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8CA21030-2D2B-4EB2-9754-DEBAB0B25C5D}" xr6:coauthVersionLast="47" xr6:coauthVersionMax="47" xr10:uidLastSave="{00000000-0000-0000-0000-000000000000}"/>
  <bookViews>
    <workbookView xWindow="-120" yWindow="-120" windowWidth="24240" windowHeight="13020" firstSheet="2" activeTab="2" xr2:uid="{00000000-000D-0000-FFFF-FFFF00000000}"/>
  </bookViews>
  <sheets>
    <sheet name="REGRAS_CST" sheetId="1" r:id="rId1"/>
    <sheet name="CLASSTRIB" sheetId="2" r:id="rId2"/>
    <sheet name="LANCAMENTOS" sheetId="3" r:id="rId3"/>
    <sheet name="IMPORT_CCLASSTRIB" sheetId="4" state="hidden" r:id="rId4"/>
    <sheet name="BASE_CCLASSTRIB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12" i="3" l="1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H2000" i="4"/>
  <c r="G2000" i="4"/>
  <c r="F2000" i="4"/>
  <c r="E2000" i="4"/>
  <c r="D2000" i="4"/>
  <c r="C2000" i="4"/>
  <c r="B2000" i="4"/>
  <c r="A2000" i="4"/>
  <c r="H1999" i="4"/>
  <c r="G1999" i="4"/>
  <c r="F1999" i="4"/>
  <c r="E1999" i="4"/>
  <c r="D1999" i="4"/>
  <c r="C1999" i="4"/>
  <c r="B1999" i="4"/>
  <c r="A1999" i="4"/>
  <c r="H1998" i="4"/>
  <c r="G1998" i="4"/>
  <c r="F1998" i="4"/>
  <c r="E1998" i="4"/>
  <c r="D1998" i="4"/>
  <c r="C1998" i="4"/>
  <c r="B1998" i="4"/>
  <c r="A1998" i="4"/>
  <c r="H1997" i="4"/>
  <c r="G1997" i="4"/>
  <c r="F1997" i="4"/>
  <c r="E1997" i="4"/>
  <c r="D1997" i="4"/>
  <c r="C1997" i="4"/>
  <c r="B1997" i="4"/>
  <c r="A1997" i="4"/>
  <c r="H1996" i="4"/>
  <c r="G1996" i="4"/>
  <c r="F1996" i="4"/>
  <c r="E1996" i="4"/>
  <c r="D1996" i="4"/>
  <c r="C1996" i="4"/>
  <c r="B1996" i="4"/>
  <c r="A1996" i="4"/>
  <c r="H1995" i="4"/>
  <c r="G1995" i="4"/>
  <c r="F1995" i="4"/>
  <c r="E1995" i="4"/>
  <c r="D1995" i="4"/>
  <c r="C1995" i="4"/>
  <c r="B1995" i="4"/>
  <c r="A1995" i="4"/>
  <c r="H1994" i="4"/>
  <c r="G1994" i="4"/>
  <c r="F1994" i="4"/>
  <c r="E1994" i="4"/>
  <c r="D1994" i="4"/>
  <c r="C1994" i="4"/>
  <c r="B1994" i="4"/>
  <c r="A1994" i="4"/>
  <c r="H1993" i="4"/>
  <c r="G1993" i="4"/>
  <c r="F1993" i="4"/>
  <c r="E1993" i="4"/>
  <c r="D1993" i="4"/>
  <c r="C1993" i="4"/>
  <c r="B1993" i="4"/>
  <c r="A1993" i="4"/>
  <c r="H1992" i="4"/>
  <c r="G1992" i="4"/>
  <c r="F1992" i="4"/>
  <c r="E1992" i="4"/>
  <c r="D1992" i="4"/>
  <c r="C1992" i="4"/>
  <c r="B1992" i="4"/>
  <c r="A1992" i="4"/>
  <c r="H1991" i="4"/>
  <c r="G1991" i="4"/>
  <c r="F1991" i="4"/>
  <c r="E1991" i="4"/>
  <c r="D1991" i="4"/>
  <c r="C1991" i="4"/>
  <c r="B1991" i="4"/>
  <c r="A1991" i="4"/>
  <c r="H1990" i="4"/>
  <c r="G1990" i="4"/>
  <c r="F1990" i="4"/>
  <c r="E1990" i="4"/>
  <c r="D1990" i="4"/>
  <c r="C1990" i="4"/>
  <c r="B1990" i="4"/>
  <c r="A1990" i="4"/>
  <c r="H1989" i="4"/>
  <c r="G1989" i="4"/>
  <c r="F1989" i="4"/>
  <c r="E1989" i="4"/>
  <c r="D1989" i="4"/>
  <c r="C1989" i="4"/>
  <c r="B1989" i="4"/>
  <c r="A1989" i="4"/>
  <c r="H1988" i="4"/>
  <c r="G1988" i="4"/>
  <c r="F1988" i="4"/>
  <c r="E1988" i="4"/>
  <c r="D1988" i="4"/>
  <c r="C1988" i="4"/>
  <c r="B1988" i="4"/>
  <c r="A1988" i="4"/>
  <c r="H1987" i="4"/>
  <c r="G1987" i="4"/>
  <c r="F1987" i="4"/>
  <c r="E1987" i="4"/>
  <c r="D1987" i="4"/>
  <c r="C1987" i="4"/>
  <c r="B1987" i="4"/>
  <c r="A1987" i="4"/>
  <c r="H1986" i="4"/>
  <c r="G1986" i="4"/>
  <c r="F1986" i="4"/>
  <c r="E1986" i="4"/>
  <c r="D1986" i="4"/>
  <c r="C1986" i="4"/>
  <c r="B1986" i="4"/>
  <c r="A1986" i="4"/>
  <c r="H1985" i="4"/>
  <c r="G1985" i="4"/>
  <c r="F1985" i="4"/>
  <c r="E1985" i="4"/>
  <c r="D1985" i="4"/>
  <c r="C1985" i="4"/>
  <c r="B1985" i="4"/>
  <c r="A1985" i="4"/>
  <c r="H1984" i="4"/>
  <c r="G1984" i="4"/>
  <c r="F1984" i="4"/>
  <c r="E1984" i="4"/>
  <c r="D1984" i="4"/>
  <c r="C1984" i="4"/>
  <c r="B1984" i="4"/>
  <c r="A1984" i="4"/>
  <c r="H1983" i="4"/>
  <c r="G1983" i="4"/>
  <c r="F1983" i="4"/>
  <c r="E1983" i="4"/>
  <c r="D1983" i="4"/>
  <c r="C1983" i="4"/>
  <c r="B1983" i="4"/>
  <c r="A1983" i="4"/>
  <c r="H1982" i="4"/>
  <c r="G1982" i="4"/>
  <c r="F1982" i="4"/>
  <c r="E1982" i="4"/>
  <c r="D1982" i="4"/>
  <c r="C1982" i="4"/>
  <c r="B1982" i="4"/>
  <c r="A1982" i="4"/>
  <c r="H1981" i="4"/>
  <c r="G1981" i="4"/>
  <c r="F1981" i="4"/>
  <c r="E1981" i="4"/>
  <c r="D1981" i="4"/>
  <c r="C1981" i="4"/>
  <c r="B1981" i="4"/>
  <c r="A1981" i="4"/>
  <c r="H1980" i="4"/>
  <c r="G1980" i="4"/>
  <c r="F1980" i="4"/>
  <c r="E1980" i="4"/>
  <c r="D1980" i="4"/>
  <c r="C1980" i="4"/>
  <c r="B1980" i="4"/>
  <c r="A1980" i="4"/>
  <c r="H1979" i="4"/>
  <c r="G1979" i="4"/>
  <c r="F1979" i="4"/>
  <c r="E1979" i="4"/>
  <c r="D1979" i="4"/>
  <c r="C1979" i="4"/>
  <c r="B1979" i="4"/>
  <c r="A1979" i="4"/>
  <c r="H1978" i="4"/>
  <c r="G1978" i="4"/>
  <c r="F1978" i="4"/>
  <c r="E1978" i="4"/>
  <c r="D1978" i="4"/>
  <c r="C1978" i="4"/>
  <c r="B1978" i="4"/>
  <c r="A1978" i="4"/>
  <c r="H1977" i="4"/>
  <c r="G1977" i="4"/>
  <c r="F1977" i="4"/>
  <c r="E1977" i="4"/>
  <c r="D1977" i="4"/>
  <c r="C1977" i="4"/>
  <c r="B1977" i="4"/>
  <c r="A1977" i="4"/>
  <c r="H1976" i="4"/>
  <c r="G1976" i="4"/>
  <c r="F1976" i="4"/>
  <c r="E1976" i="4"/>
  <c r="D1976" i="4"/>
  <c r="C1976" i="4"/>
  <c r="B1976" i="4"/>
  <c r="A1976" i="4"/>
  <c r="H1975" i="4"/>
  <c r="G1975" i="4"/>
  <c r="F1975" i="4"/>
  <c r="E1975" i="4"/>
  <c r="D1975" i="4"/>
  <c r="C1975" i="4"/>
  <c r="B1975" i="4"/>
  <c r="A1975" i="4"/>
  <c r="H1974" i="4"/>
  <c r="G1974" i="4"/>
  <c r="F1974" i="4"/>
  <c r="E1974" i="4"/>
  <c r="D1974" i="4"/>
  <c r="C1974" i="4"/>
  <c r="B1974" i="4"/>
  <c r="A1974" i="4"/>
  <c r="H1973" i="4"/>
  <c r="G1973" i="4"/>
  <c r="F1973" i="4"/>
  <c r="E1973" i="4"/>
  <c r="D1973" i="4"/>
  <c r="C1973" i="4"/>
  <c r="B1973" i="4"/>
  <c r="A1973" i="4"/>
  <c r="H1972" i="4"/>
  <c r="G1972" i="4"/>
  <c r="F1972" i="4"/>
  <c r="E1972" i="4"/>
  <c r="D1972" i="4"/>
  <c r="C1972" i="4"/>
  <c r="B1972" i="4"/>
  <c r="A1972" i="4"/>
  <c r="H1971" i="4"/>
  <c r="G1971" i="4"/>
  <c r="F1971" i="4"/>
  <c r="E1971" i="4"/>
  <c r="D1971" i="4"/>
  <c r="C1971" i="4"/>
  <c r="B1971" i="4"/>
  <c r="A1971" i="4"/>
  <c r="H1970" i="4"/>
  <c r="G1970" i="4"/>
  <c r="F1970" i="4"/>
  <c r="E1970" i="4"/>
  <c r="D1970" i="4"/>
  <c r="C1970" i="4"/>
  <c r="B1970" i="4"/>
  <c r="A1970" i="4"/>
  <c r="H1969" i="4"/>
  <c r="G1969" i="4"/>
  <c r="F1969" i="4"/>
  <c r="E1969" i="4"/>
  <c r="D1969" i="4"/>
  <c r="C1969" i="4"/>
  <c r="B1969" i="4"/>
  <c r="A1969" i="4"/>
  <c r="H1968" i="4"/>
  <c r="G1968" i="4"/>
  <c r="F1968" i="4"/>
  <c r="E1968" i="4"/>
  <c r="D1968" i="4"/>
  <c r="C1968" i="4"/>
  <c r="B1968" i="4"/>
  <c r="A1968" i="4"/>
  <c r="H1967" i="4"/>
  <c r="G1967" i="4"/>
  <c r="F1967" i="4"/>
  <c r="E1967" i="4"/>
  <c r="D1967" i="4"/>
  <c r="C1967" i="4"/>
  <c r="B1967" i="4"/>
  <c r="A1967" i="4"/>
  <c r="H1966" i="4"/>
  <c r="G1966" i="4"/>
  <c r="F1966" i="4"/>
  <c r="E1966" i="4"/>
  <c r="D1966" i="4"/>
  <c r="C1966" i="4"/>
  <c r="B1966" i="4"/>
  <c r="A1966" i="4"/>
  <c r="H1965" i="4"/>
  <c r="G1965" i="4"/>
  <c r="F1965" i="4"/>
  <c r="E1965" i="4"/>
  <c r="D1965" i="4"/>
  <c r="C1965" i="4"/>
  <c r="B1965" i="4"/>
  <c r="A1965" i="4"/>
  <c r="H1964" i="4"/>
  <c r="G1964" i="4"/>
  <c r="F1964" i="4"/>
  <c r="E1964" i="4"/>
  <c r="D1964" i="4"/>
  <c r="C1964" i="4"/>
  <c r="B1964" i="4"/>
  <c r="A1964" i="4"/>
  <c r="H1963" i="4"/>
  <c r="G1963" i="4"/>
  <c r="F1963" i="4"/>
  <c r="E1963" i="4"/>
  <c r="D1963" i="4"/>
  <c r="C1963" i="4"/>
  <c r="B1963" i="4"/>
  <c r="A1963" i="4"/>
  <c r="H1962" i="4"/>
  <c r="G1962" i="4"/>
  <c r="F1962" i="4"/>
  <c r="E1962" i="4"/>
  <c r="D1962" i="4"/>
  <c r="C1962" i="4"/>
  <c r="B1962" i="4"/>
  <c r="A1962" i="4"/>
  <c r="H1961" i="4"/>
  <c r="G1961" i="4"/>
  <c r="F1961" i="4"/>
  <c r="E1961" i="4"/>
  <c r="D1961" i="4"/>
  <c r="C1961" i="4"/>
  <c r="B1961" i="4"/>
  <c r="A1961" i="4"/>
  <c r="H1960" i="4"/>
  <c r="G1960" i="4"/>
  <c r="F1960" i="4"/>
  <c r="E1960" i="4"/>
  <c r="D1960" i="4"/>
  <c r="C1960" i="4"/>
  <c r="B1960" i="4"/>
  <c r="A1960" i="4"/>
  <c r="H1959" i="4"/>
  <c r="G1959" i="4"/>
  <c r="F1959" i="4"/>
  <c r="E1959" i="4"/>
  <c r="D1959" i="4"/>
  <c r="C1959" i="4"/>
  <c r="B1959" i="4"/>
  <c r="A1959" i="4"/>
  <c r="H1958" i="4"/>
  <c r="G1958" i="4"/>
  <c r="F1958" i="4"/>
  <c r="E1958" i="4"/>
  <c r="D1958" i="4"/>
  <c r="C1958" i="4"/>
  <c r="B1958" i="4"/>
  <c r="A1958" i="4"/>
  <c r="H1957" i="4"/>
  <c r="G1957" i="4"/>
  <c r="F1957" i="4"/>
  <c r="E1957" i="4"/>
  <c r="D1957" i="4"/>
  <c r="C1957" i="4"/>
  <c r="B1957" i="4"/>
  <c r="A1957" i="4"/>
  <c r="H1956" i="4"/>
  <c r="G1956" i="4"/>
  <c r="F1956" i="4"/>
  <c r="E1956" i="4"/>
  <c r="D1956" i="4"/>
  <c r="C1956" i="4"/>
  <c r="B1956" i="4"/>
  <c r="A1956" i="4"/>
  <c r="H1955" i="4"/>
  <c r="G1955" i="4"/>
  <c r="F1955" i="4"/>
  <c r="E1955" i="4"/>
  <c r="D1955" i="4"/>
  <c r="C1955" i="4"/>
  <c r="B1955" i="4"/>
  <c r="A1955" i="4"/>
  <c r="H1954" i="4"/>
  <c r="G1954" i="4"/>
  <c r="F1954" i="4"/>
  <c r="E1954" i="4"/>
  <c r="D1954" i="4"/>
  <c r="C1954" i="4"/>
  <c r="B1954" i="4"/>
  <c r="A1954" i="4"/>
  <c r="H1953" i="4"/>
  <c r="G1953" i="4"/>
  <c r="F1953" i="4"/>
  <c r="E1953" i="4"/>
  <c r="D1953" i="4"/>
  <c r="C1953" i="4"/>
  <c r="B1953" i="4"/>
  <c r="A1953" i="4"/>
  <c r="H1952" i="4"/>
  <c r="G1952" i="4"/>
  <c r="F1952" i="4"/>
  <c r="E1952" i="4"/>
  <c r="D1952" i="4"/>
  <c r="C1952" i="4"/>
  <c r="B1952" i="4"/>
  <c r="A1952" i="4"/>
  <c r="H1951" i="4"/>
  <c r="G1951" i="4"/>
  <c r="F1951" i="4"/>
  <c r="E1951" i="4"/>
  <c r="D1951" i="4"/>
  <c r="C1951" i="4"/>
  <c r="B1951" i="4"/>
  <c r="A1951" i="4"/>
  <c r="H1950" i="4"/>
  <c r="G1950" i="4"/>
  <c r="F1950" i="4"/>
  <c r="E1950" i="4"/>
  <c r="D1950" i="4"/>
  <c r="C1950" i="4"/>
  <c r="B1950" i="4"/>
  <c r="A1950" i="4"/>
  <c r="H1949" i="4"/>
  <c r="G1949" i="4"/>
  <c r="F1949" i="4"/>
  <c r="E1949" i="4"/>
  <c r="D1949" i="4"/>
  <c r="C1949" i="4"/>
  <c r="B1949" i="4"/>
  <c r="A1949" i="4"/>
  <c r="H1948" i="4"/>
  <c r="G1948" i="4"/>
  <c r="F1948" i="4"/>
  <c r="E1948" i="4"/>
  <c r="D1948" i="4"/>
  <c r="C1948" i="4"/>
  <c r="B1948" i="4"/>
  <c r="A1948" i="4"/>
  <c r="H1947" i="4"/>
  <c r="G1947" i="4"/>
  <c r="F1947" i="4"/>
  <c r="E1947" i="4"/>
  <c r="D1947" i="4"/>
  <c r="C1947" i="4"/>
  <c r="B1947" i="4"/>
  <c r="A1947" i="4"/>
  <c r="H1946" i="4"/>
  <c r="G1946" i="4"/>
  <c r="F1946" i="4"/>
  <c r="E1946" i="4"/>
  <c r="D1946" i="4"/>
  <c r="C1946" i="4"/>
  <c r="B1946" i="4"/>
  <c r="A1946" i="4"/>
  <c r="H1945" i="4"/>
  <c r="G1945" i="4"/>
  <c r="F1945" i="4"/>
  <c r="E1945" i="4"/>
  <c r="D1945" i="4"/>
  <c r="C1945" i="4"/>
  <c r="B1945" i="4"/>
  <c r="A1945" i="4"/>
  <c r="H1944" i="4"/>
  <c r="G1944" i="4"/>
  <c r="F1944" i="4"/>
  <c r="E1944" i="4"/>
  <c r="D1944" i="4"/>
  <c r="C1944" i="4"/>
  <c r="B1944" i="4"/>
  <c r="A1944" i="4"/>
  <c r="H1943" i="4"/>
  <c r="G1943" i="4"/>
  <c r="F1943" i="4"/>
  <c r="E1943" i="4"/>
  <c r="D1943" i="4"/>
  <c r="C1943" i="4"/>
  <c r="B1943" i="4"/>
  <c r="A1943" i="4"/>
  <c r="H1942" i="4"/>
  <c r="G1942" i="4"/>
  <c r="F1942" i="4"/>
  <c r="E1942" i="4"/>
  <c r="D1942" i="4"/>
  <c r="C1942" i="4"/>
  <c r="B1942" i="4"/>
  <c r="A1942" i="4"/>
  <c r="H1941" i="4"/>
  <c r="G1941" i="4"/>
  <c r="F1941" i="4"/>
  <c r="E1941" i="4"/>
  <c r="D1941" i="4"/>
  <c r="C1941" i="4"/>
  <c r="B1941" i="4"/>
  <c r="A1941" i="4"/>
  <c r="H1940" i="4"/>
  <c r="G1940" i="4"/>
  <c r="F1940" i="4"/>
  <c r="E1940" i="4"/>
  <c r="D1940" i="4"/>
  <c r="C1940" i="4"/>
  <c r="B1940" i="4"/>
  <c r="A1940" i="4"/>
  <c r="H1939" i="4"/>
  <c r="G1939" i="4"/>
  <c r="F1939" i="4"/>
  <c r="E1939" i="4"/>
  <c r="D1939" i="4"/>
  <c r="C1939" i="4"/>
  <c r="B1939" i="4"/>
  <c r="A1939" i="4"/>
  <c r="H1938" i="4"/>
  <c r="G1938" i="4"/>
  <c r="F1938" i="4"/>
  <c r="E1938" i="4"/>
  <c r="D1938" i="4"/>
  <c r="C1938" i="4"/>
  <c r="B1938" i="4"/>
  <c r="A1938" i="4"/>
  <c r="H1937" i="4"/>
  <c r="G1937" i="4"/>
  <c r="F1937" i="4"/>
  <c r="E1937" i="4"/>
  <c r="D1937" i="4"/>
  <c r="C1937" i="4"/>
  <c r="B1937" i="4"/>
  <c r="A1937" i="4"/>
  <c r="H1936" i="4"/>
  <c r="G1936" i="4"/>
  <c r="F1936" i="4"/>
  <c r="E1936" i="4"/>
  <c r="D1936" i="4"/>
  <c r="C1936" i="4"/>
  <c r="B1936" i="4"/>
  <c r="A1936" i="4"/>
  <c r="H1935" i="4"/>
  <c r="G1935" i="4"/>
  <c r="F1935" i="4"/>
  <c r="E1935" i="4"/>
  <c r="D1935" i="4"/>
  <c r="C1935" i="4"/>
  <c r="B1935" i="4"/>
  <c r="A1935" i="4"/>
  <c r="H1934" i="4"/>
  <c r="G1934" i="4"/>
  <c r="F1934" i="4"/>
  <c r="E1934" i="4"/>
  <c r="D1934" i="4"/>
  <c r="C1934" i="4"/>
  <c r="B1934" i="4"/>
  <c r="A1934" i="4"/>
  <c r="H1933" i="4"/>
  <c r="G1933" i="4"/>
  <c r="F1933" i="4"/>
  <c r="E1933" i="4"/>
  <c r="D1933" i="4"/>
  <c r="C1933" i="4"/>
  <c r="B1933" i="4"/>
  <c r="A1933" i="4"/>
  <c r="H1932" i="4"/>
  <c r="G1932" i="4"/>
  <c r="F1932" i="4"/>
  <c r="E1932" i="4"/>
  <c r="D1932" i="4"/>
  <c r="C1932" i="4"/>
  <c r="B1932" i="4"/>
  <c r="A1932" i="4"/>
  <c r="H1931" i="4"/>
  <c r="G1931" i="4"/>
  <c r="F1931" i="4"/>
  <c r="E1931" i="4"/>
  <c r="D1931" i="4"/>
  <c r="C1931" i="4"/>
  <c r="B1931" i="4"/>
  <c r="A1931" i="4"/>
  <c r="H1930" i="4"/>
  <c r="G1930" i="4"/>
  <c r="F1930" i="4"/>
  <c r="E1930" i="4"/>
  <c r="D1930" i="4"/>
  <c r="C1930" i="4"/>
  <c r="B1930" i="4"/>
  <c r="A1930" i="4"/>
  <c r="H1929" i="4"/>
  <c r="G1929" i="4"/>
  <c r="F1929" i="4"/>
  <c r="E1929" i="4"/>
  <c r="D1929" i="4"/>
  <c r="C1929" i="4"/>
  <c r="B1929" i="4"/>
  <c r="A1929" i="4"/>
  <c r="H1928" i="4"/>
  <c r="G1928" i="4"/>
  <c r="F1928" i="4"/>
  <c r="E1928" i="4"/>
  <c r="D1928" i="4"/>
  <c r="C1928" i="4"/>
  <c r="B1928" i="4"/>
  <c r="A1928" i="4"/>
  <c r="H1927" i="4"/>
  <c r="G1927" i="4"/>
  <c r="F1927" i="4"/>
  <c r="E1927" i="4"/>
  <c r="D1927" i="4"/>
  <c r="C1927" i="4"/>
  <c r="B1927" i="4"/>
  <c r="A1927" i="4"/>
  <c r="H1926" i="4"/>
  <c r="G1926" i="4"/>
  <c r="F1926" i="4"/>
  <c r="E1926" i="4"/>
  <c r="D1926" i="4"/>
  <c r="C1926" i="4"/>
  <c r="B1926" i="4"/>
  <c r="A1926" i="4"/>
  <c r="H1925" i="4"/>
  <c r="G1925" i="4"/>
  <c r="F1925" i="4"/>
  <c r="E1925" i="4"/>
  <c r="D1925" i="4"/>
  <c r="C1925" i="4"/>
  <c r="B1925" i="4"/>
  <c r="A1925" i="4"/>
  <c r="H1924" i="4"/>
  <c r="G1924" i="4"/>
  <c r="F1924" i="4"/>
  <c r="E1924" i="4"/>
  <c r="D1924" i="4"/>
  <c r="C1924" i="4"/>
  <c r="B1924" i="4"/>
  <c r="A1924" i="4"/>
  <c r="H1923" i="4"/>
  <c r="G1923" i="4"/>
  <c r="F1923" i="4"/>
  <c r="E1923" i="4"/>
  <c r="D1923" i="4"/>
  <c r="C1923" i="4"/>
  <c r="B1923" i="4"/>
  <c r="A1923" i="4"/>
  <c r="H1922" i="4"/>
  <c r="G1922" i="4"/>
  <c r="F1922" i="4"/>
  <c r="E1922" i="4"/>
  <c r="D1922" i="4"/>
  <c r="C1922" i="4"/>
  <c r="B1922" i="4"/>
  <c r="A1922" i="4"/>
  <c r="H1921" i="4"/>
  <c r="G1921" i="4"/>
  <c r="F1921" i="4"/>
  <c r="E1921" i="4"/>
  <c r="D1921" i="4"/>
  <c r="C1921" i="4"/>
  <c r="B1921" i="4"/>
  <c r="A1921" i="4"/>
  <c r="H1920" i="4"/>
  <c r="G1920" i="4"/>
  <c r="F1920" i="4"/>
  <c r="E1920" i="4"/>
  <c r="D1920" i="4"/>
  <c r="C1920" i="4"/>
  <c r="B1920" i="4"/>
  <c r="A1920" i="4"/>
  <c r="H1919" i="4"/>
  <c r="G1919" i="4"/>
  <c r="F1919" i="4"/>
  <c r="E1919" i="4"/>
  <c r="D1919" i="4"/>
  <c r="C1919" i="4"/>
  <c r="B1919" i="4"/>
  <c r="A1919" i="4"/>
  <c r="H1918" i="4"/>
  <c r="G1918" i="4"/>
  <c r="F1918" i="4"/>
  <c r="E1918" i="4"/>
  <c r="D1918" i="4"/>
  <c r="C1918" i="4"/>
  <c r="B1918" i="4"/>
  <c r="A1918" i="4"/>
  <c r="H1917" i="4"/>
  <c r="G1917" i="4"/>
  <c r="F1917" i="4"/>
  <c r="E1917" i="4"/>
  <c r="D1917" i="4"/>
  <c r="C1917" i="4"/>
  <c r="B1917" i="4"/>
  <c r="A1917" i="4"/>
  <c r="H1916" i="4"/>
  <c r="G1916" i="4"/>
  <c r="F1916" i="4"/>
  <c r="E1916" i="4"/>
  <c r="D1916" i="4"/>
  <c r="C1916" i="4"/>
  <c r="B1916" i="4"/>
  <c r="A1916" i="4"/>
  <c r="H1915" i="4"/>
  <c r="G1915" i="4"/>
  <c r="F1915" i="4"/>
  <c r="E1915" i="4"/>
  <c r="D1915" i="4"/>
  <c r="C1915" i="4"/>
  <c r="B1915" i="4"/>
  <c r="A1915" i="4"/>
  <c r="H1914" i="4"/>
  <c r="G1914" i="4"/>
  <c r="F1914" i="4"/>
  <c r="E1914" i="4"/>
  <c r="D1914" i="4"/>
  <c r="C1914" i="4"/>
  <c r="B1914" i="4"/>
  <c r="A1914" i="4"/>
  <c r="H1913" i="4"/>
  <c r="G1913" i="4"/>
  <c r="F1913" i="4"/>
  <c r="E1913" i="4"/>
  <c r="D1913" i="4"/>
  <c r="C1913" i="4"/>
  <c r="B1913" i="4"/>
  <c r="A1913" i="4"/>
  <c r="H1912" i="4"/>
  <c r="G1912" i="4"/>
  <c r="F1912" i="4"/>
  <c r="E1912" i="4"/>
  <c r="D1912" i="4"/>
  <c r="C1912" i="4"/>
  <c r="B1912" i="4"/>
  <c r="A1912" i="4"/>
  <c r="H1911" i="4"/>
  <c r="G1911" i="4"/>
  <c r="F1911" i="4"/>
  <c r="E1911" i="4"/>
  <c r="D1911" i="4"/>
  <c r="C1911" i="4"/>
  <c r="B1911" i="4"/>
  <c r="A1911" i="4"/>
  <c r="H1910" i="4"/>
  <c r="G1910" i="4"/>
  <c r="F1910" i="4"/>
  <c r="E1910" i="4"/>
  <c r="D1910" i="4"/>
  <c r="C1910" i="4"/>
  <c r="B1910" i="4"/>
  <c r="A1910" i="4"/>
  <c r="H1909" i="4"/>
  <c r="G1909" i="4"/>
  <c r="F1909" i="4"/>
  <c r="E1909" i="4"/>
  <c r="D1909" i="4"/>
  <c r="C1909" i="4"/>
  <c r="B1909" i="4"/>
  <c r="A1909" i="4"/>
  <c r="H1908" i="4"/>
  <c r="G1908" i="4"/>
  <c r="F1908" i="4"/>
  <c r="E1908" i="4"/>
  <c r="D1908" i="4"/>
  <c r="C1908" i="4"/>
  <c r="B1908" i="4"/>
  <c r="A1908" i="4"/>
  <c r="H1907" i="4"/>
  <c r="G1907" i="4"/>
  <c r="F1907" i="4"/>
  <c r="E1907" i="4"/>
  <c r="D1907" i="4"/>
  <c r="C1907" i="4"/>
  <c r="B1907" i="4"/>
  <c r="A1907" i="4"/>
  <c r="H1906" i="4"/>
  <c r="G1906" i="4"/>
  <c r="F1906" i="4"/>
  <c r="E1906" i="4"/>
  <c r="D1906" i="4"/>
  <c r="C1906" i="4"/>
  <c r="B1906" i="4"/>
  <c r="A1906" i="4"/>
  <c r="H1905" i="4"/>
  <c r="G1905" i="4"/>
  <c r="F1905" i="4"/>
  <c r="E1905" i="4"/>
  <c r="D1905" i="4"/>
  <c r="C1905" i="4"/>
  <c r="B1905" i="4"/>
  <c r="A1905" i="4"/>
  <c r="H1904" i="4"/>
  <c r="G1904" i="4"/>
  <c r="F1904" i="4"/>
  <c r="E1904" i="4"/>
  <c r="D1904" i="4"/>
  <c r="C1904" i="4"/>
  <c r="B1904" i="4"/>
  <c r="A1904" i="4"/>
  <c r="H1903" i="4"/>
  <c r="G1903" i="4"/>
  <c r="F1903" i="4"/>
  <c r="E1903" i="4"/>
  <c r="D1903" i="4"/>
  <c r="C1903" i="4"/>
  <c r="B1903" i="4"/>
  <c r="A1903" i="4"/>
  <c r="H1902" i="4"/>
  <c r="G1902" i="4"/>
  <c r="F1902" i="4"/>
  <c r="E1902" i="4"/>
  <c r="D1902" i="4"/>
  <c r="C1902" i="4"/>
  <c r="B1902" i="4"/>
  <c r="A1902" i="4"/>
  <c r="H1901" i="4"/>
  <c r="G1901" i="4"/>
  <c r="F1901" i="4"/>
  <c r="E1901" i="4"/>
  <c r="D1901" i="4"/>
  <c r="C1901" i="4"/>
  <c r="B1901" i="4"/>
  <c r="A1901" i="4"/>
  <c r="H1900" i="4"/>
  <c r="G1900" i="4"/>
  <c r="F1900" i="4"/>
  <c r="E1900" i="4"/>
  <c r="D1900" i="4"/>
  <c r="C1900" i="4"/>
  <c r="B1900" i="4"/>
  <c r="A1900" i="4"/>
  <c r="H1899" i="4"/>
  <c r="G1899" i="4"/>
  <c r="F1899" i="4"/>
  <c r="E1899" i="4"/>
  <c r="D1899" i="4"/>
  <c r="C1899" i="4"/>
  <c r="B1899" i="4"/>
  <c r="A1899" i="4"/>
  <c r="H1898" i="4"/>
  <c r="G1898" i="4"/>
  <c r="F1898" i="4"/>
  <c r="E1898" i="4"/>
  <c r="D1898" i="4"/>
  <c r="C1898" i="4"/>
  <c r="B1898" i="4"/>
  <c r="A1898" i="4"/>
  <c r="H1897" i="4"/>
  <c r="G1897" i="4"/>
  <c r="F1897" i="4"/>
  <c r="E1897" i="4"/>
  <c r="D1897" i="4"/>
  <c r="C1897" i="4"/>
  <c r="B1897" i="4"/>
  <c r="A1897" i="4"/>
  <c r="H1896" i="4"/>
  <c r="G1896" i="4"/>
  <c r="F1896" i="4"/>
  <c r="E1896" i="4"/>
  <c r="D1896" i="4"/>
  <c r="C1896" i="4"/>
  <c r="B1896" i="4"/>
  <c r="A1896" i="4"/>
  <c r="H1895" i="4"/>
  <c r="G1895" i="4"/>
  <c r="F1895" i="4"/>
  <c r="E1895" i="4"/>
  <c r="D1895" i="4"/>
  <c r="C1895" i="4"/>
  <c r="B1895" i="4"/>
  <c r="A1895" i="4"/>
  <c r="H1894" i="4"/>
  <c r="G1894" i="4"/>
  <c r="F1894" i="4"/>
  <c r="E1894" i="4"/>
  <c r="D1894" i="4"/>
  <c r="C1894" i="4"/>
  <c r="B1894" i="4"/>
  <c r="A1894" i="4"/>
  <c r="H1893" i="4"/>
  <c r="G1893" i="4"/>
  <c r="F1893" i="4"/>
  <c r="E1893" i="4"/>
  <c r="D1893" i="4"/>
  <c r="C1893" i="4"/>
  <c r="B1893" i="4"/>
  <c r="A1893" i="4"/>
  <c r="H1892" i="4"/>
  <c r="G1892" i="4"/>
  <c r="F1892" i="4"/>
  <c r="E1892" i="4"/>
  <c r="D1892" i="4"/>
  <c r="C1892" i="4"/>
  <c r="B1892" i="4"/>
  <c r="A1892" i="4"/>
  <c r="H1891" i="4"/>
  <c r="G1891" i="4"/>
  <c r="F1891" i="4"/>
  <c r="E1891" i="4"/>
  <c r="D1891" i="4"/>
  <c r="C1891" i="4"/>
  <c r="B1891" i="4"/>
  <c r="A1891" i="4"/>
  <c r="H1890" i="4"/>
  <c r="G1890" i="4"/>
  <c r="F1890" i="4"/>
  <c r="E1890" i="4"/>
  <c r="D1890" i="4"/>
  <c r="C1890" i="4"/>
  <c r="B1890" i="4"/>
  <c r="A1890" i="4"/>
  <c r="H1889" i="4"/>
  <c r="G1889" i="4"/>
  <c r="F1889" i="4"/>
  <c r="E1889" i="4"/>
  <c r="D1889" i="4"/>
  <c r="C1889" i="4"/>
  <c r="B1889" i="4"/>
  <c r="A1889" i="4"/>
  <c r="H1888" i="4"/>
  <c r="G1888" i="4"/>
  <c r="F1888" i="4"/>
  <c r="E1888" i="4"/>
  <c r="D1888" i="4"/>
  <c r="C1888" i="4"/>
  <c r="B1888" i="4"/>
  <c r="A1888" i="4"/>
  <c r="H1887" i="4"/>
  <c r="G1887" i="4"/>
  <c r="F1887" i="4"/>
  <c r="E1887" i="4"/>
  <c r="D1887" i="4"/>
  <c r="C1887" i="4"/>
  <c r="B1887" i="4"/>
  <c r="A1887" i="4"/>
  <c r="H1886" i="4"/>
  <c r="G1886" i="4"/>
  <c r="F1886" i="4"/>
  <c r="E1886" i="4"/>
  <c r="D1886" i="4"/>
  <c r="C1886" i="4"/>
  <c r="B1886" i="4"/>
  <c r="A1886" i="4"/>
  <c r="H1885" i="4"/>
  <c r="G1885" i="4"/>
  <c r="F1885" i="4"/>
  <c r="E1885" i="4"/>
  <c r="D1885" i="4"/>
  <c r="C1885" i="4"/>
  <c r="B1885" i="4"/>
  <c r="A1885" i="4"/>
  <c r="H1884" i="4"/>
  <c r="G1884" i="4"/>
  <c r="F1884" i="4"/>
  <c r="E1884" i="4"/>
  <c r="D1884" i="4"/>
  <c r="C1884" i="4"/>
  <c r="B1884" i="4"/>
  <c r="A1884" i="4"/>
  <c r="H1883" i="4"/>
  <c r="G1883" i="4"/>
  <c r="F1883" i="4"/>
  <c r="E1883" i="4"/>
  <c r="D1883" i="4"/>
  <c r="C1883" i="4"/>
  <c r="B1883" i="4"/>
  <c r="A1883" i="4"/>
  <c r="H1882" i="4"/>
  <c r="G1882" i="4"/>
  <c r="F1882" i="4"/>
  <c r="E1882" i="4"/>
  <c r="D1882" i="4"/>
  <c r="C1882" i="4"/>
  <c r="B1882" i="4"/>
  <c r="A1882" i="4"/>
  <c r="H1881" i="4"/>
  <c r="G1881" i="4"/>
  <c r="F1881" i="4"/>
  <c r="E1881" i="4"/>
  <c r="D1881" i="4"/>
  <c r="C1881" i="4"/>
  <c r="B1881" i="4"/>
  <c r="A1881" i="4"/>
  <c r="H1880" i="4"/>
  <c r="G1880" i="4"/>
  <c r="F1880" i="4"/>
  <c r="E1880" i="4"/>
  <c r="D1880" i="4"/>
  <c r="C1880" i="4"/>
  <c r="B1880" i="4"/>
  <c r="A1880" i="4"/>
  <c r="H1879" i="4"/>
  <c r="G1879" i="4"/>
  <c r="F1879" i="4"/>
  <c r="E1879" i="4"/>
  <c r="D1879" i="4"/>
  <c r="C1879" i="4"/>
  <c r="B1879" i="4"/>
  <c r="A1879" i="4"/>
  <c r="H1878" i="4"/>
  <c r="G1878" i="4"/>
  <c r="F1878" i="4"/>
  <c r="E1878" i="4"/>
  <c r="D1878" i="4"/>
  <c r="C1878" i="4"/>
  <c r="B1878" i="4"/>
  <c r="A1878" i="4"/>
  <c r="H1877" i="4"/>
  <c r="G1877" i="4"/>
  <c r="F1877" i="4"/>
  <c r="E1877" i="4"/>
  <c r="D1877" i="4"/>
  <c r="C1877" i="4"/>
  <c r="B1877" i="4"/>
  <c r="A1877" i="4"/>
  <c r="H1876" i="4"/>
  <c r="G1876" i="4"/>
  <c r="F1876" i="4"/>
  <c r="E1876" i="4"/>
  <c r="D1876" i="4"/>
  <c r="C1876" i="4"/>
  <c r="B1876" i="4"/>
  <c r="A1876" i="4"/>
  <c r="H1875" i="4"/>
  <c r="G1875" i="4"/>
  <c r="F1875" i="4"/>
  <c r="E1875" i="4"/>
  <c r="D1875" i="4"/>
  <c r="C1875" i="4"/>
  <c r="B1875" i="4"/>
  <c r="A1875" i="4"/>
  <c r="H1874" i="4"/>
  <c r="G1874" i="4"/>
  <c r="F1874" i="4"/>
  <c r="E1874" i="4"/>
  <c r="D1874" i="4"/>
  <c r="C1874" i="4"/>
  <c r="B1874" i="4"/>
  <c r="A1874" i="4"/>
  <c r="H1873" i="4"/>
  <c r="G1873" i="4"/>
  <c r="F1873" i="4"/>
  <c r="E1873" i="4"/>
  <c r="D1873" i="4"/>
  <c r="C1873" i="4"/>
  <c r="B1873" i="4"/>
  <c r="A1873" i="4"/>
  <c r="H1872" i="4"/>
  <c r="G1872" i="4"/>
  <c r="F1872" i="4"/>
  <c r="E1872" i="4"/>
  <c r="D1872" i="4"/>
  <c r="C1872" i="4"/>
  <c r="B1872" i="4"/>
  <c r="A1872" i="4"/>
  <c r="H1871" i="4"/>
  <c r="G1871" i="4"/>
  <c r="F1871" i="4"/>
  <c r="E1871" i="4"/>
  <c r="D1871" i="4"/>
  <c r="C1871" i="4"/>
  <c r="B1871" i="4"/>
  <c r="A1871" i="4"/>
  <c r="H1870" i="4"/>
  <c r="G1870" i="4"/>
  <c r="F1870" i="4"/>
  <c r="E1870" i="4"/>
  <c r="D1870" i="4"/>
  <c r="C1870" i="4"/>
  <c r="B1870" i="4"/>
  <c r="A1870" i="4"/>
  <c r="H1869" i="4"/>
  <c r="G1869" i="4"/>
  <c r="F1869" i="4"/>
  <c r="E1869" i="4"/>
  <c r="D1869" i="4"/>
  <c r="C1869" i="4"/>
  <c r="B1869" i="4"/>
  <c r="A1869" i="4"/>
  <c r="H1868" i="4"/>
  <c r="G1868" i="4"/>
  <c r="F1868" i="4"/>
  <c r="E1868" i="4"/>
  <c r="D1868" i="4"/>
  <c r="C1868" i="4"/>
  <c r="B1868" i="4"/>
  <c r="A1868" i="4"/>
  <c r="H1867" i="4"/>
  <c r="G1867" i="4"/>
  <c r="F1867" i="4"/>
  <c r="E1867" i="4"/>
  <c r="D1867" i="4"/>
  <c r="C1867" i="4"/>
  <c r="B1867" i="4"/>
  <c r="A1867" i="4"/>
  <c r="H1866" i="4"/>
  <c r="G1866" i="4"/>
  <c r="F1866" i="4"/>
  <c r="E1866" i="4"/>
  <c r="D1866" i="4"/>
  <c r="C1866" i="4"/>
  <c r="B1866" i="4"/>
  <c r="A1866" i="4"/>
  <c r="H1865" i="4"/>
  <c r="G1865" i="4"/>
  <c r="F1865" i="4"/>
  <c r="E1865" i="4"/>
  <c r="D1865" i="4"/>
  <c r="C1865" i="4"/>
  <c r="B1865" i="4"/>
  <c r="A1865" i="4"/>
  <c r="H1864" i="4"/>
  <c r="G1864" i="4"/>
  <c r="F1864" i="4"/>
  <c r="E1864" i="4"/>
  <c r="D1864" i="4"/>
  <c r="C1864" i="4"/>
  <c r="B1864" i="4"/>
  <c r="A1864" i="4"/>
  <c r="H1863" i="4"/>
  <c r="G1863" i="4"/>
  <c r="F1863" i="4"/>
  <c r="E1863" i="4"/>
  <c r="D1863" i="4"/>
  <c r="C1863" i="4"/>
  <c r="B1863" i="4"/>
  <c r="A1863" i="4"/>
  <c r="H1862" i="4"/>
  <c r="G1862" i="4"/>
  <c r="F1862" i="4"/>
  <c r="E1862" i="4"/>
  <c r="D1862" i="4"/>
  <c r="C1862" i="4"/>
  <c r="B1862" i="4"/>
  <c r="A1862" i="4"/>
  <c r="H1861" i="4"/>
  <c r="G1861" i="4"/>
  <c r="F1861" i="4"/>
  <c r="E1861" i="4"/>
  <c r="D1861" i="4"/>
  <c r="C1861" i="4"/>
  <c r="B1861" i="4"/>
  <c r="A1861" i="4"/>
  <c r="H1860" i="4"/>
  <c r="G1860" i="4"/>
  <c r="F1860" i="4"/>
  <c r="E1860" i="4"/>
  <c r="D1860" i="4"/>
  <c r="C1860" i="4"/>
  <c r="B1860" i="4"/>
  <c r="A1860" i="4"/>
  <c r="H1859" i="4"/>
  <c r="G1859" i="4"/>
  <c r="F1859" i="4"/>
  <c r="E1859" i="4"/>
  <c r="D1859" i="4"/>
  <c r="C1859" i="4"/>
  <c r="B1859" i="4"/>
  <c r="A1859" i="4"/>
  <c r="H1858" i="4"/>
  <c r="G1858" i="4"/>
  <c r="F1858" i="4"/>
  <c r="E1858" i="4"/>
  <c r="D1858" i="4"/>
  <c r="C1858" i="4"/>
  <c r="B1858" i="4"/>
  <c r="A1858" i="4"/>
  <c r="H1857" i="4"/>
  <c r="G1857" i="4"/>
  <c r="F1857" i="4"/>
  <c r="E1857" i="4"/>
  <c r="D1857" i="4"/>
  <c r="C1857" i="4"/>
  <c r="B1857" i="4"/>
  <c r="A1857" i="4"/>
  <c r="H1856" i="4"/>
  <c r="G1856" i="4"/>
  <c r="F1856" i="4"/>
  <c r="E1856" i="4"/>
  <c r="D1856" i="4"/>
  <c r="C1856" i="4"/>
  <c r="B1856" i="4"/>
  <c r="A1856" i="4"/>
  <c r="H1855" i="4"/>
  <c r="G1855" i="4"/>
  <c r="F1855" i="4"/>
  <c r="E1855" i="4"/>
  <c r="D1855" i="4"/>
  <c r="C1855" i="4"/>
  <c r="B1855" i="4"/>
  <c r="A1855" i="4"/>
  <c r="H1854" i="4"/>
  <c r="G1854" i="4"/>
  <c r="F1854" i="4"/>
  <c r="E1854" i="4"/>
  <c r="D1854" i="4"/>
  <c r="C1854" i="4"/>
  <c r="B1854" i="4"/>
  <c r="A1854" i="4"/>
  <c r="H1853" i="4"/>
  <c r="G1853" i="4"/>
  <c r="F1853" i="4"/>
  <c r="E1853" i="4"/>
  <c r="D1853" i="4"/>
  <c r="C1853" i="4"/>
  <c r="B1853" i="4"/>
  <c r="A1853" i="4"/>
  <c r="H1852" i="4"/>
  <c r="G1852" i="4"/>
  <c r="F1852" i="4"/>
  <c r="E1852" i="4"/>
  <c r="D1852" i="4"/>
  <c r="C1852" i="4"/>
  <c r="B1852" i="4"/>
  <c r="A1852" i="4"/>
  <c r="H1851" i="4"/>
  <c r="G1851" i="4"/>
  <c r="F1851" i="4"/>
  <c r="E1851" i="4"/>
  <c r="D1851" i="4"/>
  <c r="C1851" i="4"/>
  <c r="B1851" i="4"/>
  <c r="A1851" i="4"/>
  <c r="H1850" i="4"/>
  <c r="G1850" i="4"/>
  <c r="F1850" i="4"/>
  <c r="E1850" i="4"/>
  <c r="D1850" i="4"/>
  <c r="C1850" i="4"/>
  <c r="B1850" i="4"/>
  <c r="A1850" i="4"/>
  <c r="H1849" i="4"/>
  <c r="G1849" i="4"/>
  <c r="F1849" i="4"/>
  <c r="E1849" i="4"/>
  <c r="D1849" i="4"/>
  <c r="C1849" i="4"/>
  <c r="B1849" i="4"/>
  <c r="A1849" i="4"/>
  <c r="H1848" i="4"/>
  <c r="G1848" i="4"/>
  <c r="F1848" i="4"/>
  <c r="E1848" i="4"/>
  <c r="D1848" i="4"/>
  <c r="C1848" i="4"/>
  <c r="B1848" i="4"/>
  <c r="A1848" i="4"/>
  <c r="H1847" i="4"/>
  <c r="G1847" i="4"/>
  <c r="F1847" i="4"/>
  <c r="E1847" i="4"/>
  <c r="D1847" i="4"/>
  <c r="C1847" i="4"/>
  <c r="B1847" i="4"/>
  <c r="A1847" i="4"/>
  <c r="H1846" i="4"/>
  <c r="G1846" i="4"/>
  <c r="F1846" i="4"/>
  <c r="E1846" i="4"/>
  <c r="D1846" i="4"/>
  <c r="C1846" i="4"/>
  <c r="B1846" i="4"/>
  <c r="A1846" i="4"/>
  <c r="H1845" i="4"/>
  <c r="G1845" i="4"/>
  <c r="F1845" i="4"/>
  <c r="E1845" i="4"/>
  <c r="D1845" i="4"/>
  <c r="C1845" i="4"/>
  <c r="B1845" i="4"/>
  <c r="A1845" i="4"/>
  <c r="H1844" i="4"/>
  <c r="G1844" i="4"/>
  <c r="F1844" i="4"/>
  <c r="E1844" i="4"/>
  <c r="D1844" i="4"/>
  <c r="C1844" i="4"/>
  <c r="B1844" i="4"/>
  <c r="A1844" i="4"/>
  <c r="H1843" i="4"/>
  <c r="G1843" i="4"/>
  <c r="F1843" i="4"/>
  <c r="E1843" i="4"/>
  <c r="D1843" i="4"/>
  <c r="C1843" i="4"/>
  <c r="B1843" i="4"/>
  <c r="A1843" i="4"/>
  <c r="H1842" i="4"/>
  <c r="G1842" i="4"/>
  <c r="F1842" i="4"/>
  <c r="E1842" i="4"/>
  <c r="D1842" i="4"/>
  <c r="C1842" i="4"/>
  <c r="B1842" i="4"/>
  <c r="A1842" i="4"/>
  <c r="H1841" i="4"/>
  <c r="G1841" i="4"/>
  <c r="F1841" i="4"/>
  <c r="E1841" i="4"/>
  <c r="D1841" i="4"/>
  <c r="C1841" i="4"/>
  <c r="B1841" i="4"/>
  <c r="A1841" i="4"/>
  <c r="H1840" i="4"/>
  <c r="G1840" i="4"/>
  <c r="F1840" i="4"/>
  <c r="E1840" i="4"/>
  <c r="D1840" i="4"/>
  <c r="C1840" i="4"/>
  <c r="B1840" i="4"/>
  <c r="A1840" i="4"/>
  <c r="H1839" i="4"/>
  <c r="G1839" i="4"/>
  <c r="F1839" i="4"/>
  <c r="E1839" i="4"/>
  <c r="D1839" i="4"/>
  <c r="C1839" i="4"/>
  <c r="B1839" i="4"/>
  <c r="A1839" i="4"/>
  <c r="H1838" i="4"/>
  <c r="G1838" i="4"/>
  <c r="F1838" i="4"/>
  <c r="E1838" i="4"/>
  <c r="D1838" i="4"/>
  <c r="C1838" i="4"/>
  <c r="B1838" i="4"/>
  <c r="A1838" i="4"/>
  <c r="H1837" i="4"/>
  <c r="G1837" i="4"/>
  <c r="F1837" i="4"/>
  <c r="E1837" i="4"/>
  <c r="D1837" i="4"/>
  <c r="C1837" i="4"/>
  <c r="B1837" i="4"/>
  <c r="A1837" i="4"/>
  <c r="H1836" i="4"/>
  <c r="G1836" i="4"/>
  <c r="F1836" i="4"/>
  <c r="E1836" i="4"/>
  <c r="D1836" i="4"/>
  <c r="C1836" i="4"/>
  <c r="B1836" i="4"/>
  <c r="A1836" i="4"/>
  <c r="H1835" i="4"/>
  <c r="G1835" i="4"/>
  <c r="F1835" i="4"/>
  <c r="E1835" i="4"/>
  <c r="D1835" i="4"/>
  <c r="C1835" i="4"/>
  <c r="B1835" i="4"/>
  <c r="A1835" i="4"/>
  <c r="H1834" i="4"/>
  <c r="G1834" i="4"/>
  <c r="F1834" i="4"/>
  <c r="E1834" i="4"/>
  <c r="D1834" i="4"/>
  <c r="C1834" i="4"/>
  <c r="B1834" i="4"/>
  <c r="A1834" i="4"/>
  <c r="H1833" i="4"/>
  <c r="G1833" i="4"/>
  <c r="F1833" i="4"/>
  <c r="E1833" i="4"/>
  <c r="D1833" i="4"/>
  <c r="C1833" i="4"/>
  <c r="B1833" i="4"/>
  <c r="A1833" i="4"/>
  <c r="H1832" i="4"/>
  <c r="G1832" i="4"/>
  <c r="F1832" i="4"/>
  <c r="E1832" i="4"/>
  <c r="D1832" i="4"/>
  <c r="C1832" i="4"/>
  <c r="B1832" i="4"/>
  <c r="A1832" i="4"/>
  <c r="H1831" i="4"/>
  <c r="G1831" i="4"/>
  <c r="F1831" i="4"/>
  <c r="E1831" i="4"/>
  <c r="D1831" i="4"/>
  <c r="C1831" i="4"/>
  <c r="B1831" i="4"/>
  <c r="A1831" i="4"/>
  <c r="H1830" i="4"/>
  <c r="G1830" i="4"/>
  <c r="F1830" i="4"/>
  <c r="E1830" i="4"/>
  <c r="D1830" i="4"/>
  <c r="C1830" i="4"/>
  <c r="B1830" i="4"/>
  <c r="A1830" i="4"/>
  <c r="H1829" i="4"/>
  <c r="G1829" i="4"/>
  <c r="F1829" i="4"/>
  <c r="E1829" i="4"/>
  <c r="D1829" i="4"/>
  <c r="C1829" i="4"/>
  <c r="B1829" i="4"/>
  <c r="A1829" i="4"/>
  <c r="H1828" i="4"/>
  <c r="G1828" i="4"/>
  <c r="F1828" i="4"/>
  <c r="E1828" i="4"/>
  <c r="D1828" i="4"/>
  <c r="C1828" i="4"/>
  <c r="B1828" i="4"/>
  <c r="A1828" i="4"/>
  <c r="H1827" i="4"/>
  <c r="G1827" i="4"/>
  <c r="F1827" i="4"/>
  <c r="E1827" i="4"/>
  <c r="D1827" i="4"/>
  <c r="C1827" i="4"/>
  <c r="B1827" i="4"/>
  <c r="A1827" i="4"/>
  <c r="H1826" i="4"/>
  <c r="G1826" i="4"/>
  <c r="F1826" i="4"/>
  <c r="E1826" i="4"/>
  <c r="D1826" i="4"/>
  <c r="C1826" i="4"/>
  <c r="B1826" i="4"/>
  <c r="A1826" i="4"/>
  <c r="H1825" i="4"/>
  <c r="G1825" i="4"/>
  <c r="F1825" i="4"/>
  <c r="E1825" i="4"/>
  <c r="D1825" i="4"/>
  <c r="C1825" i="4"/>
  <c r="B1825" i="4"/>
  <c r="A1825" i="4"/>
  <c r="H1824" i="4"/>
  <c r="G1824" i="4"/>
  <c r="F1824" i="4"/>
  <c r="E1824" i="4"/>
  <c r="D1824" i="4"/>
  <c r="C1824" i="4"/>
  <c r="B1824" i="4"/>
  <c r="A1824" i="4"/>
  <c r="H1823" i="4"/>
  <c r="G1823" i="4"/>
  <c r="F1823" i="4"/>
  <c r="E1823" i="4"/>
  <c r="D1823" i="4"/>
  <c r="C1823" i="4"/>
  <c r="B1823" i="4"/>
  <c r="A1823" i="4"/>
  <c r="H1822" i="4"/>
  <c r="G1822" i="4"/>
  <c r="F1822" i="4"/>
  <c r="E1822" i="4"/>
  <c r="D1822" i="4"/>
  <c r="C1822" i="4"/>
  <c r="B1822" i="4"/>
  <c r="A1822" i="4"/>
  <c r="H1821" i="4"/>
  <c r="G1821" i="4"/>
  <c r="F1821" i="4"/>
  <c r="E1821" i="4"/>
  <c r="D1821" i="4"/>
  <c r="C1821" i="4"/>
  <c r="B1821" i="4"/>
  <c r="A1821" i="4"/>
  <c r="H1820" i="4"/>
  <c r="G1820" i="4"/>
  <c r="F1820" i="4"/>
  <c r="E1820" i="4"/>
  <c r="D1820" i="4"/>
  <c r="C1820" i="4"/>
  <c r="B1820" i="4"/>
  <c r="A1820" i="4"/>
  <c r="H1819" i="4"/>
  <c r="G1819" i="4"/>
  <c r="F1819" i="4"/>
  <c r="E1819" i="4"/>
  <c r="D1819" i="4"/>
  <c r="C1819" i="4"/>
  <c r="B1819" i="4"/>
  <c r="A1819" i="4"/>
  <c r="H1818" i="4"/>
  <c r="G1818" i="4"/>
  <c r="F1818" i="4"/>
  <c r="E1818" i="4"/>
  <c r="D1818" i="4"/>
  <c r="C1818" i="4"/>
  <c r="B1818" i="4"/>
  <c r="A1818" i="4"/>
  <c r="H1817" i="4"/>
  <c r="G1817" i="4"/>
  <c r="F1817" i="4"/>
  <c r="E1817" i="4"/>
  <c r="D1817" i="4"/>
  <c r="C1817" i="4"/>
  <c r="B1817" i="4"/>
  <c r="A1817" i="4"/>
  <c r="H1816" i="4"/>
  <c r="G1816" i="4"/>
  <c r="F1816" i="4"/>
  <c r="E1816" i="4"/>
  <c r="D1816" i="4"/>
  <c r="C1816" i="4"/>
  <c r="B1816" i="4"/>
  <c r="A1816" i="4"/>
  <c r="H1815" i="4"/>
  <c r="G1815" i="4"/>
  <c r="F1815" i="4"/>
  <c r="E1815" i="4"/>
  <c r="D1815" i="4"/>
  <c r="C1815" i="4"/>
  <c r="B1815" i="4"/>
  <c r="A1815" i="4"/>
  <c r="H1814" i="4"/>
  <c r="G1814" i="4"/>
  <c r="F1814" i="4"/>
  <c r="E1814" i="4"/>
  <c r="D1814" i="4"/>
  <c r="C1814" i="4"/>
  <c r="B1814" i="4"/>
  <c r="A1814" i="4"/>
  <c r="H1813" i="4"/>
  <c r="G1813" i="4"/>
  <c r="F1813" i="4"/>
  <c r="E1813" i="4"/>
  <c r="D1813" i="4"/>
  <c r="C1813" i="4"/>
  <c r="B1813" i="4"/>
  <c r="A1813" i="4"/>
  <c r="H1812" i="4"/>
  <c r="G1812" i="4"/>
  <c r="F1812" i="4"/>
  <c r="E1812" i="4"/>
  <c r="D1812" i="4"/>
  <c r="C1812" i="4"/>
  <c r="B1812" i="4"/>
  <c r="A1812" i="4"/>
  <c r="H1811" i="4"/>
  <c r="G1811" i="4"/>
  <c r="F1811" i="4"/>
  <c r="E1811" i="4"/>
  <c r="D1811" i="4"/>
  <c r="C1811" i="4"/>
  <c r="B1811" i="4"/>
  <c r="A1811" i="4"/>
  <c r="H1810" i="4"/>
  <c r="G1810" i="4"/>
  <c r="F1810" i="4"/>
  <c r="E1810" i="4"/>
  <c r="D1810" i="4"/>
  <c r="C1810" i="4"/>
  <c r="B1810" i="4"/>
  <c r="A1810" i="4"/>
  <c r="H1809" i="4"/>
  <c r="G1809" i="4"/>
  <c r="F1809" i="4"/>
  <c r="E1809" i="4"/>
  <c r="D1809" i="4"/>
  <c r="C1809" i="4"/>
  <c r="B1809" i="4"/>
  <c r="A1809" i="4"/>
  <c r="H1808" i="4"/>
  <c r="G1808" i="4"/>
  <c r="F1808" i="4"/>
  <c r="E1808" i="4"/>
  <c r="D1808" i="4"/>
  <c r="C1808" i="4"/>
  <c r="B1808" i="4"/>
  <c r="A1808" i="4"/>
  <c r="H1807" i="4"/>
  <c r="G1807" i="4"/>
  <c r="F1807" i="4"/>
  <c r="E1807" i="4"/>
  <c r="D1807" i="4"/>
  <c r="C1807" i="4"/>
  <c r="B1807" i="4"/>
  <c r="A1807" i="4"/>
  <c r="H1806" i="4"/>
  <c r="G1806" i="4"/>
  <c r="F1806" i="4"/>
  <c r="E1806" i="4"/>
  <c r="D1806" i="4"/>
  <c r="C1806" i="4"/>
  <c r="B1806" i="4"/>
  <c r="A1806" i="4"/>
  <c r="H1805" i="4"/>
  <c r="G1805" i="4"/>
  <c r="F1805" i="4"/>
  <c r="E1805" i="4"/>
  <c r="D1805" i="4"/>
  <c r="C1805" i="4"/>
  <c r="B1805" i="4"/>
  <c r="A1805" i="4"/>
  <c r="H1804" i="4"/>
  <c r="G1804" i="4"/>
  <c r="F1804" i="4"/>
  <c r="E1804" i="4"/>
  <c r="D1804" i="4"/>
  <c r="C1804" i="4"/>
  <c r="B1804" i="4"/>
  <c r="A1804" i="4"/>
  <c r="H1803" i="4"/>
  <c r="G1803" i="4"/>
  <c r="F1803" i="4"/>
  <c r="E1803" i="4"/>
  <c r="D1803" i="4"/>
  <c r="C1803" i="4"/>
  <c r="B1803" i="4"/>
  <c r="A1803" i="4"/>
  <c r="H1802" i="4"/>
  <c r="G1802" i="4"/>
  <c r="F1802" i="4"/>
  <c r="E1802" i="4"/>
  <c r="D1802" i="4"/>
  <c r="C1802" i="4"/>
  <c r="B1802" i="4"/>
  <c r="A1802" i="4"/>
  <c r="H1801" i="4"/>
  <c r="G1801" i="4"/>
  <c r="F1801" i="4"/>
  <c r="E1801" i="4"/>
  <c r="D1801" i="4"/>
  <c r="C1801" i="4"/>
  <c r="B1801" i="4"/>
  <c r="A1801" i="4"/>
  <c r="H1800" i="4"/>
  <c r="G1800" i="4"/>
  <c r="F1800" i="4"/>
  <c r="E1800" i="4"/>
  <c r="D1800" i="4"/>
  <c r="C1800" i="4"/>
  <c r="B1800" i="4"/>
  <c r="A1800" i="4"/>
  <c r="H1799" i="4"/>
  <c r="G1799" i="4"/>
  <c r="F1799" i="4"/>
  <c r="E1799" i="4"/>
  <c r="D1799" i="4"/>
  <c r="C1799" i="4"/>
  <c r="B1799" i="4"/>
  <c r="A1799" i="4"/>
  <c r="H1798" i="4"/>
  <c r="G1798" i="4"/>
  <c r="F1798" i="4"/>
  <c r="E1798" i="4"/>
  <c r="D1798" i="4"/>
  <c r="C1798" i="4"/>
  <c r="B1798" i="4"/>
  <c r="A1798" i="4"/>
  <c r="H1797" i="4"/>
  <c r="G1797" i="4"/>
  <c r="F1797" i="4"/>
  <c r="E1797" i="4"/>
  <c r="D1797" i="4"/>
  <c r="C1797" i="4"/>
  <c r="B1797" i="4"/>
  <c r="A1797" i="4"/>
  <c r="H1796" i="4"/>
  <c r="G1796" i="4"/>
  <c r="F1796" i="4"/>
  <c r="E1796" i="4"/>
  <c r="D1796" i="4"/>
  <c r="C1796" i="4"/>
  <c r="B1796" i="4"/>
  <c r="A1796" i="4"/>
  <c r="H1795" i="4"/>
  <c r="G1795" i="4"/>
  <c r="F1795" i="4"/>
  <c r="E1795" i="4"/>
  <c r="D1795" i="4"/>
  <c r="C1795" i="4"/>
  <c r="B1795" i="4"/>
  <c r="A1795" i="4"/>
  <c r="H1794" i="4"/>
  <c r="G1794" i="4"/>
  <c r="F1794" i="4"/>
  <c r="E1794" i="4"/>
  <c r="D1794" i="4"/>
  <c r="C1794" i="4"/>
  <c r="B1794" i="4"/>
  <c r="A1794" i="4"/>
  <c r="H1793" i="4"/>
  <c r="G1793" i="4"/>
  <c r="F1793" i="4"/>
  <c r="E1793" i="4"/>
  <c r="D1793" i="4"/>
  <c r="C1793" i="4"/>
  <c r="B1793" i="4"/>
  <c r="A1793" i="4"/>
  <c r="H1792" i="4"/>
  <c r="G1792" i="4"/>
  <c r="F1792" i="4"/>
  <c r="E1792" i="4"/>
  <c r="D1792" i="4"/>
  <c r="C1792" i="4"/>
  <c r="B1792" i="4"/>
  <c r="A1792" i="4"/>
  <c r="H1791" i="4"/>
  <c r="G1791" i="4"/>
  <c r="F1791" i="4"/>
  <c r="E1791" i="4"/>
  <c r="D1791" i="4"/>
  <c r="C1791" i="4"/>
  <c r="B1791" i="4"/>
  <c r="A1791" i="4"/>
  <c r="H1790" i="4"/>
  <c r="G1790" i="4"/>
  <c r="F1790" i="4"/>
  <c r="E1790" i="4"/>
  <c r="D1790" i="4"/>
  <c r="C1790" i="4"/>
  <c r="B1790" i="4"/>
  <c r="A1790" i="4"/>
  <c r="H1789" i="4"/>
  <c r="G1789" i="4"/>
  <c r="F1789" i="4"/>
  <c r="E1789" i="4"/>
  <c r="D1789" i="4"/>
  <c r="C1789" i="4"/>
  <c r="B1789" i="4"/>
  <c r="A1789" i="4"/>
  <c r="H1788" i="4"/>
  <c r="G1788" i="4"/>
  <c r="F1788" i="4"/>
  <c r="E1788" i="4"/>
  <c r="D1788" i="4"/>
  <c r="C1788" i="4"/>
  <c r="B1788" i="4"/>
  <c r="A1788" i="4"/>
  <c r="H1787" i="4"/>
  <c r="G1787" i="4"/>
  <c r="F1787" i="4"/>
  <c r="E1787" i="4"/>
  <c r="D1787" i="4"/>
  <c r="C1787" i="4"/>
  <c r="B1787" i="4"/>
  <c r="A1787" i="4"/>
  <c r="H1786" i="4"/>
  <c r="G1786" i="4"/>
  <c r="F1786" i="4"/>
  <c r="E1786" i="4"/>
  <c r="D1786" i="4"/>
  <c r="C1786" i="4"/>
  <c r="B1786" i="4"/>
  <c r="A1786" i="4"/>
  <c r="H1785" i="4"/>
  <c r="G1785" i="4"/>
  <c r="F1785" i="4"/>
  <c r="E1785" i="4"/>
  <c r="D1785" i="4"/>
  <c r="C1785" i="4"/>
  <c r="B1785" i="4"/>
  <c r="A1785" i="4"/>
  <c r="H1784" i="4"/>
  <c r="G1784" i="4"/>
  <c r="F1784" i="4"/>
  <c r="E1784" i="4"/>
  <c r="D1784" i="4"/>
  <c r="C1784" i="4"/>
  <c r="B1784" i="4"/>
  <c r="A1784" i="4"/>
  <c r="H1783" i="4"/>
  <c r="G1783" i="4"/>
  <c r="F1783" i="4"/>
  <c r="E1783" i="4"/>
  <c r="D1783" i="4"/>
  <c r="C1783" i="4"/>
  <c r="B1783" i="4"/>
  <c r="A1783" i="4"/>
  <c r="H1782" i="4"/>
  <c r="G1782" i="4"/>
  <c r="F1782" i="4"/>
  <c r="E1782" i="4"/>
  <c r="D1782" i="4"/>
  <c r="C1782" i="4"/>
  <c r="B1782" i="4"/>
  <c r="A1782" i="4"/>
  <c r="H1781" i="4"/>
  <c r="G1781" i="4"/>
  <c r="F1781" i="4"/>
  <c r="E1781" i="4"/>
  <c r="D1781" i="4"/>
  <c r="C1781" i="4"/>
  <c r="B1781" i="4"/>
  <c r="A1781" i="4"/>
  <c r="H1780" i="4"/>
  <c r="G1780" i="4"/>
  <c r="F1780" i="4"/>
  <c r="E1780" i="4"/>
  <c r="D1780" i="4"/>
  <c r="C1780" i="4"/>
  <c r="B1780" i="4"/>
  <c r="A1780" i="4"/>
  <c r="H1779" i="4"/>
  <c r="G1779" i="4"/>
  <c r="F1779" i="4"/>
  <c r="E1779" i="4"/>
  <c r="D1779" i="4"/>
  <c r="C1779" i="4"/>
  <c r="B1779" i="4"/>
  <c r="A1779" i="4"/>
  <c r="H1778" i="4"/>
  <c r="G1778" i="4"/>
  <c r="F1778" i="4"/>
  <c r="E1778" i="4"/>
  <c r="D1778" i="4"/>
  <c r="C1778" i="4"/>
  <c r="B1778" i="4"/>
  <c r="A1778" i="4"/>
  <c r="H1777" i="4"/>
  <c r="G1777" i="4"/>
  <c r="F1777" i="4"/>
  <c r="E1777" i="4"/>
  <c r="D1777" i="4"/>
  <c r="C1777" i="4"/>
  <c r="B1777" i="4"/>
  <c r="A1777" i="4"/>
  <c r="H1776" i="4"/>
  <c r="G1776" i="4"/>
  <c r="F1776" i="4"/>
  <c r="E1776" i="4"/>
  <c r="D1776" i="4"/>
  <c r="C1776" i="4"/>
  <c r="B1776" i="4"/>
  <c r="A1776" i="4"/>
  <c r="H1775" i="4"/>
  <c r="G1775" i="4"/>
  <c r="F1775" i="4"/>
  <c r="E1775" i="4"/>
  <c r="D1775" i="4"/>
  <c r="C1775" i="4"/>
  <c r="B1775" i="4"/>
  <c r="A1775" i="4"/>
  <c r="H1774" i="4"/>
  <c r="G1774" i="4"/>
  <c r="F1774" i="4"/>
  <c r="E1774" i="4"/>
  <c r="D1774" i="4"/>
  <c r="C1774" i="4"/>
  <c r="B1774" i="4"/>
  <c r="A1774" i="4"/>
  <c r="H1773" i="4"/>
  <c r="G1773" i="4"/>
  <c r="F1773" i="4"/>
  <c r="E1773" i="4"/>
  <c r="D1773" i="4"/>
  <c r="C1773" i="4"/>
  <c r="B1773" i="4"/>
  <c r="A1773" i="4"/>
  <c r="H1772" i="4"/>
  <c r="G1772" i="4"/>
  <c r="F1772" i="4"/>
  <c r="E1772" i="4"/>
  <c r="D1772" i="4"/>
  <c r="C1772" i="4"/>
  <c r="B1772" i="4"/>
  <c r="A1772" i="4"/>
  <c r="H1771" i="4"/>
  <c r="G1771" i="4"/>
  <c r="F1771" i="4"/>
  <c r="E1771" i="4"/>
  <c r="D1771" i="4"/>
  <c r="C1771" i="4"/>
  <c r="B1771" i="4"/>
  <c r="A1771" i="4"/>
  <c r="H1770" i="4"/>
  <c r="G1770" i="4"/>
  <c r="F1770" i="4"/>
  <c r="E1770" i="4"/>
  <c r="D1770" i="4"/>
  <c r="C1770" i="4"/>
  <c r="B1770" i="4"/>
  <c r="A1770" i="4"/>
  <c r="H1769" i="4"/>
  <c r="G1769" i="4"/>
  <c r="F1769" i="4"/>
  <c r="E1769" i="4"/>
  <c r="D1769" i="4"/>
  <c r="C1769" i="4"/>
  <c r="B1769" i="4"/>
  <c r="A1769" i="4"/>
  <c r="H1768" i="4"/>
  <c r="G1768" i="4"/>
  <c r="F1768" i="4"/>
  <c r="E1768" i="4"/>
  <c r="D1768" i="4"/>
  <c r="C1768" i="4"/>
  <c r="B1768" i="4"/>
  <c r="A1768" i="4"/>
  <c r="H1767" i="4"/>
  <c r="G1767" i="4"/>
  <c r="F1767" i="4"/>
  <c r="E1767" i="4"/>
  <c r="D1767" i="4"/>
  <c r="C1767" i="4"/>
  <c r="B1767" i="4"/>
  <c r="A1767" i="4"/>
  <c r="H1766" i="4"/>
  <c r="G1766" i="4"/>
  <c r="F1766" i="4"/>
  <c r="E1766" i="4"/>
  <c r="D1766" i="4"/>
  <c r="C1766" i="4"/>
  <c r="B1766" i="4"/>
  <c r="A1766" i="4"/>
  <c r="H1765" i="4"/>
  <c r="G1765" i="4"/>
  <c r="F1765" i="4"/>
  <c r="E1765" i="4"/>
  <c r="D1765" i="4"/>
  <c r="C1765" i="4"/>
  <c r="B1765" i="4"/>
  <c r="A1765" i="4"/>
  <c r="H1764" i="4"/>
  <c r="G1764" i="4"/>
  <c r="F1764" i="4"/>
  <c r="E1764" i="4"/>
  <c r="D1764" i="4"/>
  <c r="C1764" i="4"/>
  <c r="B1764" i="4"/>
  <c r="A1764" i="4"/>
  <c r="H1763" i="4"/>
  <c r="G1763" i="4"/>
  <c r="F1763" i="4"/>
  <c r="E1763" i="4"/>
  <c r="D1763" i="4"/>
  <c r="C1763" i="4"/>
  <c r="B1763" i="4"/>
  <c r="A1763" i="4"/>
  <c r="H1762" i="4"/>
  <c r="G1762" i="4"/>
  <c r="F1762" i="4"/>
  <c r="E1762" i="4"/>
  <c r="D1762" i="4"/>
  <c r="C1762" i="4"/>
  <c r="B1762" i="4"/>
  <c r="A1762" i="4"/>
  <c r="H1761" i="4"/>
  <c r="G1761" i="4"/>
  <c r="F1761" i="4"/>
  <c r="E1761" i="4"/>
  <c r="D1761" i="4"/>
  <c r="C1761" i="4"/>
  <c r="B1761" i="4"/>
  <c r="A1761" i="4"/>
  <c r="H1760" i="4"/>
  <c r="G1760" i="4"/>
  <c r="F1760" i="4"/>
  <c r="E1760" i="4"/>
  <c r="D1760" i="4"/>
  <c r="C1760" i="4"/>
  <c r="B1760" i="4"/>
  <c r="A1760" i="4"/>
  <c r="H1759" i="4"/>
  <c r="G1759" i="4"/>
  <c r="F1759" i="4"/>
  <c r="E1759" i="4"/>
  <c r="D1759" i="4"/>
  <c r="C1759" i="4"/>
  <c r="B1759" i="4"/>
  <c r="A1759" i="4"/>
  <c r="H1758" i="4"/>
  <c r="G1758" i="4"/>
  <c r="F1758" i="4"/>
  <c r="E1758" i="4"/>
  <c r="D1758" i="4"/>
  <c r="C1758" i="4"/>
  <c r="B1758" i="4"/>
  <c r="A1758" i="4"/>
  <c r="H1757" i="4"/>
  <c r="G1757" i="4"/>
  <c r="F1757" i="4"/>
  <c r="E1757" i="4"/>
  <c r="D1757" i="4"/>
  <c r="C1757" i="4"/>
  <c r="B1757" i="4"/>
  <c r="A1757" i="4"/>
  <c r="H1756" i="4"/>
  <c r="G1756" i="4"/>
  <c r="F1756" i="4"/>
  <c r="E1756" i="4"/>
  <c r="D1756" i="4"/>
  <c r="C1756" i="4"/>
  <c r="B1756" i="4"/>
  <c r="A1756" i="4"/>
  <c r="H1755" i="4"/>
  <c r="G1755" i="4"/>
  <c r="F1755" i="4"/>
  <c r="E1755" i="4"/>
  <c r="D1755" i="4"/>
  <c r="C1755" i="4"/>
  <c r="B1755" i="4"/>
  <c r="A1755" i="4"/>
  <c r="H1754" i="4"/>
  <c r="G1754" i="4"/>
  <c r="F1754" i="4"/>
  <c r="E1754" i="4"/>
  <c r="D1754" i="4"/>
  <c r="C1754" i="4"/>
  <c r="B1754" i="4"/>
  <c r="A1754" i="4"/>
  <c r="H1753" i="4"/>
  <c r="G1753" i="4"/>
  <c r="F1753" i="4"/>
  <c r="E1753" i="4"/>
  <c r="D1753" i="4"/>
  <c r="C1753" i="4"/>
  <c r="B1753" i="4"/>
  <c r="A1753" i="4"/>
  <c r="H1752" i="4"/>
  <c r="G1752" i="4"/>
  <c r="F1752" i="4"/>
  <c r="E1752" i="4"/>
  <c r="D1752" i="4"/>
  <c r="C1752" i="4"/>
  <c r="B1752" i="4"/>
  <c r="A1752" i="4"/>
  <c r="H1751" i="4"/>
  <c r="G1751" i="4"/>
  <c r="F1751" i="4"/>
  <c r="E1751" i="4"/>
  <c r="D1751" i="4"/>
  <c r="C1751" i="4"/>
  <c r="B1751" i="4"/>
  <c r="A1751" i="4"/>
  <c r="H1750" i="4"/>
  <c r="G1750" i="4"/>
  <c r="F1750" i="4"/>
  <c r="E1750" i="4"/>
  <c r="D1750" i="4"/>
  <c r="C1750" i="4"/>
  <c r="B1750" i="4"/>
  <c r="A1750" i="4"/>
  <c r="H1749" i="4"/>
  <c r="G1749" i="4"/>
  <c r="F1749" i="4"/>
  <c r="E1749" i="4"/>
  <c r="D1749" i="4"/>
  <c r="C1749" i="4"/>
  <c r="B1749" i="4"/>
  <c r="A1749" i="4"/>
  <c r="H1748" i="4"/>
  <c r="G1748" i="4"/>
  <c r="F1748" i="4"/>
  <c r="E1748" i="4"/>
  <c r="D1748" i="4"/>
  <c r="C1748" i="4"/>
  <c r="B1748" i="4"/>
  <c r="A1748" i="4"/>
  <c r="H1747" i="4"/>
  <c r="G1747" i="4"/>
  <c r="F1747" i="4"/>
  <c r="E1747" i="4"/>
  <c r="D1747" i="4"/>
  <c r="C1747" i="4"/>
  <c r="B1747" i="4"/>
  <c r="A1747" i="4"/>
  <c r="H1746" i="4"/>
  <c r="G1746" i="4"/>
  <c r="F1746" i="4"/>
  <c r="E1746" i="4"/>
  <c r="D1746" i="4"/>
  <c r="C1746" i="4"/>
  <c r="B1746" i="4"/>
  <c r="A1746" i="4"/>
  <c r="H1745" i="4"/>
  <c r="G1745" i="4"/>
  <c r="F1745" i="4"/>
  <c r="E1745" i="4"/>
  <c r="D1745" i="4"/>
  <c r="C1745" i="4"/>
  <c r="B1745" i="4"/>
  <c r="A1745" i="4"/>
  <c r="H1744" i="4"/>
  <c r="G1744" i="4"/>
  <c r="F1744" i="4"/>
  <c r="E1744" i="4"/>
  <c r="D1744" i="4"/>
  <c r="C1744" i="4"/>
  <c r="B1744" i="4"/>
  <c r="A1744" i="4"/>
  <c r="H1743" i="4"/>
  <c r="G1743" i="4"/>
  <c r="F1743" i="4"/>
  <c r="E1743" i="4"/>
  <c r="D1743" i="4"/>
  <c r="C1743" i="4"/>
  <c r="B1743" i="4"/>
  <c r="A1743" i="4"/>
  <c r="H1742" i="4"/>
  <c r="G1742" i="4"/>
  <c r="F1742" i="4"/>
  <c r="E1742" i="4"/>
  <c r="D1742" i="4"/>
  <c r="C1742" i="4"/>
  <c r="B1742" i="4"/>
  <c r="A1742" i="4"/>
  <c r="H1741" i="4"/>
  <c r="G1741" i="4"/>
  <c r="F1741" i="4"/>
  <c r="E1741" i="4"/>
  <c r="D1741" i="4"/>
  <c r="C1741" i="4"/>
  <c r="B1741" i="4"/>
  <c r="A1741" i="4"/>
  <c r="H1740" i="4"/>
  <c r="G1740" i="4"/>
  <c r="F1740" i="4"/>
  <c r="E1740" i="4"/>
  <c r="D1740" i="4"/>
  <c r="C1740" i="4"/>
  <c r="B1740" i="4"/>
  <c r="A1740" i="4"/>
  <c r="H1739" i="4"/>
  <c r="G1739" i="4"/>
  <c r="F1739" i="4"/>
  <c r="E1739" i="4"/>
  <c r="D1739" i="4"/>
  <c r="C1739" i="4"/>
  <c r="B1739" i="4"/>
  <c r="A1739" i="4"/>
  <c r="H1738" i="4"/>
  <c r="G1738" i="4"/>
  <c r="F1738" i="4"/>
  <c r="E1738" i="4"/>
  <c r="D1738" i="4"/>
  <c r="C1738" i="4"/>
  <c r="B1738" i="4"/>
  <c r="A1738" i="4"/>
  <c r="H1737" i="4"/>
  <c r="G1737" i="4"/>
  <c r="F1737" i="4"/>
  <c r="E1737" i="4"/>
  <c r="D1737" i="4"/>
  <c r="C1737" i="4"/>
  <c r="B1737" i="4"/>
  <c r="A1737" i="4"/>
  <c r="H1736" i="4"/>
  <c r="G1736" i="4"/>
  <c r="F1736" i="4"/>
  <c r="E1736" i="4"/>
  <c r="D1736" i="4"/>
  <c r="C1736" i="4"/>
  <c r="B1736" i="4"/>
  <c r="A1736" i="4"/>
  <c r="H1735" i="4"/>
  <c r="G1735" i="4"/>
  <c r="F1735" i="4"/>
  <c r="E1735" i="4"/>
  <c r="D1735" i="4"/>
  <c r="C1735" i="4"/>
  <c r="B1735" i="4"/>
  <c r="A1735" i="4"/>
  <c r="H1734" i="4"/>
  <c r="G1734" i="4"/>
  <c r="F1734" i="4"/>
  <c r="E1734" i="4"/>
  <c r="D1734" i="4"/>
  <c r="C1734" i="4"/>
  <c r="B1734" i="4"/>
  <c r="A1734" i="4"/>
  <c r="H1733" i="4"/>
  <c r="G1733" i="4"/>
  <c r="F1733" i="4"/>
  <c r="E1733" i="4"/>
  <c r="D1733" i="4"/>
  <c r="C1733" i="4"/>
  <c r="B1733" i="4"/>
  <c r="A1733" i="4"/>
  <c r="H1732" i="4"/>
  <c r="G1732" i="4"/>
  <c r="F1732" i="4"/>
  <c r="E1732" i="4"/>
  <c r="D1732" i="4"/>
  <c r="C1732" i="4"/>
  <c r="B1732" i="4"/>
  <c r="A1732" i="4"/>
  <c r="H1731" i="4"/>
  <c r="G1731" i="4"/>
  <c r="F1731" i="4"/>
  <c r="E1731" i="4"/>
  <c r="D1731" i="4"/>
  <c r="C1731" i="4"/>
  <c r="B1731" i="4"/>
  <c r="A1731" i="4"/>
  <c r="H1730" i="4"/>
  <c r="G1730" i="4"/>
  <c r="F1730" i="4"/>
  <c r="E1730" i="4"/>
  <c r="D1730" i="4"/>
  <c r="C1730" i="4"/>
  <c r="B1730" i="4"/>
  <c r="A1730" i="4"/>
  <c r="H1729" i="4"/>
  <c r="G1729" i="4"/>
  <c r="F1729" i="4"/>
  <c r="E1729" i="4"/>
  <c r="D1729" i="4"/>
  <c r="C1729" i="4"/>
  <c r="B1729" i="4"/>
  <c r="A1729" i="4"/>
  <c r="H1728" i="4"/>
  <c r="G1728" i="4"/>
  <c r="F1728" i="4"/>
  <c r="E1728" i="4"/>
  <c r="D1728" i="4"/>
  <c r="C1728" i="4"/>
  <c r="B1728" i="4"/>
  <c r="A1728" i="4"/>
  <c r="H1727" i="4"/>
  <c r="G1727" i="4"/>
  <c r="F1727" i="4"/>
  <c r="E1727" i="4"/>
  <c r="D1727" i="4"/>
  <c r="C1727" i="4"/>
  <c r="B1727" i="4"/>
  <c r="A1727" i="4"/>
  <c r="H1726" i="4"/>
  <c r="G1726" i="4"/>
  <c r="F1726" i="4"/>
  <c r="E1726" i="4"/>
  <c r="D1726" i="4"/>
  <c r="C1726" i="4"/>
  <c r="B1726" i="4"/>
  <c r="A1726" i="4"/>
  <c r="H1725" i="4"/>
  <c r="G1725" i="4"/>
  <c r="F1725" i="4"/>
  <c r="E1725" i="4"/>
  <c r="D1725" i="4"/>
  <c r="C1725" i="4"/>
  <c r="B1725" i="4"/>
  <c r="A1725" i="4"/>
  <c r="H1724" i="4"/>
  <c r="G1724" i="4"/>
  <c r="F1724" i="4"/>
  <c r="E1724" i="4"/>
  <c r="D1724" i="4"/>
  <c r="C1724" i="4"/>
  <c r="B1724" i="4"/>
  <c r="A1724" i="4"/>
  <c r="H1723" i="4"/>
  <c r="G1723" i="4"/>
  <c r="F1723" i="4"/>
  <c r="E1723" i="4"/>
  <c r="D1723" i="4"/>
  <c r="C1723" i="4"/>
  <c r="B1723" i="4"/>
  <c r="A1723" i="4"/>
  <c r="H1722" i="4"/>
  <c r="G1722" i="4"/>
  <c r="F1722" i="4"/>
  <c r="E1722" i="4"/>
  <c r="D1722" i="4"/>
  <c r="C1722" i="4"/>
  <c r="B1722" i="4"/>
  <c r="A1722" i="4"/>
  <c r="H1721" i="4"/>
  <c r="G1721" i="4"/>
  <c r="F1721" i="4"/>
  <c r="E1721" i="4"/>
  <c r="D1721" i="4"/>
  <c r="C1721" i="4"/>
  <c r="B1721" i="4"/>
  <c r="A1721" i="4"/>
  <c r="H1720" i="4"/>
  <c r="G1720" i="4"/>
  <c r="F1720" i="4"/>
  <c r="E1720" i="4"/>
  <c r="D1720" i="4"/>
  <c r="C1720" i="4"/>
  <c r="B1720" i="4"/>
  <c r="A1720" i="4"/>
  <c r="H1719" i="4"/>
  <c r="G1719" i="4"/>
  <c r="F1719" i="4"/>
  <c r="E1719" i="4"/>
  <c r="D1719" i="4"/>
  <c r="C1719" i="4"/>
  <c r="B1719" i="4"/>
  <c r="A1719" i="4"/>
  <c r="H1718" i="4"/>
  <c r="G1718" i="4"/>
  <c r="F1718" i="4"/>
  <c r="E1718" i="4"/>
  <c r="D1718" i="4"/>
  <c r="C1718" i="4"/>
  <c r="B1718" i="4"/>
  <c r="A1718" i="4"/>
  <c r="H1717" i="4"/>
  <c r="G1717" i="4"/>
  <c r="F1717" i="4"/>
  <c r="E1717" i="4"/>
  <c r="D1717" i="4"/>
  <c r="C1717" i="4"/>
  <c r="B1717" i="4"/>
  <c r="A1717" i="4"/>
  <c r="H1716" i="4"/>
  <c r="G1716" i="4"/>
  <c r="F1716" i="4"/>
  <c r="E1716" i="4"/>
  <c r="D1716" i="4"/>
  <c r="C1716" i="4"/>
  <c r="B1716" i="4"/>
  <c r="A1716" i="4"/>
  <c r="H1715" i="4"/>
  <c r="G1715" i="4"/>
  <c r="F1715" i="4"/>
  <c r="E1715" i="4"/>
  <c r="D1715" i="4"/>
  <c r="C1715" i="4"/>
  <c r="B1715" i="4"/>
  <c r="A1715" i="4"/>
  <c r="H1714" i="4"/>
  <c r="G1714" i="4"/>
  <c r="F1714" i="4"/>
  <c r="E1714" i="4"/>
  <c r="D1714" i="4"/>
  <c r="C1714" i="4"/>
  <c r="B1714" i="4"/>
  <c r="A1714" i="4"/>
  <c r="H1713" i="4"/>
  <c r="G1713" i="4"/>
  <c r="F1713" i="4"/>
  <c r="E1713" i="4"/>
  <c r="D1713" i="4"/>
  <c r="C1713" i="4"/>
  <c r="B1713" i="4"/>
  <c r="A1713" i="4"/>
  <c r="H1712" i="4"/>
  <c r="G1712" i="4"/>
  <c r="F1712" i="4"/>
  <c r="E1712" i="4"/>
  <c r="D1712" i="4"/>
  <c r="C1712" i="4"/>
  <c r="B1712" i="4"/>
  <c r="A1712" i="4"/>
  <c r="H1711" i="4"/>
  <c r="G1711" i="4"/>
  <c r="F1711" i="4"/>
  <c r="E1711" i="4"/>
  <c r="D1711" i="4"/>
  <c r="C1711" i="4"/>
  <c r="B1711" i="4"/>
  <c r="A1711" i="4"/>
  <c r="H1710" i="4"/>
  <c r="G1710" i="4"/>
  <c r="F1710" i="4"/>
  <c r="E1710" i="4"/>
  <c r="D1710" i="4"/>
  <c r="C1710" i="4"/>
  <c r="B1710" i="4"/>
  <c r="A1710" i="4"/>
  <c r="H1709" i="4"/>
  <c r="G1709" i="4"/>
  <c r="F1709" i="4"/>
  <c r="E1709" i="4"/>
  <c r="D1709" i="4"/>
  <c r="C1709" i="4"/>
  <c r="B1709" i="4"/>
  <c r="A1709" i="4"/>
  <c r="H1708" i="4"/>
  <c r="G1708" i="4"/>
  <c r="F1708" i="4"/>
  <c r="E1708" i="4"/>
  <c r="D1708" i="4"/>
  <c r="C1708" i="4"/>
  <c r="B1708" i="4"/>
  <c r="A1708" i="4"/>
  <c r="H1707" i="4"/>
  <c r="G1707" i="4"/>
  <c r="F1707" i="4"/>
  <c r="E1707" i="4"/>
  <c r="D1707" i="4"/>
  <c r="C1707" i="4"/>
  <c r="B1707" i="4"/>
  <c r="A1707" i="4"/>
  <c r="H1706" i="4"/>
  <c r="G1706" i="4"/>
  <c r="F1706" i="4"/>
  <c r="E1706" i="4"/>
  <c r="D1706" i="4"/>
  <c r="C1706" i="4"/>
  <c r="B1706" i="4"/>
  <c r="A1706" i="4"/>
  <c r="H1705" i="4"/>
  <c r="G1705" i="4"/>
  <c r="F1705" i="4"/>
  <c r="E1705" i="4"/>
  <c r="D1705" i="4"/>
  <c r="C1705" i="4"/>
  <c r="B1705" i="4"/>
  <c r="A1705" i="4"/>
  <c r="H1704" i="4"/>
  <c r="G1704" i="4"/>
  <c r="F1704" i="4"/>
  <c r="E1704" i="4"/>
  <c r="D1704" i="4"/>
  <c r="C1704" i="4"/>
  <c r="B1704" i="4"/>
  <c r="A1704" i="4"/>
  <c r="H1703" i="4"/>
  <c r="G1703" i="4"/>
  <c r="F1703" i="4"/>
  <c r="E1703" i="4"/>
  <c r="D1703" i="4"/>
  <c r="C1703" i="4"/>
  <c r="B1703" i="4"/>
  <c r="A1703" i="4"/>
  <c r="H1702" i="4"/>
  <c r="G1702" i="4"/>
  <c r="F1702" i="4"/>
  <c r="E1702" i="4"/>
  <c r="D1702" i="4"/>
  <c r="C1702" i="4"/>
  <c r="B1702" i="4"/>
  <c r="A1702" i="4"/>
  <c r="H1701" i="4"/>
  <c r="G1701" i="4"/>
  <c r="F1701" i="4"/>
  <c r="E1701" i="4"/>
  <c r="D1701" i="4"/>
  <c r="C1701" i="4"/>
  <c r="B1701" i="4"/>
  <c r="A1701" i="4"/>
  <c r="H1700" i="4"/>
  <c r="G1700" i="4"/>
  <c r="F1700" i="4"/>
  <c r="E1700" i="4"/>
  <c r="D1700" i="4"/>
  <c r="C1700" i="4"/>
  <c r="B1700" i="4"/>
  <c r="A1700" i="4"/>
  <c r="H1699" i="4"/>
  <c r="G1699" i="4"/>
  <c r="F1699" i="4"/>
  <c r="E1699" i="4"/>
  <c r="D1699" i="4"/>
  <c r="C1699" i="4"/>
  <c r="B1699" i="4"/>
  <c r="A1699" i="4"/>
  <c r="H1698" i="4"/>
  <c r="G1698" i="4"/>
  <c r="F1698" i="4"/>
  <c r="E1698" i="4"/>
  <c r="D1698" i="4"/>
  <c r="C1698" i="4"/>
  <c r="B1698" i="4"/>
  <c r="A1698" i="4"/>
  <c r="H1697" i="4"/>
  <c r="G1697" i="4"/>
  <c r="F1697" i="4"/>
  <c r="E1697" i="4"/>
  <c r="D1697" i="4"/>
  <c r="C1697" i="4"/>
  <c r="B1697" i="4"/>
  <c r="A1697" i="4"/>
  <c r="H1696" i="4"/>
  <c r="G1696" i="4"/>
  <c r="F1696" i="4"/>
  <c r="E1696" i="4"/>
  <c r="D1696" i="4"/>
  <c r="C1696" i="4"/>
  <c r="B1696" i="4"/>
  <c r="A1696" i="4"/>
  <c r="H1695" i="4"/>
  <c r="G1695" i="4"/>
  <c r="F1695" i="4"/>
  <c r="E1695" i="4"/>
  <c r="D1695" i="4"/>
  <c r="C1695" i="4"/>
  <c r="B1695" i="4"/>
  <c r="A1695" i="4"/>
  <c r="H1694" i="4"/>
  <c r="G1694" i="4"/>
  <c r="F1694" i="4"/>
  <c r="E1694" i="4"/>
  <c r="D1694" i="4"/>
  <c r="C1694" i="4"/>
  <c r="B1694" i="4"/>
  <c r="A1694" i="4"/>
  <c r="H1693" i="4"/>
  <c r="G1693" i="4"/>
  <c r="F1693" i="4"/>
  <c r="E1693" i="4"/>
  <c r="D1693" i="4"/>
  <c r="C1693" i="4"/>
  <c r="B1693" i="4"/>
  <c r="A1693" i="4"/>
  <c r="H1692" i="4"/>
  <c r="G1692" i="4"/>
  <c r="F1692" i="4"/>
  <c r="E1692" i="4"/>
  <c r="D1692" i="4"/>
  <c r="C1692" i="4"/>
  <c r="B1692" i="4"/>
  <c r="A1692" i="4"/>
  <c r="H1691" i="4"/>
  <c r="G1691" i="4"/>
  <c r="F1691" i="4"/>
  <c r="E1691" i="4"/>
  <c r="D1691" i="4"/>
  <c r="C1691" i="4"/>
  <c r="B1691" i="4"/>
  <c r="A1691" i="4"/>
  <c r="H1690" i="4"/>
  <c r="G1690" i="4"/>
  <c r="F1690" i="4"/>
  <c r="E1690" i="4"/>
  <c r="D1690" i="4"/>
  <c r="C1690" i="4"/>
  <c r="B1690" i="4"/>
  <c r="A1690" i="4"/>
  <c r="H1689" i="4"/>
  <c r="G1689" i="4"/>
  <c r="F1689" i="4"/>
  <c r="E1689" i="4"/>
  <c r="D1689" i="4"/>
  <c r="C1689" i="4"/>
  <c r="B1689" i="4"/>
  <c r="A1689" i="4"/>
  <c r="H1688" i="4"/>
  <c r="G1688" i="4"/>
  <c r="F1688" i="4"/>
  <c r="E1688" i="4"/>
  <c r="D1688" i="4"/>
  <c r="C1688" i="4"/>
  <c r="B1688" i="4"/>
  <c r="A1688" i="4"/>
  <c r="H1687" i="4"/>
  <c r="G1687" i="4"/>
  <c r="F1687" i="4"/>
  <c r="E1687" i="4"/>
  <c r="D1687" i="4"/>
  <c r="C1687" i="4"/>
  <c r="B1687" i="4"/>
  <c r="A1687" i="4"/>
  <c r="H1686" i="4"/>
  <c r="G1686" i="4"/>
  <c r="F1686" i="4"/>
  <c r="E1686" i="4"/>
  <c r="D1686" i="4"/>
  <c r="C1686" i="4"/>
  <c r="B1686" i="4"/>
  <c r="A1686" i="4"/>
  <c r="H1685" i="4"/>
  <c r="G1685" i="4"/>
  <c r="F1685" i="4"/>
  <c r="E1685" i="4"/>
  <c r="D1685" i="4"/>
  <c r="C1685" i="4"/>
  <c r="B1685" i="4"/>
  <c r="A1685" i="4"/>
  <c r="H1684" i="4"/>
  <c r="G1684" i="4"/>
  <c r="F1684" i="4"/>
  <c r="E1684" i="4"/>
  <c r="D1684" i="4"/>
  <c r="C1684" i="4"/>
  <c r="B1684" i="4"/>
  <c r="A1684" i="4"/>
  <c r="H1683" i="4"/>
  <c r="G1683" i="4"/>
  <c r="F1683" i="4"/>
  <c r="E1683" i="4"/>
  <c r="D1683" i="4"/>
  <c r="C1683" i="4"/>
  <c r="B1683" i="4"/>
  <c r="A1683" i="4"/>
  <c r="H1682" i="4"/>
  <c r="G1682" i="4"/>
  <c r="F1682" i="4"/>
  <c r="E1682" i="4"/>
  <c r="D1682" i="4"/>
  <c r="C1682" i="4"/>
  <c r="B1682" i="4"/>
  <c r="A1682" i="4"/>
  <c r="H1681" i="4"/>
  <c r="G1681" i="4"/>
  <c r="F1681" i="4"/>
  <c r="E1681" i="4"/>
  <c r="D1681" i="4"/>
  <c r="C1681" i="4"/>
  <c r="B1681" i="4"/>
  <c r="A1681" i="4"/>
  <c r="H1680" i="4"/>
  <c r="G1680" i="4"/>
  <c r="F1680" i="4"/>
  <c r="E1680" i="4"/>
  <c r="D1680" i="4"/>
  <c r="C1680" i="4"/>
  <c r="B1680" i="4"/>
  <c r="A1680" i="4"/>
  <c r="H1679" i="4"/>
  <c r="G1679" i="4"/>
  <c r="F1679" i="4"/>
  <c r="E1679" i="4"/>
  <c r="D1679" i="4"/>
  <c r="C1679" i="4"/>
  <c r="B1679" i="4"/>
  <c r="A1679" i="4"/>
  <c r="H1678" i="4"/>
  <c r="G1678" i="4"/>
  <c r="F1678" i="4"/>
  <c r="E1678" i="4"/>
  <c r="D1678" i="4"/>
  <c r="C1678" i="4"/>
  <c r="B1678" i="4"/>
  <c r="A1678" i="4"/>
  <c r="H1677" i="4"/>
  <c r="G1677" i="4"/>
  <c r="F1677" i="4"/>
  <c r="E1677" i="4"/>
  <c r="D1677" i="4"/>
  <c r="C1677" i="4"/>
  <c r="B1677" i="4"/>
  <c r="A1677" i="4"/>
  <c r="H1676" i="4"/>
  <c r="G1676" i="4"/>
  <c r="F1676" i="4"/>
  <c r="E1676" i="4"/>
  <c r="D1676" i="4"/>
  <c r="C1676" i="4"/>
  <c r="B1676" i="4"/>
  <c r="A1676" i="4"/>
  <c r="H1675" i="4"/>
  <c r="G1675" i="4"/>
  <c r="F1675" i="4"/>
  <c r="E1675" i="4"/>
  <c r="D1675" i="4"/>
  <c r="C1675" i="4"/>
  <c r="B1675" i="4"/>
  <c r="A1675" i="4"/>
  <c r="H1674" i="4"/>
  <c r="G1674" i="4"/>
  <c r="F1674" i="4"/>
  <c r="E1674" i="4"/>
  <c r="D1674" i="4"/>
  <c r="C1674" i="4"/>
  <c r="B1674" i="4"/>
  <c r="A1674" i="4"/>
  <c r="H1673" i="4"/>
  <c r="G1673" i="4"/>
  <c r="F1673" i="4"/>
  <c r="E1673" i="4"/>
  <c r="D1673" i="4"/>
  <c r="C1673" i="4"/>
  <c r="B1673" i="4"/>
  <c r="A1673" i="4"/>
  <c r="H1672" i="4"/>
  <c r="G1672" i="4"/>
  <c r="F1672" i="4"/>
  <c r="E1672" i="4"/>
  <c r="D1672" i="4"/>
  <c r="C1672" i="4"/>
  <c r="B1672" i="4"/>
  <c r="A1672" i="4"/>
  <c r="H1671" i="4"/>
  <c r="G1671" i="4"/>
  <c r="F1671" i="4"/>
  <c r="E1671" i="4"/>
  <c r="D1671" i="4"/>
  <c r="C1671" i="4"/>
  <c r="B1671" i="4"/>
  <c r="A1671" i="4"/>
  <c r="H1670" i="4"/>
  <c r="G1670" i="4"/>
  <c r="F1670" i="4"/>
  <c r="E1670" i="4"/>
  <c r="D1670" i="4"/>
  <c r="C1670" i="4"/>
  <c r="B1670" i="4"/>
  <c r="A1670" i="4"/>
  <c r="H1669" i="4"/>
  <c r="G1669" i="4"/>
  <c r="F1669" i="4"/>
  <c r="E1669" i="4"/>
  <c r="D1669" i="4"/>
  <c r="C1669" i="4"/>
  <c r="B1669" i="4"/>
  <c r="A1669" i="4"/>
  <c r="H1668" i="4"/>
  <c r="G1668" i="4"/>
  <c r="F1668" i="4"/>
  <c r="E1668" i="4"/>
  <c r="D1668" i="4"/>
  <c r="C1668" i="4"/>
  <c r="B1668" i="4"/>
  <c r="A1668" i="4"/>
  <c r="H1667" i="4"/>
  <c r="G1667" i="4"/>
  <c r="F1667" i="4"/>
  <c r="E1667" i="4"/>
  <c r="D1667" i="4"/>
  <c r="C1667" i="4"/>
  <c r="B1667" i="4"/>
  <c r="A1667" i="4"/>
  <c r="H1666" i="4"/>
  <c r="G1666" i="4"/>
  <c r="F1666" i="4"/>
  <c r="E1666" i="4"/>
  <c r="D1666" i="4"/>
  <c r="C1666" i="4"/>
  <c r="B1666" i="4"/>
  <c r="A1666" i="4"/>
  <c r="H1665" i="4"/>
  <c r="G1665" i="4"/>
  <c r="F1665" i="4"/>
  <c r="E1665" i="4"/>
  <c r="D1665" i="4"/>
  <c r="C1665" i="4"/>
  <c r="B1665" i="4"/>
  <c r="A1665" i="4"/>
  <c r="H1664" i="4"/>
  <c r="G1664" i="4"/>
  <c r="F1664" i="4"/>
  <c r="E1664" i="4"/>
  <c r="D1664" i="4"/>
  <c r="C1664" i="4"/>
  <c r="B1664" i="4"/>
  <c r="A1664" i="4"/>
  <c r="H1663" i="4"/>
  <c r="G1663" i="4"/>
  <c r="F1663" i="4"/>
  <c r="E1663" i="4"/>
  <c r="D1663" i="4"/>
  <c r="C1663" i="4"/>
  <c r="B1663" i="4"/>
  <c r="A1663" i="4"/>
  <c r="H1662" i="4"/>
  <c r="G1662" i="4"/>
  <c r="F1662" i="4"/>
  <c r="E1662" i="4"/>
  <c r="D1662" i="4"/>
  <c r="C1662" i="4"/>
  <c r="B1662" i="4"/>
  <c r="A1662" i="4"/>
  <c r="H1661" i="4"/>
  <c r="G1661" i="4"/>
  <c r="F1661" i="4"/>
  <c r="E1661" i="4"/>
  <c r="D1661" i="4"/>
  <c r="C1661" i="4"/>
  <c r="B1661" i="4"/>
  <c r="A1661" i="4"/>
  <c r="H1660" i="4"/>
  <c r="G1660" i="4"/>
  <c r="F1660" i="4"/>
  <c r="E1660" i="4"/>
  <c r="D1660" i="4"/>
  <c r="C1660" i="4"/>
  <c r="B1660" i="4"/>
  <c r="A1660" i="4"/>
  <c r="H1659" i="4"/>
  <c r="G1659" i="4"/>
  <c r="F1659" i="4"/>
  <c r="E1659" i="4"/>
  <c r="D1659" i="4"/>
  <c r="C1659" i="4"/>
  <c r="B1659" i="4"/>
  <c r="A1659" i="4"/>
  <c r="H1658" i="4"/>
  <c r="G1658" i="4"/>
  <c r="F1658" i="4"/>
  <c r="E1658" i="4"/>
  <c r="D1658" i="4"/>
  <c r="C1658" i="4"/>
  <c r="B1658" i="4"/>
  <c r="A1658" i="4"/>
  <c r="H1657" i="4"/>
  <c r="G1657" i="4"/>
  <c r="F1657" i="4"/>
  <c r="E1657" i="4"/>
  <c r="D1657" i="4"/>
  <c r="C1657" i="4"/>
  <c r="B1657" i="4"/>
  <c r="A1657" i="4"/>
  <c r="H1656" i="4"/>
  <c r="G1656" i="4"/>
  <c r="F1656" i="4"/>
  <c r="E1656" i="4"/>
  <c r="D1656" i="4"/>
  <c r="C1656" i="4"/>
  <c r="B1656" i="4"/>
  <c r="A1656" i="4"/>
  <c r="H1655" i="4"/>
  <c r="G1655" i="4"/>
  <c r="F1655" i="4"/>
  <c r="E1655" i="4"/>
  <c r="D1655" i="4"/>
  <c r="C1655" i="4"/>
  <c r="B1655" i="4"/>
  <c r="A1655" i="4"/>
  <c r="H1654" i="4"/>
  <c r="G1654" i="4"/>
  <c r="F1654" i="4"/>
  <c r="E1654" i="4"/>
  <c r="D1654" i="4"/>
  <c r="C1654" i="4"/>
  <c r="B1654" i="4"/>
  <c r="A1654" i="4"/>
  <c r="H1653" i="4"/>
  <c r="G1653" i="4"/>
  <c r="F1653" i="4"/>
  <c r="E1653" i="4"/>
  <c r="D1653" i="4"/>
  <c r="C1653" i="4"/>
  <c r="B1653" i="4"/>
  <c r="A1653" i="4"/>
  <c r="H1652" i="4"/>
  <c r="G1652" i="4"/>
  <c r="F1652" i="4"/>
  <c r="E1652" i="4"/>
  <c r="D1652" i="4"/>
  <c r="C1652" i="4"/>
  <c r="B1652" i="4"/>
  <c r="A1652" i="4"/>
  <c r="H1651" i="4"/>
  <c r="G1651" i="4"/>
  <c r="F1651" i="4"/>
  <c r="E1651" i="4"/>
  <c r="D1651" i="4"/>
  <c r="C1651" i="4"/>
  <c r="B1651" i="4"/>
  <c r="A1651" i="4"/>
  <c r="H1650" i="4"/>
  <c r="G1650" i="4"/>
  <c r="F1650" i="4"/>
  <c r="E1650" i="4"/>
  <c r="D1650" i="4"/>
  <c r="C1650" i="4"/>
  <c r="B1650" i="4"/>
  <c r="A1650" i="4"/>
  <c r="H1649" i="4"/>
  <c r="G1649" i="4"/>
  <c r="F1649" i="4"/>
  <c r="E1649" i="4"/>
  <c r="D1649" i="4"/>
  <c r="C1649" i="4"/>
  <c r="B1649" i="4"/>
  <c r="A1649" i="4"/>
  <c r="H1648" i="4"/>
  <c r="G1648" i="4"/>
  <c r="F1648" i="4"/>
  <c r="E1648" i="4"/>
  <c r="D1648" i="4"/>
  <c r="C1648" i="4"/>
  <c r="B1648" i="4"/>
  <c r="A1648" i="4"/>
  <c r="H1647" i="4"/>
  <c r="G1647" i="4"/>
  <c r="F1647" i="4"/>
  <c r="E1647" i="4"/>
  <c r="D1647" i="4"/>
  <c r="C1647" i="4"/>
  <c r="B1647" i="4"/>
  <c r="A1647" i="4"/>
  <c r="H1646" i="4"/>
  <c r="G1646" i="4"/>
  <c r="F1646" i="4"/>
  <c r="E1646" i="4"/>
  <c r="D1646" i="4"/>
  <c r="C1646" i="4"/>
  <c r="B1646" i="4"/>
  <c r="A1646" i="4"/>
  <c r="H1645" i="4"/>
  <c r="G1645" i="4"/>
  <c r="F1645" i="4"/>
  <c r="E1645" i="4"/>
  <c r="D1645" i="4"/>
  <c r="C1645" i="4"/>
  <c r="B1645" i="4"/>
  <c r="A1645" i="4"/>
  <c r="H1644" i="4"/>
  <c r="G1644" i="4"/>
  <c r="F1644" i="4"/>
  <c r="E1644" i="4"/>
  <c r="D1644" i="4"/>
  <c r="C1644" i="4"/>
  <c r="B1644" i="4"/>
  <c r="A1644" i="4"/>
  <c r="H1643" i="4"/>
  <c r="G1643" i="4"/>
  <c r="F1643" i="4"/>
  <c r="E1643" i="4"/>
  <c r="D1643" i="4"/>
  <c r="C1643" i="4"/>
  <c r="B1643" i="4"/>
  <c r="A1643" i="4"/>
  <c r="H1642" i="4"/>
  <c r="G1642" i="4"/>
  <c r="F1642" i="4"/>
  <c r="E1642" i="4"/>
  <c r="D1642" i="4"/>
  <c r="C1642" i="4"/>
  <c r="B1642" i="4"/>
  <c r="A1642" i="4"/>
  <c r="H1641" i="4"/>
  <c r="G1641" i="4"/>
  <c r="F1641" i="4"/>
  <c r="E1641" i="4"/>
  <c r="D1641" i="4"/>
  <c r="C1641" i="4"/>
  <c r="B1641" i="4"/>
  <c r="A1641" i="4"/>
  <c r="H1640" i="4"/>
  <c r="G1640" i="4"/>
  <c r="F1640" i="4"/>
  <c r="E1640" i="4"/>
  <c r="D1640" i="4"/>
  <c r="C1640" i="4"/>
  <c r="B1640" i="4"/>
  <c r="A1640" i="4"/>
  <c r="H1639" i="4"/>
  <c r="G1639" i="4"/>
  <c r="F1639" i="4"/>
  <c r="E1639" i="4"/>
  <c r="D1639" i="4"/>
  <c r="C1639" i="4"/>
  <c r="B1639" i="4"/>
  <c r="A1639" i="4"/>
  <c r="H1638" i="4"/>
  <c r="G1638" i="4"/>
  <c r="F1638" i="4"/>
  <c r="E1638" i="4"/>
  <c r="D1638" i="4"/>
  <c r="C1638" i="4"/>
  <c r="B1638" i="4"/>
  <c r="A1638" i="4"/>
  <c r="H1637" i="4"/>
  <c r="G1637" i="4"/>
  <c r="F1637" i="4"/>
  <c r="E1637" i="4"/>
  <c r="D1637" i="4"/>
  <c r="C1637" i="4"/>
  <c r="B1637" i="4"/>
  <c r="A1637" i="4"/>
  <c r="H1636" i="4"/>
  <c r="G1636" i="4"/>
  <c r="F1636" i="4"/>
  <c r="E1636" i="4"/>
  <c r="D1636" i="4"/>
  <c r="C1636" i="4"/>
  <c r="B1636" i="4"/>
  <c r="A1636" i="4"/>
  <c r="H1635" i="4"/>
  <c r="G1635" i="4"/>
  <c r="F1635" i="4"/>
  <c r="E1635" i="4"/>
  <c r="D1635" i="4"/>
  <c r="C1635" i="4"/>
  <c r="B1635" i="4"/>
  <c r="A1635" i="4"/>
  <c r="H1634" i="4"/>
  <c r="G1634" i="4"/>
  <c r="F1634" i="4"/>
  <c r="E1634" i="4"/>
  <c r="D1634" i="4"/>
  <c r="C1634" i="4"/>
  <c r="B1634" i="4"/>
  <c r="A1634" i="4"/>
  <c r="H1633" i="4"/>
  <c r="G1633" i="4"/>
  <c r="F1633" i="4"/>
  <c r="E1633" i="4"/>
  <c r="D1633" i="4"/>
  <c r="C1633" i="4"/>
  <c r="B1633" i="4"/>
  <c r="A1633" i="4"/>
  <c r="H1632" i="4"/>
  <c r="G1632" i="4"/>
  <c r="F1632" i="4"/>
  <c r="E1632" i="4"/>
  <c r="D1632" i="4"/>
  <c r="C1632" i="4"/>
  <c r="B1632" i="4"/>
  <c r="A1632" i="4"/>
  <c r="H1631" i="4"/>
  <c r="G1631" i="4"/>
  <c r="F1631" i="4"/>
  <c r="E1631" i="4"/>
  <c r="D1631" i="4"/>
  <c r="C1631" i="4"/>
  <c r="B1631" i="4"/>
  <c r="A1631" i="4"/>
  <c r="H1630" i="4"/>
  <c r="G1630" i="4"/>
  <c r="F1630" i="4"/>
  <c r="E1630" i="4"/>
  <c r="D1630" i="4"/>
  <c r="C1630" i="4"/>
  <c r="B1630" i="4"/>
  <c r="A1630" i="4"/>
  <c r="H1629" i="4"/>
  <c r="G1629" i="4"/>
  <c r="F1629" i="4"/>
  <c r="E1629" i="4"/>
  <c r="D1629" i="4"/>
  <c r="C1629" i="4"/>
  <c r="B1629" i="4"/>
  <c r="A1629" i="4"/>
  <c r="H1628" i="4"/>
  <c r="G1628" i="4"/>
  <c r="F1628" i="4"/>
  <c r="E1628" i="4"/>
  <c r="D1628" i="4"/>
  <c r="C1628" i="4"/>
  <c r="B1628" i="4"/>
  <c r="A1628" i="4"/>
  <c r="H1627" i="4"/>
  <c r="G1627" i="4"/>
  <c r="F1627" i="4"/>
  <c r="E1627" i="4"/>
  <c r="D1627" i="4"/>
  <c r="C1627" i="4"/>
  <c r="B1627" i="4"/>
  <c r="A1627" i="4"/>
  <c r="H1626" i="4"/>
  <c r="G1626" i="4"/>
  <c r="F1626" i="4"/>
  <c r="E1626" i="4"/>
  <c r="D1626" i="4"/>
  <c r="C1626" i="4"/>
  <c r="B1626" i="4"/>
  <c r="A1626" i="4"/>
  <c r="H1625" i="4"/>
  <c r="G1625" i="4"/>
  <c r="F1625" i="4"/>
  <c r="E1625" i="4"/>
  <c r="D1625" i="4"/>
  <c r="C1625" i="4"/>
  <c r="B1625" i="4"/>
  <c r="A1625" i="4"/>
  <c r="H1624" i="4"/>
  <c r="G1624" i="4"/>
  <c r="F1624" i="4"/>
  <c r="E1624" i="4"/>
  <c r="D1624" i="4"/>
  <c r="C1624" i="4"/>
  <c r="B1624" i="4"/>
  <c r="A1624" i="4"/>
  <c r="H1623" i="4"/>
  <c r="G1623" i="4"/>
  <c r="F1623" i="4"/>
  <c r="E1623" i="4"/>
  <c r="D1623" i="4"/>
  <c r="C1623" i="4"/>
  <c r="B1623" i="4"/>
  <c r="A1623" i="4"/>
  <c r="H1622" i="4"/>
  <c r="G1622" i="4"/>
  <c r="F1622" i="4"/>
  <c r="E1622" i="4"/>
  <c r="D1622" i="4"/>
  <c r="C1622" i="4"/>
  <c r="B1622" i="4"/>
  <c r="A1622" i="4"/>
  <c r="H1621" i="4"/>
  <c r="G1621" i="4"/>
  <c r="F1621" i="4"/>
  <c r="E1621" i="4"/>
  <c r="D1621" i="4"/>
  <c r="C1621" i="4"/>
  <c r="B1621" i="4"/>
  <c r="A1621" i="4"/>
  <c r="H1620" i="4"/>
  <c r="G1620" i="4"/>
  <c r="F1620" i="4"/>
  <c r="E1620" i="4"/>
  <c r="D1620" i="4"/>
  <c r="C1620" i="4"/>
  <c r="B1620" i="4"/>
  <c r="A1620" i="4"/>
  <c r="H1619" i="4"/>
  <c r="G1619" i="4"/>
  <c r="F1619" i="4"/>
  <c r="E1619" i="4"/>
  <c r="D1619" i="4"/>
  <c r="C1619" i="4"/>
  <c r="B1619" i="4"/>
  <c r="A1619" i="4"/>
  <c r="H1618" i="4"/>
  <c r="G1618" i="4"/>
  <c r="F1618" i="4"/>
  <c r="E1618" i="4"/>
  <c r="D1618" i="4"/>
  <c r="C1618" i="4"/>
  <c r="B1618" i="4"/>
  <c r="A1618" i="4"/>
  <c r="H1617" i="4"/>
  <c r="G1617" i="4"/>
  <c r="F1617" i="4"/>
  <c r="E1617" i="4"/>
  <c r="D1617" i="4"/>
  <c r="C1617" i="4"/>
  <c r="B1617" i="4"/>
  <c r="A1617" i="4"/>
  <c r="H1616" i="4"/>
  <c r="G1616" i="4"/>
  <c r="F1616" i="4"/>
  <c r="E1616" i="4"/>
  <c r="D1616" i="4"/>
  <c r="C1616" i="4"/>
  <c r="B1616" i="4"/>
  <c r="A1616" i="4"/>
  <c r="H1615" i="4"/>
  <c r="G1615" i="4"/>
  <c r="F1615" i="4"/>
  <c r="E1615" i="4"/>
  <c r="D1615" i="4"/>
  <c r="C1615" i="4"/>
  <c r="B1615" i="4"/>
  <c r="A1615" i="4"/>
  <c r="H1614" i="4"/>
  <c r="G1614" i="4"/>
  <c r="F1614" i="4"/>
  <c r="E1614" i="4"/>
  <c r="D1614" i="4"/>
  <c r="C1614" i="4"/>
  <c r="B1614" i="4"/>
  <c r="A1614" i="4"/>
  <c r="H1613" i="4"/>
  <c r="G1613" i="4"/>
  <c r="F1613" i="4"/>
  <c r="E1613" i="4"/>
  <c r="D1613" i="4"/>
  <c r="C1613" i="4"/>
  <c r="B1613" i="4"/>
  <c r="A1613" i="4"/>
  <c r="H1612" i="4"/>
  <c r="G1612" i="4"/>
  <c r="F1612" i="4"/>
  <c r="E1612" i="4"/>
  <c r="D1612" i="4"/>
  <c r="C1612" i="4"/>
  <c r="B1612" i="4"/>
  <c r="A1612" i="4"/>
  <c r="H1611" i="4"/>
  <c r="G1611" i="4"/>
  <c r="F1611" i="4"/>
  <c r="E1611" i="4"/>
  <c r="D1611" i="4"/>
  <c r="C1611" i="4"/>
  <c r="B1611" i="4"/>
  <c r="A1611" i="4"/>
  <c r="H1610" i="4"/>
  <c r="G1610" i="4"/>
  <c r="F1610" i="4"/>
  <c r="E1610" i="4"/>
  <c r="D1610" i="4"/>
  <c r="C1610" i="4"/>
  <c r="B1610" i="4"/>
  <c r="A1610" i="4"/>
  <c r="H1609" i="4"/>
  <c r="G1609" i="4"/>
  <c r="F1609" i="4"/>
  <c r="E1609" i="4"/>
  <c r="D1609" i="4"/>
  <c r="C1609" i="4"/>
  <c r="B1609" i="4"/>
  <c r="A1609" i="4"/>
  <c r="H1608" i="4"/>
  <c r="G1608" i="4"/>
  <c r="F1608" i="4"/>
  <c r="E1608" i="4"/>
  <c r="D1608" i="4"/>
  <c r="C1608" i="4"/>
  <c r="B1608" i="4"/>
  <c r="A1608" i="4"/>
  <c r="H1607" i="4"/>
  <c r="G1607" i="4"/>
  <c r="F1607" i="4"/>
  <c r="E1607" i="4"/>
  <c r="D1607" i="4"/>
  <c r="C1607" i="4"/>
  <c r="B1607" i="4"/>
  <c r="A1607" i="4"/>
  <c r="H1606" i="4"/>
  <c r="G1606" i="4"/>
  <c r="F1606" i="4"/>
  <c r="E1606" i="4"/>
  <c r="D1606" i="4"/>
  <c r="C1606" i="4"/>
  <c r="B1606" i="4"/>
  <c r="A1606" i="4"/>
  <c r="H1605" i="4"/>
  <c r="G1605" i="4"/>
  <c r="F1605" i="4"/>
  <c r="E1605" i="4"/>
  <c r="D1605" i="4"/>
  <c r="C1605" i="4"/>
  <c r="B1605" i="4"/>
  <c r="A1605" i="4"/>
  <c r="H1604" i="4"/>
  <c r="G1604" i="4"/>
  <c r="F1604" i="4"/>
  <c r="E1604" i="4"/>
  <c r="D1604" i="4"/>
  <c r="C1604" i="4"/>
  <c r="B1604" i="4"/>
  <c r="A1604" i="4"/>
  <c r="H1603" i="4"/>
  <c r="G1603" i="4"/>
  <c r="F1603" i="4"/>
  <c r="E1603" i="4"/>
  <c r="D1603" i="4"/>
  <c r="C1603" i="4"/>
  <c r="B1603" i="4"/>
  <c r="A1603" i="4"/>
  <c r="H1602" i="4"/>
  <c r="G1602" i="4"/>
  <c r="F1602" i="4"/>
  <c r="E1602" i="4"/>
  <c r="D1602" i="4"/>
  <c r="C1602" i="4"/>
  <c r="B1602" i="4"/>
  <c r="A1602" i="4"/>
  <c r="H1601" i="4"/>
  <c r="G1601" i="4"/>
  <c r="F1601" i="4"/>
  <c r="E1601" i="4"/>
  <c r="D1601" i="4"/>
  <c r="C1601" i="4"/>
  <c r="B1601" i="4"/>
  <c r="A1601" i="4"/>
  <c r="H1600" i="4"/>
  <c r="G1600" i="4"/>
  <c r="F1600" i="4"/>
  <c r="E1600" i="4"/>
  <c r="D1600" i="4"/>
  <c r="C1600" i="4"/>
  <c r="B1600" i="4"/>
  <c r="A1600" i="4"/>
  <c r="H1599" i="4"/>
  <c r="G1599" i="4"/>
  <c r="F1599" i="4"/>
  <c r="E1599" i="4"/>
  <c r="D1599" i="4"/>
  <c r="C1599" i="4"/>
  <c r="B1599" i="4"/>
  <c r="A1599" i="4"/>
  <c r="H1598" i="4"/>
  <c r="G1598" i="4"/>
  <c r="F1598" i="4"/>
  <c r="E1598" i="4"/>
  <c r="D1598" i="4"/>
  <c r="C1598" i="4"/>
  <c r="B1598" i="4"/>
  <c r="A1598" i="4"/>
  <c r="H1597" i="4"/>
  <c r="G1597" i="4"/>
  <c r="F1597" i="4"/>
  <c r="E1597" i="4"/>
  <c r="D1597" i="4"/>
  <c r="C1597" i="4"/>
  <c r="B1597" i="4"/>
  <c r="A1597" i="4"/>
  <c r="H1596" i="4"/>
  <c r="G1596" i="4"/>
  <c r="F1596" i="4"/>
  <c r="E1596" i="4"/>
  <c r="D1596" i="4"/>
  <c r="C1596" i="4"/>
  <c r="B1596" i="4"/>
  <c r="A1596" i="4"/>
  <c r="H1595" i="4"/>
  <c r="G1595" i="4"/>
  <c r="F1595" i="4"/>
  <c r="E1595" i="4"/>
  <c r="D1595" i="4"/>
  <c r="C1595" i="4"/>
  <c r="B1595" i="4"/>
  <c r="A1595" i="4"/>
  <c r="H1594" i="4"/>
  <c r="G1594" i="4"/>
  <c r="F1594" i="4"/>
  <c r="E1594" i="4"/>
  <c r="D1594" i="4"/>
  <c r="C1594" i="4"/>
  <c r="B1594" i="4"/>
  <c r="A1594" i="4"/>
  <c r="H1593" i="4"/>
  <c r="G1593" i="4"/>
  <c r="F1593" i="4"/>
  <c r="E1593" i="4"/>
  <c r="D1593" i="4"/>
  <c r="C1593" i="4"/>
  <c r="B1593" i="4"/>
  <c r="A1593" i="4"/>
  <c r="H1592" i="4"/>
  <c r="G1592" i="4"/>
  <c r="F1592" i="4"/>
  <c r="E1592" i="4"/>
  <c r="D1592" i="4"/>
  <c r="C1592" i="4"/>
  <c r="B1592" i="4"/>
  <c r="A1592" i="4"/>
  <c r="H1591" i="4"/>
  <c r="G1591" i="4"/>
  <c r="F1591" i="4"/>
  <c r="E1591" i="4"/>
  <c r="D1591" i="4"/>
  <c r="C1591" i="4"/>
  <c r="B1591" i="4"/>
  <c r="A1591" i="4"/>
  <c r="H1590" i="4"/>
  <c r="G1590" i="4"/>
  <c r="F1590" i="4"/>
  <c r="E1590" i="4"/>
  <c r="D1590" i="4"/>
  <c r="C1590" i="4"/>
  <c r="B1590" i="4"/>
  <c r="A1590" i="4"/>
  <c r="H1589" i="4"/>
  <c r="G1589" i="4"/>
  <c r="F1589" i="4"/>
  <c r="E1589" i="4"/>
  <c r="D1589" i="4"/>
  <c r="C1589" i="4"/>
  <c r="B1589" i="4"/>
  <c r="A1589" i="4"/>
  <c r="H1588" i="4"/>
  <c r="G1588" i="4"/>
  <c r="F1588" i="4"/>
  <c r="E1588" i="4"/>
  <c r="D1588" i="4"/>
  <c r="C1588" i="4"/>
  <c r="B1588" i="4"/>
  <c r="A1588" i="4"/>
  <c r="H1587" i="4"/>
  <c r="G1587" i="4"/>
  <c r="F1587" i="4"/>
  <c r="E1587" i="4"/>
  <c r="D1587" i="4"/>
  <c r="C1587" i="4"/>
  <c r="B1587" i="4"/>
  <c r="A1587" i="4"/>
  <c r="H1586" i="4"/>
  <c r="G1586" i="4"/>
  <c r="F1586" i="4"/>
  <c r="E1586" i="4"/>
  <c r="D1586" i="4"/>
  <c r="C1586" i="4"/>
  <c r="B1586" i="4"/>
  <c r="A1586" i="4"/>
  <c r="H1585" i="4"/>
  <c r="G1585" i="4"/>
  <c r="F1585" i="4"/>
  <c r="E1585" i="4"/>
  <c r="D1585" i="4"/>
  <c r="C1585" i="4"/>
  <c r="B1585" i="4"/>
  <c r="A1585" i="4"/>
  <c r="H1584" i="4"/>
  <c r="G1584" i="4"/>
  <c r="F1584" i="4"/>
  <c r="E1584" i="4"/>
  <c r="D1584" i="4"/>
  <c r="C1584" i="4"/>
  <c r="B1584" i="4"/>
  <c r="A1584" i="4"/>
  <c r="H1583" i="4"/>
  <c r="G1583" i="4"/>
  <c r="F1583" i="4"/>
  <c r="E1583" i="4"/>
  <c r="D1583" i="4"/>
  <c r="C1583" i="4"/>
  <c r="B1583" i="4"/>
  <c r="A1583" i="4"/>
  <c r="H1582" i="4"/>
  <c r="G1582" i="4"/>
  <c r="F1582" i="4"/>
  <c r="E1582" i="4"/>
  <c r="D1582" i="4"/>
  <c r="C1582" i="4"/>
  <c r="B1582" i="4"/>
  <c r="A1582" i="4"/>
  <c r="H1581" i="4"/>
  <c r="G1581" i="4"/>
  <c r="F1581" i="4"/>
  <c r="E1581" i="4"/>
  <c r="D1581" i="4"/>
  <c r="C1581" i="4"/>
  <c r="B1581" i="4"/>
  <c r="A1581" i="4"/>
  <c r="H1580" i="4"/>
  <c r="G1580" i="4"/>
  <c r="F1580" i="4"/>
  <c r="E1580" i="4"/>
  <c r="D1580" i="4"/>
  <c r="C1580" i="4"/>
  <c r="B1580" i="4"/>
  <c r="A1580" i="4"/>
  <c r="H1579" i="4"/>
  <c r="G1579" i="4"/>
  <c r="F1579" i="4"/>
  <c r="E1579" i="4"/>
  <c r="D1579" i="4"/>
  <c r="C1579" i="4"/>
  <c r="B1579" i="4"/>
  <c r="A1579" i="4"/>
  <c r="H1578" i="4"/>
  <c r="G1578" i="4"/>
  <c r="F1578" i="4"/>
  <c r="E1578" i="4"/>
  <c r="D1578" i="4"/>
  <c r="C1578" i="4"/>
  <c r="B1578" i="4"/>
  <c r="A1578" i="4"/>
  <c r="H1577" i="4"/>
  <c r="G1577" i="4"/>
  <c r="F1577" i="4"/>
  <c r="E1577" i="4"/>
  <c r="D1577" i="4"/>
  <c r="C1577" i="4"/>
  <c r="B1577" i="4"/>
  <c r="A1577" i="4"/>
  <c r="H1576" i="4"/>
  <c r="G1576" i="4"/>
  <c r="F1576" i="4"/>
  <c r="E1576" i="4"/>
  <c r="D1576" i="4"/>
  <c r="C1576" i="4"/>
  <c r="B1576" i="4"/>
  <c r="A1576" i="4"/>
  <c r="H1575" i="4"/>
  <c r="G1575" i="4"/>
  <c r="F1575" i="4"/>
  <c r="E1575" i="4"/>
  <c r="D1575" i="4"/>
  <c r="C1575" i="4"/>
  <c r="B1575" i="4"/>
  <c r="A1575" i="4"/>
  <c r="H1574" i="4"/>
  <c r="G1574" i="4"/>
  <c r="F1574" i="4"/>
  <c r="E1574" i="4"/>
  <c r="D1574" i="4"/>
  <c r="C1574" i="4"/>
  <c r="B1574" i="4"/>
  <c r="A1574" i="4"/>
  <c r="H1573" i="4"/>
  <c r="G1573" i="4"/>
  <c r="F1573" i="4"/>
  <c r="E1573" i="4"/>
  <c r="D1573" i="4"/>
  <c r="C1573" i="4"/>
  <c r="B1573" i="4"/>
  <c r="A1573" i="4"/>
  <c r="H1572" i="4"/>
  <c r="G1572" i="4"/>
  <c r="F1572" i="4"/>
  <c r="E1572" i="4"/>
  <c r="D1572" i="4"/>
  <c r="C1572" i="4"/>
  <c r="B1572" i="4"/>
  <c r="A1572" i="4"/>
  <c r="H1571" i="4"/>
  <c r="G1571" i="4"/>
  <c r="F1571" i="4"/>
  <c r="E1571" i="4"/>
  <c r="D1571" i="4"/>
  <c r="C1571" i="4"/>
  <c r="B1571" i="4"/>
  <c r="A1571" i="4"/>
  <c r="H1570" i="4"/>
  <c r="G1570" i="4"/>
  <c r="F1570" i="4"/>
  <c r="E1570" i="4"/>
  <c r="D1570" i="4"/>
  <c r="C1570" i="4"/>
  <c r="B1570" i="4"/>
  <c r="A1570" i="4"/>
  <c r="H1569" i="4"/>
  <c r="G1569" i="4"/>
  <c r="F1569" i="4"/>
  <c r="E1569" i="4"/>
  <c r="D1569" i="4"/>
  <c r="C1569" i="4"/>
  <c r="B1569" i="4"/>
  <c r="A1569" i="4"/>
  <c r="H1568" i="4"/>
  <c r="G1568" i="4"/>
  <c r="F1568" i="4"/>
  <c r="E1568" i="4"/>
  <c r="D1568" i="4"/>
  <c r="C1568" i="4"/>
  <c r="B1568" i="4"/>
  <c r="A1568" i="4"/>
  <c r="H1567" i="4"/>
  <c r="G1567" i="4"/>
  <c r="F1567" i="4"/>
  <c r="E1567" i="4"/>
  <c r="D1567" i="4"/>
  <c r="C1567" i="4"/>
  <c r="B1567" i="4"/>
  <c r="A1567" i="4"/>
  <c r="H1566" i="4"/>
  <c r="G1566" i="4"/>
  <c r="F1566" i="4"/>
  <c r="E1566" i="4"/>
  <c r="D1566" i="4"/>
  <c r="C1566" i="4"/>
  <c r="B1566" i="4"/>
  <c r="A1566" i="4"/>
  <c r="H1565" i="4"/>
  <c r="G1565" i="4"/>
  <c r="F1565" i="4"/>
  <c r="E1565" i="4"/>
  <c r="D1565" i="4"/>
  <c r="C1565" i="4"/>
  <c r="B1565" i="4"/>
  <c r="A1565" i="4"/>
  <c r="H1564" i="4"/>
  <c r="G1564" i="4"/>
  <c r="F1564" i="4"/>
  <c r="E1564" i="4"/>
  <c r="D1564" i="4"/>
  <c r="C1564" i="4"/>
  <c r="B1564" i="4"/>
  <c r="A1564" i="4"/>
  <c r="H1563" i="4"/>
  <c r="G1563" i="4"/>
  <c r="F1563" i="4"/>
  <c r="E1563" i="4"/>
  <c r="D1563" i="4"/>
  <c r="C1563" i="4"/>
  <c r="B1563" i="4"/>
  <c r="A1563" i="4"/>
  <c r="H1562" i="4"/>
  <c r="G1562" i="4"/>
  <c r="F1562" i="4"/>
  <c r="E1562" i="4"/>
  <c r="D1562" i="4"/>
  <c r="C1562" i="4"/>
  <c r="B1562" i="4"/>
  <c r="A1562" i="4"/>
  <c r="H1561" i="4"/>
  <c r="G1561" i="4"/>
  <c r="F1561" i="4"/>
  <c r="E1561" i="4"/>
  <c r="D1561" i="4"/>
  <c r="C1561" i="4"/>
  <c r="B1561" i="4"/>
  <c r="A1561" i="4"/>
  <c r="H1560" i="4"/>
  <c r="G1560" i="4"/>
  <c r="F1560" i="4"/>
  <c r="E1560" i="4"/>
  <c r="D1560" i="4"/>
  <c r="C1560" i="4"/>
  <c r="B1560" i="4"/>
  <c r="A1560" i="4"/>
  <c r="H1559" i="4"/>
  <c r="G1559" i="4"/>
  <c r="F1559" i="4"/>
  <c r="E1559" i="4"/>
  <c r="D1559" i="4"/>
  <c r="C1559" i="4"/>
  <c r="B1559" i="4"/>
  <c r="A1559" i="4"/>
  <c r="H1558" i="4"/>
  <c r="G1558" i="4"/>
  <c r="F1558" i="4"/>
  <c r="E1558" i="4"/>
  <c r="D1558" i="4"/>
  <c r="C1558" i="4"/>
  <c r="B1558" i="4"/>
  <c r="A1558" i="4"/>
  <c r="H1557" i="4"/>
  <c r="G1557" i="4"/>
  <c r="F1557" i="4"/>
  <c r="E1557" i="4"/>
  <c r="D1557" i="4"/>
  <c r="C1557" i="4"/>
  <c r="B1557" i="4"/>
  <c r="A1557" i="4"/>
  <c r="H1556" i="4"/>
  <c r="G1556" i="4"/>
  <c r="F1556" i="4"/>
  <c r="E1556" i="4"/>
  <c r="D1556" i="4"/>
  <c r="C1556" i="4"/>
  <c r="B1556" i="4"/>
  <c r="A1556" i="4"/>
  <c r="H1555" i="4"/>
  <c r="G1555" i="4"/>
  <c r="F1555" i="4"/>
  <c r="E1555" i="4"/>
  <c r="D1555" i="4"/>
  <c r="C1555" i="4"/>
  <c r="B1555" i="4"/>
  <c r="A1555" i="4"/>
  <c r="H1554" i="4"/>
  <c r="G1554" i="4"/>
  <c r="F1554" i="4"/>
  <c r="E1554" i="4"/>
  <c r="D1554" i="4"/>
  <c r="C1554" i="4"/>
  <c r="B1554" i="4"/>
  <c r="A1554" i="4"/>
  <c r="H1553" i="4"/>
  <c r="G1553" i="4"/>
  <c r="F1553" i="4"/>
  <c r="E1553" i="4"/>
  <c r="D1553" i="4"/>
  <c r="C1553" i="4"/>
  <c r="B1553" i="4"/>
  <c r="A1553" i="4"/>
  <c r="H1552" i="4"/>
  <c r="G1552" i="4"/>
  <c r="F1552" i="4"/>
  <c r="E1552" i="4"/>
  <c r="D1552" i="4"/>
  <c r="C1552" i="4"/>
  <c r="B1552" i="4"/>
  <c r="A1552" i="4"/>
  <c r="H1551" i="4"/>
  <c r="G1551" i="4"/>
  <c r="F1551" i="4"/>
  <c r="E1551" i="4"/>
  <c r="D1551" i="4"/>
  <c r="C1551" i="4"/>
  <c r="B1551" i="4"/>
  <c r="A1551" i="4"/>
  <c r="H1550" i="4"/>
  <c r="G1550" i="4"/>
  <c r="F1550" i="4"/>
  <c r="E1550" i="4"/>
  <c r="D1550" i="4"/>
  <c r="C1550" i="4"/>
  <c r="B1550" i="4"/>
  <c r="A1550" i="4"/>
  <c r="H1549" i="4"/>
  <c r="G1549" i="4"/>
  <c r="F1549" i="4"/>
  <c r="E1549" i="4"/>
  <c r="D1549" i="4"/>
  <c r="C1549" i="4"/>
  <c r="B1549" i="4"/>
  <c r="A1549" i="4"/>
  <c r="H1548" i="4"/>
  <c r="G1548" i="4"/>
  <c r="F1548" i="4"/>
  <c r="E1548" i="4"/>
  <c r="D1548" i="4"/>
  <c r="C1548" i="4"/>
  <c r="B1548" i="4"/>
  <c r="A1548" i="4"/>
  <c r="H1547" i="4"/>
  <c r="G1547" i="4"/>
  <c r="F1547" i="4"/>
  <c r="E1547" i="4"/>
  <c r="D1547" i="4"/>
  <c r="C1547" i="4"/>
  <c r="B1547" i="4"/>
  <c r="A1547" i="4"/>
  <c r="H1546" i="4"/>
  <c r="G1546" i="4"/>
  <c r="F1546" i="4"/>
  <c r="E1546" i="4"/>
  <c r="D1546" i="4"/>
  <c r="C1546" i="4"/>
  <c r="B1546" i="4"/>
  <c r="A1546" i="4"/>
  <c r="H1545" i="4"/>
  <c r="G1545" i="4"/>
  <c r="F1545" i="4"/>
  <c r="E1545" i="4"/>
  <c r="D1545" i="4"/>
  <c r="C1545" i="4"/>
  <c r="B1545" i="4"/>
  <c r="A1545" i="4"/>
  <c r="H1544" i="4"/>
  <c r="G1544" i="4"/>
  <c r="F1544" i="4"/>
  <c r="E1544" i="4"/>
  <c r="D1544" i="4"/>
  <c r="C1544" i="4"/>
  <c r="B1544" i="4"/>
  <c r="A1544" i="4"/>
  <c r="H1543" i="4"/>
  <c r="G1543" i="4"/>
  <c r="F1543" i="4"/>
  <c r="E1543" i="4"/>
  <c r="D1543" i="4"/>
  <c r="C1543" i="4"/>
  <c r="B1543" i="4"/>
  <c r="A1543" i="4"/>
  <c r="H1542" i="4"/>
  <c r="G1542" i="4"/>
  <c r="F1542" i="4"/>
  <c r="E1542" i="4"/>
  <c r="D1542" i="4"/>
  <c r="C1542" i="4"/>
  <c r="B1542" i="4"/>
  <c r="A1542" i="4"/>
  <c r="H1541" i="4"/>
  <c r="G1541" i="4"/>
  <c r="F1541" i="4"/>
  <c r="E1541" i="4"/>
  <c r="D1541" i="4"/>
  <c r="C1541" i="4"/>
  <c r="B1541" i="4"/>
  <c r="A1541" i="4"/>
  <c r="H1540" i="4"/>
  <c r="G1540" i="4"/>
  <c r="F1540" i="4"/>
  <c r="E1540" i="4"/>
  <c r="D1540" i="4"/>
  <c r="C1540" i="4"/>
  <c r="B1540" i="4"/>
  <c r="A1540" i="4"/>
  <c r="H1539" i="4"/>
  <c r="G1539" i="4"/>
  <c r="F1539" i="4"/>
  <c r="E1539" i="4"/>
  <c r="D1539" i="4"/>
  <c r="C1539" i="4"/>
  <c r="B1539" i="4"/>
  <c r="A1539" i="4"/>
  <c r="H1538" i="4"/>
  <c r="G1538" i="4"/>
  <c r="F1538" i="4"/>
  <c r="E1538" i="4"/>
  <c r="D1538" i="4"/>
  <c r="C1538" i="4"/>
  <c r="B1538" i="4"/>
  <c r="A1538" i="4"/>
  <c r="H1537" i="4"/>
  <c r="G1537" i="4"/>
  <c r="F1537" i="4"/>
  <c r="E1537" i="4"/>
  <c r="D1537" i="4"/>
  <c r="C1537" i="4"/>
  <c r="B1537" i="4"/>
  <c r="A1537" i="4"/>
  <c r="H1536" i="4"/>
  <c r="G1536" i="4"/>
  <c r="F1536" i="4"/>
  <c r="E1536" i="4"/>
  <c r="D1536" i="4"/>
  <c r="C1536" i="4"/>
  <c r="B1536" i="4"/>
  <c r="A1536" i="4"/>
  <c r="H1535" i="4"/>
  <c r="G1535" i="4"/>
  <c r="F1535" i="4"/>
  <c r="E1535" i="4"/>
  <c r="D1535" i="4"/>
  <c r="C1535" i="4"/>
  <c r="B1535" i="4"/>
  <c r="A1535" i="4"/>
  <c r="H1534" i="4"/>
  <c r="G1534" i="4"/>
  <c r="F1534" i="4"/>
  <c r="E1534" i="4"/>
  <c r="D1534" i="4"/>
  <c r="C1534" i="4"/>
  <c r="B1534" i="4"/>
  <c r="A1534" i="4"/>
  <c r="H1533" i="4"/>
  <c r="G1533" i="4"/>
  <c r="F1533" i="4"/>
  <c r="E1533" i="4"/>
  <c r="D1533" i="4"/>
  <c r="C1533" i="4"/>
  <c r="B1533" i="4"/>
  <c r="A1533" i="4"/>
  <c r="H1532" i="4"/>
  <c r="G1532" i="4"/>
  <c r="F1532" i="4"/>
  <c r="E1532" i="4"/>
  <c r="D1532" i="4"/>
  <c r="C1532" i="4"/>
  <c r="B1532" i="4"/>
  <c r="A1532" i="4"/>
  <c r="H1531" i="4"/>
  <c r="G1531" i="4"/>
  <c r="F1531" i="4"/>
  <c r="E1531" i="4"/>
  <c r="D1531" i="4"/>
  <c r="C1531" i="4"/>
  <c r="B1531" i="4"/>
  <c r="A1531" i="4"/>
  <c r="H1530" i="4"/>
  <c r="G1530" i="4"/>
  <c r="F1530" i="4"/>
  <c r="E1530" i="4"/>
  <c r="D1530" i="4"/>
  <c r="C1530" i="4"/>
  <c r="B1530" i="4"/>
  <c r="A1530" i="4"/>
  <c r="H1529" i="4"/>
  <c r="G1529" i="4"/>
  <c r="F1529" i="4"/>
  <c r="E1529" i="4"/>
  <c r="D1529" i="4"/>
  <c r="C1529" i="4"/>
  <c r="B1529" i="4"/>
  <c r="A1529" i="4"/>
  <c r="H1528" i="4"/>
  <c r="G1528" i="4"/>
  <c r="F1528" i="4"/>
  <c r="E1528" i="4"/>
  <c r="D1528" i="4"/>
  <c r="C1528" i="4"/>
  <c r="B1528" i="4"/>
  <c r="A1528" i="4"/>
  <c r="H1527" i="4"/>
  <c r="G1527" i="4"/>
  <c r="F1527" i="4"/>
  <c r="E1527" i="4"/>
  <c r="D1527" i="4"/>
  <c r="C1527" i="4"/>
  <c r="B1527" i="4"/>
  <c r="A1527" i="4"/>
  <c r="H1526" i="4"/>
  <c r="G1526" i="4"/>
  <c r="F1526" i="4"/>
  <c r="E1526" i="4"/>
  <c r="D1526" i="4"/>
  <c r="C1526" i="4"/>
  <c r="B1526" i="4"/>
  <c r="A1526" i="4"/>
  <c r="H1525" i="4"/>
  <c r="G1525" i="4"/>
  <c r="F1525" i="4"/>
  <c r="E1525" i="4"/>
  <c r="D1525" i="4"/>
  <c r="C1525" i="4"/>
  <c r="B1525" i="4"/>
  <c r="A1525" i="4"/>
  <c r="H1524" i="4"/>
  <c r="G1524" i="4"/>
  <c r="F1524" i="4"/>
  <c r="E1524" i="4"/>
  <c r="D1524" i="4"/>
  <c r="C1524" i="4"/>
  <c r="B1524" i="4"/>
  <c r="A1524" i="4"/>
  <c r="H1523" i="4"/>
  <c r="G1523" i="4"/>
  <c r="F1523" i="4"/>
  <c r="E1523" i="4"/>
  <c r="D1523" i="4"/>
  <c r="C1523" i="4"/>
  <c r="B1523" i="4"/>
  <c r="A1523" i="4"/>
  <c r="H1522" i="4"/>
  <c r="G1522" i="4"/>
  <c r="F1522" i="4"/>
  <c r="E1522" i="4"/>
  <c r="D1522" i="4"/>
  <c r="C1522" i="4"/>
  <c r="B1522" i="4"/>
  <c r="A1522" i="4"/>
  <c r="H1521" i="4"/>
  <c r="G1521" i="4"/>
  <c r="F1521" i="4"/>
  <c r="E1521" i="4"/>
  <c r="D1521" i="4"/>
  <c r="C1521" i="4"/>
  <c r="B1521" i="4"/>
  <c r="A1521" i="4"/>
  <c r="H1520" i="4"/>
  <c r="G1520" i="4"/>
  <c r="F1520" i="4"/>
  <c r="E1520" i="4"/>
  <c r="D1520" i="4"/>
  <c r="C1520" i="4"/>
  <c r="B1520" i="4"/>
  <c r="A1520" i="4"/>
  <c r="H1519" i="4"/>
  <c r="G1519" i="4"/>
  <c r="F1519" i="4"/>
  <c r="E1519" i="4"/>
  <c r="D1519" i="4"/>
  <c r="C1519" i="4"/>
  <c r="B1519" i="4"/>
  <c r="A1519" i="4"/>
  <c r="H1518" i="4"/>
  <c r="G1518" i="4"/>
  <c r="F1518" i="4"/>
  <c r="E1518" i="4"/>
  <c r="D1518" i="4"/>
  <c r="C1518" i="4"/>
  <c r="B1518" i="4"/>
  <c r="A1518" i="4"/>
  <c r="H1517" i="4"/>
  <c r="G1517" i="4"/>
  <c r="F1517" i="4"/>
  <c r="E1517" i="4"/>
  <c r="D1517" i="4"/>
  <c r="C1517" i="4"/>
  <c r="B1517" i="4"/>
  <c r="A1517" i="4"/>
  <c r="H1516" i="4"/>
  <c r="G1516" i="4"/>
  <c r="F1516" i="4"/>
  <c r="E1516" i="4"/>
  <c r="D1516" i="4"/>
  <c r="C1516" i="4"/>
  <c r="B1516" i="4"/>
  <c r="A1516" i="4"/>
  <c r="H1515" i="4"/>
  <c r="G1515" i="4"/>
  <c r="F1515" i="4"/>
  <c r="E1515" i="4"/>
  <c r="D1515" i="4"/>
  <c r="C1515" i="4"/>
  <c r="B1515" i="4"/>
  <c r="A1515" i="4"/>
  <c r="H1514" i="4"/>
  <c r="G1514" i="4"/>
  <c r="F1514" i="4"/>
  <c r="E1514" i="4"/>
  <c r="D1514" i="4"/>
  <c r="C1514" i="4"/>
  <c r="B1514" i="4"/>
  <c r="A1514" i="4"/>
  <c r="H1513" i="4"/>
  <c r="G1513" i="4"/>
  <c r="F1513" i="4"/>
  <c r="E1513" i="4"/>
  <c r="D1513" i="4"/>
  <c r="C1513" i="4"/>
  <c r="B1513" i="4"/>
  <c r="A1513" i="4"/>
  <c r="H1512" i="4"/>
  <c r="G1512" i="4"/>
  <c r="F1512" i="4"/>
  <c r="E1512" i="4"/>
  <c r="D1512" i="4"/>
  <c r="C1512" i="4"/>
  <c r="B1512" i="4"/>
  <c r="A1512" i="4"/>
  <c r="H1511" i="4"/>
  <c r="G1511" i="4"/>
  <c r="F1511" i="4"/>
  <c r="E1511" i="4"/>
  <c r="D1511" i="4"/>
  <c r="C1511" i="4"/>
  <c r="B1511" i="4"/>
  <c r="A1511" i="4"/>
  <c r="H1510" i="4"/>
  <c r="G1510" i="4"/>
  <c r="F1510" i="4"/>
  <c r="E1510" i="4"/>
  <c r="D1510" i="4"/>
  <c r="C1510" i="4"/>
  <c r="B1510" i="4"/>
  <c r="A1510" i="4"/>
  <c r="H1509" i="4"/>
  <c r="G1509" i="4"/>
  <c r="F1509" i="4"/>
  <c r="E1509" i="4"/>
  <c r="D1509" i="4"/>
  <c r="C1509" i="4"/>
  <c r="B1509" i="4"/>
  <c r="A1509" i="4"/>
  <c r="H1508" i="4"/>
  <c r="G1508" i="4"/>
  <c r="F1508" i="4"/>
  <c r="E1508" i="4"/>
  <c r="D1508" i="4"/>
  <c r="C1508" i="4"/>
  <c r="B1508" i="4"/>
  <c r="A1508" i="4"/>
  <c r="H1507" i="4"/>
  <c r="G1507" i="4"/>
  <c r="F1507" i="4"/>
  <c r="E1507" i="4"/>
  <c r="D1507" i="4"/>
  <c r="C1507" i="4"/>
  <c r="B1507" i="4"/>
  <c r="A1507" i="4"/>
  <c r="H1506" i="4"/>
  <c r="G1506" i="4"/>
  <c r="F1506" i="4"/>
  <c r="E1506" i="4"/>
  <c r="D1506" i="4"/>
  <c r="C1506" i="4"/>
  <c r="B1506" i="4"/>
  <c r="A1506" i="4"/>
  <c r="H1505" i="4"/>
  <c r="G1505" i="4"/>
  <c r="F1505" i="4"/>
  <c r="E1505" i="4"/>
  <c r="D1505" i="4"/>
  <c r="C1505" i="4"/>
  <c r="B1505" i="4"/>
  <c r="A1505" i="4"/>
  <c r="H1504" i="4"/>
  <c r="G1504" i="4"/>
  <c r="F1504" i="4"/>
  <c r="E1504" i="4"/>
  <c r="D1504" i="4"/>
  <c r="C1504" i="4"/>
  <c r="B1504" i="4"/>
  <c r="A1504" i="4"/>
  <c r="H1503" i="4"/>
  <c r="G1503" i="4"/>
  <c r="F1503" i="4"/>
  <c r="E1503" i="4"/>
  <c r="D1503" i="4"/>
  <c r="C1503" i="4"/>
  <c r="B1503" i="4"/>
  <c r="A1503" i="4"/>
  <c r="H1502" i="4"/>
  <c r="G1502" i="4"/>
  <c r="F1502" i="4"/>
  <c r="E1502" i="4"/>
  <c r="D1502" i="4"/>
  <c r="C1502" i="4"/>
  <c r="B1502" i="4"/>
  <c r="A1502" i="4"/>
  <c r="H1501" i="4"/>
  <c r="G1501" i="4"/>
  <c r="F1501" i="4"/>
  <c r="E1501" i="4"/>
  <c r="D1501" i="4"/>
  <c r="C1501" i="4"/>
  <c r="B1501" i="4"/>
  <c r="A1501" i="4"/>
  <c r="H1500" i="4"/>
  <c r="G1500" i="4"/>
  <c r="F1500" i="4"/>
  <c r="E1500" i="4"/>
  <c r="D1500" i="4"/>
  <c r="C1500" i="4"/>
  <c r="B1500" i="4"/>
  <c r="A1500" i="4"/>
  <c r="H1499" i="4"/>
  <c r="G1499" i="4"/>
  <c r="F1499" i="4"/>
  <c r="E1499" i="4"/>
  <c r="D1499" i="4"/>
  <c r="C1499" i="4"/>
  <c r="B1499" i="4"/>
  <c r="A1499" i="4"/>
  <c r="H1498" i="4"/>
  <c r="G1498" i="4"/>
  <c r="F1498" i="4"/>
  <c r="E1498" i="4"/>
  <c r="D1498" i="4"/>
  <c r="C1498" i="4"/>
  <c r="B1498" i="4"/>
  <c r="A1498" i="4"/>
  <c r="H1497" i="4"/>
  <c r="G1497" i="4"/>
  <c r="F1497" i="4"/>
  <c r="E1497" i="4"/>
  <c r="D1497" i="4"/>
  <c r="C1497" i="4"/>
  <c r="B1497" i="4"/>
  <c r="A1497" i="4"/>
  <c r="H1496" i="4"/>
  <c r="G1496" i="4"/>
  <c r="F1496" i="4"/>
  <c r="E1496" i="4"/>
  <c r="D1496" i="4"/>
  <c r="C1496" i="4"/>
  <c r="B1496" i="4"/>
  <c r="A1496" i="4"/>
  <c r="H1495" i="4"/>
  <c r="G1495" i="4"/>
  <c r="F1495" i="4"/>
  <c r="E1495" i="4"/>
  <c r="D1495" i="4"/>
  <c r="C1495" i="4"/>
  <c r="B1495" i="4"/>
  <c r="A1495" i="4"/>
  <c r="H1494" i="4"/>
  <c r="G1494" i="4"/>
  <c r="F1494" i="4"/>
  <c r="E1494" i="4"/>
  <c r="D1494" i="4"/>
  <c r="C1494" i="4"/>
  <c r="B1494" i="4"/>
  <c r="A1494" i="4"/>
  <c r="H1493" i="4"/>
  <c r="G1493" i="4"/>
  <c r="F1493" i="4"/>
  <c r="E1493" i="4"/>
  <c r="D1493" i="4"/>
  <c r="C1493" i="4"/>
  <c r="B1493" i="4"/>
  <c r="A1493" i="4"/>
  <c r="H1492" i="4"/>
  <c r="G1492" i="4"/>
  <c r="F1492" i="4"/>
  <c r="E1492" i="4"/>
  <c r="D1492" i="4"/>
  <c r="C1492" i="4"/>
  <c r="B1492" i="4"/>
  <c r="A1492" i="4"/>
  <c r="H1491" i="4"/>
  <c r="G1491" i="4"/>
  <c r="F1491" i="4"/>
  <c r="E1491" i="4"/>
  <c r="D1491" i="4"/>
  <c r="C1491" i="4"/>
  <c r="B1491" i="4"/>
  <c r="A1491" i="4"/>
  <c r="H1490" i="4"/>
  <c r="G1490" i="4"/>
  <c r="F1490" i="4"/>
  <c r="E1490" i="4"/>
  <c r="D1490" i="4"/>
  <c r="C1490" i="4"/>
  <c r="B1490" i="4"/>
  <c r="A1490" i="4"/>
  <c r="H1489" i="4"/>
  <c r="G1489" i="4"/>
  <c r="F1489" i="4"/>
  <c r="E1489" i="4"/>
  <c r="D1489" i="4"/>
  <c r="C1489" i="4"/>
  <c r="B1489" i="4"/>
  <c r="A1489" i="4"/>
  <c r="H1488" i="4"/>
  <c r="G1488" i="4"/>
  <c r="F1488" i="4"/>
  <c r="E1488" i="4"/>
  <c r="D1488" i="4"/>
  <c r="C1488" i="4"/>
  <c r="B1488" i="4"/>
  <c r="A1488" i="4"/>
  <c r="H1487" i="4"/>
  <c r="G1487" i="4"/>
  <c r="F1487" i="4"/>
  <c r="E1487" i="4"/>
  <c r="D1487" i="4"/>
  <c r="C1487" i="4"/>
  <c r="B1487" i="4"/>
  <c r="A1487" i="4"/>
  <c r="H1486" i="4"/>
  <c r="G1486" i="4"/>
  <c r="F1486" i="4"/>
  <c r="E1486" i="4"/>
  <c r="D1486" i="4"/>
  <c r="C1486" i="4"/>
  <c r="B1486" i="4"/>
  <c r="A1486" i="4"/>
  <c r="H1485" i="4"/>
  <c r="G1485" i="4"/>
  <c r="F1485" i="4"/>
  <c r="E1485" i="4"/>
  <c r="D1485" i="4"/>
  <c r="C1485" i="4"/>
  <c r="B1485" i="4"/>
  <c r="A1485" i="4"/>
  <c r="H1484" i="4"/>
  <c r="G1484" i="4"/>
  <c r="F1484" i="4"/>
  <c r="E1484" i="4"/>
  <c r="D1484" i="4"/>
  <c r="C1484" i="4"/>
  <c r="B1484" i="4"/>
  <c r="A1484" i="4"/>
  <c r="H1483" i="4"/>
  <c r="G1483" i="4"/>
  <c r="F1483" i="4"/>
  <c r="E1483" i="4"/>
  <c r="D1483" i="4"/>
  <c r="C1483" i="4"/>
  <c r="B1483" i="4"/>
  <c r="A1483" i="4"/>
  <c r="H1482" i="4"/>
  <c r="G1482" i="4"/>
  <c r="F1482" i="4"/>
  <c r="E1482" i="4"/>
  <c r="D1482" i="4"/>
  <c r="C1482" i="4"/>
  <c r="B1482" i="4"/>
  <c r="A1482" i="4"/>
  <c r="H1481" i="4"/>
  <c r="G1481" i="4"/>
  <c r="F1481" i="4"/>
  <c r="E1481" i="4"/>
  <c r="D1481" i="4"/>
  <c r="C1481" i="4"/>
  <c r="B1481" i="4"/>
  <c r="A1481" i="4"/>
  <c r="H1480" i="4"/>
  <c r="G1480" i="4"/>
  <c r="F1480" i="4"/>
  <c r="E1480" i="4"/>
  <c r="D1480" i="4"/>
  <c r="C1480" i="4"/>
  <c r="B1480" i="4"/>
  <c r="A1480" i="4"/>
  <c r="H1479" i="4"/>
  <c r="G1479" i="4"/>
  <c r="F1479" i="4"/>
  <c r="E1479" i="4"/>
  <c r="D1479" i="4"/>
  <c r="C1479" i="4"/>
  <c r="B1479" i="4"/>
  <c r="A1479" i="4"/>
  <c r="H1478" i="4"/>
  <c r="G1478" i="4"/>
  <c r="F1478" i="4"/>
  <c r="E1478" i="4"/>
  <c r="D1478" i="4"/>
  <c r="C1478" i="4"/>
  <c r="B1478" i="4"/>
  <c r="A1478" i="4"/>
  <c r="H1477" i="4"/>
  <c r="G1477" i="4"/>
  <c r="F1477" i="4"/>
  <c r="E1477" i="4"/>
  <c r="D1477" i="4"/>
  <c r="C1477" i="4"/>
  <c r="B1477" i="4"/>
  <c r="A1477" i="4"/>
  <c r="H1476" i="4"/>
  <c r="G1476" i="4"/>
  <c r="F1476" i="4"/>
  <c r="E1476" i="4"/>
  <c r="D1476" i="4"/>
  <c r="C1476" i="4"/>
  <c r="B1476" i="4"/>
  <c r="A1476" i="4"/>
  <c r="H1475" i="4"/>
  <c r="G1475" i="4"/>
  <c r="F1475" i="4"/>
  <c r="E1475" i="4"/>
  <c r="D1475" i="4"/>
  <c r="C1475" i="4"/>
  <c r="B1475" i="4"/>
  <c r="A1475" i="4"/>
  <c r="H1474" i="4"/>
  <c r="G1474" i="4"/>
  <c r="F1474" i="4"/>
  <c r="E1474" i="4"/>
  <c r="D1474" i="4"/>
  <c r="C1474" i="4"/>
  <c r="B1474" i="4"/>
  <c r="A1474" i="4"/>
  <c r="H1473" i="4"/>
  <c r="G1473" i="4"/>
  <c r="F1473" i="4"/>
  <c r="E1473" i="4"/>
  <c r="D1473" i="4"/>
  <c r="C1473" i="4"/>
  <c r="B1473" i="4"/>
  <c r="A1473" i="4"/>
  <c r="H1472" i="4"/>
  <c r="G1472" i="4"/>
  <c r="F1472" i="4"/>
  <c r="E1472" i="4"/>
  <c r="D1472" i="4"/>
  <c r="C1472" i="4"/>
  <c r="B1472" i="4"/>
  <c r="A1472" i="4"/>
  <c r="H1471" i="4"/>
  <c r="G1471" i="4"/>
  <c r="F1471" i="4"/>
  <c r="E1471" i="4"/>
  <c r="D1471" i="4"/>
  <c r="C1471" i="4"/>
  <c r="B1471" i="4"/>
  <c r="A1471" i="4"/>
  <c r="H1470" i="4"/>
  <c r="G1470" i="4"/>
  <c r="F1470" i="4"/>
  <c r="E1470" i="4"/>
  <c r="D1470" i="4"/>
  <c r="C1470" i="4"/>
  <c r="B1470" i="4"/>
  <c r="A1470" i="4"/>
  <c r="H1469" i="4"/>
  <c r="G1469" i="4"/>
  <c r="F1469" i="4"/>
  <c r="E1469" i="4"/>
  <c r="D1469" i="4"/>
  <c r="C1469" i="4"/>
  <c r="B1469" i="4"/>
  <c r="A1469" i="4"/>
  <c r="H1468" i="4"/>
  <c r="G1468" i="4"/>
  <c r="F1468" i="4"/>
  <c r="E1468" i="4"/>
  <c r="D1468" i="4"/>
  <c r="C1468" i="4"/>
  <c r="B1468" i="4"/>
  <c r="A1468" i="4"/>
  <c r="H1467" i="4"/>
  <c r="G1467" i="4"/>
  <c r="F1467" i="4"/>
  <c r="E1467" i="4"/>
  <c r="D1467" i="4"/>
  <c r="C1467" i="4"/>
  <c r="B1467" i="4"/>
  <c r="A1467" i="4"/>
  <c r="H1466" i="4"/>
  <c r="G1466" i="4"/>
  <c r="F1466" i="4"/>
  <c r="E1466" i="4"/>
  <c r="D1466" i="4"/>
  <c r="C1466" i="4"/>
  <c r="B1466" i="4"/>
  <c r="A1466" i="4"/>
  <c r="H1465" i="4"/>
  <c r="G1465" i="4"/>
  <c r="F1465" i="4"/>
  <c r="E1465" i="4"/>
  <c r="D1465" i="4"/>
  <c r="C1465" i="4"/>
  <c r="B1465" i="4"/>
  <c r="A1465" i="4"/>
  <c r="H1464" i="4"/>
  <c r="G1464" i="4"/>
  <c r="F1464" i="4"/>
  <c r="E1464" i="4"/>
  <c r="D1464" i="4"/>
  <c r="C1464" i="4"/>
  <c r="B1464" i="4"/>
  <c r="A1464" i="4"/>
  <c r="H1463" i="4"/>
  <c r="G1463" i="4"/>
  <c r="F1463" i="4"/>
  <c r="E1463" i="4"/>
  <c r="D1463" i="4"/>
  <c r="C1463" i="4"/>
  <c r="B1463" i="4"/>
  <c r="A1463" i="4"/>
  <c r="H1462" i="4"/>
  <c r="G1462" i="4"/>
  <c r="F1462" i="4"/>
  <c r="E1462" i="4"/>
  <c r="D1462" i="4"/>
  <c r="C1462" i="4"/>
  <c r="B1462" i="4"/>
  <c r="A1462" i="4"/>
  <c r="H1461" i="4"/>
  <c r="G1461" i="4"/>
  <c r="F1461" i="4"/>
  <c r="E1461" i="4"/>
  <c r="D1461" i="4"/>
  <c r="C1461" i="4"/>
  <c r="B1461" i="4"/>
  <c r="A1461" i="4"/>
  <c r="H1460" i="4"/>
  <c r="G1460" i="4"/>
  <c r="F1460" i="4"/>
  <c r="E1460" i="4"/>
  <c r="D1460" i="4"/>
  <c r="C1460" i="4"/>
  <c r="B1460" i="4"/>
  <c r="A1460" i="4"/>
  <c r="H1459" i="4"/>
  <c r="G1459" i="4"/>
  <c r="F1459" i="4"/>
  <c r="E1459" i="4"/>
  <c r="D1459" i="4"/>
  <c r="C1459" i="4"/>
  <c r="B1459" i="4"/>
  <c r="A1459" i="4"/>
  <c r="H1458" i="4"/>
  <c r="G1458" i="4"/>
  <c r="F1458" i="4"/>
  <c r="E1458" i="4"/>
  <c r="D1458" i="4"/>
  <c r="C1458" i="4"/>
  <c r="B1458" i="4"/>
  <c r="A1458" i="4"/>
  <c r="H1457" i="4"/>
  <c r="G1457" i="4"/>
  <c r="F1457" i="4"/>
  <c r="E1457" i="4"/>
  <c r="D1457" i="4"/>
  <c r="C1457" i="4"/>
  <c r="B1457" i="4"/>
  <c r="A1457" i="4"/>
  <c r="H1456" i="4"/>
  <c r="G1456" i="4"/>
  <c r="F1456" i="4"/>
  <c r="E1456" i="4"/>
  <c r="D1456" i="4"/>
  <c r="C1456" i="4"/>
  <c r="B1456" i="4"/>
  <c r="A1456" i="4"/>
  <c r="H1455" i="4"/>
  <c r="G1455" i="4"/>
  <c r="F1455" i="4"/>
  <c r="E1455" i="4"/>
  <c r="D1455" i="4"/>
  <c r="C1455" i="4"/>
  <c r="B1455" i="4"/>
  <c r="A1455" i="4"/>
  <c r="H1454" i="4"/>
  <c r="G1454" i="4"/>
  <c r="F1454" i="4"/>
  <c r="E1454" i="4"/>
  <c r="D1454" i="4"/>
  <c r="C1454" i="4"/>
  <c r="B1454" i="4"/>
  <c r="A1454" i="4"/>
  <c r="H1453" i="4"/>
  <c r="G1453" i="4"/>
  <c r="F1453" i="4"/>
  <c r="E1453" i="4"/>
  <c r="D1453" i="4"/>
  <c r="C1453" i="4"/>
  <c r="B1453" i="4"/>
  <c r="A1453" i="4"/>
  <c r="H1452" i="4"/>
  <c r="G1452" i="4"/>
  <c r="F1452" i="4"/>
  <c r="E1452" i="4"/>
  <c r="D1452" i="4"/>
  <c r="C1452" i="4"/>
  <c r="B1452" i="4"/>
  <c r="A1452" i="4"/>
  <c r="H1451" i="4"/>
  <c r="G1451" i="4"/>
  <c r="F1451" i="4"/>
  <c r="E1451" i="4"/>
  <c r="D1451" i="4"/>
  <c r="C1451" i="4"/>
  <c r="B1451" i="4"/>
  <c r="A1451" i="4"/>
  <c r="H1450" i="4"/>
  <c r="G1450" i="4"/>
  <c r="F1450" i="4"/>
  <c r="E1450" i="4"/>
  <c r="D1450" i="4"/>
  <c r="C1450" i="4"/>
  <c r="B1450" i="4"/>
  <c r="A1450" i="4"/>
  <c r="H1449" i="4"/>
  <c r="G1449" i="4"/>
  <c r="F1449" i="4"/>
  <c r="E1449" i="4"/>
  <c r="D1449" i="4"/>
  <c r="C1449" i="4"/>
  <c r="B1449" i="4"/>
  <c r="A1449" i="4"/>
  <c r="H1448" i="4"/>
  <c r="G1448" i="4"/>
  <c r="F1448" i="4"/>
  <c r="E1448" i="4"/>
  <c r="D1448" i="4"/>
  <c r="C1448" i="4"/>
  <c r="B1448" i="4"/>
  <c r="A1448" i="4"/>
  <c r="H1447" i="4"/>
  <c r="G1447" i="4"/>
  <c r="F1447" i="4"/>
  <c r="E1447" i="4"/>
  <c r="D1447" i="4"/>
  <c r="C1447" i="4"/>
  <c r="B1447" i="4"/>
  <c r="A1447" i="4"/>
  <c r="H1446" i="4"/>
  <c r="G1446" i="4"/>
  <c r="F1446" i="4"/>
  <c r="E1446" i="4"/>
  <c r="D1446" i="4"/>
  <c r="C1446" i="4"/>
  <c r="B1446" i="4"/>
  <c r="A1446" i="4"/>
  <c r="H1445" i="4"/>
  <c r="G1445" i="4"/>
  <c r="F1445" i="4"/>
  <c r="E1445" i="4"/>
  <c r="D1445" i="4"/>
  <c r="C1445" i="4"/>
  <c r="B1445" i="4"/>
  <c r="A1445" i="4"/>
  <c r="H1444" i="4"/>
  <c r="G1444" i="4"/>
  <c r="F1444" i="4"/>
  <c r="E1444" i="4"/>
  <c r="D1444" i="4"/>
  <c r="C1444" i="4"/>
  <c r="B1444" i="4"/>
  <c r="A1444" i="4"/>
  <c r="H1443" i="4"/>
  <c r="G1443" i="4"/>
  <c r="F1443" i="4"/>
  <c r="E1443" i="4"/>
  <c r="D1443" i="4"/>
  <c r="C1443" i="4"/>
  <c r="B1443" i="4"/>
  <c r="A1443" i="4"/>
  <c r="H1442" i="4"/>
  <c r="G1442" i="4"/>
  <c r="F1442" i="4"/>
  <c r="E1442" i="4"/>
  <c r="D1442" i="4"/>
  <c r="C1442" i="4"/>
  <c r="B1442" i="4"/>
  <c r="A1442" i="4"/>
  <c r="H1441" i="4"/>
  <c r="G1441" i="4"/>
  <c r="F1441" i="4"/>
  <c r="E1441" i="4"/>
  <c r="D1441" i="4"/>
  <c r="C1441" i="4"/>
  <c r="B1441" i="4"/>
  <c r="A1441" i="4"/>
  <c r="H1440" i="4"/>
  <c r="G1440" i="4"/>
  <c r="F1440" i="4"/>
  <c r="E1440" i="4"/>
  <c r="D1440" i="4"/>
  <c r="C1440" i="4"/>
  <c r="B1440" i="4"/>
  <c r="A1440" i="4"/>
  <c r="H1439" i="4"/>
  <c r="G1439" i="4"/>
  <c r="F1439" i="4"/>
  <c r="E1439" i="4"/>
  <c r="D1439" i="4"/>
  <c r="C1439" i="4"/>
  <c r="B1439" i="4"/>
  <c r="A1439" i="4"/>
  <c r="H1438" i="4"/>
  <c r="G1438" i="4"/>
  <c r="F1438" i="4"/>
  <c r="E1438" i="4"/>
  <c r="D1438" i="4"/>
  <c r="C1438" i="4"/>
  <c r="B1438" i="4"/>
  <c r="A1438" i="4"/>
  <c r="H1437" i="4"/>
  <c r="G1437" i="4"/>
  <c r="F1437" i="4"/>
  <c r="E1437" i="4"/>
  <c r="D1437" i="4"/>
  <c r="C1437" i="4"/>
  <c r="B1437" i="4"/>
  <c r="A1437" i="4"/>
  <c r="H1436" i="4"/>
  <c r="G1436" i="4"/>
  <c r="F1436" i="4"/>
  <c r="E1436" i="4"/>
  <c r="D1436" i="4"/>
  <c r="C1436" i="4"/>
  <c r="B1436" i="4"/>
  <c r="A1436" i="4"/>
  <c r="H1435" i="4"/>
  <c r="G1435" i="4"/>
  <c r="F1435" i="4"/>
  <c r="E1435" i="4"/>
  <c r="D1435" i="4"/>
  <c r="C1435" i="4"/>
  <c r="B1435" i="4"/>
  <c r="A1435" i="4"/>
  <c r="H1434" i="4"/>
  <c r="G1434" i="4"/>
  <c r="F1434" i="4"/>
  <c r="E1434" i="4"/>
  <c r="D1434" i="4"/>
  <c r="C1434" i="4"/>
  <c r="B1434" i="4"/>
  <c r="A1434" i="4"/>
  <c r="H1433" i="4"/>
  <c r="G1433" i="4"/>
  <c r="F1433" i="4"/>
  <c r="E1433" i="4"/>
  <c r="D1433" i="4"/>
  <c r="C1433" i="4"/>
  <c r="B1433" i="4"/>
  <c r="A1433" i="4"/>
  <c r="H1432" i="4"/>
  <c r="G1432" i="4"/>
  <c r="F1432" i="4"/>
  <c r="E1432" i="4"/>
  <c r="D1432" i="4"/>
  <c r="C1432" i="4"/>
  <c r="B1432" i="4"/>
  <c r="A1432" i="4"/>
  <c r="H1431" i="4"/>
  <c r="G1431" i="4"/>
  <c r="F1431" i="4"/>
  <c r="E1431" i="4"/>
  <c r="D1431" i="4"/>
  <c r="C1431" i="4"/>
  <c r="B1431" i="4"/>
  <c r="A1431" i="4"/>
  <c r="H1430" i="4"/>
  <c r="G1430" i="4"/>
  <c r="F1430" i="4"/>
  <c r="E1430" i="4"/>
  <c r="D1430" i="4"/>
  <c r="C1430" i="4"/>
  <c r="B1430" i="4"/>
  <c r="A1430" i="4"/>
  <c r="H1429" i="4"/>
  <c r="G1429" i="4"/>
  <c r="F1429" i="4"/>
  <c r="E1429" i="4"/>
  <c r="D1429" i="4"/>
  <c r="C1429" i="4"/>
  <c r="B1429" i="4"/>
  <c r="A1429" i="4"/>
  <c r="H1428" i="4"/>
  <c r="G1428" i="4"/>
  <c r="F1428" i="4"/>
  <c r="E1428" i="4"/>
  <c r="D1428" i="4"/>
  <c r="C1428" i="4"/>
  <c r="B1428" i="4"/>
  <c r="A1428" i="4"/>
  <c r="H1427" i="4"/>
  <c r="G1427" i="4"/>
  <c r="F1427" i="4"/>
  <c r="E1427" i="4"/>
  <c r="D1427" i="4"/>
  <c r="C1427" i="4"/>
  <c r="B1427" i="4"/>
  <c r="A1427" i="4"/>
  <c r="H1426" i="4"/>
  <c r="G1426" i="4"/>
  <c r="F1426" i="4"/>
  <c r="E1426" i="4"/>
  <c r="D1426" i="4"/>
  <c r="C1426" i="4"/>
  <c r="B1426" i="4"/>
  <c r="A1426" i="4"/>
  <c r="H1425" i="4"/>
  <c r="G1425" i="4"/>
  <c r="F1425" i="4"/>
  <c r="E1425" i="4"/>
  <c r="D1425" i="4"/>
  <c r="C1425" i="4"/>
  <c r="B1425" i="4"/>
  <c r="A1425" i="4"/>
  <c r="H1424" i="4"/>
  <c r="G1424" i="4"/>
  <c r="F1424" i="4"/>
  <c r="E1424" i="4"/>
  <c r="D1424" i="4"/>
  <c r="C1424" i="4"/>
  <c r="B1424" i="4"/>
  <c r="A1424" i="4"/>
  <c r="H1423" i="4"/>
  <c r="G1423" i="4"/>
  <c r="F1423" i="4"/>
  <c r="E1423" i="4"/>
  <c r="D1423" i="4"/>
  <c r="C1423" i="4"/>
  <c r="B1423" i="4"/>
  <c r="A1423" i="4"/>
  <c r="H1422" i="4"/>
  <c r="G1422" i="4"/>
  <c r="F1422" i="4"/>
  <c r="E1422" i="4"/>
  <c r="D1422" i="4"/>
  <c r="C1422" i="4"/>
  <c r="B1422" i="4"/>
  <c r="A1422" i="4"/>
  <c r="H1421" i="4"/>
  <c r="G1421" i="4"/>
  <c r="F1421" i="4"/>
  <c r="E1421" i="4"/>
  <c r="D1421" i="4"/>
  <c r="C1421" i="4"/>
  <c r="B1421" i="4"/>
  <c r="A1421" i="4"/>
  <c r="H1420" i="4"/>
  <c r="G1420" i="4"/>
  <c r="F1420" i="4"/>
  <c r="E1420" i="4"/>
  <c r="D1420" i="4"/>
  <c r="C1420" i="4"/>
  <c r="B1420" i="4"/>
  <c r="A1420" i="4"/>
  <c r="H1419" i="4"/>
  <c r="G1419" i="4"/>
  <c r="F1419" i="4"/>
  <c r="E1419" i="4"/>
  <c r="D1419" i="4"/>
  <c r="C1419" i="4"/>
  <c r="B1419" i="4"/>
  <c r="A1419" i="4"/>
  <c r="H1418" i="4"/>
  <c r="G1418" i="4"/>
  <c r="F1418" i="4"/>
  <c r="E1418" i="4"/>
  <c r="D1418" i="4"/>
  <c r="C1418" i="4"/>
  <c r="B1418" i="4"/>
  <c r="A1418" i="4"/>
  <c r="H1417" i="4"/>
  <c r="G1417" i="4"/>
  <c r="F1417" i="4"/>
  <c r="E1417" i="4"/>
  <c r="D1417" i="4"/>
  <c r="C1417" i="4"/>
  <c r="B1417" i="4"/>
  <c r="A1417" i="4"/>
  <c r="H1416" i="4"/>
  <c r="G1416" i="4"/>
  <c r="F1416" i="4"/>
  <c r="E1416" i="4"/>
  <c r="D1416" i="4"/>
  <c r="C1416" i="4"/>
  <c r="B1416" i="4"/>
  <c r="A1416" i="4"/>
  <c r="H1415" i="4"/>
  <c r="G1415" i="4"/>
  <c r="F1415" i="4"/>
  <c r="E1415" i="4"/>
  <c r="D1415" i="4"/>
  <c r="C1415" i="4"/>
  <c r="B1415" i="4"/>
  <c r="A1415" i="4"/>
  <c r="H1414" i="4"/>
  <c r="G1414" i="4"/>
  <c r="F1414" i="4"/>
  <c r="E1414" i="4"/>
  <c r="D1414" i="4"/>
  <c r="C1414" i="4"/>
  <c r="B1414" i="4"/>
  <c r="A1414" i="4"/>
  <c r="H1413" i="4"/>
  <c r="G1413" i="4"/>
  <c r="F1413" i="4"/>
  <c r="E1413" i="4"/>
  <c r="D1413" i="4"/>
  <c r="C1413" i="4"/>
  <c r="B1413" i="4"/>
  <c r="A1413" i="4"/>
  <c r="H1412" i="4"/>
  <c r="G1412" i="4"/>
  <c r="F1412" i="4"/>
  <c r="E1412" i="4"/>
  <c r="D1412" i="4"/>
  <c r="C1412" i="4"/>
  <c r="B1412" i="4"/>
  <c r="A1412" i="4"/>
  <c r="H1411" i="4"/>
  <c r="G1411" i="4"/>
  <c r="F1411" i="4"/>
  <c r="E1411" i="4"/>
  <c r="D1411" i="4"/>
  <c r="C1411" i="4"/>
  <c r="B1411" i="4"/>
  <c r="A1411" i="4"/>
  <c r="H1410" i="4"/>
  <c r="G1410" i="4"/>
  <c r="F1410" i="4"/>
  <c r="E1410" i="4"/>
  <c r="D1410" i="4"/>
  <c r="C1410" i="4"/>
  <c r="B1410" i="4"/>
  <c r="A1410" i="4"/>
  <c r="H1409" i="4"/>
  <c r="G1409" i="4"/>
  <c r="F1409" i="4"/>
  <c r="E1409" i="4"/>
  <c r="D1409" i="4"/>
  <c r="C1409" i="4"/>
  <c r="B1409" i="4"/>
  <c r="A1409" i="4"/>
  <c r="H1408" i="4"/>
  <c r="G1408" i="4"/>
  <c r="F1408" i="4"/>
  <c r="E1408" i="4"/>
  <c r="D1408" i="4"/>
  <c r="C1408" i="4"/>
  <c r="B1408" i="4"/>
  <c r="A1408" i="4"/>
  <c r="H1407" i="4"/>
  <c r="G1407" i="4"/>
  <c r="F1407" i="4"/>
  <c r="E1407" i="4"/>
  <c r="D1407" i="4"/>
  <c r="C1407" i="4"/>
  <c r="B1407" i="4"/>
  <c r="A1407" i="4"/>
  <c r="H1406" i="4"/>
  <c r="G1406" i="4"/>
  <c r="F1406" i="4"/>
  <c r="E1406" i="4"/>
  <c r="D1406" i="4"/>
  <c r="C1406" i="4"/>
  <c r="B1406" i="4"/>
  <c r="A1406" i="4"/>
  <c r="H1405" i="4"/>
  <c r="G1405" i="4"/>
  <c r="F1405" i="4"/>
  <c r="E1405" i="4"/>
  <c r="D1405" i="4"/>
  <c r="C1405" i="4"/>
  <c r="B1405" i="4"/>
  <c r="A1405" i="4"/>
  <c r="H1404" i="4"/>
  <c r="G1404" i="4"/>
  <c r="F1404" i="4"/>
  <c r="E1404" i="4"/>
  <c r="D1404" i="4"/>
  <c r="C1404" i="4"/>
  <c r="B1404" i="4"/>
  <c r="A1404" i="4"/>
  <c r="H1403" i="4"/>
  <c r="G1403" i="4"/>
  <c r="F1403" i="4"/>
  <c r="E1403" i="4"/>
  <c r="D1403" i="4"/>
  <c r="C1403" i="4"/>
  <c r="B1403" i="4"/>
  <c r="A1403" i="4"/>
  <c r="H1402" i="4"/>
  <c r="G1402" i="4"/>
  <c r="F1402" i="4"/>
  <c r="E1402" i="4"/>
  <c r="D1402" i="4"/>
  <c r="C1402" i="4"/>
  <c r="B1402" i="4"/>
  <c r="A1402" i="4"/>
  <c r="H1401" i="4"/>
  <c r="G1401" i="4"/>
  <c r="F1401" i="4"/>
  <c r="E1401" i="4"/>
  <c r="D1401" i="4"/>
  <c r="C1401" i="4"/>
  <c r="B1401" i="4"/>
  <c r="A1401" i="4"/>
  <c r="H1400" i="4"/>
  <c r="G1400" i="4"/>
  <c r="F1400" i="4"/>
  <c r="E1400" i="4"/>
  <c r="D1400" i="4"/>
  <c r="C1400" i="4"/>
  <c r="B1400" i="4"/>
  <c r="A1400" i="4"/>
  <c r="H1399" i="4"/>
  <c r="G1399" i="4"/>
  <c r="F1399" i="4"/>
  <c r="E1399" i="4"/>
  <c r="D1399" i="4"/>
  <c r="C1399" i="4"/>
  <c r="B1399" i="4"/>
  <c r="A1399" i="4"/>
  <c r="H1398" i="4"/>
  <c r="G1398" i="4"/>
  <c r="F1398" i="4"/>
  <c r="E1398" i="4"/>
  <c r="D1398" i="4"/>
  <c r="C1398" i="4"/>
  <c r="B1398" i="4"/>
  <c r="A1398" i="4"/>
  <c r="H1397" i="4"/>
  <c r="G1397" i="4"/>
  <c r="F1397" i="4"/>
  <c r="E1397" i="4"/>
  <c r="D1397" i="4"/>
  <c r="C1397" i="4"/>
  <c r="B1397" i="4"/>
  <c r="A1397" i="4"/>
  <c r="H1396" i="4"/>
  <c r="G1396" i="4"/>
  <c r="F1396" i="4"/>
  <c r="E1396" i="4"/>
  <c r="D1396" i="4"/>
  <c r="C1396" i="4"/>
  <c r="B1396" i="4"/>
  <c r="A1396" i="4"/>
  <c r="H1395" i="4"/>
  <c r="G1395" i="4"/>
  <c r="F1395" i="4"/>
  <c r="E1395" i="4"/>
  <c r="D1395" i="4"/>
  <c r="C1395" i="4"/>
  <c r="B1395" i="4"/>
  <c r="A1395" i="4"/>
  <c r="H1394" i="4"/>
  <c r="G1394" i="4"/>
  <c r="F1394" i="4"/>
  <c r="E1394" i="4"/>
  <c r="D1394" i="4"/>
  <c r="C1394" i="4"/>
  <c r="B1394" i="4"/>
  <c r="A1394" i="4"/>
  <c r="H1393" i="4"/>
  <c r="G1393" i="4"/>
  <c r="F1393" i="4"/>
  <c r="E1393" i="4"/>
  <c r="D1393" i="4"/>
  <c r="C1393" i="4"/>
  <c r="B1393" i="4"/>
  <c r="A1393" i="4"/>
  <c r="H1392" i="4"/>
  <c r="G1392" i="4"/>
  <c r="F1392" i="4"/>
  <c r="E1392" i="4"/>
  <c r="D1392" i="4"/>
  <c r="C1392" i="4"/>
  <c r="B1392" i="4"/>
  <c r="A1392" i="4"/>
  <c r="H1391" i="4"/>
  <c r="G1391" i="4"/>
  <c r="F1391" i="4"/>
  <c r="E1391" i="4"/>
  <c r="D1391" i="4"/>
  <c r="C1391" i="4"/>
  <c r="B1391" i="4"/>
  <c r="A1391" i="4"/>
  <c r="H1390" i="4"/>
  <c r="G1390" i="4"/>
  <c r="F1390" i="4"/>
  <c r="E1390" i="4"/>
  <c r="D1390" i="4"/>
  <c r="C1390" i="4"/>
  <c r="B1390" i="4"/>
  <c r="A1390" i="4"/>
  <c r="H1389" i="4"/>
  <c r="G1389" i="4"/>
  <c r="F1389" i="4"/>
  <c r="E1389" i="4"/>
  <c r="D1389" i="4"/>
  <c r="C1389" i="4"/>
  <c r="B1389" i="4"/>
  <c r="A1389" i="4"/>
  <c r="H1388" i="4"/>
  <c r="G1388" i="4"/>
  <c r="F1388" i="4"/>
  <c r="E1388" i="4"/>
  <c r="D1388" i="4"/>
  <c r="C1388" i="4"/>
  <c r="B1388" i="4"/>
  <c r="A1388" i="4"/>
  <c r="H1387" i="4"/>
  <c r="G1387" i="4"/>
  <c r="F1387" i="4"/>
  <c r="E1387" i="4"/>
  <c r="D1387" i="4"/>
  <c r="C1387" i="4"/>
  <c r="B1387" i="4"/>
  <c r="A1387" i="4"/>
  <c r="H1386" i="4"/>
  <c r="G1386" i="4"/>
  <c r="F1386" i="4"/>
  <c r="E1386" i="4"/>
  <c r="D1386" i="4"/>
  <c r="C1386" i="4"/>
  <c r="B1386" i="4"/>
  <c r="A1386" i="4"/>
  <c r="H1385" i="4"/>
  <c r="G1385" i="4"/>
  <c r="F1385" i="4"/>
  <c r="E1385" i="4"/>
  <c r="D1385" i="4"/>
  <c r="C1385" i="4"/>
  <c r="B1385" i="4"/>
  <c r="A1385" i="4"/>
  <c r="H1384" i="4"/>
  <c r="G1384" i="4"/>
  <c r="F1384" i="4"/>
  <c r="E1384" i="4"/>
  <c r="D1384" i="4"/>
  <c r="C1384" i="4"/>
  <c r="B1384" i="4"/>
  <c r="A1384" i="4"/>
  <c r="H1383" i="4"/>
  <c r="G1383" i="4"/>
  <c r="F1383" i="4"/>
  <c r="E1383" i="4"/>
  <c r="D1383" i="4"/>
  <c r="C1383" i="4"/>
  <c r="B1383" i="4"/>
  <c r="A1383" i="4"/>
  <c r="H1382" i="4"/>
  <c r="G1382" i="4"/>
  <c r="F1382" i="4"/>
  <c r="E1382" i="4"/>
  <c r="D1382" i="4"/>
  <c r="C1382" i="4"/>
  <c r="B1382" i="4"/>
  <c r="A1382" i="4"/>
  <c r="H1381" i="4"/>
  <c r="G1381" i="4"/>
  <c r="F1381" i="4"/>
  <c r="E1381" i="4"/>
  <c r="D1381" i="4"/>
  <c r="C1381" i="4"/>
  <c r="B1381" i="4"/>
  <c r="A1381" i="4"/>
  <c r="H1380" i="4"/>
  <c r="G1380" i="4"/>
  <c r="F1380" i="4"/>
  <c r="E1380" i="4"/>
  <c r="D1380" i="4"/>
  <c r="C1380" i="4"/>
  <c r="B1380" i="4"/>
  <c r="A1380" i="4"/>
  <c r="H1379" i="4"/>
  <c r="G1379" i="4"/>
  <c r="F1379" i="4"/>
  <c r="E1379" i="4"/>
  <c r="D1379" i="4"/>
  <c r="C1379" i="4"/>
  <c r="B1379" i="4"/>
  <c r="A1379" i="4"/>
  <c r="H1378" i="4"/>
  <c r="G1378" i="4"/>
  <c r="F1378" i="4"/>
  <c r="E1378" i="4"/>
  <c r="D1378" i="4"/>
  <c r="C1378" i="4"/>
  <c r="B1378" i="4"/>
  <c r="A1378" i="4"/>
  <c r="H1377" i="4"/>
  <c r="G1377" i="4"/>
  <c r="F1377" i="4"/>
  <c r="E1377" i="4"/>
  <c r="D1377" i="4"/>
  <c r="C1377" i="4"/>
  <c r="B1377" i="4"/>
  <c r="A1377" i="4"/>
  <c r="H1376" i="4"/>
  <c r="G1376" i="4"/>
  <c r="F1376" i="4"/>
  <c r="E1376" i="4"/>
  <c r="D1376" i="4"/>
  <c r="C1376" i="4"/>
  <c r="B1376" i="4"/>
  <c r="A1376" i="4"/>
  <c r="H1375" i="4"/>
  <c r="G1375" i="4"/>
  <c r="F1375" i="4"/>
  <c r="E1375" i="4"/>
  <c r="D1375" i="4"/>
  <c r="C1375" i="4"/>
  <c r="B1375" i="4"/>
  <c r="A1375" i="4"/>
  <c r="H1374" i="4"/>
  <c r="G1374" i="4"/>
  <c r="F1374" i="4"/>
  <c r="E1374" i="4"/>
  <c r="D1374" i="4"/>
  <c r="C1374" i="4"/>
  <c r="B1374" i="4"/>
  <c r="A1374" i="4"/>
  <c r="H1373" i="4"/>
  <c r="G1373" i="4"/>
  <c r="F1373" i="4"/>
  <c r="E1373" i="4"/>
  <c r="D1373" i="4"/>
  <c r="C1373" i="4"/>
  <c r="B1373" i="4"/>
  <c r="A1373" i="4"/>
  <c r="H1372" i="4"/>
  <c r="G1372" i="4"/>
  <c r="F1372" i="4"/>
  <c r="E1372" i="4"/>
  <c r="D1372" i="4"/>
  <c r="C1372" i="4"/>
  <c r="B1372" i="4"/>
  <c r="A1372" i="4"/>
  <c r="H1371" i="4"/>
  <c r="G1371" i="4"/>
  <c r="F1371" i="4"/>
  <c r="E1371" i="4"/>
  <c r="D1371" i="4"/>
  <c r="C1371" i="4"/>
  <c r="B1371" i="4"/>
  <c r="A1371" i="4"/>
  <c r="H1370" i="4"/>
  <c r="G1370" i="4"/>
  <c r="F1370" i="4"/>
  <c r="E1370" i="4"/>
  <c r="D1370" i="4"/>
  <c r="C1370" i="4"/>
  <c r="B1370" i="4"/>
  <c r="A1370" i="4"/>
  <c r="H1369" i="4"/>
  <c r="G1369" i="4"/>
  <c r="F1369" i="4"/>
  <c r="E1369" i="4"/>
  <c r="D1369" i="4"/>
  <c r="C1369" i="4"/>
  <c r="B1369" i="4"/>
  <c r="A1369" i="4"/>
  <c r="H1368" i="4"/>
  <c r="G1368" i="4"/>
  <c r="F1368" i="4"/>
  <c r="E1368" i="4"/>
  <c r="D1368" i="4"/>
  <c r="C1368" i="4"/>
  <c r="B1368" i="4"/>
  <c r="A1368" i="4"/>
  <c r="H1367" i="4"/>
  <c r="G1367" i="4"/>
  <c r="F1367" i="4"/>
  <c r="E1367" i="4"/>
  <c r="D1367" i="4"/>
  <c r="C1367" i="4"/>
  <c r="B1367" i="4"/>
  <c r="A1367" i="4"/>
  <c r="H1366" i="4"/>
  <c r="G1366" i="4"/>
  <c r="F1366" i="4"/>
  <c r="E1366" i="4"/>
  <c r="D1366" i="4"/>
  <c r="C1366" i="4"/>
  <c r="B1366" i="4"/>
  <c r="A1366" i="4"/>
  <c r="H1365" i="4"/>
  <c r="G1365" i="4"/>
  <c r="F1365" i="4"/>
  <c r="E1365" i="4"/>
  <c r="D1365" i="4"/>
  <c r="C1365" i="4"/>
  <c r="B1365" i="4"/>
  <c r="A1365" i="4"/>
  <c r="H1364" i="4"/>
  <c r="G1364" i="4"/>
  <c r="F1364" i="4"/>
  <c r="E1364" i="4"/>
  <c r="D1364" i="4"/>
  <c r="C1364" i="4"/>
  <c r="B1364" i="4"/>
  <c r="A1364" i="4"/>
  <c r="H1363" i="4"/>
  <c r="G1363" i="4"/>
  <c r="F1363" i="4"/>
  <c r="E1363" i="4"/>
  <c r="D1363" i="4"/>
  <c r="C1363" i="4"/>
  <c r="B1363" i="4"/>
  <c r="A1363" i="4"/>
  <c r="H1362" i="4"/>
  <c r="G1362" i="4"/>
  <c r="F1362" i="4"/>
  <c r="E1362" i="4"/>
  <c r="D1362" i="4"/>
  <c r="C1362" i="4"/>
  <c r="B1362" i="4"/>
  <c r="A1362" i="4"/>
  <c r="H1361" i="4"/>
  <c r="G1361" i="4"/>
  <c r="F1361" i="4"/>
  <c r="E1361" i="4"/>
  <c r="D1361" i="4"/>
  <c r="C1361" i="4"/>
  <c r="B1361" i="4"/>
  <c r="A1361" i="4"/>
  <c r="H1360" i="4"/>
  <c r="G1360" i="4"/>
  <c r="F1360" i="4"/>
  <c r="E1360" i="4"/>
  <c r="D1360" i="4"/>
  <c r="C1360" i="4"/>
  <c r="B1360" i="4"/>
  <c r="A1360" i="4"/>
  <c r="H1359" i="4"/>
  <c r="G1359" i="4"/>
  <c r="F1359" i="4"/>
  <c r="E1359" i="4"/>
  <c r="D1359" i="4"/>
  <c r="C1359" i="4"/>
  <c r="B1359" i="4"/>
  <c r="A1359" i="4"/>
  <c r="H1358" i="4"/>
  <c r="G1358" i="4"/>
  <c r="F1358" i="4"/>
  <c r="E1358" i="4"/>
  <c r="D1358" i="4"/>
  <c r="C1358" i="4"/>
  <c r="B1358" i="4"/>
  <c r="A1358" i="4"/>
  <c r="H1357" i="4"/>
  <c r="G1357" i="4"/>
  <c r="F1357" i="4"/>
  <c r="E1357" i="4"/>
  <c r="D1357" i="4"/>
  <c r="C1357" i="4"/>
  <c r="B1357" i="4"/>
  <c r="A1357" i="4"/>
  <c r="H1356" i="4"/>
  <c r="G1356" i="4"/>
  <c r="F1356" i="4"/>
  <c r="E1356" i="4"/>
  <c r="D1356" i="4"/>
  <c r="C1356" i="4"/>
  <c r="B1356" i="4"/>
  <c r="A1356" i="4"/>
  <c r="H1355" i="4"/>
  <c r="G1355" i="4"/>
  <c r="F1355" i="4"/>
  <c r="E1355" i="4"/>
  <c r="D1355" i="4"/>
  <c r="C1355" i="4"/>
  <c r="B1355" i="4"/>
  <c r="A1355" i="4"/>
  <c r="H1354" i="4"/>
  <c r="G1354" i="4"/>
  <c r="F1354" i="4"/>
  <c r="E1354" i="4"/>
  <c r="D1354" i="4"/>
  <c r="C1354" i="4"/>
  <c r="B1354" i="4"/>
  <c r="A1354" i="4"/>
  <c r="H1353" i="4"/>
  <c r="G1353" i="4"/>
  <c r="F1353" i="4"/>
  <c r="E1353" i="4"/>
  <c r="D1353" i="4"/>
  <c r="C1353" i="4"/>
  <c r="B1353" i="4"/>
  <c r="A1353" i="4"/>
  <c r="H1352" i="4"/>
  <c r="G1352" i="4"/>
  <c r="F1352" i="4"/>
  <c r="E1352" i="4"/>
  <c r="D1352" i="4"/>
  <c r="C1352" i="4"/>
  <c r="B1352" i="4"/>
  <c r="A1352" i="4"/>
  <c r="H1351" i="4"/>
  <c r="G1351" i="4"/>
  <c r="F1351" i="4"/>
  <c r="E1351" i="4"/>
  <c r="D1351" i="4"/>
  <c r="C1351" i="4"/>
  <c r="B1351" i="4"/>
  <c r="A1351" i="4"/>
  <c r="H1350" i="4"/>
  <c r="G1350" i="4"/>
  <c r="F1350" i="4"/>
  <c r="E1350" i="4"/>
  <c r="D1350" i="4"/>
  <c r="C1350" i="4"/>
  <c r="B1350" i="4"/>
  <c r="A1350" i="4"/>
  <c r="H1349" i="4"/>
  <c r="G1349" i="4"/>
  <c r="F1349" i="4"/>
  <c r="E1349" i="4"/>
  <c r="D1349" i="4"/>
  <c r="C1349" i="4"/>
  <c r="B1349" i="4"/>
  <c r="A1349" i="4"/>
  <c r="H1348" i="4"/>
  <c r="G1348" i="4"/>
  <c r="F1348" i="4"/>
  <c r="E1348" i="4"/>
  <c r="D1348" i="4"/>
  <c r="C1348" i="4"/>
  <c r="B1348" i="4"/>
  <c r="A1348" i="4"/>
  <c r="H1347" i="4"/>
  <c r="G1347" i="4"/>
  <c r="F1347" i="4"/>
  <c r="E1347" i="4"/>
  <c r="D1347" i="4"/>
  <c r="C1347" i="4"/>
  <c r="B1347" i="4"/>
  <c r="A1347" i="4"/>
  <c r="H1346" i="4"/>
  <c r="G1346" i="4"/>
  <c r="F1346" i="4"/>
  <c r="E1346" i="4"/>
  <c r="D1346" i="4"/>
  <c r="C1346" i="4"/>
  <c r="B1346" i="4"/>
  <c r="A1346" i="4"/>
  <c r="H1345" i="4"/>
  <c r="G1345" i="4"/>
  <c r="F1345" i="4"/>
  <c r="E1345" i="4"/>
  <c r="D1345" i="4"/>
  <c r="C1345" i="4"/>
  <c r="B1345" i="4"/>
  <c r="A1345" i="4"/>
  <c r="H1344" i="4"/>
  <c r="G1344" i="4"/>
  <c r="F1344" i="4"/>
  <c r="E1344" i="4"/>
  <c r="D1344" i="4"/>
  <c r="C1344" i="4"/>
  <c r="B1344" i="4"/>
  <c r="A1344" i="4"/>
  <c r="H1343" i="4"/>
  <c r="G1343" i="4"/>
  <c r="F1343" i="4"/>
  <c r="E1343" i="4"/>
  <c r="D1343" i="4"/>
  <c r="C1343" i="4"/>
  <c r="B1343" i="4"/>
  <c r="A1343" i="4"/>
  <c r="H1342" i="4"/>
  <c r="G1342" i="4"/>
  <c r="F1342" i="4"/>
  <c r="E1342" i="4"/>
  <c r="D1342" i="4"/>
  <c r="C1342" i="4"/>
  <c r="B1342" i="4"/>
  <c r="A1342" i="4"/>
  <c r="H1341" i="4"/>
  <c r="G1341" i="4"/>
  <c r="F1341" i="4"/>
  <c r="E1341" i="4"/>
  <c r="D1341" i="4"/>
  <c r="C1341" i="4"/>
  <c r="B1341" i="4"/>
  <c r="A1341" i="4"/>
  <c r="H1340" i="4"/>
  <c r="G1340" i="4"/>
  <c r="F1340" i="4"/>
  <c r="E1340" i="4"/>
  <c r="D1340" i="4"/>
  <c r="C1340" i="4"/>
  <c r="B1340" i="4"/>
  <c r="A1340" i="4"/>
  <c r="H1339" i="4"/>
  <c r="G1339" i="4"/>
  <c r="F1339" i="4"/>
  <c r="E1339" i="4"/>
  <c r="D1339" i="4"/>
  <c r="C1339" i="4"/>
  <c r="B1339" i="4"/>
  <c r="A1339" i="4"/>
  <c r="H1338" i="4"/>
  <c r="G1338" i="4"/>
  <c r="F1338" i="4"/>
  <c r="E1338" i="4"/>
  <c r="D1338" i="4"/>
  <c r="C1338" i="4"/>
  <c r="B1338" i="4"/>
  <c r="A1338" i="4"/>
  <c r="H1337" i="4"/>
  <c r="G1337" i="4"/>
  <c r="F1337" i="4"/>
  <c r="E1337" i="4"/>
  <c r="D1337" i="4"/>
  <c r="C1337" i="4"/>
  <c r="B1337" i="4"/>
  <c r="A1337" i="4"/>
  <c r="H1336" i="4"/>
  <c r="G1336" i="4"/>
  <c r="F1336" i="4"/>
  <c r="E1336" i="4"/>
  <c r="D1336" i="4"/>
  <c r="C1336" i="4"/>
  <c r="B1336" i="4"/>
  <c r="A1336" i="4"/>
  <c r="H1335" i="4"/>
  <c r="G1335" i="4"/>
  <c r="F1335" i="4"/>
  <c r="E1335" i="4"/>
  <c r="D1335" i="4"/>
  <c r="C1335" i="4"/>
  <c r="B1335" i="4"/>
  <c r="A1335" i="4"/>
  <c r="H1334" i="4"/>
  <c r="G1334" i="4"/>
  <c r="F1334" i="4"/>
  <c r="E1334" i="4"/>
  <c r="D1334" i="4"/>
  <c r="C1334" i="4"/>
  <c r="B1334" i="4"/>
  <c r="A1334" i="4"/>
  <c r="H1333" i="4"/>
  <c r="G1333" i="4"/>
  <c r="F1333" i="4"/>
  <c r="E1333" i="4"/>
  <c r="D1333" i="4"/>
  <c r="C1333" i="4"/>
  <c r="B1333" i="4"/>
  <c r="A1333" i="4"/>
  <c r="H1332" i="4"/>
  <c r="G1332" i="4"/>
  <c r="F1332" i="4"/>
  <c r="E1332" i="4"/>
  <c r="D1332" i="4"/>
  <c r="C1332" i="4"/>
  <c r="B1332" i="4"/>
  <c r="A1332" i="4"/>
  <c r="H1331" i="4"/>
  <c r="G1331" i="4"/>
  <c r="F1331" i="4"/>
  <c r="E1331" i="4"/>
  <c r="D1331" i="4"/>
  <c r="C1331" i="4"/>
  <c r="B1331" i="4"/>
  <c r="A1331" i="4"/>
  <c r="H1330" i="4"/>
  <c r="G1330" i="4"/>
  <c r="F1330" i="4"/>
  <c r="E1330" i="4"/>
  <c r="D1330" i="4"/>
  <c r="C1330" i="4"/>
  <c r="B1330" i="4"/>
  <c r="A1330" i="4"/>
  <c r="H1329" i="4"/>
  <c r="G1329" i="4"/>
  <c r="F1329" i="4"/>
  <c r="E1329" i="4"/>
  <c r="D1329" i="4"/>
  <c r="C1329" i="4"/>
  <c r="B1329" i="4"/>
  <c r="A1329" i="4"/>
  <c r="H1328" i="4"/>
  <c r="G1328" i="4"/>
  <c r="F1328" i="4"/>
  <c r="E1328" i="4"/>
  <c r="D1328" i="4"/>
  <c r="C1328" i="4"/>
  <c r="B1328" i="4"/>
  <c r="A1328" i="4"/>
  <c r="H1327" i="4"/>
  <c r="G1327" i="4"/>
  <c r="F1327" i="4"/>
  <c r="E1327" i="4"/>
  <c r="D1327" i="4"/>
  <c r="C1327" i="4"/>
  <c r="B1327" i="4"/>
  <c r="A1327" i="4"/>
  <c r="H1326" i="4"/>
  <c r="G1326" i="4"/>
  <c r="F1326" i="4"/>
  <c r="E1326" i="4"/>
  <c r="D1326" i="4"/>
  <c r="C1326" i="4"/>
  <c r="B1326" i="4"/>
  <c r="A1326" i="4"/>
  <c r="H1325" i="4"/>
  <c r="G1325" i="4"/>
  <c r="F1325" i="4"/>
  <c r="E1325" i="4"/>
  <c r="D1325" i="4"/>
  <c r="C1325" i="4"/>
  <c r="B1325" i="4"/>
  <c r="A1325" i="4"/>
  <c r="H1324" i="4"/>
  <c r="G1324" i="4"/>
  <c r="F1324" i="4"/>
  <c r="E1324" i="4"/>
  <c r="D1324" i="4"/>
  <c r="C1324" i="4"/>
  <c r="B1324" i="4"/>
  <c r="A1324" i="4"/>
  <c r="H1323" i="4"/>
  <c r="G1323" i="4"/>
  <c r="F1323" i="4"/>
  <c r="E1323" i="4"/>
  <c r="D1323" i="4"/>
  <c r="C1323" i="4"/>
  <c r="B1323" i="4"/>
  <c r="A1323" i="4"/>
  <c r="H1322" i="4"/>
  <c r="G1322" i="4"/>
  <c r="F1322" i="4"/>
  <c r="E1322" i="4"/>
  <c r="D1322" i="4"/>
  <c r="C1322" i="4"/>
  <c r="B1322" i="4"/>
  <c r="A1322" i="4"/>
  <c r="H1321" i="4"/>
  <c r="G1321" i="4"/>
  <c r="F1321" i="4"/>
  <c r="E1321" i="4"/>
  <c r="D1321" i="4"/>
  <c r="C1321" i="4"/>
  <c r="B1321" i="4"/>
  <c r="A1321" i="4"/>
  <c r="H1320" i="4"/>
  <c r="G1320" i="4"/>
  <c r="F1320" i="4"/>
  <c r="E1320" i="4"/>
  <c r="D1320" i="4"/>
  <c r="C1320" i="4"/>
  <c r="B1320" i="4"/>
  <c r="A1320" i="4"/>
  <c r="H1319" i="4"/>
  <c r="G1319" i="4"/>
  <c r="F1319" i="4"/>
  <c r="E1319" i="4"/>
  <c r="D1319" i="4"/>
  <c r="C1319" i="4"/>
  <c r="B1319" i="4"/>
  <c r="A1319" i="4"/>
  <c r="H1318" i="4"/>
  <c r="G1318" i="4"/>
  <c r="F1318" i="4"/>
  <c r="E1318" i="4"/>
  <c r="D1318" i="4"/>
  <c r="C1318" i="4"/>
  <c r="B1318" i="4"/>
  <c r="A1318" i="4"/>
  <c r="H1317" i="4"/>
  <c r="G1317" i="4"/>
  <c r="F1317" i="4"/>
  <c r="E1317" i="4"/>
  <c r="D1317" i="4"/>
  <c r="C1317" i="4"/>
  <c r="B1317" i="4"/>
  <c r="A1317" i="4"/>
  <c r="H1316" i="4"/>
  <c r="G1316" i="4"/>
  <c r="F1316" i="4"/>
  <c r="E1316" i="4"/>
  <c r="D1316" i="4"/>
  <c r="C1316" i="4"/>
  <c r="B1316" i="4"/>
  <c r="A1316" i="4"/>
  <c r="H1315" i="4"/>
  <c r="G1315" i="4"/>
  <c r="F1315" i="4"/>
  <c r="E1315" i="4"/>
  <c r="D1315" i="4"/>
  <c r="C1315" i="4"/>
  <c r="B1315" i="4"/>
  <c r="A1315" i="4"/>
  <c r="H1314" i="4"/>
  <c r="G1314" i="4"/>
  <c r="F1314" i="4"/>
  <c r="E1314" i="4"/>
  <c r="D1314" i="4"/>
  <c r="C1314" i="4"/>
  <c r="B1314" i="4"/>
  <c r="A1314" i="4"/>
  <c r="H1313" i="4"/>
  <c r="G1313" i="4"/>
  <c r="F1313" i="4"/>
  <c r="E1313" i="4"/>
  <c r="D1313" i="4"/>
  <c r="C1313" i="4"/>
  <c r="B1313" i="4"/>
  <c r="A1313" i="4"/>
  <c r="H1312" i="4"/>
  <c r="G1312" i="4"/>
  <c r="F1312" i="4"/>
  <c r="E1312" i="4"/>
  <c r="D1312" i="4"/>
  <c r="C1312" i="4"/>
  <c r="B1312" i="4"/>
  <c r="A1312" i="4"/>
  <c r="H1311" i="4"/>
  <c r="G1311" i="4"/>
  <c r="F1311" i="4"/>
  <c r="E1311" i="4"/>
  <c r="D1311" i="4"/>
  <c r="C1311" i="4"/>
  <c r="B1311" i="4"/>
  <c r="A1311" i="4"/>
  <c r="H1310" i="4"/>
  <c r="G1310" i="4"/>
  <c r="F1310" i="4"/>
  <c r="E1310" i="4"/>
  <c r="D1310" i="4"/>
  <c r="C1310" i="4"/>
  <c r="B1310" i="4"/>
  <c r="A1310" i="4"/>
  <c r="H1309" i="4"/>
  <c r="G1309" i="4"/>
  <c r="F1309" i="4"/>
  <c r="E1309" i="4"/>
  <c r="D1309" i="4"/>
  <c r="C1309" i="4"/>
  <c r="B1309" i="4"/>
  <c r="A1309" i="4"/>
  <c r="H1308" i="4"/>
  <c r="G1308" i="4"/>
  <c r="F1308" i="4"/>
  <c r="E1308" i="4"/>
  <c r="D1308" i="4"/>
  <c r="C1308" i="4"/>
  <c r="B1308" i="4"/>
  <c r="A1308" i="4"/>
  <c r="H1307" i="4"/>
  <c r="G1307" i="4"/>
  <c r="F1307" i="4"/>
  <c r="E1307" i="4"/>
  <c r="D1307" i="4"/>
  <c r="C1307" i="4"/>
  <c r="B1307" i="4"/>
  <c r="A1307" i="4"/>
  <c r="H1306" i="4"/>
  <c r="G1306" i="4"/>
  <c r="F1306" i="4"/>
  <c r="E1306" i="4"/>
  <c r="D1306" i="4"/>
  <c r="C1306" i="4"/>
  <c r="B1306" i="4"/>
  <c r="A1306" i="4"/>
  <c r="H1305" i="4"/>
  <c r="G1305" i="4"/>
  <c r="F1305" i="4"/>
  <c r="E1305" i="4"/>
  <c r="D1305" i="4"/>
  <c r="C1305" i="4"/>
  <c r="B1305" i="4"/>
  <c r="A1305" i="4"/>
  <c r="H1304" i="4"/>
  <c r="G1304" i="4"/>
  <c r="F1304" i="4"/>
  <c r="E1304" i="4"/>
  <c r="D1304" i="4"/>
  <c r="C1304" i="4"/>
  <c r="B1304" i="4"/>
  <c r="A1304" i="4"/>
  <c r="H1303" i="4"/>
  <c r="G1303" i="4"/>
  <c r="F1303" i="4"/>
  <c r="E1303" i="4"/>
  <c r="D1303" i="4"/>
  <c r="C1303" i="4"/>
  <c r="B1303" i="4"/>
  <c r="A1303" i="4"/>
  <c r="H1302" i="4"/>
  <c r="G1302" i="4"/>
  <c r="F1302" i="4"/>
  <c r="E1302" i="4"/>
  <c r="D1302" i="4"/>
  <c r="C1302" i="4"/>
  <c r="B1302" i="4"/>
  <c r="A1302" i="4"/>
  <c r="H1301" i="4"/>
  <c r="G1301" i="4"/>
  <c r="F1301" i="4"/>
  <c r="E1301" i="4"/>
  <c r="D1301" i="4"/>
  <c r="C1301" i="4"/>
  <c r="B1301" i="4"/>
  <c r="A1301" i="4"/>
  <c r="H1300" i="4"/>
  <c r="G1300" i="4"/>
  <c r="F1300" i="4"/>
  <c r="E1300" i="4"/>
  <c r="D1300" i="4"/>
  <c r="C1300" i="4"/>
  <c r="B1300" i="4"/>
  <c r="A1300" i="4"/>
  <c r="H1299" i="4"/>
  <c r="G1299" i="4"/>
  <c r="F1299" i="4"/>
  <c r="E1299" i="4"/>
  <c r="D1299" i="4"/>
  <c r="C1299" i="4"/>
  <c r="B1299" i="4"/>
  <c r="A1299" i="4"/>
  <c r="H1298" i="4"/>
  <c r="G1298" i="4"/>
  <c r="F1298" i="4"/>
  <c r="E1298" i="4"/>
  <c r="D1298" i="4"/>
  <c r="C1298" i="4"/>
  <c r="B1298" i="4"/>
  <c r="A1298" i="4"/>
  <c r="H1297" i="4"/>
  <c r="G1297" i="4"/>
  <c r="F1297" i="4"/>
  <c r="E1297" i="4"/>
  <c r="D1297" i="4"/>
  <c r="C1297" i="4"/>
  <c r="B1297" i="4"/>
  <c r="A1297" i="4"/>
  <c r="H1296" i="4"/>
  <c r="G1296" i="4"/>
  <c r="F1296" i="4"/>
  <c r="E1296" i="4"/>
  <c r="D1296" i="4"/>
  <c r="C1296" i="4"/>
  <c r="B1296" i="4"/>
  <c r="A1296" i="4"/>
  <c r="H1295" i="4"/>
  <c r="G1295" i="4"/>
  <c r="F1295" i="4"/>
  <c r="E1295" i="4"/>
  <c r="D1295" i="4"/>
  <c r="C1295" i="4"/>
  <c r="B1295" i="4"/>
  <c r="A1295" i="4"/>
  <c r="H1294" i="4"/>
  <c r="G1294" i="4"/>
  <c r="F1294" i="4"/>
  <c r="E1294" i="4"/>
  <c r="D1294" i="4"/>
  <c r="C1294" i="4"/>
  <c r="B1294" i="4"/>
  <c r="A1294" i="4"/>
  <c r="H1293" i="4"/>
  <c r="G1293" i="4"/>
  <c r="F1293" i="4"/>
  <c r="E1293" i="4"/>
  <c r="D1293" i="4"/>
  <c r="C1293" i="4"/>
  <c r="B1293" i="4"/>
  <c r="A1293" i="4"/>
  <c r="H1292" i="4"/>
  <c r="G1292" i="4"/>
  <c r="F1292" i="4"/>
  <c r="E1292" i="4"/>
  <c r="D1292" i="4"/>
  <c r="C1292" i="4"/>
  <c r="B1292" i="4"/>
  <c r="A1292" i="4"/>
  <c r="H1291" i="4"/>
  <c r="G1291" i="4"/>
  <c r="F1291" i="4"/>
  <c r="E1291" i="4"/>
  <c r="D1291" i="4"/>
  <c r="C1291" i="4"/>
  <c r="B1291" i="4"/>
  <c r="A1291" i="4"/>
  <c r="H1290" i="4"/>
  <c r="G1290" i="4"/>
  <c r="F1290" i="4"/>
  <c r="E1290" i="4"/>
  <c r="D1290" i="4"/>
  <c r="C1290" i="4"/>
  <c r="B1290" i="4"/>
  <c r="A1290" i="4"/>
  <c r="H1289" i="4"/>
  <c r="G1289" i="4"/>
  <c r="F1289" i="4"/>
  <c r="E1289" i="4"/>
  <c r="D1289" i="4"/>
  <c r="C1289" i="4"/>
  <c r="B1289" i="4"/>
  <c r="A1289" i="4"/>
  <c r="H1288" i="4"/>
  <c r="G1288" i="4"/>
  <c r="F1288" i="4"/>
  <c r="E1288" i="4"/>
  <c r="D1288" i="4"/>
  <c r="C1288" i="4"/>
  <c r="B1288" i="4"/>
  <c r="A1288" i="4"/>
  <c r="H1287" i="4"/>
  <c r="G1287" i="4"/>
  <c r="F1287" i="4"/>
  <c r="E1287" i="4"/>
  <c r="D1287" i="4"/>
  <c r="C1287" i="4"/>
  <c r="B1287" i="4"/>
  <c r="A1287" i="4"/>
  <c r="H1286" i="4"/>
  <c r="G1286" i="4"/>
  <c r="F1286" i="4"/>
  <c r="E1286" i="4"/>
  <c r="D1286" i="4"/>
  <c r="C1286" i="4"/>
  <c r="B1286" i="4"/>
  <c r="A1286" i="4"/>
  <c r="H1285" i="4"/>
  <c r="G1285" i="4"/>
  <c r="F1285" i="4"/>
  <c r="E1285" i="4"/>
  <c r="D1285" i="4"/>
  <c r="C1285" i="4"/>
  <c r="B1285" i="4"/>
  <c r="A1285" i="4"/>
  <c r="H1284" i="4"/>
  <c r="G1284" i="4"/>
  <c r="F1284" i="4"/>
  <c r="E1284" i="4"/>
  <c r="D1284" i="4"/>
  <c r="C1284" i="4"/>
  <c r="B1284" i="4"/>
  <c r="A1284" i="4"/>
  <c r="H1283" i="4"/>
  <c r="G1283" i="4"/>
  <c r="F1283" i="4"/>
  <c r="E1283" i="4"/>
  <c r="D1283" i="4"/>
  <c r="C1283" i="4"/>
  <c r="B1283" i="4"/>
  <c r="A1283" i="4"/>
  <c r="H1282" i="4"/>
  <c r="G1282" i="4"/>
  <c r="F1282" i="4"/>
  <c r="E1282" i="4"/>
  <c r="D1282" i="4"/>
  <c r="C1282" i="4"/>
  <c r="B1282" i="4"/>
  <c r="A1282" i="4"/>
  <c r="H1281" i="4"/>
  <c r="G1281" i="4"/>
  <c r="F1281" i="4"/>
  <c r="E1281" i="4"/>
  <c r="D1281" i="4"/>
  <c r="C1281" i="4"/>
  <c r="B1281" i="4"/>
  <c r="A1281" i="4"/>
  <c r="H1280" i="4"/>
  <c r="G1280" i="4"/>
  <c r="F1280" i="4"/>
  <c r="E1280" i="4"/>
  <c r="D1280" i="4"/>
  <c r="C1280" i="4"/>
  <c r="B1280" i="4"/>
  <c r="A1280" i="4"/>
  <c r="H1279" i="4"/>
  <c r="G1279" i="4"/>
  <c r="F1279" i="4"/>
  <c r="E1279" i="4"/>
  <c r="D1279" i="4"/>
  <c r="C1279" i="4"/>
  <c r="B1279" i="4"/>
  <c r="A1279" i="4"/>
  <c r="H1278" i="4"/>
  <c r="G1278" i="4"/>
  <c r="F1278" i="4"/>
  <c r="E1278" i="4"/>
  <c r="D1278" i="4"/>
  <c r="C1278" i="4"/>
  <c r="B1278" i="4"/>
  <c r="A1278" i="4"/>
  <c r="H1277" i="4"/>
  <c r="G1277" i="4"/>
  <c r="F1277" i="4"/>
  <c r="E1277" i="4"/>
  <c r="D1277" i="4"/>
  <c r="C1277" i="4"/>
  <c r="B1277" i="4"/>
  <c r="A1277" i="4"/>
  <c r="H1276" i="4"/>
  <c r="G1276" i="4"/>
  <c r="F1276" i="4"/>
  <c r="E1276" i="4"/>
  <c r="D1276" i="4"/>
  <c r="C1276" i="4"/>
  <c r="B1276" i="4"/>
  <c r="A1276" i="4"/>
  <c r="H1275" i="4"/>
  <c r="G1275" i="4"/>
  <c r="F1275" i="4"/>
  <c r="E1275" i="4"/>
  <c r="D1275" i="4"/>
  <c r="C1275" i="4"/>
  <c r="B1275" i="4"/>
  <c r="A1275" i="4"/>
  <c r="H1274" i="4"/>
  <c r="G1274" i="4"/>
  <c r="F1274" i="4"/>
  <c r="E1274" i="4"/>
  <c r="D1274" i="4"/>
  <c r="C1274" i="4"/>
  <c r="B1274" i="4"/>
  <c r="A1274" i="4"/>
  <c r="H1273" i="4"/>
  <c r="G1273" i="4"/>
  <c r="F1273" i="4"/>
  <c r="E1273" i="4"/>
  <c r="D1273" i="4"/>
  <c r="C1273" i="4"/>
  <c r="B1273" i="4"/>
  <c r="A1273" i="4"/>
  <c r="H1272" i="4"/>
  <c r="G1272" i="4"/>
  <c r="F1272" i="4"/>
  <c r="E1272" i="4"/>
  <c r="D1272" i="4"/>
  <c r="C1272" i="4"/>
  <c r="B1272" i="4"/>
  <c r="A1272" i="4"/>
  <c r="H1271" i="4"/>
  <c r="G1271" i="4"/>
  <c r="F1271" i="4"/>
  <c r="E1271" i="4"/>
  <c r="D1271" i="4"/>
  <c r="C1271" i="4"/>
  <c r="B1271" i="4"/>
  <c r="A1271" i="4"/>
  <c r="H1270" i="4"/>
  <c r="G1270" i="4"/>
  <c r="F1270" i="4"/>
  <c r="E1270" i="4"/>
  <c r="D1270" i="4"/>
  <c r="C1270" i="4"/>
  <c r="B1270" i="4"/>
  <c r="A1270" i="4"/>
  <c r="H1269" i="4"/>
  <c r="G1269" i="4"/>
  <c r="F1269" i="4"/>
  <c r="E1269" i="4"/>
  <c r="D1269" i="4"/>
  <c r="C1269" i="4"/>
  <c r="B1269" i="4"/>
  <c r="A1269" i="4"/>
  <c r="H1268" i="4"/>
  <c r="G1268" i="4"/>
  <c r="F1268" i="4"/>
  <c r="E1268" i="4"/>
  <c r="D1268" i="4"/>
  <c r="C1268" i="4"/>
  <c r="B1268" i="4"/>
  <c r="A1268" i="4"/>
  <c r="H1267" i="4"/>
  <c r="G1267" i="4"/>
  <c r="F1267" i="4"/>
  <c r="E1267" i="4"/>
  <c r="D1267" i="4"/>
  <c r="C1267" i="4"/>
  <c r="B1267" i="4"/>
  <c r="A1267" i="4"/>
  <c r="H1266" i="4"/>
  <c r="G1266" i="4"/>
  <c r="F1266" i="4"/>
  <c r="E1266" i="4"/>
  <c r="D1266" i="4"/>
  <c r="C1266" i="4"/>
  <c r="B1266" i="4"/>
  <c r="A1266" i="4"/>
  <c r="H1265" i="4"/>
  <c r="G1265" i="4"/>
  <c r="F1265" i="4"/>
  <c r="E1265" i="4"/>
  <c r="D1265" i="4"/>
  <c r="C1265" i="4"/>
  <c r="B1265" i="4"/>
  <c r="A1265" i="4"/>
  <c r="H1264" i="4"/>
  <c r="G1264" i="4"/>
  <c r="F1264" i="4"/>
  <c r="E1264" i="4"/>
  <c r="D1264" i="4"/>
  <c r="C1264" i="4"/>
  <c r="B1264" i="4"/>
  <c r="A1264" i="4"/>
  <c r="H1263" i="4"/>
  <c r="G1263" i="4"/>
  <c r="F1263" i="4"/>
  <c r="E1263" i="4"/>
  <c r="D1263" i="4"/>
  <c r="C1263" i="4"/>
  <c r="B1263" i="4"/>
  <c r="A1263" i="4"/>
  <c r="H1262" i="4"/>
  <c r="G1262" i="4"/>
  <c r="F1262" i="4"/>
  <c r="E1262" i="4"/>
  <c r="D1262" i="4"/>
  <c r="C1262" i="4"/>
  <c r="B1262" i="4"/>
  <c r="A1262" i="4"/>
  <c r="H1261" i="4"/>
  <c r="G1261" i="4"/>
  <c r="F1261" i="4"/>
  <c r="E1261" i="4"/>
  <c r="D1261" i="4"/>
  <c r="C1261" i="4"/>
  <c r="B1261" i="4"/>
  <c r="A1261" i="4"/>
  <c r="H1260" i="4"/>
  <c r="G1260" i="4"/>
  <c r="F1260" i="4"/>
  <c r="E1260" i="4"/>
  <c r="D1260" i="4"/>
  <c r="C1260" i="4"/>
  <c r="B1260" i="4"/>
  <c r="A1260" i="4"/>
  <c r="H1259" i="4"/>
  <c r="G1259" i="4"/>
  <c r="F1259" i="4"/>
  <c r="E1259" i="4"/>
  <c r="D1259" i="4"/>
  <c r="C1259" i="4"/>
  <c r="B1259" i="4"/>
  <c r="A1259" i="4"/>
  <c r="H1258" i="4"/>
  <c r="G1258" i="4"/>
  <c r="F1258" i="4"/>
  <c r="E1258" i="4"/>
  <c r="D1258" i="4"/>
  <c r="C1258" i="4"/>
  <c r="B1258" i="4"/>
  <c r="A1258" i="4"/>
  <c r="H1257" i="4"/>
  <c r="G1257" i="4"/>
  <c r="F1257" i="4"/>
  <c r="E1257" i="4"/>
  <c r="D1257" i="4"/>
  <c r="C1257" i="4"/>
  <c r="B1257" i="4"/>
  <c r="A1257" i="4"/>
  <c r="H1256" i="4"/>
  <c r="G1256" i="4"/>
  <c r="F1256" i="4"/>
  <c r="E1256" i="4"/>
  <c r="D1256" i="4"/>
  <c r="C1256" i="4"/>
  <c r="B1256" i="4"/>
  <c r="A1256" i="4"/>
  <c r="H1255" i="4"/>
  <c r="G1255" i="4"/>
  <c r="F1255" i="4"/>
  <c r="E1255" i="4"/>
  <c r="D1255" i="4"/>
  <c r="C1255" i="4"/>
  <c r="B1255" i="4"/>
  <c r="A1255" i="4"/>
  <c r="H1254" i="4"/>
  <c r="G1254" i="4"/>
  <c r="F1254" i="4"/>
  <c r="E1254" i="4"/>
  <c r="D1254" i="4"/>
  <c r="C1254" i="4"/>
  <c r="B1254" i="4"/>
  <c r="A1254" i="4"/>
  <c r="H1253" i="4"/>
  <c r="G1253" i="4"/>
  <c r="F1253" i="4"/>
  <c r="E1253" i="4"/>
  <c r="D1253" i="4"/>
  <c r="C1253" i="4"/>
  <c r="B1253" i="4"/>
  <c r="A1253" i="4"/>
  <c r="H1252" i="4"/>
  <c r="G1252" i="4"/>
  <c r="F1252" i="4"/>
  <c r="E1252" i="4"/>
  <c r="D1252" i="4"/>
  <c r="C1252" i="4"/>
  <c r="B1252" i="4"/>
  <c r="A1252" i="4"/>
  <c r="H1251" i="4"/>
  <c r="G1251" i="4"/>
  <c r="F1251" i="4"/>
  <c r="E1251" i="4"/>
  <c r="D1251" i="4"/>
  <c r="C1251" i="4"/>
  <c r="B1251" i="4"/>
  <c r="A1251" i="4"/>
  <c r="H1250" i="4"/>
  <c r="G1250" i="4"/>
  <c r="F1250" i="4"/>
  <c r="E1250" i="4"/>
  <c r="D1250" i="4"/>
  <c r="C1250" i="4"/>
  <c r="B1250" i="4"/>
  <c r="A1250" i="4"/>
  <c r="H1249" i="4"/>
  <c r="G1249" i="4"/>
  <c r="F1249" i="4"/>
  <c r="E1249" i="4"/>
  <c r="D1249" i="4"/>
  <c r="C1249" i="4"/>
  <c r="B1249" i="4"/>
  <c r="A1249" i="4"/>
  <c r="H1248" i="4"/>
  <c r="G1248" i="4"/>
  <c r="F1248" i="4"/>
  <c r="E1248" i="4"/>
  <c r="D1248" i="4"/>
  <c r="C1248" i="4"/>
  <c r="B1248" i="4"/>
  <c r="A1248" i="4"/>
  <c r="H1247" i="4"/>
  <c r="G1247" i="4"/>
  <c r="F1247" i="4"/>
  <c r="E1247" i="4"/>
  <c r="D1247" i="4"/>
  <c r="C1247" i="4"/>
  <c r="B1247" i="4"/>
  <c r="A1247" i="4"/>
  <c r="H1246" i="4"/>
  <c r="G1246" i="4"/>
  <c r="F1246" i="4"/>
  <c r="E1246" i="4"/>
  <c r="D1246" i="4"/>
  <c r="C1246" i="4"/>
  <c r="B1246" i="4"/>
  <c r="A1246" i="4"/>
  <c r="H1245" i="4"/>
  <c r="G1245" i="4"/>
  <c r="F1245" i="4"/>
  <c r="E1245" i="4"/>
  <c r="D1245" i="4"/>
  <c r="C1245" i="4"/>
  <c r="B1245" i="4"/>
  <c r="A1245" i="4"/>
  <c r="H1244" i="4"/>
  <c r="G1244" i="4"/>
  <c r="F1244" i="4"/>
  <c r="E1244" i="4"/>
  <c r="D1244" i="4"/>
  <c r="C1244" i="4"/>
  <c r="B1244" i="4"/>
  <c r="A1244" i="4"/>
  <c r="H1243" i="4"/>
  <c r="G1243" i="4"/>
  <c r="F1243" i="4"/>
  <c r="E1243" i="4"/>
  <c r="D1243" i="4"/>
  <c r="C1243" i="4"/>
  <c r="B1243" i="4"/>
  <c r="A1243" i="4"/>
  <c r="H1242" i="4"/>
  <c r="G1242" i="4"/>
  <c r="F1242" i="4"/>
  <c r="E1242" i="4"/>
  <c r="D1242" i="4"/>
  <c r="C1242" i="4"/>
  <c r="B1242" i="4"/>
  <c r="A1242" i="4"/>
  <c r="H1241" i="4"/>
  <c r="G1241" i="4"/>
  <c r="F1241" i="4"/>
  <c r="E1241" i="4"/>
  <c r="D1241" i="4"/>
  <c r="C1241" i="4"/>
  <c r="B1241" i="4"/>
  <c r="A1241" i="4"/>
  <c r="H1240" i="4"/>
  <c r="G1240" i="4"/>
  <c r="F1240" i="4"/>
  <c r="E1240" i="4"/>
  <c r="D1240" i="4"/>
  <c r="C1240" i="4"/>
  <c r="B1240" i="4"/>
  <c r="A1240" i="4"/>
  <c r="H1239" i="4"/>
  <c r="G1239" i="4"/>
  <c r="F1239" i="4"/>
  <c r="E1239" i="4"/>
  <c r="D1239" i="4"/>
  <c r="C1239" i="4"/>
  <c r="B1239" i="4"/>
  <c r="A1239" i="4"/>
  <c r="H1238" i="4"/>
  <c r="G1238" i="4"/>
  <c r="F1238" i="4"/>
  <c r="E1238" i="4"/>
  <c r="D1238" i="4"/>
  <c r="C1238" i="4"/>
  <c r="B1238" i="4"/>
  <c r="A1238" i="4"/>
  <c r="H1237" i="4"/>
  <c r="G1237" i="4"/>
  <c r="F1237" i="4"/>
  <c r="E1237" i="4"/>
  <c r="D1237" i="4"/>
  <c r="C1237" i="4"/>
  <c r="B1237" i="4"/>
  <c r="A1237" i="4"/>
  <c r="H1236" i="4"/>
  <c r="G1236" i="4"/>
  <c r="F1236" i="4"/>
  <c r="E1236" i="4"/>
  <c r="D1236" i="4"/>
  <c r="C1236" i="4"/>
  <c r="B1236" i="4"/>
  <c r="A1236" i="4"/>
  <c r="H1235" i="4"/>
  <c r="G1235" i="4"/>
  <c r="F1235" i="4"/>
  <c r="E1235" i="4"/>
  <c r="D1235" i="4"/>
  <c r="C1235" i="4"/>
  <c r="B1235" i="4"/>
  <c r="A1235" i="4"/>
  <c r="H1234" i="4"/>
  <c r="G1234" i="4"/>
  <c r="F1234" i="4"/>
  <c r="E1234" i="4"/>
  <c r="D1234" i="4"/>
  <c r="C1234" i="4"/>
  <c r="B1234" i="4"/>
  <c r="A1234" i="4"/>
  <c r="H1233" i="4"/>
  <c r="G1233" i="4"/>
  <c r="F1233" i="4"/>
  <c r="E1233" i="4"/>
  <c r="D1233" i="4"/>
  <c r="C1233" i="4"/>
  <c r="B1233" i="4"/>
  <c r="A1233" i="4"/>
  <c r="H1232" i="4"/>
  <c r="G1232" i="4"/>
  <c r="F1232" i="4"/>
  <c r="E1232" i="4"/>
  <c r="D1232" i="4"/>
  <c r="C1232" i="4"/>
  <c r="B1232" i="4"/>
  <c r="A1232" i="4"/>
  <c r="H1231" i="4"/>
  <c r="G1231" i="4"/>
  <c r="F1231" i="4"/>
  <c r="E1231" i="4"/>
  <c r="D1231" i="4"/>
  <c r="C1231" i="4"/>
  <c r="B1231" i="4"/>
  <c r="A1231" i="4"/>
  <c r="H1230" i="4"/>
  <c r="G1230" i="4"/>
  <c r="F1230" i="4"/>
  <c r="E1230" i="4"/>
  <c r="D1230" i="4"/>
  <c r="C1230" i="4"/>
  <c r="B1230" i="4"/>
  <c r="A1230" i="4"/>
  <c r="H1229" i="4"/>
  <c r="G1229" i="4"/>
  <c r="F1229" i="4"/>
  <c r="E1229" i="4"/>
  <c r="D1229" i="4"/>
  <c r="C1229" i="4"/>
  <c r="B1229" i="4"/>
  <c r="A1229" i="4"/>
  <c r="H1228" i="4"/>
  <c r="G1228" i="4"/>
  <c r="F1228" i="4"/>
  <c r="E1228" i="4"/>
  <c r="D1228" i="4"/>
  <c r="C1228" i="4"/>
  <c r="B1228" i="4"/>
  <c r="A1228" i="4"/>
  <c r="H1227" i="4"/>
  <c r="G1227" i="4"/>
  <c r="F1227" i="4"/>
  <c r="E1227" i="4"/>
  <c r="D1227" i="4"/>
  <c r="C1227" i="4"/>
  <c r="B1227" i="4"/>
  <c r="A1227" i="4"/>
  <c r="H1226" i="4"/>
  <c r="G1226" i="4"/>
  <c r="F1226" i="4"/>
  <c r="E1226" i="4"/>
  <c r="D1226" i="4"/>
  <c r="C1226" i="4"/>
  <c r="B1226" i="4"/>
  <c r="A1226" i="4"/>
  <c r="H1225" i="4"/>
  <c r="G1225" i="4"/>
  <c r="F1225" i="4"/>
  <c r="E1225" i="4"/>
  <c r="D1225" i="4"/>
  <c r="C1225" i="4"/>
  <c r="B1225" i="4"/>
  <c r="A1225" i="4"/>
  <c r="H1224" i="4"/>
  <c r="G1224" i="4"/>
  <c r="F1224" i="4"/>
  <c r="E1224" i="4"/>
  <c r="D1224" i="4"/>
  <c r="C1224" i="4"/>
  <c r="B1224" i="4"/>
  <c r="A1224" i="4"/>
  <c r="H1223" i="4"/>
  <c r="G1223" i="4"/>
  <c r="F1223" i="4"/>
  <c r="E1223" i="4"/>
  <c r="D1223" i="4"/>
  <c r="C1223" i="4"/>
  <c r="B1223" i="4"/>
  <c r="A1223" i="4"/>
  <c r="H1222" i="4"/>
  <c r="G1222" i="4"/>
  <c r="F1222" i="4"/>
  <c r="E1222" i="4"/>
  <c r="D1222" i="4"/>
  <c r="C1222" i="4"/>
  <c r="B1222" i="4"/>
  <c r="A1222" i="4"/>
  <c r="H1221" i="4"/>
  <c r="G1221" i="4"/>
  <c r="F1221" i="4"/>
  <c r="E1221" i="4"/>
  <c r="D1221" i="4"/>
  <c r="C1221" i="4"/>
  <c r="B1221" i="4"/>
  <c r="A1221" i="4"/>
  <c r="H1220" i="4"/>
  <c r="G1220" i="4"/>
  <c r="F1220" i="4"/>
  <c r="E1220" i="4"/>
  <c r="D1220" i="4"/>
  <c r="C1220" i="4"/>
  <c r="B1220" i="4"/>
  <c r="A1220" i="4"/>
  <c r="H1219" i="4"/>
  <c r="G1219" i="4"/>
  <c r="F1219" i="4"/>
  <c r="E1219" i="4"/>
  <c r="D1219" i="4"/>
  <c r="C1219" i="4"/>
  <c r="B1219" i="4"/>
  <c r="A1219" i="4"/>
  <c r="H1218" i="4"/>
  <c r="G1218" i="4"/>
  <c r="F1218" i="4"/>
  <c r="E1218" i="4"/>
  <c r="D1218" i="4"/>
  <c r="C1218" i="4"/>
  <c r="B1218" i="4"/>
  <c r="A1218" i="4"/>
  <c r="H1217" i="4"/>
  <c r="G1217" i="4"/>
  <c r="F1217" i="4"/>
  <c r="E1217" i="4"/>
  <c r="D1217" i="4"/>
  <c r="C1217" i="4"/>
  <c r="B1217" i="4"/>
  <c r="A1217" i="4"/>
  <c r="H1216" i="4"/>
  <c r="G1216" i="4"/>
  <c r="F1216" i="4"/>
  <c r="E1216" i="4"/>
  <c r="D1216" i="4"/>
  <c r="C1216" i="4"/>
  <c r="B1216" i="4"/>
  <c r="A1216" i="4"/>
  <c r="H1215" i="4"/>
  <c r="G1215" i="4"/>
  <c r="F1215" i="4"/>
  <c r="E1215" i="4"/>
  <c r="D1215" i="4"/>
  <c r="C1215" i="4"/>
  <c r="B1215" i="4"/>
  <c r="A1215" i="4"/>
  <c r="H1214" i="4"/>
  <c r="G1214" i="4"/>
  <c r="F1214" i="4"/>
  <c r="E1214" i="4"/>
  <c r="D1214" i="4"/>
  <c r="C1214" i="4"/>
  <c r="B1214" i="4"/>
  <c r="A1214" i="4"/>
  <c r="H1213" i="4"/>
  <c r="G1213" i="4"/>
  <c r="F1213" i="4"/>
  <c r="E1213" i="4"/>
  <c r="D1213" i="4"/>
  <c r="C1213" i="4"/>
  <c r="B1213" i="4"/>
  <c r="A1213" i="4"/>
  <c r="H1212" i="4"/>
  <c r="G1212" i="4"/>
  <c r="F1212" i="4"/>
  <c r="E1212" i="4"/>
  <c r="D1212" i="4"/>
  <c r="C1212" i="4"/>
  <c r="B1212" i="4"/>
  <c r="A1212" i="4"/>
  <c r="H1211" i="4"/>
  <c r="G1211" i="4"/>
  <c r="F1211" i="4"/>
  <c r="E1211" i="4"/>
  <c r="D1211" i="4"/>
  <c r="C1211" i="4"/>
  <c r="B1211" i="4"/>
  <c r="A1211" i="4"/>
  <c r="H1210" i="4"/>
  <c r="G1210" i="4"/>
  <c r="F1210" i="4"/>
  <c r="E1210" i="4"/>
  <c r="D1210" i="4"/>
  <c r="C1210" i="4"/>
  <c r="B1210" i="4"/>
  <c r="A1210" i="4"/>
  <c r="H1209" i="4"/>
  <c r="G1209" i="4"/>
  <c r="F1209" i="4"/>
  <c r="E1209" i="4"/>
  <c r="D1209" i="4"/>
  <c r="C1209" i="4"/>
  <c r="B1209" i="4"/>
  <c r="A1209" i="4"/>
  <c r="H1208" i="4"/>
  <c r="G1208" i="4"/>
  <c r="F1208" i="4"/>
  <c r="E1208" i="4"/>
  <c r="D1208" i="4"/>
  <c r="C1208" i="4"/>
  <c r="B1208" i="4"/>
  <c r="A1208" i="4"/>
  <c r="H1207" i="4"/>
  <c r="G1207" i="4"/>
  <c r="F1207" i="4"/>
  <c r="E1207" i="4"/>
  <c r="D1207" i="4"/>
  <c r="C1207" i="4"/>
  <c r="B1207" i="4"/>
  <c r="A1207" i="4"/>
  <c r="H1206" i="4"/>
  <c r="G1206" i="4"/>
  <c r="F1206" i="4"/>
  <c r="E1206" i="4"/>
  <c r="D1206" i="4"/>
  <c r="C1206" i="4"/>
  <c r="B1206" i="4"/>
  <c r="A1206" i="4"/>
  <c r="H1205" i="4"/>
  <c r="G1205" i="4"/>
  <c r="F1205" i="4"/>
  <c r="E1205" i="4"/>
  <c r="D1205" i="4"/>
  <c r="C1205" i="4"/>
  <c r="B1205" i="4"/>
  <c r="A1205" i="4"/>
  <c r="H1204" i="4"/>
  <c r="G1204" i="4"/>
  <c r="F1204" i="4"/>
  <c r="E1204" i="4"/>
  <c r="D1204" i="4"/>
  <c r="C1204" i="4"/>
  <c r="B1204" i="4"/>
  <c r="A1204" i="4"/>
  <c r="H1203" i="4"/>
  <c r="G1203" i="4"/>
  <c r="F1203" i="4"/>
  <c r="E1203" i="4"/>
  <c r="D1203" i="4"/>
  <c r="C1203" i="4"/>
  <c r="B1203" i="4"/>
  <c r="A1203" i="4"/>
  <c r="H1202" i="4"/>
  <c r="G1202" i="4"/>
  <c r="F1202" i="4"/>
  <c r="E1202" i="4"/>
  <c r="D1202" i="4"/>
  <c r="C1202" i="4"/>
  <c r="B1202" i="4"/>
  <c r="A1202" i="4"/>
  <c r="H1201" i="4"/>
  <c r="G1201" i="4"/>
  <c r="F1201" i="4"/>
  <c r="E1201" i="4"/>
  <c r="D1201" i="4"/>
  <c r="C1201" i="4"/>
  <c r="B1201" i="4"/>
  <c r="A1201" i="4"/>
  <c r="H1200" i="4"/>
  <c r="G1200" i="4"/>
  <c r="F1200" i="4"/>
  <c r="E1200" i="4"/>
  <c r="D1200" i="4"/>
  <c r="C1200" i="4"/>
  <c r="B1200" i="4"/>
  <c r="A1200" i="4"/>
  <c r="H1199" i="4"/>
  <c r="G1199" i="4"/>
  <c r="F1199" i="4"/>
  <c r="E1199" i="4"/>
  <c r="D1199" i="4"/>
  <c r="C1199" i="4"/>
  <c r="B1199" i="4"/>
  <c r="A1199" i="4"/>
  <c r="H1198" i="4"/>
  <c r="G1198" i="4"/>
  <c r="F1198" i="4"/>
  <c r="E1198" i="4"/>
  <c r="D1198" i="4"/>
  <c r="C1198" i="4"/>
  <c r="B1198" i="4"/>
  <c r="A1198" i="4"/>
  <c r="H1197" i="4"/>
  <c r="G1197" i="4"/>
  <c r="F1197" i="4"/>
  <c r="E1197" i="4"/>
  <c r="D1197" i="4"/>
  <c r="C1197" i="4"/>
  <c r="B1197" i="4"/>
  <c r="A1197" i="4"/>
  <c r="H1196" i="4"/>
  <c r="G1196" i="4"/>
  <c r="F1196" i="4"/>
  <c r="E1196" i="4"/>
  <c r="D1196" i="4"/>
  <c r="C1196" i="4"/>
  <c r="B1196" i="4"/>
  <c r="A1196" i="4"/>
  <c r="H1195" i="4"/>
  <c r="G1195" i="4"/>
  <c r="F1195" i="4"/>
  <c r="E1195" i="4"/>
  <c r="D1195" i="4"/>
  <c r="C1195" i="4"/>
  <c r="B1195" i="4"/>
  <c r="A1195" i="4"/>
  <c r="H1194" i="4"/>
  <c r="G1194" i="4"/>
  <c r="F1194" i="4"/>
  <c r="E1194" i="4"/>
  <c r="D1194" i="4"/>
  <c r="C1194" i="4"/>
  <c r="B1194" i="4"/>
  <c r="A1194" i="4"/>
  <c r="H1193" i="4"/>
  <c r="G1193" i="4"/>
  <c r="F1193" i="4"/>
  <c r="E1193" i="4"/>
  <c r="D1193" i="4"/>
  <c r="C1193" i="4"/>
  <c r="B1193" i="4"/>
  <c r="A1193" i="4"/>
  <c r="H1192" i="4"/>
  <c r="G1192" i="4"/>
  <c r="F1192" i="4"/>
  <c r="E1192" i="4"/>
  <c r="D1192" i="4"/>
  <c r="C1192" i="4"/>
  <c r="B1192" i="4"/>
  <c r="A1192" i="4"/>
  <c r="H1191" i="4"/>
  <c r="G1191" i="4"/>
  <c r="F1191" i="4"/>
  <c r="E1191" i="4"/>
  <c r="D1191" i="4"/>
  <c r="C1191" i="4"/>
  <c r="B1191" i="4"/>
  <c r="A1191" i="4"/>
  <c r="H1190" i="4"/>
  <c r="G1190" i="4"/>
  <c r="F1190" i="4"/>
  <c r="E1190" i="4"/>
  <c r="D1190" i="4"/>
  <c r="C1190" i="4"/>
  <c r="B1190" i="4"/>
  <c r="A1190" i="4"/>
  <c r="H1189" i="4"/>
  <c r="G1189" i="4"/>
  <c r="F1189" i="4"/>
  <c r="E1189" i="4"/>
  <c r="D1189" i="4"/>
  <c r="C1189" i="4"/>
  <c r="B1189" i="4"/>
  <c r="A1189" i="4"/>
  <c r="H1188" i="4"/>
  <c r="G1188" i="4"/>
  <c r="F1188" i="4"/>
  <c r="E1188" i="4"/>
  <c r="D1188" i="4"/>
  <c r="C1188" i="4"/>
  <c r="B1188" i="4"/>
  <c r="A1188" i="4"/>
  <c r="H1187" i="4"/>
  <c r="G1187" i="4"/>
  <c r="F1187" i="4"/>
  <c r="E1187" i="4"/>
  <c r="D1187" i="4"/>
  <c r="C1187" i="4"/>
  <c r="B1187" i="4"/>
  <c r="A1187" i="4"/>
  <c r="H1186" i="4"/>
  <c r="G1186" i="4"/>
  <c r="F1186" i="4"/>
  <c r="E1186" i="4"/>
  <c r="D1186" i="4"/>
  <c r="C1186" i="4"/>
  <c r="B1186" i="4"/>
  <c r="A1186" i="4"/>
  <c r="H1185" i="4"/>
  <c r="G1185" i="4"/>
  <c r="F1185" i="4"/>
  <c r="E1185" i="4"/>
  <c r="D1185" i="4"/>
  <c r="C1185" i="4"/>
  <c r="B1185" i="4"/>
  <c r="A1185" i="4"/>
  <c r="H1184" i="4"/>
  <c r="G1184" i="4"/>
  <c r="F1184" i="4"/>
  <c r="E1184" i="4"/>
  <c r="D1184" i="4"/>
  <c r="C1184" i="4"/>
  <c r="B1184" i="4"/>
  <c r="A1184" i="4"/>
  <c r="H1183" i="4"/>
  <c r="G1183" i="4"/>
  <c r="F1183" i="4"/>
  <c r="E1183" i="4"/>
  <c r="D1183" i="4"/>
  <c r="C1183" i="4"/>
  <c r="B1183" i="4"/>
  <c r="A1183" i="4"/>
  <c r="H1182" i="4"/>
  <c r="G1182" i="4"/>
  <c r="F1182" i="4"/>
  <c r="E1182" i="4"/>
  <c r="D1182" i="4"/>
  <c r="C1182" i="4"/>
  <c r="B1182" i="4"/>
  <c r="A1182" i="4"/>
  <c r="H1181" i="4"/>
  <c r="G1181" i="4"/>
  <c r="F1181" i="4"/>
  <c r="E1181" i="4"/>
  <c r="D1181" i="4"/>
  <c r="C1181" i="4"/>
  <c r="B1181" i="4"/>
  <c r="A1181" i="4"/>
  <c r="H1180" i="4"/>
  <c r="G1180" i="4"/>
  <c r="F1180" i="4"/>
  <c r="E1180" i="4"/>
  <c r="D1180" i="4"/>
  <c r="C1180" i="4"/>
  <c r="B1180" i="4"/>
  <c r="A1180" i="4"/>
  <c r="H1179" i="4"/>
  <c r="G1179" i="4"/>
  <c r="F1179" i="4"/>
  <c r="E1179" i="4"/>
  <c r="D1179" i="4"/>
  <c r="C1179" i="4"/>
  <c r="B1179" i="4"/>
  <c r="A1179" i="4"/>
  <c r="H1178" i="4"/>
  <c r="G1178" i="4"/>
  <c r="F1178" i="4"/>
  <c r="E1178" i="4"/>
  <c r="D1178" i="4"/>
  <c r="C1178" i="4"/>
  <c r="B1178" i="4"/>
  <c r="A1178" i="4"/>
  <c r="H1177" i="4"/>
  <c r="G1177" i="4"/>
  <c r="F1177" i="4"/>
  <c r="E1177" i="4"/>
  <c r="D1177" i="4"/>
  <c r="C1177" i="4"/>
  <c r="B1177" i="4"/>
  <c r="A1177" i="4"/>
  <c r="H1176" i="4"/>
  <c r="G1176" i="4"/>
  <c r="F1176" i="4"/>
  <c r="E1176" i="4"/>
  <c r="D1176" i="4"/>
  <c r="C1176" i="4"/>
  <c r="B1176" i="4"/>
  <c r="A1176" i="4"/>
  <c r="H1175" i="4"/>
  <c r="G1175" i="4"/>
  <c r="F1175" i="4"/>
  <c r="E1175" i="4"/>
  <c r="D1175" i="4"/>
  <c r="C1175" i="4"/>
  <c r="B1175" i="4"/>
  <c r="A1175" i="4"/>
  <c r="H1174" i="4"/>
  <c r="G1174" i="4"/>
  <c r="F1174" i="4"/>
  <c r="E1174" i="4"/>
  <c r="D1174" i="4"/>
  <c r="C1174" i="4"/>
  <c r="B1174" i="4"/>
  <c r="A1174" i="4"/>
  <c r="H1173" i="4"/>
  <c r="G1173" i="4"/>
  <c r="F1173" i="4"/>
  <c r="E1173" i="4"/>
  <c r="D1173" i="4"/>
  <c r="C1173" i="4"/>
  <c r="B1173" i="4"/>
  <c r="A1173" i="4"/>
  <c r="H1172" i="4"/>
  <c r="G1172" i="4"/>
  <c r="F1172" i="4"/>
  <c r="E1172" i="4"/>
  <c r="D1172" i="4"/>
  <c r="C1172" i="4"/>
  <c r="B1172" i="4"/>
  <c r="A1172" i="4"/>
  <c r="H1171" i="4"/>
  <c r="G1171" i="4"/>
  <c r="F1171" i="4"/>
  <c r="E1171" i="4"/>
  <c r="D1171" i="4"/>
  <c r="C1171" i="4"/>
  <c r="B1171" i="4"/>
  <c r="A1171" i="4"/>
  <c r="H1170" i="4"/>
  <c r="G1170" i="4"/>
  <c r="F1170" i="4"/>
  <c r="E1170" i="4"/>
  <c r="D1170" i="4"/>
  <c r="C1170" i="4"/>
  <c r="B1170" i="4"/>
  <c r="A1170" i="4"/>
  <c r="H1169" i="4"/>
  <c r="G1169" i="4"/>
  <c r="F1169" i="4"/>
  <c r="E1169" i="4"/>
  <c r="D1169" i="4"/>
  <c r="C1169" i="4"/>
  <c r="B1169" i="4"/>
  <c r="A1169" i="4"/>
  <c r="H1168" i="4"/>
  <c r="G1168" i="4"/>
  <c r="F1168" i="4"/>
  <c r="E1168" i="4"/>
  <c r="D1168" i="4"/>
  <c r="C1168" i="4"/>
  <c r="B1168" i="4"/>
  <c r="A1168" i="4"/>
  <c r="H1167" i="4"/>
  <c r="G1167" i="4"/>
  <c r="F1167" i="4"/>
  <c r="E1167" i="4"/>
  <c r="D1167" i="4"/>
  <c r="C1167" i="4"/>
  <c r="B1167" i="4"/>
  <c r="A1167" i="4"/>
  <c r="H1166" i="4"/>
  <c r="G1166" i="4"/>
  <c r="F1166" i="4"/>
  <c r="E1166" i="4"/>
  <c r="D1166" i="4"/>
  <c r="C1166" i="4"/>
  <c r="B1166" i="4"/>
  <c r="A1166" i="4"/>
  <c r="H1165" i="4"/>
  <c r="G1165" i="4"/>
  <c r="F1165" i="4"/>
  <c r="E1165" i="4"/>
  <c r="D1165" i="4"/>
  <c r="C1165" i="4"/>
  <c r="B1165" i="4"/>
  <c r="A1165" i="4"/>
  <c r="H1164" i="4"/>
  <c r="G1164" i="4"/>
  <c r="F1164" i="4"/>
  <c r="E1164" i="4"/>
  <c r="D1164" i="4"/>
  <c r="C1164" i="4"/>
  <c r="B1164" i="4"/>
  <c r="A1164" i="4"/>
  <c r="H1163" i="4"/>
  <c r="G1163" i="4"/>
  <c r="F1163" i="4"/>
  <c r="E1163" i="4"/>
  <c r="D1163" i="4"/>
  <c r="C1163" i="4"/>
  <c r="B1163" i="4"/>
  <c r="A1163" i="4"/>
  <c r="H1162" i="4"/>
  <c r="G1162" i="4"/>
  <c r="F1162" i="4"/>
  <c r="E1162" i="4"/>
  <c r="D1162" i="4"/>
  <c r="C1162" i="4"/>
  <c r="B1162" i="4"/>
  <c r="A1162" i="4"/>
  <c r="H1161" i="4"/>
  <c r="G1161" i="4"/>
  <c r="F1161" i="4"/>
  <c r="E1161" i="4"/>
  <c r="D1161" i="4"/>
  <c r="C1161" i="4"/>
  <c r="B1161" i="4"/>
  <c r="A1161" i="4"/>
  <c r="H1160" i="4"/>
  <c r="G1160" i="4"/>
  <c r="F1160" i="4"/>
  <c r="E1160" i="4"/>
  <c r="D1160" i="4"/>
  <c r="C1160" i="4"/>
  <c r="B1160" i="4"/>
  <c r="A1160" i="4"/>
  <c r="H1159" i="4"/>
  <c r="G1159" i="4"/>
  <c r="F1159" i="4"/>
  <c r="E1159" i="4"/>
  <c r="D1159" i="4"/>
  <c r="C1159" i="4"/>
  <c r="B1159" i="4"/>
  <c r="A1159" i="4"/>
  <c r="H1158" i="4"/>
  <c r="G1158" i="4"/>
  <c r="F1158" i="4"/>
  <c r="E1158" i="4"/>
  <c r="D1158" i="4"/>
  <c r="C1158" i="4"/>
  <c r="B1158" i="4"/>
  <c r="A1158" i="4"/>
  <c r="H1157" i="4"/>
  <c r="G1157" i="4"/>
  <c r="F1157" i="4"/>
  <c r="E1157" i="4"/>
  <c r="D1157" i="4"/>
  <c r="C1157" i="4"/>
  <c r="B1157" i="4"/>
  <c r="A1157" i="4"/>
  <c r="H1156" i="4"/>
  <c r="G1156" i="4"/>
  <c r="F1156" i="4"/>
  <c r="E1156" i="4"/>
  <c r="D1156" i="4"/>
  <c r="C1156" i="4"/>
  <c r="B1156" i="4"/>
  <c r="A1156" i="4"/>
  <c r="H1155" i="4"/>
  <c r="G1155" i="4"/>
  <c r="F1155" i="4"/>
  <c r="E1155" i="4"/>
  <c r="D1155" i="4"/>
  <c r="C1155" i="4"/>
  <c r="B1155" i="4"/>
  <c r="A1155" i="4"/>
  <c r="H1154" i="4"/>
  <c r="G1154" i="4"/>
  <c r="F1154" i="4"/>
  <c r="E1154" i="4"/>
  <c r="D1154" i="4"/>
  <c r="C1154" i="4"/>
  <c r="B1154" i="4"/>
  <c r="A1154" i="4"/>
  <c r="H1153" i="4"/>
  <c r="G1153" i="4"/>
  <c r="F1153" i="4"/>
  <c r="E1153" i="4"/>
  <c r="D1153" i="4"/>
  <c r="C1153" i="4"/>
  <c r="B1153" i="4"/>
  <c r="A1153" i="4"/>
  <c r="H1152" i="4"/>
  <c r="G1152" i="4"/>
  <c r="F1152" i="4"/>
  <c r="E1152" i="4"/>
  <c r="D1152" i="4"/>
  <c r="C1152" i="4"/>
  <c r="B1152" i="4"/>
  <c r="A1152" i="4"/>
  <c r="H1151" i="4"/>
  <c r="G1151" i="4"/>
  <c r="F1151" i="4"/>
  <c r="E1151" i="4"/>
  <c r="D1151" i="4"/>
  <c r="C1151" i="4"/>
  <c r="B1151" i="4"/>
  <c r="A1151" i="4"/>
  <c r="H1150" i="4"/>
  <c r="G1150" i="4"/>
  <c r="F1150" i="4"/>
  <c r="E1150" i="4"/>
  <c r="D1150" i="4"/>
  <c r="C1150" i="4"/>
  <c r="B1150" i="4"/>
  <c r="A1150" i="4"/>
  <c r="H1149" i="4"/>
  <c r="G1149" i="4"/>
  <c r="F1149" i="4"/>
  <c r="E1149" i="4"/>
  <c r="D1149" i="4"/>
  <c r="C1149" i="4"/>
  <c r="B1149" i="4"/>
  <c r="A1149" i="4"/>
  <c r="H1148" i="4"/>
  <c r="G1148" i="4"/>
  <c r="F1148" i="4"/>
  <c r="E1148" i="4"/>
  <c r="D1148" i="4"/>
  <c r="C1148" i="4"/>
  <c r="B1148" i="4"/>
  <c r="A1148" i="4"/>
  <c r="H1147" i="4"/>
  <c r="G1147" i="4"/>
  <c r="F1147" i="4"/>
  <c r="E1147" i="4"/>
  <c r="D1147" i="4"/>
  <c r="C1147" i="4"/>
  <c r="B1147" i="4"/>
  <c r="A1147" i="4"/>
  <c r="H1146" i="4"/>
  <c r="G1146" i="4"/>
  <c r="F1146" i="4"/>
  <c r="E1146" i="4"/>
  <c r="D1146" i="4"/>
  <c r="C1146" i="4"/>
  <c r="B1146" i="4"/>
  <c r="A1146" i="4"/>
  <c r="H1145" i="4"/>
  <c r="G1145" i="4"/>
  <c r="F1145" i="4"/>
  <c r="E1145" i="4"/>
  <c r="D1145" i="4"/>
  <c r="C1145" i="4"/>
  <c r="B1145" i="4"/>
  <c r="A1145" i="4"/>
  <c r="H1144" i="4"/>
  <c r="G1144" i="4"/>
  <c r="F1144" i="4"/>
  <c r="E1144" i="4"/>
  <c r="D1144" i="4"/>
  <c r="C1144" i="4"/>
  <c r="B1144" i="4"/>
  <c r="A1144" i="4"/>
  <c r="H1143" i="4"/>
  <c r="G1143" i="4"/>
  <c r="F1143" i="4"/>
  <c r="E1143" i="4"/>
  <c r="D1143" i="4"/>
  <c r="C1143" i="4"/>
  <c r="B1143" i="4"/>
  <c r="A1143" i="4"/>
  <c r="H1142" i="4"/>
  <c r="G1142" i="4"/>
  <c r="F1142" i="4"/>
  <c r="E1142" i="4"/>
  <c r="D1142" i="4"/>
  <c r="C1142" i="4"/>
  <c r="B1142" i="4"/>
  <c r="A1142" i="4"/>
  <c r="H1141" i="4"/>
  <c r="G1141" i="4"/>
  <c r="F1141" i="4"/>
  <c r="E1141" i="4"/>
  <c r="D1141" i="4"/>
  <c r="C1141" i="4"/>
  <c r="B1141" i="4"/>
  <c r="A1141" i="4"/>
  <c r="H1140" i="4"/>
  <c r="G1140" i="4"/>
  <c r="F1140" i="4"/>
  <c r="E1140" i="4"/>
  <c r="D1140" i="4"/>
  <c r="C1140" i="4"/>
  <c r="B1140" i="4"/>
  <c r="A1140" i="4"/>
  <c r="H1139" i="4"/>
  <c r="G1139" i="4"/>
  <c r="F1139" i="4"/>
  <c r="E1139" i="4"/>
  <c r="D1139" i="4"/>
  <c r="C1139" i="4"/>
  <c r="B1139" i="4"/>
  <c r="A1139" i="4"/>
  <c r="H1138" i="4"/>
  <c r="G1138" i="4"/>
  <c r="F1138" i="4"/>
  <c r="E1138" i="4"/>
  <c r="D1138" i="4"/>
  <c r="C1138" i="4"/>
  <c r="B1138" i="4"/>
  <c r="A1138" i="4"/>
  <c r="H1137" i="4"/>
  <c r="G1137" i="4"/>
  <c r="F1137" i="4"/>
  <c r="E1137" i="4"/>
  <c r="D1137" i="4"/>
  <c r="C1137" i="4"/>
  <c r="B1137" i="4"/>
  <c r="A1137" i="4"/>
  <c r="H1136" i="4"/>
  <c r="G1136" i="4"/>
  <c r="F1136" i="4"/>
  <c r="E1136" i="4"/>
  <c r="D1136" i="4"/>
  <c r="C1136" i="4"/>
  <c r="B1136" i="4"/>
  <c r="A1136" i="4"/>
  <c r="H1135" i="4"/>
  <c r="G1135" i="4"/>
  <c r="F1135" i="4"/>
  <c r="E1135" i="4"/>
  <c r="D1135" i="4"/>
  <c r="C1135" i="4"/>
  <c r="B1135" i="4"/>
  <c r="A1135" i="4"/>
  <c r="H1134" i="4"/>
  <c r="G1134" i="4"/>
  <c r="F1134" i="4"/>
  <c r="E1134" i="4"/>
  <c r="D1134" i="4"/>
  <c r="C1134" i="4"/>
  <c r="B1134" i="4"/>
  <c r="A1134" i="4"/>
  <c r="H1133" i="4"/>
  <c r="G1133" i="4"/>
  <c r="F1133" i="4"/>
  <c r="E1133" i="4"/>
  <c r="D1133" i="4"/>
  <c r="C1133" i="4"/>
  <c r="B1133" i="4"/>
  <c r="A1133" i="4"/>
  <c r="H1132" i="4"/>
  <c r="G1132" i="4"/>
  <c r="F1132" i="4"/>
  <c r="E1132" i="4"/>
  <c r="D1132" i="4"/>
  <c r="C1132" i="4"/>
  <c r="B1132" i="4"/>
  <c r="A1132" i="4"/>
  <c r="H1131" i="4"/>
  <c r="G1131" i="4"/>
  <c r="F1131" i="4"/>
  <c r="E1131" i="4"/>
  <c r="D1131" i="4"/>
  <c r="C1131" i="4"/>
  <c r="B1131" i="4"/>
  <c r="A1131" i="4"/>
  <c r="H1130" i="4"/>
  <c r="G1130" i="4"/>
  <c r="F1130" i="4"/>
  <c r="E1130" i="4"/>
  <c r="D1130" i="4"/>
  <c r="C1130" i="4"/>
  <c r="B1130" i="4"/>
  <c r="A1130" i="4"/>
  <c r="H1129" i="4"/>
  <c r="G1129" i="4"/>
  <c r="F1129" i="4"/>
  <c r="E1129" i="4"/>
  <c r="D1129" i="4"/>
  <c r="C1129" i="4"/>
  <c r="B1129" i="4"/>
  <c r="A1129" i="4"/>
  <c r="H1128" i="4"/>
  <c r="G1128" i="4"/>
  <c r="F1128" i="4"/>
  <c r="E1128" i="4"/>
  <c r="D1128" i="4"/>
  <c r="C1128" i="4"/>
  <c r="B1128" i="4"/>
  <c r="A1128" i="4"/>
  <c r="H1127" i="4"/>
  <c r="G1127" i="4"/>
  <c r="F1127" i="4"/>
  <c r="E1127" i="4"/>
  <c r="D1127" i="4"/>
  <c r="C1127" i="4"/>
  <c r="B1127" i="4"/>
  <c r="A1127" i="4"/>
  <c r="H1126" i="4"/>
  <c r="G1126" i="4"/>
  <c r="F1126" i="4"/>
  <c r="E1126" i="4"/>
  <c r="D1126" i="4"/>
  <c r="C1126" i="4"/>
  <c r="B1126" i="4"/>
  <c r="A1126" i="4"/>
  <c r="H1125" i="4"/>
  <c r="G1125" i="4"/>
  <c r="F1125" i="4"/>
  <c r="E1125" i="4"/>
  <c r="D1125" i="4"/>
  <c r="C1125" i="4"/>
  <c r="B1125" i="4"/>
  <c r="A1125" i="4"/>
  <c r="H1124" i="4"/>
  <c r="G1124" i="4"/>
  <c r="F1124" i="4"/>
  <c r="E1124" i="4"/>
  <c r="D1124" i="4"/>
  <c r="C1124" i="4"/>
  <c r="B1124" i="4"/>
  <c r="A1124" i="4"/>
  <c r="H1123" i="4"/>
  <c r="G1123" i="4"/>
  <c r="F1123" i="4"/>
  <c r="E1123" i="4"/>
  <c r="D1123" i="4"/>
  <c r="C1123" i="4"/>
  <c r="B1123" i="4"/>
  <c r="A1123" i="4"/>
  <c r="H1122" i="4"/>
  <c r="G1122" i="4"/>
  <c r="F1122" i="4"/>
  <c r="E1122" i="4"/>
  <c r="D1122" i="4"/>
  <c r="C1122" i="4"/>
  <c r="B1122" i="4"/>
  <c r="A1122" i="4"/>
  <c r="H1121" i="4"/>
  <c r="G1121" i="4"/>
  <c r="F1121" i="4"/>
  <c r="E1121" i="4"/>
  <c r="D1121" i="4"/>
  <c r="C1121" i="4"/>
  <c r="B1121" i="4"/>
  <c r="A1121" i="4"/>
  <c r="H1120" i="4"/>
  <c r="G1120" i="4"/>
  <c r="F1120" i="4"/>
  <c r="E1120" i="4"/>
  <c r="D1120" i="4"/>
  <c r="C1120" i="4"/>
  <c r="B1120" i="4"/>
  <c r="A1120" i="4"/>
  <c r="H1119" i="4"/>
  <c r="G1119" i="4"/>
  <c r="F1119" i="4"/>
  <c r="E1119" i="4"/>
  <c r="D1119" i="4"/>
  <c r="C1119" i="4"/>
  <c r="B1119" i="4"/>
  <c r="A1119" i="4"/>
  <c r="H1118" i="4"/>
  <c r="G1118" i="4"/>
  <c r="F1118" i="4"/>
  <c r="E1118" i="4"/>
  <c r="D1118" i="4"/>
  <c r="C1118" i="4"/>
  <c r="B1118" i="4"/>
  <c r="A1118" i="4"/>
  <c r="H1117" i="4"/>
  <c r="G1117" i="4"/>
  <c r="F1117" i="4"/>
  <c r="E1117" i="4"/>
  <c r="D1117" i="4"/>
  <c r="C1117" i="4"/>
  <c r="B1117" i="4"/>
  <c r="A1117" i="4"/>
  <c r="H1116" i="4"/>
  <c r="G1116" i="4"/>
  <c r="F1116" i="4"/>
  <c r="E1116" i="4"/>
  <c r="D1116" i="4"/>
  <c r="C1116" i="4"/>
  <c r="B1116" i="4"/>
  <c r="A1116" i="4"/>
  <c r="H1115" i="4"/>
  <c r="G1115" i="4"/>
  <c r="F1115" i="4"/>
  <c r="E1115" i="4"/>
  <c r="D1115" i="4"/>
  <c r="C1115" i="4"/>
  <c r="B1115" i="4"/>
  <c r="A1115" i="4"/>
  <c r="H1114" i="4"/>
  <c r="G1114" i="4"/>
  <c r="F1114" i="4"/>
  <c r="E1114" i="4"/>
  <c r="D1114" i="4"/>
  <c r="C1114" i="4"/>
  <c r="B1114" i="4"/>
  <c r="A1114" i="4"/>
  <c r="H1113" i="4"/>
  <c r="G1113" i="4"/>
  <c r="F1113" i="4"/>
  <c r="E1113" i="4"/>
  <c r="D1113" i="4"/>
  <c r="C1113" i="4"/>
  <c r="B1113" i="4"/>
  <c r="A1113" i="4"/>
  <c r="H1112" i="4"/>
  <c r="G1112" i="4"/>
  <c r="F1112" i="4"/>
  <c r="E1112" i="4"/>
  <c r="D1112" i="4"/>
  <c r="C1112" i="4"/>
  <c r="B1112" i="4"/>
  <c r="A1112" i="4"/>
  <c r="H1111" i="4"/>
  <c r="G1111" i="4"/>
  <c r="F1111" i="4"/>
  <c r="E1111" i="4"/>
  <c r="D1111" i="4"/>
  <c r="C1111" i="4"/>
  <c r="B1111" i="4"/>
  <c r="A1111" i="4"/>
  <c r="H1110" i="4"/>
  <c r="G1110" i="4"/>
  <c r="F1110" i="4"/>
  <c r="E1110" i="4"/>
  <c r="D1110" i="4"/>
  <c r="C1110" i="4"/>
  <c r="B1110" i="4"/>
  <c r="A1110" i="4"/>
  <c r="H1109" i="4"/>
  <c r="G1109" i="4"/>
  <c r="F1109" i="4"/>
  <c r="E1109" i="4"/>
  <c r="D1109" i="4"/>
  <c r="C1109" i="4"/>
  <c r="B1109" i="4"/>
  <c r="A1109" i="4"/>
  <c r="H1108" i="4"/>
  <c r="G1108" i="4"/>
  <c r="F1108" i="4"/>
  <c r="E1108" i="4"/>
  <c r="D1108" i="4"/>
  <c r="C1108" i="4"/>
  <c r="B1108" i="4"/>
  <c r="A1108" i="4"/>
  <c r="H1107" i="4"/>
  <c r="G1107" i="4"/>
  <c r="F1107" i="4"/>
  <c r="E1107" i="4"/>
  <c r="D1107" i="4"/>
  <c r="C1107" i="4"/>
  <c r="B1107" i="4"/>
  <c r="A1107" i="4"/>
  <c r="H1106" i="4"/>
  <c r="G1106" i="4"/>
  <c r="F1106" i="4"/>
  <c r="E1106" i="4"/>
  <c r="D1106" i="4"/>
  <c r="C1106" i="4"/>
  <c r="B1106" i="4"/>
  <c r="A1106" i="4"/>
  <c r="H1105" i="4"/>
  <c r="G1105" i="4"/>
  <c r="F1105" i="4"/>
  <c r="E1105" i="4"/>
  <c r="D1105" i="4"/>
  <c r="C1105" i="4"/>
  <c r="B1105" i="4"/>
  <c r="A1105" i="4"/>
  <c r="H1104" i="4"/>
  <c r="G1104" i="4"/>
  <c r="F1104" i="4"/>
  <c r="E1104" i="4"/>
  <c r="D1104" i="4"/>
  <c r="C1104" i="4"/>
  <c r="B1104" i="4"/>
  <c r="A1104" i="4"/>
  <c r="H1103" i="4"/>
  <c r="G1103" i="4"/>
  <c r="F1103" i="4"/>
  <c r="E1103" i="4"/>
  <c r="D1103" i="4"/>
  <c r="C1103" i="4"/>
  <c r="B1103" i="4"/>
  <c r="A1103" i="4"/>
  <c r="H1102" i="4"/>
  <c r="G1102" i="4"/>
  <c r="F1102" i="4"/>
  <c r="E1102" i="4"/>
  <c r="D1102" i="4"/>
  <c r="C1102" i="4"/>
  <c r="B1102" i="4"/>
  <c r="A1102" i="4"/>
  <c r="H1101" i="4"/>
  <c r="G1101" i="4"/>
  <c r="F1101" i="4"/>
  <c r="E1101" i="4"/>
  <c r="D1101" i="4"/>
  <c r="C1101" i="4"/>
  <c r="B1101" i="4"/>
  <c r="A1101" i="4"/>
  <c r="H1100" i="4"/>
  <c r="G1100" i="4"/>
  <c r="F1100" i="4"/>
  <c r="E1100" i="4"/>
  <c r="D1100" i="4"/>
  <c r="C1100" i="4"/>
  <c r="B1100" i="4"/>
  <c r="A1100" i="4"/>
  <c r="H1099" i="4"/>
  <c r="G1099" i="4"/>
  <c r="F1099" i="4"/>
  <c r="E1099" i="4"/>
  <c r="D1099" i="4"/>
  <c r="C1099" i="4"/>
  <c r="B1099" i="4"/>
  <c r="A1099" i="4"/>
  <c r="H1098" i="4"/>
  <c r="G1098" i="4"/>
  <c r="F1098" i="4"/>
  <c r="E1098" i="4"/>
  <c r="D1098" i="4"/>
  <c r="C1098" i="4"/>
  <c r="B1098" i="4"/>
  <c r="A1098" i="4"/>
  <c r="H1097" i="4"/>
  <c r="G1097" i="4"/>
  <c r="F1097" i="4"/>
  <c r="E1097" i="4"/>
  <c r="D1097" i="4"/>
  <c r="C1097" i="4"/>
  <c r="B1097" i="4"/>
  <c r="A1097" i="4"/>
  <c r="H1096" i="4"/>
  <c r="G1096" i="4"/>
  <c r="F1096" i="4"/>
  <c r="E1096" i="4"/>
  <c r="D1096" i="4"/>
  <c r="C1096" i="4"/>
  <c r="B1096" i="4"/>
  <c r="A1096" i="4"/>
  <c r="H1095" i="4"/>
  <c r="G1095" i="4"/>
  <c r="F1095" i="4"/>
  <c r="E1095" i="4"/>
  <c r="D1095" i="4"/>
  <c r="C1095" i="4"/>
  <c r="B1095" i="4"/>
  <c r="A1095" i="4"/>
  <c r="H1094" i="4"/>
  <c r="G1094" i="4"/>
  <c r="F1094" i="4"/>
  <c r="E1094" i="4"/>
  <c r="D1094" i="4"/>
  <c r="C1094" i="4"/>
  <c r="B1094" i="4"/>
  <c r="A1094" i="4"/>
  <c r="H1093" i="4"/>
  <c r="G1093" i="4"/>
  <c r="F1093" i="4"/>
  <c r="E1093" i="4"/>
  <c r="D1093" i="4"/>
  <c r="C1093" i="4"/>
  <c r="B1093" i="4"/>
  <c r="A1093" i="4"/>
  <c r="H1092" i="4"/>
  <c r="G1092" i="4"/>
  <c r="F1092" i="4"/>
  <c r="E1092" i="4"/>
  <c r="D1092" i="4"/>
  <c r="C1092" i="4"/>
  <c r="B1092" i="4"/>
  <c r="A1092" i="4"/>
  <c r="H1091" i="4"/>
  <c r="G1091" i="4"/>
  <c r="F1091" i="4"/>
  <c r="E1091" i="4"/>
  <c r="D1091" i="4"/>
  <c r="C1091" i="4"/>
  <c r="B1091" i="4"/>
  <c r="A1091" i="4"/>
  <c r="H1090" i="4"/>
  <c r="G1090" i="4"/>
  <c r="F1090" i="4"/>
  <c r="E1090" i="4"/>
  <c r="D1090" i="4"/>
  <c r="C1090" i="4"/>
  <c r="B1090" i="4"/>
  <c r="A1090" i="4"/>
  <c r="H1089" i="4"/>
  <c r="G1089" i="4"/>
  <c r="F1089" i="4"/>
  <c r="E1089" i="4"/>
  <c r="D1089" i="4"/>
  <c r="C1089" i="4"/>
  <c r="B1089" i="4"/>
  <c r="A1089" i="4"/>
  <c r="H1088" i="4"/>
  <c r="G1088" i="4"/>
  <c r="F1088" i="4"/>
  <c r="E1088" i="4"/>
  <c r="D1088" i="4"/>
  <c r="C1088" i="4"/>
  <c r="B1088" i="4"/>
  <c r="A1088" i="4"/>
  <c r="H1087" i="4"/>
  <c r="G1087" i="4"/>
  <c r="F1087" i="4"/>
  <c r="E1087" i="4"/>
  <c r="D1087" i="4"/>
  <c r="C1087" i="4"/>
  <c r="B1087" i="4"/>
  <c r="A1087" i="4"/>
  <c r="H1086" i="4"/>
  <c r="G1086" i="4"/>
  <c r="F1086" i="4"/>
  <c r="E1086" i="4"/>
  <c r="D1086" i="4"/>
  <c r="C1086" i="4"/>
  <c r="B1086" i="4"/>
  <c r="A1086" i="4"/>
  <c r="H1085" i="4"/>
  <c r="G1085" i="4"/>
  <c r="F1085" i="4"/>
  <c r="E1085" i="4"/>
  <c r="D1085" i="4"/>
  <c r="C1085" i="4"/>
  <c r="B1085" i="4"/>
  <c r="A1085" i="4"/>
  <c r="H1084" i="4"/>
  <c r="G1084" i="4"/>
  <c r="F1084" i="4"/>
  <c r="E1084" i="4"/>
  <c r="D1084" i="4"/>
  <c r="C1084" i="4"/>
  <c r="B1084" i="4"/>
  <c r="A1084" i="4"/>
  <c r="H1083" i="4"/>
  <c r="G1083" i="4"/>
  <c r="F1083" i="4"/>
  <c r="E1083" i="4"/>
  <c r="D1083" i="4"/>
  <c r="C1083" i="4"/>
  <c r="B1083" i="4"/>
  <c r="A1083" i="4"/>
  <c r="H1082" i="4"/>
  <c r="G1082" i="4"/>
  <c r="F1082" i="4"/>
  <c r="E1082" i="4"/>
  <c r="D1082" i="4"/>
  <c r="C1082" i="4"/>
  <c r="B1082" i="4"/>
  <c r="A1082" i="4"/>
  <c r="H1081" i="4"/>
  <c r="G1081" i="4"/>
  <c r="F1081" i="4"/>
  <c r="E1081" i="4"/>
  <c r="D1081" i="4"/>
  <c r="C1081" i="4"/>
  <c r="B1081" i="4"/>
  <c r="A1081" i="4"/>
  <c r="H1080" i="4"/>
  <c r="G1080" i="4"/>
  <c r="F1080" i="4"/>
  <c r="E1080" i="4"/>
  <c r="D1080" i="4"/>
  <c r="C1080" i="4"/>
  <c r="B1080" i="4"/>
  <c r="A1080" i="4"/>
  <c r="H1079" i="4"/>
  <c r="G1079" i="4"/>
  <c r="F1079" i="4"/>
  <c r="E1079" i="4"/>
  <c r="D1079" i="4"/>
  <c r="C1079" i="4"/>
  <c r="B1079" i="4"/>
  <c r="A1079" i="4"/>
  <c r="H1078" i="4"/>
  <c r="G1078" i="4"/>
  <c r="F1078" i="4"/>
  <c r="E1078" i="4"/>
  <c r="D1078" i="4"/>
  <c r="C1078" i="4"/>
  <c r="B1078" i="4"/>
  <c r="A1078" i="4"/>
  <c r="H1077" i="4"/>
  <c r="G1077" i="4"/>
  <c r="F1077" i="4"/>
  <c r="E1077" i="4"/>
  <c r="D1077" i="4"/>
  <c r="C1077" i="4"/>
  <c r="B1077" i="4"/>
  <c r="A1077" i="4"/>
  <c r="H1076" i="4"/>
  <c r="G1076" i="4"/>
  <c r="F1076" i="4"/>
  <c r="E1076" i="4"/>
  <c r="D1076" i="4"/>
  <c r="C1076" i="4"/>
  <c r="B1076" i="4"/>
  <c r="A1076" i="4"/>
  <c r="H1075" i="4"/>
  <c r="G1075" i="4"/>
  <c r="F1075" i="4"/>
  <c r="E1075" i="4"/>
  <c r="D1075" i="4"/>
  <c r="C1075" i="4"/>
  <c r="B1075" i="4"/>
  <c r="A1075" i="4"/>
  <c r="H1074" i="4"/>
  <c r="G1074" i="4"/>
  <c r="F1074" i="4"/>
  <c r="E1074" i="4"/>
  <c r="D1074" i="4"/>
  <c r="C1074" i="4"/>
  <c r="B1074" i="4"/>
  <c r="A1074" i="4"/>
  <c r="H1073" i="4"/>
  <c r="G1073" i="4"/>
  <c r="F1073" i="4"/>
  <c r="E1073" i="4"/>
  <c r="D1073" i="4"/>
  <c r="C1073" i="4"/>
  <c r="B1073" i="4"/>
  <c r="A1073" i="4"/>
  <c r="H1072" i="4"/>
  <c r="G1072" i="4"/>
  <c r="F1072" i="4"/>
  <c r="E1072" i="4"/>
  <c r="D1072" i="4"/>
  <c r="C1072" i="4"/>
  <c r="B1072" i="4"/>
  <c r="A1072" i="4"/>
  <c r="H1071" i="4"/>
  <c r="G1071" i="4"/>
  <c r="F1071" i="4"/>
  <c r="E1071" i="4"/>
  <c r="D1071" i="4"/>
  <c r="C1071" i="4"/>
  <c r="B1071" i="4"/>
  <c r="A1071" i="4"/>
  <c r="H1070" i="4"/>
  <c r="G1070" i="4"/>
  <c r="F1070" i="4"/>
  <c r="E1070" i="4"/>
  <c r="D1070" i="4"/>
  <c r="C1070" i="4"/>
  <c r="B1070" i="4"/>
  <c r="A1070" i="4"/>
  <c r="H1069" i="4"/>
  <c r="G1069" i="4"/>
  <c r="F1069" i="4"/>
  <c r="E1069" i="4"/>
  <c r="D1069" i="4"/>
  <c r="C1069" i="4"/>
  <c r="B1069" i="4"/>
  <c r="A1069" i="4"/>
  <c r="H1068" i="4"/>
  <c r="G1068" i="4"/>
  <c r="F1068" i="4"/>
  <c r="E1068" i="4"/>
  <c r="D1068" i="4"/>
  <c r="C1068" i="4"/>
  <c r="B1068" i="4"/>
  <c r="A1068" i="4"/>
  <c r="H1067" i="4"/>
  <c r="G1067" i="4"/>
  <c r="F1067" i="4"/>
  <c r="E1067" i="4"/>
  <c r="D1067" i="4"/>
  <c r="C1067" i="4"/>
  <c r="B1067" i="4"/>
  <c r="A1067" i="4"/>
  <c r="H1066" i="4"/>
  <c r="G1066" i="4"/>
  <c r="F1066" i="4"/>
  <c r="E1066" i="4"/>
  <c r="D1066" i="4"/>
  <c r="C1066" i="4"/>
  <c r="B1066" i="4"/>
  <c r="A1066" i="4"/>
  <c r="H1065" i="4"/>
  <c r="G1065" i="4"/>
  <c r="F1065" i="4"/>
  <c r="E1065" i="4"/>
  <c r="D1065" i="4"/>
  <c r="C1065" i="4"/>
  <c r="B1065" i="4"/>
  <c r="A1065" i="4"/>
  <c r="H1064" i="4"/>
  <c r="G1064" i="4"/>
  <c r="F1064" i="4"/>
  <c r="E1064" i="4"/>
  <c r="D1064" i="4"/>
  <c r="C1064" i="4"/>
  <c r="B1064" i="4"/>
  <c r="A1064" i="4"/>
  <c r="H1063" i="4"/>
  <c r="G1063" i="4"/>
  <c r="F1063" i="4"/>
  <c r="E1063" i="4"/>
  <c r="D1063" i="4"/>
  <c r="C1063" i="4"/>
  <c r="B1063" i="4"/>
  <c r="A1063" i="4"/>
  <c r="H1062" i="4"/>
  <c r="G1062" i="4"/>
  <c r="F1062" i="4"/>
  <c r="E1062" i="4"/>
  <c r="D1062" i="4"/>
  <c r="C1062" i="4"/>
  <c r="B1062" i="4"/>
  <c r="A1062" i="4"/>
  <c r="H1061" i="4"/>
  <c r="G1061" i="4"/>
  <c r="F1061" i="4"/>
  <c r="E1061" i="4"/>
  <c r="D1061" i="4"/>
  <c r="C1061" i="4"/>
  <c r="B1061" i="4"/>
  <c r="A1061" i="4"/>
  <c r="H1060" i="4"/>
  <c r="G1060" i="4"/>
  <c r="F1060" i="4"/>
  <c r="E1060" i="4"/>
  <c r="D1060" i="4"/>
  <c r="C1060" i="4"/>
  <c r="B1060" i="4"/>
  <c r="A1060" i="4"/>
  <c r="H1059" i="4"/>
  <c r="G1059" i="4"/>
  <c r="F1059" i="4"/>
  <c r="E1059" i="4"/>
  <c r="D1059" i="4"/>
  <c r="C1059" i="4"/>
  <c r="B1059" i="4"/>
  <c r="A1059" i="4"/>
  <c r="H1058" i="4"/>
  <c r="G1058" i="4"/>
  <c r="F1058" i="4"/>
  <c r="E1058" i="4"/>
  <c r="D1058" i="4"/>
  <c r="C1058" i="4"/>
  <c r="B1058" i="4"/>
  <c r="A1058" i="4"/>
  <c r="H1057" i="4"/>
  <c r="G1057" i="4"/>
  <c r="F1057" i="4"/>
  <c r="E1057" i="4"/>
  <c r="D1057" i="4"/>
  <c r="C1057" i="4"/>
  <c r="B1057" i="4"/>
  <c r="A1057" i="4"/>
  <c r="H1056" i="4"/>
  <c r="G1056" i="4"/>
  <c r="F1056" i="4"/>
  <c r="E1056" i="4"/>
  <c r="D1056" i="4"/>
  <c r="C1056" i="4"/>
  <c r="B1056" i="4"/>
  <c r="A1056" i="4"/>
  <c r="H1055" i="4"/>
  <c r="G1055" i="4"/>
  <c r="F1055" i="4"/>
  <c r="E1055" i="4"/>
  <c r="D1055" i="4"/>
  <c r="C1055" i="4"/>
  <c r="B1055" i="4"/>
  <c r="A1055" i="4"/>
  <c r="H1054" i="4"/>
  <c r="G1054" i="4"/>
  <c r="F1054" i="4"/>
  <c r="E1054" i="4"/>
  <c r="D1054" i="4"/>
  <c r="C1054" i="4"/>
  <c r="B1054" i="4"/>
  <c r="A1054" i="4"/>
  <c r="H1053" i="4"/>
  <c r="G1053" i="4"/>
  <c r="F1053" i="4"/>
  <c r="E1053" i="4"/>
  <c r="D1053" i="4"/>
  <c r="C1053" i="4"/>
  <c r="B1053" i="4"/>
  <c r="A1053" i="4"/>
  <c r="H1052" i="4"/>
  <c r="G1052" i="4"/>
  <c r="F1052" i="4"/>
  <c r="E1052" i="4"/>
  <c r="D1052" i="4"/>
  <c r="C1052" i="4"/>
  <c r="B1052" i="4"/>
  <c r="A1052" i="4"/>
  <c r="H1051" i="4"/>
  <c r="G1051" i="4"/>
  <c r="F1051" i="4"/>
  <c r="E1051" i="4"/>
  <c r="D1051" i="4"/>
  <c r="C1051" i="4"/>
  <c r="B1051" i="4"/>
  <c r="A1051" i="4"/>
  <c r="H1050" i="4"/>
  <c r="G1050" i="4"/>
  <c r="F1050" i="4"/>
  <c r="E1050" i="4"/>
  <c r="D1050" i="4"/>
  <c r="C1050" i="4"/>
  <c r="B1050" i="4"/>
  <c r="A1050" i="4"/>
  <c r="H1049" i="4"/>
  <c r="G1049" i="4"/>
  <c r="F1049" i="4"/>
  <c r="E1049" i="4"/>
  <c r="D1049" i="4"/>
  <c r="C1049" i="4"/>
  <c r="B1049" i="4"/>
  <c r="A1049" i="4"/>
  <c r="H1048" i="4"/>
  <c r="G1048" i="4"/>
  <c r="F1048" i="4"/>
  <c r="E1048" i="4"/>
  <c r="D1048" i="4"/>
  <c r="C1048" i="4"/>
  <c r="B1048" i="4"/>
  <c r="A1048" i="4"/>
  <c r="H1047" i="4"/>
  <c r="G1047" i="4"/>
  <c r="F1047" i="4"/>
  <c r="E1047" i="4"/>
  <c r="D1047" i="4"/>
  <c r="C1047" i="4"/>
  <c r="B1047" i="4"/>
  <c r="A1047" i="4"/>
  <c r="H1046" i="4"/>
  <c r="G1046" i="4"/>
  <c r="F1046" i="4"/>
  <c r="E1046" i="4"/>
  <c r="D1046" i="4"/>
  <c r="C1046" i="4"/>
  <c r="B1046" i="4"/>
  <c r="A1046" i="4"/>
  <c r="H1045" i="4"/>
  <c r="G1045" i="4"/>
  <c r="F1045" i="4"/>
  <c r="E1045" i="4"/>
  <c r="D1045" i="4"/>
  <c r="C1045" i="4"/>
  <c r="B1045" i="4"/>
  <c r="A1045" i="4"/>
  <c r="H1044" i="4"/>
  <c r="G1044" i="4"/>
  <c r="F1044" i="4"/>
  <c r="E1044" i="4"/>
  <c r="D1044" i="4"/>
  <c r="C1044" i="4"/>
  <c r="B1044" i="4"/>
  <c r="A1044" i="4"/>
  <c r="H1043" i="4"/>
  <c r="G1043" i="4"/>
  <c r="F1043" i="4"/>
  <c r="E1043" i="4"/>
  <c r="D1043" i="4"/>
  <c r="C1043" i="4"/>
  <c r="B1043" i="4"/>
  <c r="A1043" i="4"/>
  <c r="H1042" i="4"/>
  <c r="G1042" i="4"/>
  <c r="F1042" i="4"/>
  <c r="E1042" i="4"/>
  <c r="D1042" i="4"/>
  <c r="C1042" i="4"/>
  <c r="B1042" i="4"/>
  <c r="A1042" i="4"/>
  <c r="H1041" i="4"/>
  <c r="G1041" i="4"/>
  <c r="F1041" i="4"/>
  <c r="E1041" i="4"/>
  <c r="D1041" i="4"/>
  <c r="C1041" i="4"/>
  <c r="B1041" i="4"/>
  <c r="A1041" i="4"/>
  <c r="H1040" i="4"/>
  <c r="G1040" i="4"/>
  <c r="F1040" i="4"/>
  <c r="E1040" i="4"/>
  <c r="D1040" i="4"/>
  <c r="C1040" i="4"/>
  <c r="B1040" i="4"/>
  <c r="A1040" i="4"/>
  <c r="H1039" i="4"/>
  <c r="G1039" i="4"/>
  <c r="F1039" i="4"/>
  <c r="E1039" i="4"/>
  <c r="D1039" i="4"/>
  <c r="C1039" i="4"/>
  <c r="B1039" i="4"/>
  <c r="A1039" i="4"/>
  <c r="H1038" i="4"/>
  <c r="G1038" i="4"/>
  <c r="F1038" i="4"/>
  <c r="E1038" i="4"/>
  <c r="D1038" i="4"/>
  <c r="C1038" i="4"/>
  <c r="B1038" i="4"/>
  <c r="A1038" i="4"/>
  <c r="H1037" i="4"/>
  <c r="G1037" i="4"/>
  <c r="F1037" i="4"/>
  <c r="E1037" i="4"/>
  <c r="D1037" i="4"/>
  <c r="C1037" i="4"/>
  <c r="B1037" i="4"/>
  <c r="A1037" i="4"/>
  <c r="H1036" i="4"/>
  <c r="G1036" i="4"/>
  <c r="F1036" i="4"/>
  <c r="E1036" i="4"/>
  <c r="D1036" i="4"/>
  <c r="C1036" i="4"/>
  <c r="B1036" i="4"/>
  <c r="A1036" i="4"/>
  <c r="H1035" i="4"/>
  <c r="G1035" i="4"/>
  <c r="F1035" i="4"/>
  <c r="E1035" i="4"/>
  <c r="D1035" i="4"/>
  <c r="C1035" i="4"/>
  <c r="B1035" i="4"/>
  <c r="A1035" i="4"/>
  <c r="H1034" i="4"/>
  <c r="G1034" i="4"/>
  <c r="F1034" i="4"/>
  <c r="E1034" i="4"/>
  <c r="D1034" i="4"/>
  <c r="C1034" i="4"/>
  <c r="B1034" i="4"/>
  <c r="A1034" i="4"/>
  <c r="H1033" i="4"/>
  <c r="G1033" i="4"/>
  <c r="F1033" i="4"/>
  <c r="E1033" i="4"/>
  <c r="D1033" i="4"/>
  <c r="C1033" i="4"/>
  <c r="B1033" i="4"/>
  <c r="A1033" i="4"/>
  <c r="H1032" i="4"/>
  <c r="G1032" i="4"/>
  <c r="F1032" i="4"/>
  <c r="E1032" i="4"/>
  <c r="D1032" i="4"/>
  <c r="C1032" i="4"/>
  <c r="B1032" i="4"/>
  <c r="A1032" i="4"/>
  <c r="H1031" i="4"/>
  <c r="G1031" i="4"/>
  <c r="F1031" i="4"/>
  <c r="E1031" i="4"/>
  <c r="D1031" i="4"/>
  <c r="C1031" i="4"/>
  <c r="B1031" i="4"/>
  <c r="A1031" i="4"/>
  <c r="H1030" i="4"/>
  <c r="G1030" i="4"/>
  <c r="F1030" i="4"/>
  <c r="E1030" i="4"/>
  <c r="D1030" i="4"/>
  <c r="C1030" i="4"/>
  <c r="B1030" i="4"/>
  <c r="A1030" i="4"/>
  <c r="H1029" i="4"/>
  <c r="G1029" i="4"/>
  <c r="F1029" i="4"/>
  <c r="E1029" i="4"/>
  <c r="D1029" i="4"/>
  <c r="C1029" i="4"/>
  <c r="B1029" i="4"/>
  <c r="A1029" i="4"/>
  <c r="H1028" i="4"/>
  <c r="G1028" i="4"/>
  <c r="F1028" i="4"/>
  <c r="E1028" i="4"/>
  <c r="D1028" i="4"/>
  <c r="C1028" i="4"/>
  <c r="B1028" i="4"/>
  <c r="A1028" i="4"/>
  <c r="H1027" i="4"/>
  <c r="G1027" i="4"/>
  <c r="F1027" i="4"/>
  <c r="E1027" i="4"/>
  <c r="D1027" i="4"/>
  <c r="C1027" i="4"/>
  <c r="B1027" i="4"/>
  <c r="A1027" i="4"/>
  <c r="H1026" i="4"/>
  <c r="G1026" i="4"/>
  <c r="F1026" i="4"/>
  <c r="E1026" i="4"/>
  <c r="D1026" i="4"/>
  <c r="C1026" i="4"/>
  <c r="B1026" i="4"/>
  <c r="A1026" i="4"/>
  <c r="H1025" i="4"/>
  <c r="G1025" i="4"/>
  <c r="F1025" i="4"/>
  <c r="E1025" i="4"/>
  <c r="D1025" i="4"/>
  <c r="C1025" i="4"/>
  <c r="B1025" i="4"/>
  <c r="A1025" i="4"/>
  <c r="H1024" i="4"/>
  <c r="G1024" i="4"/>
  <c r="F1024" i="4"/>
  <c r="E1024" i="4"/>
  <c r="D1024" i="4"/>
  <c r="C1024" i="4"/>
  <c r="B1024" i="4"/>
  <c r="A1024" i="4"/>
  <c r="H1023" i="4"/>
  <c r="G1023" i="4"/>
  <c r="F1023" i="4"/>
  <c r="E1023" i="4"/>
  <c r="D1023" i="4"/>
  <c r="C1023" i="4"/>
  <c r="B1023" i="4"/>
  <c r="A1023" i="4"/>
  <c r="H1022" i="4"/>
  <c r="G1022" i="4"/>
  <c r="F1022" i="4"/>
  <c r="E1022" i="4"/>
  <c r="D1022" i="4"/>
  <c r="C1022" i="4"/>
  <c r="B1022" i="4"/>
  <c r="A1022" i="4"/>
  <c r="H1021" i="4"/>
  <c r="G1021" i="4"/>
  <c r="F1021" i="4"/>
  <c r="E1021" i="4"/>
  <c r="D1021" i="4"/>
  <c r="C1021" i="4"/>
  <c r="B1021" i="4"/>
  <c r="A1021" i="4"/>
  <c r="H1020" i="4"/>
  <c r="G1020" i="4"/>
  <c r="F1020" i="4"/>
  <c r="E1020" i="4"/>
  <c r="D1020" i="4"/>
  <c r="C1020" i="4"/>
  <c r="B1020" i="4"/>
  <c r="A1020" i="4"/>
  <c r="H1019" i="4"/>
  <c r="G1019" i="4"/>
  <c r="F1019" i="4"/>
  <c r="E1019" i="4"/>
  <c r="D1019" i="4"/>
  <c r="C1019" i="4"/>
  <c r="B1019" i="4"/>
  <c r="A1019" i="4"/>
  <c r="H1018" i="4"/>
  <c r="G1018" i="4"/>
  <c r="F1018" i="4"/>
  <c r="E1018" i="4"/>
  <c r="D1018" i="4"/>
  <c r="C1018" i="4"/>
  <c r="B1018" i="4"/>
  <c r="A1018" i="4"/>
  <c r="H1017" i="4"/>
  <c r="G1017" i="4"/>
  <c r="F1017" i="4"/>
  <c r="E1017" i="4"/>
  <c r="D1017" i="4"/>
  <c r="C1017" i="4"/>
  <c r="B1017" i="4"/>
  <c r="A1017" i="4"/>
  <c r="H1016" i="4"/>
  <c r="G1016" i="4"/>
  <c r="F1016" i="4"/>
  <c r="E1016" i="4"/>
  <c r="D1016" i="4"/>
  <c r="C1016" i="4"/>
  <c r="B1016" i="4"/>
  <c r="A1016" i="4"/>
  <c r="H1015" i="4"/>
  <c r="G1015" i="4"/>
  <c r="F1015" i="4"/>
  <c r="E1015" i="4"/>
  <c r="D1015" i="4"/>
  <c r="C1015" i="4"/>
  <c r="B1015" i="4"/>
  <c r="A1015" i="4"/>
  <c r="H1014" i="4"/>
  <c r="G1014" i="4"/>
  <c r="F1014" i="4"/>
  <c r="E1014" i="4"/>
  <c r="D1014" i="4"/>
  <c r="C1014" i="4"/>
  <c r="B1014" i="4"/>
  <c r="A1014" i="4"/>
  <c r="H1013" i="4"/>
  <c r="G1013" i="4"/>
  <c r="F1013" i="4"/>
  <c r="E1013" i="4"/>
  <c r="D1013" i="4"/>
  <c r="C1013" i="4"/>
  <c r="B1013" i="4"/>
  <c r="A1013" i="4"/>
  <c r="H1012" i="4"/>
  <c r="G1012" i="4"/>
  <c r="F1012" i="4"/>
  <c r="E1012" i="4"/>
  <c r="D1012" i="4"/>
  <c r="C1012" i="4"/>
  <c r="B1012" i="4"/>
  <c r="A1012" i="4"/>
  <c r="H1011" i="4"/>
  <c r="G1011" i="4"/>
  <c r="F1011" i="4"/>
  <c r="E1011" i="4"/>
  <c r="D1011" i="4"/>
  <c r="C1011" i="4"/>
  <c r="B1011" i="4"/>
  <c r="A1011" i="4"/>
  <c r="H1010" i="4"/>
  <c r="G1010" i="4"/>
  <c r="F1010" i="4"/>
  <c r="E1010" i="4"/>
  <c r="D1010" i="4"/>
  <c r="C1010" i="4"/>
  <c r="B1010" i="4"/>
  <c r="A1010" i="4"/>
  <c r="H1009" i="4"/>
  <c r="G1009" i="4"/>
  <c r="F1009" i="4"/>
  <c r="E1009" i="4"/>
  <c r="D1009" i="4"/>
  <c r="C1009" i="4"/>
  <c r="B1009" i="4"/>
  <c r="A1009" i="4"/>
  <c r="H1008" i="4"/>
  <c r="G1008" i="4"/>
  <c r="F1008" i="4"/>
  <c r="E1008" i="4"/>
  <c r="D1008" i="4"/>
  <c r="C1008" i="4"/>
  <c r="B1008" i="4"/>
  <c r="A1008" i="4"/>
  <c r="H1007" i="4"/>
  <c r="G1007" i="4"/>
  <c r="F1007" i="4"/>
  <c r="E1007" i="4"/>
  <c r="D1007" i="4"/>
  <c r="C1007" i="4"/>
  <c r="B1007" i="4"/>
  <c r="A1007" i="4"/>
  <c r="H1006" i="4"/>
  <c r="G1006" i="4"/>
  <c r="F1006" i="4"/>
  <c r="E1006" i="4"/>
  <c r="D1006" i="4"/>
  <c r="C1006" i="4"/>
  <c r="B1006" i="4"/>
  <c r="A1006" i="4"/>
  <c r="H1005" i="4"/>
  <c r="G1005" i="4"/>
  <c r="F1005" i="4"/>
  <c r="E1005" i="4"/>
  <c r="D1005" i="4"/>
  <c r="C1005" i="4"/>
  <c r="B1005" i="4"/>
  <c r="A1005" i="4"/>
  <c r="H1004" i="4"/>
  <c r="G1004" i="4"/>
  <c r="F1004" i="4"/>
  <c r="E1004" i="4"/>
  <c r="D1004" i="4"/>
  <c r="C1004" i="4"/>
  <c r="B1004" i="4"/>
  <c r="A1004" i="4"/>
  <c r="H1003" i="4"/>
  <c r="G1003" i="4"/>
  <c r="F1003" i="4"/>
  <c r="E1003" i="4"/>
  <c r="D1003" i="4"/>
  <c r="C1003" i="4"/>
  <c r="B1003" i="4"/>
  <c r="A1003" i="4"/>
  <c r="H1002" i="4"/>
  <c r="G1002" i="4"/>
  <c r="F1002" i="4"/>
  <c r="E1002" i="4"/>
  <c r="D1002" i="4"/>
  <c r="C1002" i="4"/>
  <c r="B1002" i="4"/>
  <c r="A1002" i="4"/>
  <c r="H1001" i="4"/>
  <c r="G1001" i="4"/>
  <c r="F1001" i="4"/>
  <c r="E1001" i="4"/>
  <c r="D1001" i="4"/>
  <c r="C1001" i="4"/>
  <c r="B1001" i="4"/>
  <c r="A1001" i="4"/>
  <c r="H1000" i="4"/>
  <c r="G1000" i="4"/>
  <c r="F1000" i="4"/>
  <c r="E1000" i="4"/>
  <c r="D1000" i="4"/>
  <c r="C1000" i="4"/>
  <c r="B1000" i="4"/>
  <c r="A1000" i="4"/>
  <c r="H999" i="4"/>
  <c r="G999" i="4"/>
  <c r="F999" i="4"/>
  <c r="E999" i="4"/>
  <c r="D999" i="4"/>
  <c r="C999" i="4"/>
  <c r="B999" i="4"/>
  <c r="A999" i="4"/>
  <c r="H998" i="4"/>
  <c r="G998" i="4"/>
  <c r="F998" i="4"/>
  <c r="E998" i="4"/>
  <c r="D998" i="4"/>
  <c r="C998" i="4"/>
  <c r="B998" i="4"/>
  <c r="A998" i="4"/>
  <c r="H997" i="4"/>
  <c r="G997" i="4"/>
  <c r="F997" i="4"/>
  <c r="E997" i="4"/>
  <c r="D997" i="4"/>
  <c r="C997" i="4"/>
  <c r="B997" i="4"/>
  <c r="A997" i="4"/>
  <c r="H996" i="4"/>
  <c r="G996" i="4"/>
  <c r="F996" i="4"/>
  <c r="E996" i="4"/>
  <c r="D996" i="4"/>
  <c r="C996" i="4"/>
  <c r="B996" i="4"/>
  <c r="A996" i="4"/>
  <c r="H995" i="4"/>
  <c r="G995" i="4"/>
  <c r="F995" i="4"/>
  <c r="E995" i="4"/>
  <c r="D995" i="4"/>
  <c r="C995" i="4"/>
  <c r="B995" i="4"/>
  <c r="A995" i="4"/>
  <c r="H994" i="4"/>
  <c r="G994" i="4"/>
  <c r="F994" i="4"/>
  <c r="E994" i="4"/>
  <c r="D994" i="4"/>
  <c r="C994" i="4"/>
  <c r="B994" i="4"/>
  <c r="A994" i="4"/>
  <c r="H993" i="4"/>
  <c r="G993" i="4"/>
  <c r="F993" i="4"/>
  <c r="E993" i="4"/>
  <c r="D993" i="4"/>
  <c r="C993" i="4"/>
  <c r="B993" i="4"/>
  <c r="A993" i="4"/>
  <c r="H992" i="4"/>
  <c r="G992" i="4"/>
  <c r="F992" i="4"/>
  <c r="E992" i="4"/>
  <c r="D992" i="4"/>
  <c r="C992" i="4"/>
  <c r="B992" i="4"/>
  <c r="A992" i="4"/>
  <c r="H991" i="4"/>
  <c r="G991" i="4"/>
  <c r="F991" i="4"/>
  <c r="E991" i="4"/>
  <c r="D991" i="4"/>
  <c r="C991" i="4"/>
  <c r="B991" i="4"/>
  <c r="A991" i="4"/>
  <c r="H990" i="4"/>
  <c r="G990" i="4"/>
  <c r="F990" i="4"/>
  <c r="E990" i="4"/>
  <c r="D990" i="4"/>
  <c r="C990" i="4"/>
  <c r="B990" i="4"/>
  <c r="A990" i="4"/>
  <c r="H989" i="4"/>
  <c r="G989" i="4"/>
  <c r="F989" i="4"/>
  <c r="E989" i="4"/>
  <c r="D989" i="4"/>
  <c r="C989" i="4"/>
  <c r="B989" i="4"/>
  <c r="A989" i="4"/>
  <c r="H988" i="4"/>
  <c r="G988" i="4"/>
  <c r="F988" i="4"/>
  <c r="E988" i="4"/>
  <c r="D988" i="4"/>
  <c r="C988" i="4"/>
  <c r="B988" i="4"/>
  <c r="A988" i="4"/>
  <c r="H987" i="4"/>
  <c r="G987" i="4"/>
  <c r="F987" i="4"/>
  <c r="E987" i="4"/>
  <c r="D987" i="4"/>
  <c r="C987" i="4"/>
  <c r="B987" i="4"/>
  <c r="A987" i="4"/>
  <c r="H986" i="4"/>
  <c r="G986" i="4"/>
  <c r="F986" i="4"/>
  <c r="E986" i="4"/>
  <c r="D986" i="4"/>
  <c r="C986" i="4"/>
  <c r="B986" i="4"/>
  <c r="A986" i="4"/>
  <c r="H985" i="4"/>
  <c r="G985" i="4"/>
  <c r="F985" i="4"/>
  <c r="E985" i="4"/>
  <c r="D985" i="4"/>
  <c r="C985" i="4"/>
  <c r="B985" i="4"/>
  <c r="A985" i="4"/>
  <c r="H984" i="4"/>
  <c r="G984" i="4"/>
  <c r="F984" i="4"/>
  <c r="E984" i="4"/>
  <c r="D984" i="4"/>
  <c r="C984" i="4"/>
  <c r="B984" i="4"/>
  <c r="A984" i="4"/>
  <c r="H983" i="4"/>
  <c r="G983" i="4"/>
  <c r="F983" i="4"/>
  <c r="E983" i="4"/>
  <c r="D983" i="4"/>
  <c r="C983" i="4"/>
  <c r="B983" i="4"/>
  <c r="A983" i="4"/>
  <c r="H982" i="4"/>
  <c r="G982" i="4"/>
  <c r="F982" i="4"/>
  <c r="E982" i="4"/>
  <c r="D982" i="4"/>
  <c r="C982" i="4"/>
  <c r="B982" i="4"/>
  <c r="A982" i="4"/>
  <c r="H981" i="4"/>
  <c r="G981" i="4"/>
  <c r="F981" i="4"/>
  <c r="E981" i="4"/>
  <c r="D981" i="4"/>
  <c r="C981" i="4"/>
  <c r="B981" i="4"/>
  <c r="A981" i="4"/>
  <c r="H980" i="4"/>
  <c r="G980" i="4"/>
  <c r="F980" i="4"/>
  <c r="E980" i="4"/>
  <c r="D980" i="4"/>
  <c r="C980" i="4"/>
  <c r="B980" i="4"/>
  <c r="A980" i="4"/>
  <c r="H979" i="4"/>
  <c r="G979" i="4"/>
  <c r="F979" i="4"/>
  <c r="E979" i="4"/>
  <c r="D979" i="4"/>
  <c r="C979" i="4"/>
  <c r="B979" i="4"/>
  <c r="A979" i="4"/>
  <c r="H978" i="4"/>
  <c r="G978" i="4"/>
  <c r="F978" i="4"/>
  <c r="E978" i="4"/>
  <c r="D978" i="4"/>
  <c r="C978" i="4"/>
  <c r="B978" i="4"/>
  <c r="A978" i="4"/>
  <c r="H977" i="4"/>
  <c r="G977" i="4"/>
  <c r="F977" i="4"/>
  <c r="E977" i="4"/>
  <c r="D977" i="4"/>
  <c r="C977" i="4"/>
  <c r="B977" i="4"/>
  <c r="A977" i="4"/>
  <c r="H976" i="4"/>
  <c r="G976" i="4"/>
  <c r="F976" i="4"/>
  <c r="E976" i="4"/>
  <c r="D976" i="4"/>
  <c r="C976" i="4"/>
  <c r="B976" i="4"/>
  <c r="A976" i="4"/>
  <c r="H975" i="4"/>
  <c r="G975" i="4"/>
  <c r="F975" i="4"/>
  <c r="E975" i="4"/>
  <c r="D975" i="4"/>
  <c r="C975" i="4"/>
  <c r="B975" i="4"/>
  <c r="A975" i="4"/>
  <c r="H974" i="4"/>
  <c r="G974" i="4"/>
  <c r="F974" i="4"/>
  <c r="E974" i="4"/>
  <c r="D974" i="4"/>
  <c r="C974" i="4"/>
  <c r="B974" i="4"/>
  <c r="A974" i="4"/>
  <c r="H973" i="4"/>
  <c r="G973" i="4"/>
  <c r="F973" i="4"/>
  <c r="E973" i="4"/>
  <c r="D973" i="4"/>
  <c r="C973" i="4"/>
  <c r="B973" i="4"/>
  <c r="A973" i="4"/>
  <c r="H972" i="4"/>
  <c r="G972" i="4"/>
  <c r="F972" i="4"/>
  <c r="E972" i="4"/>
  <c r="D972" i="4"/>
  <c r="C972" i="4"/>
  <c r="B972" i="4"/>
  <c r="A972" i="4"/>
  <c r="H971" i="4"/>
  <c r="G971" i="4"/>
  <c r="F971" i="4"/>
  <c r="E971" i="4"/>
  <c r="D971" i="4"/>
  <c r="C971" i="4"/>
  <c r="B971" i="4"/>
  <c r="A971" i="4"/>
  <c r="H970" i="4"/>
  <c r="G970" i="4"/>
  <c r="F970" i="4"/>
  <c r="E970" i="4"/>
  <c r="D970" i="4"/>
  <c r="C970" i="4"/>
  <c r="B970" i="4"/>
  <c r="A970" i="4"/>
  <c r="H969" i="4"/>
  <c r="G969" i="4"/>
  <c r="F969" i="4"/>
  <c r="E969" i="4"/>
  <c r="D969" i="4"/>
  <c r="C969" i="4"/>
  <c r="B969" i="4"/>
  <c r="A969" i="4"/>
  <c r="H968" i="4"/>
  <c r="G968" i="4"/>
  <c r="F968" i="4"/>
  <c r="E968" i="4"/>
  <c r="D968" i="4"/>
  <c r="C968" i="4"/>
  <c r="B968" i="4"/>
  <c r="A968" i="4"/>
  <c r="H967" i="4"/>
  <c r="G967" i="4"/>
  <c r="F967" i="4"/>
  <c r="E967" i="4"/>
  <c r="D967" i="4"/>
  <c r="C967" i="4"/>
  <c r="B967" i="4"/>
  <c r="A967" i="4"/>
  <c r="H966" i="4"/>
  <c r="G966" i="4"/>
  <c r="F966" i="4"/>
  <c r="E966" i="4"/>
  <c r="D966" i="4"/>
  <c r="C966" i="4"/>
  <c r="B966" i="4"/>
  <c r="A966" i="4"/>
  <c r="H965" i="4"/>
  <c r="G965" i="4"/>
  <c r="F965" i="4"/>
  <c r="E965" i="4"/>
  <c r="D965" i="4"/>
  <c r="C965" i="4"/>
  <c r="B965" i="4"/>
  <c r="A965" i="4"/>
  <c r="H964" i="4"/>
  <c r="G964" i="4"/>
  <c r="F964" i="4"/>
  <c r="E964" i="4"/>
  <c r="D964" i="4"/>
  <c r="C964" i="4"/>
  <c r="B964" i="4"/>
  <c r="A964" i="4"/>
  <c r="H963" i="4"/>
  <c r="G963" i="4"/>
  <c r="F963" i="4"/>
  <c r="E963" i="4"/>
  <c r="D963" i="4"/>
  <c r="C963" i="4"/>
  <c r="B963" i="4"/>
  <c r="A963" i="4"/>
  <c r="H962" i="4"/>
  <c r="G962" i="4"/>
  <c r="F962" i="4"/>
  <c r="E962" i="4"/>
  <c r="D962" i="4"/>
  <c r="C962" i="4"/>
  <c r="B962" i="4"/>
  <c r="A962" i="4"/>
  <c r="H961" i="4"/>
  <c r="G961" i="4"/>
  <c r="F961" i="4"/>
  <c r="E961" i="4"/>
  <c r="D961" i="4"/>
  <c r="C961" i="4"/>
  <c r="B961" i="4"/>
  <c r="A961" i="4"/>
  <c r="H960" i="4"/>
  <c r="G960" i="4"/>
  <c r="F960" i="4"/>
  <c r="E960" i="4"/>
  <c r="D960" i="4"/>
  <c r="C960" i="4"/>
  <c r="B960" i="4"/>
  <c r="A960" i="4"/>
  <c r="H959" i="4"/>
  <c r="G959" i="4"/>
  <c r="F959" i="4"/>
  <c r="E959" i="4"/>
  <c r="D959" i="4"/>
  <c r="C959" i="4"/>
  <c r="B959" i="4"/>
  <c r="A959" i="4"/>
  <c r="H958" i="4"/>
  <c r="G958" i="4"/>
  <c r="F958" i="4"/>
  <c r="E958" i="4"/>
  <c r="D958" i="4"/>
  <c r="C958" i="4"/>
  <c r="B958" i="4"/>
  <c r="A958" i="4"/>
  <c r="H957" i="4"/>
  <c r="G957" i="4"/>
  <c r="F957" i="4"/>
  <c r="E957" i="4"/>
  <c r="D957" i="4"/>
  <c r="C957" i="4"/>
  <c r="B957" i="4"/>
  <c r="A957" i="4"/>
  <c r="H956" i="4"/>
  <c r="G956" i="4"/>
  <c r="F956" i="4"/>
  <c r="E956" i="4"/>
  <c r="D956" i="4"/>
  <c r="C956" i="4"/>
  <c r="B956" i="4"/>
  <c r="A956" i="4"/>
  <c r="H955" i="4"/>
  <c r="G955" i="4"/>
  <c r="F955" i="4"/>
  <c r="E955" i="4"/>
  <c r="D955" i="4"/>
  <c r="C955" i="4"/>
  <c r="B955" i="4"/>
  <c r="A955" i="4"/>
  <c r="H954" i="4"/>
  <c r="G954" i="4"/>
  <c r="F954" i="4"/>
  <c r="E954" i="4"/>
  <c r="D954" i="4"/>
  <c r="C954" i="4"/>
  <c r="B954" i="4"/>
  <c r="A954" i="4"/>
  <c r="H953" i="4"/>
  <c r="G953" i="4"/>
  <c r="F953" i="4"/>
  <c r="E953" i="4"/>
  <c r="D953" i="4"/>
  <c r="C953" i="4"/>
  <c r="B953" i="4"/>
  <c r="A953" i="4"/>
  <c r="H952" i="4"/>
  <c r="G952" i="4"/>
  <c r="F952" i="4"/>
  <c r="E952" i="4"/>
  <c r="D952" i="4"/>
  <c r="C952" i="4"/>
  <c r="B952" i="4"/>
  <c r="A952" i="4"/>
  <c r="H951" i="4"/>
  <c r="G951" i="4"/>
  <c r="F951" i="4"/>
  <c r="E951" i="4"/>
  <c r="D951" i="4"/>
  <c r="C951" i="4"/>
  <c r="B951" i="4"/>
  <c r="A951" i="4"/>
  <c r="H950" i="4"/>
  <c r="G950" i="4"/>
  <c r="F950" i="4"/>
  <c r="E950" i="4"/>
  <c r="D950" i="4"/>
  <c r="C950" i="4"/>
  <c r="B950" i="4"/>
  <c r="A950" i="4"/>
  <c r="H949" i="4"/>
  <c r="G949" i="4"/>
  <c r="F949" i="4"/>
  <c r="E949" i="4"/>
  <c r="D949" i="4"/>
  <c r="C949" i="4"/>
  <c r="B949" i="4"/>
  <c r="A949" i="4"/>
  <c r="H948" i="4"/>
  <c r="G948" i="4"/>
  <c r="F948" i="4"/>
  <c r="E948" i="4"/>
  <c r="D948" i="4"/>
  <c r="C948" i="4"/>
  <c r="B948" i="4"/>
  <c r="A948" i="4"/>
  <c r="H947" i="4"/>
  <c r="G947" i="4"/>
  <c r="F947" i="4"/>
  <c r="E947" i="4"/>
  <c r="D947" i="4"/>
  <c r="C947" i="4"/>
  <c r="B947" i="4"/>
  <c r="A947" i="4"/>
  <c r="H946" i="4"/>
  <c r="G946" i="4"/>
  <c r="F946" i="4"/>
  <c r="E946" i="4"/>
  <c r="D946" i="4"/>
  <c r="C946" i="4"/>
  <c r="B946" i="4"/>
  <c r="A946" i="4"/>
  <c r="H945" i="4"/>
  <c r="G945" i="4"/>
  <c r="F945" i="4"/>
  <c r="E945" i="4"/>
  <c r="D945" i="4"/>
  <c r="C945" i="4"/>
  <c r="B945" i="4"/>
  <c r="A945" i="4"/>
  <c r="H944" i="4"/>
  <c r="G944" i="4"/>
  <c r="F944" i="4"/>
  <c r="E944" i="4"/>
  <c r="D944" i="4"/>
  <c r="C944" i="4"/>
  <c r="B944" i="4"/>
  <c r="A944" i="4"/>
  <c r="H943" i="4"/>
  <c r="G943" i="4"/>
  <c r="F943" i="4"/>
  <c r="E943" i="4"/>
  <c r="D943" i="4"/>
  <c r="C943" i="4"/>
  <c r="B943" i="4"/>
  <c r="A943" i="4"/>
  <c r="H942" i="4"/>
  <c r="G942" i="4"/>
  <c r="F942" i="4"/>
  <c r="E942" i="4"/>
  <c r="D942" i="4"/>
  <c r="C942" i="4"/>
  <c r="B942" i="4"/>
  <c r="A942" i="4"/>
  <c r="H941" i="4"/>
  <c r="G941" i="4"/>
  <c r="F941" i="4"/>
  <c r="E941" i="4"/>
  <c r="D941" i="4"/>
  <c r="C941" i="4"/>
  <c r="B941" i="4"/>
  <c r="A941" i="4"/>
  <c r="H940" i="4"/>
  <c r="G940" i="4"/>
  <c r="F940" i="4"/>
  <c r="E940" i="4"/>
  <c r="D940" i="4"/>
  <c r="C940" i="4"/>
  <c r="B940" i="4"/>
  <c r="A940" i="4"/>
  <c r="H939" i="4"/>
  <c r="G939" i="4"/>
  <c r="F939" i="4"/>
  <c r="E939" i="4"/>
  <c r="D939" i="4"/>
  <c r="C939" i="4"/>
  <c r="B939" i="4"/>
  <c r="A939" i="4"/>
  <c r="H938" i="4"/>
  <c r="G938" i="4"/>
  <c r="F938" i="4"/>
  <c r="E938" i="4"/>
  <c r="D938" i="4"/>
  <c r="C938" i="4"/>
  <c r="B938" i="4"/>
  <c r="A938" i="4"/>
  <c r="H937" i="4"/>
  <c r="G937" i="4"/>
  <c r="F937" i="4"/>
  <c r="E937" i="4"/>
  <c r="D937" i="4"/>
  <c r="C937" i="4"/>
  <c r="B937" i="4"/>
  <c r="A937" i="4"/>
  <c r="H936" i="4"/>
  <c r="G936" i="4"/>
  <c r="F936" i="4"/>
  <c r="E936" i="4"/>
  <c r="D936" i="4"/>
  <c r="C936" i="4"/>
  <c r="B936" i="4"/>
  <c r="A936" i="4"/>
  <c r="H935" i="4"/>
  <c r="G935" i="4"/>
  <c r="F935" i="4"/>
  <c r="E935" i="4"/>
  <c r="D935" i="4"/>
  <c r="C935" i="4"/>
  <c r="B935" i="4"/>
  <c r="A935" i="4"/>
  <c r="H934" i="4"/>
  <c r="G934" i="4"/>
  <c r="F934" i="4"/>
  <c r="E934" i="4"/>
  <c r="D934" i="4"/>
  <c r="C934" i="4"/>
  <c r="B934" i="4"/>
  <c r="A934" i="4"/>
  <c r="H933" i="4"/>
  <c r="G933" i="4"/>
  <c r="F933" i="4"/>
  <c r="E933" i="4"/>
  <c r="D933" i="4"/>
  <c r="C933" i="4"/>
  <c r="B933" i="4"/>
  <c r="A933" i="4"/>
  <c r="H932" i="4"/>
  <c r="G932" i="4"/>
  <c r="F932" i="4"/>
  <c r="E932" i="4"/>
  <c r="D932" i="4"/>
  <c r="C932" i="4"/>
  <c r="B932" i="4"/>
  <c r="A932" i="4"/>
  <c r="H931" i="4"/>
  <c r="G931" i="4"/>
  <c r="F931" i="4"/>
  <c r="E931" i="4"/>
  <c r="D931" i="4"/>
  <c r="C931" i="4"/>
  <c r="B931" i="4"/>
  <c r="A931" i="4"/>
  <c r="H930" i="4"/>
  <c r="G930" i="4"/>
  <c r="F930" i="4"/>
  <c r="E930" i="4"/>
  <c r="D930" i="4"/>
  <c r="C930" i="4"/>
  <c r="B930" i="4"/>
  <c r="A930" i="4"/>
  <c r="H929" i="4"/>
  <c r="G929" i="4"/>
  <c r="F929" i="4"/>
  <c r="E929" i="4"/>
  <c r="D929" i="4"/>
  <c r="C929" i="4"/>
  <c r="B929" i="4"/>
  <c r="A929" i="4"/>
  <c r="H928" i="4"/>
  <c r="G928" i="4"/>
  <c r="F928" i="4"/>
  <c r="E928" i="4"/>
  <c r="D928" i="4"/>
  <c r="C928" i="4"/>
  <c r="B928" i="4"/>
  <c r="A928" i="4"/>
  <c r="H927" i="4"/>
  <c r="G927" i="4"/>
  <c r="F927" i="4"/>
  <c r="E927" i="4"/>
  <c r="D927" i="4"/>
  <c r="C927" i="4"/>
  <c r="B927" i="4"/>
  <c r="A927" i="4"/>
  <c r="H926" i="4"/>
  <c r="G926" i="4"/>
  <c r="F926" i="4"/>
  <c r="E926" i="4"/>
  <c r="D926" i="4"/>
  <c r="C926" i="4"/>
  <c r="B926" i="4"/>
  <c r="A926" i="4"/>
  <c r="H925" i="4"/>
  <c r="G925" i="4"/>
  <c r="F925" i="4"/>
  <c r="E925" i="4"/>
  <c r="D925" i="4"/>
  <c r="C925" i="4"/>
  <c r="B925" i="4"/>
  <c r="A925" i="4"/>
  <c r="H924" i="4"/>
  <c r="G924" i="4"/>
  <c r="F924" i="4"/>
  <c r="E924" i="4"/>
  <c r="D924" i="4"/>
  <c r="C924" i="4"/>
  <c r="B924" i="4"/>
  <c r="A924" i="4"/>
  <c r="H923" i="4"/>
  <c r="G923" i="4"/>
  <c r="F923" i="4"/>
  <c r="E923" i="4"/>
  <c r="D923" i="4"/>
  <c r="C923" i="4"/>
  <c r="B923" i="4"/>
  <c r="A923" i="4"/>
  <c r="H922" i="4"/>
  <c r="G922" i="4"/>
  <c r="F922" i="4"/>
  <c r="E922" i="4"/>
  <c r="D922" i="4"/>
  <c r="C922" i="4"/>
  <c r="B922" i="4"/>
  <c r="A922" i="4"/>
  <c r="H921" i="4"/>
  <c r="G921" i="4"/>
  <c r="F921" i="4"/>
  <c r="E921" i="4"/>
  <c r="D921" i="4"/>
  <c r="C921" i="4"/>
  <c r="B921" i="4"/>
  <c r="A921" i="4"/>
  <c r="H920" i="4"/>
  <c r="G920" i="4"/>
  <c r="F920" i="4"/>
  <c r="E920" i="4"/>
  <c r="D920" i="4"/>
  <c r="C920" i="4"/>
  <c r="B920" i="4"/>
  <c r="A920" i="4"/>
  <c r="H919" i="4"/>
  <c r="G919" i="4"/>
  <c r="F919" i="4"/>
  <c r="E919" i="4"/>
  <c r="D919" i="4"/>
  <c r="C919" i="4"/>
  <c r="B919" i="4"/>
  <c r="A919" i="4"/>
  <c r="H918" i="4"/>
  <c r="G918" i="4"/>
  <c r="F918" i="4"/>
  <c r="E918" i="4"/>
  <c r="D918" i="4"/>
  <c r="C918" i="4"/>
  <c r="B918" i="4"/>
  <c r="A918" i="4"/>
  <c r="H917" i="4"/>
  <c r="G917" i="4"/>
  <c r="F917" i="4"/>
  <c r="E917" i="4"/>
  <c r="D917" i="4"/>
  <c r="C917" i="4"/>
  <c r="B917" i="4"/>
  <c r="A917" i="4"/>
  <c r="H916" i="4"/>
  <c r="G916" i="4"/>
  <c r="F916" i="4"/>
  <c r="E916" i="4"/>
  <c r="D916" i="4"/>
  <c r="C916" i="4"/>
  <c r="B916" i="4"/>
  <c r="A916" i="4"/>
  <c r="H915" i="4"/>
  <c r="G915" i="4"/>
  <c r="F915" i="4"/>
  <c r="E915" i="4"/>
  <c r="D915" i="4"/>
  <c r="C915" i="4"/>
  <c r="B915" i="4"/>
  <c r="A915" i="4"/>
  <c r="H914" i="4"/>
  <c r="G914" i="4"/>
  <c r="F914" i="4"/>
  <c r="E914" i="4"/>
  <c r="D914" i="4"/>
  <c r="C914" i="4"/>
  <c r="B914" i="4"/>
  <c r="A914" i="4"/>
  <c r="H913" i="4"/>
  <c r="G913" i="4"/>
  <c r="F913" i="4"/>
  <c r="E913" i="4"/>
  <c r="D913" i="4"/>
  <c r="C913" i="4"/>
  <c r="B913" i="4"/>
  <c r="A913" i="4"/>
  <c r="H912" i="4"/>
  <c r="G912" i="4"/>
  <c r="F912" i="4"/>
  <c r="E912" i="4"/>
  <c r="D912" i="4"/>
  <c r="C912" i="4"/>
  <c r="B912" i="4"/>
  <c r="A912" i="4"/>
  <c r="H911" i="4"/>
  <c r="G911" i="4"/>
  <c r="F911" i="4"/>
  <c r="E911" i="4"/>
  <c r="D911" i="4"/>
  <c r="C911" i="4"/>
  <c r="B911" i="4"/>
  <c r="A911" i="4"/>
  <c r="H910" i="4"/>
  <c r="G910" i="4"/>
  <c r="F910" i="4"/>
  <c r="E910" i="4"/>
  <c r="D910" i="4"/>
  <c r="C910" i="4"/>
  <c r="B910" i="4"/>
  <c r="A910" i="4"/>
  <c r="H909" i="4"/>
  <c r="G909" i="4"/>
  <c r="F909" i="4"/>
  <c r="E909" i="4"/>
  <c r="D909" i="4"/>
  <c r="C909" i="4"/>
  <c r="B909" i="4"/>
  <c r="A909" i="4"/>
  <c r="H908" i="4"/>
  <c r="G908" i="4"/>
  <c r="F908" i="4"/>
  <c r="E908" i="4"/>
  <c r="D908" i="4"/>
  <c r="C908" i="4"/>
  <c r="B908" i="4"/>
  <c r="A908" i="4"/>
  <c r="H907" i="4"/>
  <c r="G907" i="4"/>
  <c r="F907" i="4"/>
  <c r="E907" i="4"/>
  <c r="D907" i="4"/>
  <c r="C907" i="4"/>
  <c r="B907" i="4"/>
  <c r="A907" i="4"/>
  <c r="H906" i="4"/>
  <c r="G906" i="4"/>
  <c r="F906" i="4"/>
  <c r="E906" i="4"/>
  <c r="D906" i="4"/>
  <c r="C906" i="4"/>
  <c r="B906" i="4"/>
  <c r="A906" i="4"/>
  <c r="H905" i="4"/>
  <c r="G905" i="4"/>
  <c r="F905" i="4"/>
  <c r="E905" i="4"/>
  <c r="D905" i="4"/>
  <c r="C905" i="4"/>
  <c r="B905" i="4"/>
  <c r="A905" i="4"/>
  <c r="H904" i="4"/>
  <c r="G904" i="4"/>
  <c r="F904" i="4"/>
  <c r="E904" i="4"/>
  <c r="D904" i="4"/>
  <c r="C904" i="4"/>
  <c r="B904" i="4"/>
  <c r="A904" i="4"/>
  <c r="H903" i="4"/>
  <c r="G903" i="4"/>
  <c r="F903" i="4"/>
  <c r="E903" i="4"/>
  <c r="D903" i="4"/>
  <c r="C903" i="4"/>
  <c r="B903" i="4"/>
  <c r="A903" i="4"/>
  <c r="H902" i="4"/>
  <c r="G902" i="4"/>
  <c r="F902" i="4"/>
  <c r="E902" i="4"/>
  <c r="D902" i="4"/>
  <c r="C902" i="4"/>
  <c r="B902" i="4"/>
  <c r="A902" i="4"/>
  <c r="H901" i="4"/>
  <c r="G901" i="4"/>
  <c r="F901" i="4"/>
  <c r="E901" i="4"/>
  <c r="D901" i="4"/>
  <c r="C901" i="4"/>
  <c r="B901" i="4"/>
  <c r="A901" i="4"/>
  <c r="H900" i="4"/>
  <c r="G900" i="4"/>
  <c r="F900" i="4"/>
  <c r="E900" i="4"/>
  <c r="D900" i="4"/>
  <c r="C900" i="4"/>
  <c r="B900" i="4"/>
  <c r="A900" i="4"/>
  <c r="H899" i="4"/>
  <c r="G899" i="4"/>
  <c r="F899" i="4"/>
  <c r="E899" i="4"/>
  <c r="D899" i="4"/>
  <c r="C899" i="4"/>
  <c r="B899" i="4"/>
  <c r="A899" i="4"/>
  <c r="H898" i="4"/>
  <c r="G898" i="4"/>
  <c r="F898" i="4"/>
  <c r="E898" i="4"/>
  <c r="D898" i="4"/>
  <c r="C898" i="4"/>
  <c r="B898" i="4"/>
  <c r="A898" i="4"/>
  <c r="H897" i="4"/>
  <c r="G897" i="4"/>
  <c r="F897" i="4"/>
  <c r="E897" i="4"/>
  <c r="D897" i="4"/>
  <c r="C897" i="4"/>
  <c r="B897" i="4"/>
  <c r="A897" i="4"/>
  <c r="H896" i="4"/>
  <c r="G896" i="4"/>
  <c r="F896" i="4"/>
  <c r="E896" i="4"/>
  <c r="D896" i="4"/>
  <c r="C896" i="4"/>
  <c r="B896" i="4"/>
  <c r="A896" i="4"/>
  <c r="H895" i="4"/>
  <c r="G895" i="4"/>
  <c r="F895" i="4"/>
  <c r="E895" i="4"/>
  <c r="D895" i="4"/>
  <c r="C895" i="4"/>
  <c r="B895" i="4"/>
  <c r="A895" i="4"/>
  <c r="H894" i="4"/>
  <c r="G894" i="4"/>
  <c r="F894" i="4"/>
  <c r="E894" i="4"/>
  <c r="D894" i="4"/>
  <c r="C894" i="4"/>
  <c r="B894" i="4"/>
  <c r="A894" i="4"/>
  <c r="H893" i="4"/>
  <c r="G893" i="4"/>
  <c r="F893" i="4"/>
  <c r="E893" i="4"/>
  <c r="D893" i="4"/>
  <c r="C893" i="4"/>
  <c r="B893" i="4"/>
  <c r="A893" i="4"/>
  <c r="H892" i="4"/>
  <c r="G892" i="4"/>
  <c r="F892" i="4"/>
  <c r="E892" i="4"/>
  <c r="D892" i="4"/>
  <c r="C892" i="4"/>
  <c r="B892" i="4"/>
  <c r="A892" i="4"/>
  <c r="H891" i="4"/>
  <c r="G891" i="4"/>
  <c r="F891" i="4"/>
  <c r="E891" i="4"/>
  <c r="D891" i="4"/>
  <c r="C891" i="4"/>
  <c r="B891" i="4"/>
  <c r="A891" i="4"/>
  <c r="H890" i="4"/>
  <c r="G890" i="4"/>
  <c r="F890" i="4"/>
  <c r="E890" i="4"/>
  <c r="D890" i="4"/>
  <c r="C890" i="4"/>
  <c r="B890" i="4"/>
  <c r="A890" i="4"/>
  <c r="H889" i="4"/>
  <c r="G889" i="4"/>
  <c r="F889" i="4"/>
  <c r="E889" i="4"/>
  <c r="D889" i="4"/>
  <c r="C889" i="4"/>
  <c r="B889" i="4"/>
  <c r="A889" i="4"/>
  <c r="H888" i="4"/>
  <c r="G888" i="4"/>
  <c r="F888" i="4"/>
  <c r="E888" i="4"/>
  <c r="D888" i="4"/>
  <c r="C888" i="4"/>
  <c r="B888" i="4"/>
  <c r="A888" i="4"/>
  <c r="H887" i="4"/>
  <c r="G887" i="4"/>
  <c r="F887" i="4"/>
  <c r="E887" i="4"/>
  <c r="D887" i="4"/>
  <c r="C887" i="4"/>
  <c r="B887" i="4"/>
  <c r="A887" i="4"/>
  <c r="H886" i="4"/>
  <c r="G886" i="4"/>
  <c r="F886" i="4"/>
  <c r="E886" i="4"/>
  <c r="D886" i="4"/>
  <c r="C886" i="4"/>
  <c r="B886" i="4"/>
  <c r="A886" i="4"/>
  <c r="H885" i="4"/>
  <c r="G885" i="4"/>
  <c r="F885" i="4"/>
  <c r="E885" i="4"/>
  <c r="D885" i="4"/>
  <c r="C885" i="4"/>
  <c r="B885" i="4"/>
  <c r="A885" i="4"/>
  <c r="H884" i="4"/>
  <c r="G884" i="4"/>
  <c r="F884" i="4"/>
  <c r="E884" i="4"/>
  <c r="D884" i="4"/>
  <c r="C884" i="4"/>
  <c r="B884" i="4"/>
  <c r="A884" i="4"/>
  <c r="H883" i="4"/>
  <c r="G883" i="4"/>
  <c r="F883" i="4"/>
  <c r="E883" i="4"/>
  <c r="D883" i="4"/>
  <c r="C883" i="4"/>
  <c r="B883" i="4"/>
  <c r="A883" i="4"/>
  <c r="H882" i="4"/>
  <c r="G882" i="4"/>
  <c r="F882" i="4"/>
  <c r="E882" i="4"/>
  <c r="D882" i="4"/>
  <c r="C882" i="4"/>
  <c r="B882" i="4"/>
  <c r="A882" i="4"/>
  <c r="H881" i="4"/>
  <c r="G881" i="4"/>
  <c r="F881" i="4"/>
  <c r="E881" i="4"/>
  <c r="D881" i="4"/>
  <c r="C881" i="4"/>
  <c r="B881" i="4"/>
  <c r="A881" i="4"/>
  <c r="H880" i="4"/>
  <c r="G880" i="4"/>
  <c r="F880" i="4"/>
  <c r="E880" i="4"/>
  <c r="D880" i="4"/>
  <c r="C880" i="4"/>
  <c r="B880" i="4"/>
  <c r="A880" i="4"/>
  <c r="H879" i="4"/>
  <c r="G879" i="4"/>
  <c r="F879" i="4"/>
  <c r="E879" i="4"/>
  <c r="D879" i="4"/>
  <c r="C879" i="4"/>
  <c r="B879" i="4"/>
  <c r="A879" i="4"/>
  <c r="H878" i="4"/>
  <c r="G878" i="4"/>
  <c r="F878" i="4"/>
  <c r="E878" i="4"/>
  <c r="D878" i="4"/>
  <c r="C878" i="4"/>
  <c r="B878" i="4"/>
  <c r="A878" i="4"/>
  <c r="H877" i="4"/>
  <c r="G877" i="4"/>
  <c r="F877" i="4"/>
  <c r="E877" i="4"/>
  <c r="D877" i="4"/>
  <c r="C877" i="4"/>
  <c r="B877" i="4"/>
  <c r="A877" i="4"/>
  <c r="H876" i="4"/>
  <c r="G876" i="4"/>
  <c r="F876" i="4"/>
  <c r="E876" i="4"/>
  <c r="D876" i="4"/>
  <c r="C876" i="4"/>
  <c r="B876" i="4"/>
  <c r="A876" i="4"/>
  <c r="H875" i="4"/>
  <c r="G875" i="4"/>
  <c r="F875" i="4"/>
  <c r="E875" i="4"/>
  <c r="D875" i="4"/>
  <c r="C875" i="4"/>
  <c r="B875" i="4"/>
  <c r="A875" i="4"/>
  <c r="H874" i="4"/>
  <c r="G874" i="4"/>
  <c r="F874" i="4"/>
  <c r="E874" i="4"/>
  <c r="D874" i="4"/>
  <c r="C874" i="4"/>
  <c r="B874" i="4"/>
  <c r="A874" i="4"/>
  <c r="H873" i="4"/>
  <c r="G873" i="4"/>
  <c r="F873" i="4"/>
  <c r="E873" i="4"/>
  <c r="D873" i="4"/>
  <c r="C873" i="4"/>
  <c r="B873" i="4"/>
  <c r="A873" i="4"/>
  <c r="H872" i="4"/>
  <c r="G872" i="4"/>
  <c r="F872" i="4"/>
  <c r="E872" i="4"/>
  <c r="D872" i="4"/>
  <c r="C872" i="4"/>
  <c r="B872" i="4"/>
  <c r="A872" i="4"/>
  <c r="H871" i="4"/>
  <c r="G871" i="4"/>
  <c r="F871" i="4"/>
  <c r="E871" i="4"/>
  <c r="D871" i="4"/>
  <c r="C871" i="4"/>
  <c r="B871" i="4"/>
  <c r="A871" i="4"/>
  <c r="H870" i="4"/>
  <c r="G870" i="4"/>
  <c r="F870" i="4"/>
  <c r="E870" i="4"/>
  <c r="D870" i="4"/>
  <c r="C870" i="4"/>
  <c r="B870" i="4"/>
  <c r="A870" i="4"/>
  <c r="H869" i="4"/>
  <c r="G869" i="4"/>
  <c r="F869" i="4"/>
  <c r="E869" i="4"/>
  <c r="D869" i="4"/>
  <c r="C869" i="4"/>
  <c r="B869" i="4"/>
  <c r="A869" i="4"/>
  <c r="H868" i="4"/>
  <c r="G868" i="4"/>
  <c r="F868" i="4"/>
  <c r="E868" i="4"/>
  <c r="D868" i="4"/>
  <c r="C868" i="4"/>
  <c r="B868" i="4"/>
  <c r="A868" i="4"/>
  <c r="H867" i="4"/>
  <c r="G867" i="4"/>
  <c r="F867" i="4"/>
  <c r="E867" i="4"/>
  <c r="D867" i="4"/>
  <c r="C867" i="4"/>
  <c r="B867" i="4"/>
  <c r="A867" i="4"/>
  <c r="H866" i="4"/>
  <c r="G866" i="4"/>
  <c r="F866" i="4"/>
  <c r="E866" i="4"/>
  <c r="D866" i="4"/>
  <c r="C866" i="4"/>
  <c r="B866" i="4"/>
  <c r="A866" i="4"/>
  <c r="H865" i="4"/>
  <c r="G865" i="4"/>
  <c r="F865" i="4"/>
  <c r="E865" i="4"/>
  <c r="D865" i="4"/>
  <c r="C865" i="4"/>
  <c r="B865" i="4"/>
  <c r="A865" i="4"/>
  <c r="H864" i="4"/>
  <c r="G864" i="4"/>
  <c r="F864" i="4"/>
  <c r="E864" i="4"/>
  <c r="D864" i="4"/>
  <c r="C864" i="4"/>
  <c r="B864" i="4"/>
  <c r="A864" i="4"/>
  <c r="H863" i="4"/>
  <c r="G863" i="4"/>
  <c r="F863" i="4"/>
  <c r="E863" i="4"/>
  <c r="D863" i="4"/>
  <c r="C863" i="4"/>
  <c r="B863" i="4"/>
  <c r="A863" i="4"/>
  <c r="H862" i="4"/>
  <c r="G862" i="4"/>
  <c r="F862" i="4"/>
  <c r="E862" i="4"/>
  <c r="D862" i="4"/>
  <c r="C862" i="4"/>
  <c r="B862" i="4"/>
  <c r="A862" i="4"/>
  <c r="H861" i="4"/>
  <c r="G861" i="4"/>
  <c r="F861" i="4"/>
  <c r="E861" i="4"/>
  <c r="D861" i="4"/>
  <c r="C861" i="4"/>
  <c r="B861" i="4"/>
  <c r="A861" i="4"/>
  <c r="H860" i="4"/>
  <c r="G860" i="4"/>
  <c r="F860" i="4"/>
  <c r="E860" i="4"/>
  <c r="D860" i="4"/>
  <c r="C860" i="4"/>
  <c r="B860" i="4"/>
  <c r="A860" i="4"/>
  <c r="H859" i="4"/>
  <c r="G859" i="4"/>
  <c r="F859" i="4"/>
  <c r="E859" i="4"/>
  <c r="D859" i="4"/>
  <c r="C859" i="4"/>
  <c r="B859" i="4"/>
  <c r="A859" i="4"/>
  <c r="H858" i="4"/>
  <c r="G858" i="4"/>
  <c r="F858" i="4"/>
  <c r="E858" i="4"/>
  <c r="D858" i="4"/>
  <c r="C858" i="4"/>
  <c r="B858" i="4"/>
  <c r="A858" i="4"/>
  <c r="H857" i="4"/>
  <c r="G857" i="4"/>
  <c r="F857" i="4"/>
  <c r="E857" i="4"/>
  <c r="D857" i="4"/>
  <c r="C857" i="4"/>
  <c r="B857" i="4"/>
  <c r="A857" i="4"/>
  <c r="H856" i="4"/>
  <c r="G856" i="4"/>
  <c r="F856" i="4"/>
  <c r="E856" i="4"/>
  <c r="D856" i="4"/>
  <c r="C856" i="4"/>
  <c r="B856" i="4"/>
  <c r="A856" i="4"/>
  <c r="H855" i="4"/>
  <c r="G855" i="4"/>
  <c r="F855" i="4"/>
  <c r="E855" i="4"/>
  <c r="D855" i="4"/>
  <c r="C855" i="4"/>
  <c r="B855" i="4"/>
  <c r="A855" i="4"/>
  <c r="H854" i="4"/>
  <c r="G854" i="4"/>
  <c r="F854" i="4"/>
  <c r="E854" i="4"/>
  <c r="D854" i="4"/>
  <c r="C854" i="4"/>
  <c r="B854" i="4"/>
  <c r="A854" i="4"/>
  <c r="H853" i="4"/>
  <c r="G853" i="4"/>
  <c r="F853" i="4"/>
  <c r="E853" i="4"/>
  <c r="D853" i="4"/>
  <c r="C853" i="4"/>
  <c r="B853" i="4"/>
  <c r="A853" i="4"/>
  <c r="H852" i="4"/>
  <c r="G852" i="4"/>
  <c r="F852" i="4"/>
  <c r="E852" i="4"/>
  <c r="D852" i="4"/>
  <c r="C852" i="4"/>
  <c r="B852" i="4"/>
  <c r="A852" i="4"/>
  <c r="H851" i="4"/>
  <c r="G851" i="4"/>
  <c r="F851" i="4"/>
  <c r="E851" i="4"/>
  <c r="D851" i="4"/>
  <c r="C851" i="4"/>
  <c r="B851" i="4"/>
  <c r="A851" i="4"/>
  <c r="H850" i="4"/>
  <c r="G850" i="4"/>
  <c r="F850" i="4"/>
  <c r="E850" i="4"/>
  <c r="D850" i="4"/>
  <c r="C850" i="4"/>
  <c r="B850" i="4"/>
  <c r="A850" i="4"/>
  <c r="H849" i="4"/>
  <c r="G849" i="4"/>
  <c r="F849" i="4"/>
  <c r="E849" i="4"/>
  <c r="D849" i="4"/>
  <c r="C849" i="4"/>
  <c r="B849" i="4"/>
  <c r="A849" i="4"/>
  <c r="H848" i="4"/>
  <c r="G848" i="4"/>
  <c r="F848" i="4"/>
  <c r="E848" i="4"/>
  <c r="D848" i="4"/>
  <c r="C848" i="4"/>
  <c r="B848" i="4"/>
  <c r="A848" i="4"/>
  <c r="H847" i="4"/>
  <c r="G847" i="4"/>
  <c r="F847" i="4"/>
  <c r="E847" i="4"/>
  <c r="D847" i="4"/>
  <c r="C847" i="4"/>
  <c r="B847" i="4"/>
  <c r="A847" i="4"/>
  <c r="H846" i="4"/>
  <c r="G846" i="4"/>
  <c r="F846" i="4"/>
  <c r="E846" i="4"/>
  <c r="D846" i="4"/>
  <c r="C846" i="4"/>
  <c r="B846" i="4"/>
  <c r="A846" i="4"/>
  <c r="H845" i="4"/>
  <c r="G845" i="4"/>
  <c r="F845" i="4"/>
  <c r="E845" i="4"/>
  <c r="D845" i="4"/>
  <c r="C845" i="4"/>
  <c r="B845" i="4"/>
  <c r="A845" i="4"/>
  <c r="H844" i="4"/>
  <c r="G844" i="4"/>
  <c r="F844" i="4"/>
  <c r="E844" i="4"/>
  <c r="D844" i="4"/>
  <c r="C844" i="4"/>
  <c r="B844" i="4"/>
  <c r="A844" i="4"/>
  <c r="H843" i="4"/>
  <c r="G843" i="4"/>
  <c r="F843" i="4"/>
  <c r="E843" i="4"/>
  <c r="D843" i="4"/>
  <c r="C843" i="4"/>
  <c r="B843" i="4"/>
  <c r="A843" i="4"/>
  <c r="H842" i="4"/>
  <c r="G842" i="4"/>
  <c r="F842" i="4"/>
  <c r="E842" i="4"/>
  <c r="D842" i="4"/>
  <c r="C842" i="4"/>
  <c r="B842" i="4"/>
  <c r="A842" i="4"/>
  <c r="H841" i="4"/>
  <c r="G841" i="4"/>
  <c r="F841" i="4"/>
  <c r="E841" i="4"/>
  <c r="D841" i="4"/>
  <c r="C841" i="4"/>
  <c r="B841" i="4"/>
  <c r="A841" i="4"/>
  <c r="H840" i="4"/>
  <c r="G840" i="4"/>
  <c r="F840" i="4"/>
  <c r="E840" i="4"/>
  <c r="D840" i="4"/>
  <c r="C840" i="4"/>
  <c r="B840" i="4"/>
  <c r="A840" i="4"/>
  <c r="H839" i="4"/>
  <c r="G839" i="4"/>
  <c r="F839" i="4"/>
  <c r="E839" i="4"/>
  <c r="D839" i="4"/>
  <c r="C839" i="4"/>
  <c r="B839" i="4"/>
  <c r="A839" i="4"/>
  <c r="H838" i="4"/>
  <c r="G838" i="4"/>
  <c r="F838" i="4"/>
  <c r="E838" i="4"/>
  <c r="D838" i="4"/>
  <c r="C838" i="4"/>
  <c r="B838" i="4"/>
  <c r="A838" i="4"/>
  <c r="H837" i="4"/>
  <c r="G837" i="4"/>
  <c r="F837" i="4"/>
  <c r="E837" i="4"/>
  <c r="D837" i="4"/>
  <c r="C837" i="4"/>
  <c r="B837" i="4"/>
  <c r="A837" i="4"/>
  <c r="H836" i="4"/>
  <c r="G836" i="4"/>
  <c r="F836" i="4"/>
  <c r="E836" i="4"/>
  <c r="D836" i="4"/>
  <c r="C836" i="4"/>
  <c r="B836" i="4"/>
  <c r="A836" i="4"/>
  <c r="H835" i="4"/>
  <c r="G835" i="4"/>
  <c r="F835" i="4"/>
  <c r="E835" i="4"/>
  <c r="D835" i="4"/>
  <c r="C835" i="4"/>
  <c r="B835" i="4"/>
  <c r="A835" i="4"/>
  <c r="H834" i="4"/>
  <c r="G834" i="4"/>
  <c r="F834" i="4"/>
  <c r="E834" i="4"/>
  <c r="D834" i="4"/>
  <c r="C834" i="4"/>
  <c r="B834" i="4"/>
  <c r="A834" i="4"/>
  <c r="H833" i="4"/>
  <c r="G833" i="4"/>
  <c r="F833" i="4"/>
  <c r="E833" i="4"/>
  <c r="D833" i="4"/>
  <c r="C833" i="4"/>
  <c r="B833" i="4"/>
  <c r="A833" i="4"/>
  <c r="H832" i="4"/>
  <c r="G832" i="4"/>
  <c r="F832" i="4"/>
  <c r="E832" i="4"/>
  <c r="D832" i="4"/>
  <c r="C832" i="4"/>
  <c r="B832" i="4"/>
  <c r="A832" i="4"/>
  <c r="H831" i="4"/>
  <c r="G831" i="4"/>
  <c r="F831" i="4"/>
  <c r="E831" i="4"/>
  <c r="D831" i="4"/>
  <c r="C831" i="4"/>
  <c r="B831" i="4"/>
  <c r="A831" i="4"/>
  <c r="H830" i="4"/>
  <c r="G830" i="4"/>
  <c r="F830" i="4"/>
  <c r="E830" i="4"/>
  <c r="D830" i="4"/>
  <c r="C830" i="4"/>
  <c r="B830" i="4"/>
  <c r="A830" i="4"/>
  <c r="H829" i="4"/>
  <c r="G829" i="4"/>
  <c r="F829" i="4"/>
  <c r="E829" i="4"/>
  <c r="D829" i="4"/>
  <c r="C829" i="4"/>
  <c r="B829" i="4"/>
  <c r="A829" i="4"/>
  <c r="H828" i="4"/>
  <c r="G828" i="4"/>
  <c r="F828" i="4"/>
  <c r="E828" i="4"/>
  <c r="D828" i="4"/>
  <c r="C828" i="4"/>
  <c r="B828" i="4"/>
  <c r="A828" i="4"/>
  <c r="H827" i="4"/>
  <c r="G827" i="4"/>
  <c r="F827" i="4"/>
  <c r="E827" i="4"/>
  <c r="D827" i="4"/>
  <c r="C827" i="4"/>
  <c r="B827" i="4"/>
  <c r="A827" i="4"/>
  <c r="H826" i="4"/>
  <c r="G826" i="4"/>
  <c r="F826" i="4"/>
  <c r="E826" i="4"/>
  <c r="D826" i="4"/>
  <c r="C826" i="4"/>
  <c r="B826" i="4"/>
  <c r="A826" i="4"/>
  <c r="H825" i="4"/>
  <c r="G825" i="4"/>
  <c r="F825" i="4"/>
  <c r="E825" i="4"/>
  <c r="D825" i="4"/>
  <c r="C825" i="4"/>
  <c r="B825" i="4"/>
  <c r="A825" i="4"/>
  <c r="H824" i="4"/>
  <c r="G824" i="4"/>
  <c r="F824" i="4"/>
  <c r="E824" i="4"/>
  <c r="D824" i="4"/>
  <c r="C824" i="4"/>
  <c r="B824" i="4"/>
  <c r="A824" i="4"/>
  <c r="H823" i="4"/>
  <c r="G823" i="4"/>
  <c r="F823" i="4"/>
  <c r="E823" i="4"/>
  <c r="D823" i="4"/>
  <c r="C823" i="4"/>
  <c r="B823" i="4"/>
  <c r="A823" i="4"/>
  <c r="H822" i="4"/>
  <c r="G822" i="4"/>
  <c r="F822" i="4"/>
  <c r="E822" i="4"/>
  <c r="D822" i="4"/>
  <c r="C822" i="4"/>
  <c r="B822" i="4"/>
  <c r="A822" i="4"/>
  <c r="H821" i="4"/>
  <c r="G821" i="4"/>
  <c r="F821" i="4"/>
  <c r="E821" i="4"/>
  <c r="D821" i="4"/>
  <c r="C821" i="4"/>
  <c r="B821" i="4"/>
  <c r="A821" i="4"/>
  <c r="H820" i="4"/>
  <c r="G820" i="4"/>
  <c r="F820" i="4"/>
  <c r="E820" i="4"/>
  <c r="D820" i="4"/>
  <c r="C820" i="4"/>
  <c r="B820" i="4"/>
  <c r="A820" i="4"/>
  <c r="H819" i="4"/>
  <c r="G819" i="4"/>
  <c r="F819" i="4"/>
  <c r="E819" i="4"/>
  <c r="D819" i="4"/>
  <c r="C819" i="4"/>
  <c r="B819" i="4"/>
  <c r="A819" i="4"/>
  <c r="H818" i="4"/>
  <c r="G818" i="4"/>
  <c r="F818" i="4"/>
  <c r="E818" i="4"/>
  <c r="D818" i="4"/>
  <c r="C818" i="4"/>
  <c r="B818" i="4"/>
  <c r="A818" i="4"/>
  <c r="H817" i="4"/>
  <c r="G817" i="4"/>
  <c r="F817" i="4"/>
  <c r="E817" i="4"/>
  <c r="D817" i="4"/>
  <c r="C817" i="4"/>
  <c r="B817" i="4"/>
  <c r="A817" i="4"/>
  <c r="H816" i="4"/>
  <c r="G816" i="4"/>
  <c r="F816" i="4"/>
  <c r="E816" i="4"/>
  <c r="D816" i="4"/>
  <c r="C816" i="4"/>
  <c r="B816" i="4"/>
  <c r="A816" i="4"/>
  <c r="H815" i="4"/>
  <c r="G815" i="4"/>
  <c r="F815" i="4"/>
  <c r="E815" i="4"/>
  <c r="D815" i="4"/>
  <c r="C815" i="4"/>
  <c r="B815" i="4"/>
  <c r="A815" i="4"/>
  <c r="H814" i="4"/>
  <c r="G814" i="4"/>
  <c r="F814" i="4"/>
  <c r="E814" i="4"/>
  <c r="D814" i="4"/>
  <c r="C814" i="4"/>
  <c r="B814" i="4"/>
  <c r="A814" i="4"/>
  <c r="H813" i="4"/>
  <c r="G813" i="4"/>
  <c r="F813" i="4"/>
  <c r="E813" i="4"/>
  <c r="D813" i="4"/>
  <c r="C813" i="4"/>
  <c r="B813" i="4"/>
  <c r="A813" i="4"/>
  <c r="H812" i="4"/>
  <c r="G812" i="4"/>
  <c r="F812" i="4"/>
  <c r="E812" i="4"/>
  <c r="D812" i="4"/>
  <c r="C812" i="4"/>
  <c r="B812" i="4"/>
  <c r="A812" i="4"/>
  <c r="H811" i="4"/>
  <c r="G811" i="4"/>
  <c r="F811" i="4"/>
  <c r="E811" i="4"/>
  <c r="D811" i="4"/>
  <c r="C811" i="4"/>
  <c r="B811" i="4"/>
  <c r="A811" i="4"/>
  <c r="H810" i="4"/>
  <c r="G810" i="4"/>
  <c r="F810" i="4"/>
  <c r="E810" i="4"/>
  <c r="D810" i="4"/>
  <c r="C810" i="4"/>
  <c r="B810" i="4"/>
  <c r="A810" i="4"/>
  <c r="H809" i="4"/>
  <c r="G809" i="4"/>
  <c r="F809" i="4"/>
  <c r="E809" i="4"/>
  <c r="D809" i="4"/>
  <c r="C809" i="4"/>
  <c r="B809" i="4"/>
  <c r="A809" i="4"/>
  <c r="H808" i="4"/>
  <c r="G808" i="4"/>
  <c r="F808" i="4"/>
  <c r="E808" i="4"/>
  <c r="D808" i="4"/>
  <c r="C808" i="4"/>
  <c r="B808" i="4"/>
  <c r="A808" i="4"/>
  <c r="H807" i="4"/>
  <c r="G807" i="4"/>
  <c r="F807" i="4"/>
  <c r="E807" i="4"/>
  <c r="D807" i="4"/>
  <c r="C807" i="4"/>
  <c r="B807" i="4"/>
  <c r="A807" i="4"/>
  <c r="H806" i="4"/>
  <c r="G806" i="4"/>
  <c r="F806" i="4"/>
  <c r="E806" i="4"/>
  <c r="D806" i="4"/>
  <c r="C806" i="4"/>
  <c r="B806" i="4"/>
  <c r="A806" i="4"/>
  <c r="H805" i="4"/>
  <c r="G805" i="4"/>
  <c r="F805" i="4"/>
  <c r="E805" i="4"/>
  <c r="D805" i="4"/>
  <c r="C805" i="4"/>
  <c r="B805" i="4"/>
  <c r="A805" i="4"/>
  <c r="H804" i="4"/>
  <c r="G804" i="4"/>
  <c r="F804" i="4"/>
  <c r="E804" i="4"/>
  <c r="D804" i="4"/>
  <c r="C804" i="4"/>
  <c r="B804" i="4"/>
  <c r="A804" i="4"/>
  <c r="H803" i="4"/>
  <c r="G803" i="4"/>
  <c r="F803" i="4"/>
  <c r="E803" i="4"/>
  <c r="D803" i="4"/>
  <c r="C803" i="4"/>
  <c r="B803" i="4"/>
  <c r="A803" i="4"/>
  <c r="H802" i="4"/>
  <c r="G802" i="4"/>
  <c r="F802" i="4"/>
  <c r="E802" i="4"/>
  <c r="D802" i="4"/>
  <c r="C802" i="4"/>
  <c r="B802" i="4"/>
  <c r="A802" i="4"/>
  <c r="H801" i="4"/>
  <c r="G801" i="4"/>
  <c r="F801" i="4"/>
  <c r="E801" i="4"/>
  <c r="D801" i="4"/>
  <c r="C801" i="4"/>
  <c r="B801" i="4"/>
  <c r="A801" i="4"/>
  <c r="H800" i="4"/>
  <c r="G800" i="4"/>
  <c r="F800" i="4"/>
  <c r="E800" i="4"/>
  <c r="D800" i="4"/>
  <c r="C800" i="4"/>
  <c r="B800" i="4"/>
  <c r="A800" i="4"/>
  <c r="H799" i="4"/>
  <c r="G799" i="4"/>
  <c r="F799" i="4"/>
  <c r="E799" i="4"/>
  <c r="D799" i="4"/>
  <c r="C799" i="4"/>
  <c r="B799" i="4"/>
  <c r="A799" i="4"/>
  <c r="H798" i="4"/>
  <c r="G798" i="4"/>
  <c r="F798" i="4"/>
  <c r="E798" i="4"/>
  <c r="D798" i="4"/>
  <c r="C798" i="4"/>
  <c r="B798" i="4"/>
  <c r="A798" i="4"/>
  <c r="H797" i="4"/>
  <c r="G797" i="4"/>
  <c r="F797" i="4"/>
  <c r="E797" i="4"/>
  <c r="D797" i="4"/>
  <c r="C797" i="4"/>
  <c r="B797" i="4"/>
  <c r="A797" i="4"/>
  <c r="H796" i="4"/>
  <c r="G796" i="4"/>
  <c r="F796" i="4"/>
  <c r="E796" i="4"/>
  <c r="D796" i="4"/>
  <c r="C796" i="4"/>
  <c r="B796" i="4"/>
  <c r="A796" i="4"/>
  <c r="H795" i="4"/>
  <c r="G795" i="4"/>
  <c r="F795" i="4"/>
  <c r="E795" i="4"/>
  <c r="D795" i="4"/>
  <c r="C795" i="4"/>
  <c r="B795" i="4"/>
  <c r="A795" i="4"/>
  <c r="H794" i="4"/>
  <c r="G794" i="4"/>
  <c r="F794" i="4"/>
  <c r="E794" i="4"/>
  <c r="D794" i="4"/>
  <c r="C794" i="4"/>
  <c r="B794" i="4"/>
  <c r="A794" i="4"/>
  <c r="H793" i="4"/>
  <c r="G793" i="4"/>
  <c r="F793" i="4"/>
  <c r="E793" i="4"/>
  <c r="D793" i="4"/>
  <c r="C793" i="4"/>
  <c r="B793" i="4"/>
  <c r="A793" i="4"/>
  <c r="H792" i="4"/>
  <c r="G792" i="4"/>
  <c r="F792" i="4"/>
  <c r="E792" i="4"/>
  <c r="D792" i="4"/>
  <c r="C792" i="4"/>
  <c r="B792" i="4"/>
  <c r="A792" i="4"/>
  <c r="H791" i="4"/>
  <c r="G791" i="4"/>
  <c r="F791" i="4"/>
  <c r="E791" i="4"/>
  <c r="D791" i="4"/>
  <c r="C791" i="4"/>
  <c r="B791" i="4"/>
  <c r="A791" i="4"/>
  <c r="H790" i="4"/>
  <c r="G790" i="4"/>
  <c r="F790" i="4"/>
  <c r="E790" i="4"/>
  <c r="D790" i="4"/>
  <c r="C790" i="4"/>
  <c r="B790" i="4"/>
  <c r="A790" i="4"/>
  <c r="H789" i="4"/>
  <c r="G789" i="4"/>
  <c r="F789" i="4"/>
  <c r="E789" i="4"/>
  <c r="D789" i="4"/>
  <c r="C789" i="4"/>
  <c r="B789" i="4"/>
  <c r="A789" i="4"/>
  <c r="H788" i="4"/>
  <c r="G788" i="4"/>
  <c r="F788" i="4"/>
  <c r="E788" i="4"/>
  <c r="D788" i="4"/>
  <c r="C788" i="4"/>
  <c r="B788" i="4"/>
  <c r="A788" i="4"/>
  <c r="H787" i="4"/>
  <c r="G787" i="4"/>
  <c r="F787" i="4"/>
  <c r="E787" i="4"/>
  <c r="D787" i="4"/>
  <c r="C787" i="4"/>
  <c r="B787" i="4"/>
  <c r="A787" i="4"/>
  <c r="H786" i="4"/>
  <c r="G786" i="4"/>
  <c r="F786" i="4"/>
  <c r="E786" i="4"/>
  <c r="D786" i="4"/>
  <c r="C786" i="4"/>
  <c r="B786" i="4"/>
  <c r="A786" i="4"/>
  <c r="H785" i="4"/>
  <c r="G785" i="4"/>
  <c r="F785" i="4"/>
  <c r="E785" i="4"/>
  <c r="D785" i="4"/>
  <c r="C785" i="4"/>
  <c r="B785" i="4"/>
  <c r="A785" i="4"/>
  <c r="H784" i="4"/>
  <c r="G784" i="4"/>
  <c r="F784" i="4"/>
  <c r="E784" i="4"/>
  <c r="D784" i="4"/>
  <c r="C784" i="4"/>
  <c r="B784" i="4"/>
  <c r="A784" i="4"/>
  <c r="H783" i="4"/>
  <c r="G783" i="4"/>
  <c r="F783" i="4"/>
  <c r="E783" i="4"/>
  <c r="D783" i="4"/>
  <c r="C783" i="4"/>
  <c r="B783" i="4"/>
  <c r="A783" i="4"/>
  <c r="H782" i="4"/>
  <c r="G782" i="4"/>
  <c r="F782" i="4"/>
  <c r="E782" i="4"/>
  <c r="D782" i="4"/>
  <c r="C782" i="4"/>
  <c r="B782" i="4"/>
  <c r="A782" i="4"/>
  <c r="H781" i="4"/>
  <c r="G781" i="4"/>
  <c r="F781" i="4"/>
  <c r="E781" i="4"/>
  <c r="D781" i="4"/>
  <c r="C781" i="4"/>
  <c r="B781" i="4"/>
  <c r="A781" i="4"/>
  <c r="H780" i="4"/>
  <c r="G780" i="4"/>
  <c r="F780" i="4"/>
  <c r="E780" i="4"/>
  <c r="D780" i="4"/>
  <c r="C780" i="4"/>
  <c r="B780" i="4"/>
  <c r="A780" i="4"/>
  <c r="H779" i="4"/>
  <c r="G779" i="4"/>
  <c r="F779" i="4"/>
  <c r="E779" i="4"/>
  <c r="D779" i="4"/>
  <c r="C779" i="4"/>
  <c r="B779" i="4"/>
  <c r="A779" i="4"/>
  <c r="H778" i="4"/>
  <c r="G778" i="4"/>
  <c r="F778" i="4"/>
  <c r="E778" i="4"/>
  <c r="D778" i="4"/>
  <c r="C778" i="4"/>
  <c r="B778" i="4"/>
  <c r="A778" i="4"/>
  <c r="H777" i="4"/>
  <c r="G777" i="4"/>
  <c r="F777" i="4"/>
  <c r="E777" i="4"/>
  <c r="D777" i="4"/>
  <c r="C777" i="4"/>
  <c r="B777" i="4"/>
  <c r="A777" i="4"/>
  <c r="H776" i="4"/>
  <c r="G776" i="4"/>
  <c r="F776" i="4"/>
  <c r="E776" i="4"/>
  <c r="D776" i="4"/>
  <c r="C776" i="4"/>
  <c r="B776" i="4"/>
  <c r="A776" i="4"/>
  <c r="H775" i="4"/>
  <c r="G775" i="4"/>
  <c r="F775" i="4"/>
  <c r="E775" i="4"/>
  <c r="D775" i="4"/>
  <c r="C775" i="4"/>
  <c r="B775" i="4"/>
  <c r="A775" i="4"/>
  <c r="H774" i="4"/>
  <c r="G774" i="4"/>
  <c r="F774" i="4"/>
  <c r="E774" i="4"/>
  <c r="D774" i="4"/>
  <c r="C774" i="4"/>
  <c r="B774" i="4"/>
  <c r="A774" i="4"/>
  <c r="H773" i="4"/>
  <c r="G773" i="4"/>
  <c r="F773" i="4"/>
  <c r="E773" i="4"/>
  <c r="D773" i="4"/>
  <c r="C773" i="4"/>
  <c r="B773" i="4"/>
  <c r="A773" i="4"/>
  <c r="H772" i="4"/>
  <c r="G772" i="4"/>
  <c r="F772" i="4"/>
  <c r="E772" i="4"/>
  <c r="D772" i="4"/>
  <c r="C772" i="4"/>
  <c r="B772" i="4"/>
  <c r="A772" i="4"/>
  <c r="H771" i="4"/>
  <c r="G771" i="4"/>
  <c r="F771" i="4"/>
  <c r="E771" i="4"/>
  <c r="D771" i="4"/>
  <c r="C771" i="4"/>
  <c r="B771" i="4"/>
  <c r="A771" i="4"/>
  <c r="H770" i="4"/>
  <c r="G770" i="4"/>
  <c r="F770" i="4"/>
  <c r="E770" i="4"/>
  <c r="D770" i="4"/>
  <c r="C770" i="4"/>
  <c r="B770" i="4"/>
  <c r="A770" i="4"/>
  <c r="H769" i="4"/>
  <c r="G769" i="4"/>
  <c r="F769" i="4"/>
  <c r="E769" i="4"/>
  <c r="D769" i="4"/>
  <c r="C769" i="4"/>
  <c r="B769" i="4"/>
  <c r="A769" i="4"/>
  <c r="H768" i="4"/>
  <c r="G768" i="4"/>
  <c r="F768" i="4"/>
  <c r="E768" i="4"/>
  <c r="D768" i="4"/>
  <c r="C768" i="4"/>
  <c r="B768" i="4"/>
  <c r="A768" i="4"/>
  <c r="H767" i="4"/>
  <c r="G767" i="4"/>
  <c r="F767" i="4"/>
  <c r="E767" i="4"/>
  <c r="D767" i="4"/>
  <c r="C767" i="4"/>
  <c r="B767" i="4"/>
  <c r="A767" i="4"/>
  <c r="H766" i="4"/>
  <c r="G766" i="4"/>
  <c r="F766" i="4"/>
  <c r="E766" i="4"/>
  <c r="D766" i="4"/>
  <c r="C766" i="4"/>
  <c r="B766" i="4"/>
  <c r="A766" i="4"/>
  <c r="H765" i="4"/>
  <c r="G765" i="4"/>
  <c r="F765" i="4"/>
  <c r="E765" i="4"/>
  <c r="D765" i="4"/>
  <c r="C765" i="4"/>
  <c r="B765" i="4"/>
  <c r="A765" i="4"/>
  <c r="H764" i="4"/>
  <c r="G764" i="4"/>
  <c r="F764" i="4"/>
  <c r="E764" i="4"/>
  <c r="D764" i="4"/>
  <c r="C764" i="4"/>
  <c r="B764" i="4"/>
  <c r="A764" i="4"/>
  <c r="H763" i="4"/>
  <c r="G763" i="4"/>
  <c r="F763" i="4"/>
  <c r="E763" i="4"/>
  <c r="D763" i="4"/>
  <c r="C763" i="4"/>
  <c r="B763" i="4"/>
  <c r="A763" i="4"/>
  <c r="H762" i="4"/>
  <c r="G762" i="4"/>
  <c r="F762" i="4"/>
  <c r="E762" i="4"/>
  <c r="D762" i="4"/>
  <c r="C762" i="4"/>
  <c r="B762" i="4"/>
  <c r="A762" i="4"/>
  <c r="H761" i="4"/>
  <c r="G761" i="4"/>
  <c r="F761" i="4"/>
  <c r="E761" i="4"/>
  <c r="D761" i="4"/>
  <c r="C761" i="4"/>
  <c r="B761" i="4"/>
  <c r="A761" i="4"/>
  <c r="H760" i="4"/>
  <c r="G760" i="4"/>
  <c r="F760" i="4"/>
  <c r="E760" i="4"/>
  <c r="D760" i="4"/>
  <c r="C760" i="4"/>
  <c r="B760" i="4"/>
  <c r="A760" i="4"/>
  <c r="H759" i="4"/>
  <c r="G759" i="4"/>
  <c r="F759" i="4"/>
  <c r="E759" i="4"/>
  <c r="D759" i="4"/>
  <c r="C759" i="4"/>
  <c r="B759" i="4"/>
  <c r="A759" i="4"/>
  <c r="H758" i="4"/>
  <c r="G758" i="4"/>
  <c r="F758" i="4"/>
  <c r="E758" i="4"/>
  <c r="D758" i="4"/>
  <c r="C758" i="4"/>
  <c r="B758" i="4"/>
  <c r="A758" i="4"/>
  <c r="H757" i="4"/>
  <c r="G757" i="4"/>
  <c r="F757" i="4"/>
  <c r="E757" i="4"/>
  <c r="D757" i="4"/>
  <c r="C757" i="4"/>
  <c r="B757" i="4"/>
  <c r="A757" i="4"/>
  <c r="H756" i="4"/>
  <c r="G756" i="4"/>
  <c r="F756" i="4"/>
  <c r="E756" i="4"/>
  <c r="D756" i="4"/>
  <c r="C756" i="4"/>
  <c r="B756" i="4"/>
  <c r="A756" i="4"/>
  <c r="H755" i="4"/>
  <c r="G755" i="4"/>
  <c r="F755" i="4"/>
  <c r="E755" i="4"/>
  <c r="D755" i="4"/>
  <c r="C755" i="4"/>
  <c r="B755" i="4"/>
  <c r="A755" i="4"/>
  <c r="H754" i="4"/>
  <c r="G754" i="4"/>
  <c r="F754" i="4"/>
  <c r="E754" i="4"/>
  <c r="D754" i="4"/>
  <c r="C754" i="4"/>
  <c r="B754" i="4"/>
  <c r="A754" i="4"/>
  <c r="H753" i="4"/>
  <c r="G753" i="4"/>
  <c r="F753" i="4"/>
  <c r="E753" i="4"/>
  <c r="D753" i="4"/>
  <c r="C753" i="4"/>
  <c r="B753" i="4"/>
  <c r="A753" i="4"/>
  <c r="H752" i="4"/>
  <c r="G752" i="4"/>
  <c r="F752" i="4"/>
  <c r="E752" i="4"/>
  <c r="D752" i="4"/>
  <c r="C752" i="4"/>
  <c r="B752" i="4"/>
  <c r="A752" i="4"/>
  <c r="H751" i="4"/>
  <c r="G751" i="4"/>
  <c r="F751" i="4"/>
  <c r="E751" i="4"/>
  <c r="D751" i="4"/>
  <c r="C751" i="4"/>
  <c r="B751" i="4"/>
  <c r="A751" i="4"/>
  <c r="H750" i="4"/>
  <c r="G750" i="4"/>
  <c r="F750" i="4"/>
  <c r="E750" i="4"/>
  <c r="D750" i="4"/>
  <c r="C750" i="4"/>
  <c r="B750" i="4"/>
  <c r="A750" i="4"/>
  <c r="H749" i="4"/>
  <c r="G749" i="4"/>
  <c r="F749" i="4"/>
  <c r="E749" i="4"/>
  <c r="D749" i="4"/>
  <c r="C749" i="4"/>
  <c r="B749" i="4"/>
  <c r="A749" i="4"/>
  <c r="H748" i="4"/>
  <c r="G748" i="4"/>
  <c r="F748" i="4"/>
  <c r="E748" i="4"/>
  <c r="D748" i="4"/>
  <c r="C748" i="4"/>
  <c r="B748" i="4"/>
  <c r="A748" i="4"/>
  <c r="H747" i="4"/>
  <c r="G747" i="4"/>
  <c r="F747" i="4"/>
  <c r="E747" i="4"/>
  <c r="D747" i="4"/>
  <c r="C747" i="4"/>
  <c r="B747" i="4"/>
  <c r="A747" i="4"/>
  <c r="H746" i="4"/>
  <c r="G746" i="4"/>
  <c r="F746" i="4"/>
  <c r="E746" i="4"/>
  <c r="D746" i="4"/>
  <c r="C746" i="4"/>
  <c r="B746" i="4"/>
  <c r="A746" i="4"/>
  <c r="H745" i="4"/>
  <c r="G745" i="4"/>
  <c r="F745" i="4"/>
  <c r="E745" i="4"/>
  <c r="D745" i="4"/>
  <c r="C745" i="4"/>
  <c r="B745" i="4"/>
  <c r="A745" i="4"/>
  <c r="H744" i="4"/>
  <c r="G744" i="4"/>
  <c r="F744" i="4"/>
  <c r="E744" i="4"/>
  <c r="D744" i="4"/>
  <c r="C744" i="4"/>
  <c r="B744" i="4"/>
  <c r="A744" i="4"/>
  <c r="H743" i="4"/>
  <c r="G743" i="4"/>
  <c r="F743" i="4"/>
  <c r="E743" i="4"/>
  <c r="D743" i="4"/>
  <c r="C743" i="4"/>
  <c r="B743" i="4"/>
  <c r="A743" i="4"/>
  <c r="H742" i="4"/>
  <c r="G742" i="4"/>
  <c r="F742" i="4"/>
  <c r="E742" i="4"/>
  <c r="D742" i="4"/>
  <c r="C742" i="4"/>
  <c r="B742" i="4"/>
  <c r="A742" i="4"/>
  <c r="H741" i="4"/>
  <c r="G741" i="4"/>
  <c r="F741" i="4"/>
  <c r="E741" i="4"/>
  <c r="D741" i="4"/>
  <c r="C741" i="4"/>
  <c r="B741" i="4"/>
  <c r="A741" i="4"/>
  <c r="H740" i="4"/>
  <c r="G740" i="4"/>
  <c r="F740" i="4"/>
  <c r="E740" i="4"/>
  <c r="D740" i="4"/>
  <c r="C740" i="4"/>
  <c r="B740" i="4"/>
  <c r="A740" i="4"/>
  <c r="H739" i="4"/>
  <c r="G739" i="4"/>
  <c r="F739" i="4"/>
  <c r="E739" i="4"/>
  <c r="D739" i="4"/>
  <c r="C739" i="4"/>
  <c r="B739" i="4"/>
  <c r="A739" i="4"/>
  <c r="H738" i="4"/>
  <c r="G738" i="4"/>
  <c r="F738" i="4"/>
  <c r="E738" i="4"/>
  <c r="D738" i="4"/>
  <c r="C738" i="4"/>
  <c r="B738" i="4"/>
  <c r="A738" i="4"/>
  <c r="H737" i="4"/>
  <c r="G737" i="4"/>
  <c r="F737" i="4"/>
  <c r="E737" i="4"/>
  <c r="D737" i="4"/>
  <c r="C737" i="4"/>
  <c r="B737" i="4"/>
  <c r="A737" i="4"/>
  <c r="H736" i="4"/>
  <c r="G736" i="4"/>
  <c r="F736" i="4"/>
  <c r="E736" i="4"/>
  <c r="D736" i="4"/>
  <c r="C736" i="4"/>
  <c r="B736" i="4"/>
  <c r="A736" i="4"/>
  <c r="H735" i="4"/>
  <c r="G735" i="4"/>
  <c r="F735" i="4"/>
  <c r="E735" i="4"/>
  <c r="D735" i="4"/>
  <c r="C735" i="4"/>
  <c r="B735" i="4"/>
  <c r="A735" i="4"/>
  <c r="H734" i="4"/>
  <c r="G734" i="4"/>
  <c r="F734" i="4"/>
  <c r="E734" i="4"/>
  <c r="D734" i="4"/>
  <c r="C734" i="4"/>
  <c r="B734" i="4"/>
  <c r="A734" i="4"/>
  <c r="H733" i="4"/>
  <c r="G733" i="4"/>
  <c r="F733" i="4"/>
  <c r="E733" i="4"/>
  <c r="D733" i="4"/>
  <c r="C733" i="4"/>
  <c r="B733" i="4"/>
  <c r="A733" i="4"/>
  <c r="H732" i="4"/>
  <c r="G732" i="4"/>
  <c r="F732" i="4"/>
  <c r="E732" i="4"/>
  <c r="D732" i="4"/>
  <c r="C732" i="4"/>
  <c r="B732" i="4"/>
  <c r="A732" i="4"/>
  <c r="H731" i="4"/>
  <c r="G731" i="4"/>
  <c r="F731" i="4"/>
  <c r="E731" i="4"/>
  <c r="D731" i="4"/>
  <c r="C731" i="4"/>
  <c r="B731" i="4"/>
  <c r="A731" i="4"/>
  <c r="H730" i="4"/>
  <c r="G730" i="4"/>
  <c r="F730" i="4"/>
  <c r="E730" i="4"/>
  <c r="D730" i="4"/>
  <c r="C730" i="4"/>
  <c r="B730" i="4"/>
  <c r="A730" i="4"/>
  <c r="H729" i="4"/>
  <c r="G729" i="4"/>
  <c r="F729" i="4"/>
  <c r="E729" i="4"/>
  <c r="D729" i="4"/>
  <c r="C729" i="4"/>
  <c r="B729" i="4"/>
  <c r="A729" i="4"/>
  <c r="H728" i="4"/>
  <c r="G728" i="4"/>
  <c r="F728" i="4"/>
  <c r="E728" i="4"/>
  <c r="D728" i="4"/>
  <c r="C728" i="4"/>
  <c r="B728" i="4"/>
  <c r="A728" i="4"/>
  <c r="H727" i="4"/>
  <c r="G727" i="4"/>
  <c r="F727" i="4"/>
  <c r="E727" i="4"/>
  <c r="D727" i="4"/>
  <c r="C727" i="4"/>
  <c r="B727" i="4"/>
  <c r="A727" i="4"/>
  <c r="H726" i="4"/>
  <c r="G726" i="4"/>
  <c r="F726" i="4"/>
  <c r="E726" i="4"/>
  <c r="D726" i="4"/>
  <c r="C726" i="4"/>
  <c r="B726" i="4"/>
  <c r="A726" i="4"/>
  <c r="H725" i="4"/>
  <c r="G725" i="4"/>
  <c r="F725" i="4"/>
  <c r="E725" i="4"/>
  <c r="D725" i="4"/>
  <c r="C725" i="4"/>
  <c r="B725" i="4"/>
  <c r="A725" i="4"/>
  <c r="H724" i="4"/>
  <c r="G724" i="4"/>
  <c r="F724" i="4"/>
  <c r="E724" i="4"/>
  <c r="D724" i="4"/>
  <c r="C724" i="4"/>
  <c r="B724" i="4"/>
  <c r="A724" i="4"/>
  <c r="H723" i="4"/>
  <c r="G723" i="4"/>
  <c r="F723" i="4"/>
  <c r="E723" i="4"/>
  <c r="D723" i="4"/>
  <c r="C723" i="4"/>
  <c r="B723" i="4"/>
  <c r="A723" i="4"/>
  <c r="H722" i="4"/>
  <c r="G722" i="4"/>
  <c r="F722" i="4"/>
  <c r="E722" i="4"/>
  <c r="D722" i="4"/>
  <c r="C722" i="4"/>
  <c r="B722" i="4"/>
  <c r="A722" i="4"/>
  <c r="H721" i="4"/>
  <c r="G721" i="4"/>
  <c r="F721" i="4"/>
  <c r="E721" i="4"/>
  <c r="D721" i="4"/>
  <c r="C721" i="4"/>
  <c r="B721" i="4"/>
  <c r="A721" i="4"/>
  <c r="H720" i="4"/>
  <c r="G720" i="4"/>
  <c r="F720" i="4"/>
  <c r="E720" i="4"/>
  <c r="D720" i="4"/>
  <c r="C720" i="4"/>
  <c r="B720" i="4"/>
  <c r="A720" i="4"/>
  <c r="H719" i="4"/>
  <c r="G719" i="4"/>
  <c r="F719" i="4"/>
  <c r="E719" i="4"/>
  <c r="D719" i="4"/>
  <c r="C719" i="4"/>
  <c r="B719" i="4"/>
  <c r="A719" i="4"/>
  <c r="H718" i="4"/>
  <c r="G718" i="4"/>
  <c r="F718" i="4"/>
  <c r="E718" i="4"/>
  <c r="D718" i="4"/>
  <c r="C718" i="4"/>
  <c r="B718" i="4"/>
  <c r="A718" i="4"/>
  <c r="H717" i="4"/>
  <c r="G717" i="4"/>
  <c r="F717" i="4"/>
  <c r="E717" i="4"/>
  <c r="D717" i="4"/>
  <c r="C717" i="4"/>
  <c r="B717" i="4"/>
  <c r="A717" i="4"/>
  <c r="H716" i="4"/>
  <c r="G716" i="4"/>
  <c r="F716" i="4"/>
  <c r="E716" i="4"/>
  <c r="D716" i="4"/>
  <c r="C716" i="4"/>
  <c r="B716" i="4"/>
  <c r="A716" i="4"/>
  <c r="H715" i="4"/>
  <c r="G715" i="4"/>
  <c r="F715" i="4"/>
  <c r="E715" i="4"/>
  <c r="D715" i="4"/>
  <c r="C715" i="4"/>
  <c r="B715" i="4"/>
  <c r="A715" i="4"/>
  <c r="H714" i="4"/>
  <c r="G714" i="4"/>
  <c r="F714" i="4"/>
  <c r="E714" i="4"/>
  <c r="D714" i="4"/>
  <c r="C714" i="4"/>
  <c r="B714" i="4"/>
  <c r="A714" i="4"/>
  <c r="H713" i="4"/>
  <c r="G713" i="4"/>
  <c r="F713" i="4"/>
  <c r="E713" i="4"/>
  <c r="D713" i="4"/>
  <c r="C713" i="4"/>
  <c r="B713" i="4"/>
  <c r="A713" i="4"/>
  <c r="H712" i="4"/>
  <c r="G712" i="4"/>
  <c r="F712" i="4"/>
  <c r="E712" i="4"/>
  <c r="D712" i="4"/>
  <c r="C712" i="4"/>
  <c r="B712" i="4"/>
  <c r="A712" i="4"/>
  <c r="H711" i="4"/>
  <c r="G711" i="4"/>
  <c r="F711" i="4"/>
  <c r="E711" i="4"/>
  <c r="D711" i="4"/>
  <c r="C711" i="4"/>
  <c r="B711" i="4"/>
  <c r="A711" i="4"/>
  <c r="H710" i="4"/>
  <c r="G710" i="4"/>
  <c r="F710" i="4"/>
  <c r="E710" i="4"/>
  <c r="D710" i="4"/>
  <c r="C710" i="4"/>
  <c r="B710" i="4"/>
  <c r="A710" i="4"/>
  <c r="H709" i="4"/>
  <c r="G709" i="4"/>
  <c r="F709" i="4"/>
  <c r="E709" i="4"/>
  <c r="D709" i="4"/>
  <c r="C709" i="4"/>
  <c r="B709" i="4"/>
  <c r="A709" i="4"/>
  <c r="H708" i="4"/>
  <c r="G708" i="4"/>
  <c r="F708" i="4"/>
  <c r="E708" i="4"/>
  <c r="D708" i="4"/>
  <c r="C708" i="4"/>
  <c r="B708" i="4"/>
  <c r="A708" i="4"/>
  <c r="H707" i="4"/>
  <c r="G707" i="4"/>
  <c r="F707" i="4"/>
  <c r="E707" i="4"/>
  <c r="D707" i="4"/>
  <c r="C707" i="4"/>
  <c r="B707" i="4"/>
  <c r="A707" i="4"/>
  <c r="H706" i="4"/>
  <c r="G706" i="4"/>
  <c r="F706" i="4"/>
  <c r="E706" i="4"/>
  <c r="D706" i="4"/>
  <c r="C706" i="4"/>
  <c r="B706" i="4"/>
  <c r="A706" i="4"/>
  <c r="H705" i="4"/>
  <c r="G705" i="4"/>
  <c r="F705" i="4"/>
  <c r="E705" i="4"/>
  <c r="D705" i="4"/>
  <c r="C705" i="4"/>
  <c r="B705" i="4"/>
  <c r="A705" i="4"/>
  <c r="H704" i="4"/>
  <c r="G704" i="4"/>
  <c r="F704" i="4"/>
  <c r="E704" i="4"/>
  <c r="D704" i="4"/>
  <c r="C704" i="4"/>
  <c r="B704" i="4"/>
  <c r="A704" i="4"/>
  <c r="H703" i="4"/>
  <c r="G703" i="4"/>
  <c r="F703" i="4"/>
  <c r="E703" i="4"/>
  <c r="D703" i="4"/>
  <c r="C703" i="4"/>
  <c r="B703" i="4"/>
  <c r="A703" i="4"/>
  <c r="H702" i="4"/>
  <c r="G702" i="4"/>
  <c r="F702" i="4"/>
  <c r="E702" i="4"/>
  <c r="D702" i="4"/>
  <c r="C702" i="4"/>
  <c r="B702" i="4"/>
  <c r="A702" i="4"/>
  <c r="H701" i="4"/>
  <c r="G701" i="4"/>
  <c r="F701" i="4"/>
  <c r="E701" i="4"/>
  <c r="D701" i="4"/>
  <c r="C701" i="4"/>
  <c r="B701" i="4"/>
  <c r="A701" i="4"/>
  <c r="H700" i="4"/>
  <c r="G700" i="4"/>
  <c r="F700" i="4"/>
  <c r="E700" i="4"/>
  <c r="D700" i="4"/>
  <c r="C700" i="4"/>
  <c r="B700" i="4"/>
  <c r="A700" i="4"/>
  <c r="H699" i="4"/>
  <c r="G699" i="4"/>
  <c r="F699" i="4"/>
  <c r="E699" i="4"/>
  <c r="D699" i="4"/>
  <c r="C699" i="4"/>
  <c r="B699" i="4"/>
  <c r="A699" i="4"/>
  <c r="H698" i="4"/>
  <c r="G698" i="4"/>
  <c r="F698" i="4"/>
  <c r="E698" i="4"/>
  <c r="D698" i="4"/>
  <c r="C698" i="4"/>
  <c r="B698" i="4"/>
  <c r="A698" i="4"/>
  <c r="H697" i="4"/>
  <c r="G697" i="4"/>
  <c r="F697" i="4"/>
  <c r="E697" i="4"/>
  <c r="D697" i="4"/>
  <c r="C697" i="4"/>
  <c r="B697" i="4"/>
  <c r="A697" i="4"/>
  <c r="H696" i="4"/>
  <c r="G696" i="4"/>
  <c r="F696" i="4"/>
  <c r="E696" i="4"/>
  <c r="D696" i="4"/>
  <c r="C696" i="4"/>
  <c r="B696" i="4"/>
  <c r="A696" i="4"/>
  <c r="H695" i="4"/>
  <c r="G695" i="4"/>
  <c r="F695" i="4"/>
  <c r="E695" i="4"/>
  <c r="D695" i="4"/>
  <c r="C695" i="4"/>
  <c r="B695" i="4"/>
  <c r="A695" i="4"/>
  <c r="H694" i="4"/>
  <c r="G694" i="4"/>
  <c r="F694" i="4"/>
  <c r="E694" i="4"/>
  <c r="D694" i="4"/>
  <c r="C694" i="4"/>
  <c r="B694" i="4"/>
  <c r="A694" i="4"/>
  <c r="H693" i="4"/>
  <c r="G693" i="4"/>
  <c r="F693" i="4"/>
  <c r="E693" i="4"/>
  <c r="D693" i="4"/>
  <c r="C693" i="4"/>
  <c r="B693" i="4"/>
  <c r="A693" i="4"/>
  <c r="H692" i="4"/>
  <c r="G692" i="4"/>
  <c r="F692" i="4"/>
  <c r="E692" i="4"/>
  <c r="D692" i="4"/>
  <c r="C692" i="4"/>
  <c r="B692" i="4"/>
  <c r="A692" i="4"/>
  <c r="H691" i="4"/>
  <c r="G691" i="4"/>
  <c r="F691" i="4"/>
  <c r="E691" i="4"/>
  <c r="D691" i="4"/>
  <c r="C691" i="4"/>
  <c r="B691" i="4"/>
  <c r="A691" i="4"/>
  <c r="H690" i="4"/>
  <c r="G690" i="4"/>
  <c r="F690" i="4"/>
  <c r="E690" i="4"/>
  <c r="D690" i="4"/>
  <c r="C690" i="4"/>
  <c r="B690" i="4"/>
  <c r="A690" i="4"/>
  <c r="H689" i="4"/>
  <c r="G689" i="4"/>
  <c r="F689" i="4"/>
  <c r="E689" i="4"/>
  <c r="D689" i="4"/>
  <c r="C689" i="4"/>
  <c r="B689" i="4"/>
  <c r="A689" i="4"/>
  <c r="H688" i="4"/>
  <c r="G688" i="4"/>
  <c r="F688" i="4"/>
  <c r="E688" i="4"/>
  <c r="D688" i="4"/>
  <c r="C688" i="4"/>
  <c r="B688" i="4"/>
  <c r="A688" i="4"/>
  <c r="H687" i="4"/>
  <c r="G687" i="4"/>
  <c r="F687" i="4"/>
  <c r="E687" i="4"/>
  <c r="D687" i="4"/>
  <c r="C687" i="4"/>
  <c r="B687" i="4"/>
  <c r="A687" i="4"/>
  <c r="H686" i="4"/>
  <c r="G686" i="4"/>
  <c r="F686" i="4"/>
  <c r="E686" i="4"/>
  <c r="D686" i="4"/>
  <c r="C686" i="4"/>
  <c r="B686" i="4"/>
  <c r="A686" i="4"/>
  <c r="H685" i="4"/>
  <c r="G685" i="4"/>
  <c r="F685" i="4"/>
  <c r="E685" i="4"/>
  <c r="D685" i="4"/>
  <c r="C685" i="4"/>
  <c r="B685" i="4"/>
  <c r="A685" i="4"/>
  <c r="H684" i="4"/>
  <c r="G684" i="4"/>
  <c r="F684" i="4"/>
  <c r="E684" i="4"/>
  <c r="D684" i="4"/>
  <c r="C684" i="4"/>
  <c r="B684" i="4"/>
  <c r="A684" i="4"/>
  <c r="H683" i="4"/>
  <c r="G683" i="4"/>
  <c r="F683" i="4"/>
  <c r="E683" i="4"/>
  <c r="D683" i="4"/>
  <c r="C683" i="4"/>
  <c r="B683" i="4"/>
  <c r="A683" i="4"/>
  <c r="H682" i="4"/>
  <c r="G682" i="4"/>
  <c r="F682" i="4"/>
  <c r="E682" i="4"/>
  <c r="D682" i="4"/>
  <c r="C682" i="4"/>
  <c r="B682" i="4"/>
  <c r="A682" i="4"/>
  <c r="H681" i="4"/>
  <c r="G681" i="4"/>
  <c r="F681" i="4"/>
  <c r="E681" i="4"/>
  <c r="D681" i="4"/>
  <c r="C681" i="4"/>
  <c r="B681" i="4"/>
  <c r="A681" i="4"/>
  <c r="H680" i="4"/>
  <c r="G680" i="4"/>
  <c r="F680" i="4"/>
  <c r="E680" i="4"/>
  <c r="D680" i="4"/>
  <c r="C680" i="4"/>
  <c r="B680" i="4"/>
  <c r="A680" i="4"/>
  <c r="H679" i="4"/>
  <c r="G679" i="4"/>
  <c r="F679" i="4"/>
  <c r="E679" i="4"/>
  <c r="D679" i="4"/>
  <c r="C679" i="4"/>
  <c r="B679" i="4"/>
  <c r="A679" i="4"/>
  <c r="H678" i="4"/>
  <c r="G678" i="4"/>
  <c r="F678" i="4"/>
  <c r="E678" i="4"/>
  <c r="D678" i="4"/>
  <c r="C678" i="4"/>
  <c r="B678" i="4"/>
  <c r="A678" i="4"/>
  <c r="H677" i="4"/>
  <c r="G677" i="4"/>
  <c r="F677" i="4"/>
  <c r="E677" i="4"/>
  <c r="D677" i="4"/>
  <c r="C677" i="4"/>
  <c r="B677" i="4"/>
  <c r="A677" i="4"/>
  <c r="H676" i="4"/>
  <c r="G676" i="4"/>
  <c r="F676" i="4"/>
  <c r="E676" i="4"/>
  <c r="D676" i="4"/>
  <c r="C676" i="4"/>
  <c r="B676" i="4"/>
  <c r="A676" i="4"/>
  <c r="H675" i="4"/>
  <c r="G675" i="4"/>
  <c r="F675" i="4"/>
  <c r="E675" i="4"/>
  <c r="D675" i="4"/>
  <c r="C675" i="4"/>
  <c r="B675" i="4"/>
  <c r="A675" i="4"/>
  <c r="H674" i="4"/>
  <c r="G674" i="4"/>
  <c r="F674" i="4"/>
  <c r="E674" i="4"/>
  <c r="D674" i="4"/>
  <c r="C674" i="4"/>
  <c r="B674" i="4"/>
  <c r="A674" i="4"/>
  <c r="H673" i="4"/>
  <c r="G673" i="4"/>
  <c r="F673" i="4"/>
  <c r="E673" i="4"/>
  <c r="D673" i="4"/>
  <c r="C673" i="4"/>
  <c r="B673" i="4"/>
  <c r="A673" i="4"/>
  <c r="H672" i="4"/>
  <c r="G672" i="4"/>
  <c r="F672" i="4"/>
  <c r="E672" i="4"/>
  <c r="D672" i="4"/>
  <c r="C672" i="4"/>
  <c r="B672" i="4"/>
  <c r="A672" i="4"/>
  <c r="H671" i="4"/>
  <c r="G671" i="4"/>
  <c r="F671" i="4"/>
  <c r="E671" i="4"/>
  <c r="D671" i="4"/>
  <c r="C671" i="4"/>
  <c r="B671" i="4"/>
  <c r="A671" i="4"/>
  <c r="H670" i="4"/>
  <c r="G670" i="4"/>
  <c r="F670" i="4"/>
  <c r="E670" i="4"/>
  <c r="D670" i="4"/>
  <c r="C670" i="4"/>
  <c r="B670" i="4"/>
  <c r="A670" i="4"/>
  <c r="H669" i="4"/>
  <c r="G669" i="4"/>
  <c r="F669" i="4"/>
  <c r="E669" i="4"/>
  <c r="D669" i="4"/>
  <c r="C669" i="4"/>
  <c r="B669" i="4"/>
  <c r="A669" i="4"/>
  <c r="H668" i="4"/>
  <c r="G668" i="4"/>
  <c r="F668" i="4"/>
  <c r="E668" i="4"/>
  <c r="D668" i="4"/>
  <c r="C668" i="4"/>
  <c r="B668" i="4"/>
  <c r="A668" i="4"/>
  <c r="H667" i="4"/>
  <c r="G667" i="4"/>
  <c r="F667" i="4"/>
  <c r="E667" i="4"/>
  <c r="D667" i="4"/>
  <c r="C667" i="4"/>
  <c r="B667" i="4"/>
  <c r="A667" i="4"/>
  <c r="H666" i="4"/>
  <c r="G666" i="4"/>
  <c r="F666" i="4"/>
  <c r="E666" i="4"/>
  <c r="D666" i="4"/>
  <c r="C666" i="4"/>
  <c r="B666" i="4"/>
  <c r="A666" i="4"/>
  <c r="H665" i="4"/>
  <c r="G665" i="4"/>
  <c r="F665" i="4"/>
  <c r="E665" i="4"/>
  <c r="D665" i="4"/>
  <c r="C665" i="4"/>
  <c r="B665" i="4"/>
  <c r="A665" i="4"/>
  <c r="H664" i="4"/>
  <c r="G664" i="4"/>
  <c r="F664" i="4"/>
  <c r="E664" i="4"/>
  <c r="D664" i="4"/>
  <c r="C664" i="4"/>
  <c r="B664" i="4"/>
  <c r="A664" i="4"/>
  <c r="H663" i="4"/>
  <c r="G663" i="4"/>
  <c r="F663" i="4"/>
  <c r="E663" i="4"/>
  <c r="D663" i="4"/>
  <c r="C663" i="4"/>
  <c r="B663" i="4"/>
  <c r="A663" i="4"/>
  <c r="H662" i="4"/>
  <c r="G662" i="4"/>
  <c r="F662" i="4"/>
  <c r="E662" i="4"/>
  <c r="D662" i="4"/>
  <c r="C662" i="4"/>
  <c r="B662" i="4"/>
  <c r="A662" i="4"/>
  <c r="H661" i="4"/>
  <c r="G661" i="4"/>
  <c r="F661" i="4"/>
  <c r="E661" i="4"/>
  <c r="D661" i="4"/>
  <c r="C661" i="4"/>
  <c r="B661" i="4"/>
  <c r="A661" i="4"/>
  <c r="H660" i="4"/>
  <c r="G660" i="4"/>
  <c r="F660" i="4"/>
  <c r="E660" i="4"/>
  <c r="D660" i="4"/>
  <c r="C660" i="4"/>
  <c r="B660" i="4"/>
  <c r="A660" i="4"/>
  <c r="H659" i="4"/>
  <c r="G659" i="4"/>
  <c r="F659" i="4"/>
  <c r="E659" i="4"/>
  <c r="D659" i="4"/>
  <c r="C659" i="4"/>
  <c r="B659" i="4"/>
  <c r="A659" i="4"/>
  <c r="H658" i="4"/>
  <c r="G658" i="4"/>
  <c r="F658" i="4"/>
  <c r="E658" i="4"/>
  <c r="D658" i="4"/>
  <c r="C658" i="4"/>
  <c r="B658" i="4"/>
  <c r="A658" i="4"/>
  <c r="H657" i="4"/>
  <c r="G657" i="4"/>
  <c r="F657" i="4"/>
  <c r="E657" i="4"/>
  <c r="D657" i="4"/>
  <c r="C657" i="4"/>
  <c r="B657" i="4"/>
  <c r="A657" i="4"/>
  <c r="H656" i="4"/>
  <c r="G656" i="4"/>
  <c r="F656" i="4"/>
  <c r="E656" i="4"/>
  <c r="D656" i="4"/>
  <c r="C656" i="4"/>
  <c r="B656" i="4"/>
  <c r="A656" i="4"/>
  <c r="H655" i="4"/>
  <c r="G655" i="4"/>
  <c r="F655" i="4"/>
  <c r="E655" i="4"/>
  <c r="D655" i="4"/>
  <c r="C655" i="4"/>
  <c r="B655" i="4"/>
  <c r="A655" i="4"/>
  <c r="H654" i="4"/>
  <c r="G654" i="4"/>
  <c r="F654" i="4"/>
  <c r="E654" i="4"/>
  <c r="D654" i="4"/>
  <c r="C654" i="4"/>
  <c r="B654" i="4"/>
  <c r="A654" i="4"/>
  <c r="H653" i="4"/>
  <c r="G653" i="4"/>
  <c r="F653" i="4"/>
  <c r="E653" i="4"/>
  <c r="D653" i="4"/>
  <c r="C653" i="4"/>
  <c r="B653" i="4"/>
  <c r="A653" i="4"/>
  <c r="H652" i="4"/>
  <c r="G652" i="4"/>
  <c r="F652" i="4"/>
  <c r="E652" i="4"/>
  <c r="D652" i="4"/>
  <c r="C652" i="4"/>
  <c r="B652" i="4"/>
  <c r="A652" i="4"/>
  <c r="H651" i="4"/>
  <c r="G651" i="4"/>
  <c r="F651" i="4"/>
  <c r="E651" i="4"/>
  <c r="D651" i="4"/>
  <c r="C651" i="4"/>
  <c r="B651" i="4"/>
  <c r="A651" i="4"/>
  <c r="H650" i="4"/>
  <c r="G650" i="4"/>
  <c r="F650" i="4"/>
  <c r="E650" i="4"/>
  <c r="D650" i="4"/>
  <c r="C650" i="4"/>
  <c r="B650" i="4"/>
  <c r="A650" i="4"/>
  <c r="H649" i="4"/>
  <c r="G649" i="4"/>
  <c r="F649" i="4"/>
  <c r="E649" i="4"/>
  <c r="D649" i="4"/>
  <c r="C649" i="4"/>
  <c r="B649" i="4"/>
  <c r="A649" i="4"/>
  <c r="H648" i="4"/>
  <c r="G648" i="4"/>
  <c r="F648" i="4"/>
  <c r="E648" i="4"/>
  <c r="D648" i="4"/>
  <c r="C648" i="4"/>
  <c r="B648" i="4"/>
  <c r="A648" i="4"/>
  <c r="H647" i="4"/>
  <c r="G647" i="4"/>
  <c r="F647" i="4"/>
  <c r="E647" i="4"/>
  <c r="D647" i="4"/>
  <c r="C647" i="4"/>
  <c r="B647" i="4"/>
  <c r="A647" i="4"/>
  <c r="H646" i="4"/>
  <c r="G646" i="4"/>
  <c r="F646" i="4"/>
  <c r="E646" i="4"/>
  <c r="D646" i="4"/>
  <c r="C646" i="4"/>
  <c r="B646" i="4"/>
  <c r="A646" i="4"/>
  <c r="H645" i="4"/>
  <c r="G645" i="4"/>
  <c r="F645" i="4"/>
  <c r="E645" i="4"/>
  <c r="D645" i="4"/>
  <c r="C645" i="4"/>
  <c r="B645" i="4"/>
  <c r="A645" i="4"/>
  <c r="H644" i="4"/>
  <c r="G644" i="4"/>
  <c r="F644" i="4"/>
  <c r="E644" i="4"/>
  <c r="D644" i="4"/>
  <c r="C644" i="4"/>
  <c r="B644" i="4"/>
  <c r="A644" i="4"/>
  <c r="H643" i="4"/>
  <c r="G643" i="4"/>
  <c r="F643" i="4"/>
  <c r="E643" i="4"/>
  <c r="D643" i="4"/>
  <c r="C643" i="4"/>
  <c r="B643" i="4"/>
  <c r="A643" i="4"/>
  <c r="H642" i="4"/>
  <c r="G642" i="4"/>
  <c r="F642" i="4"/>
  <c r="E642" i="4"/>
  <c r="D642" i="4"/>
  <c r="C642" i="4"/>
  <c r="B642" i="4"/>
  <c r="A642" i="4"/>
  <c r="H641" i="4"/>
  <c r="G641" i="4"/>
  <c r="F641" i="4"/>
  <c r="E641" i="4"/>
  <c r="D641" i="4"/>
  <c r="C641" i="4"/>
  <c r="B641" i="4"/>
  <c r="A641" i="4"/>
  <c r="H640" i="4"/>
  <c r="G640" i="4"/>
  <c r="F640" i="4"/>
  <c r="E640" i="4"/>
  <c r="D640" i="4"/>
  <c r="C640" i="4"/>
  <c r="B640" i="4"/>
  <c r="A640" i="4"/>
  <c r="H639" i="4"/>
  <c r="G639" i="4"/>
  <c r="F639" i="4"/>
  <c r="E639" i="4"/>
  <c r="D639" i="4"/>
  <c r="C639" i="4"/>
  <c r="B639" i="4"/>
  <c r="A639" i="4"/>
  <c r="H638" i="4"/>
  <c r="G638" i="4"/>
  <c r="F638" i="4"/>
  <c r="E638" i="4"/>
  <c r="D638" i="4"/>
  <c r="C638" i="4"/>
  <c r="B638" i="4"/>
  <c r="A638" i="4"/>
  <c r="H637" i="4"/>
  <c r="G637" i="4"/>
  <c r="F637" i="4"/>
  <c r="E637" i="4"/>
  <c r="D637" i="4"/>
  <c r="C637" i="4"/>
  <c r="B637" i="4"/>
  <c r="A637" i="4"/>
  <c r="H636" i="4"/>
  <c r="G636" i="4"/>
  <c r="F636" i="4"/>
  <c r="E636" i="4"/>
  <c r="D636" i="4"/>
  <c r="C636" i="4"/>
  <c r="B636" i="4"/>
  <c r="A636" i="4"/>
  <c r="H635" i="4"/>
  <c r="G635" i="4"/>
  <c r="F635" i="4"/>
  <c r="E635" i="4"/>
  <c r="D635" i="4"/>
  <c r="C635" i="4"/>
  <c r="B635" i="4"/>
  <c r="A635" i="4"/>
  <c r="H634" i="4"/>
  <c r="G634" i="4"/>
  <c r="F634" i="4"/>
  <c r="E634" i="4"/>
  <c r="D634" i="4"/>
  <c r="C634" i="4"/>
  <c r="B634" i="4"/>
  <c r="A634" i="4"/>
  <c r="H633" i="4"/>
  <c r="G633" i="4"/>
  <c r="F633" i="4"/>
  <c r="E633" i="4"/>
  <c r="D633" i="4"/>
  <c r="C633" i="4"/>
  <c r="B633" i="4"/>
  <c r="A633" i="4"/>
  <c r="H632" i="4"/>
  <c r="G632" i="4"/>
  <c r="F632" i="4"/>
  <c r="E632" i="4"/>
  <c r="D632" i="4"/>
  <c r="C632" i="4"/>
  <c r="B632" i="4"/>
  <c r="A632" i="4"/>
  <c r="H631" i="4"/>
  <c r="G631" i="4"/>
  <c r="F631" i="4"/>
  <c r="E631" i="4"/>
  <c r="D631" i="4"/>
  <c r="C631" i="4"/>
  <c r="B631" i="4"/>
  <c r="A631" i="4"/>
  <c r="H630" i="4"/>
  <c r="G630" i="4"/>
  <c r="F630" i="4"/>
  <c r="E630" i="4"/>
  <c r="D630" i="4"/>
  <c r="C630" i="4"/>
  <c r="B630" i="4"/>
  <c r="A630" i="4"/>
  <c r="H629" i="4"/>
  <c r="G629" i="4"/>
  <c r="F629" i="4"/>
  <c r="E629" i="4"/>
  <c r="D629" i="4"/>
  <c r="C629" i="4"/>
  <c r="B629" i="4"/>
  <c r="A629" i="4"/>
  <c r="H628" i="4"/>
  <c r="G628" i="4"/>
  <c r="F628" i="4"/>
  <c r="E628" i="4"/>
  <c r="D628" i="4"/>
  <c r="C628" i="4"/>
  <c r="B628" i="4"/>
  <c r="A628" i="4"/>
  <c r="H627" i="4"/>
  <c r="G627" i="4"/>
  <c r="F627" i="4"/>
  <c r="E627" i="4"/>
  <c r="D627" i="4"/>
  <c r="C627" i="4"/>
  <c r="B627" i="4"/>
  <c r="A627" i="4"/>
  <c r="H626" i="4"/>
  <c r="G626" i="4"/>
  <c r="F626" i="4"/>
  <c r="E626" i="4"/>
  <c r="D626" i="4"/>
  <c r="C626" i="4"/>
  <c r="B626" i="4"/>
  <c r="A626" i="4"/>
  <c r="H625" i="4"/>
  <c r="G625" i="4"/>
  <c r="F625" i="4"/>
  <c r="E625" i="4"/>
  <c r="D625" i="4"/>
  <c r="C625" i="4"/>
  <c r="B625" i="4"/>
  <c r="A625" i="4"/>
  <c r="H624" i="4"/>
  <c r="G624" i="4"/>
  <c r="F624" i="4"/>
  <c r="E624" i="4"/>
  <c r="D624" i="4"/>
  <c r="C624" i="4"/>
  <c r="B624" i="4"/>
  <c r="A624" i="4"/>
  <c r="H623" i="4"/>
  <c r="G623" i="4"/>
  <c r="F623" i="4"/>
  <c r="E623" i="4"/>
  <c r="D623" i="4"/>
  <c r="C623" i="4"/>
  <c r="B623" i="4"/>
  <c r="A623" i="4"/>
  <c r="H622" i="4"/>
  <c r="G622" i="4"/>
  <c r="F622" i="4"/>
  <c r="E622" i="4"/>
  <c r="D622" i="4"/>
  <c r="C622" i="4"/>
  <c r="B622" i="4"/>
  <c r="A622" i="4"/>
  <c r="H621" i="4"/>
  <c r="G621" i="4"/>
  <c r="F621" i="4"/>
  <c r="E621" i="4"/>
  <c r="D621" i="4"/>
  <c r="C621" i="4"/>
  <c r="B621" i="4"/>
  <c r="A621" i="4"/>
  <c r="H620" i="4"/>
  <c r="G620" i="4"/>
  <c r="F620" i="4"/>
  <c r="E620" i="4"/>
  <c r="D620" i="4"/>
  <c r="C620" i="4"/>
  <c r="B620" i="4"/>
  <c r="A620" i="4"/>
  <c r="H619" i="4"/>
  <c r="G619" i="4"/>
  <c r="F619" i="4"/>
  <c r="E619" i="4"/>
  <c r="D619" i="4"/>
  <c r="C619" i="4"/>
  <c r="B619" i="4"/>
  <c r="A619" i="4"/>
  <c r="H618" i="4"/>
  <c r="G618" i="4"/>
  <c r="F618" i="4"/>
  <c r="E618" i="4"/>
  <c r="D618" i="4"/>
  <c r="C618" i="4"/>
  <c r="B618" i="4"/>
  <c r="A618" i="4"/>
  <c r="H617" i="4"/>
  <c r="G617" i="4"/>
  <c r="F617" i="4"/>
  <c r="E617" i="4"/>
  <c r="D617" i="4"/>
  <c r="C617" i="4"/>
  <c r="B617" i="4"/>
  <c r="A617" i="4"/>
  <c r="H616" i="4"/>
  <c r="G616" i="4"/>
  <c r="F616" i="4"/>
  <c r="E616" i="4"/>
  <c r="D616" i="4"/>
  <c r="C616" i="4"/>
  <c r="B616" i="4"/>
  <c r="A616" i="4"/>
  <c r="H615" i="4"/>
  <c r="G615" i="4"/>
  <c r="F615" i="4"/>
  <c r="E615" i="4"/>
  <c r="D615" i="4"/>
  <c r="C615" i="4"/>
  <c r="B615" i="4"/>
  <c r="A615" i="4"/>
  <c r="H614" i="4"/>
  <c r="G614" i="4"/>
  <c r="F614" i="4"/>
  <c r="E614" i="4"/>
  <c r="D614" i="4"/>
  <c r="C614" i="4"/>
  <c r="B614" i="4"/>
  <c r="A614" i="4"/>
  <c r="H613" i="4"/>
  <c r="G613" i="4"/>
  <c r="F613" i="4"/>
  <c r="E613" i="4"/>
  <c r="D613" i="4"/>
  <c r="C613" i="4"/>
  <c r="B613" i="4"/>
  <c r="A613" i="4"/>
  <c r="H612" i="4"/>
  <c r="G612" i="4"/>
  <c r="F612" i="4"/>
  <c r="E612" i="4"/>
  <c r="D612" i="4"/>
  <c r="C612" i="4"/>
  <c r="B612" i="4"/>
  <c r="A612" i="4"/>
  <c r="H611" i="4"/>
  <c r="G611" i="4"/>
  <c r="F611" i="4"/>
  <c r="E611" i="4"/>
  <c r="D611" i="4"/>
  <c r="C611" i="4"/>
  <c r="B611" i="4"/>
  <c r="A611" i="4"/>
  <c r="H610" i="4"/>
  <c r="G610" i="4"/>
  <c r="F610" i="4"/>
  <c r="E610" i="4"/>
  <c r="D610" i="4"/>
  <c r="C610" i="4"/>
  <c r="B610" i="4"/>
  <c r="A610" i="4"/>
  <c r="H609" i="4"/>
  <c r="G609" i="4"/>
  <c r="F609" i="4"/>
  <c r="E609" i="4"/>
  <c r="D609" i="4"/>
  <c r="C609" i="4"/>
  <c r="B609" i="4"/>
  <c r="A609" i="4"/>
  <c r="H608" i="4"/>
  <c r="G608" i="4"/>
  <c r="F608" i="4"/>
  <c r="E608" i="4"/>
  <c r="D608" i="4"/>
  <c r="C608" i="4"/>
  <c r="B608" i="4"/>
  <c r="A608" i="4"/>
  <c r="H607" i="4"/>
  <c r="G607" i="4"/>
  <c r="F607" i="4"/>
  <c r="E607" i="4"/>
  <c r="D607" i="4"/>
  <c r="C607" i="4"/>
  <c r="B607" i="4"/>
  <c r="A607" i="4"/>
  <c r="H606" i="4"/>
  <c r="G606" i="4"/>
  <c r="F606" i="4"/>
  <c r="E606" i="4"/>
  <c r="D606" i="4"/>
  <c r="C606" i="4"/>
  <c r="B606" i="4"/>
  <c r="A606" i="4"/>
  <c r="H605" i="4"/>
  <c r="G605" i="4"/>
  <c r="F605" i="4"/>
  <c r="E605" i="4"/>
  <c r="D605" i="4"/>
  <c r="C605" i="4"/>
  <c r="B605" i="4"/>
  <c r="A605" i="4"/>
  <c r="H604" i="4"/>
  <c r="G604" i="4"/>
  <c r="F604" i="4"/>
  <c r="E604" i="4"/>
  <c r="D604" i="4"/>
  <c r="C604" i="4"/>
  <c r="B604" i="4"/>
  <c r="A604" i="4"/>
  <c r="H603" i="4"/>
  <c r="G603" i="4"/>
  <c r="F603" i="4"/>
  <c r="E603" i="4"/>
  <c r="D603" i="4"/>
  <c r="C603" i="4"/>
  <c r="B603" i="4"/>
  <c r="A603" i="4"/>
  <c r="H602" i="4"/>
  <c r="G602" i="4"/>
  <c r="F602" i="4"/>
  <c r="E602" i="4"/>
  <c r="D602" i="4"/>
  <c r="C602" i="4"/>
  <c r="B602" i="4"/>
  <c r="A602" i="4"/>
  <c r="H601" i="4"/>
  <c r="G601" i="4"/>
  <c r="F601" i="4"/>
  <c r="E601" i="4"/>
  <c r="D601" i="4"/>
  <c r="C601" i="4"/>
  <c r="B601" i="4"/>
  <c r="A601" i="4"/>
  <c r="H600" i="4"/>
  <c r="G600" i="4"/>
  <c r="F600" i="4"/>
  <c r="E600" i="4"/>
  <c r="D600" i="4"/>
  <c r="C600" i="4"/>
  <c r="B600" i="4"/>
  <c r="A600" i="4"/>
  <c r="H599" i="4"/>
  <c r="G599" i="4"/>
  <c r="F599" i="4"/>
  <c r="E599" i="4"/>
  <c r="D599" i="4"/>
  <c r="C599" i="4"/>
  <c r="B599" i="4"/>
  <c r="A599" i="4"/>
  <c r="H598" i="4"/>
  <c r="G598" i="4"/>
  <c r="F598" i="4"/>
  <c r="E598" i="4"/>
  <c r="D598" i="4"/>
  <c r="C598" i="4"/>
  <c r="B598" i="4"/>
  <c r="A598" i="4"/>
  <c r="H597" i="4"/>
  <c r="G597" i="4"/>
  <c r="F597" i="4"/>
  <c r="E597" i="4"/>
  <c r="D597" i="4"/>
  <c r="C597" i="4"/>
  <c r="B597" i="4"/>
  <c r="A597" i="4"/>
  <c r="H596" i="4"/>
  <c r="G596" i="4"/>
  <c r="F596" i="4"/>
  <c r="E596" i="4"/>
  <c r="D596" i="4"/>
  <c r="C596" i="4"/>
  <c r="B596" i="4"/>
  <c r="A596" i="4"/>
  <c r="H595" i="4"/>
  <c r="G595" i="4"/>
  <c r="F595" i="4"/>
  <c r="E595" i="4"/>
  <c r="D595" i="4"/>
  <c r="C595" i="4"/>
  <c r="B595" i="4"/>
  <c r="A595" i="4"/>
  <c r="H594" i="4"/>
  <c r="G594" i="4"/>
  <c r="F594" i="4"/>
  <c r="E594" i="4"/>
  <c r="D594" i="4"/>
  <c r="C594" i="4"/>
  <c r="B594" i="4"/>
  <c r="A594" i="4"/>
  <c r="H593" i="4"/>
  <c r="G593" i="4"/>
  <c r="F593" i="4"/>
  <c r="E593" i="4"/>
  <c r="D593" i="4"/>
  <c r="C593" i="4"/>
  <c r="B593" i="4"/>
  <c r="A593" i="4"/>
  <c r="H592" i="4"/>
  <c r="G592" i="4"/>
  <c r="F592" i="4"/>
  <c r="E592" i="4"/>
  <c r="D592" i="4"/>
  <c r="C592" i="4"/>
  <c r="B592" i="4"/>
  <c r="A592" i="4"/>
  <c r="H591" i="4"/>
  <c r="G591" i="4"/>
  <c r="F591" i="4"/>
  <c r="E591" i="4"/>
  <c r="D591" i="4"/>
  <c r="C591" i="4"/>
  <c r="B591" i="4"/>
  <c r="A591" i="4"/>
  <c r="H590" i="4"/>
  <c r="G590" i="4"/>
  <c r="F590" i="4"/>
  <c r="E590" i="4"/>
  <c r="D590" i="4"/>
  <c r="C590" i="4"/>
  <c r="B590" i="4"/>
  <c r="A590" i="4"/>
  <c r="H589" i="4"/>
  <c r="G589" i="4"/>
  <c r="F589" i="4"/>
  <c r="E589" i="4"/>
  <c r="D589" i="4"/>
  <c r="C589" i="4"/>
  <c r="B589" i="4"/>
  <c r="A589" i="4"/>
  <c r="H588" i="4"/>
  <c r="G588" i="4"/>
  <c r="F588" i="4"/>
  <c r="E588" i="4"/>
  <c r="D588" i="4"/>
  <c r="C588" i="4"/>
  <c r="B588" i="4"/>
  <c r="A588" i="4"/>
  <c r="H587" i="4"/>
  <c r="G587" i="4"/>
  <c r="F587" i="4"/>
  <c r="E587" i="4"/>
  <c r="D587" i="4"/>
  <c r="C587" i="4"/>
  <c r="B587" i="4"/>
  <c r="A587" i="4"/>
  <c r="H586" i="4"/>
  <c r="G586" i="4"/>
  <c r="F586" i="4"/>
  <c r="E586" i="4"/>
  <c r="D586" i="4"/>
  <c r="C586" i="4"/>
  <c r="B586" i="4"/>
  <c r="A586" i="4"/>
  <c r="H585" i="4"/>
  <c r="G585" i="4"/>
  <c r="F585" i="4"/>
  <c r="E585" i="4"/>
  <c r="D585" i="4"/>
  <c r="C585" i="4"/>
  <c r="B585" i="4"/>
  <c r="A585" i="4"/>
  <c r="H584" i="4"/>
  <c r="G584" i="4"/>
  <c r="F584" i="4"/>
  <c r="E584" i="4"/>
  <c r="D584" i="4"/>
  <c r="C584" i="4"/>
  <c r="B584" i="4"/>
  <c r="A584" i="4"/>
  <c r="H583" i="4"/>
  <c r="G583" i="4"/>
  <c r="F583" i="4"/>
  <c r="E583" i="4"/>
  <c r="D583" i="4"/>
  <c r="C583" i="4"/>
  <c r="B583" i="4"/>
  <c r="A583" i="4"/>
  <c r="H582" i="4"/>
  <c r="G582" i="4"/>
  <c r="F582" i="4"/>
  <c r="E582" i="4"/>
  <c r="D582" i="4"/>
  <c r="C582" i="4"/>
  <c r="B582" i="4"/>
  <c r="A582" i="4"/>
  <c r="H581" i="4"/>
  <c r="G581" i="4"/>
  <c r="F581" i="4"/>
  <c r="E581" i="4"/>
  <c r="D581" i="4"/>
  <c r="C581" i="4"/>
  <c r="B581" i="4"/>
  <c r="A581" i="4"/>
  <c r="H580" i="4"/>
  <c r="G580" i="4"/>
  <c r="F580" i="4"/>
  <c r="E580" i="4"/>
  <c r="D580" i="4"/>
  <c r="C580" i="4"/>
  <c r="B580" i="4"/>
  <c r="A580" i="4"/>
  <c r="H579" i="4"/>
  <c r="G579" i="4"/>
  <c r="F579" i="4"/>
  <c r="E579" i="4"/>
  <c r="D579" i="4"/>
  <c r="C579" i="4"/>
  <c r="B579" i="4"/>
  <c r="A579" i="4"/>
  <c r="H578" i="4"/>
  <c r="G578" i="4"/>
  <c r="F578" i="4"/>
  <c r="E578" i="4"/>
  <c r="D578" i="4"/>
  <c r="C578" i="4"/>
  <c r="B578" i="4"/>
  <c r="A578" i="4"/>
  <c r="H577" i="4"/>
  <c r="G577" i="4"/>
  <c r="F577" i="4"/>
  <c r="E577" i="4"/>
  <c r="D577" i="4"/>
  <c r="C577" i="4"/>
  <c r="B577" i="4"/>
  <c r="A577" i="4"/>
  <c r="H576" i="4"/>
  <c r="G576" i="4"/>
  <c r="F576" i="4"/>
  <c r="E576" i="4"/>
  <c r="D576" i="4"/>
  <c r="C576" i="4"/>
  <c r="B576" i="4"/>
  <c r="A576" i="4"/>
  <c r="H575" i="4"/>
  <c r="G575" i="4"/>
  <c r="F575" i="4"/>
  <c r="E575" i="4"/>
  <c r="D575" i="4"/>
  <c r="C575" i="4"/>
  <c r="B575" i="4"/>
  <c r="A575" i="4"/>
  <c r="H574" i="4"/>
  <c r="G574" i="4"/>
  <c r="F574" i="4"/>
  <c r="E574" i="4"/>
  <c r="D574" i="4"/>
  <c r="C574" i="4"/>
  <c r="B574" i="4"/>
  <c r="A574" i="4"/>
  <c r="H573" i="4"/>
  <c r="G573" i="4"/>
  <c r="F573" i="4"/>
  <c r="E573" i="4"/>
  <c r="D573" i="4"/>
  <c r="C573" i="4"/>
  <c r="B573" i="4"/>
  <c r="A573" i="4"/>
  <c r="H572" i="4"/>
  <c r="G572" i="4"/>
  <c r="F572" i="4"/>
  <c r="E572" i="4"/>
  <c r="D572" i="4"/>
  <c r="C572" i="4"/>
  <c r="B572" i="4"/>
  <c r="A572" i="4"/>
  <c r="H571" i="4"/>
  <c r="G571" i="4"/>
  <c r="F571" i="4"/>
  <c r="E571" i="4"/>
  <c r="D571" i="4"/>
  <c r="C571" i="4"/>
  <c r="B571" i="4"/>
  <c r="A571" i="4"/>
  <c r="H570" i="4"/>
  <c r="G570" i="4"/>
  <c r="F570" i="4"/>
  <c r="E570" i="4"/>
  <c r="D570" i="4"/>
  <c r="C570" i="4"/>
  <c r="B570" i="4"/>
  <c r="A570" i="4"/>
  <c r="H569" i="4"/>
  <c r="G569" i="4"/>
  <c r="F569" i="4"/>
  <c r="E569" i="4"/>
  <c r="D569" i="4"/>
  <c r="C569" i="4"/>
  <c r="B569" i="4"/>
  <c r="A569" i="4"/>
  <c r="H568" i="4"/>
  <c r="G568" i="4"/>
  <c r="F568" i="4"/>
  <c r="E568" i="4"/>
  <c r="D568" i="4"/>
  <c r="C568" i="4"/>
  <c r="B568" i="4"/>
  <c r="A568" i="4"/>
  <c r="H567" i="4"/>
  <c r="G567" i="4"/>
  <c r="F567" i="4"/>
  <c r="E567" i="4"/>
  <c r="D567" i="4"/>
  <c r="C567" i="4"/>
  <c r="B567" i="4"/>
  <c r="A567" i="4"/>
  <c r="H566" i="4"/>
  <c r="G566" i="4"/>
  <c r="F566" i="4"/>
  <c r="E566" i="4"/>
  <c r="D566" i="4"/>
  <c r="C566" i="4"/>
  <c r="B566" i="4"/>
  <c r="A566" i="4"/>
  <c r="H565" i="4"/>
  <c r="G565" i="4"/>
  <c r="F565" i="4"/>
  <c r="E565" i="4"/>
  <c r="D565" i="4"/>
  <c r="C565" i="4"/>
  <c r="B565" i="4"/>
  <c r="A565" i="4"/>
  <c r="H564" i="4"/>
  <c r="G564" i="4"/>
  <c r="F564" i="4"/>
  <c r="E564" i="4"/>
  <c r="D564" i="4"/>
  <c r="C564" i="4"/>
  <c r="B564" i="4"/>
  <c r="A564" i="4"/>
  <c r="H563" i="4"/>
  <c r="G563" i="4"/>
  <c r="F563" i="4"/>
  <c r="E563" i="4"/>
  <c r="D563" i="4"/>
  <c r="C563" i="4"/>
  <c r="B563" i="4"/>
  <c r="A563" i="4"/>
  <c r="H562" i="4"/>
  <c r="G562" i="4"/>
  <c r="F562" i="4"/>
  <c r="E562" i="4"/>
  <c r="D562" i="4"/>
  <c r="C562" i="4"/>
  <c r="B562" i="4"/>
  <c r="A562" i="4"/>
  <c r="H561" i="4"/>
  <c r="G561" i="4"/>
  <c r="F561" i="4"/>
  <c r="E561" i="4"/>
  <c r="D561" i="4"/>
  <c r="C561" i="4"/>
  <c r="B561" i="4"/>
  <c r="A561" i="4"/>
  <c r="H560" i="4"/>
  <c r="G560" i="4"/>
  <c r="F560" i="4"/>
  <c r="E560" i="4"/>
  <c r="D560" i="4"/>
  <c r="C560" i="4"/>
  <c r="B560" i="4"/>
  <c r="A560" i="4"/>
  <c r="H559" i="4"/>
  <c r="G559" i="4"/>
  <c r="F559" i="4"/>
  <c r="E559" i="4"/>
  <c r="D559" i="4"/>
  <c r="C559" i="4"/>
  <c r="B559" i="4"/>
  <c r="A559" i="4"/>
  <c r="H558" i="4"/>
  <c r="G558" i="4"/>
  <c r="F558" i="4"/>
  <c r="E558" i="4"/>
  <c r="D558" i="4"/>
  <c r="C558" i="4"/>
  <c r="B558" i="4"/>
  <c r="A558" i="4"/>
  <c r="H557" i="4"/>
  <c r="G557" i="4"/>
  <c r="F557" i="4"/>
  <c r="E557" i="4"/>
  <c r="D557" i="4"/>
  <c r="C557" i="4"/>
  <c r="B557" i="4"/>
  <c r="A557" i="4"/>
  <c r="H556" i="4"/>
  <c r="G556" i="4"/>
  <c r="F556" i="4"/>
  <c r="E556" i="4"/>
  <c r="D556" i="4"/>
  <c r="C556" i="4"/>
  <c r="B556" i="4"/>
  <c r="A556" i="4"/>
  <c r="H555" i="4"/>
  <c r="G555" i="4"/>
  <c r="F555" i="4"/>
  <c r="E555" i="4"/>
  <c r="D555" i="4"/>
  <c r="C555" i="4"/>
  <c r="B555" i="4"/>
  <c r="A555" i="4"/>
  <c r="H554" i="4"/>
  <c r="G554" i="4"/>
  <c r="F554" i="4"/>
  <c r="E554" i="4"/>
  <c r="D554" i="4"/>
  <c r="C554" i="4"/>
  <c r="B554" i="4"/>
  <c r="A554" i="4"/>
  <c r="H553" i="4"/>
  <c r="G553" i="4"/>
  <c r="F553" i="4"/>
  <c r="E553" i="4"/>
  <c r="D553" i="4"/>
  <c r="C553" i="4"/>
  <c r="B553" i="4"/>
  <c r="A553" i="4"/>
  <c r="H552" i="4"/>
  <c r="G552" i="4"/>
  <c r="F552" i="4"/>
  <c r="E552" i="4"/>
  <c r="D552" i="4"/>
  <c r="C552" i="4"/>
  <c r="B552" i="4"/>
  <c r="A552" i="4"/>
  <c r="H551" i="4"/>
  <c r="G551" i="4"/>
  <c r="F551" i="4"/>
  <c r="E551" i="4"/>
  <c r="D551" i="4"/>
  <c r="C551" i="4"/>
  <c r="B551" i="4"/>
  <c r="A551" i="4"/>
  <c r="H550" i="4"/>
  <c r="G550" i="4"/>
  <c r="F550" i="4"/>
  <c r="E550" i="4"/>
  <c r="D550" i="4"/>
  <c r="C550" i="4"/>
  <c r="B550" i="4"/>
  <c r="A550" i="4"/>
  <c r="H549" i="4"/>
  <c r="G549" i="4"/>
  <c r="F549" i="4"/>
  <c r="E549" i="4"/>
  <c r="D549" i="4"/>
  <c r="C549" i="4"/>
  <c r="B549" i="4"/>
  <c r="A549" i="4"/>
  <c r="H548" i="4"/>
  <c r="G548" i="4"/>
  <c r="F548" i="4"/>
  <c r="E548" i="4"/>
  <c r="D548" i="4"/>
  <c r="C548" i="4"/>
  <c r="B548" i="4"/>
  <c r="A548" i="4"/>
  <c r="H547" i="4"/>
  <c r="G547" i="4"/>
  <c r="F547" i="4"/>
  <c r="E547" i="4"/>
  <c r="D547" i="4"/>
  <c r="C547" i="4"/>
  <c r="B547" i="4"/>
  <c r="A547" i="4"/>
  <c r="H546" i="4"/>
  <c r="G546" i="4"/>
  <c r="F546" i="4"/>
  <c r="E546" i="4"/>
  <c r="D546" i="4"/>
  <c r="C546" i="4"/>
  <c r="B546" i="4"/>
  <c r="A546" i="4"/>
  <c r="H545" i="4"/>
  <c r="G545" i="4"/>
  <c r="F545" i="4"/>
  <c r="E545" i="4"/>
  <c r="D545" i="4"/>
  <c r="C545" i="4"/>
  <c r="B545" i="4"/>
  <c r="A545" i="4"/>
  <c r="H544" i="4"/>
  <c r="G544" i="4"/>
  <c r="F544" i="4"/>
  <c r="E544" i="4"/>
  <c r="D544" i="4"/>
  <c r="C544" i="4"/>
  <c r="B544" i="4"/>
  <c r="A544" i="4"/>
  <c r="H543" i="4"/>
  <c r="G543" i="4"/>
  <c r="F543" i="4"/>
  <c r="E543" i="4"/>
  <c r="D543" i="4"/>
  <c r="C543" i="4"/>
  <c r="B543" i="4"/>
  <c r="A543" i="4"/>
  <c r="H542" i="4"/>
  <c r="G542" i="4"/>
  <c r="F542" i="4"/>
  <c r="E542" i="4"/>
  <c r="D542" i="4"/>
  <c r="C542" i="4"/>
  <c r="B542" i="4"/>
  <c r="A542" i="4"/>
  <c r="H541" i="4"/>
  <c r="G541" i="4"/>
  <c r="F541" i="4"/>
  <c r="E541" i="4"/>
  <c r="D541" i="4"/>
  <c r="C541" i="4"/>
  <c r="B541" i="4"/>
  <c r="A541" i="4"/>
  <c r="H540" i="4"/>
  <c r="G540" i="4"/>
  <c r="F540" i="4"/>
  <c r="E540" i="4"/>
  <c r="D540" i="4"/>
  <c r="C540" i="4"/>
  <c r="B540" i="4"/>
  <c r="A540" i="4"/>
  <c r="H539" i="4"/>
  <c r="G539" i="4"/>
  <c r="F539" i="4"/>
  <c r="E539" i="4"/>
  <c r="D539" i="4"/>
  <c r="C539" i="4"/>
  <c r="B539" i="4"/>
  <c r="A539" i="4"/>
  <c r="H538" i="4"/>
  <c r="G538" i="4"/>
  <c r="F538" i="4"/>
  <c r="E538" i="4"/>
  <c r="D538" i="4"/>
  <c r="C538" i="4"/>
  <c r="B538" i="4"/>
  <c r="A538" i="4"/>
  <c r="H537" i="4"/>
  <c r="G537" i="4"/>
  <c r="F537" i="4"/>
  <c r="E537" i="4"/>
  <c r="D537" i="4"/>
  <c r="C537" i="4"/>
  <c r="B537" i="4"/>
  <c r="A537" i="4"/>
  <c r="H536" i="4"/>
  <c r="G536" i="4"/>
  <c r="F536" i="4"/>
  <c r="E536" i="4"/>
  <c r="D536" i="4"/>
  <c r="C536" i="4"/>
  <c r="B536" i="4"/>
  <c r="A536" i="4"/>
  <c r="H535" i="4"/>
  <c r="G535" i="4"/>
  <c r="F535" i="4"/>
  <c r="E535" i="4"/>
  <c r="D535" i="4"/>
  <c r="C535" i="4"/>
  <c r="B535" i="4"/>
  <c r="A535" i="4"/>
  <c r="H534" i="4"/>
  <c r="G534" i="4"/>
  <c r="F534" i="4"/>
  <c r="E534" i="4"/>
  <c r="D534" i="4"/>
  <c r="C534" i="4"/>
  <c r="B534" i="4"/>
  <c r="A534" i="4"/>
  <c r="H533" i="4"/>
  <c r="G533" i="4"/>
  <c r="F533" i="4"/>
  <c r="E533" i="4"/>
  <c r="D533" i="4"/>
  <c r="C533" i="4"/>
  <c r="B533" i="4"/>
  <c r="A533" i="4"/>
  <c r="H532" i="4"/>
  <c r="G532" i="4"/>
  <c r="F532" i="4"/>
  <c r="E532" i="4"/>
  <c r="D532" i="4"/>
  <c r="C532" i="4"/>
  <c r="B532" i="4"/>
  <c r="A532" i="4"/>
  <c r="H531" i="4"/>
  <c r="G531" i="4"/>
  <c r="F531" i="4"/>
  <c r="E531" i="4"/>
  <c r="D531" i="4"/>
  <c r="C531" i="4"/>
  <c r="B531" i="4"/>
  <c r="A531" i="4"/>
  <c r="H530" i="4"/>
  <c r="G530" i="4"/>
  <c r="F530" i="4"/>
  <c r="E530" i="4"/>
  <c r="D530" i="4"/>
  <c r="C530" i="4"/>
  <c r="B530" i="4"/>
  <c r="A530" i="4"/>
  <c r="H529" i="4"/>
  <c r="G529" i="4"/>
  <c r="F529" i="4"/>
  <c r="E529" i="4"/>
  <c r="D529" i="4"/>
  <c r="C529" i="4"/>
  <c r="B529" i="4"/>
  <c r="A529" i="4"/>
  <c r="H528" i="4"/>
  <c r="G528" i="4"/>
  <c r="F528" i="4"/>
  <c r="E528" i="4"/>
  <c r="D528" i="4"/>
  <c r="C528" i="4"/>
  <c r="B528" i="4"/>
  <c r="A528" i="4"/>
  <c r="H527" i="4"/>
  <c r="G527" i="4"/>
  <c r="F527" i="4"/>
  <c r="E527" i="4"/>
  <c r="D527" i="4"/>
  <c r="C527" i="4"/>
  <c r="B527" i="4"/>
  <c r="A527" i="4"/>
  <c r="H526" i="4"/>
  <c r="G526" i="4"/>
  <c r="F526" i="4"/>
  <c r="E526" i="4"/>
  <c r="D526" i="4"/>
  <c r="C526" i="4"/>
  <c r="B526" i="4"/>
  <c r="A526" i="4"/>
  <c r="H525" i="4"/>
  <c r="G525" i="4"/>
  <c r="F525" i="4"/>
  <c r="E525" i="4"/>
  <c r="D525" i="4"/>
  <c r="C525" i="4"/>
  <c r="B525" i="4"/>
  <c r="A525" i="4"/>
  <c r="H524" i="4"/>
  <c r="G524" i="4"/>
  <c r="F524" i="4"/>
  <c r="E524" i="4"/>
  <c r="D524" i="4"/>
  <c r="C524" i="4"/>
  <c r="B524" i="4"/>
  <c r="A524" i="4"/>
  <c r="H523" i="4"/>
  <c r="G523" i="4"/>
  <c r="F523" i="4"/>
  <c r="E523" i="4"/>
  <c r="D523" i="4"/>
  <c r="C523" i="4"/>
  <c r="B523" i="4"/>
  <c r="A523" i="4"/>
  <c r="H522" i="4"/>
  <c r="G522" i="4"/>
  <c r="F522" i="4"/>
  <c r="E522" i="4"/>
  <c r="D522" i="4"/>
  <c r="C522" i="4"/>
  <c r="B522" i="4"/>
  <c r="A522" i="4"/>
  <c r="H521" i="4"/>
  <c r="G521" i="4"/>
  <c r="F521" i="4"/>
  <c r="E521" i="4"/>
  <c r="D521" i="4"/>
  <c r="C521" i="4"/>
  <c r="B521" i="4"/>
  <c r="A521" i="4"/>
  <c r="H520" i="4"/>
  <c r="G520" i="4"/>
  <c r="F520" i="4"/>
  <c r="E520" i="4"/>
  <c r="D520" i="4"/>
  <c r="C520" i="4"/>
  <c r="B520" i="4"/>
  <c r="A520" i="4"/>
  <c r="H519" i="4"/>
  <c r="G519" i="4"/>
  <c r="F519" i="4"/>
  <c r="E519" i="4"/>
  <c r="D519" i="4"/>
  <c r="C519" i="4"/>
  <c r="B519" i="4"/>
  <c r="A519" i="4"/>
  <c r="H518" i="4"/>
  <c r="G518" i="4"/>
  <c r="F518" i="4"/>
  <c r="E518" i="4"/>
  <c r="D518" i="4"/>
  <c r="C518" i="4"/>
  <c r="B518" i="4"/>
  <c r="A518" i="4"/>
  <c r="H517" i="4"/>
  <c r="G517" i="4"/>
  <c r="F517" i="4"/>
  <c r="E517" i="4"/>
  <c r="D517" i="4"/>
  <c r="C517" i="4"/>
  <c r="B517" i="4"/>
  <c r="A517" i="4"/>
  <c r="H516" i="4"/>
  <c r="G516" i="4"/>
  <c r="F516" i="4"/>
  <c r="E516" i="4"/>
  <c r="D516" i="4"/>
  <c r="C516" i="4"/>
  <c r="B516" i="4"/>
  <c r="A516" i="4"/>
  <c r="H515" i="4"/>
  <c r="G515" i="4"/>
  <c r="F515" i="4"/>
  <c r="E515" i="4"/>
  <c r="D515" i="4"/>
  <c r="C515" i="4"/>
  <c r="B515" i="4"/>
  <c r="A515" i="4"/>
  <c r="H514" i="4"/>
  <c r="G514" i="4"/>
  <c r="F514" i="4"/>
  <c r="E514" i="4"/>
  <c r="D514" i="4"/>
  <c r="C514" i="4"/>
  <c r="B514" i="4"/>
  <c r="A514" i="4"/>
  <c r="H513" i="4"/>
  <c r="G513" i="4"/>
  <c r="F513" i="4"/>
  <c r="E513" i="4"/>
  <c r="D513" i="4"/>
  <c r="C513" i="4"/>
  <c r="B513" i="4"/>
  <c r="A513" i="4"/>
  <c r="H512" i="4"/>
  <c r="G512" i="4"/>
  <c r="F512" i="4"/>
  <c r="E512" i="4"/>
  <c r="D512" i="4"/>
  <c r="C512" i="4"/>
  <c r="B512" i="4"/>
  <c r="A512" i="4"/>
  <c r="H511" i="4"/>
  <c r="G511" i="4"/>
  <c r="F511" i="4"/>
  <c r="E511" i="4"/>
  <c r="D511" i="4"/>
  <c r="C511" i="4"/>
  <c r="B511" i="4"/>
  <c r="A511" i="4"/>
  <c r="H510" i="4"/>
  <c r="G510" i="4"/>
  <c r="F510" i="4"/>
  <c r="E510" i="4"/>
  <c r="D510" i="4"/>
  <c r="C510" i="4"/>
  <c r="B510" i="4"/>
  <c r="A510" i="4"/>
  <c r="H509" i="4"/>
  <c r="G509" i="4"/>
  <c r="F509" i="4"/>
  <c r="E509" i="4"/>
  <c r="D509" i="4"/>
  <c r="C509" i="4"/>
  <c r="B509" i="4"/>
  <c r="A509" i="4"/>
  <c r="H508" i="4"/>
  <c r="G508" i="4"/>
  <c r="F508" i="4"/>
  <c r="E508" i="4"/>
  <c r="D508" i="4"/>
  <c r="C508" i="4"/>
  <c r="B508" i="4"/>
  <c r="A508" i="4"/>
  <c r="H507" i="4"/>
  <c r="G507" i="4"/>
  <c r="F507" i="4"/>
  <c r="E507" i="4"/>
  <c r="D507" i="4"/>
  <c r="C507" i="4"/>
  <c r="B507" i="4"/>
  <c r="A507" i="4"/>
  <c r="H506" i="4"/>
  <c r="G506" i="4"/>
  <c r="F506" i="4"/>
  <c r="E506" i="4"/>
  <c r="D506" i="4"/>
  <c r="C506" i="4"/>
  <c r="B506" i="4"/>
  <c r="A506" i="4"/>
  <c r="H505" i="4"/>
  <c r="G505" i="4"/>
  <c r="F505" i="4"/>
  <c r="E505" i="4"/>
  <c r="D505" i="4"/>
  <c r="C505" i="4"/>
  <c r="B505" i="4"/>
  <c r="A505" i="4"/>
  <c r="H504" i="4"/>
  <c r="G504" i="4"/>
  <c r="F504" i="4"/>
  <c r="E504" i="4"/>
  <c r="D504" i="4"/>
  <c r="C504" i="4"/>
  <c r="B504" i="4"/>
  <c r="A504" i="4"/>
  <c r="H503" i="4"/>
  <c r="G503" i="4"/>
  <c r="F503" i="4"/>
  <c r="E503" i="4"/>
  <c r="D503" i="4"/>
  <c r="C503" i="4"/>
  <c r="B503" i="4"/>
  <c r="A503" i="4"/>
  <c r="H502" i="4"/>
  <c r="G502" i="4"/>
  <c r="F502" i="4"/>
  <c r="E502" i="4"/>
  <c r="D502" i="4"/>
  <c r="C502" i="4"/>
  <c r="B502" i="4"/>
  <c r="A502" i="4"/>
  <c r="H501" i="4"/>
  <c r="G501" i="4"/>
  <c r="F501" i="4"/>
  <c r="E501" i="4"/>
  <c r="D501" i="4"/>
  <c r="C501" i="4"/>
  <c r="B501" i="4"/>
  <c r="A501" i="4"/>
  <c r="H500" i="4"/>
  <c r="G500" i="4"/>
  <c r="F500" i="4"/>
  <c r="E500" i="4"/>
  <c r="D500" i="4"/>
  <c r="C500" i="4"/>
  <c r="B500" i="4"/>
  <c r="A500" i="4"/>
  <c r="H499" i="4"/>
  <c r="G499" i="4"/>
  <c r="F499" i="4"/>
  <c r="E499" i="4"/>
  <c r="D499" i="4"/>
  <c r="C499" i="4"/>
  <c r="B499" i="4"/>
  <c r="A499" i="4"/>
  <c r="H498" i="4"/>
  <c r="G498" i="4"/>
  <c r="F498" i="4"/>
  <c r="E498" i="4"/>
  <c r="D498" i="4"/>
  <c r="C498" i="4"/>
  <c r="B498" i="4"/>
  <c r="A498" i="4"/>
  <c r="H497" i="4"/>
  <c r="G497" i="4"/>
  <c r="F497" i="4"/>
  <c r="E497" i="4"/>
  <c r="D497" i="4"/>
  <c r="C497" i="4"/>
  <c r="B497" i="4"/>
  <c r="A497" i="4"/>
  <c r="H496" i="4"/>
  <c r="G496" i="4"/>
  <c r="F496" i="4"/>
  <c r="E496" i="4"/>
  <c r="D496" i="4"/>
  <c r="C496" i="4"/>
  <c r="B496" i="4"/>
  <c r="A496" i="4"/>
  <c r="H495" i="4"/>
  <c r="G495" i="4"/>
  <c r="F495" i="4"/>
  <c r="E495" i="4"/>
  <c r="D495" i="4"/>
  <c r="C495" i="4"/>
  <c r="B495" i="4"/>
  <c r="A495" i="4"/>
  <c r="H494" i="4"/>
  <c r="G494" i="4"/>
  <c r="F494" i="4"/>
  <c r="E494" i="4"/>
  <c r="D494" i="4"/>
  <c r="C494" i="4"/>
  <c r="B494" i="4"/>
  <c r="A494" i="4"/>
  <c r="H493" i="4"/>
  <c r="G493" i="4"/>
  <c r="F493" i="4"/>
  <c r="E493" i="4"/>
  <c r="D493" i="4"/>
  <c r="C493" i="4"/>
  <c r="B493" i="4"/>
  <c r="A493" i="4"/>
  <c r="H492" i="4"/>
  <c r="G492" i="4"/>
  <c r="F492" i="4"/>
  <c r="E492" i="4"/>
  <c r="D492" i="4"/>
  <c r="C492" i="4"/>
  <c r="B492" i="4"/>
  <c r="A492" i="4"/>
  <c r="H491" i="4"/>
  <c r="G491" i="4"/>
  <c r="F491" i="4"/>
  <c r="E491" i="4"/>
  <c r="D491" i="4"/>
  <c r="C491" i="4"/>
  <c r="B491" i="4"/>
  <c r="A491" i="4"/>
  <c r="H490" i="4"/>
  <c r="G490" i="4"/>
  <c r="F490" i="4"/>
  <c r="E490" i="4"/>
  <c r="D490" i="4"/>
  <c r="C490" i="4"/>
  <c r="B490" i="4"/>
  <c r="A490" i="4"/>
  <c r="H489" i="4"/>
  <c r="G489" i="4"/>
  <c r="F489" i="4"/>
  <c r="E489" i="4"/>
  <c r="D489" i="4"/>
  <c r="C489" i="4"/>
  <c r="B489" i="4"/>
  <c r="A489" i="4"/>
  <c r="H488" i="4"/>
  <c r="G488" i="4"/>
  <c r="F488" i="4"/>
  <c r="E488" i="4"/>
  <c r="D488" i="4"/>
  <c r="C488" i="4"/>
  <c r="B488" i="4"/>
  <c r="A488" i="4"/>
  <c r="H487" i="4"/>
  <c r="G487" i="4"/>
  <c r="F487" i="4"/>
  <c r="E487" i="4"/>
  <c r="D487" i="4"/>
  <c r="C487" i="4"/>
  <c r="B487" i="4"/>
  <c r="A487" i="4"/>
  <c r="H486" i="4"/>
  <c r="G486" i="4"/>
  <c r="F486" i="4"/>
  <c r="E486" i="4"/>
  <c r="D486" i="4"/>
  <c r="C486" i="4"/>
  <c r="B486" i="4"/>
  <c r="A486" i="4"/>
  <c r="H485" i="4"/>
  <c r="G485" i="4"/>
  <c r="F485" i="4"/>
  <c r="E485" i="4"/>
  <c r="D485" i="4"/>
  <c r="C485" i="4"/>
  <c r="B485" i="4"/>
  <c r="A485" i="4"/>
  <c r="H484" i="4"/>
  <c r="G484" i="4"/>
  <c r="F484" i="4"/>
  <c r="E484" i="4"/>
  <c r="D484" i="4"/>
  <c r="C484" i="4"/>
  <c r="B484" i="4"/>
  <c r="A484" i="4"/>
  <c r="H483" i="4"/>
  <c r="G483" i="4"/>
  <c r="F483" i="4"/>
  <c r="E483" i="4"/>
  <c r="D483" i="4"/>
  <c r="C483" i="4"/>
  <c r="B483" i="4"/>
  <c r="A483" i="4"/>
  <c r="H482" i="4"/>
  <c r="G482" i="4"/>
  <c r="F482" i="4"/>
  <c r="E482" i="4"/>
  <c r="D482" i="4"/>
  <c r="C482" i="4"/>
  <c r="B482" i="4"/>
  <c r="A482" i="4"/>
  <c r="H481" i="4"/>
  <c r="G481" i="4"/>
  <c r="F481" i="4"/>
  <c r="E481" i="4"/>
  <c r="D481" i="4"/>
  <c r="C481" i="4"/>
  <c r="B481" i="4"/>
  <c r="A481" i="4"/>
  <c r="H480" i="4"/>
  <c r="G480" i="4"/>
  <c r="F480" i="4"/>
  <c r="E480" i="4"/>
  <c r="D480" i="4"/>
  <c r="C480" i="4"/>
  <c r="B480" i="4"/>
  <c r="A480" i="4"/>
  <c r="H479" i="4"/>
  <c r="G479" i="4"/>
  <c r="F479" i="4"/>
  <c r="E479" i="4"/>
  <c r="D479" i="4"/>
  <c r="C479" i="4"/>
  <c r="B479" i="4"/>
  <c r="A479" i="4"/>
  <c r="H478" i="4"/>
  <c r="G478" i="4"/>
  <c r="F478" i="4"/>
  <c r="E478" i="4"/>
  <c r="D478" i="4"/>
  <c r="C478" i="4"/>
  <c r="B478" i="4"/>
  <c r="A478" i="4"/>
  <c r="H477" i="4"/>
  <c r="G477" i="4"/>
  <c r="F477" i="4"/>
  <c r="E477" i="4"/>
  <c r="D477" i="4"/>
  <c r="C477" i="4"/>
  <c r="B477" i="4"/>
  <c r="A477" i="4"/>
  <c r="H476" i="4"/>
  <c r="G476" i="4"/>
  <c r="F476" i="4"/>
  <c r="E476" i="4"/>
  <c r="D476" i="4"/>
  <c r="C476" i="4"/>
  <c r="B476" i="4"/>
  <c r="A476" i="4"/>
  <c r="H475" i="4"/>
  <c r="G475" i="4"/>
  <c r="F475" i="4"/>
  <c r="E475" i="4"/>
  <c r="D475" i="4"/>
  <c r="C475" i="4"/>
  <c r="B475" i="4"/>
  <c r="A475" i="4"/>
  <c r="H474" i="4"/>
  <c r="G474" i="4"/>
  <c r="F474" i="4"/>
  <c r="E474" i="4"/>
  <c r="D474" i="4"/>
  <c r="C474" i="4"/>
  <c r="B474" i="4"/>
  <c r="A474" i="4"/>
  <c r="H473" i="4"/>
  <c r="G473" i="4"/>
  <c r="F473" i="4"/>
  <c r="E473" i="4"/>
  <c r="D473" i="4"/>
  <c r="C473" i="4"/>
  <c r="B473" i="4"/>
  <c r="A473" i="4"/>
  <c r="H472" i="4"/>
  <c r="G472" i="4"/>
  <c r="F472" i="4"/>
  <c r="E472" i="4"/>
  <c r="D472" i="4"/>
  <c r="C472" i="4"/>
  <c r="B472" i="4"/>
  <c r="A472" i="4"/>
  <c r="H471" i="4"/>
  <c r="G471" i="4"/>
  <c r="F471" i="4"/>
  <c r="E471" i="4"/>
  <c r="D471" i="4"/>
  <c r="C471" i="4"/>
  <c r="B471" i="4"/>
  <c r="A471" i="4"/>
  <c r="H470" i="4"/>
  <c r="G470" i="4"/>
  <c r="F470" i="4"/>
  <c r="E470" i="4"/>
  <c r="D470" i="4"/>
  <c r="C470" i="4"/>
  <c r="B470" i="4"/>
  <c r="A470" i="4"/>
  <c r="H469" i="4"/>
  <c r="G469" i="4"/>
  <c r="F469" i="4"/>
  <c r="E469" i="4"/>
  <c r="D469" i="4"/>
  <c r="C469" i="4"/>
  <c r="B469" i="4"/>
  <c r="A469" i="4"/>
  <c r="H468" i="4"/>
  <c r="G468" i="4"/>
  <c r="F468" i="4"/>
  <c r="E468" i="4"/>
  <c r="D468" i="4"/>
  <c r="C468" i="4"/>
  <c r="B468" i="4"/>
  <c r="A468" i="4"/>
  <c r="H467" i="4"/>
  <c r="G467" i="4"/>
  <c r="F467" i="4"/>
  <c r="E467" i="4"/>
  <c r="D467" i="4"/>
  <c r="C467" i="4"/>
  <c r="B467" i="4"/>
  <c r="A467" i="4"/>
  <c r="H466" i="4"/>
  <c r="G466" i="4"/>
  <c r="F466" i="4"/>
  <c r="E466" i="4"/>
  <c r="D466" i="4"/>
  <c r="C466" i="4"/>
  <c r="B466" i="4"/>
  <c r="A466" i="4"/>
  <c r="H465" i="4"/>
  <c r="G465" i="4"/>
  <c r="F465" i="4"/>
  <c r="E465" i="4"/>
  <c r="D465" i="4"/>
  <c r="C465" i="4"/>
  <c r="B465" i="4"/>
  <c r="A465" i="4"/>
  <c r="H464" i="4"/>
  <c r="G464" i="4"/>
  <c r="F464" i="4"/>
  <c r="E464" i="4"/>
  <c r="D464" i="4"/>
  <c r="C464" i="4"/>
  <c r="B464" i="4"/>
  <c r="A464" i="4"/>
  <c r="H463" i="4"/>
  <c r="G463" i="4"/>
  <c r="F463" i="4"/>
  <c r="E463" i="4"/>
  <c r="D463" i="4"/>
  <c r="C463" i="4"/>
  <c r="B463" i="4"/>
  <c r="A463" i="4"/>
  <c r="H462" i="4"/>
  <c r="G462" i="4"/>
  <c r="F462" i="4"/>
  <c r="E462" i="4"/>
  <c r="D462" i="4"/>
  <c r="C462" i="4"/>
  <c r="B462" i="4"/>
  <c r="A462" i="4"/>
  <c r="H461" i="4"/>
  <c r="G461" i="4"/>
  <c r="F461" i="4"/>
  <c r="E461" i="4"/>
  <c r="D461" i="4"/>
  <c r="C461" i="4"/>
  <c r="B461" i="4"/>
  <c r="A461" i="4"/>
  <c r="H460" i="4"/>
  <c r="G460" i="4"/>
  <c r="F460" i="4"/>
  <c r="E460" i="4"/>
  <c r="D460" i="4"/>
  <c r="C460" i="4"/>
  <c r="B460" i="4"/>
  <c r="A460" i="4"/>
  <c r="H459" i="4"/>
  <c r="G459" i="4"/>
  <c r="F459" i="4"/>
  <c r="E459" i="4"/>
  <c r="D459" i="4"/>
  <c r="C459" i="4"/>
  <c r="B459" i="4"/>
  <c r="A459" i="4"/>
  <c r="H458" i="4"/>
  <c r="G458" i="4"/>
  <c r="F458" i="4"/>
  <c r="E458" i="4"/>
  <c r="D458" i="4"/>
  <c r="C458" i="4"/>
  <c r="B458" i="4"/>
  <c r="A458" i="4"/>
  <c r="H457" i="4"/>
  <c r="G457" i="4"/>
  <c r="F457" i="4"/>
  <c r="E457" i="4"/>
  <c r="D457" i="4"/>
  <c r="C457" i="4"/>
  <c r="B457" i="4"/>
  <c r="A457" i="4"/>
  <c r="H456" i="4"/>
  <c r="G456" i="4"/>
  <c r="F456" i="4"/>
  <c r="E456" i="4"/>
  <c r="D456" i="4"/>
  <c r="C456" i="4"/>
  <c r="B456" i="4"/>
  <c r="A456" i="4"/>
  <c r="H455" i="4"/>
  <c r="G455" i="4"/>
  <c r="F455" i="4"/>
  <c r="E455" i="4"/>
  <c r="D455" i="4"/>
  <c r="C455" i="4"/>
  <c r="B455" i="4"/>
  <c r="A455" i="4"/>
  <c r="H454" i="4"/>
  <c r="G454" i="4"/>
  <c r="F454" i="4"/>
  <c r="E454" i="4"/>
  <c r="D454" i="4"/>
  <c r="C454" i="4"/>
  <c r="B454" i="4"/>
  <c r="A454" i="4"/>
  <c r="H453" i="4"/>
  <c r="G453" i="4"/>
  <c r="F453" i="4"/>
  <c r="E453" i="4"/>
  <c r="D453" i="4"/>
  <c r="C453" i="4"/>
  <c r="B453" i="4"/>
  <c r="A453" i="4"/>
  <c r="H452" i="4"/>
  <c r="G452" i="4"/>
  <c r="F452" i="4"/>
  <c r="E452" i="4"/>
  <c r="D452" i="4"/>
  <c r="C452" i="4"/>
  <c r="B452" i="4"/>
  <c r="A452" i="4"/>
  <c r="H451" i="4"/>
  <c r="G451" i="4"/>
  <c r="F451" i="4"/>
  <c r="E451" i="4"/>
  <c r="D451" i="4"/>
  <c r="C451" i="4"/>
  <c r="B451" i="4"/>
  <c r="A451" i="4"/>
  <c r="H450" i="4"/>
  <c r="G450" i="4"/>
  <c r="F450" i="4"/>
  <c r="E450" i="4"/>
  <c r="D450" i="4"/>
  <c r="C450" i="4"/>
  <c r="B450" i="4"/>
  <c r="A450" i="4"/>
  <c r="H449" i="4"/>
  <c r="G449" i="4"/>
  <c r="F449" i="4"/>
  <c r="E449" i="4"/>
  <c r="D449" i="4"/>
  <c r="C449" i="4"/>
  <c r="B449" i="4"/>
  <c r="A449" i="4"/>
  <c r="H448" i="4"/>
  <c r="G448" i="4"/>
  <c r="F448" i="4"/>
  <c r="E448" i="4"/>
  <c r="D448" i="4"/>
  <c r="C448" i="4"/>
  <c r="B448" i="4"/>
  <c r="A448" i="4"/>
  <c r="H447" i="4"/>
  <c r="G447" i="4"/>
  <c r="F447" i="4"/>
  <c r="E447" i="4"/>
  <c r="D447" i="4"/>
  <c r="C447" i="4"/>
  <c r="B447" i="4"/>
  <c r="A447" i="4"/>
  <c r="H446" i="4"/>
  <c r="G446" i="4"/>
  <c r="F446" i="4"/>
  <c r="E446" i="4"/>
  <c r="D446" i="4"/>
  <c r="C446" i="4"/>
  <c r="B446" i="4"/>
  <c r="A446" i="4"/>
  <c r="H445" i="4"/>
  <c r="G445" i="4"/>
  <c r="F445" i="4"/>
  <c r="E445" i="4"/>
  <c r="D445" i="4"/>
  <c r="C445" i="4"/>
  <c r="B445" i="4"/>
  <c r="A445" i="4"/>
  <c r="H444" i="4"/>
  <c r="G444" i="4"/>
  <c r="F444" i="4"/>
  <c r="E444" i="4"/>
  <c r="D444" i="4"/>
  <c r="C444" i="4"/>
  <c r="B444" i="4"/>
  <c r="A444" i="4"/>
  <c r="H443" i="4"/>
  <c r="G443" i="4"/>
  <c r="F443" i="4"/>
  <c r="E443" i="4"/>
  <c r="D443" i="4"/>
  <c r="C443" i="4"/>
  <c r="B443" i="4"/>
  <c r="A443" i="4"/>
  <c r="H442" i="4"/>
  <c r="G442" i="4"/>
  <c r="F442" i="4"/>
  <c r="E442" i="4"/>
  <c r="D442" i="4"/>
  <c r="C442" i="4"/>
  <c r="B442" i="4"/>
  <c r="A442" i="4"/>
  <c r="H441" i="4"/>
  <c r="G441" i="4"/>
  <c r="F441" i="4"/>
  <c r="E441" i="4"/>
  <c r="D441" i="4"/>
  <c r="C441" i="4"/>
  <c r="B441" i="4"/>
  <c r="A441" i="4"/>
  <c r="H440" i="4"/>
  <c r="G440" i="4"/>
  <c r="F440" i="4"/>
  <c r="E440" i="4"/>
  <c r="D440" i="4"/>
  <c r="C440" i="4"/>
  <c r="B440" i="4"/>
  <c r="A440" i="4"/>
  <c r="H439" i="4"/>
  <c r="G439" i="4"/>
  <c r="F439" i="4"/>
  <c r="E439" i="4"/>
  <c r="D439" i="4"/>
  <c r="C439" i="4"/>
  <c r="B439" i="4"/>
  <c r="A439" i="4"/>
  <c r="H438" i="4"/>
  <c r="G438" i="4"/>
  <c r="F438" i="4"/>
  <c r="E438" i="4"/>
  <c r="D438" i="4"/>
  <c r="C438" i="4"/>
  <c r="B438" i="4"/>
  <c r="A438" i="4"/>
  <c r="H437" i="4"/>
  <c r="G437" i="4"/>
  <c r="F437" i="4"/>
  <c r="E437" i="4"/>
  <c r="D437" i="4"/>
  <c r="C437" i="4"/>
  <c r="B437" i="4"/>
  <c r="A437" i="4"/>
  <c r="H436" i="4"/>
  <c r="G436" i="4"/>
  <c r="F436" i="4"/>
  <c r="E436" i="4"/>
  <c r="D436" i="4"/>
  <c r="C436" i="4"/>
  <c r="B436" i="4"/>
  <c r="A436" i="4"/>
  <c r="H435" i="4"/>
  <c r="G435" i="4"/>
  <c r="F435" i="4"/>
  <c r="E435" i="4"/>
  <c r="D435" i="4"/>
  <c r="C435" i="4"/>
  <c r="B435" i="4"/>
  <c r="A435" i="4"/>
  <c r="H434" i="4"/>
  <c r="G434" i="4"/>
  <c r="F434" i="4"/>
  <c r="E434" i="4"/>
  <c r="D434" i="4"/>
  <c r="C434" i="4"/>
  <c r="B434" i="4"/>
  <c r="A434" i="4"/>
  <c r="H433" i="4"/>
  <c r="G433" i="4"/>
  <c r="F433" i="4"/>
  <c r="E433" i="4"/>
  <c r="D433" i="4"/>
  <c r="C433" i="4"/>
  <c r="B433" i="4"/>
  <c r="A433" i="4"/>
  <c r="H432" i="4"/>
  <c r="G432" i="4"/>
  <c r="F432" i="4"/>
  <c r="E432" i="4"/>
  <c r="D432" i="4"/>
  <c r="C432" i="4"/>
  <c r="B432" i="4"/>
  <c r="A432" i="4"/>
  <c r="H431" i="4"/>
  <c r="G431" i="4"/>
  <c r="F431" i="4"/>
  <c r="E431" i="4"/>
  <c r="D431" i="4"/>
  <c r="C431" i="4"/>
  <c r="B431" i="4"/>
  <c r="A431" i="4"/>
  <c r="H430" i="4"/>
  <c r="G430" i="4"/>
  <c r="F430" i="4"/>
  <c r="E430" i="4"/>
  <c r="D430" i="4"/>
  <c r="C430" i="4"/>
  <c r="B430" i="4"/>
  <c r="A430" i="4"/>
  <c r="H429" i="4"/>
  <c r="G429" i="4"/>
  <c r="F429" i="4"/>
  <c r="E429" i="4"/>
  <c r="D429" i="4"/>
  <c r="C429" i="4"/>
  <c r="B429" i="4"/>
  <c r="A429" i="4"/>
  <c r="H428" i="4"/>
  <c r="G428" i="4"/>
  <c r="F428" i="4"/>
  <c r="E428" i="4"/>
  <c r="D428" i="4"/>
  <c r="C428" i="4"/>
  <c r="B428" i="4"/>
  <c r="A428" i="4"/>
  <c r="H427" i="4"/>
  <c r="G427" i="4"/>
  <c r="F427" i="4"/>
  <c r="E427" i="4"/>
  <c r="D427" i="4"/>
  <c r="C427" i="4"/>
  <c r="B427" i="4"/>
  <c r="A427" i="4"/>
  <c r="H426" i="4"/>
  <c r="G426" i="4"/>
  <c r="F426" i="4"/>
  <c r="E426" i="4"/>
  <c r="D426" i="4"/>
  <c r="C426" i="4"/>
  <c r="B426" i="4"/>
  <c r="A426" i="4"/>
  <c r="H425" i="4"/>
  <c r="G425" i="4"/>
  <c r="F425" i="4"/>
  <c r="E425" i="4"/>
  <c r="D425" i="4"/>
  <c r="C425" i="4"/>
  <c r="B425" i="4"/>
  <c r="A425" i="4"/>
  <c r="H424" i="4"/>
  <c r="G424" i="4"/>
  <c r="F424" i="4"/>
  <c r="E424" i="4"/>
  <c r="D424" i="4"/>
  <c r="C424" i="4"/>
  <c r="B424" i="4"/>
  <c r="A424" i="4"/>
  <c r="H423" i="4"/>
  <c r="G423" i="4"/>
  <c r="F423" i="4"/>
  <c r="E423" i="4"/>
  <c r="D423" i="4"/>
  <c r="C423" i="4"/>
  <c r="B423" i="4"/>
  <c r="A423" i="4"/>
  <c r="H422" i="4"/>
  <c r="G422" i="4"/>
  <c r="F422" i="4"/>
  <c r="E422" i="4"/>
  <c r="D422" i="4"/>
  <c r="C422" i="4"/>
  <c r="B422" i="4"/>
  <c r="A422" i="4"/>
  <c r="H421" i="4"/>
  <c r="G421" i="4"/>
  <c r="F421" i="4"/>
  <c r="E421" i="4"/>
  <c r="D421" i="4"/>
  <c r="C421" i="4"/>
  <c r="B421" i="4"/>
  <c r="A421" i="4"/>
  <c r="H420" i="4"/>
  <c r="G420" i="4"/>
  <c r="F420" i="4"/>
  <c r="E420" i="4"/>
  <c r="D420" i="4"/>
  <c r="C420" i="4"/>
  <c r="B420" i="4"/>
  <c r="A420" i="4"/>
  <c r="H419" i="4"/>
  <c r="G419" i="4"/>
  <c r="F419" i="4"/>
  <c r="E419" i="4"/>
  <c r="D419" i="4"/>
  <c r="C419" i="4"/>
  <c r="B419" i="4"/>
  <c r="A419" i="4"/>
  <c r="H418" i="4"/>
  <c r="G418" i="4"/>
  <c r="F418" i="4"/>
  <c r="E418" i="4"/>
  <c r="D418" i="4"/>
  <c r="C418" i="4"/>
  <c r="B418" i="4"/>
  <c r="A418" i="4"/>
  <c r="H417" i="4"/>
  <c r="G417" i="4"/>
  <c r="F417" i="4"/>
  <c r="E417" i="4"/>
  <c r="D417" i="4"/>
  <c r="C417" i="4"/>
  <c r="B417" i="4"/>
  <c r="A417" i="4"/>
  <c r="H416" i="4"/>
  <c r="G416" i="4"/>
  <c r="F416" i="4"/>
  <c r="E416" i="4"/>
  <c r="D416" i="4"/>
  <c r="C416" i="4"/>
  <c r="B416" i="4"/>
  <c r="A416" i="4"/>
  <c r="H415" i="4"/>
  <c r="G415" i="4"/>
  <c r="F415" i="4"/>
  <c r="E415" i="4"/>
  <c r="D415" i="4"/>
  <c r="C415" i="4"/>
  <c r="B415" i="4"/>
  <c r="A415" i="4"/>
  <c r="H414" i="4"/>
  <c r="G414" i="4"/>
  <c r="F414" i="4"/>
  <c r="E414" i="4"/>
  <c r="D414" i="4"/>
  <c r="C414" i="4"/>
  <c r="B414" i="4"/>
  <c r="A414" i="4"/>
  <c r="H413" i="4"/>
  <c r="G413" i="4"/>
  <c r="F413" i="4"/>
  <c r="E413" i="4"/>
  <c r="D413" i="4"/>
  <c r="C413" i="4"/>
  <c r="B413" i="4"/>
  <c r="A413" i="4"/>
  <c r="H412" i="4"/>
  <c r="G412" i="4"/>
  <c r="F412" i="4"/>
  <c r="E412" i="4"/>
  <c r="D412" i="4"/>
  <c r="C412" i="4"/>
  <c r="B412" i="4"/>
  <c r="A412" i="4"/>
  <c r="H411" i="4"/>
  <c r="G411" i="4"/>
  <c r="F411" i="4"/>
  <c r="E411" i="4"/>
  <c r="D411" i="4"/>
  <c r="C411" i="4"/>
  <c r="B411" i="4"/>
  <c r="A411" i="4"/>
  <c r="H410" i="4"/>
  <c r="G410" i="4"/>
  <c r="F410" i="4"/>
  <c r="E410" i="4"/>
  <c r="D410" i="4"/>
  <c r="C410" i="4"/>
  <c r="B410" i="4"/>
  <c r="A410" i="4"/>
  <c r="H409" i="4"/>
  <c r="G409" i="4"/>
  <c r="F409" i="4"/>
  <c r="E409" i="4"/>
  <c r="D409" i="4"/>
  <c r="C409" i="4"/>
  <c r="B409" i="4"/>
  <c r="A409" i="4"/>
  <c r="H408" i="4"/>
  <c r="G408" i="4"/>
  <c r="F408" i="4"/>
  <c r="E408" i="4"/>
  <c r="D408" i="4"/>
  <c r="C408" i="4"/>
  <c r="B408" i="4"/>
  <c r="A408" i="4"/>
  <c r="H407" i="4"/>
  <c r="G407" i="4"/>
  <c r="F407" i="4"/>
  <c r="E407" i="4"/>
  <c r="D407" i="4"/>
  <c r="C407" i="4"/>
  <c r="B407" i="4"/>
  <c r="A407" i="4"/>
  <c r="H406" i="4"/>
  <c r="G406" i="4"/>
  <c r="F406" i="4"/>
  <c r="E406" i="4"/>
  <c r="D406" i="4"/>
  <c r="C406" i="4"/>
  <c r="B406" i="4"/>
  <c r="A406" i="4"/>
  <c r="H405" i="4"/>
  <c r="G405" i="4"/>
  <c r="F405" i="4"/>
  <c r="E405" i="4"/>
  <c r="D405" i="4"/>
  <c r="C405" i="4"/>
  <c r="B405" i="4"/>
  <c r="A405" i="4"/>
  <c r="H404" i="4"/>
  <c r="G404" i="4"/>
  <c r="F404" i="4"/>
  <c r="E404" i="4"/>
  <c r="D404" i="4"/>
  <c r="C404" i="4"/>
  <c r="B404" i="4"/>
  <c r="A404" i="4"/>
  <c r="H403" i="4"/>
  <c r="G403" i="4"/>
  <c r="F403" i="4"/>
  <c r="E403" i="4"/>
  <c r="D403" i="4"/>
  <c r="C403" i="4"/>
  <c r="B403" i="4"/>
  <c r="A403" i="4"/>
  <c r="H402" i="4"/>
  <c r="G402" i="4"/>
  <c r="F402" i="4"/>
  <c r="E402" i="4"/>
  <c r="D402" i="4"/>
  <c r="C402" i="4"/>
  <c r="B402" i="4"/>
  <c r="A402" i="4"/>
  <c r="H401" i="4"/>
  <c r="G401" i="4"/>
  <c r="F401" i="4"/>
  <c r="E401" i="4"/>
  <c r="D401" i="4"/>
  <c r="C401" i="4"/>
  <c r="B401" i="4"/>
  <c r="A401" i="4"/>
  <c r="H400" i="4"/>
  <c r="G400" i="4"/>
  <c r="F400" i="4"/>
  <c r="E400" i="4"/>
  <c r="D400" i="4"/>
  <c r="C400" i="4"/>
  <c r="B400" i="4"/>
  <c r="A400" i="4"/>
  <c r="H399" i="4"/>
  <c r="G399" i="4"/>
  <c r="F399" i="4"/>
  <c r="E399" i="4"/>
  <c r="D399" i="4"/>
  <c r="C399" i="4"/>
  <c r="B399" i="4"/>
  <c r="A399" i="4"/>
  <c r="H398" i="4"/>
  <c r="G398" i="4"/>
  <c r="F398" i="4"/>
  <c r="E398" i="4"/>
  <c r="D398" i="4"/>
  <c r="C398" i="4"/>
  <c r="B398" i="4"/>
  <c r="A398" i="4"/>
  <c r="H397" i="4"/>
  <c r="G397" i="4"/>
  <c r="F397" i="4"/>
  <c r="E397" i="4"/>
  <c r="D397" i="4"/>
  <c r="C397" i="4"/>
  <c r="B397" i="4"/>
  <c r="A397" i="4"/>
  <c r="H396" i="4"/>
  <c r="G396" i="4"/>
  <c r="F396" i="4"/>
  <c r="E396" i="4"/>
  <c r="D396" i="4"/>
  <c r="C396" i="4"/>
  <c r="B396" i="4"/>
  <c r="A396" i="4"/>
  <c r="H395" i="4"/>
  <c r="G395" i="4"/>
  <c r="F395" i="4"/>
  <c r="E395" i="4"/>
  <c r="D395" i="4"/>
  <c r="C395" i="4"/>
  <c r="B395" i="4"/>
  <c r="A395" i="4"/>
  <c r="H394" i="4"/>
  <c r="G394" i="4"/>
  <c r="F394" i="4"/>
  <c r="E394" i="4"/>
  <c r="D394" i="4"/>
  <c r="C394" i="4"/>
  <c r="B394" i="4"/>
  <c r="A394" i="4"/>
  <c r="H393" i="4"/>
  <c r="G393" i="4"/>
  <c r="F393" i="4"/>
  <c r="E393" i="4"/>
  <c r="D393" i="4"/>
  <c r="C393" i="4"/>
  <c r="B393" i="4"/>
  <c r="A393" i="4"/>
  <c r="H392" i="4"/>
  <c r="G392" i="4"/>
  <c r="F392" i="4"/>
  <c r="E392" i="4"/>
  <c r="D392" i="4"/>
  <c r="C392" i="4"/>
  <c r="B392" i="4"/>
  <c r="A392" i="4"/>
  <c r="H391" i="4"/>
  <c r="G391" i="4"/>
  <c r="F391" i="4"/>
  <c r="E391" i="4"/>
  <c r="D391" i="4"/>
  <c r="C391" i="4"/>
  <c r="B391" i="4"/>
  <c r="A391" i="4"/>
  <c r="H390" i="4"/>
  <c r="G390" i="4"/>
  <c r="F390" i="4"/>
  <c r="E390" i="4"/>
  <c r="D390" i="4"/>
  <c r="C390" i="4"/>
  <c r="B390" i="4"/>
  <c r="A390" i="4"/>
  <c r="H389" i="4"/>
  <c r="G389" i="4"/>
  <c r="F389" i="4"/>
  <c r="E389" i="4"/>
  <c r="D389" i="4"/>
  <c r="C389" i="4"/>
  <c r="B389" i="4"/>
  <c r="A389" i="4"/>
  <c r="H388" i="4"/>
  <c r="G388" i="4"/>
  <c r="F388" i="4"/>
  <c r="E388" i="4"/>
  <c r="D388" i="4"/>
  <c r="C388" i="4"/>
  <c r="B388" i="4"/>
  <c r="A388" i="4"/>
  <c r="H387" i="4"/>
  <c r="G387" i="4"/>
  <c r="F387" i="4"/>
  <c r="E387" i="4"/>
  <c r="D387" i="4"/>
  <c r="C387" i="4"/>
  <c r="B387" i="4"/>
  <c r="A387" i="4"/>
  <c r="H386" i="4"/>
  <c r="G386" i="4"/>
  <c r="F386" i="4"/>
  <c r="E386" i="4"/>
  <c r="D386" i="4"/>
  <c r="C386" i="4"/>
  <c r="B386" i="4"/>
  <c r="A386" i="4"/>
  <c r="H385" i="4"/>
  <c r="G385" i="4"/>
  <c r="F385" i="4"/>
  <c r="E385" i="4"/>
  <c r="D385" i="4"/>
  <c r="C385" i="4"/>
  <c r="B385" i="4"/>
  <c r="A385" i="4"/>
  <c r="H384" i="4"/>
  <c r="G384" i="4"/>
  <c r="F384" i="4"/>
  <c r="E384" i="4"/>
  <c r="D384" i="4"/>
  <c r="C384" i="4"/>
  <c r="B384" i="4"/>
  <c r="A384" i="4"/>
  <c r="H383" i="4"/>
  <c r="G383" i="4"/>
  <c r="F383" i="4"/>
  <c r="E383" i="4"/>
  <c r="D383" i="4"/>
  <c r="C383" i="4"/>
  <c r="B383" i="4"/>
  <c r="A383" i="4"/>
  <c r="H382" i="4"/>
  <c r="G382" i="4"/>
  <c r="F382" i="4"/>
  <c r="E382" i="4"/>
  <c r="D382" i="4"/>
  <c r="C382" i="4"/>
  <c r="B382" i="4"/>
  <c r="A382" i="4"/>
  <c r="H381" i="4"/>
  <c r="G381" i="4"/>
  <c r="F381" i="4"/>
  <c r="E381" i="4"/>
  <c r="D381" i="4"/>
  <c r="C381" i="4"/>
  <c r="B381" i="4"/>
  <c r="A381" i="4"/>
  <c r="H380" i="4"/>
  <c r="G380" i="4"/>
  <c r="F380" i="4"/>
  <c r="E380" i="4"/>
  <c r="D380" i="4"/>
  <c r="C380" i="4"/>
  <c r="B380" i="4"/>
  <c r="A380" i="4"/>
  <c r="H379" i="4"/>
  <c r="G379" i="4"/>
  <c r="F379" i="4"/>
  <c r="E379" i="4"/>
  <c r="D379" i="4"/>
  <c r="C379" i="4"/>
  <c r="B379" i="4"/>
  <c r="A379" i="4"/>
  <c r="H378" i="4"/>
  <c r="G378" i="4"/>
  <c r="F378" i="4"/>
  <c r="E378" i="4"/>
  <c r="D378" i="4"/>
  <c r="C378" i="4"/>
  <c r="B378" i="4"/>
  <c r="A378" i="4"/>
  <c r="H377" i="4"/>
  <c r="G377" i="4"/>
  <c r="F377" i="4"/>
  <c r="E377" i="4"/>
  <c r="D377" i="4"/>
  <c r="C377" i="4"/>
  <c r="B377" i="4"/>
  <c r="A377" i="4"/>
  <c r="H376" i="4"/>
  <c r="G376" i="4"/>
  <c r="F376" i="4"/>
  <c r="E376" i="4"/>
  <c r="D376" i="4"/>
  <c r="C376" i="4"/>
  <c r="B376" i="4"/>
  <c r="A376" i="4"/>
  <c r="H375" i="4"/>
  <c r="G375" i="4"/>
  <c r="F375" i="4"/>
  <c r="E375" i="4"/>
  <c r="D375" i="4"/>
  <c r="C375" i="4"/>
  <c r="B375" i="4"/>
  <c r="A375" i="4"/>
  <c r="H374" i="4"/>
  <c r="G374" i="4"/>
  <c r="F374" i="4"/>
  <c r="E374" i="4"/>
  <c r="D374" i="4"/>
  <c r="C374" i="4"/>
  <c r="B374" i="4"/>
  <c r="A374" i="4"/>
  <c r="H373" i="4"/>
  <c r="G373" i="4"/>
  <c r="F373" i="4"/>
  <c r="E373" i="4"/>
  <c r="D373" i="4"/>
  <c r="C373" i="4"/>
  <c r="B373" i="4"/>
  <c r="A373" i="4"/>
  <c r="H372" i="4"/>
  <c r="G372" i="4"/>
  <c r="F372" i="4"/>
  <c r="E372" i="4"/>
  <c r="D372" i="4"/>
  <c r="C372" i="4"/>
  <c r="B372" i="4"/>
  <c r="A372" i="4"/>
  <c r="H371" i="4"/>
  <c r="G371" i="4"/>
  <c r="F371" i="4"/>
  <c r="E371" i="4"/>
  <c r="D371" i="4"/>
  <c r="C371" i="4"/>
  <c r="B371" i="4"/>
  <c r="A371" i="4"/>
  <c r="H370" i="4"/>
  <c r="G370" i="4"/>
  <c r="F370" i="4"/>
  <c r="E370" i="4"/>
  <c r="D370" i="4"/>
  <c r="C370" i="4"/>
  <c r="B370" i="4"/>
  <c r="A370" i="4"/>
  <c r="H369" i="4"/>
  <c r="G369" i="4"/>
  <c r="F369" i="4"/>
  <c r="E369" i="4"/>
  <c r="D369" i="4"/>
  <c r="C369" i="4"/>
  <c r="B369" i="4"/>
  <c r="A369" i="4"/>
  <c r="H368" i="4"/>
  <c r="G368" i="4"/>
  <c r="F368" i="4"/>
  <c r="E368" i="4"/>
  <c r="D368" i="4"/>
  <c r="C368" i="4"/>
  <c r="B368" i="4"/>
  <c r="A368" i="4"/>
  <c r="H367" i="4"/>
  <c r="G367" i="4"/>
  <c r="F367" i="4"/>
  <c r="E367" i="4"/>
  <c r="D367" i="4"/>
  <c r="C367" i="4"/>
  <c r="B367" i="4"/>
  <c r="A367" i="4"/>
  <c r="H366" i="4"/>
  <c r="G366" i="4"/>
  <c r="F366" i="4"/>
  <c r="E366" i="4"/>
  <c r="D366" i="4"/>
  <c r="C366" i="4"/>
  <c r="B366" i="4"/>
  <c r="A366" i="4"/>
  <c r="H365" i="4"/>
  <c r="G365" i="4"/>
  <c r="F365" i="4"/>
  <c r="E365" i="4"/>
  <c r="D365" i="4"/>
  <c r="C365" i="4"/>
  <c r="B365" i="4"/>
  <c r="A365" i="4"/>
  <c r="H364" i="4"/>
  <c r="G364" i="4"/>
  <c r="F364" i="4"/>
  <c r="E364" i="4"/>
  <c r="D364" i="4"/>
  <c r="C364" i="4"/>
  <c r="B364" i="4"/>
  <c r="A364" i="4"/>
  <c r="H363" i="4"/>
  <c r="G363" i="4"/>
  <c r="F363" i="4"/>
  <c r="E363" i="4"/>
  <c r="D363" i="4"/>
  <c r="C363" i="4"/>
  <c r="B363" i="4"/>
  <c r="A363" i="4"/>
  <c r="H362" i="4"/>
  <c r="G362" i="4"/>
  <c r="F362" i="4"/>
  <c r="E362" i="4"/>
  <c r="D362" i="4"/>
  <c r="C362" i="4"/>
  <c r="B362" i="4"/>
  <c r="A362" i="4"/>
  <c r="H361" i="4"/>
  <c r="G361" i="4"/>
  <c r="F361" i="4"/>
  <c r="E361" i="4"/>
  <c r="D361" i="4"/>
  <c r="C361" i="4"/>
  <c r="B361" i="4"/>
  <c r="A361" i="4"/>
  <c r="H360" i="4"/>
  <c r="G360" i="4"/>
  <c r="F360" i="4"/>
  <c r="E360" i="4"/>
  <c r="D360" i="4"/>
  <c r="C360" i="4"/>
  <c r="B360" i="4"/>
  <c r="A360" i="4"/>
  <c r="H359" i="4"/>
  <c r="G359" i="4"/>
  <c r="F359" i="4"/>
  <c r="E359" i="4"/>
  <c r="D359" i="4"/>
  <c r="C359" i="4"/>
  <c r="B359" i="4"/>
  <c r="A359" i="4"/>
  <c r="H358" i="4"/>
  <c r="G358" i="4"/>
  <c r="F358" i="4"/>
  <c r="E358" i="4"/>
  <c r="D358" i="4"/>
  <c r="C358" i="4"/>
  <c r="B358" i="4"/>
  <c r="A358" i="4"/>
  <c r="H357" i="4"/>
  <c r="G357" i="4"/>
  <c r="F357" i="4"/>
  <c r="E357" i="4"/>
  <c r="D357" i="4"/>
  <c r="C357" i="4"/>
  <c r="B357" i="4"/>
  <c r="A357" i="4"/>
  <c r="H356" i="4"/>
  <c r="G356" i="4"/>
  <c r="F356" i="4"/>
  <c r="E356" i="4"/>
  <c r="D356" i="4"/>
  <c r="C356" i="4"/>
  <c r="B356" i="4"/>
  <c r="A356" i="4"/>
  <c r="H355" i="4"/>
  <c r="G355" i="4"/>
  <c r="F355" i="4"/>
  <c r="E355" i="4"/>
  <c r="D355" i="4"/>
  <c r="C355" i="4"/>
  <c r="B355" i="4"/>
  <c r="A355" i="4"/>
  <c r="H354" i="4"/>
  <c r="G354" i="4"/>
  <c r="F354" i="4"/>
  <c r="E354" i="4"/>
  <c r="D354" i="4"/>
  <c r="C354" i="4"/>
  <c r="B354" i="4"/>
  <c r="A354" i="4"/>
  <c r="H353" i="4"/>
  <c r="G353" i="4"/>
  <c r="F353" i="4"/>
  <c r="E353" i="4"/>
  <c r="D353" i="4"/>
  <c r="C353" i="4"/>
  <c r="B353" i="4"/>
  <c r="A353" i="4"/>
  <c r="H352" i="4"/>
  <c r="G352" i="4"/>
  <c r="F352" i="4"/>
  <c r="E352" i="4"/>
  <c r="D352" i="4"/>
  <c r="C352" i="4"/>
  <c r="B352" i="4"/>
  <c r="A352" i="4"/>
  <c r="H351" i="4"/>
  <c r="G351" i="4"/>
  <c r="F351" i="4"/>
  <c r="E351" i="4"/>
  <c r="D351" i="4"/>
  <c r="C351" i="4"/>
  <c r="B351" i="4"/>
  <c r="A351" i="4"/>
  <c r="H350" i="4"/>
  <c r="G350" i="4"/>
  <c r="F350" i="4"/>
  <c r="E350" i="4"/>
  <c r="D350" i="4"/>
  <c r="C350" i="4"/>
  <c r="B350" i="4"/>
  <c r="A350" i="4"/>
  <c r="H349" i="4"/>
  <c r="G349" i="4"/>
  <c r="F349" i="4"/>
  <c r="E349" i="4"/>
  <c r="D349" i="4"/>
  <c r="C349" i="4"/>
  <c r="B349" i="4"/>
  <c r="A349" i="4"/>
  <c r="H348" i="4"/>
  <c r="G348" i="4"/>
  <c r="F348" i="4"/>
  <c r="E348" i="4"/>
  <c r="D348" i="4"/>
  <c r="C348" i="4"/>
  <c r="B348" i="4"/>
  <c r="A348" i="4"/>
  <c r="H347" i="4"/>
  <c r="G347" i="4"/>
  <c r="F347" i="4"/>
  <c r="E347" i="4"/>
  <c r="D347" i="4"/>
  <c r="C347" i="4"/>
  <c r="B347" i="4"/>
  <c r="A347" i="4"/>
  <c r="H346" i="4"/>
  <c r="G346" i="4"/>
  <c r="F346" i="4"/>
  <c r="E346" i="4"/>
  <c r="D346" i="4"/>
  <c r="C346" i="4"/>
  <c r="B346" i="4"/>
  <c r="A346" i="4"/>
  <c r="H345" i="4"/>
  <c r="G345" i="4"/>
  <c r="F345" i="4"/>
  <c r="E345" i="4"/>
  <c r="D345" i="4"/>
  <c r="C345" i="4"/>
  <c r="B345" i="4"/>
  <c r="A345" i="4"/>
  <c r="H344" i="4"/>
  <c r="G344" i="4"/>
  <c r="F344" i="4"/>
  <c r="E344" i="4"/>
  <c r="D344" i="4"/>
  <c r="C344" i="4"/>
  <c r="B344" i="4"/>
  <c r="A344" i="4"/>
  <c r="H343" i="4"/>
  <c r="G343" i="4"/>
  <c r="F343" i="4"/>
  <c r="E343" i="4"/>
  <c r="D343" i="4"/>
  <c r="C343" i="4"/>
  <c r="B343" i="4"/>
  <c r="A343" i="4"/>
  <c r="H342" i="4"/>
  <c r="G342" i="4"/>
  <c r="F342" i="4"/>
  <c r="E342" i="4"/>
  <c r="D342" i="4"/>
  <c r="C342" i="4"/>
  <c r="B342" i="4"/>
  <c r="A342" i="4"/>
  <c r="H341" i="4"/>
  <c r="G341" i="4"/>
  <c r="F341" i="4"/>
  <c r="E341" i="4"/>
  <c r="D341" i="4"/>
  <c r="C341" i="4"/>
  <c r="B341" i="4"/>
  <c r="A341" i="4"/>
  <c r="H340" i="4"/>
  <c r="G340" i="4"/>
  <c r="F340" i="4"/>
  <c r="E340" i="4"/>
  <c r="D340" i="4"/>
  <c r="C340" i="4"/>
  <c r="B340" i="4"/>
  <c r="A340" i="4"/>
  <c r="H339" i="4"/>
  <c r="G339" i="4"/>
  <c r="F339" i="4"/>
  <c r="E339" i="4"/>
  <c r="D339" i="4"/>
  <c r="C339" i="4"/>
  <c r="B339" i="4"/>
  <c r="A339" i="4"/>
  <c r="H338" i="4"/>
  <c r="G338" i="4"/>
  <c r="F338" i="4"/>
  <c r="E338" i="4"/>
  <c r="D338" i="4"/>
  <c r="C338" i="4"/>
  <c r="B338" i="4"/>
  <c r="A338" i="4"/>
  <c r="H337" i="4"/>
  <c r="G337" i="4"/>
  <c r="F337" i="4"/>
  <c r="E337" i="4"/>
  <c r="D337" i="4"/>
  <c r="C337" i="4"/>
  <c r="B337" i="4"/>
  <c r="A337" i="4"/>
  <c r="H336" i="4"/>
  <c r="G336" i="4"/>
  <c r="F336" i="4"/>
  <c r="E336" i="4"/>
  <c r="D336" i="4"/>
  <c r="C336" i="4"/>
  <c r="B336" i="4"/>
  <c r="A336" i="4"/>
  <c r="H335" i="4"/>
  <c r="G335" i="4"/>
  <c r="F335" i="4"/>
  <c r="E335" i="4"/>
  <c r="D335" i="4"/>
  <c r="C335" i="4"/>
  <c r="B335" i="4"/>
  <c r="A335" i="4"/>
  <c r="H334" i="4"/>
  <c r="G334" i="4"/>
  <c r="F334" i="4"/>
  <c r="E334" i="4"/>
  <c r="D334" i="4"/>
  <c r="C334" i="4"/>
  <c r="B334" i="4"/>
  <c r="A334" i="4"/>
  <c r="H333" i="4"/>
  <c r="G333" i="4"/>
  <c r="F333" i="4"/>
  <c r="E333" i="4"/>
  <c r="D333" i="4"/>
  <c r="C333" i="4"/>
  <c r="B333" i="4"/>
  <c r="A333" i="4"/>
  <c r="H332" i="4"/>
  <c r="G332" i="4"/>
  <c r="F332" i="4"/>
  <c r="E332" i="4"/>
  <c r="D332" i="4"/>
  <c r="C332" i="4"/>
  <c r="B332" i="4"/>
  <c r="A332" i="4"/>
  <c r="H331" i="4"/>
  <c r="G331" i="4"/>
  <c r="F331" i="4"/>
  <c r="E331" i="4"/>
  <c r="D331" i="4"/>
  <c r="C331" i="4"/>
  <c r="B331" i="4"/>
  <c r="A331" i="4"/>
  <c r="H330" i="4"/>
  <c r="G330" i="4"/>
  <c r="F330" i="4"/>
  <c r="E330" i="4"/>
  <c r="D330" i="4"/>
  <c r="C330" i="4"/>
  <c r="B330" i="4"/>
  <c r="A330" i="4"/>
  <c r="H329" i="4"/>
  <c r="G329" i="4"/>
  <c r="F329" i="4"/>
  <c r="E329" i="4"/>
  <c r="D329" i="4"/>
  <c r="C329" i="4"/>
  <c r="B329" i="4"/>
  <c r="A329" i="4"/>
  <c r="H328" i="4"/>
  <c r="G328" i="4"/>
  <c r="F328" i="4"/>
  <c r="E328" i="4"/>
  <c r="D328" i="4"/>
  <c r="C328" i="4"/>
  <c r="B328" i="4"/>
  <c r="A328" i="4"/>
  <c r="H327" i="4"/>
  <c r="G327" i="4"/>
  <c r="F327" i="4"/>
  <c r="E327" i="4"/>
  <c r="D327" i="4"/>
  <c r="C327" i="4"/>
  <c r="B327" i="4"/>
  <c r="A327" i="4"/>
  <c r="H326" i="4"/>
  <c r="G326" i="4"/>
  <c r="F326" i="4"/>
  <c r="E326" i="4"/>
  <c r="D326" i="4"/>
  <c r="C326" i="4"/>
  <c r="B326" i="4"/>
  <c r="A326" i="4"/>
  <c r="H325" i="4"/>
  <c r="G325" i="4"/>
  <c r="F325" i="4"/>
  <c r="E325" i="4"/>
  <c r="D325" i="4"/>
  <c r="C325" i="4"/>
  <c r="B325" i="4"/>
  <c r="A325" i="4"/>
  <c r="H324" i="4"/>
  <c r="G324" i="4"/>
  <c r="F324" i="4"/>
  <c r="E324" i="4"/>
  <c r="D324" i="4"/>
  <c r="C324" i="4"/>
  <c r="B324" i="4"/>
  <c r="A324" i="4"/>
  <c r="H323" i="4"/>
  <c r="G323" i="4"/>
  <c r="F323" i="4"/>
  <c r="E323" i="4"/>
  <c r="D323" i="4"/>
  <c r="C323" i="4"/>
  <c r="B323" i="4"/>
  <c r="A323" i="4"/>
  <c r="H322" i="4"/>
  <c r="G322" i="4"/>
  <c r="F322" i="4"/>
  <c r="E322" i="4"/>
  <c r="D322" i="4"/>
  <c r="C322" i="4"/>
  <c r="B322" i="4"/>
  <c r="A322" i="4"/>
  <c r="H321" i="4"/>
  <c r="G321" i="4"/>
  <c r="F321" i="4"/>
  <c r="E321" i="4"/>
  <c r="D321" i="4"/>
  <c r="C321" i="4"/>
  <c r="B321" i="4"/>
  <c r="A321" i="4"/>
  <c r="H320" i="4"/>
  <c r="G320" i="4"/>
  <c r="F320" i="4"/>
  <c r="E320" i="4"/>
  <c r="D320" i="4"/>
  <c r="C320" i="4"/>
  <c r="B320" i="4"/>
  <c r="A320" i="4"/>
  <c r="H319" i="4"/>
  <c r="G319" i="4"/>
  <c r="F319" i="4"/>
  <c r="E319" i="4"/>
  <c r="D319" i="4"/>
  <c r="C319" i="4"/>
  <c r="B319" i="4"/>
  <c r="A319" i="4"/>
  <c r="H318" i="4"/>
  <c r="G318" i="4"/>
  <c r="F318" i="4"/>
  <c r="E318" i="4"/>
  <c r="D318" i="4"/>
  <c r="C318" i="4"/>
  <c r="B318" i="4"/>
  <c r="A318" i="4"/>
  <c r="H317" i="4"/>
  <c r="G317" i="4"/>
  <c r="F317" i="4"/>
  <c r="E317" i="4"/>
  <c r="D317" i="4"/>
  <c r="C317" i="4"/>
  <c r="B317" i="4"/>
  <c r="A317" i="4"/>
  <c r="H316" i="4"/>
  <c r="G316" i="4"/>
  <c r="F316" i="4"/>
  <c r="E316" i="4"/>
  <c r="D316" i="4"/>
  <c r="C316" i="4"/>
  <c r="B316" i="4"/>
  <c r="A316" i="4"/>
  <c r="H315" i="4"/>
  <c r="G315" i="4"/>
  <c r="F315" i="4"/>
  <c r="E315" i="4"/>
  <c r="D315" i="4"/>
  <c r="C315" i="4"/>
  <c r="B315" i="4"/>
  <c r="A315" i="4"/>
  <c r="H314" i="4"/>
  <c r="G314" i="4"/>
  <c r="F314" i="4"/>
  <c r="E314" i="4"/>
  <c r="D314" i="4"/>
  <c r="C314" i="4"/>
  <c r="B314" i="4"/>
  <c r="A314" i="4"/>
  <c r="H313" i="4"/>
  <c r="G313" i="4"/>
  <c r="F313" i="4"/>
  <c r="E313" i="4"/>
  <c r="D313" i="4"/>
  <c r="C313" i="4"/>
  <c r="B313" i="4"/>
  <c r="A313" i="4"/>
  <c r="H312" i="4"/>
  <c r="G312" i="4"/>
  <c r="F312" i="4"/>
  <c r="E312" i="4"/>
  <c r="D312" i="4"/>
  <c r="C312" i="4"/>
  <c r="B312" i="4"/>
  <c r="A312" i="4"/>
  <c r="H311" i="4"/>
  <c r="G311" i="4"/>
  <c r="F311" i="4"/>
  <c r="E311" i="4"/>
  <c r="D311" i="4"/>
  <c r="C311" i="4"/>
  <c r="B311" i="4"/>
  <c r="A311" i="4"/>
  <c r="H310" i="4"/>
  <c r="G310" i="4"/>
  <c r="F310" i="4"/>
  <c r="E310" i="4"/>
  <c r="D310" i="4"/>
  <c r="C310" i="4"/>
  <c r="B310" i="4"/>
  <c r="A310" i="4"/>
  <c r="H309" i="4"/>
  <c r="G309" i="4"/>
  <c r="F309" i="4"/>
  <c r="E309" i="4"/>
  <c r="D309" i="4"/>
  <c r="C309" i="4"/>
  <c r="B309" i="4"/>
  <c r="A309" i="4"/>
  <c r="H308" i="4"/>
  <c r="G308" i="4"/>
  <c r="F308" i="4"/>
  <c r="E308" i="4"/>
  <c r="D308" i="4"/>
  <c r="C308" i="4"/>
  <c r="B308" i="4"/>
  <c r="A308" i="4"/>
  <c r="H307" i="4"/>
  <c r="G307" i="4"/>
  <c r="F307" i="4"/>
  <c r="E307" i="4"/>
  <c r="D307" i="4"/>
  <c r="C307" i="4"/>
  <c r="B307" i="4"/>
  <c r="A307" i="4"/>
  <c r="H306" i="4"/>
  <c r="G306" i="4"/>
  <c r="F306" i="4"/>
  <c r="E306" i="4"/>
  <c r="D306" i="4"/>
  <c r="C306" i="4"/>
  <c r="B306" i="4"/>
  <c r="A306" i="4"/>
  <c r="H305" i="4"/>
  <c r="G305" i="4"/>
  <c r="F305" i="4"/>
  <c r="E305" i="4"/>
  <c r="D305" i="4"/>
  <c r="C305" i="4"/>
  <c r="B305" i="4"/>
  <c r="A305" i="4"/>
  <c r="H304" i="4"/>
  <c r="G304" i="4"/>
  <c r="F304" i="4"/>
  <c r="E304" i="4"/>
  <c r="D304" i="4"/>
  <c r="C304" i="4"/>
  <c r="B304" i="4"/>
  <c r="A304" i="4"/>
  <c r="H303" i="4"/>
  <c r="G303" i="4"/>
  <c r="F303" i="4"/>
  <c r="E303" i="4"/>
  <c r="D303" i="4"/>
  <c r="C303" i="4"/>
  <c r="B303" i="4"/>
  <c r="A303" i="4"/>
  <c r="H302" i="4"/>
  <c r="G302" i="4"/>
  <c r="F302" i="4"/>
  <c r="E302" i="4"/>
  <c r="D302" i="4"/>
  <c r="C302" i="4"/>
  <c r="B302" i="4"/>
  <c r="A302" i="4"/>
  <c r="H301" i="4"/>
  <c r="G301" i="4"/>
  <c r="F301" i="4"/>
  <c r="E301" i="4"/>
  <c r="D301" i="4"/>
  <c r="C301" i="4"/>
  <c r="B301" i="4"/>
  <c r="A301" i="4"/>
  <c r="H300" i="4"/>
  <c r="G300" i="4"/>
  <c r="F300" i="4"/>
  <c r="E300" i="4"/>
  <c r="D300" i="4"/>
  <c r="C300" i="4"/>
  <c r="B300" i="4"/>
  <c r="A300" i="4"/>
  <c r="H299" i="4"/>
  <c r="G299" i="4"/>
  <c r="F299" i="4"/>
  <c r="E299" i="4"/>
  <c r="D299" i="4"/>
  <c r="C299" i="4"/>
  <c r="B299" i="4"/>
  <c r="A299" i="4"/>
  <c r="H298" i="4"/>
  <c r="G298" i="4"/>
  <c r="F298" i="4"/>
  <c r="E298" i="4"/>
  <c r="D298" i="4"/>
  <c r="C298" i="4"/>
  <c r="B298" i="4"/>
  <c r="A298" i="4"/>
  <c r="H297" i="4"/>
  <c r="G297" i="4"/>
  <c r="F297" i="4"/>
  <c r="E297" i="4"/>
  <c r="D297" i="4"/>
  <c r="C297" i="4"/>
  <c r="B297" i="4"/>
  <c r="A297" i="4"/>
  <c r="H296" i="4"/>
  <c r="G296" i="4"/>
  <c r="F296" i="4"/>
  <c r="E296" i="4"/>
  <c r="D296" i="4"/>
  <c r="C296" i="4"/>
  <c r="B296" i="4"/>
  <c r="A296" i="4"/>
  <c r="H295" i="4"/>
  <c r="G295" i="4"/>
  <c r="F295" i="4"/>
  <c r="E295" i="4"/>
  <c r="D295" i="4"/>
  <c r="C295" i="4"/>
  <c r="B295" i="4"/>
  <c r="A295" i="4"/>
  <c r="H294" i="4"/>
  <c r="G294" i="4"/>
  <c r="F294" i="4"/>
  <c r="E294" i="4"/>
  <c r="D294" i="4"/>
  <c r="C294" i="4"/>
  <c r="B294" i="4"/>
  <c r="A294" i="4"/>
  <c r="H293" i="4"/>
  <c r="G293" i="4"/>
  <c r="F293" i="4"/>
  <c r="E293" i="4"/>
  <c r="D293" i="4"/>
  <c r="C293" i="4"/>
  <c r="B293" i="4"/>
  <c r="A293" i="4"/>
  <c r="H292" i="4"/>
  <c r="G292" i="4"/>
  <c r="F292" i="4"/>
  <c r="E292" i="4"/>
  <c r="D292" i="4"/>
  <c r="C292" i="4"/>
  <c r="B292" i="4"/>
  <c r="A292" i="4"/>
  <c r="H291" i="4"/>
  <c r="G291" i="4"/>
  <c r="F291" i="4"/>
  <c r="E291" i="4"/>
  <c r="D291" i="4"/>
  <c r="C291" i="4"/>
  <c r="B291" i="4"/>
  <c r="A291" i="4"/>
  <c r="H290" i="4"/>
  <c r="G290" i="4"/>
  <c r="F290" i="4"/>
  <c r="E290" i="4"/>
  <c r="D290" i="4"/>
  <c r="C290" i="4"/>
  <c r="B290" i="4"/>
  <c r="A290" i="4"/>
  <c r="H289" i="4"/>
  <c r="G289" i="4"/>
  <c r="F289" i="4"/>
  <c r="E289" i="4"/>
  <c r="D289" i="4"/>
  <c r="C289" i="4"/>
  <c r="B289" i="4"/>
  <c r="A289" i="4"/>
  <c r="H288" i="4"/>
  <c r="G288" i="4"/>
  <c r="F288" i="4"/>
  <c r="E288" i="4"/>
  <c r="D288" i="4"/>
  <c r="C288" i="4"/>
  <c r="B288" i="4"/>
  <c r="A288" i="4"/>
  <c r="H287" i="4"/>
  <c r="G287" i="4"/>
  <c r="F287" i="4"/>
  <c r="E287" i="4"/>
  <c r="D287" i="4"/>
  <c r="C287" i="4"/>
  <c r="B287" i="4"/>
  <c r="A287" i="4"/>
  <c r="H286" i="4"/>
  <c r="G286" i="4"/>
  <c r="F286" i="4"/>
  <c r="E286" i="4"/>
  <c r="D286" i="4"/>
  <c r="C286" i="4"/>
  <c r="B286" i="4"/>
  <c r="A286" i="4"/>
  <c r="H285" i="4"/>
  <c r="G285" i="4"/>
  <c r="F285" i="4"/>
  <c r="E285" i="4"/>
  <c r="D285" i="4"/>
  <c r="C285" i="4"/>
  <c r="B285" i="4"/>
  <c r="A285" i="4"/>
  <c r="H284" i="4"/>
  <c r="G284" i="4"/>
  <c r="F284" i="4"/>
  <c r="E284" i="4"/>
  <c r="D284" i="4"/>
  <c r="C284" i="4"/>
  <c r="B284" i="4"/>
  <c r="A284" i="4"/>
  <c r="H283" i="4"/>
  <c r="G283" i="4"/>
  <c r="F283" i="4"/>
  <c r="E283" i="4"/>
  <c r="D283" i="4"/>
  <c r="C283" i="4"/>
  <c r="B283" i="4"/>
  <c r="A283" i="4"/>
  <c r="H282" i="4"/>
  <c r="G282" i="4"/>
  <c r="F282" i="4"/>
  <c r="E282" i="4"/>
  <c r="D282" i="4"/>
  <c r="C282" i="4"/>
  <c r="B282" i="4"/>
  <c r="A282" i="4"/>
  <c r="H281" i="4"/>
  <c r="G281" i="4"/>
  <c r="F281" i="4"/>
  <c r="E281" i="4"/>
  <c r="D281" i="4"/>
  <c r="C281" i="4"/>
  <c r="B281" i="4"/>
  <c r="A281" i="4"/>
  <c r="H280" i="4"/>
  <c r="G280" i="4"/>
  <c r="F280" i="4"/>
  <c r="E280" i="4"/>
  <c r="D280" i="4"/>
  <c r="C280" i="4"/>
  <c r="B280" i="4"/>
  <c r="A280" i="4"/>
  <c r="H279" i="4"/>
  <c r="G279" i="4"/>
  <c r="F279" i="4"/>
  <c r="E279" i="4"/>
  <c r="D279" i="4"/>
  <c r="C279" i="4"/>
  <c r="B279" i="4"/>
  <c r="A279" i="4"/>
  <c r="H278" i="4"/>
  <c r="G278" i="4"/>
  <c r="F278" i="4"/>
  <c r="E278" i="4"/>
  <c r="D278" i="4"/>
  <c r="C278" i="4"/>
  <c r="B278" i="4"/>
  <c r="A278" i="4"/>
  <c r="H277" i="4"/>
  <c r="G277" i="4"/>
  <c r="F277" i="4"/>
  <c r="E277" i="4"/>
  <c r="D277" i="4"/>
  <c r="C277" i="4"/>
  <c r="B277" i="4"/>
  <c r="A277" i="4"/>
  <c r="H276" i="4"/>
  <c r="G276" i="4"/>
  <c r="F276" i="4"/>
  <c r="E276" i="4"/>
  <c r="D276" i="4"/>
  <c r="C276" i="4"/>
  <c r="B276" i="4"/>
  <c r="A276" i="4"/>
  <c r="H275" i="4"/>
  <c r="G275" i="4"/>
  <c r="F275" i="4"/>
  <c r="E275" i="4"/>
  <c r="D275" i="4"/>
  <c r="C275" i="4"/>
  <c r="B275" i="4"/>
  <c r="A275" i="4"/>
  <c r="H274" i="4"/>
  <c r="G274" i="4"/>
  <c r="F274" i="4"/>
  <c r="E274" i="4"/>
  <c r="D274" i="4"/>
  <c r="C274" i="4"/>
  <c r="B274" i="4"/>
  <c r="A274" i="4"/>
  <c r="H273" i="4"/>
  <c r="G273" i="4"/>
  <c r="F273" i="4"/>
  <c r="E273" i="4"/>
  <c r="D273" i="4"/>
  <c r="C273" i="4"/>
  <c r="B273" i="4"/>
  <c r="A273" i="4"/>
  <c r="H272" i="4"/>
  <c r="G272" i="4"/>
  <c r="F272" i="4"/>
  <c r="E272" i="4"/>
  <c r="D272" i="4"/>
  <c r="C272" i="4"/>
  <c r="B272" i="4"/>
  <c r="A272" i="4"/>
  <c r="H271" i="4"/>
  <c r="G271" i="4"/>
  <c r="F271" i="4"/>
  <c r="E271" i="4"/>
  <c r="D271" i="4"/>
  <c r="C271" i="4"/>
  <c r="B271" i="4"/>
  <c r="A271" i="4"/>
  <c r="H270" i="4"/>
  <c r="G270" i="4"/>
  <c r="F270" i="4"/>
  <c r="E270" i="4"/>
  <c r="D270" i="4"/>
  <c r="C270" i="4"/>
  <c r="B270" i="4"/>
  <c r="A270" i="4"/>
  <c r="H269" i="4"/>
  <c r="G269" i="4"/>
  <c r="F269" i="4"/>
  <c r="E269" i="4"/>
  <c r="D269" i="4"/>
  <c r="C269" i="4"/>
  <c r="B269" i="4"/>
  <c r="A269" i="4"/>
  <c r="H268" i="4"/>
  <c r="G268" i="4"/>
  <c r="F268" i="4"/>
  <c r="E268" i="4"/>
  <c r="D268" i="4"/>
  <c r="C268" i="4"/>
  <c r="B268" i="4"/>
  <c r="A268" i="4"/>
  <c r="H267" i="4"/>
  <c r="G267" i="4"/>
  <c r="F267" i="4"/>
  <c r="E267" i="4"/>
  <c r="D267" i="4"/>
  <c r="C267" i="4"/>
  <c r="B267" i="4"/>
  <c r="A267" i="4"/>
  <c r="H266" i="4"/>
  <c r="G266" i="4"/>
  <c r="F266" i="4"/>
  <c r="E266" i="4"/>
  <c r="D266" i="4"/>
  <c r="C266" i="4"/>
  <c r="B266" i="4"/>
  <c r="A266" i="4"/>
  <c r="H265" i="4"/>
  <c r="G265" i="4"/>
  <c r="F265" i="4"/>
  <c r="E265" i="4"/>
  <c r="D265" i="4"/>
  <c r="C265" i="4"/>
  <c r="B265" i="4"/>
  <c r="A265" i="4"/>
  <c r="H264" i="4"/>
  <c r="G264" i="4"/>
  <c r="F264" i="4"/>
  <c r="E264" i="4"/>
  <c r="D264" i="4"/>
  <c r="C264" i="4"/>
  <c r="B264" i="4"/>
  <c r="A264" i="4"/>
  <c r="H263" i="4"/>
  <c r="G263" i="4"/>
  <c r="F263" i="4"/>
  <c r="E263" i="4"/>
  <c r="D263" i="4"/>
  <c r="C263" i="4"/>
  <c r="B263" i="4"/>
  <c r="A263" i="4"/>
  <c r="H262" i="4"/>
  <c r="G262" i="4"/>
  <c r="F262" i="4"/>
  <c r="E262" i="4"/>
  <c r="D262" i="4"/>
  <c r="C262" i="4"/>
  <c r="B262" i="4"/>
  <c r="A262" i="4"/>
  <c r="H261" i="4"/>
  <c r="G261" i="4"/>
  <c r="F261" i="4"/>
  <c r="E261" i="4"/>
  <c r="D261" i="4"/>
  <c r="C261" i="4"/>
  <c r="B261" i="4"/>
  <c r="A261" i="4"/>
  <c r="H260" i="4"/>
  <c r="G260" i="4"/>
  <c r="F260" i="4"/>
  <c r="E260" i="4"/>
  <c r="D260" i="4"/>
  <c r="C260" i="4"/>
  <c r="B260" i="4"/>
  <c r="A260" i="4"/>
  <c r="H259" i="4"/>
  <c r="G259" i="4"/>
  <c r="F259" i="4"/>
  <c r="E259" i="4"/>
  <c r="D259" i="4"/>
  <c r="C259" i="4"/>
  <c r="B259" i="4"/>
  <c r="A259" i="4"/>
  <c r="H258" i="4"/>
  <c r="G258" i="4"/>
  <c r="F258" i="4"/>
  <c r="E258" i="4"/>
  <c r="D258" i="4"/>
  <c r="C258" i="4"/>
  <c r="B258" i="4"/>
  <c r="A258" i="4"/>
  <c r="H257" i="4"/>
  <c r="G257" i="4"/>
  <c r="F257" i="4"/>
  <c r="E257" i="4"/>
  <c r="D257" i="4"/>
  <c r="C257" i="4"/>
  <c r="B257" i="4"/>
  <c r="A257" i="4"/>
  <c r="H256" i="4"/>
  <c r="G256" i="4"/>
  <c r="F256" i="4"/>
  <c r="E256" i="4"/>
  <c r="D256" i="4"/>
  <c r="C256" i="4"/>
  <c r="B256" i="4"/>
  <c r="A256" i="4"/>
  <c r="H255" i="4"/>
  <c r="G255" i="4"/>
  <c r="F255" i="4"/>
  <c r="E255" i="4"/>
  <c r="D255" i="4"/>
  <c r="C255" i="4"/>
  <c r="B255" i="4"/>
  <c r="A255" i="4"/>
  <c r="H254" i="4"/>
  <c r="G254" i="4"/>
  <c r="F254" i="4"/>
  <c r="E254" i="4"/>
  <c r="D254" i="4"/>
  <c r="C254" i="4"/>
  <c r="B254" i="4"/>
  <c r="A254" i="4"/>
  <c r="H253" i="4"/>
  <c r="G253" i="4"/>
  <c r="F253" i="4"/>
  <c r="E253" i="4"/>
  <c r="D253" i="4"/>
  <c r="C253" i="4"/>
  <c r="B253" i="4"/>
  <c r="A253" i="4"/>
  <c r="H252" i="4"/>
  <c r="G252" i="4"/>
  <c r="F252" i="4"/>
  <c r="E252" i="4"/>
  <c r="D252" i="4"/>
  <c r="C252" i="4"/>
  <c r="B252" i="4"/>
  <c r="A252" i="4"/>
  <c r="H251" i="4"/>
  <c r="G251" i="4"/>
  <c r="F251" i="4"/>
  <c r="E251" i="4"/>
  <c r="D251" i="4"/>
  <c r="C251" i="4"/>
  <c r="B251" i="4"/>
  <c r="A251" i="4"/>
  <c r="H250" i="4"/>
  <c r="G250" i="4"/>
  <c r="F250" i="4"/>
  <c r="E250" i="4"/>
  <c r="D250" i="4"/>
  <c r="C250" i="4"/>
  <c r="B250" i="4"/>
  <c r="A250" i="4"/>
  <c r="H249" i="4"/>
  <c r="G249" i="4"/>
  <c r="F249" i="4"/>
  <c r="E249" i="4"/>
  <c r="D249" i="4"/>
  <c r="C249" i="4"/>
  <c r="B249" i="4"/>
  <c r="A249" i="4"/>
  <c r="H248" i="4"/>
  <c r="G248" i="4"/>
  <c r="F248" i="4"/>
  <c r="E248" i="4"/>
  <c r="D248" i="4"/>
  <c r="C248" i="4"/>
  <c r="B248" i="4"/>
  <c r="A248" i="4"/>
  <c r="H247" i="4"/>
  <c r="G247" i="4"/>
  <c r="F247" i="4"/>
  <c r="E247" i="4"/>
  <c r="D247" i="4"/>
  <c r="C247" i="4"/>
  <c r="B247" i="4"/>
  <c r="A247" i="4"/>
  <c r="H246" i="4"/>
  <c r="G246" i="4"/>
  <c r="F246" i="4"/>
  <c r="E246" i="4"/>
  <c r="D246" i="4"/>
  <c r="C246" i="4"/>
  <c r="B246" i="4"/>
  <c r="A246" i="4"/>
  <c r="H245" i="4"/>
  <c r="G245" i="4"/>
  <c r="F245" i="4"/>
  <c r="E245" i="4"/>
  <c r="D245" i="4"/>
  <c r="C245" i="4"/>
  <c r="B245" i="4"/>
  <c r="A245" i="4"/>
  <c r="H244" i="4"/>
  <c r="G244" i="4"/>
  <c r="F244" i="4"/>
  <c r="E244" i="4"/>
  <c r="D244" i="4"/>
  <c r="C244" i="4"/>
  <c r="B244" i="4"/>
  <c r="A244" i="4"/>
  <c r="H243" i="4"/>
  <c r="G243" i="4"/>
  <c r="F243" i="4"/>
  <c r="E243" i="4"/>
  <c r="D243" i="4"/>
  <c r="C243" i="4"/>
  <c r="B243" i="4"/>
  <c r="A243" i="4"/>
  <c r="H242" i="4"/>
  <c r="G242" i="4"/>
  <c r="F242" i="4"/>
  <c r="E242" i="4"/>
  <c r="D242" i="4"/>
  <c r="C242" i="4"/>
  <c r="B242" i="4"/>
  <c r="A242" i="4"/>
  <c r="H241" i="4"/>
  <c r="G241" i="4"/>
  <c r="F241" i="4"/>
  <c r="E241" i="4"/>
  <c r="D241" i="4"/>
  <c r="C241" i="4"/>
  <c r="B241" i="4"/>
  <c r="A241" i="4"/>
  <c r="H240" i="4"/>
  <c r="G240" i="4"/>
  <c r="F240" i="4"/>
  <c r="E240" i="4"/>
  <c r="D240" i="4"/>
  <c r="C240" i="4"/>
  <c r="B240" i="4"/>
  <c r="A240" i="4"/>
  <c r="H239" i="4"/>
  <c r="G239" i="4"/>
  <c r="F239" i="4"/>
  <c r="E239" i="4"/>
  <c r="D239" i="4"/>
  <c r="C239" i="4"/>
  <c r="B239" i="4"/>
  <c r="A239" i="4"/>
  <c r="H238" i="4"/>
  <c r="G238" i="4"/>
  <c r="F238" i="4"/>
  <c r="E238" i="4"/>
  <c r="D238" i="4"/>
  <c r="C238" i="4"/>
  <c r="B238" i="4"/>
  <c r="A238" i="4"/>
  <c r="H237" i="4"/>
  <c r="G237" i="4"/>
  <c r="F237" i="4"/>
  <c r="E237" i="4"/>
  <c r="D237" i="4"/>
  <c r="C237" i="4"/>
  <c r="B237" i="4"/>
  <c r="A237" i="4"/>
  <c r="H236" i="4"/>
  <c r="G236" i="4"/>
  <c r="F236" i="4"/>
  <c r="E236" i="4"/>
  <c r="D236" i="4"/>
  <c r="C236" i="4"/>
  <c r="B236" i="4"/>
  <c r="A236" i="4"/>
  <c r="H235" i="4"/>
  <c r="G235" i="4"/>
  <c r="F235" i="4"/>
  <c r="E235" i="4"/>
  <c r="D235" i="4"/>
  <c r="C235" i="4"/>
  <c r="B235" i="4"/>
  <c r="A235" i="4"/>
  <c r="H234" i="4"/>
  <c r="G234" i="4"/>
  <c r="F234" i="4"/>
  <c r="E234" i="4"/>
  <c r="D234" i="4"/>
  <c r="C234" i="4"/>
  <c r="B234" i="4"/>
  <c r="A234" i="4"/>
  <c r="H233" i="4"/>
  <c r="G233" i="4"/>
  <c r="F233" i="4"/>
  <c r="E233" i="4"/>
  <c r="D233" i="4"/>
  <c r="C233" i="4"/>
  <c r="B233" i="4"/>
  <c r="A233" i="4"/>
  <c r="H232" i="4"/>
  <c r="G232" i="4"/>
  <c r="F232" i="4"/>
  <c r="E232" i="4"/>
  <c r="D232" i="4"/>
  <c r="C232" i="4"/>
  <c r="B232" i="4"/>
  <c r="A232" i="4"/>
  <c r="H231" i="4"/>
  <c r="G231" i="4"/>
  <c r="F231" i="4"/>
  <c r="E231" i="4"/>
  <c r="D231" i="4"/>
  <c r="C231" i="4"/>
  <c r="B231" i="4"/>
  <c r="A231" i="4"/>
  <c r="H230" i="4"/>
  <c r="G230" i="4"/>
  <c r="F230" i="4"/>
  <c r="E230" i="4"/>
  <c r="D230" i="4"/>
  <c r="C230" i="4"/>
  <c r="B230" i="4"/>
  <c r="A230" i="4"/>
  <c r="H229" i="4"/>
  <c r="G229" i="4"/>
  <c r="F229" i="4"/>
  <c r="E229" i="4"/>
  <c r="D229" i="4"/>
  <c r="C229" i="4"/>
  <c r="B229" i="4"/>
  <c r="A229" i="4"/>
  <c r="H228" i="4"/>
  <c r="G228" i="4"/>
  <c r="F228" i="4"/>
  <c r="E228" i="4"/>
  <c r="D228" i="4"/>
  <c r="C228" i="4"/>
  <c r="B228" i="4"/>
  <c r="A228" i="4"/>
  <c r="H227" i="4"/>
  <c r="G227" i="4"/>
  <c r="F227" i="4"/>
  <c r="E227" i="4"/>
  <c r="D227" i="4"/>
  <c r="C227" i="4"/>
  <c r="B227" i="4"/>
  <c r="A227" i="4"/>
  <c r="H226" i="4"/>
  <c r="G226" i="4"/>
  <c r="F226" i="4"/>
  <c r="E226" i="4"/>
  <c r="D226" i="4"/>
  <c r="C226" i="4"/>
  <c r="B226" i="4"/>
  <c r="A226" i="4"/>
  <c r="H225" i="4"/>
  <c r="G225" i="4"/>
  <c r="F225" i="4"/>
  <c r="E225" i="4"/>
  <c r="D225" i="4"/>
  <c r="C225" i="4"/>
  <c r="B225" i="4"/>
  <c r="A225" i="4"/>
  <c r="H224" i="4"/>
  <c r="G224" i="4"/>
  <c r="F224" i="4"/>
  <c r="E224" i="4"/>
  <c r="D224" i="4"/>
  <c r="C224" i="4"/>
  <c r="B224" i="4"/>
  <c r="A224" i="4"/>
  <c r="H223" i="4"/>
  <c r="G223" i="4"/>
  <c r="F223" i="4"/>
  <c r="E223" i="4"/>
  <c r="D223" i="4"/>
  <c r="C223" i="4"/>
  <c r="B223" i="4"/>
  <c r="A223" i="4"/>
  <c r="H222" i="4"/>
  <c r="G222" i="4"/>
  <c r="F222" i="4"/>
  <c r="E222" i="4"/>
  <c r="D222" i="4"/>
  <c r="C222" i="4"/>
  <c r="B222" i="4"/>
  <c r="A222" i="4"/>
  <c r="H221" i="4"/>
  <c r="G221" i="4"/>
  <c r="F221" i="4"/>
  <c r="E221" i="4"/>
  <c r="D221" i="4"/>
  <c r="C221" i="4"/>
  <c r="B221" i="4"/>
  <c r="A221" i="4"/>
  <c r="H220" i="4"/>
  <c r="G220" i="4"/>
  <c r="F220" i="4"/>
  <c r="E220" i="4"/>
  <c r="D220" i="4"/>
  <c r="C220" i="4"/>
  <c r="B220" i="4"/>
  <c r="A220" i="4"/>
  <c r="H219" i="4"/>
  <c r="G219" i="4"/>
  <c r="F219" i="4"/>
  <c r="E219" i="4"/>
  <c r="D219" i="4"/>
  <c r="C219" i="4"/>
  <c r="B219" i="4"/>
  <c r="A219" i="4"/>
  <c r="H218" i="4"/>
  <c r="G218" i="4"/>
  <c r="F218" i="4"/>
  <c r="E218" i="4"/>
  <c r="D218" i="4"/>
  <c r="C218" i="4"/>
  <c r="B218" i="4"/>
  <c r="A218" i="4"/>
  <c r="H217" i="4"/>
  <c r="G217" i="4"/>
  <c r="F217" i="4"/>
  <c r="E217" i="4"/>
  <c r="D217" i="4"/>
  <c r="C217" i="4"/>
  <c r="B217" i="4"/>
  <c r="A217" i="4"/>
  <c r="H216" i="4"/>
  <c r="G216" i="4"/>
  <c r="F216" i="4"/>
  <c r="E216" i="4"/>
  <c r="D216" i="4"/>
  <c r="C216" i="4"/>
  <c r="B216" i="4"/>
  <c r="A216" i="4"/>
  <c r="H215" i="4"/>
  <c r="G215" i="4"/>
  <c r="F215" i="4"/>
  <c r="E215" i="4"/>
  <c r="D215" i="4"/>
  <c r="C215" i="4"/>
  <c r="B215" i="4"/>
  <c r="A215" i="4"/>
  <c r="H214" i="4"/>
  <c r="G214" i="4"/>
  <c r="F214" i="4"/>
  <c r="E214" i="4"/>
  <c r="D214" i="4"/>
  <c r="C214" i="4"/>
  <c r="B214" i="4"/>
  <c r="A214" i="4"/>
  <c r="H213" i="4"/>
  <c r="G213" i="4"/>
  <c r="F213" i="4"/>
  <c r="E213" i="4"/>
  <c r="D213" i="4"/>
  <c r="C213" i="4"/>
  <c r="B213" i="4"/>
  <c r="A213" i="4"/>
  <c r="H212" i="4"/>
  <c r="G212" i="4"/>
  <c r="F212" i="4"/>
  <c r="E212" i="4"/>
  <c r="D212" i="4"/>
  <c r="C212" i="4"/>
  <c r="B212" i="4"/>
  <c r="A212" i="4"/>
  <c r="H211" i="4"/>
  <c r="G211" i="4"/>
  <c r="F211" i="4"/>
  <c r="E211" i="4"/>
  <c r="D211" i="4"/>
  <c r="C211" i="4"/>
  <c r="B211" i="4"/>
  <c r="A211" i="4"/>
  <c r="H210" i="4"/>
  <c r="G210" i="4"/>
  <c r="F210" i="4"/>
  <c r="E210" i="4"/>
  <c r="D210" i="4"/>
  <c r="C210" i="4"/>
  <c r="B210" i="4"/>
  <c r="A210" i="4"/>
  <c r="H209" i="4"/>
  <c r="G209" i="4"/>
  <c r="F209" i="4"/>
  <c r="E209" i="4"/>
  <c r="D209" i="4"/>
  <c r="C209" i="4"/>
  <c r="B209" i="4"/>
  <c r="A209" i="4"/>
  <c r="H208" i="4"/>
  <c r="G208" i="4"/>
  <c r="F208" i="4"/>
  <c r="E208" i="4"/>
  <c r="D208" i="4"/>
  <c r="C208" i="4"/>
  <c r="B208" i="4"/>
  <c r="A208" i="4"/>
  <c r="H207" i="4"/>
  <c r="G207" i="4"/>
  <c r="F207" i="4"/>
  <c r="E207" i="4"/>
  <c r="D207" i="4"/>
  <c r="C207" i="4"/>
  <c r="B207" i="4"/>
  <c r="A207" i="4"/>
  <c r="H206" i="4"/>
  <c r="G206" i="4"/>
  <c r="F206" i="4"/>
  <c r="E206" i="4"/>
  <c r="D206" i="4"/>
  <c r="C206" i="4"/>
  <c r="B206" i="4"/>
  <c r="A206" i="4"/>
  <c r="H205" i="4"/>
  <c r="G205" i="4"/>
  <c r="F205" i="4"/>
  <c r="E205" i="4"/>
  <c r="D205" i="4"/>
  <c r="C205" i="4"/>
  <c r="B205" i="4"/>
  <c r="A205" i="4"/>
  <c r="H204" i="4"/>
  <c r="G204" i="4"/>
  <c r="F204" i="4"/>
  <c r="E204" i="4"/>
  <c r="D204" i="4"/>
  <c r="C204" i="4"/>
  <c r="B204" i="4"/>
  <c r="A204" i="4"/>
  <c r="H203" i="4"/>
  <c r="G203" i="4"/>
  <c r="F203" i="4"/>
  <c r="E203" i="4"/>
  <c r="D203" i="4"/>
  <c r="C203" i="4"/>
  <c r="B203" i="4"/>
  <c r="A203" i="4"/>
  <c r="H202" i="4"/>
  <c r="G202" i="4"/>
  <c r="F202" i="4"/>
  <c r="E202" i="4"/>
  <c r="D202" i="4"/>
  <c r="C202" i="4"/>
  <c r="B202" i="4"/>
  <c r="A202" i="4"/>
  <c r="H201" i="4"/>
  <c r="G201" i="4"/>
  <c r="F201" i="4"/>
  <c r="E201" i="4"/>
  <c r="D201" i="4"/>
  <c r="C201" i="4"/>
  <c r="B201" i="4"/>
  <c r="A201" i="4"/>
  <c r="H200" i="4"/>
  <c r="G200" i="4"/>
  <c r="F200" i="4"/>
  <c r="E200" i="4"/>
  <c r="D200" i="4"/>
  <c r="C200" i="4"/>
  <c r="B200" i="4"/>
  <c r="A200" i="4"/>
  <c r="H199" i="4"/>
  <c r="G199" i="4"/>
  <c r="F199" i="4"/>
  <c r="E199" i="4"/>
  <c r="D199" i="4"/>
  <c r="C199" i="4"/>
  <c r="B199" i="4"/>
  <c r="A199" i="4"/>
  <c r="H198" i="4"/>
  <c r="G198" i="4"/>
  <c r="F198" i="4"/>
  <c r="E198" i="4"/>
  <c r="D198" i="4"/>
  <c r="C198" i="4"/>
  <c r="B198" i="4"/>
  <c r="A198" i="4"/>
  <c r="H197" i="4"/>
  <c r="G197" i="4"/>
  <c r="F197" i="4"/>
  <c r="E197" i="4"/>
  <c r="D197" i="4"/>
  <c r="C197" i="4"/>
  <c r="B197" i="4"/>
  <c r="A197" i="4"/>
  <c r="H196" i="4"/>
  <c r="G196" i="4"/>
  <c r="F196" i="4"/>
  <c r="E196" i="4"/>
  <c r="D196" i="4"/>
  <c r="C196" i="4"/>
  <c r="B196" i="4"/>
  <c r="A196" i="4"/>
  <c r="H195" i="4"/>
  <c r="G195" i="4"/>
  <c r="F195" i="4"/>
  <c r="E195" i="4"/>
  <c r="D195" i="4"/>
  <c r="C195" i="4"/>
  <c r="B195" i="4"/>
  <c r="A195" i="4"/>
  <c r="H194" i="4"/>
  <c r="G194" i="4"/>
  <c r="F194" i="4"/>
  <c r="E194" i="4"/>
  <c r="D194" i="4"/>
  <c r="C194" i="4"/>
  <c r="B194" i="4"/>
  <c r="A194" i="4"/>
  <c r="H193" i="4"/>
  <c r="G193" i="4"/>
  <c r="F193" i="4"/>
  <c r="E193" i="4"/>
  <c r="D193" i="4"/>
  <c r="C193" i="4"/>
  <c r="B193" i="4"/>
  <c r="A193" i="4"/>
  <c r="H192" i="4"/>
  <c r="G192" i="4"/>
  <c r="F192" i="4"/>
  <c r="E192" i="4"/>
  <c r="D192" i="4"/>
  <c r="C192" i="4"/>
  <c r="B192" i="4"/>
  <c r="A192" i="4"/>
  <c r="H191" i="4"/>
  <c r="G191" i="4"/>
  <c r="F191" i="4"/>
  <c r="E191" i="4"/>
  <c r="D191" i="4"/>
  <c r="C191" i="4"/>
  <c r="B191" i="4"/>
  <c r="A191" i="4"/>
  <c r="H190" i="4"/>
  <c r="G190" i="4"/>
  <c r="F190" i="4"/>
  <c r="E190" i="4"/>
  <c r="D190" i="4"/>
  <c r="C190" i="4"/>
  <c r="B190" i="4"/>
  <c r="A190" i="4"/>
  <c r="H189" i="4"/>
  <c r="G189" i="4"/>
  <c r="F189" i="4"/>
  <c r="E189" i="4"/>
  <c r="D189" i="4"/>
  <c r="C189" i="4"/>
  <c r="B189" i="4"/>
  <c r="A189" i="4"/>
  <c r="H188" i="4"/>
  <c r="G188" i="4"/>
  <c r="F188" i="4"/>
  <c r="E188" i="4"/>
  <c r="D188" i="4"/>
  <c r="C188" i="4"/>
  <c r="B188" i="4"/>
  <c r="A188" i="4"/>
  <c r="H187" i="4"/>
  <c r="G187" i="4"/>
  <c r="F187" i="4"/>
  <c r="E187" i="4"/>
  <c r="D187" i="4"/>
  <c r="C187" i="4"/>
  <c r="B187" i="4"/>
  <c r="A187" i="4"/>
  <c r="H186" i="4"/>
  <c r="G186" i="4"/>
  <c r="F186" i="4"/>
  <c r="E186" i="4"/>
  <c r="D186" i="4"/>
  <c r="C186" i="4"/>
  <c r="B186" i="4"/>
  <c r="A186" i="4"/>
  <c r="H185" i="4"/>
  <c r="G185" i="4"/>
  <c r="F185" i="4"/>
  <c r="E185" i="4"/>
  <c r="D185" i="4"/>
  <c r="C185" i="4"/>
  <c r="B185" i="4"/>
  <c r="A185" i="4"/>
  <c r="H184" i="4"/>
  <c r="G184" i="4"/>
  <c r="F184" i="4"/>
  <c r="E184" i="4"/>
  <c r="D184" i="4"/>
  <c r="C184" i="4"/>
  <c r="B184" i="4"/>
  <c r="A184" i="4"/>
  <c r="H183" i="4"/>
  <c r="G183" i="4"/>
  <c r="F183" i="4"/>
  <c r="E183" i="4"/>
  <c r="D183" i="4"/>
  <c r="C183" i="4"/>
  <c r="B183" i="4"/>
  <c r="A183" i="4"/>
  <c r="H182" i="4"/>
  <c r="G182" i="4"/>
  <c r="F182" i="4"/>
  <c r="E182" i="4"/>
  <c r="D182" i="4"/>
  <c r="C182" i="4"/>
  <c r="B182" i="4"/>
  <c r="A182" i="4"/>
  <c r="H181" i="4"/>
  <c r="G181" i="4"/>
  <c r="F181" i="4"/>
  <c r="E181" i="4"/>
  <c r="D181" i="4"/>
  <c r="C181" i="4"/>
  <c r="B181" i="4"/>
  <c r="A181" i="4"/>
  <c r="H180" i="4"/>
  <c r="G180" i="4"/>
  <c r="F180" i="4"/>
  <c r="E180" i="4"/>
  <c r="D180" i="4"/>
  <c r="C180" i="4"/>
  <c r="B180" i="4"/>
  <c r="A180" i="4"/>
  <c r="H179" i="4"/>
  <c r="G179" i="4"/>
  <c r="F179" i="4"/>
  <c r="E179" i="4"/>
  <c r="D179" i="4"/>
  <c r="C179" i="4"/>
  <c r="B179" i="4"/>
  <c r="A179" i="4"/>
  <c r="H178" i="4"/>
  <c r="G178" i="4"/>
  <c r="F178" i="4"/>
  <c r="E178" i="4"/>
  <c r="D178" i="4"/>
  <c r="C178" i="4"/>
  <c r="B178" i="4"/>
  <c r="A178" i="4"/>
  <c r="H177" i="4"/>
  <c r="G177" i="4"/>
  <c r="F177" i="4"/>
  <c r="E177" i="4"/>
  <c r="D177" i="4"/>
  <c r="C177" i="4"/>
  <c r="B177" i="4"/>
  <c r="A177" i="4"/>
  <c r="H176" i="4"/>
  <c r="G176" i="4"/>
  <c r="F176" i="4"/>
  <c r="E176" i="4"/>
  <c r="D176" i="4"/>
  <c r="C176" i="4"/>
  <c r="B176" i="4"/>
  <c r="A176" i="4"/>
  <c r="H175" i="4"/>
  <c r="G175" i="4"/>
  <c r="F175" i="4"/>
  <c r="E175" i="4"/>
  <c r="D175" i="4"/>
  <c r="C175" i="4"/>
  <c r="B175" i="4"/>
  <c r="A175" i="4"/>
  <c r="H174" i="4"/>
  <c r="G174" i="4"/>
  <c r="F174" i="4"/>
  <c r="E174" i="4"/>
  <c r="D174" i="4"/>
  <c r="C174" i="4"/>
  <c r="B174" i="4"/>
  <c r="A174" i="4"/>
  <c r="H173" i="4"/>
  <c r="G173" i="4"/>
  <c r="F173" i="4"/>
  <c r="E173" i="4"/>
  <c r="D173" i="4"/>
  <c r="C173" i="4"/>
  <c r="B173" i="4"/>
  <c r="A173" i="4"/>
  <c r="H172" i="4"/>
  <c r="G172" i="4"/>
  <c r="F172" i="4"/>
  <c r="E172" i="4"/>
  <c r="D172" i="4"/>
  <c r="C172" i="4"/>
  <c r="B172" i="4"/>
  <c r="A172" i="4"/>
  <c r="H171" i="4"/>
  <c r="G171" i="4"/>
  <c r="F171" i="4"/>
  <c r="E171" i="4"/>
  <c r="D171" i="4"/>
  <c r="C171" i="4"/>
  <c r="B171" i="4"/>
  <c r="A171" i="4"/>
  <c r="H170" i="4"/>
  <c r="G170" i="4"/>
  <c r="F170" i="4"/>
  <c r="E170" i="4"/>
  <c r="D170" i="4"/>
  <c r="C170" i="4"/>
  <c r="B170" i="4"/>
  <c r="A170" i="4"/>
  <c r="H169" i="4"/>
  <c r="G169" i="4"/>
  <c r="F169" i="4"/>
  <c r="E169" i="4"/>
  <c r="D169" i="4"/>
  <c r="C169" i="4"/>
  <c r="B169" i="4"/>
  <c r="A169" i="4"/>
  <c r="H168" i="4"/>
  <c r="G168" i="4"/>
  <c r="F168" i="4"/>
  <c r="E168" i="4"/>
  <c r="D168" i="4"/>
  <c r="C168" i="4"/>
  <c r="B168" i="4"/>
  <c r="A168" i="4"/>
  <c r="H167" i="4"/>
  <c r="G167" i="4"/>
  <c r="F167" i="4"/>
  <c r="E167" i="4"/>
  <c r="D167" i="4"/>
  <c r="C167" i="4"/>
  <c r="B167" i="4"/>
  <c r="A167" i="4"/>
  <c r="H166" i="4"/>
  <c r="G166" i="4"/>
  <c r="F166" i="4"/>
  <c r="E166" i="4"/>
  <c r="D166" i="4"/>
  <c r="C166" i="4"/>
  <c r="B166" i="4"/>
  <c r="A166" i="4"/>
  <c r="H165" i="4"/>
  <c r="G165" i="4"/>
  <c r="F165" i="4"/>
  <c r="E165" i="4"/>
  <c r="D165" i="4"/>
  <c r="C165" i="4"/>
  <c r="B165" i="4"/>
  <c r="A165" i="4"/>
  <c r="H164" i="4"/>
  <c r="G164" i="4"/>
  <c r="F164" i="4"/>
  <c r="E164" i="4"/>
  <c r="D164" i="4"/>
  <c r="C164" i="4"/>
  <c r="B164" i="4"/>
  <c r="A164" i="4"/>
  <c r="H163" i="4"/>
  <c r="G163" i="4"/>
  <c r="F163" i="4"/>
  <c r="E163" i="4"/>
  <c r="D163" i="4"/>
  <c r="C163" i="4"/>
  <c r="B163" i="4"/>
  <c r="A163" i="4"/>
  <c r="H162" i="4"/>
  <c r="G162" i="4"/>
  <c r="F162" i="4"/>
  <c r="E162" i="4"/>
  <c r="D162" i="4"/>
  <c r="C162" i="4"/>
  <c r="B162" i="4"/>
  <c r="A162" i="4"/>
  <c r="H161" i="4"/>
  <c r="G161" i="4"/>
  <c r="F161" i="4"/>
  <c r="E161" i="4"/>
  <c r="D161" i="4"/>
  <c r="C161" i="4"/>
  <c r="B161" i="4"/>
  <c r="A161" i="4"/>
  <c r="H160" i="4"/>
  <c r="G160" i="4"/>
  <c r="F160" i="4"/>
  <c r="E160" i="4"/>
  <c r="D160" i="4"/>
  <c r="C160" i="4"/>
  <c r="B160" i="4"/>
  <c r="A160" i="4"/>
  <c r="H159" i="4"/>
  <c r="G159" i="4"/>
  <c r="F159" i="4"/>
  <c r="E159" i="4"/>
  <c r="D159" i="4"/>
  <c r="C159" i="4"/>
  <c r="B159" i="4"/>
  <c r="A159" i="4"/>
  <c r="H158" i="4"/>
  <c r="G158" i="4"/>
  <c r="F158" i="4"/>
  <c r="E158" i="4"/>
  <c r="D158" i="4"/>
  <c r="C158" i="4"/>
  <c r="B158" i="4"/>
  <c r="A158" i="4"/>
  <c r="H157" i="4"/>
  <c r="G157" i="4"/>
  <c r="F157" i="4"/>
  <c r="E157" i="4"/>
  <c r="D157" i="4"/>
  <c r="C157" i="4"/>
  <c r="B157" i="4"/>
  <c r="A157" i="4"/>
  <c r="H156" i="4"/>
  <c r="G156" i="4"/>
  <c r="F156" i="4"/>
  <c r="E156" i="4"/>
  <c r="D156" i="4"/>
  <c r="C156" i="4"/>
  <c r="B156" i="4"/>
  <c r="A156" i="4"/>
  <c r="H155" i="4"/>
  <c r="G155" i="4"/>
  <c r="F155" i="4"/>
  <c r="E155" i="4"/>
  <c r="D155" i="4"/>
  <c r="C155" i="4"/>
  <c r="B155" i="4"/>
  <c r="A155" i="4"/>
  <c r="H154" i="4"/>
  <c r="G154" i="4"/>
  <c r="F154" i="4"/>
  <c r="E154" i="4"/>
  <c r="D154" i="4"/>
  <c r="C154" i="4"/>
  <c r="B154" i="4"/>
  <c r="A154" i="4"/>
  <c r="H153" i="4"/>
  <c r="G153" i="4"/>
  <c r="F153" i="4"/>
  <c r="E153" i="4"/>
  <c r="D153" i="4"/>
  <c r="C153" i="4"/>
  <c r="B153" i="4"/>
  <c r="A153" i="4"/>
  <c r="H152" i="4"/>
  <c r="G152" i="4"/>
  <c r="F152" i="4"/>
  <c r="E152" i="4"/>
  <c r="D152" i="4"/>
  <c r="C152" i="4"/>
  <c r="B152" i="4"/>
  <c r="A152" i="4"/>
  <c r="H151" i="4"/>
  <c r="G151" i="4"/>
  <c r="F151" i="4"/>
  <c r="E151" i="4"/>
  <c r="D151" i="4"/>
  <c r="C151" i="4"/>
  <c r="B151" i="4"/>
  <c r="A151" i="4"/>
  <c r="H150" i="4"/>
  <c r="G150" i="4"/>
  <c r="F150" i="4"/>
  <c r="E150" i="4"/>
  <c r="D150" i="4"/>
  <c r="C150" i="4"/>
  <c r="B150" i="4"/>
  <c r="A150" i="4"/>
  <c r="H149" i="4"/>
  <c r="G149" i="4"/>
  <c r="F149" i="4"/>
  <c r="E149" i="4"/>
  <c r="D149" i="4"/>
  <c r="C149" i="4"/>
  <c r="B149" i="4"/>
  <c r="A149" i="4"/>
  <c r="H148" i="4"/>
  <c r="G148" i="4"/>
  <c r="F148" i="4"/>
  <c r="E148" i="4"/>
  <c r="D148" i="4"/>
  <c r="C148" i="4"/>
  <c r="B148" i="4"/>
  <c r="A148" i="4"/>
  <c r="H147" i="4"/>
  <c r="G147" i="4"/>
  <c r="F147" i="4"/>
  <c r="E147" i="4"/>
  <c r="D147" i="4"/>
  <c r="C147" i="4"/>
  <c r="B147" i="4"/>
  <c r="A147" i="4"/>
  <c r="H146" i="4"/>
  <c r="G146" i="4"/>
  <c r="F146" i="4"/>
  <c r="E146" i="4"/>
  <c r="D146" i="4"/>
  <c r="C146" i="4"/>
  <c r="B146" i="4"/>
  <c r="A146" i="4"/>
  <c r="H145" i="4"/>
  <c r="G145" i="4"/>
  <c r="F145" i="4"/>
  <c r="E145" i="4"/>
  <c r="D145" i="4"/>
  <c r="C145" i="4"/>
  <c r="B145" i="4"/>
  <c r="A145" i="4"/>
  <c r="H144" i="4"/>
  <c r="G144" i="4"/>
  <c r="F144" i="4"/>
  <c r="E144" i="4"/>
  <c r="D144" i="4"/>
  <c r="C144" i="4"/>
  <c r="B144" i="4"/>
  <c r="A144" i="4"/>
  <c r="H143" i="4"/>
  <c r="G143" i="4"/>
  <c r="F143" i="4"/>
  <c r="E143" i="4"/>
  <c r="D143" i="4"/>
  <c r="C143" i="4"/>
  <c r="B143" i="4"/>
  <c r="A143" i="4"/>
  <c r="H142" i="4"/>
  <c r="G142" i="4"/>
  <c r="F142" i="4"/>
  <c r="E142" i="4"/>
  <c r="D142" i="4"/>
  <c r="C142" i="4"/>
  <c r="B142" i="4"/>
  <c r="A142" i="4"/>
  <c r="H141" i="4"/>
  <c r="G141" i="4"/>
  <c r="F141" i="4"/>
  <c r="E141" i="4"/>
  <c r="D141" i="4"/>
  <c r="C141" i="4"/>
  <c r="B141" i="4"/>
  <c r="A141" i="4"/>
  <c r="H140" i="4"/>
  <c r="G140" i="4"/>
  <c r="F140" i="4"/>
  <c r="E140" i="4"/>
  <c r="D140" i="4"/>
  <c r="C140" i="4"/>
  <c r="B140" i="4"/>
  <c r="A140" i="4"/>
  <c r="H139" i="4"/>
  <c r="G139" i="4"/>
  <c r="F139" i="4"/>
  <c r="E139" i="4"/>
  <c r="D139" i="4"/>
  <c r="C139" i="4"/>
  <c r="B139" i="4"/>
  <c r="A139" i="4"/>
  <c r="H138" i="4"/>
  <c r="G138" i="4"/>
  <c r="F138" i="4"/>
  <c r="E138" i="4"/>
  <c r="D138" i="4"/>
  <c r="C138" i="4"/>
  <c r="B138" i="4"/>
  <c r="A138" i="4"/>
  <c r="H137" i="4"/>
  <c r="G137" i="4"/>
  <c r="F137" i="4"/>
  <c r="E137" i="4"/>
  <c r="D137" i="4"/>
  <c r="C137" i="4"/>
  <c r="B137" i="4"/>
  <c r="A137" i="4"/>
  <c r="H136" i="4"/>
  <c r="G136" i="4"/>
  <c r="F136" i="4"/>
  <c r="E136" i="4"/>
  <c r="D136" i="4"/>
  <c r="C136" i="4"/>
  <c r="B136" i="4"/>
  <c r="A136" i="4"/>
  <c r="H135" i="4"/>
  <c r="G135" i="4"/>
  <c r="F135" i="4"/>
  <c r="E135" i="4"/>
  <c r="D135" i="4"/>
  <c r="C135" i="4"/>
  <c r="B135" i="4"/>
  <c r="A135" i="4"/>
  <c r="H134" i="4"/>
  <c r="G134" i="4"/>
  <c r="F134" i="4"/>
  <c r="E134" i="4"/>
  <c r="D134" i="4"/>
  <c r="C134" i="4"/>
  <c r="B134" i="4"/>
  <c r="A134" i="4"/>
  <c r="H133" i="4"/>
  <c r="G133" i="4"/>
  <c r="F133" i="4"/>
  <c r="E133" i="4"/>
  <c r="D133" i="4"/>
  <c r="C133" i="4"/>
  <c r="B133" i="4"/>
  <c r="A133" i="4"/>
  <c r="H132" i="4"/>
  <c r="G132" i="4"/>
  <c r="F132" i="4"/>
  <c r="E132" i="4"/>
  <c r="D132" i="4"/>
  <c r="C132" i="4"/>
  <c r="B132" i="4"/>
  <c r="A132" i="4"/>
  <c r="H131" i="4"/>
  <c r="G131" i="4"/>
  <c r="F131" i="4"/>
  <c r="E131" i="4"/>
  <c r="D131" i="4"/>
  <c r="C131" i="4"/>
  <c r="B131" i="4"/>
  <c r="A131" i="4"/>
  <c r="H130" i="4"/>
  <c r="G130" i="4"/>
  <c r="F130" i="4"/>
  <c r="E130" i="4"/>
  <c r="D130" i="4"/>
  <c r="C130" i="4"/>
  <c r="B130" i="4"/>
  <c r="A130" i="4"/>
  <c r="H129" i="4"/>
  <c r="G129" i="4"/>
  <c r="F129" i="4"/>
  <c r="E129" i="4"/>
  <c r="D129" i="4"/>
  <c r="C129" i="4"/>
  <c r="B129" i="4"/>
  <c r="A129" i="4"/>
  <c r="H128" i="4"/>
  <c r="G128" i="4"/>
  <c r="F128" i="4"/>
  <c r="E128" i="4"/>
  <c r="D128" i="4"/>
  <c r="C128" i="4"/>
  <c r="B128" i="4"/>
  <c r="A128" i="4"/>
  <c r="H127" i="4"/>
  <c r="G127" i="4"/>
  <c r="F127" i="4"/>
  <c r="E127" i="4"/>
  <c r="D127" i="4"/>
  <c r="C127" i="4"/>
  <c r="B127" i="4"/>
  <c r="A127" i="4"/>
  <c r="H126" i="4"/>
  <c r="G126" i="4"/>
  <c r="F126" i="4"/>
  <c r="E126" i="4"/>
  <c r="D126" i="4"/>
  <c r="C126" i="4"/>
  <c r="B126" i="4"/>
  <c r="A126" i="4"/>
  <c r="H125" i="4"/>
  <c r="G125" i="4"/>
  <c r="F125" i="4"/>
  <c r="E125" i="4"/>
  <c r="D125" i="4"/>
  <c r="C125" i="4"/>
  <c r="B125" i="4"/>
  <c r="A125" i="4"/>
  <c r="H124" i="4"/>
  <c r="G124" i="4"/>
  <c r="F124" i="4"/>
  <c r="E124" i="4"/>
  <c r="D124" i="4"/>
  <c r="C124" i="4"/>
  <c r="B124" i="4"/>
  <c r="A124" i="4"/>
  <c r="H123" i="4"/>
  <c r="G123" i="4"/>
  <c r="F123" i="4"/>
  <c r="E123" i="4"/>
  <c r="D123" i="4"/>
  <c r="C123" i="4"/>
  <c r="B123" i="4"/>
  <c r="A123" i="4"/>
  <c r="H122" i="4"/>
  <c r="G122" i="4"/>
  <c r="F122" i="4"/>
  <c r="E122" i="4"/>
  <c r="D122" i="4"/>
  <c r="C122" i="4"/>
  <c r="B122" i="4"/>
  <c r="A122" i="4"/>
  <c r="H121" i="4"/>
  <c r="G121" i="4"/>
  <c r="F121" i="4"/>
  <c r="E121" i="4"/>
  <c r="D121" i="4"/>
  <c r="C121" i="4"/>
  <c r="B121" i="4"/>
  <c r="A121" i="4"/>
  <c r="H120" i="4"/>
  <c r="G120" i="4"/>
  <c r="F120" i="4"/>
  <c r="E120" i="4"/>
  <c r="D120" i="4"/>
  <c r="C120" i="4"/>
  <c r="B120" i="4"/>
  <c r="A120" i="4"/>
  <c r="H119" i="4"/>
  <c r="G119" i="4"/>
  <c r="F119" i="4"/>
  <c r="E119" i="4"/>
  <c r="D119" i="4"/>
  <c r="C119" i="4"/>
  <c r="B119" i="4"/>
  <c r="A119" i="4"/>
  <c r="H118" i="4"/>
  <c r="G118" i="4"/>
  <c r="F118" i="4"/>
  <c r="E118" i="4"/>
  <c r="D118" i="4"/>
  <c r="C118" i="4"/>
  <c r="B118" i="4"/>
  <c r="A118" i="4"/>
  <c r="H117" i="4"/>
  <c r="G117" i="4"/>
  <c r="F117" i="4"/>
  <c r="E117" i="4"/>
  <c r="D117" i="4"/>
  <c r="C117" i="4"/>
  <c r="B117" i="4"/>
  <c r="A117" i="4"/>
  <c r="H116" i="4"/>
  <c r="G116" i="4"/>
  <c r="F116" i="4"/>
  <c r="E116" i="4"/>
  <c r="D116" i="4"/>
  <c r="C116" i="4"/>
  <c r="B116" i="4"/>
  <c r="A116" i="4"/>
  <c r="H115" i="4"/>
  <c r="G115" i="4"/>
  <c r="F115" i="4"/>
  <c r="E115" i="4"/>
  <c r="D115" i="4"/>
  <c r="C115" i="4"/>
  <c r="B115" i="4"/>
  <c r="A115" i="4"/>
  <c r="H114" i="4"/>
  <c r="G114" i="4"/>
  <c r="F114" i="4"/>
  <c r="E114" i="4"/>
  <c r="D114" i="4"/>
  <c r="C114" i="4"/>
  <c r="B114" i="4"/>
  <c r="A114" i="4"/>
  <c r="H113" i="4"/>
  <c r="G113" i="4"/>
  <c r="F113" i="4"/>
  <c r="E113" i="4"/>
  <c r="D113" i="4"/>
  <c r="C113" i="4"/>
  <c r="B113" i="4"/>
  <c r="A113" i="4"/>
  <c r="H112" i="4"/>
  <c r="G112" i="4"/>
  <c r="F112" i="4"/>
  <c r="E112" i="4"/>
  <c r="D112" i="4"/>
  <c r="C112" i="4"/>
  <c r="B112" i="4"/>
  <c r="A112" i="4"/>
  <c r="H111" i="4"/>
  <c r="G111" i="4"/>
  <c r="F111" i="4"/>
  <c r="E111" i="4"/>
  <c r="D111" i="4"/>
  <c r="C111" i="4"/>
  <c r="B111" i="4"/>
  <c r="A111" i="4"/>
  <c r="H110" i="4"/>
  <c r="G110" i="4"/>
  <c r="F110" i="4"/>
  <c r="E110" i="4"/>
  <c r="D110" i="4"/>
  <c r="C110" i="4"/>
  <c r="B110" i="4"/>
  <c r="A110" i="4"/>
  <c r="H109" i="4"/>
  <c r="G109" i="4"/>
  <c r="F109" i="4"/>
  <c r="E109" i="4"/>
  <c r="D109" i="4"/>
  <c r="C109" i="4"/>
  <c r="B109" i="4"/>
  <c r="A109" i="4"/>
  <c r="H108" i="4"/>
  <c r="G108" i="4"/>
  <c r="F108" i="4"/>
  <c r="E108" i="4"/>
  <c r="D108" i="4"/>
  <c r="C108" i="4"/>
  <c r="B108" i="4"/>
  <c r="A108" i="4"/>
  <c r="H107" i="4"/>
  <c r="G107" i="4"/>
  <c r="F107" i="4"/>
  <c r="E107" i="4"/>
  <c r="D107" i="4"/>
  <c r="C107" i="4"/>
  <c r="B107" i="4"/>
  <c r="A107" i="4"/>
  <c r="H106" i="4"/>
  <c r="G106" i="4"/>
  <c r="F106" i="4"/>
  <c r="E106" i="4"/>
  <c r="D106" i="4"/>
  <c r="C106" i="4"/>
  <c r="B106" i="4"/>
  <c r="A106" i="4"/>
  <c r="H105" i="4"/>
  <c r="G105" i="4"/>
  <c r="F105" i="4"/>
  <c r="E105" i="4"/>
  <c r="D105" i="4"/>
  <c r="C105" i="4"/>
  <c r="B105" i="4"/>
  <c r="A105" i="4"/>
  <c r="H104" i="4"/>
  <c r="G104" i="4"/>
  <c r="F104" i="4"/>
  <c r="E104" i="4"/>
  <c r="D104" i="4"/>
  <c r="C104" i="4"/>
  <c r="B104" i="4"/>
  <c r="A104" i="4"/>
  <c r="H103" i="4"/>
  <c r="G103" i="4"/>
  <c r="F103" i="4"/>
  <c r="E103" i="4"/>
  <c r="D103" i="4"/>
  <c r="C103" i="4"/>
  <c r="B103" i="4"/>
  <c r="A103" i="4"/>
  <c r="H102" i="4"/>
  <c r="G102" i="4"/>
  <c r="F102" i="4"/>
  <c r="E102" i="4"/>
  <c r="D102" i="4"/>
  <c r="C102" i="4"/>
  <c r="B102" i="4"/>
  <c r="A102" i="4"/>
  <c r="H101" i="4"/>
  <c r="G101" i="4"/>
  <c r="F101" i="4"/>
  <c r="E101" i="4"/>
  <c r="D101" i="4"/>
  <c r="C101" i="4"/>
  <c r="B101" i="4"/>
  <c r="A101" i="4"/>
  <c r="H100" i="4"/>
  <c r="G100" i="4"/>
  <c r="F100" i="4"/>
  <c r="E100" i="4"/>
  <c r="D100" i="4"/>
  <c r="C100" i="4"/>
  <c r="B100" i="4"/>
  <c r="A100" i="4"/>
  <c r="H99" i="4"/>
  <c r="G99" i="4"/>
  <c r="F99" i="4"/>
  <c r="E99" i="4"/>
  <c r="D99" i="4"/>
  <c r="C99" i="4"/>
  <c r="B99" i="4"/>
  <c r="A99" i="4"/>
  <c r="H98" i="4"/>
  <c r="G98" i="4"/>
  <c r="F98" i="4"/>
  <c r="E98" i="4"/>
  <c r="D98" i="4"/>
  <c r="C98" i="4"/>
  <c r="B98" i="4"/>
  <c r="A98" i="4"/>
  <c r="H97" i="4"/>
  <c r="G97" i="4"/>
  <c r="F97" i="4"/>
  <c r="E97" i="4"/>
  <c r="D97" i="4"/>
  <c r="C97" i="4"/>
  <c r="B97" i="4"/>
  <c r="A97" i="4"/>
  <c r="H96" i="4"/>
  <c r="G96" i="4"/>
  <c r="F96" i="4"/>
  <c r="E96" i="4"/>
  <c r="D96" i="4"/>
  <c r="C96" i="4"/>
  <c r="B96" i="4"/>
  <c r="A96" i="4"/>
  <c r="H95" i="4"/>
  <c r="G95" i="4"/>
  <c r="F95" i="4"/>
  <c r="E95" i="4"/>
  <c r="D95" i="4"/>
  <c r="C95" i="4"/>
  <c r="B95" i="4"/>
  <c r="A95" i="4"/>
  <c r="H94" i="4"/>
  <c r="G94" i="4"/>
  <c r="F94" i="4"/>
  <c r="E94" i="4"/>
  <c r="D94" i="4"/>
  <c r="C94" i="4"/>
  <c r="B94" i="4"/>
  <c r="A94" i="4"/>
  <c r="H93" i="4"/>
  <c r="G93" i="4"/>
  <c r="F93" i="4"/>
  <c r="E93" i="4"/>
  <c r="D93" i="4"/>
  <c r="C93" i="4"/>
  <c r="B93" i="4"/>
  <c r="A93" i="4"/>
  <c r="H92" i="4"/>
  <c r="G92" i="4"/>
  <c r="F92" i="4"/>
  <c r="E92" i="4"/>
  <c r="D92" i="4"/>
  <c r="C92" i="4"/>
  <c r="B92" i="4"/>
  <c r="A92" i="4"/>
  <c r="H91" i="4"/>
  <c r="G91" i="4"/>
  <c r="F91" i="4"/>
  <c r="E91" i="4"/>
  <c r="D91" i="4"/>
  <c r="C91" i="4"/>
  <c r="B91" i="4"/>
  <c r="A91" i="4"/>
  <c r="H90" i="4"/>
  <c r="G90" i="4"/>
  <c r="F90" i="4"/>
  <c r="E90" i="4"/>
  <c r="D90" i="4"/>
  <c r="C90" i="4"/>
  <c r="B90" i="4"/>
  <c r="A90" i="4"/>
  <c r="H89" i="4"/>
  <c r="G89" i="4"/>
  <c r="F89" i="4"/>
  <c r="E89" i="4"/>
  <c r="D89" i="4"/>
  <c r="C89" i="4"/>
  <c r="B89" i="4"/>
  <c r="A89" i="4"/>
  <c r="H88" i="4"/>
  <c r="G88" i="4"/>
  <c r="F88" i="4"/>
  <c r="E88" i="4"/>
  <c r="D88" i="4"/>
  <c r="C88" i="4"/>
  <c r="B88" i="4"/>
  <c r="A88" i="4"/>
  <c r="H87" i="4"/>
  <c r="G87" i="4"/>
  <c r="F87" i="4"/>
  <c r="E87" i="4"/>
  <c r="D87" i="4"/>
  <c r="C87" i="4"/>
  <c r="B87" i="4"/>
  <c r="A87" i="4"/>
  <c r="H86" i="4"/>
  <c r="G86" i="4"/>
  <c r="F86" i="4"/>
  <c r="E86" i="4"/>
  <c r="D86" i="4"/>
  <c r="C86" i="4"/>
  <c r="B86" i="4"/>
  <c r="A86" i="4"/>
  <c r="H85" i="4"/>
  <c r="G85" i="4"/>
  <c r="F85" i="4"/>
  <c r="E85" i="4"/>
  <c r="D85" i="4"/>
  <c r="C85" i="4"/>
  <c r="B85" i="4"/>
  <c r="A85" i="4"/>
  <c r="H84" i="4"/>
  <c r="G84" i="4"/>
  <c r="F84" i="4"/>
  <c r="E84" i="4"/>
  <c r="D84" i="4"/>
  <c r="C84" i="4"/>
  <c r="B84" i="4"/>
  <c r="A84" i="4"/>
  <c r="H83" i="4"/>
  <c r="G83" i="4"/>
  <c r="F83" i="4"/>
  <c r="E83" i="4"/>
  <c r="D83" i="4"/>
  <c r="C83" i="4"/>
  <c r="B83" i="4"/>
  <c r="A83" i="4"/>
  <c r="H82" i="4"/>
  <c r="G82" i="4"/>
  <c r="F82" i="4"/>
  <c r="E82" i="4"/>
  <c r="D82" i="4"/>
  <c r="C82" i="4"/>
  <c r="B82" i="4"/>
  <c r="A82" i="4"/>
  <c r="H81" i="4"/>
  <c r="G81" i="4"/>
  <c r="F81" i="4"/>
  <c r="E81" i="4"/>
  <c r="D81" i="4"/>
  <c r="C81" i="4"/>
  <c r="B81" i="4"/>
  <c r="A81" i="4"/>
  <c r="H80" i="4"/>
  <c r="G80" i="4"/>
  <c r="F80" i="4"/>
  <c r="E80" i="4"/>
  <c r="D80" i="4"/>
  <c r="C80" i="4"/>
  <c r="B80" i="4"/>
  <c r="A80" i="4"/>
  <c r="H79" i="4"/>
  <c r="G79" i="4"/>
  <c r="F79" i="4"/>
  <c r="E79" i="4"/>
  <c r="D79" i="4"/>
  <c r="C79" i="4"/>
  <c r="B79" i="4"/>
  <c r="A79" i="4"/>
  <c r="H78" i="4"/>
  <c r="G78" i="4"/>
  <c r="F78" i="4"/>
  <c r="E78" i="4"/>
  <c r="D78" i="4"/>
  <c r="C78" i="4"/>
  <c r="B78" i="4"/>
  <c r="A78" i="4"/>
  <c r="H77" i="4"/>
  <c r="G77" i="4"/>
  <c r="F77" i="4"/>
  <c r="E77" i="4"/>
  <c r="D77" i="4"/>
  <c r="C77" i="4"/>
  <c r="B77" i="4"/>
  <c r="A77" i="4"/>
  <c r="H76" i="4"/>
  <c r="G76" i="4"/>
  <c r="F76" i="4"/>
  <c r="E76" i="4"/>
  <c r="D76" i="4"/>
  <c r="C76" i="4"/>
  <c r="B76" i="4"/>
  <c r="A76" i="4"/>
  <c r="H75" i="4"/>
  <c r="G75" i="4"/>
  <c r="F75" i="4"/>
  <c r="E75" i="4"/>
  <c r="D75" i="4"/>
  <c r="C75" i="4"/>
  <c r="B75" i="4"/>
  <c r="A75" i="4"/>
  <c r="H74" i="4"/>
  <c r="G74" i="4"/>
  <c r="F74" i="4"/>
  <c r="E74" i="4"/>
  <c r="D74" i="4"/>
  <c r="C74" i="4"/>
  <c r="B74" i="4"/>
  <c r="A74" i="4"/>
  <c r="H73" i="4"/>
  <c r="G73" i="4"/>
  <c r="F73" i="4"/>
  <c r="E73" i="4"/>
  <c r="D73" i="4"/>
  <c r="C73" i="4"/>
  <c r="B73" i="4"/>
  <c r="A73" i="4"/>
  <c r="H72" i="4"/>
  <c r="G72" i="4"/>
  <c r="F72" i="4"/>
  <c r="E72" i="4"/>
  <c r="D72" i="4"/>
  <c r="C72" i="4"/>
  <c r="B72" i="4"/>
  <c r="A72" i="4"/>
  <c r="H71" i="4"/>
  <c r="G71" i="4"/>
  <c r="F71" i="4"/>
  <c r="E71" i="4"/>
  <c r="D71" i="4"/>
  <c r="C71" i="4"/>
  <c r="B71" i="4"/>
  <c r="A71" i="4"/>
  <c r="H70" i="4"/>
  <c r="G70" i="4"/>
  <c r="F70" i="4"/>
  <c r="E70" i="4"/>
  <c r="D70" i="4"/>
  <c r="C70" i="4"/>
  <c r="B70" i="4"/>
  <c r="A70" i="4"/>
  <c r="H69" i="4"/>
  <c r="G69" i="4"/>
  <c r="F69" i="4"/>
  <c r="E69" i="4"/>
  <c r="D69" i="4"/>
  <c r="C69" i="4"/>
  <c r="B69" i="4"/>
  <c r="A69" i="4"/>
  <c r="H68" i="4"/>
  <c r="G68" i="4"/>
  <c r="F68" i="4"/>
  <c r="E68" i="4"/>
  <c r="D68" i="4"/>
  <c r="C68" i="4"/>
  <c r="B68" i="4"/>
  <c r="A68" i="4"/>
  <c r="H67" i="4"/>
  <c r="G67" i="4"/>
  <c r="F67" i="4"/>
  <c r="E67" i="4"/>
  <c r="D67" i="4"/>
  <c r="C67" i="4"/>
  <c r="B67" i="4"/>
  <c r="A67" i="4"/>
  <c r="H66" i="4"/>
  <c r="G66" i="4"/>
  <c r="F66" i="4"/>
  <c r="E66" i="4"/>
  <c r="D66" i="4"/>
  <c r="C66" i="4"/>
  <c r="B66" i="4"/>
  <c r="A66" i="4"/>
  <c r="H65" i="4"/>
  <c r="G65" i="4"/>
  <c r="F65" i="4"/>
  <c r="E65" i="4"/>
  <c r="D65" i="4"/>
  <c r="C65" i="4"/>
  <c r="B65" i="4"/>
  <c r="A65" i="4"/>
  <c r="H64" i="4"/>
  <c r="G64" i="4"/>
  <c r="F64" i="4"/>
  <c r="E64" i="4"/>
  <c r="D64" i="4"/>
  <c r="C64" i="4"/>
  <c r="B64" i="4"/>
  <c r="A64" i="4"/>
  <c r="H63" i="4"/>
  <c r="G63" i="4"/>
  <c r="F63" i="4"/>
  <c r="E63" i="4"/>
  <c r="D63" i="4"/>
  <c r="C63" i="4"/>
  <c r="B63" i="4"/>
  <c r="A63" i="4"/>
  <c r="H62" i="4"/>
  <c r="G62" i="4"/>
  <c r="F62" i="4"/>
  <c r="E62" i="4"/>
  <c r="D62" i="4"/>
  <c r="C62" i="4"/>
  <c r="B62" i="4"/>
  <c r="A62" i="4"/>
  <c r="H61" i="4"/>
  <c r="G61" i="4"/>
  <c r="F61" i="4"/>
  <c r="E61" i="4"/>
  <c r="D61" i="4"/>
  <c r="C61" i="4"/>
  <c r="B61" i="4"/>
  <c r="A61" i="4"/>
  <c r="H60" i="4"/>
  <c r="G60" i="4"/>
  <c r="F60" i="4"/>
  <c r="E60" i="4"/>
  <c r="D60" i="4"/>
  <c r="C60" i="4"/>
  <c r="B60" i="4"/>
  <c r="A60" i="4"/>
  <c r="H59" i="4"/>
  <c r="G59" i="4"/>
  <c r="F59" i="4"/>
  <c r="E59" i="4"/>
  <c r="D59" i="4"/>
  <c r="C59" i="4"/>
  <c r="B59" i="4"/>
  <c r="A59" i="4"/>
  <c r="H58" i="4"/>
  <c r="G58" i="4"/>
  <c r="F58" i="4"/>
  <c r="E58" i="4"/>
  <c r="D58" i="4"/>
  <c r="C58" i="4"/>
  <c r="B58" i="4"/>
  <c r="A58" i="4"/>
  <c r="H57" i="4"/>
  <c r="G57" i="4"/>
  <c r="F57" i="4"/>
  <c r="E57" i="4"/>
  <c r="D57" i="4"/>
  <c r="C57" i="4"/>
  <c r="B57" i="4"/>
  <c r="A57" i="4"/>
  <c r="H56" i="4"/>
  <c r="G56" i="4"/>
  <c r="F56" i="4"/>
  <c r="E56" i="4"/>
  <c r="D56" i="4"/>
  <c r="C56" i="4"/>
  <c r="B56" i="4"/>
  <c r="A56" i="4"/>
  <c r="H55" i="4"/>
  <c r="G55" i="4"/>
  <c r="F55" i="4"/>
  <c r="E55" i="4"/>
  <c r="D55" i="4"/>
  <c r="C55" i="4"/>
  <c r="B55" i="4"/>
  <c r="A55" i="4"/>
  <c r="H54" i="4"/>
  <c r="G54" i="4"/>
  <c r="F54" i="4"/>
  <c r="E54" i="4"/>
  <c r="D54" i="4"/>
  <c r="C54" i="4"/>
  <c r="B54" i="4"/>
  <c r="A54" i="4"/>
  <c r="H53" i="4"/>
  <c r="G53" i="4"/>
  <c r="F53" i="4"/>
  <c r="E53" i="4"/>
  <c r="D53" i="4"/>
  <c r="C53" i="4"/>
  <c r="B53" i="4"/>
  <c r="A53" i="4"/>
  <c r="H52" i="4"/>
  <c r="G52" i="4"/>
  <c r="F52" i="4"/>
  <c r="E52" i="4"/>
  <c r="D52" i="4"/>
  <c r="C52" i="4"/>
  <c r="B52" i="4"/>
  <c r="A52" i="4"/>
  <c r="H51" i="4"/>
  <c r="G51" i="4"/>
  <c r="F51" i="4"/>
  <c r="E51" i="4"/>
  <c r="D51" i="4"/>
  <c r="C51" i="4"/>
  <c r="B51" i="4"/>
  <c r="A51" i="4"/>
  <c r="H50" i="4"/>
  <c r="G50" i="4"/>
  <c r="F50" i="4"/>
  <c r="E50" i="4"/>
  <c r="D50" i="4"/>
  <c r="C50" i="4"/>
  <c r="B50" i="4"/>
  <c r="A50" i="4"/>
  <c r="H49" i="4"/>
  <c r="G49" i="4"/>
  <c r="F49" i="4"/>
  <c r="E49" i="4"/>
  <c r="D49" i="4"/>
  <c r="C49" i="4"/>
  <c r="B49" i="4"/>
  <c r="A49" i="4"/>
  <c r="H48" i="4"/>
  <c r="G48" i="4"/>
  <c r="F48" i="4"/>
  <c r="E48" i="4"/>
  <c r="D48" i="4"/>
  <c r="C48" i="4"/>
  <c r="B48" i="4"/>
  <c r="A48" i="4"/>
  <c r="H47" i="4"/>
  <c r="G47" i="4"/>
  <c r="F47" i="4"/>
  <c r="E47" i="4"/>
  <c r="D47" i="4"/>
  <c r="C47" i="4"/>
  <c r="B47" i="4"/>
  <c r="A47" i="4"/>
  <c r="H46" i="4"/>
  <c r="G46" i="4"/>
  <c r="F46" i="4"/>
  <c r="E46" i="4"/>
  <c r="D46" i="4"/>
  <c r="C46" i="4"/>
  <c r="B46" i="4"/>
  <c r="A46" i="4"/>
  <c r="H45" i="4"/>
  <c r="G45" i="4"/>
  <c r="F45" i="4"/>
  <c r="E45" i="4"/>
  <c r="D45" i="4"/>
  <c r="C45" i="4"/>
  <c r="B45" i="4"/>
  <c r="A45" i="4"/>
  <c r="H44" i="4"/>
  <c r="G44" i="4"/>
  <c r="F44" i="4"/>
  <c r="E44" i="4"/>
  <c r="D44" i="4"/>
  <c r="C44" i="4"/>
  <c r="B44" i="4"/>
  <c r="A44" i="4"/>
  <c r="H43" i="4"/>
  <c r="G43" i="4"/>
  <c r="F43" i="4"/>
  <c r="E43" i="4"/>
  <c r="D43" i="4"/>
  <c r="C43" i="4"/>
  <c r="B43" i="4"/>
  <c r="A43" i="4"/>
  <c r="H42" i="4"/>
  <c r="G42" i="4"/>
  <c r="F42" i="4"/>
  <c r="E42" i="4"/>
  <c r="D42" i="4"/>
  <c r="C42" i="4"/>
  <c r="B42" i="4"/>
  <c r="A42" i="4"/>
  <c r="H41" i="4"/>
  <c r="G41" i="4"/>
  <c r="F41" i="4"/>
  <c r="E41" i="4"/>
  <c r="D41" i="4"/>
  <c r="C41" i="4"/>
  <c r="B41" i="4"/>
  <c r="A41" i="4"/>
  <c r="H40" i="4"/>
  <c r="G40" i="4"/>
  <c r="F40" i="4"/>
  <c r="E40" i="4"/>
  <c r="D40" i="4"/>
  <c r="C40" i="4"/>
  <c r="B40" i="4"/>
  <c r="A40" i="4"/>
  <c r="H39" i="4"/>
  <c r="G39" i="4"/>
  <c r="F39" i="4"/>
  <c r="E39" i="4"/>
  <c r="D39" i="4"/>
  <c r="C39" i="4"/>
  <c r="B39" i="4"/>
  <c r="A39" i="4"/>
  <c r="H38" i="4"/>
  <c r="G38" i="4"/>
  <c r="F38" i="4"/>
  <c r="E38" i="4"/>
  <c r="D38" i="4"/>
  <c r="C38" i="4"/>
  <c r="B38" i="4"/>
  <c r="A38" i="4"/>
  <c r="H37" i="4"/>
  <c r="G37" i="4"/>
  <c r="F37" i="4"/>
  <c r="E37" i="4"/>
  <c r="D37" i="4"/>
  <c r="C37" i="4"/>
  <c r="B37" i="4"/>
  <c r="A37" i="4"/>
  <c r="H36" i="4"/>
  <c r="G36" i="4"/>
  <c r="F36" i="4"/>
  <c r="E36" i="4"/>
  <c r="D36" i="4"/>
  <c r="C36" i="4"/>
  <c r="B36" i="4"/>
  <c r="A36" i="4"/>
  <c r="H35" i="4"/>
  <c r="G35" i="4"/>
  <c r="F35" i="4"/>
  <c r="E35" i="4"/>
  <c r="D35" i="4"/>
  <c r="C35" i="4"/>
  <c r="B35" i="4"/>
  <c r="A35" i="4"/>
  <c r="H34" i="4"/>
  <c r="G34" i="4"/>
  <c r="F34" i="4"/>
  <c r="E34" i="4"/>
  <c r="D34" i="4"/>
  <c r="C34" i="4"/>
  <c r="B34" i="4"/>
  <c r="A34" i="4"/>
  <c r="H33" i="4"/>
  <c r="G33" i="4"/>
  <c r="F33" i="4"/>
  <c r="E33" i="4"/>
  <c r="D33" i="4"/>
  <c r="C33" i="4"/>
  <c r="B33" i="4"/>
  <c r="A33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C31" i="4"/>
  <c r="B31" i="4"/>
  <c r="A31" i="4"/>
  <c r="H30" i="4"/>
  <c r="G30" i="4"/>
  <c r="F30" i="4"/>
  <c r="E30" i="4"/>
  <c r="D30" i="4"/>
  <c r="C30" i="4"/>
  <c r="B30" i="4"/>
  <c r="A30" i="4"/>
  <c r="H29" i="4"/>
  <c r="G29" i="4"/>
  <c r="F29" i="4"/>
  <c r="E29" i="4"/>
  <c r="D29" i="4"/>
  <c r="C29" i="4"/>
  <c r="B29" i="4"/>
  <c r="A29" i="4"/>
  <c r="H28" i="4"/>
  <c r="G28" i="4"/>
  <c r="F28" i="4"/>
  <c r="E28" i="4"/>
  <c r="D28" i="4"/>
  <c r="C28" i="4"/>
  <c r="B28" i="4"/>
  <c r="A28" i="4"/>
  <c r="H27" i="4"/>
  <c r="G27" i="4"/>
  <c r="F27" i="4"/>
  <c r="E27" i="4"/>
  <c r="D27" i="4"/>
  <c r="C27" i="4"/>
  <c r="B27" i="4"/>
  <c r="A27" i="4"/>
  <c r="H26" i="4"/>
  <c r="G26" i="4"/>
  <c r="F26" i="4"/>
  <c r="E26" i="4"/>
  <c r="D26" i="4"/>
  <c r="C26" i="4"/>
  <c r="B26" i="4"/>
  <c r="A26" i="4"/>
  <c r="H25" i="4"/>
  <c r="G25" i="4"/>
  <c r="F25" i="4"/>
  <c r="E25" i="4"/>
  <c r="D25" i="4"/>
  <c r="C25" i="4"/>
  <c r="B25" i="4"/>
  <c r="A25" i="4"/>
  <c r="H24" i="4"/>
  <c r="G24" i="4"/>
  <c r="F24" i="4"/>
  <c r="E24" i="4"/>
  <c r="D24" i="4"/>
  <c r="C24" i="4"/>
  <c r="B24" i="4"/>
  <c r="A24" i="4"/>
  <c r="H23" i="4"/>
  <c r="G23" i="4"/>
  <c r="F23" i="4"/>
  <c r="E23" i="4"/>
  <c r="D23" i="4"/>
  <c r="C23" i="4"/>
  <c r="B23" i="4"/>
  <c r="A23" i="4"/>
  <c r="H22" i="4"/>
  <c r="G22" i="4"/>
  <c r="F22" i="4"/>
  <c r="E22" i="4"/>
  <c r="D22" i="4"/>
  <c r="C22" i="4"/>
  <c r="B22" i="4"/>
  <c r="A22" i="4"/>
  <c r="H21" i="4"/>
  <c r="G21" i="4"/>
  <c r="F21" i="4"/>
  <c r="E21" i="4"/>
  <c r="D21" i="4"/>
  <c r="C21" i="4"/>
  <c r="B21" i="4"/>
  <c r="A21" i="4"/>
  <c r="H20" i="4"/>
  <c r="G20" i="4"/>
  <c r="F20" i="4"/>
  <c r="E20" i="4"/>
  <c r="D20" i="4"/>
  <c r="C20" i="4"/>
  <c r="B20" i="4"/>
  <c r="A20" i="4"/>
  <c r="H19" i="4"/>
  <c r="G19" i="4"/>
  <c r="F19" i="4"/>
  <c r="E19" i="4"/>
  <c r="D19" i="4"/>
  <c r="C19" i="4"/>
  <c r="B19" i="4"/>
  <c r="A19" i="4"/>
  <c r="H18" i="4"/>
  <c r="G18" i="4"/>
  <c r="F18" i="4"/>
  <c r="E18" i="4"/>
  <c r="D18" i="4"/>
  <c r="C18" i="4"/>
  <c r="B18" i="4"/>
  <c r="A18" i="4"/>
  <c r="H17" i="4"/>
  <c r="G17" i="4"/>
  <c r="F17" i="4"/>
  <c r="E17" i="4"/>
  <c r="D17" i="4"/>
  <c r="C17" i="4"/>
  <c r="B17" i="4"/>
  <c r="A17" i="4"/>
  <c r="H16" i="4"/>
  <c r="G16" i="4"/>
  <c r="F16" i="4"/>
  <c r="E16" i="4"/>
  <c r="D16" i="4"/>
  <c r="C16" i="4"/>
  <c r="B16" i="4"/>
  <c r="A16" i="4"/>
  <c r="H15" i="4"/>
  <c r="G15" i="4"/>
  <c r="F15" i="4"/>
  <c r="E15" i="4"/>
  <c r="D15" i="4"/>
  <c r="C15" i="4"/>
  <c r="B15" i="4"/>
  <c r="A15" i="4"/>
  <c r="H14" i="4"/>
  <c r="G14" i="4"/>
  <c r="F14" i="4"/>
  <c r="E14" i="4"/>
  <c r="D14" i="4"/>
  <c r="C14" i="4"/>
  <c r="B14" i="4"/>
  <c r="A14" i="4"/>
  <c r="H13" i="4"/>
  <c r="G13" i="4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H10" i="4"/>
  <c r="G10" i="4"/>
  <c r="F10" i="4"/>
  <c r="E10" i="4"/>
  <c r="D10" i="4"/>
  <c r="C10" i="4"/>
  <c r="B10" i="4"/>
  <c r="A10" i="4"/>
  <c r="H9" i="4"/>
  <c r="G9" i="4"/>
  <c r="F9" i="4"/>
  <c r="E9" i="4"/>
  <c r="D9" i="4"/>
  <c r="C9" i="4"/>
  <c r="B9" i="4"/>
  <c r="A9" i="4"/>
  <c r="H8" i="4"/>
  <c r="G8" i="4"/>
  <c r="F8" i="4"/>
  <c r="E8" i="4"/>
  <c r="D8" i="4"/>
  <c r="C8" i="4"/>
  <c r="B8" i="4"/>
  <c r="A8" i="4"/>
  <c r="H7" i="4"/>
  <c r="G7" i="4"/>
  <c r="F7" i="4"/>
  <c r="E7" i="4"/>
  <c r="D7" i="4"/>
  <c r="C7" i="4"/>
  <c r="B7" i="4"/>
  <c r="A7" i="4"/>
  <c r="H6" i="4"/>
  <c r="G6" i="4"/>
  <c r="F6" i="4"/>
  <c r="E6" i="4"/>
  <c r="D6" i="4"/>
  <c r="C6" i="4"/>
  <c r="B6" i="4"/>
  <c r="A6" i="4"/>
  <c r="H5" i="4"/>
  <c r="G5" i="4"/>
  <c r="F5" i="4"/>
  <c r="E5" i="4"/>
  <c r="D5" i="4"/>
  <c r="C5" i="4"/>
  <c r="B5" i="4"/>
  <c r="A5" i="4"/>
  <c r="H4" i="4"/>
  <c r="G4" i="4"/>
  <c r="F4" i="4"/>
  <c r="E4" i="4"/>
  <c r="D4" i="4"/>
  <c r="C4" i="4"/>
  <c r="B4" i="4"/>
  <c r="A4" i="4"/>
  <c r="H3" i="4"/>
  <c r="G3" i="4"/>
  <c r="F3" i="4"/>
  <c r="E3" i="4"/>
  <c r="D3" i="4"/>
  <c r="C3" i="4"/>
  <c r="B3" i="4"/>
  <c r="A3" i="4"/>
  <c r="H2" i="4"/>
  <c r="G2" i="4"/>
  <c r="F2" i="4"/>
  <c r="E2" i="4"/>
  <c r="D2" i="4"/>
  <c r="C2" i="4"/>
  <c r="B2" i="4"/>
  <c r="A2" i="4"/>
  <c r="H1" i="4"/>
  <c r="G1" i="4"/>
  <c r="F1" i="4"/>
  <c r="E1" i="4"/>
  <c r="D1" i="4"/>
  <c r="C1" i="4"/>
  <c r="B1" i="4"/>
  <c r="A1" i="4"/>
  <c r="V8049" i="3"/>
  <c r="U8049" i="3"/>
  <c r="T8049" i="3"/>
  <c r="S8049" i="3"/>
  <c r="P8049" i="3"/>
  <c r="O8049" i="3"/>
  <c r="L8049" i="3"/>
  <c r="E8049" i="3"/>
  <c r="V8048" i="3"/>
  <c r="U8048" i="3"/>
  <c r="T8048" i="3"/>
  <c r="S8048" i="3"/>
  <c r="P8048" i="3"/>
  <c r="O8048" i="3"/>
  <c r="L8048" i="3"/>
  <c r="E8048" i="3"/>
  <c r="V8047" i="3"/>
  <c r="U8047" i="3"/>
  <c r="T8047" i="3"/>
  <c r="S8047" i="3"/>
  <c r="P8047" i="3"/>
  <c r="O8047" i="3"/>
  <c r="L8047" i="3"/>
  <c r="E8047" i="3"/>
  <c r="V8046" i="3"/>
  <c r="U8046" i="3"/>
  <c r="T8046" i="3"/>
  <c r="S8046" i="3"/>
  <c r="P8046" i="3"/>
  <c r="O8046" i="3"/>
  <c r="L8046" i="3"/>
  <c r="E8046" i="3"/>
  <c r="V8045" i="3"/>
  <c r="U8045" i="3"/>
  <c r="T8045" i="3"/>
  <c r="S8045" i="3"/>
  <c r="P8045" i="3"/>
  <c r="O8045" i="3"/>
  <c r="L8045" i="3"/>
  <c r="E8045" i="3"/>
  <c r="V8044" i="3"/>
  <c r="U8044" i="3"/>
  <c r="T8044" i="3"/>
  <c r="S8044" i="3"/>
  <c r="P8044" i="3"/>
  <c r="O8044" i="3"/>
  <c r="L8044" i="3"/>
  <c r="E8044" i="3"/>
  <c r="V8043" i="3"/>
  <c r="U8043" i="3"/>
  <c r="T8043" i="3"/>
  <c r="S8043" i="3"/>
  <c r="P8043" i="3"/>
  <c r="O8043" i="3"/>
  <c r="L8043" i="3"/>
  <c r="E8043" i="3"/>
  <c r="V8042" i="3"/>
  <c r="U8042" i="3"/>
  <c r="T8042" i="3"/>
  <c r="S8042" i="3"/>
  <c r="P8042" i="3"/>
  <c r="O8042" i="3"/>
  <c r="L8042" i="3"/>
  <c r="E8042" i="3"/>
  <c r="V8041" i="3"/>
  <c r="U8041" i="3"/>
  <c r="T8041" i="3"/>
  <c r="S8041" i="3"/>
  <c r="P8041" i="3"/>
  <c r="O8041" i="3"/>
  <c r="L8041" i="3"/>
  <c r="E8041" i="3"/>
  <c r="V8040" i="3"/>
  <c r="U8040" i="3"/>
  <c r="T8040" i="3"/>
  <c r="S8040" i="3"/>
  <c r="P8040" i="3"/>
  <c r="O8040" i="3"/>
  <c r="L8040" i="3"/>
  <c r="E8040" i="3"/>
  <c r="V8039" i="3"/>
  <c r="U8039" i="3"/>
  <c r="T8039" i="3"/>
  <c r="S8039" i="3"/>
  <c r="P8039" i="3"/>
  <c r="O8039" i="3"/>
  <c r="L8039" i="3"/>
  <c r="E8039" i="3"/>
  <c r="V8038" i="3"/>
  <c r="U8038" i="3"/>
  <c r="T8038" i="3"/>
  <c r="S8038" i="3"/>
  <c r="P8038" i="3"/>
  <c r="O8038" i="3"/>
  <c r="L8038" i="3"/>
  <c r="E8038" i="3"/>
  <c r="V8037" i="3"/>
  <c r="U8037" i="3"/>
  <c r="T8037" i="3"/>
  <c r="S8037" i="3"/>
  <c r="P8037" i="3"/>
  <c r="O8037" i="3"/>
  <c r="L8037" i="3"/>
  <c r="E8037" i="3"/>
  <c r="V8036" i="3"/>
  <c r="U8036" i="3"/>
  <c r="T8036" i="3"/>
  <c r="S8036" i="3"/>
  <c r="P8036" i="3"/>
  <c r="O8036" i="3"/>
  <c r="L8036" i="3"/>
  <c r="E8036" i="3"/>
  <c r="V8035" i="3"/>
  <c r="U8035" i="3"/>
  <c r="T8035" i="3"/>
  <c r="S8035" i="3"/>
  <c r="P8035" i="3"/>
  <c r="O8035" i="3"/>
  <c r="L8035" i="3"/>
  <c r="E8035" i="3"/>
  <c r="V8034" i="3"/>
  <c r="U8034" i="3"/>
  <c r="T8034" i="3"/>
  <c r="S8034" i="3"/>
  <c r="P8034" i="3"/>
  <c r="O8034" i="3"/>
  <c r="L8034" i="3"/>
  <c r="E8034" i="3"/>
  <c r="V8033" i="3"/>
  <c r="U8033" i="3"/>
  <c r="T8033" i="3"/>
  <c r="S8033" i="3"/>
  <c r="P8033" i="3"/>
  <c r="O8033" i="3"/>
  <c r="L8033" i="3"/>
  <c r="E8033" i="3"/>
  <c r="V8032" i="3"/>
  <c r="U8032" i="3"/>
  <c r="T8032" i="3"/>
  <c r="S8032" i="3"/>
  <c r="P8032" i="3"/>
  <c r="O8032" i="3"/>
  <c r="L8032" i="3"/>
  <c r="E8032" i="3"/>
  <c r="V8031" i="3"/>
  <c r="U8031" i="3"/>
  <c r="T8031" i="3"/>
  <c r="S8031" i="3"/>
  <c r="P8031" i="3"/>
  <c r="O8031" i="3"/>
  <c r="L8031" i="3"/>
  <c r="E8031" i="3"/>
  <c r="V8030" i="3"/>
  <c r="U8030" i="3"/>
  <c r="T8030" i="3"/>
  <c r="S8030" i="3"/>
  <c r="P8030" i="3"/>
  <c r="O8030" i="3"/>
  <c r="L8030" i="3"/>
  <c r="E8030" i="3"/>
  <c r="V8029" i="3"/>
  <c r="U8029" i="3"/>
  <c r="T8029" i="3"/>
  <c r="S8029" i="3"/>
  <c r="P8029" i="3"/>
  <c r="O8029" i="3"/>
  <c r="L8029" i="3"/>
  <c r="E8029" i="3"/>
  <c r="V8028" i="3"/>
  <c r="U8028" i="3"/>
  <c r="T8028" i="3"/>
  <c r="S8028" i="3"/>
  <c r="P8028" i="3"/>
  <c r="O8028" i="3"/>
  <c r="L8028" i="3"/>
  <c r="E8028" i="3"/>
  <c r="V8027" i="3"/>
  <c r="U8027" i="3"/>
  <c r="T8027" i="3"/>
  <c r="S8027" i="3"/>
  <c r="P8027" i="3"/>
  <c r="O8027" i="3"/>
  <c r="L8027" i="3"/>
  <c r="E8027" i="3"/>
  <c r="V8026" i="3"/>
  <c r="U8026" i="3"/>
  <c r="T8026" i="3"/>
  <c r="S8026" i="3"/>
  <c r="P8026" i="3"/>
  <c r="O8026" i="3"/>
  <c r="L8026" i="3"/>
  <c r="E8026" i="3"/>
  <c r="V8025" i="3"/>
  <c r="U8025" i="3"/>
  <c r="T8025" i="3"/>
  <c r="S8025" i="3"/>
  <c r="P8025" i="3"/>
  <c r="O8025" i="3"/>
  <c r="L8025" i="3"/>
  <c r="E8025" i="3"/>
  <c r="V8024" i="3"/>
  <c r="U8024" i="3"/>
  <c r="T8024" i="3"/>
  <c r="S8024" i="3"/>
  <c r="P8024" i="3"/>
  <c r="O8024" i="3"/>
  <c r="L8024" i="3"/>
  <c r="E8024" i="3"/>
  <c r="V8023" i="3"/>
  <c r="U8023" i="3"/>
  <c r="T8023" i="3"/>
  <c r="S8023" i="3"/>
  <c r="P8023" i="3"/>
  <c r="O8023" i="3"/>
  <c r="L8023" i="3"/>
  <c r="E8023" i="3"/>
  <c r="V8022" i="3"/>
  <c r="U8022" i="3"/>
  <c r="T8022" i="3"/>
  <c r="S8022" i="3"/>
  <c r="P8022" i="3"/>
  <c r="O8022" i="3"/>
  <c r="L8022" i="3"/>
  <c r="E8022" i="3"/>
  <c r="V8021" i="3"/>
  <c r="U8021" i="3"/>
  <c r="T8021" i="3"/>
  <c r="S8021" i="3"/>
  <c r="P8021" i="3"/>
  <c r="O8021" i="3"/>
  <c r="L8021" i="3"/>
  <c r="E8021" i="3"/>
  <c r="V8020" i="3"/>
  <c r="U8020" i="3"/>
  <c r="T8020" i="3"/>
  <c r="S8020" i="3"/>
  <c r="P8020" i="3"/>
  <c r="O8020" i="3"/>
  <c r="L8020" i="3"/>
  <c r="E8020" i="3"/>
  <c r="V8019" i="3"/>
  <c r="U8019" i="3"/>
  <c r="T8019" i="3"/>
  <c r="S8019" i="3"/>
  <c r="P8019" i="3"/>
  <c r="O8019" i="3"/>
  <c r="L8019" i="3"/>
  <c r="E8019" i="3"/>
  <c r="V8018" i="3"/>
  <c r="U8018" i="3"/>
  <c r="T8018" i="3"/>
  <c r="S8018" i="3"/>
  <c r="P8018" i="3"/>
  <c r="O8018" i="3"/>
  <c r="L8018" i="3"/>
  <c r="E8018" i="3"/>
  <c r="V8017" i="3"/>
  <c r="U8017" i="3"/>
  <c r="T8017" i="3"/>
  <c r="S8017" i="3"/>
  <c r="P8017" i="3"/>
  <c r="O8017" i="3"/>
  <c r="L8017" i="3"/>
  <c r="E8017" i="3"/>
  <c r="V8016" i="3"/>
  <c r="U8016" i="3"/>
  <c r="T8016" i="3"/>
  <c r="S8016" i="3"/>
  <c r="P8016" i="3"/>
  <c r="O8016" i="3"/>
  <c r="L8016" i="3"/>
  <c r="E8016" i="3"/>
  <c r="V8015" i="3"/>
  <c r="U8015" i="3"/>
  <c r="T8015" i="3"/>
  <c r="S8015" i="3"/>
  <c r="P8015" i="3"/>
  <c r="O8015" i="3"/>
  <c r="L8015" i="3"/>
  <c r="E8015" i="3"/>
  <c r="V8014" i="3"/>
  <c r="U8014" i="3"/>
  <c r="T8014" i="3"/>
  <c r="S8014" i="3"/>
  <c r="P8014" i="3"/>
  <c r="O8014" i="3"/>
  <c r="L8014" i="3"/>
  <c r="E8014" i="3"/>
  <c r="V8013" i="3"/>
  <c r="U8013" i="3"/>
  <c r="T8013" i="3"/>
  <c r="S8013" i="3"/>
  <c r="P8013" i="3"/>
  <c r="O8013" i="3"/>
  <c r="L8013" i="3"/>
  <c r="E8013" i="3"/>
  <c r="V8012" i="3"/>
  <c r="U8012" i="3"/>
  <c r="T8012" i="3"/>
  <c r="S8012" i="3"/>
  <c r="P8012" i="3"/>
  <c r="O8012" i="3"/>
  <c r="L8012" i="3"/>
  <c r="E8012" i="3"/>
  <c r="V8011" i="3"/>
  <c r="U8011" i="3"/>
  <c r="T8011" i="3"/>
  <c r="S8011" i="3"/>
  <c r="P8011" i="3"/>
  <c r="O8011" i="3"/>
  <c r="L8011" i="3"/>
  <c r="E8011" i="3"/>
  <c r="V8010" i="3"/>
  <c r="U8010" i="3"/>
  <c r="T8010" i="3"/>
  <c r="S8010" i="3"/>
  <c r="P8010" i="3"/>
  <c r="O8010" i="3"/>
  <c r="L8010" i="3"/>
  <c r="E8010" i="3"/>
  <c r="V8009" i="3"/>
  <c r="U8009" i="3"/>
  <c r="T8009" i="3"/>
  <c r="S8009" i="3"/>
  <c r="P8009" i="3"/>
  <c r="O8009" i="3"/>
  <c r="L8009" i="3"/>
  <c r="E8009" i="3"/>
  <c r="V8008" i="3"/>
  <c r="U8008" i="3"/>
  <c r="T8008" i="3"/>
  <c r="S8008" i="3"/>
  <c r="P8008" i="3"/>
  <c r="O8008" i="3"/>
  <c r="L8008" i="3"/>
  <c r="E8008" i="3"/>
  <c r="V8007" i="3"/>
  <c r="U8007" i="3"/>
  <c r="T8007" i="3"/>
  <c r="S8007" i="3"/>
  <c r="P8007" i="3"/>
  <c r="O8007" i="3"/>
  <c r="L8007" i="3"/>
  <c r="E8007" i="3"/>
  <c r="V8006" i="3"/>
  <c r="U8006" i="3"/>
  <c r="T8006" i="3"/>
  <c r="S8006" i="3"/>
  <c r="P8006" i="3"/>
  <c r="O8006" i="3"/>
  <c r="L8006" i="3"/>
  <c r="E8006" i="3"/>
  <c r="V8005" i="3"/>
  <c r="U8005" i="3"/>
  <c r="T8005" i="3"/>
  <c r="S8005" i="3"/>
  <c r="P8005" i="3"/>
  <c r="O8005" i="3"/>
  <c r="L8005" i="3"/>
  <c r="E8005" i="3"/>
  <c r="V8004" i="3"/>
  <c r="U8004" i="3"/>
  <c r="T8004" i="3"/>
  <c r="S8004" i="3"/>
  <c r="P8004" i="3"/>
  <c r="O8004" i="3"/>
  <c r="L8004" i="3"/>
  <c r="E8004" i="3"/>
  <c r="V8003" i="3"/>
  <c r="U8003" i="3"/>
  <c r="T8003" i="3"/>
  <c r="S8003" i="3"/>
  <c r="P8003" i="3"/>
  <c r="O8003" i="3"/>
  <c r="L8003" i="3"/>
  <c r="E8003" i="3"/>
  <c r="V8002" i="3"/>
  <c r="U8002" i="3"/>
  <c r="T8002" i="3"/>
  <c r="S8002" i="3"/>
  <c r="P8002" i="3"/>
  <c r="O8002" i="3"/>
  <c r="L8002" i="3"/>
  <c r="E8002" i="3"/>
  <c r="V8001" i="3"/>
  <c r="U8001" i="3"/>
  <c r="T8001" i="3"/>
  <c r="S8001" i="3"/>
  <c r="P8001" i="3"/>
  <c r="O8001" i="3"/>
  <c r="L8001" i="3"/>
  <c r="E8001" i="3"/>
  <c r="V8000" i="3"/>
  <c r="U8000" i="3"/>
  <c r="T8000" i="3"/>
  <c r="S8000" i="3"/>
  <c r="P8000" i="3"/>
  <c r="O8000" i="3"/>
  <c r="L8000" i="3"/>
  <c r="E8000" i="3"/>
  <c r="V7999" i="3"/>
  <c r="U7999" i="3"/>
  <c r="T7999" i="3"/>
  <c r="S7999" i="3"/>
  <c r="P7999" i="3"/>
  <c r="O7999" i="3"/>
  <c r="L7999" i="3"/>
  <c r="E7999" i="3"/>
  <c r="V7998" i="3"/>
  <c r="U7998" i="3"/>
  <c r="T7998" i="3"/>
  <c r="S7998" i="3"/>
  <c r="P7998" i="3"/>
  <c r="O7998" i="3"/>
  <c r="L7998" i="3"/>
  <c r="E7998" i="3"/>
  <c r="V7997" i="3"/>
  <c r="U7997" i="3"/>
  <c r="T7997" i="3"/>
  <c r="S7997" i="3"/>
  <c r="P7997" i="3"/>
  <c r="O7997" i="3"/>
  <c r="L7997" i="3"/>
  <c r="E7997" i="3"/>
  <c r="V7996" i="3"/>
  <c r="U7996" i="3"/>
  <c r="T7996" i="3"/>
  <c r="S7996" i="3"/>
  <c r="P7996" i="3"/>
  <c r="O7996" i="3"/>
  <c r="L7996" i="3"/>
  <c r="E7996" i="3"/>
  <c r="V7995" i="3"/>
  <c r="U7995" i="3"/>
  <c r="T7995" i="3"/>
  <c r="S7995" i="3"/>
  <c r="P7995" i="3"/>
  <c r="O7995" i="3"/>
  <c r="L7995" i="3"/>
  <c r="E7995" i="3"/>
  <c r="V7994" i="3"/>
  <c r="U7994" i="3"/>
  <c r="T7994" i="3"/>
  <c r="S7994" i="3"/>
  <c r="P7994" i="3"/>
  <c r="O7994" i="3"/>
  <c r="L7994" i="3"/>
  <c r="E7994" i="3"/>
  <c r="V7993" i="3"/>
  <c r="U7993" i="3"/>
  <c r="T7993" i="3"/>
  <c r="S7993" i="3"/>
  <c r="P7993" i="3"/>
  <c r="O7993" i="3"/>
  <c r="L7993" i="3"/>
  <c r="E7993" i="3"/>
  <c r="V7992" i="3"/>
  <c r="U7992" i="3"/>
  <c r="T7992" i="3"/>
  <c r="S7992" i="3"/>
  <c r="P7992" i="3"/>
  <c r="O7992" i="3"/>
  <c r="L7992" i="3"/>
  <c r="E7992" i="3"/>
  <c r="V7991" i="3"/>
  <c r="U7991" i="3"/>
  <c r="T7991" i="3"/>
  <c r="S7991" i="3"/>
  <c r="P7991" i="3"/>
  <c r="O7991" i="3"/>
  <c r="L7991" i="3"/>
  <c r="E7991" i="3"/>
  <c r="V7990" i="3"/>
  <c r="U7990" i="3"/>
  <c r="T7990" i="3"/>
  <c r="S7990" i="3"/>
  <c r="P7990" i="3"/>
  <c r="O7990" i="3"/>
  <c r="L7990" i="3"/>
  <c r="E7990" i="3"/>
  <c r="V7989" i="3"/>
  <c r="U7989" i="3"/>
  <c r="T7989" i="3"/>
  <c r="S7989" i="3"/>
  <c r="P7989" i="3"/>
  <c r="O7989" i="3"/>
  <c r="L7989" i="3"/>
  <c r="E7989" i="3"/>
  <c r="V7988" i="3"/>
  <c r="U7988" i="3"/>
  <c r="T7988" i="3"/>
  <c r="S7988" i="3"/>
  <c r="P7988" i="3"/>
  <c r="O7988" i="3"/>
  <c r="L7988" i="3"/>
  <c r="E7988" i="3"/>
  <c r="V7987" i="3"/>
  <c r="U7987" i="3"/>
  <c r="T7987" i="3"/>
  <c r="S7987" i="3"/>
  <c r="P7987" i="3"/>
  <c r="O7987" i="3"/>
  <c r="L7987" i="3"/>
  <c r="E7987" i="3"/>
  <c r="V7986" i="3"/>
  <c r="U7986" i="3"/>
  <c r="T7986" i="3"/>
  <c r="S7986" i="3"/>
  <c r="P7986" i="3"/>
  <c r="O7986" i="3"/>
  <c r="L7986" i="3"/>
  <c r="E7986" i="3"/>
  <c r="V7985" i="3"/>
  <c r="U7985" i="3"/>
  <c r="T7985" i="3"/>
  <c r="S7985" i="3"/>
  <c r="P7985" i="3"/>
  <c r="O7985" i="3"/>
  <c r="L7985" i="3"/>
  <c r="E7985" i="3"/>
  <c r="V7984" i="3"/>
  <c r="U7984" i="3"/>
  <c r="T7984" i="3"/>
  <c r="S7984" i="3"/>
  <c r="P7984" i="3"/>
  <c r="O7984" i="3"/>
  <c r="L7984" i="3"/>
  <c r="E7984" i="3"/>
  <c r="V7983" i="3"/>
  <c r="U7983" i="3"/>
  <c r="T7983" i="3"/>
  <c r="S7983" i="3"/>
  <c r="P7983" i="3"/>
  <c r="O7983" i="3"/>
  <c r="L7983" i="3"/>
  <c r="E7983" i="3"/>
  <c r="V7982" i="3"/>
  <c r="U7982" i="3"/>
  <c r="T7982" i="3"/>
  <c r="S7982" i="3"/>
  <c r="P7982" i="3"/>
  <c r="O7982" i="3"/>
  <c r="L7982" i="3"/>
  <c r="E7982" i="3"/>
  <c r="V7981" i="3"/>
  <c r="U7981" i="3"/>
  <c r="T7981" i="3"/>
  <c r="S7981" i="3"/>
  <c r="P7981" i="3"/>
  <c r="O7981" i="3"/>
  <c r="L7981" i="3"/>
  <c r="E7981" i="3"/>
  <c r="V7980" i="3"/>
  <c r="U7980" i="3"/>
  <c r="T7980" i="3"/>
  <c r="S7980" i="3"/>
  <c r="P7980" i="3"/>
  <c r="O7980" i="3"/>
  <c r="L7980" i="3"/>
  <c r="E7980" i="3"/>
  <c r="V7979" i="3"/>
  <c r="U7979" i="3"/>
  <c r="T7979" i="3"/>
  <c r="S7979" i="3"/>
  <c r="P7979" i="3"/>
  <c r="O7979" i="3"/>
  <c r="L7979" i="3"/>
  <c r="E7979" i="3"/>
  <c r="V7978" i="3"/>
  <c r="U7978" i="3"/>
  <c r="T7978" i="3"/>
  <c r="S7978" i="3"/>
  <c r="P7978" i="3"/>
  <c r="O7978" i="3"/>
  <c r="L7978" i="3"/>
  <c r="E7978" i="3"/>
  <c r="V7977" i="3"/>
  <c r="U7977" i="3"/>
  <c r="T7977" i="3"/>
  <c r="S7977" i="3"/>
  <c r="P7977" i="3"/>
  <c r="O7977" i="3"/>
  <c r="L7977" i="3"/>
  <c r="E7977" i="3"/>
  <c r="V7976" i="3"/>
  <c r="U7976" i="3"/>
  <c r="T7976" i="3"/>
  <c r="S7976" i="3"/>
  <c r="P7976" i="3"/>
  <c r="O7976" i="3"/>
  <c r="L7976" i="3"/>
  <c r="E7976" i="3"/>
  <c r="V7975" i="3"/>
  <c r="U7975" i="3"/>
  <c r="T7975" i="3"/>
  <c r="S7975" i="3"/>
  <c r="P7975" i="3"/>
  <c r="O7975" i="3"/>
  <c r="L7975" i="3"/>
  <c r="E7975" i="3"/>
  <c r="V7974" i="3"/>
  <c r="U7974" i="3"/>
  <c r="T7974" i="3"/>
  <c r="S7974" i="3"/>
  <c r="P7974" i="3"/>
  <c r="O7974" i="3"/>
  <c r="L7974" i="3"/>
  <c r="E7974" i="3"/>
  <c r="V7973" i="3"/>
  <c r="U7973" i="3"/>
  <c r="T7973" i="3"/>
  <c r="S7973" i="3"/>
  <c r="P7973" i="3"/>
  <c r="O7973" i="3"/>
  <c r="L7973" i="3"/>
  <c r="E7973" i="3"/>
  <c r="V7972" i="3"/>
  <c r="U7972" i="3"/>
  <c r="T7972" i="3"/>
  <c r="S7972" i="3"/>
  <c r="P7972" i="3"/>
  <c r="O7972" i="3"/>
  <c r="L7972" i="3"/>
  <c r="E7972" i="3"/>
  <c r="V7971" i="3"/>
  <c r="U7971" i="3"/>
  <c r="T7971" i="3"/>
  <c r="S7971" i="3"/>
  <c r="P7971" i="3"/>
  <c r="O7971" i="3"/>
  <c r="L7971" i="3"/>
  <c r="E7971" i="3"/>
  <c r="V7970" i="3"/>
  <c r="U7970" i="3"/>
  <c r="T7970" i="3"/>
  <c r="S7970" i="3"/>
  <c r="P7970" i="3"/>
  <c r="O7970" i="3"/>
  <c r="L7970" i="3"/>
  <c r="E7970" i="3"/>
  <c r="V7969" i="3"/>
  <c r="U7969" i="3"/>
  <c r="T7969" i="3"/>
  <c r="S7969" i="3"/>
  <c r="P7969" i="3"/>
  <c r="O7969" i="3"/>
  <c r="L7969" i="3"/>
  <c r="E7969" i="3"/>
  <c r="V7968" i="3"/>
  <c r="U7968" i="3"/>
  <c r="T7968" i="3"/>
  <c r="S7968" i="3"/>
  <c r="P7968" i="3"/>
  <c r="O7968" i="3"/>
  <c r="L7968" i="3"/>
  <c r="E7968" i="3"/>
  <c r="V7967" i="3"/>
  <c r="U7967" i="3"/>
  <c r="T7967" i="3"/>
  <c r="S7967" i="3"/>
  <c r="P7967" i="3"/>
  <c r="O7967" i="3"/>
  <c r="L7967" i="3"/>
  <c r="E7967" i="3"/>
  <c r="V7966" i="3"/>
  <c r="U7966" i="3"/>
  <c r="T7966" i="3"/>
  <c r="S7966" i="3"/>
  <c r="P7966" i="3"/>
  <c r="O7966" i="3"/>
  <c r="L7966" i="3"/>
  <c r="E7966" i="3"/>
  <c r="V7965" i="3"/>
  <c r="U7965" i="3"/>
  <c r="T7965" i="3"/>
  <c r="S7965" i="3"/>
  <c r="P7965" i="3"/>
  <c r="O7965" i="3"/>
  <c r="L7965" i="3"/>
  <c r="E7965" i="3"/>
  <c r="V7964" i="3"/>
  <c r="U7964" i="3"/>
  <c r="T7964" i="3"/>
  <c r="S7964" i="3"/>
  <c r="P7964" i="3"/>
  <c r="O7964" i="3"/>
  <c r="L7964" i="3"/>
  <c r="E7964" i="3"/>
  <c r="V7963" i="3"/>
  <c r="U7963" i="3"/>
  <c r="T7963" i="3"/>
  <c r="S7963" i="3"/>
  <c r="P7963" i="3"/>
  <c r="O7963" i="3"/>
  <c r="L7963" i="3"/>
  <c r="E7963" i="3"/>
  <c r="V7962" i="3"/>
  <c r="U7962" i="3"/>
  <c r="T7962" i="3"/>
  <c r="S7962" i="3"/>
  <c r="P7962" i="3"/>
  <c r="O7962" i="3"/>
  <c r="L7962" i="3"/>
  <c r="E7962" i="3"/>
  <c r="V7961" i="3"/>
  <c r="U7961" i="3"/>
  <c r="T7961" i="3"/>
  <c r="S7961" i="3"/>
  <c r="P7961" i="3"/>
  <c r="O7961" i="3"/>
  <c r="L7961" i="3"/>
  <c r="E7961" i="3"/>
  <c r="V7960" i="3"/>
  <c r="U7960" i="3"/>
  <c r="T7960" i="3"/>
  <c r="S7960" i="3"/>
  <c r="P7960" i="3"/>
  <c r="O7960" i="3"/>
  <c r="L7960" i="3"/>
  <c r="E7960" i="3"/>
  <c r="V7959" i="3"/>
  <c r="U7959" i="3"/>
  <c r="T7959" i="3"/>
  <c r="S7959" i="3"/>
  <c r="P7959" i="3"/>
  <c r="O7959" i="3"/>
  <c r="L7959" i="3"/>
  <c r="E7959" i="3"/>
  <c r="V7958" i="3"/>
  <c r="U7958" i="3"/>
  <c r="T7958" i="3"/>
  <c r="S7958" i="3"/>
  <c r="P7958" i="3"/>
  <c r="O7958" i="3"/>
  <c r="L7958" i="3"/>
  <c r="E7958" i="3"/>
  <c r="V7957" i="3"/>
  <c r="U7957" i="3"/>
  <c r="T7957" i="3"/>
  <c r="S7957" i="3"/>
  <c r="P7957" i="3"/>
  <c r="O7957" i="3"/>
  <c r="L7957" i="3"/>
  <c r="E7957" i="3"/>
  <c r="V7956" i="3"/>
  <c r="U7956" i="3"/>
  <c r="T7956" i="3"/>
  <c r="S7956" i="3"/>
  <c r="P7956" i="3"/>
  <c r="O7956" i="3"/>
  <c r="L7956" i="3"/>
  <c r="E7956" i="3"/>
  <c r="V7955" i="3"/>
  <c r="U7955" i="3"/>
  <c r="T7955" i="3"/>
  <c r="S7955" i="3"/>
  <c r="P7955" i="3"/>
  <c r="O7955" i="3"/>
  <c r="L7955" i="3"/>
  <c r="E7955" i="3"/>
  <c r="V7954" i="3"/>
  <c r="U7954" i="3"/>
  <c r="T7954" i="3"/>
  <c r="S7954" i="3"/>
  <c r="P7954" i="3"/>
  <c r="O7954" i="3"/>
  <c r="L7954" i="3"/>
  <c r="E7954" i="3"/>
  <c r="V7953" i="3"/>
  <c r="U7953" i="3"/>
  <c r="T7953" i="3"/>
  <c r="S7953" i="3"/>
  <c r="P7953" i="3"/>
  <c r="O7953" i="3"/>
  <c r="L7953" i="3"/>
  <c r="E7953" i="3"/>
  <c r="V7952" i="3"/>
  <c r="U7952" i="3"/>
  <c r="T7952" i="3"/>
  <c r="S7952" i="3"/>
  <c r="P7952" i="3"/>
  <c r="O7952" i="3"/>
  <c r="L7952" i="3"/>
  <c r="E7952" i="3"/>
  <c r="V7951" i="3"/>
  <c r="U7951" i="3"/>
  <c r="T7951" i="3"/>
  <c r="S7951" i="3"/>
  <c r="P7951" i="3"/>
  <c r="O7951" i="3"/>
  <c r="L7951" i="3"/>
  <c r="E7951" i="3"/>
  <c r="V7950" i="3"/>
  <c r="U7950" i="3"/>
  <c r="T7950" i="3"/>
  <c r="S7950" i="3"/>
  <c r="P7950" i="3"/>
  <c r="O7950" i="3"/>
  <c r="L7950" i="3"/>
  <c r="E7950" i="3"/>
  <c r="V7949" i="3"/>
  <c r="U7949" i="3"/>
  <c r="T7949" i="3"/>
  <c r="S7949" i="3"/>
  <c r="P7949" i="3"/>
  <c r="O7949" i="3"/>
  <c r="L7949" i="3"/>
  <c r="E7949" i="3"/>
  <c r="V7948" i="3"/>
  <c r="U7948" i="3"/>
  <c r="T7948" i="3"/>
  <c r="S7948" i="3"/>
  <c r="P7948" i="3"/>
  <c r="O7948" i="3"/>
  <c r="L7948" i="3"/>
  <c r="E7948" i="3"/>
  <c r="V7947" i="3"/>
  <c r="U7947" i="3"/>
  <c r="T7947" i="3"/>
  <c r="S7947" i="3"/>
  <c r="P7947" i="3"/>
  <c r="O7947" i="3"/>
  <c r="L7947" i="3"/>
  <c r="E7947" i="3"/>
  <c r="V7946" i="3"/>
  <c r="U7946" i="3"/>
  <c r="T7946" i="3"/>
  <c r="S7946" i="3"/>
  <c r="P7946" i="3"/>
  <c r="O7946" i="3"/>
  <c r="L7946" i="3"/>
  <c r="E7946" i="3"/>
  <c r="V7945" i="3"/>
  <c r="U7945" i="3"/>
  <c r="T7945" i="3"/>
  <c r="S7945" i="3"/>
  <c r="P7945" i="3"/>
  <c r="O7945" i="3"/>
  <c r="L7945" i="3"/>
  <c r="E7945" i="3"/>
  <c r="V7944" i="3"/>
  <c r="U7944" i="3"/>
  <c r="T7944" i="3"/>
  <c r="S7944" i="3"/>
  <c r="P7944" i="3"/>
  <c r="O7944" i="3"/>
  <c r="L7944" i="3"/>
  <c r="E7944" i="3"/>
  <c r="V7943" i="3"/>
  <c r="U7943" i="3"/>
  <c r="T7943" i="3"/>
  <c r="S7943" i="3"/>
  <c r="P7943" i="3"/>
  <c r="O7943" i="3"/>
  <c r="L7943" i="3"/>
  <c r="E7943" i="3"/>
  <c r="V7942" i="3"/>
  <c r="U7942" i="3"/>
  <c r="T7942" i="3"/>
  <c r="S7942" i="3"/>
  <c r="P7942" i="3"/>
  <c r="O7942" i="3"/>
  <c r="L7942" i="3"/>
  <c r="E7942" i="3"/>
  <c r="V7941" i="3"/>
  <c r="U7941" i="3"/>
  <c r="T7941" i="3"/>
  <c r="S7941" i="3"/>
  <c r="P7941" i="3"/>
  <c r="O7941" i="3"/>
  <c r="L7941" i="3"/>
  <c r="E7941" i="3"/>
  <c r="V7940" i="3"/>
  <c r="U7940" i="3"/>
  <c r="T7940" i="3"/>
  <c r="S7940" i="3"/>
  <c r="P7940" i="3"/>
  <c r="O7940" i="3"/>
  <c r="L7940" i="3"/>
  <c r="E7940" i="3"/>
  <c r="V7939" i="3"/>
  <c r="U7939" i="3"/>
  <c r="T7939" i="3"/>
  <c r="S7939" i="3"/>
  <c r="P7939" i="3"/>
  <c r="O7939" i="3"/>
  <c r="L7939" i="3"/>
  <c r="E7939" i="3"/>
  <c r="V7938" i="3"/>
  <c r="U7938" i="3"/>
  <c r="T7938" i="3"/>
  <c r="S7938" i="3"/>
  <c r="P7938" i="3"/>
  <c r="O7938" i="3"/>
  <c r="L7938" i="3"/>
  <c r="E7938" i="3"/>
  <c r="V7937" i="3"/>
  <c r="U7937" i="3"/>
  <c r="T7937" i="3"/>
  <c r="S7937" i="3"/>
  <c r="P7937" i="3"/>
  <c r="O7937" i="3"/>
  <c r="L7937" i="3"/>
  <c r="E7937" i="3"/>
  <c r="V7936" i="3"/>
  <c r="U7936" i="3"/>
  <c r="T7936" i="3"/>
  <c r="S7936" i="3"/>
  <c r="P7936" i="3"/>
  <c r="O7936" i="3"/>
  <c r="L7936" i="3"/>
  <c r="E7936" i="3"/>
  <c r="V7935" i="3"/>
  <c r="U7935" i="3"/>
  <c r="T7935" i="3"/>
  <c r="S7935" i="3"/>
  <c r="P7935" i="3"/>
  <c r="O7935" i="3"/>
  <c r="L7935" i="3"/>
  <c r="E7935" i="3"/>
  <c r="V7934" i="3"/>
  <c r="U7934" i="3"/>
  <c r="T7934" i="3"/>
  <c r="S7934" i="3"/>
  <c r="P7934" i="3"/>
  <c r="O7934" i="3"/>
  <c r="L7934" i="3"/>
  <c r="E7934" i="3"/>
  <c r="V7933" i="3"/>
  <c r="U7933" i="3"/>
  <c r="T7933" i="3"/>
  <c r="S7933" i="3"/>
  <c r="P7933" i="3"/>
  <c r="O7933" i="3"/>
  <c r="L7933" i="3"/>
  <c r="E7933" i="3"/>
  <c r="V7932" i="3"/>
  <c r="U7932" i="3"/>
  <c r="T7932" i="3"/>
  <c r="S7932" i="3"/>
  <c r="P7932" i="3"/>
  <c r="O7932" i="3"/>
  <c r="L7932" i="3"/>
  <c r="E7932" i="3"/>
  <c r="V7931" i="3"/>
  <c r="U7931" i="3"/>
  <c r="T7931" i="3"/>
  <c r="S7931" i="3"/>
  <c r="P7931" i="3"/>
  <c r="O7931" i="3"/>
  <c r="L7931" i="3"/>
  <c r="E7931" i="3"/>
  <c r="V7930" i="3"/>
  <c r="U7930" i="3"/>
  <c r="T7930" i="3"/>
  <c r="S7930" i="3"/>
  <c r="P7930" i="3"/>
  <c r="O7930" i="3"/>
  <c r="L7930" i="3"/>
  <c r="E7930" i="3"/>
  <c r="V7929" i="3"/>
  <c r="U7929" i="3"/>
  <c r="T7929" i="3"/>
  <c r="S7929" i="3"/>
  <c r="P7929" i="3"/>
  <c r="O7929" i="3"/>
  <c r="L7929" i="3"/>
  <c r="E7929" i="3"/>
  <c r="V7928" i="3"/>
  <c r="U7928" i="3"/>
  <c r="T7928" i="3"/>
  <c r="S7928" i="3"/>
  <c r="P7928" i="3"/>
  <c r="O7928" i="3"/>
  <c r="L7928" i="3"/>
  <c r="E7928" i="3"/>
  <c r="V7927" i="3"/>
  <c r="U7927" i="3"/>
  <c r="T7927" i="3"/>
  <c r="S7927" i="3"/>
  <c r="P7927" i="3"/>
  <c r="O7927" i="3"/>
  <c r="L7927" i="3"/>
  <c r="E7927" i="3"/>
  <c r="V7926" i="3"/>
  <c r="U7926" i="3"/>
  <c r="T7926" i="3"/>
  <c r="S7926" i="3"/>
  <c r="P7926" i="3"/>
  <c r="O7926" i="3"/>
  <c r="L7926" i="3"/>
  <c r="E7926" i="3"/>
  <c r="V7925" i="3"/>
  <c r="U7925" i="3"/>
  <c r="T7925" i="3"/>
  <c r="S7925" i="3"/>
  <c r="P7925" i="3"/>
  <c r="O7925" i="3"/>
  <c r="L7925" i="3"/>
  <c r="E7925" i="3"/>
  <c r="V7924" i="3"/>
  <c r="U7924" i="3"/>
  <c r="T7924" i="3"/>
  <c r="S7924" i="3"/>
  <c r="P7924" i="3"/>
  <c r="O7924" i="3"/>
  <c r="L7924" i="3"/>
  <c r="E7924" i="3"/>
  <c r="V7923" i="3"/>
  <c r="U7923" i="3"/>
  <c r="T7923" i="3"/>
  <c r="S7923" i="3"/>
  <c r="P7923" i="3"/>
  <c r="O7923" i="3"/>
  <c r="L7923" i="3"/>
  <c r="E7923" i="3"/>
  <c r="V7922" i="3"/>
  <c r="U7922" i="3"/>
  <c r="T7922" i="3"/>
  <c r="S7922" i="3"/>
  <c r="P7922" i="3"/>
  <c r="O7922" i="3"/>
  <c r="L7922" i="3"/>
  <c r="E7922" i="3"/>
  <c r="V7921" i="3"/>
  <c r="U7921" i="3"/>
  <c r="T7921" i="3"/>
  <c r="S7921" i="3"/>
  <c r="P7921" i="3"/>
  <c r="O7921" i="3"/>
  <c r="L7921" i="3"/>
  <c r="E7921" i="3"/>
  <c r="V7920" i="3"/>
  <c r="U7920" i="3"/>
  <c r="T7920" i="3"/>
  <c r="S7920" i="3"/>
  <c r="P7920" i="3"/>
  <c r="O7920" i="3"/>
  <c r="L7920" i="3"/>
  <c r="E7920" i="3"/>
  <c r="V7919" i="3"/>
  <c r="U7919" i="3"/>
  <c r="T7919" i="3"/>
  <c r="S7919" i="3"/>
  <c r="P7919" i="3"/>
  <c r="O7919" i="3"/>
  <c r="L7919" i="3"/>
  <c r="E7919" i="3"/>
  <c r="V7918" i="3"/>
  <c r="U7918" i="3"/>
  <c r="T7918" i="3"/>
  <c r="S7918" i="3"/>
  <c r="P7918" i="3"/>
  <c r="O7918" i="3"/>
  <c r="L7918" i="3"/>
  <c r="E7918" i="3"/>
  <c r="V7917" i="3"/>
  <c r="U7917" i="3"/>
  <c r="T7917" i="3"/>
  <c r="S7917" i="3"/>
  <c r="P7917" i="3"/>
  <c r="O7917" i="3"/>
  <c r="L7917" i="3"/>
  <c r="E7917" i="3"/>
  <c r="V7916" i="3"/>
  <c r="U7916" i="3"/>
  <c r="T7916" i="3"/>
  <c r="S7916" i="3"/>
  <c r="P7916" i="3"/>
  <c r="O7916" i="3"/>
  <c r="L7916" i="3"/>
  <c r="E7916" i="3"/>
  <c r="V7915" i="3"/>
  <c r="U7915" i="3"/>
  <c r="T7915" i="3"/>
  <c r="S7915" i="3"/>
  <c r="P7915" i="3"/>
  <c r="O7915" i="3"/>
  <c r="L7915" i="3"/>
  <c r="E7915" i="3"/>
  <c r="V7914" i="3"/>
  <c r="U7914" i="3"/>
  <c r="T7914" i="3"/>
  <c r="S7914" i="3"/>
  <c r="P7914" i="3"/>
  <c r="O7914" i="3"/>
  <c r="L7914" i="3"/>
  <c r="E7914" i="3"/>
  <c r="V7913" i="3"/>
  <c r="U7913" i="3"/>
  <c r="T7913" i="3"/>
  <c r="S7913" i="3"/>
  <c r="P7913" i="3"/>
  <c r="O7913" i="3"/>
  <c r="L7913" i="3"/>
  <c r="E7913" i="3"/>
  <c r="V7912" i="3"/>
  <c r="U7912" i="3"/>
  <c r="T7912" i="3"/>
  <c r="S7912" i="3"/>
  <c r="P7912" i="3"/>
  <c r="O7912" i="3"/>
  <c r="L7912" i="3"/>
  <c r="E7912" i="3"/>
  <c r="V7911" i="3"/>
  <c r="U7911" i="3"/>
  <c r="T7911" i="3"/>
  <c r="S7911" i="3"/>
  <c r="P7911" i="3"/>
  <c r="O7911" i="3"/>
  <c r="L7911" i="3"/>
  <c r="E7911" i="3"/>
  <c r="V7910" i="3"/>
  <c r="U7910" i="3"/>
  <c r="T7910" i="3"/>
  <c r="S7910" i="3"/>
  <c r="P7910" i="3"/>
  <c r="O7910" i="3"/>
  <c r="L7910" i="3"/>
  <c r="E7910" i="3"/>
  <c r="V7909" i="3"/>
  <c r="U7909" i="3"/>
  <c r="T7909" i="3"/>
  <c r="S7909" i="3"/>
  <c r="P7909" i="3"/>
  <c r="O7909" i="3"/>
  <c r="L7909" i="3"/>
  <c r="E7909" i="3"/>
  <c r="V7908" i="3"/>
  <c r="U7908" i="3"/>
  <c r="T7908" i="3"/>
  <c r="S7908" i="3"/>
  <c r="P7908" i="3"/>
  <c r="O7908" i="3"/>
  <c r="L7908" i="3"/>
  <c r="E7908" i="3"/>
  <c r="V7907" i="3"/>
  <c r="U7907" i="3"/>
  <c r="T7907" i="3"/>
  <c r="S7907" i="3"/>
  <c r="P7907" i="3"/>
  <c r="O7907" i="3"/>
  <c r="L7907" i="3"/>
  <c r="E7907" i="3"/>
  <c r="V7906" i="3"/>
  <c r="U7906" i="3"/>
  <c r="T7906" i="3"/>
  <c r="S7906" i="3"/>
  <c r="P7906" i="3"/>
  <c r="O7906" i="3"/>
  <c r="L7906" i="3"/>
  <c r="E7906" i="3"/>
  <c r="V7905" i="3"/>
  <c r="U7905" i="3"/>
  <c r="T7905" i="3"/>
  <c r="S7905" i="3"/>
  <c r="P7905" i="3"/>
  <c r="O7905" i="3"/>
  <c r="L7905" i="3"/>
  <c r="E7905" i="3"/>
  <c r="V7904" i="3"/>
  <c r="U7904" i="3"/>
  <c r="T7904" i="3"/>
  <c r="S7904" i="3"/>
  <c r="P7904" i="3"/>
  <c r="O7904" i="3"/>
  <c r="L7904" i="3"/>
  <c r="E7904" i="3"/>
  <c r="V7903" i="3"/>
  <c r="U7903" i="3"/>
  <c r="T7903" i="3"/>
  <c r="S7903" i="3"/>
  <c r="P7903" i="3"/>
  <c r="O7903" i="3"/>
  <c r="L7903" i="3"/>
  <c r="E7903" i="3"/>
  <c r="V7902" i="3"/>
  <c r="U7902" i="3"/>
  <c r="T7902" i="3"/>
  <c r="S7902" i="3"/>
  <c r="P7902" i="3"/>
  <c r="O7902" i="3"/>
  <c r="L7902" i="3"/>
  <c r="E7902" i="3"/>
  <c r="V7901" i="3"/>
  <c r="U7901" i="3"/>
  <c r="T7901" i="3"/>
  <c r="S7901" i="3"/>
  <c r="P7901" i="3"/>
  <c r="O7901" i="3"/>
  <c r="L7901" i="3"/>
  <c r="E7901" i="3"/>
  <c r="V7900" i="3"/>
  <c r="U7900" i="3"/>
  <c r="T7900" i="3"/>
  <c r="S7900" i="3"/>
  <c r="P7900" i="3"/>
  <c r="O7900" i="3"/>
  <c r="L7900" i="3"/>
  <c r="E7900" i="3"/>
  <c r="V7899" i="3"/>
  <c r="U7899" i="3"/>
  <c r="T7899" i="3"/>
  <c r="S7899" i="3"/>
  <c r="P7899" i="3"/>
  <c r="O7899" i="3"/>
  <c r="L7899" i="3"/>
  <c r="E7899" i="3"/>
  <c r="V7898" i="3"/>
  <c r="U7898" i="3"/>
  <c r="T7898" i="3"/>
  <c r="S7898" i="3"/>
  <c r="P7898" i="3"/>
  <c r="O7898" i="3"/>
  <c r="L7898" i="3"/>
  <c r="E7898" i="3"/>
  <c r="V7897" i="3"/>
  <c r="U7897" i="3"/>
  <c r="T7897" i="3"/>
  <c r="S7897" i="3"/>
  <c r="P7897" i="3"/>
  <c r="O7897" i="3"/>
  <c r="L7897" i="3"/>
  <c r="E7897" i="3"/>
  <c r="V7896" i="3"/>
  <c r="U7896" i="3"/>
  <c r="T7896" i="3"/>
  <c r="S7896" i="3"/>
  <c r="P7896" i="3"/>
  <c r="O7896" i="3"/>
  <c r="L7896" i="3"/>
  <c r="E7896" i="3"/>
  <c r="V7895" i="3"/>
  <c r="U7895" i="3"/>
  <c r="T7895" i="3"/>
  <c r="S7895" i="3"/>
  <c r="P7895" i="3"/>
  <c r="O7895" i="3"/>
  <c r="L7895" i="3"/>
  <c r="E7895" i="3"/>
  <c r="V7894" i="3"/>
  <c r="U7894" i="3"/>
  <c r="T7894" i="3"/>
  <c r="S7894" i="3"/>
  <c r="P7894" i="3"/>
  <c r="O7894" i="3"/>
  <c r="L7894" i="3"/>
  <c r="E7894" i="3"/>
  <c r="V7893" i="3"/>
  <c r="U7893" i="3"/>
  <c r="T7893" i="3"/>
  <c r="S7893" i="3"/>
  <c r="P7893" i="3"/>
  <c r="O7893" i="3"/>
  <c r="L7893" i="3"/>
  <c r="E7893" i="3"/>
  <c r="V7892" i="3"/>
  <c r="U7892" i="3"/>
  <c r="T7892" i="3"/>
  <c r="S7892" i="3"/>
  <c r="P7892" i="3"/>
  <c r="O7892" i="3"/>
  <c r="L7892" i="3"/>
  <c r="E7892" i="3"/>
  <c r="V7891" i="3"/>
  <c r="U7891" i="3"/>
  <c r="T7891" i="3"/>
  <c r="S7891" i="3"/>
  <c r="P7891" i="3"/>
  <c r="O7891" i="3"/>
  <c r="L7891" i="3"/>
  <c r="E7891" i="3"/>
  <c r="V7890" i="3"/>
  <c r="U7890" i="3"/>
  <c r="T7890" i="3"/>
  <c r="S7890" i="3"/>
  <c r="P7890" i="3"/>
  <c r="O7890" i="3"/>
  <c r="L7890" i="3"/>
  <c r="E7890" i="3"/>
  <c r="V7889" i="3"/>
  <c r="U7889" i="3"/>
  <c r="T7889" i="3"/>
  <c r="S7889" i="3"/>
  <c r="P7889" i="3"/>
  <c r="O7889" i="3"/>
  <c r="L7889" i="3"/>
  <c r="E7889" i="3"/>
  <c r="V7888" i="3"/>
  <c r="U7888" i="3"/>
  <c r="T7888" i="3"/>
  <c r="S7888" i="3"/>
  <c r="P7888" i="3"/>
  <c r="O7888" i="3"/>
  <c r="L7888" i="3"/>
  <c r="E7888" i="3"/>
  <c r="V7887" i="3"/>
  <c r="U7887" i="3"/>
  <c r="T7887" i="3"/>
  <c r="S7887" i="3"/>
  <c r="P7887" i="3"/>
  <c r="O7887" i="3"/>
  <c r="L7887" i="3"/>
  <c r="E7887" i="3"/>
  <c r="V7886" i="3"/>
  <c r="U7886" i="3"/>
  <c r="T7886" i="3"/>
  <c r="S7886" i="3"/>
  <c r="P7886" i="3"/>
  <c r="O7886" i="3"/>
  <c r="L7886" i="3"/>
  <c r="E7886" i="3"/>
  <c r="V7885" i="3"/>
  <c r="U7885" i="3"/>
  <c r="T7885" i="3"/>
  <c r="S7885" i="3"/>
  <c r="P7885" i="3"/>
  <c r="O7885" i="3"/>
  <c r="L7885" i="3"/>
  <c r="E7885" i="3"/>
  <c r="V7884" i="3"/>
  <c r="U7884" i="3"/>
  <c r="T7884" i="3"/>
  <c r="S7884" i="3"/>
  <c r="P7884" i="3"/>
  <c r="O7884" i="3"/>
  <c r="L7884" i="3"/>
  <c r="E7884" i="3"/>
  <c r="V7883" i="3"/>
  <c r="U7883" i="3"/>
  <c r="T7883" i="3"/>
  <c r="S7883" i="3"/>
  <c r="P7883" i="3"/>
  <c r="O7883" i="3"/>
  <c r="L7883" i="3"/>
  <c r="E7883" i="3"/>
  <c r="V7882" i="3"/>
  <c r="U7882" i="3"/>
  <c r="T7882" i="3"/>
  <c r="S7882" i="3"/>
  <c r="P7882" i="3"/>
  <c r="O7882" i="3"/>
  <c r="L7882" i="3"/>
  <c r="E7882" i="3"/>
  <c r="V7881" i="3"/>
  <c r="U7881" i="3"/>
  <c r="T7881" i="3"/>
  <c r="S7881" i="3"/>
  <c r="P7881" i="3"/>
  <c r="O7881" i="3"/>
  <c r="L7881" i="3"/>
  <c r="E7881" i="3"/>
  <c r="V7880" i="3"/>
  <c r="U7880" i="3"/>
  <c r="T7880" i="3"/>
  <c r="S7880" i="3"/>
  <c r="P7880" i="3"/>
  <c r="O7880" i="3"/>
  <c r="L7880" i="3"/>
  <c r="E7880" i="3"/>
  <c r="V7879" i="3"/>
  <c r="U7879" i="3"/>
  <c r="T7879" i="3"/>
  <c r="S7879" i="3"/>
  <c r="P7879" i="3"/>
  <c r="O7879" i="3"/>
  <c r="L7879" i="3"/>
  <c r="E7879" i="3"/>
  <c r="V7878" i="3"/>
  <c r="U7878" i="3"/>
  <c r="T7878" i="3"/>
  <c r="S7878" i="3"/>
  <c r="P7878" i="3"/>
  <c r="O7878" i="3"/>
  <c r="L7878" i="3"/>
  <c r="E7878" i="3"/>
  <c r="V7877" i="3"/>
  <c r="U7877" i="3"/>
  <c r="T7877" i="3"/>
  <c r="S7877" i="3"/>
  <c r="P7877" i="3"/>
  <c r="O7877" i="3"/>
  <c r="L7877" i="3"/>
  <c r="E7877" i="3"/>
  <c r="V7876" i="3"/>
  <c r="U7876" i="3"/>
  <c r="T7876" i="3"/>
  <c r="S7876" i="3"/>
  <c r="P7876" i="3"/>
  <c r="O7876" i="3"/>
  <c r="L7876" i="3"/>
  <c r="E7876" i="3"/>
  <c r="V7875" i="3"/>
  <c r="U7875" i="3"/>
  <c r="T7875" i="3"/>
  <c r="S7875" i="3"/>
  <c r="P7875" i="3"/>
  <c r="O7875" i="3"/>
  <c r="L7875" i="3"/>
  <c r="E7875" i="3"/>
  <c r="V7874" i="3"/>
  <c r="U7874" i="3"/>
  <c r="T7874" i="3"/>
  <c r="S7874" i="3"/>
  <c r="P7874" i="3"/>
  <c r="O7874" i="3"/>
  <c r="L7874" i="3"/>
  <c r="E7874" i="3"/>
  <c r="V7873" i="3"/>
  <c r="U7873" i="3"/>
  <c r="T7873" i="3"/>
  <c r="S7873" i="3"/>
  <c r="P7873" i="3"/>
  <c r="O7873" i="3"/>
  <c r="L7873" i="3"/>
  <c r="E7873" i="3"/>
  <c r="V7872" i="3"/>
  <c r="U7872" i="3"/>
  <c r="T7872" i="3"/>
  <c r="S7872" i="3"/>
  <c r="P7872" i="3"/>
  <c r="O7872" i="3"/>
  <c r="L7872" i="3"/>
  <c r="E7872" i="3"/>
  <c r="V7871" i="3"/>
  <c r="U7871" i="3"/>
  <c r="T7871" i="3"/>
  <c r="S7871" i="3"/>
  <c r="P7871" i="3"/>
  <c r="O7871" i="3"/>
  <c r="L7871" i="3"/>
  <c r="E7871" i="3"/>
  <c r="V7870" i="3"/>
  <c r="U7870" i="3"/>
  <c r="T7870" i="3"/>
  <c r="S7870" i="3"/>
  <c r="P7870" i="3"/>
  <c r="O7870" i="3"/>
  <c r="L7870" i="3"/>
  <c r="E7870" i="3"/>
  <c r="V7869" i="3"/>
  <c r="U7869" i="3"/>
  <c r="T7869" i="3"/>
  <c r="S7869" i="3"/>
  <c r="P7869" i="3"/>
  <c r="O7869" i="3"/>
  <c r="L7869" i="3"/>
  <c r="E7869" i="3"/>
  <c r="V7868" i="3"/>
  <c r="U7868" i="3"/>
  <c r="T7868" i="3"/>
  <c r="S7868" i="3"/>
  <c r="P7868" i="3"/>
  <c r="O7868" i="3"/>
  <c r="L7868" i="3"/>
  <c r="E7868" i="3"/>
  <c r="V7867" i="3"/>
  <c r="U7867" i="3"/>
  <c r="T7867" i="3"/>
  <c r="S7867" i="3"/>
  <c r="P7867" i="3"/>
  <c r="O7867" i="3"/>
  <c r="L7867" i="3"/>
  <c r="E7867" i="3"/>
  <c r="V7866" i="3"/>
  <c r="U7866" i="3"/>
  <c r="T7866" i="3"/>
  <c r="S7866" i="3"/>
  <c r="P7866" i="3"/>
  <c r="O7866" i="3"/>
  <c r="L7866" i="3"/>
  <c r="E7866" i="3"/>
  <c r="V7865" i="3"/>
  <c r="U7865" i="3"/>
  <c r="T7865" i="3"/>
  <c r="S7865" i="3"/>
  <c r="P7865" i="3"/>
  <c r="O7865" i="3"/>
  <c r="L7865" i="3"/>
  <c r="E7865" i="3"/>
  <c r="V7864" i="3"/>
  <c r="U7864" i="3"/>
  <c r="T7864" i="3"/>
  <c r="S7864" i="3"/>
  <c r="P7864" i="3"/>
  <c r="O7864" i="3"/>
  <c r="L7864" i="3"/>
  <c r="E7864" i="3"/>
  <c r="V7863" i="3"/>
  <c r="U7863" i="3"/>
  <c r="T7863" i="3"/>
  <c r="S7863" i="3"/>
  <c r="P7863" i="3"/>
  <c r="O7863" i="3"/>
  <c r="L7863" i="3"/>
  <c r="E7863" i="3"/>
  <c r="V7862" i="3"/>
  <c r="U7862" i="3"/>
  <c r="T7862" i="3"/>
  <c r="S7862" i="3"/>
  <c r="P7862" i="3"/>
  <c r="O7862" i="3"/>
  <c r="L7862" i="3"/>
  <c r="E7862" i="3"/>
  <c r="V7861" i="3"/>
  <c r="U7861" i="3"/>
  <c r="T7861" i="3"/>
  <c r="S7861" i="3"/>
  <c r="P7861" i="3"/>
  <c r="O7861" i="3"/>
  <c r="L7861" i="3"/>
  <c r="E7861" i="3"/>
  <c r="V7860" i="3"/>
  <c r="U7860" i="3"/>
  <c r="T7860" i="3"/>
  <c r="S7860" i="3"/>
  <c r="P7860" i="3"/>
  <c r="O7860" i="3"/>
  <c r="L7860" i="3"/>
  <c r="E7860" i="3"/>
  <c r="V7859" i="3"/>
  <c r="U7859" i="3"/>
  <c r="T7859" i="3"/>
  <c r="S7859" i="3"/>
  <c r="P7859" i="3"/>
  <c r="O7859" i="3"/>
  <c r="L7859" i="3"/>
  <c r="E7859" i="3"/>
  <c r="V7858" i="3"/>
  <c r="U7858" i="3"/>
  <c r="T7858" i="3"/>
  <c r="S7858" i="3"/>
  <c r="P7858" i="3"/>
  <c r="O7858" i="3"/>
  <c r="L7858" i="3"/>
  <c r="E7858" i="3"/>
  <c r="V7857" i="3"/>
  <c r="U7857" i="3"/>
  <c r="T7857" i="3"/>
  <c r="S7857" i="3"/>
  <c r="P7857" i="3"/>
  <c r="O7857" i="3"/>
  <c r="L7857" i="3"/>
  <c r="E7857" i="3"/>
  <c r="V7856" i="3"/>
  <c r="U7856" i="3"/>
  <c r="T7856" i="3"/>
  <c r="S7856" i="3"/>
  <c r="P7856" i="3"/>
  <c r="O7856" i="3"/>
  <c r="L7856" i="3"/>
  <c r="E7856" i="3"/>
  <c r="V7855" i="3"/>
  <c r="U7855" i="3"/>
  <c r="T7855" i="3"/>
  <c r="S7855" i="3"/>
  <c r="P7855" i="3"/>
  <c r="O7855" i="3"/>
  <c r="L7855" i="3"/>
  <c r="E7855" i="3"/>
  <c r="V7854" i="3"/>
  <c r="U7854" i="3"/>
  <c r="T7854" i="3"/>
  <c r="S7854" i="3"/>
  <c r="P7854" i="3"/>
  <c r="O7854" i="3"/>
  <c r="L7854" i="3"/>
  <c r="E7854" i="3"/>
  <c r="V7853" i="3"/>
  <c r="U7853" i="3"/>
  <c r="T7853" i="3"/>
  <c r="S7853" i="3"/>
  <c r="P7853" i="3"/>
  <c r="O7853" i="3"/>
  <c r="L7853" i="3"/>
  <c r="E7853" i="3"/>
  <c r="V7852" i="3"/>
  <c r="U7852" i="3"/>
  <c r="T7852" i="3"/>
  <c r="S7852" i="3"/>
  <c r="P7852" i="3"/>
  <c r="O7852" i="3"/>
  <c r="L7852" i="3"/>
  <c r="E7852" i="3"/>
  <c r="V7851" i="3"/>
  <c r="U7851" i="3"/>
  <c r="T7851" i="3"/>
  <c r="S7851" i="3"/>
  <c r="P7851" i="3"/>
  <c r="O7851" i="3"/>
  <c r="L7851" i="3"/>
  <c r="E7851" i="3"/>
  <c r="V7850" i="3"/>
  <c r="U7850" i="3"/>
  <c r="T7850" i="3"/>
  <c r="S7850" i="3"/>
  <c r="P7850" i="3"/>
  <c r="O7850" i="3"/>
  <c r="L7850" i="3"/>
  <c r="E7850" i="3"/>
  <c r="V7849" i="3"/>
  <c r="U7849" i="3"/>
  <c r="T7849" i="3"/>
  <c r="S7849" i="3"/>
  <c r="P7849" i="3"/>
  <c r="O7849" i="3"/>
  <c r="L7849" i="3"/>
  <c r="E7849" i="3"/>
  <c r="V7848" i="3"/>
  <c r="U7848" i="3"/>
  <c r="T7848" i="3"/>
  <c r="S7848" i="3"/>
  <c r="P7848" i="3"/>
  <c r="O7848" i="3"/>
  <c r="L7848" i="3"/>
  <c r="E7848" i="3"/>
  <c r="V7847" i="3"/>
  <c r="U7847" i="3"/>
  <c r="T7847" i="3"/>
  <c r="S7847" i="3"/>
  <c r="P7847" i="3"/>
  <c r="O7847" i="3"/>
  <c r="L7847" i="3"/>
  <c r="E7847" i="3"/>
  <c r="V7846" i="3"/>
  <c r="U7846" i="3"/>
  <c r="T7846" i="3"/>
  <c r="S7846" i="3"/>
  <c r="P7846" i="3"/>
  <c r="O7846" i="3"/>
  <c r="L7846" i="3"/>
  <c r="E7846" i="3"/>
  <c r="V7845" i="3"/>
  <c r="U7845" i="3"/>
  <c r="T7845" i="3"/>
  <c r="S7845" i="3"/>
  <c r="P7845" i="3"/>
  <c r="O7845" i="3"/>
  <c r="L7845" i="3"/>
  <c r="E7845" i="3"/>
  <c r="V7844" i="3"/>
  <c r="U7844" i="3"/>
  <c r="T7844" i="3"/>
  <c r="S7844" i="3"/>
  <c r="P7844" i="3"/>
  <c r="O7844" i="3"/>
  <c r="L7844" i="3"/>
  <c r="E7844" i="3"/>
  <c r="V7843" i="3"/>
  <c r="U7843" i="3"/>
  <c r="T7843" i="3"/>
  <c r="S7843" i="3"/>
  <c r="P7843" i="3"/>
  <c r="O7843" i="3"/>
  <c r="L7843" i="3"/>
  <c r="E7843" i="3"/>
  <c r="V7842" i="3"/>
  <c r="U7842" i="3"/>
  <c r="T7842" i="3"/>
  <c r="S7842" i="3"/>
  <c r="P7842" i="3"/>
  <c r="O7842" i="3"/>
  <c r="L7842" i="3"/>
  <c r="E7842" i="3"/>
  <c r="V7841" i="3"/>
  <c r="U7841" i="3"/>
  <c r="T7841" i="3"/>
  <c r="S7841" i="3"/>
  <c r="P7841" i="3"/>
  <c r="O7841" i="3"/>
  <c r="L7841" i="3"/>
  <c r="E7841" i="3"/>
  <c r="V7840" i="3"/>
  <c r="U7840" i="3"/>
  <c r="T7840" i="3"/>
  <c r="S7840" i="3"/>
  <c r="P7840" i="3"/>
  <c r="O7840" i="3"/>
  <c r="L7840" i="3"/>
  <c r="E7840" i="3"/>
  <c r="V7839" i="3"/>
  <c r="U7839" i="3"/>
  <c r="T7839" i="3"/>
  <c r="S7839" i="3"/>
  <c r="P7839" i="3"/>
  <c r="O7839" i="3"/>
  <c r="L7839" i="3"/>
  <c r="E7839" i="3"/>
  <c r="V7838" i="3"/>
  <c r="U7838" i="3"/>
  <c r="T7838" i="3"/>
  <c r="S7838" i="3"/>
  <c r="P7838" i="3"/>
  <c r="O7838" i="3"/>
  <c r="L7838" i="3"/>
  <c r="E7838" i="3"/>
  <c r="V7837" i="3"/>
  <c r="U7837" i="3"/>
  <c r="T7837" i="3"/>
  <c r="S7837" i="3"/>
  <c r="P7837" i="3"/>
  <c r="O7837" i="3"/>
  <c r="L7837" i="3"/>
  <c r="E7837" i="3"/>
  <c r="V7836" i="3"/>
  <c r="U7836" i="3"/>
  <c r="T7836" i="3"/>
  <c r="S7836" i="3"/>
  <c r="P7836" i="3"/>
  <c r="O7836" i="3"/>
  <c r="L7836" i="3"/>
  <c r="E7836" i="3"/>
  <c r="V7835" i="3"/>
  <c r="U7835" i="3"/>
  <c r="T7835" i="3"/>
  <c r="S7835" i="3"/>
  <c r="P7835" i="3"/>
  <c r="O7835" i="3"/>
  <c r="L7835" i="3"/>
  <c r="E7835" i="3"/>
  <c r="V7834" i="3"/>
  <c r="U7834" i="3"/>
  <c r="T7834" i="3"/>
  <c r="S7834" i="3"/>
  <c r="P7834" i="3"/>
  <c r="O7834" i="3"/>
  <c r="L7834" i="3"/>
  <c r="E7834" i="3"/>
  <c r="V7833" i="3"/>
  <c r="U7833" i="3"/>
  <c r="T7833" i="3"/>
  <c r="S7833" i="3"/>
  <c r="P7833" i="3"/>
  <c r="O7833" i="3"/>
  <c r="L7833" i="3"/>
  <c r="E7833" i="3"/>
  <c r="V7832" i="3"/>
  <c r="U7832" i="3"/>
  <c r="T7832" i="3"/>
  <c r="S7832" i="3"/>
  <c r="P7832" i="3"/>
  <c r="O7832" i="3"/>
  <c r="L7832" i="3"/>
  <c r="E7832" i="3"/>
  <c r="V7831" i="3"/>
  <c r="U7831" i="3"/>
  <c r="T7831" i="3"/>
  <c r="S7831" i="3"/>
  <c r="P7831" i="3"/>
  <c r="O7831" i="3"/>
  <c r="L7831" i="3"/>
  <c r="E7831" i="3"/>
  <c r="V7830" i="3"/>
  <c r="U7830" i="3"/>
  <c r="T7830" i="3"/>
  <c r="S7830" i="3"/>
  <c r="P7830" i="3"/>
  <c r="O7830" i="3"/>
  <c r="L7830" i="3"/>
  <c r="E7830" i="3"/>
  <c r="V7829" i="3"/>
  <c r="U7829" i="3"/>
  <c r="T7829" i="3"/>
  <c r="S7829" i="3"/>
  <c r="P7829" i="3"/>
  <c r="O7829" i="3"/>
  <c r="L7829" i="3"/>
  <c r="E7829" i="3"/>
  <c r="V7828" i="3"/>
  <c r="U7828" i="3"/>
  <c r="T7828" i="3"/>
  <c r="S7828" i="3"/>
  <c r="P7828" i="3"/>
  <c r="O7828" i="3"/>
  <c r="L7828" i="3"/>
  <c r="E7828" i="3"/>
  <c r="V7827" i="3"/>
  <c r="U7827" i="3"/>
  <c r="T7827" i="3"/>
  <c r="S7827" i="3"/>
  <c r="P7827" i="3"/>
  <c r="O7827" i="3"/>
  <c r="L7827" i="3"/>
  <c r="E7827" i="3"/>
  <c r="V7826" i="3"/>
  <c r="U7826" i="3"/>
  <c r="T7826" i="3"/>
  <c r="S7826" i="3"/>
  <c r="P7826" i="3"/>
  <c r="O7826" i="3"/>
  <c r="L7826" i="3"/>
  <c r="E7826" i="3"/>
  <c r="V7825" i="3"/>
  <c r="U7825" i="3"/>
  <c r="T7825" i="3"/>
  <c r="S7825" i="3"/>
  <c r="P7825" i="3"/>
  <c r="O7825" i="3"/>
  <c r="L7825" i="3"/>
  <c r="E7825" i="3"/>
  <c r="V7824" i="3"/>
  <c r="U7824" i="3"/>
  <c r="T7824" i="3"/>
  <c r="S7824" i="3"/>
  <c r="P7824" i="3"/>
  <c r="O7824" i="3"/>
  <c r="L7824" i="3"/>
  <c r="E7824" i="3"/>
  <c r="V7823" i="3"/>
  <c r="U7823" i="3"/>
  <c r="T7823" i="3"/>
  <c r="S7823" i="3"/>
  <c r="P7823" i="3"/>
  <c r="O7823" i="3"/>
  <c r="L7823" i="3"/>
  <c r="E7823" i="3"/>
  <c r="V7822" i="3"/>
  <c r="U7822" i="3"/>
  <c r="T7822" i="3"/>
  <c r="S7822" i="3"/>
  <c r="P7822" i="3"/>
  <c r="O7822" i="3"/>
  <c r="L7822" i="3"/>
  <c r="E7822" i="3"/>
  <c r="V7821" i="3"/>
  <c r="U7821" i="3"/>
  <c r="T7821" i="3"/>
  <c r="S7821" i="3"/>
  <c r="P7821" i="3"/>
  <c r="O7821" i="3"/>
  <c r="L7821" i="3"/>
  <c r="E7821" i="3"/>
  <c r="V7820" i="3"/>
  <c r="U7820" i="3"/>
  <c r="T7820" i="3"/>
  <c r="S7820" i="3"/>
  <c r="P7820" i="3"/>
  <c r="O7820" i="3"/>
  <c r="L7820" i="3"/>
  <c r="E7820" i="3"/>
  <c r="V7819" i="3"/>
  <c r="U7819" i="3"/>
  <c r="T7819" i="3"/>
  <c r="S7819" i="3"/>
  <c r="P7819" i="3"/>
  <c r="O7819" i="3"/>
  <c r="L7819" i="3"/>
  <c r="E7819" i="3"/>
  <c r="V7818" i="3"/>
  <c r="U7818" i="3"/>
  <c r="T7818" i="3"/>
  <c r="S7818" i="3"/>
  <c r="P7818" i="3"/>
  <c r="O7818" i="3"/>
  <c r="L7818" i="3"/>
  <c r="E7818" i="3"/>
  <c r="V7817" i="3"/>
  <c r="U7817" i="3"/>
  <c r="T7817" i="3"/>
  <c r="S7817" i="3"/>
  <c r="P7817" i="3"/>
  <c r="O7817" i="3"/>
  <c r="L7817" i="3"/>
  <c r="E7817" i="3"/>
  <c r="V7816" i="3"/>
  <c r="U7816" i="3"/>
  <c r="T7816" i="3"/>
  <c r="S7816" i="3"/>
  <c r="P7816" i="3"/>
  <c r="O7816" i="3"/>
  <c r="L7816" i="3"/>
  <c r="E7816" i="3"/>
  <c r="V7815" i="3"/>
  <c r="U7815" i="3"/>
  <c r="T7815" i="3"/>
  <c r="S7815" i="3"/>
  <c r="P7815" i="3"/>
  <c r="O7815" i="3"/>
  <c r="L7815" i="3"/>
  <c r="E7815" i="3"/>
  <c r="V7814" i="3"/>
  <c r="U7814" i="3"/>
  <c r="T7814" i="3"/>
  <c r="S7814" i="3"/>
  <c r="P7814" i="3"/>
  <c r="O7814" i="3"/>
  <c r="L7814" i="3"/>
  <c r="E7814" i="3"/>
  <c r="V7813" i="3"/>
  <c r="U7813" i="3"/>
  <c r="T7813" i="3"/>
  <c r="S7813" i="3"/>
  <c r="P7813" i="3"/>
  <c r="O7813" i="3"/>
  <c r="L7813" i="3"/>
  <c r="E7813" i="3"/>
  <c r="V7812" i="3"/>
  <c r="U7812" i="3"/>
  <c r="T7812" i="3"/>
  <c r="S7812" i="3"/>
  <c r="P7812" i="3"/>
  <c r="O7812" i="3"/>
  <c r="L7812" i="3"/>
  <c r="E7812" i="3"/>
  <c r="V7811" i="3"/>
  <c r="U7811" i="3"/>
  <c r="T7811" i="3"/>
  <c r="S7811" i="3"/>
  <c r="P7811" i="3"/>
  <c r="O7811" i="3"/>
  <c r="L7811" i="3"/>
  <c r="E7811" i="3"/>
  <c r="V7810" i="3"/>
  <c r="U7810" i="3"/>
  <c r="T7810" i="3"/>
  <c r="S7810" i="3"/>
  <c r="P7810" i="3"/>
  <c r="O7810" i="3"/>
  <c r="L7810" i="3"/>
  <c r="E7810" i="3"/>
  <c r="V7809" i="3"/>
  <c r="U7809" i="3"/>
  <c r="T7809" i="3"/>
  <c r="S7809" i="3"/>
  <c r="P7809" i="3"/>
  <c r="O7809" i="3"/>
  <c r="L7809" i="3"/>
  <c r="E7809" i="3"/>
  <c r="V7808" i="3"/>
  <c r="U7808" i="3"/>
  <c r="T7808" i="3"/>
  <c r="S7808" i="3"/>
  <c r="P7808" i="3"/>
  <c r="O7808" i="3"/>
  <c r="L7808" i="3"/>
  <c r="E7808" i="3"/>
  <c r="V7807" i="3"/>
  <c r="U7807" i="3"/>
  <c r="T7807" i="3"/>
  <c r="S7807" i="3"/>
  <c r="P7807" i="3"/>
  <c r="O7807" i="3"/>
  <c r="L7807" i="3"/>
  <c r="E7807" i="3"/>
  <c r="V7806" i="3"/>
  <c r="U7806" i="3"/>
  <c r="T7806" i="3"/>
  <c r="S7806" i="3"/>
  <c r="P7806" i="3"/>
  <c r="O7806" i="3"/>
  <c r="L7806" i="3"/>
  <c r="E7806" i="3"/>
  <c r="V7805" i="3"/>
  <c r="U7805" i="3"/>
  <c r="T7805" i="3"/>
  <c r="S7805" i="3"/>
  <c r="P7805" i="3"/>
  <c r="O7805" i="3"/>
  <c r="L7805" i="3"/>
  <c r="E7805" i="3"/>
  <c r="V7804" i="3"/>
  <c r="U7804" i="3"/>
  <c r="T7804" i="3"/>
  <c r="S7804" i="3"/>
  <c r="P7804" i="3"/>
  <c r="O7804" i="3"/>
  <c r="L7804" i="3"/>
  <c r="E7804" i="3"/>
  <c r="V7803" i="3"/>
  <c r="U7803" i="3"/>
  <c r="T7803" i="3"/>
  <c r="S7803" i="3"/>
  <c r="P7803" i="3"/>
  <c r="O7803" i="3"/>
  <c r="L7803" i="3"/>
  <c r="E7803" i="3"/>
  <c r="V7802" i="3"/>
  <c r="U7802" i="3"/>
  <c r="T7802" i="3"/>
  <c r="S7802" i="3"/>
  <c r="P7802" i="3"/>
  <c r="O7802" i="3"/>
  <c r="L7802" i="3"/>
  <c r="E7802" i="3"/>
  <c r="V7801" i="3"/>
  <c r="U7801" i="3"/>
  <c r="T7801" i="3"/>
  <c r="S7801" i="3"/>
  <c r="P7801" i="3"/>
  <c r="O7801" i="3"/>
  <c r="L7801" i="3"/>
  <c r="E7801" i="3"/>
  <c r="V7800" i="3"/>
  <c r="U7800" i="3"/>
  <c r="T7800" i="3"/>
  <c r="S7800" i="3"/>
  <c r="P7800" i="3"/>
  <c r="O7800" i="3"/>
  <c r="L7800" i="3"/>
  <c r="E7800" i="3"/>
  <c r="V7799" i="3"/>
  <c r="U7799" i="3"/>
  <c r="T7799" i="3"/>
  <c r="S7799" i="3"/>
  <c r="P7799" i="3"/>
  <c r="O7799" i="3"/>
  <c r="L7799" i="3"/>
  <c r="E7799" i="3"/>
  <c r="V7798" i="3"/>
  <c r="U7798" i="3"/>
  <c r="T7798" i="3"/>
  <c r="S7798" i="3"/>
  <c r="P7798" i="3"/>
  <c r="O7798" i="3"/>
  <c r="L7798" i="3"/>
  <c r="E7798" i="3"/>
  <c r="V7797" i="3"/>
  <c r="U7797" i="3"/>
  <c r="T7797" i="3"/>
  <c r="S7797" i="3"/>
  <c r="P7797" i="3"/>
  <c r="O7797" i="3"/>
  <c r="L7797" i="3"/>
  <c r="E7797" i="3"/>
  <c r="V7796" i="3"/>
  <c r="U7796" i="3"/>
  <c r="T7796" i="3"/>
  <c r="S7796" i="3"/>
  <c r="P7796" i="3"/>
  <c r="O7796" i="3"/>
  <c r="L7796" i="3"/>
  <c r="E7796" i="3"/>
  <c r="V7795" i="3"/>
  <c r="U7795" i="3"/>
  <c r="T7795" i="3"/>
  <c r="S7795" i="3"/>
  <c r="P7795" i="3"/>
  <c r="O7795" i="3"/>
  <c r="L7795" i="3"/>
  <c r="E7795" i="3"/>
  <c r="V7794" i="3"/>
  <c r="U7794" i="3"/>
  <c r="T7794" i="3"/>
  <c r="S7794" i="3"/>
  <c r="P7794" i="3"/>
  <c r="O7794" i="3"/>
  <c r="L7794" i="3"/>
  <c r="E7794" i="3"/>
  <c r="V7793" i="3"/>
  <c r="U7793" i="3"/>
  <c r="T7793" i="3"/>
  <c r="S7793" i="3"/>
  <c r="P7793" i="3"/>
  <c r="O7793" i="3"/>
  <c r="L7793" i="3"/>
  <c r="E7793" i="3"/>
  <c r="V7792" i="3"/>
  <c r="U7792" i="3"/>
  <c r="T7792" i="3"/>
  <c r="S7792" i="3"/>
  <c r="P7792" i="3"/>
  <c r="O7792" i="3"/>
  <c r="L7792" i="3"/>
  <c r="E7792" i="3"/>
  <c r="V7791" i="3"/>
  <c r="U7791" i="3"/>
  <c r="T7791" i="3"/>
  <c r="S7791" i="3"/>
  <c r="P7791" i="3"/>
  <c r="O7791" i="3"/>
  <c r="L7791" i="3"/>
  <c r="E7791" i="3"/>
  <c r="V7790" i="3"/>
  <c r="U7790" i="3"/>
  <c r="T7790" i="3"/>
  <c r="S7790" i="3"/>
  <c r="P7790" i="3"/>
  <c r="O7790" i="3"/>
  <c r="L7790" i="3"/>
  <c r="E7790" i="3"/>
  <c r="V7789" i="3"/>
  <c r="U7789" i="3"/>
  <c r="T7789" i="3"/>
  <c r="S7789" i="3"/>
  <c r="P7789" i="3"/>
  <c r="O7789" i="3"/>
  <c r="L7789" i="3"/>
  <c r="E7789" i="3"/>
  <c r="V7788" i="3"/>
  <c r="U7788" i="3"/>
  <c r="T7788" i="3"/>
  <c r="S7788" i="3"/>
  <c r="P7788" i="3"/>
  <c r="O7788" i="3"/>
  <c r="L7788" i="3"/>
  <c r="E7788" i="3"/>
  <c r="V7787" i="3"/>
  <c r="U7787" i="3"/>
  <c r="T7787" i="3"/>
  <c r="S7787" i="3"/>
  <c r="P7787" i="3"/>
  <c r="O7787" i="3"/>
  <c r="L7787" i="3"/>
  <c r="E7787" i="3"/>
  <c r="V7786" i="3"/>
  <c r="U7786" i="3"/>
  <c r="T7786" i="3"/>
  <c r="S7786" i="3"/>
  <c r="P7786" i="3"/>
  <c r="O7786" i="3"/>
  <c r="L7786" i="3"/>
  <c r="E7786" i="3"/>
  <c r="V7785" i="3"/>
  <c r="U7785" i="3"/>
  <c r="T7785" i="3"/>
  <c r="S7785" i="3"/>
  <c r="P7785" i="3"/>
  <c r="O7785" i="3"/>
  <c r="L7785" i="3"/>
  <c r="E7785" i="3"/>
  <c r="V7784" i="3"/>
  <c r="U7784" i="3"/>
  <c r="T7784" i="3"/>
  <c r="S7784" i="3"/>
  <c r="P7784" i="3"/>
  <c r="O7784" i="3"/>
  <c r="L7784" i="3"/>
  <c r="E7784" i="3"/>
  <c r="V7783" i="3"/>
  <c r="U7783" i="3"/>
  <c r="T7783" i="3"/>
  <c r="S7783" i="3"/>
  <c r="P7783" i="3"/>
  <c r="O7783" i="3"/>
  <c r="L7783" i="3"/>
  <c r="E7783" i="3"/>
  <c r="V7782" i="3"/>
  <c r="U7782" i="3"/>
  <c r="T7782" i="3"/>
  <c r="S7782" i="3"/>
  <c r="P7782" i="3"/>
  <c r="O7782" i="3"/>
  <c r="L7782" i="3"/>
  <c r="E7782" i="3"/>
  <c r="V7781" i="3"/>
  <c r="U7781" i="3"/>
  <c r="T7781" i="3"/>
  <c r="S7781" i="3"/>
  <c r="P7781" i="3"/>
  <c r="O7781" i="3"/>
  <c r="L7781" i="3"/>
  <c r="E7781" i="3"/>
  <c r="V7780" i="3"/>
  <c r="U7780" i="3"/>
  <c r="T7780" i="3"/>
  <c r="S7780" i="3"/>
  <c r="P7780" i="3"/>
  <c r="O7780" i="3"/>
  <c r="L7780" i="3"/>
  <c r="E7780" i="3"/>
  <c r="V7779" i="3"/>
  <c r="U7779" i="3"/>
  <c r="T7779" i="3"/>
  <c r="S7779" i="3"/>
  <c r="P7779" i="3"/>
  <c r="O7779" i="3"/>
  <c r="L7779" i="3"/>
  <c r="E7779" i="3"/>
  <c r="V7778" i="3"/>
  <c r="U7778" i="3"/>
  <c r="T7778" i="3"/>
  <c r="S7778" i="3"/>
  <c r="P7778" i="3"/>
  <c r="O7778" i="3"/>
  <c r="L7778" i="3"/>
  <c r="E7778" i="3"/>
  <c r="V7777" i="3"/>
  <c r="U7777" i="3"/>
  <c r="T7777" i="3"/>
  <c r="S7777" i="3"/>
  <c r="P7777" i="3"/>
  <c r="O7777" i="3"/>
  <c r="L7777" i="3"/>
  <c r="E7777" i="3"/>
  <c r="V7776" i="3"/>
  <c r="U7776" i="3"/>
  <c r="T7776" i="3"/>
  <c r="S7776" i="3"/>
  <c r="P7776" i="3"/>
  <c r="O7776" i="3"/>
  <c r="L7776" i="3"/>
  <c r="E7776" i="3"/>
  <c r="V7775" i="3"/>
  <c r="U7775" i="3"/>
  <c r="T7775" i="3"/>
  <c r="S7775" i="3"/>
  <c r="P7775" i="3"/>
  <c r="O7775" i="3"/>
  <c r="L7775" i="3"/>
  <c r="E7775" i="3"/>
  <c r="V7774" i="3"/>
  <c r="U7774" i="3"/>
  <c r="T7774" i="3"/>
  <c r="S7774" i="3"/>
  <c r="P7774" i="3"/>
  <c r="O7774" i="3"/>
  <c r="L7774" i="3"/>
  <c r="E7774" i="3"/>
  <c r="V7773" i="3"/>
  <c r="U7773" i="3"/>
  <c r="T7773" i="3"/>
  <c r="S7773" i="3"/>
  <c r="P7773" i="3"/>
  <c r="O7773" i="3"/>
  <c r="L7773" i="3"/>
  <c r="E7773" i="3"/>
  <c r="V7772" i="3"/>
  <c r="U7772" i="3"/>
  <c r="T7772" i="3"/>
  <c r="S7772" i="3"/>
  <c r="P7772" i="3"/>
  <c r="O7772" i="3"/>
  <c r="L7772" i="3"/>
  <c r="E7772" i="3"/>
  <c r="V7771" i="3"/>
  <c r="U7771" i="3"/>
  <c r="T7771" i="3"/>
  <c r="S7771" i="3"/>
  <c r="P7771" i="3"/>
  <c r="O7771" i="3"/>
  <c r="L7771" i="3"/>
  <c r="E7771" i="3"/>
  <c r="V7770" i="3"/>
  <c r="U7770" i="3"/>
  <c r="T7770" i="3"/>
  <c r="S7770" i="3"/>
  <c r="P7770" i="3"/>
  <c r="O7770" i="3"/>
  <c r="L7770" i="3"/>
  <c r="E7770" i="3"/>
  <c r="V7769" i="3"/>
  <c r="U7769" i="3"/>
  <c r="T7769" i="3"/>
  <c r="S7769" i="3"/>
  <c r="P7769" i="3"/>
  <c r="O7769" i="3"/>
  <c r="L7769" i="3"/>
  <c r="E7769" i="3"/>
  <c r="V7768" i="3"/>
  <c r="U7768" i="3"/>
  <c r="T7768" i="3"/>
  <c r="S7768" i="3"/>
  <c r="P7768" i="3"/>
  <c r="O7768" i="3"/>
  <c r="L7768" i="3"/>
  <c r="E7768" i="3"/>
  <c r="V7767" i="3"/>
  <c r="U7767" i="3"/>
  <c r="T7767" i="3"/>
  <c r="S7767" i="3"/>
  <c r="P7767" i="3"/>
  <c r="O7767" i="3"/>
  <c r="L7767" i="3"/>
  <c r="E7767" i="3"/>
  <c r="V7766" i="3"/>
  <c r="U7766" i="3"/>
  <c r="T7766" i="3"/>
  <c r="S7766" i="3"/>
  <c r="P7766" i="3"/>
  <c r="O7766" i="3"/>
  <c r="L7766" i="3"/>
  <c r="E7766" i="3"/>
  <c r="V7765" i="3"/>
  <c r="U7765" i="3"/>
  <c r="T7765" i="3"/>
  <c r="S7765" i="3"/>
  <c r="P7765" i="3"/>
  <c r="O7765" i="3"/>
  <c r="L7765" i="3"/>
  <c r="E7765" i="3"/>
  <c r="V7764" i="3"/>
  <c r="U7764" i="3"/>
  <c r="T7764" i="3"/>
  <c r="S7764" i="3"/>
  <c r="P7764" i="3"/>
  <c r="O7764" i="3"/>
  <c r="L7764" i="3"/>
  <c r="E7764" i="3"/>
  <c r="V7763" i="3"/>
  <c r="U7763" i="3"/>
  <c r="T7763" i="3"/>
  <c r="S7763" i="3"/>
  <c r="P7763" i="3"/>
  <c r="O7763" i="3"/>
  <c r="L7763" i="3"/>
  <c r="E7763" i="3"/>
  <c r="V7762" i="3"/>
  <c r="U7762" i="3"/>
  <c r="T7762" i="3"/>
  <c r="S7762" i="3"/>
  <c r="P7762" i="3"/>
  <c r="O7762" i="3"/>
  <c r="L7762" i="3"/>
  <c r="E7762" i="3"/>
  <c r="V7761" i="3"/>
  <c r="U7761" i="3"/>
  <c r="T7761" i="3"/>
  <c r="S7761" i="3"/>
  <c r="P7761" i="3"/>
  <c r="O7761" i="3"/>
  <c r="L7761" i="3"/>
  <c r="E7761" i="3"/>
  <c r="V7760" i="3"/>
  <c r="U7760" i="3"/>
  <c r="T7760" i="3"/>
  <c r="S7760" i="3"/>
  <c r="P7760" i="3"/>
  <c r="O7760" i="3"/>
  <c r="L7760" i="3"/>
  <c r="E7760" i="3"/>
  <c r="V7759" i="3"/>
  <c r="U7759" i="3"/>
  <c r="T7759" i="3"/>
  <c r="S7759" i="3"/>
  <c r="P7759" i="3"/>
  <c r="O7759" i="3"/>
  <c r="L7759" i="3"/>
  <c r="E7759" i="3"/>
  <c r="V7758" i="3"/>
  <c r="U7758" i="3"/>
  <c r="T7758" i="3"/>
  <c r="S7758" i="3"/>
  <c r="P7758" i="3"/>
  <c r="O7758" i="3"/>
  <c r="L7758" i="3"/>
  <c r="E7758" i="3"/>
  <c r="V7757" i="3"/>
  <c r="U7757" i="3"/>
  <c r="T7757" i="3"/>
  <c r="S7757" i="3"/>
  <c r="P7757" i="3"/>
  <c r="O7757" i="3"/>
  <c r="L7757" i="3"/>
  <c r="E7757" i="3"/>
  <c r="V7756" i="3"/>
  <c r="U7756" i="3"/>
  <c r="T7756" i="3"/>
  <c r="S7756" i="3"/>
  <c r="P7756" i="3"/>
  <c r="O7756" i="3"/>
  <c r="L7756" i="3"/>
  <c r="E7756" i="3"/>
  <c r="V7755" i="3"/>
  <c r="U7755" i="3"/>
  <c r="T7755" i="3"/>
  <c r="S7755" i="3"/>
  <c r="P7755" i="3"/>
  <c r="O7755" i="3"/>
  <c r="L7755" i="3"/>
  <c r="E7755" i="3"/>
  <c r="V7754" i="3"/>
  <c r="U7754" i="3"/>
  <c r="T7754" i="3"/>
  <c r="S7754" i="3"/>
  <c r="P7754" i="3"/>
  <c r="O7754" i="3"/>
  <c r="L7754" i="3"/>
  <c r="E7754" i="3"/>
  <c r="V7753" i="3"/>
  <c r="U7753" i="3"/>
  <c r="T7753" i="3"/>
  <c r="S7753" i="3"/>
  <c r="P7753" i="3"/>
  <c r="O7753" i="3"/>
  <c r="L7753" i="3"/>
  <c r="E7753" i="3"/>
  <c r="V7752" i="3"/>
  <c r="U7752" i="3"/>
  <c r="T7752" i="3"/>
  <c r="S7752" i="3"/>
  <c r="P7752" i="3"/>
  <c r="O7752" i="3"/>
  <c r="L7752" i="3"/>
  <c r="E7752" i="3"/>
  <c r="V7751" i="3"/>
  <c r="U7751" i="3"/>
  <c r="T7751" i="3"/>
  <c r="S7751" i="3"/>
  <c r="P7751" i="3"/>
  <c r="O7751" i="3"/>
  <c r="L7751" i="3"/>
  <c r="E7751" i="3"/>
  <c r="V7750" i="3"/>
  <c r="U7750" i="3"/>
  <c r="T7750" i="3"/>
  <c r="S7750" i="3"/>
  <c r="P7750" i="3"/>
  <c r="O7750" i="3"/>
  <c r="L7750" i="3"/>
  <c r="E7750" i="3"/>
  <c r="V7749" i="3"/>
  <c r="U7749" i="3"/>
  <c r="T7749" i="3"/>
  <c r="S7749" i="3"/>
  <c r="P7749" i="3"/>
  <c r="O7749" i="3"/>
  <c r="L7749" i="3"/>
  <c r="E7749" i="3"/>
  <c r="V7748" i="3"/>
  <c r="U7748" i="3"/>
  <c r="T7748" i="3"/>
  <c r="S7748" i="3"/>
  <c r="P7748" i="3"/>
  <c r="O7748" i="3"/>
  <c r="L7748" i="3"/>
  <c r="E7748" i="3"/>
  <c r="V7747" i="3"/>
  <c r="U7747" i="3"/>
  <c r="T7747" i="3"/>
  <c r="S7747" i="3"/>
  <c r="P7747" i="3"/>
  <c r="O7747" i="3"/>
  <c r="L7747" i="3"/>
  <c r="E7747" i="3"/>
  <c r="V7746" i="3"/>
  <c r="U7746" i="3"/>
  <c r="T7746" i="3"/>
  <c r="S7746" i="3"/>
  <c r="P7746" i="3"/>
  <c r="O7746" i="3"/>
  <c r="L7746" i="3"/>
  <c r="E7746" i="3"/>
  <c r="V7745" i="3"/>
  <c r="U7745" i="3"/>
  <c r="T7745" i="3"/>
  <c r="S7745" i="3"/>
  <c r="P7745" i="3"/>
  <c r="O7745" i="3"/>
  <c r="L7745" i="3"/>
  <c r="E7745" i="3"/>
  <c r="V7744" i="3"/>
  <c r="U7744" i="3"/>
  <c r="T7744" i="3"/>
  <c r="S7744" i="3"/>
  <c r="P7744" i="3"/>
  <c r="O7744" i="3"/>
  <c r="L7744" i="3"/>
  <c r="E7744" i="3"/>
  <c r="V7743" i="3"/>
  <c r="U7743" i="3"/>
  <c r="T7743" i="3"/>
  <c r="S7743" i="3"/>
  <c r="P7743" i="3"/>
  <c r="O7743" i="3"/>
  <c r="L7743" i="3"/>
  <c r="E7743" i="3"/>
  <c r="V7742" i="3"/>
  <c r="U7742" i="3"/>
  <c r="T7742" i="3"/>
  <c r="S7742" i="3"/>
  <c r="P7742" i="3"/>
  <c r="O7742" i="3"/>
  <c r="L7742" i="3"/>
  <c r="E7742" i="3"/>
  <c r="V7741" i="3"/>
  <c r="U7741" i="3"/>
  <c r="T7741" i="3"/>
  <c r="S7741" i="3"/>
  <c r="P7741" i="3"/>
  <c r="O7741" i="3"/>
  <c r="L7741" i="3"/>
  <c r="E7741" i="3"/>
  <c r="V7740" i="3"/>
  <c r="U7740" i="3"/>
  <c r="T7740" i="3"/>
  <c r="S7740" i="3"/>
  <c r="P7740" i="3"/>
  <c r="O7740" i="3"/>
  <c r="L7740" i="3"/>
  <c r="E7740" i="3"/>
  <c r="V7739" i="3"/>
  <c r="U7739" i="3"/>
  <c r="T7739" i="3"/>
  <c r="S7739" i="3"/>
  <c r="P7739" i="3"/>
  <c r="O7739" i="3"/>
  <c r="L7739" i="3"/>
  <c r="E7739" i="3"/>
  <c r="V7738" i="3"/>
  <c r="U7738" i="3"/>
  <c r="T7738" i="3"/>
  <c r="S7738" i="3"/>
  <c r="P7738" i="3"/>
  <c r="O7738" i="3"/>
  <c r="L7738" i="3"/>
  <c r="E7738" i="3"/>
  <c r="V7737" i="3"/>
  <c r="U7737" i="3"/>
  <c r="T7737" i="3"/>
  <c r="S7737" i="3"/>
  <c r="P7737" i="3"/>
  <c r="O7737" i="3"/>
  <c r="L7737" i="3"/>
  <c r="E7737" i="3"/>
  <c r="V7736" i="3"/>
  <c r="U7736" i="3"/>
  <c r="T7736" i="3"/>
  <c r="S7736" i="3"/>
  <c r="P7736" i="3"/>
  <c r="O7736" i="3"/>
  <c r="L7736" i="3"/>
  <c r="E7736" i="3"/>
  <c r="V7735" i="3"/>
  <c r="U7735" i="3"/>
  <c r="T7735" i="3"/>
  <c r="S7735" i="3"/>
  <c r="P7735" i="3"/>
  <c r="O7735" i="3"/>
  <c r="L7735" i="3"/>
  <c r="E7735" i="3"/>
  <c r="V7734" i="3"/>
  <c r="U7734" i="3"/>
  <c r="T7734" i="3"/>
  <c r="S7734" i="3"/>
  <c r="P7734" i="3"/>
  <c r="O7734" i="3"/>
  <c r="L7734" i="3"/>
  <c r="E7734" i="3"/>
  <c r="V7733" i="3"/>
  <c r="U7733" i="3"/>
  <c r="T7733" i="3"/>
  <c r="S7733" i="3"/>
  <c r="P7733" i="3"/>
  <c r="O7733" i="3"/>
  <c r="L7733" i="3"/>
  <c r="E7733" i="3"/>
  <c r="V7732" i="3"/>
  <c r="U7732" i="3"/>
  <c r="T7732" i="3"/>
  <c r="S7732" i="3"/>
  <c r="P7732" i="3"/>
  <c r="O7732" i="3"/>
  <c r="L7732" i="3"/>
  <c r="E7732" i="3"/>
  <c r="V7731" i="3"/>
  <c r="U7731" i="3"/>
  <c r="T7731" i="3"/>
  <c r="S7731" i="3"/>
  <c r="P7731" i="3"/>
  <c r="O7731" i="3"/>
  <c r="L7731" i="3"/>
  <c r="E7731" i="3"/>
  <c r="V7730" i="3"/>
  <c r="U7730" i="3"/>
  <c r="T7730" i="3"/>
  <c r="S7730" i="3"/>
  <c r="P7730" i="3"/>
  <c r="O7730" i="3"/>
  <c r="L7730" i="3"/>
  <c r="E7730" i="3"/>
  <c r="V7729" i="3"/>
  <c r="U7729" i="3"/>
  <c r="T7729" i="3"/>
  <c r="S7729" i="3"/>
  <c r="P7729" i="3"/>
  <c r="O7729" i="3"/>
  <c r="L7729" i="3"/>
  <c r="E7729" i="3"/>
  <c r="V7728" i="3"/>
  <c r="U7728" i="3"/>
  <c r="T7728" i="3"/>
  <c r="S7728" i="3"/>
  <c r="P7728" i="3"/>
  <c r="O7728" i="3"/>
  <c r="L7728" i="3"/>
  <c r="E7728" i="3"/>
  <c r="V7727" i="3"/>
  <c r="U7727" i="3"/>
  <c r="T7727" i="3"/>
  <c r="S7727" i="3"/>
  <c r="P7727" i="3"/>
  <c r="O7727" i="3"/>
  <c r="L7727" i="3"/>
  <c r="E7727" i="3"/>
  <c r="V7726" i="3"/>
  <c r="U7726" i="3"/>
  <c r="T7726" i="3"/>
  <c r="S7726" i="3"/>
  <c r="P7726" i="3"/>
  <c r="O7726" i="3"/>
  <c r="L7726" i="3"/>
  <c r="E7726" i="3"/>
  <c r="V7725" i="3"/>
  <c r="U7725" i="3"/>
  <c r="T7725" i="3"/>
  <c r="S7725" i="3"/>
  <c r="P7725" i="3"/>
  <c r="O7725" i="3"/>
  <c r="L7725" i="3"/>
  <c r="E7725" i="3"/>
  <c r="V7724" i="3"/>
  <c r="U7724" i="3"/>
  <c r="T7724" i="3"/>
  <c r="S7724" i="3"/>
  <c r="P7724" i="3"/>
  <c r="O7724" i="3"/>
  <c r="L7724" i="3"/>
  <c r="E7724" i="3"/>
  <c r="V7723" i="3"/>
  <c r="U7723" i="3"/>
  <c r="T7723" i="3"/>
  <c r="S7723" i="3"/>
  <c r="P7723" i="3"/>
  <c r="O7723" i="3"/>
  <c r="L7723" i="3"/>
  <c r="E7723" i="3"/>
  <c r="V7722" i="3"/>
  <c r="U7722" i="3"/>
  <c r="T7722" i="3"/>
  <c r="S7722" i="3"/>
  <c r="P7722" i="3"/>
  <c r="O7722" i="3"/>
  <c r="L7722" i="3"/>
  <c r="E7722" i="3"/>
  <c r="V7721" i="3"/>
  <c r="U7721" i="3"/>
  <c r="T7721" i="3"/>
  <c r="S7721" i="3"/>
  <c r="P7721" i="3"/>
  <c r="O7721" i="3"/>
  <c r="L7721" i="3"/>
  <c r="E7721" i="3"/>
  <c r="V7720" i="3"/>
  <c r="U7720" i="3"/>
  <c r="T7720" i="3"/>
  <c r="S7720" i="3"/>
  <c r="P7720" i="3"/>
  <c r="O7720" i="3"/>
  <c r="L7720" i="3"/>
  <c r="E7720" i="3"/>
  <c r="V7719" i="3"/>
  <c r="U7719" i="3"/>
  <c r="T7719" i="3"/>
  <c r="S7719" i="3"/>
  <c r="P7719" i="3"/>
  <c r="O7719" i="3"/>
  <c r="L7719" i="3"/>
  <c r="E7719" i="3"/>
  <c r="V7718" i="3"/>
  <c r="U7718" i="3"/>
  <c r="T7718" i="3"/>
  <c r="S7718" i="3"/>
  <c r="P7718" i="3"/>
  <c r="O7718" i="3"/>
  <c r="L7718" i="3"/>
  <c r="E7718" i="3"/>
  <c r="V7717" i="3"/>
  <c r="U7717" i="3"/>
  <c r="T7717" i="3"/>
  <c r="S7717" i="3"/>
  <c r="P7717" i="3"/>
  <c r="O7717" i="3"/>
  <c r="L7717" i="3"/>
  <c r="E7717" i="3"/>
  <c r="V7716" i="3"/>
  <c r="U7716" i="3"/>
  <c r="T7716" i="3"/>
  <c r="S7716" i="3"/>
  <c r="P7716" i="3"/>
  <c r="O7716" i="3"/>
  <c r="L7716" i="3"/>
  <c r="E7716" i="3"/>
  <c r="V7715" i="3"/>
  <c r="U7715" i="3"/>
  <c r="T7715" i="3"/>
  <c r="S7715" i="3"/>
  <c r="P7715" i="3"/>
  <c r="O7715" i="3"/>
  <c r="L7715" i="3"/>
  <c r="E7715" i="3"/>
  <c r="V7714" i="3"/>
  <c r="U7714" i="3"/>
  <c r="T7714" i="3"/>
  <c r="S7714" i="3"/>
  <c r="P7714" i="3"/>
  <c r="O7714" i="3"/>
  <c r="L7714" i="3"/>
  <c r="E7714" i="3"/>
  <c r="V7713" i="3"/>
  <c r="U7713" i="3"/>
  <c r="T7713" i="3"/>
  <c r="S7713" i="3"/>
  <c r="P7713" i="3"/>
  <c r="O7713" i="3"/>
  <c r="L7713" i="3"/>
  <c r="E7713" i="3"/>
  <c r="V7712" i="3"/>
  <c r="U7712" i="3"/>
  <c r="T7712" i="3"/>
  <c r="S7712" i="3"/>
  <c r="P7712" i="3"/>
  <c r="O7712" i="3"/>
  <c r="L7712" i="3"/>
  <c r="E7712" i="3"/>
  <c r="V7711" i="3"/>
  <c r="U7711" i="3"/>
  <c r="T7711" i="3"/>
  <c r="S7711" i="3"/>
  <c r="P7711" i="3"/>
  <c r="O7711" i="3"/>
  <c r="L7711" i="3"/>
  <c r="E7711" i="3"/>
  <c r="V7710" i="3"/>
  <c r="U7710" i="3"/>
  <c r="T7710" i="3"/>
  <c r="S7710" i="3"/>
  <c r="P7710" i="3"/>
  <c r="O7710" i="3"/>
  <c r="L7710" i="3"/>
  <c r="E7710" i="3"/>
  <c r="V7709" i="3"/>
  <c r="U7709" i="3"/>
  <c r="T7709" i="3"/>
  <c r="S7709" i="3"/>
  <c r="P7709" i="3"/>
  <c r="O7709" i="3"/>
  <c r="L7709" i="3"/>
  <c r="E7709" i="3"/>
  <c r="V7708" i="3"/>
  <c r="U7708" i="3"/>
  <c r="T7708" i="3"/>
  <c r="S7708" i="3"/>
  <c r="P7708" i="3"/>
  <c r="O7708" i="3"/>
  <c r="L7708" i="3"/>
  <c r="E7708" i="3"/>
  <c r="V7707" i="3"/>
  <c r="U7707" i="3"/>
  <c r="T7707" i="3"/>
  <c r="S7707" i="3"/>
  <c r="P7707" i="3"/>
  <c r="O7707" i="3"/>
  <c r="L7707" i="3"/>
  <c r="E7707" i="3"/>
  <c r="V7706" i="3"/>
  <c r="U7706" i="3"/>
  <c r="T7706" i="3"/>
  <c r="S7706" i="3"/>
  <c r="P7706" i="3"/>
  <c r="O7706" i="3"/>
  <c r="L7706" i="3"/>
  <c r="E7706" i="3"/>
  <c r="V7705" i="3"/>
  <c r="U7705" i="3"/>
  <c r="T7705" i="3"/>
  <c r="S7705" i="3"/>
  <c r="P7705" i="3"/>
  <c r="O7705" i="3"/>
  <c r="L7705" i="3"/>
  <c r="E7705" i="3"/>
  <c r="V7704" i="3"/>
  <c r="U7704" i="3"/>
  <c r="T7704" i="3"/>
  <c r="S7704" i="3"/>
  <c r="P7704" i="3"/>
  <c r="O7704" i="3"/>
  <c r="L7704" i="3"/>
  <c r="E7704" i="3"/>
  <c r="V7703" i="3"/>
  <c r="U7703" i="3"/>
  <c r="T7703" i="3"/>
  <c r="S7703" i="3"/>
  <c r="P7703" i="3"/>
  <c r="O7703" i="3"/>
  <c r="L7703" i="3"/>
  <c r="E7703" i="3"/>
  <c r="V7702" i="3"/>
  <c r="U7702" i="3"/>
  <c r="T7702" i="3"/>
  <c r="S7702" i="3"/>
  <c r="P7702" i="3"/>
  <c r="O7702" i="3"/>
  <c r="L7702" i="3"/>
  <c r="E7702" i="3"/>
  <c r="V7701" i="3"/>
  <c r="U7701" i="3"/>
  <c r="T7701" i="3"/>
  <c r="S7701" i="3"/>
  <c r="P7701" i="3"/>
  <c r="O7701" i="3"/>
  <c r="L7701" i="3"/>
  <c r="E7701" i="3"/>
  <c r="V7700" i="3"/>
  <c r="U7700" i="3"/>
  <c r="T7700" i="3"/>
  <c r="S7700" i="3"/>
  <c r="P7700" i="3"/>
  <c r="O7700" i="3"/>
  <c r="L7700" i="3"/>
  <c r="E7700" i="3"/>
  <c r="V7699" i="3"/>
  <c r="U7699" i="3"/>
  <c r="T7699" i="3"/>
  <c r="S7699" i="3"/>
  <c r="P7699" i="3"/>
  <c r="O7699" i="3"/>
  <c r="L7699" i="3"/>
  <c r="E7699" i="3"/>
  <c r="V7698" i="3"/>
  <c r="U7698" i="3"/>
  <c r="T7698" i="3"/>
  <c r="S7698" i="3"/>
  <c r="P7698" i="3"/>
  <c r="O7698" i="3"/>
  <c r="L7698" i="3"/>
  <c r="E7698" i="3"/>
  <c r="V7697" i="3"/>
  <c r="U7697" i="3"/>
  <c r="T7697" i="3"/>
  <c r="S7697" i="3"/>
  <c r="P7697" i="3"/>
  <c r="O7697" i="3"/>
  <c r="L7697" i="3"/>
  <c r="E7697" i="3"/>
  <c r="V7696" i="3"/>
  <c r="U7696" i="3"/>
  <c r="T7696" i="3"/>
  <c r="S7696" i="3"/>
  <c r="P7696" i="3"/>
  <c r="O7696" i="3"/>
  <c r="L7696" i="3"/>
  <c r="E7696" i="3"/>
  <c r="V7695" i="3"/>
  <c r="U7695" i="3"/>
  <c r="T7695" i="3"/>
  <c r="S7695" i="3"/>
  <c r="P7695" i="3"/>
  <c r="O7695" i="3"/>
  <c r="L7695" i="3"/>
  <c r="E7695" i="3"/>
  <c r="V7694" i="3"/>
  <c r="U7694" i="3"/>
  <c r="T7694" i="3"/>
  <c r="S7694" i="3"/>
  <c r="P7694" i="3"/>
  <c r="O7694" i="3"/>
  <c r="L7694" i="3"/>
  <c r="E7694" i="3"/>
  <c r="V7693" i="3"/>
  <c r="U7693" i="3"/>
  <c r="T7693" i="3"/>
  <c r="S7693" i="3"/>
  <c r="P7693" i="3"/>
  <c r="O7693" i="3"/>
  <c r="L7693" i="3"/>
  <c r="E7693" i="3"/>
  <c r="V7692" i="3"/>
  <c r="U7692" i="3"/>
  <c r="T7692" i="3"/>
  <c r="S7692" i="3"/>
  <c r="P7692" i="3"/>
  <c r="O7692" i="3"/>
  <c r="L7692" i="3"/>
  <c r="E7692" i="3"/>
  <c r="V7691" i="3"/>
  <c r="U7691" i="3"/>
  <c r="T7691" i="3"/>
  <c r="S7691" i="3"/>
  <c r="P7691" i="3"/>
  <c r="O7691" i="3"/>
  <c r="L7691" i="3"/>
  <c r="E7691" i="3"/>
  <c r="V7690" i="3"/>
  <c r="U7690" i="3"/>
  <c r="T7690" i="3"/>
  <c r="S7690" i="3"/>
  <c r="P7690" i="3"/>
  <c r="O7690" i="3"/>
  <c r="L7690" i="3"/>
  <c r="E7690" i="3"/>
  <c r="V7689" i="3"/>
  <c r="U7689" i="3"/>
  <c r="T7689" i="3"/>
  <c r="S7689" i="3"/>
  <c r="P7689" i="3"/>
  <c r="O7689" i="3"/>
  <c r="L7689" i="3"/>
  <c r="E7689" i="3"/>
  <c r="V7688" i="3"/>
  <c r="U7688" i="3"/>
  <c r="T7688" i="3"/>
  <c r="S7688" i="3"/>
  <c r="P7688" i="3"/>
  <c r="O7688" i="3"/>
  <c r="L7688" i="3"/>
  <c r="E7688" i="3"/>
  <c r="V7687" i="3"/>
  <c r="U7687" i="3"/>
  <c r="T7687" i="3"/>
  <c r="S7687" i="3"/>
  <c r="P7687" i="3"/>
  <c r="O7687" i="3"/>
  <c r="L7687" i="3"/>
  <c r="E7687" i="3"/>
  <c r="V7686" i="3"/>
  <c r="U7686" i="3"/>
  <c r="T7686" i="3"/>
  <c r="S7686" i="3"/>
  <c r="P7686" i="3"/>
  <c r="O7686" i="3"/>
  <c r="L7686" i="3"/>
  <c r="E7686" i="3"/>
  <c r="V7685" i="3"/>
  <c r="U7685" i="3"/>
  <c r="T7685" i="3"/>
  <c r="S7685" i="3"/>
  <c r="P7685" i="3"/>
  <c r="O7685" i="3"/>
  <c r="L7685" i="3"/>
  <c r="E7685" i="3"/>
  <c r="V7684" i="3"/>
  <c r="U7684" i="3"/>
  <c r="T7684" i="3"/>
  <c r="S7684" i="3"/>
  <c r="P7684" i="3"/>
  <c r="O7684" i="3"/>
  <c r="L7684" i="3"/>
  <c r="E7684" i="3"/>
  <c r="V7683" i="3"/>
  <c r="U7683" i="3"/>
  <c r="T7683" i="3"/>
  <c r="S7683" i="3"/>
  <c r="P7683" i="3"/>
  <c r="O7683" i="3"/>
  <c r="L7683" i="3"/>
  <c r="E7683" i="3"/>
  <c r="V7682" i="3"/>
  <c r="U7682" i="3"/>
  <c r="T7682" i="3"/>
  <c r="S7682" i="3"/>
  <c r="P7682" i="3"/>
  <c r="O7682" i="3"/>
  <c r="L7682" i="3"/>
  <c r="E7682" i="3"/>
  <c r="V7681" i="3"/>
  <c r="U7681" i="3"/>
  <c r="T7681" i="3"/>
  <c r="S7681" i="3"/>
  <c r="P7681" i="3"/>
  <c r="O7681" i="3"/>
  <c r="L7681" i="3"/>
  <c r="E7681" i="3"/>
  <c r="V7680" i="3"/>
  <c r="U7680" i="3"/>
  <c r="T7680" i="3"/>
  <c r="S7680" i="3"/>
  <c r="P7680" i="3"/>
  <c r="O7680" i="3"/>
  <c r="L7680" i="3"/>
  <c r="E7680" i="3"/>
  <c r="V7679" i="3"/>
  <c r="U7679" i="3"/>
  <c r="T7679" i="3"/>
  <c r="S7679" i="3"/>
  <c r="P7679" i="3"/>
  <c r="O7679" i="3"/>
  <c r="L7679" i="3"/>
  <c r="E7679" i="3"/>
  <c r="V7678" i="3"/>
  <c r="U7678" i="3"/>
  <c r="T7678" i="3"/>
  <c r="S7678" i="3"/>
  <c r="P7678" i="3"/>
  <c r="O7678" i="3"/>
  <c r="L7678" i="3"/>
  <c r="E7678" i="3"/>
  <c r="V7677" i="3"/>
  <c r="U7677" i="3"/>
  <c r="T7677" i="3"/>
  <c r="S7677" i="3"/>
  <c r="P7677" i="3"/>
  <c r="O7677" i="3"/>
  <c r="L7677" i="3"/>
  <c r="E7677" i="3"/>
  <c r="V7676" i="3"/>
  <c r="U7676" i="3"/>
  <c r="T7676" i="3"/>
  <c r="S7676" i="3"/>
  <c r="P7676" i="3"/>
  <c r="O7676" i="3"/>
  <c r="L7676" i="3"/>
  <c r="E7676" i="3"/>
  <c r="V7675" i="3"/>
  <c r="U7675" i="3"/>
  <c r="T7675" i="3"/>
  <c r="S7675" i="3"/>
  <c r="P7675" i="3"/>
  <c r="O7675" i="3"/>
  <c r="L7675" i="3"/>
  <c r="E7675" i="3"/>
  <c r="V7674" i="3"/>
  <c r="U7674" i="3"/>
  <c r="T7674" i="3"/>
  <c r="S7674" i="3"/>
  <c r="P7674" i="3"/>
  <c r="O7674" i="3"/>
  <c r="L7674" i="3"/>
  <c r="E7674" i="3"/>
  <c r="V7673" i="3"/>
  <c r="U7673" i="3"/>
  <c r="T7673" i="3"/>
  <c r="S7673" i="3"/>
  <c r="P7673" i="3"/>
  <c r="O7673" i="3"/>
  <c r="L7673" i="3"/>
  <c r="E7673" i="3"/>
  <c r="V7672" i="3"/>
  <c r="U7672" i="3"/>
  <c r="T7672" i="3"/>
  <c r="S7672" i="3"/>
  <c r="P7672" i="3"/>
  <c r="O7672" i="3"/>
  <c r="L7672" i="3"/>
  <c r="E7672" i="3"/>
  <c r="V7671" i="3"/>
  <c r="U7671" i="3"/>
  <c r="T7671" i="3"/>
  <c r="S7671" i="3"/>
  <c r="P7671" i="3"/>
  <c r="O7671" i="3"/>
  <c r="L7671" i="3"/>
  <c r="E7671" i="3"/>
  <c r="V7670" i="3"/>
  <c r="U7670" i="3"/>
  <c r="T7670" i="3"/>
  <c r="S7670" i="3"/>
  <c r="P7670" i="3"/>
  <c r="O7670" i="3"/>
  <c r="L7670" i="3"/>
  <c r="E7670" i="3"/>
  <c r="V7669" i="3"/>
  <c r="U7669" i="3"/>
  <c r="T7669" i="3"/>
  <c r="S7669" i="3"/>
  <c r="P7669" i="3"/>
  <c r="O7669" i="3"/>
  <c r="L7669" i="3"/>
  <c r="E7669" i="3"/>
  <c r="V7668" i="3"/>
  <c r="U7668" i="3"/>
  <c r="T7668" i="3"/>
  <c r="S7668" i="3"/>
  <c r="P7668" i="3"/>
  <c r="O7668" i="3"/>
  <c r="L7668" i="3"/>
  <c r="E7668" i="3"/>
  <c r="V7667" i="3"/>
  <c r="U7667" i="3"/>
  <c r="T7667" i="3"/>
  <c r="S7667" i="3"/>
  <c r="P7667" i="3"/>
  <c r="O7667" i="3"/>
  <c r="L7667" i="3"/>
  <c r="E7667" i="3"/>
  <c r="V7666" i="3"/>
  <c r="U7666" i="3"/>
  <c r="T7666" i="3"/>
  <c r="S7666" i="3"/>
  <c r="P7666" i="3"/>
  <c r="O7666" i="3"/>
  <c r="L7666" i="3"/>
  <c r="E7666" i="3"/>
  <c r="V7665" i="3"/>
  <c r="U7665" i="3"/>
  <c r="T7665" i="3"/>
  <c r="S7665" i="3"/>
  <c r="P7665" i="3"/>
  <c r="O7665" i="3"/>
  <c r="L7665" i="3"/>
  <c r="E7665" i="3"/>
  <c r="V7664" i="3"/>
  <c r="U7664" i="3"/>
  <c r="T7664" i="3"/>
  <c r="S7664" i="3"/>
  <c r="P7664" i="3"/>
  <c r="O7664" i="3"/>
  <c r="L7664" i="3"/>
  <c r="E7664" i="3"/>
  <c r="V7663" i="3"/>
  <c r="U7663" i="3"/>
  <c r="T7663" i="3"/>
  <c r="S7663" i="3"/>
  <c r="P7663" i="3"/>
  <c r="O7663" i="3"/>
  <c r="L7663" i="3"/>
  <c r="E7663" i="3"/>
  <c r="V7662" i="3"/>
  <c r="U7662" i="3"/>
  <c r="T7662" i="3"/>
  <c r="S7662" i="3"/>
  <c r="P7662" i="3"/>
  <c r="O7662" i="3"/>
  <c r="L7662" i="3"/>
  <c r="E7662" i="3"/>
  <c r="V7661" i="3"/>
  <c r="U7661" i="3"/>
  <c r="T7661" i="3"/>
  <c r="S7661" i="3"/>
  <c r="P7661" i="3"/>
  <c r="O7661" i="3"/>
  <c r="L7661" i="3"/>
  <c r="E7661" i="3"/>
  <c r="V7660" i="3"/>
  <c r="U7660" i="3"/>
  <c r="T7660" i="3"/>
  <c r="S7660" i="3"/>
  <c r="P7660" i="3"/>
  <c r="O7660" i="3"/>
  <c r="L7660" i="3"/>
  <c r="E7660" i="3"/>
  <c r="V7659" i="3"/>
  <c r="U7659" i="3"/>
  <c r="T7659" i="3"/>
  <c r="S7659" i="3"/>
  <c r="P7659" i="3"/>
  <c r="O7659" i="3"/>
  <c r="L7659" i="3"/>
  <c r="E7659" i="3"/>
  <c r="V7658" i="3"/>
  <c r="U7658" i="3"/>
  <c r="T7658" i="3"/>
  <c r="S7658" i="3"/>
  <c r="P7658" i="3"/>
  <c r="O7658" i="3"/>
  <c r="L7658" i="3"/>
  <c r="E7658" i="3"/>
  <c r="V7657" i="3"/>
  <c r="U7657" i="3"/>
  <c r="T7657" i="3"/>
  <c r="S7657" i="3"/>
  <c r="P7657" i="3"/>
  <c r="O7657" i="3"/>
  <c r="L7657" i="3"/>
  <c r="E7657" i="3"/>
  <c r="V7656" i="3"/>
  <c r="U7656" i="3"/>
  <c r="T7656" i="3"/>
  <c r="S7656" i="3"/>
  <c r="P7656" i="3"/>
  <c r="O7656" i="3"/>
  <c r="L7656" i="3"/>
  <c r="E7656" i="3"/>
  <c r="V7655" i="3"/>
  <c r="U7655" i="3"/>
  <c r="T7655" i="3"/>
  <c r="S7655" i="3"/>
  <c r="P7655" i="3"/>
  <c r="O7655" i="3"/>
  <c r="L7655" i="3"/>
  <c r="E7655" i="3"/>
  <c r="V7654" i="3"/>
  <c r="U7654" i="3"/>
  <c r="T7654" i="3"/>
  <c r="S7654" i="3"/>
  <c r="P7654" i="3"/>
  <c r="O7654" i="3"/>
  <c r="L7654" i="3"/>
  <c r="E7654" i="3"/>
  <c r="V7653" i="3"/>
  <c r="U7653" i="3"/>
  <c r="T7653" i="3"/>
  <c r="S7653" i="3"/>
  <c r="P7653" i="3"/>
  <c r="O7653" i="3"/>
  <c r="L7653" i="3"/>
  <c r="E7653" i="3"/>
  <c r="V7652" i="3"/>
  <c r="U7652" i="3"/>
  <c r="T7652" i="3"/>
  <c r="S7652" i="3"/>
  <c r="P7652" i="3"/>
  <c r="O7652" i="3"/>
  <c r="L7652" i="3"/>
  <c r="E7652" i="3"/>
  <c r="V7651" i="3"/>
  <c r="U7651" i="3"/>
  <c r="T7651" i="3"/>
  <c r="S7651" i="3"/>
  <c r="P7651" i="3"/>
  <c r="O7651" i="3"/>
  <c r="L7651" i="3"/>
  <c r="E7651" i="3"/>
  <c r="V7650" i="3"/>
  <c r="U7650" i="3"/>
  <c r="T7650" i="3"/>
  <c r="S7650" i="3"/>
  <c r="P7650" i="3"/>
  <c r="O7650" i="3"/>
  <c r="L7650" i="3"/>
  <c r="E7650" i="3"/>
  <c r="V7649" i="3"/>
  <c r="U7649" i="3"/>
  <c r="T7649" i="3"/>
  <c r="S7649" i="3"/>
  <c r="P7649" i="3"/>
  <c r="O7649" i="3"/>
  <c r="L7649" i="3"/>
  <c r="E7649" i="3"/>
  <c r="V7648" i="3"/>
  <c r="U7648" i="3"/>
  <c r="T7648" i="3"/>
  <c r="S7648" i="3"/>
  <c r="P7648" i="3"/>
  <c r="O7648" i="3"/>
  <c r="L7648" i="3"/>
  <c r="E7648" i="3"/>
  <c r="V7647" i="3"/>
  <c r="U7647" i="3"/>
  <c r="T7647" i="3"/>
  <c r="S7647" i="3"/>
  <c r="P7647" i="3"/>
  <c r="O7647" i="3"/>
  <c r="L7647" i="3"/>
  <c r="E7647" i="3"/>
  <c r="V7646" i="3"/>
  <c r="U7646" i="3"/>
  <c r="T7646" i="3"/>
  <c r="S7646" i="3"/>
  <c r="P7646" i="3"/>
  <c r="O7646" i="3"/>
  <c r="L7646" i="3"/>
  <c r="E7646" i="3"/>
  <c r="V7645" i="3"/>
  <c r="U7645" i="3"/>
  <c r="T7645" i="3"/>
  <c r="S7645" i="3"/>
  <c r="P7645" i="3"/>
  <c r="O7645" i="3"/>
  <c r="L7645" i="3"/>
  <c r="E7645" i="3"/>
  <c r="V7644" i="3"/>
  <c r="U7644" i="3"/>
  <c r="T7644" i="3"/>
  <c r="S7644" i="3"/>
  <c r="P7644" i="3"/>
  <c r="O7644" i="3"/>
  <c r="L7644" i="3"/>
  <c r="E7644" i="3"/>
  <c r="V7643" i="3"/>
  <c r="U7643" i="3"/>
  <c r="T7643" i="3"/>
  <c r="S7643" i="3"/>
  <c r="P7643" i="3"/>
  <c r="O7643" i="3"/>
  <c r="L7643" i="3"/>
  <c r="E7643" i="3"/>
  <c r="V7642" i="3"/>
  <c r="U7642" i="3"/>
  <c r="T7642" i="3"/>
  <c r="S7642" i="3"/>
  <c r="P7642" i="3"/>
  <c r="O7642" i="3"/>
  <c r="L7642" i="3"/>
  <c r="E7642" i="3"/>
  <c r="V7641" i="3"/>
  <c r="U7641" i="3"/>
  <c r="T7641" i="3"/>
  <c r="S7641" i="3"/>
  <c r="P7641" i="3"/>
  <c r="O7641" i="3"/>
  <c r="L7641" i="3"/>
  <c r="E7641" i="3"/>
  <c r="V7640" i="3"/>
  <c r="U7640" i="3"/>
  <c r="T7640" i="3"/>
  <c r="S7640" i="3"/>
  <c r="P7640" i="3"/>
  <c r="O7640" i="3"/>
  <c r="L7640" i="3"/>
  <c r="E7640" i="3"/>
  <c r="V7639" i="3"/>
  <c r="U7639" i="3"/>
  <c r="T7639" i="3"/>
  <c r="S7639" i="3"/>
  <c r="P7639" i="3"/>
  <c r="O7639" i="3"/>
  <c r="L7639" i="3"/>
  <c r="E7639" i="3"/>
  <c r="V7638" i="3"/>
  <c r="U7638" i="3"/>
  <c r="T7638" i="3"/>
  <c r="S7638" i="3"/>
  <c r="P7638" i="3"/>
  <c r="O7638" i="3"/>
  <c r="L7638" i="3"/>
  <c r="E7638" i="3"/>
  <c r="V7637" i="3"/>
  <c r="U7637" i="3"/>
  <c r="T7637" i="3"/>
  <c r="S7637" i="3"/>
  <c r="P7637" i="3"/>
  <c r="O7637" i="3"/>
  <c r="L7637" i="3"/>
  <c r="E7637" i="3"/>
  <c r="V7636" i="3"/>
  <c r="U7636" i="3"/>
  <c r="T7636" i="3"/>
  <c r="S7636" i="3"/>
  <c r="P7636" i="3"/>
  <c r="O7636" i="3"/>
  <c r="L7636" i="3"/>
  <c r="E7636" i="3"/>
  <c r="V7635" i="3"/>
  <c r="U7635" i="3"/>
  <c r="T7635" i="3"/>
  <c r="S7635" i="3"/>
  <c r="P7635" i="3"/>
  <c r="O7635" i="3"/>
  <c r="L7635" i="3"/>
  <c r="E7635" i="3"/>
  <c r="V7634" i="3"/>
  <c r="U7634" i="3"/>
  <c r="T7634" i="3"/>
  <c r="S7634" i="3"/>
  <c r="P7634" i="3"/>
  <c r="O7634" i="3"/>
  <c r="L7634" i="3"/>
  <c r="E7634" i="3"/>
  <c r="V7633" i="3"/>
  <c r="U7633" i="3"/>
  <c r="T7633" i="3"/>
  <c r="S7633" i="3"/>
  <c r="P7633" i="3"/>
  <c r="O7633" i="3"/>
  <c r="L7633" i="3"/>
  <c r="E7633" i="3"/>
  <c r="V7632" i="3"/>
  <c r="U7632" i="3"/>
  <c r="T7632" i="3"/>
  <c r="S7632" i="3"/>
  <c r="P7632" i="3"/>
  <c r="O7632" i="3"/>
  <c r="L7632" i="3"/>
  <c r="E7632" i="3"/>
  <c r="V7631" i="3"/>
  <c r="U7631" i="3"/>
  <c r="T7631" i="3"/>
  <c r="S7631" i="3"/>
  <c r="P7631" i="3"/>
  <c r="O7631" i="3"/>
  <c r="L7631" i="3"/>
  <c r="E7631" i="3"/>
  <c r="V7630" i="3"/>
  <c r="U7630" i="3"/>
  <c r="T7630" i="3"/>
  <c r="S7630" i="3"/>
  <c r="P7630" i="3"/>
  <c r="O7630" i="3"/>
  <c r="L7630" i="3"/>
  <c r="E7630" i="3"/>
  <c r="V7629" i="3"/>
  <c r="U7629" i="3"/>
  <c r="T7629" i="3"/>
  <c r="S7629" i="3"/>
  <c r="P7629" i="3"/>
  <c r="O7629" i="3"/>
  <c r="L7629" i="3"/>
  <c r="E7629" i="3"/>
  <c r="V7628" i="3"/>
  <c r="U7628" i="3"/>
  <c r="T7628" i="3"/>
  <c r="S7628" i="3"/>
  <c r="P7628" i="3"/>
  <c r="O7628" i="3"/>
  <c r="L7628" i="3"/>
  <c r="E7628" i="3"/>
  <c r="V7627" i="3"/>
  <c r="U7627" i="3"/>
  <c r="T7627" i="3"/>
  <c r="S7627" i="3"/>
  <c r="P7627" i="3"/>
  <c r="O7627" i="3"/>
  <c r="L7627" i="3"/>
  <c r="E7627" i="3"/>
  <c r="V7626" i="3"/>
  <c r="U7626" i="3"/>
  <c r="T7626" i="3"/>
  <c r="S7626" i="3"/>
  <c r="P7626" i="3"/>
  <c r="O7626" i="3"/>
  <c r="L7626" i="3"/>
  <c r="E7626" i="3"/>
  <c r="V7625" i="3"/>
  <c r="U7625" i="3"/>
  <c r="T7625" i="3"/>
  <c r="S7625" i="3"/>
  <c r="P7625" i="3"/>
  <c r="O7625" i="3"/>
  <c r="L7625" i="3"/>
  <c r="E7625" i="3"/>
  <c r="V7624" i="3"/>
  <c r="U7624" i="3"/>
  <c r="T7624" i="3"/>
  <c r="S7624" i="3"/>
  <c r="P7624" i="3"/>
  <c r="O7624" i="3"/>
  <c r="L7624" i="3"/>
  <c r="E7624" i="3"/>
  <c r="V7623" i="3"/>
  <c r="U7623" i="3"/>
  <c r="T7623" i="3"/>
  <c r="S7623" i="3"/>
  <c r="P7623" i="3"/>
  <c r="O7623" i="3"/>
  <c r="L7623" i="3"/>
  <c r="E7623" i="3"/>
  <c r="V7622" i="3"/>
  <c r="U7622" i="3"/>
  <c r="T7622" i="3"/>
  <c r="S7622" i="3"/>
  <c r="P7622" i="3"/>
  <c r="O7622" i="3"/>
  <c r="L7622" i="3"/>
  <c r="E7622" i="3"/>
  <c r="V7621" i="3"/>
  <c r="U7621" i="3"/>
  <c r="T7621" i="3"/>
  <c r="S7621" i="3"/>
  <c r="P7621" i="3"/>
  <c r="O7621" i="3"/>
  <c r="L7621" i="3"/>
  <c r="E7621" i="3"/>
  <c r="V7620" i="3"/>
  <c r="U7620" i="3"/>
  <c r="T7620" i="3"/>
  <c r="S7620" i="3"/>
  <c r="P7620" i="3"/>
  <c r="O7620" i="3"/>
  <c r="L7620" i="3"/>
  <c r="E7620" i="3"/>
  <c r="V7619" i="3"/>
  <c r="U7619" i="3"/>
  <c r="T7619" i="3"/>
  <c r="S7619" i="3"/>
  <c r="P7619" i="3"/>
  <c r="O7619" i="3"/>
  <c r="L7619" i="3"/>
  <c r="E7619" i="3"/>
  <c r="V7618" i="3"/>
  <c r="U7618" i="3"/>
  <c r="T7618" i="3"/>
  <c r="S7618" i="3"/>
  <c r="P7618" i="3"/>
  <c r="O7618" i="3"/>
  <c r="L7618" i="3"/>
  <c r="E7618" i="3"/>
  <c r="V7617" i="3"/>
  <c r="U7617" i="3"/>
  <c r="T7617" i="3"/>
  <c r="S7617" i="3"/>
  <c r="P7617" i="3"/>
  <c r="O7617" i="3"/>
  <c r="L7617" i="3"/>
  <c r="E7617" i="3"/>
  <c r="V7616" i="3"/>
  <c r="U7616" i="3"/>
  <c r="T7616" i="3"/>
  <c r="S7616" i="3"/>
  <c r="P7616" i="3"/>
  <c r="O7616" i="3"/>
  <c r="L7616" i="3"/>
  <c r="E7616" i="3"/>
  <c r="V7615" i="3"/>
  <c r="U7615" i="3"/>
  <c r="T7615" i="3"/>
  <c r="S7615" i="3"/>
  <c r="P7615" i="3"/>
  <c r="O7615" i="3"/>
  <c r="L7615" i="3"/>
  <c r="E7615" i="3"/>
  <c r="V7614" i="3"/>
  <c r="U7614" i="3"/>
  <c r="T7614" i="3"/>
  <c r="S7614" i="3"/>
  <c r="P7614" i="3"/>
  <c r="O7614" i="3"/>
  <c r="L7614" i="3"/>
  <c r="E7614" i="3"/>
  <c r="V7613" i="3"/>
  <c r="U7613" i="3"/>
  <c r="T7613" i="3"/>
  <c r="S7613" i="3"/>
  <c r="P7613" i="3"/>
  <c r="O7613" i="3"/>
  <c r="L7613" i="3"/>
  <c r="E7613" i="3"/>
  <c r="V7612" i="3"/>
  <c r="U7612" i="3"/>
  <c r="T7612" i="3"/>
  <c r="S7612" i="3"/>
  <c r="P7612" i="3"/>
  <c r="O7612" i="3"/>
  <c r="L7612" i="3"/>
  <c r="E7612" i="3"/>
  <c r="V7611" i="3"/>
  <c r="U7611" i="3"/>
  <c r="T7611" i="3"/>
  <c r="S7611" i="3"/>
  <c r="P7611" i="3"/>
  <c r="O7611" i="3"/>
  <c r="L7611" i="3"/>
  <c r="E7611" i="3"/>
  <c r="V7610" i="3"/>
  <c r="U7610" i="3"/>
  <c r="T7610" i="3"/>
  <c r="S7610" i="3"/>
  <c r="P7610" i="3"/>
  <c r="O7610" i="3"/>
  <c r="L7610" i="3"/>
  <c r="E7610" i="3"/>
  <c r="V7609" i="3"/>
  <c r="U7609" i="3"/>
  <c r="T7609" i="3"/>
  <c r="S7609" i="3"/>
  <c r="P7609" i="3"/>
  <c r="O7609" i="3"/>
  <c r="L7609" i="3"/>
  <c r="E7609" i="3"/>
  <c r="V7608" i="3"/>
  <c r="U7608" i="3"/>
  <c r="T7608" i="3"/>
  <c r="S7608" i="3"/>
  <c r="P7608" i="3"/>
  <c r="O7608" i="3"/>
  <c r="L7608" i="3"/>
  <c r="E7608" i="3"/>
  <c r="V7607" i="3"/>
  <c r="U7607" i="3"/>
  <c r="T7607" i="3"/>
  <c r="S7607" i="3"/>
  <c r="P7607" i="3"/>
  <c r="O7607" i="3"/>
  <c r="L7607" i="3"/>
  <c r="E7607" i="3"/>
  <c r="V7606" i="3"/>
  <c r="U7606" i="3"/>
  <c r="T7606" i="3"/>
  <c r="S7606" i="3"/>
  <c r="P7606" i="3"/>
  <c r="O7606" i="3"/>
  <c r="L7606" i="3"/>
  <c r="E7606" i="3"/>
  <c r="V7605" i="3"/>
  <c r="U7605" i="3"/>
  <c r="T7605" i="3"/>
  <c r="S7605" i="3"/>
  <c r="P7605" i="3"/>
  <c r="O7605" i="3"/>
  <c r="L7605" i="3"/>
  <c r="E7605" i="3"/>
  <c r="V7604" i="3"/>
  <c r="U7604" i="3"/>
  <c r="T7604" i="3"/>
  <c r="S7604" i="3"/>
  <c r="P7604" i="3"/>
  <c r="O7604" i="3"/>
  <c r="L7604" i="3"/>
  <c r="E7604" i="3"/>
  <c r="V7603" i="3"/>
  <c r="U7603" i="3"/>
  <c r="T7603" i="3"/>
  <c r="S7603" i="3"/>
  <c r="P7603" i="3"/>
  <c r="O7603" i="3"/>
  <c r="L7603" i="3"/>
  <c r="E7603" i="3"/>
  <c r="V7602" i="3"/>
  <c r="U7602" i="3"/>
  <c r="T7602" i="3"/>
  <c r="S7602" i="3"/>
  <c r="P7602" i="3"/>
  <c r="O7602" i="3"/>
  <c r="L7602" i="3"/>
  <c r="E7602" i="3"/>
  <c r="V7601" i="3"/>
  <c r="U7601" i="3"/>
  <c r="T7601" i="3"/>
  <c r="S7601" i="3"/>
  <c r="P7601" i="3"/>
  <c r="O7601" i="3"/>
  <c r="L7601" i="3"/>
  <c r="E7601" i="3"/>
  <c r="V7600" i="3"/>
  <c r="U7600" i="3"/>
  <c r="T7600" i="3"/>
  <c r="S7600" i="3"/>
  <c r="P7600" i="3"/>
  <c r="O7600" i="3"/>
  <c r="L7600" i="3"/>
  <c r="E7600" i="3"/>
  <c r="V7599" i="3"/>
  <c r="U7599" i="3"/>
  <c r="T7599" i="3"/>
  <c r="S7599" i="3"/>
  <c r="P7599" i="3"/>
  <c r="O7599" i="3"/>
  <c r="L7599" i="3"/>
  <c r="E7599" i="3"/>
  <c r="V7598" i="3"/>
  <c r="U7598" i="3"/>
  <c r="T7598" i="3"/>
  <c r="S7598" i="3"/>
  <c r="P7598" i="3"/>
  <c r="O7598" i="3"/>
  <c r="L7598" i="3"/>
  <c r="E7598" i="3"/>
  <c r="V7597" i="3"/>
  <c r="U7597" i="3"/>
  <c r="T7597" i="3"/>
  <c r="S7597" i="3"/>
  <c r="P7597" i="3"/>
  <c r="O7597" i="3"/>
  <c r="L7597" i="3"/>
  <c r="E7597" i="3"/>
  <c r="V7596" i="3"/>
  <c r="U7596" i="3"/>
  <c r="T7596" i="3"/>
  <c r="S7596" i="3"/>
  <c r="P7596" i="3"/>
  <c r="O7596" i="3"/>
  <c r="L7596" i="3"/>
  <c r="E7596" i="3"/>
  <c r="V7595" i="3"/>
  <c r="U7595" i="3"/>
  <c r="T7595" i="3"/>
  <c r="S7595" i="3"/>
  <c r="P7595" i="3"/>
  <c r="O7595" i="3"/>
  <c r="L7595" i="3"/>
  <c r="E7595" i="3"/>
  <c r="V7594" i="3"/>
  <c r="U7594" i="3"/>
  <c r="T7594" i="3"/>
  <c r="S7594" i="3"/>
  <c r="P7594" i="3"/>
  <c r="O7594" i="3"/>
  <c r="L7594" i="3"/>
  <c r="E7594" i="3"/>
  <c r="V7593" i="3"/>
  <c r="U7593" i="3"/>
  <c r="T7593" i="3"/>
  <c r="S7593" i="3"/>
  <c r="P7593" i="3"/>
  <c r="O7593" i="3"/>
  <c r="L7593" i="3"/>
  <c r="E7593" i="3"/>
  <c r="V7592" i="3"/>
  <c r="U7592" i="3"/>
  <c r="T7592" i="3"/>
  <c r="S7592" i="3"/>
  <c r="P7592" i="3"/>
  <c r="O7592" i="3"/>
  <c r="L7592" i="3"/>
  <c r="E7592" i="3"/>
  <c r="V7591" i="3"/>
  <c r="U7591" i="3"/>
  <c r="T7591" i="3"/>
  <c r="S7591" i="3"/>
  <c r="P7591" i="3"/>
  <c r="O7591" i="3"/>
  <c r="L7591" i="3"/>
  <c r="E7591" i="3"/>
  <c r="V7590" i="3"/>
  <c r="U7590" i="3"/>
  <c r="T7590" i="3"/>
  <c r="S7590" i="3"/>
  <c r="P7590" i="3"/>
  <c r="O7590" i="3"/>
  <c r="L7590" i="3"/>
  <c r="E7590" i="3"/>
  <c r="V7589" i="3"/>
  <c r="U7589" i="3"/>
  <c r="T7589" i="3"/>
  <c r="S7589" i="3"/>
  <c r="P7589" i="3"/>
  <c r="O7589" i="3"/>
  <c r="L7589" i="3"/>
  <c r="E7589" i="3"/>
  <c r="V7588" i="3"/>
  <c r="U7588" i="3"/>
  <c r="T7588" i="3"/>
  <c r="S7588" i="3"/>
  <c r="P7588" i="3"/>
  <c r="O7588" i="3"/>
  <c r="L7588" i="3"/>
  <c r="E7588" i="3"/>
  <c r="V7587" i="3"/>
  <c r="U7587" i="3"/>
  <c r="T7587" i="3"/>
  <c r="S7587" i="3"/>
  <c r="P7587" i="3"/>
  <c r="O7587" i="3"/>
  <c r="L7587" i="3"/>
  <c r="E7587" i="3"/>
  <c r="V7586" i="3"/>
  <c r="U7586" i="3"/>
  <c r="T7586" i="3"/>
  <c r="S7586" i="3"/>
  <c r="P7586" i="3"/>
  <c r="O7586" i="3"/>
  <c r="L7586" i="3"/>
  <c r="E7586" i="3"/>
  <c r="V7585" i="3"/>
  <c r="U7585" i="3"/>
  <c r="T7585" i="3"/>
  <c r="S7585" i="3"/>
  <c r="P7585" i="3"/>
  <c r="O7585" i="3"/>
  <c r="L7585" i="3"/>
  <c r="E7585" i="3"/>
  <c r="V7584" i="3"/>
  <c r="U7584" i="3"/>
  <c r="T7584" i="3"/>
  <c r="S7584" i="3"/>
  <c r="P7584" i="3"/>
  <c r="O7584" i="3"/>
  <c r="L7584" i="3"/>
  <c r="E7584" i="3"/>
  <c r="V7583" i="3"/>
  <c r="U7583" i="3"/>
  <c r="T7583" i="3"/>
  <c r="S7583" i="3"/>
  <c r="P7583" i="3"/>
  <c r="O7583" i="3"/>
  <c r="L7583" i="3"/>
  <c r="E7583" i="3"/>
  <c r="V7582" i="3"/>
  <c r="U7582" i="3"/>
  <c r="T7582" i="3"/>
  <c r="S7582" i="3"/>
  <c r="P7582" i="3"/>
  <c r="O7582" i="3"/>
  <c r="L7582" i="3"/>
  <c r="E7582" i="3"/>
  <c r="V7581" i="3"/>
  <c r="U7581" i="3"/>
  <c r="T7581" i="3"/>
  <c r="S7581" i="3"/>
  <c r="P7581" i="3"/>
  <c r="O7581" i="3"/>
  <c r="L7581" i="3"/>
  <c r="E7581" i="3"/>
  <c r="V7580" i="3"/>
  <c r="U7580" i="3"/>
  <c r="T7580" i="3"/>
  <c r="S7580" i="3"/>
  <c r="P7580" i="3"/>
  <c r="O7580" i="3"/>
  <c r="L7580" i="3"/>
  <c r="E7580" i="3"/>
  <c r="V7579" i="3"/>
  <c r="U7579" i="3"/>
  <c r="T7579" i="3"/>
  <c r="S7579" i="3"/>
  <c r="P7579" i="3"/>
  <c r="O7579" i="3"/>
  <c r="L7579" i="3"/>
  <c r="E7579" i="3"/>
  <c r="V7578" i="3"/>
  <c r="U7578" i="3"/>
  <c r="T7578" i="3"/>
  <c r="S7578" i="3"/>
  <c r="P7578" i="3"/>
  <c r="O7578" i="3"/>
  <c r="L7578" i="3"/>
  <c r="E7578" i="3"/>
  <c r="V7577" i="3"/>
  <c r="U7577" i="3"/>
  <c r="T7577" i="3"/>
  <c r="S7577" i="3"/>
  <c r="P7577" i="3"/>
  <c r="O7577" i="3"/>
  <c r="L7577" i="3"/>
  <c r="E7577" i="3"/>
  <c r="V7576" i="3"/>
  <c r="U7576" i="3"/>
  <c r="T7576" i="3"/>
  <c r="S7576" i="3"/>
  <c r="P7576" i="3"/>
  <c r="O7576" i="3"/>
  <c r="L7576" i="3"/>
  <c r="E7576" i="3"/>
  <c r="V7575" i="3"/>
  <c r="U7575" i="3"/>
  <c r="T7575" i="3"/>
  <c r="S7575" i="3"/>
  <c r="P7575" i="3"/>
  <c r="O7575" i="3"/>
  <c r="L7575" i="3"/>
  <c r="E7575" i="3"/>
  <c r="V7574" i="3"/>
  <c r="U7574" i="3"/>
  <c r="T7574" i="3"/>
  <c r="S7574" i="3"/>
  <c r="P7574" i="3"/>
  <c r="O7574" i="3"/>
  <c r="L7574" i="3"/>
  <c r="E7574" i="3"/>
  <c r="V7573" i="3"/>
  <c r="U7573" i="3"/>
  <c r="T7573" i="3"/>
  <c r="S7573" i="3"/>
  <c r="P7573" i="3"/>
  <c r="O7573" i="3"/>
  <c r="L7573" i="3"/>
  <c r="E7573" i="3"/>
  <c r="V7572" i="3"/>
  <c r="U7572" i="3"/>
  <c r="T7572" i="3"/>
  <c r="S7572" i="3"/>
  <c r="P7572" i="3"/>
  <c r="O7572" i="3"/>
  <c r="L7572" i="3"/>
  <c r="E7572" i="3"/>
  <c r="V7571" i="3"/>
  <c r="U7571" i="3"/>
  <c r="T7571" i="3"/>
  <c r="S7571" i="3"/>
  <c r="P7571" i="3"/>
  <c r="O7571" i="3"/>
  <c r="L7571" i="3"/>
  <c r="E7571" i="3"/>
  <c r="V7570" i="3"/>
  <c r="U7570" i="3"/>
  <c r="T7570" i="3"/>
  <c r="S7570" i="3"/>
  <c r="P7570" i="3"/>
  <c r="O7570" i="3"/>
  <c r="L7570" i="3"/>
  <c r="E7570" i="3"/>
  <c r="V7569" i="3"/>
  <c r="U7569" i="3"/>
  <c r="T7569" i="3"/>
  <c r="S7569" i="3"/>
  <c r="P7569" i="3"/>
  <c r="O7569" i="3"/>
  <c r="L7569" i="3"/>
  <c r="E7569" i="3"/>
  <c r="V7568" i="3"/>
  <c r="U7568" i="3"/>
  <c r="T7568" i="3"/>
  <c r="S7568" i="3"/>
  <c r="P7568" i="3"/>
  <c r="O7568" i="3"/>
  <c r="L7568" i="3"/>
  <c r="E7568" i="3"/>
  <c r="V7567" i="3"/>
  <c r="U7567" i="3"/>
  <c r="T7567" i="3"/>
  <c r="S7567" i="3"/>
  <c r="P7567" i="3"/>
  <c r="O7567" i="3"/>
  <c r="L7567" i="3"/>
  <c r="E7567" i="3"/>
  <c r="V7566" i="3"/>
  <c r="U7566" i="3"/>
  <c r="T7566" i="3"/>
  <c r="S7566" i="3"/>
  <c r="P7566" i="3"/>
  <c r="O7566" i="3"/>
  <c r="L7566" i="3"/>
  <c r="E7566" i="3"/>
  <c r="V7565" i="3"/>
  <c r="U7565" i="3"/>
  <c r="T7565" i="3"/>
  <c r="S7565" i="3"/>
  <c r="P7565" i="3"/>
  <c r="O7565" i="3"/>
  <c r="L7565" i="3"/>
  <c r="E7565" i="3"/>
  <c r="V7564" i="3"/>
  <c r="U7564" i="3"/>
  <c r="T7564" i="3"/>
  <c r="S7564" i="3"/>
  <c r="P7564" i="3"/>
  <c r="O7564" i="3"/>
  <c r="L7564" i="3"/>
  <c r="E7564" i="3"/>
  <c r="V7563" i="3"/>
  <c r="U7563" i="3"/>
  <c r="T7563" i="3"/>
  <c r="S7563" i="3"/>
  <c r="P7563" i="3"/>
  <c r="O7563" i="3"/>
  <c r="L7563" i="3"/>
  <c r="E7563" i="3"/>
  <c r="V7562" i="3"/>
  <c r="U7562" i="3"/>
  <c r="T7562" i="3"/>
  <c r="S7562" i="3"/>
  <c r="P7562" i="3"/>
  <c r="O7562" i="3"/>
  <c r="L7562" i="3"/>
  <c r="E7562" i="3"/>
  <c r="V7561" i="3"/>
  <c r="U7561" i="3"/>
  <c r="T7561" i="3"/>
  <c r="S7561" i="3"/>
  <c r="P7561" i="3"/>
  <c r="O7561" i="3"/>
  <c r="L7561" i="3"/>
  <c r="E7561" i="3"/>
  <c r="V7560" i="3"/>
  <c r="U7560" i="3"/>
  <c r="T7560" i="3"/>
  <c r="S7560" i="3"/>
  <c r="P7560" i="3"/>
  <c r="O7560" i="3"/>
  <c r="L7560" i="3"/>
  <c r="E7560" i="3"/>
  <c r="V7559" i="3"/>
  <c r="U7559" i="3"/>
  <c r="T7559" i="3"/>
  <c r="S7559" i="3"/>
  <c r="P7559" i="3"/>
  <c r="O7559" i="3"/>
  <c r="L7559" i="3"/>
  <c r="E7559" i="3"/>
  <c r="V7558" i="3"/>
  <c r="U7558" i="3"/>
  <c r="T7558" i="3"/>
  <c r="S7558" i="3"/>
  <c r="P7558" i="3"/>
  <c r="O7558" i="3"/>
  <c r="L7558" i="3"/>
  <c r="E7558" i="3"/>
  <c r="V7557" i="3"/>
  <c r="U7557" i="3"/>
  <c r="T7557" i="3"/>
  <c r="S7557" i="3"/>
  <c r="P7557" i="3"/>
  <c r="O7557" i="3"/>
  <c r="L7557" i="3"/>
  <c r="E7557" i="3"/>
  <c r="V7556" i="3"/>
  <c r="U7556" i="3"/>
  <c r="T7556" i="3"/>
  <c r="S7556" i="3"/>
  <c r="P7556" i="3"/>
  <c r="O7556" i="3"/>
  <c r="L7556" i="3"/>
  <c r="E7556" i="3"/>
  <c r="V7555" i="3"/>
  <c r="U7555" i="3"/>
  <c r="T7555" i="3"/>
  <c r="S7555" i="3"/>
  <c r="P7555" i="3"/>
  <c r="O7555" i="3"/>
  <c r="L7555" i="3"/>
  <c r="E7555" i="3"/>
  <c r="V7554" i="3"/>
  <c r="U7554" i="3"/>
  <c r="T7554" i="3"/>
  <c r="S7554" i="3"/>
  <c r="P7554" i="3"/>
  <c r="O7554" i="3"/>
  <c r="L7554" i="3"/>
  <c r="E7554" i="3"/>
  <c r="V7553" i="3"/>
  <c r="U7553" i="3"/>
  <c r="T7553" i="3"/>
  <c r="S7553" i="3"/>
  <c r="P7553" i="3"/>
  <c r="O7553" i="3"/>
  <c r="L7553" i="3"/>
  <c r="E7553" i="3"/>
  <c r="V7552" i="3"/>
  <c r="U7552" i="3"/>
  <c r="T7552" i="3"/>
  <c r="S7552" i="3"/>
  <c r="P7552" i="3"/>
  <c r="O7552" i="3"/>
  <c r="L7552" i="3"/>
  <c r="E7552" i="3"/>
  <c r="V7551" i="3"/>
  <c r="U7551" i="3"/>
  <c r="T7551" i="3"/>
  <c r="S7551" i="3"/>
  <c r="P7551" i="3"/>
  <c r="O7551" i="3"/>
  <c r="L7551" i="3"/>
  <c r="E7551" i="3"/>
  <c r="V7550" i="3"/>
  <c r="U7550" i="3"/>
  <c r="T7550" i="3"/>
  <c r="S7550" i="3"/>
  <c r="P7550" i="3"/>
  <c r="O7550" i="3"/>
  <c r="L7550" i="3"/>
  <c r="E7550" i="3"/>
  <c r="V7549" i="3"/>
  <c r="U7549" i="3"/>
  <c r="T7549" i="3"/>
  <c r="S7549" i="3"/>
  <c r="P7549" i="3"/>
  <c r="O7549" i="3"/>
  <c r="L7549" i="3"/>
  <c r="E7549" i="3"/>
  <c r="V7548" i="3"/>
  <c r="U7548" i="3"/>
  <c r="T7548" i="3"/>
  <c r="S7548" i="3"/>
  <c r="P7548" i="3"/>
  <c r="O7548" i="3"/>
  <c r="L7548" i="3"/>
  <c r="E7548" i="3"/>
  <c r="V7547" i="3"/>
  <c r="U7547" i="3"/>
  <c r="T7547" i="3"/>
  <c r="S7547" i="3"/>
  <c r="P7547" i="3"/>
  <c r="O7547" i="3"/>
  <c r="L7547" i="3"/>
  <c r="E7547" i="3"/>
  <c r="V7546" i="3"/>
  <c r="U7546" i="3"/>
  <c r="T7546" i="3"/>
  <c r="S7546" i="3"/>
  <c r="P7546" i="3"/>
  <c r="O7546" i="3"/>
  <c r="L7546" i="3"/>
  <c r="E7546" i="3"/>
  <c r="V7545" i="3"/>
  <c r="U7545" i="3"/>
  <c r="T7545" i="3"/>
  <c r="S7545" i="3"/>
  <c r="P7545" i="3"/>
  <c r="O7545" i="3"/>
  <c r="L7545" i="3"/>
  <c r="E7545" i="3"/>
  <c r="V7544" i="3"/>
  <c r="U7544" i="3"/>
  <c r="T7544" i="3"/>
  <c r="S7544" i="3"/>
  <c r="P7544" i="3"/>
  <c r="O7544" i="3"/>
  <c r="L7544" i="3"/>
  <c r="E7544" i="3"/>
  <c r="V7543" i="3"/>
  <c r="U7543" i="3"/>
  <c r="T7543" i="3"/>
  <c r="S7543" i="3"/>
  <c r="P7543" i="3"/>
  <c r="O7543" i="3"/>
  <c r="L7543" i="3"/>
  <c r="E7543" i="3"/>
  <c r="V7542" i="3"/>
  <c r="U7542" i="3"/>
  <c r="T7542" i="3"/>
  <c r="S7542" i="3"/>
  <c r="P7542" i="3"/>
  <c r="O7542" i="3"/>
  <c r="L7542" i="3"/>
  <c r="E7542" i="3"/>
  <c r="V7541" i="3"/>
  <c r="U7541" i="3"/>
  <c r="T7541" i="3"/>
  <c r="S7541" i="3"/>
  <c r="P7541" i="3"/>
  <c r="O7541" i="3"/>
  <c r="L7541" i="3"/>
  <c r="E7541" i="3"/>
  <c r="V7540" i="3"/>
  <c r="U7540" i="3"/>
  <c r="T7540" i="3"/>
  <c r="S7540" i="3"/>
  <c r="P7540" i="3"/>
  <c r="O7540" i="3"/>
  <c r="L7540" i="3"/>
  <c r="E7540" i="3"/>
  <c r="V7539" i="3"/>
  <c r="U7539" i="3"/>
  <c r="T7539" i="3"/>
  <c r="S7539" i="3"/>
  <c r="P7539" i="3"/>
  <c r="O7539" i="3"/>
  <c r="L7539" i="3"/>
  <c r="E7539" i="3"/>
  <c r="V7538" i="3"/>
  <c r="U7538" i="3"/>
  <c r="T7538" i="3"/>
  <c r="S7538" i="3"/>
  <c r="P7538" i="3"/>
  <c r="O7538" i="3"/>
  <c r="L7538" i="3"/>
  <c r="E7538" i="3"/>
  <c r="V7537" i="3"/>
  <c r="U7537" i="3"/>
  <c r="T7537" i="3"/>
  <c r="S7537" i="3"/>
  <c r="P7537" i="3"/>
  <c r="O7537" i="3"/>
  <c r="L7537" i="3"/>
  <c r="E7537" i="3"/>
  <c r="V7536" i="3"/>
  <c r="U7536" i="3"/>
  <c r="T7536" i="3"/>
  <c r="S7536" i="3"/>
  <c r="P7536" i="3"/>
  <c r="O7536" i="3"/>
  <c r="L7536" i="3"/>
  <c r="E7536" i="3"/>
  <c r="V7535" i="3"/>
  <c r="U7535" i="3"/>
  <c r="T7535" i="3"/>
  <c r="S7535" i="3"/>
  <c r="P7535" i="3"/>
  <c r="O7535" i="3"/>
  <c r="L7535" i="3"/>
  <c r="E7535" i="3"/>
  <c r="V7534" i="3"/>
  <c r="U7534" i="3"/>
  <c r="T7534" i="3"/>
  <c r="S7534" i="3"/>
  <c r="P7534" i="3"/>
  <c r="O7534" i="3"/>
  <c r="L7534" i="3"/>
  <c r="E7534" i="3"/>
  <c r="V7533" i="3"/>
  <c r="U7533" i="3"/>
  <c r="T7533" i="3"/>
  <c r="S7533" i="3"/>
  <c r="P7533" i="3"/>
  <c r="O7533" i="3"/>
  <c r="L7533" i="3"/>
  <c r="E7533" i="3"/>
  <c r="V7532" i="3"/>
  <c r="U7532" i="3"/>
  <c r="T7532" i="3"/>
  <c r="S7532" i="3"/>
  <c r="P7532" i="3"/>
  <c r="O7532" i="3"/>
  <c r="L7532" i="3"/>
  <c r="E7532" i="3"/>
  <c r="V7531" i="3"/>
  <c r="U7531" i="3"/>
  <c r="T7531" i="3"/>
  <c r="S7531" i="3"/>
  <c r="P7531" i="3"/>
  <c r="O7531" i="3"/>
  <c r="L7531" i="3"/>
  <c r="E7531" i="3"/>
  <c r="V7530" i="3"/>
  <c r="U7530" i="3"/>
  <c r="T7530" i="3"/>
  <c r="S7530" i="3"/>
  <c r="P7530" i="3"/>
  <c r="O7530" i="3"/>
  <c r="L7530" i="3"/>
  <c r="E7530" i="3"/>
  <c r="V7529" i="3"/>
  <c r="U7529" i="3"/>
  <c r="T7529" i="3"/>
  <c r="S7529" i="3"/>
  <c r="P7529" i="3"/>
  <c r="O7529" i="3"/>
  <c r="L7529" i="3"/>
  <c r="E7529" i="3"/>
  <c r="V7528" i="3"/>
  <c r="U7528" i="3"/>
  <c r="T7528" i="3"/>
  <c r="S7528" i="3"/>
  <c r="P7528" i="3"/>
  <c r="O7528" i="3"/>
  <c r="L7528" i="3"/>
  <c r="E7528" i="3"/>
  <c r="V7527" i="3"/>
  <c r="U7527" i="3"/>
  <c r="T7527" i="3"/>
  <c r="S7527" i="3"/>
  <c r="P7527" i="3"/>
  <c r="O7527" i="3"/>
  <c r="L7527" i="3"/>
  <c r="E7527" i="3"/>
  <c r="V7526" i="3"/>
  <c r="U7526" i="3"/>
  <c r="T7526" i="3"/>
  <c r="S7526" i="3"/>
  <c r="P7526" i="3"/>
  <c r="O7526" i="3"/>
  <c r="L7526" i="3"/>
  <c r="E7526" i="3"/>
  <c r="V7525" i="3"/>
  <c r="U7525" i="3"/>
  <c r="T7525" i="3"/>
  <c r="S7525" i="3"/>
  <c r="P7525" i="3"/>
  <c r="O7525" i="3"/>
  <c r="L7525" i="3"/>
  <c r="E7525" i="3"/>
  <c r="V7524" i="3"/>
  <c r="U7524" i="3"/>
  <c r="T7524" i="3"/>
  <c r="S7524" i="3"/>
  <c r="P7524" i="3"/>
  <c r="O7524" i="3"/>
  <c r="L7524" i="3"/>
  <c r="E7524" i="3"/>
  <c r="V7523" i="3"/>
  <c r="U7523" i="3"/>
  <c r="T7523" i="3"/>
  <c r="S7523" i="3"/>
  <c r="P7523" i="3"/>
  <c r="O7523" i="3"/>
  <c r="L7523" i="3"/>
  <c r="E7523" i="3"/>
  <c r="V7522" i="3"/>
  <c r="U7522" i="3"/>
  <c r="T7522" i="3"/>
  <c r="S7522" i="3"/>
  <c r="P7522" i="3"/>
  <c r="O7522" i="3"/>
  <c r="L7522" i="3"/>
  <c r="E7522" i="3"/>
  <c r="V7521" i="3"/>
  <c r="U7521" i="3"/>
  <c r="T7521" i="3"/>
  <c r="S7521" i="3"/>
  <c r="P7521" i="3"/>
  <c r="O7521" i="3"/>
  <c r="L7521" i="3"/>
  <c r="E7521" i="3"/>
  <c r="V7520" i="3"/>
  <c r="U7520" i="3"/>
  <c r="T7520" i="3"/>
  <c r="S7520" i="3"/>
  <c r="P7520" i="3"/>
  <c r="O7520" i="3"/>
  <c r="L7520" i="3"/>
  <c r="E7520" i="3"/>
  <c r="V7519" i="3"/>
  <c r="U7519" i="3"/>
  <c r="T7519" i="3"/>
  <c r="S7519" i="3"/>
  <c r="P7519" i="3"/>
  <c r="O7519" i="3"/>
  <c r="L7519" i="3"/>
  <c r="E7519" i="3"/>
  <c r="V7518" i="3"/>
  <c r="U7518" i="3"/>
  <c r="T7518" i="3"/>
  <c r="S7518" i="3"/>
  <c r="P7518" i="3"/>
  <c r="O7518" i="3"/>
  <c r="L7518" i="3"/>
  <c r="E7518" i="3"/>
  <c r="V7517" i="3"/>
  <c r="U7517" i="3"/>
  <c r="T7517" i="3"/>
  <c r="S7517" i="3"/>
  <c r="P7517" i="3"/>
  <c r="O7517" i="3"/>
  <c r="L7517" i="3"/>
  <c r="E7517" i="3"/>
  <c r="V7516" i="3"/>
  <c r="U7516" i="3"/>
  <c r="T7516" i="3"/>
  <c r="S7516" i="3"/>
  <c r="P7516" i="3"/>
  <c r="O7516" i="3"/>
  <c r="L7516" i="3"/>
  <c r="E7516" i="3"/>
  <c r="V7515" i="3"/>
  <c r="U7515" i="3"/>
  <c r="T7515" i="3"/>
  <c r="S7515" i="3"/>
  <c r="P7515" i="3"/>
  <c r="O7515" i="3"/>
  <c r="L7515" i="3"/>
  <c r="E7515" i="3"/>
  <c r="V7514" i="3"/>
  <c r="U7514" i="3"/>
  <c r="T7514" i="3"/>
  <c r="S7514" i="3"/>
  <c r="P7514" i="3"/>
  <c r="O7514" i="3"/>
  <c r="L7514" i="3"/>
  <c r="E7514" i="3"/>
  <c r="V7513" i="3"/>
  <c r="U7513" i="3"/>
  <c r="T7513" i="3"/>
  <c r="S7513" i="3"/>
  <c r="P7513" i="3"/>
  <c r="O7513" i="3"/>
  <c r="L7513" i="3"/>
  <c r="E7513" i="3"/>
  <c r="V7512" i="3"/>
  <c r="U7512" i="3"/>
  <c r="T7512" i="3"/>
  <c r="S7512" i="3"/>
  <c r="P7512" i="3"/>
  <c r="O7512" i="3"/>
  <c r="L7512" i="3"/>
  <c r="E7512" i="3"/>
  <c r="V7511" i="3"/>
  <c r="U7511" i="3"/>
  <c r="T7511" i="3"/>
  <c r="S7511" i="3"/>
  <c r="P7511" i="3"/>
  <c r="O7511" i="3"/>
  <c r="L7511" i="3"/>
  <c r="E7511" i="3"/>
  <c r="V7510" i="3"/>
  <c r="U7510" i="3"/>
  <c r="T7510" i="3"/>
  <c r="S7510" i="3"/>
  <c r="P7510" i="3"/>
  <c r="O7510" i="3"/>
  <c r="L7510" i="3"/>
  <c r="E7510" i="3"/>
  <c r="V7509" i="3"/>
  <c r="U7509" i="3"/>
  <c r="T7509" i="3"/>
  <c r="S7509" i="3"/>
  <c r="P7509" i="3"/>
  <c r="O7509" i="3"/>
  <c r="L7509" i="3"/>
  <c r="E7509" i="3"/>
  <c r="V7508" i="3"/>
  <c r="U7508" i="3"/>
  <c r="T7508" i="3"/>
  <c r="S7508" i="3"/>
  <c r="P7508" i="3"/>
  <c r="O7508" i="3"/>
  <c r="L7508" i="3"/>
  <c r="E7508" i="3"/>
  <c r="V7507" i="3"/>
  <c r="U7507" i="3"/>
  <c r="T7507" i="3"/>
  <c r="S7507" i="3"/>
  <c r="P7507" i="3"/>
  <c r="O7507" i="3"/>
  <c r="L7507" i="3"/>
  <c r="E7507" i="3"/>
  <c r="V7506" i="3"/>
  <c r="U7506" i="3"/>
  <c r="T7506" i="3"/>
  <c r="S7506" i="3"/>
  <c r="P7506" i="3"/>
  <c r="O7506" i="3"/>
  <c r="L7506" i="3"/>
  <c r="E7506" i="3"/>
  <c r="V7505" i="3"/>
  <c r="U7505" i="3"/>
  <c r="T7505" i="3"/>
  <c r="S7505" i="3"/>
  <c r="P7505" i="3"/>
  <c r="O7505" i="3"/>
  <c r="L7505" i="3"/>
  <c r="E7505" i="3"/>
  <c r="V7504" i="3"/>
  <c r="U7504" i="3"/>
  <c r="T7504" i="3"/>
  <c r="S7504" i="3"/>
  <c r="P7504" i="3"/>
  <c r="O7504" i="3"/>
  <c r="L7504" i="3"/>
  <c r="E7504" i="3"/>
  <c r="V7503" i="3"/>
  <c r="U7503" i="3"/>
  <c r="T7503" i="3"/>
  <c r="S7503" i="3"/>
  <c r="P7503" i="3"/>
  <c r="O7503" i="3"/>
  <c r="L7503" i="3"/>
  <c r="E7503" i="3"/>
  <c r="V7502" i="3"/>
  <c r="U7502" i="3"/>
  <c r="T7502" i="3"/>
  <c r="S7502" i="3"/>
  <c r="P7502" i="3"/>
  <c r="O7502" i="3"/>
  <c r="L7502" i="3"/>
  <c r="E7502" i="3"/>
  <c r="V7501" i="3"/>
  <c r="U7501" i="3"/>
  <c r="T7501" i="3"/>
  <c r="S7501" i="3"/>
  <c r="P7501" i="3"/>
  <c r="O7501" i="3"/>
  <c r="L7501" i="3"/>
  <c r="E7501" i="3"/>
  <c r="V7500" i="3"/>
  <c r="U7500" i="3"/>
  <c r="T7500" i="3"/>
  <c r="S7500" i="3"/>
  <c r="P7500" i="3"/>
  <c r="O7500" i="3"/>
  <c r="L7500" i="3"/>
  <c r="E7500" i="3"/>
  <c r="V7499" i="3"/>
  <c r="U7499" i="3"/>
  <c r="T7499" i="3"/>
  <c r="S7499" i="3"/>
  <c r="P7499" i="3"/>
  <c r="O7499" i="3"/>
  <c r="L7499" i="3"/>
  <c r="E7499" i="3"/>
  <c r="V7498" i="3"/>
  <c r="U7498" i="3"/>
  <c r="T7498" i="3"/>
  <c r="S7498" i="3"/>
  <c r="P7498" i="3"/>
  <c r="O7498" i="3"/>
  <c r="L7498" i="3"/>
  <c r="E7498" i="3"/>
  <c r="V7497" i="3"/>
  <c r="U7497" i="3"/>
  <c r="T7497" i="3"/>
  <c r="S7497" i="3"/>
  <c r="P7497" i="3"/>
  <c r="O7497" i="3"/>
  <c r="L7497" i="3"/>
  <c r="E7497" i="3"/>
  <c r="V7496" i="3"/>
  <c r="U7496" i="3"/>
  <c r="T7496" i="3"/>
  <c r="S7496" i="3"/>
  <c r="P7496" i="3"/>
  <c r="O7496" i="3"/>
  <c r="L7496" i="3"/>
  <c r="E7496" i="3"/>
  <c r="V7495" i="3"/>
  <c r="U7495" i="3"/>
  <c r="T7495" i="3"/>
  <c r="S7495" i="3"/>
  <c r="P7495" i="3"/>
  <c r="O7495" i="3"/>
  <c r="L7495" i="3"/>
  <c r="E7495" i="3"/>
  <c r="V7494" i="3"/>
  <c r="U7494" i="3"/>
  <c r="T7494" i="3"/>
  <c r="S7494" i="3"/>
  <c r="P7494" i="3"/>
  <c r="O7494" i="3"/>
  <c r="L7494" i="3"/>
  <c r="E7494" i="3"/>
  <c r="V7493" i="3"/>
  <c r="U7493" i="3"/>
  <c r="T7493" i="3"/>
  <c r="S7493" i="3"/>
  <c r="P7493" i="3"/>
  <c r="O7493" i="3"/>
  <c r="L7493" i="3"/>
  <c r="E7493" i="3"/>
  <c r="V7492" i="3"/>
  <c r="U7492" i="3"/>
  <c r="T7492" i="3"/>
  <c r="S7492" i="3"/>
  <c r="P7492" i="3"/>
  <c r="O7492" i="3"/>
  <c r="L7492" i="3"/>
  <c r="E7492" i="3"/>
  <c r="V7491" i="3"/>
  <c r="U7491" i="3"/>
  <c r="T7491" i="3"/>
  <c r="S7491" i="3"/>
  <c r="P7491" i="3"/>
  <c r="O7491" i="3"/>
  <c r="L7491" i="3"/>
  <c r="E7491" i="3"/>
  <c r="V7490" i="3"/>
  <c r="U7490" i="3"/>
  <c r="T7490" i="3"/>
  <c r="S7490" i="3"/>
  <c r="P7490" i="3"/>
  <c r="O7490" i="3"/>
  <c r="L7490" i="3"/>
  <c r="E7490" i="3"/>
  <c r="V7489" i="3"/>
  <c r="U7489" i="3"/>
  <c r="T7489" i="3"/>
  <c r="S7489" i="3"/>
  <c r="P7489" i="3"/>
  <c r="O7489" i="3"/>
  <c r="L7489" i="3"/>
  <c r="E7489" i="3"/>
  <c r="V7488" i="3"/>
  <c r="U7488" i="3"/>
  <c r="T7488" i="3"/>
  <c r="S7488" i="3"/>
  <c r="P7488" i="3"/>
  <c r="O7488" i="3"/>
  <c r="L7488" i="3"/>
  <c r="E7488" i="3"/>
  <c r="V7487" i="3"/>
  <c r="U7487" i="3"/>
  <c r="T7487" i="3"/>
  <c r="S7487" i="3"/>
  <c r="P7487" i="3"/>
  <c r="O7487" i="3"/>
  <c r="L7487" i="3"/>
  <c r="E7487" i="3"/>
  <c r="V7486" i="3"/>
  <c r="U7486" i="3"/>
  <c r="T7486" i="3"/>
  <c r="S7486" i="3"/>
  <c r="P7486" i="3"/>
  <c r="O7486" i="3"/>
  <c r="L7486" i="3"/>
  <c r="E7486" i="3"/>
  <c r="V7485" i="3"/>
  <c r="U7485" i="3"/>
  <c r="T7485" i="3"/>
  <c r="S7485" i="3"/>
  <c r="P7485" i="3"/>
  <c r="O7485" i="3"/>
  <c r="L7485" i="3"/>
  <c r="E7485" i="3"/>
  <c r="V7484" i="3"/>
  <c r="U7484" i="3"/>
  <c r="T7484" i="3"/>
  <c r="S7484" i="3"/>
  <c r="P7484" i="3"/>
  <c r="O7484" i="3"/>
  <c r="L7484" i="3"/>
  <c r="E7484" i="3"/>
  <c r="V7483" i="3"/>
  <c r="U7483" i="3"/>
  <c r="T7483" i="3"/>
  <c r="S7483" i="3"/>
  <c r="P7483" i="3"/>
  <c r="O7483" i="3"/>
  <c r="L7483" i="3"/>
  <c r="E7483" i="3"/>
  <c r="V7482" i="3"/>
  <c r="U7482" i="3"/>
  <c r="T7482" i="3"/>
  <c r="S7482" i="3"/>
  <c r="P7482" i="3"/>
  <c r="O7482" i="3"/>
  <c r="L7482" i="3"/>
  <c r="E7482" i="3"/>
  <c r="V7481" i="3"/>
  <c r="U7481" i="3"/>
  <c r="T7481" i="3"/>
  <c r="S7481" i="3"/>
  <c r="P7481" i="3"/>
  <c r="O7481" i="3"/>
  <c r="L7481" i="3"/>
  <c r="E7481" i="3"/>
  <c r="V7480" i="3"/>
  <c r="U7480" i="3"/>
  <c r="T7480" i="3"/>
  <c r="S7480" i="3"/>
  <c r="P7480" i="3"/>
  <c r="O7480" i="3"/>
  <c r="L7480" i="3"/>
  <c r="E7480" i="3"/>
  <c r="V7479" i="3"/>
  <c r="U7479" i="3"/>
  <c r="T7479" i="3"/>
  <c r="S7479" i="3"/>
  <c r="P7479" i="3"/>
  <c r="O7479" i="3"/>
  <c r="L7479" i="3"/>
  <c r="E7479" i="3"/>
  <c r="V7478" i="3"/>
  <c r="U7478" i="3"/>
  <c r="T7478" i="3"/>
  <c r="S7478" i="3"/>
  <c r="P7478" i="3"/>
  <c r="O7478" i="3"/>
  <c r="L7478" i="3"/>
  <c r="E7478" i="3"/>
  <c r="V7477" i="3"/>
  <c r="U7477" i="3"/>
  <c r="T7477" i="3"/>
  <c r="S7477" i="3"/>
  <c r="P7477" i="3"/>
  <c r="O7477" i="3"/>
  <c r="L7477" i="3"/>
  <c r="E7477" i="3"/>
  <c r="V7476" i="3"/>
  <c r="U7476" i="3"/>
  <c r="T7476" i="3"/>
  <c r="S7476" i="3"/>
  <c r="P7476" i="3"/>
  <c r="O7476" i="3"/>
  <c r="L7476" i="3"/>
  <c r="E7476" i="3"/>
  <c r="V7475" i="3"/>
  <c r="U7475" i="3"/>
  <c r="T7475" i="3"/>
  <c r="S7475" i="3"/>
  <c r="P7475" i="3"/>
  <c r="O7475" i="3"/>
  <c r="L7475" i="3"/>
  <c r="E7475" i="3"/>
  <c r="V7474" i="3"/>
  <c r="U7474" i="3"/>
  <c r="T7474" i="3"/>
  <c r="S7474" i="3"/>
  <c r="P7474" i="3"/>
  <c r="O7474" i="3"/>
  <c r="L7474" i="3"/>
  <c r="E7474" i="3"/>
  <c r="V7473" i="3"/>
  <c r="U7473" i="3"/>
  <c r="T7473" i="3"/>
  <c r="S7473" i="3"/>
  <c r="P7473" i="3"/>
  <c r="O7473" i="3"/>
  <c r="L7473" i="3"/>
  <c r="E7473" i="3"/>
  <c r="V7472" i="3"/>
  <c r="U7472" i="3"/>
  <c r="T7472" i="3"/>
  <c r="S7472" i="3"/>
  <c r="P7472" i="3"/>
  <c r="O7472" i="3"/>
  <c r="L7472" i="3"/>
  <c r="E7472" i="3"/>
  <c r="V7471" i="3"/>
  <c r="U7471" i="3"/>
  <c r="T7471" i="3"/>
  <c r="S7471" i="3"/>
  <c r="P7471" i="3"/>
  <c r="O7471" i="3"/>
  <c r="L7471" i="3"/>
  <c r="E7471" i="3"/>
  <c r="V7470" i="3"/>
  <c r="U7470" i="3"/>
  <c r="T7470" i="3"/>
  <c r="S7470" i="3"/>
  <c r="P7470" i="3"/>
  <c r="O7470" i="3"/>
  <c r="L7470" i="3"/>
  <c r="E7470" i="3"/>
  <c r="V7469" i="3"/>
  <c r="U7469" i="3"/>
  <c r="T7469" i="3"/>
  <c r="S7469" i="3"/>
  <c r="P7469" i="3"/>
  <c r="O7469" i="3"/>
  <c r="L7469" i="3"/>
  <c r="E7469" i="3"/>
  <c r="V7468" i="3"/>
  <c r="U7468" i="3"/>
  <c r="T7468" i="3"/>
  <c r="S7468" i="3"/>
  <c r="P7468" i="3"/>
  <c r="O7468" i="3"/>
  <c r="L7468" i="3"/>
  <c r="E7468" i="3"/>
  <c r="V7467" i="3"/>
  <c r="U7467" i="3"/>
  <c r="T7467" i="3"/>
  <c r="S7467" i="3"/>
  <c r="P7467" i="3"/>
  <c r="O7467" i="3"/>
  <c r="L7467" i="3"/>
  <c r="E7467" i="3"/>
  <c r="V7466" i="3"/>
  <c r="U7466" i="3"/>
  <c r="T7466" i="3"/>
  <c r="S7466" i="3"/>
  <c r="P7466" i="3"/>
  <c r="O7466" i="3"/>
  <c r="L7466" i="3"/>
  <c r="E7466" i="3"/>
  <c r="V7465" i="3"/>
  <c r="U7465" i="3"/>
  <c r="T7465" i="3"/>
  <c r="S7465" i="3"/>
  <c r="P7465" i="3"/>
  <c r="O7465" i="3"/>
  <c r="L7465" i="3"/>
  <c r="E7465" i="3"/>
  <c r="V7464" i="3"/>
  <c r="U7464" i="3"/>
  <c r="T7464" i="3"/>
  <c r="S7464" i="3"/>
  <c r="P7464" i="3"/>
  <c r="O7464" i="3"/>
  <c r="L7464" i="3"/>
  <c r="E7464" i="3"/>
  <c r="V7463" i="3"/>
  <c r="U7463" i="3"/>
  <c r="T7463" i="3"/>
  <c r="S7463" i="3"/>
  <c r="P7463" i="3"/>
  <c r="O7463" i="3"/>
  <c r="L7463" i="3"/>
  <c r="E7463" i="3"/>
  <c r="V7462" i="3"/>
  <c r="U7462" i="3"/>
  <c r="T7462" i="3"/>
  <c r="S7462" i="3"/>
  <c r="P7462" i="3"/>
  <c r="O7462" i="3"/>
  <c r="L7462" i="3"/>
  <c r="E7462" i="3"/>
  <c r="V7461" i="3"/>
  <c r="U7461" i="3"/>
  <c r="T7461" i="3"/>
  <c r="S7461" i="3"/>
  <c r="P7461" i="3"/>
  <c r="O7461" i="3"/>
  <c r="L7461" i="3"/>
  <c r="E7461" i="3"/>
  <c r="V7460" i="3"/>
  <c r="U7460" i="3"/>
  <c r="T7460" i="3"/>
  <c r="S7460" i="3"/>
  <c r="P7460" i="3"/>
  <c r="O7460" i="3"/>
  <c r="L7460" i="3"/>
  <c r="E7460" i="3"/>
  <c r="V7459" i="3"/>
  <c r="U7459" i="3"/>
  <c r="T7459" i="3"/>
  <c r="S7459" i="3"/>
  <c r="P7459" i="3"/>
  <c r="O7459" i="3"/>
  <c r="L7459" i="3"/>
  <c r="E7459" i="3"/>
  <c r="V7458" i="3"/>
  <c r="U7458" i="3"/>
  <c r="T7458" i="3"/>
  <c r="S7458" i="3"/>
  <c r="P7458" i="3"/>
  <c r="O7458" i="3"/>
  <c r="L7458" i="3"/>
  <c r="E7458" i="3"/>
  <c r="V7457" i="3"/>
  <c r="U7457" i="3"/>
  <c r="T7457" i="3"/>
  <c r="S7457" i="3"/>
  <c r="P7457" i="3"/>
  <c r="O7457" i="3"/>
  <c r="L7457" i="3"/>
  <c r="E7457" i="3"/>
  <c r="V7456" i="3"/>
  <c r="U7456" i="3"/>
  <c r="T7456" i="3"/>
  <c r="S7456" i="3"/>
  <c r="P7456" i="3"/>
  <c r="O7456" i="3"/>
  <c r="L7456" i="3"/>
  <c r="E7456" i="3"/>
  <c r="V7455" i="3"/>
  <c r="U7455" i="3"/>
  <c r="T7455" i="3"/>
  <c r="S7455" i="3"/>
  <c r="P7455" i="3"/>
  <c r="O7455" i="3"/>
  <c r="L7455" i="3"/>
  <c r="E7455" i="3"/>
  <c r="V7454" i="3"/>
  <c r="U7454" i="3"/>
  <c r="T7454" i="3"/>
  <c r="S7454" i="3"/>
  <c r="P7454" i="3"/>
  <c r="O7454" i="3"/>
  <c r="L7454" i="3"/>
  <c r="E7454" i="3"/>
  <c r="V7453" i="3"/>
  <c r="U7453" i="3"/>
  <c r="T7453" i="3"/>
  <c r="S7453" i="3"/>
  <c r="P7453" i="3"/>
  <c r="O7453" i="3"/>
  <c r="L7453" i="3"/>
  <c r="E7453" i="3"/>
  <c r="V7452" i="3"/>
  <c r="U7452" i="3"/>
  <c r="T7452" i="3"/>
  <c r="S7452" i="3"/>
  <c r="P7452" i="3"/>
  <c r="O7452" i="3"/>
  <c r="L7452" i="3"/>
  <c r="E7452" i="3"/>
  <c r="V7451" i="3"/>
  <c r="U7451" i="3"/>
  <c r="T7451" i="3"/>
  <c r="S7451" i="3"/>
  <c r="P7451" i="3"/>
  <c r="O7451" i="3"/>
  <c r="L7451" i="3"/>
  <c r="E7451" i="3"/>
  <c r="V7450" i="3"/>
  <c r="U7450" i="3"/>
  <c r="T7450" i="3"/>
  <c r="S7450" i="3"/>
  <c r="P7450" i="3"/>
  <c r="O7450" i="3"/>
  <c r="L7450" i="3"/>
  <c r="E7450" i="3"/>
  <c r="V7449" i="3"/>
  <c r="U7449" i="3"/>
  <c r="T7449" i="3"/>
  <c r="S7449" i="3"/>
  <c r="P7449" i="3"/>
  <c r="O7449" i="3"/>
  <c r="L7449" i="3"/>
  <c r="E7449" i="3"/>
  <c r="V7448" i="3"/>
  <c r="U7448" i="3"/>
  <c r="T7448" i="3"/>
  <c r="S7448" i="3"/>
  <c r="P7448" i="3"/>
  <c r="O7448" i="3"/>
  <c r="L7448" i="3"/>
  <c r="E7448" i="3"/>
  <c r="V7447" i="3"/>
  <c r="U7447" i="3"/>
  <c r="T7447" i="3"/>
  <c r="S7447" i="3"/>
  <c r="P7447" i="3"/>
  <c r="O7447" i="3"/>
  <c r="L7447" i="3"/>
  <c r="E7447" i="3"/>
  <c r="V7446" i="3"/>
  <c r="U7446" i="3"/>
  <c r="T7446" i="3"/>
  <c r="S7446" i="3"/>
  <c r="P7446" i="3"/>
  <c r="O7446" i="3"/>
  <c r="L7446" i="3"/>
  <c r="E7446" i="3"/>
  <c r="V7445" i="3"/>
  <c r="U7445" i="3"/>
  <c r="T7445" i="3"/>
  <c r="S7445" i="3"/>
  <c r="P7445" i="3"/>
  <c r="O7445" i="3"/>
  <c r="L7445" i="3"/>
  <c r="E7445" i="3"/>
  <c r="V7444" i="3"/>
  <c r="U7444" i="3"/>
  <c r="T7444" i="3"/>
  <c r="S7444" i="3"/>
  <c r="P7444" i="3"/>
  <c r="O7444" i="3"/>
  <c r="L7444" i="3"/>
  <c r="E7444" i="3"/>
  <c r="V7443" i="3"/>
  <c r="U7443" i="3"/>
  <c r="T7443" i="3"/>
  <c r="S7443" i="3"/>
  <c r="P7443" i="3"/>
  <c r="O7443" i="3"/>
  <c r="L7443" i="3"/>
  <c r="E7443" i="3"/>
  <c r="V7442" i="3"/>
  <c r="U7442" i="3"/>
  <c r="T7442" i="3"/>
  <c r="S7442" i="3"/>
  <c r="P7442" i="3"/>
  <c r="O7442" i="3"/>
  <c r="L7442" i="3"/>
  <c r="E7442" i="3"/>
  <c r="V7441" i="3"/>
  <c r="U7441" i="3"/>
  <c r="T7441" i="3"/>
  <c r="S7441" i="3"/>
  <c r="P7441" i="3"/>
  <c r="O7441" i="3"/>
  <c r="L7441" i="3"/>
  <c r="E7441" i="3"/>
  <c r="V7440" i="3"/>
  <c r="U7440" i="3"/>
  <c r="T7440" i="3"/>
  <c r="S7440" i="3"/>
  <c r="P7440" i="3"/>
  <c r="O7440" i="3"/>
  <c r="L7440" i="3"/>
  <c r="E7440" i="3"/>
  <c r="V7439" i="3"/>
  <c r="U7439" i="3"/>
  <c r="T7439" i="3"/>
  <c r="S7439" i="3"/>
  <c r="P7439" i="3"/>
  <c r="O7439" i="3"/>
  <c r="L7439" i="3"/>
  <c r="E7439" i="3"/>
  <c r="V7438" i="3"/>
  <c r="U7438" i="3"/>
  <c r="T7438" i="3"/>
  <c r="S7438" i="3"/>
  <c r="P7438" i="3"/>
  <c r="O7438" i="3"/>
  <c r="L7438" i="3"/>
  <c r="E7438" i="3"/>
  <c r="V7437" i="3"/>
  <c r="U7437" i="3"/>
  <c r="T7437" i="3"/>
  <c r="S7437" i="3"/>
  <c r="P7437" i="3"/>
  <c r="O7437" i="3"/>
  <c r="L7437" i="3"/>
  <c r="E7437" i="3"/>
  <c r="V7436" i="3"/>
  <c r="U7436" i="3"/>
  <c r="T7436" i="3"/>
  <c r="S7436" i="3"/>
  <c r="P7436" i="3"/>
  <c r="O7436" i="3"/>
  <c r="L7436" i="3"/>
  <c r="E7436" i="3"/>
  <c r="V7435" i="3"/>
  <c r="U7435" i="3"/>
  <c r="T7435" i="3"/>
  <c r="S7435" i="3"/>
  <c r="P7435" i="3"/>
  <c r="O7435" i="3"/>
  <c r="L7435" i="3"/>
  <c r="E7435" i="3"/>
  <c r="V7434" i="3"/>
  <c r="U7434" i="3"/>
  <c r="T7434" i="3"/>
  <c r="S7434" i="3"/>
  <c r="P7434" i="3"/>
  <c r="O7434" i="3"/>
  <c r="L7434" i="3"/>
  <c r="E7434" i="3"/>
  <c r="V7433" i="3"/>
  <c r="U7433" i="3"/>
  <c r="T7433" i="3"/>
  <c r="S7433" i="3"/>
  <c r="P7433" i="3"/>
  <c r="O7433" i="3"/>
  <c r="L7433" i="3"/>
  <c r="E7433" i="3"/>
  <c r="V7432" i="3"/>
  <c r="U7432" i="3"/>
  <c r="T7432" i="3"/>
  <c r="S7432" i="3"/>
  <c r="P7432" i="3"/>
  <c r="O7432" i="3"/>
  <c r="L7432" i="3"/>
  <c r="E7432" i="3"/>
  <c r="V7431" i="3"/>
  <c r="U7431" i="3"/>
  <c r="T7431" i="3"/>
  <c r="S7431" i="3"/>
  <c r="P7431" i="3"/>
  <c r="O7431" i="3"/>
  <c r="L7431" i="3"/>
  <c r="E7431" i="3"/>
  <c r="V7430" i="3"/>
  <c r="U7430" i="3"/>
  <c r="T7430" i="3"/>
  <c r="S7430" i="3"/>
  <c r="P7430" i="3"/>
  <c r="O7430" i="3"/>
  <c r="L7430" i="3"/>
  <c r="E7430" i="3"/>
  <c r="V7429" i="3"/>
  <c r="U7429" i="3"/>
  <c r="T7429" i="3"/>
  <c r="S7429" i="3"/>
  <c r="P7429" i="3"/>
  <c r="O7429" i="3"/>
  <c r="L7429" i="3"/>
  <c r="E7429" i="3"/>
  <c r="V7428" i="3"/>
  <c r="U7428" i="3"/>
  <c r="T7428" i="3"/>
  <c r="S7428" i="3"/>
  <c r="P7428" i="3"/>
  <c r="O7428" i="3"/>
  <c r="L7428" i="3"/>
  <c r="E7428" i="3"/>
  <c r="V7427" i="3"/>
  <c r="U7427" i="3"/>
  <c r="T7427" i="3"/>
  <c r="S7427" i="3"/>
  <c r="P7427" i="3"/>
  <c r="O7427" i="3"/>
  <c r="L7427" i="3"/>
  <c r="E7427" i="3"/>
  <c r="V7426" i="3"/>
  <c r="U7426" i="3"/>
  <c r="T7426" i="3"/>
  <c r="S7426" i="3"/>
  <c r="P7426" i="3"/>
  <c r="O7426" i="3"/>
  <c r="L7426" i="3"/>
  <c r="E7426" i="3"/>
  <c r="V7425" i="3"/>
  <c r="U7425" i="3"/>
  <c r="T7425" i="3"/>
  <c r="S7425" i="3"/>
  <c r="P7425" i="3"/>
  <c r="O7425" i="3"/>
  <c r="L7425" i="3"/>
  <c r="E7425" i="3"/>
  <c r="V7424" i="3"/>
  <c r="U7424" i="3"/>
  <c r="T7424" i="3"/>
  <c r="S7424" i="3"/>
  <c r="P7424" i="3"/>
  <c r="O7424" i="3"/>
  <c r="L7424" i="3"/>
  <c r="E7424" i="3"/>
  <c r="V7423" i="3"/>
  <c r="U7423" i="3"/>
  <c r="T7423" i="3"/>
  <c r="S7423" i="3"/>
  <c r="P7423" i="3"/>
  <c r="O7423" i="3"/>
  <c r="L7423" i="3"/>
  <c r="E7423" i="3"/>
  <c r="V7422" i="3"/>
  <c r="U7422" i="3"/>
  <c r="T7422" i="3"/>
  <c r="S7422" i="3"/>
  <c r="P7422" i="3"/>
  <c r="O7422" i="3"/>
  <c r="L7422" i="3"/>
  <c r="E7422" i="3"/>
  <c r="V7421" i="3"/>
  <c r="U7421" i="3"/>
  <c r="T7421" i="3"/>
  <c r="S7421" i="3"/>
  <c r="P7421" i="3"/>
  <c r="O7421" i="3"/>
  <c r="L7421" i="3"/>
  <c r="E7421" i="3"/>
  <c r="V7420" i="3"/>
  <c r="U7420" i="3"/>
  <c r="T7420" i="3"/>
  <c r="S7420" i="3"/>
  <c r="P7420" i="3"/>
  <c r="O7420" i="3"/>
  <c r="L7420" i="3"/>
  <c r="E7420" i="3"/>
  <c r="V7419" i="3"/>
  <c r="U7419" i="3"/>
  <c r="T7419" i="3"/>
  <c r="S7419" i="3"/>
  <c r="P7419" i="3"/>
  <c r="O7419" i="3"/>
  <c r="L7419" i="3"/>
  <c r="E7419" i="3"/>
  <c r="V7418" i="3"/>
  <c r="U7418" i="3"/>
  <c r="T7418" i="3"/>
  <c r="S7418" i="3"/>
  <c r="P7418" i="3"/>
  <c r="O7418" i="3"/>
  <c r="L7418" i="3"/>
  <c r="E7418" i="3"/>
  <c r="V7417" i="3"/>
  <c r="U7417" i="3"/>
  <c r="T7417" i="3"/>
  <c r="S7417" i="3"/>
  <c r="P7417" i="3"/>
  <c r="O7417" i="3"/>
  <c r="L7417" i="3"/>
  <c r="E7417" i="3"/>
  <c r="V7416" i="3"/>
  <c r="U7416" i="3"/>
  <c r="T7416" i="3"/>
  <c r="S7416" i="3"/>
  <c r="P7416" i="3"/>
  <c r="O7416" i="3"/>
  <c r="L7416" i="3"/>
  <c r="E7416" i="3"/>
  <c r="V7415" i="3"/>
  <c r="U7415" i="3"/>
  <c r="T7415" i="3"/>
  <c r="S7415" i="3"/>
  <c r="P7415" i="3"/>
  <c r="O7415" i="3"/>
  <c r="L7415" i="3"/>
  <c r="E7415" i="3"/>
  <c r="V7414" i="3"/>
  <c r="U7414" i="3"/>
  <c r="T7414" i="3"/>
  <c r="S7414" i="3"/>
  <c r="P7414" i="3"/>
  <c r="O7414" i="3"/>
  <c r="L7414" i="3"/>
  <c r="E7414" i="3"/>
  <c r="V7413" i="3"/>
  <c r="U7413" i="3"/>
  <c r="T7413" i="3"/>
  <c r="S7413" i="3"/>
  <c r="P7413" i="3"/>
  <c r="O7413" i="3"/>
  <c r="L7413" i="3"/>
  <c r="E7413" i="3"/>
  <c r="V7412" i="3"/>
  <c r="U7412" i="3"/>
  <c r="T7412" i="3"/>
  <c r="S7412" i="3"/>
  <c r="P7412" i="3"/>
  <c r="O7412" i="3"/>
  <c r="L7412" i="3"/>
  <c r="E7412" i="3"/>
  <c r="V7411" i="3"/>
  <c r="U7411" i="3"/>
  <c r="T7411" i="3"/>
  <c r="S7411" i="3"/>
  <c r="P7411" i="3"/>
  <c r="O7411" i="3"/>
  <c r="L7411" i="3"/>
  <c r="E7411" i="3"/>
  <c r="V7410" i="3"/>
  <c r="U7410" i="3"/>
  <c r="T7410" i="3"/>
  <c r="S7410" i="3"/>
  <c r="P7410" i="3"/>
  <c r="O7410" i="3"/>
  <c r="L7410" i="3"/>
  <c r="E7410" i="3"/>
  <c r="V7409" i="3"/>
  <c r="U7409" i="3"/>
  <c r="T7409" i="3"/>
  <c r="S7409" i="3"/>
  <c r="P7409" i="3"/>
  <c r="O7409" i="3"/>
  <c r="L7409" i="3"/>
  <c r="E7409" i="3"/>
  <c r="V7408" i="3"/>
  <c r="U7408" i="3"/>
  <c r="T7408" i="3"/>
  <c r="S7408" i="3"/>
  <c r="P7408" i="3"/>
  <c r="O7408" i="3"/>
  <c r="L7408" i="3"/>
  <c r="E7408" i="3"/>
  <c r="V7407" i="3"/>
  <c r="U7407" i="3"/>
  <c r="T7407" i="3"/>
  <c r="S7407" i="3"/>
  <c r="P7407" i="3"/>
  <c r="O7407" i="3"/>
  <c r="L7407" i="3"/>
  <c r="E7407" i="3"/>
  <c r="V7406" i="3"/>
  <c r="U7406" i="3"/>
  <c r="T7406" i="3"/>
  <c r="S7406" i="3"/>
  <c r="P7406" i="3"/>
  <c r="O7406" i="3"/>
  <c r="L7406" i="3"/>
  <c r="E7406" i="3"/>
  <c r="V7405" i="3"/>
  <c r="U7405" i="3"/>
  <c r="T7405" i="3"/>
  <c r="S7405" i="3"/>
  <c r="P7405" i="3"/>
  <c r="O7405" i="3"/>
  <c r="L7405" i="3"/>
  <c r="E7405" i="3"/>
  <c r="V7404" i="3"/>
  <c r="U7404" i="3"/>
  <c r="T7404" i="3"/>
  <c r="S7404" i="3"/>
  <c r="P7404" i="3"/>
  <c r="O7404" i="3"/>
  <c r="L7404" i="3"/>
  <c r="E7404" i="3"/>
  <c r="V7403" i="3"/>
  <c r="U7403" i="3"/>
  <c r="T7403" i="3"/>
  <c r="S7403" i="3"/>
  <c r="P7403" i="3"/>
  <c r="O7403" i="3"/>
  <c r="L7403" i="3"/>
  <c r="E7403" i="3"/>
  <c r="V7402" i="3"/>
  <c r="U7402" i="3"/>
  <c r="T7402" i="3"/>
  <c r="S7402" i="3"/>
  <c r="P7402" i="3"/>
  <c r="O7402" i="3"/>
  <c r="L7402" i="3"/>
  <c r="E7402" i="3"/>
  <c r="V7401" i="3"/>
  <c r="U7401" i="3"/>
  <c r="T7401" i="3"/>
  <c r="S7401" i="3"/>
  <c r="P7401" i="3"/>
  <c r="O7401" i="3"/>
  <c r="L7401" i="3"/>
  <c r="E7401" i="3"/>
  <c r="V7400" i="3"/>
  <c r="U7400" i="3"/>
  <c r="T7400" i="3"/>
  <c r="S7400" i="3"/>
  <c r="P7400" i="3"/>
  <c r="O7400" i="3"/>
  <c r="L7400" i="3"/>
  <c r="E7400" i="3"/>
  <c r="V7399" i="3"/>
  <c r="U7399" i="3"/>
  <c r="T7399" i="3"/>
  <c r="S7399" i="3"/>
  <c r="P7399" i="3"/>
  <c r="O7399" i="3"/>
  <c r="L7399" i="3"/>
  <c r="E7399" i="3"/>
  <c r="V7398" i="3"/>
  <c r="U7398" i="3"/>
  <c r="T7398" i="3"/>
  <c r="S7398" i="3"/>
  <c r="P7398" i="3"/>
  <c r="O7398" i="3"/>
  <c r="L7398" i="3"/>
  <c r="E7398" i="3"/>
  <c r="V7397" i="3"/>
  <c r="U7397" i="3"/>
  <c r="T7397" i="3"/>
  <c r="S7397" i="3"/>
  <c r="P7397" i="3"/>
  <c r="O7397" i="3"/>
  <c r="L7397" i="3"/>
  <c r="E7397" i="3"/>
  <c r="V7396" i="3"/>
  <c r="U7396" i="3"/>
  <c r="T7396" i="3"/>
  <c r="S7396" i="3"/>
  <c r="P7396" i="3"/>
  <c r="O7396" i="3"/>
  <c r="L7396" i="3"/>
  <c r="E7396" i="3"/>
  <c r="V7395" i="3"/>
  <c r="U7395" i="3"/>
  <c r="T7395" i="3"/>
  <c r="S7395" i="3"/>
  <c r="P7395" i="3"/>
  <c r="O7395" i="3"/>
  <c r="L7395" i="3"/>
  <c r="E7395" i="3"/>
  <c r="V7394" i="3"/>
  <c r="U7394" i="3"/>
  <c r="T7394" i="3"/>
  <c r="S7394" i="3"/>
  <c r="P7394" i="3"/>
  <c r="O7394" i="3"/>
  <c r="L7394" i="3"/>
  <c r="E7394" i="3"/>
  <c r="V7393" i="3"/>
  <c r="U7393" i="3"/>
  <c r="T7393" i="3"/>
  <c r="S7393" i="3"/>
  <c r="P7393" i="3"/>
  <c r="O7393" i="3"/>
  <c r="L7393" i="3"/>
  <c r="E7393" i="3"/>
  <c r="V7392" i="3"/>
  <c r="U7392" i="3"/>
  <c r="T7392" i="3"/>
  <c r="S7392" i="3"/>
  <c r="P7392" i="3"/>
  <c r="O7392" i="3"/>
  <c r="L7392" i="3"/>
  <c r="E7392" i="3"/>
  <c r="V7391" i="3"/>
  <c r="U7391" i="3"/>
  <c r="T7391" i="3"/>
  <c r="S7391" i="3"/>
  <c r="P7391" i="3"/>
  <c r="O7391" i="3"/>
  <c r="L7391" i="3"/>
  <c r="E7391" i="3"/>
  <c r="V7390" i="3"/>
  <c r="U7390" i="3"/>
  <c r="T7390" i="3"/>
  <c r="S7390" i="3"/>
  <c r="P7390" i="3"/>
  <c r="O7390" i="3"/>
  <c r="L7390" i="3"/>
  <c r="E7390" i="3"/>
  <c r="V7389" i="3"/>
  <c r="U7389" i="3"/>
  <c r="T7389" i="3"/>
  <c r="S7389" i="3"/>
  <c r="P7389" i="3"/>
  <c r="O7389" i="3"/>
  <c r="L7389" i="3"/>
  <c r="E7389" i="3"/>
  <c r="V7388" i="3"/>
  <c r="U7388" i="3"/>
  <c r="T7388" i="3"/>
  <c r="S7388" i="3"/>
  <c r="P7388" i="3"/>
  <c r="O7388" i="3"/>
  <c r="L7388" i="3"/>
  <c r="E7388" i="3"/>
  <c r="V7387" i="3"/>
  <c r="U7387" i="3"/>
  <c r="T7387" i="3"/>
  <c r="S7387" i="3"/>
  <c r="P7387" i="3"/>
  <c r="O7387" i="3"/>
  <c r="L7387" i="3"/>
  <c r="E7387" i="3"/>
  <c r="V7386" i="3"/>
  <c r="U7386" i="3"/>
  <c r="T7386" i="3"/>
  <c r="S7386" i="3"/>
  <c r="P7386" i="3"/>
  <c r="O7386" i="3"/>
  <c r="L7386" i="3"/>
  <c r="E7386" i="3"/>
  <c r="V7385" i="3"/>
  <c r="U7385" i="3"/>
  <c r="T7385" i="3"/>
  <c r="S7385" i="3"/>
  <c r="P7385" i="3"/>
  <c r="O7385" i="3"/>
  <c r="L7385" i="3"/>
  <c r="E7385" i="3"/>
  <c r="V7384" i="3"/>
  <c r="U7384" i="3"/>
  <c r="T7384" i="3"/>
  <c r="S7384" i="3"/>
  <c r="P7384" i="3"/>
  <c r="O7384" i="3"/>
  <c r="L7384" i="3"/>
  <c r="E7384" i="3"/>
  <c r="V7383" i="3"/>
  <c r="U7383" i="3"/>
  <c r="T7383" i="3"/>
  <c r="S7383" i="3"/>
  <c r="P7383" i="3"/>
  <c r="O7383" i="3"/>
  <c r="L7383" i="3"/>
  <c r="E7383" i="3"/>
  <c r="V7382" i="3"/>
  <c r="U7382" i="3"/>
  <c r="T7382" i="3"/>
  <c r="S7382" i="3"/>
  <c r="P7382" i="3"/>
  <c r="O7382" i="3"/>
  <c r="L7382" i="3"/>
  <c r="E7382" i="3"/>
  <c r="V7381" i="3"/>
  <c r="U7381" i="3"/>
  <c r="T7381" i="3"/>
  <c r="S7381" i="3"/>
  <c r="P7381" i="3"/>
  <c r="O7381" i="3"/>
  <c r="L7381" i="3"/>
  <c r="E7381" i="3"/>
  <c r="V7380" i="3"/>
  <c r="U7380" i="3"/>
  <c r="T7380" i="3"/>
  <c r="S7380" i="3"/>
  <c r="P7380" i="3"/>
  <c r="O7380" i="3"/>
  <c r="L7380" i="3"/>
  <c r="E7380" i="3"/>
  <c r="V7379" i="3"/>
  <c r="U7379" i="3"/>
  <c r="T7379" i="3"/>
  <c r="S7379" i="3"/>
  <c r="P7379" i="3"/>
  <c r="O7379" i="3"/>
  <c r="L7379" i="3"/>
  <c r="E7379" i="3"/>
  <c r="V7378" i="3"/>
  <c r="U7378" i="3"/>
  <c r="T7378" i="3"/>
  <c r="S7378" i="3"/>
  <c r="P7378" i="3"/>
  <c r="O7378" i="3"/>
  <c r="L7378" i="3"/>
  <c r="E7378" i="3"/>
  <c r="V7377" i="3"/>
  <c r="U7377" i="3"/>
  <c r="T7377" i="3"/>
  <c r="S7377" i="3"/>
  <c r="P7377" i="3"/>
  <c r="O7377" i="3"/>
  <c r="L7377" i="3"/>
  <c r="E7377" i="3"/>
  <c r="V7376" i="3"/>
  <c r="U7376" i="3"/>
  <c r="T7376" i="3"/>
  <c r="S7376" i="3"/>
  <c r="P7376" i="3"/>
  <c r="O7376" i="3"/>
  <c r="L7376" i="3"/>
  <c r="E7376" i="3"/>
  <c r="V7375" i="3"/>
  <c r="U7375" i="3"/>
  <c r="T7375" i="3"/>
  <c r="S7375" i="3"/>
  <c r="P7375" i="3"/>
  <c r="O7375" i="3"/>
  <c r="L7375" i="3"/>
  <c r="E7375" i="3"/>
  <c r="V7374" i="3"/>
  <c r="U7374" i="3"/>
  <c r="T7374" i="3"/>
  <c r="S7374" i="3"/>
  <c r="P7374" i="3"/>
  <c r="O7374" i="3"/>
  <c r="L7374" i="3"/>
  <c r="E7374" i="3"/>
  <c r="V7373" i="3"/>
  <c r="U7373" i="3"/>
  <c r="T7373" i="3"/>
  <c r="S7373" i="3"/>
  <c r="P7373" i="3"/>
  <c r="O7373" i="3"/>
  <c r="L7373" i="3"/>
  <c r="E7373" i="3"/>
  <c r="V7372" i="3"/>
  <c r="U7372" i="3"/>
  <c r="T7372" i="3"/>
  <c r="S7372" i="3"/>
  <c r="P7372" i="3"/>
  <c r="O7372" i="3"/>
  <c r="L7372" i="3"/>
  <c r="E7372" i="3"/>
  <c r="V7371" i="3"/>
  <c r="U7371" i="3"/>
  <c r="T7371" i="3"/>
  <c r="S7371" i="3"/>
  <c r="P7371" i="3"/>
  <c r="O7371" i="3"/>
  <c r="L7371" i="3"/>
  <c r="E7371" i="3"/>
  <c r="V7370" i="3"/>
  <c r="U7370" i="3"/>
  <c r="T7370" i="3"/>
  <c r="S7370" i="3"/>
  <c r="P7370" i="3"/>
  <c r="O7370" i="3"/>
  <c r="L7370" i="3"/>
  <c r="E7370" i="3"/>
  <c r="V7369" i="3"/>
  <c r="U7369" i="3"/>
  <c r="T7369" i="3"/>
  <c r="S7369" i="3"/>
  <c r="P7369" i="3"/>
  <c r="O7369" i="3"/>
  <c r="L7369" i="3"/>
  <c r="E7369" i="3"/>
  <c r="V7368" i="3"/>
  <c r="U7368" i="3"/>
  <c r="T7368" i="3"/>
  <c r="S7368" i="3"/>
  <c r="P7368" i="3"/>
  <c r="O7368" i="3"/>
  <c r="L7368" i="3"/>
  <c r="E7368" i="3"/>
  <c r="V7367" i="3"/>
  <c r="U7367" i="3"/>
  <c r="T7367" i="3"/>
  <c r="S7367" i="3"/>
  <c r="P7367" i="3"/>
  <c r="O7367" i="3"/>
  <c r="L7367" i="3"/>
  <c r="E7367" i="3"/>
  <c r="V7366" i="3"/>
  <c r="U7366" i="3"/>
  <c r="T7366" i="3"/>
  <c r="S7366" i="3"/>
  <c r="P7366" i="3"/>
  <c r="O7366" i="3"/>
  <c r="L7366" i="3"/>
  <c r="E7366" i="3"/>
  <c r="V7365" i="3"/>
  <c r="U7365" i="3"/>
  <c r="T7365" i="3"/>
  <c r="S7365" i="3"/>
  <c r="P7365" i="3"/>
  <c r="O7365" i="3"/>
  <c r="L7365" i="3"/>
  <c r="E7365" i="3"/>
  <c r="V7364" i="3"/>
  <c r="U7364" i="3"/>
  <c r="T7364" i="3"/>
  <c r="S7364" i="3"/>
  <c r="P7364" i="3"/>
  <c r="O7364" i="3"/>
  <c r="L7364" i="3"/>
  <c r="E7364" i="3"/>
  <c r="V7363" i="3"/>
  <c r="U7363" i="3"/>
  <c r="T7363" i="3"/>
  <c r="S7363" i="3"/>
  <c r="P7363" i="3"/>
  <c r="O7363" i="3"/>
  <c r="L7363" i="3"/>
  <c r="E7363" i="3"/>
  <c r="V7362" i="3"/>
  <c r="U7362" i="3"/>
  <c r="T7362" i="3"/>
  <c r="S7362" i="3"/>
  <c r="P7362" i="3"/>
  <c r="O7362" i="3"/>
  <c r="L7362" i="3"/>
  <c r="E7362" i="3"/>
  <c r="V7361" i="3"/>
  <c r="U7361" i="3"/>
  <c r="T7361" i="3"/>
  <c r="S7361" i="3"/>
  <c r="P7361" i="3"/>
  <c r="O7361" i="3"/>
  <c r="L7361" i="3"/>
  <c r="E7361" i="3"/>
  <c r="V7360" i="3"/>
  <c r="U7360" i="3"/>
  <c r="T7360" i="3"/>
  <c r="S7360" i="3"/>
  <c r="P7360" i="3"/>
  <c r="O7360" i="3"/>
  <c r="L7360" i="3"/>
  <c r="E7360" i="3"/>
  <c r="V7359" i="3"/>
  <c r="U7359" i="3"/>
  <c r="T7359" i="3"/>
  <c r="S7359" i="3"/>
  <c r="P7359" i="3"/>
  <c r="O7359" i="3"/>
  <c r="L7359" i="3"/>
  <c r="E7359" i="3"/>
  <c r="V7358" i="3"/>
  <c r="U7358" i="3"/>
  <c r="T7358" i="3"/>
  <c r="S7358" i="3"/>
  <c r="P7358" i="3"/>
  <c r="O7358" i="3"/>
  <c r="L7358" i="3"/>
  <c r="E7358" i="3"/>
  <c r="V7357" i="3"/>
  <c r="U7357" i="3"/>
  <c r="T7357" i="3"/>
  <c r="S7357" i="3"/>
  <c r="P7357" i="3"/>
  <c r="O7357" i="3"/>
  <c r="L7357" i="3"/>
  <c r="E7357" i="3"/>
  <c r="V7356" i="3"/>
  <c r="U7356" i="3"/>
  <c r="T7356" i="3"/>
  <c r="S7356" i="3"/>
  <c r="P7356" i="3"/>
  <c r="O7356" i="3"/>
  <c r="L7356" i="3"/>
  <c r="E7356" i="3"/>
  <c r="V7355" i="3"/>
  <c r="U7355" i="3"/>
  <c r="T7355" i="3"/>
  <c r="S7355" i="3"/>
  <c r="P7355" i="3"/>
  <c r="O7355" i="3"/>
  <c r="L7355" i="3"/>
  <c r="E7355" i="3"/>
  <c r="V7354" i="3"/>
  <c r="U7354" i="3"/>
  <c r="T7354" i="3"/>
  <c r="S7354" i="3"/>
  <c r="P7354" i="3"/>
  <c r="O7354" i="3"/>
  <c r="L7354" i="3"/>
  <c r="E7354" i="3"/>
  <c r="V7353" i="3"/>
  <c r="U7353" i="3"/>
  <c r="T7353" i="3"/>
  <c r="S7353" i="3"/>
  <c r="P7353" i="3"/>
  <c r="O7353" i="3"/>
  <c r="L7353" i="3"/>
  <c r="E7353" i="3"/>
  <c r="V7352" i="3"/>
  <c r="U7352" i="3"/>
  <c r="T7352" i="3"/>
  <c r="S7352" i="3"/>
  <c r="P7352" i="3"/>
  <c r="O7352" i="3"/>
  <c r="L7352" i="3"/>
  <c r="E7352" i="3"/>
  <c r="V7351" i="3"/>
  <c r="U7351" i="3"/>
  <c r="T7351" i="3"/>
  <c r="S7351" i="3"/>
  <c r="P7351" i="3"/>
  <c r="O7351" i="3"/>
  <c r="L7351" i="3"/>
  <c r="E7351" i="3"/>
  <c r="V7350" i="3"/>
  <c r="U7350" i="3"/>
  <c r="T7350" i="3"/>
  <c r="S7350" i="3"/>
  <c r="P7350" i="3"/>
  <c r="O7350" i="3"/>
  <c r="L7350" i="3"/>
  <c r="E7350" i="3"/>
  <c r="V7349" i="3"/>
  <c r="U7349" i="3"/>
  <c r="T7349" i="3"/>
  <c r="S7349" i="3"/>
  <c r="P7349" i="3"/>
  <c r="O7349" i="3"/>
  <c r="L7349" i="3"/>
  <c r="E7349" i="3"/>
  <c r="V7348" i="3"/>
  <c r="U7348" i="3"/>
  <c r="T7348" i="3"/>
  <c r="S7348" i="3"/>
  <c r="P7348" i="3"/>
  <c r="O7348" i="3"/>
  <c r="L7348" i="3"/>
  <c r="E7348" i="3"/>
  <c r="V7347" i="3"/>
  <c r="U7347" i="3"/>
  <c r="T7347" i="3"/>
  <c r="S7347" i="3"/>
  <c r="P7347" i="3"/>
  <c r="O7347" i="3"/>
  <c r="L7347" i="3"/>
  <c r="E7347" i="3"/>
  <c r="V7346" i="3"/>
  <c r="U7346" i="3"/>
  <c r="T7346" i="3"/>
  <c r="S7346" i="3"/>
  <c r="P7346" i="3"/>
  <c r="O7346" i="3"/>
  <c r="L7346" i="3"/>
  <c r="E7346" i="3"/>
  <c r="V7345" i="3"/>
  <c r="U7345" i="3"/>
  <c r="T7345" i="3"/>
  <c r="S7345" i="3"/>
  <c r="P7345" i="3"/>
  <c r="O7345" i="3"/>
  <c r="L7345" i="3"/>
  <c r="E7345" i="3"/>
  <c r="V7344" i="3"/>
  <c r="U7344" i="3"/>
  <c r="T7344" i="3"/>
  <c r="S7344" i="3"/>
  <c r="P7344" i="3"/>
  <c r="O7344" i="3"/>
  <c r="L7344" i="3"/>
  <c r="E7344" i="3"/>
  <c r="V7343" i="3"/>
  <c r="U7343" i="3"/>
  <c r="T7343" i="3"/>
  <c r="S7343" i="3"/>
  <c r="P7343" i="3"/>
  <c r="O7343" i="3"/>
  <c r="L7343" i="3"/>
  <c r="E7343" i="3"/>
  <c r="V7342" i="3"/>
  <c r="U7342" i="3"/>
  <c r="T7342" i="3"/>
  <c r="S7342" i="3"/>
  <c r="P7342" i="3"/>
  <c r="O7342" i="3"/>
  <c r="L7342" i="3"/>
  <c r="E7342" i="3"/>
  <c r="V7341" i="3"/>
  <c r="U7341" i="3"/>
  <c r="T7341" i="3"/>
  <c r="S7341" i="3"/>
  <c r="P7341" i="3"/>
  <c r="O7341" i="3"/>
  <c r="L7341" i="3"/>
  <c r="E7341" i="3"/>
  <c r="V7340" i="3"/>
  <c r="U7340" i="3"/>
  <c r="T7340" i="3"/>
  <c r="S7340" i="3"/>
  <c r="P7340" i="3"/>
  <c r="O7340" i="3"/>
  <c r="L7340" i="3"/>
  <c r="E7340" i="3"/>
  <c r="V7339" i="3"/>
  <c r="U7339" i="3"/>
  <c r="T7339" i="3"/>
  <c r="S7339" i="3"/>
  <c r="P7339" i="3"/>
  <c r="O7339" i="3"/>
  <c r="L7339" i="3"/>
  <c r="E7339" i="3"/>
  <c r="V7338" i="3"/>
  <c r="U7338" i="3"/>
  <c r="T7338" i="3"/>
  <c r="S7338" i="3"/>
  <c r="P7338" i="3"/>
  <c r="O7338" i="3"/>
  <c r="L7338" i="3"/>
  <c r="E7338" i="3"/>
  <c r="V7337" i="3"/>
  <c r="U7337" i="3"/>
  <c r="T7337" i="3"/>
  <c r="S7337" i="3"/>
  <c r="P7337" i="3"/>
  <c r="O7337" i="3"/>
  <c r="L7337" i="3"/>
  <c r="E7337" i="3"/>
  <c r="V7336" i="3"/>
  <c r="U7336" i="3"/>
  <c r="T7336" i="3"/>
  <c r="S7336" i="3"/>
  <c r="P7336" i="3"/>
  <c r="O7336" i="3"/>
  <c r="L7336" i="3"/>
  <c r="E7336" i="3"/>
  <c r="V7335" i="3"/>
  <c r="U7335" i="3"/>
  <c r="T7335" i="3"/>
  <c r="S7335" i="3"/>
  <c r="P7335" i="3"/>
  <c r="O7335" i="3"/>
  <c r="L7335" i="3"/>
  <c r="E7335" i="3"/>
  <c r="V7334" i="3"/>
  <c r="U7334" i="3"/>
  <c r="T7334" i="3"/>
  <c r="S7334" i="3"/>
  <c r="P7334" i="3"/>
  <c r="O7334" i="3"/>
  <c r="L7334" i="3"/>
  <c r="E7334" i="3"/>
  <c r="V7333" i="3"/>
  <c r="U7333" i="3"/>
  <c r="T7333" i="3"/>
  <c r="S7333" i="3"/>
  <c r="P7333" i="3"/>
  <c r="O7333" i="3"/>
  <c r="L7333" i="3"/>
  <c r="E7333" i="3"/>
  <c r="V7332" i="3"/>
  <c r="U7332" i="3"/>
  <c r="T7332" i="3"/>
  <c r="S7332" i="3"/>
  <c r="P7332" i="3"/>
  <c r="O7332" i="3"/>
  <c r="L7332" i="3"/>
  <c r="E7332" i="3"/>
  <c r="V7331" i="3"/>
  <c r="U7331" i="3"/>
  <c r="T7331" i="3"/>
  <c r="S7331" i="3"/>
  <c r="P7331" i="3"/>
  <c r="O7331" i="3"/>
  <c r="L7331" i="3"/>
  <c r="E7331" i="3"/>
  <c r="V7330" i="3"/>
  <c r="U7330" i="3"/>
  <c r="T7330" i="3"/>
  <c r="S7330" i="3"/>
  <c r="P7330" i="3"/>
  <c r="O7330" i="3"/>
  <c r="L7330" i="3"/>
  <c r="E7330" i="3"/>
  <c r="V7329" i="3"/>
  <c r="U7329" i="3"/>
  <c r="T7329" i="3"/>
  <c r="S7329" i="3"/>
  <c r="P7329" i="3"/>
  <c r="O7329" i="3"/>
  <c r="L7329" i="3"/>
  <c r="E7329" i="3"/>
  <c r="V7328" i="3"/>
  <c r="U7328" i="3"/>
  <c r="T7328" i="3"/>
  <c r="S7328" i="3"/>
  <c r="P7328" i="3"/>
  <c r="O7328" i="3"/>
  <c r="L7328" i="3"/>
  <c r="E7328" i="3"/>
  <c r="V7327" i="3"/>
  <c r="U7327" i="3"/>
  <c r="T7327" i="3"/>
  <c r="S7327" i="3"/>
  <c r="P7327" i="3"/>
  <c r="O7327" i="3"/>
  <c r="L7327" i="3"/>
  <c r="E7327" i="3"/>
  <c r="V7326" i="3"/>
  <c r="U7326" i="3"/>
  <c r="T7326" i="3"/>
  <c r="S7326" i="3"/>
  <c r="P7326" i="3"/>
  <c r="O7326" i="3"/>
  <c r="L7326" i="3"/>
  <c r="E7326" i="3"/>
  <c r="V7325" i="3"/>
  <c r="U7325" i="3"/>
  <c r="T7325" i="3"/>
  <c r="S7325" i="3"/>
  <c r="P7325" i="3"/>
  <c r="O7325" i="3"/>
  <c r="L7325" i="3"/>
  <c r="E7325" i="3"/>
  <c r="V7324" i="3"/>
  <c r="U7324" i="3"/>
  <c r="T7324" i="3"/>
  <c r="S7324" i="3"/>
  <c r="P7324" i="3"/>
  <c r="O7324" i="3"/>
  <c r="L7324" i="3"/>
  <c r="E7324" i="3"/>
  <c r="V7323" i="3"/>
  <c r="U7323" i="3"/>
  <c r="T7323" i="3"/>
  <c r="S7323" i="3"/>
  <c r="P7323" i="3"/>
  <c r="O7323" i="3"/>
  <c r="L7323" i="3"/>
  <c r="E7323" i="3"/>
  <c r="V7322" i="3"/>
  <c r="U7322" i="3"/>
  <c r="T7322" i="3"/>
  <c r="S7322" i="3"/>
  <c r="P7322" i="3"/>
  <c r="O7322" i="3"/>
  <c r="L7322" i="3"/>
  <c r="E7322" i="3"/>
  <c r="V7321" i="3"/>
  <c r="U7321" i="3"/>
  <c r="T7321" i="3"/>
  <c r="S7321" i="3"/>
  <c r="P7321" i="3"/>
  <c r="O7321" i="3"/>
  <c r="L7321" i="3"/>
  <c r="E7321" i="3"/>
  <c r="V7320" i="3"/>
  <c r="U7320" i="3"/>
  <c r="T7320" i="3"/>
  <c r="S7320" i="3"/>
  <c r="P7320" i="3"/>
  <c r="O7320" i="3"/>
  <c r="L7320" i="3"/>
  <c r="E7320" i="3"/>
  <c r="V7319" i="3"/>
  <c r="U7319" i="3"/>
  <c r="T7319" i="3"/>
  <c r="S7319" i="3"/>
  <c r="P7319" i="3"/>
  <c r="O7319" i="3"/>
  <c r="L7319" i="3"/>
  <c r="E7319" i="3"/>
  <c r="V7318" i="3"/>
  <c r="U7318" i="3"/>
  <c r="T7318" i="3"/>
  <c r="S7318" i="3"/>
  <c r="P7318" i="3"/>
  <c r="O7318" i="3"/>
  <c r="L7318" i="3"/>
  <c r="E7318" i="3"/>
  <c r="V7317" i="3"/>
  <c r="U7317" i="3"/>
  <c r="T7317" i="3"/>
  <c r="S7317" i="3"/>
  <c r="P7317" i="3"/>
  <c r="O7317" i="3"/>
  <c r="L7317" i="3"/>
  <c r="E7317" i="3"/>
  <c r="V7316" i="3"/>
  <c r="U7316" i="3"/>
  <c r="T7316" i="3"/>
  <c r="S7316" i="3"/>
  <c r="P7316" i="3"/>
  <c r="O7316" i="3"/>
  <c r="L7316" i="3"/>
  <c r="E7316" i="3"/>
  <c r="V7315" i="3"/>
  <c r="U7315" i="3"/>
  <c r="T7315" i="3"/>
  <c r="S7315" i="3"/>
  <c r="P7315" i="3"/>
  <c r="O7315" i="3"/>
  <c r="L7315" i="3"/>
  <c r="E7315" i="3"/>
  <c r="V7314" i="3"/>
  <c r="U7314" i="3"/>
  <c r="T7314" i="3"/>
  <c r="S7314" i="3"/>
  <c r="P7314" i="3"/>
  <c r="O7314" i="3"/>
  <c r="L7314" i="3"/>
  <c r="E7314" i="3"/>
  <c r="V7313" i="3"/>
  <c r="U7313" i="3"/>
  <c r="T7313" i="3"/>
  <c r="S7313" i="3"/>
  <c r="P7313" i="3"/>
  <c r="O7313" i="3"/>
  <c r="L7313" i="3"/>
  <c r="E7313" i="3"/>
  <c r="V7312" i="3"/>
  <c r="U7312" i="3"/>
  <c r="T7312" i="3"/>
  <c r="S7312" i="3"/>
  <c r="P7312" i="3"/>
  <c r="O7312" i="3"/>
  <c r="L7312" i="3"/>
  <c r="E7312" i="3"/>
  <c r="V7311" i="3"/>
  <c r="U7311" i="3"/>
  <c r="T7311" i="3"/>
  <c r="S7311" i="3"/>
  <c r="P7311" i="3"/>
  <c r="O7311" i="3"/>
  <c r="L7311" i="3"/>
  <c r="E7311" i="3"/>
  <c r="V7310" i="3"/>
  <c r="U7310" i="3"/>
  <c r="T7310" i="3"/>
  <c r="S7310" i="3"/>
  <c r="P7310" i="3"/>
  <c r="O7310" i="3"/>
  <c r="L7310" i="3"/>
  <c r="E7310" i="3"/>
  <c r="V7309" i="3"/>
  <c r="U7309" i="3"/>
  <c r="T7309" i="3"/>
  <c r="S7309" i="3"/>
  <c r="P7309" i="3"/>
  <c r="O7309" i="3"/>
  <c r="L7309" i="3"/>
  <c r="E7309" i="3"/>
  <c r="V7308" i="3"/>
  <c r="U7308" i="3"/>
  <c r="T7308" i="3"/>
  <c r="S7308" i="3"/>
  <c r="P7308" i="3"/>
  <c r="O7308" i="3"/>
  <c r="L7308" i="3"/>
  <c r="E7308" i="3"/>
  <c r="V7307" i="3"/>
  <c r="U7307" i="3"/>
  <c r="T7307" i="3"/>
  <c r="S7307" i="3"/>
  <c r="P7307" i="3"/>
  <c r="O7307" i="3"/>
  <c r="L7307" i="3"/>
  <c r="E7307" i="3"/>
  <c r="V7306" i="3"/>
  <c r="U7306" i="3"/>
  <c r="T7306" i="3"/>
  <c r="S7306" i="3"/>
  <c r="P7306" i="3"/>
  <c r="O7306" i="3"/>
  <c r="L7306" i="3"/>
  <c r="E7306" i="3"/>
  <c r="V7305" i="3"/>
  <c r="U7305" i="3"/>
  <c r="T7305" i="3"/>
  <c r="S7305" i="3"/>
  <c r="P7305" i="3"/>
  <c r="O7305" i="3"/>
  <c r="L7305" i="3"/>
  <c r="E7305" i="3"/>
  <c r="V7304" i="3"/>
  <c r="U7304" i="3"/>
  <c r="T7304" i="3"/>
  <c r="S7304" i="3"/>
  <c r="P7304" i="3"/>
  <c r="O7304" i="3"/>
  <c r="L7304" i="3"/>
  <c r="E7304" i="3"/>
  <c r="V7303" i="3"/>
  <c r="U7303" i="3"/>
  <c r="T7303" i="3"/>
  <c r="S7303" i="3"/>
  <c r="P7303" i="3"/>
  <c r="O7303" i="3"/>
  <c r="L7303" i="3"/>
  <c r="E7303" i="3"/>
  <c r="V7302" i="3"/>
  <c r="U7302" i="3"/>
  <c r="T7302" i="3"/>
  <c r="S7302" i="3"/>
  <c r="P7302" i="3"/>
  <c r="O7302" i="3"/>
  <c r="L7302" i="3"/>
  <c r="E7302" i="3"/>
  <c r="V7301" i="3"/>
  <c r="U7301" i="3"/>
  <c r="T7301" i="3"/>
  <c r="S7301" i="3"/>
  <c r="P7301" i="3"/>
  <c r="O7301" i="3"/>
  <c r="L7301" i="3"/>
  <c r="E7301" i="3"/>
  <c r="V7300" i="3"/>
  <c r="U7300" i="3"/>
  <c r="T7300" i="3"/>
  <c r="S7300" i="3"/>
  <c r="P7300" i="3"/>
  <c r="O7300" i="3"/>
  <c r="L7300" i="3"/>
  <c r="E7300" i="3"/>
  <c r="V7299" i="3"/>
  <c r="U7299" i="3"/>
  <c r="T7299" i="3"/>
  <c r="S7299" i="3"/>
  <c r="P7299" i="3"/>
  <c r="O7299" i="3"/>
  <c r="L7299" i="3"/>
  <c r="E7299" i="3"/>
  <c r="V7298" i="3"/>
  <c r="U7298" i="3"/>
  <c r="T7298" i="3"/>
  <c r="S7298" i="3"/>
  <c r="P7298" i="3"/>
  <c r="O7298" i="3"/>
  <c r="L7298" i="3"/>
  <c r="E7298" i="3"/>
  <c r="V7297" i="3"/>
  <c r="U7297" i="3"/>
  <c r="T7297" i="3"/>
  <c r="S7297" i="3"/>
  <c r="P7297" i="3"/>
  <c r="O7297" i="3"/>
  <c r="L7297" i="3"/>
  <c r="E7297" i="3"/>
  <c r="V7296" i="3"/>
  <c r="U7296" i="3"/>
  <c r="T7296" i="3"/>
  <c r="S7296" i="3"/>
  <c r="P7296" i="3"/>
  <c r="O7296" i="3"/>
  <c r="L7296" i="3"/>
  <c r="E7296" i="3"/>
  <c r="V7295" i="3"/>
  <c r="U7295" i="3"/>
  <c r="T7295" i="3"/>
  <c r="S7295" i="3"/>
  <c r="P7295" i="3"/>
  <c r="O7295" i="3"/>
  <c r="L7295" i="3"/>
  <c r="E7295" i="3"/>
  <c r="V7294" i="3"/>
  <c r="U7294" i="3"/>
  <c r="T7294" i="3"/>
  <c r="S7294" i="3"/>
  <c r="P7294" i="3"/>
  <c r="O7294" i="3"/>
  <c r="L7294" i="3"/>
  <c r="E7294" i="3"/>
  <c r="V7293" i="3"/>
  <c r="U7293" i="3"/>
  <c r="T7293" i="3"/>
  <c r="S7293" i="3"/>
  <c r="P7293" i="3"/>
  <c r="O7293" i="3"/>
  <c r="L7293" i="3"/>
  <c r="E7293" i="3"/>
  <c r="V7292" i="3"/>
  <c r="U7292" i="3"/>
  <c r="T7292" i="3"/>
  <c r="S7292" i="3"/>
  <c r="P7292" i="3"/>
  <c r="O7292" i="3"/>
  <c r="L7292" i="3"/>
  <c r="E7292" i="3"/>
  <c r="V7291" i="3"/>
  <c r="U7291" i="3"/>
  <c r="T7291" i="3"/>
  <c r="S7291" i="3"/>
  <c r="P7291" i="3"/>
  <c r="O7291" i="3"/>
  <c r="L7291" i="3"/>
  <c r="E7291" i="3"/>
  <c r="V7290" i="3"/>
  <c r="U7290" i="3"/>
  <c r="T7290" i="3"/>
  <c r="S7290" i="3"/>
  <c r="P7290" i="3"/>
  <c r="O7290" i="3"/>
  <c r="L7290" i="3"/>
  <c r="E7290" i="3"/>
  <c r="V7289" i="3"/>
  <c r="U7289" i="3"/>
  <c r="T7289" i="3"/>
  <c r="S7289" i="3"/>
  <c r="P7289" i="3"/>
  <c r="O7289" i="3"/>
  <c r="L7289" i="3"/>
  <c r="E7289" i="3"/>
  <c r="V7288" i="3"/>
  <c r="U7288" i="3"/>
  <c r="T7288" i="3"/>
  <c r="S7288" i="3"/>
  <c r="P7288" i="3"/>
  <c r="O7288" i="3"/>
  <c r="L7288" i="3"/>
  <c r="E7288" i="3"/>
  <c r="V7287" i="3"/>
  <c r="U7287" i="3"/>
  <c r="T7287" i="3"/>
  <c r="S7287" i="3"/>
  <c r="P7287" i="3"/>
  <c r="O7287" i="3"/>
  <c r="L7287" i="3"/>
  <c r="E7287" i="3"/>
  <c r="V7286" i="3"/>
  <c r="U7286" i="3"/>
  <c r="T7286" i="3"/>
  <c r="S7286" i="3"/>
  <c r="P7286" i="3"/>
  <c r="O7286" i="3"/>
  <c r="L7286" i="3"/>
  <c r="E7286" i="3"/>
  <c r="V7285" i="3"/>
  <c r="U7285" i="3"/>
  <c r="T7285" i="3"/>
  <c r="S7285" i="3"/>
  <c r="P7285" i="3"/>
  <c r="O7285" i="3"/>
  <c r="L7285" i="3"/>
  <c r="E7285" i="3"/>
  <c r="V7284" i="3"/>
  <c r="U7284" i="3"/>
  <c r="T7284" i="3"/>
  <c r="S7284" i="3"/>
  <c r="P7284" i="3"/>
  <c r="O7284" i="3"/>
  <c r="L7284" i="3"/>
  <c r="E7284" i="3"/>
  <c r="V7283" i="3"/>
  <c r="U7283" i="3"/>
  <c r="T7283" i="3"/>
  <c r="S7283" i="3"/>
  <c r="P7283" i="3"/>
  <c r="O7283" i="3"/>
  <c r="L7283" i="3"/>
  <c r="E7283" i="3"/>
  <c r="V7282" i="3"/>
  <c r="U7282" i="3"/>
  <c r="T7282" i="3"/>
  <c r="S7282" i="3"/>
  <c r="P7282" i="3"/>
  <c r="O7282" i="3"/>
  <c r="L7282" i="3"/>
  <c r="E7282" i="3"/>
  <c r="V7281" i="3"/>
  <c r="U7281" i="3"/>
  <c r="T7281" i="3"/>
  <c r="S7281" i="3"/>
  <c r="P7281" i="3"/>
  <c r="O7281" i="3"/>
  <c r="L7281" i="3"/>
  <c r="E7281" i="3"/>
  <c r="V7280" i="3"/>
  <c r="U7280" i="3"/>
  <c r="T7280" i="3"/>
  <c r="S7280" i="3"/>
  <c r="P7280" i="3"/>
  <c r="O7280" i="3"/>
  <c r="L7280" i="3"/>
  <c r="E7280" i="3"/>
  <c r="V7279" i="3"/>
  <c r="U7279" i="3"/>
  <c r="T7279" i="3"/>
  <c r="S7279" i="3"/>
  <c r="P7279" i="3"/>
  <c r="O7279" i="3"/>
  <c r="L7279" i="3"/>
  <c r="E7279" i="3"/>
  <c r="V7278" i="3"/>
  <c r="U7278" i="3"/>
  <c r="T7278" i="3"/>
  <c r="S7278" i="3"/>
  <c r="P7278" i="3"/>
  <c r="O7278" i="3"/>
  <c r="L7278" i="3"/>
  <c r="E7278" i="3"/>
  <c r="V7277" i="3"/>
  <c r="U7277" i="3"/>
  <c r="T7277" i="3"/>
  <c r="S7277" i="3"/>
  <c r="P7277" i="3"/>
  <c r="O7277" i="3"/>
  <c r="L7277" i="3"/>
  <c r="E7277" i="3"/>
  <c r="V7276" i="3"/>
  <c r="U7276" i="3"/>
  <c r="T7276" i="3"/>
  <c r="S7276" i="3"/>
  <c r="P7276" i="3"/>
  <c r="O7276" i="3"/>
  <c r="L7276" i="3"/>
  <c r="E7276" i="3"/>
  <c r="V7275" i="3"/>
  <c r="U7275" i="3"/>
  <c r="T7275" i="3"/>
  <c r="S7275" i="3"/>
  <c r="P7275" i="3"/>
  <c r="O7275" i="3"/>
  <c r="L7275" i="3"/>
  <c r="E7275" i="3"/>
  <c r="V7274" i="3"/>
  <c r="U7274" i="3"/>
  <c r="T7274" i="3"/>
  <c r="S7274" i="3"/>
  <c r="P7274" i="3"/>
  <c r="O7274" i="3"/>
  <c r="L7274" i="3"/>
  <c r="E7274" i="3"/>
  <c r="V7273" i="3"/>
  <c r="U7273" i="3"/>
  <c r="T7273" i="3"/>
  <c r="S7273" i="3"/>
  <c r="P7273" i="3"/>
  <c r="O7273" i="3"/>
  <c r="L7273" i="3"/>
  <c r="E7273" i="3"/>
  <c r="V7272" i="3"/>
  <c r="U7272" i="3"/>
  <c r="T7272" i="3"/>
  <c r="S7272" i="3"/>
  <c r="P7272" i="3"/>
  <c r="O7272" i="3"/>
  <c r="L7272" i="3"/>
  <c r="E7272" i="3"/>
  <c r="V7271" i="3"/>
  <c r="U7271" i="3"/>
  <c r="T7271" i="3"/>
  <c r="S7271" i="3"/>
  <c r="P7271" i="3"/>
  <c r="O7271" i="3"/>
  <c r="L7271" i="3"/>
  <c r="E7271" i="3"/>
  <c r="V7270" i="3"/>
  <c r="U7270" i="3"/>
  <c r="T7270" i="3"/>
  <c r="S7270" i="3"/>
  <c r="P7270" i="3"/>
  <c r="O7270" i="3"/>
  <c r="L7270" i="3"/>
  <c r="E7270" i="3"/>
  <c r="V7269" i="3"/>
  <c r="U7269" i="3"/>
  <c r="T7269" i="3"/>
  <c r="S7269" i="3"/>
  <c r="P7269" i="3"/>
  <c r="O7269" i="3"/>
  <c r="L7269" i="3"/>
  <c r="E7269" i="3"/>
  <c r="V7268" i="3"/>
  <c r="U7268" i="3"/>
  <c r="T7268" i="3"/>
  <c r="S7268" i="3"/>
  <c r="P7268" i="3"/>
  <c r="O7268" i="3"/>
  <c r="L7268" i="3"/>
  <c r="E7268" i="3"/>
  <c r="V7267" i="3"/>
  <c r="U7267" i="3"/>
  <c r="T7267" i="3"/>
  <c r="S7267" i="3"/>
  <c r="P7267" i="3"/>
  <c r="O7267" i="3"/>
  <c r="L7267" i="3"/>
  <c r="E7267" i="3"/>
  <c r="V7266" i="3"/>
  <c r="U7266" i="3"/>
  <c r="T7266" i="3"/>
  <c r="S7266" i="3"/>
  <c r="P7266" i="3"/>
  <c r="O7266" i="3"/>
  <c r="L7266" i="3"/>
  <c r="E7266" i="3"/>
  <c r="V7265" i="3"/>
  <c r="U7265" i="3"/>
  <c r="T7265" i="3"/>
  <c r="S7265" i="3"/>
  <c r="P7265" i="3"/>
  <c r="O7265" i="3"/>
  <c r="L7265" i="3"/>
  <c r="E7265" i="3"/>
  <c r="V7264" i="3"/>
  <c r="U7264" i="3"/>
  <c r="T7264" i="3"/>
  <c r="S7264" i="3"/>
  <c r="P7264" i="3"/>
  <c r="O7264" i="3"/>
  <c r="L7264" i="3"/>
  <c r="E7264" i="3"/>
  <c r="V7263" i="3"/>
  <c r="U7263" i="3"/>
  <c r="T7263" i="3"/>
  <c r="S7263" i="3"/>
  <c r="P7263" i="3"/>
  <c r="O7263" i="3"/>
  <c r="L7263" i="3"/>
  <c r="E7263" i="3"/>
  <c r="V7262" i="3"/>
  <c r="U7262" i="3"/>
  <c r="T7262" i="3"/>
  <c r="S7262" i="3"/>
  <c r="P7262" i="3"/>
  <c r="O7262" i="3"/>
  <c r="L7262" i="3"/>
  <c r="E7262" i="3"/>
  <c r="V7261" i="3"/>
  <c r="U7261" i="3"/>
  <c r="T7261" i="3"/>
  <c r="S7261" i="3"/>
  <c r="P7261" i="3"/>
  <c r="O7261" i="3"/>
  <c r="L7261" i="3"/>
  <c r="E7261" i="3"/>
  <c r="V7260" i="3"/>
  <c r="U7260" i="3"/>
  <c r="T7260" i="3"/>
  <c r="S7260" i="3"/>
  <c r="P7260" i="3"/>
  <c r="O7260" i="3"/>
  <c r="L7260" i="3"/>
  <c r="E7260" i="3"/>
  <c r="V7259" i="3"/>
  <c r="U7259" i="3"/>
  <c r="T7259" i="3"/>
  <c r="S7259" i="3"/>
  <c r="P7259" i="3"/>
  <c r="O7259" i="3"/>
  <c r="L7259" i="3"/>
  <c r="E7259" i="3"/>
  <c r="V7258" i="3"/>
  <c r="U7258" i="3"/>
  <c r="T7258" i="3"/>
  <c r="S7258" i="3"/>
  <c r="P7258" i="3"/>
  <c r="O7258" i="3"/>
  <c r="L7258" i="3"/>
  <c r="E7258" i="3"/>
  <c r="V7257" i="3"/>
  <c r="U7257" i="3"/>
  <c r="T7257" i="3"/>
  <c r="S7257" i="3"/>
  <c r="P7257" i="3"/>
  <c r="O7257" i="3"/>
  <c r="L7257" i="3"/>
  <c r="E7257" i="3"/>
  <c r="V7256" i="3"/>
  <c r="U7256" i="3"/>
  <c r="T7256" i="3"/>
  <c r="S7256" i="3"/>
  <c r="P7256" i="3"/>
  <c r="O7256" i="3"/>
  <c r="L7256" i="3"/>
  <c r="E7256" i="3"/>
  <c r="V7255" i="3"/>
  <c r="U7255" i="3"/>
  <c r="T7255" i="3"/>
  <c r="S7255" i="3"/>
  <c r="P7255" i="3"/>
  <c r="O7255" i="3"/>
  <c r="L7255" i="3"/>
  <c r="E7255" i="3"/>
  <c r="V7254" i="3"/>
  <c r="U7254" i="3"/>
  <c r="T7254" i="3"/>
  <c r="S7254" i="3"/>
  <c r="P7254" i="3"/>
  <c r="O7254" i="3"/>
  <c r="L7254" i="3"/>
  <c r="E7254" i="3"/>
  <c r="V7253" i="3"/>
  <c r="U7253" i="3"/>
  <c r="T7253" i="3"/>
  <c r="S7253" i="3"/>
  <c r="P7253" i="3"/>
  <c r="O7253" i="3"/>
  <c r="L7253" i="3"/>
  <c r="E7253" i="3"/>
  <c r="V7252" i="3"/>
  <c r="U7252" i="3"/>
  <c r="T7252" i="3"/>
  <c r="S7252" i="3"/>
  <c r="P7252" i="3"/>
  <c r="O7252" i="3"/>
  <c r="L7252" i="3"/>
  <c r="E7252" i="3"/>
  <c r="V7251" i="3"/>
  <c r="U7251" i="3"/>
  <c r="T7251" i="3"/>
  <c r="S7251" i="3"/>
  <c r="P7251" i="3"/>
  <c r="O7251" i="3"/>
  <c r="L7251" i="3"/>
  <c r="E7251" i="3"/>
  <c r="V7250" i="3"/>
  <c r="U7250" i="3"/>
  <c r="T7250" i="3"/>
  <c r="S7250" i="3"/>
  <c r="P7250" i="3"/>
  <c r="O7250" i="3"/>
  <c r="L7250" i="3"/>
  <c r="E7250" i="3"/>
  <c r="V7249" i="3"/>
  <c r="U7249" i="3"/>
  <c r="T7249" i="3"/>
  <c r="S7249" i="3"/>
  <c r="P7249" i="3"/>
  <c r="O7249" i="3"/>
  <c r="L7249" i="3"/>
  <c r="E7249" i="3"/>
  <c r="V7248" i="3"/>
  <c r="U7248" i="3"/>
  <c r="T7248" i="3"/>
  <c r="S7248" i="3"/>
  <c r="P7248" i="3"/>
  <c r="O7248" i="3"/>
  <c r="L7248" i="3"/>
  <c r="E7248" i="3"/>
  <c r="V7247" i="3"/>
  <c r="U7247" i="3"/>
  <c r="T7247" i="3"/>
  <c r="S7247" i="3"/>
  <c r="P7247" i="3"/>
  <c r="O7247" i="3"/>
  <c r="L7247" i="3"/>
  <c r="E7247" i="3"/>
  <c r="V7246" i="3"/>
  <c r="U7246" i="3"/>
  <c r="T7246" i="3"/>
  <c r="S7246" i="3"/>
  <c r="P7246" i="3"/>
  <c r="O7246" i="3"/>
  <c r="L7246" i="3"/>
  <c r="E7246" i="3"/>
  <c r="V7245" i="3"/>
  <c r="U7245" i="3"/>
  <c r="T7245" i="3"/>
  <c r="S7245" i="3"/>
  <c r="P7245" i="3"/>
  <c r="O7245" i="3"/>
  <c r="L7245" i="3"/>
  <c r="E7245" i="3"/>
  <c r="V7244" i="3"/>
  <c r="U7244" i="3"/>
  <c r="T7244" i="3"/>
  <c r="S7244" i="3"/>
  <c r="P7244" i="3"/>
  <c r="O7244" i="3"/>
  <c r="L7244" i="3"/>
  <c r="E7244" i="3"/>
  <c r="V7243" i="3"/>
  <c r="U7243" i="3"/>
  <c r="T7243" i="3"/>
  <c r="S7243" i="3"/>
  <c r="P7243" i="3"/>
  <c r="O7243" i="3"/>
  <c r="L7243" i="3"/>
  <c r="E7243" i="3"/>
  <c r="V7242" i="3"/>
  <c r="U7242" i="3"/>
  <c r="T7242" i="3"/>
  <c r="S7242" i="3"/>
  <c r="P7242" i="3"/>
  <c r="O7242" i="3"/>
  <c r="L7242" i="3"/>
  <c r="E7242" i="3"/>
  <c r="V7241" i="3"/>
  <c r="U7241" i="3"/>
  <c r="T7241" i="3"/>
  <c r="S7241" i="3"/>
  <c r="P7241" i="3"/>
  <c r="O7241" i="3"/>
  <c r="L7241" i="3"/>
  <c r="E7241" i="3"/>
  <c r="V7240" i="3"/>
  <c r="U7240" i="3"/>
  <c r="T7240" i="3"/>
  <c r="S7240" i="3"/>
  <c r="P7240" i="3"/>
  <c r="O7240" i="3"/>
  <c r="L7240" i="3"/>
  <c r="E7240" i="3"/>
  <c r="V7239" i="3"/>
  <c r="U7239" i="3"/>
  <c r="T7239" i="3"/>
  <c r="S7239" i="3"/>
  <c r="P7239" i="3"/>
  <c r="O7239" i="3"/>
  <c r="L7239" i="3"/>
  <c r="E7239" i="3"/>
  <c r="V7238" i="3"/>
  <c r="U7238" i="3"/>
  <c r="T7238" i="3"/>
  <c r="S7238" i="3"/>
  <c r="P7238" i="3"/>
  <c r="O7238" i="3"/>
  <c r="L7238" i="3"/>
  <c r="E7238" i="3"/>
  <c r="V7237" i="3"/>
  <c r="U7237" i="3"/>
  <c r="T7237" i="3"/>
  <c r="S7237" i="3"/>
  <c r="P7237" i="3"/>
  <c r="O7237" i="3"/>
  <c r="L7237" i="3"/>
  <c r="E7237" i="3"/>
  <c r="V7236" i="3"/>
  <c r="U7236" i="3"/>
  <c r="T7236" i="3"/>
  <c r="S7236" i="3"/>
  <c r="P7236" i="3"/>
  <c r="O7236" i="3"/>
  <c r="L7236" i="3"/>
  <c r="E7236" i="3"/>
  <c r="V7235" i="3"/>
  <c r="U7235" i="3"/>
  <c r="T7235" i="3"/>
  <c r="S7235" i="3"/>
  <c r="P7235" i="3"/>
  <c r="O7235" i="3"/>
  <c r="L7235" i="3"/>
  <c r="E7235" i="3"/>
  <c r="V7234" i="3"/>
  <c r="U7234" i="3"/>
  <c r="T7234" i="3"/>
  <c r="S7234" i="3"/>
  <c r="P7234" i="3"/>
  <c r="O7234" i="3"/>
  <c r="L7234" i="3"/>
  <c r="E7234" i="3"/>
  <c r="V7233" i="3"/>
  <c r="U7233" i="3"/>
  <c r="T7233" i="3"/>
  <c r="S7233" i="3"/>
  <c r="P7233" i="3"/>
  <c r="O7233" i="3"/>
  <c r="L7233" i="3"/>
  <c r="E7233" i="3"/>
  <c r="V7232" i="3"/>
  <c r="U7232" i="3"/>
  <c r="T7232" i="3"/>
  <c r="S7232" i="3"/>
  <c r="P7232" i="3"/>
  <c r="O7232" i="3"/>
  <c r="L7232" i="3"/>
  <c r="E7232" i="3"/>
  <c r="V7231" i="3"/>
  <c r="U7231" i="3"/>
  <c r="T7231" i="3"/>
  <c r="S7231" i="3"/>
  <c r="P7231" i="3"/>
  <c r="O7231" i="3"/>
  <c r="L7231" i="3"/>
  <c r="E7231" i="3"/>
  <c r="V7230" i="3"/>
  <c r="U7230" i="3"/>
  <c r="T7230" i="3"/>
  <c r="S7230" i="3"/>
  <c r="P7230" i="3"/>
  <c r="O7230" i="3"/>
  <c r="L7230" i="3"/>
  <c r="E7230" i="3"/>
  <c r="V7229" i="3"/>
  <c r="U7229" i="3"/>
  <c r="T7229" i="3"/>
  <c r="S7229" i="3"/>
  <c r="P7229" i="3"/>
  <c r="O7229" i="3"/>
  <c r="L7229" i="3"/>
  <c r="E7229" i="3"/>
  <c r="V7228" i="3"/>
  <c r="U7228" i="3"/>
  <c r="T7228" i="3"/>
  <c r="S7228" i="3"/>
  <c r="P7228" i="3"/>
  <c r="O7228" i="3"/>
  <c r="L7228" i="3"/>
  <c r="E7228" i="3"/>
  <c r="V7227" i="3"/>
  <c r="U7227" i="3"/>
  <c r="T7227" i="3"/>
  <c r="S7227" i="3"/>
  <c r="P7227" i="3"/>
  <c r="O7227" i="3"/>
  <c r="L7227" i="3"/>
  <c r="E7227" i="3"/>
  <c r="V7226" i="3"/>
  <c r="U7226" i="3"/>
  <c r="T7226" i="3"/>
  <c r="S7226" i="3"/>
  <c r="P7226" i="3"/>
  <c r="O7226" i="3"/>
  <c r="L7226" i="3"/>
  <c r="E7226" i="3"/>
  <c r="V7225" i="3"/>
  <c r="U7225" i="3"/>
  <c r="T7225" i="3"/>
  <c r="S7225" i="3"/>
  <c r="P7225" i="3"/>
  <c r="O7225" i="3"/>
  <c r="L7225" i="3"/>
  <c r="E7225" i="3"/>
  <c r="V7224" i="3"/>
  <c r="U7224" i="3"/>
  <c r="T7224" i="3"/>
  <c r="S7224" i="3"/>
  <c r="P7224" i="3"/>
  <c r="O7224" i="3"/>
  <c r="L7224" i="3"/>
  <c r="E7224" i="3"/>
  <c r="V7223" i="3"/>
  <c r="U7223" i="3"/>
  <c r="T7223" i="3"/>
  <c r="S7223" i="3"/>
  <c r="P7223" i="3"/>
  <c r="O7223" i="3"/>
  <c r="L7223" i="3"/>
  <c r="E7223" i="3"/>
  <c r="V7222" i="3"/>
  <c r="U7222" i="3"/>
  <c r="T7222" i="3"/>
  <c r="S7222" i="3"/>
  <c r="P7222" i="3"/>
  <c r="O7222" i="3"/>
  <c r="L7222" i="3"/>
  <c r="E7222" i="3"/>
  <c r="V7221" i="3"/>
  <c r="U7221" i="3"/>
  <c r="T7221" i="3"/>
  <c r="S7221" i="3"/>
  <c r="P7221" i="3"/>
  <c r="O7221" i="3"/>
  <c r="L7221" i="3"/>
  <c r="E7221" i="3"/>
  <c r="V7220" i="3"/>
  <c r="U7220" i="3"/>
  <c r="T7220" i="3"/>
  <c r="S7220" i="3"/>
  <c r="P7220" i="3"/>
  <c r="O7220" i="3"/>
  <c r="L7220" i="3"/>
  <c r="E7220" i="3"/>
  <c r="V7219" i="3"/>
  <c r="U7219" i="3"/>
  <c r="T7219" i="3"/>
  <c r="S7219" i="3"/>
  <c r="P7219" i="3"/>
  <c r="O7219" i="3"/>
  <c r="L7219" i="3"/>
  <c r="E7219" i="3"/>
  <c r="V7218" i="3"/>
  <c r="U7218" i="3"/>
  <c r="T7218" i="3"/>
  <c r="S7218" i="3"/>
  <c r="P7218" i="3"/>
  <c r="O7218" i="3"/>
  <c r="L7218" i="3"/>
  <c r="E7218" i="3"/>
  <c r="V7217" i="3"/>
  <c r="U7217" i="3"/>
  <c r="T7217" i="3"/>
  <c r="S7217" i="3"/>
  <c r="P7217" i="3"/>
  <c r="O7217" i="3"/>
  <c r="L7217" i="3"/>
  <c r="E7217" i="3"/>
  <c r="V7216" i="3"/>
  <c r="U7216" i="3"/>
  <c r="T7216" i="3"/>
  <c r="S7216" i="3"/>
  <c r="P7216" i="3"/>
  <c r="O7216" i="3"/>
  <c r="L7216" i="3"/>
  <c r="E7216" i="3"/>
  <c r="V7215" i="3"/>
  <c r="U7215" i="3"/>
  <c r="T7215" i="3"/>
  <c r="S7215" i="3"/>
  <c r="P7215" i="3"/>
  <c r="O7215" i="3"/>
  <c r="L7215" i="3"/>
  <c r="E7215" i="3"/>
  <c r="V7214" i="3"/>
  <c r="U7214" i="3"/>
  <c r="T7214" i="3"/>
  <c r="S7214" i="3"/>
  <c r="P7214" i="3"/>
  <c r="O7214" i="3"/>
  <c r="L7214" i="3"/>
  <c r="E7214" i="3"/>
  <c r="V7213" i="3"/>
  <c r="U7213" i="3"/>
  <c r="T7213" i="3"/>
  <c r="S7213" i="3"/>
  <c r="P7213" i="3"/>
  <c r="O7213" i="3"/>
  <c r="L7213" i="3"/>
  <c r="E7213" i="3"/>
  <c r="V7212" i="3"/>
  <c r="U7212" i="3"/>
  <c r="T7212" i="3"/>
  <c r="S7212" i="3"/>
  <c r="P7212" i="3"/>
  <c r="O7212" i="3"/>
  <c r="L7212" i="3"/>
  <c r="E7212" i="3"/>
  <c r="V7211" i="3"/>
  <c r="U7211" i="3"/>
  <c r="T7211" i="3"/>
  <c r="S7211" i="3"/>
  <c r="P7211" i="3"/>
  <c r="O7211" i="3"/>
  <c r="L7211" i="3"/>
  <c r="E7211" i="3"/>
  <c r="V7210" i="3"/>
  <c r="U7210" i="3"/>
  <c r="T7210" i="3"/>
  <c r="S7210" i="3"/>
  <c r="P7210" i="3"/>
  <c r="O7210" i="3"/>
  <c r="L7210" i="3"/>
  <c r="E7210" i="3"/>
  <c r="V7209" i="3"/>
  <c r="U7209" i="3"/>
  <c r="T7209" i="3"/>
  <c r="S7209" i="3"/>
  <c r="P7209" i="3"/>
  <c r="O7209" i="3"/>
  <c r="L7209" i="3"/>
  <c r="E7209" i="3"/>
  <c r="V7208" i="3"/>
  <c r="U7208" i="3"/>
  <c r="T7208" i="3"/>
  <c r="S7208" i="3"/>
  <c r="P7208" i="3"/>
  <c r="O7208" i="3"/>
  <c r="L7208" i="3"/>
  <c r="E7208" i="3"/>
  <c r="V7207" i="3"/>
  <c r="U7207" i="3"/>
  <c r="T7207" i="3"/>
  <c r="S7207" i="3"/>
  <c r="P7207" i="3"/>
  <c r="O7207" i="3"/>
  <c r="L7207" i="3"/>
  <c r="E7207" i="3"/>
  <c r="V7206" i="3"/>
  <c r="U7206" i="3"/>
  <c r="T7206" i="3"/>
  <c r="S7206" i="3"/>
  <c r="P7206" i="3"/>
  <c r="O7206" i="3"/>
  <c r="L7206" i="3"/>
  <c r="E7206" i="3"/>
  <c r="V7205" i="3"/>
  <c r="U7205" i="3"/>
  <c r="T7205" i="3"/>
  <c r="S7205" i="3"/>
  <c r="P7205" i="3"/>
  <c r="O7205" i="3"/>
  <c r="L7205" i="3"/>
  <c r="E7205" i="3"/>
  <c r="V7204" i="3"/>
  <c r="U7204" i="3"/>
  <c r="T7204" i="3"/>
  <c r="S7204" i="3"/>
  <c r="P7204" i="3"/>
  <c r="O7204" i="3"/>
  <c r="L7204" i="3"/>
  <c r="E7204" i="3"/>
  <c r="V7203" i="3"/>
  <c r="U7203" i="3"/>
  <c r="T7203" i="3"/>
  <c r="S7203" i="3"/>
  <c r="P7203" i="3"/>
  <c r="O7203" i="3"/>
  <c r="L7203" i="3"/>
  <c r="E7203" i="3"/>
  <c r="V7202" i="3"/>
  <c r="U7202" i="3"/>
  <c r="T7202" i="3"/>
  <c r="S7202" i="3"/>
  <c r="P7202" i="3"/>
  <c r="O7202" i="3"/>
  <c r="L7202" i="3"/>
  <c r="E7202" i="3"/>
  <c r="V7201" i="3"/>
  <c r="U7201" i="3"/>
  <c r="T7201" i="3"/>
  <c r="S7201" i="3"/>
  <c r="P7201" i="3"/>
  <c r="O7201" i="3"/>
  <c r="L7201" i="3"/>
  <c r="E7201" i="3"/>
  <c r="V7200" i="3"/>
  <c r="U7200" i="3"/>
  <c r="T7200" i="3"/>
  <c r="S7200" i="3"/>
  <c r="P7200" i="3"/>
  <c r="O7200" i="3"/>
  <c r="L7200" i="3"/>
  <c r="E7200" i="3"/>
  <c r="V7199" i="3"/>
  <c r="U7199" i="3"/>
  <c r="T7199" i="3"/>
  <c r="S7199" i="3"/>
  <c r="P7199" i="3"/>
  <c r="O7199" i="3"/>
  <c r="L7199" i="3"/>
  <c r="E7199" i="3"/>
  <c r="V7198" i="3"/>
  <c r="U7198" i="3"/>
  <c r="T7198" i="3"/>
  <c r="S7198" i="3"/>
  <c r="P7198" i="3"/>
  <c r="O7198" i="3"/>
  <c r="L7198" i="3"/>
  <c r="E7198" i="3"/>
  <c r="V7197" i="3"/>
  <c r="U7197" i="3"/>
  <c r="T7197" i="3"/>
  <c r="S7197" i="3"/>
  <c r="P7197" i="3"/>
  <c r="O7197" i="3"/>
  <c r="L7197" i="3"/>
  <c r="E7197" i="3"/>
  <c r="V7196" i="3"/>
  <c r="U7196" i="3"/>
  <c r="T7196" i="3"/>
  <c r="S7196" i="3"/>
  <c r="P7196" i="3"/>
  <c r="O7196" i="3"/>
  <c r="L7196" i="3"/>
  <c r="E7196" i="3"/>
  <c r="V7195" i="3"/>
  <c r="U7195" i="3"/>
  <c r="T7195" i="3"/>
  <c r="S7195" i="3"/>
  <c r="P7195" i="3"/>
  <c r="O7195" i="3"/>
  <c r="L7195" i="3"/>
  <c r="E7195" i="3"/>
  <c r="V7194" i="3"/>
  <c r="U7194" i="3"/>
  <c r="T7194" i="3"/>
  <c r="S7194" i="3"/>
  <c r="P7194" i="3"/>
  <c r="O7194" i="3"/>
  <c r="L7194" i="3"/>
  <c r="E7194" i="3"/>
  <c r="V7193" i="3"/>
  <c r="U7193" i="3"/>
  <c r="T7193" i="3"/>
  <c r="S7193" i="3"/>
  <c r="P7193" i="3"/>
  <c r="O7193" i="3"/>
  <c r="L7193" i="3"/>
  <c r="E7193" i="3"/>
  <c r="V7192" i="3"/>
  <c r="U7192" i="3"/>
  <c r="T7192" i="3"/>
  <c r="S7192" i="3"/>
  <c r="P7192" i="3"/>
  <c r="O7192" i="3"/>
  <c r="L7192" i="3"/>
  <c r="E7192" i="3"/>
  <c r="V7191" i="3"/>
  <c r="U7191" i="3"/>
  <c r="T7191" i="3"/>
  <c r="S7191" i="3"/>
  <c r="P7191" i="3"/>
  <c r="O7191" i="3"/>
  <c r="L7191" i="3"/>
  <c r="E7191" i="3"/>
  <c r="V7190" i="3"/>
  <c r="U7190" i="3"/>
  <c r="T7190" i="3"/>
  <c r="S7190" i="3"/>
  <c r="P7190" i="3"/>
  <c r="O7190" i="3"/>
  <c r="L7190" i="3"/>
  <c r="E7190" i="3"/>
  <c r="V7189" i="3"/>
  <c r="U7189" i="3"/>
  <c r="T7189" i="3"/>
  <c r="S7189" i="3"/>
  <c r="P7189" i="3"/>
  <c r="O7189" i="3"/>
  <c r="L7189" i="3"/>
  <c r="E7189" i="3"/>
  <c r="V7188" i="3"/>
  <c r="U7188" i="3"/>
  <c r="T7188" i="3"/>
  <c r="S7188" i="3"/>
  <c r="P7188" i="3"/>
  <c r="O7188" i="3"/>
  <c r="L7188" i="3"/>
  <c r="E7188" i="3"/>
  <c r="V7187" i="3"/>
  <c r="U7187" i="3"/>
  <c r="T7187" i="3"/>
  <c r="S7187" i="3"/>
  <c r="P7187" i="3"/>
  <c r="O7187" i="3"/>
  <c r="L7187" i="3"/>
  <c r="E7187" i="3"/>
  <c r="V7186" i="3"/>
  <c r="U7186" i="3"/>
  <c r="T7186" i="3"/>
  <c r="S7186" i="3"/>
  <c r="P7186" i="3"/>
  <c r="O7186" i="3"/>
  <c r="L7186" i="3"/>
  <c r="E7186" i="3"/>
  <c r="V7185" i="3"/>
  <c r="U7185" i="3"/>
  <c r="T7185" i="3"/>
  <c r="S7185" i="3"/>
  <c r="P7185" i="3"/>
  <c r="O7185" i="3"/>
  <c r="L7185" i="3"/>
  <c r="E7185" i="3"/>
  <c r="V7184" i="3"/>
  <c r="U7184" i="3"/>
  <c r="T7184" i="3"/>
  <c r="S7184" i="3"/>
  <c r="P7184" i="3"/>
  <c r="O7184" i="3"/>
  <c r="L7184" i="3"/>
  <c r="E7184" i="3"/>
  <c r="V7183" i="3"/>
  <c r="U7183" i="3"/>
  <c r="T7183" i="3"/>
  <c r="S7183" i="3"/>
  <c r="P7183" i="3"/>
  <c r="O7183" i="3"/>
  <c r="L7183" i="3"/>
  <c r="E7183" i="3"/>
  <c r="V7182" i="3"/>
  <c r="U7182" i="3"/>
  <c r="T7182" i="3"/>
  <c r="S7182" i="3"/>
  <c r="P7182" i="3"/>
  <c r="O7182" i="3"/>
  <c r="L7182" i="3"/>
  <c r="E7182" i="3"/>
  <c r="V7181" i="3"/>
  <c r="U7181" i="3"/>
  <c r="T7181" i="3"/>
  <c r="S7181" i="3"/>
  <c r="P7181" i="3"/>
  <c r="O7181" i="3"/>
  <c r="L7181" i="3"/>
  <c r="E7181" i="3"/>
  <c r="V7180" i="3"/>
  <c r="U7180" i="3"/>
  <c r="T7180" i="3"/>
  <c r="S7180" i="3"/>
  <c r="P7180" i="3"/>
  <c r="O7180" i="3"/>
  <c r="L7180" i="3"/>
  <c r="E7180" i="3"/>
  <c r="V7179" i="3"/>
  <c r="U7179" i="3"/>
  <c r="T7179" i="3"/>
  <c r="S7179" i="3"/>
  <c r="P7179" i="3"/>
  <c r="O7179" i="3"/>
  <c r="L7179" i="3"/>
  <c r="E7179" i="3"/>
  <c r="V7178" i="3"/>
  <c r="U7178" i="3"/>
  <c r="T7178" i="3"/>
  <c r="S7178" i="3"/>
  <c r="P7178" i="3"/>
  <c r="O7178" i="3"/>
  <c r="L7178" i="3"/>
  <c r="E7178" i="3"/>
  <c r="V7177" i="3"/>
  <c r="U7177" i="3"/>
  <c r="T7177" i="3"/>
  <c r="S7177" i="3"/>
  <c r="P7177" i="3"/>
  <c r="O7177" i="3"/>
  <c r="L7177" i="3"/>
  <c r="E7177" i="3"/>
  <c r="V7176" i="3"/>
  <c r="U7176" i="3"/>
  <c r="T7176" i="3"/>
  <c r="S7176" i="3"/>
  <c r="P7176" i="3"/>
  <c r="O7176" i="3"/>
  <c r="L7176" i="3"/>
  <c r="E7176" i="3"/>
  <c r="V7175" i="3"/>
  <c r="U7175" i="3"/>
  <c r="T7175" i="3"/>
  <c r="S7175" i="3"/>
  <c r="P7175" i="3"/>
  <c r="O7175" i="3"/>
  <c r="L7175" i="3"/>
  <c r="E7175" i="3"/>
  <c r="V7174" i="3"/>
  <c r="U7174" i="3"/>
  <c r="T7174" i="3"/>
  <c r="S7174" i="3"/>
  <c r="P7174" i="3"/>
  <c r="O7174" i="3"/>
  <c r="L7174" i="3"/>
  <c r="E7174" i="3"/>
  <c r="V7173" i="3"/>
  <c r="U7173" i="3"/>
  <c r="T7173" i="3"/>
  <c r="S7173" i="3"/>
  <c r="P7173" i="3"/>
  <c r="O7173" i="3"/>
  <c r="L7173" i="3"/>
  <c r="E7173" i="3"/>
  <c r="V7172" i="3"/>
  <c r="U7172" i="3"/>
  <c r="T7172" i="3"/>
  <c r="S7172" i="3"/>
  <c r="P7172" i="3"/>
  <c r="O7172" i="3"/>
  <c r="L7172" i="3"/>
  <c r="E7172" i="3"/>
  <c r="V7171" i="3"/>
  <c r="U7171" i="3"/>
  <c r="T7171" i="3"/>
  <c r="S7171" i="3"/>
  <c r="P7171" i="3"/>
  <c r="O7171" i="3"/>
  <c r="L7171" i="3"/>
  <c r="E7171" i="3"/>
  <c r="V7170" i="3"/>
  <c r="U7170" i="3"/>
  <c r="T7170" i="3"/>
  <c r="S7170" i="3"/>
  <c r="P7170" i="3"/>
  <c r="O7170" i="3"/>
  <c r="L7170" i="3"/>
  <c r="E7170" i="3"/>
  <c r="V7169" i="3"/>
  <c r="U7169" i="3"/>
  <c r="T7169" i="3"/>
  <c r="S7169" i="3"/>
  <c r="P7169" i="3"/>
  <c r="O7169" i="3"/>
  <c r="L7169" i="3"/>
  <c r="E7169" i="3"/>
  <c r="V7168" i="3"/>
  <c r="U7168" i="3"/>
  <c r="T7168" i="3"/>
  <c r="S7168" i="3"/>
  <c r="P7168" i="3"/>
  <c r="O7168" i="3"/>
  <c r="L7168" i="3"/>
  <c r="E7168" i="3"/>
  <c r="V7167" i="3"/>
  <c r="U7167" i="3"/>
  <c r="T7167" i="3"/>
  <c r="S7167" i="3"/>
  <c r="P7167" i="3"/>
  <c r="O7167" i="3"/>
  <c r="L7167" i="3"/>
  <c r="E7167" i="3"/>
  <c r="V7166" i="3"/>
  <c r="U7166" i="3"/>
  <c r="T7166" i="3"/>
  <c r="S7166" i="3"/>
  <c r="P7166" i="3"/>
  <c r="O7166" i="3"/>
  <c r="L7166" i="3"/>
  <c r="E7166" i="3"/>
  <c r="V7165" i="3"/>
  <c r="U7165" i="3"/>
  <c r="T7165" i="3"/>
  <c r="S7165" i="3"/>
  <c r="P7165" i="3"/>
  <c r="O7165" i="3"/>
  <c r="L7165" i="3"/>
  <c r="E7165" i="3"/>
  <c r="V7164" i="3"/>
  <c r="U7164" i="3"/>
  <c r="T7164" i="3"/>
  <c r="S7164" i="3"/>
  <c r="P7164" i="3"/>
  <c r="O7164" i="3"/>
  <c r="L7164" i="3"/>
  <c r="E7164" i="3"/>
  <c r="V7163" i="3"/>
  <c r="U7163" i="3"/>
  <c r="T7163" i="3"/>
  <c r="S7163" i="3"/>
  <c r="P7163" i="3"/>
  <c r="O7163" i="3"/>
  <c r="L7163" i="3"/>
  <c r="E7163" i="3"/>
  <c r="V7162" i="3"/>
  <c r="U7162" i="3"/>
  <c r="T7162" i="3"/>
  <c r="S7162" i="3"/>
  <c r="P7162" i="3"/>
  <c r="O7162" i="3"/>
  <c r="L7162" i="3"/>
  <c r="E7162" i="3"/>
  <c r="V7161" i="3"/>
  <c r="U7161" i="3"/>
  <c r="T7161" i="3"/>
  <c r="S7161" i="3"/>
  <c r="P7161" i="3"/>
  <c r="O7161" i="3"/>
  <c r="L7161" i="3"/>
  <c r="E7161" i="3"/>
  <c r="V7160" i="3"/>
  <c r="U7160" i="3"/>
  <c r="T7160" i="3"/>
  <c r="S7160" i="3"/>
  <c r="P7160" i="3"/>
  <c r="O7160" i="3"/>
  <c r="L7160" i="3"/>
  <c r="E7160" i="3"/>
  <c r="V7159" i="3"/>
  <c r="U7159" i="3"/>
  <c r="T7159" i="3"/>
  <c r="S7159" i="3"/>
  <c r="P7159" i="3"/>
  <c r="O7159" i="3"/>
  <c r="L7159" i="3"/>
  <c r="E7159" i="3"/>
  <c r="V7158" i="3"/>
  <c r="U7158" i="3"/>
  <c r="T7158" i="3"/>
  <c r="S7158" i="3"/>
  <c r="P7158" i="3"/>
  <c r="O7158" i="3"/>
  <c r="L7158" i="3"/>
  <c r="E7158" i="3"/>
  <c r="V7157" i="3"/>
  <c r="U7157" i="3"/>
  <c r="T7157" i="3"/>
  <c r="S7157" i="3"/>
  <c r="P7157" i="3"/>
  <c r="O7157" i="3"/>
  <c r="L7157" i="3"/>
  <c r="E7157" i="3"/>
  <c r="V7156" i="3"/>
  <c r="U7156" i="3"/>
  <c r="T7156" i="3"/>
  <c r="S7156" i="3"/>
  <c r="P7156" i="3"/>
  <c r="O7156" i="3"/>
  <c r="L7156" i="3"/>
  <c r="E7156" i="3"/>
  <c r="V7155" i="3"/>
  <c r="U7155" i="3"/>
  <c r="T7155" i="3"/>
  <c r="S7155" i="3"/>
  <c r="P7155" i="3"/>
  <c r="O7155" i="3"/>
  <c r="L7155" i="3"/>
  <c r="E7155" i="3"/>
  <c r="V7154" i="3"/>
  <c r="U7154" i="3"/>
  <c r="T7154" i="3"/>
  <c r="S7154" i="3"/>
  <c r="P7154" i="3"/>
  <c r="O7154" i="3"/>
  <c r="L7154" i="3"/>
  <c r="E7154" i="3"/>
  <c r="V7153" i="3"/>
  <c r="U7153" i="3"/>
  <c r="T7153" i="3"/>
  <c r="S7153" i="3"/>
  <c r="P7153" i="3"/>
  <c r="O7153" i="3"/>
  <c r="L7153" i="3"/>
  <c r="E7153" i="3"/>
  <c r="V7152" i="3"/>
  <c r="U7152" i="3"/>
  <c r="T7152" i="3"/>
  <c r="S7152" i="3"/>
  <c r="P7152" i="3"/>
  <c r="O7152" i="3"/>
  <c r="L7152" i="3"/>
  <c r="E7152" i="3"/>
  <c r="V7151" i="3"/>
  <c r="U7151" i="3"/>
  <c r="T7151" i="3"/>
  <c r="S7151" i="3"/>
  <c r="P7151" i="3"/>
  <c r="O7151" i="3"/>
  <c r="L7151" i="3"/>
  <c r="E7151" i="3"/>
  <c r="V7150" i="3"/>
  <c r="U7150" i="3"/>
  <c r="T7150" i="3"/>
  <c r="S7150" i="3"/>
  <c r="P7150" i="3"/>
  <c r="O7150" i="3"/>
  <c r="L7150" i="3"/>
  <c r="E7150" i="3"/>
  <c r="V7149" i="3"/>
  <c r="U7149" i="3"/>
  <c r="T7149" i="3"/>
  <c r="S7149" i="3"/>
  <c r="P7149" i="3"/>
  <c r="O7149" i="3"/>
  <c r="L7149" i="3"/>
  <c r="E7149" i="3"/>
  <c r="V7148" i="3"/>
  <c r="U7148" i="3"/>
  <c r="T7148" i="3"/>
  <c r="S7148" i="3"/>
  <c r="P7148" i="3"/>
  <c r="O7148" i="3"/>
  <c r="L7148" i="3"/>
  <c r="E7148" i="3"/>
  <c r="V7147" i="3"/>
  <c r="U7147" i="3"/>
  <c r="T7147" i="3"/>
  <c r="S7147" i="3"/>
  <c r="P7147" i="3"/>
  <c r="O7147" i="3"/>
  <c r="L7147" i="3"/>
  <c r="E7147" i="3"/>
  <c r="V7146" i="3"/>
  <c r="U7146" i="3"/>
  <c r="T7146" i="3"/>
  <c r="S7146" i="3"/>
  <c r="P7146" i="3"/>
  <c r="O7146" i="3"/>
  <c r="L7146" i="3"/>
  <c r="E7146" i="3"/>
  <c r="V7145" i="3"/>
  <c r="U7145" i="3"/>
  <c r="T7145" i="3"/>
  <c r="S7145" i="3"/>
  <c r="P7145" i="3"/>
  <c r="O7145" i="3"/>
  <c r="L7145" i="3"/>
  <c r="E7145" i="3"/>
  <c r="V7144" i="3"/>
  <c r="U7144" i="3"/>
  <c r="T7144" i="3"/>
  <c r="S7144" i="3"/>
  <c r="P7144" i="3"/>
  <c r="O7144" i="3"/>
  <c r="L7144" i="3"/>
  <c r="E7144" i="3"/>
  <c r="V7143" i="3"/>
  <c r="U7143" i="3"/>
  <c r="T7143" i="3"/>
  <c r="S7143" i="3"/>
  <c r="P7143" i="3"/>
  <c r="O7143" i="3"/>
  <c r="L7143" i="3"/>
  <c r="E7143" i="3"/>
  <c r="V7142" i="3"/>
  <c r="U7142" i="3"/>
  <c r="T7142" i="3"/>
  <c r="S7142" i="3"/>
  <c r="P7142" i="3"/>
  <c r="O7142" i="3"/>
  <c r="L7142" i="3"/>
  <c r="E7142" i="3"/>
  <c r="V7141" i="3"/>
  <c r="U7141" i="3"/>
  <c r="T7141" i="3"/>
  <c r="S7141" i="3"/>
  <c r="P7141" i="3"/>
  <c r="O7141" i="3"/>
  <c r="L7141" i="3"/>
  <c r="E7141" i="3"/>
  <c r="V7140" i="3"/>
  <c r="U7140" i="3"/>
  <c r="T7140" i="3"/>
  <c r="S7140" i="3"/>
  <c r="P7140" i="3"/>
  <c r="O7140" i="3"/>
  <c r="L7140" i="3"/>
  <c r="E7140" i="3"/>
  <c r="V7139" i="3"/>
  <c r="U7139" i="3"/>
  <c r="T7139" i="3"/>
  <c r="S7139" i="3"/>
  <c r="P7139" i="3"/>
  <c r="O7139" i="3"/>
  <c r="L7139" i="3"/>
  <c r="E7139" i="3"/>
  <c r="V7138" i="3"/>
  <c r="U7138" i="3"/>
  <c r="T7138" i="3"/>
  <c r="S7138" i="3"/>
  <c r="P7138" i="3"/>
  <c r="O7138" i="3"/>
  <c r="L7138" i="3"/>
  <c r="E7138" i="3"/>
  <c r="V7137" i="3"/>
  <c r="U7137" i="3"/>
  <c r="T7137" i="3"/>
  <c r="S7137" i="3"/>
  <c r="P7137" i="3"/>
  <c r="O7137" i="3"/>
  <c r="L7137" i="3"/>
  <c r="E7137" i="3"/>
  <c r="V7136" i="3"/>
  <c r="U7136" i="3"/>
  <c r="T7136" i="3"/>
  <c r="S7136" i="3"/>
  <c r="P7136" i="3"/>
  <c r="O7136" i="3"/>
  <c r="L7136" i="3"/>
  <c r="E7136" i="3"/>
  <c r="V7135" i="3"/>
  <c r="U7135" i="3"/>
  <c r="T7135" i="3"/>
  <c r="S7135" i="3"/>
  <c r="P7135" i="3"/>
  <c r="O7135" i="3"/>
  <c r="L7135" i="3"/>
  <c r="E7135" i="3"/>
  <c r="V7134" i="3"/>
  <c r="U7134" i="3"/>
  <c r="T7134" i="3"/>
  <c r="S7134" i="3"/>
  <c r="P7134" i="3"/>
  <c r="O7134" i="3"/>
  <c r="L7134" i="3"/>
  <c r="E7134" i="3"/>
  <c r="V7133" i="3"/>
  <c r="U7133" i="3"/>
  <c r="T7133" i="3"/>
  <c r="S7133" i="3"/>
  <c r="P7133" i="3"/>
  <c r="O7133" i="3"/>
  <c r="L7133" i="3"/>
  <c r="E7133" i="3"/>
  <c r="V7132" i="3"/>
  <c r="U7132" i="3"/>
  <c r="T7132" i="3"/>
  <c r="S7132" i="3"/>
  <c r="P7132" i="3"/>
  <c r="O7132" i="3"/>
  <c r="L7132" i="3"/>
  <c r="E7132" i="3"/>
  <c r="V7131" i="3"/>
  <c r="U7131" i="3"/>
  <c r="T7131" i="3"/>
  <c r="S7131" i="3"/>
  <c r="P7131" i="3"/>
  <c r="O7131" i="3"/>
  <c r="L7131" i="3"/>
  <c r="E7131" i="3"/>
  <c r="V7130" i="3"/>
  <c r="U7130" i="3"/>
  <c r="T7130" i="3"/>
  <c r="S7130" i="3"/>
  <c r="P7130" i="3"/>
  <c r="O7130" i="3"/>
  <c r="L7130" i="3"/>
  <c r="E7130" i="3"/>
  <c r="V7129" i="3"/>
  <c r="U7129" i="3"/>
  <c r="T7129" i="3"/>
  <c r="S7129" i="3"/>
  <c r="P7129" i="3"/>
  <c r="O7129" i="3"/>
  <c r="L7129" i="3"/>
  <c r="E7129" i="3"/>
  <c r="V7128" i="3"/>
  <c r="U7128" i="3"/>
  <c r="T7128" i="3"/>
  <c r="S7128" i="3"/>
  <c r="P7128" i="3"/>
  <c r="O7128" i="3"/>
  <c r="L7128" i="3"/>
  <c r="E7128" i="3"/>
  <c r="V7127" i="3"/>
  <c r="U7127" i="3"/>
  <c r="T7127" i="3"/>
  <c r="S7127" i="3"/>
  <c r="P7127" i="3"/>
  <c r="O7127" i="3"/>
  <c r="L7127" i="3"/>
  <c r="E7127" i="3"/>
  <c r="V7126" i="3"/>
  <c r="U7126" i="3"/>
  <c r="T7126" i="3"/>
  <c r="S7126" i="3"/>
  <c r="P7126" i="3"/>
  <c r="O7126" i="3"/>
  <c r="L7126" i="3"/>
  <c r="E7126" i="3"/>
  <c r="V7125" i="3"/>
  <c r="U7125" i="3"/>
  <c r="T7125" i="3"/>
  <c r="S7125" i="3"/>
  <c r="P7125" i="3"/>
  <c r="O7125" i="3"/>
  <c r="L7125" i="3"/>
  <c r="E7125" i="3"/>
  <c r="V7124" i="3"/>
  <c r="U7124" i="3"/>
  <c r="T7124" i="3"/>
  <c r="S7124" i="3"/>
  <c r="P7124" i="3"/>
  <c r="O7124" i="3"/>
  <c r="L7124" i="3"/>
  <c r="E7124" i="3"/>
  <c r="V7123" i="3"/>
  <c r="U7123" i="3"/>
  <c r="T7123" i="3"/>
  <c r="S7123" i="3"/>
  <c r="P7123" i="3"/>
  <c r="O7123" i="3"/>
  <c r="L7123" i="3"/>
  <c r="E7123" i="3"/>
  <c r="V7122" i="3"/>
  <c r="U7122" i="3"/>
  <c r="T7122" i="3"/>
  <c r="S7122" i="3"/>
  <c r="P7122" i="3"/>
  <c r="O7122" i="3"/>
  <c r="L7122" i="3"/>
  <c r="E7122" i="3"/>
  <c r="V7121" i="3"/>
  <c r="U7121" i="3"/>
  <c r="T7121" i="3"/>
  <c r="S7121" i="3"/>
  <c r="P7121" i="3"/>
  <c r="O7121" i="3"/>
  <c r="L7121" i="3"/>
  <c r="E7121" i="3"/>
  <c r="V7120" i="3"/>
  <c r="U7120" i="3"/>
  <c r="T7120" i="3"/>
  <c r="S7120" i="3"/>
  <c r="P7120" i="3"/>
  <c r="O7120" i="3"/>
  <c r="L7120" i="3"/>
  <c r="E7120" i="3"/>
  <c r="V7119" i="3"/>
  <c r="U7119" i="3"/>
  <c r="T7119" i="3"/>
  <c r="S7119" i="3"/>
  <c r="P7119" i="3"/>
  <c r="O7119" i="3"/>
  <c r="L7119" i="3"/>
  <c r="E7119" i="3"/>
  <c r="V7118" i="3"/>
  <c r="U7118" i="3"/>
  <c r="T7118" i="3"/>
  <c r="S7118" i="3"/>
  <c r="P7118" i="3"/>
  <c r="O7118" i="3"/>
  <c r="L7118" i="3"/>
  <c r="E7118" i="3"/>
  <c r="V7117" i="3"/>
  <c r="U7117" i="3"/>
  <c r="T7117" i="3"/>
  <c r="S7117" i="3"/>
  <c r="P7117" i="3"/>
  <c r="O7117" i="3"/>
  <c r="L7117" i="3"/>
  <c r="E7117" i="3"/>
  <c r="V7116" i="3"/>
  <c r="U7116" i="3"/>
  <c r="T7116" i="3"/>
  <c r="S7116" i="3"/>
  <c r="P7116" i="3"/>
  <c r="O7116" i="3"/>
  <c r="L7116" i="3"/>
  <c r="E7116" i="3"/>
  <c r="V7115" i="3"/>
  <c r="U7115" i="3"/>
  <c r="T7115" i="3"/>
  <c r="S7115" i="3"/>
  <c r="P7115" i="3"/>
  <c r="O7115" i="3"/>
  <c r="L7115" i="3"/>
  <c r="E7115" i="3"/>
  <c r="V7114" i="3"/>
  <c r="U7114" i="3"/>
  <c r="T7114" i="3"/>
  <c r="S7114" i="3"/>
  <c r="P7114" i="3"/>
  <c r="O7114" i="3"/>
  <c r="L7114" i="3"/>
  <c r="E7114" i="3"/>
  <c r="V7113" i="3"/>
  <c r="U7113" i="3"/>
  <c r="T7113" i="3"/>
  <c r="S7113" i="3"/>
  <c r="P7113" i="3"/>
  <c r="O7113" i="3"/>
  <c r="L7113" i="3"/>
  <c r="E7113" i="3"/>
  <c r="V7112" i="3"/>
  <c r="U7112" i="3"/>
  <c r="T7112" i="3"/>
  <c r="S7112" i="3"/>
  <c r="P7112" i="3"/>
  <c r="O7112" i="3"/>
  <c r="L7112" i="3"/>
  <c r="E7112" i="3"/>
  <c r="V7111" i="3"/>
  <c r="U7111" i="3"/>
  <c r="T7111" i="3"/>
  <c r="S7111" i="3"/>
  <c r="P7111" i="3"/>
  <c r="O7111" i="3"/>
  <c r="L7111" i="3"/>
  <c r="E7111" i="3"/>
  <c r="V7110" i="3"/>
  <c r="U7110" i="3"/>
  <c r="T7110" i="3"/>
  <c r="S7110" i="3"/>
  <c r="P7110" i="3"/>
  <c r="O7110" i="3"/>
  <c r="L7110" i="3"/>
  <c r="E7110" i="3"/>
  <c r="V7109" i="3"/>
  <c r="U7109" i="3"/>
  <c r="T7109" i="3"/>
  <c r="S7109" i="3"/>
  <c r="P7109" i="3"/>
  <c r="O7109" i="3"/>
  <c r="L7109" i="3"/>
  <c r="E7109" i="3"/>
  <c r="V7108" i="3"/>
  <c r="U7108" i="3"/>
  <c r="T7108" i="3"/>
  <c r="S7108" i="3"/>
  <c r="P7108" i="3"/>
  <c r="O7108" i="3"/>
  <c r="L7108" i="3"/>
  <c r="E7108" i="3"/>
  <c r="V7107" i="3"/>
  <c r="U7107" i="3"/>
  <c r="T7107" i="3"/>
  <c r="S7107" i="3"/>
  <c r="P7107" i="3"/>
  <c r="O7107" i="3"/>
  <c r="L7107" i="3"/>
  <c r="E7107" i="3"/>
  <c r="V7106" i="3"/>
  <c r="U7106" i="3"/>
  <c r="T7106" i="3"/>
  <c r="S7106" i="3"/>
  <c r="P7106" i="3"/>
  <c r="O7106" i="3"/>
  <c r="L7106" i="3"/>
  <c r="E7106" i="3"/>
  <c r="V7105" i="3"/>
  <c r="U7105" i="3"/>
  <c r="T7105" i="3"/>
  <c r="S7105" i="3"/>
  <c r="P7105" i="3"/>
  <c r="O7105" i="3"/>
  <c r="L7105" i="3"/>
  <c r="E7105" i="3"/>
  <c r="V7104" i="3"/>
  <c r="U7104" i="3"/>
  <c r="T7104" i="3"/>
  <c r="S7104" i="3"/>
  <c r="P7104" i="3"/>
  <c r="O7104" i="3"/>
  <c r="L7104" i="3"/>
  <c r="E7104" i="3"/>
  <c r="V7103" i="3"/>
  <c r="U7103" i="3"/>
  <c r="T7103" i="3"/>
  <c r="S7103" i="3"/>
  <c r="P7103" i="3"/>
  <c r="O7103" i="3"/>
  <c r="L7103" i="3"/>
  <c r="E7103" i="3"/>
  <c r="V7102" i="3"/>
  <c r="U7102" i="3"/>
  <c r="T7102" i="3"/>
  <c r="S7102" i="3"/>
  <c r="P7102" i="3"/>
  <c r="O7102" i="3"/>
  <c r="L7102" i="3"/>
  <c r="E7102" i="3"/>
  <c r="V7101" i="3"/>
  <c r="U7101" i="3"/>
  <c r="T7101" i="3"/>
  <c r="S7101" i="3"/>
  <c r="P7101" i="3"/>
  <c r="O7101" i="3"/>
  <c r="L7101" i="3"/>
  <c r="E7101" i="3"/>
  <c r="V7100" i="3"/>
  <c r="U7100" i="3"/>
  <c r="T7100" i="3"/>
  <c r="S7100" i="3"/>
  <c r="P7100" i="3"/>
  <c r="O7100" i="3"/>
  <c r="L7100" i="3"/>
  <c r="E7100" i="3"/>
  <c r="V7099" i="3"/>
  <c r="U7099" i="3"/>
  <c r="T7099" i="3"/>
  <c r="S7099" i="3"/>
  <c r="P7099" i="3"/>
  <c r="O7099" i="3"/>
  <c r="L7099" i="3"/>
  <c r="E7099" i="3"/>
  <c r="V7098" i="3"/>
  <c r="U7098" i="3"/>
  <c r="T7098" i="3"/>
  <c r="S7098" i="3"/>
  <c r="P7098" i="3"/>
  <c r="O7098" i="3"/>
  <c r="L7098" i="3"/>
  <c r="E7098" i="3"/>
  <c r="V7097" i="3"/>
  <c r="U7097" i="3"/>
  <c r="T7097" i="3"/>
  <c r="S7097" i="3"/>
  <c r="P7097" i="3"/>
  <c r="O7097" i="3"/>
  <c r="L7097" i="3"/>
  <c r="E7097" i="3"/>
  <c r="V7096" i="3"/>
  <c r="U7096" i="3"/>
  <c r="T7096" i="3"/>
  <c r="S7096" i="3"/>
  <c r="P7096" i="3"/>
  <c r="O7096" i="3"/>
  <c r="L7096" i="3"/>
  <c r="E7096" i="3"/>
  <c r="V7095" i="3"/>
  <c r="U7095" i="3"/>
  <c r="T7095" i="3"/>
  <c r="S7095" i="3"/>
  <c r="P7095" i="3"/>
  <c r="O7095" i="3"/>
  <c r="L7095" i="3"/>
  <c r="E7095" i="3"/>
  <c r="V7094" i="3"/>
  <c r="U7094" i="3"/>
  <c r="T7094" i="3"/>
  <c r="S7094" i="3"/>
  <c r="P7094" i="3"/>
  <c r="O7094" i="3"/>
  <c r="L7094" i="3"/>
  <c r="E7094" i="3"/>
  <c r="V7093" i="3"/>
  <c r="U7093" i="3"/>
  <c r="T7093" i="3"/>
  <c r="S7093" i="3"/>
  <c r="P7093" i="3"/>
  <c r="O7093" i="3"/>
  <c r="L7093" i="3"/>
  <c r="E7093" i="3"/>
  <c r="V7092" i="3"/>
  <c r="U7092" i="3"/>
  <c r="T7092" i="3"/>
  <c r="S7092" i="3"/>
  <c r="P7092" i="3"/>
  <c r="O7092" i="3"/>
  <c r="L7092" i="3"/>
  <c r="E7092" i="3"/>
  <c r="V7091" i="3"/>
  <c r="U7091" i="3"/>
  <c r="T7091" i="3"/>
  <c r="S7091" i="3"/>
  <c r="P7091" i="3"/>
  <c r="O7091" i="3"/>
  <c r="L7091" i="3"/>
  <c r="E7091" i="3"/>
  <c r="V7090" i="3"/>
  <c r="U7090" i="3"/>
  <c r="T7090" i="3"/>
  <c r="S7090" i="3"/>
  <c r="P7090" i="3"/>
  <c r="O7090" i="3"/>
  <c r="L7090" i="3"/>
  <c r="E7090" i="3"/>
  <c r="V7089" i="3"/>
  <c r="U7089" i="3"/>
  <c r="T7089" i="3"/>
  <c r="S7089" i="3"/>
  <c r="P7089" i="3"/>
  <c r="O7089" i="3"/>
  <c r="L7089" i="3"/>
  <c r="E7089" i="3"/>
  <c r="V7088" i="3"/>
  <c r="U7088" i="3"/>
  <c r="T7088" i="3"/>
  <c r="S7088" i="3"/>
  <c r="P7088" i="3"/>
  <c r="O7088" i="3"/>
  <c r="L7088" i="3"/>
  <c r="E7088" i="3"/>
  <c r="V7087" i="3"/>
  <c r="U7087" i="3"/>
  <c r="T7087" i="3"/>
  <c r="S7087" i="3"/>
  <c r="P7087" i="3"/>
  <c r="O7087" i="3"/>
  <c r="L7087" i="3"/>
  <c r="E7087" i="3"/>
  <c r="V7086" i="3"/>
  <c r="U7086" i="3"/>
  <c r="T7086" i="3"/>
  <c r="S7086" i="3"/>
  <c r="P7086" i="3"/>
  <c r="O7086" i="3"/>
  <c r="L7086" i="3"/>
  <c r="E7086" i="3"/>
  <c r="V7085" i="3"/>
  <c r="U7085" i="3"/>
  <c r="T7085" i="3"/>
  <c r="S7085" i="3"/>
  <c r="P7085" i="3"/>
  <c r="O7085" i="3"/>
  <c r="L7085" i="3"/>
  <c r="E7085" i="3"/>
  <c r="V7084" i="3"/>
  <c r="U7084" i="3"/>
  <c r="T7084" i="3"/>
  <c r="S7084" i="3"/>
  <c r="P7084" i="3"/>
  <c r="O7084" i="3"/>
  <c r="L7084" i="3"/>
  <c r="E7084" i="3"/>
  <c r="V7083" i="3"/>
  <c r="U7083" i="3"/>
  <c r="T7083" i="3"/>
  <c r="S7083" i="3"/>
  <c r="P7083" i="3"/>
  <c r="O7083" i="3"/>
  <c r="L7083" i="3"/>
  <c r="E7083" i="3"/>
  <c r="V7082" i="3"/>
  <c r="U7082" i="3"/>
  <c r="T7082" i="3"/>
  <c r="S7082" i="3"/>
  <c r="P7082" i="3"/>
  <c r="O7082" i="3"/>
  <c r="L7082" i="3"/>
  <c r="E7082" i="3"/>
  <c r="V7081" i="3"/>
  <c r="U7081" i="3"/>
  <c r="T7081" i="3"/>
  <c r="S7081" i="3"/>
  <c r="P7081" i="3"/>
  <c r="O7081" i="3"/>
  <c r="L7081" i="3"/>
  <c r="E7081" i="3"/>
  <c r="V7080" i="3"/>
  <c r="U7080" i="3"/>
  <c r="T7080" i="3"/>
  <c r="S7080" i="3"/>
  <c r="P7080" i="3"/>
  <c r="O7080" i="3"/>
  <c r="L7080" i="3"/>
  <c r="E7080" i="3"/>
  <c r="V7079" i="3"/>
  <c r="U7079" i="3"/>
  <c r="T7079" i="3"/>
  <c r="S7079" i="3"/>
  <c r="P7079" i="3"/>
  <c r="O7079" i="3"/>
  <c r="L7079" i="3"/>
  <c r="E7079" i="3"/>
  <c r="V7078" i="3"/>
  <c r="U7078" i="3"/>
  <c r="T7078" i="3"/>
  <c r="S7078" i="3"/>
  <c r="P7078" i="3"/>
  <c r="O7078" i="3"/>
  <c r="L7078" i="3"/>
  <c r="E7078" i="3"/>
  <c r="V7077" i="3"/>
  <c r="U7077" i="3"/>
  <c r="T7077" i="3"/>
  <c r="S7077" i="3"/>
  <c r="P7077" i="3"/>
  <c r="O7077" i="3"/>
  <c r="L7077" i="3"/>
  <c r="E7077" i="3"/>
  <c r="V7076" i="3"/>
  <c r="U7076" i="3"/>
  <c r="T7076" i="3"/>
  <c r="S7076" i="3"/>
  <c r="P7076" i="3"/>
  <c r="O7076" i="3"/>
  <c r="L7076" i="3"/>
  <c r="E7076" i="3"/>
  <c r="V7075" i="3"/>
  <c r="U7075" i="3"/>
  <c r="T7075" i="3"/>
  <c r="S7075" i="3"/>
  <c r="P7075" i="3"/>
  <c r="O7075" i="3"/>
  <c r="L7075" i="3"/>
  <c r="E7075" i="3"/>
  <c r="V7074" i="3"/>
  <c r="U7074" i="3"/>
  <c r="T7074" i="3"/>
  <c r="S7074" i="3"/>
  <c r="P7074" i="3"/>
  <c r="O7074" i="3"/>
  <c r="L7074" i="3"/>
  <c r="E7074" i="3"/>
  <c r="V7073" i="3"/>
  <c r="U7073" i="3"/>
  <c r="T7073" i="3"/>
  <c r="S7073" i="3"/>
  <c r="P7073" i="3"/>
  <c r="O7073" i="3"/>
  <c r="L7073" i="3"/>
  <c r="E7073" i="3"/>
  <c r="V7072" i="3"/>
  <c r="U7072" i="3"/>
  <c r="T7072" i="3"/>
  <c r="S7072" i="3"/>
  <c r="P7072" i="3"/>
  <c r="O7072" i="3"/>
  <c r="L7072" i="3"/>
  <c r="E7072" i="3"/>
  <c r="V7071" i="3"/>
  <c r="U7071" i="3"/>
  <c r="T7071" i="3"/>
  <c r="S7071" i="3"/>
  <c r="P7071" i="3"/>
  <c r="O7071" i="3"/>
  <c r="L7071" i="3"/>
  <c r="E7071" i="3"/>
  <c r="V7070" i="3"/>
  <c r="U7070" i="3"/>
  <c r="T7070" i="3"/>
  <c r="S7070" i="3"/>
  <c r="P7070" i="3"/>
  <c r="O7070" i="3"/>
  <c r="L7070" i="3"/>
  <c r="E7070" i="3"/>
  <c r="V7069" i="3"/>
  <c r="U7069" i="3"/>
  <c r="T7069" i="3"/>
  <c r="S7069" i="3"/>
  <c r="P7069" i="3"/>
  <c r="O7069" i="3"/>
  <c r="L7069" i="3"/>
  <c r="E7069" i="3"/>
  <c r="V7068" i="3"/>
  <c r="U7068" i="3"/>
  <c r="T7068" i="3"/>
  <c r="S7068" i="3"/>
  <c r="P7068" i="3"/>
  <c r="O7068" i="3"/>
  <c r="L7068" i="3"/>
  <c r="E7068" i="3"/>
  <c r="V7067" i="3"/>
  <c r="U7067" i="3"/>
  <c r="T7067" i="3"/>
  <c r="S7067" i="3"/>
  <c r="P7067" i="3"/>
  <c r="O7067" i="3"/>
  <c r="L7067" i="3"/>
  <c r="E7067" i="3"/>
  <c r="V7066" i="3"/>
  <c r="U7066" i="3"/>
  <c r="T7066" i="3"/>
  <c r="S7066" i="3"/>
  <c r="P7066" i="3"/>
  <c r="O7066" i="3"/>
  <c r="L7066" i="3"/>
  <c r="E7066" i="3"/>
  <c r="V7065" i="3"/>
  <c r="U7065" i="3"/>
  <c r="T7065" i="3"/>
  <c r="S7065" i="3"/>
  <c r="P7065" i="3"/>
  <c r="O7065" i="3"/>
  <c r="L7065" i="3"/>
  <c r="E7065" i="3"/>
  <c r="V7064" i="3"/>
  <c r="U7064" i="3"/>
  <c r="T7064" i="3"/>
  <c r="S7064" i="3"/>
  <c r="P7064" i="3"/>
  <c r="O7064" i="3"/>
  <c r="L7064" i="3"/>
  <c r="E7064" i="3"/>
  <c r="V7063" i="3"/>
  <c r="U7063" i="3"/>
  <c r="T7063" i="3"/>
  <c r="S7063" i="3"/>
  <c r="P7063" i="3"/>
  <c r="O7063" i="3"/>
  <c r="L7063" i="3"/>
  <c r="E7063" i="3"/>
  <c r="V7062" i="3"/>
  <c r="U7062" i="3"/>
  <c r="T7062" i="3"/>
  <c r="S7062" i="3"/>
  <c r="P7062" i="3"/>
  <c r="O7062" i="3"/>
  <c r="L7062" i="3"/>
  <c r="E7062" i="3"/>
  <c r="V7061" i="3"/>
  <c r="U7061" i="3"/>
  <c r="T7061" i="3"/>
  <c r="S7061" i="3"/>
  <c r="P7061" i="3"/>
  <c r="O7061" i="3"/>
  <c r="L7061" i="3"/>
  <c r="E7061" i="3"/>
  <c r="V7060" i="3"/>
  <c r="U7060" i="3"/>
  <c r="T7060" i="3"/>
  <c r="S7060" i="3"/>
  <c r="P7060" i="3"/>
  <c r="O7060" i="3"/>
  <c r="L7060" i="3"/>
  <c r="E7060" i="3"/>
  <c r="V7059" i="3"/>
  <c r="U7059" i="3"/>
  <c r="T7059" i="3"/>
  <c r="S7059" i="3"/>
  <c r="P7059" i="3"/>
  <c r="O7059" i="3"/>
  <c r="L7059" i="3"/>
  <c r="E7059" i="3"/>
  <c r="V7058" i="3"/>
  <c r="U7058" i="3"/>
  <c r="T7058" i="3"/>
  <c r="S7058" i="3"/>
  <c r="P7058" i="3"/>
  <c r="O7058" i="3"/>
  <c r="L7058" i="3"/>
  <c r="E7058" i="3"/>
  <c r="V7057" i="3"/>
  <c r="U7057" i="3"/>
  <c r="T7057" i="3"/>
  <c r="S7057" i="3"/>
  <c r="P7057" i="3"/>
  <c r="O7057" i="3"/>
  <c r="L7057" i="3"/>
  <c r="E7057" i="3"/>
  <c r="V7056" i="3"/>
  <c r="U7056" i="3"/>
  <c r="T7056" i="3"/>
  <c r="S7056" i="3"/>
  <c r="P7056" i="3"/>
  <c r="O7056" i="3"/>
  <c r="L7056" i="3"/>
  <c r="E7056" i="3"/>
  <c r="V7055" i="3"/>
  <c r="U7055" i="3"/>
  <c r="T7055" i="3"/>
  <c r="S7055" i="3"/>
  <c r="P7055" i="3"/>
  <c r="O7055" i="3"/>
  <c r="L7055" i="3"/>
  <c r="E7055" i="3"/>
  <c r="V7054" i="3"/>
  <c r="U7054" i="3"/>
  <c r="T7054" i="3"/>
  <c r="S7054" i="3"/>
  <c r="P7054" i="3"/>
  <c r="O7054" i="3"/>
  <c r="L7054" i="3"/>
  <c r="E7054" i="3"/>
  <c r="V7053" i="3"/>
  <c r="U7053" i="3"/>
  <c r="T7053" i="3"/>
  <c r="S7053" i="3"/>
  <c r="P7053" i="3"/>
  <c r="O7053" i="3"/>
  <c r="L7053" i="3"/>
  <c r="E7053" i="3"/>
  <c r="V7052" i="3"/>
  <c r="U7052" i="3"/>
  <c r="T7052" i="3"/>
  <c r="S7052" i="3"/>
  <c r="P7052" i="3"/>
  <c r="O7052" i="3"/>
  <c r="L7052" i="3"/>
  <c r="E7052" i="3"/>
  <c r="V7051" i="3"/>
  <c r="U7051" i="3"/>
  <c r="T7051" i="3"/>
  <c r="S7051" i="3"/>
  <c r="P7051" i="3"/>
  <c r="O7051" i="3"/>
  <c r="L7051" i="3"/>
  <c r="E7051" i="3"/>
  <c r="V7050" i="3"/>
  <c r="U7050" i="3"/>
  <c r="T7050" i="3"/>
  <c r="S7050" i="3"/>
  <c r="P7050" i="3"/>
  <c r="O7050" i="3"/>
  <c r="L7050" i="3"/>
  <c r="E7050" i="3"/>
  <c r="V7049" i="3"/>
  <c r="U7049" i="3"/>
  <c r="T7049" i="3"/>
  <c r="S7049" i="3"/>
  <c r="P7049" i="3"/>
  <c r="O7049" i="3"/>
  <c r="L7049" i="3"/>
  <c r="E7049" i="3"/>
  <c r="V7048" i="3"/>
  <c r="U7048" i="3"/>
  <c r="T7048" i="3"/>
  <c r="S7048" i="3"/>
  <c r="P7048" i="3"/>
  <c r="O7048" i="3"/>
  <c r="L7048" i="3"/>
  <c r="E7048" i="3"/>
  <c r="V7047" i="3"/>
  <c r="U7047" i="3"/>
  <c r="T7047" i="3"/>
  <c r="S7047" i="3"/>
  <c r="P7047" i="3"/>
  <c r="O7047" i="3"/>
  <c r="L7047" i="3"/>
  <c r="E7047" i="3"/>
  <c r="V7046" i="3"/>
  <c r="U7046" i="3"/>
  <c r="T7046" i="3"/>
  <c r="S7046" i="3"/>
  <c r="P7046" i="3"/>
  <c r="O7046" i="3"/>
  <c r="L7046" i="3"/>
  <c r="E7046" i="3"/>
  <c r="V7045" i="3"/>
  <c r="U7045" i="3"/>
  <c r="T7045" i="3"/>
  <c r="S7045" i="3"/>
  <c r="P7045" i="3"/>
  <c r="O7045" i="3"/>
  <c r="L7045" i="3"/>
  <c r="E7045" i="3"/>
  <c r="V7044" i="3"/>
  <c r="U7044" i="3"/>
  <c r="T7044" i="3"/>
  <c r="S7044" i="3"/>
  <c r="P7044" i="3"/>
  <c r="O7044" i="3"/>
  <c r="L7044" i="3"/>
  <c r="E7044" i="3"/>
  <c r="V7043" i="3"/>
  <c r="U7043" i="3"/>
  <c r="T7043" i="3"/>
  <c r="S7043" i="3"/>
  <c r="P7043" i="3"/>
  <c r="O7043" i="3"/>
  <c r="L7043" i="3"/>
  <c r="E7043" i="3"/>
  <c r="V7042" i="3"/>
  <c r="U7042" i="3"/>
  <c r="T7042" i="3"/>
  <c r="S7042" i="3"/>
  <c r="P7042" i="3"/>
  <c r="O7042" i="3"/>
  <c r="L7042" i="3"/>
  <c r="E7042" i="3"/>
  <c r="V7041" i="3"/>
  <c r="U7041" i="3"/>
  <c r="T7041" i="3"/>
  <c r="S7041" i="3"/>
  <c r="P7041" i="3"/>
  <c r="O7041" i="3"/>
  <c r="L7041" i="3"/>
  <c r="E7041" i="3"/>
  <c r="V7040" i="3"/>
  <c r="U7040" i="3"/>
  <c r="T7040" i="3"/>
  <c r="S7040" i="3"/>
  <c r="P7040" i="3"/>
  <c r="O7040" i="3"/>
  <c r="L7040" i="3"/>
  <c r="E7040" i="3"/>
  <c r="V7039" i="3"/>
  <c r="U7039" i="3"/>
  <c r="T7039" i="3"/>
  <c r="S7039" i="3"/>
  <c r="P7039" i="3"/>
  <c r="O7039" i="3"/>
  <c r="L7039" i="3"/>
  <c r="E7039" i="3"/>
  <c r="V7038" i="3"/>
  <c r="U7038" i="3"/>
  <c r="T7038" i="3"/>
  <c r="S7038" i="3"/>
  <c r="P7038" i="3"/>
  <c r="O7038" i="3"/>
  <c r="L7038" i="3"/>
  <c r="E7038" i="3"/>
  <c r="V7037" i="3"/>
  <c r="U7037" i="3"/>
  <c r="T7037" i="3"/>
  <c r="S7037" i="3"/>
  <c r="P7037" i="3"/>
  <c r="O7037" i="3"/>
  <c r="L7037" i="3"/>
  <c r="E7037" i="3"/>
  <c r="V7036" i="3"/>
  <c r="U7036" i="3"/>
  <c r="T7036" i="3"/>
  <c r="S7036" i="3"/>
  <c r="P7036" i="3"/>
  <c r="O7036" i="3"/>
  <c r="L7036" i="3"/>
  <c r="E7036" i="3"/>
  <c r="V7035" i="3"/>
  <c r="U7035" i="3"/>
  <c r="T7035" i="3"/>
  <c r="S7035" i="3"/>
  <c r="P7035" i="3"/>
  <c r="O7035" i="3"/>
  <c r="L7035" i="3"/>
  <c r="E7035" i="3"/>
  <c r="V7034" i="3"/>
  <c r="U7034" i="3"/>
  <c r="T7034" i="3"/>
  <c r="S7034" i="3"/>
  <c r="P7034" i="3"/>
  <c r="O7034" i="3"/>
  <c r="L7034" i="3"/>
  <c r="E7034" i="3"/>
  <c r="V7033" i="3"/>
  <c r="U7033" i="3"/>
  <c r="T7033" i="3"/>
  <c r="S7033" i="3"/>
  <c r="P7033" i="3"/>
  <c r="O7033" i="3"/>
  <c r="L7033" i="3"/>
  <c r="E7033" i="3"/>
  <c r="V7032" i="3"/>
  <c r="U7032" i="3"/>
  <c r="T7032" i="3"/>
  <c r="S7032" i="3"/>
  <c r="P7032" i="3"/>
  <c r="O7032" i="3"/>
  <c r="L7032" i="3"/>
  <c r="E7032" i="3"/>
  <c r="V7031" i="3"/>
  <c r="U7031" i="3"/>
  <c r="T7031" i="3"/>
  <c r="S7031" i="3"/>
  <c r="P7031" i="3"/>
  <c r="O7031" i="3"/>
  <c r="L7031" i="3"/>
  <c r="E7031" i="3"/>
  <c r="V7030" i="3"/>
  <c r="U7030" i="3"/>
  <c r="T7030" i="3"/>
  <c r="S7030" i="3"/>
  <c r="P7030" i="3"/>
  <c r="O7030" i="3"/>
  <c r="L7030" i="3"/>
  <c r="E7030" i="3"/>
  <c r="V7029" i="3"/>
  <c r="U7029" i="3"/>
  <c r="T7029" i="3"/>
  <c r="S7029" i="3"/>
  <c r="P7029" i="3"/>
  <c r="O7029" i="3"/>
  <c r="L7029" i="3"/>
  <c r="E7029" i="3"/>
  <c r="V7028" i="3"/>
  <c r="U7028" i="3"/>
  <c r="T7028" i="3"/>
  <c r="S7028" i="3"/>
  <c r="P7028" i="3"/>
  <c r="O7028" i="3"/>
  <c r="L7028" i="3"/>
  <c r="E7028" i="3"/>
  <c r="V7027" i="3"/>
  <c r="U7027" i="3"/>
  <c r="T7027" i="3"/>
  <c r="S7027" i="3"/>
  <c r="P7027" i="3"/>
  <c r="O7027" i="3"/>
  <c r="L7027" i="3"/>
  <c r="E7027" i="3"/>
  <c r="V7026" i="3"/>
  <c r="U7026" i="3"/>
  <c r="T7026" i="3"/>
  <c r="S7026" i="3"/>
  <c r="P7026" i="3"/>
  <c r="O7026" i="3"/>
  <c r="L7026" i="3"/>
  <c r="E7026" i="3"/>
  <c r="V7025" i="3"/>
  <c r="U7025" i="3"/>
  <c r="T7025" i="3"/>
  <c r="S7025" i="3"/>
  <c r="P7025" i="3"/>
  <c r="O7025" i="3"/>
  <c r="L7025" i="3"/>
  <c r="E7025" i="3"/>
  <c r="V7024" i="3"/>
  <c r="U7024" i="3"/>
  <c r="T7024" i="3"/>
  <c r="S7024" i="3"/>
  <c r="P7024" i="3"/>
  <c r="O7024" i="3"/>
  <c r="L7024" i="3"/>
  <c r="E7024" i="3"/>
  <c r="V7023" i="3"/>
  <c r="U7023" i="3"/>
  <c r="T7023" i="3"/>
  <c r="S7023" i="3"/>
  <c r="P7023" i="3"/>
  <c r="O7023" i="3"/>
  <c r="L7023" i="3"/>
  <c r="E7023" i="3"/>
  <c r="V7022" i="3"/>
  <c r="U7022" i="3"/>
  <c r="T7022" i="3"/>
  <c r="S7022" i="3"/>
  <c r="P7022" i="3"/>
  <c r="O7022" i="3"/>
  <c r="L7022" i="3"/>
  <c r="E7022" i="3"/>
  <c r="V7021" i="3"/>
  <c r="U7021" i="3"/>
  <c r="T7021" i="3"/>
  <c r="S7021" i="3"/>
  <c r="P7021" i="3"/>
  <c r="O7021" i="3"/>
  <c r="L7021" i="3"/>
  <c r="E7021" i="3"/>
  <c r="V7020" i="3"/>
  <c r="U7020" i="3"/>
  <c r="T7020" i="3"/>
  <c r="S7020" i="3"/>
  <c r="P7020" i="3"/>
  <c r="O7020" i="3"/>
  <c r="L7020" i="3"/>
  <c r="E7020" i="3"/>
  <c r="V7019" i="3"/>
  <c r="U7019" i="3"/>
  <c r="T7019" i="3"/>
  <c r="S7019" i="3"/>
  <c r="P7019" i="3"/>
  <c r="O7019" i="3"/>
  <c r="L7019" i="3"/>
  <c r="E7019" i="3"/>
  <c r="V7018" i="3"/>
  <c r="U7018" i="3"/>
  <c r="T7018" i="3"/>
  <c r="S7018" i="3"/>
  <c r="P7018" i="3"/>
  <c r="O7018" i="3"/>
  <c r="L7018" i="3"/>
  <c r="E7018" i="3"/>
  <c r="V7017" i="3"/>
  <c r="U7017" i="3"/>
  <c r="T7017" i="3"/>
  <c r="S7017" i="3"/>
  <c r="P7017" i="3"/>
  <c r="O7017" i="3"/>
  <c r="L7017" i="3"/>
  <c r="E7017" i="3"/>
  <c r="V7016" i="3"/>
  <c r="U7016" i="3"/>
  <c r="T7016" i="3"/>
  <c r="S7016" i="3"/>
  <c r="P7016" i="3"/>
  <c r="O7016" i="3"/>
  <c r="L7016" i="3"/>
  <c r="E7016" i="3"/>
  <c r="V7015" i="3"/>
  <c r="U7015" i="3"/>
  <c r="T7015" i="3"/>
  <c r="S7015" i="3"/>
  <c r="P7015" i="3"/>
  <c r="O7015" i="3"/>
  <c r="L7015" i="3"/>
  <c r="E7015" i="3"/>
  <c r="V7014" i="3"/>
  <c r="U7014" i="3"/>
  <c r="T7014" i="3"/>
  <c r="S7014" i="3"/>
  <c r="P7014" i="3"/>
  <c r="O7014" i="3"/>
  <c r="L7014" i="3"/>
  <c r="E7014" i="3"/>
  <c r="V7013" i="3"/>
  <c r="U7013" i="3"/>
  <c r="T7013" i="3"/>
  <c r="S7013" i="3"/>
  <c r="P7013" i="3"/>
  <c r="O7013" i="3"/>
  <c r="L7013" i="3"/>
  <c r="E7013" i="3"/>
  <c r="V7012" i="3"/>
  <c r="U7012" i="3"/>
  <c r="T7012" i="3"/>
  <c r="S7012" i="3"/>
  <c r="P7012" i="3"/>
  <c r="O7012" i="3"/>
  <c r="L7012" i="3"/>
  <c r="E7012" i="3"/>
  <c r="V7011" i="3"/>
  <c r="U7011" i="3"/>
  <c r="T7011" i="3"/>
  <c r="S7011" i="3"/>
  <c r="P7011" i="3"/>
  <c r="O7011" i="3"/>
  <c r="L7011" i="3"/>
  <c r="E7011" i="3"/>
  <c r="V7010" i="3"/>
  <c r="U7010" i="3"/>
  <c r="T7010" i="3"/>
  <c r="S7010" i="3"/>
  <c r="P7010" i="3"/>
  <c r="O7010" i="3"/>
  <c r="L7010" i="3"/>
  <c r="E7010" i="3"/>
  <c r="V7009" i="3"/>
  <c r="U7009" i="3"/>
  <c r="T7009" i="3"/>
  <c r="S7009" i="3"/>
  <c r="P7009" i="3"/>
  <c r="O7009" i="3"/>
  <c r="L7009" i="3"/>
  <c r="E7009" i="3"/>
  <c r="V7008" i="3"/>
  <c r="U7008" i="3"/>
  <c r="T7008" i="3"/>
  <c r="S7008" i="3"/>
  <c r="P7008" i="3"/>
  <c r="O7008" i="3"/>
  <c r="L7008" i="3"/>
  <c r="E7008" i="3"/>
  <c r="V7007" i="3"/>
  <c r="U7007" i="3"/>
  <c r="T7007" i="3"/>
  <c r="S7007" i="3"/>
  <c r="P7007" i="3"/>
  <c r="O7007" i="3"/>
  <c r="L7007" i="3"/>
  <c r="E7007" i="3"/>
  <c r="V7006" i="3"/>
  <c r="U7006" i="3"/>
  <c r="T7006" i="3"/>
  <c r="S7006" i="3"/>
  <c r="P7006" i="3"/>
  <c r="O7006" i="3"/>
  <c r="L7006" i="3"/>
  <c r="E7006" i="3"/>
  <c r="V7005" i="3"/>
  <c r="U7005" i="3"/>
  <c r="T7005" i="3"/>
  <c r="S7005" i="3"/>
  <c r="P7005" i="3"/>
  <c r="O7005" i="3"/>
  <c r="L7005" i="3"/>
  <c r="E7005" i="3"/>
  <c r="V7004" i="3"/>
  <c r="U7004" i="3"/>
  <c r="T7004" i="3"/>
  <c r="S7004" i="3"/>
  <c r="P7004" i="3"/>
  <c r="O7004" i="3"/>
  <c r="L7004" i="3"/>
  <c r="E7004" i="3"/>
  <c r="V7003" i="3"/>
  <c r="U7003" i="3"/>
  <c r="T7003" i="3"/>
  <c r="S7003" i="3"/>
  <c r="P7003" i="3"/>
  <c r="O7003" i="3"/>
  <c r="L7003" i="3"/>
  <c r="E7003" i="3"/>
  <c r="V7002" i="3"/>
  <c r="U7002" i="3"/>
  <c r="T7002" i="3"/>
  <c r="S7002" i="3"/>
  <c r="P7002" i="3"/>
  <c r="O7002" i="3"/>
  <c r="L7002" i="3"/>
  <c r="E7002" i="3"/>
  <c r="V7001" i="3"/>
  <c r="U7001" i="3"/>
  <c r="T7001" i="3"/>
  <c r="S7001" i="3"/>
  <c r="P7001" i="3"/>
  <c r="O7001" i="3"/>
  <c r="L7001" i="3"/>
  <c r="E7001" i="3"/>
  <c r="V7000" i="3"/>
  <c r="U7000" i="3"/>
  <c r="T7000" i="3"/>
  <c r="S7000" i="3"/>
  <c r="P7000" i="3"/>
  <c r="O7000" i="3"/>
  <c r="L7000" i="3"/>
  <c r="E7000" i="3"/>
  <c r="V6999" i="3"/>
  <c r="U6999" i="3"/>
  <c r="T6999" i="3"/>
  <c r="S6999" i="3"/>
  <c r="P6999" i="3"/>
  <c r="O6999" i="3"/>
  <c r="L6999" i="3"/>
  <c r="E6999" i="3"/>
  <c r="V6998" i="3"/>
  <c r="U6998" i="3"/>
  <c r="T6998" i="3"/>
  <c r="S6998" i="3"/>
  <c r="P6998" i="3"/>
  <c r="O6998" i="3"/>
  <c r="L6998" i="3"/>
  <c r="E6998" i="3"/>
  <c r="V6997" i="3"/>
  <c r="U6997" i="3"/>
  <c r="T6997" i="3"/>
  <c r="S6997" i="3"/>
  <c r="P6997" i="3"/>
  <c r="O6997" i="3"/>
  <c r="L6997" i="3"/>
  <c r="E6997" i="3"/>
  <c r="V6996" i="3"/>
  <c r="U6996" i="3"/>
  <c r="T6996" i="3"/>
  <c r="S6996" i="3"/>
  <c r="P6996" i="3"/>
  <c r="O6996" i="3"/>
  <c r="L6996" i="3"/>
  <c r="E6996" i="3"/>
  <c r="V6995" i="3"/>
  <c r="U6995" i="3"/>
  <c r="T6995" i="3"/>
  <c r="S6995" i="3"/>
  <c r="P6995" i="3"/>
  <c r="O6995" i="3"/>
  <c r="L6995" i="3"/>
  <c r="E6995" i="3"/>
  <c r="V6994" i="3"/>
  <c r="U6994" i="3"/>
  <c r="T6994" i="3"/>
  <c r="S6994" i="3"/>
  <c r="P6994" i="3"/>
  <c r="O6994" i="3"/>
  <c r="L6994" i="3"/>
  <c r="E6994" i="3"/>
  <c r="V6993" i="3"/>
  <c r="U6993" i="3"/>
  <c r="T6993" i="3"/>
  <c r="S6993" i="3"/>
  <c r="P6993" i="3"/>
  <c r="O6993" i="3"/>
  <c r="L6993" i="3"/>
  <c r="E6993" i="3"/>
  <c r="V6992" i="3"/>
  <c r="U6992" i="3"/>
  <c r="T6992" i="3"/>
  <c r="S6992" i="3"/>
  <c r="P6992" i="3"/>
  <c r="O6992" i="3"/>
  <c r="L6992" i="3"/>
  <c r="E6992" i="3"/>
  <c r="V6991" i="3"/>
  <c r="U6991" i="3"/>
  <c r="T6991" i="3"/>
  <c r="S6991" i="3"/>
  <c r="P6991" i="3"/>
  <c r="O6991" i="3"/>
  <c r="L6991" i="3"/>
  <c r="E6991" i="3"/>
  <c r="V6990" i="3"/>
  <c r="U6990" i="3"/>
  <c r="T6990" i="3"/>
  <c r="S6990" i="3"/>
  <c r="P6990" i="3"/>
  <c r="O6990" i="3"/>
  <c r="L6990" i="3"/>
  <c r="E6990" i="3"/>
  <c r="V6989" i="3"/>
  <c r="U6989" i="3"/>
  <c r="T6989" i="3"/>
  <c r="S6989" i="3"/>
  <c r="P6989" i="3"/>
  <c r="O6989" i="3"/>
  <c r="L6989" i="3"/>
  <c r="E6989" i="3"/>
  <c r="V6988" i="3"/>
  <c r="U6988" i="3"/>
  <c r="T6988" i="3"/>
  <c r="S6988" i="3"/>
  <c r="P6988" i="3"/>
  <c r="O6988" i="3"/>
  <c r="L6988" i="3"/>
  <c r="E6988" i="3"/>
  <c r="V6987" i="3"/>
  <c r="U6987" i="3"/>
  <c r="T6987" i="3"/>
  <c r="S6987" i="3"/>
  <c r="P6987" i="3"/>
  <c r="O6987" i="3"/>
  <c r="L6987" i="3"/>
  <c r="E6987" i="3"/>
  <c r="V6986" i="3"/>
  <c r="U6986" i="3"/>
  <c r="T6986" i="3"/>
  <c r="S6986" i="3"/>
  <c r="P6986" i="3"/>
  <c r="O6986" i="3"/>
  <c r="L6986" i="3"/>
  <c r="E6986" i="3"/>
  <c r="V6985" i="3"/>
  <c r="U6985" i="3"/>
  <c r="T6985" i="3"/>
  <c r="S6985" i="3"/>
  <c r="P6985" i="3"/>
  <c r="O6985" i="3"/>
  <c r="L6985" i="3"/>
  <c r="E6985" i="3"/>
  <c r="V6984" i="3"/>
  <c r="U6984" i="3"/>
  <c r="T6984" i="3"/>
  <c r="S6984" i="3"/>
  <c r="P6984" i="3"/>
  <c r="O6984" i="3"/>
  <c r="L6984" i="3"/>
  <c r="E6984" i="3"/>
  <c r="V6983" i="3"/>
  <c r="U6983" i="3"/>
  <c r="T6983" i="3"/>
  <c r="S6983" i="3"/>
  <c r="P6983" i="3"/>
  <c r="O6983" i="3"/>
  <c r="L6983" i="3"/>
  <c r="E6983" i="3"/>
  <c r="V6982" i="3"/>
  <c r="U6982" i="3"/>
  <c r="T6982" i="3"/>
  <c r="S6982" i="3"/>
  <c r="P6982" i="3"/>
  <c r="O6982" i="3"/>
  <c r="L6982" i="3"/>
  <c r="E6982" i="3"/>
  <c r="V6981" i="3"/>
  <c r="U6981" i="3"/>
  <c r="T6981" i="3"/>
  <c r="S6981" i="3"/>
  <c r="P6981" i="3"/>
  <c r="O6981" i="3"/>
  <c r="L6981" i="3"/>
  <c r="E6981" i="3"/>
  <c r="V6980" i="3"/>
  <c r="U6980" i="3"/>
  <c r="T6980" i="3"/>
  <c r="S6980" i="3"/>
  <c r="P6980" i="3"/>
  <c r="O6980" i="3"/>
  <c r="L6980" i="3"/>
  <c r="E6980" i="3"/>
  <c r="V6979" i="3"/>
  <c r="U6979" i="3"/>
  <c r="T6979" i="3"/>
  <c r="S6979" i="3"/>
  <c r="P6979" i="3"/>
  <c r="O6979" i="3"/>
  <c r="L6979" i="3"/>
  <c r="E6979" i="3"/>
  <c r="V6978" i="3"/>
  <c r="U6978" i="3"/>
  <c r="T6978" i="3"/>
  <c r="S6978" i="3"/>
  <c r="P6978" i="3"/>
  <c r="O6978" i="3"/>
  <c r="L6978" i="3"/>
  <c r="E6978" i="3"/>
  <c r="V6977" i="3"/>
  <c r="U6977" i="3"/>
  <c r="T6977" i="3"/>
  <c r="S6977" i="3"/>
  <c r="P6977" i="3"/>
  <c r="O6977" i="3"/>
  <c r="L6977" i="3"/>
  <c r="E6977" i="3"/>
  <c r="V6976" i="3"/>
  <c r="U6976" i="3"/>
  <c r="T6976" i="3"/>
  <c r="S6976" i="3"/>
  <c r="P6976" i="3"/>
  <c r="O6976" i="3"/>
  <c r="L6976" i="3"/>
  <c r="E6976" i="3"/>
  <c r="V6975" i="3"/>
  <c r="U6975" i="3"/>
  <c r="T6975" i="3"/>
  <c r="S6975" i="3"/>
  <c r="P6975" i="3"/>
  <c r="O6975" i="3"/>
  <c r="L6975" i="3"/>
  <c r="E6975" i="3"/>
  <c r="V6974" i="3"/>
  <c r="U6974" i="3"/>
  <c r="T6974" i="3"/>
  <c r="S6974" i="3"/>
  <c r="P6974" i="3"/>
  <c r="O6974" i="3"/>
  <c r="L6974" i="3"/>
  <c r="E6974" i="3"/>
  <c r="V6973" i="3"/>
  <c r="U6973" i="3"/>
  <c r="T6973" i="3"/>
  <c r="S6973" i="3"/>
  <c r="P6973" i="3"/>
  <c r="O6973" i="3"/>
  <c r="L6973" i="3"/>
  <c r="E6973" i="3"/>
  <c r="V6972" i="3"/>
  <c r="U6972" i="3"/>
  <c r="T6972" i="3"/>
  <c r="S6972" i="3"/>
  <c r="P6972" i="3"/>
  <c r="O6972" i="3"/>
  <c r="L6972" i="3"/>
  <c r="E6972" i="3"/>
  <c r="V6971" i="3"/>
  <c r="U6971" i="3"/>
  <c r="T6971" i="3"/>
  <c r="S6971" i="3"/>
  <c r="P6971" i="3"/>
  <c r="O6971" i="3"/>
  <c r="L6971" i="3"/>
  <c r="E6971" i="3"/>
  <c r="V6970" i="3"/>
  <c r="U6970" i="3"/>
  <c r="T6970" i="3"/>
  <c r="S6970" i="3"/>
  <c r="P6970" i="3"/>
  <c r="O6970" i="3"/>
  <c r="L6970" i="3"/>
  <c r="E6970" i="3"/>
  <c r="V6969" i="3"/>
  <c r="U6969" i="3"/>
  <c r="T6969" i="3"/>
  <c r="S6969" i="3"/>
  <c r="P6969" i="3"/>
  <c r="O6969" i="3"/>
  <c r="L6969" i="3"/>
  <c r="E6969" i="3"/>
  <c r="V6968" i="3"/>
  <c r="U6968" i="3"/>
  <c r="T6968" i="3"/>
  <c r="S6968" i="3"/>
  <c r="P6968" i="3"/>
  <c r="O6968" i="3"/>
  <c r="L6968" i="3"/>
  <c r="E6968" i="3"/>
  <c r="V6967" i="3"/>
  <c r="U6967" i="3"/>
  <c r="T6967" i="3"/>
  <c r="S6967" i="3"/>
  <c r="P6967" i="3"/>
  <c r="O6967" i="3"/>
  <c r="L6967" i="3"/>
  <c r="E6967" i="3"/>
  <c r="V6966" i="3"/>
  <c r="U6966" i="3"/>
  <c r="T6966" i="3"/>
  <c r="S6966" i="3"/>
  <c r="P6966" i="3"/>
  <c r="O6966" i="3"/>
  <c r="L6966" i="3"/>
  <c r="E6966" i="3"/>
  <c r="V6965" i="3"/>
  <c r="U6965" i="3"/>
  <c r="T6965" i="3"/>
  <c r="S6965" i="3"/>
  <c r="P6965" i="3"/>
  <c r="O6965" i="3"/>
  <c r="L6965" i="3"/>
  <c r="E6965" i="3"/>
  <c r="V6964" i="3"/>
  <c r="U6964" i="3"/>
  <c r="T6964" i="3"/>
  <c r="S6964" i="3"/>
  <c r="P6964" i="3"/>
  <c r="O6964" i="3"/>
  <c r="L6964" i="3"/>
  <c r="E6964" i="3"/>
  <c r="V6963" i="3"/>
  <c r="U6963" i="3"/>
  <c r="T6963" i="3"/>
  <c r="S6963" i="3"/>
  <c r="P6963" i="3"/>
  <c r="O6963" i="3"/>
  <c r="L6963" i="3"/>
  <c r="E6963" i="3"/>
  <c r="V6962" i="3"/>
  <c r="U6962" i="3"/>
  <c r="T6962" i="3"/>
  <c r="S6962" i="3"/>
  <c r="P6962" i="3"/>
  <c r="O6962" i="3"/>
  <c r="L6962" i="3"/>
  <c r="E6962" i="3"/>
  <c r="V6961" i="3"/>
  <c r="U6961" i="3"/>
  <c r="T6961" i="3"/>
  <c r="S6961" i="3"/>
  <c r="P6961" i="3"/>
  <c r="O6961" i="3"/>
  <c r="L6961" i="3"/>
  <c r="E6961" i="3"/>
  <c r="V6960" i="3"/>
  <c r="U6960" i="3"/>
  <c r="T6960" i="3"/>
  <c r="S6960" i="3"/>
  <c r="P6960" i="3"/>
  <c r="O6960" i="3"/>
  <c r="L6960" i="3"/>
  <c r="E6960" i="3"/>
  <c r="V6959" i="3"/>
  <c r="U6959" i="3"/>
  <c r="T6959" i="3"/>
  <c r="S6959" i="3"/>
  <c r="P6959" i="3"/>
  <c r="O6959" i="3"/>
  <c r="L6959" i="3"/>
  <c r="E6959" i="3"/>
  <c r="V6958" i="3"/>
  <c r="U6958" i="3"/>
  <c r="T6958" i="3"/>
  <c r="S6958" i="3"/>
  <c r="P6958" i="3"/>
  <c r="O6958" i="3"/>
  <c r="L6958" i="3"/>
  <c r="E6958" i="3"/>
  <c r="V6957" i="3"/>
  <c r="U6957" i="3"/>
  <c r="T6957" i="3"/>
  <c r="S6957" i="3"/>
  <c r="P6957" i="3"/>
  <c r="O6957" i="3"/>
  <c r="L6957" i="3"/>
  <c r="E6957" i="3"/>
  <c r="V6956" i="3"/>
  <c r="U6956" i="3"/>
  <c r="T6956" i="3"/>
  <c r="S6956" i="3"/>
  <c r="P6956" i="3"/>
  <c r="O6956" i="3"/>
  <c r="L6956" i="3"/>
  <c r="E6956" i="3"/>
  <c r="V6955" i="3"/>
  <c r="U6955" i="3"/>
  <c r="T6955" i="3"/>
  <c r="S6955" i="3"/>
  <c r="P6955" i="3"/>
  <c r="O6955" i="3"/>
  <c r="L6955" i="3"/>
  <c r="E6955" i="3"/>
  <c r="V6954" i="3"/>
  <c r="U6954" i="3"/>
  <c r="T6954" i="3"/>
  <c r="S6954" i="3"/>
  <c r="P6954" i="3"/>
  <c r="O6954" i="3"/>
  <c r="L6954" i="3"/>
  <c r="E6954" i="3"/>
  <c r="V6953" i="3"/>
  <c r="U6953" i="3"/>
  <c r="T6953" i="3"/>
  <c r="S6953" i="3"/>
  <c r="P6953" i="3"/>
  <c r="O6953" i="3"/>
  <c r="L6953" i="3"/>
  <c r="E6953" i="3"/>
  <c r="V6952" i="3"/>
  <c r="U6952" i="3"/>
  <c r="T6952" i="3"/>
  <c r="S6952" i="3"/>
  <c r="P6952" i="3"/>
  <c r="O6952" i="3"/>
  <c r="L6952" i="3"/>
  <c r="E6952" i="3"/>
  <c r="V6951" i="3"/>
  <c r="U6951" i="3"/>
  <c r="T6951" i="3"/>
  <c r="S6951" i="3"/>
  <c r="P6951" i="3"/>
  <c r="O6951" i="3"/>
  <c r="L6951" i="3"/>
  <c r="E6951" i="3"/>
  <c r="V6950" i="3"/>
  <c r="U6950" i="3"/>
  <c r="T6950" i="3"/>
  <c r="S6950" i="3"/>
  <c r="P6950" i="3"/>
  <c r="O6950" i="3"/>
  <c r="L6950" i="3"/>
  <c r="E6950" i="3"/>
  <c r="V6949" i="3"/>
  <c r="U6949" i="3"/>
  <c r="T6949" i="3"/>
  <c r="S6949" i="3"/>
  <c r="P6949" i="3"/>
  <c r="O6949" i="3"/>
  <c r="L6949" i="3"/>
  <c r="E6949" i="3"/>
  <c r="V6948" i="3"/>
  <c r="U6948" i="3"/>
  <c r="T6948" i="3"/>
  <c r="S6948" i="3"/>
  <c r="P6948" i="3"/>
  <c r="O6948" i="3"/>
  <c r="L6948" i="3"/>
  <c r="E6948" i="3"/>
  <c r="V6947" i="3"/>
  <c r="U6947" i="3"/>
  <c r="T6947" i="3"/>
  <c r="S6947" i="3"/>
  <c r="P6947" i="3"/>
  <c r="O6947" i="3"/>
  <c r="L6947" i="3"/>
  <c r="E6947" i="3"/>
  <c r="V6946" i="3"/>
  <c r="U6946" i="3"/>
  <c r="T6946" i="3"/>
  <c r="S6946" i="3"/>
  <c r="P6946" i="3"/>
  <c r="O6946" i="3"/>
  <c r="L6946" i="3"/>
  <c r="E6946" i="3"/>
  <c r="V6945" i="3"/>
  <c r="U6945" i="3"/>
  <c r="T6945" i="3"/>
  <c r="S6945" i="3"/>
  <c r="P6945" i="3"/>
  <c r="O6945" i="3"/>
  <c r="L6945" i="3"/>
  <c r="E6945" i="3"/>
  <c r="V6944" i="3"/>
  <c r="U6944" i="3"/>
  <c r="T6944" i="3"/>
  <c r="S6944" i="3"/>
  <c r="P6944" i="3"/>
  <c r="O6944" i="3"/>
  <c r="L6944" i="3"/>
  <c r="E6944" i="3"/>
  <c r="V6943" i="3"/>
  <c r="U6943" i="3"/>
  <c r="T6943" i="3"/>
  <c r="S6943" i="3"/>
  <c r="P6943" i="3"/>
  <c r="O6943" i="3"/>
  <c r="L6943" i="3"/>
  <c r="E6943" i="3"/>
  <c r="V6942" i="3"/>
  <c r="U6942" i="3"/>
  <c r="T6942" i="3"/>
  <c r="S6942" i="3"/>
  <c r="P6942" i="3"/>
  <c r="O6942" i="3"/>
  <c r="L6942" i="3"/>
  <c r="E6942" i="3"/>
  <c r="V6941" i="3"/>
  <c r="U6941" i="3"/>
  <c r="T6941" i="3"/>
  <c r="S6941" i="3"/>
  <c r="P6941" i="3"/>
  <c r="O6941" i="3"/>
  <c r="L6941" i="3"/>
  <c r="E6941" i="3"/>
  <c r="V6940" i="3"/>
  <c r="U6940" i="3"/>
  <c r="T6940" i="3"/>
  <c r="S6940" i="3"/>
  <c r="P6940" i="3"/>
  <c r="O6940" i="3"/>
  <c r="L6940" i="3"/>
  <c r="E6940" i="3"/>
  <c r="V6939" i="3"/>
  <c r="U6939" i="3"/>
  <c r="T6939" i="3"/>
  <c r="S6939" i="3"/>
  <c r="P6939" i="3"/>
  <c r="O6939" i="3"/>
  <c r="L6939" i="3"/>
  <c r="E6939" i="3"/>
  <c r="V6938" i="3"/>
  <c r="U6938" i="3"/>
  <c r="T6938" i="3"/>
  <c r="S6938" i="3"/>
  <c r="P6938" i="3"/>
  <c r="O6938" i="3"/>
  <c r="L6938" i="3"/>
  <c r="E6938" i="3"/>
  <c r="V6937" i="3"/>
  <c r="U6937" i="3"/>
  <c r="T6937" i="3"/>
  <c r="S6937" i="3"/>
  <c r="P6937" i="3"/>
  <c r="O6937" i="3"/>
  <c r="L6937" i="3"/>
  <c r="E6937" i="3"/>
  <c r="V6936" i="3"/>
  <c r="U6936" i="3"/>
  <c r="T6936" i="3"/>
  <c r="S6936" i="3"/>
  <c r="P6936" i="3"/>
  <c r="O6936" i="3"/>
  <c r="L6936" i="3"/>
  <c r="E6936" i="3"/>
  <c r="V6935" i="3"/>
  <c r="U6935" i="3"/>
  <c r="T6935" i="3"/>
  <c r="S6935" i="3"/>
  <c r="P6935" i="3"/>
  <c r="O6935" i="3"/>
  <c r="L6935" i="3"/>
  <c r="E6935" i="3"/>
  <c r="V6934" i="3"/>
  <c r="U6934" i="3"/>
  <c r="T6934" i="3"/>
  <c r="S6934" i="3"/>
  <c r="P6934" i="3"/>
  <c r="O6934" i="3"/>
  <c r="L6934" i="3"/>
  <c r="E6934" i="3"/>
  <c r="V6933" i="3"/>
  <c r="U6933" i="3"/>
  <c r="T6933" i="3"/>
  <c r="S6933" i="3"/>
  <c r="P6933" i="3"/>
  <c r="O6933" i="3"/>
  <c r="L6933" i="3"/>
  <c r="E6933" i="3"/>
  <c r="V6932" i="3"/>
  <c r="U6932" i="3"/>
  <c r="T6932" i="3"/>
  <c r="S6932" i="3"/>
  <c r="P6932" i="3"/>
  <c r="O6932" i="3"/>
  <c r="L6932" i="3"/>
  <c r="E6932" i="3"/>
  <c r="V6931" i="3"/>
  <c r="U6931" i="3"/>
  <c r="T6931" i="3"/>
  <c r="S6931" i="3"/>
  <c r="P6931" i="3"/>
  <c r="O6931" i="3"/>
  <c r="L6931" i="3"/>
  <c r="E6931" i="3"/>
  <c r="V6930" i="3"/>
  <c r="U6930" i="3"/>
  <c r="T6930" i="3"/>
  <c r="S6930" i="3"/>
  <c r="P6930" i="3"/>
  <c r="O6930" i="3"/>
  <c r="L6930" i="3"/>
  <c r="E6930" i="3"/>
  <c r="V6929" i="3"/>
  <c r="U6929" i="3"/>
  <c r="T6929" i="3"/>
  <c r="S6929" i="3"/>
  <c r="P6929" i="3"/>
  <c r="O6929" i="3"/>
  <c r="L6929" i="3"/>
  <c r="E6929" i="3"/>
  <c r="V6928" i="3"/>
  <c r="U6928" i="3"/>
  <c r="T6928" i="3"/>
  <c r="S6928" i="3"/>
  <c r="P6928" i="3"/>
  <c r="O6928" i="3"/>
  <c r="L6928" i="3"/>
  <c r="E6928" i="3"/>
  <c r="V6927" i="3"/>
  <c r="U6927" i="3"/>
  <c r="T6927" i="3"/>
  <c r="S6927" i="3"/>
  <c r="P6927" i="3"/>
  <c r="O6927" i="3"/>
  <c r="L6927" i="3"/>
  <c r="E6927" i="3"/>
  <c r="V6926" i="3"/>
  <c r="U6926" i="3"/>
  <c r="T6926" i="3"/>
  <c r="S6926" i="3"/>
  <c r="P6926" i="3"/>
  <c r="O6926" i="3"/>
  <c r="L6926" i="3"/>
  <c r="E6926" i="3"/>
  <c r="V6925" i="3"/>
  <c r="U6925" i="3"/>
  <c r="T6925" i="3"/>
  <c r="S6925" i="3"/>
  <c r="P6925" i="3"/>
  <c r="O6925" i="3"/>
  <c r="L6925" i="3"/>
  <c r="E6925" i="3"/>
  <c r="V6924" i="3"/>
  <c r="U6924" i="3"/>
  <c r="T6924" i="3"/>
  <c r="S6924" i="3"/>
  <c r="P6924" i="3"/>
  <c r="O6924" i="3"/>
  <c r="L6924" i="3"/>
  <c r="E6924" i="3"/>
  <c r="V6923" i="3"/>
  <c r="U6923" i="3"/>
  <c r="T6923" i="3"/>
  <c r="S6923" i="3"/>
  <c r="P6923" i="3"/>
  <c r="O6923" i="3"/>
  <c r="L6923" i="3"/>
  <c r="E6923" i="3"/>
  <c r="V6922" i="3"/>
  <c r="U6922" i="3"/>
  <c r="T6922" i="3"/>
  <c r="S6922" i="3"/>
  <c r="P6922" i="3"/>
  <c r="O6922" i="3"/>
  <c r="L6922" i="3"/>
  <c r="E6922" i="3"/>
  <c r="V6921" i="3"/>
  <c r="U6921" i="3"/>
  <c r="T6921" i="3"/>
  <c r="S6921" i="3"/>
  <c r="P6921" i="3"/>
  <c r="O6921" i="3"/>
  <c r="L6921" i="3"/>
  <c r="E6921" i="3"/>
  <c r="V6920" i="3"/>
  <c r="U6920" i="3"/>
  <c r="T6920" i="3"/>
  <c r="S6920" i="3"/>
  <c r="P6920" i="3"/>
  <c r="O6920" i="3"/>
  <c r="L6920" i="3"/>
  <c r="E6920" i="3"/>
  <c r="V6919" i="3"/>
  <c r="U6919" i="3"/>
  <c r="T6919" i="3"/>
  <c r="S6919" i="3"/>
  <c r="P6919" i="3"/>
  <c r="O6919" i="3"/>
  <c r="L6919" i="3"/>
  <c r="E6919" i="3"/>
  <c r="V6918" i="3"/>
  <c r="U6918" i="3"/>
  <c r="T6918" i="3"/>
  <c r="S6918" i="3"/>
  <c r="P6918" i="3"/>
  <c r="O6918" i="3"/>
  <c r="L6918" i="3"/>
  <c r="E6918" i="3"/>
  <c r="V6917" i="3"/>
  <c r="U6917" i="3"/>
  <c r="T6917" i="3"/>
  <c r="S6917" i="3"/>
  <c r="P6917" i="3"/>
  <c r="O6917" i="3"/>
  <c r="L6917" i="3"/>
  <c r="E6917" i="3"/>
  <c r="V6916" i="3"/>
  <c r="U6916" i="3"/>
  <c r="T6916" i="3"/>
  <c r="S6916" i="3"/>
  <c r="P6916" i="3"/>
  <c r="O6916" i="3"/>
  <c r="L6916" i="3"/>
  <c r="E6916" i="3"/>
  <c r="V6915" i="3"/>
  <c r="U6915" i="3"/>
  <c r="T6915" i="3"/>
  <c r="S6915" i="3"/>
  <c r="P6915" i="3"/>
  <c r="O6915" i="3"/>
  <c r="L6915" i="3"/>
  <c r="E6915" i="3"/>
  <c r="V6914" i="3"/>
  <c r="U6914" i="3"/>
  <c r="T6914" i="3"/>
  <c r="S6914" i="3"/>
  <c r="P6914" i="3"/>
  <c r="O6914" i="3"/>
  <c r="L6914" i="3"/>
  <c r="E6914" i="3"/>
  <c r="V6913" i="3"/>
  <c r="U6913" i="3"/>
  <c r="T6913" i="3"/>
  <c r="S6913" i="3"/>
  <c r="P6913" i="3"/>
  <c r="O6913" i="3"/>
  <c r="L6913" i="3"/>
  <c r="E6913" i="3"/>
  <c r="V6912" i="3"/>
  <c r="U6912" i="3"/>
  <c r="T6912" i="3"/>
  <c r="S6912" i="3"/>
  <c r="P6912" i="3"/>
  <c r="O6912" i="3"/>
  <c r="L6912" i="3"/>
  <c r="E6912" i="3"/>
  <c r="V6911" i="3"/>
  <c r="U6911" i="3"/>
  <c r="T6911" i="3"/>
  <c r="S6911" i="3"/>
  <c r="P6911" i="3"/>
  <c r="O6911" i="3"/>
  <c r="L6911" i="3"/>
  <c r="E6911" i="3"/>
  <c r="V6910" i="3"/>
  <c r="U6910" i="3"/>
  <c r="T6910" i="3"/>
  <c r="S6910" i="3"/>
  <c r="P6910" i="3"/>
  <c r="O6910" i="3"/>
  <c r="L6910" i="3"/>
  <c r="E6910" i="3"/>
  <c r="V6909" i="3"/>
  <c r="U6909" i="3"/>
  <c r="T6909" i="3"/>
  <c r="S6909" i="3"/>
  <c r="P6909" i="3"/>
  <c r="O6909" i="3"/>
  <c r="L6909" i="3"/>
  <c r="E6909" i="3"/>
  <c r="V6908" i="3"/>
  <c r="U6908" i="3"/>
  <c r="T6908" i="3"/>
  <c r="S6908" i="3"/>
  <c r="P6908" i="3"/>
  <c r="O6908" i="3"/>
  <c r="L6908" i="3"/>
  <c r="E6908" i="3"/>
  <c r="V6907" i="3"/>
  <c r="U6907" i="3"/>
  <c r="T6907" i="3"/>
  <c r="S6907" i="3"/>
  <c r="P6907" i="3"/>
  <c r="O6907" i="3"/>
  <c r="L6907" i="3"/>
  <c r="E6907" i="3"/>
  <c r="V6906" i="3"/>
  <c r="U6906" i="3"/>
  <c r="T6906" i="3"/>
  <c r="S6906" i="3"/>
  <c r="P6906" i="3"/>
  <c r="O6906" i="3"/>
  <c r="L6906" i="3"/>
  <c r="E6906" i="3"/>
  <c r="V6905" i="3"/>
  <c r="U6905" i="3"/>
  <c r="T6905" i="3"/>
  <c r="S6905" i="3"/>
  <c r="P6905" i="3"/>
  <c r="O6905" i="3"/>
  <c r="L6905" i="3"/>
  <c r="E6905" i="3"/>
  <c r="V6904" i="3"/>
  <c r="U6904" i="3"/>
  <c r="T6904" i="3"/>
  <c r="S6904" i="3"/>
  <c r="P6904" i="3"/>
  <c r="O6904" i="3"/>
  <c r="L6904" i="3"/>
  <c r="E6904" i="3"/>
  <c r="V6903" i="3"/>
  <c r="U6903" i="3"/>
  <c r="T6903" i="3"/>
  <c r="S6903" i="3"/>
  <c r="P6903" i="3"/>
  <c r="O6903" i="3"/>
  <c r="L6903" i="3"/>
  <c r="E6903" i="3"/>
  <c r="V6902" i="3"/>
  <c r="U6902" i="3"/>
  <c r="T6902" i="3"/>
  <c r="S6902" i="3"/>
  <c r="P6902" i="3"/>
  <c r="O6902" i="3"/>
  <c r="L6902" i="3"/>
  <c r="E6902" i="3"/>
  <c r="V6901" i="3"/>
  <c r="U6901" i="3"/>
  <c r="T6901" i="3"/>
  <c r="S6901" i="3"/>
  <c r="P6901" i="3"/>
  <c r="O6901" i="3"/>
  <c r="L6901" i="3"/>
  <c r="E6901" i="3"/>
  <c r="V6900" i="3"/>
  <c r="U6900" i="3"/>
  <c r="T6900" i="3"/>
  <c r="S6900" i="3"/>
  <c r="P6900" i="3"/>
  <c r="O6900" i="3"/>
  <c r="L6900" i="3"/>
  <c r="E6900" i="3"/>
  <c r="V6899" i="3"/>
  <c r="U6899" i="3"/>
  <c r="T6899" i="3"/>
  <c r="S6899" i="3"/>
  <c r="P6899" i="3"/>
  <c r="O6899" i="3"/>
  <c r="L6899" i="3"/>
  <c r="E6899" i="3"/>
  <c r="V6898" i="3"/>
  <c r="U6898" i="3"/>
  <c r="T6898" i="3"/>
  <c r="S6898" i="3"/>
  <c r="P6898" i="3"/>
  <c r="O6898" i="3"/>
  <c r="L6898" i="3"/>
  <c r="E6898" i="3"/>
  <c r="V6897" i="3"/>
  <c r="U6897" i="3"/>
  <c r="T6897" i="3"/>
  <c r="S6897" i="3"/>
  <c r="P6897" i="3"/>
  <c r="O6897" i="3"/>
  <c r="L6897" i="3"/>
  <c r="E6897" i="3"/>
  <c r="V6896" i="3"/>
  <c r="U6896" i="3"/>
  <c r="T6896" i="3"/>
  <c r="S6896" i="3"/>
  <c r="P6896" i="3"/>
  <c r="O6896" i="3"/>
  <c r="L6896" i="3"/>
  <c r="E6896" i="3"/>
  <c r="V6895" i="3"/>
  <c r="U6895" i="3"/>
  <c r="T6895" i="3"/>
  <c r="S6895" i="3"/>
  <c r="P6895" i="3"/>
  <c r="O6895" i="3"/>
  <c r="L6895" i="3"/>
  <c r="E6895" i="3"/>
  <c r="V6894" i="3"/>
  <c r="U6894" i="3"/>
  <c r="T6894" i="3"/>
  <c r="S6894" i="3"/>
  <c r="P6894" i="3"/>
  <c r="O6894" i="3"/>
  <c r="L6894" i="3"/>
  <c r="E6894" i="3"/>
  <c r="V6893" i="3"/>
  <c r="U6893" i="3"/>
  <c r="T6893" i="3"/>
  <c r="S6893" i="3"/>
  <c r="P6893" i="3"/>
  <c r="O6893" i="3"/>
  <c r="L6893" i="3"/>
  <c r="E6893" i="3"/>
  <c r="V6892" i="3"/>
  <c r="U6892" i="3"/>
  <c r="T6892" i="3"/>
  <c r="S6892" i="3"/>
  <c r="P6892" i="3"/>
  <c r="O6892" i="3"/>
  <c r="L6892" i="3"/>
  <c r="E6892" i="3"/>
  <c r="V6891" i="3"/>
  <c r="U6891" i="3"/>
  <c r="T6891" i="3"/>
  <c r="S6891" i="3"/>
  <c r="P6891" i="3"/>
  <c r="O6891" i="3"/>
  <c r="L6891" i="3"/>
  <c r="E6891" i="3"/>
  <c r="V6890" i="3"/>
  <c r="U6890" i="3"/>
  <c r="T6890" i="3"/>
  <c r="S6890" i="3"/>
  <c r="P6890" i="3"/>
  <c r="O6890" i="3"/>
  <c r="L6890" i="3"/>
  <c r="E6890" i="3"/>
  <c r="V6889" i="3"/>
  <c r="U6889" i="3"/>
  <c r="T6889" i="3"/>
  <c r="S6889" i="3"/>
  <c r="P6889" i="3"/>
  <c r="O6889" i="3"/>
  <c r="L6889" i="3"/>
  <c r="E6889" i="3"/>
  <c r="V6888" i="3"/>
  <c r="U6888" i="3"/>
  <c r="T6888" i="3"/>
  <c r="S6888" i="3"/>
  <c r="P6888" i="3"/>
  <c r="O6888" i="3"/>
  <c r="L6888" i="3"/>
  <c r="E6888" i="3"/>
  <c r="V6887" i="3"/>
  <c r="U6887" i="3"/>
  <c r="T6887" i="3"/>
  <c r="S6887" i="3"/>
  <c r="P6887" i="3"/>
  <c r="O6887" i="3"/>
  <c r="L6887" i="3"/>
  <c r="E6887" i="3"/>
  <c r="V6886" i="3"/>
  <c r="U6886" i="3"/>
  <c r="T6886" i="3"/>
  <c r="S6886" i="3"/>
  <c r="P6886" i="3"/>
  <c r="O6886" i="3"/>
  <c r="L6886" i="3"/>
  <c r="E6886" i="3"/>
  <c r="V6885" i="3"/>
  <c r="U6885" i="3"/>
  <c r="T6885" i="3"/>
  <c r="S6885" i="3"/>
  <c r="P6885" i="3"/>
  <c r="O6885" i="3"/>
  <c r="L6885" i="3"/>
  <c r="E6885" i="3"/>
  <c r="V6884" i="3"/>
  <c r="U6884" i="3"/>
  <c r="T6884" i="3"/>
  <c r="S6884" i="3"/>
  <c r="P6884" i="3"/>
  <c r="O6884" i="3"/>
  <c r="L6884" i="3"/>
  <c r="E6884" i="3"/>
  <c r="V6883" i="3"/>
  <c r="U6883" i="3"/>
  <c r="T6883" i="3"/>
  <c r="S6883" i="3"/>
  <c r="P6883" i="3"/>
  <c r="O6883" i="3"/>
  <c r="L6883" i="3"/>
  <c r="E6883" i="3"/>
  <c r="V6882" i="3"/>
  <c r="U6882" i="3"/>
  <c r="T6882" i="3"/>
  <c r="S6882" i="3"/>
  <c r="P6882" i="3"/>
  <c r="O6882" i="3"/>
  <c r="L6882" i="3"/>
  <c r="E6882" i="3"/>
  <c r="V6881" i="3"/>
  <c r="U6881" i="3"/>
  <c r="T6881" i="3"/>
  <c r="S6881" i="3"/>
  <c r="P6881" i="3"/>
  <c r="O6881" i="3"/>
  <c r="L6881" i="3"/>
  <c r="E6881" i="3"/>
  <c r="V6880" i="3"/>
  <c r="U6880" i="3"/>
  <c r="T6880" i="3"/>
  <c r="S6880" i="3"/>
  <c r="P6880" i="3"/>
  <c r="O6880" i="3"/>
  <c r="L6880" i="3"/>
  <c r="E6880" i="3"/>
  <c r="V6879" i="3"/>
  <c r="U6879" i="3"/>
  <c r="T6879" i="3"/>
  <c r="S6879" i="3"/>
  <c r="P6879" i="3"/>
  <c r="O6879" i="3"/>
  <c r="L6879" i="3"/>
  <c r="E6879" i="3"/>
  <c r="V6878" i="3"/>
  <c r="U6878" i="3"/>
  <c r="T6878" i="3"/>
  <c r="S6878" i="3"/>
  <c r="P6878" i="3"/>
  <c r="O6878" i="3"/>
  <c r="L6878" i="3"/>
  <c r="E6878" i="3"/>
  <c r="V6877" i="3"/>
  <c r="U6877" i="3"/>
  <c r="T6877" i="3"/>
  <c r="S6877" i="3"/>
  <c r="P6877" i="3"/>
  <c r="O6877" i="3"/>
  <c r="L6877" i="3"/>
  <c r="E6877" i="3"/>
  <c r="V6876" i="3"/>
  <c r="U6876" i="3"/>
  <c r="T6876" i="3"/>
  <c r="S6876" i="3"/>
  <c r="P6876" i="3"/>
  <c r="O6876" i="3"/>
  <c r="L6876" i="3"/>
  <c r="E6876" i="3"/>
  <c r="V6875" i="3"/>
  <c r="U6875" i="3"/>
  <c r="T6875" i="3"/>
  <c r="S6875" i="3"/>
  <c r="P6875" i="3"/>
  <c r="O6875" i="3"/>
  <c r="L6875" i="3"/>
  <c r="E6875" i="3"/>
  <c r="V6874" i="3"/>
  <c r="U6874" i="3"/>
  <c r="T6874" i="3"/>
  <c r="S6874" i="3"/>
  <c r="P6874" i="3"/>
  <c r="O6874" i="3"/>
  <c r="L6874" i="3"/>
  <c r="E6874" i="3"/>
  <c r="V6873" i="3"/>
  <c r="U6873" i="3"/>
  <c r="T6873" i="3"/>
  <c r="S6873" i="3"/>
  <c r="P6873" i="3"/>
  <c r="O6873" i="3"/>
  <c r="L6873" i="3"/>
  <c r="E6873" i="3"/>
  <c r="V6872" i="3"/>
  <c r="U6872" i="3"/>
  <c r="T6872" i="3"/>
  <c r="S6872" i="3"/>
  <c r="P6872" i="3"/>
  <c r="O6872" i="3"/>
  <c r="L6872" i="3"/>
  <c r="E6872" i="3"/>
  <c r="V6871" i="3"/>
  <c r="U6871" i="3"/>
  <c r="T6871" i="3"/>
  <c r="S6871" i="3"/>
  <c r="P6871" i="3"/>
  <c r="O6871" i="3"/>
  <c r="L6871" i="3"/>
  <c r="E6871" i="3"/>
  <c r="V6870" i="3"/>
  <c r="U6870" i="3"/>
  <c r="T6870" i="3"/>
  <c r="S6870" i="3"/>
  <c r="P6870" i="3"/>
  <c r="O6870" i="3"/>
  <c r="L6870" i="3"/>
  <c r="E6870" i="3"/>
  <c r="V6869" i="3"/>
  <c r="U6869" i="3"/>
  <c r="T6869" i="3"/>
  <c r="S6869" i="3"/>
  <c r="P6869" i="3"/>
  <c r="O6869" i="3"/>
  <c r="L6869" i="3"/>
  <c r="E6869" i="3"/>
  <c r="V6868" i="3"/>
  <c r="U6868" i="3"/>
  <c r="T6868" i="3"/>
  <c r="S6868" i="3"/>
  <c r="P6868" i="3"/>
  <c r="O6868" i="3"/>
  <c r="L6868" i="3"/>
  <c r="E6868" i="3"/>
  <c r="V6867" i="3"/>
  <c r="U6867" i="3"/>
  <c r="T6867" i="3"/>
  <c r="S6867" i="3"/>
  <c r="P6867" i="3"/>
  <c r="O6867" i="3"/>
  <c r="L6867" i="3"/>
  <c r="E6867" i="3"/>
  <c r="V6866" i="3"/>
  <c r="U6866" i="3"/>
  <c r="T6866" i="3"/>
  <c r="S6866" i="3"/>
  <c r="P6866" i="3"/>
  <c r="O6866" i="3"/>
  <c r="L6866" i="3"/>
  <c r="E6866" i="3"/>
  <c r="V6865" i="3"/>
  <c r="U6865" i="3"/>
  <c r="T6865" i="3"/>
  <c r="S6865" i="3"/>
  <c r="P6865" i="3"/>
  <c r="O6865" i="3"/>
  <c r="L6865" i="3"/>
  <c r="E6865" i="3"/>
  <c r="V6864" i="3"/>
  <c r="U6864" i="3"/>
  <c r="T6864" i="3"/>
  <c r="S6864" i="3"/>
  <c r="P6864" i="3"/>
  <c r="O6864" i="3"/>
  <c r="L6864" i="3"/>
  <c r="E6864" i="3"/>
  <c r="V6863" i="3"/>
  <c r="U6863" i="3"/>
  <c r="T6863" i="3"/>
  <c r="S6863" i="3"/>
  <c r="P6863" i="3"/>
  <c r="O6863" i="3"/>
  <c r="L6863" i="3"/>
  <c r="E6863" i="3"/>
  <c r="V6862" i="3"/>
  <c r="U6862" i="3"/>
  <c r="T6862" i="3"/>
  <c r="S6862" i="3"/>
  <c r="P6862" i="3"/>
  <c r="O6862" i="3"/>
  <c r="L6862" i="3"/>
  <c r="E6862" i="3"/>
  <c r="V6861" i="3"/>
  <c r="U6861" i="3"/>
  <c r="T6861" i="3"/>
  <c r="S6861" i="3"/>
  <c r="P6861" i="3"/>
  <c r="O6861" i="3"/>
  <c r="L6861" i="3"/>
  <c r="E6861" i="3"/>
  <c r="V6860" i="3"/>
  <c r="U6860" i="3"/>
  <c r="T6860" i="3"/>
  <c r="S6860" i="3"/>
  <c r="P6860" i="3"/>
  <c r="O6860" i="3"/>
  <c r="L6860" i="3"/>
  <c r="E6860" i="3"/>
  <c r="V6859" i="3"/>
  <c r="U6859" i="3"/>
  <c r="T6859" i="3"/>
  <c r="S6859" i="3"/>
  <c r="P6859" i="3"/>
  <c r="O6859" i="3"/>
  <c r="L6859" i="3"/>
  <c r="E6859" i="3"/>
  <c r="V6858" i="3"/>
  <c r="U6858" i="3"/>
  <c r="T6858" i="3"/>
  <c r="S6858" i="3"/>
  <c r="P6858" i="3"/>
  <c r="O6858" i="3"/>
  <c r="L6858" i="3"/>
  <c r="E6858" i="3"/>
  <c r="V6857" i="3"/>
  <c r="U6857" i="3"/>
  <c r="T6857" i="3"/>
  <c r="S6857" i="3"/>
  <c r="P6857" i="3"/>
  <c r="O6857" i="3"/>
  <c r="L6857" i="3"/>
  <c r="E6857" i="3"/>
  <c r="V6856" i="3"/>
  <c r="U6856" i="3"/>
  <c r="T6856" i="3"/>
  <c r="S6856" i="3"/>
  <c r="P6856" i="3"/>
  <c r="O6856" i="3"/>
  <c r="L6856" i="3"/>
  <c r="E6856" i="3"/>
  <c r="V6855" i="3"/>
  <c r="U6855" i="3"/>
  <c r="T6855" i="3"/>
  <c r="S6855" i="3"/>
  <c r="P6855" i="3"/>
  <c r="O6855" i="3"/>
  <c r="L6855" i="3"/>
  <c r="E6855" i="3"/>
  <c r="V6854" i="3"/>
  <c r="U6854" i="3"/>
  <c r="T6854" i="3"/>
  <c r="S6854" i="3"/>
  <c r="P6854" i="3"/>
  <c r="O6854" i="3"/>
  <c r="L6854" i="3"/>
  <c r="E6854" i="3"/>
  <c r="V6853" i="3"/>
  <c r="U6853" i="3"/>
  <c r="T6853" i="3"/>
  <c r="S6853" i="3"/>
  <c r="P6853" i="3"/>
  <c r="O6853" i="3"/>
  <c r="L6853" i="3"/>
  <c r="E6853" i="3"/>
  <c r="V6852" i="3"/>
  <c r="U6852" i="3"/>
  <c r="T6852" i="3"/>
  <c r="S6852" i="3"/>
  <c r="P6852" i="3"/>
  <c r="O6852" i="3"/>
  <c r="L6852" i="3"/>
  <c r="E6852" i="3"/>
  <c r="V6851" i="3"/>
  <c r="U6851" i="3"/>
  <c r="T6851" i="3"/>
  <c r="S6851" i="3"/>
  <c r="P6851" i="3"/>
  <c r="O6851" i="3"/>
  <c r="L6851" i="3"/>
  <c r="E6851" i="3"/>
  <c r="V6850" i="3"/>
  <c r="U6850" i="3"/>
  <c r="T6850" i="3"/>
  <c r="S6850" i="3"/>
  <c r="P6850" i="3"/>
  <c r="O6850" i="3"/>
  <c r="L6850" i="3"/>
  <c r="E6850" i="3"/>
  <c r="V6849" i="3"/>
  <c r="U6849" i="3"/>
  <c r="T6849" i="3"/>
  <c r="S6849" i="3"/>
  <c r="P6849" i="3"/>
  <c r="O6849" i="3"/>
  <c r="L6849" i="3"/>
  <c r="E6849" i="3"/>
  <c r="V6848" i="3"/>
  <c r="U6848" i="3"/>
  <c r="T6848" i="3"/>
  <c r="S6848" i="3"/>
  <c r="P6848" i="3"/>
  <c r="O6848" i="3"/>
  <c r="L6848" i="3"/>
  <c r="E6848" i="3"/>
  <c r="V6847" i="3"/>
  <c r="U6847" i="3"/>
  <c r="T6847" i="3"/>
  <c r="S6847" i="3"/>
  <c r="P6847" i="3"/>
  <c r="O6847" i="3"/>
  <c r="L6847" i="3"/>
  <c r="E6847" i="3"/>
  <c r="V6846" i="3"/>
  <c r="U6846" i="3"/>
  <c r="T6846" i="3"/>
  <c r="S6846" i="3"/>
  <c r="P6846" i="3"/>
  <c r="O6846" i="3"/>
  <c r="L6846" i="3"/>
  <c r="E6846" i="3"/>
  <c r="V6845" i="3"/>
  <c r="U6845" i="3"/>
  <c r="T6845" i="3"/>
  <c r="S6845" i="3"/>
  <c r="P6845" i="3"/>
  <c r="O6845" i="3"/>
  <c r="L6845" i="3"/>
  <c r="E6845" i="3"/>
  <c r="V6844" i="3"/>
  <c r="U6844" i="3"/>
  <c r="T6844" i="3"/>
  <c r="S6844" i="3"/>
  <c r="P6844" i="3"/>
  <c r="O6844" i="3"/>
  <c r="L6844" i="3"/>
  <c r="E6844" i="3"/>
  <c r="V6843" i="3"/>
  <c r="U6843" i="3"/>
  <c r="T6843" i="3"/>
  <c r="S6843" i="3"/>
  <c r="P6843" i="3"/>
  <c r="O6843" i="3"/>
  <c r="L6843" i="3"/>
  <c r="E6843" i="3"/>
  <c r="V6842" i="3"/>
  <c r="U6842" i="3"/>
  <c r="T6842" i="3"/>
  <c r="S6842" i="3"/>
  <c r="P6842" i="3"/>
  <c r="O6842" i="3"/>
  <c r="L6842" i="3"/>
  <c r="E6842" i="3"/>
  <c r="V6841" i="3"/>
  <c r="U6841" i="3"/>
  <c r="T6841" i="3"/>
  <c r="S6841" i="3"/>
  <c r="P6841" i="3"/>
  <c r="O6841" i="3"/>
  <c r="L6841" i="3"/>
  <c r="E6841" i="3"/>
  <c r="V6840" i="3"/>
  <c r="U6840" i="3"/>
  <c r="T6840" i="3"/>
  <c r="S6840" i="3"/>
  <c r="P6840" i="3"/>
  <c r="O6840" i="3"/>
  <c r="L6840" i="3"/>
  <c r="E6840" i="3"/>
  <c r="V6839" i="3"/>
  <c r="U6839" i="3"/>
  <c r="T6839" i="3"/>
  <c r="S6839" i="3"/>
  <c r="P6839" i="3"/>
  <c r="O6839" i="3"/>
  <c r="L6839" i="3"/>
  <c r="E6839" i="3"/>
  <c r="V6838" i="3"/>
  <c r="U6838" i="3"/>
  <c r="T6838" i="3"/>
  <c r="S6838" i="3"/>
  <c r="P6838" i="3"/>
  <c r="O6838" i="3"/>
  <c r="L6838" i="3"/>
  <c r="E6838" i="3"/>
  <c r="V6837" i="3"/>
  <c r="U6837" i="3"/>
  <c r="T6837" i="3"/>
  <c r="S6837" i="3"/>
  <c r="P6837" i="3"/>
  <c r="O6837" i="3"/>
  <c r="L6837" i="3"/>
  <c r="E6837" i="3"/>
  <c r="V6836" i="3"/>
  <c r="U6836" i="3"/>
  <c r="T6836" i="3"/>
  <c r="S6836" i="3"/>
  <c r="P6836" i="3"/>
  <c r="O6836" i="3"/>
  <c r="L6836" i="3"/>
  <c r="E6836" i="3"/>
  <c r="V6835" i="3"/>
  <c r="U6835" i="3"/>
  <c r="T6835" i="3"/>
  <c r="S6835" i="3"/>
  <c r="P6835" i="3"/>
  <c r="O6835" i="3"/>
  <c r="L6835" i="3"/>
  <c r="E6835" i="3"/>
  <c r="V6834" i="3"/>
  <c r="U6834" i="3"/>
  <c r="T6834" i="3"/>
  <c r="S6834" i="3"/>
  <c r="P6834" i="3"/>
  <c r="O6834" i="3"/>
  <c r="L6834" i="3"/>
  <c r="E6834" i="3"/>
  <c r="V6833" i="3"/>
  <c r="U6833" i="3"/>
  <c r="T6833" i="3"/>
  <c r="S6833" i="3"/>
  <c r="P6833" i="3"/>
  <c r="O6833" i="3"/>
  <c r="L6833" i="3"/>
  <c r="E6833" i="3"/>
  <c r="V6832" i="3"/>
  <c r="U6832" i="3"/>
  <c r="T6832" i="3"/>
  <c r="S6832" i="3"/>
  <c r="P6832" i="3"/>
  <c r="O6832" i="3"/>
  <c r="L6832" i="3"/>
  <c r="E6832" i="3"/>
  <c r="V6831" i="3"/>
  <c r="U6831" i="3"/>
  <c r="T6831" i="3"/>
  <c r="S6831" i="3"/>
  <c r="P6831" i="3"/>
  <c r="O6831" i="3"/>
  <c r="L6831" i="3"/>
  <c r="E6831" i="3"/>
  <c r="V6830" i="3"/>
  <c r="U6830" i="3"/>
  <c r="T6830" i="3"/>
  <c r="S6830" i="3"/>
  <c r="P6830" i="3"/>
  <c r="O6830" i="3"/>
  <c r="L6830" i="3"/>
  <c r="E6830" i="3"/>
  <c r="V6829" i="3"/>
  <c r="U6829" i="3"/>
  <c r="T6829" i="3"/>
  <c r="S6829" i="3"/>
  <c r="P6829" i="3"/>
  <c r="O6829" i="3"/>
  <c r="L6829" i="3"/>
  <c r="E6829" i="3"/>
  <c r="V6828" i="3"/>
  <c r="U6828" i="3"/>
  <c r="T6828" i="3"/>
  <c r="S6828" i="3"/>
  <c r="P6828" i="3"/>
  <c r="O6828" i="3"/>
  <c r="L6828" i="3"/>
  <c r="E6828" i="3"/>
  <c r="V6827" i="3"/>
  <c r="U6827" i="3"/>
  <c r="T6827" i="3"/>
  <c r="S6827" i="3"/>
  <c r="P6827" i="3"/>
  <c r="O6827" i="3"/>
  <c r="L6827" i="3"/>
  <c r="E6827" i="3"/>
  <c r="V6826" i="3"/>
  <c r="U6826" i="3"/>
  <c r="T6826" i="3"/>
  <c r="S6826" i="3"/>
  <c r="P6826" i="3"/>
  <c r="O6826" i="3"/>
  <c r="L6826" i="3"/>
  <c r="E6826" i="3"/>
  <c r="V6825" i="3"/>
  <c r="U6825" i="3"/>
  <c r="T6825" i="3"/>
  <c r="S6825" i="3"/>
  <c r="P6825" i="3"/>
  <c r="O6825" i="3"/>
  <c r="L6825" i="3"/>
  <c r="E6825" i="3"/>
  <c r="V6824" i="3"/>
  <c r="U6824" i="3"/>
  <c r="T6824" i="3"/>
  <c r="S6824" i="3"/>
  <c r="P6824" i="3"/>
  <c r="O6824" i="3"/>
  <c r="L6824" i="3"/>
  <c r="E6824" i="3"/>
  <c r="V6823" i="3"/>
  <c r="U6823" i="3"/>
  <c r="T6823" i="3"/>
  <c r="S6823" i="3"/>
  <c r="P6823" i="3"/>
  <c r="O6823" i="3"/>
  <c r="L6823" i="3"/>
  <c r="E6823" i="3"/>
  <c r="V6822" i="3"/>
  <c r="U6822" i="3"/>
  <c r="T6822" i="3"/>
  <c r="S6822" i="3"/>
  <c r="P6822" i="3"/>
  <c r="O6822" i="3"/>
  <c r="L6822" i="3"/>
  <c r="E6822" i="3"/>
  <c r="V6821" i="3"/>
  <c r="U6821" i="3"/>
  <c r="T6821" i="3"/>
  <c r="S6821" i="3"/>
  <c r="P6821" i="3"/>
  <c r="O6821" i="3"/>
  <c r="L6821" i="3"/>
  <c r="E6821" i="3"/>
  <c r="V6820" i="3"/>
  <c r="U6820" i="3"/>
  <c r="T6820" i="3"/>
  <c r="S6820" i="3"/>
  <c r="P6820" i="3"/>
  <c r="O6820" i="3"/>
  <c r="L6820" i="3"/>
  <c r="E6820" i="3"/>
  <c r="V6819" i="3"/>
  <c r="U6819" i="3"/>
  <c r="T6819" i="3"/>
  <c r="S6819" i="3"/>
  <c r="P6819" i="3"/>
  <c r="O6819" i="3"/>
  <c r="L6819" i="3"/>
  <c r="E6819" i="3"/>
  <c r="V6818" i="3"/>
  <c r="U6818" i="3"/>
  <c r="T6818" i="3"/>
  <c r="S6818" i="3"/>
  <c r="P6818" i="3"/>
  <c r="O6818" i="3"/>
  <c r="L6818" i="3"/>
  <c r="E6818" i="3"/>
  <c r="V6817" i="3"/>
  <c r="U6817" i="3"/>
  <c r="T6817" i="3"/>
  <c r="S6817" i="3"/>
  <c r="P6817" i="3"/>
  <c r="O6817" i="3"/>
  <c r="L6817" i="3"/>
  <c r="E6817" i="3"/>
  <c r="V6816" i="3"/>
  <c r="U6816" i="3"/>
  <c r="T6816" i="3"/>
  <c r="S6816" i="3"/>
  <c r="P6816" i="3"/>
  <c r="O6816" i="3"/>
  <c r="L6816" i="3"/>
  <c r="E6816" i="3"/>
  <c r="V6815" i="3"/>
  <c r="U6815" i="3"/>
  <c r="T6815" i="3"/>
  <c r="S6815" i="3"/>
  <c r="P6815" i="3"/>
  <c r="O6815" i="3"/>
  <c r="L6815" i="3"/>
  <c r="E6815" i="3"/>
  <c r="V6814" i="3"/>
  <c r="U6814" i="3"/>
  <c r="T6814" i="3"/>
  <c r="S6814" i="3"/>
  <c r="P6814" i="3"/>
  <c r="O6814" i="3"/>
  <c r="L6814" i="3"/>
  <c r="E6814" i="3"/>
  <c r="V6813" i="3"/>
  <c r="U6813" i="3"/>
  <c r="T6813" i="3"/>
  <c r="S6813" i="3"/>
  <c r="P6813" i="3"/>
  <c r="O6813" i="3"/>
  <c r="L6813" i="3"/>
  <c r="E6813" i="3"/>
  <c r="V6812" i="3"/>
  <c r="U6812" i="3"/>
  <c r="T6812" i="3"/>
  <c r="S6812" i="3"/>
  <c r="P6812" i="3"/>
  <c r="O6812" i="3"/>
  <c r="L6812" i="3"/>
  <c r="E6812" i="3"/>
  <c r="V6811" i="3"/>
  <c r="U6811" i="3"/>
  <c r="T6811" i="3"/>
  <c r="S6811" i="3"/>
  <c r="P6811" i="3"/>
  <c r="O6811" i="3"/>
  <c r="L6811" i="3"/>
  <c r="E6811" i="3"/>
  <c r="V6810" i="3"/>
  <c r="U6810" i="3"/>
  <c r="T6810" i="3"/>
  <c r="S6810" i="3"/>
  <c r="P6810" i="3"/>
  <c r="O6810" i="3"/>
  <c r="L6810" i="3"/>
  <c r="E6810" i="3"/>
  <c r="V6809" i="3"/>
  <c r="U6809" i="3"/>
  <c r="T6809" i="3"/>
  <c r="S6809" i="3"/>
  <c r="P6809" i="3"/>
  <c r="O6809" i="3"/>
  <c r="L6809" i="3"/>
  <c r="E6809" i="3"/>
  <c r="V6808" i="3"/>
  <c r="U6808" i="3"/>
  <c r="T6808" i="3"/>
  <c r="S6808" i="3"/>
  <c r="P6808" i="3"/>
  <c r="O6808" i="3"/>
  <c r="L6808" i="3"/>
  <c r="E6808" i="3"/>
  <c r="V6807" i="3"/>
  <c r="U6807" i="3"/>
  <c r="T6807" i="3"/>
  <c r="S6807" i="3"/>
  <c r="P6807" i="3"/>
  <c r="O6807" i="3"/>
  <c r="L6807" i="3"/>
  <c r="E6807" i="3"/>
  <c r="V6806" i="3"/>
  <c r="U6806" i="3"/>
  <c r="T6806" i="3"/>
  <c r="S6806" i="3"/>
  <c r="P6806" i="3"/>
  <c r="O6806" i="3"/>
  <c r="L6806" i="3"/>
  <c r="E6806" i="3"/>
  <c r="V6805" i="3"/>
  <c r="U6805" i="3"/>
  <c r="T6805" i="3"/>
  <c r="S6805" i="3"/>
  <c r="P6805" i="3"/>
  <c r="O6805" i="3"/>
  <c r="L6805" i="3"/>
  <c r="E6805" i="3"/>
  <c r="V6804" i="3"/>
  <c r="U6804" i="3"/>
  <c r="T6804" i="3"/>
  <c r="S6804" i="3"/>
  <c r="P6804" i="3"/>
  <c r="O6804" i="3"/>
  <c r="L6804" i="3"/>
  <c r="E6804" i="3"/>
  <c r="V6803" i="3"/>
  <c r="U6803" i="3"/>
  <c r="T6803" i="3"/>
  <c r="S6803" i="3"/>
  <c r="P6803" i="3"/>
  <c r="O6803" i="3"/>
  <c r="L6803" i="3"/>
  <c r="E6803" i="3"/>
  <c r="V6802" i="3"/>
  <c r="U6802" i="3"/>
  <c r="T6802" i="3"/>
  <c r="S6802" i="3"/>
  <c r="P6802" i="3"/>
  <c r="O6802" i="3"/>
  <c r="L6802" i="3"/>
  <c r="E6802" i="3"/>
  <c r="V6801" i="3"/>
  <c r="U6801" i="3"/>
  <c r="T6801" i="3"/>
  <c r="S6801" i="3"/>
  <c r="P6801" i="3"/>
  <c r="O6801" i="3"/>
  <c r="L6801" i="3"/>
  <c r="E6801" i="3"/>
  <c r="V6800" i="3"/>
  <c r="U6800" i="3"/>
  <c r="T6800" i="3"/>
  <c r="S6800" i="3"/>
  <c r="P6800" i="3"/>
  <c r="O6800" i="3"/>
  <c r="L6800" i="3"/>
  <c r="E6800" i="3"/>
  <c r="V6799" i="3"/>
  <c r="U6799" i="3"/>
  <c r="T6799" i="3"/>
  <c r="S6799" i="3"/>
  <c r="P6799" i="3"/>
  <c r="O6799" i="3"/>
  <c r="L6799" i="3"/>
  <c r="E6799" i="3"/>
  <c r="V6798" i="3"/>
  <c r="U6798" i="3"/>
  <c r="T6798" i="3"/>
  <c r="S6798" i="3"/>
  <c r="P6798" i="3"/>
  <c r="O6798" i="3"/>
  <c r="L6798" i="3"/>
  <c r="E6798" i="3"/>
  <c r="V6797" i="3"/>
  <c r="U6797" i="3"/>
  <c r="T6797" i="3"/>
  <c r="S6797" i="3"/>
  <c r="P6797" i="3"/>
  <c r="O6797" i="3"/>
  <c r="L6797" i="3"/>
  <c r="E6797" i="3"/>
  <c r="V6796" i="3"/>
  <c r="U6796" i="3"/>
  <c r="T6796" i="3"/>
  <c r="S6796" i="3"/>
  <c r="P6796" i="3"/>
  <c r="O6796" i="3"/>
  <c r="L6796" i="3"/>
  <c r="E6796" i="3"/>
  <c r="V6795" i="3"/>
  <c r="U6795" i="3"/>
  <c r="T6795" i="3"/>
  <c r="S6795" i="3"/>
  <c r="P6795" i="3"/>
  <c r="O6795" i="3"/>
  <c r="L6795" i="3"/>
  <c r="E6795" i="3"/>
  <c r="V6794" i="3"/>
  <c r="U6794" i="3"/>
  <c r="T6794" i="3"/>
  <c r="S6794" i="3"/>
  <c r="P6794" i="3"/>
  <c r="O6794" i="3"/>
  <c r="L6794" i="3"/>
  <c r="E6794" i="3"/>
  <c r="V6793" i="3"/>
  <c r="U6793" i="3"/>
  <c r="T6793" i="3"/>
  <c r="S6793" i="3"/>
  <c r="P6793" i="3"/>
  <c r="O6793" i="3"/>
  <c r="L6793" i="3"/>
  <c r="E6793" i="3"/>
  <c r="V6792" i="3"/>
  <c r="U6792" i="3"/>
  <c r="T6792" i="3"/>
  <c r="S6792" i="3"/>
  <c r="P6792" i="3"/>
  <c r="O6792" i="3"/>
  <c r="L6792" i="3"/>
  <c r="E6792" i="3"/>
  <c r="V6791" i="3"/>
  <c r="U6791" i="3"/>
  <c r="T6791" i="3"/>
  <c r="S6791" i="3"/>
  <c r="P6791" i="3"/>
  <c r="O6791" i="3"/>
  <c r="L6791" i="3"/>
  <c r="E6791" i="3"/>
  <c r="V6790" i="3"/>
  <c r="U6790" i="3"/>
  <c r="T6790" i="3"/>
  <c r="S6790" i="3"/>
  <c r="P6790" i="3"/>
  <c r="O6790" i="3"/>
  <c r="L6790" i="3"/>
  <c r="E6790" i="3"/>
  <c r="V6789" i="3"/>
  <c r="U6789" i="3"/>
  <c r="T6789" i="3"/>
  <c r="S6789" i="3"/>
  <c r="P6789" i="3"/>
  <c r="O6789" i="3"/>
  <c r="L6789" i="3"/>
  <c r="E6789" i="3"/>
  <c r="V6788" i="3"/>
  <c r="U6788" i="3"/>
  <c r="T6788" i="3"/>
  <c r="S6788" i="3"/>
  <c r="P6788" i="3"/>
  <c r="O6788" i="3"/>
  <c r="L6788" i="3"/>
  <c r="E6788" i="3"/>
  <c r="V6787" i="3"/>
  <c r="U6787" i="3"/>
  <c r="T6787" i="3"/>
  <c r="S6787" i="3"/>
  <c r="P6787" i="3"/>
  <c r="O6787" i="3"/>
  <c r="L6787" i="3"/>
  <c r="E6787" i="3"/>
  <c r="V6786" i="3"/>
  <c r="U6786" i="3"/>
  <c r="T6786" i="3"/>
  <c r="S6786" i="3"/>
  <c r="P6786" i="3"/>
  <c r="O6786" i="3"/>
  <c r="L6786" i="3"/>
  <c r="E6786" i="3"/>
  <c r="V6785" i="3"/>
  <c r="U6785" i="3"/>
  <c r="T6785" i="3"/>
  <c r="S6785" i="3"/>
  <c r="P6785" i="3"/>
  <c r="O6785" i="3"/>
  <c r="L6785" i="3"/>
  <c r="E6785" i="3"/>
  <c r="V6784" i="3"/>
  <c r="U6784" i="3"/>
  <c r="T6784" i="3"/>
  <c r="S6784" i="3"/>
  <c r="P6784" i="3"/>
  <c r="O6784" i="3"/>
  <c r="L6784" i="3"/>
  <c r="E6784" i="3"/>
  <c r="V6783" i="3"/>
  <c r="U6783" i="3"/>
  <c r="T6783" i="3"/>
  <c r="S6783" i="3"/>
  <c r="P6783" i="3"/>
  <c r="O6783" i="3"/>
  <c r="L6783" i="3"/>
  <c r="E6783" i="3"/>
  <c r="V6782" i="3"/>
  <c r="U6782" i="3"/>
  <c r="T6782" i="3"/>
  <c r="S6782" i="3"/>
  <c r="P6782" i="3"/>
  <c r="O6782" i="3"/>
  <c r="L6782" i="3"/>
  <c r="E6782" i="3"/>
  <c r="V6781" i="3"/>
  <c r="U6781" i="3"/>
  <c r="T6781" i="3"/>
  <c r="S6781" i="3"/>
  <c r="P6781" i="3"/>
  <c r="O6781" i="3"/>
  <c r="L6781" i="3"/>
  <c r="E6781" i="3"/>
  <c r="V6780" i="3"/>
  <c r="U6780" i="3"/>
  <c r="T6780" i="3"/>
  <c r="S6780" i="3"/>
  <c r="P6780" i="3"/>
  <c r="O6780" i="3"/>
  <c r="L6780" i="3"/>
  <c r="E6780" i="3"/>
  <c r="V6779" i="3"/>
  <c r="U6779" i="3"/>
  <c r="T6779" i="3"/>
  <c r="S6779" i="3"/>
  <c r="P6779" i="3"/>
  <c r="O6779" i="3"/>
  <c r="L6779" i="3"/>
  <c r="E6779" i="3"/>
  <c r="V6778" i="3"/>
  <c r="U6778" i="3"/>
  <c r="T6778" i="3"/>
  <c r="S6778" i="3"/>
  <c r="P6778" i="3"/>
  <c r="O6778" i="3"/>
  <c r="L6778" i="3"/>
  <c r="E6778" i="3"/>
  <c r="V6777" i="3"/>
  <c r="U6777" i="3"/>
  <c r="T6777" i="3"/>
  <c r="S6777" i="3"/>
  <c r="P6777" i="3"/>
  <c r="O6777" i="3"/>
  <c r="L6777" i="3"/>
  <c r="E6777" i="3"/>
  <c r="V6776" i="3"/>
  <c r="U6776" i="3"/>
  <c r="T6776" i="3"/>
  <c r="S6776" i="3"/>
  <c r="P6776" i="3"/>
  <c r="O6776" i="3"/>
  <c r="L6776" i="3"/>
  <c r="E6776" i="3"/>
  <c r="V6775" i="3"/>
  <c r="U6775" i="3"/>
  <c r="T6775" i="3"/>
  <c r="S6775" i="3"/>
  <c r="P6775" i="3"/>
  <c r="O6775" i="3"/>
  <c r="L6775" i="3"/>
  <c r="E6775" i="3"/>
  <c r="V6774" i="3"/>
  <c r="U6774" i="3"/>
  <c r="T6774" i="3"/>
  <c r="S6774" i="3"/>
  <c r="P6774" i="3"/>
  <c r="O6774" i="3"/>
  <c r="L6774" i="3"/>
  <c r="E6774" i="3"/>
  <c r="V6773" i="3"/>
  <c r="U6773" i="3"/>
  <c r="T6773" i="3"/>
  <c r="S6773" i="3"/>
  <c r="P6773" i="3"/>
  <c r="O6773" i="3"/>
  <c r="L6773" i="3"/>
  <c r="E6773" i="3"/>
  <c r="V6772" i="3"/>
  <c r="U6772" i="3"/>
  <c r="T6772" i="3"/>
  <c r="S6772" i="3"/>
  <c r="P6772" i="3"/>
  <c r="O6772" i="3"/>
  <c r="L6772" i="3"/>
  <c r="E6772" i="3"/>
  <c r="V6771" i="3"/>
  <c r="U6771" i="3"/>
  <c r="T6771" i="3"/>
  <c r="S6771" i="3"/>
  <c r="P6771" i="3"/>
  <c r="O6771" i="3"/>
  <c r="L6771" i="3"/>
  <c r="E6771" i="3"/>
  <c r="V6770" i="3"/>
  <c r="U6770" i="3"/>
  <c r="T6770" i="3"/>
  <c r="S6770" i="3"/>
  <c r="P6770" i="3"/>
  <c r="O6770" i="3"/>
  <c r="L6770" i="3"/>
  <c r="E6770" i="3"/>
  <c r="V6769" i="3"/>
  <c r="U6769" i="3"/>
  <c r="T6769" i="3"/>
  <c r="S6769" i="3"/>
  <c r="P6769" i="3"/>
  <c r="O6769" i="3"/>
  <c r="L6769" i="3"/>
  <c r="E6769" i="3"/>
  <c r="V6768" i="3"/>
  <c r="U6768" i="3"/>
  <c r="T6768" i="3"/>
  <c r="S6768" i="3"/>
  <c r="P6768" i="3"/>
  <c r="O6768" i="3"/>
  <c r="L6768" i="3"/>
  <c r="E6768" i="3"/>
  <c r="V6767" i="3"/>
  <c r="U6767" i="3"/>
  <c r="T6767" i="3"/>
  <c r="S6767" i="3"/>
  <c r="P6767" i="3"/>
  <c r="O6767" i="3"/>
  <c r="L6767" i="3"/>
  <c r="E6767" i="3"/>
  <c r="V6766" i="3"/>
  <c r="U6766" i="3"/>
  <c r="T6766" i="3"/>
  <c r="S6766" i="3"/>
  <c r="P6766" i="3"/>
  <c r="O6766" i="3"/>
  <c r="L6766" i="3"/>
  <c r="E6766" i="3"/>
  <c r="V6765" i="3"/>
  <c r="U6765" i="3"/>
  <c r="T6765" i="3"/>
  <c r="S6765" i="3"/>
  <c r="P6765" i="3"/>
  <c r="O6765" i="3"/>
  <c r="L6765" i="3"/>
  <c r="E6765" i="3"/>
  <c r="V6764" i="3"/>
  <c r="U6764" i="3"/>
  <c r="T6764" i="3"/>
  <c r="S6764" i="3"/>
  <c r="P6764" i="3"/>
  <c r="O6764" i="3"/>
  <c r="L6764" i="3"/>
  <c r="E6764" i="3"/>
  <c r="V6763" i="3"/>
  <c r="U6763" i="3"/>
  <c r="T6763" i="3"/>
  <c r="S6763" i="3"/>
  <c r="P6763" i="3"/>
  <c r="O6763" i="3"/>
  <c r="L6763" i="3"/>
  <c r="E6763" i="3"/>
  <c r="V6762" i="3"/>
  <c r="U6762" i="3"/>
  <c r="T6762" i="3"/>
  <c r="S6762" i="3"/>
  <c r="P6762" i="3"/>
  <c r="O6762" i="3"/>
  <c r="L6762" i="3"/>
  <c r="E6762" i="3"/>
  <c r="V6761" i="3"/>
  <c r="U6761" i="3"/>
  <c r="T6761" i="3"/>
  <c r="S6761" i="3"/>
  <c r="P6761" i="3"/>
  <c r="O6761" i="3"/>
  <c r="L6761" i="3"/>
  <c r="E6761" i="3"/>
  <c r="V6760" i="3"/>
  <c r="U6760" i="3"/>
  <c r="T6760" i="3"/>
  <c r="S6760" i="3"/>
  <c r="P6760" i="3"/>
  <c r="O6760" i="3"/>
  <c r="L6760" i="3"/>
  <c r="E6760" i="3"/>
  <c r="V6759" i="3"/>
  <c r="U6759" i="3"/>
  <c r="T6759" i="3"/>
  <c r="S6759" i="3"/>
  <c r="P6759" i="3"/>
  <c r="O6759" i="3"/>
  <c r="L6759" i="3"/>
  <c r="E6759" i="3"/>
  <c r="V6758" i="3"/>
  <c r="U6758" i="3"/>
  <c r="T6758" i="3"/>
  <c r="S6758" i="3"/>
  <c r="P6758" i="3"/>
  <c r="O6758" i="3"/>
  <c r="L6758" i="3"/>
  <c r="E6758" i="3"/>
  <c r="V6757" i="3"/>
  <c r="U6757" i="3"/>
  <c r="T6757" i="3"/>
  <c r="S6757" i="3"/>
  <c r="P6757" i="3"/>
  <c r="O6757" i="3"/>
  <c r="L6757" i="3"/>
  <c r="E6757" i="3"/>
  <c r="V6756" i="3"/>
  <c r="U6756" i="3"/>
  <c r="T6756" i="3"/>
  <c r="S6756" i="3"/>
  <c r="P6756" i="3"/>
  <c r="O6756" i="3"/>
  <c r="L6756" i="3"/>
  <c r="E6756" i="3"/>
  <c r="V6755" i="3"/>
  <c r="U6755" i="3"/>
  <c r="T6755" i="3"/>
  <c r="S6755" i="3"/>
  <c r="P6755" i="3"/>
  <c r="O6755" i="3"/>
  <c r="L6755" i="3"/>
  <c r="E6755" i="3"/>
  <c r="V6754" i="3"/>
  <c r="U6754" i="3"/>
  <c r="T6754" i="3"/>
  <c r="S6754" i="3"/>
  <c r="P6754" i="3"/>
  <c r="O6754" i="3"/>
  <c r="L6754" i="3"/>
  <c r="E6754" i="3"/>
  <c r="V6753" i="3"/>
  <c r="U6753" i="3"/>
  <c r="T6753" i="3"/>
  <c r="S6753" i="3"/>
  <c r="P6753" i="3"/>
  <c r="O6753" i="3"/>
  <c r="L6753" i="3"/>
  <c r="E6753" i="3"/>
  <c r="V6752" i="3"/>
  <c r="U6752" i="3"/>
  <c r="T6752" i="3"/>
  <c r="S6752" i="3"/>
  <c r="P6752" i="3"/>
  <c r="O6752" i="3"/>
  <c r="L6752" i="3"/>
  <c r="E6752" i="3"/>
  <c r="V6751" i="3"/>
  <c r="U6751" i="3"/>
  <c r="T6751" i="3"/>
  <c r="S6751" i="3"/>
  <c r="P6751" i="3"/>
  <c r="O6751" i="3"/>
  <c r="L6751" i="3"/>
  <c r="E6751" i="3"/>
  <c r="V6750" i="3"/>
  <c r="U6750" i="3"/>
  <c r="T6750" i="3"/>
  <c r="S6750" i="3"/>
  <c r="P6750" i="3"/>
  <c r="O6750" i="3"/>
  <c r="L6750" i="3"/>
  <c r="E6750" i="3"/>
  <c r="V6749" i="3"/>
  <c r="U6749" i="3"/>
  <c r="T6749" i="3"/>
  <c r="S6749" i="3"/>
  <c r="P6749" i="3"/>
  <c r="O6749" i="3"/>
  <c r="L6749" i="3"/>
  <c r="E6749" i="3"/>
  <c r="V6748" i="3"/>
  <c r="U6748" i="3"/>
  <c r="T6748" i="3"/>
  <c r="S6748" i="3"/>
  <c r="P6748" i="3"/>
  <c r="O6748" i="3"/>
  <c r="L6748" i="3"/>
  <c r="E6748" i="3"/>
  <c r="V6747" i="3"/>
  <c r="U6747" i="3"/>
  <c r="T6747" i="3"/>
  <c r="S6747" i="3"/>
  <c r="P6747" i="3"/>
  <c r="O6747" i="3"/>
  <c r="L6747" i="3"/>
  <c r="E6747" i="3"/>
  <c r="V6746" i="3"/>
  <c r="U6746" i="3"/>
  <c r="T6746" i="3"/>
  <c r="S6746" i="3"/>
  <c r="P6746" i="3"/>
  <c r="O6746" i="3"/>
  <c r="L6746" i="3"/>
  <c r="E6746" i="3"/>
  <c r="V6745" i="3"/>
  <c r="U6745" i="3"/>
  <c r="T6745" i="3"/>
  <c r="S6745" i="3"/>
  <c r="P6745" i="3"/>
  <c r="O6745" i="3"/>
  <c r="L6745" i="3"/>
  <c r="E6745" i="3"/>
  <c r="V6744" i="3"/>
  <c r="U6744" i="3"/>
  <c r="T6744" i="3"/>
  <c r="S6744" i="3"/>
  <c r="P6744" i="3"/>
  <c r="O6744" i="3"/>
  <c r="L6744" i="3"/>
  <c r="E6744" i="3"/>
  <c r="V6743" i="3"/>
  <c r="U6743" i="3"/>
  <c r="T6743" i="3"/>
  <c r="S6743" i="3"/>
  <c r="P6743" i="3"/>
  <c r="O6743" i="3"/>
  <c r="L6743" i="3"/>
  <c r="E6743" i="3"/>
  <c r="V6742" i="3"/>
  <c r="U6742" i="3"/>
  <c r="T6742" i="3"/>
  <c r="S6742" i="3"/>
  <c r="P6742" i="3"/>
  <c r="O6742" i="3"/>
  <c r="L6742" i="3"/>
  <c r="E6742" i="3"/>
  <c r="V6741" i="3"/>
  <c r="U6741" i="3"/>
  <c r="T6741" i="3"/>
  <c r="S6741" i="3"/>
  <c r="P6741" i="3"/>
  <c r="O6741" i="3"/>
  <c r="L6741" i="3"/>
  <c r="E6741" i="3"/>
  <c r="V6740" i="3"/>
  <c r="U6740" i="3"/>
  <c r="T6740" i="3"/>
  <c r="S6740" i="3"/>
  <c r="P6740" i="3"/>
  <c r="O6740" i="3"/>
  <c r="L6740" i="3"/>
  <c r="E6740" i="3"/>
  <c r="V6739" i="3"/>
  <c r="U6739" i="3"/>
  <c r="T6739" i="3"/>
  <c r="S6739" i="3"/>
  <c r="P6739" i="3"/>
  <c r="O6739" i="3"/>
  <c r="L6739" i="3"/>
  <c r="E6739" i="3"/>
  <c r="V6738" i="3"/>
  <c r="U6738" i="3"/>
  <c r="T6738" i="3"/>
  <c r="S6738" i="3"/>
  <c r="P6738" i="3"/>
  <c r="O6738" i="3"/>
  <c r="L6738" i="3"/>
  <c r="E6738" i="3"/>
  <c r="V6737" i="3"/>
  <c r="U6737" i="3"/>
  <c r="T6737" i="3"/>
  <c r="S6737" i="3"/>
  <c r="P6737" i="3"/>
  <c r="O6737" i="3"/>
  <c r="L6737" i="3"/>
  <c r="E6737" i="3"/>
  <c r="V6736" i="3"/>
  <c r="U6736" i="3"/>
  <c r="T6736" i="3"/>
  <c r="S6736" i="3"/>
  <c r="P6736" i="3"/>
  <c r="O6736" i="3"/>
  <c r="L6736" i="3"/>
  <c r="E6736" i="3"/>
  <c r="V6735" i="3"/>
  <c r="U6735" i="3"/>
  <c r="T6735" i="3"/>
  <c r="S6735" i="3"/>
  <c r="P6735" i="3"/>
  <c r="O6735" i="3"/>
  <c r="L6735" i="3"/>
  <c r="E6735" i="3"/>
  <c r="V6734" i="3"/>
  <c r="U6734" i="3"/>
  <c r="T6734" i="3"/>
  <c r="S6734" i="3"/>
  <c r="P6734" i="3"/>
  <c r="O6734" i="3"/>
  <c r="L6734" i="3"/>
  <c r="E6734" i="3"/>
  <c r="V6733" i="3"/>
  <c r="U6733" i="3"/>
  <c r="T6733" i="3"/>
  <c r="S6733" i="3"/>
  <c r="P6733" i="3"/>
  <c r="O6733" i="3"/>
  <c r="L6733" i="3"/>
  <c r="E6733" i="3"/>
  <c r="V6732" i="3"/>
  <c r="U6732" i="3"/>
  <c r="T6732" i="3"/>
  <c r="S6732" i="3"/>
  <c r="P6732" i="3"/>
  <c r="O6732" i="3"/>
  <c r="L6732" i="3"/>
  <c r="E6732" i="3"/>
  <c r="V6731" i="3"/>
  <c r="U6731" i="3"/>
  <c r="T6731" i="3"/>
  <c r="S6731" i="3"/>
  <c r="P6731" i="3"/>
  <c r="O6731" i="3"/>
  <c r="L6731" i="3"/>
  <c r="E6731" i="3"/>
  <c r="V6730" i="3"/>
  <c r="U6730" i="3"/>
  <c r="T6730" i="3"/>
  <c r="S6730" i="3"/>
  <c r="P6730" i="3"/>
  <c r="O6730" i="3"/>
  <c r="L6730" i="3"/>
  <c r="E6730" i="3"/>
  <c r="V6729" i="3"/>
  <c r="U6729" i="3"/>
  <c r="T6729" i="3"/>
  <c r="S6729" i="3"/>
  <c r="P6729" i="3"/>
  <c r="O6729" i="3"/>
  <c r="L6729" i="3"/>
  <c r="E6729" i="3"/>
  <c r="V6728" i="3"/>
  <c r="U6728" i="3"/>
  <c r="T6728" i="3"/>
  <c r="S6728" i="3"/>
  <c r="P6728" i="3"/>
  <c r="O6728" i="3"/>
  <c r="L6728" i="3"/>
  <c r="E6728" i="3"/>
  <c r="V6727" i="3"/>
  <c r="U6727" i="3"/>
  <c r="T6727" i="3"/>
  <c r="S6727" i="3"/>
  <c r="P6727" i="3"/>
  <c r="O6727" i="3"/>
  <c r="L6727" i="3"/>
  <c r="E6727" i="3"/>
  <c r="V6726" i="3"/>
  <c r="U6726" i="3"/>
  <c r="T6726" i="3"/>
  <c r="S6726" i="3"/>
  <c r="P6726" i="3"/>
  <c r="O6726" i="3"/>
  <c r="L6726" i="3"/>
  <c r="E6726" i="3"/>
  <c r="V6725" i="3"/>
  <c r="U6725" i="3"/>
  <c r="T6725" i="3"/>
  <c r="S6725" i="3"/>
  <c r="P6725" i="3"/>
  <c r="O6725" i="3"/>
  <c r="L6725" i="3"/>
  <c r="E6725" i="3"/>
  <c r="V6724" i="3"/>
  <c r="U6724" i="3"/>
  <c r="T6724" i="3"/>
  <c r="S6724" i="3"/>
  <c r="P6724" i="3"/>
  <c r="O6724" i="3"/>
  <c r="L6724" i="3"/>
  <c r="E6724" i="3"/>
  <c r="V6723" i="3"/>
  <c r="U6723" i="3"/>
  <c r="T6723" i="3"/>
  <c r="S6723" i="3"/>
  <c r="P6723" i="3"/>
  <c r="O6723" i="3"/>
  <c r="L6723" i="3"/>
  <c r="E6723" i="3"/>
  <c r="V6722" i="3"/>
  <c r="U6722" i="3"/>
  <c r="T6722" i="3"/>
  <c r="S6722" i="3"/>
  <c r="P6722" i="3"/>
  <c r="O6722" i="3"/>
  <c r="L6722" i="3"/>
  <c r="E6722" i="3"/>
  <c r="V6721" i="3"/>
  <c r="U6721" i="3"/>
  <c r="T6721" i="3"/>
  <c r="S6721" i="3"/>
  <c r="P6721" i="3"/>
  <c r="O6721" i="3"/>
  <c r="L6721" i="3"/>
  <c r="E6721" i="3"/>
  <c r="V6720" i="3"/>
  <c r="U6720" i="3"/>
  <c r="T6720" i="3"/>
  <c r="S6720" i="3"/>
  <c r="P6720" i="3"/>
  <c r="O6720" i="3"/>
  <c r="L6720" i="3"/>
  <c r="E6720" i="3"/>
  <c r="V6719" i="3"/>
  <c r="U6719" i="3"/>
  <c r="T6719" i="3"/>
  <c r="S6719" i="3"/>
  <c r="P6719" i="3"/>
  <c r="O6719" i="3"/>
  <c r="L6719" i="3"/>
  <c r="E6719" i="3"/>
  <c r="V6718" i="3"/>
  <c r="U6718" i="3"/>
  <c r="T6718" i="3"/>
  <c r="S6718" i="3"/>
  <c r="P6718" i="3"/>
  <c r="O6718" i="3"/>
  <c r="L6718" i="3"/>
  <c r="E6718" i="3"/>
  <c r="V6717" i="3"/>
  <c r="U6717" i="3"/>
  <c r="T6717" i="3"/>
  <c r="S6717" i="3"/>
  <c r="P6717" i="3"/>
  <c r="O6717" i="3"/>
  <c r="L6717" i="3"/>
  <c r="E6717" i="3"/>
  <c r="V6716" i="3"/>
  <c r="U6716" i="3"/>
  <c r="T6716" i="3"/>
  <c r="S6716" i="3"/>
  <c r="P6716" i="3"/>
  <c r="O6716" i="3"/>
  <c r="L6716" i="3"/>
  <c r="E6716" i="3"/>
  <c r="V6715" i="3"/>
  <c r="U6715" i="3"/>
  <c r="T6715" i="3"/>
  <c r="S6715" i="3"/>
  <c r="P6715" i="3"/>
  <c r="O6715" i="3"/>
  <c r="L6715" i="3"/>
  <c r="E6715" i="3"/>
  <c r="V6714" i="3"/>
  <c r="U6714" i="3"/>
  <c r="T6714" i="3"/>
  <c r="S6714" i="3"/>
  <c r="P6714" i="3"/>
  <c r="O6714" i="3"/>
  <c r="L6714" i="3"/>
  <c r="E6714" i="3"/>
  <c r="V6713" i="3"/>
  <c r="U6713" i="3"/>
  <c r="T6713" i="3"/>
  <c r="S6713" i="3"/>
  <c r="P6713" i="3"/>
  <c r="O6713" i="3"/>
  <c r="L6713" i="3"/>
  <c r="E6713" i="3"/>
  <c r="V6712" i="3"/>
  <c r="U6712" i="3"/>
  <c r="T6712" i="3"/>
  <c r="S6712" i="3"/>
  <c r="P6712" i="3"/>
  <c r="O6712" i="3"/>
  <c r="L6712" i="3"/>
  <c r="E6712" i="3"/>
  <c r="V6711" i="3"/>
  <c r="U6711" i="3"/>
  <c r="T6711" i="3"/>
  <c r="S6711" i="3"/>
  <c r="P6711" i="3"/>
  <c r="O6711" i="3"/>
  <c r="L6711" i="3"/>
  <c r="E6711" i="3"/>
  <c r="V6710" i="3"/>
  <c r="U6710" i="3"/>
  <c r="T6710" i="3"/>
  <c r="S6710" i="3"/>
  <c r="P6710" i="3"/>
  <c r="O6710" i="3"/>
  <c r="L6710" i="3"/>
  <c r="E6710" i="3"/>
  <c r="V6709" i="3"/>
  <c r="U6709" i="3"/>
  <c r="T6709" i="3"/>
  <c r="S6709" i="3"/>
  <c r="P6709" i="3"/>
  <c r="O6709" i="3"/>
  <c r="L6709" i="3"/>
  <c r="E6709" i="3"/>
  <c r="V6708" i="3"/>
  <c r="U6708" i="3"/>
  <c r="T6708" i="3"/>
  <c r="S6708" i="3"/>
  <c r="P6708" i="3"/>
  <c r="O6708" i="3"/>
  <c r="L6708" i="3"/>
  <c r="E6708" i="3"/>
  <c r="V6707" i="3"/>
  <c r="U6707" i="3"/>
  <c r="T6707" i="3"/>
  <c r="S6707" i="3"/>
  <c r="P6707" i="3"/>
  <c r="O6707" i="3"/>
  <c r="L6707" i="3"/>
  <c r="E6707" i="3"/>
  <c r="V6706" i="3"/>
  <c r="U6706" i="3"/>
  <c r="T6706" i="3"/>
  <c r="S6706" i="3"/>
  <c r="P6706" i="3"/>
  <c r="O6706" i="3"/>
  <c r="L6706" i="3"/>
  <c r="E6706" i="3"/>
  <c r="V6705" i="3"/>
  <c r="U6705" i="3"/>
  <c r="T6705" i="3"/>
  <c r="S6705" i="3"/>
  <c r="P6705" i="3"/>
  <c r="O6705" i="3"/>
  <c r="L6705" i="3"/>
  <c r="E6705" i="3"/>
  <c r="V6704" i="3"/>
  <c r="U6704" i="3"/>
  <c r="T6704" i="3"/>
  <c r="S6704" i="3"/>
  <c r="P6704" i="3"/>
  <c r="O6704" i="3"/>
  <c r="L6704" i="3"/>
  <c r="E6704" i="3"/>
  <c r="V6703" i="3"/>
  <c r="U6703" i="3"/>
  <c r="T6703" i="3"/>
  <c r="S6703" i="3"/>
  <c r="P6703" i="3"/>
  <c r="O6703" i="3"/>
  <c r="L6703" i="3"/>
  <c r="E6703" i="3"/>
  <c r="V6702" i="3"/>
  <c r="U6702" i="3"/>
  <c r="T6702" i="3"/>
  <c r="S6702" i="3"/>
  <c r="P6702" i="3"/>
  <c r="O6702" i="3"/>
  <c r="L6702" i="3"/>
  <c r="E6702" i="3"/>
  <c r="V6701" i="3"/>
  <c r="U6701" i="3"/>
  <c r="T6701" i="3"/>
  <c r="S6701" i="3"/>
  <c r="P6701" i="3"/>
  <c r="O6701" i="3"/>
  <c r="L6701" i="3"/>
  <c r="E6701" i="3"/>
  <c r="V6700" i="3"/>
  <c r="U6700" i="3"/>
  <c r="T6700" i="3"/>
  <c r="S6700" i="3"/>
  <c r="P6700" i="3"/>
  <c r="O6700" i="3"/>
  <c r="L6700" i="3"/>
  <c r="E6700" i="3"/>
  <c r="V6699" i="3"/>
  <c r="U6699" i="3"/>
  <c r="T6699" i="3"/>
  <c r="S6699" i="3"/>
  <c r="P6699" i="3"/>
  <c r="O6699" i="3"/>
  <c r="L6699" i="3"/>
  <c r="E6699" i="3"/>
  <c r="V6698" i="3"/>
  <c r="U6698" i="3"/>
  <c r="T6698" i="3"/>
  <c r="S6698" i="3"/>
  <c r="P6698" i="3"/>
  <c r="O6698" i="3"/>
  <c r="L6698" i="3"/>
  <c r="E6698" i="3"/>
  <c r="V6697" i="3"/>
  <c r="U6697" i="3"/>
  <c r="T6697" i="3"/>
  <c r="S6697" i="3"/>
  <c r="P6697" i="3"/>
  <c r="O6697" i="3"/>
  <c r="L6697" i="3"/>
  <c r="E6697" i="3"/>
  <c r="V6696" i="3"/>
  <c r="U6696" i="3"/>
  <c r="T6696" i="3"/>
  <c r="S6696" i="3"/>
  <c r="P6696" i="3"/>
  <c r="O6696" i="3"/>
  <c r="L6696" i="3"/>
  <c r="E6696" i="3"/>
  <c r="V6695" i="3"/>
  <c r="U6695" i="3"/>
  <c r="T6695" i="3"/>
  <c r="S6695" i="3"/>
  <c r="P6695" i="3"/>
  <c r="O6695" i="3"/>
  <c r="L6695" i="3"/>
  <c r="E6695" i="3"/>
  <c r="V6694" i="3"/>
  <c r="U6694" i="3"/>
  <c r="T6694" i="3"/>
  <c r="S6694" i="3"/>
  <c r="P6694" i="3"/>
  <c r="O6694" i="3"/>
  <c r="L6694" i="3"/>
  <c r="E6694" i="3"/>
  <c r="V6693" i="3"/>
  <c r="U6693" i="3"/>
  <c r="T6693" i="3"/>
  <c r="S6693" i="3"/>
  <c r="P6693" i="3"/>
  <c r="O6693" i="3"/>
  <c r="L6693" i="3"/>
  <c r="E6693" i="3"/>
  <c r="V6692" i="3"/>
  <c r="U6692" i="3"/>
  <c r="T6692" i="3"/>
  <c r="S6692" i="3"/>
  <c r="P6692" i="3"/>
  <c r="O6692" i="3"/>
  <c r="L6692" i="3"/>
  <c r="E6692" i="3"/>
  <c r="V6691" i="3"/>
  <c r="U6691" i="3"/>
  <c r="T6691" i="3"/>
  <c r="S6691" i="3"/>
  <c r="P6691" i="3"/>
  <c r="O6691" i="3"/>
  <c r="L6691" i="3"/>
  <c r="E6691" i="3"/>
  <c r="V6690" i="3"/>
  <c r="U6690" i="3"/>
  <c r="T6690" i="3"/>
  <c r="S6690" i="3"/>
  <c r="P6690" i="3"/>
  <c r="O6690" i="3"/>
  <c r="L6690" i="3"/>
  <c r="E6690" i="3"/>
  <c r="V6689" i="3"/>
  <c r="U6689" i="3"/>
  <c r="T6689" i="3"/>
  <c r="S6689" i="3"/>
  <c r="P6689" i="3"/>
  <c r="O6689" i="3"/>
  <c r="L6689" i="3"/>
  <c r="E6689" i="3"/>
  <c r="V6688" i="3"/>
  <c r="U6688" i="3"/>
  <c r="T6688" i="3"/>
  <c r="S6688" i="3"/>
  <c r="P6688" i="3"/>
  <c r="O6688" i="3"/>
  <c r="L6688" i="3"/>
  <c r="E6688" i="3"/>
  <c r="V6687" i="3"/>
  <c r="U6687" i="3"/>
  <c r="T6687" i="3"/>
  <c r="S6687" i="3"/>
  <c r="P6687" i="3"/>
  <c r="O6687" i="3"/>
  <c r="L6687" i="3"/>
  <c r="E6687" i="3"/>
  <c r="V6686" i="3"/>
  <c r="U6686" i="3"/>
  <c r="T6686" i="3"/>
  <c r="S6686" i="3"/>
  <c r="P6686" i="3"/>
  <c r="O6686" i="3"/>
  <c r="L6686" i="3"/>
  <c r="E6686" i="3"/>
  <c r="V6685" i="3"/>
  <c r="U6685" i="3"/>
  <c r="T6685" i="3"/>
  <c r="S6685" i="3"/>
  <c r="P6685" i="3"/>
  <c r="O6685" i="3"/>
  <c r="L6685" i="3"/>
  <c r="E6685" i="3"/>
  <c r="V6684" i="3"/>
  <c r="U6684" i="3"/>
  <c r="T6684" i="3"/>
  <c r="S6684" i="3"/>
  <c r="P6684" i="3"/>
  <c r="O6684" i="3"/>
  <c r="L6684" i="3"/>
  <c r="E6684" i="3"/>
  <c r="V6683" i="3"/>
  <c r="U6683" i="3"/>
  <c r="T6683" i="3"/>
  <c r="S6683" i="3"/>
  <c r="P6683" i="3"/>
  <c r="O6683" i="3"/>
  <c r="L6683" i="3"/>
  <c r="E6683" i="3"/>
  <c r="V6682" i="3"/>
  <c r="U6682" i="3"/>
  <c r="T6682" i="3"/>
  <c r="S6682" i="3"/>
  <c r="P6682" i="3"/>
  <c r="O6682" i="3"/>
  <c r="L6682" i="3"/>
  <c r="E6682" i="3"/>
  <c r="V6681" i="3"/>
  <c r="U6681" i="3"/>
  <c r="T6681" i="3"/>
  <c r="S6681" i="3"/>
  <c r="P6681" i="3"/>
  <c r="O6681" i="3"/>
  <c r="L6681" i="3"/>
  <c r="E6681" i="3"/>
  <c r="V6680" i="3"/>
  <c r="U6680" i="3"/>
  <c r="T6680" i="3"/>
  <c r="S6680" i="3"/>
  <c r="P6680" i="3"/>
  <c r="O6680" i="3"/>
  <c r="L6680" i="3"/>
  <c r="E6680" i="3"/>
  <c r="V6679" i="3"/>
  <c r="U6679" i="3"/>
  <c r="T6679" i="3"/>
  <c r="S6679" i="3"/>
  <c r="P6679" i="3"/>
  <c r="O6679" i="3"/>
  <c r="L6679" i="3"/>
  <c r="E6679" i="3"/>
  <c r="V6678" i="3"/>
  <c r="U6678" i="3"/>
  <c r="T6678" i="3"/>
  <c r="S6678" i="3"/>
  <c r="P6678" i="3"/>
  <c r="O6678" i="3"/>
  <c r="L6678" i="3"/>
  <c r="E6678" i="3"/>
  <c r="V6677" i="3"/>
  <c r="U6677" i="3"/>
  <c r="T6677" i="3"/>
  <c r="S6677" i="3"/>
  <c r="P6677" i="3"/>
  <c r="O6677" i="3"/>
  <c r="L6677" i="3"/>
  <c r="E6677" i="3"/>
  <c r="V6676" i="3"/>
  <c r="U6676" i="3"/>
  <c r="T6676" i="3"/>
  <c r="S6676" i="3"/>
  <c r="P6676" i="3"/>
  <c r="O6676" i="3"/>
  <c r="L6676" i="3"/>
  <c r="E6676" i="3"/>
  <c r="V6675" i="3"/>
  <c r="U6675" i="3"/>
  <c r="T6675" i="3"/>
  <c r="S6675" i="3"/>
  <c r="P6675" i="3"/>
  <c r="O6675" i="3"/>
  <c r="L6675" i="3"/>
  <c r="E6675" i="3"/>
  <c r="V6674" i="3"/>
  <c r="U6674" i="3"/>
  <c r="T6674" i="3"/>
  <c r="S6674" i="3"/>
  <c r="P6674" i="3"/>
  <c r="O6674" i="3"/>
  <c r="L6674" i="3"/>
  <c r="E6674" i="3"/>
  <c r="V6673" i="3"/>
  <c r="U6673" i="3"/>
  <c r="T6673" i="3"/>
  <c r="S6673" i="3"/>
  <c r="P6673" i="3"/>
  <c r="O6673" i="3"/>
  <c r="L6673" i="3"/>
  <c r="E6673" i="3"/>
  <c r="V6672" i="3"/>
  <c r="U6672" i="3"/>
  <c r="T6672" i="3"/>
  <c r="S6672" i="3"/>
  <c r="P6672" i="3"/>
  <c r="O6672" i="3"/>
  <c r="L6672" i="3"/>
  <c r="E6672" i="3"/>
  <c r="V6671" i="3"/>
  <c r="U6671" i="3"/>
  <c r="T6671" i="3"/>
  <c r="S6671" i="3"/>
  <c r="P6671" i="3"/>
  <c r="O6671" i="3"/>
  <c r="L6671" i="3"/>
  <c r="E6671" i="3"/>
  <c r="V6670" i="3"/>
  <c r="U6670" i="3"/>
  <c r="T6670" i="3"/>
  <c r="S6670" i="3"/>
  <c r="P6670" i="3"/>
  <c r="O6670" i="3"/>
  <c r="L6670" i="3"/>
  <c r="E6670" i="3"/>
  <c r="V6669" i="3"/>
  <c r="U6669" i="3"/>
  <c r="T6669" i="3"/>
  <c r="S6669" i="3"/>
  <c r="P6669" i="3"/>
  <c r="O6669" i="3"/>
  <c r="L6669" i="3"/>
  <c r="E6669" i="3"/>
  <c r="V6668" i="3"/>
  <c r="U6668" i="3"/>
  <c r="T6668" i="3"/>
  <c r="S6668" i="3"/>
  <c r="P6668" i="3"/>
  <c r="O6668" i="3"/>
  <c r="L6668" i="3"/>
  <c r="E6668" i="3"/>
  <c r="V6667" i="3"/>
  <c r="U6667" i="3"/>
  <c r="T6667" i="3"/>
  <c r="S6667" i="3"/>
  <c r="P6667" i="3"/>
  <c r="O6667" i="3"/>
  <c r="L6667" i="3"/>
  <c r="E6667" i="3"/>
  <c r="V6666" i="3"/>
  <c r="U6666" i="3"/>
  <c r="T6666" i="3"/>
  <c r="S6666" i="3"/>
  <c r="P6666" i="3"/>
  <c r="O6666" i="3"/>
  <c r="L6666" i="3"/>
  <c r="E6666" i="3"/>
  <c r="V6665" i="3"/>
  <c r="U6665" i="3"/>
  <c r="T6665" i="3"/>
  <c r="S6665" i="3"/>
  <c r="P6665" i="3"/>
  <c r="O6665" i="3"/>
  <c r="L6665" i="3"/>
  <c r="E6665" i="3"/>
  <c r="V6664" i="3"/>
  <c r="U6664" i="3"/>
  <c r="T6664" i="3"/>
  <c r="S6664" i="3"/>
  <c r="P6664" i="3"/>
  <c r="O6664" i="3"/>
  <c r="L6664" i="3"/>
  <c r="E6664" i="3"/>
  <c r="V6663" i="3"/>
  <c r="U6663" i="3"/>
  <c r="T6663" i="3"/>
  <c r="S6663" i="3"/>
  <c r="P6663" i="3"/>
  <c r="O6663" i="3"/>
  <c r="L6663" i="3"/>
  <c r="E6663" i="3"/>
  <c r="V6662" i="3"/>
  <c r="U6662" i="3"/>
  <c r="T6662" i="3"/>
  <c r="S6662" i="3"/>
  <c r="P6662" i="3"/>
  <c r="O6662" i="3"/>
  <c r="L6662" i="3"/>
  <c r="E6662" i="3"/>
  <c r="V6661" i="3"/>
  <c r="U6661" i="3"/>
  <c r="T6661" i="3"/>
  <c r="S6661" i="3"/>
  <c r="P6661" i="3"/>
  <c r="O6661" i="3"/>
  <c r="L6661" i="3"/>
  <c r="E6661" i="3"/>
  <c r="V6660" i="3"/>
  <c r="U6660" i="3"/>
  <c r="T6660" i="3"/>
  <c r="S6660" i="3"/>
  <c r="P6660" i="3"/>
  <c r="O6660" i="3"/>
  <c r="L6660" i="3"/>
  <c r="E6660" i="3"/>
  <c r="V6659" i="3"/>
  <c r="U6659" i="3"/>
  <c r="T6659" i="3"/>
  <c r="S6659" i="3"/>
  <c r="P6659" i="3"/>
  <c r="O6659" i="3"/>
  <c r="L6659" i="3"/>
  <c r="E6659" i="3"/>
  <c r="V6658" i="3"/>
  <c r="U6658" i="3"/>
  <c r="T6658" i="3"/>
  <c r="S6658" i="3"/>
  <c r="P6658" i="3"/>
  <c r="O6658" i="3"/>
  <c r="L6658" i="3"/>
  <c r="E6658" i="3"/>
  <c r="V6657" i="3"/>
  <c r="U6657" i="3"/>
  <c r="T6657" i="3"/>
  <c r="S6657" i="3"/>
  <c r="P6657" i="3"/>
  <c r="O6657" i="3"/>
  <c r="L6657" i="3"/>
  <c r="E6657" i="3"/>
  <c r="V6656" i="3"/>
  <c r="U6656" i="3"/>
  <c r="T6656" i="3"/>
  <c r="S6656" i="3"/>
  <c r="P6656" i="3"/>
  <c r="O6656" i="3"/>
  <c r="L6656" i="3"/>
  <c r="E6656" i="3"/>
  <c r="V6655" i="3"/>
  <c r="U6655" i="3"/>
  <c r="T6655" i="3"/>
  <c r="S6655" i="3"/>
  <c r="P6655" i="3"/>
  <c r="O6655" i="3"/>
  <c r="L6655" i="3"/>
  <c r="E6655" i="3"/>
  <c r="V6654" i="3"/>
  <c r="U6654" i="3"/>
  <c r="T6654" i="3"/>
  <c r="S6654" i="3"/>
  <c r="P6654" i="3"/>
  <c r="O6654" i="3"/>
  <c r="L6654" i="3"/>
  <c r="E6654" i="3"/>
  <c r="V6653" i="3"/>
  <c r="U6653" i="3"/>
  <c r="T6653" i="3"/>
  <c r="S6653" i="3"/>
  <c r="P6653" i="3"/>
  <c r="O6653" i="3"/>
  <c r="L6653" i="3"/>
  <c r="E6653" i="3"/>
  <c r="V6652" i="3"/>
  <c r="U6652" i="3"/>
  <c r="T6652" i="3"/>
  <c r="S6652" i="3"/>
  <c r="P6652" i="3"/>
  <c r="O6652" i="3"/>
  <c r="L6652" i="3"/>
  <c r="E6652" i="3"/>
  <c r="V6651" i="3"/>
  <c r="U6651" i="3"/>
  <c r="T6651" i="3"/>
  <c r="S6651" i="3"/>
  <c r="P6651" i="3"/>
  <c r="O6651" i="3"/>
  <c r="L6651" i="3"/>
  <c r="E6651" i="3"/>
  <c r="V6650" i="3"/>
  <c r="U6650" i="3"/>
  <c r="T6650" i="3"/>
  <c r="S6650" i="3"/>
  <c r="P6650" i="3"/>
  <c r="O6650" i="3"/>
  <c r="L6650" i="3"/>
  <c r="E6650" i="3"/>
  <c r="V6649" i="3"/>
  <c r="U6649" i="3"/>
  <c r="T6649" i="3"/>
  <c r="S6649" i="3"/>
  <c r="P6649" i="3"/>
  <c r="O6649" i="3"/>
  <c r="L6649" i="3"/>
  <c r="E6649" i="3"/>
  <c r="V6648" i="3"/>
  <c r="U6648" i="3"/>
  <c r="T6648" i="3"/>
  <c r="S6648" i="3"/>
  <c r="P6648" i="3"/>
  <c r="O6648" i="3"/>
  <c r="L6648" i="3"/>
  <c r="E6648" i="3"/>
  <c r="V6647" i="3"/>
  <c r="U6647" i="3"/>
  <c r="T6647" i="3"/>
  <c r="S6647" i="3"/>
  <c r="P6647" i="3"/>
  <c r="O6647" i="3"/>
  <c r="L6647" i="3"/>
  <c r="E6647" i="3"/>
  <c r="V6646" i="3"/>
  <c r="U6646" i="3"/>
  <c r="T6646" i="3"/>
  <c r="S6646" i="3"/>
  <c r="P6646" i="3"/>
  <c r="O6646" i="3"/>
  <c r="L6646" i="3"/>
  <c r="E6646" i="3"/>
  <c r="V6645" i="3"/>
  <c r="U6645" i="3"/>
  <c r="T6645" i="3"/>
  <c r="S6645" i="3"/>
  <c r="P6645" i="3"/>
  <c r="O6645" i="3"/>
  <c r="L6645" i="3"/>
  <c r="E6645" i="3"/>
  <c r="V6644" i="3"/>
  <c r="U6644" i="3"/>
  <c r="T6644" i="3"/>
  <c r="S6644" i="3"/>
  <c r="P6644" i="3"/>
  <c r="O6644" i="3"/>
  <c r="L6644" i="3"/>
  <c r="E6644" i="3"/>
  <c r="V6643" i="3"/>
  <c r="U6643" i="3"/>
  <c r="T6643" i="3"/>
  <c r="S6643" i="3"/>
  <c r="P6643" i="3"/>
  <c r="O6643" i="3"/>
  <c r="L6643" i="3"/>
  <c r="E6643" i="3"/>
  <c r="V6642" i="3"/>
  <c r="U6642" i="3"/>
  <c r="T6642" i="3"/>
  <c r="S6642" i="3"/>
  <c r="P6642" i="3"/>
  <c r="O6642" i="3"/>
  <c r="L6642" i="3"/>
  <c r="E6642" i="3"/>
  <c r="V6641" i="3"/>
  <c r="U6641" i="3"/>
  <c r="T6641" i="3"/>
  <c r="S6641" i="3"/>
  <c r="P6641" i="3"/>
  <c r="O6641" i="3"/>
  <c r="L6641" i="3"/>
  <c r="E6641" i="3"/>
  <c r="V6640" i="3"/>
  <c r="U6640" i="3"/>
  <c r="T6640" i="3"/>
  <c r="S6640" i="3"/>
  <c r="P6640" i="3"/>
  <c r="O6640" i="3"/>
  <c r="L6640" i="3"/>
  <c r="E6640" i="3"/>
  <c r="V6639" i="3"/>
  <c r="U6639" i="3"/>
  <c r="T6639" i="3"/>
  <c r="S6639" i="3"/>
  <c r="P6639" i="3"/>
  <c r="O6639" i="3"/>
  <c r="L6639" i="3"/>
  <c r="E6639" i="3"/>
  <c r="V6638" i="3"/>
  <c r="U6638" i="3"/>
  <c r="T6638" i="3"/>
  <c r="S6638" i="3"/>
  <c r="P6638" i="3"/>
  <c r="O6638" i="3"/>
  <c r="L6638" i="3"/>
  <c r="E6638" i="3"/>
  <c r="V6637" i="3"/>
  <c r="U6637" i="3"/>
  <c r="T6637" i="3"/>
  <c r="S6637" i="3"/>
  <c r="P6637" i="3"/>
  <c r="O6637" i="3"/>
  <c r="L6637" i="3"/>
  <c r="E6637" i="3"/>
  <c r="V6636" i="3"/>
  <c r="U6636" i="3"/>
  <c r="T6636" i="3"/>
  <c r="S6636" i="3"/>
  <c r="P6636" i="3"/>
  <c r="O6636" i="3"/>
  <c r="L6636" i="3"/>
  <c r="E6636" i="3"/>
  <c r="V6635" i="3"/>
  <c r="U6635" i="3"/>
  <c r="T6635" i="3"/>
  <c r="S6635" i="3"/>
  <c r="P6635" i="3"/>
  <c r="O6635" i="3"/>
  <c r="L6635" i="3"/>
  <c r="E6635" i="3"/>
  <c r="V6634" i="3"/>
  <c r="U6634" i="3"/>
  <c r="T6634" i="3"/>
  <c r="S6634" i="3"/>
  <c r="P6634" i="3"/>
  <c r="O6634" i="3"/>
  <c r="L6634" i="3"/>
  <c r="E6634" i="3"/>
  <c r="V6633" i="3"/>
  <c r="U6633" i="3"/>
  <c r="T6633" i="3"/>
  <c r="S6633" i="3"/>
  <c r="P6633" i="3"/>
  <c r="O6633" i="3"/>
  <c r="L6633" i="3"/>
  <c r="E6633" i="3"/>
  <c r="V6632" i="3"/>
  <c r="U6632" i="3"/>
  <c r="T6632" i="3"/>
  <c r="S6632" i="3"/>
  <c r="P6632" i="3"/>
  <c r="O6632" i="3"/>
  <c r="L6632" i="3"/>
  <c r="E6632" i="3"/>
  <c r="V6631" i="3"/>
  <c r="U6631" i="3"/>
  <c r="T6631" i="3"/>
  <c r="S6631" i="3"/>
  <c r="P6631" i="3"/>
  <c r="O6631" i="3"/>
  <c r="L6631" i="3"/>
  <c r="E6631" i="3"/>
  <c r="V6630" i="3"/>
  <c r="U6630" i="3"/>
  <c r="T6630" i="3"/>
  <c r="S6630" i="3"/>
  <c r="P6630" i="3"/>
  <c r="O6630" i="3"/>
  <c r="L6630" i="3"/>
  <c r="E6630" i="3"/>
  <c r="V6629" i="3"/>
  <c r="U6629" i="3"/>
  <c r="T6629" i="3"/>
  <c r="S6629" i="3"/>
  <c r="P6629" i="3"/>
  <c r="O6629" i="3"/>
  <c r="L6629" i="3"/>
  <c r="E6629" i="3"/>
  <c r="V6628" i="3"/>
  <c r="U6628" i="3"/>
  <c r="T6628" i="3"/>
  <c r="S6628" i="3"/>
  <c r="P6628" i="3"/>
  <c r="O6628" i="3"/>
  <c r="L6628" i="3"/>
  <c r="E6628" i="3"/>
  <c r="V6627" i="3"/>
  <c r="U6627" i="3"/>
  <c r="T6627" i="3"/>
  <c r="S6627" i="3"/>
  <c r="P6627" i="3"/>
  <c r="O6627" i="3"/>
  <c r="L6627" i="3"/>
  <c r="E6627" i="3"/>
  <c r="V6626" i="3"/>
  <c r="U6626" i="3"/>
  <c r="T6626" i="3"/>
  <c r="S6626" i="3"/>
  <c r="P6626" i="3"/>
  <c r="O6626" i="3"/>
  <c r="L6626" i="3"/>
  <c r="E6626" i="3"/>
  <c r="V6625" i="3"/>
  <c r="U6625" i="3"/>
  <c r="T6625" i="3"/>
  <c r="S6625" i="3"/>
  <c r="P6625" i="3"/>
  <c r="O6625" i="3"/>
  <c r="L6625" i="3"/>
  <c r="E6625" i="3"/>
  <c r="V6624" i="3"/>
  <c r="U6624" i="3"/>
  <c r="T6624" i="3"/>
  <c r="S6624" i="3"/>
  <c r="P6624" i="3"/>
  <c r="O6624" i="3"/>
  <c r="L6624" i="3"/>
  <c r="E6624" i="3"/>
  <c r="V6623" i="3"/>
  <c r="U6623" i="3"/>
  <c r="T6623" i="3"/>
  <c r="S6623" i="3"/>
  <c r="P6623" i="3"/>
  <c r="O6623" i="3"/>
  <c r="L6623" i="3"/>
  <c r="E6623" i="3"/>
  <c r="V6622" i="3"/>
  <c r="U6622" i="3"/>
  <c r="T6622" i="3"/>
  <c r="S6622" i="3"/>
  <c r="P6622" i="3"/>
  <c r="O6622" i="3"/>
  <c r="L6622" i="3"/>
  <c r="E6622" i="3"/>
  <c r="V6621" i="3"/>
  <c r="U6621" i="3"/>
  <c r="T6621" i="3"/>
  <c r="S6621" i="3"/>
  <c r="P6621" i="3"/>
  <c r="O6621" i="3"/>
  <c r="L6621" i="3"/>
  <c r="E6621" i="3"/>
  <c r="V6620" i="3"/>
  <c r="U6620" i="3"/>
  <c r="T6620" i="3"/>
  <c r="S6620" i="3"/>
  <c r="P6620" i="3"/>
  <c r="O6620" i="3"/>
  <c r="L6620" i="3"/>
  <c r="E6620" i="3"/>
  <c r="V6619" i="3"/>
  <c r="U6619" i="3"/>
  <c r="T6619" i="3"/>
  <c r="S6619" i="3"/>
  <c r="P6619" i="3"/>
  <c r="O6619" i="3"/>
  <c r="L6619" i="3"/>
  <c r="E6619" i="3"/>
  <c r="V6618" i="3"/>
  <c r="U6618" i="3"/>
  <c r="T6618" i="3"/>
  <c r="S6618" i="3"/>
  <c r="P6618" i="3"/>
  <c r="O6618" i="3"/>
  <c r="L6618" i="3"/>
  <c r="E6618" i="3"/>
  <c r="V6617" i="3"/>
  <c r="U6617" i="3"/>
  <c r="T6617" i="3"/>
  <c r="S6617" i="3"/>
  <c r="P6617" i="3"/>
  <c r="O6617" i="3"/>
  <c r="L6617" i="3"/>
  <c r="E6617" i="3"/>
  <c r="V6616" i="3"/>
  <c r="U6616" i="3"/>
  <c r="T6616" i="3"/>
  <c r="S6616" i="3"/>
  <c r="P6616" i="3"/>
  <c r="O6616" i="3"/>
  <c r="L6616" i="3"/>
  <c r="E6616" i="3"/>
  <c r="V6615" i="3"/>
  <c r="U6615" i="3"/>
  <c r="T6615" i="3"/>
  <c r="S6615" i="3"/>
  <c r="P6615" i="3"/>
  <c r="O6615" i="3"/>
  <c r="L6615" i="3"/>
  <c r="E6615" i="3"/>
  <c r="V6614" i="3"/>
  <c r="U6614" i="3"/>
  <c r="T6614" i="3"/>
  <c r="S6614" i="3"/>
  <c r="P6614" i="3"/>
  <c r="O6614" i="3"/>
  <c r="L6614" i="3"/>
  <c r="E6614" i="3"/>
  <c r="V6613" i="3"/>
  <c r="U6613" i="3"/>
  <c r="T6613" i="3"/>
  <c r="S6613" i="3"/>
  <c r="P6613" i="3"/>
  <c r="O6613" i="3"/>
  <c r="L6613" i="3"/>
  <c r="E6613" i="3"/>
  <c r="V6612" i="3"/>
  <c r="U6612" i="3"/>
  <c r="T6612" i="3"/>
  <c r="S6612" i="3"/>
  <c r="P6612" i="3"/>
  <c r="O6612" i="3"/>
  <c r="L6612" i="3"/>
  <c r="E6612" i="3"/>
  <c r="V6611" i="3"/>
  <c r="U6611" i="3"/>
  <c r="T6611" i="3"/>
  <c r="S6611" i="3"/>
  <c r="P6611" i="3"/>
  <c r="O6611" i="3"/>
  <c r="L6611" i="3"/>
  <c r="E6611" i="3"/>
  <c r="V6610" i="3"/>
  <c r="U6610" i="3"/>
  <c r="T6610" i="3"/>
  <c r="S6610" i="3"/>
  <c r="P6610" i="3"/>
  <c r="O6610" i="3"/>
  <c r="L6610" i="3"/>
  <c r="E6610" i="3"/>
  <c r="V6609" i="3"/>
  <c r="U6609" i="3"/>
  <c r="T6609" i="3"/>
  <c r="S6609" i="3"/>
  <c r="P6609" i="3"/>
  <c r="O6609" i="3"/>
  <c r="L6609" i="3"/>
  <c r="E6609" i="3"/>
  <c r="V6608" i="3"/>
  <c r="U6608" i="3"/>
  <c r="T6608" i="3"/>
  <c r="S6608" i="3"/>
  <c r="P6608" i="3"/>
  <c r="O6608" i="3"/>
  <c r="L6608" i="3"/>
  <c r="E6608" i="3"/>
  <c r="V6607" i="3"/>
  <c r="U6607" i="3"/>
  <c r="T6607" i="3"/>
  <c r="S6607" i="3"/>
  <c r="P6607" i="3"/>
  <c r="O6607" i="3"/>
  <c r="L6607" i="3"/>
  <c r="E6607" i="3"/>
  <c r="V6606" i="3"/>
  <c r="U6606" i="3"/>
  <c r="T6606" i="3"/>
  <c r="S6606" i="3"/>
  <c r="P6606" i="3"/>
  <c r="O6606" i="3"/>
  <c r="L6606" i="3"/>
  <c r="E6606" i="3"/>
  <c r="V6605" i="3"/>
  <c r="U6605" i="3"/>
  <c r="T6605" i="3"/>
  <c r="S6605" i="3"/>
  <c r="P6605" i="3"/>
  <c r="O6605" i="3"/>
  <c r="L6605" i="3"/>
  <c r="E6605" i="3"/>
  <c r="V6604" i="3"/>
  <c r="U6604" i="3"/>
  <c r="T6604" i="3"/>
  <c r="S6604" i="3"/>
  <c r="P6604" i="3"/>
  <c r="O6604" i="3"/>
  <c r="L6604" i="3"/>
  <c r="E6604" i="3"/>
  <c r="V6603" i="3"/>
  <c r="U6603" i="3"/>
  <c r="T6603" i="3"/>
  <c r="S6603" i="3"/>
  <c r="P6603" i="3"/>
  <c r="O6603" i="3"/>
  <c r="L6603" i="3"/>
  <c r="E6603" i="3"/>
  <c r="V6602" i="3"/>
  <c r="U6602" i="3"/>
  <c r="T6602" i="3"/>
  <c r="S6602" i="3"/>
  <c r="P6602" i="3"/>
  <c r="O6602" i="3"/>
  <c r="L6602" i="3"/>
  <c r="E6602" i="3"/>
  <c r="V6601" i="3"/>
  <c r="U6601" i="3"/>
  <c r="T6601" i="3"/>
  <c r="S6601" i="3"/>
  <c r="P6601" i="3"/>
  <c r="O6601" i="3"/>
  <c r="L6601" i="3"/>
  <c r="E6601" i="3"/>
  <c r="V6600" i="3"/>
  <c r="U6600" i="3"/>
  <c r="T6600" i="3"/>
  <c r="S6600" i="3"/>
  <c r="P6600" i="3"/>
  <c r="O6600" i="3"/>
  <c r="L6600" i="3"/>
  <c r="E6600" i="3"/>
  <c r="V6599" i="3"/>
  <c r="U6599" i="3"/>
  <c r="T6599" i="3"/>
  <c r="S6599" i="3"/>
  <c r="P6599" i="3"/>
  <c r="O6599" i="3"/>
  <c r="L6599" i="3"/>
  <c r="E6599" i="3"/>
  <c r="V6598" i="3"/>
  <c r="U6598" i="3"/>
  <c r="T6598" i="3"/>
  <c r="S6598" i="3"/>
  <c r="P6598" i="3"/>
  <c r="O6598" i="3"/>
  <c r="L6598" i="3"/>
  <c r="E6598" i="3"/>
  <c r="V6597" i="3"/>
  <c r="U6597" i="3"/>
  <c r="T6597" i="3"/>
  <c r="S6597" i="3"/>
  <c r="P6597" i="3"/>
  <c r="O6597" i="3"/>
  <c r="L6597" i="3"/>
  <c r="E6597" i="3"/>
  <c r="V6596" i="3"/>
  <c r="U6596" i="3"/>
  <c r="T6596" i="3"/>
  <c r="S6596" i="3"/>
  <c r="P6596" i="3"/>
  <c r="O6596" i="3"/>
  <c r="L6596" i="3"/>
  <c r="E6596" i="3"/>
  <c r="V6595" i="3"/>
  <c r="U6595" i="3"/>
  <c r="T6595" i="3"/>
  <c r="S6595" i="3"/>
  <c r="P6595" i="3"/>
  <c r="O6595" i="3"/>
  <c r="L6595" i="3"/>
  <c r="E6595" i="3"/>
  <c r="V6594" i="3"/>
  <c r="U6594" i="3"/>
  <c r="T6594" i="3"/>
  <c r="S6594" i="3"/>
  <c r="P6594" i="3"/>
  <c r="O6594" i="3"/>
  <c r="L6594" i="3"/>
  <c r="E6594" i="3"/>
  <c r="V6593" i="3"/>
  <c r="U6593" i="3"/>
  <c r="T6593" i="3"/>
  <c r="S6593" i="3"/>
  <c r="P6593" i="3"/>
  <c r="O6593" i="3"/>
  <c r="L6593" i="3"/>
  <c r="E6593" i="3"/>
  <c r="V6592" i="3"/>
  <c r="U6592" i="3"/>
  <c r="T6592" i="3"/>
  <c r="S6592" i="3"/>
  <c r="P6592" i="3"/>
  <c r="O6592" i="3"/>
  <c r="L6592" i="3"/>
  <c r="E6592" i="3"/>
  <c r="V6591" i="3"/>
  <c r="U6591" i="3"/>
  <c r="T6591" i="3"/>
  <c r="S6591" i="3"/>
  <c r="P6591" i="3"/>
  <c r="O6591" i="3"/>
  <c r="L6591" i="3"/>
  <c r="E6591" i="3"/>
  <c r="V6590" i="3"/>
  <c r="U6590" i="3"/>
  <c r="T6590" i="3"/>
  <c r="S6590" i="3"/>
  <c r="P6590" i="3"/>
  <c r="O6590" i="3"/>
  <c r="L6590" i="3"/>
  <c r="E6590" i="3"/>
  <c r="V6589" i="3"/>
  <c r="U6589" i="3"/>
  <c r="T6589" i="3"/>
  <c r="S6589" i="3"/>
  <c r="P6589" i="3"/>
  <c r="O6589" i="3"/>
  <c r="L6589" i="3"/>
  <c r="E6589" i="3"/>
  <c r="V6588" i="3"/>
  <c r="U6588" i="3"/>
  <c r="T6588" i="3"/>
  <c r="S6588" i="3"/>
  <c r="P6588" i="3"/>
  <c r="O6588" i="3"/>
  <c r="L6588" i="3"/>
  <c r="E6588" i="3"/>
  <c r="V6587" i="3"/>
  <c r="U6587" i="3"/>
  <c r="T6587" i="3"/>
  <c r="S6587" i="3"/>
  <c r="P6587" i="3"/>
  <c r="O6587" i="3"/>
  <c r="L6587" i="3"/>
  <c r="E6587" i="3"/>
  <c r="V6586" i="3"/>
  <c r="U6586" i="3"/>
  <c r="T6586" i="3"/>
  <c r="S6586" i="3"/>
  <c r="P6586" i="3"/>
  <c r="O6586" i="3"/>
  <c r="L6586" i="3"/>
  <c r="E6586" i="3"/>
  <c r="V6585" i="3"/>
  <c r="U6585" i="3"/>
  <c r="T6585" i="3"/>
  <c r="S6585" i="3"/>
  <c r="P6585" i="3"/>
  <c r="O6585" i="3"/>
  <c r="L6585" i="3"/>
  <c r="E6585" i="3"/>
  <c r="V6584" i="3"/>
  <c r="U6584" i="3"/>
  <c r="T6584" i="3"/>
  <c r="S6584" i="3"/>
  <c r="P6584" i="3"/>
  <c r="O6584" i="3"/>
  <c r="L6584" i="3"/>
  <c r="E6584" i="3"/>
  <c r="V6583" i="3"/>
  <c r="U6583" i="3"/>
  <c r="T6583" i="3"/>
  <c r="S6583" i="3"/>
  <c r="P6583" i="3"/>
  <c r="O6583" i="3"/>
  <c r="L6583" i="3"/>
  <c r="E6583" i="3"/>
  <c r="V6582" i="3"/>
  <c r="U6582" i="3"/>
  <c r="T6582" i="3"/>
  <c r="S6582" i="3"/>
  <c r="P6582" i="3"/>
  <c r="O6582" i="3"/>
  <c r="L6582" i="3"/>
  <c r="E6582" i="3"/>
  <c r="V6581" i="3"/>
  <c r="U6581" i="3"/>
  <c r="T6581" i="3"/>
  <c r="S6581" i="3"/>
  <c r="P6581" i="3"/>
  <c r="O6581" i="3"/>
  <c r="L6581" i="3"/>
  <c r="E6581" i="3"/>
  <c r="V6580" i="3"/>
  <c r="U6580" i="3"/>
  <c r="T6580" i="3"/>
  <c r="S6580" i="3"/>
  <c r="P6580" i="3"/>
  <c r="O6580" i="3"/>
  <c r="L6580" i="3"/>
  <c r="E6580" i="3"/>
  <c r="V6579" i="3"/>
  <c r="U6579" i="3"/>
  <c r="T6579" i="3"/>
  <c r="S6579" i="3"/>
  <c r="P6579" i="3"/>
  <c r="O6579" i="3"/>
  <c r="L6579" i="3"/>
  <c r="E6579" i="3"/>
  <c r="V6578" i="3"/>
  <c r="U6578" i="3"/>
  <c r="T6578" i="3"/>
  <c r="S6578" i="3"/>
  <c r="P6578" i="3"/>
  <c r="O6578" i="3"/>
  <c r="L6578" i="3"/>
  <c r="E6578" i="3"/>
  <c r="V6577" i="3"/>
  <c r="U6577" i="3"/>
  <c r="T6577" i="3"/>
  <c r="S6577" i="3"/>
  <c r="P6577" i="3"/>
  <c r="O6577" i="3"/>
  <c r="L6577" i="3"/>
  <c r="E6577" i="3"/>
  <c r="V6576" i="3"/>
  <c r="U6576" i="3"/>
  <c r="T6576" i="3"/>
  <c r="S6576" i="3"/>
  <c r="P6576" i="3"/>
  <c r="O6576" i="3"/>
  <c r="L6576" i="3"/>
  <c r="E6576" i="3"/>
  <c r="V6575" i="3"/>
  <c r="U6575" i="3"/>
  <c r="T6575" i="3"/>
  <c r="S6575" i="3"/>
  <c r="P6575" i="3"/>
  <c r="O6575" i="3"/>
  <c r="L6575" i="3"/>
  <c r="E6575" i="3"/>
  <c r="V6574" i="3"/>
  <c r="U6574" i="3"/>
  <c r="T6574" i="3"/>
  <c r="S6574" i="3"/>
  <c r="P6574" i="3"/>
  <c r="O6574" i="3"/>
  <c r="L6574" i="3"/>
  <c r="E6574" i="3"/>
  <c r="V6573" i="3"/>
  <c r="U6573" i="3"/>
  <c r="T6573" i="3"/>
  <c r="S6573" i="3"/>
  <c r="P6573" i="3"/>
  <c r="O6573" i="3"/>
  <c r="L6573" i="3"/>
  <c r="E6573" i="3"/>
  <c r="V6572" i="3"/>
  <c r="U6572" i="3"/>
  <c r="T6572" i="3"/>
  <c r="S6572" i="3"/>
  <c r="P6572" i="3"/>
  <c r="O6572" i="3"/>
  <c r="L6572" i="3"/>
  <c r="E6572" i="3"/>
  <c r="V6571" i="3"/>
  <c r="U6571" i="3"/>
  <c r="T6571" i="3"/>
  <c r="S6571" i="3"/>
  <c r="P6571" i="3"/>
  <c r="O6571" i="3"/>
  <c r="L6571" i="3"/>
  <c r="E6571" i="3"/>
  <c r="V6570" i="3"/>
  <c r="U6570" i="3"/>
  <c r="T6570" i="3"/>
  <c r="S6570" i="3"/>
  <c r="P6570" i="3"/>
  <c r="O6570" i="3"/>
  <c r="L6570" i="3"/>
  <c r="E6570" i="3"/>
  <c r="V6569" i="3"/>
  <c r="U6569" i="3"/>
  <c r="T6569" i="3"/>
  <c r="S6569" i="3"/>
  <c r="P6569" i="3"/>
  <c r="O6569" i="3"/>
  <c r="L6569" i="3"/>
  <c r="E6569" i="3"/>
  <c r="V6568" i="3"/>
  <c r="U6568" i="3"/>
  <c r="T6568" i="3"/>
  <c r="S6568" i="3"/>
  <c r="P6568" i="3"/>
  <c r="O6568" i="3"/>
  <c r="L6568" i="3"/>
  <c r="E6568" i="3"/>
  <c r="V6567" i="3"/>
  <c r="U6567" i="3"/>
  <c r="T6567" i="3"/>
  <c r="S6567" i="3"/>
  <c r="P6567" i="3"/>
  <c r="O6567" i="3"/>
  <c r="L6567" i="3"/>
  <c r="E6567" i="3"/>
  <c r="V6566" i="3"/>
  <c r="U6566" i="3"/>
  <c r="T6566" i="3"/>
  <c r="S6566" i="3"/>
  <c r="P6566" i="3"/>
  <c r="O6566" i="3"/>
  <c r="L6566" i="3"/>
  <c r="E6566" i="3"/>
  <c r="V6565" i="3"/>
  <c r="U6565" i="3"/>
  <c r="T6565" i="3"/>
  <c r="S6565" i="3"/>
  <c r="P6565" i="3"/>
  <c r="O6565" i="3"/>
  <c r="L6565" i="3"/>
  <c r="E6565" i="3"/>
  <c r="V6564" i="3"/>
  <c r="U6564" i="3"/>
  <c r="T6564" i="3"/>
  <c r="S6564" i="3"/>
  <c r="P6564" i="3"/>
  <c r="O6564" i="3"/>
  <c r="L6564" i="3"/>
  <c r="E6564" i="3"/>
  <c r="V6563" i="3"/>
  <c r="U6563" i="3"/>
  <c r="T6563" i="3"/>
  <c r="S6563" i="3"/>
  <c r="P6563" i="3"/>
  <c r="O6563" i="3"/>
  <c r="L6563" i="3"/>
  <c r="E6563" i="3"/>
  <c r="V6562" i="3"/>
  <c r="U6562" i="3"/>
  <c r="T6562" i="3"/>
  <c r="S6562" i="3"/>
  <c r="P6562" i="3"/>
  <c r="O6562" i="3"/>
  <c r="L6562" i="3"/>
  <c r="E6562" i="3"/>
  <c r="V6561" i="3"/>
  <c r="U6561" i="3"/>
  <c r="T6561" i="3"/>
  <c r="S6561" i="3"/>
  <c r="P6561" i="3"/>
  <c r="O6561" i="3"/>
  <c r="L6561" i="3"/>
  <c r="E6561" i="3"/>
  <c r="V6560" i="3"/>
  <c r="U6560" i="3"/>
  <c r="T6560" i="3"/>
  <c r="S6560" i="3"/>
  <c r="P6560" i="3"/>
  <c r="O6560" i="3"/>
  <c r="L6560" i="3"/>
  <c r="E6560" i="3"/>
  <c r="V6559" i="3"/>
  <c r="U6559" i="3"/>
  <c r="T6559" i="3"/>
  <c r="S6559" i="3"/>
  <c r="P6559" i="3"/>
  <c r="O6559" i="3"/>
  <c r="L6559" i="3"/>
  <c r="E6559" i="3"/>
  <c r="V6558" i="3"/>
  <c r="U6558" i="3"/>
  <c r="T6558" i="3"/>
  <c r="S6558" i="3"/>
  <c r="P6558" i="3"/>
  <c r="O6558" i="3"/>
  <c r="L6558" i="3"/>
  <c r="E6558" i="3"/>
  <c r="V6557" i="3"/>
  <c r="U6557" i="3"/>
  <c r="T6557" i="3"/>
  <c r="S6557" i="3"/>
  <c r="P6557" i="3"/>
  <c r="O6557" i="3"/>
  <c r="L6557" i="3"/>
  <c r="E6557" i="3"/>
  <c r="V6556" i="3"/>
  <c r="U6556" i="3"/>
  <c r="T6556" i="3"/>
  <c r="S6556" i="3"/>
  <c r="P6556" i="3"/>
  <c r="O6556" i="3"/>
  <c r="L6556" i="3"/>
  <c r="E6556" i="3"/>
  <c r="V6555" i="3"/>
  <c r="U6555" i="3"/>
  <c r="T6555" i="3"/>
  <c r="S6555" i="3"/>
  <c r="P6555" i="3"/>
  <c r="O6555" i="3"/>
  <c r="L6555" i="3"/>
  <c r="E6555" i="3"/>
  <c r="V6554" i="3"/>
  <c r="U6554" i="3"/>
  <c r="T6554" i="3"/>
  <c r="S6554" i="3"/>
  <c r="P6554" i="3"/>
  <c r="O6554" i="3"/>
  <c r="L6554" i="3"/>
  <c r="E6554" i="3"/>
  <c r="V6553" i="3"/>
  <c r="U6553" i="3"/>
  <c r="T6553" i="3"/>
  <c r="S6553" i="3"/>
  <c r="P6553" i="3"/>
  <c r="O6553" i="3"/>
  <c r="L6553" i="3"/>
  <c r="E6553" i="3"/>
  <c r="V6552" i="3"/>
  <c r="U6552" i="3"/>
  <c r="T6552" i="3"/>
  <c r="S6552" i="3"/>
  <c r="P6552" i="3"/>
  <c r="O6552" i="3"/>
  <c r="L6552" i="3"/>
  <c r="E6552" i="3"/>
  <c r="V6551" i="3"/>
  <c r="U6551" i="3"/>
  <c r="T6551" i="3"/>
  <c r="S6551" i="3"/>
  <c r="P6551" i="3"/>
  <c r="O6551" i="3"/>
  <c r="L6551" i="3"/>
  <c r="E6551" i="3"/>
  <c r="V6550" i="3"/>
  <c r="U6550" i="3"/>
  <c r="T6550" i="3"/>
  <c r="S6550" i="3"/>
  <c r="P6550" i="3"/>
  <c r="O6550" i="3"/>
  <c r="L6550" i="3"/>
  <c r="E6550" i="3"/>
  <c r="V6549" i="3"/>
  <c r="U6549" i="3"/>
  <c r="T6549" i="3"/>
  <c r="S6549" i="3"/>
  <c r="P6549" i="3"/>
  <c r="O6549" i="3"/>
  <c r="L6549" i="3"/>
  <c r="E6549" i="3"/>
  <c r="V6548" i="3"/>
  <c r="U6548" i="3"/>
  <c r="T6548" i="3"/>
  <c r="S6548" i="3"/>
  <c r="P6548" i="3"/>
  <c r="O6548" i="3"/>
  <c r="L6548" i="3"/>
  <c r="E6548" i="3"/>
  <c r="V6547" i="3"/>
  <c r="U6547" i="3"/>
  <c r="T6547" i="3"/>
  <c r="S6547" i="3"/>
  <c r="P6547" i="3"/>
  <c r="O6547" i="3"/>
  <c r="L6547" i="3"/>
  <c r="E6547" i="3"/>
  <c r="V6546" i="3"/>
  <c r="U6546" i="3"/>
  <c r="T6546" i="3"/>
  <c r="S6546" i="3"/>
  <c r="P6546" i="3"/>
  <c r="O6546" i="3"/>
  <c r="L6546" i="3"/>
  <c r="E6546" i="3"/>
  <c r="V6545" i="3"/>
  <c r="U6545" i="3"/>
  <c r="T6545" i="3"/>
  <c r="S6545" i="3"/>
  <c r="P6545" i="3"/>
  <c r="O6545" i="3"/>
  <c r="L6545" i="3"/>
  <c r="E6545" i="3"/>
  <c r="V6544" i="3"/>
  <c r="U6544" i="3"/>
  <c r="T6544" i="3"/>
  <c r="S6544" i="3"/>
  <c r="P6544" i="3"/>
  <c r="O6544" i="3"/>
  <c r="L6544" i="3"/>
  <c r="E6544" i="3"/>
  <c r="V6543" i="3"/>
  <c r="U6543" i="3"/>
  <c r="T6543" i="3"/>
  <c r="S6543" i="3"/>
  <c r="P6543" i="3"/>
  <c r="O6543" i="3"/>
  <c r="L6543" i="3"/>
  <c r="E6543" i="3"/>
  <c r="V6542" i="3"/>
  <c r="U6542" i="3"/>
  <c r="T6542" i="3"/>
  <c r="S6542" i="3"/>
  <c r="P6542" i="3"/>
  <c r="O6542" i="3"/>
  <c r="L6542" i="3"/>
  <c r="E6542" i="3"/>
  <c r="V6541" i="3"/>
  <c r="U6541" i="3"/>
  <c r="T6541" i="3"/>
  <c r="S6541" i="3"/>
  <c r="P6541" i="3"/>
  <c r="O6541" i="3"/>
  <c r="L6541" i="3"/>
  <c r="E6541" i="3"/>
  <c r="V6540" i="3"/>
  <c r="U6540" i="3"/>
  <c r="T6540" i="3"/>
  <c r="S6540" i="3"/>
  <c r="P6540" i="3"/>
  <c r="O6540" i="3"/>
  <c r="L6540" i="3"/>
  <c r="E6540" i="3"/>
  <c r="V6539" i="3"/>
  <c r="U6539" i="3"/>
  <c r="T6539" i="3"/>
  <c r="S6539" i="3"/>
  <c r="P6539" i="3"/>
  <c r="O6539" i="3"/>
  <c r="L6539" i="3"/>
  <c r="E6539" i="3"/>
  <c r="V6538" i="3"/>
  <c r="U6538" i="3"/>
  <c r="T6538" i="3"/>
  <c r="S6538" i="3"/>
  <c r="P6538" i="3"/>
  <c r="O6538" i="3"/>
  <c r="L6538" i="3"/>
  <c r="E6538" i="3"/>
  <c r="V6537" i="3"/>
  <c r="U6537" i="3"/>
  <c r="T6537" i="3"/>
  <c r="S6537" i="3"/>
  <c r="P6537" i="3"/>
  <c r="O6537" i="3"/>
  <c r="L6537" i="3"/>
  <c r="E6537" i="3"/>
  <c r="V6536" i="3"/>
  <c r="U6536" i="3"/>
  <c r="T6536" i="3"/>
  <c r="S6536" i="3"/>
  <c r="P6536" i="3"/>
  <c r="O6536" i="3"/>
  <c r="L6536" i="3"/>
  <c r="E6536" i="3"/>
  <c r="V6535" i="3"/>
  <c r="U6535" i="3"/>
  <c r="T6535" i="3"/>
  <c r="S6535" i="3"/>
  <c r="P6535" i="3"/>
  <c r="O6535" i="3"/>
  <c r="L6535" i="3"/>
  <c r="E6535" i="3"/>
  <c r="V6534" i="3"/>
  <c r="U6534" i="3"/>
  <c r="T6534" i="3"/>
  <c r="S6534" i="3"/>
  <c r="P6534" i="3"/>
  <c r="O6534" i="3"/>
  <c r="L6534" i="3"/>
  <c r="E6534" i="3"/>
  <c r="V6533" i="3"/>
  <c r="U6533" i="3"/>
  <c r="T6533" i="3"/>
  <c r="S6533" i="3"/>
  <c r="P6533" i="3"/>
  <c r="O6533" i="3"/>
  <c r="L6533" i="3"/>
  <c r="E6533" i="3"/>
  <c r="V6532" i="3"/>
  <c r="U6532" i="3"/>
  <c r="T6532" i="3"/>
  <c r="S6532" i="3"/>
  <c r="P6532" i="3"/>
  <c r="O6532" i="3"/>
  <c r="L6532" i="3"/>
  <c r="E6532" i="3"/>
  <c r="V6531" i="3"/>
  <c r="U6531" i="3"/>
  <c r="T6531" i="3"/>
  <c r="S6531" i="3"/>
  <c r="P6531" i="3"/>
  <c r="O6531" i="3"/>
  <c r="L6531" i="3"/>
  <c r="E6531" i="3"/>
  <c r="V6530" i="3"/>
  <c r="U6530" i="3"/>
  <c r="T6530" i="3"/>
  <c r="S6530" i="3"/>
  <c r="P6530" i="3"/>
  <c r="O6530" i="3"/>
  <c r="L6530" i="3"/>
  <c r="E6530" i="3"/>
  <c r="V6529" i="3"/>
  <c r="U6529" i="3"/>
  <c r="T6529" i="3"/>
  <c r="S6529" i="3"/>
  <c r="P6529" i="3"/>
  <c r="O6529" i="3"/>
  <c r="L6529" i="3"/>
  <c r="E6529" i="3"/>
  <c r="V6528" i="3"/>
  <c r="U6528" i="3"/>
  <c r="T6528" i="3"/>
  <c r="S6528" i="3"/>
  <c r="P6528" i="3"/>
  <c r="O6528" i="3"/>
  <c r="L6528" i="3"/>
  <c r="E6528" i="3"/>
  <c r="V6527" i="3"/>
  <c r="U6527" i="3"/>
  <c r="T6527" i="3"/>
  <c r="S6527" i="3"/>
  <c r="P6527" i="3"/>
  <c r="O6527" i="3"/>
  <c r="L6527" i="3"/>
  <c r="E6527" i="3"/>
  <c r="V6526" i="3"/>
  <c r="U6526" i="3"/>
  <c r="T6526" i="3"/>
  <c r="S6526" i="3"/>
  <c r="P6526" i="3"/>
  <c r="O6526" i="3"/>
  <c r="L6526" i="3"/>
  <c r="E6526" i="3"/>
  <c r="V6525" i="3"/>
  <c r="U6525" i="3"/>
  <c r="T6525" i="3"/>
  <c r="S6525" i="3"/>
  <c r="P6525" i="3"/>
  <c r="O6525" i="3"/>
  <c r="L6525" i="3"/>
  <c r="E6525" i="3"/>
  <c r="V6524" i="3"/>
  <c r="U6524" i="3"/>
  <c r="T6524" i="3"/>
  <c r="S6524" i="3"/>
  <c r="P6524" i="3"/>
  <c r="O6524" i="3"/>
  <c r="L6524" i="3"/>
  <c r="E6524" i="3"/>
  <c r="V6523" i="3"/>
  <c r="U6523" i="3"/>
  <c r="T6523" i="3"/>
  <c r="S6523" i="3"/>
  <c r="P6523" i="3"/>
  <c r="O6523" i="3"/>
  <c r="L6523" i="3"/>
  <c r="E6523" i="3"/>
  <c r="V6522" i="3"/>
  <c r="U6522" i="3"/>
  <c r="T6522" i="3"/>
  <c r="S6522" i="3"/>
  <c r="P6522" i="3"/>
  <c r="O6522" i="3"/>
  <c r="L6522" i="3"/>
  <c r="E6522" i="3"/>
  <c r="V6521" i="3"/>
  <c r="U6521" i="3"/>
  <c r="T6521" i="3"/>
  <c r="S6521" i="3"/>
  <c r="P6521" i="3"/>
  <c r="O6521" i="3"/>
  <c r="L6521" i="3"/>
  <c r="E6521" i="3"/>
  <c r="V6520" i="3"/>
  <c r="U6520" i="3"/>
  <c r="T6520" i="3"/>
  <c r="S6520" i="3"/>
  <c r="P6520" i="3"/>
  <c r="O6520" i="3"/>
  <c r="L6520" i="3"/>
  <c r="E6520" i="3"/>
  <c r="V6519" i="3"/>
  <c r="U6519" i="3"/>
  <c r="T6519" i="3"/>
  <c r="S6519" i="3"/>
  <c r="P6519" i="3"/>
  <c r="O6519" i="3"/>
  <c r="L6519" i="3"/>
  <c r="E6519" i="3"/>
  <c r="V6518" i="3"/>
  <c r="U6518" i="3"/>
  <c r="T6518" i="3"/>
  <c r="S6518" i="3"/>
  <c r="P6518" i="3"/>
  <c r="O6518" i="3"/>
  <c r="L6518" i="3"/>
  <c r="E6518" i="3"/>
  <c r="V6517" i="3"/>
  <c r="U6517" i="3"/>
  <c r="T6517" i="3"/>
  <c r="S6517" i="3"/>
  <c r="P6517" i="3"/>
  <c r="O6517" i="3"/>
  <c r="L6517" i="3"/>
  <c r="E6517" i="3"/>
  <c r="V6516" i="3"/>
  <c r="U6516" i="3"/>
  <c r="T6516" i="3"/>
  <c r="S6516" i="3"/>
  <c r="P6516" i="3"/>
  <c r="O6516" i="3"/>
  <c r="L6516" i="3"/>
  <c r="E6516" i="3"/>
  <c r="V6515" i="3"/>
  <c r="U6515" i="3"/>
  <c r="T6515" i="3"/>
  <c r="S6515" i="3"/>
  <c r="P6515" i="3"/>
  <c r="O6515" i="3"/>
  <c r="L6515" i="3"/>
  <c r="E6515" i="3"/>
  <c r="V6514" i="3"/>
  <c r="U6514" i="3"/>
  <c r="T6514" i="3"/>
  <c r="S6514" i="3"/>
  <c r="P6514" i="3"/>
  <c r="O6514" i="3"/>
  <c r="L6514" i="3"/>
  <c r="E6514" i="3"/>
  <c r="V6513" i="3"/>
  <c r="U6513" i="3"/>
  <c r="T6513" i="3"/>
  <c r="S6513" i="3"/>
  <c r="P6513" i="3"/>
  <c r="O6513" i="3"/>
  <c r="L6513" i="3"/>
  <c r="E6513" i="3"/>
  <c r="V6512" i="3"/>
  <c r="U6512" i="3"/>
  <c r="T6512" i="3"/>
  <c r="S6512" i="3"/>
  <c r="P6512" i="3"/>
  <c r="O6512" i="3"/>
  <c r="L6512" i="3"/>
  <c r="E6512" i="3"/>
  <c r="V6511" i="3"/>
  <c r="U6511" i="3"/>
  <c r="T6511" i="3"/>
  <c r="S6511" i="3"/>
  <c r="P6511" i="3"/>
  <c r="O6511" i="3"/>
  <c r="L6511" i="3"/>
  <c r="E6511" i="3"/>
  <c r="V6510" i="3"/>
  <c r="U6510" i="3"/>
  <c r="T6510" i="3"/>
  <c r="S6510" i="3"/>
  <c r="P6510" i="3"/>
  <c r="O6510" i="3"/>
  <c r="L6510" i="3"/>
  <c r="E6510" i="3"/>
  <c r="V6509" i="3"/>
  <c r="U6509" i="3"/>
  <c r="T6509" i="3"/>
  <c r="S6509" i="3"/>
  <c r="P6509" i="3"/>
  <c r="O6509" i="3"/>
  <c r="L6509" i="3"/>
  <c r="E6509" i="3"/>
  <c r="V6508" i="3"/>
  <c r="U6508" i="3"/>
  <c r="T6508" i="3"/>
  <c r="S6508" i="3"/>
  <c r="P6508" i="3"/>
  <c r="O6508" i="3"/>
  <c r="L6508" i="3"/>
  <c r="E6508" i="3"/>
  <c r="V6507" i="3"/>
  <c r="U6507" i="3"/>
  <c r="T6507" i="3"/>
  <c r="S6507" i="3"/>
  <c r="P6507" i="3"/>
  <c r="O6507" i="3"/>
  <c r="L6507" i="3"/>
  <c r="E6507" i="3"/>
  <c r="V6506" i="3"/>
  <c r="U6506" i="3"/>
  <c r="T6506" i="3"/>
  <c r="S6506" i="3"/>
  <c r="P6506" i="3"/>
  <c r="O6506" i="3"/>
  <c r="L6506" i="3"/>
  <c r="E6506" i="3"/>
  <c r="V6505" i="3"/>
  <c r="U6505" i="3"/>
  <c r="T6505" i="3"/>
  <c r="S6505" i="3"/>
  <c r="P6505" i="3"/>
  <c r="O6505" i="3"/>
  <c r="L6505" i="3"/>
  <c r="E6505" i="3"/>
  <c r="V6504" i="3"/>
  <c r="U6504" i="3"/>
  <c r="T6504" i="3"/>
  <c r="S6504" i="3"/>
  <c r="P6504" i="3"/>
  <c r="O6504" i="3"/>
  <c r="L6504" i="3"/>
  <c r="E6504" i="3"/>
  <c r="V6503" i="3"/>
  <c r="U6503" i="3"/>
  <c r="T6503" i="3"/>
  <c r="S6503" i="3"/>
  <c r="P6503" i="3"/>
  <c r="O6503" i="3"/>
  <c r="L6503" i="3"/>
  <c r="E6503" i="3"/>
  <c r="V6502" i="3"/>
  <c r="U6502" i="3"/>
  <c r="T6502" i="3"/>
  <c r="S6502" i="3"/>
  <c r="P6502" i="3"/>
  <c r="O6502" i="3"/>
  <c r="L6502" i="3"/>
  <c r="E6502" i="3"/>
  <c r="V6501" i="3"/>
  <c r="U6501" i="3"/>
  <c r="T6501" i="3"/>
  <c r="S6501" i="3"/>
  <c r="P6501" i="3"/>
  <c r="O6501" i="3"/>
  <c r="L6501" i="3"/>
  <c r="E6501" i="3"/>
  <c r="V6500" i="3"/>
  <c r="U6500" i="3"/>
  <c r="T6500" i="3"/>
  <c r="S6500" i="3"/>
  <c r="P6500" i="3"/>
  <c r="O6500" i="3"/>
  <c r="L6500" i="3"/>
  <c r="E6500" i="3"/>
  <c r="V6499" i="3"/>
  <c r="U6499" i="3"/>
  <c r="T6499" i="3"/>
  <c r="S6499" i="3"/>
  <c r="P6499" i="3"/>
  <c r="O6499" i="3"/>
  <c r="L6499" i="3"/>
  <c r="E6499" i="3"/>
  <c r="V6498" i="3"/>
  <c r="U6498" i="3"/>
  <c r="T6498" i="3"/>
  <c r="S6498" i="3"/>
  <c r="P6498" i="3"/>
  <c r="O6498" i="3"/>
  <c r="L6498" i="3"/>
  <c r="E6498" i="3"/>
  <c r="V6497" i="3"/>
  <c r="U6497" i="3"/>
  <c r="T6497" i="3"/>
  <c r="S6497" i="3"/>
  <c r="P6497" i="3"/>
  <c r="O6497" i="3"/>
  <c r="L6497" i="3"/>
  <c r="E6497" i="3"/>
  <c r="V6496" i="3"/>
  <c r="U6496" i="3"/>
  <c r="T6496" i="3"/>
  <c r="S6496" i="3"/>
  <c r="P6496" i="3"/>
  <c r="O6496" i="3"/>
  <c r="L6496" i="3"/>
  <c r="E6496" i="3"/>
  <c r="V6495" i="3"/>
  <c r="U6495" i="3"/>
  <c r="T6495" i="3"/>
  <c r="S6495" i="3"/>
  <c r="P6495" i="3"/>
  <c r="O6495" i="3"/>
  <c r="L6495" i="3"/>
  <c r="E6495" i="3"/>
  <c r="V6494" i="3"/>
  <c r="U6494" i="3"/>
  <c r="T6494" i="3"/>
  <c r="S6494" i="3"/>
  <c r="P6494" i="3"/>
  <c r="O6494" i="3"/>
  <c r="L6494" i="3"/>
  <c r="E6494" i="3"/>
  <c r="V6493" i="3"/>
  <c r="U6493" i="3"/>
  <c r="T6493" i="3"/>
  <c r="S6493" i="3"/>
  <c r="P6493" i="3"/>
  <c r="O6493" i="3"/>
  <c r="L6493" i="3"/>
  <c r="E6493" i="3"/>
  <c r="V6492" i="3"/>
  <c r="U6492" i="3"/>
  <c r="T6492" i="3"/>
  <c r="S6492" i="3"/>
  <c r="P6492" i="3"/>
  <c r="O6492" i="3"/>
  <c r="L6492" i="3"/>
  <c r="E6492" i="3"/>
  <c r="V6491" i="3"/>
  <c r="U6491" i="3"/>
  <c r="T6491" i="3"/>
  <c r="S6491" i="3"/>
  <c r="P6491" i="3"/>
  <c r="O6491" i="3"/>
  <c r="L6491" i="3"/>
  <c r="E6491" i="3"/>
  <c r="V6490" i="3"/>
  <c r="U6490" i="3"/>
  <c r="T6490" i="3"/>
  <c r="S6490" i="3"/>
  <c r="P6490" i="3"/>
  <c r="O6490" i="3"/>
  <c r="L6490" i="3"/>
  <c r="E6490" i="3"/>
  <c r="V6489" i="3"/>
  <c r="U6489" i="3"/>
  <c r="T6489" i="3"/>
  <c r="S6489" i="3"/>
  <c r="P6489" i="3"/>
  <c r="O6489" i="3"/>
  <c r="L6489" i="3"/>
  <c r="E6489" i="3"/>
  <c r="V6488" i="3"/>
  <c r="U6488" i="3"/>
  <c r="T6488" i="3"/>
  <c r="S6488" i="3"/>
  <c r="P6488" i="3"/>
  <c r="O6488" i="3"/>
  <c r="L6488" i="3"/>
  <c r="E6488" i="3"/>
  <c r="V6487" i="3"/>
  <c r="U6487" i="3"/>
  <c r="T6487" i="3"/>
  <c r="S6487" i="3"/>
  <c r="P6487" i="3"/>
  <c r="O6487" i="3"/>
  <c r="L6487" i="3"/>
  <c r="E6487" i="3"/>
  <c r="V6486" i="3"/>
  <c r="U6486" i="3"/>
  <c r="T6486" i="3"/>
  <c r="S6486" i="3"/>
  <c r="P6486" i="3"/>
  <c r="O6486" i="3"/>
  <c r="L6486" i="3"/>
  <c r="E6486" i="3"/>
  <c r="V6485" i="3"/>
  <c r="U6485" i="3"/>
  <c r="T6485" i="3"/>
  <c r="S6485" i="3"/>
  <c r="P6485" i="3"/>
  <c r="O6485" i="3"/>
  <c r="L6485" i="3"/>
  <c r="E6485" i="3"/>
  <c r="V6484" i="3"/>
  <c r="U6484" i="3"/>
  <c r="T6484" i="3"/>
  <c r="S6484" i="3"/>
  <c r="P6484" i="3"/>
  <c r="O6484" i="3"/>
  <c r="L6484" i="3"/>
  <c r="E6484" i="3"/>
  <c r="V6483" i="3"/>
  <c r="U6483" i="3"/>
  <c r="T6483" i="3"/>
  <c r="S6483" i="3"/>
  <c r="P6483" i="3"/>
  <c r="O6483" i="3"/>
  <c r="L6483" i="3"/>
  <c r="E6483" i="3"/>
  <c r="V6482" i="3"/>
  <c r="U6482" i="3"/>
  <c r="T6482" i="3"/>
  <c r="S6482" i="3"/>
  <c r="P6482" i="3"/>
  <c r="O6482" i="3"/>
  <c r="L6482" i="3"/>
  <c r="E6482" i="3"/>
  <c r="V6481" i="3"/>
  <c r="U6481" i="3"/>
  <c r="T6481" i="3"/>
  <c r="S6481" i="3"/>
  <c r="P6481" i="3"/>
  <c r="O6481" i="3"/>
  <c r="L6481" i="3"/>
  <c r="E6481" i="3"/>
  <c r="V6480" i="3"/>
  <c r="U6480" i="3"/>
  <c r="T6480" i="3"/>
  <c r="S6480" i="3"/>
  <c r="P6480" i="3"/>
  <c r="O6480" i="3"/>
  <c r="L6480" i="3"/>
  <c r="E6480" i="3"/>
  <c r="V6479" i="3"/>
  <c r="U6479" i="3"/>
  <c r="T6479" i="3"/>
  <c r="S6479" i="3"/>
  <c r="P6479" i="3"/>
  <c r="O6479" i="3"/>
  <c r="L6479" i="3"/>
  <c r="E6479" i="3"/>
  <c r="V6478" i="3"/>
  <c r="U6478" i="3"/>
  <c r="T6478" i="3"/>
  <c r="S6478" i="3"/>
  <c r="P6478" i="3"/>
  <c r="O6478" i="3"/>
  <c r="L6478" i="3"/>
  <c r="E6478" i="3"/>
  <c r="V6477" i="3"/>
  <c r="U6477" i="3"/>
  <c r="T6477" i="3"/>
  <c r="S6477" i="3"/>
  <c r="P6477" i="3"/>
  <c r="O6477" i="3"/>
  <c r="L6477" i="3"/>
  <c r="E6477" i="3"/>
  <c r="V6476" i="3"/>
  <c r="U6476" i="3"/>
  <c r="T6476" i="3"/>
  <c r="S6476" i="3"/>
  <c r="P6476" i="3"/>
  <c r="O6476" i="3"/>
  <c r="L6476" i="3"/>
  <c r="E6476" i="3"/>
  <c r="V6475" i="3"/>
  <c r="U6475" i="3"/>
  <c r="T6475" i="3"/>
  <c r="S6475" i="3"/>
  <c r="P6475" i="3"/>
  <c r="O6475" i="3"/>
  <c r="L6475" i="3"/>
  <c r="E6475" i="3"/>
  <c r="V6474" i="3"/>
  <c r="U6474" i="3"/>
  <c r="T6474" i="3"/>
  <c r="S6474" i="3"/>
  <c r="P6474" i="3"/>
  <c r="O6474" i="3"/>
  <c r="L6474" i="3"/>
  <c r="E6474" i="3"/>
  <c r="V6473" i="3"/>
  <c r="U6473" i="3"/>
  <c r="T6473" i="3"/>
  <c r="S6473" i="3"/>
  <c r="P6473" i="3"/>
  <c r="O6473" i="3"/>
  <c r="L6473" i="3"/>
  <c r="E6473" i="3"/>
  <c r="V6472" i="3"/>
  <c r="U6472" i="3"/>
  <c r="T6472" i="3"/>
  <c r="S6472" i="3"/>
  <c r="P6472" i="3"/>
  <c r="O6472" i="3"/>
  <c r="L6472" i="3"/>
  <c r="E6472" i="3"/>
  <c r="V6471" i="3"/>
  <c r="U6471" i="3"/>
  <c r="T6471" i="3"/>
  <c r="S6471" i="3"/>
  <c r="P6471" i="3"/>
  <c r="O6471" i="3"/>
  <c r="L6471" i="3"/>
  <c r="E6471" i="3"/>
  <c r="V6470" i="3"/>
  <c r="U6470" i="3"/>
  <c r="T6470" i="3"/>
  <c r="S6470" i="3"/>
  <c r="P6470" i="3"/>
  <c r="O6470" i="3"/>
  <c r="L6470" i="3"/>
  <c r="E6470" i="3"/>
  <c r="V6469" i="3"/>
  <c r="U6469" i="3"/>
  <c r="T6469" i="3"/>
  <c r="S6469" i="3"/>
  <c r="P6469" i="3"/>
  <c r="O6469" i="3"/>
  <c r="L6469" i="3"/>
  <c r="E6469" i="3"/>
  <c r="V6468" i="3"/>
  <c r="U6468" i="3"/>
  <c r="T6468" i="3"/>
  <c r="S6468" i="3"/>
  <c r="P6468" i="3"/>
  <c r="O6468" i="3"/>
  <c r="L6468" i="3"/>
  <c r="E6468" i="3"/>
  <c r="V6467" i="3"/>
  <c r="U6467" i="3"/>
  <c r="T6467" i="3"/>
  <c r="S6467" i="3"/>
  <c r="P6467" i="3"/>
  <c r="O6467" i="3"/>
  <c r="L6467" i="3"/>
  <c r="E6467" i="3"/>
  <c r="V6466" i="3"/>
  <c r="U6466" i="3"/>
  <c r="T6466" i="3"/>
  <c r="S6466" i="3"/>
  <c r="P6466" i="3"/>
  <c r="O6466" i="3"/>
  <c r="L6466" i="3"/>
  <c r="E6466" i="3"/>
  <c r="V6465" i="3"/>
  <c r="U6465" i="3"/>
  <c r="T6465" i="3"/>
  <c r="S6465" i="3"/>
  <c r="P6465" i="3"/>
  <c r="O6465" i="3"/>
  <c r="L6465" i="3"/>
  <c r="E6465" i="3"/>
  <c r="V6464" i="3"/>
  <c r="U6464" i="3"/>
  <c r="T6464" i="3"/>
  <c r="S6464" i="3"/>
  <c r="P6464" i="3"/>
  <c r="O6464" i="3"/>
  <c r="L6464" i="3"/>
  <c r="E6464" i="3"/>
  <c r="V6463" i="3"/>
  <c r="U6463" i="3"/>
  <c r="T6463" i="3"/>
  <c r="S6463" i="3"/>
  <c r="P6463" i="3"/>
  <c r="O6463" i="3"/>
  <c r="L6463" i="3"/>
  <c r="E6463" i="3"/>
  <c r="V6462" i="3"/>
  <c r="U6462" i="3"/>
  <c r="T6462" i="3"/>
  <c r="S6462" i="3"/>
  <c r="P6462" i="3"/>
  <c r="O6462" i="3"/>
  <c r="L6462" i="3"/>
  <c r="E6462" i="3"/>
  <c r="V6461" i="3"/>
  <c r="U6461" i="3"/>
  <c r="T6461" i="3"/>
  <c r="S6461" i="3"/>
  <c r="P6461" i="3"/>
  <c r="O6461" i="3"/>
  <c r="L6461" i="3"/>
  <c r="E6461" i="3"/>
  <c r="V6460" i="3"/>
  <c r="U6460" i="3"/>
  <c r="T6460" i="3"/>
  <c r="S6460" i="3"/>
  <c r="P6460" i="3"/>
  <c r="O6460" i="3"/>
  <c r="L6460" i="3"/>
  <c r="E6460" i="3"/>
  <c r="V6459" i="3"/>
  <c r="U6459" i="3"/>
  <c r="T6459" i="3"/>
  <c r="S6459" i="3"/>
  <c r="P6459" i="3"/>
  <c r="O6459" i="3"/>
  <c r="L6459" i="3"/>
  <c r="E6459" i="3"/>
  <c r="V6458" i="3"/>
  <c r="U6458" i="3"/>
  <c r="T6458" i="3"/>
  <c r="S6458" i="3"/>
  <c r="P6458" i="3"/>
  <c r="O6458" i="3"/>
  <c r="L6458" i="3"/>
  <c r="E6458" i="3"/>
  <c r="V6457" i="3"/>
  <c r="U6457" i="3"/>
  <c r="T6457" i="3"/>
  <c r="S6457" i="3"/>
  <c r="P6457" i="3"/>
  <c r="O6457" i="3"/>
  <c r="L6457" i="3"/>
  <c r="E6457" i="3"/>
  <c r="V6456" i="3"/>
  <c r="U6456" i="3"/>
  <c r="T6456" i="3"/>
  <c r="S6456" i="3"/>
  <c r="P6456" i="3"/>
  <c r="O6456" i="3"/>
  <c r="L6456" i="3"/>
  <c r="E6456" i="3"/>
  <c r="V6455" i="3"/>
  <c r="U6455" i="3"/>
  <c r="T6455" i="3"/>
  <c r="S6455" i="3"/>
  <c r="P6455" i="3"/>
  <c r="O6455" i="3"/>
  <c r="L6455" i="3"/>
  <c r="E6455" i="3"/>
  <c r="V6454" i="3"/>
  <c r="U6454" i="3"/>
  <c r="T6454" i="3"/>
  <c r="S6454" i="3"/>
  <c r="P6454" i="3"/>
  <c r="O6454" i="3"/>
  <c r="L6454" i="3"/>
  <c r="E6454" i="3"/>
  <c r="V6453" i="3"/>
  <c r="U6453" i="3"/>
  <c r="T6453" i="3"/>
  <c r="S6453" i="3"/>
  <c r="P6453" i="3"/>
  <c r="O6453" i="3"/>
  <c r="L6453" i="3"/>
  <c r="E6453" i="3"/>
  <c r="V6452" i="3"/>
  <c r="U6452" i="3"/>
  <c r="T6452" i="3"/>
  <c r="S6452" i="3"/>
  <c r="P6452" i="3"/>
  <c r="O6452" i="3"/>
  <c r="L6452" i="3"/>
  <c r="E6452" i="3"/>
  <c r="V6451" i="3"/>
  <c r="U6451" i="3"/>
  <c r="T6451" i="3"/>
  <c r="S6451" i="3"/>
  <c r="P6451" i="3"/>
  <c r="O6451" i="3"/>
  <c r="L6451" i="3"/>
  <c r="E6451" i="3"/>
  <c r="V6450" i="3"/>
  <c r="U6450" i="3"/>
  <c r="T6450" i="3"/>
  <c r="S6450" i="3"/>
  <c r="P6450" i="3"/>
  <c r="O6450" i="3"/>
  <c r="L6450" i="3"/>
  <c r="E6450" i="3"/>
  <c r="V6449" i="3"/>
  <c r="U6449" i="3"/>
  <c r="T6449" i="3"/>
  <c r="S6449" i="3"/>
  <c r="P6449" i="3"/>
  <c r="O6449" i="3"/>
  <c r="L6449" i="3"/>
  <c r="E6449" i="3"/>
  <c r="V6448" i="3"/>
  <c r="U6448" i="3"/>
  <c r="T6448" i="3"/>
  <c r="S6448" i="3"/>
  <c r="P6448" i="3"/>
  <c r="O6448" i="3"/>
  <c r="L6448" i="3"/>
  <c r="E6448" i="3"/>
  <c r="V6447" i="3"/>
  <c r="U6447" i="3"/>
  <c r="T6447" i="3"/>
  <c r="S6447" i="3"/>
  <c r="P6447" i="3"/>
  <c r="O6447" i="3"/>
  <c r="L6447" i="3"/>
  <c r="E6447" i="3"/>
  <c r="V6446" i="3"/>
  <c r="U6446" i="3"/>
  <c r="T6446" i="3"/>
  <c r="S6446" i="3"/>
  <c r="P6446" i="3"/>
  <c r="O6446" i="3"/>
  <c r="L6446" i="3"/>
  <c r="E6446" i="3"/>
  <c r="V6445" i="3"/>
  <c r="U6445" i="3"/>
  <c r="T6445" i="3"/>
  <c r="S6445" i="3"/>
  <c r="P6445" i="3"/>
  <c r="O6445" i="3"/>
  <c r="L6445" i="3"/>
  <c r="E6445" i="3"/>
  <c r="V6444" i="3"/>
  <c r="U6444" i="3"/>
  <c r="T6444" i="3"/>
  <c r="S6444" i="3"/>
  <c r="P6444" i="3"/>
  <c r="O6444" i="3"/>
  <c r="L6444" i="3"/>
  <c r="E6444" i="3"/>
  <c r="V6443" i="3"/>
  <c r="U6443" i="3"/>
  <c r="T6443" i="3"/>
  <c r="S6443" i="3"/>
  <c r="P6443" i="3"/>
  <c r="O6443" i="3"/>
  <c r="L6443" i="3"/>
  <c r="E6443" i="3"/>
  <c r="V6442" i="3"/>
  <c r="U6442" i="3"/>
  <c r="T6442" i="3"/>
  <c r="S6442" i="3"/>
  <c r="P6442" i="3"/>
  <c r="O6442" i="3"/>
  <c r="L6442" i="3"/>
  <c r="E6442" i="3"/>
  <c r="V6441" i="3"/>
  <c r="U6441" i="3"/>
  <c r="T6441" i="3"/>
  <c r="S6441" i="3"/>
  <c r="P6441" i="3"/>
  <c r="O6441" i="3"/>
  <c r="L6441" i="3"/>
  <c r="E6441" i="3"/>
  <c r="V6440" i="3"/>
  <c r="U6440" i="3"/>
  <c r="T6440" i="3"/>
  <c r="S6440" i="3"/>
  <c r="P6440" i="3"/>
  <c r="O6440" i="3"/>
  <c r="L6440" i="3"/>
  <c r="E6440" i="3"/>
  <c r="V6439" i="3"/>
  <c r="U6439" i="3"/>
  <c r="T6439" i="3"/>
  <c r="S6439" i="3"/>
  <c r="P6439" i="3"/>
  <c r="O6439" i="3"/>
  <c r="L6439" i="3"/>
  <c r="E6439" i="3"/>
  <c r="V6438" i="3"/>
  <c r="U6438" i="3"/>
  <c r="T6438" i="3"/>
  <c r="S6438" i="3"/>
  <c r="P6438" i="3"/>
  <c r="O6438" i="3"/>
  <c r="L6438" i="3"/>
  <c r="E6438" i="3"/>
  <c r="V6437" i="3"/>
  <c r="U6437" i="3"/>
  <c r="T6437" i="3"/>
  <c r="S6437" i="3"/>
  <c r="P6437" i="3"/>
  <c r="O6437" i="3"/>
  <c r="L6437" i="3"/>
  <c r="E6437" i="3"/>
  <c r="V6436" i="3"/>
  <c r="U6436" i="3"/>
  <c r="T6436" i="3"/>
  <c r="S6436" i="3"/>
  <c r="P6436" i="3"/>
  <c r="O6436" i="3"/>
  <c r="L6436" i="3"/>
  <c r="E6436" i="3"/>
  <c r="V6435" i="3"/>
  <c r="U6435" i="3"/>
  <c r="T6435" i="3"/>
  <c r="S6435" i="3"/>
  <c r="P6435" i="3"/>
  <c r="O6435" i="3"/>
  <c r="L6435" i="3"/>
  <c r="E6435" i="3"/>
  <c r="V6434" i="3"/>
  <c r="U6434" i="3"/>
  <c r="T6434" i="3"/>
  <c r="S6434" i="3"/>
  <c r="P6434" i="3"/>
  <c r="O6434" i="3"/>
  <c r="L6434" i="3"/>
  <c r="E6434" i="3"/>
  <c r="V6433" i="3"/>
  <c r="U6433" i="3"/>
  <c r="T6433" i="3"/>
  <c r="S6433" i="3"/>
  <c r="P6433" i="3"/>
  <c r="O6433" i="3"/>
  <c r="L6433" i="3"/>
  <c r="E6433" i="3"/>
  <c r="V6432" i="3"/>
  <c r="U6432" i="3"/>
  <c r="T6432" i="3"/>
  <c r="S6432" i="3"/>
  <c r="P6432" i="3"/>
  <c r="O6432" i="3"/>
  <c r="L6432" i="3"/>
  <c r="E6432" i="3"/>
  <c r="V6431" i="3"/>
  <c r="U6431" i="3"/>
  <c r="T6431" i="3"/>
  <c r="S6431" i="3"/>
  <c r="P6431" i="3"/>
  <c r="O6431" i="3"/>
  <c r="L6431" i="3"/>
  <c r="E6431" i="3"/>
  <c r="V6430" i="3"/>
  <c r="U6430" i="3"/>
  <c r="T6430" i="3"/>
  <c r="S6430" i="3"/>
  <c r="P6430" i="3"/>
  <c r="O6430" i="3"/>
  <c r="L6430" i="3"/>
  <c r="E6430" i="3"/>
  <c r="V6429" i="3"/>
  <c r="U6429" i="3"/>
  <c r="T6429" i="3"/>
  <c r="S6429" i="3"/>
  <c r="P6429" i="3"/>
  <c r="O6429" i="3"/>
  <c r="L6429" i="3"/>
  <c r="E6429" i="3"/>
  <c r="V6428" i="3"/>
  <c r="U6428" i="3"/>
  <c r="T6428" i="3"/>
  <c r="S6428" i="3"/>
  <c r="P6428" i="3"/>
  <c r="O6428" i="3"/>
  <c r="L6428" i="3"/>
  <c r="E6428" i="3"/>
  <c r="V6427" i="3"/>
  <c r="U6427" i="3"/>
  <c r="T6427" i="3"/>
  <c r="S6427" i="3"/>
  <c r="P6427" i="3"/>
  <c r="O6427" i="3"/>
  <c r="L6427" i="3"/>
  <c r="E6427" i="3"/>
  <c r="V6426" i="3"/>
  <c r="U6426" i="3"/>
  <c r="T6426" i="3"/>
  <c r="S6426" i="3"/>
  <c r="P6426" i="3"/>
  <c r="O6426" i="3"/>
  <c r="L6426" i="3"/>
  <c r="E6426" i="3"/>
  <c r="V6425" i="3"/>
  <c r="U6425" i="3"/>
  <c r="T6425" i="3"/>
  <c r="S6425" i="3"/>
  <c r="P6425" i="3"/>
  <c r="O6425" i="3"/>
  <c r="L6425" i="3"/>
  <c r="E6425" i="3"/>
  <c r="V6424" i="3"/>
  <c r="U6424" i="3"/>
  <c r="T6424" i="3"/>
  <c r="S6424" i="3"/>
  <c r="P6424" i="3"/>
  <c r="O6424" i="3"/>
  <c r="L6424" i="3"/>
  <c r="E6424" i="3"/>
  <c r="V6423" i="3"/>
  <c r="U6423" i="3"/>
  <c r="T6423" i="3"/>
  <c r="S6423" i="3"/>
  <c r="P6423" i="3"/>
  <c r="O6423" i="3"/>
  <c r="L6423" i="3"/>
  <c r="E6423" i="3"/>
  <c r="V6422" i="3"/>
  <c r="U6422" i="3"/>
  <c r="T6422" i="3"/>
  <c r="S6422" i="3"/>
  <c r="P6422" i="3"/>
  <c r="O6422" i="3"/>
  <c r="L6422" i="3"/>
  <c r="E6422" i="3"/>
  <c r="V6421" i="3"/>
  <c r="U6421" i="3"/>
  <c r="T6421" i="3"/>
  <c r="S6421" i="3"/>
  <c r="P6421" i="3"/>
  <c r="O6421" i="3"/>
  <c r="L6421" i="3"/>
  <c r="E6421" i="3"/>
  <c r="V6420" i="3"/>
  <c r="U6420" i="3"/>
  <c r="T6420" i="3"/>
  <c r="S6420" i="3"/>
  <c r="P6420" i="3"/>
  <c r="O6420" i="3"/>
  <c r="L6420" i="3"/>
  <c r="E6420" i="3"/>
  <c r="V6419" i="3"/>
  <c r="U6419" i="3"/>
  <c r="T6419" i="3"/>
  <c r="S6419" i="3"/>
  <c r="P6419" i="3"/>
  <c r="O6419" i="3"/>
  <c r="L6419" i="3"/>
  <c r="E6419" i="3"/>
  <c r="V6418" i="3"/>
  <c r="U6418" i="3"/>
  <c r="T6418" i="3"/>
  <c r="S6418" i="3"/>
  <c r="P6418" i="3"/>
  <c r="O6418" i="3"/>
  <c r="L6418" i="3"/>
  <c r="E6418" i="3"/>
  <c r="V6417" i="3"/>
  <c r="U6417" i="3"/>
  <c r="T6417" i="3"/>
  <c r="S6417" i="3"/>
  <c r="P6417" i="3"/>
  <c r="O6417" i="3"/>
  <c r="L6417" i="3"/>
  <c r="E6417" i="3"/>
  <c r="V6416" i="3"/>
  <c r="U6416" i="3"/>
  <c r="T6416" i="3"/>
  <c r="S6416" i="3"/>
  <c r="P6416" i="3"/>
  <c r="O6416" i="3"/>
  <c r="L6416" i="3"/>
  <c r="E6416" i="3"/>
  <c r="V6415" i="3"/>
  <c r="U6415" i="3"/>
  <c r="T6415" i="3"/>
  <c r="S6415" i="3"/>
  <c r="P6415" i="3"/>
  <c r="O6415" i="3"/>
  <c r="L6415" i="3"/>
  <c r="E6415" i="3"/>
  <c r="V6414" i="3"/>
  <c r="U6414" i="3"/>
  <c r="T6414" i="3"/>
  <c r="S6414" i="3"/>
  <c r="P6414" i="3"/>
  <c r="O6414" i="3"/>
  <c r="L6414" i="3"/>
  <c r="E6414" i="3"/>
  <c r="V6413" i="3"/>
  <c r="U6413" i="3"/>
  <c r="T6413" i="3"/>
  <c r="S6413" i="3"/>
  <c r="P6413" i="3"/>
  <c r="O6413" i="3"/>
  <c r="L6413" i="3"/>
  <c r="E6413" i="3"/>
  <c r="V6412" i="3"/>
  <c r="U6412" i="3"/>
  <c r="T6412" i="3"/>
  <c r="S6412" i="3"/>
  <c r="P6412" i="3"/>
  <c r="O6412" i="3"/>
  <c r="L6412" i="3"/>
  <c r="E6412" i="3"/>
  <c r="V6411" i="3"/>
  <c r="U6411" i="3"/>
  <c r="T6411" i="3"/>
  <c r="S6411" i="3"/>
  <c r="P6411" i="3"/>
  <c r="O6411" i="3"/>
  <c r="L6411" i="3"/>
  <c r="E6411" i="3"/>
  <c r="V6410" i="3"/>
  <c r="U6410" i="3"/>
  <c r="T6410" i="3"/>
  <c r="S6410" i="3"/>
  <c r="P6410" i="3"/>
  <c r="O6410" i="3"/>
  <c r="L6410" i="3"/>
  <c r="E6410" i="3"/>
  <c r="V6409" i="3"/>
  <c r="U6409" i="3"/>
  <c r="T6409" i="3"/>
  <c r="S6409" i="3"/>
  <c r="P6409" i="3"/>
  <c r="O6409" i="3"/>
  <c r="L6409" i="3"/>
  <c r="E6409" i="3"/>
  <c r="V6408" i="3"/>
  <c r="U6408" i="3"/>
  <c r="T6408" i="3"/>
  <c r="S6408" i="3"/>
  <c r="P6408" i="3"/>
  <c r="O6408" i="3"/>
  <c r="L6408" i="3"/>
  <c r="E6408" i="3"/>
  <c r="V6407" i="3"/>
  <c r="U6407" i="3"/>
  <c r="T6407" i="3"/>
  <c r="S6407" i="3"/>
  <c r="P6407" i="3"/>
  <c r="O6407" i="3"/>
  <c r="L6407" i="3"/>
  <c r="E6407" i="3"/>
  <c r="V6406" i="3"/>
  <c r="U6406" i="3"/>
  <c r="T6406" i="3"/>
  <c r="S6406" i="3"/>
  <c r="P6406" i="3"/>
  <c r="O6406" i="3"/>
  <c r="L6406" i="3"/>
  <c r="E6406" i="3"/>
  <c r="V6405" i="3"/>
  <c r="U6405" i="3"/>
  <c r="T6405" i="3"/>
  <c r="S6405" i="3"/>
  <c r="P6405" i="3"/>
  <c r="O6405" i="3"/>
  <c r="L6405" i="3"/>
  <c r="E6405" i="3"/>
  <c r="V6404" i="3"/>
  <c r="U6404" i="3"/>
  <c r="T6404" i="3"/>
  <c r="S6404" i="3"/>
  <c r="P6404" i="3"/>
  <c r="O6404" i="3"/>
  <c r="L6404" i="3"/>
  <c r="E6404" i="3"/>
  <c r="V6403" i="3"/>
  <c r="U6403" i="3"/>
  <c r="T6403" i="3"/>
  <c r="S6403" i="3"/>
  <c r="P6403" i="3"/>
  <c r="O6403" i="3"/>
  <c r="L6403" i="3"/>
  <c r="E6403" i="3"/>
  <c r="V6402" i="3"/>
  <c r="U6402" i="3"/>
  <c r="T6402" i="3"/>
  <c r="S6402" i="3"/>
  <c r="P6402" i="3"/>
  <c r="O6402" i="3"/>
  <c r="L6402" i="3"/>
  <c r="E6402" i="3"/>
  <c r="V6401" i="3"/>
  <c r="U6401" i="3"/>
  <c r="T6401" i="3"/>
  <c r="S6401" i="3"/>
  <c r="P6401" i="3"/>
  <c r="O6401" i="3"/>
  <c r="L6401" i="3"/>
  <c r="E6401" i="3"/>
  <c r="V6400" i="3"/>
  <c r="U6400" i="3"/>
  <c r="T6400" i="3"/>
  <c r="S6400" i="3"/>
  <c r="P6400" i="3"/>
  <c r="O6400" i="3"/>
  <c r="L6400" i="3"/>
  <c r="E6400" i="3"/>
  <c r="V6399" i="3"/>
  <c r="U6399" i="3"/>
  <c r="T6399" i="3"/>
  <c r="S6399" i="3"/>
  <c r="P6399" i="3"/>
  <c r="O6399" i="3"/>
  <c r="L6399" i="3"/>
  <c r="E6399" i="3"/>
  <c r="V6398" i="3"/>
  <c r="U6398" i="3"/>
  <c r="T6398" i="3"/>
  <c r="S6398" i="3"/>
  <c r="P6398" i="3"/>
  <c r="O6398" i="3"/>
  <c r="L6398" i="3"/>
  <c r="E6398" i="3"/>
  <c r="V6397" i="3"/>
  <c r="U6397" i="3"/>
  <c r="T6397" i="3"/>
  <c r="S6397" i="3"/>
  <c r="P6397" i="3"/>
  <c r="O6397" i="3"/>
  <c r="L6397" i="3"/>
  <c r="E6397" i="3"/>
  <c r="V6396" i="3"/>
  <c r="U6396" i="3"/>
  <c r="T6396" i="3"/>
  <c r="S6396" i="3"/>
  <c r="P6396" i="3"/>
  <c r="O6396" i="3"/>
  <c r="L6396" i="3"/>
  <c r="E6396" i="3"/>
  <c r="V6395" i="3"/>
  <c r="U6395" i="3"/>
  <c r="T6395" i="3"/>
  <c r="S6395" i="3"/>
  <c r="P6395" i="3"/>
  <c r="O6395" i="3"/>
  <c r="L6395" i="3"/>
  <c r="E6395" i="3"/>
  <c r="V6394" i="3"/>
  <c r="U6394" i="3"/>
  <c r="T6394" i="3"/>
  <c r="S6394" i="3"/>
  <c r="P6394" i="3"/>
  <c r="O6394" i="3"/>
  <c r="L6394" i="3"/>
  <c r="E6394" i="3"/>
  <c r="V6393" i="3"/>
  <c r="U6393" i="3"/>
  <c r="T6393" i="3"/>
  <c r="S6393" i="3"/>
  <c r="P6393" i="3"/>
  <c r="O6393" i="3"/>
  <c r="L6393" i="3"/>
  <c r="E6393" i="3"/>
  <c r="V6392" i="3"/>
  <c r="U6392" i="3"/>
  <c r="T6392" i="3"/>
  <c r="S6392" i="3"/>
  <c r="P6392" i="3"/>
  <c r="O6392" i="3"/>
  <c r="L6392" i="3"/>
  <c r="E6392" i="3"/>
  <c r="V6391" i="3"/>
  <c r="U6391" i="3"/>
  <c r="T6391" i="3"/>
  <c r="S6391" i="3"/>
  <c r="P6391" i="3"/>
  <c r="O6391" i="3"/>
  <c r="L6391" i="3"/>
  <c r="E6391" i="3"/>
  <c r="V6390" i="3"/>
  <c r="U6390" i="3"/>
  <c r="T6390" i="3"/>
  <c r="S6390" i="3"/>
  <c r="P6390" i="3"/>
  <c r="O6390" i="3"/>
  <c r="L6390" i="3"/>
  <c r="E6390" i="3"/>
  <c r="V6389" i="3"/>
  <c r="U6389" i="3"/>
  <c r="T6389" i="3"/>
  <c r="S6389" i="3"/>
  <c r="P6389" i="3"/>
  <c r="O6389" i="3"/>
  <c r="L6389" i="3"/>
  <c r="E6389" i="3"/>
  <c r="V6388" i="3"/>
  <c r="U6388" i="3"/>
  <c r="T6388" i="3"/>
  <c r="S6388" i="3"/>
  <c r="P6388" i="3"/>
  <c r="O6388" i="3"/>
  <c r="L6388" i="3"/>
  <c r="E6388" i="3"/>
  <c r="V6387" i="3"/>
  <c r="U6387" i="3"/>
  <c r="T6387" i="3"/>
  <c r="S6387" i="3"/>
  <c r="P6387" i="3"/>
  <c r="O6387" i="3"/>
  <c r="L6387" i="3"/>
  <c r="E6387" i="3"/>
  <c r="V6386" i="3"/>
  <c r="U6386" i="3"/>
  <c r="T6386" i="3"/>
  <c r="S6386" i="3"/>
  <c r="P6386" i="3"/>
  <c r="O6386" i="3"/>
  <c r="L6386" i="3"/>
  <c r="E6386" i="3"/>
  <c r="V6385" i="3"/>
  <c r="U6385" i="3"/>
  <c r="T6385" i="3"/>
  <c r="S6385" i="3"/>
  <c r="P6385" i="3"/>
  <c r="O6385" i="3"/>
  <c r="L6385" i="3"/>
  <c r="E6385" i="3"/>
  <c r="V6384" i="3"/>
  <c r="U6384" i="3"/>
  <c r="T6384" i="3"/>
  <c r="S6384" i="3"/>
  <c r="P6384" i="3"/>
  <c r="O6384" i="3"/>
  <c r="L6384" i="3"/>
  <c r="E6384" i="3"/>
  <c r="V6383" i="3"/>
  <c r="U6383" i="3"/>
  <c r="T6383" i="3"/>
  <c r="S6383" i="3"/>
  <c r="P6383" i="3"/>
  <c r="O6383" i="3"/>
  <c r="L6383" i="3"/>
  <c r="E6383" i="3"/>
  <c r="V6382" i="3"/>
  <c r="U6382" i="3"/>
  <c r="T6382" i="3"/>
  <c r="S6382" i="3"/>
  <c r="P6382" i="3"/>
  <c r="O6382" i="3"/>
  <c r="L6382" i="3"/>
  <c r="E6382" i="3"/>
  <c r="V6381" i="3"/>
  <c r="U6381" i="3"/>
  <c r="T6381" i="3"/>
  <c r="S6381" i="3"/>
  <c r="P6381" i="3"/>
  <c r="O6381" i="3"/>
  <c r="L6381" i="3"/>
  <c r="E6381" i="3"/>
  <c r="V6380" i="3"/>
  <c r="U6380" i="3"/>
  <c r="T6380" i="3"/>
  <c r="S6380" i="3"/>
  <c r="P6380" i="3"/>
  <c r="O6380" i="3"/>
  <c r="L6380" i="3"/>
  <c r="E6380" i="3"/>
  <c r="V6379" i="3"/>
  <c r="U6379" i="3"/>
  <c r="T6379" i="3"/>
  <c r="S6379" i="3"/>
  <c r="P6379" i="3"/>
  <c r="O6379" i="3"/>
  <c r="L6379" i="3"/>
  <c r="E6379" i="3"/>
  <c r="V6378" i="3"/>
  <c r="U6378" i="3"/>
  <c r="T6378" i="3"/>
  <c r="S6378" i="3"/>
  <c r="P6378" i="3"/>
  <c r="O6378" i="3"/>
  <c r="L6378" i="3"/>
  <c r="E6378" i="3"/>
  <c r="V6377" i="3"/>
  <c r="U6377" i="3"/>
  <c r="T6377" i="3"/>
  <c r="S6377" i="3"/>
  <c r="P6377" i="3"/>
  <c r="O6377" i="3"/>
  <c r="L6377" i="3"/>
  <c r="E6377" i="3"/>
  <c r="V6376" i="3"/>
  <c r="U6376" i="3"/>
  <c r="T6376" i="3"/>
  <c r="S6376" i="3"/>
  <c r="P6376" i="3"/>
  <c r="O6376" i="3"/>
  <c r="L6376" i="3"/>
  <c r="E6376" i="3"/>
  <c r="V6375" i="3"/>
  <c r="U6375" i="3"/>
  <c r="T6375" i="3"/>
  <c r="S6375" i="3"/>
  <c r="P6375" i="3"/>
  <c r="O6375" i="3"/>
  <c r="L6375" i="3"/>
  <c r="E6375" i="3"/>
  <c r="V6374" i="3"/>
  <c r="U6374" i="3"/>
  <c r="T6374" i="3"/>
  <c r="S6374" i="3"/>
  <c r="P6374" i="3"/>
  <c r="O6374" i="3"/>
  <c r="L6374" i="3"/>
  <c r="E6374" i="3"/>
  <c r="V6373" i="3"/>
  <c r="U6373" i="3"/>
  <c r="T6373" i="3"/>
  <c r="S6373" i="3"/>
  <c r="P6373" i="3"/>
  <c r="O6373" i="3"/>
  <c r="L6373" i="3"/>
  <c r="E6373" i="3"/>
  <c r="V6372" i="3"/>
  <c r="U6372" i="3"/>
  <c r="T6372" i="3"/>
  <c r="S6372" i="3"/>
  <c r="P6372" i="3"/>
  <c r="O6372" i="3"/>
  <c r="L6372" i="3"/>
  <c r="E6372" i="3"/>
  <c r="V6371" i="3"/>
  <c r="U6371" i="3"/>
  <c r="T6371" i="3"/>
  <c r="S6371" i="3"/>
  <c r="P6371" i="3"/>
  <c r="O6371" i="3"/>
  <c r="L6371" i="3"/>
  <c r="E6371" i="3"/>
  <c r="V6370" i="3"/>
  <c r="U6370" i="3"/>
  <c r="T6370" i="3"/>
  <c r="S6370" i="3"/>
  <c r="P6370" i="3"/>
  <c r="O6370" i="3"/>
  <c r="L6370" i="3"/>
  <c r="E6370" i="3"/>
  <c r="V6369" i="3"/>
  <c r="U6369" i="3"/>
  <c r="T6369" i="3"/>
  <c r="S6369" i="3"/>
  <c r="P6369" i="3"/>
  <c r="O6369" i="3"/>
  <c r="L6369" i="3"/>
  <c r="E6369" i="3"/>
  <c r="V6368" i="3"/>
  <c r="U6368" i="3"/>
  <c r="T6368" i="3"/>
  <c r="S6368" i="3"/>
  <c r="P6368" i="3"/>
  <c r="O6368" i="3"/>
  <c r="L6368" i="3"/>
  <c r="E6368" i="3"/>
  <c r="V6367" i="3"/>
  <c r="U6367" i="3"/>
  <c r="T6367" i="3"/>
  <c r="S6367" i="3"/>
  <c r="P6367" i="3"/>
  <c r="O6367" i="3"/>
  <c r="L6367" i="3"/>
  <c r="E6367" i="3"/>
  <c r="V6366" i="3"/>
  <c r="U6366" i="3"/>
  <c r="T6366" i="3"/>
  <c r="S6366" i="3"/>
  <c r="P6366" i="3"/>
  <c r="O6366" i="3"/>
  <c r="L6366" i="3"/>
  <c r="E6366" i="3"/>
  <c r="V6365" i="3"/>
  <c r="U6365" i="3"/>
  <c r="T6365" i="3"/>
  <c r="S6365" i="3"/>
  <c r="P6365" i="3"/>
  <c r="O6365" i="3"/>
  <c r="L6365" i="3"/>
  <c r="E6365" i="3"/>
  <c r="V6364" i="3"/>
  <c r="U6364" i="3"/>
  <c r="T6364" i="3"/>
  <c r="S6364" i="3"/>
  <c r="P6364" i="3"/>
  <c r="O6364" i="3"/>
  <c r="L6364" i="3"/>
  <c r="E6364" i="3"/>
  <c r="V6363" i="3"/>
  <c r="U6363" i="3"/>
  <c r="T6363" i="3"/>
  <c r="S6363" i="3"/>
  <c r="P6363" i="3"/>
  <c r="O6363" i="3"/>
  <c r="L6363" i="3"/>
  <c r="E6363" i="3"/>
  <c r="V6362" i="3"/>
  <c r="U6362" i="3"/>
  <c r="T6362" i="3"/>
  <c r="S6362" i="3"/>
  <c r="P6362" i="3"/>
  <c r="O6362" i="3"/>
  <c r="L6362" i="3"/>
  <c r="E6362" i="3"/>
  <c r="V6361" i="3"/>
  <c r="U6361" i="3"/>
  <c r="T6361" i="3"/>
  <c r="S6361" i="3"/>
  <c r="P6361" i="3"/>
  <c r="O6361" i="3"/>
  <c r="L6361" i="3"/>
  <c r="E6361" i="3"/>
  <c r="V6360" i="3"/>
  <c r="U6360" i="3"/>
  <c r="T6360" i="3"/>
  <c r="S6360" i="3"/>
  <c r="P6360" i="3"/>
  <c r="O6360" i="3"/>
  <c r="L6360" i="3"/>
  <c r="E6360" i="3"/>
  <c r="V6359" i="3"/>
  <c r="U6359" i="3"/>
  <c r="T6359" i="3"/>
  <c r="S6359" i="3"/>
  <c r="P6359" i="3"/>
  <c r="O6359" i="3"/>
  <c r="L6359" i="3"/>
  <c r="E6359" i="3"/>
  <c r="V6358" i="3"/>
  <c r="U6358" i="3"/>
  <c r="T6358" i="3"/>
  <c r="S6358" i="3"/>
  <c r="P6358" i="3"/>
  <c r="O6358" i="3"/>
  <c r="L6358" i="3"/>
  <c r="E6358" i="3"/>
  <c r="V6357" i="3"/>
  <c r="U6357" i="3"/>
  <c r="T6357" i="3"/>
  <c r="S6357" i="3"/>
  <c r="P6357" i="3"/>
  <c r="O6357" i="3"/>
  <c r="L6357" i="3"/>
  <c r="E6357" i="3"/>
  <c r="V6356" i="3"/>
  <c r="U6356" i="3"/>
  <c r="T6356" i="3"/>
  <c r="S6356" i="3"/>
  <c r="P6356" i="3"/>
  <c r="O6356" i="3"/>
  <c r="L6356" i="3"/>
  <c r="E6356" i="3"/>
  <c r="V6355" i="3"/>
  <c r="U6355" i="3"/>
  <c r="T6355" i="3"/>
  <c r="S6355" i="3"/>
  <c r="P6355" i="3"/>
  <c r="O6355" i="3"/>
  <c r="L6355" i="3"/>
  <c r="E6355" i="3"/>
  <c r="V6354" i="3"/>
  <c r="U6354" i="3"/>
  <c r="T6354" i="3"/>
  <c r="S6354" i="3"/>
  <c r="P6354" i="3"/>
  <c r="O6354" i="3"/>
  <c r="L6354" i="3"/>
  <c r="E6354" i="3"/>
  <c r="V6353" i="3"/>
  <c r="U6353" i="3"/>
  <c r="T6353" i="3"/>
  <c r="S6353" i="3"/>
  <c r="P6353" i="3"/>
  <c r="O6353" i="3"/>
  <c r="L6353" i="3"/>
  <c r="E6353" i="3"/>
  <c r="V6352" i="3"/>
  <c r="U6352" i="3"/>
  <c r="T6352" i="3"/>
  <c r="S6352" i="3"/>
  <c r="P6352" i="3"/>
  <c r="O6352" i="3"/>
  <c r="L6352" i="3"/>
  <c r="E6352" i="3"/>
  <c r="V6351" i="3"/>
  <c r="U6351" i="3"/>
  <c r="T6351" i="3"/>
  <c r="S6351" i="3"/>
  <c r="P6351" i="3"/>
  <c r="O6351" i="3"/>
  <c r="L6351" i="3"/>
  <c r="E6351" i="3"/>
  <c r="V6350" i="3"/>
  <c r="U6350" i="3"/>
  <c r="T6350" i="3"/>
  <c r="S6350" i="3"/>
  <c r="P6350" i="3"/>
  <c r="O6350" i="3"/>
  <c r="L6350" i="3"/>
  <c r="E6350" i="3"/>
  <c r="V6349" i="3"/>
  <c r="U6349" i="3"/>
  <c r="T6349" i="3"/>
  <c r="S6349" i="3"/>
  <c r="P6349" i="3"/>
  <c r="O6349" i="3"/>
  <c r="L6349" i="3"/>
  <c r="E6349" i="3"/>
  <c r="V6348" i="3"/>
  <c r="U6348" i="3"/>
  <c r="T6348" i="3"/>
  <c r="S6348" i="3"/>
  <c r="P6348" i="3"/>
  <c r="O6348" i="3"/>
  <c r="L6348" i="3"/>
  <c r="E6348" i="3"/>
  <c r="V6347" i="3"/>
  <c r="U6347" i="3"/>
  <c r="T6347" i="3"/>
  <c r="S6347" i="3"/>
  <c r="P6347" i="3"/>
  <c r="O6347" i="3"/>
  <c r="L6347" i="3"/>
  <c r="E6347" i="3"/>
  <c r="V6346" i="3"/>
  <c r="U6346" i="3"/>
  <c r="T6346" i="3"/>
  <c r="S6346" i="3"/>
  <c r="P6346" i="3"/>
  <c r="O6346" i="3"/>
  <c r="L6346" i="3"/>
  <c r="E6346" i="3"/>
  <c r="V6345" i="3"/>
  <c r="U6345" i="3"/>
  <c r="T6345" i="3"/>
  <c r="S6345" i="3"/>
  <c r="P6345" i="3"/>
  <c r="O6345" i="3"/>
  <c r="L6345" i="3"/>
  <c r="E6345" i="3"/>
  <c r="V6344" i="3"/>
  <c r="U6344" i="3"/>
  <c r="T6344" i="3"/>
  <c r="S6344" i="3"/>
  <c r="P6344" i="3"/>
  <c r="O6344" i="3"/>
  <c r="L6344" i="3"/>
  <c r="E6344" i="3"/>
  <c r="V6343" i="3"/>
  <c r="U6343" i="3"/>
  <c r="T6343" i="3"/>
  <c r="S6343" i="3"/>
  <c r="P6343" i="3"/>
  <c r="O6343" i="3"/>
  <c r="L6343" i="3"/>
  <c r="E6343" i="3"/>
  <c r="V6342" i="3"/>
  <c r="U6342" i="3"/>
  <c r="T6342" i="3"/>
  <c r="S6342" i="3"/>
  <c r="P6342" i="3"/>
  <c r="O6342" i="3"/>
  <c r="L6342" i="3"/>
  <c r="E6342" i="3"/>
  <c r="V6341" i="3"/>
  <c r="U6341" i="3"/>
  <c r="T6341" i="3"/>
  <c r="S6341" i="3"/>
  <c r="P6341" i="3"/>
  <c r="O6341" i="3"/>
  <c r="L6341" i="3"/>
  <c r="E6341" i="3"/>
  <c r="V6340" i="3"/>
  <c r="U6340" i="3"/>
  <c r="T6340" i="3"/>
  <c r="S6340" i="3"/>
  <c r="P6340" i="3"/>
  <c r="O6340" i="3"/>
  <c r="L6340" i="3"/>
  <c r="E6340" i="3"/>
  <c r="V6339" i="3"/>
  <c r="U6339" i="3"/>
  <c r="T6339" i="3"/>
  <c r="S6339" i="3"/>
  <c r="P6339" i="3"/>
  <c r="O6339" i="3"/>
  <c r="L6339" i="3"/>
  <c r="E6339" i="3"/>
  <c r="V6338" i="3"/>
  <c r="U6338" i="3"/>
  <c r="T6338" i="3"/>
  <c r="S6338" i="3"/>
  <c r="P6338" i="3"/>
  <c r="O6338" i="3"/>
  <c r="L6338" i="3"/>
  <c r="E6338" i="3"/>
  <c r="V6337" i="3"/>
  <c r="U6337" i="3"/>
  <c r="T6337" i="3"/>
  <c r="S6337" i="3"/>
  <c r="P6337" i="3"/>
  <c r="O6337" i="3"/>
  <c r="L6337" i="3"/>
  <c r="E6337" i="3"/>
  <c r="V6336" i="3"/>
  <c r="U6336" i="3"/>
  <c r="T6336" i="3"/>
  <c r="S6336" i="3"/>
  <c r="P6336" i="3"/>
  <c r="O6336" i="3"/>
  <c r="L6336" i="3"/>
  <c r="E6336" i="3"/>
  <c r="V6335" i="3"/>
  <c r="U6335" i="3"/>
  <c r="T6335" i="3"/>
  <c r="S6335" i="3"/>
  <c r="P6335" i="3"/>
  <c r="O6335" i="3"/>
  <c r="L6335" i="3"/>
  <c r="E6335" i="3"/>
  <c r="V6334" i="3"/>
  <c r="U6334" i="3"/>
  <c r="T6334" i="3"/>
  <c r="S6334" i="3"/>
  <c r="P6334" i="3"/>
  <c r="O6334" i="3"/>
  <c r="L6334" i="3"/>
  <c r="E6334" i="3"/>
  <c r="V6333" i="3"/>
  <c r="U6333" i="3"/>
  <c r="T6333" i="3"/>
  <c r="S6333" i="3"/>
  <c r="P6333" i="3"/>
  <c r="O6333" i="3"/>
  <c r="L6333" i="3"/>
  <c r="E6333" i="3"/>
  <c r="V6332" i="3"/>
  <c r="U6332" i="3"/>
  <c r="T6332" i="3"/>
  <c r="S6332" i="3"/>
  <c r="P6332" i="3"/>
  <c r="O6332" i="3"/>
  <c r="L6332" i="3"/>
  <c r="E6332" i="3"/>
  <c r="V6331" i="3"/>
  <c r="U6331" i="3"/>
  <c r="T6331" i="3"/>
  <c r="S6331" i="3"/>
  <c r="P6331" i="3"/>
  <c r="O6331" i="3"/>
  <c r="L6331" i="3"/>
  <c r="E6331" i="3"/>
  <c r="V6330" i="3"/>
  <c r="U6330" i="3"/>
  <c r="T6330" i="3"/>
  <c r="S6330" i="3"/>
  <c r="P6330" i="3"/>
  <c r="O6330" i="3"/>
  <c r="L6330" i="3"/>
  <c r="E6330" i="3"/>
  <c r="V6329" i="3"/>
  <c r="U6329" i="3"/>
  <c r="T6329" i="3"/>
  <c r="S6329" i="3"/>
  <c r="P6329" i="3"/>
  <c r="O6329" i="3"/>
  <c r="L6329" i="3"/>
  <c r="E6329" i="3"/>
  <c r="V6328" i="3"/>
  <c r="U6328" i="3"/>
  <c r="T6328" i="3"/>
  <c r="S6328" i="3"/>
  <c r="P6328" i="3"/>
  <c r="O6328" i="3"/>
  <c r="L6328" i="3"/>
  <c r="E6328" i="3"/>
  <c r="V6327" i="3"/>
  <c r="U6327" i="3"/>
  <c r="T6327" i="3"/>
  <c r="S6327" i="3"/>
  <c r="P6327" i="3"/>
  <c r="O6327" i="3"/>
  <c r="L6327" i="3"/>
  <c r="E6327" i="3"/>
  <c r="V6326" i="3"/>
  <c r="U6326" i="3"/>
  <c r="T6326" i="3"/>
  <c r="S6326" i="3"/>
  <c r="P6326" i="3"/>
  <c r="O6326" i="3"/>
  <c r="L6326" i="3"/>
  <c r="E6326" i="3"/>
  <c r="V6325" i="3"/>
  <c r="U6325" i="3"/>
  <c r="T6325" i="3"/>
  <c r="S6325" i="3"/>
  <c r="P6325" i="3"/>
  <c r="O6325" i="3"/>
  <c r="L6325" i="3"/>
  <c r="E6325" i="3"/>
  <c r="V6324" i="3"/>
  <c r="U6324" i="3"/>
  <c r="T6324" i="3"/>
  <c r="S6324" i="3"/>
  <c r="P6324" i="3"/>
  <c r="O6324" i="3"/>
  <c r="L6324" i="3"/>
  <c r="E6324" i="3"/>
  <c r="V6323" i="3"/>
  <c r="U6323" i="3"/>
  <c r="T6323" i="3"/>
  <c r="S6323" i="3"/>
  <c r="P6323" i="3"/>
  <c r="O6323" i="3"/>
  <c r="L6323" i="3"/>
  <c r="E6323" i="3"/>
  <c r="V6322" i="3"/>
  <c r="U6322" i="3"/>
  <c r="T6322" i="3"/>
  <c r="S6322" i="3"/>
  <c r="P6322" i="3"/>
  <c r="O6322" i="3"/>
  <c r="L6322" i="3"/>
  <c r="E6322" i="3"/>
  <c r="V6321" i="3"/>
  <c r="U6321" i="3"/>
  <c r="T6321" i="3"/>
  <c r="S6321" i="3"/>
  <c r="P6321" i="3"/>
  <c r="O6321" i="3"/>
  <c r="L6321" i="3"/>
  <c r="E6321" i="3"/>
  <c r="V6320" i="3"/>
  <c r="U6320" i="3"/>
  <c r="T6320" i="3"/>
  <c r="S6320" i="3"/>
  <c r="P6320" i="3"/>
  <c r="O6320" i="3"/>
  <c r="L6320" i="3"/>
  <c r="E6320" i="3"/>
  <c r="V6319" i="3"/>
  <c r="U6319" i="3"/>
  <c r="T6319" i="3"/>
  <c r="S6319" i="3"/>
  <c r="P6319" i="3"/>
  <c r="O6319" i="3"/>
  <c r="L6319" i="3"/>
  <c r="E6319" i="3"/>
  <c r="V6318" i="3"/>
  <c r="U6318" i="3"/>
  <c r="T6318" i="3"/>
  <c r="S6318" i="3"/>
  <c r="P6318" i="3"/>
  <c r="O6318" i="3"/>
  <c r="L6318" i="3"/>
  <c r="E6318" i="3"/>
  <c r="V6317" i="3"/>
  <c r="U6317" i="3"/>
  <c r="T6317" i="3"/>
  <c r="S6317" i="3"/>
  <c r="P6317" i="3"/>
  <c r="O6317" i="3"/>
  <c r="L6317" i="3"/>
  <c r="E6317" i="3"/>
  <c r="V6316" i="3"/>
  <c r="U6316" i="3"/>
  <c r="T6316" i="3"/>
  <c r="S6316" i="3"/>
  <c r="P6316" i="3"/>
  <c r="O6316" i="3"/>
  <c r="L6316" i="3"/>
  <c r="E6316" i="3"/>
  <c r="V6315" i="3"/>
  <c r="U6315" i="3"/>
  <c r="T6315" i="3"/>
  <c r="S6315" i="3"/>
  <c r="P6315" i="3"/>
  <c r="O6315" i="3"/>
  <c r="L6315" i="3"/>
  <c r="E6315" i="3"/>
  <c r="V6314" i="3"/>
  <c r="U6314" i="3"/>
  <c r="T6314" i="3"/>
  <c r="S6314" i="3"/>
  <c r="P6314" i="3"/>
  <c r="O6314" i="3"/>
  <c r="L6314" i="3"/>
  <c r="E6314" i="3"/>
  <c r="V6313" i="3"/>
  <c r="U6313" i="3"/>
  <c r="T6313" i="3"/>
  <c r="S6313" i="3"/>
  <c r="P6313" i="3"/>
  <c r="O6313" i="3"/>
  <c r="L6313" i="3"/>
  <c r="E6313" i="3"/>
  <c r="V6312" i="3"/>
  <c r="U6312" i="3"/>
  <c r="T6312" i="3"/>
  <c r="S6312" i="3"/>
  <c r="P6312" i="3"/>
  <c r="O6312" i="3"/>
  <c r="L6312" i="3"/>
  <c r="E6312" i="3"/>
  <c r="V6311" i="3"/>
  <c r="U6311" i="3"/>
  <c r="T6311" i="3"/>
  <c r="S6311" i="3"/>
  <c r="P6311" i="3"/>
  <c r="O6311" i="3"/>
  <c r="L6311" i="3"/>
  <c r="E6311" i="3"/>
  <c r="V6310" i="3"/>
  <c r="U6310" i="3"/>
  <c r="T6310" i="3"/>
  <c r="S6310" i="3"/>
  <c r="P6310" i="3"/>
  <c r="O6310" i="3"/>
  <c r="L6310" i="3"/>
  <c r="E6310" i="3"/>
  <c r="V6309" i="3"/>
  <c r="U6309" i="3"/>
  <c r="T6309" i="3"/>
  <c r="S6309" i="3"/>
  <c r="P6309" i="3"/>
  <c r="O6309" i="3"/>
  <c r="L6309" i="3"/>
  <c r="E6309" i="3"/>
  <c r="V6308" i="3"/>
  <c r="U6308" i="3"/>
  <c r="T6308" i="3"/>
  <c r="S6308" i="3"/>
  <c r="P6308" i="3"/>
  <c r="O6308" i="3"/>
  <c r="L6308" i="3"/>
  <c r="E6308" i="3"/>
  <c r="V6307" i="3"/>
  <c r="U6307" i="3"/>
  <c r="T6307" i="3"/>
  <c r="S6307" i="3"/>
  <c r="P6307" i="3"/>
  <c r="O6307" i="3"/>
  <c r="L6307" i="3"/>
  <c r="E6307" i="3"/>
  <c r="V6306" i="3"/>
  <c r="U6306" i="3"/>
  <c r="T6306" i="3"/>
  <c r="S6306" i="3"/>
  <c r="P6306" i="3"/>
  <c r="O6306" i="3"/>
  <c r="L6306" i="3"/>
  <c r="E6306" i="3"/>
  <c r="V6305" i="3"/>
  <c r="U6305" i="3"/>
  <c r="T6305" i="3"/>
  <c r="S6305" i="3"/>
  <c r="P6305" i="3"/>
  <c r="O6305" i="3"/>
  <c r="L6305" i="3"/>
  <c r="E6305" i="3"/>
  <c r="V6304" i="3"/>
  <c r="U6304" i="3"/>
  <c r="T6304" i="3"/>
  <c r="S6304" i="3"/>
  <c r="P6304" i="3"/>
  <c r="O6304" i="3"/>
  <c r="L6304" i="3"/>
  <c r="E6304" i="3"/>
  <c r="V6303" i="3"/>
  <c r="U6303" i="3"/>
  <c r="T6303" i="3"/>
  <c r="S6303" i="3"/>
  <c r="P6303" i="3"/>
  <c r="O6303" i="3"/>
  <c r="L6303" i="3"/>
  <c r="E6303" i="3"/>
  <c r="V6302" i="3"/>
  <c r="U6302" i="3"/>
  <c r="T6302" i="3"/>
  <c r="S6302" i="3"/>
  <c r="P6302" i="3"/>
  <c r="O6302" i="3"/>
  <c r="L6302" i="3"/>
  <c r="E6302" i="3"/>
  <c r="V6301" i="3"/>
  <c r="U6301" i="3"/>
  <c r="T6301" i="3"/>
  <c r="S6301" i="3"/>
  <c r="P6301" i="3"/>
  <c r="O6301" i="3"/>
  <c r="L6301" i="3"/>
  <c r="E6301" i="3"/>
  <c r="V6300" i="3"/>
  <c r="U6300" i="3"/>
  <c r="T6300" i="3"/>
  <c r="S6300" i="3"/>
  <c r="P6300" i="3"/>
  <c r="O6300" i="3"/>
  <c r="L6300" i="3"/>
  <c r="E6300" i="3"/>
  <c r="V6299" i="3"/>
  <c r="U6299" i="3"/>
  <c r="T6299" i="3"/>
  <c r="S6299" i="3"/>
  <c r="P6299" i="3"/>
  <c r="O6299" i="3"/>
  <c r="L6299" i="3"/>
  <c r="E6299" i="3"/>
  <c r="V6298" i="3"/>
  <c r="U6298" i="3"/>
  <c r="T6298" i="3"/>
  <c r="S6298" i="3"/>
  <c r="P6298" i="3"/>
  <c r="O6298" i="3"/>
  <c r="L6298" i="3"/>
  <c r="E6298" i="3"/>
  <c r="V6297" i="3"/>
  <c r="U6297" i="3"/>
  <c r="T6297" i="3"/>
  <c r="S6297" i="3"/>
  <c r="P6297" i="3"/>
  <c r="O6297" i="3"/>
  <c r="L6297" i="3"/>
  <c r="E6297" i="3"/>
  <c r="V6296" i="3"/>
  <c r="U6296" i="3"/>
  <c r="T6296" i="3"/>
  <c r="S6296" i="3"/>
  <c r="P6296" i="3"/>
  <c r="O6296" i="3"/>
  <c r="L6296" i="3"/>
  <c r="E6296" i="3"/>
  <c r="V6295" i="3"/>
  <c r="U6295" i="3"/>
  <c r="T6295" i="3"/>
  <c r="S6295" i="3"/>
  <c r="P6295" i="3"/>
  <c r="O6295" i="3"/>
  <c r="L6295" i="3"/>
  <c r="E6295" i="3"/>
  <c r="V6294" i="3"/>
  <c r="U6294" i="3"/>
  <c r="T6294" i="3"/>
  <c r="S6294" i="3"/>
  <c r="P6294" i="3"/>
  <c r="O6294" i="3"/>
  <c r="L6294" i="3"/>
  <c r="E6294" i="3"/>
  <c r="V6293" i="3"/>
  <c r="U6293" i="3"/>
  <c r="T6293" i="3"/>
  <c r="S6293" i="3"/>
  <c r="P6293" i="3"/>
  <c r="O6293" i="3"/>
  <c r="L6293" i="3"/>
  <c r="E6293" i="3"/>
  <c r="V6292" i="3"/>
  <c r="U6292" i="3"/>
  <c r="T6292" i="3"/>
  <c r="S6292" i="3"/>
  <c r="P6292" i="3"/>
  <c r="O6292" i="3"/>
  <c r="L6292" i="3"/>
  <c r="E6292" i="3"/>
  <c r="V6291" i="3"/>
  <c r="U6291" i="3"/>
  <c r="T6291" i="3"/>
  <c r="S6291" i="3"/>
  <c r="P6291" i="3"/>
  <c r="O6291" i="3"/>
  <c r="L6291" i="3"/>
  <c r="E6291" i="3"/>
  <c r="V6290" i="3"/>
  <c r="U6290" i="3"/>
  <c r="T6290" i="3"/>
  <c r="S6290" i="3"/>
  <c r="P6290" i="3"/>
  <c r="O6290" i="3"/>
  <c r="L6290" i="3"/>
  <c r="E6290" i="3"/>
  <c r="V6289" i="3"/>
  <c r="U6289" i="3"/>
  <c r="T6289" i="3"/>
  <c r="S6289" i="3"/>
  <c r="P6289" i="3"/>
  <c r="O6289" i="3"/>
  <c r="L6289" i="3"/>
  <c r="E6289" i="3"/>
  <c r="V6288" i="3"/>
  <c r="U6288" i="3"/>
  <c r="T6288" i="3"/>
  <c r="S6288" i="3"/>
  <c r="P6288" i="3"/>
  <c r="O6288" i="3"/>
  <c r="L6288" i="3"/>
  <c r="E6288" i="3"/>
  <c r="V6287" i="3"/>
  <c r="U6287" i="3"/>
  <c r="T6287" i="3"/>
  <c r="S6287" i="3"/>
  <c r="P6287" i="3"/>
  <c r="O6287" i="3"/>
  <c r="L6287" i="3"/>
  <c r="E6287" i="3"/>
  <c r="V6286" i="3"/>
  <c r="U6286" i="3"/>
  <c r="T6286" i="3"/>
  <c r="S6286" i="3"/>
  <c r="P6286" i="3"/>
  <c r="O6286" i="3"/>
  <c r="L6286" i="3"/>
  <c r="E6286" i="3"/>
  <c r="V6285" i="3"/>
  <c r="U6285" i="3"/>
  <c r="T6285" i="3"/>
  <c r="S6285" i="3"/>
  <c r="P6285" i="3"/>
  <c r="O6285" i="3"/>
  <c r="L6285" i="3"/>
  <c r="E6285" i="3"/>
  <c r="V6284" i="3"/>
  <c r="U6284" i="3"/>
  <c r="T6284" i="3"/>
  <c r="S6284" i="3"/>
  <c r="P6284" i="3"/>
  <c r="O6284" i="3"/>
  <c r="L6284" i="3"/>
  <c r="E6284" i="3"/>
  <c r="V6283" i="3"/>
  <c r="U6283" i="3"/>
  <c r="T6283" i="3"/>
  <c r="S6283" i="3"/>
  <c r="P6283" i="3"/>
  <c r="O6283" i="3"/>
  <c r="L6283" i="3"/>
  <c r="E6283" i="3"/>
  <c r="V6282" i="3"/>
  <c r="U6282" i="3"/>
  <c r="T6282" i="3"/>
  <c r="S6282" i="3"/>
  <c r="P6282" i="3"/>
  <c r="O6282" i="3"/>
  <c r="L6282" i="3"/>
  <c r="E6282" i="3"/>
  <c r="V6281" i="3"/>
  <c r="U6281" i="3"/>
  <c r="T6281" i="3"/>
  <c r="S6281" i="3"/>
  <c r="P6281" i="3"/>
  <c r="O6281" i="3"/>
  <c r="L6281" i="3"/>
  <c r="E6281" i="3"/>
  <c r="V6280" i="3"/>
  <c r="U6280" i="3"/>
  <c r="T6280" i="3"/>
  <c r="S6280" i="3"/>
  <c r="P6280" i="3"/>
  <c r="O6280" i="3"/>
  <c r="L6280" i="3"/>
  <c r="E6280" i="3"/>
  <c r="V6279" i="3"/>
  <c r="U6279" i="3"/>
  <c r="T6279" i="3"/>
  <c r="S6279" i="3"/>
  <c r="P6279" i="3"/>
  <c r="O6279" i="3"/>
  <c r="L6279" i="3"/>
  <c r="E6279" i="3"/>
  <c r="V6278" i="3"/>
  <c r="U6278" i="3"/>
  <c r="T6278" i="3"/>
  <c r="S6278" i="3"/>
  <c r="P6278" i="3"/>
  <c r="O6278" i="3"/>
  <c r="L6278" i="3"/>
  <c r="E6278" i="3"/>
  <c r="V6277" i="3"/>
  <c r="U6277" i="3"/>
  <c r="T6277" i="3"/>
  <c r="S6277" i="3"/>
  <c r="P6277" i="3"/>
  <c r="O6277" i="3"/>
  <c r="L6277" i="3"/>
  <c r="E6277" i="3"/>
  <c r="V6276" i="3"/>
  <c r="U6276" i="3"/>
  <c r="T6276" i="3"/>
  <c r="S6276" i="3"/>
  <c r="P6276" i="3"/>
  <c r="O6276" i="3"/>
  <c r="L6276" i="3"/>
  <c r="E6276" i="3"/>
  <c r="V6275" i="3"/>
  <c r="U6275" i="3"/>
  <c r="T6275" i="3"/>
  <c r="S6275" i="3"/>
  <c r="P6275" i="3"/>
  <c r="O6275" i="3"/>
  <c r="L6275" i="3"/>
  <c r="E6275" i="3"/>
  <c r="V6274" i="3"/>
  <c r="U6274" i="3"/>
  <c r="T6274" i="3"/>
  <c r="S6274" i="3"/>
  <c r="P6274" i="3"/>
  <c r="O6274" i="3"/>
  <c r="L6274" i="3"/>
  <c r="E6274" i="3"/>
  <c r="V6273" i="3"/>
  <c r="U6273" i="3"/>
  <c r="T6273" i="3"/>
  <c r="S6273" i="3"/>
  <c r="P6273" i="3"/>
  <c r="O6273" i="3"/>
  <c r="L6273" i="3"/>
  <c r="E6273" i="3"/>
  <c r="V6272" i="3"/>
  <c r="U6272" i="3"/>
  <c r="T6272" i="3"/>
  <c r="S6272" i="3"/>
  <c r="P6272" i="3"/>
  <c r="O6272" i="3"/>
  <c r="L6272" i="3"/>
  <c r="E6272" i="3"/>
  <c r="V6271" i="3"/>
  <c r="U6271" i="3"/>
  <c r="T6271" i="3"/>
  <c r="S6271" i="3"/>
  <c r="P6271" i="3"/>
  <c r="O6271" i="3"/>
  <c r="L6271" i="3"/>
  <c r="E6271" i="3"/>
  <c r="V6270" i="3"/>
  <c r="U6270" i="3"/>
  <c r="T6270" i="3"/>
  <c r="S6270" i="3"/>
  <c r="P6270" i="3"/>
  <c r="O6270" i="3"/>
  <c r="L6270" i="3"/>
  <c r="E6270" i="3"/>
  <c r="V6269" i="3"/>
  <c r="U6269" i="3"/>
  <c r="T6269" i="3"/>
  <c r="S6269" i="3"/>
  <c r="P6269" i="3"/>
  <c r="O6269" i="3"/>
  <c r="L6269" i="3"/>
  <c r="E6269" i="3"/>
  <c r="V6268" i="3"/>
  <c r="U6268" i="3"/>
  <c r="T6268" i="3"/>
  <c r="S6268" i="3"/>
  <c r="P6268" i="3"/>
  <c r="O6268" i="3"/>
  <c r="L6268" i="3"/>
  <c r="E6268" i="3"/>
  <c r="V6267" i="3"/>
  <c r="U6267" i="3"/>
  <c r="T6267" i="3"/>
  <c r="S6267" i="3"/>
  <c r="P6267" i="3"/>
  <c r="O6267" i="3"/>
  <c r="L6267" i="3"/>
  <c r="E6267" i="3"/>
  <c r="V6266" i="3"/>
  <c r="U6266" i="3"/>
  <c r="T6266" i="3"/>
  <c r="S6266" i="3"/>
  <c r="P6266" i="3"/>
  <c r="O6266" i="3"/>
  <c r="L6266" i="3"/>
  <c r="E6266" i="3"/>
  <c r="V6265" i="3"/>
  <c r="U6265" i="3"/>
  <c r="T6265" i="3"/>
  <c r="S6265" i="3"/>
  <c r="P6265" i="3"/>
  <c r="O6265" i="3"/>
  <c r="L6265" i="3"/>
  <c r="E6265" i="3"/>
  <c r="V6264" i="3"/>
  <c r="U6264" i="3"/>
  <c r="T6264" i="3"/>
  <c r="S6264" i="3"/>
  <c r="P6264" i="3"/>
  <c r="O6264" i="3"/>
  <c r="L6264" i="3"/>
  <c r="E6264" i="3"/>
  <c r="V6263" i="3"/>
  <c r="U6263" i="3"/>
  <c r="T6263" i="3"/>
  <c r="S6263" i="3"/>
  <c r="P6263" i="3"/>
  <c r="O6263" i="3"/>
  <c r="L6263" i="3"/>
  <c r="E6263" i="3"/>
  <c r="V6262" i="3"/>
  <c r="U6262" i="3"/>
  <c r="T6262" i="3"/>
  <c r="S6262" i="3"/>
  <c r="P6262" i="3"/>
  <c r="O6262" i="3"/>
  <c r="L6262" i="3"/>
  <c r="E6262" i="3"/>
  <c r="V6261" i="3"/>
  <c r="U6261" i="3"/>
  <c r="T6261" i="3"/>
  <c r="S6261" i="3"/>
  <c r="P6261" i="3"/>
  <c r="O6261" i="3"/>
  <c r="L6261" i="3"/>
  <c r="E6261" i="3"/>
  <c r="V6260" i="3"/>
  <c r="U6260" i="3"/>
  <c r="T6260" i="3"/>
  <c r="S6260" i="3"/>
  <c r="P6260" i="3"/>
  <c r="O6260" i="3"/>
  <c r="L6260" i="3"/>
  <c r="E6260" i="3"/>
  <c r="V6259" i="3"/>
  <c r="U6259" i="3"/>
  <c r="T6259" i="3"/>
  <c r="S6259" i="3"/>
  <c r="P6259" i="3"/>
  <c r="O6259" i="3"/>
  <c r="L6259" i="3"/>
  <c r="E6259" i="3"/>
  <c r="V6258" i="3"/>
  <c r="U6258" i="3"/>
  <c r="T6258" i="3"/>
  <c r="S6258" i="3"/>
  <c r="P6258" i="3"/>
  <c r="O6258" i="3"/>
  <c r="L6258" i="3"/>
  <c r="E6258" i="3"/>
  <c r="V6257" i="3"/>
  <c r="U6257" i="3"/>
  <c r="T6257" i="3"/>
  <c r="S6257" i="3"/>
  <c r="P6257" i="3"/>
  <c r="O6257" i="3"/>
  <c r="L6257" i="3"/>
  <c r="E6257" i="3"/>
  <c r="V6256" i="3"/>
  <c r="U6256" i="3"/>
  <c r="T6256" i="3"/>
  <c r="S6256" i="3"/>
  <c r="P6256" i="3"/>
  <c r="O6256" i="3"/>
  <c r="L6256" i="3"/>
  <c r="E6256" i="3"/>
  <c r="V6255" i="3"/>
  <c r="U6255" i="3"/>
  <c r="T6255" i="3"/>
  <c r="S6255" i="3"/>
  <c r="P6255" i="3"/>
  <c r="O6255" i="3"/>
  <c r="L6255" i="3"/>
  <c r="E6255" i="3"/>
  <c r="V6254" i="3"/>
  <c r="U6254" i="3"/>
  <c r="T6254" i="3"/>
  <c r="S6254" i="3"/>
  <c r="P6254" i="3"/>
  <c r="O6254" i="3"/>
  <c r="L6254" i="3"/>
  <c r="E6254" i="3"/>
  <c r="V6253" i="3"/>
  <c r="U6253" i="3"/>
  <c r="T6253" i="3"/>
  <c r="S6253" i="3"/>
  <c r="P6253" i="3"/>
  <c r="O6253" i="3"/>
  <c r="L6253" i="3"/>
  <c r="E6253" i="3"/>
  <c r="V6252" i="3"/>
  <c r="U6252" i="3"/>
  <c r="T6252" i="3"/>
  <c r="S6252" i="3"/>
  <c r="P6252" i="3"/>
  <c r="O6252" i="3"/>
  <c r="L6252" i="3"/>
  <c r="E6252" i="3"/>
  <c r="V6251" i="3"/>
  <c r="U6251" i="3"/>
  <c r="T6251" i="3"/>
  <c r="S6251" i="3"/>
  <c r="P6251" i="3"/>
  <c r="O6251" i="3"/>
  <c r="L6251" i="3"/>
  <c r="E6251" i="3"/>
  <c r="V6250" i="3"/>
  <c r="U6250" i="3"/>
  <c r="T6250" i="3"/>
  <c r="S6250" i="3"/>
  <c r="P6250" i="3"/>
  <c r="O6250" i="3"/>
  <c r="L6250" i="3"/>
  <c r="E6250" i="3"/>
  <c r="V6249" i="3"/>
  <c r="U6249" i="3"/>
  <c r="T6249" i="3"/>
  <c r="S6249" i="3"/>
  <c r="P6249" i="3"/>
  <c r="O6249" i="3"/>
  <c r="L6249" i="3"/>
  <c r="E6249" i="3"/>
  <c r="V6248" i="3"/>
  <c r="U6248" i="3"/>
  <c r="T6248" i="3"/>
  <c r="S6248" i="3"/>
  <c r="P6248" i="3"/>
  <c r="O6248" i="3"/>
  <c r="L6248" i="3"/>
  <c r="E6248" i="3"/>
  <c r="V6247" i="3"/>
  <c r="U6247" i="3"/>
  <c r="T6247" i="3"/>
  <c r="S6247" i="3"/>
  <c r="P6247" i="3"/>
  <c r="O6247" i="3"/>
  <c r="L6247" i="3"/>
  <c r="E6247" i="3"/>
  <c r="V6246" i="3"/>
  <c r="U6246" i="3"/>
  <c r="T6246" i="3"/>
  <c r="S6246" i="3"/>
  <c r="P6246" i="3"/>
  <c r="O6246" i="3"/>
  <c r="L6246" i="3"/>
  <c r="E6246" i="3"/>
  <c r="V6245" i="3"/>
  <c r="U6245" i="3"/>
  <c r="T6245" i="3"/>
  <c r="S6245" i="3"/>
  <c r="P6245" i="3"/>
  <c r="O6245" i="3"/>
  <c r="L6245" i="3"/>
  <c r="E6245" i="3"/>
  <c r="V6244" i="3"/>
  <c r="U6244" i="3"/>
  <c r="T6244" i="3"/>
  <c r="S6244" i="3"/>
  <c r="P6244" i="3"/>
  <c r="O6244" i="3"/>
  <c r="L6244" i="3"/>
  <c r="E6244" i="3"/>
  <c r="V6243" i="3"/>
  <c r="U6243" i="3"/>
  <c r="T6243" i="3"/>
  <c r="S6243" i="3"/>
  <c r="P6243" i="3"/>
  <c r="O6243" i="3"/>
  <c r="L6243" i="3"/>
  <c r="E6243" i="3"/>
  <c r="V6242" i="3"/>
  <c r="U6242" i="3"/>
  <c r="T6242" i="3"/>
  <c r="S6242" i="3"/>
  <c r="P6242" i="3"/>
  <c r="O6242" i="3"/>
  <c r="L6242" i="3"/>
  <c r="E6242" i="3"/>
  <c r="V6241" i="3"/>
  <c r="U6241" i="3"/>
  <c r="T6241" i="3"/>
  <c r="S6241" i="3"/>
  <c r="P6241" i="3"/>
  <c r="O6241" i="3"/>
  <c r="L6241" i="3"/>
  <c r="E6241" i="3"/>
  <c r="V6240" i="3"/>
  <c r="U6240" i="3"/>
  <c r="T6240" i="3"/>
  <c r="S6240" i="3"/>
  <c r="P6240" i="3"/>
  <c r="O6240" i="3"/>
  <c r="L6240" i="3"/>
  <c r="E6240" i="3"/>
  <c r="V6239" i="3"/>
  <c r="U6239" i="3"/>
  <c r="T6239" i="3"/>
  <c r="S6239" i="3"/>
  <c r="P6239" i="3"/>
  <c r="O6239" i="3"/>
  <c r="L6239" i="3"/>
  <c r="E6239" i="3"/>
  <c r="V6238" i="3"/>
  <c r="U6238" i="3"/>
  <c r="T6238" i="3"/>
  <c r="S6238" i="3"/>
  <c r="P6238" i="3"/>
  <c r="O6238" i="3"/>
  <c r="L6238" i="3"/>
  <c r="E6238" i="3"/>
  <c r="V6237" i="3"/>
  <c r="U6237" i="3"/>
  <c r="T6237" i="3"/>
  <c r="S6237" i="3"/>
  <c r="P6237" i="3"/>
  <c r="O6237" i="3"/>
  <c r="L6237" i="3"/>
  <c r="E6237" i="3"/>
  <c r="V6236" i="3"/>
  <c r="U6236" i="3"/>
  <c r="T6236" i="3"/>
  <c r="S6236" i="3"/>
  <c r="P6236" i="3"/>
  <c r="O6236" i="3"/>
  <c r="L6236" i="3"/>
  <c r="E6236" i="3"/>
  <c r="V6235" i="3"/>
  <c r="U6235" i="3"/>
  <c r="T6235" i="3"/>
  <c r="S6235" i="3"/>
  <c r="P6235" i="3"/>
  <c r="O6235" i="3"/>
  <c r="L6235" i="3"/>
  <c r="E6235" i="3"/>
  <c r="V6234" i="3"/>
  <c r="U6234" i="3"/>
  <c r="T6234" i="3"/>
  <c r="S6234" i="3"/>
  <c r="P6234" i="3"/>
  <c r="O6234" i="3"/>
  <c r="L6234" i="3"/>
  <c r="E6234" i="3"/>
  <c r="V6233" i="3"/>
  <c r="U6233" i="3"/>
  <c r="T6233" i="3"/>
  <c r="S6233" i="3"/>
  <c r="P6233" i="3"/>
  <c r="O6233" i="3"/>
  <c r="L6233" i="3"/>
  <c r="E6233" i="3"/>
  <c r="V6232" i="3"/>
  <c r="U6232" i="3"/>
  <c r="T6232" i="3"/>
  <c r="S6232" i="3"/>
  <c r="P6232" i="3"/>
  <c r="O6232" i="3"/>
  <c r="L6232" i="3"/>
  <c r="E6232" i="3"/>
  <c r="V6231" i="3"/>
  <c r="U6231" i="3"/>
  <c r="T6231" i="3"/>
  <c r="S6231" i="3"/>
  <c r="P6231" i="3"/>
  <c r="O6231" i="3"/>
  <c r="L6231" i="3"/>
  <c r="E6231" i="3"/>
  <c r="V6230" i="3"/>
  <c r="U6230" i="3"/>
  <c r="T6230" i="3"/>
  <c r="S6230" i="3"/>
  <c r="P6230" i="3"/>
  <c r="O6230" i="3"/>
  <c r="L6230" i="3"/>
  <c r="E6230" i="3"/>
  <c r="V6229" i="3"/>
  <c r="U6229" i="3"/>
  <c r="T6229" i="3"/>
  <c r="S6229" i="3"/>
  <c r="P6229" i="3"/>
  <c r="O6229" i="3"/>
  <c r="L6229" i="3"/>
  <c r="E6229" i="3"/>
  <c r="V6228" i="3"/>
  <c r="U6228" i="3"/>
  <c r="T6228" i="3"/>
  <c r="S6228" i="3"/>
  <c r="P6228" i="3"/>
  <c r="O6228" i="3"/>
  <c r="L6228" i="3"/>
  <c r="E6228" i="3"/>
  <c r="V6227" i="3"/>
  <c r="U6227" i="3"/>
  <c r="T6227" i="3"/>
  <c r="S6227" i="3"/>
  <c r="P6227" i="3"/>
  <c r="O6227" i="3"/>
  <c r="L6227" i="3"/>
  <c r="E6227" i="3"/>
  <c r="V6226" i="3"/>
  <c r="U6226" i="3"/>
  <c r="T6226" i="3"/>
  <c r="S6226" i="3"/>
  <c r="P6226" i="3"/>
  <c r="O6226" i="3"/>
  <c r="L6226" i="3"/>
  <c r="E6226" i="3"/>
  <c r="V6225" i="3"/>
  <c r="U6225" i="3"/>
  <c r="T6225" i="3"/>
  <c r="S6225" i="3"/>
  <c r="P6225" i="3"/>
  <c r="O6225" i="3"/>
  <c r="L6225" i="3"/>
  <c r="E6225" i="3"/>
  <c r="V6224" i="3"/>
  <c r="U6224" i="3"/>
  <c r="T6224" i="3"/>
  <c r="S6224" i="3"/>
  <c r="P6224" i="3"/>
  <c r="O6224" i="3"/>
  <c r="L6224" i="3"/>
  <c r="E6224" i="3"/>
  <c r="V6223" i="3"/>
  <c r="U6223" i="3"/>
  <c r="T6223" i="3"/>
  <c r="S6223" i="3"/>
  <c r="P6223" i="3"/>
  <c r="O6223" i="3"/>
  <c r="L6223" i="3"/>
  <c r="E6223" i="3"/>
  <c r="V6222" i="3"/>
  <c r="U6222" i="3"/>
  <c r="T6222" i="3"/>
  <c r="S6222" i="3"/>
  <c r="P6222" i="3"/>
  <c r="O6222" i="3"/>
  <c r="L6222" i="3"/>
  <c r="E6222" i="3"/>
  <c r="V6221" i="3"/>
  <c r="U6221" i="3"/>
  <c r="T6221" i="3"/>
  <c r="S6221" i="3"/>
  <c r="P6221" i="3"/>
  <c r="O6221" i="3"/>
  <c r="L6221" i="3"/>
  <c r="E6221" i="3"/>
  <c r="V6220" i="3"/>
  <c r="U6220" i="3"/>
  <c r="T6220" i="3"/>
  <c r="S6220" i="3"/>
  <c r="P6220" i="3"/>
  <c r="O6220" i="3"/>
  <c r="L6220" i="3"/>
  <c r="E6220" i="3"/>
  <c r="V6219" i="3"/>
  <c r="U6219" i="3"/>
  <c r="T6219" i="3"/>
  <c r="S6219" i="3"/>
  <c r="P6219" i="3"/>
  <c r="O6219" i="3"/>
  <c r="L6219" i="3"/>
  <c r="E6219" i="3"/>
  <c r="V6218" i="3"/>
  <c r="U6218" i="3"/>
  <c r="T6218" i="3"/>
  <c r="S6218" i="3"/>
  <c r="P6218" i="3"/>
  <c r="O6218" i="3"/>
  <c r="L6218" i="3"/>
  <c r="E6218" i="3"/>
  <c r="V6217" i="3"/>
  <c r="U6217" i="3"/>
  <c r="T6217" i="3"/>
  <c r="S6217" i="3"/>
  <c r="P6217" i="3"/>
  <c r="O6217" i="3"/>
  <c r="L6217" i="3"/>
  <c r="E6217" i="3"/>
  <c r="V6216" i="3"/>
  <c r="U6216" i="3"/>
  <c r="T6216" i="3"/>
  <c r="S6216" i="3"/>
  <c r="P6216" i="3"/>
  <c r="O6216" i="3"/>
  <c r="L6216" i="3"/>
  <c r="E6216" i="3"/>
  <c r="V6215" i="3"/>
  <c r="U6215" i="3"/>
  <c r="T6215" i="3"/>
  <c r="S6215" i="3"/>
  <c r="P6215" i="3"/>
  <c r="O6215" i="3"/>
  <c r="L6215" i="3"/>
  <c r="E6215" i="3"/>
  <c r="V6214" i="3"/>
  <c r="U6214" i="3"/>
  <c r="T6214" i="3"/>
  <c r="S6214" i="3"/>
  <c r="P6214" i="3"/>
  <c r="O6214" i="3"/>
  <c r="L6214" i="3"/>
  <c r="E6214" i="3"/>
  <c r="V6213" i="3"/>
  <c r="U6213" i="3"/>
  <c r="T6213" i="3"/>
  <c r="S6213" i="3"/>
  <c r="P6213" i="3"/>
  <c r="O6213" i="3"/>
  <c r="L6213" i="3"/>
  <c r="E6213" i="3"/>
  <c r="V6212" i="3"/>
  <c r="U6212" i="3"/>
  <c r="T6212" i="3"/>
  <c r="S6212" i="3"/>
  <c r="P6212" i="3"/>
  <c r="O6212" i="3"/>
  <c r="L6212" i="3"/>
  <c r="E6212" i="3"/>
  <c r="V6211" i="3"/>
  <c r="U6211" i="3"/>
  <c r="T6211" i="3"/>
  <c r="S6211" i="3"/>
  <c r="P6211" i="3"/>
  <c r="O6211" i="3"/>
  <c r="L6211" i="3"/>
  <c r="E6211" i="3"/>
  <c r="V6210" i="3"/>
  <c r="U6210" i="3"/>
  <c r="T6210" i="3"/>
  <c r="S6210" i="3"/>
  <c r="P6210" i="3"/>
  <c r="O6210" i="3"/>
  <c r="L6210" i="3"/>
  <c r="E6210" i="3"/>
  <c r="V6209" i="3"/>
  <c r="U6209" i="3"/>
  <c r="T6209" i="3"/>
  <c r="S6209" i="3"/>
  <c r="P6209" i="3"/>
  <c r="O6209" i="3"/>
  <c r="L6209" i="3"/>
  <c r="E6209" i="3"/>
  <c r="V6208" i="3"/>
  <c r="U6208" i="3"/>
  <c r="T6208" i="3"/>
  <c r="S6208" i="3"/>
  <c r="P6208" i="3"/>
  <c r="O6208" i="3"/>
  <c r="L6208" i="3"/>
  <c r="E6208" i="3"/>
  <c r="V6207" i="3"/>
  <c r="U6207" i="3"/>
  <c r="T6207" i="3"/>
  <c r="S6207" i="3"/>
  <c r="P6207" i="3"/>
  <c r="O6207" i="3"/>
  <c r="L6207" i="3"/>
  <c r="E6207" i="3"/>
  <c r="V6206" i="3"/>
  <c r="U6206" i="3"/>
  <c r="T6206" i="3"/>
  <c r="S6206" i="3"/>
  <c r="P6206" i="3"/>
  <c r="O6206" i="3"/>
  <c r="L6206" i="3"/>
  <c r="E6206" i="3"/>
  <c r="V6205" i="3"/>
  <c r="U6205" i="3"/>
  <c r="T6205" i="3"/>
  <c r="S6205" i="3"/>
  <c r="P6205" i="3"/>
  <c r="O6205" i="3"/>
  <c r="L6205" i="3"/>
  <c r="E6205" i="3"/>
  <c r="V6204" i="3"/>
  <c r="U6204" i="3"/>
  <c r="T6204" i="3"/>
  <c r="S6204" i="3"/>
  <c r="P6204" i="3"/>
  <c r="O6204" i="3"/>
  <c r="L6204" i="3"/>
  <c r="E6204" i="3"/>
  <c r="V6203" i="3"/>
  <c r="U6203" i="3"/>
  <c r="T6203" i="3"/>
  <c r="S6203" i="3"/>
  <c r="P6203" i="3"/>
  <c r="O6203" i="3"/>
  <c r="L6203" i="3"/>
  <c r="E6203" i="3"/>
  <c r="V6202" i="3"/>
  <c r="U6202" i="3"/>
  <c r="T6202" i="3"/>
  <c r="S6202" i="3"/>
  <c r="P6202" i="3"/>
  <c r="O6202" i="3"/>
  <c r="L6202" i="3"/>
  <c r="E6202" i="3"/>
  <c r="V6201" i="3"/>
  <c r="U6201" i="3"/>
  <c r="T6201" i="3"/>
  <c r="S6201" i="3"/>
  <c r="P6201" i="3"/>
  <c r="O6201" i="3"/>
  <c r="L6201" i="3"/>
  <c r="E6201" i="3"/>
  <c r="V6200" i="3"/>
  <c r="U6200" i="3"/>
  <c r="T6200" i="3"/>
  <c r="S6200" i="3"/>
  <c r="P6200" i="3"/>
  <c r="O6200" i="3"/>
  <c r="L6200" i="3"/>
  <c r="E6200" i="3"/>
  <c r="V6199" i="3"/>
  <c r="U6199" i="3"/>
  <c r="T6199" i="3"/>
  <c r="S6199" i="3"/>
  <c r="P6199" i="3"/>
  <c r="O6199" i="3"/>
  <c r="L6199" i="3"/>
  <c r="E6199" i="3"/>
  <c r="V6198" i="3"/>
  <c r="U6198" i="3"/>
  <c r="T6198" i="3"/>
  <c r="S6198" i="3"/>
  <c r="P6198" i="3"/>
  <c r="O6198" i="3"/>
  <c r="L6198" i="3"/>
  <c r="E6198" i="3"/>
  <c r="V6197" i="3"/>
  <c r="U6197" i="3"/>
  <c r="T6197" i="3"/>
  <c r="S6197" i="3"/>
  <c r="P6197" i="3"/>
  <c r="O6197" i="3"/>
  <c r="L6197" i="3"/>
  <c r="E6197" i="3"/>
  <c r="V6196" i="3"/>
  <c r="U6196" i="3"/>
  <c r="T6196" i="3"/>
  <c r="S6196" i="3"/>
  <c r="P6196" i="3"/>
  <c r="O6196" i="3"/>
  <c r="L6196" i="3"/>
  <c r="E6196" i="3"/>
  <c r="V6195" i="3"/>
  <c r="U6195" i="3"/>
  <c r="T6195" i="3"/>
  <c r="S6195" i="3"/>
  <c r="P6195" i="3"/>
  <c r="O6195" i="3"/>
  <c r="L6195" i="3"/>
  <c r="E6195" i="3"/>
  <c r="V6194" i="3"/>
  <c r="U6194" i="3"/>
  <c r="T6194" i="3"/>
  <c r="S6194" i="3"/>
  <c r="P6194" i="3"/>
  <c r="O6194" i="3"/>
  <c r="L6194" i="3"/>
  <c r="E6194" i="3"/>
  <c r="V6193" i="3"/>
  <c r="U6193" i="3"/>
  <c r="T6193" i="3"/>
  <c r="S6193" i="3"/>
  <c r="P6193" i="3"/>
  <c r="O6193" i="3"/>
  <c r="L6193" i="3"/>
  <c r="E6193" i="3"/>
  <c r="V6192" i="3"/>
  <c r="U6192" i="3"/>
  <c r="T6192" i="3"/>
  <c r="S6192" i="3"/>
  <c r="P6192" i="3"/>
  <c r="O6192" i="3"/>
  <c r="L6192" i="3"/>
  <c r="E6192" i="3"/>
  <c r="V6191" i="3"/>
  <c r="U6191" i="3"/>
  <c r="T6191" i="3"/>
  <c r="S6191" i="3"/>
  <c r="P6191" i="3"/>
  <c r="O6191" i="3"/>
  <c r="L6191" i="3"/>
  <c r="E6191" i="3"/>
  <c r="V6190" i="3"/>
  <c r="U6190" i="3"/>
  <c r="T6190" i="3"/>
  <c r="S6190" i="3"/>
  <c r="P6190" i="3"/>
  <c r="O6190" i="3"/>
  <c r="L6190" i="3"/>
  <c r="E6190" i="3"/>
  <c r="V6189" i="3"/>
  <c r="U6189" i="3"/>
  <c r="T6189" i="3"/>
  <c r="S6189" i="3"/>
  <c r="P6189" i="3"/>
  <c r="O6189" i="3"/>
  <c r="L6189" i="3"/>
  <c r="E6189" i="3"/>
  <c r="V6188" i="3"/>
  <c r="U6188" i="3"/>
  <c r="T6188" i="3"/>
  <c r="S6188" i="3"/>
  <c r="P6188" i="3"/>
  <c r="O6188" i="3"/>
  <c r="L6188" i="3"/>
  <c r="E6188" i="3"/>
  <c r="V6187" i="3"/>
  <c r="U6187" i="3"/>
  <c r="T6187" i="3"/>
  <c r="S6187" i="3"/>
  <c r="P6187" i="3"/>
  <c r="O6187" i="3"/>
  <c r="L6187" i="3"/>
  <c r="E6187" i="3"/>
  <c r="V6186" i="3"/>
  <c r="U6186" i="3"/>
  <c r="T6186" i="3"/>
  <c r="S6186" i="3"/>
  <c r="P6186" i="3"/>
  <c r="O6186" i="3"/>
  <c r="L6186" i="3"/>
  <c r="E6186" i="3"/>
  <c r="V6185" i="3"/>
  <c r="U6185" i="3"/>
  <c r="T6185" i="3"/>
  <c r="S6185" i="3"/>
  <c r="P6185" i="3"/>
  <c r="O6185" i="3"/>
  <c r="L6185" i="3"/>
  <c r="E6185" i="3"/>
  <c r="V6184" i="3"/>
  <c r="U6184" i="3"/>
  <c r="T6184" i="3"/>
  <c r="S6184" i="3"/>
  <c r="P6184" i="3"/>
  <c r="O6184" i="3"/>
  <c r="L6184" i="3"/>
  <c r="E6184" i="3"/>
  <c r="V6183" i="3"/>
  <c r="U6183" i="3"/>
  <c r="T6183" i="3"/>
  <c r="S6183" i="3"/>
  <c r="P6183" i="3"/>
  <c r="O6183" i="3"/>
  <c r="L6183" i="3"/>
  <c r="E6183" i="3"/>
  <c r="V6182" i="3"/>
  <c r="U6182" i="3"/>
  <c r="T6182" i="3"/>
  <c r="S6182" i="3"/>
  <c r="P6182" i="3"/>
  <c r="O6182" i="3"/>
  <c r="L6182" i="3"/>
  <c r="E6182" i="3"/>
  <c r="V6181" i="3"/>
  <c r="U6181" i="3"/>
  <c r="T6181" i="3"/>
  <c r="S6181" i="3"/>
  <c r="P6181" i="3"/>
  <c r="O6181" i="3"/>
  <c r="L6181" i="3"/>
  <c r="E6181" i="3"/>
  <c r="V6180" i="3"/>
  <c r="U6180" i="3"/>
  <c r="T6180" i="3"/>
  <c r="S6180" i="3"/>
  <c r="P6180" i="3"/>
  <c r="O6180" i="3"/>
  <c r="L6180" i="3"/>
  <c r="E6180" i="3"/>
  <c r="V6179" i="3"/>
  <c r="U6179" i="3"/>
  <c r="T6179" i="3"/>
  <c r="S6179" i="3"/>
  <c r="P6179" i="3"/>
  <c r="O6179" i="3"/>
  <c r="L6179" i="3"/>
  <c r="E6179" i="3"/>
  <c r="V6178" i="3"/>
  <c r="U6178" i="3"/>
  <c r="T6178" i="3"/>
  <c r="S6178" i="3"/>
  <c r="P6178" i="3"/>
  <c r="O6178" i="3"/>
  <c r="L6178" i="3"/>
  <c r="E6178" i="3"/>
  <c r="V6177" i="3"/>
  <c r="U6177" i="3"/>
  <c r="T6177" i="3"/>
  <c r="S6177" i="3"/>
  <c r="P6177" i="3"/>
  <c r="O6177" i="3"/>
  <c r="L6177" i="3"/>
  <c r="E6177" i="3"/>
  <c r="V6176" i="3"/>
  <c r="U6176" i="3"/>
  <c r="T6176" i="3"/>
  <c r="S6176" i="3"/>
  <c r="P6176" i="3"/>
  <c r="O6176" i="3"/>
  <c r="L6176" i="3"/>
  <c r="E6176" i="3"/>
  <c r="V6175" i="3"/>
  <c r="U6175" i="3"/>
  <c r="T6175" i="3"/>
  <c r="S6175" i="3"/>
  <c r="P6175" i="3"/>
  <c r="O6175" i="3"/>
  <c r="L6175" i="3"/>
  <c r="E6175" i="3"/>
  <c r="V6174" i="3"/>
  <c r="U6174" i="3"/>
  <c r="T6174" i="3"/>
  <c r="S6174" i="3"/>
  <c r="P6174" i="3"/>
  <c r="O6174" i="3"/>
  <c r="L6174" i="3"/>
  <c r="E6174" i="3"/>
  <c r="V6173" i="3"/>
  <c r="U6173" i="3"/>
  <c r="T6173" i="3"/>
  <c r="S6173" i="3"/>
  <c r="P6173" i="3"/>
  <c r="O6173" i="3"/>
  <c r="L6173" i="3"/>
  <c r="E6173" i="3"/>
  <c r="V6172" i="3"/>
  <c r="U6172" i="3"/>
  <c r="T6172" i="3"/>
  <c r="S6172" i="3"/>
  <c r="P6172" i="3"/>
  <c r="O6172" i="3"/>
  <c r="L6172" i="3"/>
  <c r="E6172" i="3"/>
  <c r="V6171" i="3"/>
  <c r="U6171" i="3"/>
  <c r="T6171" i="3"/>
  <c r="S6171" i="3"/>
  <c r="P6171" i="3"/>
  <c r="O6171" i="3"/>
  <c r="L6171" i="3"/>
  <c r="E6171" i="3"/>
  <c r="V6170" i="3"/>
  <c r="U6170" i="3"/>
  <c r="T6170" i="3"/>
  <c r="S6170" i="3"/>
  <c r="P6170" i="3"/>
  <c r="O6170" i="3"/>
  <c r="L6170" i="3"/>
  <c r="E6170" i="3"/>
  <c r="V6169" i="3"/>
  <c r="U6169" i="3"/>
  <c r="T6169" i="3"/>
  <c r="S6169" i="3"/>
  <c r="P6169" i="3"/>
  <c r="O6169" i="3"/>
  <c r="L6169" i="3"/>
  <c r="E6169" i="3"/>
  <c r="V6168" i="3"/>
  <c r="U6168" i="3"/>
  <c r="T6168" i="3"/>
  <c r="S6168" i="3"/>
  <c r="P6168" i="3"/>
  <c r="O6168" i="3"/>
  <c r="L6168" i="3"/>
  <c r="E6168" i="3"/>
  <c r="V6167" i="3"/>
  <c r="U6167" i="3"/>
  <c r="T6167" i="3"/>
  <c r="S6167" i="3"/>
  <c r="P6167" i="3"/>
  <c r="O6167" i="3"/>
  <c r="L6167" i="3"/>
  <c r="E6167" i="3"/>
  <c r="V6166" i="3"/>
  <c r="U6166" i="3"/>
  <c r="T6166" i="3"/>
  <c r="S6166" i="3"/>
  <c r="P6166" i="3"/>
  <c r="O6166" i="3"/>
  <c r="L6166" i="3"/>
  <c r="E6166" i="3"/>
  <c r="V6165" i="3"/>
  <c r="U6165" i="3"/>
  <c r="T6165" i="3"/>
  <c r="S6165" i="3"/>
  <c r="P6165" i="3"/>
  <c r="O6165" i="3"/>
  <c r="L6165" i="3"/>
  <c r="E6165" i="3"/>
  <c r="V6164" i="3"/>
  <c r="U6164" i="3"/>
  <c r="T6164" i="3"/>
  <c r="S6164" i="3"/>
  <c r="P6164" i="3"/>
  <c r="O6164" i="3"/>
  <c r="L6164" i="3"/>
  <c r="E6164" i="3"/>
  <c r="V6163" i="3"/>
  <c r="U6163" i="3"/>
  <c r="T6163" i="3"/>
  <c r="S6163" i="3"/>
  <c r="P6163" i="3"/>
  <c r="O6163" i="3"/>
  <c r="L6163" i="3"/>
  <c r="E6163" i="3"/>
  <c r="V6162" i="3"/>
  <c r="U6162" i="3"/>
  <c r="T6162" i="3"/>
  <c r="S6162" i="3"/>
  <c r="P6162" i="3"/>
  <c r="O6162" i="3"/>
  <c r="L6162" i="3"/>
  <c r="E6162" i="3"/>
  <c r="V6161" i="3"/>
  <c r="U6161" i="3"/>
  <c r="T6161" i="3"/>
  <c r="S6161" i="3"/>
  <c r="P6161" i="3"/>
  <c r="O6161" i="3"/>
  <c r="L6161" i="3"/>
  <c r="E6161" i="3"/>
  <c r="V6160" i="3"/>
  <c r="U6160" i="3"/>
  <c r="T6160" i="3"/>
  <c r="S6160" i="3"/>
  <c r="P6160" i="3"/>
  <c r="O6160" i="3"/>
  <c r="L6160" i="3"/>
  <c r="E6160" i="3"/>
  <c r="V6159" i="3"/>
  <c r="U6159" i="3"/>
  <c r="T6159" i="3"/>
  <c r="S6159" i="3"/>
  <c r="P6159" i="3"/>
  <c r="O6159" i="3"/>
  <c r="L6159" i="3"/>
  <c r="E6159" i="3"/>
  <c r="V6158" i="3"/>
  <c r="U6158" i="3"/>
  <c r="T6158" i="3"/>
  <c r="S6158" i="3"/>
  <c r="P6158" i="3"/>
  <c r="O6158" i="3"/>
  <c r="L6158" i="3"/>
  <c r="E6158" i="3"/>
  <c r="V6157" i="3"/>
  <c r="U6157" i="3"/>
  <c r="T6157" i="3"/>
  <c r="S6157" i="3"/>
  <c r="P6157" i="3"/>
  <c r="O6157" i="3"/>
  <c r="L6157" i="3"/>
  <c r="E6157" i="3"/>
  <c r="V6156" i="3"/>
  <c r="U6156" i="3"/>
  <c r="T6156" i="3"/>
  <c r="S6156" i="3"/>
  <c r="P6156" i="3"/>
  <c r="O6156" i="3"/>
  <c r="L6156" i="3"/>
  <c r="E6156" i="3"/>
  <c r="V6155" i="3"/>
  <c r="U6155" i="3"/>
  <c r="T6155" i="3"/>
  <c r="S6155" i="3"/>
  <c r="P6155" i="3"/>
  <c r="O6155" i="3"/>
  <c r="L6155" i="3"/>
  <c r="E6155" i="3"/>
  <c r="V6154" i="3"/>
  <c r="U6154" i="3"/>
  <c r="T6154" i="3"/>
  <c r="S6154" i="3"/>
  <c r="P6154" i="3"/>
  <c r="O6154" i="3"/>
  <c r="L6154" i="3"/>
  <c r="E6154" i="3"/>
  <c r="V6153" i="3"/>
  <c r="U6153" i="3"/>
  <c r="T6153" i="3"/>
  <c r="S6153" i="3"/>
  <c r="P6153" i="3"/>
  <c r="O6153" i="3"/>
  <c r="L6153" i="3"/>
  <c r="E6153" i="3"/>
  <c r="V6152" i="3"/>
  <c r="U6152" i="3"/>
  <c r="T6152" i="3"/>
  <c r="S6152" i="3"/>
  <c r="P6152" i="3"/>
  <c r="O6152" i="3"/>
  <c r="L6152" i="3"/>
  <c r="E6152" i="3"/>
  <c r="V6151" i="3"/>
  <c r="U6151" i="3"/>
  <c r="T6151" i="3"/>
  <c r="S6151" i="3"/>
  <c r="P6151" i="3"/>
  <c r="O6151" i="3"/>
  <c r="L6151" i="3"/>
  <c r="E6151" i="3"/>
  <c r="V6150" i="3"/>
  <c r="U6150" i="3"/>
  <c r="T6150" i="3"/>
  <c r="S6150" i="3"/>
  <c r="P6150" i="3"/>
  <c r="O6150" i="3"/>
  <c r="L6150" i="3"/>
  <c r="E6150" i="3"/>
  <c r="V6149" i="3"/>
  <c r="U6149" i="3"/>
  <c r="T6149" i="3"/>
  <c r="S6149" i="3"/>
  <c r="P6149" i="3"/>
  <c r="O6149" i="3"/>
  <c r="L6149" i="3"/>
  <c r="E6149" i="3"/>
  <c r="V6148" i="3"/>
  <c r="U6148" i="3"/>
  <c r="T6148" i="3"/>
  <c r="S6148" i="3"/>
  <c r="P6148" i="3"/>
  <c r="O6148" i="3"/>
  <c r="L6148" i="3"/>
  <c r="E6148" i="3"/>
  <c r="V6147" i="3"/>
  <c r="U6147" i="3"/>
  <c r="T6147" i="3"/>
  <c r="S6147" i="3"/>
  <c r="P6147" i="3"/>
  <c r="O6147" i="3"/>
  <c r="L6147" i="3"/>
  <c r="E6147" i="3"/>
  <c r="V6146" i="3"/>
  <c r="U6146" i="3"/>
  <c r="T6146" i="3"/>
  <c r="S6146" i="3"/>
  <c r="P6146" i="3"/>
  <c r="O6146" i="3"/>
  <c r="L6146" i="3"/>
  <c r="E6146" i="3"/>
  <c r="V6145" i="3"/>
  <c r="U6145" i="3"/>
  <c r="T6145" i="3"/>
  <c r="S6145" i="3"/>
  <c r="P6145" i="3"/>
  <c r="O6145" i="3"/>
  <c r="L6145" i="3"/>
  <c r="E6145" i="3"/>
  <c r="V6144" i="3"/>
  <c r="U6144" i="3"/>
  <c r="T6144" i="3"/>
  <c r="S6144" i="3"/>
  <c r="P6144" i="3"/>
  <c r="O6144" i="3"/>
  <c r="L6144" i="3"/>
  <c r="E6144" i="3"/>
  <c r="V6143" i="3"/>
  <c r="U6143" i="3"/>
  <c r="T6143" i="3"/>
  <c r="S6143" i="3"/>
  <c r="P6143" i="3"/>
  <c r="O6143" i="3"/>
  <c r="L6143" i="3"/>
  <c r="E6143" i="3"/>
  <c r="V6142" i="3"/>
  <c r="U6142" i="3"/>
  <c r="T6142" i="3"/>
  <c r="S6142" i="3"/>
  <c r="P6142" i="3"/>
  <c r="O6142" i="3"/>
  <c r="L6142" i="3"/>
  <c r="E6142" i="3"/>
  <c r="V6141" i="3"/>
  <c r="U6141" i="3"/>
  <c r="T6141" i="3"/>
  <c r="S6141" i="3"/>
  <c r="P6141" i="3"/>
  <c r="O6141" i="3"/>
  <c r="L6141" i="3"/>
  <c r="E6141" i="3"/>
  <c r="V6140" i="3"/>
  <c r="U6140" i="3"/>
  <c r="T6140" i="3"/>
  <c r="S6140" i="3"/>
  <c r="P6140" i="3"/>
  <c r="O6140" i="3"/>
  <c r="L6140" i="3"/>
  <c r="E6140" i="3"/>
  <c r="V6139" i="3"/>
  <c r="U6139" i="3"/>
  <c r="T6139" i="3"/>
  <c r="S6139" i="3"/>
  <c r="P6139" i="3"/>
  <c r="O6139" i="3"/>
  <c r="L6139" i="3"/>
  <c r="E6139" i="3"/>
  <c r="V6138" i="3"/>
  <c r="U6138" i="3"/>
  <c r="T6138" i="3"/>
  <c r="S6138" i="3"/>
  <c r="P6138" i="3"/>
  <c r="O6138" i="3"/>
  <c r="L6138" i="3"/>
  <c r="E6138" i="3"/>
  <c r="V6137" i="3"/>
  <c r="U6137" i="3"/>
  <c r="T6137" i="3"/>
  <c r="S6137" i="3"/>
  <c r="P6137" i="3"/>
  <c r="O6137" i="3"/>
  <c r="L6137" i="3"/>
  <c r="E6137" i="3"/>
  <c r="V6136" i="3"/>
  <c r="U6136" i="3"/>
  <c r="T6136" i="3"/>
  <c r="S6136" i="3"/>
  <c r="P6136" i="3"/>
  <c r="O6136" i="3"/>
  <c r="L6136" i="3"/>
  <c r="E6136" i="3"/>
  <c r="V6135" i="3"/>
  <c r="U6135" i="3"/>
  <c r="T6135" i="3"/>
  <c r="S6135" i="3"/>
  <c r="P6135" i="3"/>
  <c r="O6135" i="3"/>
  <c r="L6135" i="3"/>
  <c r="E6135" i="3"/>
  <c r="V6134" i="3"/>
  <c r="U6134" i="3"/>
  <c r="T6134" i="3"/>
  <c r="S6134" i="3"/>
  <c r="P6134" i="3"/>
  <c r="O6134" i="3"/>
  <c r="L6134" i="3"/>
  <c r="E6134" i="3"/>
  <c r="V6133" i="3"/>
  <c r="U6133" i="3"/>
  <c r="T6133" i="3"/>
  <c r="S6133" i="3"/>
  <c r="P6133" i="3"/>
  <c r="O6133" i="3"/>
  <c r="L6133" i="3"/>
  <c r="E6133" i="3"/>
  <c r="V6132" i="3"/>
  <c r="U6132" i="3"/>
  <c r="T6132" i="3"/>
  <c r="S6132" i="3"/>
  <c r="P6132" i="3"/>
  <c r="O6132" i="3"/>
  <c r="L6132" i="3"/>
  <c r="E6132" i="3"/>
  <c r="V6131" i="3"/>
  <c r="U6131" i="3"/>
  <c r="T6131" i="3"/>
  <c r="S6131" i="3"/>
  <c r="P6131" i="3"/>
  <c r="O6131" i="3"/>
  <c r="L6131" i="3"/>
  <c r="E6131" i="3"/>
  <c r="V6130" i="3"/>
  <c r="U6130" i="3"/>
  <c r="T6130" i="3"/>
  <c r="S6130" i="3"/>
  <c r="P6130" i="3"/>
  <c r="O6130" i="3"/>
  <c r="L6130" i="3"/>
  <c r="E6130" i="3"/>
  <c r="V6129" i="3"/>
  <c r="U6129" i="3"/>
  <c r="T6129" i="3"/>
  <c r="S6129" i="3"/>
  <c r="P6129" i="3"/>
  <c r="O6129" i="3"/>
  <c r="L6129" i="3"/>
  <c r="E6129" i="3"/>
  <c r="V6128" i="3"/>
  <c r="U6128" i="3"/>
  <c r="T6128" i="3"/>
  <c r="S6128" i="3"/>
  <c r="P6128" i="3"/>
  <c r="O6128" i="3"/>
  <c r="L6128" i="3"/>
  <c r="E6128" i="3"/>
  <c r="V6127" i="3"/>
  <c r="U6127" i="3"/>
  <c r="T6127" i="3"/>
  <c r="S6127" i="3"/>
  <c r="P6127" i="3"/>
  <c r="O6127" i="3"/>
  <c r="L6127" i="3"/>
  <c r="E6127" i="3"/>
  <c r="V6126" i="3"/>
  <c r="U6126" i="3"/>
  <c r="T6126" i="3"/>
  <c r="S6126" i="3"/>
  <c r="P6126" i="3"/>
  <c r="O6126" i="3"/>
  <c r="L6126" i="3"/>
  <c r="E6126" i="3"/>
  <c r="V6125" i="3"/>
  <c r="U6125" i="3"/>
  <c r="T6125" i="3"/>
  <c r="S6125" i="3"/>
  <c r="P6125" i="3"/>
  <c r="O6125" i="3"/>
  <c r="L6125" i="3"/>
  <c r="E6125" i="3"/>
  <c r="V6124" i="3"/>
  <c r="U6124" i="3"/>
  <c r="T6124" i="3"/>
  <c r="S6124" i="3"/>
  <c r="P6124" i="3"/>
  <c r="O6124" i="3"/>
  <c r="L6124" i="3"/>
  <c r="E6124" i="3"/>
  <c r="V6123" i="3"/>
  <c r="U6123" i="3"/>
  <c r="T6123" i="3"/>
  <c r="S6123" i="3"/>
  <c r="P6123" i="3"/>
  <c r="O6123" i="3"/>
  <c r="L6123" i="3"/>
  <c r="E6123" i="3"/>
  <c r="V6122" i="3"/>
  <c r="U6122" i="3"/>
  <c r="T6122" i="3"/>
  <c r="S6122" i="3"/>
  <c r="P6122" i="3"/>
  <c r="O6122" i="3"/>
  <c r="L6122" i="3"/>
  <c r="E6122" i="3"/>
  <c r="V6121" i="3"/>
  <c r="U6121" i="3"/>
  <c r="T6121" i="3"/>
  <c r="S6121" i="3"/>
  <c r="P6121" i="3"/>
  <c r="O6121" i="3"/>
  <c r="L6121" i="3"/>
  <c r="E6121" i="3"/>
  <c r="V6120" i="3"/>
  <c r="U6120" i="3"/>
  <c r="T6120" i="3"/>
  <c r="S6120" i="3"/>
  <c r="P6120" i="3"/>
  <c r="O6120" i="3"/>
  <c r="L6120" i="3"/>
  <c r="E6120" i="3"/>
  <c r="V6119" i="3"/>
  <c r="U6119" i="3"/>
  <c r="T6119" i="3"/>
  <c r="S6119" i="3"/>
  <c r="P6119" i="3"/>
  <c r="O6119" i="3"/>
  <c r="L6119" i="3"/>
  <c r="E6119" i="3"/>
  <c r="V6118" i="3"/>
  <c r="U6118" i="3"/>
  <c r="T6118" i="3"/>
  <c r="S6118" i="3"/>
  <c r="P6118" i="3"/>
  <c r="O6118" i="3"/>
  <c r="L6118" i="3"/>
  <c r="E6118" i="3"/>
  <c r="V6117" i="3"/>
  <c r="U6117" i="3"/>
  <c r="T6117" i="3"/>
  <c r="S6117" i="3"/>
  <c r="P6117" i="3"/>
  <c r="O6117" i="3"/>
  <c r="L6117" i="3"/>
  <c r="E6117" i="3"/>
  <c r="V6116" i="3"/>
  <c r="U6116" i="3"/>
  <c r="T6116" i="3"/>
  <c r="S6116" i="3"/>
  <c r="P6116" i="3"/>
  <c r="O6116" i="3"/>
  <c r="L6116" i="3"/>
  <c r="E6116" i="3"/>
  <c r="V6115" i="3"/>
  <c r="U6115" i="3"/>
  <c r="T6115" i="3"/>
  <c r="S6115" i="3"/>
  <c r="P6115" i="3"/>
  <c r="O6115" i="3"/>
  <c r="L6115" i="3"/>
  <c r="E6115" i="3"/>
  <c r="V6114" i="3"/>
  <c r="U6114" i="3"/>
  <c r="T6114" i="3"/>
  <c r="S6114" i="3"/>
  <c r="P6114" i="3"/>
  <c r="O6114" i="3"/>
  <c r="L6114" i="3"/>
  <c r="E6114" i="3"/>
  <c r="V6113" i="3"/>
  <c r="U6113" i="3"/>
  <c r="T6113" i="3"/>
  <c r="S6113" i="3"/>
  <c r="P6113" i="3"/>
  <c r="O6113" i="3"/>
  <c r="L6113" i="3"/>
  <c r="E6113" i="3"/>
  <c r="V6112" i="3"/>
  <c r="U6112" i="3"/>
  <c r="T6112" i="3"/>
  <c r="S6112" i="3"/>
  <c r="P6112" i="3"/>
  <c r="O6112" i="3"/>
  <c r="L6112" i="3"/>
  <c r="E6112" i="3"/>
  <c r="V6111" i="3"/>
  <c r="U6111" i="3"/>
  <c r="T6111" i="3"/>
  <c r="S6111" i="3"/>
  <c r="P6111" i="3"/>
  <c r="O6111" i="3"/>
  <c r="L6111" i="3"/>
  <c r="E6111" i="3"/>
  <c r="V6110" i="3"/>
  <c r="U6110" i="3"/>
  <c r="T6110" i="3"/>
  <c r="S6110" i="3"/>
  <c r="P6110" i="3"/>
  <c r="O6110" i="3"/>
  <c r="L6110" i="3"/>
  <c r="E6110" i="3"/>
  <c r="V6109" i="3"/>
  <c r="U6109" i="3"/>
  <c r="T6109" i="3"/>
  <c r="S6109" i="3"/>
  <c r="P6109" i="3"/>
  <c r="O6109" i="3"/>
  <c r="L6109" i="3"/>
  <c r="E6109" i="3"/>
  <c r="V6108" i="3"/>
  <c r="U6108" i="3"/>
  <c r="T6108" i="3"/>
  <c r="S6108" i="3"/>
  <c r="P6108" i="3"/>
  <c r="O6108" i="3"/>
  <c r="L6108" i="3"/>
  <c r="E6108" i="3"/>
  <c r="V6107" i="3"/>
  <c r="U6107" i="3"/>
  <c r="T6107" i="3"/>
  <c r="S6107" i="3"/>
  <c r="P6107" i="3"/>
  <c r="O6107" i="3"/>
  <c r="L6107" i="3"/>
  <c r="E6107" i="3"/>
  <c r="V6106" i="3"/>
  <c r="U6106" i="3"/>
  <c r="T6106" i="3"/>
  <c r="S6106" i="3"/>
  <c r="P6106" i="3"/>
  <c r="O6106" i="3"/>
  <c r="L6106" i="3"/>
  <c r="E6106" i="3"/>
  <c r="V6105" i="3"/>
  <c r="U6105" i="3"/>
  <c r="T6105" i="3"/>
  <c r="S6105" i="3"/>
  <c r="P6105" i="3"/>
  <c r="O6105" i="3"/>
  <c r="L6105" i="3"/>
  <c r="E6105" i="3"/>
  <c r="V6104" i="3"/>
  <c r="U6104" i="3"/>
  <c r="T6104" i="3"/>
  <c r="S6104" i="3"/>
  <c r="P6104" i="3"/>
  <c r="O6104" i="3"/>
  <c r="L6104" i="3"/>
  <c r="E6104" i="3"/>
  <c r="V6103" i="3"/>
  <c r="U6103" i="3"/>
  <c r="T6103" i="3"/>
  <c r="S6103" i="3"/>
  <c r="P6103" i="3"/>
  <c r="O6103" i="3"/>
  <c r="L6103" i="3"/>
  <c r="E6103" i="3"/>
  <c r="V6102" i="3"/>
  <c r="U6102" i="3"/>
  <c r="T6102" i="3"/>
  <c r="S6102" i="3"/>
  <c r="P6102" i="3"/>
  <c r="O6102" i="3"/>
  <c r="L6102" i="3"/>
  <c r="E6102" i="3"/>
  <c r="V6101" i="3"/>
  <c r="U6101" i="3"/>
  <c r="T6101" i="3"/>
  <c r="S6101" i="3"/>
  <c r="P6101" i="3"/>
  <c r="O6101" i="3"/>
  <c r="L6101" i="3"/>
  <c r="E6101" i="3"/>
  <c r="V6100" i="3"/>
  <c r="U6100" i="3"/>
  <c r="T6100" i="3"/>
  <c r="S6100" i="3"/>
  <c r="P6100" i="3"/>
  <c r="O6100" i="3"/>
  <c r="L6100" i="3"/>
  <c r="E6100" i="3"/>
  <c r="V6099" i="3"/>
  <c r="U6099" i="3"/>
  <c r="T6099" i="3"/>
  <c r="S6099" i="3"/>
  <c r="P6099" i="3"/>
  <c r="O6099" i="3"/>
  <c r="L6099" i="3"/>
  <c r="E6099" i="3"/>
  <c r="V6098" i="3"/>
  <c r="U6098" i="3"/>
  <c r="T6098" i="3"/>
  <c r="S6098" i="3"/>
  <c r="P6098" i="3"/>
  <c r="O6098" i="3"/>
  <c r="L6098" i="3"/>
  <c r="E6098" i="3"/>
  <c r="V6097" i="3"/>
  <c r="U6097" i="3"/>
  <c r="T6097" i="3"/>
  <c r="S6097" i="3"/>
  <c r="P6097" i="3"/>
  <c r="O6097" i="3"/>
  <c r="L6097" i="3"/>
  <c r="E6097" i="3"/>
  <c r="V6096" i="3"/>
  <c r="U6096" i="3"/>
  <c r="T6096" i="3"/>
  <c r="S6096" i="3"/>
  <c r="P6096" i="3"/>
  <c r="O6096" i="3"/>
  <c r="L6096" i="3"/>
  <c r="E6096" i="3"/>
  <c r="V6095" i="3"/>
  <c r="U6095" i="3"/>
  <c r="T6095" i="3"/>
  <c r="S6095" i="3"/>
  <c r="P6095" i="3"/>
  <c r="O6095" i="3"/>
  <c r="L6095" i="3"/>
  <c r="E6095" i="3"/>
  <c r="V6094" i="3"/>
  <c r="U6094" i="3"/>
  <c r="T6094" i="3"/>
  <c r="S6094" i="3"/>
  <c r="P6094" i="3"/>
  <c r="O6094" i="3"/>
  <c r="L6094" i="3"/>
  <c r="E6094" i="3"/>
  <c r="V6093" i="3"/>
  <c r="U6093" i="3"/>
  <c r="T6093" i="3"/>
  <c r="S6093" i="3"/>
  <c r="P6093" i="3"/>
  <c r="O6093" i="3"/>
  <c r="L6093" i="3"/>
  <c r="E6093" i="3"/>
  <c r="V6092" i="3"/>
  <c r="U6092" i="3"/>
  <c r="T6092" i="3"/>
  <c r="S6092" i="3"/>
  <c r="P6092" i="3"/>
  <c r="O6092" i="3"/>
  <c r="L6092" i="3"/>
  <c r="E6092" i="3"/>
  <c r="V6091" i="3"/>
  <c r="U6091" i="3"/>
  <c r="T6091" i="3"/>
  <c r="S6091" i="3"/>
  <c r="P6091" i="3"/>
  <c r="O6091" i="3"/>
  <c r="L6091" i="3"/>
  <c r="E6091" i="3"/>
  <c r="V6090" i="3"/>
  <c r="U6090" i="3"/>
  <c r="T6090" i="3"/>
  <c r="S6090" i="3"/>
  <c r="P6090" i="3"/>
  <c r="O6090" i="3"/>
  <c r="L6090" i="3"/>
  <c r="E6090" i="3"/>
  <c r="V6089" i="3"/>
  <c r="U6089" i="3"/>
  <c r="T6089" i="3"/>
  <c r="S6089" i="3"/>
  <c r="P6089" i="3"/>
  <c r="O6089" i="3"/>
  <c r="L6089" i="3"/>
  <c r="E6089" i="3"/>
  <c r="V6088" i="3"/>
  <c r="U6088" i="3"/>
  <c r="T6088" i="3"/>
  <c r="S6088" i="3"/>
  <c r="P6088" i="3"/>
  <c r="O6088" i="3"/>
  <c r="L6088" i="3"/>
  <c r="E6088" i="3"/>
  <c r="V6087" i="3"/>
  <c r="U6087" i="3"/>
  <c r="T6087" i="3"/>
  <c r="S6087" i="3"/>
  <c r="P6087" i="3"/>
  <c r="O6087" i="3"/>
  <c r="L6087" i="3"/>
  <c r="E6087" i="3"/>
  <c r="V6086" i="3"/>
  <c r="U6086" i="3"/>
  <c r="T6086" i="3"/>
  <c r="S6086" i="3"/>
  <c r="P6086" i="3"/>
  <c r="O6086" i="3"/>
  <c r="L6086" i="3"/>
  <c r="E6086" i="3"/>
  <c r="V6085" i="3"/>
  <c r="U6085" i="3"/>
  <c r="T6085" i="3"/>
  <c r="S6085" i="3"/>
  <c r="P6085" i="3"/>
  <c r="O6085" i="3"/>
  <c r="L6085" i="3"/>
  <c r="E6085" i="3"/>
  <c r="V6084" i="3"/>
  <c r="U6084" i="3"/>
  <c r="T6084" i="3"/>
  <c r="S6084" i="3"/>
  <c r="P6084" i="3"/>
  <c r="O6084" i="3"/>
  <c r="L6084" i="3"/>
  <c r="E6084" i="3"/>
  <c r="V6083" i="3"/>
  <c r="U6083" i="3"/>
  <c r="T6083" i="3"/>
  <c r="S6083" i="3"/>
  <c r="P6083" i="3"/>
  <c r="O6083" i="3"/>
  <c r="L6083" i="3"/>
  <c r="E6083" i="3"/>
  <c r="V6082" i="3"/>
  <c r="U6082" i="3"/>
  <c r="T6082" i="3"/>
  <c r="S6082" i="3"/>
  <c r="P6082" i="3"/>
  <c r="O6082" i="3"/>
  <c r="L6082" i="3"/>
  <c r="E6082" i="3"/>
  <c r="V6081" i="3"/>
  <c r="U6081" i="3"/>
  <c r="T6081" i="3"/>
  <c r="S6081" i="3"/>
  <c r="P6081" i="3"/>
  <c r="O6081" i="3"/>
  <c r="L6081" i="3"/>
  <c r="E6081" i="3"/>
  <c r="V6080" i="3"/>
  <c r="U6080" i="3"/>
  <c r="T6080" i="3"/>
  <c r="S6080" i="3"/>
  <c r="P6080" i="3"/>
  <c r="O6080" i="3"/>
  <c r="L6080" i="3"/>
  <c r="E6080" i="3"/>
  <c r="V6079" i="3"/>
  <c r="U6079" i="3"/>
  <c r="T6079" i="3"/>
  <c r="S6079" i="3"/>
  <c r="P6079" i="3"/>
  <c r="O6079" i="3"/>
  <c r="L6079" i="3"/>
  <c r="E6079" i="3"/>
  <c r="V6078" i="3"/>
  <c r="U6078" i="3"/>
  <c r="T6078" i="3"/>
  <c r="S6078" i="3"/>
  <c r="P6078" i="3"/>
  <c r="O6078" i="3"/>
  <c r="L6078" i="3"/>
  <c r="E6078" i="3"/>
  <c r="V6077" i="3"/>
  <c r="U6077" i="3"/>
  <c r="T6077" i="3"/>
  <c r="S6077" i="3"/>
  <c r="P6077" i="3"/>
  <c r="O6077" i="3"/>
  <c r="L6077" i="3"/>
  <c r="E6077" i="3"/>
  <c r="V6076" i="3"/>
  <c r="U6076" i="3"/>
  <c r="T6076" i="3"/>
  <c r="S6076" i="3"/>
  <c r="P6076" i="3"/>
  <c r="O6076" i="3"/>
  <c r="L6076" i="3"/>
  <c r="E6076" i="3"/>
  <c r="V6075" i="3"/>
  <c r="U6075" i="3"/>
  <c r="T6075" i="3"/>
  <c r="S6075" i="3"/>
  <c r="P6075" i="3"/>
  <c r="O6075" i="3"/>
  <c r="L6075" i="3"/>
  <c r="E6075" i="3"/>
  <c r="V6074" i="3"/>
  <c r="U6074" i="3"/>
  <c r="T6074" i="3"/>
  <c r="S6074" i="3"/>
  <c r="P6074" i="3"/>
  <c r="O6074" i="3"/>
  <c r="L6074" i="3"/>
  <c r="E6074" i="3"/>
  <c r="V6073" i="3"/>
  <c r="U6073" i="3"/>
  <c r="T6073" i="3"/>
  <c r="S6073" i="3"/>
  <c r="P6073" i="3"/>
  <c r="O6073" i="3"/>
  <c r="L6073" i="3"/>
  <c r="E6073" i="3"/>
  <c r="V6072" i="3"/>
  <c r="U6072" i="3"/>
  <c r="T6072" i="3"/>
  <c r="S6072" i="3"/>
  <c r="P6072" i="3"/>
  <c r="O6072" i="3"/>
  <c r="L6072" i="3"/>
  <c r="E6072" i="3"/>
  <c r="V6071" i="3"/>
  <c r="U6071" i="3"/>
  <c r="T6071" i="3"/>
  <c r="S6071" i="3"/>
  <c r="P6071" i="3"/>
  <c r="O6071" i="3"/>
  <c r="L6071" i="3"/>
  <c r="E6071" i="3"/>
  <c r="V6070" i="3"/>
  <c r="U6070" i="3"/>
  <c r="T6070" i="3"/>
  <c r="S6070" i="3"/>
  <c r="P6070" i="3"/>
  <c r="O6070" i="3"/>
  <c r="L6070" i="3"/>
  <c r="E6070" i="3"/>
  <c r="V6069" i="3"/>
  <c r="U6069" i="3"/>
  <c r="T6069" i="3"/>
  <c r="S6069" i="3"/>
  <c r="P6069" i="3"/>
  <c r="O6069" i="3"/>
  <c r="L6069" i="3"/>
  <c r="E6069" i="3"/>
  <c r="V6068" i="3"/>
  <c r="U6068" i="3"/>
  <c r="T6068" i="3"/>
  <c r="S6068" i="3"/>
  <c r="P6068" i="3"/>
  <c r="O6068" i="3"/>
  <c r="L6068" i="3"/>
  <c r="E6068" i="3"/>
  <c r="V6067" i="3"/>
  <c r="U6067" i="3"/>
  <c r="T6067" i="3"/>
  <c r="S6067" i="3"/>
  <c r="P6067" i="3"/>
  <c r="O6067" i="3"/>
  <c r="L6067" i="3"/>
  <c r="E6067" i="3"/>
  <c r="V6066" i="3"/>
  <c r="U6066" i="3"/>
  <c r="T6066" i="3"/>
  <c r="S6066" i="3"/>
  <c r="P6066" i="3"/>
  <c r="O6066" i="3"/>
  <c r="L6066" i="3"/>
  <c r="E6066" i="3"/>
  <c r="V6065" i="3"/>
  <c r="U6065" i="3"/>
  <c r="T6065" i="3"/>
  <c r="S6065" i="3"/>
  <c r="P6065" i="3"/>
  <c r="O6065" i="3"/>
  <c r="L6065" i="3"/>
  <c r="E6065" i="3"/>
  <c r="V6064" i="3"/>
  <c r="U6064" i="3"/>
  <c r="T6064" i="3"/>
  <c r="S6064" i="3"/>
  <c r="P6064" i="3"/>
  <c r="O6064" i="3"/>
  <c r="L6064" i="3"/>
  <c r="E6064" i="3"/>
  <c r="V6063" i="3"/>
  <c r="U6063" i="3"/>
  <c r="T6063" i="3"/>
  <c r="S6063" i="3"/>
  <c r="P6063" i="3"/>
  <c r="O6063" i="3"/>
  <c r="L6063" i="3"/>
  <c r="E6063" i="3"/>
  <c r="V6062" i="3"/>
  <c r="U6062" i="3"/>
  <c r="T6062" i="3"/>
  <c r="S6062" i="3"/>
  <c r="P6062" i="3"/>
  <c r="O6062" i="3"/>
  <c r="L6062" i="3"/>
  <c r="E6062" i="3"/>
  <c r="V6061" i="3"/>
  <c r="U6061" i="3"/>
  <c r="T6061" i="3"/>
  <c r="S6061" i="3"/>
  <c r="P6061" i="3"/>
  <c r="O6061" i="3"/>
  <c r="L6061" i="3"/>
  <c r="E6061" i="3"/>
  <c r="V6060" i="3"/>
  <c r="U6060" i="3"/>
  <c r="T6060" i="3"/>
  <c r="S6060" i="3"/>
  <c r="P6060" i="3"/>
  <c r="O6060" i="3"/>
  <c r="L6060" i="3"/>
  <c r="E6060" i="3"/>
  <c r="V6059" i="3"/>
  <c r="U6059" i="3"/>
  <c r="T6059" i="3"/>
  <c r="S6059" i="3"/>
  <c r="P6059" i="3"/>
  <c r="O6059" i="3"/>
  <c r="L6059" i="3"/>
  <c r="E6059" i="3"/>
  <c r="V6058" i="3"/>
  <c r="U6058" i="3"/>
  <c r="T6058" i="3"/>
  <c r="S6058" i="3"/>
  <c r="P6058" i="3"/>
  <c r="O6058" i="3"/>
  <c r="L6058" i="3"/>
  <c r="E6058" i="3"/>
  <c r="V6057" i="3"/>
  <c r="U6057" i="3"/>
  <c r="T6057" i="3"/>
  <c r="S6057" i="3"/>
  <c r="P6057" i="3"/>
  <c r="O6057" i="3"/>
  <c r="L6057" i="3"/>
  <c r="E6057" i="3"/>
  <c r="V6056" i="3"/>
  <c r="U6056" i="3"/>
  <c r="T6056" i="3"/>
  <c r="S6056" i="3"/>
  <c r="P6056" i="3"/>
  <c r="O6056" i="3"/>
  <c r="L6056" i="3"/>
  <c r="E6056" i="3"/>
  <c r="V6055" i="3"/>
  <c r="U6055" i="3"/>
  <c r="T6055" i="3"/>
  <c r="S6055" i="3"/>
  <c r="P6055" i="3"/>
  <c r="O6055" i="3"/>
  <c r="L6055" i="3"/>
  <c r="E6055" i="3"/>
  <c r="V6054" i="3"/>
  <c r="U6054" i="3"/>
  <c r="T6054" i="3"/>
  <c r="S6054" i="3"/>
  <c r="P6054" i="3"/>
  <c r="O6054" i="3"/>
  <c r="L6054" i="3"/>
  <c r="E6054" i="3"/>
  <c r="V6053" i="3"/>
  <c r="U6053" i="3"/>
  <c r="T6053" i="3"/>
  <c r="S6053" i="3"/>
  <c r="P6053" i="3"/>
  <c r="O6053" i="3"/>
  <c r="L6053" i="3"/>
  <c r="E6053" i="3"/>
  <c r="V6052" i="3"/>
  <c r="U6052" i="3"/>
  <c r="T6052" i="3"/>
  <c r="S6052" i="3"/>
  <c r="P6052" i="3"/>
  <c r="O6052" i="3"/>
  <c r="L6052" i="3"/>
  <c r="E6052" i="3"/>
  <c r="V6051" i="3"/>
  <c r="U6051" i="3"/>
  <c r="T6051" i="3"/>
  <c r="S6051" i="3"/>
  <c r="P6051" i="3"/>
  <c r="O6051" i="3"/>
  <c r="L6051" i="3"/>
  <c r="E6051" i="3"/>
  <c r="V6050" i="3"/>
  <c r="U6050" i="3"/>
  <c r="T6050" i="3"/>
  <c r="S6050" i="3"/>
  <c r="P6050" i="3"/>
  <c r="O6050" i="3"/>
  <c r="L6050" i="3"/>
  <c r="E6050" i="3"/>
  <c r="V6049" i="3"/>
  <c r="U6049" i="3"/>
  <c r="T6049" i="3"/>
  <c r="S6049" i="3"/>
  <c r="P6049" i="3"/>
  <c r="O6049" i="3"/>
  <c r="L6049" i="3"/>
  <c r="E6049" i="3"/>
  <c r="V6048" i="3"/>
  <c r="U6048" i="3"/>
  <c r="T6048" i="3"/>
  <c r="S6048" i="3"/>
  <c r="P6048" i="3"/>
  <c r="O6048" i="3"/>
  <c r="L6048" i="3"/>
  <c r="E6048" i="3"/>
  <c r="V6047" i="3"/>
  <c r="U6047" i="3"/>
  <c r="T6047" i="3"/>
  <c r="S6047" i="3"/>
  <c r="P6047" i="3"/>
  <c r="O6047" i="3"/>
  <c r="L6047" i="3"/>
  <c r="E6047" i="3"/>
  <c r="V6046" i="3"/>
  <c r="U6046" i="3"/>
  <c r="T6046" i="3"/>
  <c r="S6046" i="3"/>
  <c r="P6046" i="3"/>
  <c r="O6046" i="3"/>
  <c r="L6046" i="3"/>
  <c r="E6046" i="3"/>
  <c r="V6045" i="3"/>
  <c r="U6045" i="3"/>
  <c r="T6045" i="3"/>
  <c r="S6045" i="3"/>
  <c r="P6045" i="3"/>
  <c r="O6045" i="3"/>
  <c r="L6045" i="3"/>
  <c r="E6045" i="3"/>
  <c r="V6044" i="3"/>
  <c r="U6044" i="3"/>
  <c r="T6044" i="3"/>
  <c r="S6044" i="3"/>
  <c r="P6044" i="3"/>
  <c r="O6044" i="3"/>
  <c r="L6044" i="3"/>
  <c r="E6044" i="3"/>
  <c r="V6043" i="3"/>
  <c r="U6043" i="3"/>
  <c r="T6043" i="3"/>
  <c r="S6043" i="3"/>
  <c r="P6043" i="3"/>
  <c r="O6043" i="3"/>
  <c r="L6043" i="3"/>
  <c r="E6043" i="3"/>
  <c r="V6042" i="3"/>
  <c r="U6042" i="3"/>
  <c r="T6042" i="3"/>
  <c r="S6042" i="3"/>
  <c r="P6042" i="3"/>
  <c r="O6042" i="3"/>
  <c r="L6042" i="3"/>
  <c r="E6042" i="3"/>
  <c r="V6041" i="3"/>
  <c r="U6041" i="3"/>
  <c r="T6041" i="3"/>
  <c r="S6041" i="3"/>
  <c r="P6041" i="3"/>
  <c r="O6041" i="3"/>
  <c r="L6041" i="3"/>
  <c r="E6041" i="3"/>
  <c r="V6040" i="3"/>
  <c r="U6040" i="3"/>
  <c r="T6040" i="3"/>
  <c r="S6040" i="3"/>
  <c r="P6040" i="3"/>
  <c r="O6040" i="3"/>
  <c r="L6040" i="3"/>
  <c r="E6040" i="3"/>
  <c r="V6039" i="3"/>
  <c r="U6039" i="3"/>
  <c r="T6039" i="3"/>
  <c r="S6039" i="3"/>
  <c r="P6039" i="3"/>
  <c r="O6039" i="3"/>
  <c r="L6039" i="3"/>
  <c r="E6039" i="3"/>
  <c r="V6038" i="3"/>
  <c r="U6038" i="3"/>
  <c r="T6038" i="3"/>
  <c r="S6038" i="3"/>
  <c r="P6038" i="3"/>
  <c r="O6038" i="3"/>
  <c r="L6038" i="3"/>
  <c r="E6038" i="3"/>
  <c r="V6037" i="3"/>
  <c r="U6037" i="3"/>
  <c r="T6037" i="3"/>
  <c r="S6037" i="3"/>
  <c r="P6037" i="3"/>
  <c r="O6037" i="3"/>
  <c r="L6037" i="3"/>
  <c r="E6037" i="3"/>
  <c r="V6036" i="3"/>
  <c r="U6036" i="3"/>
  <c r="T6036" i="3"/>
  <c r="S6036" i="3"/>
  <c r="P6036" i="3"/>
  <c r="O6036" i="3"/>
  <c r="L6036" i="3"/>
  <c r="E6036" i="3"/>
  <c r="V6035" i="3"/>
  <c r="U6035" i="3"/>
  <c r="T6035" i="3"/>
  <c r="S6035" i="3"/>
  <c r="P6035" i="3"/>
  <c r="O6035" i="3"/>
  <c r="L6035" i="3"/>
  <c r="E6035" i="3"/>
  <c r="V6034" i="3"/>
  <c r="U6034" i="3"/>
  <c r="T6034" i="3"/>
  <c r="S6034" i="3"/>
  <c r="P6034" i="3"/>
  <c r="O6034" i="3"/>
  <c r="L6034" i="3"/>
  <c r="E6034" i="3"/>
  <c r="V6033" i="3"/>
  <c r="U6033" i="3"/>
  <c r="T6033" i="3"/>
  <c r="S6033" i="3"/>
  <c r="P6033" i="3"/>
  <c r="O6033" i="3"/>
  <c r="L6033" i="3"/>
  <c r="E6033" i="3"/>
  <c r="V6032" i="3"/>
  <c r="U6032" i="3"/>
  <c r="T6032" i="3"/>
  <c r="S6032" i="3"/>
  <c r="P6032" i="3"/>
  <c r="O6032" i="3"/>
  <c r="L6032" i="3"/>
  <c r="E6032" i="3"/>
  <c r="V6031" i="3"/>
  <c r="U6031" i="3"/>
  <c r="T6031" i="3"/>
  <c r="S6031" i="3"/>
  <c r="P6031" i="3"/>
  <c r="O6031" i="3"/>
  <c r="L6031" i="3"/>
  <c r="E6031" i="3"/>
  <c r="V6030" i="3"/>
  <c r="U6030" i="3"/>
  <c r="T6030" i="3"/>
  <c r="S6030" i="3"/>
  <c r="P6030" i="3"/>
  <c r="O6030" i="3"/>
  <c r="L6030" i="3"/>
  <c r="E6030" i="3"/>
  <c r="V6029" i="3"/>
  <c r="U6029" i="3"/>
  <c r="T6029" i="3"/>
  <c r="S6029" i="3"/>
  <c r="P6029" i="3"/>
  <c r="O6029" i="3"/>
  <c r="L6029" i="3"/>
  <c r="E6029" i="3"/>
  <c r="V6028" i="3"/>
  <c r="U6028" i="3"/>
  <c r="T6028" i="3"/>
  <c r="S6028" i="3"/>
  <c r="P6028" i="3"/>
  <c r="O6028" i="3"/>
  <c r="L6028" i="3"/>
  <c r="E6028" i="3"/>
  <c r="V6027" i="3"/>
  <c r="U6027" i="3"/>
  <c r="T6027" i="3"/>
  <c r="S6027" i="3"/>
  <c r="P6027" i="3"/>
  <c r="O6027" i="3"/>
  <c r="L6027" i="3"/>
  <c r="E6027" i="3"/>
  <c r="V6026" i="3"/>
  <c r="U6026" i="3"/>
  <c r="T6026" i="3"/>
  <c r="S6026" i="3"/>
  <c r="P6026" i="3"/>
  <c r="O6026" i="3"/>
  <c r="L6026" i="3"/>
  <c r="E6026" i="3"/>
  <c r="V6025" i="3"/>
  <c r="U6025" i="3"/>
  <c r="T6025" i="3"/>
  <c r="S6025" i="3"/>
  <c r="P6025" i="3"/>
  <c r="O6025" i="3"/>
  <c r="L6025" i="3"/>
  <c r="E6025" i="3"/>
  <c r="V6024" i="3"/>
  <c r="U6024" i="3"/>
  <c r="T6024" i="3"/>
  <c r="S6024" i="3"/>
  <c r="P6024" i="3"/>
  <c r="O6024" i="3"/>
  <c r="L6024" i="3"/>
  <c r="E6024" i="3"/>
  <c r="V6023" i="3"/>
  <c r="U6023" i="3"/>
  <c r="T6023" i="3"/>
  <c r="S6023" i="3"/>
  <c r="P6023" i="3"/>
  <c r="O6023" i="3"/>
  <c r="L6023" i="3"/>
  <c r="E6023" i="3"/>
  <c r="V6022" i="3"/>
  <c r="U6022" i="3"/>
  <c r="T6022" i="3"/>
  <c r="S6022" i="3"/>
  <c r="P6022" i="3"/>
  <c r="O6022" i="3"/>
  <c r="L6022" i="3"/>
  <c r="E6022" i="3"/>
  <c r="V6021" i="3"/>
  <c r="U6021" i="3"/>
  <c r="T6021" i="3"/>
  <c r="S6021" i="3"/>
  <c r="P6021" i="3"/>
  <c r="O6021" i="3"/>
  <c r="L6021" i="3"/>
  <c r="E6021" i="3"/>
  <c r="V6020" i="3"/>
  <c r="U6020" i="3"/>
  <c r="T6020" i="3"/>
  <c r="S6020" i="3"/>
  <c r="P6020" i="3"/>
  <c r="O6020" i="3"/>
  <c r="L6020" i="3"/>
  <c r="E6020" i="3"/>
  <c r="V6019" i="3"/>
  <c r="U6019" i="3"/>
  <c r="T6019" i="3"/>
  <c r="S6019" i="3"/>
  <c r="P6019" i="3"/>
  <c r="O6019" i="3"/>
  <c r="L6019" i="3"/>
  <c r="E6019" i="3"/>
  <c r="V6018" i="3"/>
  <c r="U6018" i="3"/>
  <c r="T6018" i="3"/>
  <c r="S6018" i="3"/>
  <c r="P6018" i="3"/>
  <c r="O6018" i="3"/>
  <c r="L6018" i="3"/>
  <c r="E6018" i="3"/>
  <c r="V6017" i="3"/>
  <c r="U6017" i="3"/>
  <c r="T6017" i="3"/>
  <c r="S6017" i="3"/>
  <c r="P6017" i="3"/>
  <c r="O6017" i="3"/>
  <c r="L6017" i="3"/>
  <c r="E6017" i="3"/>
  <c r="V6016" i="3"/>
  <c r="U6016" i="3"/>
  <c r="T6016" i="3"/>
  <c r="S6016" i="3"/>
  <c r="P6016" i="3"/>
  <c r="O6016" i="3"/>
  <c r="L6016" i="3"/>
  <c r="E6016" i="3"/>
  <c r="V6015" i="3"/>
  <c r="U6015" i="3"/>
  <c r="T6015" i="3"/>
  <c r="S6015" i="3"/>
  <c r="P6015" i="3"/>
  <c r="O6015" i="3"/>
  <c r="L6015" i="3"/>
  <c r="E6015" i="3"/>
  <c r="V6014" i="3"/>
  <c r="U6014" i="3"/>
  <c r="T6014" i="3"/>
  <c r="S6014" i="3"/>
  <c r="P6014" i="3"/>
  <c r="O6014" i="3"/>
  <c r="L6014" i="3"/>
  <c r="E6014" i="3"/>
  <c r="V6013" i="3"/>
  <c r="U6013" i="3"/>
  <c r="T6013" i="3"/>
  <c r="S6013" i="3"/>
  <c r="P6013" i="3"/>
  <c r="O6013" i="3"/>
  <c r="L6013" i="3"/>
  <c r="E6013" i="3"/>
  <c r="V6012" i="3"/>
  <c r="U6012" i="3"/>
  <c r="T6012" i="3"/>
  <c r="S6012" i="3"/>
  <c r="P6012" i="3"/>
  <c r="O6012" i="3"/>
  <c r="L6012" i="3"/>
  <c r="E6012" i="3"/>
  <c r="V6011" i="3"/>
  <c r="U6011" i="3"/>
  <c r="T6011" i="3"/>
  <c r="S6011" i="3"/>
  <c r="P6011" i="3"/>
  <c r="O6011" i="3"/>
  <c r="L6011" i="3"/>
  <c r="E6011" i="3"/>
  <c r="V6010" i="3"/>
  <c r="U6010" i="3"/>
  <c r="T6010" i="3"/>
  <c r="S6010" i="3"/>
  <c r="P6010" i="3"/>
  <c r="O6010" i="3"/>
  <c r="L6010" i="3"/>
  <c r="E6010" i="3"/>
  <c r="V6009" i="3"/>
  <c r="U6009" i="3"/>
  <c r="T6009" i="3"/>
  <c r="S6009" i="3"/>
  <c r="P6009" i="3"/>
  <c r="O6009" i="3"/>
  <c r="L6009" i="3"/>
  <c r="E6009" i="3"/>
  <c r="V6008" i="3"/>
  <c r="U6008" i="3"/>
  <c r="T6008" i="3"/>
  <c r="S6008" i="3"/>
  <c r="P6008" i="3"/>
  <c r="O6008" i="3"/>
  <c r="L6008" i="3"/>
  <c r="E6008" i="3"/>
  <c r="V6007" i="3"/>
  <c r="U6007" i="3"/>
  <c r="T6007" i="3"/>
  <c r="S6007" i="3"/>
  <c r="P6007" i="3"/>
  <c r="O6007" i="3"/>
  <c r="L6007" i="3"/>
  <c r="E6007" i="3"/>
  <c r="V6006" i="3"/>
  <c r="U6006" i="3"/>
  <c r="T6006" i="3"/>
  <c r="S6006" i="3"/>
  <c r="P6006" i="3"/>
  <c r="O6006" i="3"/>
  <c r="L6006" i="3"/>
  <c r="E6006" i="3"/>
  <c r="V6005" i="3"/>
  <c r="U6005" i="3"/>
  <c r="T6005" i="3"/>
  <c r="S6005" i="3"/>
  <c r="P6005" i="3"/>
  <c r="O6005" i="3"/>
  <c r="L6005" i="3"/>
  <c r="E6005" i="3"/>
  <c r="V6004" i="3"/>
  <c r="U6004" i="3"/>
  <c r="T6004" i="3"/>
  <c r="S6004" i="3"/>
  <c r="P6004" i="3"/>
  <c r="O6004" i="3"/>
  <c r="L6004" i="3"/>
  <c r="E6004" i="3"/>
  <c r="V6003" i="3"/>
  <c r="U6003" i="3"/>
  <c r="T6003" i="3"/>
  <c r="S6003" i="3"/>
  <c r="P6003" i="3"/>
  <c r="O6003" i="3"/>
  <c r="L6003" i="3"/>
  <c r="E6003" i="3"/>
  <c r="V6002" i="3"/>
  <c r="U6002" i="3"/>
  <c r="T6002" i="3"/>
  <c r="S6002" i="3"/>
  <c r="P6002" i="3"/>
  <c r="O6002" i="3"/>
  <c r="L6002" i="3"/>
  <c r="E6002" i="3"/>
  <c r="V6001" i="3"/>
  <c r="U6001" i="3"/>
  <c r="T6001" i="3"/>
  <c r="S6001" i="3"/>
  <c r="P6001" i="3"/>
  <c r="O6001" i="3"/>
  <c r="L6001" i="3"/>
  <c r="E6001" i="3"/>
  <c r="V6000" i="3"/>
  <c r="U6000" i="3"/>
  <c r="T6000" i="3"/>
  <c r="S6000" i="3"/>
  <c r="P6000" i="3"/>
  <c r="O6000" i="3"/>
  <c r="L6000" i="3"/>
  <c r="E6000" i="3"/>
  <c r="V5999" i="3"/>
  <c r="U5999" i="3"/>
  <c r="T5999" i="3"/>
  <c r="S5999" i="3"/>
  <c r="P5999" i="3"/>
  <c r="O5999" i="3"/>
  <c r="L5999" i="3"/>
  <c r="E5999" i="3"/>
  <c r="V5998" i="3"/>
  <c r="U5998" i="3"/>
  <c r="T5998" i="3"/>
  <c r="S5998" i="3"/>
  <c r="P5998" i="3"/>
  <c r="O5998" i="3"/>
  <c r="L5998" i="3"/>
  <c r="E5998" i="3"/>
  <c r="V5997" i="3"/>
  <c r="U5997" i="3"/>
  <c r="T5997" i="3"/>
  <c r="S5997" i="3"/>
  <c r="P5997" i="3"/>
  <c r="O5997" i="3"/>
  <c r="L5997" i="3"/>
  <c r="E5997" i="3"/>
  <c r="V5996" i="3"/>
  <c r="U5996" i="3"/>
  <c r="T5996" i="3"/>
  <c r="S5996" i="3"/>
  <c r="P5996" i="3"/>
  <c r="O5996" i="3"/>
  <c r="L5996" i="3"/>
  <c r="E5996" i="3"/>
  <c r="V5995" i="3"/>
  <c r="U5995" i="3"/>
  <c r="T5995" i="3"/>
  <c r="S5995" i="3"/>
  <c r="P5995" i="3"/>
  <c r="O5995" i="3"/>
  <c r="L5995" i="3"/>
  <c r="E5995" i="3"/>
  <c r="V5994" i="3"/>
  <c r="U5994" i="3"/>
  <c r="T5994" i="3"/>
  <c r="S5994" i="3"/>
  <c r="P5994" i="3"/>
  <c r="O5994" i="3"/>
  <c r="L5994" i="3"/>
  <c r="E5994" i="3"/>
  <c r="V5993" i="3"/>
  <c r="U5993" i="3"/>
  <c r="T5993" i="3"/>
  <c r="S5993" i="3"/>
  <c r="P5993" i="3"/>
  <c r="O5993" i="3"/>
  <c r="L5993" i="3"/>
  <c r="E5993" i="3"/>
  <c r="V5992" i="3"/>
  <c r="U5992" i="3"/>
  <c r="T5992" i="3"/>
  <c r="S5992" i="3"/>
  <c r="P5992" i="3"/>
  <c r="O5992" i="3"/>
  <c r="L5992" i="3"/>
  <c r="E5992" i="3"/>
  <c r="V5991" i="3"/>
  <c r="U5991" i="3"/>
  <c r="T5991" i="3"/>
  <c r="S5991" i="3"/>
  <c r="P5991" i="3"/>
  <c r="O5991" i="3"/>
  <c r="L5991" i="3"/>
  <c r="E5991" i="3"/>
  <c r="V5990" i="3"/>
  <c r="U5990" i="3"/>
  <c r="T5990" i="3"/>
  <c r="S5990" i="3"/>
  <c r="P5990" i="3"/>
  <c r="O5990" i="3"/>
  <c r="L5990" i="3"/>
  <c r="E5990" i="3"/>
  <c r="V5989" i="3"/>
  <c r="U5989" i="3"/>
  <c r="T5989" i="3"/>
  <c r="S5989" i="3"/>
  <c r="P5989" i="3"/>
  <c r="O5989" i="3"/>
  <c r="L5989" i="3"/>
  <c r="E5989" i="3"/>
  <c r="V5988" i="3"/>
  <c r="U5988" i="3"/>
  <c r="T5988" i="3"/>
  <c r="S5988" i="3"/>
  <c r="P5988" i="3"/>
  <c r="O5988" i="3"/>
  <c r="L5988" i="3"/>
  <c r="E5988" i="3"/>
  <c r="V5987" i="3"/>
  <c r="U5987" i="3"/>
  <c r="T5987" i="3"/>
  <c r="S5987" i="3"/>
  <c r="P5987" i="3"/>
  <c r="O5987" i="3"/>
  <c r="L5987" i="3"/>
  <c r="E5987" i="3"/>
  <c r="V5986" i="3"/>
  <c r="U5986" i="3"/>
  <c r="T5986" i="3"/>
  <c r="S5986" i="3"/>
  <c r="P5986" i="3"/>
  <c r="O5986" i="3"/>
  <c r="L5986" i="3"/>
  <c r="E5986" i="3"/>
  <c r="V5985" i="3"/>
  <c r="U5985" i="3"/>
  <c r="T5985" i="3"/>
  <c r="S5985" i="3"/>
  <c r="P5985" i="3"/>
  <c r="O5985" i="3"/>
  <c r="L5985" i="3"/>
  <c r="E5985" i="3"/>
  <c r="V5984" i="3"/>
  <c r="U5984" i="3"/>
  <c r="T5984" i="3"/>
  <c r="S5984" i="3"/>
  <c r="P5984" i="3"/>
  <c r="O5984" i="3"/>
  <c r="L5984" i="3"/>
  <c r="E5984" i="3"/>
  <c r="V5983" i="3"/>
  <c r="U5983" i="3"/>
  <c r="T5983" i="3"/>
  <c r="S5983" i="3"/>
  <c r="P5983" i="3"/>
  <c r="O5983" i="3"/>
  <c r="L5983" i="3"/>
  <c r="E5983" i="3"/>
  <c r="V5982" i="3"/>
  <c r="U5982" i="3"/>
  <c r="T5982" i="3"/>
  <c r="S5982" i="3"/>
  <c r="P5982" i="3"/>
  <c r="O5982" i="3"/>
  <c r="L5982" i="3"/>
  <c r="E5982" i="3"/>
  <c r="V5981" i="3"/>
  <c r="U5981" i="3"/>
  <c r="T5981" i="3"/>
  <c r="S5981" i="3"/>
  <c r="P5981" i="3"/>
  <c r="O5981" i="3"/>
  <c r="L5981" i="3"/>
  <c r="E5981" i="3"/>
  <c r="V5980" i="3"/>
  <c r="U5980" i="3"/>
  <c r="T5980" i="3"/>
  <c r="S5980" i="3"/>
  <c r="P5980" i="3"/>
  <c r="O5980" i="3"/>
  <c r="L5980" i="3"/>
  <c r="E5980" i="3"/>
  <c r="V5979" i="3"/>
  <c r="U5979" i="3"/>
  <c r="T5979" i="3"/>
  <c r="S5979" i="3"/>
  <c r="P5979" i="3"/>
  <c r="O5979" i="3"/>
  <c r="L5979" i="3"/>
  <c r="E5979" i="3"/>
  <c r="V5978" i="3"/>
  <c r="U5978" i="3"/>
  <c r="T5978" i="3"/>
  <c r="S5978" i="3"/>
  <c r="P5978" i="3"/>
  <c r="O5978" i="3"/>
  <c r="L5978" i="3"/>
  <c r="E5978" i="3"/>
  <c r="V5977" i="3"/>
  <c r="U5977" i="3"/>
  <c r="T5977" i="3"/>
  <c r="S5977" i="3"/>
  <c r="P5977" i="3"/>
  <c r="O5977" i="3"/>
  <c r="L5977" i="3"/>
  <c r="E5977" i="3"/>
  <c r="V5976" i="3"/>
  <c r="U5976" i="3"/>
  <c r="T5976" i="3"/>
  <c r="S5976" i="3"/>
  <c r="P5976" i="3"/>
  <c r="O5976" i="3"/>
  <c r="L5976" i="3"/>
  <c r="E5976" i="3"/>
  <c r="V5975" i="3"/>
  <c r="U5975" i="3"/>
  <c r="T5975" i="3"/>
  <c r="S5975" i="3"/>
  <c r="P5975" i="3"/>
  <c r="O5975" i="3"/>
  <c r="L5975" i="3"/>
  <c r="E5975" i="3"/>
  <c r="V5974" i="3"/>
  <c r="U5974" i="3"/>
  <c r="T5974" i="3"/>
  <c r="S5974" i="3"/>
  <c r="P5974" i="3"/>
  <c r="O5974" i="3"/>
  <c r="L5974" i="3"/>
  <c r="E5974" i="3"/>
  <c r="V5973" i="3"/>
  <c r="U5973" i="3"/>
  <c r="T5973" i="3"/>
  <c r="S5973" i="3"/>
  <c r="P5973" i="3"/>
  <c r="O5973" i="3"/>
  <c r="L5973" i="3"/>
  <c r="E5973" i="3"/>
  <c r="V5972" i="3"/>
  <c r="U5972" i="3"/>
  <c r="T5972" i="3"/>
  <c r="S5972" i="3"/>
  <c r="P5972" i="3"/>
  <c r="O5972" i="3"/>
  <c r="L5972" i="3"/>
  <c r="E5972" i="3"/>
  <c r="V5971" i="3"/>
  <c r="U5971" i="3"/>
  <c r="T5971" i="3"/>
  <c r="S5971" i="3"/>
  <c r="P5971" i="3"/>
  <c r="O5971" i="3"/>
  <c r="L5971" i="3"/>
  <c r="E5971" i="3"/>
  <c r="V5970" i="3"/>
  <c r="U5970" i="3"/>
  <c r="T5970" i="3"/>
  <c r="S5970" i="3"/>
  <c r="P5970" i="3"/>
  <c r="O5970" i="3"/>
  <c r="L5970" i="3"/>
  <c r="E5970" i="3"/>
  <c r="V5969" i="3"/>
  <c r="U5969" i="3"/>
  <c r="T5969" i="3"/>
  <c r="S5969" i="3"/>
  <c r="P5969" i="3"/>
  <c r="O5969" i="3"/>
  <c r="L5969" i="3"/>
  <c r="E5969" i="3"/>
  <c r="V5968" i="3"/>
  <c r="U5968" i="3"/>
  <c r="T5968" i="3"/>
  <c r="S5968" i="3"/>
  <c r="P5968" i="3"/>
  <c r="O5968" i="3"/>
  <c r="L5968" i="3"/>
  <c r="E5968" i="3"/>
  <c r="V5967" i="3"/>
  <c r="U5967" i="3"/>
  <c r="T5967" i="3"/>
  <c r="S5967" i="3"/>
  <c r="P5967" i="3"/>
  <c r="O5967" i="3"/>
  <c r="L5967" i="3"/>
  <c r="E5967" i="3"/>
  <c r="V5966" i="3"/>
  <c r="U5966" i="3"/>
  <c r="T5966" i="3"/>
  <c r="S5966" i="3"/>
  <c r="P5966" i="3"/>
  <c r="O5966" i="3"/>
  <c r="L5966" i="3"/>
  <c r="E5966" i="3"/>
  <c r="V5965" i="3"/>
  <c r="U5965" i="3"/>
  <c r="T5965" i="3"/>
  <c r="S5965" i="3"/>
  <c r="P5965" i="3"/>
  <c r="O5965" i="3"/>
  <c r="L5965" i="3"/>
  <c r="E5965" i="3"/>
  <c r="V5964" i="3"/>
  <c r="U5964" i="3"/>
  <c r="T5964" i="3"/>
  <c r="S5964" i="3"/>
  <c r="P5964" i="3"/>
  <c r="O5964" i="3"/>
  <c r="L5964" i="3"/>
  <c r="E5964" i="3"/>
  <c r="V5963" i="3"/>
  <c r="U5963" i="3"/>
  <c r="T5963" i="3"/>
  <c r="S5963" i="3"/>
  <c r="P5963" i="3"/>
  <c r="O5963" i="3"/>
  <c r="L5963" i="3"/>
  <c r="E5963" i="3"/>
  <c r="V5962" i="3"/>
  <c r="U5962" i="3"/>
  <c r="T5962" i="3"/>
  <c r="S5962" i="3"/>
  <c r="P5962" i="3"/>
  <c r="O5962" i="3"/>
  <c r="L5962" i="3"/>
  <c r="E5962" i="3"/>
  <c r="V5961" i="3"/>
  <c r="U5961" i="3"/>
  <c r="T5961" i="3"/>
  <c r="S5961" i="3"/>
  <c r="P5961" i="3"/>
  <c r="O5961" i="3"/>
  <c r="L5961" i="3"/>
  <c r="E5961" i="3"/>
  <c r="V5960" i="3"/>
  <c r="U5960" i="3"/>
  <c r="T5960" i="3"/>
  <c r="S5960" i="3"/>
  <c r="P5960" i="3"/>
  <c r="O5960" i="3"/>
  <c r="L5960" i="3"/>
  <c r="E5960" i="3"/>
  <c r="V5959" i="3"/>
  <c r="U5959" i="3"/>
  <c r="T5959" i="3"/>
  <c r="S5959" i="3"/>
  <c r="P5959" i="3"/>
  <c r="O5959" i="3"/>
  <c r="L5959" i="3"/>
  <c r="E5959" i="3"/>
  <c r="V5958" i="3"/>
  <c r="U5958" i="3"/>
  <c r="T5958" i="3"/>
  <c r="S5958" i="3"/>
  <c r="P5958" i="3"/>
  <c r="O5958" i="3"/>
  <c r="L5958" i="3"/>
  <c r="E5958" i="3"/>
  <c r="V5957" i="3"/>
  <c r="U5957" i="3"/>
  <c r="T5957" i="3"/>
  <c r="S5957" i="3"/>
  <c r="P5957" i="3"/>
  <c r="O5957" i="3"/>
  <c r="L5957" i="3"/>
  <c r="E5957" i="3"/>
  <c r="V5956" i="3"/>
  <c r="U5956" i="3"/>
  <c r="T5956" i="3"/>
  <c r="S5956" i="3"/>
  <c r="P5956" i="3"/>
  <c r="O5956" i="3"/>
  <c r="L5956" i="3"/>
  <c r="E5956" i="3"/>
  <c r="V5955" i="3"/>
  <c r="U5955" i="3"/>
  <c r="T5955" i="3"/>
  <c r="S5955" i="3"/>
  <c r="P5955" i="3"/>
  <c r="O5955" i="3"/>
  <c r="L5955" i="3"/>
  <c r="E5955" i="3"/>
  <c r="V5954" i="3"/>
  <c r="U5954" i="3"/>
  <c r="T5954" i="3"/>
  <c r="S5954" i="3"/>
  <c r="P5954" i="3"/>
  <c r="O5954" i="3"/>
  <c r="L5954" i="3"/>
  <c r="E5954" i="3"/>
  <c r="V5953" i="3"/>
  <c r="U5953" i="3"/>
  <c r="T5953" i="3"/>
  <c r="S5953" i="3"/>
  <c r="P5953" i="3"/>
  <c r="O5953" i="3"/>
  <c r="L5953" i="3"/>
  <c r="E5953" i="3"/>
  <c r="V5952" i="3"/>
  <c r="U5952" i="3"/>
  <c r="T5952" i="3"/>
  <c r="S5952" i="3"/>
  <c r="P5952" i="3"/>
  <c r="O5952" i="3"/>
  <c r="L5952" i="3"/>
  <c r="E5952" i="3"/>
  <c r="V5951" i="3"/>
  <c r="U5951" i="3"/>
  <c r="T5951" i="3"/>
  <c r="S5951" i="3"/>
  <c r="P5951" i="3"/>
  <c r="O5951" i="3"/>
  <c r="L5951" i="3"/>
  <c r="E5951" i="3"/>
  <c r="V5950" i="3"/>
  <c r="U5950" i="3"/>
  <c r="T5950" i="3"/>
  <c r="S5950" i="3"/>
  <c r="P5950" i="3"/>
  <c r="O5950" i="3"/>
  <c r="L5950" i="3"/>
  <c r="E5950" i="3"/>
  <c r="V5949" i="3"/>
  <c r="U5949" i="3"/>
  <c r="T5949" i="3"/>
  <c r="S5949" i="3"/>
  <c r="P5949" i="3"/>
  <c r="O5949" i="3"/>
  <c r="L5949" i="3"/>
  <c r="E5949" i="3"/>
  <c r="V5948" i="3"/>
  <c r="U5948" i="3"/>
  <c r="T5948" i="3"/>
  <c r="S5948" i="3"/>
  <c r="P5948" i="3"/>
  <c r="O5948" i="3"/>
  <c r="L5948" i="3"/>
  <c r="E5948" i="3"/>
  <c r="V5947" i="3"/>
  <c r="U5947" i="3"/>
  <c r="T5947" i="3"/>
  <c r="S5947" i="3"/>
  <c r="P5947" i="3"/>
  <c r="O5947" i="3"/>
  <c r="L5947" i="3"/>
  <c r="E5947" i="3"/>
  <c r="V5946" i="3"/>
  <c r="U5946" i="3"/>
  <c r="T5946" i="3"/>
  <c r="S5946" i="3"/>
  <c r="P5946" i="3"/>
  <c r="O5946" i="3"/>
  <c r="L5946" i="3"/>
  <c r="E5946" i="3"/>
  <c r="V5945" i="3"/>
  <c r="U5945" i="3"/>
  <c r="T5945" i="3"/>
  <c r="S5945" i="3"/>
  <c r="P5945" i="3"/>
  <c r="O5945" i="3"/>
  <c r="L5945" i="3"/>
  <c r="E5945" i="3"/>
  <c r="V5944" i="3"/>
  <c r="U5944" i="3"/>
  <c r="T5944" i="3"/>
  <c r="S5944" i="3"/>
  <c r="P5944" i="3"/>
  <c r="O5944" i="3"/>
  <c r="L5944" i="3"/>
  <c r="E5944" i="3"/>
  <c r="V5943" i="3"/>
  <c r="U5943" i="3"/>
  <c r="T5943" i="3"/>
  <c r="S5943" i="3"/>
  <c r="P5943" i="3"/>
  <c r="O5943" i="3"/>
  <c r="L5943" i="3"/>
  <c r="E5943" i="3"/>
  <c r="V5942" i="3"/>
  <c r="U5942" i="3"/>
  <c r="T5942" i="3"/>
  <c r="S5942" i="3"/>
  <c r="P5942" i="3"/>
  <c r="O5942" i="3"/>
  <c r="L5942" i="3"/>
  <c r="E5942" i="3"/>
  <c r="V5941" i="3"/>
  <c r="U5941" i="3"/>
  <c r="T5941" i="3"/>
  <c r="S5941" i="3"/>
  <c r="P5941" i="3"/>
  <c r="O5941" i="3"/>
  <c r="L5941" i="3"/>
  <c r="E5941" i="3"/>
  <c r="V5940" i="3"/>
  <c r="U5940" i="3"/>
  <c r="T5940" i="3"/>
  <c r="S5940" i="3"/>
  <c r="P5940" i="3"/>
  <c r="O5940" i="3"/>
  <c r="L5940" i="3"/>
  <c r="E5940" i="3"/>
  <c r="V5939" i="3"/>
  <c r="U5939" i="3"/>
  <c r="T5939" i="3"/>
  <c r="S5939" i="3"/>
  <c r="P5939" i="3"/>
  <c r="O5939" i="3"/>
  <c r="L5939" i="3"/>
  <c r="E5939" i="3"/>
  <c r="V5938" i="3"/>
  <c r="U5938" i="3"/>
  <c r="T5938" i="3"/>
  <c r="S5938" i="3"/>
  <c r="P5938" i="3"/>
  <c r="O5938" i="3"/>
  <c r="L5938" i="3"/>
  <c r="E5938" i="3"/>
  <c r="V5937" i="3"/>
  <c r="U5937" i="3"/>
  <c r="T5937" i="3"/>
  <c r="S5937" i="3"/>
  <c r="P5937" i="3"/>
  <c r="O5937" i="3"/>
  <c r="L5937" i="3"/>
  <c r="E5937" i="3"/>
  <c r="V5936" i="3"/>
  <c r="U5936" i="3"/>
  <c r="T5936" i="3"/>
  <c r="S5936" i="3"/>
  <c r="P5936" i="3"/>
  <c r="O5936" i="3"/>
  <c r="L5936" i="3"/>
  <c r="E5936" i="3"/>
  <c r="V5935" i="3"/>
  <c r="U5935" i="3"/>
  <c r="T5935" i="3"/>
  <c r="S5935" i="3"/>
  <c r="P5935" i="3"/>
  <c r="O5935" i="3"/>
  <c r="L5935" i="3"/>
  <c r="E5935" i="3"/>
  <c r="V5934" i="3"/>
  <c r="U5934" i="3"/>
  <c r="T5934" i="3"/>
  <c r="S5934" i="3"/>
  <c r="P5934" i="3"/>
  <c r="O5934" i="3"/>
  <c r="L5934" i="3"/>
  <c r="E5934" i="3"/>
  <c r="V5933" i="3"/>
  <c r="U5933" i="3"/>
  <c r="T5933" i="3"/>
  <c r="S5933" i="3"/>
  <c r="P5933" i="3"/>
  <c r="O5933" i="3"/>
  <c r="L5933" i="3"/>
  <c r="E5933" i="3"/>
  <c r="V5932" i="3"/>
  <c r="U5932" i="3"/>
  <c r="T5932" i="3"/>
  <c r="S5932" i="3"/>
  <c r="P5932" i="3"/>
  <c r="O5932" i="3"/>
  <c r="L5932" i="3"/>
  <c r="E5932" i="3"/>
  <c r="V5931" i="3"/>
  <c r="U5931" i="3"/>
  <c r="T5931" i="3"/>
  <c r="S5931" i="3"/>
  <c r="P5931" i="3"/>
  <c r="O5931" i="3"/>
  <c r="L5931" i="3"/>
  <c r="E5931" i="3"/>
  <c r="V5930" i="3"/>
  <c r="U5930" i="3"/>
  <c r="T5930" i="3"/>
  <c r="S5930" i="3"/>
  <c r="P5930" i="3"/>
  <c r="O5930" i="3"/>
  <c r="L5930" i="3"/>
  <c r="E5930" i="3"/>
  <c r="V5929" i="3"/>
  <c r="U5929" i="3"/>
  <c r="T5929" i="3"/>
  <c r="S5929" i="3"/>
  <c r="P5929" i="3"/>
  <c r="O5929" i="3"/>
  <c r="L5929" i="3"/>
  <c r="E5929" i="3"/>
  <c r="V5928" i="3"/>
  <c r="U5928" i="3"/>
  <c r="T5928" i="3"/>
  <c r="S5928" i="3"/>
  <c r="P5928" i="3"/>
  <c r="O5928" i="3"/>
  <c r="L5928" i="3"/>
  <c r="E5928" i="3"/>
  <c r="V5927" i="3"/>
  <c r="U5927" i="3"/>
  <c r="T5927" i="3"/>
  <c r="S5927" i="3"/>
  <c r="P5927" i="3"/>
  <c r="O5927" i="3"/>
  <c r="L5927" i="3"/>
  <c r="E5927" i="3"/>
  <c r="V5926" i="3"/>
  <c r="U5926" i="3"/>
  <c r="T5926" i="3"/>
  <c r="S5926" i="3"/>
  <c r="P5926" i="3"/>
  <c r="O5926" i="3"/>
  <c r="L5926" i="3"/>
  <c r="E5926" i="3"/>
  <c r="V5925" i="3"/>
  <c r="U5925" i="3"/>
  <c r="T5925" i="3"/>
  <c r="S5925" i="3"/>
  <c r="P5925" i="3"/>
  <c r="O5925" i="3"/>
  <c r="L5925" i="3"/>
  <c r="E5925" i="3"/>
  <c r="V5924" i="3"/>
  <c r="U5924" i="3"/>
  <c r="T5924" i="3"/>
  <c r="S5924" i="3"/>
  <c r="P5924" i="3"/>
  <c r="O5924" i="3"/>
  <c r="L5924" i="3"/>
  <c r="E5924" i="3"/>
  <c r="V5923" i="3"/>
  <c r="U5923" i="3"/>
  <c r="T5923" i="3"/>
  <c r="S5923" i="3"/>
  <c r="P5923" i="3"/>
  <c r="O5923" i="3"/>
  <c r="L5923" i="3"/>
  <c r="E5923" i="3"/>
  <c r="V5922" i="3"/>
  <c r="U5922" i="3"/>
  <c r="T5922" i="3"/>
  <c r="S5922" i="3"/>
  <c r="P5922" i="3"/>
  <c r="O5922" i="3"/>
  <c r="L5922" i="3"/>
  <c r="E5922" i="3"/>
  <c r="V5921" i="3"/>
  <c r="U5921" i="3"/>
  <c r="T5921" i="3"/>
  <c r="S5921" i="3"/>
  <c r="P5921" i="3"/>
  <c r="O5921" i="3"/>
  <c r="L5921" i="3"/>
  <c r="E5921" i="3"/>
  <c r="V5920" i="3"/>
  <c r="U5920" i="3"/>
  <c r="T5920" i="3"/>
  <c r="S5920" i="3"/>
  <c r="P5920" i="3"/>
  <c r="O5920" i="3"/>
  <c r="L5920" i="3"/>
  <c r="E5920" i="3"/>
  <c r="V5919" i="3"/>
  <c r="U5919" i="3"/>
  <c r="T5919" i="3"/>
  <c r="S5919" i="3"/>
  <c r="P5919" i="3"/>
  <c r="O5919" i="3"/>
  <c r="L5919" i="3"/>
  <c r="E5919" i="3"/>
  <c r="V5918" i="3"/>
  <c r="U5918" i="3"/>
  <c r="T5918" i="3"/>
  <c r="S5918" i="3"/>
  <c r="P5918" i="3"/>
  <c r="O5918" i="3"/>
  <c r="L5918" i="3"/>
  <c r="E5918" i="3"/>
  <c r="V5917" i="3"/>
  <c r="U5917" i="3"/>
  <c r="T5917" i="3"/>
  <c r="S5917" i="3"/>
  <c r="P5917" i="3"/>
  <c r="O5917" i="3"/>
  <c r="L5917" i="3"/>
  <c r="E5917" i="3"/>
  <c r="V5916" i="3"/>
  <c r="U5916" i="3"/>
  <c r="T5916" i="3"/>
  <c r="S5916" i="3"/>
  <c r="P5916" i="3"/>
  <c r="O5916" i="3"/>
  <c r="L5916" i="3"/>
  <c r="E5916" i="3"/>
  <c r="V5915" i="3"/>
  <c r="U5915" i="3"/>
  <c r="T5915" i="3"/>
  <c r="S5915" i="3"/>
  <c r="P5915" i="3"/>
  <c r="O5915" i="3"/>
  <c r="L5915" i="3"/>
  <c r="E5915" i="3"/>
  <c r="V5914" i="3"/>
  <c r="U5914" i="3"/>
  <c r="T5914" i="3"/>
  <c r="S5914" i="3"/>
  <c r="P5914" i="3"/>
  <c r="O5914" i="3"/>
  <c r="L5914" i="3"/>
  <c r="E5914" i="3"/>
  <c r="V5913" i="3"/>
  <c r="U5913" i="3"/>
  <c r="T5913" i="3"/>
  <c r="S5913" i="3"/>
  <c r="P5913" i="3"/>
  <c r="O5913" i="3"/>
  <c r="L5913" i="3"/>
  <c r="E5913" i="3"/>
  <c r="V5912" i="3"/>
  <c r="U5912" i="3"/>
  <c r="T5912" i="3"/>
  <c r="S5912" i="3"/>
  <c r="P5912" i="3"/>
  <c r="O5912" i="3"/>
  <c r="L5912" i="3"/>
  <c r="E5912" i="3"/>
  <c r="V5911" i="3"/>
  <c r="U5911" i="3"/>
  <c r="T5911" i="3"/>
  <c r="S5911" i="3"/>
  <c r="P5911" i="3"/>
  <c r="O5911" i="3"/>
  <c r="L5911" i="3"/>
  <c r="E5911" i="3"/>
  <c r="V5910" i="3"/>
  <c r="U5910" i="3"/>
  <c r="T5910" i="3"/>
  <c r="S5910" i="3"/>
  <c r="P5910" i="3"/>
  <c r="O5910" i="3"/>
  <c r="L5910" i="3"/>
  <c r="E5910" i="3"/>
  <c r="V5909" i="3"/>
  <c r="U5909" i="3"/>
  <c r="T5909" i="3"/>
  <c r="S5909" i="3"/>
  <c r="P5909" i="3"/>
  <c r="O5909" i="3"/>
  <c r="L5909" i="3"/>
  <c r="E5909" i="3"/>
  <c r="V5908" i="3"/>
  <c r="U5908" i="3"/>
  <c r="T5908" i="3"/>
  <c r="S5908" i="3"/>
  <c r="P5908" i="3"/>
  <c r="O5908" i="3"/>
  <c r="L5908" i="3"/>
  <c r="E5908" i="3"/>
  <c r="V5907" i="3"/>
  <c r="U5907" i="3"/>
  <c r="T5907" i="3"/>
  <c r="S5907" i="3"/>
  <c r="P5907" i="3"/>
  <c r="O5907" i="3"/>
  <c r="L5907" i="3"/>
  <c r="E5907" i="3"/>
  <c r="V5906" i="3"/>
  <c r="U5906" i="3"/>
  <c r="T5906" i="3"/>
  <c r="S5906" i="3"/>
  <c r="P5906" i="3"/>
  <c r="O5906" i="3"/>
  <c r="L5906" i="3"/>
  <c r="E5906" i="3"/>
  <c r="V5905" i="3"/>
  <c r="U5905" i="3"/>
  <c r="T5905" i="3"/>
  <c r="S5905" i="3"/>
  <c r="P5905" i="3"/>
  <c r="O5905" i="3"/>
  <c r="L5905" i="3"/>
  <c r="E5905" i="3"/>
  <c r="V5904" i="3"/>
  <c r="U5904" i="3"/>
  <c r="T5904" i="3"/>
  <c r="S5904" i="3"/>
  <c r="P5904" i="3"/>
  <c r="O5904" i="3"/>
  <c r="L5904" i="3"/>
  <c r="E5904" i="3"/>
  <c r="V5903" i="3"/>
  <c r="U5903" i="3"/>
  <c r="T5903" i="3"/>
  <c r="S5903" i="3"/>
  <c r="P5903" i="3"/>
  <c r="O5903" i="3"/>
  <c r="L5903" i="3"/>
  <c r="E5903" i="3"/>
  <c r="V5902" i="3"/>
  <c r="U5902" i="3"/>
  <c r="T5902" i="3"/>
  <c r="S5902" i="3"/>
  <c r="P5902" i="3"/>
  <c r="O5902" i="3"/>
  <c r="L5902" i="3"/>
  <c r="E5902" i="3"/>
  <c r="V5901" i="3"/>
  <c r="U5901" i="3"/>
  <c r="T5901" i="3"/>
  <c r="S5901" i="3"/>
  <c r="P5901" i="3"/>
  <c r="O5901" i="3"/>
  <c r="L5901" i="3"/>
  <c r="E5901" i="3"/>
  <c r="V5900" i="3"/>
  <c r="U5900" i="3"/>
  <c r="T5900" i="3"/>
  <c r="S5900" i="3"/>
  <c r="P5900" i="3"/>
  <c r="O5900" i="3"/>
  <c r="L5900" i="3"/>
  <c r="E5900" i="3"/>
  <c r="V5899" i="3"/>
  <c r="U5899" i="3"/>
  <c r="T5899" i="3"/>
  <c r="S5899" i="3"/>
  <c r="P5899" i="3"/>
  <c r="O5899" i="3"/>
  <c r="L5899" i="3"/>
  <c r="E5899" i="3"/>
  <c r="V5898" i="3"/>
  <c r="U5898" i="3"/>
  <c r="T5898" i="3"/>
  <c r="S5898" i="3"/>
  <c r="P5898" i="3"/>
  <c r="O5898" i="3"/>
  <c r="L5898" i="3"/>
  <c r="E5898" i="3"/>
  <c r="V5897" i="3"/>
  <c r="U5897" i="3"/>
  <c r="T5897" i="3"/>
  <c r="S5897" i="3"/>
  <c r="P5897" i="3"/>
  <c r="O5897" i="3"/>
  <c r="L5897" i="3"/>
  <c r="E5897" i="3"/>
  <c r="V5896" i="3"/>
  <c r="U5896" i="3"/>
  <c r="T5896" i="3"/>
  <c r="S5896" i="3"/>
  <c r="P5896" i="3"/>
  <c r="O5896" i="3"/>
  <c r="L5896" i="3"/>
  <c r="E5896" i="3"/>
  <c r="V5895" i="3"/>
  <c r="U5895" i="3"/>
  <c r="T5895" i="3"/>
  <c r="S5895" i="3"/>
  <c r="P5895" i="3"/>
  <c r="O5895" i="3"/>
  <c r="L5895" i="3"/>
  <c r="E5895" i="3"/>
  <c r="V5894" i="3"/>
  <c r="U5894" i="3"/>
  <c r="T5894" i="3"/>
  <c r="S5894" i="3"/>
  <c r="P5894" i="3"/>
  <c r="O5894" i="3"/>
  <c r="L5894" i="3"/>
  <c r="E5894" i="3"/>
  <c r="V5893" i="3"/>
  <c r="U5893" i="3"/>
  <c r="T5893" i="3"/>
  <c r="S5893" i="3"/>
  <c r="P5893" i="3"/>
  <c r="O5893" i="3"/>
  <c r="L5893" i="3"/>
  <c r="E5893" i="3"/>
  <c r="V5892" i="3"/>
  <c r="U5892" i="3"/>
  <c r="T5892" i="3"/>
  <c r="S5892" i="3"/>
  <c r="P5892" i="3"/>
  <c r="O5892" i="3"/>
  <c r="L5892" i="3"/>
  <c r="E5892" i="3"/>
  <c r="V5891" i="3"/>
  <c r="U5891" i="3"/>
  <c r="T5891" i="3"/>
  <c r="S5891" i="3"/>
  <c r="P5891" i="3"/>
  <c r="O5891" i="3"/>
  <c r="L5891" i="3"/>
  <c r="E5891" i="3"/>
  <c r="V5890" i="3"/>
  <c r="U5890" i="3"/>
  <c r="T5890" i="3"/>
  <c r="S5890" i="3"/>
  <c r="P5890" i="3"/>
  <c r="O5890" i="3"/>
  <c r="L5890" i="3"/>
  <c r="E5890" i="3"/>
  <c r="V5889" i="3"/>
  <c r="U5889" i="3"/>
  <c r="T5889" i="3"/>
  <c r="S5889" i="3"/>
  <c r="P5889" i="3"/>
  <c r="O5889" i="3"/>
  <c r="L5889" i="3"/>
  <c r="E5889" i="3"/>
  <c r="V5888" i="3"/>
  <c r="U5888" i="3"/>
  <c r="T5888" i="3"/>
  <c r="S5888" i="3"/>
  <c r="P5888" i="3"/>
  <c r="O5888" i="3"/>
  <c r="L5888" i="3"/>
  <c r="E5888" i="3"/>
  <c r="V5887" i="3"/>
  <c r="U5887" i="3"/>
  <c r="T5887" i="3"/>
  <c r="S5887" i="3"/>
  <c r="P5887" i="3"/>
  <c r="O5887" i="3"/>
  <c r="L5887" i="3"/>
  <c r="E5887" i="3"/>
  <c r="V5886" i="3"/>
  <c r="U5886" i="3"/>
  <c r="T5886" i="3"/>
  <c r="S5886" i="3"/>
  <c r="P5886" i="3"/>
  <c r="O5886" i="3"/>
  <c r="L5886" i="3"/>
  <c r="E5886" i="3"/>
  <c r="V5885" i="3"/>
  <c r="U5885" i="3"/>
  <c r="T5885" i="3"/>
  <c r="S5885" i="3"/>
  <c r="P5885" i="3"/>
  <c r="O5885" i="3"/>
  <c r="L5885" i="3"/>
  <c r="E5885" i="3"/>
  <c r="V5884" i="3"/>
  <c r="U5884" i="3"/>
  <c r="T5884" i="3"/>
  <c r="S5884" i="3"/>
  <c r="P5884" i="3"/>
  <c r="O5884" i="3"/>
  <c r="L5884" i="3"/>
  <c r="E5884" i="3"/>
  <c r="V5883" i="3"/>
  <c r="U5883" i="3"/>
  <c r="T5883" i="3"/>
  <c r="S5883" i="3"/>
  <c r="P5883" i="3"/>
  <c r="O5883" i="3"/>
  <c r="L5883" i="3"/>
  <c r="E5883" i="3"/>
  <c r="V5882" i="3"/>
  <c r="U5882" i="3"/>
  <c r="T5882" i="3"/>
  <c r="S5882" i="3"/>
  <c r="P5882" i="3"/>
  <c r="O5882" i="3"/>
  <c r="L5882" i="3"/>
  <c r="E5882" i="3"/>
  <c r="V5881" i="3"/>
  <c r="U5881" i="3"/>
  <c r="T5881" i="3"/>
  <c r="S5881" i="3"/>
  <c r="P5881" i="3"/>
  <c r="O5881" i="3"/>
  <c r="L5881" i="3"/>
  <c r="E5881" i="3"/>
  <c r="V5880" i="3"/>
  <c r="U5880" i="3"/>
  <c r="T5880" i="3"/>
  <c r="S5880" i="3"/>
  <c r="P5880" i="3"/>
  <c r="O5880" i="3"/>
  <c r="L5880" i="3"/>
  <c r="E5880" i="3"/>
  <c r="V5879" i="3"/>
  <c r="U5879" i="3"/>
  <c r="T5879" i="3"/>
  <c r="S5879" i="3"/>
  <c r="P5879" i="3"/>
  <c r="O5879" i="3"/>
  <c r="L5879" i="3"/>
  <c r="E5879" i="3"/>
  <c r="V5878" i="3"/>
  <c r="U5878" i="3"/>
  <c r="T5878" i="3"/>
  <c r="S5878" i="3"/>
  <c r="P5878" i="3"/>
  <c r="O5878" i="3"/>
  <c r="L5878" i="3"/>
  <c r="E5878" i="3"/>
  <c r="V5877" i="3"/>
  <c r="U5877" i="3"/>
  <c r="T5877" i="3"/>
  <c r="S5877" i="3"/>
  <c r="P5877" i="3"/>
  <c r="O5877" i="3"/>
  <c r="L5877" i="3"/>
  <c r="E5877" i="3"/>
  <c r="V5876" i="3"/>
  <c r="U5876" i="3"/>
  <c r="T5876" i="3"/>
  <c r="S5876" i="3"/>
  <c r="P5876" i="3"/>
  <c r="O5876" i="3"/>
  <c r="L5876" i="3"/>
  <c r="E5876" i="3"/>
  <c r="V5875" i="3"/>
  <c r="U5875" i="3"/>
  <c r="T5875" i="3"/>
  <c r="S5875" i="3"/>
  <c r="P5875" i="3"/>
  <c r="O5875" i="3"/>
  <c r="L5875" i="3"/>
  <c r="E5875" i="3"/>
  <c r="V5874" i="3"/>
  <c r="U5874" i="3"/>
  <c r="T5874" i="3"/>
  <c r="S5874" i="3"/>
  <c r="P5874" i="3"/>
  <c r="O5874" i="3"/>
  <c r="L5874" i="3"/>
  <c r="E5874" i="3"/>
  <c r="V5873" i="3"/>
  <c r="U5873" i="3"/>
  <c r="T5873" i="3"/>
  <c r="S5873" i="3"/>
  <c r="P5873" i="3"/>
  <c r="O5873" i="3"/>
  <c r="L5873" i="3"/>
  <c r="E5873" i="3"/>
  <c r="V5872" i="3"/>
  <c r="U5872" i="3"/>
  <c r="T5872" i="3"/>
  <c r="S5872" i="3"/>
  <c r="P5872" i="3"/>
  <c r="O5872" i="3"/>
  <c r="L5872" i="3"/>
  <c r="E5872" i="3"/>
  <c r="V5871" i="3"/>
  <c r="U5871" i="3"/>
  <c r="T5871" i="3"/>
  <c r="S5871" i="3"/>
  <c r="P5871" i="3"/>
  <c r="O5871" i="3"/>
  <c r="L5871" i="3"/>
  <c r="E5871" i="3"/>
  <c r="V5870" i="3"/>
  <c r="U5870" i="3"/>
  <c r="T5870" i="3"/>
  <c r="S5870" i="3"/>
  <c r="P5870" i="3"/>
  <c r="O5870" i="3"/>
  <c r="L5870" i="3"/>
  <c r="E5870" i="3"/>
  <c r="V5869" i="3"/>
  <c r="U5869" i="3"/>
  <c r="T5869" i="3"/>
  <c r="S5869" i="3"/>
  <c r="P5869" i="3"/>
  <c r="O5869" i="3"/>
  <c r="L5869" i="3"/>
  <c r="E5869" i="3"/>
  <c r="V5868" i="3"/>
  <c r="U5868" i="3"/>
  <c r="T5868" i="3"/>
  <c r="S5868" i="3"/>
  <c r="P5868" i="3"/>
  <c r="O5868" i="3"/>
  <c r="L5868" i="3"/>
  <c r="E5868" i="3"/>
  <c r="V5867" i="3"/>
  <c r="U5867" i="3"/>
  <c r="T5867" i="3"/>
  <c r="S5867" i="3"/>
  <c r="P5867" i="3"/>
  <c r="O5867" i="3"/>
  <c r="L5867" i="3"/>
  <c r="E5867" i="3"/>
  <c r="V5866" i="3"/>
  <c r="U5866" i="3"/>
  <c r="T5866" i="3"/>
  <c r="S5866" i="3"/>
  <c r="P5866" i="3"/>
  <c r="O5866" i="3"/>
  <c r="L5866" i="3"/>
  <c r="E5866" i="3"/>
  <c r="V5865" i="3"/>
  <c r="U5865" i="3"/>
  <c r="T5865" i="3"/>
  <c r="S5865" i="3"/>
  <c r="P5865" i="3"/>
  <c r="O5865" i="3"/>
  <c r="L5865" i="3"/>
  <c r="E5865" i="3"/>
  <c r="V5864" i="3"/>
  <c r="U5864" i="3"/>
  <c r="T5864" i="3"/>
  <c r="S5864" i="3"/>
  <c r="P5864" i="3"/>
  <c r="O5864" i="3"/>
  <c r="L5864" i="3"/>
  <c r="E5864" i="3"/>
  <c r="V5863" i="3"/>
  <c r="U5863" i="3"/>
  <c r="T5863" i="3"/>
  <c r="S5863" i="3"/>
  <c r="P5863" i="3"/>
  <c r="O5863" i="3"/>
  <c r="L5863" i="3"/>
  <c r="E5863" i="3"/>
  <c r="V5862" i="3"/>
  <c r="U5862" i="3"/>
  <c r="T5862" i="3"/>
  <c r="S5862" i="3"/>
  <c r="P5862" i="3"/>
  <c r="O5862" i="3"/>
  <c r="L5862" i="3"/>
  <c r="E5862" i="3"/>
  <c r="V5861" i="3"/>
  <c r="U5861" i="3"/>
  <c r="T5861" i="3"/>
  <c r="S5861" i="3"/>
  <c r="P5861" i="3"/>
  <c r="O5861" i="3"/>
  <c r="L5861" i="3"/>
  <c r="E5861" i="3"/>
  <c r="V5860" i="3"/>
  <c r="U5860" i="3"/>
  <c r="T5860" i="3"/>
  <c r="S5860" i="3"/>
  <c r="P5860" i="3"/>
  <c r="O5860" i="3"/>
  <c r="L5860" i="3"/>
  <c r="E5860" i="3"/>
  <c r="V5859" i="3"/>
  <c r="U5859" i="3"/>
  <c r="T5859" i="3"/>
  <c r="S5859" i="3"/>
  <c r="P5859" i="3"/>
  <c r="O5859" i="3"/>
  <c r="L5859" i="3"/>
  <c r="E5859" i="3"/>
  <c r="V5858" i="3"/>
  <c r="U5858" i="3"/>
  <c r="T5858" i="3"/>
  <c r="S5858" i="3"/>
  <c r="P5858" i="3"/>
  <c r="O5858" i="3"/>
  <c r="L5858" i="3"/>
  <c r="E5858" i="3"/>
  <c r="V5857" i="3"/>
  <c r="U5857" i="3"/>
  <c r="T5857" i="3"/>
  <c r="S5857" i="3"/>
  <c r="P5857" i="3"/>
  <c r="O5857" i="3"/>
  <c r="L5857" i="3"/>
  <c r="E5857" i="3"/>
  <c r="V5856" i="3"/>
  <c r="U5856" i="3"/>
  <c r="T5856" i="3"/>
  <c r="S5856" i="3"/>
  <c r="P5856" i="3"/>
  <c r="O5856" i="3"/>
  <c r="L5856" i="3"/>
  <c r="E5856" i="3"/>
  <c r="V5855" i="3"/>
  <c r="U5855" i="3"/>
  <c r="T5855" i="3"/>
  <c r="S5855" i="3"/>
  <c r="P5855" i="3"/>
  <c r="O5855" i="3"/>
  <c r="L5855" i="3"/>
  <c r="E5855" i="3"/>
  <c r="V5854" i="3"/>
  <c r="U5854" i="3"/>
  <c r="T5854" i="3"/>
  <c r="S5854" i="3"/>
  <c r="P5854" i="3"/>
  <c r="O5854" i="3"/>
  <c r="L5854" i="3"/>
  <c r="E5854" i="3"/>
  <c r="V5853" i="3"/>
  <c r="U5853" i="3"/>
  <c r="T5853" i="3"/>
  <c r="S5853" i="3"/>
  <c r="P5853" i="3"/>
  <c r="O5853" i="3"/>
  <c r="L5853" i="3"/>
  <c r="E5853" i="3"/>
  <c r="V5852" i="3"/>
  <c r="U5852" i="3"/>
  <c r="T5852" i="3"/>
  <c r="S5852" i="3"/>
  <c r="P5852" i="3"/>
  <c r="O5852" i="3"/>
  <c r="L5852" i="3"/>
  <c r="E5852" i="3"/>
  <c r="V5851" i="3"/>
  <c r="U5851" i="3"/>
  <c r="T5851" i="3"/>
  <c r="S5851" i="3"/>
  <c r="P5851" i="3"/>
  <c r="O5851" i="3"/>
  <c r="L5851" i="3"/>
  <c r="E5851" i="3"/>
  <c r="V5850" i="3"/>
  <c r="U5850" i="3"/>
  <c r="T5850" i="3"/>
  <c r="S5850" i="3"/>
  <c r="P5850" i="3"/>
  <c r="O5850" i="3"/>
  <c r="L5850" i="3"/>
  <c r="E5850" i="3"/>
  <c r="V5849" i="3"/>
  <c r="U5849" i="3"/>
  <c r="T5849" i="3"/>
  <c r="S5849" i="3"/>
  <c r="P5849" i="3"/>
  <c r="O5849" i="3"/>
  <c r="L5849" i="3"/>
  <c r="E5849" i="3"/>
  <c r="V5848" i="3"/>
  <c r="U5848" i="3"/>
  <c r="T5848" i="3"/>
  <c r="S5848" i="3"/>
  <c r="P5848" i="3"/>
  <c r="O5848" i="3"/>
  <c r="L5848" i="3"/>
  <c r="E5848" i="3"/>
  <c r="V5847" i="3"/>
  <c r="U5847" i="3"/>
  <c r="T5847" i="3"/>
  <c r="S5847" i="3"/>
  <c r="P5847" i="3"/>
  <c r="O5847" i="3"/>
  <c r="L5847" i="3"/>
  <c r="E5847" i="3"/>
  <c r="V5846" i="3"/>
  <c r="U5846" i="3"/>
  <c r="T5846" i="3"/>
  <c r="S5846" i="3"/>
  <c r="P5846" i="3"/>
  <c r="O5846" i="3"/>
  <c r="L5846" i="3"/>
  <c r="E5846" i="3"/>
  <c r="V5845" i="3"/>
  <c r="U5845" i="3"/>
  <c r="T5845" i="3"/>
  <c r="S5845" i="3"/>
  <c r="P5845" i="3"/>
  <c r="O5845" i="3"/>
  <c r="L5845" i="3"/>
  <c r="E5845" i="3"/>
  <c r="V5844" i="3"/>
  <c r="U5844" i="3"/>
  <c r="T5844" i="3"/>
  <c r="S5844" i="3"/>
  <c r="P5844" i="3"/>
  <c r="O5844" i="3"/>
  <c r="L5844" i="3"/>
  <c r="E5844" i="3"/>
  <c r="V5843" i="3"/>
  <c r="U5843" i="3"/>
  <c r="T5843" i="3"/>
  <c r="S5843" i="3"/>
  <c r="P5843" i="3"/>
  <c r="O5843" i="3"/>
  <c r="L5843" i="3"/>
  <c r="E5843" i="3"/>
  <c r="V5842" i="3"/>
  <c r="U5842" i="3"/>
  <c r="T5842" i="3"/>
  <c r="S5842" i="3"/>
  <c r="P5842" i="3"/>
  <c r="O5842" i="3"/>
  <c r="L5842" i="3"/>
  <c r="E5842" i="3"/>
  <c r="V5841" i="3"/>
  <c r="U5841" i="3"/>
  <c r="T5841" i="3"/>
  <c r="S5841" i="3"/>
  <c r="P5841" i="3"/>
  <c r="O5841" i="3"/>
  <c r="L5841" i="3"/>
  <c r="E5841" i="3"/>
  <c r="V5840" i="3"/>
  <c r="U5840" i="3"/>
  <c r="T5840" i="3"/>
  <c r="S5840" i="3"/>
  <c r="P5840" i="3"/>
  <c r="O5840" i="3"/>
  <c r="L5840" i="3"/>
  <c r="E5840" i="3"/>
  <c r="V5839" i="3"/>
  <c r="U5839" i="3"/>
  <c r="T5839" i="3"/>
  <c r="S5839" i="3"/>
  <c r="P5839" i="3"/>
  <c r="O5839" i="3"/>
  <c r="L5839" i="3"/>
  <c r="E5839" i="3"/>
  <c r="V5838" i="3"/>
  <c r="U5838" i="3"/>
  <c r="T5838" i="3"/>
  <c r="S5838" i="3"/>
  <c r="P5838" i="3"/>
  <c r="O5838" i="3"/>
  <c r="L5838" i="3"/>
  <c r="E5838" i="3"/>
  <c r="V5837" i="3"/>
  <c r="U5837" i="3"/>
  <c r="T5837" i="3"/>
  <c r="S5837" i="3"/>
  <c r="P5837" i="3"/>
  <c r="O5837" i="3"/>
  <c r="L5837" i="3"/>
  <c r="E5837" i="3"/>
  <c r="V5836" i="3"/>
  <c r="U5836" i="3"/>
  <c r="T5836" i="3"/>
  <c r="S5836" i="3"/>
  <c r="P5836" i="3"/>
  <c r="O5836" i="3"/>
  <c r="L5836" i="3"/>
  <c r="E5836" i="3"/>
  <c r="V5835" i="3"/>
  <c r="U5835" i="3"/>
  <c r="T5835" i="3"/>
  <c r="S5835" i="3"/>
  <c r="P5835" i="3"/>
  <c r="O5835" i="3"/>
  <c r="L5835" i="3"/>
  <c r="E5835" i="3"/>
  <c r="V5834" i="3"/>
  <c r="U5834" i="3"/>
  <c r="T5834" i="3"/>
  <c r="S5834" i="3"/>
  <c r="P5834" i="3"/>
  <c r="O5834" i="3"/>
  <c r="L5834" i="3"/>
  <c r="E5834" i="3"/>
  <c r="V5833" i="3"/>
  <c r="U5833" i="3"/>
  <c r="T5833" i="3"/>
  <c r="S5833" i="3"/>
  <c r="P5833" i="3"/>
  <c r="O5833" i="3"/>
  <c r="L5833" i="3"/>
  <c r="E5833" i="3"/>
  <c r="V5832" i="3"/>
  <c r="U5832" i="3"/>
  <c r="T5832" i="3"/>
  <c r="S5832" i="3"/>
  <c r="P5832" i="3"/>
  <c r="O5832" i="3"/>
  <c r="L5832" i="3"/>
  <c r="E5832" i="3"/>
  <c r="V5831" i="3"/>
  <c r="U5831" i="3"/>
  <c r="T5831" i="3"/>
  <c r="S5831" i="3"/>
  <c r="P5831" i="3"/>
  <c r="O5831" i="3"/>
  <c r="L5831" i="3"/>
  <c r="E5831" i="3"/>
  <c r="V5830" i="3"/>
  <c r="U5830" i="3"/>
  <c r="T5830" i="3"/>
  <c r="S5830" i="3"/>
  <c r="P5830" i="3"/>
  <c r="O5830" i="3"/>
  <c r="L5830" i="3"/>
  <c r="E5830" i="3"/>
  <c r="V5829" i="3"/>
  <c r="U5829" i="3"/>
  <c r="T5829" i="3"/>
  <c r="S5829" i="3"/>
  <c r="P5829" i="3"/>
  <c r="O5829" i="3"/>
  <c r="L5829" i="3"/>
  <c r="E5829" i="3"/>
  <c r="V5828" i="3"/>
  <c r="U5828" i="3"/>
  <c r="T5828" i="3"/>
  <c r="S5828" i="3"/>
  <c r="P5828" i="3"/>
  <c r="O5828" i="3"/>
  <c r="L5828" i="3"/>
  <c r="E5828" i="3"/>
  <c r="V5827" i="3"/>
  <c r="U5827" i="3"/>
  <c r="T5827" i="3"/>
  <c r="S5827" i="3"/>
  <c r="P5827" i="3"/>
  <c r="O5827" i="3"/>
  <c r="L5827" i="3"/>
  <c r="E5827" i="3"/>
  <c r="V5826" i="3"/>
  <c r="U5826" i="3"/>
  <c r="T5826" i="3"/>
  <c r="S5826" i="3"/>
  <c r="P5826" i="3"/>
  <c r="O5826" i="3"/>
  <c r="L5826" i="3"/>
  <c r="E5826" i="3"/>
  <c r="V5825" i="3"/>
  <c r="U5825" i="3"/>
  <c r="T5825" i="3"/>
  <c r="S5825" i="3"/>
  <c r="P5825" i="3"/>
  <c r="O5825" i="3"/>
  <c r="L5825" i="3"/>
  <c r="E5825" i="3"/>
  <c r="V5824" i="3"/>
  <c r="U5824" i="3"/>
  <c r="T5824" i="3"/>
  <c r="S5824" i="3"/>
  <c r="P5824" i="3"/>
  <c r="O5824" i="3"/>
  <c r="L5824" i="3"/>
  <c r="E5824" i="3"/>
  <c r="V5823" i="3"/>
  <c r="U5823" i="3"/>
  <c r="T5823" i="3"/>
  <c r="S5823" i="3"/>
  <c r="P5823" i="3"/>
  <c r="O5823" i="3"/>
  <c r="L5823" i="3"/>
  <c r="E5823" i="3"/>
  <c r="V5822" i="3"/>
  <c r="U5822" i="3"/>
  <c r="T5822" i="3"/>
  <c r="S5822" i="3"/>
  <c r="P5822" i="3"/>
  <c r="O5822" i="3"/>
  <c r="L5822" i="3"/>
  <c r="E5822" i="3"/>
  <c r="V5821" i="3"/>
  <c r="U5821" i="3"/>
  <c r="T5821" i="3"/>
  <c r="S5821" i="3"/>
  <c r="P5821" i="3"/>
  <c r="O5821" i="3"/>
  <c r="L5821" i="3"/>
  <c r="E5821" i="3"/>
  <c r="V5820" i="3"/>
  <c r="U5820" i="3"/>
  <c r="T5820" i="3"/>
  <c r="S5820" i="3"/>
  <c r="P5820" i="3"/>
  <c r="O5820" i="3"/>
  <c r="L5820" i="3"/>
  <c r="E5820" i="3"/>
  <c r="V5819" i="3"/>
  <c r="U5819" i="3"/>
  <c r="T5819" i="3"/>
  <c r="S5819" i="3"/>
  <c r="P5819" i="3"/>
  <c r="O5819" i="3"/>
  <c r="L5819" i="3"/>
  <c r="E5819" i="3"/>
  <c r="V5818" i="3"/>
  <c r="U5818" i="3"/>
  <c r="T5818" i="3"/>
  <c r="S5818" i="3"/>
  <c r="P5818" i="3"/>
  <c r="O5818" i="3"/>
  <c r="L5818" i="3"/>
  <c r="E5818" i="3"/>
  <c r="V5817" i="3"/>
  <c r="U5817" i="3"/>
  <c r="T5817" i="3"/>
  <c r="S5817" i="3"/>
  <c r="P5817" i="3"/>
  <c r="O5817" i="3"/>
  <c r="L5817" i="3"/>
  <c r="E5817" i="3"/>
  <c r="V5816" i="3"/>
  <c r="U5816" i="3"/>
  <c r="T5816" i="3"/>
  <c r="S5816" i="3"/>
  <c r="P5816" i="3"/>
  <c r="O5816" i="3"/>
  <c r="L5816" i="3"/>
  <c r="E5816" i="3"/>
  <c r="V5815" i="3"/>
  <c r="U5815" i="3"/>
  <c r="T5815" i="3"/>
  <c r="S5815" i="3"/>
  <c r="P5815" i="3"/>
  <c r="O5815" i="3"/>
  <c r="L5815" i="3"/>
  <c r="E5815" i="3"/>
  <c r="V5814" i="3"/>
  <c r="U5814" i="3"/>
  <c r="T5814" i="3"/>
  <c r="S5814" i="3"/>
  <c r="P5814" i="3"/>
  <c r="O5814" i="3"/>
  <c r="L5814" i="3"/>
  <c r="E5814" i="3"/>
  <c r="V5813" i="3"/>
  <c r="U5813" i="3"/>
  <c r="T5813" i="3"/>
  <c r="S5813" i="3"/>
  <c r="P5813" i="3"/>
  <c r="O5813" i="3"/>
  <c r="L5813" i="3"/>
  <c r="E5813" i="3"/>
  <c r="V5812" i="3"/>
  <c r="U5812" i="3"/>
  <c r="T5812" i="3"/>
  <c r="S5812" i="3"/>
  <c r="P5812" i="3"/>
  <c r="O5812" i="3"/>
  <c r="L5812" i="3"/>
  <c r="E5812" i="3"/>
  <c r="V5811" i="3"/>
  <c r="U5811" i="3"/>
  <c r="T5811" i="3"/>
  <c r="S5811" i="3"/>
  <c r="P5811" i="3"/>
  <c r="O5811" i="3"/>
  <c r="L5811" i="3"/>
  <c r="E5811" i="3"/>
  <c r="V5810" i="3"/>
  <c r="U5810" i="3"/>
  <c r="T5810" i="3"/>
  <c r="S5810" i="3"/>
  <c r="P5810" i="3"/>
  <c r="O5810" i="3"/>
  <c r="L5810" i="3"/>
  <c r="E5810" i="3"/>
  <c r="V5809" i="3"/>
  <c r="U5809" i="3"/>
  <c r="T5809" i="3"/>
  <c r="S5809" i="3"/>
  <c r="P5809" i="3"/>
  <c r="O5809" i="3"/>
  <c r="L5809" i="3"/>
  <c r="E5809" i="3"/>
  <c r="V5808" i="3"/>
  <c r="U5808" i="3"/>
  <c r="T5808" i="3"/>
  <c r="S5808" i="3"/>
  <c r="P5808" i="3"/>
  <c r="O5808" i="3"/>
  <c r="L5808" i="3"/>
  <c r="E5808" i="3"/>
  <c r="V5807" i="3"/>
  <c r="U5807" i="3"/>
  <c r="T5807" i="3"/>
  <c r="S5807" i="3"/>
  <c r="P5807" i="3"/>
  <c r="O5807" i="3"/>
  <c r="L5807" i="3"/>
  <c r="E5807" i="3"/>
  <c r="V5806" i="3"/>
  <c r="U5806" i="3"/>
  <c r="T5806" i="3"/>
  <c r="S5806" i="3"/>
  <c r="P5806" i="3"/>
  <c r="O5806" i="3"/>
  <c r="L5806" i="3"/>
  <c r="E5806" i="3"/>
  <c r="V5805" i="3"/>
  <c r="U5805" i="3"/>
  <c r="T5805" i="3"/>
  <c r="S5805" i="3"/>
  <c r="P5805" i="3"/>
  <c r="O5805" i="3"/>
  <c r="L5805" i="3"/>
  <c r="E5805" i="3"/>
  <c r="V5804" i="3"/>
  <c r="U5804" i="3"/>
  <c r="T5804" i="3"/>
  <c r="S5804" i="3"/>
  <c r="P5804" i="3"/>
  <c r="O5804" i="3"/>
  <c r="L5804" i="3"/>
  <c r="E5804" i="3"/>
  <c r="V5803" i="3"/>
  <c r="U5803" i="3"/>
  <c r="T5803" i="3"/>
  <c r="S5803" i="3"/>
  <c r="P5803" i="3"/>
  <c r="O5803" i="3"/>
  <c r="L5803" i="3"/>
  <c r="E5803" i="3"/>
  <c r="V5802" i="3"/>
  <c r="U5802" i="3"/>
  <c r="T5802" i="3"/>
  <c r="S5802" i="3"/>
  <c r="P5802" i="3"/>
  <c r="O5802" i="3"/>
  <c r="L5802" i="3"/>
  <c r="E5802" i="3"/>
  <c r="V5801" i="3"/>
  <c r="U5801" i="3"/>
  <c r="T5801" i="3"/>
  <c r="S5801" i="3"/>
  <c r="P5801" i="3"/>
  <c r="O5801" i="3"/>
  <c r="L5801" i="3"/>
  <c r="E5801" i="3"/>
  <c r="V5800" i="3"/>
  <c r="U5800" i="3"/>
  <c r="T5800" i="3"/>
  <c r="S5800" i="3"/>
  <c r="P5800" i="3"/>
  <c r="O5800" i="3"/>
  <c r="L5800" i="3"/>
  <c r="E5800" i="3"/>
  <c r="V5799" i="3"/>
  <c r="U5799" i="3"/>
  <c r="T5799" i="3"/>
  <c r="S5799" i="3"/>
  <c r="P5799" i="3"/>
  <c r="O5799" i="3"/>
  <c r="L5799" i="3"/>
  <c r="E5799" i="3"/>
  <c r="V5798" i="3"/>
  <c r="U5798" i="3"/>
  <c r="T5798" i="3"/>
  <c r="S5798" i="3"/>
  <c r="P5798" i="3"/>
  <c r="O5798" i="3"/>
  <c r="L5798" i="3"/>
  <c r="E5798" i="3"/>
  <c r="V5797" i="3"/>
  <c r="U5797" i="3"/>
  <c r="T5797" i="3"/>
  <c r="S5797" i="3"/>
  <c r="P5797" i="3"/>
  <c r="O5797" i="3"/>
  <c r="L5797" i="3"/>
  <c r="E5797" i="3"/>
  <c r="V5796" i="3"/>
  <c r="U5796" i="3"/>
  <c r="T5796" i="3"/>
  <c r="S5796" i="3"/>
  <c r="P5796" i="3"/>
  <c r="O5796" i="3"/>
  <c r="L5796" i="3"/>
  <c r="E5796" i="3"/>
  <c r="V5795" i="3"/>
  <c r="U5795" i="3"/>
  <c r="T5795" i="3"/>
  <c r="S5795" i="3"/>
  <c r="P5795" i="3"/>
  <c r="O5795" i="3"/>
  <c r="L5795" i="3"/>
  <c r="E5795" i="3"/>
  <c r="V5794" i="3"/>
  <c r="U5794" i="3"/>
  <c r="T5794" i="3"/>
  <c r="S5794" i="3"/>
  <c r="P5794" i="3"/>
  <c r="O5794" i="3"/>
  <c r="L5794" i="3"/>
  <c r="E5794" i="3"/>
  <c r="V5793" i="3"/>
  <c r="U5793" i="3"/>
  <c r="T5793" i="3"/>
  <c r="S5793" i="3"/>
  <c r="P5793" i="3"/>
  <c r="O5793" i="3"/>
  <c r="L5793" i="3"/>
  <c r="E5793" i="3"/>
  <c r="V5792" i="3"/>
  <c r="U5792" i="3"/>
  <c r="T5792" i="3"/>
  <c r="S5792" i="3"/>
  <c r="P5792" i="3"/>
  <c r="O5792" i="3"/>
  <c r="L5792" i="3"/>
  <c r="E5792" i="3"/>
  <c r="V5791" i="3"/>
  <c r="U5791" i="3"/>
  <c r="T5791" i="3"/>
  <c r="S5791" i="3"/>
  <c r="P5791" i="3"/>
  <c r="O5791" i="3"/>
  <c r="L5791" i="3"/>
  <c r="E5791" i="3"/>
  <c r="V5790" i="3"/>
  <c r="U5790" i="3"/>
  <c r="T5790" i="3"/>
  <c r="S5790" i="3"/>
  <c r="P5790" i="3"/>
  <c r="O5790" i="3"/>
  <c r="L5790" i="3"/>
  <c r="E5790" i="3"/>
  <c r="V5789" i="3"/>
  <c r="U5789" i="3"/>
  <c r="T5789" i="3"/>
  <c r="S5789" i="3"/>
  <c r="P5789" i="3"/>
  <c r="O5789" i="3"/>
  <c r="L5789" i="3"/>
  <c r="E5789" i="3"/>
  <c r="V5788" i="3"/>
  <c r="U5788" i="3"/>
  <c r="T5788" i="3"/>
  <c r="S5788" i="3"/>
  <c r="P5788" i="3"/>
  <c r="O5788" i="3"/>
  <c r="L5788" i="3"/>
  <c r="E5788" i="3"/>
  <c r="V5787" i="3"/>
  <c r="U5787" i="3"/>
  <c r="T5787" i="3"/>
  <c r="S5787" i="3"/>
  <c r="P5787" i="3"/>
  <c r="O5787" i="3"/>
  <c r="L5787" i="3"/>
  <c r="E5787" i="3"/>
  <c r="V5786" i="3"/>
  <c r="U5786" i="3"/>
  <c r="T5786" i="3"/>
  <c r="S5786" i="3"/>
  <c r="P5786" i="3"/>
  <c r="O5786" i="3"/>
  <c r="L5786" i="3"/>
  <c r="E5786" i="3"/>
  <c r="V5785" i="3"/>
  <c r="U5785" i="3"/>
  <c r="T5785" i="3"/>
  <c r="S5785" i="3"/>
  <c r="P5785" i="3"/>
  <c r="O5785" i="3"/>
  <c r="L5785" i="3"/>
  <c r="E5785" i="3"/>
  <c r="V5784" i="3"/>
  <c r="U5784" i="3"/>
  <c r="T5784" i="3"/>
  <c r="S5784" i="3"/>
  <c r="P5784" i="3"/>
  <c r="O5784" i="3"/>
  <c r="L5784" i="3"/>
  <c r="E5784" i="3"/>
  <c r="V5783" i="3"/>
  <c r="U5783" i="3"/>
  <c r="T5783" i="3"/>
  <c r="S5783" i="3"/>
  <c r="P5783" i="3"/>
  <c r="O5783" i="3"/>
  <c r="L5783" i="3"/>
  <c r="E5783" i="3"/>
  <c r="V5782" i="3"/>
  <c r="U5782" i="3"/>
  <c r="T5782" i="3"/>
  <c r="S5782" i="3"/>
  <c r="P5782" i="3"/>
  <c r="O5782" i="3"/>
  <c r="L5782" i="3"/>
  <c r="E5782" i="3"/>
  <c r="V5781" i="3"/>
  <c r="U5781" i="3"/>
  <c r="T5781" i="3"/>
  <c r="S5781" i="3"/>
  <c r="P5781" i="3"/>
  <c r="O5781" i="3"/>
  <c r="L5781" i="3"/>
  <c r="E5781" i="3"/>
  <c r="V5780" i="3"/>
  <c r="U5780" i="3"/>
  <c r="T5780" i="3"/>
  <c r="S5780" i="3"/>
  <c r="P5780" i="3"/>
  <c r="O5780" i="3"/>
  <c r="L5780" i="3"/>
  <c r="E5780" i="3"/>
  <c r="V5779" i="3"/>
  <c r="U5779" i="3"/>
  <c r="T5779" i="3"/>
  <c r="S5779" i="3"/>
  <c r="P5779" i="3"/>
  <c r="O5779" i="3"/>
  <c r="L5779" i="3"/>
  <c r="E5779" i="3"/>
  <c r="V5778" i="3"/>
  <c r="U5778" i="3"/>
  <c r="T5778" i="3"/>
  <c r="S5778" i="3"/>
  <c r="P5778" i="3"/>
  <c r="O5778" i="3"/>
  <c r="L5778" i="3"/>
  <c r="E5778" i="3"/>
  <c r="V5777" i="3"/>
  <c r="U5777" i="3"/>
  <c r="T5777" i="3"/>
  <c r="S5777" i="3"/>
  <c r="P5777" i="3"/>
  <c r="O5777" i="3"/>
  <c r="L5777" i="3"/>
  <c r="E5777" i="3"/>
  <c r="V5776" i="3"/>
  <c r="U5776" i="3"/>
  <c r="T5776" i="3"/>
  <c r="S5776" i="3"/>
  <c r="P5776" i="3"/>
  <c r="O5776" i="3"/>
  <c r="L5776" i="3"/>
  <c r="E5776" i="3"/>
  <c r="V5775" i="3"/>
  <c r="U5775" i="3"/>
  <c r="T5775" i="3"/>
  <c r="S5775" i="3"/>
  <c r="P5775" i="3"/>
  <c r="O5775" i="3"/>
  <c r="L5775" i="3"/>
  <c r="E5775" i="3"/>
  <c r="V5774" i="3"/>
  <c r="U5774" i="3"/>
  <c r="T5774" i="3"/>
  <c r="S5774" i="3"/>
  <c r="P5774" i="3"/>
  <c r="O5774" i="3"/>
  <c r="L5774" i="3"/>
  <c r="E5774" i="3"/>
  <c r="V5773" i="3"/>
  <c r="U5773" i="3"/>
  <c r="T5773" i="3"/>
  <c r="S5773" i="3"/>
  <c r="P5773" i="3"/>
  <c r="O5773" i="3"/>
  <c r="L5773" i="3"/>
  <c r="E5773" i="3"/>
  <c r="V5772" i="3"/>
  <c r="U5772" i="3"/>
  <c r="T5772" i="3"/>
  <c r="S5772" i="3"/>
  <c r="P5772" i="3"/>
  <c r="O5772" i="3"/>
  <c r="L5772" i="3"/>
  <c r="E5772" i="3"/>
  <c r="V5771" i="3"/>
  <c r="U5771" i="3"/>
  <c r="T5771" i="3"/>
  <c r="S5771" i="3"/>
  <c r="P5771" i="3"/>
  <c r="O5771" i="3"/>
  <c r="L5771" i="3"/>
  <c r="E5771" i="3"/>
  <c r="V5770" i="3"/>
  <c r="U5770" i="3"/>
  <c r="T5770" i="3"/>
  <c r="S5770" i="3"/>
  <c r="P5770" i="3"/>
  <c r="O5770" i="3"/>
  <c r="L5770" i="3"/>
  <c r="E5770" i="3"/>
  <c r="V5769" i="3"/>
  <c r="U5769" i="3"/>
  <c r="T5769" i="3"/>
  <c r="S5769" i="3"/>
  <c r="P5769" i="3"/>
  <c r="O5769" i="3"/>
  <c r="L5769" i="3"/>
  <c r="E5769" i="3"/>
  <c r="V5768" i="3"/>
  <c r="U5768" i="3"/>
  <c r="T5768" i="3"/>
  <c r="S5768" i="3"/>
  <c r="P5768" i="3"/>
  <c r="O5768" i="3"/>
  <c r="L5768" i="3"/>
  <c r="E5768" i="3"/>
  <c r="V5767" i="3"/>
  <c r="U5767" i="3"/>
  <c r="T5767" i="3"/>
  <c r="S5767" i="3"/>
  <c r="P5767" i="3"/>
  <c r="O5767" i="3"/>
  <c r="L5767" i="3"/>
  <c r="E5767" i="3"/>
  <c r="V5766" i="3"/>
  <c r="U5766" i="3"/>
  <c r="T5766" i="3"/>
  <c r="S5766" i="3"/>
  <c r="P5766" i="3"/>
  <c r="O5766" i="3"/>
  <c r="L5766" i="3"/>
  <c r="E5766" i="3"/>
  <c r="V5765" i="3"/>
  <c r="U5765" i="3"/>
  <c r="T5765" i="3"/>
  <c r="S5765" i="3"/>
  <c r="P5765" i="3"/>
  <c r="O5765" i="3"/>
  <c r="L5765" i="3"/>
  <c r="E5765" i="3"/>
  <c r="V5764" i="3"/>
  <c r="U5764" i="3"/>
  <c r="T5764" i="3"/>
  <c r="S5764" i="3"/>
  <c r="P5764" i="3"/>
  <c r="O5764" i="3"/>
  <c r="L5764" i="3"/>
  <c r="E5764" i="3"/>
  <c r="V5763" i="3"/>
  <c r="U5763" i="3"/>
  <c r="T5763" i="3"/>
  <c r="S5763" i="3"/>
  <c r="P5763" i="3"/>
  <c r="O5763" i="3"/>
  <c r="L5763" i="3"/>
  <c r="E5763" i="3"/>
  <c r="V5762" i="3"/>
  <c r="U5762" i="3"/>
  <c r="T5762" i="3"/>
  <c r="S5762" i="3"/>
  <c r="P5762" i="3"/>
  <c r="O5762" i="3"/>
  <c r="L5762" i="3"/>
  <c r="E5762" i="3"/>
  <c r="V5761" i="3"/>
  <c r="U5761" i="3"/>
  <c r="T5761" i="3"/>
  <c r="S5761" i="3"/>
  <c r="P5761" i="3"/>
  <c r="O5761" i="3"/>
  <c r="L5761" i="3"/>
  <c r="E5761" i="3"/>
  <c r="V5760" i="3"/>
  <c r="U5760" i="3"/>
  <c r="T5760" i="3"/>
  <c r="S5760" i="3"/>
  <c r="P5760" i="3"/>
  <c r="O5760" i="3"/>
  <c r="L5760" i="3"/>
  <c r="E5760" i="3"/>
  <c r="V5759" i="3"/>
  <c r="U5759" i="3"/>
  <c r="T5759" i="3"/>
  <c r="S5759" i="3"/>
  <c r="P5759" i="3"/>
  <c r="O5759" i="3"/>
  <c r="L5759" i="3"/>
  <c r="E5759" i="3"/>
  <c r="V5758" i="3"/>
  <c r="U5758" i="3"/>
  <c r="T5758" i="3"/>
  <c r="S5758" i="3"/>
  <c r="P5758" i="3"/>
  <c r="O5758" i="3"/>
  <c r="L5758" i="3"/>
  <c r="E5758" i="3"/>
  <c r="V5757" i="3"/>
  <c r="U5757" i="3"/>
  <c r="T5757" i="3"/>
  <c r="S5757" i="3"/>
  <c r="P5757" i="3"/>
  <c r="O5757" i="3"/>
  <c r="L5757" i="3"/>
  <c r="E5757" i="3"/>
  <c r="V5756" i="3"/>
  <c r="U5756" i="3"/>
  <c r="T5756" i="3"/>
  <c r="S5756" i="3"/>
  <c r="P5756" i="3"/>
  <c r="O5756" i="3"/>
  <c r="L5756" i="3"/>
  <c r="E5756" i="3"/>
  <c r="V5755" i="3"/>
  <c r="U5755" i="3"/>
  <c r="T5755" i="3"/>
  <c r="S5755" i="3"/>
  <c r="P5755" i="3"/>
  <c r="O5755" i="3"/>
  <c r="L5755" i="3"/>
  <c r="E5755" i="3"/>
  <c r="V5754" i="3"/>
  <c r="U5754" i="3"/>
  <c r="T5754" i="3"/>
  <c r="S5754" i="3"/>
  <c r="P5754" i="3"/>
  <c r="O5754" i="3"/>
  <c r="L5754" i="3"/>
  <c r="E5754" i="3"/>
  <c r="V5753" i="3"/>
  <c r="U5753" i="3"/>
  <c r="T5753" i="3"/>
  <c r="S5753" i="3"/>
  <c r="P5753" i="3"/>
  <c r="O5753" i="3"/>
  <c r="L5753" i="3"/>
  <c r="E5753" i="3"/>
  <c r="V5752" i="3"/>
  <c r="U5752" i="3"/>
  <c r="T5752" i="3"/>
  <c r="S5752" i="3"/>
  <c r="P5752" i="3"/>
  <c r="O5752" i="3"/>
  <c r="L5752" i="3"/>
  <c r="E5752" i="3"/>
  <c r="V5751" i="3"/>
  <c r="U5751" i="3"/>
  <c r="T5751" i="3"/>
  <c r="S5751" i="3"/>
  <c r="P5751" i="3"/>
  <c r="O5751" i="3"/>
  <c r="L5751" i="3"/>
  <c r="E5751" i="3"/>
  <c r="V5750" i="3"/>
  <c r="U5750" i="3"/>
  <c r="T5750" i="3"/>
  <c r="S5750" i="3"/>
  <c r="P5750" i="3"/>
  <c r="O5750" i="3"/>
  <c r="L5750" i="3"/>
  <c r="E5750" i="3"/>
  <c r="V5749" i="3"/>
  <c r="U5749" i="3"/>
  <c r="T5749" i="3"/>
  <c r="S5749" i="3"/>
  <c r="P5749" i="3"/>
  <c r="O5749" i="3"/>
  <c r="L5749" i="3"/>
  <c r="E5749" i="3"/>
  <c r="V5748" i="3"/>
  <c r="U5748" i="3"/>
  <c r="T5748" i="3"/>
  <c r="S5748" i="3"/>
  <c r="P5748" i="3"/>
  <c r="O5748" i="3"/>
  <c r="L5748" i="3"/>
  <c r="E5748" i="3"/>
  <c r="V5747" i="3"/>
  <c r="U5747" i="3"/>
  <c r="T5747" i="3"/>
  <c r="S5747" i="3"/>
  <c r="P5747" i="3"/>
  <c r="O5747" i="3"/>
  <c r="L5747" i="3"/>
  <c r="E5747" i="3"/>
  <c r="V5746" i="3"/>
  <c r="U5746" i="3"/>
  <c r="T5746" i="3"/>
  <c r="S5746" i="3"/>
  <c r="P5746" i="3"/>
  <c r="O5746" i="3"/>
  <c r="L5746" i="3"/>
  <c r="E5746" i="3"/>
  <c r="V5745" i="3"/>
  <c r="U5745" i="3"/>
  <c r="T5745" i="3"/>
  <c r="S5745" i="3"/>
  <c r="P5745" i="3"/>
  <c r="O5745" i="3"/>
  <c r="L5745" i="3"/>
  <c r="E5745" i="3"/>
  <c r="V5744" i="3"/>
  <c r="U5744" i="3"/>
  <c r="T5744" i="3"/>
  <c r="S5744" i="3"/>
  <c r="P5744" i="3"/>
  <c r="O5744" i="3"/>
  <c r="L5744" i="3"/>
  <c r="E5744" i="3"/>
  <c r="V5743" i="3"/>
  <c r="U5743" i="3"/>
  <c r="T5743" i="3"/>
  <c r="S5743" i="3"/>
  <c r="P5743" i="3"/>
  <c r="O5743" i="3"/>
  <c r="L5743" i="3"/>
  <c r="E5743" i="3"/>
  <c r="V5742" i="3"/>
  <c r="U5742" i="3"/>
  <c r="T5742" i="3"/>
  <c r="S5742" i="3"/>
  <c r="P5742" i="3"/>
  <c r="O5742" i="3"/>
  <c r="L5742" i="3"/>
  <c r="E5742" i="3"/>
  <c r="V5741" i="3"/>
  <c r="U5741" i="3"/>
  <c r="T5741" i="3"/>
  <c r="S5741" i="3"/>
  <c r="P5741" i="3"/>
  <c r="O5741" i="3"/>
  <c r="L5741" i="3"/>
  <c r="E5741" i="3"/>
  <c r="V5740" i="3"/>
  <c r="U5740" i="3"/>
  <c r="T5740" i="3"/>
  <c r="S5740" i="3"/>
  <c r="P5740" i="3"/>
  <c r="O5740" i="3"/>
  <c r="L5740" i="3"/>
  <c r="E5740" i="3"/>
  <c r="V5739" i="3"/>
  <c r="U5739" i="3"/>
  <c r="T5739" i="3"/>
  <c r="S5739" i="3"/>
  <c r="P5739" i="3"/>
  <c r="O5739" i="3"/>
  <c r="L5739" i="3"/>
  <c r="E5739" i="3"/>
  <c r="V5738" i="3"/>
  <c r="U5738" i="3"/>
  <c r="T5738" i="3"/>
  <c r="S5738" i="3"/>
  <c r="P5738" i="3"/>
  <c r="O5738" i="3"/>
  <c r="L5738" i="3"/>
  <c r="E5738" i="3"/>
  <c r="V5737" i="3"/>
  <c r="U5737" i="3"/>
  <c r="T5737" i="3"/>
  <c r="S5737" i="3"/>
  <c r="P5737" i="3"/>
  <c r="O5737" i="3"/>
  <c r="L5737" i="3"/>
  <c r="E5737" i="3"/>
  <c r="V5736" i="3"/>
  <c r="U5736" i="3"/>
  <c r="T5736" i="3"/>
  <c r="S5736" i="3"/>
  <c r="P5736" i="3"/>
  <c r="O5736" i="3"/>
  <c r="L5736" i="3"/>
  <c r="E5736" i="3"/>
  <c r="V5735" i="3"/>
  <c r="U5735" i="3"/>
  <c r="T5735" i="3"/>
  <c r="S5735" i="3"/>
  <c r="P5735" i="3"/>
  <c r="O5735" i="3"/>
  <c r="L5735" i="3"/>
  <c r="E5735" i="3"/>
  <c r="V5734" i="3"/>
  <c r="U5734" i="3"/>
  <c r="T5734" i="3"/>
  <c r="S5734" i="3"/>
  <c r="P5734" i="3"/>
  <c r="O5734" i="3"/>
  <c r="L5734" i="3"/>
  <c r="E5734" i="3"/>
  <c r="V5733" i="3"/>
  <c r="U5733" i="3"/>
  <c r="T5733" i="3"/>
  <c r="S5733" i="3"/>
  <c r="P5733" i="3"/>
  <c r="O5733" i="3"/>
  <c r="L5733" i="3"/>
  <c r="E5733" i="3"/>
  <c r="V5732" i="3"/>
  <c r="U5732" i="3"/>
  <c r="T5732" i="3"/>
  <c r="S5732" i="3"/>
  <c r="P5732" i="3"/>
  <c r="O5732" i="3"/>
  <c r="L5732" i="3"/>
  <c r="E5732" i="3"/>
  <c r="V5731" i="3"/>
  <c r="U5731" i="3"/>
  <c r="T5731" i="3"/>
  <c r="S5731" i="3"/>
  <c r="P5731" i="3"/>
  <c r="O5731" i="3"/>
  <c r="L5731" i="3"/>
  <c r="E5731" i="3"/>
  <c r="V5730" i="3"/>
  <c r="U5730" i="3"/>
  <c r="T5730" i="3"/>
  <c r="S5730" i="3"/>
  <c r="P5730" i="3"/>
  <c r="O5730" i="3"/>
  <c r="L5730" i="3"/>
  <c r="E5730" i="3"/>
  <c r="V5729" i="3"/>
  <c r="U5729" i="3"/>
  <c r="T5729" i="3"/>
  <c r="S5729" i="3"/>
  <c r="P5729" i="3"/>
  <c r="O5729" i="3"/>
  <c r="L5729" i="3"/>
  <c r="E5729" i="3"/>
  <c r="V5728" i="3"/>
  <c r="U5728" i="3"/>
  <c r="T5728" i="3"/>
  <c r="S5728" i="3"/>
  <c r="P5728" i="3"/>
  <c r="O5728" i="3"/>
  <c r="L5728" i="3"/>
  <c r="E5728" i="3"/>
  <c r="V5727" i="3"/>
  <c r="U5727" i="3"/>
  <c r="T5727" i="3"/>
  <c r="S5727" i="3"/>
  <c r="P5727" i="3"/>
  <c r="O5727" i="3"/>
  <c r="L5727" i="3"/>
  <c r="E5727" i="3"/>
  <c r="V5726" i="3"/>
  <c r="U5726" i="3"/>
  <c r="T5726" i="3"/>
  <c r="S5726" i="3"/>
  <c r="P5726" i="3"/>
  <c r="O5726" i="3"/>
  <c r="L5726" i="3"/>
  <c r="E5726" i="3"/>
  <c r="V5725" i="3"/>
  <c r="U5725" i="3"/>
  <c r="T5725" i="3"/>
  <c r="S5725" i="3"/>
  <c r="P5725" i="3"/>
  <c r="O5725" i="3"/>
  <c r="L5725" i="3"/>
  <c r="E5725" i="3"/>
  <c r="V5724" i="3"/>
  <c r="U5724" i="3"/>
  <c r="T5724" i="3"/>
  <c r="S5724" i="3"/>
  <c r="P5724" i="3"/>
  <c r="O5724" i="3"/>
  <c r="L5724" i="3"/>
  <c r="E5724" i="3"/>
  <c r="V5723" i="3"/>
  <c r="U5723" i="3"/>
  <c r="T5723" i="3"/>
  <c r="S5723" i="3"/>
  <c r="P5723" i="3"/>
  <c r="O5723" i="3"/>
  <c r="L5723" i="3"/>
  <c r="E5723" i="3"/>
  <c r="V5722" i="3"/>
  <c r="U5722" i="3"/>
  <c r="T5722" i="3"/>
  <c r="S5722" i="3"/>
  <c r="P5722" i="3"/>
  <c r="O5722" i="3"/>
  <c r="L5722" i="3"/>
  <c r="E5722" i="3"/>
  <c r="V5721" i="3"/>
  <c r="U5721" i="3"/>
  <c r="T5721" i="3"/>
  <c r="S5721" i="3"/>
  <c r="P5721" i="3"/>
  <c r="O5721" i="3"/>
  <c r="L5721" i="3"/>
  <c r="E5721" i="3"/>
  <c r="V5720" i="3"/>
  <c r="U5720" i="3"/>
  <c r="T5720" i="3"/>
  <c r="S5720" i="3"/>
  <c r="P5720" i="3"/>
  <c r="O5720" i="3"/>
  <c r="L5720" i="3"/>
  <c r="E5720" i="3"/>
  <c r="V5719" i="3"/>
  <c r="U5719" i="3"/>
  <c r="T5719" i="3"/>
  <c r="S5719" i="3"/>
  <c r="P5719" i="3"/>
  <c r="O5719" i="3"/>
  <c r="L5719" i="3"/>
  <c r="E5719" i="3"/>
  <c r="V5718" i="3"/>
  <c r="U5718" i="3"/>
  <c r="T5718" i="3"/>
  <c r="S5718" i="3"/>
  <c r="P5718" i="3"/>
  <c r="O5718" i="3"/>
  <c r="L5718" i="3"/>
  <c r="E5718" i="3"/>
  <c r="V5717" i="3"/>
  <c r="U5717" i="3"/>
  <c r="T5717" i="3"/>
  <c r="S5717" i="3"/>
  <c r="P5717" i="3"/>
  <c r="O5717" i="3"/>
  <c r="L5717" i="3"/>
  <c r="E5717" i="3"/>
  <c r="V5716" i="3"/>
  <c r="U5716" i="3"/>
  <c r="T5716" i="3"/>
  <c r="S5716" i="3"/>
  <c r="P5716" i="3"/>
  <c r="O5716" i="3"/>
  <c r="L5716" i="3"/>
  <c r="E5716" i="3"/>
  <c r="V5715" i="3"/>
  <c r="U5715" i="3"/>
  <c r="T5715" i="3"/>
  <c r="S5715" i="3"/>
  <c r="P5715" i="3"/>
  <c r="O5715" i="3"/>
  <c r="L5715" i="3"/>
  <c r="E5715" i="3"/>
  <c r="V5714" i="3"/>
  <c r="U5714" i="3"/>
  <c r="T5714" i="3"/>
  <c r="S5714" i="3"/>
  <c r="P5714" i="3"/>
  <c r="O5714" i="3"/>
  <c r="L5714" i="3"/>
  <c r="E5714" i="3"/>
  <c r="V5713" i="3"/>
  <c r="U5713" i="3"/>
  <c r="T5713" i="3"/>
  <c r="S5713" i="3"/>
  <c r="P5713" i="3"/>
  <c r="O5713" i="3"/>
  <c r="L5713" i="3"/>
  <c r="E5713" i="3"/>
  <c r="V5712" i="3"/>
  <c r="U5712" i="3"/>
  <c r="T5712" i="3"/>
  <c r="S5712" i="3"/>
  <c r="P5712" i="3"/>
  <c r="O5712" i="3"/>
  <c r="L5712" i="3"/>
  <c r="E5712" i="3"/>
  <c r="V5711" i="3"/>
  <c r="U5711" i="3"/>
  <c r="T5711" i="3"/>
  <c r="S5711" i="3"/>
  <c r="P5711" i="3"/>
  <c r="O5711" i="3"/>
  <c r="L5711" i="3"/>
  <c r="E5711" i="3"/>
  <c r="V5710" i="3"/>
  <c r="U5710" i="3"/>
  <c r="T5710" i="3"/>
  <c r="S5710" i="3"/>
  <c r="P5710" i="3"/>
  <c r="O5710" i="3"/>
  <c r="L5710" i="3"/>
  <c r="E5710" i="3"/>
  <c r="V5709" i="3"/>
  <c r="U5709" i="3"/>
  <c r="T5709" i="3"/>
  <c r="S5709" i="3"/>
  <c r="P5709" i="3"/>
  <c r="O5709" i="3"/>
  <c r="L5709" i="3"/>
  <c r="E5709" i="3"/>
  <c r="V5708" i="3"/>
  <c r="U5708" i="3"/>
  <c r="T5708" i="3"/>
  <c r="S5708" i="3"/>
  <c r="P5708" i="3"/>
  <c r="O5708" i="3"/>
  <c r="L5708" i="3"/>
  <c r="E5708" i="3"/>
  <c r="V5707" i="3"/>
  <c r="U5707" i="3"/>
  <c r="T5707" i="3"/>
  <c r="S5707" i="3"/>
  <c r="P5707" i="3"/>
  <c r="O5707" i="3"/>
  <c r="L5707" i="3"/>
  <c r="E5707" i="3"/>
  <c r="V5706" i="3"/>
  <c r="U5706" i="3"/>
  <c r="T5706" i="3"/>
  <c r="S5706" i="3"/>
  <c r="P5706" i="3"/>
  <c r="O5706" i="3"/>
  <c r="L5706" i="3"/>
  <c r="E5706" i="3"/>
  <c r="V5705" i="3"/>
  <c r="U5705" i="3"/>
  <c r="T5705" i="3"/>
  <c r="S5705" i="3"/>
  <c r="P5705" i="3"/>
  <c r="O5705" i="3"/>
  <c r="L5705" i="3"/>
  <c r="E5705" i="3"/>
  <c r="V5704" i="3"/>
  <c r="U5704" i="3"/>
  <c r="T5704" i="3"/>
  <c r="S5704" i="3"/>
  <c r="P5704" i="3"/>
  <c r="O5704" i="3"/>
  <c r="L5704" i="3"/>
  <c r="E5704" i="3"/>
  <c r="V5703" i="3"/>
  <c r="U5703" i="3"/>
  <c r="T5703" i="3"/>
  <c r="S5703" i="3"/>
  <c r="P5703" i="3"/>
  <c r="O5703" i="3"/>
  <c r="L5703" i="3"/>
  <c r="E5703" i="3"/>
  <c r="V5702" i="3"/>
  <c r="U5702" i="3"/>
  <c r="T5702" i="3"/>
  <c r="S5702" i="3"/>
  <c r="P5702" i="3"/>
  <c r="O5702" i="3"/>
  <c r="L5702" i="3"/>
  <c r="E5702" i="3"/>
  <c r="V5701" i="3"/>
  <c r="U5701" i="3"/>
  <c r="T5701" i="3"/>
  <c r="S5701" i="3"/>
  <c r="P5701" i="3"/>
  <c r="O5701" i="3"/>
  <c r="L5701" i="3"/>
  <c r="E5701" i="3"/>
  <c r="V5700" i="3"/>
  <c r="U5700" i="3"/>
  <c r="T5700" i="3"/>
  <c r="S5700" i="3"/>
  <c r="P5700" i="3"/>
  <c r="O5700" i="3"/>
  <c r="L5700" i="3"/>
  <c r="E5700" i="3"/>
  <c r="V5699" i="3"/>
  <c r="U5699" i="3"/>
  <c r="T5699" i="3"/>
  <c r="S5699" i="3"/>
  <c r="P5699" i="3"/>
  <c r="O5699" i="3"/>
  <c r="L5699" i="3"/>
  <c r="E5699" i="3"/>
  <c r="V5698" i="3"/>
  <c r="U5698" i="3"/>
  <c r="T5698" i="3"/>
  <c r="S5698" i="3"/>
  <c r="P5698" i="3"/>
  <c r="O5698" i="3"/>
  <c r="L5698" i="3"/>
  <c r="E5698" i="3"/>
  <c r="V5697" i="3"/>
  <c r="U5697" i="3"/>
  <c r="T5697" i="3"/>
  <c r="S5697" i="3"/>
  <c r="P5697" i="3"/>
  <c r="O5697" i="3"/>
  <c r="L5697" i="3"/>
  <c r="E5697" i="3"/>
  <c r="V5696" i="3"/>
  <c r="U5696" i="3"/>
  <c r="T5696" i="3"/>
  <c r="S5696" i="3"/>
  <c r="P5696" i="3"/>
  <c r="O5696" i="3"/>
  <c r="L5696" i="3"/>
  <c r="E5696" i="3"/>
  <c r="V5695" i="3"/>
  <c r="U5695" i="3"/>
  <c r="T5695" i="3"/>
  <c r="S5695" i="3"/>
  <c r="P5695" i="3"/>
  <c r="O5695" i="3"/>
  <c r="L5695" i="3"/>
  <c r="E5695" i="3"/>
  <c r="V5694" i="3"/>
  <c r="U5694" i="3"/>
  <c r="T5694" i="3"/>
  <c r="S5694" i="3"/>
  <c r="P5694" i="3"/>
  <c r="O5694" i="3"/>
  <c r="L5694" i="3"/>
  <c r="E5694" i="3"/>
  <c r="V5693" i="3"/>
  <c r="U5693" i="3"/>
  <c r="T5693" i="3"/>
  <c r="S5693" i="3"/>
  <c r="P5693" i="3"/>
  <c r="O5693" i="3"/>
  <c r="L5693" i="3"/>
  <c r="E5693" i="3"/>
  <c r="V5692" i="3"/>
  <c r="U5692" i="3"/>
  <c r="T5692" i="3"/>
  <c r="S5692" i="3"/>
  <c r="P5692" i="3"/>
  <c r="O5692" i="3"/>
  <c r="L5692" i="3"/>
  <c r="E5692" i="3"/>
  <c r="V5691" i="3"/>
  <c r="U5691" i="3"/>
  <c r="T5691" i="3"/>
  <c r="S5691" i="3"/>
  <c r="P5691" i="3"/>
  <c r="O5691" i="3"/>
  <c r="L5691" i="3"/>
  <c r="E5691" i="3"/>
  <c r="V5690" i="3"/>
  <c r="U5690" i="3"/>
  <c r="T5690" i="3"/>
  <c r="S5690" i="3"/>
  <c r="P5690" i="3"/>
  <c r="O5690" i="3"/>
  <c r="L5690" i="3"/>
  <c r="E5690" i="3"/>
  <c r="V5689" i="3"/>
  <c r="U5689" i="3"/>
  <c r="T5689" i="3"/>
  <c r="S5689" i="3"/>
  <c r="P5689" i="3"/>
  <c r="O5689" i="3"/>
  <c r="L5689" i="3"/>
  <c r="E5689" i="3"/>
  <c r="V5688" i="3"/>
  <c r="U5688" i="3"/>
  <c r="T5688" i="3"/>
  <c r="S5688" i="3"/>
  <c r="P5688" i="3"/>
  <c r="O5688" i="3"/>
  <c r="L5688" i="3"/>
  <c r="E5688" i="3"/>
  <c r="V5687" i="3"/>
  <c r="U5687" i="3"/>
  <c r="T5687" i="3"/>
  <c r="S5687" i="3"/>
  <c r="P5687" i="3"/>
  <c r="O5687" i="3"/>
  <c r="L5687" i="3"/>
  <c r="E5687" i="3"/>
  <c r="V5686" i="3"/>
  <c r="U5686" i="3"/>
  <c r="T5686" i="3"/>
  <c r="S5686" i="3"/>
  <c r="P5686" i="3"/>
  <c r="O5686" i="3"/>
  <c r="L5686" i="3"/>
  <c r="E5686" i="3"/>
  <c r="V5685" i="3"/>
  <c r="U5685" i="3"/>
  <c r="T5685" i="3"/>
  <c r="S5685" i="3"/>
  <c r="P5685" i="3"/>
  <c r="O5685" i="3"/>
  <c r="L5685" i="3"/>
  <c r="E5685" i="3"/>
  <c r="V5684" i="3"/>
  <c r="U5684" i="3"/>
  <c r="T5684" i="3"/>
  <c r="S5684" i="3"/>
  <c r="P5684" i="3"/>
  <c r="O5684" i="3"/>
  <c r="L5684" i="3"/>
  <c r="E5684" i="3"/>
  <c r="V5683" i="3"/>
  <c r="U5683" i="3"/>
  <c r="T5683" i="3"/>
  <c r="S5683" i="3"/>
  <c r="P5683" i="3"/>
  <c r="O5683" i="3"/>
  <c r="L5683" i="3"/>
  <c r="E5683" i="3"/>
  <c r="V5682" i="3"/>
  <c r="U5682" i="3"/>
  <c r="T5682" i="3"/>
  <c r="S5682" i="3"/>
  <c r="P5682" i="3"/>
  <c r="O5682" i="3"/>
  <c r="L5682" i="3"/>
  <c r="E5682" i="3"/>
  <c r="V5681" i="3"/>
  <c r="U5681" i="3"/>
  <c r="T5681" i="3"/>
  <c r="S5681" i="3"/>
  <c r="P5681" i="3"/>
  <c r="O5681" i="3"/>
  <c r="L5681" i="3"/>
  <c r="E5681" i="3"/>
  <c r="V5680" i="3"/>
  <c r="U5680" i="3"/>
  <c r="T5680" i="3"/>
  <c r="S5680" i="3"/>
  <c r="P5680" i="3"/>
  <c r="O5680" i="3"/>
  <c r="L5680" i="3"/>
  <c r="E5680" i="3"/>
  <c r="V5679" i="3"/>
  <c r="U5679" i="3"/>
  <c r="T5679" i="3"/>
  <c r="S5679" i="3"/>
  <c r="P5679" i="3"/>
  <c r="O5679" i="3"/>
  <c r="L5679" i="3"/>
  <c r="E5679" i="3"/>
  <c r="V5678" i="3"/>
  <c r="U5678" i="3"/>
  <c r="T5678" i="3"/>
  <c r="S5678" i="3"/>
  <c r="P5678" i="3"/>
  <c r="O5678" i="3"/>
  <c r="L5678" i="3"/>
  <c r="E5678" i="3"/>
  <c r="V5677" i="3"/>
  <c r="U5677" i="3"/>
  <c r="T5677" i="3"/>
  <c r="S5677" i="3"/>
  <c r="P5677" i="3"/>
  <c r="O5677" i="3"/>
  <c r="L5677" i="3"/>
  <c r="E5677" i="3"/>
  <c r="V5676" i="3"/>
  <c r="U5676" i="3"/>
  <c r="T5676" i="3"/>
  <c r="S5676" i="3"/>
  <c r="P5676" i="3"/>
  <c r="O5676" i="3"/>
  <c r="L5676" i="3"/>
  <c r="E5676" i="3"/>
  <c r="V5675" i="3"/>
  <c r="U5675" i="3"/>
  <c r="T5675" i="3"/>
  <c r="S5675" i="3"/>
  <c r="P5675" i="3"/>
  <c r="O5675" i="3"/>
  <c r="L5675" i="3"/>
  <c r="E5675" i="3"/>
  <c r="V5674" i="3"/>
  <c r="U5674" i="3"/>
  <c r="T5674" i="3"/>
  <c r="S5674" i="3"/>
  <c r="P5674" i="3"/>
  <c r="O5674" i="3"/>
  <c r="L5674" i="3"/>
  <c r="E5674" i="3"/>
  <c r="V5673" i="3"/>
  <c r="U5673" i="3"/>
  <c r="T5673" i="3"/>
  <c r="S5673" i="3"/>
  <c r="P5673" i="3"/>
  <c r="O5673" i="3"/>
  <c r="L5673" i="3"/>
  <c r="E5673" i="3"/>
  <c r="V5672" i="3"/>
  <c r="U5672" i="3"/>
  <c r="T5672" i="3"/>
  <c r="S5672" i="3"/>
  <c r="P5672" i="3"/>
  <c r="O5672" i="3"/>
  <c r="L5672" i="3"/>
  <c r="E5672" i="3"/>
  <c r="V5671" i="3"/>
  <c r="U5671" i="3"/>
  <c r="T5671" i="3"/>
  <c r="S5671" i="3"/>
  <c r="P5671" i="3"/>
  <c r="O5671" i="3"/>
  <c r="L5671" i="3"/>
  <c r="E5671" i="3"/>
  <c r="V5670" i="3"/>
  <c r="U5670" i="3"/>
  <c r="T5670" i="3"/>
  <c r="S5670" i="3"/>
  <c r="P5670" i="3"/>
  <c r="O5670" i="3"/>
  <c r="L5670" i="3"/>
  <c r="E5670" i="3"/>
  <c r="V5669" i="3"/>
  <c r="U5669" i="3"/>
  <c r="T5669" i="3"/>
  <c r="S5669" i="3"/>
  <c r="P5669" i="3"/>
  <c r="O5669" i="3"/>
  <c r="L5669" i="3"/>
  <c r="E5669" i="3"/>
  <c r="V5668" i="3"/>
  <c r="U5668" i="3"/>
  <c r="T5668" i="3"/>
  <c r="S5668" i="3"/>
  <c r="P5668" i="3"/>
  <c r="O5668" i="3"/>
  <c r="L5668" i="3"/>
  <c r="E5668" i="3"/>
  <c r="V5667" i="3"/>
  <c r="U5667" i="3"/>
  <c r="T5667" i="3"/>
  <c r="S5667" i="3"/>
  <c r="P5667" i="3"/>
  <c r="O5667" i="3"/>
  <c r="L5667" i="3"/>
  <c r="E5667" i="3"/>
  <c r="V5666" i="3"/>
  <c r="U5666" i="3"/>
  <c r="T5666" i="3"/>
  <c r="S5666" i="3"/>
  <c r="P5666" i="3"/>
  <c r="O5666" i="3"/>
  <c r="L5666" i="3"/>
  <c r="E5666" i="3"/>
  <c r="V5665" i="3"/>
  <c r="U5665" i="3"/>
  <c r="T5665" i="3"/>
  <c r="S5665" i="3"/>
  <c r="P5665" i="3"/>
  <c r="O5665" i="3"/>
  <c r="L5665" i="3"/>
  <c r="E5665" i="3"/>
  <c r="V5664" i="3"/>
  <c r="U5664" i="3"/>
  <c r="T5664" i="3"/>
  <c r="S5664" i="3"/>
  <c r="P5664" i="3"/>
  <c r="O5664" i="3"/>
  <c r="L5664" i="3"/>
  <c r="E5664" i="3"/>
  <c r="V5663" i="3"/>
  <c r="U5663" i="3"/>
  <c r="T5663" i="3"/>
  <c r="S5663" i="3"/>
  <c r="P5663" i="3"/>
  <c r="O5663" i="3"/>
  <c r="L5663" i="3"/>
  <c r="E5663" i="3"/>
  <c r="V5662" i="3"/>
  <c r="U5662" i="3"/>
  <c r="T5662" i="3"/>
  <c r="S5662" i="3"/>
  <c r="P5662" i="3"/>
  <c r="O5662" i="3"/>
  <c r="L5662" i="3"/>
  <c r="E5662" i="3"/>
  <c r="V5661" i="3"/>
  <c r="U5661" i="3"/>
  <c r="T5661" i="3"/>
  <c r="S5661" i="3"/>
  <c r="P5661" i="3"/>
  <c r="O5661" i="3"/>
  <c r="L5661" i="3"/>
  <c r="E5661" i="3"/>
  <c r="V5660" i="3"/>
  <c r="U5660" i="3"/>
  <c r="T5660" i="3"/>
  <c r="S5660" i="3"/>
  <c r="P5660" i="3"/>
  <c r="O5660" i="3"/>
  <c r="L5660" i="3"/>
  <c r="E5660" i="3"/>
  <c r="V5659" i="3"/>
  <c r="U5659" i="3"/>
  <c r="T5659" i="3"/>
  <c r="S5659" i="3"/>
  <c r="P5659" i="3"/>
  <c r="O5659" i="3"/>
  <c r="L5659" i="3"/>
  <c r="E5659" i="3"/>
  <c r="V5658" i="3"/>
  <c r="U5658" i="3"/>
  <c r="T5658" i="3"/>
  <c r="S5658" i="3"/>
  <c r="P5658" i="3"/>
  <c r="O5658" i="3"/>
  <c r="L5658" i="3"/>
  <c r="E5658" i="3"/>
  <c r="V5657" i="3"/>
  <c r="U5657" i="3"/>
  <c r="T5657" i="3"/>
  <c r="S5657" i="3"/>
  <c r="P5657" i="3"/>
  <c r="O5657" i="3"/>
  <c r="L5657" i="3"/>
  <c r="E5657" i="3"/>
  <c r="V5656" i="3"/>
  <c r="U5656" i="3"/>
  <c r="T5656" i="3"/>
  <c r="S5656" i="3"/>
  <c r="P5656" i="3"/>
  <c r="O5656" i="3"/>
  <c r="L5656" i="3"/>
  <c r="E5656" i="3"/>
  <c r="V5655" i="3"/>
  <c r="U5655" i="3"/>
  <c r="T5655" i="3"/>
  <c r="S5655" i="3"/>
  <c r="P5655" i="3"/>
  <c r="O5655" i="3"/>
  <c r="L5655" i="3"/>
  <c r="E5655" i="3"/>
  <c r="V5654" i="3"/>
  <c r="U5654" i="3"/>
  <c r="T5654" i="3"/>
  <c r="S5654" i="3"/>
  <c r="P5654" i="3"/>
  <c r="O5654" i="3"/>
  <c r="L5654" i="3"/>
  <c r="E5654" i="3"/>
  <c r="V5653" i="3"/>
  <c r="U5653" i="3"/>
  <c r="T5653" i="3"/>
  <c r="S5653" i="3"/>
  <c r="P5653" i="3"/>
  <c r="O5653" i="3"/>
  <c r="L5653" i="3"/>
  <c r="E5653" i="3"/>
  <c r="V5652" i="3"/>
  <c r="U5652" i="3"/>
  <c r="T5652" i="3"/>
  <c r="S5652" i="3"/>
  <c r="P5652" i="3"/>
  <c r="O5652" i="3"/>
  <c r="L5652" i="3"/>
  <c r="E5652" i="3"/>
  <c r="V5651" i="3"/>
  <c r="U5651" i="3"/>
  <c r="T5651" i="3"/>
  <c r="S5651" i="3"/>
  <c r="P5651" i="3"/>
  <c r="O5651" i="3"/>
  <c r="L5651" i="3"/>
  <c r="E5651" i="3"/>
  <c r="V5650" i="3"/>
  <c r="U5650" i="3"/>
  <c r="T5650" i="3"/>
  <c r="S5650" i="3"/>
  <c r="P5650" i="3"/>
  <c r="O5650" i="3"/>
  <c r="L5650" i="3"/>
  <c r="E5650" i="3"/>
  <c r="V5649" i="3"/>
  <c r="U5649" i="3"/>
  <c r="T5649" i="3"/>
  <c r="S5649" i="3"/>
  <c r="P5649" i="3"/>
  <c r="O5649" i="3"/>
  <c r="L5649" i="3"/>
  <c r="E5649" i="3"/>
  <c r="V5648" i="3"/>
  <c r="U5648" i="3"/>
  <c r="T5648" i="3"/>
  <c r="S5648" i="3"/>
  <c r="P5648" i="3"/>
  <c r="O5648" i="3"/>
  <c r="L5648" i="3"/>
  <c r="E5648" i="3"/>
  <c r="V5647" i="3"/>
  <c r="U5647" i="3"/>
  <c r="T5647" i="3"/>
  <c r="S5647" i="3"/>
  <c r="P5647" i="3"/>
  <c r="O5647" i="3"/>
  <c r="L5647" i="3"/>
  <c r="E5647" i="3"/>
  <c r="V5646" i="3"/>
  <c r="U5646" i="3"/>
  <c r="T5646" i="3"/>
  <c r="S5646" i="3"/>
  <c r="P5646" i="3"/>
  <c r="O5646" i="3"/>
  <c r="L5646" i="3"/>
  <c r="E5646" i="3"/>
  <c r="V5645" i="3"/>
  <c r="U5645" i="3"/>
  <c r="T5645" i="3"/>
  <c r="S5645" i="3"/>
  <c r="P5645" i="3"/>
  <c r="O5645" i="3"/>
  <c r="L5645" i="3"/>
  <c r="E5645" i="3"/>
  <c r="V5644" i="3"/>
  <c r="U5644" i="3"/>
  <c r="T5644" i="3"/>
  <c r="S5644" i="3"/>
  <c r="P5644" i="3"/>
  <c r="O5644" i="3"/>
  <c r="L5644" i="3"/>
  <c r="E5644" i="3"/>
  <c r="V5643" i="3"/>
  <c r="U5643" i="3"/>
  <c r="T5643" i="3"/>
  <c r="S5643" i="3"/>
  <c r="P5643" i="3"/>
  <c r="O5643" i="3"/>
  <c r="L5643" i="3"/>
  <c r="E5643" i="3"/>
  <c r="V5642" i="3"/>
  <c r="U5642" i="3"/>
  <c r="T5642" i="3"/>
  <c r="S5642" i="3"/>
  <c r="P5642" i="3"/>
  <c r="O5642" i="3"/>
  <c r="L5642" i="3"/>
  <c r="E5642" i="3"/>
  <c r="V5641" i="3"/>
  <c r="U5641" i="3"/>
  <c r="T5641" i="3"/>
  <c r="S5641" i="3"/>
  <c r="P5641" i="3"/>
  <c r="O5641" i="3"/>
  <c r="L5641" i="3"/>
  <c r="E5641" i="3"/>
  <c r="V5640" i="3"/>
  <c r="U5640" i="3"/>
  <c r="T5640" i="3"/>
  <c r="S5640" i="3"/>
  <c r="P5640" i="3"/>
  <c r="O5640" i="3"/>
  <c r="L5640" i="3"/>
  <c r="E5640" i="3"/>
  <c r="V5639" i="3"/>
  <c r="U5639" i="3"/>
  <c r="T5639" i="3"/>
  <c r="S5639" i="3"/>
  <c r="P5639" i="3"/>
  <c r="O5639" i="3"/>
  <c r="L5639" i="3"/>
  <c r="E5639" i="3"/>
  <c r="V5638" i="3"/>
  <c r="U5638" i="3"/>
  <c r="T5638" i="3"/>
  <c r="S5638" i="3"/>
  <c r="P5638" i="3"/>
  <c r="O5638" i="3"/>
  <c r="L5638" i="3"/>
  <c r="E5638" i="3"/>
  <c r="V5637" i="3"/>
  <c r="U5637" i="3"/>
  <c r="T5637" i="3"/>
  <c r="S5637" i="3"/>
  <c r="P5637" i="3"/>
  <c r="O5637" i="3"/>
  <c r="L5637" i="3"/>
  <c r="E5637" i="3"/>
  <c r="V5636" i="3"/>
  <c r="U5636" i="3"/>
  <c r="T5636" i="3"/>
  <c r="S5636" i="3"/>
  <c r="P5636" i="3"/>
  <c r="O5636" i="3"/>
  <c r="L5636" i="3"/>
  <c r="E5636" i="3"/>
  <c r="V5635" i="3"/>
  <c r="U5635" i="3"/>
  <c r="T5635" i="3"/>
  <c r="S5635" i="3"/>
  <c r="P5635" i="3"/>
  <c r="O5635" i="3"/>
  <c r="L5635" i="3"/>
  <c r="E5635" i="3"/>
  <c r="V5634" i="3"/>
  <c r="U5634" i="3"/>
  <c r="T5634" i="3"/>
  <c r="S5634" i="3"/>
  <c r="P5634" i="3"/>
  <c r="O5634" i="3"/>
  <c r="L5634" i="3"/>
  <c r="E5634" i="3"/>
  <c r="V5633" i="3"/>
  <c r="U5633" i="3"/>
  <c r="T5633" i="3"/>
  <c r="S5633" i="3"/>
  <c r="P5633" i="3"/>
  <c r="O5633" i="3"/>
  <c r="L5633" i="3"/>
  <c r="E5633" i="3"/>
  <c r="V5632" i="3"/>
  <c r="U5632" i="3"/>
  <c r="T5632" i="3"/>
  <c r="S5632" i="3"/>
  <c r="P5632" i="3"/>
  <c r="O5632" i="3"/>
  <c r="L5632" i="3"/>
  <c r="E5632" i="3"/>
  <c r="V5631" i="3"/>
  <c r="U5631" i="3"/>
  <c r="T5631" i="3"/>
  <c r="S5631" i="3"/>
  <c r="P5631" i="3"/>
  <c r="O5631" i="3"/>
  <c r="L5631" i="3"/>
  <c r="E5631" i="3"/>
  <c r="V5630" i="3"/>
  <c r="U5630" i="3"/>
  <c r="T5630" i="3"/>
  <c r="S5630" i="3"/>
  <c r="P5630" i="3"/>
  <c r="O5630" i="3"/>
  <c r="L5630" i="3"/>
  <c r="E5630" i="3"/>
  <c r="V5629" i="3"/>
  <c r="U5629" i="3"/>
  <c r="T5629" i="3"/>
  <c r="S5629" i="3"/>
  <c r="P5629" i="3"/>
  <c r="O5629" i="3"/>
  <c r="L5629" i="3"/>
  <c r="E5629" i="3"/>
  <c r="V5628" i="3"/>
  <c r="U5628" i="3"/>
  <c r="T5628" i="3"/>
  <c r="S5628" i="3"/>
  <c r="P5628" i="3"/>
  <c r="O5628" i="3"/>
  <c r="L5628" i="3"/>
  <c r="E5628" i="3"/>
  <c r="V5627" i="3"/>
  <c r="U5627" i="3"/>
  <c r="T5627" i="3"/>
  <c r="S5627" i="3"/>
  <c r="P5627" i="3"/>
  <c r="O5627" i="3"/>
  <c r="L5627" i="3"/>
  <c r="E5627" i="3"/>
  <c r="V5626" i="3"/>
  <c r="U5626" i="3"/>
  <c r="T5626" i="3"/>
  <c r="S5626" i="3"/>
  <c r="P5626" i="3"/>
  <c r="O5626" i="3"/>
  <c r="L5626" i="3"/>
  <c r="E5626" i="3"/>
  <c r="V5625" i="3"/>
  <c r="U5625" i="3"/>
  <c r="T5625" i="3"/>
  <c r="S5625" i="3"/>
  <c r="P5625" i="3"/>
  <c r="O5625" i="3"/>
  <c r="L5625" i="3"/>
  <c r="E5625" i="3"/>
  <c r="V5624" i="3"/>
  <c r="U5624" i="3"/>
  <c r="T5624" i="3"/>
  <c r="S5624" i="3"/>
  <c r="P5624" i="3"/>
  <c r="O5624" i="3"/>
  <c r="L5624" i="3"/>
  <c r="E5624" i="3"/>
  <c r="V5623" i="3"/>
  <c r="U5623" i="3"/>
  <c r="T5623" i="3"/>
  <c r="S5623" i="3"/>
  <c r="P5623" i="3"/>
  <c r="O5623" i="3"/>
  <c r="L5623" i="3"/>
  <c r="E5623" i="3"/>
  <c r="V5622" i="3"/>
  <c r="U5622" i="3"/>
  <c r="T5622" i="3"/>
  <c r="S5622" i="3"/>
  <c r="P5622" i="3"/>
  <c r="O5622" i="3"/>
  <c r="L5622" i="3"/>
  <c r="E5622" i="3"/>
  <c r="V5621" i="3"/>
  <c r="U5621" i="3"/>
  <c r="T5621" i="3"/>
  <c r="S5621" i="3"/>
  <c r="P5621" i="3"/>
  <c r="O5621" i="3"/>
  <c r="L5621" i="3"/>
  <c r="E5621" i="3"/>
  <c r="V5620" i="3"/>
  <c r="U5620" i="3"/>
  <c r="T5620" i="3"/>
  <c r="S5620" i="3"/>
  <c r="P5620" i="3"/>
  <c r="O5620" i="3"/>
  <c r="L5620" i="3"/>
  <c r="E5620" i="3"/>
  <c r="V5619" i="3"/>
  <c r="U5619" i="3"/>
  <c r="T5619" i="3"/>
  <c r="S5619" i="3"/>
  <c r="P5619" i="3"/>
  <c r="O5619" i="3"/>
  <c r="L5619" i="3"/>
  <c r="E5619" i="3"/>
  <c r="V5618" i="3"/>
  <c r="U5618" i="3"/>
  <c r="T5618" i="3"/>
  <c r="S5618" i="3"/>
  <c r="P5618" i="3"/>
  <c r="O5618" i="3"/>
  <c r="L5618" i="3"/>
  <c r="E5618" i="3"/>
  <c r="V5617" i="3"/>
  <c r="U5617" i="3"/>
  <c r="T5617" i="3"/>
  <c r="S5617" i="3"/>
  <c r="P5617" i="3"/>
  <c r="O5617" i="3"/>
  <c r="L5617" i="3"/>
  <c r="E5617" i="3"/>
  <c r="V5616" i="3"/>
  <c r="U5616" i="3"/>
  <c r="T5616" i="3"/>
  <c r="S5616" i="3"/>
  <c r="P5616" i="3"/>
  <c r="O5616" i="3"/>
  <c r="L5616" i="3"/>
  <c r="E5616" i="3"/>
  <c r="V5615" i="3"/>
  <c r="U5615" i="3"/>
  <c r="T5615" i="3"/>
  <c r="S5615" i="3"/>
  <c r="P5615" i="3"/>
  <c r="O5615" i="3"/>
  <c r="L5615" i="3"/>
  <c r="E5615" i="3"/>
  <c r="V5614" i="3"/>
  <c r="U5614" i="3"/>
  <c r="T5614" i="3"/>
  <c r="S5614" i="3"/>
  <c r="P5614" i="3"/>
  <c r="O5614" i="3"/>
  <c r="L5614" i="3"/>
  <c r="E5614" i="3"/>
  <c r="V5613" i="3"/>
  <c r="U5613" i="3"/>
  <c r="T5613" i="3"/>
  <c r="S5613" i="3"/>
  <c r="P5613" i="3"/>
  <c r="O5613" i="3"/>
  <c r="L5613" i="3"/>
  <c r="E5613" i="3"/>
  <c r="V5612" i="3"/>
  <c r="U5612" i="3"/>
  <c r="T5612" i="3"/>
  <c r="S5612" i="3"/>
  <c r="P5612" i="3"/>
  <c r="O5612" i="3"/>
  <c r="L5612" i="3"/>
  <c r="E5612" i="3"/>
  <c r="V5611" i="3"/>
  <c r="U5611" i="3"/>
  <c r="T5611" i="3"/>
  <c r="S5611" i="3"/>
  <c r="P5611" i="3"/>
  <c r="O5611" i="3"/>
  <c r="L5611" i="3"/>
  <c r="E5611" i="3"/>
  <c r="V5610" i="3"/>
  <c r="U5610" i="3"/>
  <c r="T5610" i="3"/>
  <c r="S5610" i="3"/>
  <c r="P5610" i="3"/>
  <c r="O5610" i="3"/>
  <c r="L5610" i="3"/>
  <c r="E5610" i="3"/>
  <c r="V5609" i="3"/>
  <c r="U5609" i="3"/>
  <c r="T5609" i="3"/>
  <c r="S5609" i="3"/>
  <c r="P5609" i="3"/>
  <c r="O5609" i="3"/>
  <c r="L5609" i="3"/>
  <c r="E5609" i="3"/>
  <c r="V5608" i="3"/>
  <c r="U5608" i="3"/>
  <c r="T5608" i="3"/>
  <c r="S5608" i="3"/>
  <c r="P5608" i="3"/>
  <c r="O5608" i="3"/>
  <c r="L5608" i="3"/>
  <c r="E5608" i="3"/>
  <c r="V5607" i="3"/>
  <c r="U5607" i="3"/>
  <c r="T5607" i="3"/>
  <c r="S5607" i="3"/>
  <c r="P5607" i="3"/>
  <c r="O5607" i="3"/>
  <c r="L5607" i="3"/>
  <c r="E5607" i="3"/>
  <c r="V5606" i="3"/>
  <c r="U5606" i="3"/>
  <c r="T5606" i="3"/>
  <c r="S5606" i="3"/>
  <c r="P5606" i="3"/>
  <c r="O5606" i="3"/>
  <c r="L5606" i="3"/>
  <c r="E5606" i="3"/>
  <c r="V5605" i="3"/>
  <c r="U5605" i="3"/>
  <c r="T5605" i="3"/>
  <c r="S5605" i="3"/>
  <c r="P5605" i="3"/>
  <c r="O5605" i="3"/>
  <c r="L5605" i="3"/>
  <c r="E5605" i="3"/>
  <c r="V5604" i="3"/>
  <c r="U5604" i="3"/>
  <c r="T5604" i="3"/>
  <c r="S5604" i="3"/>
  <c r="P5604" i="3"/>
  <c r="O5604" i="3"/>
  <c r="L5604" i="3"/>
  <c r="E5604" i="3"/>
  <c r="V5603" i="3"/>
  <c r="U5603" i="3"/>
  <c r="T5603" i="3"/>
  <c r="S5603" i="3"/>
  <c r="P5603" i="3"/>
  <c r="O5603" i="3"/>
  <c r="L5603" i="3"/>
  <c r="E5603" i="3"/>
  <c r="V5602" i="3"/>
  <c r="U5602" i="3"/>
  <c r="T5602" i="3"/>
  <c r="S5602" i="3"/>
  <c r="P5602" i="3"/>
  <c r="O5602" i="3"/>
  <c r="L5602" i="3"/>
  <c r="E5602" i="3"/>
  <c r="V5601" i="3"/>
  <c r="U5601" i="3"/>
  <c r="T5601" i="3"/>
  <c r="S5601" i="3"/>
  <c r="P5601" i="3"/>
  <c r="O5601" i="3"/>
  <c r="L5601" i="3"/>
  <c r="E5601" i="3"/>
  <c r="V5600" i="3"/>
  <c r="U5600" i="3"/>
  <c r="T5600" i="3"/>
  <c r="S5600" i="3"/>
  <c r="P5600" i="3"/>
  <c r="O5600" i="3"/>
  <c r="L5600" i="3"/>
  <c r="E5600" i="3"/>
  <c r="V5599" i="3"/>
  <c r="U5599" i="3"/>
  <c r="T5599" i="3"/>
  <c r="S5599" i="3"/>
  <c r="P5599" i="3"/>
  <c r="O5599" i="3"/>
  <c r="L5599" i="3"/>
  <c r="E5599" i="3"/>
  <c r="V5598" i="3"/>
  <c r="U5598" i="3"/>
  <c r="T5598" i="3"/>
  <c r="S5598" i="3"/>
  <c r="P5598" i="3"/>
  <c r="O5598" i="3"/>
  <c r="L5598" i="3"/>
  <c r="E5598" i="3"/>
  <c r="V5597" i="3"/>
  <c r="U5597" i="3"/>
  <c r="T5597" i="3"/>
  <c r="S5597" i="3"/>
  <c r="P5597" i="3"/>
  <c r="O5597" i="3"/>
  <c r="L5597" i="3"/>
  <c r="E5597" i="3"/>
  <c r="V5596" i="3"/>
  <c r="U5596" i="3"/>
  <c r="T5596" i="3"/>
  <c r="S5596" i="3"/>
  <c r="P5596" i="3"/>
  <c r="O5596" i="3"/>
  <c r="L5596" i="3"/>
  <c r="E5596" i="3"/>
  <c r="V5595" i="3"/>
  <c r="U5595" i="3"/>
  <c r="T5595" i="3"/>
  <c r="S5595" i="3"/>
  <c r="P5595" i="3"/>
  <c r="O5595" i="3"/>
  <c r="L5595" i="3"/>
  <c r="E5595" i="3"/>
  <c r="V5594" i="3"/>
  <c r="U5594" i="3"/>
  <c r="T5594" i="3"/>
  <c r="S5594" i="3"/>
  <c r="P5594" i="3"/>
  <c r="O5594" i="3"/>
  <c r="L5594" i="3"/>
  <c r="E5594" i="3"/>
  <c r="V5593" i="3"/>
  <c r="U5593" i="3"/>
  <c r="T5593" i="3"/>
  <c r="S5593" i="3"/>
  <c r="P5593" i="3"/>
  <c r="O5593" i="3"/>
  <c r="L5593" i="3"/>
  <c r="E5593" i="3"/>
  <c r="V5592" i="3"/>
  <c r="U5592" i="3"/>
  <c r="T5592" i="3"/>
  <c r="S5592" i="3"/>
  <c r="P5592" i="3"/>
  <c r="O5592" i="3"/>
  <c r="L5592" i="3"/>
  <c r="E5592" i="3"/>
  <c r="V5591" i="3"/>
  <c r="U5591" i="3"/>
  <c r="T5591" i="3"/>
  <c r="S5591" i="3"/>
  <c r="P5591" i="3"/>
  <c r="O5591" i="3"/>
  <c r="L5591" i="3"/>
  <c r="E5591" i="3"/>
  <c r="V5590" i="3"/>
  <c r="U5590" i="3"/>
  <c r="T5590" i="3"/>
  <c r="S5590" i="3"/>
  <c r="P5590" i="3"/>
  <c r="O5590" i="3"/>
  <c r="L5590" i="3"/>
  <c r="E5590" i="3"/>
  <c r="V5589" i="3"/>
  <c r="U5589" i="3"/>
  <c r="T5589" i="3"/>
  <c r="S5589" i="3"/>
  <c r="P5589" i="3"/>
  <c r="O5589" i="3"/>
  <c r="L5589" i="3"/>
  <c r="E5589" i="3"/>
  <c r="V5588" i="3"/>
  <c r="U5588" i="3"/>
  <c r="T5588" i="3"/>
  <c r="S5588" i="3"/>
  <c r="P5588" i="3"/>
  <c r="O5588" i="3"/>
  <c r="L5588" i="3"/>
  <c r="E5588" i="3"/>
  <c r="V5587" i="3"/>
  <c r="U5587" i="3"/>
  <c r="T5587" i="3"/>
  <c r="S5587" i="3"/>
  <c r="P5587" i="3"/>
  <c r="O5587" i="3"/>
  <c r="L5587" i="3"/>
  <c r="E5587" i="3"/>
  <c r="V5586" i="3"/>
  <c r="U5586" i="3"/>
  <c r="T5586" i="3"/>
  <c r="S5586" i="3"/>
  <c r="P5586" i="3"/>
  <c r="O5586" i="3"/>
  <c r="L5586" i="3"/>
  <c r="E5586" i="3"/>
  <c r="V5585" i="3"/>
  <c r="U5585" i="3"/>
  <c r="T5585" i="3"/>
  <c r="S5585" i="3"/>
  <c r="P5585" i="3"/>
  <c r="O5585" i="3"/>
  <c r="L5585" i="3"/>
  <c r="E5585" i="3"/>
  <c r="V5584" i="3"/>
  <c r="U5584" i="3"/>
  <c r="T5584" i="3"/>
  <c r="S5584" i="3"/>
  <c r="P5584" i="3"/>
  <c r="O5584" i="3"/>
  <c r="L5584" i="3"/>
  <c r="E5584" i="3"/>
  <c r="V5583" i="3"/>
  <c r="U5583" i="3"/>
  <c r="T5583" i="3"/>
  <c r="S5583" i="3"/>
  <c r="P5583" i="3"/>
  <c r="O5583" i="3"/>
  <c r="L5583" i="3"/>
  <c r="E5583" i="3"/>
  <c r="V5582" i="3"/>
  <c r="U5582" i="3"/>
  <c r="T5582" i="3"/>
  <c r="S5582" i="3"/>
  <c r="P5582" i="3"/>
  <c r="O5582" i="3"/>
  <c r="L5582" i="3"/>
  <c r="E5582" i="3"/>
  <c r="V5581" i="3"/>
  <c r="U5581" i="3"/>
  <c r="T5581" i="3"/>
  <c r="S5581" i="3"/>
  <c r="P5581" i="3"/>
  <c r="O5581" i="3"/>
  <c r="L5581" i="3"/>
  <c r="E5581" i="3"/>
  <c r="V5580" i="3"/>
  <c r="U5580" i="3"/>
  <c r="T5580" i="3"/>
  <c r="S5580" i="3"/>
  <c r="P5580" i="3"/>
  <c r="O5580" i="3"/>
  <c r="L5580" i="3"/>
  <c r="E5580" i="3"/>
  <c r="V5579" i="3"/>
  <c r="U5579" i="3"/>
  <c r="T5579" i="3"/>
  <c r="S5579" i="3"/>
  <c r="P5579" i="3"/>
  <c r="O5579" i="3"/>
  <c r="L5579" i="3"/>
  <c r="E5579" i="3"/>
  <c r="V5578" i="3"/>
  <c r="U5578" i="3"/>
  <c r="T5578" i="3"/>
  <c r="S5578" i="3"/>
  <c r="P5578" i="3"/>
  <c r="O5578" i="3"/>
  <c r="L5578" i="3"/>
  <c r="E5578" i="3"/>
  <c r="V5577" i="3"/>
  <c r="U5577" i="3"/>
  <c r="T5577" i="3"/>
  <c r="S5577" i="3"/>
  <c r="P5577" i="3"/>
  <c r="O5577" i="3"/>
  <c r="L5577" i="3"/>
  <c r="E5577" i="3"/>
  <c r="V5576" i="3"/>
  <c r="U5576" i="3"/>
  <c r="T5576" i="3"/>
  <c r="S5576" i="3"/>
  <c r="P5576" i="3"/>
  <c r="O5576" i="3"/>
  <c r="L5576" i="3"/>
  <c r="E5576" i="3"/>
  <c r="V5575" i="3"/>
  <c r="U5575" i="3"/>
  <c r="T5575" i="3"/>
  <c r="S5575" i="3"/>
  <c r="P5575" i="3"/>
  <c r="O5575" i="3"/>
  <c r="L5575" i="3"/>
  <c r="E5575" i="3"/>
  <c r="V5574" i="3"/>
  <c r="U5574" i="3"/>
  <c r="T5574" i="3"/>
  <c r="S5574" i="3"/>
  <c r="P5574" i="3"/>
  <c r="O5574" i="3"/>
  <c r="L5574" i="3"/>
  <c r="E5574" i="3"/>
  <c r="V5573" i="3"/>
  <c r="U5573" i="3"/>
  <c r="T5573" i="3"/>
  <c r="S5573" i="3"/>
  <c r="P5573" i="3"/>
  <c r="O5573" i="3"/>
  <c r="L5573" i="3"/>
  <c r="E5573" i="3"/>
  <c r="V5572" i="3"/>
  <c r="U5572" i="3"/>
  <c r="T5572" i="3"/>
  <c r="S5572" i="3"/>
  <c r="P5572" i="3"/>
  <c r="O5572" i="3"/>
  <c r="L5572" i="3"/>
  <c r="E5572" i="3"/>
  <c r="V5571" i="3"/>
  <c r="U5571" i="3"/>
  <c r="T5571" i="3"/>
  <c r="S5571" i="3"/>
  <c r="P5571" i="3"/>
  <c r="O5571" i="3"/>
  <c r="L5571" i="3"/>
  <c r="E5571" i="3"/>
  <c r="V5570" i="3"/>
  <c r="U5570" i="3"/>
  <c r="T5570" i="3"/>
  <c r="S5570" i="3"/>
  <c r="P5570" i="3"/>
  <c r="O5570" i="3"/>
  <c r="L5570" i="3"/>
  <c r="E5570" i="3"/>
  <c r="V5569" i="3"/>
  <c r="U5569" i="3"/>
  <c r="T5569" i="3"/>
  <c r="S5569" i="3"/>
  <c r="P5569" i="3"/>
  <c r="O5569" i="3"/>
  <c r="L5569" i="3"/>
  <c r="E5569" i="3"/>
  <c r="V5568" i="3"/>
  <c r="U5568" i="3"/>
  <c r="T5568" i="3"/>
  <c r="S5568" i="3"/>
  <c r="P5568" i="3"/>
  <c r="O5568" i="3"/>
  <c r="L5568" i="3"/>
  <c r="E5568" i="3"/>
  <c r="V5567" i="3"/>
  <c r="U5567" i="3"/>
  <c r="T5567" i="3"/>
  <c r="S5567" i="3"/>
  <c r="P5567" i="3"/>
  <c r="O5567" i="3"/>
  <c r="L5567" i="3"/>
  <c r="E5567" i="3"/>
  <c r="V5566" i="3"/>
  <c r="U5566" i="3"/>
  <c r="T5566" i="3"/>
  <c r="S5566" i="3"/>
  <c r="P5566" i="3"/>
  <c r="O5566" i="3"/>
  <c r="L5566" i="3"/>
  <c r="E5566" i="3"/>
  <c r="V5565" i="3"/>
  <c r="U5565" i="3"/>
  <c r="T5565" i="3"/>
  <c r="S5565" i="3"/>
  <c r="P5565" i="3"/>
  <c r="O5565" i="3"/>
  <c r="L5565" i="3"/>
  <c r="E5565" i="3"/>
  <c r="V5564" i="3"/>
  <c r="U5564" i="3"/>
  <c r="T5564" i="3"/>
  <c r="S5564" i="3"/>
  <c r="P5564" i="3"/>
  <c r="O5564" i="3"/>
  <c r="L5564" i="3"/>
  <c r="E5564" i="3"/>
  <c r="V5563" i="3"/>
  <c r="U5563" i="3"/>
  <c r="T5563" i="3"/>
  <c r="S5563" i="3"/>
  <c r="P5563" i="3"/>
  <c r="O5563" i="3"/>
  <c r="L5563" i="3"/>
  <c r="E5563" i="3"/>
  <c r="V5562" i="3"/>
  <c r="U5562" i="3"/>
  <c r="T5562" i="3"/>
  <c r="S5562" i="3"/>
  <c r="P5562" i="3"/>
  <c r="O5562" i="3"/>
  <c r="L5562" i="3"/>
  <c r="E5562" i="3"/>
  <c r="V5561" i="3"/>
  <c r="U5561" i="3"/>
  <c r="T5561" i="3"/>
  <c r="S5561" i="3"/>
  <c r="P5561" i="3"/>
  <c r="O5561" i="3"/>
  <c r="L5561" i="3"/>
  <c r="E5561" i="3"/>
  <c r="V5560" i="3"/>
  <c r="U5560" i="3"/>
  <c r="T5560" i="3"/>
  <c r="S5560" i="3"/>
  <c r="P5560" i="3"/>
  <c r="O5560" i="3"/>
  <c r="L5560" i="3"/>
  <c r="E5560" i="3"/>
  <c r="V5559" i="3"/>
  <c r="U5559" i="3"/>
  <c r="T5559" i="3"/>
  <c r="S5559" i="3"/>
  <c r="P5559" i="3"/>
  <c r="O5559" i="3"/>
  <c r="L5559" i="3"/>
  <c r="E5559" i="3"/>
  <c r="V5558" i="3"/>
  <c r="U5558" i="3"/>
  <c r="T5558" i="3"/>
  <c r="S5558" i="3"/>
  <c r="P5558" i="3"/>
  <c r="O5558" i="3"/>
  <c r="L5558" i="3"/>
  <c r="E5558" i="3"/>
  <c r="V5557" i="3"/>
  <c r="U5557" i="3"/>
  <c r="T5557" i="3"/>
  <c r="S5557" i="3"/>
  <c r="P5557" i="3"/>
  <c r="O5557" i="3"/>
  <c r="L5557" i="3"/>
  <c r="E5557" i="3"/>
  <c r="V5556" i="3"/>
  <c r="U5556" i="3"/>
  <c r="T5556" i="3"/>
  <c r="S5556" i="3"/>
  <c r="P5556" i="3"/>
  <c r="O5556" i="3"/>
  <c r="L5556" i="3"/>
  <c r="E5556" i="3"/>
  <c r="V5555" i="3"/>
  <c r="U5555" i="3"/>
  <c r="T5555" i="3"/>
  <c r="S5555" i="3"/>
  <c r="P5555" i="3"/>
  <c r="O5555" i="3"/>
  <c r="L5555" i="3"/>
  <c r="E5555" i="3"/>
  <c r="V5554" i="3"/>
  <c r="U5554" i="3"/>
  <c r="T5554" i="3"/>
  <c r="S5554" i="3"/>
  <c r="P5554" i="3"/>
  <c r="O5554" i="3"/>
  <c r="L5554" i="3"/>
  <c r="E5554" i="3"/>
  <c r="V5553" i="3"/>
  <c r="U5553" i="3"/>
  <c r="T5553" i="3"/>
  <c r="S5553" i="3"/>
  <c r="P5553" i="3"/>
  <c r="O5553" i="3"/>
  <c r="L5553" i="3"/>
  <c r="E5553" i="3"/>
  <c r="V5552" i="3"/>
  <c r="U5552" i="3"/>
  <c r="T5552" i="3"/>
  <c r="S5552" i="3"/>
  <c r="P5552" i="3"/>
  <c r="O5552" i="3"/>
  <c r="L5552" i="3"/>
  <c r="E5552" i="3"/>
  <c r="V5551" i="3"/>
  <c r="U5551" i="3"/>
  <c r="T5551" i="3"/>
  <c r="S5551" i="3"/>
  <c r="P5551" i="3"/>
  <c r="O5551" i="3"/>
  <c r="L5551" i="3"/>
  <c r="E5551" i="3"/>
  <c r="V5550" i="3"/>
  <c r="U5550" i="3"/>
  <c r="T5550" i="3"/>
  <c r="S5550" i="3"/>
  <c r="P5550" i="3"/>
  <c r="O5550" i="3"/>
  <c r="L5550" i="3"/>
  <c r="E5550" i="3"/>
  <c r="V5549" i="3"/>
  <c r="U5549" i="3"/>
  <c r="T5549" i="3"/>
  <c r="S5549" i="3"/>
  <c r="P5549" i="3"/>
  <c r="O5549" i="3"/>
  <c r="L5549" i="3"/>
  <c r="E5549" i="3"/>
  <c r="V5548" i="3"/>
  <c r="U5548" i="3"/>
  <c r="T5548" i="3"/>
  <c r="S5548" i="3"/>
  <c r="P5548" i="3"/>
  <c r="O5548" i="3"/>
  <c r="L5548" i="3"/>
  <c r="E5548" i="3"/>
  <c r="V5547" i="3"/>
  <c r="U5547" i="3"/>
  <c r="T5547" i="3"/>
  <c r="S5547" i="3"/>
  <c r="P5547" i="3"/>
  <c r="O5547" i="3"/>
  <c r="L5547" i="3"/>
  <c r="E5547" i="3"/>
  <c r="V5546" i="3"/>
  <c r="U5546" i="3"/>
  <c r="T5546" i="3"/>
  <c r="S5546" i="3"/>
  <c r="P5546" i="3"/>
  <c r="O5546" i="3"/>
  <c r="L5546" i="3"/>
  <c r="E5546" i="3"/>
  <c r="V5545" i="3"/>
  <c r="U5545" i="3"/>
  <c r="T5545" i="3"/>
  <c r="S5545" i="3"/>
  <c r="P5545" i="3"/>
  <c r="O5545" i="3"/>
  <c r="L5545" i="3"/>
  <c r="E5545" i="3"/>
  <c r="V5544" i="3"/>
  <c r="U5544" i="3"/>
  <c r="T5544" i="3"/>
  <c r="S5544" i="3"/>
  <c r="P5544" i="3"/>
  <c r="O5544" i="3"/>
  <c r="L5544" i="3"/>
  <c r="E5544" i="3"/>
  <c r="V5543" i="3"/>
  <c r="U5543" i="3"/>
  <c r="T5543" i="3"/>
  <c r="S5543" i="3"/>
  <c r="P5543" i="3"/>
  <c r="O5543" i="3"/>
  <c r="L5543" i="3"/>
  <c r="E5543" i="3"/>
  <c r="V5542" i="3"/>
  <c r="U5542" i="3"/>
  <c r="T5542" i="3"/>
  <c r="S5542" i="3"/>
  <c r="P5542" i="3"/>
  <c r="O5542" i="3"/>
  <c r="L5542" i="3"/>
  <c r="E5542" i="3"/>
  <c r="V5541" i="3"/>
  <c r="U5541" i="3"/>
  <c r="T5541" i="3"/>
  <c r="S5541" i="3"/>
  <c r="P5541" i="3"/>
  <c r="O5541" i="3"/>
  <c r="L5541" i="3"/>
  <c r="E5541" i="3"/>
  <c r="V5540" i="3"/>
  <c r="U5540" i="3"/>
  <c r="T5540" i="3"/>
  <c r="S5540" i="3"/>
  <c r="P5540" i="3"/>
  <c r="O5540" i="3"/>
  <c r="L5540" i="3"/>
  <c r="E5540" i="3"/>
  <c r="V5539" i="3"/>
  <c r="U5539" i="3"/>
  <c r="T5539" i="3"/>
  <c r="S5539" i="3"/>
  <c r="P5539" i="3"/>
  <c r="O5539" i="3"/>
  <c r="L5539" i="3"/>
  <c r="E5539" i="3"/>
  <c r="V5538" i="3"/>
  <c r="U5538" i="3"/>
  <c r="T5538" i="3"/>
  <c r="S5538" i="3"/>
  <c r="P5538" i="3"/>
  <c r="O5538" i="3"/>
  <c r="L5538" i="3"/>
  <c r="E5538" i="3"/>
  <c r="V5537" i="3"/>
  <c r="U5537" i="3"/>
  <c r="T5537" i="3"/>
  <c r="S5537" i="3"/>
  <c r="P5537" i="3"/>
  <c r="O5537" i="3"/>
  <c r="L5537" i="3"/>
  <c r="E5537" i="3"/>
  <c r="V5536" i="3"/>
  <c r="U5536" i="3"/>
  <c r="T5536" i="3"/>
  <c r="S5536" i="3"/>
  <c r="P5536" i="3"/>
  <c r="O5536" i="3"/>
  <c r="L5536" i="3"/>
  <c r="E5536" i="3"/>
  <c r="V5535" i="3"/>
  <c r="U5535" i="3"/>
  <c r="T5535" i="3"/>
  <c r="S5535" i="3"/>
  <c r="P5535" i="3"/>
  <c r="O5535" i="3"/>
  <c r="L5535" i="3"/>
  <c r="E5535" i="3"/>
  <c r="V5534" i="3"/>
  <c r="U5534" i="3"/>
  <c r="T5534" i="3"/>
  <c r="S5534" i="3"/>
  <c r="P5534" i="3"/>
  <c r="O5534" i="3"/>
  <c r="L5534" i="3"/>
  <c r="E5534" i="3"/>
  <c r="V5533" i="3"/>
  <c r="U5533" i="3"/>
  <c r="T5533" i="3"/>
  <c r="S5533" i="3"/>
  <c r="P5533" i="3"/>
  <c r="O5533" i="3"/>
  <c r="L5533" i="3"/>
  <c r="E5533" i="3"/>
  <c r="V5532" i="3"/>
  <c r="U5532" i="3"/>
  <c r="T5532" i="3"/>
  <c r="S5532" i="3"/>
  <c r="P5532" i="3"/>
  <c r="O5532" i="3"/>
  <c r="L5532" i="3"/>
  <c r="E5532" i="3"/>
  <c r="V5531" i="3"/>
  <c r="U5531" i="3"/>
  <c r="T5531" i="3"/>
  <c r="S5531" i="3"/>
  <c r="P5531" i="3"/>
  <c r="O5531" i="3"/>
  <c r="L5531" i="3"/>
  <c r="E5531" i="3"/>
  <c r="V5530" i="3"/>
  <c r="U5530" i="3"/>
  <c r="T5530" i="3"/>
  <c r="S5530" i="3"/>
  <c r="P5530" i="3"/>
  <c r="O5530" i="3"/>
  <c r="L5530" i="3"/>
  <c r="E5530" i="3"/>
  <c r="V5529" i="3"/>
  <c r="U5529" i="3"/>
  <c r="T5529" i="3"/>
  <c r="S5529" i="3"/>
  <c r="P5529" i="3"/>
  <c r="O5529" i="3"/>
  <c r="L5529" i="3"/>
  <c r="E5529" i="3"/>
  <c r="V5528" i="3"/>
  <c r="U5528" i="3"/>
  <c r="T5528" i="3"/>
  <c r="S5528" i="3"/>
  <c r="P5528" i="3"/>
  <c r="O5528" i="3"/>
  <c r="L5528" i="3"/>
  <c r="E5528" i="3"/>
  <c r="V5527" i="3"/>
  <c r="U5527" i="3"/>
  <c r="T5527" i="3"/>
  <c r="S5527" i="3"/>
  <c r="P5527" i="3"/>
  <c r="O5527" i="3"/>
  <c r="L5527" i="3"/>
  <c r="E5527" i="3"/>
  <c r="V5526" i="3"/>
  <c r="U5526" i="3"/>
  <c r="T5526" i="3"/>
  <c r="S5526" i="3"/>
  <c r="P5526" i="3"/>
  <c r="O5526" i="3"/>
  <c r="L5526" i="3"/>
  <c r="E5526" i="3"/>
  <c r="V5525" i="3"/>
  <c r="U5525" i="3"/>
  <c r="T5525" i="3"/>
  <c r="S5525" i="3"/>
  <c r="P5525" i="3"/>
  <c r="O5525" i="3"/>
  <c r="L5525" i="3"/>
  <c r="E5525" i="3"/>
  <c r="V5524" i="3"/>
  <c r="U5524" i="3"/>
  <c r="T5524" i="3"/>
  <c r="S5524" i="3"/>
  <c r="P5524" i="3"/>
  <c r="O5524" i="3"/>
  <c r="L5524" i="3"/>
  <c r="E5524" i="3"/>
  <c r="V5523" i="3"/>
  <c r="U5523" i="3"/>
  <c r="T5523" i="3"/>
  <c r="S5523" i="3"/>
  <c r="P5523" i="3"/>
  <c r="O5523" i="3"/>
  <c r="L5523" i="3"/>
  <c r="E5523" i="3"/>
  <c r="V5522" i="3"/>
  <c r="U5522" i="3"/>
  <c r="T5522" i="3"/>
  <c r="S5522" i="3"/>
  <c r="P5522" i="3"/>
  <c r="O5522" i="3"/>
  <c r="L5522" i="3"/>
  <c r="E5522" i="3"/>
  <c r="V5521" i="3"/>
  <c r="U5521" i="3"/>
  <c r="T5521" i="3"/>
  <c r="S5521" i="3"/>
  <c r="P5521" i="3"/>
  <c r="O5521" i="3"/>
  <c r="L5521" i="3"/>
  <c r="E5521" i="3"/>
  <c r="V5520" i="3"/>
  <c r="U5520" i="3"/>
  <c r="T5520" i="3"/>
  <c r="S5520" i="3"/>
  <c r="P5520" i="3"/>
  <c r="O5520" i="3"/>
  <c r="L5520" i="3"/>
  <c r="E5520" i="3"/>
  <c r="V5519" i="3"/>
  <c r="U5519" i="3"/>
  <c r="T5519" i="3"/>
  <c r="S5519" i="3"/>
  <c r="P5519" i="3"/>
  <c r="O5519" i="3"/>
  <c r="L5519" i="3"/>
  <c r="E5519" i="3"/>
  <c r="V5518" i="3"/>
  <c r="U5518" i="3"/>
  <c r="T5518" i="3"/>
  <c r="S5518" i="3"/>
  <c r="P5518" i="3"/>
  <c r="O5518" i="3"/>
  <c r="L5518" i="3"/>
  <c r="E5518" i="3"/>
  <c r="V5517" i="3"/>
  <c r="U5517" i="3"/>
  <c r="T5517" i="3"/>
  <c r="S5517" i="3"/>
  <c r="P5517" i="3"/>
  <c r="O5517" i="3"/>
  <c r="L5517" i="3"/>
  <c r="E5517" i="3"/>
  <c r="V5516" i="3"/>
  <c r="U5516" i="3"/>
  <c r="T5516" i="3"/>
  <c r="S5516" i="3"/>
  <c r="P5516" i="3"/>
  <c r="O5516" i="3"/>
  <c r="L5516" i="3"/>
  <c r="E5516" i="3"/>
  <c r="V5515" i="3"/>
  <c r="U5515" i="3"/>
  <c r="T5515" i="3"/>
  <c r="S5515" i="3"/>
  <c r="P5515" i="3"/>
  <c r="O5515" i="3"/>
  <c r="L5515" i="3"/>
  <c r="E5515" i="3"/>
  <c r="V5514" i="3"/>
  <c r="U5514" i="3"/>
  <c r="T5514" i="3"/>
  <c r="S5514" i="3"/>
  <c r="P5514" i="3"/>
  <c r="O5514" i="3"/>
  <c r="L5514" i="3"/>
  <c r="E5514" i="3"/>
  <c r="V5513" i="3"/>
  <c r="U5513" i="3"/>
  <c r="T5513" i="3"/>
  <c r="S5513" i="3"/>
  <c r="P5513" i="3"/>
  <c r="O5513" i="3"/>
  <c r="L5513" i="3"/>
  <c r="E5513" i="3"/>
  <c r="V5512" i="3"/>
  <c r="U5512" i="3"/>
  <c r="T5512" i="3"/>
  <c r="S5512" i="3"/>
  <c r="P5512" i="3"/>
  <c r="O5512" i="3"/>
  <c r="L5512" i="3"/>
  <c r="E5512" i="3"/>
  <c r="V5511" i="3"/>
  <c r="U5511" i="3"/>
  <c r="T5511" i="3"/>
  <c r="S5511" i="3"/>
  <c r="P5511" i="3"/>
  <c r="O5511" i="3"/>
  <c r="L5511" i="3"/>
  <c r="E5511" i="3"/>
  <c r="V5510" i="3"/>
  <c r="U5510" i="3"/>
  <c r="T5510" i="3"/>
  <c r="S5510" i="3"/>
  <c r="P5510" i="3"/>
  <c r="O5510" i="3"/>
  <c r="L5510" i="3"/>
  <c r="E5510" i="3"/>
  <c r="V5509" i="3"/>
  <c r="U5509" i="3"/>
  <c r="T5509" i="3"/>
  <c r="S5509" i="3"/>
  <c r="P5509" i="3"/>
  <c r="O5509" i="3"/>
  <c r="L5509" i="3"/>
  <c r="E5509" i="3"/>
  <c r="V5508" i="3"/>
  <c r="U5508" i="3"/>
  <c r="T5508" i="3"/>
  <c r="S5508" i="3"/>
  <c r="P5508" i="3"/>
  <c r="O5508" i="3"/>
  <c r="L5508" i="3"/>
  <c r="E5508" i="3"/>
  <c r="V5507" i="3"/>
  <c r="U5507" i="3"/>
  <c r="T5507" i="3"/>
  <c r="S5507" i="3"/>
  <c r="P5507" i="3"/>
  <c r="O5507" i="3"/>
  <c r="L5507" i="3"/>
  <c r="E5507" i="3"/>
  <c r="V5506" i="3"/>
  <c r="U5506" i="3"/>
  <c r="T5506" i="3"/>
  <c r="S5506" i="3"/>
  <c r="P5506" i="3"/>
  <c r="O5506" i="3"/>
  <c r="L5506" i="3"/>
  <c r="E5506" i="3"/>
  <c r="V5505" i="3"/>
  <c r="U5505" i="3"/>
  <c r="T5505" i="3"/>
  <c r="S5505" i="3"/>
  <c r="P5505" i="3"/>
  <c r="O5505" i="3"/>
  <c r="L5505" i="3"/>
  <c r="E5505" i="3"/>
  <c r="V5504" i="3"/>
  <c r="U5504" i="3"/>
  <c r="T5504" i="3"/>
  <c r="S5504" i="3"/>
  <c r="P5504" i="3"/>
  <c r="O5504" i="3"/>
  <c r="L5504" i="3"/>
  <c r="E5504" i="3"/>
  <c r="V5503" i="3"/>
  <c r="U5503" i="3"/>
  <c r="T5503" i="3"/>
  <c r="S5503" i="3"/>
  <c r="P5503" i="3"/>
  <c r="O5503" i="3"/>
  <c r="L5503" i="3"/>
  <c r="E5503" i="3"/>
  <c r="V5502" i="3"/>
  <c r="U5502" i="3"/>
  <c r="T5502" i="3"/>
  <c r="S5502" i="3"/>
  <c r="P5502" i="3"/>
  <c r="O5502" i="3"/>
  <c r="L5502" i="3"/>
  <c r="E5502" i="3"/>
  <c r="V5501" i="3"/>
  <c r="U5501" i="3"/>
  <c r="T5501" i="3"/>
  <c r="S5501" i="3"/>
  <c r="P5501" i="3"/>
  <c r="O5501" i="3"/>
  <c r="L5501" i="3"/>
  <c r="E5501" i="3"/>
  <c r="V5500" i="3"/>
  <c r="U5500" i="3"/>
  <c r="T5500" i="3"/>
  <c r="S5500" i="3"/>
  <c r="P5500" i="3"/>
  <c r="O5500" i="3"/>
  <c r="L5500" i="3"/>
  <c r="E5500" i="3"/>
  <c r="V5499" i="3"/>
  <c r="U5499" i="3"/>
  <c r="T5499" i="3"/>
  <c r="S5499" i="3"/>
  <c r="P5499" i="3"/>
  <c r="O5499" i="3"/>
  <c r="L5499" i="3"/>
  <c r="E5499" i="3"/>
  <c r="V5498" i="3"/>
  <c r="U5498" i="3"/>
  <c r="T5498" i="3"/>
  <c r="S5498" i="3"/>
  <c r="P5498" i="3"/>
  <c r="O5498" i="3"/>
  <c r="L5498" i="3"/>
  <c r="E5498" i="3"/>
  <c r="V5497" i="3"/>
  <c r="U5497" i="3"/>
  <c r="T5497" i="3"/>
  <c r="S5497" i="3"/>
  <c r="P5497" i="3"/>
  <c r="O5497" i="3"/>
  <c r="L5497" i="3"/>
  <c r="E5497" i="3"/>
  <c r="V5496" i="3"/>
  <c r="U5496" i="3"/>
  <c r="T5496" i="3"/>
  <c r="S5496" i="3"/>
  <c r="P5496" i="3"/>
  <c r="O5496" i="3"/>
  <c r="L5496" i="3"/>
  <c r="E5496" i="3"/>
  <c r="V5495" i="3"/>
  <c r="U5495" i="3"/>
  <c r="T5495" i="3"/>
  <c r="S5495" i="3"/>
  <c r="P5495" i="3"/>
  <c r="O5495" i="3"/>
  <c r="L5495" i="3"/>
  <c r="E5495" i="3"/>
  <c r="V5494" i="3"/>
  <c r="U5494" i="3"/>
  <c r="T5494" i="3"/>
  <c r="S5494" i="3"/>
  <c r="P5494" i="3"/>
  <c r="O5494" i="3"/>
  <c r="L5494" i="3"/>
  <c r="E5494" i="3"/>
  <c r="V5493" i="3"/>
  <c r="U5493" i="3"/>
  <c r="T5493" i="3"/>
  <c r="S5493" i="3"/>
  <c r="P5493" i="3"/>
  <c r="O5493" i="3"/>
  <c r="L5493" i="3"/>
  <c r="E5493" i="3"/>
  <c r="V5492" i="3"/>
  <c r="U5492" i="3"/>
  <c r="T5492" i="3"/>
  <c r="S5492" i="3"/>
  <c r="P5492" i="3"/>
  <c r="O5492" i="3"/>
  <c r="L5492" i="3"/>
  <c r="E5492" i="3"/>
  <c r="V5491" i="3"/>
  <c r="U5491" i="3"/>
  <c r="T5491" i="3"/>
  <c r="S5491" i="3"/>
  <c r="P5491" i="3"/>
  <c r="O5491" i="3"/>
  <c r="L5491" i="3"/>
  <c r="E5491" i="3"/>
  <c r="V5490" i="3"/>
  <c r="U5490" i="3"/>
  <c r="T5490" i="3"/>
  <c r="S5490" i="3"/>
  <c r="P5490" i="3"/>
  <c r="O5490" i="3"/>
  <c r="L5490" i="3"/>
  <c r="E5490" i="3"/>
  <c r="V5489" i="3"/>
  <c r="U5489" i="3"/>
  <c r="T5489" i="3"/>
  <c r="S5489" i="3"/>
  <c r="P5489" i="3"/>
  <c r="O5489" i="3"/>
  <c r="L5489" i="3"/>
  <c r="E5489" i="3"/>
  <c r="V5488" i="3"/>
  <c r="U5488" i="3"/>
  <c r="T5488" i="3"/>
  <c r="S5488" i="3"/>
  <c r="P5488" i="3"/>
  <c r="O5488" i="3"/>
  <c r="L5488" i="3"/>
  <c r="E5488" i="3"/>
  <c r="V5487" i="3"/>
  <c r="U5487" i="3"/>
  <c r="T5487" i="3"/>
  <c r="S5487" i="3"/>
  <c r="P5487" i="3"/>
  <c r="O5487" i="3"/>
  <c r="L5487" i="3"/>
  <c r="E5487" i="3"/>
  <c r="V5486" i="3"/>
  <c r="U5486" i="3"/>
  <c r="T5486" i="3"/>
  <c r="S5486" i="3"/>
  <c r="P5486" i="3"/>
  <c r="O5486" i="3"/>
  <c r="L5486" i="3"/>
  <c r="E5486" i="3"/>
  <c r="V5485" i="3"/>
  <c r="U5485" i="3"/>
  <c r="T5485" i="3"/>
  <c r="S5485" i="3"/>
  <c r="P5485" i="3"/>
  <c r="O5485" i="3"/>
  <c r="L5485" i="3"/>
  <c r="E5485" i="3"/>
  <c r="V5484" i="3"/>
  <c r="U5484" i="3"/>
  <c r="T5484" i="3"/>
  <c r="S5484" i="3"/>
  <c r="P5484" i="3"/>
  <c r="O5484" i="3"/>
  <c r="L5484" i="3"/>
  <c r="E5484" i="3"/>
  <c r="V5483" i="3"/>
  <c r="U5483" i="3"/>
  <c r="T5483" i="3"/>
  <c r="S5483" i="3"/>
  <c r="P5483" i="3"/>
  <c r="O5483" i="3"/>
  <c r="L5483" i="3"/>
  <c r="E5483" i="3"/>
  <c r="V5482" i="3"/>
  <c r="U5482" i="3"/>
  <c r="T5482" i="3"/>
  <c r="S5482" i="3"/>
  <c r="P5482" i="3"/>
  <c r="O5482" i="3"/>
  <c r="L5482" i="3"/>
  <c r="E5482" i="3"/>
  <c r="V5481" i="3"/>
  <c r="U5481" i="3"/>
  <c r="T5481" i="3"/>
  <c r="S5481" i="3"/>
  <c r="P5481" i="3"/>
  <c r="O5481" i="3"/>
  <c r="L5481" i="3"/>
  <c r="E5481" i="3"/>
  <c r="V5480" i="3"/>
  <c r="U5480" i="3"/>
  <c r="T5480" i="3"/>
  <c r="S5480" i="3"/>
  <c r="P5480" i="3"/>
  <c r="O5480" i="3"/>
  <c r="L5480" i="3"/>
  <c r="E5480" i="3"/>
  <c r="V5479" i="3"/>
  <c r="U5479" i="3"/>
  <c r="T5479" i="3"/>
  <c r="S5479" i="3"/>
  <c r="P5479" i="3"/>
  <c r="O5479" i="3"/>
  <c r="L5479" i="3"/>
  <c r="E5479" i="3"/>
  <c r="V5478" i="3"/>
  <c r="U5478" i="3"/>
  <c r="T5478" i="3"/>
  <c r="S5478" i="3"/>
  <c r="P5478" i="3"/>
  <c r="O5478" i="3"/>
  <c r="L5478" i="3"/>
  <c r="E5478" i="3"/>
  <c r="V5477" i="3"/>
  <c r="U5477" i="3"/>
  <c r="T5477" i="3"/>
  <c r="S5477" i="3"/>
  <c r="P5477" i="3"/>
  <c r="O5477" i="3"/>
  <c r="L5477" i="3"/>
  <c r="E5477" i="3"/>
  <c r="V5476" i="3"/>
  <c r="U5476" i="3"/>
  <c r="T5476" i="3"/>
  <c r="S5476" i="3"/>
  <c r="P5476" i="3"/>
  <c r="O5476" i="3"/>
  <c r="L5476" i="3"/>
  <c r="E5476" i="3"/>
  <c r="V5475" i="3"/>
  <c r="U5475" i="3"/>
  <c r="T5475" i="3"/>
  <c r="S5475" i="3"/>
  <c r="P5475" i="3"/>
  <c r="O5475" i="3"/>
  <c r="L5475" i="3"/>
  <c r="E5475" i="3"/>
  <c r="V5474" i="3"/>
  <c r="U5474" i="3"/>
  <c r="T5474" i="3"/>
  <c r="S5474" i="3"/>
  <c r="P5474" i="3"/>
  <c r="O5474" i="3"/>
  <c r="L5474" i="3"/>
  <c r="E5474" i="3"/>
  <c r="V5473" i="3"/>
  <c r="U5473" i="3"/>
  <c r="T5473" i="3"/>
  <c r="S5473" i="3"/>
  <c r="P5473" i="3"/>
  <c r="O5473" i="3"/>
  <c r="L5473" i="3"/>
  <c r="E5473" i="3"/>
  <c r="V5472" i="3"/>
  <c r="U5472" i="3"/>
  <c r="T5472" i="3"/>
  <c r="S5472" i="3"/>
  <c r="P5472" i="3"/>
  <c r="O5472" i="3"/>
  <c r="L5472" i="3"/>
  <c r="E5472" i="3"/>
  <c r="V5471" i="3"/>
  <c r="U5471" i="3"/>
  <c r="T5471" i="3"/>
  <c r="S5471" i="3"/>
  <c r="P5471" i="3"/>
  <c r="O5471" i="3"/>
  <c r="L5471" i="3"/>
  <c r="E5471" i="3"/>
  <c r="V5470" i="3"/>
  <c r="U5470" i="3"/>
  <c r="T5470" i="3"/>
  <c r="S5470" i="3"/>
  <c r="P5470" i="3"/>
  <c r="O5470" i="3"/>
  <c r="L5470" i="3"/>
  <c r="E5470" i="3"/>
  <c r="V5469" i="3"/>
  <c r="U5469" i="3"/>
  <c r="T5469" i="3"/>
  <c r="S5469" i="3"/>
  <c r="P5469" i="3"/>
  <c r="O5469" i="3"/>
  <c r="L5469" i="3"/>
  <c r="E5469" i="3"/>
  <c r="V5468" i="3"/>
  <c r="U5468" i="3"/>
  <c r="T5468" i="3"/>
  <c r="S5468" i="3"/>
  <c r="P5468" i="3"/>
  <c r="O5468" i="3"/>
  <c r="L5468" i="3"/>
  <c r="E5468" i="3"/>
  <c r="V5467" i="3"/>
  <c r="U5467" i="3"/>
  <c r="T5467" i="3"/>
  <c r="S5467" i="3"/>
  <c r="P5467" i="3"/>
  <c r="O5467" i="3"/>
  <c r="L5467" i="3"/>
  <c r="E5467" i="3"/>
  <c r="V5466" i="3"/>
  <c r="U5466" i="3"/>
  <c r="T5466" i="3"/>
  <c r="S5466" i="3"/>
  <c r="P5466" i="3"/>
  <c r="O5466" i="3"/>
  <c r="L5466" i="3"/>
  <c r="E5466" i="3"/>
  <c r="V5465" i="3"/>
  <c r="U5465" i="3"/>
  <c r="T5465" i="3"/>
  <c r="S5465" i="3"/>
  <c r="P5465" i="3"/>
  <c r="O5465" i="3"/>
  <c r="L5465" i="3"/>
  <c r="E5465" i="3"/>
  <c r="V5464" i="3"/>
  <c r="U5464" i="3"/>
  <c r="T5464" i="3"/>
  <c r="S5464" i="3"/>
  <c r="P5464" i="3"/>
  <c r="O5464" i="3"/>
  <c r="L5464" i="3"/>
  <c r="E5464" i="3"/>
  <c r="V5463" i="3"/>
  <c r="U5463" i="3"/>
  <c r="T5463" i="3"/>
  <c r="S5463" i="3"/>
  <c r="P5463" i="3"/>
  <c r="O5463" i="3"/>
  <c r="L5463" i="3"/>
  <c r="E5463" i="3"/>
  <c r="V5462" i="3"/>
  <c r="U5462" i="3"/>
  <c r="T5462" i="3"/>
  <c r="S5462" i="3"/>
  <c r="P5462" i="3"/>
  <c r="O5462" i="3"/>
  <c r="L5462" i="3"/>
  <c r="E5462" i="3"/>
  <c r="V5461" i="3"/>
  <c r="U5461" i="3"/>
  <c r="T5461" i="3"/>
  <c r="S5461" i="3"/>
  <c r="P5461" i="3"/>
  <c r="O5461" i="3"/>
  <c r="L5461" i="3"/>
  <c r="E5461" i="3"/>
  <c r="V5460" i="3"/>
  <c r="U5460" i="3"/>
  <c r="T5460" i="3"/>
  <c r="S5460" i="3"/>
  <c r="P5460" i="3"/>
  <c r="O5460" i="3"/>
  <c r="L5460" i="3"/>
  <c r="E5460" i="3"/>
  <c r="V5459" i="3"/>
  <c r="U5459" i="3"/>
  <c r="T5459" i="3"/>
  <c r="S5459" i="3"/>
  <c r="P5459" i="3"/>
  <c r="O5459" i="3"/>
  <c r="L5459" i="3"/>
  <c r="E5459" i="3"/>
  <c r="V5458" i="3"/>
  <c r="U5458" i="3"/>
  <c r="T5458" i="3"/>
  <c r="S5458" i="3"/>
  <c r="P5458" i="3"/>
  <c r="O5458" i="3"/>
  <c r="L5458" i="3"/>
  <c r="E5458" i="3"/>
  <c r="V5457" i="3"/>
  <c r="U5457" i="3"/>
  <c r="T5457" i="3"/>
  <c r="S5457" i="3"/>
  <c r="P5457" i="3"/>
  <c r="O5457" i="3"/>
  <c r="L5457" i="3"/>
  <c r="E5457" i="3"/>
  <c r="V5456" i="3"/>
  <c r="U5456" i="3"/>
  <c r="T5456" i="3"/>
  <c r="S5456" i="3"/>
  <c r="P5456" i="3"/>
  <c r="O5456" i="3"/>
  <c r="L5456" i="3"/>
  <c r="E5456" i="3"/>
  <c r="V5455" i="3"/>
  <c r="U5455" i="3"/>
  <c r="T5455" i="3"/>
  <c r="S5455" i="3"/>
  <c r="P5455" i="3"/>
  <c r="O5455" i="3"/>
  <c r="L5455" i="3"/>
  <c r="E5455" i="3"/>
  <c r="V5454" i="3"/>
  <c r="U5454" i="3"/>
  <c r="T5454" i="3"/>
  <c r="S5454" i="3"/>
  <c r="P5454" i="3"/>
  <c r="O5454" i="3"/>
  <c r="L5454" i="3"/>
  <c r="E5454" i="3"/>
  <c r="V5453" i="3"/>
  <c r="U5453" i="3"/>
  <c r="T5453" i="3"/>
  <c r="S5453" i="3"/>
  <c r="P5453" i="3"/>
  <c r="O5453" i="3"/>
  <c r="L5453" i="3"/>
  <c r="E5453" i="3"/>
  <c r="V5452" i="3"/>
  <c r="U5452" i="3"/>
  <c r="T5452" i="3"/>
  <c r="S5452" i="3"/>
  <c r="P5452" i="3"/>
  <c r="O5452" i="3"/>
  <c r="L5452" i="3"/>
  <c r="E5452" i="3"/>
  <c r="V5451" i="3"/>
  <c r="U5451" i="3"/>
  <c r="T5451" i="3"/>
  <c r="S5451" i="3"/>
  <c r="P5451" i="3"/>
  <c r="O5451" i="3"/>
  <c r="L5451" i="3"/>
  <c r="E5451" i="3"/>
  <c r="V5450" i="3"/>
  <c r="U5450" i="3"/>
  <c r="T5450" i="3"/>
  <c r="S5450" i="3"/>
  <c r="P5450" i="3"/>
  <c r="O5450" i="3"/>
  <c r="L5450" i="3"/>
  <c r="E5450" i="3"/>
  <c r="V5449" i="3"/>
  <c r="U5449" i="3"/>
  <c r="T5449" i="3"/>
  <c r="S5449" i="3"/>
  <c r="P5449" i="3"/>
  <c r="O5449" i="3"/>
  <c r="L5449" i="3"/>
  <c r="E5449" i="3"/>
  <c r="V5448" i="3"/>
  <c r="U5448" i="3"/>
  <c r="T5448" i="3"/>
  <c r="S5448" i="3"/>
  <c r="P5448" i="3"/>
  <c r="O5448" i="3"/>
  <c r="L5448" i="3"/>
  <c r="E5448" i="3"/>
  <c r="V5447" i="3"/>
  <c r="U5447" i="3"/>
  <c r="T5447" i="3"/>
  <c r="S5447" i="3"/>
  <c r="P5447" i="3"/>
  <c r="O5447" i="3"/>
  <c r="L5447" i="3"/>
  <c r="E5447" i="3"/>
  <c r="V5446" i="3"/>
  <c r="U5446" i="3"/>
  <c r="T5446" i="3"/>
  <c r="S5446" i="3"/>
  <c r="P5446" i="3"/>
  <c r="O5446" i="3"/>
  <c r="L5446" i="3"/>
  <c r="E5446" i="3"/>
  <c r="V5445" i="3"/>
  <c r="U5445" i="3"/>
  <c r="T5445" i="3"/>
  <c r="S5445" i="3"/>
  <c r="P5445" i="3"/>
  <c r="O5445" i="3"/>
  <c r="L5445" i="3"/>
  <c r="E5445" i="3"/>
  <c r="V5444" i="3"/>
  <c r="U5444" i="3"/>
  <c r="T5444" i="3"/>
  <c r="S5444" i="3"/>
  <c r="P5444" i="3"/>
  <c r="O5444" i="3"/>
  <c r="L5444" i="3"/>
  <c r="E5444" i="3"/>
  <c r="V5443" i="3"/>
  <c r="U5443" i="3"/>
  <c r="T5443" i="3"/>
  <c r="S5443" i="3"/>
  <c r="P5443" i="3"/>
  <c r="O5443" i="3"/>
  <c r="L5443" i="3"/>
  <c r="E5443" i="3"/>
  <c r="V5442" i="3"/>
  <c r="U5442" i="3"/>
  <c r="T5442" i="3"/>
  <c r="S5442" i="3"/>
  <c r="P5442" i="3"/>
  <c r="O5442" i="3"/>
  <c r="L5442" i="3"/>
  <c r="E5442" i="3"/>
  <c r="V5441" i="3"/>
  <c r="U5441" i="3"/>
  <c r="T5441" i="3"/>
  <c r="S5441" i="3"/>
  <c r="P5441" i="3"/>
  <c r="O5441" i="3"/>
  <c r="L5441" i="3"/>
  <c r="E5441" i="3"/>
  <c r="V5440" i="3"/>
  <c r="U5440" i="3"/>
  <c r="T5440" i="3"/>
  <c r="S5440" i="3"/>
  <c r="P5440" i="3"/>
  <c r="O5440" i="3"/>
  <c r="L5440" i="3"/>
  <c r="E5440" i="3"/>
  <c r="V5439" i="3"/>
  <c r="U5439" i="3"/>
  <c r="T5439" i="3"/>
  <c r="S5439" i="3"/>
  <c r="P5439" i="3"/>
  <c r="O5439" i="3"/>
  <c r="L5439" i="3"/>
  <c r="E5439" i="3"/>
  <c r="V5438" i="3"/>
  <c r="U5438" i="3"/>
  <c r="T5438" i="3"/>
  <c r="S5438" i="3"/>
  <c r="P5438" i="3"/>
  <c r="O5438" i="3"/>
  <c r="L5438" i="3"/>
  <c r="E5438" i="3"/>
  <c r="V5437" i="3"/>
  <c r="U5437" i="3"/>
  <c r="T5437" i="3"/>
  <c r="S5437" i="3"/>
  <c r="P5437" i="3"/>
  <c r="O5437" i="3"/>
  <c r="L5437" i="3"/>
  <c r="E5437" i="3"/>
  <c r="V5436" i="3"/>
  <c r="U5436" i="3"/>
  <c r="T5436" i="3"/>
  <c r="S5436" i="3"/>
  <c r="P5436" i="3"/>
  <c r="O5436" i="3"/>
  <c r="L5436" i="3"/>
  <c r="E5436" i="3"/>
  <c r="V5435" i="3"/>
  <c r="U5435" i="3"/>
  <c r="T5435" i="3"/>
  <c r="S5435" i="3"/>
  <c r="P5435" i="3"/>
  <c r="O5435" i="3"/>
  <c r="L5435" i="3"/>
  <c r="E5435" i="3"/>
  <c r="V5434" i="3"/>
  <c r="U5434" i="3"/>
  <c r="T5434" i="3"/>
  <c r="S5434" i="3"/>
  <c r="P5434" i="3"/>
  <c r="O5434" i="3"/>
  <c r="L5434" i="3"/>
  <c r="E5434" i="3"/>
  <c r="V5433" i="3"/>
  <c r="U5433" i="3"/>
  <c r="T5433" i="3"/>
  <c r="S5433" i="3"/>
  <c r="P5433" i="3"/>
  <c r="O5433" i="3"/>
  <c r="L5433" i="3"/>
  <c r="E5433" i="3"/>
  <c r="V5432" i="3"/>
  <c r="U5432" i="3"/>
  <c r="T5432" i="3"/>
  <c r="S5432" i="3"/>
  <c r="P5432" i="3"/>
  <c r="O5432" i="3"/>
  <c r="L5432" i="3"/>
  <c r="E5432" i="3"/>
  <c r="V5431" i="3"/>
  <c r="U5431" i="3"/>
  <c r="T5431" i="3"/>
  <c r="S5431" i="3"/>
  <c r="P5431" i="3"/>
  <c r="O5431" i="3"/>
  <c r="L5431" i="3"/>
  <c r="E5431" i="3"/>
  <c r="V5430" i="3"/>
  <c r="U5430" i="3"/>
  <c r="T5430" i="3"/>
  <c r="S5430" i="3"/>
  <c r="P5430" i="3"/>
  <c r="O5430" i="3"/>
  <c r="L5430" i="3"/>
  <c r="E5430" i="3"/>
  <c r="V5429" i="3"/>
  <c r="U5429" i="3"/>
  <c r="T5429" i="3"/>
  <c r="S5429" i="3"/>
  <c r="P5429" i="3"/>
  <c r="O5429" i="3"/>
  <c r="L5429" i="3"/>
  <c r="E5429" i="3"/>
  <c r="V5428" i="3"/>
  <c r="U5428" i="3"/>
  <c r="T5428" i="3"/>
  <c r="S5428" i="3"/>
  <c r="P5428" i="3"/>
  <c r="O5428" i="3"/>
  <c r="L5428" i="3"/>
  <c r="E5428" i="3"/>
  <c r="V5427" i="3"/>
  <c r="U5427" i="3"/>
  <c r="T5427" i="3"/>
  <c r="S5427" i="3"/>
  <c r="P5427" i="3"/>
  <c r="O5427" i="3"/>
  <c r="L5427" i="3"/>
  <c r="E5427" i="3"/>
  <c r="V5426" i="3"/>
  <c r="U5426" i="3"/>
  <c r="T5426" i="3"/>
  <c r="S5426" i="3"/>
  <c r="P5426" i="3"/>
  <c r="O5426" i="3"/>
  <c r="L5426" i="3"/>
  <c r="E5426" i="3"/>
  <c r="V5425" i="3"/>
  <c r="U5425" i="3"/>
  <c r="T5425" i="3"/>
  <c r="S5425" i="3"/>
  <c r="P5425" i="3"/>
  <c r="O5425" i="3"/>
  <c r="L5425" i="3"/>
  <c r="E5425" i="3"/>
  <c r="V5424" i="3"/>
  <c r="U5424" i="3"/>
  <c r="T5424" i="3"/>
  <c r="S5424" i="3"/>
  <c r="P5424" i="3"/>
  <c r="O5424" i="3"/>
  <c r="L5424" i="3"/>
  <c r="E5424" i="3"/>
  <c r="V5423" i="3"/>
  <c r="U5423" i="3"/>
  <c r="T5423" i="3"/>
  <c r="S5423" i="3"/>
  <c r="P5423" i="3"/>
  <c r="O5423" i="3"/>
  <c r="L5423" i="3"/>
  <c r="E5423" i="3"/>
  <c r="V5422" i="3"/>
  <c r="U5422" i="3"/>
  <c r="T5422" i="3"/>
  <c r="S5422" i="3"/>
  <c r="P5422" i="3"/>
  <c r="O5422" i="3"/>
  <c r="L5422" i="3"/>
  <c r="E5422" i="3"/>
  <c r="V5421" i="3"/>
  <c r="U5421" i="3"/>
  <c r="T5421" i="3"/>
  <c r="S5421" i="3"/>
  <c r="P5421" i="3"/>
  <c r="O5421" i="3"/>
  <c r="L5421" i="3"/>
  <c r="E5421" i="3"/>
  <c r="V5420" i="3"/>
  <c r="U5420" i="3"/>
  <c r="T5420" i="3"/>
  <c r="S5420" i="3"/>
  <c r="P5420" i="3"/>
  <c r="O5420" i="3"/>
  <c r="L5420" i="3"/>
  <c r="E5420" i="3"/>
  <c r="V5419" i="3"/>
  <c r="U5419" i="3"/>
  <c r="T5419" i="3"/>
  <c r="S5419" i="3"/>
  <c r="P5419" i="3"/>
  <c r="O5419" i="3"/>
  <c r="L5419" i="3"/>
  <c r="E5419" i="3"/>
  <c r="V5418" i="3"/>
  <c r="U5418" i="3"/>
  <c r="T5418" i="3"/>
  <c r="S5418" i="3"/>
  <c r="P5418" i="3"/>
  <c r="O5418" i="3"/>
  <c r="L5418" i="3"/>
  <c r="E5418" i="3"/>
  <c r="V5417" i="3"/>
  <c r="U5417" i="3"/>
  <c r="T5417" i="3"/>
  <c r="S5417" i="3"/>
  <c r="P5417" i="3"/>
  <c r="O5417" i="3"/>
  <c r="L5417" i="3"/>
  <c r="E5417" i="3"/>
  <c r="V5416" i="3"/>
  <c r="U5416" i="3"/>
  <c r="T5416" i="3"/>
  <c r="S5416" i="3"/>
  <c r="P5416" i="3"/>
  <c r="O5416" i="3"/>
  <c r="L5416" i="3"/>
  <c r="E5416" i="3"/>
  <c r="V5415" i="3"/>
  <c r="U5415" i="3"/>
  <c r="T5415" i="3"/>
  <c r="S5415" i="3"/>
  <c r="P5415" i="3"/>
  <c r="O5415" i="3"/>
  <c r="L5415" i="3"/>
  <c r="E5415" i="3"/>
  <c r="V5414" i="3"/>
  <c r="U5414" i="3"/>
  <c r="T5414" i="3"/>
  <c r="S5414" i="3"/>
  <c r="P5414" i="3"/>
  <c r="O5414" i="3"/>
  <c r="L5414" i="3"/>
  <c r="E5414" i="3"/>
  <c r="V5413" i="3"/>
  <c r="U5413" i="3"/>
  <c r="T5413" i="3"/>
  <c r="S5413" i="3"/>
  <c r="P5413" i="3"/>
  <c r="O5413" i="3"/>
  <c r="L5413" i="3"/>
  <c r="E5413" i="3"/>
  <c r="V5412" i="3"/>
  <c r="U5412" i="3"/>
  <c r="T5412" i="3"/>
  <c r="S5412" i="3"/>
  <c r="P5412" i="3"/>
  <c r="O5412" i="3"/>
  <c r="L5412" i="3"/>
  <c r="E5412" i="3"/>
  <c r="V5411" i="3"/>
  <c r="U5411" i="3"/>
  <c r="T5411" i="3"/>
  <c r="S5411" i="3"/>
  <c r="P5411" i="3"/>
  <c r="O5411" i="3"/>
  <c r="L5411" i="3"/>
  <c r="E5411" i="3"/>
  <c r="V5410" i="3"/>
  <c r="U5410" i="3"/>
  <c r="T5410" i="3"/>
  <c r="S5410" i="3"/>
  <c r="P5410" i="3"/>
  <c r="O5410" i="3"/>
  <c r="L5410" i="3"/>
  <c r="E5410" i="3"/>
  <c r="V5409" i="3"/>
  <c r="U5409" i="3"/>
  <c r="T5409" i="3"/>
  <c r="S5409" i="3"/>
  <c r="P5409" i="3"/>
  <c r="O5409" i="3"/>
  <c r="L5409" i="3"/>
  <c r="E5409" i="3"/>
  <c r="V5408" i="3"/>
  <c r="U5408" i="3"/>
  <c r="T5408" i="3"/>
  <c r="S5408" i="3"/>
  <c r="P5408" i="3"/>
  <c r="O5408" i="3"/>
  <c r="L5408" i="3"/>
  <c r="E5408" i="3"/>
  <c r="V5407" i="3"/>
  <c r="U5407" i="3"/>
  <c r="T5407" i="3"/>
  <c r="S5407" i="3"/>
  <c r="P5407" i="3"/>
  <c r="O5407" i="3"/>
  <c r="L5407" i="3"/>
  <c r="E5407" i="3"/>
  <c r="V5406" i="3"/>
  <c r="U5406" i="3"/>
  <c r="T5406" i="3"/>
  <c r="S5406" i="3"/>
  <c r="P5406" i="3"/>
  <c r="O5406" i="3"/>
  <c r="L5406" i="3"/>
  <c r="E5406" i="3"/>
  <c r="V5405" i="3"/>
  <c r="U5405" i="3"/>
  <c r="T5405" i="3"/>
  <c r="S5405" i="3"/>
  <c r="P5405" i="3"/>
  <c r="O5405" i="3"/>
  <c r="L5405" i="3"/>
  <c r="E5405" i="3"/>
  <c r="V5404" i="3"/>
  <c r="U5404" i="3"/>
  <c r="T5404" i="3"/>
  <c r="S5404" i="3"/>
  <c r="P5404" i="3"/>
  <c r="O5404" i="3"/>
  <c r="L5404" i="3"/>
  <c r="E5404" i="3"/>
  <c r="V5403" i="3"/>
  <c r="U5403" i="3"/>
  <c r="T5403" i="3"/>
  <c r="S5403" i="3"/>
  <c r="P5403" i="3"/>
  <c r="O5403" i="3"/>
  <c r="L5403" i="3"/>
  <c r="E5403" i="3"/>
  <c r="V5402" i="3"/>
  <c r="U5402" i="3"/>
  <c r="T5402" i="3"/>
  <c r="S5402" i="3"/>
  <c r="P5402" i="3"/>
  <c r="O5402" i="3"/>
  <c r="L5402" i="3"/>
  <c r="E5402" i="3"/>
  <c r="V5401" i="3"/>
  <c r="U5401" i="3"/>
  <c r="T5401" i="3"/>
  <c r="S5401" i="3"/>
  <c r="P5401" i="3"/>
  <c r="O5401" i="3"/>
  <c r="L5401" i="3"/>
  <c r="E5401" i="3"/>
  <c r="V5400" i="3"/>
  <c r="U5400" i="3"/>
  <c r="T5400" i="3"/>
  <c r="S5400" i="3"/>
  <c r="P5400" i="3"/>
  <c r="O5400" i="3"/>
  <c r="L5400" i="3"/>
  <c r="E5400" i="3"/>
  <c r="V5399" i="3"/>
  <c r="U5399" i="3"/>
  <c r="T5399" i="3"/>
  <c r="S5399" i="3"/>
  <c r="P5399" i="3"/>
  <c r="O5399" i="3"/>
  <c r="L5399" i="3"/>
  <c r="E5399" i="3"/>
  <c r="V5398" i="3"/>
  <c r="U5398" i="3"/>
  <c r="T5398" i="3"/>
  <c r="S5398" i="3"/>
  <c r="P5398" i="3"/>
  <c r="O5398" i="3"/>
  <c r="L5398" i="3"/>
  <c r="E5398" i="3"/>
  <c r="V5397" i="3"/>
  <c r="U5397" i="3"/>
  <c r="T5397" i="3"/>
  <c r="S5397" i="3"/>
  <c r="P5397" i="3"/>
  <c r="O5397" i="3"/>
  <c r="L5397" i="3"/>
  <c r="E5397" i="3"/>
  <c r="V5396" i="3"/>
  <c r="U5396" i="3"/>
  <c r="T5396" i="3"/>
  <c r="S5396" i="3"/>
  <c r="P5396" i="3"/>
  <c r="O5396" i="3"/>
  <c r="L5396" i="3"/>
  <c r="E5396" i="3"/>
  <c r="V5395" i="3"/>
  <c r="U5395" i="3"/>
  <c r="T5395" i="3"/>
  <c r="S5395" i="3"/>
  <c r="P5395" i="3"/>
  <c r="O5395" i="3"/>
  <c r="L5395" i="3"/>
  <c r="E5395" i="3"/>
  <c r="V5394" i="3"/>
  <c r="U5394" i="3"/>
  <c r="T5394" i="3"/>
  <c r="S5394" i="3"/>
  <c r="P5394" i="3"/>
  <c r="O5394" i="3"/>
  <c r="L5394" i="3"/>
  <c r="E5394" i="3"/>
  <c r="V5393" i="3"/>
  <c r="U5393" i="3"/>
  <c r="T5393" i="3"/>
  <c r="S5393" i="3"/>
  <c r="P5393" i="3"/>
  <c r="O5393" i="3"/>
  <c r="L5393" i="3"/>
  <c r="E5393" i="3"/>
  <c r="V5392" i="3"/>
  <c r="U5392" i="3"/>
  <c r="T5392" i="3"/>
  <c r="S5392" i="3"/>
  <c r="P5392" i="3"/>
  <c r="O5392" i="3"/>
  <c r="L5392" i="3"/>
  <c r="E5392" i="3"/>
  <c r="V5391" i="3"/>
  <c r="U5391" i="3"/>
  <c r="T5391" i="3"/>
  <c r="S5391" i="3"/>
  <c r="P5391" i="3"/>
  <c r="O5391" i="3"/>
  <c r="L5391" i="3"/>
  <c r="E5391" i="3"/>
  <c r="V5390" i="3"/>
  <c r="U5390" i="3"/>
  <c r="T5390" i="3"/>
  <c r="S5390" i="3"/>
  <c r="P5390" i="3"/>
  <c r="O5390" i="3"/>
  <c r="L5390" i="3"/>
  <c r="E5390" i="3"/>
  <c r="V5389" i="3"/>
  <c r="U5389" i="3"/>
  <c r="T5389" i="3"/>
  <c r="S5389" i="3"/>
  <c r="P5389" i="3"/>
  <c r="O5389" i="3"/>
  <c r="L5389" i="3"/>
  <c r="E5389" i="3"/>
  <c r="V5388" i="3"/>
  <c r="U5388" i="3"/>
  <c r="T5388" i="3"/>
  <c r="S5388" i="3"/>
  <c r="P5388" i="3"/>
  <c r="O5388" i="3"/>
  <c r="L5388" i="3"/>
  <c r="E5388" i="3"/>
  <c r="V5387" i="3"/>
  <c r="U5387" i="3"/>
  <c r="T5387" i="3"/>
  <c r="S5387" i="3"/>
  <c r="P5387" i="3"/>
  <c r="O5387" i="3"/>
  <c r="L5387" i="3"/>
  <c r="E5387" i="3"/>
  <c r="V5386" i="3"/>
  <c r="U5386" i="3"/>
  <c r="T5386" i="3"/>
  <c r="S5386" i="3"/>
  <c r="P5386" i="3"/>
  <c r="O5386" i="3"/>
  <c r="L5386" i="3"/>
  <c r="E5386" i="3"/>
  <c r="V5385" i="3"/>
  <c r="U5385" i="3"/>
  <c r="T5385" i="3"/>
  <c r="S5385" i="3"/>
  <c r="P5385" i="3"/>
  <c r="O5385" i="3"/>
  <c r="L5385" i="3"/>
  <c r="E5385" i="3"/>
  <c r="V5384" i="3"/>
  <c r="U5384" i="3"/>
  <c r="T5384" i="3"/>
  <c r="S5384" i="3"/>
  <c r="P5384" i="3"/>
  <c r="O5384" i="3"/>
  <c r="L5384" i="3"/>
  <c r="E5384" i="3"/>
  <c r="V5383" i="3"/>
  <c r="U5383" i="3"/>
  <c r="T5383" i="3"/>
  <c r="S5383" i="3"/>
  <c r="P5383" i="3"/>
  <c r="O5383" i="3"/>
  <c r="L5383" i="3"/>
  <c r="E5383" i="3"/>
  <c r="V5382" i="3"/>
  <c r="U5382" i="3"/>
  <c r="T5382" i="3"/>
  <c r="S5382" i="3"/>
  <c r="P5382" i="3"/>
  <c r="O5382" i="3"/>
  <c r="L5382" i="3"/>
  <c r="E5382" i="3"/>
  <c r="V5381" i="3"/>
  <c r="U5381" i="3"/>
  <c r="T5381" i="3"/>
  <c r="S5381" i="3"/>
  <c r="P5381" i="3"/>
  <c r="O5381" i="3"/>
  <c r="L5381" i="3"/>
  <c r="E5381" i="3"/>
  <c r="V5380" i="3"/>
  <c r="U5380" i="3"/>
  <c r="T5380" i="3"/>
  <c r="S5380" i="3"/>
  <c r="P5380" i="3"/>
  <c r="O5380" i="3"/>
  <c r="L5380" i="3"/>
  <c r="E5380" i="3"/>
  <c r="V5379" i="3"/>
  <c r="U5379" i="3"/>
  <c r="T5379" i="3"/>
  <c r="S5379" i="3"/>
  <c r="P5379" i="3"/>
  <c r="O5379" i="3"/>
  <c r="L5379" i="3"/>
  <c r="E5379" i="3"/>
  <c r="V5378" i="3"/>
  <c r="U5378" i="3"/>
  <c r="T5378" i="3"/>
  <c r="S5378" i="3"/>
  <c r="P5378" i="3"/>
  <c r="O5378" i="3"/>
  <c r="L5378" i="3"/>
  <c r="E5378" i="3"/>
  <c r="V5377" i="3"/>
  <c r="U5377" i="3"/>
  <c r="T5377" i="3"/>
  <c r="S5377" i="3"/>
  <c r="P5377" i="3"/>
  <c r="O5377" i="3"/>
  <c r="L5377" i="3"/>
  <c r="E5377" i="3"/>
  <c r="V5376" i="3"/>
  <c r="U5376" i="3"/>
  <c r="T5376" i="3"/>
  <c r="S5376" i="3"/>
  <c r="P5376" i="3"/>
  <c r="O5376" i="3"/>
  <c r="L5376" i="3"/>
  <c r="E5376" i="3"/>
  <c r="V5375" i="3"/>
  <c r="U5375" i="3"/>
  <c r="T5375" i="3"/>
  <c r="S5375" i="3"/>
  <c r="P5375" i="3"/>
  <c r="O5375" i="3"/>
  <c r="L5375" i="3"/>
  <c r="E5375" i="3"/>
  <c r="V5374" i="3"/>
  <c r="U5374" i="3"/>
  <c r="T5374" i="3"/>
  <c r="S5374" i="3"/>
  <c r="P5374" i="3"/>
  <c r="O5374" i="3"/>
  <c r="L5374" i="3"/>
  <c r="E5374" i="3"/>
  <c r="V5373" i="3"/>
  <c r="U5373" i="3"/>
  <c r="T5373" i="3"/>
  <c r="S5373" i="3"/>
  <c r="P5373" i="3"/>
  <c r="O5373" i="3"/>
  <c r="L5373" i="3"/>
  <c r="E5373" i="3"/>
  <c r="V5372" i="3"/>
  <c r="U5372" i="3"/>
  <c r="T5372" i="3"/>
  <c r="S5372" i="3"/>
  <c r="P5372" i="3"/>
  <c r="O5372" i="3"/>
  <c r="L5372" i="3"/>
  <c r="E5372" i="3"/>
  <c r="V5371" i="3"/>
  <c r="U5371" i="3"/>
  <c r="T5371" i="3"/>
  <c r="S5371" i="3"/>
  <c r="P5371" i="3"/>
  <c r="O5371" i="3"/>
  <c r="L5371" i="3"/>
  <c r="E5371" i="3"/>
  <c r="V5370" i="3"/>
  <c r="U5370" i="3"/>
  <c r="T5370" i="3"/>
  <c r="S5370" i="3"/>
  <c r="P5370" i="3"/>
  <c r="O5370" i="3"/>
  <c r="L5370" i="3"/>
  <c r="E5370" i="3"/>
  <c r="V5369" i="3"/>
  <c r="U5369" i="3"/>
  <c r="T5369" i="3"/>
  <c r="S5369" i="3"/>
  <c r="P5369" i="3"/>
  <c r="O5369" i="3"/>
  <c r="L5369" i="3"/>
  <c r="E5369" i="3"/>
  <c r="V5368" i="3"/>
  <c r="U5368" i="3"/>
  <c r="T5368" i="3"/>
  <c r="S5368" i="3"/>
  <c r="P5368" i="3"/>
  <c r="O5368" i="3"/>
  <c r="L5368" i="3"/>
  <c r="E5368" i="3"/>
  <c r="V5367" i="3"/>
  <c r="U5367" i="3"/>
  <c r="T5367" i="3"/>
  <c r="S5367" i="3"/>
  <c r="P5367" i="3"/>
  <c r="O5367" i="3"/>
  <c r="L5367" i="3"/>
  <c r="E5367" i="3"/>
  <c r="V5366" i="3"/>
  <c r="U5366" i="3"/>
  <c r="T5366" i="3"/>
  <c r="S5366" i="3"/>
  <c r="P5366" i="3"/>
  <c r="O5366" i="3"/>
  <c r="L5366" i="3"/>
  <c r="E5366" i="3"/>
  <c r="V5365" i="3"/>
  <c r="U5365" i="3"/>
  <c r="T5365" i="3"/>
  <c r="S5365" i="3"/>
  <c r="P5365" i="3"/>
  <c r="O5365" i="3"/>
  <c r="L5365" i="3"/>
  <c r="E5365" i="3"/>
  <c r="V5364" i="3"/>
  <c r="U5364" i="3"/>
  <c r="T5364" i="3"/>
  <c r="S5364" i="3"/>
  <c r="P5364" i="3"/>
  <c r="O5364" i="3"/>
  <c r="L5364" i="3"/>
  <c r="E5364" i="3"/>
  <c r="V5363" i="3"/>
  <c r="U5363" i="3"/>
  <c r="T5363" i="3"/>
  <c r="S5363" i="3"/>
  <c r="P5363" i="3"/>
  <c r="O5363" i="3"/>
  <c r="L5363" i="3"/>
  <c r="E5363" i="3"/>
  <c r="V5362" i="3"/>
  <c r="U5362" i="3"/>
  <c r="T5362" i="3"/>
  <c r="S5362" i="3"/>
  <c r="P5362" i="3"/>
  <c r="O5362" i="3"/>
  <c r="L5362" i="3"/>
  <c r="E5362" i="3"/>
  <c r="V5361" i="3"/>
  <c r="U5361" i="3"/>
  <c r="T5361" i="3"/>
  <c r="S5361" i="3"/>
  <c r="P5361" i="3"/>
  <c r="O5361" i="3"/>
  <c r="L5361" i="3"/>
  <c r="E5361" i="3"/>
  <c r="V5360" i="3"/>
  <c r="U5360" i="3"/>
  <c r="T5360" i="3"/>
  <c r="S5360" i="3"/>
  <c r="P5360" i="3"/>
  <c r="O5360" i="3"/>
  <c r="L5360" i="3"/>
  <c r="E5360" i="3"/>
  <c r="V5359" i="3"/>
  <c r="U5359" i="3"/>
  <c r="T5359" i="3"/>
  <c r="S5359" i="3"/>
  <c r="P5359" i="3"/>
  <c r="O5359" i="3"/>
  <c r="L5359" i="3"/>
  <c r="E5359" i="3"/>
  <c r="V5358" i="3"/>
  <c r="U5358" i="3"/>
  <c r="T5358" i="3"/>
  <c r="S5358" i="3"/>
  <c r="P5358" i="3"/>
  <c r="O5358" i="3"/>
  <c r="L5358" i="3"/>
  <c r="E5358" i="3"/>
  <c r="V5357" i="3"/>
  <c r="U5357" i="3"/>
  <c r="T5357" i="3"/>
  <c r="S5357" i="3"/>
  <c r="P5357" i="3"/>
  <c r="O5357" i="3"/>
  <c r="L5357" i="3"/>
  <c r="E5357" i="3"/>
  <c r="V5356" i="3"/>
  <c r="U5356" i="3"/>
  <c r="T5356" i="3"/>
  <c r="S5356" i="3"/>
  <c r="P5356" i="3"/>
  <c r="O5356" i="3"/>
  <c r="L5356" i="3"/>
  <c r="E5356" i="3"/>
  <c r="V5355" i="3"/>
  <c r="U5355" i="3"/>
  <c r="T5355" i="3"/>
  <c r="S5355" i="3"/>
  <c r="P5355" i="3"/>
  <c r="O5355" i="3"/>
  <c r="L5355" i="3"/>
  <c r="E5355" i="3"/>
  <c r="V5354" i="3"/>
  <c r="U5354" i="3"/>
  <c r="T5354" i="3"/>
  <c r="S5354" i="3"/>
  <c r="P5354" i="3"/>
  <c r="O5354" i="3"/>
  <c r="L5354" i="3"/>
  <c r="E5354" i="3"/>
  <c r="V5353" i="3"/>
  <c r="U5353" i="3"/>
  <c r="T5353" i="3"/>
  <c r="S5353" i="3"/>
  <c r="P5353" i="3"/>
  <c r="O5353" i="3"/>
  <c r="L5353" i="3"/>
  <c r="E5353" i="3"/>
  <c r="V5352" i="3"/>
  <c r="U5352" i="3"/>
  <c r="T5352" i="3"/>
  <c r="S5352" i="3"/>
  <c r="P5352" i="3"/>
  <c r="O5352" i="3"/>
  <c r="L5352" i="3"/>
  <c r="E5352" i="3"/>
  <c r="V5351" i="3"/>
  <c r="U5351" i="3"/>
  <c r="T5351" i="3"/>
  <c r="S5351" i="3"/>
  <c r="P5351" i="3"/>
  <c r="O5351" i="3"/>
  <c r="L5351" i="3"/>
  <c r="E5351" i="3"/>
  <c r="V5350" i="3"/>
  <c r="U5350" i="3"/>
  <c r="T5350" i="3"/>
  <c r="S5350" i="3"/>
  <c r="P5350" i="3"/>
  <c r="O5350" i="3"/>
  <c r="L5350" i="3"/>
  <c r="E5350" i="3"/>
  <c r="V5349" i="3"/>
  <c r="U5349" i="3"/>
  <c r="T5349" i="3"/>
  <c r="S5349" i="3"/>
  <c r="P5349" i="3"/>
  <c r="O5349" i="3"/>
  <c r="L5349" i="3"/>
  <c r="E5349" i="3"/>
  <c r="V5348" i="3"/>
  <c r="U5348" i="3"/>
  <c r="T5348" i="3"/>
  <c r="S5348" i="3"/>
  <c r="P5348" i="3"/>
  <c r="O5348" i="3"/>
  <c r="L5348" i="3"/>
  <c r="E5348" i="3"/>
  <c r="V5347" i="3"/>
  <c r="U5347" i="3"/>
  <c r="T5347" i="3"/>
  <c r="S5347" i="3"/>
  <c r="P5347" i="3"/>
  <c r="O5347" i="3"/>
  <c r="L5347" i="3"/>
  <c r="E5347" i="3"/>
  <c r="V5346" i="3"/>
  <c r="U5346" i="3"/>
  <c r="T5346" i="3"/>
  <c r="S5346" i="3"/>
  <c r="P5346" i="3"/>
  <c r="O5346" i="3"/>
  <c r="L5346" i="3"/>
  <c r="E5346" i="3"/>
  <c r="V5345" i="3"/>
  <c r="U5345" i="3"/>
  <c r="T5345" i="3"/>
  <c r="S5345" i="3"/>
  <c r="P5345" i="3"/>
  <c r="O5345" i="3"/>
  <c r="L5345" i="3"/>
  <c r="E5345" i="3"/>
  <c r="V5344" i="3"/>
  <c r="U5344" i="3"/>
  <c r="T5344" i="3"/>
  <c r="S5344" i="3"/>
  <c r="P5344" i="3"/>
  <c r="O5344" i="3"/>
  <c r="L5344" i="3"/>
  <c r="E5344" i="3"/>
  <c r="V5343" i="3"/>
  <c r="U5343" i="3"/>
  <c r="T5343" i="3"/>
  <c r="S5343" i="3"/>
  <c r="P5343" i="3"/>
  <c r="O5343" i="3"/>
  <c r="L5343" i="3"/>
  <c r="E5343" i="3"/>
  <c r="V5342" i="3"/>
  <c r="U5342" i="3"/>
  <c r="T5342" i="3"/>
  <c r="S5342" i="3"/>
  <c r="P5342" i="3"/>
  <c r="O5342" i="3"/>
  <c r="L5342" i="3"/>
  <c r="E5342" i="3"/>
  <c r="V5341" i="3"/>
  <c r="U5341" i="3"/>
  <c r="T5341" i="3"/>
  <c r="S5341" i="3"/>
  <c r="P5341" i="3"/>
  <c r="O5341" i="3"/>
  <c r="L5341" i="3"/>
  <c r="E5341" i="3"/>
  <c r="V5340" i="3"/>
  <c r="U5340" i="3"/>
  <c r="T5340" i="3"/>
  <c r="S5340" i="3"/>
  <c r="P5340" i="3"/>
  <c r="O5340" i="3"/>
  <c r="L5340" i="3"/>
  <c r="E5340" i="3"/>
  <c r="V5339" i="3"/>
  <c r="U5339" i="3"/>
  <c r="T5339" i="3"/>
  <c r="S5339" i="3"/>
  <c r="P5339" i="3"/>
  <c r="O5339" i="3"/>
  <c r="L5339" i="3"/>
  <c r="E5339" i="3"/>
  <c r="V5338" i="3"/>
  <c r="U5338" i="3"/>
  <c r="T5338" i="3"/>
  <c r="S5338" i="3"/>
  <c r="P5338" i="3"/>
  <c r="O5338" i="3"/>
  <c r="L5338" i="3"/>
  <c r="E5338" i="3"/>
  <c r="V5337" i="3"/>
  <c r="U5337" i="3"/>
  <c r="T5337" i="3"/>
  <c r="S5337" i="3"/>
  <c r="P5337" i="3"/>
  <c r="O5337" i="3"/>
  <c r="L5337" i="3"/>
  <c r="E5337" i="3"/>
  <c r="V5336" i="3"/>
  <c r="U5336" i="3"/>
  <c r="T5336" i="3"/>
  <c r="S5336" i="3"/>
  <c r="P5336" i="3"/>
  <c r="O5336" i="3"/>
  <c r="L5336" i="3"/>
  <c r="E5336" i="3"/>
  <c r="V5335" i="3"/>
  <c r="U5335" i="3"/>
  <c r="T5335" i="3"/>
  <c r="S5335" i="3"/>
  <c r="P5335" i="3"/>
  <c r="O5335" i="3"/>
  <c r="L5335" i="3"/>
  <c r="E5335" i="3"/>
  <c r="V5334" i="3"/>
  <c r="U5334" i="3"/>
  <c r="T5334" i="3"/>
  <c r="S5334" i="3"/>
  <c r="P5334" i="3"/>
  <c r="O5334" i="3"/>
  <c r="L5334" i="3"/>
  <c r="E5334" i="3"/>
  <c r="V5333" i="3"/>
  <c r="U5333" i="3"/>
  <c r="T5333" i="3"/>
  <c r="S5333" i="3"/>
  <c r="P5333" i="3"/>
  <c r="O5333" i="3"/>
  <c r="L5333" i="3"/>
  <c r="E5333" i="3"/>
  <c r="V5332" i="3"/>
  <c r="U5332" i="3"/>
  <c r="T5332" i="3"/>
  <c r="S5332" i="3"/>
  <c r="P5332" i="3"/>
  <c r="O5332" i="3"/>
  <c r="L5332" i="3"/>
  <c r="E5332" i="3"/>
  <c r="V5331" i="3"/>
  <c r="U5331" i="3"/>
  <c r="T5331" i="3"/>
  <c r="S5331" i="3"/>
  <c r="P5331" i="3"/>
  <c r="O5331" i="3"/>
  <c r="L5331" i="3"/>
  <c r="E5331" i="3"/>
  <c r="V5330" i="3"/>
  <c r="U5330" i="3"/>
  <c r="T5330" i="3"/>
  <c r="S5330" i="3"/>
  <c r="P5330" i="3"/>
  <c r="O5330" i="3"/>
  <c r="L5330" i="3"/>
  <c r="E5330" i="3"/>
  <c r="V5329" i="3"/>
  <c r="U5329" i="3"/>
  <c r="T5329" i="3"/>
  <c r="S5329" i="3"/>
  <c r="P5329" i="3"/>
  <c r="O5329" i="3"/>
  <c r="L5329" i="3"/>
  <c r="E5329" i="3"/>
  <c r="V5328" i="3"/>
  <c r="U5328" i="3"/>
  <c r="T5328" i="3"/>
  <c r="S5328" i="3"/>
  <c r="P5328" i="3"/>
  <c r="O5328" i="3"/>
  <c r="L5328" i="3"/>
  <c r="E5328" i="3"/>
  <c r="V5327" i="3"/>
  <c r="U5327" i="3"/>
  <c r="T5327" i="3"/>
  <c r="S5327" i="3"/>
  <c r="P5327" i="3"/>
  <c r="O5327" i="3"/>
  <c r="L5327" i="3"/>
  <c r="E5327" i="3"/>
  <c r="V5326" i="3"/>
  <c r="U5326" i="3"/>
  <c r="T5326" i="3"/>
  <c r="S5326" i="3"/>
  <c r="P5326" i="3"/>
  <c r="O5326" i="3"/>
  <c r="L5326" i="3"/>
  <c r="E5326" i="3"/>
  <c r="V5325" i="3"/>
  <c r="U5325" i="3"/>
  <c r="T5325" i="3"/>
  <c r="S5325" i="3"/>
  <c r="P5325" i="3"/>
  <c r="O5325" i="3"/>
  <c r="L5325" i="3"/>
  <c r="E5325" i="3"/>
  <c r="V5324" i="3"/>
  <c r="U5324" i="3"/>
  <c r="T5324" i="3"/>
  <c r="S5324" i="3"/>
  <c r="P5324" i="3"/>
  <c r="O5324" i="3"/>
  <c r="L5324" i="3"/>
  <c r="E5324" i="3"/>
  <c r="V5323" i="3"/>
  <c r="U5323" i="3"/>
  <c r="T5323" i="3"/>
  <c r="S5323" i="3"/>
  <c r="P5323" i="3"/>
  <c r="O5323" i="3"/>
  <c r="L5323" i="3"/>
  <c r="E5323" i="3"/>
  <c r="V5322" i="3"/>
  <c r="U5322" i="3"/>
  <c r="T5322" i="3"/>
  <c r="S5322" i="3"/>
  <c r="P5322" i="3"/>
  <c r="O5322" i="3"/>
  <c r="L5322" i="3"/>
  <c r="E5322" i="3"/>
  <c r="V5321" i="3"/>
  <c r="U5321" i="3"/>
  <c r="T5321" i="3"/>
  <c r="S5321" i="3"/>
  <c r="P5321" i="3"/>
  <c r="O5321" i="3"/>
  <c r="L5321" i="3"/>
  <c r="E5321" i="3"/>
  <c r="V5320" i="3"/>
  <c r="U5320" i="3"/>
  <c r="T5320" i="3"/>
  <c r="S5320" i="3"/>
  <c r="P5320" i="3"/>
  <c r="O5320" i="3"/>
  <c r="L5320" i="3"/>
  <c r="E5320" i="3"/>
  <c r="V5319" i="3"/>
  <c r="U5319" i="3"/>
  <c r="T5319" i="3"/>
  <c r="S5319" i="3"/>
  <c r="P5319" i="3"/>
  <c r="O5319" i="3"/>
  <c r="L5319" i="3"/>
  <c r="E5319" i="3"/>
  <c r="V5318" i="3"/>
  <c r="U5318" i="3"/>
  <c r="T5318" i="3"/>
  <c r="S5318" i="3"/>
  <c r="P5318" i="3"/>
  <c r="O5318" i="3"/>
  <c r="L5318" i="3"/>
  <c r="E5318" i="3"/>
  <c r="V5317" i="3"/>
  <c r="U5317" i="3"/>
  <c r="T5317" i="3"/>
  <c r="S5317" i="3"/>
  <c r="P5317" i="3"/>
  <c r="O5317" i="3"/>
  <c r="L5317" i="3"/>
  <c r="E5317" i="3"/>
  <c r="V5316" i="3"/>
  <c r="U5316" i="3"/>
  <c r="T5316" i="3"/>
  <c r="S5316" i="3"/>
  <c r="P5316" i="3"/>
  <c r="O5316" i="3"/>
  <c r="L5316" i="3"/>
  <c r="E5316" i="3"/>
  <c r="V5315" i="3"/>
  <c r="U5315" i="3"/>
  <c r="T5315" i="3"/>
  <c r="S5315" i="3"/>
  <c r="P5315" i="3"/>
  <c r="O5315" i="3"/>
  <c r="L5315" i="3"/>
  <c r="E5315" i="3"/>
  <c r="V5314" i="3"/>
  <c r="U5314" i="3"/>
  <c r="T5314" i="3"/>
  <c r="S5314" i="3"/>
  <c r="P5314" i="3"/>
  <c r="O5314" i="3"/>
  <c r="L5314" i="3"/>
  <c r="E5314" i="3"/>
  <c r="V5313" i="3"/>
  <c r="U5313" i="3"/>
  <c r="T5313" i="3"/>
  <c r="S5313" i="3"/>
  <c r="P5313" i="3"/>
  <c r="O5313" i="3"/>
  <c r="L5313" i="3"/>
  <c r="E5313" i="3"/>
  <c r="V5312" i="3"/>
  <c r="U5312" i="3"/>
  <c r="T5312" i="3"/>
  <c r="S5312" i="3"/>
  <c r="P5312" i="3"/>
  <c r="O5312" i="3"/>
  <c r="L5312" i="3"/>
  <c r="E5312" i="3"/>
  <c r="V5311" i="3"/>
  <c r="U5311" i="3"/>
  <c r="T5311" i="3"/>
  <c r="S5311" i="3"/>
  <c r="P5311" i="3"/>
  <c r="O5311" i="3"/>
  <c r="L5311" i="3"/>
  <c r="E5311" i="3"/>
  <c r="V5310" i="3"/>
  <c r="U5310" i="3"/>
  <c r="T5310" i="3"/>
  <c r="S5310" i="3"/>
  <c r="P5310" i="3"/>
  <c r="O5310" i="3"/>
  <c r="L5310" i="3"/>
  <c r="E5310" i="3"/>
  <c r="V5309" i="3"/>
  <c r="U5309" i="3"/>
  <c r="T5309" i="3"/>
  <c r="S5309" i="3"/>
  <c r="P5309" i="3"/>
  <c r="O5309" i="3"/>
  <c r="L5309" i="3"/>
  <c r="E5309" i="3"/>
  <c r="V5308" i="3"/>
  <c r="U5308" i="3"/>
  <c r="T5308" i="3"/>
  <c r="S5308" i="3"/>
  <c r="P5308" i="3"/>
  <c r="O5308" i="3"/>
  <c r="L5308" i="3"/>
  <c r="E5308" i="3"/>
  <c r="V5307" i="3"/>
  <c r="U5307" i="3"/>
  <c r="T5307" i="3"/>
  <c r="S5307" i="3"/>
  <c r="P5307" i="3"/>
  <c r="O5307" i="3"/>
  <c r="L5307" i="3"/>
  <c r="E5307" i="3"/>
  <c r="V5306" i="3"/>
  <c r="U5306" i="3"/>
  <c r="T5306" i="3"/>
  <c r="S5306" i="3"/>
  <c r="P5306" i="3"/>
  <c r="O5306" i="3"/>
  <c r="L5306" i="3"/>
  <c r="E5306" i="3"/>
  <c r="V5305" i="3"/>
  <c r="U5305" i="3"/>
  <c r="T5305" i="3"/>
  <c r="S5305" i="3"/>
  <c r="P5305" i="3"/>
  <c r="O5305" i="3"/>
  <c r="L5305" i="3"/>
  <c r="E5305" i="3"/>
  <c r="V5304" i="3"/>
  <c r="U5304" i="3"/>
  <c r="T5304" i="3"/>
  <c r="S5304" i="3"/>
  <c r="P5304" i="3"/>
  <c r="O5304" i="3"/>
  <c r="L5304" i="3"/>
  <c r="E5304" i="3"/>
  <c r="V5303" i="3"/>
  <c r="U5303" i="3"/>
  <c r="T5303" i="3"/>
  <c r="S5303" i="3"/>
  <c r="P5303" i="3"/>
  <c r="O5303" i="3"/>
  <c r="L5303" i="3"/>
  <c r="E5303" i="3"/>
  <c r="V5302" i="3"/>
  <c r="U5302" i="3"/>
  <c r="T5302" i="3"/>
  <c r="S5302" i="3"/>
  <c r="P5302" i="3"/>
  <c r="O5302" i="3"/>
  <c r="L5302" i="3"/>
  <c r="E5302" i="3"/>
  <c r="V5301" i="3"/>
  <c r="U5301" i="3"/>
  <c r="T5301" i="3"/>
  <c r="S5301" i="3"/>
  <c r="P5301" i="3"/>
  <c r="O5301" i="3"/>
  <c r="L5301" i="3"/>
  <c r="E5301" i="3"/>
  <c r="V5300" i="3"/>
  <c r="U5300" i="3"/>
  <c r="T5300" i="3"/>
  <c r="S5300" i="3"/>
  <c r="P5300" i="3"/>
  <c r="O5300" i="3"/>
  <c r="L5300" i="3"/>
  <c r="E5300" i="3"/>
  <c r="V5299" i="3"/>
  <c r="U5299" i="3"/>
  <c r="T5299" i="3"/>
  <c r="S5299" i="3"/>
  <c r="P5299" i="3"/>
  <c r="O5299" i="3"/>
  <c r="L5299" i="3"/>
  <c r="E5299" i="3"/>
  <c r="V5298" i="3"/>
  <c r="U5298" i="3"/>
  <c r="T5298" i="3"/>
  <c r="S5298" i="3"/>
  <c r="P5298" i="3"/>
  <c r="O5298" i="3"/>
  <c r="L5298" i="3"/>
  <c r="E5298" i="3"/>
  <c r="V5297" i="3"/>
  <c r="U5297" i="3"/>
  <c r="T5297" i="3"/>
  <c r="S5297" i="3"/>
  <c r="P5297" i="3"/>
  <c r="O5297" i="3"/>
  <c r="L5297" i="3"/>
  <c r="E5297" i="3"/>
  <c r="V5296" i="3"/>
  <c r="U5296" i="3"/>
  <c r="T5296" i="3"/>
  <c r="S5296" i="3"/>
  <c r="P5296" i="3"/>
  <c r="O5296" i="3"/>
  <c r="L5296" i="3"/>
  <c r="E5296" i="3"/>
  <c r="V5295" i="3"/>
  <c r="U5295" i="3"/>
  <c r="T5295" i="3"/>
  <c r="S5295" i="3"/>
  <c r="P5295" i="3"/>
  <c r="O5295" i="3"/>
  <c r="L5295" i="3"/>
  <c r="E5295" i="3"/>
  <c r="V5294" i="3"/>
  <c r="U5294" i="3"/>
  <c r="T5294" i="3"/>
  <c r="S5294" i="3"/>
  <c r="P5294" i="3"/>
  <c r="O5294" i="3"/>
  <c r="L5294" i="3"/>
  <c r="E5294" i="3"/>
  <c r="V5293" i="3"/>
  <c r="U5293" i="3"/>
  <c r="T5293" i="3"/>
  <c r="S5293" i="3"/>
  <c r="P5293" i="3"/>
  <c r="O5293" i="3"/>
  <c r="L5293" i="3"/>
  <c r="E5293" i="3"/>
  <c r="V5292" i="3"/>
  <c r="U5292" i="3"/>
  <c r="T5292" i="3"/>
  <c r="S5292" i="3"/>
  <c r="P5292" i="3"/>
  <c r="O5292" i="3"/>
  <c r="L5292" i="3"/>
  <c r="E5292" i="3"/>
  <c r="V5291" i="3"/>
  <c r="U5291" i="3"/>
  <c r="T5291" i="3"/>
  <c r="S5291" i="3"/>
  <c r="P5291" i="3"/>
  <c r="O5291" i="3"/>
  <c r="L5291" i="3"/>
  <c r="E5291" i="3"/>
  <c r="V5290" i="3"/>
  <c r="U5290" i="3"/>
  <c r="T5290" i="3"/>
  <c r="S5290" i="3"/>
  <c r="P5290" i="3"/>
  <c r="O5290" i="3"/>
  <c r="L5290" i="3"/>
  <c r="E5290" i="3"/>
  <c r="V5289" i="3"/>
  <c r="U5289" i="3"/>
  <c r="T5289" i="3"/>
  <c r="S5289" i="3"/>
  <c r="P5289" i="3"/>
  <c r="O5289" i="3"/>
  <c r="L5289" i="3"/>
  <c r="E5289" i="3"/>
  <c r="V5288" i="3"/>
  <c r="U5288" i="3"/>
  <c r="T5288" i="3"/>
  <c r="S5288" i="3"/>
  <c r="P5288" i="3"/>
  <c r="O5288" i="3"/>
  <c r="L5288" i="3"/>
  <c r="E5288" i="3"/>
  <c r="V5287" i="3"/>
  <c r="U5287" i="3"/>
  <c r="T5287" i="3"/>
  <c r="S5287" i="3"/>
  <c r="P5287" i="3"/>
  <c r="O5287" i="3"/>
  <c r="L5287" i="3"/>
  <c r="E5287" i="3"/>
  <c r="V5286" i="3"/>
  <c r="U5286" i="3"/>
  <c r="T5286" i="3"/>
  <c r="S5286" i="3"/>
  <c r="P5286" i="3"/>
  <c r="O5286" i="3"/>
  <c r="L5286" i="3"/>
  <c r="E5286" i="3"/>
  <c r="V5285" i="3"/>
  <c r="U5285" i="3"/>
  <c r="T5285" i="3"/>
  <c r="S5285" i="3"/>
  <c r="P5285" i="3"/>
  <c r="O5285" i="3"/>
  <c r="L5285" i="3"/>
  <c r="E5285" i="3"/>
  <c r="V5284" i="3"/>
  <c r="U5284" i="3"/>
  <c r="T5284" i="3"/>
  <c r="S5284" i="3"/>
  <c r="P5284" i="3"/>
  <c r="O5284" i="3"/>
  <c r="L5284" i="3"/>
  <c r="E5284" i="3"/>
  <c r="V5283" i="3"/>
  <c r="U5283" i="3"/>
  <c r="T5283" i="3"/>
  <c r="S5283" i="3"/>
  <c r="P5283" i="3"/>
  <c r="O5283" i="3"/>
  <c r="L5283" i="3"/>
  <c r="E5283" i="3"/>
  <c r="V5282" i="3"/>
  <c r="U5282" i="3"/>
  <c r="T5282" i="3"/>
  <c r="S5282" i="3"/>
  <c r="P5282" i="3"/>
  <c r="O5282" i="3"/>
  <c r="L5282" i="3"/>
  <c r="E5282" i="3"/>
  <c r="V5281" i="3"/>
  <c r="U5281" i="3"/>
  <c r="T5281" i="3"/>
  <c r="S5281" i="3"/>
  <c r="P5281" i="3"/>
  <c r="O5281" i="3"/>
  <c r="L5281" i="3"/>
  <c r="E5281" i="3"/>
  <c r="V5280" i="3"/>
  <c r="U5280" i="3"/>
  <c r="T5280" i="3"/>
  <c r="S5280" i="3"/>
  <c r="P5280" i="3"/>
  <c r="O5280" i="3"/>
  <c r="L5280" i="3"/>
  <c r="E5280" i="3"/>
  <c r="V5279" i="3"/>
  <c r="U5279" i="3"/>
  <c r="T5279" i="3"/>
  <c r="S5279" i="3"/>
  <c r="P5279" i="3"/>
  <c r="O5279" i="3"/>
  <c r="L5279" i="3"/>
  <c r="E5279" i="3"/>
  <c r="V5278" i="3"/>
  <c r="U5278" i="3"/>
  <c r="T5278" i="3"/>
  <c r="S5278" i="3"/>
  <c r="P5278" i="3"/>
  <c r="O5278" i="3"/>
  <c r="L5278" i="3"/>
  <c r="E5278" i="3"/>
  <c r="V5277" i="3"/>
  <c r="U5277" i="3"/>
  <c r="T5277" i="3"/>
  <c r="S5277" i="3"/>
  <c r="P5277" i="3"/>
  <c r="O5277" i="3"/>
  <c r="L5277" i="3"/>
  <c r="E5277" i="3"/>
  <c r="V5276" i="3"/>
  <c r="U5276" i="3"/>
  <c r="T5276" i="3"/>
  <c r="S5276" i="3"/>
  <c r="P5276" i="3"/>
  <c r="O5276" i="3"/>
  <c r="L5276" i="3"/>
  <c r="E5276" i="3"/>
  <c r="V5275" i="3"/>
  <c r="U5275" i="3"/>
  <c r="T5275" i="3"/>
  <c r="S5275" i="3"/>
  <c r="P5275" i="3"/>
  <c r="O5275" i="3"/>
  <c r="L5275" i="3"/>
  <c r="E5275" i="3"/>
  <c r="V5274" i="3"/>
  <c r="U5274" i="3"/>
  <c r="T5274" i="3"/>
  <c r="S5274" i="3"/>
  <c r="P5274" i="3"/>
  <c r="O5274" i="3"/>
  <c r="L5274" i="3"/>
  <c r="E5274" i="3"/>
  <c r="V5273" i="3"/>
  <c r="U5273" i="3"/>
  <c r="T5273" i="3"/>
  <c r="S5273" i="3"/>
  <c r="P5273" i="3"/>
  <c r="O5273" i="3"/>
  <c r="L5273" i="3"/>
  <c r="E5273" i="3"/>
  <c r="V5272" i="3"/>
  <c r="U5272" i="3"/>
  <c r="T5272" i="3"/>
  <c r="S5272" i="3"/>
  <c r="P5272" i="3"/>
  <c r="O5272" i="3"/>
  <c r="L5272" i="3"/>
  <c r="E5272" i="3"/>
  <c r="V5271" i="3"/>
  <c r="U5271" i="3"/>
  <c r="T5271" i="3"/>
  <c r="S5271" i="3"/>
  <c r="P5271" i="3"/>
  <c r="O5271" i="3"/>
  <c r="L5271" i="3"/>
  <c r="E5271" i="3"/>
  <c r="V5270" i="3"/>
  <c r="U5270" i="3"/>
  <c r="T5270" i="3"/>
  <c r="S5270" i="3"/>
  <c r="P5270" i="3"/>
  <c r="O5270" i="3"/>
  <c r="L5270" i="3"/>
  <c r="E5270" i="3"/>
  <c r="V5269" i="3"/>
  <c r="U5269" i="3"/>
  <c r="T5269" i="3"/>
  <c r="S5269" i="3"/>
  <c r="P5269" i="3"/>
  <c r="O5269" i="3"/>
  <c r="L5269" i="3"/>
  <c r="E5269" i="3"/>
  <c r="V5268" i="3"/>
  <c r="U5268" i="3"/>
  <c r="T5268" i="3"/>
  <c r="S5268" i="3"/>
  <c r="P5268" i="3"/>
  <c r="O5268" i="3"/>
  <c r="L5268" i="3"/>
  <c r="E5268" i="3"/>
  <c r="V5267" i="3"/>
  <c r="U5267" i="3"/>
  <c r="T5267" i="3"/>
  <c r="S5267" i="3"/>
  <c r="P5267" i="3"/>
  <c r="O5267" i="3"/>
  <c r="L5267" i="3"/>
  <c r="E5267" i="3"/>
  <c r="V5266" i="3"/>
  <c r="U5266" i="3"/>
  <c r="T5266" i="3"/>
  <c r="S5266" i="3"/>
  <c r="P5266" i="3"/>
  <c r="O5266" i="3"/>
  <c r="L5266" i="3"/>
  <c r="E5266" i="3"/>
  <c r="V5265" i="3"/>
  <c r="U5265" i="3"/>
  <c r="T5265" i="3"/>
  <c r="S5265" i="3"/>
  <c r="P5265" i="3"/>
  <c r="O5265" i="3"/>
  <c r="L5265" i="3"/>
  <c r="E5265" i="3"/>
  <c r="V5264" i="3"/>
  <c r="U5264" i="3"/>
  <c r="T5264" i="3"/>
  <c r="S5264" i="3"/>
  <c r="P5264" i="3"/>
  <c r="O5264" i="3"/>
  <c r="L5264" i="3"/>
  <c r="E5264" i="3"/>
  <c r="V5263" i="3"/>
  <c r="U5263" i="3"/>
  <c r="T5263" i="3"/>
  <c r="S5263" i="3"/>
  <c r="P5263" i="3"/>
  <c r="O5263" i="3"/>
  <c r="L5263" i="3"/>
  <c r="E5263" i="3"/>
  <c r="V5262" i="3"/>
  <c r="U5262" i="3"/>
  <c r="T5262" i="3"/>
  <c r="S5262" i="3"/>
  <c r="P5262" i="3"/>
  <c r="O5262" i="3"/>
  <c r="L5262" i="3"/>
  <c r="E5262" i="3"/>
  <c r="V5261" i="3"/>
  <c r="U5261" i="3"/>
  <c r="T5261" i="3"/>
  <c r="S5261" i="3"/>
  <c r="P5261" i="3"/>
  <c r="O5261" i="3"/>
  <c r="L5261" i="3"/>
  <c r="E5261" i="3"/>
  <c r="V5260" i="3"/>
  <c r="U5260" i="3"/>
  <c r="T5260" i="3"/>
  <c r="S5260" i="3"/>
  <c r="P5260" i="3"/>
  <c r="O5260" i="3"/>
  <c r="L5260" i="3"/>
  <c r="E5260" i="3"/>
  <c r="V5259" i="3"/>
  <c r="U5259" i="3"/>
  <c r="T5259" i="3"/>
  <c r="S5259" i="3"/>
  <c r="P5259" i="3"/>
  <c r="O5259" i="3"/>
  <c r="L5259" i="3"/>
  <c r="E5259" i="3"/>
  <c r="V5258" i="3"/>
  <c r="U5258" i="3"/>
  <c r="T5258" i="3"/>
  <c r="S5258" i="3"/>
  <c r="P5258" i="3"/>
  <c r="O5258" i="3"/>
  <c r="L5258" i="3"/>
  <c r="E5258" i="3"/>
  <c r="V5257" i="3"/>
  <c r="U5257" i="3"/>
  <c r="T5257" i="3"/>
  <c r="S5257" i="3"/>
  <c r="P5257" i="3"/>
  <c r="O5257" i="3"/>
  <c r="L5257" i="3"/>
  <c r="E5257" i="3"/>
  <c r="V5256" i="3"/>
  <c r="U5256" i="3"/>
  <c r="T5256" i="3"/>
  <c r="S5256" i="3"/>
  <c r="P5256" i="3"/>
  <c r="O5256" i="3"/>
  <c r="L5256" i="3"/>
  <c r="E5256" i="3"/>
  <c r="V5255" i="3"/>
  <c r="U5255" i="3"/>
  <c r="T5255" i="3"/>
  <c r="S5255" i="3"/>
  <c r="P5255" i="3"/>
  <c r="O5255" i="3"/>
  <c r="L5255" i="3"/>
  <c r="E5255" i="3"/>
  <c r="V5254" i="3"/>
  <c r="U5254" i="3"/>
  <c r="T5254" i="3"/>
  <c r="S5254" i="3"/>
  <c r="P5254" i="3"/>
  <c r="O5254" i="3"/>
  <c r="L5254" i="3"/>
  <c r="E5254" i="3"/>
  <c r="V5253" i="3"/>
  <c r="U5253" i="3"/>
  <c r="T5253" i="3"/>
  <c r="S5253" i="3"/>
  <c r="P5253" i="3"/>
  <c r="O5253" i="3"/>
  <c r="L5253" i="3"/>
  <c r="E5253" i="3"/>
  <c r="V5252" i="3"/>
  <c r="U5252" i="3"/>
  <c r="T5252" i="3"/>
  <c r="S5252" i="3"/>
  <c r="P5252" i="3"/>
  <c r="O5252" i="3"/>
  <c r="L5252" i="3"/>
  <c r="E5252" i="3"/>
  <c r="V5251" i="3"/>
  <c r="U5251" i="3"/>
  <c r="T5251" i="3"/>
  <c r="S5251" i="3"/>
  <c r="P5251" i="3"/>
  <c r="O5251" i="3"/>
  <c r="L5251" i="3"/>
  <c r="E5251" i="3"/>
  <c r="V5250" i="3"/>
  <c r="U5250" i="3"/>
  <c r="T5250" i="3"/>
  <c r="S5250" i="3"/>
  <c r="P5250" i="3"/>
  <c r="O5250" i="3"/>
  <c r="L5250" i="3"/>
  <c r="E5250" i="3"/>
  <c r="V5249" i="3"/>
  <c r="U5249" i="3"/>
  <c r="T5249" i="3"/>
  <c r="S5249" i="3"/>
  <c r="P5249" i="3"/>
  <c r="O5249" i="3"/>
  <c r="L5249" i="3"/>
  <c r="E5249" i="3"/>
  <c r="V5248" i="3"/>
  <c r="U5248" i="3"/>
  <c r="T5248" i="3"/>
  <c r="S5248" i="3"/>
  <c r="P5248" i="3"/>
  <c r="O5248" i="3"/>
  <c r="L5248" i="3"/>
  <c r="E5248" i="3"/>
  <c r="V5247" i="3"/>
  <c r="U5247" i="3"/>
  <c r="T5247" i="3"/>
  <c r="S5247" i="3"/>
  <c r="P5247" i="3"/>
  <c r="O5247" i="3"/>
  <c r="L5247" i="3"/>
  <c r="E5247" i="3"/>
  <c r="V5246" i="3"/>
  <c r="U5246" i="3"/>
  <c r="T5246" i="3"/>
  <c r="S5246" i="3"/>
  <c r="P5246" i="3"/>
  <c r="O5246" i="3"/>
  <c r="L5246" i="3"/>
  <c r="E5246" i="3"/>
  <c r="V5245" i="3"/>
  <c r="U5245" i="3"/>
  <c r="T5245" i="3"/>
  <c r="S5245" i="3"/>
  <c r="P5245" i="3"/>
  <c r="O5245" i="3"/>
  <c r="L5245" i="3"/>
  <c r="E5245" i="3"/>
  <c r="V5244" i="3"/>
  <c r="U5244" i="3"/>
  <c r="T5244" i="3"/>
  <c r="S5244" i="3"/>
  <c r="P5244" i="3"/>
  <c r="O5244" i="3"/>
  <c r="L5244" i="3"/>
  <c r="E5244" i="3"/>
  <c r="V5243" i="3"/>
  <c r="U5243" i="3"/>
  <c r="T5243" i="3"/>
  <c r="S5243" i="3"/>
  <c r="P5243" i="3"/>
  <c r="O5243" i="3"/>
  <c r="L5243" i="3"/>
  <c r="E5243" i="3"/>
  <c r="V5242" i="3"/>
  <c r="U5242" i="3"/>
  <c r="T5242" i="3"/>
  <c r="S5242" i="3"/>
  <c r="P5242" i="3"/>
  <c r="O5242" i="3"/>
  <c r="L5242" i="3"/>
  <c r="E5242" i="3"/>
  <c r="V5241" i="3"/>
  <c r="U5241" i="3"/>
  <c r="T5241" i="3"/>
  <c r="S5241" i="3"/>
  <c r="P5241" i="3"/>
  <c r="O5241" i="3"/>
  <c r="L5241" i="3"/>
  <c r="E5241" i="3"/>
  <c r="V5240" i="3"/>
  <c r="U5240" i="3"/>
  <c r="T5240" i="3"/>
  <c r="S5240" i="3"/>
  <c r="P5240" i="3"/>
  <c r="O5240" i="3"/>
  <c r="L5240" i="3"/>
  <c r="E5240" i="3"/>
  <c r="V5239" i="3"/>
  <c r="U5239" i="3"/>
  <c r="T5239" i="3"/>
  <c r="S5239" i="3"/>
  <c r="P5239" i="3"/>
  <c r="O5239" i="3"/>
  <c r="L5239" i="3"/>
  <c r="E5239" i="3"/>
  <c r="V5238" i="3"/>
  <c r="U5238" i="3"/>
  <c r="T5238" i="3"/>
  <c r="S5238" i="3"/>
  <c r="P5238" i="3"/>
  <c r="O5238" i="3"/>
  <c r="L5238" i="3"/>
  <c r="E5238" i="3"/>
  <c r="V5237" i="3"/>
  <c r="U5237" i="3"/>
  <c r="T5237" i="3"/>
  <c r="S5237" i="3"/>
  <c r="P5237" i="3"/>
  <c r="O5237" i="3"/>
  <c r="L5237" i="3"/>
  <c r="E5237" i="3"/>
  <c r="V5236" i="3"/>
  <c r="U5236" i="3"/>
  <c r="T5236" i="3"/>
  <c r="S5236" i="3"/>
  <c r="P5236" i="3"/>
  <c r="O5236" i="3"/>
  <c r="L5236" i="3"/>
  <c r="E5236" i="3"/>
  <c r="V5235" i="3"/>
  <c r="U5235" i="3"/>
  <c r="T5235" i="3"/>
  <c r="S5235" i="3"/>
  <c r="P5235" i="3"/>
  <c r="O5235" i="3"/>
  <c r="L5235" i="3"/>
  <c r="E5235" i="3"/>
  <c r="V5234" i="3"/>
  <c r="U5234" i="3"/>
  <c r="T5234" i="3"/>
  <c r="S5234" i="3"/>
  <c r="P5234" i="3"/>
  <c r="O5234" i="3"/>
  <c r="L5234" i="3"/>
  <c r="E5234" i="3"/>
  <c r="V5233" i="3"/>
  <c r="U5233" i="3"/>
  <c r="T5233" i="3"/>
  <c r="S5233" i="3"/>
  <c r="P5233" i="3"/>
  <c r="O5233" i="3"/>
  <c r="L5233" i="3"/>
  <c r="E5233" i="3"/>
  <c r="V5232" i="3"/>
  <c r="U5232" i="3"/>
  <c r="T5232" i="3"/>
  <c r="S5232" i="3"/>
  <c r="P5232" i="3"/>
  <c r="O5232" i="3"/>
  <c r="L5232" i="3"/>
  <c r="E5232" i="3"/>
  <c r="V5231" i="3"/>
  <c r="U5231" i="3"/>
  <c r="T5231" i="3"/>
  <c r="S5231" i="3"/>
  <c r="P5231" i="3"/>
  <c r="O5231" i="3"/>
  <c r="L5231" i="3"/>
  <c r="E5231" i="3"/>
  <c r="V5230" i="3"/>
  <c r="U5230" i="3"/>
  <c r="T5230" i="3"/>
  <c r="S5230" i="3"/>
  <c r="P5230" i="3"/>
  <c r="O5230" i="3"/>
  <c r="L5230" i="3"/>
  <c r="E5230" i="3"/>
  <c r="V5229" i="3"/>
  <c r="U5229" i="3"/>
  <c r="T5229" i="3"/>
  <c r="S5229" i="3"/>
  <c r="P5229" i="3"/>
  <c r="O5229" i="3"/>
  <c r="L5229" i="3"/>
  <c r="E5229" i="3"/>
  <c r="V5228" i="3"/>
  <c r="U5228" i="3"/>
  <c r="T5228" i="3"/>
  <c r="S5228" i="3"/>
  <c r="P5228" i="3"/>
  <c r="O5228" i="3"/>
  <c r="L5228" i="3"/>
  <c r="E5228" i="3"/>
  <c r="V5227" i="3"/>
  <c r="U5227" i="3"/>
  <c r="T5227" i="3"/>
  <c r="S5227" i="3"/>
  <c r="P5227" i="3"/>
  <c r="O5227" i="3"/>
  <c r="L5227" i="3"/>
  <c r="E5227" i="3"/>
  <c r="V5226" i="3"/>
  <c r="U5226" i="3"/>
  <c r="T5226" i="3"/>
  <c r="S5226" i="3"/>
  <c r="P5226" i="3"/>
  <c r="O5226" i="3"/>
  <c r="L5226" i="3"/>
  <c r="E5226" i="3"/>
  <c r="V5225" i="3"/>
  <c r="U5225" i="3"/>
  <c r="T5225" i="3"/>
  <c r="S5225" i="3"/>
  <c r="P5225" i="3"/>
  <c r="O5225" i="3"/>
  <c r="L5225" i="3"/>
  <c r="E5225" i="3"/>
  <c r="V5224" i="3"/>
  <c r="U5224" i="3"/>
  <c r="T5224" i="3"/>
  <c r="S5224" i="3"/>
  <c r="P5224" i="3"/>
  <c r="O5224" i="3"/>
  <c r="L5224" i="3"/>
  <c r="E5224" i="3"/>
  <c r="V5223" i="3"/>
  <c r="U5223" i="3"/>
  <c r="T5223" i="3"/>
  <c r="S5223" i="3"/>
  <c r="P5223" i="3"/>
  <c r="O5223" i="3"/>
  <c r="L5223" i="3"/>
  <c r="E5223" i="3"/>
  <c r="V5222" i="3"/>
  <c r="U5222" i="3"/>
  <c r="T5222" i="3"/>
  <c r="S5222" i="3"/>
  <c r="P5222" i="3"/>
  <c r="O5222" i="3"/>
  <c r="L5222" i="3"/>
  <c r="E5222" i="3"/>
  <c r="V5221" i="3"/>
  <c r="U5221" i="3"/>
  <c r="T5221" i="3"/>
  <c r="S5221" i="3"/>
  <c r="P5221" i="3"/>
  <c r="O5221" i="3"/>
  <c r="L5221" i="3"/>
  <c r="E5221" i="3"/>
  <c r="V5220" i="3"/>
  <c r="U5220" i="3"/>
  <c r="T5220" i="3"/>
  <c r="S5220" i="3"/>
  <c r="P5220" i="3"/>
  <c r="O5220" i="3"/>
  <c r="L5220" i="3"/>
  <c r="E5220" i="3"/>
  <c r="V5219" i="3"/>
  <c r="U5219" i="3"/>
  <c r="T5219" i="3"/>
  <c r="S5219" i="3"/>
  <c r="P5219" i="3"/>
  <c r="O5219" i="3"/>
  <c r="L5219" i="3"/>
  <c r="E5219" i="3"/>
  <c r="V5218" i="3"/>
  <c r="U5218" i="3"/>
  <c r="T5218" i="3"/>
  <c r="S5218" i="3"/>
  <c r="P5218" i="3"/>
  <c r="O5218" i="3"/>
  <c r="L5218" i="3"/>
  <c r="E5218" i="3"/>
  <c r="V5217" i="3"/>
  <c r="U5217" i="3"/>
  <c r="T5217" i="3"/>
  <c r="S5217" i="3"/>
  <c r="P5217" i="3"/>
  <c r="O5217" i="3"/>
  <c r="L5217" i="3"/>
  <c r="E5217" i="3"/>
  <c r="V5216" i="3"/>
  <c r="U5216" i="3"/>
  <c r="T5216" i="3"/>
  <c r="S5216" i="3"/>
  <c r="P5216" i="3"/>
  <c r="O5216" i="3"/>
  <c r="L5216" i="3"/>
  <c r="E5216" i="3"/>
  <c r="V5215" i="3"/>
  <c r="U5215" i="3"/>
  <c r="T5215" i="3"/>
  <c r="S5215" i="3"/>
  <c r="P5215" i="3"/>
  <c r="O5215" i="3"/>
  <c r="L5215" i="3"/>
  <c r="E5215" i="3"/>
  <c r="V5214" i="3"/>
  <c r="U5214" i="3"/>
  <c r="T5214" i="3"/>
  <c r="S5214" i="3"/>
  <c r="P5214" i="3"/>
  <c r="O5214" i="3"/>
  <c r="L5214" i="3"/>
  <c r="E5214" i="3"/>
  <c r="V5213" i="3"/>
  <c r="U5213" i="3"/>
  <c r="T5213" i="3"/>
  <c r="S5213" i="3"/>
  <c r="P5213" i="3"/>
  <c r="O5213" i="3"/>
  <c r="L5213" i="3"/>
  <c r="E5213" i="3"/>
  <c r="V5212" i="3"/>
  <c r="U5212" i="3"/>
  <c r="T5212" i="3"/>
  <c r="S5212" i="3"/>
  <c r="P5212" i="3"/>
  <c r="O5212" i="3"/>
  <c r="L5212" i="3"/>
  <c r="E5212" i="3"/>
  <c r="V5211" i="3"/>
  <c r="U5211" i="3"/>
  <c r="T5211" i="3"/>
  <c r="S5211" i="3"/>
  <c r="P5211" i="3"/>
  <c r="O5211" i="3"/>
  <c r="L5211" i="3"/>
  <c r="E5211" i="3"/>
  <c r="V5210" i="3"/>
  <c r="U5210" i="3"/>
  <c r="T5210" i="3"/>
  <c r="S5210" i="3"/>
  <c r="P5210" i="3"/>
  <c r="O5210" i="3"/>
  <c r="L5210" i="3"/>
  <c r="E5210" i="3"/>
  <c r="V5209" i="3"/>
  <c r="U5209" i="3"/>
  <c r="T5209" i="3"/>
  <c r="S5209" i="3"/>
  <c r="P5209" i="3"/>
  <c r="O5209" i="3"/>
  <c r="L5209" i="3"/>
  <c r="E5209" i="3"/>
  <c r="V5208" i="3"/>
  <c r="U5208" i="3"/>
  <c r="T5208" i="3"/>
  <c r="S5208" i="3"/>
  <c r="P5208" i="3"/>
  <c r="O5208" i="3"/>
  <c r="L5208" i="3"/>
  <c r="E5208" i="3"/>
  <c r="V5207" i="3"/>
  <c r="U5207" i="3"/>
  <c r="T5207" i="3"/>
  <c r="S5207" i="3"/>
  <c r="P5207" i="3"/>
  <c r="O5207" i="3"/>
  <c r="L5207" i="3"/>
  <c r="E5207" i="3"/>
  <c r="V5206" i="3"/>
  <c r="U5206" i="3"/>
  <c r="T5206" i="3"/>
  <c r="S5206" i="3"/>
  <c r="P5206" i="3"/>
  <c r="O5206" i="3"/>
  <c r="L5206" i="3"/>
  <c r="E5206" i="3"/>
  <c r="V5205" i="3"/>
  <c r="U5205" i="3"/>
  <c r="T5205" i="3"/>
  <c r="S5205" i="3"/>
  <c r="P5205" i="3"/>
  <c r="O5205" i="3"/>
  <c r="L5205" i="3"/>
  <c r="E5205" i="3"/>
  <c r="V5204" i="3"/>
  <c r="U5204" i="3"/>
  <c r="T5204" i="3"/>
  <c r="S5204" i="3"/>
  <c r="P5204" i="3"/>
  <c r="O5204" i="3"/>
  <c r="L5204" i="3"/>
  <c r="E5204" i="3"/>
  <c r="V5203" i="3"/>
  <c r="U5203" i="3"/>
  <c r="T5203" i="3"/>
  <c r="S5203" i="3"/>
  <c r="P5203" i="3"/>
  <c r="O5203" i="3"/>
  <c r="L5203" i="3"/>
  <c r="E5203" i="3"/>
  <c r="V5202" i="3"/>
  <c r="U5202" i="3"/>
  <c r="T5202" i="3"/>
  <c r="S5202" i="3"/>
  <c r="P5202" i="3"/>
  <c r="O5202" i="3"/>
  <c r="L5202" i="3"/>
  <c r="E5202" i="3"/>
  <c r="V5201" i="3"/>
  <c r="U5201" i="3"/>
  <c r="T5201" i="3"/>
  <c r="S5201" i="3"/>
  <c r="P5201" i="3"/>
  <c r="O5201" i="3"/>
  <c r="L5201" i="3"/>
  <c r="E5201" i="3"/>
  <c r="V5200" i="3"/>
  <c r="U5200" i="3"/>
  <c r="T5200" i="3"/>
  <c r="S5200" i="3"/>
  <c r="P5200" i="3"/>
  <c r="O5200" i="3"/>
  <c r="L5200" i="3"/>
  <c r="E5200" i="3"/>
  <c r="V5199" i="3"/>
  <c r="U5199" i="3"/>
  <c r="T5199" i="3"/>
  <c r="S5199" i="3"/>
  <c r="P5199" i="3"/>
  <c r="O5199" i="3"/>
  <c r="L5199" i="3"/>
  <c r="E5199" i="3"/>
  <c r="V5198" i="3"/>
  <c r="U5198" i="3"/>
  <c r="T5198" i="3"/>
  <c r="S5198" i="3"/>
  <c r="P5198" i="3"/>
  <c r="O5198" i="3"/>
  <c r="L5198" i="3"/>
  <c r="E5198" i="3"/>
  <c r="V5197" i="3"/>
  <c r="U5197" i="3"/>
  <c r="T5197" i="3"/>
  <c r="S5197" i="3"/>
  <c r="P5197" i="3"/>
  <c r="O5197" i="3"/>
  <c r="L5197" i="3"/>
  <c r="E5197" i="3"/>
  <c r="V5196" i="3"/>
  <c r="U5196" i="3"/>
  <c r="T5196" i="3"/>
  <c r="S5196" i="3"/>
  <c r="P5196" i="3"/>
  <c r="O5196" i="3"/>
  <c r="L5196" i="3"/>
  <c r="E5196" i="3"/>
  <c r="V5195" i="3"/>
  <c r="U5195" i="3"/>
  <c r="T5195" i="3"/>
  <c r="S5195" i="3"/>
  <c r="P5195" i="3"/>
  <c r="O5195" i="3"/>
  <c r="L5195" i="3"/>
  <c r="E5195" i="3"/>
  <c r="V5194" i="3"/>
  <c r="U5194" i="3"/>
  <c r="T5194" i="3"/>
  <c r="S5194" i="3"/>
  <c r="P5194" i="3"/>
  <c r="O5194" i="3"/>
  <c r="L5194" i="3"/>
  <c r="E5194" i="3"/>
  <c r="V5193" i="3"/>
  <c r="U5193" i="3"/>
  <c r="T5193" i="3"/>
  <c r="S5193" i="3"/>
  <c r="P5193" i="3"/>
  <c r="O5193" i="3"/>
  <c r="L5193" i="3"/>
  <c r="E5193" i="3"/>
  <c r="V5192" i="3"/>
  <c r="U5192" i="3"/>
  <c r="T5192" i="3"/>
  <c r="S5192" i="3"/>
  <c r="P5192" i="3"/>
  <c r="O5192" i="3"/>
  <c r="L5192" i="3"/>
  <c r="E5192" i="3"/>
  <c r="V5191" i="3"/>
  <c r="U5191" i="3"/>
  <c r="T5191" i="3"/>
  <c r="S5191" i="3"/>
  <c r="P5191" i="3"/>
  <c r="O5191" i="3"/>
  <c r="L5191" i="3"/>
  <c r="E5191" i="3"/>
  <c r="V5190" i="3"/>
  <c r="U5190" i="3"/>
  <c r="T5190" i="3"/>
  <c r="S5190" i="3"/>
  <c r="P5190" i="3"/>
  <c r="O5190" i="3"/>
  <c r="L5190" i="3"/>
  <c r="E5190" i="3"/>
  <c r="V5189" i="3"/>
  <c r="U5189" i="3"/>
  <c r="T5189" i="3"/>
  <c r="S5189" i="3"/>
  <c r="P5189" i="3"/>
  <c r="O5189" i="3"/>
  <c r="L5189" i="3"/>
  <c r="E5189" i="3"/>
  <c r="V5188" i="3"/>
  <c r="U5188" i="3"/>
  <c r="T5188" i="3"/>
  <c r="S5188" i="3"/>
  <c r="P5188" i="3"/>
  <c r="O5188" i="3"/>
  <c r="L5188" i="3"/>
  <c r="E5188" i="3"/>
  <c r="V5187" i="3"/>
  <c r="U5187" i="3"/>
  <c r="T5187" i="3"/>
  <c r="S5187" i="3"/>
  <c r="P5187" i="3"/>
  <c r="O5187" i="3"/>
  <c r="L5187" i="3"/>
  <c r="E5187" i="3"/>
  <c r="V5186" i="3"/>
  <c r="U5186" i="3"/>
  <c r="T5186" i="3"/>
  <c r="S5186" i="3"/>
  <c r="P5186" i="3"/>
  <c r="O5186" i="3"/>
  <c r="L5186" i="3"/>
  <c r="E5186" i="3"/>
  <c r="V5185" i="3"/>
  <c r="U5185" i="3"/>
  <c r="T5185" i="3"/>
  <c r="S5185" i="3"/>
  <c r="P5185" i="3"/>
  <c r="O5185" i="3"/>
  <c r="L5185" i="3"/>
  <c r="E5185" i="3"/>
  <c r="V5184" i="3"/>
  <c r="U5184" i="3"/>
  <c r="T5184" i="3"/>
  <c r="S5184" i="3"/>
  <c r="P5184" i="3"/>
  <c r="O5184" i="3"/>
  <c r="L5184" i="3"/>
  <c r="E5184" i="3"/>
  <c r="V5183" i="3"/>
  <c r="U5183" i="3"/>
  <c r="T5183" i="3"/>
  <c r="S5183" i="3"/>
  <c r="P5183" i="3"/>
  <c r="O5183" i="3"/>
  <c r="L5183" i="3"/>
  <c r="E5183" i="3"/>
  <c r="V5182" i="3"/>
  <c r="U5182" i="3"/>
  <c r="T5182" i="3"/>
  <c r="S5182" i="3"/>
  <c r="P5182" i="3"/>
  <c r="O5182" i="3"/>
  <c r="L5182" i="3"/>
  <c r="E5182" i="3"/>
  <c r="V5181" i="3"/>
  <c r="U5181" i="3"/>
  <c r="T5181" i="3"/>
  <c r="S5181" i="3"/>
  <c r="P5181" i="3"/>
  <c r="O5181" i="3"/>
  <c r="L5181" i="3"/>
  <c r="E5181" i="3"/>
  <c r="V5180" i="3"/>
  <c r="U5180" i="3"/>
  <c r="T5180" i="3"/>
  <c r="S5180" i="3"/>
  <c r="P5180" i="3"/>
  <c r="O5180" i="3"/>
  <c r="L5180" i="3"/>
  <c r="E5180" i="3"/>
  <c r="V5179" i="3"/>
  <c r="U5179" i="3"/>
  <c r="T5179" i="3"/>
  <c r="S5179" i="3"/>
  <c r="P5179" i="3"/>
  <c r="O5179" i="3"/>
  <c r="L5179" i="3"/>
  <c r="E5179" i="3"/>
  <c r="V5178" i="3"/>
  <c r="U5178" i="3"/>
  <c r="T5178" i="3"/>
  <c r="S5178" i="3"/>
  <c r="P5178" i="3"/>
  <c r="O5178" i="3"/>
  <c r="L5178" i="3"/>
  <c r="E5178" i="3"/>
  <c r="V5177" i="3"/>
  <c r="U5177" i="3"/>
  <c r="T5177" i="3"/>
  <c r="S5177" i="3"/>
  <c r="P5177" i="3"/>
  <c r="O5177" i="3"/>
  <c r="L5177" i="3"/>
  <c r="E5177" i="3"/>
  <c r="V5176" i="3"/>
  <c r="U5176" i="3"/>
  <c r="T5176" i="3"/>
  <c r="S5176" i="3"/>
  <c r="P5176" i="3"/>
  <c r="O5176" i="3"/>
  <c r="L5176" i="3"/>
  <c r="E5176" i="3"/>
  <c r="V5175" i="3"/>
  <c r="U5175" i="3"/>
  <c r="T5175" i="3"/>
  <c r="S5175" i="3"/>
  <c r="P5175" i="3"/>
  <c r="O5175" i="3"/>
  <c r="L5175" i="3"/>
  <c r="E5175" i="3"/>
  <c r="V5174" i="3"/>
  <c r="U5174" i="3"/>
  <c r="T5174" i="3"/>
  <c r="S5174" i="3"/>
  <c r="P5174" i="3"/>
  <c r="O5174" i="3"/>
  <c r="L5174" i="3"/>
  <c r="E5174" i="3"/>
  <c r="V5173" i="3"/>
  <c r="U5173" i="3"/>
  <c r="T5173" i="3"/>
  <c r="S5173" i="3"/>
  <c r="P5173" i="3"/>
  <c r="O5173" i="3"/>
  <c r="L5173" i="3"/>
  <c r="E5173" i="3"/>
  <c r="V5172" i="3"/>
  <c r="U5172" i="3"/>
  <c r="T5172" i="3"/>
  <c r="S5172" i="3"/>
  <c r="P5172" i="3"/>
  <c r="O5172" i="3"/>
  <c r="L5172" i="3"/>
  <c r="E5172" i="3"/>
  <c r="V5171" i="3"/>
  <c r="U5171" i="3"/>
  <c r="T5171" i="3"/>
  <c r="S5171" i="3"/>
  <c r="P5171" i="3"/>
  <c r="O5171" i="3"/>
  <c r="L5171" i="3"/>
  <c r="E5171" i="3"/>
  <c r="V5170" i="3"/>
  <c r="U5170" i="3"/>
  <c r="T5170" i="3"/>
  <c r="S5170" i="3"/>
  <c r="P5170" i="3"/>
  <c r="O5170" i="3"/>
  <c r="L5170" i="3"/>
  <c r="E5170" i="3"/>
  <c r="V5169" i="3"/>
  <c r="U5169" i="3"/>
  <c r="T5169" i="3"/>
  <c r="S5169" i="3"/>
  <c r="P5169" i="3"/>
  <c r="O5169" i="3"/>
  <c r="L5169" i="3"/>
  <c r="E5169" i="3"/>
  <c r="V5168" i="3"/>
  <c r="U5168" i="3"/>
  <c r="T5168" i="3"/>
  <c r="S5168" i="3"/>
  <c r="P5168" i="3"/>
  <c r="O5168" i="3"/>
  <c r="L5168" i="3"/>
  <c r="E5168" i="3"/>
  <c r="V5167" i="3"/>
  <c r="U5167" i="3"/>
  <c r="T5167" i="3"/>
  <c r="S5167" i="3"/>
  <c r="P5167" i="3"/>
  <c r="O5167" i="3"/>
  <c r="L5167" i="3"/>
  <c r="E5167" i="3"/>
  <c r="V5166" i="3"/>
  <c r="U5166" i="3"/>
  <c r="T5166" i="3"/>
  <c r="S5166" i="3"/>
  <c r="P5166" i="3"/>
  <c r="O5166" i="3"/>
  <c r="L5166" i="3"/>
  <c r="E5166" i="3"/>
  <c r="V5165" i="3"/>
  <c r="U5165" i="3"/>
  <c r="T5165" i="3"/>
  <c r="S5165" i="3"/>
  <c r="P5165" i="3"/>
  <c r="O5165" i="3"/>
  <c r="L5165" i="3"/>
  <c r="E5165" i="3"/>
  <c r="V5164" i="3"/>
  <c r="U5164" i="3"/>
  <c r="T5164" i="3"/>
  <c r="S5164" i="3"/>
  <c r="P5164" i="3"/>
  <c r="O5164" i="3"/>
  <c r="L5164" i="3"/>
  <c r="E5164" i="3"/>
  <c r="V5163" i="3"/>
  <c r="U5163" i="3"/>
  <c r="T5163" i="3"/>
  <c r="S5163" i="3"/>
  <c r="P5163" i="3"/>
  <c r="O5163" i="3"/>
  <c r="L5163" i="3"/>
  <c r="E5163" i="3"/>
  <c r="V5162" i="3"/>
  <c r="U5162" i="3"/>
  <c r="T5162" i="3"/>
  <c r="S5162" i="3"/>
  <c r="P5162" i="3"/>
  <c r="O5162" i="3"/>
  <c r="L5162" i="3"/>
  <c r="E5162" i="3"/>
  <c r="V5161" i="3"/>
  <c r="U5161" i="3"/>
  <c r="T5161" i="3"/>
  <c r="S5161" i="3"/>
  <c r="P5161" i="3"/>
  <c r="O5161" i="3"/>
  <c r="L5161" i="3"/>
  <c r="E5161" i="3"/>
  <c r="V5160" i="3"/>
  <c r="U5160" i="3"/>
  <c r="T5160" i="3"/>
  <c r="S5160" i="3"/>
  <c r="P5160" i="3"/>
  <c r="O5160" i="3"/>
  <c r="L5160" i="3"/>
  <c r="E5160" i="3"/>
  <c r="V5159" i="3"/>
  <c r="U5159" i="3"/>
  <c r="T5159" i="3"/>
  <c r="S5159" i="3"/>
  <c r="P5159" i="3"/>
  <c r="O5159" i="3"/>
  <c r="L5159" i="3"/>
  <c r="E5159" i="3"/>
  <c r="V5158" i="3"/>
  <c r="U5158" i="3"/>
  <c r="T5158" i="3"/>
  <c r="S5158" i="3"/>
  <c r="P5158" i="3"/>
  <c r="O5158" i="3"/>
  <c r="L5158" i="3"/>
  <c r="E5158" i="3"/>
  <c r="V5157" i="3"/>
  <c r="U5157" i="3"/>
  <c r="T5157" i="3"/>
  <c r="S5157" i="3"/>
  <c r="P5157" i="3"/>
  <c r="O5157" i="3"/>
  <c r="L5157" i="3"/>
  <c r="E5157" i="3"/>
  <c r="V5156" i="3"/>
  <c r="U5156" i="3"/>
  <c r="T5156" i="3"/>
  <c r="S5156" i="3"/>
  <c r="P5156" i="3"/>
  <c r="O5156" i="3"/>
  <c r="L5156" i="3"/>
  <c r="E5156" i="3"/>
  <c r="V5155" i="3"/>
  <c r="U5155" i="3"/>
  <c r="T5155" i="3"/>
  <c r="S5155" i="3"/>
  <c r="P5155" i="3"/>
  <c r="O5155" i="3"/>
  <c r="L5155" i="3"/>
  <c r="E5155" i="3"/>
  <c r="V5154" i="3"/>
  <c r="U5154" i="3"/>
  <c r="T5154" i="3"/>
  <c r="S5154" i="3"/>
  <c r="P5154" i="3"/>
  <c r="O5154" i="3"/>
  <c r="L5154" i="3"/>
  <c r="E5154" i="3"/>
  <c r="V5153" i="3"/>
  <c r="U5153" i="3"/>
  <c r="T5153" i="3"/>
  <c r="S5153" i="3"/>
  <c r="P5153" i="3"/>
  <c r="O5153" i="3"/>
  <c r="L5153" i="3"/>
  <c r="E5153" i="3"/>
  <c r="V5152" i="3"/>
  <c r="U5152" i="3"/>
  <c r="T5152" i="3"/>
  <c r="S5152" i="3"/>
  <c r="P5152" i="3"/>
  <c r="O5152" i="3"/>
  <c r="L5152" i="3"/>
  <c r="E5152" i="3"/>
  <c r="V5151" i="3"/>
  <c r="U5151" i="3"/>
  <c r="T5151" i="3"/>
  <c r="S5151" i="3"/>
  <c r="P5151" i="3"/>
  <c r="O5151" i="3"/>
  <c r="L5151" i="3"/>
  <c r="E5151" i="3"/>
  <c r="V5150" i="3"/>
  <c r="U5150" i="3"/>
  <c r="T5150" i="3"/>
  <c r="S5150" i="3"/>
  <c r="P5150" i="3"/>
  <c r="O5150" i="3"/>
  <c r="L5150" i="3"/>
  <c r="E5150" i="3"/>
  <c r="V5149" i="3"/>
  <c r="U5149" i="3"/>
  <c r="T5149" i="3"/>
  <c r="S5149" i="3"/>
  <c r="P5149" i="3"/>
  <c r="O5149" i="3"/>
  <c r="L5149" i="3"/>
  <c r="E5149" i="3"/>
  <c r="V5148" i="3"/>
  <c r="U5148" i="3"/>
  <c r="T5148" i="3"/>
  <c r="S5148" i="3"/>
  <c r="P5148" i="3"/>
  <c r="O5148" i="3"/>
  <c r="L5148" i="3"/>
  <c r="E5148" i="3"/>
  <c r="V5147" i="3"/>
  <c r="U5147" i="3"/>
  <c r="T5147" i="3"/>
  <c r="S5147" i="3"/>
  <c r="P5147" i="3"/>
  <c r="O5147" i="3"/>
  <c r="L5147" i="3"/>
  <c r="E5147" i="3"/>
  <c r="V5146" i="3"/>
  <c r="U5146" i="3"/>
  <c r="T5146" i="3"/>
  <c r="S5146" i="3"/>
  <c r="P5146" i="3"/>
  <c r="O5146" i="3"/>
  <c r="L5146" i="3"/>
  <c r="E5146" i="3"/>
  <c r="V5145" i="3"/>
  <c r="U5145" i="3"/>
  <c r="T5145" i="3"/>
  <c r="S5145" i="3"/>
  <c r="P5145" i="3"/>
  <c r="O5145" i="3"/>
  <c r="L5145" i="3"/>
  <c r="E5145" i="3"/>
  <c r="V5144" i="3"/>
  <c r="U5144" i="3"/>
  <c r="T5144" i="3"/>
  <c r="S5144" i="3"/>
  <c r="P5144" i="3"/>
  <c r="O5144" i="3"/>
  <c r="L5144" i="3"/>
  <c r="E5144" i="3"/>
  <c r="V5143" i="3"/>
  <c r="U5143" i="3"/>
  <c r="T5143" i="3"/>
  <c r="S5143" i="3"/>
  <c r="P5143" i="3"/>
  <c r="O5143" i="3"/>
  <c r="L5143" i="3"/>
  <c r="E5143" i="3"/>
  <c r="V5142" i="3"/>
  <c r="U5142" i="3"/>
  <c r="T5142" i="3"/>
  <c r="S5142" i="3"/>
  <c r="P5142" i="3"/>
  <c r="O5142" i="3"/>
  <c r="L5142" i="3"/>
  <c r="E5142" i="3"/>
  <c r="V5141" i="3"/>
  <c r="U5141" i="3"/>
  <c r="T5141" i="3"/>
  <c r="S5141" i="3"/>
  <c r="P5141" i="3"/>
  <c r="O5141" i="3"/>
  <c r="L5141" i="3"/>
  <c r="E5141" i="3"/>
  <c r="V5140" i="3"/>
  <c r="U5140" i="3"/>
  <c r="T5140" i="3"/>
  <c r="S5140" i="3"/>
  <c r="P5140" i="3"/>
  <c r="O5140" i="3"/>
  <c r="L5140" i="3"/>
  <c r="E5140" i="3"/>
  <c r="V5139" i="3"/>
  <c r="U5139" i="3"/>
  <c r="T5139" i="3"/>
  <c r="S5139" i="3"/>
  <c r="P5139" i="3"/>
  <c r="O5139" i="3"/>
  <c r="L5139" i="3"/>
  <c r="E5139" i="3"/>
  <c r="V5138" i="3"/>
  <c r="U5138" i="3"/>
  <c r="T5138" i="3"/>
  <c r="S5138" i="3"/>
  <c r="P5138" i="3"/>
  <c r="O5138" i="3"/>
  <c r="L5138" i="3"/>
  <c r="E5138" i="3"/>
  <c r="V5137" i="3"/>
  <c r="U5137" i="3"/>
  <c r="T5137" i="3"/>
  <c r="S5137" i="3"/>
  <c r="P5137" i="3"/>
  <c r="O5137" i="3"/>
  <c r="L5137" i="3"/>
  <c r="E5137" i="3"/>
  <c r="V5136" i="3"/>
  <c r="U5136" i="3"/>
  <c r="T5136" i="3"/>
  <c r="S5136" i="3"/>
  <c r="P5136" i="3"/>
  <c r="O5136" i="3"/>
  <c r="L5136" i="3"/>
  <c r="E5136" i="3"/>
  <c r="V5135" i="3"/>
  <c r="U5135" i="3"/>
  <c r="T5135" i="3"/>
  <c r="S5135" i="3"/>
  <c r="P5135" i="3"/>
  <c r="O5135" i="3"/>
  <c r="L5135" i="3"/>
  <c r="E5135" i="3"/>
  <c r="V5134" i="3"/>
  <c r="U5134" i="3"/>
  <c r="T5134" i="3"/>
  <c r="S5134" i="3"/>
  <c r="P5134" i="3"/>
  <c r="O5134" i="3"/>
  <c r="L5134" i="3"/>
  <c r="E5134" i="3"/>
  <c r="V5133" i="3"/>
  <c r="U5133" i="3"/>
  <c r="T5133" i="3"/>
  <c r="S5133" i="3"/>
  <c r="P5133" i="3"/>
  <c r="O5133" i="3"/>
  <c r="L5133" i="3"/>
  <c r="E5133" i="3"/>
  <c r="V5132" i="3"/>
  <c r="U5132" i="3"/>
  <c r="T5132" i="3"/>
  <c r="S5132" i="3"/>
  <c r="P5132" i="3"/>
  <c r="O5132" i="3"/>
  <c r="L5132" i="3"/>
  <c r="E5132" i="3"/>
  <c r="V5131" i="3"/>
  <c r="U5131" i="3"/>
  <c r="T5131" i="3"/>
  <c r="S5131" i="3"/>
  <c r="P5131" i="3"/>
  <c r="O5131" i="3"/>
  <c r="L5131" i="3"/>
  <c r="E5131" i="3"/>
  <c r="V5130" i="3"/>
  <c r="U5130" i="3"/>
  <c r="T5130" i="3"/>
  <c r="S5130" i="3"/>
  <c r="P5130" i="3"/>
  <c r="O5130" i="3"/>
  <c r="L5130" i="3"/>
  <c r="E5130" i="3"/>
  <c r="V5129" i="3"/>
  <c r="U5129" i="3"/>
  <c r="T5129" i="3"/>
  <c r="S5129" i="3"/>
  <c r="P5129" i="3"/>
  <c r="O5129" i="3"/>
  <c r="L5129" i="3"/>
  <c r="E5129" i="3"/>
  <c r="V5128" i="3"/>
  <c r="U5128" i="3"/>
  <c r="T5128" i="3"/>
  <c r="S5128" i="3"/>
  <c r="P5128" i="3"/>
  <c r="O5128" i="3"/>
  <c r="L5128" i="3"/>
  <c r="E5128" i="3"/>
  <c r="V5127" i="3"/>
  <c r="U5127" i="3"/>
  <c r="T5127" i="3"/>
  <c r="S5127" i="3"/>
  <c r="P5127" i="3"/>
  <c r="O5127" i="3"/>
  <c r="L5127" i="3"/>
  <c r="E5127" i="3"/>
  <c r="V5126" i="3"/>
  <c r="U5126" i="3"/>
  <c r="T5126" i="3"/>
  <c r="S5126" i="3"/>
  <c r="P5126" i="3"/>
  <c r="O5126" i="3"/>
  <c r="L5126" i="3"/>
  <c r="E5126" i="3"/>
  <c r="V5125" i="3"/>
  <c r="U5125" i="3"/>
  <c r="T5125" i="3"/>
  <c r="S5125" i="3"/>
  <c r="P5125" i="3"/>
  <c r="O5125" i="3"/>
  <c r="L5125" i="3"/>
  <c r="E5125" i="3"/>
  <c r="V5124" i="3"/>
  <c r="U5124" i="3"/>
  <c r="T5124" i="3"/>
  <c r="S5124" i="3"/>
  <c r="P5124" i="3"/>
  <c r="O5124" i="3"/>
  <c r="L5124" i="3"/>
  <c r="E5124" i="3"/>
  <c r="V5123" i="3"/>
  <c r="U5123" i="3"/>
  <c r="T5123" i="3"/>
  <c r="S5123" i="3"/>
  <c r="P5123" i="3"/>
  <c r="O5123" i="3"/>
  <c r="L5123" i="3"/>
  <c r="E5123" i="3"/>
  <c r="V5122" i="3"/>
  <c r="U5122" i="3"/>
  <c r="T5122" i="3"/>
  <c r="S5122" i="3"/>
  <c r="P5122" i="3"/>
  <c r="O5122" i="3"/>
  <c r="L5122" i="3"/>
  <c r="E5122" i="3"/>
  <c r="V5121" i="3"/>
  <c r="U5121" i="3"/>
  <c r="T5121" i="3"/>
  <c r="S5121" i="3"/>
  <c r="P5121" i="3"/>
  <c r="O5121" i="3"/>
  <c r="L5121" i="3"/>
  <c r="E5121" i="3"/>
  <c r="V5120" i="3"/>
  <c r="U5120" i="3"/>
  <c r="T5120" i="3"/>
  <c r="S5120" i="3"/>
  <c r="P5120" i="3"/>
  <c r="O5120" i="3"/>
  <c r="L5120" i="3"/>
  <c r="E5120" i="3"/>
  <c r="V5119" i="3"/>
  <c r="U5119" i="3"/>
  <c r="T5119" i="3"/>
  <c r="S5119" i="3"/>
  <c r="P5119" i="3"/>
  <c r="O5119" i="3"/>
  <c r="L5119" i="3"/>
  <c r="E5119" i="3"/>
  <c r="V5118" i="3"/>
  <c r="U5118" i="3"/>
  <c r="T5118" i="3"/>
  <c r="S5118" i="3"/>
  <c r="P5118" i="3"/>
  <c r="O5118" i="3"/>
  <c r="L5118" i="3"/>
  <c r="E5118" i="3"/>
  <c r="V5117" i="3"/>
  <c r="U5117" i="3"/>
  <c r="T5117" i="3"/>
  <c r="S5117" i="3"/>
  <c r="P5117" i="3"/>
  <c r="O5117" i="3"/>
  <c r="L5117" i="3"/>
  <c r="E5117" i="3"/>
  <c r="V5116" i="3"/>
  <c r="U5116" i="3"/>
  <c r="T5116" i="3"/>
  <c r="S5116" i="3"/>
  <c r="P5116" i="3"/>
  <c r="O5116" i="3"/>
  <c r="L5116" i="3"/>
  <c r="E5116" i="3"/>
  <c r="V5115" i="3"/>
  <c r="U5115" i="3"/>
  <c r="T5115" i="3"/>
  <c r="S5115" i="3"/>
  <c r="P5115" i="3"/>
  <c r="O5115" i="3"/>
  <c r="L5115" i="3"/>
  <c r="E5115" i="3"/>
  <c r="V5114" i="3"/>
  <c r="U5114" i="3"/>
  <c r="T5114" i="3"/>
  <c r="S5114" i="3"/>
  <c r="P5114" i="3"/>
  <c r="O5114" i="3"/>
  <c r="L5114" i="3"/>
  <c r="E5114" i="3"/>
  <c r="V5113" i="3"/>
  <c r="U5113" i="3"/>
  <c r="T5113" i="3"/>
  <c r="S5113" i="3"/>
  <c r="P5113" i="3"/>
  <c r="O5113" i="3"/>
  <c r="L5113" i="3"/>
  <c r="E5113" i="3"/>
  <c r="V5112" i="3"/>
  <c r="U5112" i="3"/>
  <c r="T5112" i="3"/>
  <c r="S5112" i="3"/>
  <c r="P5112" i="3"/>
  <c r="O5112" i="3"/>
  <c r="L5112" i="3"/>
  <c r="E5112" i="3"/>
  <c r="V5111" i="3"/>
  <c r="U5111" i="3"/>
  <c r="T5111" i="3"/>
  <c r="S5111" i="3"/>
  <c r="P5111" i="3"/>
  <c r="O5111" i="3"/>
  <c r="L5111" i="3"/>
  <c r="E5111" i="3"/>
  <c r="V5110" i="3"/>
  <c r="U5110" i="3"/>
  <c r="T5110" i="3"/>
  <c r="S5110" i="3"/>
  <c r="P5110" i="3"/>
  <c r="O5110" i="3"/>
  <c r="L5110" i="3"/>
  <c r="E5110" i="3"/>
  <c r="V5109" i="3"/>
  <c r="U5109" i="3"/>
  <c r="T5109" i="3"/>
  <c r="S5109" i="3"/>
  <c r="P5109" i="3"/>
  <c r="O5109" i="3"/>
  <c r="L5109" i="3"/>
  <c r="E5109" i="3"/>
  <c r="V5108" i="3"/>
  <c r="U5108" i="3"/>
  <c r="T5108" i="3"/>
  <c r="S5108" i="3"/>
  <c r="P5108" i="3"/>
  <c r="O5108" i="3"/>
  <c r="L5108" i="3"/>
  <c r="E5108" i="3"/>
  <c r="V5107" i="3"/>
  <c r="U5107" i="3"/>
  <c r="T5107" i="3"/>
  <c r="S5107" i="3"/>
  <c r="P5107" i="3"/>
  <c r="O5107" i="3"/>
  <c r="L5107" i="3"/>
  <c r="E5107" i="3"/>
  <c r="V5106" i="3"/>
  <c r="U5106" i="3"/>
  <c r="T5106" i="3"/>
  <c r="S5106" i="3"/>
  <c r="P5106" i="3"/>
  <c r="O5106" i="3"/>
  <c r="L5106" i="3"/>
  <c r="E5106" i="3"/>
  <c r="V5105" i="3"/>
  <c r="U5105" i="3"/>
  <c r="T5105" i="3"/>
  <c r="S5105" i="3"/>
  <c r="P5105" i="3"/>
  <c r="O5105" i="3"/>
  <c r="L5105" i="3"/>
  <c r="E5105" i="3"/>
  <c r="V5104" i="3"/>
  <c r="U5104" i="3"/>
  <c r="T5104" i="3"/>
  <c r="S5104" i="3"/>
  <c r="P5104" i="3"/>
  <c r="O5104" i="3"/>
  <c r="L5104" i="3"/>
  <c r="E5104" i="3"/>
  <c r="V5103" i="3"/>
  <c r="U5103" i="3"/>
  <c r="T5103" i="3"/>
  <c r="S5103" i="3"/>
  <c r="P5103" i="3"/>
  <c r="O5103" i="3"/>
  <c r="L5103" i="3"/>
  <c r="E5103" i="3"/>
  <c r="V5102" i="3"/>
  <c r="U5102" i="3"/>
  <c r="T5102" i="3"/>
  <c r="S5102" i="3"/>
  <c r="P5102" i="3"/>
  <c r="O5102" i="3"/>
  <c r="L5102" i="3"/>
  <c r="E5102" i="3"/>
  <c r="V5101" i="3"/>
  <c r="U5101" i="3"/>
  <c r="T5101" i="3"/>
  <c r="S5101" i="3"/>
  <c r="P5101" i="3"/>
  <c r="O5101" i="3"/>
  <c r="L5101" i="3"/>
  <c r="E5101" i="3"/>
  <c r="V5100" i="3"/>
  <c r="U5100" i="3"/>
  <c r="T5100" i="3"/>
  <c r="S5100" i="3"/>
  <c r="P5100" i="3"/>
  <c r="O5100" i="3"/>
  <c r="L5100" i="3"/>
  <c r="E5100" i="3"/>
  <c r="V5099" i="3"/>
  <c r="U5099" i="3"/>
  <c r="T5099" i="3"/>
  <c r="S5099" i="3"/>
  <c r="P5099" i="3"/>
  <c r="O5099" i="3"/>
  <c r="L5099" i="3"/>
  <c r="E5099" i="3"/>
  <c r="V5098" i="3"/>
  <c r="U5098" i="3"/>
  <c r="T5098" i="3"/>
  <c r="S5098" i="3"/>
  <c r="P5098" i="3"/>
  <c r="O5098" i="3"/>
  <c r="L5098" i="3"/>
  <c r="E5098" i="3"/>
  <c r="V5097" i="3"/>
  <c r="U5097" i="3"/>
  <c r="T5097" i="3"/>
  <c r="S5097" i="3"/>
  <c r="P5097" i="3"/>
  <c r="O5097" i="3"/>
  <c r="L5097" i="3"/>
  <c r="E5097" i="3"/>
  <c r="V5096" i="3"/>
  <c r="U5096" i="3"/>
  <c r="T5096" i="3"/>
  <c r="S5096" i="3"/>
  <c r="P5096" i="3"/>
  <c r="O5096" i="3"/>
  <c r="L5096" i="3"/>
  <c r="E5096" i="3"/>
  <c r="V5095" i="3"/>
  <c r="U5095" i="3"/>
  <c r="T5095" i="3"/>
  <c r="S5095" i="3"/>
  <c r="P5095" i="3"/>
  <c r="O5095" i="3"/>
  <c r="L5095" i="3"/>
  <c r="E5095" i="3"/>
  <c r="V5094" i="3"/>
  <c r="U5094" i="3"/>
  <c r="T5094" i="3"/>
  <c r="S5094" i="3"/>
  <c r="P5094" i="3"/>
  <c r="O5094" i="3"/>
  <c r="L5094" i="3"/>
  <c r="E5094" i="3"/>
  <c r="V5093" i="3"/>
  <c r="U5093" i="3"/>
  <c r="T5093" i="3"/>
  <c r="S5093" i="3"/>
  <c r="P5093" i="3"/>
  <c r="O5093" i="3"/>
  <c r="L5093" i="3"/>
  <c r="E5093" i="3"/>
  <c r="V5092" i="3"/>
  <c r="U5092" i="3"/>
  <c r="T5092" i="3"/>
  <c r="S5092" i="3"/>
  <c r="P5092" i="3"/>
  <c r="O5092" i="3"/>
  <c r="L5092" i="3"/>
  <c r="E5092" i="3"/>
  <c r="V5091" i="3"/>
  <c r="U5091" i="3"/>
  <c r="T5091" i="3"/>
  <c r="S5091" i="3"/>
  <c r="P5091" i="3"/>
  <c r="O5091" i="3"/>
  <c r="L5091" i="3"/>
  <c r="E5091" i="3"/>
  <c r="V5090" i="3"/>
  <c r="U5090" i="3"/>
  <c r="T5090" i="3"/>
  <c r="S5090" i="3"/>
  <c r="P5090" i="3"/>
  <c r="O5090" i="3"/>
  <c r="L5090" i="3"/>
  <c r="E5090" i="3"/>
  <c r="V5089" i="3"/>
  <c r="U5089" i="3"/>
  <c r="T5089" i="3"/>
  <c r="S5089" i="3"/>
  <c r="P5089" i="3"/>
  <c r="O5089" i="3"/>
  <c r="L5089" i="3"/>
  <c r="E5089" i="3"/>
  <c r="V5088" i="3"/>
  <c r="U5088" i="3"/>
  <c r="T5088" i="3"/>
  <c r="S5088" i="3"/>
  <c r="P5088" i="3"/>
  <c r="O5088" i="3"/>
  <c r="L5088" i="3"/>
  <c r="E5088" i="3"/>
  <c r="V5087" i="3"/>
  <c r="U5087" i="3"/>
  <c r="T5087" i="3"/>
  <c r="S5087" i="3"/>
  <c r="P5087" i="3"/>
  <c r="O5087" i="3"/>
  <c r="L5087" i="3"/>
  <c r="E5087" i="3"/>
  <c r="V5086" i="3"/>
  <c r="U5086" i="3"/>
  <c r="T5086" i="3"/>
  <c r="S5086" i="3"/>
  <c r="P5086" i="3"/>
  <c r="O5086" i="3"/>
  <c r="L5086" i="3"/>
  <c r="E5086" i="3"/>
  <c r="V5085" i="3"/>
  <c r="U5085" i="3"/>
  <c r="T5085" i="3"/>
  <c r="S5085" i="3"/>
  <c r="P5085" i="3"/>
  <c r="O5085" i="3"/>
  <c r="L5085" i="3"/>
  <c r="E5085" i="3"/>
  <c r="V5084" i="3"/>
  <c r="U5084" i="3"/>
  <c r="T5084" i="3"/>
  <c r="S5084" i="3"/>
  <c r="P5084" i="3"/>
  <c r="O5084" i="3"/>
  <c r="L5084" i="3"/>
  <c r="E5084" i="3"/>
  <c r="V5083" i="3"/>
  <c r="U5083" i="3"/>
  <c r="T5083" i="3"/>
  <c r="S5083" i="3"/>
  <c r="P5083" i="3"/>
  <c r="O5083" i="3"/>
  <c r="L5083" i="3"/>
  <c r="E5083" i="3"/>
  <c r="V5082" i="3"/>
  <c r="U5082" i="3"/>
  <c r="T5082" i="3"/>
  <c r="S5082" i="3"/>
  <c r="P5082" i="3"/>
  <c r="O5082" i="3"/>
  <c r="L5082" i="3"/>
  <c r="E5082" i="3"/>
  <c r="V5081" i="3"/>
  <c r="U5081" i="3"/>
  <c r="T5081" i="3"/>
  <c r="S5081" i="3"/>
  <c r="P5081" i="3"/>
  <c r="O5081" i="3"/>
  <c r="L5081" i="3"/>
  <c r="E5081" i="3"/>
  <c r="V5080" i="3"/>
  <c r="U5080" i="3"/>
  <c r="T5080" i="3"/>
  <c r="S5080" i="3"/>
  <c r="P5080" i="3"/>
  <c r="O5080" i="3"/>
  <c r="L5080" i="3"/>
  <c r="E5080" i="3"/>
  <c r="V5079" i="3"/>
  <c r="U5079" i="3"/>
  <c r="T5079" i="3"/>
  <c r="S5079" i="3"/>
  <c r="P5079" i="3"/>
  <c r="O5079" i="3"/>
  <c r="L5079" i="3"/>
  <c r="E5079" i="3"/>
  <c r="V5078" i="3"/>
  <c r="U5078" i="3"/>
  <c r="T5078" i="3"/>
  <c r="S5078" i="3"/>
  <c r="P5078" i="3"/>
  <c r="O5078" i="3"/>
  <c r="L5078" i="3"/>
  <c r="E5078" i="3"/>
  <c r="V5077" i="3"/>
  <c r="U5077" i="3"/>
  <c r="T5077" i="3"/>
  <c r="S5077" i="3"/>
  <c r="P5077" i="3"/>
  <c r="O5077" i="3"/>
  <c r="L5077" i="3"/>
  <c r="E5077" i="3"/>
  <c r="V5076" i="3"/>
  <c r="U5076" i="3"/>
  <c r="T5076" i="3"/>
  <c r="S5076" i="3"/>
  <c r="P5076" i="3"/>
  <c r="O5076" i="3"/>
  <c r="L5076" i="3"/>
  <c r="E5076" i="3"/>
  <c r="V5075" i="3"/>
  <c r="U5075" i="3"/>
  <c r="T5075" i="3"/>
  <c r="S5075" i="3"/>
  <c r="P5075" i="3"/>
  <c r="O5075" i="3"/>
  <c r="L5075" i="3"/>
  <c r="E5075" i="3"/>
  <c r="V5074" i="3"/>
  <c r="U5074" i="3"/>
  <c r="T5074" i="3"/>
  <c r="S5074" i="3"/>
  <c r="P5074" i="3"/>
  <c r="O5074" i="3"/>
  <c r="L5074" i="3"/>
  <c r="E5074" i="3"/>
  <c r="V5073" i="3"/>
  <c r="U5073" i="3"/>
  <c r="T5073" i="3"/>
  <c r="S5073" i="3"/>
  <c r="P5073" i="3"/>
  <c r="O5073" i="3"/>
  <c r="L5073" i="3"/>
  <c r="E5073" i="3"/>
  <c r="V5072" i="3"/>
  <c r="U5072" i="3"/>
  <c r="T5072" i="3"/>
  <c r="S5072" i="3"/>
  <c r="P5072" i="3"/>
  <c r="O5072" i="3"/>
  <c r="L5072" i="3"/>
  <c r="E5072" i="3"/>
  <c r="V5071" i="3"/>
  <c r="U5071" i="3"/>
  <c r="T5071" i="3"/>
  <c r="S5071" i="3"/>
  <c r="P5071" i="3"/>
  <c r="O5071" i="3"/>
  <c r="L5071" i="3"/>
  <c r="E5071" i="3"/>
  <c r="V5070" i="3"/>
  <c r="U5070" i="3"/>
  <c r="T5070" i="3"/>
  <c r="S5070" i="3"/>
  <c r="P5070" i="3"/>
  <c r="O5070" i="3"/>
  <c r="L5070" i="3"/>
  <c r="E5070" i="3"/>
  <c r="V5069" i="3"/>
  <c r="U5069" i="3"/>
  <c r="T5069" i="3"/>
  <c r="S5069" i="3"/>
  <c r="P5069" i="3"/>
  <c r="O5069" i="3"/>
  <c r="L5069" i="3"/>
  <c r="E5069" i="3"/>
  <c r="V5068" i="3"/>
  <c r="U5068" i="3"/>
  <c r="T5068" i="3"/>
  <c r="S5068" i="3"/>
  <c r="P5068" i="3"/>
  <c r="O5068" i="3"/>
  <c r="L5068" i="3"/>
  <c r="E5068" i="3"/>
  <c r="V5067" i="3"/>
  <c r="U5067" i="3"/>
  <c r="T5067" i="3"/>
  <c r="S5067" i="3"/>
  <c r="P5067" i="3"/>
  <c r="O5067" i="3"/>
  <c r="L5067" i="3"/>
  <c r="E5067" i="3"/>
  <c r="V5066" i="3"/>
  <c r="U5066" i="3"/>
  <c r="T5066" i="3"/>
  <c r="S5066" i="3"/>
  <c r="P5066" i="3"/>
  <c r="O5066" i="3"/>
  <c r="L5066" i="3"/>
  <c r="E5066" i="3"/>
  <c r="V5065" i="3"/>
  <c r="U5065" i="3"/>
  <c r="T5065" i="3"/>
  <c r="S5065" i="3"/>
  <c r="P5065" i="3"/>
  <c r="O5065" i="3"/>
  <c r="L5065" i="3"/>
  <c r="E5065" i="3"/>
  <c r="V5064" i="3"/>
  <c r="U5064" i="3"/>
  <c r="T5064" i="3"/>
  <c r="S5064" i="3"/>
  <c r="P5064" i="3"/>
  <c r="O5064" i="3"/>
  <c r="L5064" i="3"/>
  <c r="E5064" i="3"/>
  <c r="V5063" i="3"/>
  <c r="U5063" i="3"/>
  <c r="T5063" i="3"/>
  <c r="S5063" i="3"/>
  <c r="P5063" i="3"/>
  <c r="O5063" i="3"/>
  <c r="L5063" i="3"/>
  <c r="E5063" i="3"/>
  <c r="V5062" i="3"/>
  <c r="U5062" i="3"/>
  <c r="T5062" i="3"/>
  <c r="S5062" i="3"/>
  <c r="P5062" i="3"/>
  <c r="O5062" i="3"/>
  <c r="L5062" i="3"/>
  <c r="E5062" i="3"/>
  <c r="V5061" i="3"/>
  <c r="U5061" i="3"/>
  <c r="T5061" i="3"/>
  <c r="S5061" i="3"/>
  <c r="P5061" i="3"/>
  <c r="O5061" i="3"/>
  <c r="L5061" i="3"/>
  <c r="E5061" i="3"/>
  <c r="V5060" i="3"/>
  <c r="U5060" i="3"/>
  <c r="T5060" i="3"/>
  <c r="S5060" i="3"/>
  <c r="P5060" i="3"/>
  <c r="O5060" i="3"/>
  <c r="L5060" i="3"/>
  <c r="E5060" i="3"/>
  <c r="V5059" i="3"/>
  <c r="U5059" i="3"/>
  <c r="T5059" i="3"/>
  <c r="S5059" i="3"/>
  <c r="P5059" i="3"/>
  <c r="O5059" i="3"/>
  <c r="L5059" i="3"/>
  <c r="E5059" i="3"/>
  <c r="V5058" i="3"/>
  <c r="U5058" i="3"/>
  <c r="T5058" i="3"/>
  <c r="S5058" i="3"/>
  <c r="P5058" i="3"/>
  <c r="O5058" i="3"/>
  <c r="L5058" i="3"/>
  <c r="E5058" i="3"/>
  <c r="V5057" i="3"/>
  <c r="U5057" i="3"/>
  <c r="T5057" i="3"/>
  <c r="S5057" i="3"/>
  <c r="P5057" i="3"/>
  <c r="O5057" i="3"/>
  <c r="L5057" i="3"/>
  <c r="E5057" i="3"/>
  <c r="V5056" i="3"/>
  <c r="U5056" i="3"/>
  <c r="T5056" i="3"/>
  <c r="S5056" i="3"/>
  <c r="P5056" i="3"/>
  <c r="O5056" i="3"/>
  <c r="L5056" i="3"/>
  <c r="E5056" i="3"/>
  <c r="V5055" i="3"/>
  <c r="U5055" i="3"/>
  <c r="T5055" i="3"/>
  <c r="S5055" i="3"/>
  <c r="P5055" i="3"/>
  <c r="O5055" i="3"/>
  <c r="L5055" i="3"/>
  <c r="E5055" i="3"/>
  <c r="V5054" i="3"/>
  <c r="U5054" i="3"/>
  <c r="T5054" i="3"/>
  <c r="S5054" i="3"/>
  <c r="P5054" i="3"/>
  <c r="O5054" i="3"/>
  <c r="L5054" i="3"/>
  <c r="E5054" i="3"/>
  <c r="V5053" i="3"/>
  <c r="U5053" i="3"/>
  <c r="T5053" i="3"/>
  <c r="S5053" i="3"/>
  <c r="P5053" i="3"/>
  <c r="O5053" i="3"/>
  <c r="L5053" i="3"/>
  <c r="E5053" i="3"/>
  <c r="V5052" i="3"/>
  <c r="U5052" i="3"/>
  <c r="T5052" i="3"/>
  <c r="S5052" i="3"/>
  <c r="P5052" i="3"/>
  <c r="O5052" i="3"/>
  <c r="L5052" i="3"/>
  <c r="E5052" i="3"/>
  <c r="V5051" i="3"/>
  <c r="U5051" i="3"/>
  <c r="T5051" i="3"/>
  <c r="S5051" i="3"/>
  <c r="P5051" i="3"/>
  <c r="O5051" i="3"/>
  <c r="L5051" i="3"/>
  <c r="E5051" i="3"/>
  <c r="V5050" i="3"/>
  <c r="U5050" i="3"/>
  <c r="T5050" i="3"/>
  <c r="S5050" i="3"/>
  <c r="P5050" i="3"/>
  <c r="O5050" i="3"/>
  <c r="L5050" i="3"/>
  <c r="E5050" i="3"/>
  <c r="V5049" i="3"/>
  <c r="U5049" i="3"/>
  <c r="T5049" i="3"/>
  <c r="S5049" i="3"/>
  <c r="P5049" i="3"/>
  <c r="O5049" i="3"/>
  <c r="L5049" i="3"/>
  <c r="E5049" i="3"/>
  <c r="V5048" i="3"/>
  <c r="U5048" i="3"/>
  <c r="T5048" i="3"/>
  <c r="S5048" i="3"/>
  <c r="P5048" i="3"/>
  <c r="O5048" i="3"/>
  <c r="L5048" i="3"/>
  <c r="E5048" i="3"/>
  <c r="V5047" i="3"/>
  <c r="U5047" i="3"/>
  <c r="T5047" i="3"/>
  <c r="S5047" i="3"/>
  <c r="P5047" i="3"/>
  <c r="O5047" i="3"/>
  <c r="L5047" i="3"/>
  <c r="E5047" i="3"/>
  <c r="V5046" i="3"/>
  <c r="U5046" i="3"/>
  <c r="T5046" i="3"/>
  <c r="S5046" i="3"/>
  <c r="P5046" i="3"/>
  <c r="O5046" i="3"/>
  <c r="L5046" i="3"/>
  <c r="E5046" i="3"/>
  <c r="V5045" i="3"/>
  <c r="U5045" i="3"/>
  <c r="T5045" i="3"/>
  <c r="S5045" i="3"/>
  <c r="P5045" i="3"/>
  <c r="O5045" i="3"/>
  <c r="L5045" i="3"/>
  <c r="E5045" i="3"/>
  <c r="V5044" i="3"/>
  <c r="U5044" i="3"/>
  <c r="T5044" i="3"/>
  <c r="S5044" i="3"/>
  <c r="P5044" i="3"/>
  <c r="O5044" i="3"/>
  <c r="L5044" i="3"/>
  <c r="E5044" i="3"/>
  <c r="V5043" i="3"/>
  <c r="U5043" i="3"/>
  <c r="T5043" i="3"/>
  <c r="S5043" i="3"/>
  <c r="P5043" i="3"/>
  <c r="O5043" i="3"/>
  <c r="L5043" i="3"/>
  <c r="E5043" i="3"/>
  <c r="V5042" i="3"/>
  <c r="U5042" i="3"/>
  <c r="T5042" i="3"/>
  <c r="S5042" i="3"/>
  <c r="P5042" i="3"/>
  <c r="O5042" i="3"/>
  <c r="L5042" i="3"/>
  <c r="E5042" i="3"/>
  <c r="V5041" i="3"/>
  <c r="U5041" i="3"/>
  <c r="T5041" i="3"/>
  <c r="S5041" i="3"/>
  <c r="P5041" i="3"/>
  <c r="O5041" i="3"/>
  <c r="L5041" i="3"/>
  <c r="E5041" i="3"/>
  <c r="V5040" i="3"/>
  <c r="U5040" i="3"/>
  <c r="T5040" i="3"/>
  <c r="S5040" i="3"/>
  <c r="P5040" i="3"/>
  <c r="O5040" i="3"/>
  <c r="L5040" i="3"/>
  <c r="E5040" i="3"/>
  <c r="V5039" i="3"/>
  <c r="U5039" i="3"/>
  <c r="T5039" i="3"/>
  <c r="S5039" i="3"/>
  <c r="P5039" i="3"/>
  <c r="O5039" i="3"/>
  <c r="L5039" i="3"/>
  <c r="E5039" i="3"/>
  <c r="V5038" i="3"/>
  <c r="U5038" i="3"/>
  <c r="T5038" i="3"/>
  <c r="S5038" i="3"/>
  <c r="P5038" i="3"/>
  <c r="O5038" i="3"/>
  <c r="L5038" i="3"/>
  <c r="E5038" i="3"/>
  <c r="V5037" i="3"/>
  <c r="U5037" i="3"/>
  <c r="T5037" i="3"/>
  <c r="S5037" i="3"/>
  <c r="P5037" i="3"/>
  <c r="O5037" i="3"/>
  <c r="L5037" i="3"/>
  <c r="E5037" i="3"/>
  <c r="V5036" i="3"/>
  <c r="U5036" i="3"/>
  <c r="T5036" i="3"/>
  <c r="S5036" i="3"/>
  <c r="P5036" i="3"/>
  <c r="O5036" i="3"/>
  <c r="L5036" i="3"/>
  <c r="E5036" i="3"/>
  <c r="V5035" i="3"/>
  <c r="U5035" i="3"/>
  <c r="T5035" i="3"/>
  <c r="S5035" i="3"/>
  <c r="P5035" i="3"/>
  <c r="O5035" i="3"/>
  <c r="L5035" i="3"/>
  <c r="E5035" i="3"/>
  <c r="V5034" i="3"/>
  <c r="U5034" i="3"/>
  <c r="T5034" i="3"/>
  <c r="S5034" i="3"/>
  <c r="P5034" i="3"/>
  <c r="O5034" i="3"/>
  <c r="L5034" i="3"/>
  <c r="E5034" i="3"/>
  <c r="V5033" i="3"/>
  <c r="U5033" i="3"/>
  <c r="T5033" i="3"/>
  <c r="S5033" i="3"/>
  <c r="P5033" i="3"/>
  <c r="O5033" i="3"/>
  <c r="L5033" i="3"/>
  <c r="E5033" i="3"/>
  <c r="V5032" i="3"/>
  <c r="U5032" i="3"/>
  <c r="T5032" i="3"/>
  <c r="S5032" i="3"/>
  <c r="P5032" i="3"/>
  <c r="O5032" i="3"/>
  <c r="L5032" i="3"/>
  <c r="E5032" i="3"/>
  <c r="V5031" i="3"/>
  <c r="U5031" i="3"/>
  <c r="T5031" i="3"/>
  <c r="S5031" i="3"/>
  <c r="P5031" i="3"/>
  <c r="O5031" i="3"/>
  <c r="L5031" i="3"/>
  <c r="E5031" i="3"/>
  <c r="V5030" i="3"/>
  <c r="U5030" i="3"/>
  <c r="T5030" i="3"/>
  <c r="S5030" i="3"/>
  <c r="P5030" i="3"/>
  <c r="O5030" i="3"/>
  <c r="L5030" i="3"/>
  <c r="E5030" i="3"/>
  <c r="V5029" i="3"/>
  <c r="U5029" i="3"/>
  <c r="T5029" i="3"/>
  <c r="S5029" i="3"/>
  <c r="P5029" i="3"/>
  <c r="O5029" i="3"/>
  <c r="L5029" i="3"/>
  <c r="E5029" i="3"/>
  <c r="V5028" i="3"/>
  <c r="U5028" i="3"/>
  <c r="T5028" i="3"/>
  <c r="S5028" i="3"/>
  <c r="P5028" i="3"/>
  <c r="O5028" i="3"/>
  <c r="L5028" i="3"/>
  <c r="E5028" i="3"/>
  <c r="V5027" i="3"/>
  <c r="U5027" i="3"/>
  <c r="T5027" i="3"/>
  <c r="S5027" i="3"/>
  <c r="P5027" i="3"/>
  <c r="O5027" i="3"/>
  <c r="L5027" i="3"/>
  <c r="E5027" i="3"/>
  <c r="V5026" i="3"/>
  <c r="U5026" i="3"/>
  <c r="T5026" i="3"/>
  <c r="S5026" i="3"/>
  <c r="P5026" i="3"/>
  <c r="O5026" i="3"/>
  <c r="L5026" i="3"/>
  <c r="E5026" i="3"/>
  <c r="V5025" i="3"/>
  <c r="U5025" i="3"/>
  <c r="T5025" i="3"/>
  <c r="S5025" i="3"/>
  <c r="P5025" i="3"/>
  <c r="O5025" i="3"/>
  <c r="L5025" i="3"/>
  <c r="E5025" i="3"/>
  <c r="V5024" i="3"/>
  <c r="U5024" i="3"/>
  <c r="T5024" i="3"/>
  <c r="S5024" i="3"/>
  <c r="P5024" i="3"/>
  <c r="O5024" i="3"/>
  <c r="L5024" i="3"/>
  <c r="E5024" i="3"/>
  <c r="V5023" i="3"/>
  <c r="U5023" i="3"/>
  <c r="T5023" i="3"/>
  <c r="S5023" i="3"/>
  <c r="P5023" i="3"/>
  <c r="O5023" i="3"/>
  <c r="L5023" i="3"/>
  <c r="E5023" i="3"/>
  <c r="V5022" i="3"/>
  <c r="U5022" i="3"/>
  <c r="T5022" i="3"/>
  <c r="S5022" i="3"/>
  <c r="P5022" i="3"/>
  <c r="O5022" i="3"/>
  <c r="L5022" i="3"/>
  <c r="E5022" i="3"/>
  <c r="V5021" i="3"/>
  <c r="U5021" i="3"/>
  <c r="T5021" i="3"/>
  <c r="S5021" i="3"/>
  <c r="P5021" i="3"/>
  <c r="O5021" i="3"/>
  <c r="L5021" i="3"/>
  <c r="E5021" i="3"/>
  <c r="V5020" i="3"/>
  <c r="U5020" i="3"/>
  <c r="T5020" i="3"/>
  <c r="S5020" i="3"/>
  <c r="P5020" i="3"/>
  <c r="O5020" i="3"/>
  <c r="L5020" i="3"/>
  <c r="E5020" i="3"/>
  <c r="V5019" i="3"/>
  <c r="U5019" i="3"/>
  <c r="T5019" i="3"/>
  <c r="S5019" i="3"/>
  <c r="P5019" i="3"/>
  <c r="O5019" i="3"/>
  <c r="L5019" i="3"/>
  <c r="E5019" i="3"/>
  <c r="V5018" i="3"/>
  <c r="U5018" i="3"/>
  <c r="T5018" i="3"/>
  <c r="S5018" i="3"/>
  <c r="P5018" i="3"/>
  <c r="O5018" i="3"/>
  <c r="L5018" i="3"/>
  <c r="E5018" i="3"/>
  <c r="V5017" i="3"/>
  <c r="U5017" i="3"/>
  <c r="T5017" i="3"/>
  <c r="S5017" i="3"/>
  <c r="P5017" i="3"/>
  <c r="O5017" i="3"/>
  <c r="L5017" i="3"/>
  <c r="E5017" i="3"/>
  <c r="V5016" i="3"/>
  <c r="U5016" i="3"/>
  <c r="T5016" i="3"/>
  <c r="S5016" i="3"/>
  <c r="P5016" i="3"/>
  <c r="O5016" i="3"/>
  <c r="L5016" i="3"/>
  <c r="E5016" i="3"/>
  <c r="V5015" i="3"/>
  <c r="U5015" i="3"/>
  <c r="T5015" i="3"/>
  <c r="S5015" i="3"/>
  <c r="P5015" i="3"/>
  <c r="O5015" i="3"/>
  <c r="L5015" i="3"/>
  <c r="E5015" i="3"/>
  <c r="V5014" i="3"/>
  <c r="U5014" i="3"/>
  <c r="T5014" i="3"/>
  <c r="S5014" i="3"/>
  <c r="P5014" i="3"/>
  <c r="O5014" i="3"/>
  <c r="L5014" i="3"/>
  <c r="E5014" i="3"/>
  <c r="V5013" i="3"/>
  <c r="U5013" i="3"/>
  <c r="T5013" i="3"/>
  <c r="S5013" i="3"/>
  <c r="P5013" i="3"/>
  <c r="O5013" i="3"/>
  <c r="L5013" i="3"/>
  <c r="E5013" i="3"/>
  <c r="V5012" i="3"/>
  <c r="U5012" i="3"/>
  <c r="T5012" i="3"/>
  <c r="S5012" i="3"/>
  <c r="P5012" i="3"/>
  <c r="O5012" i="3"/>
  <c r="L5012" i="3"/>
  <c r="E5012" i="3"/>
  <c r="V5011" i="3"/>
  <c r="U5011" i="3"/>
  <c r="T5011" i="3"/>
  <c r="S5011" i="3"/>
  <c r="P5011" i="3"/>
  <c r="O5011" i="3"/>
  <c r="L5011" i="3"/>
  <c r="E5011" i="3"/>
  <c r="V5010" i="3"/>
  <c r="U5010" i="3"/>
  <c r="T5010" i="3"/>
  <c r="S5010" i="3"/>
  <c r="P5010" i="3"/>
  <c r="O5010" i="3"/>
  <c r="L5010" i="3"/>
  <c r="E5010" i="3"/>
  <c r="V5009" i="3"/>
  <c r="U5009" i="3"/>
  <c r="T5009" i="3"/>
  <c r="S5009" i="3"/>
  <c r="P5009" i="3"/>
  <c r="O5009" i="3"/>
  <c r="L5009" i="3"/>
  <c r="E5009" i="3"/>
  <c r="V5008" i="3"/>
  <c r="U5008" i="3"/>
  <c r="T5008" i="3"/>
  <c r="S5008" i="3"/>
  <c r="P5008" i="3"/>
  <c r="O5008" i="3"/>
  <c r="L5008" i="3"/>
  <c r="E5008" i="3"/>
  <c r="V5007" i="3"/>
  <c r="U5007" i="3"/>
  <c r="T5007" i="3"/>
  <c r="S5007" i="3"/>
  <c r="P5007" i="3"/>
  <c r="O5007" i="3"/>
  <c r="L5007" i="3"/>
  <c r="E5007" i="3"/>
  <c r="V5006" i="3"/>
  <c r="U5006" i="3"/>
  <c r="T5006" i="3"/>
  <c r="S5006" i="3"/>
  <c r="P5006" i="3"/>
  <c r="O5006" i="3"/>
  <c r="L5006" i="3"/>
  <c r="E5006" i="3"/>
  <c r="V5005" i="3"/>
  <c r="U5005" i="3"/>
  <c r="T5005" i="3"/>
  <c r="S5005" i="3"/>
  <c r="P5005" i="3"/>
  <c r="O5005" i="3"/>
  <c r="L5005" i="3"/>
  <c r="E5005" i="3"/>
  <c r="V5004" i="3"/>
  <c r="U5004" i="3"/>
  <c r="T5004" i="3"/>
  <c r="S5004" i="3"/>
  <c r="P5004" i="3"/>
  <c r="O5004" i="3"/>
  <c r="L5004" i="3"/>
  <c r="E5004" i="3"/>
  <c r="V5003" i="3"/>
  <c r="U5003" i="3"/>
  <c r="T5003" i="3"/>
  <c r="S5003" i="3"/>
  <c r="P5003" i="3"/>
  <c r="O5003" i="3"/>
  <c r="L5003" i="3"/>
  <c r="E5003" i="3"/>
  <c r="V5002" i="3"/>
  <c r="U5002" i="3"/>
  <c r="T5002" i="3"/>
  <c r="S5002" i="3"/>
  <c r="P5002" i="3"/>
  <c r="O5002" i="3"/>
  <c r="L5002" i="3"/>
  <c r="E5002" i="3"/>
  <c r="V5001" i="3"/>
  <c r="U5001" i="3"/>
  <c r="T5001" i="3"/>
  <c r="S5001" i="3"/>
  <c r="P5001" i="3"/>
  <c r="O5001" i="3"/>
  <c r="L5001" i="3"/>
  <c r="E5001" i="3"/>
  <c r="V5000" i="3"/>
  <c r="U5000" i="3"/>
  <c r="T5000" i="3"/>
  <c r="S5000" i="3"/>
  <c r="P5000" i="3"/>
  <c r="O5000" i="3"/>
  <c r="L5000" i="3"/>
  <c r="E5000" i="3"/>
  <c r="V4999" i="3"/>
  <c r="U4999" i="3"/>
  <c r="T4999" i="3"/>
  <c r="S4999" i="3"/>
  <c r="P4999" i="3"/>
  <c r="O4999" i="3"/>
  <c r="L4999" i="3"/>
  <c r="E4999" i="3"/>
  <c r="V4998" i="3"/>
  <c r="U4998" i="3"/>
  <c r="T4998" i="3"/>
  <c r="S4998" i="3"/>
  <c r="P4998" i="3"/>
  <c r="O4998" i="3"/>
  <c r="L4998" i="3"/>
  <c r="E4998" i="3"/>
  <c r="V4997" i="3"/>
  <c r="U4997" i="3"/>
  <c r="T4997" i="3"/>
  <c r="S4997" i="3"/>
  <c r="P4997" i="3"/>
  <c r="O4997" i="3"/>
  <c r="L4997" i="3"/>
  <c r="E4997" i="3"/>
  <c r="V4996" i="3"/>
  <c r="U4996" i="3"/>
  <c r="T4996" i="3"/>
  <c r="S4996" i="3"/>
  <c r="P4996" i="3"/>
  <c r="O4996" i="3"/>
  <c r="L4996" i="3"/>
  <c r="E4996" i="3"/>
  <c r="V4995" i="3"/>
  <c r="U4995" i="3"/>
  <c r="T4995" i="3"/>
  <c r="S4995" i="3"/>
  <c r="P4995" i="3"/>
  <c r="O4995" i="3"/>
  <c r="L4995" i="3"/>
  <c r="E4995" i="3"/>
  <c r="V4994" i="3"/>
  <c r="U4994" i="3"/>
  <c r="T4994" i="3"/>
  <c r="S4994" i="3"/>
  <c r="P4994" i="3"/>
  <c r="O4994" i="3"/>
  <c r="L4994" i="3"/>
  <c r="E4994" i="3"/>
  <c r="V4993" i="3"/>
  <c r="U4993" i="3"/>
  <c r="T4993" i="3"/>
  <c r="S4993" i="3"/>
  <c r="P4993" i="3"/>
  <c r="O4993" i="3"/>
  <c r="L4993" i="3"/>
  <c r="E4993" i="3"/>
  <c r="V4992" i="3"/>
  <c r="U4992" i="3"/>
  <c r="T4992" i="3"/>
  <c r="S4992" i="3"/>
  <c r="P4992" i="3"/>
  <c r="O4992" i="3"/>
  <c r="L4992" i="3"/>
  <c r="E4992" i="3"/>
  <c r="V4991" i="3"/>
  <c r="U4991" i="3"/>
  <c r="T4991" i="3"/>
  <c r="S4991" i="3"/>
  <c r="P4991" i="3"/>
  <c r="O4991" i="3"/>
  <c r="L4991" i="3"/>
  <c r="E4991" i="3"/>
  <c r="V4990" i="3"/>
  <c r="U4990" i="3"/>
  <c r="T4990" i="3"/>
  <c r="S4990" i="3"/>
  <c r="P4990" i="3"/>
  <c r="O4990" i="3"/>
  <c r="L4990" i="3"/>
  <c r="E4990" i="3"/>
  <c r="V4989" i="3"/>
  <c r="U4989" i="3"/>
  <c r="T4989" i="3"/>
  <c r="S4989" i="3"/>
  <c r="P4989" i="3"/>
  <c r="O4989" i="3"/>
  <c r="L4989" i="3"/>
  <c r="E4989" i="3"/>
  <c r="V4988" i="3"/>
  <c r="U4988" i="3"/>
  <c r="T4988" i="3"/>
  <c r="S4988" i="3"/>
  <c r="P4988" i="3"/>
  <c r="O4988" i="3"/>
  <c r="L4988" i="3"/>
  <c r="E4988" i="3"/>
  <c r="V4987" i="3"/>
  <c r="U4987" i="3"/>
  <c r="T4987" i="3"/>
  <c r="S4987" i="3"/>
  <c r="P4987" i="3"/>
  <c r="O4987" i="3"/>
  <c r="L4987" i="3"/>
  <c r="E4987" i="3"/>
  <c r="V4986" i="3"/>
  <c r="U4986" i="3"/>
  <c r="T4986" i="3"/>
  <c r="S4986" i="3"/>
  <c r="P4986" i="3"/>
  <c r="O4986" i="3"/>
  <c r="L4986" i="3"/>
  <c r="E4986" i="3"/>
  <c r="V4985" i="3"/>
  <c r="U4985" i="3"/>
  <c r="T4985" i="3"/>
  <c r="S4985" i="3"/>
  <c r="P4985" i="3"/>
  <c r="O4985" i="3"/>
  <c r="L4985" i="3"/>
  <c r="E4985" i="3"/>
  <c r="V4984" i="3"/>
  <c r="U4984" i="3"/>
  <c r="T4984" i="3"/>
  <c r="S4984" i="3"/>
  <c r="P4984" i="3"/>
  <c r="O4984" i="3"/>
  <c r="L4984" i="3"/>
  <c r="E4984" i="3"/>
  <c r="V4983" i="3"/>
  <c r="U4983" i="3"/>
  <c r="T4983" i="3"/>
  <c r="S4983" i="3"/>
  <c r="P4983" i="3"/>
  <c r="O4983" i="3"/>
  <c r="L4983" i="3"/>
  <c r="E4983" i="3"/>
  <c r="V4982" i="3"/>
  <c r="U4982" i="3"/>
  <c r="T4982" i="3"/>
  <c r="S4982" i="3"/>
  <c r="P4982" i="3"/>
  <c r="O4982" i="3"/>
  <c r="L4982" i="3"/>
  <c r="E4982" i="3"/>
  <c r="V4981" i="3"/>
  <c r="U4981" i="3"/>
  <c r="T4981" i="3"/>
  <c r="S4981" i="3"/>
  <c r="P4981" i="3"/>
  <c r="O4981" i="3"/>
  <c r="L4981" i="3"/>
  <c r="E4981" i="3"/>
  <c r="V4980" i="3"/>
  <c r="U4980" i="3"/>
  <c r="T4980" i="3"/>
  <c r="S4980" i="3"/>
  <c r="P4980" i="3"/>
  <c r="O4980" i="3"/>
  <c r="L4980" i="3"/>
  <c r="E4980" i="3"/>
  <c r="V4979" i="3"/>
  <c r="U4979" i="3"/>
  <c r="T4979" i="3"/>
  <c r="S4979" i="3"/>
  <c r="P4979" i="3"/>
  <c r="O4979" i="3"/>
  <c r="L4979" i="3"/>
  <c r="E4979" i="3"/>
  <c r="V4978" i="3"/>
  <c r="U4978" i="3"/>
  <c r="T4978" i="3"/>
  <c r="S4978" i="3"/>
  <c r="P4978" i="3"/>
  <c r="O4978" i="3"/>
  <c r="L4978" i="3"/>
  <c r="E4978" i="3"/>
  <c r="V4977" i="3"/>
  <c r="U4977" i="3"/>
  <c r="T4977" i="3"/>
  <c r="S4977" i="3"/>
  <c r="P4977" i="3"/>
  <c r="O4977" i="3"/>
  <c r="L4977" i="3"/>
  <c r="E4977" i="3"/>
  <c r="V4976" i="3"/>
  <c r="U4976" i="3"/>
  <c r="T4976" i="3"/>
  <c r="S4976" i="3"/>
  <c r="P4976" i="3"/>
  <c r="O4976" i="3"/>
  <c r="L4976" i="3"/>
  <c r="E4976" i="3"/>
  <c r="V4975" i="3"/>
  <c r="U4975" i="3"/>
  <c r="T4975" i="3"/>
  <c r="S4975" i="3"/>
  <c r="P4975" i="3"/>
  <c r="O4975" i="3"/>
  <c r="L4975" i="3"/>
  <c r="E4975" i="3"/>
  <c r="V4974" i="3"/>
  <c r="U4974" i="3"/>
  <c r="T4974" i="3"/>
  <c r="S4974" i="3"/>
  <c r="P4974" i="3"/>
  <c r="O4974" i="3"/>
  <c r="L4974" i="3"/>
  <c r="E4974" i="3"/>
  <c r="V4973" i="3"/>
  <c r="U4973" i="3"/>
  <c r="T4973" i="3"/>
  <c r="S4973" i="3"/>
  <c r="P4973" i="3"/>
  <c r="O4973" i="3"/>
  <c r="L4973" i="3"/>
  <c r="E4973" i="3"/>
  <c r="V4972" i="3"/>
  <c r="U4972" i="3"/>
  <c r="T4972" i="3"/>
  <c r="S4972" i="3"/>
  <c r="P4972" i="3"/>
  <c r="O4972" i="3"/>
  <c r="L4972" i="3"/>
  <c r="E4972" i="3"/>
  <c r="V4971" i="3"/>
  <c r="U4971" i="3"/>
  <c r="T4971" i="3"/>
  <c r="S4971" i="3"/>
  <c r="P4971" i="3"/>
  <c r="O4971" i="3"/>
  <c r="L4971" i="3"/>
  <c r="E4971" i="3"/>
  <c r="V4970" i="3"/>
  <c r="U4970" i="3"/>
  <c r="T4970" i="3"/>
  <c r="S4970" i="3"/>
  <c r="P4970" i="3"/>
  <c r="O4970" i="3"/>
  <c r="L4970" i="3"/>
  <c r="E4970" i="3"/>
  <c r="V4969" i="3"/>
  <c r="U4969" i="3"/>
  <c r="T4969" i="3"/>
  <c r="S4969" i="3"/>
  <c r="P4969" i="3"/>
  <c r="O4969" i="3"/>
  <c r="L4969" i="3"/>
  <c r="E4969" i="3"/>
  <c r="V4968" i="3"/>
  <c r="U4968" i="3"/>
  <c r="T4968" i="3"/>
  <c r="S4968" i="3"/>
  <c r="P4968" i="3"/>
  <c r="O4968" i="3"/>
  <c r="L4968" i="3"/>
  <c r="E4968" i="3"/>
  <c r="V4967" i="3"/>
  <c r="U4967" i="3"/>
  <c r="T4967" i="3"/>
  <c r="S4967" i="3"/>
  <c r="P4967" i="3"/>
  <c r="O4967" i="3"/>
  <c r="L4967" i="3"/>
  <c r="E4967" i="3"/>
  <c r="V4966" i="3"/>
  <c r="U4966" i="3"/>
  <c r="T4966" i="3"/>
  <c r="S4966" i="3"/>
  <c r="P4966" i="3"/>
  <c r="O4966" i="3"/>
  <c r="L4966" i="3"/>
  <c r="E4966" i="3"/>
  <c r="V4965" i="3"/>
  <c r="U4965" i="3"/>
  <c r="T4965" i="3"/>
  <c r="S4965" i="3"/>
  <c r="P4965" i="3"/>
  <c r="O4965" i="3"/>
  <c r="L4965" i="3"/>
  <c r="E4965" i="3"/>
  <c r="V4964" i="3"/>
  <c r="U4964" i="3"/>
  <c r="T4964" i="3"/>
  <c r="S4964" i="3"/>
  <c r="P4964" i="3"/>
  <c r="O4964" i="3"/>
  <c r="L4964" i="3"/>
  <c r="E4964" i="3"/>
  <c r="V4963" i="3"/>
  <c r="U4963" i="3"/>
  <c r="T4963" i="3"/>
  <c r="S4963" i="3"/>
  <c r="P4963" i="3"/>
  <c r="O4963" i="3"/>
  <c r="L4963" i="3"/>
  <c r="E4963" i="3"/>
  <c r="V4962" i="3"/>
  <c r="U4962" i="3"/>
  <c r="T4962" i="3"/>
  <c r="S4962" i="3"/>
  <c r="P4962" i="3"/>
  <c r="O4962" i="3"/>
  <c r="L4962" i="3"/>
  <c r="E4962" i="3"/>
  <c r="V4961" i="3"/>
  <c r="U4961" i="3"/>
  <c r="T4961" i="3"/>
  <c r="S4961" i="3"/>
  <c r="P4961" i="3"/>
  <c r="O4961" i="3"/>
  <c r="L4961" i="3"/>
  <c r="E4961" i="3"/>
  <c r="V4960" i="3"/>
  <c r="U4960" i="3"/>
  <c r="T4960" i="3"/>
  <c r="S4960" i="3"/>
  <c r="P4960" i="3"/>
  <c r="O4960" i="3"/>
  <c r="L4960" i="3"/>
  <c r="E4960" i="3"/>
  <c r="V4959" i="3"/>
  <c r="U4959" i="3"/>
  <c r="T4959" i="3"/>
  <c r="S4959" i="3"/>
  <c r="P4959" i="3"/>
  <c r="O4959" i="3"/>
  <c r="L4959" i="3"/>
  <c r="E4959" i="3"/>
  <c r="V4958" i="3"/>
  <c r="U4958" i="3"/>
  <c r="T4958" i="3"/>
  <c r="S4958" i="3"/>
  <c r="P4958" i="3"/>
  <c r="O4958" i="3"/>
  <c r="L4958" i="3"/>
  <c r="E4958" i="3"/>
  <c r="V4957" i="3"/>
  <c r="U4957" i="3"/>
  <c r="T4957" i="3"/>
  <c r="S4957" i="3"/>
  <c r="P4957" i="3"/>
  <c r="O4957" i="3"/>
  <c r="L4957" i="3"/>
  <c r="E4957" i="3"/>
  <c r="V4956" i="3"/>
  <c r="U4956" i="3"/>
  <c r="T4956" i="3"/>
  <c r="S4956" i="3"/>
  <c r="P4956" i="3"/>
  <c r="O4956" i="3"/>
  <c r="L4956" i="3"/>
  <c r="E4956" i="3"/>
  <c r="V4955" i="3"/>
  <c r="U4955" i="3"/>
  <c r="T4955" i="3"/>
  <c r="S4955" i="3"/>
  <c r="P4955" i="3"/>
  <c r="O4955" i="3"/>
  <c r="L4955" i="3"/>
  <c r="E4955" i="3"/>
  <c r="V4954" i="3"/>
  <c r="U4954" i="3"/>
  <c r="T4954" i="3"/>
  <c r="S4954" i="3"/>
  <c r="P4954" i="3"/>
  <c r="O4954" i="3"/>
  <c r="L4954" i="3"/>
  <c r="E4954" i="3"/>
  <c r="V4953" i="3"/>
  <c r="U4953" i="3"/>
  <c r="T4953" i="3"/>
  <c r="S4953" i="3"/>
  <c r="P4953" i="3"/>
  <c r="O4953" i="3"/>
  <c r="L4953" i="3"/>
  <c r="E4953" i="3"/>
  <c r="V4952" i="3"/>
  <c r="U4952" i="3"/>
  <c r="T4952" i="3"/>
  <c r="S4952" i="3"/>
  <c r="P4952" i="3"/>
  <c r="O4952" i="3"/>
  <c r="L4952" i="3"/>
  <c r="E4952" i="3"/>
  <c r="V4951" i="3"/>
  <c r="U4951" i="3"/>
  <c r="T4951" i="3"/>
  <c r="S4951" i="3"/>
  <c r="P4951" i="3"/>
  <c r="O4951" i="3"/>
  <c r="L4951" i="3"/>
  <c r="E4951" i="3"/>
  <c r="V4950" i="3"/>
  <c r="U4950" i="3"/>
  <c r="T4950" i="3"/>
  <c r="S4950" i="3"/>
  <c r="P4950" i="3"/>
  <c r="O4950" i="3"/>
  <c r="L4950" i="3"/>
  <c r="E4950" i="3"/>
  <c r="V4949" i="3"/>
  <c r="U4949" i="3"/>
  <c r="T4949" i="3"/>
  <c r="S4949" i="3"/>
  <c r="P4949" i="3"/>
  <c r="O4949" i="3"/>
  <c r="L4949" i="3"/>
  <c r="E4949" i="3"/>
  <c r="V4948" i="3"/>
  <c r="U4948" i="3"/>
  <c r="T4948" i="3"/>
  <c r="S4948" i="3"/>
  <c r="P4948" i="3"/>
  <c r="O4948" i="3"/>
  <c r="L4948" i="3"/>
  <c r="E4948" i="3"/>
  <c r="V4947" i="3"/>
  <c r="U4947" i="3"/>
  <c r="T4947" i="3"/>
  <c r="S4947" i="3"/>
  <c r="P4947" i="3"/>
  <c r="O4947" i="3"/>
  <c r="L4947" i="3"/>
  <c r="E4947" i="3"/>
  <c r="V4946" i="3"/>
  <c r="U4946" i="3"/>
  <c r="T4946" i="3"/>
  <c r="S4946" i="3"/>
  <c r="P4946" i="3"/>
  <c r="O4946" i="3"/>
  <c r="L4946" i="3"/>
  <c r="E4946" i="3"/>
  <c r="V4945" i="3"/>
  <c r="U4945" i="3"/>
  <c r="T4945" i="3"/>
  <c r="S4945" i="3"/>
  <c r="P4945" i="3"/>
  <c r="O4945" i="3"/>
  <c r="L4945" i="3"/>
  <c r="E4945" i="3"/>
  <c r="V4944" i="3"/>
  <c r="U4944" i="3"/>
  <c r="T4944" i="3"/>
  <c r="S4944" i="3"/>
  <c r="P4944" i="3"/>
  <c r="O4944" i="3"/>
  <c r="L4944" i="3"/>
  <c r="E4944" i="3"/>
  <c r="V4943" i="3"/>
  <c r="U4943" i="3"/>
  <c r="T4943" i="3"/>
  <c r="S4943" i="3"/>
  <c r="P4943" i="3"/>
  <c r="O4943" i="3"/>
  <c r="L4943" i="3"/>
  <c r="E4943" i="3"/>
  <c r="V4942" i="3"/>
  <c r="U4942" i="3"/>
  <c r="T4942" i="3"/>
  <c r="S4942" i="3"/>
  <c r="P4942" i="3"/>
  <c r="O4942" i="3"/>
  <c r="L4942" i="3"/>
  <c r="E4942" i="3"/>
  <c r="V4941" i="3"/>
  <c r="U4941" i="3"/>
  <c r="T4941" i="3"/>
  <c r="S4941" i="3"/>
  <c r="P4941" i="3"/>
  <c r="O4941" i="3"/>
  <c r="L4941" i="3"/>
  <c r="E4941" i="3"/>
  <c r="V4940" i="3"/>
  <c r="U4940" i="3"/>
  <c r="T4940" i="3"/>
  <c r="S4940" i="3"/>
  <c r="P4940" i="3"/>
  <c r="O4940" i="3"/>
  <c r="L4940" i="3"/>
  <c r="E4940" i="3"/>
  <c r="V4939" i="3"/>
  <c r="U4939" i="3"/>
  <c r="T4939" i="3"/>
  <c r="S4939" i="3"/>
  <c r="P4939" i="3"/>
  <c r="O4939" i="3"/>
  <c r="L4939" i="3"/>
  <c r="E4939" i="3"/>
  <c r="V4938" i="3"/>
  <c r="U4938" i="3"/>
  <c r="T4938" i="3"/>
  <c r="S4938" i="3"/>
  <c r="P4938" i="3"/>
  <c r="O4938" i="3"/>
  <c r="L4938" i="3"/>
  <c r="E4938" i="3"/>
  <c r="V4937" i="3"/>
  <c r="U4937" i="3"/>
  <c r="T4937" i="3"/>
  <c r="S4937" i="3"/>
  <c r="P4937" i="3"/>
  <c r="O4937" i="3"/>
  <c r="L4937" i="3"/>
  <c r="E4937" i="3"/>
  <c r="V4936" i="3"/>
  <c r="U4936" i="3"/>
  <c r="T4936" i="3"/>
  <c r="S4936" i="3"/>
  <c r="P4936" i="3"/>
  <c r="O4936" i="3"/>
  <c r="L4936" i="3"/>
  <c r="E4936" i="3"/>
  <c r="V4935" i="3"/>
  <c r="U4935" i="3"/>
  <c r="T4935" i="3"/>
  <c r="S4935" i="3"/>
  <c r="P4935" i="3"/>
  <c r="O4935" i="3"/>
  <c r="L4935" i="3"/>
  <c r="E4935" i="3"/>
  <c r="V4934" i="3"/>
  <c r="U4934" i="3"/>
  <c r="T4934" i="3"/>
  <c r="S4934" i="3"/>
  <c r="P4934" i="3"/>
  <c r="O4934" i="3"/>
  <c r="L4934" i="3"/>
  <c r="E4934" i="3"/>
  <c r="V4933" i="3"/>
  <c r="U4933" i="3"/>
  <c r="T4933" i="3"/>
  <c r="S4933" i="3"/>
  <c r="P4933" i="3"/>
  <c r="O4933" i="3"/>
  <c r="L4933" i="3"/>
  <c r="E4933" i="3"/>
  <c r="V4932" i="3"/>
  <c r="U4932" i="3"/>
  <c r="T4932" i="3"/>
  <c r="S4932" i="3"/>
  <c r="P4932" i="3"/>
  <c r="O4932" i="3"/>
  <c r="L4932" i="3"/>
  <c r="E4932" i="3"/>
  <c r="V4931" i="3"/>
  <c r="U4931" i="3"/>
  <c r="T4931" i="3"/>
  <c r="S4931" i="3"/>
  <c r="P4931" i="3"/>
  <c r="O4931" i="3"/>
  <c r="L4931" i="3"/>
  <c r="E4931" i="3"/>
  <c r="V4930" i="3"/>
  <c r="U4930" i="3"/>
  <c r="T4930" i="3"/>
  <c r="S4930" i="3"/>
  <c r="P4930" i="3"/>
  <c r="O4930" i="3"/>
  <c r="L4930" i="3"/>
  <c r="E4930" i="3"/>
  <c r="V4929" i="3"/>
  <c r="U4929" i="3"/>
  <c r="T4929" i="3"/>
  <c r="S4929" i="3"/>
  <c r="P4929" i="3"/>
  <c r="O4929" i="3"/>
  <c r="L4929" i="3"/>
  <c r="E4929" i="3"/>
  <c r="V4928" i="3"/>
  <c r="U4928" i="3"/>
  <c r="T4928" i="3"/>
  <c r="S4928" i="3"/>
  <c r="P4928" i="3"/>
  <c r="O4928" i="3"/>
  <c r="L4928" i="3"/>
  <c r="E4928" i="3"/>
  <c r="V4927" i="3"/>
  <c r="U4927" i="3"/>
  <c r="T4927" i="3"/>
  <c r="S4927" i="3"/>
  <c r="P4927" i="3"/>
  <c r="O4927" i="3"/>
  <c r="L4927" i="3"/>
  <c r="E4927" i="3"/>
  <c r="V4926" i="3"/>
  <c r="U4926" i="3"/>
  <c r="T4926" i="3"/>
  <c r="S4926" i="3"/>
  <c r="P4926" i="3"/>
  <c r="O4926" i="3"/>
  <c r="L4926" i="3"/>
  <c r="E4926" i="3"/>
  <c r="V4925" i="3"/>
  <c r="U4925" i="3"/>
  <c r="T4925" i="3"/>
  <c r="S4925" i="3"/>
  <c r="P4925" i="3"/>
  <c r="O4925" i="3"/>
  <c r="L4925" i="3"/>
  <c r="E4925" i="3"/>
  <c r="V4924" i="3"/>
  <c r="U4924" i="3"/>
  <c r="T4924" i="3"/>
  <c r="S4924" i="3"/>
  <c r="P4924" i="3"/>
  <c r="O4924" i="3"/>
  <c r="L4924" i="3"/>
  <c r="E4924" i="3"/>
  <c r="V4923" i="3"/>
  <c r="U4923" i="3"/>
  <c r="T4923" i="3"/>
  <c r="S4923" i="3"/>
  <c r="P4923" i="3"/>
  <c r="O4923" i="3"/>
  <c r="L4923" i="3"/>
  <c r="E4923" i="3"/>
  <c r="V4922" i="3"/>
  <c r="U4922" i="3"/>
  <c r="T4922" i="3"/>
  <c r="S4922" i="3"/>
  <c r="P4922" i="3"/>
  <c r="O4922" i="3"/>
  <c r="L4922" i="3"/>
  <c r="E4922" i="3"/>
  <c r="V4921" i="3"/>
  <c r="U4921" i="3"/>
  <c r="T4921" i="3"/>
  <c r="S4921" i="3"/>
  <c r="P4921" i="3"/>
  <c r="O4921" i="3"/>
  <c r="L4921" i="3"/>
  <c r="E4921" i="3"/>
  <c r="V4920" i="3"/>
  <c r="U4920" i="3"/>
  <c r="T4920" i="3"/>
  <c r="S4920" i="3"/>
  <c r="P4920" i="3"/>
  <c r="O4920" i="3"/>
  <c r="L4920" i="3"/>
  <c r="E4920" i="3"/>
  <c r="V4919" i="3"/>
  <c r="U4919" i="3"/>
  <c r="T4919" i="3"/>
  <c r="S4919" i="3"/>
  <c r="P4919" i="3"/>
  <c r="O4919" i="3"/>
  <c r="L4919" i="3"/>
  <c r="E4919" i="3"/>
  <c r="V4918" i="3"/>
  <c r="U4918" i="3"/>
  <c r="T4918" i="3"/>
  <c r="S4918" i="3"/>
  <c r="P4918" i="3"/>
  <c r="O4918" i="3"/>
  <c r="L4918" i="3"/>
  <c r="E4918" i="3"/>
  <c r="V4917" i="3"/>
  <c r="U4917" i="3"/>
  <c r="T4917" i="3"/>
  <c r="S4917" i="3"/>
  <c r="P4917" i="3"/>
  <c r="O4917" i="3"/>
  <c r="L4917" i="3"/>
  <c r="E4917" i="3"/>
  <c r="V4916" i="3"/>
  <c r="U4916" i="3"/>
  <c r="T4916" i="3"/>
  <c r="S4916" i="3"/>
  <c r="P4916" i="3"/>
  <c r="O4916" i="3"/>
  <c r="L4916" i="3"/>
  <c r="E4916" i="3"/>
  <c r="V4915" i="3"/>
  <c r="U4915" i="3"/>
  <c r="T4915" i="3"/>
  <c r="S4915" i="3"/>
  <c r="P4915" i="3"/>
  <c r="O4915" i="3"/>
  <c r="L4915" i="3"/>
  <c r="E4915" i="3"/>
  <c r="V4914" i="3"/>
  <c r="U4914" i="3"/>
  <c r="T4914" i="3"/>
  <c r="S4914" i="3"/>
  <c r="P4914" i="3"/>
  <c r="O4914" i="3"/>
  <c r="L4914" i="3"/>
  <c r="E4914" i="3"/>
  <c r="V4913" i="3"/>
  <c r="U4913" i="3"/>
  <c r="T4913" i="3"/>
  <c r="S4913" i="3"/>
  <c r="P4913" i="3"/>
  <c r="O4913" i="3"/>
  <c r="L4913" i="3"/>
  <c r="E4913" i="3"/>
  <c r="V4912" i="3"/>
  <c r="U4912" i="3"/>
  <c r="T4912" i="3"/>
  <c r="S4912" i="3"/>
  <c r="P4912" i="3"/>
  <c r="O4912" i="3"/>
  <c r="L4912" i="3"/>
  <c r="E4912" i="3"/>
  <c r="V4911" i="3"/>
  <c r="U4911" i="3"/>
  <c r="T4911" i="3"/>
  <c r="S4911" i="3"/>
  <c r="P4911" i="3"/>
  <c r="O4911" i="3"/>
  <c r="L4911" i="3"/>
  <c r="E4911" i="3"/>
  <c r="V4910" i="3"/>
  <c r="U4910" i="3"/>
  <c r="T4910" i="3"/>
  <c r="S4910" i="3"/>
  <c r="P4910" i="3"/>
  <c r="O4910" i="3"/>
  <c r="L4910" i="3"/>
  <c r="E4910" i="3"/>
  <c r="V4909" i="3"/>
  <c r="U4909" i="3"/>
  <c r="T4909" i="3"/>
  <c r="S4909" i="3"/>
  <c r="P4909" i="3"/>
  <c r="O4909" i="3"/>
  <c r="L4909" i="3"/>
  <c r="E4909" i="3"/>
  <c r="V4908" i="3"/>
  <c r="U4908" i="3"/>
  <c r="T4908" i="3"/>
  <c r="S4908" i="3"/>
  <c r="P4908" i="3"/>
  <c r="O4908" i="3"/>
  <c r="L4908" i="3"/>
  <c r="E4908" i="3"/>
  <c r="V4907" i="3"/>
  <c r="U4907" i="3"/>
  <c r="T4907" i="3"/>
  <c r="S4907" i="3"/>
  <c r="P4907" i="3"/>
  <c r="O4907" i="3"/>
  <c r="L4907" i="3"/>
  <c r="E4907" i="3"/>
  <c r="V4906" i="3"/>
  <c r="U4906" i="3"/>
  <c r="T4906" i="3"/>
  <c r="S4906" i="3"/>
  <c r="P4906" i="3"/>
  <c r="O4906" i="3"/>
  <c r="L4906" i="3"/>
  <c r="E4906" i="3"/>
  <c r="V4905" i="3"/>
  <c r="U4905" i="3"/>
  <c r="T4905" i="3"/>
  <c r="S4905" i="3"/>
  <c r="P4905" i="3"/>
  <c r="O4905" i="3"/>
  <c r="L4905" i="3"/>
  <c r="E4905" i="3"/>
  <c r="V4904" i="3"/>
  <c r="U4904" i="3"/>
  <c r="T4904" i="3"/>
  <c r="S4904" i="3"/>
  <c r="P4904" i="3"/>
  <c r="O4904" i="3"/>
  <c r="L4904" i="3"/>
  <c r="E4904" i="3"/>
  <c r="V4903" i="3"/>
  <c r="U4903" i="3"/>
  <c r="T4903" i="3"/>
  <c r="S4903" i="3"/>
  <c r="P4903" i="3"/>
  <c r="O4903" i="3"/>
  <c r="L4903" i="3"/>
  <c r="E4903" i="3"/>
  <c r="V4902" i="3"/>
  <c r="U4902" i="3"/>
  <c r="T4902" i="3"/>
  <c r="S4902" i="3"/>
  <c r="P4902" i="3"/>
  <c r="O4902" i="3"/>
  <c r="L4902" i="3"/>
  <c r="E4902" i="3"/>
  <c r="V4901" i="3"/>
  <c r="U4901" i="3"/>
  <c r="T4901" i="3"/>
  <c r="S4901" i="3"/>
  <c r="P4901" i="3"/>
  <c r="O4901" i="3"/>
  <c r="L4901" i="3"/>
  <c r="E4901" i="3"/>
  <c r="V4900" i="3"/>
  <c r="U4900" i="3"/>
  <c r="T4900" i="3"/>
  <c r="S4900" i="3"/>
  <c r="P4900" i="3"/>
  <c r="O4900" i="3"/>
  <c r="L4900" i="3"/>
  <c r="E4900" i="3"/>
  <c r="V4899" i="3"/>
  <c r="U4899" i="3"/>
  <c r="T4899" i="3"/>
  <c r="S4899" i="3"/>
  <c r="P4899" i="3"/>
  <c r="O4899" i="3"/>
  <c r="L4899" i="3"/>
  <c r="E4899" i="3"/>
  <c r="V4898" i="3"/>
  <c r="U4898" i="3"/>
  <c r="T4898" i="3"/>
  <c r="S4898" i="3"/>
  <c r="P4898" i="3"/>
  <c r="O4898" i="3"/>
  <c r="L4898" i="3"/>
  <c r="E4898" i="3"/>
  <c r="V4897" i="3"/>
  <c r="U4897" i="3"/>
  <c r="T4897" i="3"/>
  <c r="S4897" i="3"/>
  <c r="P4897" i="3"/>
  <c r="O4897" i="3"/>
  <c r="L4897" i="3"/>
  <c r="E4897" i="3"/>
  <c r="V4896" i="3"/>
  <c r="U4896" i="3"/>
  <c r="T4896" i="3"/>
  <c r="S4896" i="3"/>
  <c r="P4896" i="3"/>
  <c r="O4896" i="3"/>
  <c r="L4896" i="3"/>
  <c r="E4896" i="3"/>
  <c r="V4895" i="3"/>
  <c r="U4895" i="3"/>
  <c r="T4895" i="3"/>
  <c r="S4895" i="3"/>
  <c r="P4895" i="3"/>
  <c r="O4895" i="3"/>
  <c r="L4895" i="3"/>
  <c r="E4895" i="3"/>
  <c r="V4894" i="3"/>
  <c r="U4894" i="3"/>
  <c r="T4894" i="3"/>
  <c r="S4894" i="3"/>
  <c r="P4894" i="3"/>
  <c r="O4894" i="3"/>
  <c r="L4894" i="3"/>
  <c r="E4894" i="3"/>
  <c r="V4893" i="3"/>
  <c r="U4893" i="3"/>
  <c r="T4893" i="3"/>
  <c r="S4893" i="3"/>
  <c r="P4893" i="3"/>
  <c r="O4893" i="3"/>
  <c r="L4893" i="3"/>
  <c r="E4893" i="3"/>
  <c r="V4892" i="3"/>
  <c r="U4892" i="3"/>
  <c r="T4892" i="3"/>
  <c r="S4892" i="3"/>
  <c r="P4892" i="3"/>
  <c r="O4892" i="3"/>
  <c r="L4892" i="3"/>
  <c r="E4892" i="3"/>
  <c r="V4891" i="3"/>
  <c r="U4891" i="3"/>
  <c r="T4891" i="3"/>
  <c r="S4891" i="3"/>
  <c r="P4891" i="3"/>
  <c r="O4891" i="3"/>
  <c r="L4891" i="3"/>
  <c r="E4891" i="3"/>
  <c r="V4890" i="3"/>
  <c r="U4890" i="3"/>
  <c r="T4890" i="3"/>
  <c r="S4890" i="3"/>
  <c r="P4890" i="3"/>
  <c r="O4890" i="3"/>
  <c r="L4890" i="3"/>
  <c r="E4890" i="3"/>
  <c r="V4889" i="3"/>
  <c r="U4889" i="3"/>
  <c r="T4889" i="3"/>
  <c r="S4889" i="3"/>
  <c r="P4889" i="3"/>
  <c r="O4889" i="3"/>
  <c r="L4889" i="3"/>
  <c r="E4889" i="3"/>
  <c r="V4888" i="3"/>
  <c r="U4888" i="3"/>
  <c r="T4888" i="3"/>
  <c r="S4888" i="3"/>
  <c r="P4888" i="3"/>
  <c r="O4888" i="3"/>
  <c r="L4888" i="3"/>
  <c r="E4888" i="3"/>
  <c r="V4887" i="3"/>
  <c r="U4887" i="3"/>
  <c r="T4887" i="3"/>
  <c r="S4887" i="3"/>
  <c r="P4887" i="3"/>
  <c r="O4887" i="3"/>
  <c r="L4887" i="3"/>
  <c r="E4887" i="3"/>
  <c r="V4886" i="3"/>
  <c r="U4886" i="3"/>
  <c r="T4886" i="3"/>
  <c r="S4886" i="3"/>
  <c r="P4886" i="3"/>
  <c r="O4886" i="3"/>
  <c r="L4886" i="3"/>
  <c r="E4886" i="3"/>
  <c r="V4885" i="3"/>
  <c r="U4885" i="3"/>
  <c r="T4885" i="3"/>
  <c r="S4885" i="3"/>
  <c r="P4885" i="3"/>
  <c r="O4885" i="3"/>
  <c r="L4885" i="3"/>
  <c r="E4885" i="3"/>
  <c r="V4884" i="3"/>
  <c r="U4884" i="3"/>
  <c r="T4884" i="3"/>
  <c r="S4884" i="3"/>
  <c r="P4884" i="3"/>
  <c r="O4884" i="3"/>
  <c r="L4884" i="3"/>
  <c r="E4884" i="3"/>
  <c r="V4883" i="3"/>
  <c r="U4883" i="3"/>
  <c r="T4883" i="3"/>
  <c r="S4883" i="3"/>
  <c r="P4883" i="3"/>
  <c r="O4883" i="3"/>
  <c r="L4883" i="3"/>
  <c r="E4883" i="3"/>
  <c r="V4882" i="3"/>
  <c r="U4882" i="3"/>
  <c r="T4882" i="3"/>
  <c r="S4882" i="3"/>
  <c r="P4882" i="3"/>
  <c r="O4882" i="3"/>
  <c r="L4882" i="3"/>
  <c r="E4882" i="3"/>
  <c r="V4881" i="3"/>
  <c r="U4881" i="3"/>
  <c r="T4881" i="3"/>
  <c r="S4881" i="3"/>
  <c r="P4881" i="3"/>
  <c r="O4881" i="3"/>
  <c r="L4881" i="3"/>
  <c r="E4881" i="3"/>
  <c r="V4880" i="3"/>
  <c r="U4880" i="3"/>
  <c r="T4880" i="3"/>
  <c r="S4880" i="3"/>
  <c r="P4880" i="3"/>
  <c r="O4880" i="3"/>
  <c r="L4880" i="3"/>
  <c r="E4880" i="3"/>
  <c r="V4879" i="3"/>
  <c r="U4879" i="3"/>
  <c r="T4879" i="3"/>
  <c r="S4879" i="3"/>
  <c r="P4879" i="3"/>
  <c r="O4879" i="3"/>
  <c r="L4879" i="3"/>
  <c r="E4879" i="3"/>
  <c r="V4878" i="3"/>
  <c r="U4878" i="3"/>
  <c r="T4878" i="3"/>
  <c r="S4878" i="3"/>
  <c r="P4878" i="3"/>
  <c r="O4878" i="3"/>
  <c r="L4878" i="3"/>
  <c r="E4878" i="3"/>
  <c r="V4877" i="3"/>
  <c r="U4877" i="3"/>
  <c r="T4877" i="3"/>
  <c r="S4877" i="3"/>
  <c r="P4877" i="3"/>
  <c r="O4877" i="3"/>
  <c r="L4877" i="3"/>
  <c r="E4877" i="3"/>
  <c r="V4876" i="3"/>
  <c r="U4876" i="3"/>
  <c r="T4876" i="3"/>
  <c r="S4876" i="3"/>
  <c r="P4876" i="3"/>
  <c r="O4876" i="3"/>
  <c r="L4876" i="3"/>
  <c r="E4876" i="3"/>
  <c r="V4875" i="3"/>
  <c r="U4875" i="3"/>
  <c r="T4875" i="3"/>
  <c r="S4875" i="3"/>
  <c r="P4875" i="3"/>
  <c r="O4875" i="3"/>
  <c r="L4875" i="3"/>
  <c r="E4875" i="3"/>
  <c r="V4874" i="3"/>
  <c r="U4874" i="3"/>
  <c r="T4874" i="3"/>
  <c r="S4874" i="3"/>
  <c r="P4874" i="3"/>
  <c r="O4874" i="3"/>
  <c r="L4874" i="3"/>
  <c r="E4874" i="3"/>
  <c r="V4873" i="3"/>
  <c r="U4873" i="3"/>
  <c r="T4873" i="3"/>
  <c r="S4873" i="3"/>
  <c r="P4873" i="3"/>
  <c r="O4873" i="3"/>
  <c r="L4873" i="3"/>
  <c r="E4873" i="3"/>
  <c r="V4872" i="3"/>
  <c r="U4872" i="3"/>
  <c r="T4872" i="3"/>
  <c r="S4872" i="3"/>
  <c r="P4872" i="3"/>
  <c r="O4872" i="3"/>
  <c r="L4872" i="3"/>
  <c r="E4872" i="3"/>
  <c r="V4871" i="3"/>
  <c r="U4871" i="3"/>
  <c r="T4871" i="3"/>
  <c r="S4871" i="3"/>
  <c r="P4871" i="3"/>
  <c r="O4871" i="3"/>
  <c r="L4871" i="3"/>
  <c r="E4871" i="3"/>
  <c r="V4870" i="3"/>
  <c r="U4870" i="3"/>
  <c r="T4870" i="3"/>
  <c r="S4870" i="3"/>
  <c r="P4870" i="3"/>
  <c r="O4870" i="3"/>
  <c r="L4870" i="3"/>
  <c r="E4870" i="3"/>
  <c r="V4869" i="3"/>
  <c r="U4869" i="3"/>
  <c r="T4869" i="3"/>
  <c r="S4869" i="3"/>
  <c r="P4869" i="3"/>
  <c r="O4869" i="3"/>
  <c r="L4869" i="3"/>
  <c r="E4869" i="3"/>
  <c r="V4868" i="3"/>
  <c r="U4868" i="3"/>
  <c r="T4868" i="3"/>
  <c r="S4868" i="3"/>
  <c r="P4868" i="3"/>
  <c r="O4868" i="3"/>
  <c r="L4868" i="3"/>
  <c r="E4868" i="3"/>
  <c r="V4867" i="3"/>
  <c r="U4867" i="3"/>
  <c r="T4867" i="3"/>
  <c r="S4867" i="3"/>
  <c r="P4867" i="3"/>
  <c r="O4867" i="3"/>
  <c r="L4867" i="3"/>
  <c r="E4867" i="3"/>
  <c r="V4866" i="3"/>
  <c r="U4866" i="3"/>
  <c r="T4866" i="3"/>
  <c r="S4866" i="3"/>
  <c r="P4866" i="3"/>
  <c r="O4866" i="3"/>
  <c r="L4866" i="3"/>
  <c r="E4866" i="3"/>
  <c r="V4865" i="3"/>
  <c r="U4865" i="3"/>
  <c r="T4865" i="3"/>
  <c r="S4865" i="3"/>
  <c r="P4865" i="3"/>
  <c r="O4865" i="3"/>
  <c r="L4865" i="3"/>
  <c r="E4865" i="3"/>
  <c r="V4864" i="3"/>
  <c r="U4864" i="3"/>
  <c r="T4864" i="3"/>
  <c r="S4864" i="3"/>
  <c r="P4864" i="3"/>
  <c r="O4864" i="3"/>
  <c r="L4864" i="3"/>
  <c r="E4864" i="3"/>
  <c r="V4863" i="3"/>
  <c r="U4863" i="3"/>
  <c r="T4863" i="3"/>
  <c r="S4863" i="3"/>
  <c r="P4863" i="3"/>
  <c r="O4863" i="3"/>
  <c r="L4863" i="3"/>
  <c r="E4863" i="3"/>
  <c r="V4862" i="3"/>
  <c r="U4862" i="3"/>
  <c r="T4862" i="3"/>
  <c r="S4862" i="3"/>
  <c r="P4862" i="3"/>
  <c r="O4862" i="3"/>
  <c r="L4862" i="3"/>
  <c r="E4862" i="3"/>
  <c r="V4861" i="3"/>
  <c r="U4861" i="3"/>
  <c r="T4861" i="3"/>
  <c r="S4861" i="3"/>
  <c r="P4861" i="3"/>
  <c r="O4861" i="3"/>
  <c r="L4861" i="3"/>
  <c r="E4861" i="3"/>
  <c r="V4860" i="3"/>
  <c r="U4860" i="3"/>
  <c r="T4860" i="3"/>
  <c r="S4860" i="3"/>
  <c r="P4860" i="3"/>
  <c r="O4860" i="3"/>
  <c r="L4860" i="3"/>
  <c r="E4860" i="3"/>
  <c r="V4859" i="3"/>
  <c r="U4859" i="3"/>
  <c r="T4859" i="3"/>
  <c r="S4859" i="3"/>
  <c r="P4859" i="3"/>
  <c r="O4859" i="3"/>
  <c r="L4859" i="3"/>
  <c r="E4859" i="3"/>
  <c r="V4858" i="3"/>
  <c r="U4858" i="3"/>
  <c r="T4858" i="3"/>
  <c r="S4858" i="3"/>
  <c r="P4858" i="3"/>
  <c r="O4858" i="3"/>
  <c r="L4858" i="3"/>
  <c r="E4858" i="3"/>
  <c r="V4857" i="3"/>
  <c r="U4857" i="3"/>
  <c r="T4857" i="3"/>
  <c r="S4857" i="3"/>
  <c r="P4857" i="3"/>
  <c r="O4857" i="3"/>
  <c r="L4857" i="3"/>
  <c r="E4857" i="3"/>
  <c r="V4856" i="3"/>
  <c r="U4856" i="3"/>
  <c r="T4856" i="3"/>
  <c r="S4856" i="3"/>
  <c r="P4856" i="3"/>
  <c r="O4856" i="3"/>
  <c r="L4856" i="3"/>
  <c r="E4856" i="3"/>
  <c r="V4855" i="3"/>
  <c r="U4855" i="3"/>
  <c r="T4855" i="3"/>
  <c r="S4855" i="3"/>
  <c r="P4855" i="3"/>
  <c r="O4855" i="3"/>
  <c r="L4855" i="3"/>
  <c r="E4855" i="3"/>
  <c r="V4854" i="3"/>
  <c r="U4854" i="3"/>
  <c r="T4854" i="3"/>
  <c r="S4854" i="3"/>
  <c r="P4854" i="3"/>
  <c r="O4854" i="3"/>
  <c r="L4854" i="3"/>
  <c r="E4854" i="3"/>
  <c r="V4853" i="3"/>
  <c r="U4853" i="3"/>
  <c r="T4853" i="3"/>
  <c r="S4853" i="3"/>
  <c r="P4853" i="3"/>
  <c r="O4853" i="3"/>
  <c r="L4853" i="3"/>
  <c r="E4853" i="3"/>
  <c r="V4852" i="3"/>
  <c r="U4852" i="3"/>
  <c r="T4852" i="3"/>
  <c r="S4852" i="3"/>
  <c r="P4852" i="3"/>
  <c r="O4852" i="3"/>
  <c r="L4852" i="3"/>
  <c r="E4852" i="3"/>
  <c r="V4851" i="3"/>
  <c r="U4851" i="3"/>
  <c r="T4851" i="3"/>
  <c r="S4851" i="3"/>
  <c r="P4851" i="3"/>
  <c r="O4851" i="3"/>
  <c r="L4851" i="3"/>
  <c r="E4851" i="3"/>
  <c r="V4850" i="3"/>
  <c r="U4850" i="3"/>
  <c r="T4850" i="3"/>
  <c r="S4850" i="3"/>
  <c r="P4850" i="3"/>
  <c r="O4850" i="3"/>
  <c r="L4850" i="3"/>
  <c r="E4850" i="3"/>
  <c r="V4849" i="3"/>
  <c r="U4849" i="3"/>
  <c r="T4849" i="3"/>
  <c r="S4849" i="3"/>
  <c r="P4849" i="3"/>
  <c r="O4849" i="3"/>
  <c r="L4849" i="3"/>
  <c r="E4849" i="3"/>
  <c r="V4848" i="3"/>
  <c r="U4848" i="3"/>
  <c r="T4848" i="3"/>
  <c r="S4848" i="3"/>
  <c r="P4848" i="3"/>
  <c r="O4848" i="3"/>
  <c r="L4848" i="3"/>
  <c r="E4848" i="3"/>
  <c r="V4847" i="3"/>
  <c r="U4847" i="3"/>
  <c r="T4847" i="3"/>
  <c r="S4847" i="3"/>
  <c r="P4847" i="3"/>
  <c r="O4847" i="3"/>
  <c r="L4847" i="3"/>
  <c r="E4847" i="3"/>
  <c r="V4846" i="3"/>
  <c r="U4846" i="3"/>
  <c r="T4846" i="3"/>
  <c r="S4846" i="3"/>
  <c r="P4846" i="3"/>
  <c r="O4846" i="3"/>
  <c r="L4846" i="3"/>
  <c r="E4846" i="3"/>
  <c r="V4845" i="3"/>
  <c r="U4845" i="3"/>
  <c r="T4845" i="3"/>
  <c r="S4845" i="3"/>
  <c r="P4845" i="3"/>
  <c r="O4845" i="3"/>
  <c r="L4845" i="3"/>
  <c r="E4845" i="3"/>
  <c r="V4844" i="3"/>
  <c r="U4844" i="3"/>
  <c r="T4844" i="3"/>
  <c r="S4844" i="3"/>
  <c r="P4844" i="3"/>
  <c r="O4844" i="3"/>
  <c r="L4844" i="3"/>
  <c r="E4844" i="3"/>
  <c r="V4843" i="3"/>
  <c r="U4843" i="3"/>
  <c r="T4843" i="3"/>
  <c r="S4843" i="3"/>
  <c r="P4843" i="3"/>
  <c r="O4843" i="3"/>
  <c r="L4843" i="3"/>
  <c r="E4843" i="3"/>
  <c r="V4842" i="3"/>
  <c r="U4842" i="3"/>
  <c r="T4842" i="3"/>
  <c r="S4842" i="3"/>
  <c r="P4842" i="3"/>
  <c r="O4842" i="3"/>
  <c r="L4842" i="3"/>
  <c r="E4842" i="3"/>
  <c r="V4841" i="3"/>
  <c r="U4841" i="3"/>
  <c r="T4841" i="3"/>
  <c r="S4841" i="3"/>
  <c r="P4841" i="3"/>
  <c r="O4841" i="3"/>
  <c r="L4841" i="3"/>
  <c r="E4841" i="3"/>
  <c r="V4840" i="3"/>
  <c r="U4840" i="3"/>
  <c r="T4840" i="3"/>
  <c r="S4840" i="3"/>
  <c r="P4840" i="3"/>
  <c r="O4840" i="3"/>
  <c r="L4840" i="3"/>
  <c r="E4840" i="3"/>
  <c r="V4839" i="3"/>
  <c r="U4839" i="3"/>
  <c r="T4839" i="3"/>
  <c r="S4839" i="3"/>
  <c r="P4839" i="3"/>
  <c r="O4839" i="3"/>
  <c r="L4839" i="3"/>
  <c r="E4839" i="3"/>
  <c r="V4838" i="3"/>
  <c r="U4838" i="3"/>
  <c r="T4838" i="3"/>
  <c r="S4838" i="3"/>
  <c r="P4838" i="3"/>
  <c r="O4838" i="3"/>
  <c r="L4838" i="3"/>
  <c r="E4838" i="3"/>
  <c r="V4837" i="3"/>
  <c r="U4837" i="3"/>
  <c r="T4837" i="3"/>
  <c r="S4837" i="3"/>
  <c r="P4837" i="3"/>
  <c r="O4837" i="3"/>
  <c r="L4837" i="3"/>
  <c r="E4837" i="3"/>
  <c r="V4836" i="3"/>
  <c r="U4836" i="3"/>
  <c r="T4836" i="3"/>
  <c r="S4836" i="3"/>
  <c r="P4836" i="3"/>
  <c r="O4836" i="3"/>
  <c r="L4836" i="3"/>
  <c r="E4836" i="3"/>
  <c r="V4835" i="3"/>
  <c r="U4835" i="3"/>
  <c r="T4835" i="3"/>
  <c r="S4835" i="3"/>
  <c r="P4835" i="3"/>
  <c r="O4835" i="3"/>
  <c r="L4835" i="3"/>
  <c r="E4835" i="3"/>
  <c r="V4834" i="3"/>
  <c r="U4834" i="3"/>
  <c r="T4834" i="3"/>
  <c r="S4834" i="3"/>
  <c r="P4834" i="3"/>
  <c r="O4834" i="3"/>
  <c r="L4834" i="3"/>
  <c r="E4834" i="3"/>
  <c r="V4833" i="3"/>
  <c r="U4833" i="3"/>
  <c r="T4833" i="3"/>
  <c r="S4833" i="3"/>
  <c r="P4833" i="3"/>
  <c r="O4833" i="3"/>
  <c r="L4833" i="3"/>
  <c r="E4833" i="3"/>
  <c r="V4832" i="3"/>
  <c r="U4832" i="3"/>
  <c r="T4832" i="3"/>
  <c r="S4832" i="3"/>
  <c r="P4832" i="3"/>
  <c r="O4832" i="3"/>
  <c r="L4832" i="3"/>
  <c r="E4832" i="3"/>
  <c r="V4831" i="3"/>
  <c r="U4831" i="3"/>
  <c r="T4831" i="3"/>
  <c r="S4831" i="3"/>
  <c r="P4831" i="3"/>
  <c r="O4831" i="3"/>
  <c r="L4831" i="3"/>
  <c r="E4831" i="3"/>
  <c r="V4830" i="3"/>
  <c r="U4830" i="3"/>
  <c r="T4830" i="3"/>
  <c r="S4830" i="3"/>
  <c r="P4830" i="3"/>
  <c r="O4830" i="3"/>
  <c r="L4830" i="3"/>
  <c r="E4830" i="3"/>
  <c r="V4829" i="3"/>
  <c r="U4829" i="3"/>
  <c r="T4829" i="3"/>
  <c r="S4829" i="3"/>
  <c r="P4829" i="3"/>
  <c r="O4829" i="3"/>
  <c r="L4829" i="3"/>
  <c r="E4829" i="3"/>
  <c r="V4828" i="3"/>
  <c r="U4828" i="3"/>
  <c r="T4828" i="3"/>
  <c r="S4828" i="3"/>
  <c r="P4828" i="3"/>
  <c r="O4828" i="3"/>
  <c r="L4828" i="3"/>
  <c r="E4828" i="3"/>
  <c r="V4827" i="3"/>
  <c r="U4827" i="3"/>
  <c r="T4827" i="3"/>
  <c r="S4827" i="3"/>
  <c r="P4827" i="3"/>
  <c r="O4827" i="3"/>
  <c r="L4827" i="3"/>
  <c r="E4827" i="3"/>
  <c r="V4826" i="3"/>
  <c r="U4826" i="3"/>
  <c r="T4826" i="3"/>
  <c r="S4826" i="3"/>
  <c r="P4826" i="3"/>
  <c r="O4826" i="3"/>
  <c r="L4826" i="3"/>
  <c r="E4826" i="3"/>
  <c r="V4825" i="3"/>
  <c r="U4825" i="3"/>
  <c r="T4825" i="3"/>
  <c r="S4825" i="3"/>
  <c r="P4825" i="3"/>
  <c r="O4825" i="3"/>
  <c r="L4825" i="3"/>
  <c r="E4825" i="3"/>
  <c r="V4824" i="3"/>
  <c r="U4824" i="3"/>
  <c r="T4824" i="3"/>
  <c r="S4824" i="3"/>
  <c r="P4824" i="3"/>
  <c r="O4824" i="3"/>
  <c r="L4824" i="3"/>
  <c r="E4824" i="3"/>
  <c r="V4823" i="3"/>
  <c r="U4823" i="3"/>
  <c r="T4823" i="3"/>
  <c r="S4823" i="3"/>
  <c r="P4823" i="3"/>
  <c r="O4823" i="3"/>
  <c r="L4823" i="3"/>
  <c r="E4823" i="3"/>
  <c r="V4822" i="3"/>
  <c r="U4822" i="3"/>
  <c r="T4822" i="3"/>
  <c r="S4822" i="3"/>
  <c r="P4822" i="3"/>
  <c r="O4822" i="3"/>
  <c r="L4822" i="3"/>
  <c r="E4822" i="3"/>
  <c r="V4821" i="3"/>
  <c r="U4821" i="3"/>
  <c r="T4821" i="3"/>
  <c r="S4821" i="3"/>
  <c r="P4821" i="3"/>
  <c r="O4821" i="3"/>
  <c r="L4821" i="3"/>
  <c r="E4821" i="3"/>
  <c r="V4820" i="3"/>
  <c r="U4820" i="3"/>
  <c r="T4820" i="3"/>
  <c r="S4820" i="3"/>
  <c r="P4820" i="3"/>
  <c r="O4820" i="3"/>
  <c r="L4820" i="3"/>
  <c r="E4820" i="3"/>
  <c r="V4819" i="3"/>
  <c r="U4819" i="3"/>
  <c r="T4819" i="3"/>
  <c r="S4819" i="3"/>
  <c r="P4819" i="3"/>
  <c r="O4819" i="3"/>
  <c r="L4819" i="3"/>
  <c r="E4819" i="3"/>
  <c r="V4818" i="3"/>
  <c r="U4818" i="3"/>
  <c r="T4818" i="3"/>
  <c r="S4818" i="3"/>
  <c r="P4818" i="3"/>
  <c r="O4818" i="3"/>
  <c r="L4818" i="3"/>
  <c r="E4818" i="3"/>
  <c r="V4817" i="3"/>
  <c r="U4817" i="3"/>
  <c r="T4817" i="3"/>
  <c r="S4817" i="3"/>
  <c r="P4817" i="3"/>
  <c r="O4817" i="3"/>
  <c r="L4817" i="3"/>
  <c r="E4817" i="3"/>
  <c r="V4816" i="3"/>
  <c r="U4816" i="3"/>
  <c r="T4816" i="3"/>
  <c r="S4816" i="3"/>
  <c r="P4816" i="3"/>
  <c r="O4816" i="3"/>
  <c r="L4816" i="3"/>
  <c r="E4816" i="3"/>
  <c r="V4815" i="3"/>
  <c r="U4815" i="3"/>
  <c r="T4815" i="3"/>
  <c r="S4815" i="3"/>
  <c r="P4815" i="3"/>
  <c r="O4815" i="3"/>
  <c r="L4815" i="3"/>
  <c r="E4815" i="3"/>
  <c r="V4814" i="3"/>
  <c r="U4814" i="3"/>
  <c r="T4814" i="3"/>
  <c r="S4814" i="3"/>
  <c r="P4814" i="3"/>
  <c r="O4814" i="3"/>
  <c r="L4814" i="3"/>
  <c r="E4814" i="3"/>
  <c r="V4813" i="3"/>
  <c r="U4813" i="3"/>
  <c r="T4813" i="3"/>
  <c r="S4813" i="3"/>
  <c r="P4813" i="3"/>
  <c r="O4813" i="3"/>
  <c r="L4813" i="3"/>
  <c r="E4813" i="3"/>
  <c r="V4812" i="3"/>
  <c r="U4812" i="3"/>
  <c r="T4812" i="3"/>
  <c r="S4812" i="3"/>
  <c r="P4812" i="3"/>
  <c r="O4812" i="3"/>
  <c r="L4812" i="3"/>
  <c r="E4812" i="3"/>
  <c r="V4811" i="3"/>
  <c r="U4811" i="3"/>
  <c r="T4811" i="3"/>
  <c r="S4811" i="3"/>
  <c r="P4811" i="3"/>
  <c r="O4811" i="3"/>
  <c r="L4811" i="3"/>
  <c r="E4811" i="3"/>
  <c r="V4810" i="3"/>
  <c r="U4810" i="3"/>
  <c r="T4810" i="3"/>
  <c r="S4810" i="3"/>
  <c r="P4810" i="3"/>
  <c r="O4810" i="3"/>
  <c r="L4810" i="3"/>
  <c r="E4810" i="3"/>
  <c r="V4809" i="3"/>
  <c r="U4809" i="3"/>
  <c r="T4809" i="3"/>
  <c r="S4809" i="3"/>
  <c r="P4809" i="3"/>
  <c r="O4809" i="3"/>
  <c r="L4809" i="3"/>
  <c r="E4809" i="3"/>
  <c r="V4808" i="3"/>
  <c r="U4808" i="3"/>
  <c r="T4808" i="3"/>
  <c r="S4808" i="3"/>
  <c r="P4808" i="3"/>
  <c r="O4808" i="3"/>
  <c r="L4808" i="3"/>
  <c r="E4808" i="3"/>
  <c r="V4807" i="3"/>
  <c r="U4807" i="3"/>
  <c r="T4807" i="3"/>
  <c r="S4807" i="3"/>
  <c r="P4807" i="3"/>
  <c r="O4807" i="3"/>
  <c r="L4807" i="3"/>
  <c r="E4807" i="3"/>
  <c r="V4806" i="3"/>
  <c r="U4806" i="3"/>
  <c r="T4806" i="3"/>
  <c r="S4806" i="3"/>
  <c r="P4806" i="3"/>
  <c r="O4806" i="3"/>
  <c r="L4806" i="3"/>
  <c r="E4806" i="3"/>
  <c r="V4805" i="3"/>
  <c r="U4805" i="3"/>
  <c r="T4805" i="3"/>
  <c r="S4805" i="3"/>
  <c r="P4805" i="3"/>
  <c r="O4805" i="3"/>
  <c r="L4805" i="3"/>
  <c r="E4805" i="3"/>
  <c r="V4804" i="3"/>
  <c r="U4804" i="3"/>
  <c r="T4804" i="3"/>
  <c r="S4804" i="3"/>
  <c r="P4804" i="3"/>
  <c r="O4804" i="3"/>
  <c r="L4804" i="3"/>
  <c r="E4804" i="3"/>
  <c r="V4803" i="3"/>
  <c r="U4803" i="3"/>
  <c r="T4803" i="3"/>
  <c r="S4803" i="3"/>
  <c r="P4803" i="3"/>
  <c r="O4803" i="3"/>
  <c r="L4803" i="3"/>
  <c r="E4803" i="3"/>
  <c r="V4802" i="3"/>
  <c r="U4802" i="3"/>
  <c r="T4802" i="3"/>
  <c r="S4802" i="3"/>
  <c r="P4802" i="3"/>
  <c r="O4802" i="3"/>
  <c r="L4802" i="3"/>
  <c r="E4802" i="3"/>
  <c r="V4801" i="3"/>
  <c r="U4801" i="3"/>
  <c r="T4801" i="3"/>
  <c r="S4801" i="3"/>
  <c r="P4801" i="3"/>
  <c r="O4801" i="3"/>
  <c r="L4801" i="3"/>
  <c r="E4801" i="3"/>
  <c r="V4800" i="3"/>
  <c r="U4800" i="3"/>
  <c r="T4800" i="3"/>
  <c r="S4800" i="3"/>
  <c r="P4800" i="3"/>
  <c r="O4800" i="3"/>
  <c r="L4800" i="3"/>
  <c r="E4800" i="3"/>
  <c r="V4799" i="3"/>
  <c r="U4799" i="3"/>
  <c r="T4799" i="3"/>
  <c r="S4799" i="3"/>
  <c r="P4799" i="3"/>
  <c r="O4799" i="3"/>
  <c r="L4799" i="3"/>
  <c r="E4799" i="3"/>
  <c r="V4798" i="3"/>
  <c r="U4798" i="3"/>
  <c r="T4798" i="3"/>
  <c r="S4798" i="3"/>
  <c r="P4798" i="3"/>
  <c r="O4798" i="3"/>
  <c r="L4798" i="3"/>
  <c r="E4798" i="3"/>
  <c r="V4797" i="3"/>
  <c r="U4797" i="3"/>
  <c r="T4797" i="3"/>
  <c r="S4797" i="3"/>
  <c r="P4797" i="3"/>
  <c r="O4797" i="3"/>
  <c r="L4797" i="3"/>
  <c r="E4797" i="3"/>
  <c r="V4796" i="3"/>
  <c r="U4796" i="3"/>
  <c r="T4796" i="3"/>
  <c r="S4796" i="3"/>
  <c r="P4796" i="3"/>
  <c r="O4796" i="3"/>
  <c r="L4796" i="3"/>
  <c r="E4796" i="3"/>
  <c r="V4795" i="3"/>
  <c r="U4795" i="3"/>
  <c r="T4795" i="3"/>
  <c r="S4795" i="3"/>
  <c r="P4795" i="3"/>
  <c r="O4795" i="3"/>
  <c r="L4795" i="3"/>
  <c r="E4795" i="3"/>
  <c r="V4794" i="3"/>
  <c r="U4794" i="3"/>
  <c r="T4794" i="3"/>
  <c r="S4794" i="3"/>
  <c r="P4794" i="3"/>
  <c r="O4794" i="3"/>
  <c r="L4794" i="3"/>
  <c r="E4794" i="3"/>
  <c r="V4793" i="3"/>
  <c r="U4793" i="3"/>
  <c r="T4793" i="3"/>
  <c r="S4793" i="3"/>
  <c r="P4793" i="3"/>
  <c r="O4793" i="3"/>
  <c r="L4793" i="3"/>
  <c r="E4793" i="3"/>
  <c r="V4792" i="3"/>
  <c r="U4792" i="3"/>
  <c r="T4792" i="3"/>
  <c r="S4792" i="3"/>
  <c r="P4792" i="3"/>
  <c r="O4792" i="3"/>
  <c r="L4792" i="3"/>
  <c r="E4792" i="3"/>
  <c r="V4791" i="3"/>
  <c r="U4791" i="3"/>
  <c r="T4791" i="3"/>
  <c r="S4791" i="3"/>
  <c r="P4791" i="3"/>
  <c r="O4791" i="3"/>
  <c r="L4791" i="3"/>
  <c r="E4791" i="3"/>
  <c r="V4790" i="3"/>
  <c r="U4790" i="3"/>
  <c r="T4790" i="3"/>
  <c r="S4790" i="3"/>
  <c r="P4790" i="3"/>
  <c r="O4790" i="3"/>
  <c r="L4790" i="3"/>
  <c r="E4790" i="3"/>
  <c r="V4789" i="3"/>
  <c r="U4789" i="3"/>
  <c r="T4789" i="3"/>
  <c r="S4789" i="3"/>
  <c r="P4789" i="3"/>
  <c r="O4789" i="3"/>
  <c r="L4789" i="3"/>
  <c r="E4789" i="3"/>
  <c r="V4788" i="3"/>
  <c r="U4788" i="3"/>
  <c r="T4788" i="3"/>
  <c r="S4788" i="3"/>
  <c r="P4788" i="3"/>
  <c r="O4788" i="3"/>
  <c r="L4788" i="3"/>
  <c r="E4788" i="3"/>
  <c r="V4787" i="3"/>
  <c r="U4787" i="3"/>
  <c r="T4787" i="3"/>
  <c r="S4787" i="3"/>
  <c r="P4787" i="3"/>
  <c r="O4787" i="3"/>
  <c r="L4787" i="3"/>
  <c r="E4787" i="3"/>
  <c r="V4786" i="3"/>
  <c r="U4786" i="3"/>
  <c r="T4786" i="3"/>
  <c r="S4786" i="3"/>
  <c r="P4786" i="3"/>
  <c r="O4786" i="3"/>
  <c r="L4786" i="3"/>
  <c r="E4786" i="3"/>
  <c r="V4785" i="3"/>
  <c r="U4785" i="3"/>
  <c r="T4785" i="3"/>
  <c r="S4785" i="3"/>
  <c r="P4785" i="3"/>
  <c r="O4785" i="3"/>
  <c r="L4785" i="3"/>
  <c r="E4785" i="3"/>
  <c r="V4784" i="3"/>
  <c r="U4784" i="3"/>
  <c r="T4784" i="3"/>
  <c r="S4784" i="3"/>
  <c r="P4784" i="3"/>
  <c r="O4784" i="3"/>
  <c r="L4784" i="3"/>
  <c r="E4784" i="3"/>
  <c r="V4783" i="3"/>
  <c r="U4783" i="3"/>
  <c r="T4783" i="3"/>
  <c r="S4783" i="3"/>
  <c r="P4783" i="3"/>
  <c r="O4783" i="3"/>
  <c r="L4783" i="3"/>
  <c r="E4783" i="3"/>
  <c r="V4782" i="3"/>
  <c r="U4782" i="3"/>
  <c r="T4782" i="3"/>
  <c r="S4782" i="3"/>
  <c r="P4782" i="3"/>
  <c r="O4782" i="3"/>
  <c r="L4782" i="3"/>
  <c r="E4782" i="3"/>
  <c r="V4781" i="3"/>
  <c r="U4781" i="3"/>
  <c r="T4781" i="3"/>
  <c r="S4781" i="3"/>
  <c r="P4781" i="3"/>
  <c r="O4781" i="3"/>
  <c r="L4781" i="3"/>
  <c r="E4781" i="3"/>
  <c r="V4780" i="3"/>
  <c r="U4780" i="3"/>
  <c r="T4780" i="3"/>
  <c r="S4780" i="3"/>
  <c r="P4780" i="3"/>
  <c r="O4780" i="3"/>
  <c r="L4780" i="3"/>
  <c r="E4780" i="3"/>
  <c r="V4779" i="3"/>
  <c r="U4779" i="3"/>
  <c r="T4779" i="3"/>
  <c r="S4779" i="3"/>
  <c r="P4779" i="3"/>
  <c r="O4779" i="3"/>
  <c r="L4779" i="3"/>
  <c r="E4779" i="3"/>
  <c r="V4778" i="3"/>
  <c r="U4778" i="3"/>
  <c r="T4778" i="3"/>
  <c r="S4778" i="3"/>
  <c r="P4778" i="3"/>
  <c r="O4778" i="3"/>
  <c r="L4778" i="3"/>
  <c r="E4778" i="3"/>
  <c r="V4777" i="3"/>
  <c r="U4777" i="3"/>
  <c r="T4777" i="3"/>
  <c r="S4777" i="3"/>
  <c r="P4777" i="3"/>
  <c r="O4777" i="3"/>
  <c r="L4777" i="3"/>
  <c r="E4777" i="3"/>
  <c r="V4776" i="3"/>
  <c r="U4776" i="3"/>
  <c r="T4776" i="3"/>
  <c r="S4776" i="3"/>
  <c r="P4776" i="3"/>
  <c r="O4776" i="3"/>
  <c r="L4776" i="3"/>
  <c r="E4776" i="3"/>
  <c r="V4775" i="3"/>
  <c r="U4775" i="3"/>
  <c r="T4775" i="3"/>
  <c r="S4775" i="3"/>
  <c r="P4775" i="3"/>
  <c r="O4775" i="3"/>
  <c r="L4775" i="3"/>
  <c r="E4775" i="3"/>
  <c r="V4774" i="3"/>
  <c r="U4774" i="3"/>
  <c r="T4774" i="3"/>
  <c r="S4774" i="3"/>
  <c r="P4774" i="3"/>
  <c r="O4774" i="3"/>
  <c r="L4774" i="3"/>
  <c r="E4774" i="3"/>
  <c r="V4773" i="3"/>
  <c r="U4773" i="3"/>
  <c r="T4773" i="3"/>
  <c r="S4773" i="3"/>
  <c r="P4773" i="3"/>
  <c r="O4773" i="3"/>
  <c r="L4773" i="3"/>
  <c r="E4773" i="3"/>
  <c r="V4772" i="3"/>
  <c r="U4772" i="3"/>
  <c r="T4772" i="3"/>
  <c r="S4772" i="3"/>
  <c r="P4772" i="3"/>
  <c r="O4772" i="3"/>
  <c r="L4772" i="3"/>
  <c r="E4772" i="3"/>
  <c r="V4771" i="3"/>
  <c r="U4771" i="3"/>
  <c r="T4771" i="3"/>
  <c r="S4771" i="3"/>
  <c r="P4771" i="3"/>
  <c r="O4771" i="3"/>
  <c r="L4771" i="3"/>
  <c r="E4771" i="3"/>
  <c r="V4770" i="3"/>
  <c r="U4770" i="3"/>
  <c r="T4770" i="3"/>
  <c r="S4770" i="3"/>
  <c r="P4770" i="3"/>
  <c r="O4770" i="3"/>
  <c r="L4770" i="3"/>
  <c r="E4770" i="3"/>
  <c r="V4769" i="3"/>
  <c r="U4769" i="3"/>
  <c r="T4769" i="3"/>
  <c r="S4769" i="3"/>
  <c r="P4769" i="3"/>
  <c r="O4769" i="3"/>
  <c r="L4769" i="3"/>
  <c r="E4769" i="3"/>
  <c r="V4768" i="3"/>
  <c r="U4768" i="3"/>
  <c r="T4768" i="3"/>
  <c r="S4768" i="3"/>
  <c r="P4768" i="3"/>
  <c r="O4768" i="3"/>
  <c r="L4768" i="3"/>
  <c r="E4768" i="3"/>
  <c r="V4767" i="3"/>
  <c r="U4767" i="3"/>
  <c r="T4767" i="3"/>
  <c r="S4767" i="3"/>
  <c r="P4767" i="3"/>
  <c r="O4767" i="3"/>
  <c r="L4767" i="3"/>
  <c r="E4767" i="3"/>
  <c r="V4766" i="3"/>
  <c r="U4766" i="3"/>
  <c r="T4766" i="3"/>
  <c r="S4766" i="3"/>
  <c r="P4766" i="3"/>
  <c r="O4766" i="3"/>
  <c r="L4766" i="3"/>
  <c r="E4766" i="3"/>
  <c r="V4765" i="3"/>
  <c r="U4765" i="3"/>
  <c r="T4765" i="3"/>
  <c r="S4765" i="3"/>
  <c r="P4765" i="3"/>
  <c r="O4765" i="3"/>
  <c r="L4765" i="3"/>
  <c r="E4765" i="3"/>
  <c r="V4764" i="3"/>
  <c r="U4764" i="3"/>
  <c r="T4764" i="3"/>
  <c r="S4764" i="3"/>
  <c r="P4764" i="3"/>
  <c r="O4764" i="3"/>
  <c r="L4764" i="3"/>
  <c r="E4764" i="3"/>
  <c r="V4763" i="3"/>
  <c r="U4763" i="3"/>
  <c r="T4763" i="3"/>
  <c r="S4763" i="3"/>
  <c r="P4763" i="3"/>
  <c r="O4763" i="3"/>
  <c r="L4763" i="3"/>
  <c r="E4763" i="3"/>
  <c r="V4762" i="3"/>
  <c r="U4762" i="3"/>
  <c r="T4762" i="3"/>
  <c r="S4762" i="3"/>
  <c r="P4762" i="3"/>
  <c r="O4762" i="3"/>
  <c r="L4762" i="3"/>
  <c r="E4762" i="3"/>
  <c r="V4761" i="3"/>
  <c r="U4761" i="3"/>
  <c r="T4761" i="3"/>
  <c r="S4761" i="3"/>
  <c r="P4761" i="3"/>
  <c r="O4761" i="3"/>
  <c r="L4761" i="3"/>
  <c r="E4761" i="3"/>
  <c r="V4760" i="3"/>
  <c r="U4760" i="3"/>
  <c r="T4760" i="3"/>
  <c r="S4760" i="3"/>
  <c r="P4760" i="3"/>
  <c r="O4760" i="3"/>
  <c r="L4760" i="3"/>
  <c r="E4760" i="3"/>
  <c r="V4759" i="3"/>
  <c r="U4759" i="3"/>
  <c r="T4759" i="3"/>
  <c r="S4759" i="3"/>
  <c r="P4759" i="3"/>
  <c r="O4759" i="3"/>
  <c r="L4759" i="3"/>
  <c r="E4759" i="3"/>
  <c r="V4758" i="3"/>
  <c r="U4758" i="3"/>
  <c r="T4758" i="3"/>
  <c r="S4758" i="3"/>
  <c r="P4758" i="3"/>
  <c r="O4758" i="3"/>
  <c r="L4758" i="3"/>
  <c r="E4758" i="3"/>
  <c r="V4757" i="3"/>
  <c r="U4757" i="3"/>
  <c r="T4757" i="3"/>
  <c r="S4757" i="3"/>
  <c r="P4757" i="3"/>
  <c r="O4757" i="3"/>
  <c r="L4757" i="3"/>
  <c r="E4757" i="3"/>
  <c r="V4756" i="3"/>
  <c r="U4756" i="3"/>
  <c r="T4756" i="3"/>
  <c r="S4756" i="3"/>
  <c r="P4756" i="3"/>
  <c r="O4756" i="3"/>
  <c r="L4756" i="3"/>
  <c r="E4756" i="3"/>
  <c r="V4755" i="3"/>
  <c r="U4755" i="3"/>
  <c r="T4755" i="3"/>
  <c r="S4755" i="3"/>
  <c r="P4755" i="3"/>
  <c r="O4755" i="3"/>
  <c r="L4755" i="3"/>
  <c r="E4755" i="3"/>
  <c r="V4754" i="3"/>
  <c r="U4754" i="3"/>
  <c r="T4754" i="3"/>
  <c r="S4754" i="3"/>
  <c r="P4754" i="3"/>
  <c r="O4754" i="3"/>
  <c r="L4754" i="3"/>
  <c r="E4754" i="3"/>
  <c r="V4753" i="3"/>
  <c r="U4753" i="3"/>
  <c r="T4753" i="3"/>
  <c r="S4753" i="3"/>
  <c r="P4753" i="3"/>
  <c r="O4753" i="3"/>
  <c r="L4753" i="3"/>
  <c r="E4753" i="3"/>
  <c r="V4752" i="3"/>
  <c r="U4752" i="3"/>
  <c r="T4752" i="3"/>
  <c r="S4752" i="3"/>
  <c r="P4752" i="3"/>
  <c r="O4752" i="3"/>
  <c r="L4752" i="3"/>
  <c r="E4752" i="3"/>
  <c r="V4751" i="3"/>
  <c r="U4751" i="3"/>
  <c r="T4751" i="3"/>
  <c r="S4751" i="3"/>
  <c r="P4751" i="3"/>
  <c r="O4751" i="3"/>
  <c r="L4751" i="3"/>
  <c r="E4751" i="3"/>
  <c r="V4750" i="3"/>
  <c r="U4750" i="3"/>
  <c r="T4750" i="3"/>
  <c r="S4750" i="3"/>
  <c r="P4750" i="3"/>
  <c r="O4750" i="3"/>
  <c r="L4750" i="3"/>
  <c r="E4750" i="3"/>
  <c r="V4749" i="3"/>
  <c r="U4749" i="3"/>
  <c r="T4749" i="3"/>
  <c r="S4749" i="3"/>
  <c r="P4749" i="3"/>
  <c r="O4749" i="3"/>
  <c r="L4749" i="3"/>
  <c r="E4749" i="3"/>
  <c r="V4748" i="3"/>
  <c r="U4748" i="3"/>
  <c r="T4748" i="3"/>
  <c r="S4748" i="3"/>
  <c r="P4748" i="3"/>
  <c r="O4748" i="3"/>
  <c r="L4748" i="3"/>
  <c r="E4748" i="3"/>
  <c r="V4747" i="3"/>
  <c r="U4747" i="3"/>
  <c r="T4747" i="3"/>
  <c r="S4747" i="3"/>
  <c r="P4747" i="3"/>
  <c r="O4747" i="3"/>
  <c r="L4747" i="3"/>
  <c r="E4747" i="3"/>
  <c r="V4746" i="3"/>
  <c r="U4746" i="3"/>
  <c r="T4746" i="3"/>
  <c r="S4746" i="3"/>
  <c r="P4746" i="3"/>
  <c r="O4746" i="3"/>
  <c r="L4746" i="3"/>
  <c r="E4746" i="3"/>
  <c r="V4745" i="3"/>
  <c r="U4745" i="3"/>
  <c r="T4745" i="3"/>
  <c r="S4745" i="3"/>
  <c r="P4745" i="3"/>
  <c r="O4745" i="3"/>
  <c r="L4745" i="3"/>
  <c r="E4745" i="3"/>
  <c r="V4744" i="3"/>
  <c r="U4744" i="3"/>
  <c r="T4744" i="3"/>
  <c r="S4744" i="3"/>
  <c r="P4744" i="3"/>
  <c r="O4744" i="3"/>
  <c r="L4744" i="3"/>
  <c r="E4744" i="3"/>
  <c r="V4743" i="3"/>
  <c r="U4743" i="3"/>
  <c r="T4743" i="3"/>
  <c r="S4743" i="3"/>
  <c r="P4743" i="3"/>
  <c r="O4743" i="3"/>
  <c r="L4743" i="3"/>
  <c r="E4743" i="3"/>
  <c r="V4742" i="3"/>
  <c r="U4742" i="3"/>
  <c r="T4742" i="3"/>
  <c r="S4742" i="3"/>
  <c r="P4742" i="3"/>
  <c r="O4742" i="3"/>
  <c r="L4742" i="3"/>
  <c r="E4742" i="3"/>
  <c r="V4741" i="3"/>
  <c r="U4741" i="3"/>
  <c r="T4741" i="3"/>
  <c r="S4741" i="3"/>
  <c r="P4741" i="3"/>
  <c r="O4741" i="3"/>
  <c r="L4741" i="3"/>
  <c r="E4741" i="3"/>
  <c r="V4740" i="3"/>
  <c r="U4740" i="3"/>
  <c r="T4740" i="3"/>
  <c r="S4740" i="3"/>
  <c r="P4740" i="3"/>
  <c r="O4740" i="3"/>
  <c r="L4740" i="3"/>
  <c r="E4740" i="3"/>
  <c r="V4739" i="3"/>
  <c r="U4739" i="3"/>
  <c r="T4739" i="3"/>
  <c r="S4739" i="3"/>
  <c r="P4739" i="3"/>
  <c r="O4739" i="3"/>
  <c r="L4739" i="3"/>
  <c r="E4739" i="3"/>
  <c r="V4738" i="3"/>
  <c r="U4738" i="3"/>
  <c r="T4738" i="3"/>
  <c r="S4738" i="3"/>
  <c r="P4738" i="3"/>
  <c r="O4738" i="3"/>
  <c r="L4738" i="3"/>
  <c r="E4738" i="3"/>
  <c r="V4737" i="3"/>
  <c r="U4737" i="3"/>
  <c r="T4737" i="3"/>
  <c r="S4737" i="3"/>
  <c r="P4737" i="3"/>
  <c r="O4737" i="3"/>
  <c r="L4737" i="3"/>
  <c r="E4737" i="3"/>
  <c r="V4736" i="3"/>
  <c r="U4736" i="3"/>
  <c r="T4736" i="3"/>
  <c r="S4736" i="3"/>
  <c r="P4736" i="3"/>
  <c r="O4736" i="3"/>
  <c r="L4736" i="3"/>
  <c r="E4736" i="3"/>
  <c r="V4735" i="3"/>
  <c r="U4735" i="3"/>
  <c r="T4735" i="3"/>
  <c r="S4735" i="3"/>
  <c r="P4735" i="3"/>
  <c r="O4735" i="3"/>
  <c r="L4735" i="3"/>
  <c r="E4735" i="3"/>
  <c r="V4734" i="3"/>
  <c r="U4734" i="3"/>
  <c r="T4734" i="3"/>
  <c r="S4734" i="3"/>
  <c r="P4734" i="3"/>
  <c r="O4734" i="3"/>
  <c r="L4734" i="3"/>
  <c r="E4734" i="3"/>
  <c r="V4733" i="3"/>
  <c r="U4733" i="3"/>
  <c r="T4733" i="3"/>
  <c r="S4733" i="3"/>
  <c r="P4733" i="3"/>
  <c r="O4733" i="3"/>
  <c r="L4733" i="3"/>
  <c r="E4733" i="3"/>
  <c r="V4732" i="3"/>
  <c r="U4732" i="3"/>
  <c r="T4732" i="3"/>
  <c r="S4732" i="3"/>
  <c r="P4732" i="3"/>
  <c r="O4732" i="3"/>
  <c r="L4732" i="3"/>
  <c r="E4732" i="3"/>
  <c r="V4731" i="3"/>
  <c r="U4731" i="3"/>
  <c r="T4731" i="3"/>
  <c r="S4731" i="3"/>
  <c r="P4731" i="3"/>
  <c r="O4731" i="3"/>
  <c r="L4731" i="3"/>
  <c r="E4731" i="3"/>
  <c r="V4730" i="3"/>
  <c r="U4730" i="3"/>
  <c r="T4730" i="3"/>
  <c r="S4730" i="3"/>
  <c r="P4730" i="3"/>
  <c r="O4730" i="3"/>
  <c r="L4730" i="3"/>
  <c r="E4730" i="3"/>
  <c r="V4729" i="3"/>
  <c r="U4729" i="3"/>
  <c r="T4729" i="3"/>
  <c r="S4729" i="3"/>
  <c r="P4729" i="3"/>
  <c r="O4729" i="3"/>
  <c r="L4729" i="3"/>
  <c r="E4729" i="3"/>
  <c r="V4728" i="3"/>
  <c r="U4728" i="3"/>
  <c r="T4728" i="3"/>
  <c r="S4728" i="3"/>
  <c r="P4728" i="3"/>
  <c r="O4728" i="3"/>
  <c r="L4728" i="3"/>
  <c r="E4728" i="3"/>
  <c r="V4727" i="3"/>
  <c r="U4727" i="3"/>
  <c r="T4727" i="3"/>
  <c r="S4727" i="3"/>
  <c r="P4727" i="3"/>
  <c r="O4727" i="3"/>
  <c r="L4727" i="3"/>
  <c r="E4727" i="3"/>
  <c r="V4726" i="3"/>
  <c r="U4726" i="3"/>
  <c r="T4726" i="3"/>
  <c r="S4726" i="3"/>
  <c r="P4726" i="3"/>
  <c r="O4726" i="3"/>
  <c r="L4726" i="3"/>
  <c r="E4726" i="3"/>
  <c r="V4725" i="3"/>
  <c r="U4725" i="3"/>
  <c r="T4725" i="3"/>
  <c r="S4725" i="3"/>
  <c r="P4725" i="3"/>
  <c r="O4725" i="3"/>
  <c r="L4725" i="3"/>
  <c r="E4725" i="3"/>
  <c r="V4724" i="3"/>
  <c r="U4724" i="3"/>
  <c r="T4724" i="3"/>
  <c r="S4724" i="3"/>
  <c r="P4724" i="3"/>
  <c r="O4724" i="3"/>
  <c r="L4724" i="3"/>
  <c r="E4724" i="3"/>
  <c r="V4723" i="3"/>
  <c r="U4723" i="3"/>
  <c r="T4723" i="3"/>
  <c r="S4723" i="3"/>
  <c r="P4723" i="3"/>
  <c r="O4723" i="3"/>
  <c r="L4723" i="3"/>
  <c r="E4723" i="3"/>
  <c r="V4722" i="3"/>
  <c r="U4722" i="3"/>
  <c r="T4722" i="3"/>
  <c r="S4722" i="3"/>
  <c r="P4722" i="3"/>
  <c r="O4722" i="3"/>
  <c r="L4722" i="3"/>
  <c r="E4722" i="3"/>
  <c r="V4721" i="3"/>
  <c r="U4721" i="3"/>
  <c r="T4721" i="3"/>
  <c r="S4721" i="3"/>
  <c r="P4721" i="3"/>
  <c r="O4721" i="3"/>
  <c r="L4721" i="3"/>
  <c r="E4721" i="3"/>
  <c r="V4720" i="3"/>
  <c r="U4720" i="3"/>
  <c r="T4720" i="3"/>
  <c r="S4720" i="3"/>
  <c r="P4720" i="3"/>
  <c r="O4720" i="3"/>
  <c r="L4720" i="3"/>
  <c r="E4720" i="3"/>
  <c r="V4719" i="3"/>
  <c r="U4719" i="3"/>
  <c r="T4719" i="3"/>
  <c r="S4719" i="3"/>
  <c r="P4719" i="3"/>
  <c r="O4719" i="3"/>
  <c r="L4719" i="3"/>
  <c r="E4719" i="3"/>
  <c r="V4718" i="3"/>
  <c r="U4718" i="3"/>
  <c r="T4718" i="3"/>
  <c r="S4718" i="3"/>
  <c r="P4718" i="3"/>
  <c r="O4718" i="3"/>
  <c r="L4718" i="3"/>
  <c r="E4718" i="3"/>
  <c r="V4717" i="3"/>
  <c r="U4717" i="3"/>
  <c r="T4717" i="3"/>
  <c r="S4717" i="3"/>
  <c r="P4717" i="3"/>
  <c r="O4717" i="3"/>
  <c r="L4717" i="3"/>
  <c r="E4717" i="3"/>
  <c r="V4716" i="3"/>
  <c r="U4716" i="3"/>
  <c r="T4716" i="3"/>
  <c r="S4716" i="3"/>
  <c r="P4716" i="3"/>
  <c r="O4716" i="3"/>
  <c r="L4716" i="3"/>
  <c r="E4716" i="3"/>
  <c r="V4715" i="3"/>
  <c r="U4715" i="3"/>
  <c r="T4715" i="3"/>
  <c r="S4715" i="3"/>
  <c r="P4715" i="3"/>
  <c r="O4715" i="3"/>
  <c r="L4715" i="3"/>
  <c r="E4715" i="3"/>
  <c r="V4714" i="3"/>
  <c r="U4714" i="3"/>
  <c r="T4714" i="3"/>
  <c r="S4714" i="3"/>
  <c r="P4714" i="3"/>
  <c r="O4714" i="3"/>
  <c r="L4714" i="3"/>
  <c r="E4714" i="3"/>
  <c r="V4713" i="3"/>
  <c r="U4713" i="3"/>
  <c r="T4713" i="3"/>
  <c r="S4713" i="3"/>
  <c r="P4713" i="3"/>
  <c r="O4713" i="3"/>
  <c r="L4713" i="3"/>
  <c r="E4713" i="3"/>
  <c r="V4712" i="3"/>
  <c r="U4712" i="3"/>
  <c r="T4712" i="3"/>
  <c r="S4712" i="3"/>
  <c r="P4712" i="3"/>
  <c r="O4712" i="3"/>
  <c r="L4712" i="3"/>
  <c r="E4712" i="3"/>
  <c r="V4711" i="3"/>
  <c r="U4711" i="3"/>
  <c r="T4711" i="3"/>
  <c r="S4711" i="3"/>
  <c r="P4711" i="3"/>
  <c r="O4711" i="3"/>
  <c r="L4711" i="3"/>
  <c r="E4711" i="3"/>
  <c r="V4710" i="3"/>
  <c r="U4710" i="3"/>
  <c r="T4710" i="3"/>
  <c r="S4710" i="3"/>
  <c r="P4710" i="3"/>
  <c r="O4710" i="3"/>
  <c r="L4710" i="3"/>
  <c r="E4710" i="3"/>
  <c r="V4709" i="3"/>
  <c r="U4709" i="3"/>
  <c r="T4709" i="3"/>
  <c r="S4709" i="3"/>
  <c r="P4709" i="3"/>
  <c r="O4709" i="3"/>
  <c r="L4709" i="3"/>
  <c r="E4709" i="3"/>
  <c r="V4708" i="3"/>
  <c r="U4708" i="3"/>
  <c r="T4708" i="3"/>
  <c r="S4708" i="3"/>
  <c r="P4708" i="3"/>
  <c r="O4708" i="3"/>
  <c r="L4708" i="3"/>
  <c r="E4708" i="3"/>
  <c r="V4707" i="3"/>
  <c r="U4707" i="3"/>
  <c r="T4707" i="3"/>
  <c r="S4707" i="3"/>
  <c r="P4707" i="3"/>
  <c r="O4707" i="3"/>
  <c r="L4707" i="3"/>
  <c r="E4707" i="3"/>
  <c r="V4706" i="3"/>
  <c r="U4706" i="3"/>
  <c r="T4706" i="3"/>
  <c r="S4706" i="3"/>
  <c r="P4706" i="3"/>
  <c r="O4706" i="3"/>
  <c r="L4706" i="3"/>
  <c r="E4706" i="3"/>
  <c r="V4705" i="3"/>
  <c r="U4705" i="3"/>
  <c r="T4705" i="3"/>
  <c r="S4705" i="3"/>
  <c r="P4705" i="3"/>
  <c r="O4705" i="3"/>
  <c r="L4705" i="3"/>
  <c r="E4705" i="3"/>
  <c r="V4704" i="3"/>
  <c r="U4704" i="3"/>
  <c r="T4704" i="3"/>
  <c r="S4704" i="3"/>
  <c r="P4704" i="3"/>
  <c r="O4704" i="3"/>
  <c r="L4704" i="3"/>
  <c r="E4704" i="3"/>
  <c r="V4703" i="3"/>
  <c r="U4703" i="3"/>
  <c r="T4703" i="3"/>
  <c r="S4703" i="3"/>
  <c r="P4703" i="3"/>
  <c r="O4703" i="3"/>
  <c r="L4703" i="3"/>
  <c r="E4703" i="3"/>
  <c r="V4702" i="3"/>
  <c r="U4702" i="3"/>
  <c r="T4702" i="3"/>
  <c r="S4702" i="3"/>
  <c r="P4702" i="3"/>
  <c r="O4702" i="3"/>
  <c r="L4702" i="3"/>
  <c r="E4702" i="3"/>
  <c r="V4701" i="3"/>
  <c r="U4701" i="3"/>
  <c r="T4701" i="3"/>
  <c r="S4701" i="3"/>
  <c r="P4701" i="3"/>
  <c r="O4701" i="3"/>
  <c r="L4701" i="3"/>
  <c r="E4701" i="3"/>
  <c r="V4700" i="3"/>
  <c r="U4700" i="3"/>
  <c r="T4700" i="3"/>
  <c r="S4700" i="3"/>
  <c r="P4700" i="3"/>
  <c r="O4700" i="3"/>
  <c r="L4700" i="3"/>
  <c r="E4700" i="3"/>
  <c r="V4699" i="3"/>
  <c r="U4699" i="3"/>
  <c r="T4699" i="3"/>
  <c r="S4699" i="3"/>
  <c r="P4699" i="3"/>
  <c r="O4699" i="3"/>
  <c r="L4699" i="3"/>
  <c r="E4699" i="3"/>
  <c r="V4698" i="3"/>
  <c r="U4698" i="3"/>
  <c r="T4698" i="3"/>
  <c r="S4698" i="3"/>
  <c r="P4698" i="3"/>
  <c r="O4698" i="3"/>
  <c r="L4698" i="3"/>
  <c r="E4698" i="3"/>
  <c r="V4697" i="3"/>
  <c r="U4697" i="3"/>
  <c r="T4697" i="3"/>
  <c r="S4697" i="3"/>
  <c r="P4697" i="3"/>
  <c r="O4697" i="3"/>
  <c r="L4697" i="3"/>
  <c r="E4697" i="3"/>
  <c r="V4696" i="3"/>
  <c r="U4696" i="3"/>
  <c r="T4696" i="3"/>
  <c r="S4696" i="3"/>
  <c r="P4696" i="3"/>
  <c r="O4696" i="3"/>
  <c r="L4696" i="3"/>
  <c r="E4696" i="3"/>
  <c r="V4695" i="3"/>
  <c r="U4695" i="3"/>
  <c r="T4695" i="3"/>
  <c r="S4695" i="3"/>
  <c r="P4695" i="3"/>
  <c r="O4695" i="3"/>
  <c r="L4695" i="3"/>
  <c r="E4695" i="3"/>
  <c r="V4694" i="3"/>
  <c r="U4694" i="3"/>
  <c r="T4694" i="3"/>
  <c r="S4694" i="3"/>
  <c r="P4694" i="3"/>
  <c r="O4694" i="3"/>
  <c r="L4694" i="3"/>
  <c r="E4694" i="3"/>
  <c r="V4693" i="3"/>
  <c r="U4693" i="3"/>
  <c r="T4693" i="3"/>
  <c r="S4693" i="3"/>
  <c r="P4693" i="3"/>
  <c r="O4693" i="3"/>
  <c r="L4693" i="3"/>
  <c r="E4693" i="3"/>
  <c r="V4692" i="3"/>
  <c r="U4692" i="3"/>
  <c r="T4692" i="3"/>
  <c r="S4692" i="3"/>
  <c r="P4692" i="3"/>
  <c r="O4692" i="3"/>
  <c r="L4692" i="3"/>
  <c r="E4692" i="3"/>
  <c r="V4691" i="3"/>
  <c r="U4691" i="3"/>
  <c r="T4691" i="3"/>
  <c r="S4691" i="3"/>
  <c r="P4691" i="3"/>
  <c r="O4691" i="3"/>
  <c r="L4691" i="3"/>
  <c r="E4691" i="3"/>
  <c r="V4690" i="3"/>
  <c r="U4690" i="3"/>
  <c r="T4690" i="3"/>
  <c r="S4690" i="3"/>
  <c r="P4690" i="3"/>
  <c r="O4690" i="3"/>
  <c r="L4690" i="3"/>
  <c r="E4690" i="3"/>
  <c r="V4689" i="3"/>
  <c r="U4689" i="3"/>
  <c r="T4689" i="3"/>
  <c r="S4689" i="3"/>
  <c r="P4689" i="3"/>
  <c r="O4689" i="3"/>
  <c r="L4689" i="3"/>
  <c r="E4689" i="3"/>
  <c r="V4688" i="3"/>
  <c r="U4688" i="3"/>
  <c r="T4688" i="3"/>
  <c r="S4688" i="3"/>
  <c r="P4688" i="3"/>
  <c r="O4688" i="3"/>
  <c r="L4688" i="3"/>
  <c r="E4688" i="3"/>
  <c r="V4687" i="3"/>
  <c r="U4687" i="3"/>
  <c r="T4687" i="3"/>
  <c r="S4687" i="3"/>
  <c r="P4687" i="3"/>
  <c r="O4687" i="3"/>
  <c r="L4687" i="3"/>
  <c r="E4687" i="3"/>
  <c r="V4686" i="3"/>
  <c r="U4686" i="3"/>
  <c r="T4686" i="3"/>
  <c r="S4686" i="3"/>
  <c r="P4686" i="3"/>
  <c r="O4686" i="3"/>
  <c r="L4686" i="3"/>
  <c r="E4686" i="3"/>
  <c r="V4685" i="3"/>
  <c r="U4685" i="3"/>
  <c r="T4685" i="3"/>
  <c r="S4685" i="3"/>
  <c r="P4685" i="3"/>
  <c r="O4685" i="3"/>
  <c r="L4685" i="3"/>
  <c r="E4685" i="3"/>
  <c r="V4684" i="3"/>
  <c r="U4684" i="3"/>
  <c r="T4684" i="3"/>
  <c r="S4684" i="3"/>
  <c r="P4684" i="3"/>
  <c r="O4684" i="3"/>
  <c r="L4684" i="3"/>
  <c r="E4684" i="3"/>
  <c r="V4683" i="3"/>
  <c r="U4683" i="3"/>
  <c r="T4683" i="3"/>
  <c r="S4683" i="3"/>
  <c r="P4683" i="3"/>
  <c r="O4683" i="3"/>
  <c r="L4683" i="3"/>
  <c r="E4683" i="3"/>
  <c r="V4682" i="3"/>
  <c r="U4682" i="3"/>
  <c r="T4682" i="3"/>
  <c r="S4682" i="3"/>
  <c r="P4682" i="3"/>
  <c r="O4682" i="3"/>
  <c r="L4682" i="3"/>
  <c r="E4682" i="3"/>
  <c r="V4681" i="3"/>
  <c r="U4681" i="3"/>
  <c r="T4681" i="3"/>
  <c r="S4681" i="3"/>
  <c r="P4681" i="3"/>
  <c r="O4681" i="3"/>
  <c r="L4681" i="3"/>
  <c r="E4681" i="3"/>
  <c r="V4680" i="3"/>
  <c r="U4680" i="3"/>
  <c r="T4680" i="3"/>
  <c r="S4680" i="3"/>
  <c r="P4680" i="3"/>
  <c r="O4680" i="3"/>
  <c r="L4680" i="3"/>
  <c r="E4680" i="3"/>
  <c r="V4679" i="3"/>
  <c r="U4679" i="3"/>
  <c r="T4679" i="3"/>
  <c r="S4679" i="3"/>
  <c r="P4679" i="3"/>
  <c r="O4679" i="3"/>
  <c r="L4679" i="3"/>
  <c r="E4679" i="3"/>
  <c r="V4678" i="3"/>
  <c r="U4678" i="3"/>
  <c r="T4678" i="3"/>
  <c r="S4678" i="3"/>
  <c r="P4678" i="3"/>
  <c r="O4678" i="3"/>
  <c r="L4678" i="3"/>
  <c r="E4678" i="3"/>
  <c r="V4677" i="3"/>
  <c r="U4677" i="3"/>
  <c r="T4677" i="3"/>
  <c r="S4677" i="3"/>
  <c r="P4677" i="3"/>
  <c r="O4677" i="3"/>
  <c r="L4677" i="3"/>
  <c r="E4677" i="3"/>
  <c r="V4676" i="3"/>
  <c r="U4676" i="3"/>
  <c r="T4676" i="3"/>
  <c r="S4676" i="3"/>
  <c r="P4676" i="3"/>
  <c r="O4676" i="3"/>
  <c r="L4676" i="3"/>
  <c r="E4676" i="3"/>
  <c r="V4675" i="3"/>
  <c r="U4675" i="3"/>
  <c r="T4675" i="3"/>
  <c r="S4675" i="3"/>
  <c r="P4675" i="3"/>
  <c r="O4675" i="3"/>
  <c r="L4675" i="3"/>
  <c r="E4675" i="3"/>
  <c r="V4674" i="3"/>
  <c r="U4674" i="3"/>
  <c r="T4674" i="3"/>
  <c r="S4674" i="3"/>
  <c r="P4674" i="3"/>
  <c r="O4674" i="3"/>
  <c r="L4674" i="3"/>
  <c r="E4674" i="3"/>
  <c r="V4673" i="3"/>
  <c r="U4673" i="3"/>
  <c r="T4673" i="3"/>
  <c r="S4673" i="3"/>
  <c r="P4673" i="3"/>
  <c r="O4673" i="3"/>
  <c r="L4673" i="3"/>
  <c r="E4673" i="3"/>
  <c r="V4672" i="3"/>
  <c r="U4672" i="3"/>
  <c r="T4672" i="3"/>
  <c r="S4672" i="3"/>
  <c r="P4672" i="3"/>
  <c r="O4672" i="3"/>
  <c r="L4672" i="3"/>
  <c r="E4672" i="3"/>
  <c r="V4671" i="3"/>
  <c r="U4671" i="3"/>
  <c r="T4671" i="3"/>
  <c r="S4671" i="3"/>
  <c r="P4671" i="3"/>
  <c r="O4671" i="3"/>
  <c r="L4671" i="3"/>
  <c r="E4671" i="3"/>
  <c r="V4670" i="3"/>
  <c r="U4670" i="3"/>
  <c r="T4670" i="3"/>
  <c r="S4670" i="3"/>
  <c r="P4670" i="3"/>
  <c r="O4670" i="3"/>
  <c r="L4670" i="3"/>
  <c r="E4670" i="3"/>
  <c r="V4669" i="3"/>
  <c r="U4669" i="3"/>
  <c r="T4669" i="3"/>
  <c r="S4669" i="3"/>
  <c r="P4669" i="3"/>
  <c r="O4669" i="3"/>
  <c r="L4669" i="3"/>
  <c r="E4669" i="3"/>
  <c r="V4668" i="3"/>
  <c r="U4668" i="3"/>
  <c r="T4668" i="3"/>
  <c r="S4668" i="3"/>
  <c r="P4668" i="3"/>
  <c r="O4668" i="3"/>
  <c r="L4668" i="3"/>
  <c r="E4668" i="3"/>
  <c r="V4667" i="3"/>
  <c r="U4667" i="3"/>
  <c r="T4667" i="3"/>
  <c r="S4667" i="3"/>
  <c r="P4667" i="3"/>
  <c r="O4667" i="3"/>
  <c r="L4667" i="3"/>
  <c r="E4667" i="3"/>
  <c r="V4666" i="3"/>
  <c r="U4666" i="3"/>
  <c r="T4666" i="3"/>
  <c r="S4666" i="3"/>
  <c r="P4666" i="3"/>
  <c r="O4666" i="3"/>
  <c r="L4666" i="3"/>
  <c r="E4666" i="3"/>
  <c r="V4665" i="3"/>
  <c r="U4665" i="3"/>
  <c r="T4665" i="3"/>
  <c r="S4665" i="3"/>
  <c r="P4665" i="3"/>
  <c r="O4665" i="3"/>
  <c r="L4665" i="3"/>
  <c r="E4665" i="3"/>
  <c r="V4664" i="3"/>
  <c r="U4664" i="3"/>
  <c r="T4664" i="3"/>
  <c r="S4664" i="3"/>
  <c r="P4664" i="3"/>
  <c r="O4664" i="3"/>
  <c r="L4664" i="3"/>
  <c r="E4664" i="3"/>
  <c r="V4663" i="3"/>
  <c r="U4663" i="3"/>
  <c r="T4663" i="3"/>
  <c r="S4663" i="3"/>
  <c r="P4663" i="3"/>
  <c r="O4663" i="3"/>
  <c r="L4663" i="3"/>
  <c r="E4663" i="3"/>
  <c r="V4662" i="3"/>
  <c r="U4662" i="3"/>
  <c r="T4662" i="3"/>
  <c r="S4662" i="3"/>
  <c r="P4662" i="3"/>
  <c r="O4662" i="3"/>
  <c r="L4662" i="3"/>
  <c r="E4662" i="3"/>
  <c r="V4661" i="3"/>
  <c r="U4661" i="3"/>
  <c r="T4661" i="3"/>
  <c r="S4661" i="3"/>
  <c r="P4661" i="3"/>
  <c r="O4661" i="3"/>
  <c r="L4661" i="3"/>
  <c r="E4661" i="3"/>
  <c r="V4660" i="3"/>
  <c r="U4660" i="3"/>
  <c r="T4660" i="3"/>
  <c r="S4660" i="3"/>
  <c r="P4660" i="3"/>
  <c r="O4660" i="3"/>
  <c r="L4660" i="3"/>
  <c r="E4660" i="3"/>
  <c r="V4659" i="3"/>
  <c r="U4659" i="3"/>
  <c r="T4659" i="3"/>
  <c r="S4659" i="3"/>
  <c r="P4659" i="3"/>
  <c r="O4659" i="3"/>
  <c r="L4659" i="3"/>
  <c r="E4659" i="3"/>
  <c r="V4658" i="3"/>
  <c r="U4658" i="3"/>
  <c r="T4658" i="3"/>
  <c r="S4658" i="3"/>
  <c r="P4658" i="3"/>
  <c r="O4658" i="3"/>
  <c r="L4658" i="3"/>
  <c r="E4658" i="3"/>
  <c r="V4657" i="3"/>
  <c r="U4657" i="3"/>
  <c r="T4657" i="3"/>
  <c r="S4657" i="3"/>
  <c r="P4657" i="3"/>
  <c r="O4657" i="3"/>
  <c r="L4657" i="3"/>
  <c r="E4657" i="3"/>
  <c r="V4656" i="3"/>
  <c r="U4656" i="3"/>
  <c r="T4656" i="3"/>
  <c r="S4656" i="3"/>
  <c r="P4656" i="3"/>
  <c r="O4656" i="3"/>
  <c r="L4656" i="3"/>
  <c r="E4656" i="3"/>
  <c r="V4655" i="3"/>
  <c r="U4655" i="3"/>
  <c r="T4655" i="3"/>
  <c r="S4655" i="3"/>
  <c r="P4655" i="3"/>
  <c r="O4655" i="3"/>
  <c r="L4655" i="3"/>
  <c r="E4655" i="3"/>
  <c r="V4654" i="3"/>
  <c r="U4654" i="3"/>
  <c r="T4654" i="3"/>
  <c r="S4654" i="3"/>
  <c r="P4654" i="3"/>
  <c r="O4654" i="3"/>
  <c r="L4654" i="3"/>
  <c r="E4654" i="3"/>
  <c r="V4653" i="3"/>
  <c r="U4653" i="3"/>
  <c r="T4653" i="3"/>
  <c r="S4653" i="3"/>
  <c r="P4653" i="3"/>
  <c r="O4653" i="3"/>
  <c r="L4653" i="3"/>
  <c r="E4653" i="3"/>
  <c r="V4652" i="3"/>
  <c r="U4652" i="3"/>
  <c r="T4652" i="3"/>
  <c r="S4652" i="3"/>
  <c r="P4652" i="3"/>
  <c r="O4652" i="3"/>
  <c r="L4652" i="3"/>
  <c r="E4652" i="3"/>
  <c r="V4651" i="3"/>
  <c r="U4651" i="3"/>
  <c r="T4651" i="3"/>
  <c r="S4651" i="3"/>
  <c r="P4651" i="3"/>
  <c r="O4651" i="3"/>
  <c r="L4651" i="3"/>
  <c r="E4651" i="3"/>
  <c r="V4650" i="3"/>
  <c r="U4650" i="3"/>
  <c r="T4650" i="3"/>
  <c r="S4650" i="3"/>
  <c r="P4650" i="3"/>
  <c r="O4650" i="3"/>
  <c r="L4650" i="3"/>
  <c r="E4650" i="3"/>
  <c r="V4649" i="3"/>
  <c r="U4649" i="3"/>
  <c r="T4649" i="3"/>
  <c r="S4649" i="3"/>
  <c r="P4649" i="3"/>
  <c r="O4649" i="3"/>
  <c r="L4649" i="3"/>
  <c r="E4649" i="3"/>
  <c r="V4648" i="3"/>
  <c r="U4648" i="3"/>
  <c r="T4648" i="3"/>
  <c r="S4648" i="3"/>
  <c r="P4648" i="3"/>
  <c r="O4648" i="3"/>
  <c r="L4648" i="3"/>
  <c r="E4648" i="3"/>
  <c r="V4647" i="3"/>
  <c r="U4647" i="3"/>
  <c r="T4647" i="3"/>
  <c r="S4647" i="3"/>
  <c r="P4647" i="3"/>
  <c r="O4647" i="3"/>
  <c r="L4647" i="3"/>
  <c r="E4647" i="3"/>
  <c r="V4646" i="3"/>
  <c r="U4646" i="3"/>
  <c r="T4646" i="3"/>
  <c r="S4646" i="3"/>
  <c r="P4646" i="3"/>
  <c r="O4646" i="3"/>
  <c r="L4646" i="3"/>
  <c r="E4646" i="3"/>
  <c r="V4645" i="3"/>
  <c r="U4645" i="3"/>
  <c r="T4645" i="3"/>
  <c r="S4645" i="3"/>
  <c r="P4645" i="3"/>
  <c r="O4645" i="3"/>
  <c r="L4645" i="3"/>
  <c r="E4645" i="3"/>
  <c r="V4644" i="3"/>
  <c r="U4644" i="3"/>
  <c r="T4644" i="3"/>
  <c r="S4644" i="3"/>
  <c r="P4644" i="3"/>
  <c r="O4644" i="3"/>
  <c r="L4644" i="3"/>
  <c r="E4644" i="3"/>
  <c r="V4643" i="3"/>
  <c r="U4643" i="3"/>
  <c r="T4643" i="3"/>
  <c r="S4643" i="3"/>
  <c r="P4643" i="3"/>
  <c r="O4643" i="3"/>
  <c r="L4643" i="3"/>
  <c r="E4643" i="3"/>
  <c r="V4642" i="3"/>
  <c r="U4642" i="3"/>
  <c r="T4642" i="3"/>
  <c r="S4642" i="3"/>
  <c r="P4642" i="3"/>
  <c r="O4642" i="3"/>
  <c r="L4642" i="3"/>
  <c r="E4642" i="3"/>
  <c r="V4641" i="3"/>
  <c r="U4641" i="3"/>
  <c r="T4641" i="3"/>
  <c r="S4641" i="3"/>
  <c r="P4641" i="3"/>
  <c r="O4641" i="3"/>
  <c r="L4641" i="3"/>
  <c r="E4641" i="3"/>
  <c r="V4640" i="3"/>
  <c r="U4640" i="3"/>
  <c r="T4640" i="3"/>
  <c r="S4640" i="3"/>
  <c r="P4640" i="3"/>
  <c r="O4640" i="3"/>
  <c r="L4640" i="3"/>
  <c r="E4640" i="3"/>
  <c r="V4639" i="3"/>
  <c r="U4639" i="3"/>
  <c r="T4639" i="3"/>
  <c r="S4639" i="3"/>
  <c r="P4639" i="3"/>
  <c r="O4639" i="3"/>
  <c r="L4639" i="3"/>
  <c r="E4639" i="3"/>
  <c r="V4638" i="3"/>
  <c r="U4638" i="3"/>
  <c r="T4638" i="3"/>
  <c r="S4638" i="3"/>
  <c r="P4638" i="3"/>
  <c r="O4638" i="3"/>
  <c r="L4638" i="3"/>
  <c r="E4638" i="3"/>
  <c r="V4637" i="3"/>
  <c r="U4637" i="3"/>
  <c r="T4637" i="3"/>
  <c r="S4637" i="3"/>
  <c r="P4637" i="3"/>
  <c r="O4637" i="3"/>
  <c r="L4637" i="3"/>
  <c r="E4637" i="3"/>
  <c r="V4636" i="3"/>
  <c r="U4636" i="3"/>
  <c r="T4636" i="3"/>
  <c r="S4636" i="3"/>
  <c r="P4636" i="3"/>
  <c r="O4636" i="3"/>
  <c r="L4636" i="3"/>
  <c r="E4636" i="3"/>
  <c r="V4635" i="3"/>
  <c r="U4635" i="3"/>
  <c r="T4635" i="3"/>
  <c r="S4635" i="3"/>
  <c r="P4635" i="3"/>
  <c r="O4635" i="3"/>
  <c r="L4635" i="3"/>
  <c r="E4635" i="3"/>
  <c r="V4634" i="3"/>
  <c r="U4634" i="3"/>
  <c r="T4634" i="3"/>
  <c r="S4634" i="3"/>
  <c r="P4634" i="3"/>
  <c r="O4634" i="3"/>
  <c r="L4634" i="3"/>
  <c r="E4634" i="3"/>
  <c r="V4633" i="3"/>
  <c r="U4633" i="3"/>
  <c r="T4633" i="3"/>
  <c r="S4633" i="3"/>
  <c r="P4633" i="3"/>
  <c r="O4633" i="3"/>
  <c r="L4633" i="3"/>
  <c r="E4633" i="3"/>
  <c r="V4632" i="3"/>
  <c r="U4632" i="3"/>
  <c r="T4632" i="3"/>
  <c r="S4632" i="3"/>
  <c r="P4632" i="3"/>
  <c r="O4632" i="3"/>
  <c r="L4632" i="3"/>
  <c r="E4632" i="3"/>
  <c r="V4631" i="3"/>
  <c r="U4631" i="3"/>
  <c r="T4631" i="3"/>
  <c r="S4631" i="3"/>
  <c r="P4631" i="3"/>
  <c r="O4631" i="3"/>
  <c r="L4631" i="3"/>
  <c r="E4631" i="3"/>
  <c r="V4630" i="3"/>
  <c r="U4630" i="3"/>
  <c r="T4630" i="3"/>
  <c r="S4630" i="3"/>
  <c r="P4630" i="3"/>
  <c r="O4630" i="3"/>
  <c r="L4630" i="3"/>
  <c r="E4630" i="3"/>
  <c r="V4629" i="3"/>
  <c r="U4629" i="3"/>
  <c r="T4629" i="3"/>
  <c r="S4629" i="3"/>
  <c r="P4629" i="3"/>
  <c r="O4629" i="3"/>
  <c r="L4629" i="3"/>
  <c r="E4629" i="3"/>
  <c r="V4628" i="3"/>
  <c r="U4628" i="3"/>
  <c r="T4628" i="3"/>
  <c r="S4628" i="3"/>
  <c r="P4628" i="3"/>
  <c r="O4628" i="3"/>
  <c r="L4628" i="3"/>
  <c r="E4628" i="3"/>
  <c r="V4627" i="3"/>
  <c r="U4627" i="3"/>
  <c r="T4627" i="3"/>
  <c r="S4627" i="3"/>
  <c r="P4627" i="3"/>
  <c r="O4627" i="3"/>
  <c r="L4627" i="3"/>
  <c r="E4627" i="3"/>
  <c r="V4626" i="3"/>
  <c r="U4626" i="3"/>
  <c r="T4626" i="3"/>
  <c r="S4626" i="3"/>
  <c r="P4626" i="3"/>
  <c r="O4626" i="3"/>
  <c r="L4626" i="3"/>
  <c r="E4626" i="3"/>
  <c r="V4625" i="3"/>
  <c r="U4625" i="3"/>
  <c r="T4625" i="3"/>
  <c r="S4625" i="3"/>
  <c r="P4625" i="3"/>
  <c r="O4625" i="3"/>
  <c r="L4625" i="3"/>
  <c r="E4625" i="3"/>
  <c r="V4624" i="3"/>
  <c r="U4624" i="3"/>
  <c r="T4624" i="3"/>
  <c r="S4624" i="3"/>
  <c r="P4624" i="3"/>
  <c r="O4624" i="3"/>
  <c r="L4624" i="3"/>
  <c r="E4624" i="3"/>
  <c r="V4623" i="3"/>
  <c r="U4623" i="3"/>
  <c r="T4623" i="3"/>
  <c r="S4623" i="3"/>
  <c r="P4623" i="3"/>
  <c r="O4623" i="3"/>
  <c r="L4623" i="3"/>
  <c r="E4623" i="3"/>
  <c r="V4622" i="3"/>
  <c r="U4622" i="3"/>
  <c r="T4622" i="3"/>
  <c r="S4622" i="3"/>
  <c r="P4622" i="3"/>
  <c r="O4622" i="3"/>
  <c r="L4622" i="3"/>
  <c r="E4622" i="3"/>
  <c r="V4621" i="3"/>
  <c r="U4621" i="3"/>
  <c r="T4621" i="3"/>
  <c r="S4621" i="3"/>
  <c r="P4621" i="3"/>
  <c r="O4621" i="3"/>
  <c r="L4621" i="3"/>
  <c r="E4621" i="3"/>
  <c r="V4620" i="3"/>
  <c r="U4620" i="3"/>
  <c r="T4620" i="3"/>
  <c r="S4620" i="3"/>
  <c r="P4620" i="3"/>
  <c r="O4620" i="3"/>
  <c r="L4620" i="3"/>
  <c r="E4620" i="3"/>
  <c r="V4619" i="3"/>
  <c r="U4619" i="3"/>
  <c r="T4619" i="3"/>
  <c r="S4619" i="3"/>
  <c r="P4619" i="3"/>
  <c r="O4619" i="3"/>
  <c r="L4619" i="3"/>
  <c r="E4619" i="3"/>
  <c r="V4618" i="3"/>
  <c r="U4618" i="3"/>
  <c r="T4618" i="3"/>
  <c r="S4618" i="3"/>
  <c r="P4618" i="3"/>
  <c r="O4618" i="3"/>
  <c r="L4618" i="3"/>
  <c r="E4618" i="3"/>
  <c r="V4617" i="3"/>
  <c r="U4617" i="3"/>
  <c r="T4617" i="3"/>
  <c r="S4617" i="3"/>
  <c r="P4617" i="3"/>
  <c r="O4617" i="3"/>
  <c r="L4617" i="3"/>
  <c r="E4617" i="3"/>
  <c r="V4616" i="3"/>
  <c r="U4616" i="3"/>
  <c r="T4616" i="3"/>
  <c r="S4616" i="3"/>
  <c r="P4616" i="3"/>
  <c r="O4616" i="3"/>
  <c r="L4616" i="3"/>
  <c r="E4616" i="3"/>
  <c r="V4615" i="3"/>
  <c r="U4615" i="3"/>
  <c r="T4615" i="3"/>
  <c r="S4615" i="3"/>
  <c r="P4615" i="3"/>
  <c r="O4615" i="3"/>
  <c r="L4615" i="3"/>
  <c r="E4615" i="3"/>
  <c r="V4614" i="3"/>
  <c r="U4614" i="3"/>
  <c r="T4614" i="3"/>
  <c r="S4614" i="3"/>
  <c r="P4614" i="3"/>
  <c r="O4614" i="3"/>
  <c r="L4614" i="3"/>
  <c r="E4614" i="3"/>
  <c r="V4613" i="3"/>
  <c r="U4613" i="3"/>
  <c r="T4613" i="3"/>
  <c r="S4613" i="3"/>
  <c r="P4613" i="3"/>
  <c r="O4613" i="3"/>
  <c r="L4613" i="3"/>
  <c r="E4613" i="3"/>
  <c r="V4612" i="3"/>
  <c r="U4612" i="3"/>
  <c r="T4612" i="3"/>
  <c r="S4612" i="3"/>
  <c r="P4612" i="3"/>
  <c r="O4612" i="3"/>
  <c r="L4612" i="3"/>
  <c r="E4612" i="3"/>
  <c r="V4611" i="3"/>
  <c r="U4611" i="3"/>
  <c r="T4611" i="3"/>
  <c r="S4611" i="3"/>
  <c r="P4611" i="3"/>
  <c r="O4611" i="3"/>
  <c r="L4611" i="3"/>
  <c r="E4611" i="3"/>
  <c r="V4610" i="3"/>
  <c r="U4610" i="3"/>
  <c r="T4610" i="3"/>
  <c r="S4610" i="3"/>
  <c r="P4610" i="3"/>
  <c r="O4610" i="3"/>
  <c r="L4610" i="3"/>
  <c r="E4610" i="3"/>
  <c r="V4609" i="3"/>
  <c r="U4609" i="3"/>
  <c r="T4609" i="3"/>
  <c r="S4609" i="3"/>
  <c r="P4609" i="3"/>
  <c r="O4609" i="3"/>
  <c r="L4609" i="3"/>
  <c r="E4609" i="3"/>
  <c r="V4608" i="3"/>
  <c r="U4608" i="3"/>
  <c r="T4608" i="3"/>
  <c r="S4608" i="3"/>
  <c r="P4608" i="3"/>
  <c r="O4608" i="3"/>
  <c r="L4608" i="3"/>
  <c r="E4608" i="3"/>
  <c r="V4607" i="3"/>
  <c r="U4607" i="3"/>
  <c r="T4607" i="3"/>
  <c r="S4607" i="3"/>
  <c r="P4607" i="3"/>
  <c r="O4607" i="3"/>
  <c r="L4607" i="3"/>
  <c r="E4607" i="3"/>
  <c r="V4606" i="3"/>
  <c r="U4606" i="3"/>
  <c r="T4606" i="3"/>
  <c r="S4606" i="3"/>
  <c r="P4606" i="3"/>
  <c r="O4606" i="3"/>
  <c r="L4606" i="3"/>
  <c r="E4606" i="3"/>
  <c r="V4605" i="3"/>
  <c r="U4605" i="3"/>
  <c r="T4605" i="3"/>
  <c r="S4605" i="3"/>
  <c r="P4605" i="3"/>
  <c r="O4605" i="3"/>
  <c r="L4605" i="3"/>
  <c r="E4605" i="3"/>
  <c r="V4604" i="3"/>
  <c r="U4604" i="3"/>
  <c r="T4604" i="3"/>
  <c r="S4604" i="3"/>
  <c r="P4604" i="3"/>
  <c r="O4604" i="3"/>
  <c r="L4604" i="3"/>
  <c r="E4604" i="3"/>
  <c r="V4603" i="3"/>
  <c r="U4603" i="3"/>
  <c r="T4603" i="3"/>
  <c r="S4603" i="3"/>
  <c r="P4603" i="3"/>
  <c r="O4603" i="3"/>
  <c r="L4603" i="3"/>
  <c r="E4603" i="3"/>
  <c r="V4602" i="3"/>
  <c r="U4602" i="3"/>
  <c r="T4602" i="3"/>
  <c r="S4602" i="3"/>
  <c r="P4602" i="3"/>
  <c r="O4602" i="3"/>
  <c r="L4602" i="3"/>
  <c r="E4602" i="3"/>
  <c r="V4601" i="3"/>
  <c r="U4601" i="3"/>
  <c r="T4601" i="3"/>
  <c r="S4601" i="3"/>
  <c r="P4601" i="3"/>
  <c r="O4601" i="3"/>
  <c r="L4601" i="3"/>
  <c r="E4601" i="3"/>
  <c r="V4600" i="3"/>
  <c r="U4600" i="3"/>
  <c r="T4600" i="3"/>
  <c r="S4600" i="3"/>
  <c r="P4600" i="3"/>
  <c r="O4600" i="3"/>
  <c r="L4600" i="3"/>
  <c r="E4600" i="3"/>
  <c r="V4599" i="3"/>
  <c r="U4599" i="3"/>
  <c r="T4599" i="3"/>
  <c r="S4599" i="3"/>
  <c r="P4599" i="3"/>
  <c r="O4599" i="3"/>
  <c r="L4599" i="3"/>
  <c r="E4599" i="3"/>
  <c r="V4598" i="3"/>
  <c r="U4598" i="3"/>
  <c r="T4598" i="3"/>
  <c r="S4598" i="3"/>
  <c r="P4598" i="3"/>
  <c r="O4598" i="3"/>
  <c r="L4598" i="3"/>
  <c r="E4598" i="3"/>
  <c r="V4597" i="3"/>
  <c r="U4597" i="3"/>
  <c r="T4597" i="3"/>
  <c r="S4597" i="3"/>
  <c r="P4597" i="3"/>
  <c r="O4597" i="3"/>
  <c r="L4597" i="3"/>
  <c r="E4597" i="3"/>
  <c r="V4596" i="3"/>
  <c r="U4596" i="3"/>
  <c r="T4596" i="3"/>
  <c r="S4596" i="3"/>
  <c r="P4596" i="3"/>
  <c r="O4596" i="3"/>
  <c r="L4596" i="3"/>
  <c r="E4596" i="3"/>
  <c r="V4595" i="3"/>
  <c r="U4595" i="3"/>
  <c r="T4595" i="3"/>
  <c r="S4595" i="3"/>
  <c r="P4595" i="3"/>
  <c r="O4595" i="3"/>
  <c r="L4595" i="3"/>
  <c r="E4595" i="3"/>
  <c r="V4594" i="3"/>
  <c r="U4594" i="3"/>
  <c r="T4594" i="3"/>
  <c r="S4594" i="3"/>
  <c r="P4594" i="3"/>
  <c r="O4594" i="3"/>
  <c r="L4594" i="3"/>
  <c r="E4594" i="3"/>
  <c r="V4593" i="3"/>
  <c r="U4593" i="3"/>
  <c r="T4593" i="3"/>
  <c r="S4593" i="3"/>
  <c r="P4593" i="3"/>
  <c r="O4593" i="3"/>
  <c r="L4593" i="3"/>
  <c r="E4593" i="3"/>
  <c r="V4592" i="3"/>
  <c r="U4592" i="3"/>
  <c r="T4592" i="3"/>
  <c r="S4592" i="3"/>
  <c r="P4592" i="3"/>
  <c r="O4592" i="3"/>
  <c r="L4592" i="3"/>
  <c r="E4592" i="3"/>
  <c r="V4591" i="3"/>
  <c r="U4591" i="3"/>
  <c r="T4591" i="3"/>
  <c r="S4591" i="3"/>
  <c r="P4591" i="3"/>
  <c r="O4591" i="3"/>
  <c r="L4591" i="3"/>
  <c r="E4591" i="3"/>
  <c r="V4590" i="3"/>
  <c r="U4590" i="3"/>
  <c r="T4590" i="3"/>
  <c r="S4590" i="3"/>
  <c r="P4590" i="3"/>
  <c r="O4590" i="3"/>
  <c r="L4590" i="3"/>
  <c r="E4590" i="3"/>
  <c r="V4589" i="3"/>
  <c r="U4589" i="3"/>
  <c r="T4589" i="3"/>
  <c r="S4589" i="3"/>
  <c r="P4589" i="3"/>
  <c r="O4589" i="3"/>
  <c r="L4589" i="3"/>
  <c r="E4589" i="3"/>
  <c r="V4588" i="3"/>
  <c r="U4588" i="3"/>
  <c r="T4588" i="3"/>
  <c r="S4588" i="3"/>
  <c r="P4588" i="3"/>
  <c r="O4588" i="3"/>
  <c r="L4588" i="3"/>
  <c r="E4588" i="3"/>
  <c r="V4587" i="3"/>
  <c r="U4587" i="3"/>
  <c r="T4587" i="3"/>
  <c r="S4587" i="3"/>
  <c r="P4587" i="3"/>
  <c r="O4587" i="3"/>
  <c r="L4587" i="3"/>
  <c r="E4587" i="3"/>
  <c r="V4586" i="3"/>
  <c r="U4586" i="3"/>
  <c r="T4586" i="3"/>
  <c r="S4586" i="3"/>
  <c r="P4586" i="3"/>
  <c r="O4586" i="3"/>
  <c r="L4586" i="3"/>
  <c r="E4586" i="3"/>
  <c r="V4585" i="3"/>
  <c r="U4585" i="3"/>
  <c r="T4585" i="3"/>
  <c r="S4585" i="3"/>
  <c r="P4585" i="3"/>
  <c r="O4585" i="3"/>
  <c r="L4585" i="3"/>
  <c r="E4585" i="3"/>
  <c r="V4584" i="3"/>
  <c r="U4584" i="3"/>
  <c r="T4584" i="3"/>
  <c r="S4584" i="3"/>
  <c r="P4584" i="3"/>
  <c r="O4584" i="3"/>
  <c r="L4584" i="3"/>
  <c r="E4584" i="3"/>
  <c r="V4583" i="3"/>
  <c r="U4583" i="3"/>
  <c r="T4583" i="3"/>
  <c r="S4583" i="3"/>
  <c r="P4583" i="3"/>
  <c r="O4583" i="3"/>
  <c r="L4583" i="3"/>
  <c r="E4583" i="3"/>
  <c r="V4582" i="3"/>
  <c r="U4582" i="3"/>
  <c r="T4582" i="3"/>
  <c r="S4582" i="3"/>
  <c r="P4582" i="3"/>
  <c r="O4582" i="3"/>
  <c r="L4582" i="3"/>
  <c r="E4582" i="3"/>
  <c r="V4581" i="3"/>
  <c r="U4581" i="3"/>
  <c r="T4581" i="3"/>
  <c r="S4581" i="3"/>
  <c r="P4581" i="3"/>
  <c r="O4581" i="3"/>
  <c r="L4581" i="3"/>
  <c r="E4581" i="3"/>
  <c r="V4580" i="3"/>
  <c r="U4580" i="3"/>
  <c r="T4580" i="3"/>
  <c r="S4580" i="3"/>
  <c r="P4580" i="3"/>
  <c r="O4580" i="3"/>
  <c r="L4580" i="3"/>
  <c r="E4580" i="3"/>
  <c r="V4579" i="3"/>
  <c r="U4579" i="3"/>
  <c r="T4579" i="3"/>
  <c r="S4579" i="3"/>
  <c r="P4579" i="3"/>
  <c r="O4579" i="3"/>
  <c r="L4579" i="3"/>
  <c r="E4579" i="3"/>
  <c r="V4578" i="3"/>
  <c r="U4578" i="3"/>
  <c r="T4578" i="3"/>
  <c r="S4578" i="3"/>
  <c r="P4578" i="3"/>
  <c r="O4578" i="3"/>
  <c r="L4578" i="3"/>
  <c r="E4578" i="3"/>
  <c r="V4577" i="3"/>
  <c r="U4577" i="3"/>
  <c r="T4577" i="3"/>
  <c r="S4577" i="3"/>
  <c r="P4577" i="3"/>
  <c r="O4577" i="3"/>
  <c r="L4577" i="3"/>
  <c r="E4577" i="3"/>
  <c r="V4576" i="3"/>
  <c r="U4576" i="3"/>
  <c r="T4576" i="3"/>
  <c r="S4576" i="3"/>
  <c r="P4576" i="3"/>
  <c r="O4576" i="3"/>
  <c r="L4576" i="3"/>
  <c r="E4576" i="3"/>
  <c r="V4575" i="3"/>
  <c r="U4575" i="3"/>
  <c r="T4575" i="3"/>
  <c r="S4575" i="3"/>
  <c r="P4575" i="3"/>
  <c r="O4575" i="3"/>
  <c r="L4575" i="3"/>
  <c r="E4575" i="3"/>
  <c r="V4574" i="3"/>
  <c r="U4574" i="3"/>
  <c r="T4574" i="3"/>
  <c r="S4574" i="3"/>
  <c r="P4574" i="3"/>
  <c r="O4574" i="3"/>
  <c r="L4574" i="3"/>
  <c r="E4574" i="3"/>
  <c r="V4573" i="3"/>
  <c r="U4573" i="3"/>
  <c r="T4573" i="3"/>
  <c r="S4573" i="3"/>
  <c r="P4573" i="3"/>
  <c r="O4573" i="3"/>
  <c r="L4573" i="3"/>
  <c r="E4573" i="3"/>
  <c r="V4572" i="3"/>
  <c r="U4572" i="3"/>
  <c r="T4572" i="3"/>
  <c r="S4572" i="3"/>
  <c r="P4572" i="3"/>
  <c r="O4572" i="3"/>
  <c r="L4572" i="3"/>
  <c r="E4572" i="3"/>
  <c r="V4571" i="3"/>
  <c r="U4571" i="3"/>
  <c r="T4571" i="3"/>
  <c r="S4571" i="3"/>
  <c r="P4571" i="3"/>
  <c r="O4571" i="3"/>
  <c r="L4571" i="3"/>
  <c r="E4571" i="3"/>
  <c r="V4570" i="3"/>
  <c r="U4570" i="3"/>
  <c r="T4570" i="3"/>
  <c r="S4570" i="3"/>
  <c r="P4570" i="3"/>
  <c r="O4570" i="3"/>
  <c r="L4570" i="3"/>
  <c r="E4570" i="3"/>
  <c r="V4569" i="3"/>
  <c r="U4569" i="3"/>
  <c r="T4569" i="3"/>
  <c r="S4569" i="3"/>
  <c r="P4569" i="3"/>
  <c r="O4569" i="3"/>
  <c r="L4569" i="3"/>
  <c r="E4569" i="3"/>
  <c r="V4568" i="3"/>
  <c r="U4568" i="3"/>
  <c r="T4568" i="3"/>
  <c r="S4568" i="3"/>
  <c r="P4568" i="3"/>
  <c r="O4568" i="3"/>
  <c r="L4568" i="3"/>
  <c r="E4568" i="3"/>
  <c r="V4567" i="3"/>
  <c r="U4567" i="3"/>
  <c r="T4567" i="3"/>
  <c r="S4567" i="3"/>
  <c r="P4567" i="3"/>
  <c r="O4567" i="3"/>
  <c r="L4567" i="3"/>
  <c r="E4567" i="3"/>
  <c r="V4566" i="3"/>
  <c r="U4566" i="3"/>
  <c r="T4566" i="3"/>
  <c r="S4566" i="3"/>
  <c r="P4566" i="3"/>
  <c r="O4566" i="3"/>
  <c r="L4566" i="3"/>
  <c r="E4566" i="3"/>
  <c r="V4565" i="3"/>
  <c r="U4565" i="3"/>
  <c r="T4565" i="3"/>
  <c r="S4565" i="3"/>
  <c r="P4565" i="3"/>
  <c r="O4565" i="3"/>
  <c r="L4565" i="3"/>
  <c r="E4565" i="3"/>
  <c r="V4564" i="3"/>
  <c r="U4564" i="3"/>
  <c r="T4564" i="3"/>
  <c r="S4564" i="3"/>
  <c r="P4564" i="3"/>
  <c r="O4564" i="3"/>
  <c r="L4564" i="3"/>
  <c r="E4564" i="3"/>
  <c r="V4563" i="3"/>
  <c r="U4563" i="3"/>
  <c r="T4563" i="3"/>
  <c r="S4563" i="3"/>
  <c r="P4563" i="3"/>
  <c r="O4563" i="3"/>
  <c r="L4563" i="3"/>
  <c r="E4563" i="3"/>
  <c r="V4562" i="3"/>
  <c r="U4562" i="3"/>
  <c r="T4562" i="3"/>
  <c r="S4562" i="3"/>
  <c r="P4562" i="3"/>
  <c r="O4562" i="3"/>
  <c r="L4562" i="3"/>
  <c r="E4562" i="3"/>
  <c r="V4561" i="3"/>
  <c r="U4561" i="3"/>
  <c r="T4561" i="3"/>
  <c r="S4561" i="3"/>
  <c r="P4561" i="3"/>
  <c r="O4561" i="3"/>
  <c r="L4561" i="3"/>
  <c r="E4561" i="3"/>
  <c r="V4560" i="3"/>
  <c r="U4560" i="3"/>
  <c r="T4560" i="3"/>
  <c r="S4560" i="3"/>
  <c r="P4560" i="3"/>
  <c r="O4560" i="3"/>
  <c r="L4560" i="3"/>
  <c r="E4560" i="3"/>
  <c r="V4559" i="3"/>
  <c r="U4559" i="3"/>
  <c r="T4559" i="3"/>
  <c r="S4559" i="3"/>
  <c r="P4559" i="3"/>
  <c r="O4559" i="3"/>
  <c r="L4559" i="3"/>
  <c r="E4559" i="3"/>
  <c r="V4558" i="3"/>
  <c r="U4558" i="3"/>
  <c r="T4558" i="3"/>
  <c r="S4558" i="3"/>
  <c r="P4558" i="3"/>
  <c r="O4558" i="3"/>
  <c r="L4558" i="3"/>
  <c r="E4558" i="3"/>
  <c r="V4557" i="3"/>
  <c r="U4557" i="3"/>
  <c r="T4557" i="3"/>
  <c r="S4557" i="3"/>
  <c r="P4557" i="3"/>
  <c r="O4557" i="3"/>
  <c r="L4557" i="3"/>
  <c r="E4557" i="3"/>
  <c r="V4556" i="3"/>
  <c r="U4556" i="3"/>
  <c r="T4556" i="3"/>
  <c r="S4556" i="3"/>
  <c r="P4556" i="3"/>
  <c r="O4556" i="3"/>
  <c r="L4556" i="3"/>
  <c r="E4556" i="3"/>
  <c r="V4555" i="3"/>
  <c r="U4555" i="3"/>
  <c r="T4555" i="3"/>
  <c r="S4555" i="3"/>
  <c r="P4555" i="3"/>
  <c r="O4555" i="3"/>
  <c r="L4555" i="3"/>
  <c r="E4555" i="3"/>
  <c r="V4554" i="3"/>
  <c r="U4554" i="3"/>
  <c r="T4554" i="3"/>
  <c r="S4554" i="3"/>
  <c r="P4554" i="3"/>
  <c r="O4554" i="3"/>
  <c r="L4554" i="3"/>
  <c r="E4554" i="3"/>
  <c r="V4553" i="3"/>
  <c r="U4553" i="3"/>
  <c r="T4553" i="3"/>
  <c r="S4553" i="3"/>
  <c r="P4553" i="3"/>
  <c r="O4553" i="3"/>
  <c r="L4553" i="3"/>
  <c r="E4553" i="3"/>
  <c r="V4552" i="3"/>
  <c r="U4552" i="3"/>
  <c r="T4552" i="3"/>
  <c r="S4552" i="3"/>
  <c r="P4552" i="3"/>
  <c r="O4552" i="3"/>
  <c r="L4552" i="3"/>
  <c r="E4552" i="3"/>
  <c r="V4551" i="3"/>
  <c r="U4551" i="3"/>
  <c r="T4551" i="3"/>
  <c r="S4551" i="3"/>
  <c r="P4551" i="3"/>
  <c r="O4551" i="3"/>
  <c r="L4551" i="3"/>
  <c r="E4551" i="3"/>
  <c r="V4550" i="3"/>
  <c r="U4550" i="3"/>
  <c r="T4550" i="3"/>
  <c r="S4550" i="3"/>
  <c r="P4550" i="3"/>
  <c r="O4550" i="3"/>
  <c r="L4550" i="3"/>
  <c r="E4550" i="3"/>
  <c r="V4549" i="3"/>
  <c r="U4549" i="3"/>
  <c r="T4549" i="3"/>
  <c r="S4549" i="3"/>
  <c r="P4549" i="3"/>
  <c r="O4549" i="3"/>
  <c r="L4549" i="3"/>
  <c r="E4549" i="3"/>
  <c r="V4548" i="3"/>
  <c r="U4548" i="3"/>
  <c r="T4548" i="3"/>
  <c r="S4548" i="3"/>
  <c r="P4548" i="3"/>
  <c r="O4548" i="3"/>
  <c r="L4548" i="3"/>
  <c r="E4548" i="3"/>
  <c r="V4547" i="3"/>
  <c r="U4547" i="3"/>
  <c r="T4547" i="3"/>
  <c r="S4547" i="3"/>
  <c r="P4547" i="3"/>
  <c r="O4547" i="3"/>
  <c r="L4547" i="3"/>
  <c r="E4547" i="3"/>
  <c r="V4546" i="3"/>
  <c r="U4546" i="3"/>
  <c r="T4546" i="3"/>
  <c r="S4546" i="3"/>
  <c r="P4546" i="3"/>
  <c r="O4546" i="3"/>
  <c r="L4546" i="3"/>
  <c r="E4546" i="3"/>
  <c r="V4545" i="3"/>
  <c r="U4545" i="3"/>
  <c r="T4545" i="3"/>
  <c r="S4545" i="3"/>
  <c r="P4545" i="3"/>
  <c r="O4545" i="3"/>
  <c r="L4545" i="3"/>
  <c r="E4545" i="3"/>
  <c r="V4544" i="3"/>
  <c r="U4544" i="3"/>
  <c r="T4544" i="3"/>
  <c r="S4544" i="3"/>
  <c r="P4544" i="3"/>
  <c r="O4544" i="3"/>
  <c r="L4544" i="3"/>
  <c r="E4544" i="3"/>
  <c r="V4543" i="3"/>
  <c r="U4543" i="3"/>
  <c r="T4543" i="3"/>
  <c r="S4543" i="3"/>
  <c r="P4543" i="3"/>
  <c r="O4543" i="3"/>
  <c r="L4543" i="3"/>
  <c r="E4543" i="3"/>
  <c r="V4542" i="3"/>
  <c r="U4542" i="3"/>
  <c r="T4542" i="3"/>
  <c r="S4542" i="3"/>
  <c r="P4542" i="3"/>
  <c r="O4542" i="3"/>
  <c r="L4542" i="3"/>
  <c r="E4542" i="3"/>
  <c r="V4541" i="3"/>
  <c r="U4541" i="3"/>
  <c r="T4541" i="3"/>
  <c r="S4541" i="3"/>
  <c r="P4541" i="3"/>
  <c r="O4541" i="3"/>
  <c r="L4541" i="3"/>
  <c r="E4541" i="3"/>
  <c r="V4540" i="3"/>
  <c r="U4540" i="3"/>
  <c r="T4540" i="3"/>
  <c r="S4540" i="3"/>
  <c r="P4540" i="3"/>
  <c r="O4540" i="3"/>
  <c r="L4540" i="3"/>
  <c r="E4540" i="3"/>
  <c r="V4539" i="3"/>
  <c r="U4539" i="3"/>
  <c r="T4539" i="3"/>
  <c r="S4539" i="3"/>
  <c r="P4539" i="3"/>
  <c r="O4539" i="3"/>
  <c r="L4539" i="3"/>
  <c r="E4539" i="3"/>
  <c r="V4538" i="3"/>
  <c r="U4538" i="3"/>
  <c r="T4538" i="3"/>
  <c r="S4538" i="3"/>
  <c r="P4538" i="3"/>
  <c r="O4538" i="3"/>
  <c r="L4538" i="3"/>
  <c r="E4538" i="3"/>
  <c r="V4537" i="3"/>
  <c r="U4537" i="3"/>
  <c r="T4537" i="3"/>
  <c r="S4537" i="3"/>
  <c r="P4537" i="3"/>
  <c r="O4537" i="3"/>
  <c r="L4537" i="3"/>
  <c r="E4537" i="3"/>
  <c r="V4536" i="3"/>
  <c r="U4536" i="3"/>
  <c r="T4536" i="3"/>
  <c r="S4536" i="3"/>
  <c r="P4536" i="3"/>
  <c r="O4536" i="3"/>
  <c r="L4536" i="3"/>
  <c r="E4536" i="3"/>
  <c r="V4535" i="3"/>
  <c r="U4535" i="3"/>
  <c r="T4535" i="3"/>
  <c r="S4535" i="3"/>
  <c r="P4535" i="3"/>
  <c r="O4535" i="3"/>
  <c r="L4535" i="3"/>
  <c r="E4535" i="3"/>
  <c r="V4534" i="3"/>
  <c r="U4534" i="3"/>
  <c r="T4534" i="3"/>
  <c r="S4534" i="3"/>
  <c r="P4534" i="3"/>
  <c r="O4534" i="3"/>
  <c r="L4534" i="3"/>
  <c r="E4534" i="3"/>
  <c r="V4533" i="3"/>
  <c r="U4533" i="3"/>
  <c r="T4533" i="3"/>
  <c r="S4533" i="3"/>
  <c r="P4533" i="3"/>
  <c r="O4533" i="3"/>
  <c r="L4533" i="3"/>
  <c r="E4533" i="3"/>
  <c r="V4532" i="3"/>
  <c r="U4532" i="3"/>
  <c r="T4532" i="3"/>
  <c r="S4532" i="3"/>
  <c r="P4532" i="3"/>
  <c r="O4532" i="3"/>
  <c r="L4532" i="3"/>
  <c r="E4532" i="3"/>
  <c r="V4531" i="3"/>
  <c r="U4531" i="3"/>
  <c r="T4531" i="3"/>
  <c r="S4531" i="3"/>
  <c r="P4531" i="3"/>
  <c r="O4531" i="3"/>
  <c r="L4531" i="3"/>
  <c r="E4531" i="3"/>
  <c r="V4530" i="3"/>
  <c r="U4530" i="3"/>
  <c r="T4530" i="3"/>
  <c r="S4530" i="3"/>
  <c r="P4530" i="3"/>
  <c r="O4530" i="3"/>
  <c r="L4530" i="3"/>
  <c r="E4530" i="3"/>
  <c r="V4529" i="3"/>
  <c r="U4529" i="3"/>
  <c r="T4529" i="3"/>
  <c r="S4529" i="3"/>
  <c r="P4529" i="3"/>
  <c r="O4529" i="3"/>
  <c r="L4529" i="3"/>
  <c r="E4529" i="3"/>
  <c r="V4528" i="3"/>
  <c r="U4528" i="3"/>
  <c r="T4528" i="3"/>
  <c r="S4528" i="3"/>
  <c r="P4528" i="3"/>
  <c r="O4528" i="3"/>
  <c r="L4528" i="3"/>
  <c r="E4528" i="3"/>
  <c r="V4527" i="3"/>
  <c r="U4527" i="3"/>
  <c r="T4527" i="3"/>
  <c r="S4527" i="3"/>
  <c r="P4527" i="3"/>
  <c r="O4527" i="3"/>
  <c r="L4527" i="3"/>
  <c r="E4527" i="3"/>
  <c r="V4526" i="3"/>
  <c r="U4526" i="3"/>
  <c r="T4526" i="3"/>
  <c r="S4526" i="3"/>
  <c r="P4526" i="3"/>
  <c r="O4526" i="3"/>
  <c r="L4526" i="3"/>
  <c r="E4526" i="3"/>
  <c r="V4525" i="3"/>
  <c r="U4525" i="3"/>
  <c r="T4525" i="3"/>
  <c r="S4525" i="3"/>
  <c r="P4525" i="3"/>
  <c r="O4525" i="3"/>
  <c r="L4525" i="3"/>
  <c r="E4525" i="3"/>
  <c r="V4524" i="3"/>
  <c r="U4524" i="3"/>
  <c r="T4524" i="3"/>
  <c r="S4524" i="3"/>
  <c r="P4524" i="3"/>
  <c r="O4524" i="3"/>
  <c r="L4524" i="3"/>
  <c r="E4524" i="3"/>
  <c r="V4523" i="3"/>
  <c r="U4523" i="3"/>
  <c r="T4523" i="3"/>
  <c r="S4523" i="3"/>
  <c r="P4523" i="3"/>
  <c r="O4523" i="3"/>
  <c r="L4523" i="3"/>
  <c r="E4523" i="3"/>
  <c r="V4522" i="3"/>
  <c r="U4522" i="3"/>
  <c r="T4522" i="3"/>
  <c r="S4522" i="3"/>
  <c r="P4522" i="3"/>
  <c r="O4522" i="3"/>
  <c r="L4522" i="3"/>
  <c r="E4522" i="3"/>
  <c r="V4521" i="3"/>
  <c r="U4521" i="3"/>
  <c r="T4521" i="3"/>
  <c r="S4521" i="3"/>
  <c r="P4521" i="3"/>
  <c r="O4521" i="3"/>
  <c r="L4521" i="3"/>
  <c r="E4521" i="3"/>
  <c r="V4520" i="3"/>
  <c r="U4520" i="3"/>
  <c r="T4520" i="3"/>
  <c r="S4520" i="3"/>
  <c r="P4520" i="3"/>
  <c r="O4520" i="3"/>
  <c r="L4520" i="3"/>
  <c r="E4520" i="3"/>
  <c r="V4519" i="3"/>
  <c r="U4519" i="3"/>
  <c r="T4519" i="3"/>
  <c r="S4519" i="3"/>
  <c r="P4519" i="3"/>
  <c r="O4519" i="3"/>
  <c r="L4519" i="3"/>
  <c r="E4519" i="3"/>
  <c r="V4518" i="3"/>
  <c r="U4518" i="3"/>
  <c r="T4518" i="3"/>
  <c r="S4518" i="3"/>
  <c r="P4518" i="3"/>
  <c r="O4518" i="3"/>
  <c r="L4518" i="3"/>
  <c r="E4518" i="3"/>
  <c r="V4517" i="3"/>
  <c r="U4517" i="3"/>
  <c r="T4517" i="3"/>
  <c r="S4517" i="3"/>
  <c r="P4517" i="3"/>
  <c r="O4517" i="3"/>
  <c r="L4517" i="3"/>
  <c r="E4517" i="3"/>
  <c r="V4516" i="3"/>
  <c r="U4516" i="3"/>
  <c r="T4516" i="3"/>
  <c r="S4516" i="3"/>
  <c r="P4516" i="3"/>
  <c r="O4516" i="3"/>
  <c r="L4516" i="3"/>
  <c r="E4516" i="3"/>
  <c r="V4515" i="3"/>
  <c r="U4515" i="3"/>
  <c r="T4515" i="3"/>
  <c r="S4515" i="3"/>
  <c r="P4515" i="3"/>
  <c r="O4515" i="3"/>
  <c r="L4515" i="3"/>
  <c r="E4515" i="3"/>
  <c r="V4514" i="3"/>
  <c r="U4514" i="3"/>
  <c r="T4514" i="3"/>
  <c r="S4514" i="3"/>
  <c r="P4514" i="3"/>
  <c r="O4514" i="3"/>
  <c r="L4514" i="3"/>
  <c r="E4514" i="3"/>
  <c r="V4513" i="3"/>
  <c r="U4513" i="3"/>
  <c r="T4513" i="3"/>
  <c r="S4513" i="3"/>
  <c r="P4513" i="3"/>
  <c r="O4513" i="3"/>
  <c r="L4513" i="3"/>
  <c r="E4513" i="3"/>
  <c r="V4512" i="3"/>
  <c r="U4512" i="3"/>
  <c r="T4512" i="3"/>
  <c r="S4512" i="3"/>
  <c r="P4512" i="3"/>
  <c r="O4512" i="3"/>
  <c r="L4512" i="3"/>
  <c r="E4512" i="3"/>
  <c r="V4511" i="3"/>
  <c r="U4511" i="3"/>
  <c r="T4511" i="3"/>
  <c r="S4511" i="3"/>
  <c r="P4511" i="3"/>
  <c r="O4511" i="3"/>
  <c r="L4511" i="3"/>
  <c r="E4511" i="3"/>
  <c r="V4510" i="3"/>
  <c r="U4510" i="3"/>
  <c r="T4510" i="3"/>
  <c r="S4510" i="3"/>
  <c r="P4510" i="3"/>
  <c r="O4510" i="3"/>
  <c r="L4510" i="3"/>
  <c r="E4510" i="3"/>
  <c r="V4509" i="3"/>
  <c r="U4509" i="3"/>
  <c r="T4509" i="3"/>
  <c r="S4509" i="3"/>
  <c r="P4509" i="3"/>
  <c r="O4509" i="3"/>
  <c r="L4509" i="3"/>
  <c r="E4509" i="3"/>
  <c r="V4508" i="3"/>
  <c r="U4508" i="3"/>
  <c r="T4508" i="3"/>
  <c r="S4508" i="3"/>
  <c r="P4508" i="3"/>
  <c r="O4508" i="3"/>
  <c r="L4508" i="3"/>
  <c r="E4508" i="3"/>
  <c r="V4507" i="3"/>
  <c r="U4507" i="3"/>
  <c r="T4507" i="3"/>
  <c r="S4507" i="3"/>
  <c r="P4507" i="3"/>
  <c r="O4507" i="3"/>
  <c r="L4507" i="3"/>
  <c r="E4507" i="3"/>
  <c r="V4506" i="3"/>
  <c r="U4506" i="3"/>
  <c r="T4506" i="3"/>
  <c r="S4506" i="3"/>
  <c r="P4506" i="3"/>
  <c r="O4506" i="3"/>
  <c r="L4506" i="3"/>
  <c r="E4506" i="3"/>
  <c r="V4505" i="3"/>
  <c r="U4505" i="3"/>
  <c r="T4505" i="3"/>
  <c r="S4505" i="3"/>
  <c r="P4505" i="3"/>
  <c r="O4505" i="3"/>
  <c r="L4505" i="3"/>
  <c r="E4505" i="3"/>
  <c r="V4504" i="3"/>
  <c r="U4504" i="3"/>
  <c r="T4504" i="3"/>
  <c r="S4504" i="3"/>
  <c r="P4504" i="3"/>
  <c r="O4504" i="3"/>
  <c r="L4504" i="3"/>
  <c r="E4504" i="3"/>
  <c r="V4503" i="3"/>
  <c r="U4503" i="3"/>
  <c r="T4503" i="3"/>
  <c r="S4503" i="3"/>
  <c r="P4503" i="3"/>
  <c r="O4503" i="3"/>
  <c r="L4503" i="3"/>
  <c r="E4503" i="3"/>
  <c r="V4502" i="3"/>
  <c r="U4502" i="3"/>
  <c r="T4502" i="3"/>
  <c r="S4502" i="3"/>
  <c r="P4502" i="3"/>
  <c r="O4502" i="3"/>
  <c r="L4502" i="3"/>
  <c r="E4502" i="3"/>
  <c r="V4501" i="3"/>
  <c r="U4501" i="3"/>
  <c r="T4501" i="3"/>
  <c r="S4501" i="3"/>
  <c r="P4501" i="3"/>
  <c r="O4501" i="3"/>
  <c r="L4501" i="3"/>
  <c r="E4501" i="3"/>
  <c r="V4500" i="3"/>
  <c r="U4500" i="3"/>
  <c r="T4500" i="3"/>
  <c r="S4500" i="3"/>
  <c r="P4500" i="3"/>
  <c r="O4500" i="3"/>
  <c r="L4500" i="3"/>
  <c r="E4500" i="3"/>
  <c r="V4499" i="3"/>
  <c r="U4499" i="3"/>
  <c r="T4499" i="3"/>
  <c r="S4499" i="3"/>
  <c r="P4499" i="3"/>
  <c r="O4499" i="3"/>
  <c r="L4499" i="3"/>
  <c r="E4499" i="3"/>
  <c r="V4498" i="3"/>
  <c r="U4498" i="3"/>
  <c r="T4498" i="3"/>
  <c r="S4498" i="3"/>
  <c r="P4498" i="3"/>
  <c r="O4498" i="3"/>
  <c r="L4498" i="3"/>
  <c r="E4498" i="3"/>
  <c r="V4497" i="3"/>
  <c r="U4497" i="3"/>
  <c r="T4497" i="3"/>
  <c r="S4497" i="3"/>
  <c r="P4497" i="3"/>
  <c r="O4497" i="3"/>
  <c r="L4497" i="3"/>
  <c r="E4497" i="3"/>
  <c r="V4496" i="3"/>
  <c r="U4496" i="3"/>
  <c r="T4496" i="3"/>
  <c r="S4496" i="3"/>
  <c r="P4496" i="3"/>
  <c r="O4496" i="3"/>
  <c r="L4496" i="3"/>
  <c r="E4496" i="3"/>
  <c r="V4495" i="3"/>
  <c r="U4495" i="3"/>
  <c r="T4495" i="3"/>
  <c r="S4495" i="3"/>
  <c r="P4495" i="3"/>
  <c r="O4495" i="3"/>
  <c r="L4495" i="3"/>
  <c r="E4495" i="3"/>
  <c r="V4494" i="3"/>
  <c r="U4494" i="3"/>
  <c r="T4494" i="3"/>
  <c r="S4494" i="3"/>
  <c r="P4494" i="3"/>
  <c r="O4494" i="3"/>
  <c r="L4494" i="3"/>
  <c r="E4494" i="3"/>
  <c r="V4493" i="3"/>
  <c r="U4493" i="3"/>
  <c r="T4493" i="3"/>
  <c r="S4493" i="3"/>
  <c r="P4493" i="3"/>
  <c r="O4493" i="3"/>
  <c r="L4493" i="3"/>
  <c r="E4493" i="3"/>
  <c r="V4492" i="3"/>
  <c r="U4492" i="3"/>
  <c r="T4492" i="3"/>
  <c r="S4492" i="3"/>
  <c r="P4492" i="3"/>
  <c r="O4492" i="3"/>
  <c r="L4492" i="3"/>
  <c r="E4492" i="3"/>
  <c r="V4491" i="3"/>
  <c r="U4491" i="3"/>
  <c r="T4491" i="3"/>
  <c r="S4491" i="3"/>
  <c r="P4491" i="3"/>
  <c r="O4491" i="3"/>
  <c r="L4491" i="3"/>
  <c r="E4491" i="3"/>
  <c r="V4490" i="3"/>
  <c r="U4490" i="3"/>
  <c r="T4490" i="3"/>
  <c r="S4490" i="3"/>
  <c r="P4490" i="3"/>
  <c r="O4490" i="3"/>
  <c r="L4490" i="3"/>
  <c r="E4490" i="3"/>
  <c r="V4489" i="3"/>
  <c r="U4489" i="3"/>
  <c r="T4489" i="3"/>
  <c r="S4489" i="3"/>
  <c r="P4489" i="3"/>
  <c r="O4489" i="3"/>
  <c r="L4489" i="3"/>
  <c r="E4489" i="3"/>
  <c r="V4488" i="3"/>
  <c r="U4488" i="3"/>
  <c r="T4488" i="3"/>
  <c r="S4488" i="3"/>
  <c r="P4488" i="3"/>
  <c r="O4488" i="3"/>
  <c r="L4488" i="3"/>
  <c r="E4488" i="3"/>
  <c r="V4487" i="3"/>
  <c r="U4487" i="3"/>
  <c r="T4487" i="3"/>
  <c r="S4487" i="3"/>
  <c r="P4487" i="3"/>
  <c r="O4487" i="3"/>
  <c r="L4487" i="3"/>
  <c r="E4487" i="3"/>
  <c r="V4486" i="3"/>
  <c r="U4486" i="3"/>
  <c r="T4486" i="3"/>
  <c r="S4486" i="3"/>
  <c r="P4486" i="3"/>
  <c r="O4486" i="3"/>
  <c r="L4486" i="3"/>
  <c r="E4486" i="3"/>
  <c r="V4485" i="3"/>
  <c r="U4485" i="3"/>
  <c r="T4485" i="3"/>
  <c r="S4485" i="3"/>
  <c r="P4485" i="3"/>
  <c r="O4485" i="3"/>
  <c r="L4485" i="3"/>
  <c r="E4485" i="3"/>
  <c r="V4484" i="3"/>
  <c r="U4484" i="3"/>
  <c r="T4484" i="3"/>
  <c r="S4484" i="3"/>
  <c r="P4484" i="3"/>
  <c r="O4484" i="3"/>
  <c r="L4484" i="3"/>
  <c r="E4484" i="3"/>
  <c r="V4483" i="3"/>
  <c r="U4483" i="3"/>
  <c r="T4483" i="3"/>
  <c r="S4483" i="3"/>
  <c r="P4483" i="3"/>
  <c r="O4483" i="3"/>
  <c r="L4483" i="3"/>
  <c r="E4483" i="3"/>
  <c r="V4482" i="3"/>
  <c r="U4482" i="3"/>
  <c r="T4482" i="3"/>
  <c r="S4482" i="3"/>
  <c r="P4482" i="3"/>
  <c r="O4482" i="3"/>
  <c r="L4482" i="3"/>
  <c r="E4482" i="3"/>
  <c r="V4481" i="3"/>
  <c r="U4481" i="3"/>
  <c r="T4481" i="3"/>
  <c r="S4481" i="3"/>
  <c r="P4481" i="3"/>
  <c r="O4481" i="3"/>
  <c r="L4481" i="3"/>
  <c r="E4481" i="3"/>
  <c r="V4480" i="3"/>
  <c r="U4480" i="3"/>
  <c r="T4480" i="3"/>
  <c r="S4480" i="3"/>
  <c r="P4480" i="3"/>
  <c r="O4480" i="3"/>
  <c r="L4480" i="3"/>
  <c r="E4480" i="3"/>
  <c r="V4479" i="3"/>
  <c r="U4479" i="3"/>
  <c r="T4479" i="3"/>
  <c r="S4479" i="3"/>
  <c r="P4479" i="3"/>
  <c r="O4479" i="3"/>
  <c r="L4479" i="3"/>
  <c r="E4479" i="3"/>
  <c r="V4478" i="3"/>
  <c r="U4478" i="3"/>
  <c r="T4478" i="3"/>
  <c r="S4478" i="3"/>
  <c r="P4478" i="3"/>
  <c r="O4478" i="3"/>
  <c r="L4478" i="3"/>
  <c r="E4478" i="3"/>
  <c r="V4477" i="3"/>
  <c r="U4477" i="3"/>
  <c r="T4477" i="3"/>
  <c r="S4477" i="3"/>
  <c r="P4477" i="3"/>
  <c r="O4477" i="3"/>
  <c r="L4477" i="3"/>
  <c r="E4477" i="3"/>
  <c r="V4476" i="3"/>
  <c r="U4476" i="3"/>
  <c r="T4476" i="3"/>
  <c r="S4476" i="3"/>
  <c r="P4476" i="3"/>
  <c r="O4476" i="3"/>
  <c r="L4476" i="3"/>
  <c r="E4476" i="3"/>
  <c r="V4475" i="3"/>
  <c r="U4475" i="3"/>
  <c r="T4475" i="3"/>
  <c r="S4475" i="3"/>
  <c r="P4475" i="3"/>
  <c r="O4475" i="3"/>
  <c r="L4475" i="3"/>
  <c r="E4475" i="3"/>
  <c r="V4474" i="3"/>
  <c r="U4474" i="3"/>
  <c r="T4474" i="3"/>
  <c r="S4474" i="3"/>
  <c r="P4474" i="3"/>
  <c r="O4474" i="3"/>
  <c r="L4474" i="3"/>
  <c r="E4474" i="3"/>
  <c r="V4473" i="3"/>
  <c r="U4473" i="3"/>
  <c r="T4473" i="3"/>
  <c r="S4473" i="3"/>
  <c r="P4473" i="3"/>
  <c r="O4473" i="3"/>
  <c r="L4473" i="3"/>
  <c r="E4473" i="3"/>
  <c r="V4472" i="3"/>
  <c r="U4472" i="3"/>
  <c r="T4472" i="3"/>
  <c r="S4472" i="3"/>
  <c r="P4472" i="3"/>
  <c r="O4472" i="3"/>
  <c r="L4472" i="3"/>
  <c r="E4472" i="3"/>
  <c r="V4471" i="3"/>
  <c r="U4471" i="3"/>
  <c r="T4471" i="3"/>
  <c r="S4471" i="3"/>
  <c r="P4471" i="3"/>
  <c r="O4471" i="3"/>
  <c r="L4471" i="3"/>
  <c r="E4471" i="3"/>
  <c r="V4470" i="3"/>
  <c r="U4470" i="3"/>
  <c r="T4470" i="3"/>
  <c r="S4470" i="3"/>
  <c r="P4470" i="3"/>
  <c r="O4470" i="3"/>
  <c r="L4470" i="3"/>
  <c r="E4470" i="3"/>
  <c r="V4469" i="3"/>
  <c r="U4469" i="3"/>
  <c r="T4469" i="3"/>
  <c r="S4469" i="3"/>
  <c r="P4469" i="3"/>
  <c r="O4469" i="3"/>
  <c r="L4469" i="3"/>
  <c r="E4469" i="3"/>
  <c r="V4468" i="3"/>
  <c r="U4468" i="3"/>
  <c r="T4468" i="3"/>
  <c r="S4468" i="3"/>
  <c r="P4468" i="3"/>
  <c r="O4468" i="3"/>
  <c r="L4468" i="3"/>
  <c r="E4468" i="3"/>
  <c r="V4467" i="3"/>
  <c r="U4467" i="3"/>
  <c r="T4467" i="3"/>
  <c r="S4467" i="3"/>
  <c r="P4467" i="3"/>
  <c r="O4467" i="3"/>
  <c r="L4467" i="3"/>
  <c r="E4467" i="3"/>
  <c r="V4466" i="3"/>
  <c r="U4466" i="3"/>
  <c r="T4466" i="3"/>
  <c r="S4466" i="3"/>
  <c r="P4466" i="3"/>
  <c r="O4466" i="3"/>
  <c r="L4466" i="3"/>
  <c r="E4466" i="3"/>
  <c r="V4465" i="3"/>
  <c r="U4465" i="3"/>
  <c r="T4465" i="3"/>
  <c r="S4465" i="3"/>
  <c r="P4465" i="3"/>
  <c r="O4465" i="3"/>
  <c r="L4465" i="3"/>
  <c r="E4465" i="3"/>
  <c r="V4464" i="3"/>
  <c r="U4464" i="3"/>
  <c r="T4464" i="3"/>
  <c r="S4464" i="3"/>
  <c r="P4464" i="3"/>
  <c r="O4464" i="3"/>
  <c r="L4464" i="3"/>
  <c r="E4464" i="3"/>
  <c r="V4463" i="3"/>
  <c r="U4463" i="3"/>
  <c r="T4463" i="3"/>
  <c r="S4463" i="3"/>
  <c r="P4463" i="3"/>
  <c r="O4463" i="3"/>
  <c r="L4463" i="3"/>
  <c r="E4463" i="3"/>
  <c r="V4462" i="3"/>
  <c r="U4462" i="3"/>
  <c r="T4462" i="3"/>
  <c r="S4462" i="3"/>
  <c r="P4462" i="3"/>
  <c r="O4462" i="3"/>
  <c r="L4462" i="3"/>
  <c r="E4462" i="3"/>
  <c r="V4461" i="3"/>
  <c r="U4461" i="3"/>
  <c r="T4461" i="3"/>
  <c r="S4461" i="3"/>
  <c r="P4461" i="3"/>
  <c r="O4461" i="3"/>
  <c r="L4461" i="3"/>
  <c r="E4461" i="3"/>
  <c r="V4460" i="3"/>
  <c r="U4460" i="3"/>
  <c r="T4460" i="3"/>
  <c r="S4460" i="3"/>
  <c r="P4460" i="3"/>
  <c r="O4460" i="3"/>
  <c r="L4460" i="3"/>
  <c r="E4460" i="3"/>
  <c r="V4459" i="3"/>
  <c r="U4459" i="3"/>
  <c r="T4459" i="3"/>
  <c r="S4459" i="3"/>
  <c r="P4459" i="3"/>
  <c r="O4459" i="3"/>
  <c r="L4459" i="3"/>
  <c r="E4459" i="3"/>
  <c r="V4458" i="3"/>
  <c r="U4458" i="3"/>
  <c r="T4458" i="3"/>
  <c r="S4458" i="3"/>
  <c r="P4458" i="3"/>
  <c r="O4458" i="3"/>
  <c r="L4458" i="3"/>
  <c r="E4458" i="3"/>
  <c r="V4457" i="3"/>
  <c r="U4457" i="3"/>
  <c r="T4457" i="3"/>
  <c r="S4457" i="3"/>
  <c r="P4457" i="3"/>
  <c r="O4457" i="3"/>
  <c r="L4457" i="3"/>
  <c r="E4457" i="3"/>
  <c r="V4456" i="3"/>
  <c r="U4456" i="3"/>
  <c r="T4456" i="3"/>
  <c r="S4456" i="3"/>
  <c r="P4456" i="3"/>
  <c r="O4456" i="3"/>
  <c r="L4456" i="3"/>
  <c r="E4456" i="3"/>
  <c r="V4455" i="3"/>
  <c r="U4455" i="3"/>
  <c r="T4455" i="3"/>
  <c r="S4455" i="3"/>
  <c r="P4455" i="3"/>
  <c r="O4455" i="3"/>
  <c r="L4455" i="3"/>
  <c r="E4455" i="3"/>
  <c r="V4454" i="3"/>
  <c r="U4454" i="3"/>
  <c r="T4454" i="3"/>
  <c r="S4454" i="3"/>
  <c r="P4454" i="3"/>
  <c r="O4454" i="3"/>
  <c r="L4454" i="3"/>
  <c r="E4454" i="3"/>
  <c r="V4453" i="3"/>
  <c r="U4453" i="3"/>
  <c r="T4453" i="3"/>
  <c r="S4453" i="3"/>
  <c r="P4453" i="3"/>
  <c r="O4453" i="3"/>
  <c r="L4453" i="3"/>
  <c r="E4453" i="3"/>
  <c r="V4452" i="3"/>
  <c r="U4452" i="3"/>
  <c r="T4452" i="3"/>
  <c r="S4452" i="3"/>
  <c r="P4452" i="3"/>
  <c r="O4452" i="3"/>
  <c r="L4452" i="3"/>
  <c r="E4452" i="3"/>
  <c r="V4451" i="3"/>
  <c r="U4451" i="3"/>
  <c r="T4451" i="3"/>
  <c r="S4451" i="3"/>
  <c r="P4451" i="3"/>
  <c r="O4451" i="3"/>
  <c r="L4451" i="3"/>
  <c r="E4451" i="3"/>
  <c r="V4450" i="3"/>
  <c r="U4450" i="3"/>
  <c r="T4450" i="3"/>
  <c r="S4450" i="3"/>
  <c r="P4450" i="3"/>
  <c r="O4450" i="3"/>
  <c r="L4450" i="3"/>
  <c r="E4450" i="3"/>
  <c r="V4449" i="3"/>
  <c r="U4449" i="3"/>
  <c r="T4449" i="3"/>
  <c r="S4449" i="3"/>
  <c r="P4449" i="3"/>
  <c r="O4449" i="3"/>
  <c r="L4449" i="3"/>
  <c r="E4449" i="3"/>
  <c r="V4448" i="3"/>
  <c r="U4448" i="3"/>
  <c r="T4448" i="3"/>
  <c r="S4448" i="3"/>
  <c r="P4448" i="3"/>
  <c r="O4448" i="3"/>
  <c r="L4448" i="3"/>
  <c r="E4448" i="3"/>
  <c r="V4447" i="3"/>
  <c r="U4447" i="3"/>
  <c r="T4447" i="3"/>
  <c r="S4447" i="3"/>
  <c r="P4447" i="3"/>
  <c r="O4447" i="3"/>
  <c r="L4447" i="3"/>
  <c r="E4447" i="3"/>
  <c r="V4446" i="3"/>
  <c r="U4446" i="3"/>
  <c r="T4446" i="3"/>
  <c r="S4446" i="3"/>
  <c r="P4446" i="3"/>
  <c r="O4446" i="3"/>
  <c r="L4446" i="3"/>
  <c r="E4446" i="3"/>
  <c r="V4445" i="3"/>
  <c r="U4445" i="3"/>
  <c r="T4445" i="3"/>
  <c r="S4445" i="3"/>
  <c r="P4445" i="3"/>
  <c r="O4445" i="3"/>
  <c r="L4445" i="3"/>
  <c r="E4445" i="3"/>
  <c r="V4444" i="3"/>
  <c r="U4444" i="3"/>
  <c r="T4444" i="3"/>
  <c r="S4444" i="3"/>
  <c r="P4444" i="3"/>
  <c r="O4444" i="3"/>
  <c r="L4444" i="3"/>
  <c r="E4444" i="3"/>
  <c r="V4443" i="3"/>
  <c r="U4443" i="3"/>
  <c r="T4443" i="3"/>
  <c r="S4443" i="3"/>
  <c r="P4443" i="3"/>
  <c r="O4443" i="3"/>
  <c r="L4443" i="3"/>
  <c r="E4443" i="3"/>
  <c r="V4442" i="3"/>
  <c r="U4442" i="3"/>
  <c r="T4442" i="3"/>
  <c r="S4442" i="3"/>
  <c r="P4442" i="3"/>
  <c r="O4442" i="3"/>
  <c r="L4442" i="3"/>
  <c r="E4442" i="3"/>
  <c r="V4441" i="3"/>
  <c r="U4441" i="3"/>
  <c r="T4441" i="3"/>
  <c r="S4441" i="3"/>
  <c r="P4441" i="3"/>
  <c r="O4441" i="3"/>
  <c r="L4441" i="3"/>
  <c r="E4441" i="3"/>
  <c r="V4440" i="3"/>
  <c r="U4440" i="3"/>
  <c r="T4440" i="3"/>
  <c r="S4440" i="3"/>
  <c r="P4440" i="3"/>
  <c r="O4440" i="3"/>
  <c r="L4440" i="3"/>
  <c r="E4440" i="3"/>
  <c r="V4439" i="3"/>
  <c r="U4439" i="3"/>
  <c r="T4439" i="3"/>
  <c r="S4439" i="3"/>
  <c r="P4439" i="3"/>
  <c r="O4439" i="3"/>
  <c r="L4439" i="3"/>
  <c r="E4439" i="3"/>
  <c r="V4438" i="3"/>
  <c r="U4438" i="3"/>
  <c r="T4438" i="3"/>
  <c r="S4438" i="3"/>
  <c r="P4438" i="3"/>
  <c r="O4438" i="3"/>
  <c r="L4438" i="3"/>
  <c r="E4438" i="3"/>
  <c r="V4437" i="3"/>
  <c r="U4437" i="3"/>
  <c r="T4437" i="3"/>
  <c r="S4437" i="3"/>
  <c r="P4437" i="3"/>
  <c r="O4437" i="3"/>
  <c r="L4437" i="3"/>
  <c r="E4437" i="3"/>
  <c r="V4436" i="3"/>
  <c r="U4436" i="3"/>
  <c r="T4436" i="3"/>
  <c r="S4436" i="3"/>
  <c r="P4436" i="3"/>
  <c r="O4436" i="3"/>
  <c r="L4436" i="3"/>
  <c r="E4436" i="3"/>
  <c r="V4435" i="3"/>
  <c r="U4435" i="3"/>
  <c r="T4435" i="3"/>
  <c r="S4435" i="3"/>
  <c r="P4435" i="3"/>
  <c r="O4435" i="3"/>
  <c r="L4435" i="3"/>
  <c r="E4435" i="3"/>
  <c r="V4434" i="3"/>
  <c r="U4434" i="3"/>
  <c r="T4434" i="3"/>
  <c r="S4434" i="3"/>
  <c r="P4434" i="3"/>
  <c r="O4434" i="3"/>
  <c r="L4434" i="3"/>
  <c r="E4434" i="3"/>
  <c r="V4433" i="3"/>
  <c r="U4433" i="3"/>
  <c r="T4433" i="3"/>
  <c r="S4433" i="3"/>
  <c r="P4433" i="3"/>
  <c r="O4433" i="3"/>
  <c r="L4433" i="3"/>
  <c r="E4433" i="3"/>
  <c r="V4432" i="3"/>
  <c r="U4432" i="3"/>
  <c r="T4432" i="3"/>
  <c r="S4432" i="3"/>
  <c r="P4432" i="3"/>
  <c r="O4432" i="3"/>
  <c r="L4432" i="3"/>
  <c r="E4432" i="3"/>
  <c r="V4431" i="3"/>
  <c r="U4431" i="3"/>
  <c r="T4431" i="3"/>
  <c r="S4431" i="3"/>
  <c r="P4431" i="3"/>
  <c r="O4431" i="3"/>
  <c r="L4431" i="3"/>
  <c r="E4431" i="3"/>
  <c r="V4430" i="3"/>
  <c r="U4430" i="3"/>
  <c r="T4430" i="3"/>
  <c r="S4430" i="3"/>
  <c r="P4430" i="3"/>
  <c r="O4430" i="3"/>
  <c r="L4430" i="3"/>
  <c r="E4430" i="3"/>
  <c r="V4429" i="3"/>
  <c r="U4429" i="3"/>
  <c r="T4429" i="3"/>
  <c r="S4429" i="3"/>
  <c r="P4429" i="3"/>
  <c r="O4429" i="3"/>
  <c r="L4429" i="3"/>
  <c r="E4429" i="3"/>
  <c r="V4428" i="3"/>
  <c r="U4428" i="3"/>
  <c r="T4428" i="3"/>
  <c r="S4428" i="3"/>
  <c r="P4428" i="3"/>
  <c r="O4428" i="3"/>
  <c r="L4428" i="3"/>
  <c r="E4428" i="3"/>
  <c r="V4427" i="3"/>
  <c r="U4427" i="3"/>
  <c r="T4427" i="3"/>
  <c r="S4427" i="3"/>
  <c r="P4427" i="3"/>
  <c r="O4427" i="3"/>
  <c r="L4427" i="3"/>
  <c r="E4427" i="3"/>
  <c r="V4426" i="3"/>
  <c r="U4426" i="3"/>
  <c r="T4426" i="3"/>
  <c r="S4426" i="3"/>
  <c r="P4426" i="3"/>
  <c r="O4426" i="3"/>
  <c r="L4426" i="3"/>
  <c r="E4426" i="3"/>
  <c r="V4425" i="3"/>
  <c r="U4425" i="3"/>
  <c r="T4425" i="3"/>
  <c r="S4425" i="3"/>
  <c r="P4425" i="3"/>
  <c r="O4425" i="3"/>
  <c r="L4425" i="3"/>
  <c r="E4425" i="3"/>
  <c r="V4424" i="3"/>
  <c r="U4424" i="3"/>
  <c r="T4424" i="3"/>
  <c r="S4424" i="3"/>
  <c r="P4424" i="3"/>
  <c r="O4424" i="3"/>
  <c r="L4424" i="3"/>
  <c r="E4424" i="3"/>
  <c r="V4423" i="3"/>
  <c r="U4423" i="3"/>
  <c r="T4423" i="3"/>
  <c r="S4423" i="3"/>
  <c r="P4423" i="3"/>
  <c r="O4423" i="3"/>
  <c r="L4423" i="3"/>
  <c r="E4423" i="3"/>
  <c r="V4422" i="3"/>
  <c r="U4422" i="3"/>
  <c r="T4422" i="3"/>
  <c r="S4422" i="3"/>
  <c r="P4422" i="3"/>
  <c r="O4422" i="3"/>
  <c r="L4422" i="3"/>
  <c r="E4422" i="3"/>
  <c r="V4421" i="3"/>
  <c r="U4421" i="3"/>
  <c r="T4421" i="3"/>
  <c r="S4421" i="3"/>
  <c r="P4421" i="3"/>
  <c r="O4421" i="3"/>
  <c r="L4421" i="3"/>
  <c r="E4421" i="3"/>
  <c r="V4420" i="3"/>
  <c r="U4420" i="3"/>
  <c r="T4420" i="3"/>
  <c r="S4420" i="3"/>
  <c r="P4420" i="3"/>
  <c r="O4420" i="3"/>
  <c r="L4420" i="3"/>
  <c r="E4420" i="3"/>
  <c r="V4419" i="3"/>
  <c r="U4419" i="3"/>
  <c r="T4419" i="3"/>
  <c r="S4419" i="3"/>
  <c r="P4419" i="3"/>
  <c r="O4419" i="3"/>
  <c r="L4419" i="3"/>
  <c r="E4419" i="3"/>
  <c r="V4418" i="3"/>
  <c r="U4418" i="3"/>
  <c r="T4418" i="3"/>
  <c r="S4418" i="3"/>
  <c r="P4418" i="3"/>
  <c r="O4418" i="3"/>
  <c r="L4418" i="3"/>
  <c r="E4418" i="3"/>
  <c r="V4417" i="3"/>
  <c r="U4417" i="3"/>
  <c r="T4417" i="3"/>
  <c r="S4417" i="3"/>
  <c r="P4417" i="3"/>
  <c r="O4417" i="3"/>
  <c r="L4417" i="3"/>
  <c r="E4417" i="3"/>
  <c r="V4416" i="3"/>
  <c r="U4416" i="3"/>
  <c r="T4416" i="3"/>
  <c r="S4416" i="3"/>
  <c r="P4416" i="3"/>
  <c r="O4416" i="3"/>
  <c r="L4416" i="3"/>
  <c r="E4416" i="3"/>
  <c r="V4415" i="3"/>
  <c r="U4415" i="3"/>
  <c r="T4415" i="3"/>
  <c r="S4415" i="3"/>
  <c r="P4415" i="3"/>
  <c r="O4415" i="3"/>
  <c r="L4415" i="3"/>
  <c r="E4415" i="3"/>
  <c r="V4414" i="3"/>
  <c r="U4414" i="3"/>
  <c r="T4414" i="3"/>
  <c r="S4414" i="3"/>
  <c r="P4414" i="3"/>
  <c r="O4414" i="3"/>
  <c r="L4414" i="3"/>
  <c r="E4414" i="3"/>
  <c r="V4413" i="3"/>
  <c r="U4413" i="3"/>
  <c r="T4413" i="3"/>
  <c r="S4413" i="3"/>
  <c r="P4413" i="3"/>
  <c r="O4413" i="3"/>
  <c r="L4413" i="3"/>
  <c r="E4413" i="3"/>
  <c r="V4412" i="3"/>
  <c r="U4412" i="3"/>
  <c r="T4412" i="3"/>
  <c r="S4412" i="3"/>
  <c r="P4412" i="3"/>
  <c r="O4412" i="3"/>
  <c r="L4412" i="3"/>
  <c r="E4412" i="3"/>
  <c r="V4411" i="3"/>
  <c r="U4411" i="3"/>
  <c r="T4411" i="3"/>
  <c r="S4411" i="3"/>
  <c r="P4411" i="3"/>
  <c r="O4411" i="3"/>
  <c r="L4411" i="3"/>
  <c r="E4411" i="3"/>
  <c r="V4410" i="3"/>
  <c r="U4410" i="3"/>
  <c r="T4410" i="3"/>
  <c r="S4410" i="3"/>
  <c r="P4410" i="3"/>
  <c r="O4410" i="3"/>
  <c r="L4410" i="3"/>
  <c r="E4410" i="3"/>
  <c r="V4409" i="3"/>
  <c r="U4409" i="3"/>
  <c r="T4409" i="3"/>
  <c r="S4409" i="3"/>
  <c r="P4409" i="3"/>
  <c r="O4409" i="3"/>
  <c r="L4409" i="3"/>
  <c r="E4409" i="3"/>
  <c r="V4408" i="3"/>
  <c r="U4408" i="3"/>
  <c r="T4408" i="3"/>
  <c r="S4408" i="3"/>
  <c r="P4408" i="3"/>
  <c r="O4408" i="3"/>
  <c r="L4408" i="3"/>
  <c r="E4408" i="3"/>
  <c r="V4407" i="3"/>
  <c r="U4407" i="3"/>
  <c r="T4407" i="3"/>
  <c r="S4407" i="3"/>
  <c r="P4407" i="3"/>
  <c r="O4407" i="3"/>
  <c r="L4407" i="3"/>
  <c r="E4407" i="3"/>
  <c r="V4406" i="3"/>
  <c r="U4406" i="3"/>
  <c r="T4406" i="3"/>
  <c r="S4406" i="3"/>
  <c r="P4406" i="3"/>
  <c r="O4406" i="3"/>
  <c r="L4406" i="3"/>
  <c r="E4406" i="3"/>
  <c r="V4405" i="3"/>
  <c r="U4405" i="3"/>
  <c r="T4405" i="3"/>
  <c r="S4405" i="3"/>
  <c r="P4405" i="3"/>
  <c r="O4405" i="3"/>
  <c r="L4405" i="3"/>
  <c r="E4405" i="3"/>
  <c r="V4404" i="3"/>
  <c r="U4404" i="3"/>
  <c r="T4404" i="3"/>
  <c r="S4404" i="3"/>
  <c r="P4404" i="3"/>
  <c r="O4404" i="3"/>
  <c r="L4404" i="3"/>
  <c r="E4404" i="3"/>
  <c r="V4403" i="3"/>
  <c r="U4403" i="3"/>
  <c r="T4403" i="3"/>
  <c r="S4403" i="3"/>
  <c r="P4403" i="3"/>
  <c r="O4403" i="3"/>
  <c r="L4403" i="3"/>
  <c r="E4403" i="3"/>
  <c r="V4402" i="3"/>
  <c r="U4402" i="3"/>
  <c r="T4402" i="3"/>
  <c r="S4402" i="3"/>
  <c r="P4402" i="3"/>
  <c r="O4402" i="3"/>
  <c r="L4402" i="3"/>
  <c r="E4402" i="3"/>
  <c r="V4401" i="3"/>
  <c r="U4401" i="3"/>
  <c r="T4401" i="3"/>
  <c r="S4401" i="3"/>
  <c r="P4401" i="3"/>
  <c r="O4401" i="3"/>
  <c r="L4401" i="3"/>
  <c r="E4401" i="3"/>
  <c r="V4400" i="3"/>
  <c r="U4400" i="3"/>
  <c r="T4400" i="3"/>
  <c r="S4400" i="3"/>
  <c r="P4400" i="3"/>
  <c r="O4400" i="3"/>
  <c r="L4400" i="3"/>
  <c r="E4400" i="3"/>
  <c r="V4399" i="3"/>
  <c r="U4399" i="3"/>
  <c r="T4399" i="3"/>
  <c r="S4399" i="3"/>
  <c r="P4399" i="3"/>
  <c r="O4399" i="3"/>
  <c r="L4399" i="3"/>
  <c r="E4399" i="3"/>
  <c r="V4398" i="3"/>
  <c r="U4398" i="3"/>
  <c r="T4398" i="3"/>
  <c r="S4398" i="3"/>
  <c r="P4398" i="3"/>
  <c r="O4398" i="3"/>
  <c r="L4398" i="3"/>
  <c r="E4398" i="3"/>
  <c r="V4397" i="3"/>
  <c r="U4397" i="3"/>
  <c r="T4397" i="3"/>
  <c r="S4397" i="3"/>
  <c r="P4397" i="3"/>
  <c r="O4397" i="3"/>
  <c r="L4397" i="3"/>
  <c r="E4397" i="3"/>
  <c r="V4396" i="3"/>
  <c r="U4396" i="3"/>
  <c r="T4396" i="3"/>
  <c r="S4396" i="3"/>
  <c r="P4396" i="3"/>
  <c r="O4396" i="3"/>
  <c r="L4396" i="3"/>
  <c r="E4396" i="3"/>
  <c r="V4395" i="3"/>
  <c r="U4395" i="3"/>
  <c r="T4395" i="3"/>
  <c r="S4395" i="3"/>
  <c r="P4395" i="3"/>
  <c r="O4395" i="3"/>
  <c r="L4395" i="3"/>
  <c r="E4395" i="3"/>
  <c r="V4394" i="3"/>
  <c r="U4394" i="3"/>
  <c r="T4394" i="3"/>
  <c r="S4394" i="3"/>
  <c r="P4394" i="3"/>
  <c r="O4394" i="3"/>
  <c r="L4394" i="3"/>
  <c r="E4394" i="3"/>
  <c r="V4393" i="3"/>
  <c r="U4393" i="3"/>
  <c r="T4393" i="3"/>
  <c r="S4393" i="3"/>
  <c r="P4393" i="3"/>
  <c r="O4393" i="3"/>
  <c r="L4393" i="3"/>
  <c r="E4393" i="3"/>
  <c r="V4392" i="3"/>
  <c r="U4392" i="3"/>
  <c r="T4392" i="3"/>
  <c r="S4392" i="3"/>
  <c r="P4392" i="3"/>
  <c r="O4392" i="3"/>
  <c r="L4392" i="3"/>
  <c r="E4392" i="3"/>
  <c r="V4391" i="3"/>
  <c r="U4391" i="3"/>
  <c r="T4391" i="3"/>
  <c r="S4391" i="3"/>
  <c r="P4391" i="3"/>
  <c r="O4391" i="3"/>
  <c r="L4391" i="3"/>
  <c r="E4391" i="3"/>
  <c r="V4390" i="3"/>
  <c r="U4390" i="3"/>
  <c r="T4390" i="3"/>
  <c r="S4390" i="3"/>
  <c r="P4390" i="3"/>
  <c r="O4390" i="3"/>
  <c r="L4390" i="3"/>
  <c r="E4390" i="3"/>
  <c r="V4389" i="3"/>
  <c r="U4389" i="3"/>
  <c r="T4389" i="3"/>
  <c r="S4389" i="3"/>
  <c r="P4389" i="3"/>
  <c r="O4389" i="3"/>
  <c r="L4389" i="3"/>
  <c r="E4389" i="3"/>
  <c r="V4388" i="3"/>
  <c r="U4388" i="3"/>
  <c r="T4388" i="3"/>
  <c r="S4388" i="3"/>
  <c r="P4388" i="3"/>
  <c r="O4388" i="3"/>
  <c r="L4388" i="3"/>
  <c r="E4388" i="3"/>
  <c r="V4387" i="3"/>
  <c r="U4387" i="3"/>
  <c r="T4387" i="3"/>
  <c r="S4387" i="3"/>
  <c r="P4387" i="3"/>
  <c r="O4387" i="3"/>
  <c r="L4387" i="3"/>
  <c r="E4387" i="3"/>
  <c r="V4386" i="3"/>
  <c r="U4386" i="3"/>
  <c r="T4386" i="3"/>
  <c r="S4386" i="3"/>
  <c r="P4386" i="3"/>
  <c r="O4386" i="3"/>
  <c r="L4386" i="3"/>
  <c r="E4386" i="3"/>
  <c r="V4385" i="3"/>
  <c r="U4385" i="3"/>
  <c r="T4385" i="3"/>
  <c r="S4385" i="3"/>
  <c r="P4385" i="3"/>
  <c r="O4385" i="3"/>
  <c r="L4385" i="3"/>
  <c r="E4385" i="3"/>
  <c r="V4384" i="3"/>
  <c r="U4384" i="3"/>
  <c r="T4384" i="3"/>
  <c r="S4384" i="3"/>
  <c r="P4384" i="3"/>
  <c r="O4384" i="3"/>
  <c r="L4384" i="3"/>
  <c r="E4384" i="3"/>
  <c r="V4383" i="3"/>
  <c r="U4383" i="3"/>
  <c r="T4383" i="3"/>
  <c r="S4383" i="3"/>
  <c r="P4383" i="3"/>
  <c r="O4383" i="3"/>
  <c r="L4383" i="3"/>
  <c r="E4383" i="3"/>
  <c r="V4382" i="3"/>
  <c r="U4382" i="3"/>
  <c r="T4382" i="3"/>
  <c r="S4382" i="3"/>
  <c r="P4382" i="3"/>
  <c r="O4382" i="3"/>
  <c r="L4382" i="3"/>
  <c r="E4382" i="3"/>
  <c r="V4381" i="3"/>
  <c r="U4381" i="3"/>
  <c r="T4381" i="3"/>
  <c r="S4381" i="3"/>
  <c r="P4381" i="3"/>
  <c r="O4381" i="3"/>
  <c r="L4381" i="3"/>
  <c r="E4381" i="3"/>
  <c r="V4380" i="3"/>
  <c r="U4380" i="3"/>
  <c r="T4380" i="3"/>
  <c r="S4380" i="3"/>
  <c r="P4380" i="3"/>
  <c r="O4380" i="3"/>
  <c r="L4380" i="3"/>
  <c r="E4380" i="3"/>
  <c r="V4379" i="3"/>
  <c r="U4379" i="3"/>
  <c r="T4379" i="3"/>
  <c r="S4379" i="3"/>
  <c r="P4379" i="3"/>
  <c r="O4379" i="3"/>
  <c r="L4379" i="3"/>
  <c r="E4379" i="3"/>
  <c r="V4378" i="3"/>
  <c r="U4378" i="3"/>
  <c r="T4378" i="3"/>
  <c r="S4378" i="3"/>
  <c r="P4378" i="3"/>
  <c r="O4378" i="3"/>
  <c r="L4378" i="3"/>
  <c r="E4378" i="3"/>
  <c r="V4377" i="3"/>
  <c r="U4377" i="3"/>
  <c r="T4377" i="3"/>
  <c r="S4377" i="3"/>
  <c r="P4377" i="3"/>
  <c r="O4377" i="3"/>
  <c r="L4377" i="3"/>
  <c r="E4377" i="3"/>
  <c r="V4376" i="3"/>
  <c r="U4376" i="3"/>
  <c r="T4376" i="3"/>
  <c r="S4376" i="3"/>
  <c r="P4376" i="3"/>
  <c r="O4376" i="3"/>
  <c r="L4376" i="3"/>
  <c r="E4376" i="3"/>
  <c r="V4375" i="3"/>
  <c r="U4375" i="3"/>
  <c r="T4375" i="3"/>
  <c r="S4375" i="3"/>
  <c r="P4375" i="3"/>
  <c r="O4375" i="3"/>
  <c r="L4375" i="3"/>
  <c r="E4375" i="3"/>
  <c r="V4374" i="3"/>
  <c r="U4374" i="3"/>
  <c r="T4374" i="3"/>
  <c r="S4374" i="3"/>
  <c r="P4374" i="3"/>
  <c r="O4374" i="3"/>
  <c r="L4374" i="3"/>
  <c r="E4374" i="3"/>
  <c r="V4373" i="3"/>
  <c r="U4373" i="3"/>
  <c r="T4373" i="3"/>
  <c r="S4373" i="3"/>
  <c r="P4373" i="3"/>
  <c r="O4373" i="3"/>
  <c r="L4373" i="3"/>
  <c r="E4373" i="3"/>
  <c r="V4372" i="3"/>
  <c r="U4372" i="3"/>
  <c r="T4372" i="3"/>
  <c r="S4372" i="3"/>
  <c r="P4372" i="3"/>
  <c r="O4372" i="3"/>
  <c r="L4372" i="3"/>
  <c r="E4372" i="3"/>
  <c r="V4371" i="3"/>
  <c r="U4371" i="3"/>
  <c r="T4371" i="3"/>
  <c r="S4371" i="3"/>
  <c r="P4371" i="3"/>
  <c r="O4371" i="3"/>
  <c r="L4371" i="3"/>
  <c r="E4371" i="3"/>
  <c r="V4370" i="3"/>
  <c r="U4370" i="3"/>
  <c r="T4370" i="3"/>
  <c r="S4370" i="3"/>
  <c r="P4370" i="3"/>
  <c r="O4370" i="3"/>
  <c r="L4370" i="3"/>
  <c r="E4370" i="3"/>
  <c r="V4369" i="3"/>
  <c r="U4369" i="3"/>
  <c r="T4369" i="3"/>
  <c r="S4369" i="3"/>
  <c r="P4369" i="3"/>
  <c r="O4369" i="3"/>
  <c r="L4369" i="3"/>
  <c r="E4369" i="3"/>
  <c r="V4368" i="3"/>
  <c r="U4368" i="3"/>
  <c r="T4368" i="3"/>
  <c r="S4368" i="3"/>
  <c r="P4368" i="3"/>
  <c r="O4368" i="3"/>
  <c r="L4368" i="3"/>
  <c r="E4368" i="3"/>
  <c r="V4367" i="3"/>
  <c r="U4367" i="3"/>
  <c r="T4367" i="3"/>
  <c r="S4367" i="3"/>
  <c r="P4367" i="3"/>
  <c r="O4367" i="3"/>
  <c r="L4367" i="3"/>
  <c r="E4367" i="3"/>
  <c r="V4366" i="3"/>
  <c r="U4366" i="3"/>
  <c r="T4366" i="3"/>
  <c r="S4366" i="3"/>
  <c r="P4366" i="3"/>
  <c r="O4366" i="3"/>
  <c r="L4366" i="3"/>
  <c r="E4366" i="3"/>
  <c r="V4365" i="3"/>
  <c r="U4365" i="3"/>
  <c r="T4365" i="3"/>
  <c r="S4365" i="3"/>
  <c r="P4365" i="3"/>
  <c r="O4365" i="3"/>
  <c r="L4365" i="3"/>
  <c r="E4365" i="3"/>
  <c r="V4364" i="3"/>
  <c r="U4364" i="3"/>
  <c r="T4364" i="3"/>
  <c r="S4364" i="3"/>
  <c r="P4364" i="3"/>
  <c r="O4364" i="3"/>
  <c r="L4364" i="3"/>
  <c r="E4364" i="3"/>
  <c r="V4363" i="3"/>
  <c r="U4363" i="3"/>
  <c r="T4363" i="3"/>
  <c r="S4363" i="3"/>
  <c r="P4363" i="3"/>
  <c r="O4363" i="3"/>
  <c r="L4363" i="3"/>
  <c r="E4363" i="3"/>
  <c r="V4362" i="3"/>
  <c r="U4362" i="3"/>
  <c r="T4362" i="3"/>
  <c r="S4362" i="3"/>
  <c r="P4362" i="3"/>
  <c r="O4362" i="3"/>
  <c r="L4362" i="3"/>
  <c r="E4362" i="3"/>
  <c r="V4361" i="3"/>
  <c r="U4361" i="3"/>
  <c r="T4361" i="3"/>
  <c r="S4361" i="3"/>
  <c r="P4361" i="3"/>
  <c r="O4361" i="3"/>
  <c r="L4361" i="3"/>
  <c r="E4361" i="3"/>
  <c r="V4360" i="3"/>
  <c r="U4360" i="3"/>
  <c r="T4360" i="3"/>
  <c r="S4360" i="3"/>
  <c r="P4360" i="3"/>
  <c r="O4360" i="3"/>
  <c r="L4360" i="3"/>
  <c r="E4360" i="3"/>
  <c r="V4359" i="3"/>
  <c r="U4359" i="3"/>
  <c r="T4359" i="3"/>
  <c r="S4359" i="3"/>
  <c r="P4359" i="3"/>
  <c r="O4359" i="3"/>
  <c r="L4359" i="3"/>
  <c r="E4359" i="3"/>
  <c r="V4358" i="3"/>
  <c r="U4358" i="3"/>
  <c r="T4358" i="3"/>
  <c r="S4358" i="3"/>
  <c r="P4358" i="3"/>
  <c r="O4358" i="3"/>
  <c r="L4358" i="3"/>
  <c r="E4358" i="3"/>
  <c r="V4357" i="3"/>
  <c r="U4357" i="3"/>
  <c r="T4357" i="3"/>
  <c r="S4357" i="3"/>
  <c r="P4357" i="3"/>
  <c r="O4357" i="3"/>
  <c r="L4357" i="3"/>
  <c r="E4357" i="3"/>
  <c r="V4356" i="3"/>
  <c r="U4356" i="3"/>
  <c r="T4356" i="3"/>
  <c r="S4356" i="3"/>
  <c r="P4356" i="3"/>
  <c r="O4356" i="3"/>
  <c r="L4356" i="3"/>
  <c r="E4356" i="3"/>
  <c r="V4355" i="3"/>
  <c r="U4355" i="3"/>
  <c r="T4355" i="3"/>
  <c r="S4355" i="3"/>
  <c r="P4355" i="3"/>
  <c r="O4355" i="3"/>
  <c r="L4355" i="3"/>
  <c r="E4355" i="3"/>
  <c r="V4354" i="3"/>
  <c r="U4354" i="3"/>
  <c r="T4354" i="3"/>
  <c r="S4354" i="3"/>
  <c r="P4354" i="3"/>
  <c r="O4354" i="3"/>
  <c r="L4354" i="3"/>
  <c r="E4354" i="3"/>
  <c r="V4353" i="3"/>
  <c r="U4353" i="3"/>
  <c r="T4353" i="3"/>
  <c r="S4353" i="3"/>
  <c r="P4353" i="3"/>
  <c r="O4353" i="3"/>
  <c r="L4353" i="3"/>
  <c r="E4353" i="3"/>
  <c r="V4352" i="3"/>
  <c r="U4352" i="3"/>
  <c r="T4352" i="3"/>
  <c r="S4352" i="3"/>
  <c r="P4352" i="3"/>
  <c r="O4352" i="3"/>
  <c r="L4352" i="3"/>
  <c r="E4352" i="3"/>
  <c r="V4351" i="3"/>
  <c r="U4351" i="3"/>
  <c r="T4351" i="3"/>
  <c r="S4351" i="3"/>
  <c r="P4351" i="3"/>
  <c r="O4351" i="3"/>
  <c r="L4351" i="3"/>
  <c r="E4351" i="3"/>
  <c r="V4350" i="3"/>
  <c r="U4350" i="3"/>
  <c r="T4350" i="3"/>
  <c r="S4350" i="3"/>
  <c r="P4350" i="3"/>
  <c r="O4350" i="3"/>
  <c r="L4350" i="3"/>
  <c r="E4350" i="3"/>
  <c r="V4349" i="3"/>
  <c r="U4349" i="3"/>
  <c r="T4349" i="3"/>
  <c r="S4349" i="3"/>
  <c r="P4349" i="3"/>
  <c r="O4349" i="3"/>
  <c r="L4349" i="3"/>
  <c r="E4349" i="3"/>
  <c r="V4348" i="3"/>
  <c r="U4348" i="3"/>
  <c r="T4348" i="3"/>
  <c r="S4348" i="3"/>
  <c r="P4348" i="3"/>
  <c r="O4348" i="3"/>
  <c r="L4348" i="3"/>
  <c r="E4348" i="3"/>
  <c r="V4347" i="3"/>
  <c r="U4347" i="3"/>
  <c r="T4347" i="3"/>
  <c r="S4347" i="3"/>
  <c r="P4347" i="3"/>
  <c r="O4347" i="3"/>
  <c r="L4347" i="3"/>
  <c r="E4347" i="3"/>
  <c r="V4346" i="3"/>
  <c r="U4346" i="3"/>
  <c r="T4346" i="3"/>
  <c r="S4346" i="3"/>
  <c r="P4346" i="3"/>
  <c r="O4346" i="3"/>
  <c r="L4346" i="3"/>
  <c r="E4346" i="3"/>
  <c r="V4345" i="3"/>
  <c r="U4345" i="3"/>
  <c r="T4345" i="3"/>
  <c r="S4345" i="3"/>
  <c r="P4345" i="3"/>
  <c r="O4345" i="3"/>
  <c r="L4345" i="3"/>
  <c r="E4345" i="3"/>
  <c r="V4344" i="3"/>
  <c r="U4344" i="3"/>
  <c r="T4344" i="3"/>
  <c r="S4344" i="3"/>
  <c r="P4344" i="3"/>
  <c r="O4344" i="3"/>
  <c r="L4344" i="3"/>
  <c r="E4344" i="3"/>
  <c r="V4343" i="3"/>
  <c r="U4343" i="3"/>
  <c r="T4343" i="3"/>
  <c r="S4343" i="3"/>
  <c r="P4343" i="3"/>
  <c r="O4343" i="3"/>
  <c r="L4343" i="3"/>
  <c r="E4343" i="3"/>
  <c r="V4342" i="3"/>
  <c r="U4342" i="3"/>
  <c r="T4342" i="3"/>
  <c r="S4342" i="3"/>
  <c r="P4342" i="3"/>
  <c r="O4342" i="3"/>
  <c r="L4342" i="3"/>
  <c r="E4342" i="3"/>
  <c r="V4341" i="3"/>
  <c r="U4341" i="3"/>
  <c r="T4341" i="3"/>
  <c r="S4341" i="3"/>
  <c r="P4341" i="3"/>
  <c r="O4341" i="3"/>
  <c r="L4341" i="3"/>
  <c r="E4341" i="3"/>
  <c r="V4340" i="3"/>
  <c r="U4340" i="3"/>
  <c r="T4340" i="3"/>
  <c r="S4340" i="3"/>
  <c r="P4340" i="3"/>
  <c r="O4340" i="3"/>
  <c r="L4340" i="3"/>
  <c r="E4340" i="3"/>
  <c r="V4339" i="3"/>
  <c r="U4339" i="3"/>
  <c r="T4339" i="3"/>
  <c r="S4339" i="3"/>
  <c r="P4339" i="3"/>
  <c r="O4339" i="3"/>
  <c r="L4339" i="3"/>
  <c r="E4339" i="3"/>
  <c r="V4338" i="3"/>
  <c r="U4338" i="3"/>
  <c r="T4338" i="3"/>
  <c r="S4338" i="3"/>
  <c r="P4338" i="3"/>
  <c r="O4338" i="3"/>
  <c r="L4338" i="3"/>
  <c r="E4338" i="3"/>
  <c r="V4337" i="3"/>
  <c r="U4337" i="3"/>
  <c r="T4337" i="3"/>
  <c r="S4337" i="3"/>
  <c r="P4337" i="3"/>
  <c r="O4337" i="3"/>
  <c r="L4337" i="3"/>
  <c r="E4337" i="3"/>
  <c r="V4336" i="3"/>
  <c r="U4336" i="3"/>
  <c r="T4336" i="3"/>
  <c r="S4336" i="3"/>
  <c r="P4336" i="3"/>
  <c r="O4336" i="3"/>
  <c r="L4336" i="3"/>
  <c r="E4336" i="3"/>
  <c r="V4335" i="3"/>
  <c r="U4335" i="3"/>
  <c r="T4335" i="3"/>
  <c r="S4335" i="3"/>
  <c r="P4335" i="3"/>
  <c r="O4335" i="3"/>
  <c r="L4335" i="3"/>
  <c r="E4335" i="3"/>
  <c r="V4334" i="3"/>
  <c r="U4334" i="3"/>
  <c r="T4334" i="3"/>
  <c r="S4334" i="3"/>
  <c r="P4334" i="3"/>
  <c r="O4334" i="3"/>
  <c r="L4334" i="3"/>
  <c r="E4334" i="3"/>
  <c r="V4333" i="3"/>
  <c r="U4333" i="3"/>
  <c r="T4333" i="3"/>
  <c r="S4333" i="3"/>
  <c r="P4333" i="3"/>
  <c r="O4333" i="3"/>
  <c r="L4333" i="3"/>
  <c r="E4333" i="3"/>
  <c r="V4332" i="3"/>
  <c r="U4332" i="3"/>
  <c r="T4332" i="3"/>
  <c r="S4332" i="3"/>
  <c r="P4332" i="3"/>
  <c r="O4332" i="3"/>
  <c r="L4332" i="3"/>
  <c r="E4332" i="3"/>
  <c r="V4331" i="3"/>
  <c r="U4331" i="3"/>
  <c r="T4331" i="3"/>
  <c r="S4331" i="3"/>
  <c r="P4331" i="3"/>
  <c r="O4331" i="3"/>
  <c r="L4331" i="3"/>
  <c r="E4331" i="3"/>
  <c r="V4330" i="3"/>
  <c r="U4330" i="3"/>
  <c r="T4330" i="3"/>
  <c r="S4330" i="3"/>
  <c r="P4330" i="3"/>
  <c r="O4330" i="3"/>
  <c r="L4330" i="3"/>
  <c r="E4330" i="3"/>
  <c r="V4329" i="3"/>
  <c r="U4329" i="3"/>
  <c r="T4329" i="3"/>
  <c r="S4329" i="3"/>
  <c r="P4329" i="3"/>
  <c r="O4329" i="3"/>
  <c r="L4329" i="3"/>
  <c r="E4329" i="3"/>
  <c r="V4328" i="3"/>
  <c r="U4328" i="3"/>
  <c r="T4328" i="3"/>
  <c r="S4328" i="3"/>
  <c r="P4328" i="3"/>
  <c r="O4328" i="3"/>
  <c r="L4328" i="3"/>
  <c r="E4328" i="3"/>
  <c r="V4327" i="3"/>
  <c r="U4327" i="3"/>
  <c r="T4327" i="3"/>
  <c r="S4327" i="3"/>
  <c r="P4327" i="3"/>
  <c r="O4327" i="3"/>
  <c r="L4327" i="3"/>
  <c r="E4327" i="3"/>
  <c r="V4326" i="3"/>
  <c r="U4326" i="3"/>
  <c r="T4326" i="3"/>
  <c r="S4326" i="3"/>
  <c r="P4326" i="3"/>
  <c r="O4326" i="3"/>
  <c r="L4326" i="3"/>
  <c r="E4326" i="3"/>
  <c r="V4325" i="3"/>
  <c r="U4325" i="3"/>
  <c r="T4325" i="3"/>
  <c r="S4325" i="3"/>
  <c r="P4325" i="3"/>
  <c r="O4325" i="3"/>
  <c r="L4325" i="3"/>
  <c r="E4325" i="3"/>
  <c r="V4324" i="3"/>
  <c r="U4324" i="3"/>
  <c r="T4324" i="3"/>
  <c r="S4324" i="3"/>
  <c r="P4324" i="3"/>
  <c r="O4324" i="3"/>
  <c r="L4324" i="3"/>
  <c r="E4324" i="3"/>
  <c r="V4323" i="3"/>
  <c r="U4323" i="3"/>
  <c r="T4323" i="3"/>
  <c r="S4323" i="3"/>
  <c r="P4323" i="3"/>
  <c r="O4323" i="3"/>
  <c r="L4323" i="3"/>
  <c r="E4323" i="3"/>
  <c r="V4322" i="3"/>
  <c r="U4322" i="3"/>
  <c r="T4322" i="3"/>
  <c r="S4322" i="3"/>
  <c r="P4322" i="3"/>
  <c r="O4322" i="3"/>
  <c r="L4322" i="3"/>
  <c r="E4322" i="3"/>
  <c r="V4321" i="3"/>
  <c r="U4321" i="3"/>
  <c r="T4321" i="3"/>
  <c r="S4321" i="3"/>
  <c r="P4321" i="3"/>
  <c r="O4321" i="3"/>
  <c r="L4321" i="3"/>
  <c r="E4321" i="3"/>
  <c r="V4320" i="3"/>
  <c r="U4320" i="3"/>
  <c r="T4320" i="3"/>
  <c r="S4320" i="3"/>
  <c r="P4320" i="3"/>
  <c r="O4320" i="3"/>
  <c r="L4320" i="3"/>
  <c r="E4320" i="3"/>
  <c r="V4319" i="3"/>
  <c r="U4319" i="3"/>
  <c r="T4319" i="3"/>
  <c r="S4319" i="3"/>
  <c r="P4319" i="3"/>
  <c r="O4319" i="3"/>
  <c r="L4319" i="3"/>
  <c r="E4319" i="3"/>
  <c r="V4318" i="3"/>
  <c r="U4318" i="3"/>
  <c r="T4318" i="3"/>
  <c r="S4318" i="3"/>
  <c r="P4318" i="3"/>
  <c r="O4318" i="3"/>
  <c r="L4318" i="3"/>
  <c r="E4318" i="3"/>
  <c r="V4317" i="3"/>
  <c r="U4317" i="3"/>
  <c r="T4317" i="3"/>
  <c r="S4317" i="3"/>
  <c r="P4317" i="3"/>
  <c r="O4317" i="3"/>
  <c r="L4317" i="3"/>
  <c r="E4317" i="3"/>
  <c r="V4316" i="3"/>
  <c r="U4316" i="3"/>
  <c r="T4316" i="3"/>
  <c r="S4316" i="3"/>
  <c r="P4316" i="3"/>
  <c r="O4316" i="3"/>
  <c r="L4316" i="3"/>
  <c r="E4316" i="3"/>
  <c r="V4315" i="3"/>
  <c r="U4315" i="3"/>
  <c r="T4315" i="3"/>
  <c r="S4315" i="3"/>
  <c r="P4315" i="3"/>
  <c r="O4315" i="3"/>
  <c r="L4315" i="3"/>
  <c r="E4315" i="3"/>
  <c r="V4314" i="3"/>
  <c r="U4314" i="3"/>
  <c r="T4314" i="3"/>
  <c r="S4314" i="3"/>
  <c r="P4314" i="3"/>
  <c r="O4314" i="3"/>
  <c r="L4314" i="3"/>
  <c r="E4314" i="3"/>
  <c r="V4313" i="3"/>
  <c r="U4313" i="3"/>
  <c r="T4313" i="3"/>
  <c r="S4313" i="3"/>
  <c r="P4313" i="3"/>
  <c r="O4313" i="3"/>
  <c r="L4313" i="3"/>
  <c r="E4313" i="3"/>
  <c r="V4312" i="3"/>
  <c r="U4312" i="3"/>
  <c r="T4312" i="3"/>
  <c r="S4312" i="3"/>
  <c r="P4312" i="3"/>
  <c r="O4312" i="3"/>
  <c r="L4312" i="3"/>
  <c r="E4312" i="3"/>
  <c r="V4311" i="3"/>
  <c r="U4311" i="3"/>
  <c r="T4311" i="3"/>
  <c r="S4311" i="3"/>
  <c r="P4311" i="3"/>
  <c r="O4311" i="3"/>
  <c r="L4311" i="3"/>
  <c r="E4311" i="3"/>
  <c r="V4310" i="3"/>
  <c r="U4310" i="3"/>
  <c r="T4310" i="3"/>
  <c r="S4310" i="3"/>
  <c r="P4310" i="3"/>
  <c r="O4310" i="3"/>
  <c r="L4310" i="3"/>
  <c r="E4310" i="3"/>
  <c r="V4309" i="3"/>
  <c r="U4309" i="3"/>
  <c r="T4309" i="3"/>
  <c r="S4309" i="3"/>
  <c r="P4309" i="3"/>
  <c r="O4309" i="3"/>
  <c r="L4309" i="3"/>
  <c r="E4309" i="3"/>
  <c r="V4308" i="3"/>
  <c r="U4308" i="3"/>
  <c r="T4308" i="3"/>
  <c r="S4308" i="3"/>
  <c r="P4308" i="3"/>
  <c r="O4308" i="3"/>
  <c r="L4308" i="3"/>
  <c r="E4308" i="3"/>
  <c r="V4307" i="3"/>
  <c r="U4307" i="3"/>
  <c r="T4307" i="3"/>
  <c r="S4307" i="3"/>
  <c r="P4307" i="3"/>
  <c r="O4307" i="3"/>
  <c r="L4307" i="3"/>
  <c r="E4307" i="3"/>
  <c r="V4306" i="3"/>
  <c r="U4306" i="3"/>
  <c r="T4306" i="3"/>
  <c r="S4306" i="3"/>
  <c r="P4306" i="3"/>
  <c r="O4306" i="3"/>
  <c r="L4306" i="3"/>
  <c r="E4306" i="3"/>
  <c r="V4305" i="3"/>
  <c r="U4305" i="3"/>
  <c r="T4305" i="3"/>
  <c r="S4305" i="3"/>
  <c r="P4305" i="3"/>
  <c r="O4305" i="3"/>
  <c r="L4305" i="3"/>
  <c r="E4305" i="3"/>
  <c r="V4304" i="3"/>
  <c r="U4304" i="3"/>
  <c r="T4304" i="3"/>
  <c r="S4304" i="3"/>
  <c r="P4304" i="3"/>
  <c r="O4304" i="3"/>
  <c r="L4304" i="3"/>
  <c r="E4304" i="3"/>
  <c r="V4303" i="3"/>
  <c r="U4303" i="3"/>
  <c r="T4303" i="3"/>
  <c r="S4303" i="3"/>
  <c r="P4303" i="3"/>
  <c r="O4303" i="3"/>
  <c r="L4303" i="3"/>
  <c r="E4303" i="3"/>
  <c r="V4302" i="3"/>
  <c r="U4302" i="3"/>
  <c r="T4302" i="3"/>
  <c r="S4302" i="3"/>
  <c r="P4302" i="3"/>
  <c r="O4302" i="3"/>
  <c r="L4302" i="3"/>
  <c r="E4302" i="3"/>
  <c r="V4301" i="3"/>
  <c r="U4301" i="3"/>
  <c r="T4301" i="3"/>
  <c r="S4301" i="3"/>
  <c r="P4301" i="3"/>
  <c r="O4301" i="3"/>
  <c r="L4301" i="3"/>
  <c r="E4301" i="3"/>
  <c r="V4300" i="3"/>
  <c r="U4300" i="3"/>
  <c r="T4300" i="3"/>
  <c r="S4300" i="3"/>
  <c r="P4300" i="3"/>
  <c r="O4300" i="3"/>
  <c r="L4300" i="3"/>
  <c r="E4300" i="3"/>
  <c r="V4299" i="3"/>
  <c r="U4299" i="3"/>
  <c r="T4299" i="3"/>
  <c r="S4299" i="3"/>
  <c r="P4299" i="3"/>
  <c r="O4299" i="3"/>
  <c r="L4299" i="3"/>
  <c r="E4299" i="3"/>
  <c r="V4298" i="3"/>
  <c r="U4298" i="3"/>
  <c r="T4298" i="3"/>
  <c r="S4298" i="3"/>
  <c r="P4298" i="3"/>
  <c r="O4298" i="3"/>
  <c r="L4298" i="3"/>
  <c r="E4298" i="3"/>
  <c r="V4297" i="3"/>
  <c r="U4297" i="3"/>
  <c r="T4297" i="3"/>
  <c r="S4297" i="3"/>
  <c r="P4297" i="3"/>
  <c r="O4297" i="3"/>
  <c r="L4297" i="3"/>
  <c r="E4297" i="3"/>
  <c r="V4296" i="3"/>
  <c r="U4296" i="3"/>
  <c r="T4296" i="3"/>
  <c r="S4296" i="3"/>
  <c r="P4296" i="3"/>
  <c r="O4296" i="3"/>
  <c r="L4296" i="3"/>
  <c r="E4296" i="3"/>
  <c r="V4295" i="3"/>
  <c r="U4295" i="3"/>
  <c r="T4295" i="3"/>
  <c r="S4295" i="3"/>
  <c r="P4295" i="3"/>
  <c r="O4295" i="3"/>
  <c r="L4295" i="3"/>
  <c r="E4295" i="3"/>
  <c r="V4294" i="3"/>
  <c r="U4294" i="3"/>
  <c r="T4294" i="3"/>
  <c r="S4294" i="3"/>
  <c r="P4294" i="3"/>
  <c r="O4294" i="3"/>
  <c r="L4294" i="3"/>
  <c r="E4294" i="3"/>
  <c r="V4293" i="3"/>
  <c r="U4293" i="3"/>
  <c r="T4293" i="3"/>
  <c r="S4293" i="3"/>
  <c r="P4293" i="3"/>
  <c r="O4293" i="3"/>
  <c r="L4293" i="3"/>
  <c r="E4293" i="3"/>
  <c r="V4292" i="3"/>
  <c r="U4292" i="3"/>
  <c r="T4292" i="3"/>
  <c r="S4292" i="3"/>
  <c r="P4292" i="3"/>
  <c r="O4292" i="3"/>
  <c r="L4292" i="3"/>
  <c r="E4292" i="3"/>
  <c r="V4291" i="3"/>
  <c r="U4291" i="3"/>
  <c r="T4291" i="3"/>
  <c r="S4291" i="3"/>
  <c r="P4291" i="3"/>
  <c r="O4291" i="3"/>
  <c r="L4291" i="3"/>
  <c r="E4291" i="3"/>
  <c r="V4290" i="3"/>
  <c r="U4290" i="3"/>
  <c r="T4290" i="3"/>
  <c r="S4290" i="3"/>
  <c r="P4290" i="3"/>
  <c r="O4290" i="3"/>
  <c r="L4290" i="3"/>
  <c r="E4290" i="3"/>
  <c r="V4289" i="3"/>
  <c r="U4289" i="3"/>
  <c r="T4289" i="3"/>
  <c r="S4289" i="3"/>
  <c r="P4289" i="3"/>
  <c r="O4289" i="3"/>
  <c r="L4289" i="3"/>
  <c r="E4289" i="3"/>
  <c r="V4288" i="3"/>
  <c r="U4288" i="3"/>
  <c r="T4288" i="3"/>
  <c r="S4288" i="3"/>
  <c r="P4288" i="3"/>
  <c r="O4288" i="3"/>
  <c r="L4288" i="3"/>
  <c r="E4288" i="3"/>
  <c r="V4287" i="3"/>
  <c r="U4287" i="3"/>
  <c r="T4287" i="3"/>
  <c r="S4287" i="3"/>
  <c r="P4287" i="3"/>
  <c r="O4287" i="3"/>
  <c r="L4287" i="3"/>
  <c r="E4287" i="3"/>
  <c r="V4286" i="3"/>
  <c r="U4286" i="3"/>
  <c r="T4286" i="3"/>
  <c r="S4286" i="3"/>
  <c r="P4286" i="3"/>
  <c r="O4286" i="3"/>
  <c r="L4286" i="3"/>
  <c r="E4286" i="3"/>
  <c r="V4285" i="3"/>
  <c r="U4285" i="3"/>
  <c r="T4285" i="3"/>
  <c r="S4285" i="3"/>
  <c r="P4285" i="3"/>
  <c r="O4285" i="3"/>
  <c r="L4285" i="3"/>
  <c r="E4285" i="3"/>
  <c r="V4284" i="3"/>
  <c r="U4284" i="3"/>
  <c r="T4284" i="3"/>
  <c r="S4284" i="3"/>
  <c r="P4284" i="3"/>
  <c r="O4284" i="3"/>
  <c r="L4284" i="3"/>
  <c r="E4284" i="3"/>
  <c r="V4283" i="3"/>
  <c r="U4283" i="3"/>
  <c r="T4283" i="3"/>
  <c r="S4283" i="3"/>
  <c r="P4283" i="3"/>
  <c r="O4283" i="3"/>
  <c r="L4283" i="3"/>
  <c r="E4283" i="3"/>
  <c r="V4282" i="3"/>
  <c r="U4282" i="3"/>
  <c r="T4282" i="3"/>
  <c r="S4282" i="3"/>
  <c r="P4282" i="3"/>
  <c r="O4282" i="3"/>
  <c r="L4282" i="3"/>
  <c r="E4282" i="3"/>
  <c r="V4281" i="3"/>
  <c r="U4281" i="3"/>
  <c r="T4281" i="3"/>
  <c r="S4281" i="3"/>
  <c r="P4281" i="3"/>
  <c r="O4281" i="3"/>
  <c r="L4281" i="3"/>
  <c r="E4281" i="3"/>
  <c r="V4280" i="3"/>
  <c r="U4280" i="3"/>
  <c r="T4280" i="3"/>
  <c r="S4280" i="3"/>
  <c r="P4280" i="3"/>
  <c r="O4280" i="3"/>
  <c r="L4280" i="3"/>
  <c r="E4280" i="3"/>
  <c r="V4279" i="3"/>
  <c r="U4279" i="3"/>
  <c r="T4279" i="3"/>
  <c r="S4279" i="3"/>
  <c r="P4279" i="3"/>
  <c r="O4279" i="3"/>
  <c r="L4279" i="3"/>
  <c r="E4279" i="3"/>
  <c r="V4278" i="3"/>
  <c r="U4278" i="3"/>
  <c r="T4278" i="3"/>
  <c r="S4278" i="3"/>
  <c r="P4278" i="3"/>
  <c r="O4278" i="3"/>
  <c r="L4278" i="3"/>
  <c r="E4278" i="3"/>
  <c r="V4277" i="3"/>
  <c r="U4277" i="3"/>
  <c r="T4277" i="3"/>
  <c r="S4277" i="3"/>
  <c r="P4277" i="3"/>
  <c r="O4277" i="3"/>
  <c r="L4277" i="3"/>
  <c r="E4277" i="3"/>
  <c r="V4276" i="3"/>
  <c r="U4276" i="3"/>
  <c r="T4276" i="3"/>
  <c r="S4276" i="3"/>
  <c r="P4276" i="3"/>
  <c r="O4276" i="3"/>
  <c r="L4276" i="3"/>
  <c r="E4276" i="3"/>
  <c r="V4275" i="3"/>
  <c r="U4275" i="3"/>
  <c r="T4275" i="3"/>
  <c r="S4275" i="3"/>
  <c r="P4275" i="3"/>
  <c r="O4275" i="3"/>
  <c r="L4275" i="3"/>
  <c r="E4275" i="3"/>
  <c r="V4274" i="3"/>
  <c r="U4274" i="3"/>
  <c r="T4274" i="3"/>
  <c r="S4274" i="3"/>
  <c r="P4274" i="3"/>
  <c r="O4274" i="3"/>
  <c r="L4274" i="3"/>
  <c r="E4274" i="3"/>
  <c r="V4273" i="3"/>
  <c r="U4273" i="3"/>
  <c r="T4273" i="3"/>
  <c r="S4273" i="3"/>
  <c r="P4273" i="3"/>
  <c r="O4273" i="3"/>
  <c r="L4273" i="3"/>
  <c r="E4273" i="3"/>
  <c r="V4272" i="3"/>
  <c r="U4272" i="3"/>
  <c r="T4272" i="3"/>
  <c r="S4272" i="3"/>
  <c r="P4272" i="3"/>
  <c r="O4272" i="3"/>
  <c r="L4272" i="3"/>
  <c r="E4272" i="3"/>
  <c r="V4271" i="3"/>
  <c r="U4271" i="3"/>
  <c r="T4271" i="3"/>
  <c r="S4271" i="3"/>
  <c r="P4271" i="3"/>
  <c r="O4271" i="3"/>
  <c r="L4271" i="3"/>
  <c r="E4271" i="3"/>
  <c r="V4270" i="3"/>
  <c r="U4270" i="3"/>
  <c r="T4270" i="3"/>
  <c r="S4270" i="3"/>
  <c r="P4270" i="3"/>
  <c r="O4270" i="3"/>
  <c r="L4270" i="3"/>
  <c r="E4270" i="3"/>
  <c r="V4269" i="3"/>
  <c r="U4269" i="3"/>
  <c r="T4269" i="3"/>
  <c r="S4269" i="3"/>
  <c r="P4269" i="3"/>
  <c r="O4269" i="3"/>
  <c r="L4269" i="3"/>
  <c r="E4269" i="3"/>
  <c r="V4268" i="3"/>
  <c r="U4268" i="3"/>
  <c r="T4268" i="3"/>
  <c r="S4268" i="3"/>
  <c r="P4268" i="3"/>
  <c r="O4268" i="3"/>
  <c r="L4268" i="3"/>
  <c r="E4268" i="3"/>
  <c r="V4267" i="3"/>
  <c r="U4267" i="3"/>
  <c r="T4267" i="3"/>
  <c r="S4267" i="3"/>
  <c r="P4267" i="3"/>
  <c r="O4267" i="3"/>
  <c r="L4267" i="3"/>
  <c r="E4267" i="3"/>
  <c r="V4266" i="3"/>
  <c r="U4266" i="3"/>
  <c r="T4266" i="3"/>
  <c r="S4266" i="3"/>
  <c r="P4266" i="3"/>
  <c r="O4266" i="3"/>
  <c r="L4266" i="3"/>
  <c r="E4266" i="3"/>
  <c r="V4265" i="3"/>
  <c r="U4265" i="3"/>
  <c r="T4265" i="3"/>
  <c r="S4265" i="3"/>
  <c r="P4265" i="3"/>
  <c r="O4265" i="3"/>
  <c r="L4265" i="3"/>
  <c r="E4265" i="3"/>
  <c r="V4264" i="3"/>
  <c r="U4264" i="3"/>
  <c r="T4264" i="3"/>
  <c r="S4264" i="3"/>
  <c r="P4264" i="3"/>
  <c r="O4264" i="3"/>
  <c r="L4264" i="3"/>
  <c r="E4264" i="3"/>
  <c r="V4263" i="3"/>
  <c r="U4263" i="3"/>
  <c r="T4263" i="3"/>
  <c r="S4263" i="3"/>
  <c r="P4263" i="3"/>
  <c r="O4263" i="3"/>
  <c r="L4263" i="3"/>
  <c r="E4263" i="3"/>
  <c r="V4262" i="3"/>
  <c r="U4262" i="3"/>
  <c r="T4262" i="3"/>
  <c r="S4262" i="3"/>
  <c r="P4262" i="3"/>
  <c r="O4262" i="3"/>
  <c r="L4262" i="3"/>
  <c r="E4262" i="3"/>
  <c r="V4261" i="3"/>
  <c r="U4261" i="3"/>
  <c r="T4261" i="3"/>
  <c r="S4261" i="3"/>
  <c r="P4261" i="3"/>
  <c r="O4261" i="3"/>
  <c r="L4261" i="3"/>
  <c r="E4261" i="3"/>
  <c r="V4260" i="3"/>
  <c r="U4260" i="3"/>
  <c r="T4260" i="3"/>
  <c r="S4260" i="3"/>
  <c r="P4260" i="3"/>
  <c r="O4260" i="3"/>
  <c r="L4260" i="3"/>
  <c r="E4260" i="3"/>
  <c r="V4259" i="3"/>
  <c r="U4259" i="3"/>
  <c r="T4259" i="3"/>
  <c r="S4259" i="3"/>
  <c r="P4259" i="3"/>
  <c r="O4259" i="3"/>
  <c r="L4259" i="3"/>
  <c r="E4259" i="3"/>
  <c r="V4258" i="3"/>
  <c r="U4258" i="3"/>
  <c r="T4258" i="3"/>
  <c r="S4258" i="3"/>
  <c r="P4258" i="3"/>
  <c r="O4258" i="3"/>
  <c r="L4258" i="3"/>
  <c r="E4258" i="3"/>
  <c r="V4257" i="3"/>
  <c r="U4257" i="3"/>
  <c r="T4257" i="3"/>
  <c r="S4257" i="3"/>
  <c r="P4257" i="3"/>
  <c r="O4257" i="3"/>
  <c r="L4257" i="3"/>
  <c r="E4257" i="3"/>
  <c r="V4256" i="3"/>
  <c r="U4256" i="3"/>
  <c r="T4256" i="3"/>
  <c r="S4256" i="3"/>
  <c r="P4256" i="3"/>
  <c r="O4256" i="3"/>
  <c r="L4256" i="3"/>
  <c r="E4256" i="3"/>
  <c r="V4255" i="3"/>
  <c r="U4255" i="3"/>
  <c r="T4255" i="3"/>
  <c r="S4255" i="3"/>
  <c r="P4255" i="3"/>
  <c r="O4255" i="3"/>
  <c r="L4255" i="3"/>
  <c r="E4255" i="3"/>
  <c r="V4254" i="3"/>
  <c r="U4254" i="3"/>
  <c r="T4254" i="3"/>
  <c r="S4254" i="3"/>
  <c r="P4254" i="3"/>
  <c r="O4254" i="3"/>
  <c r="L4254" i="3"/>
  <c r="E4254" i="3"/>
  <c r="V4253" i="3"/>
  <c r="U4253" i="3"/>
  <c r="T4253" i="3"/>
  <c r="S4253" i="3"/>
  <c r="P4253" i="3"/>
  <c r="O4253" i="3"/>
  <c r="L4253" i="3"/>
  <c r="E4253" i="3"/>
  <c r="V4252" i="3"/>
  <c r="U4252" i="3"/>
  <c r="T4252" i="3"/>
  <c r="S4252" i="3"/>
  <c r="P4252" i="3"/>
  <c r="O4252" i="3"/>
  <c r="L4252" i="3"/>
  <c r="E4252" i="3"/>
  <c r="V4251" i="3"/>
  <c r="U4251" i="3"/>
  <c r="T4251" i="3"/>
  <c r="S4251" i="3"/>
  <c r="P4251" i="3"/>
  <c r="O4251" i="3"/>
  <c r="L4251" i="3"/>
  <c r="E4251" i="3"/>
  <c r="V4250" i="3"/>
  <c r="U4250" i="3"/>
  <c r="T4250" i="3"/>
  <c r="S4250" i="3"/>
  <c r="P4250" i="3"/>
  <c r="O4250" i="3"/>
  <c r="L4250" i="3"/>
  <c r="E4250" i="3"/>
  <c r="V4249" i="3"/>
  <c r="U4249" i="3"/>
  <c r="T4249" i="3"/>
  <c r="S4249" i="3"/>
  <c r="P4249" i="3"/>
  <c r="O4249" i="3"/>
  <c r="L4249" i="3"/>
  <c r="E4249" i="3"/>
  <c r="V4248" i="3"/>
  <c r="U4248" i="3"/>
  <c r="T4248" i="3"/>
  <c r="S4248" i="3"/>
  <c r="P4248" i="3"/>
  <c r="O4248" i="3"/>
  <c r="L4248" i="3"/>
  <c r="E4248" i="3"/>
  <c r="V4247" i="3"/>
  <c r="U4247" i="3"/>
  <c r="T4247" i="3"/>
  <c r="S4247" i="3"/>
  <c r="P4247" i="3"/>
  <c r="O4247" i="3"/>
  <c r="L4247" i="3"/>
  <c r="E4247" i="3"/>
  <c r="V4246" i="3"/>
  <c r="U4246" i="3"/>
  <c r="T4246" i="3"/>
  <c r="S4246" i="3"/>
  <c r="P4246" i="3"/>
  <c r="O4246" i="3"/>
  <c r="L4246" i="3"/>
  <c r="E4246" i="3"/>
  <c r="V4245" i="3"/>
  <c r="U4245" i="3"/>
  <c r="T4245" i="3"/>
  <c r="S4245" i="3"/>
  <c r="P4245" i="3"/>
  <c r="O4245" i="3"/>
  <c r="L4245" i="3"/>
  <c r="E4245" i="3"/>
  <c r="V4244" i="3"/>
  <c r="U4244" i="3"/>
  <c r="T4244" i="3"/>
  <c r="S4244" i="3"/>
  <c r="P4244" i="3"/>
  <c r="O4244" i="3"/>
  <c r="L4244" i="3"/>
  <c r="E4244" i="3"/>
  <c r="V4243" i="3"/>
  <c r="U4243" i="3"/>
  <c r="T4243" i="3"/>
  <c r="S4243" i="3"/>
  <c r="P4243" i="3"/>
  <c r="O4243" i="3"/>
  <c r="L4243" i="3"/>
  <c r="E4243" i="3"/>
  <c r="V4242" i="3"/>
  <c r="U4242" i="3"/>
  <c r="T4242" i="3"/>
  <c r="S4242" i="3"/>
  <c r="P4242" i="3"/>
  <c r="O4242" i="3"/>
  <c r="L4242" i="3"/>
  <c r="E4242" i="3"/>
  <c r="V4241" i="3"/>
  <c r="U4241" i="3"/>
  <c r="T4241" i="3"/>
  <c r="S4241" i="3"/>
  <c r="P4241" i="3"/>
  <c r="O4241" i="3"/>
  <c r="L4241" i="3"/>
  <c r="E4241" i="3"/>
  <c r="V4240" i="3"/>
  <c r="U4240" i="3"/>
  <c r="T4240" i="3"/>
  <c r="S4240" i="3"/>
  <c r="P4240" i="3"/>
  <c r="O4240" i="3"/>
  <c r="L4240" i="3"/>
  <c r="E4240" i="3"/>
  <c r="V4239" i="3"/>
  <c r="U4239" i="3"/>
  <c r="T4239" i="3"/>
  <c r="S4239" i="3"/>
  <c r="P4239" i="3"/>
  <c r="O4239" i="3"/>
  <c r="L4239" i="3"/>
  <c r="E4239" i="3"/>
  <c r="V4238" i="3"/>
  <c r="U4238" i="3"/>
  <c r="T4238" i="3"/>
  <c r="S4238" i="3"/>
  <c r="P4238" i="3"/>
  <c r="O4238" i="3"/>
  <c r="L4238" i="3"/>
  <c r="E4238" i="3"/>
  <c r="V4237" i="3"/>
  <c r="U4237" i="3"/>
  <c r="T4237" i="3"/>
  <c r="S4237" i="3"/>
  <c r="P4237" i="3"/>
  <c r="O4237" i="3"/>
  <c r="L4237" i="3"/>
  <c r="E4237" i="3"/>
  <c r="V4236" i="3"/>
  <c r="U4236" i="3"/>
  <c r="T4236" i="3"/>
  <c r="S4236" i="3"/>
  <c r="P4236" i="3"/>
  <c r="O4236" i="3"/>
  <c r="L4236" i="3"/>
  <c r="E4236" i="3"/>
  <c r="V4235" i="3"/>
  <c r="U4235" i="3"/>
  <c r="T4235" i="3"/>
  <c r="S4235" i="3"/>
  <c r="P4235" i="3"/>
  <c r="O4235" i="3"/>
  <c r="L4235" i="3"/>
  <c r="E4235" i="3"/>
  <c r="V4234" i="3"/>
  <c r="U4234" i="3"/>
  <c r="T4234" i="3"/>
  <c r="S4234" i="3"/>
  <c r="P4234" i="3"/>
  <c r="O4234" i="3"/>
  <c r="L4234" i="3"/>
  <c r="E4234" i="3"/>
  <c r="V4233" i="3"/>
  <c r="U4233" i="3"/>
  <c r="T4233" i="3"/>
  <c r="S4233" i="3"/>
  <c r="P4233" i="3"/>
  <c r="O4233" i="3"/>
  <c r="L4233" i="3"/>
  <c r="E4233" i="3"/>
  <c r="V4232" i="3"/>
  <c r="U4232" i="3"/>
  <c r="T4232" i="3"/>
  <c r="S4232" i="3"/>
  <c r="P4232" i="3"/>
  <c r="O4232" i="3"/>
  <c r="L4232" i="3"/>
  <c r="E4232" i="3"/>
  <c r="V4231" i="3"/>
  <c r="U4231" i="3"/>
  <c r="T4231" i="3"/>
  <c r="S4231" i="3"/>
  <c r="P4231" i="3"/>
  <c r="O4231" i="3"/>
  <c r="L4231" i="3"/>
  <c r="E4231" i="3"/>
  <c r="V4230" i="3"/>
  <c r="U4230" i="3"/>
  <c r="T4230" i="3"/>
  <c r="S4230" i="3"/>
  <c r="P4230" i="3"/>
  <c r="O4230" i="3"/>
  <c r="L4230" i="3"/>
  <c r="E4230" i="3"/>
  <c r="V4229" i="3"/>
  <c r="U4229" i="3"/>
  <c r="T4229" i="3"/>
  <c r="S4229" i="3"/>
  <c r="P4229" i="3"/>
  <c r="O4229" i="3"/>
  <c r="L4229" i="3"/>
  <c r="E4229" i="3"/>
  <c r="V4228" i="3"/>
  <c r="U4228" i="3"/>
  <c r="T4228" i="3"/>
  <c r="S4228" i="3"/>
  <c r="P4228" i="3"/>
  <c r="O4228" i="3"/>
  <c r="L4228" i="3"/>
  <c r="E4228" i="3"/>
  <c r="V4227" i="3"/>
  <c r="U4227" i="3"/>
  <c r="T4227" i="3"/>
  <c r="S4227" i="3"/>
  <c r="P4227" i="3"/>
  <c r="O4227" i="3"/>
  <c r="L4227" i="3"/>
  <c r="E4227" i="3"/>
  <c r="V4226" i="3"/>
  <c r="U4226" i="3"/>
  <c r="T4226" i="3"/>
  <c r="S4226" i="3"/>
  <c r="P4226" i="3"/>
  <c r="O4226" i="3"/>
  <c r="L4226" i="3"/>
  <c r="E4226" i="3"/>
  <c r="V4225" i="3"/>
  <c r="U4225" i="3"/>
  <c r="T4225" i="3"/>
  <c r="S4225" i="3"/>
  <c r="P4225" i="3"/>
  <c r="O4225" i="3"/>
  <c r="L4225" i="3"/>
  <c r="E4225" i="3"/>
  <c r="V4224" i="3"/>
  <c r="U4224" i="3"/>
  <c r="T4224" i="3"/>
  <c r="S4224" i="3"/>
  <c r="P4224" i="3"/>
  <c r="O4224" i="3"/>
  <c r="L4224" i="3"/>
  <c r="E4224" i="3"/>
  <c r="V4223" i="3"/>
  <c r="U4223" i="3"/>
  <c r="T4223" i="3"/>
  <c r="S4223" i="3"/>
  <c r="P4223" i="3"/>
  <c r="O4223" i="3"/>
  <c r="L4223" i="3"/>
  <c r="E4223" i="3"/>
  <c r="V4222" i="3"/>
  <c r="U4222" i="3"/>
  <c r="T4222" i="3"/>
  <c r="S4222" i="3"/>
  <c r="P4222" i="3"/>
  <c r="O4222" i="3"/>
  <c r="L4222" i="3"/>
  <c r="E4222" i="3"/>
  <c r="V4221" i="3"/>
  <c r="U4221" i="3"/>
  <c r="T4221" i="3"/>
  <c r="S4221" i="3"/>
  <c r="P4221" i="3"/>
  <c r="O4221" i="3"/>
  <c r="L4221" i="3"/>
  <c r="E4221" i="3"/>
  <c r="V4220" i="3"/>
  <c r="U4220" i="3"/>
  <c r="T4220" i="3"/>
  <c r="S4220" i="3"/>
  <c r="P4220" i="3"/>
  <c r="O4220" i="3"/>
  <c r="L4220" i="3"/>
  <c r="E4220" i="3"/>
  <c r="V4219" i="3"/>
  <c r="U4219" i="3"/>
  <c r="T4219" i="3"/>
  <c r="S4219" i="3"/>
  <c r="P4219" i="3"/>
  <c r="O4219" i="3"/>
  <c r="L4219" i="3"/>
  <c r="E4219" i="3"/>
  <c r="V4218" i="3"/>
  <c r="U4218" i="3"/>
  <c r="T4218" i="3"/>
  <c r="S4218" i="3"/>
  <c r="P4218" i="3"/>
  <c r="O4218" i="3"/>
  <c r="L4218" i="3"/>
  <c r="E4218" i="3"/>
  <c r="V4217" i="3"/>
  <c r="U4217" i="3"/>
  <c r="T4217" i="3"/>
  <c r="S4217" i="3"/>
  <c r="P4217" i="3"/>
  <c r="O4217" i="3"/>
  <c r="L4217" i="3"/>
  <c r="E4217" i="3"/>
  <c r="V4216" i="3"/>
  <c r="U4216" i="3"/>
  <c r="T4216" i="3"/>
  <c r="S4216" i="3"/>
  <c r="P4216" i="3"/>
  <c r="O4216" i="3"/>
  <c r="L4216" i="3"/>
  <c r="E4216" i="3"/>
  <c r="V4215" i="3"/>
  <c r="U4215" i="3"/>
  <c r="T4215" i="3"/>
  <c r="S4215" i="3"/>
  <c r="P4215" i="3"/>
  <c r="O4215" i="3"/>
  <c r="L4215" i="3"/>
  <c r="E4215" i="3"/>
  <c r="V4214" i="3"/>
  <c r="U4214" i="3"/>
  <c r="T4214" i="3"/>
  <c r="S4214" i="3"/>
  <c r="P4214" i="3"/>
  <c r="O4214" i="3"/>
  <c r="L4214" i="3"/>
  <c r="E4214" i="3"/>
  <c r="V4213" i="3"/>
  <c r="U4213" i="3"/>
  <c r="T4213" i="3"/>
  <c r="S4213" i="3"/>
  <c r="P4213" i="3"/>
  <c r="O4213" i="3"/>
  <c r="L4213" i="3"/>
  <c r="E4213" i="3"/>
  <c r="V4212" i="3"/>
  <c r="U4212" i="3"/>
  <c r="T4212" i="3"/>
  <c r="S4212" i="3"/>
  <c r="P4212" i="3"/>
  <c r="O4212" i="3"/>
  <c r="L4212" i="3"/>
  <c r="E4212" i="3"/>
  <c r="V4211" i="3"/>
  <c r="U4211" i="3"/>
  <c r="T4211" i="3"/>
  <c r="S4211" i="3"/>
  <c r="P4211" i="3"/>
  <c r="O4211" i="3"/>
  <c r="L4211" i="3"/>
  <c r="E4211" i="3"/>
  <c r="V4210" i="3"/>
  <c r="U4210" i="3"/>
  <c r="T4210" i="3"/>
  <c r="S4210" i="3"/>
  <c r="P4210" i="3"/>
  <c r="O4210" i="3"/>
  <c r="L4210" i="3"/>
  <c r="E4210" i="3"/>
  <c r="V4209" i="3"/>
  <c r="U4209" i="3"/>
  <c r="T4209" i="3"/>
  <c r="S4209" i="3"/>
  <c r="P4209" i="3"/>
  <c r="O4209" i="3"/>
  <c r="L4209" i="3"/>
  <c r="E4209" i="3"/>
  <c r="V4208" i="3"/>
  <c r="U4208" i="3"/>
  <c r="T4208" i="3"/>
  <c r="S4208" i="3"/>
  <c r="P4208" i="3"/>
  <c r="O4208" i="3"/>
  <c r="L4208" i="3"/>
  <c r="E4208" i="3"/>
  <c r="V4207" i="3"/>
  <c r="U4207" i="3"/>
  <c r="T4207" i="3"/>
  <c r="S4207" i="3"/>
  <c r="P4207" i="3"/>
  <c r="O4207" i="3"/>
  <c r="L4207" i="3"/>
  <c r="E4207" i="3"/>
  <c r="V4206" i="3"/>
  <c r="U4206" i="3"/>
  <c r="T4206" i="3"/>
  <c r="S4206" i="3"/>
  <c r="P4206" i="3"/>
  <c r="O4206" i="3"/>
  <c r="L4206" i="3"/>
  <c r="E4206" i="3"/>
  <c r="V4205" i="3"/>
  <c r="U4205" i="3"/>
  <c r="T4205" i="3"/>
  <c r="S4205" i="3"/>
  <c r="P4205" i="3"/>
  <c r="O4205" i="3"/>
  <c r="L4205" i="3"/>
  <c r="E4205" i="3"/>
  <c r="V4204" i="3"/>
  <c r="U4204" i="3"/>
  <c r="T4204" i="3"/>
  <c r="S4204" i="3"/>
  <c r="P4204" i="3"/>
  <c r="O4204" i="3"/>
  <c r="L4204" i="3"/>
  <c r="E4204" i="3"/>
  <c r="V4203" i="3"/>
  <c r="U4203" i="3"/>
  <c r="T4203" i="3"/>
  <c r="S4203" i="3"/>
  <c r="P4203" i="3"/>
  <c r="O4203" i="3"/>
  <c r="L4203" i="3"/>
  <c r="E4203" i="3"/>
  <c r="V4202" i="3"/>
  <c r="U4202" i="3"/>
  <c r="T4202" i="3"/>
  <c r="S4202" i="3"/>
  <c r="P4202" i="3"/>
  <c r="O4202" i="3"/>
  <c r="L4202" i="3"/>
  <c r="E4202" i="3"/>
  <c r="V4201" i="3"/>
  <c r="U4201" i="3"/>
  <c r="T4201" i="3"/>
  <c r="S4201" i="3"/>
  <c r="P4201" i="3"/>
  <c r="O4201" i="3"/>
  <c r="L4201" i="3"/>
  <c r="E4201" i="3"/>
  <c r="V4200" i="3"/>
  <c r="U4200" i="3"/>
  <c r="T4200" i="3"/>
  <c r="S4200" i="3"/>
  <c r="P4200" i="3"/>
  <c r="O4200" i="3"/>
  <c r="L4200" i="3"/>
  <c r="E4200" i="3"/>
  <c r="V4199" i="3"/>
  <c r="U4199" i="3"/>
  <c r="T4199" i="3"/>
  <c r="S4199" i="3"/>
  <c r="P4199" i="3"/>
  <c r="O4199" i="3"/>
  <c r="L4199" i="3"/>
  <c r="E4199" i="3"/>
  <c r="V4198" i="3"/>
  <c r="U4198" i="3"/>
  <c r="T4198" i="3"/>
  <c r="S4198" i="3"/>
  <c r="P4198" i="3"/>
  <c r="O4198" i="3"/>
  <c r="L4198" i="3"/>
  <c r="E4198" i="3"/>
  <c r="V4197" i="3"/>
  <c r="U4197" i="3"/>
  <c r="T4197" i="3"/>
  <c r="S4197" i="3"/>
  <c r="P4197" i="3"/>
  <c r="O4197" i="3"/>
  <c r="L4197" i="3"/>
  <c r="E4197" i="3"/>
  <c r="V4196" i="3"/>
  <c r="U4196" i="3"/>
  <c r="T4196" i="3"/>
  <c r="S4196" i="3"/>
  <c r="P4196" i="3"/>
  <c r="O4196" i="3"/>
  <c r="L4196" i="3"/>
  <c r="E4196" i="3"/>
  <c r="V4195" i="3"/>
  <c r="U4195" i="3"/>
  <c r="T4195" i="3"/>
  <c r="S4195" i="3"/>
  <c r="P4195" i="3"/>
  <c r="O4195" i="3"/>
  <c r="L4195" i="3"/>
  <c r="E4195" i="3"/>
  <c r="V4194" i="3"/>
  <c r="U4194" i="3"/>
  <c r="T4194" i="3"/>
  <c r="S4194" i="3"/>
  <c r="P4194" i="3"/>
  <c r="O4194" i="3"/>
  <c r="L4194" i="3"/>
  <c r="E4194" i="3"/>
  <c r="V4193" i="3"/>
  <c r="U4193" i="3"/>
  <c r="T4193" i="3"/>
  <c r="S4193" i="3"/>
  <c r="P4193" i="3"/>
  <c r="O4193" i="3"/>
  <c r="L4193" i="3"/>
  <c r="E4193" i="3"/>
  <c r="V4192" i="3"/>
  <c r="U4192" i="3"/>
  <c r="T4192" i="3"/>
  <c r="S4192" i="3"/>
  <c r="P4192" i="3"/>
  <c r="O4192" i="3"/>
  <c r="L4192" i="3"/>
  <c r="E4192" i="3"/>
  <c r="V4191" i="3"/>
  <c r="U4191" i="3"/>
  <c r="T4191" i="3"/>
  <c r="S4191" i="3"/>
  <c r="P4191" i="3"/>
  <c r="O4191" i="3"/>
  <c r="L4191" i="3"/>
  <c r="E4191" i="3"/>
  <c r="V4190" i="3"/>
  <c r="U4190" i="3"/>
  <c r="T4190" i="3"/>
  <c r="S4190" i="3"/>
  <c r="P4190" i="3"/>
  <c r="O4190" i="3"/>
  <c r="L4190" i="3"/>
  <c r="E4190" i="3"/>
  <c r="V4189" i="3"/>
  <c r="U4189" i="3"/>
  <c r="T4189" i="3"/>
  <c r="S4189" i="3"/>
  <c r="P4189" i="3"/>
  <c r="O4189" i="3"/>
  <c r="L4189" i="3"/>
  <c r="E4189" i="3"/>
  <c r="V4188" i="3"/>
  <c r="U4188" i="3"/>
  <c r="T4188" i="3"/>
  <c r="S4188" i="3"/>
  <c r="P4188" i="3"/>
  <c r="O4188" i="3"/>
  <c r="L4188" i="3"/>
  <c r="E4188" i="3"/>
  <c r="V4187" i="3"/>
  <c r="U4187" i="3"/>
  <c r="T4187" i="3"/>
  <c r="S4187" i="3"/>
  <c r="P4187" i="3"/>
  <c r="O4187" i="3"/>
  <c r="L4187" i="3"/>
  <c r="E4187" i="3"/>
  <c r="V4186" i="3"/>
  <c r="U4186" i="3"/>
  <c r="T4186" i="3"/>
  <c r="S4186" i="3"/>
  <c r="P4186" i="3"/>
  <c r="O4186" i="3"/>
  <c r="L4186" i="3"/>
  <c r="E4186" i="3"/>
  <c r="V4185" i="3"/>
  <c r="U4185" i="3"/>
  <c r="T4185" i="3"/>
  <c r="S4185" i="3"/>
  <c r="P4185" i="3"/>
  <c r="O4185" i="3"/>
  <c r="L4185" i="3"/>
  <c r="E4185" i="3"/>
  <c r="V4184" i="3"/>
  <c r="U4184" i="3"/>
  <c r="T4184" i="3"/>
  <c r="S4184" i="3"/>
  <c r="P4184" i="3"/>
  <c r="O4184" i="3"/>
  <c r="L4184" i="3"/>
  <c r="E4184" i="3"/>
  <c r="V4183" i="3"/>
  <c r="U4183" i="3"/>
  <c r="T4183" i="3"/>
  <c r="S4183" i="3"/>
  <c r="P4183" i="3"/>
  <c r="O4183" i="3"/>
  <c r="L4183" i="3"/>
  <c r="E4183" i="3"/>
  <c r="V4182" i="3"/>
  <c r="U4182" i="3"/>
  <c r="T4182" i="3"/>
  <c r="S4182" i="3"/>
  <c r="P4182" i="3"/>
  <c r="O4182" i="3"/>
  <c r="L4182" i="3"/>
  <c r="E4182" i="3"/>
  <c r="V4181" i="3"/>
  <c r="U4181" i="3"/>
  <c r="T4181" i="3"/>
  <c r="S4181" i="3"/>
  <c r="P4181" i="3"/>
  <c r="O4181" i="3"/>
  <c r="L4181" i="3"/>
  <c r="E4181" i="3"/>
  <c r="V4180" i="3"/>
  <c r="U4180" i="3"/>
  <c r="T4180" i="3"/>
  <c r="S4180" i="3"/>
  <c r="P4180" i="3"/>
  <c r="O4180" i="3"/>
  <c r="L4180" i="3"/>
  <c r="E4180" i="3"/>
  <c r="V4179" i="3"/>
  <c r="U4179" i="3"/>
  <c r="T4179" i="3"/>
  <c r="S4179" i="3"/>
  <c r="P4179" i="3"/>
  <c r="O4179" i="3"/>
  <c r="L4179" i="3"/>
  <c r="E4179" i="3"/>
  <c r="V4178" i="3"/>
  <c r="U4178" i="3"/>
  <c r="T4178" i="3"/>
  <c r="S4178" i="3"/>
  <c r="P4178" i="3"/>
  <c r="O4178" i="3"/>
  <c r="L4178" i="3"/>
  <c r="E4178" i="3"/>
  <c r="V4177" i="3"/>
  <c r="U4177" i="3"/>
  <c r="T4177" i="3"/>
  <c r="S4177" i="3"/>
  <c r="P4177" i="3"/>
  <c r="O4177" i="3"/>
  <c r="L4177" i="3"/>
  <c r="E4177" i="3"/>
  <c r="V4176" i="3"/>
  <c r="U4176" i="3"/>
  <c r="T4176" i="3"/>
  <c r="S4176" i="3"/>
  <c r="P4176" i="3"/>
  <c r="O4176" i="3"/>
  <c r="L4176" i="3"/>
  <c r="E4176" i="3"/>
  <c r="V4175" i="3"/>
  <c r="U4175" i="3"/>
  <c r="T4175" i="3"/>
  <c r="S4175" i="3"/>
  <c r="P4175" i="3"/>
  <c r="O4175" i="3"/>
  <c r="L4175" i="3"/>
  <c r="E4175" i="3"/>
  <c r="V4174" i="3"/>
  <c r="U4174" i="3"/>
  <c r="T4174" i="3"/>
  <c r="S4174" i="3"/>
  <c r="P4174" i="3"/>
  <c r="O4174" i="3"/>
  <c r="L4174" i="3"/>
  <c r="E4174" i="3"/>
  <c r="V4173" i="3"/>
  <c r="U4173" i="3"/>
  <c r="T4173" i="3"/>
  <c r="S4173" i="3"/>
  <c r="P4173" i="3"/>
  <c r="O4173" i="3"/>
  <c r="L4173" i="3"/>
  <c r="E4173" i="3"/>
  <c r="V4172" i="3"/>
  <c r="U4172" i="3"/>
  <c r="T4172" i="3"/>
  <c r="S4172" i="3"/>
  <c r="P4172" i="3"/>
  <c r="O4172" i="3"/>
  <c r="L4172" i="3"/>
  <c r="E4172" i="3"/>
  <c r="V4171" i="3"/>
  <c r="U4171" i="3"/>
  <c r="T4171" i="3"/>
  <c r="S4171" i="3"/>
  <c r="P4171" i="3"/>
  <c r="O4171" i="3"/>
  <c r="L4171" i="3"/>
  <c r="E4171" i="3"/>
  <c r="V4170" i="3"/>
  <c r="U4170" i="3"/>
  <c r="T4170" i="3"/>
  <c r="S4170" i="3"/>
  <c r="P4170" i="3"/>
  <c r="O4170" i="3"/>
  <c r="L4170" i="3"/>
  <c r="E4170" i="3"/>
  <c r="V4169" i="3"/>
  <c r="U4169" i="3"/>
  <c r="T4169" i="3"/>
  <c r="S4169" i="3"/>
  <c r="P4169" i="3"/>
  <c r="O4169" i="3"/>
  <c r="L4169" i="3"/>
  <c r="E4169" i="3"/>
  <c r="V4168" i="3"/>
  <c r="U4168" i="3"/>
  <c r="T4168" i="3"/>
  <c r="S4168" i="3"/>
  <c r="P4168" i="3"/>
  <c r="O4168" i="3"/>
  <c r="L4168" i="3"/>
  <c r="E4168" i="3"/>
  <c r="V4167" i="3"/>
  <c r="U4167" i="3"/>
  <c r="T4167" i="3"/>
  <c r="S4167" i="3"/>
  <c r="P4167" i="3"/>
  <c r="O4167" i="3"/>
  <c r="L4167" i="3"/>
  <c r="E4167" i="3"/>
  <c r="V4166" i="3"/>
  <c r="U4166" i="3"/>
  <c r="T4166" i="3"/>
  <c r="S4166" i="3"/>
  <c r="P4166" i="3"/>
  <c r="O4166" i="3"/>
  <c r="L4166" i="3"/>
  <c r="E4166" i="3"/>
  <c r="V4165" i="3"/>
  <c r="U4165" i="3"/>
  <c r="T4165" i="3"/>
  <c r="S4165" i="3"/>
  <c r="P4165" i="3"/>
  <c r="O4165" i="3"/>
  <c r="L4165" i="3"/>
  <c r="E4165" i="3"/>
  <c r="V4164" i="3"/>
  <c r="U4164" i="3"/>
  <c r="T4164" i="3"/>
  <c r="S4164" i="3"/>
  <c r="P4164" i="3"/>
  <c r="O4164" i="3"/>
  <c r="L4164" i="3"/>
  <c r="E4164" i="3"/>
  <c r="V4163" i="3"/>
  <c r="U4163" i="3"/>
  <c r="T4163" i="3"/>
  <c r="S4163" i="3"/>
  <c r="P4163" i="3"/>
  <c r="O4163" i="3"/>
  <c r="L4163" i="3"/>
  <c r="E4163" i="3"/>
  <c r="V4162" i="3"/>
  <c r="U4162" i="3"/>
  <c r="T4162" i="3"/>
  <c r="S4162" i="3"/>
  <c r="P4162" i="3"/>
  <c r="O4162" i="3"/>
  <c r="L4162" i="3"/>
  <c r="E4162" i="3"/>
  <c r="V4161" i="3"/>
  <c r="U4161" i="3"/>
  <c r="T4161" i="3"/>
  <c r="S4161" i="3"/>
  <c r="P4161" i="3"/>
  <c r="O4161" i="3"/>
  <c r="L4161" i="3"/>
  <c r="E4161" i="3"/>
  <c r="V4160" i="3"/>
  <c r="U4160" i="3"/>
  <c r="T4160" i="3"/>
  <c r="S4160" i="3"/>
  <c r="P4160" i="3"/>
  <c r="O4160" i="3"/>
  <c r="L4160" i="3"/>
  <c r="E4160" i="3"/>
  <c r="V4159" i="3"/>
  <c r="U4159" i="3"/>
  <c r="T4159" i="3"/>
  <c r="S4159" i="3"/>
  <c r="P4159" i="3"/>
  <c r="O4159" i="3"/>
  <c r="L4159" i="3"/>
  <c r="E4159" i="3"/>
  <c r="V4158" i="3"/>
  <c r="U4158" i="3"/>
  <c r="T4158" i="3"/>
  <c r="S4158" i="3"/>
  <c r="P4158" i="3"/>
  <c r="O4158" i="3"/>
  <c r="L4158" i="3"/>
  <c r="E4158" i="3"/>
  <c r="V4157" i="3"/>
  <c r="U4157" i="3"/>
  <c r="T4157" i="3"/>
  <c r="S4157" i="3"/>
  <c r="P4157" i="3"/>
  <c r="O4157" i="3"/>
  <c r="L4157" i="3"/>
  <c r="E4157" i="3"/>
  <c r="V4156" i="3"/>
  <c r="U4156" i="3"/>
  <c r="T4156" i="3"/>
  <c r="S4156" i="3"/>
  <c r="P4156" i="3"/>
  <c r="O4156" i="3"/>
  <c r="L4156" i="3"/>
  <c r="E4156" i="3"/>
  <c r="V4155" i="3"/>
  <c r="U4155" i="3"/>
  <c r="T4155" i="3"/>
  <c r="S4155" i="3"/>
  <c r="P4155" i="3"/>
  <c r="O4155" i="3"/>
  <c r="L4155" i="3"/>
  <c r="E4155" i="3"/>
  <c r="V4154" i="3"/>
  <c r="U4154" i="3"/>
  <c r="T4154" i="3"/>
  <c r="S4154" i="3"/>
  <c r="P4154" i="3"/>
  <c r="O4154" i="3"/>
  <c r="L4154" i="3"/>
  <c r="E4154" i="3"/>
  <c r="V4153" i="3"/>
  <c r="U4153" i="3"/>
  <c r="T4153" i="3"/>
  <c r="S4153" i="3"/>
  <c r="P4153" i="3"/>
  <c r="O4153" i="3"/>
  <c r="L4153" i="3"/>
  <c r="E4153" i="3"/>
  <c r="V4152" i="3"/>
  <c r="U4152" i="3"/>
  <c r="T4152" i="3"/>
  <c r="S4152" i="3"/>
  <c r="P4152" i="3"/>
  <c r="O4152" i="3"/>
  <c r="L4152" i="3"/>
  <c r="E4152" i="3"/>
  <c r="V4151" i="3"/>
  <c r="U4151" i="3"/>
  <c r="T4151" i="3"/>
  <c r="S4151" i="3"/>
  <c r="P4151" i="3"/>
  <c r="O4151" i="3"/>
  <c r="L4151" i="3"/>
  <c r="E4151" i="3"/>
  <c r="V4150" i="3"/>
  <c r="U4150" i="3"/>
  <c r="T4150" i="3"/>
  <c r="S4150" i="3"/>
  <c r="P4150" i="3"/>
  <c r="O4150" i="3"/>
  <c r="L4150" i="3"/>
  <c r="E4150" i="3"/>
  <c r="V4149" i="3"/>
  <c r="U4149" i="3"/>
  <c r="T4149" i="3"/>
  <c r="S4149" i="3"/>
  <c r="P4149" i="3"/>
  <c r="O4149" i="3"/>
  <c r="L4149" i="3"/>
  <c r="E4149" i="3"/>
  <c r="V4148" i="3"/>
  <c r="U4148" i="3"/>
  <c r="T4148" i="3"/>
  <c r="S4148" i="3"/>
  <c r="P4148" i="3"/>
  <c r="O4148" i="3"/>
  <c r="L4148" i="3"/>
  <c r="E4148" i="3"/>
  <c r="V4147" i="3"/>
  <c r="U4147" i="3"/>
  <c r="T4147" i="3"/>
  <c r="S4147" i="3"/>
  <c r="P4147" i="3"/>
  <c r="O4147" i="3"/>
  <c r="L4147" i="3"/>
  <c r="E4147" i="3"/>
  <c r="V4146" i="3"/>
  <c r="U4146" i="3"/>
  <c r="T4146" i="3"/>
  <c r="S4146" i="3"/>
  <c r="P4146" i="3"/>
  <c r="O4146" i="3"/>
  <c r="L4146" i="3"/>
  <c r="E4146" i="3"/>
  <c r="V4145" i="3"/>
  <c r="U4145" i="3"/>
  <c r="T4145" i="3"/>
  <c r="S4145" i="3"/>
  <c r="P4145" i="3"/>
  <c r="O4145" i="3"/>
  <c r="L4145" i="3"/>
  <c r="E4145" i="3"/>
  <c r="V4144" i="3"/>
  <c r="U4144" i="3"/>
  <c r="T4144" i="3"/>
  <c r="S4144" i="3"/>
  <c r="P4144" i="3"/>
  <c r="O4144" i="3"/>
  <c r="L4144" i="3"/>
  <c r="E4144" i="3"/>
  <c r="V4143" i="3"/>
  <c r="U4143" i="3"/>
  <c r="T4143" i="3"/>
  <c r="S4143" i="3"/>
  <c r="P4143" i="3"/>
  <c r="O4143" i="3"/>
  <c r="L4143" i="3"/>
  <c r="E4143" i="3"/>
  <c r="V4142" i="3"/>
  <c r="U4142" i="3"/>
  <c r="T4142" i="3"/>
  <c r="S4142" i="3"/>
  <c r="P4142" i="3"/>
  <c r="O4142" i="3"/>
  <c r="L4142" i="3"/>
  <c r="E4142" i="3"/>
  <c r="V4141" i="3"/>
  <c r="U4141" i="3"/>
  <c r="T4141" i="3"/>
  <c r="S4141" i="3"/>
  <c r="P4141" i="3"/>
  <c r="O4141" i="3"/>
  <c r="L4141" i="3"/>
  <c r="E4141" i="3"/>
  <c r="V4140" i="3"/>
  <c r="U4140" i="3"/>
  <c r="T4140" i="3"/>
  <c r="S4140" i="3"/>
  <c r="P4140" i="3"/>
  <c r="O4140" i="3"/>
  <c r="L4140" i="3"/>
  <c r="E4140" i="3"/>
  <c r="V4139" i="3"/>
  <c r="U4139" i="3"/>
  <c r="T4139" i="3"/>
  <c r="S4139" i="3"/>
  <c r="P4139" i="3"/>
  <c r="O4139" i="3"/>
  <c r="L4139" i="3"/>
  <c r="E4139" i="3"/>
  <c r="V4138" i="3"/>
  <c r="U4138" i="3"/>
  <c r="T4138" i="3"/>
  <c r="S4138" i="3"/>
  <c r="P4138" i="3"/>
  <c r="O4138" i="3"/>
  <c r="L4138" i="3"/>
  <c r="E4138" i="3"/>
  <c r="V4137" i="3"/>
  <c r="U4137" i="3"/>
  <c r="T4137" i="3"/>
  <c r="S4137" i="3"/>
  <c r="P4137" i="3"/>
  <c r="O4137" i="3"/>
  <c r="L4137" i="3"/>
  <c r="E4137" i="3"/>
  <c r="V4136" i="3"/>
  <c r="U4136" i="3"/>
  <c r="T4136" i="3"/>
  <c r="S4136" i="3"/>
  <c r="P4136" i="3"/>
  <c r="O4136" i="3"/>
  <c r="L4136" i="3"/>
  <c r="E4136" i="3"/>
  <c r="V4135" i="3"/>
  <c r="U4135" i="3"/>
  <c r="T4135" i="3"/>
  <c r="S4135" i="3"/>
  <c r="P4135" i="3"/>
  <c r="O4135" i="3"/>
  <c r="L4135" i="3"/>
  <c r="E4135" i="3"/>
  <c r="V4134" i="3"/>
  <c r="U4134" i="3"/>
  <c r="T4134" i="3"/>
  <c r="S4134" i="3"/>
  <c r="P4134" i="3"/>
  <c r="O4134" i="3"/>
  <c r="L4134" i="3"/>
  <c r="E4134" i="3"/>
  <c r="V4133" i="3"/>
  <c r="U4133" i="3"/>
  <c r="T4133" i="3"/>
  <c r="S4133" i="3"/>
  <c r="P4133" i="3"/>
  <c r="O4133" i="3"/>
  <c r="L4133" i="3"/>
  <c r="E4133" i="3"/>
  <c r="V4132" i="3"/>
  <c r="U4132" i="3"/>
  <c r="T4132" i="3"/>
  <c r="S4132" i="3"/>
  <c r="P4132" i="3"/>
  <c r="O4132" i="3"/>
  <c r="L4132" i="3"/>
  <c r="E4132" i="3"/>
  <c r="V4131" i="3"/>
  <c r="U4131" i="3"/>
  <c r="T4131" i="3"/>
  <c r="S4131" i="3"/>
  <c r="P4131" i="3"/>
  <c r="O4131" i="3"/>
  <c r="L4131" i="3"/>
  <c r="E4131" i="3"/>
  <c r="V4130" i="3"/>
  <c r="U4130" i="3"/>
  <c r="T4130" i="3"/>
  <c r="S4130" i="3"/>
  <c r="P4130" i="3"/>
  <c r="O4130" i="3"/>
  <c r="L4130" i="3"/>
  <c r="E4130" i="3"/>
  <c r="V4129" i="3"/>
  <c r="U4129" i="3"/>
  <c r="T4129" i="3"/>
  <c r="S4129" i="3"/>
  <c r="P4129" i="3"/>
  <c r="O4129" i="3"/>
  <c r="L4129" i="3"/>
  <c r="E4129" i="3"/>
  <c r="V4128" i="3"/>
  <c r="U4128" i="3"/>
  <c r="T4128" i="3"/>
  <c r="S4128" i="3"/>
  <c r="P4128" i="3"/>
  <c r="O4128" i="3"/>
  <c r="L4128" i="3"/>
  <c r="E4128" i="3"/>
  <c r="V4127" i="3"/>
  <c r="U4127" i="3"/>
  <c r="T4127" i="3"/>
  <c r="S4127" i="3"/>
  <c r="P4127" i="3"/>
  <c r="O4127" i="3"/>
  <c r="L4127" i="3"/>
  <c r="E4127" i="3"/>
  <c r="V4126" i="3"/>
  <c r="U4126" i="3"/>
  <c r="T4126" i="3"/>
  <c r="S4126" i="3"/>
  <c r="P4126" i="3"/>
  <c r="O4126" i="3"/>
  <c r="L4126" i="3"/>
  <c r="E4126" i="3"/>
  <c r="V4125" i="3"/>
  <c r="U4125" i="3"/>
  <c r="T4125" i="3"/>
  <c r="S4125" i="3"/>
  <c r="P4125" i="3"/>
  <c r="O4125" i="3"/>
  <c r="L4125" i="3"/>
  <c r="E4125" i="3"/>
  <c r="V4124" i="3"/>
  <c r="U4124" i="3"/>
  <c r="T4124" i="3"/>
  <c r="S4124" i="3"/>
  <c r="P4124" i="3"/>
  <c r="O4124" i="3"/>
  <c r="L4124" i="3"/>
  <c r="E4124" i="3"/>
  <c r="V4123" i="3"/>
  <c r="U4123" i="3"/>
  <c r="T4123" i="3"/>
  <c r="S4123" i="3"/>
  <c r="P4123" i="3"/>
  <c r="O4123" i="3"/>
  <c r="L4123" i="3"/>
  <c r="E4123" i="3"/>
  <c r="V4122" i="3"/>
  <c r="U4122" i="3"/>
  <c r="T4122" i="3"/>
  <c r="S4122" i="3"/>
  <c r="P4122" i="3"/>
  <c r="O4122" i="3"/>
  <c r="L4122" i="3"/>
  <c r="E4122" i="3"/>
  <c r="V4121" i="3"/>
  <c r="U4121" i="3"/>
  <c r="T4121" i="3"/>
  <c r="S4121" i="3"/>
  <c r="P4121" i="3"/>
  <c r="O4121" i="3"/>
  <c r="L4121" i="3"/>
  <c r="E4121" i="3"/>
  <c r="V4120" i="3"/>
  <c r="U4120" i="3"/>
  <c r="T4120" i="3"/>
  <c r="S4120" i="3"/>
  <c r="P4120" i="3"/>
  <c r="O4120" i="3"/>
  <c r="L4120" i="3"/>
  <c r="E4120" i="3"/>
  <c r="V4119" i="3"/>
  <c r="U4119" i="3"/>
  <c r="T4119" i="3"/>
  <c r="S4119" i="3"/>
  <c r="P4119" i="3"/>
  <c r="O4119" i="3"/>
  <c r="L4119" i="3"/>
  <c r="E4119" i="3"/>
  <c r="V4118" i="3"/>
  <c r="U4118" i="3"/>
  <c r="T4118" i="3"/>
  <c r="S4118" i="3"/>
  <c r="P4118" i="3"/>
  <c r="O4118" i="3"/>
  <c r="L4118" i="3"/>
  <c r="E4118" i="3"/>
  <c r="V4117" i="3"/>
  <c r="U4117" i="3"/>
  <c r="T4117" i="3"/>
  <c r="S4117" i="3"/>
  <c r="P4117" i="3"/>
  <c r="O4117" i="3"/>
  <c r="L4117" i="3"/>
  <c r="E4117" i="3"/>
  <c r="V4116" i="3"/>
  <c r="U4116" i="3"/>
  <c r="T4116" i="3"/>
  <c r="S4116" i="3"/>
  <c r="P4116" i="3"/>
  <c r="O4116" i="3"/>
  <c r="L4116" i="3"/>
  <c r="E4116" i="3"/>
  <c r="V4115" i="3"/>
  <c r="U4115" i="3"/>
  <c r="T4115" i="3"/>
  <c r="S4115" i="3"/>
  <c r="P4115" i="3"/>
  <c r="O4115" i="3"/>
  <c r="L4115" i="3"/>
  <c r="E4115" i="3"/>
  <c r="V4114" i="3"/>
  <c r="U4114" i="3"/>
  <c r="T4114" i="3"/>
  <c r="S4114" i="3"/>
  <c r="P4114" i="3"/>
  <c r="O4114" i="3"/>
  <c r="L4114" i="3"/>
  <c r="E4114" i="3"/>
  <c r="V4113" i="3"/>
  <c r="U4113" i="3"/>
  <c r="T4113" i="3"/>
  <c r="S4113" i="3"/>
  <c r="P4113" i="3"/>
  <c r="O4113" i="3"/>
  <c r="L4113" i="3"/>
  <c r="E4113" i="3"/>
  <c r="V4112" i="3"/>
  <c r="U4112" i="3"/>
  <c r="T4112" i="3"/>
  <c r="S4112" i="3"/>
  <c r="P4112" i="3"/>
  <c r="O4112" i="3"/>
  <c r="L4112" i="3"/>
  <c r="E4112" i="3"/>
  <c r="V4111" i="3"/>
  <c r="U4111" i="3"/>
  <c r="T4111" i="3"/>
  <c r="S4111" i="3"/>
  <c r="P4111" i="3"/>
  <c r="O4111" i="3"/>
  <c r="L4111" i="3"/>
  <c r="E4111" i="3"/>
  <c r="V4110" i="3"/>
  <c r="U4110" i="3"/>
  <c r="T4110" i="3"/>
  <c r="S4110" i="3"/>
  <c r="P4110" i="3"/>
  <c r="O4110" i="3"/>
  <c r="L4110" i="3"/>
  <c r="E4110" i="3"/>
  <c r="V4109" i="3"/>
  <c r="U4109" i="3"/>
  <c r="T4109" i="3"/>
  <c r="S4109" i="3"/>
  <c r="P4109" i="3"/>
  <c r="O4109" i="3"/>
  <c r="L4109" i="3"/>
  <c r="E4109" i="3"/>
  <c r="V4108" i="3"/>
  <c r="U4108" i="3"/>
  <c r="T4108" i="3"/>
  <c r="S4108" i="3"/>
  <c r="P4108" i="3"/>
  <c r="O4108" i="3"/>
  <c r="L4108" i="3"/>
  <c r="E4108" i="3"/>
  <c r="V4107" i="3"/>
  <c r="U4107" i="3"/>
  <c r="T4107" i="3"/>
  <c r="S4107" i="3"/>
  <c r="P4107" i="3"/>
  <c r="O4107" i="3"/>
  <c r="L4107" i="3"/>
  <c r="E4107" i="3"/>
  <c r="V4106" i="3"/>
  <c r="U4106" i="3"/>
  <c r="T4106" i="3"/>
  <c r="S4106" i="3"/>
  <c r="P4106" i="3"/>
  <c r="O4106" i="3"/>
  <c r="L4106" i="3"/>
  <c r="E4106" i="3"/>
  <c r="V4105" i="3"/>
  <c r="U4105" i="3"/>
  <c r="T4105" i="3"/>
  <c r="S4105" i="3"/>
  <c r="P4105" i="3"/>
  <c r="O4105" i="3"/>
  <c r="L4105" i="3"/>
  <c r="E4105" i="3"/>
  <c r="V4104" i="3"/>
  <c r="U4104" i="3"/>
  <c r="T4104" i="3"/>
  <c r="S4104" i="3"/>
  <c r="P4104" i="3"/>
  <c r="O4104" i="3"/>
  <c r="L4104" i="3"/>
  <c r="E4104" i="3"/>
  <c r="V4103" i="3"/>
  <c r="U4103" i="3"/>
  <c r="T4103" i="3"/>
  <c r="S4103" i="3"/>
  <c r="P4103" i="3"/>
  <c r="O4103" i="3"/>
  <c r="L4103" i="3"/>
  <c r="E4103" i="3"/>
  <c r="V4102" i="3"/>
  <c r="U4102" i="3"/>
  <c r="T4102" i="3"/>
  <c r="S4102" i="3"/>
  <c r="P4102" i="3"/>
  <c r="O4102" i="3"/>
  <c r="L4102" i="3"/>
  <c r="E4102" i="3"/>
  <c r="V4101" i="3"/>
  <c r="U4101" i="3"/>
  <c r="T4101" i="3"/>
  <c r="S4101" i="3"/>
  <c r="P4101" i="3"/>
  <c r="O4101" i="3"/>
  <c r="L4101" i="3"/>
  <c r="E4101" i="3"/>
  <c r="V4100" i="3"/>
  <c r="U4100" i="3"/>
  <c r="T4100" i="3"/>
  <c r="S4100" i="3"/>
  <c r="P4100" i="3"/>
  <c r="O4100" i="3"/>
  <c r="L4100" i="3"/>
  <c r="E4100" i="3"/>
  <c r="V4099" i="3"/>
  <c r="U4099" i="3"/>
  <c r="T4099" i="3"/>
  <c r="S4099" i="3"/>
  <c r="P4099" i="3"/>
  <c r="O4099" i="3"/>
  <c r="L4099" i="3"/>
  <c r="E4099" i="3"/>
  <c r="V4098" i="3"/>
  <c r="U4098" i="3"/>
  <c r="T4098" i="3"/>
  <c r="S4098" i="3"/>
  <c r="P4098" i="3"/>
  <c r="O4098" i="3"/>
  <c r="L4098" i="3"/>
  <c r="E4098" i="3"/>
  <c r="V4097" i="3"/>
  <c r="U4097" i="3"/>
  <c r="T4097" i="3"/>
  <c r="S4097" i="3"/>
  <c r="P4097" i="3"/>
  <c r="O4097" i="3"/>
  <c r="L4097" i="3"/>
  <c r="E4097" i="3"/>
  <c r="V4096" i="3"/>
  <c r="U4096" i="3"/>
  <c r="T4096" i="3"/>
  <c r="S4096" i="3"/>
  <c r="P4096" i="3"/>
  <c r="O4096" i="3"/>
  <c r="L4096" i="3"/>
  <c r="E4096" i="3"/>
  <c r="V4095" i="3"/>
  <c r="U4095" i="3"/>
  <c r="T4095" i="3"/>
  <c r="S4095" i="3"/>
  <c r="P4095" i="3"/>
  <c r="O4095" i="3"/>
  <c r="L4095" i="3"/>
  <c r="E4095" i="3"/>
  <c r="V4094" i="3"/>
  <c r="U4094" i="3"/>
  <c r="T4094" i="3"/>
  <c r="S4094" i="3"/>
  <c r="P4094" i="3"/>
  <c r="O4094" i="3"/>
  <c r="L4094" i="3"/>
  <c r="E4094" i="3"/>
  <c r="V4093" i="3"/>
  <c r="U4093" i="3"/>
  <c r="T4093" i="3"/>
  <c r="S4093" i="3"/>
  <c r="P4093" i="3"/>
  <c r="O4093" i="3"/>
  <c r="L4093" i="3"/>
  <c r="E4093" i="3"/>
  <c r="V4092" i="3"/>
  <c r="U4092" i="3"/>
  <c r="T4092" i="3"/>
  <c r="S4092" i="3"/>
  <c r="P4092" i="3"/>
  <c r="O4092" i="3"/>
  <c r="L4092" i="3"/>
  <c r="E4092" i="3"/>
  <c r="V4091" i="3"/>
  <c r="U4091" i="3"/>
  <c r="T4091" i="3"/>
  <c r="S4091" i="3"/>
  <c r="P4091" i="3"/>
  <c r="O4091" i="3"/>
  <c r="L4091" i="3"/>
  <c r="E4091" i="3"/>
  <c r="V4090" i="3"/>
  <c r="U4090" i="3"/>
  <c r="T4090" i="3"/>
  <c r="S4090" i="3"/>
  <c r="P4090" i="3"/>
  <c r="O4090" i="3"/>
  <c r="L4090" i="3"/>
  <c r="E4090" i="3"/>
  <c r="V4089" i="3"/>
  <c r="U4089" i="3"/>
  <c r="T4089" i="3"/>
  <c r="S4089" i="3"/>
  <c r="P4089" i="3"/>
  <c r="O4089" i="3"/>
  <c r="L4089" i="3"/>
  <c r="E4089" i="3"/>
  <c r="V4088" i="3"/>
  <c r="U4088" i="3"/>
  <c r="T4088" i="3"/>
  <c r="S4088" i="3"/>
  <c r="P4088" i="3"/>
  <c r="O4088" i="3"/>
  <c r="L4088" i="3"/>
  <c r="E4088" i="3"/>
  <c r="V4087" i="3"/>
  <c r="U4087" i="3"/>
  <c r="T4087" i="3"/>
  <c r="S4087" i="3"/>
  <c r="P4087" i="3"/>
  <c r="O4087" i="3"/>
  <c r="L4087" i="3"/>
  <c r="E4087" i="3"/>
  <c r="V4086" i="3"/>
  <c r="U4086" i="3"/>
  <c r="T4086" i="3"/>
  <c r="S4086" i="3"/>
  <c r="P4086" i="3"/>
  <c r="O4086" i="3"/>
  <c r="L4086" i="3"/>
  <c r="E4086" i="3"/>
  <c r="V4085" i="3"/>
  <c r="U4085" i="3"/>
  <c r="T4085" i="3"/>
  <c r="S4085" i="3"/>
  <c r="P4085" i="3"/>
  <c r="O4085" i="3"/>
  <c r="L4085" i="3"/>
  <c r="E4085" i="3"/>
  <c r="V4084" i="3"/>
  <c r="U4084" i="3"/>
  <c r="T4084" i="3"/>
  <c r="S4084" i="3"/>
  <c r="P4084" i="3"/>
  <c r="O4084" i="3"/>
  <c r="L4084" i="3"/>
  <c r="E4084" i="3"/>
  <c r="V4083" i="3"/>
  <c r="U4083" i="3"/>
  <c r="T4083" i="3"/>
  <c r="S4083" i="3"/>
  <c r="P4083" i="3"/>
  <c r="O4083" i="3"/>
  <c r="L4083" i="3"/>
  <c r="E4083" i="3"/>
  <c r="V4082" i="3"/>
  <c r="U4082" i="3"/>
  <c r="T4082" i="3"/>
  <c r="S4082" i="3"/>
  <c r="P4082" i="3"/>
  <c r="O4082" i="3"/>
  <c r="L4082" i="3"/>
  <c r="E4082" i="3"/>
  <c r="V4081" i="3"/>
  <c r="U4081" i="3"/>
  <c r="T4081" i="3"/>
  <c r="S4081" i="3"/>
  <c r="P4081" i="3"/>
  <c r="O4081" i="3"/>
  <c r="L4081" i="3"/>
  <c r="E4081" i="3"/>
  <c r="V4080" i="3"/>
  <c r="U4080" i="3"/>
  <c r="T4080" i="3"/>
  <c r="S4080" i="3"/>
  <c r="P4080" i="3"/>
  <c r="O4080" i="3"/>
  <c r="L4080" i="3"/>
  <c r="E4080" i="3"/>
  <c r="V4079" i="3"/>
  <c r="U4079" i="3"/>
  <c r="T4079" i="3"/>
  <c r="S4079" i="3"/>
  <c r="P4079" i="3"/>
  <c r="O4079" i="3"/>
  <c r="L4079" i="3"/>
  <c r="E4079" i="3"/>
  <c r="V4078" i="3"/>
  <c r="U4078" i="3"/>
  <c r="T4078" i="3"/>
  <c r="S4078" i="3"/>
  <c r="P4078" i="3"/>
  <c r="O4078" i="3"/>
  <c r="L4078" i="3"/>
  <c r="E4078" i="3"/>
  <c r="V4077" i="3"/>
  <c r="U4077" i="3"/>
  <c r="T4077" i="3"/>
  <c r="S4077" i="3"/>
  <c r="P4077" i="3"/>
  <c r="O4077" i="3"/>
  <c r="L4077" i="3"/>
  <c r="E4077" i="3"/>
  <c r="V4076" i="3"/>
  <c r="U4076" i="3"/>
  <c r="T4076" i="3"/>
  <c r="S4076" i="3"/>
  <c r="P4076" i="3"/>
  <c r="O4076" i="3"/>
  <c r="L4076" i="3"/>
  <c r="E4076" i="3"/>
  <c r="V4075" i="3"/>
  <c r="U4075" i="3"/>
  <c r="T4075" i="3"/>
  <c r="S4075" i="3"/>
  <c r="P4075" i="3"/>
  <c r="O4075" i="3"/>
  <c r="L4075" i="3"/>
  <c r="E4075" i="3"/>
  <c r="V4074" i="3"/>
  <c r="U4074" i="3"/>
  <c r="T4074" i="3"/>
  <c r="S4074" i="3"/>
  <c r="P4074" i="3"/>
  <c r="O4074" i="3"/>
  <c r="L4074" i="3"/>
  <c r="E4074" i="3"/>
  <c r="V4073" i="3"/>
  <c r="U4073" i="3"/>
  <c r="T4073" i="3"/>
  <c r="S4073" i="3"/>
  <c r="P4073" i="3"/>
  <c r="O4073" i="3"/>
  <c r="L4073" i="3"/>
  <c r="E4073" i="3"/>
  <c r="V4072" i="3"/>
  <c r="U4072" i="3"/>
  <c r="T4072" i="3"/>
  <c r="S4072" i="3"/>
  <c r="P4072" i="3"/>
  <c r="O4072" i="3"/>
  <c r="L4072" i="3"/>
  <c r="E4072" i="3"/>
  <c r="V4071" i="3"/>
  <c r="U4071" i="3"/>
  <c r="T4071" i="3"/>
  <c r="S4071" i="3"/>
  <c r="P4071" i="3"/>
  <c r="O4071" i="3"/>
  <c r="L4071" i="3"/>
  <c r="E4071" i="3"/>
  <c r="V4070" i="3"/>
  <c r="U4070" i="3"/>
  <c r="T4070" i="3"/>
  <c r="S4070" i="3"/>
  <c r="P4070" i="3"/>
  <c r="O4070" i="3"/>
  <c r="L4070" i="3"/>
  <c r="E4070" i="3"/>
  <c r="V4069" i="3"/>
  <c r="U4069" i="3"/>
  <c r="T4069" i="3"/>
  <c r="S4069" i="3"/>
  <c r="P4069" i="3"/>
  <c r="O4069" i="3"/>
  <c r="L4069" i="3"/>
  <c r="E4069" i="3"/>
  <c r="V4068" i="3"/>
  <c r="U4068" i="3"/>
  <c r="T4068" i="3"/>
  <c r="S4068" i="3"/>
  <c r="P4068" i="3"/>
  <c r="O4068" i="3"/>
  <c r="L4068" i="3"/>
  <c r="E4068" i="3"/>
  <c r="V4067" i="3"/>
  <c r="U4067" i="3"/>
  <c r="T4067" i="3"/>
  <c r="S4067" i="3"/>
  <c r="P4067" i="3"/>
  <c r="O4067" i="3"/>
  <c r="L4067" i="3"/>
  <c r="E4067" i="3"/>
  <c r="V4066" i="3"/>
  <c r="U4066" i="3"/>
  <c r="T4066" i="3"/>
  <c r="S4066" i="3"/>
  <c r="P4066" i="3"/>
  <c r="O4066" i="3"/>
  <c r="L4066" i="3"/>
  <c r="E4066" i="3"/>
  <c r="V4065" i="3"/>
  <c r="U4065" i="3"/>
  <c r="T4065" i="3"/>
  <c r="S4065" i="3"/>
  <c r="P4065" i="3"/>
  <c r="O4065" i="3"/>
  <c r="L4065" i="3"/>
  <c r="E4065" i="3"/>
  <c r="V4064" i="3"/>
  <c r="U4064" i="3"/>
  <c r="T4064" i="3"/>
  <c r="S4064" i="3"/>
  <c r="P4064" i="3"/>
  <c r="O4064" i="3"/>
  <c r="L4064" i="3"/>
  <c r="E4064" i="3"/>
  <c r="V4063" i="3"/>
  <c r="U4063" i="3"/>
  <c r="T4063" i="3"/>
  <c r="S4063" i="3"/>
  <c r="P4063" i="3"/>
  <c r="O4063" i="3"/>
  <c r="L4063" i="3"/>
  <c r="E4063" i="3"/>
  <c r="V4062" i="3"/>
  <c r="U4062" i="3"/>
  <c r="T4062" i="3"/>
  <c r="S4062" i="3"/>
  <c r="P4062" i="3"/>
  <c r="O4062" i="3"/>
  <c r="L4062" i="3"/>
  <c r="E4062" i="3"/>
  <c r="V4061" i="3"/>
  <c r="U4061" i="3"/>
  <c r="T4061" i="3"/>
  <c r="S4061" i="3"/>
  <c r="P4061" i="3"/>
  <c r="O4061" i="3"/>
  <c r="L4061" i="3"/>
  <c r="E4061" i="3"/>
  <c r="V4060" i="3"/>
  <c r="U4060" i="3"/>
  <c r="T4060" i="3"/>
  <c r="S4060" i="3"/>
  <c r="P4060" i="3"/>
  <c r="O4060" i="3"/>
  <c r="L4060" i="3"/>
  <c r="E4060" i="3"/>
  <c r="V4059" i="3"/>
  <c r="U4059" i="3"/>
  <c r="T4059" i="3"/>
  <c r="S4059" i="3"/>
  <c r="P4059" i="3"/>
  <c r="O4059" i="3"/>
  <c r="L4059" i="3"/>
  <c r="E4059" i="3"/>
  <c r="V4058" i="3"/>
  <c r="U4058" i="3"/>
  <c r="T4058" i="3"/>
  <c r="S4058" i="3"/>
  <c r="P4058" i="3"/>
  <c r="O4058" i="3"/>
  <c r="L4058" i="3"/>
  <c r="E4058" i="3"/>
  <c r="V4057" i="3"/>
  <c r="U4057" i="3"/>
  <c r="T4057" i="3"/>
  <c r="S4057" i="3"/>
  <c r="P4057" i="3"/>
  <c r="O4057" i="3"/>
  <c r="L4057" i="3"/>
  <c r="E4057" i="3"/>
  <c r="V4056" i="3"/>
  <c r="U4056" i="3"/>
  <c r="T4056" i="3"/>
  <c r="S4056" i="3"/>
  <c r="P4056" i="3"/>
  <c r="O4056" i="3"/>
  <c r="L4056" i="3"/>
  <c r="E4056" i="3"/>
  <c r="V4055" i="3"/>
  <c r="U4055" i="3"/>
  <c r="T4055" i="3"/>
  <c r="S4055" i="3"/>
  <c r="P4055" i="3"/>
  <c r="O4055" i="3"/>
  <c r="L4055" i="3"/>
  <c r="E4055" i="3"/>
  <c r="V4054" i="3"/>
  <c r="U4054" i="3"/>
  <c r="T4054" i="3"/>
  <c r="S4054" i="3"/>
  <c r="P4054" i="3"/>
  <c r="O4054" i="3"/>
  <c r="L4054" i="3"/>
  <c r="E4054" i="3"/>
  <c r="V4053" i="3"/>
  <c r="U4053" i="3"/>
  <c r="T4053" i="3"/>
  <c r="S4053" i="3"/>
  <c r="P4053" i="3"/>
  <c r="O4053" i="3"/>
  <c r="L4053" i="3"/>
  <c r="E4053" i="3"/>
  <c r="V4052" i="3"/>
  <c r="U4052" i="3"/>
  <c r="T4052" i="3"/>
  <c r="S4052" i="3"/>
  <c r="P4052" i="3"/>
  <c r="O4052" i="3"/>
  <c r="L4052" i="3"/>
  <c r="E4052" i="3"/>
  <c r="V4051" i="3"/>
  <c r="U4051" i="3"/>
  <c r="T4051" i="3"/>
  <c r="S4051" i="3"/>
  <c r="P4051" i="3"/>
  <c r="O4051" i="3"/>
  <c r="L4051" i="3"/>
  <c r="E4051" i="3"/>
  <c r="V4050" i="3"/>
  <c r="U4050" i="3"/>
  <c r="T4050" i="3"/>
  <c r="S4050" i="3"/>
  <c r="P4050" i="3"/>
  <c r="O4050" i="3"/>
  <c r="L4050" i="3"/>
  <c r="E4050" i="3"/>
  <c r="V4049" i="3"/>
  <c r="U4049" i="3"/>
  <c r="T4049" i="3"/>
  <c r="S4049" i="3"/>
  <c r="P4049" i="3"/>
  <c r="O4049" i="3"/>
  <c r="L4049" i="3"/>
  <c r="E4049" i="3"/>
  <c r="V4048" i="3"/>
  <c r="U4048" i="3"/>
  <c r="T4048" i="3"/>
  <c r="S4048" i="3"/>
  <c r="P4048" i="3"/>
  <c r="O4048" i="3"/>
  <c r="L4048" i="3"/>
  <c r="E4048" i="3"/>
  <c r="V4047" i="3"/>
  <c r="U4047" i="3"/>
  <c r="T4047" i="3"/>
  <c r="S4047" i="3"/>
  <c r="P4047" i="3"/>
  <c r="O4047" i="3"/>
  <c r="L4047" i="3"/>
  <c r="E4047" i="3"/>
  <c r="V4046" i="3"/>
  <c r="U4046" i="3"/>
  <c r="T4046" i="3"/>
  <c r="S4046" i="3"/>
  <c r="P4046" i="3"/>
  <c r="O4046" i="3"/>
  <c r="L4046" i="3"/>
  <c r="E4046" i="3"/>
  <c r="V4045" i="3"/>
  <c r="U4045" i="3"/>
  <c r="T4045" i="3"/>
  <c r="S4045" i="3"/>
  <c r="P4045" i="3"/>
  <c r="O4045" i="3"/>
  <c r="L4045" i="3"/>
  <c r="E4045" i="3"/>
  <c r="V4044" i="3"/>
  <c r="U4044" i="3"/>
  <c r="T4044" i="3"/>
  <c r="S4044" i="3"/>
  <c r="P4044" i="3"/>
  <c r="O4044" i="3"/>
  <c r="L4044" i="3"/>
  <c r="E4044" i="3"/>
  <c r="V4043" i="3"/>
  <c r="U4043" i="3"/>
  <c r="T4043" i="3"/>
  <c r="S4043" i="3"/>
  <c r="P4043" i="3"/>
  <c r="O4043" i="3"/>
  <c r="L4043" i="3"/>
  <c r="E4043" i="3"/>
  <c r="V4042" i="3"/>
  <c r="U4042" i="3"/>
  <c r="T4042" i="3"/>
  <c r="S4042" i="3"/>
  <c r="P4042" i="3"/>
  <c r="O4042" i="3"/>
  <c r="L4042" i="3"/>
  <c r="E4042" i="3"/>
  <c r="V4041" i="3"/>
  <c r="U4041" i="3"/>
  <c r="T4041" i="3"/>
  <c r="S4041" i="3"/>
  <c r="P4041" i="3"/>
  <c r="O4041" i="3"/>
  <c r="L4041" i="3"/>
  <c r="E4041" i="3"/>
  <c r="V4040" i="3"/>
  <c r="U4040" i="3"/>
  <c r="T4040" i="3"/>
  <c r="S4040" i="3"/>
  <c r="P4040" i="3"/>
  <c r="O4040" i="3"/>
  <c r="L4040" i="3"/>
  <c r="E4040" i="3"/>
  <c r="V4039" i="3"/>
  <c r="U4039" i="3"/>
  <c r="T4039" i="3"/>
  <c r="S4039" i="3"/>
  <c r="P4039" i="3"/>
  <c r="O4039" i="3"/>
  <c r="L4039" i="3"/>
  <c r="E4039" i="3"/>
  <c r="V4038" i="3"/>
  <c r="U4038" i="3"/>
  <c r="T4038" i="3"/>
  <c r="S4038" i="3"/>
  <c r="P4038" i="3"/>
  <c r="O4038" i="3"/>
  <c r="L4038" i="3"/>
  <c r="E4038" i="3"/>
  <c r="V4037" i="3"/>
  <c r="U4037" i="3"/>
  <c r="T4037" i="3"/>
  <c r="S4037" i="3"/>
  <c r="P4037" i="3"/>
  <c r="O4037" i="3"/>
  <c r="L4037" i="3"/>
  <c r="E4037" i="3"/>
  <c r="V4036" i="3"/>
  <c r="U4036" i="3"/>
  <c r="T4036" i="3"/>
  <c r="S4036" i="3"/>
  <c r="P4036" i="3"/>
  <c r="O4036" i="3"/>
  <c r="L4036" i="3"/>
  <c r="E4036" i="3"/>
  <c r="V4035" i="3"/>
  <c r="U4035" i="3"/>
  <c r="T4035" i="3"/>
  <c r="S4035" i="3"/>
  <c r="P4035" i="3"/>
  <c r="O4035" i="3"/>
  <c r="L4035" i="3"/>
  <c r="E4035" i="3"/>
  <c r="V4034" i="3"/>
  <c r="U4034" i="3"/>
  <c r="T4034" i="3"/>
  <c r="S4034" i="3"/>
  <c r="P4034" i="3"/>
  <c r="O4034" i="3"/>
  <c r="L4034" i="3"/>
  <c r="E4034" i="3"/>
  <c r="V4033" i="3"/>
  <c r="U4033" i="3"/>
  <c r="T4033" i="3"/>
  <c r="S4033" i="3"/>
  <c r="P4033" i="3"/>
  <c r="O4033" i="3"/>
  <c r="L4033" i="3"/>
  <c r="E4033" i="3"/>
  <c r="V4032" i="3"/>
  <c r="U4032" i="3"/>
  <c r="T4032" i="3"/>
  <c r="S4032" i="3"/>
  <c r="P4032" i="3"/>
  <c r="O4032" i="3"/>
  <c r="L4032" i="3"/>
  <c r="E4032" i="3"/>
  <c r="V4031" i="3"/>
  <c r="U4031" i="3"/>
  <c r="T4031" i="3"/>
  <c r="S4031" i="3"/>
  <c r="P4031" i="3"/>
  <c r="O4031" i="3"/>
  <c r="L4031" i="3"/>
  <c r="E4031" i="3"/>
  <c r="V4030" i="3"/>
  <c r="U4030" i="3"/>
  <c r="T4030" i="3"/>
  <c r="S4030" i="3"/>
  <c r="P4030" i="3"/>
  <c r="O4030" i="3"/>
  <c r="L4030" i="3"/>
  <c r="E4030" i="3"/>
  <c r="V4029" i="3"/>
  <c r="U4029" i="3"/>
  <c r="T4029" i="3"/>
  <c r="S4029" i="3"/>
  <c r="P4029" i="3"/>
  <c r="O4029" i="3"/>
  <c r="L4029" i="3"/>
  <c r="E4029" i="3"/>
  <c r="V4028" i="3"/>
  <c r="U4028" i="3"/>
  <c r="T4028" i="3"/>
  <c r="S4028" i="3"/>
  <c r="P4028" i="3"/>
  <c r="O4028" i="3"/>
  <c r="L4028" i="3"/>
  <c r="E4028" i="3"/>
  <c r="V4027" i="3"/>
  <c r="U4027" i="3"/>
  <c r="T4027" i="3"/>
  <c r="S4027" i="3"/>
  <c r="P4027" i="3"/>
  <c r="O4027" i="3"/>
  <c r="L4027" i="3"/>
  <c r="E4027" i="3"/>
  <c r="V4026" i="3"/>
  <c r="U4026" i="3"/>
  <c r="T4026" i="3"/>
  <c r="S4026" i="3"/>
  <c r="P4026" i="3"/>
  <c r="O4026" i="3"/>
  <c r="L4026" i="3"/>
  <c r="E4026" i="3"/>
  <c r="V4025" i="3"/>
  <c r="U4025" i="3"/>
  <c r="T4025" i="3"/>
  <c r="S4025" i="3"/>
  <c r="P4025" i="3"/>
  <c r="O4025" i="3"/>
  <c r="L4025" i="3"/>
  <c r="E4025" i="3"/>
  <c r="V4024" i="3"/>
  <c r="U4024" i="3"/>
  <c r="T4024" i="3"/>
  <c r="S4024" i="3"/>
  <c r="P4024" i="3"/>
  <c r="O4024" i="3"/>
  <c r="L4024" i="3"/>
  <c r="E4024" i="3"/>
  <c r="V4023" i="3"/>
  <c r="U4023" i="3"/>
  <c r="T4023" i="3"/>
  <c r="S4023" i="3"/>
  <c r="P4023" i="3"/>
  <c r="O4023" i="3"/>
  <c r="L4023" i="3"/>
  <c r="E4023" i="3"/>
  <c r="V4022" i="3"/>
  <c r="U4022" i="3"/>
  <c r="T4022" i="3"/>
  <c r="S4022" i="3"/>
  <c r="P4022" i="3"/>
  <c r="O4022" i="3"/>
  <c r="L4022" i="3"/>
  <c r="E4022" i="3"/>
  <c r="V4021" i="3"/>
  <c r="U4021" i="3"/>
  <c r="T4021" i="3"/>
  <c r="S4021" i="3"/>
  <c r="P4021" i="3"/>
  <c r="O4021" i="3"/>
  <c r="L4021" i="3"/>
  <c r="E4021" i="3"/>
  <c r="V4020" i="3"/>
  <c r="U4020" i="3"/>
  <c r="T4020" i="3"/>
  <c r="S4020" i="3"/>
  <c r="P4020" i="3"/>
  <c r="O4020" i="3"/>
  <c r="L4020" i="3"/>
  <c r="E4020" i="3"/>
  <c r="V4019" i="3"/>
  <c r="U4019" i="3"/>
  <c r="T4019" i="3"/>
  <c r="S4019" i="3"/>
  <c r="P4019" i="3"/>
  <c r="O4019" i="3"/>
  <c r="L4019" i="3"/>
  <c r="E4019" i="3"/>
  <c r="V4018" i="3"/>
  <c r="U4018" i="3"/>
  <c r="T4018" i="3"/>
  <c r="S4018" i="3"/>
  <c r="P4018" i="3"/>
  <c r="O4018" i="3"/>
  <c r="L4018" i="3"/>
  <c r="E4018" i="3"/>
  <c r="V4017" i="3"/>
  <c r="U4017" i="3"/>
  <c r="T4017" i="3"/>
  <c r="S4017" i="3"/>
  <c r="P4017" i="3"/>
  <c r="O4017" i="3"/>
  <c r="L4017" i="3"/>
  <c r="E4017" i="3"/>
  <c r="V4016" i="3"/>
  <c r="U4016" i="3"/>
  <c r="T4016" i="3"/>
  <c r="S4016" i="3"/>
  <c r="P4016" i="3"/>
  <c r="O4016" i="3"/>
  <c r="L4016" i="3"/>
  <c r="E4016" i="3"/>
  <c r="V4015" i="3"/>
  <c r="U4015" i="3"/>
  <c r="T4015" i="3"/>
  <c r="S4015" i="3"/>
  <c r="P4015" i="3"/>
  <c r="O4015" i="3"/>
  <c r="L4015" i="3"/>
  <c r="E4015" i="3"/>
  <c r="V4014" i="3"/>
  <c r="U4014" i="3"/>
  <c r="T4014" i="3"/>
  <c r="S4014" i="3"/>
  <c r="P4014" i="3"/>
  <c r="O4014" i="3"/>
  <c r="L4014" i="3"/>
  <c r="E4014" i="3"/>
  <c r="V4013" i="3"/>
  <c r="U4013" i="3"/>
  <c r="T4013" i="3"/>
  <c r="S4013" i="3"/>
  <c r="P4013" i="3"/>
  <c r="O4013" i="3"/>
  <c r="L4013" i="3"/>
  <c r="E4013" i="3"/>
  <c r="V4012" i="3"/>
  <c r="U4012" i="3"/>
  <c r="T4012" i="3"/>
  <c r="S4012" i="3"/>
  <c r="P4012" i="3"/>
  <c r="O4012" i="3"/>
  <c r="L4012" i="3"/>
  <c r="E4012" i="3"/>
  <c r="V4011" i="3"/>
  <c r="U4011" i="3"/>
  <c r="T4011" i="3"/>
  <c r="S4011" i="3"/>
  <c r="P4011" i="3"/>
  <c r="O4011" i="3"/>
  <c r="L4011" i="3"/>
  <c r="E4011" i="3"/>
  <c r="V4010" i="3"/>
  <c r="U4010" i="3"/>
  <c r="T4010" i="3"/>
  <c r="S4010" i="3"/>
  <c r="P4010" i="3"/>
  <c r="O4010" i="3"/>
  <c r="L4010" i="3"/>
  <c r="E4010" i="3"/>
  <c r="V4009" i="3"/>
  <c r="U4009" i="3"/>
  <c r="T4009" i="3"/>
  <c r="S4009" i="3"/>
  <c r="P4009" i="3"/>
  <c r="O4009" i="3"/>
  <c r="L4009" i="3"/>
  <c r="E4009" i="3"/>
  <c r="V4008" i="3"/>
  <c r="U4008" i="3"/>
  <c r="T4008" i="3"/>
  <c r="S4008" i="3"/>
  <c r="P4008" i="3"/>
  <c r="O4008" i="3"/>
  <c r="L4008" i="3"/>
  <c r="E4008" i="3"/>
  <c r="V4007" i="3"/>
  <c r="U4007" i="3"/>
  <c r="T4007" i="3"/>
  <c r="S4007" i="3"/>
  <c r="P4007" i="3"/>
  <c r="O4007" i="3"/>
  <c r="L4007" i="3"/>
  <c r="E4007" i="3"/>
  <c r="V4006" i="3"/>
  <c r="U4006" i="3"/>
  <c r="T4006" i="3"/>
  <c r="S4006" i="3"/>
  <c r="P4006" i="3"/>
  <c r="O4006" i="3"/>
  <c r="L4006" i="3"/>
  <c r="E4006" i="3"/>
  <c r="V4005" i="3"/>
  <c r="U4005" i="3"/>
  <c r="T4005" i="3"/>
  <c r="S4005" i="3"/>
  <c r="P4005" i="3"/>
  <c r="O4005" i="3"/>
  <c r="L4005" i="3"/>
  <c r="E4005" i="3"/>
  <c r="V4004" i="3"/>
  <c r="U4004" i="3"/>
  <c r="T4004" i="3"/>
  <c r="S4004" i="3"/>
  <c r="P4004" i="3"/>
  <c r="O4004" i="3"/>
  <c r="L4004" i="3"/>
  <c r="E4004" i="3"/>
  <c r="V4003" i="3"/>
  <c r="U4003" i="3"/>
  <c r="T4003" i="3"/>
  <c r="S4003" i="3"/>
  <c r="P4003" i="3"/>
  <c r="O4003" i="3"/>
  <c r="L4003" i="3"/>
  <c r="E4003" i="3"/>
  <c r="V4002" i="3"/>
  <c r="U4002" i="3"/>
  <c r="T4002" i="3"/>
  <c r="S4002" i="3"/>
  <c r="P4002" i="3"/>
  <c r="O4002" i="3"/>
  <c r="L4002" i="3"/>
  <c r="E4002" i="3"/>
  <c r="V4001" i="3"/>
  <c r="U4001" i="3"/>
  <c r="T4001" i="3"/>
  <c r="S4001" i="3"/>
  <c r="P4001" i="3"/>
  <c r="O4001" i="3"/>
  <c r="L4001" i="3"/>
  <c r="E4001" i="3"/>
  <c r="V4000" i="3"/>
  <c r="U4000" i="3"/>
  <c r="T4000" i="3"/>
  <c r="S4000" i="3"/>
  <c r="P4000" i="3"/>
  <c r="O4000" i="3"/>
  <c r="L4000" i="3"/>
  <c r="E4000" i="3"/>
  <c r="V3999" i="3"/>
  <c r="U3999" i="3"/>
  <c r="T3999" i="3"/>
  <c r="S3999" i="3"/>
  <c r="P3999" i="3"/>
  <c r="O3999" i="3"/>
  <c r="L3999" i="3"/>
  <c r="E3999" i="3"/>
  <c r="V3998" i="3"/>
  <c r="U3998" i="3"/>
  <c r="T3998" i="3"/>
  <c r="S3998" i="3"/>
  <c r="P3998" i="3"/>
  <c r="O3998" i="3"/>
  <c r="L3998" i="3"/>
  <c r="E3998" i="3"/>
  <c r="V3997" i="3"/>
  <c r="U3997" i="3"/>
  <c r="T3997" i="3"/>
  <c r="S3997" i="3"/>
  <c r="P3997" i="3"/>
  <c r="O3997" i="3"/>
  <c r="L3997" i="3"/>
  <c r="E3997" i="3"/>
  <c r="V3996" i="3"/>
  <c r="U3996" i="3"/>
  <c r="T3996" i="3"/>
  <c r="S3996" i="3"/>
  <c r="P3996" i="3"/>
  <c r="O3996" i="3"/>
  <c r="L3996" i="3"/>
  <c r="E3996" i="3"/>
  <c r="V3995" i="3"/>
  <c r="U3995" i="3"/>
  <c r="T3995" i="3"/>
  <c r="S3995" i="3"/>
  <c r="P3995" i="3"/>
  <c r="O3995" i="3"/>
  <c r="L3995" i="3"/>
  <c r="E3995" i="3"/>
  <c r="V3994" i="3"/>
  <c r="U3994" i="3"/>
  <c r="T3994" i="3"/>
  <c r="S3994" i="3"/>
  <c r="P3994" i="3"/>
  <c r="O3994" i="3"/>
  <c r="L3994" i="3"/>
  <c r="E3994" i="3"/>
  <c r="V3993" i="3"/>
  <c r="U3993" i="3"/>
  <c r="T3993" i="3"/>
  <c r="S3993" i="3"/>
  <c r="P3993" i="3"/>
  <c r="O3993" i="3"/>
  <c r="L3993" i="3"/>
  <c r="E3993" i="3"/>
  <c r="V3992" i="3"/>
  <c r="U3992" i="3"/>
  <c r="T3992" i="3"/>
  <c r="S3992" i="3"/>
  <c r="P3992" i="3"/>
  <c r="O3992" i="3"/>
  <c r="L3992" i="3"/>
  <c r="E3992" i="3"/>
  <c r="V3991" i="3"/>
  <c r="U3991" i="3"/>
  <c r="T3991" i="3"/>
  <c r="S3991" i="3"/>
  <c r="P3991" i="3"/>
  <c r="O3991" i="3"/>
  <c r="L3991" i="3"/>
  <c r="E3991" i="3"/>
  <c r="V3990" i="3"/>
  <c r="U3990" i="3"/>
  <c r="T3990" i="3"/>
  <c r="S3990" i="3"/>
  <c r="P3990" i="3"/>
  <c r="O3990" i="3"/>
  <c r="L3990" i="3"/>
  <c r="E3990" i="3"/>
  <c r="V3989" i="3"/>
  <c r="U3989" i="3"/>
  <c r="T3989" i="3"/>
  <c r="S3989" i="3"/>
  <c r="P3989" i="3"/>
  <c r="O3989" i="3"/>
  <c r="L3989" i="3"/>
  <c r="E3989" i="3"/>
  <c r="V3988" i="3"/>
  <c r="U3988" i="3"/>
  <c r="T3988" i="3"/>
  <c r="S3988" i="3"/>
  <c r="P3988" i="3"/>
  <c r="O3988" i="3"/>
  <c r="L3988" i="3"/>
  <c r="E3988" i="3"/>
  <c r="V3987" i="3"/>
  <c r="U3987" i="3"/>
  <c r="T3987" i="3"/>
  <c r="S3987" i="3"/>
  <c r="P3987" i="3"/>
  <c r="O3987" i="3"/>
  <c r="L3987" i="3"/>
  <c r="E3987" i="3"/>
  <c r="V3986" i="3"/>
  <c r="U3986" i="3"/>
  <c r="T3986" i="3"/>
  <c r="S3986" i="3"/>
  <c r="P3986" i="3"/>
  <c r="O3986" i="3"/>
  <c r="L3986" i="3"/>
  <c r="E3986" i="3"/>
  <c r="V3985" i="3"/>
  <c r="U3985" i="3"/>
  <c r="T3985" i="3"/>
  <c r="S3985" i="3"/>
  <c r="P3985" i="3"/>
  <c r="O3985" i="3"/>
  <c r="L3985" i="3"/>
  <c r="E3985" i="3"/>
  <c r="V3984" i="3"/>
  <c r="U3984" i="3"/>
  <c r="T3984" i="3"/>
  <c r="S3984" i="3"/>
  <c r="P3984" i="3"/>
  <c r="O3984" i="3"/>
  <c r="L3984" i="3"/>
  <c r="E3984" i="3"/>
  <c r="V3983" i="3"/>
  <c r="U3983" i="3"/>
  <c r="T3983" i="3"/>
  <c r="S3983" i="3"/>
  <c r="P3983" i="3"/>
  <c r="O3983" i="3"/>
  <c r="L3983" i="3"/>
  <c r="E3983" i="3"/>
  <c r="V3982" i="3"/>
  <c r="U3982" i="3"/>
  <c r="T3982" i="3"/>
  <c r="S3982" i="3"/>
  <c r="P3982" i="3"/>
  <c r="O3982" i="3"/>
  <c r="L3982" i="3"/>
  <c r="E3982" i="3"/>
  <c r="V3981" i="3"/>
  <c r="U3981" i="3"/>
  <c r="T3981" i="3"/>
  <c r="S3981" i="3"/>
  <c r="P3981" i="3"/>
  <c r="O3981" i="3"/>
  <c r="L3981" i="3"/>
  <c r="E3981" i="3"/>
  <c r="V3980" i="3"/>
  <c r="U3980" i="3"/>
  <c r="T3980" i="3"/>
  <c r="S3980" i="3"/>
  <c r="P3980" i="3"/>
  <c r="O3980" i="3"/>
  <c r="L3980" i="3"/>
  <c r="E3980" i="3"/>
  <c r="V3979" i="3"/>
  <c r="U3979" i="3"/>
  <c r="T3979" i="3"/>
  <c r="S3979" i="3"/>
  <c r="P3979" i="3"/>
  <c r="O3979" i="3"/>
  <c r="L3979" i="3"/>
  <c r="E3979" i="3"/>
  <c r="V3978" i="3"/>
  <c r="U3978" i="3"/>
  <c r="T3978" i="3"/>
  <c r="S3978" i="3"/>
  <c r="P3978" i="3"/>
  <c r="O3978" i="3"/>
  <c r="L3978" i="3"/>
  <c r="E3978" i="3"/>
  <c r="V3977" i="3"/>
  <c r="U3977" i="3"/>
  <c r="T3977" i="3"/>
  <c r="S3977" i="3"/>
  <c r="P3977" i="3"/>
  <c r="O3977" i="3"/>
  <c r="L3977" i="3"/>
  <c r="E3977" i="3"/>
  <c r="V3976" i="3"/>
  <c r="U3976" i="3"/>
  <c r="T3976" i="3"/>
  <c r="S3976" i="3"/>
  <c r="P3976" i="3"/>
  <c r="O3976" i="3"/>
  <c r="L3976" i="3"/>
  <c r="E3976" i="3"/>
  <c r="V3975" i="3"/>
  <c r="U3975" i="3"/>
  <c r="T3975" i="3"/>
  <c r="S3975" i="3"/>
  <c r="P3975" i="3"/>
  <c r="O3975" i="3"/>
  <c r="L3975" i="3"/>
  <c r="E3975" i="3"/>
  <c r="V3974" i="3"/>
  <c r="U3974" i="3"/>
  <c r="T3974" i="3"/>
  <c r="S3974" i="3"/>
  <c r="P3974" i="3"/>
  <c r="O3974" i="3"/>
  <c r="L3974" i="3"/>
  <c r="E3974" i="3"/>
  <c r="V3973" i="3"/>
  <c r="U3973" i="3"/>
  <c r="T3973" i="3"/>
  <c r="S3973" i="3"/>
  <c r="P3973" i="3"/>
  <c r="O3973" i="3"/>
  <c r="L3973" i="3"/>
  <c r="E3973" i="3"/>
  <c r="V3972" i="3"/>
  <c r="U3972" i="3"/>
  <c r="T3972" i="3"/>
  <c r="S3972" i="3"/>
  <c r="P3972" i="3"/>
  <c r="O3972" i="3"/>
  <c r="L3972" i="3"/>
  <c r="E3972" i="3"/>
  <c r="V3971" i="3"/>
  <c r="U3971" i="3"/>
  <c r="T3971" i="3"/>
  <c r="S3971" i="3"/>
  <c r="P3971" i="3"/>
  <c r="O3971" i="3"/>
  <c r="L3971" i="3"/>
  <c r="E3971" i="3"/>
  <c r="V3970" i="3"/>
  <c r="U3970" i="3"/>
  <c r="T3970" i="3"/>
  <c r="S3970" i="3"/>
  <c r="P3970" i="3"/>
  <c r="O3970" i="3"/>
  <c r="L3970" i="3"/>
  <c r="E3970" i="3"/>
  <c r="V3969" i="3"/>
  <c r="U3969" i="3"/>
  <c r="T3969" i="3"/>
  <c r="S3969" i="3"/>
  <c r="P3969" i="3"/>
  <c r="O3969" i="3"/>
  <c r="L3969" i="3"/>
  <c r="E3969" i="3"/>
  <c r="V3968" i="3"/>
  <c r="U3968" i="3"/>
  <c r="T3968" i="3"/>
  <c r="S3968" i="3"/>
  <c r="P3968" i="3"/>
  <c r="O3968" i="3"/>
  <c r="L3968" i="3"/>
  <c r="E3968" i="3"/>
  <c r="V3967" i="3"/>
  <c r="U3967" i="3"/>
  <c r="T3967" i="3"/>
  <c r="S3967" i="3"/>
  <c r="P3967" i="3"/>
  <c r="O3967" i="3"/>
  <c r="L3967" i="3"/>
  <c r="E3967" i="3"/>
  <c r="V3966" i="3"/>
  <c r="U3966" i="3"/>
  <c r="T3966" i="3"/>
  <c r="S3966" i="3"/>
  <c r="P3966" i="3"/>
  <c r="O3966" i="3"/>
  <c r="L3966" i="3"/>
  <c r="E3966" i="3"/>
  <c r="V3965" i="3"/>
  <c r="U3965" i="3"/>
  <c r="T3965" i="3"/>
  <c r="S3965" i="3"/>
  <c r="P3965" i="3"/>
  <c r="O3965" i="3"/>
  <c r="L3965" i="3"/>
  <c r="E3965" i="3"/>
  <c r="V3964" i="3"/>
  <c r="U3964" i="3"/>
  <c r="T3964" i="3"/>
  <c r="S3964" i="3"/>
  <c r="P3964" i="3"/>
  <c r="O3964" i="3"/>
  <c r="L3964" i="3"/>
  <c r="E3964" i="3"/>
  <c r="V3963" i="3"/>
  <c r="U3963" i="3"/>
  <c r="T3963" i="3"/>
  <c r="S3963" i="3"/>
  <c r="P3963" i="3"/>
  <c r="O3963" i="3"/>
  <c r="L3963" i="3"/>
  <c r="E3963" i="3"/>
  <c r="V3962" i="3"/>
  <c r="U3962" i="3"/>
  <c r="T3962" i="3"/>
  <c r="S3962" i="3"/>
  <c r="P3962" i="3"/>
  <c r="O3962" i="3"/>
  <c r="L3962" i="3"/>
  <c r="E3962" i="3"/>
  <c r="V3961" i="3"/>
  <c r="U3961" i="3"/>
  <c r="T3961" i="3"/>
  <c r="S3961" i="3"/>
  <c r="P3961" i="3"/>
  <c r="O3961" i="3"/>
  <c r="L3961" i="3"/>
  <c r="E3961" i="3"/>
  <c r="V3960" i="3"/>
  <c r="U3960" i="3"/>
  <c r="T3960" i="3"/>
  <c r="S3960" i="3"/>
  <c r="P3960" i="3"/>
  <c r="O3960" i="3"/>
  <c r="L3960" i="3"/>
  <c r="E3960" i="3"/>
  <c r="V3959" i="3"/>
  <c r="U3959" i="3"/>
  <c r="T3959" i="3"/>
  <c r="S3959" i="3"/>
  <c r="P3959" i="3"/>
  <c r="O3959" i="3"/>
  <c r="L3959" i="3"/>
  <c r="E3959" i="3"/>
  <c r="V3958" i="3"/>
  <c r="U3958" i="3"/>
  <c r="T3958" i="3"/>
  <c r="S3958" i="3"/>
  <c r="P3958" i="3"/>
  <c r="O3958" i="3"/>
  <c r="L3958" i="3"/>
  <c r="E3958" i="3"/>
  <c r="V3957" i="3"/>
  <c r="U3957" i="3"/>
  <c r="T3957" i="3"/>
  <c r="S3957" i="3"/>
  <c r="P3957" i="3"/>
  <c r="O3957" i="3"/>
  <c r="L3957" i="3"/>
  <c r="E3957" i="3"/>
  <c r="V3956" i="3"/>
  <c r="U3956" i="3"/>
  <c r="T3956" i="3"/>
  <c r="S3956" i="3"/>
  <c r="P3956" i="3"/>
  <c r="O3956" i="3"/>
  <c r="L3956" i="3"/>
  <c r="E3956" i="3"/>
  <c r="V3955" i="3"/>
  <c r="U3955" i="3"/>
  <c r="T3955" i="3"/>
  <c r="S3955" i="3"/>
  <c r="P3955" i="3"/>
  <c r="O3955" i="3"/>
  <c r="L3955" i="3"/>
  <c r="E3955" i="3"/>
  <c r="V3954" i="3"/>
  <c r="U3954" i="3"/>
  <c r="T3954" i="3"/>
  <c r="S3954" i="3"/>
  <c r="P3954" i="3"/>
  <c r="O3954" i="3"/>
  <c r="L3954" i="3"/>
  <c r="E3954" i="3"/>
  <c r="V3953" i="3"/>
  <c r="U3953" i="3"/>
  <c r="T3953" i="3"/>
  <c r="S3953" i="3"/>
  <c r="P3953" i="3"/>
  <c r="O3953" i="3"/>
  <c r="L3953" i="3"/>
  <c r="E3953" i="3"/>
  <c r="V3952" i="3"/>
  <c r="U3952" i="3"/>
  <c r="T3952" i="3"/>
  <c r="S3952" i="3"/>
  <c r="P3952" i="3"/>
  <c r="O3952" i="3"/>
  <c r="L3952" i="3"/>
  <c r="E3952" i="3"/>
  <c r="V3951" i="3"/>
  <c r="U3951" i="3"/>
  <c r="T3951" i="3"/>
  <c r="S3951" i="3"/>
  <c r="P3951" i="3"/>
  <c r="O3951" i="3"/>
  <c r="L3951" i="3"/>
  <c r="E3951" i="3"/>
  <c r="V3950" i="3"/>
  <c r="U3950" i="3"/>
  <c r="T3950" i="3"/>
  <c r="S3950" i="3"/>
  <c r="P3950" i="3"/>
  <c r="O3950" i="3"/>
  <c r="L3950" i="3"/>
  <c r="E3950" i="3"/>
  <c r="V3949" i="3"/>
  <c r="U3949" i="3"/>
  <c r="T3949" i="3"/>
  <c r="S3949" i="3"/>
  <c r="P3949" i="3"/>
  <c r="O3949" i="3"/>
  <c r="L3949" i="3"/>
  <c r="E3949" i="3"/>
  <c r="V3948" i="3"/>
  <c r="U3948" i="3"/>
  <c r="T3948" i="3"/>
  <c r="S3948" i="3"/>
  <c r="P3948" i="3"/>
  <c r="O3948" i="3"/>
  <c r="L3948" i="3"/>
  <c r="E3948" i="3"/>
  <c r="V3947" i="3"/>
  <c r="U3947" i="3"/>
  <c r="T3947" i="3"/>
  <c r="S3947" i="3"/>
  <c r="P3947" i="3"/>
  <c r="O3947" i="3"/>
  <c r="L3947" i="3"/>
  <c r="E3947" i="3"/>
  <c r="V3946" i="3"/>
  <c r="U3946" i="3"/>
  <c r="T3946" i="3"/>
  <c r="S3946" i="3"/>
  <c r="P3946" i="3"/>
  <c r="O3946" i="3"/>
  <c r="L3946" i="3"/>
  <c r="E3946" i="3"/>
  <c r="V3945" i="3"/>
  <c r="U3945" i="3"/>
  <c r="T3945" i="3"/>
  <c r="S3945" i="3"/>
  <c r="P3945" i="3"/>
  <c r="O3945" i="3"/>
  <c r="L3945" i="3"/>
  <c r="E3945" i="3"/>
  <c r="V3944" i="3"/>
  <c r="U3944" i="3"/>
  <c r="T3944" i="3"/>
  <c r="S3944" i="3"/>
  <c r="P3944" i="3"/>
  <c r="O3944" i="3"/>
  <c r="L3944" i="3"/>
  <c r="E3944" i="3"/>
  <c r="V3943" i="3"/>
  <c r="U3943" i="3"/>
  <c r="T3943" i="3"/>
  <c r="S3943" i="3"/>
  <c r="P3943" i="3"/>
  <c r="O3943" i="3"/>
  <c r="L3943" i="3"/>
  <c r="E3943" i="3"/>
  <c r="V3942" i="3"/>
  <c r="U3942" i="3"/>
  <c r="T3942" i="3"/>
  <c r="S3942" i="3"/>
  <c r="P3942" i="3"/>
  <c r="O3942" i="3"/>
  <c r="L3942" i="3"/>
  <c r="E3942" i="3"/>
  <c r="V3941" i="3"/>
  <c r="U3941" i="3"/>
  <c r="T3941" i="3"/>
  <c r="S3941" i="3"/>
  <c r="P3941" i="3"/>
  <c r="O3941" i="3"/>
  <c r="L3941" i="3"/>
  <c r="E3941" i="3"/>
  <c r="V3940" i="3"/>
  <c r="U3940" i="3"/>
  <c r="T3940" i="3"/>
  <c r="S3940" i="3"/>
  <c r="P3940" i="3"/>
  <c r="O3940" i="3"/>
  <c r="L3940" i="3"/>
  <c r="E3940" i="3"/>
  <c r="V3939" i="3"/>
  <c r="U3939" i="3"/>
  <c r="T3939" i="3"/>
  <c r="S3939" i="3"/>
  <c r="P3939" i="3"/>
  <c r="O3939" i="3"/>
  <c r="L3939" i="3"/>
  <c r="E3939" i="3"/>
  <c r="V3938" i="3"/>
  <c r="U3938" i="3"/>
  <c r="T3938" i="3"/>
  <c r="S3938" i="3"/>
  <c r="P3938" i="3"/>
  <c r="O3938" i="3"/>
  <c r="L3938" i="3"/>
  <c r="E3938" i="3"/>
  <c r="V3937" i="3"/>
  <c r="U3937" i="3"/>
  <c r="T3937" i="3"/>
  <c r="S3937" i="3"/>
  <c r="P3937" i="3"/>
  <c r="O3937" i="3"/>
  <c r="L3937" i="3"/>
  <c r="E3937" i="3"/>
  <c r="V3936" i="3"/>
  <c r="U3936" i="3"/>
  <c r="T3936" i="3"/>
  <c r="S3936" i="3"/>
  <c r="P3936" i="3"/>
  <c r="O3936" i="3"/>
  <c r="L3936" i="3"/>
  <c r="E3936" i="3"/>
  <c r="V3935" i="3"/>
  <c r="U3935" i="3"/>
  <c r="T3935" i="3"/>
  <c r="S3935" i="3"/>
  <c r="P3935" i="3"/>
  <c r="O3935" i="3"/>
  <c r="L3935" i="3"/>
  <c r="E3935" i="3"/>
  <c r="V3934" i="3"/>
  <c r="U3934" i="3"/>
  <c r="T3934" i="3"/>
  <c r="S3934" i="3"/>
  <c r="P3934" i="3"/>
  <c r="O3934" i="3"/>
  <c r="L3934" i="3"/>
  <c r="E3934" i="3"/>
  <c r="V3933" i="3"/>
  <c r="U3933" i="3"/>
  <c r="T3933" i="3"/>
  <c r="S3933" i="3"/>
  <c r="P3933" i="3"/>
  <c r="O3933" i="3"/>
  <c r="L3933" i="3"/>
  <c r="E3933" i="3"/>
  <c r="V3932" i="3"/>
  <c r="U3932" i="3"/>
  <c r="T3932" i="3"/>
  <c r="S3932" i="3"/>
  <c r="P3932" i="3"/>
  <c r="O3932" i="3"/>
  <c r="L3932" i="3"/>
  <c r="E3932" i="3"/>
  <c r="V3931" i="3"/>
  <c r="U3931" i="3"/>
  <c r="T3931" i="3"/>
  <c r="S3931" i="3"/>
  <c r="P3931" i="3"/>
  <c r="O3931" i="3"/>
  <c r="L3931" i="3"/>
  <c r="E3931" i="3"/>
  <c r="V3930" i="3"/>
  <c r="U3930" i="3"/>
  <c r="T3930" i="3"/>
  <c r="S3930" i="3"/>
  <c r="P3930" i="3"/>
  <c r="O3930" i="3"/>
  <c r="L3930" i="3"/>
  <c r="E3930" i="3"/>
  <c r="V3929" i="3"/>
  <c r="U3929" i="3"/>
  <c r="T3929" i="3"/>
  <c r="S3929" i="3"/>
  <c r="P3929" i="3"/>
  <c r="O3929" i="3"/>
  <c r="L3929" i="3"/>
  <c r="E3929" i="3"/>
  <c r="V3928" i="3"/>
  <c r="U3928" i="3"/>
  <c r="T3928" i="3"/>
  <c r="S3928" i="3"/>
  <c r="P3928" i="3"/>
  <c r="O3928" i="3"/>
  <c r="L3928" i="3"/>
  <c r="E3928" i="3"/>
  <c r="V3927" i="3"/>
  <c r="U3927" i="3"/>
  <c r="T3927" i="3"/>
  <c r="S3927" i="3"/>
  <c r="P3927" i="3"/>
  <c r="O3927" i="3"/>
  <c r="L3927" i="3"/>
  <c r="E3927" i="3"/>
  <c r="V3926" i="3"/>
  <c r="U3926" i="3"/>
  <c r="T3926" i="3"/>
  <c r="S3926" i="3"/>
  <c r="P3926" i="3"/>
  <c r="O3926" i="3"/>
  <c r="L3926" i="3"/>
  <c r="E3926" i="3"/>
  <c r="V3925" i="3"/>
  <c r="U3925" i="3"/>
  <c r="T3925" i="3"/>
  <c r="S3925" i="3"/>
  <c r="P3925" i="3"/>
  <c r="O3925" i="3"/>
  <c r="L3925" i="3"/>
  <c r="E3925" i="3"/>
  <c r="V3924" i="3"/>
  <c r="U3924" i="3"/>
  <c r="T3924" i="3"/>
  <c r="S3924" i="3"/>
  <c r="P3924" i="3"/>
  <c r="O3924" i="3"/>
  <c r="L3924" i="3"/>
  <c r="E3924" i="3"/>
  <c r="V3923" i="3"/>
  <c r="U3923" i="3"/>
  <c r="T3923" i="3"/>
  <c r="S3923" i="3"/>
  <c r="P3923" i="3"/>
  <c r="O3923" i="3"/>
  <c r="L3923" i="3"/>
  <c r="E3923" i="3"/>
  <c r="V3922" i="3"/>
  <c r="U3922" i="3"/>
  <c r="T3922" i="3"/>
  <c r="S3922" i="3"/>
  <c r="P3922" i="3"/>
  <c r="O3922" i="3"/>
  <c r="L3922" i="3"/>
  <c r="E3922" i="3"/>
  <c r="V3921" i="3"/>
  <c r="U3921" i="3"/>
  <c r="T3921" i="3"/>
  <c r="S3921" i="3"/>
  <c r="P3921" i="3"/>
  <c r="O3921" i="3"/>
  <c r="L3921" i="3"/>
  <c r="E3921" i="3"/>
  <c r="V3920" i="3"/>
  <c r="U3920" i="3"/>
  <c r="T3920" i="3"/>
  <c r="S3920" i="3"/>
  <c r="P3920" i="3"/>
  <c r="O3920" i="3"/>
  <c r="L3920" i="3"/>
  <c r="E3920" i="3"/>
  <c r="V3919" i="3"/>
  <c r="U3919" i="3"/>
  <c r="T3919" i="3"/>
  <c r="S3919" i="3"/>
  <c r="P3919" i="3"/>
  <c r="O3919" i="3"/>
  <c r="L3919" i="3"/>
  <c r="E3919" i="3"/>
  <c r="V3918" i="3"/>
  <c r="U3918" i="3"/>
  <c r="T3918" i="3"/>
  <c r="S3918" i="3"/>
  <c r="P3918" i="3"/>
  <c r="O3918" i="3"/>
  <c r="L3918" i="3"/>
  <c r="E3918" i="3"/>
  <c r="V3917" i="3"/>
  <c r="U3917" i="3"/>
  <c r="T3917" i="3"/>
  <c r="S3917" i="3"/>
  <c r="P3917" i="3"/>
  <c r="O3917" i="3"/>
  <c r="L3917" i="3"/>
  <c r="E3917" i="3"/>
  <c r="V3916" i="3"/>
  <c r="U3916" i="3"/>
  <c r="T3916" i="3"/>
  <c r="S3916" i="3"/>
  <c r="P3916" i="3"/>
  <c r="O3916" i="3"/>
  <c r="L3916" i="3"/>
  <c r="E3916" i="3"/>
  <c r="V3915" i="3"/>
  <c r="U3915" i="3"/>
  <c r="T3915" i="3"/>
  <c r="S3915" i="3"/>
  <c r="P3915" i="3"/>
  <c r="O3915" i="3"/>
  <c r="L3915" i="3"/>
  <c r="E3915" i="3"/>
  <c r="V3914" i="3"/>
  <c r="U3914" i="3"/>
  <c r="T3914" i="3"/>
  <c r="S3914" i="3"/>
  <c r="P3914" i="3"/>
  <c r="O3914" i="3"/>
  <c r="L3914" i="3"/>
  <c r="E3914" i="3"/>
  <c r="V3913" i="3"/>
  <c r="U3913" i="3"/>
  <c r="T3913" i="3"/>
  <c r="S3913" i="3"/>
  <c r="P3913" i="3"/>
  <c r="O3913" i="3"/>
  <c r="L3913" i="3"/>
  <c r="E3913" i="3"/>
  <c r="V3912" i="3"/>
  <c r="U3912" i="3"/>
  <c r="T3912" i="3"/>
  <c r="S3912" i="3"/>
  <c r="P3912" i="3"/>
  <c r="O3912" i="3"/>
  <c r="L3912" i="3"/>
  <c r="E3912" i="3"/>
  <c r="V3911" i="3"/>
  <c r="U3911" i="3"/>
  <c r="T3911" i="3"/>
  <c r="S3911" i="3"/>
  <c r="P3911" i="3"/>
  <c r="O3911" i="3"/>
  <c r="L3911" i="3"/>
  <c r="E3911" i="3"/>
  <c r="V3910" i="3"/>
  <c r="U3910" i="3"/>
  <c r="T3910" i="3"/>
  <c r="S3910" i="3"/>
  <c r="P3910" i="3"/>
  <c r="O3910" i="3"/>
  <c r="L3910" i="3"/>
  <c r="E3910" i="3"/>
  <c r="V3909" i="3"/>
  <c r="U3909" i="3"/>
  <c r="T3909" i="3"/>
  <c r="S3909" i="3"/>
  <c r="P3909" i="3"/>
  <c r="O3909" i="3"/>
  <c r="L3909" i="3"/>
  <c r="E3909" i="3"/>
  <c r="V3908" i="3"/>
  <c r="U3908" i="3"/>
  <c r="T3908" i="3"/>
  <c r="S3908" i="3"/>
  <c r="P3908" i="3"/>
  <c r="O3908" i="3"/>
  <c r="L3908" i="3"/>
  <c r="E3908" i="3"/>
  <c r="V3907" i="3"/>
  <c r="U3907" i="3"/>
  <c r="T3907" i="3"/>
  <c r="S3907" i="3"/>
  <c r="P3907" i="3"/>
  <c r="O3907" i="3"/>
  <c r="L3907" i="3"/>
  <c r="E3907" i="3"/>
  <c r="V3906" i="3"/>
  <c r="U3906" i="3"/>
  <c r="T3906" i="3"/>
  <c r="S3906" i="3"/>
  <c r="P3906" i="3"/>
  <c r="O3906" i="3"/>
  <c r="L3906" i="3"/>
  <c r="E3906" i="3"/>
  <c r="V3905" i="3"/>
  <c r="U3905" i="3"/>
  <c r="T3905" i="3"/>
  <c r="S3905" i="3"/>
  <c r="P3905" i="3"/>
  <c r="O3905" i="3"/>
  <c r="L3905" i="3"/>
  <c r="E3905" i="3"/>
  <c r="V3904" i="3"/>
  <c r="U3904" i="3"/>
  <c r="T3904" i="3"/>
  <c r="S3904" i="3"/>
  <c r="P3904" i="3"/>
  <c r="O3904" i="3"/>
  <c r="L3904" i="3"/>
  <c r="E3904" i="3"/>
  <c r="V3903" i="3"/>
  <c r="U3903" i="3"/>
  <c r="T3903" i="3"/>
  <c r="S3903" i="3"/>
  <c r="P3903" i="3"/>
  <c r="O3903" i="3"/>
  <c r="L3903" i="3"/>
  <c r="E3903" i="3"/>
  <c r="V3902" i="3"/>
  <c r="U3902" i="3"/>
  <c r="T3902" i="3"/>
  <c r="S3902" i="3"/>
  <c r="P3902" i="3"/>
  <c r="O3902" i="3"/>
  <c r="L3902" i="3"/>
  <c r="E3902" i="3"/>
  <c r="V3901" i="3"/>
  <c r="U3901" i="3"/>
  <c r="T3901" i="3"/>
  <c r="S3901" i="3"/>
  <c r="P3901" i="3"/>
  <c r="O3901" i="3"/>
  <c r="L3901" i="3"/>
  <c r="E3901" i="3"/>
  <c r="V3900" i="3"/>
  <c r="U3900" i="3"/>
  <c r="T3900" i="3"/>
  <c r="S3900" i="3"/>
  <c r="P3900" i="3"/>
  <c r="O3900" i="3"/>
  <c r="L3900" i="3"/>
  <c r="E3900" i="3"/>
  <c r="V3899" i="3"/>
  <c r="U3899" i="3"/>
  <c r="T3899" i="3"/>
  <c r="S3899" i="3"/>
  <c r="P3899" i="3"/>
  <c r="O3899" i="3"/>
  <c r="L3899" i="3"/>
  <c r="E3899" i="3"/>
  <c r="V3898" i="3"/>
  <c r="U3898" i="3"/>
  <c r="T3898" i="3"/>
  <c r="S3898" i="3"/>
  <c r="P3898" i="3"/>
  <c r="O3898" i="3"/>
  <c r="L3898" i="3"/>
  <c r="E3898" i="3"/>
  <c r="V3897" i="3"/>
  <c r="U3897" i="3"/>
  <c r="T3897" i="3"/>
  <c r="S3897" i="3"/>
  <c r="P3897" i="3"/>
  <c r="O3897" i="3"/>
  <c r="L3897" i="3"/>
  <c r="E3897" i="3"/>
  <c r="V3896" i="3"/>
  <c r="U3896" i="3"/>
  <c r="T3896" i="3"/>
  <c r="S3896" i="3"/>
  <c r="P3896" i="3"/>
  <c r="O3896" i="3"/>
  <c r="L3896" i="3"/>
  <c r="E3896" i="3"/>
  <c r="V3895" i="3"/>
  <c r="U3895" i="3"/>
  <c r="T3895" i="3"/>
  <c r="S3895" i="3"/>
  <c r="P3895" i="3"/>
  <c r="O3895" i="3"/>
  <c r="L3895" i="3"/>
  <c r="E3895" i="3"/>
  <c r="V3894" i="3"/>
  <c r="U3894" i="3"/>
  <c r="T3894" i="3"/>
  <c r="S3894" i="3"/>
  <c r="P3894" i="3"/>
  <c r="O3894" i="3"/>
  <c r="L3894" i="3"/>
  <c r="E3894" i="3"/>
  <c r="V3893" i="3"/>
  <c r="U3893" i="3"/>
  <c r="T3893" i="3"/>
  <c r="S3893" i="3"/>
  <c r="P3893" i="3"/>
  <c r="O3893" i="3"/>
  <c r="L3893" i="3"/>
  <c r="E3893" i="3"/>
  <c r="V3892" i="3"/>
  <c r="U3892" i="3"/>
  <c r="T3892" i="3"/>
  <c r="S3892" i="3"/>
  <c r="P3892" i="3"/>
  <c r="O3892" i="3"/>
  <c r="L3892" i="3"/>
  <c r="E3892" i="3"/>
  <c r="V3891" i="3"/>
  <c r="U3891" i="3"/>
  <c r="T3891" i="3"/>
  <c r="S3891" i="3"/>
  <c r="P3891" i="3"/>
  <c r="O3891" i="3"/>
  <c r="L3891" i="3"/>
  <c r="E3891" i="3"/>
  <c r="V3890" i="3"/>
  <c r="U3890" i="3"/>
  <c r="T3890" i="3"/>
  <c r="S3890" i="3"/>
  <c r="P3890" i="3"/>
  <c r="O3890" i="3"/>
  <c r="L3890" i="3"/>
  <c r="E3890" i="3"/>
  <c r="V3889" i="3"/>
  <c r="U3889" i="3"/>
  <c r="T3889" i="3"/>
  <c r="S3889" i="3"/>
  <c r="P3889" i="3"/>
  <c r="O3889" i="3"/>
  <c r="L3889" i="3"/>
  <c r="E3889" i="3"/>
  <c r="V3888" i="3"/>
  <c r="U3888" i="3"/>
  <c r="T3888" i="3"/>
  <c r="S3888" i="3"/>
  <c r="P3888" i="3"/>
  <c r="O3888" i="3"/>
  <c r="L3888" i="3"/>
  <c r="E3888" i="3"/>
  <c r="V3887" i="3"/>
  <c r="U3887" i="3"/>
  <c r="T3887" i="3"/>
  <c r="S3887" i="3"/>
  <c r="P3887" i="3"/>
  <c r="O3887" i="3"/>
  <c r="L3887" i="3"/>
  <c r="E3887" i="3"/>
  <c r="V3886" i="3"/>
  <c r="U3886" i="3"/>
  <c r="T3886" i="3"/>
  <c r="S3886" i="3"/>
  <c r="P3886" i="3"/>
  <c r="O3886" i="3"/>
  <c r="L3886" i="3"/>
  <c r="E3886" i="3"/>
  <c r="V3885" i="3"/>
  <c r="U3885" i="3"/>
  <c r="T3885" i="3"/>
  <c r="S3885" i="3"/>
  <c r="P3885" i="3"/>
  <c r="O3885" i="3"/>
  <c r="L3885" i="3"/>
  <c r="E3885" i="3"/>
  <c r="V3884" i="3"/>
  <c r="U3884" i="3"/>
  <c r="T3884" i="3"/>
  <c r="S3884" i="3"/>
  <c r="P3884" i="3"/>
  <c r="O3884" i="3"/>
  <c r="L3884" i="3"/>
  <c r="E3884" i="3"/>
  <c r="V3883" i="3"/>
  <c r="U3883" i="3"/>
  <c r="T3883" i="3"/>
  <c r="S3883" i="3"/>
  <c r="P3883" i="3"/>
  <c r="O3883" i="3"/>
  <c r="L3883" i="3"/>
  <c r="E3883" i="3"/>
  <c r="V3882" i="3"/>
  <c r="U3882" i="3"/>
  <c r="T3882" i="3"/>
  <c r="S3882" i="3"/>
  <c r="P3882" i="3"/>
  <c r="O3882" i="3"/>
  <c r="L3882" i="3"/>
  <c r="E3882" i="3"/>
  <c r="V3881" i="3"/>
  <c r="U3881" i="3"/>
  <c r="T3881" i="3"/>
  <c r="S3881" i="3"/>
  <c r="P3881" i="3"/>
  <c r="O3881" i="3"/>
  <c r="L3881" i="3"/>
  <c r="E3881" i="3"/>
  <c r="V3880" i="3"/>
  <c r="U3880" i="3"/>
  <c r="T3880" i="3"/>
  <c r="S3880" i="3"/>
  <c r="P3880" i="3"/>
  <c r="O3880" i="3"/>
  <c r="L3880" i="3"/>
  <c r="E3880" i="3"/>
  <c r="V3879" i="3"/>
  <c r="U3879" i="3"/>
  <c r="T3879" i="3"/>
  <c r="S3879" i="3"/>
  <c r="P3879" i="3"/>
  <c r="O3879" i="3"/>
  <c r="L3879" i="3"/>
  <c r="E3879" i="3"/>
  <c r="V3878" i="3"/>
  <c r="U3878" i="3"/>
  <c r="T3878" i="3"/>
  <c r="S3878" i="3"/>
  <c r="P3878" i="3"/>
  <c r="O3878" i="3"/>
  <c r="L3878" i="3"/>
  <c r="E3878" i="3"/>
  <c r="V3877" i="3"/>
  <c r="U3877" i="3"/>
  <c r="T3877" i="3"/>
  <c r="S3877" i="3"/>
  <c r="P3877" i="3"/>
  <c r="O3877" i="3"/>
  <c r="L3877" i="3"/>
  <c r="E3877" i="3"/>
  <c r="V3876" i="3"/>
  <c r="U3876" i="3"/>
  <c r="T3876" i="3"/>
  <c r="S3876" i="3"/>
  <c r="P3876" i="3"/>
  <c r="O3876" i="3"/>
  <c r="L3876" i="3"/>
  <c r="E3876" i="3"/>
  <c r="V3875" i="3"/>
  <c r="U3875" i="3"/>
  <c r="T3875" i="3"/>
  <c r="S3875" i="3"/>
  <c r="P3875" i="3"/>
  <c r="O3875" i="3"/>
  <c r="L3875" i="3"/>
  <c r="E3875" i="3"/>
  <c r="V3874" i="3"/>
  <c r="U3874" i="3"/>
  <c r="T3874" i="3"/>
  <c r="S3874" i="3"/>
  <c r="P3874" i="3"/>
  <c r="O3874" i="3"/>
  <c r="L3874" i="3"/>
  <c r="E3874" i="3"/>
  <c r="V3873" i="3"/>
  <c r="U3873" i="3"/>
  <c r="T3873" i="3"/>
  <c r="S3873" i="3"/>
  <c r="P3873" i="3"/>
  <c r="O3873" i="3"/>
  <c r="L3873" i="3"/>
  <c r="E3873" i="3"/>
  <c r="V3872" i="3"/>
  <c r="U3872" i="3"/>
  <c r="T3872" i="3"/>
  <c r="S3872" i="3"/>
  <c r="P3872" i="3"/>
  <c r="O3872" i="3"/>
  <c r="L3872" i="3"/>
  <c r="E3872" i="3"/>
  <c r="V3871" i="3"/>
  <c r="U3871" i="3"/>
  <c r="T3871" i="3"/>
  <c r="S3871" i="3"/>
  <c r="P3871" i="3"/>
  <c r="O3871" i="3"/>
  <c r="L3871" i="3"/>
  <c r="E3871" i="3"/>
  <c r="V3870" i="3"/>
  <c r="U3870" i="3"/>
  <c r="T3870" i="3"/>
  <c r="S3870" i="3"/>
  <c r="P3870" i="3"/>
  <c r="O3870" i="3"/>
  <c r="L3870" i="3"/>
  <c r="E3870" i="3"/>
  <c r="V3869" i="3"/>
  <c r="U3869" i="3"/>
  <c r="T3869" i="3"/>
  <c r="S3869" i="3"/>
  <c r="P3869" i="3"/>
  <c r="O3869" i="3"/>
  <c r="L3869" i="3"/>
  <c r="E3869" i="3"/>
  <c r="V3868" i="3"/>
  <c r="U3868" i="3"/>
  <c r="T3868" i="3"/>
  <c r="S3868" i="3"/>
  <c r="P3868" i="3"/>
  <c r="O3868" i="3"/>
  <c r="L3868" i="3"/>
  <c r="E3868" i="3"/>
  <c r="V3867" i="3"/>
  <c r="U3867" i="3"/>
  <c r="T3867" i="3"/>
  <c r="S3867" i="3"/>
  <c r="P3867" i="3"/>
  <c r="O3867" i="3"/>
  <c r="L3867" i="3"/>
  <c r="E3867" i="3"/>
  <c r="V3866" i="3"/>
  <c r="U3866" i="3"/>
  <c r="T3866" i="3"/>
  <c r="S3866" i="3"/>
  <c r="P3866" i="3"/>
  <c r="O3866" i="3"/>
  <c r="L3866" i="3"/>
  <c r="E3866" i="3"/>
  <c r="V3865" i="3"/>
  <c r="U3865" i="3"/>
  <c r="T3865" i="3"/>
  <c r="S3865" i="3"/>
  <c r="P3865" i="3"/>
  <c r="O3865" i="3"/>
  <c r="L3865" i="3"/>
  <c r="E3865" i="3"/>
  <c r="V3864" i="3"/>
  <c r="U3864" i="3"/>
  <c r="T3864" i="3"/>
  <c r="S3864" i="3"/>
  <c r="P3864" i="3"/>
  <c r="O3864" i="3"/>
  <c r="L3864" i="3"/>
  <c r="E3864" i="3"/>
  <c r="V3863" i="3"/>
  <c r="U3863" i="3"/>
  <c r="T3863" i="3"/>
  <c r="S3863" i="3"/>
  <c r="P3863" i="3"/>
  <c r="O3863" i="3"/>
  <c r="L3863" i="3"/>
  <c r="E3863" i="3"/>
  <c r="V3862" i="3"/>
  <c r="U3862" i="3"/>
  <c r="T3862" i="3"/>
  <c r="S3862" i="3"/>
  <c r="P3862" i="3"/>
  <c r="O3862" i="3"/>
  <c r="L3862" i="3"/>
  <c r="E3862" i="3"/>
  <c r="V3861" i="3"/>
  <c r="U3861" i="3"/>
  <c r="T3861" i="3"/>
  <c r="S3861" i="3"/>
  <c r="P3861" i="3"/>
  <c r="O3861" i="3"/>
  <c r="L3861" i="3"/>
  <c r="E3861" i="3"/>
  <c r="V3860" i="3"/>
  <c r="U3860" i="3"/>
  <c r="T3860" i="3"/>
  <c r="S3860" i="3"/>
  <c r="P3860" i="3"/>
  <c r="O3860" i="3"/>
  <c r="L3860" i="3"/>
  <c r="E3860" i="3"/>
  <c r="V3859" i="3"/>
  <c r="U3859" i="3"/>
  <c r="T3859" i="3"/>
  <c r="S3859" i="3"/>
  <c r="P3859" i="3"/>
  <c r="O3859" i="3"/>
  <c r="L3859" i="3"/>
  <c r="E3859" i="3"/>
  <c r="V3858" i="3"/>
  <c r="U3858" i="3"/>
  <c r="T3858" i="3"/>
  <c r="S3858" i="3"/>
  <c r="P3858" i="3"/>
  <c r="O3858" i="3"/>
  <c r="L3858" i="3"/>
  <c r="E3858" i="3"/>
  <c r="V3857" i="3"/>
  <c r="U3857" i="3"/>
  <c r="T3857" i="3"/>
  <c r="S3857" i="3"/>
  <c r="P3857" i="3"/>
  <c r="O3857" i="3"/>
  <c r="L3857" i="3"/>
  <c r="E3857" i="3"/>
  <c r="V3856" i="3"/>
  <c r="U3856" i="3"/>
  <c r="T3856" i="3"/>
  <c r="S3856" i="3"/>
  <c r="P3856" i="3"/>
  <c r="O3856" i="3"/>
  <c r="L3856" i="3"/>
  <c r="E3856" i="3"/>
  <c r="V3855" i="3"/>
  <c r="U3855" i="3"/>
  <c r="T3855" i="3"/>
  <c r="S3855" i="3"/>
  <c r="P3855" i="3"/>
  <c r="O3855" i="3"/>
  <c r="L3855" i="3"/>
  <c r="E3855" i="3"/>
  <c r="V3854" i="3"/>
  <c r="U3854" i="3"/>
  <c r="T3854" i="3"/>
  <c r="S3854" i="3"/>
  <c r="P3854" i="3"/>
  <c r="O3854" i="3"/>
  <c r="L3854" i="3"/>
  <c r="E3854" i="3"/>
  <c r="V3853" i="3"/>
  <c r="U3853" i="3"/>
  <c r="T3853" i="3"/>
  <c r="S3853" i="3"/>
  <c r="P3853" i="3"/>
  <c r="O3853" i="3"/>
  <c r="L3853" i="3"/>
  <c r="E3853" i="3"/>
  <c r="V3852" i="3"/>
  <c r="U3852" i="3"/>
  <c r="T3852" i="3"/>
  <c r="S3852" i="3"/>
  <c r="P3852" i="3"/>
  <c r="O3852" i="3"/>
  <c r="L3852" i="3"/>
  <c r="E3852" i="3"/>
  <c r="V3851" i="3"/>
  <c r="U3851" i="3"/>
  <c r="T3851" i="3"/>
  <c r="S3851" i="3"/>
  <c r="P3851" i="3"/>
  <c r="O3851" i="3"/>
  <c r="L3851" i="3"/>
  <c r="E3851" i="3"/>
  <c r="V3850" i="3"/>
  <c r="U3850" i="3"/>
  <c r="T3850" i="3"/>
  <c r="S3850" i="3"/>
  <c r="P3850" i="3"/>
  <c r="O3850" i="3"/>
  <c r="L3850" i="3"/>
  <c r="E3850" i="3"/>
  <c r="V3849" i="3"/>
  <c r="U3849" i="3"/>
  <c r="T3849" i="3"/>
  <c r="S3849" i="3"/>
  <c r="P3849" i="3"/>
  <c r="O3849" i="3"/>
  <c r="L3849" i="3"/>
  <c r="E3849" i="3"/>
  <c r="V3848" i="3"/>
  <c r="U3848" i="3"/>
  <c r="T3848" i="3"/>
  <c r="S3848" i="3"/>
  <c r="P3848" i="3"/>
  <c r="O3848" i="3"/>
  <c r="L3848" i="3"/>
  <c r="E3848" i="3"/>
  <c r="V3847" i="3"/>
  <c r="U3847" i="3"/>
  <c r="T3847" i="3"/>
  <c r="S3847" i="3"/>
  <c r="P3847" i="3"/>
  <c r="O3847" i="3"/>
  <c r="L3847" i="3"/>
  <c r="E3847" i="3"/>
  <c r="V3846" i="3"/>
  <c r="U3846" i="3"/>
  <c r="T3846" i="3"/>
  <c r="S3846" i="3"/>
  <c r="P3846" i="3"/>
  <c r="O3846" i="3"/>
  <c r="L3846" i="3"/>
  <c r="E3846" i="3"/>
  <c r="V3845" i="3"/>
  <c r="U3845" i="3"/>
  <c r="T3845" i="3"/>
  <c r="S3845" i="3"/>
  <c r="P3845" i="3"/>
  <c r="O3845" i="3"/>
  <c r="L3845" i="3"/>
  <c r="E3845" i="3"/>
  <c r="V3844" i="3"/>
  <c r="U3844" i="3"/>
  <c r="T3844" i="3"/>
  <c r="S3844" i="3"/>
  <c r="P3844" i="3"/>
  <c r="O3844" i="3"/>
  <c r="L3844" i="3"/>
  <c r="E3844" i="3"/>
  <c r="V3843" i="3"/>
  <c r="U3843" i="3"/>
  <c r="T3843" i="3"/>
  <c r="S3843" i="3"/>
  <c r="P3843" i="3"/>
  <c r="O3843" i="3"/>
  <c r="L3843" i="3"/>
  <c r="E3843" i="3"/>
  <c r="V3842" i="3"/>
  <c r="U3842" i="3"/>
  <c r="T3842" i="3"/>
  <c r="S3842" i="3"/>
  <c r="P3842" i="3"/>
  <c r="O3842" i="3"/>
  <c r="L3842" i="3"/>
  <c r="E3842" i="3"/>
  <c r="V3841" i="3"/>
  <c r="U3841" i="3"/>
  <c r="T3841" i="3"/>
  <c r="S3841" i="3"/>
  <c r="P3841" i="3"/>
  <c r="O3841" i="3"/>
  <c r="L3841" i="3"/>
  <c r="E3841" i="3"/>
  <c r="V3840" i="3"/>
  <c r="U3840" i="3"/>
  <c r="T3840" i="3"/>
  <c r="S3840" i="3"/>
  <c r="P3840" i="3"/>
  <c r="O3840" i="3"/>
  <c r="L3840" i="3"/>
  <c r="E3840" i="3"/>
  <c r="V3839" i="3"/>
  <c r="U3839" i="3"/>
  <c r="T3839" i="3"/>
  <c r="S3839" i="3"/>
  <c r="P3839" i="3"/>
  <c r="O3839" i="3"/>
  <c r="L3839" i="3"/>
  <c r="E3839" i="3"/>
  <c r="V3838" i="3"/>
  <c r="U3838" i="3"/>
  <c r="T3838" i="3"/>
  <c r="S3838" i="3"/>
  <c r="P3838" i="3"/>
  <c r="O3838" i="3"/>
  <c r="L3838" i="3"/>
  <c r="E3838" i="3"/>
  <c r="V3837" i="3"/>
  <c r="U3837" i="3"/>
  <c r="T3837" i="3"/>
  <c r="S3837" i="3"/>
  <c r="P3837" i="3"/>
  <c r="O3837" i="3"/>
  <c r="L3837" i="3"/>
  <c r="E3837" i="3"/>
  <c r="V3836" i="3"/>
  <c r="U3836" i="3"/>
  <c r="T3836" i="3"/>
  <c r="S3836" i="3"/>
  <c r="P3836" i="3"/>
  <c r="O3836" i="3"/>
  <c r="L3836" i="3"/>
  <c r="E3836" i="3"/>
  <c r="V3835" i="3"/>
  <c r="U3835" i="3"/>
  <c r="T3835" i="3"/>
  <c r="S3835" i="3"/>
  <c r="P3835" i="3"/>
  <c r="O3835" i="3"/>
  <c r="L3835" i="3"/>
  <c r="E3835" i="3"/>
  <c r="V3834" i="3"/>
  <c r="U3834" i="3"/>
  <c r="T3834" i="3"/>
  <c r="S3834" i="3"/>
  <c r="P3834" i="3"/>
  <c r="O3834" i="3"/>
  <c r="L3834" i="3"/>
  <c r="E3834" i="3"/>
  <c r="V3833" i="3"/>
  <c r="U3833" i="3"/>
  <c r="T3833" i="3"/>
  <c r="S3833" i="3"/>
  <c r="P3833" i="3"/>
  <c r="O3833" i="3"/>
  <c r="L3833" i="3"/>
  <c r="E3833" i="3"/>
  <c r="V3832" i="3"/>
  <c r="U3832" i="3"/>
  <c r="T3832" i="3"/>
  <c r="S3832" i="3"/>
  <c r="P3832" i="3"/>
  <c r="O3832" i="3"/>
  <c r="L3832" i="3"/>
  <c r="E3832" i="3"/>
  <c r="V3831" i="3"/>
  <c r="U3831" i="3"/>
  <c r="T3831" i="3"/>
  <c r="S3831" i="3"/>
  <c r="P3831" i="3"/>
  <c r="O3831" i="3"/>
  <c r="L3831" i="3"/>
  <c r="E3831" i="3"/>
  <c r="V3830" i="3"/>
  <c r="U3830" i="3"/>
  <c r="T3830" i="3"/>
  <c r="S3830" i="3"/>
  <c r="P3830" i="3"/>
  <c r="O3830" i="3"/>
  <c r="L3830" i="3"/>
  <c r="E3830" i="3"/>
  <c r="V3829" i="3"/>
  <c r="U3829" i="3"/>
  <c r="T3829" i="3"/>
  <c r="S3829" i="3"/>
  <c r="P3829" i="3"/>
  <c r="O3829" i="3"/>
  <c r="L3829" i="3"/>
  <c r="E3829" i="3"/>
  <c r="V3828" i="3"/>
  <c r="U3828" i="3"/>
  <c r="T3828" i="3"/>
  <c r="S3828" i="3"/>
  <c r="P3828" i="3"/>
  <c r="O3828" i="3"/>
  <c r="L3828" i="3"/>
  <c r="E3828" i="3"/>
  <c r="V3827" i="3"/>
  <c r="U3827" i="3"/>
  <c r="T3827" i="3"/>
  <c r="S3827" i="3"/>
  <c r="P3827" i="3"/>
  <c r="O3827" i="3"/>
  <c r="L3827" i="3"/>
  <c r="E3827" i="3"/>
  <c r="V3826" i="3"/>
  <c r="U3826" i="3"/>
  <c r="T3826" i="3"/>
  <c r="S3826" i="3"/>
  <c r="P3826" i="3"/>
  <c r="O3826" i="3"/>
  <c r="L3826" i="3"/>
  <c r="E3826" i="3"/>
  <c r="V3825" i="3"/>
  <c r="U3825" i="3"/>
  <c r="T3825" i="3"/>
  <c r="S3825" i="3"/>
  <c r="P3825" i="3"/>
  <c r="O3825" i="3"/>
  <c r="L3825" i="3"/>
  <c r="E3825" i="3"/>
  <c r="V3824" i="3"/>
  <c r="U3824" i="3"/>
  <c r="T3824" i="3"/>
  <c r="S3824" i="3"/>
  <c r="P3824" i="3"/>
  <c r="O3824" i="3"/>
  <c r="L3824" i="3"/>
  <c r="E3824" i="3"/>
  <c r="V3823" i="3"/>
  <c r="U3823" i="3"/>
  <c r="T3823" i="3"/>
  <c r="S3823" i="3"/>
  <c r="P3823" i="3"/>
  <c r="O3823" i="3"/>
  <c r="L3823" i="3"/>
  <c r="E3823" i="3"/>
  <c r="V3822" i="3"/>
  <c r="U3822" i="3"/>
  <c r="T3822" i="3"/>
  <c r="S3822" i="3"/>
  <c r="P3822" i="3"/>
  <c r="O3822" i="3"/>
  <c r="L3822" i="3"/>
  <c r="E3822" i="3"/>
  <c r="V3821" i="3"/>
  <c r="U3821" i="3"/>
  <c r="T3821" i="3"/>
  <c r="S3821" i="3"/>
  <c r="P3821" i="3"/>
  <c r="O3821" i="3"/>
  <c r="L3821" i="3"/>
  <c r="E3821" i="3"/>
  <c r="V3820" i="3"/>
  <c r="U3820" i="3"/>
  <c r="T3820" i="3"/>
  <c r="S3820" i="3"/>
  <c r="P3820" i="3"/>
  <c r="O3820" i="3"/>
  <c r="L3820" i="3"/>
  <c r="E3820" i="3"/>
  <c r="V3819" i="3"/>
  <c r="U3819" i="3"/>
  <c r="T3819" i="3"/>
  <c r="S3819" i="3"/>
  <c r="P3819" i="3"/>
  <c r="O3819" i="3"/>
  <c r="L3819" i="3"/>
  <c r="E3819" i="3"/>
  <c r="V3818" i="3"/>
  <c r="U3818" i="3"/>
  <c r="T3818" i="3"/>
  <c r="S3818" i="3"/>
  <c r="P3818" i="3"/>
  <c r="O3818" i="3"/>
  <c r="L3818" i="3"/>
  <c r="E3818" i="3"/>
  <c r="V3817" i="3"/>
  <c r="U3817" i="3"/>
  <c r="T3817" i="3"/>
  <c r="S3817" i="3"/>
  <c r="P3817" i="3"/>
  <c r="O3817" i="3"/>
  <c r="L3817" i="3"/>
  <c r="E3817" i="3"/>
  <c r="V3816" i="3"/>
  <c r="U3816" i="3"/>
  <c r="T3816" i="3"/>
  <c r="S3816" i="3"/>
  <c r="P3816" i="3"/>
  <c r="O3816" i="3"/>
  <c r="L3816" i="3"/>
  <c r="E3816" i="3"/>
  <c r="V3815" i="3"/>
  <c r="U3815" i="3"/>
  <c r="T3815" i="3"/>
  <c r="S3815" i="3"/>
  <c r="P3815" i="3"/>
  <c r="O3815" i="3"/>
  <c r="L3815" i="3"/>
  <c r="E3815" i="3"/>
  <c r="V3814" i="3"/>
  <c r="U3814" i="3"/>
  <c r="T3814" i="3"/>
  <c r="S3814" i="3"/>
  <c r="P3814" i="3"/>
  <c r="O3814" i="3"/>
  <c r="L3814" i="3"/>
  <c r="E3814" i="3"/>
  <c r="V3813" i="3"/>
  <c r="U3813" i="3"/>
  <c r="T3813" i="3"/>
  <c r="S3813" i="3"/>
  <c r="P3813" i="3"/>
  <c r="O3813" i="3"/>
  <c r="L3813" i="3"/>
  <c r="E3813" i="3"/>
  <c r="V3812" i="3"/>
  <c r="U3812" i="3"/>
  <c r="T3812" i="3"/>
  <c r="S3812" i="3"/>
  <c r="P3812" i="3"/>
  <c r="O3812" i="3"/>
  <c r="L3812" i="3"/>
  <c r="E3812" i="3"/>
  <c r="V3811" i="3"/>
  <c r="U3811" i="3"/>
  <c r="T3811" i="3"/>
  <c r="S3811" i="3"/>
  <c r="P3811" i="3"/>
  <c r="O3811" i="3"/>
  <c r="L3811" i="3"/>
  <c r="E3811" i="3"/>
  <c r="V3810" i="3"/>
  <c r="U3810" i="3"/>
  <c r="T3810" i="3"/>
  <c r="S3810" i="3"/>
  <c r="P3810" i="3"/>
  <c r="O3810" i="3"/>
  <c r="L3810" i="3"/>
  <c r="E3810" i="3"/>
  <c r="V3809" i="3"/>
  <c r="U3809" i="3"/>
  <c r="T3809" i="3"/>
  <c r="S3809" i="3"/>
  <c r="P3809" i="3"/>
  <c r="O3809" i="3"/>
  <c r="L3809" i="3"/>
  <c r="E3809" i="3"/>
  <c r="V3808" i="3"/>
  <c r="U3808" i="3"/>
  <c r="T3808" i="3"/>
  <c r="S3808" i="3"/>
  <c r="P3808" i="3"/>
  <c r="O3808" i="3"/>
  <c r="L3808" i="3"/>
  <c r="E3808" i="3"/>
  <c r="V3807" i="3"/>
  <c r="U3807" i="3"/>
  <c r="T3807" i="3"/>
  <c r="S3807" i="3"/>
  <c r="P3807" i="3"/>
  <c r="O3807" i="3"/>
  <c r="L3807" i="3"/>
  <c r="E3807" i="3"/>
  <c r="V3806" i="3"/>
  <c r="U3806" i="3"/>
  <c r="T3806" i="3"/>
  <c r="S3806" i="3"/>
  <c r="P3806" i="3"/>
  <c r="O3806" i="3"/>
  <c r="L3806" i="3"/>
  <c r="E3806" i="3"/>
  <c r="V3805" i="3"/>
  <c r="U3805" i="3"/>
  <c r="T3805" i="3"/>
  <c r="S3805" i="3"/>
  <c r="P3805" i="3"/>
  <c r="O3805" i="3"/>
  <c r="L3805" i="3"/>
  <c r="E3805" i="3"/>
  <c r="V3804" i="3"/>
  <c r="U3804" i="3"/>
  <c r="T3804" i="3"/>
  <c r="S3804" i="3"/>
  <c r="P3804" i="3"/>
  <c r="O3804" i="3"/>
  <c r="L3804" i="3"/>
  <c r="E3804" i="3"/>
  <c r="V3803" i="3"/>
  <c r="U3803" i="3"/>
  <c r="T3803" i="3"/>
  <c r="S3803" i="3"/>
  <c r="P3803" i="3"/>
  <c r="O3803" i="3"/>
  <c r="L3803" i="3"/>
  <c r="E3803" i="3"/>
  <c r="V3802" i="3"/>
  <c r="U3802" i="3"/>
  <c r="T3802" i="3"/>
  <c r="S3802" i="3"/>
  <c r="P3802" i="3"/>
  <c r="O3802" i="3"/>
  <c r="L3802" i="3"/>
  <c r="E3802" i="3"/>
  <c r="V3801" i="3"/>
  <c r="U3801" i="3"/>
  <c r="T3801" i="3"/>
  <c r="S3801" i="3"/>
  <c r="P3801" i="3"/>
  <c r="O3801" i="3"/>
  <c r="L3801" i="3"/>
  <c r="E3801" i="3"/>
  <c r="V3800" i="3"/>
  <c r="U3800" i="3"/>
  <c r="T3800" i="3"/>
  <c r="S3800" i="3"/>
  <c r="P3800" i="3"/>
  <c r="O3800" i="3"/>
  <c r="L3800" i="3"/>
  <c r="E3800" i="3"/>
  <c r="V3799" i="3"/>
  <c r="U3799" i="3"/>
  <c r="T3799" i="3"/>
  <c r="S3799" i="3"/>
  <c r="P3799" i="3"/>
  <c r="O3799" i="3"/>
  <c r="L3799" i="3"/>
  <c r="E3799" i="3"/>
  <c r="V3798" i="3"/>
  <c r="U3798" i="3"/>
  <c r="T3798" i="3"/>
  <c r="S3798" i="3"/>
  <c r="P3798" i="3"/>
  <c r="O3798" i="3"/>
  <c r="L3798" i="3"/>
  <c r="E3798" i="3"/>
  <c r="V3797" i="3"/>
  <c r="U3797" i="3"/>
  <c r="T3797" i="3"/>
  <c r="S3797" i="3"/>
  <c r="P3797" i="3"/>
  <c r="O3797" i="3"/>
  <c r="L3797" i="3"/>
  <c r="E3797" i="3"/>
  <c r="V3796" i="3"/>
  <c r="U3796" i="3"/>
  <c r="T3796" i="3"/>
  <c r="S3796" i="3"/>
  <c r="P3796" i="3"/>
  <c r="O3796" i="3"/>
  <c r="L3796" i="3"/>
  <c r="E3796" i="3"/>
  <c r="V3795" i="3"/>
  <c r="U3795" i="3"/>
  <c r="T3795" i="3"/>
  <c r="S3795" i="3"/>
  <c r="P3795" i="3"/>
  <c r="O3795" i="3"/>
  <c r="L3795" i="3"/>
  <c r="E3795" i="3"/>
  <c r="V3794" i="3"/>
  <c r="U3794" i="3"/>
  <c r="T3794" i="3"/>
  <c r="S3794" i="3"/>
  <c r="P3794" i="3"/>
  <c r="O3794" i="3"/>
  <c r="L3794" i="3"/>
  <c r="E3794" i="3"/>
  <c r="V3793" i="3"/>
  <c r="U3793" i="3"/>
  <c r="T3793" i="3"/>
  <c r="S3793" i="3"/>
  <c r="P3793" i="3"/>
  <c r="O3793" i="3"/>
  <c r="L3793" i="3"/>
  <c r="E3793" i="3"/>
  <c r="V3792" i="3"/>
  <c r="U3792" i="3"/>
  <c r="T3792" i="3"/>
  <c r="S3792" i="3"/>
  <c r="P3792" i="3"/>
  <c r="O3792" i="3"/>
  <c r="L3792" i="3"/>
  <c r="E3792" i="3"/>
  <c r="V3791" i="3"/>
  <c r="U3791" i="3"/>
  <c r="T3791" i="3"/>
  <c r="S3791" i="3"/>
  <c r="P3791" i="3"/>
  <c r="O3791" i="3"/>
  <c r="L3791" i="3"/>
  <c r="E3791" i="3"/>
  <c r="V3790" i="3"/>
  <c r="U3790" i="3"/>
  <c r="T3790" i="3"/>
  <c r="S3790" i="3"/>
  <c r="P3790" i="3"/>
  <c r="O3790" i="3"/>
  <c r="L3790" i="3"/>
  <c r="E3790" i="3"/>
  <c r="V3789" i="3"/>
  <c r="U3789" i="3"/>
  <c r="T3789" i="3"/>
  <c r="S3789" i="3"/>
  <c r="P3789" i="3"/>
  <c r="O3789" i="3"/>
  <c r="L3789" i="3"/>
  <c r="E3789" i="3"/>
  <c r="V3788" i="3"/>
  <c r="U3788" i="3"/>
  <c r="T3788" i="3"/>
  <c r="S3788" i="3"/>
  <c r="P3788" i="3"/>
  <c r="O3788" i="3"/>
  <c r="L3788" i="3"/>
  <c r="E3788" i="3"/>
  <c r="V3787" i="3"/>
  <c r="U3787" i="3"/>
  <c r="T3787" i="3"/>
  <c r="S3787" i="3"/>
  <c r="P3787" i="3"/>
  <c r="O3787" i="3"/>
  <c r="L3787" i="3"/>
  <c r="E3787" i="3"/>
  <c r="V3786" i="3"/>
  <c r="U3786" i="3"/>
  <c r="T3786" i="3"/>
  <c r="S3786" i="3"/>
  <c r="P3786" i="3"/>
  <c r="O3786" i="3"/>
  <c r="L3786" i="3"/>
  <c r="E3786" i="3"/>
  <c r="V3785" i="3"/>
  <c r="U3785" i="3"/>
  <c r="T3785" i="3"/>
  <c r="S3785" i="3"/>
  <c r="P3785" i="3"/>
  <c r="O3785" i="3"/>
  <c r="L3785" i="3"/>
  <c r="E3785" i="3"/>
  <c r="V3784" i="3"/>
  <c r="U3784" i="3"/>
  <c r="T3784" i="3"/>
  <c r="S3784" i="3"/>
  <c r="P3784" i="3"/>
  <c r="O3784" i="3"/>
  <c r="L3784" i="3"/>
  <c r="E3784" i="3"/>
  <c r="V3783" i="3"/>
  <c r="U3783" i="3"/>
  <c r="T3783" i="3"/>
  <c r="S3783" i="3"/>
  <c r="P3783" i="3"/>
  <c r="O3783" i="3"/>
  <c r="L3783" i="3"/>
  <c r="E3783" i="3"/>
  <c r="V3782" i="3"/>
  <c r="U3782" i="3"/>
  <c r="T3782" i="3"/>
  <c r="S3782" i="3"/>
  <c r="P3782" i="3"/>
  <c r="O3782" i="3"/>
  <c r="L3782" i="3"/>
  <c r="E3782" i="3"/>
  <c r="V3781" i="3"/>
  <c r="U3781" i="3"/>
  <c r="T3781" i="3"/>
  <c r="S3781" i="3"/>
  <c r="P3781" i="3"/>
  <c r="O3781" i="3"/>
  <c r="L3781" i="3"/>
  <c r="E3781" i="3"/>
  <c r="V3780" i="3"/>
  <c r="U3780" i="3"/>
  <c r="T3780" i="3"/>
  <c r="S3780" i="3"/>
  <c r="P3780" i="3"/>
  <c r="O3780" i="3"/>
  <c r="L3780" i="3"/>
  <c r="E3780" i="3"/>
  <c r="V3779" i="3"/>
  <c r="U3779" i="3"/>
  <c r="T3779" i="3"/>
  <c r="S3779" i="3"/>
  <c r="P3779" i="3"/>
  <c r="O3779" i="3"/>
  <c r="L3779" i="3"/>
  <c r="E3779" i="3"/>
  <c r="V3778" i="3"/>
  <c r="U3778" i="3"/>
  <c r="T3778" i="3"/>
  <c r="S3778" i="3"/>
  <c r="P3778" i="3"/>
  <c r="O3778" i="3"/>
  <c r="L3778" i="3"/>
  <c r="E3778" i="3"/>
  <c r="V3777" i="3"/>
  <c r="U3777" i="3"/>
  <c r="T3777" i="3"/>
  <c r="S3777" i="3"/>
  <c r="P3777" i="3"/>
  <c r="O3777" i="3"/>
  <c r="L3777" i="3"/>
  <c r="E3777" i="3"/>
  <c r="V3776" i="3"/>
  <c r="U3776" i="3"/>
  <c r="T3776" i="3"/>
  <c r="S3776" i="3"/>
  <c r="P3776" i="3"/>
  <c r="O3776" i="3"/>
  <c r="L3776" i="3"/>
  <c r="E3776" i="3"/>
  <c r="V3775" i="3"/>
  <c r="U3775" i="3"/>
  <c r="T3775" i="3"/>
  <c r="S3775" i="3"/>
  <c r="P3775" i="3"/>
  <c r="O3775" i="3"/>
  <c r="L3775" i="3"/>
  <c r="E3775" i="3"/>
  <c r="V3774" i="3"/>
  <c r="U3774" i="3"/>
  <c r="T3774" i="3"/>
  <c r="S3774" i="3"/>
  <c r="P3774" i="3"/>
  <c r="O3774" i="3"/>
  <c r="L3774" i="3"/>
  <c r="E3774" i="3"/>
  <c r="V3773" i="3"/>
  <c r="U3773" i="3"/>
  <c r="T3773" i="3"/>
  <c r="S3773" i="3"/>
  <c r="P3773" i="3"/>
  <c r="O3773" i="3"/>
  <c r="L3773" i="3"/>
  <c r="E3773" i="3"/>
  <c r="V3772" i="3"/>
  <c r="U3772" i="3"/>
  <c r="T3772" i="3"/>
  <c r="S3772" i="3"/>
  <c r="P3772" i="3"/>
  <c r="O3772" i="3"/>
  <c r="L3772" i="3"/>
  <c r="E3772" i="3"/>
  <c r="V3771" i="3"/>
  <c r="U3771" i="3"/>
  <c r="T3771" i="3"/>
  <c r="S3771" i="3"/>
  <c r="P3771" i="3"/>
  <c r="O3771" i="3"/>
  <c r="L3771" i="3"/>
  <c r="E3771" i="3"/>
  <c r="V3770" i="3"/>
  <c r="U3770" i="3"/>
  <c r="T3770" i="3"/>
  <c r="S3770" i="3"/>
  <c r="P3770" i="3"/>
  <c r="O3770" i="3"/>
  <c r="L3770" i="3"/>
  <c r="E3770" i="3"/>
  <c r="V3769" i="3"/>
  <c r="U3769" i="3"/>
  <c r="T3769" i="3"/>
  <c r="S3769" i="3"/>
  <c r="P3769" i="3"/>
  <c r="O3769" i="3"/>
  <c r="L3769" i="3"/>
  <c r="E3769" i="3"/>
  <c r="V3768" i="3"/>
  <c r="U3768" i="3"/>
  <c r="T3768" i="3"/>
  <c r="S3768" i="3"/>
  <c r="P3768" i="3"/>
  <c r="O3768" i="3"/>
  <c r="L3768" i="3"/>
  <c r="E3768" i="3"/>
  <c r="V3767" i="3"/>
  <c r="U3767" i="3"/>
  <c r="T3767" i="3"/>
  <c r="S3767" i="3"/>
  <c r="P3767" i="3"/>
  <c r="O3767" i="3"/>
  <c r="L3767" i="3"/>
  <c r="E3767" i="3"/>
  <c r="V3766" i="3"/>
  <c r="U3766" i="3"/>
  <c r="T3766" i="3"/>
  <c r="S3766" i="3"/>
  <c r="P3766" i="3"/>
  <c r="O3766" i="3"/>
  <c r="L3766" i="3"/>
  <c r="E3766" i="3"/>
  <c r="V3765" i="3"/>
  <c r="U3765" i="3"/>
  <c r="T3765" i="3"/>
  <c r="S3765" i="3"/>
  <c r="P3765" i="3"/>
  <c r="O3765" i="3"/>
  <c r="L3765" i="3"/>
  <c r="E3765" i="3"/>
  <c r="V3764" i="3"/>
  <c r="U3764" i="3"/>
  <c r="T3764" i="3"/>
  <c r="S3764" i="3"/>
  <c r="P3764" i="3"/>
  <c r="O3764" i="3"/>
  <c r="L3764" i="3"/>
  <c r="E3764" i="3"/>
  <c r="V3763" i="3"/>
  <c r="U3763" i="3"/>
  <c r="T3763" i="3"/>
  <c r="S3763" i="3"/>
  <c r="P3763" i="3"/>
  <c r="O3763" i="3"/>
  <c r="L3763" i="3"/>
  <c r="E3763" i="3"/>
  <c r="V3762" i="3"/>
  <c r="U3762" i="3"/>
  <c r="T3762" i="3"/>
  <c r="S3762" i="3"/>
  <c r="P3762" i="3"/>
  <c r="O3762" i="3"/>
  <c r="L3762" i="3"/>
  <c r="E3762" i="3"/>
  <c r="V3761" i="3"/>
  <c r="U3761" i="3"/>
  <c r="T3761" i="3"/>
  <c r="S3761" i="3"/>
  <c r="P3761" i="3"/>
  <c r="O3761" i="3"/>
  <c r="L3761" i="3"/>
  <c r="E3761" i="3"/>
  <c r="V3760" i="3"/>
  <c r="U3760" i="3"/>
  <c r="T3760" i="3"/>
  <c r="S3760" i="3"/>
  <c r="P3760" i="3"/>
  <c r="O3760" i="3"/>
  <c r="L3760" i="3"/>
  <c r="E3760" i="3"/>
  <c r="V3759" i="3"/>
  <c r="U3759" i="3"/>
  <c r="T3759" i="3"/>
  <c r="S3759" i="3"/>
  <c r="P3759" i="3"/>
  <c r="O3759" i="3"/>
  <c r="L3759" i="3"/>
  <c r="E3759" i="3"/>
  <c r="V3758" i="3"/>
  <c r="U3758" i="3"/>
  <c r="T3758" i="3"/>
  <c r="S3758" i="3"/>
  <c r="P3758" i="3"/>
  <c r="O3758" i="3"/>
  <c r="L3758" i="3"/>
  <c r="E3758" i="3"/>
  <c r="V3757" i="3"/>
  <c r="U3757" i="3"/>
  <c r="T3757" i="3"/>
  <c r="S3757" i="3"/>
  <c r="P3757" i="3"/>
  <c r="O3757" i="3"/>
  <c r="L3757" i="3"/>
  <c r="E3757" i="3"/>
  <c r="V3756" i="3"/>
  <c r="U3756" i="3"/>
  <c r="T3756" i="3"/>
  <c r="S3756" i="3"/>
  <c r="P3756" i="3"/>
  <c r="O3756" i="3"/>
  <c r="L3756" i="3"/>
  <c r="E3756" i="3"/>
  <c r="V3755" i="3"/>
  <c r="U3755" i="3"/>
  <c r="T3755" i="3"/>
  <c r="S3755" i="3"/>
  <c r="P3755" i="3"/>
  <c r="O3755" i="3"/>
  <c r="L3755" i="3"/>
  <c r="E3755" i="3"/>
  <c r="V3754" i="3"/>
  <c r="U3754" i="3"/>
  <c r="T3754" i="3"/>
  <c r="S3754" i="3"/>
  <c r="P3754" i="3"/>
  <c r="O3754" i="3"/>
  <c r="L3754" i="3"/>
  <c r="E3754" i="3"/>
  <c r="V3753" i="3"/>
  <c r="U3753" i="3"/>
  <c r="T3753" i="3"/>
  <c r="S3753" i="3"/>
  <c r="P3753" i="3"/>
  <c r="O3753" i="3"/>
  <c r="L3753" i="3"/>
  <c r="E3753" i="3"/>
  <c r="V3752" i="3"/>
  <c r="U3752" i="3"/>
  <c r="T3752" i="3"/>
  <c r="S3752" i="3"/>
  <c r="P3752" i="3"/>
  <c r="O3752" i="3"/>
  <c r="L3752" i="3"/>
  <c r="E3752" i="3"/>
  <c r="V3751" i="3"/>
  <c r="U3751" i="3"/>
  <c r="T3751" i="3"/>
  <c r="S3751" i="3"/>
  <c r="P3751" i="3"/>
  <c r="O3751" i="3"/>
  <c r="L3751" i="3"/>
  <c r="E3751" i="3"/>
  <c r="V3750" i="3"/>
  <c r="U3750" i="3"/>
  <c r="T3750" i="3"/>
  <c r="S3750" i="3"/>
  <c r="P3750" i="3"/>
  <c r="O3750" i="3"/>
  <c r="L3750" i="3"/>
  <c r="E3750" i="3"/>
  <c r="V3749" i="3"/>
  <c r="U3749" i="3"/>
  <c r="T3749" i="3"/>
  <c r="S3749" i="3"/>
  <c r="P3749" i="3"/>
  <c r="O3749" i="3"/>
  <c r="L3749" i="3"/>
  <c r="E3749" i="3"/>
  <c r="V3748" i="3"/>
  <c r="U3748" i="3"/>
  <c r="T3748" i="3"/>
  <c r="S3748" i="3"/>
  <c r="P3748" i="3"/>
  <c r="O3748" i="3"/>
  <c r="L3748" i="3"/>
  <c r="E3748" i="3"/>
  <c r="V3747" i="3"/>
  <c r="U3747" i="3"/>
  <c r="T3747" i="3"/>
  <c r="S3747" i="3"/>
  <c r="P3747" i="3"/>
  <c r="O3747" i="3"/>
  <c r="L3747" i="3"/>
  <c r="E3747" i="3"/>
  <c r="V3746" i="3"/>
  <c r="U3746" i="3"/>
  <c r="T3746" i="3"/>
  <c r="S3746" i="3"/>
  <c r="P3746" i="3"/>
  <c r="O3746" i="3"/>
  <c r="L3746" i="3"/>
  <c r="E3746" i="3"/>
  <c r="V3745" i="3"/>
  <c r="U3745" i="3"/>
  <c r="T3745" i="3"/>
  <c r="S3745" i="3"/>
  <c r="P3745" i="3"/>
  <c r="O3745" i="3"/>
  <c r="L3745" i="3"/>
  <c r="E3745" i="3"/>
  <c r="V3744" i="3"/>
  <c r="U3744" i="3"/>
  <c r="T3744" i="3"/>
  <c r="S3744" i="3"/>
  <c r="P3744" i="3"/>
  <c r="O3744" i="3"/>
  <c r="L3744" i="3"/>
  <c r="E3744" i="3"/>
  <c r="V3743" i="3"/>
  <c r="U3743" i="3"/>
  <c r="T3743" i="3"/>
  <c r="S3743" i="3"/>
  <c r="P3743" i="3"/>
  <c r="O3743" i="3"/>
  <c r="L3743" i="3"/>
  <c r="E3743" i="3"/>
  <c r="V3742" i="3"/>
  <c r="U3742" i="3"/>
  <c r="T3742" i="3"/>
  <c r="S3742" i="3"/>
  <c r="P3742" i="3"/>
  <c r="O3742" i="3"/>
  <c r="L3742" i="3"/>
  <c r="E3742" i="3"/>
  <c r="V3741" i="3"/>
  <c r="U3741" i="3"/>
  <c r="T3741" i="3"/>
  <c r="S3741" i="3"/>
  <c r="P3741" i="3"/>
  <c r="O3741" i="3"/>
  <c r="L3741" i="3"/>
  <c r="E3741" i="3"/>
  <c r="V3740" i="3"/>
  <c r="U3740" i="3"/>
  <c r="T3740" i="3"/>
  <c r="S3740" i="3"/>
  <c r="P3740" i="3"/>
  <c r="O3740" i="3"/>
  <c r="L3740" i="3"/>
  <c r="E3740" i="3"/>
  <c r="V3739" i="3"/>
  <c r="U3739" i="3"/>
  <c r="T3739" i="3"/>
  <c r="S3739" i="3"/>
  <c r="P3739" i="3"/>
  <c r="O3739" i="3"/>
  <c r="L3739" i="3"/>
  <c r="E3739" i="3"/>
  <c r="V3738" i="3"/>
  <c r="U3738" i="3"/>
  <c r="T3738" i="3"/>
  <c r="S3738" i="3"/>
  <c r="P3738" i="3"/>
  <c r="O3738" i="3"/>
  <c r="L3738" i="3"/>
  <c r="E3738" i="3"/>
  <c r="V3737" i="3"/>
  <c r="U3737" i="3"/>
  <c r="T3737" i="3"/>
  <c r="S3737" i="3"/>
  <c r="P3737" i="3"/>
  <c r="O3737" i="3"/>
  <c r="L3737" i="3"/>
  <c r="E3737" i="3"/>
  <c r="V3736" i="3"/>
  <c r="U3736" i="3"/>
  <c r="T3736" i="3"/>
  <c r="S3736" i="3"/>
  <c r="P3736" i="3"/>
  <c r="O3736" i="3"/>
  <c r="L3736" i="3"/>
  <c r="E3736" i="3"/>
  <c r="V3735" i="3"/>
  <c r="U3735" i="3"/>
  <c r="T3735" i="3"/>
  <c r="S3735" i="3"/>
  <c r="P3735" i="3"/>
  <c r="O3735" i="3"/>
  <c r="L3735" i="3"/>
  <c r="E3735" i="3"/>
  <c r="V3734" i="3"/>
  <c r="U3734" i="3"/>
  <c r="T3734" i="3"/>
  <c r="S3734" i="3"/>
  <c r="P3734" i="3"/>
  <c r="O3734" i="3"/>
  <c r="L3734" i="3"/>
  <c r="E3734" i="3"/>
  <c r="V3733" i="3"/>
  <c r="U3733" i="3"/>
  <c r="T3733" i="3"/>
  <c r="S3733" i="3"/>
  <c r="P3733" i="3"/>
  <c r="O3733" i="3"/>
  <c r="L3733" i="3"/>
  <c r="E3733" i="3"/>
  <c r="V3732" i="3"/>
  <c r="U3732" i="3"/>
  <c r="T3732" i="3"/>
  <c r="S3732" i="3"/>
  <c r="P3732" i="3"/>
  <c r="O3732" i="3"/>
  <c r="L3732" i="3"/>
  <c r="E3732" i="3"/>
  <c r="V3731" i="3"/>
  <c r="U3731" i="3"/>
  <c r="T3731" i="3"/>
  <c r="S3731" i="3"/>
  <c r="P3731" i="3"/>
  <c r="O3731" i="3"/>
  <c r="L3731" i="3"/>
  <c r="E3731" i="3"/>
  <c r="V3730" i="3"/>
  <c r="U3730" i="3"/>
  <c r="T3730" i="3"/>
  <c r="S3730" i="3"/>
  <c r="P3730" i="3"/>
  <c r="O3730" i="3"/>
  <c r="L3730" i="3"/>
  <c r="E3730" i="3"/>
  <c r="V3729" i="3"/>
  <c r="U3729" i="3"/>
  <c r="T3729" i="3"/>
  <c r="S3729" i="3"/>
  <c r="P3729" i="3"/>
  <c r="O3729" i="3"/>
  <c r="L3729" i="3"/>
  <c r="E3729" i="3"/>
  <c r="V3728" i="3"/>
  <c r="U3728" i="3"/>
  <c r="T3728" i="3"/>
  <c r="S3728" i="3"/>
  <c r="P3728" i="3"/>
  <c r="O3728" i="3"/>
  <c r="L3728" i="3"/>
  <c r="E3728" i="3"/>
  <c r="V3727" i="3"/>
  <c r="U3727" i="3"/>
  <c r="T3727" i="3"/>
  <c r="S3727" i="3"/>
  <c r="P3727" i="3"/>
  <c r="O3727" i="3"/>
  <c r="L3727" i="3"/>
  <c r="E3727" i="3"/>
  <c r="V3726" i="3"/>
  <c r="U3726" i="3"/>
  <c r="T3726" i="3"/>
  <c r="S3726" i="3"/>
  <c r="P3726" i="3"/>
  <c r="O3726" i="3"/>
  <c r="L3726" i="3"/>
  <c r="E3726" i="3"/>
  <c r="V3725" i="3"/>
  <c r="U3725" i="3"/>
  <c r="T3725" i="3"/>
  <c r="S3725" i="3"/>
  <c r="P3725" i="3"/>
  <c r="O3725" i="3"/>
  <c r="L3725" i="3"/>
  <c r="E3725" i="3"/>
  <c r="V3724" i="3"/>
  <c r="U3724" i="3"/>
  <c r="T3724" i="3"/>
  <c r="S3724" i="3"/>
  <c r="P3724" i="3"/>
  <c r="O3724" i="3"/>
  <c r="L3724" i="3"/>
  <c r="E3724" i="3"/>
  <c r="V3723" i="3"/>
  <c r="U3723" i="3"/>
  <c r="T3723" i="3"/>
  <c r="S3723" i="3"/>
  <c r="P3723" i="3"/>
  <c r="O3723" i="3"/>
  <c r="L3723" i="3"/>
  <c r="E3723" i="3"/>
  <c r="V3722" i="3"/>
  <c r="U3722" i="3"/>
  <c r="T3722" i="3"/>
  <c r="S3722" i="3"/>
  <c r="P3722" i="3"/>
  <c r="O3722" i="3"/>
  <c r="L3722" i="3"/>
  <c r="E3722" i="3"/>
  <c r="V3721" i="3"/>
  <c r="U3721" i="3"/>
  <c r="T3721" i="3"/>
  <c r="S3721" i="3"/>
  <c r="P3721" i="3"/>
  <c r="O3721" i="3"/>
  <c r="L3721" i="3"/>
  <c r="E3721" i="3"/>
  <c r="V3720" i="3"/>
  <c r="U3720" i="3"/>
  <c r="T3720" i="3"/>
  <c r="S3720" i="3"/>
  <c r="P3720" i="3"/>
  <c r="O3720" i="3"/>
  <c r="L3720" i="3"/>
  <c r="E3720" i="3"/>
  <c r="V3719" i="3"/>
  <c r="U3719" i="3"/>
  <c r="T3719" i="3"/>
  <c r="S3719" i="3"/>
  <c r="P3719" i="3"/>
  <c r="O3719" i="3"/>
  <c r="L3719" i="3"/>
  <c r="E3719" i="3"/>
  <c r="V3718" i="3"/>
  <c r="U3718" i="3"/>
  <c r="T3718" i="3"/>
  <c r="S3718" i="3"/>
  <c r="P3718" i="3"/>
  <c r="O3718" i="3"/>
  <c r="L3718" i="3"/>
  <c r="E3718" i="3"/>
  <c r="V3717" i="3"/>
  <c r="U3717" i="3"/>
  <c r="T3717" i="3"/>
  <c r="S3717" i="3"/>
  <c r="P3717" i="3"/>
  <c r="O3717" i="3"/>
  <c r="L3717" i="3"/>
  <c r="E3717" i="3"/>
  <c r="V3716" i="3"/>
  <c r="U3716" i="3"/>
  <c r="T3716" i="3"/>
  <c r="S3716" i="3"/>
  <c r="P3716" i="3"/>
  <c r="O3716" i="3"/>
  <c r="L3716" i="3"/>
  <c r="E3716" i="3"/>
  <c r="V3715" i="3"/>
  <c r="U3715" i="3"/>
  <c r="T3715" i="3"/>
  <c r="S3715" i="3"/>
  <c r="P3715" i="3"/>
  <c r="O3715" i="3"/>
  <c r="L3715" i="3"/>
  <c r="E3715" i="3"/>
  <c r="V3714" i="3"/>
  <c r="U3714" i="3"/>
  <c r="T3714" i="3"/>
  <c r="S3714" i="3"/>
  <c r="P3714" i="3"/>
  <c r="O3714" i="3"/>
  <c r="L3714" i="3"/>
  <c r="E3714" i="3"/>
  <c r="V3713" i="3"/>
  <c r="U3713" i="3"/>
  <c r="T3713" i="3"/>
  <c r="S3713" i="3"/>
  <c r="P3713" i="3"/>
  <c r="O3713" i="3"/>
  <c r="L3713" i="3"/>
  <c r="E3713" i="3"/>
  <c r="V3712" i="3"/>
  <c r="U3712" i="3"/>
  <c r="T3712" i="3"/>
  <c r="S3712" i="3"/>
  <c r="P3712" i="3"/>
  <c r="O3712" i="3"/>
  <c r="L3712" i="3"/>
  <c r="E3712" i="3"/>
  <c r="V3711" i="3"/>
  <c r="U3711" i="3"/>
  <c r="T3711" i="3"/>
  <c r="S3711" i="3"/>
  <c r="P3711" i="3"/>
  <c r="O3711" i="3"/>
  <c r="L3711" i="3"/>
  <c r="E3711" i="3"/>
  <c r="V3710" i="3"/>
  <c r="U3710" i="3"/>
  <c r="T3710" i="3"/>
  <c r="S3710" i="3"/>
  <c r="P3710" i="3"/>
  <c r="O3710" i="3"/>
  <c r="L3710" i="3"/>
  <c r="E3710" i="3"/>
  <c r="V3709" i="3"/>
  <c r="U3709" i="3"/>
  <c r="T3709" i="3"/>
  <c r="S3709" i="3"/>
  <c r="P3709" i="3"/>
  <c r="O3709" i="3"/>
  <c r="L3709" i="3"/>
  <c r="E3709" i="3"/>
  <c r="V3708" i="3"/>
  <c r="U3708" i="3"/>
  <c r="T3708" i="3"/>
  <c r="S3708" i="3"/>
  <c r="P3708" i="3"/>
  <c r="O3708" i="3"/>
  <c r="L3708" i="3"/>
  <c r="E3708" i="3"/>
  <c r="V3707" i="3"/>
  <c r="U3707" i="3"/>
  <c r="T3707" i="3"/>
  <c r="S3707" i="3"/>
  <c r="P3707" i="3"/>
  <c r="O3707" i="3"/>
  <c r="L3707" i="3"/>
  <c r="E3707" i="3"/>
  <c r="V3706" i="3"/>
  <c r="U3706" i="3"/>
  <c r="T3706" i="3"/>
  <c r="S3706" i="3"/>
  <c r="P3706" i="3"/>
  <c r="O3706" i="3"/>
  <c r="L3706" i="3"/>
  <c r="E3706" i="3"/>
  <c r="V3705" i="3"/>
  <c r="U3705" i="3"/>
  <c r="T3705" i="3"/>
  <c r="S3705" i="3"/>
  <c r="P3705" i="3"/>
  <c r="O3705" i="3"/>
  <c r="L3705" i="3"/>
  <c r="E3705" i="3"/>
  <c r="V3704" i="3"/>
  <c r="U3704" i="3"/>
  <c r="T3704" i="3"/>
  <c r="S3704" i="3"/>
  <c r="P3704" i="3"/>
  <c r="O3704" i="3"/>
  <c r="L3704" i="3"/>
  <c r="E3704" i="3"/>
  <c r="V3703" i="3"/>
  <c r="U3703" i="3"/>
  <c r="T3703" i="3"/>
  <c r="S3703" i="3"/>
  <c r="P3703" i="3"/>
  <c r="O3703" i="3"/>
  <c r="L3703" i="3"/>
  <c r="E3703" i="3"/>
  <c r="V3702" i="3"/>
  <c r="U3702" i="3"/>
  <c r="T3702" i="3"/>
  <c r="S3702" i="3"/>
  <c r="P3702" i="3"/>
  <c r="O3702" i="3"/>
  <c r="L3702" i="3"/>
  <c r="E3702" i="3"/>
  <c r="V3701" i="3"/>
  <c r="U3701" i="3"/>
  <c r="T3701" i="3"/>
  <c r="S3701" i="3"/>
  <c r="P3701" i="3"/>
  <c r="O3701" i="3"/>
  <c r="L3701" i="3"/>
  <c r="E3701" i="3"/>
  <c r="V3700" i="3"/>
  <c r="U3700" i="3"/>
  <c r="T3700" i="3"/>
  <c r="S3700" i="3"/>
  <c r="P3700" i="3"/>
  <c r="O3700" i="3"/>
  <c r="L3700" i="3"/>
  <c r="E3700" i="3"/>
  <c r="V3699" i="3"/>
  <c r="U3699" i="3"/>
  <c r="T3699" i="3"/>
  <c r="S3699" i="3"/>
  <c r="P3699" i="3"/>
  <c r="O3699" i="3"/>
  <c r="L3699" i="3"/>
  <c r="E3699" i="3"/>
  <c r="V3698" i="3"/>
  <c r="U3698" i="3"/>
  <c r="T3698" i="3"/>
  <c r="S3698" i="3"/>
  <c r="P3698" i="3"/>
  <c r="O3698" i="3"/>
  <c r="L3698" i="3"/>
  <c r="E3698" i="3"/>
  <c r="V3697" i="3"/>
  <c r="U3697" i="3"/>
  <c r="T3697" i="3"/>
  <c r="S3697" i="3"/>
  <c r="P3697" i="3"/>
  <c r="O3697" i="3"/>
  <c r="L3697" i="3"/>
  <c r="E3697" i="3"/>
  <c r="V3696" i="3"/>
  <c r="U3696" i="3"/>
  <c r="T3696" i="3"/>
  <c r="S3696" i="3"/>
  <c r="P3696" i="3"/>
  <c r="O3696" i="3"/>
  <c r="L3696" i="3"/>
  <c r="E3696" i="3"/>
  <c r="V3695" i="3"/>
  <c r="U3695" i="3"/>
  <c r="T3695" i="3"/>
  <c r="S3695" i="3"/>
  <c r="P3695" i="3"/>
  <c r="O3695" i="3"/>
  <c r="L3695" i="3"/>
  <c r="E3695" i="3"/>
  <c r="V3694" i="3"/>
  <c r="U3694" i="3"/>
  <c r="T3694" i="3"/>
  <c r="S3694" i="3"/>
  <c r="P3694" i="3"/>
  <c r="O3694" i="3"/>
  <c r="L3694" i="3"/>
  <c r="E3694" i="3"/>
  <c r="V3693" i="3"/>
  <c r="U3693" i="3"/>
  <c r="T3693" i="3"/>
  <c r="S3693" i="3"/>
  <c r="P3693" i="3"/>
  <c r="O3693" i="3"/>
  <c r="L3693" i="3"/>
  <c r="E3693" i="3"/>
  <c r="V3692" i="3"/>
  <c r="U3692" i="3"/>
  <c r="T3692" i="3"/>
  <c r="S3692" i="3"/>
  <c r="P3692" i="3"/>
  <c r="O3692" i="3"/>
  <c r="L3692" i="3"/>
  <c r="E3692" i="3"/>
  <c r="V3691" i="3"/>
  <c r="U3691" i="3"/>
  <c r="T3691" i="3"/>
  <c r="S3691" i="3"/>
  <c r="P3691" i="3"/>
  <c r="O3691" i="3"/>
  <c r="L3691" i="3"/>
  <c r="E3691" i="3"/>
  <c r="V3690" i="3"/>
  <c r="U3690" i="3"/>
  <c r="T3690" i="3"/>
  <c r="S3690" i="3"/>
  <c r="P3690" i="3"/>
  <c r="O3690" i="3"/>
  <c r="L3690" i="3"/>
  <c r="E3690" i="3"/>
  <c r="V3689" i="3"/>
  <c r="U3689" i="3"/>
  <c r="T3689" i="3"/>
  <c r="S3689" i="3"/>
  <c r="P3689" i="3"/>
  <c r="O3689" i="3"/>
  <c r="L3689" i="3"/>
  <c r="E3689" i="3"/>
  <c r="V3688" i="3"/>
  <c r="U3688" i="3"/>
  <c r="T3688" i="3"/>
  <c r="S3688" i="3"/>
  <c r="P3688" i="3"/>
  <c r="O3688" i="3"/>
  <c r="L3688" i="3"/>
  <c r="E3688" i="3"/>
  <c r="V3687" i="3"/>
  <c r="U3687" i="3"/>
  <c r="T3687" i="3"/>
  <c r="S3687" i="3"/>
  <c r="P3687" i="3"/>
  <c r="O3687" i="3"/>
  <c r="L3687" i="3"/>
  <c r="E3687" i="3"/>
  <c r="V3686" i="3"/>
  <c r="U3686" i="3"/>
  <c r="T3686" i="3"/>
  <c r="S3686" i="3"/>
  <c r="P3686" i="3"/>
  <c r="O3686" i="3"/>
  <c r="L3686" i="3"/>
  <c r="E3686" i="3"/>
  <c r="V3685" i="3"/>
  <c r="U3685" i="3"/>
  <c r="T3685" i="3"/>
  <c r="S3685" i="3"/>
  <c r="P3685" i="3"/>
  <c r="O3685" i="3"/>
  <c r="L3685" i="3"/>
  <c r="E3685" i="3"/>
  <c r="V3684" i="3"/>
  <c r="U3684" i="3"/>
  <c r="T3684" i="3"/>
  <c r="S3684" i="3"/>
  <c r="P3684" i="3"/>
  <c r="O3684" i="3"/>
  <c r="L3684" i="3"/>
  <c r="E3684" i="3"/>
  <c r="V3683" i="3"/>
  <c r="U3683" i="3"/>
  <c r="T3683" i="3"/>
  <c r="S3683" i="3"/>
  <c r="P3683" i="3"/>
  <c r="O3683" i="3"/>
  <c r="L3683" i="3"/>
  <c r="E3683" i="3"/>
  <c r="V3682" i="3"/>
  <c r="U3682" i="3"/>
  <c r="T3682" i="3"/>
  <c r="S3682" i="3"/>
  <c r="P3682" i="3"/>
  <c r="O3682" i="3"/>
  <c r="L3682" i="3"/>
  <c r="E3682" i="3"/>
  <c r="V3681" i="3"/>
  <c r="U3681" i="3"/>
  <c r="T3681" i="3"/>
  <c r="S3681" i="3"/>
  <c r="P3681" i="3"/>
  <c r="O3681" i="3"/>
  <c r="L3681" i="3"/>
  <c r="E3681" i="3"/>
  <c r="V3680" i="3"/>
  <c r="U3680" i="3"/>
  <c r="T3680" i="3"/>
  <c r="S3680" i="3"/>
  <c r="P3680" i="3"/>
  <c r="O3680" i="3"/>
  <c r="L3680" i="3"/>
  <c r="E3680" i="3"/>
  <c r="V3679" i="3"/>
  <c r="U3679" i="3"/>
  <c r="T3679" i="3"/>
  <c r="S3679" i="3"/>
  <c r="P3679" i="3"/>
  <c r="O3679" i="3"/>
  <c r="L3679" i="3"/>
  <c r="E3679" i="3"/>
  <c r="V3678" i="3"/>
  <c r="U3678" i="3"/>
  <c r="T3678" i="3"/>
  <c r="S3678" i="3"/>
  <c r="P3678" i="3"/>
  <c r="O3678" i="3"/>
  <c r="L3678" i="3"/>
  <c r="E3678" i="3"/>
  <c r="V3677" i="3"/>
  <c r="U3677" i="3"/>
  <c r="T3677" i="3"/>
  <c r="S3677" i="3"/>
  <c r="P3677" i="3"/>
  <c r="O3677" i="3"/>
  <c r="L3677" i="3"/>
  <c r="E3677" i="3"/>
  <c r="V3676" i="3"/>
  <c r="U3676" i="3"/>
  <c r="T3676" i="3"/>
  <c r="S3676" i="3"/>
  <c r="P3676" i="3"/>
  <c r="O3676" i="3"/>
  <c r="L3676" i="3"/>
  <c r="E3676" i="3"/>
  <c r="V3675" i="3"/>
  <c r="U3675" i="3"/>
  <c r="T3675" i="3"/>
  <c r="S3675" i="3"/>
  <c r="P3675" i="3"/>
  <c r="O3675" i="3"/>
  <c r="L3675" i="3"/>
  <c r="E3675" i="3"/>
  <c r="V3674" i="3"/>
  <c r="U3674" i="3"/>
  <c r="T3674" i="3"/>
  <c r="S3674" i="3"/>
  <c r="P3674" i="3"/>
  <c r="O3674" i="3"/>
  <c r="L3674" i="3"/>
  <c r="E3674" i="3"/>
  <c r="V3673" i="3"/>
  <c r="U3673" i="3"/>
  <c r="T3673" i="3"/>
  <c r="S3673" i="3"/>
  <c r="P3673" i="3"/>
  <c r="O3673" i="3"/>
  <c r="L3673" i="3"/>
  <c r="E3673" i="3"/>
  <c r="V3672" i="3"/>
  <c r="U3672" i="3"/>
  <c r="T3672" i="3"/>
  <c r="S3672" i="3"/>
  <c r="P3672" i="3"/>
  <c r="O3672" i="3"/>
  <c r="L3672" i="3"/>
  <c r="E3672" i="3"/>
  <c r="V3671" i="3"/>
  <c r="U3671" i="3"/>
  <c r="T3671" i="3"/>
  <c r="S3671" i="3"/>
  <c r="P3671" i="3"/>
  <c r="O3671" i="3"/>
  <c r="L3671" i="3"/>
  <c r="E3671" i="3"/>
  <c r="V3670" i="3"/>
  <c r="U3670" i="3"/>
  <c r="T3670" i="3"/>
  <c r="S3670" i="3"/>
  <c r="P3670" i="3"/>
  <c r="O3670" i="3"/>
  <c r="L3670" i="3"/>
  <c r="E3670" i="3"/>
  <c r="V3669" i="3"/>
  <c r="U3669" i="3"/>
  <c r="T3669" i="3"/>
  <c r="S3669" i="3"/>
  <c r="P3669" i="3"/>
  <c r="O3669" i="3"/>
  <c r="L3669" i="3"/>
  <c r="E3669" i="3"/>
  <c r="V3668" i="3"/>
  <c r="U3668" i="3"/>
  <c r="T3668" i="3"/>
  <c r="S3668" i="3"/>
  <c r="P3668" i="3"/>
  <c r="O3668" i="3"/>
  <c r="L3668" i="3"/>
  <c r="E3668" i="3"/>
  <c r="V3667" i="3"/>
  <c r="U3667" i="3"/>
  <c r="T3667" i="3"/>
  <c r="S3667" i="3"/>
  <c r="P3667" i="3"/>
  <c r="O3667" i="3"/>
  <c r="L3667" i="3"/>
  <c r="E3667" i="3"/>
  <c r="V3666" i="3"/>
  <c r="U3666" i="3"/>
  <c r="T3666" i="3"/>
  <c r="S3666" i="3"/>
  <c r="P3666" i="3"/>
  <c r="O3666" i="3"/>
  <c r="L3666" i="3"/>
  <c r="E3666" i="3"/>
  <c r="V3665" i="3"/>
  <c r="U3665" i="3"/>
  <c r="T3665" i="3"/>
  <c r="S3665" i="3"/>
  <c r="P3665" i="3"/>
  <c r="O3665" i="3"/>
  <c r="L3665" i="3"/>
  <c r="E3665" i="3"/>
  <c r="V3664" i="3"/>
  <c r="U3664" i="3"/>
  <c r="T3664" i="3"/>
  <c r="S3664" i="3"/>
  <c r="P3664" i="3"/>
  <c r="O3664" i="3"/>
  <c r="L3664" i="3"/>
  <c r="E3664" i="3"/>
  <c r="V3663" i="3"/>
  <c r="U3663" i="3"/>
  <c r="T3663" i="3"/>
  <c r="S3663" i="3"/>
  <c r="P3663" i="3"/>
  <c r="O3663" i="3"/>
  <c r="L3663" i="3"/>
  <c r="E3663" i="3"/>
  <c r="V3662" i="3"/>
  <c r="U3662" i="3"/>
  <c r="T3662" i="3"/>
  <c r="S3662" i="3"/>
  <c r="P3662" i="3"/>
  <c r="O3662" i="3"/>
  <c r="L3662" i="3"/>
  <c r="E3662" i="3"/>
  <c r="V3661" i="3"/>
  <c r="U3661" i="3"/>
  <c r="T3661" i="3"/>
  <c r="S3661" i="3"/>
  <c r="P3661" i="3"/>
  <c r="O3661" i="3"/>
  <c r="L3661" i="3"/>
  <c r="E3661" i="3"/>
  <c r="V3660" i="3"/>
  <c r="U3660" i="3"/>
  <c r="T3660" i="3"/>
  <c r="S3660" i="3"/>
  <c r="P3660" i="3"/>
  <c r="O3660" i="3"/>
  <c r="L3660" i="3"/>
  <c r="E3660" i="3"/>
  <c r="V3659" i="3"/>
  <c r="U3659" i="3"/>
  <c r="T3659" i="3"/>
  <c r="S3659" i="3"/>
  <c r="P3659" i="3"/>
  <c r="O3659" i="3"/>
  <c r="L3659" i="3"/>
  <c r="E3659" i="3"/>
  <c r="V3658" i="3"/>
  <c r="U3658" i="3"/>
  <c r="T3658" i="3"/>
  <c r="S3658" i="3"/>
  <c r="P3658" i="3"/>
  <c r="O3658" i="3"/>
  <c r="L3658" i="3"/>
  <c r="E3658" i="3"/>
  <c r="V3657" i="3"/>
  <c r="U3657" i="3"/>
  <c r="T3657" i="3"/>
  <c r="S3657" i="3"/>
  <c r="P3657" i="3"/>
  <c r="O3657" i="3"/>
  <c r="L3657" i="3"/>
  <c r="E3657" i="3"/>
  <c r="V3656" i="3"/>
  <c r="U3656" i="3"/>
  <c r="T3656" i="3"/>
  <c r="S3656" i="3"/>
  <c r="P3656" i="3"/>
  <c r="O3656" i="3"/>
  <c r="L3656" i="3"/>
  <c r="E3656" i="3"/>
  <c r="V3655" i="3"/>
  <c r="U3655" i="3"/>
  <c r="T3655" i="3"/>
  <c r="S3655" i="3"/>
  <c r="P3655" i="3"/>
  <c r="O3655" i="3"/>
  <c r="L3655" i="3"/>
  <c r="E3655" i="3"/>
  <c r="V3654" i="3"/>
  <c r="U3654" i="3"/>
  <c r="T3654" i="3"/>
  <c r="S3654" i="3"/>
  <c r="P3654" i="3"/>
  <c r="O3654" i="3"/>
  <c r="L3654" i="3"/>
  <c r="E3654" i="3"/>
  <c r="V3653" i="3"/>
  <c r="U3653" i="3"/>
  <c r="T3653" i="3"/>
  <c r="S3653" i="3"/>
  <c r="P3653" i="3"/>
  <c r="O3653" i="3"/>
  <c r="L3653" i="3"/>
  <c r="E3653" i="3"/>
  <c r="V3652" i="3"/>
  <c r="U3652" i="3"/>
  <c r="T3652" i="3"/>
  <c r="S3652" i="3"/>
  <c r="P3652" i="3"/>
  <c r="O3652" i="3"/>
  <c r="L3652" i="3"/>
  <c r="E3652" i="3"/>
  <c r="V3651" i="3"/>
  <c r="U3651" i="3"/>
  <c r="T3651" i="3"/>
  <c r="S3651" i="3"/>
  <c r="P3651" i="3"/>
  <c r="O3651" i="3"/>
  <c r="L3651" i="3"/>
  <c r="E3651" i="3"/>
  <c r="V3650" i="3"/>
  <c r="U3650" i="3"/>
  <c r="T3650" i="3"/>
  <c r="S3650" i="3"/>
  <c r="P3650" i="3"/>
  <c r="O3650" i="3"/>
  <c r="L3650" i="3"/>
  <c r="E3650" i="3"/>
  <c r="V3649" i="3"/>
  <c r="U3649" i="3"/>
  <c r="T3649" i="3"/>
  <c r="S3649" i="3"/>
  <c r="P3649" i="3"/>
  <c r="O3649" i="3"/>
  <c r="L3649" i="3"/>
  <c r="E3649" i="3"/>
  <c r="V3648" i="3"/>
  <c r="U3648" i="3"/>
  <c r="T3648" i="3"/>
  <c r="S3648" i="3"/>
  <c r="P3648" i="3"/>
  <c r="O3648" i="3"/>
  <c r="L3648" i="3"/>
  <c r="E3648" i="3"/>
  <c r="V3647" i="3"/>
  <c r="U3647" i="3"/>
  <c r="T3647" i="3"/>
  <c r="S3647" i="3"/>
  <c r="P3647" i="3"/>
  <c r="O3647" i="3"/>
  <c r="L3647" i="3"/>
  <c r="E3647" i="3"/>
  <c r="V3646" i="3"/>
  <c r="U3646" i="3"/>
  <c r="T3646" i="3"/>
  <c r="S3646" i="3"/>
  <c r="P3646" i="3"/>
  <c r="O3646" i="3"/>
  <c r="L3646" i="3"/>
  <c r="E3646" i="3"/>
  <c r="V3645" i="3"/>
  <c r="U3645" i="3"/>
  <c r="T3645" i="3"/>
  <c r="S3645" i="3"/>
  <c r="P3645" i="3"/>
  <c r="O3645" i="3"/>
  <c r="L3645" i="3"/>
  <c r="E3645" i="3"/>
  <c r="V3644" i="3"/>
  <c r="U3644" i="3"/>
  <c r="T3644" i="3"/>
  <c r="S3644" i="3"/>
  <c r="P3644" i="3"/>
  <c r="O3644" i="3"/>
  <c r="L3644" i="3"/>
  <c r="E3644" i="3"/>
  <c r="V3643" i="3"/>
  <c r="U3643" i="3"/>
  <c r="T3643" i="3"/>
  <c r="S3643" i="3"/>
  <c r="P3643" i="3"/>
  <c r="O3643" i="3"/>
  <c r="L3643" i="3"/>
  <c r="E3643" i="3"/>
  <c r="V3642" i="3"/>
  <c r="U3642" i="3"/>
  <c r="T3642" i="3"/>
  <c r="S3642" i="3"/>
  <c r="P3642" i="3"/>
  <c r="O3642" i="3"/>
  <c r="L3642" i="3"/>
  <c r="E3642" i="3"/>
  <c r="V3641" i="3"/>
  <c r="U3641" i="3"/>
  <c r="T3641" i="3"/>
  <c r="S3641" i="3"/>
  <c r="P3641" i="3"/>
  <c r="O3641" i="3"/>
  <c r="L3641" i="3"/>
  <c r="E3641" i="3"/>
  <c r="V3640" i="3"/>
  <c r="U3640" i="3"/>
  <c r="T3640" i="3"/>
  <c r="S3640" i="3"/>
  <c r="P3640" i="3"/>
  <c r="O3640" i="3"/>
  <c r="L3640" i="3"/>
  <c r="E3640" i="3"/>
  <c r="V3639" i="3"/>
  <c r="U3639" i="3"/>
  <c r="T3639" i="3"/>
  <c r="S3639" i="3"/>
  <c r="P3639" i="3"/>
  <c r="O3639" i="3"/>
  <c r="L3639" i="3"/>
  <c r="E3639" i="3"/>
  <c r="V3638" i="3"/>
  <c r="U3638" i="3"/>
  <c r="T3638" i="3"/>
  <c r="S3638" i="3"/>
  <c r="P3638" i="3"/>
  <c r="O3638" i="3"/>
  <c r="L3638" i="3"/>
  <c r="E3638" i="3"/>
  <c r="V3637" i="3"/>
  <c r="U3637" i="3"/>
  <c r="T3637" i="3"/>
  <c r="S3637" i="3"/>
  <c r="P3637" i="3"/>
  <c r="O3637" i="3"/>
  <c r="L3637" i="3"/>
  <c r="E3637" i="3"/>
  <c r="V3636" i="3"/>
  <c r="U3636" i="3"/>
  <c r="T3636" i="3"/>
  <c r="S3636" i="3"/>
  <c r="P3636" i="3"/>
  <c r="O3636" i="3"/>
  <c r="L3636" i="3"/>
  <c r="E3636" i="3"/>
  <c r="V3635" i="3"/>
  <c r="U3635" i="3"/>
  <c r="T3635" i="3"/>
  <c r="S3635" i="3"/>
  <c r="P3635" i="3"/>
  <c r="O3635" i="3"/>
  <c r="L3635" i="3"/>
  <c r="E3635" i="3"/>
  <c r="V3634" i="3"/>
  <c r="U3634" i="3"/>
  <c r="T3634" i="3"/>
  <c r="S3634" i="3"/>
  <c r="P3634" i="3"/>
  <c r="O3634" i="3"/>
  <c r="L3634" i="3"/>
  <c r="E3634" i="3"/>
  <c r="V3633" i="3"/>
  <c r="U3633" i="3"/>
  <c r="T3633" i="3"/>
  <c r="S3633" i="3"/>
  <c r="P3633" i="3"/>
  <c r="O3633" i="3"/>
  <c r="L3633" i="3"/>
  <c r="E3633" i="3"/>
  <c r="V3632" i="3"/>
  <c r="U3632" i="3"/>
  <c r="T3632" i="3"/>
  <c r="S3632" i="3"/>
  <c r="P3632" i="3"/>
  <c r="O3632" i="3"/>
  <c r="L3632" i="3"/>
  <c r="E3632" i="3"/>
  <c r="V3631" i="3"/>
  <c r="U3631" i="3"/>
  <c r="T3631" i="3"/>
  <c r="S3631" i="3"/>
  <c r="P3631" i="3"/>
  <c r="O3631" i="3"/>
  <c r="L3631" i="3"/>
  <c r="E3631" i="3"/>
  <c r="V3630" i="3"/>
  <c r="U3630" i="3"/>
  <c r="T3630" i="3"/>
  <c r="S3630" i="3"/>
  <c r="P3630" i="3"/>
  <c r="O3630" i="3"/>
  <c r="L3630" i="3"/>
  <c r="E3630" i="3"/>
  <c r="V3629" i="3"/>
  <c r="U3629" i="3"/>
  <c r="T3629" i="3"/>
  <c r="S3629" i="3"/>
  <c r="P3629" i="3"/>
  <c r="O3629" i="3"/>
  <c r="L3629" i="3"/>
  <c r="E3629" i="3"/>
  <c r="V3628" i="3"/>
  <c r="U3628" i="3"/>
  <c r="T3628" i="3"/>
  <c r="S3628" i="3"/>
  <c r="P3628" i="3"/>
  <c r="O3628" i="3"/>
  <c r="L3628" i="3"/>
  <c r="E3628" i="3"/>
  <c r="V3627" i="3"/>
  <c r="U3627" i="3"/>
  <c r="T3627" i="3"/>
  <c r="S3627" i="3"/>
  <c r="P3627" i="3"/>
  <c r="O3627" i="3"/>
  <c r="L3627" i="3"/>
  <c r="E3627" i="3"/>
  <c r="V3626" i="3"/>
  <c r="U3626" i="3"/>
  <c r="T3626" i="3"/>
  <c r="S3626" i="3"/>
  <c r="P3626" i="3"/>
  <c r="O3626" i="3"/>
  <c r="L3626" i="3"/>
  <c r="E3626" i="3"/>
  <c r="V3625" i="3"/>
  <c r="U3625" i="3"/>
  <c r="T3625" i="3"/>
  <c r="S3625" i="3"/>
  <c r="P3625" i="3"/>
  <c r="O3625" i="3"/>
  <c r="L3625" i="3"/>
  <c r="E3625" i="3"/>
  <c r="V3624" i="3"/>
  <c r="U3624" i="3"/>
  <c r="T3624" i="3"/>
  <c r="S3624" i="3"/>
  <c r="P3624" i="3"/>
  <c r="O3624" i="3"/>
  <c r="L3624" i="3"/>
  <c r="E3624" i="3"/>
  <c r="V3623" i="3"/>
  <c r="U3623" i="3"/>
  <c r="T3623" i="3"/>
  <c r="S3623" i="3"/>
  <c r="P3623" i="3"/>
  <c r="O3623" i="3"/>
  <c r="L3623" i="3"/>
  <c r="E3623" i="3"/>
  <c r="V3622" i="3"/>
  <c r="U3622" i="3"/>
  <c r="T3622" i="3"/>
  <c r="S3622" i="3"/>
  <c r="P3622" i="3"/>
  <c r="O3622" i="3"/>
  <c r="L3622" i="3"/>
  <c r="E3622" i="3"/>
  <c r="V3621" i="3"/>
  <c r="U3621" i="3"/>
  <c r="T3621" i="3"/>
  <c r="S3621" i="3"/>
  <c r="P3621" i="3"/>
  <c r="O3621" i="3"/>
  <c r="L3621" i="3"/>
  <c r="E3621" i="3"/>
  <c r="V3620" i="3"/>
  <c r="U3620" i="3"/>
  <c r="T3620" i="3"/>
  <c r="S3620" i="3"/>
  <c r="P3620" i="3"/>
  <c r="O3620" i="3"/>
  <c r="L3620" i="3"/>
  <c r="E3620" i="3"/>
  <c r="V3619" i="3"/>
  <c r="U3619" i="3"/>
  <c r="T3619" i="3"/>
  <c r="S3619" i="3"/>
  <c r="P3619" i="3"/>
  <c r="O3619" i="3"/>
  <c r="L3619" i="3"/>
  <c r="E3619" i="3"/>
  <c r="V3618" i="3"/>
  <c r="U3618" i="3"/>
  <c r="T3618" i="3"/>
  <c r="S3618" i="3"/>
  <c r="P3618" i="3"/>
  <c r="O3618" i="3"/>
  <c r="L3618" i="3"/>
  <c r="E3618" i="3"/>
  <c r="V3617" i="3"/>
  <c r="U3617" i="3"/>
  <c r="T3617" i="3"/>
  <c r="S3617" i="3"/>
  <c r="P3617" i="3"/>
  <c r="O3617" i="3"/>
  <c r="L3617" i="3"/>
  <c r="E3617" i="3"/>
  <c r="V3616" i="3"/>
  <c r="U3616" i="3"/>
  <c r="T3616" i="3"/>
  <c r="S3616" i="3"/>
  <c r="P3616" i="3"/>
  <c r="O3616" i="3"/>
  <c r="L3616" i="3"/>
  <c r="E3616" i="3"/>
  <c r="V3615" i="3"/>
  <c r="U3615" i="3"/>
  <c r="T3615" i="3"/>
  <c r="S3615" i="3"/>
  <c r="P3615" i="3"/>
  <c r="O3615" i="3"/>
  <c r="L3615" i="3"/>
  <c r="E3615" i="3"/>
  <c r="V3614" i="3"/>
  <c r="U3614" i="3"/>
  <c r="T3614" i="3"/>
  <c r="S3614" i="3"/>
  <c r="P3614" i="3"/>
  <c r="O3614" i="3"/>
  <c r="L3614" i="3"/>
  <c r="E3614" i="3"/>
  <c r="V3613" i="3"/>
  <c r="U3613" i="3"/>
  <c r="T3613" i="3"/>
  <c r="S3613" i="3"/>
  <c r="P3613" i="3"/>
  <c r="O3613" i="3"/>
  <c r="L3613" i="3"/>
  <c r="E3613" i="3"/>
  <c r="V3612" i="3"/>
  <c r="U3612" i="3"/>
  <c r="T3612" i="3"/>
  <c r="S3612" i="3"/>
  <c r="P3612" i="3"/>
  <c r="O3612" i="3"/>
  <c r="L3612" i="3"/>
  <c r="E3612" i="3"/>
  <c r="V3611" i="3"/>
  <c r="U3611" i="3"/>
  <c r="T3611" i="3"/>
  <c r="S3611" i="3"/>
  <c r="P3611" i="3"/>
  <c r="O3611" i="3"/>
  <c r="L3611" i="3"/>
  <c r="E3611" i="3"/>
  <c r="V3610" i="3"/>
  <c r="U3610" i="3"/>
  <c r="T3610" i="3"/>
  <c r="S3610" i="3"/>
  <c r="P3610" i="3"/>
  <c r="O3610" i="3"/>
  <c r="L3610" i="3"/>
  <c r="E3610" i="3"/>
  <c r="V3609" i="3"/>
  <c r="U3609" i="3"/>
  <c r="T3609" i="3"/>
  <c r="S3609" i="3"/>
  <c r="P3609" i="3"/>
  <c r="O3609" i="3"/>
  <c r="L3609" i="3"/>
  <c r="E3609" i="3"/>
  <c r="V3608" i="3"/>
  <c r="U3608" i="3"/>
  <c r="T3608" i="3"/>
  <c r="S3608" i="3"/>
  <c r="P3608" i="3"/>
  <c r="O3608" i="3"/>
  <c r="L3608" i="3"/>
  <c r="E3608" i="3"/>
  <c r="V3607" i="3"/>
  <c r="U3607" i="3"/>
  <c r="T3607" i="3"/>
  <c r="S3607" i="3"/>
  <c r="P3607" i="3"/>
  <c r="O3607" i="3"/>
  <c r="L3607" i="3"/>
  <c r="E3607" i="3"/>
  <c r="V3606" i="3"/>
  <c r="U3606" i="3"/>
  <c r="T3606" i="3"/>
  <c r="S3606" i="3"/>
  <c r="P3606" i="3"/>
  <c r="O3606" i="3"/>
  <c r="L3606" i="3"/>
  <c r="E3606" i="3"/>
  <c r="V3605" i="3"/>
  <c r="U3605" i="3"/>
  <c r="T3605" i="3"/>
  <c r="S3605" i="3"/>
  <c r="P3605" i="3"/>
  <c r="O3605" i="3"/>
  <c r="L3605" i="3"/>
  <c r="E3605" i="3"/>
  <c r="V3604" i="3"/>
  <c r="U3604" i="3"/>
  <c r="T3604" i="3"/>
  <c r="S3604" i="3"/>
  <c r="P3604" i="3"/>
  <c r="O3604" i="3"/>
  <c r="L3604" i="3"/>
  <c r="E3604" i="3"/>
  <c r="V3603" i="3"/>
  <c r="U3603" i="3"/>
  <c r="T3603" i="3"/>
  <c r="S3603" i="3"/>
  <c r="P3603" i="3"/>
  <c r="O3603" i="3"/>
  <c r="L3603" i="3"/>
  <c r="E3603" i="3"/>
  <c r="V3602" i="3"/>
  <c r="U3602" i="3"/>
  <c r="T3602" i="3"/>
  <c r="S3602" i="3"/>
  <c r="P3602" i="3"/>
  <c r="O3602" i="3"/>
  <c r="L3602" i="3"/>
  <c r="E3602" i="3"/>
  <c r="V3601" i="3"/>
  <c r="U3601" i="3"/>
  <c r="T3601" i="3"/>
  <c r="S3601" i="3"/>
  <c r="P3601" i="3"/>
  <c r="O3601" i="3"/>
  <c r="L3601" i="3"/>
  <c r="E3601" i="3"/>
  <c r="V3600" i="3"/>
  <c r="U3600" i="3"/>
  <c r="T3600" i="3"/>
  <c r="S3600" i="3"/>
  <c r="P3600" i="3"/>
  <c r="O3600" i="3"/>
  <c r="L3600" i="3"/>
  <c r="E3600" i="3"/>
  <c r="V3599" i="3"/>
  <c r="U3599" i="3"/>
  <c r="T3599" i="3"/>
  <c r="S3599" i="3"/>
  <c r="P3599" i="3"/>
  <c r="O3599" i="3"/>
  <c r="L3599" i="3"/>
  <c r="E3599" i="3"/>
  <c r="V3598" i="3"/>
  <c r="U3598" i="3"/>
  <c r="T3598" i="3"/>
  <c r="S3598" i="3"/>
  <c r="P3598" i="3"/>
  <c r="O3598" i="3"/>
  <c r="L3598" i="3"/>
  <c r="E3598" i="3"/>
  <c r="V3597" i="3"/>
  <c r="U3597" i="3"/>
  <c r="T3597" i="3"/>
  <c r="S3597" i="3"/>
  <c r="P3597" i="3"/>
  <c r="O3597" i="3"/>
  <c r="L3597" i="3"/>
  <c r="E3597" i="3"/>
  <c r="V3596" i="3"/>
  <c r="U3596" i="3"/>
  <c r="T3596" i="3"/>
  <c r="S3596" i="3"/>
  <c r="P3596" i="3"/>
  <c r="O3596" i="3"/>
  <c r="L3596" i="3"/>
  <c r="E3596" i="3"/>
  <c r="V3595" i="3"/>
  <c r="U3595" i="3"/>
  <c r="T3595" i="3"/>
  <c r="S3595" i="3"/>
  <c r="P3595" i="3"/>
  <c r="O3595" i="3"/>
  <c r="L3595" i="3"/>
  <c r="E3595" i="3"/>
  <c r="V3594" i="3"/>
  <c r="U3594" i="3"/>
  <c r="T3594" i="3"/>
  <c r="S3594" i="3"/>
  <c r="P3594" i="3"/>
  <c r="O3594" i="3"/>
  <c r="L3594" i="3"/>
  <c r="E3594" i="3"/>
  <c r="V3593" i="3"/>
  <c r="U3593" i="3"/>
  <c r="T3593" i="3"/>
  <c r="S3593" i="3"/>
  <c r="P3593" i="3"/>
  <c r="O3593" i="3"/>
  <c r="L3593" i="3"/>
  <c r="E3593" i="3"/>
  <c r="V3592" i="3"/>
  <c r="U3592" i="3"/>
  <c r="T3592" i="3"/>
  <c r="S3592" i="3"/>
  <c r="P3592" i="3"/>
  <c r="O3592" i="3"/>
  <c r="L3592" i="3"/>
  <c r="E3592" i="3"/>
  <c r="V3591" i="3"/>
  <c r="U3591" i="3"/>
  <c r="T3591" i="3"/>
  <c r="S3591" i="3"/>
  <c r="P3591" i="3"/>
  <c r="O3591" i="3"/>
  <c r="L3591" i="3"/>
  <c r="E3591" i="3"/>
  <c r="V3590" i="3"/>
  <c r="U3590" i="3"/>
  <c r="T3590" i="3"/>
  <c r="S3590" i="3"/>
  <c r="P3590" i="3"/>
  <c r="O3590" i="3"/>
  <c r="L3590" i="3"/>
  <c r="E3590" i="3"/>
  <c r="V3589" i="3"/>
  <c r="U3589" i="3"/>
  <c r="T3589" i="3"/>
  <c r="S3589" i="3"/>
  <c r="P3589" i="3"/>
  <c r="O3589" i="3"/>
  <c r="L3589" i="3"/>
  <c r="E3589" i="3"/>
  <c r="V3588" i="3"/>
  <c r="U3588" i="3"/>
  <c r="T3588" i="3"/>
  <c r="S3588" i="3"/>
  <c r="P3588" i="3"/>
  <c r="O3588" i="3"/>
  <c r="L3588" i="3"/>
  <c r="E3588" i="3"/>
  <c r="V3587" i="3"/>
  <c r="U3587" i="3"/>
  <c r="T3587" i="3"/>
  <c r="S3587" i="3"/>
  <c r="P3587" i="3"/>
  <c r="O3587" i="3"/>
  <c r="L3587" i="3"/>
  <c r="E3587" i="3"/>
  <c r="V3586" i="3"/>
  <c r="U3586" i="3"/>
  <c r="T3586" i="3"/>
  <c r="S3586" i="3"/>
  <c r="P3586" i="3"/>
  <c r="O3586" i="3"/>
  <c r="L3586" i="3"/>
  <c r="E3586" i="3"/>
  <c r="V3585" i="3"/>
  <c r="U3585" i="3"/>
  <c r="T3585" i="3"/>
  <c r="S3585" i="3"/>
  <c r="P3585" i="3"/>
  <c r="O3585" i="3"/>
  <c r="L3585" i="3"/>
  <c r="E3585" i="3"/>
  <c r="V3584" i="3"/>
  <c r="U3584" i="3"/>
  <c r="T3584" i="3"/>
  <c r="S3584" i="3"/>
  <c r="P3584" i="3"/>
  <c r="O3584" i="3"/>
  <c r="L3584" i="3"/>
  <c r="E3584" i="3"/>
  <c r="V3583" i="3"/>
  <c r="U3583" i="3"/>
  <c r="T3583" i="3"/>
  <c r="S3583" i="3"/>
  <c r="P3583" i="3"/>
  <c r="O3583" i="3"/>
  <c r="L3583" i="3"/>
  <c r="E3583" i="3"/>
  <c r="V3582" i="3"/>
  <c r="U3582" i="3"/>
  <c r="T3582" i="3"/>
  <c r="S3582" i="3"/>
  <c r="P3582" i="3"/>
  <c r="O3582" i="3"/>
  <c r="L3582" i="3"/>
  <c r="E3582" i="3"/>
  <c r="V3581" i="3"/>
  <c r="U3581" i="3"/>
  <c r="T3581" i="3"/>
  <c r="S3581" i="3"/>
  <c r="P3581" i="3"/>
  <c r="O3581" i="3"/>
  <c r="L3581" i="3"/>
  <c r="E3581" i="3"/>
  <c r="V3580" i="3"/>
  <c r="U3580" i="3"/>
  <c r="T3580" i="3"/>
  <c r="S3580" i="3"/>
  <c r="P3580" i="3"/>
  <c r="O3580" i="3"/>
  <c r="L3580" i="3"/>
  <c r="E3580" i="3"/>
  <c r="V3579" i="3"/>
  <c r="U3579" i="3"/>
  <c r="T3579" i="3"/>
  <c r="S3579" i="3"/>
  <c r="P3579" i="3"/>
  <c r="O3579" i="3"/>
  <c r="L3579" i="3"/>
  <c r="E3579" i="3"/>
  <c r="V3578" i="3"/>
  <c r="U3578" i="3"/>
  <c r="T3578" i="3"/>
  <c r="S3578" i="3"/>
  <c r="P3578" i="3"/>
  <c r="O3578" i="3"/>
  <c r="L3578" i="3"/>
  <c r="E3578" i="3"/>
  <c r="V3577" i="3"/>
  <c r="U3577" i="3"/>
  <c r="T3577" i="3"/>
  <c r="S3577" i="3"/>
  <c r="P3577" i="3"/>
  <c r="O3577" i="3"/>
  <c r="L3577" i="3"/>
  <c r="E3577" i="3"/>
  <c r="V3576" i="3"/>
  <c r="U3576" i="3"/>
  <c r="T3576" i="3"/>
  <c r="S3576" i="3"/>
  <c r="P3576" i="3"/>
  <c r="O3576" i="3"/>
  <c r="L3576" i="3"/>
  <c r="E3576" i="3"/>
  <c r="V3575" i="3"/>
  <c r="U3575" i="3"/>
  <c r="T3575" i="3"/>
  <c r="S3575" i="3"/>
  <c r="P3575" i="3"/>
  <c r="O3575" i="3"/>
  <c r="L3575" i="3"/>
  <c r="E3575" i="3"/>
  <c r="V3574" i="3"/>
  <c r="U3574" i="3"/>
  <c r="T3574" i="3"/>
  <c r="S3574" i="3"/>
  <c r="P3574" i="3"/>
  <c r="O3574" i="3"/>
  <c r="L3574" i="3"/>
  <c r="E3574" i="3"/>
  <c r="V3573" i="3"/>
  <c r="U3573" i="3"/>
  <c r="T3573" i="3"/>
  <c r="S3573" i="3"/>
  <c r="P3573" i="3"/>
  <c r="O3573" i="3"/>
  <c r="L3573" i="3"/>
  <c r="E3573" i="3"/>
  <c r="V3572" i="3"/>
  <c r="U3572" i="3"/>
  <c r="T3572" i="3"/>
  <c r="S3572" i="3"/>
  <c r="P3572" i="3"/>
  <c r="O3572" i="3"/>
  <c r="L3572" i="3"/>
  <c r="E3572" i="3"/>
  <c r="V3571" i="3"/>
  <c r="U3571" i="3"/>
  <c r="T3571" i="3"/>
  <c r="S3571" i="3"/>
  <c r="P3571" i="3"/>
  <c r="O3571" i="3"/>
  <c r="L3571" i="3"/>
  <c r="E3571" i="3"/>
  <c r="V3570" i="3"/>
  <c r="U3570" i="3"/>
  <c r="T3570" i="3"/>
  <c r="S3570" i="3"/>
  <c r="P3570" i="3"/>
  <c r="O3570" i="3"/>
  <c r="L3570" i="3"/>
  <c r="E3570" i="3"/>
  <c r="V3569" i="3"/>
  <c r="U3569" i="3"/>
  <c r="T3569" i="3"/>
  <c r="S3569" i="3"/>
  <c r="P3569" i="3"/>
  <c r="O3569" i="3"/>
  <c r="L3569" i="3"/>
  <c r="E3569" i="3"/>
  <c r="V3568" i="3"/>
  <c r="U3568" i="3"/>
  <c r="T3568" i="3"/>
  <c r="S3568" i="3"/>
  <c r="P3568" i="3"/>
  <c r="O3568" i="3"/>
  <c r="L3568" i="3"/>
  <c r="E3568" i="3"/>
  <c r="V3567" i="3"/>
  <c r="U3567" i="3"/>
  <c r="T3567" i="3"/>
  <c r="S3567" i="3"/>
  <c r="P3567" i="3"/>
  <c r="O3567" i="3"/>
  <c r="L3567" i="3"/>
  <c r="E3567" i="3"/>
  <c r="V3566" i="3"/>
  <c r="U3566" i="3"/>
  <c r="T3566" i="3"/>
  <c r="S3566" i="3"/>
  <c r="P3566" i="3"/>
  <c r="O3566" i="3"/>
  <c r="L3566" i="3"/>
  <c r="E3566" i="3"/>
  <c r="V3565" i="3"/>
  <c r="U3565" i="3"/>
  <c r="T3565" i="3"/>
  <c r="S3565" i="3"/>
  <c r="P3565" i="3"/>
  <c r="O3565" i="3"/>
  <c r="L3565" i="3"/>
  <c r="E3565" i="3"/>
  <c r="V3564" i="3"/>
  <c r="U3564" i="3"/>
  <c r="T3564" i="3"/>
  <c r="S3564" i="3"/>
  <c r="P3564" i="3"/>
  <c r="O3564" i="3"/>
  <c r="L3564" i="3"/>
  <c r="E3564" i="3"/>
  <c r="V3563" i="3"/>
  <c r="U3563" i="3"/>
  <c r="T3563" i="3"/>
  <c r="S3563" i="3"/>
  <c r="P3563" i="3"/>
  <c r="O3563" i="3"/>
  <c r="L3563" i="3"/>
  <c r="E3563" i="3"/>
  <c r="V3562" i="3"/>
  <c r="U3562" i="3"/>
  <c r="T3562" i="3"/>
  <c r="S3562" i="3"/>
  <c r="P3562" i="3"/>
  <c r="O3562" i="3"/>
  <c r="L3562" i="3"/>
  <c r="E3562" i="3"/>
  <c r="V3561" i="3"/>
  <c r="U3561" i="3"/>
  <c r="T3561" i="3"/>
  <c r="S3561" i="3"/>
  <c r="P3561" i="3"/>
  <c r="O3561" i="3"/>
  <c r="L3561" i="3"/>
  <c r="E3561" i="3"/>
  <c r="V3560" i="3"/>
  <c r="U3560" i="3"/>
  <c r="T3560" i="3"/>
  <c r="S3560" i="3"/>
  <c r="P3560" i="3"/>
  <c r="O3560" i="3"/>
  <c r="L3560" i="3"/>
  <c r="E3560" i="3"/>
  <c r="V3559" i="3"/>
  <c r="U3559" i="3"/>
  <c r="T3559" i="3"/>
  <c r="S3559" i="3"/>
  <c r="P3559" i="3"/>
  <c r="O3559" i="3"/>
  <c r="L3559" i="3"/>
  <c r="E3559" i="3"/>
  <c r="V3558" i="3"/>
  <c r="U3558" i="3"/>
  <c r="T3558" i="3"/>
  <c r="S3558" i="3"/>
  <c r="P3558" i="3"/>
  <c r="O3558" i="3"/>
  <c r="L3558" i="3"/>
  <c r="E3558" i="3"/>
  <c r="V3557" i="3"/>
  <c r="U3557" i="3"/>
  <c r="T3557" i="3"/>
  <c r="S3557" i="3"/>
  <c r="P3557" i="3"/>
  <c r="O3557" i="3"/>
  <c r="L3557" i="3"/>
  <c r="E3557" i="3"/>
  <c r="V3556" i="3"/>
  <c r="U3556" i="3"/>
  <c r="T3556" i="3"/>
  <c r="S3556" i="3"/>
  <c r="P3556" i="3"/>
  <c r="O3556" i="3"/>
  <c r="L3556" i="3"/>
  <c r="E3556" i="3"/>
  <c r="V3555" i="3"/>
  <c r="U3555" i="3"/>
  <c r="T3555" i="3"/>
  <c r="S3555" i="3"/>
  <c r="P3555" i="3"/>
  <c r="O3555" i="3"/>
  <c r="L3555" i="3"/>
  <c r="E3555" i="3"/>
  <c r="V3554" i="3"/>
  <c r="U3554" i="3"/>
  <c r="T3554" i="3"/>
  <c r="S3554" i="3"/>
  <c r="P3554" i="3"/>
  <c r="O3554" i="3"/>
  <c r="L3554" i="3"/>
  <c r="E3554" i="3"/>
  <c r="V3553" i="3"/>
  <c r="U3553" i="3"/>
  <c r="T3553" i="3"/>
  <c r="S3553" i="3"/>
  <c r="P3553" i="3"/>
  <c r="O3553" i="3"/>
  <c r="L3553" i="3"/>
  <c r="E3553" i="3"/>
  <c r="V3552" i="3"/>
  <c r="U3552" i="3"/>
  <c r="T3552" i="3"/>
  <c r="S3552" i="3"/>
  <c r="P3552" i="3"/>
  <c r="O3552" i="3"/>
  <c r="L3552" i="3"/>
  <c r="E3552" i="3"/>
  <c r="V3551" i="3"/>
  <c r="U3551" i="3"/>
  <c r="T3551" i="3"/>
  <c r="S3551" i="3"/>
  <c r="P3551" i="3"/>
  <c r="O3551" i="3"/>
  <c r="L3551" i="3"/>
  <c r="E3551" i="3"/>
  <c r="V3550" i="3"/>
  <c r="U3550" i="3"/>
  <c r="T3550" i="3"/>
  <c r="S3550" i="3"/>
  <c r="P3550" i="3"/>
  <c r="O3550" i="3"/>
  <c r="L3550" i="3"/>
  <c r="E3550" i="3"/>
  <c r="V3549" i="3"/>
  <c r="U3549" i="3"/>
  <c r="T3549" i="3"/>
  <c r="S3549" i="3"/>
  <c r="P3549" i="3"/>
  <c r="O3549" i="3"/>
  <c r="L3549" i="3"/>
  <c r="E3549" i="3"/>
  <c r="V3548" i="3"/>
  <c r="U3548" i="3"/>
  <c r="T3548" i="3"/>
  <c r="S3548" i="3"/>
  <c r="P3548" i="3"/>
  <c r="O3548" i="3"/>
  <c r="L3548" i="3"/>
  <c r="E3548" i="3"/>
  <c r="V3547" i="3"/>
  <c r="U3547" i="3"/>
  <c r="T3547" i="3"/>
  <c r="S3547" i="3"/>
  <c r="P3547" i="3"/>
  <c r="O3547" i="3"/>
  <c r="L3547" i="3"/>
  <c r="E3547" i="3"/>
  <c r="V3546" i="3"/>
  <c r="U3546" i="3"/>
  <c r="T3546" i="3"/>
  <c r="S3546" i="3"/>
  <c r="P3546" i="3"/>
  <c r="O3546" i="3"/>
  <c r="L3546" i="3"/>
  <c r="E3546" i="3"/>
  <c r="V3545" i="3"/>
  <c r="U3545" i="3"/>
  <c r="T3545" i="3"/>
  <c r="S3545" i="3"/>
  <c r="P3545" i="3"/>
  <c r="O3545" i="3"/>
  <c r="L3545" i="3"/>
  <c r="E3545" i="3"/>
  <c r="V3544" i="3"/>
  <c r="U3544" i="3"/>
  <c r="T3544" i="3"/>
  <c r="S3544" i="3"/>
  <c r="P3544" i="3"/>
  <c r="O3544" i="3"/>
  <c r="L3544" i="3"/>
  <c r="E3544" i="3"/>
  <c r="V3543" i="3"/>
  <c r="U3543" i="3"/>
  <c r="T3543" i="3"/>
  <c r="S3543" i="3"/>
  <c r="P3543" i="3"/>
  <c r="O3543" i="3"/>
  <c r="L3543" i="3"/>
  <c r="E3543" i="3"/>
  <c r="V3542" i="3"/>
  <c r="U3542" i="3"/>
  <c r="T3542" i="3"/>
  <c r="S3542" i="3"/>
  <c r="P3542" i="3"/>
  <c r="O3542" i="3"/>
  <c r="L3542" i="3"/>
  <c r="E3542" i="3"/>
  <c r="V3541" i="3"/>
  <c r="U3541" i="3"/>
  <c r="T3541" i="3"/>
  <c r="S3541" i="3"/>
  <c r="P3541" i="3"/>
  <c r="O3541" i="3"/>
  <c r="L3541" i="3"/>
  <c r="E3541" i="3"/>
  <c r="V3540" i="3"/>
  <c r="U3540" i="3"/>
  <c r="T3540" i="3"/>
  <c r="S3540" i="3"/>
  <c r="P3540" i="3"/>
  <c r="O3540" i="3"/>
  <c r="L3540" i="3"/>
  <c r="E3540" i="3"/>
  <c r="V3539" i="3"/>
  <c r="U3539" i="3"/>
  <c r="T3539" i="3"/>
  <c r="S3539" i="3"/>
  <c r="P3539" i="3"/>
  <c r="O3539" i="3"/>
  <c r="L3539" i="3"/>
  <c r="E3539" i="3"/>
  <c r="V3538" i="3"/>
  <c r="U3538" i="3"/>
  <c r="T3538" i="3"/>
  <c r="S3538" i="3"/>
  <c r="P3538" i="3"/>
  <c r="O3538" i="3"/>
  <c r="L3538" i="3"/>
  <c r="E3538" i="3"/>
  <c r="V3537" i="3"/>
  <c r="U3537" i="3"/>
  <c r="T3537" i="3"/>
  <c r="S3537" i="3"/>
  <c r="P3537" i="3"/>
  <c r="O3537" i="3"/>
  <c r="L3537" i="3"/>
  <c r="E3537" i="3"/>
  <c r="V3536" i="3"/>
  <c r="U3536" i="3"/>
  <c r="T3536" i="3"/>
  <c r="S3536" i="3"/>
  <c r="P3536" i="3"/>
  <c r="O3536" i="3"/>
  <c r="L3536" i="3"/>
  <c r="E3536" i="3"/>
  <c r="V3535" i="3"/>
  <c r="U3535" i="3"/>
  <c r="T3535" i="3"/>
  <c r="S3535" i="3"/>
  <c r="P3535" i="3"/>
  <c r="O3535" i="3"/>
  <c r="L3535" i="3"/>
  <c r="E3535" i="3"/>
  <c r="V3534" i="3"/>
  <c r="U3534" i="3"/>
  <c r="T3534" i="3"/>
  <c r="S3534" i="3"/>
  <c r="P3534" i="3"/>
  <c r="O3534" i="3"/>
  <c r="L3534" i="3"/>
  <c r="E3534" i="3"/>
  <c r="V3533" i="3"/>
  <c r="U3533" i="3"/>
  <c r="T3533" i="3"/>
  <c r="S3533" i="3"/>
  <c r="P3533" i="3"/>
  <c r="O3533" i="3"/>
  <c r="L3533" i="3"/>
  <c r="E3533" i="3"/>
  <c r="V3532" i="3"/>
  <c r="U3532" i="3"/>
  <c r="T3532" i="3"/>
  <c r="S3532" i="3"/>
  <c r="P3532" i="3"/>
  <c r="O3532" i="3"/>
  <c r="L3532" i="3"/>
  <c r="E3532" i="3"/>
  <c r="V3531" i="3"/>
  <c r="U3531" i="3"/>
  <c r="T3531" i="3"/>
  <c r="S3531" i="3"/>
  <c r="P3531" i="3"/>
  <c r="O3531" i="3"/>
  <c r="L3531" i="3"/>
  <c r="E3531" i="3"/>
  <c r="V3530" i="3"/>
  <c r="U3530" i="3"/>
  <c r="T3530" i="3"/>
  <c r="S3530" i="3"/>
  <c r="P3530" i="3"/>
  <c r="O3530" i="3"/>
  <c r="L3530" i="3"/>
  <c r="E3530" i="3"/>
  <c r="V3529" i="3"/>
  <c r="U3529" i="3"/>
  <c r="T3529" i="3"/>
  <c r="S3529" i="3"/>
  <c r="P3529" i="3"/>
  <c r="O3529" i="3"/>
  <c r="L3529" i="3"/>
  <c r="E3529" i="3"/>
  <c r="V3528" i="3"/>
  <c r="U3528" i="3"/>
  <c r="T3528" i="3"/>
  <c r="S3528" i="3"/>
  <c r="P3528" i="3"/>
  <c r="O3528" i="3"/>
  <c r="L3528" i="3"/>
  <c r="E3528" i="3"/>
  <c r="V3527" i="3"/>
  <c r="U3527" i="3"/>
  <c r="T3527" i="3"/>
  <c r="S3527" i="3"/>
  <c r="P3527" i="3"/>
  <c r="O3527" i="3"/>
  <c r="L3527" i="3"/>
  <c r="E3527" i="3"/>
  <c r="V3526" i="3"/>
  <c r="U3526" i="3"/>
  <c r="T3526" i="3"/>
  <c r="S3526" i="3"/>
  <c r="P3526" i="3"/>
  <c r="O3526" i="3"/>
  <c r="L3526" i="3"/>
  <c r="E3526" i="3"/>
  <c r="V3525" i="3"/>
  <c r="U3525" i="3"/>
  <c r="T3525" i="3"/>
  <c r="S3525" i="3"/>
  <c r="P3525" i="3"/>
  <c r="O3525" i="3"/>
  <c r="L3525" i="3"/>
  <c r="E3525" i="3"/>
  <c r="V3524" i="3"/>
  <c r="U3524" i="3"/>
  <c r="T3524" i="3"/>
  <c r="S3524" i="3"/>
  <c r="P3524" i="3"/>
  <c r="O3524" i="3"/>
  <c r="L3524" i="3"/>
  <c r="E3524" i="3"/>
  <c r="V3523" i="3"/>
  <c r="U3523" i="3"/>
  <c r="T3523" i="3"/>
  <c r="S3523" i="3"/>
  <c r="P3523" i="3"/>
  <c r="O3523" i="3"/>
  <c r="L3523" i="3"/>
  <c r="E3523" i="3"/>
  <c r="V3522" i="3"/>
  <c r="U3522" i="3"/>
  <c r="T3522" i="3"/>
  <c r="S3522" i="3"/>
  <c r="P3522" i="3"/>
  <c r="O3522" i="3"/>
  <c r="L3522" i="3"/>
  <c r="E3522" i="3"/>
  <c r="V3521" i="3"/>
  <c r="U3521" i="3"/>
  <c r="T3521" i="3"/>
  <c r="S3521" i="3"/>
  <c r="P3521" i="3"/>
  <c r="O3521" i="3"/>
  <c r="L3521" i="3"/>
  <c r="E3521" i="3"/>
  <c r="V3520" i="3"/>
  <c r="U3520" i="3"/>
  <c r="T3520" i="3"/>
  <c r="S3520" i="3"/>
  <c r="P3520" i="3"/>
  <c r="O3520" i="3"/>
  <c r="L3520" i="3"/>
  <c r="E3520" i="3"/>
  <c r="V3519" i="3"/>
  <c r="U3519" i="3"/>
  <c r="T3519" i="3"/>
  <c r="S3519" i="3"/>
  <c r="P3519" i="3"/>
  <c r="O3519" i="3"/>
  <c r="L3519" i="3"/>
  <c r="E3519" i="3"/>
  <c r="V3518" i="3"/>
  <c r="U3518" i="3"/>
  <c r="T3518" i="3"/>
  <c r="S3518" i="3"/>
  <c r="P3518" i="3"/>
  <c r="O3518" i="3"/>
  <c r="L3518" i="3"/>
  <c r="E3518" i="3"/>
  <c r="V3517" i="3"/>
  <c r="U3517" i="3"/>
  <c r="T3517" i="3"/>
  <c r="S3517" i="3"/>
  <c r="P3517" i="3"/>
  <c r="O3517" i="3"/>
  <c r="L3517" i="3"/>
  <c r="E3517" i="3"/>
  <c r="V3516" i="3"/>
  <c r="U3516" i="3"/>
  <c r="T3516" i="3"/>
  <c r="S3516" i="3"/>
  <c r="P3516" i="3"/>
  <c r="O3516" i="3"/>
  <c r="L3516" i="3"/>
  <c r="E3516" i="3"/>
  <c r="V3515" i="3"/>
  <c r="U3515" i="3"/>
  <c r="T3515" i="3"/>
  <c r="S3515" i="3"/>
  <c r="P3515" i="3"/>
  <c r="O3515" i="3"/>
  <c r="L3515" i="3"/>
  <c r="E3515" i="3"/>
  <c r="V3514" i="3"/>
  <c r="U3514" i="3"/>
  <c r="T3514" i="3"/>
  <c r="S3514" i="3"/>
  <c r="P3514" i="3"/>
  <c r="O3514" i="3"/>
  <c r="L3514" i="3"/>
  <c r="E3514" i="3"/>
  <c r="V3513" i="3"/>
  <c r="U3513" i="3"/>
  <c r="T3513" i="3"/>
  <c r="S3513" i="3"/>
  <c r="P3513" i="3"/>
  <c r="O3513" i="3"/>
  <c r="L3513" i="3"/>
  <c r="E3513" i="3"/>
  <c r="V3512" i="3"/>
  <c r="U3512" i="3"/>
  <c r="T3512" i="3"/>
  <c r="S3512" i="3"/>
  <c r="P3512" i="3"/>
  <c r="O3512" i="3"/>
  <c r="L3512" i="3"/>
  <c r="E3512" i="3"/>
  <c r="V3511" i="3"/>
  <c r="U3511" i="3"/>
  <c r="T3511" i="3"/>
  <c r="S3511" i="3"/>
  <c r="P3511" i="3"/>
  <c r="O3511" i="3"/>
  <c r="L3511" i="3"/>
  <c r="E3511" i="3"/>
  <c r="V3510" i="3"/>
  <c r="U3510" i="3"/>
  <c r="T3510" i="3"/>
  <c r="S3510" i="3"/>
  <c r="P3510" i="3"/>
  <c r="O3510" i="3"/>
  <c r="L3510" i="3"/>
  <c r="E3510" i="3"/>
  <c r="V3509" i="3"/>
  <c r="U3509" i="3"/>
  <c r="T3509" i="3"/>
  <c r="S3509" i="3"/>
  <c r="P3509" i="3"/>
  <c r="O3509" i="3"/>
  <c r="L3509" i="3"/>
  <c r="E3509" i="3"/>
  <c r="V3508" i="3"/>
  <c r="U3508" i="3"/>
  <c r="T3508" i="3"/>
  <c r="S3508" i="3"/>
  <c r="P3508" i="3"/>
  <c r="O3508" i="3"/>
  <c r="L3508" i="3"/>
  <c r="E3508" i="3"/>
  <c r="V3507" i="3"/>
  <c r="U3507" i="3"/>
  <c r="T3507" i="3"/>
  <c r="S3507" i="3"/>
  <c r="P3507" i="3"/>
  <c r="O3507" i="3"/>
  <c r="L3507" i="3"/>
  <c r="E3507" i="3"/>
  <c r="V3506" i="3"/>
  <c r="U3506" i="3"/>
  <c r="T3506" i="3"/>
  <c r="S3506" i="3"/>
  <c r="P3506" i="3"/>
  <c r="O3506" i="3"/>
  <c r="L3506" i="3"/>
  <c r="E3506" i="3"/>
  <c r="V3505" i="3"/>
  <c r="U3505" i="3"/>
  <c r="T3505" i="3"/>
  <c r="S3505" i="3"/>
  <c r="P3505" i="3"/>
  <c r="O3505" i="3"/>
  <c r="L3505" i="3"/>
  <c r="E3505" i="3"/>
  <c r="V3504" i="3"/>
  <c r="U3504" i="3"/>
  <c r="T3504" i="3"/>
  <c r="S3504" i="3"/>
  <c r="P3504" i="3"/>
  <c r="O3504" i="3"/>
  <c r="L3504" i="3"/>
  <c r="E3504" i="3"/>
  <c r="V3503" i="3"/>
  <c r="U3503" i="3"/>
  <c r="T3503" i="3"/>
  <c r="S3503" i="3"/>
  <c r="P3503" i="3"/>
  <c r="O3503" i="3"/>
  <c r="L3503" i="3"/>
  <c r="E3503" i="3"/>
  <c r="V3502" i="3"/>
  <c r="U3502" i="3"/>
  <c r="T3502" i="3"/>
  <c r="S3502" i="3"/>
  <c r="P3502" i="3"/>
  <c r="O3502" i="3"/>
  <c r="L3502" i="3"/>
  <c r="E3502" i="3"/>
  <c r="V3501" i="3"/>
  <c r="U3501" i="3"/>
  <c r="T3501" i="3"/>
  <c r="S3501" i="3"/>
  <c r="P3501" i="3"/>
  <c r="O3501" i="3"/>
  <c r="L3501" i="3"/>
  <c r="E3501" i="3"/>
  <c r="V3500" i="3"/>
  <c r="U3500" i="3"/>
  <c r="T3500" i="3"/>
  <c r="S3500" i="3"/>
  <c r="P3500" i="3"/>
  <c r="O3500" i="3"/>
  <c r="L3500" i="3"/>
  <c r="E3500" i="3"/>
  <c r="V3499" i="3"/>
  <c r="U3499" i="3"/>
  <c r="T3499" i="3"/>
  <c r="S3499" i="3"/>
  <c r="P3499" i="3"/>
  <c r="O3499" i="3"/>
  <c r="L3499" i="3"/>
  <c r="E3499" i="3"/>
  <c r="V3498" i="3"/>
  <c r="U3498" i="3"/>
  <c r="T3498" i="3"/>
  <c r="S3498" i="3"/>
  <c r="P3498" i="3"/>
  <c r="O3498" i="3"/>
  <c r="L3498" i="3"/>
  <c r="E3498" i="3"/>
  <c r="V3497" i="3"/>
  <c r="U3497" i="3"/>
  <c r="T3497" i="3"/>
  <c r="S3497" i="3"/>
  <c r="P3497" i="3"/>
  <c r="O3497" i="3"/>
  <c r="L3497" i="3"/>
  <c r="E3497" i="3"/>
  <c r="V3496" i="3"/>
  <c r="U3496" i="3"/>
  <c r="T3496" i="3"/>
  <c r="S3496" i="3"/>
  <c r="P3496" i="3"/>
  <c r="O3496" i="3"/>
  <c r="L3496" i="3"/>
  <c r="E3496" i="3"/>
  <c r="V3495" i="3"/>
  <c r="U3495" i="3"/>
  <c r="T3495" i="3"/>
  <c r="S3495" i="3"/>
  <c r="P3495" i="3"/>
  <c r="O3495" i="3"/>
  <c r="L3495" i="3"/>
  <c r="E3495" i="3"/>
  <c r="V3494" i="3"/>
  <c r="U3494" i="3"/>
  <c r="T3494" i="3"/>
  <c r="S3494" i="3"/>
  <c r="P3494" i="3"/>
  <c r="O3494" i="3"/>
  <c r="L3494" i="3"/>
  <c r="E3494" i="3"/>
  <c r="V3493" i="3"/>
  <c r="U3493" i="3"/>
  <c r="T3493" i="3"/>
  <c r="S3493" i="3"/>
  <c r="P3493" i="3"/>
  <c r="O3493" i="3"/>
  <c r="L3493" i="3"/>
  <c r="E3493" i="3"/>
  <c r="V3492" i="3"/>
  <c r="U3492" i="3"/>
  <c r="T3492" i="3"/>
  <c r="S3492" i="3"/>
  <c r="P3492" i="3"/>
  <c r="O3492" i="3"/>
  <c r="L3492" i="3"/>
  <c r="E3492" i="3"/>
  <c r="V3491" i="3"/>
  <c r="U3491" i="3"/>
  <c r="T3491" i="3"/>
  <c r="S3491" i="3"/>
  <c r="P3491" i="3"/>
  <c r="O3491" i="3"/>
  <c r="L3491" i="3"/>
  <c r="E3491" i="3"/>
  <c r="V3490" i="3"/>
  <c r="U3490" i="3"/>
  <c r="T3490" i="3"/>
  <c r="S3490" i="3"/>
  <c r="P3490" i="3"/>
  <c r="O3490" i="3"/>
  <c r="L3490" i="3"/>
  <c r="E3490" i="3"/>
  <c r="V3489" i="3"/>
  <c r="U3489" i="3"/>
  <c r="T3489" i="3"/>
  <c r="S3489" i="3"/>
  <c r="P3489" i="3"/>
  <c r="O3489" i="3"/>
  <c r="L3489" i="3"/>
  <c r="E3489" i="3"/>
  <c r="V3488" i="3"/>
  <c r="U3488" i="3"/>
  <c r="T3488" i="3"/>
  <c r="S3488" i="3"/>
  <c r="P3488" i="3"/>
  <c r="O3488" i="3"/>
  <c r="L3488" i="3"/>
  <c r="E3488" i="3"/>
  <c r="V3487" i="3"/>
  <c r="U3487" i="3"/>
  <c r="T3487" i="3"/>
  <c r="S3487" i="3"/>
  <c r="P3487" i="3"/>
  <c r="O3487" i="3"/>
  <c r="L3487" i="3"/>
  <c r="E3487" i="3"/>
  <c r="V3486" i="3"/>
  <c r="U3486" i="3"/>
  <c r="T3486" i="3"/>
  <c r="S3486" i="3"/>
  <c r="P3486" i="3"/>
  <c r="O3486" i="3"/>
  <c r="L3486" i="3"/>
  <c r="E3486" i="3"/>
  <c r="V3485" i="3"/>
  <c r="U3485" i="3"/>
  <c r="T3485" i="3"/>
  <c r="S3485" i="3"/>
  <c r="P3485" i="3"/>
  <c r="O3485" i="3"/>
  <c r="L3485" i="3"/>
  <c r="E3485" i="3"/>
  <c r="V3484" i="3"/>
  <c r="U3484" i="3"/>
  <c r="T3484" i="3"/>
  <c r="S3484" i="3"/>
  <c r="P3484" i="3"/>
  <c r="O3484" i="3"/>
  <c r="L3484" i="3"/>
  <c r="E3484" i="3"/>
  <c r="V3483" i="3"/>
  <c r="U3483" i="3"/>
  <c r="T3483" i="3"/>
  <c r="S3483" i="3"/>
  <c r="P3483" i="3"/>
  <c r="O3483" i="3"/>
  <c r="L3483" i="3"/>
  <c r="E3483" i="3"/>
  <c r="V3482" i="3"/>
  <c r="U3482" i="3"/>
  <c r="T3482" i="3"/>
  <c r="S3482" i="3"/>
  <c r="P3482" i="3"/>
  <c r="O3482" i="3"/>
  <c r="L3482" i="3"/>
  <c r="E3482" i="3"/>
  <c r="V3481" i="3"/>
  <c r="U3481" i="3"/>
  <c r="T3481" i="3"/>
  <c r="S3481" i="3"/>
  <c r="P3481" i="3"/>
  <c r="O3481" i="3"/>
  <c r="L3481" i="3"/>
  <c r="E3481" i="3"/>
  <c r="V3480" i="3"/>
  <c r="U3480" i="3"/>
  <c r="T3480" i="3"/>
  <c r="S3480" i="3"/>
  <c r="P3480" i="3"/>
  <c r="O3480" i="3"/>
  <c r="L3480" i="3"/>
  <c r="E3480" i="3"/>
  <c r="V3479" i="3"/>
  <c r="U3479" i="3"/>
  <c r="T3479" i="3"/>
  <c r="S3479" i="3"/>
  <c r="P3479" i="3"/>
  <c r="O3479" i="3"/>
  <c r="L3479" i="3"/>
  <c r="E3479" i="3"/>
  <c r="V3478" i="3"/>
  <c r="U3478" i="3"/>
  <c r="T3478" i="3"/>
  <c r="S3478" i="3"/>
  <c r="P3478" i="3"/>
  <c r="O3478" i="3"/>
  <c r="L3478" i="3"/>
  <c r="E3478" i="3"/>
  <c r="V3477" i="3"/>
  <c r="U3477" i="3"/>
  <c r="T3477" i="3"/>
  <c r="S3477" i="3"/>
  <c r="P3477" i="3"/>
  <c r="O3477" i="3"/>
  <c r="L3477" i="3"/>
  <c r="E3477" i="3"/>
  <c r="V3476" i="3"/>
  <c r="U3476" i="3"/>
  <c r="T3476" i="3"/>
  <c r="S3476" i="3"/>
  <c r="P3476" i="3"/>
  <c r="O3476" i="3"/>
  <c r="L3476" i="3"/>
  <c r="E3476" i="3"/>
  <c r="V3475" i="3"/>
  <c r="U3475" i="3"/>
  <c r="T3475" i="3"/>
  <c r="S3475" i="3"/>
  <c r="P3475" i="3"/>
  <c r="O3475" i="3"/>
  <c r="L3475" i="3"/>
  <c r="E3475" i="3"/>
  <c r="V3474" i="3"/>
  <c r="U3474" i="3"/>
  <c r="T3474" i="3"/>
  <c r="S3474" i="3"/>
  <c r="P3474" i="3"/>
  <c r="O3474" i="3"/>
  <c r="L3474" i="3"/>
  <c r="E3474" i="3"/>
  <c r="V3473" i="3"/>
  <c r="U3473" i="3"/>
  <c r="T3473" i="3"/>
  <c r="S3473" i="3"/>
  <c r="P3473" i="3"/>
  <c r="O3473" i="3"/>
  <c r="L3473" i="3"/>
  <c r="E3473" i="3"/>
  <c r="V3472" i="3"/>
  <c r="U3472" i="3"/>
  <c r="T3472" i="3"/>
  <c r="S3472" i="3"/>
  <c r="P3472" i="3"/>
  <c r="O3472" i="3"/>
  <c r="L3472" i="3"/>
  <c r="E3472" i="3"/>
  <c r="V3471" i="3"/>
  <c r="U3471" i="3"/>
  <c r="T3471" i="3"/>
  <c r="S3471" i="3"/>
  <c r="P3471" i="3"/>
  <c r="O3471" i="3"/>
  <c r="L3471" i="3"/>
  <c r="E3471" i="3"/>
  <c r="V3470" i="3"/>
  <c r="U3470" i="3"/>
  <c r="T3470" i="3"/>
  <c r="S3470" i="3"/>
  <c r="P3470" i="3"/>
  <c r="O3470" i="3"/>
  <c r="L3470" i="3"/>
  <c r="E3470" i="3"/>
  <c r="V3469" i="3"/>
  <c r="U3469" i="3"/>
  <c r="T3469" i="3"/>
  <c r="S3469" i="3"/>
  <c r="P3469" i="3"/>
  <c r="O3469" i="3"/>
  <c r="L3469" i="3"/>
  <c r="E3469" i="3"/>
  <c r="V3468" i="3"/>
  <c r="U3468" i="3"/>
  <c r="T3468" i="3"/>
  <c r="S3468" i="3"/>
  <c r="P3468" i="3"/>
  <c r="O3468" i="3"/>
  <c r="L3468" i="3"/>
  <c r="E3468" i="3"/>
  <c r="V3467" i="3"/>
  <c r="U3467" i="3"/>
  <c r="T3467" i="3"/>
  <c r="S3467" i="3"/>
  <c r="P3467" i="3"/>
  <c r="O3467" i="3"/>
  <c r="L3467" i="3"/>
  <c r="E3467" i="3"/>
  <c r="V3466" i="3"/>
  <c r="U3466" i="3"/>
  <c r="T3466" i="3"/>
  <c r="S3466" i="3"/>
  <c r="P3466" i="3"/>
  <c r="O3466" i="3"/>
  <c r="L3466" i="3"/>
  <c r="E3466" i="3"/>
  <c r="V3465" i="3"/>
  <c r="U3465" i="3"/>
  <c r="T3465" i="3"/>
  <c r="S3465" i="3"/>
  <c r="P3465" i="3"/>
  <c r="O3465" i="3"/>
  <c r="L3465" i="3"/>
  <c r="E3465" i="3"/>
  <c r="V3464" i="3"/>
  <c r="U3464" i="3"/>
  <c r="T3464" i="3"/>
  <c r="S3464" i="3"/>
  <c r="P3464" i="3"/>
  <c r="O3464" i="3"/>
  <c r="L3464" i="3"/>
  <c r="E3464" i="3"/>
  <c r="V3463" i="3"/>
  <c r="U3463" i="3"/>
  <c r="T3463" i="3"/>
  <c r="S3463" i="3"/>
  <c r="P3463" i="3"/>
  <c r="O3463" i="3"/>
  <c r="L3463" i="3"/>
  <c r="E3463" i="3"/>
  <c r="V3462" i="3"/>
  <c r="U3462" i="3"/>
  <c r="T3462" i="3"/>
  <c r="S3462" i="3"/>
  <c r="P3462" i="3"/>
  <c r="O3462" i="3"/>
  <c r="L3462" i="3"/>
  <c r="E3462" i="3"/>
  <c r="V3461" i="3"/>
  <c r="U3461" i="3"/>
  <c r="T3461" i="3"/>
  <c r="S3461" i="3"/>
  <c r="P3461" i="3"/>
  <c r="O3461" i="3"/>
  <c r="L3461" i="3"/>
  <c r="E3461" i="3"/>
  <c r="V3460" i="3"/>
  <c r="U3460" i="3"/>
  <c r="T3460" i="3"/>
  <c r="S3460" i="3"/>
  <c r="P3460" i="3"/>
  <c r="O3460" i="3"/>
  <c r="L3460" i="3"/>
  <c r="E3460" i="3"/>
  <c r="V3459" i="3"/>
  <c r="U3459" i="3"/>
  <c r="T3459" i="3"/>
  <c r="S3459" i="3"/>
  <c r="P3459" i="3"/>
  <c r="O3459" i="3"/>
  <c r="L3459" i="3"/>
  <c r="E3459" i="3"/>
  <c r="V3458" i="3"/>
  <c r="U3458" i="3"/>
  <c r="T3458" i="3"/>
  <c r="S3458" i="3"/>
  <c r="P3458" i="3"/>
  <c r="O3458" i="3"/>
  <c r="L3458" i="3"/>
  <c r="E3458" i="3"/>
  <c r="V3457" i="3"/>
  <c r="U3457" i="3"/>
  <c r="T3457" i="3"/>
  <c r="S3457" i="3"/>
  <c r="P3457" i="3"/>
  <c r="O3457" i="3"/>
  <c r="L3457" i="3"/>
  <c r="E3457" i="3"/>
  <c r="V3456" i="3"/>
  <c r="U3456" i="3"/>
  <c r="T3456" i="3"/>
  <c r="S3456" i="3"/>
  <c r="P3456" i="3"/>
  <c r="O3456" i="3"/>
  <c r="L3456" i="3"/>
  <c r="E3456" i="3"/>
  <c r="V3455" i="3"/>
  <c r="U3455" i="3"/>
  <c r="T3455" i="3"/>
  <c r="S3455" i="3"/>
  <c r="P3455" i="3"/>
  <c r="O3455" i="3"/>
  <c r="L3455" i="3"/>
  <c r="E3455" i="3"/>
  <c r="V3454" i="3"/>
  <c r="U3454" i="3"/>
  <c r="T3454" i="3"/>
  <c r="S3454" i="3"/>
  <c r="P3454" i="3"/>
  <c r="O3454" i="3"/>
  <c r="L3454" i="3"/>
  <c r="E3454" i="3"/>
  <c r="V3453" i="3"/>
  <c r="U3453" i="3"/>
  <c r="T3453" i="3"/>
  <c r="S3453" i="3"/>
  <c r="P3453" i="3"/>
  <c r="O3453" i="3"/>
  <c r="L3453" i="3"/>
  <c r="E3453" i="3"/>
  <c r="V3452" i="3"/>
  <c r="U3452" i="3"/>
  <c r="T3452" i="3"/>
  <c r="S3452" i="3"/>
  <c r="P3452" i="3"/>
  <c r="O3452" i="3"/>
  <c r="L3452" i="3"/>
  <c r="E3452" i="3"/>
  <c r="V3451" i="3"/>
  <c r="U3451" i="3"/>
  <c r="T3451" i="3"/>
  <c r="S3451" i="3"/>
  <c r="P3451" i="3"/>
  <c r="O3451" i="3"/>
  <c r="L3451" i="3"/>
  <c r="E3451" i="3"/>
  <c r="V3450" i="3"/>
  <c r="U3450" i="3"/>
  <c r="T3450" i="3"/>
  <c r="S3450" i="3"/>
  <c r="P3450" i="3"/>
  <c r="O3450" i="3"/>
  <c r="L3450" i="3"/>
  <c r="E3450" i="3"/>
  <c r="V3449" i="3"/>
  <c r="U3449" i="3"/>
  <c r="T3449" i="3"/>
  <c r="S3449" i="3"/>
  <c r="P3449" i="3"/>
  <c r="O3449" i="3"/>
  <c r="L3449" i="3"/>
  <c r="E3449" i="3"/>
  <c r="V3448" i="3"/>
  <c r="U3448" i="3"/>
  <c r="T3448" i="3"/>
  <c r="S3448" i="3"/>
  <c r="P3448" i="3"/>
  <c r="O3448" i="3"/>
  <c r="L3448" i="3"/>
  <c r="E3448" i="3"/>
  <c r="V3447" i="3"/>
  <c r="U3447" i="3"/>
  <c r="T3447" i="3"/>
  <c r="S3447" i="3"/>
  <c r="P3447" i="3"/>
  <c r="O3447" i="3"/>
  <c r="L3447" i="3"/>
  <c r="E3447" i="3"/>
  <c r="V3446" i="3"/>
  <c r="U3446" i="3"/>
  <c r="T3446" i="3"/>
  <c r="S3446" i="3"/>
  <c r="P3446" i="3"/>
  <c r="O3446" i="3"/>
  <c r="L3446" i="3"/>
  <c r="E3446" i="3"/>
  <c r="V3445" i="3"/>
  <c r="U3445" i="3"/>
  <c r="T3445" i="3"/>
  <c r="S3445" i="3"/>
  <c r="P3445" i="3"/>
  <c r="O3445" i="3"/>
  <c r="L3445" i="3"/>
  <c r="E3445" i="3"/>
  <c r="V3444" i="3"/>
  <c r="U3444" i="3"/>
  <c r="T3444" i="3"/>
  <c r="S3444" i="3"/>
  <c r="P3444" i="3"/>
  <c r="O3444" i="3"/>
  <c r="L3444" i="3"/>
  <c r="E3444" i="3"/>
  <c r="V3443" i="3"/>
  <c r="U3443" i="3"/>
  <c r="T3443" i="3"/>
  <c r="S3443" i="3"/>
  <c r="P3443" i="3"/>
  <c r="O3443" i="3"/>
  <c r="L3443" i="3"/>
  <c r="E3443" i="3"/>
  <c r="V3442" i="3"/>
  <c r="U3442" i="3"/>
  <c r="T3442" i="3"/>
  <c r="S3442" i="3"/>
  <c r="P3442" i="3"/>
  <c r="O3442" i="3"/>
  <c r="L3442" i="3"/>
  <c r="E3442" i="3"/>
  <c r="V3441" i="3"/>
  <c r="U3441" i="3"/>
  <c r="T3441" i="3"/>
  <c r="S3441" i="3"/>
  <c r="P3441" i="3"/>
  <c r="O3441" i="3"/>
  <c r="L3441" i="3"/>
  <c r="E3441" i="3"/>
  <c r="V3440" i="3"/>
  <c r="U3440" i="3"/>
  <c r="T3440" i="3"/>
  <c r="S3440" i="3"/>
  <c r="P3440" i="3"/>
  <c r="O3440" i="3"/>
  <c r="L3440" i="3"/>
  <c r="E3440" i="3"/>
  <c r="V3439" i="3"/>
  <c r="U3439" i="3"/>
  <c r="T3439" i="3"/>
  <c r="S3439" i="3"/>
  <c r="P3439" i="3"/>
  <c r="O3439" i="3"/>
  <c r="L3439" i="3"/>
  <c r="E3439" i="3"/>
  <c r="V3438" i="3"/>
  <c r="U3438" i="3"/>
  <c r="T3438" i="3"/>
  <c r="S3438" i="3"/>
  <c r="P3438" i="3"/>
  <c r="O3438" i="3"/>
  <c r="L3438" i="3"/>
  <c r="E3438" i="3"/>
  <c r="V3437" i="3"/>
  <c r="U3437" i="3"/>
  <c r="T3437" i="3"/>
  <c r="S3437" i="3"/>
  <c r="P3437" i="3"/>
  <c r="O3437" i="3"/>
  <c r="L3437" i="3"/>
  <c r="E3437" i="3"/>
  <c r="V3436" i="3"/>
  <c r="U3436" i="3"/>
  <c r="T3436" i="3"/>
  <c r="S3436" i="3"/>
  <c r="P3436" i="3"/>
  <c r="O3436" i="3"/>
  <c r="L3436" i="3"/>
  <c r="E3436" i="3"/>
  <c r="V3435" i="3"/>
  <c r="U3435" i="3"/>
  <c r="T3435" i="3"/>
  <c r="S3435" i="3"/>
  <c r="P3435" i="3"/>
  <c r="O3435" i="3"/>
  <c r="L3435" i="3"/>
  <c r="E3435" i="3"/>
  <c r="V3434" i="3"/>
  <c r="U3434" i="3"/>
  <c r="T3434" i="3"/>
  <c r="S3434" i="3"/>
  <c r="P3434" i="3"/>
  <c r="O3434" i="3"/>
  <c r="L3434" i="3"/>
  <c r="E3434" i="3"/>
  <c r="V3433" i="3"/>
  <c r="U3433" i="3"/>
  <c r="T3433" i="3"/>
  <c r="S3433" i="3"/>
  <c r="P3433" i="3"/>
  <c r="O3433" i="3"/>
  <c r="L3433" i="3"/>
  <c r="E3433" i="3"/>
  <c r="V3432" i="3"/>
  <c r="U3432" i="3"/>
  <c r="T3432" i="3"/>
  <c r="S3432" i="3"/>
  <c r="P3432" i="3"/>
  <c r="O3432" i="3"/>
  <c r="L3432" i="3"/>
  <c r="E3432" i="3"/>
  <c r="V3431" i="3"/>
  <c r="U3431" i="3"/>
  <c r="T3431" i="3"/>
  <c r="S3431" i="3"/>
  <c r="P3431" i="3"/>
  <c r="O3431" i="3"/>
  <c r="L3431" i="3"/>
  <c r="E3431" i="3"/>
  <c r="V3430" i="3"/>
  <c r="U3430" i="3"/>
  <c r="T3430" i="3"/>
  <c r="S3430" i="3"/>
  <c r="P3430" i="3"/>
  <c r="O3430" i="3"/>
  <c r="L3430" i="3"/>
  <c r="E3430" i="3"/>
  <c r="V3429" i="3"/>
  <c r="U3429" i="3"/>
  <c r="T3429" i="3"/>
  <c r="S3429" i="3"/>
  <c r="P3429" i="3"/>
  <c r="O3429" i="3"/>
  <c r="L3429" i="3"/>
  <c r="E3429" i="3"/>
  <c r="V3428" i="3"/>
  <c r="U3428" i="3"/>
  <c r="T3428" i="3"/>
  <c r="S3428" i="3"/>
  <c r="P3428" i="3"/>
  <c r="O3428" i="3"/>
  <c r="L3428" i="3"/>
  <c r="E3428" i="3"/>
  <c r="V3427" i="3"/>
  <c r="U3427" i="3"/>
  <c r="T3427" i="3"/>
  <c r="S3427" i="3"/>
  <c r="P3427" i="3"/>
  <c r="O3427" i="3"/>
  <c r="L3427" i="3"/>
  <c r="E3427" i="3"/>
  <c r="V3426" i="3"/>
  <c r="U3426" i="3"/>
  <c r="T3426" i="3"/>
  <c r="S3426" i="3"/>
  <c r="P3426" i="3"/>
  <c r="O3426" i="3"/>
  <c r="L3426" i="3"/>
  <c r="E3426" i="3"/>
  <c r="V3425" i="3"/>
  <c r="U3425" i="3"/>
  <c r="T3425" i="3"/>
  <c r="S3425" i="3"/>
  <c r="P3425" i="3"/>
  <c r="O3425" i="3"/>
  <c r="L3425" i="3"/>
  <c r="E3425" i="3"/>
  <c r="V3424" i="3"/>
  <c r="U3424" i="3"/>
  <c r="T3424" i="3"/>
  <c r="S3424" i="3"/>
  <c r="P3424" i="3"/>
  <c r="O3424" i="3"/>
  <c r="L3424" i="3"/>
  <c r="E3424" i="3"/>
  <c r="V3423" i="3"/>
  <c r="U3423" i="3"/>
  <c r="T3423" i="3"/>
  <c r="S3423" i="3"/>
  <c r="P3423" i="3"/>
  <c r="O3423" i="3"/>
  <c r="L3423" i="3"/>
  <c r="E3423" i="3"/>
  <c r="V3422" i="3"/>
  <c r="U3422" i="3"/>
  <c r="T3422" i="3"/>
  <c r="S3422" i="3"/>
  <c r="P3422" i="3"/>
  <c r="O3422" i="3"/>
  <c r="L3422" i="3"/>
  <c r="E3422" i="3"/>
  <c r="V3421" i="3"/>
  <c r="U3421" i="3"/>
  <c r="T3421" i="3"/>
  <c r="S3421" i="3"/>
  <c r="P3421" i="3"/>
  <c r="O3421" i="3"/>
  <c r="L3421" i="3"/>
  <c r="E3421" i="3"/>
  <c r="V3420" i="3"/>
  <c r="U3420" i="3"/>
  <c r="T3420" i="3"/>
  <c r="S3420" i="3"/>
  <c r="P3420" i="3"/>
  <c r="O3420" i="3"/>
  <c r="L3420" i="3"/>
  <c r="E3420" i="3"/>
  <c r="V3419" i="3"/>
  <c r="U3419" i="3"/>
  <c r="T3419" i="3"/>
  <c r="S3419" i="3"/>
  <c r="P3419" i="3"/>
  <c r="O3419" i="3"/>
  <c r="L3419" i="3"/>
  <c r="E3419" i="3"/>
  <c r="V3418" i="3"/>
  <c r="U3418" i="3"/>
  <c r="T3418" i="3"/>
  <c r="S3418" i="3"/>
  <c r="P3418" i="3"/>
  <c r="O3418" i="3"/>
  <c r="L3418" i="3"/>
  <c r="E3418" i="3"/>
  <c r="V3417" i="3"/>
  <c r="U3417" i="3"/>
  <c r="T3417" i="3"/>
  <c r="S3417" i="3"/>
  <c r="P3417" i="3"/>
  <c r="O3417" i="3"/>
  <c r="L3417" i="3"/>
  <c r="E3417" i="3"/>
  <c r="V3416" i="3"/>
  <c r="U3416" i="3"/>
  <c r="T3416" i="3"/>
  <c r="S3416" i="3"/>
  <c r="P3416" i="3"/>
  <c r="O3416" i="3"/>
  <c r="L3416" i="3"/>
  <c r="E3416" i="3"/>
  <c r="V3415" i="3"/>
  <c r="U3415" i="3"/>
  <c r="T3415" i="3"/>
  <c r="S3415" i="3"/>
  <c r="P3415" i="3"/>
  <c r="O3415" i="3"/>
  <c r="L3415" i="3"/>
  <c r="E3415" i="3"/>
  <c r="V3414" i="3"/>
  <c r="U3414" i="3"/>
  <c r="T3414" i="3"/>
  <c r="S3414" i="3"/>
  <c r="P3414" i="3"/>
  <c r="O3414" i="3"/>
  <c r="L3414" i="3"/>
  <c r="E3414" i="3"/>
  <c r="V3413" i="3"/>
  <c r="U3413" i="3"/>
  <c r="T3413" i="3"/>
  <c r="S3413" i="3"/>
  <c r="P3413" i="3"/>
  <c r="O3413" i="3"/>
  <c r="L3413" i="3"/>
  <c r="E3413" i="3"/>
  <c r="V3412" i="3"/>
  <c r="U3412" i="3"/>
  <c r="T3412" i="3"/>
  <c r="S3412" i="3"/>
  <c r="P3412" i="3"/>
  <c r="O3412" i="3"/>
  <c r="L3412" i="3"/>
  <c r="E3412" i="3"/>
  <c r="V3411" i="3"/>
  <c r="U3411" i="3"/>
  <c r="T3411" i="3"/>
  <c r="S3411" i="3"/>
  <c r="P3411" i="3"/>
  <c r="O3411" i="3"/>
  <c r="L3411" i="3"/>
  <c r="E3411" i="3"/>
  <c r="V3410" i="3"/>
  <c r="U3410" i="3"/>
  <c r="T3410" i="3"/>
  <c r="S3410" i="3"/>
  <c r="P3410" i="3"/>
  <c r="O3410" i="3"/>
  <c r="L3410" i="3"/>
  <c r="E3410" i="3"/>
  <c r="V3409" i="3"/>
  <c r="U3409" i="3"/>
  <c r="T3409" i="3"/>
  <c r="S3409" i="3"/>
  <c r="P3409" i="3"/>
  <c r="O3409" i="3"/>
  <c r="L3409" i="3"/>
  <c r="E3409" i="3"/>
  <c r="V3408" i="3"/>
  <c r="U3408" i="3"/>
  <c r="T3408" i="3"/>
  <c r="S3408" i="3"/>
  <c r="P3408" i="3"/>
  <c r="O3408" i="3"/>
  <c r="L3408" i="3"/>
  <c r="E3408" i="3"/>
  <c r="V3407" i="3"/>
  <c r="U3407" i="3"/>
  <c r="T3407" i="3"/>
  <c r="S3407" i="3"/>
  <c r="P3407" i="3"/>
  <c r="O3407" i="3"/>
  <c r="L3407" i="3"/>
  <c r="E3407" i="3"/>
  <c r="V3406" i="3"/>
  <c r="U3406" i="3"/>
  <c r="T3406" i="3"/>
  <c r="S3406" i="3"/>
  <c r="P3406" i="3"/>
  <c r="O3406" i="3"/>
  <c r="L3406" i="3"/>
  <c r="E3406" i="3"/>
  <c r="V3405" i="3"/>
  <c r="U3405" i="3"/>
  <c r="T3405" i="3"/>
  <c r="S3405" i="3"/>
  <c r="P3405" i="3"/>
  <c r="O3405" i="3"/>
  <c r="L3405" i="3"/>
  <c r="E3405" i="3"/>
  <c r="V3404" i="3"/>
  <c r="U3404" i="3"/>
  <c r="T3404" i="3"/>
  <c r="S3404" i="3"/>
  <c r="P3404" i="3"/>
  <c r="O3404" i="3"/>
  <c r="L3404" i="3"/>
  <c r="E3404" i="3"/>
  <c r="V3403" i="3"/>
  <c r="U3403" i="3"/>
  <c r="T3403" i="3"/>
  <c r="S3403" i="3"/>
  <c r="P3403" i="3"/>
  <c r="O3403" i="3"/>
  <c r="L3403" i="3"/>
  <c r="E3403" i="3"/>
  <c r="V3402" i="3"/>
  <c r="U3402" i="3"/>
  <c r="T3402" i="3"/>
  <c r="S3402" i="3"/>
  <c r="P3402" i="3"/>
  <c r="O3402" i="3"/>
  <c r="L3402" i="3"/>
  <c r="E3402" i="3"/>
  <c r="V3401" i="3"/>
  <c r="U3401" i="3"/>
  <c r="T3401" i="3"/>
  <c r="S3401" i="3"/>
  <c r="P3401" i="3"/>
  <c r="O3401" i="3"/>
  <c r="L3401" i="3"/>
  <c r="E3401" i="3"/>
  <c r="V3400" i="3"/>
  <c r="U3400" i="3"/>
  <c r="T3400" i="3"/>
  <c r="S3400" i="3"/>
  <c r="P3400" i="3"/>
  <c r="O3400" i="3"/>
  <c r="L3400" i="3"/>
  <c r="E3400" i="3"/>
  <c r="V3399" i="3"/>
  <c r="U3399" i="3"/>
  <c r="T3399" i="3"/>
  <c r="S3399" i="3"/>
  <c r="P3399" i="3"/>
  <c r="O3399" i="3"/>
  <c r="L3399" i="3"/>
  <c r="E3399" i="3"/>
  <c r="V3398" i="3"/>
  <c r="U3398" i="3"/>
  <c r="T3398" i="3"/>
  <c r="S3398" i="3"/>
  <c r="P3398" i="3"/>
  <c r="O3398" i="3"/>
  <c r="L3398" i="3"/>
  <c r="E3398" i="3"/>
  <c r="V3397" i="3"/>
  <c r="U3397" i="3"/>
  <c r="T3397" i="3"/>
  <c r="S3397" i="3"/>
  <c r="P3397" i="3"/>
  <c r="O3397" i="3"/>
  <c r="L3397" i="3"/>
  <c r="E3397" i="3"/>
  <c r="V3396" i="3"/>
  <c r="U3396" i="3"/>
  <c r="T3396" i="3"/>
  <c r="S3396" i="3"/>
  <c r="P3396" i="3"/>
  <c r="O3396" i="3"/>
  <c r="L3396" i="3"/>
  <c r="E3396" i="3"/>
  <c r="V3395" i="3"/>
  <c r="U3395" i="3"/>
  <c r="T3395" i="3"/>
  <c r="S3395" i="3"/>
  <c r="P3395" i="3"/>
  <c r="O3395" i="3"/>
  <c r="L3395" i="3"/>
  <c r="E3395" i="3"/>
  <c r="V3394" i="3"/>
  <c r="U3394" i="3"/>
  <c r="T3394" i="3"/>
  <c r="S3394" i="3"/>
  <c r="P3394" i="3"/>
  <c r="O3394" i="3"/>
  <c r="L3394" i="3"/>
  <c r="E3394" i="3"/>
  <c r="V3393" i="3"/>
  <c r="U3393" i="3"/>
  <c r="T3393" i="3"/>
  <c r="S3393" i="3"/>
  <c r="P3393" i="3"/>
  <c r="O3393" i="3"/>
  <c r="L3393" i="3"/>
  <c r="E3393" i="3"/>
  <c r="V3392" i="3"/>
  <c r="U3392" i="3"/>
  <c r="T3392" i="3"/>
  <c r="S3392" i="3"/>
  <c r="P3392" i="3"/>
  <c r="O3392" i="3"/>
  <c r="L3392" i="3"/>
  <c r="E3392" i="3"/>
  <c r="V3391" i="3"/>
  <c r="U3391" i="3"/>
  <c r="T3391" i="3"/>
  <c r="S3391" i="3"/>
  <c r="P3391" i="3"/>
  <c r="O3391" i="3"/>
  <c r="L3391" i="3"/>
  <c r="E3391" i="3"/>
  <c r="V3390" i="3"/>
  <c r="U3390" i="3"/>
  <c r="T3390" i="3"/>
  <c r="S3390" i="3"/>
  <c r="P3390" i="3"/>
  <c r="O3390" i="3"/>
  <c r="L3390" i="3"/>
  <c r="E3390" i="3"/>
  <c r="V3389" i="3"/>
  <c r="U3389" i="3"/>
  <c r="T3389" i="3"/>
  <c r="S3389" i="3"/>
  <c r="P3389" i="3"/>
  <c r="O3389" i="3"/>
  <c r="L3389" i="3"/>
  <c r="E3389" i="3"/>
  <c r="V3388" i="3"/>
  <c r="U3388" i="3"/>
  <c r="T3388" i="3"/>
  <c r="S3388" i="3"/>
  <c r="P3388" i="3"/>
  <c r="O3388" i="3"/>
  <c r="L3388" i="3"/>
  <c r="E3388" i="3"/>
  <c r="V3387" i="3"/>
  <c r="U3387" i="3"/>
  <c r="T3387" i="3"/>
  <c r="S3387" i="3"/>
  <c r="P3387" i="3"/>
  <c r="O3387" i="3"/>
  <c r="L3387" i="3"/>
  <c r="E3387" i="3"/>
  <c r="V3386" i="3"/>
  <c r="U3386" i="3"/>
  <c r="T3386" i="3"/>
  <c r="S3386" i="3"/>
  <c r="P3386" i="3"/>
  <c r="O3386" i="3"/>
  <c r="L3386" i="3"/>
  <c r="E3386" i="3"/>
  <c r="V3385" i="3"/>
  <c r="U3385" i="3"/>
  <c r="T3385" i="3"/>
  <c r="S3385" i="3"/>
  <c r="P3385" i="3"/>
  <c r="O3385" i="3"/>
  <c r="L3385" i="3"/>
  <c r="E3385" i="3"/>
  <c r="V3384" i="3"/>
  <c r="U3384" i="3"/>
  <c r="T3384" i="3"/>
  <c r="S3384" i="3"/>
  <c r="P3384" i="3"/>
  <c r="O3384" i="3"/>
  <c r="L3384" i="3"/>
  <c r="E3384" i="3"/>
  <c r="V3383" i="3"/>
  <c r="U3383" i="3"/>
  <c r="T3383" i="3"/>
  <c r="S3383" i="3"/>
  <c r="P3383" i="3"/>
  <c r="O3383" i="3"/>
  <c r="L3383" i="3"/>
  <c r="E3383" i="3"/>
  <c r="V3382" i="3"/>
  <c r="U3382" i="3"/>
  <c r="T3382" i="3"/>
  <c r="S3382" i="3"/>
  <c r="P3382" i="3"/>
  <c r="O3382" i="3"/>
  <c r="L3382" i="3"/>
  <c r="E3382" i="3"/>
  <c r="V3381" i="3"/>
  <c r="U3381" i="3"/>
  <c r="T3381" i="3"/>
  <c r="S3381" i="3"/>
  <c r="P3381" i="3"/>
  <c r="O3381" i="3"/>
  <c r="L3381" i="3"/>
  <c r="E3381" i="3"/>
  <c r="V3380" i="3"/>
  <c r="U3380" i="3"/>
  <c r="T3380" i="3"/>
  <c r="S3380" i="3"/>
  <c r="P3380" i="3"/>
  <c r="O3380" i="3"/>
  <c r="L3380" i="3"/>
  <c r="E3380" i="3"/>
  <c r="V3379" i="3"/>
  <c r="U3379" i="3"/>
  <c r="T3379" i="3"/>
  <c r="S3379" i="3"/>
  <c r="P3379" i="3"/>
  <c r="O3379" i="3"/>
  <c r="L3379" i="3"/>
  <c r="E3379" i="3"/>
  <c r="V3378" i="3"/>
  <c r="U3378" i="3"/>
  <c r="T3378" i="3"/>
  <c r="S3378" i="3"/>
  <c r="P3378" i="3"/>
  <c r="O3378" i="3"/>
  <c r="L3378" i="3"/>
  <c r="E3378" i="3"/>
  <c r="V3377" i="3"/>
  <c r="U3377" i="3"/>
  <c r="T3377" i="3"/>
  <c r="S3377" i="3"/>
  <c r="P3377" i="3"/>
  <c r="O3377" i="3"/>
  <c r="L3377" i="3"/>
  <c r="E3377" i="3"/>
  <c r="V3376" i="3"/>
  <c r="U3376" i="3"/>
  <c r="T3376" i="3"/>
  <c r="S3376" i="3"/>
  <c r="P3376" i="3"/>
  <c r="O3376" i="3"/>
  <c r="L3376" i="3"/>
  <c r="E3376" i="3"/>
  <c r="V3375" i="3"/>
  <c r="U3375" i="3"/>
  <c r="T3375" i="3"/>
  <c r="S3375" i="3"/>
  <c r="P3375" i="3"/>
  <c r="O3375" i="3"/>
  <c r="L3375" i="3"/>
  <c r="E3375" i="3"/>
  <c r="V3374" i="3"/>
  <c r="U3374" i="3"/>
  <c r="T3374" i="3"/>
  <c r="S3374" i="3"/>
  <c r="P3374" i="3"/>
  <c r="O3374" i="3"/>
  <c r="L3374" i="3"/>
  <c r="E3374" i="3"/>
  <c r="V3373" i="3"/>
  <c r="U3373" i="3"/>
  <c r="T3373" i="3"/>
  <c r="S3373" i="3"/>
  <c r="P3373" i="3"/>
  <c r="O3373" i="3"/>
  <c r="L3373" i="3"/>
  <c r="E3373" i="3"/>
  <c r="V3372" i="3"/>
  <c r="U3372" i="3"/>
  <c r="T3372" i="3"/>
  <c r="S3372" i="3"/>
  <c r="P3372" i="3"/>
  <c r="O3372" i="3"/>
  <c r="L3372" i="3"/>
  <c r="E3372" i="3"/>
  <c r="V3371" i="3"/>
  <c r="U3371" i="3"/>
  <c r="T3371" i="3"/>
  <c r="S3371" i="3"/>
  <c r="P3371" i="3"/>
  <c r="O3371" i="3"/>
  <c r="L3371" i="3"/>
  <c r="E3371" i="3"/>
  <c r="V3370" i="3"/>
  <c r="U3370" i="3"/>
  <c r="T3370" i="3"/>
  <c r="S3370" i="3"/>
  <c r="P3370" i="3"/>
  <c r="O3370" i="3"/>
  <c r="L3370" i="3"/>
  <c r="E3370" i="3"/>
  <c r="V3369" i="3"/>
  <c r="U3369" i="3"/>
  <c r="T3369" i="3"/>
  <c r="S3369" i="3"/>
  <c r="P3369" i="3"/>
  <c r="O3369" i="3"/>
  <c r="L3369" i="3"/>
  <c r="E3369" i="3"/>
  <c r="V3368" i="3"/>
  <c r="U3368" i="3"/>
  <c r="T3368" i="3"/>
  <c r="S3368" i="3"/>
  <c r="P3368" i="3"/>
  <c r="O3368" i="3"/>
  <c r="L3368" i="3"/>
  <c r="E3368" i="3"/>
  <c r="V3367" i="3"/>
  <c r="U3367" i="3"/>
  <c r="T3367" i="3"/>
  <c r="S3367" i="3"/>
  <c r="P3367" i="3"/>
  <c r="O3367" i="3"/>
  <c r="L3367" i="3"/>
  <c r="E3367" i="3"/>
  <c r="V3366" i="3"/>
  <c r="U3366" i="3"/>
  <c r="T3366" i="3"/>
  <c r="S3366" i="3"/>
  <c r="P3366" i="3"/>
  <c r="O3366" i="3"/>
  <c r="L3366" i="3"/>
  <c r="E3366" i="3"/>
  <c r="V3365" i="3"/>
  <c r="U3365" i="3"/>
  <c r="T3365" i="3"/>
  <c r="S3365" i="3"/>
  <c r="P3365" i="3"/>
  <c r="O3365" i="3"/>
  <c r="L3365" i="3"/>
  <c r="E3365" i="3"/>
  <c r="V3364" i="3"/>
  <c r="U3364" i="3"/>
  <c r="T3364" i="3"/>
  <c r="S3364" i="3"/>
  <c r="P3364" i="3"/>
  <c r="O3364" i="3"/>
  <c r="L3364" i="3"/>
  <c r="E3364" i="3"/>
  <c r="V3363" i="3"/>
  <c r="U3363" i="3"/>
  <c r="T3363" i="3"/>
  <c r="S3363" i="3"/>
  <c r="P3363" i="3"/>
  <c r="O3363" i="3"/>
  <c r="L3363" i="3"/>
  <c r="E3363" i="3"/>
  <c r="V3362" i="3"/>
  <c r="U3362" i="3"/>
  <c r="T3362" i="3"/>
  <c r="S3362" i="3"/>
  <c r="P3362" i="3"/>
  <c r="O3362" i="3"/>
  <c r="L3362" i="3"/>
  <c r="E3362" i="3"/>
  <c r="V3361" i="3"/>
  <c r="U3361" i="3"/>
  <c r="T3361" i="3"/>
  <c r="S3361" i="3"/>
  <c r="P3361" i="3"/>
  <c r="O3361" i="3"/>
  <c r="L3361" i="3"/>
  <c r="E3361" i="3"/>
  <c r="V3360" i="3"/>
  <c r="U3360" i="3"/>
  <c r="T3360" i="3"/>
  <c r="S3360" i="3"/>
  <c r="P3360" i="3"/>
  <c r="O3360" i="3"/>
  <c r="L3360" i="3"/>
  <c r="E3360" i="3"/>
  <c r="V3359" i="3"/>
  <c r="U3359" i="3"/>
  <c r="T3359" i="3"/>
  <c r="S3359" i="3"/>
  <c r="P3359" i="3"/>
  <c r="O3359" i="3"/>
  <c r="L3359" i="3"/>
  <c r="E3359" i="3"/>
  <c r="V3358" i="3"/>
  <c r="U3358" i="3"/>
  <c r="T3358" i="3"/>
  <c r="S3358" i="3"/>
  <c r="P3358" i="3"/>
  <c r="O3358" i="3"/>
  <c r="L3358" i="3"/>
  <c r="E3358" i="3"/>
  <c r="V3357" i="3"/>
  <c r="U3357" i="3"/>
  <c r="T3357" i="3"/>
  <c r="S3357" i="3"/>
  <c r="P3357" i="3"/>
  <c r="O3357" i="3"/>
  <c r="L3357" i="3"/>
  <c r="E3357" i="3"/>
  <c r="V3356" i="3"/>
  <c r="U3356" i="3"/>
  <c r="T3356" i="3"/>
  <c r="S3356" i="3"/>
  <c r="P3356" i="3"/>
  <c r="O3356" i="3"/>
  <c r="L3356" i="3"/>
  <c r="E3356" i="3"/>
  <c r="V3355" i="3"/>
  <c r="U3355" i="3"/>
  <c r="T3355" i="3"/>
  <c r="S3355" i="3"/>
  <c r="P3355" i="3"/>
  <c r="O3355" i="3"/>
  <c r="L3355" i="3"/>
  <c r="E3355" i="3"/>
  <c r="V3354" i="3"/>
  <c r="U3354" i="3"/>
  <c r="T3354" i="3"/>
  <c r="S3354" i="3"/>
  <c r="P3354" i="3"/>
  <c r="O3354" i="3"/>
  <c r="L3354" i="3"/>
  <c r="E3354" i="3"/>
  <c r="V3353" i="3"/>
  <c r="U3353" i="3"/>
  <c r="T3353" i="3"/>
  <c r="S3353" i="3"/>
  <c r="P3353" i="3"/>
  <c r="O3353" i="3"/>
  <c r="L3353" i="3"/>
  <c r="E3353" i="3"/>
  <c r="V3352" i="3"/>
  <c r="U3352" i="3"/>
  <c r="T3352" i="3"/>
  <c r="S3352" i="3"/>
  <c r="P3352" i="3"/>
  <c r="O3352" i="3"/>
  <c r="L3352" i="3"/>
  <c r="E3352" i="3"/>
  <c r="V3351" i="3"/>
  <c r="U3351" i="3"/>
  <c r="T3351" i="3"/>
  <c r="S3351" i="3"/>
  <c r="P3351" i="3"/>
  <c r="O3351" i="3"/>
  <c r="L3351" i="3"/>
  <c r="E3351" i="3"/>
  <c r="V3350" i="3"/>
  <c r="U3350" i="3"/>
  <c r="T3350" i="3"/>
  <c r="S3350" i="3"/>
  <c r="P3350" i="3"/>
  <c r="O3350" i="3"/>
  <c r="L3350" i="3"/>
  <c r="E3350" i="3"/>
  <c r="V3349" i="3"/>
  <c r="U3349" i="3"/>
  <c r="T3349" i="3"/>
  <c r="S3349" i="3"/>
  <c r="P3349" i="3"/>
  <c r="O3349" i="3"/>
  <c r="L3349" i="3"/>
  <c r="E3349" i="3"/>
  <c r="V3348" i="3"/>
  <c r="U3348" i="3"/>
  <c r="T3348" i="3"/>
  <c r="S3348" i="3"/>
  <c r="P3348" i="3"/>
  <c r="O3348" i="3"/>
  <c r="L3348" i="3"/>
  <c r="E3348" i="3"/>
  <c r="V3347" i="3"/>
  <c r="U3347" i="3"/>
  <c r="T3347" i="3"/>
  <c r="S3347" i="3"/>
  <c r="P3347" i="3"/>
  <c r="O3347" i="3"/>
  <c r="L3347" i="3"/>
  <c r="E3347" i="3"/>
  <c r="V3346" i="3"/>
  <c r="U3346" i="3"/>
  <c r="T3346" i="3"/>
  <c r="S3346" i="3"/>
  <c r="P3346" i="3"/>
  <c r="O3346" i="3"/>
  <c r="L3346" i="3"/>
  <c r="E3346" i="3"/>
  <c r="V3345" i="3"/>
  <c r="U3345" i="3"/>
  <c r="T3345" i="3"/>
  <c r="S3345" i="3"/>
  <c r="P3345" i="3"/>
  <c r="O3345" i="3"/>
  <c r="L3345" i="3"/>
  <c r="E3345" i="3"/>
  <c r="V3344" i="3"/>
  <c r="U3344" i="3"/>
  <c r="T3344" i="3"/>
  <c r="S3344" i="3"/>
  <c r="P3344" i="3"/>
  <c r="O3344" i="3"/>
  <c r="L3344" i="3"/>
  <c r="E3344" i="3"/>
  <c r="V3343" i="3"/>
  <c r="U3343" i="3"/>
  <c r="T3343" i="3"/>
  <c r="S3343" i="3"/>
  <c r="P3343" i="3"/>
  <c r="O3343" i="3"/>
  <c r="L3343" i="3"/>
  <c r="E3343" i="3"/>
  <c r="V3342" i="3"/>
  <c r="U3342" i="3"/>
  <c r="T3342" i="3"/>
  <c r="S3342" i="3"/>
  <c r="P3342" i="3"/>
  <c r="O3342" i="3"/>
  <c r="L3342" i="3"/>
  <c r="E3342" i="3"/>
  <c r="V3341" i="3"/>
  <c r="U3341" i="3"/>
  <c r="T3341" i="3"/>
  <c r="S3341" i="3"/>
  <c r="P3341" i="3"/>
  <c r="O3341" i="3"/>
  <c r="L3341" i="3"/>
  <c r="E3341" i="3"/>
  <c r="V3340" i="3"/>
  <c r="U3340" i="3"/>
  <c r="T3340" i="3"/>
  <c r="S3340" i="3"/>
  <c r="P3340" i="3"/>
  <c r="O3340" i="3"/>
  <c r="L3340" i="3"/>
  <c r="E3340" i="3"/>
  <c r="V3339" i="3"/>
  <c r="U3339" i="3"/>
  <c r="T3339" i="3"/>
  <c r="S3339" i="3"/>
  <c r="P3339" i="3"/>
  <c r="O3339" i="3"/>
  <c r="L3339" i="3"/>
  <c r="E3339" i="3"/>
  <c r="V3338" i="3"/>
  <c r="U3338" i="3"/>
  <c r="T3338" i="3"/>
  <c r="S3338" i="3"/>
  <c r="P3338" i="3"/>
  <c r="O3338" i="3"/>
  <c r="L3338" i="3"/>
  <c r="E3338" i="3"/>
  <c r="V3337" i="3"/>
  <c r="U3337" i="3"/>
  <c r="T3337" i="3"/>
  <c r="S3337" i="3"/>
  <c r="P3337" i="3"/>
  <c r="O3337" i="3"/>
  <c r="L3337" i="3"/>
  <c r="E3337" i="3"/>
  <c r="V3336" i="3"/>
  <c r="U3336" i="3"/>
  <c r="T3336" i="3"/>
  <c r="S3336" i="3"/>
  <c r="P3336" i="3"/>
  <c r="O3336" i="3"/>
  <c r="L3336" i="3"/>
  <c r="E3336" i="3"/>
  <c r="V3335" i="3"/>
  <c r="U3335" i="3"/>
  <c r="T3335" i="3"/>
  <c r="S3335" i="3"/>
  <c r="P3335" i="3"/>
  <c r="O3335" i="3"/>
  <c r="L3335" i="3"/>
  <c r="E3335" i="3"/>
  <c r="V3334" i="3"/>
  <c r="U3334" i="3"/>
  <c r="T3334" i="3"/>
  <c r="S3334" i="3"/>
  <c r="P3334" i="3"/>
  <c r="O3334" i="3"/>
  <c r="L3334" i="3"/>
  <c r="E3334" i="3"/>
  <c r="V3333" i="3"/>
  <c r="U3333" i="3"/>
  <c r="T3333" i="3"/>
  <c r="S3333" i="3"/>
  <c r="P3333" i="3"/>
  <c r="O3333" i="3"/>
  <c r="L3333" i="3"/>
  <c r="E3333" i="3"/>
  <c r="V3332" i="3"/>
  <c r="U3332" i="3"/>
  <c r="T3332" i="3"/>
  <c r="S3332" i="3"/>
  <c r="P3332" i="3"/>
  <c r="O3332" i="3"/>
  <c r="L3332" i="3"/>
  <c r="E3332" i="3"/>
  <c r="V3331" i="3"/>
  <c r="U3331" i="3"/>
  <c r="T3331" i="3"/>
  <c r="S3331" i="3"/>
  <c r="P3331" i="3"/>
  <c r="O3331" i="3"/>
  <c r="L3331" i="3"/>
  <c r="E3331" i="3"/>
  <c r="V3330" i="3"/>
  <c r="U3330" i="3"/>
  <c r="T3330" i="3"/>
  <c r="S3330" i="3"/>
  <c r="P3330" i="3"/>
  <c r="O3330" i="3"/>
  <c r="L3330" i="3"/>
  <c r="E3330" i="3"/>
  <c r="V3329" i="3"/>
  <c r="U3329" i="3"/>
  <c r="T3329" i="3"/>
  <c r="S3329" i="3"/>
  <c r="P3329" i="3"/>
  <c r="O3329" i="3"/>
  <c r="L3329" i="3"/>
  <c r="E3329" i="3"/>
  <c r="V3328" i="3"/>
  <c r="U3328" i="3"/>
  <c r="T3328" i="3"/>
  <c r="S3328" i="3"/>
  <c r="P3328" i="3"/>
  <c r="O3328" i="3"/>
  <c r="L3328" i="3"/>
  <c r="E3328" i="3"/>
  <c r="V3327" i="3"/>
  <c r="U3327" i="3"/>
  <c r="T3327" i="3"/>
  <c r="S3327" i="3"/>
  <c r="P3327" i="3"/>
  <c r="O3327" i="3"/>
  <c r="L3327" i="3"/>
  <c r="E3327" i="3"/>
  <c r="V3326" i="3"/>
  <c r="U3326" i="3"/>
  <c r="T3326" i="3"/>
  <c r="S3326" i="3"/>
  <c r="P3326" i="3"/>
  <c r="O3326" i="3"/>
  <c r="L3326" i="3"/>
  <c r="E3326" i="3"/>
  <c r="V3325" i="3"/>
  <c r="U3325" i="3"/>
  <c r="T3325" i="3"/>
  <c r="S3325" i="3"/>
  <c r="P3325" i="3"/>
  <c r="O3325" i="3"/>
  <c r="L3325" i="3"/>
  <c r="E3325" i="3"/>
  <c r="V3324" i="3"/>
  <c r="U3324" i="3"/>
  <c r="T3324" i="3"/>
  <c r="S3324" i="3"/>
  <c r="P3324" i="3"/>
  <c r="O3324" i="3"/>
  <c r="L3324" i="3"/>
  <c r="E3324" i="3"/>
  <c r="V3323" i="3"/>
  <c r="U3323" i="3"/>
  <c r="T3323" i="3"/>
  <c r="S3323" i="3"/>
  <c r="P3323" i="3"/>
  <c r="O3323" i="3"/>
  <c r="L3323" i="3"/>
  <c r="E3323" i="3"/>
  <c r="V3322" i="3"/>
  <c r="U3322" i="3"/>
  <c r="T3322" i="3"/>
  <c r="S3322" i="3"/>
  <c r="P3322" i="3"/>
  <c r="O3322" i="3"/>
  <c r="L3322" i="3"/>
  <c r="E3322" i="3"/>
  <c r="V3321" i="3"/>
  <c r="U3321" i="3"/>
  <c r="T3321" i="3"/>
  <c r="S3321" i="3"/>
  <c r="P3321" i="3"/>
  <c r="O3321" i="3"/>
  <c r="L3321" i="3"/>
  <c r="E3321" i="3"/>
  <c r="V3320" i="3"/>
  <c r="U3320" i="3"/>
  <c r="T3320" i="3"/>
  <c r="S3320" i="3"/>
  <c r="P3320" i="3"/>
  <c r="O3320" i="3"/>
  <c r="L3320" i="3"/>
  <c r="E3320" i="3"/>
  <c r="V3319" i="3"/>
  <c r="U3319" i="3"/>
  <c r="T3319" i="3"/>
  <c r="S3319" i="3"/>
  <c r="P3319" i="3"/>
  <c r="O3319" i="3"/>
  <c r="L3319" i="3"/>
  <c r="E3319" i="3"/>
  <c r="V3318" i="3"/>
  <c r="U3318" i="3"/>
  <c r="T3318" i="3"/>
  <c r="S3318" i="3"/>
  <c r="P3318" i="3"/>
  <c r="O3318" i="3"/>
  <c r="L3318" i="3"/>
  <c r="E3318" i="3"/>
  <c r="V3317" i="3"/>
  <c r="U3317" i="3"/>
  <c r="T3317" i="3"/>
  <c r="S3317" i="3"/>
  <c r="P3317" i="3"/>
  <c r="O3317" i="3"/>
  <c r="L3317" i="3"/>
  <c r="E3317" i="3"/>
  <c r="V3316" i="3"/>
  <c r="U3316" i="3"/>
  <c r="T3316" i="3"/>
  <c r="S3316" i="3"/>
  <c r="P3316" i="3"/>
  <c r="O3316" i="3"/>
  <c r="L3316" i="3"/>
  <c r="E3316" i="3"/>
  <c r="V3315" i="3"/>
  <c r="U3315" i="3"/>
  <c r="T3315" i="3"/>
  <c r="S3315" i="3"/>
  <c r="P3315" i="3"/>
  <c r="O3315" i="3"/>
  <c r="L3315" i="3"/>
  <c r="E3315" i="3"/>
  <c r="V3314" i="3"/>
  <c r="U3314" i="3"/>
  <c r="T3314" i="3"/>
  <c r="S3314" i="3"/>
  <c r="P3314" i="3"/>
  <c r="O3314" i="3"/>
  <c r="L3314" i="3"/>
  <c r="E3314" i="3"/>
  <c r="V3313" i="3"/>
  <c r="U3313" i="3"/>
  <c r="T3313" i="3"/>
  <c r="S3313" i="3"/>
  <c r="P3313" i="3"/>
  <c r="O3313" i="3"/>
  <c r="L3313" i="3"/>
  <c r="E3313" i="3"/>
  <c r="V3312" i="3"/>
  <c r="U3312" i="3"/>
  <c r="T3312" i="3"/>
  <c r="S3312" i="3"/>
  <c r="P3312" i="3"/>
  <c r="O3312" i="3"/>
  <c r="L3312" i="3"/>
  <c r="E3312" i="3"/>
  <c r="V3311" i="3"/>
  <c r="U3311" i="3"/>
  <c r="T3311" i="3"/>
  <c r="S3311" i="3"/>
  <c r="P3311" i="3"/>
  <c r="O3311" i="3"/>
  <c r="L3311" i="3"/>
  <c r="E3311" i="3"/>
  <c r="V3310" i="3"/>
  <c r="U3310" i="3"/>
  <c r="T3310" i="3"/>
  <c r="S3310" i="3"/>
  <c r="P3310" i="3"/>
  <c r="O3310" i="3"/>
  <c r="L3310" i="3"/>
  <c r="E3310" i="3"/>
  <c r="V3309" i="3"/>
  <c r="U3309" i="3"/>
  <c r="T3309" i="3"/>
  <c r="S3309" i="3"/>
  <c r="P3309" i="3"/>
  <c r="O3309" i="3"/>
  <c r="L3309" i="3"/>
  <c r="E3309" i="3"/>
  <c r="V3308" i="3"/>
  <c r="U3308" i="3"/>
  <c r="T3308" i="3"/>
  <c r="S3308" i="3"/>
  <c r="P3308" i="3"/>
  <c r="O3308" i="3"/>
  <c r="L3308" i="3"/>
  <c r="E3308" i="3"/>
  <c r="V3307" i="3"/>
  <c r="U3307" i="3"/>
  <c r="T3307" i="3"/>
  <c r="S3307" i="3"/>
  <c r="P3307" i="3"/>
  <c r="O3307" i="3"/>
  <c r="L3307" i="3"/>
  <c r="E3307" i="3"/>
  <c r="V3306" i="3"/>
  <c r="U3306" i="3"/>
  <c r="T3306" i="3"/>
  <c r="S3306" i="3"/>
  <c r="P3306" i="3"/>
  <c r="O3306" i="3"/>
  <c r="L3306" i="3"/>
  <c r="E3306" i="3"/>
  <c r="V3305" i="3"/>
  <c r="U3305" i="3"/>
  <c r="T3305" i="3"/>
  <c r="S3305" i="3"/>
  <c r="P3305" i="3"/>
  <c r="O3305" i="3"/>
  <c r="L3305" i="3"/>
  <c r="E3305" i="3"/>
  <c r="V3304" i="3"/>
  <c r="U3304" i="3"/>
  <c r="T3304" i="3"/>
  <c r="S3304" i="3"/>
  <c r="P3304" i="3"/>
  <c r="O3304" i="3"/>
  <c r="L3304" i="3"/>
  <c r="E3304" i="3"/>
  <c r="V3303" i="3"/>
  <c r="U3303" i="3"/>
  <c r="T3303" i="3"/>
  <c r="S3303" i="3"/>
  <c r="P3303" i="3"/>
  <c r="O3303" i="3"/>
  <c r="L3303" i="3"/>
  <c r="E3303" i="3"/>
  <c r="V3302" i="3"/>
  <c r="U3302" i="3"/>
  <c r="T3302" i="3"/>
  <c r="S3302" i="3"/>
  <c r="P3302" i="3"/>
  <c r="O3302" i="3"/>
  <c r="L3302" i="3"/>
  <c r="E3302" i="3"/>
  <c r="V3301" i="3"/>
  <c r="U3301" i="3"/>
  <c r="T3301" i="3"/>
  <c r="S3301" i="3"/>
  <c r="P3301" i="3"/>
  <c r="O3301" i="3"/>
  <c r="L3301" i="3"/>
  <c r="E3301" i="3"/>
  <c r="V3300" i="3"/>
  <c r="U3300" i="3"/>
  <c r="T3300" i="3"/>
  <c r="S3300" i="3"/>
  <c r="P3300" i="3"/>
  <c r="O3300" i="3"/>
  <c r="L3300" i="3"/>
  <c r="E3300" i="3"/>
  <c r="V3299" i="3"/>
  <c r="U3299" i="3"/>
  <c r="T3299" i="3"/>
  <c r="S3299" i="3"/>
  <c r="P3299" i="3"/>
  <c r="O3299" i="3"/>
  <c r="L3299" i="3"/>
  <c r="E3299" i="3"/>
  <c r="V3298" i="3"/>
  <c r="U3298" i="3"/>
  <c r="T3298" i="3"/>
  <c r="S3298" i="3"/>
  <c r="P3298" i="3"/>
  <c r="O3298" i="3"/>
  <c r="L3298" i="3"/>
  <c r="E3298" i="3"/>
  <c r="V3297" i="3"/>
  <c r="U3297" i="3"/>
  <c r="T3297" i="3"/>
  <c r="S3297" i="3"/>
  <c r="P3297" i="3"/>
  <c r="O3297" i="3"/>
  <c r="L3297" i="3"/>
  <c r="E3297" i="3"/>
  <c r="V3296" i="3"/>
  <c r="U3296" i="3"/>
  <c r="T3296" i="3"/>
  <c r="S3296" i="3"/>
  <c r="P3296" i="3"/>
  <c r="O3296" i="3"/>
  <c r="L3296" i="3"/>
  <c r="E3296" i="3"/>
  <c r="V3295" i="3"/>
  <c r="U3295" i="3"/>
  <c r="T3295" i="3"/>
  <c r="S3295" i="3"/>
  <c r="P3295" i="3"/>
  <c r="O3295" i="3"/>
  <c r="L3295" i="3"/>
  <c r="E3295" i="3"/>
  <c r="V3294" i="3"/>
  <c r="U3294" i="3"/>
  <c r="T3294" i="3"/>
  <c r="S3294" i="3"/>
  <c r="P3294" i="3"/>
  <c r="O3294" i="3"/>
  <c r="L3294" i="3"/>
  <c r="E3294" i="3"/>
  <c r="V3293" i="3"/>
  <c r="U3293" i="3"/>
  <c r="T3293" i="3"/>
  <c r="S3293" i="3"/>
  <c r="P3293" i="3"/>
  <c r="O3293" i="3"/>
  <c r="L3293" i="3"/>
  <c r="E3293" i="3"/>
  <c r="V3292" i="3"/>
  <c r="U3292" i="3"/>
  <c r="T3292" i="3"/>
  <c r="S3292" i="3"/>
  <c r="P3292" i="3"/>
  <c r="O3292" i="3"/>
  <c r="L3292" i="3"/>
  <c r="E3292" i="3"/>
  <c r="V3291" i="3"/>
  <c r="U3291" i="3"/>
  <c r="T3291" i="3"/>
  <c r="S3291" i="3"/>
  <c r="P3291" i="3"/>
  <c r="O3291" i="3"/>
  <c r="L3291" i="3"/>
  <c r="E3291" i="3"/>
  <c r="V3290" i="3"/>
  <c r="U3290" i="3"/>
  <c r="T3290" i="3"/>
  <c r="S3290" i="3"/>
  <c r="P3290" i="3"/>
  <c r="O3290" i="3"/>
  <c r="L3290" i="3"/>
  <c r="E3290" i="3"/>
  <c r="V3289" i="3"/>
  <c r="U3289" i="3"/>
  <c r="T3289" i="3"/>
  <c r="S3289" i="3"/>
  <c r="P3289" i="3"/>
  <c r="O3289" i="3"/>
  <c r="L3289" i="3"/>
  <c r="E3289" i="3"/>
  <c r="V3288" i="3"/>
  <c r="U3288" i="3"/>
  <c r="T3288" i="3"/>
  <c r="S3288" i="3"/>
  <c r="P3288" i="3"/>
  <c r="O3288" i="3"/>
  <c r="L3288" i="3"/>
  <c r="E3288" i="3"/>
  <c r="V3287" i="3"/>
  <c r="U3287" i="3"/>
  <c r="T3287" i="3"/>
  <c r="S3287" i="3"/>
  <c r="P3287" i="3"/>
  <c r="O3287" i="3"/>
  <c r="L3287" i="3"/>
  <c r="E3287" i="3"/>
  <c r="V3286" i="3"/>
  <c r="U3286" i="3"/>
  <c r="T3286" i="3"/>
  <c r="S3286" i="3"/>
  <c r="P3286" i="3"/>
  <c r="O3286" i="3"/>
  <c r="L3286" i="3"/>
  <c r="E3286" i="3"/>
  <c r="V3285" i="3"/>
  <c r="U3285" i="3"/>
  <c r="T3285" i="3"/>
  <c r="S3285" i="3"/>
  <c r="P3285" i="3"/>
  <c r="O3285" i="3"/>
  <c r="L3285" i="3"/>
  <c r="E3285" i="3"/>
  <c r="V3284" i="3"/>
  <c r="U3284" i="3"/>
  <c r="T3284" i="3"/>
  <c r="S3284" i="3"/>
  <c r="P3284" i="3"/>
  <c r="O3284" i="3"/>
  <c r="L3284" i="3"/>
  <c r="E3284" i="3"/>
  <c r="V3283" i="3"/>
  <c r="U3283" i="3"/>
  <c r="T3283" i="3"/>
  <c r="S3283" i="3"/>
  <c r="P3283" i="3"/>
  <c r="O3283" i="3"/>
  <c r="L3283" i="3"/>
  <c r="E3283" i="3"/>
  <c r="V3282" i="3"/>
  <c r="U3282" i="3"/>
  <c r="T3282" i="3"/>
  <c r="S3282" i="3"/>
  <c r="P3282" i="3"/>
  <c r="O3282" i="3"/>
  <c r="L3282" i="3"/>
  <c r="E3282" i="3"/>
  <c r="V3281" i="3"/>
  <c r="U3281" i="3"/>
  <c r="T3281" i="3"/>
  <c r="S3281" i="3"/>
  <c r="P3281" i="3"/>
  <c r="O3281" i="3"/>
  <c r="L3281" i="3"/>
  <c r="E3281" i="3"/>
  <c r="V3280" i="3"/>
  <c r="U3280" i="3"/>
  <c r="T3280" i="3"/>
  <c r="S3280" i="3"/>
  <c r="P3280" i="3"/>
  <c r="O3280" i="3"/>
  <c r="L3280" i="3"/>
  <c r="E3280" i="3"/>
  <c r="V3279" i="3"/>
  <c r="U3279" i="3"/>
  <c r="T3279" i="3"/>
  <c r="S3279" i="3"/>
  <c r="P3279" i="3"/>
  <c r="O3279" i="3"/>
  <c r="L3279" i="3"/>
  <c r="E3279" i="3"/>
  <c r="V3278" i="3"/>
  <c r="U3278" i="3"/>
  <c r="T3278" i="3"/>
  <c r="S3278" i="3"/>
  <c r="P3278" i="3"/>
  <c r="O3278" i="3"/>
  <c r="L3278" i="3"/>
  <c r="E3278" i="3"/>
  <c r="V3277" i="3"/>
  <c r="U3277" i="3"/>
  <c r="T3277" i="3"/>
  <c r="S3277" i="3"/>
  <c r="P3277" i="3"/>
  <c r="O3277" i="3"/>
  <c r="L3277" i="3"/>
  <c r="E3277" i="3"/>
  <c r="V3276" i="3"/>
  <c r="U3276" i="3"/>
  <c r="T3276" i="3"/>
  <c r="S3276" i="3"/>
  <c r="P3276" i="3"/>
  <c r="O3276" i="3"/>
  <c r="L3276" i="3"/>
  <c r="E3276" i="3"/>
  <c r="V3275" i="3"/>
  <c r="U3275" i="3"/>
  <c r="T3275" i="3"/>
  <c r="S3275" i="3"/>
  <c r="P3275" i="3"/>
  <c r="O3275" i="3"/>
  <c r="L3275" i="3"/>
  <c r="E3275" i="3"/>
  <c r="V3274" i="3"/>
  <c r="U3274" i="3"/>
  <c r="T3274" i="3"/>
  <c r="S3274" i="3"/>
  <c r="P3274" i="3"/>
  <c r="O3274" i="3"/>
  <c r="L3274" i="3"/>
  <c r="E3274" i="3"/>
  <c r="V3273" i="3"/>
  <c r="U3273" i="3"/>
  <c r="T3273" i="3"/>
  <c r="S3273" i="3"/>
  <c r="P3273" i="3"/>
  <c r="O3273" i="3"/>
  <c r="L3273" i="3"/>
  <c r="E3273" i="3"/>
  <c r="V3272" i="3"/>
  <c r="U3272" i="3"/>
  <c r="T3272" i="3"/>
  <c r="S3272" i="3"/>
  <c r="P3272" i="3"/>
  <c r="O3272" i="3"/>
  <c r="L3272" i="3"/>
  <c r="E3272" i="3"/>
  <c r="V3271" i="3"/>
  <c r="U3271" i="3"/>
  <c r="T3271" i="3"/>
  <c r="S3271" i="3"/>
  <c r="P3271" i="3"/>
  <c r="O3271" i="3"/>
  <c r="L3271" i="3"/>
  <c r="E3271" i="3"/>
  <c r="V3270" i="3"/>
  <c r="U3270" i="3"/>
  <c r="T3270" i="3"/>
  <c r="S3270" i="3"/>
  <c r="P3270" i="3"/>
  <c r="O3270" i="3"/>
  <c r="L3270" i="3"/>
  <c r="E3270" i="3"/>
  <c r="V3269" i="3"/>
  <c r="U3269" i="3"/>
  <c r="T3269" i="3"/>
  <c r="S3269" i="3"/>
  <c r="P3269" i="3"/>
  <c r="O3269" i="3"/>
  <c r="L3269" i="3"/>
  <c r="E3269" i="3"/>
  <c r="V3268" i="3"/>
  <c r="U3268" i="3"/>
  <c r="T3268" i="3"/>
  <c r="S3268" i="3"/>
  <c r="P3268" i="3"/>
  <c r="O3268" i="3"/>
  <c r="L3268" i="3"/>
  <c r="E3268" i="3"/>
  <c r="V3267" i="3"/>
  <c r="U3267" i="3"/>
  <c r="T3267" i="3"/>
  <c r="S3267" i="3"/>
  <c r="P3267" i="3"/>
  <c r="O3267" i="3"/>
  <c r="L3267" i="3"/>
  <c r="E3267" i="3"/>
  <c r="V3266" i="3"/>
  <c r="U3266" i="3"/>
  <c r="T3266" i="3"/>
  <c r="S3266" i="3"/>
  <c r="P3266" i="3"/>
  <c r="O3266" i="3"/>
  <c r="L3266" i="3"/>
  <c r="E3266" i="3"/>
  <c r="V3265" i="3"/>
  <c r="U3265" i="3"/>
  <c r="T3265" i="3"/>
  <c r="S3265" i="3"/>
  <c r="P3265" i="3"/>
  <c r="O3265" i="3"/>
  <c r="L3265" i="3"/>
  <c r="E3265" i="3"/>
  <c r="V3264" i="3"/>
  <c r="U3264" i="3"/>
  <c r="T3264" i="3"/>
  <c r="S3264" i="3"/>
  <c r="P3264" i="3"/>
  <c r="O3264" i="3"/>
  <c r="L3264" i="3"/>
  <c r="E3264" i="3"/>
  <c r="V3263" i="3"/>
  <c r="U3263" i="3"/>
  <c r="T3263" i="3"/>
  <c r="S3263" i="3"/>
  <c r="P3263" i="3"/>
  <c r="O3263" i="3"/>
  <c r="L3263" i="3"/>
  <c r="E3263" i="3"/>
  <c r="V3262" i="3"/>
  <c r="U3262" i="3"/>
  <c r="T3262" i="3"/>
  <c r="S3262" i="3"/>
  <c r="P3262" i="3"/>
  <c r="O3262" i="3"/>
  <c r="L3262" i="3"/>
  <c r="E3262" i="3"/>
  <c r="V3261" i="3"/>
  <c r="U3261" i="3"/>
  <c r="T3261" i="3"/>
  <c r="S3261" i="3"/>
  <c r="P3261" i="3"/>
  <c r="O3261" i="3"/>
  <c r="L3261" i="3"/>
  <c r="E3261" i="3"/>
  <c r="V3260" i="3"/>
  <c r="U3260" i="3"/>
  <c r="T3260" i="3"/>
  <c r="S3260" i="3"/>
  <c r="P3260" i="3"/>
  <c r="O3260" i="3"/>
  <c r="L3260" i="3"/>
  <c r="E3260" i="3"/>
  <c r="V3259" i="3"/>
  <c r="U3259" i="3"/>
  <c r="T3259" i="3"/>
  <c r="S3259" i="3"/>
  <c r="P3259" i="3"/>
  <c r="O3259" i="3"/>
  <c r="L3259" i="3"/>
  <c r="E3259" i="3"/>
  <c r="V3258" i="3"/>
  <c r="U3258" i="3"/>
  <c r="T3258" i="3"/>
  <c r="S3258" i="3"/>
  <c r="P3258" i="3"/>
  <c r="O3258" i="3"/>
  <c r="L3258" i="3"/>
  <c r="E3258" i="3"/>
  <c r="V3257" i="3"/>
  <c r="U3257" i="3"/>
  <c r="T3257" i="3"/>
  <c r="S3257" i="3"/>
  <c r="P3257" i="3"/>
  <c r="O3257" i="3"/>
  <c r="L3257" i="3"/>
  <c r="E3257" i="3"/>
  <c r="V3256" i="3"/>
  <c r="U3256" i="3"/>
  <c r="T3256" i="3"/>
  <c r="S3256" i="3"/>
  <c r="P3256" i="3"/>
  <c r="O3256" i="3"/>
  <c r="L3256" i="3"/>
  <c r="E3256" i="3"/>
  <c r="V3255" i="3"/>
  <c r="U3255" i="3"/>
  <c r="T3255" i="3"/>
  <c r="S3255" i="3"/>
  <c r="P3255" i="3"/>
  <c r="O3255" i="3"/>
  <c r="L3255" i="3"/>
  <c r="E3255" i="3"/>
  <c r="V3254" i="3"/>
  <c r="U3254" i="3"/>
  <c r="T3254" i="3"/>
  <c r="S3254" i="3"/>
  <c r="P3254" i="3"/>
  <c r="O3254" i="3"/>
  <c r="L3254" i="3"/>
  <c r="E3254" i="3"/>
  <c r="V3253" i="3"/>
  <c r="U3253" i="3"/>
  <c r="T3253" i="3"/>
  <c r="S3253" i="3"/>
  <c r="P3253" i="3"/>
  <c r="O3253" i="3"/>
  <c r="L3253" i="3"/>
  <c r="E3253" i="3"/>
  <c r="V3252" i="3"/>
  <c r="U3252" i="3"/>
  <c r="T3252" i="3"/>
  <c r="S3252" i="3"/>
  <c r="P3252" i="3"/>
  <c r="O3252" i="3"/>
  <c r="L3252" i="3"/>
  <c r="E3252" i="3"/>
  <c r="V3251" i="3"/>
  <c r="U3251" i="3"/>
  <c r="T3251" i="3"/>
  <c r="S3251" i="3"/>
  <c r="P3251" i="3"/>
  <c r="O3251" i="3"/>
  <c r="L3251" i="3"/>
  <c r="E3251" i="3"/>
  <c r="V3250" i="3"/>
  <c r="U3250" i="3"/>
  <c r="T3250" i="3"/>
  <c r="S3250" i="3"/>
  <c r="P3250" i="3"/>
  <c r="O3250" i="3"/>
  <c r="L3250" i="3"/>
  <c r="E3250" i="3"/>
  <c r="V3249" i="3"/>
  <c r="U3249" i="3"/>
  <c r="T3249" i="3"/>
  <c r="S3249" i="3"/>
  <c r="P3249" i="3"/>
  <c r="O3249" i="3"/>
  <c r="L3249" i="3"/>
  <c r="E3249" i="3"/>
  <c r="V3248" i="3"/>
  <c r="U3248" i="3"/>
  <c r="T3248" i="3"/>
  <c r="S3248" i="3"/>
  <c r="P3248" i="3"/>
  <c r="O3248" i="3"/>
  <c r="L3248" i="3"/>
  <c r="E3248" i="3"/>
  <c r="V3247" i="3"/>
  <c r="U3247" i="3"/>
  <c r="T3247" i="3"/>
  <c r="S3247" i="3"/>
  <c r="P3247" i="3"/>
  <c r="O3247" i="3"/>
  <c r="L3247" i="3"/>
  <c r="E3247" i="3"/>
  <c r="V3246" i="3"/>
  <c r="U3246" i="3"/>
  <c r="T3246" i="3"/>
  <c r="S3246" i="3"/>
  <c r="P3246" i="3"/>
  <c r="O3246" i="3"/>
  <c r="L3246" i="3"/>
  <c r="E3246" i="3"/>
  <c r="V3245" i="3"/>
  <c r="U3245" i="3"/>
  <c r="T3245" i="3"/>
  <c r="S3245" i="3"/>
  <c r="P3245" i="3"/>
  <c r="O3245" i="3"/>
  <c r="L3245" i="3"/>
  <c r="E3245" i="3"/>
  <c r="V3244" i="3"/>
  <c r="U3244" i="3"/>
  <c r="T3244" i="3"/>
  <c r="S3244" i="3"/>
  <c r="P3244" i="3"/>
  <c r="O3244" i="3"/>
  <c r="L3244" i="3"/>
  <c r="E3244" i="3"/>
  <c r="V3243" i="3"/>
  <c r="U3243" i="3"/>
  <c r="T3243" i="3"/>
  <c r="S3243" i="3"/>
  <c r="P3243" i="3"/>
  <c r="O3243" i="3"/>
  <c r="L3243" i="3"/>
  <c r="E3243" i="3"/>
  <c r="V3242" i="3"/>
  <c r="U3242" i="3"/>
  <c r="T3242" i="3"/>
  <c r="S3242" i="3"/>
  <c r="P3242" i="3"/>
  <c r="O3242" i="3"/>
  <c r="L3242" i="3"/>
  <c r="E3242" i="3"/>
  <c r="V3241" i="3"/>
  <c r="U3241" i="3"/>
  <c r="T3241" i="3"/>
  <c r="S3241" i="3"/>
  <c r="P3241" i="3"/>
  <c r="O3241" i="3"/>
  <c r="L3241" i="3"/>
  <c r="E3241" i="3"/>
  <c r="V3240" i="3"/>
  <c r="U3240" i="3"/>
  <c r="T3240" i="3"/>
  <c r="S3240" i="3"/>
  <c r="P3240" i="3"/>
  <c r="O3240" i="3"/>
  <c r="L3240" i="3"/>
  <c r="E3240" i="3"/>
  <c r="V3239" i="3"/>
  <c r="U3239" i="3"/>
  <c r="T3239" i="3"/>
  <c r="S3239" i="3"/>
  <c r="P3239" i="3"/>
  <c r="O3239" i="3"/>
  <c r="L3239" i="3"/>
  <c r="E3239" i="3"/>
  <c r="V3238" i="3"/>
  <c r="U3238" i="3"/>
  <c r="T3238" i="3"/>
  <c r="S3238" i="3"/>
  <c r="P3238" i="3"/>
  <c r="O3238" i="3"/>
  <c r="L3238" i="3"/>
  <c r="E3238" i="3"/>
  <c r="V3237" i="3"/>
  <c r="U3237" i="3"/>
  <c r="T3237" i="3"/>
  <c r="S3237" i="3"/>
  <c r="P3237" i="3"/>
  <c r="O3237" i="3"/>
  <c r="L3237" i="3"/>
  <c r="E3237" i="3"/>
  <c r="V3236" i="3"/>
  <c r="U3236" i="3"/>
  <c r="T3236" i="3"/>
  <c r="S3236" i="3"/>
  <c r="P3236" i="3"/>
  <c r="O3236" i="3"/>
  <c r="L3236" i="3"/>
  <c r="E3236" i="3"/>
  <c r="V3235" i="3"/>
  <c r="U3235" i="3"/>
  <c r="T3235" i="3"/>
  <c r="S3235" i="3"/>
  <c r="P3235" i="3"/>
  <c r="O3235" i="3"/>
  <c r="L3235" i="3"/>
  <c r="E3235" i="3"/>
  <c r="V3234" i="3"/>
  <c r="U3234" i="3"/>
  <c r="T3234" i="3"/>
  <c r="S3234" i="3"/>
  <c r="P3234" i="3"/>
  <c r="O3234" i="3"/>
  <c r="L3234" i="3"/>
  <c r="E3234" i="3"/>
  <c r="V3233" i="3"/>
  <c r="U3233" i="3"/>
  <c r="T3233" i="3"/>
  <c r="S3233" i="3"/>
  <c r="P3233" i="3"/>
  <c r="O3233" i="3"/>
  <c r="L3233" i="3"/>
  <c r="E3233" i="3"/>
  <c r="V3232" i="3"/>
  <c r="U3232" i="3"/>
  <c r="T3232" i="3"/>
  <c r="S3232" i="3"/>
  <c r="P3232" i="3"/>
  <c r="O3232" i="3"/>
  <c r="L3232" i="3"/>
  <c r="E3232" i="3"/>
  <c r="V3231" i="3"/>
  <c r="U3231" i="3"/>
  <c r="T3231" i="3"/>
  <c r="S3231" i="3"/>
  <c r="P3231" i="3"/>
  <c r="O3231" i="3"/>
  <c r="L3231" i="3"/>
  <c r="E3231" i="3"/>
  <c r="V3230" i="3"/>
  <c r="U3230" i="3"/>
  <c r="T3230" i="3"/>
  <c r="S3230" i="3"/>
  <c r="P3230" i="3"/>
  <c r="O3230" i="3"/>
  <c r="L3230" i="3"/>
  <c r="E3230" i="3"/>
  <c r="V3229" i="3"/>
  <c r="U3229" i="3"/>
  <c r="T3229" i="3"/>
  <c r="S3229" i="3"/>
  <c r="P3229" i="3"/>
  <c r="O3229" i="3"/>
  <c r="L3229" i="3"/>
  <c r="E3229" i="3"/>
  <c r="V3228" i="3"/>
  <c r="U3228" i="3"/>
  <c r="T3228" i="3"/>
  <c r="S3228" i="3"/>
  <c r="P3228" i="3"/>
  <c r="O3228" i="3"/>
  <c r="L3228" i="3"/>
  <c r="E3228" i="3"/>
  <c r="V3227" i="3"/>
  <c r="U3227" i="3"/>
  <c r="T3227" i="3"/>
  <c r="S3227" i="3"/>
  <c r="P3227" i="3"/>
  <c r="O3227" i="3"/>
  <c r="L3227" i="3"/>
  <c r="E3227" i="3"/>
  <c r="V3226" i="3"/>
  <c r="U3226" i="3"/>
  <c r="T3226" i="3"/>
  <c r="S3226" i="3"/>
  <c r="P3226" i="3"/>
  <c r="O3226" i="3"/>
  <c r="L3226" i="3"/>
  <c r="E3226" i="3"/>
  <c r="V3225" i="3"/>
  <c r="U3225" i="3"/>
  <c r="T3225" i="3"/>
  <c r="S3225" i="3"/>
  <c r="P3225" i="3"/>
  <c r="O3225" i="3"/>
  <c r="L3225" i="3"/>
  <c r="E3225" i="3"/>
  <c r="V3224" i="3"/>
  <c r="U3224" i="3"/>
  <c r="T3224" i="3"/>
  <c r="S3224" i="3"/>
  <c r="P3224" i="3"/>
  <c r="O3224" i="3"/>
  <c r="L3224" i="3"/>
  <c r="E3224" i="3"/>
  <c r="V3223" i="3"/>
  <c r="U3223" i="3"/>
  <c r="T3223" i="3"/>
  <c r="S3223" i="3"/>
  <c r="P3223" i="3"/>
  <c r="O3223" i="3"/>
  <c r="L3223" i="3"/>
  <c r="E3223" i="3"/>
  <c r="V3222" i="3"/>
  <c r="U3222" i="3"/>
  <c r="T3222" i="3"/>
  <c r="S3222" i="3"/>
  <c r="P3222" i="3"/>
  <c r="O3222" i="3"/>
  <c r="L3222" i="3"/>
  <c r="E3222" i="3"/>
  <c r="V3221" i="3"/>
  <c r="U3221" i="3"/>
  <c r="T3221" i="3"/>
  <c r="S3221" i="3"/>
  <c r="P3221" i="3"/>
  <c r="O3221" i="3"/>
  <c r="L3221" i="3"/>
  <c r="E3221" i="3"/>
  <c r="V3220" i="3"/>
  <c r="U3220" i="3"/>
  <c r="T3220" i="3"/>
  <c r="S3220" i="3"/>
  <c r="P3220" i="3"/>
  <c r="O3220" i="3"/>
  <c r="L3220" i="3"/>
  <c r="E3220" i="3"/>
  <c r="V3219" i="3"/>
  <c r="U3219" i="3"/>
  <c r="T3219" i="3"/>
  <c r="S3219" i="3"/>
  <c r="P3219" i="3"/>
  <c r="O3219" i="3"/>
  <c r="L3219" i="3"/>
  <c r="E3219" i="3"/>
  <c r="V3218" i="3"/>
  <c r="U3218" i="3"/>
  <c r="T3218" i="3"/>
  <c r="S3218" i="3"/>
  <c r="P3218" i="3"/>
  <c r="O3218" i="3"/>
  <c r="L3218" i="3"/>
  <c r="E3218" i="3"/>
  <c r="V3217" i="3"/>
  <c r="U3217" i="3"/>
  <c r="T3217" i="3"/>
  <c r="S3217" i="3"/>
  <c r="P3217" i="3"/>
  <c r="O3217" i="3"/>
  <c r="L3217" i="3"/>
  <c r="E3217" i="3"/>
  <c r="V3216" i="3"/>
  <c r="U3216" i="3"/>
  <c r="T3216" i="3"/>
  <c r="S3216" i="3"/>
  <c r="P3216" i="3"/>
  <c r="O3216" i="3"/>
  <c r="L3216" i="3"/>
  <c r="E3216" i="3"/>
  <c r="V3215" i="3"/>
  <c r="U3215" i="3"/>
  <c r="T3215" i="3"/>
  <c r="S3215" i="3"/>
  <c r="P3215" i="3"/>
  <c r="O3215" i="3"/>
  <c r="L3215" i="3"/>
  <c r="E3215" i="3"/>
  <c r="V3214" i="3"/>
  <c r="U3214" i="3"/>
  <c r="T3214" i="3"/>
  <c r="S3214" i="3"/>
  <c r="P3214" i="3"/>
  <c r="O3214" i="3"/>
  <c r="L3214" i="3"/>
  <c r="E3214" i="3"/>
  <c r="V3213" i="3"/>
  <c r="U3213" i="3"/>
  <c r="T3213" i="3"/>
  <c r="S3213" i="3"/>
  <c r="P3213" i="3"/>
  <c r="O3213" i="3"/>
  <c r="L3213" i="3"/>
  <c r="E3213" i="3"/>
  <c r="V3212" i="3"/>
  <c r="U3212" i="3"/>
  <c r="T3212" i="3"/>
  <c r="S3212" i="3"/>
  <c r="P3212" i="3"/>
  <c r="O3212" i="3"/>
  <c r="L3212" i="3"/>
  <c r="E3212" i="3"/>
  <c r="V3211" i="3"/>
  <c r="U3211" i="3"/>
  <c r="T3211" i="3"/>
  <c r="S3211" i="3"/>
  <c r="P3211" i="3"/>
  <c r="O3211" i="3"/>
  <c r="L3211" i="3"/>
  <c r="E3211" i="3"/>
  <c r="V3210" i="3"/>
  <c r="U3210" i="3"/>
  <c r="T3210" i="3"/>
  <c r="S3210" i="3"/>
  <c r="P3210" i="3"/>
  <c r="O3210" i="3"/>
  <c r="L3210" i="3"/>
  <c r="E3210" i="3"/>
  <c r="V3209" i="3"/>
  <c r="U3209" i="3"/>
  <c r="T3209" i="3"/>
  <c r="S3209" i="3"/>
  <c r="P3209" i="3"/>
  <c r="O3209" i="3"/>
  <c r="L3209" i="3"/>
  <c r="E3209" i="3"/>
  <c r="V3208" i="3"/>
  <c r="U3208" i="3"/>
  <c r="T3208" i="3"/>
  <c r="S3208" i="3"/>
  <c r="P3208" i="3"/>
  <c r="O3208" i="3"/>
  <c r="L3208" i="3"/>
  <c r="E3208" i="3"/>
  <c r="V3207" i="3"/>
  <c r="U3207" i="3"/>
  <c r="T3207" i="3"/>
  <c r="S3207" i="3"/>
  <c r="P3207" i="3"/>
  <c r="O3207" i="3"/>
  <c r="L3207" i="3"/>
  <c r="E3207" i="3"/>
  <c r="V3206" i="3"/>
  <c r="U3206" i="3"/>
  <c r="T3206" i="3"/>
  <c r="S3206" i="3"/>
  <c r="P3206" i="3"/>
  <c r="O3206" i="3"/>
  <c r="L3206" i="3"/>
  <c r="E3206" i="3"/>
  <c r="V3205" i="3"/>
  <c r="U3205" i="3"/>
  <c r="T3205" i="3"/>
  <c r="S3205" i="3"/>
  <c r="P3205" i="3"/>
  <c r="O3205" i="3"/>
  <c r="L3205" i="3"/>
  <c r="E3205" i="3"/>
  <c r="V3204" i="3"/>
  <c r="U3204" i="3"/>
  <c r="T3204" i="3"/>
  <c r="S3204" i="3"/>
  <c r="P3204" i="3"/>
  <c r="O3204" i="3"/>
  <c r="L3204" i="3"/>
  <c r="E3204" i="3"/>
  <c r="V3203" i="3"/>
  <c r="U3203" i="3"/>
  <c r="T3203" i="3"/>
  <c r="S3203" i="3"/>
  <c r="P3203" i="3"/>
  <c r="O3203" i="3"/>
  <c r="L3203" i="3"/>
  <c r="E3203" i="3"/>
  <c r="V3202" i="3"/>
  <c r="U3202" i="3"/>
  <c r="T3202" i="3"/>
  <c r="S3202" i="3"/>
  <c r="P3202" i="3"/>
  <c r="O3202" i="3"/>
  <c r="L3202" i="3"/>
  <c r="E3202" i="3"/>
  <c r="V3201" i="3"/>
  <c r="U3201" i="3"/>
  <c r="T3201" i="3"/>
  <c r="S3201" i="3"/>
  <c r="P3201" i="3"/>
  <c r="O3201" i="3"/>
  <c r="L3201" i="3"/>
  <c r="E3201" i="3"/>
  <c r="V3200" i="3"/>
  <c r="U3200" i="3"/>
  <c r="T3200" i="3"/>
  <c r="S3200" i="3"/>
  <c r="P3200" i="3"/>
  <c r="O3200" i="3"/>
  <c r="L3200" i="3"/>
  <c r="E3200" i="3"/>
  <c r="V3199" i="3"/>
  <c r="U3199" i="3"/>
  <c r="T3199" i="3"/>
  <c r="S3199" i="3"/>
  <c r="P3199" i="3"/>
  <c r="O3199" i="3"/>
  <c r="L3199" i="3"/>
  <c r="E3199" i="3"/>
  <c r="V3198" i="3"/>
  <c r="U3198" i="3"/>
  <c r="T3198" i="3"/>
  <c r="S3198" i="3"/>
  <c r="P3198" i="3"/>
  <c r="O3198" i="3"/>
  <c r="L3198" i="3"/>
  <c r="E3198" i="3"/>
  <c r="V3197" i="3"/>
  <c r="U3197" i="3"/>
  <c r="T3197" i="3"/>
  <c r="S3197" i="3"/>
  <c r="P3197" i="3"/>
  <c r="O3197" i="3"/>
  <c r="L3197" i="3"/>
  <c r="E3197" i="3"/>
  <c r="V3196" i="3"/>
  <c r="U3196" i="3"/>
  <c r="T3196" i="3"/>
  <c r="S3196" i="3"/>
  <c r="P3196" i="3"/>
  <c r="O3196" i="3"/>
  <c r="L3196" i="3"/>
  <c r="E3196" i="3"/>
  <c r="V3195" i="3"/>
  <c r="U3195" i="3"/>
  <c r="T3195" i="3"/>
  <c r="S3195" i="3"/>
  <c r="P3195" i="3"/>
  <c r="O3195" i="3"/>
  <c r="L3195" i="3"/>
  <c r="E3195" i="3"/>
  <c r="V3194" i="3"/>
  <c r="U3194" i="3"/>
  <c r="T3194" i="3"/>
  <c r="S3194" i="3"/>
  <c r="P3194" i="3"/>
  <c r="O3194" i="3"/>
  <c r="L3194" i="3"/>
  <c r="E3194" i="3"/>
  <c r="V3193" i="3"/>
  <c r="U3193" i="3"/>
  <c r="T3193" i="3"/>
  <c r="S3193" i="3"/>
  <c r="P3193" i="3"/>
  <c r="O3193" i="3"/>
  <c r="L3193" i="3"/>
  <c r="E3193" i="3"/>
  <c r="V3192" i="3"/>
  <c r="U3192" i="3"/>
  <c r="T3192" i="3"/>
  <c r="S3192" i="3"/>
  <c r="P3192" i="3"/>
  <c r="O3192" i="3"/>
  <c r="L3192" i="3"/>
  <c r="E3192" i="3"/>
  <c r="V3191" i="3"/>
  <c r="U3191" i="3"/>
  <c r="T3191" i="3"/>
  <c r="S3191" i="3"/>
  <c r="P3191" i="3"/>
  <c r="O3191" i="3"/>
  <c r="L3191" i="3"/>
  <c r="E3191" i="3"/>
  <c r="V3190" i="3"/>
  <c r="U3190" i="3"/>
  <c r="T3190" i="3"/>
  <c r="S3190" i="3"/>
  <c r="P3190" i="3"/>
  <c r="O3190" i="3"/>
  <c r="L3190" i="3"/>
  <c r="E3190" i="3"/>
  <c r="V3189" i="3"/>
  <c r="U3189" i="3"/>
  <c r="T3189" i="3"/>
  <c r="S3189" i="3"/>
  <c r="P3189" i="3"/>
  <c r="O3189" i="3"/>
  <c r="L3189" i="3"/>
  <c r="E3189" i="3"/>
  <c r="V3188" i="3"/>
  <c r="U3188" i="3"/>
  <c r="T3188" i="3"/>
  <c r="S3188" i="3"/>
  <c r="P3188" i="3"/>
  <c r="O3188" i="3"/>
  <c r="L3188" i="3"/>
  <c r="E3188" i="3"/>
  <c r="V3187" i="3"/>
  <c r="U3187" i="3"/>
  <c r="T3187" i="3"/>
  <c r="S3187" i="3"/>
  <c r="P3187" i="3"/>
  <c r="O3187" i="3"/>
  <c r="L3187" i="3"/>
  <c r="E3187" i="3"/>
  <c r="V3186" i="3"/>
  <c r="U3186" i="3"/>
  <c r="T3186" i="3"/>
  <c r="S3186" i="3"/>
  <c r="P3186" i="3"/>
  <c r="O3186" i="3"/>
  <c r="L3186" i="3"/>
  <c r="E3186" i="3"/>
  <c r="V3185" i="3"/>
  <c r="U3185" i="3"/>
  <c r="T3185" i="3"/>
  <c r="S3185" i="3"/>
  <c r="P3185" i="3"/>
  <c r="O3185" i="3"/>
  <c r="L3185" i="3"/>
  <c r="E3185" i="3"/>
  <c r="V3184" i="3"/>
  <c r="U3184" i="3"/>
  <c r="T3184" i="3"/>
  <c r="S3184" i="3"/>
  <c r="P3184" i="3"/>
  <c r="O3184" i="3"/>
  <c r="L3184" i="3"/>
  <c r="E3184" i="3"/>
  <c r="V3183" i="3"/>
  <c r="U3183" i="3"/>
  <c r="T3183" i="3"/>
  <c r="S3183" i="3"/>
  <c r="P3183" i="3"/>
  <c r="O3183" i="3"/>
  <c r="L3183" i="3"/>
  <c r="E3183" i="3"/>
  <c r="V3182" i="3"/>
  <c r="U3182" i="3"/>
  <c r="T3182" i="3"/>
  <c r="S3182" i="3"/>
  <c r="P3182" i="3"/>
  <c r="O3182" i="3"/>
  <c r="L3182" i="3"/>
  <c r="E3182" i="3"/>
  <c r="V3181" i="3"/>
  <c r="U3181" i="3"/>
  <c r="T3181" i="3"/>
  <c r="S3181" i="3"/>
  <c r="P3181" i="3"/>
  <c r="O3181" i="3"/>
  <c r="L3181" i="3"/>
  <c r="E3181" i="3"/>
  <c r="V3180" i="3"/>
  <c r="U3180" i="3"/>
  <c r="T3180" i="3"/>
  <c r="S3180" i="3"/>
  <c r="P3180" i="3"/>
  <c r="O3180" i="3"/>
  <c r="L3180" i="3"/>
  <c r="E3180" i="3"/>
  <c r="V3179" i="3"/>
  <c r="U3179" i="3"/>
  <c r="T3179" i="3"/>
  <c r="S3179" i="3"/>
  <c r="P3179" i="3"/>
  <c r="O3179" i="3"/>
  <c r="L3179" i="3"/>
  <c r="E3179" i="3"/>
  <c r="V3178" i="3"/>
  <c r="U3178" i="3"/>
  <c r="T3178" i="3"/>
  <c r="S3178" i="3"/>
  <c r="P3178" i="3"/>
  <c r="O3178" i="3"/>
  <c r="L3178" i="3"/>
  <c r="E3178" i="3"/>
  <c r="V3177" i="3"/>
  <c r="U3177" i="3"/>
  <c r="T3177" i="3"/>
  <c r="S3177" i="3"/>
  <c r="P3177" i="3"/>
  <c r="O3177" i="3"/>
  <c r="L3177" i="3"/>
  <c r="E3177" i="3"/>
  <c r="V3176" i="3"/>
  <c r="U3176" i="3"/>
  <c r="T3176" i="3"/>
  <c r="S3176" i="3"/>
  <c r="P3176" i="3"/>
  <c r="O3176" i="3"/>
  <c r="L3176" i="3"/>
  <c r="E3176" i="3"/>
  <c r="V3175" i="3"/>
  <c r="U3175" i="3"/>
  <c r="T3175" i="3"/>
  <c r="S3175" i="3"/>
  <c r="P3175" i="3"/>
  <c r="O3175" i="3"/>
  <c r="L3175" i="3"/>
  <c r="E3175" i="3"/>
  <c r="V3174" i="3"/>
  <c r="U3174" i="3"/>
  <c r="T3174" i="3"/>
  <c r="S3174" i="3"/>
  <c r="P3174" i="3"/>
  <c r="O3174" i="3"/>
  <c r="L3174" i="3"/>
  <c r="E3174" i="3"/>
  <c r="V3173" i="3"/>
  <c r="U3173" i="3"/>
  <c r="T3173" i="3"/>
  <c r="S3173" i="3"/>
  <c r="P3173" i="3"/>
  <c r="O3173" i="3"/>
  <c r="L3173" i="3"/>
  <c r="E3173" i="3"/>
  <c r="V3172" i="3"/>
  <c r="U3172" i="3"/>
  <c r="T3172" i="3"/>
  <c r="S3172" i="3"/>
  <c r="P3172" i="3"/>
  <c r="O3172" i="3"/>
  <c r="L3172" i="3"/>
  <c r="E3172" i="3"/>
  <c r="V3171" i="3"/>
  <c r="U3171" i="3"/>
  <c r="T3171" i="3"/>
  <c r="S3171" i="3"/>
  <c r="P3171" i="3"/>
  <c r="O3171" i="3"/>
  <c r="L3171" i="3"/>
  <c r="E3171" i="3"/>
  <c r="V3170" i="3"/>
  <c r="U3170" i="3"/>
  <c r="T3170" i="3"/>
  <c r="S3170" i="3"/>
  <c r="P3170" i="3"/>
  <c r="O3170" i="3"/>
  <c r="L3170" i="3"/>
  <c r="E3170" i="3"/>
  <c r="V3169" i="3"/>
  <c r="U3169" i="3"/>
  <c r="T3169" i="3"/>
  <c r="S3169" i="3"/>
  <c r="P3169" i="3"/>
  <c r="O3169" i="3"/>
  <c r="L3169" i="3"/>
  <c r="E3169" i="3"/>
  <c r="V3168" i="3"/>
  <c r="U3168" i="3"/>
  <c r="T3168" i="3"/>
  <c r="S3168" i="3"/>
  <c r="P3168" i="3"/>
  <c r="O3168" i="3"/>
  <c r="L3168" i="3"/>
  <c r="E3168" i="3"/>
  <c r="V3167" i="3"/>
  <c r="U3167" i="3"/>
  <c r="T3167" i="3"/>
  <c r="S3167" i="3"/>
  <c r="P3167" i="3"/>
  <c r="O3167" i="3"/>
  <c r="L3167" i="3"/>
  <c r="E3167" i="3"/>
  <c r="V3166" i="3"/>
  <c r="U3166" i="3"/>
  <c r="T3166" i="3"/>
  <c r="S3166" i="3"/>
  <c r="P3166" i="3"/>
  <c r="O3166" i="3"/>
  <c r="L3166" i="3"/>
  <c r="E3166" i="3"/>
  <c r="V3165" i="3"/>
  <c r="U3165" i="3"/>
  <c r="T3165" i="3"/>
  <c r="S3165" i="3"/>
  <c r="P3165" i="3"/>
  <c r="O3165" i="3"/>
  <c r="L3165" i="3"/>
  <c r="E3165" i="3"/>
  <c r="V3164" i="3"/>
  <c r="U3164" i="3"/>
  <c r="T3164" i="3"/>
  <c r="S3164" i="3"/>
  <c r="P3164" i="3"/>
  <c r="O3164" i="3"/>
  <c r="L3164" i="3"/>
  <c r="E3164" i="3"/>
  <c r="V3163" i="3"/>
  <c r="U3163" i="3"/>
  <c r="T3163" i="3"/>
  <c r="S3163" i="3"/>
  <c r="P3163" i="3"/>
  <c r="O3163" i="3"/>
  <c r="L3163" i="3"/>
  <c r="E3163" i="3"/>
  <c r="V3162" i="3"/>
  <c r="U3162" i="3"/>
  <c r="T3162" i="3"/>
  <c r="S3162" i="3"/>
  <c r="P3162" i="3"/>
  <c r="O3162" i="3"/>
  <c r="L3162" i="3"/>
  <c r="E3162" i="3"/>
  <c r="V3161" i="3"/>
  <c r="U3161" i="3"/>
  <c r="T3161" i="3"/>
  <c r="S3161" i="3"/>
  <c r="P3161" i="3"/>
  <c r="O3161" i="3"/>
  <c r="L3161" i="3"/>
  <c r="E3161" i="3"/>
  <c r="V3160" i="3"/>
  <c r="U3160" i="3"/>
  <c r="T3160" i="3"/>
  <c r="S3160" i="3"/>
  <c r="P3160" i="3"/>
  <c r="O3160" i="3"/>
  <c r="L3160" i="3"/>
  <c r="E3160" i="3"/>
  <c r="V3159" i="3"/>
  <c r="U3159" i="3"/>
  <c r="T3159" i="3"/>
  <c r="S3159" i="3"/>
  <c r="P3159" i="3"/>
  <c r="O3159" i="3"/>
  <c r="L3159" i="3"/>
  <c r="E3159" i="3"/>
  <c r="V3158" i="3"/>
  <c r="U3158" i="3"/>
  <c r="T3158" i="3"/>
  <c r="S3158" i="3"/>
  <c r="P3158" i="3"/>
  <c r="O3158" i="3"/>
  <c r="L3158" i="3"/>
  <c r="E3158" i="3"/>
  <c r="V3157" i="3"/>
  <c r="U3157" i="3"/>
  <c r="T3157" i="3"/>
  <c r="S3157" i="3"/>
  <c r="P3157" i="3"/>
  <c r="O3157" i="3"/>
  <c r="L3157" i="3"/>
  <c r="E3157" i="3"/>
  <c r="V3156" i="3"/>
  <c r="U3156" i="3"/>
  <c r="T3156" i="3"/>
  <c r="S3156" i="3"/>
  <c r="P3156" i="3"/>
  <c r="O3156" i="3"/>
  <c r="L3156" i="3"/>
  <c r="E3156" i="3"/>
  <c r="V3155" i="3"/>
  <c r="U3155" i="3"/>
  <c r="T3155" i="3"/>
  <c r="S3155" i="3"/>
  <c r="P3155" i="3"/>
  <c r="O3155" i="3"/>
  <c r="L3155" i="3"/>
  <c r="E3155" i="3"/>
  <c r="V3154" i="3"/>
  <c r="U3154" i="3"/>
  <c r="T3154" i="3"/>
  <c r="S3154" i="3"/>
  <c r="P3154" i="3"/>
  <c r="O3154" i="3"/>
  <c r="L3154" i="3"/>
  <c r="E3154" i="3"/>
  <c r="V3153" i="3"/>
  <c r="U3153" i="3"/>
  <c r="T3153" i="3"/>
  <c r="S3153" i="3"/>
  <c r="P3153" i="3"/>
  <c r="O3153" i="3"/>
  <c r="L3153" i="3"/>
  <c r="E3153" i="3"/>
  <c r="V3152" i="3"/>
  <c r="U3152" i="3"/>
  <c r="T3152" i="3"/>
  <c r="S3152" i="3"/>
  <c r="P3152" i="3"/>
  <c r="O3152" i="3"/>
  <c r="L3152" i="3"/>
  <c r="E3152" i="3"/>
  <c r="V3151" i="3"/>
  <c r="U3151" i="3"/>
  <c r="T3151" i="3"/>
  <c r="S3151" i="3"/>
  <c r="P3151" i="3"/>
  <c r="O3151" i="3"/>
  <c r="L3151" i="3"/>
  <c r="E3151" i="3"/>
  <c r="V3150" i="3"/>
  <c r="U3150" i="3"/>
  <c r="T3150" i="3"/>
  <c r="S3150" i="3"/>
  <c r="P3150" i="3"/>
  <c r="O3150" i="3"/>
  <c r="L3150" i="3"/>
  <c r="E3150" i="3"/>
  <c r="V3149" i="3"/>
  <c r="U3149" i="3"/>
  <c r="T3149" i="3"/>
  <c r="S3149" i="3"/>
  <c r="P3149" i="3"/>
  <c r="O3149" i="3"/>
  <c r="L3149" i="3"/>
  <c r="E3149" i="3"/>
  <c r="V3148" i="3"/>
  <c r="U3148" i="3"/>
  <c r="T3148" i="3"/>
  <c r="S3148" i="3"/>
  <c r="P3148" i="3"/>
  <c r="O3148" i="3"/>
  <c r="L3148" i="3"/>
  <c r="E3148" i="3"/>
  <c r="V3147" i="3"/>
  <c r="U3147" i="3"/>
  <c r="T3147" i="3"/>
  <c r="S3147" i="3"/>
  <c r="P3147" i="3"/>
  <c r="O3147" i="3"/>
  <c r="L3147" i="3"/>
  <c r="E3147" i="3"/>
  <c r="V3146" i="3"/>
  <c r="U3146" i="3"/>
  <c r="T3146" i="3"/>
  <c r="S3146" i="3"/>
  <c r="P3146" i="3"/>
  <c r="O3146" i="3"/>
  <c r="L3146" i="3"/>
  <c r="E3146" i="3"/>
  <c r="V3145" i="3"/>
  <c r="U3145" i="3"/>
  <c r="T3145" i="3"/>
  <c r="S3145" i="3"/>
  <c r="P3145" i="3"/>
  <c r="O3145" i="3"/>
  <c r="L3145" i="3"/>
  <c r="E3145" i="3"/>
  <c r="V3144" i="3"/>
  <c r="U3144" i="3"/>
  <c r="T3144" i="3"/>
  <c r="S3144" i="3"/>
  <c r="P3144" i="3"/>
  <c r="O3144" i="3"/>
  <c r="L3144" i="3"/>
  <c r="E3144" i="3"/>
  <c r="V3143" i="3"/>
  <c r="U3143" i="3"/>
  <c r="T3143" i="3"/>
  <c r="S3143" i="3"/>
  <c r="P3143" i="3"/>
  <c r="O3143" i="3"/>
  <c r="L3143" i="3"/>
  <c r="E3143" i="3"/>
  <c r="V3142" i="3"/>
  <c r="U3142" i="3"/>
  <c r="T3142" i="3"/>
  <c r="S3142" i="3"/>
  <c r="P3142" i="3"/>
  <c r="O3142" i="3"/>
  <c r="L3142" i="3"/>
  <c r="E3142" i="3"/>
  <c r="V3141" i="3"/>
  <c r="U3141" i="3"/>
  <c r="T3141" i="3"/>
  <c r="S3141" i="3"/>
  <c r="P3141" i="3"/>
  <c r="O3141" i="3"/>
  <c r="L3141" i="3"/>
  <c r="E3141" i="3"/>
  <c r="V3140" i="3"/>
  <c r="U3140" i="3"/>
  <c r="T3140" i="3"/>
  <c r="S3140" i="3"/>
  <c r="P3140" i="3"/>
  <c r="O3140" i="3"/>
  <c r="L3140" i="3"/>
  <c r="E3140" i="3"/>
  <c r="V3139" i="3"/>
  <c r="U3139" i="3"/>
  <c r="T3139" i="3"/>
  <c r="S3139" i="3"/>
  <c r="P3139" i="3"/>
  <c r="O3139" i="3"/>
  <c r="L3139" i="3"/>
  <c r="E3139" i="3"/>
  <c r="V3138" i="3"/>
  <c r="U3138" i="3"/>
  <c r="T3138" i="3"/>
  <c r="S3138" i="3"/>
  <c r="P3138" i="3"/>
  <c r="O3138" i="3"/>
  <c r="L3138" i="3"/>
  <c r="E3138" i="3"/>
  <c r="V3137" i="3"/>
  <c r="U3137" i="3"/>
  <c r="T3137" i="3"/>
  <c r="S3137" i="3"/>
  <c r="P3137" i="3"/>
  <c r="O3137" i="3"/>
  <c r="L3137" i="3"/>
  <c r="E3137" i="3"/>
  <c r="V3136" i="3"/>
  <c r="U3136" i="3"/>
  <c r="T3136" i="3"/>
  <c r="S3136" i="3"/>
  <c r="P3136" i="3"/>
  <c r="O3136" i="3"/>
  <c r="L3136" i="3"/>
  <c r="E3136" i="3"/>
  <c r="V3135" i="3"/>
  <c r="U3135" i="3"/>
  <c r="T3135" i="3"/>
  <c r="S3135" i="3"/>
  <c r="P3135" i="3"/>
  <c r="O3135" i="3"/>
  <c r="L3135" i="3"/>
  <c r="E3135" i="3"/>
  <c r="V3134" i="3"/>
  <c r="U3134" i="3"/>
  <c r="T3134" i="3"/>
  <c r="S3134" i="3"/>
  <c r="P3134" i="3"/>
  <c r="O3134" i="3"/>
  <c r="L3134" i="3"/>
  <c r="E3134" i="3"/>
  <c r="V3133" i="3"/>
  <c r="U3133" i="3"/>
  <c r="T3133" i="3"/>
  <c r="S3133" i="3"/>
  <c r="P3133" i="3"/>
  <c r="O3133" i="3"/>
  <c r="L3133" i="3"/>
  <c r="E3133" i="3"/>
  <c r="V3132" i="3"/>
  <c r="U3132" i="3"/>
  <c r="T3132" i="3"/>
  <c r="S3132" i="3"/>
  <c r="P3132" i="3"/>
  <c r="O3132" i="3"/>
  <c r="L3132" i="3"/>
  <c r="E3132" i="3"/>
  <c r="V3131" i="3"/>
  <c r="U3131" i="3"/>
  <c r="T3131" i="3"/>
  <c r="S3131" i="3"/>
  <c r="P3131" i="3"/>
  <c r="O3131" i="3"/>
  <c r="L3131" i="3"/>
  <c r="E3131" i="3"/>
  <c r="V3130" i="3"/>
  <c r="U3130" i="3"/>
  <c r="T3130" i="3"/>
  <c r="S3130" i="3"/>
  <c r="P3130" i="3"/>
  <c r="O3130" i="3"/>
  <c r="L3130" i="3"/>
  <c r="E3130" i="3"/>
  <c r="V3129" i="3"/>
  <c r="U3129" i="3"/>
  <c r="T3129" i="3"/>
  <c r="S3129" i="3"/>
  <c r="P3129" i="3"/>
  <c r="O3129" i="3"/>
  <c r="L3129" i="3"/>
  <c r="E3129" i="3"/>
  <c r="V3128" i="3"/>
  <c r="U3128" i="3"/>
  <c r="T3128" i="3"/>
  <c r="S3128" i="3"/>
  <c r="P3128" i="3"/>
  <c r="O3128" i="3"/>
  <c r="L3128" i="3"/>
  <c r="E3128" i="3"/>
  <c r="V3127" i="3"/>
  <c r="U3127" i="3"/>
  <c r="T3127" i="3"/>
  <c r="S3127" i="3"/>
  <c r="P3127" i="3"/>
  <c r="O3127" i="3"/>
  <c r="L3127" i="3"/>
  <c r="E3127" i="3"/>
  <c r="V3126" i="3"/>
  <c r="U3126" i="3"/>
  <c r="T3126" i="3"/>
  <c r="S3126" i="3"/>
  <c r="P3126" i="3"/>
  <c r="O3126" i="3"/>
  <c r="L3126" i="3"/>
  <c r="E3126" i="3"/>
  <c r="V3125" i="3"/>
  <c r="U3125" i="3"/>
  <c r="T3125" i="3"/>
  <c r="S3125" i="3"/>
  <c r="P3125" i="3"/>
  <c r="O3125" i="3"/>
  <c r="L3125" i="3"/>
  <c r="E3125" i="3"/>
  <c r="V3124" i="3"/>
  <c r="U3124" i="3"/>
  <c r="T3124" i="3"/>
  <c r="S3124" i="3"/>
  <c r="P3124" i="3"/>
  <c r="O3124" i="3"/>
  <c r="L3124" i="3"/>
  <c r="E3124" i="3"/>
  <c r="V3123" i="3"/>
  <c r="U3123" i="3"/>
  <c r="T3123" i="3"/>
  <c r="S3123" i="3"/>
  <c r="P3123" i="3"/>
  <c r="O3123" i="3"/>
  <c r="L3123" i="3"/>
  <c r="E3123" i="3"/>
  <c r="V3122" i="3"/>
  <c r="U3122" i="3"/>
  <c r="T3122" i="3"/>
  <c r="S3122" i="3"/>
  <c r="P3122" i="3"/>
  <c r="O3122" i="3"/>
  <c r="L3122" i="3"/>
  <c r="E3122" i="3"/>
  <c r="V3121" i="3"/>
  <c r="U3121" i="3"/>
  <c r="T3121" i="3"/>
  <c r="S3121" i="3"/>
  <c r="P3121" i="3"/>
  <c r="O3121" i="3"/>
  <c r="L3121" i="3"/>
  <c r="E3121" i="3"/>
  <c r="V3120" i="3"/>
  <c r="U3120" i="3"/>
  <c r="T3120" i="3"/>
  <c r="S3120" i="3"/>
  <c r="P3120" i="3"/>
  <c r="O3120" i="3"/>
  <c r="L3120" i="3"/>
  <c r="E3120" i="3"/>
  <c r="V3119" i="3"/>
  <c r="U3119" i="3"/>
  <c r="T3119" i="3"/>
  <c r="S3119" i="3"/>
  <c r="P3119" i="3"/>
  <c r="O3119" i="3"/>
  <c r="L3119" i="3"/>
  <c r="E3119" i="3"/>
  <c r="V3118" i="3"/>
  <c r="U3118" i="3"/>
  <c r="T3118" i="3"/>
  <c r="S3118" i="3"/>
  <c r="P3118" i="3"/>
  <c r="O3118" i="3"/>
  <c r="L3118" i="3"/>
  <c r="E3118" i="3"/>
  <c r="V3117" i="3"/>
  <c r="U3117" i="3"/>
  <c r="T3117" i="3"/>
  <c r="S3117" i="3"/>
  <c r="P3117" i="3"/>
  <c r="O3117" i="3"/>
  <c r="L3117" i="3"/>
  <c r="E3117" i="3"/>
  <c r="V3116" i="3"/>
  <c r="U3116" i="3"/>
  <c r="T3116" i="3"/>
  <c r="S3116" i="3"/>
  <c r="P3116" i="3"/>
  <c r="O3116" i="3"/>
  <c r="L3116" i="3"/>
  <c r="E3116" i="3"/>
  <c r="V3115" i="3"/>
  <c r="U3115" i="3"/>
  <c r="T3115" i="3"/>
  <c r="S3115" i="3"/>
  <c r="P3115" i="3"/>
  <c r="O3115" i="3"/>
  <c r="L3115" i="3"/>
  <c r="E3115" i="3"/>
  <c r="V3114" i="3"/>
  <c r="U3114" i="3"/>
  <c r="T3114" i="3"/>
  <c r="S3114" i="3"/>
  <c r="P3114" i="3"/>
  <c r="O3114" i="3"/>
  <c r="L3114" i="3"/>
  <c r="E3114" i="3"/>
  <c r="V3113" i="3"/>
  <c r="U3113" i="3"/>
  <c r="T3113" i="3"/>
  <c r="S3113" i="3"/>
  <c r="P3113" i="3"/>
  <c r="O3113" i="3"/>
  <c r="L3113" i="3"/>
  <c r="E3113" i="3"/>
  <c r="V3112" i="3"/>
  <c r="U3112" i="3"/>
  <c r="T3112" i="3"/>
  <c r="S3112" i="3"/>
  <c r="P3112" i="3"/>
  <c r="O3112" i="3"/>
  <c r="L3112" i="3"/>
  <c r="E3112" i="3"/>
  <c r="V3111" i="3"/>
  <c r="U3111" i="3"/>
  <c r="T3111" i="3"/>
  <c r="S3111" i="3"/>
  <c r="P3111" i="3"/>
  <c r="O3111" i="3"/>
  <c r="L3111" i="3"/>
  <c r="E3111" i="3"/>
  <c r="V3110" i="3"/>
  <c r="U3110" i="3"/>
  <c r="T3110" i="3"/>
  <c r="S3110" i="3"/>
  <c r="P3110" i="3"/>
  <c r="O3110" i="3"/>
  <c r="L3110" i="3"/>
  <c r="E3110" i="3"/>
  <c r="V3109" i="3"/>
  <c r="U3109" i="3"/>
  <c r="T3109" i="3"/>
  <c r="S3109" i="3"/>
  <c r="P3109" i="3"/>
  <c r="O3109" i="3"/>
  <c r="L3109" i="3"/>
  <c r="E3109" i="3"/>
  <c r="V3108" i="3"/>
  <c r="U3108" i="3"/>
  <c r="T3108" i="3"/>
  <c r="S3108" i="3"/>
  <c r="P3108" i="3"/>
  <c r="O3108" i="3"/>
  <c r="L3108" i="3"/>
  <c r="E3108" i="3"/>
  <c r="V3107" i="3"/>
  <c r="U3107" i="3"/>
  <c r="T3107" i="3"/>
  <c r="S3107" i="3"/>
  <c r="P3107" i="3"/>
  <c r="O3107" i="3"/>
  <c r="L3107" i="3"/>
  <c r="E3107" i="3"/>
  <c r="V3106" i="3"/>
  <c r="U3106" i="3"/>
  <c r="T3106" i="3"/>
  <c r="S3106" i="3"/>
  <c r="P3106" i="3"/>
  <c r="O3106" i="3"/>
  <c r="L3106" i="3"/>
  <c r="E3106" i="3"/>
  <c r="V3105" i="3"/>
  <c r="U3105" i="3"/>
  <c r="T3105" i="3"/>
  <c r="S3105" i="3"/>
  <c r="P3105" i="3"/>
  <c r="O3105" i="3"/>
  <c r="L3105" i="3"/>
  <c r="E3105" i="3"/>
  <c r="V3104" i="3"/>
  <c r="U3104" i="3"/>
  <c r="T3104" i="3"/>
  <c r="S3104" i="3"/>
  <c r="P3104" i="3"/>
  <c r="O3104" i="3"/>
  <c r="L3104" i="3"/>
  <c r="E3104" i="3"/>
  <c r="V3103" i="3"/>
  <c r="U3103" i="3"/>
  <c r="T3103" i="3"/>
  <c r="S3103" i="3"/>
  <c r="P3103" i="3"/>
  <c r="O3103" i="3"/>
  <c r="L3103" i="3"/>
  <c r="E3103" i="3"/>
  <c r="V3102" i="3"/>
  <c r="U3102" i="3"/>
  <c r="T3102" i="3"/>
  <c r="S3102" i="3"/>
  <c r="P3102" i="3"/>
  <c r="O3102" i="3"/>
  <c r="L3102" i="3"/>
  <c r="E3102" i="3"/>
  <c r="V3101" i="3"/>
  <c r="U3101" i="3"/>
  <c r="T3101" i="3"/>
  <c r="S3101" i="3"/>
  <c r="P3101" i="3"/>
  <c r="O3101" i="3"/>
  <c r="L3101" i="3"/>
  <c r="E3101" i="3"/>
  <c r="V3100" i="3"/>
  <c r="U3100" i="3"/>
  <c r="T3100" i="3"/>
  <c r="S3100" i="3"/>
  <c r="P3100" i="3"/>
  <c r="O3100" i="3"/>
  <c r="L3100" i="3"/>
  <c r="E3100" i="3"/>
  <c r="V3099" i="3"/>
  <c r="U3099" i="3"/>
  <c r="T3099" i="3"/>
  <c r="S3099" i="3"/>
  <c r="P3099" i="3"/>
  <c r="O3099" i="3"/>
  <c r="L3099" i="3"/>
  <c r="E3099" i="3"/>
  <c r="V3098" i="3"/>
  <c r="U3098" i="3"/>
  <c r="T3098" i="3"/>
  <c r="S3098" i="3"/>
  <c r="P3098" i="3"/>
  <c r="O3098" i="3"/>
  <c r="L3098" i="3"/>
  <c r="E3098" i="3"/>
  <c r="V3097" i="3"/>
  <c r="U3097" i="3"/>
  <c r="T3097" i="3"/>
  <c r="S3097" i="3"/>
  <c r="P3097" i="3"/>
  <c r="O3097" i="3"/>
  <c r="L3097" i="3"/>
  <c r="E3097" i="3"/>
  <c r="V3096" i="3"/>
  <c r="U3096" i="3"/>
  <c r="T3096" i="3"/>
  <c r="S3096" i="3"/>
  <c r="P3096" i="3"/>
  <c r="O3096" i="3"/>
  <c r="L3096" i="3"/>
  <c r="E3096" i="3"/>
  <c r="V3095" i="3"/>
  <c r="U3095" i="3"/>
  <c r="T3095" i="3"/>
  <c r="S3095" i="3"/>
  <c r="P3095" i="3"/>
  <c r="O3095" i="3"/>
  <c r="L3095" i="3"/>
  <c r="E3095" i="3"/>
  <c r="V3094" i="3"/>
  <c r="U3094" i="3"/>
  <c r="T3094" i="3"/>
  <c r="S3094" i="3"/>
  <c r="P3094" i="3"/>
  <c r="O3094" i="3"/>
  <c r="L3094" i="3"/>
  <c r="E3094" i="3"/>
  <c r="V3093" i="3"/>
  <c r="U3093" i="3"/>
  <c r="T3093" i="3"/>
  <c r="S3093" i="3"/>
  <c r="P3093" i="3"/>
  <c r="O3093" i="3"/>
  <c r="L3093" i="3"/>
  <c r="E3093" i="3"/>
  <c r="V3092" i="3"/>
  <c r="U3092" i="3"/>
  <c r="T3092" i="3"/>
  <c r="S3092" i="3"/>
  <c r="P3092" i="3"/>
  <c r="O3092" i="3"/>
  <c r="L3092" i="3"/>
  <c r="E3092" i="3"/>
  <c r="V3091" i="3"/>
  <c r="U3091" i="3"/>
  <c r="T3091" i="3"/>
  <c r="S3091" i="3"/>
  <c r="P3091" i="3"/>
  <c r="O3091" i="3"/>
  <c r="L3091" i="3"/>
  <c r="E3091" i="3"/>
  <c r="V3090" i="3"/>
  <c r="U3090" i="3"/>
  <c r="T3090" i="3"/>
  <c r="S3090" i="3"/>
  <c r="P3090" i="3"/>
  <c r="O3090" i="3"/>
  <c r="L3090" i="3"/>
  <c r="E3090" i="3"/>
  <c r="V3089" i="3"/>
  <c r="U3089" i="3"/>
  <c r="T3089" i="3"/>
  <c r="S3089" i="3"/>
  <c r="P3089" i="3"/>
  <c r="O3089" i="3"/>
  <c r="L3089" i="3"/>
  <c r="E3089" i="3"/>
  <c r="V3088" i="3"/>
  <c r="U3088" i="3"/>
  <c r="T3088" i="3"/>
  <c r="S3088" i="3"/>
  <c r="P3088" i="3"/>
  <c r="O3088" i="3"/>
  <c r="L3088" i="3"/>
  <c r="E3088" i="3"/>
  <c r="V3087" i="3"/>
  <c r="U3087" i="3"/>
  <c r="T3087" i="3"/>
  <c r="S3087" i="3"/>
  <c r="P3087" i="3"/>
  <c r="O3087" i="3"/>
  <c r="L3087" i="3"/>
  <c r="E3087" i="3"/>
  <c r="V3086" i="3"/>
  <c r="U3086" i="3"/>
  <c r="T3086" i="3"/>
  <c r="S3086" i="3"/>
  <c r="P3086" i="3"/>
  <c r="O3086" i="3"/>
  <c r="L3086" i="3"/>
  <c r="E3086" i="3"/>
  <c r="V3085" i="3"/>
  <c r="U3085" i="3"/>
  <c r="T3085" i="3"/>
  <c r="S3085" i="3"/>
  <c r="P3085" i="3"/>
  <c r="O3085" i="3"/>
  <c r="L3085" i="3"/>
  <c r="E3085" i="3"/>
  <c r="V3084" i="3"/>
  <c r="U3084" i="3"/>
  <c r="T3084" i="3"/>
  <c r="S3084" i="3"/>
  <c r="P3084" i="3"/>
  <c r="O3084" i="3"/>
  <c r="L3084" i="3"/>
  <c r="E3084" i="3"/>
  <c r="V3083" i="3"/>
  <c r="U3083" i="3"/>
  <c r="T3083" i="3"/>
  <c r="S3083" i="3"/>
  <c r="P3083" i="3"/>
  <c r="O3083" i="3"/>
  <c r="L3083" i="3"/>
  <c r="E3083" i="3"/>
  <c r="V3082" i="3"/>
  <c r="U3082" i="3"/>
  <c r="T3082" i="3"/>
  <c r="S3082" i="3"/>
  <c r="P3082" i="3"/>
  <c r="O3082" i="3"/>
  <c r="L3082" i="3"/>
  <c r="E3082" i="3"/>
  <c r="V3081" i="3"/>
  <c r="U3081" i="3"/>
  <c r="T3081" i="3"/>
  <c r="S3081" i="3"/>
  <c r="P3081" i="3"/>
  <c r="O3081" i="3"/>
  <c r="L3081" i="3"/>
  <c r="E3081" i="3"/>
  <c r="V3080" i="3"/>
  <c r="U3080" i="3"/>
  <c r="T3080" i="3"/>
  <c r="S3080" i="3"/>
  <c r="P3080" i="3"/>
  <c r="O3080" i="3"/>
  <c r="L3080" i="3"/>
  <c r="E3080" i="3"/>
  <c r="V3079" i="3"/>
  <c r="U3079" i="3"/>
  <c r="T3079" i="3"/>
  <c r="S3079" i="3"/>
  <c r="P3079" i="3"/>
  <c r="O3079" i="3"/>
  <c r="L3079" i="3"/>
  <c r="E3079" i="3"/>
  <c r="V3078" i="3"/>
  <c r="U3078" i="3"/>
  <c r="T3078" i="3"/>
  <c r="S3078" i="3"/>
  <c r="P3078" i="3"/>
  <c r="O3078" i="3"/>
  <c r="L3078" i="3"/>
  <c r="E3078" i="3"/>
  <c r="V3077" i="3"/>
  <c r="U3077" i="3"/>
  <c r="T3077" i="3"/>
  <c r="S3077" i="3"/>
  <c r="P3077" i="3"/>
  <c r="O3077" i="3"/>
  <c r="L3077" i="3"/>
  <c r="E3077" i="3"/>
  <c r="V3076" i="3"/>
  <c r="U3076" i="3"/>
  <c r="T3076" i="3"/>
  <c r="S3076" i="3"/>
  <c r="P3076" i="3"/>
  <c r="O3076" i="3"/>
  <c r="L3076" i="3"/>
  <c r="E3076" i="3"/>
  <c r="V3075" i="3"/>
  <c r="U3075" i="3"/>
  <c r="T3075" i="3"/>
  <c r="S3075" i="3"/>
  <c r="P3075" i="3"/>
  <c r="O3075" i="3"/>
  <c r="L3075" i="3"/>
  <c r="E3075" i="3"/>
  <c r="V3074" i="3"/>
  <c r="U3074" i="3"/>
  <c r="T3074" i="3"/>
  <c r="S3074" i="3"/>
  <c r="P3074" i="3"/>
  <c r="O3074" i="3"/>
  <c r="L3074" i="3"/>
  <c r="E3074" i="3"/>
  <c r="V3073" i="3"/>
  <c r="U3073" i="3"/>
  <c r="T3073" i="3"/>
  <c r="S3073" i="3"/>
  <c r="P3073" i="3"/>
  <c r="O3073" i="3"/>
  <c r="L3073" i="3"/>
  <c r="E3073" i="3"/>
  <c r="V3072" i="3"/>
  <c r="U3072" i="3"/>
  <c r="T3072" i="3"/>
  <c r="S3072" i="3"/>
  <c r="P3072" i="3"/>
  <c r="O3072" i="3"/>
  <c r="L3072" i="3"/>
  <c r="E3072" i="3"/>
  <c r="V3071" i="3"/>
  <c r="U3071" i="3"/>
  <c r="T3071" i="3"/>
  <c r="S3071" i="3"/>
  <c r="P3071" i="3"/>
  <c r="O3071" i="3"/>
  <c r="L3071" i="3"/>
  <c r="E3071" i="3"/>
  <c r="V3070" i="3"/>
  <c r="U3070" i="3"/>
  <c r="T3070" i="3"/>
  <c r="S3070" i="3"/>
  <c r="P3070" i="3"/>
  <c r="O3070" i="3"/>
  <c r="L3070" i="3"/>
  <c r="E3070" i="3"/>
  <c r="V3069" i="3"/>
  <c r="U3069" i="3"/>
  <c r="T3069" i="3"/>
  <c r="S3069" i="3"/>
  <c r="P3069" i="3"/>
  <c r="O3069" i="3"/>
  <c r="L3069" i="3"/>
  <c r="E3069" i="3"/>
  <c r="V3068" i="3"/>
  <c r="U3068" i="3"/>
  <c r="T3068" i="3"/>
  <c r="S3068" i="3"/>
  <c r="P3068" i="3"/>
  <c r="O3068" i="3"/>
  <c r="L3068" i="3"/>
  <c r="E3068" i="3"/>
  <c r="V3067" i="3"/>
  <c r="U3067" i="3"/>
  <c r="T3067" i="3"/>
  <c r="S3067" i="3"/>
  <c r="P3067" i="3"/>
  <c r="O3067" i="3"/>
  <c r="L3067" i="3"/>
  <c r="E3067" i="3"/>
  <c r="V3066" i="3"/>
  <c r="U3066" i="3"/>
  <c r="T3066" i="3"/>
  <c r="S3066" i="3"/>
  <c r="P3066" i="3"/>
  <c r="O3066" i="3"/>
  <c r="L3066" i="3"/>
  <c r="E3066" i="3"/>
  <c r="V3065" i="3"/>
  <c r="U3065" i="3"/>
  <c r="T3065" i="3"/>
  <c r="S3065" i="3"/>
  <c r="P3065" i="3"/>
  <c r="O3065" i="3"/>
  <c r="L3065" i="3"/>
  <c r="E3065" i="3"/>
  <c r="V3064" i="3"/>
  <c r="U3064" i="3"/>
  <c r="T3064" i="3"/>
  <c r="S3064" i="3"/>
  <c r="P3064" i="3"/>
  <c r="O3064" i="3"/>
  <c r="L3064" i="3"/>
  <c r="E3064" i="3"/>
  <c r="V3063" i="3"/>
  <c r="U3063" i="3"/>
  <c r="T3063" i="3"/>
  <c r="S3063" i="3"/>
  <c r="P3063" i="3"/>
  <c r="O3063" i="3"/>
  <c r="L3063" i="3"/>
  <c r="E3063" i="3"/>
  <c r="V3062" i="3"/>
  <c r="U3062" i="3"/>
  <c r="T3062" i="3"/>
  <c r="S3062" i="3"/>
  <c r="P3062" i="3"/>
  <c r="O3062" i="3"/>
  <c r="L3062" i="3"/>
  <c r="E3062" i="3"/>
  <c r="V3061" i="3"/>
  <c r="U3061" i="3"/>
  <c r="T3061" i="3"/>
  <c r="S3061" i="3"/>
  <c r="P3061" i="3"/>
  <c r="O3061" i="3"/>
  <c r="L3061" i="3"/>
  <c r="E3061" i="3"/>
  <c r="V3060" i="3"/>
  <c r="U3060" i="3"/>
  <c r="T3060" i="3"/>
  <c r="S3060" i="3"/>
  <c r="P3060" i="3"/>
  <c r="O3060" i="3"/>
  <c r="L3060" i="3"/>
  <c r="E3060" i="3"/>
  <c r="V3059" i="3"/>
  <c r="U3059" i="3"/>
  <c r="T3059" i="3"/>
  <c r="S3059" i="3"/>
  <c r="P3059" i="3"/>
  <c r="O3059" i="3"/>
  <c r="L3059" i="3"/>
  <c r="E3059" i="3"/>
  <c r="V3058" i="3"/>
  <c r="U3058" i="3"/>
  <c r="T3058" i="3"/>
  <c r="S3058" i="3"/>
  <c r="P3058" i="3"/>
  <c r="O3058" i="3"/>
  <c r="L3058" i="3"/>
  <c r="E3058" i="3"/>
  <c r="V3057" i="3"/>
  <c r="U3057" i="3"/>
  <c r="T3057" i="3"/>
  <c r="S3057" i="3"/>
  <c r="P3057" i="3"/>
  <c r="O3057" i="3"/>
  <c r="L3057" i="3"/>
  <c r="E3057" i="3"/>
  <c r="V3056" i="3"/>
  <c r="U3056" i="3"/>
  <c r="T3056" i="3"/>
  <c r="S3056" i="3"/>
  <c r="P3056" i="3"/>
  <c r="O3056" i="3"/>
  <c r="L3056" i="3"/>
  <c r="E3056" i="3"/>
  <c r="V3055" i="3"/>
  <c r="U3055" i="3"/>
  <c r="T3055" i="3"/>
  <c r="S3055" i="3"/>
  <c r="P3055" i="3"/>
  <c r="O3055" i="3"/>
  <c r="L3055" i="3"/>
  <c r="E3055" i="3"/>
  <c r="V3054" i="3"/>
  <c r="U3054" i="3"/>
  <c r="T3054" i="3"/>
  <c r="S3054" i="3"/>
  <c r="P3054" i="3"/>
  <c r="O3054" i="3"/>
  <c r="L3054" i="3"/>
  <c r="E3054" i="3"/>
  <c r="V3053" i="3"/>
  <c r="U3053" i="3"/>
  <c r="T3053" i="3"/>
  <c r="S3053" i="3"/>
  <c r="P3053" i="3"/>
  <c r="O3053" i="3"/>
  <c r="L3053" i="3"/>
  <c r="E3053" i="3"/>
  <c r="V3052" i="3"/>
  <c r="U3052" i="3"/>
  <c r="T3052" i="3"/>
  <c r="S3052" i="3"/>
  <c r="P3052" i="3"/>
  <c r="O3052" i="3"/>
  <c r="L3052" i="3"/>
  <c r="E3052" i="3"/>
  <c r="V3051" i="3"/>
  <c r="U3051" i="3"/>
  <c r="T3051" i="3"/>
  <c r="S3051" i="3"/>
  <c r="P3051" i="3"/>
  <c r="O3051" i="3"/>
  <c r="L3051" i="3"/>
  <c r="E3051" i="3"/>
  <c r="V3050" i="3"/>
  <c r="U3050" i="3"/>
  <c r="T3050" i="3"/>
  <c r="S3050" i="3"/>
  <c r="P3050" i="3"/>
  <c r="O3050" i="3"/>
  <c r="L3050" i="3"/>
  <c r="E3050" i="3"/>
  <c r="V3049" i="3"/>
  <c r="U3049" i="3"/>
  <c r="T3049" i="3"/>
  <c r="S3049" i="3"/>
  <c r="P3049" i="3"/>
  <c r="O3049" i="3"/>
  <c r="L3049" i="3"/>
  <c r="E3049" i="3"/>
  <c r="V3048" i="3"/>
  <c r="U3048" i="3"/>
  <c r="T3048" i="3"/>
  <c r="S3048" i="3"/>
  <c r="P3048" i="3"/>
  <c r="O3048" i="3"/>
  <c r="L3048" i="3"/>
  <c r="E3048" i="3"/>
  <c r="V3047" i="3"/>
  <c r="U3047" i="3"/>
  <c r="T3047" i="3"/>
  <c r="S3047" i="3"/>
  <c r="P3047" i="3"/>
  <c r="O3047" i="3"/>
  <c r="L3047" i="3"/>
  <c r="E3047" i="3"/>
  <c r="V3046" i="3"/>
  <c r="U3046" i="3"/>
  <c r="T3046" i="3"/>
  <c r="S3046" i="3"/>
  <c r="P3046" i="3"/>
  <c r="O3046" i="3"/>
  <c r="L3046" i="3"/>
  <c r="E3046" i="3"/>
  <c r="V3045" i="3"/>
  <c r="U3045" i="3"/>
  <c r="T3045" i="3"/>
  <c r="S3045" i="3"/>
  <c r="P3045" i="3"/>
  <c r="O3045" i="3"/>
  <c r="L3045" i="3"/>
  <c r="E3045" i="3"/>
  <c r="V3044" i="3"/>
  <c r="U3044" i="3"/>
  <c r="T3044" i="3"/>
  <c r="S3044" i="3"/>
  <c r="P3044" i="3"/>
  <c r="O3044" i="3"/>
  <c r="L3044" i="3"/>
  <c r="E3044" i="3"/>
  <c r="V3043" i="3"/>
  <c r="U3043" i="3"/>
  <c r="T3043" i="3"/>
  <c r="S3043" i="3"/>
  <c r="P3043" i="3"/>
  <c r="O3043" i="3"/>
  <c r="L3043" i="3"/>
  <c r="E3043" i="3"/>
  <c r="V3042" i="3"/>
  <c r="U3042" i="3"/>
  <c r="T3042" i="3"/>
  <c r="S3042" i="3"/>
  <c r="P3042" i="3"/>
  <c r="O3042" i="3"/>
  <c r="L3042" i="3"/>
  <c r="E3042" i="3"/>
  <c r="V3041" i="3"/>
  <c r="U3041" i="3"/>
  <c r="T3041" i="3"/>
  <c r="S3041" i="3"/>
  <c r="P3041" i="3"/>
  <c r="O3041" i="3"/>
  <c r="L3041" i="3"/>
  <c r="E3041" i="3"/>
  <c r="V3040" i="3"/>
  <c r="U3040" i="3"/>
  <c r="T3040" i="3"/>
  <c r="S3040" i="3"/>
  <c r="P3040" i="3"/>
  <c r="O3040" i="3"/>
  <c r="L3040" i="3"/>
  <c r="E3040" i="3"/>
  <c r="V3039" i="3"/>
  <c r="U3039" i="3"/>
  <c r="T3039" i="3"/>
  <c r="S3039" i="3"/>
  <c r="P3039" i="3"/>
  <c r="O3039" i="3"/>
  <c r="L3039" i="3"/>
  <c r="E3039" i="3"/>
  <c r="V3038" i="3"/>
  <c r="U3038" i="3"/>
  <c r="T3038" i="3"/>
  <c r="S3038" i="3"/>
  <c r="P3038" i="3"/>
  <c r="O3038" i="3"/>
  <c r="L3038" i="3"/>
  <c r="E3038" i="3"/>
  <c r="V3037" i="3"/>
  <c r="U3037" i="3"/>
  <c r="T3037" i="3"/>
  <c r="S3037" i="3"/>
  <c r="P3037" i="3"/>
  <c r="O3037" i="3"/>
  <c r="L3037" i="3"/>
  <c r="E3037" i="3"/>
  <c r="V3036" i="3"/>
  <c r="U3036" i="3"/>
  <c r="T3036" i="3"/>
  <c r="S3036" i="3"/>
  <c r="P3036" i="3"/>
  <c r="O3036" i="3"/>
  <c r="L3036" i="3"/>
  <c r="E3036" i="3"/>
  <c r="V3035" i="3"/>
  <c r="U3035" i="3"/>
  <c r="T3035" i="3"/>
  <c r="S3035" i="3"/>
  <c r="P3035" i="3"/>
  <c r="O3035" i="3"/>
  <c r="L3035" i="3"/>
  <c r="E3035" i="3"/>
  <c r="V3034" i="3"/>
  <c r="U3034" i="3"/>
  <c r="T3034" i="3"/>
  <c r="S3034" i="3"/>
  <c r="P3034" i="3"/>
  <c r="O3034" i="3"/>
  <c r="L3034" i="3"/>
  <c r="E3034" i="3"/>
  <c r="V3033" i="3"/>
  <c r="U3033" i="3"/>
  <c r="T3033" i="3"/>
  <c r="S3033" i="3"/>
  <c r="P3033" i="3"/>
  <c r="O3033" i="3"/>
  <c r="L3033" i="3"/>
  <c r="E3033" i="3"/>
  <c r="V3032" i="3"/>
  <c r="U3032" i="3"/>
  <c r="T3032" i="3"/>
  <c r="S3032" i="3"/>
  <c r="P3032" i="3"/>
  <c r="O3032" i="3"/>
  <c r="L3032" i="3"/>
  <c r="E3032" i="3"/>
  <c r="V3031" i="3"/>
  <c r="U3031" i="3"/>
  <c r="T3031" i="3"/>
  <c r="S3031" i="3"/>
  <c r="P3031" i="3"/>
  <c r="O3031" i="3"/>
  <c r="L3031" i="3"/>
  <c r="E3031" i="3"/>
  <c r="V3030" i="3"/>
  <c r="U3030" i="3"/>
  <c r="T3030" i="3"/>
  <c r="S3030" i="3"/>
  <c r="P3030" i="3"/>
  <c r="O3030" i="3"/>
  <c r="L3030" i="3"/>
  <c r="E3030" i="3"/>
  <c r="V3029" i="3"/>
  <c r="U3029" i="3"/>
  <c r="T3029" i="3"/>
  <c r="S3029" i="3"/>
  <c r="P3029" i="3"/>
  <c r="O3029" i="3"/>
  <c r="L3029" i="3"/>
  <c r="E3029" i="3"/>
  <c r="V3028" i="3"/>
  <c r="U3028" i="3"/>
  <c r="T3028" i="3"/>
  <c r="S3028" i="3"/>
  <c r="P3028" i="3"/>
  <c r="O3028" i="3"/>
  <c r="L3028" i="3"/>
  <c r="E3028" i="3"/>
  <c r="V3027" i="3"/>
  <c r="U3027" i="3"/>
  <c r="T3027" i="3"/>
  <c r="S3027" i="3"/>
  <c r="P3027" i="3"/>
  <c r="O3027" i="3"/>
  <c r="L3027" i="3"/>
  <c r="E3027" i="3"/>
  <c r="V3026" i="3"/>
  <c r="U3026" i="3"/>
  <c r="T3026" i="3"/>
  <c r="S3026" i="3"/>
  <c r="P3026" i="3"/>
  <c r="O3026" i="3"/>
  <c r="L3026" i="3"/>
  <c r="E3026" i="3"/>
  <c r="V3025" i="3"/>
  <c r="U3025" i="3"/>
  <c r="T3025" i="3"/>
  <c r="S3025" i="3"/>
  <c r="P3025" i="3"/>
  <c r="O3025" i="3"/>
  <c r="L3025" i="3"/>
  <c r="E3025" i="3"/>
  <c r="V3024" i="3"/>
  <c r="U3024" i="3"/>
  <c r="T3024" i="3"/>
  <c r="S3024" i="3"/>
  <c r="P3024" i="3"/>
  <c r="O3024" i="3"/>
  <c r="L3024" i="3"/>
  <c r="E3024" i="3"/>
  <c r="V3023" i="3"/>
  <c r="U3023" i="3"/>
  <c r="T3023" i="3"/>
  <c r="S3023" i="3"/>
  <c r="P3023" i="3"/>
  <c r="O3023" i="3"/>
  <c r="L3023" i="3"/>
  <c r="E3023" i="3"/>
  <c r="V3022" i="3"/>
  <c r="U3022" i="3"/>
  <c r="T3022" i="3"/>
  <c r="S3022" i="3"/>
  <c r="P3022" i="3"/>
  <c r="O3022" i="3"/>
  <c r="L3022" i="3"/>
  <c r="E3022" i="3"/>
  <c r="V3021" i="3"/>
  <c r="U3021" i="3"/>
  <c r="T3021" i="3"/>
  <c r="S3021" i="3"/>
  <c r="P3021" i="3"/>
  <c r="O3021" i="3"/>
  <c r="L3021" i="3"/>
  <c r="E3021" i="3"/>
  <c r="V3020" i="3"/>
  <c r="U3020" i="3"/>
  <c r="T3020" i="3"/>
  <c r="S3020" i="3"/>
  <c r="P3020" i="3"/>
  <c r="O3020" i="3"/>
  <c r="L3020" i="3"/>
  <c r="E3020" i="3"/>
  <c r="V3019" i="3"/>
  <c r="U3019" i="3"/>
  <c r="T3019" i="3"/>
  <c r="S3019" i="3"/>
  <c r="P3019" i="3"/>
  <c r="O3019" i="3"/>
  <c r="L3019" i="3"/>
  <c r="E3019" i="3"/>
  <c r="V3018" i="3"/>
  <c r="U3018" i="3"/>
  <c r="T3018" i="3"/>
  <c r="S3018" i="3"/>
  <c r="P3018" i="3"/>
  <c r="O3018" i="3"/>
  <c r="L3018" i="3"/>
  <c r="E3018" i="3"/>
  <c r="V3017" i="3"/>
  <c r="U3017" i="3"/>
  <c r="T3017" i="3"/>
  <c r="S3017" i="3"/>
  <c r="P3017" i="3"/>
  <c r="O3017" i="3"/>
  <c r="L3017" i="3"/>
  <c r="E3017" i="3"/>
  <c r="V3016" i="3"/>
  <c r="U3016" i="3"/>
  <c r="T3016" i="3"/>
  <c r="S3016" i="3"/>
  <c r="P3016" i="3"/>
  <c r="O3016" i="3"/>
  <c r="L3016" i="3"/>
  <c r="E3016" i="3"/>
  <c r="V3015" i="3"/>
  <c r="U3015" i="3"/>
  <c r="T3015" i="3"/>
  <c r="S3015" i="3"/>
  <c r="P3015" i="3"/>
  <c r="O3015" i="3"/>
  <c r="L3015" i="3"/>
  <c r="E3015" i="3"/>
  <c r="V3014" i="3"/>
  <c r="U3014" i="3"/>
  <c r="T3014" i="3"/>
  <c r="S3014" i="3"/>
  <c r="P3014" i="3"/>
  <c r="O3014" i="3"/>
  <c r="L3014" i="3"/>
  <c r="E3014" i="3"/>
  <c r="V3013" i="3"/>
  <c r="U3013" i="3"/>
  <c r="T3013" i="3"/>
  <c r="S3013" i="3"/>
  <c r="P3013" i="3"/>
  <c r="O3013" i="3"/>
  <c r="L3013" i="3"/>
  <c r="E3013" i="3"/>
  <c r="V3012" i="3"/>
  <c r="U3012" i="3"/>
  <c r="T3012" i="3"/>
  <c r="S3012" i="3"/>
  <c r="P3012" i="3"/>
  <c r="O3012" i="3"/>
  <c r="L3012" i="3"/>
  <c r="E3012" i="3"/>
  <c r="V3011" i="3"/>
  <c r="U3011" i="3"/>
  <c r="T3011" i="3"/>
  <c r="S3011" i="3"/>
  <c r="P3011" i="3"/>
  <c r="O3011" i="3"/>
  <c r="L3011" i="3"/>
  <c r="E3011" i="3"/>
  <c r="V3010" i="3"/>
  <c r="U3010" i="3"/>
  <c r="T3010" i="3"/>
  <c r="S3010" i="3"/>
  <c r="P3010" i="3"/>
  <c r="O3010" i="3"/>
  <c r="L3010" i="3"/>
  <c r="E3010" i="3"/>
  <c r="V3009" i="3"/>
  <c r="U3009" i="3"/>
  <c r="T3009" i="3"/>
  <c r="S3009" i="3"/>
  <c r="P3009" i="3"/>
  <c r="O3009" i="3"/>
  <c r="L3009" i="3"/>
  <c r="E3009" i="3"/>
  <c r="V3008" i="3"/>
  <c r="U3008" i="3"/>
  <c r="T3008" i="3"/>
  <c r="S3008" i="3"/>
  <c r="P3008" i="3"/>
  <c r="O3008" i="3"/>
  <c r="L3008" i="3"/>
  <c r="E3008" i="3"/>
  <c r="V3007" i="3"/>
  <c r="U3007" i="3"/>
  <c r="T3007" i="3"/>
  <c r="S3007" i="3"/>
  <c r="P3007" i="3"/>
  <c r="O3007" i="3"/>
  <c r="L3007" i="3"/>
  <c r="E3007" i="3"/>
  <c r="V3006" i="3"/>
  <c r="U3006" i="3"/>
  <c r="T3006" i="3"/>
  <c r="S3006" i="3"/>
  <c r="P3006" i="3"/>
  <c r="O3006" i="3"/>
  <c r="L3006" i="3"/>
  <c r="E3006" i="3"/>
  <c r="V3005" i="3"/>
  <c r="U3005" i="3"/>
  <c r="T3005" i="3"/>
  <c r="S3005" i="3"/>
  <c r="P3005" i="3"/>
  <c r="O3005" i="3"/>
  <c r="L3005" i="3"/>
  <c r="E3005" i="3"/>
  <c r="V3004" i="3"/>
  <c r="U3004" i="3"/>
  <c r="T3004" i="3"/>
  <c r="S3004" i="3"/>
  <c r="P3004" i="3"/>
  <c r="O3004" i="3"/>
  <c r="L3004" i="3"/>
  <c r="E3004" i="3"/>
  <c r="V3003" i="3"/>
  <c r="U3003" i="3"/>
  <c r="T3003" i="3"/>
  <c r="S3003" i="3"/>
  <c r="P3003" i="3"/>
  <c r="O3003" i="3"/>
  <c r="L3003" i="3"/>
  <c r="E3003" i="3"/>
  <c r="V3002" i="3"/>
  <c r="U3002" i="3"/>
  <c r="T3002" i="3"/>
  <c r="S3002" i="3"/>
  <c r="P3002" i="3"/>
  <c r="O3002" i="3"/>
  <c r="L3002" i="3"/>
  <c r="E3002" i="3"/>
  <c r="V3001" i="3"/>
  <c r="U3001" i="3"/>
  <c r="T3001" i="3"/>
  <c r="S3001" i="3"/>
  <c r="P3001" i="3"/>
  <c r="O3001" i="3"/>
  <c r="L3001" i="3"/>
  <c r="E3001" i="3"/>
  <c r="V3000" i="3"/>
  <c r="U3000" i="3"/>
  <c r="T3000" i="3"/>
  <c r="S3000" i="3"/>
  <c r="P3000" i="3"/>
  <c r="O3000" i="3"/>
  <c r="L3000" i="3"/>
  <c r="E3000" i="3"/>
  <c r="V2999" i="3"/>
  <c r="U2999" i="3"/>
  <c r="T2999" i="3"/>
  <c r="S2999" i="3"/>
  <c r="P2999" i="3"/>
  <c r="O2999" i="3"/>
  <c r="L2999" i="3"/>
  <c r="E2999" i="3"/>
  <c r="V2998" i="3"/>
  <c r="U2998" i="3"/>
  <c r="T2998" i="3"/>
  <c r="S2998" i="3"/>
  <c r="P2998" i="3"/>
  <c r="O2998" i="3"/>
  <c r="L2998" i="3"/>
  <c r="E2998" i="3"/>
  <c r="V2997" i="3"/>
  <c r="U2997" i="3"/>
  <c r="T2997" i="3"/>
  <c r="S2997" i="3"/>
  <c r="P2997" i="3"/>
  <c r="O2997" i="3"/>
  <c r="L2997" i="3"/>
  <c r="E2997" i="3"/>
  <c r="V2996" i="3"/>
  <c r="U2996" i="3"/>
  <c r="T2996" i="3"/>
  <c r="S2996" i="3"/>
  <c r="P2996" i="3"/>
  <c r="O2996" i="3"/>
  <c r="L2996" i="3"/>
  <c r="E2996" i="3"/>
  <c r="V2995" i="3"/>
  <c r="U2995" i="3"/>
  <c r="T2995" i="3"/>
  <c r="S2995" i="3"/>
  <c r="P2995" i="3"/>
  <c r="O2995" i="3"/>
  <c r="L2995" i="3"/>
  <c r="E2995" i="3"/>
  <c r="V2994" i="3"/>
  <c r="U2994" i="3"/>
  <c r="T2994" i="3"/>
  <c r="S2994" i="3"/>
  <c r="P2994" i="3"/>
  <c r="O2994" i="3"/>
  <c r="L2994" i="3"/>
  <c r="E2994" i="3"/>
  <c r="V2993" i="3"/>
  <c r="U2993" i="3"/>
  <c r="T2993" i="3"/>
  <c r="S2993" i="3"/>
  <c r="P2993" i="3"/>
  <c r="O2993" i="3"/>
  <c r="L2993" i="3"/>
  <c r="E2993" i="3"/>
  <c r="V2992" i="3"/>
  <c r="U2992" i="3"/>
  <c r="T2992" i="3"/>
  <c r="S2992" i="3"/>
  <c r="P2992" i="3"/>
  <c r="O2992" i="3"/>
  <c r="L2992" i="3"/>
  <c r="E2992" i="3"/>
  <c r="V2991" i="3"/>
  <c r="U2991" i="3"/>
  <c r="T2991" i="3"/>
  <c r="S2991" i="3"/>
  <c r="P2991" i="3"/>
  <c r="O2991" i="3"/>
  <c r="L2991" i="3"/>
  <c r="E2991" i="3"/>
  <c r="V2990" i="3"/>
  <c r="U2990" i="3"/>
  <c r="T2990" i="3"/>
  <c r="S2990" i="3"/>
  <c r="P2990" i="3"/>
  <c r="O2990" i="3"/>
  <c r="L2990" i="3"/>
  <c r="E2990" i="3"/>
  <c r="V2989" i="3"/>
  <c r="U2989" i="3"/>
  <c r="T2989" i="3"/>
  <c r="S2989" i="3"/>
  <c r="P2989" i="3"/>
  <c r="O2989" i="3"/>
  <c r="L2989" i="3"/>
  <c r="E2989" i="3"/>
  <c r="V2988" i="3"/>
  <c r="U2988" i="3"/>
  <c r="T2988" i="3"/>
  <c r="S2988" i="3"/>
  <c r="P2988" i="3"/>
  <c r="O2988" i="3"/>
  <c r="L2988" i="3"/>
  <c r="E2988" i="3"/>
  <c r="V2987" i="3"/>
  <c r="U2987" i="3"/>
  <c r="T2987" i="3"/>
  <c r="S2987" i="3"/>
  <c r="P2987" i="3"/>
  <c r="O2987" i="3"/>
  <c r="L2987" i="3"/>
  <c r="E2987" i="3"/>
  <c r="V2986" i="3"/>
  <c r="U2986" i="3"/>
  <c r="T2986" i="3"/>
  <c r="S2986" i="3"/>
  <c r="P2986" i="3"/>
  <c r="O2986" i="3"/>
  <c r="L2986" i="3"/>
  <c r="E2986" i="3"/>
  <c r="V2985" i="3"/>
  <c r="U2985" i="3"/>
  <c r="T2985" i="3"/>
  <c r="S2985" i="3"/>
  <c r="P2985" i="3"/>
  <c r="O2985" i="3"/>
  <c r="L2985" i="3"/>
  <c r="E2985" i="3"/>
  <c r="V2984" i="3"/>
  <c r="U2984" i="3"/>
  <c r="T2984" i="3"/>
  <c r="S2984" i="3"/>
  <c r="P2984" i="3"/>
  <c r="O2984" i="3"/>
  <c r="L2984" i="3"/>
  <c r="E2984" i="3"/>
  <c r="V2983" i="3"/>
  <c r="U2983" i="3"/>
  <c r="T2983" i="3"/>
  <c r="S2983" i="3"/>
  <c r="P2983" i="3"/>
  <c r="O2983" i="3"/>
  <c r="L2983" i="3"/>
  <c r="E2983" i="3"/>
  <c r="V2982" i="3"/>
  <c r="U2982" i="3"/>
  <c r="T2982" i="3"/>
  <c r="S2982" i="3"/>
  <c r="P2982" i="3"/>
  <c r="O2982" i="3"/>
  <c r="L2982" i="3"/>
  <c r="E2982" i="3"/>
  <c r="V2981" i="3"/>
  <c r="U2981" i="3"/>
  <c r="T2981" i="3"/>
  <c r="S2981" i="3"/>
  <c r="P2981" i="3"/>
  <c r="O2981" i="3"/>
  <c r="L2981" i="3"/>
  <c r="E2981" i="3"/>
  <c r="V2980" i="3"/>
  <c r="U2980" i="3"/>
  <c r="T2980" i="3"/>
  <c r="S2980" i="3"/>
  <c r="P2980" i="3"/>
  <c r="O2980" i="3"/>
  <c r="L2980" i="3"/>
  <c r="E2980" i="3"/>
  <c r="V2979" i="3"/>
  <c r="U2979" i="3"/>
  <c r="T2979" i="3"/>
  <c r="S2979" i="3"/>
  <c r="P2979" i="3"/>
  <c r="O2979" i="3"/>
  <c r="L2979" i="3"/>
  <c r="E2979" i="3"/>
  <c r="V2978" i="3"/>
  <c r="U2978" i="3"/>
  <c r="T2978" i="3"/>
  <c r="S2978" i="3"/>
  <c r="P2978" i="3"/>
  <c r="O2978" i="3"/>
  <c r="L2978" i="3"/>
  <c r="E2978" i="3"/>
  <c r="V2977" i="3"/>
  <c r="U2977" i="3"/>
  <c r="T2977" i="3"/>
  <c r="S2977" i="3"/>
  <c r="P2977" i="3"/>
  <c r="O2977" i="3"/>
  <c r="L2977" i="3"/>
  <c r="E2977" i="3"/>
  <c r="V2976" i="3"/>
  <c r="U2976" i="3"/>
  <c r="T2976" i="3"/>
  <c r="S2976" i="3"/>
  <c r="P2976" i="3"/>
  <c r="O2976" i="3"/>
  <c r="L2976" i="3"/>
  <c r="E2976" i="3"/>
  <c r="V2975" i="3"/>
  <c r="U2975" i="3"/>
  <c r="T2975" i="3"/>
  <c r="S2975" i="3"/>
  <c r="P2975" i="3"/>
  <c r="O2975" i="3"/>
  <c r="L2975" i="3"/>
  <c r="E2975" i="3"/>
  <c r="V2974" i="3"/>
  <c r="U2974" i="3"/>
  <c r="T2974" i="3"/>
  <c r="S2974" i="3"/>
  <c r="P2974" i="3"/>
  <c r="O2974" i="3"/>
  <c r="L2974" i="3"/>
  <c r="E2974" i="3"/>
  <c r="V2973" i="3"/>
  <c r="U2973" i="3"/>
  <c r="T2973" i="3"/>
  <c r="S2973" i="3"/>
  <c r="P2973" i="3"/>
  <c r="O2973" i="3"/>
  <c r="L2973" i="3"/>
  <c r="E2973" i="3"/>
  <c r="V2972" i="3"/>
  <c r="U2972" i="3"/>
  <c r="T2972" i="3"/>
  <c r="S2972" i="3"/>
  <c r="P2972" i="3"/>
  <c r="O2972" i="3"/>
  <c r="L2972" i="3"/>
  <c r="E2972" i="3"/>
  <c r="V2971" i="3"/>
  <c r="U2971" i="3"/>
  <c r="T2971" i="3"/>
  <c r="S2971" i="3"/>
  <c r="P2971" i="3"/>
  <c r="O2971" i="3"/>
  <c r="L2971" i="3"/>
  <c r="E2971" i="3"/>
  <c r="V2970" i="3"/>
  <c r="U2970" i="3"/>
  <c r="T2970" i="3"/>
  <c r="S2970" i="3"/>
  <c r="P2970" i="3"/>
  <c r="O2970" i="3"/>
  <c r="L2970" i="3"/>
  <c r="E2970" i="3"/>
  <c r="V2969" i="3"/>
  <c r="U2969" i="3"/>
  <c r="T2969" i="3"/>
  <c r="S2969" i="3"/>
  <c r="P2969" i="3"/>
  <c r="O2969" i="3"/>
  <c r="L2969" i="3"/>
  <c r="E2969" i="3"/>
  <c r="V2968" i="3"/>
  <c r="U2968" i="3"/>
  <c r="T2968" i="3"/>
  <c r="S2968" i="3"/>
  <c r="P2968" i="3"/>
  <c r="O2968" i="3"/>
  <c r="L2968" i="3"/>
  <c r="E2968" i="3"/>
  <c r="V2967" i="3"/>
  <c r="U2967" i="3"/>
  <c r="T2967" i="3"/>
  <c r="S2967" i="3"/>
  <c r="P2967" i="3"/>
  <c r="O2967" i="3"/>
  <c r="L2967" i="3"/>
  <c r="E2967" i="3"/>
  <c r="V2966" i="3"/>
  <c r="U2966" i="3"/>
  <c r="T2966" i="3"/>
  <c r="S2966" i="3"/>
  <c r="P2966" i="3"/>
  <c r="O2966" i="3"/>
  <c r="L2966" i="3"/>
  <c r="E2966" i="3"/>
  <c r="V2965" i="3"/>
  <c r="U2965" i="3"/>
  <c r="T2965" i="3"/>
  <c r="S2965" i="3"/>
  <c r="P2965" i="3"/>
  <c r="O2965" i="3"/>
  <c r="L2965" i="3"/>
  <c r="E2965" i="3"/>
  <c r="V2964" i="3"/>
  <c r="U2964" i="3"/>
  <c r="T2964" i="3"/>
  <c r="S2964" i="3"/>
  <c r="P2964" i="3"/>
  <c r="O2964" i="3"/>
  <c r="L2964" i="3"/>
  <c r="E2964" i="3"/>
  <c r="V2963" i="3"/>
  <c r="U2963" i="3"/>
  <c r="T2963" i="3"/>
  <c r="S2963" i="3"/>
  <c r="P2963" i="3"/>
  <c r="O2963" i="3"/>
  <c r="L2963" i="3"/>
  <c r="E2963" i="3"/>
  <c r="V2962" i="3"/>
  <c r="U2962" i="3"/>
  <c r="T2962" i="3"/>
  <c r="S2962" i="3"/>
  <c r="P2962" i="3"/>
  <c r="O2962" i="3"/>
  <c r="L2962" i="3"/>
  <c r="E2962" i="3"/>
  <c r="V2961" i="3"/>
  <c r="U2961" i="3"/>
  <c r="T2961" i="3"/>
  <c r="S2961" i="3"/>
  <c r="P2961" i="3"/>
  <c r="O2961" i="3"/>
  <c r="L2961" i="3"/>
  <c r="E2961" i="3"/>
  <c r="V2960" i="3"/>
  <c r="U2960" i="3"/>
  <c r="T2960" i="3"/>
  <c r="S2960" i="3"/>
  <c r="P2960" i="3"/>
  <c r="O2960" i="3"/>
  <c r="L2960" i="3"/>
  <c r="E2960" i="3"/>
  <c r="V2959" i="3"/>
  <c r="U2959" i="3"/>
  <c r="T2959" i="3"/>
  <c r="S2959" i="3"/>
  <c r="P2959" i="3"/>
  <c r="O2959" i="3"/>
  <c r="L2959" i="3"/>
  <c r="E2959" i="3"/>
  <c r="V2958" i="3"/>
  <c r="U2958" i="3"/>
  <c r="T2958" i="3"/>
  <c r="S2958" i="3"/>
  <c r="P2958" i="3"/>
  <c r="O2958" i="3"/>
  <c r="L2958" i="3"/>
  <c r="E2958" i="3"/>
  <c r="V2957" i="3"/>
  <c r="U2957" i="3"/>
  <c r="T2957" i="3"/>
  <c r="S2957" i="3"/>
  <c r="P2957" i="3"/>
  <c r="O2957" i="3"/>
  <c r="L2957" i="3"/>
  <c r="E2957" i="3"/>
  <c r="V2956" i="3"/>
  <c r="U2956" i="3"/>
  <c r="T2956" i="3"/>
  <c r="S2956" i="3"/>
  <c r="P2956" i="3"/>
  <c r="O2956" i="3"/>
  <c r="L2956" i="3"/>
  <c r="E2956" i="3"/>
  <c r="V2955" i="3"/>
  <c r="U2955" i="3"/>
  <c r="T2955" i="3"/>
  <c r="S2955" i="3"/>
  <c r="P2955" i="3"/>
  <c r="O2955" i="3"/>
  <c r="L2955" i="3"/>
  <c r="E2955" i="3"/>
  <c r="V2954" i="3"/>
  <c r="U2954" i="3"/>
  <c r="T2954" i="3"/>
  <c r="S2954" i="3"/>
  <c r="P2954" i="3"/>
  <c r="O2954" i="3"/>
  <c r="L2954" i="3"/>
  <c r="E2954" i="3"/>
  <c r="V2953" i="3"/>
  <c r="U2953" i="3"/>
  <c r="T2953" i="3"/>
  <c r="S2953" i="3"/>
  <c r="P2953" i="3"/>
  <c r="O2953" i="3"/>
  <c r="L2953" i="3"/>
  <c r="E2953" i="3"/>
  <c r="V2952" i="3"/>
  <c r="U2952" i="3"/>
  <c r="T2952" i="3"/>
  <c r="S2952" i="3"/>
  <c r="P2952" i="3"/>
  <c r="O2952" i="3"/>
  <c r="L2952" i="3"/>
  <c r="E2952" i="3"/>
  <c r="V2951" i="3"/>
  <c r="U2951" i="3"/>
  <c r="T2951" i="3"/>
  <c r="S2951" i="3"/>
  <c r="P2951" i="3"/>
  <c r="O2951" i="3"/>
  <c r="L2951" i="3"/>
  <c r="E2951" i="3"/>
  <c r="V2950" i="3"/>
  <c r="U2950" i="3"/>
  <c r="T2950" i="3"/>
  <c r="S2950" i="3"/>
  <c r="P2950" i="3"/>
  <c r="O2950" i="3"/>
  <c r="L2950" i="3"/>
  <c r="E2950" i="3"/>
  <c r="V2949" i="3"/>
  <c r="U2949" i="3"/>
  <c r="T2949" i="3"/>
  <c r="S2949" i="3"/>
  <c r="P2949" i="3"/>
  <c r="O2949" i="3"/>
  <c r="L2949" i="3"/>
  <c r="E2949" i="3"/>
  <c r="V2948" i="3"/>
  <c r="U2948" i="3"/>
  <c r="T2948" i="3"/>
  <c r="S2948" i="3"/>
  <c r="P2948" i="3"/>
  <c r="O2948" i="3"/>
  <c r="L2948" i="3"/>
  <c r="E2948" i="3"/>
  <c r="V2947" i="3"/>
  <c r="U2947" i="3"/>
  <c r="T2947" i="3"/>
  <c r="S2947" i="3"/>
  <c r="P2947" i="3"/>
  <c r="O2947" i="3"/>
  <c r="L2947" i="3"/>
  <c r="E2947" i="3"/>
  <c r="V2946" i="3"/>
  <c r="U2946" i="3"/>
  <c r="T2946" i="3"/>
  <c r="S2946" i="3"/>
  <c r="P2946" i="3"/>
  <c r="O2946" i="3"/>
  <c r="L2946" i="3"/>
  <c r="E2946" i="3"/>
  <c r="V2945" i="3"/>
  <c r="U2945" i="3"/>
  <c r="T2945" i="3"/>
  <c r="S2945" i="3"/>
  <c r="P2945" i="3"/>
  <c r="O2945" i="3"/>
  <c r="L2945" i="3"/>
  <c r="E2945" i="3"/>
  <c r="V2944" i="3"/>
  <c r="U2944" i="3"/>
  <c r="T2944" i="3"/>
  <c r="S2944" i="3"/>
  <c r="P2944" i="3"/>
  <c r="O2944" i="3"/>
  <c r="L2944" i="3"/>
  <c r="E2944" i="3"/>
  <c r="V2943" i="3"/>
  <c r="U2943" i="3"/>
  <c r="T2943" i="3"/>
  <c r="S2943" i="3"/>
  <c r="P2943" i="3"/>
  <c r="O2943" i="3"/>
  <c r="L2943" i="3"/>
  <c r="E2943" i="3"/>
  <c r="V2942" i="3"/>
  <c r="U2942" i="3"/>
  <c r="T2942" i="3"/>
  <c r="S2942" i="3"/>
  <c r="P2942" i="3"/>
  <c r="O2942" i="3"/>
  <c r="L2942" i="3"/>
  <c r="E2942" i="3"/>
  <c r="V2941" i="3"/>
  <c r="U2941" i="3"/>
  <c r="T2941" i="3"/>
  <c r="S2941" i="3"/>
  <c r="P2941" i="3"/>
  <c r="O2941" i="3"/>
  <c r="L2941" i="3"/>
  <c r="E2941" i="3"/>
  <c r="V2940" i="3"/>
  <c r="U2940" i="3"/>
  <c r="T2940" i="3"/>
  <c r="S2940" i="3"/>
  <c r="P2940" i="3"/>
  <c r="O2940" i="3"/>
  <c r="L2940" i="3"/>
  <c r="E2940" i="3"/>
  <c r="V2939" i="3"/>
  <c r="U2939" i="3"/>
  <c r="T2939" i="3"/>
  <c r="S2939" i="3"/>
  <c r="P2939" i="3"/>
  <c r="O2939" i="3"/>
  <c r="L2939" i="3"/>
  <c r="E2939" i="3"/>
  <c r="V2938" i="3"/>
  <c r="U2938" i="3"/>
  <c r="T2938" i="3"/>
  <c r="S2938" i="3"/>
  <c r="P2938" i="3"/>
  <c r="O2938" i="3"/>
  <c r="L2938" i="3"/>
  <c r="E2938" i="3"/>
  <c r="V2937" i="3"/>
  <c r="U2937" i="3"/>
  <c r="T2937" i="3"/>
  <c r="S2937" i="3"/>
  <c r="P2937" i="3"/>
  <c r="O2937" i="3"/>
  <c r="L2937" i="3"/>
  <c r="E2937" i="3"/>
  <c r="V2936" i="3"/>
  <c r="U2936" i="3"/>
  <c r="T2936" i="3"/>
  <c r="S2936" i="3"/>
  <c r="P2936" i="3"/>
  <c r="O2936" i="3"/>
  <c r="L2936" i="3"/>
  <c r="E2936" i="3"/>
  <c r="V2935" i="3"/>
  <c r="U2935" i="3"/>
  <c r="T2935" i="3"/>
  <c r="S2935" i="3"/>
  <c r="P2935" i="3"/>
  <c r="O2935" i="3"/>
  <c r="L2935" i="3"/>
  <c r="E2935" i="3"/>
  <c r="V2934" i="3"/>
  <c r="U2934" i="3"/>
  <c r="T2934" i="3"/>
  <c r="S2934" i="3"/>
  <c r="P2934" i="3"/>
  <c r="O2934" i="3"/>
  <c r="L2934" i="3"/>
  <c r="E2934" i="3"/>
  <c r="V2933" i="3"/>
  <c r="U2933" i="3"/>
  <c r="T2933" i="3"/>
  <c r="S2933" i="3"/>
  <c r="P2933" i="3"/>
  <c r="O2933" i="3"/>
  <c r="L2933" i="3"/>
  <c r="E2933" i="3"/>
  <c r="V2932" i="3"/>
  <c r="U2932" i="3"/>
  <c r="T2932" i="3"/>
  <c r="S2932" i="3"/>
  <c r="P2932" i="3"/>
  <c r="O2932" i="3"/>
  <c r="L2932" i="3"/>
  <c r="E2932" i="3"/>
  <c r="V2931" i="3"/>
  <c r="U2931" i="3"/>
  <c r="T2931" i="3"/>
  <c r="S2931" i="3"/>
  <c r="P2931" i="3"/>
  <c r="O2931" i="3"/>
  <c r="L2931" i="3"/>
  <c r="E2931" i="3"/>
  <c r="V2930" i="3"/>
  <c r="U2930" i="3"/>
  <c r="T2930" i="3"/>
  <c r="S2930" i="3"/>
  <c r="P2930" i="3"/>
  <c r="O2930" i="3"/>
  <c r="L2930" i="3"/>
  <c r="E2930" i="3"/>
  <c r="V2929" i="3"/>
  <c r="U2929" i="3"/>
  <c r="T2929" i="3"/>
  <c r="S2929" i="3"/>
  <c r="P2929" i="3"/>
  <c r="O2929" i="3"/>
  <c r="L2929" i="3"/>
  <c r="E2929" i="3"/>
  <c r="V2928" i="3"/>
  <c r="U2928" i="3"/>
  <c r="T2928" i="3"/>
  <c r="S2928" i="3"/>
  <c r="P2928" i="3"/>
  <c r="O2928" i="3"/>
  <c r="L2928" i="3"/>
  <c r="E2928" i="3"/>
  <c r="V2927" i="3"/>
  <c r="U2927" i="3"/>
  <c r="T2927" i="3"/>
  <c r="S2927" i="3"/>
  <c r="P2927" i="3"/>
  <c r="O2927" i="3"/>
  <c r="L2927" i="3"/>
  <c r="E2927" i="3"/>
  <c r="V2926" i="3"/>
  <c r="U2926" i="3"/>
  <c r="T2926" i="3"/>
  <c r="S2926" i="3"/>
  <c r="P2926" i="3"/>
  <c r="O2926" i="3"/>
  <c r="L2926" i="3"/>
  <c r="E2926" i="3"/>
  <c r="V2925" i="3"/>
  <c r="U2925" i="3"/>
  <c r="T2925" i="3"/>
  <c r="S2925" i="3"/>
  <c r="P2925" i="3"/>
  <c r="O2925" i="3"/>
  <c r="L2925" i="3"/>
  <c r="E2925" i="3"/>
  <c r="V2924" i="3"/>
  <c r="U2924" i="3"/>
  <c r="T2924" i="3"/>
  <c r="S2924" i="3"/>
  <c r="P2924" i="3"/>
  <c r="O2924" i="3"/>
  <c r="L2924" i="3"/>
  <c r="E2924" i="3"/>
  <c r="V2923" i="3"/>
  <c r="U2923" i="3"/>
  <c r="T2923" i="3"/>
  <c r="S2923" i="3"/>
  <c r="P2923" i="3"/>
  <c r="O2923" i="3"/>
  <c r="L2923" i="3"/>
  <c r="E2923" i="3"/>
  <c r="V2922" i="3"/>
  <c r="U2922" i="3"/>
  <c r="T2922" i="3"/>
  <c r="S2922" i="3"/>
  <c r="P2922" i="3"/>
  <c r="O2922" i="3"/>
  <c r="L2922" i="3"/>
  <c r="E2922" i="3"/>
  <c r="V2921" i="3"/>
  <c r="U2921" i="3"/>
  <c r="T2921" i="3"/>
  <c r="S2921" i="3"/>
  <c r="P2921" i="3"/>
  <c r="O2921" i="3"/>
  <c r="L2921" i="3"/>
  <c r="E2921" i="3"/>
  <c r="V2920" i="3"/>
  <c r="U2920" i="3"/>
  <c r="T2920" i="3"/>
  <c r="S2920" i="3"/>
  <c r="P2920" i="3"/>
  <c r="O2920" i="3"/>
  <c r="L2920" i="3"/>
  <c r="E2920" i="3"/>
  <c r="V2919" i="3"/>
  <c r="U2919" i="3"/>
  <c r="T2919" i="3"/>
  <c r="S2919" i="3"/>
  <c r="P2919" i="3"/>
  <c r="O2919" i="3"/>
  <c r="L2919" i="3"/>
  <c r="E2919" i="3"/>
  <c r="V2918" i="3"/>
  <c r="U2918" i="3"/>
  <c r="T2918" i="3"/>
  <c r="S2918" i="3"/>
  <c r="P2918" i="3"/>
  <c r="O2918" i="3"/>
  <c r="L2918" i="3"/>
  <c r="E2918" i="3"/>
  <c r="V2917" i="3"/>
  <c r="U2917" i="3"/>
  <c r="T2917" i="3"/>
  <c r="S2917" i="3"/>
  <c r="P2917" i="3"/>
  <c r="O2917" i="3"/>
  <c r="L2917" i="3"/>
  <c r="E2917" i="3"/>
  <c r="V2916" i="3"/>
  <c r="U2916" i="3"/>
  <c r="T2916" i="3"/>
  <c r="S2916" i="3"/>
  <c r="P2916" i="3"/>
  <c r="O2916" i="3"/>
  <c r="L2916" i="3"/>
  <c r="E2916" i="3"/>
  <c r="V2915" i="3"/>
  <c r="U2915" i="3"/>
  <c r="T2915" i="3"/>
  <c r="S2915" i="3"/>
  <c r="P2915" i="3"/>
  <c r="O2915" i="3"/>
  <c r="L2915" i="3"/>
  <c r="E2915" i="3"/>
  <c r="V2914" i="3"/>
  <c r="U2914" i="3"/>
  <c r="T2914" i="3"/>
  <c r="S2914" i="3"/>
  <c r="P2914" i="3"/>
  <c r="O2914" i="3"/>
  <c r="L2914" i="3"/>
  <c r="E2914" i="3"/>
  <c r="V2913" i="3"/>
  <c r="U2913" i="3"/>
  <c r="T2913" i="3"/>
  <c r="S2913" i="3"/>
  <c r="P2913" i="3"/>
  <c r="O2913" i="3"/>
  <c r="L2913" i="3"/>
  <c r="E2913" i="3"/>
  <c r="V2912" i="3"/>
  <c r="U2912" i="3"/>
  <c r="T2912" i="3"/>
  <c r="S2912" i="3"/>
  <c r="P2912" i="3"/>
  <c r="O2912" i="3"/>
  <c r="L2912" i="3"/>
  <c r="E2912" i="3"/>
  <c r="V2911" i="3"/>
  <c r="U2911" i="3"/>
  <c r="T2911" i="3"/>
  <c r="S2911" i="3"/>
  <c r="P2911" i="3"/>
  <c r="O2911" i="3"/>
  <c r="L2911" i="3"/>
  <c r="E2911" i="3"/>
  <c r="V2910" i="3"/>
  <c r="U2910" i="3"/>
  <c r="T2910" i="3"/>
  <c r="S2910" i="3"/>
  <c r="P2910" i="3"/>
  <c r="O2910" i="3"/>
  <c r="L2910" i="3"/>
  <c r="E2910" i="3"/>
  <c r="V2909" i="3"/>
  <c r="U2909" i="3"/>
  <c r="T2909" i="3"/>
  <c r="S2909" i="3"/>
  <c r="P2909" i="3"/>
  <c r="O2909" i="3"/>
  <c r="L2909" i="3"/>
  <c r="E2909" i="3"/>
  <c r="V2908" i="3"/>
  <c r="U2908" i="3"/>
  <c r="T2908" i="3"/>
  <c r="S2908" i="3"/>
  <c r="P2908" i="3"/>
  <c r="O2908" i="3"/>
  <c r="L2908" i="3"/>
  <c r="E2908" i="3"/>
  <c r="V2907" i="3"/>
  <c r="U2907" i="3"/>
  <c r="T2907" i="3"/>
  <c r="S2907" i="3"/>
  <c r="P2907" i="3"/>
  <c r="O2907" i="3"/>
  <c r="L2907" i="3"/>
  <c r="E2907" i="3"/>
  <c r="V2906" i="3"/>
  <c r="U2906" i="3"/>
  <c r="T2906" i="3"/>
  <c r="S2906" i="3"/>
  <c r="P2906" i="3"/>
  <c r="O2906" i="3"/>
  <c r="L2906" i="3"/>
  <c r="E2906" i="3"/>
  <c r="V2905" i="3"/>
  <c r="U2905" i="3"/>
  <c r="T2905" i="3"/>
  <c r="S2905" i="3"/>
  <c r="P2905" i="3"/>
  <c r="O2905" i="3"/>
  <c r="L2905" i="3"/>
  <c r="E2905" i="3"/>
  <c r="V2904" i="3"/>
  <c r="U2904" i="3"/>
  <c r="T2904" i="3"/>
  <c r="S2904" i="3"/>
  <c r="P2904" i="3"/>
  <c r="O2904" i="3"/>
  <c r="L2904" i="3"/>
  <c r="E2904" i="3"/>
  <c r="V2903" i="3"/>
  <c r="U2903" i="3"/>
  <c r="T2903" i="3"/>
  <c r="S2903" i="3"/>
  <c r="P2903" i="3"/>
  <c r="O2903" i="3"/>
  <c r="L2903" i="3"/>
  <c r="E2903" i="3"/>
  <c r="V2902" i="3"/>
  <c r="U2902" i="3"/>
  <c r="T2902" i="3"/>
  <c r="S2902" i="3"/>
  <c r="P2902" i="3"/>
  <c r="O2902" i="3"/>
  <c r="L2902" i="3"/>
  <c r="E2902" i="3"/>
  <c r="V2901" i="3"/>
  <c r="U2901" i="3"/>
  <c r="T2901" i="3"/>
  <c r="S2901" i="3"/>
  <c r="P2901" i="3"/>
  <c r="O2901" i="3"/>
  <c r="L2901" i="3"/>
  <c r="E2901" i="3"/>
  <c r="V2900" i="3"/>
  <c r="U2900" i="3"/>
  <c r="T2900" i="3"/>
  <c r="S2900" i="3"/>
  <c r="P2900" i="3"/>
  <c r="O2900" i="3"/>
  <c r="L2900" i="3"/>
  <c r="E2900" i="3"/>
  <c r="V2899" i="3"/>
  <c r="U2899" i="3"/>
  <c r="T2899" i="3"/>
  <c r="S2899" i="3"/>
  <c r="P2899" i="3"/>
  <c r="O2899" i="3"/>
  <c r="L2899" i="3"/>
  <c r="E2899" i="3"/>
  <c r="V2898" i="3"/>
  <c r="U2898" i="3"/>
  <c r="T2898" i="3"/>
  <c r="S2898" i="3"/>
  <c r="P2898" i="3"/>
  <c r="O2898" i="3"/>
  <c r="L2898" i="3"/>
  <c r="E2898" i="3"/>
  <c r="V2897" i="3"/>
  <c r="U2897" i="3"/>
  <c r="T2897" i="3"/>
  <c r="S2897" i="3"/>
  <c r="P2897" i="3"/>
  <c r="O2897" i="3"/>
  <c r="L2897" i="3"/>
  <c r="E2897" i="3"/>
  <c r="V2896" i="3"/>
  <c r="U2896" i="3"/>
  <c r="T2896" i="3"/>
  <c r="S2896" i="3"/>
  <c r="P2896" i="3"/>
  <c r="O2896" i="3"/>
  <c r="L2896" i="3"/>
  <c r="E2896" i="3"/>
  <c r="V2895" i="3"/>
  <c r="U2895" i="3"/>
  <c r="T2895" i="3"/>
  <c r="S2895" i="3"/>
  <c r="P2895" i="3"/>
  <c r="O2895" i="3"/>
  <c r="L2895" i="3"/>
  <c r="E2895" i="3"/>
  <c r="V2894" i="3"/>
  <c r="U2894" i="3"/>
  <c r="T2894" i="3"/>
  <c r="S2894" i="3"/>
  <c r="P2894" i="3"/>
  <c r="O2894" i="3"/>
  <c r="L2894" i="3"/>
  <c r="E2894" i="3"/>
  <c r="V2893" i="3"/>
  <c r="U2893" i="3"/>
  <c r="T2893" i="3"/>
  <c r="S2893" i="3"/>
  <c r="P2893" i="3"/>
  <c r="O2893" i="3"/>
  <c r="L2893" i="3"/>
  <c r="E2893" i="3"/>
  <c r="V2892" i="3"/>
  <c r="U2892" i="3"/>
  <c r="T2892" i="3"/>
  <c r="S2892" i="3"/>
  <c r="P2892" i="3"/>
  <c r="O2892" i="3"/>
  <c r="L2892" i="3"/>
  <c r="E2892" i="3"/>
  <c r="V2891" i="3"/>
  <c r="U2891" i="3"/>
  <c r="T2891" i="3"/>
  <c r="S2891" i="3"/>
  <c r="P2891" i="3"/>
  <c r="O2891" i="3"/>
  <c r="L2891" i="3"/>
  <c r="E2891" i="3"/>
  <c r="V2890" i="3"/>
  <c r="U2890" i="3"/>
  <c r="T2890" i="3"/>
  <c r="S2890" i="3"/>
  <c r="P2890" i="3"/>
  <c r="O2890" i="3"/>
  <c r="L2890" i="3"/>
  <c r="E2890" i="3"/>
  <c r="V2889" i="3"/>
  <c r="U2889" i="3"/>
  <c r="T2889" i="3"/>
  <c r="S2889" i="3"/>
  <c r="P2889" i="3"/>
  <c r="O2889" i="3"/>
  <c r="L2889" i="3"/>
  <c r="E2889" i="3"/>
  <c r="V2888" i="3"/>
  <c r="U2888" i="3"/>
  <c r="T2888" i="3"/>
  <c r="S2888" i="3"/>
  <c r="P2888" i="3"/>
  <c r="O2888" i="3"/>
  <c r="L2888" i="3"/>
  <c r="E2888" i="3"/>
  <c r="V2887" i="3"/>
  <c r="U2887" i="3"/>
  <c r="T2887" i="3"/>
  <c r="S2887" i="3"/>
  <c r="P2887" i="3"/>
  <c r="O2887" i="3"/>
  <c r="L2887" i="3"/>
  <c r="E2887" i="3"/>
  <c r="V2886" i="3"/>
  <c r="U2886" i="3"/>
  <c r="T2886" i="3"/>
  <c r="S2886" i="3"/>
  <c r="P2886" i="3"/>
  <c r="O2886" i="3"/>
  <c r="L2886" i="3"/>
  <c r="E2886" i="3"/>
  <c r="V2885" i="3"/>
  <c r="U2885" i="3"/>
  <c r="T2885" i="3"/>
  <c r="S2885" i="3"/>
  <c r="P2885" i="3"/>
  <c r="O2885" i="3"/>
  <c r="L2885" i="3"/>
  <c r="E2885" i="3"/>
  <c r="V2884" i="3"/>
  <c r="U2884" i="3"/>
  <c r="T2884" i="3"/>
  <c r="S2884" i="3"/>
  <c r="P2884" i="3"/>
  <c r="O2884" i="3"/>
  <c r="L2884" i="3"/>
  <c r="E2884" i="3"/>
  <c r="V2883" i="3"/>
  <c r="U2883" i="3"/>
  <c r="T2883" i="3"/>
  <c r="S2883" i="3"/>
  <c r="P2883" i="3"/>
  <c r="O2883" i="3"/>
  <c r="L2883" i="3"/>
  <c r="E2883" i="3"/>
  <c r="V2882" i="3"/>
  <c r="U2882" i="3"/>
  <c r="T2882" i="3"/>
  <c r="S2882" i="3"/>
  <c r="P2882" i="3"/>
  <c r="O2882" i="3"/>
  <c r="L2882" i="3"/>
  <c r="E2882" i="3"/>
  <c r="V2881" i="3"/>
  <c r="U2881" i="3"/>
  <c r="T2881" i="3"/>
  <c r="S2881" i="3"/>
  <c r="P2881" i="3"/>
  <c r="O2881" i="3"/>
  <c r="L2881" i="3"/>
  <c r="E2881" i="3"/>
  <c r="V2880" i="3"/>
  <c r="U2880" i="3"/>
  <c r="T2880" i="3"/>
  <c r="S2880" i="3"/>
  <c r="P2880" i="3"/>
  <c r="O2880" i="3"/>
  <c r="L2880" i="3"/>
  <c r="E2880" i="3"/>
  <c r="V2879" i="3"/>
  <c r="U2879" i="3"/>
  <c r="T2879" i="3"/>
  <c r="S2879" i="3"/>
  <c r="P2879" i="3"/>
  <c r="O2879" i="3"/>
  <c r="L2879" i="3"/>
  <c r="E2879" i="3"/>
  <c r="V2878" i="3"/>
  <c r="U2878" i="3"/>
  <c r="T2878" i="3"/>
  <c r="S2878" i="3"/>
  <c r="P2878" i="3"/>
  <c r="O2878" i="3"/>
  <c r="L2878" i="3"/>
  <c r="E2878" i="3"/>
  <c r="V2877" i="3"/>
  <c r="U2877" i="3"/>
  <c r="T2877" i="3"/>
  <c r="S2877" i="3"/>
  <c r="P2877" i="3"/>
  <c r="O2877" i="3"/>
  <c r="L2877" i="3"/>
  <c r="E2877" i="3"/>
  <c r="V2876" i="3"/>
  <c r="U2876" i="3"/>
  <c r="T2876" i="3"/>
  <c r="S2876" i="3"/>
  <c r="P2876" i="3"/>
  <c r="O2876" i="3"/>
  <c r="L2876" i="3"/>
  <c r="E2876" i="3"/>
  <c r="V2875" i="3"/>
  <c r="U2875" i="3"/>
  <c r="T2875" i="3"/>
  <c r="S2875" i="3"/>
  <c r="P2875" i="3"/>
  <c r="O2875" i="3"/>
  <c r="L2875" i="3"/>
  <c r="E2875" i="3"/>
  <c r="V2874" i="3"/>
  <c r="U2874" i="3"/>
  <c r="T2874" i="3"/>
  <c r="S2874" i="3"/>
  <c r="P2874" i="3"/>
  <c r="O2874" i="3"/>
  <c r="L2874" i="3"/>
  <c r="E2874" i="3"/>
  <c r="V2873" i="3"/>
  <c r="U2873" i="3"/>
  <c r="T2873" i="3"/>
  <c r="S2873" i="3"/>
  <c r="P2873" i="3"/>
  <c r="O2873" i="3"/>
  <c r="L2873" i="3"/>
  <c r="E2873" i="3"/>
  <c r="V2872" i="3"/>
  <c r="U2872" i="3"/>
  <c r="T2872" i="3"/>
  <c r="S2872" i="3"/>
  <c r="P2872" i="3"/>
  <c r="O2872" i="3"/>
  <c r="L2872" i="3"/>
  <c r="E2872" i="3"/>
  <c r="V2871" i="3"/>
  <c r="U2871" i="3"/>
  <c r="T2871" i="3"/>
  <c r="S2871" i="3"/>
  <c r="P2871" i="3"/>
  <c r="O2871" i="3"/>
  <c r="L2871" i="3"/>
  <c r="E2871" i="3"/>
  <c r="V2870" i="3"/>
  <c r="U2870" i="3"/>
  <c r="T2870" i="3"/>
  <c r="S2870" i="3"/>
  <c r="P2870" i="3"/>
  <c r="O2870" i="3"/>
  <c r="L2870" i="3"/>
  <c r="E2870" i="3"/>
  <c r="V2869" i="3"/>
  <c r="U2869" i="3"/>
  <c r="T2869" i="3"/>
  <c r="S2869" i="3"/>
  <c r="P2869" i="3"/>
  <c r="O2869" i="3"/>
  <c r="L2869" i="3"/>
  <c r="E2869" i="3"/>
  <c r="V2868" i="3"/>
  <c r="U2868" i="3"/>
  <c r="T2868" i="3"/>
  <c r="S2868" i="3"/>
  <c r="P2868" i="3"/>
  <c r="O2868" i="3"/>
  <c r="L2868" i="3"/>
  <c r="E2868" i="3"/>
  <c r="V2867" i="3"/>
  <c r="U2867" i="3"/>
  <c r="T2867" i="3"/>
  <c r="S2867" i="3"/>
  <c r="P2867" i="3"/>
  <c r="O2867" i="3"/>
  <c r="L2867" i="3"/>
  <c r="E2867" i="3"/>
  <c r="V2866" i="3"/>
  <c r="U2866" i="3"/>
  <c r="T2866" i="3"/>
  <c r="S2866" i="3"/>
  <c r="P2866" i="3"/>
  <c r="O2866" i="3"/>
  <c r="L2866" i="3"/>
  <c r="E2866" i="3"/>
  <c r="V2865" i="3"/>
  <c r="U2865" i="3"/>
  <c r="T2865" i="3"/>
  <c r="S2865" i="3"/>
  <c r="P2865" i="3"/>
  <c r="O2865" i="3"/>
  <c r="L2865" i="3"/>
  <c r="E2865" i="3"/>
  <c r="V2864" i="3"/>
  <c r="U2864" i="3"/>
  <c r="T2864" i="3"/>
  <c r="S2864" i="3"/>
  <c r="P2864" i="3"/>
  <c r="O2864" i="3"/>
  <c r="L2864" i="3"/>
  <c r="E2864" i="3"/>
  <c r="V2863" i="3"/>
  <c r="U2863" i="3"/>
  <c r="T2863" i="3"/>
  <c r="S2863" i="3"/>
  <c r="P2863" i="3"/>
  <c r="O2863" i="3"/>
  <c r="L2863" i="3"/>
  <c r="E2863" i="3"/>
  <c r="V2862" i="3"/>
  <c r="U2862" i="3"/>
  <c r="T2862" i="3"/>
  <c r="S2862" i="3"/>
  <c r="P2862" i="3"/>
  <c r="O2862" i="3"/>
  <c r="L2862" i="3"/>
  <c r="E2862" i="3"/>
  <c r="V2861" i="3"/>
  <c r="U2861" i="3"/>
  <c r="T2861" i="3"/>
  <c r="S2861" i="3"/>
  <c r="P2861" i="3"/>
  <c r="O2861" i="3"/>
  <c r="L2861" i="3"/>
  <c r="E2861" i="3"/>
  <c r="V2860" i="3"/>
  <c r="U2860" i="3"/>
  <c r="T2860" i="3"/>
  <c r="S2860" i="3"/>
  <c r="P2860" i="3"/>
  <c r="O2860" i="3"/>
  <c r="L2860" i="3"/>
  <c r="E2860" i="3"/>
  <c r="V2859" i="3"/>
  <c r="U2859" i="3"/>
  <c r="T2859" i="3"/>
  <c r="S2859" i="3"/>
  <c r="P2859" i="3"/>
  <c r="O2859" i="3"/>
  <c r="L2859" i="3"/>
  <c r="E2859" i="3"/>
  <c r="V2858" i="3"/>
  <c r="U2858" i="3"/>
  <c r="T2858" i="3"/>
  <c r="S2858" i="3"/>
  <c r="P2858" i="3"/>
  <c r="O2858" i="3"/>
  <c r="L2858" i="3"/>
  <c r="E2858" i="3"/>
  <c r="V2857" i="3"/>
  <c r="U2857" i="3"/>
  <c r="T2857" i="3"/>
  <c r="S2857" i="3"/>
  <c r="P2857" i="3"/>
  <c r="O2857" i="3"/>
  <c r="L2857" i="3"/>
  <c r="E2857" i="3"/>
  <c r="V2856" i="3"/>
  <c r="U2856" i="3"/>
  <c r="T2856" i="3"/>
  <c r="S2856" i="3"/>
  <c r="P2856" i="3"/>
  <c r="O2856" i="3"/>
  <c r="L2856" i="3"/>
  <c r="E2856" i="3"/>
  <c r="V2855" i="3"/>
  <c r="U2855" i="3"/>
  <c r="T2855" i="3"/>
  <c r="S2855" i="3"/>
  <c r="P2855" i="3"/>
  <c r="O2855" i="3"/>
  <c r="L2855" i="3"/>
  <c r="E2855" i="3"/>
  <c r="V2854" i="3"/>
  <c r="U2854" i="3"/>
  <c r="T2854" i="3"/>
  <c r="S2854" i="3"/>
  <c r="P2854" i="3"/>
  <c r="O2854" i="3"/>
  <c r="L2854" i="3"/>
  <c r="E2854" i="3"/>
  <c r="V2853" i="3"/>
  <c r="U2853" i="3"/>
  <c r="T2853" i="3"/>
  <c r="S2853" i="3"/>
  <c r="P2853" i="3"/>
  <c r="O2853" i="3"/>
  <c r="L2853" i="3"/>
  <c r="E2853" i="3"/>
  <c r="V2852" i="3"/>
  <c r="U2852" i="3"/>
  <c r="T2852" i="3"/>
  <c r="S2852" i="3"/>
  <c r="P2852" i="3"/>
  <c r="O2852" i="3"/>
  <c r="L2852" i="3"/>
  <c r="E2852" i="3"/>
  <c r="V2851" i="3"/>
  <c r="U2851" i="3"/>
  <c r="T2851" i="3"/>
  <c r="S2851" i="3"/>
  <c r="P2851" i="3"/>
  <c r="O2851" i="3"/>
  <c r="L2851" i="3"/>
  <c r="E2851" i="3"/>
  <c r="V2850" i="3"/>
  <c r="U2850" i="3"/>
  <c r="T2850" i="3"/>
  <c r="S2850" i="3"/>
  <c r="P2850" i="3"/>
  <c r="O2850" i="3"/>
  <c r="L2850" i="3"/>
  <c r="E2850" i="3"/>
  <c r="V2849" i="3"/>
  <c r="U2849" i="3"/>
  <c r="T2849" i="3"/>
  <c r="S2849" i="3"/>
  <c r="P2849" i="3"/>
  <c r="O2849" i="3"/>
  <c r="L2849" i="3"/>
  <c r="E2849" i="3"/>
  <c r="V2848" i="3"/>
  <c r="U2848" i="3"/>
  <c r="T2848" i="3"/>
  <c r="S2848" i="3"/>
  <c r="P2848" i="3"/>
  <c r="O2848" i="3"/>
  <c r="L2848" i="3"/>
  <c r="E2848" i="3"/>
  <c r="V2847" i="3"/>
  <c r="U2847" i="3"/>
  <c r="T2847" i="3"/>
  <c r="S2847" i="3"/>
  <c r="P2847" i="3"/>
  <c r="O2847" i="3"/>
  <c r="L2847" i="3"/>
  <c r="E2847" i="3"/>
  <c r="V2846" i="3"/>
  <c r="U2846" i="3"/>
  <c r="T2846" i="3"/>
  <c r="S2846" i="3"/>
  <c r="P2846" i="3"/>
  <c r="O2846" i="3"/>
  <c r="L2846" i="3"/>
  <c r="E2846" i="3"/>
  <c r="V2845" i="3"/>
  <c r="U2845" i="3"/>
  <c r="T2845" i="3"/>
  <c r="S2845" i="3"/>
  <c r="P2845" i="3"/>
  <c r="O2845" i="3"/>
  <c r="L2845" i="3"/>
  <c r="E2845" i="3"/>
  <c r="V2844" i="3"/>
  <c r="U2844" i="3"/>
  <c r="T2844" i="3"/>
  <c r="S2844" i="3"/>
  <c r="P2844" i="3"/>
  <c r="O2844" i="3"/>
  <c r="L2844" i="3"/>
  <c r="E2844" i="3"/>
  <c r="V2843" i="3"/>
  <c r="U2843" i="3"/>
  <c r="T2843" i="3"/>
  <c r="S2843" i="3"/>
  <c r="P2843" i="3"/>
  <c r="O2843" i="3"/>
  <c r="L2843" i="3"/>
  <c r="E2843" i="3"/>
  <c r="V2842" i="3"/>
  <c r="U2842" i="3"/>
  <c r="T2842" i="3"/>
  <c r="S2842" i="3"/>
  <c r="P2842" i="3"/>
  <c r="O2842" i="3"/>
  <c r="L2842" i="3"/>
  <c r="E2842" i="3"/>
  <c r="V2841" i="3"/>
  <c r="U2841" i="3"/>
  <c r="T2841" i="3"/>
  <c r="S2841" i="3"/>
  <c r="P2841" i="3"/>
  <c r="O2841" i="3"/>
  <c r="L2841" i="3"/>
  <c r="E2841" i="3"/>
  <c r="V2840" i="3"/>
  <c r="U2840" i="3"/>
  <c r="T2840" i="3"/>
  <c r="S2840" i="3"/>
  <c r="P2840" i="3"/>
  <c r="O2840" i="3"/>
  <c r="L2840" i="3"/>
  <c r="E2840" i="3"/>
  <c r="V2839" i="3"/>
  <c r="U2839" i="3"/>
  <c r="T2839" i="3"/>
  <c r="S2839" i="3"/>
  <c r="P2839" i="3"/>
  <c r="O2839" i="3"/>
  <c r="L2839" i="3"/>
  <c r="E2839" i="3"/>
  <c r="V2838" i="3"/>
  <c r="U2838" i="3"/>
  <c r="T2838" i="3"/>
  <c r="S2838" i="3"/>
  <c r="P2838" i="3"/>
  <c r="O2838" i="3"/>
  <c r="L2838" i="3"/>
  <c r="E2838" i="3"/>
  <c r="V2837" i="3"/>
  <c r="U2837" i="3"/>
  <c r="T2837" i="3"/>
  <c r="S2837" i="3"/>
  <c r="P2837" i="3"/>
  <c r="O2837" i="3"/>
  <c r="L2837" i="3"/>
  <c r="E2837" i="3"/>
  <c r="V2836" i="3"/>
  <c r="U2836" i="3"/>
  <c r="T2836" i="3"/>
  <c r="S2836" i="3"/>
  <c r="P2836" i="3"/>
  <c r="O2836" i="3"/>
  <c r="L2836" i="3"/>
  <c r="E2836" i="3"/>
  <c r="V2835" i="3"/>
  <c r="U2835" i="3"/>
  <c r="T2835" i="3"/>
  <c r="S2835" i="3"/>
  <c r="P2835" i="3"/>
  <c r="O2835" i="3"/>
  <c r="L2835" i="3"/>
  <c r="E2835" i="3"/>
  <c r="V2834" i="3"/>
  <c r="U2834" i="3"/>
  <c r="T2834" i="3"/>
  <c r="S2834" i="3"/>
  <c r="P2834" i="3"/>
  <c r="O2834" i="3"/>
  <c r="L2834" i="3"/>
  <c r="E2834" i="3"/>
  <c r="V2833" i="3"/>
  <c r="U2833" i="3"/>
  <c r="T2833" i="3"/>
  <c r="S2833" i="3"/>
  <c r="P2833" i="3"/>
  <c r="O2833" i="3"/>
  <c r="L2833" i="3"/>
  <c r="E2833" i="3"/>
  <c r="V2832" i="3"/>
  <c r="U2832" i="3"/>
  <c r="T2832" i="3"/>
  <c r="S2832" i="3"/>
  <c r="P2832" i="3"/>
  <c r="O2832" i="3"/>
  <c r="L2832" i="3"/>
  <c r="E2832" i="3"/>
  <c r="V2831" i="3"/>
  <c r="U2831" i="3"/>
  <c r="T2831" i="3"/>
  <c r="S2831" i="3"/>
  <c r="P2831" i="3"/>
  <c r="O2831" i="3"/>
  <c r="L2831" i="3"/>
  <c r="E2831" i="3"/>
  <c r="V2830" i="3"/>
  <c r="U2830" i="3"/>
  <c r="T2830" i="3"/>
  <c r="S2830" i="3"/>
  <c r="P2830" i="3"/>
  <c r="O2830" i="3"/>
  <c r="L2830" i="3"/>
  <c r="E2830" i="3"/>
  <c r="V2829" i="3"/>
  <c r="U2829" i="3"/>
  <c r="T2829" i="3"/>
  <c r="S2829" i="3"/>
  <c r="P2829" i="3"/>
  <c r="O2829" i="3"/>
  <c r="L2829" i="3"/>
  <c r="E2829" i="3"/>
  <c r="V2828" i="3"/>
  <c r="U2828" i="3"/>
  <c r="T2828" i="3"/>
  <c r="S2828" i="3"/>
  <c r="P2828" i="3"/>
  <c r="O2828" i="3"/>
  <c r="L2828" i="3"/>
  <c r="E2828" i="3"/>
  <c r="V2827" i="3"/>
  <c r="U2827" i="3"/>
  <c r="T2827" i="3"/>
  <c r="S2827" i="3"/>
  <c r="P2827" i="3"/>
  <c r="O2827" i="3"/>
  <c r="L2827" i="3"/>
  <c r="E2827" i="3"/>
  <c r="V2826" i="3"/>
  <c r="U2826" i="3"/>
  <c r="T2826" i="3"/>
  <c r="S2826" i="3"/>
  <c r="P2826" i="3"/>
  <c r="O2826" i="3"/>
  <c r="L2826" i="3"/>
  <c r="E2826" i="3"/>
  <c r="V2825" i="3"/>
  <c r="U2825" i="3"/>
  <c r="T2825" i="3"/>
  <c r="S2825" i="3"/>
  <c r="P2825" i="3"/>
  <c r="O2825" i="3"/>
  <c r="L2825" i="3"/>
  <c r="E2825" i="3"/>
  <c r="V2824" i="3"/>
  <c r="U2824" i="3"/>
  <c r="T2824" i="3"/>
  <c r="S2824" i="3"/>
  <c r="P2824" i="3"/>
  <c r="O2824" i="3"/>
  <c r="L2824" i="3"/>
  <c r="E2824" i="3"/>
  <c r="V2823" i="3"/>
  <c r="U2823" i="3"/>
  <c r="T2823" i="3"/>
  <c r="S2823" i="3"/>
  <c r="P2823" i="3"/>
  <c r="O2823" i="3"/>
  <c r="L2823" i="3"/>
  <c r="E2823" i="3"/>
  <c r="V2822" i="3"/>
  <c r="U2822" i="3"/>
  <c r="T2822" i="3"/>
  <c r="S2822" i="3"/>
  <c r="P2822" i="3"/>
  <c r="O2822" i="3"/>
  <c r="L2822" i="3"/>
  <c r="E2822" i="3"/>
  <c r="V2821" i="3"/>
  <c r="U2821" i="3"/>
  <c r="T2821" i="3"/>
  <c r="S2821" i="3"/>
  <c r="P2821" i="3"/>
  <c r="O2821" i="3"/>
  <c r="L2821" i="3"/>
  <c r="E2821" i="3"/>
  <c r="V2820" i="3"/>
  <c r="U2820" i="3"/>
  <c r="T2820" i="3"/>
  <c r="S2820" i="3"/>
  <c r="P2820" i="3"/>
  <c r="O2820" i="3"/>
  <c r="L2820" i="3"/>
  <c r="E2820" i="3"/>
  <c r="V2819" i="3"/>
  <c r="U2819" i="3"/>
  <c r="T2819" i="3"/>
  <c r="S2819" i="3"/>
  <c r="P2819" i="3"/>
  <c r="O2819" i="3"/>
  <c r="L2819" i="3"/>
  <c r="E2819" i="3"/>
  <c r="V2818" i="3"/>
  <c r="U2818" i="3"/>
  <c r="T2818" i="3"/>
  <c r="S2818" i="3"/>
  <c r="P2818" i="3"/>
  <c r="O2818" i="3"/>
  <c r="L2818" i="3"/>
  <c r="E2818" i="3"/>
  <c r="V2817" i="3"/>
  <c r="U2817" i="3"/>
  <c r="T2817" i="3"/>
  <c r="S2817" i="3"/>
  <c r="P2817" i="3"/>
  <c r="O2817" i="3"/>
  <c r="L2817" i="3"/>
  <c r="E2817" i="3"/>
  <c r="V2816" i="3"/>
  <c r="U2816" i="3"/>
  <c r="T2816" i="3"/>
  <c r="S2816" i="3"/>
  <c r="P2816" i="3"/>
  <c r="O2816" i="3"/>
  <c r="L2816" i="3"/>
  <c r="E2816" i="3"/>
  <c r="V2815" i="3"/>
  <c r="U2815" i="3"/>
  <c r="T2815" i="3"/>
  <c r="S2815" i="3"/>
  <c r="P2815" i="3"/>
  <c r="O2815" i="3"/>
  <c r="L2815" i="3"/>
  <c r="E2815" i="3"/>
  <c r="V2814" i="3"/>
  <c r="U2814" i="3"/>
  <c r="T2814" i="3"/>
  <c r="S2814" i="3"/>
  <c r="P2814" i="3"/>
  <c r="O2814" i="3"/>
  <c r="L2814" i="3"/>
  <c r="E2814" i="3"/>
  <c r="V2813" i="3"/>
  <c r="U2813" i="3"/>
  <c r="T2813" i="3"/>
  <c r="S2813" i="3"/>
  <c r="P2813" i="3"/>
  <c r="O2813" i="3"/>
  <c r="L2813" i="3"/>
  <c r="E2813" i="3"/>
  <c r="V2812" i="3"/>
  <c r="U2812" i="3"/>
  <c r="T2812" i="3"/>
  <c r="S2812" i="3"/>
  <c r="P2812" i="3"/>
  <c r="O2812" i="3"/>
  <c r="L2812" i="3"/>
  <c r="E2812" i="3"/>
  <c r="V2811" i="3"/>
  <c r="U2811" i="3"/>
  <c r="T2811" i="3"/>
  <c r="S2811" i="3"/>
  <c r="P2811" i="3"/>
  <c r="O2811" i="3"/>
  <c r="L2811" i="3"/>
  <c r="E2811" i="3"/>
  <c r="V2810" i="3"/>
  <c r="U2810" i="3"/>
  <c r="T2810" i="3"/>
  <c r="S2810" i="3"/>
  <c r="P2810" i="3"/>
  <c r="O2810" i="3"/>
  <c r="L2810" i="3"/>
  <c r="E2810" i="3"/>
  <c r="V2809" i="3"/>
  <c r="U2809" i="3"/>
  <c r="T2809" i="3"/>
  <c r="S2809" i="3"/>
  <c r="P2809" i="3"/>
  <c r="O2809" i="3"/>
  <c r="L2809" i="3"/>
  <c r="E2809" i="3"/>
  <c r="V2808" i="3"/>
  <c r="U2808" i="3"/>
  <c r="T2808" i="3"/>
  <c r="S2808" i="3"/>
  <c r="P2808" i="3"/>
  <c r="O2808" i="3"/>
  <c r="L2808" i="3"/>
  <c r="E2808" i="3"/>
  <c r="V2807" i="3"/>
  <c r="U2807" i="3"/>
  <c r="T2807" i="3"/>
  <c r="S2807" i="3"/>
  <c r="P2807" i="3"/>
  <c r="O2807" i="3"/>
  <c r="L2807" i="3"/>
  <c r="E2807" i="3"/>
  <c r="V2806" i="3"/>
  <c r="U2806" i="3"/>
  <c r="T2806" i="3"/>
  <c r="S2806" i="3"/>
  <c r="P2806" i="3"/>
  <c r="O2806" i="3"/>
  <c r="L2806" i="3"/>
  <c r="E2806" i="3"/>
  <c r="V2805" i="3"/>
  <c r="U2805" i="3"/>
  <c r="T2805" i="3"/>
  <c r="S2805" i="3"/>
  <c r="P2805" i="3"/>
  <c r="O2805" i="3"/>
  <c r="L2805" i="3"/>
  <c r="E2805" i="3"/>
  <c r="V2804" i="3"/>
  <c r="U2804" i="3"/>
  <c r="T2804" i="3"/>
  <c r="S2804" i="3"/>
  <c r="P2804" i="3"/>
  <c r="O2804" i="3"/>
  <c r="L2804" i="3"/>
  <c r="E2804" i="3"/>
  <c r="V2803" i="3"/>
  <c r="U2803" i="3"/>
  <c r="T2803" i="3"/>
  <c r="S2803" i="3"/>
  <c r="P2803" i="3"/>
  <c r="O2803" i="3"/>
  <c r="L2803" i="3"/>
  <c r="E2803" i="3"/>
  <c r="V2802" i="3"/>
  <c r="U2802" i="3"/>
  <c r="T2802" i="3"/>
  <c r="S2802" i="3"/>
  <c r="P2802" i="3"/>
  <c r="O2802" i="3"/>
  <c r="L2802" i="3"/>
  <c r="E2802" i="3"/>
  <c r="V2801" i="3"/>
  <c r="U2801" i="3"/>
  <c r="T2801" i="3"/>
  <c r="S2801" i="3"/>
  <c r="P2801" i="3"/>
  <c r="O2801" i="3"/>
  <c r="L2801" i="3"/>
  <c r="E2801" i="3"/>
  <c r="V2800" i="3"/>
  <c r="U2800" i="3"/>
  <c r="T2800" i="3"/>
  <c r="S2800" i="3"/>
  <c r="P2800" i="3"/>
  <c r="O2800" i="3"/>
  <c r="L2800" i="3"/>
  <c r="E2800" i="3"/>
  <c r="V2799" i="3"/>
  <c r="U2799" i="3"/>
  <c r="T2799" i="3"/>
  <c r="S2799" i="3"/>
  <c r="P2799" i="3"/>
  <c r="O2799" i="3"/>
  <c r="L2799" i="3"/>
  <c r="E2799" i="3"/>
  <c r="V2798" i="3"/>
  <c r="U2798" i="3"/>
  <c r="T2798" i="3"/>
  <c r="S2798" i="3"/>
  <c r="P2798" i="3"/>
  <c r="O2798" i="3"/>
  <c r="L2798" i="3"/>
  <c r="E2798" i="3"/>
  <c r="V2797" i="3"/>
  <c r="U2797" i="3"/>
  <c r="T2797" i="3"/>
  <c r="S2797" i="3"/>
  <c r="P2797" i="3"/>
  <c r="O2797" i="3"/>
  <c r="L2797" i="3"/>
  <c r="E2797" i="3"/>
  <c r="V2796" i="3"/>
  <c r="U2796" i="3"/>
  <c r="T2796" i="3"/>
  <c r="S2796" i="3"/>
  <c r="P2796" i="3"/>
  <c r="O2796" i="3"/>
  <c r="L2796" i="3"/>
  <c r="E2796" i="3"/>
  <c r="V2795" i="3"/>
  <c r="U2795" i="3"/>
  <c r="T2795" i="3"/>
  <c r="S2795" i="3"/>
  <c r="P2795" i="3"/>
  <c r="O2795" i="3"/>
  <c r="L2795" i="3"/>
  <c r="E2795" i="3"/>
  <c r="V2794" i="3"/>
  <c r="U2794" i="3"/>
  <c r="T2794" i="3"/>
  <c r="S2794" i="3"/>
  <c r="P2794" i="3"/>
  <c r="O2794" i="3"/>
  <c r="L2794" i="3"/>
  <c r="E2794" i="3"/>
  <c r="V2793" i="3"/>
  <c r="U2793" i="3"/>
  <c r="T2793" i="3"/>
  <c r="S2793" i="3"/>
  <c r="P2793" i="3"/>
  <c r="O2793" i="3"/>
  <c r="L2793" i="3"/>
  <c r="E2793" i="3"/>
  <c r="V2792" i="3"/>
  <c r="U2792" i="3"/>
  <c r="T2792" i="3"/>
  <c r="S2792" i="3"/>
  <c r="P2792" i="3"/>
  <c r="O2792" i="3"/>
  <c r="L2792" i="3"/>
  <c r="E2792" i="3"/>
  <c r="V2791" i="3"/>
  <c r="U2791" i="3"/>
  <c r="T2791" i="3"/>
  <c r="S2791" i="3"/>
  <c r="P2791" i="3"/>
  <c r="O2791" i="3"/>
  <c r="L2791" i="3"/>
  <c r="E2791" i="3"/>
  <c r="V2790" i="3"/>
  <c r="U2790" i="3"/>
  <c r="T2790" i="3"/>
  <c r="S2790" i="3"/>
  <c r="P2790" i="3"/>
  <c r="O2790" i="3"/>
  <c r="L2790" i="3"/>
  <c r="E2790" i="3"/>
  <c r="V2789" i="3"/>
  <c r="U2789" i="3"/>
  <c r="T2789" i="3"/>
  <c r="S2789" i="3"/>
  <c r="P2789" i="3"/>
  <c r="O2789" i="3"/>
  <c r="L2789" i="3"/>
  <c r="E2789" i="3"/>
  <c r="V2788" i="3"/>
  <c r="U2788" i="3"/>
  <c r="T2788" i="3"/>
  <c r="S2788" i="3"/>
  <c r="P2788" i="3"/>
  <c r="O2788" i="3"/>
  <c r="L2788" i="3"/>
  <c r="E2788" i="3"/>
  <c r="V2787" i="3"/>
  <c r="U2787" i="3"/>
  <c r="T2787" i="3"/>
  <c r="S2787" i="3"/>
  <c r="P2787" i="3"/>
  <c r="O2787" i="3"/>
  <c r="L2787" i="3"/>
  <c r="E2787" i="3"/>
  <c r="V2786" i="3"/>
  <c r="U2786" i="3"/>
  <c r="T2786" i="3"/>
  <c r="S2786" i="3"/>
  <c r="P2786" i="3"/>
  <c r="O2786" i="3"/>
  <c r="L2786" i="3"/>
  <c r="E2786" i="3"/>
  <c r="V2785" i="3"/>
  <c r="U2785" i="3"/>
  <c r="T2785" i="3"/>
  <c r="S2785" i="3"/>
  <c r="P2785" i="3"/>
  <c r="O2785" i="3"/>
  <c r="L2785" i="3"/>
  <c r="E2785" i="3"/>
  <c r="V2784" i="3"/>
  <c r="U2784" i="3"/>
  <c r="T2784" i="3"/>
  <c r="S2784" i="3"/>
  <c r="P2784" i="3"/>
  <c r="O2784" i="3"/>
  <c r="L2784" i="3"/>
  <c r="E2784" i="3"/>
  <c r="V2783" i="3"/>
  <c r="U2783" i="3"/>
  <c r="T2783" i="3"/>
  <c r="S2783" i="3"/>
  <c r="P2783" i="3"/>
  <c r="O2783" i="3"/>
  <c r="L2783" i="3"/>
  <c r="E2783" i="3"/>
  <c r="V2782" i="3"/>
  <c r="U2782" i="3"/>
  <c r="T2782" i="3"/>
  <c r="S2782" i="3"/>
  <c r="P2782" i="3"/>
  <c r="O2782" i="3"/>
  <c r="L2782" i="3"/>
  <c r="E2782" i="3"/>
  <c r="V2781" i="3"/>
  <c r="U2781" i="3"/>
  <c r="T2781" i="3"/>
  <c r="S2781" i="3"/>
  <c r="P2781" i="3"/>
  <c r="O2781" i="3"/>
  <c r="L2781" i="3"/>
  <c r="E2781" i="3"/>
  <c r="V2780" i="3"/>
  <c r="U2780" i="3"/>
  <c r="T2780" i="3"/>
  <c r="S2780" i="3"/>
  <c r="P2780" i="3"/>
  <c r="O2780" i="3"/>
  <c r="L2780" i="3"/>
  <c r="E2780" i="3"/>
  <c r="V2779" i="3"/>
  <c r="U2779" i="3"/>
  <c r="T2779" i="3"/>
  <c r="S2779" i="3"/>
  <c r="P2779" i="3"/>
  <c r="O2779" i="3"/>
  <c r="L2779" i="3"/>
  <c r="E2779" i="3"/>
  <c r="V2778" i="3"/>
  <c r="U2778" i="3"/>
  <c r="T2778" i="3"/>
  <c r="S2778" i="3"/>
  <c r="P2778" i="3"/>
  <c r="O2778" i="3"/>
  <c r="L2778" i="3"/>
  <c r="E2778" i="3"/>
  <c r="V2777" i="3"/>
  <c r="U2777" i="3"/>
  <c r="T2777" i="3"/>
  <c r="S2777" i="3"/>
  <c r="P2777" i="3"/>
  <c r="O2777" i="3"/>
  <c r="L2777" i="3"/>
  <c r="E2777" i="3"/>
  <c r="V2776" i="3"/>
  <c r="U2776" i="3"/>
  <c r="T2776" i="3"/>
  <c r="S2776" i="3"/>
  <c r="P2776" i="3"/>
  <c r="O2776" i="3"/>
  <c r="L2776" i="3"/>
  <c r="E2776" i="3"/>
  <c r="V2775" i="3"/>
  <c r="U2775" i="3"/>
  <c r="T2775" i="3"/>
  <c r="S2775" i="3"/>
  <c r="P2775" i="3"/>
  <c r="O2775" i="3"/>
  <c r="L2775" i="3"/>
  <c r="E2775" i="3"/>
  <c r="V2774" i="3"/>
  <c r="U2774" i="3"/>
  <c r="T2774" i="3"/>
  <c r="S2774" i="3"/>
  <c r="P2774" i="3"/>
  <c r="O2774" i="3"/>
  <c r="L2774" i="3"/>
  <c r="E2774" i="3"/>
  <c r="V2773" i="3"/>
  <c r="U2773" i="3"/>
  <c r="T2773" i="3"/>
  <c r="S2773" i="3"/>
  <c r="P2773" i="3"/>
  <c r="O2773" i="3"/>
  <c r="L2773" i="3"/>
  <c r="E2773" i="3"/>
  <c r="V2772" i="3"/>
  <c r="U2772" i="3"/>
  <c r="T2772" i="3"/>
  <c r="S2772" i="3"/>
  <c r="P2772" i="3"/>
  <c r="O2772" i="3"/>
  <c r="L2772" i="3"/>
  <c r="E2772" i="3"/>
  <c r="V2771" i="3"/>
  <c r="U2771" i="3"/>
  <c r="T2771" i="3"/>
  <c r="S2771" i="3"/>
  <c r="P2771" i="3"/>
  <c r="O2771" i="3"/>
  <c r="L2771" i="3"/>
  <c r="E2771" i="3"/>
  <c r="V2770" i="3"/>
  <c r="U2770" i="3"/>
  <c r="T2770" i="3"/>
  <c r="S2770" i="3"/>
  <c r="P2770" i="3"/>
  <c r="O2770" i="3"/>
  <c r="L2770" i="3"/>
  <c r="E2770" i="3"/>
  <c r="V2769" i="3"/>
  <c r="U2769" i="3"/>
  <c r="T2769" i="3"/>
  <c r="S2769" i="3"/>
  <c r="P2769" i="3"/>
  <c r="O2769" i="3"/>
  <c r="L2769" i="3"/>
  <c r="E2769" i="3"/>
  <c r="V2768" i="3"/>
  <c r="U2768" i="3"/>
  <c r="T2768" i="3"/>
  <c r="S2768" i="3"/>
  <c r="P2768" i="3"/>
  <c r="O2768" i="3"/>
  <c r="L2768" i="3"/>
  <c r="E2768" i="3"/>
  <c r="V2767" i="3"/>
  <c r="U2767" i="3"/>
  <c r="T2767" i="3"/>
  <c r="S2767" i="3"/>
  <c r="P2767" i="3"/>
  <c r="O2767" i="3"/>
  <c r="L2767" i="3"/>
  <c r="E2767" i="3"/>
  <c r="V2766" i="3"/>
  <c r="U2766" i="3"/>
  <c r="T2766" i="3"/>
  <c r="S2766" i="3"/>
  <c r="P2766" i="3"/>
  <c r="O2766" i="3"/>
  <c r="L2766" i="3"/>
  <c r="E2766" i="3"/>
  <c r="V2765" i="3"/>
  <c r="U2765" i="3"/>
  <c r="T2765" i="3"/>
  <c r="S2765" i="3"/>
  <c r="P2765" i="3"/>
  <c r="O2765" i="3"/>
  <c r="L2765" i="3"/>
  <c r="E2765" i="3"/>
  <c r="V2764" i="3"/>
  <c r="U2764" i="3"/>
  <c r="T2764" i="3"/>
  <c r="S2764" i="3"/>
  <c r="P2764" i="3"/>
  <c r="O2764" i="3"/>
  <c r="L2764" i="3"/>
  <c r="E2764" i="3"/>
  <c r="V2763" i="3"/>
  <c r="U2763" i="3"/>
  <c r="T2763" i="3"/>
  <c r="S2763" i="3"/>
  <c r="P2763" i="3"/>
  <c r="O2763" i="3"/>
  <c r="L2763" i="3"/>
  <c r="E2763" i="3"/>
  <c r="V2762" i="3"/>
  <c r="U2762" i="3"/>
  <c r="T2762" i="3"/>
  <c r="S2762" i="3"/>
  <c r="P2762" i="3"/>
  <c r="O2762" i="3"/>
  <c r="L2762" i="3"/>
  <c r="E2762" i="3"/>
  <c r="V2761" i="3"/>
  <c r="U2761" i="3"/>
  <c r="T2761" i="3"/>
  <c r="S2761" i="3"/>
  <c r="P2761" i="3"/>
  <c r="O2761" i="3"/>
  <c r="L2761" i="3"/>
  <c r="E2761" i="3"/>
  <c r="V2760" i="3"/>
  <c r="U2760" i="3"/>
  <c r="T2760" i="3"/>
  <c r="S2760" i="3"/>
  <c r="P2760" i="3"/>
  <c r="O2760" i="3"/>
  <c r="L2760" i="3"/>
  <c r="E2760" i="3"/>
  <c r="V2759" i="3"/>
  <c r="U2759" i="3"/>
  <c r="T2759" i="3"/>
  <c r="S2759" i="3"/>
  <c r="P2759" i="3"/>
  <c r="O2759" i="3"/>
  <c r="L2759" i="3"/>
  <c r="E2759" i="3"/>
  <c r="V2758" i="3"/>
  <c r="U2758" i="3"/>
  <c r="T2758" i="3"/>
  <c r="S2758" i="3"/>
  <c r="P2758" i="3"/>
  <c r="O2758" i="3"/>
  <c r="L2758" i="3"/>
  <c r="E2758" i="3"/>
  <c r="V2757" i="3"/>
  <c r="U2757" i="3"/>
  <c r="T2757" i="3"/>
  <c r="S2757" i="3"/>
  <c r="P2757" i="3"/>
  <c r="O2757" i="3"/>
  <c r="L2757" i="3"/>
  <c r="E2757" i="3"/>
  <c r="V2756" i="3"/>
  <c r="U2756" i="3"/>
  <c r="T2756" i="3"/>
  <c r="S2756" i="3"/>
  <c r="P2756" i="3"/>
  <c r="O2756" i="3"/>
  <c r="L2756" i="3"/>
  <c r="E2756" i="3"/>
  <c r="V2755" i="3"/>
  <c r="U2755" i="3"/>
  <c r="T2755" i="3"/>
  <c r="S2755" i="3"/>
  <c r="P2755" i="3"/>
  <c r="O2755" i="3"/>
  <c r="L2755" i="3"/>
  <c r="E2755" i="3"/>
  <c r="V2754" i="3"/>
  <c r="U2754" i="3"/>
  <c r="T2754" i="3"/>
  <c r="S2754" i="3"/>
  <c r="P2754" i="3"/>
  <c r="O2754" i="3"/>
  <c r="L2754" i="3"/>
  <c r="E2754" i="3"/>
  <c r="V2753" i="3"/>
  <c r="U2753" i="3"/>
  <c r="T2753" i="3"/>
  <c r="S2753" i="3"/>
  <c r="P2753" i="3"/>
  <c r="O2753" i="3"/>
  <c r="L2753" i="3"/>
  <c r="E2753" i="3"/>
  <c r="V2752" i="3"/>
  <c r="U2752" i="3"/>
  <c r="T2752" i="3"/>
  <c r="S2752" i="3"/>
  <c r="P2752" i="3"/>
  <c r="O2752" i="3"/>
  <c r="L2752" i="3"/>
  <c r="E2752" i="3"/>
  <c r="V2751" i="3"/>
  <c r="U2751" i="3"/>
  <c r="T2751" i="3"/>
  <c r="S2751" i="3"/>
  <c r="P2751" i="3"/>
  <c r="O2751" i="3"/>
  <c r="L2751" i="3"/>
  <c r="E2751" i="3"/>
  <c r="V2750" i="3"/>
  <c r="U2750" i="3"/>
  <c r="T2750" i="3"/>
  <c r="S2750" i="3"/>
  <c r="P2750" i="3"/>
  <c r="O2750" i="3"/>
  <c r="L2750" i="3"/>
  <c r="E2750" i="3"/>
  <c r="V2749" i="3"/>
  <c r="U2749" i="3"/>
  <c r="T2749" i="3"/>
  <c r="S2749" i="3"/>
  <c r="P2749" i="3"/>
  <c r="O2749" i="3"/>
  <c r="L2749" i="3"/>
  <c r="E2749" i="3"/>
  <c r="V2748" i="3"/>
  <c r="U2748" i="3"/>
  <c r="T2748" i="3"/>
  <c r="S2748" i="3"/>
  <c r="P2748" i="3"/>
  <c r="O2748" i="3"/>
  <c r="L2748" i="3"/>
  <c r="E2748" i="3"/>
  <c r="V2747" i="3"/>
  <c r="U2747" i="3"/>
  <c r="T2747" i="3"/>
  <c r="S2747" i="3"/>
  <c r="P2747" i="3"/>
  <c r="O2747" i="3"/>
  <c r="L2747" i="3"/>
  <c r="E2747" i="3"/>
  <c r="V2746" i="3"/>
  <c r="U2746" i="3"/>
  <c r="T2746" i="3"/>
  <c r="S2746" i="3"/>
  <c r="P2746" i="3"/>
  <c r="O2746" i="3"/>
  <c r="L2746" i="3"/>
  <c r="E2746" i="3"/>
  <c r="V2745" i="3"/>
  <c r="U2745" i="3"/>
  <c r="T2745" i="3"/>
  <c r="S2745" i="3"/>
  <c r="P2745" i="3"/>
  <c r="O2745" i="3"/>
  <c r="L2745" i="3"/>
  <c r="E2745" i="3"/>
  <c r="V2744" i="3"/>
  <c r="U2744" i="3"/>
  <c r="T2744" i="3"/>
  <c r="S2744" i="3"/>
  <c r="P2744" i="3"/>
  <c r="O2744" i="3"/>
  <c r="L2744" i="3"/>
  <c r="E2744" i="3"/>
  <c r="V2743" i="3"/>
  <c r="U2743" i="3"/>
  <c r="T2743" i="3"/>
  <c r="S2743" i="3"/>
  <c r="P2743" i="3"/>
  <c r="O2743" i="3"/>
  <c r="L2743" i="3"/>
  <c r="E2743" i="3"/>
  <c r="V2742" i="3"/>
  <c r="U2742" i="3"/>
  <c r="T2742" i="3"/>
  <c r="S2742" i="3"/>
  <c r="P2742" i="3"/>
  <c r="O2742" i="3"/>
  <c r="L2742" i="3"/>
  <c r="E2742" i="3"/>
  <c r="V2741" i="3"/>
  <c r="U2741" i="3"/>
  <c r="T2741" i="3"/>
  <c r="S2741" i="3"/>
  <c r="P2741" i="3"/>
  <c r="O2741" i="3"/>
  <c r="L2741" i="3"/>
  <c r="E2741" i="3"/>
  <c r="V2740" i="3"/>
  <c r="U2740" i="3"/>
  <c r="T2740" i="3"/>
  <c r="S2740" i="3"/>
  <c r="P2740" i="3"/>
  <c r="O2740" i="3"/>
  <c r="L2740" i="3"/>
  <c r="E2740" i="3"/>
  <c r="V2739" i="3"/>
  <c r="U2739" i="3"/>
  <c r="T2739" i="3"/>
  <c r="S2739" i="3"/>
  <c r="P2739" i="3"/>
  <c r="O2739" i="3"/>
  <c r="L2739" i="3"/>
  <c r="E2739" i="3"/>
  <c r="V2738" i="3"/>
  <c r="U2738" i="3"/>
  <c r="T2738" i="3"/>
  <c r="S2738" i="3"/>
  <c r="P2738" i="3"/>
  <c r="O2738" i="3"/>
  <c r="L2738" i="3"/>
  <c r="E2738" i="3"/>
  <c r="V2737" i="3"/>
  <c r="U2737" i="3"/>
  <c r="T2737" i="3"/>
  <c r="S2737" i="3"/>
  <c r="P2737" i="3"/>
  <c r="O2737" i="3"/>
  <c r="L2737" i="3"/>
  <c r="E2737" i="3"/>
  <c r="V2736" i="3"/>
  <c r="U2736" i="3"/>
  <c r="T2736" i="3"/>
  <c r="S2736" i="3"/>
  <c r="P2736" i="3"/>
  <c r="O2736" i="3"/>
  <c r="L2736" i="3"/>
  <c r="E2736" i="3"/>
  <c r="V2735" i="3"/>
  <c r="U2735" i="3"/>
  <c r="T2735" i="3"/>
  <c r="S2735" i="3"/>
  <c r="P2735" i="3"/>
  <c r="O2735" i="3"/>
  <c r="L2735" i="3"/>
  <c r="E2735" i="3"/>
  <c r="V2734" i="3"/>
  <c r="U2734" i="3"/>
  <c r="T2734" i="3"/>
  <c r="S2734" i="3"/>
  <c r="P2734" i="3"/>
  <c r="O2734" i="3"/>
  <c r="L2734" i="3"/>
  <c r="E2734" i="3"/>
  <c r="V2733" i="3"/>
  <c r="U2733" i="3"/>
  <c r="T2733" i="3"/>
  <c r="S2733" i="3"/>
  <c r="P2733" i="3"/>
  <c r="O2733" i="3"/>
  <c r="L2733" i="3"/>
  <c r="E2733" i="3"/>
  <c r="V2732" i="3"/>
  <c r="U2732" i="3"/>
  <c r="T2732" i="3"/>
  <c r="S2732" i="3"/>
  <c r="P2732" i="3"/>
  <c r="O2732" i="3"/>
  <c r="L2732" i="3"/>
  <c r="E2732" i="3"/>
  <c r="V2731" i="3"/>
  <c r="U2731" i="3"/>
  <c r="T2731" i="3"/>
  <c r="S2731" i="3"/>
  <c r="P2731" i="3"/>
  <c r="O2731" i="3"/>
  <c r="L2731" i="3"/>
  <c r="E2731" i="3"/>
  <c r="V2730" i="3"/>
  <c r="U2730" i="3"/>
  <c r="T2730" i="3"/>
  <c r="S2730" i="3"/>
  <c r="P2730" i="3"/>
  <c r="O2730" i="3"/>
  <c r="L2730" i="3"/>
  <c r="E2730" i="3"/>
  <c r="V2729" i="3"/>
  <c r="U2729" i="3"/>
  <c r="T2729" i="3"/>
  <c r="S2729" i="3"/>
  <c r="P2729" i="3"/>
  <c r="O2729" i="3"/>
  <c r="L2729" i="3"/>
  <c r="E2729" i="3"/>
  <c r="V2728" i="3"/>
  <c r="U2728" i="3"/>
  <c r="T2728" i="3"/>
  <c r="S2728" i="3"/>
  <c r="P2728" i="3"/>
  <c r="O2728" i="3"/>
  <c r="L2728" i="3"/>
  <c r="E2728" i="3"/>
  <c r="V2727" i="3"/>
  <c r="U2727" i="3"/>
  <c r="T2727" i="3"/>
  <c r="S2727" i="3"/>
  <c r="P2727" i="3"/>
  <c r="O2727" i="3"/>
  <c r="L2727" i="3"/>
  <c r="E2727" i="3"/>
  <c r="V2726" i="3"/>
  <c r="U2726" i="3"/>
  <c r="T2726" i="3"/>
  <c r="S2726" i="3"/>
  <c r="P2726" i="3"/>
  <c r="O2726" i="3"/>
  <c r="L2726" i="3"/>
  <c r="E2726" i="3"/>
  <c r="V2725" i="3"/>
  <c r="U2725" i="3"/>
  <c r="T2725" i="3"/>
  <c r="S2725" i="3"/>
  <c r="P2725" i="3"/>
  <c r="O2725" i="3"/>
  <c r="L2725" i="3"/>
  <c r="E2725" i="3"/>
  <c r="V2724" i="3"/>
  <c r="U2724" i="3"/>
  <c r="T2724" i="3"/>
  <c r="S2724" i="3"/>
  <c r="P2724" i="3"/>
  <c r="O2724" i="3"/>
  <c r="L2724" i="3"/>
  <c r="E2724" i="3"/>
  <c r="V2723" i="3"/>
  <c r="U2723" i="3"/>
  <c r="T2723" i="3"/>
  <c r="S2723" i="3"/>
  <c r="P2723" i="3"/>
  <c r="O2723" i="3"/>
  <c r="L2723" i="3"/>
  <c r="E2723" i="3"/>
  <c r="V2722" i="3"/>
  <c r="U2722" i="3"/>
  <c r="T2722" i="3"/>
  <c r="S2722" i="3"/>
  <c r="P2722" i="3"/>
  <c r="O2722" i="3"/>
  <c r="L2722" i="3"/>
  <c r="E2722" i="3"/>
  <c r="V2721" i="3"/>
  <c r="U2721" i="3"/>
  <c r="T2721" i="3"/>
  <c r="S2721" i="3"/>
  <c r="P2721" i="3"/>
  <c r="O2721" i="3"/>
  <c r="L2721" i="3"/>
  <c r="E2721" i="3"/>
  <c r="V2720" i="3"/>
  <c r="U2720" i="3"/>
  <c r="T2720" i="3"/>
  <c r="S2720" i="3"/>
  <c r="P2720" i="3"/>
  <c r="O2720" i="3"/>
  <c r="L2720" i="3"/>
  <c r="E2720" i="3"/>
  <c r="V2719" i="3"/>
  <c r="U2719" i="3"/>
  <c r="T2719" i="3"/>
  <c r="S2719" i="3"/>
  <c r="P2719" i="3"/>
  <c r="O2719" i="3"/>
  <c r="L2719" i="3"/>
  <c r="E2719" i="3"/>
  <c r="V2718" i="3"/>
  <c r="U2718" i="3"/>
  <c r="T2718" i="3"/>
  <c r="S2718" i="3"/>
  <c r="P2718" i="3"/>
  <c r="O2718" i="3"/>
  <c r="L2718" i="3"/>
  <c r="E2718" i="3"/>
  <c r="V2717" i="3"/>
  <c r="U2717" i="3"/>
  <c r="T2717" i="3"/>
  <c r="S2717" i="3"/>
  <c r="P2717" i="3"/>
  <c r="O2717" i="3"/>
  <c r="L2717" i="3"/>
  <c r="E2717" i="3"/>
  <c r="V2716" i="3"/>
  <c r="U2716" i="3"/>
  <c r="T2716" i="3"/>
  <c r="S2716" i="3"/>
  <c r="P2716" i="3"/>
  <c r="O2716" i="3"/>
  <c r="L2716" i="3"/>
  <c r="E2716" i="3"/>
  <c r="V2715" i="3"/>
  <c r="U2715" i="3"/>
  <c r="T2715" i="3"/>
  <c r="S2715" i="3"/>
  <c r="P2715" i="3"/>
  <c r="O2715" i="3"/>
  <c r="L2715" i="3"/>
  <c r="E2715" i="3"/>
  <c r="V2714" i="3"/>
  <c r="U2714" i="3"/>
  <c r="T2714" i="3"/>
  <c r="S2714" i="3"/>
  <c r="P2714" i="3"/>
  <c r="O2714" i="3"/>
  <c r="L2714" i="3"/>
  <c r="E2714" i="3"/>
  <c r="V2713" i="3"/>
  <c r="U2713" i="3"/>
  <c r="T2713" i="3"/>
  <c r="S2713" i="3"/>
  <c r="P2713" i="3"/>
  <c r="O2713" i="3"/>
  <c r="L2713" i="3"/>
  <c r="E2713" i="3"/>
  <c r="V2712" i="3"/>
  <c r="U2712" i="3"/>
  <c r="T2712" i="3"/>
  <c r="S2712" i="3"/>
  <c r="P2712" i="3"/>
  <c r="O2712" i="3"/>
  <c r="L2712" i="3"/>
  <c r="E2712" i="3"/>
  <c r="V2711" i="3"/>
  <c r="U2711" i="3"/>
  <c r="T2711" i="3"/>
  <c r="S2711" i="3"/>
  <c r="L2711" i="3"/>
  <c r="E2711" i="3"/>
  <c r="V2710" i="3"/>
  <c r="U2710" i="3"/>
  <c r="T2710" i="3"/>
  <c r="S2710" i="3"/>
  <c r="L2710" i="3"/>
  <c r="E2710" i="3"/>
  <c r="V2709" i="3"/>
  <c r="U2709" i="3"/>
  <c r="T2709" i="3"/>
  <c r="S2709" i="3"/>
  <c r="L2709" i="3"/>
  <c r="E2709" i="3"/>
  <c r="V2708" i="3"/>
  <c r="U2708" i="3"/>
  <c r="T2708" i="3"/>
  <c r="S2708" i="3"/>
  <c r="L2708" i="3"/>
  <c r="E2708" i="3"/>
  <c r="V2707" i="3"/>
  <c r="U2707" i="3"/>
  <c r="T2707" i="3"/>
  <c r="S2707" i="3"/>
  <c r="L2707" i="3"/>
  <c r="E2707" i="3"/>
  <c r="V2706" i="3"/>
  <c r="U2706" i="3"/>
  <c r="T2706" i="3"/>
  <c r="S2706" i="3"/>
  <c r="L2706" i="3"/>
  <c r="E2706" i="3"/>
  <c r="V2705" i="3"/>
  <c r="U2705" i="3"/>
  <c r="T2705" i="3"/>
  <c r="S2705" i="3"/>
  <c r="L2705" i="3"/>
  <c r="E2705" i="3"/>
  <c r="V2704" i="3"/>
  <c r="U2704" i="3"/>
  <c r="T2704" i="3"/>
  <c r="S2704" i="3"/>
  <c r="L2704" i="3"/>
  <c r="E2704" i="3"/>
  <c r="V2703" i="3"/>
  <c r="U2703" i="3"/>
  <c r="T2703" i="3"/>
  <c r="S2703" i="3"/>
  <c r="L2703" i="3"/>
  <c r="E2703" i="3"/>
  <c r="V2702" i="3"/>
  <c r="U2702" i="3"/>
  <c r="T2702" i="3"/>
  <c r="S2702" i="3"/>
  <c r="L2702" i="3"/>
  <c r="E2702" i="3"/>
  <c r="V2701" i="3"/>
  <c r="U2701" i="3"/>
  <c r="T2701" i="3"/>
  <c r="S2701" i="3"/>
  <c r="L2701" i="3"/>
  <c r="E2701" i="3"/>
  <c r="V2700" i="3"/>
  <c r="U2700" i="3"/>
  <c r="T2700" i="3"/>
  <c r="S2700" i="3"/>
  <c r="L2700" i="3"/>
  <c r="E2700" i="3"/>
  <c r="V2699" i="3"/>
  <c r="U2699" i="3"/>
  <c r="T2699" i="3"/>
  <c r="S2699" i="3"/>
  <c r="L2699" i="3"/>
  <c r="E2699" i="3"/>
  <c r="V2698" i="3"/>
  <c r="U2698" i="3"/>
  <c r="T2698" i="3"/>
  <c r="S2698" i="3"/>
  <c r="L2698" i="3"/>
  <c r="E2698" i="3"/>
  <c r="V2697" i="3"/>
  <c r="U2697" i="3"/>
  <c r="T2697" i="3"/>
  <c r="S2697" i="3"/>
  <c r="L2697" i="3"/>
  <c r="E2697" i="3"/>
  <c r="V2696" i="3"/>
  <c r="U2696" i="3"/>
  <c r="T2696" i="3"/>
  <c r="S2696" i="3"/>
  <c r="L2696" i="3"/>
  <c r="E2696" i="3"/>
  <c r="V2695" i="3"/>
  <c r="U2695" i="3"/>
  <c r="T2695" i="3"/>
  <c r="S2695" i="3"/>
  <c r="L2695" i="3"/>
  <c r="E2695" i="3"/>
  <c r="V2694" i="3"/>
  <c r="U2694" i="3"/>
  <c r="T2694" i="3"/>
  <c r="S2694" i="3"/>
  <c r="L2694" i="3"/>
  <c r="E2694" i="3"/>
  <c r="V2693" i="3"/>
  <c r="U2693" i="3"/>
  <c r="T2693" i="3"/>
  <c r="S2693" i="3"/>
  <c r="L2693" i="3"/>
  <c r="E2693" i="3"/>
  <c r="V2692" i="3"/>
  <c r="U2692" i="3"/>
  <c r="T2692" i="3"/>
  <c r="S2692" i="3"/>
  <c r="L2692" i="3"/>
  <c r="E2692" i="3"/>
  <c r="V2691" i="3"/>
  <c r="U2691" i="3"/>
  <c r="T2691" i="3"/>
  <c r="S2691" i="3"/>
  <c r="L2691" i="3"/>
  <c r="E2691" i="3"/>
  <c r="V2690" i="3"/>
  <c r="U2690" i="3"/>
  <c r="T2690" i="3"/>
  <c r="S2690" i="3"/>
  <c r="L2690" i="3"/>
  <c r="E2690" i="3"/>
  <c r="V2689" i="3"/>
  <c r="U2689" i="3"/>
  <c r="T2689" i="3"/>
  <c r="S2689" i="3"/>
  <c r="L2689" i="3"/>
  <c r="E2689" i="3"/>
  <c r="V2688" i="3"/>
  <c r="U2688" i="3"/>
  <c r="T2688" i="3"/>
  <c r="S2688" i="3"/>
  <c r="L2688" i="3"/>
  <c r="E2688" i="3"/>
  <c r="V2687" i="3"/>
  <c r="U2687" i="3"/>
  <c r="T2687" i="3"/>
  <c r="S2687" i="3"/>
  <c r="L2687" i="3"/>
  <c r="E2687" i="3"/>
  <c r="V2686" i="3"/>
  <c r="U2686" i="3"/>
  <c r="T2686" i="3"/>
  <c r="S2686" i="3"/>
  <c r="L2686" i="3"/>
  <c r="E2686" i="3"/>
  <c r="V2685" i="3"/>
  <c r="U2685" i="3"/>
  <c r="T2685" i="3"/>
  <c r="S2685" i="3"/>
  <c r="L2685" i="3"/>
  <c r="E2685" i="3"/>
  <c r="V2684" i="3"/>
  <c r="U2684" i="3"/>
  <c r="T2684" i="3"/>
  <c r="S2684" i="3"/>
  <c r="L2684" i="3"/>
  <c r="E2684" i="3"/>
  <c r="V2683" i="3"/>
  <c r="U2683" i="3"/>
  <c r="T2683" i="3"/>
  <c r="S2683" i="3"/>
  <c r="L2683" i="3"/>
  <c r="E2683" i="3"/>
  <c r="V2682" i="3"/>
  <c r="U2682" i="3"/>
  <c r="T2682" i="3"/>
  <c r="S2682" i="3"/>
  <c r="L2682" i="3"/>
  <c r="E2682" i="3"/>
  <c r="V2681" i="3"/>
  <c r="U2681" i="3"/>
  <c r="T2681" i="3"/>
  <c r="S2681" i="3"/>
  <c r="L2681" i="3"/>
  <c r="E2681" i="3"/>
  <c r="V2680" i="3"/>
  <c r="U2680" i="3"/>
  <c r="T2680" i="3"/>
  <c r="S2680" i="3"/>
  <c r="L2680" i="3"/>
  <c r="E2680" i="3"/>
  <c r="V2679" i="3"/>
  <c r="U2679" i="3"/>
  <c r="T2679" i="3"/>
  <c r="S2679" i="3"/>
  <c r="L2679" i="3"/>
  <c r="E2679" i="3"/>
  <c r="V2678" i="3"/>
  <c r="U2678" i="3"/>
  <c r="T2678" i="3"/>
  <c r="S2678" i="3"/>
  <c r="L2678" i="3"/>
  <c r="E2678" i="3"/>
  <c r="V2677" i="3"/>
  <c r="U2677" i="3"/>
  <c r="T2677" i="3"/>
  <c r="S2677" i="3"/>
  <c r="L2677" i="3"/>
  <c r="E2677" i="3"/>
  <c r="V2676" i="3"/>
  <c r="U2676" i="3"/>
  <c r="T2676" i="3"/>
  <c r="S2676" i="3"/>
  <c r="L2676" i="3"/>
  <c r="E2676" i="3"/>
  <c r="V2675" i="3"/>
  <c r="U2675" i="3"/>
  <c r="T2675" i="3"/>
  <c r="S2675" i="3"/>
  <c r="L2675" i="3"/>
  <c r="E2675" i="3"/>
  <c r="V2674" i="3"/>
  <c r="U2674" i="3"/>
  <c r="T2674" i="3"/>
  <c r="S2674" i="3"/>
  <c r="L2674" i="3"/>
  <c r="E2674" i="3"/>
  <c r="V2673" i="3"/>
  <c r="U2673" i="3"/>
  <c r="T2673" i="3"/>
  <c r="S2673" i="3"/>
  <c r="L2673" i="3"/>
  <c r="E2673" i="3"/>
  <c r="V2672" i="3"/>
  <c r="U2672" i="3"/>
  <c r="T2672" i="3"/>
  <c r="S2672" i="3"/>
  <c r="L2672" i="3"/>
  <c r="E2672" i="3"/>
  <c r="V2671" i="3"/>
  <c r="U2671" i="3"/>
  <c r="T2671" i="3"/>
  <c r="S2671" i="3"/>
  <c r="L2671" i="3"/>
  <c r="E2671" i="3"/>
  <c r="V2670" i="3"/>
  <c r="U2670" i="3"/>
  <c r="T2670" i="3"/>
  <c r="S2670" i="3"/>
  <c r="L2670" i="3"/>
  <c r="E2670" i="3"/>
  <c r="V2669" i="3"/>
  <c r="U2669" i="3"/>
  <c r="T2669" i="3"/>
  <c r="S2669" i="3"/>
  <c r="L2669" i="3"/>
  <c r="E2669" i="3"/>
  <c r="V2668" i="3"/>
  <c r="U2668" i="3"/>
  <c r="T2668" i="3"/>
  <c r="S2668" i="3"/>
  <c r="L2668" i="3"/>
  <c r="E2668" i="3"/>
  <c r="V2667" i="3"/>
  <c r="U2667" i="3"/>
  <c r="T2667" i="3"/>
  <c r="S2667" i="3"/>
  <c r="L2667" i="3"/>
  <c r="E2667" i="3"/>
  <c r="V2666" i="3"/>
  <c r="U2666" i="3"/>
  <c r="T2666" i="3"/>
  <c r="S2666" i="3"/>
  <c r="L2666" i="3"/>
  <c r="E2666" i="3"/>
  <c r="V2665" i="3"/>
  <c r="U2665" i="3"/>
  <c r="T2665" i="3"/>
  <c r="S2665" i="3"/>
  <c r="L2665" i="3"/>
  <c r="E2665" i="3"/>
  <c r="V2664" i="3"/>
  <c r="U2664" i="3"/>
  <c r="T2664" i="3"/>
  <c r="S2664" i="3"/>
  <c r="L2664" i="3"/>
  <c r="E2664" i="3"/>
  <c r="V2663" i="3"/>
  <c r="U2663" i="3"/>
  <c r="T2663" i="3"/>
  <c r="S2663" i="3"/>
  <c r="L2663" i="3"/>
  <c r="E2663" i="3"/>
  <c r="V2662" i="3"/>
  <c r="U2662" i="3"/>
  <c r="T2662" i="3"/>
  <c r="S2662" i="3"/>
  <c r="L2662" i="3"/>
  <c r="E2662" i="3"/>
  <c r="V2661" i="3"/>
  <c r="U2661" i="3"/>
  <c r="T2661" i="3"/>
  <c r="S2661" i="3"/>
  <c r="L2661" i="3"/>
  <c r="E2661" i="3"/>
  <c r="V2660" i="3"/>
  <c r="U2660" i="3"/>
  <c r="T2660" i="3"/>
  <c r="S2660" i="3"/>
  <c r="L2660" i="3"/>
  <c r="E2660" i="3"/>
  <c r="V2659" i="3"/>
  <c r="U2659" i="3"/>
  <c r="T2659" i="3"/>
  <c r="S2659" i="3"/>
  <c r="L2659" i="3"/>
  <c r="E2659" i="3"/>
  <c r="V2658" i="3"/>
  <c r="U2658" i="3"/>
  <c r="T2658" i="3"/>
  <c r="S2658" i="3"/>
  <c r="L2658" i="3"/>
  <c r="E2658" i="3"/>
  <c r="V2657" i="3"/>
  <c r="U2657" i="3"/>
  <c r="T2657" i="3"/>
  <c r="S2657" i="3"/>
  <c r="L2657" i="3"/>
  <c r="E2657" i="3"/>
  <c r="V2656" i="3"/>
  <c r="U2656" i="3"/>
  <c r="T2656" i="3"/>
  <c r="S2656" i="3"/>
  <c r="L2656" i="3"/>
  <c r="E2656" i="3"/>
  <c r="V2655" i="3"/>
  <c r="U2655" i="3"/>
  <c r="T2655" i="3"/>
  <c r="S2655" i="3"/>
  <c r="L2655" i="3"/>
  <c r="E2655" i="3"/>
  <c r="V2654" i="3"/>
  <c r="U2654" i="3"/>
  <c r="T2654" i="3"/>
  <c r="S2654" i="3"/>
  <c r="L2654" i="3"/>
  <c r="E2654" i="3"/>
  <c r="V2653" i="3"/>
  <c r="U2653" i="3"/>
  <c r="T2653" i="3"/>
  <c r="S2653" i="3"/>
  <c r="L2653" i="3"/>
  <c r="E2653" i="3"/>
  <c r="V2652" i="3"/>
  <c r="U2652" i="3"/>
  <c r="T2652" i="3"/>
  <c r="S2652" i="3"/>
  <c r="L2652" i="3"/>
  <c r="E2652" i="3"/>
  <c r="V2651" i="3"/>
  <c r="U2651" i="3"/>
  <c r="T2651" i="3"/>
  <c r="S2651" i="3"/>
  <c r="L2651" i="3"/>
  <c r="E2651" i="3"/>
  <c r="V2650" i="3"/>
  <c r="U2650" i="3"/>
  <c r="T2650" i="3"/>
  <c r="S2650" i="3"/>
  <c r="L2650" i="3"/>
  <c r="E2650" i="3"/>
  <c r="V2649" i="3"/>
  <c r="U2649" i="3"/>
  <c r="T2649" i="3"/>
  <c r="S2649" i="3"/>
  <c r="L2649" i="3"/>
  <c r="E2649" i="3"/>
  <c r="V2648" i="3"/>
  <c r="U2648" i="3"/>
  <c r="T2648" i="3"/>
  <c r="S2648" i="3"/>
  <c r="L2648" i="3"/>
  <c r="E2648" i="3"/>
  <c r="V2647" i="3"/>
  <c r="U2647" i="3"/>
  <c r="T2647" i="3"/>
  <c r="S2647" i="3"/>
  <c r="L2647" i="3"/>
  <c r="E2647" i="3"/>
  <c r="V2646" i="3"/>
  <c r="U2646" i="3"/>
  <c r="T2646" i="3"/>
  <c r="S2646" i="3"/>
  <c r="L2646" i="3"/>
  <c r="E2646" i="3"/>
  <c r="V2645" i="3"/>
  <c r="U2645" i="3"/>
  <c r="T2645" i="3"/>
  <c r="S2645" i="3"/>
  <c r="L2645" i="3"/>
  <c r="E2645" i="3"/>
  <c r="V2644" i="3"/>
  <c r="U2644" i="3"/>
  <c r="T2644" i="3"/>
  <c r="S2644" i="3"/>
  <c r="L2644" i="3"/>
  <c r="E2644" i="3"/>
  <c r="V2643" i="3"/>
  <c r="U2643" i="3"/>
  <c r="T2643" i="3"/>
  <c r="S2643" i="3"/>
  <c r="L2643" i="3"/>
  <c r="E2643" i="3"/>
  <c r="V2642" i="3"/>
  <c r="U2642" i="3"/>
  <c r="T2642" i="3"/>
  <c r="S2642" i="3"/>
  <c r="L2642" i="3"/>
  <c r="E2642" i="3"/>
  <c r="V2641" i="3"/>
  <c r="U2641" i="3"/>
  <c r="T2641" i="3"/>
  <c r="S2641" i="3"/>
  <c r="L2641" i="3"/>
  <c r="E2641" i="3"/>
  <c r="V2640" i="3"/>
  <c r="U2640" i="3"/>
  <c r="T2640" i="3"/>
  <c r="S2640" i="3"/>
  <c r="L2640" i="3"/>
  <c r="E2640" i="3"/>
  <c r="V2639" i="3"/>
  <c r="U2639" i="3"/>
  <c r="T2639" i="3"/>
  <c r="S2639" i="3"/>
  <c r="L2639" i="3"/>
  <c r="E2639" i="3"/>
  <c r="V2638" i="3"/>
  <c r="U2638" i="3"/>
  <c r="T2638" i="3"/>
  <c r="S2638" i="3"/>
  <c r="L2638" i="3"/>
  <c r="E2638" i="3"/>
  <c r="V2637" i="3"/>
  <c r="U2637" i="3"/>
  <c r="T2637" i="3"/>
  <c r="S2637" i="3"/>
  <c r="L2637" i="3"/>
  <c r="E2637" i="3"/>
  <c r="V2636" i="3"/>
  <c r="U2636" i="3"/>
  <c r="T2636" i="3"/>
  <c r="S2636" i="3"/>
  <c r="L2636" i="3"/>
  <c r="E2636" i="3"/>
  <c r="V2635" i="3"/>
  <c r="U2635" i="3"/>
  <c r="T2635" i="3"/>
  <c r="S2635" i="3"/>
  <c r="L2635" i="3"/>
  <c r="E2635" i="3"/>
  <c r="V2634" i="3"/>
  <c r="U2634" i="3"/>
  <c r="T2634" i="3"/>
  <c r="S2634" i="3"/>
  <c r="L2634" i="3"/>
  <c r="E2634" i="3"/>
  <c r="V2633" i="3"/>
  <c r="U2633" i="3"/>
  <c r="T2633" i="3"/>
  <c r="S2633" i="3"/>
  <c r="L2633" i="3"/>
  <c r="E2633" i="3"/>
  <c r="V2632" i="3"/>
  <c r="U2632" i="3"/>
  <c r="T2632" i="3"/>
  <c r="S2632" i="3"/>
  <c r="L2632" i="3"/>
  <c r="E2632" i="3"/>
  <c r="V2631" i="3"/>
  <c r="U2631" i="3"/>
  <c r="T2631" i="3"/>
  <c r="S2631" i="3"/>
  <c r="L2631" i="3"/>
  <c r="E2631" i="3"/>
  <c r="V2630" i="3"/>
  <c r="U2630" i="3"/>
  <c r="T2630" i="3"/>
  <c r="S2630" i="3"/>
  <c r="L2630" i="3"/>
  <c r="E2630" i="3"/>
  <c r="V2629" i="3"/>
  <c r="U2629" i="3"/>
  <c r="T2629" i="3"/>
  <c r="S2629" i="3"/>
  <c r="L2629" i="3"/>
  <c r="E2629" i="3"/>
  <c r="V2628" i="3"/>
  <c r="U2628" i="3"/>
  <c r="T2628" i="3"/>
  <c r="S2628" i="3"/>
  <c r="L2628" i="3"/>
  <c r="E2628" i="3"/>
  <c r="V2627" i="3"/>
  <c r="U2627" i="3"/>
  <c r="T2627" i="3"/>
  <c r="S2627" i="3"/>
  <c r="L2627" i="3"/>
  <c r="E2627" i="3"/>
  <c r="V2626" i="3"/>
  <c r="U2626" i="3"/>
  <c r="T2626" i="3"/>
  <c r="S2626" i="3"/>
  <c r="L2626" i="3"/>
  <c r="E2626" i="3"/>
  <c r="V2625" i="3"/>
  <c r="U2625" i="3"/>
  <c r="T2625" i="3"/>
  <c r="S2625" i="3"/>
  <c r="L2625" i="3"/>
  <c r="E2625" i="3"/>
  <c r="V2624" i="3"/>
  <c r="U2624" i="3"/>
  <c r="T2624" i="3"/>
  <c r="S2624" i="3"/>
  <c r="L2624" i="3"/>
  <c r="E2624" i="3"/>
  <c r="V2623" i="3"/>
  <c r="U2623" i="3"/>
  <c r="T2623" i="3"/>
  <c r="S2623" i="3"/>
  <c r="L2623" i="3"/>
  <c r="E2623" i="3"/>
  <c r="V2622" i="3"/>
  <c r="U2622" i="3"/>
  <c r="T2622" i="3"/>
  <c r="S2622" i="3"/>
  <c r="L2622" i="3"/>
  <c r="E2622" i="3"/>
  <c r="V2621" i="3"/>
  <c r="U2621" i="3"/>
  <c r="T2621" i="3"/>
  <c r="S2621" i="3"/>
  <c r="L2621" i="3"/>
  <c r="E2621" i="3"/>
  <c r="V2620" i="3"/>
  <c r="U2620" i="3"/>
  <c r="T2620" i="3"/>
  <c r="S2620" i="3"/>
  <c r="L2620" i="3"/>
  <c r="E2620" i="3"/>
  <c r="V2619" i="3"/>
  <c r="U2619" i="3"/>
  <c r="T2619" i="3"/>
  <c r="S2619" i="3"/>
  <c r="L2619" i="3"/>
  <c r="E2619" i="3"/>
  <c r="V2618" i="3"/>
  <c r="U2618" i="3"/>
  <c r="T2618" i="3"/>
  <c r="S2618" i="3"/>
  <c r="L2618" i="3"/>
  <c r="E2618" i="3"/>
  <c r="V2617" i="3"/>
  <c r="U2617" i="3"/>
  <c r="T2617" i="3"/>
  <c r="S2617" i="3"/>
  <c r="L2617" i="3"/>
  <c r="E2617" i="3"/>
  <c r="V2616" i="3"/>
  <c r="U2616" i="3"/>
  <c r="T2616" i="3"/>
  <c r="S2616" i="3"/>
  <c r="L2616" i="3"/>
  <c r="E2616" i="3"/>
  <c r="V2615" i="3"/>
  <c r="U2615" i="3"/>
  <c r="T2615" i="3"/>
  <c r="S2615" i="3"/>
  <c r="L2615" i="3"/>
  <c r="E2615" i="3"/>
  <c r="V2614" i="3"/>
  <c r="U2614" i="3"/>
  <c r="T2614" i="3"/>
  <c r="S2614" i="3"/>
  <c r="L2614" i="3"/>
  <c r="E2614" i="3"/>
  <c r="V2613" i="3"/>
  <c r="U2613" i="3"/>
  <c r="T2613" i="3"/>
  <c r="S2613" i="3"/>
  <c r="L2613" i="3"/>
  <c r="E2613" i="3"/>
  <c r="V2612" i="3"/>
  <c r="U2612" i="3"/>
  <c r="T2612" i="3"/>
  <c r="S2612" i="3"/>
  <c r="L2612" i="3"/>
  <c r="E2612" i="3"/>
  <c r="V2611" i="3"/>
  <c r="U2611" i="3"/>
  <c r="T2611" i="3"/>
  <c r="S2611" i="3"/>
  <c r="L2611" i="3"/>
  <c r="E2611" i="3"/>
  <c r="V2610" i="3"/>
  <c r="U2610" i="3"/>
  <c r="T2610" i="3"/>
  <c r="S2610" i="3"/>
  <c r="L2610" i="3"/>
  <c r="E2610" i="3"/>
  <c r="V2609" i="3"/>
  <c r="U2609" i="3"/>
  <c r="T2609" i="3"/>
  <c r="S2609" i="3"/>
  <c r="L2609" i="3"/>
  <c r="E2609" i="3"/>
  <c r="V2608" i="3"/>
  <c r="U2608" i="3"/>
  <c r="T2608" i="3"/>
  <c r="S2608" i="3"/>
  <c r="L2608" i="3"/>
  <c r="E2608" i="3"/>
  <c r="V2607" i="3"/>
  <c r="U2607" i="3"/>
  <c r="T2607" i="3"/>
  <c r="S2607" i="3"/>
  <c r="L2607" i="3"/>
  <c r="E2607" i="3"/>
  <c r="V2606" i="3"/>
  <c r="U2606" i="3"/>
  <c r="T2606" i="3"/>
  <c r="S2606" i="3"/>
  <c r="L2606" i="3"/>
  <c r="E2606" i="3"/>
  <c r="V2605" i="3"/>
  <c r="U2605" i="3"/>
  <c r="T2605" i="3"/>
  <c r="S2605" i="3"/>
  <c r="L2605" i="3"/>
  <c r="E2605" i="3"/>
  <c r="V2604" i="3"/>
  <c r="U2604" i="3"/>
  <c r="T2604" i="3"/>
  <c r="S2604" i="3"/>
  <c r="L2604" i="3"/>
  <c r="E2604" i="3"/>
  <c r="V2603" i="3"/>
  <c r="U2603" i="3"/>
  <c r="T2603" i="3"/>
  <c r="S2603" i="3"/>
  <c r="L2603" i="3"/>
  <c r="E2603" i="3"/>
  <c r="V2602" i="3"/>
  <c r="U2602" i="3"/>
  <c r="T2602" i="3"/>
  <c r="S2602" i="3"/>
  <c r="L2602" i="3"/>
  <c r="E2602" i="3"/>
  <c r="V2601" i="3"/>
  <c r="U2601" i="3"/>
  <c r="T2601" i="3"/>
  <c r="S2601" i="3"/>
  <c r="L2601" i="3"/>
  <c r="E2601" i="3"/>
  <c r="V2600" i="3"/>
  <c r="U2600" i="3"/>
  <c r="T2600" i="3"/>
  <c r="S2600" i="3"/>
  <c r="L2600" i="3"/>
  <c r="E2600" i="3"/>
  <c r="V2599" i="3"/>
  <c r="U2599" i="3"/>
  <c r="T2599" i="3"/>
  <c r="S2599" i="3"/>
  <c r="L2599" i="3"/>
  <c r="E2599" i="3"/>
  <c r="V2598" i="3"/>
  <c r="U2598" i="3"/>
  <c r="T2598" i="3"/>
  <c r="S2598" i="3"/>
  <c r="L2598" i="3"/>
  <c r="E2598" i="3"/>
  <c r="V2597" i="3"/>
  <c r="U2597" i="3"/>
  <c r="T2597" i="3"/>
  <c r="S2597" i="3"/>
  <c r="L2597" i="3"/>
  <c r="E2597" i="3"/>
  <c r="V2596" i="3"/>
  <c r="U2596" i="3"/>
  <c r="T2596" i="3"/>
  <c r="S2596" i="3"/>
  <c r="L2596" i="3"/>
  <c r="E2596" i="3"/>
  <c r="V2595" i="3"/>
  <c r="U2595" i="3"/>
  <c r="T2595" i="3"/>
  <c r="S2595" i="3"/>
  <c r="L2595" i="3"/>
  <c r="E2595" i="3"/>
  <c r="V2594" i="3"/>
  <c r="U2594" i="3"/>
  <c r="T2594" i="3"/>
  <c r="S2594" i="3"/>
  <c r="L2594" i="3"/>
  <c r="E2594" i="3"/>
  <c r="V2593" i="3"/>
  <c r="U2593" i="3"/>
  <c r="T2593" i="3"/>
  <c r="S2593" i="3"/>
  <c r="L2593" i="3"/>
  <c r="E2593" i="3"/>
  <c r="V2592" i="3"/>
  <c r="U2592" i="3"/>
  <c r="T2592" i="3"/>
  <c r="S2592" i="3"/>
  <c r="L2592" i="3"/>
  <c r="E2592" i="3"/>
  <c r="V2591" i="3"/>
  <c r="U2591" i="3"/>
  <c r="T2591" i="3"/>
  <c r="S2591" i="3"/>
  <c r="L2591" i="3"/>
  <c r="E2591" i="3"/>
  <c r="V2590" i="3"/>
  <c r="U2590" i="3"/>
  <c r="T2590" i="3"/>
  <c r="S2590" i="3"/>
  <c r="L2590" i="3"/>
  <c r="E2590" i="3"/>
  <c r="V2589" i="3"/>
  <c r="U2589" i="3"/>
  <c r="T2589" i="3"/>
  <c r="S2589" i="3"/>
  <c r="L2589" i="3"/>
  <c r="E2589" i="3"/>
  <c r="V2588" i="3"/>
  <c r="U2588" i="3"/>
  <c r="T2588" i="3"/>
  <c r="S2588" i="3"/>
  <c r="L2588" i="3"/>
  <c r="E2588" i="3"/>
  <c r="V2587" i="3"/>
  <c r="U2587" i="3"/>
  <c r="T2587" i="3"/>
  <c r="S2587" i="3"/>
  <c r="L2587" i="3"/>
  <c r="E2587" i="3"/>
  <c r="V2586" i="3"/>
  <c r="U2586" i="3"/>
  <c r="T2586" i="3"/>
  <c r="S2586" i="3"/>
  <c r="L2586" i="3"/>
  <c r="E2586" i="3"/>
  <c r="V2585" i="3"/>
  <c r="U2585" i="3"/>
  <c r="T2585" i="3"/>
  <c r="S2585" i="3"/>
  <c r="L2585" i="3"/>
  <c r="E2585" i="3"/>
  <c r="V2584" i="3"/>
  <c r="U2584" i="3"/>
  <c r="T2584" i="3"/>
  <c r="S2584" i="3"/>
  <c r="L2584" i="3"/>
  <c r="E2584" i="3"/>
  <c r="V2583" i="3"/>
  <c r="U2583" i="3"/>
  <c r="T2583" i="3"/>
  <c r="S2583" i="3"/>
  <c r="L2583" i="3"/>
  <c r="E2583" i="3"/>
  <c r="V2582" i="3"/>
  <c r="U2582" i="3"/>
  <c r="T2582" i="3"/>
  <c r="S2582" i="3"/>
  <c r="L2582" i="3"/>
  <c r="E2582" i="3"/>
  <c r="V2581" i="3"/>
  <c r="U2581" i="3"/>
  <c r="T2581" i="3"/>
  <c r="S2581" i="3"/>
  <c r="L2581" i="3"/>
  <c r="E2581" i="3"/>
  <c r="V2580" i="3"/>
  <c r="U2580" i="3"/>
  <c r="T2580" i="3"/>
  <c r="S2580" i="3"/>
  <c r="L2580" i="3"/>
  <c r="E2580" i="3"/>
  <c r="V2579" i="3"/>
  <c r="U2579" i="3"/>
  <c r="T2579" i="3"/>
  <c r="S2579" i="3"/>
  <c r="L2579" i="3"/>
  <c r="E2579" i="3"/>
  <c r="V2578" i="3"/>
  <c r="U2578" i="3"/>
  <c r="T2578" i="3"/>
  <c r="S2578" i="3"/>
  <c r="L2578" i="3"/>
  <c r="E2578" i="3"/>
  <c r="V2577" i="3"/>
  <c r="U2577" i="3"/>
  <c r="T2577" i="3"/>
  <c r="S2577" i="3"/>
  <c r="L2577" i="3"/>
  <c r="E2577" i="3"/>
  <c r="V2576" i="3"/>
  <c r="U2576" i="3"/>
  <c r="T2576" i="3"/>
  <c r="S2576" i="3"/>
  <c r="L2576" i="3"/>
  <c r="E2576" i="3"/>
  <c r="V2575" i="3"/>
  <c r="U2575" i="3"/>
  <c r="T2575" i="3"/>
  <c r="S2575" i="3"/>
  <c r="L2575" i="3"/>
  <c r="E2575" i="3"/>
  <c r="V2574" i="3"/>
  <c r="U2574" i="3"/>
  <c r="T2574" i="3"/>
  <c r="S2574" i="3"/>
  <c r="L2574" i="3"/>
  <c r="E2574" i="3"/>
  <c r="V2573" i="3"/>
  <c r="U2573" i="3"/>
  <c r="T2573" i="3"/>
  <c r="S2573" i="3"/>
  <c r="L2573" i="3"/>
  <c r="E2573" i="3"/>
  <c r="V2572" i="3"/>
  <c r="U2572" i="3"/>
  <c r="T2572" i="3"/>
  <c r="S2572" i="3"/>
  <c r="L2572" i="3"/>
  <c r="E2572" i="3"/>
  <c r="V2571" i="3"/>
  <c r="U2571" i="3"/>
  <c r="T2571" i="3"/>
  <c r="S2571" i="3"/>
  <c r="L2571" i="3"/>
  <c r="E2571" i="3"/>
  <c r="V2570" i="3"/>
  <c r="U2570" i="3"/>
  <c r="T2570" i="3"/>
  <c r="S2570" i="3"/>
  <c r="L2570" i="3"/>
  <c r="E2570" i="3"/>
  <c r="V2569" i="3"/>
  <c r="U2569" i="3"/>
  <c r="T2569" i="3"/>
  <c r="S2569" i="3"/>
  <c r="L2569" i="3"/>
  <c r="E2569" i="3"/>
  <c r="V2568" i="3"/>
  <c r="U2568" i="3"/>
  <c r="T2568" i="3"/>
  <c r="S2568" i="3"/>
  <c r="L2568" i="3"/>
  <c r="E2568" i="3"/>
  <c r="V2567" i="3"/>
  <c r="U2567" i="3"/>
  <c r="T2567" i="3"/>
  <c r="S2567" i="3"/>
  <c r="L2567" i="3"/>
  <c r="E2567" i="3"/>
  <c r="V2566" i="3"/>
  <c r="U2566" i="3"/>
  <c r="T2566" i="3"/>
  <c r="S2566" i="3"/>
  <c r="L2566" i="3"/>
  <c r="E2566" i="3"/>
  <c r="V2565" i="3"/>
  <c r="U2565" i="3"/>
  <c r="T2565" i="3"/>
  <c r="S2565" i="3"/>
  <c r="L2565" i="3"/>
  <c r="E2565" i="3"/>
  <c r="V2564" i="3"/>
  <c r="U2564" i="3"/>
  <c r="T2564" i="3"/>
  <c r="S2564" i="3"/>
  <c r="L2564" i="3"/>
  <c r="E2564" i="3"/>
  <c r="V2563" i="3"/>
  <c r="U2563" i="3"/>
  <c r="T2563" i="3"/>
  <c r="S2563" i="3"/>
  <c r="L2563" i="3"/>
  <c r="E2563" i="3"/>
  <c r="V2562" i="3"/>
  <c r="U2562" i="3"/>
  <c r="T2562" i="3"/>
  <c r="S2562" i="3"/>
  <c r="L2562" i="3"/>
  <c r="E2562" i="3"/>
  <c r="V2561" i="3"/>
  <c r="U2561" i="3"/>
  <c r="T2561" i="3"/>
  <c r="S2561" i="3"/>
  <c r="L2561" i="3"/>
  <c r="E2561" i="3"/>
  <c r="V2560" i="3"/>
  <c r="U2560" i="3"/>
  <c r="T2560" i="3"/>
  <c r="S2560" i="3"/>
  <c r="L2560" i="3"/>
  <c r="E2560" i="3"/>
  <c r="V2559" i="3"/>
  <c r="U2559" i="3"/>
  <c r="T2559" i="3"/>
  <c r="S2559" i="3"/>
  <c r="L2559" i="3"/>
  <c r="E2559" i="3"/>
  <c r="V2558" i="3"/>
  <c r="U2558" i="3"/>
  <c r="T2558" i="3"/>
  <c r="S2558" i="3"/>
  <c r="L2558" i="3"/>
  <c r="E2558" i="3"/>
  <c r="V2557" i="3"/>
  <c r="U2557" i="3"/>
  <c r="T2557" i="3"/>
  <c r="S2557" i="3"/>
  <c r="L2557" i="3"/>
  <c r="E2557" i="3"/>
  <c r="V2556" i="3"/>
  <c r="U2556" i="3"/>
  <c r="T2556" i="3"/>
  <c r="S2556" i="3"/>
  <c r="L2556" i="3"/>
  <c r="E2556" i="3"/>
  <c r="V2555" i="3"/>
  <c r="U2555" i="3"/>
  <c r="T2555" i="3"/>
  <c r="S2555" i="3"/>
  <c r="L2555" i="3"/>
  <c r="E2555" i="3"/>
  <c r="V2554" i="3"/>
  <c r="U2554" i="3"/>
  <c r="T2554" i="3"/>
  <c r="S2554" i="3"/>
  <c r="L2554" i="3"/>
  <c r="E2554" i="3"/>
  <c r="V2553" i="3"/>
  <c r="U2553" i="3"/>
  <c r="T2553" i="3"/>
  <c r="S2553" i="3"/>
  <c r="L2553" i="3"/>
  <c r="E2553" i="3"/>
  <c r="V2552" i="3"/>
  <c r="U2552" i="3"/>
  <c r="T2552" i="3"/>
  <c r="S2552" i="3"/>
  <c r="L2552" i="3"/>
  <c r="E2552" i="3"/>
  <c r="V2551" i="3"/>
  <c r="U2551" i="3"/>
  <c r="T2551" i="3"/>
  <c r="S2551" i="3"/>
  <c r="L2551" i="3"/>
  <c r="E2551" i="3"/>
  <c r="V2550" i="3"/>
  <c r="U2550" i="3"/>
  <c r="T2550" i="3"/>
  <c r="S2550" i="3"/>
  <c r="L2550" i="3"/>
  <c r="E2550" i="3"/>
  <c r="V2549" i="3"/>
  <c r="U2549" i="3"/>
  <c r="T2549" i="3"/>
  <c r="S2549" i="3"/>
  <c r="L2549" i="3"/>
  <c r="E2549" i="3"/>
  <c r="V2548" i="3"/>
  <c r="U2548" i="3"/>
  <c r="T2548" i="3"/>
  <c r="S2548" i="3"/>
  <c r="L2548" i="3"/>
  <c r="E2548" i="3"/>
  <c r="V2547" i="3"/>
  <c r="U2547" i="3"/>
  <c r="T2547" i="3"/>
  <c r="S2547" i="3"/>
  <c r="L2547" i="3"/>
  <c r="E2547" i="3"/>
  <c r="V2546" i="3"/>
  <c r="U2546" i="3"/>
  <c r="T2546" i="3"/>
  <c r="S2546" i="3"/>
  <c r="L2546" i="3"/>
  <c r="E2546" i="3"/>
  <c r="V2545" i="3"/>
  <c r="U2545" i="3"/>
  <c r="T2545" i="3"/>
  <c r="S2545" i="3"/>
  <c r="L2545" i="3"/>
  <c r="E2545" i="3"/>
  <c r="V2544" i="3"/>
  <c r="U2544" i="3"/>
  <c r="T2544" i="3"/>
  <c r="S2544" i="3"/>
  <c r="L2544" i="3"/>
  <c r="E2544" i="3"/>
  <c r="V2543" i="3"/>
  <c r="U2543" i="3"/>
  <c r="T2543" i="3"/>
  <c r="S2543" i="3"/>
  <c r="L2543" i="3"/>
  <c r="E2543" i="3"/>
  <c r="V2542" i="3"/>
  <c r="U2542" i="3"/>
  <c r="T2542" i="3"/>
  <c r="S2542" i="3"/>
  <c r="L2542" i="3"/>
  <c r="E2542" i="3"/>
  <c r="V2541" i="3"/>
  <c r="U2541" i="3"/>
  <c r="T2541" i="3"/>
  <c r="S2541" i="3"/>
  <c r="L2541" i="3"/>
  <c r="E2541" i="3"/>
  <c r="V2540" i="3"/>
  <c r="U2540" i="3"/>
  <c r="T2540" i="3"/>
  <c r="S2540" i="3"/>
  <c r="L2540" i="3"/>
  <c r="E2540" i="3"/>
  <c r="V2539" i="3"/>
  <c r="U2539" i="3"/>
  <c r="T2539" i="3"/>
  <c r="S2539" i="3"/>
  <c r="L2539" i="3"/>
  <c r="E2539" i="3"/>
  <c r="V2538" i="3"/>
  <c r="U2538" i="3"/>
  <c r="T2538" i="3"/>
  <c r="S2538" i="3"/>
  <c r="L2538" i="3"/>
  <c r="E2538" i="3"/>
  <c r="V2537" i="3"/>
  <c r="U2537" i="3"/>
  <c r="T2537" i="3"/>
  <c r="S2537" i="3"/>
  <c r="L2537" i="3"/>
  <c r="E2537" i="3"/>
  <c r="V2536" i="3"/>
  <c r="U2536" i="3"/>
  <c r="T2536" i="3"/>
  <c r="S2536" i="3"/>
  <c r="L2536" i="3"/>
  <c r="E2536" i="3"/>
  <c r="V2535" i="3"/>
  <c r="U2535" i="3"/>
  <c r="T2535" i="3"/>
  <c r="S2535" i="3"/>
  <c r="L2535" i="3"/>
  <c r="E2535" i="3"/>
  <c r="V2534" i="3"/>
  <c r="U2534" i="3"/>
  <c r="T2534" i="3"/>
  <c r="S2534" i="3"/>
  <c r="L2534" i="3"/>
  <c r="E2534" i="3"/>
  <c r="V2533" i="3"/>
  <c r="U2533" i="3"/>
  <c r="T2533" i="3"/>
  <c r="S2533" i="3"/>
  <c r="L2533" i="3"/>
  <c r="E2533" i="3"/>
  <c r="V2532" i="3"/>
  <c r="U2532" i="3"/>
  <c r="T2532" i="3"/>
  <c r="S2532" i="3"/>
  <c r="L2532" i="3"/>
  <c r="E2532" i="3"/>
  <c r="V2531" i="3"/>
  <c r="U2531" i="3"/>
  <c r="T2531" i="3"/>
  <c r="S2531" i="3"/>
  <c r="L2531" i="3"/>
  <c r="E2531" i="3"/>
  <c r="V2530" i="3"/>
  <c r="U2530" i="3"/>
  <c r="T2530" i="3"/>
  <c r="S2530" i="3"/>
  <c r="L2530" i="3"/>
  <c r="E2530" i="3"/>
  <c r="V2529" i="3"/>
  <c r="U2529" i="3"/>
  <c r="T2529" i="3"/>
  <c r="S2529" i="3"/>
  <c r="L2529" i="3"/>
  <c r="E2529" i="3"/>
  <c r="V2528" i="3"/>
  <c r="U2528" i="3"/>
  <c r="T2528" i="3"/>
  <c r="S2528" i="3"/>
  <c r="L2528" i="3"/>
  <c r="E2528" i="3"/>
  <c r="V2527" i="3"/>
  <c r="U2527" i="3"/>
  <c r="T2527" i="3"/>
  <c r="S2527" i="3"/>
  <c r="L2527" i="3"/>
  <c r="E2527" i="3"/>
  <c r="V2526" i="3"/>
  <c r="U2526" i="3"/>
  <c r="T2526" i="3"/>
  <c r="S2526" i="3"/>
  <c r="L2526" i="3"/>
  <c r="E2526" i="3"/>
  <c r="V2525" i="3"/>
  <c r="U2525" i="3"/>
  <c r="T2525" i="3"/>
  <c r="S2525" i="3"/>
  <c r="L2525" i="3"/>
  <c r="E2525" i="3"/>
  <c r="V2524" i="3"/>
  <c r="U2524" i="3"/>
  <c r="T2524" i="3"/>
  <c r="S2524" i="3"/>
  <c r="L2524" i="3"/>
  <c r="E2524" i="3"/>
  <c r="V2523" i="3"/>
  <c r="U2523" i="3"/>
  <c r="T2523" i="3"/>
  <c r="S2523" i="3"/>
  <c r="L2523" i="3"/>
  <c r="E2523" i="3"/>
  <c r="V2522" i="3"/>
  <c r="U2522" i="3"/>
  <c r="T2522" i="3"/>
  <c r="S2522" i="3"/>
  <c r="L2522" i="3"/>
  <c r="E2522" i="3"/>
  <c r="V2521" i="3"/>
  <c r="U2521" i="3"/>
  <c r="T2521" i="3"/>
  <c r="S2521" i="3"/>
  <c r="L2521" i="3"/>
  <c r="E2521" i="3"/>
  <c r="V2520" i="3"/>
  <c r="U2520" i="3"/>
  <c r="T2520" i="3"/>
  <c r="S2520" i="3"/>
  <c r="L2520" i="3"/>
  <c r="E2520" i="3"/>
  <c r="V2519" i="3"/>
  <c r="U2519" i="3"/>
  <c r="T2519" i="3"/>
  <c r="S2519" i="3"/>
  <c r="L2519" i="3"/>
  <c r="E2519" i="3"/>
  <c r="V2518" i="3"/>
  <c r="U2518" i="3"/>
  <c r="T2518" i="3"/>
  <c r="S2518" i="3"/>
  <c r="L2518" i="3"/>
  <c r="E2518" i="3"/>
  <c r="V2517" i="3"/>
  <c r="U2517" i="3"/>
  <c r="T2517" i="3"/>
  <c r="S2517" i="3"/>
  <c r="L2517" i="3"/>
  <c r="E2517" i="3"/>
  <c r="V2516" i="3"/>
  <c r="U2516" i="3"/>
  <c r="T2516" i="3"/>
  <c r="S2516" i="3"/>
  <c r="L2516" i="3"/>
  <c r="E2516" i="3"/>
  <c r="V2515" i="3"/>
  <c r="U2515" i="3"/>
  <c r="T2515" i="3"/>
  <c r="S2515" i="3"/>
  <c r="L2515" i="3"/>
  <c r="E2515" i="3"/>
  <c r="V2514" i="3"/>
  <c r="U2514" i="3"/>
  <c r="T2514" i="3"/>
  <c r="S2514" i="3"/>
  <c r="L2514" i="3"/>
  <c r="E2514" i="3"/>
  <c r="V2513" i="3"/>
  <c r="U2513" i="3"/>
  <c r="T2513" i="3"/>
  <c r="S2513" i="3"/>
  <c r="L2513" i="3"/>
  <c r="E2513" i="3"/>
  <c r="V2512" i="3"/>
  <c r="U2512" i="3"/>
  <c r="T2512" i="3"/>
  <c r="S2512" i="3"/>
  <c r="L2512" i="3"/>
  <c r="E2512" i="3"/>
  <c r="V2511" i="3"/>
  <c r="U2511" i="3"/>
  <c r="T2511" i="3"/>
  <c r="S2511" i="3"/>
  <c r="L2511" i="3"/>
  <c r="E2511" i="3"/>
  <c r="V2510" i="3"/>
  <c r="U2510" i="3"/>
  <c r="T2510" i="3"/>
  <c r="S2510" i="3"/>
  <c r="L2510" i="3"/>
  <c r="E2510" i="3"/>
  <c r="V2509" i="3"/>
  <c r="U2509" i="3"/>
  <c r="T2509" i="3"/>
  <c r="S2509" i="3"/>
  <c r="L2509" i="3"/>
  <c r="E2509" i="3"/>
  <c r="V2508" i="3"/>
  <c r="U2508" i="3"/>
  <c r="T2508" i="3"/>
  <c r="S2508" i="3"/>
  <c r="L2508" i="3"/>
  <c r="E2508" i="3"/>
  <c r="V2507" i="3"/>
  <c r="U2507" i="3"/>
  <c r="T2507" i="3"/>
  <c r="S2507" i="3"/>
  <c r="L2507" i="3"/>
  <c r="E2507" i="3"/>
  <c r="V2506" i="3"/>
  <c r="U2506" i="3"/>
  <c r="T2506" i="3"/>
  <c r="S2506" i="3"/>
  <c r="L2506" i="3"/>
  <c r="E2506" i="3"/>
  <c r="V2505" i="3"/>
  <c r="U2505" i="3"/>
  <c r="T2505" i="3"/>
  <c r="S2505" i="3"/>
  <c r="L2505" i="3"/>
  <c r="E2505" i="3"/>
  <c r="V2504" i="3"/>
  <c r="U2504" i="3"/>
  <c r="T2504" i="3"/>
  <c r="S2504" i="3"/>
  <c r="L2504" i="3"/>
  <c r="E2504" i="3"/>
  <c r="V2503" i="3"/>
  <c r="U2503" i="3"/>
  <c r="T2503" i="3"/>
  <c r="S2503" i="3"/>
  <c r="L2503" i="3"/>
  <c r="E2503" i="3"/>
  <c r="V2502" i="3"/>
  <c r="U2502" i="3"/>
  <c r="T2502" i="3"/>
  <c r="S2502" i="3"/>
  <c r="L2502" i="3"/>
  <c r="E2502" i="3"/>
  <c r="V2501" i="3"/>
  <c r="U2501" i="3"/>
  <c r="T2501" i="3"/>
  <c r="S2501" i="3"/>
  <c r="L2501" i="3"/>
  <c r="E2501" i="3"/>
  <c r="V2500" i="3"/>
  <c r="U2500" i="3"/>
  <c r="T2500" i="3"/>
  <c r="S2500" i="3"/>
  <c r="L2500" i="3"/>
  <c r="E2500" i="3"/>
  <c r="V2499" i="3"/>
  <c r="U2499" i="3"/>
  <c r="T2499" i="3"/>
  <c r="S2499" i="3"/>
  <c r="L2499" i="3"/>
  <c r="E2499" i="3"/>
  <c r="V2498" i="3"/>
  <c r="U2498" i="3"/>
  <c r="T2498" i="3"/>
  <c r="S2498" i="3"/>
  <c r="L2498" i="3"/>
  <c r="E2498" i="3"/>
  <c r="V2497" i="3"/>
  <c r="U2497" i="3"/>
  <c r="T2497" i="3"/>
  <c r="S2497" i="3"/>
  <c r="L2497" i="3"/>
  <c r="E2497" i="3"/>
  <c r="V2496" i="3"/>
  <c r="U2496" i="3"/>
  <c r="T2496" i="3"/>
  <c r="S2496" i="3"/>
  <c r="L2496" i="3"/>
  <c r="E2496" i="3"/>
  <c r="V2495" i="3"/>
  <c r="U2495" i="3"/>
  <c r="T2495" i="3"/>
  <c r="S2495" i="3"/>
  <c r="L2495" i="3"/>
  <c r="E2495" i="3"/>
  <c r="V2494" i="3"/>
  <c r="U2494" i="3"/>
  <c r="T2494" i="3"/>
  <c r="S2494" i="3"/>
  <c r="L2494" i="3"/>
  <c r="E2494" i="3"/>
  <c r="V2493" i="3"/>
  <c r="U2493" i="3"/>
  <c r="T2493" i="3"/>
  <c r="S2493" i="3"/>
  <c r="L2493" i="3"/>
  <c r="E2493" i="3"/>
  <c r="V2492" i="3"/>
  <c r="U2492" i="3"/>
  <c r="T2492" i="3"/>
  <c r="S2492" i="3"/>
  <c r="L2492" i="3"/>
  <c r="E2492" i="3"/>
  <c r="V2491" i="3"/>
  <c r="U2491" i="3"/>
  <c r="T2491" i="3"/>
  <c r="S2491" i="3"/>
  <c r="L2491" i="3"/>
  <c r="E2491" i="3"/>
  <c r="V2490" i="3"/>
  <c r="U2490" i="3"/>
  <c r="T2490" i="3"/>
  <c r="S2490" i="3"/>
  <c r="L2490" i="3"/>
  <c r="E2490" i="3"/>
  <c r="V2489" i="3"/>
  <c r="U2489" i="3"/>
  <c r="T2489" i="3"/>
  <c r="S2489" i="3"/>
  <c r="L2489" i="3"/>
  <c r="E2489" i="3"/>
  <c r="V2488" i="3"/>
  <c r="U2488" i="3"/>
  <c r="T2488" i="3"/>
  <c r="S2488" i="3"/>
  <c r="L2488" i="3"/>
  <c r="E2488" i="3"/>
  <c r="V2487" i="3"/>
  <c r="U2487" i="3"/>
  <c r="T2487" i="3"/>
  <c r="S2487" i="3"/>
  <c r="L2487" i="3"/>
  <c r="E2487" i="3"/>
  <c r="V2486" i="3"/>
  <c r="U2486" i="3"/>
  <c r="T2486" i="3"/>
  <c r="S2486" i="3"/>
  <c r="L2486" i="3"/>
  <c r="E2486" i="3"/>
  <c r="V2485" i="3"/>
  <c r="U2485" i="3"/>
  <c r="T2485" i="3"/>
  <c r="S2485" i="3"/>
  <c r="L2485" i="3"/>
  <c r="E2485" i="3"/>
  <c r="V2484" i="3"/>
  <c r="U2484" i="3"/>
  <c r="T2484" i="3"/>
  <c r="S2484" i="3"/>
  <c r="L2484" i="3"/>
  <c r="E2484" i="3"/>
  <c r="V2483" i="3"/>
  <c r="U2483" i="3"/>
  <c r="T2483" i="3"/>
  <c r="S2483" i="3"/>
  <c r="L2483" i="3"/>
  <c r="E2483" i="3"/>
  <c r="V2482" i="3"/>
  <c r="U2482" i="3"/>
  <c r="T2482" i="3"/>
  <c r="S2482" i="3"/>
  <c r="L2482" i="3"/>
  <c r="E2482" i="3"/>
  <c r="V2481" i="3"/>
  <c r="U2481" i="3"/>
  <c r="T2481" i="3"/>
  <c r="S2481" i="3"/>
  <c r="L2481" i="3"/>
  <c r="E2481" i="3"/>
  <c r="V2480" i="3"/>
  <c r="U2480" i="3"/>
  <c r="T2480" i="3"/>
  <c r="S2480" i="3"/>
  <c r="L2480" i="3"/>
  <c r="E2480" i="3"/>
  <c r="V2479" i="3"/>
  <c r="U2479" i="3"/>
  <c r="T2479" i="3"/>
  <c r="S2479" i="3"/>
  <c r="L2479" i="3"/>
  <c r="E2479" i="3"/>
  <c r="V2478" i="3"/>
  <c r="U2478" i="3"/>
  <c r="T2478" i="3"/>
  <c r="S2478" i="3"/>
  <c r="L2478" i="3"/>
  <c r="E2478" i="3"/>
  <c r="V2477" i="3"/>
  <c r="U2477" i="3"/>
  <c r="T2477" i="3"/>
  <c r="S2477" i="3"/>
  <c r="L2477" i="3"/>
  <c r="E2477" i="3"/>
  <c r="V2476" i="3"/>
  <c r="U2476" i="3"/>
  <c r="T2476" i="3"/>
  <c r="S2476" i="3"/>
  <c r="L2476" i="3"/>
  <c r="E2476" i="3"/>
  <c r="V2475" i="3"/>
  <c r="U2475" i="3"/>
  <c r="T2475" i="3"/>
  <c r="S2475" i="3"/>
  <c r="L2475" i="3"/>
  <c r="E2475" i="3"/>
  <c r="V2474" i="3"/>
  <c r="U2474" i="3"/>
  <c r="T2474" i="3"/>
  <c r="S2474" i="3"/>
  <c r="L2474" i="3"/>
  <c r="E2474" i="3"/>
  <c r="V2473" i="3"/>
  <c r="U2473" i="3"/>
  <c r="T2473" i="3"/>
  <c r="S2473" i="3"/>
  <c r="L2473" i="3"/>
  <c r="E2473" i="3"/>
  <c r="V2472" i="3"/>
  <c r="U2472" i="3"/>
  <c r="T2472" i="3"/>
  <c r="S2472" i="3"/>
  <c r="L2472" i="3"/>
  <c r="E2472" i="3"/>
  <c r="V2471" i="3"/>
  <c r="U2471" i="3"/>
  <c r="T2471" i="3"/>
  <c r="S2471" i="3"/>
  <c r="L2471" i="3"/>
  <c r="E2471" i="3"/>
  <c r="V2470" i="3"/>
  <c r="U2470" i="3"/>
  <c r="T2470" i="3"/>
  <c r="S2470" i="3"/>
  <c r="L2470" i="3"/>
  <c r="E2470" i="3"/>
  <c r="V2469" i="3"/>
  <c r="U2469" i="3"/>
  <c r="T2469" i="3"/>
  <c r="S2469" i="3"/>
  <c r="L2469" i="3"/>
  <c r="E2469" i="3"/>
  <c r="V2468" i="3"/>
  <c r="U2468" i="3"/>
  <c r="T2468" i="3"/>
  <c r="S2468" i="3"/>
  <c r="L2468" i="3"/>
  <c r="E2468" i="3"/>
  <c r="V2467" i="3"/>
  <c r="U2467" i="3"/>
  <c r="T2467" i="3"/>
  <c r="S2467" i="3"/>
  <c r="L2467" i="3"/>
  <c r="E2467" i="3"/>
  <c r="V2466" i="3"/>
  <c r="U2466" i="3"/>
  <c r="T2466" i="3"/>
  <c r="S2466" i="3"/>
  <c r="L2466" i="3"/>
  <c r="E2466" i="3"/>
  <c r="V2465" i="3"/>
  <c r="U2465" i="3"/>
  <c r="T2465" i="3"/>
  <c r="S2465" i="3"/>
  <c r="L2465" i="3"/>
  <c r="E2465" i="3"/>
  <c r="V2464" i="3"/>
  <c r="U2464" i="3"/>
  <c r="T2464" i="3"/>
  <c r="S2464" i="3"/>
  <c r="L2464" i="3"/>
  <c r="E2464" i="3"/>
  <c r="V2463" i="3"/>
  <c r="U2463" i="3"/>
  <c r="T2463" i="3"/>
  <c r="S2463" i="3"/>
  <c r="L2463" i="3"/>
  <c r="E2463" i="3"/>
  <c r="V2462" i="3"/>
  <c r="U2462" i="3"/>
  <c r="T2462" i="3"/>
  <c r="S2462" i="3"/>
  <c r="L2462" i="3"/>
  <c r="E2462" i="3"/>
  <c r="V2461" i="3"/>
  <c r="U2461" i="3"/>
  <c r="T2461" i="3"/>
  <c r="S2461" i="3"/>
  <c r="L2461" i="3"/>
  <c r="E2461" i="3"/>
  <c r="V2460" i="3"/>
  <c r="U2460" i="3"/>
  <c r="T2460" i="3"/>
  <c r="S2460" i="3"/>
  <c r="L2460" i="3"/>
  <c r="E2460" i="3"/>
  <c r="V2459" i="3"/>
  <c r="U2459" i="3"/>
  <c r="T2459" i="3"/>
  <c r="S2459" i="3"/>
  <c r="L2459" i="3"/>
  <c r="E2459" i="3"/>
  <c r="V2458" i="3"/>
  <c r="U2458" i="3"/>
  <c r="T2458" i="3"/>
  <c r="S2458" i="3"/>
  <c r="L2458" i="3"/>
  <c r="E2458" i="3"/>
  <c r="V2457" i="3"/>
  <c r="U2457" i="3"/>
  <c r="T2457" i="3"/>
  <c r="S2457" i="3"/>
  <c r="L2457" i="3"/>
  <c r="E2457" i="3"/>
  <c r="V2456" i="3"/>
  <c r="U2456" i="3"/>
  <c r="T2456" i="3"/>
  <c r="S2456" i="3"/>
  <c r="L2456" i="3"/>
  <c r="E2456" i="3"/>
  <c r="V2455" i="3"/>
  <c r="U2455" i="3"/>
  <c r="T2455" i="3"/>
  <c r="S2455" i="3"/>
  <c r="L2455" i="3"/>
  <c r="E2455" i="3"/>
  <c r="V2454" i="3"/>
  <c r="U2454" i="3"/>
  <c r="T2454" i="3"/>
  <c r="S2454" i="3"/>
  <c r="L2454" i="3"/>
  <c r="E2454" i="3"/>
  <c r="V2453" i="3"/>
  <c r="U2453" i="3"/>
  <c r="T2453" i="3"/>
  <c r="S2453" i="3"/>
  <c r="L2453" i="3"/>
  <c r="E2453" i="3"/>
  <c r="V2452" i="3"/>
  <c r="U2452" i="3"/>
  <c r="T2452" i="3"/>
  <c r="S2452" i="3"/>
  <c r="L2452" i="3"/>
  <c r="E2452" i="3"/>
  <c r="V2451" i="3"/>
  <c r="U2451" i="3"/>
  <c r="T2451" i="3"/>
  <c r="S2451" i="3"/>
  <c r="L2451" i="3"/>
  <c r="E2451" i="3"/>
  <c r="V2450" i="3"/>
  <c r="U2450" i="3"/>
  <c r="T2450" i="3"/>
  <c r="S2450" i="3"/>
  <c r="L2450" i="3"/>
  <c r="E2450" i="3"/>
  <c r="V2449" i="3"/>
  <c r="U2449" i="3"/>
  <c r="T2449" i="3"/>
  <c r="S2449" i="3"/>
  <c r="L2449" i="3"/>
  <c r="E2449" i="3"/>
  <c r="V2448" i="3"/>
  <c r="U2448" i="3"/>
  <c r="T2448" i="3"/>
  <c r="S2448" i="3"/>
  <c r="L2448" i="3"/>
  <c r="E2448" i="3"/>
  <c r="V2447" i="3"/>
  <c r="U2447" i="3"/>
  <c r="T2447" i="3"/>
  <c r="S2447" i="3"/>
  <c r="L2447" i="3"/>
  <c r="E2447" i="3"/>
  <c r="V2446" i="3"/>
  <c r="U2446" i="3"/>
  <c r="T2446" i="3"/>
  <c r="S2446" i="3"/>
  <c r="L2446" i="3"/>
  <c r="E2446" i="3"/>
  <c r="V2445" i="3"/>
  <c r="U2445" i="3"/>
  <c r="T2445" i="3"/>
  <c r="S2445" i="3"/>
  <c r="L2445" i="3"/>
  <c r="E2445" i="3"/>
  <c r="V2444" i="3"/>
  <c r="U2444" i="3"/>
  <c r="T2444" i="3"/>
  <c r="S2444" i="3"/>
  <c r="L2444" i="3"/>
  <c r="E2444" i="3"/>
  <c r="V2443" i="3"/>
  <c r="U2443" i="3"/>
  <c r="T2443" i="3"/>
  <c r="S2443" i="3"/>
  <c r="L2443" i="3"/>
  <c r="E2443" i="3"/>
  <c r="V2442" i="3"/>
  <c r="U2442" i="3"/>
  <c r="T2442" i="3"/>
  <c r="S2442" i="3"/>
  <c r="L2442" i="3"/>
  <c r="E2442" i="3"/>
  <c r="V2441" i="3"/>
  <c r="U2441" i="3"/>
  <c r="T2441" i="3"/>
  <c r="S2441" i="3"/>
  <c r="L2441" i="3"/>
  <c r="E2441" i="3"/>
  <c r="V2440" i="3"/>
  <c r="U2440" i="3"/>
  <c r="T2440" i="3"/>
  <c r="S2440" i="3"/>
  <c r="L2440" i="3"/>
  <c r="E2440" i="3"/>
  <c r="V2439" i="3"/>
  <c r="U2439" i="3"/>
  <c r="T2439" i="3"/>
  <c r="S2439" i="3"/>
  <c r="L2439" i="3"/>
  <c r="E2439" i="3"/>
  <c r="V2438" i="3"/>
  <c r="U2438" i="3"/>
  <c r="T2438" i="3"/>
  <c r="S2438" i="3"/>
  <c r="L2438" i="3"/>
  <c r="E2438" i="3"/>
  <c r="V2437" i="3"/>
  <c r="U2437" i="3"/>
  <c r="T2437" i="3"/>
  <c r="S2437" i="3"/>
  <c r="L2437" i="3"/>
  <c r="E2437" i="3"/>
  <c r="V2436" i="3"/>
  <c r="U2436" i="3"/>
  <c r="T2436" i="3"/>
  <c r="S2436" i="3"/>
  <c r="L2436" i="3"/>
  <c r="E2436" i="3"/>
  <c r="V2435" i="3"/>
  <c r="U2435" i="3"/>
  <c r="T2435" i="3"/>
  <c r="S2435" i="3"/>
  <c r="L2435" i="3"/>
  <c r="E2435" i="3"/>
  <c r="V2434" i="3"/>
  <c r="U2434" i="3"/>
  <c r="T2434" i="3"/>
  <c r="S2434" i="3"/>
  <c r="L2434" i="3"/>
  <c r="E2434" i="3"/>
  <c r="V2433" i="3"/>
  <c r="U2433" i="3"/>
  <c r="T2433" i="3"/>
  <c r="S2433" i="3"/>
  <c r="L2433" i="3"/>
  <c r="E2433" i="3"/>
  <c r="V2432" i="3"/>
  <c r="U2432" i="3"/>
  <c r="T2432" i="3"/>
  <c r="S2432" i="3"/>
  <c r="L2432" i="3"/>
  <c r="E2432" i="3"/>
  <c r="V2431" i="3"/>
  <c r="U2431" i="3"/>
  <c r="T2431" i="3"/>
  <c r="S2431" i="3"/>
  <c r="L2431" i="3"/>
  <c r="E2431" i="3"/>
  <c r="V2430" i="3"/>
  <c r="U2430" i="3"/>
  <c r="T2430" i="3"/>
  <c r="S2430" i="3"/>
  <c r="L2430" i="3"/>
  <c r="E2430" i="3"/>
  <c r="V2429" i="3"/>
  <c r="U2429" i="3"/>
  <c r="T2429" i="3"/>
  <c r="S2429" i="3"/>
  <c r="L2429" i="3"/>
  <c r="E2429" i="3"/>
  <c r="V2428" i="3"/>
  <c r="U2428" i="3"/>
  <c r="T2428" i="3"/>
  <c r="S2428" i="3"/>
  <c r="L2428" i="3"/>
  <c r="E2428" i="3"/>
  <c r="V2427" i="3"/>
  <c r="U2427" i="3"/>
  <c r="T2427" i="3"/>
  <c r="S2427" i="3"/>
  <c r="L2427" i="3"/>
  <c r="E2427" i="3"/>
  <c r="V2426" i="3"/>
  <c r="U2426" i="3"/>
  <c r="T2426" i="3"/>
  <c r="S2426" i="3"/>
  <c r="L2426" i="3"/>
  <c r="E2426" i="3"/>
  <c r="V2425" i="3"/>
  <c r="U2425" i="3"/>
  <c r="T2425" i="3"/>
  <c r="S2425" i="3"/>
  <c r="L2425" i="3"/>
  <c r="E2425" i="3"/>
  <c r="V2424" i="3"/>
  <c r="U2424" i="3"/>
  <c r="T2424" i="3"/>
  <c r="S2424" i="3"/>
  <c r="L2424" i="3"/>
  <c r="E2424" i="3"/>
  <c r="V2423" i="3"/>
  <c r="U2423" i="3"/>
  <c r="T2423" i="3"/>
  <c r="S2423" i="3"/>
  <c r="L2423" i="3"/>
  <c r="E2423" i="3"/>
  <c r="V2422" i="3"/>
  <c r="U2422" i="3"/>
  <c r="T2422" i="3"/>
  <c r="S2422" i="3"/>
  <c r="L2422" i="3"/>
  <c r="E2422" i="3"/>
  <c r="V2421" i="3"/>
  <c r="U2421" i="3"/>
  <c r="T2421" i="3"/>
  <c r="S2421" i="3"/>
  <c r="L2421" i="3"/>
  <c r="E2421" i="3"/>
  <c r="V2420" i="3"/>
  <c r="U2420" i="3"/>
  <c r="T2420" i="3"/>
  <c r="S2420" i="3"/>
  <c r="L2420" i="3"/>
  <c r="E2420" i="3"/>
  <c r="V2419" i="3"/>
  <c r="U2419" i="3"/>
  <c r="T2419" i="3"/>
  <c r="S2419" i="3"/>
  <c r="L2419" i="3"/>
  <c r="E2419" i="3"/>
  <c r="V2418" i="3"/>
  <c r="U2418" i="3"/>
  <c r="T2418" i="3"/>
  <c r="S2418" i="3"/>
  <c r="L2418" i="3"/>
  <c r="E2418" i="3"/>
  <c r="V2417" i="3"/>
  <c r="U2417" i="3"/>
  <c r="T2417" i="3"/>
  <c r="S2417" i="3"/>
  <c r="L2417" i="3"/>
  <c r="E2417" i="3"/>
  <c r="V2416" i="3"/>
  <c r="U2416" i="3"/>
  <c r="T2416" i="3"/>
  <c r="S2416" i="3"/>
  <c r="L2416" i="3"/>
  <c r="E2416" i="3"/>
  <c r="V2415" i="3"/>
  <c r="U2415" i="3"/>
  <c r="T2415" i="3"/>
  <c r="S2415" i="3"/>
  <c r="L2415" i="3"/>
  <c r="E2415" i="3"/>
  <c r="V2414" i="3"/>
  <c r="U2414" i="3"/>
  <c r="T2414" i="3"/>
  <c r="S2414" i="3"/>
  <c r="L2414" i="3"/>
  <c r="E2414" i="3"/>
  <c r="V2413" i="3"/>
  <c r="U2413" i="3"/>
  <c r="T2413" i="3"/>
  <c r="S2413" i="3"/>
  <c r="L2413" i="3"/>
  <c r="E2413" i="3"/>
  <c r="V2412" i="3"/>
  <c r="U2412" i="3"/>
  <c r="T2412" i="3"/>
  <c r="S2412" i="3"/>
  <c r="L2412" i="3"/>
  <c r="E2412" i="3"/>
  <c r="V2411" i="3"/>
  <c r="U2411" i="3"/>
  <c r="T2411" i="3"/>
  <c r="S2411" i="3"/>
  <c r="L2411" i="3"/>
  <c r="E2411" i="3"/>
  <c r="V2410" i="3"/>
  <c r="U2410" i="3"/>
  <c r="T2410" i="3"/>
  <c r="S2410" i="3"/>
  <c r="L2410" i="3"/>
  <c r="E2410" i="3"/>
  <c r="V2409" i="3"/>
  <c r="U2409" i="3"/>
  <c r="T2409" i="3"/>
  <c r="S2409" i="3"/>
  <c r="L2409" i="3"/>
  <c r="E2409" i="3"/>
  <c r="V2408" i="3"/>
  <c r="U2408" i="3"/>
  <c r="T2408" i="3"/>
  <c r="S2408" i="3"/>
  <c r="L2408" i="3"/>
  <c r="E2408" i="3"/>
  <c r="V2407" i="3"/>
  <c r="U2407" i="3"/>
  <c r="T2407" i="3"/>
  <c r="S2407" i="3"/>
  <c r="L2407" i="3"/>
  <c r="E2407" i="3"/>
  <c r="V2406" i="3"/>
  <c r="U2406" i="3"/>
  <c r="T2406" i="3"/>
  <c r="S2406" i="3"/>
  <c r="L2406" i="3"/>
  <c r="E2406" i="3"/>
  <c r="V2405" i="3"/>
  <c r="U2405" i="3"/>
  <c r="T2405" i="3"/>
  <c r="S2405" i="3"/>
  <c r="L2405" i="3"/>
  <c r="E2405" i="3"/>
  <c r="V2404" i="3"/>
  <c r="U2404" i="3"/>
  <c r="T2404" i="3"/>
  <c r="S2404" i="3"/>
  <c r="L2404" i="3"/>
  <c r="E2404" i="3"/>
  <c r="V2403" i="3"/>
  <c r="U2403" i="3"/>
  <c r="T2403" i="3"/>
  <c r="S2403" i="3"/>
  <c r="L2403" i="3"/>
  <c r="E2403" i="3"/>
  <c r="V2402" i="3"/>
  <c r="U2402" i="3"/>
  <c r="T2402" i="3"/>
  <c r="S2402" i="3"/>
  <c r="L2402" i="3"/>
  <c r="E2402" i="3"/>
  <c r="V2401" i="3"/>
  <c r="U2401" i="3"/>
  <c r="T2401" i="3"/>
  <c r="S2401" i="3"/>
  <c r="L2401" i="3"/>
  <c r="E2401" i="3"/>
  <c r="V2400" i="3"/>
  <c r="U2400" i="3"/>
  <c r="T2400" i="3"/>
  <c r="S2400" i="3"/>
  <c r="L2400" i="3"/>
  <c r="E2400" i="3"/>
  <c r="V2399" i="3"/>
  <c r="U2399" i="3"/>
  <c r="T2399" i="3"/>
  <c r="S2399" i="3"/>
  <c r="L2399" i="3"/>
  <c r="E2399" i="3"/>
  <c r="V2398" i="3"/>
  <c r="U2398" i="3"/>
  <c r="T2398" i="3"/>
  <c r="S2398" i="3"/>
  <c r="L2398" i="3"/>
  <c r="E2398" i="3"/>
  <c r="V2397" i="3"/>
  <c r="U2397" i="3"/>
  <c r="T2397" i="3"/>
  <c r="S2397" i="3"/>
  <c r="L2397" i="3"/>
  <c r="E2397" i="3"/>
  <c r="V2396" i="3"/>
  <c r="U2396" i="3"/>
  <c r="T2396" i="3"/>
  <c r="S2396" i="3"/>
  <c r="L2396" i="3"/>
  <c r="E2396" i="3"/>
  <c r="V2395" i="3"/>
  <c r="U2395" i="3"/>
  <c r="T2395" i="3"/>
  <c r="S2395" i="3"/>
  <c r="L2395" i="3"/>
  <c r="E2395" i="3"/>
  <c r="V2394" i="3"/>
  <c r="U2394" i="3"/>
  <c r="T2394" i="3"/>
  <c r="S2394" i="3"/>
  <c r="L2394" i="3"/>
  <c r="E2394" i="3"/>
  <c r="V2393" i="3"/>
  <c r="U2393" i="3"/>
  <c r="T2393" i="3"/>
  <c r="S2393" i="3"/>
  <c r="L2393" i="3"/>
  <c r="E2393" i="3"/>
  <c r="V2392" i="3"/>
  <c r="U2392" i="3"/>
  <c r="T2392" i="3"/>
  <c r="S2392" i="3"/>
  <c r="L2392" i="3"/>
  <c r="E2392" i="3"/>
  <c r="V2391" i="3"/>
  <c r="U2391" i="3"/>
  <c r="T2391" i="3"/>
  <c r="S2391" i="3"/>
  <c r="L2391" i="3"/>
  <c r="E2391" i="3"/>
  <c r="V2390" i="3"/>
  <c r="U2390" i="3"/>
  <c r="T2390" i="3"/>
  <c r="S2390" i="3"/>
  <c r="L2390" i="3"/>
  <c r="E2390" i="3"/>
  <c r="V2389" i="3"/>
  <c r="U2389" i="3"/>
  <c r="T2389" i="3"/>
  <c r="S2389" i="3"/>
  <c r="L2389" i="3"/>
  <c r="E2389" i="3"/>
  <c r="V2388" i="3"/>
  <c r="U2388" i="3"/>
  <c r="T2388" i="3"/>
  <c r="S2388" i="3"/>
  <c r="L2388" i="3"/>
  <c r="E2388" i="3"/>
  <c r="V2387" i="3"/>
  <c r="U2387" i="3"/>
  <c r="T2387" i="3"/>
  <c r="S2387" i="3"/>
  <c r="L2387" i="3"/>
  <c r="E2387" i="3"/>
  <c r="V2386" i="3"/>
  <c r="U2386" i="3"/>
  <c r="T2386" i="3"/>
  <c r="S2386" i="3"/>
  <c r="L2386" i="3"/>
  <c r="E2386" i="3"/>
  <c r="V2385" i="3"/>
  <c r="U2385" i="3"/>
  <c r="T2385" i="3"/>
  <c r="S2385" i="3"/>
  <c r="L2385" i="3"/>
  <c r="E2385" i="3"/>
  <c r="V2384" i="3"/>
  <c r="U2384" i="3"/>
  <c r="T2384" i="3"/>
  <c r="S2384" i="3"/>
  <c r="L2384" i="3"/>
  <c r="E2384" i="3"/>
  <c r="V2383" i="3"/>
  <c r="U2383" i="3"/>
  <c r="T2383" i="3"/>
  <c r="S2383" i="3"/>
  <c r="L2383" i="3"/>
  <c r="E2383" i="3"/>
  <c r="V2382" i="3"/>
  <c r="U2382" i="3"/>
  <c r="T2382" i="3"/>
  <c r="S2382" i="3"/>
  <c r="L2382" i="3"/>
  <c r="E2382" i="3"/>
  <c r="V2381" i="3"/>
  <c r="U2381" i="3"/>
  <c r="T2381" i="3"/>
  <c r="S2381" i="3"/>
  <c r="L2381" i="3"/>
  <c r="E2381" i="3"/>
  <c r="V2380" i="3"/>
  <c r="U2380" i="3"/>
  <c r="T2380" i="3"/>
  <c r="S2380" i="3"/>
  <c r="L2380" i="3"/>
  <c r="E2380" i="3"/>
  <c r="V2379" i="3"/>
  <c r="U2379" i="3"/>
  <c r="T2379" i="3"/>
  <c r="S2379" i="3"/>
  <c r="L2379" i="3"/>
  <c r="E2379" i="3"/>
  <c r="V2378" i="3"/>
  <c r="U2378" i="3"/>
  <c r="T2378" i="3"/>
  <c r="S2378" i="3"/>
  <c r="L2378" i="3"/>
  <c r="E2378" i="3"/>
  <c r="V2377" i="3"/>
  <c r="U2377" i="3"/>
  <c r="T2377" i="3"/>
  <c r="S2377" i="3"/>
  <c r="L2377" i="3"/>
  <c r="E2377" i="3"/>
  <c r="V2376" i="3"/>
  <c r="U2376" i="3"/>
  <c r="T2376" i="3"/>
  <c r="S2376" i="3"/>
  <c r="L2376" i="3"/>
  <c r="E2376" i="3"/>
  <c r="V2375" i="3"/>
  <c r="U2375" i="3"/>
  <c r="T2375" i="3"/>
  <c r="S2375" i="3"/>
  <c r="L2375" i="3"/>
  <c r="E2375" i="3"/>
  <c r="V2374" i="3"/>
  <c r="U2374" i="3"/>
  <c r="T2374" i="3"/>
  <c r="S2374" i="3"/>
  <c r="L2374" i="3"/>
  <c r="E2374" i="3"/>
  <c r="V2373" i="3"/>
  <c r="U2373" i="3"/>
  <c r="T2373" i="3"/>
  <c r="S2373" i="3"/>
  <c r="L2373" i="3"/>
  <c r="E2373" i="3"/>
  <c r="V2372" i="3"/>
  <c r="U2372" i="3"/>
  <c r="T2372" i="3"/>
  <c r="S2372" i="3"/>
  <c r="L2372" i="3"/>
  <c r="E2372" i="3"/>
  <c r="V2371" i="3"/>
  <c r="U2371" i="3"/>
  <c r="T2371" i="3"/>
  <c r="S2371" i="3"/>
  <c r="L2371" i="3"/>
  <c r="E2371" i="3"/>
  <c r="V2370" i="3"/>
  <c r="U2370" i="3"/>
  <c r="T2370" i="3"/>
  <c r="S2370" i="3"/>
  <c r="L2370" i="3"/>
  <c r="E2370" i="3"/>
  <c r="V2369" i="3"/>
  <c r="U2369" i="3"/>
  <c r="T2369" i="3"/>
  <c r="S2369" i="3"/>
  <c r="L2369" i="3"/>
  <c r="E2369" i="3"/>
  <c r="V2368" i="3"/>
  <c r="U2368" i="3"/>
  <c r="T2368" i="3"/>
  <c r="S2368" i="3"/>
  <c r="L2368" i="3"/>
  <c r="E2368" i="3"/>
  <c r="V2367" i="3"/>
  <c r="U2367" i="3"/>
  <c r="T2367" i="3"/>
  <c r="S2367" i="3"/>
  <c r="L2367" i="3"/>
  <c r="E2367" i="3"/>
  <c r="V2366" i="3"/>
  <c r="U2366" i="3"/>
  <c r="T2366" i="3"/>
  <c r="S2366" i="3"/>
  <c r="L2366" i="3"/>
  <c r="E2366" i="3"/>
  <c r="V2365" i="3"/>
  <c r="U2365" i="3"/>
  <c r="T2365" i="3"/>
  <c r="S2365" i="3"/>
  <c r="L2365" i="3"/>
  <c r="E2365" i="3"/>
  <c r="V2364" i="3"/>
  <c r="U2364" i="3"/>
  <c r="T2364" i="3"/>
  <c r="S2364" i="3"/>
  <c r="L2364" i="3"/>
  <c r="E2364" i="3"/>
  <c r="V2363" i="3"/>
  <c r="U2363" i="3"/>
  <c r="T2363" i="3"/>
  <c r="S2363" i="3"/>
  <c r="L2363" i="3"/>
  <c r="E2363" i="3"/>
  <c r="V2362" i="3"/>
  <c r="U2362" i="3"/>
  <c r="T2362" i="3"/>
  <c r="S2362" i="3"/>
  <c r="L2362" i="3"/>
  <c r="E2362" i="3"/>
  <c r="V2361" i="3"/>
  <c r="U2361" i="3"/>
  <c r="T2361" i="3"/>
  <c r="S2361" i="3"/>
  <c r="L2361" i="3"/>
  <c r="E2361" i="3"/>
  <c r="V2360" i="3"/>
  <c r="U2360" i="3"/>
  <c r="T2360" i="3"/>
  <c r="S2360" i="3"/>
  <c r="L2360" i="3"/>
  <c r="E2360" i="3"/>
  <c r="V2359" i="3"/>
  <c r="U2359" i="3"/>
  <c r="T2359" i="3"/>
  <c r="S2359" i="3"/>
  <c r="L2359" i="3"/>
  <c r="E2359" i="3"/>
  <c r="V2358" i="3"/>
  <c r="U2358" i="3"/>
  <c r="T2358" i="3"/>
  <c r="S2358" i="3"/>
  <c r="L2358" i="3"/>
  <c r="E2358" i="3"/>
  <c r="V2357" i="3"/>
  <c r="U2357" i="3"/>
  <c r="T2357" i="3"/>
  <c r="S2357" i="3"/>
  <c r="L2357" i="3"/>
  <c r="E2357" i="3"/>
  <c r="V2356" i="3"/>
  <c r="U2356" i="3"/>
  <c r="T2356" i="3"/>
  <c r="S2356" i="3"/>
  <c r="L2356" i="3"/>
  <c r="E2356" i="3"/>
  <c r="V2355" i="3"/>
  <c r="U2355" i="3"/>
  <c r="T2355" i="3"/>
  <c r="S2355" i="3"/>
  <c r="L2355" i="3"/>
  <c r="E2355" i="3"/>
  <c r="V2354" i="3"/>
  <c r="U2354" i="3"/>
  <c r="T2354" i="3"/>
  <c r="S2354" i="3"/>
  <c r="L2354" i="3"/>
  <c r="E2354" i="3"/>
  <c r="V2353" i="3"/>
  <c r="U2353" i="3"/>
  <c r="T2353" i="3"/>
  <c r="S2353" i="3"/>
  <c r="L2353" i="3"/>
  <c r="E2353" i="3"/>
  <c r="V2352" i="3"/>
  <c r="U2352" i="3"/>
  <c r="T2352" i="3"/>
  <c r="S2352" i="3"/>
  <c r="L2352" i="3"/>
  <c r="E2352" i="3"/>
  <c r="V2351" i="3"/>
  <c r="U2351" i="3"/>
  <c r="T2351" i="3"/>
  <c r="S2351" i="3"/>
  <c r="L2351" i="3"/>
  <c r="E2351" i="3"/>
  <c r="V2350" i="3"/>
  <c r="U2350" i="3"/>
  <c r="T2350" i="3"/>
  <c r="S2350" i="3"/>
  <c r="L2350" i="3"/>
  <c r="E2350" i="3"/>
  <c r="V2349" i="3"/>
  <c r="U2349" i="3"/>
  <c r="T2349" i="3"/>
  <c r="S2349" i="3"/>
  <c r="L2349" i="3"/>
  <c r="E2349" i="3"/>
  <c r="V2348" i="3"/>
  <c r="U2348" i="3"/>
  <c r="T2348" i="3"/>
  <c r="S2348" i="3"/>
  <c r="L2348" i="3"/>
  <c r="E2348" i="3"/>
  <c r="V2347" i="3"/>
  <c r="U2347" i="3"/>
  <c r="T2347" i="3"/>
  <c r="S2347" i="3"/>
  <c r="L2347" i="3"/>
  <c r="E2347" i="3"/>
  <c r="V2346" i="3"/>
  <c r="U2346" i="3"/>
  <c r="T2346" i="3"/>
  <c r="S2346" i="3"/>
  <c r="L2346" i="3"/>
  <c r="E2346" i="3"/>
  <c r="V2345" i="3"/>
  <c r="U2345" i="3"/>
  <c r="T2345" i="3"/>
  <c r="S2345" i="3"/>
  <c r="L2345" i="3"/>
  <c r="E2345" i="3"/>
  <c r="V2344" i="3"/>
  <c r="U2344" i="3"/>
  <c r="T2344" i="3"/>
  <c r="S2344" i="3"/>
  <c r="L2344" i="3"/>
  <c r="E2344" i="3"/>
  <c r="V2343" i="3"/>
  <c r="U2343" i="3"/>
  <c r="T2343" i="3"/>
  <c r="S2343" i="3"/>
  <c r="L2343" i="3"/>
  <c r="E2343" i="3"/>
  <c r="V2342" i="3"/>
  <c r="U2342" i="3"/>
  <c r="T2342" i="3"/>
  <c r="S2342" i="3"/>
  <c r="L2342" i="3"/>
  <c r="E2342" i="3"/>
  <c r="V2341" i="3"/>
  <c r="U2341" i="3"/>
  <c r="T2341" i="3"/>
  <c r="S2341" i="3"/>
  <c r="L2341" i="3"/>
  <c r="E2341" i="3"/>
  <c r="V2340" i="3"/>
  <c r="U2340" i="3"/>
  <c r="T2340" i="3"/>
  <c r="S2340" i="3"/>
  <c r="L2340" i="3"/>
  <c r="E2340" i="3"/>
  <c r="V2339" i="3"/>
  <c r="U2339" i="3"/>
  <c r="T2339" i="3"/>
  <c r="S2339" i="3"/>
  <c r="L2339" i="3"/>
  <c r="E2339" i="3"/>
  <c r="V2338" i="3"/>
  <c r="U2338" i="3"/>
  <c r="T2338" i="3"/>
  <c r="S2338" i="3"/>
  <c r="L2338" i="3"/>
  <c r="E2338" i="3"/>
  <c r="V2337" i="3"/>
  <c r="U2337" i="3"/>
  <c r="T2337" i="3"/>
  <c r="S2337" i="3"/>
  <c r="L2337" i="3"/>
  <c r="E2337" i="3"/>
  <c r="V2336" i="3"/>
  <c r="U2336" i="3"/>
  <c r="T2336" i="3"/>
  <c r="S2336" i="3"/>
  <c r="L2336" i="3"/>
  <c r="E2336" i="3"/>
  <c r="V2335" i="3"/>
  <c r="U2335" i="3"/>
  <c r="T2335" i="3"/>
  <c r="S2335" i="3"/>
  <c r="L2335" i="3"/>
  <c r="E2335" i="3"/>
  <c r="V2334" i="3"/>
  <c r="U2334" i="3"/>
  <c r="T2334" i="3"/>
  <c r="S2334" i="3"/>
  <c r="L2334" i="3"/>
  <c r="E2334" i="3"/>
  <c r="V2333" i="3"/>
  <c r="U2333" i="3"/>
  <c r="T2333" i="3"/>
  <c r="S2333" i="3"/>
  <c r="L2333" i="3"/>
  <c r="E2333" i="3"/>
  <c r="V2332" i="3"/>
  <c r="U2332" i="3"/>
  <c r="T2332" i="3"/>
  <c r="S2332" i="3"/>
  <c r="L2332" i="3"/>
  <c r="E2332" i="3"/>
  <c r="V2331" i="3"/>
  <c r="U2331" i="3"/>
  <c r="T2331" i="3"/>
  <c r="S2331" i="3"/>
  <c r="L2331" i="3"/>
  <c r="E2331" i="3"/>
  <c r="V2330" i="3"/>
  <c r="U2330" i="3"/>
  <c r="T2330" i="3"/>
  <c r="S2330" i="3"/>
  <c r="L2330" i="3"/>
  <c r="E2330" i="3"/>
  <c r="V2329" i="3"/>
  <c r="U2329" i="3"/>
  <c r="T2329" i="3"/>
  <c r="S2329" i="3"/>
  <c r="L2329" i="3"/>
  <c r="E2329" i="3"/>
  <c r="V2328" i="3"/>
  <c r="U2328" i="3"/>
  <c r="T2328" i="3"/>
  <c r="S2328" i="3"/>
  <c r="L2328" i="3"/>
  <c r="E2328" i="3"/>
  <c r="V2327" i="3"/>
  <c r="U2327" i="3"/>
  <c r="T2327" i="3"/>
  <c r="S2327" i="3"/>
  <c r="L2327" i="3"/>
  <c r="E2327" i="3"/>
  <c r="V2326" i="3"/>
  <c r="U2326" i="3"/>
  <c r="T2326" i="3"/>
  <c r="S2326" i="3"/>
  <c r="L2326" i="3"/>
  <c r="E2326" i="3"/>
  <c r="V2325" i="3"/>
  <c r="U2325" i="3"/>
  <c r="T2325" i="3"/>
  <c r="S2325" i="3"/>
  <c r="L2325" i="3"/>
  <c r="E2325" i="3"/>
  <c r="V2324" i="3"/>
  <c r="U2324" i="3"/>
  <c r="T2324" i="3"/>
  <c r="S2324" i="3"/>
  <c r="L2324" i="3"/>
  <c r="E2324" i="3"/>
  <c r="V2323" i="3"/>
  <c r="U2323" i="3"/>
  <c r="T2323" i="3"/>
  <c r="S2323" i="3"/>
  <c r="L2323" i="3"/>
  <c r="E2323" i="3"/>
  <c r="V2322" i="3"/>
  <c r="U2322" i="3"/>
  <c r="T2322" i="3"/>
  <c r="S2322" i="3"/>
  <c r="L2322" i="3"/>
  <c r="E2322" i="3"/>
  <c r="V2321" i="3"/>
  <c r="U2321" i="3"/>
  <c r="T2321" i="3"/>
  <c r="S2321" i="3"/>
  <c r="L2321" i="3"/>
  <c r="E2321" i="3"/>
  <c r="V2320" i="3"/>
  <c r="U2320" i="3"/>
  <c r="T2320" i="3"/>
  <c r="S2320" i="3"/>
  <c r="L2320" i="3"/>
  <c r="E2320" i="3"/>
  <c r="V2319" i="3"/>
  <c r="U2319" i="3"/>
  <c r="T2319" i="3"/>
  <c r="S2319" i="3"/>
  <c r="L2319" i="3"/>
  <c r="E2319" i="3"/>
  <c r="V2318" i="3"/>
  <c r="U2318" i="3"/>
  <c r="T2318" i="3"/>
  <c r="S2318" i="3"/>
  <c r="L2318" i="3"/>
  <c r="E2318" i="3"/>
  <c r="V2317" i="3"/>
  <c r="U2317" i="3"/>
  <c r="T2317" i="3"/>
  <c r="S2317" i="3"/>
  <c r="L2317" i="3"/>
  <c r="E2317" i="3"/>
  <c r="V2316" i="3"/>
  <c r="U2316" i="3"/>
  <c r="T2316" i="3"/>
  <c r="S2316" i="3"/>
  <c r="L2316" i="3"/>
  <c r="E2316" i="3"/>
  <c r="V2315" i="3"/>
  <c r="U2315" i="3"/>
  <c r="T2315" i="3"/>
  <c r="S2315" i="3"/>
  <c r="L2315" i="3"/>
  <c r="E2315" i="3"/>
  <c r="V2314" i="3"/>
  <c r="U2314" i="3"/>
  <c r="T2314" i="3"/>
  <c r="S2314" i="3"/>
  <c r="L2314" i="3"/>
  <c r="E2314" i="3"/>
  <c r="V2313" i="3"/>
  <c r="U2313" i="3"/>
  <c r="T2313" i="3"/>
  <c r="S2313" i="3"/>
  <c r="L2313" i="3"/>
  <c r="E2313" i="3"/>
  <c r="V2312" i="3"/>
  <c r="U2312" i="3"/>
  <c r="T2312" i="3"/>
  <c r="S2312" i="3"/>
  <c r="L2312" i="3"/>
  <c r="E2312" i="3"/>
  <c r="V2311" i="3"/>
  <c r="U2311" i="3"/>
  <c r="T2311" i="3"/>
  <c r="S2311" i="3"/>
  <c r="L2311" i="3"/>
  <c r="E2311" i="3"/>
  <c r="V2310" i="3"/>
  <c r="U2310" i="3"/>
  <c r="T2310" i="3"/>
  <c r="S2310" i="3"/>
  <c r="L2310" i="3"/>
  <c r="E2310" i="3"/>
  <c r="V2309" i="3"/>
  <c r="U2309" i="3"/>
  <c r="T2309" i="3"/>
  <c r="S2309" i="3"/>
  <c r="L2309" i="3"/>
  <c r="E2309" i="3"/>
  <c r="V2308" i="3"/>
  <c r="U2308" i="3"/>
  <c r="T2308" i="3"/>
  <c r="S2308" i="3"/>
  <c r="L2308" i="3"/>
  <c r="E2308" i="3"/>
  <c r="V2307" i="3"/>
  <c r="U2307" i="3"/>
  <c r="T2307" i="3"/>
  <c r="S2307" i="3"/>
  <c r="L2307" i="3"/>
  <c r="E2307" i="3"/>
  <c r="V2306" i="3"/>
  <c r="U2306" i="3"/>
  <c r="T2306" i="3"/>
  <c r="S2306" i="3"/>
  <c r="L2306" i="3"/>
  <c r="E2306" i="3"/>
  <c r="V2305" i="3"/>
  <c r="U2305" i="3"/>
  <c r="T2305" i="3"/>
  <c r="S2305" i="3"/>
  <c r="L2305" i="3"/>
  <c r="E2305" i="3"/>
  <c r="V2304" i="3"/>
  <c r="U2304" i="3"/>
  <c r="T2304" i="3"/>
  <c r="S2304" i="3"/>
  <c r="L2304" i="3"/>
  <c r="E2304" i="3"/>
  <c r="V2303" i="3"/>
  <c r="U2303" i="3"/>
  <c r="T2303" i="3"/>
  <c r="S2303" i="3"/>
  <c r="L2303" i="3"/>
  <c r="E2303" i="3"/>
  <c r="V2302" i="3"/>
  <c r="U2302" i="3"/>
  <c r="T2302" i="3"/>
  <c r="S2302" i="3"/>
  <c r="L2302" i="3"/>
  <c r="E2302" i="3"/>
  <c r="V2301" i="3"/>
  <c r="U2301" i="3"/>
  <c r="T2301" i="3"/>
  <c r="S2301" i="3"/>
  <c r="L2301" i="3"/>
  <c r="E2301" i="3"/>
  <c r="V2300" i="3"/>
  <c r="U2300" i="3"/>
  <c r="T2300" i="3"/>
  <c r="S2300" i="3"/>
  <c r="L2300" i="3"/>
  <c r="E2300" i="3"/>
  <c r="V2299" i="3"/>
  <c r="U2299" i="3"/>
  <c r="T2299" i="3"/>
  <c r="S2299" i="3"/>
  <c r="L2299" i="3"/>
  <c r="E2299" i="3"/>
  <c r="V2298" i="3"/>
  <c r="U2298" i="3"/>
  <c r="T2298" i="3"/>
  <c r="S2298" i="3"/>
  <c r="L2298" i="3"/>
  <c r="E2298" i="3"/>
  <c r="V2297" i="3"/>
  <c r="U2297" i="3"/>
  <c r="T2297" i="3"/>
  <c r="S2297" i="3"/>
  <c r="L2297" i="3"/>
  <c r="E2297" i="3"/>
  <c r="V2296" i="3"/>
  <c r="U2296" i="3"/>
  <c r="T2296" i="3"/>
  <c r="S2296" i="3"/>
  <c r="L2296" i="3"/>
  <c r="E2296" i="3"/>
  <c r="V2295" i="3"/>
  <c r="U2295" i="3"/>
  <c r="T2295" i="3"/>
  <c r="S2295" i="3"/>
  <c r="L2295" i="3"/>
  <c r="E2295" i="3"/>
  <c r="V2294" i="3"/>
  <c r="U2294" i="3"/>
  <c r="T2294" i="3"/>
  <c r="S2294" i="3"/>
  <c r="L2294" i="3"/>
  <c r="E2294" i="3"/>
  <c r="V2293" i="3"/>
  <c r="U2293" i="3"/>
  <c r="T2293" i="3"/>
  <c r="S2293" i="3"/>
  <c r="L2293" i="3"/>
  <c r="E2293" i="3"/>
  <c r="V2292" i="3"/>
  <c r="U2292" i="3"/>
  <c r="T2292" i="3"/>
  <c r="S2292" i="3"/>
  <c r="L2292" i="3"/>
  <c r="E2292" i="3"/>
  <c r="V2291" i="3"/>
  <c r="U2291" i="3"/>
  <c r="T2291" i="3"/>
  <c r="S2291" i="3"/>
  <c r="L2291" i="3"/>
  <c r="E2291" i="3"/>
  <c r="V2290" i="3"/>
  <c r="U2290" i="3"/>
  <c r="T2290" i="3"/>
  <c r="S2290" i="3"/>
  <c r="L2290" i="3"/>
  <c r="E2290" i="3"/>
  <c r="V2289" i="3"/>
  <c r="U2289" i="3"/>
  <c r="T2289" i="3"/>
  <c r="S2289" i="3"/>
  <c r="L2289" i="3"/>
  <c r="E2289" i="3"/>
  <c r="V2288" i="3"/>
  <c r="U2288" i="3"/>
  <c r="T2288" i="3"/>
  <c r="S2288" i="3"/>
  <c r="L2288" i="3"/>
  <c r="E2288" i="3"/>
  <c r="V2287" i="3"/>
  <c r="U2287" i="3"/>
  <c r="T2287" i="3"/>
  <c r="S2287" i="3"/>
  <c r="L2287" i="3"/>
  <c r="E2287" i="3"/>
  <c r="V2286" i="3"/>
  <c r="U2286" i="3"/>
  <c r="T2286" i="3"/>
  <c r="S2286" i="3"/>
  <c r="L2286" i="3"/>
  <c r="E2286" i="3"/>
  <c r="V2285" i="3"/>
  <c r="U2285" i="3"/>
  <c r="T2285" i="3"/>
  <c r="S2285" i="3"/>
  <c r="L2285" i="3"/>
  <c r="E2285" i="3"/>
  <c r="V2284" i="3"/>
  <c r="U2284" i="3"/>
  <c r="T2284" i="3"/>
  <c r="S2284" i="3"/>
  <c r="L2284" i="3"/>
  <c r="E2284" i="3"/>
  <c r="V2283" i="3"/>
  <c r="U2283" i="3"/>
  <c r="T2283" i="3"/>
  <c r="S2283" i="3"/>
  <c r="L2283" i="3"/>
  <c r="E2283" i="3"/>
  <c r="V2282" i="3"/>
  <c r="U2282" i="3"/>
  <c r="T2282" i="3"/>
  <c r="S2282" i="3"/>
  <c r="L2282" i="3"/>
  <c r="E2282" i="3"/>
  <c r="V2281" i="3"/>
  <c r="U2281" i="3"/>
  <c r="T2281" i="3"/>
  <c r="S2281" i="3"/>
  <c r="L2281" i="3"/>
  <c r="E2281" i="3"/>
  <c r="V2280" i="3"/>
  <c r="U2280" i="3"/>
  <c r="T2280" i="3"/>
  <c r="S2280" i="3"/>
  <c r="L2280" i="3"/>
  <c r="E2280" i="3"/>
  <c r="V2279" i="3"/>
  <c r="U2279" i="3"/>
  <c r="T2279" i="3"/>
  <c r="S2279" i="3"/>
  <c r="L2279" i="3"/>
  <c r="E2279" i="3"/>
  <c r="V2278" i="3"/>
  <c r="U2278" i="3"/>
  <c r="T2278" i="3"/>
  <c r="S2278" i="3"/>
  <c r="L2278" i="3"/>
  <c r="E2278" i="3"/>
  <c r="V2277" i="3"/>
  <c r="U2277" i="3"/>
  <c r="T2277" i="3"/>
  <c r="S2277" i="3"/>
  <c r="L2277" i="3"/>
  <c r="E2277" i="3"/>
  <c r="V2276" i="3"/>
  <c r="U2276" i="3"/>
  <c r="T2276" i="3"/>
  <c r="S2276" i="3"/>
  <c r="L2276" i="3"/>
  <c r="E2276" i="3"/>
  <c r="V2275" i="3"/>
  <c r="U2275" i="3"/>
  <c r="T2275" i="3"/>
  <c r="S2275" i="3"/>
  <c r="L2275" i="3"/>
  <c r="E2275" i="3"/>
  <c r="V2274" i="3"/>
  <c r="U2274" i="3"/>
  <c r="T2274" i="3"/>
  <c r="S2274" i="3"/>
  <c r="L2274" i="3"/>
  <c r="E2274" i="3"/>
  <c r="V2273" i="3"/>
  <c r="U2273" i="3"/>
  <c r="T2273" i="3"/>
  <c r="S2273" i="3"/>
  <c r="L2273" i="3"/>
  <c r="E2273" i="3"/>
  <c r="V2272" i="3"/>
  <c r="U2272" i="3"/>
  <c r="T2272" i="3"/>
  <c r="S2272" i="3"/>
  <c r="L2272" i="3"/>
  <c r="E2272" i="3"/>
  <c r="V2271" i="3"/>
  <c r="U2271" i="3"/>
  <c r="T2271" i="3"/>
  <c r="S2271" i="3"/>
  <c r="L2271" i="3"/>
  <c r="E2271" i="3"/>
  <c r="V2270" i="3"/>
  <c r="U2270" i="3"/>
  <c r="T2270" i="3"/>
  <c r="S2270" i="3"/>
  <c r="L2270" i="3"/>
  <c r="E2270" i="3"/>
  <c r="V2269" i="3"/>
  <c r="U2269" i="3"/>
  <c r="T2269" i="3"/>
  <c r="S2269" i="3"/>
  <c r="L2269" i="3"/>
  <c r="E2269" i="3"/>
  <c r="V2268" i="3"/>
  <c r="U2268" i="3"/>
  <c r="T2268" i="3"/>
  <c r="S2268" i="3"/>
  <c r="L2268" i="3"/>
  <c r="E2268" i="3"/>
  <c r="V2267" i="3"/>
  <c r="U2267" i="3"/>
  <c r="T2267" i="3"/>
  <c r="S2267" i="3"/>
  <c r="L2267" i="3"/>
  <c r="E2267" i="3"/>
  <c r="V2266" i="3"/>
  <c r="U2266" i="3"/>
  <c r="T2266" i="3"/>
  <c r="S2266" i="3"/>
  <c r="L2266" i="3"/>
  <c r="E2266" i="3"/>
  <c r="V2265" i="3"/>
  <c r="U2265" i="3"/>
  <c r="T2265" i="3"/>
  <c r="S2265" i="3"/>
  <c r="L2265" i="3"/>
  <c r="E2265" i="3"/>
  <c r="V2264" i="3"/>
  <c r="U2264" i="3"/>
  <c r="T2264" i="3"/>
  <c r="S2264" i="3"/>
  <c r="L2264" i="3"/>
  <c r="E2264" i="3"/>
  <c r="V2263" i="3"/>
  <c r="U2263" i="3"/>
  <c r="T2263" i="3"/>
  <c r="S2263" i="3"/>
  <c r="L2263" i="3"/>
  <c r="E2263" i="3"/>
  <c r="V2262" i="3"/>
  <c r="U2262" i="3"/>
  <c r="T2262" i="3"/>
  <c r="S2262" i="3"/>
  <c r="L2262" i="3"/>
  <c r="E2262" i="3"/>
  <c r="V2261" i="3"/>
  <c r="U2261" i="3"/>
  <c r="T2261" i="3"/>
  <c r="S2261" i="3"/>
  <c r="L2261" i="3"/>
  <c r="E2261" i="3"/>
  <c r="V2260" i="3"/>
  <c r="U2260" i="3"/>
  <c r="T2260" i="3"/>
  <c r="S2260" i="3"/>
  <c r="L2260" i="3"/>
  <c r="E2260" i="3"/>
  <c r="V2259" i="3"/>
  <c r="U2259" i="3"/>
  <c r="T2259" i="3"/>
  <c r="S2259" i="3"/>
  <c r="L2259" i="3"/>
  <c r="E2259" i="3"/>
  <c r="V2258" i="3"/>
  <c r="U2258" i="3"/>
  <c r="T2258" i="3"/>
  <c r="S2258" i="3"/>
  <c r="L2258" i="3"/>
  <c r="E2258" i="3"/>
  <c r="V2257" i="3"/>
  <c r="U2257" i="3"/>
  <c r="T2257" i="3"/>
  <c r="S2257" i="3"/>
  <c r="L2257" i="3"/>
  <c r="E2257" i="3"/>
  <c r="V2256" i="3"/>
  <c r="U2256" i="3"/>
  <c r="T2256" i="3"/>
  <c r="S2256" i="3"/>
  <c r="L2256" i="3"/>
  <c r="E2256" i="3"/>
  <c r="V2255" i="3"/>
  <c r="U2255" i="3"/>
  <c r="T2255" i="3"/>
  <c r="S2255" i="3"/>
  <c r="L2255" i="3"/>
  <c r="E2255" i="3"/>
  <c r="V2254" i="3"/>
  <c r="U2254" i="3"/>
  <c r="T2254" i="3"/>
  <c r="S2254" i="3"/>
  <c r="L2254" i="3"/>
  <c r="E2254" i="3"/>
  <c r="V2253" i="3"/>
  <c r="U2253" i="3"/>
  <c r="T2253" i="3"/>
  <c r="S2253" i="3"/>
  <c r="L2253" i="3"/>
  <c r="E2253" i="3"/>
  <c r="V2252" i="3"/>
  <c r="U2252" i="3"/>
  <c r="T2252" i="3"/>
  <c r="S2252" i="3"/>
  <c r="L2252" i="3"/>
  <c r="E2252" i="3"/>
  <c r="V2251" i="3"/>
  <c r="U2251" i="3"/>
  <c r="T2251" i="3"/>
  <c r="S2251" i="3"/>
  <c r="L2251" i="3"/>
  <c r="E2251" i="3"/>
  <c r="V2250" i="3"/>
  <c r="U2250" i="3"/>
  <c r="T2250" i="3"/>
  <c r="S2250" i="3"/>
  <c r="L2250" i="3"/>
  <c r="E2250" i="3"/>
  <c r="V2249" i="3"/>
  <c r="U2249" i="3"/>
  <c r="T2249" i="3"/>
  <c r="S2249" i="3"/>
  <c r="L2249" i="3"/>
  <c r="E2249" i="3"/>
  <c r="V2248" i="3"/>
  <c r="U2248" i="3"/>
  <c r="T2248" i="3"/>
  <c r="S2248" i="3"/>
  <c r="L2248" i="3"/>
  <c r="E2248" i="3"/>
  <c r="V2247" i="3"/>
  <c r="U2247" i="3"/>
  <c r="T2247" i="3"/>
  <c r="S2247" i="3"/>
  <c r="L2247" i="3"/>
  <c r="E2247" i="3"/>
  <c r="V2246" i="3"/>
  <c r="U2246" i="3"/>
  <c r="T2246" i="3"/>
  <c r="S2246" i="3"/>
  <c r="L2246" i="3"/>
  <c r="E2246" i="3"/>
  <c r="V2245" i="3"/>
  <c r="U2245" i="3"/>
  <c r="T2245" i="3"/>
  <c r="S2245" i="3"/>
  <c r="L2245" i="3"/>
  <c r="E2245" i="3"/>
  <c r="V2244" i="3"/>
  <c r="U2244" i="3"/>
  <c r="T2244" i="3"/>
  <c r="S2244" i="3"/>
  <c r="L2244" i="3"/>
  <c r="E2244" i="3"/>
  <c r="V2243" i="3"/>
  <c r="U2243" i="3"/>
  <c r="T2243" i="3"/>
  <c r="S2243" i="3"/>
  <c r="L2243" i="3"/>
  <c r="E2243" i="3"/>
  <c r="V2242" i="3"/>
  <c r="U2242" i="3"/>
  <c r="T2242" i="3"/>
  <c r="S2242" i="3"/>
  <c r="L2242" i="3"/>
  <c r="E2242" i="3"/>
  <c r="V2241" i="3"/>
  <c r="U2241" i="3"/>
  <c r="T2241" i="3"/>
  <c r="S2241" i="3"/>
  <c r="L2241" i="3"/>
  <c r="E2241" i="3"/>
  <c r="V2240" i="3"/>
  <c r="U2240" i="3"/>
  <c r="T2240" i="3"/>
  <c r="S2240" i="3"/>
  <c r="L2240" i="3"/>
  <c r="E2240" i="3"/>
  <c r="V2239" i="3"/>
  <c r="U2239" i="3"/>
  <c r="T2239" i="3"/>
  <c r="S2239" i="3"/>
  <c r="L2239" i="3"/>
  <c r="E2239" i="3"/>
  <c r="V2238" i="3"/>
  <c r="U2238" i="3"/>
  <c r="T2238" i="3"/>
  <c r="S2238" i="3"/>
  <c r="L2238" i="3"/>
  <c r="E2238" i="3"/>
  <c r="V2237" i="3"/>
  <c r="U2237" i="3"/>
  <c r="T2237" i="3"/>
  <c r="S2237" i="3"/>
  <c r="L2237" i="3"/>
  <c r="E2237" i="3"/>
  <c r="V2236" i="3"/>
  <c r="U2236" i="3"/>
  <c r="T2236" i="3"/>
  <c r="S2236" i="3"/>
  <c r="L2236" i="3"/>
  <c r="E2236" i="3"/>
  <c r="V2235" i="3"/>
  <c r="U2235" i="3"/>
  <c r="T2235" i="3"/>
  <c r="S2235" i="3"/>
  <c r="L2235" i="3"/>
  <c r="E2235" i="3"/>
  <c r="V2234" i="3"/>
  <c r="U2234" i="3"/>
  <c r="T2234" i="3"/>
  <c r="S2234" i="3"/>
  <c r="L2234" i="3"/>
  <c r="E2234" i="3"/>
  <c r="V2233" i="3"/>
  <c r="U2233" i="3"/>
  <c r="T2233" i="3"/>
  <c r="S2233" i="3"/>
  <c r="L2233" i="3"/>
  <c r="E2233" i="3"/>
  <c r="V2232" i="3"/>
  <c r="U2232" i="3"/>
  <c r="T2232" i="3"/>
  <c r="S2232" i="3"/>
  <c r="L2232" i="3"/>
  <c r="E2232" i="3"/>
  <c r="V2231" i="3"/>
  <c r="U2231" i="3"/>
  <c r="T2231" i="3"/>
  <c r="S2231" i="3"/>
  <c r="L2231" i="3"/>
  <c r="E2231" i="3"/>
  <c r="V2230" i="3"/>
  <c r="U2230" i="3"/>
  <c r="T2230" i="3"/>
  <c r="S2230" i="3"/>
  <c r="L2230" i="3"/>
  <c r="E2230" i="3"/>
  <c r="V2229" i="3"/>
  <c r="U2229" i="3"/>
  <c r="T2229" i="3"/>
  <c r="S2229" i="3"/>
  <c r="L2229" i="3"/>
  <c r="E2229" i="3"/>
  <c r="V2228" i="3"/>
  <c r="U2228" i="3"/>
  <c r="T2228" i="3"/>
  <c r="S2228" i="3"/>
  <c r="L2228" i="3"/>
  <c r="E2228" i="3"/>
  <c r="V2227" i="3"/>
  <c r="U2227" i="3"/>
  <c r="T2227" i="3"/>
  <c r="S2227" i="3"/>
  <c r="L2227" i="3"/>
  <c r="E2227" i="3"/>
  <c r="V2226" i="3"/>
  <c r="U2226" i="3"/>
  <c r="T2226" i="3"/>
  <c r="S2226" i="3"/>
  <c r="L2226" i="3"/>
  <c r="E2226" i="3"/>
  <c r="V2225" i="3"/>
  <c r="U2225" i="3"/>
  <c r="T2225" i="3"/>
  <c r="S2225" i="3"/>
  <c r="L2225" i="3"/>
  <c r="E2225" i="3"/>
  <c r="V2224" i="3"/>
  <c r="U2224" i="3"/>
  <c r="T2224" i="3"/>
  <c r="S2224" i="3"/>
  <c r="L2224" i="3"/>
  <c r="E2224" i="3"/>
  <c r="V2223" i="3"/>
  <c r="U2223" i="3"/>
  <c r="T2223" i="3"/>
  <c r="S2223" i="3"/>
  <c r="L2223" i="3"/>
  <c r="E2223" i="3"/>
  <c r="V2222" i="3"/>
  <c r="U2222" i="3"/>
  <c r="T2222" i="3"/>
  <c r="S2222" i="3"/>
  <c r="L2222" i="3"/>
  <c r="E2222" i="3"/>
  <c r="V2221" i="3"/>
  <c r="U2221" i="3"/>
  <c r="T2221" i="3"/>
  <c r="S2221" i="3"/>
  <c r="L2221" i="3"/>
  <c r="E2221" i="3"/>
  <c r="V2220" i="3"/>
  <c r="U2220" i="3"/>
  <c r="T2220" i="3"/>
  <c r="S2220" i="3"/>
  <c r="L2220" i="3"/>
  <c r="E2220" i="3"/>
  <c r="V2219" i="3"/>
  <c r="U2219" i="3"/>
  <c r="T2219" i="3"/>
  <c r="S2219" i="3"/>
  <c r="L2219" i="3"/>
  <c r="E2219" i="3"/>
  <c r="V2218" i="3"/>
  <c r="U2218" i="3"/>
  <c r="T2218" i="3"/>
  <c r="S2218" i="3"/>
  <c r="L2218" i="3"/>
  <c r="E2218" i="3"/>
  <c r="V2217" i="3"/>
  <c r="U2217" i="3"/>
  <c r="T2217" i="3"/>
  <c r="S2217" i="3"/>
  <c r="L2217" i="3"/>
  <c r="E2217" i="3"/>
  <c r="V2216" i="3"/>
  <c r="U2216" i="3"/>
  <c r="T2216" i="3"/>
  <c r="S2216" i="3"/>
  <c r="L2216" i="3"/>
  <c r="E2216" i="3"/>
  <c r="V2215" i="3"/>
  <c r="U2215" i="3"/>
  <c r="T2215" i="3"/>
  <c r="S2215" i="3"/>
  <c r="L2215" i="3"/>
  <c r="E2215" i="3"/>
  <c r="V2214" i="3"/>
  <c r="U2214" i="3"/>
  <c r="T2214" i="3"/>
  <c r="S2214" i="3"/>
  <c r="L2214" i="3"/>
  <c r="E2214" i="3"/>
  <c r="V2213" i="3"/>
  <c r="U2213" i="3"/>
  <c r="T2213" i="3"/>
  <c r="S2213" i="3"/>
  <c r="L2213" i="3"/>
  <c r="E2213" i="3"/>
  <c r="V2212" i="3"/>
  <c r="U2212" i="3"/>
  <c r="T2212" i="3"/>
  <c r="S2212" i="3"/>
  <c r="L2212" i="3"/>
  <c r="E2212" i="3"/>
  <c r="V2211" i="3"/>
  <c r="U2211" i="3"/>
  <c r="T2211" i="3"/>
  <c r="S2211" i="3"/>
  <c r="L2211" i="3"/>
  <c r="E2211" i="3"/>
  <c r="V2210" i="3"/>
  <c r="U2210" i="3"/>
  <c r="T2210" i="3"/>
  <c r="S2210" i="3"/>
  <c r="L2210" i="3"/>
  <c r="E2210" i="3"/>
  <c r="V2209" i="3"/>
  <c r="U2209" i="3"/>
  <c r="T2209" i="3"/>
  <c r="S2209" i="3"/>
  <c r="L2209" i="3"/>
  <c r="E2209" i="3"/>
  <c r="V2208" i="3"/>
  <c r="U2208" i="3"/>
  <c r="T2208" i="3"/>
  <c r="S2208" i="3"/>
  <c r="L2208" i="3"/>
  <c r="E2208" i="3"/>
  <c r="V2207" i="3"/>
  <c r="U2207" i="3"/>
  <c r="T2207" i="3"/>
  <c r="S2207" i="3"/>
  <c r="L2207" i="3"/>
  <c r="E2207" i="3"/>
  <c r="V2206" i="3"/>
  <c r="U2206" i="3"/>
  <c r="T2206" i="3"/>
  <c r="S2206" i="3"/>
  <c r="L2206" i="3"/>
  <c r="E2206" i="3"/>
  <c r="V2205" i="3"/>
  <c r="U2205" i="3"/>
  <c r="T2205" i="3"/>
  <c r="S2205" i="3"/>
  <c r="L2205" i="3"/>
  <c r="E2205" i="3"/>
  <c r="V2204" i="3"/>
  <c r="U2204" i="3"/>
  <c r="T2204" i="3"/>
  <c r="S2204" i="3"/>
  <c r="L2204" i="3"/>
  <c r="E2204" i="3"/>
  <c r="V2203" i="3"/>
  <c r="U2203" i="3"/>
  <c r="T2203" i="3"/>
  <c r="S2203" i="3"/>
  <c r="L2203" i="3"/>
  <c r="E2203" i="3"/>
  <c r="V2202" i="3"/>
  <c r="U2202" i="3"/>
  <c r="T2202" i="3"/>
  <c r="S2202" i="3"/>
  <c r="L2202" i="3"/>
  <c r="E2202" i="3"/>
  <c r="V2201" i="3"/>
  <c r="U2201" i="3"/>
  <c r="T2201" i="3"/>
  <c r="S2201" i="3"/>
  <c r="L2201" i="3"/>
  <c r="E2201" i="3"/>
  <c r="V2200" i="3"/>
  <c r="U2200" i="3"/>
  <c r="T2200" i="3"/>
  <c r="S2200" i="3"/>
  <c r="L2200" i="3"/>
  <c r="E2200" i="3"/>
  <c r="V2199" i="3"/>
  <c r="U2199" i="3"/>
  <c r="T2199" i="3"/>
  <c r="S2199" i="3"/>
  <c r="L2199" i="3"/>
  <c r="E2199" i="3"/>
  <c r="V2198" i="3"/>
  <c r="U2198" i="3"/>
  <c r="T2198" i="3"/>
  <c r="S2198" i="3"/>
  <c r="L2198" i="3"/>
  <c r="E2198" i="3"/>
  <c r="V2197" i="3"/>
  <c r="U2197" i="3"/>
  <c r="T2197" i="3"/>
  <c r="S2197" i="3"/>
  <c r="L2197" i="3"/>
  <c r="E2197" i="3"/>
  <c r="V2196" i="3"/>
  <c r="U2196" i="3"/>
  <c r="T2196" i="3"/>
  <c r="S2196" i="3"/>
  <c r="L2196" i="3"/>
  <c r="E2196" i="3"/>
  <c r="V2195" i="3"/>
  <c r="U2195" i="3"/>
  <c r="T2195" i="3"/>
  <c r="S2195" i="3"/>
  <c r="L2195" i="3"/>
  <c r="E2195" i="3"/>
  <c r="V2194" i="3"/>
  <c r="U2194" i="3"/>
  <c r="T2194" i="3"/>
  <c r="S2194" i="3"/>
  <c r="L2194" i="3"/>
  <c r="E2194" i="3"/>
  <c r="V2193" i="3"/>
  <c r="U2193" i="3"/>
  <c r="T2193" i="3"/>
  <c r="S2193" i="3"/>
  <c r="L2193" i="3"/>
  <c r="E2193" i="3"/>
  <c r="V2192" i="3"/>
  <c r="U2192" i="3"/>
  <c r="T2192" i="3"/>
  <c r="S2192" i="3"/>
  <c r="L2192" i="3"/>
  <c r="E2192" i="3"/>
  <c r="V2191" i="3"/>
  <c r="U2191" i="3"/>
  <c r="T2191" i="3"/>
  <c r="S2191" i="3"/>
  <c r="L2191" i="3"/>
  <c r="E2191" i="3"/>
  <c r="V2190" i="3"/>
  <c r="U2190" i="3"/>
  <c r="T2190" i="3"/>
  <c r="S2190" i="3"/>
  <c r="L2190" i="3"/>
  <c r="E2190" i="3"/>
  <c r="V2189" i="3"/>
  <c r="U2189" i="3"/>
  <c r="T2189" i="3"/>
  <c r="S2189" i="3"/>
  <c r="L2189" i="3"/>
  <c r="E2189" i="3"/>
  <c r="V2188" i="3"/>
  <c r="U2188" i="3"/>
  <c r="T2188" i="3"/>
  <c r="S2188" i="3"/>
  <c r="L2188" i="3"/>
  <c r="E2188" i="3"/>
  <c r="V2187" i="3"/>
  <c r="U2187" i="3"/>
  <c r="T2187" i="3"/>
  <c r="S2187" i="3"/>
  <c r="L2187" i="3"/>
  <c r="E2187" i="3"/>
  <c r="V2186" i="3"/>
  <c r="U2186" i="3"/>
  <c r="T2186" i="3"/>
  <c r="S2186" i="3"/>
  <c r="L2186" i="3"/>
  <c r="E2186" i="3"/>
  <c r="V2185" i="3"/>
  <c r="U2185" i="3"/>
  <c r="T2185" i="3"/>
  <c r="S2185" i="3"/>
  <c r="L2185" i="3"/>
  <c r="E2185" i="3"/>
  <c r="V2184" i="3"/>
  <c r="U2184" i="3"/>
  <c r="T2184" i="3"/>
  <c r="S2184" i="3"/>
  <c r="L2184" i="3"/>
  <c r="E2184" i="3"/>
  <c r="V2183" i="3"/>
  <c r="U2183" i="3"/>
  <c r="T2183" i="3"/>
  <c r="S2183" i="3"/>
  <c r="L2183" i="3"/>
  <c r="E2183" i="3"/>
  <c r="V2182" i="3"/>
  <c r="U2182" i="3"/>
  <c r="T2182" i="3"/>
  <c r="S2182" i="3"/>
  <c r="L2182" i="3"/>
  <c r="E2182" i="3"/>
  <c r="V2181" i="3"/>
  <c r="U2181" i="3"/>
  <c r="T2181" i="3"/>
  <c r="S2181" i="3"/>
  <c r="L2181" i="3"/>
  <c r="E2181" i="3"/>
  <c r="V2180" i="3"/>
  <c r="U2180" i="3"/>
  <c r="T2180" i="3"/>
  <c r="S2180" i="3"/>
  <c r="L2180" i="3"/>
  <c r="E2180" i="3"/>
  <c r="V2179" i="3"/>
  <c r="U2179" i="3"/>
  <c r="T2179" i="3"/>
  <c r="S2179" i="3"/>
  <c r="L2179" i="3"/>
  <c r="E2179" i="3"/>
  <c r="V2178" i="3"/>
  <c r="U2178" i="3"/>
  <c r="T2178" i="3"/>
  <c r="S2178" i="3"/>
  <c r="L2178" i="3"/>
  <c r="E2178" i="3"/>
  <c r="V2177" i="3"/>
  <c r="U2177" i="3"/>
  <c r="T2177" i="3"/>
  <c r="S2177" i="3"/>
  <c r="L2177" i="3"/>
  <c r="E2177" i="3"/>
  <c r="V2176" i="3"/>
  <c r="U2176" i="3"/>
  <c r="T2176" i="3"/>
  <c r="S2176" i="3"/>
  <c r="L2176" i="3"/>
  <c r="E2176" i="3"/>
  <c r="V2175" i="3"/>
  <c r="U2175" i="3"/>
  <c r="T2175" i="3"/>
  <c r="S2175" i="3"/>
  <c r="L2175" i="3"/>
  <c r="E2175" i="3"/>
  <c r="V2174" i="3"/>
  <c r="U2174" i="3"/>
  <c r="T2174" i="3"/>
  <c r="S2174" i="3"/>
  <c r="L2174" i="3"/>
  <c r="E2174" i="3"/>
  <c r="V2173" i="3"/>
  <c r="U2173" i="3"/>
  <c r="T2173" i="3"/>
  <c r="S2173" i="3"/>
  <c r="L2173" i="3"/>
  <c r="E2173" i="3"/>
  <c r="V2172" i="3"/>
  <c r="U2172" i="3"/>
  <c r="T2172" i="3"/>
  <c r="S2172" i="3"/>
  <c r="L2172" i="3"/>
  <c r="E2172" i="3"/>
  <c r="V2171" i="3"/>
  <c r="U2171" i="3"/>
  <c r="T2171" i="3"/>
  <c r="S2171" i="3"/>
  <c r="L2171" i="3"/>
  <c r="E2171" i="3"/>
  <c r="V2170" i="3"/>
  <c r="U2170" i="3"/>
  <c r="T2170" i="3"/>
  <c r="S2170" i="3"/>
  <c r="L2170" i="3"/>
  <c r="E2170" i="3"/>
  <c r="V2169" i="3"/>
  <c r="U2169" i="3"/>
  <c r="T2169" i="3"/>
  <c r="S2169" i="3"/>
  <c r="L2169" i="3"/>
  <c r="E2169" i="3"/>
  <c r="V2168" i="3"/>
  <c r="U2168" i="3"/>
  <c r="T2168" i="3"/>
  <c r="S2168" i="3"/>
  <c r="L2168" i="3"/>
  <c r="E2168" i="3"/>
  <c r="V2167" i="3"/>
  <c r="U2167" i="3"/>
  <c r="T2167" i="3"/>
  <c r="S2167" i="3"/>
  <c r="L2167" i="3"/>
  <c r="E2167" i="3"/>
  <c r="V2166" i="3"/>
  <c r="U2166" i="3"/>
  <c r="T2166" i="3"/>
  <c r="S2166" i="3"/>
  <c r="L2166" i="3"/>
  <c r="E2166" i="3"/>
  <c r="V2165" i="3"/>
  <c r="U2165" i="3"/>
  <c r="T2165" i="3"/>
  <c r="S2165" i="3"/>
  <c r="L2165" i="3"/>
  <c r="E2165" i="3"/>
  <c r="V2164" i="3"/>
  <c r="U2164" i="3"/>
  <c r="T2164" i="3"/>
  <c r="S2164" i="3"/>
  <c r="L2164" i="3"/>
  <c r="E2164" i="3"/>
  <c r="V2163" i="3"/>
  <c r="U2163" i="3"/>
  <c r="T2163" i="3"/>
  <c r="S2163" i="3"/>
  <c r="L2163" i="3"/>
  <c r="E2163" i="3"/>
  <c r="V2162" i="3"/>
  <c r="U2162" i="3"/>
  <c r="T2162" i="3"/>
  <c r="S2162" i="3"/>
  <c r="L2162" i="3"/>
  <c r="E2162" i="3"/>
  <c r="V2161" i="3"/>
  <c r="U2161" i="3"/>
  <c r="T2161" i="3"/>
  <c r="S2161" i="3"/>
  <c r="L2161" i="3"/>
  <c r="E2161" i="3"/>
  <c r="V2160" i="3"/>
  <c r="U2160" i="3"/>
  <c r="T2160" i="3"/>
  <c r="S2160" i="3"/>
  <c r="L2160" i="3"/>
  <c r="E2160" i="3"/>
  <c r="V2159" i="3"/>
  <c r="U2159" i="3"/>
  <c r="T2159" i="3"/>
  <c r="S2159" i="3"/>
  <c r="L2159" i="3"/>
  <c r="E2159" i="3"/>
  <c r="V2158" i="3"/>
  <c r="U2158" i="3"/>
  <c r="T2158" i="3"/>
  <c r="S2158" i="3"/>
  <c r="L2158" i="3"/>
  <c r="E2158" i="3"/>
  <c r="V2157" i="3"/>
  <c r="U2157" i="3"/>
  <c r="T2157" i="3"/>
  <c r="S2157" i="3"/>
  <c r="L2157" i="3"/>
  <c r="E2157" i="3"/>
  <c r="V2156" i="3"/>
  <c r="U2156" i="3"/>
  <c r="T2156" i="3"/>
  <c r="S2156" i="3"/>
  <c r="L2156" i="3"/>
  <c r="E2156" i="3"/>
  <c r="V2155" i="3"/>
  <c r="U2155" i="3"/>
  <c r="T2155" i="3"/>
  <c r="S2155" i="3"/>
  <c r="L2155" i="3"/>
  <c r="E2155" i="3"/>
  <c r="V2154" i="3"/>
  <c r="U2154" i="3"/>
  <c r="T2154" i="3"/>
  <c r="S2154" i="3"/>
  <c r="L2154" i="3"/>
  <c r="E2154" i="3"/>
  <c r="V2153" i="3"/>
  <c r="U2153" i="3"/>
  <c r="T2153" i="3"/>
  <c r="S2153" i="3"/>
  <c r="L2153" i="3"/>
  <c r="E2153" i="3"/>
  <c r="V2152" i="3"/>
  <c r="U2152" i="3"/>
  <c r="T2152" i="3"/>
  <c r="S2152" i="3"/>
  <c r="L2152" i="3"/>
  <c r="E2152" i="3"/>
  <c r="V2151" i="3"/>
  <c r="U2151" i="3"/>
  <c r="T2151" i="3"/>
  <c r="S2151" i="3"/>
  <c r="L2151" i="3"/>
  <c r="E2151" i="3"/>
  <c r="V2150" i="3"/>
  <c r="U2150" i="3"/>
  <c r="T2150" i="3"/>
  <c r="S2150" i="3"/>
  <c r="L2150" i="3"/>
  <c r="E2150" i="3"/>
  <c r="V2149" i="3"/>
  <c r="U2149" i="3"/>
  <c r="T2149" i="3"/>
  <c r="S2149" i="3"/>
  <c r="L2149" i="3"/>
  <c r="E2149" i="3"/>
  <c r="V2148" i="3"/>
  <c r="U2148" i="3"/>
  <c r="T2148" i="3"/>
  <c r="S2148" i="3"/>
  <c r="L2148" i="3"/>
  <c r="E2148" i="3"/>
  <c r="V2147" i="3"/>
  <c r="U2147" i="3"/>
  <c r="T2147" i="3"/>
  <c r="S2147" i="3"/>
  <c r="L2147" i="3"/>
  <c r="E2147" i="3"/>
  <c r="V2146" i="3"/>
  <c r="U2146" i="3"/>
  <c r="T2146" i="3"/>
  <c r="S2146" i="3"/>
  <c r="L2146" i="3"/>
  <c r="E2146" i="3"/>
  <c r="V2145" i="3"/>
  <c r="U2145" i="3"/>
  <c r="T2145" i="3"/>
  <c r="S2145" i="3"/>
  <c r="L2145" i="3"/>
  <c r="E2145" i="3"/>
  <c r="V2144" i="3"/>
  <c r="U2144" i="3"/>
  <c r="T2144" i="3"/>
  <c r="S2144" i="3"/>
  <c r="L2144" i="3"/>
  <c r="E2144" i="3"/>
  <c r="V2143" i="3"/>
  <c r="U2143" i="3"/>
  <c r="T2143" i="3"/>
  <c r="S2143" i="3"/>
  <c r="L2143" i="3"/>
  <c r="E2143" i="3"/>
  <c r="V2142" i="3"/>
  <c r="U2142" i="3"/>
  <c r="T2142" i="3"/>
  <c r="S2142" i="3"/>
  <c r="L2142" i="3"/>
  <c r="E2142" i="3"/>
  <c r="V2141" i="3"/>
  <c r="U2141" i="3"/>
  <c r="T2141" i="3"/>
  <c r="S2141" i="3"/>
  <c r="L2141" i="3"/>
  <c r="E2141" i="3"/>
  <c r="V2140" i="3"/>
  <c r="U2140" i="3"/>
  <c r="T2140" i="3"/>
  <c r="S2140" i="3"/>
  <c r="L2140" i="3"/>
  <c r="E2140" i="3"/>
  <c r="V2139" i="3"/>
  <c r="U2139" i="3"/>
  <c r="T2139" i="3"/>
  <c r="S2139" i="3"/>
  <c r="L2139" i="3"/>
  <c r="E2139" i="3"/>
  <c r="V2138" i="3"/>
  <c r="U2138" i="3"/>
  <c r="T2138" i="3"/>
  <c r="S2138" i="3"/>
  <c r="L2138" i="3"/>
  <c r="E2138" i="3"/>
  <c r="V2137" i="3"/>
  <c r="U2137" i="3"/>
  <c r="T2137" i="3"/>
  <c r="S2137" i="3"/>
  <c r="L2137" i="3"/>
  <c r="E2137" i="3"/>
  <c r="V2136" i="3"/>
  <c r="U2136" i="3"/>
  <c r="T2136" i="3"/>
  <c r="S2136" i="3"/>
  <c r="L2136" i="3"/>
  <c r="E2136" i="3"/>
  <c r="V2135" i="3"/>
  <c r="U2135" i="3"/>
  <c r="T2135" i="3"/>
  <c r="S2135" i="3"/>
  <c r="L2135" i="3"/>
  <c r="E2135" i="3"/>
  <c r="V2134" i="3"/>
  <c r="U2134" i="3"/>
  <c r="T2134" i="3"/>
  <c r="S2134" i="3"/>
  <c r="L2134" i="3"/>
  <c r="E2134" i="3"/>
  <c r="V2133" i="3"/>
  <c r="U2133" i="3"/>
  <c r="T2133" i="3"/>
  <c r="S2133" i="3"/>
  <c r="L2133" i="3"/>
  <c r="E2133" i="3"/>
  <c r="V2132" i="3"/>
  <c r="U2132" i="3"/>
  <c r="T2132" i="3"/>
  <c r="S2132" i="3"/>
  <c r="L2132" i="3"/>
  <c r="E2132" i="3"/>
  <c r="V2131" i="3"/>
  <c r="U2131" i="3"/>
  <c r="T2131" i="3"/>
  <c r="S2131" i="3"/>
  <c r="L2131" i="3"/>
  <c r="E2131" i="3"/>
  <c r="V2130" i="3"/>
  <c r="U2130" i="3"/>
  <c r="T2130" i="3"/>
  <c r="S2130" i="3"/>
  <c r="L2130" i="3"/>
  <c r="E2130" i="3"/>
  <c r="V2129" i="3"/>
  <c r="U2129" i="3"/>
  <c r="T2129" i="3"/>
  <c r="S2129" i="3"/>
  <c r="L2129" i="3"/>
  <c r="E2129" i="3"/>
  <c r="V2128" i="3"/>
  <c r="U2128" i="3"/>
  <c r="T2128" i="3"/>
  <c r="S2128" i="3"/>
  <c r="L2128" i="3"/>
  <c r="E2128" i="3"/>
  <c r="V2127" i="3"/>
  <c r="U2127" i="3"/>
  <c r="T2127" i="3"/>
  <c r="S2127" i="3"/>
  <c r="L2127" i="3"/>
  <c r="E2127" i="3"/>
  <c r="V2126" i="3"/>
  <c r="U2126" i="3"/>
  <c r="T2126" i="3"/>
  <c r="S2126" i="3"/>
  <c r="L2126" i="3"/>
  <c r="E2126" i="3"/>
  <c r="V2125" i="3"/>
  <c r="U2125" i="3"/>
  <c r="T2125" i="3"/>
  <c r="S2125" i="3"/>
  <c r="L2125" i="3"/>
  <c r="E2125" i="3"/>
  <c r="V2124" i="3"/>
  <c r="U2124" i="3"/>
  <c r="T2124" i="3"/>
  <c r="S2124" i="3"/>
  <c r="L2124" i="3"/>
  <c r="E2124" i="3"/>
  <c r="V2123" i="3"/>
  <c r="U2123" i="3"/>
  <c r="T2123" i="3"/>
  <c r="S2123" i="3"/>
  <c r="L2123" i="3"/>
  <c r="E2123" i="3"/>
  <c r="V2122" i="3"/>
  <c r="U2122" i="3"/>
  <c r="T2122" i="3"/>
  <c r="S2122" i="3"/>
  <c r="L2122" i="3"/>
  <c r="E2122" i="3"/>
  <c r="V2121" i="3"/>
  <c r="U2121" i="3"/>
  <c r="T2121" i="3"/>
  <c r="S2121" i="3"/>
  <c r="L2121" i="3"/>
  <c r="E2121" i="3"/>
  <c r="V2120" i="3"/>
  <c r="U2120" i="3"/>
  <c r="T2120" i="3"/>
  <c r="S2120" i="3"/>
  <c r="L2120" i="3"/>
  <c r="E2120" i="3"/>
  <c r="V2119" i="3"/>
  <c r="U2119" i="3"/>
  <c r="T2119" i="3"/>
  <c r="S2119" i="3"/>
  <c r="L2119" i="3"/>
  <c r="E2119" i="3"/>
  <c r="V2118" i="3"/>
  <c r="U2118" i="3"/>
  <c r="T2118" i="3"/>
  <c r="S2118" i="3"/>
  <c r="L2118" i="3"/>
  <c r="E2118" i="3"/>
  <c r="V2117" i="3"/>
  <c r="U2117" i="3"/>
  <c r="T2117" i="3"/>
  <c r="S2117" i="3"/>
  <c r="L2117" i="3"/>
  <c r="E2117" i="3"/>
  <c r="V2116" i="3"/>
  <c r="U2116" i="3"/>
  <c r="T2116" i="3"/>
  <c r="S2116" i="3"/>
  <c r="L2116" i="3"/>
  <c r="E2116" i="3"/>
  <c r="V2115" i="3"/>
  <c r="U2115" i="3"/>
  <c r="T2115" i="3"/>
  <c r="S2115" i="3"/>
  <c r="L2115" i="3"/>
  <c r="E2115" i="3"/>
  <c r="V2114" i="3"/>
  <c r="U2114" i="3"/>
  <c r="T2114" i="3"/>
  <c r="S2114" i="3"/>
  <c r="L2114" i="3"/>
  <c r="E2114" i="3"/>
  <c r="V2113" i="3"/>
  <c r="U2113" i="3"/>
  <c r="T2113" i="3"/>
  <c r="S2113" i="3"/>
  <c r="L2113" i="3"/>
  <c r="E2113" i="3"/>
  <c r="V2112" i="3"/>
  <c r="U2112" i="3"/>
  <c r="T2112" i="3"/>
  <c r="S2112" i="3"/>
  <c r="L2112" i="3"/>
  <c r="E2112" i="3"/>
  <c r="V2111" i="3"/>
  <c r="U2111" i="3"/>
  <c r="T2111" i="3"/>
  <c r="S2111" i="3"/>
  <c r="L2111" i="3"/>
  <c r="E2111" i="3"/>
  <c r="V2110" i="3"/>
  <c r="U2110" i="3"/>
  <c r="T2110" i="3"/>
  <c r="S2110" i="3"/>
  <c r="L2110" i="3"/>
  <c r="E2110" i="3"/>
  <c r="V2109" i="3"/>
  <c r="U2109" i="3"/>
  <c r="T2109" i="3"/>
  <c r="S2109" i="3"/>
  <c r="L2109" i="3"/>
  <c r="E2109" i="3"/>
  <c r="V2108" i="3"/>
  <c r="U2108" i="3"/>
  <c r="T2108" i="3"/>
  <c r="S2108" i="3"/>
  <c r="L2108" i="3"/>
  <c r="E2108" i="3"/>
  <c r="V2107" i="3"/>
  <c r="U2107" i="3"/>
  <c r="T2107" i="3"/>
  <c r="S2107" i="3"/>
  <c r="L2107" i="3"/>
  <c r="E2107" i="3"/>
  <c r="V2106" i="3"/>
  <c r="U2106" i="3"/>
  <c r="T2106" i="3"/>
  <c r="S2106" i="3"/>
  <c r="L2106" i="3"/>
  <c r="E2106" i="3"/>
  <c r="V2105" i="3"/>
  <c r="U2105" i="3"/>
  <c r="T2105" i="3"/>
  <c r="S2105" i="3"/>
  <c r="L2105" i="3"/>
  <c r="E2105" i="3"/>
  <c r="V2104" i="3"/>
  <c r="U2104" i="3"/>
  <c r="T2104" i="3"/>
  <c r="S2104" i="3"/>
  <c r="L2104" i="3"/>
  <c r="E2104" i="3"/>
  <c r="V2103" i="3"/>
  <c r="U2103" i="3"/>
  <c r="T2103" i="3"/>
  <c r="S2103" i="3"/>
  <c r="L2103" i="3"/>
  <c r="E2103" i="3"/>
  <c r="V2102" i="3"/>
  <c r="U2102" i="3"/>
  <c r="T2102" i="3"/>
  <c r="S2102" i="3"/>
  <c r="L2102" i="3"/>
  <c r="E2102" i="3"/>
  <c r="V2101" i="3"/>
  <c r="U2101" i="3"/>
  <c r="T2101" i="3"/>
  <c r="S2101" i="3"/>
  <c r="L2101" i="3"/>
  <c r="E2101" i="3"/>
  <c r="V2100" i="3"/>
  <c r="U2100" i="3"/>
  <c r="T2100" i="3"/>
  <c r="S2100" i="3"/>
  <c r="L2100" i="3"/>
  <c r="E2100" i="3"/>
  <c r="V2099" i="3"/>
  <c r="U2099" i="3"/>
  <c r="T2099" i="3"/>
  <c r="S2099" i="3"/>
  <c r="L2099" i="3"/>
  <c r="E2099" i="3"/>
  <c r="V2098" i="3"/>
  <c r="U2098" i="3"/>
  <c r="T2098" i="3"/>
  <c r="S2098" i="3"/>
  <c r="L2098" i="3"/>
  <c r="E2098" i="3"/>
  <c r="V2097" i="3"/>
  <c r="U2097" i="3"/>
  <c r="T2097" i="3"/>
  <c r="S2097" i="3"/>
  <c r="L2097" i="3"/>
  <c r="E2097" i="3"/>
  <c r="V2096" i="3"/>
  <c r="U2096" i="3"/>
  <c r="T2096" i="3"/>
  <c r="S2096" i="3"/>
  <c r="L2096" i="3"/>
  <c r="E2096" i="3"/>
  <c r="V2095" i="3"/>
  <c r="U2095" i="3"/>
  <c r="T2095" i="3"/>
  <c r="S2095" i="3"/>
  <c r="L2095" i="3"/>
  <c r="E2095" i="3"/>
  <c r="V2094" i="3"/>
  <c r="U2094" i="3"/>
  <c r="T2094" i="3"/>
  <c r="S2094" i="3"/>
  <c r="L2094" i="3"/>
  <c r="E2094" i="3"/>
  <c r="V2093" i="3"/>
  <c r="U2093" i="3"/>
  <c r="T2093" i="3"/>
  <c r="S2093" i="3"/>
  <c r="L2093" i="3"/>
  <c r="E2093" i="3"/>
  <c r="V2092" i="3"/>
  <c r="U2092" i="3"/>
  <c r="T2092" i="3"/>
  <c r="S2092" i="3"/>
  <c r="L2092" i="3"/>
  <c r="E2092" i="3"/>
  <c r="V2091" i="3"/>
  <c r="U2091" i="3"/>
  <c r="T2091" i="3"/>
  <c r="S2091" i="3"/>
  <c r="L2091" i="3"/>
  <c r="E2091" i="3"/>
  <c r="V2090" i="3"/>
  <c r="U2090" i="3"/>
  <c r="T2090" i="3"/>
  <c r="S2090" i="3"/>
  <c r="L2090" i="3"/>
  <c r="E2090" i="3"/>
  <c r="V2089" i="3"/>
  <c r="U2089" i="3"/>
  <c r="T2089" i="3"/>
  <c r="S2089" i="3"/>
  <c r="L2089" i="3"/>
  <c r="E2089" i="3"/>
  <c r="V2088" i="3"/>
  <c r="U2088" i="3"/>
  <c r="T2088" i="3"/>
  <c r="S2088" i="3"/>
  <c r="L2088" i="3"/>
  <c r="E2088" i="3"/>
  <c r="V2087" i="3"/>
  <c r="U2087" i="3"/>
  <c r="T2087" i="3"/>
  <c r="S2087" i="3"/>
  <c r="L2087" i="3"/>
  <c r="E2087" i="3"/>
  <c r="V2086" i="3"/>
  <c r="U2086" i="3"/>
  <c r="T2086" i="3"/>
  <c r="S2086" i="3"/>
  <c r="L2086" i="3"/>
  <c r="E2086" i="3"/>
  <c r="V2085" i="3"/>
  <c r="U2085" i="3"/>
  <c r="T2085" i="3"/>
  <c r="S2085" i="3"/>
  <c r="L2085" i="3"/>
  <c r="E2085" i="3"/>
  <c r="V2084" i="3"/>
  <c r="U2084" i="3"/>
  <c r="T2084" i="3"/>
  <c r="S2084" i="3"/>
  <c r="L2084" i="3"/>
  <c r="E2084" i="3"/>
  <c r="V2083" i="3"/>
  <c r="U2083" i="3"/>
  <c r="T2083" i="3"/>
  <c r="S2083" i="3"/>
  <c r="L2083" i="3"/>
  <c r="E2083" i="3"/>
  <c r="V2082" i="3"/>
  <c r="U2082" i="3"/>
  <c r="T2082" i="3"/>
  <c r="S2082" i="3"/>
  <c r="L2082" i="3"/>
  <c r="E2082" i="3"/>
  <c r="V2081" i="3"/>
  <c r="U2081" i="3"/>
  <c r="T2081" i="3"/>
  <c r="S2081" i="3"/>
  <c r="L2081" i="3"/>
  <c r="E2081" i="3"/>
  <c r="V2080" i="3"/>
  <c r="U2080" i="3"/>
  <c r="T2080" i="3"/>
  <c r="S2080" i="3"/>
  <c r="L2080" i="3"/>
  <c r="E2080" i="3"/>
  <c r="V2079" i="3"/>
  <c r="U2079" i="3"/>
  <c r="T2079" i="3"/>
  <c r="S2079" i="3"/>
  <c r="L2079" i="3"/>
  <c r="E2079" i="3"/>
  <c r="V2078" i="3"/>
  <c r="U2078" i="3"/>
  <c r="T2078" i="3"/>
  <c r="S2078" i="3"/>
  <c r="L2078" i="3"/>
  <c r="E2078" i="3"/>
  <c r="V2077" i="3"/>
  <c r="U2077" i="3"/>
  <c r="T2077" i="3"/>
  <c r="S2077" i="3"/>
  <c r="L2077" i="3"/>
  <c r="E2077" i="3"/>
  <c r="V2076" i="3"/>
  <c r="U2076" i="3"/>
  <c r="T2076" i="3"/>
  <c r="S2076" i="3"/>
  <c r="L2076" i="3"/>
  <c r="E2076" i="3"/>
  <c r="V2075" i="3"/>
  <c r="U2075" i="3"/>
  <c r="T2075" i="3"/>
  <c r="S2075" i="3"/>
  <c r="L2075" i="3"/>
  <c r="E2075" i="3"/>
  <c r="V2074" i="3"/>
  <c r="U2074" i="3"/>
  <c r="T2074" i="3"/>
  <c r="S2074" i="3"/>
  <c r="L2074" i="3"/>
  <c r="E2074" i="3"/>
  <c r="V2073" i="3"/>
  <c r="U2073" i="3"/>
  <c r="T2073" i="3"/>
  <c r="S2073" i="3"/>
  <c r="L2073" i="3"/>
  <c r="E2073" i="3"/>
  <c r="V2072" i="3"/>
  <c r="U2072" i="3"/>
  <c r="T2072" i="3"/>
  <c r="S2072" i="3"/>
  <c r="L2072" i="3"/>
  <c r="E2072" i="3"/>
  <c r="V2071" i="3"/>
  <c r="U2071" i="3"/>
  <c r="T2071" i="3"/>
  <c r="S2071" i="3"/>
  <c r="L2071" i="3"/>
  <c r="E2071" i="3"/>
  <c r="V2070" i="3"/>
  <c r="U2070" i="3"/>
  <c r="T2070" i="3"/>
  <c r="S2070" i="3"/>
  <c r="L2070" i="3"/>
  <c r="E2070" i="3"/>
  <c r="V2069" i="3"/>
  <c r="U2069" i="3"/>
  <c r="T2069" i="3"/>
  <c r="S2069" i="3"/>
  <c r="L2069" i="3"/>
  <c r="E2069" i="3"/>
  <c r="V2068" i="3"/>
  <c r="U2068" i="3"/>
  <c r="T2068" i="3"/>
  <c r="S2068" i="3"/>
  <c r="L2068" i="3"/>
  <c r="E2068" i="3"/>
  <c r="V2067" i="3"/>
  <c r="U2067" i="3"/>
  <c r="T2067" i="3"/>
  <c r="S2067" i="3"/>
  <c r="L2067" i="3"/>
  <c r="E2067" i="3"/>
  <c r="V2066" i="3"/>
  <c r="U2066" i="3"/>
  <c r="T2066" i="3"/>
  <c r="S2066" i="3"/>
  <c r="L2066" i="3"/>
  <c r="E2066" i="3"/>
  <c r="V2065" i="3"/>
  <c r="U2065" i="3"/>
  <c r="T2065" i="3"/>
  <c r="S2065" i="3"/>
  <c r="L2065" i="3"/>
  <c r="E2065" i="3"/>
  <c r="V2064" i="3"/>
  <c r="U2064" i="3"/>
  <c r="T2064" i="3"/>
  <c r="S2064" i="3"/>
  <c r="L2064" i="3"/>
  <c r="E2064" i="3"/>
  <c r="V2063" i="3"/>
  <c r="U2063" i="3"/>
  <c r="T2063" i="3"/>
  <c r="S2063" i="3"/>
  <c r="L2063" i="3"/>
  <c r="E2063" i="3"/>
  <c r="V2062" i="3"/>
  <c r="U2062" i="3"/>
  <c r="T2062" i="3"/>
  <c r="S2062" i="3"/>
  <c r="L2062" i="3"/>
  <c r="E2062" i="3"/>
  <c r="V2061" i="3"/>
  <c r="U2061" i="3"/>
  <c r="T2061" i="3"/>
  <c r="S2061" i="3"/>
  <c r="L2061" i="3"/>
  <c r="E2061" i="3"/>
  <c r="V2060" i="3"/>
  <c r="U2060" i="3"/>
  <c r="T2060" i="3"/>
  <c r="S2060" i="3"/>
  <c r="L2060" i="3"/>
  <c r="E2060" i="3"/>
  <c r="V2059" i="3"/>
  <c r="U2059" i="3"/>
  <c r="T2059" i="3"/>
  <c r="S2059" i="3"/>
  <c r="L2059" i="3"/>
  <c r="E2059" i="3"/>
  <c r="V2058" i="3"/>
  <c r="U2058" i="3"/>
  <c r="T2058" i="3"/>
  <c r="S2058" i="3"/>
  <c r="L2058" i="3"/>
  <c r="E2058" i="3"/>
  <c r="V2057" i="3"/>
  <c r="U2057" i="3"/>
  <c r="T2057" i="3"/>
  <c r="S2057" i="3"/>
  <c r="L2057" i="3"/>
  <c r="E2057" i="3"/>
  <c r="V2056" i="3"/>
  <c r="U2056" i="3"/>
  <c r="T2056" i="3"/>
  <c r="S2056" i="3"/>
  <c r="L2056" i="3"/>
  <c r="E2056" i="3"/>
  <c r="V2055" i="3"/>
  <c r="U2055" i="3"/>
  <c r="T2055" i="3"/>
  <c r="S2055" i="3"/>
  <c r="L2055" i="3"/>
  <c r="E2055" i="3"/>
  <c r="V2054" i="3"/>
  <c r="U2054" i="3"/>
  <c r="T2054" i="3"/>
  <c r="S2054" i="3"/>
  <c r="L2054" i="3"/>
  <c r="E2054" i="3"/>
  <c r="V2053" i="3"/>
  <c r="U2053" i="3"/>
  <c r="T2053" i="3"/>
  <c r="S2053" i="3"/>
  <c r="L2053" i="3"/>
  <c r="E2053" i="3"/>
  <c r="V2052" i="3"/>
  <c r="U2052" i="3"/>
  <c r="T2052" i="3"/>
  <c r="S2052" i="3"/>
  <c r="L2052" i="3"/>
  <c r="E2052" i="3"/>
  <c r="V2051" i="3"/>
  <c r="U2051" i="3"/>
  <c r="T2051" i="3"/>
  <c r="S2051" i="3"/>
  <c r="L2051" i="3"/>
  <c r="E2051" i="3"/>
  <c r="V2050" i="3"/>
  <c r="U2050" i="3"/>
  <c r="T2050" i="3"/>
  <c r="S2050" i="3"/>
  <c r="L2050" i="3"/>
  <c r="E2050" i="3"/>
  <c r="V2049" i="3"/>
  <c r="U2049" i="3"/>
  <c r="T2049" i="3"/>
  <c r="S2049" i="3"/>
  <c r="L2049" i="3"/>
  <c r="E2049" i="3"/>
  <c r="V2048" i="3"/>
  <c r="U2048" i="3"/>
  <c r="T2048" i="3"/>
  <c r="S2048" i="3"/>
  <c r="L2048" i="3"/>
  <c r="E2048" i="3"/>
  <c r="V2047" i="3"/>
  <c r="U2047" i="3"/>
  <c r="T2047" i="3"/>
  <c r="S2047" i="3"/>
  <c r="L2047" i="3"/>
  <c r="E2047" i="3"/>
  <c r="V2046" i="3"/>
  <c r="U2046" i="3"/>
  <c r="T2046" i="3"/>
  <c r="S2046" i="3"/>
  <c r="L2046" i="3"/>
  <c r="E2046" i="3"/>
  <c r="V2045" i="3"/>
  <c r="U2045" i="3"/>
  <c r="T2045" i="3"/>
  <c r="S2045" i="3"/>
  <c r="L2045" i="3"/>
  <c r="E2045" i="3"/>
  <c r="V2044" i="3"/>
  <c r="U2044" i="3"/>
  <c r="T2044" i="3"/>
  <c r="S2044" i="3"/>
  <c r="L2044" i="3"/>
  <c r="E2044" i="3"/>
  <c r="V2043" i="3"/>
  <c r="U2043" i="3"/>
  <c r="T2043" i="3"/>
  <c r="S2043" i="3"/>
  <c r="L2043" i="3"/>
  <c r="E2043" i="3"/>
  <c r="V2042" i="3"/>
  <c r="U2042" i="3"/>
  <c r="T2042" i="3"/>
  <c r="S2042" i="3"/>
  <c r="L2042" i="3"/>
  <c r="E2042" i="3"/>
  <c r="V2041" i="3"/>
  <c r="U2041" i="3"/>
  <c r="T2041" i="3"/>
  <c r="S2041" i="3"/>
  <c r="L2041" i="3"/>
  <c r="E2041" i="3"/>
  <c r="V2040" i="3"/>
  <c r="U2040" i="3"/>
  <c r="T2040" i="3"/>
  <c r="S2040" i="3"/>
  <c r="L2040" i="3"/>
  <c r="E2040" i="3"/>
  <c r="V2039" i="3"/>
  <c r="U2039" i="3"/>
  <c r="T2039" i="3"/>
  <c r="S2039" i="3"/>
  <c r="L2039" i="3"/>
  <c r="E2039" i="3"/>
  <c r="V2038" i="3"/>
  <c r="U2038" i="3"/>
  <c r="T2038" i="3"/>
  <c r="S2038" i="3"/>
  <c r="L2038" i="3"/>
  <c r="E2038" i="3"/>
  <c r="V2037" i="3"/>
  <c r="U2037" i="3"/>
  <c r="T2037" i="3"/>
  <c r="S2037" i="3"/>
  <c r="L2037" i="3"/>
  <c r="E2037" i="3"/>
  <c r="V2036" i="3"/>
  <c r="U2036" i="3"/>
  <c r="T2036" i="3"/>
  <c r="S2036" i="3"/>
  <c r="L2036" i="3"/>
  <c r="E2036" i="3"/>
  <c r="V2035" i="3"/>
  <c r="U2035" i="3"/>
  <c r="T2035" i="3"/>
  <c r="S2035" i="3"/>
  <c r="L2035" i="3"/>
  <c r="E2035" i="3"/>
  <c r="V2034" i="3"/>
  <c r="U2034" i="3"/>
  <c r="T2034" i="3"/>
  <c r="S2034" i="3"/>
  <c r="L2034" i="3"/>
  <c r="E2034" i="3"/>
  <c r="V2033" i="3"/>
  <c r="U2033" i="3"/>
  <c r="T2033" i="3"/>
  <c r="S2033" i="3"/>
  <c r="L2033" i="3"/>
  <c r="E2033" i="3"/>
  <c r="V2032" i="3"/>
  <c r="U2032" i="3"/>
  <c r="T2032" i="3"/>
  <c r="S2032" i="3"/>
  <c r="L2032" i="3"/>
  <c r="E2032" i="3"/>
  <c r="V2031" i="3"/>
  <c r="U2031" i="3"/>
  <c r="T2031" i="3"/>
  <c r="S2031" i="3"/>
  <c r="L2031" i="3"/>
  <c r="E2031" i="3"/>
  <c r="V2030" i="3"/>
  <c r="U2030" i="3"/>
  <c r="T2030" i="3"/>
  <c r="S2030" i="3"/>
  <c r="L2030" i="3"/>
  <c r="E2030" i="3"/>
  <c r="V2029" i="3"/>
  <c r="U2029" i="3"/>
  <c r="T2029" i="3"/>
  <c r="S2029" i="3"/>
  <c r="L2029" i="3"/>
  <c r="E2029" i="3"/>
  <c r="V2028" i="3"/>
  <c r="U2028" i="3"/>
  <c r="T2028" i="3"/>
  <c r="S2028" i="3"/>
  <c r="L2028" i="3"/>
  <c r="E2028" i="3"/>
  <c r="V2027" i="3"/>
  <c r="U2027" i="3"/>
  <c r="T2027" i="3"/>
  <c r="S2027" i="3"/>
  <c r="L2027" i="3"/>
  <c r="E2027" i="3"/>
  <c r="V2026" i="3"/>
  <c r="U2026" i="3"/>
  <c r="T2026" i="3"/>
  <c r="S2026" i="3"/>
  <c r="L2026" i="3"/>
  <c r="E2026" i="3"/>
  <c r="V2025" i="3"/>
  <c r="U2025" i="3"/>
  <c r="T2025" i="3"/>
  <c r="S2025" i="3"/>
  <c r="L2025" i="3"/>
  <c r="E2025" i="3"/>
  <c r="V2024" i="3"/>
  <c r="U2024" i="3"/>
  <c r="T2024" i="3"/>
  <c r="S2024" i="3"/>
  <c r="L2024" i="3"/>
  <c r="E2024" i="3"/>
  <c r="V2023" i="3"/>
  <c r="U2023" i="3"/>
  <c r="T2023" i="3"/>
  <c r="S2023" i="3"/>
  <c r="L2023" i="3"/>
  <c r="E2023" i="3"/>
  <c r="V2022" i="3"/>
  <c r="U2022" i="3"/>
  <c r="T2022" i="3"/>
  <c r="S2022" i="3"/>
  <c r="L2022" i="3"/>
  <c r="E2022" i="3"/>
  <c r="V2021" i="3"/>
  <c r="U2021" i="3"/>
  <c r="T2021" i="3"/>
  <c r="S2021" i="3"/>
  <c r="L2021" i="3"/>
  <c r="E2021" i="3"/>
  <c r="V2020" i="3"/>
  <c r="U2020" i="3"/>
  <c r="T2020" i="3"/>
  <c r="S2020" i="3"/>
  <c r="L2020" i="3"/>
  <c r="E2020" i="3"/>
  <c r="V2019" i="3"/>
  <c r="U2019" i="3"/>
  <c r="T2019" i="3"/>
  <c r="S2019" i="3"/>
  <c r="L2019" i="3"/>
  <c r="E2019" i="3"/>
  <c r="V2018" i="3"/>
  <c r="U2018" i="3"/>
  <c r="T2018" i="3"/>
  <c r="S2018" i="3"/>
  <c r="L2018" i="3"/>
  <c r="E2018" i="3"/>
  <c r="V2017" i="3"/>
  <c r="U2017" i="3"/>
  <c r="T2017" i="3"/>
  <c r="S2017" i="3"/>
  <c r="L2017" i="3"/>
  <c r="E2017" i="3"/>
  <c r="V2016" i="3"/>
  <c r="U2016" i="3"/>
  <c r="T2016" i="3"/>
  <c r="S2016" i="3"/>
  <c r="L2016" i="3"/>
  <c r="E2016" i="3"/>
  <c r="V2015" i="3"/>
  <c r="U2015" i="3"/>
  <c r="T2015" i="3"/>
  <c r="S2015" i="3"/>
  <c r="L2015" i="3"/>
  <c r="E2015" i="3"/>
  <c r="V2014" i="3"/>
  <c r="U2014" i="3"/>
  <c r="T2014" i="3"/>
  <c r="S2014" i="3"/>
  <c r="L2014" i="3"/>
  <c r="E2014" i="3"/>
  <c r="V2013" i="3"/>
  <c r="U2013" i="3"/>
  <c r="T2013" i="3"/>
  <c r="S2013" i="3"/>
  <c r="L2013" i="3"/>
  <c r="E2013" i="3"/>
  <c r="V2012" i="3"/>
  <c r="U2012" i="3"/>
  <c r="T2012" i="3"/>
  <c r="S2012" i="3"/>
  <c r="L2012" i="3"/>
  <c r="E2012" i="3"/>
  <c r="V2011" i="3"/>
  <c r="U2011" i="3"/>
  <c r="T2011" i="3"/>
  <c r="S2011" i="3"/>
  <c r="L2011" i="3"/>
  <c r="E2011" i="3"/>
  <c r="V2010" i="3"/>
  <c r="U2010" i="3"/>
  <c r="T2010" i="3"/>
  <c r="S2010" i="3"/>
  <c r="L2010" i="3"/>
  <c r="E2010" i="3"/>
  <c r="V2009" i="3"/>
  <c r="U2009" i="3"/>
  <c r="T2009" i="3"/>
  <c r="S2009" i="3"/>
  <c r="L2009" i="3"/>
  <c r="E2009" i="3"/>
  <c r="V2008" i="3"/>
  <c r="U2008" i="3"/>
  <c r="T2008" i="3"/>
  <c r="S2008" i="3"/>
  <c r="L2008" i="3"/>
  <c r="E2008" i="3"/>
  <c r="V2007" i="3"/>
  <c r="U2007" i="3"/>
  <c r="T2007" i="3"/>
  <c r="S2007" i="3"/>
  <c r="L2007" i="3"/>
  <c r="E2007" i="3"/>
  <c r="V2006" i="3"/>
  <c r="U2006" i="3"/>
  <c r="T2006" i="3"/>
  <c r="S2006" i="3"/>
  <c r="L2006" i="3"/>
  <c r="E2006" i="3"/>
  <c r="V2005" i="3"/>
  <c r="U2005" i="3"/>
  <c r="T2005" i="3"/>
  <c r="S2005" i="3"/>
  <c r="L2005" i="3"/>
  <c r="E2005" i="3"/>
  <c r="V2004" i="3"/>
  <c r="U2004" i="3"/>
  <c r="T2004" i="3"/>
  <c r="S2004" i="3"/>
  <c r="L2004" i="3"/>
  <c r="E2004" i="3"/>
  <c r="V2003" i="3"/>
  <c r="U2003" i="3"/>
  <c r="T2003" i="3"/>
  <c r="S2003" i="3"/>
  <c r="L2003" i="3"/>
  <c r="E2003" i="3"/>
  <c r="V2002" i="3"/>
  <c r="U2002" i="3"/>
  <c r="T2002" i="3"/>
  <c r="S2002" i="3"/>
  <c r="L2002" i="3"/>
  <c r="E2002" i="3"/>
  <c r="V2001" i="3"/>
  <c r="U2001" i="3"/>
  <c r="T2001" i="3"/>
  <c r="S2001" i="3"/>
  <c r="L2001" i="3"/>
  <c r="E2001" i="3"/>
  <c r="V2000" i="3"/>
  <c r="U2000" i="3"/>
  <c r="T2000" i="3"/>
  <c r="S2000" i="3"/>
  <c r="L2000" i="3"/>
  <c r="E2000" i="3"/>
  <c r="V1999" i="3"/>
  <c r="U1999" i="3"/>
  <c r="T1999" i="3"/>
  <c r="S1999" i="3"/>
  <c r="L1999" i="3"/>
  <c r="E1999" i="3"/>
  <c r="V1998" i="3"/>
  <c r="U1998" i="3"/>
  <c r="T1998" i="3"/>
  <c r="S1998" i="3"/>
  <c r="L1998" i="3"/>
  <c r="E1998" i="3"/>
  <c r="V1997" i="3"/>
  <c r="U1997" i="3"/>
  <c r="T1997" i="3"/>
  <c r="S1997" i="3"/>
  <c r="L1997" i="3"/>
  <c r="E1997" i="3"/>
  <c r="V1996" i="3"/>
  <c r="U1996" i="3"/>
  <c r="T1996" i="3"/>
  <c r="S1996" i="3"/>
  <c r="L1996" i="3"/>
  <c r="E1996" i="3"/>
  <c r="V1995" i="3"/>
  <c r="U1995" i="3"/>
  <c r="T1995" i="3"/>
  <c r="S1995" i="3"/>
  <c r="L1995" i="3"/>
  <c r="E1995" i="3"/>
  <c r="V1994" i="3"/>
  <c r="U1994" i="3"/>
  <c r="T1994" i="3"/>
  <c r="S1994" i="3"/>
  <c r="L1994" i="3"/>
  <c r="E1994" i="3"/>
  <c r="V1993" i="3"/>
  <c r="U1993" i="3"/>
  <c r="T1993" i="3"/>
  <c r="S1993" i="3"/>
  <c r="L1993" i="3"/>
  <c r="E1993" i="3"/>
  <c r="V1992" i="3"/>
  <c r="U1992" i="3"/>
  <c r="T1992" i="3"/>
  <c r="S1992" i="3"/>
  <c r="L1992" i="3"/>
  <c r="E1992" i="3"/>
  <c r="V1991" i="3"/>
  <c r="U1991" i="3"/>
  <c r="T1991" i="3"/>
  <c r="S1991" i="3"/>
  <c r="L1991" i="3"/>
  <c r="E1991" i="3"/>
  <c r="V1990" i="3"/>
  <c r="U1990" i="3"/>
  <c r="T1990" i="3"/>
  <c r="S1990" i="3"/>
  <c r="L1990" i="3"/>
  <c r="E1990" i="3"/>
  <c r="V1989" i="3"/>
  <c r="U1989" i="3"/>
  <c r="T1989" i="3"/>
  <c r="S1989" i="3"/>
  <c r="L1989" i="3"/>
  <c r="E1989" i="3"/>
  <c r="V1988" i="3"/>
  <c r="U1988" i="3"/>
  <c r="T1988" i="3"/>
  <c r="S1988" i="3"/>
  <c r="L1988" i="3"/>
  <c r="E1988" i="3"/>
  <c r="V1987" i="3"/>
  <c r="U1987" i="3"/>
  <c r="T1987" i="3"/>
  <c r="S1987" i="3"/>
  <c r="L1987" i="3"/>
  <c r="E1987" i="3"/>
  <c r="V1986" i="3"/>
  <c r="U1986" i="3"/>
  <c r="T1986" i="3"/>
  <c r="S1986" i="3"/>
  <c r="L1986" i="3"/>
  <c r="E1986" i="3"/>
  <c r="V1985" i="3"/>
  <c r="U1985" i="3"/>
  <c r="T1985" i="3"/>
  <c r="S1985" i="3"/>
  <c r="L1985" i="3"/>
  <c r="E1985" i="3"/>
  <c r="V1984" i="3"/>
  <c r="U1984" i="3"/>
  <c r="T1984" i="3"/>
  <c r="S1984" i="3"/>
  <c r="L1984" i="3"/>
  <c r="E1984" i="3"/>
  <c r="V1983" i="3"/>
  <c r="U1983" i="3"/>
  <c r="T1983" i="3"/>
  <c r="S1983" i="3"/>
  <c r="L1983" i="3"/>
  <c r="E1983" i="3"/>
  <c r="V1982" i="3"/>
  <c r="U1982" i="3"/>
  <c r="T1982" i="3"/>
  <c r="S1982" i="3"/>
  <c r="L1982" i="3"/>
  <c r="E1982" i="3"/>
  <c r="V1981" i="3"/>
  <c r="U1981" i="3"/>
  <c r="T1981" i="3"/>
  <c r="S1981" i="3"/>
  <c r="L1981" i="3"/>
  <c r="E1981" i="3"/>
  <c r="V1980" i="3"/>
  <c r="U1980" i="3"/>
  <c r="T1980" i="3"/>
  <c r="S1980" i="3"/>
  <c r="L1980" i="3"/>
  <c r="E1980" i="3"/>
  <c r="V1979" i="3"/>
  <c r="U1979" i="3"/>
  <c r="T1979" i="3"/>
  <c r="S1979" i="3"/>
  <c r="L1979" i="3"/>
  <c r="E1979" i="3"/>
  <c r="V1978" i="3"/>
  <c r="U1978" i="3"/>
  <c r="T1978" i="3"/>
  <c r="S1978" i="3"/>
  <c r="L1978" i="3"/>
  <c r="E1978" i="3"/>
  <c r="V1977" i="3"/>
  <c r="U1977" i="3"/>
  <c r="T1977" i="3"/>
  <c r="S1977" i="3"/>
  <c r="L1977" i="3"/>
  <c r="E1977" i="3"/>
  <c r="V1976" i="3"/>
  <c r="U1976" i="3"/>
  <c r="T1976" i="3"/>
  <c r="S1976" i="3"/>
  <c r="L1976" i="3"/>
  <c r="E1976" i="3"/>
  <c r="V1975" i="3"/>
  <c r="U1975" i="3"/>
  <c r="T1975" i="3"/>
  <c r="S1975" i="3"/>
  <c r="L1975" i="3"/>
  <c r="E1975" i="3"/>
  <c r="V1974" i="3"/>
  <c r="U1974" i="3"/>
  <c r="T1974" i="3"/>
  <c r="S1974" i="3"/>
  <c r="L1974" i="3"/>
  <c r="E1974" i="3"/>
  <c r="V1973" i="3"/>
  <c r="U1973" i="3"/>
  <c r="T1973" i="3"/>
  <c r="S1973" i="3"/>
  <c r="L1973" i="3"/>
  <c r="E1973" i="3"/>
  <c r="V1972" i="3"/>
  <c r="U1972" i="3"/>
  <c r="T1972" i="3"/>
  <c r="S1972" i="3"/>
  <c r="L1972" i="3"/>
  <c r="E1972" i="3"/>
  <c r="V1971" i="3"/>
  <c r="U1971" i="3"/>
  <c r="T1971" i="3"/>
  <c r="S1971" i="3"/>
  <c r="L1971" i="3"/>
  <c r="E1971" i="3"/>
  <c r="V1970" i="3"/>
  <c r="U1970" i="3"/>
  <c r="T1970" i="3"/>
  <c r="S1970" i="3"/>
  <c r="L1970" i="3"/>
  <c r="E1970" i="3"/>
  <c r="V1969" i="3"/>
  <c r="U1969" i="3"/>
  <c r="T1969" i="3"/>
  <c r="S1969" i="3"/>
  <c r="L1969" i="3"/>
  <c r="E1969" i="3"/>
  <c r="V1968" i="3"/>
  <c r="U1968" i="3"/>
  <c r="T1968" i="3"/>
  <c r="S1968" i="3"/>
  <c r="L1968" i="3"/>
  <c r="E1968" i="3"/>
  <c r="V1967" i="3"/>
  <c r="U1967" i="3"/>
  <c r="T1967" i="3"/>
  <c r="S1967" i="3"/>
  <c r="L1967" i="3"/>
  <c r="E1967" i="3"/>
  <c r="V1966" i="3"/>
  <c r="U1966" i="3"/>
  <c r="T1966" i="3"/>
  <c r="S1966" i="3"/>
  <c r="L1966" i="3"/>
  <c r="E1966" i="3"/>
  <c r="V1965" i="3"/>
  <c r="U1965" i="3"/>
  <c r="T1965" i="3"/>
  <c r="S1965" i="3"/>
  <c r="L1965" i="3"/>
  <c r="E1965" i="3"/>
  <c r="V1964" i="3"/>
  <c r="U1964" i="3"/>
  <c r="T1964" i="3"/>
  <c r="S1964" i="3"/>
  <c r="L1964" i="3"/>
  <c r="E1964" i="3"/>
  <c r="V1963" i="3"/>
  <c r="U1963" i="3"/>
  <c r="T1963" i="3"/>
  <c r="S1963" i="3"/>
  <c r="L1963" i="3"/>
  <c r="E1963" i="3"/>
  <c r="V1962" i="3"/>
  <c r="U1962" i="3"/>
  <c r="T1962" i="3"/>
  <c r="S1962" i="3"/>
  <c r="L1962" i="3"/>
  <c r="E1962" i="3"/>
  <c r="V1961" i="3"/>
  <c r="U1961" i="3"/>
  <c r="T1961" i="3"/>
  <c r="S1961" i="3"/>
  <c r="L1961" i="3"/>
  <c r="E1961" i="3"/>
  <c r="V1960" i="3"/>
  <c r="U1960" i="3"/>
  <c r="T1960" i="3"/>
  <c r="S1960" i="3"/>
  <c r="L1960" i="3"/>
  <c r="E1960" i="3"/>
  <c r="V1959" i="3"/>
  <c r="U1959" i="3"/>
  <c r="T1959" i="3"/>
  <c r="S1959" i="3"/>
  <c r="L1959" i="3"/>
  <c r="E1959" i="3"/>
  <c r="V1958" i="3"/>
  <c r="U1958" i="3"/>
  <c r="T1958" i="3"/>
  <c r="S1958" i="3"/>
  <c r="L1958" i="3"/>
  <c r="E1958" i="3"/>
  <c r="V1957" i="3"/>
  <c r="U1957" i="3"/>
  <c r="T1957" i="3"/>
  <c r="S1957" i="3"/>
  <c r="L1957" i="3"/>
  <c r="E1957" i="3"/>
  <c r="V1956" i="3"/>
  <c r="U1956" i="3"/>
  <c r="T1956" i="3"/>
  <c r="S1956" i="3"/>
  <c r="L1956" i="3"/>
  <c r="E1956" i="3"/>
  <c r="V1955" i="3"/>
  <c r="U1955" i="3"/>
  <c r="T1955" i="3"/>
  <c r="S1955" i="3"/>
  <c r="L1955" i="3"/>
  <c r="E1955" i="3"/>
  <c r="V1954" i="3"/>
  <c r="U1954" i="3"/>
  <c r="T1954" i="3"/>
  <c r="S1954" i="3"/>
  <c r="L1954" i="3"/>
  <c r="E1954" i="3"/>
  <c r="V1953" i="3"/>
  <c r="U1953" i="3"/>
  <c r="T1953" i="3"/>
  <c r="S1953" i="3"/>
  <c r="L1953" i="3"/>
  <c r="E1953" i="3"/>
  <c r="V1952" i="3"/>
  <c r="U1952" i="3"/>
  <c r="T1952" i="3"/>
  <c r="S1952" i="3"/>
  <c r="L1952" i="3"/>
  <c r="E1952" i="3"/>
  <c r="V1951" i="3"/>
  <c r="U1951" i="3"/>
  <c r="T1951" i="3"/>
  <c r="S1951" i="3"/>
  <c r="L1951" i="3"/>
  <c r="E1951" i="3"/>
  <c r="V1950" i="3"/>
  <c r="U1950" i="3"/>
  <c r="T1950" i="3"/>
  <c r="S1950" i="3"/>
  <c r="L1950" i="3"/>
  <c r="E1950" i="3"/>
  <c r="V1949" i="3"/>
  <c r="U1949" i="3"/>
  <c r="T1949" i="3"/>
  <c r="S1949" i="3"/>
  <c r="L1949" i="3"/>
  <c r="E1949" i="3"/>
  <c r="V1948" i="3"/>
  <c r="U1948" i="3"/>
  <c r="T1948" i="3"/>
  <c r="S1948" i="3"/>
  <c r="L1948" i="3"/>
  <c r="E1948" i="3"/>
  <c r="V1947" i="3"/>
  <c r="U1947" i="3"/>
  <c r="T1947" i="3"/>
  <c r="S1947" i="3"/>
  <c r="L1947" i="3"/>
  <c r="E1947" i="3"/>
  <c r="V1946" i="3"/>
  <c r="U1946" i="3"/>
  <c r="T1946" i="3"/>
  <c r="S1946" i="3"/>
  <c r="L1946" i="3"/>
  <c r="E1946" i="3"/>
  <c r="V1945" i="3"/>
  <c r="U1945" i="3"/>
  <c r="T1945" i="3"/>
  <c r="S1945" i="3"/>
  <c r="L1945" i="3"/>
  <c r="E1945" i="3"/>
  <c r="V1944" i="3"/>
  <c r="U1944" i="3"/>
  <c r="T1944" i="3"/>
  <c r="S1944" i="3"/>
  <c r="L1944" i="3"/>
  <c r="E1944" i="3"/>
  <c r="V1943" i="3"/>
  <c r="U1943" i="3"/>
  <c r="T1943" i="3"/>
  <c r="S1943" i="3"/>
  <c r="L1943" i="3"/>
  <c r="E1943" i="3"/>
  <c r="V1942" i="3"/>
  <c r="U1942" i="3"/>
  <c r="T1942" i="3"/>
  <c r="S1942" i="3"/>
  <c r="L1942" i="3"/>
  <c r="E1942" i="3"/>
  <c r="V1941" i="3"/>
  <c r="U1941" i="3"/>
  <c r="T1941" i="3"/>
  <c r="S1941" i="3"/>
  <c r="L1941" i="3"/>
  <c r="E1941" i="3"/>
  <c r="V1940" i="3"/>
  <c r="U1940" i="3"/>
  <c r="T1940" i="3"/>
  <c r="S1940" i="3"/>
  <c r="L1940" i="3"/>
  <c r="E1940" i="3"/>
  <c r="V1939" i="3"/>
  <c r="U1939" i="3"/>
  <c r="T1939" i="3"/>
  <c r="S1939" i="3"/>
  <c r="L1939" i="3"/>
  <c r="E1939" i="3"/>
  <c r="V1938" i="3"/>
  <c r="U1938" i="3"/>
  <c r="T1938" i="3"/>
  <c r="S1938" i="3"/>
  <c r="L1938" i="3"/>
  <c r="E1938" i="3"/>
  <c r="V1937" i="3"/>
  <c r="U1937" i="3"/>
  <c r="T1937" i="3"/>
  <c r="S1937" i="3"/>
  <c r="L1937" i="3"/>
  <c r="E1937" i="3"/>
  <c r="V1936" i="3"/>
  <c r="U1936" i="3"/>
  <c r="T1936" i="3"/>
  <c r="S1936" i="3"/>
  <c r="L1936" i="3"/>
  <c r="E1936" i="3"/>
  <c r="V1935" i="3"/>
  <c r="U1935" i="3"/>
  <c r="T1935" i="3"/>
  <c r="S1935" i="3"/>
  <c r="L1935" i="3"/>
  <c r="E1935" i="3"/>
  <c r="V1934" i="3"/>
  <c r="U1934" i="3"/>
  <c r="T1934" i="3"/>
  <c r="S1934" i="3"/>
  <c r="L1934" i="3"/>
  <c r="E1934" i="3"/>
  <c r="V1933" i="3"/>
  <c r="U1933" i="3"/>
  <c r="T1933" i="3"/>
  <c r="S1933" i="3"/>
  <c r="L1933" i="3"/>
  <c r="E1933" i="3"/>
  <c r="V1932" i="3"/>
  <c r="U1932" i="3"/>
  <c r="T1932" i="3"/>
  <c r="S1932" i="3"/>
  <c r="L1932" i="3"/>
  <c r="E1932" i="3"/>
  <c r="V1931" i="3"/>
  <c r="U1931" i="3"/>
  <c r="T1931" i="3"/>
  <c r="S1931" i="3"/>
  <c r="L1931" i="3"/>
  <c r="E1931" i="3"/>
  <c r="V1930" i="3"/>
  <c r="U1930" i="3"/>
  <c r="T1930" i="3"/>
  <c r="S1930" i="3"/>
  <c r="L1930" i="3"/>
  <c r="E1930" i="3"/>
  <c r="V1929" i="3"/>
  <c r="U1929" i="3"/>
  <c r="T1929" i="3"/>
  <c r="S1929" i="3"/>
  <c r="L1929" i="3"/>
  <c r="E1929" i="3"/>
  <c r="V1928" i="3"/>
  <c r="U1928" i="3"/>
  <c r="T1928" i="3"/>
  <c r="S1928" i="3"/>
  <c r="L1928" i="3"/>
  <c r="E1928" i="3"/>
  <c r="V1927" i="3"/>
  <c r="U1927" i="3"/>
  <c r="T1927" i="3"/>
  <c r="S1927" i="3"/>
  <c r="L1927" i="3"/>
  <c r="E1927" i="3"/>
  <c r="V1926" i="3"/>
  <c r="U1926" i="3"/>
  <c r="T1926" i="3"/>
  <c r="S1926" i="3"/>
  <c r="L1926" i="3"/>
  <c r="E1926" i="3"/>
  <c r="V1925" i="3"/>
  <c r="U1925" i="3"/>
  <c r="T1925" i="3"/>
  <c r="S1925" i="3"/>
  <c r="L1925" i="3"/>
  <c r="E1925" i="3"/>
  <c r="V1924" i="3"/>
  <c r="U1924" i="3"/>
  <c r="T1924" i="3"/>
  <c r="S1924" i="3"/>
  <c r="L1924" i="3"/>
  <c r="E1924" i="3"/>
  <c r="V1923" i="3"/>
  <c r="U1923" i="3"/>
  <c r="T1923" i="3"/>
  <c r="S1923" i="3"/>
  <c r="L1923" i="3"/>
  <c r="E1923" i="3"/>
  <c r="V1922" i="3"/>
  <c r="U1922" i="3"/>
  <c r="T1922" i="3"/>
  <c r="S1922" i="3"/>
  <c r="L1922" i="3"/>
  <c r="E1922" i="3"/>
  <c r="V1921" i="3"/>
  <c r="U1921" i="3"/>
  <c r="T1921" i="3"/>
  <c r="S1921" i="3"/>
  <c r="L1921" i="3"/>
  <c r="E1921" i="3"/>
  <c r="V1920" i="3"/>
  <c r="U1920" i="3"/>
  <c r="T1920" i="3"/>
  <c r="S1920" i="3"/>
  <c r="L1920" i="3"/>
  <c r="E1920" i="3"/>
  <c r="V1919" i="3"/>
  <c r="U1919" i="3"/>
  <c r="T1919" i="3"/>
  <c r="S1919" i="3"/>
  <c r="L1919" i="3"/>
  <c r="E1919" i="3"/>
  <c r="V1918" i="3"/>
  <c r="U1918" i="3"/>
  <c r="T1918" i="3"/>
  <c r="S1918" i="3"/>
  <c r="L1918" i="3"/>
  <c r="E1918" i="3"/>
  <c r="V1917" i="3"/>
  <c r="U1917" i="3"/>
  <c r="T1917" i="3"/>
  <c r="S1917" i="3"/>
  <c r="L1917" i="3"/>
  <c r="E1917" i="3"/>
  <c r="V1916" i="3"/>
  <c r="U1916" i="3"/>
  <c r="T1916" i="3"/>
  <c r="S1916" i="3"/>
  <c r="L1916" i="3"/>
  <c r="E1916" i="3"/>
  <c r="V1915" i="3"/>
  <c r="U1915" i="3"/>
  <c r="T1915" i="3"/>
  <c r="S1915" i="3"/>
  <c r="L1915" i="3"/>
  <c r="E1915" i="3"/>
  <c r="V1914" i="3"/>
  <c r="U1914" i="3"/>
  <c r="T1914" i="3"/>
  <c r="S1914" i="3"/>
  <c r="L1914" i="3"/>
  <c r="E1914" i="3"/>
  <c r="V1913" i="3"/>
  <c r="U1913" i="3"/>
  <c r="T1913" i="3"/>
  <c r="S1913" i="3"/>
  <c r="L1913" i="3"/>
  <c r="E1913" i="3"/>
  <c r="V1912" i="3"/>
  <c r="U1912" i="3"/>
  <c r="T1912" i="3"/>
  <c r="S1912" i="3"/>
  <c r="L1912" i="3"/>
  <c r="E1912" i="3"/>
  <c r="V1911" i="3"/>
  <c r="U1911" i="3"/>
  <c r="T1911" i="3"/>
  <c r="S1911" i="3"/>
  <c r="L1911" i="3"/>
  <c r="E1911" i="3"/>
  <c r="V1910" i="3"/>
  <c r="U1910" i="3"/>
  <c r="T1910" i="3"/>
  <c r="S1910" i="3"/>
  <c r="L1910" i="3"/>
  <c r="E1910" i="3"/>
  <c r="V1909" i="3"/>
  <c r="U1909" i="3"/>
  <c r="T1909" i="3"/>
  <c r="S1909" i="3"/>
  <c r="L1909" i="3"/>
  <c r="E1909" i="3"/>
  <c r="V1908" i="3"/>
  <c r="U1908" i="3"/>
  <c r="T1908" i="3"/>
  <c r="S1908" i="3"/>
  <c r="L1908" i="3"/>
  <c r="E1908" i="3"/>
  <c r="V1907" i="3"/>
  <c r="U1907" i="3"/>
  <c r="T1907" i="3"/>
  <c r="S1907" i="3"/>
  <c r="L1907" i="3"/>
  <c r="E1907" i="3"/>
  <c r="V1906" i="3"/>
  <c r="U1906" i="3"/>
  <c r="T1906" i="3"/>
  <c r="S1906" i="3"/>
  <c r="L1906" i="3"/>
  <c r="E1906" i="3"/>
  <c r="V1905" i="3"/>
  <c r="U1905" i="3"/>
  <c r="T1905" i="3"/>
  <c r="S1905" i="3"/>
  <c r="L1905" i="3"/>
  <c r="E1905" i="3"/>
  <c r="V1904" i="3"/>
  <c r="U1904" i="3"/>
  <c r="T1904" i="3"/>
  <c r="S1904" i="3"/>
  <c r="L1904" i="3"/>
  <c r="E1904" i="3"/>
  <c r="V1903" i="3"/>
  <c r="U1903" i="3"/>
  <c r="T1903" i="3"/>
  <c r="S1903" i="3"/>
  <c r="L1903" i="3"/>
  <c r="E1903" i="3"/>
  <c r="V1902" i="3"/>
  <c r="U1902" i="3"/>
  <c r="T1902" i="3"/>
  <c r="S1902" i="3"/>
  <c r="L1902" i="3"/>
  <c r="E1902" i="3"/>
  <c r="V1901" i="3"/>
  <c r="U1901" i="3"/>
  <c r="T1901" i="3"/>
  <c r="S1901" i="3"/>
  <c r="L1901" i="3"/>
  <c r="E1901" i="3"/>
  <c r="V1900" i="3"/>
  <c r="U1900" i="3"/>
  <c r="T1900" i="3"/>
  <c r="S1900" i="3"/>
  <c r="L1900" i="3"/>
  <c r="E1900" i="3"/>
  <c r="V1899" i="3"/>
  <c r="U1899" i="3"/>
  <c r="T1899" i="3"/>
  <c r="S1899" i="3"/>
  <c r="L1899" i="3"/>
  <c r="E1899" i="3"/>
  <c r="V1898" i="3"/>
  <c r="U1898" i="3"/>
  <c r="T1898" i="3"/>
  <c r="S1898" i="3"/>
  <c r="L1898" i="3"/>
  <c r="E1898" i="3"/>
  <c r="V1897" i="3"/>
  <c r="U1897" i="3"/>
  <c r="T1897" i="3"/>
  <c r="S1897" i="3"/>
  <c r="L1897" i="3"/>
  <c r="E1897" i="3"/>
  <c r="V1896" i="3"/>
  <c r="U1896" i="3"/>
  <c r="T1896" i="3"/>
  <c r="S1896" i="3"/>
  <c r="L1896" i="3"/>
  <c r="E1896" i="3"/>
  <c r="V1895" i="3"/>
  <c r="U1895" i="3"/>
  <c r="T1895" i="3"/>
  <c r="S1895" i="3"/>
  <c r="L1895" i="3"/>
  <c r="E1895" i="3"/>
  <c r="V1894" i="3"/>
  <c r="U1894" i="3"/>
  <c r="T1894" i="3"/>
  <c r="S1894" i="3"/>
  <c r="L1894" i="3"/>
  <c r="E1894" i="3"/>
  <c r="V1893" i="3"/>
  <c r="U1893" i="3"/>
  <c r="T1893" i="3"/>
  <c r="S1893" i="3"/>
  <c r="L1893" i="3"/>
  <c r="E1893" i="3"/>
  <c r="V1892" i="3"/>
  <c r="U1892" i="3"/>
  <c r="T1892" i="3"/>
  <c r="S1892" i="3"/>
  <c r="L1892" i="3"/>
  <c r="E1892" i="3"/>
  <c r="V1891" i="3"/>
  <c r="U1891" i="3"/>
  <c r="T1891" i="3"/>
  <c r="S1891" i="3"/>
  <c r="L1891" i="3"/>
  <c r="E1891" i="3"/>
  <c r="V1890" i="3"/>
  <c r="U1890" i="3"/>
  <c r="T1890" i="3"/>
  <c r="S1890" i="3"/>
  <c r="L1890" i="3"/>
  <c r="E1890" i="3"/>
  <c r="V1889" i="3"/>
  <c r="U1889" i="3"/>
  <c r="T1889" i="3"/>
  <c r="S1889" i="3"/>
  <c r="L1889" i="3"/>
  <c r="E1889" i="3"/>
  <c r="V1888" i="3"/>
  <c r="U1888" i="3"/>
  <c r="T1888" i="3"/>
  <c r="S1888" i="3"/>
  <c r="L1888" i="3"/>
  <c r="E1888" i="3"/>
  <c r="V1887" i="3"/>
  <c r="U1887" i="3"/>
  <c r="T1887" i="3"/>
  <c r="S1887" i="3"/>
  <c r="L1887" i="3"/>
  <c r="E1887" i="3"/>
  <c r="V1886" i="3"/>
  <c r="U1886" i="3"/>
  <c r="T1886" i="3"/>
  <c r="S1886" i="3"/>
  <c r="L1886" i="3"/>
  <c r="E1886" i="3"/>
  <c r="V1885" i="3"/>
  <c r="U1885" i="3"/>
  <c r="T1885" i="3"/>
  <c r="S1885" i="3"/>
  <c r="L1885" i="3"/>
  <c r="E1885" i="3"/>
  <c r="V1884" i="3"/>
  <c r="U1884" i="3"/>
  <c r="T1884" i="3"/>
  <c r="S1884" i="3"/>
  <c r="L1884" i="3"/>
  <c r="E1884" i="3"/>
  <c r="V1883" i="3"/>
  <c r="U1883" i="3"/>
  <c r="T1883" i="3"/>
  <c r="S1883" i="3"/>
  <c r="L1883" i="3"/>
  <c r="E1883" i="3"/>
  <c r="V1882" i="3"/>
  <c r="U1882" i="3"/>
  <c r="T1882" i="3"/>
  <c r="S1882" i="3"/>
  <c r="L1882" i="3"/>
  <c r="E1882" i="3"/>
  <c r="V1881" i="3"/>
  <c r="U1881" i="3"/>
  <c r="T1881" i="3"/>
  <c r="S1881" i="3"/>
  <c r="L1881" i="3"/>
  <c r="E1881" i="3"/>
  <c r="V1880" i="3"/>
  <c r="U1880" i="3"/>
  <c r="T1880" i="3"/>
  <c r="S1880" i="3"/>
  <c r="L1880" i="3"/>
  <c r="E1880" i="3"/>
  <c r="V1879" i="3"/>
  <c r="U1879" i="3"/>
  <c r="T1879" i="3"/>
  <c r="S1879" i="3"/>
  <c r="L1879" i="3"/>
  <c r="E1879" i="3"/>
  <c r="V1878" i="3"/>
  <c r="U1878" i="3"/>
  <c r="T1878" i="3"/>
  <c r="S1878" i="3"/>
  <c r="L1878" i="3"/>
  <c r="E1878" i="3"/>
  <c r="V1877" i="3"/>
  <c r="U1877" i="3"/>
  <c r="T1877" i="3"/>
  <c r="S1877" i="3"/>
  <c r="L1877" i="3"/>
  <c r="E1877" i="3"/>
  <c r="V1876" i="3"/>
  <c r="U1876" i="3"/>
  <c r="T1876" i="3"/>
  <c r="S1876" i="3"/>
  <c r="L1876" i="3"/>
  <c r="E1876" i="3"/>
  <c r="V1875" i="3"/>
  <c r="U1875" i="3"/>
  <c r="T1875" i="3"/>
  <c r="S1875" i="3"/>
  <c r="L1875" i="3"/>
  <c r="E1875" i="3"/>
  <c r="V1874" i="3"/>
  <c r="U1874" i="3"/>
  <c r="T1874" i="3"/>
  <c r="S1874" i="3"/>
  <c r="L1874" i="3"/>
  <c r="E1874" i="3"/>
  <c r="V1873" i="3"/>
  <c r="U1873" i="3"/>
  <c r="T1873" i="3"/>
  <c r="S1873" i="3"/>
  <c r="L1873" i="3"/>
  <c r="E1873" i="3"/>
  <c r="V1872" i="3"/>
  <c r="U1872" i="3"/>
  <c r="T1872" i="3"/>
  <c r="S1872" i="3"/>
  <c r="L1872" i="3"/>
  <c r="E1872" i="3"/>
  <c r="V1871" i="3"/>
  <c r="U1871" i="3"/>
  <c r="T1871" i="3"/>
  <c r="S1871" i="3"/>
  <c r="L1871" i="3"/>
  <c r="E1871" i="3"/>
  <c r="V1870" i="3"/>
  <c r="U1870" i="3"/>
  <c r="T1870" i="3"/>
  <c r="S1870" i="3"/>
  <c r="L1870" i="3"/>
  <c r="E1870" i="3"/>
  <c r="V1869" i="3"/>
  <c r="U1869" i="3"/>
  <c r="T1869" i="3"/>
  <c r="S1869" i="3"/>
  <c r="L1869" i="3"/>
  <c r="E1869" i="3"/>
  <c r="V1868" i="3"/>
  <c r="U1868" i="3"/>
  <c r="T1868" i="3"/>
  <c r="S1868" i="3"/>
  <c r="L1868" i="3"/>
  <c r="E1868" i="3"/>
  <c r="V1867" i="3"/>
  <c r="U1867" i="3"/>
  <c r="T1867" i="3"/>
  <c r="S1867" i="3"/>
  <c r="L1867" i="3"/>
  <c r="E1867" i="3"/>
  <c r="V1866" i="3"/>
  <c r="U1866" i="3"/>
  <c r="T1866" i="3"/>
  <c r="S1866" i="3"/>
  <c r="L1866" i="3"/>
  <c r="E1866" i="3"/>
  <c r="V1865" i="3"/>
  <c r="U1865" i="3"/>
  <c r="T1865" i="3"/>
  <c r="S1865" i="3"/>
  <c r="L1865" i="3"/>
  <c r="E1865" i="3"/>
  <c r="V1864" i="3"/>
  <c r="U1864" i="3"/>
  <c r="T1864" i="3"/>
  <c r="S1864" i="3"/>
  <c r="L1864" i="3"/>
  <c r="E1864" i="3"/>
  <c r="V1863" i="3"/>
  <c r="U1863" i="3"/>
  <c r="T1863" i="3"/>
  <c r="S1863" i="3"/>
  <c r="L1863" i="3"/>
  <c r="E1863" i="3"/>
  <c r="V1862" i="3"/>
  <c r="U1862" i="3"/>
  <c r="T1862" i="3"/>
  <c r="S1862" i="3"/>
  <c r="L1862" i="3"/>
  <c r="E1862" i="3"/>
  <c r="V1861" i="3"/>
  <c r="U1861" i="3"/>
  <c r="T1861" i="3"/>
  <c r="S1861" i="3"/>
  <c r="L1861" i="3"/>
  <c r="E1861" i="3"/>
  <c r="V1860" i="3"/>
  <c r="U1860" i="3"/>
  <c r="T1860" i="3"/>
  <c r="S1860" i="3"/>
  <c r="L1860" i="3"/>
  <c r="E1860" i="3"/>
  <c r="V1859" i="3"/>
  <c r="U1859" i="3"/>
  <c r="T1859" i="3"/>
  <c r="S1859" i="3"/>
  <c r="L1859" i="3"/>
  <c r="E1859" i="3"/>
  <c r="V1858" i="3"/>
  <c r="U1858" i="3"/>
  <c r="T1858" i="3"/>
  <c r="S1858" i="3"/>
  <c r="L1858" i="3"/>
  <c r="E1858" i="3"/>
  <c r="V1857" i="3"/>
  <c r="U1857" i="3"/>
  <c r="T1857" i="3"/>
  <c r="S1857" i="3"/>
  <c r="L1857" i="3"/>
  <c r="E1857" i="3"/>
  <c r="V1856" i="3"/>
  <c r="U1856" i="3"/>
  <c r="T1856" i="3"/>
  <c r="S1856" i="3"/>
  <c r="L1856" i="3"/>
  <c r="E1856" i="3"/>
  <c r="V1855" i="3"/>
  <c r="U1855" i="3"/>
  <c r="T1855" i="3"/>
  <c r="S1855" i="3"/>
  <c r="L1855" i="3"/>
  <c r="E1855" i="3"/>
  <c r="V1854" i="3"/>
  <c r="U1854" i="3"/>
  <c r="T1854" i="3"/>
  <c r="S1854" i="3"/>
  <c r="L1854" i="3"/>
  <c r="E1854" i="3"/>
  <c r="V1853" i="3"/>
  <c r="U1853" i="3"/>
  <c r="T1853" i="3"/>
  <c r="S1853" i="3"/>
  <c r="L1853" i="3"/>
  <c r="E1853" i="3"/>
  <c r="V1852" i="3"/>
  <c r="U1852" i="3"/>
  <c r="T1852" i="3"/>
  <c r="S1852" i="3"/>
  <c r="L1852" i="3"/>
  <c r="E1852" i="3"/>
  <c r="V1851" i="3"/>
  <c r="U1851" i="3"/>
  <c r="T1851" i="3"/>
  <c r="S1851" i="3"/>
  <c r="L1851" i="3"/>
  <c r="E1851" i="3"/>
  <c r="V1850" i="3"/>
  <c r="U1850" i="3"/>
  <c r="T1850" i="3"/>
  <c r="S1850" i="3"/>
  <c r="L1850" i="3"/>
  <c r="E1850" i="3"/>
  <c r="V1849" i="3"/>
  <c r="U1849" i="3"/>
  <c r="T1849" i="3"/>
  <c r="S1849" i="3"/>
  <c r="L1849" i="3"/>
  <c r="E1849" i="3"/>
  <c r="V1848" i="3"/>
  <c r="U1848" i="3"/>
  <c r="T1848" i="3"/>
  <c r="S1848" i="3"/>
  <c r="L1848" i="3"/>
  <c r="E1848" i="3"/>
  <c r="V1847" i="3"/>
  <c r="U1847" i="3"/>
  <c r="T1847" i="3"/>
  <c r="S1847" i="3"/>
  <c r="L1847" i="3"/>
  <c r="E1847" i="3"/>
  <c r="V1846" i="3"/>
  <c r="U1846" i="3"/>
  <c r="T1846" i="3"/>
  <c r="S1846" i="3"/>
  <c r="L1846" i="3"/>
  <c r="E1846" i="3"/>
  <c r="V1845" i="3"/>
  <c r="U1845" i="3"/>
  <c r="T1845" i="3"/>
  <c r="S1845" i="3"/>
  <c r="L1845" i="3"/>
  <c r="E1845" i="3"/>
  <c r="V1844" i="3"/>
  <c r="U1844" i="3"/>
  <c r="T1844" i="3"/>
  <c r="S1844" i="3"/>
  <c r="L1844" i="3"/>
  <c r="E1844" i="3"/>
  <c r="V1843" i="3"/>
  <c r="U1843" i="3"/>
  <c r="T1843" i="3"/>
  <c r="S1843" i="3"/>
  <c r="L1843" i="3"/>
  <c r="E1843" i="3"/>
  <c r="V1842" i="3"/>
  <c r="U1842" i="3"/>
  <c r="T1842" i="3"/>
  <c r="S1842" i="3"/>
  <c r="L1842" i="3"/>
  <c r="E1842" i="3"/>
  <c r="V1841" i="3"/>
  <c r="U1841" i="3"/>
  <c r="T1841" i="3"/>
  <c r="S1841" i="3"/>
  <c r="L1841" i="3"/>
  <c r="E1841" i="3"/>
  <c r="V1840" i="3"/>
  <c r="U1840" i="3"/>
  <c r="T1840" i="3"/>
  <c r="S1840" i="3"/>
  <c r="L1840" i="3"/>
  <c r="E1840" i="3"/>
  <c r="V1839" i="3"/>
  <c r="U1839" i="3"/>
  <c r="T1839" i="3"/>
  <c r="S1839" i="3"/>
  <c r="L1839" i="3"/>
  <c r="E1839" i="3"/>
  <c r="V1838" i="3"/>
  <c r="U1838" i="3"/>
  <c r="T1838" i="3"/>
  <c r="S1838" i="3"/>
  <c r="L1838" i="3"/>
  <c r="E1838" i="3"/>
  <c r="V1837" i="3"/>
  <c r="U1837" i="3"/>
  <c r="T1837" i="3"/>
  <c r="S1837" i="3"/>
  <c r="L1837" i="3"/>
  <c r="E1837" i="3"/>
  <c r="V1836" i="3"/>
  <c r="U1836" i="3"/>
  <c r="T1836" i="3"/>
  <c r="S1836" i="3"/>
  <c r="L1836" i="3"/>
  <c r="E1836" i="3"/>
  <c r="V1835" i="3"/>
  <c r="U1835" i="3"/>
  <c r="T1835" i="3"/>
  <c r="S1835" i="3"/>
  <c r="L1835" i="3"/>
  <c r="E1835" i="3"/>
  <c r="V1834" i="3"/>
  <c r="U1834" i="3"/>
  <c r="T1834" i="3"/>
  <c r="S1834" i="3"/>
  <c r="L1834" i="3"/>
  <c r="E1834" i="3"/>
  <c r="V1833" i="3"/>
  <c r="U1833" i="3"/>
  <c r="T1833" i="3"/>
  <c r="S1833" i="3"/>
  <c r="L1833" i="3"/>
  <c r="E1833" i="3"/>
  <c r="V1832" i="3"/>
  <c r="U1832" i="3"/>
  <c r="T1832" i="3"/>
  <c r="S1832" i="3"/>
  <c r="L1832" i="3"/>
  <c r="E1832" i="3"/>
  <c r="V1831" i="3"/>
  <c r="U1831" i="3"/>
  <c r="T1831" i="3"/>
  <c r="S1831" i="3"/>
  <c r="L1831" i="3"/>
  <c r="E1831" i="3"/>
  <c r="V1830" i="3"/>
  <c r="U1830" i="3"/>
  <c r="T1830" i="3"/>
  <c r="S1830" i="3"/>
  <c r="L1830" i="3"/>
  <c r="E1830" i="3"/>
  <c r="V1829" i="3"/>
  <c r="U1829" i="3"/>
  <c r="T1829" i="3"/>
  <c r="S1829" i="3"/>
  <c r="L1829" i="3"/>
  <c r="E1829" i="3"/>
  <c r="V1828" i="3"/>
  <c r="U1828" i="3"/>
  <c r="T1828" i="3"/>
  <c r="S1828" i="3"/>
  <c r="L1828" i="3"/>
  <c r="E1828" i="3"/>
  <c r="V1827" i="3"/>
  <c r="U1827" i="3"/>
  <c r="T1827" i="3"/>
  <c r="S1827" i="3"/>
  <c r="L1827" i="3"/>
  <c r="E1827" i="3"/>
  <c r="V1826" i="3"/>
  <c r="U1826" i="3"/>
  <c r="T1826" i="3"/>
  <c r="S1826" i="3"/>
  <c r="L1826" i="3"/>
  <c r="E1826" i="3"/>
  <c r="V1825" i="3"/>
  <c r="U1825" i="3"/>
  <c r="T1825" i="3"/>
  <c r="S1825" i="3"/>
  <c r="L1825" i="3"/>
  <c r="E1825" i="3"/>
  <c r="V1824" i="3"/>
  <c r="U1824" i="3"/>
  <c r="T1824" i="3"/>
  <c r="S1824" i="3"/>
  <c r="L1824" i="3"/>
  <c r="E1824" i="3"/>
  <c r="V1823" i="3"/>
  <c r="U1823" i="3"/>
  <c r="T1823" i="3"/>
  <c r="S1823" i="3"/>
  <c r="L1823" i="3"/>
  <c r="E1823" i="3"/>
  <c r="V1822" i="3"/>
  <c r="U1822" i="3"/>
  <c r="T1822" i="3"/>
  <c r="S1822" i="3"/>
  <c r="L1822" i="3"/>
  <c r="E1822" i="3"/>
  <c r="V1821" i="3"/>
  <c r="U1821" i="3"/>
  <c r="T1821" i="3"/>
  <c r="S1821" i="3"/>
  <c r="L1821" i="3"/>
  <c r="E1821" i="3"/>
  <c r="V1820" i="3"/>
  <c r="U1820" i="3"/>
  <c r="T1820" i="3"/>
  <c r="S1820" i="3"/>
  <c r="L1820" i="3"/>
  <c r="E1820" i="3"/>
  <c r="V1819" i="3"/>
  <c r="U1819" i="3"/>
  <c r="T1819" i="3"/>
  <c r="S1819" i="3"/>
  <c r="L1819" i="3"/>
  <c r="E1819" i="3"/>
  <c r="V1818" i="3"/>
  <c r="U1818" i="3"/>
  <c r="T1818" i="3"/>
  <c r="S1818" i="3"/>
  <c r="L1818" i="3"/>
  <c r="E1818" i="3"/>
  <c r="V1817" i="3"/>
  <c r="U1817" i="3"/>
  <c r="T1817" i="3"/>
  <c r="S1817" i="3"/>
  <c r="L1817" i="3"/>
  <c r="E1817" i="3"/>
  <c r="V1816" i="3"/>
  <c r="U1816" i="3"/>
  <c r="T1816" i="3"/>
  <c r="S1816" i="3"/>
  <c r="L1816" i="3"/>
  <c r="E1816" i="3"/>
  <c r="V1815" i="3"/>
  <c r="U1815" i="3"/>
  <c r="T1815" i="3"/>
  <c r="S1815" i="3"/>
  <c r="L1815" i="3"/>
  <c r="E1815" i="3"/>
  <c r="V1814" i="3"/>
  <c r="U1814" i="3"/>
  <c r="T1814" i="3"/>
  <c r="S1814" i="3"/>
  <c r="L1814" i="3"/>
  <c r="E1814" i="3"/>
  <c r="V1813" i="3"/>
  <c r="U1813" i="3"/>
  <c r="T1813" i="3"/>
  <c r="S1813" i="3"/>
  <c r="L1813" i="3"/>
  <c r="E1813" i="3"/>
  <c r="V1812" i="3"/>
  <c r="U1812" i="3"/>
  <c r="T1812" i="3"/>
  <c r="S1812" i="3"/>
  <c r="L1812" i="3"/>
  <c r="E1812" i="3"/>
  <c r="V1811" i="3"/>
  <c r="U1811" i="3"/>
  <c r="T1811" i="3"/>
  <c r="S1811" i="3"/>
  <c r="L1811" i="3"/>
  <c r="E1811" i="3"/>
  <c r="V1810" i="3"/>
  <c r="U1810" i="3"/>
  <c r="T1810" i="3"/>
  <c r="S1810" i="3"/>
  <c r="L1810" i="3"/>
  <c r="E1810" i="3"/>
  <c r="V1809" i="3"/>
  <c r="U1809" i="3"/>
  <c r="T1809" i="3"/>
  <c r="S1809" i="3"/>
  <c r="L1809" i="3"/>
  <c r="E1809" i="3"/>
  <c r="V1808" i="3"/>
  <c r="U1808" i="3"/>
  <c r="T1808" i="3"/>
  <c r="S1808" i="3"/>
  <c r="L1808" i="3"/>
  <c r="E1808" i="3"/>
  <c r="V1807" i="3"/>
  <c r="U1807" i="3"/>
  <c r="T1807" i="3"/>
  <c r="S1807" i="3"/>
  <c r="L1807" i="3"/>
  <c r="E1807" i="3"/>
  <c r="V1806" i="3"/>
  <c r="U1806" i="3"/>
  <c r="T1806" i="3"/>
  <c r="S1806" i="3"/>
  <c r="L1806" i="3"/>
  <c r="E1806" i="3"/>
  <c r="V1805" i="3"/>
  <c r="U1805" i="3"/>
  <c r="T1805" i="3"/>
  <c r="S1805" i="3"/>
  <c r="L1805" i="3"/>
  <c r="E1805" i="3"/>
  <c r="V1804" i="3"/>
  <c r="U1804" i="3"/>
  <c r="T1804" i="3"/>
  <c r="S1804" i="3"/>
  <c r="L1804" i="3"/>
  <c r="E1804" i="3"/>
  <c r="V1803" i="3"/>
  <c r="U1803" i="3"/>
  <c r="T1803" i="3"/>
  <c r="S1803" i="3"/>
  <c r="L1803" i="3"/>
  <c r="E1803" i="3"/>
  <c r="V1802" i="3"/>
  <c r="U1802" i="3"/>
  <c r="T1802" i="3"/>
  <c r="S1802" i="3"/>
  <c r="L1802" i="3"/>
  <c r="E1802" i="3"/>
  <c r="V1801" i="3"/>
  <c r="U1801" i="3"/>
  <c r="T1801" i="3"/>
  <c r="S1801" i="3"/>
  <c r="L1801" i="3"/>
  <c r="E1801" i="3"/>
  <c r="V1800" i="3"/>
  <c r="U1800" i="3"/>
  <c r="T1800" i="3"/>
  <c r="S1800" i="3"/>
  <c r="L1800" i="3"/>
  <c r="E1800" i="3"/>
  <c r="V1799" i="3"/>
  <c r="U1799" i="3"/>
  <c r="T1799" i="3"/>
  <c r="S1799" i="3"/>
  <c r="L1799" i="3"/>
  <c r="E1799" i="3"/>
  <c r="V1798" i="3"/>
  <c r="U1798" i="3"/>
  <c r="T1798" i="3"/>
  <c r="S1798" i="3"/>
  <c r="L1798" i="3"/>
  <c r="E1798" i="3"/>
  <c r="V1797" i="3"/>
  <c r="U1797" i="3"/>
  <c r="T1797" i="3"/>
  <c r="S1797" i="3"/>
  <c r="L1797" i="3"/>
  <c r="E1797" i="3"/>
  <c r="V1796" i="3"/>
  <c r="U1796" i="3"/>
  <c r="T1796" i="3"/>
  <c r="S1796" i="3"/>
  <c r="L1796" i="3"/>
  <c r="E1796" i="3"/>
  <c r="V1795" i="3"/>
  <c r="U1795" i="3"/>
  <c r="T1795" i="3"/>
  <c r="S1795" i="3"/>
  <c r="L1795" i="3"/>
  <c r="E1795" i="3"/>
  <c r="V1794" i="3"/>
  <c r="U1794" i="3"/>
  <c r="T1794" i="3"/>
  <c r="S1794" i="3"/>
  <c r="L1794" i="3"/>
  <c r="E1794" i="3"/>
  <c r="V1793" i="3"/>
  <c r="U1793" i="3"/>
  <c r="T1793" i="3"/>
  <c r="S1793" i="3"/>
  <c r="L1793" i="3"/>
  <c r="E1793" i="3"/>
  <c r="V1792" i="3"/>
  <c r="U1792" i="3"/>
  <c r="T1792" i="3"/>
  <c r="S1792" i="3"/>
  <c r="L1792" i="3"/>
  <c r="E1792" i="3"/>
  <c r="V1791" i="3"/>
  <c r="U1791" i="3"/>
  <c r="T1791" i="3"/>
  <c r="S1791" i="3"/>
  <c r="L1791" i="3"/>
  <c r="E1791" i="3"/>
  <c r="V1790" i="3"/>
  <c r="U1790" i="3"/>
  <c r="T1790" i="3"/>
  <c r="S1790" i="3"/>
  <c r="L1790" i="3"/>
  <c r="E1790" i="3"/>
  <c r="V1789" i="3"/>
  <c r="U1789" i="3"/>
  <c r="T1789" i="3"/>
  <c r="S1789" i="3"/>
  <c r="L1789" i="3"/>
  <c r="E1789" i="3"/>
  <c r="V1788" i="3"/>
  <c r="U1788" i="3"/>
  <c r="T1788" i="3"/>
  <c r="S1788" i="3"/>
  <c r="L1788" i="3"/>
  <c r="E1788" i="3"/>
  <c r="V1787" i="3"/>
  <c r="U1787" i="3"/>
  <c r="T1787" i="3"/>
  <c r="S1787" i="3"/>
  <c r="L1787" i="3"/>
  <c r="E1787" i="3"/>
  <c r="V1786" i="3"/>
  <c r="U1786" i="3"/>
  <c r="T1786" i="3"/>
  <c r="S1786" i="3"/>
  <c r="L1786" i="3"/>
  <c r="E1786" i="3"/>
  <c r="V1785" i="3"/>
  <c r="U1785" i="3"/>
  <c r="T1785" i="3"/>
  <c r="S1785" i="3"/>
  <c r="L1785" i="3"/>
  <c r="E1785" i="3"/>
  <c r="V1784" i="3"/>
  <c r="U1784" i="3"/>
  <c r="T1784" i="3"/>
  <c r="S1784" i="3"/>
  <c r="L1784" i="3"/>
  <c r="E1784" i="3"/>
  <c r="V1783" i="3"/>
  <c r="U1783" i="3"/>
  <c r="T1783" i="3"/>
  <c r="S1783" i="3"/>
  <c r="L1783" i="3"/>
  <c r="E1783" i="3"/>
  <c r="V1782" i="3"/>
  <c r="U1782" i="3"/>
  <c r="T1782" i="3"/>
  <c r="S1782" i="3"/>
  <c r="L1782" i="3"/>
  <c r="E1782" i="3"/>
  <c r="V1781" i="3"/>
  <c r="U1781" i="3"/>
  <c r="T1781" i="3"/>
  <c r="S1781" i="3"/>
  <c r="L1781" i="3"/>
  <c r="E1781" i="3"/>
  <c r="V1780" i="3"/>
  <c r="U1780" i="3"/>
  <c r="T1780" i="3"/>
  <c r="S1780" i="3"/>
  <c r="L1780" i="3"/>
  <c r="E1780" i="3"/>
  <c r="V1779" i="3"/>
  <c r="U1779" i="3"/>
  <c r="T1779" i="3"/>
  <c r="S1779" i="3"/>
  <c r="L1779" i="3"/>
  <c r="E1779" i="3"/>
  <c r="V1778" i="3"/>
  <c r="U1778" i="3"/>
  <c r="T1778" i="3"/>
  <c r="S1778" i="3"/>
  <c r="L1778" i="3"/>
  <c r="E1778" i="3"/>
  <c r="V1777" i="3"/>
  <c r="U1777" i="3"/>
  <c r="T1777" i="3"/>
  <c r="S1777" i="3"/>
  <c r="L1777" i="3"/>
  <c r="E1777" i="3"/>
  <c r="V1776" i="3"/>
  <c r="U1776" i="3"/>
  <c r="T1776" i="3"/>
  <c r="S1776" i="3"/>
  <c r="L1776" i="3"/>
  <c r="E1776" i="3"/>
  <c r="V1775" i="3"/>
  <c r="U1775" i="3"/>
  <c r="T1775" i="3"/>
  <c r="S1775" i="3"/>
  <c r="L1775" i="3"/>
  <c r="E1775" i="3"/>
  <c r="V1774" i="3"/>
  <c r="U1774" i="3"/>
  <c r="T1774" i="3"/>
  <c r="S1774" i="3"/>
  <c r="L1774" i="3"/>
  <c r="E1774" i="3"/>
  <c r="V1773" i="3"/>
  <c r="U1773" i="3"/>
  <c r="T1773" i="3"/>
  <c r="S1773" i="3"/>
  <c r="L1773" i="3"/>
  <c r="E1773" i="3"/>
  <c r="V1772" i="3"/>
  <c r="U1772" i="3"/>
  <c r="T1772" i="3"/>
  <c r="S1772" i="3"/>
  <c r="L1772" i="3"/>
  <c r="E1772" i="3"/>
  <c r="V1771" i="3"/>
  <c r="U1771" i="3"/>
  <c r="T1771" i="3"/>
  <c r="S1771" i="3"/>
  <c r="L1771" i="3"/>
  <c r="E1771" i="3"/>
  <c r="V1770" i="3"/>
  <c r="U1770" i="3"/>
  <c r="T1770" i="3"/>
  <c r="S1770" i="3"/>
  <c r="L1770" i="3"/>
  <c r="E1770" i="3"/>
  <c r="V1769" i="3"/>
  <c r="U1769" i="3"/>
  <c r="T1769" i="3"/>
  <c r="S1769" i="3"/>
  <c r="L1769" i="3"/>
  <c r="E1769" i="3"/>
  <c r="V1768" i="3"/>
  <c r="U1768" i="3"/>
  <c r="T1768" i="3"/>
  <c r="S1768" i="3"/>
  <c r="L1768" i="3"/>
  <c r="E1768" i="3"/>
  <c r="V1767" i="3"/>
  <c r="U1767" i="3"/>
  <c r="T1767" i="3"/>
  <c r="S1767" i="3"/>
  <c r="L1767" i="3"/>
  <c r="E1767" i="3"/>
  <c r="V1766" i="3"/>
  <c r="U1766" i="3"/>
  <c r="T1766" i="3"/>
  <c r="S1766" i="3"/>
  <c r="L1766" i="3"/>
  <c r="E1766" i="3"/>
  <c r="V1765" i="3"/>
  <c r="U1765" i="3"/>
  <c r="T1765" i="3"/>
  <c r="S1765" i="3"/>
  <c r="L1765" i="3"/>
  <c r="E1765" i="3"/>
  <c r="V1764" i="3"/>
  <c r="U1764" i="3"/>
  <c r="T1764" i="3"/>
  <c r="S1764" i="3"/>
  <c r="L1764" i="3"/>
  <c r="E1764" i="3"/>
  <c r="V1763" i="3"/>
  <c r="U1763" i="3"/>
  <c r="T1763" i="3"/>
  <c r="S1763" i="3"/>
  <c r="L1763" i="3"/>
  <c r="E1763" i="3"/>
  <c r="V1762" i="3"/>
  <c r="U1762" i="3"/>
  <c r="T1762" i="3"/>
  <c r="S1762" i="3"/>
  <c r="L1762" i="3"/>
  <c r="E1762" i="3"/>
  <c r="V1761" i="3"/>
  <c r="U1761" i="3"/>
  <c r="T1761" i="3"/>
  <c r="S1761" i="3"/>
  <c r="L1761" i="3"/>
  <c r="E1761" i="3"/>
  <c r="V1760" i="3"/>
  <c r="U1760" i="3"/>
  <c r="T1760" i="3"/>
  <c r="S1760" i="3"/>
  <c r="L1760" i="3"/>
  <c r="E1760" i="3"/>
  <c r="V1759" i="3"/>
  <c r="U1759" i="3"/>
  <c r="T1759" i="3"/>
  <c r="S1759" i="3"/>
  <c r="L1759" i="3"/>
  <c r="E1759" i="3"/>
  <c r="V1758" i="3"/>
  <c r="U1758" i="3"/>
  <c r="T1758" i="3"/>
  <c r="S1758" i="3"/>
  <c r="L1758" i="3"/>
  <c r="E1758" i="3"/>
  <c r="V1757" i="3"/>
  <c r="U1757" i="3"/>
  <c r="T1757" i="3"/>
  <c r="S1757" i="3"/>
  <c r="L1757" i="3"/>
  <c r="E1757" i="3"/>
  <c r="V1756" i="3"/>
  <c r="U1756" i="3"/>
  <c r="T1756" i="3"/>
  <c r="S1756" i="3"/>
  <c r="L1756" i="3"/>
  <c r="E1756" i="3"/>
  <c r="V1755" i="3"/>
  <c r="U1755" i="3"/>
  <c r="T1755" i="3"/>
  <c r="S1755" i="3"/>
  <c r="L1755" i="3"/>
  <c r="E1755" i="3"/>
  <c r="V1754" i="3"/>
  <c r="U1754" i="3"/>
  <c r="T1754" i="3"/>
  <c r="S1754" i="3"/>
  <c r="L1754" i="3"/>
  <c r="E1754" i="3"/>
  <c r="V1753" i="3"/>
  <c r="U1753" i="3"/>
  <c r="T1753" i="3"/>
  <c r="S1753" i="3"/>
  <c r="L1753" i="3"/>
  <c r="E1753" i="3"/>
  <c r="V1752" i="3"/>
  <c r="U1752" i="3"/>
  <c r="T1752" i="3"/>
  <c r="S1752" i="3"/>
  <c r="L1752" i="3"/>
  <c r="E1752" i="3"/>
  <c r="V1751" i="3"/>
  <c r="U1751" i="3"/>
  <c r="T1751" i="3"/>
  <c r="S1751" i="3"/>
  <c r="L1751" i="3"/>
  <c r="E1751" i="3"/>
  <c r="V1750" i="3"/>
  <c r="U1750" i="3"/>
  <c r="T1750" i="3"/>
  <c r="S1750" i="3"/>
  <c r="L1750" i="3"/>
  <c r="E1750" i="3"/>
  <c r="V1749" i="3"/>
  <c r="U1749" i="3"/>
  <c r="T1749" i="3"/>
  <c r="S1749" i="3"/>
  <c r="L1749" i="3"/>
  <c r="E1749" i="3"/>
  <c r="V1748" i="3"/>
  <c r="U1748" i="3"/>
  <c r="T1748" i="3"/>
  <c r="S1748" i="3"/>
  <c r="L1748" i="3"/>
  <c r="E1748" i="3"/>
  <c r="V1747" i="3"/>
  <c r="U1747" i="3"/>
  <c r="T1747" i="3"/>
  <c r="S1747" i="3"/>
  <c r="L1747" i="3"/>
  <c r="E1747" i="3"/>
  <c r="V1746" i="3"/>
  <c r="U1746" i="3"/>
  <c r="T1746" i="3"/>
  <c r="S1746" i="3"/>
  <c r="L1746" i="3"/>
  <c r="E1746" i="3"/>
  <c r="V1745" i="3"/>
  <c r="U1745" i="3"/>
  <c r="T1745" i="3"/>
  <c r="S1745" i="3"/>
  <c r="L1745" i="3"/>
  <c r="E1745" i="3"/>
  <c r="V1744" i="3"/>
  <c r="U1744" i="3"/>
  <c r="T1744" i="3"/>
  <c r="S1744" i="3"/>
  <c r="L1744" i="3"/>
  <c r="E1744" i="3"/>
  <c r="V1743" i="3"/>
  <c r="U1743" i="3"/>
  <c r="T1743" i="3"/>
  <c r="S1743" i="3"/>
  <c r="L1743" i="3"/>
  <c r="E1743" i="3"/>
  <c r="V1742" i="3"/>
  <c r="U1742" i="3"/>
  <c r="T1742" i="3"/>
  <c r="S1742" i="3"/>
  <c r="L1742" i="3"/>
  <c r="E1742" i="3"/>
  <c r="V1741" i="3"/>
  <c r="U1741" i="3"/>
  <c r="T1741" i="3"/>
  <c r="S1741" i="3"/>
  <c r="L1741" i="3"/>
  <c r="E1741" i="3"/>
  <c r="V1740" i="3"/>
  <c r="U1740" i="3"/>
  <c r="T1740" i="3"/>
  <c r="S1740" i="3"/>
  <c r="L1740" i="3"/>
  <c r="E1740" i="3"/>
  <c r="V1739" i="3"/>
  <c r="U1739" i="3"/>
  <c r="T1739" i="3"/>
  <c r="S1739" i="3"/>
  <c r="L1739" i="3"/>
  <c r="E1739" i="3"/>
  <c r="V1738" i="3"/>
  <c r="U1738" i="3"/>
  <c r="T1738" i="3"/>
  <c r="S1738" i="3"/>
  <c r="L1738" i="3"/>
  <c r="E1738" i="3"/>
  <c r="V1737" i="3"/>
  <c r="U1737" i="3"/>
  <c r="T1737" i="3"/>
  <c r="S1737" i="3"/>
  <c r="L1737" i="3"/>
  <c r="E1737" i="3"/>
  <c r="V1736" i="3"/>
  <c r="U1736" i="3"/>
  <c r="T1736" i="3"/>
  <c r="S1736" i="3"/>
  <c r="L1736" i="3"/>
  <c r="E1736" i="3"/>
  <c r="V1735" i="3"/>
  <c r="U1735" i="3"/>
  <c r="T1735" i="3"/>
  <c r="S1735" i="3"/>
  <c r="L1735" i="3"/>
  <c r="E1735" i="3"/>
  <c r="V1734" i="3"/>
  <c r="U1734" i="3"/>
  <c r="T1734" i="3"/>
  <c r="S1734" i="3"/>
  <c r="L1734" i="3"/>
  <c r="E1734" i="3"/>
  <c r="V1733" i="3"/>
  <c r="U1733" i="3"/>
  <c r="T1733" i="3"/>
  <c r="S1733" i="3"/>
  <c r="L1733" i="3"/>
  <c r="E1733" i="3"/>
  <c r="V1732" i="3"/>
  <c r="U1732" i="3"/>
  <c r="T1732" i="3"/>
  <c r="S1732" i="3"/>
  <c r="L1732" i="3"/>
  <c r="E1732" i="3"/>
  <c r="V1731" i="3"/>
  <c r="U1731" i="3"/>
  <c r="T1731" i="3"/>
  <c r="S1731" i="3"/>
  <c r="L1731" i="3"/>
  <c r="E1731" i="3"/>
  <c r="V1730" i="3"/>
  <c r="U1730" i="3"/>
  <c r="T1730" i="3"/>
  <c r="S1730" i="3"/>
  <c r="L1730" i="3"/>
  <c r="E1730" i="3"/>
  <c r="V1729" i="3"/>
  <c r="U1729" i="3"/>
  <c r="T1729" i="3"/>
  <c r="S1729" i="3"/>
  <c r="L1729" i="3"/>
  <c r="E1729" i="3"/>
  <c r="V1728" i="3"/>
  <c r="U1728" i="3"/>
  <c r="T1728" i="3"/>
  <c r="S1728" i="3"/>
  <c r="L1728" i="3"/>
  <c r="E1728" i="3"/>
  <c r="V1727" i="3"/>
  <c r="U1727" i="3"/>
  <c r="T1727" i="3"/>
  <c r="S1727" i="3"/>
  <c r="L1727" i="3"/>
  <c r="E1727" i="3"/>
  <c r="V1726" i="3"/>
  <c r="U1726" i="3"/>
  <c r="T1726" i="3"/>
  <c r="S1726" i="3"/>
  <c r="L1726" i="3"/>
  <c r="E1726" i="3"/>
  <c r="V1725" i="3"/>
  <c r="U1725" i="3"/>
  <c r="T1725" i="3"/>
  <c r="S1725" i="3"/>
  <c r="L1725" i="3"/>
  <c r="E1725" i="3"/>
  <c r="V1724" i="3"/>
  <c r="U1724" i="3"/>
  <c r="T1724" i="3"/>
  <c r="S1724" i="3"/>
  <c r="L1724" i="3"/>
  <c r="E1724" i="3"/>
  <c r="V1723" i="3"/>
  <c r="U1723" i="3"/>
  <c r="T1723" i="3"/>
  <c r="S1723" i="3"/>
  <c r="L1723" i="3"/>
  <c r="E1723" i="3"/>
  <c r="V1722" i="3"/>
  <c r="U1722" i="3"/>
  <c r="T1722" i="3"/>
  <c r="S1722" i="3"/>
  <c r="L1722" i="3"/>
  <c r="E1722" i="3"/>
  <c r="V1721" i="3"/>
  <c r="U1721" i="3"/>
  <c r="T1721" i="3"/>
  <c r="S1721" i="3"/>
  <c r="L1721" i="3"/>
  <c r="E1721" i="3"/>
  <c r="V1720" i="3"/>
  <c r="U1720" i="3"/>
  <c r="T1720" i="3"/>
  <c r="S1720" i="3"/>
  <c r="L1720" i="3"/>
  <c r="E1720" i="3"/>
  <c r="V1719" i="3"/>
  <c r="U1719" i="3"/>
  <c r="T1719" i="3"/>
  <c r="S1719" i="3"/>
  <c r="L1719" i="3"/>
  <c r="E1719" i="3"/>
  <c r="V1718" i="3"/>
  <c r="U1718" i="3"/>
  <c r="T1718" i="3"/>
  <c r="S1718" i="3"/>
  <c r="L1718" i="3"/>
  <c r="E1718" i="3"/>
  <c r="V1717" i="3"/>
  <c r="U1717" i="3"/>
  <c r="T1717" i="3"/>
  <c r="S1717" i="3"/>
  <c r="L1717" i="3"/>
  <c r="E1717" i="3"/>
  <c r="V1716" i="3"/>
  <c r="U1716" i="3"/>
  <c r="T1716" i="3"/>
  <c r="S1716" i="3"/>
  <c r="L1716" i="3"/>
  <c r="E1716" i="3"/>
  <c r="V1715" i="3"/>
  <c r="U1715" i="3"/>
  <c r="T1715" i="3"/>
  <c r="S1715" i="3"/>
  <c r="L1715" i="3"/>
  <c r="E1715" i="3"/>
  <c r="V1714" i="3"/>
  <c r="U1714" i="3"/>
  <c r="T1714" i="3"/>
  <c r="S1714" i="3"/>
  <c r="L1714" i="3"/>
  <c r="E1714" i="3"/>
  <c r="V1713" i="3"/>
  <c r="U1713" i="3"/>
  <c r="T1713" i="3"/>
  <c r="S1713" i="3"/>
  <c r="L1713" i="3"/>
  <c r="E1713" i="3"/>
  <c r="V1712" i="3"/>
  <c r="U1712" i="3"/>
  <c r="T1712" i="3"/>
  <c r="S1712" i="3"/>
  <c r="L1712" i="3"/>
  <c r="E1712" i="3"/>
  <c r="V1711" i="3"/>
  <c r="U1711" i="3"/>
  <c r="T1711" i="3"/>
  <c r="S1711" i="3"/>
  <c r="L1711" i="3"/>
  <c r="E1711" i="3"/>
  <c r="V1710" i="3"/>
  <c r="U1710" i="3"/>
  <c r="T1710" i="3"/>
  <c r="S1710" i="3"/>
  <c r="L1710" i="3"/>
  <c r="E1710" i="3"/>
  <c r="V1709" i="3"/>
  <c r="U1709" i="3"/>
  <c r="T1709" i="3"/>
  <c r="S1709" i="3"/>
  <c r="L1709" i="3"/>
  <c r="E1709" i="3"/>
  <c r="V1708" i="3"/>
  <c r="U1708" i="3"/>
  <c r="T1708" i="3"/>
  <c r="S1708" i="3"/>
  <c r="L1708" i="3"/>
  <c r="E1708" i="3"/>
  <c r="V1707" i="3"/>
  <c r="U1707" i="3"/>
  <c r="T1707" i="3"/>
  <c r="S1707" i="3"/>
  <c r="L1707" i="3"/>
  <c r="E1707" i="3"/>
  <c r="V1706" i="3"/>
  <c r="U1706" i="3"/>
  <c r="T1706" i="3"/>
  <c r="S1706" i="3"/>
  <c r="L1706" i="3"/>
  <c r="E1706" i="3"/>
  <c r="V1705" i="3"/>
  <c r="U1705" i="3"/>
  <c r="T1705" i="3"/>
  <c r="S1705" i="3"/>
  <c r="L1705" i="3"/>
  <c r="E1705" i="3"/>
  <c r="V1704" i="3"/>
  <c r="U1704" i="3"/>
  <c r="T1704" i="3"/>
  <c r="S1704" i="3"/>
  <c r="L1704" i="3"/>
  <c r="E1704" i="3"/>
  <c r="V1703" i="3"/>
  <c r="U1703" i="3"/>
  <c r="T1703" i="3"/>
  <c r="S1703" i="3"/>
  <c r="L1703" i="3"/>
  <c r="E1703" i="3"/>
  <c r="V1702" i="3"/>
  <c r="U1702" i="3"/>
  <c r="T1702" i="3"/>
  <c r="S1702" i="3"/>
  <c r="L1702" i="3"/>
  <c r="E1702" i="3"/>
  <c r="V1701" i="3"/>
  <c r="U1701" i="3"/>
  <c r="T1701" i="3"/>
  <c r="S1701" i="3"/>
  <c r="L1701" i="3"/>
  <c r="E1701" i="3"/>
  <c r="V1700" i="3"/>
  <c r="U1700" i="3"/>
  <c r="T1700" i="3"/>
  <c r="S1700" i="3"/>
  <c r="L1700" i="3"/>
  <c r="E1700" i="3"/>
  <c r="V1699" i="3"/>
  <c r="U1699" i="3"/>
  <c r="T1699" i="3"/>
  <c r="S1699" i="3"/>
  <c r="L1699" i="3"/>
  <c r="E1699" i="3"/>
  <c r="V1698" i="3"/>
  <c r="U1698" i="3"/>
  <c r="T1698" i="3"/>
  <c r="S1698" i="3"/>
  <c r="L1698" i="3"/>
  <c r="E1698" i="3"/>
  <c r="V1697" i="3"/>
  <c r="U1697" i="3"/>
  <c r="T1697" i="3"/>
  <c r="S1697" i="3"/>
  <c r="L1697" i="3"/>
  <c r="E1697" i="3"/>
  <c r="V1696" i="3"/>
  <c r="U1696" i="3"/>
  <c r="T1696" i="3"/>
  <c r="S1696" i="3"/>
  <c r="L1696" i="3"/>
  <c r="E1696" i="3"/>
  <c r="V1695" i="3"/>
  <c r="U1695" i="3"/>
  <c r="T1695" i="3"/>
  <c r="S1695" i="3"/>
  <c r="L1695" i="3"/>
  <c r="E1695" i="3"/>
  <c r="V1694" i="3"/>
  <c r="U1694" i="3"/>
  <c r="T1694" i="3"/>
  <c r="S1694" i="3"/>
  <c r="L1694" i="3"/>
  <c r="E1694" i="3"/>
  <c r="V1693" i="3"/>
  <c r="U1693" i="3"/>
  <c r="T1693" i="3"/>
  <c r="S1693" i="3"/>
  <c r="L1693" i="3"/>
  <c r="E1693" i="3"/>
  <c r="V1692" i="3"/>
  <c r="U1692" i="3"/>
  <c r="T1692" i="3"/>
  <c r="S1692" i="3"/>
  <c r="L1692" i="3"/>
  <c r="E1692" i="3"/>
  <c r="V1691" i="3"/>
  <c r="U1691" i="3"/>
  <c r="T1691" i="3"/>
  <c r="S1691" i="3"/>
  <c r="L1691" i="3"/>
  <c r="E1691" i="3"/>
  <c r="V1690" i="3"/>
  <c r="U1690" i="3"/>
  <c r="T1690" i="3"/>
  <c r="S1690" i="3"/>
  <c r="L1690" i="3"/>
  <c r="E1690" i="3"/>
  <c r="V1689" i="3"/>
  <c r="U1689" i="3"/>
  <c r="T1689" i="3"/>
  <c r="S1689" i="3"/>
  <c r="L1689" i="3"/>
  <c r="E1689" i="3"/>
  <c r="V1688" i="3"/>
  <c r="U1688" i="3"/>
  <c r="T1688" i="3"/>
  <c r="S1688" i="3"/>
  <c r="L1688" i="3"/>
  <c r="E1688" i="3"/>
  <c r="V1687" i="3"/>
  <c r="U1687" i="3"/>
  <c r="T1687" i="3"/>
  <c r="S1687" i="3"/>
  <c r="L1687" i="3"/>
  <c r="E1687" i="3"/>
  <c r="V1686" i="3"/>
  <c r="U1686" i="3"/>
  <c r="T1686" i="3"/>
  <c r="S1686" i="3"/>
  <c r="L1686" i="3"/>
  <c r="E1686" i="3"/>
  <c r="V1685" i="3"/>
  <c r="U1685" i="3"/>
  <c r="T1685" i="3"/>
  <c r="S1685" i="3"/>
  <c r="L1685" i="3"/>
  <c r="E1685" i="3"/>
  <c r="V1684" i="3"/>
  <c r="U1684" i="3"/>
  <c r="T1684" i="3"/>
  <c r="S1684" i="3"/>
  <c r="L1684" i="3"/>
  <c r="E1684" i="3"/>
  <c r="V1683" i="3"/>
  <c r="U1683" i="3"/>
  <c r="T1683" i="3"/>
  <c r="S1683" i="3"/>
  <c r="L1683" i="3"/>
  <c r="E1683" i="3"/>
  <c r="V1682" i="3"/>
  <c r="U1682" i="3"/>
  <c r="T1682" i="3"/>
  <c r="S1682" i="3"/>
  <c r="L1682" i="3"/>
  <c r="E1682" i="3"/>
  <c r="V1681" i="3"/>
  <c r="U1681" i="3"/>
  <c r="T1681" i="3"/>
  <c r="S1681" i="3"/>
  <c r="L1681" i="3"/>
  <c r="E1681" i="3"/>
  <c r="V1680" i="3"/>
  <c r="U1680" i="3"/>
  <c r="T1680" i="3"/>
  <c r="S1680" i="3"/>
  <c r="L1680" i="3"/>
  <c r="E1680" i="3"/>
  <c r="V1679" i="3"/>
  <c r="U1679" i="3"/>
  <c r="T1679" i="3"/>
  <c r="S1679" i="3"/>
  <c r="L1679" i="3"/>
  <c r="E1679" i="3"/>
  <c r="V1678" i="3"/>
  <c r="U1678" i="3"/>
  <c r="T1678" i="3"/>
  <c r="S1678" i="3"/>
  <c r="L1678" i="3"/>
  <c r="E1678" i="3"/>
  <c r="V1677" i="3"/>
  <c r="U1677" i="3"/>
  <c r="T1677" i="3"/>
  <c r="S1677" i="3"/>
  <c r="L1677" i="3"/>
  <c r="E1677" i="3"/>
  <c r="V1676" i="3"/>
  <c r="U1676" i="3"/>
  <c r="T1676" i="3"/>
  <c r="S1676" i="3"/>
  <c r="L1676" i="3"/>
  <c r="E1676" i="3"/>
  <c r="V1675" i="3"/>
  <c r="U1675" i="3"/>
  <c r="T1675" i="3"/>
  <c r="S1675" i="3"/>
  <c r="L1675" i="3"/>
  <c r="E1675" i="3"/>
  <c r="V1674" i="3"/>
  <c r="U1674" i="3"/>
  <c r="T1674" i="3"/>
  <c r="S1674" i="3"/>
  <c r="L1674" i="3"/>
  <c r="E1674" i="3"/>
  <c r="V1673" i="3"/>
  <c r="U1673" i="3"/>
  <c r="T1673" i="3"/>
  <c r="S1673" i="3"/>
  <c r="L1673" i="3"/>
  <c r="E1673" i="3"/>
  <c r="V1672" i="3"/>
  <c r="U1672" i="3"/>
  <c r="T1672" i="3"/>
  <c r="S1672" i="3"/>
  <c r="L1672" i="3"/>
  <c r="E1672" i="3"/>
  <c r="V1671" i="3"/>
  <c r="U1671" i="3"/>
  <c r="T1671" i="3"/>
  <c r="S1671" i="3"/>
  <c r="L1671" i="3"/>
  <c r="E1671" i="3"/>
  <c r="V1670" i="3"/>
  <c r="U1670" i="3"/>
  <c r="T1670" i="3"/>
  <c r="S1670" i="3"/>
  <c r="L1670" i="3"/>
  <c r="E1670" i="3"/>
  <c r="V1669" i="3"/>
  <c r="U1669" i="3"/>
  <c r="T1669" i="3"/>
  <c r="S1669" i="3"/>
  <c r="L1669" i="3"/>
  <c r="E1669" i="3"/>
  <c r="V1668" i="3"/>
  <c r="U1668" i="3"/>
  <c r="T1668" i="3"/>
  <c r="S1668" i="3"/>
  <c r="L1668" i="3"/>
  <c r="E1668" i="3"/>
  <c r="V1667" i="3"/>
  <c r="U1667" i="3"/>
  <c r="T1667" i="3"/>
  <c r="S1667" i="3"/>
  <c r="L1667" i="3"/>
  <c r="E1667" i="3"/>
  <c r="V1666" i="3"/>
  <c r="U1666" i="3"/>
  <c r="T1666" i="3"/>
  <c r="S1666" i="3"/>
  <c r="L1666" i="3"/>
  <c r="E1666" i="3"/>
  <c r="V1665" i="3"/>
  <c r="U1665" i="3"/>
  <c r="T1665" i="3"/>
  <c r="S1665" i="3"/>
  <c r="L1665" i="3"/>
  <c r="E1665" i="3"/>
  <c r="V1664" i="3"/>
  <c r="U1664" i="3"/>
  <c r="T1664" i="3"/>
  <c r="S1664" i="3"/>
  <c r="L1664" i="3"/>
  <c r="E1664" i="3"/>
  <c r="V1663" i="3"/>
  <c r="U1663" i="3"/>
  <c r="T1663" i="3"/>
  <c r="S1663" i="3"/>
  <c r="L1663" i="3"/>
  <c r="E1663" i="3"/>
  <c r="V1662" i="3"/>
  <c r="U1662" i="3"/>
  <c r="T1662" i="3"/>
  <c r="S1662" i="3"/>
  <c r="L1662" i="3"/>
  <c r="E1662" i="3"/>
  <c r="V1661" i="3"/>
  <c r="U1661" i="3"/>
  <c r="T1661" i="3"/>
  <c r="S1661" i="3"/>
  <c r="L1661" i="3"/>
  <c r="E1661" i="3"/>
  <c r="V1660" i="3"/>
  <c r="U1660" i="3"/>
  <c r="T1660" i="3"/>
  <c r="S1660" i="3"/>
  <c r="L1660" i="3"/>
  <c r="E1660" i="3"/>
  <c r="V1659" i="3"/>
  <c r="U1659" i="3"/>
  <c r="T1659" i="3"/>
  <c r="S1659" i="3"/>
  <c r="L1659" i="3"/>
  <c r="E1659" i="3"/>
  <c r="V1658" i="3"/>
  <c r="U1658" i="3"/>
  <c r="T1658" i="3"/>
  <c r="S1658" i="3"/>
  <c r="L1658" i="3"/>
  <c r="E1658" i="3"/>
  <c r="V1657" i="3"/>
  <c r="U1657" i="3"/>
  <c r="T1657" i="3"/>
  <c r="S1657" i="3"/>
  <c r="L1657" i="3"/>
  <c r="E1657" i="3"/>
  <c r="V1656" i="3"/>
  <c r="U1656" i="3"/>
  <c r="T1656" i="3"/>
  <c r="S1656" i="3"/>
  <c r="L1656" i="3"/>
  <c r="E1656" i="3"/>
  <c r="V1655" i="3"/>
  <c r="U1655" i="3"/>
  <c r="T1655" i="3"/>
  <c r="S1655" i="3"/>
  <c r="L1655" i="3"/>
  <c r="E1655" i="3"/>
  <c r="V1654" i="3"/>
  <c r="U1654" i="3"/>
  <c r="T1654" i="3"/>
  <c r="S1654" i="3"/>
  <c r="L1654" i="3"/>
  <c r="E1654" i="3"/>
  <c r="V1653" i="3"/>
  <c r="U1653" i="3"/>
  <c r="T1653" i="3"/>
  <c r="S1653" i="3"/>
  <c r="L1653" i="3"/>
  <c r="E1653" i="3"/>
  <c r="V1652" i="3"/>
  <c r="U1652" i="3"/>
  <c r="T1652" i="3"/>
  <c r="S1652" i="3"/>
  <c r="L1652" i="3"/>
  <c r="E1652" i="3"/>
  <c r="V1651" i="3"/>
  <c r="U1651" i="3"/>
  <c r="T1651" i="3"/>
  <c r="S1651" i="3"/>
  <c r="L1651" i="3"/>
  <c r="E1651" i="3"/>
  <c r="V1650" i="3"/>
  <c r="U1650" i="3"/>
  <c r="T1650" i="3"/>
  <c r="S1650" i="3"/>
  <c r="L1650" i="3"/>
  <c r="E1650" i="3"/>
  <c r="V1649" i="3"/>
  <c r="U1649" i="3"/>
  <c r="T1649" i="3"/>
  <c r="S1649" i="3"/>
  <c r="L1649" i="3"/>
  <c r="E1649" i="3"/>
  <c r="V1648" i="3"/>
  <c r="U1648" i="3"/>
  <c r="T1648" i="3"/>
  <c r="S1648" i="3"/>
  <c r="L1648" i="3"/>
  <c r="E1648" i="3"/>
  <c r="V1647" i="3"/>
  <c r="U1647" i="3"/>
  <c r="T1647" i="3"/>
  <c r="S1647" i="3"/>
  <c r="L1647" i="3"/>
  <c r="E1647" i="3"/>
  <c r="V1646" i="3"/>
  <c r="U1646" i="3"/>
  <c r="T1646" i="3"/>
  <c r="S1646" i="3"/>
  <c r="L1646" i="3"/>
  <c r="E1646" i="3"/>
  <c r="V1645" i="3"/>
  <c r="U1645" i="3"/>
  <c r="T1645" i="3"/>
  <c r="S1645" i="3"/>
  <c r="L1645" i="3"/>
  <c r="E1645" i="3"/>
  <c r="V1644" i="3"/>
  <c r="U1644" i="3"/>
  <c r="T1644" i="3"/>
  <c r="S1644" i="3"/>
  <c r="L1644" i="3"/>
  <c r="E1644" i="3"/>
  <c r="V1643" i="3"/>
  <c r="U1643" i="3"/>
  <c r="T1643" i="3"/>
  <c r="S1643" i="3"/>
  <c r="L1643" i="3"/>
  <c r="E1643" i="3"/>
  <c r="V1642" i="3"/>
  <c r="U1642" i="3"/>
  <c r="T1642" i="3"/>
  <c r="S1642" i="3"/>
  <c r="L1642" i="3"/>
  <c r="E1642" i="3"/>
  <c r="V1641" i="3"/>
  <c r="U1641" i="3"/>
  <c r="T1641" i="3"/>
  <c r="S1641" i="3"/>
  <c r="L1641" i="3"/>
  <c r="E1641" i="3"/>
  <c r="V1640" i="3"/>
  <c r="U1640" i="3"/>
  <c r="T1640" i="3"/>
  <c r="S1640" i="3"/>
  <c r="L1640" i="3"/>
  <c r="E1640" i="3"/>
  <c r="V1639" i="3"/>
  <c r="U1639" i="3"/>
  <c r="T1639" i="3"/>
  <c r="S1639" i="3"/>
  <c r="L1639" i="3"/>
  <c r="E1639" i="3"/>
  <c r="V1638" i="3"/>
  <c r="U1638" i="3"/>
  <c r="T1638" i="3"/>
  <c r="S1638" i="3"/>
  <c r="L1638" i="3"/>
  <c r="E1638" i="3"/>
  <c r="V1637" i="3"/>
  <c r="U1637" i="3"/>
  <c r="T1637" i="3"/>
  <c r="S1637" i="3"/>
  <c r="L1637" i="3"/>
  <c r="E1637" i="3"/>
  <c r="V1636" i="3"/>
  <c r="U1636" i="3"/>
  <c r="T1636" i="3"/>
  <c r="S1636" i="3"/>
  <c r="L1636" i="3"/>
  <c r="E1636" i="3"/>
  <c r="V1635" i="3"/>
  <c r="U1635" i="3"/>
  <c r="T1635" i="3"/>
  <c r="S1635" i="3"/>
  <c r="L1635" i="3"/>
  <c r="E1635" i="3"/>
  <c r="V1634" i="3"/>
  <c r="U1634" i="3"/>
  <c r="T1634" i="3"/>
  <c r="S1634" i="3"/>
  <c r="L1634" i="3"/>
  <c r="E1634" i="3"/>
  <c r="V1633" i="3"/>
  <c r="U1633" i="3"/>
  <c r="T1633" i="3"/>
  <c r="S1633" i="3"/>
  <c r="L1633" i="3"/>
  <c r="E1633" i="3"/>
  <c r="V1632" i="3"/>
  <c r="U1632" i="3"/>
  <c r="T1632" i="3"/>
  <c r="S1632" i="3"/>
  <c r="L1632" i="3"/>
  <c r="E1632" i="3"/>
  <c r="V1631" i="3"/>
  <c r="U1631" i="3"/>
  <c r="T1631" i="3"/>
  <c r="S1631" i="3"/>
  <c r="L1631" i="3"/>
  <c r="E1631" i="3"/>
  <c r="V1630" i="3"/>
  <c r="U1630" i="3"/>
  <c r="T1630" i="3"/>
  <c r="S1630" i="3"/>
  <c r="L1630" i="3"/>
  <c r="E1630" i="3"/>
  <c r="V1629" i="3"/>
  <c r="U1629" i="3"/>
  <c r="T1629" i="3"/>
  <c r="S1629" i="3"/>
  <c r="L1629" i="3"/>
  <c r="E1629" i="3"/>
  <c r="V1628" i="3"/>
  <c r="U1628" i="3"/>
  <c r="T1628" i="3"/>
  <c r="S1628" i="3"/>
  <c r="L1628" i="3"/>
  <c r="E1628" i="3"/>
  <c r="V1627" i="3"/>
  <c r="U1627" i="3"/>
  <c r="T1627" i="3"/>
  <c r="S1627" i="3"/>
  <c r="L1627" i="3"/>
  <c r="E1627" i="3"/>
  <c r="V1626" i="3"/>
  <c r="U1626" i="3"/>
  <c r="T1626" i="3"/>
  <c r="S1626" i="3"/>
  <c r="L1626" i="3"/>
  <c r="E1626" i="3"/>
  <c r="V1625" i="3"/>
  <c r="U1625" i="3"/>
  <c r="T1625" i="3"/>
  <c r="S1625" i="3"/>
  <c r="L1625" i="3"/>
  <c r="E1625" i="3"/>
  <c r="V1624" i="3"/>
  <c r="U1624" i="3"/>
  <c r="T1624" i="3"/>
  <c r="S1624" i="3"/>
  <c r="L1624" i="3"/>
  <c r="E1624" i="3"/>
  <c r="V1623" i="3"/>
  <c r="U1623" i="3"/>
  <c r="T1623" i="3"/>
  <c r="S1623" i="3"/>
  <c r="L1623" i="3"/>
  <c r="E1623" i="3"/>
  <c r="V1622" i="3"/>
  <c r="U1622" i="3"/>
  <c r="T1622" i="3"/>
  <c r="S1622" i="3"/>
  <c r="L1622" i="3"/>
  <c r="E1622" i="3"/>
  <c r="V1621" i="3"/>
  <c r="U1621" i="3"/>
  <c r="T1621" i="3"/>
  <c r="S1621" i="3"/>
  <c r="L1621" i="3"/>
  <c r="E1621" i="3"/>
  <c r="V1620" i="3"/>
  <c r="U1620" i="3"/>
  <c r="T1620" i="3"/>
  <c r="S1620" i="3"/>
  <c r="L1620" i="3"/>
  <c r="E1620" i="3"/>
  <c r="V1619" i="3"/>
  <c r="U1619" i="3"/>
  <c r="T1619" i="3"/>
  <c r="S1619" i="3"/>
  <c r="L1619" i="3"/>
  <c r="E1619" i="3"/>
  <c r="V1618" i="3"/>
  <c r="U1618" i="3"/>
  <c r="T1618" i="3"/>
  <c r="S1618" i="3"/>
  <c r="L1618" i="3"/>
  <c r="E1618" i="3"/>
  <c r="V1617" i="3"/>
  <c r="U1617" i="3"/>
  <c r="T1617" i="3"/>
  <c r="S1617" i="3"/>
  <c r="L1617" i="3"/>
  <c r="E1617" i="3"/>
  <c r="V1616" i="3"/>
  <c r="U1616" i="3"/>
  <c r="T1616" i="3"/>
  <c r="S1616" i="3"/>
  <c r="L1616" i="3"/>
  <c r="E1616" i="3"/>
  <c r="V1615" i="3"/>
  <c r="U1615" i="3"/>
  <c r="T1615" i="3"/>
  <c r="S1615" i="3"/>
  <c r="L1615" i="3"/>
  <c r="E1615" i="3"/>
  <c r="V1614" i="3"/>
  <c r="U1614" i="3"/>
  <c r="T1614" i="3"/>
  <c r="S1614" i="3"/>
  <c r="L1614" i="3"/>
  <c r="E1614" i="3"/>
  <c r="V1613" i="3"/>
  <c r="U1613" i="3"/>
  <c r="T1613" i="3"/>
  <c r="S1613" i="3"/>
  <c r="L1613" i="3"/>
  <c r="E1613" i="3"/>
  <c r="V1612" i="3"/>
  <c r="U1612" i="3"/>
  <c r="T1612" i="3"/>
  <c r="S1612" i="3"/>
  <c r="L1612" i="3"/>
  <c r="E1612" i="3"/>
  <c r="V1611" i="3"/>
  <c r="U1611" i="3"/>
  <c r="T1611" i="3"/>
  <c r="S1611" i="3"/>
  <c r="L1611" i="3"/>
  <c r="E1611" i="3"/>
  <c r="V1610" i="3"/>
  <c r="U1610" i="3"/>
  <c r="T1610" i="3"/>
  <c r="S1610" i="3"/>
  <c r="L1610" i="3"/>
  <c r="E1610" i="3"/>
  <c r="V1609" i="3"/>
  <c r="U1609" i="3"/>
  <c r="T1609" i="3"/>
  <c r="S1609" i="3"/>
  <c r="L1609" i="3"/>
  <c r="E1609" i="3"/>
  <c r="V1608" i="3"/>
  <c r="U1608" i="3"/>
  <c r="T1608" i="3"/>
  <c r="S1608" i="3"/>
  <c r="L1608" i="3"/>
  <c r="E1608" i="3"/>
  <c r="V1607" i="3"/>
  <c r="U1607" i="3"/>
  <c r="T1607" i="3"/>
  <c r="S1607" i="3"/>
  <c r="L1607" i="3"/>
  <c r="E1607" i="3"/>
  <c r="V1606" i="3"/>
  <c r="U1606" i="3"/>
  <c r="T1606" i="3"/>
  <c r="S1606" i="3"/>
  <c r="L1606" i="3"/>
  <c r="E1606" i="3"/>
  <c r="V1605" i="3"/>
  <c r="U1605" i="3"/>
  <c r="T1605" i="3"/>
  <c r="S1605" i="3"/>
  <c r="L1605" i="3"/>
  <c r="E1605" i="3"/>
  <c r="V1604" i="3"/>
  <c r="U1604" i="3"/>
  <c r="T1604" i="3"/>
  <c r="S1604" i="3"/>
  <c r="L1604" i="3"/>
  <c r="E1604" i="3"/>
  <c r="V1603" i="3"/>
  <c r="U1603" i="3"/>
  <c r="T1603" i="3"/>
  <c r="S1603" i="3"/>
  <c r="L1603" i="3"/>
  <c r="E1603" i="3"/>
  <c r="V1602" i="3"/>
  <c r="U1602" i="3"/>
  <c r="T1602" i="3"/>
  <c r="S1602" i="3"/>
  <c r="L1602" i="3"/>
  <c r="E1602" i="3"/>
  <c r="V1601" i="3"/>
  <c r="U1601" i="3"/>
  <c r="T1601" i="3"/>
  <c r="S1601" i="3"/>
  <c r="L1601" i="3"/>
  <c r="E1601" i="3"/>
  <c r="V1600" i="3"/>
  <c r="U1600" i="3"/>
  <c r="T1600" i="3"/>
  <c r="S1600" i="3"/>
  <c r="L1600" i="3"/>
  <c r="E1600" i="3"/>
  <c r="V1599" i="3"/>
  <c r="U1599" i="3"/>
  <c r="T1599" i="3"/>
  <c r="S1599" i="3"/>
  <c r="L1599" i="3"/>
  <c r="E1599" i="3"/>
  <c r="V1598" i="3"/>
  <c r="U1598" i="3"/>
  <c r="T1598" i="3"/>
  <c r="S1598" i="3"/>
  <c r="L1598" i="3"/>
  <c r="E1598" i="3"/>
  <c r="V1597" i="3"/>
  <c r="U1597" i="3"/>
  <c r="T1597" i="3"/>
  <c r="S1597" i="3"/>
  <c r="L1597" i="3"/>
  <c r="E1597" i="3"/>
  <c r="V1596" i="3"/>
  <c r="U1596" i="3"/>
  <c r="T1596" i="3"/>
  <c r="S1596" i="3"/>
  <c r="L1596" i="3"/>
  <c r="E1596" i="3"/>
  <c r="V1595" i="3"/>
  <c r="U1595" i="3"/>
  <c r="T1595" i="3"/>
  <c r="S1595" i="3"/>
  <c r="L1595" i="3"/>
  <c r="E1595" i="3"/>
  <c r="V1594" i="3"/>
  <c r="U1594" i="3"/>
  <c r="T1594" i="3"/>
  <c r="S1594" i="3"/>
  <c r="L1594" i="3"/>
  <c r="E1594" i="3"/>
  <c r="V1593" i="3"/>
  <c r="U1593" i="3"/>
  <c r="T1593" i="3"/>
  <c r="S1593" i="3"/>
  <c r="L1593" i="3"/>
  <c r="E1593" i="3"/>
  <c r="V1592" i="3"/>
  <c r="U1592" i="3"/>
  <c r="T1592" i="3"/>
  <c r="S1592" i="3"/>
  <c r="L1592" i="3"/>
  <c r="E1592" i="3"/>
  <c r="V1591" i="3"/>
  <c r="U1591" i="3"/>
  <c r="T1591" i="3"/>
  <c r="S1591" i="3"/>
  <c r="L1591" i="3"/>
  <c r="E1591" i="3"/>
  <c r="V1590" i="3"/>
  <c r="U1590" i="3"/>
  <c r="T1590" i="3"/>
  <c r="S1590" i="3"/>
  <c r="L1590" i="3"/>
  <c r="E1590" i="3"/>
  <c r="V1589" i="3"/>
  <c r="U1589" i="3"/>
  <c r="T1589" i="3"/>
  <c r="S1589" i="3"/>
  <c r="L1589" i="3"/>
  <c r="E1589" i="3"/>
  <c r="V1588" i="3"/>
  <c r="U1588" i="3"/>
  <c r="T1588" i="3"/>
  <c r="S1588" i="3"/>
  <c r="L1588" i="3"/>
  <c r="E1588" i="3"/>
  <c r="V1587" i="3"/>
  <c r="U1587" i="3"/>
  <c r="T1587" i="3"/>
  <c r="S1587" i="3"/>
  <c r="L1587" i="3"/>
  <c r="E1587" i="3"/>
  <c r="V1586" i="3"/>
  <c r="U1586" i="3"/>
  <c r="T1586" i="3"/>
  <c r="S1586" i="3"/>
  <c r="L1586" i="3"/>
  <c r="E1586" i="3"/>
  <c r="V1585" i="3"/>
  <c r="U1585" i="3"/>
  <c r="T1585" i="3"/>
  <c r="S1585" i="3"/>
  <c r="L1585" i="3"/>
  <c r="E1585" i="3"/>
  <c r="V1584" i="3"/>
  <c r="U1584" i="3"/>
  <c r="T1584" i="3"/>
  <c r="S1584" i="3"/>
  <c r="L1584" i="3"/>
  <c r="E1584" i="3"/>
  <c r="V1583" i="3"/>
  <c r="U1583" i="3"/>
  <c r="T1583" i="3"/>
  <c r="S1583" i="3"/>
  <c r="L1583" i="3"/>
  <c r="E1583" i="3"/>
  <c r="V1582" i="3"/>
  <c r="U1582" i="3"/>
  <c r="T1582" i="3"/>
  <c r="S1582" i="3"/>
  <c r="L1582" i="3"/>
  <c r="E1582" i="3"/>
  <c r="V1581" i="3"/>
  <c r="U1581" i="3"/>
  <c r="T1581" i="3"/>
  <c r="S1581" i="3"/>
  <c r="L1581" i="3"/>
  <c r="E1581" i="3"/>
  <c r="V1580" i="3"/>
  <c r="U1580" i="3"/>
  <c r="T1580" i="3"/>
  <c r="S1580" i="3"/>
  <c r="L1580" i="3"/>
  <c r="E1580" i="3"/>
  <c r="V1579" i="3"/>
  <c r="U1579" i="3"/>
  <c r="T1579" i="3"/>
  <c r="S1579" i="3"/>
  <c r="L1579" i="3"/>
  <c r="E1579" i="3"/>
  <c r="V1578" i="3"/>
  <c r="U1578" i="3"/>
  <c r="T1578" i="3"/>
  <c r="S1578" i="3"/>
  <c r="L1578" i="3"/>
  <c r="E1578" i="3"/>
  <c r="V1577" i="3"/>
  <c r="U1577" i="3"/>
  <c r="T1577" i="3"/>
  <c r="S1577" i="3"/>
  <c r="L1577" i="3"/>
  <c r="E1577" i="3"/>
  <c r="V1576" i="3"/>
  <c r="U1576" i="3"/>
  <c r="T1576" i="3"/>
  <c r="S1576" i="3"/>
  <c r="L1576" i="3"/>
  <c r="E1576" i="3"/>
  <c r="V1575" i="3"/>
  <c r="U1575" i="3"/>
  <c r="T1575" i="3"/>
  <c r="S1575" i="3"/>
  <c r="L1575" i="3"/>
  <c r="E1575" i="3"/>
  <c r="V1574" i="3"/>
  <c r="U1574" i="3"/>
  <c r="T1574" i="3"/>
  <c r="S1574" i="3"/>
  <c r="L1574" i="3"/>
  <c r="E1574" i="3"/>
  <c r="V1573" i="3"/>
  <c r="U1573" i="3"/>
  <c r="T1573" i="3"/>
  <c r="S1573" i="3"/>
  <c r="L1573" i="3"/>
  <c r="E1573" i="3"/>
  <c r="V1572" i="3"/>
  <c r="U1572" i="3"/>
  <c r="T1572" i="3"/>
  <c r="S1572" i="3"/>
  <c r="L1572" i="3"/>
  <c r="E1572" i="3"/>
  <c r="V1571" i="3"/>
  <c r="U1571" i="3"/>
  <c r="T1571" i="3"/>
  <c r="S1571" i="3"/>
  <c r="L1571" i="3"/>
  <c r="E1571" i="3"/>
  <c r="V1570" i="3"/>
  <c r="U1570" i="3"/>
  <c r="T1570" i="3"/>
  <c r="S1570" i="3"/>
  <c r="L1570" i="3"/>
  <c r="E1570" i="3"/>
  <c r="V1569" i="3"/>
  <c r="U1569" i="3"/>
  <c r="T1569" i="3"/>
  <c r="S1569" i="3"/>
  <c r="L1569" i="3"/>
  <c r="E1569" i="3"/>
  <c r="V1568" i="3"/>
  <c r="U1568" i="3"/>
  <c r="T1568" i="3"/>
  <c r="S1568" i="3"/>
  <c r="L1568" i="3"/>
  <c r="E1568" i="3"/>
  <c r="V1567" i="3"/>
  <c r="U1567" i="3"/>
  <c r="T1567" i="3"/>
  <c r="S1567" i="3"/>
  <c r="L1567" i="3"/>
  <c r="E1567" i="3"/>
  <c r="V1566" i="3"/>
  <c r="U1566" i="3"/>
  <c r="T1566" i="3"/>
  <c r="S1566" i="3"/>
  <c r="L1566" i="3"/>
  <c r="E1566" i="3"/>
  <c r="V1565" i="3"/>
  <c r="U1565" i="3"/>
  <c r="T1565" i="3"/>
  <c r="S1565" i="3"/>
  <c r="L1565" i="3"/>
  <c r="E1565" i="3"/>
  <c r="V1564" i="3"/>
  <c r="U1564" i="3"/>
  <c r="T1564" i="3"/>
  <c r="S1564" i="3"/>
  <c r="L1564" i="3"/>
  <c r="E1564" i="3"/>
  <c r="V1563" i="3"/>
  <c r="U1563" i="3"/>
  <c r="T1563" i="3"/>
  <c r="S1563" i="3"/>
  <c r="L1563" i="3"/>
  <c r="E1563" i="3"/>
  <c r="V1562" i="3"/>
  <c r="U1562" i="3"/>
  <c r="T1562" i="3"/>
  <c r="S1562" i="3"/>
  <c r="L1562" i="3"/>
  <c r="E1562" i="3"/>
  <c r="V1561" i="3"/>
  <c r="U1561" i="3"/>
  <c r="T1561" i="3"/>
  <c r="S1561" i="3"/>
  <c r="L1561" i="3"/>
  <c r="E1561" i="3"/>
  <c r="V1560" i="3"/>
  <c r="U1560" i="3"/>
  <c r="T1560" i="3"/>
  <c r="S1560" i="3"/>
  <c r="L1560" i="3"/>
  <c r="E1560" i="3"/>
  <c r="V1559" i="3"/>
  <c r="U1559" i="3"/>
  <c r="T1559" i="3"/>
  <c r="S1559" i="3"/>
  <c r="L1559" i="3"/>
  <c r="E1559" i="3"/>
  <c r="V1558" i="3"/>
  <c r="U1558" i="3"/>
  <c r="T1558" i="3"/>
  <c r="S1558" i="3"/>
  <c r="L1558" i="3"/>
  <c r="E1558" i="3"/>
  <c r="V1557" i="3"/>
  <c r="U1557" i="3"/>
  <c r="T1557" i="3"/>
  <c r="S1557" i="3"/>
  <c r="L1557" i="3"/>
  <c r="E1557" i="3"/>
  <c r="V1556" i="3"/>
  <c r="U1556" i="3"/>
  <c r="T1556" i="3"/>
  <c r="S1556" i="3"/>
  <c r="L1556" i="3"/>
  <c r="E1556" i="3"/>
  <c r="V1555" i="3"/>
  <c r="U1555" i="3"/>
  <c r="T1555" i="3"/>
  <c r="S1555" i="3"/>
  <c r="L1555" i="3"/>
  <c r="E1555" i="3"/>
  <c r="V1554" i="3"/>
  <c r="U1554" i="3"/>
  <c r="T1554" i="3"/>
  <c r="S1554" i="3"/>
  <c r="L1554" i="3"/>
  <c r="E1554" i="3"/>
  <c r="V1553" i="3"/>
  <c r="U1553" i="3"/>
  <c r="T1553" i="3"/>
  <c r="S1553" i="3"/>
  <c r="L1553" i="3"/>
  <c r="E1553" i="3"/>
  <c r="V1552" i="3"/>
  <c r="U1552" i="3"/>
  <c r="T1552" i="3"/>
  <c r="S1552" i="3"/>
  <c r="L1552" i="3"/>
  <c r="E1552" i="3"/>
  <c r="V1551" i="3"/>
  <c r="U1551" i="3"/>
  <c r="T1551" i="3"/>
  <c r="S1551" i="3"/>
  <c r="L1551" i="3"/>
  <c r="E1551" i="3"/>
  <c r="V1550" i="3"/>
  <c r="U1550" i="3"/>
  <c r="T1550" i="3"/>
  <c r="S1550" i="3"/>
  <c r="L1550" i="3"/>
  <c r="E1550" i="3"/>
  <c r="V1549" i="3"/>
  <c r="U1549" i="3"/>
  <c r="T1549" i="3"/>
  <c r="S1549" i="3"/>
  <c r="L1549" i="3"/>
  <c r="E1549" i="3"/>
  <c r="V1548" i="3"/>
  <c r="U1548" i="3"/>
  <c r="T1548" i="3"/>
  <c r="S1548" i="3"/>
  <c r="L1548" i="3"/>
  <c r="E1548" i="3"/>
  <c r="V1547" i="3"/>
  <c r="U1547" i="3"/>
  <c r="T1547" i="3"/>
  <c r="S1547" i="3"/>
  <c r="L1547" i="3"/>
  <c r="E1547" i="3"/>
  <c r="V1546" i="3"/>
  <c r="U1546" i="3"/>
  <c r="T1546" i="3"/>
  <c r="S1546" i="3"/>
  <c r="L1546" i="3"/>
  <c r="E1546" i="3"/>
  <c r="V1545" i="3"/>
  <c r="U1545" i="3"/>
  <c r="T1545" i="3"/>
  <c r="S1545" i="3"/>
  <c r="L1545" i="3"/>
  <c r="E1545" i="3"/>
  <c r="V1544" i="3"/>
  <c r="U1544" i="3"/>
  <c r="T1544" i="3"/>
  <c r="S1544" i="3"/>
  <c r="L1544" i="3"/>
  <c r="E1544" i="3"/>
  <c r="V1543" i="3"/>
  <c r="U1543" i="3"/>
  <c r="T1543" i="3"/>
  <c r="S1543" i="3"/>
  <c r="L1543" i="3"/>
  <c r="E1543" i="3"/>
  <c r="V1542" i="3"/>
  <c r="U1542" i="3"/>
  <c r="T1542" i="3"/>
  <c r="S1542" i="3"/>
  <c r="L1542" i="3"/>
  <c r="E1542" i="3"/>
  <c r="V1541" i="3"/>
  <c r="U1541" i="3"/>
  <c r="T1541" i="3"/>
  <c r="S1541" i="3"/>
  <c r="L1541" i="3"/>
  <c r="E1541" i="3"/>
  <c r="V1540" i="3"/>
  <c r="U1540" i="3"/>
  <c r="T1540" i="3"/>
  <c r="S1540" i="3"/>
  <c r="L1540" i="3"/>
  <c r="E1540" i="3"/>
  <c r="V1539" i="3"/>
  <c r="U1539" i="3"/>
  <c r="T1539" i="3"/>
  <c r="S1539" i="3"/>
  <c r="L1539" i="3"/>
  <c r="E1539" i="3"/>
  <c r="V1538" i="3"/>
  <c r="U1538" i="3"/>
  <c r="T1538" i="3"/>
  <c r="S1538" i="3"/>
  <c r="L1538" i="3"/>
  <c r="E1538" i="3"/>
  <c r="V1537" i="3"/>
  <c r="U1537" i="3"/>
  <c r="T1537" i="3"/>
  <c r="S1537" i="3"/>
  <c r="L1537" i="3"/>
  <c r="E1537" i="3"/>
  <c r="V1536" i="3"/>
  <c r="U1536" i="3"/>
  <c r="T1536" i="3"/>
  <c r="S1536" i="3"/>
  <c r="L1536" i="3"/>
  <c r="E1536" i="3"/>
  <c r="V1535" i="3"/>
  <c r="U1535" i="3"/>
  <c r="T1535" i="3"/>
  <c r="S1535" i="3"/>
  <c r="L1535" i="3"/>
  <c r="E1535" i="3"/>
  <c r="V1534" i="3"/>
  <c r="U1534" i="3"/>
  <c r="T1534" i="3"/>
  <c r="S1534" i="3"/>
  <c r="L1534" i="3"/>
  <c r="E1534" i="3"/>
  <c r="V1533" i="3"/>
  <c r="U1533" i="3"/>
  <c r="T1533" i="3"/>
  <c r="S1533" i="3"/>
  <c r="L1533" i="3"/>
  <c r="E1533" i="3"/>
  <c r="V1532" i="3"/>
  <c r="U1532" i="3"/>
  <c r="T1532" i="3"/>
  <c r="S1532" i="3"/>
  <c r="L1532" i="3"/>
  <c r="E1532" i="3"/>
  <c r="V1531" i="3"/>
  <c r="U1531" i="3"/>
  <c r="T1531" i="3"/>
  <c r="S1531" i="3"/>
  <c r="L1531" i="3"/>
  <c r="E1531" i="3"/>
  <c r="V1530" i="3"/>
  <c r="U1530" i="3"/>
  <c r="T1530" i="3"/>
  <c r="S1530" i="3"/>
  <c r="L1530" i="3"/>
  <c r="E1530" i="3"/>
  <c r="V1529" i="3"/>
  <c r="U1529" i="3"/>
  <c r="T1529" i="3"/>
  <c r="S1529" i="3"/>
  <c r="L1529" i="3"/>
  <c r="E1529" i="3"/>
  <c r="V1528" i="3"/>
  <c r="U1528" i="3"/>
  <c r="T1528" i="3"/>
  <c r="S1528" i="3"/>
  <c r="L1528" i="3"/>
  <c r="E1528" i="3"/>
  <c r="V1527" i="3"/>
  <c r="U1527" i="3"/>
  <c r="T1527" i="3"/>
  <c r="S1527" i="3"/>
  <c r="L1527" i="3"/>
  <c r="E1527" i="3"/>
  <c r="V1526" i="3"/>
  <c r="U1526" i="3"/>
  <c r="T1526" i="3"/>
  <c r="S1526" i="3"/>
  <c r="L1526" i="3"/>
  <c r="E1526" i="3"/>
  <c r="V1525" i="3"/>
  <c r="U1525" i="3"/>
  <c r="T1525" i="3"/>
  <c r="S1525" i="3"/>
  <c r="L1525" i="3"/>
  <c r="E1525" i="3"/>
  <c r="V1524" i="3"/>
  <c r="U1524" i="3"/>
  <c r="T1524" i="3"/>
  <c r="S1524" i="3"/>
  <c r="L1524" i="3"/>
  <c r="E1524" i="3"/>
  <c r="V1523" i="3"/>
  <c r="U1523" i="3"/>
  <c r="T1523" i="3"/>
  <c r="S1523" i="3"/>
  <c r="L1523" i="3"/>
  <c r="E1523" i="3"/>
  <c r="V1522" i="3"/>
  <c r="U1522" i="3"/>
  <c r="T1522" i="3"/>
  <c r="S1522" i="3"/>
  <c r="L1522" i="3"/>
  <c r="E1522" i="3"/>
  <c r="V1521" i="3"/>
  <c r="U1521" i="3"/>
  <c r="T1521" i="3"/>
  <c r="S1521" i="3"/>
  <c r="L1521" i="3"/>
  <c r="E1521" i="3"/>
  <c r="V1520" i="3"/>
  <c r="U1520" i="3"/>
  <c r="T1520" i="3"/>
  <c r="S1520" i="3"/>
  <c r="L1520" i="3"/>
  <c r="E1520" i="3"/>
  <c r="V1519" i="3"/>
  <c r="U1519" i="3"/>
  <c r="T1519" i="3"/>
  <c r="S1519" i="3"/>
  <c r="L1519" i="3"/>
  <c r="E1519" i="3"/>
  <c r="V1518" i="3"/>
  <c r="U1518" i="3"/>
  <c r="T1518" i="3"/>
  <c r="S1518" i="3"/>
  <c r="L1518" i="3"/>
  <c r="E1518" i="3"/>
  <c r="V1517" i="3"/>
  <c r="U1517" i="3"/>
  <c r="T1517" i="3"/>
  <c r="S1517" i="3"/>
  <c r="L1517" i="3"/>
  <c r="E1517" i="3"/>
  <c r="V1516" i="3"/>
  <c r="U1516" i="3"/>
  <c r="T1516" i="3"/>
  <c r="S1516" i="3"/>
  <c r="L1516" i="3"/>
  <c r="E1516" i="3"/>
  <c r="V1515" i="3"/>
  <c r="U1515" i="3"/>
  <c r="T1515" i="3"/>
  <c r="S1515" i="3"/>
  <c r="L1515" i="3"/>
  <c r="E1515" i="3"/>
  <c r="V1514" i="3"/>
  <c r="U1514" i="3"/>
  <c r="T1514" i="3"/>
  <c r="S1514" i="3"/>
  <c r="L1514" i="3"/>
  <c r="E1514" i="3"/>
  <c r="V1513" i="3"/>
  <c r="U1513" i="3"/>
  <c r="T1513" i="3"/>
  <c r="S1513" i="3"/>
  <c r="L1513" i="3"/>
  <c r="E1513" i="3"/>
  <c r="V1512" i="3"/>
  <c r="U1512" i="3"/>
  <c r="T1512" i="3"/>
  <c r="S1512" i="3"/>
  <c r="L1512" i="3"/>
  <c r="E1512" i="3"/>
  <c r="V1511" i="3"/>
  <c r="U1511" i="3"/>
  <c r="T1511" i="3"/>
  <c r="S1511" i="3"/>
  <c r="L1511" i="3"/>
  <c r="E1511" i="3"/>
  <c r="V1510" i="3"/>
  <c r="U1510" i="3"/>
  <c r="T1510" i="3"/>
  <c r="S1510" i="3"/>
  <c r="L1510" i="3"/>
  <c r="E1510" i="3"/>
  <c r="V1509" i="3"/>
  <c r="U1509" i="3"/>
  <c r="T1509" i="3"/>
  <c r="S1509" i="3"/>
  <c r="L1509" i="3"/>
  <c r="E1509" i="3"/>
  <c r="V1508" i="3"/>
  <c r="U1508" i="3"/>
  <c r="T1508" i="3"/>
  <c r="S1508" i="3"/>
  <c r="L1508" i="3"/>
  <c r="E1508" i="3"/>
  <c r="V1507" i="3"/>
  <c r="U1507" i="3"/>
  <c r="T1507" i="3"/>
  <c r="S1507" i="3"/>
  <c r="L1507" i="3"/>
  <c r="E1507" i="3"/>
  <c r="V1506" i="3"/>
  <c r="U1506" i="3"/>
  <c r="T1506" i="3"/>
  <c r="S1506" i="3"/>
  <c r="L1506" i="3"/>
  <c r="E1506" i="3"/>
  <c r="V1505" i="3"/>
  <c r="U1505" i="3"/>
  <c r="T1505" i="3"/>
  <c r="S1505" i="3"/>
  <c r="L1505" i="3"/>
  <c r="E1505" i="3"/>
  <c r="V1504" i="3"/>
  <c r="U1504" i="3"/>
  <c r="T1504" i="3"/>
  <c r="S1504" i="3"/>
  <c r="L1504" i="3"/>
  <c r="E1504" i="3"/>
  <c r="V1503" i="3"/>
  <c r="U1503" i="3"/>
  <c r="T1503" i="3"/>
  <c r="S1503" i="3"/>
  <c r="L1503" i="3"/>
  <c r="E1503" i="3"/>
  <c r="V1502" i="3"/>
  <c r="U1502" i="3"/>
  <c r="T1502" i="3"/>
  <c r="S1502" i="3"/>
  <c r="L1502" i="3"/>
  <c r="E1502" i="3"/>
  <c r="V1501" i="3"/>
  <c r="U1501" i="3"/>
  <c r="T1501" i="3"/>
  <c r="S1501" i="3"/>
  <c r="L1501" i="3"/>
  <c r="E1501" i="3"/>
  <c r="V1500" i="3"/>
  <c r="U1500" i="3"/>
  <c r="T1500" i="3"/>
  <c r="S1500" i="3"/>
  <c r="L1500" i="3"/>
  <c r="E1500" i="3"/>
  <c r="V1499" i="3"/>
  <c r="U1499" i="3"/>
  <c r="T1499" i="3"/>
  <c r="S1499" i="3"/>
  <c r="L1499" i="3"/>
  <c r="E1499" i="3"/>
  <c r="V1498" i="3"/>
  <c r="U1498" i="3"/>
  <c r="T1498" i="3"/>
  <c r="S1498" i="3"/>
  <c r="L1498" i="3"/>
  <c r="E1498" i="3"/>
  <c r="V1497" i="3"/>
  <c r="U1497" i="3"/>
  <c r="T1497" i="3"/>
  <c r="S1497" i="3"/>
  <c r="L1497" i="3"/>
  <c r="E1497" i="3"/>
  <c r="V1496" i="3"/>
  <c r="U1496" i="3"/>
  <c r="T1496" i="3"/>
  <c r="S1496" i="3"/>
  <c r="L1496" i="3"/>
  <c r="E1496" i="3"/>
  <c r="V1495" i="3"/>
  <c r="U1495" i="3"/>
  <c r="T1495" i="3"/>
  <c r="S1495" i="3"/>
  <c r="L1495" i="3"/>
  <c r="E1495" i="3"/>
  <c r="V1494" i="3"/>
  <c r="U1494" i="3"/>
  <c r="T1494" i="3"/>
  <c r="S1494" i="3"/>
  <c r="L1494" i="3"/>
  <c r="E1494" i="3"/>
  <c r="V1493" i="3"/>
  <c r="U1493" i="3"/>
  <c r="T1493" i="3"/>
  <c r="S1493" i="3"/>
  <c r="L1493" i="3"/>
  <c r="E1493" i="3"/>
  <c r="V1492" i="3"/>
  <c r="U1492" i="3"/>
  <c r="T1492" i="3"/>
  <c r="S1492" i="3"/>
  <c r="L1492" i="3"/>
  <c r="E1492" i="3"/>
  <c r="V1491" i="3"/>
  <c r="U1491" i="3"/>
  <c r="T1491" i="3"/>
  <c r="S1491" i="3"/>
  <c r="L1491" i="3"/>
  <c r="E1491" i="3"/>
  <c r="V1490" i="3"/>
  <c r="U1490" i="3"/>
  <c r="T1490" i="3"/>
  <c r="S1490" i="3"/>
  <c r="L1490" i="3"/>
  <c r="E1490" i="3"/>
  <c r="V1489" i="3"/>
  <c r="U1489" i="3"/>
  <c r="T1489" i="3"/>
  <c r="S1489" i="3"/>
  <c r="L1489" i="3"/>
  <c r="E1489" i="3"/>
  <c r="V1488" i="3"/>
  <c r="U1488" i="3"/>
  <c r="T1488" i="3"/>
  <c r="S1488" i="3"/>
  <c r="L1488" i="3"/>
  <c r="E1488" i="3"/>
  <c r="V1487" i="3"/>
  <c r="U1487" i="3"/>
  <c r="T1487" i="3"/>
  <c r="S1487" i="3"/>
  <c r="L1487" i="3"/>
  <c r="E1487" i="3"/>
  <c r="V1486" i="3"/>
  <c r="U1486" i="3"/>
  <c r="T1486" i="3"/>
  <c r="S1486" i="3"/>
  <c r="L1486" i="3"/>
  <c r="E1486" i="3"/>
  <c r="V1485" i="3"/>
  <c r="U1485" i="3"/>
  <c r="T1485" i="3"/>
  <c r="S1485" i="3"/>
  <c r="L1485" i="3"/>
  <c r="E1485" i="3"/>
  <c r="V1484" i="3"/>
  <c r="U1484" i="3"/>
  <c r="T1484" i="3"/>
  <c r="S1484" i="3"/>
  <c r="L1484" i="3"/>
  <c r="E1484" i="3"/>
  <c r="V1483" i="3"/>
  <c r="U1483" i="3"/>
  <c r="T1483" i="3"/>
  <c r="S1483" i="3"/>
  <c r="L1483" i="3"/>
  <c r="E1483" i="3"/>
  <c r="V1482" i="3"/>
  <c r="U1482" i="3"/>
  <c r="T1482" i="3"/>
  <c r="S1482" i="3"/>
  <c r="L1482" i="3"/>
  <c r="E1482" i="3"/>
  <c r="V1481" i="3"/>
  <c r="U1481" i="3"/>
  <c r="T1481" i="3"/>
  <c r="S1481" i="3"/>
  <c r="L1481" i="3"/>
  <c r="E1481" i="3"/>
  <c r="V1480" i="3"/>
  <c r="U1480" i="3"/>
  <c r="T1480" i="3"/>
  <c r="S1480" i="3"/>
  <c r="L1480" i="3"/>
  <c r="E1480" i="3"/>
  <c r="V1479" i="3"/>
  <c r="U1479" i="3"/>
  <c r="T1479" i="3"/>
  <c r="S1479" i="3"/>
  <c r="L1479" i="3"/>
  <c r="E1479" i="3"/>
  <c r="V1478" i="3"/>
  <c r="U1478" i="3"/>
  <c r="T1478" i="3"/>
  <c r="S1478" i="3"/>
  <c r="L1478" i="3"/>
  <c r="E1478" i="3"/>
  <c r="V1477" i="3"/>
  <c r="U1477" i="3"/>
  <c r="T1477" i="3"/>
  <c r="S1477" i="3"/>
  <c r="L1477" i="3"/>
  <c r="E1477" i="3"/>
  <c r="V1476" i="3"/>
  <c r="U1476" i="3"/>
  <c r="T1476" i="3"/>
  <c r="S1476" i="3"/>
  <c r="L1476" i="3"/>
  <c r="E1476" i="3"/>
  <c r="V1475" i="3"/>
  <c r="U1475" i="3"/>
  <c r="T1475" i="3"/>
  <c r="S1475" i="3"/>
  <c r="L1475" i="3"/>
  <c r="E1475" i="3"/>
  <c r="V1474" i="3"/>
  <c r="U1474" i="3"/>
  <c r="T1474" i="3"/>
  <c r="S1474" i="3"/>
  <c r="L1474" i="3"/>
  <c r="E1474" i="3"/>
  <c r="V1473" i="3"/>
  <c r="U1473" i="3"/>
  <c r="T1473" i="3"/>
  <c r="S1473" i="3"/>
  <c r="L1473" i="3"/>
  <c r="E1473" i="3"/>
  <c r="V1472" i="3"/>
  <c r="U1472" i="3"/>
  <c r="T1472" i="3"/>
  <c r="S1472" i="3"/>
  <c r="L1472" i="3"/>
  <c r="E1472" i="3"/>
  <c r="V1471" i="3"/>
  <c r="U1471" i="3"/>
  <c r="T1471" i="3"/>
  <c r="S1471" i="3"/>
  <c r="L1471" i="3"/>
  <c r="E1471" i="3"/>
  <c r="V1470" i="3"/>
  <c r="U1470" i="3"/>
  <c r="T1470" i="3"/>
  <c r="S1470" i="3"/>
  <c r="L1470" i="3"/>
  <c r="E1470" i="3"/>
  <c r="V1469" i="3"/>
  <c r="U1469" i="3"/>
  <c r="T1469" i="3"/>
  <c r="S1469" i="3"/>
  <c r="L1469" i="3"/>
  <c r="E1469" i="3"/>
  <c r="V1468" i="3"/>
  <c r="U1468" i="3"/>
  <c r="T1468" i="3"/>
  <c r="S1468" i="3"/>
  <c r="L1468" i="3"/>
  <c r="E1468" i="3"/>
  <c r="V1467" i="3"/>
  <c r="U1467" i="3"/>
  <c r="T1467" i="3"/>
  <c r="S1467" i="3"/>
  <c r="L1467" i="3"/>
  <c r="E1467" i="3"/>
  <c r="V1466" i="3"/>
  <c r="U1466" i="3"/>
  <c r="T1466" i="3"/>
  <c r="S1466" i="3"/>
  <c r="L1466" i="3"/>
  <c r="E1466" i="3"/>
  <c r="V1465" i="3"/>
  <c r="U1465" i="3"/>
  <c r="T1465" i="3"/>
  <c r="S1465" i="3"/>
  <c r="L1465" i="3"/>
  <c r="E1465" i="3"/>
  <c r="V1464" i="3"/>
  <c r="U1464" i="3"/>
  <c r="T1464" i="3"/>
  <c r="S1464" i="3"/>
  <c r="L1464" i="3"/>
  <c r="E1464" i="3"/>
  <c r="V1463" i="3"/>
  <c r="U1463" i="3"/>
  <c r="T1463" i="3"/>
  <c r="S1463" i="3"/>
  <c r="L1463" i="3"/>
  <c r="E1463" i="3"/>
  <c r="V1462" i="3"/>
  <c r="U1462" i="3"/>
  <c r="T1462" i="3"/>
  <c r="S1462" i="3"/>
  <c r="L1462" i="3"/>
  <c r="E1462" i="3"/>
  <c r="V1461" i="3"/>
  <c r="U1461" i="3"/>
  <c r="T1461" i="3"/>
  <c r="S1461" i="3"/>
  <c r="L1461" i="3"/>
  <c r="E1461" i="3"/>
  <c r="V1460" i="3"/>
  <c r="U1460" i="3"/>
  <c r="T1460" i="3"/>
  <c r="S1460" i="3"/>
  <c r="L1460" i="3"/>
  <c r="E1460" i="3"/>
  <c r="V1459" i="3"/>
  <c r="U1459" i="3"/>
  <c r="T1459" i="3"/>
  <c r="S1459" i="3"/>
  <c r="L1459" i="3"/>
  <c r="E1459" i="3"/>
  <c r="V1458" i="3"/>
  <c r="U1458" i="3"/>
  <c r="T1458" i="3"/>
  <c r="S1458" i="3"/>
  <c r="L1458" i="3"/>
  <c r="E1458" i="3"/>
  <c r="V1457" i="3"/>
  <c r="U1457" i="3"/>
  <c r="T1457" i="3"/>
  <c r="S1457" i="3"/>
  <c r="L1457" i="3"/>
  <c r="E1457" i="3"/>
  <c r="V1456" i="3"/>
  <c r="U1456" i="3"/>
  <c r="T1456" i="3"/>
  <c r="S1456" i="3"/>
  <c r="L1456" i="3"/>
  <c r="E1456" i="3"/>
  <c r="V1455" i="3"/>
  <c r="U1455" i="3"/>
  <c r="T1455" i="3"/>
  <c r="S1455" i="3"/>
  <c r="L1455" i="3"/>
  <c r="E1455" i="3"/>
  <c r="V1454" i="3"/>
  <c r="U1454" i="3"/>
  <c r="T1454" i="3"/>
  <c r="S1454" i="3"/>
  <c r="L1454" i="3"/>
  <c r="E1454" i="3"/>
  <c r="V1453" i="3"/>
  <c r="U1453" i="3"/>
  <c r="T1453" i="3"/>
  <c r="S1453" i="3"/>
  <c r="L1453" i="3"/>
  <c r="E1453" i="3"/>
  <c r="V1452" i="3"/>
  <c r="U1452" i="3"/>
  <c r="T1452" i="3"/>
  <c r="S1452" i="3"/>
  <c r="L1452" i="3"/>
  <c r="E1452" i="3"/>
  <c r="V1451" i="3"/>
  <c r="U1451" i="3"/>
  <c r="T1451" i="3"/>
  <c r="S1451" i="3"/>
  <c r="L1451" i="3"/>
  <c r="E1451" i="3"/>
  <c r="V1450" i="3"/>
  <c r="U1450" i="3"/>
  <c r="T1450" i="3"/>
  <c r="S1450" i="3"/>
  <c r="L1450" i="3"/>
  <c r="E1450" i="3"/>
  <c r="V1449" i="3"/>
  <c r="U1449" i="3"/>
  <c r="T1449" i="3"/>
  <c r="S1449" i="3"/>
  <c r="L1449" i="3"/>
  <c r="E1449" i="3"/>
  <c r="V1448" i="3"/>
  <c r="U1448" i="3"/>
  <c r="T1448" i="3"/>
  <c r="S1448" i="3"/>
  <c r="L1448" i="3"/>
  <c r="E1448" i="3"/>
  <c r="V1447" i="3"/>
  <c r="U1447" i="3"/>
  <c r="T1447" i="3"/>
  <c r="S1447" i="3"/>
  <c r="L1447" i="3"/>
  <c r="E1447" i="3"/>
  <c r="V1446" i="3"/>
  <c r="U1446" i="3"/>
  <c r="T1446" i="3"/>
  <c r="S1446" i="3"/>
  <c r="L1446" i="3"/>
  <c r="E1446" i="3"/>
  <c r="V1445" i="3"/>
  <c r="U1445" i="3"/>
  <c r="T1445" i="3"/>
  <c r="S1445" i="3"/>
  <c r="L1445" i="3"/>
  <c r="E1445" i="3"/>
  <c r="V1444" i="3"/>
  <c r="U1444" i="3"/>
  <c r="T1444" i="3"/>
  <c r="S1444" i="3"/>
  <c r="L1444" i="3"/>
  <c r="E1444" i="3"/>
  <c r="V1443" i="3"/>
  <c r="U1443" i="3"/>
  <c r="T1443" i="3"/>
  <c r="S1443" i="3"/>
  <c r="L1443" i="3"/>
  <c r="E1443" i="3"/>
  <c r="V1442" i="3"/>
  <c r="U1442" i="3"/>
  <c r="T1442" i="3"/>
  <c r="S1442" i="3"/>
  <c r="L1442" i="3"/>
  <c r="E1442" i="3"/>
  <c r="V1441" i="3"/>
  <c r="U1441" i="3"/>
  <c r="T1441" i="3"/>
  <c r="S1441" i="3"/>
  <c r="L1441" i="3"/>
  <c r="E1441" i="3"/>
  <c r="V1440" i="3"/>
  <c r="U1440" i="3"/>
  <c r="T1440" i="3"/>
  <c r="S1440" i="3"/>
  <c r="L1440" i="3"/>
  <c r="E1440" i="3"/>
  <c r="V1439" i="3"/>
  <c r="U1439" i="3"/>
  <c r="T1439" i="3"/>
  <c r="S1439" i="3"/>
  <c r="L1439" i="3"/>
  <c r="E1439" i="3"/>
  <c r="V1438" i="3"/>
  <c r="U1438" i="3"/>
  <c r="T1438" i="3"/>
  <c r="S1438" i="3"/>
  <c r="L1438" i="3"/>
  <c r="E1438" i="3"/>
  <c r="V1437" i="3"/>
  <c r="U1437" i="3"/>
  <c r="T1437" i="3"/>
  <c r="S1437" i="3"/>
  <c r="L1437" i="3"/>
  <c r="E1437" i="3"/>
  <c r="V1436" i="3"/>
  <c r="U1436" i="3"/>
  <c r="T1436" i="3"/>
  <c r="S1436" i="3"/>
  <c r="L1436" i="3"/>
  <c r="E1436" i="3"/>
  <c r="V1435" i="3"/>
  <c r="U1435" i="3"/>
  <c r="T1435" i="3"/>
  <c r="S1435" i="3"/>
  <c r="L1435" i="3"/>
  <c r="E1435" i="3"/>
  <c r="V1434" i="3"/>
  <c r="U1434" i="3"/>
  <c r="T1434" i="3"/>
  <c r="S1434" i="3"/>
  <c r="L1434" i="3"/>
  <c r="E1434" i="3"/>
  <c r="V1433" i="3"/>
  <c r="U1433" i="3"/>
  <c r="T1433" i="3"/>
  <c r="S1433" i="3"/>
  <c r="L1433" i="3"/>
  <c r="E1433" i="3"/>
  <c r="V1432" i="3"/>
  <c r="U1432" i="3"/>
  <c r="T1432" i="3"/>
  <c r="S1432" i="3"/>
  <c r="L1432" i="3"/>
  <c r="E1432" i="3"/>
  <c r="V1431" i="3"/>
  <c r="U1431" i="3"/>
  <c r="T1431" i="3"/>
  <c r="S1431" i="3"/>
  <c r="L1431" i="3"/>
  <c r="E1431" i="3"/>
  <c r="V1430" i="3"/>
  <c r="U1430" i="3"/>
  <c r="T1430" i="3"/>
  <c r="S1430" i="3"/>
  <c r="L1430" i="3"/>
  <c r="E1430" i="3"/>
  <c r="V1429" i="3"/>
  <c r="U1429" i="3"/>
  <c r="T1429" i="3"/>
  <c r="S1429" i="3"/>
  <c r="L1429" i="3"/>
  <c r="E1429" i="3"/>
  <c r="V1428" i="3"/>
  <c r="U1428" i="3"/>
  <c r="T1428" i="3"/>
  <c r="S1428" i="3"/>
  <c r="L1428" i="3"/>
  <c r="E1428" i="3"/>
  <c r="V1427" i="3"/>
  <c r="U1427" i="3"/>
  <c r="T1427" i="3"/>
  <c r="S1427" i="3"/>
  <c r="L1427" i="3"/>
  <c r="E1427" i="3"/>
  <c r="V1426" i="3"/>
  <c r="U1426" i="3"/>
  <c r="T1426" i="3"/>
  <c r="S1426" i="3"/>
  <c r="L1426" i="3"/>
  <c r="E1426" i="3"/>
  <c r="V1425" i="3"/>
  <c r="U1425" i="3"/>
  <c r="T1425" i="3"/>
  <c r="S1425" i="3"/>
  <c r="L1425" i="3"/>
  <c r="E1425" i="3"/>
  <c r="V1424" i="3"/>
  <c r="U1424" i="3"/>
  <c r="T1424" i="3"/>
  <c r="S1424" i="3"/>
  <c r="L1424" i="3"/>
  <c r="E1424" i="3"/>
  <c r="V1423" i="3"/>
  <c r="U1423" i="3"/>
  <c r="T1423" i="3"/>
  <c r="S1423" i="3"/>
  <c r="L1423" i="3"/>
  <c r="E1423" i="3"/>
  <c r="V1422" i="3"/>
  <c r="U1422" i="3"/>
  <c r="T1422" i="3"/>
  <c r="S1422" i="3"/>
  <c r="L1422" i="3"/>
  <c r="E1422" i="3"/>
  <c r="V1421" i="3"/>
  <c r="U1421" i="3"/>
  <c r="T1421" i="3"/>
  <c r="S1421" i="3"/>
  <c r="L1421" i="3"/>
  <c r="E1421" i="3"/>
  <c r="V1420" i="3"/>
  <c r="U1420" i="3"/>
  <c r="T1420" i="3"/>
  <c r="S1420" i="3"/>
  <c r="L1420" i="3"/>
  <c r="E1420" i="3"/>
  <c r="V1419" i="3"/>
  <c r="U1419" i="3"/>
  <c r="T1419" i="3"/>
  <c r="S1419" i="3"/>
  <c r="L1419" i="3"/>
  <c r="E1419" i="3"/>
  <c r="V1418" i="3"/>
  <c r="U1418" i="3"/>
  <c r="T1418" i="3"/>
  <c r="S1418" i="3"/>
  <c r="L1418" i="3"/>
  <c r="E1418" i="3"/>
  <c r="V1417" i="3"/>
  <c r="U1417" i="3"/>
  <c r="T1417" i="3"/>
  <c r="S1417" i="3"/>
  <c r="L1417" i="3"/>
  <c r="E1417" i="3"/>
  <c r="V1416" i="3"/>
  <c r="U1416" i="3"/>
  <c r="T1416" i="3"/>
  <c r="S1416" i="3"/>
  <c r="L1416" i="3"/>
  <c r="E1416" i="3"/>
  <c r="V1415" i="3"/>
  <c r="U1415" i="3"/>
  <c r="T1415" i="3"/>
  <c r="S1415" i="3"/>
  <c r="L1415" i="3"/>
  <c r="E1415" i="3"/>
  <c r="V1414" i="3"/>
  <c r="U1414" i="3"/>
  <c r="T1414" i="3"/>
  <c r="S1414" i="3"/>
  <c r="L1414" i="3"/>
  <c r="E1414" i="3"/>
  <c r="V1413" i="3"/>
  <c r="U1413" i="3"/>
  <c r="T1413" i="3"/>
  <c r="S1413" i="3"/>
  <c r="L1413" i="3"/>
  <c r="E1413" i="3"/>
  <c r="V1412" i="3"/>
  <c r="U1412" i="3"/>
  <c r="T1412" i="3"/>
  <c r="S1412" i="3"/>
  <c r="L1412" i="3"/>
  <c r="E1412" i="3"/>
  <c r="V1411" i="3"/>
  <c r="U1411" i="3"/>
  <c r="T1411" i="3"/>
  <c r="S1411" i="3"/>
  <c r="L1411" i="3"/>
  <c r="E1411" i="3"/>
  <c r="V1410" i="3"/>
  <c r="U1410" i="3"/>
  <c r="T1410" i="3"/>
  <c r="S1410" i="3"/>
  <c r="L1410" i="3"/>
  <c r="E1410" i="3"/>
  <c r="V1409" i="3"/>
  <c r="U1409" i="3"/>
  <c r="T1409" i="3"/>
  <c r="S1409" i="3"/>
  <c r="L1409" i="3"/>
  <c r="E1409" i="3"/>
  <c r="V1408" i="3"/>
  <c r="U1408" i="3"/>
  <c r="T1408" i="3"/>
  <c r="S1408" i="3"/>
  <c r="L1408" i="3"/>
  <c r="E1408" i="3"/>
  <c r="V1407" i="3"/>
  <c r="U1407" i="3"/>
  <c r="T1407" i="3"/>
  <c r="S1407" i="3"/>
  <c r="L1407" i="3"/>
  <c r="E1407" i="3"/>
  <c r="V1406" i="3"/>
  <c r="U1406" i="3"/>
  <c r="T1406" i="3"/>
  <c r="S1406" i="3"/>
  <c r="L1406" i="3"/>
  <c r="E1406" i="3"/>
  <c r="V1405" i="3"/>
  <c r="U1405" i="3"/>
  <c r="T1405" i="3"/>
  <c r="S1405" i="3"/>
  <c r="L1405" i="3"/>
  <c r="E1405" i="3"/>
  <c r="V1404" i="3"/>
  <c r="U1404" i="3"/>
  <c r="T1404" i="3"/>
  <c r="S1404" i="3"/>
  <c r="L1404" i="3"/>
  <c r="E1404" i="3"/>
  <c r="V1403" i="3"/>
  <c r="U1403" i="3"/>
  <c r="T1403" i="3"/>
  <c r="S1403" i="3"/>
  <c r="L1403" i="3"/>
  <c r="E1403" i="3"/>
  <c r="V1402" i="3"/>
  <c r="U1402" i="3"/>
  <c r="T1402" i="3"/>
  <c r="S1402" i="3"/>
  <c r="L1402" i="3"/>
  <c r="E1402" i="3"/>
  <c r="V1401" i="3"/>
  <c r="U1401" i="3"/>
  <c r="T1401" i="3"/>
  <c r="S1401" i="3"/>
  <c r="L1401" i="3"/>
  <c r="E1401" i="3"/>
  <c r="V1400" i="3"/>
  <c r="U1400" i="3"/>
  <c r="T1400" i="3"/>
  <c r="S1400" i="3"/>
  <c r="L1400" i="3"/>
  <c r="E1400" i="3"/>
  <c r="V1399" i="3"/>
  <c r="U1399" i="3"/>
  <c r="T1399" i="3"/>
  <c r="S1399" i="3"/>
  <c r="L1399" i="3"/>
  <c r="E1399" i="3"/>
  <c r="V1398" i="3"/>
  <c r="U1398" i="3"/>
  <c r="T1398" i="3"/>
  <c r="S1398" i="3"/>
  <c r="L1398" i="3"/>
  <c r="E1398" i="3"/>
  <c r="V1397" i="3"/>
  <c r="U1397" i="3"/>
  <c r="T1397" i="3"/>
  <c r="S1397" i="3"/>
  <c r="L1397" i="3"/>
  <c r="E1397" i="3"/>
  <c r="V1396" i="3"/>
  <c r="U1396" i="3"/>
  <c r="T1396" i="3"/>
  <c r="S1396" i="3"/>
  <c r="L1396" i="3"/>
  <c r="E1396" i="3"/>
  <c r="V1395" i="3"/>
  <c r="U1395" i="3"/>
  <c r="T1395" i="3"/>
  <c r="S1395" i="3"/>
  <c r="L1395" i="3"/>
  <c r="E1395" i="3"/>
  <c r="V1394" i="3"/>
  <c r="U1394" i="3"/>
  <c r="T1394" i="3"/>
  <c r="S1394" i="3"/>
  <c r="L1394" i="3"/>
  <c r="E1394" i="3"/>
  <c r="V1393" i="3"/>
  <c r="U1393" i="3"/>
  <c r="T1393" i="3"/>
  <c r="S1393" i="3"/>
  <c r="L1393" i="3"/>
  <c r="E1393" i="3"/>
  <c r="V1392" i="3"/>
  <c r="U1392" i="3"/>
  <c r="T1392" i="3"/>
  <c r="S1392" i="3"/>
  <c r="L1392" i="3"/>
  <c r="E1392" i="3"/>
  <c r="V1391" i="3"/>
  <c r="U1391" i="3"/>
  <c r="T1391" i="3"/>
  <c r="S1391" i="3"/>
  <c r="L1391" i="3"/>
  <c r="E1391" i="3"/>
  <c r="V1390" i="3"/>
  <c r="U1390" i="3"/>
  <c r="T1390" i="3"/>
  <c r="S1390" i="3"/>
  <c r="L1390" i="3"/>
  <c r="E1390" i="3"/>
  <c r="V1389" i="3"/>
  <c r="U1389" i="3"/>
  <c r="T1389" i="3"/>
  <c r="S1389" i="3"/>
  <c r="L1389" i="3"/>
  <c r="E1389" i="3"/>
  <c r="V1388" i="3"/>
  <c r="U1388" i="3"/>
  <c r="T1388" i="3"/>
  <c r="S1388" i="3"/>
  <c r="L1388" i="3"/>
  <c r="E1388" i="3"/>
  <c r="V1387" i="3"/>
  <c r="U1387" i="3"/>
  <c r="T1387" i="3"/>
  <c r="S1387" i="3"/>
  <c r="L1387" i="3"/>
  <c r="E1387" i="3"/>
  <c r="V1386" i="3"/>
  <c r="U1386" i="3"/>
  <c r="T1386" i="3"/>
  <c r="S1386" i="3"/>
  <c r="L1386" i="3"/>
  <c r="E1386" i="3"/>
  <c r="V1385" i="3"/>
  <c r="U1385" i="3"/>
  <c r="T1385" i="3"/>
  <c r="S1385" i="3"/>
  <c r="L1385" i="3"/>
  <c r="E1385" i="3"/>
  <c r="V1384" i="3"/>
  <c r="U1384" i="3"/>
  <c r="T1384" i="3"/>
  <c r="S1384" i="3"/>
  <c r="L1384" i="3"/>
  <c r="E1384" i="3"/>
  <c r="V1383" i="3"/>
  <c r="U1383" i="3"/>
  <c r="T1383" i="3"/>
  <c r="S1383" i="3"/>
  <c r="L1383" i="3"/>
  <c r="E1383" i="3"/>
  <c r="V1382" i="3"/>
  <c r="U1382" i="3"/>
  <c r="T1382" i="3"/>
  <c r="S1382" i="3"/>
  <c r="L1382" i="3"/>
  <c r="E1382" i="3"/>
  <c r="V1381" i="3"/>
  <c r="U1381" i="3"/>
  <c r="T1381" i="3"/>
  <c r="S1381" i="3"/>
  <c r="L1381" i="3"/>
  <c r="E1381" i="3"/>
  <c r="V1380" i="3"/>
  <c r="U1380" i="3"/>
  <c r="T1380" i="3"/>
  <c r="S1380" i="3"/>
  <c r="L1380" i="3"/>
  <c r="E1380" i="3"/>
  <c r="V1379" i="3"/>
  <c r="U1379" i="3"/>
  <c r="T1379" i="3"/>
  <c r="S1379" i="3"/>
  <c r="L1379" i="3"/>
  <c r="E1379" i="3"/>
  <c r="V1378" i="3"/>
  <c r="U1378" i="3"/>
  <c r="T1378" i="3"/>
  <c r="S1378" i="3"/>
  <c r="L1378" i="3"/>
  <c r="E1378" i="3"/>
  <c r="V1377" i="3"/>
  <c r="U1377" i="3"/>
  <c r="T1377" i="3"/>
  <c r="S1377" i="3"/>
  <c r="L1377" i="3"/>
  <c r="E1377" i="3"/>
  <c r="V1376" i="3"/>
  <c r="U1376" i="3"/>
  <c r="T1376" i="3"/>
  <c r="S1376" i="3"/>
  <c r="L1376" i="3"/>
  <c r="E1376" i="3"/>
  <c r="V1375" i="3"/>
  <c r="U1375" i="3"/>
  <c r="T1375" i="3"/>
  <c r="S1375" i="3"/>
  <c r="L1375" i="3"/>
  <c r="E1375" i="3"/>
  <c r="V1374" i="3"/>
  <c r="U1374" i="3"/>
  <c r="T1374" i="3"/>
  <c r="S1374" i="3"/>
  <c r="L1374" i="3"/>
  <c r="E1374" i="3"/>
  <c r="V1373" i="3"/>
  <c r="U1373" i="3"/>
  <c r="T1373" i="3"/>
  <c r="S1373" i="3"/>
  <c r="L1373" i="3"/>
  <c r="E1373" i="3"/>
  <c r="V1372" i="3"/>
  <c r="U1372" i="3"/>
  <c r="T1372" i="3"/>
  <c r="S1372" i="3"/>
  <c r="L1372" i="3"/>
  <c r="E1372" i="3"/>
  <c r="V1371" i="3"/>
  <c r="U1371" i="3"/>
  <c r="T1371" i="3"/>
  <c r="S1371" i="3"/>
  <c r="L1371" i="3"/>
  <c r="E1371" i="3"/>
  <c r="V1370" i="3"/>
  <c r="U1370" i="3"/>
  <c r="T1370" i="3"/>
  <c r="S1370" i="3"/>
  <c r="L1370" i="3"/>
  <c r="E1370" i="3"/>
  <c r="V1369" i="3"/>
  <c r="U1369" i="3"/>
  <c r="T1369" i="3"/>
  <c r="S1369" i="3"/>
  <c r="L1369" i="3"/>
  <c r="E1369" i="3"/>
  <c r="V1368" i="3"/>
  <c r="U1368" i="3"/>
  <c r="T1368" i="3"/>
  <c r="S1368" i="3"/>
  <c r="L1368" i="3"/>
  <c r="E1368" i="3"/>
  <c r="V1367" i="3"/>
  <c r="U1367" i="3"/>
  <c r="T1367" i="3"/>
  <c r="S1367" i="3"/>
  <c r="L1367" i="3"/>
  <c r="E1367" i="3"/>
  <c r="V1366" i="3"/>
  <c r="U1366" i="3"/>
  <c r="T1366" i="3"/>
  <c r="S1366" i="3"/>
  <c r="L1366" i="3"/>
  <c r="E1366" i="3"/>
  <c r="V1365" i="3"/>
  <c r="U1365" i="3"/>
  <c r="T1365" i="3"/>
  <c r="S1365" i="3"/>
  <c r="L1365" i="3"/>
  <c r="E1365" i="3"/>
  <c r="V1364" i="3"/>
  <c r="U1364" i="3"/>
  <c r="T1364" i="3"/>
  <c r="S1364" i="3"/>
  <c r="L1364" i="3"/>
  <c r="E1364" i="3"/>
  <c r="V1363" i="3"/>
  <c r="U1363" i="3"/>
  <c r="T1363" i="3"/>
  <c r="S1363" i="3"/>
  <c r="L1363" i="3"/>
  <c r="E1363" i="3"/>
  <c r="V1362" i="3"/>
  <c r="U1362" i="3"/>
  <c r="T1362" i="3"/>
  <c r="S1362" i="3"/>
  <c r="L1362" i="3"/>
  <c r="E1362" i="3"/>
  <c r="V1361" i="3"/>
  <c r="U1361" i="3"/>
  <c r="T1361" i="3"/>
  <c r="S1361" i="3"/>
  <c r="L1361" i="3"/>
  <c r="E1361" i="3"/>
  <c r="V1360" i="3"/>
  <c r="U1360" i="3"/>
  <c r="T1360" i="3"/>
  <c r="S1360" i="3"/>
  <c r="L1360" i="3"/>
  <c r="E1360" i="3"/>
  <c r="V1359" i="3"/>
  <c r="U1359" i="3"/>
  <c r="T1359" i="3"/>
  <c r="S1359" i="3"/>
  <c r="L1359" i="3"/>
  <c r="E1359" i="3"/>
  <c r="V1358" i="3"/>
  <c r="U1358" i="3"/>
  <c r="T1358" i="3"/>
  <c r="S1358" i="3"/>
  <c r="L1358" i="3"/>
  <c r="E1358" i="3"/>
  <c r="V1357" i="3"/>
  <c r="U1357" i="3"/>
  <c r="T1357" i="3"/>
  <c r="S1357" i="3"/>
  <c r="L1357" i="3"/>
  <c r="E1357" i="3"/>
  <c r="V1356" i="3"/>
  <c r="U1356" i="3"/>
  <c r="T1356" i="3"/>
  <c r="S1356" i="3"/>
  <c r="L1356" i="3"/>
  <c r="E1356" i="3"/>
  <c r="V1355" i="3"/>
  <c r="U1355" i="3"/>
  <c r="T1355" i="3"/>
  <c r="S1355" i="3"/>
  <c r="L1355" i="3"/>
  <c r="E1355" i="3"/>
  <c r="V1354" i="3"/>
  <c r="U1354" i="3"/>
  <c r="T1354" i="3"/>
  <c r="S1354" i="3"/>
  <c r="L1354" i="3"/>
  <c r="E1354" i="3"/>
  <c r="V1353" i="3"/>
  <c r="U1353" i="3"/>
  <c r="T1353" i="3"/>
  <c r="S1353" i="3"/>
  <c r="L1353" i="3"/>
  <c r="E1353" i="3"/>
  <c r="V1352" i="3"/>
  <c r="U1352" i="3"/>
  <c r="T1352" i="3"/>
  <c r="S1352" i="3"/>
  <c r="L1352" i="3"/>
  <c r="E1352" i="3"/>
  <c r="V1351" i="3"/>
  <c r="U1351" i="3"/>
  <c r="T1351" i="3"/>
  <c r="S1351" i="3"/>
  <c r="L1351" i="3"/>
  <c r="E1351" i="3"/>
  <c r="V1350" i="3"/>
  <c r="U1350" i="3"/>
  <c r="T1350" i="3"/>
  <c r="S1350" i="3"/>
  <c r="L1350" i="3"/>
  <c r="E1350" i="3"/>
  <c r="V1349" i="3"/>
  <c r="U1349" i="3"/>
  <c r="T1349" i="3"/>
  <c r="S1349" i="3"/>
  <c r="L1349" i="3"/>
  <c r="E1349" i="3"/>
  <c r="V1348" i="3"/>
  <c r="U1348" i="3"/>
  <c r="T1348" i="3"/>
  <c r="S1348" i="3"/>
  <c r="L1348" i="3"/>
  <c r="E1348" i="3"/>
  <c r="V1347" i="3"/>
  <c r="U1347" i="3"/>
  <c r="T1347" i="3"/>
  <c r="S1347" i="3"/>
  <c r="L1347" i="3"/>
  <c r="E1347" i="3"/>
  <c r="V1346" i="3"/>
  <c r="U1346" i="3"/>
  <c r="T1346" i="3"/>
  <c r="S1346" i="3"/>
  <c r="L1346" i="3"/>
  <c r="E1346" i="3"/>
  <c r="V1345" i="3"/>
  <c r="U1345" i="3"/>
  <c r="T1345" i="3"/>
  <c r="S1345" i="3"/>
  <c r="L1345" i="3"/>
  <c r="E1345" i="3"/>
  <c r="V1344" i="3"/>
  <c r="U1344" i="3"/>
  <c r="T1344" i="3"/>
  <c r="S1344" i="3"/>
  <c r="L1344" i="3"/>
  <c r="E1344" i="3"/>
  <c r="V1343" i="3"/>
  <c r="U1343" i="3"/>
  <c r="T1343" i="3"/>
  <c r="S1343" i="3"/>
  <c r="L1343" i="3"/>
  <c r="E1343" i="3"/>
  <c r="V1342" i="3"/>
  <c r="U1342" i="3"/>
  <c r="T1342" i="3"/>
  <c r="S1342" i="3"/>
  <c r="L1342" i="3"/>
  <c r="E1342" i="3"/>
  <c r="V1341" i="3"/>
  <c r="U1341" i="3"/>
  <c r="T1341" i="3"/>
  <c r="S1341" i="3"/>
  <c r="L1341" i="3"/>
  <c r="E1341" i="3"/>
  <c r="V1340" i="3"/>
  <c r="U1340" i="3"/>
  <c r="T1340" i="3"/>
  <c r="S1340" i="3"/>
  <c r="L1340" i="3"/>
  <c r="E1340" i="3"/>
  <c r="V1339" i="3"/>
  <c r="U1339" i="3"/>
  <c r="T1339" i="3"/>
  <c r="S1339" i="3"/>
  <c r="L1339" i="3"/>
  <c r="E1339" i="3"/>
  <c r="V1338" i="3"/>
  <c r="U1338" i="3"/>
  <c r="T1338" i="3"/>
  <c r="S1338" i="3"/>
  <c r="L1338" i="3"/>
  <c r="E1338" i="3"/>
  <c r="V1337" i="3"/>
  <c r="U1337" i="3"/>
  <c r="T1337" i="3"/>
  <c r="S1337" i="3"/>
  <c r="L1337" i="3"/>
  <c r="E1337" i="3"/>
  <c r="V1336" i="3"/>
  <c r="U1336" i="3"/>
  <c r="T1336" i="3"/>
  <c r="S1336" i="3"/>
  <c r="L1336" i="3"/>
  <c r="E1336" i="3"/>
  <c r="V1335" i="3"/>
  <c r="U1335" i="3"/>
  <c r="T1335" i="3"/>
  <c r="S1335" i="3"/>
  <c r="L1335" i="3"/>
  <c r="E1335" i="3"/>
  <c r="V1334" i="3"/>
  <c r="U1334" i="3"/>
  <c r="T1334" i="3"/>
  <c r="S1334" i="3"/>
  <c r="L1334" i="3"/>
  <c r="E1334" i="3"/>
  <c r="V1333" i="3"/>
  <c r="U1333" i="3"/>
  <c r="T1333" i="3"/>
  <c r="S1333" i="3"/>
  <c r="L1333" i="3"/>
  <c r="E1333" i="3"/>
  <c r="V1332" i="3"/>
  <c r="U1332" i="3"/>
  <c r="T1332" i="3"/>
  <c r="S1332" i="3"/>
  <c r="L1332" i="3"/>
  <c r="E1332" i="3"/>
  <c r="V1331" i="3"/>
  <c r="U1331" i="3"/>
  <c r="T1331" i="3"/>
  <c r="S1331" i="3"/>
  <c r="L1331" i="3"/>
  <c r="E1331" i="3"/>
  <c r="V1330" i="3"/>
  <c r="U1330" i="3"/>
  <c r="T1330" i="3"/>
  <c r="S1330" i="3"/>
  <c r="L1330" i="3"/>
  <c r="E1330" i="3"/>
  <c r="V1329" i="3"/>
  <c r="U1329" i="3"/>
  <c r="T1329" i="3"/>
  <c r="S1329" i="3"/>
  <c r="L1329" i="3"/>
  <c r="E1329" i="3"/>
  <c r="V1328" i="3"/>
  <c r="U1328" i="3"/>
  <c r="T1328" i="3"/>
  <c r="S1328" i="3"/>
  <c r="L1328" i="3"/>
  <c r="E1328" i="3"/>
  <c r="V1327" i="3"/>
  <c r="U1327" i="3"/>
  <c r="T1327" i="3"/>
  <c r="S1327" i="3"/>
  <c r="L1327" i="3"/>
  <c r="E1327" i="3"/>
  <c r="V1326" i="3"/>
  <c r="U1326" i="3"/>
  <c r="T1326" i="3"/>
  <c r="S1326" i="3"/>
  <c r="L1326" i="3"/>
  <c r="E1326" i="3"/>
  <c r="V1325" i="3"/>
  <c r="U1325" i="3"/>
  <c r="T1325" i="3"/>
  <c r="S1325" i="3"/>
  <c r="L1325" i="3"/>
  <c r="E1325" i="3"/>
  <c r="V1324" i="3"/>
  <c r="U1324" i="3"/>
  <c r="T1324" i="3"/>
  <c r="S1324" i="3"/>
  <c r="L1324" i="3"/>
  <c r="E1324" i="3"/>
  <c r="V1323" i="3"/>
  <c r="U1323" i="3"/>
  <c r="T1323" i="3"/>
  <c r="S1323" i="3"/>
  <c r="L1323" i="3"/>
  <c r="E1323" i="3"/>
  <c r="V1322" i="3"/>
  <c r="U1322" i="3"/>
  <c r="T1322" i="3"/>
  <c r="S1322" i="3"/>
  <c r="L1322" i="3"/>
  <c r="E1322" i="3"/>
  <c r="V1321" i="3"/>
  <c r="U1321" i="3"/>
  <c r="T1321" i="3"/>
  <c r="S1321" i="3"/>
  <c r="L1321" i="3"/>
  <c r="E1321" i="3"/>
  <c r="V1320" i="3"/>
  <c r="U1320" i="3"/>
  <c r="T1320" i="3"/>
  <c r="S1320" i="3"/>
  <c r="L1320" i="3"/>
  <c r="E1320" i="3"/>
  <c r="V1319" i="3"/>
  <c r="U1319" i="3"/>
  <c r="T1319" i="3"/>
  <c r="S1319" i="3"/>
  <c r="L1319" i="3"/>
  <c r="E1319" i="3"/>
  <c r="V1318" i="3"/>
  <c r="U1318" i="3"/>
  <c r="T1318" i="3"/>
  <c r="S1318" i="3"/>
  <c r="L1318" i="3"/>
  <c r="E1318" i="3"/>
  <c r="V1317" i="3"/>
  <c r="U1317" i="3"/>
  <c r="T1317" i="3"/>
  <c r="S1317" i="3"/>
  <c r="L1317" i="3"/>
  <c r="E1317" i="3"/>
  <c r="V1316" i="3"/>
  <c r="U1316" i="3"/>
  <c r="T1316" i="3"/>
  <c r="S1316" i="3"/>
  <c r="L1316" i="3"/>
  <c r="E1316" i="3"/>
  <c r="V1315" i="3"/>
  <c r="U1315" i="3"/>
  <c r="T1315" i="3"/>
  <c r="S1315" i="3"/>
  <c r="L1315" i="3"/>
  <c r="E1315" i="3"/>
  <c r="V1314" i="3"/>
  <c r="U1314" i="3"/>
  <c r="T1314" i="3"/>
  <c r="S1314" i="3"/>
  <c r="L1314" i="3"/>
  <c r="E1314" i="3"/>
  <c r="V1313" i="3"/>
  <c r="U1313" i="3"/>
  <c r="T1313" i="3"/>
  <c r="S1313" i="3"/>
  <c r="L1313" i="3"/>
  <c r="E1313" i="3"/>
  <c r="V1312" i="3"/>
  <c r="U1312" i="3"/>
  <c r="T1312" i="3"/>
  <c r="S1312" i="3"/>
  <c r="L1312" i="3"/>
  <c r="E1312" i="3"/>
  <c r="V1311" i="3"/>
  <c r="U1311" i="3"/>
  <c r="T1311" i="3"/>
  <c r="S1311" i="3"/>
  <c r="L1311" i="3"/>
  <c r="E1311" i="3"/>
  <c r="V1310" i="3"/>
  <c r="U1310" i="3"/>
  <c r="T1310" i="3"/>
  <c r="S1310" i="3"/>
  <c r="L1310" i="3"/>
  <c r="E1310" i="3"/>
  <c r="V1309" i="3"/>
  <c r="U1309" i="3"/>
  <c r="T1309" i="3"/>
  <c r="S1309" i="3"/>
  <c r="L1309" i="3"/>
  <c r="E1309" i="3"/>
  <c r="V1308" i="3"/>
  <c r="U1308" i="3"/>
  <c r="T1308" i="3"/>
  <c r="S1308" i="3"/>
  <c r="L1308" i="3"/>
  <c r="E1308" i="3"/>
  <c r="V1307" i="3"/>
  <c r="U1307" i="3"/>
  <c r="T1307" i="3"/>
  <c r="S1307" i="3"/>
  <c r="L1307" i="3"/>
  <c r="E1307" i="3"/>
  <c r="V1306" i="3"/>
  <c r="U1306" i="3"/>
  <c r="T1306" i="3"/>
  <c r="S1306" i="3"/>
  <c r="L1306" i="3"/>
  <c r="E1306" i="3"/>
  <c r="V1305" i="3"/>
  <c r="U1305" i="3"/>
  <c r="T1305" i="3"/>
  <c r="S1305" i="3"/>
  <c r="L1305" i="3"/>
  <c r="E1305" i="3"/>
  <c r="V1304" i="3"/>
  <c r="U1304" i="3"/>
  <c r="T1304" i="3"/>
  <c r="S1304" i="3"/>
  <c r="L1304" i="3"/>
  <c r="E1304" i="3"/>
  <c r="V1303" i="3"/>
  <c r="U1303" i="3"/>
  <c r="T1303" i="3"/>
  <c r="S1303" i="3"/>
  <c r="L1303" i="3"/>
  <c r="E1303" i="3"/>
  <c r="V1302" i="3"/>
  <c r="U1302" i="3"/>
  <c r="T1302" i="3"/>
  <c r="S1302" i="3"/>
  <c r="L1302" i="3"/>
  <c r="E1302" i="3"/>
  <c r="V1301" i="3"/>
  <c r="U1301" i="3"/>
  <c r="T1301" i="3"/>
  <c r="S1301" i="3"/>
  <c r="L1301" i="3"/>
  <c r="E1301" i="3"/>
  <c r="V1300" i="3"/>
  <c r="U1300" i="3"/>
  <c r="T1300" i="3"/>
  <c r="S1300" i="3"/>
  <c r="L1300" i="3"/>
  <c r="E1300" i="3"/>
  <c r="V1299" i="3"/>
  <c r="U1299" i="3"/>
  <c r="T1299" i="3"/>
  <c r="S1299" i="3"/>
  <c r="L1299" i="3"/>
  <c r="E1299" i="3"/>
  <c r="V1298" i="3"/>
  <c r="U1298" i="3"/>
  <c r="T1298" i="3"/>
  <c r="S1298" i="3"/>
  <c r="L1298" i="3"/>
  <c r="E1298" i="3"/>
  <c r="V1297" i="3"/>
  <c r="U1297" i="3"/>
  <c r="T1297" i="3"/>
  <c r="S1297" i="3"/>
  <c r="L1297" i="3"/>
  <c r="E1297" i="3"/>
  <c r="V1296" i="3"/>
  <c r="U1296" i="3"/>
  <c r="T1296" i="3"/>
  <c r="S1296" i="3"/>
  <c r="L1296" i="3"/>
  <c r="E1296" i="3"/>
  <c r="V1295" i="3"/>
  <c r="U1295" i="3"/>
  <c r="T1295" i="3"/>
  <c r="S1295" i="3"/>
  <c r="L1295" i="3"/>
  <c r="E1295" i="3"/>
  <c r="V1294" i="3"/>
  <c r="U1294" i="3"/>
  <c r="T1294" i="3"/>
  <c r="S1294" i="3"/>
  <c r="L1294" i="3"/>
  <c r="E1294" i="3"/>
  <c r="V1293" i="3"/>
  <c r="U1293" i="3"/>
  <c r="T1293" i="3"/>
  <c r="S1293" i="3"/>
  <c r="L1293" i="3"/>
  <c r="E1293" i="3"/>
  <c r="V1292" i="3"/>
  <c r="U1292" i="3"/>
  <c r="T1292" i="3"/>
  <c r="S1292" i="3"/>
  <c r="L1292" i="3"/>
  <c r="E1292" i="3"/>
  <c r="V1291" i="3"/>
  <c r="U1291" i="3"/>
  <c r="T1291" i="3"/>
  <c r="S1291" i="3"/>
  <c r="L1291" i="3"/>
  <c r="E1291" i="3"/>
  <c r="V1290" i="3"/>
  <c r="U1290" i="3"/>
  <c r="T1290" i="3"/>
  <c r="S1290" i="3"/>
  <c r="L1290" i="3"/>
  <c r="E1290" i="3"/>
  <c r="V1289" i="3"/>
  <c r="U1289" i="3"/>
  <c r="T1289" i="3"/>
  <c r="S1289" i="3"/>
  <c r="L1289" i="3"/>
  <c r="E1289" i="3"/>
  <c r="V1288" i="3"/>
  <c r="U1288" i="3"/>
  <c r="T1288" i="3"/>
  <c r="S1288" i="3"/>
  <c r="L1288" i="3"/>
  <c r="E1288" i="3"/>
  <c r="V1287" i="3"/>
  <c r="U1287" i="3"/>
  <c r="T1287" i="3"/>
  <c r="S1287" i="3"/>
  <c r="L1287" i="3"/>
  <c r="E1287" i="3"/>
  <c r="V1286" i="3"/>
  <c r="U1286" i="3"/>
  <c r="T1286" i="3"/>
  <c r="S1286" i="3"/>
  <c r="L1286" i="3"/>
  <c r="E1286" i="3"/>
  <c r="V1285" i="3"/>
  <c r="U1285" i="3"/>
  <c r="T1285" i="3"/>
  <c r="S1285" i="3"/>
  <c r="L1285" i="3"/>
  <c r="E1285" i="3"/>
  <c r="V1284" i="3"/>
  <c r="U1284" i="3"/>
  <c r="T1284" i="3"/>
  <c r="S1284" i="3"/>
  <c r="L1284" i="3"/>
  <c r="E1284" i="3"/>
  <c r="V1283" i="3"/>
  <c r="U1283" i="3"/>
  <c r="T1283" i="3"/>
  <c r="S1283" i="3"/>
  <c r="L1283" i="3"/>
  <c r="E1283" i="3"/>
  <c r="V1282" i="3"/>
  <c r="U1282" i="3"/>
  <c r="T1282" i="3"/>
  <c r="S1282" i="3"/>
  <c r="L1282" i="3"/>
  <c r="E1282" i="3"/>
  <c r="V1281" i="3"/>
  <c r="U1281" i="3"/>
  <c r="T1281" i="3"/>
  <c r="S1281" i="3"/>
  <c r="L1281" i="3"/>
  <c r="E1281" i="3"/>
  <c r="V1280" i="3"/>
  <c r="U1280" i="3"/>
  <c r="T1280" i="3"/>
  <c r="S1280" i="3"/>
  <c r="L1280" i="3"/>
  <c r="E1280" i="3"/>
  <c r="V1279" i="3"/>
  <c r="U1279" i="3"/>
  <c r="T1279" i="3"/>
  <c r="S1279" i="3"/>
  <c r="L1279" i="3"/>
  <c r="E1279" i="3"/>
  <c r="V1278" i="3"/>
  <c r="U1278" i="3"/>
  <c r="T1278" i="3"/>
  <c r="S1278" i="3"/>
  <c r="L1278" i="3"/>
  <c r="E1278" i="3"/>
  <c r="V1277" i="3"/>
  <c r="U1277" i="3"/>
  <c r="T1277" i="3"/>
  <c r="S1277" i="3"/>
  <c r="L1277" i="3"/>
  <c r="E1277" i="3"/>
  <c r="V1276" i="3"/>
  <c r="U1276" i="3"/>
  <c r="T1276" i="3"/>
  <c r="S1276" i="3"/>
  <c r="L1276" i="3"/>
  <c r="E1276" i="3"/>
  <c r="V1275" i="3"/>
  <c r="U1275" i="3"/>
  <c r="T1275" i="3"/>
  <c r="S1275" i="3"/>
  <c r="L1275" i="3"/>
  <c r="E1275" i="3"/>
  <c r="V1274" i="3"/>
  <c r="U1274" i="3"/>
  <c r="T1274" i="3"/>
  <c r="S1274" i="3"/>
  <c r="L1274" i="3"/>
  <c r="E1274" i="3"/>
  <c r="V1273" i="3"/>
  <c r="U1273" i="3"/>
  <c r="T1273" i="3"/>
  <c r="S1273" i="3"/>
  <c r="L1273" i="3"/>
  <c r="E1273" i="3"/>
  <c r="V1272" i="3"/>
  <c r="U1272" i="3"/>
  <c r="T1272" i="3"/>
  <c r="S1272" i="3"/>
  <c r="L1272" i="3"/>
  <c r="E1272" i="3"/>
  <c r="V1271" i="3"/>
  <c r="U1271" i="3"/>
  <c r="T1271" i="3"/>
  <c r="S1271" i="3"/>
  <c r="L1271" i="3"/>
  <c r="E1271" i="3"/>
  <c r="V1270" i="3"/>
  <c r="U1270" i="3"/>
  <c r="T1270" i="3"/>
  <c r="S1270" i="3"/>
  <c r="L1270" i="3"/>
  <c r="E1270" i="3"/>
  <c r="V1269" i="3"/>
  <c r="U1269" i="3"/>
  <c r="T1269" i="3"/>
  <c r="S1269" i="3"/>
  <c r="L1269" i="3"/>
  <c r="E1269" i="3"/>
  <c r="V1268" i="3"/>
  <c r="U1268" i="3"/>
  <c r="T1268" i="3"/>
  <c r="S1268" i="3"/>
  <c r="L1268" i="3"/>
  <c r="E1268" i="3"/>
  <c r="V1267" i="3"/>
  <c r="U1267" i="3"/>
  <c r="T1267" i="3"/>
  <c r="S1267" i="3"/>
  <c r="L1267" i="3"/>
  <c r="E1267" i="3"/>
  <c r="V1266" i="3"/>
  <c r="U1266" i="3"/>
  <c r="T1266" i="3"/>
  <c r="S1266" i="3"/>
  <c r="L1266" i="3"/>
  <c r="E1266" i="3"/>
  <c r="V1265" i="3"/>
  <c r="U1265" i="3"/>
  <c r="T1265" i="3"/>
  <c r="S1265" i="3"/>
  <c r="L1265" i="3"/>
  <c r="E1265" i="3"/>
  <c r="V1264" i="3"/>
  <c r="U1264" i="3"/>
  <c r="T1264" i="3"/>
  <c r="S1264" i="3"/>
  <c r="L1264" i="3"/>
  <c r="E1264" i="3"/>
  <c r="V1263" i="3"/>
  <c r="U1263" i="3"/>
  <c r="T1263" i="3"/>
  <c r="S1263" i="3"/>
  <c r="L1263" i="3"/>
  <c r="E1263" i="3"/>
  <c r="V1262" i="3"/>
  <c r="U1262" i="3"/>
  <c r="T1262" i="3"/>
  <c r="S1262" i="3"/>
  <c r="L1262" i="3"/>
  <c r="E1262" i="3"/>
  <c r="V1261" i="3"/>
  <c r="U1261" i="3"/>
  <c r="T1261" i="3"/>
  <c r="S1261" i="3"/>
  <c r="L1261" i="3"/>
  <c r="E1261" i="3"/>
  <c r="V1260" i="3"/>
  <c r="U1260" i="3"/>
  <c r="T1260" i="3"/>
  <c r="S1260" i="3"/>
  <c r="L1260" i="3"/>
  <c r="E1260" i="3"/>
  <c r="V1259" i="3"/>
  <c r="U1259" i="3"/>
  <c r="T1259" i="3"/>
  <c r="S1259" i="3"/>
  <c r="L1259" i="3"/>
  <c r="E1259" i="3"/>
  <c r="V1258" i="3"/>
  <c r="U1258" i="3"/>
  <c r="T1258" i="3"/>
  <c r="S1258" i="3"/>
  <c r="L1258" i="3"/>
  <c r="E1258" i="3"/>
  <c r="V1257" i="3"/>
  <c r="U1257" i="3"/>
  <c r="T1257" i="3"/>
  <c r="S1257" i="3"/>
  <c r="L1257" i="3"/>
  <c r="E1257" i="3"/>
  <c r="V1256" i="3"/>
  <c r="U1256" i="3"/>
  <c r="T1256" i="3"/>
  <c r="S1256" i="3"/>
  <c r="L1256" i="3"/>
  <c r="E1256" i="3"/>
  <c r="V1255" i="3"/>
  <c r="U1255" i="3"/>
  <c r="T1255" i="3"/>
  <c r="S1255" i="3"/>
  <c r="L1255" i="3"/>
  <c r="E1255" i="3"/>
  <c r="V1254" i="3"/>
  <c r="U1254" i="3"/>
  <c r="T1254" i="3"/>
  <c r="S1254" i="3"/>
  <c r="L1254" i="3"/>
  <c r="E1254" i="3"/>
  <c r="V1253" i="3"/>
  <c r="U1253" i="3"/>
  <c r="T1253" i="3"/>
  <c r="S1253" i="3"/>
  <c r="L1253" i="3"/>
  <c r="E1253" i="3"/>
  <c r="V1252" i="3"/>
  <c r="U1252" i="3"/>
  <c r="T1252" i="3"/>
  <c r="S1252" i="3"/>
  <c r="L1252" i="3"/>
  <c r="E1252" i="3"/>
  <c r="V1251" i="3"/>
  <c r="U1251" i="3"/>
  <c r="T1251" i="3"/>
  <c r="S1251" i="3"/>
  <c r="L1251" i="3"/>
  <c r="E1251" i="3"/>
  <c r="V1250" i="3"/>
  <c r="U1250" i="3"/>
  <c r="T1250" i="3"/>
  <c r="S1250" i="3"/>
  <c r="L1250" i="3"/>
  <c r="E1250" i="3"/>
  <c r="V1249" i="3"/>
  <c r="U1249" i="3"/>
  <c r="T1249" i="3"/>
  <c r="S1249" i="3"/>
  <c r="L1249" i="3"/>
  <c r="E1249" i="3"/>
  <c r="V1248" i="3"/>
  <c r="U1248" i="3"/>
  <c r="T1248" i="3"/>
  <c r="S1248" i="3"/>
  <c r="L1248" i="3"/>
  <c r="E1248" i="3"/>
  <c r="V1247" i="3"/>
  <c r="U1247" i="3"/>
  <c r="T1247" i="3"/>
  <c r="S1247" i="3"/>
  <c r="L1247" i="3"/>
  <c r="E1247" i="3"/>
  <c r="V1246" i="3"/>
  <c r="U1246" i="3"/>
  <c r="T1246" i="3"/>
  <c r="S1246" i="3"/>
  <c r="L1246" i="3"/>
  <c r="E1246" i="3"/>
  <c r="V1245" i="3"/>
  <c r="U1245" i="3"/>
  <c r="T1245" i="3"/>
  <c r="S1245" i="3"/>
  <c r="L1245" i="3"/>
  <c r="E1245" i="3"/>
  <c r="V1244" i="3"/>
  <c r="U1244" i="3"/>
  <c r="T1244" i="3"/>
  <c r="S1244" i="3"/>
  <c r="L1244" i="3"/>
  <c r="E1244" i="3"/>
  <c r="V1243" i="3"/>
  <c r="U1243" i="3"/>
  <c r="T1243" i="3"/>
  <c r="S1243" i="3"/>
  <c r="L1243" i="3"/>
  <c r="E1243" i="3"/>
  <c r="V1242" i="3"/>
  <c r="U1242" i="3"/>
  <c r="T1242" i="3"/>
  <c r="S1242" i="3"/>
  <c r="L1242" i="3"/>
  <c r="E1242" i="3"/>
  <c r="V1241" i="3"/>
  <c r="U1241" i="3"/>
  <c r="T1241" i="3"/>
  <c r="S1241" i="3"/>
  <c r="L1241" i="3"/>
  <c r="E1241" i="3"/>
  <c r="V1240" i="3"/>
  <c r="U1240" i="3"/>
  <c r="T1240" i="3"/>
  <c r="S1240" i="3"/>
  <c r="L1240" i="3"/>
  <c r="E1240" i="3"/>
  <c r="V1239" i="3"/>
  <c r="U1239" i="3"/>
  <c r="T1239" i="3"/>
  <c r="S1239" i="3"/>
  <c r="L1239" i="3"/>
  <c r="E1239" i="3"/>
  <c r="V1238" i="3"/>
  <c r="U1238" i="3"/>
  <c r="T1238" i="3"/>
  <c r="S1238" i="3"/>
  <c r="L1238" i="3"/>
  <c r="E1238" i="3"/>
  <c r="V1237" i="3"/>
  <c r="U1237" i="3"/>
  <c r="T1237" i="3"/>
  <c r="S1237" i="3"/>
  <c r="L1237" i="3"/>
  <c r="E1237" i="3"/>
  <c r="V1236" i="3"/>
  <c r="U1236" i="3"/>
  <c r="T1236" i="3"/>
  <c r="S1236" i="3"/>
  <c r="L1236" i="3"/>
  <c r="E1236" i="3"/>
  <c r="V1235" i="3"/>
  <c r="U1235" i="3"/>
  <c r="T1235" i="3"/>
  <c r="S1235" i="3"/>
  <c r="L1235" i="3"/>
  <c r="E1235" i="3"/>
  <c r="V1234" i="3"/>
  <c r="U1234" i="3"/>
  <c r="T1234" i="3"/>
  <c r="S1234" i="3"/>
  <c r="L1234" i="3"/>
  <c r="E1234" i="3"/>
  <c r="V1233" i="3"/>
  <c r="U1233" i="3"/>
  <c r="T1233" i="3"/>
  <c r="S1233" i="3"/>
  <c r="L1233" i="3"/>
  <c r="E1233" i="3"/>
  <c r="V1232" i="3"/>
  <c r="U1232" i="3"/>
  <c r="T1232" i="3"/>
  <c r="S1232" i="3"/>
  <c r="L1232" i="3"/>
  <c r="E1232" i="3"/>
  <c r="V1231" i="3"/>
  <c r="U1231" i="3"/>
  <c r="T1231" i="3"/>
  <c r="S1231" i="3"/>
  <c r="L1231" i="3"/>
  <c r="E1231" i="3"/>
  <c r="V1230" i="3"/>
  <c r="U1230" i="3"/>
  <c r="T1230" i="3"/>
  <c r="S1230" i="3"/>
  <c r="L1230" i="3"/>
  <c r="E1230" i="3"/>
  <c r="V1229" i="3"/>
  <c r="U1229" i="3"/>
  <c r="T1229" i="3"/>
  <c r="S1229" i="3"/>
  <c r="L1229" i="3"/>
  <c r="E1229" i="3"/>
  <c r="V1228" i="3"/>
  <c r="U1228" i="3"/>
  <c r="T1228" i="3"/>
  <c r="S1228" i="3"/>
  <c r="L1228" i="3"/>
  <c r="E1228" i="3"/>
  <c r="V1227" i="3"/>
  <c r="U1227" i="3"/>
  <c r="T1227" i="3"/>
  <c r="S1227" i="3"/>
  <c r="L1227" i="3"/>
  <c r="E1227" i="3"/>
  <c r="V1226" i="3"/>
  <c r="U1226" i="3"/>
  <c r="T1226" i="3"/>
  <c r="S1226" i="3"/>
  <c r="L1226" i="3"/>
  <c r="E1226" i="3"/>
  <c r="V1225" i="3"/>
  <c r="U1225" i="3"/>
  <c r="T1225" i="3"/>
  <c r="S1225" i="3"/>
  <c r="L1225" i="3"/>
  <c r="E1225" i="3"/>
  <c r="V1224" i="3"/>
  <c r="U1224" i="3"/>
  <c r="T1224" i="3"/>
  <c r="S1224" i="3"/>
  <c r="L1224" i="3"/>
  <c r="E1224" i="3"/>
  <c r="V1223" i="3"/>
  <c r="U1223" i="3"/>
  <c r="T1223" i="3"/>
  <c r="S1223" i="3"/>
  <c r="L1223" i="3"/>
  <c r="E1223" i="3"/>
  <c r="V1222" i="3"/>
  <c r="U1222" i="3"/>
  <c r="T1222" i="3"/>
  <c r="S1222" i="3"/>
  <c r="L1222" i="3"/>
  <c r="E1222" i="3"/>
  <c r="V1221" i="3"/>
  <c r="U1221" i="3"/>
  <c r="T1221" i="3"/>
  <c r="S1221" i="3"/>
  <c r="L1221" i="3"/>
  <c r="E1221" i="3"/>
  <c r="V1220" i="3"/>
  <c r="U1220" i="3"/>
  <c r="T1220" i="3"/>
  <c r="S1220" i="3"/>
  <c r="L1220" i="3"/>
  <c r="E1220" i="3"/>
  <c r="V1219" i="3"/>
  <c r="U1219" i="3"/>
  <c r="T1219" i="3"/>
  <c r="S1219" i="3"/>
  <c r="L1219" i="3"/>
  <c r="E1219" i="3"/>
  <c r="V1218" i="3"/>
  <c r="U1218" i="3"/>
  <c r="T1218" i="3"/>
  <c r="S1218" i="3"/>
  <c r="L1218" i="3"/>
  <c r="E1218" i="3"/>
  <c r="V1217" i="3"/>
  <c r="U1217" i="3"/>
  <c r="T1217" i="3"/>
  <c r="S1217" i="3"/>
  <c r="L1217" i="3"/>
  <c r="E1217" i="3"/>
  <c r="V1216" i="3"/>
  <c r="U1216" i="3"/>
  <c r="T1216" i="3"/>
  <c r="S1216" i="3"/>
  <c r="L1216" i="3"/>
  <c r="E1216" i="3"/>
  <c r="V1215" i="3"/>
  <c r="U1215" i="3"/>
  <c r="T1215" i="3"/>
  <c r="S1215" i="3"/>
  <c r="L1215" i="3"/>
  <c r="E1215" i="3"/>
  <c r="V1214" i="3"/>
  <c r="U1214" i="3"/>
  <c r="T1214" i="3"/>
  <c r="S1214" i="3"/>
  <c r="L1214" i="3"/>
  <c r="E1214" i="3"/>
  <c r="V1213" i="3"/>
  <c r="U1213" i="3"/>
  <c r="T1213" i="3"/>
  <c r="S1213" i="3"/>
  <c r="L1213" i="3"/>
  <c r="E1213" i="3"/>
  <c r="V1212" i="3"/>
  <c r="U1212" i="3"/>
  <c r="T1212" i="3"/>
  <c r="S1212" i="3"/>
  <c r="L1212" i="3"/>
  <c r="E1212" i="3"/>
  <c r="V1211" i="3"/>
  <c r="U1211" i="3"/>
  <c r="T1211" i="3"/>
  <c r="S1211" i="3"/>
  <c r="L1211" i="3"/>
  <c r="E1211" i="3"/>
  <c r="V1210" i="3"/>
  <c r="U1210" i="3"/>
  <c r="T1210" i="3"/>
  <c r="S1210" i="3"/>
  <c r="L1210" i="3"/>
  <c r="E1210" i="3"/>
  <c r="V1209" i="3"/>
  <c r="U1209" i="3"/>
  <c r="T1209" i="3"/>
  <c r="S1209" i="3"/>
  <c r="L1209" i="3"/>
  <c r="E1209" i="3"/>
  <c r="V1208" i="3"/>
  <c r="U1208" i="3"/>
  <c r="T1208" i="3"/>
  <c r="S1208" i="3"/>
  <c r="L1208" i="3"/>
  <c r="E1208" i="3"/>
  <c r="V1207" i="3"/>
  <c r="U1207" i="3"/>
  <c r="T1207" i="3"/>
  <c r="S1207" i="3"/>
  <c r="L1207" i="3"/>
  <c r="E1207" i="3"/>
  <c r="V1206" i="3"/>
  <c r="U1206" i="3"/>
  <c r="T1206" i="3"/>
  <c r="S1206" i="3"/>
  <c r="L1206" i="3"/>
  <c r="E1206" i="3"/>
  <c r="V1205" i="3"/>
  <c r="U1205" i="3"/>
  <c r="T1205" i="3"/>
  <c r="S1205" i="3"/>
  <c r="L1205" i="3"/>
  <c r="E1205" i="3"/>
  <c r="V1204" i="3"/>
  <c r="U1204" i="3"/>
  <c r="T1204" i="3"/>
  <c r="S1204" i="3"/>
  <c r="L1204" i="3"/>
  <c r="E1204" i="3"/>
  <c r="V1203" i="3"/>
  <c r="U1203" i="3"/>
  <c r="T1203" i="3"/>
  <c r="S1203" i="3"/>
  <c r="L1203" i="3"/>
  <c r="E1203" i="3"/>
  <c r="V1202" i="3"/>
  <c r="U1202" i="3"/>
  <c r="T1202" i="3"/>
  <c r="S1202" i="3"/>
  <c r="L1202" i="3"/>
  <c r="E1202" i="3"/>
  <c r="V1201" i="3"/>
  <c r="U1201" i="3"/>
  <c r="T1201" i="3"/>
  <c r="S1201" i="3"/>
  <c r="L1201" i="3"/>
  <c r="E1201" i="3"/>
  <c r="V1200" i="3"/>
  <c r="U1200" i="3"/>
  <c r="T1200" i="3"/>
  <c r="S1200" i="3"/>
  <c r="L1200" i="3"/>
  <c r="E1200" i="3"/>
  <c r="V1199" i="3"/>
  <c r="U1199" i="3"/>
  <c r="T1199" i="3"/>
  <c r="S1199" i="3"/>
  <c r="L1199" i="3"/>
  <c r="E1199" i="3"/>
  <c r="V1198" i="3"/>
  <c r="U1198" i="3"/>
  <c r="T1198" i="3"/>
  <c r="S1198" i="3"/>
  <c r="L1198" i="3"/>
  <c r="E1198" i="3"/>
  <c r="V1197" i="3"/>
  <c r="U1197" i="3"/>
  <c r="T1197" i="3"/>
  <c r="S1197" i="3"/>
  <c r="L1197" i="3"/>
  <c r="E1197" i="3"/>
  <c r="V1196" i="3"/>
  <c r="U1196" i="3"/>
  <c r="T1196" i="3"/>
  <c r="S1196" i="3"/>
  <c r="L1196" i="3"/>
  <c r="E1196" i="3"/>
  <c r="V1195" i="3"/>
  <c r="U1195" i="3"/>
  <c r="T1195" i="3"/>
  <c r="S1195" i="3"/>
  <c r="L1195" i="3"/>
  <c r="E1195" i="3"/>
  <c r="V1194" i="3"/>
  <c r="U1194" i="3"/>
  <c r="T1194" i="3"/>
  <c r="S1194" i="3"/>
  <c r="L1194" i="3"/>
  <c r="E1194" i="3"/>
  <c r="V1193" i="3"/>
  <c r="U1193" i="3"/>
  <c r="T1193" i="3"/>
  <c r="S1193" i="3"/>
  <c r="L1193" i="3"/>
  <c r="E1193" i="3"/>
  <c r="V1192" i="3"/>
  <c r="U1192" i="3"/>
  <c r="T1192" i="3"/>
  <c r="S1192" i="3"/>
  <c r="L1192" i="3"/>
  <c r="E1192" i="3"/>
  <c r="V1191" i="3"/>
  <c r="U1191" i="3"/>
  <c r="T1191" i="3"/>
  <c r="S1191" i="3"/>
  <c r="L1191" i="3"/>
  <c r="E1191" i="3"/>
  <c r="V1190" i="3"/>
  <c r="U1190" i="3"/>
  <c r="T1190" i="3"/>
  <c r="S1190" i="3"/>
  <c r="L1190" i="3"/>
  <c r="E1190" i="3"/>
  <c r="V1189" i="3"/>
  <c r="U1189" i="3"/>
  <c r="T1189" i="3"/>
  <c r="S1189" i="3"/>
  <c r="L1189" i="3"/>
  <c r="E1189" i="3"/>
  <c r="V1188" i="3"/>
  <c r="U1188" i="3"/>
  <c r="T1188" i="3"/>
  <c r="S1188" i="3"/>
  <c r="L1188" i="3"/>
  <c r="E1188" i="3"/>
  <c r="V1187" i="3"/>
  <c r="U1187" i="3"/>
  <c r="T1187" i="3"/>
  <c r="S1187" i="3"/>
  <c r="L1187" i="3"/>
  <c r="E1187" i="3"/>
  <c r="V1186" i="3"/>
  <c r="U1186" i="3"/>
  <c r="T1186" i="3"/>
  <c r="S1186" i="3"/>
  <c r="L1186" i="3"/>
  <c r="E1186" i="3"/>
  <c r="V1185" i="3"/>
  <c r="U1185" i="3"/>
  <c r="T1185" i="3"/>
  <c r="S1185" i="3"/>
  <c r="L1185" i="3"/>
  <c r="E1185" i="3"/>
  <c r="V1184" i="3"/>
  <c r="U1184" i="3"/>
  <c r="T1184" i="3"/>
  <c r="S1184" i="3"/>
  <c r="L1184" i="3"/>
  <c r="E1184" i="3"/>
  <c r="V1183" i="3"/>
  <c r="U1183" i="3"/>
  <c r="T1183" i="3"/>
  <c r="S1183" i="3"/>
  <c r="L1183" i="3"/>
  <c r="E1183" i="3"/>
  <c r="V1182" i="3"/>
  <c r="U1182" i="3"/>
  <c r="T1182" i="3"/>
  <c r="S1182" i="3"/>
  <c r="L1182" i="3"/>
  <c r="E1182" i="3"/>
  <c r="V1181" i="3"/>
  <c r="U1181" i="3"/>
  <c r="T1181" i="3"/>
  <c r="S1181" i="3"/>
  <c r="L1181" i="3"/>
  <c r="E1181" i="3"/>
  <c r="V1180" i="3"/>
  <c r="U1180" i="3"/>
  <c r="T1180" i="3"/>
  <c r="S1180" i="3"/>
  <c r="L1180" i="3"/>
  <c r="E1180" i="3"/>
  <c r="V1179" i="3"/>
  <c r="U1179" i="3"/>
  <c r="T1179" i="3"/>
  <c r="S1179" i="3"/>
  <c r="L1179" i="3"/>
  <c r="E1179" i="3"/>
  <c r="V1178" i="3"/>
  <c r="U1178" i="3"/>
  <c r="T1178" i="3"/>
  <c r="S1178" i="3"/>
  <c r="L1178" i="3"/>
  <c r="E1178" i="3"/>
  <c r="V1177" i="3"/>
  <c r="U1177" i="3"/>
  <c r="T1177" i="3"/>
  <c r="S1177" i="3"/>
  <c r="L1177" i="3"/>
  <c r="E1177" i="3"/>
  <c r="V1176" i="3"/>
  <c r="U1176" i="3"/>
  <c r="T1176" i="3"/>
  <c r="S1176" i="3"/>
  <c r="L1176" i="3"/>
  <c r="E1176" i="3"/>
  <c r="V1175" i="3"/>
  <c r="U1175" i="3"/>
  <c r="T1175" i="3"/>
  <c r="S1175" i="3"/>
  <c r="L1175" i="3"/>
  <c r="E1175" i="3"/>
  <c r="V1174" i="3"/>
  <c r="U1174" i="3"/>
  <c r="T1174" i="3"/>
  <c r="S1174" i="3"/>
  <c r="L1174" i="3"/>
  <c r="E1174" i="3"/>
  <c r="V1173" i="3"/>
  <c r="U1173" i="3"/>
  <c r="T1173" i="3"/>
  <c r="S1173" i="3"/>
  <c r="L1173" i="3"/>
  <c r="E1173" i="3"/>
  <c r="V1172" i="3"/>
  <c r="U1172" i="3"/>
  <c r="T1172" i="3"/>
  <c r="S1172" i="3"/>
  <c r="L1172" i="3"/>
  <c r="E1172" i="3"/>
  <c r="V1171" i="3"/>
  <c r="U1171" i="3"/>
  <c r="T1171" i="3"/>
  <c r="S1171" i="3"/>
  <c r="L1171" i="3"/>
  <c r="E1171" i="3"/>
  <c r="V1170" i="3"/>
  <c r="U1170" i="3"/>
  <c r="T1170" i="3"/>
  <c r="S1170" i="3"/>
  <c r="L1170" i="3"/>
  <c r="E1170" i="3"/>
  <c r="V1169" i="3"/>
  <c r="U1169" i="3"/>
  <c r="T1169" i="3"/>
  <c r="S1169" i="3"/>
  <c r="L1169" i="3"/>
  <c r="E1169" i="3"/>
  <c r="V1168" i="3"/>
  <c r="U1168" i="3"/>
  <c r="T1168" i="3"/>
  <c r="S1168" i="3"/>
  <c r="L1168" i="3"/>
  <c r="E1168" i="3"/>
  <c r="V1167" i="3"/>
  <c r="U1167" i="3"/>
  <c r="T1167" i="3"/>
  <c r="S1167" i="3"/>
  <c r="L1167" i="3"/>
  <c r="E1167" i="3"/>
  <c r="V1166" i="3"/>
  <c r="U1166" i="3"/>
  <c r="T1166" i="3"/>
  <c r="S1166" i="3"/>
  <c r="L1166" i="3"/>
  <c r="E1166" i="3"/>
  <c r="V1165" i="3"/>
  <c r="U1165" i="3"/>
  <c r="T1165" i="3"/>
  <c r="S1165" i="3"/>
  <c r="L1165" i="3"/>
  <c r="E1165" i="3"/>
  <c r="V1164" i="3"/>
  <c r="U1164" i="3"/>
  <c r="T1164" i="3"/>
  <c r="S1164" i="3"/>
  <c r="L1164" i="3"/>
  <c r="E1164" i="3"/>
  <c r="V1163" i="3"/>
  <c r="U1163" i="3"/>
  <c r="T1163" i="3"/>
  <c r="S1163" i="3"/>
  <c r="L1163" i="3"/>
  <c r="E1163" i="3"/>
  <c r="V1162" i="3"/>
  <c r="U1162" i="3"/>
  <c r="T1162" i="3"/>
  <c r="S1162" i="3"/>
  <c r="L1162" i="3"/>
  <c r="E1162" i="3"/>
  <c r="V1161" i="3"/>
  <c r="U1161" i="3"/>
  <c r="T1161" i="3"/>
  <c r="S1161" i="3"/>
  <c r="L1161" i="3"/>
  <c r="E1161" i="3"/>
  <c r="V1160" i="3"/>
  <c r="U1160" i="3"/>
  <c r="T1160" i="3"/>
  <c r="S1160" i="3"/>
  <c r="L1160" i="3"/>
  <c r="E1160" i="3"/>
  <c r="V1159" i="3"/>
  <c r="U1159" i="3"/>
  <c r="T1159" i="3"/>
  <c r="S1159" i="3"/>
  <c r="L1159" i="3"/>
  <c r="E1159" i="3"/>
  <c r="V1158" i="3"/>
  <c r="U1158" i="3"/>
  <c r="T1158" i="3"/>
  <c r="S1158" i="3"/>
  <c r="L1158" i="3"/>
  <c r="E1158" i="3"/>
  <c r="V1157" i="3"/>
  <c r="U1157" i="3"/>
  <c r="T1157" i="3"/>
  <c r="S1157" i="3"/>
  <c r="L1157" i="3"/>
  <c r="E1157" i="3"/>
  <c r="V1156" i="3"/>
  <c r="U1156" i="3"/>
  <c r="T1156" i="3"/>
  <c r="S1156" i="3"/>
  <c r="L1156" i="3"/>
  <c r="E1156" i="3"/>
  <c r="V1155" i="3"/>
  <c r="U1155" i="3"/>
  <c r="T1155" i="3"/>
  <c r="S1155" i="3"/>
  <c r="L1155" i="3"/>
  <c r="E1155" i="3"/>
  <c r="V1154" i="3"/>
  <c r="U1154" i="3"/>
  <c r="T1154" i="3"/>
  <c r="S1154" i="3"/>
  <c r="L1154" i="3"/>
  <c r="E1154" i="3"/>
  <c r="V1153" i="3"/>
  <c r="U1153" i="3"/>
  <c r="T1153" i="3"/>
  <c r="S1153" i="3"/>
  <c r="L1153" i="3"/>
  <c r="E1153" i="3"/>
  <c r="V1152" i="3"/>
  <c r="U1152" i="3"/>
  <c r="T1152" i="3"/>
  <c r="S1152" i="3"/>
  <c r="L1152" i="3"/>
  <c r="E1152" i="3"/>
  <c r="V1151" i="3"/>
  <c r="U1151" i="3"/>
  <c r="T1151" i="3"/>
  <c r="S1151" i="3"/>
  <c r="L1151" i="3"/>
  <c r="E1151" i="3"/>
  <c r="V1150" i="3"/>
  <c r="U1150" i="3"/>
  <c r="T1150" i="3"/>
  <c r="S1150" i="3"/>
  <c r="L1150" i="3"/>
  <c r="E1150" i="3"/>
  <c r="V1149" i="3"/>
  <c r="U1149" i="3"/>
  <c r="T1149" i="3"/>
  <c r="S1149" i="3"/>
  <c r="L1149" i="3"/>
  <c r="E1149" i="3"/>
  <c r="V1148" i="3"/>
  <c r="U1148" i="3"/>
  <c r="T1148" i="3"/>
  <c r="S1148" i="3"/>
  <c r="L1148" i="3"/>
  <c r="E1148" i="3"/>
  <c r="V1147" i="3"/>
  <c r="U1147" i="3"/>
  <c r="T1147" i="3"/>
  <c r="S1147" i="3"/>
  <c r="L1147" i="3"/>
  <c r="E1147" i="3"/>
  <c r="V1146" i="3"/>
  <c r="U1146" i="3"/>
  <c r="T1146" i="3"/>
  <c r="S1146" i="3"/>
  <c r="L1146" i="3"/>
  <c r="E1146" i="3"/>
  <c r="V1145" i="3"/>
  <c r="U1145" i="3"/>
  <c r="T1145" i="3"/>
  <c r="S1145" i="3"/>
  <c r="L1145" i="3"/>
  <c r="E1145" i="3"/>
  <c r="V1144" i="3"/>
  <c r="U1144" i="3"/>
  <c r="T1144" i="3"/>
  <c r="S1144" i="3"/>
  <c r="L1144" i="3"/>
  <c r="E1144" i="3"/>
  <c r="V1143" i="3"/>
  <c r="U1143" i="3"/>
  <c r="T1143" i="3"/>
  <c r="S1143" i="3"/>
  <c r="L1143" i="3"/>
  <c r="E1143" i="3"/>
  <c r="V1142" i="3"/>
  <c r="U1142" i="3"/>
  <c r="T1142" i="3"/>
  <c r="S1142" i="3"/>
  <c r="L1142" i="3"/>
  <c r="E1142" i="3"/>
  <c r="V1141" i="3"/>
  <c r="U1141" i="3"/>
  <c r="T1141" i="3"/>
  <c r="S1141" i="3"/>
  <c r="L1141" i="3"/>
  <c r="E1141" i="3"/>
  <c r="V1140" i="3"/>
  <c r="U1140" i="3"/>
  <c r="T1140" i="3"/>
  <c r="S1140" i="3"/>
  <c r="L1140" i="3"/>
  <c r="E1140" i="3"/>
  <c r="V1139" i="3"/>
  <c r="U1139" i="3"/>
  <c r="T1139" i="3"/>
  <c r="S1139" i="3"/>
  <c r="L1139" i="3"/>
  <c r="E1139" i="3"/>
  <c r="V1138" i="3"/>
  <c r="U1138" i="3"/>
  <c r="T1138" i="3"/>
  <c r="S1138" i="3"/>
  <c r="L1138" i="3"/>
  <c r="E1138" i="3"/>
  <c r="V1137" i="3"/>
  <c r="U1137" i="3"/>
  <c r="T1137" i="3"/>
  <c r="S1137" i="3"/>
  <c r="L1137" i="3"/>
  <c r="E1137" i="3"/>
  <c r="V1136" i="3"/>
  <c r="U1136" i="3"/>
  <c r="T1136" i="3"/>
  <c r="S1136" i="3"/>
  <c r="L1136" i="3"/>
  <c r="E1136" i="3"/>
  <c r="V1135" i="3"/>
  <c r="U1135" i="3"/>
  <c r="T1135" i="3"/>
  <c r="S1135" i="3"/>
  <c r="L1135" i="3"/>
  <c r="E1135" i="3"/>
  <c r="V1134" i="3"/>
  <c r="U1134" i="3"/>
  <c r="T1134" i="3"/>
  <c r="S1134" i="3"/>
  <c r="L1134" i="3"/>
  <c r="E1134" i="3"/>
  <c r="V1133" i="3"/>
  <c r="U1133" i="3"/>
  <c r="T1133" i="3"/>
  <c r="S1133" i="3"/>
  <c r="L1133" i="3"/>
  <c r="E1133" i="3"/>
  <c r="V1132" i="3"/>
  <c r="U1132" i="3"/>
  <c r="T1132" i="3"/>
  <c r="S1132" i="3"/>
  <c r="L1132" i="3"/>
  <c r="E1132" i="3"/>
  <c r="V1131" i="3"/>
  <c r="U1131" i="3"/>
  <c r="T1131" i="3"/>
  <c r="S1131" i="3"/>
  <c r="L1131" i="3"/>
  <c r="E1131" i="3"/>
  <c r="V1130" i="3"/>
  <c r="U1130" i="3"/>
  <c r="T1130" i="3"/>
  <c r="S1130" i="3"/>
  <c r="L1130" i="3"/>
  <c r="E1130" i="3"/>
  <c r="V1129" i="3"/>
  <c r="U1129" i="3"/>
  <c r="T1129" i="3"/>
  <c r="S1129" i="3"/>
  <c r="L1129" i="3"/>
  <c r="E1129" i="3"/>
  <c r="V1128" i="3"/>
  <c r="U1128" i="3"/>
  <c r="T1128" i="3"/>
  <c r="S1128" i="3"/>
  <c r="L1128" i="3"/>
  <c r="E1128" i="3"/>
  <c r="V1127" i="3"/>
  <c r="U1127" i="3"/>
  <c r="T1127" i="3"/>
  <c r="S1127" i="3"/>
  <c r="L1127" i="3"/>
  <c r="E1127" i="3"/>
  <c r="V1126" i="3"/>
  <c r="U1126" i="3"/>
  <c r="T1126" i="3"/>
  <c r="S1126" i="3"/>
  <c r="L1126" i="3"/>
  <c r="E1126" i="3"/>
  <c r="V1125" i="3"/>
  <c r="U1125" i="3"/>
  <c r="T1125" i="3"/>
  <c r="S1125" i="3"/>
  <c r="L1125" i="3"/>
  <c r="E1125" i="3"/>
  <c r="V1124" i="3"/>
  <c r="U1124" i="3"/>
  <c r="T1124" i="3"/>
  <c r="S1124" i="3"/>
  <c r="L1124" i="3"/>
  <c r="E1124" i="3"/>
  <c r="V1123" i="3"/>
  <c r="U1123" i="3"/>
  <c r="T1123" i="3"/>
  <c r="S1123" i="3"/>
  <c r="L1123" i="3"/>
  <c r="E1123" i="3"/>
  <c r="V1122" i="3"/>
  <c r="U1122" i="3"/>
  <c r="T1122" i="3"/>
  <c r="S1122" i="3"/>
  <c r="L1122" i="3"/>
  <c r="E1122" i="3"/>
  <c r="V1121" i="3"/>
  <c r="U1121" i="3"/>
  <c r="T1121" i="3"/>
  <c r="S1121" i="3"/>
  <c r="L1121" i="3"/>
  <c r="E1121" i="3"/>
  <c r="V1120" i="3"/>
  <c r="U1120" i="3"/>
  <c r="T1120" i="3"/>
  <c r="S1120" i="3"/>
  <c r="L1120" i="3"/>
  <c r="E1120" i="3"/>
  <c r="V1119" i="3"/>
  <c r="U1119" i="3"/>
  <c r="T1119" i="3"/>
  <c r="S1119" i="3"/>
  <c r="L1119" i="3"/>
  <c r="E1119" i="3"/>
  <c r="V1118" i="3"/>
  <c r="U1118" i="3"/>
  <c r="T1118" i="3"/>
  <c r="S1118" i="3"/>
  <c r="L1118" i="3"/>
  <c r="E1118" i="3"/>
  <c r="V1117" i="3"/>
  <c r="U1117" i="3"/>
  <c r="T1117" i="3"/>
  <c r="S1117" i="3"/>
  <c r="L1117" i="3"/>
  <c r="E1117" i="3"/>
  <c r="V1116" i="3"/>
  <c r="U1116" i="3"/>
  <c r="T1116" i="3"/>
  <c r="S1116" i="3"/>
  <c r="L1116" i="3"/>
  <c r="E1116" i="3"/>
  <c r="V1115" i="3"/>
  <c r="U1115" i="3"/>
  <c r="T1115" i="3"/>
  <c r="S1115" i="3"/>
  <c r="L1115" i="3"/>
  <c r="E1115" i="3"/>
  <c r="V1114" i="3"/>
  <c r="U1114" i="3"/>
  <c r="T1114" i="3"/>
  <c r="S1114" i="3"/>
  <c r="L1114" i="3"/>
  <c r="E1114" i="3"/>
  <c r="V1113" i="3"/>
  <c r="U1113" i="3"/>
  <c r="T1113" i="3"/>
  <c r="S1113" i="3"/>
  <c r="L1113" i="3"/>
  <c r="E1113" i="3"/>
  <c r="V1112" i="3"/>
  <c r="U1112" i="3"/>
  <c r="T1112" i="3"/>
  <c r="S1112" i="3"/>
  <c r="L1112" i="3"/>
  <c r="E1112" i="3"/>
  <c r="V1111" i="3"/>
  <c r="U1111" i="3"/>
  <c r="T1111" i="3"/>
  <c r="S1111" i="3"/>
  <c r="L1111" i="3"/>
  <c r="E1111" i="3"/>
  <c r="V1110" i="3"/>
  <c r="U1110" i="3"/>
  <c r="T1110" i="3"/>
  <c r="S1110" i="3"/>
  <c r="L1110" i="3"/>
  <c r="E1110" i="3"/>
  <c r="V1109" i="3"/>
  <c r="U1109" i="3"/>
  <c r="T1109" i="3"/>
  <c r="S1109" i="3"/>
  <c r="L1109" i="3"/>
  <c r="E1109" i="3"/>
  <c r="V1108" i="3"/>
  <c r="U1108" i="3"/>
  <c r="T1108" i="3"/>
  <c r="S1108" i="3"/>
  <c r="L1108" i="3"/>
  <c r="E1108" i="3"/>
  <c r="V1107" i="3"/>
  <c r="U1107" i="3"/>
  <c r="T1107" i="3"/>
  <c r="S1107" i="3"/>
  <c r="L1107" i="3"/>
  <c r="E1107" i="3"/>
  <c r="V1106" i="3"/>
  <c r="U1106" i="3"/>
  <c r="T1106" i="3"/>
  <c r="S1106" i="3"/>
  <c r="L1106" i="3"/>
  <c r="E1106" i="3"/>
  <c r="V1105" i="3"/>
  <c r="U1105" i="3"/>
  <c r="T1105" i="3"/>
  <c r="S1105" i="3"/>
  <c r="L1105" i="3"/>
  <c r="E1105" i="3"/>
  <c r="V1104" i="3"/>
  <c r="U1104" i="3"/>
  <c r="T1104" i="3"/>
  <c r="S1104" i="3"/>
  <c r="L1104" i="3"/>
  <c r="E1104" i="3"/>
  <c r="V1103" i="3"/>
  <c r="U1103" i="3"/>
  <c r="T1103" i="3"/>
  <c r="S1103" i="3"/>
  <c r="L1103" i="3"/>
  <c r="E1103" i="3"/>
  <c r="V1102" i="3"/>
  <c r="U1102" i="3"/>
  <c r="T1102" i="3"/>
  <c r="S1102" i="3"/>
  <c r="L1102" i="3"/>
  <c r="E1102" i="3"/>
  <c r="V1101" i="3"/>
  <c r="U1101" i="3"/>
  <c r="T1101" i="3"/>
  <c r="S1101" i="3"/>
  <c r="L1101" i="3"/>
  <c r="E1101" i="3"/>
  <c r="V1100" i="3"/>
  <c r="U1100" i="3"/>
  <c r="T1100" i="3"/>
  <c r="S1100" i="3"/>
  <c r="L1100" i="3"/>
  <c r="E1100" i="3"/>
  <c r="V1099" i="3"/>
  <c r="U1099" i="3"/>
  <c r="T1099" i="3"/>
  <c r="S1099" i="3"/>
  <c r="L1099" i="3"/>
  <c r="E1099" i="3"/>
  <c r="V1098" i="3"/>
  <c r="U1098" i="3"/>
  <c r="T1098" i="3"/>
  <c r="S1098" i="3"/>
  <c r="L1098" i="3"/>
  <c r="E1098" i="3"/>
  <c r="V1097" i="3"/>
  <c r="U1097" i="3"/>
  <c r="T1097" i="3"/>
  <c r="S1097" i="3"/>
  <c r="L1097" i="3"/>
  <c r="E1097" i="3"/>
  <c r="V1096" i="3"/>
  <c r="U1096" i="3"/>
  <c r="T1096" i="3"/>
  <c r="S1096" i="3"/>
  <c r="L1096" i="3"/>
  <c r="E1096" i="3"/>
  <c r="V1095" i="3"/>
  <c r="U1095" i="3"/>
  <c r="T1095" i="3"/>
  <c r="S1095" i="3"/>
  <c r="L1095" i="3"/>
  <c r="E1095" i="3"/>
  <c r="V1094" i="3"/>
  <c r="U1094" i="3"/>
  <c r="T1094" i="3"/>
  <c r="S1094" i="3"/>
  <c r="L1094" i="3"/>
  <c r="E1094" i="3"/>
  <c r="V1093" i="3"/>
  <c r="U1093" i="3"/>
  <c r="T1093" i="3"/>
  <c r="S1093" i="3"/>
  <c r="L1093" i="3"/>
  <c r="E1093" i="3"/>
  <c r="V1092" i="3"/>
  <c r="U1092" i="3"/>
  <c r="T1092" i="3"/>
  <c r="S1092" i="3"/>
  <c r="L1092" i="3"/>
  <c r="E1092" i="3"/>
  <c r="V1091" i="3"/>
  <c r="U1091" i="3"/>
  <c r="T1091" i="3"/>
  <c r="S1091" i="3"/>
  <c r="L1091" i="3"/>
  <c r="E1091" i="3"/>
  <c r="V1090" i="3"/>
  <c r="U1090" i="3"/>
  <c r="T1090" i="3"/>
  <c r="S1090" i="3"/>
  <c r="L1090" i="3"/>
  <c r="E1090" i="3"/>
  <c r="V1089" i="3"/>
  <c r="U1089" i="3"/>
  <c r="T1089" i="3"/>
  <c r="S1089" i="3"/>
  <c r="L1089" i="3"/>
  <c r="E1089" i="3"/>
  <c r="V1088" i="3"/>
  <c r="U1088" i="3"/>
  <c r="T1088" i="3"/>
  <c r="S1088" i="3"/>
  <c r="L1088" i="3"/>
  <c r="E1088" i="3"/>
  <c r="V1087" i="3"/>
  <c r="U1087" i="3"/>
  <c r="T1087" i="3"/>
  <c r="S1087" i="3"/>
  <c r="L1087" i="3"/>
  <c r="E1087" i="3"/>
  <c r="V1086" i="3"/>
  <c r="U1086" i="3"/>
  <c r="T1086" i="3"/>
  <c r="S1086" i="3"/>
  <c r="L1086" i="3"/>
  <c r="E1086" i="3"/>
  <c r="V1085" i="3"/>
  <c r="U1085" i="3"/>
  <c r="T1085" i="3"/>
  <c r="S1085" i="3"/>
  <c r="L1085" i="3"/>
  <c r="E1085" i="3"/>
  <c r="V1084" i="3"/>
  <c r="U1084" i="3"/>
  <c r="T1084" i="3"/>
  <c r="S1084" i="3"/>
  <c r="L1084" i="3"/>
  <c r="E1084" i="3"/>
  <c r="V1083" i="3"/>
  <c r="U1083" i="3"/>
  <c r="T1083" i="3"/>
  <c r="S1083" i="3"/>
  <c r="L1083" i="3"/>
  <c r="E1083" i="3"/>
  <c r="V1082" i="3"/>
  <c r="U1082" i="3"/>
  <c r="T1082" i="3"/>
  <c r="S1082" i="3"/>
  <c r="L1082" i="3"/>
  <c r="E1082" i="3"/>
  <c r="V1081" i="3"/>
  <c r="U1081" i="3"/>
  <c r="T1081" i="3"/>
  <c r="S1081" i="3"/>
  <c r="L1081" i="3"/>
  <c r="E1081" i="3"/>
  <c r="V1080" i="3"/>
  <c r="U1080" i="3"/>
  <c r="T1080" i="3"/>
  <c r="S1080" i="3"/>
  <c r="L1080" i="3"/>
  <c r="E1080" i="3"/>
  <c r="V1079" i="3"/>
  <c r="U1079" i="3"/>
  <c r="T1079" i="3"/>
  <c r="S1079" i="3"/>
  <c r="L1079" i="3"/>
  <c r="E1079" i="3"/>
  <c r="V1078" i="3"/>
  <c r="U1078" i="3"/>
  <c r="T1078" i="3"/>
  <c r="S1078" i="3"/>
  <c r="L1078" i="3"/>
  <c r="E1078" i="3"/>
  <c r="V1077" i="3"/>
  <c r="U1077" i="3"/>
  <c r="T1077" i="3"/>
  <c r="S1077" i="3"/>
  <c r="L1077" i="3"/>
  <c r="E1077" i="3"/>
  <c r="V1076" i="3"/>
  <c r="U1076" i="3"/>
  <c r="T1076" i="3"/>
  <c r="S1076" i="3"/>
  <c r="L1076" i="3"/>
  <c r="E1076" i="3"/>
  <c r="V1075" i="3"/>
  <c r="U1075" i="3"/>
  <c r="T1075" i="3"/>
  <c r="S1075" i="3"/>
  <c r="L1075" i="3"/>
  <c r="E1075" i="3"/>
  <c r="V1074" i="3"/>
  <c r="U1074" i="3"/>
  <c r="T1074" i="3"/>
  <c r="S1074" i="3"/>
  <c r="L1074" i="3"/>
  <c r="E1074" i="3"/>
  <c r="V1073" i="3"/>
  <c r="U1073" i="3"/>
  <c r="T1073" i="3"/>
  <c r="S1073" i="3"/>
  <c r="L1073" i="3"/>
  <c r="E1073" i="3"/>
  <c r="V1072" i="3"/>
  <c r="U1072" i="3"/>
  <c r="T1072" i="3"/>
  <c r="S1072" i="3"/>
  <c r="L1072" i="3"/>
  <c r="E1072" i="3"/>
  <c r="V1071" i="3"/>
  <c r="U1071" i="3"/>
  <c r="T1071" i="3"/>
  <c r="S1071" i="3"/>
  <c r="L1071" i="3"/>
  <c r="E1071" i="3"/>
  <c r="V1070" i="3"/>
  <c r="U1070" i="3"/>
  <c r="T1070" i="3"/>
  <c r="S1070" i="3"/>
  <c r="L1070" i="3"/>
  <c r="E1070" i="3"/>
  <c r="V1069" i="3"/>
  <c r="U1069" i="3"/>
  <c r="T1069" i="3"/>
  <c r="S1069" i="3"/>
  <c r="L1069" i="3"/>
  <c r="E1069" i="3"/>
  <c r="V1068" i="3"/>
  <c r="U1068" i="3"/>
  <c r="T1068" i="3"/>
  <c r="S1068" i="3"/>
  <c r="L1068" i="3"/>
  <c r="E1068" i="3"/>
  <c r="V1067" i="3"/>
  <c r="U1067" i="3"/>
  <c r="T1067" i="3"/>
  <c r="S1067" i="3"/>
  <c r="L1067" i="3"/>
  <c r="E1067" i="3"/>
  <c r="V1066" i="3"/>
  <c r="U1066" i="3"/>
  <c r="T1066" i="3"/>
  <c r="S1066" i="3"/>
  <c r="L1066" i="3"/>
  <c r="E1066" i="3"/>
  <c r="V1065" i="3"/>
  <c r="U1065" i="3"/>
  <c r="T1065" i="3"/>
  <c r="S1065" i="3"/>
  <c r="L1065" i="3"/>
  <c r="E1065" i="3"/>
  <c r="V1064" i="3"/>
  <c r="U1064" i="3"/>
  <c r="T1064" i="3"/>
  <c r="S1064" i="3"/>
  <c r="L1064" i="3"/>
  <c r="E1064" i="3"/>
  <c r="V1063" i="3"/>
  <c r="U1063" i="3"/>
  <c r="T1063" i="3"/>
  <c r="S1063" i="3"/>
  <c r="L1063" i="3"/>
  <c r="E1063" i="3"/>
  <c r="V1062" i="3"/>
  <c r="U1062" i="3"/>
  <c r="T1062" i="3"/>
  <c r="S1062" i="3"/>
  <c r="L1062" i="3"/>
  <c r="E1062" i="3"/>
  <c r="V1061" i="3"/>
  <c r="U1061" i="3"/>
  <c r="T1061" i="3"/>
  <c r="S1061" i="3"/>
  <c r="L1061" i="3"/>
  <c r="E1061" i="3"/>
  <c r="V1060" i="3"/>
  <c r="U1060" i="3"/>
  <c r="T1060" i="3"/>
  <c r="S1060" i="3"/>
  <c r="L1060" i="3"/>
  <c r="E1060" i="3"/>
  <c r="V1059" i="3"/>
  <c r="U1059" i="3"/>
  <c r="T1059" i="3"/>
  <c r="S1059" i="3"/>
  <c r="L1059" i="3"/>
  <c r="E1059" i="3"/>
  <c r="V1058" i="3"/>
  <c r="U1058" i="3"/>
  <c r="T1058" i="3"/>
  <c r="S1058" i="3"/>
  <c r="L1058" i="3"/>
  <c r="E1058" i="3"/>
  <c r="V1057" i="3"/>
  <c r="U1057" i="3"/>
  <c r="T1057" i="3"/>
  <c r="S1057" i="3"/>
  <c r="L1057" i="3"/>
  <c r="E1057" i="3"/>
  <c r="V1056" i="3"/>
  <c r="U1056" i="3"/>
  <c r="T1056" i="3"/>
  <c r="S1056" i="3"/>
  <c r="L1056" i="3"/>
  <c r="E1056" i="3"/>
  <c r="V1055" i="3"/>
  <c r="U1055" i="3"/>
  <c r="T1055" i="3"/>
  <c r="S1055" i="3"/>
  <c r="L1055" i="3"/>
  <c r="E1055" i="3"/>
  <c r="V1054" i="3"/>
  <c r="U1054" i="3"/>
  <c r="T1054" i="3"/>
  <c r="S1054" i="3"/>
  <c r="L1054" i="3"/>
  <c r="E1054" i="3"/>
  <c r="V1053" i="3"/>
  <c r="U1053" i="3"/>
  <c r="T1053" i="3"/>
  <c r="S1053" i="3"/>
  <c r="L1053" i="3"/>
  <c r="E1053" i="3"/>
  <c r="V1052" i="3"/>
  <c r="U1052" i="3"/>
  <c r="T1052" i="3"/>
  <c r="S1052" i="3"/>
  <c r="L1052" i="3"/>
  <c r="E1052" i="3"/>
  <c r="V1051" i="3"/>
  <c r="U1051" i="3"/>
  <c r="T1051" i="3"/>
  <c r="S1051" i="3"/>
  <c r="L1051" i="3"/>
  <c r="E1051" i="3"/>
  <c r="V1050" i="3"/>
  <c r="U1050" i="3"/>
  <c r="T1050" i="3"/>
  <c r="S1050" i="3"/>
  <c r="L1050" i="3"/>
  <c r="E1050" i="3"/>
  <c r="V1049" i="3"/>
  <c r="U1049" i="3"/>
  <c r="T1049" i="3"/>
  <c r="S1049" i="3"/>
  <c r="L1049" i="3"/>
  <c r="E1049" i="3"/>
  <c r="V1048" i="3"/>
  <c r="U1048" i="3"/>
  <c r="T1048" i="3"/>
  <c r="S1048" i="3"/>
  <c r="L1048" i="3"/>
  <c r="E1048" i="3"/>
  <c r="V1047" i="3"/>
  <c r="U1047" i="3"/>
  <c r="T1047" i="3"/>
  <c r="S1047" i="3"/>
  <c r="L1047" i="3"/>
  <c r="E1047" i="3"/>
  <c r="V1046" i="3"/>
  <c r="U1046" i="3"/>
  <c r="T1046" i="3"/>
  <c r="S1046" i="3"/>
  <c r="L1046" i="3"/>
  <c r="E1046" i="3"/>
  <c r="V1045" i="3"/>
  <c r="U1045" i="3"/>
  <c r="T1045" i="3"/>
  <c r="S1045" i="3"/>
  <c r="L1045" i="3"/>
  <c r="E1045" i="3"/>
  <c r="V1044" i="3"/>
  <c r="U1044" i="3"/>
  <c r="T1044" i="3"/>
  <c r="S1044" i="3"/>
  <c r="L1044" i="3"/>
  <c r="E1044" i="3"/>
  <c r="V1043" i="3"/>
  <c r="U1043" i="3"/>
  <c r="T1043" i="3"/>
  <c r="S1043" i="3"/>
  <c r="L1043" i="3"/>
  <c r="E1043" i="3"/>
  <c r="V1042" i="3"/>
  <c r="U1042" i="3"/>
  <c r="T1042" i="3"/>
  <c r="S1042" i="3"/>
  <c r="L1042" i="3"/>
  <c r="E1042" i="3"/>
  <c r="V1041" i="3"/>
  <c r="U1041" i="3"/>
  <c r="T1041" i="3"/>
  <c r="S1041" i="3"/>
  <c r="L1041" i="3"/>
  <c r="E1041" i="3"/>
  <c r="V1040" i="3"/>
  <c r="U1040" i="3"/>
  <c r="T1040" i="3"/>
  <c r="S1040" i="3"/>
  <c r="L1040" i="3"/>
  <c r="E1040" i="3"/>
  <c r="V1039" i="3"/>
  <c r="U1039" i="3"/>
  <c r="T1039" i="3"/>
  <c r="S1039" i="3"/>
  <c r="L1039" i="3"/>
  <c r="E1039" i="3"/>
  <c r="V1038" i="3"/>
  <c r="U1038" i="3"/>
  <c r="T1038" i="3"/>
  <c r="S1038" i="3"/>
  <c r="L1038" i="3"/>
  <c r="E1038" i="3"/>
  <c r="V1037" i="3"/>
  <c r="U1037" i="3"/>
  <c r="T1037" i="3"/>
  <c r="S1037" i="3"/>
  <c r="L1037" i="3"/>
  <c r="E1037" i="3"/>
  <c r="V1036" i="3"/>
  <c r="U1036" i="3"/>
  <c r="T1036" i="3"/>
  <c r="S1036" i="3"/>
  <c r="L1036" i="3"/>
  <c r="E1036" i="3"/>
  <c r="V1035" i="3"/>
  <c r="U1035" i="3"/>
  <c r="T1035" i="3"/>
  <c r="S1035" i="3"/>
  <c r="L1035" i="3"/>
  <c r="E1035" i="3"/>
  <c r="V1034" i="3"/>
  <c r="U1034" i="3"/>
  <c r="T1034" i="3"/>
  <c r="S1034" i="3"/>
  <c r="L1034" i="3"/>
  <c r="E1034" i="3"/>
  <c r="V1033" i="3"/>
  <c r="U1033" i="3"/>
  <c r="T1033" i="3"/>
  <c r="S1033" i="3"/>
  <c r="L1033" i="3"/>
  <c r="E1033" i="3"/>
  <c r="V1032" i="3"/>
  <c r="U1032" i="3"/>
  <c r="T1032" i="3"/>
  <c r="S1032" i="3"/>
  <c r="L1032" i="3"/>
  <c r="E1032" i="3"/>
  <c r="V1031" i="3"/>
  <c r="U1031" i="3"/>
  <c r="T1031" i="3"/>
  <c r="S1031" i="3"/>
  <c r="L1031" i="3"/>
  <c r="E1031" i="3"/>
  <c r="V1030" i="3"/>
  <c r="U1030" i="3"/>
  <c r="T1030" i="3"/>
  <c r="S1030" i="3"/>
  <c r="L1030" i="3"/>
  <c r="E1030" i="3"/>
  <c r="V1029" i="3"/>
  <c r="U1029" i="3"/>
  <c r="T1029" i="3"/>
  <c r="S1029" i="3"/>
  <c r="L1029" i="3"/>
  <c r="E1029" i="3"/>
  <c r="V1028" i="3"/>
  <c r="U1028" i="3"/>
  <c r="T1028" i="3"/>
  <c r="S1028" i="3"/>
  <c r="L1028" i="3"/>
  <c r="E1028" i="3"/>
  <c r="V1027" i="3"/>
  <c r="U1027" i="3"/>
  <c r="T1027" i="3"/>
  <c r="S1027" i="3"/>
  <c r="L1027" i="3"/>
  <c r="E1027" i="3"/>
  <c r="V1026" i="3"/>
  <c r="U1026" i="3"/>
  <c r="T1026" i="3"/>
  <c r="S1026" i="3"/>
  <c r="L1026" i="3"/>
  <c r="E1026" i="3"/>
  <c r="V1025" i="3"/>
  <c r="U1025" i="3"/>
  <c r="T1025" i="3"/>
  <c r="S1025" i="3"/>
  <c r="L1025" i="3"/>
  <c r="E1025" i="3"/>
  <c r="V1024" i="3"/>
  <c r="U1024" i="3"/>
  <c r="T1024" i="3"/>
  <c r="S1024" i="3"/>
  <c r="L1024" i="3"/>
  <c r="E1024" i="3"/>
  <c r="V1023" i="3"/>
  <c r="U1023" i="3"/>
  <c r="T1023" i="3"/>
  <c r="S1023" i="3"/>
  <c r="L1023" i="3"/>
  <c r="E1023" i="3"/>
  <c r="V1022" i="3"/>
  <c r="U1022" i="3"/>
  <c r="T1022" i="3"/>
  <c r="S1022" i="3"/>
  <c r="L1022" i="3"/>
  <c r="E1022" i="3"/>
  <c r="V1021" i="3"/>
  <c r="U1021" i="3"/>
  <c r="T1021" i="3"/>
  <c r="S1021" i="3"/>
  <c r="L1021" i="3"/>
  <c r="E1021" i="3"/>
  <c r="V1020" i="3"/>
  <c r="U1020" i="3"/>
  <c r="T1020" i="3"/>
  <c r="S1020" i="3"/>
  <c r="L1020" i="3"/>
  <c r="E1020" i="3"/>
  <c r="V1019" i="3"/>
  <c r="U1019" i="3"/>
  <c r="T1019" i="3"/>
  <c r="S1019" i="3"/>
  <c r="L1019" i="3"/>
  <c r="E1019" i="3"/>
  <c r="V1018" i="3"/>
  <c r="U1018" i="3"/>
  <c r="T1018" i="3"/>
  <c r="S1018" i="3"/>
  <c r="L1018" i="3"/>
  <c r="E1018" i="3"/>
  <c r="V1017" i="3"/>
  <c r="U1017" i="3"/>
  <c r="T1017" i="3"/>
  <c r="S1017" i="3"/>
  <c r="L1017" i="3"/>
  <c r="E1017" i="3"/>
  <c r="V1016" i="3"/>
  <c r="U1016" i="3"/>
  <c r="T1016" i="3"/>
  <c r="S1016" i="3"/>
  <c r="L1016" i="3"/>
  <c r="E1016" i="3"/>
  <c r="V1015" i="3"/>
  <c r="U1015" i="3"/>
  <c r="T1015" i="3"/>
  <c r="S1015" i="3"/>
  <c r="L1015" i="3"/>
  <c r="E1015" i="3"/>
  <c r="V1014" i="3"/>
  <c r="U1014" i="3"/>
  <c r="T1014" i="3"/>
  <c r="S1014" i="3"/>
  <c r="L1014" i="3"/>
  <c r="E1014" i="3"/>
  <c r="V1013" i="3"/>
  <c r="U1013" i="3"/>
  <c r="T1013" i="3"/>
  <c r="S1013" i="3"/>
  <c r="L1013" i="3"/>
  <c r="E1013" i="3"/>
  <c r="V1012" i="3"/>
  <c r="U1012" i="3"/>
  <c r="T1012" i="3"/>
  <c r="S1012" i="3"/>
  <c r="L1012" i="3"/>
  <c r="E1012" i="3"/>
  <c r="V1011" i="3"/>
  <c r="U1011" i="3"/>
  <c r="T1011" i="3"/>
  <c r="S1011" i="3"/>
  <c r="L1011" i="3"/>
  <c r="E1011" i="3"/>
  <c r="V1010" i="3"/>
  <c r="U1010" i="3"/>
  <c r="T1010" i="3"/>
  <c r="S1010" i="3"/>
  <c r="L1010" i="3"/>
  <c r="E1010" i="3"/>
  <c r="V1009" i="3"/>
  <c r="U1009" i="3"/>
  <c r="T1009" i="3"/>
  <c r="S1009" i="3"/>
  <c r="L1009" i="3"/>
  <c r="E1009" i="3"/>
  <c r="V1008" i="3"/>
  <c r="U1008" i="3"/>
  <c r="T1008" i="3"/>
  <c r="S1008" i="3"/>
  <c r="L1008" i="3"/>
  <c r="E1008" i="3"/>
  <c r="V1007" i="3"/>
  <c r="U1007" i="3"/>
  <c r="T1007" i="3"/>
  <c r="S1007" i="3"/>
  <c r="L1007" i="3"/>
  <c r="E1007" i="3"/>
  <c r="V1006" i="3"/>
  <c r="U1006" i="3"/>
  <c r="T1006" i="3"/>
  <c r="S1006" i="3"/>
  <c r="L1006" i="3"/>
  <c r="E1006" i="3"/>
  <c r="V1005" i="3"/>
  <c r="U1005" i="3"/>
  <c r="T1005" i="3"/>
  <c r="S1005" i="3"/>
  <c r="L1005" i="3"/>
  <c r="E1005" i="3"/>
  <c r="V1004" i="3"/>
  <c r="U1004" i="3"/>
  <c r="T1004" i="3"/>
  <c r="S1004" i="3"/>
  <c r="L1004" i="3"/>
  <c r="E1004" i="3"/>
  <c r="V1003" i="3"/>
  <c r="U1003" i="3"/>
  <c r="T1003" i="3"/>
  <c r="S1003" i="3"/>
  <c r="L1003" i="3"/>
  <c r="E1003" i="3"/>
  <c r="V1002" i="3"/>
  <c r="U1002" i="3"/>
  <c r="T1002" i="3"/>
  <c r="S1002" i="3"/>
  <c r="L1002" i="3"/>
  <c r="E1002" i="3"/>
  <c r="V1001" i="3"/>
  <c r="U1001" i="3"/>
  <c r="T1001" i="3"/>
  <c r="S1001" i="3"/>
  <c r="L1001" i="3"/>
  <c r="E1001" i="3"/>
  <c r="V1000" i="3"/>
  <c r="U1000" i="3"/>
  <c r="T1000" i="3"/>
  <c r="S1000" i="3"/>
  <c r="L1000" i="3"/>
  <c r="E1000" i="3"/>
  <c r="V999" i="3"/>
  <c r="U999" i="3"/>
  <c r="T999" i="3"/>
  <c r="S999" i="3"/>
  <c r="L999" i="3"/>
  <c r="E999" i="3"/>
  <c r="V998" i="3"/>
  <c r="U998" i="3"/>
  <c r="T998" i="3"/>
  <c r="S998" i="3"/>
  <c r="L998" i="3"/>
  <c r="E998" i="3"/>
  <c r="V997" i="3"/>
  <c r="U997" i="3"/>
  <c r="T997" i="3"/>
  <c r="S997" i="3"/>
  <c r="L997" i="3"/>
  <c r="E997" i="3"/>
  <c r="V996" i="3"/>
  <c r="U996" i="3"/>
  <c r="T996" i="3"/>
  <c r="S996" i="3"/>
  <c r="L996" i="3"/>
  <c r="E996" i="3"/>
  <c r="V995" i="3"/>
  <c r="U995" i="3"/>
  <c r="T995" i="3"/>
  <c r="S995" i="3"/>
  <c r="L995" i="3"/>
  <c r="E995" i="3"/>
  <c r="V994" i="3"/>
  <c r="U994" i="3"/>
  <c r="T994" i="3"/>
  <c r="S994" i="3"/>
  <c r="L994" i="3"/>
  <c r="E994" i="3"/>
  <c r="V993" i="3"/>
  <c r="U993" i="3"/>
  <c r="T993" i="3"/>
  <c r="S993" i="3"/>
  <c r="L993" i="3"/>
  <c r="E993" i="3"/>
  <c r="V992" i="3"/>
  <c r="U992" i="3"/>
  <c r="T992" i="3"/>
  <c r="S992" i="3"/>
  <c r="L992" i="3"/>
  <c r="E992" i="3"/>
  <c r="V991" i="3"/>
  <c r="U991" i="3"/>
  <c r="T991" i="3"/>
  <c r="S991" i="3"/>
  <c r="L991" i="3"/>
  <c r="E991" i="3"/>
  <c r="V990" i="3"/>
  <c r="U990" i="3"/>
  <c r="T990" i="3"/>
  <c r="S990" i="3"/>
  <c r="L990" i="3"/>
  <c r="E990" i="3"/>
  <c r="V989" i="3"/>
  <c r="U989" i="3"/>
  <c r="T989" i="3"/>
  <c r="S989" i="3"/>
  <c r="L989" i="3"/>
  <c r="E989" i="3"/>
  <c r="V988" i="3"/>
  <c r="U988" i="3"/>
  <c r="T988" i="3"/>
  <c r="S988" i="3"/>
  <c r="L988" i="3"/>
  <c r="E988" i="3"/>
  <c r="V987" i="3"/>
  <c r="U987" i="3"/>
  <c r="T987" i="3"/>
  <c r="S987" i="3"/>
  <c r="L987" i="3"/>
  <c r="E987" i="3"/>
  <c r="V986" i="3"/>
  <c r="U986" i="3"/>
  <c r="T986" i="3"/>
  <c r="S986" i="3"/>
  <c r="L986" i="3"/>
  <c r="E986" i="3"/>
  <c r="V985" i="3"/>
  <c r="U985" i="3"/>
  <c r="T985" i="3"/>
  <c r="S985" i="3"/>
  <c r="L985" i="3"/>
  <c r="E985" i="3"/>
  <c r="V984" i="3"/>
  <c r="U984" i="3"/>
  <c r="T984" i="3"/>
  <c r="S984" i="3"/>
  <c r="L984" i="3"/>
  <c r="E984" i="3"/>
  <c r="V983" i="3"/>
  <c r="U983" i="3"/>
  <c r="T983" i="3"/>
  <c r="S983" i="3"/>
  <c r="L983" i="3"/>
  <c r="E983" i="3"/>
  <c r="V982" i="3"/>
  <c r="U982" i="3"/>
  <c r="T982" i="3"/>
  <c r="S982" i="3"/>
  <c r="L982" i="3"/>
  <c r="E982" i="3"/>
  <c r="V981" i="3"/>
  <c r="U981" i="3"/>
  <c r="T981" i="3"/>
  <c r="S981" i="3"/>
  <c r="L981" i="3"/>
  <c r="E981" i="3"/>
  <c r="V980" i="3"/>
  <c r="U980" i="3"/>
  <c r="T980" i="3"/>
  <c r="S980" i="3"/>
  <c r="L980" i="3"/>
  <c r="E980" i="3"/>
  <c r="V979" i="3"/>
  <c r="U979" i="3"/>
  <c r="T979" i="3"/>
  <c r="S979" i="3"/>
  <c r="L979" i="3"/>
  <c r="E979" i="3"/>
  <c r="V978" i="3"/>
  <c r="U978" i="3"/>
  <c r="T978" i="3"/>
  <c r="S978" i="3"/>
  <c r="L978" i="3"/>
  <c r="E978" i="3"/>
  <c r="V977" i="3"/>
  <c r="U977" i="3"/>
  <c r="T977" i="3"/>
  <c r="S977" i="3"/>
  <c r="L977" i="3"/>
  <c r="E977" i="3"/>
  <c r="V976" i="3"/>
  <c r="U976" i="3"/>
  <c r="T976" i="3"/>
  <c r="S976" i="3"/>
  <c r="L976" i="3"/>
  <c r="E976" i="3"/>
  <c r="V975" i="3"/>
  <c r="U975" i="3"/>
  <c r="T975" i="3"/>
  <c r="S975" i="3"/>
  <c r="L975" i="3"/>
  <c r="E975" i="3"/>
  <c r="V974" i="3"/>
  <c r="U974" i="3"/>
  <c r="T974" i="3"/>
  <c r="S974" i="3"/>
  <c r="L974" i="3"/>
  <c r="E974" i="3"/>
  <c r="V973" i="3"/>
  <c r="U973" i="3"/>
  <c r="T973" i="3"/>
  <c r="S973" i="3"/>
  <c r="L973" i="3"/>
  <c r="E973" i="3"/>
  <c r="V972" i="3"/>
  <c r="U972" i="3"/>
  <c r="T972" i="3"/>
  <c r="S972" i="3"/>
  <c r="L972" i="3"/>
  <c r="E972" i="3"/>
  <c r="V971" i="3"/>
  <c r="U971" i="3"/>
  <c r="T971" i="3"/>
  <c r="S971" i="3"/>
  <c r="L971" i="3"/>
  <c r="E971" i="3"/>
  <c r="V970" i="3"/>
  <c r="U970" i="3"/>
  <c r="T970" i="3"/>
  <c r="S970" i="3"/>
  <c r="L970" i="3"/>
  <c r="E970" i="3"/>
  <c r="V969" i="3"/>
  <c r="U969" i="3"/>
  <c r="T969" i="3"/>
  <c r="S969" i="3"/>
  <c r="L969" i="3"/>
  <c r="E969" i="3"/>
  <c r="V968" i="3"/>
  <c r="U968" i="3"/>
  <c r="T968" i="3"/>
  <c r="S968" i="3"/>
  <c r="L968" i="3"/>
  <c r="E968" i="3"/>
  <c r="V967" i="3"/>
  <c r="U967" i="3"/>
  <c r="T967" i="3"/>
  <c r="S967" i="3"/>
  <c r="L967" i="3"/>
  <c r="E967" i="3"/>
  <c r="V966" i="3"/>
  <c r="U966" i="3"/>
  <c r="T966" i="3"/>
  <c r="S966" i="3"/>
  <c r="L966" i="3"/>
  <c r="E966" i="3"/>
  <c r="V965" i="3"/>
  <c r="U965" i="3"/>
  <c r="T965" i="3"/>
  <c r="S965" i="3"/>
  <c r="L965" i="3"/>
  <c r="E965" i="3"/>
  <c r="V964" i="3"/>
  <c r="U964" i="3"/>
  <c r="T964" i="3"/>
  <c r="S964" i="3"/>
  <c r="L964" i="3"/>
  <c r="E964" i="3"/>
  <c r="V963" i="3"/>
  <c r="U963" i="3"/>
  <c r="T963" i="3"/>
  <c r="S963" i="3"/>
  <c r="L963" i="3"/>
  <c r="E963" i="3"/>
  <c r="V962" i="3"/>
  <c r="U962" i="3"/>
  <c r="T962" i="3"/>
  <c r="S962" i="3"/>
  <c r="L962" i="3"/>
  <c r="E962" i="3"/>
  <c r="V961" i="3"/>
  <c r="U961" i="3"/>
  <c r="T961" i="3"/>
  <c r="S961" i="3"/>
  <c r="L961" i="3"/>
  <c r="E961" i="3"/>
  <c r="V960" i="3"/>
  <c r="U960" i="3"/>
  <c r="T960" i="3"/>
  <c r="S960" i="3"/>
  <c r="L960" i="3"/>
  <c r="E960" i="3"/>
  <c r="V959" i="3"/>
  <c r="U959" i="3"/>
  <c r="T959" i="3"/>
  <c r="S959" i="3"/>
  <c r="L959" i="3"/>
  <c r="E959" i="3"/>
  <c r="V958" i="3"/>
  <c r="U958" i="3"/>
  <c r="T958" i="3"/>
  <c r="S958" i="3"/>
  <c r="L958" i="3"/>
  <c r="E958" i="3"/>
  <c r="V957" i="3"/>
  <c r="U957" i="3"/>
  <c r="T957" i="3"/>
  <c r="S957" i="3"/>
  <c r="L957" i="3"/>
  <c r="E957" i="3"/>
  <c r="V956" i="3"/>
  <c r="U956" i="3"/>
  <c r="T956" i="3"/>
  <c r="S956" i="3"/>
  <c r="L956" i="3"/>
  <c r="E956" i="3"/>
  <c r="V955" i="3"/>
  <c r="U955" i="3"/>
  <c r="T955" i="3"/>
  <c r="S955" i="3"/>
  <c r="L955" i="3"/>
  <c r="E955" i="3"/>
  <c r="V954" i="3"/>
  <c r="U954" i="3"/>
  <c r="T954" i="3"/>
  <c r="S954" i="3"/>
  <c r="L954" i="3"/>
  <c r="E954" i="3"/>
  <c r="V953" i="3"/>
  <c r="U953" i="3"/>
  <c r="T953" i="3"/>
  <c r="S953" i="3"/>
  <c r="L953" i="3"/>
  <c r="E953" i="3"/>
  <c r="V952" i="3"/>
  <c r="U952" i="3"/>
  <c r="T952" i="3"/>
  <c r="S952" i="3"/>
  <c r="L952" i="3"/>
  <c r="E952" i="3"/>
  <c r="V951" i="3"/>
  <c r="U951" i="3"/>
  <c r="T951" i="3"/>
  <c r="S951" i="3"/>
  <c r="L951" i="3"/>
  <c r="E951" i="3"/>
  <c r="V950" i="3"/>
  <c r="U950" i="3"/>
  <c r="T950" i="3"/>
  <c r="S950" i="3"/>
  <c r="L950" i="3"/>
  <c r="E950" i="3"/>
  <c r="V949" i="3"/>
  <c r="U949" i="3"/>
  <c r="T949" i="3"/>
  <c r="S949" i="3"/>
  <c r="L949" i="3"/>
  <c r="E949" i="3"/>
  <c r="V948" i="3"/>
  <c r="U948" i="3"/>
  <c r="T948" i="3"/>
  <c r="S948" i="3"/>
  <c r="L948" i="3"/>
  <c r="E948" i="3"/>
  <c r="V947" i="3"/>
  <c r="U947" i="3"/>
  <c r="T947" i="3"/>
  <c r="S947" i="3"/>
  <c r="L947" i="3"/>
  <c r="E947" i="3"/>
  <c r="V946" i="3"/>
  <c r="U946" i="3"/>
  <c r="T946" i="3"/>
  <c r="S946" i="3"/>
  <c r="L946" i="3"/>
  <c r="E946" i="3"/>
  <c r="V945" i="3"/>
  <c r="U945" i="3"/>
  <c r="T945" i="3"/>
  <c r="S945" i="3"/>
  <c r="L945" i="3"/>
  <c r="E945" i="3"/>
  <c r="V944" i="3"/>
  <c r="U944" i="3"/>
  <c r="T944" i="3"/>
  <c r="S944" i="3"/>
  <c r="L944" i="3"/>
  <c r="E944" i="3"/>
  <c r="V943" i="3"/>
  <c r="U943" i="3"/>
  <c r="T943" i="3"/>
  <c r="S943" i="3"/>
  <c r="L943" i="3"/>
  <c r="E943" i="3"/>
  <c r="V942" i="3"/>
  <c r="U942" i="3"/>
  <c r="T942" i="3"/>
  <c r="S942" i="3"/>
  <c r="L942" i="3"/>
  <c r="E942" i="3"/>
  <c r="V941" i="3"/>
  <c r="U941" i="3"/>
  <c r="T941" i="3"/>
  <c r="S941" i="3"/>
  <c r="L941" i="3"/>
  <c r="E941" i="3"/>
  <c r="V940" i="3"/>
  <c r="U940" i="3"/>
  <c r="T940" i="3"/>
  <c r="S940" i="3"/>
  <c r="L940" i="3"/>
  <c r="E940" i="3"/>
  <c r="V939" i="3"/>
  <c r="U939" i="3"/>
  <c r="T939" i="3"/>
  <c r="S939" i="3"/>
  <c r="L939" i="3"/>
  <c r="E939" i="3"/>
  <c r="V938" i="3"/>
  <c r="U938" i="3"/>
  <c r="T938" i="3"/>
  <c r="S938" i="3"/>
  <c r="L938" i="3"/>
  <c r="E938" i="3"/>
  <c r="V937" i="3"/>
  <c r="U937" i="3"/>
  <c r="T937" i="3"/>
  <c r="S937" i="3"/>
  <c r="L937" i="3"/>
  <c r="E937" i="3"/>
  <c r="V936" i="3"/>
  <c r="U936" i="3"/>
  <c r="T936" i="3"/>
  <c r="S936" i="3"/>
  <c r="L936" i="3"/>
  <c r="E936" i="3"/>
  <c r="V935" i="3"/>
  <c r="U935" i="3"/>
  <c r="T935" i="3"/>
  <c r="S935" i="3"/>
  <c r="L935" i="3"/>
  <c r="E935" i="3"/>
  <c r="V934" i="3"/>
  <c r="U934" i="3"/>
  <c r="T934" i="3"/>
  <c r="S934" i="3"/>
  <c r="L934" i="3"/>
  <c r="E934" i="3"/>
  <c r="V933" i="3"/>
  <c r="U933" i="3"/>
  <c r="T933" i="3"/>
  <c r="S933" i="3"/>
  <c r="L933" i="3"/>
  <c r="E933" i="3"/>
  <c r="V932" i="3"/>
  <c r="U932" i="3"/>
  <c r="T932" i="3"/>
  <c r="S932" i="3"/>
  <c r="L932" i="3"/>
  <c r="E932" i="3"/>
  <c r="V931" i="3"/>
  <c r="U931" i="3"/>
  <c r="T931" i="3"/>
  <c r="S931" i="3"/>
  <c r="L931" i="3"/>
  <c r="E931" i="3"/>
  <c r="V930" i="3"/>
  <c r="U930" i="3"/>
  <c r="T930" i="3"/>
  <c r="S930" i="3"/>
  <c r="L930" i="3"/>
  <c r="E930" i="3"/>
  <c r="V929" i="3"/>
  <c r="U929" i="3"/>
  <c r="T929" i="3"/>
  <c r="S929" i="3"/>
  <c r="L929" i="3"/>
  <c r="E929" i="3"/>
  <c r="V928" i="3"/>
  <c r="U928" i="3"/>
  <c r="T928" i="3"/>
  <c r="S928" i="3"/>
  <c r="L928" i="3"/>
  <c r="E928" i="3"/>
  <c r="V927" i="3"/>
  <c r="U927" i="3"/>
  <c r="T927" i="3"/>
  <c r="S927" i="3"/>
  <c r="L927" i="3"/>
  <c r="E927" i="3"/>
  <c r="V926" i="3"/>
  <c r="U926" i="3"/>
  <c r="T926" i="3"/>
  <c r="S926" i="3"/>
  <c r="L926" i="3"/>
  <c r="E926" i="3"/>
  <c r="V925" i="3"/>
  <c r="U925" i="3"/>
  <c r="T925" i="3"/>
  <c r="S925" i="3"/>
  <c r="L925" i="3"/>
  <c r="E925" i="3"/>
  <c r="V924" i="3"/>
  <c r="U924" i="3"/>
  <c r="T924" i="3"/>
  <c r="S924" i="3"/>
  <c r="L924" i="3"/>
  <c r="E924" i="3"/>
  <c r="V923" i="3"/>
  <c r="U923" i="3"/>
  <c r="T923" i="3"/>
  <c r="S923" i="3"/>
  <c r="L923" i="3"/>
  <c r="E923" i="3"/>
  <c r="V922" i="3"/>
  <c r="U922" i="3"/>
  <c r="T922" i="3"/>
  <c r="S922" i="3"/>
  <c r="L922" i="3"/>
  <c r="E922" i="3"/>
  <c r="V921" i="3"/>
  <c r="U921" i="3"/>
  <c r="T921" i="3"/>
  <c r="S921" i="3"/>
  <c r="L921" i="3"/>
  <c r="E921" i="3"/>
  <c r="V920" i="3"/>
  <c r="U920" i="3"/>
  <c r="T920" i="3"/>
  <c r="S920" i="3"/>
  <c r="L920" i="3"/>
  <c r="E920" i="3"/>
  <c r="V919" i="3"/>
  <c r="U919" i="3"/>
  <c r="T919" i="3"/>
  <c r="S919" i="3"/>
  <c r="L919" i="3"/>
  <c r="E919" i="3"/>
  <c r="V918" i="3"/>
  <c r="U918" i="3"/>
  <c r="T918" i="3"/>
  <c r="S918" i="3"/>
  <c r="L918" i="3"/>
  <c r="E918" i="3"/>
  <c r="V917" i="3"/>
  <c r="U917" i="3"/>
  <c r="T917" i="3"/>
  <c r="S917" i="3"/>
  <c r="L917" i="3"/>
  <c r="E917" i="3"/>
  <c r="V916" i="3"/>
  <c r="U916" i="3"/>
  <c r="T916" i="3"/>
  <c r="S916" i="3"/>
  <c r="L916" i="3"/>
  <c r="E916" i="3"/>
  <c r="V915" i="3"/>
  <c r="U915" i="3"/>
  <c r="T915" i="3"/>
  <c r="S915" i="3"/>
  <c r="L915" i="3"/>
  <c r="E915" i="3"/>
  <c r="V914" i="3"/>
  <c r="U914" i="3"/>
  <c r="T914" i="3"/>
  <c r="S914" i="3"/>
  <c r="L914" i="3"/>
  <c r="E914" i="3"/>
  <c r="V913" i="3"/>
  <c r="U913" i="3"/>
  <c r="T913" i="3"/>
  <c r="S913" i="3"/>
  <c r="L913" i="3"/>
  <c r="E913" i="3"/>
  <c r="V912" i="3"/>
  <c r="U912" i="3"/>
  <c r="T912" i="3"/>
  <c r="S912" i="3"/>
  <c r="L912" i="3"/>
  <c r="E912" i="3"/>
  <c r="V911" i="3"/>
  <c r="U911" i="3"/>
  <c r="T911" i="3"/>
  <c r="S911" i="3"/>
  <c r="L911" i="3"/>
  <c r="E911" i="3"/>
  <c r="V910" i="3"/>
  <c r="U910" i="3"/>
  <c r="T910" i="3"/>
  <c r="S910" i="3"/>
  <c r="L910" i="3"/>
  <c r="E910" i="3"/>
  <c r="V909" i="3"/>
  <c r="U909" i="3"/>
  <c r="T909" i="3"/>
  <c r="S909" i="3"/>
  <c r="L909" i="3"/>
  <c r="E909" i="3"/>
  <c r="V908" i="3"/>
  <c r="U908" i="3"/>
  <c r="T908" i="3"/>
  <c r="S908" i="3"/>
  <c r="L908" i="3"/>
  <c r="E908" i="3"/>
  <c r="V907" i="3"/>
  <c r="U907" i="3"/>
  <c r="T907" i="3"/>
  <c r="S907" i="3"/>
  <c r="L907" i="3"/>
  <c r="E907" i="3"/>
  <c r="V906" i="3"/>
  <c r="U906" i="3"/>
  <c r="T906" i="3"/>
  <c r="S906" i="3"/>
  <c r="L906" i="3"/>
  <c r="E906" i="3"/>
  <c r="V905" i="3"/>
  <c r="U905" i="3"/>
  <c r="T905" i="3"/>
  <c r="S905" i="3"/>
  <c r="L905" i="3"/>
  <c r="E905" i="3"/>
  <c r="V904" i="3"/>
  <c r="U904" i="3"/>
  <c r="T904" i="3"/>
  <c r="S904" i="3"/>
  <c r="L904" i="3"/>
  <c r="E904" i="3"/>
  <c r="V903" i="3"/>
  <c r="U903" i="3"/>
  <c r="T903" i="3"/>
  <c r="S903" i="3"/>
  <c r="L903" i="3"/>
  <c r="E903" i="3"/>
  <c r="V902" i="3"/>
  <c r="U902" i="3"/>
  <c r="T902" i="3"/>
  <c r="S902" i="3"/>
  <c r="L902" i="3"/>
  <c r="E902" i="3"/>
  <c r="V901" i="3"/>
  <c r="U901" i="3"/>
  <c r="T901" i="3"/>
  <c r="S901" i="3"/>
  <c r="L901" i="3"/>
  <c r="E901" i="3"/>
  <c r="V900" i="3"/>
  <c r="U900" i="3"/>
  <c r="T900" i="3"/>
  <c r="S900" i="3"/>
  <c r="L900" i="3"/>
  <c r="E900" i="3"/>
  <c r="V899" i="3"/>
  <c r="U899" i="3"/>
  <c r="T899" i="3"/>
  <c r="S899" i="3"/>
  <c r="L899" i="3"/>
  <c r="E899" i="3"/>
  <c r="V898" i="3"/>
  <c r="U898" i="3"/>
  <c r="T898" i="3"/>
  <c r="S898" i="3"/>
  <c r="L898" i="3"/>
  <c r="E898" i="3"/>
  <c r="V897" i="3"/>
  <c r="U897" i="3"/>
  <c r="T897" i="3"/>
  <c r="S897" i="3"/>
  <c r="L897" i="3"/>
  <c r="E897" i="3"/>
  <c r="V896" i="3"/>
  <c r="U896" i="3"/>
  <c r="T896" i="3"/>
  <c r="S896" i="3"/>
  <c r="L896" i="3"/>
  <c r="E896" i="3"/>
  <c r="V895" i="3"/>
  <c r="U895" i="3"/>
  <c r="T895" i="3"/>
  <c r="S895" i="3"/>
  <c r="L895" i="3"/>
  <c r="E895" i="3"/>
  <c r="V894" i="3"/>
  <c r="U894" i="3"/>
  <c r="T894" i="3"/>
  <c r="S894" i="3"/>
  <c r="L894" i="3"/>
  <c r="E894" i="3"/>
  <c r="V893" i="3"/>
  <c r="U893" i="3"/>
  <c r="T893" i="3"/>
  <c r="S893" i="3"/>
  <c r="L893" i="3"/>
  <c r="E893" i="3"/>
  <c r="V892" i="3"/>
  <c r="U892" i="3"/>
  <c r="T892" i="3"/>
  <c r="S892" i="3"/>
  <c r="L892" i="3"/>
  <c r="E892" i="3"/>
  <c r="V891" i="3"/>
  <c r="U891" i="3"/>
  <c r="T891" i="3"/>
  <c r="S891" i="3"/>
  <c r="L891" i="3"/>
  <c r="E891" i="3"/>
  <c r="V890" i="3"/>
  <c r="U890" i="3"/>
  <c r="T890" i="3"/>
  <c r="S890" i="3"/>
  <c r="L890" i="3"/>
  <c r="E890" i="3"/>
  <c r="V889" i="3"/>
  <c r="U889" i="3"/>
  <c r="T889" i="3"/>
  <c r="S889" i="3"/>
  <c r="L889" i="3"/>
  <c r="E889" i="3"/>
  <c r="V888" i="3"/>
  <c r="U888" i="3"/>
  <c r="T888" i="3"/>
  <c r="S888" i="3"/>
  <c r="L888" i="3"/>
  <c r="E888" i="3"/>
  <c r="V887" i="3"/>
  <c r="U887" i="3"/>
  <c r="T887" i="3"/>
  <c r="S887" i="3"/>
  <c r="L887" i="3"/>
  <c r="E887" i="3"/>
  <c r="V886" i="3"/>
  <c r="U886" i="3"/>
  <c r="T886" i="3"/>
  <c r="S886" i="3"/>
  <c r="L886" i="3"/>
  <c r="E886" i="3"/>
  <c r="V885" i="3"/>
  <c r="U885" i="3"/>
  <c r="T885" i="3"/>
  <c r="S885" i="3"/>
  <c r="L885" i="3"/>
  <c r="E885" i="3"/>
  <c r="V884" i="3"/>
  <c r="U884" i="3"/>
  <c r="T884" i="3"/>
  <c r="S884" i="3"/>
  <c r="L884" i="3"/>
  <c r="E884" i="3"/>
  <c r="V883" i="3"/>
  <c r="U883" i="3"/>
  <c r="T883" i="3"/>
  <c r="S883" i="3"/>
  <c r="L883" i="3"/>
  <c r="E883" i="3"/>
  <c r="V882" i="3"/>
  <c r="U882" i="3"/>
  <c r="T882" i="3"/>
  <c r="S882" i="3"/>
  <c r="L882" i="3"/>
  <c r="E882" i="3"/>
  <c r="V881" i="3"/>
  <c r="U881" i="3"/>
  <c r="T881" i="3"/>
  <c r="S881" i="3"/>
  <c r="L881" i="3"/>
  <c r="E881" i="3"/>
  <c r="V880" i="3"/>
  <c r="U880" i="3"/>
  <c r="T880" i="3"/>
  <c r="S880" i="3"/>
  <c r="L880" i="3"/>
  <c r="E880" i="3"/>
  <c r="V879" i="3"/>
  <c r="U879" i="3"/>
  <c r="T879" i="3"/>
  <c r="S879" i="3"/>
  <c r="L879" i="3"/>
  <c r="E879" i="3"/>
  <c r="V878" i="3"/>
  <c r="U878" i="3"/>
  <c r="T878" i="3"/>
  <c r="S878" i="3"/>
  <c r="L878" i="3"/>
  <c r="E878" i="3"/>
  <c r="V877" i="3"/>
  <c r="U877" i="3"/>
  <c r="T877" i="3"/>
  <c r="S877" i="3"/>
  <c r="L877" i="3"/>
  <c r="E877" i="3"/>
  <c r="V876" i="3"/>
  <c r="U876" i="3"/>
  <c r="T876" i="3"/>
  <c r="S876" i="3"/>
  <c r="L876" i="3"/>
  <c r="E876" i="3"/>
  <c r="V875" i="3"/>
  <c r="U875" i="3"/>
  <c r="T875" i="3"/>
  <c r="S875" i="3"/>
  <c r="L875" i="3"/>
  <c r="E875" i="3"/>
  <c r="V874" i="3"/>
  <c r="U874" i="3"/>
  <c r="T874" i="3"/>
  <c r="S874" i="3"/>
  <c r="L874" i="3"/>
  <c r="E874" i="3"/>
  <c r="V873" i="3"/>
  <c r="U873" i="3"/>
  <c r="T873" i="3"/>
  <c r="S873" i="3"/>
  <c r="L873" i="3"/>
  <c r="E873" i="3"/>
  <c r="V872" i="3"/>
  <c r="U872" i="3"/>
  <c r="T872" i="3"/>
  <c r="S872" i="3"/>
  <c r="L872" i="3"/>
  <c r="E872" i="3"/>
  <c r="V871" i="3"/>
  <c r="U871" i="3"/>
  <c r="T871" i="3"/>
  <c r="S871" i="3"/>
  <c r="L871" i="3"/>
  <c r="E871" i="3"/>
  <c r="V870" i="3"/>
  <c r="U870" i="3"/>
  <c r="T870" i="3"/>
  <c r="S870" i="3"/>
  <c r="L870" i="3"/>
  <c r="E870" i="3"/>
  <c r="V869" i="3"/>
  <c r="U869" i="3"/>
  <c r="T869" i="3"/>
  <c r="S869" i="3"/>
  <c r="L869" i="3"/>
  <c r="E869" i="3"/>
  <c r="V868" i="3"/>
  <c r="U868" i="3"/>
  <c r="T868" i="3"/>
  <c r="S868" i="3"/>
  <c r="L868" i="3"/>
  <c r="E868" i="3"/>
  <c r="V867" i="3"/>
  <c r="U867" i="3"/>
  <c r="T867" i="3"/>
  <c r="S867" i="3"/>
  <c r="L867" i="3"/>
  <c r="E867" i="3"/>
  <c r="V866" i="3"/>
  <c r="U866" i="3"/>
  <c r="T866" i="3"/>
  <c r="S866" i="3"/>
  <c r="L866" i="3"/>
  <c r="E866" i="3"/>
  <c r="V865" i="3"/>
  <c r="U865" i="3"/>
  <c r="T865" i="3"/>
  <c r="S865" i="3"/>
  <c r="L865" i="3"/>
  <c r="E865" i="3"/>
  <c r="V864" i="3"/>
  <c r="U864" i="3"/>
  <c r="T864" i="3"/>
  <c r="S864" i="3"/>
  <c r="L864" i="3"/>
  <c r="E864" i="3"/>
  <c r="V863" i="3"/>
  <c r="U863" i="3"/>
  <c r="T863" i="3"/>
  <c r="S863" i="3"/>
  <c r="L863" i="3"/>
  <c r="E863" i="3"/>
  <c r="V862" i="3"/>
  <c r="U862" i="3"/>
  <c r="T862" i="3"/>
  <c r="S862" i="3"/>
  <c r="L862" i="3"/>
  <c r="E862" i="3"/>
  <c r="V861" i="3"/>
  <c r="U861" i="3"/>
  <c r="T861" i="3"/>
  <c r="S861" i="3"/>
  <c r="L861" i="3"/>
  <c r="E861" i="3"/>
  <c r="V860" i="3"/>
  <c r="U860" i="3"/>
  <c r="T860" i="3"/>
  <c r="S860" i="3"/>
  <c r="L860" i="3"/>
  <c r="E860" i="3"/>
  <c r="V859" i="3"/>
  <c r="U859" i="3"/>
  <c r="T859" i="3"/>
  <c r="S859" i="3"/>
  <c r="L859" i="3"/>
  <c r="E859" i="3"/>
  <c r="V858" i="3"/>
  <c r="U858" i="3"/>
  <c r="T858" i="3"/>
  <c r="S858" i="3"/>
  <c r="L858" i="3"/>
  <c r="E858" i="3"/>
  <c r="V857" i="3"/>
  <c r="U857" i="3"/>
  <c r="T857" i="3"/>
  <c r="S857" i="3"/>
  <c r="L857" i="3"/>
  <c r="E857" i="3"/>
  <c r="V856" i="3"/>
  <c r="U856" i="3"/>
  <c r="T856" i="3"/>
  <c r="S856" i="3"/>
  <c r="L856" i="3"/>
  <c r="E856" i="3"/>
  <c r="V855" i="3"/>
  <c r="U855" i="3"/>
  <c r="T855" i="3"/>
  <c r="S855" i="3"/>
  <c r="L855" i="3"/>
  <c r="E855" i="3"/>
  <c r="V854" i="3"/>
  <c r="U854" i="3"/>
  <c r="T854" i="3"/>
  <c r="S854" i="3"/>
  <c r="L854" i="3"/>
  <c r="E854" i="3"/>
  <c r="V853" i="3"/>
  <c r="U853" i="3"/>
  <c r="T853" i="3"/>
  <c r="S853" i="3"/>
  <c r="L853" i="3"/>
  <c r="E853" i="3"/>
  <c r="V852" i="3"/>
  <c r="U852" i="3"/>
  <c r="T852" i="3"/>
  <c r="S852" i="3"/>
  <c r="L852" i="3"/>
  <c r="E852" i="3"/>
  <c r="V851" i="3"/>
  <c r="U851" i="3"/>
  <c r="T851" i="3"/>
  <c r="S851" i="3"/>
  <c r="L851" i="3"/>
  <c r="E851" i="3"/>
  <c r="V850" i="3"/>
  <c r="U850" i="3"/>
  <c r="T850" i="3"/>
  <c r="S850" i="3"/>
  <c r="L850" i="3"/>
  <c r="E850" i="3"/>
  <c r="V849" i="3"/>
  <c r="U849" i="3"/>
  <c r="T849" i="3"/>
  <c r="S849" i="3"/>
  <c r="L849" i="3"/>
  <c r="E849" i="3"/>
  <c r="V848" i="3"/>
  <c r="U848" i="3"/>
  <c r="T848" i="3"/>
  <c r="S848" i="3"/>
  <c r="L848" i="3"/>
  <c r="E848" i="3"/>
  <c r="V847" i="3"/>
  <c r="U847" i="3"/>
  <c r="T847" i="3"/>
  <c r="S847" i="3"/>
  <c r="L847" i="3"/>
  <c r="E847" i="3"/>
  <c r="V846" i="3"/>
  <c r="U846" i="3"/>
  <c r="T846" i="3"/>
  <c r="S846" i="3"/>
  <c r="L846" i="3"/>
  <c r="E846" i="3"/>
  <c r="V845" i="3"/>
  <c r="U845" i="3"/>
  <c r="T845" i="3"/>
  <c r="S845" i="3"/>
  <c r="L845" i="3"/>
  <c r="E845" i="3"/>
  <c r="V844" i="3"/>
  <c r="U844" i="3"/>
  <c r="T844" i="3"/>
  <c r="S844" i="3"/>
  <c r="L844" i="3"/>
  <c r="E844" i="3"/>
  <c r="V843" i="3"/>
  <c r="U843" i="3"/>
  <c r="T843" i="3"/>
  <c r="S843" i="3"/>
  <c r="L843" i="3"/>
  <c r="E843" i="3"/>
  <c r="V842" i="3"/>
  <c r="U842" i="3"/>
  <c r="T842" i="3"/>
  <c r="S842" i="3"/>
  <c r="L842" i="3"/>
  <c r="E842" i="3"/>
  <c r="V841" i="3"/>
  <c r="U841" i="3"/>
  <c r="T841" i="3"/>
  <c r="S841" i="3"/>
  <c r="L841" i="3"/>
  <c r="E841" i="3"/>
  <c r="V840" i="3"/>
  <c r="U840" i="3"/>
  <c r="T840" i="3"/>
  <c r="S840" i="3"/>
  <c r="L840" i="3"/>
  <c r="E840" i="3"/>
  <c r="V839" i="3"/>
  <c r="U839" i="3"/>
  <c r="T839" i="3"/>
  <c r="S839" i="3"/>
  <c r="L839" i="3"/>
  <c r="E839" i="3"/>
  <c r="V838" i="3"/>
  <c r="U838" i="3"/>
  <c r="T838" i="3"/>
  <c r="S838" i="3"/>
  <c r="L838" i="3"/>
  <c r="E838" i="3"/>
  <c r="V837" i="3"/>
  <c r="U837" i="3"/>
  <c r="T837" i="3"/>
  <c r="S837" i="3"/>
  <c r="L837" i="3"/>
  <c r="E837" i="3"/>
  <c r="V836" i="3"/>
  <c r="U836" i="3"/>
  <c r="T836" i="3"/>
  <c r="S836" i="3"/>
  <c r="L836" i="3"/>
  <c r="E836" i="3"/>
  <c r="V835" i="3"/>
  <c r="U835" i="3"/>
  <c r="T835" i="3"/>
  <c r="S835" i="3"/>
  <c r="L835" i="3"/>
  <c r="E835" i="3"/>
  <c r="V834" i="3"/>
  <c r="U834" i="3"/>
  <c r="T834" i="3"/>
  <c r="S834" i="3"/>
  <c r="L834" i="3"/>
  <c r="E834" i="3"/>
  <c r="V833" i="3"/>
  <c r="U833" i="3"/>
  <c r="T833" i="3"/>
  <c r="S833" i="3"/>
  <c r="L833" i="3"/>
  <c r="E833" i="3"/>
  <c r="V832" i="3"/>
  <c r="U832" i="3"/>
  <c r="T832" i="3"/>
  <c r="S832" i="3"/>
  <c r="L832" i="3"/>
  <c r="E832" i="3"/>
  <c r="V831" i="3"/>
  <c r="U831" i="3"/>
  <c r="T831" i="3"/>
  <c r="S831" i="3"/>
  <c r="L831" i="3"/>
  <c r="E831" i="3"/>
  <c r="V830" i="3"/>
  <c r="U830" i="3"/>
  <c r="T830" i="3"/>
  <c r="S830" i="3"/>
  <c r="L830" i="3"/>
  <c r="E830" i="3"/>
  <c r="V829" i="3"/>
  <c r="U829" i="3"/>
  <c r="T829" i="3"/>
  <c r="S829" i="3"/>
  <c r="L829" i="3"/>
  <c r="E829" i="3"/>
  <c r="V828" i="3"/>
  <c r="U828" i="3"/>
  <c r="T828" i="3"/>
  <c r="S828" i="3"/>
  <c r="L828" i="3"/>
  <c r="E828" i="3"/>
  <c r="V827" i="3"/>
  <c r="U827" i="3"/>
  <c r="T827" i="3"/>
  <c r="S827" i="3"/>
  <c r="L827" i="3"/>
  <c r="E827" i="3"/>
  <c r="V826" i="3"/>
  <c r="U826" i="3"/>
  <c r="T826" i="3"/>
  <c r="S826" i="3"/>
  <c r="L826" i="3"/>
  <c r="E826" i="3"/>
  <c r="V825" i="3"/>
  <c r="U825" i="3"/>
  <c r="T825" i="3"/>
  <c r="S825" i="3"/>
  <c r="L825" i="3"/>
  <c r="E825" i="3"/>
  <c r="V824" i="3"/>
  <c r="U824" i="3"/>
  <c r="T824" i="3"/>
  <c r="S824" i="3"/>
  <c r="L824" i="3"/>
  <c r="E824" i="3"/>
  <c r="V823" i="3"/>
  <c r="U823" i="3"/>
  <c r="T823" i="3"/>
  <c r="S823" i="3"/>
  <c r="L823" i="3"/>
  <c r="E823" i="3"/>
  <c r="V822" i="3"/>
  <c r="U822" i="3"/>
  <c r="T822" i="3"/>
  <c r="S822" i="3"/>
  <c r="L822" i="3"/>
  <c r="E822" i="3"/>
  <c r="V821" i="3"/>
  <c r="U821" i="3"/>
  <c r="T821" i="3"/>
  <c r="S821" i="3"/>
  <c r="L821" i="3"/>
  <c r="E821" i="3"/>
  <c r="V820" i="3"/>
  <c r="U820" i="3"/>
  <c r="T820" i="3"/>
  <c r="S820" i="3"/>
  <c r="L820" i="3"/>
  <c r="E820" i="3"/>
  <c r="V819" i="3"/>
  <c r="U819" i="3"/>
  <c r="T819" i="3"/>
  <c r="S819" i="3"/>
  <c r="L819" i="3"/>
  <c r="E819" i="3"/>
  <c r="V818" i="3"/>
  <c r="U818" i="3"/>
  <c r="T818" i="3"/>
  <c r="S818" i="3"/>
  <c r="L818" i="3"/>
  <c r="E818" i="3"/>
  <c r="V817" i="3"/>
  <c r="U817" i="3"/>
  <c r="T817" i="3"/>
  <c r="S817" i="3"/>
  <c r="L817" i="3"/>
  <c r="E817" i="3"/>
  <c r="V816" i="3"/>
  <c r="U816" i="3"/>
  <c r="T816" i="3"/>
  <c r="S816" i="3"/>
  <c r="L816" i="3"/>
  <c r="E816" i="3"/>
  <c r="V815" i="3"/>
  <c r="U815" i="3"/>
  <c r="T815" i="3"/>
  <c r="S815" i="3"/>
  <c r="L815" i="3"/>
  <c r="E815" i="3"/>
  <c r="V814" i="3"/>
  <c r="U814" i="3"/>
  <c r="T814" i="3"/>
  <c r="S814" i="3"/>
  <c r="L814" i="3"/>
  <c r="E814" i="3"/>
  <c r="V813" i="3"/>
  <c r="U813" i="3"/>
  <c r="T813" i="3"/>
  <c r="S813" i="3"/>
  <c r="L813" i="3"/>
  <c r="E813" i="3"/>
  <c r="V812" i="3"/>
  <c r="U812" i="3"/>
  <c r="T812" i="3"/>
  <c r="S812" i="3"/>
  <c r="L812" i="3"/>
  <c r="E812" i="3"/>
  <c r="V811" i="3"/>
  <c r="U811" i="3"/>
  <c r="T811" i="3"/>
  <c r="S811" i="3"/>
  <c r="L811" i="3"/>
  <c r="E811" i="3"/>
  <c r="V810" i="3"/>
  <c r="U810" i="3"/>
  <c r="T810" i="3"/>
  <c r="S810" i="3"/>
  <c r="L810" i="3"/>
  <c r="E810" i="3"/>
  <c r="V809" i="3"/>
  <c r="U809" i="3"/>
  <c r="T809" i="3"/>
  <c r="S809" i="3"/>
  <c r="L809" i="3"/>
  <c r="E809" i="3"/>
  <c r="V808" i="3"/>
  <c r="U808" i="3"/>
  <c r="T808" i="3"/>
  <c r="S808" i="3"/>
  <c r="L808" i="3"/>
  <c r="E808" i="3"/>
  <c r="V807" i="3"/>
  <c r="U807" i="3"/>
  <c r="T807" i="3"/>
  <c r="S807" i="3"/>
  <c r="L807" i="3"/>
  <c r="E807" i="3"/>
  <c r="V806" i="3"/>
  <c r="U806" i="3"/>
  <c r="T806" i="3"/>
  <c r="S806" i="3"/>
  <c r="L806" i="3"/>
  <c r="E806" i="3"/>
  <c r="V805" i="3"/>
  <c r="U805" i="3"/>
  <c r="T805" i="3"/>
  <c r="S805" i="3"/>
  <c r="L805" i="3"/>
  <c r="E805" i="3"/>
  <c r="V804" i="3"/>
  <c r="U804" i="3"/>
  <c r="T804" i="3"/>
  <c r="S804" i="3"/>
  <c r="L804" i="3"/>
  <c r="E804" i="3"/>
  <c r="V803" i="3"/>
  <c r="U803" i="3"/>
  <c r="T803" i="3"/>
  <c r="S803" i="3"/>
  <c r="L803" i="3"/>
  <c r="E803" i="3"/>
  <c r="V802" i="3"/>
  <c r="U802" i="3"/>
  <c r="T802" i="3"/>
  <c r="S802" i="3"/>
  <c r="L802" i="3"/>
  <c r="E802" i="3"/>
  <c r="V801" i="3"/>
  <c r="U801" i="3"/>
  <c r="T801" i="3"/>
  <c r="S801" i="3"/>
  <c r="L801" i="3"/>
  <c r="E801" i="3"/>
  <c r="V800" i="3"/>
  <c r="U800" i="3"/>
  <c r="T800" i="3"/>
  <c r="S800" i="3"/>
  <c r="L800" i="3"/>
  <c r="E800" i="3"/>
  <c r="V799" i="3"/>
  <c r="U799" i="3"/>
  <c r="T799" i="3"/>
  <c r="S799" i="3"/>
  <c r="L799" i="3"/>
  <c r="E799" i="3"/>
  <c r="V798" i="3"/>
  <c r="U798" i="3"/>
  <c r="T798" i="3"/>
  <c r="S798" i="3"/>
  <c r="L798" i="3"/>
  <c r="E798" i="3"/>
  <c r="V797" i="3"/>
  <c r="U797" i="3"/>
  <c r="T797" i="3"/>
  <c r="S797" i="3"/>
  <c r="L797" i="3"/>
  <c r="E797" i="3"/>
  <c r="V796" i="3"/>
  <c r="U796" i="3"/>
  <c r="T796" i="3"/>
  <c r="S796" i="3"/>
  <c r="L796" i="3"/>
  <c r="E796" i="3"/>
  <c r="V795" i="3"/>
  <c r="U795" i="3"/>
  <c r="T795" i="3"/>
  <c r="S795" i="3"/>
  <c r="L795" i="3"/>
  <c r="E795" i="3"/>
  <c r="V794" i="3"/>
  <c r="U794" i="3"/>
  <c r="T794" i="3"/>
  <c r="S794" i="3"/>
  <c r="L794" i="3"/>
  <c r="E794" i="3"/>
  <c r="V793" i="3"/>
  <c r="U793" i="3"/>
  <c r="T793" i="3"/>
  <c r="S793" i="3"/>
  <c r="L793" i="3"/>
  <c r="E793" i="3"/>
  <c r="V792" i="3"/>
  <c r="U792" i="3"/>
  <c r="T792" i="3"/>
  <c r="S792" i="3"/>
  <c r="L792" i="3"/>
  <c r="E792" i="3"/>
  <c r="V791" i="3"/>
  <c r="U791" i="3"/>
  <c r="T791" i="3"/>
  <c r="S791" i="3"/>
  <c r="L791" i="3"/>
  <c r="E791" i="3"/>
  <c r="V790" i="3"/>
  <c r="U790" i="3"/>
  <c r="T790" i="3"/>
  <c r="S790" i="3"/>
  <c r="L790" i="3"/>
  <c r="E790" i="3"/>
  <c r="V789" i="3"/>
  <c r="U789" i="3"/>
  <c r="T789" i="3"/>
  <c r="S789" i="3"/>
  <c r="L789" i="3"/>
  <c r="E789" i="3"/>
  <c r="V788" i="3"/>
  <c r="U788" i="3"/>
  <c r="T788" i="3"/>
  <c r="S788" i="3"/>
  <c r="L788" i="3"/>
  <c r="E788" i="3"/>
  <c r="V787" i="3"/>
  <c r="U787" i="3"/>
  <c r="T787" i="3"/>
  <c r="S787" i="3"/>
  <c r="L787" i="3"/>
  <c r="E787" i="3"/>
  <c r="V786" i="3"/>
  <c r="U786" i="3"/>
  <c r="T786" i="3"/>
  <c r="S786" i="3"/>
  <c r="L786" i="3"/>
  <c r="E786" i="3"/>
  <c r="V785" i="3"/>
  <c r="U785" i="3"/>
  <c r="T785" i="3"/>
  <c r="S785" i="3"/>
  <c r="L785" i="3"/>
  <c r="E785" i="3"/>
  <c r="V784" i="3"/>
  <c r="U784" i="3"/>
  <c r="T784" i="3"/>
  <c r="S784" i="3"/>
  <c r="L784" i="3"/>
  <c r="E784" i="3"/>
  <c r="V783" i="3"/>
  <c r="U783" i="3"/>
  <c r="T783" i="3"/>
  <c r="S783" i="3"/>
  <c r="L783" i="3"/>
  <c r="E783" i="3"/>
  <c r="V782" i="3"/>
  <c r="U782" i="3"/>
  <c r="T782" i="3"/>
  <c r="S782" i="3"/>
  <c r="L782" i="3"/>
  <c r="E782" i="3"/>
  <c r="V781" i="3"/>
  <c r="U781" i="3"/>
  <c r="T781" i="3"/>
  <c r="S781" i="3"/>
  <c r="L781" i="3"/>
  <c r="E781" i="3"/>
  <c r="V780" i="3"/>
  <c r="U780" i="3"/>
  <c r="T780" i="3"/>
  <c r="S780" i="3"/>
  <c r="L780" i="3"/>
  <c r="E780" i="3"/>
  <c r="V779" i="3"/>
  <c r="U779" i="3"/>
  <c r="T779" i="3"/>
  <c r="S779" i="3"/>
  <c r="L779" i="3"/>
  <c r="E779" i="3"/>
  <c r="V778" i="3"/>
  <c r="U778" i="3"/>
  <c r="T778" i="3"/>
  <c r="S778" i="3"/>
  <c r="L778" i="3"/>
  <c r="E778" i="3"/>
  <c r="V777" i="3"/>
  <c r="U777" i="3"/>
  <c r="T777" i="3"/>
  <c r="S777" i="3"/>
  <c r="L777" i="3"/>
  <c r="E777" i="3"/>
  <c r="V776" i="3"/>
  <c r="U776" i="3"/>
  <c r="T776" i="3"/>
  <c r="S776" i="3"/>
  <c r="L776" i="3"/>
  <c r="E776" i="3"/>
  <c r="V775" i="3"/>
  <c r="U775" i="3"/>
  <c r="T775" i="3"/>
  <c r="S775" i="3"/>
  <c r="L775" i="3"/>
  <c r="E775" i="3"/>
  <c r="V774" i="3"/>
  <c r="U774" i="3"/>
  <c r="T774" i="3"/>
  <c r="S774" i="3"/>
  <c r="L774" i="3"/>
  <c r="E774" i="3"/>
  <c r="V773" i="3"/>
  <c r="U773" i="3"/>
  <c r="T773" i="3"/>
  <c r="S773" i="3"/>
  <c r="L773" i="3"/>
  <c r="E773" i="3"/>
  <c r="V772" i="3"/>
  <c r="U772" i="3"/>
  <c r="T772" i="3"/>
  <c r="S772" i="3"/>
  <c r="L772" i="3"/>
  <c r="E772" i="3"/>
  <c r="V771" i="3"/>
  <c r="U771" i="3"/>
  <c r="T771" i="3"/>
  <c r="S771" i="3"/>
  <c r="L771" i="3"/>
  <c r="E771" i="3"/>
  <c r="V770" i="3"/>
  <c r="U770" i="3"/>
  <c r="T770" i="3"/>
  <c r="S770" i="3"/>
  <c r="L770" i="3"/>
  <c r="E770" i="3"/>
  <c r="V769" i="3"/>
  <c r="U769" i="3"/>
  <c r="T769" i="3"/>
  <c r="S769" i="3"/>
  <c r="L769" i="3"/>
  <c r="E769" i="3"/>
  <c r="V768" i="3"/>
  <c r="U768" i="3"/>
  <c r="T768" i="3"/>
  <c r="S768" i="3"/>
  <c r="L768" i="3"/>
  <c r="E768" i="3"/>
  <c r="V767" i="3"/>
  <c r="U767" i="3"/>
  <c r="T767" i="3"/>
  <c r="S767" i="3"/>
  <c r="L767" i="3"/>
  <c r="E767" i="3"/>
  <c r="V766" i="3"/>
  <c r="U766" i="3"/>
  <c r="T766" i="3"/>
  <c r="S766" i="3"/>
  <c r="L766" i="3"/>
  <c r="E766" i="3"/>
  <c r="V765" i="3"/>
  <c r="U765" i="3"/>
  <c r="T765" i="3"/>
  <c r="S765" i="3"/>
  <c r="L765" i="3"/>
  <c r="E765" i="3"/>
  <c r="V764" i="3"/>
  <c r="U764" i="3"/>
  <c r="T764" i="3"/>
  <c r="S764" i="3"/>
  <c r="L764" i="3"/>
  <c r="E764" i="3"/>
  <c r="V763" i="3"/>
  <c r="U763" i="3"/>
  <c r="T763" i="3"/>
  <c r="S763" i="3"/>
  <c r="L763" i="3"/>
  <c r="E763" i="3"/>
  <c r="V762" i="3"/>
  <c r="U762" i="3"/>
  <c r="T762" i="3"/>
  <c r="S762" i="3"/>
  <c r="L762" i="3"/>
  <c r="E762" i="3"/>
  <c r="V761" i="3"/>
  <c r="U761" i="3"/>
  <c r="T761" i="3"/>
  <c r="S761" i="3"/>
  <c r="L761" i="3"/>
  <c r="E761" i="3"/>
  <c r="V760" i="3"/>
  <c r="U760" i="3"/>
  <c r="T760" i="3"/>
  <c r="S760" i="3"/>
  <c r="L760" i="3"/>
  <c r="E760" i="3"/>
  <c r="V759" i="3"/>
  <c r="U759" i="3"/>
  <c r="T759" i="3"/>
  <c r="S759" i="3"/>
  <c r="L759" i="3"/>
  <c r="E759" i="3"/>
  <c r="V758" i="3"/>
  <c r="U758" i="3"/>
  <c r="T758" i="3"/>
  <c r="S758" i="3"/>
  <c r="L758" i="3"/>
  <c r="E758" i="3"/>
  <c r="V757" i="3"/>
  <c r="U757" i="3"/>
  <c r="T757" i="3"/>
  <c r="S757" i="3"/>
  <c r="L757" i="3"/>
  <c r="E757" i="3"/>
  <c r="V756" i="3"/>
  <c r="U756" i="3"/>
  <c r="T756" i="3"/>
  <c r="S756" i="3"/>
  <c r="L756" i="3"/>
  <c r="E756" i="3"/>
  <c r="V755" i="3"/>
  <c r="U755" i="3"/>
  <c r="T755" i="3"/>
  <c r="S755" i="3"/>
  <c r="L755" i="3"/>
  <c r="E755" i="3"/>
  <c r="V754" i="3"/>
  <c r="U754" i="3"/>
  <c r="T754" i="3"/>
  <c r="S754" i="3"/>
  <c r="L754" i="3"/>
  <c r="E754" i="3"/>
  <c r="V753" i="3"/>
  <c r="U753" i="3"/>
  <c r="T753" i="3"/>
  <c r="S753" i="3"/>
  <c r="L753" i="3"/>
  <c r="E753" i="3"/>
  <c r="V752" i="3"/>
  <c r="U752" i="3"/>
  <c r="T752" i="3"/>
  <c r="S752" i="3"/>
  <c r="L752" i="3"/>
  <c r="E752" i="3"/>
  <c r="V751" i="3"/>
  <c r="U751" i="3"/>
  <c r="T751" i="3"/>
  <c r="S751" i="3"/>
  <c r="L751" i="3"/>
  <c r="E751" i="3"/>
  <c r="V750" i="3"/>
  <c r="U750" i="3"/>
  <c r="T750" i="3"/>
  <c r="S750" i="3"/>
  <c r="L750" i="3"/>
  <c r="E750" i="3"/>
  <c r="V749" i="3"/>
  <c r="U749" i="3"/>
  <c r="T749" i="3"/>
  <c r="S749" i="3"/>
  <c r="L749" i="3"/>
  <c r="E749" i="3"/>
  <c r="V748" i="3"/>
  <c r="U748" i="3"/>
  <c r="T748" i="3"/>
  <c r="S748" i="3"/>
  <c r="L748" i="3"/>
  <c r="E748" i="3"/>
  <c r="V747" i="3"/>
  <c r="U747" i="3"/>
  <c r="T747" i="3"/>
  <c r="S747" i="3"/>
  <c r="L747" i="3"/>
  <c r="E747" i="3"/>
  <c r="V746" i="3"/>
  <c r="U746" i="3"/>
  <c r="T746" i="3"/>
  <c r="S746" i="3"/>
  <c r="L746" i="3"/>
  <c r="E746" i="3"/>
  <c r="V745" i="3"/>
  <c r="U745" i="3"/>
  <c r="T745" i="3"/>
  <c r="S745" i="3"/>
  <c r="L745" i="3"/>
  <c r="E745" i="3"/>
  <c r="V744" i="3"/>
  <c r="U744" i="3"/>
  <c r="T744" i="3"/>
  <c r="S744" i="3"/>
  <c r="L744" i="3"/>
  <c r="E744" i="3"/>
  <c r="V743" i="3"/>
  <c r="U743" i="3"/>
  <c r="T743" i="3"/>
  <c r="S743" i="3"/>
  <c r="L743" i="3"/>
  <c r="E743" i="3"/>
  <c r="V742" i="3"/>
  <c r="U742" i="3"/>
  <c r="T742" i="3"/>
  <c r="S742" i="3"/>
  <c r="L742" i="3"/>
  <c r="E742" i="3"/>
  <c r="V741" i="3"/>
  <c r="U741" i="3"/>
  <c r="T741" i="3"/>
  <c r="S741" i="3"/>
  <c r="L741" i="3"/>
  <c r="E741" i="3"/>
  <c r="V740" i="3"/>
  <c r="U740" i="3"/>
  <c r="T740" i="3"/>
  <c r="S740" i="3"/>
  <c r="L740" i="3"/>
  <c r="E740" i="3"/>
  <c r="V739" i="3"/>
  <c r="U739" i="3"/>
  <c r="T739" i="3"/>
  <c r="S739" i="3"/>
  <c r="L739" i="3"/>
  <c r="E739" i="3"/>
  <c r="V738" i="3"/>
  <c r="U738" i="3"/>
  <c r="T738" i="3"/>
  <c r="S738" i="3"/>
  <c r="L738" i="3"/>
  <c r="E738" i="3"/>
  <c r="V737" i="3"/>
  <c r="U737" i="3"/>
  <c r="T737" i="3"/>
  <c r="S737" i="3"/>
  <c r="L737" i="3"/>
  <c r="E737" i="3"/>
  <c r="V736" i="3"/>
  <c r="U736" i="3"/>
  <c r="T736" i="3"/>
  <c r="S736" i="3"/>
  <c r="L736" i="3"/>
  <c r="E736" i="3"/>
  <c r="V735" i="3"/>
  <c r="U735" i="3"/>
  <c r="T735" i="3"/>
  <c r="S735" i="3"/>
  <c r="L735" i="3"/>
  <c r="E735" i="3"/>
  <c r="V734" i="3"/>
  <c r="U734" i="3"/>
  <c r="T734" i="3"/>
  <c r="S734" i="3"/>
  <c r="L734" i="3"/>
  <c r="E734" i="3"/>
  <c r="V733" i="3"/>
  <c r="U733" i="3"/>
  <c r="T733" i="3"/>
  <c r="S733" i="3"/>
  <c r="L733" i="3"/>
  <c r="E733" i="3"/>
  <c r="V732" i="3"/>
  <c r="U732" i="3"/>
  <c r="T732" i="3"/>
  <c r="S732" i="3"/>
  <c r="L732" i="3"/>
  <c r="E732" i="3"/>
  <c r="V731" i="3"/>
  <c r="U731" i="3"/>
  <c r="T731" i="3"/>
  <c r="S731" i="3"/>
  <c r="L731" i="3"/>
  <c r="E731" i="3"/>
  <c r="V730" i="3"/>
  <c r="U730" i="3"/>
  <c r="T730" i="3"/>
  <c r="S730" i="3"/>
  <c r="L730" i="3"/>
  <c r="E730" i="3"/>
  <c r="V729" i="3"/>
  <c r="U729" i="3"/>
  <c r="T729" i="3"/>
  <c r="S729" i="3"/>
  <c r="L729" i="3"/>
  <c r="E729" i="3"/>
  <c r="V728" i="3"/>
  <c r="U728" i="3"/>
  <c r="T728" i="3"/>
  <c r="S728" i="3"/>
  <c r="L728" i="3"/>
  <c r="E728" i="3"/>
  <c r="V727" i="3"/>
  <c r="U727" i="3"/>
  <c r="T727" i="3"/>
  <c r="S727" i="3"/>
  <c r="L727" i="3"/>
  <c r="E727" i="3"/>
  <c r="V726" i="3"/>
  <c r="U726" i="3"/>
  <c r="T726" i="3"/>
  <c r="S726" i="3"/>
  <c r="L726" i="3"/>
  <c r="E726" i="3"/>
  <c r="V725" i="3"/>
  <c r="U725" i="3"/>
  <c r="T725" i="3"/>
  <c r="S725" i="3"/>
  <c r="L725" i="3"/>
  <c r="E725" i="3"/>
  <c r="V724" i="3"/>
  <c r="U724" i="3"/>
  <c r="T724" i="3"/>
  <c r="S724" i="3"/>
  <c r="L724" i="3"/>
  <c r="E724" i="3"/>
  <c r="V723" i="3"/>
  <c r="U723" i="3"/>
  <c r="T723" i="3"/>
  <c r="S723" i="3"/>
  <c r="L723" i="3"/>
  <c r="E723" i="3"/>
  <c r="V722" i="3"/>
  <c r="U722" i="3"/>
  <c r="T722" i="3"/>
  <c r="S722" i="3"/>
  <c r="L722" i="3"/>
  <c r="E722" i="3"/>
  <c r="V721" i="3"/>
  <c r="U721" i="3"/>
  <c r="T721" i="3"/>
  <c r="S721" i="3"/>
  <c r="L721" i="3"/>
  <c r="E721" i="3"/>
  <c r="V720" i="3"/>
  <c r="U720" i="3"/>
  <c r="T720" i="3"/>
  <c r="S720" i="3"/>
  <c r="L720" i="3"/>
  <c r="E720" i="3"/>
  <c r="V719" i="3"/>
  <c r="U719" i="3"/>
  <c r="T719" i="3"/>
  <c r="S719" i="3"/>
  <c r="L719" i="3"/>
  <c r="E719" i="3"/>
  <c r="V718" i="3"/>
  <c r="U718" i="3"/>
  <c r="T718" i="3"/>
  <c r="S718" i="3"/>
  <c r="L718" i="3"/>
  <c r="E718" i="3"/>
  <c r="V717" i="3"/>
  <c r="U717" i="3"/>
  <c r="T717" i="3"/>
  <c r="S717" i="3"/>
  <c r="L717" i="3"/>
  <c r="E717" i="3"/>
  <c r="V716" i="3"/>
  <c r="U716" i="3"/>
  <c r="T716" i="3"/>
  <c r="S716" i="3"/>
  <c r="L716" i="3"/>
  <c r="E716" i="3"/>
  <c r="V715" i="3"/>
  <c r="U715" i="3"/>
  <c r="T715" i="3"/>
  <c r="S715" i="3"/>
  <c r="L715" i="3"/>
  <c r="E715" i="3"/>
  <c r="V714" i="3"/>
  <c r="U714" i="3"/>
  <c r="T714" i="3"/>
  <c r="S714" i="3"/>
  <c r="L714" i="3"/>
  <c r="E714" i="3"/>
  <c r="V713" i="3"/>
  <c r="U713" i="3"/>
  <c r="T713" i="3"/>
  <c r="S713" i="3"/>
  <c r="L713" i="3"/>
  <c r="E713" i="3"/>
  <c r="V712" i="3"/>
  <c r="U712" i="3"/>
  <c r="T712" i="3"/>
  <c r="S712" i="3"/>
  <c r="L712" i="3"/>
  <c r="E712" i="3"/>
  <c r="V711" i="3"/>
  <c r="U711" i="3"/>
  <c r="T711" i="3"/>
  <c r="S711" i="3"/>
  <c r="L711" i="3"/>
  <c r="E711" i="3"/>
  <c r="V710" i="3"/>
  <c r="U710" i="3"/>
  <c r="T710" i="3"/>
  <c r="S710" i="3"/>
  <c r="L710" i="3"/>
  <c r="E710" i="3"/>
  <c r="V709" i="3"/>
  <c r="U709" i="3"/>
  <c r="T709" i="3"/>
  <c r="S709" i="3"/>
  <c r="L709" i="3"/>
  <c r="E709" i="3"/>
  <c r="V708" i="3"/>
  <c r="U708" i="3"/>
  <c r="T708" i="3"/>
  <c r="S708" i="3"/>
  <c r="L708" i="3"/>
  <c r="E708" i="3"/>
  <c r="V707" i="3"/>
  <c r="U707" i="3"/>
  <c r="T707" i="3"/>
  <c r="S707" i="3"/>
  <c r="L707" i="3"/>
  <c r="E707" i="3"/>
  <c r="V706" i="3"/>
  <c r="U706" i="3"/>
  <c r="T706" i="3"/>
  <c r="S706" i="3"/>
  <c r="L706" i="3"/>
  <c r="E706" i="3"/>
  <c r="V705" i="3"/>
  <c r="U705" i="3"/>
  <c r="T705" i="3"/>
  <c r="S705" i="3"/>
  <c r="L705" i="3"/>
  <c r="E705" i="3"/>
  <c r="V704" i="3"/>
  <c r="U704" i="3"/>
  <c r="T704" i="3"/>
  <c r="S704" i="3"/>
  <c r="L704" i="3"/>
  <c r="E704" i="3"/>
  <c r="V703" i="3"/>
  <c r="U703" i="3"/>
  <c r="T703" i="3"/>
  <c r="S703" i="3"/>
  <c r="L703" i="3"/>
  <c r="E703" i="3"/>
  <c r="V702" i="3"/>
  <c r="U702" i="3"/>
  <c r="T702" i="3"/>
  <c r="S702" i="3"/>
  <c r="L702" i="3"/>
  <c r="E702" i="3"/>
  <c r="V701" i="3"/>
  <c r="U701" i="3"/>
  <c r="T701" i="3"/>
  <c r="S701" i="3"/>
  <c r="L701" i="3"/>
  <c r="E701" i="3"/>
  <c r="V700" i="3"/>
  <c r="U700" i="3"/>
  <c r="T700" i="3"/>
  <c r="S700" i="3"/>
  <c r="L700" i="3"/>
  <c r="E700" i="3"/>
  <c r="V699" i="3"/>
  <c r="U699" i="3"/>
  <c r="T699" i="3"/>
  <c r="S699" i="3"/>
  <c r="L699" i="3"/>
  <c r="E699" i="3"/>
  <c r="V698" i="3"/>
  <c r="U698" i="3"/>
  <c r="T698" i="3"/>
  <c r="S698" i="3"/>
  <c r="L698" i="3"/>
  <c r="E698" i="3"/>
  <c r="V697" i="3"/>
  <c r="U697" i="3"/>
  <c r="T697" i="3"/>
  <c r="S697" i="3"/>
  <c r="L697" i="3"/>
  <c r="E697" i="3"/>
  <c r="V696" i="3"/>
  <c r="U696" i="3"/>
  <c r="T696" i="3"/>
  <c r="S696" i="3"/>
  <c r="L696" i="3"/>
  <c r="E696" i="3"/>
  <c r="V695" i="3"/>
  <c r="U695" i="3"/>
  <c r="T695" i="3"/>
  <c r="S695" i="3"/>
  <c r="L695" i="3"/>
  <c r="E695" i="3"/>
  <c r="V694" i="3"/>
  <c r="U694" i="3"/>
  <c r="T694" i="3"/>
  <c r="S694" i="3"/>
  <c r="L694" i="3"/>
  <c r="E694" i="3"/>
  <c r="V693" i="3"/>
  <c r="U693" i="3"/>
  <c r="T693" i="3"/>
  <c r="S693" i="3"/>
  <c r="L693" i="3"/>
  <c r="E693" i="3"/>
  <c r="V692" i="3"/>
  <c r="U692" i="3"/>
  <c r="T692" i="3"/>
  <c r="S692" i="3"/>
  <c r="L692" i="3"/>
  <c r="E692" i="3"/>
  <c r="V691" i="3"/>
  <c r="U691" i="3"/>
  <c r="T691" i="3"/>
  <c r="S691" i="3"/>
  <c r="L691" i="3"/>
  <c r="E691" i="3"/>
  <c r="V690" i="3"/>
  <c r="U690" i="3"/>
  <c r="T690" i="3"/>
  <c r="S690" i="3"/>
  <c r="L690" i="3"/>
  <c r="E690" i="3"/>
  <c r="V689" i="3"/>
  <c r="U689" i="3"/>
  <c r="T689" i="3"/>
  <c r="S689" i="3"/>
  <c r="L689" i="3"/>
  <c r="E689" i="3"/>
  <c r="V688" i="3"/>
  <c r="U688" i="3"/>
  <c r="T688" i="3"/>
  <c r="S688" i="3"/>
  <c r="L688" i="3"/>
  <c r="E688" i="3"/>
  <c r="V687" i="3"/>
  <c r="U687" i="3"/>
  <c r="T687" i="3"/>
  <c r="S687" i="3"/>
  <c r="L687" i="3"/>
  <c r="E687" i="3"/>
  <c r="V686" i="3"/>
  <c r="U686" i="3"/>
  <c r="T686" i="3"/>
  <c r="S686" i="3"/>
  <c r="L686" i="3"/>
  <c r="E686" i="3"/>
  <c r="V685" i="3"/>
  <c r="U685" i="3"/>
  <c r="T685" i="3"/>
  <c r="S685" i="3"/>
  <c r="L685" i="3"/>
  <c r="E685" i="3"/>
  <c r="V684" i="3"/>
  <c r="U684" i="3"/>
  <c r="T684" i="3"/>
  <c r="S684" i="3"/>
  <c r="L684" i="3"/>
  <c r="E684" i="3"/>
  <c r="V683" i="3"/>
  <c r="U683" i="3"/>
  <c r="T683" i="3"/>
  <c r="S683" i="3"/>
  <c r="L683" i="3"/>
  <c r="E683" i="3"/>
  <c r="V682" i="3"/>
  <c r="U682" i="3"/>
  <c r="T682" i="3"/>
  <c r="S682" i="3"/>
  <c r="L682" i="3"/>
  <c r="E682" i="3"/>
  <c r="V681" i="3"/>
  <c r="U681" i="3"/>
  <c r="T681" i="3"/>
  <c r="S681" i="3"/>
  <c r="L681" i="3"/>
  <c r="E681" i="3"/>
  <c r="V680" i="3"/>
  <c r="U680" i="3"/>
  <c r="T680" i="3"/>
  <c r="S680" i="3"/>
  <c r="L680" i="3"/>
  <c r="E680" i="3"/>
  <c r="V679" i="3"/>
  <c r="U679" i="3"/>
  <c r="T679" i="3"/>
  <c r="S679" i="3"/>
  <c r="L679" i="3"/>
  <c r="E679" i="3"/>
  <c r="V678" i="3"/>
  <c r="U678" i="3"/>
  <c r="T678" i="3"/>
  <c r="S678" i="3"/>
  <c r="L678" i="3"/>
  <c r="E678" i="3"/>
  <c r="V677" i="3"/>
  <c r="U677" i="3"/>
  <c r="T677" i="3"/>
  <c r="S677" i="3"/>
  <c r="L677" i="3"/>
  <c r="E677" i="3"/>
  <c r="V676" i="3"/>
  <c r="U676" i="3"/>
  <c r="T676" i="3"/>
  <c r="S676" i="3"/>
  <c r="L676" i="3"/>
  <c r="E676" i="3"/>
  <c r="V675" i="3"/>
  <c r="U675" i="3"/>
  <c r="T675" i="3"/>
  <c r="S675" i="3"/>
  <c r="L675" i="3"/>
  <c r="E675" i="3"/>
  <c r="V674" i="3"/>
  <c r="U674" i="3"/>
  <c r="T674" i="3"/>
  <c r="S674" i="3"/>
  <c r="L674" i="3"/>
  <c r="E674" i="3"/>
  <c r="V673" i="3"/>
  <c r="U673" i="3"/>
  <c r="T673" i="3"/>
  <c r="S673" i="3"/>
  <c r="L673" i="3"/>
  <c r="E673" i="3"/>
  <c r="V672" i="3"/>
  <c r="U672" i="3"/>
  <c r="T672" i="3"/>
  <c r="S672" i="3"/>
  <c r="L672" i="3"/>
  <c r="E672" i="3"/>
  <c r="V671" i="3"/>
  <c r="U671" i="3"/>
  <c r="T671" i="3"/>
  <c r="S671" i="3"/>
  <c r="L671" i="3"/>
  <c r="E671" i="3"/>
  <c r="V670" i="3"/>
  <c r="U670" i="3"/>
  <c r="T670" i="3"/>
  <c r="S670" i="3"/>
  <c r="L670" i="3"/>
  <c r="E670" i="3"/>
  <c r="V669" i="3"/>
  <c r="U669" i="3"/>
  <c r="T669" i="3"/>
  <c r="S669" i="3"/>
  <c r="L669" i="3"/>
  <c r="E669" i="3"/>
  <c r="V668" i="3"/>
  <c r="U668" i="3"/>
  <c r="T668" i="3"/>
  <c r="S668" i="3"/>
  <c r="L668" i="3"/>
  <c r="E668" i="3"/>
  <c r="V667" i="3"/>
  <c r="U667" i="3"/>
  <c r="T667" i="3"/>
  <c r="S667" i="3"/>
  <c r="L667" i="3"/>
  <c r="E667" i="3"/>
  <c r="V666" i="3"/>
  <c r="U666" i="3"/>
  <c r="T666" i="3"/>
  <c r="S666" i="3"/>
  <c r="L666" i="3"/>
  <c r="E666" i="3"/>
  <c r="V665" i="3"/>
  <c r="U665" i="3"/>
  <c r="T665" i="3"/>
  <c r="S665" i="3"/>
  <c r="L665" i="3"/>
  <c r="E665" i="3"/>
  <c r="V664" i="3"/>
  <c r="U664" i="3"/>
  <c r="T664" i="3"/>
  <c r="S664" i="3"/>
  <c r="L664" i="3"/>
  <c r="E664" i="3"/>
  <c r="V663" i="3"/>
  <c r="U663" i="3"/>
  <c r="T663" i="3"/>
  <c r="S663" i="3"/>
  <c r="L663" i="3"/>
  <c r="E663" i="3"/>
  <c r="V662" i="3"/>
  <c r="U662" i="3"/>
  <c r="T662" i="3"/>
  <c r="S662" i="3"/>
  <c r="L662" i="3"/>
  <c r="E662" i="3"/>
  <c r="V661" i="3"/>
  <c r="U661" i="3"/>
  <c r="T661" i="3"/>
  <c r="S661" i="3"/>
  <c r="L661" i="3"/>
  <c r="E661" i="3"/>
  <c r="V660" i="3"/>
  <c r="U660" i="3"/>
  <c r="T660" i="3"/>
  <c r="S660" i="3"/>
  <c r="L660" i="3"/>
  <c r="E660" i="3"/>
  <c r="V659" i="3"/>
  <c r="U659" i="3"/>
  <c r="T659" i="3"/>
  <c r="S659" i="3"/>
  <c r="L659" i="3"/>
  <c r="E659" i="3"/>
  <c r="V658" i="3"/>
  <c r="U658" i="3"/>
  <c r="T658" i="3"/>
  <c r="S658" i="3"/>
  <c r="L658" i="3"/>
  <c r="E658" i="3"/>
  <c r="V657" i="3"/>
  <c r="U657" i="3"/>
  <c r="T657" i="3"/>
  <c r="S657" i="3"/>
  <c r="L657" i="3"/>
  <c r="E657" i="3"/>
  <c r="V656" i="3"/>
  <c r="U656" i="3"/>
  <c r="T656" i="3"/>
  <c r="S656" i="3"/>
  <c r="L656" i="3"/>
  <c r="E656" i="3"/>
  <c r="V655" i="3"/>
  <c r="U655" i="3"/>
  <c r="T655" i="3"/>
  <c r="S655" i="3"/>
  <c r="L655" i="3"/>
  <c r="E655" i="3"/>
  <c r="V654" i="3"/>
  <c r="U654" i="3"/>
  <c r="T654" i="3"/>
  <c r="S654" i="3"/>
  <c r="L654" i="3"/>
  <c r="E654" i="3"/>
  <c r="V653" i="3"/>
  <c r="U653" i="3"/>
  <c r="T653" i="3"/>
  <c r="S653" i="3"/>
  <c r="L653" i="3"/>
  <c r="E653" i="3"/>
  <c r="V652" i="3"/>
  <c r="U652" i="3"/>
  <c r="T652" i="3"/>
  <c r="S652" i="3"/>
  <c r="L652" i="3"/>
  <c r="E652" i="3"/>
  <c r="V651" i="3"/>
  <c r="U651" i="3"/>
  <c r="T651" i="3"/>
  <c r="S651" i="3"/>
  <c r="L651" i="3"/>
  <c r="E651" i="3"/>
  <c r="V650" i="3"/>
  <c r="U650" i="3"/>
  <c r="T650" i="3"/>
  <c r="S650" i="3"/>
  <c r="L650" i="3"/>
  <c r="E650" i="3"/>
  <c r="V649" i="3"/>
  <c r="U649" i="3"/>
  <c r="T649" i="3"/>
  <c r="S649" i="3"/>
  <c r="L649" i="3"/>
  <c r="E649" i="3"/>
  <c r="V648" i="3"/>
  <c r="U648" i="3"/>
  <c r="T648" i="3"/>
  <c r="S648" i="3"/>
  <c r="L648" i="3"/>
  <c r="E648" i="3"/>
  <c r="V647" i="3"/>
  <c r="U647" i="3"/>
  <c r="T647" i="3"/>
  <c r="S647" i="3"/>
  <c r="L647" i="3"/>
  <c r="E647" i="3"/>
  <c r="V646" i="3"/>
  <c r="U646" i="3"/>
  <c r="T646" i="3"/>
  <c r="S646" i="3"/>
  <c r="L646" i="3"/>
  <c r="E646" i="3"/>
  <c r="V645" i="3"/>
  <c r="U645" i="3"/>
  <c r="T645" i="3"/>
  <c r="S645" i="3"/>
  <c r="L645" i="3"/>
  <c r="E645" i="3"/>
  <c r="V644" i="3"/>
  <c r="U644" i="3"/>
  <c r="T644" i="3"/>
  <c r="S644" i="3"/>
  <c r="L644" i="3"/>
  <c r="E644" i="3"/>
  <c r="V643" i="3"/>
  <c r="U643" i="3"/>
  <c r="T643" i="3"/>
  <c r="S643" i="3"/>
  <c r="L643" i="3"/>
  <c r="E643" i="3"/>
  <c r="V642" i="3"/>
  <c r="U642" i="3"/>
  <c r="T642" i="3"/>
  <c r="S642" i="3"/>
  <c r="L642" i="3"/>
  <c r="E642" i="3"/>
  <c r="V641" i="3"/>
  <c r="U641" i="3"/>
  <c r="T641" i="3"/>
  <c r="S641" i="3"/>
  <c r="L641" i="3"/>
  <c r="E641" i="3"/>
  <c r="V640" i="3"/>
  <c r="U640" i="3"/>
  <c r="T640" i="3"/>
  <c r="S640" i="3"/>
  <c r="L640" i="3"/>
  <c r="E640" i="3"/>
  <c r="V639" i="3"/>
  <c r="U639" i="3"/>
  <c r="T639" i="3"/>
  <c r="S639" i="3"/>
  <c r="L639" i="3"/>
  <c r="E639" i="3"/>
  <c r="V638" i="3"/>
  <c r="U638" i="3"/>
  <c r="T638" i="3"/>
  <c r="S638" i="3"/>
  <c r="L638" i="3"/>
  <c r="E638" i="3"/>
  <c r="V637" i="3"/>
  <c r="U637" i="3"/>
  <c r="T637" i="3"/>
  <c r="S637" i="3"/>
  <c r="L637" i="3"/>
  <c r="E637" i="3"/>
  <c r="V636" i="3"/>
  <c r="U636" i="3"/>
  <c r="T636" i="3"/>
  <c r="S636" i="3"/>
  <c r="L636" i="3"/>
  <c r="E636" i="3"/>
  <c r="V635" i="3"/>
  <c r="U635" i="3"/>
  <c r="T635" i="3"/>
  <c r="S635" i="3"/>
  <c r="L635" i="3"/>
  <c r="E635" i="3"/>
  <c r="V634" i="3"/>
  <c r="U634" i="3"/>
  <c r="T634" i="3"/>
  <c r="S634" i="3"/>
  <c r="L634" i="3"/>
  <c r="E634" i="3"/>
  <c r="V633" i="3"/>
  <c r="U633" i="3"/>
  <c r="T633" i="3"/>
  <c r="S633" i="3"/>
  <c r="L633" i="3"/>
  <c r="E633" i="3"/>
  <c r="V632" i="3"/>
  <c r="U632" i="3"/>
  <c r="T632" i="3"/>
  <c r="S632" i="3"/>
  <c r="L632" i="3"/>
  <c r="E632" i="3"/>
  <c r="V631" i="3"/>
  <c r="U631" i="3"/>
  <c r="T631" i="3"/>
  <c r="S631" i="3"/>
  <c r="L631" i="3"/>
  <c r="E631" i="3"/>
  <c r="V630" i="3"/>
  <c r="U630" i="3"/>
  <c r="T630" i="3"/>
  <c r="S630" i="3"/>
  <c r="L630" i="3"/>
  <c r="E630" i="3"/>
  <c r="V629" i="3"/>
  <c r="U629" i="3"/>
  <c r="T629" i="3"/>
  <c r="S629" i="3"/>
  <c r="L629" i="3"/>
  <c r="E629" i="3"/>
  <c r="V628" i="3"/>
  <c r="U628" i="3"/>
  <c r="T628" i="3"/>
  <c r="S628" i="3"/>
  <c r="L628" i="3"/>
  <c r="E628" i="3"/>
  <c r="V627" i="3"/>
  <c r="U627" i="3"/>
  <c r="T627" i="3"/>
  <c r="S627" i="3"/>
  <c r="L627" i="3"/>
  <c r="E627" i="3"/>
  <c r="V626" i="3"/>
  <c r="U626" i="3"/>
  <c r="T626" i="3"/>
  <c r="S626" i="3"/>
  <c r="L626" i="3"/>
  <c r="E626" i="3"/>
  <c r="V625" i="3"/>
  <c r="U625" i="3"/>
  <c r="T625" i="3"/>
  <c r="S625" i="3"/>
  <c r="L625" i="3"/>
  <c r="E625" i="3"/>
  <c r="V624" i="3"/>
  <c r="U624" i="3"/>
  <c r="T624" i="3"/>
  <c r="S624" i="3"/>
  <c r="L624" i="3"/>
  <c r="E624" i="3"/>
  <c r="V623" i="3"/>
  <c r="U623" i="3"/>
  <c r="T623" i="3"/>
  <c r="S623" i="3"/>
  <c r="L623" i="3"/>
  <c r="E623" i="3"/>
  <c r="V622" i="3"/>
  <c r="U622" i="3"/>
  <c r="T622" i="3"/>
  <c r="S622" i="3"/>
  <c r="L622" i="3"/>
  <c r="E622" i="3"/>
  <c r="V621" i="3"/>
  <c r="U621" i="3"/>
  <c r="T621" i="3"/>
  <c r="S621" i="3"/>
  <c r="L621" i="3"/>
  <c r="E621" i="3"/>
  <c r="V620" i="3"/>
  <c r="U620" i="3"/>
  <c r="T620" i="3"/>
  <c r="S620" i="3"/>
  <c r="L620" i="3"/>
  <c r="E620" i="3"/>
  <c r="V619" i="3"/>
  <c r="U619" i="3"/>
  <c r="T619" i="3"/>
  <c r="S619" i="3"/>
  <c r="L619" i="3"/>
  <c r="E619" i="3"/>
  <c r="V618" i="3"/>
  <c r="U618" i="3"/>
  <c r="T618" i="3"/>
  <c r="S618" i="3"/>
  <c r="L618" i="3"/>
  <c r="E618" i="3"/>
  <c r="V617" i="3"/>
  <c r="U617" i="3"/>
  <c r="T617" i="3"/>
  <c r="S617" i="3"/>
  <c r="L617" i="3"/>
  <c r="E617" i="3"/>
  <c r="V616" i="3"/>
  <c r="U616" i="3"/>
  <c r="T616" i="3"/>
  <c r="S616" i="3"/>
  <c r="L616" i="3"/>
  <c r="E616" i="3"/>
  <c r="V615" i="3"/>
  <c r="U615" i="3"/>
  <c r="T615" i="3"/>
  <c r="S615" i="3"/>
  <c r="L615" i="3"/>
  <c r="E615" i="3"/>
  <c r="V614" i="3"/>
  <c r="U614" i="3"/>
  <c r="T614" i="3"/>
  <c r="S614" i="3"/>
  <c r="L614" i="3"/>
  <c r="E614" i="3"/>
  <c r="V613" i="3"/>
  <c r="U613" i="3"/>
  <c r="T613" i="3"/>
  <c r="S613" i="3"/>
  <c r="L613" i="3"/>
  <c r="E613" i="3"/>
  <c r="V612" i="3"/>
  <c r="U612" i="3"/>
  <c r="T612" i="3"/>
  <c r="S612" i="3"/>
  <c r="L612" i="3"/>
  <c r="E612" i="3"/>
  <c r="V611" i="3"/>
  <c r="U611" i="3"/>
  <c r="T611" i="3"/>
  <c r="S611" i="3"/>
  <c r="L611" i="3"/>
  <c r="E611" i="3"/>
  <c r="V610" i="3"/>
  <c r="U610" i="3"/>
  <c r="T610" i="3"/>
  <c r="S610" i="3"/>
  <c r="L610" i="3"/>
  <c r="E610" i="3"/>
  <c r="V609" i="3"/>
  <c r="U609" i="3"/>
  <c r="T609" i="3"/>
  <c r="S609" i="3"/>
  <c r="L609" i="3"/>
  <c r="E609" i="3"/>
  <c r="V608" i="3"/>
  <c r="U608" i="3"/>
  <c r="T608" i="3"/>
  <c r="S608" i="3"/>
  <c r="L608" i="3"/>
  <c r="E608" i="3"/>
  <c r="V607" i="3"/>
  <c r="U607" i="3"/>
  <c r="T607" i="3"/>
  <c r="S607" i="3"/>
  <c r="L607" i="3"/>
  <c r="E607" i="3"/>
  <c r="V606" i="3"/>
  <c r="U606" i="3"/>
  <c r="T606" i="3"/>
  <c r="S606" i="3"/>
  <c r="L606" i="3"/>
  <c r="E606" i="3"/>
  <c r="V605" i="3"/>
  <c r="U605" i="3"/>
  <c r="T605" i="3"/>
  <c r="S605" i="3"/>
  <c r="L605" i="3"/>
  <c r="E605" i="3"/>
  <c r="V604" i="3"/>
  <c r="U604" i="3"/>
  <c r="T604" i="3"/>
  <c r="S604" i="3"/>
  <c r="L604" i="3"/>
  <c r="E604" i="3"/>
  <c r="V603" i="3"/>
  <c r="U603" i="3"/>
  <c r="T603" i="3"/>
  <c r="S603" i="3"/>
  <c r="L603" i="3"/>
  <c r="E603" i="3"/>
  <c r="V602" i="3"/>
  <c r="U602" i="3"/>
  <c r="T602" i="3"/>
  <c r="S602" i="3"/>
  <c r="L602" i="3"/>
  <c r="E602" i="3"/>
  <c r="V601" i="3"/>
  <c r="U601" i="3"/>
  <c r="T601" i="3"/>
  <c r="S601" i="3"/>
  <c r="L601" i="3"/>
  <c r="E601" i="3"/>
  <c r="V600" i="3"/>
  <c r="U600" i="3"/>
  <c r="T600" i="3"/>
  <c r="S600" i="3"/>
  <c r="L600" i="3"/>
  <c r="E600" i="3"/>
  <c r="V599" i="3"/>
  <c r="U599" i="3"/>
  <c r="T599" i="3"/>
  <c r="S599" i="3"/>
  <c r="L599" i="3"/>
  <c r="E599" i="3"/>
  <c r="V598" i="3"/>
  <c r="U598" i="3"/>
  <c r="T598" i="3"/>
  <c r="S598" i="3"/>
  <c r="L598" i="3"/>
  <c r="E598" i="3"/>
  <c r="V597" i="3"/>
  <c r="U597" i="3"/>
  <c r="T597" i="3"/>
  <c r="S597" i="3"/>
  <c r="L597" i="3"/>
  <c r="E597" i="3"/>
  <c r="V596" i="3"/>
  <c r="U596" i="3"/>
  <c r="T596" i="3"/>
  <c r="S596" i="3"/>
  <c r="L596" i="3"/>
  <c r="E596" i="3"/>
  <c r="V595" i="3"/>
  <c r="U595" i="3"/>
  <c r="T595" i="3"/>
  <c r="S595" i="3"/>
  <c r="L595" i="3"/>
  <c r="E595" i="3"/>
  <c r="V594" i="3"/>
  <c r="U594" i="3"/>
  <c r="T594" i="3"/>
  <c r="S594" i="3"/>
  <c r="L594" i="3"/>
  <c r="E594" i="3"/>
  <c r="V593" i="3"/>
  <c r="U593" i="3"/>
  <c r="T593" i="3"/>
  <c r="S593" i="3"/>
  <c r="L593" i="3"/>
  <c r="E593" i="3"/>
  <c r="V592" i="3"/>
  <c r="U592" i="3"/>
  <c r="T592" i="3"/>
  <c r="S592" i="3"/>
  <c r="L592" i="3"/>
  <c r="E592" i="3"/>
  <c r="V591" i="3"/>
  <c r="U591" i="3"/>
  <c r="T591" i="3"/>
  <c r="S591" i="3"/>
  <c r="L591" i="3"/>
  <c r="E591" i="3"/>
  <c r="V590" i="3"/>
  <c r="U590" i="3"/>
  <c r="T590" i="3"/>
  <c r="S590" i="3"/>
  <c r="L590" i="3"/>
  <c r="E590" i="3"/>
  <c r="V589" i="3"/>
  <c r="U589" i="3"/>
  <c r="T589" i="3"/>
  <c r="S589" i="3"/>
  <c r="L589" i="3"/>
  <c r="E589" i="3"/>
  <c r="V588" i="3"/>
  <c r="U588" i="3"/>
  <c r="T588" i="3"/>
  <c r="S588" i="3"/>
  <c r="L588" i="3"/>
  <c r="E588" i="3"/>
  <c r="V587" i="3"/>
  <c r="U587" i="3"/>
  <c r="T587" i="3"/>
  <c r="S587" i="3"/>
  <c r="L587" i="3"/>
  <c r="E587" i="3"/>
  <c r="V586" i="3"/>
  <c r="U586" i="3"/>
  <c r="T586" i="3"/>
  <c r="S586" i="3"/>
  <c r="L586" i="3"/>
  <c r="E586" i="3"/>
  <c r="V585" i="3"/>
  <c r="U585" i="3"/>
  <c r="T585" i="3"/>
  <c r="S585" i="3"/>
  <c r="L585" i="3"/>
  <c r="E585" i="3"/>
  <c r="V584" i="3"/>
  <c r="U584" i="3"/>
  <c r="T584" i="3"/>
  <c r="S584" i="3"/>
  <c r="L584" i="3"/>
  <c r="E584" i="3"/>
  <c r="V583" i="3"/>
  <c r="U583" i="3"/>
  <c r="T583" i="3"/>
  <c r="S583" i="3"/>
  <c r="L583" i="3"/>
  <c r="E583" i="3"/>
  <c r="V582" i="3"/>
  <c r="U582" i="3"/>
  <c r="T582" i="3"/>
  <c r="S582" i="3"/>
  <c r="L582" i="3"/>
  <c r="E582" i="3"/>
  <c r="V581" i="3"/>
  <c r="U581" i="3"/>
  <c r="T581" i="3"/>
  <c r="S581" i="3"/>
  <c r="L581" i="3"/>
  <c r="E581" i="3"/>
  <c r="V580" i="3"/>
  <c r="U580" i="3"/>
  <c r="T580" i="3"/>
  <c r="S580" i="3"/>
  <c r="L580" i="3"/>
  <c r="E580" i="3"/>
  <c r="V579" i="3"/>
  <c r="U579" i="3"/>
  <c r="T579" i="3"/>
  <c r="S579" i="3"/>
  <c r="L579" i="3"/>
  <c r="E579" i="3"/>
  <c r="V578" i="3"/>
  <c r="U578" i="3"/>
  <c r="T578" i="3"/>
  <c r="S578" i="3"/>
  <c r="L578" i="3"/>
  <c r="E578" i="3"/>
  <c r="V577" i="3"/>
  <c r="U577" i="3"/>
  <c r="T577" i="3"/>
  <c r="S577" i="3"/>
  <c r="L577" i="3"/>
  <c r="E577" i="3"/>
  <c r="V576" i="3"/>
  <c r="U576" i="3"/>
  <c r="T576" i="3"/>
  <c r="S576" i="3"/>
  <c r="L576" i="3"/>
  <c r="E576" i="3"/>
  <c r="V575" i="3"/>
  <c r="U575" i="3"/>
  <c r="T575" i="3"/>
  <c r="S575" i="3"/>
  <c r="L575" i="3"/>
  <c r="E575" i="3"/>
  <c r="V574" i="3"/>
  <c r="U574" i="3"/>
  <c r="T574" i="3"/>
  <c r="S574" i="3"/>
  <c r="L574" i="3"/>
  <c r="E574" i="3"/>
  <c r="V573" i="3"/>
  <c r="U573" i="3"/>
  <c r="T573" i="3"/>
  <c r="S573" i="3"/>
  <c r="L573" i="3"/>
  <c r="E573" i="3"/>
  <c r="V572" i="3"/>
  <c r="U572" i="3"/>
  <c r="T572" i="3"/>
  <c r="S572" i="3"/>
  <c r="L572" i="3"/>
  <c r="E572" i="3"/>
  <c r="V571" i="3"/>
  <c r="U571" i="3"/>
  <c r="T571" i="3"/>
  <c r="S571" i="3"/>
  <c r="L571" i="3"/>
  <c r="E571" i="3"/>
  <c r="V570" i="3"/>
  <c r="U570" i="3"/>
  <c r="T570" i="3"/>
  <c r="S570" i="3"/>
  <c r="L570" i="3"/>
  <c r="E570" i="3"/>
  <c r="V569" i="3"/>
  <c r="U569" i="3"/>
  <c r="T569" i="3"/>
  <c r="S569" i="3"/>
  <c r="L569" i="3"/>
  <c r="E569" i="3"/>
  <c r="V568" i="3"/>
  <c r="U568" i="3"/>
  <c r="T568" i="3"/>
  <c r="S568" i="3"/>
  <c r="L568" i="3"/>
  <c r="E568" i="3"/>
  <c r="V567" i="3"/>
  <c r="U567" i="3"/>
  <c r="T567" i="3"/>
  <c r="S567" i="3"/>
  <c r="L567" i="3"/>
  <c r="E567" i="3"/>
  <c r="V566" i="3"/>
  <c r="U566" i="3"/>
  <c r="T566" i="3"/>
  <c r="S566" i="3"/>
  <c r="L566" i="3"/>
  <c r="E566" i="3"/>
  <c r="V565" i="3"/>
  <c r="U565" i="3"/>
  <c r="T565" i="3"/>
  <c r="S565" i="3"/>
  <c r="L565" i="3"/>
  <c r="E565" i="3"/>
  <c r="V564" i="3"/>
  <c r="U564" i="3"/>
  <c r="T564" i="3"/>
  <c r="S564" i="3"/>
  <c r="L564" i="3"/>
  <c r="E564" i="3"/>
  <c r="V563" i="3"/>
  <c r="U563" i="3"/>
  <c r="T563" i="3"/>
  <c r="S563" i="3"/>
  <c r="L563" i="3"/>
  <c r="E563" i="3"/>
  <c r="V562" i="3"/>
  <c r="U562" i="3"/>
  <c r="T562" i="3"/>
  <c r="S562" i="3"/>
  <c r="L562" i="3"/>
  <c r="E562" i="3"/>
  <c r="V561" i="3"/>
  <c r="U561" i="3"/>
  <c r="T561" i="3"/>
  <c r="S561" i="3"/>
  <c r="L561" i="3"/>
  <c r="E561" i="3"/>
  <c r="V560" i="3"/>
  <c r="U560" i="3"/>
  <c r="T560" i="3"/>
  <c r="S560" i="3"/>
  <c r="L560" i="3"/>
  <c r="E560" i="3"/>
  <c r="V559" i="3"/>
  <c r="U559" i="3"/>
  <c r="T559" i="3"/>
  <c r="S559" i="3"/>
  <c r="L559" i="3"/>
  <c r="E559" i="3"/>
  <c r="V558" i="3"/>
  <c r="U558" i="3"/>
  <c r="T558" i="3"/>
  <c r="S558" i="3"/>
  <c r="L558" i="3"/>
  <c r="E558" i="3"/>
  <c r="V557" i="3"/>
  <c r="U557" i="3"/>
  <c r="T557" i="3"/>
  <c r="S557" i="3"/>
  <c r="L557" i="3"/>
  <c r="E557" i="3"/>
  <c r="V556" i="3"/>
  <c r="U556" i="3"/>
  <c r="T556" i="3"/>
  <c r="S556" i="3"/>
  <c r="L556" i="3"/>
  <c r="E556" i="3"/>
  <c r="V555" i="3"/>
  <c r="U555" i="3"/>
  <c r="T555" i="3"/>
  <c r="S555" i="3"/>
  <c r="L555" i="3"/>
  <c r="E555" i="3"/>
  <c r="V554" i="3"/>
  <c r="U554" i="3"/>
  <c r="T554" i="3"/>
  <c r="S554" i="3"/>
  <c r="L554" i="3"/>
  <c r="E554" i="3"/>
  <c r="V553" i="3"/>
  <c r="U553" i="3"/>
  <c r="T553" i="3"/>
  <c r="S553" i="3"/>
  <c r="L553" i="3"/>
  <c r="E553" i="3"/>
  <c r="V552" i="3"/>
  <c r="U552" i="3"/>
  <c r="T552" i="3"/>
  <c r="S552" i="3"/>
  <c r="L552" i="3"/>
  <c r="E552" i="3"/>
  <c r="V551" i="3"/>
  <c r="U551" i="3"/>
  <c r="T551" i="3"/>
  <c r="S551" i="3"/>
  <c r="L551" i="3"/>
  <c r="E551" i="3"/>
  <c r="V550" i="3"/>
  <c r="U550" i="3"/>
  <c r="T550" i="3"/>
  <c r="S550" i="3"/>
  <c r="L550" i="3"/>
  <c r="E550" i="3"/>
  <c r="V549" i="3"/>
  <c r="U549" i="3"/>
  <c r="T549" i="3"/>
  <c r="S549" i="3"/>
  <c r="L549" i="3"/>
  <c r="E549" i="3"/>
  <c r="V548" i="3"/>
  <c r="U548" i="3"/>
  <c r="T548" i="3"/>
  <c r="S548" i="3"/>
  <c r="L548" i="3"/>
  <c r="E548" i="3"/>
  <c r="V547" i="3"/>
  <c r="U547" i="3"/>
  <c r="T547" i="3"/>
  <c r="S547" i="3"/>
  <c r="L547" i="3"/>
  <c r="E547" i="3"/>
  <c r="V546" i="3"/>
  <c r="U546" i="3"/>
  <c r="T546" i="3"/>
  <c r="S546" i="3"/>
  <c r="L546" i="3"/>
  <c r="E546" i="3"/>
  <c r="V545" i="3"/>
  <c r="U545" i="3"/>
  <c r="T545" i="3"/>
  <c r="S545" i="3"/>
  <c r="L545" i="3"/>
  <c r="E545" i="3"/>
  <c r="V544" i="3"/>
  <c r="U544" i="3"/>
  <c r="T544" i="3"/>
  <c r="S544" i="3"/>
  <c r="L544" i="3"/>
  <c r="E544" i="3"/>
  <c r="V543" i="3"/>
  <c r="U543" i="3"/>
  <c r="T543" i="3"/>
  <c r="S543" i="3"/>
  <c r="L543" i="3"/>
  <c r="E543" i="3"/>
  <c r="V542" i="3"/>
  <c r="U542" i="3"/>
  <c r="T542" i="3"/>
  <c r="S542" i="3"/>
  <c r="L542" i="3"/>
  <c r="E542" i="3"/>
  <c r="V541" i="3"/>
  <c r="U541" i="3"/>
  <c r="T541" i="3"/>
  <c r="S541" i="3"/>
  <c r="L541" i="3"/>
  <c r="E541" i="3"/>
  <c r="V540" i="3"/>
  <c r="U540" i="3"/>
  <c r="T540" i="3"/>
  <c r="S540" i="3"/>
  <c r="L540" i="3"/>
  <c r="E540" i="3"/>
  <c r="V539" i="3"/>
  <c r="U539" i="3"/>
  <c r="T539" i="3"/>
  <c r="S539" i="3"/>
  <c r="L539" i="3"/>
  <c r="E539" i="3"/>
  <c r="V538" i="3"/>
  <c r="U538" i="3"/>
  <c r="T538" i="3"/>
  <c r="S538" i="3"/>
  <c r="L538" i="3"/>
  <c r="E538" i="3"/>
  <c r="V537" i="3"/>
  <c r="U537" i="3"/>
  <c r="T537" i="3"/>
  <c r="S537" i="3"/>
  <c r="L537" i="3"/>
  <c r="E537" i="3"/>
  <c r="V536" i="3"/>
  <c r="U536" i="3"/>
  <c r="T536" i="3"/>
  <c r="S536" i="3"/>
  <c r="L536" i="3"/>
  <c r="E536" i="3"/>
  <c r="V535" i="3"/>
  <c r="U535" i="3"/>
  <c r="T535" i="3"/>
  <c r="S535" i="3"/>
  <c r="L535" i="3"/>
  <c r="E535" i="3"/>
  <c r="V534" i="3"/>
  <c r="U534" i="3"/>
  <c r="T534" i="3"/>
  <c r="S534" i="3"/>
  <c r="L534" i="3"/>
  <c r="E534" i="3"/>
  <c r="V533" i="3"/>
  <c r="U533" i="3"/>
  <c r="T533" i="3"/>
  <c r="S533" i="3"/>
  <c r="L533" i="3"/>
  <c r="E533" i="3"/>
  <c r="V532" i="3"/>
  <c r="U532" i="3"/>
  <c r="T532" i="3"/>
  <c r="S532" i="3"/>
  <c r="L532" i="3"/>
  <c r="E532" i="3"/>
  <c r="V531" i="3"/>
  <c r="U531" i="3"/>
  <c r="T531" i="3"/>
  <c r="S531" i="3"/>
  <c r="L531" i="3"/>
  <c r="E531" i="3"/>
  <c r="V530" i="3"/>
  <c r="U530" i="3"/>
  <c r="T530" i="3"/>
  <c r="S530" i="3"/>
  <c r="L530" i="3"/>
  <c r="E530" i="3"/>
  <c r="V529" i="3"/>
  <c r="U529" i="3"/>
  <c r="T529" i="3"/>
  <c r="S529" i="3"/>
  <c r="L529" i="3"/>
  <c r="E529" i="3"/>
  <c r="V528" i="3"/>
  <c r="U528" i="3"/>
  <c r="T528" i="3"/>
  <c r="S528" i="3"/>
  <c r="L528" i="3"/>
  <c r="E528" i="3"/>
  <c r="V527" i="3"/>
  <c r="U527" i="3"/>
  <c r="T527" i="3"/>
  <c r="S527" i="3"/>
  <c r="L527" i="3"/>
  <c r="E527" i="3"/>
  <c r="V526" i="3"/>
  <c r="U526" i="3"/>
  <c r="T526" i="3"/>
  <c r="S526" i="3"/>
  <c r="L526" i="3"/>
  <c r="E526" i="3"/>
  <c r="V525" i="3"/>
  <c r="U525" i="3"/>
  <c r="T525" i="3"/>
  <c r="S525" i="3"/>
  <c r="L525" i="3"/>
  <c r="E525" i="3"/>
  <c r="V524" i="3"/>
  <c r="U524" i="3"/>
  <c r="T524" i="3"/>
  <c r="S524" i="3"/>
  <c r="L524" i="3"/>
  <c r="E524" i="3"/>
  <c r="V523" i="3"/>
  <c r="U523" i="3"/>
  <c r="T523" i="3"/>
  <c r="S523" i="3"/>
  <c r="L523" i="3"/>
  <c r="E523" i="3"/>
  <c r="V522" i="3"/>
  <c r="U522" i="3"/>
  <c r="T522" i="3"/>
  <c r="S522" i="3"/>
  <c r="L522" i="3"/>
  <c r="E522" i="3"/>
  <c r="V521" i="3"/>
  <c r="U521" i="3"/>
  <c r="T521" i="3"/>
  <c r="S521" i="3"/>
  <c r="L521" i="3"/>
  <c r="E521" i="3"/>
  <c r="V520" i="3"/>
  <c r="U520" i="3"/>
  <c r="T520" i="3"/>
  <c r="S520" i="3"/>
  <c r="L520" i="3"/>
  <c r="E520" i="3"/>
  <c r="V519" i="3"/>
  <c r="U519" i="3"/>
  <c r="T519" i="3"/>
  <c r="S519" i="3"/>
  <c r="L519" i="3"/>
  <c r="E519" i="3"/>
  <c r="V518" i="3"/>
  <c r="U518" i="3"/>
  <c r="T518" i="3"/>
  <c r="S518" i="3"/>
  <c r="L518" i="3"/>
  <c r="E518" i="3"/>
  <c r="V517" i="3"/>
  <c r="U517" i="3"/>
  <c r="T517" i="3"/>
  <c r="S517" i="3"/>
  <c r="L517" i="3"/>
  <c r="E517" i="3"/>
  <c r="V516" i="3"/>
  <c r="U516" i="3"/>
  <c r="T516" i="3"/>
  <c r="S516" i="3"/>
  <c r="L516" i="3"/>
  <c r="E516" i="3"/>
  <c r="V515" i="3"/>
  <c r="U515" i="3"/>
  <c r="T515" i="3"/>
  <c r="S515" i="3"/>
  <c r="L515" i="3"/>
  <c r="E515" i="3"/>
  <c r="V514" i="3"/>
  <c r="U514" i="3"/>
  <c r="T514" i="3"/>
  <c r="S514" i="3"/>
  <c r="L514" i="3"/>
  <c r="E514" i="3"/>
  <c r="V513" i="3"/>
  <c r="U513" i="3"/>
  <c r="T513" i="3"/>
  <c r="S513" i="3"/>
  <c r="L513" i="3"/>
  <c r="E513" i="3"/>
  <c r="V512" i="3"/>
  <c r="U512" i="3"/>
  <c r="T512" i="3"/>
  <c r="S512" i="3"/>
  <c r="L512" i="3"/>
  <c r="E512" i="3"/>
  <c r="V511" i="3"/>
  <c r="U511" i="3"/>
  <c r="T511" i="3"/>
  <c r="S511" i="3"/>
  <c r="L511" i="3"/>
  <c r="E511" i="3"/>
  <c r="V510" i="3"/>
  <c r="U510" i="3"/>
  <c r="T510" i="3"/>
  <c r="S510" i="3"/>
  <c r="L510" i="3"/>
  <c r="E510" i="3"/>
  <c r="V509" i="3"/>
  <c r="U509" i="3"/>
  <c r="T509" i="3"/>
  <c r="S509" i="3"/>
  <c r="L509" i="3"/>
  <c r="E509" i="3"/>
  <c r="V508" i="3"/>
  <c r="U508" i="3"/>
  <c r="T508" i="3"/>
  <c r="S508" i="3"/>
  <c r="L508" i="3"/>
  <c r="E508" i="3"/>
  <c r="V507" i="3"/>
  <c r="U507" i="3"/>
  <c r="T507" i="3"/>
  <c r="S507" i="3"/>
  <c r="L507" i="3"/>
  <c r="E507" i="3"/>
  <c r="V506" i="3"/>
  <c r="U506" i="3"/>
  <c r="T506" i="3"/>
  <c r="S506" i="3"/>
  <c r="L506" i="3"/>
  <c r="E506" i="3"/>
  <c r="V505" i="3"/>
  <c r="U505" i="3"/>
  <c r="T505" i="3"/>
  <c r="S505" i="3"/>
  <c r="L505" i="3"/>
  <c r="E505" i="3"/>
  <c r="V504" i="3"/>
  <c r="U504" i="3"/>
  <c r="T504" i="3"/>
  <c r="S504" i="3"/>
  <c r="L504" i="3"/>
  <c r="E504" i="3"/>
  <c r="V503" i="3"/>
  <c r="U503" i="3"/>
  <c r="T503" i="3"/>
  <c r="S503" i="3"/>
  <c r="L503" i="3"/>
  <c r="E503" i="3"/>
  <c r="V502" i="3"/>
  <c r="U502" i="3"/>
  <c r="T502" i="3"/>
  <c r="S502" i="3"/>
  <c r="L502" i="3"/>
  <c r="E502" i="3"/>
  <c r="V501" i="3"/>
  <c r="U501" i="3"/>
  <c r="T501" i="3"/>
  <c r="S501" i="3"/>
  <c r="L501" i="3"/>
  <c r="E501" i="3"/>
  <c r="V500" i="3"/>
  <c r="U500" i="3"/>
  <c r="T500" i="3"/>
  <c r="S500" i="3"/>
  <c r="L500" i="3"/>
  <c r="E500" i="3"/>
  <c r="V499" i="3"/>
  <c r="U499" i="3"/>
  <c r="T499" i="3"/>
  <c r="S499" i="3"/>
  <c r="L499" i="3"/>
  <c r="E499" i="3"/>
  <c r="V498" i="3"/>
  <c r="U498" i="3"/>
  <c r="T498" i="3"/>
  <c r="S498" i="3"/>
  <c r="L498" i="3"/>
  <c r="E498" i="3"/>
  <c r="V497" i="3"/>
  <c r="U497" i="3"/>
  <c r="T497" i="3"/>
  <c r="S497" i="3"/>
  <c r="L497" i="3"/>
  <c r="E497" i="3"/>
  <c r="V496" i="3"/>
  <c r="U496" i="3"/>
  <c r="T496" i="3"/>
  <c r="S496" i="3"/>
  <c r="L496" i="3"/>
  <c r="E496" i="3"/>
  <c r="V495" i="3"/>
  <c r="U495" i="3"/>
  <c r="T495" i="3"/>
  <c r="S495" i="3"/>
  <c r="L495" i="3"/>
  <c r="E495" i="3"/>
  <c r="V494" i="3"/>
  <c r="U494" i="3"/>
  <c r="T494" i="3"/>
  <c r="S494" i="3"/>
  <c r="L494" i="3"/>
  <c r="E494" i="3"/>
  <c r="V493" i="3"/>
  <c r="U493" i="3"/>
  <c r="T493" i="3"/>
  <c r="S493" i="3"/>
  <c r="L493" i="3"/>
  <c r="E493" i="3"/>
  <c r="V492" i="3"/>
  <c r="U492" i="3"/>
  <c r="T492" i="3"/>
  <c r="S492" i="3"/>
  <c r="L492" i="3"/>
  <c r="E492" i="3"/>
  <c r="V491" i="3"/>
  <c r="U491" i="3"/>
  <c r="T491" i="3"/>
  <c r="S491" i="3"/>
  <c r="L491" i="3"/>
  <c r="E491" i="3"/>
  <c r="V490" i="3"/>
  <c r="U490" i="3"/>
  <c r="T490" i="3"/>
  <c r="S490" i="3"/>
  <c r="L490" i="3"/>
  <c r="E490" i="3"/>
  <c r="V489" i="3"/>
  <c r="U489" i="3"/>
  <c r="T489" i="3"/>
  <c r="S489" i="3"/>
  <c r="L489" i="3"/>
  <c r="E489" i="3"/>
  <c r="V488" i="3"/>
  <c r="U488" i="3"/>
  <c r="T488" i="3"/>
  <c r="S488" i="3"/>
  <c r="L488" i="3"/>
  <c r="E488" i="3"/>
  <c r="V487" i="3"/>
  <c r="U487" i="3"/>
  <c r="T487" i="3"/>
  <c r="S487" i="3"/>
  <c r="L487" i="3"/>
  <c r="E487" i="3"/>
  <c r="V486" i="3"/>
  <c r="U486" i="3"/>
  <c r="T486" i="3"/>
  <c r="S486" i="3"/>
  <c r="L486" i="3"/>
  <c r="E486" i="3"/>
  <c r="V485" i="3"/>
  <c r="U485" i="3"/>
  <c r="T485" i="3"/>
  <c r="S485" i="3"/>
  <c r="L485" i="3"/>
  <c r="E485" i="3"/>
  <c r="V484" i="3"/>
  <c r="U484" i="3"/>
  <c r="T484" i="3"/>
  <c r="S484" i="3"/>
  <c r="L484" i="3"/>
  <c r="E484" i="3"/>
  <c r="V483" i="3"/>
  <c r="U483" i="3"/>
  <c r="T483" i="3"/>
  <c r="S483" i="3"/>
  <c r="L483" i="3"/>
  <c r="E483" i="3"/>
  <c r="V482" i="3"/>
  <c r="U482" i="3"/>
  <c r="T482" i="3"/>
  <c r="S482" i="3"/>
  <c r="L482" i="3"/>
  <c r="E482" i="3"/>
  <c r="V481" i="3"/>
  <c r="U481" i="3"/>
  <c r="T481" i="3"/>
  <c r="S481" i="3"/>
  <c r="L481" i="3"/>
  <c r="E481" i="3"/>
  <c r="V480" i="3"/>
  <c r="U480" i="3"/>
  <c r="T480" i="3"/>
  <c r="S480" i="3"/>
  <c r="L480" i="3"/>
  <c r="E480" i="3"/>
  <c r="V479" i="3"/>
  <c r="U479" i="3"/>
  <c r="T479" i="3"/>
  <c r="S479" i="3"/>
  <c r="L479" i="3"/>
  <c r="E479" i="3"/>
  <c r="V478" i="3"/>
  <c r="U478" i="3"/>
  <c r="T478" i="3"/>
  <c r="S478" i="3"/>
  <c r="L478" i="3"/>
  <c r="E478" i="3"/>
  <c r="V477" i="3"/>
  <c r="U477" i="3"/>
  <c r="T477" i="3"/>
  <c r="S477" i="3"/>
  <c r="L477" i="3"/>
  <c r="E477" i="3"/>
  <c r="V476" i="3"/>
  <c r="U476" i="3"/>
  <c r="T476" i="3"/>
  <c r="S476" i="3"/>
  <c r="L476" i="3"/>
  <c r="E476" i="3"/>
  <c r="V475" i="3"/>
  <c r="U475" i="3"/>
  <c r="T475" i="3"/>
  <c r="S475" i="3"/>
  <c r="L475" i="3"/>
  <c r="E475" i="3"/>
  <c r="V474" i="3"/>
  <c r="U474" i="3"/>
  <c r="T474" i="3"/>
  <c r="S474" i="3"/>
  <c r="L474" i="3"/>
  <c r="E474" i="3"/>
  <c r="V473" i="3"/>
  <c r="U473" i="3"/>
  <c r="T473" i="3"/>
  <c r="S473" i="3"/>
  <c r="L473" i="3"/>
  <c r="E473" i="3"/>
  <c r="V472" i="3"/>
  <c r="U472" i="3"/>
  <c r="T472" i="3"/>
  <c r="S472" i="3"/>
  <c r="L472" i="3"/>
  <c r="E472" i="3"/>
  <c r="V471" i="3"/>
  <c r="U471" i="3"/>
  <c r="T471" i="3"/>
  <c r="S471" i="3"/>
  <c r="L471" i="3"/>
  <c r="E471" i="3"/>
  <c r="V470" i="3"/>
  <c r="U470" i="3"/>
  <c r="T470" i="3"/>
  <c r="S470" i="3"/>
  <c r="L470" i="3"/>
  <c r="E470" i="3"/>
  <c r="V469" i="3"/>
  <c r="U469" i="3"/>
  <c r="T469" i="3"/>
  <c r="S469" i="3"/>
  <c r="L469" i="3"/>
  <c r="E469" i="3"/>
  <c r="V468" i="3"/>
  <c r="U468" i="3"/>
  <c r="T468" i="3"/>
  <c r="S468" i="3"/>
  <c r="L468" i="3"/>
  <c r="E468" i="3"/>
  <c r="V467" i="3"/>
  <c r="U467" i="3"/>
  <c r="T467" i="3"/>
  <c r="S467" i="3"/>
  <c r="L467" i="3"/>
  <c r="E467" i="3"/>
  <c r="V466" i="3"/>
  <c r="U466" i="3"/>
  <c r="T466" i="3"/>
  <c r="S466" i="3"/>
  <c r="L466" i="3"/>
  <c r="E466" i="3"/>
  <c r="V465" i="3"/>
  <c r="U465" i="3"/>
  <c r="T465" i="3"/>
  <c r="S465" i="3"/>
  <c r="L465" i="3"/>
  <c r="E465" i="3"/>
  <c r="V464" i="3"/>
  <c r="U464" i="3"/>
  <c r="T464" i="3"/>
  <c r="S464" i="3"/>
  <c r="L464" i="3"/>
  <c r="E464" i="3"/>
  <c r="V463" i="3"/>
  <c r="U463" i="3"/>
  <c r="T463" i="3"/>
  <c r="S463" i="3"/>
  <c r="L463" i="3"/>
  <c r="E463" i="3"/>
  <c r="V462" i="3"/>
  <c r="U462" i="3"/>
  <c r="T462" i="3"/>
  <c r="S462" i="3"/>
  <c r="L462" i="3"/>
  <c r="E462" i="3"/>
  <c r="V461" i="3"/>
  <c r="U461" i="3"/>
  <c r="T461" i="3"/>
  <c r="S461" i="3"/>
  <c r="L461" i="3"/>
  <c r="E461" i="3"/>
  <c r="V460" i="3"/>
  <c r="U460" i="3"/>
  <c r="T460" i="3"/>
  <c r="S460" i="3"/>
  <c r="L460" i="3"/>
  <c r="E460" i="3"/>
  <c r="V459" i="3"/>
  <c r="U459" i="3"/>
  <c r="T459" i="3"/>
  <c r="S459" i="3"/>
  <c r="L459" i="3"/>
  <c r="E459" i="3"/>
  <c r="V458" i="3"/>
  <c r="U458" i="3"/>
  <c r="T458" i="3"/>
  <c r="S458" i="3"/>
  <c r="L458" i="3"/>
  <c r="E458" i="3"/>
  <c r="V457" i="3"/>
  <c r="U457" i="3"/>
  <c r="T457" i="3"/>
  <c r="S457" i="3"/>
  <c r="L457" i="3"/>
  <c r="E457" i="3"/>
  <c r="V456" i="3"/>
  <c r="U456" i="3"/>
  <c r="T456" i="3"/>
  <c r="S456" i="3"/>
  <c r="L456" i="3"/>
  <c r="E456" i="3"/>
  <c r="V455" i="3"/>
  <c r="U455" i="3"/>
  <c r="T455" i="3"/>
  <c r="S455" i="3"/>
  <c r="L455" i="3"/>
  <c r="E455" i="3"/>
  <c r="V454" i="3"/>
  <c r="U454" i="3"/>
  <c r="T454" i="3"/>
  <c r="S454" i="3"/>
  <c r="L454" i="3"/>
  <c r="E454" i="3"/>
  <c r="V453" i="3"/>
  <c r="U453" i="3"/>
  <c r="T453" i="3"/>
  <c r="S453" i="3"/>
  <c r="L453" i="3"/>
  <c r="E453" i="3"/>
  <c r="V452" i="3"/>
  <c r="U452" i="3"/>
  <c r="T452" i="3"/>
  <c r="S452" i="3"/>
  <c r="L452" i="3"/>
  <c r="E452" i="3"/>
  <c r="V451" i="3"/>
  <c r="U451" i="3"/>
  <c r="T451" i="3"/>
  <c r="S451" i="3"/>
  <c r="L451" i="3"/>
  <c r="E451" i="3"/>
  <c r="V450" i="3"/>
  <c r="U450" i="3"/>
  <c r="T450" i="3"/>
  <c r="S450" i="3"/>
  <c r="L450" i="3"/>
  <c r="E450" i="3"/>
  <c r="V449" i="3"/>
  <c r="U449" i="3"/>
  <c r="T449" i="3"/>
  <c r="S449" i="3"/>
  <c r="L449" i="3"/>
  <c r="E449" i="3"/>
  <c r="V448" i="3"/>
  <c r="U448" i="3"/>
  <c r="T448" i="3"/>
  <c r="S448" i="3"/>
  <c r="L448" i="3"/>
  <c r="E448" i="3"/>
  <c r="V447" i="3"/>
  <c r="U447" i="3"/>
  <c r="T447" i="3"/>
  <c r="S447" i="3"/>
  <c r="L447" i="3"/>
  <c r="E447" i="3"/>
  <c r="V446" i="3"/>
  <c r="U446" i="3"/>
  <c r="T446" i="3"/>
  <c r="S446" i="3"/>
  <c r="L446" i="3"/>
  <c r="E446" i="3"/>
  <c r="V445" i="3"/>
  <c r="U445" i="3"/>
  <c r="T445" i="3"/>
  <c r="S445" i="3"/>
  <c r="L445" i="3"/>
  <c r="E445" i="3"/>
  <c r="V444" i="3"/>
  <c r="U444" i="3"/>
  <c r="T444" i="3"/>
  <c r="S444" i="3"/>
  <c r="L444" i="3"/>
  <c r="E444" i="3"/>
  <c r="V443" i="3"/>
  <c r="U443" i="3"/>
  <c r="T443" i="3"/>
  <c r="S443" i="3"/>
  <c r="L443" i="3"/>
  <c r="E443" i="3"/>
  <c r="V442" i="3"/>
  <c r="U442" i="3"/>
  <c r="T442" i="3"/>
  <c r="S442" i="3"/>
  <c r="L442" i="3"/>
  <c r="E442" i="3"/>
  <c r="V441" i="3"/>
  <c r="U441" i="3"/>
  <c r="T441" i="3"/>
  <c r="S441" i="3"/>
  <c r="L441" i="3"/>
  <c r="E441" i="3"/>
  <c r="V440" i="3"/>
  <c r="U440" i="3"/>
  <c r="T440" i="3"/>
  <c r="S440" i="3"/>
  <c r="L440" i="3"/>
  <c r="E440" i="3"/>
  <c r="V439" i="3"/>
  <c r="U439" i="3"/>
  <c r="T439" i="3"/>
  <c r="S439" i="3"/>
  <c r="L439" i="3"/>
  <c r="E439" i="3"/>
  <c r="V438" i="3"/>
  <c r="U438" i="3"/>
  <c r="T438" i="3"/>
  <c r="S438" i="3"/>
  <c r="L438" i="3"/>
  <c r="E438" i="3"/>
  <c r="V437" i="3"/>
  <c r="U437" i="3"/>
  <c r="T437" i="3"/>
  <c r="S437" i="3"/>
  <c r="L437" i="3"/>
  <c r="E437" i="3"/>
  <c r="V436" i="3"/>
  <c r="U436" i="3"/>
  <c r="T436" i="3"/>
  <c r="S436" i="3"/>
  <c r="L436" i="3"/>
  <c r="E436" i="3"/>
  <c r="V435" i="3"/>
  <c r="U435" i="3"/>
  <c r="T435" i="3"/>
  <c r="S435" i="3"/>
  <c r="L435" i="3"/>
  <c r="E435" i="3"/>
  <c r="V434" i="3"/>
  <c r="U434" i="3"/>
  <c r="T434" i="3"/>
  <c r="S434" i="3"/>
  <c r="L434" i="3"/>
  <c r="E434" i="3"/>
  <c r="V433" i="3"/>
  <c r="U433" i="3"/>
  <c r="T433" i="3"/>
  <c r="S433" i="3"/>
  <c r="L433" i="3"/>
  <c r="E433" i="3"/>
  <c r="V432" i="3"/>
  <c r="U432" i="3"/>
  <c r="T432" i="3"/>
  <c r="S432" i="3"/>
  <c r="L432" i="3"/>
  <c r="E432" i="3"/>
  <c r="V431" i="3"/>
  <c r="U431" i="3"/>
  <c r="T431" i="3"/>
  <c r="S431" i="3"/>
  <c r="L431" i="3"/>
  <c r="E431" i="3"/>
  <c r="V430" i="3"/>
  <c r="U430" i="3"/>
  <c r="T430" i="3"/>
  <c r="S430" i="3"/>
  <c r="L430" i="3"/>
  <c r="E430" i="3"/>
  <c r="V429" i="3"/>
  <c r="U429" i="3"/>
  <c r="T429" i="3"/>
  <c r="S429" i="3"/>
  <c r="L429" i="3"/>
  <c r="E429" i="3"/>
  <c r="V428" i="3"/>
  <c r="U428" i="3"/>
  <c r="T428" i="3"/>
  <c r="S428" i="3"/>
  <c r="L428" i="3"/>
  <c r="E428" i="3"/>
  <c r="V427" i="3"/>
  <c r="U427" i="3"/>
  <c r="T427" i="3"/>
  <c r="S427" i="3"/>
  <c r="L427" i="3"/>
  <c r="E427" i="3"/>
  <c r="V426" i="3"/>
  <c r="U426" i="3"/>
  <c r="T426" i="3"/>
  <c r="S426" i="3"/>
  <c r="L426" i="3"/>
  <c r="E426" i="3"/>
  <c r="V425" i="3"/>
  <c r="U425" i="3"/>
  <c r="T425" i="3"/>
  <c r="S425" i="3"/>
  <c r="L425" i="3"/>
  <c r="E425" i="3"/>
  <c r="V424" i="3"/>
  <c r="U424" i="3"/>
  <c r="T424" i="3"/>
  <c r="S424" i="3"/>
  <c r="L424" i="3"/>
  <c r="E424" i="3"/>
  <c r="V423" i="3"/>
  <c r="U423" i="3"/>
  <c r="T423" i="3"/>
  <c r="S423" i="3"/>
  <c r="L423" i="3"/>
  <c r="E423" i="3"/>
  <c r="V422" i="3"/>
  <c r="U422" i="3"/>
  <c r="T422" i="3"/>
  <c r="S422" i="3"/>
  <c r="L422" i="3"/>
  <c r="E422" i="3"/>
  <c r="V421" i="3"/>
  <c r="U421" i="3"/>
  <c r="T421" i="3"/>
  <c r="S421" i="3"/>
  <c r="L421" i="3"/>
  <c r="E421" i="3"/>
  <c r="V420" i="3"/>
  <c r="U420" i="3"/>
  <c r="T420" i="3"/>
  <c r="S420" i="3"/>
  <c r="L420" i="3"/>
  <c r="E420" i="3"/>
  <c r="V419" i="3"/>
  <c r="U419" i="3"/>
  <c r="T419" i="3"/>
  <c r="S419" i="3"/>
  <c r="L419" i="3"/>
  <c r="E419" i="3"/>
  <c r="V418" i="3"/>
  <c r="U418" i="3"/>
  <c r="T418" i="3"/>
  <c r="S418" i="3"/>
  <c r="L418" i="3"/>
  <c r="E418" i="3"/>
  <c r="V417" i="3"/>
  <c r="U417" i="3"/>
  <c r="T417" i="3"/>
  <c r="S417" i="3"/>
  <c r="L417" i="3"/>
  <c r="E417" i="3"/>
  <c r="V416" i="3"/>
  <c r="U416" i="3"/>
  <c r="T416" i="3"/>
  <c r="S416" i="3"/>
  <c r="L416" i="3"/>
  <c r="E416" i="3"/>
  <c r="V415" i="3"/>
  <c r="U415" i="3"/>
  <c r="T415" i="3"/>
  <c r="S415" i="3"/>
  <c r="L415" i="3"/>
  <c r="E415" i="3"/>
  <c r="V414" i="3"/>
  <c r="U414" i="3"/>
  <c r="T414" i="3"/>
  <c r="S414" i="3"/>
  <c r="L414" i="3"/>
  <c r="E414" i="3"/>
  <c r="V413" i="3"/>
  <c r="U413" i="3"/>
  <c r="T413" i="3"/>
  <c r="S413" i="3"/>
  <c r="L413" i="3"/>
  <c r="E413" i="3"/>
  <c r="V412" i="3"/>
  <c r="U412" i="3"/>
  <c r="T412" i="3"/>
  <c r="S412" i="3"/>
  <c r="L412" i="3"/>
  <c r="E412" i="3"/>
  <c r="V411" i="3"/>
  <c r="U411" i="3"/>
  <c r="T411" i="3"/>
  <c r="S411" i="3"/>
  <c r="L411" i="3"/>
  <c r="E411" i="3"/>
  <c r="V410" i="3"/>
  <c r="U410" i="3"/>
  <c r="T410" i="3"/>
  <c r="S410" i="3"/>
  <c r="L410" i="3"/>
  <c r="E410" i="3"/>
  <c r="V409" i="3"/>
  <c r="U409" i="3"/>
  <c r="T409" i="3"/>
  <c r="S409" i="3"/>
  <c r="L409" i="3"/>
  <c r="E409" i="3"/>
  <c r="V408" i="3"/>
  <c r="U408" i="3"/>
  <c r="T408" i="3"/>
  <c r="S408" i="3"/>
  <c r="L408" i="3"/>
  <c r="E408" i="3"/>
  <c r="V407" i="3"/>
  <c r="U407" i="3"/>
  <c r="T407" i="3"/>
  <c r="S407" i="3"/>
  <c r="L407" i="3"/>
  <c r="E407" i="3"/>
  <c r="V406" i="3"/>
  <c r="U406" i="3"/>
  <c r="T406" i="3"/>
  <c r="S406" i="3"/>
  <c r="L406" i="3"/>
  <c r="E406" i="3"/>
  <c r="V405" i="3"/>
  <c r="U405" i="3"/>
  <c r="T405" i="3"/>
  <c r="S405" i="3"/>
  <c r="L405" i="3"/>
  <c r="E405" i="3"/>
  <c r="V404" i="3"/>
  <c r="U404" i="3"/>
  <c r="T404" i="3"/>
  <c r="S404" i="3"/>
  <c r="L404" i="3"/>
  <c r="E404" i="3"/>
  <c r="V403" i="3"/>
  <c r="U403" i="3"/>
  <c r="T403" i="3"/>
  <c r="S403" i="3"/>
  <c r="L403" i="3"/>
  <c r="E403" i="3"/>
  <c r="V402" i="3"/>
  <c r="U402" i="3"/>
  <c r="T402" i="3"/>
  <c r="S402" i="3"/>
  <c r="L402" i="3"/>
  <c r="E402" i="3"/>
  <c r="V401" i="3"/>
  <c r="U401" i="3"/>
  <c r="T401" i="3"/>
  <c r="S401" i="3"/>
  <c r="L401" i="3"/>
  <c r="E401" i="3"/>
  <c r="V400" i="3"/>
  <c r="U400" i="3"/>
  <c r="T400" i="3"/>
  <c r="S400" i="3"/>
  <c r="L400" i="3"/>
  <c r="E400" i="3"/>
  <c r="V399" i="3"/>
  <c r="U399" i="3"/>
  <c r="T399" i="3"/>
  <c r="S399" i="3"/>
  <c r="L399" i="3"/>
  <c r="E399" i="3"/>
  <c r="V398" i="3"/>
  <c r="U398" i="3"/>
  <c r="T398" i="3"/>
  <c r="S398" i="3"/>
  <c r="L398" i="3"/>
  <c r="E398" i="3"/>
  <c r="V397" i="3"/>
  <c r="U397" i="3"/>
  <c r="T397" i="3"/>
  <c r="S397" i="3"/>
  <c r="L397" i="3"/>
  <c r="E397" i="3"/>
  <c r="V396" i="3"/>
  <c r="U396" i="3"/>
  <c r="T396" i="3"/>
  <c r="S396" i="3"/>
  <c r="L396" i="3"/>
  <c r="E396" i="3"/>
  <c r="V395" i="3"/>
  <c r="U395" i="3"/>
  <c r="T395" i="3"/>
  <c r="S395" i="3"/>
  <c r="L395" i="3"/>
  <c r="E395" i="3"/>
  <c r="V394" i="3"/>
  <c r="U394" i="3"/>
  <c r="T394" i="3"/>
  <c r="S394" i="3"/>
  <c r="L394" i="3"/>
  <c r="E394" i="3"/>
  <c r="V393" i="3"/>
  <c r="U393" i="3"/>
  <c r="T393" i="3"/>
  <c r="S393" i="3"/>
  <c r="L393" i="3"/>
  <c r="E393" i="3"/>
  <c r="V392" i="3"/>
  <c r="U392" i="3"/>
  <c r="T392" i="3"/>
  <c r="S392" i="3"/>
  <c r="L392" i="3"/>
  <c r="E392" i="3"/>
  <c r="V391" i="3"/>
  <c r="U391" i="3"/>
  <c r="T391" i="3"/>
  <c r="S391" i="3"/>
  <c r="L391" i="3"/>
  <c r="E391" i="3"/>
  <c r="V390" i="3"/>
  <c r="U390" i="3"/>
  <c r="T390" i="3"/>
  <c r="S390" i="3"/>
  <c r="L390" i="3"/>
  <c r="E390" i="3"/>
  <c r="V389" i="3"/>
  <c r="U389" i="3"/>
  <c r="T389" i="3"/>
  <c r="S389" i="3"/>
  <c r="L389" i="3"/>
  <c r="E389" i="3"/>
  <c r="V388" i="3"/>
  <c r="U388" i="3"/>
  <c r="T388" i="3"/>
  <c r="S388" i="3"/>
  <c r="L388" i="3"/>
  <c r="E388" i="3"/>
  <c r="V387" i="3"/>
  <c r="U387" i="3"/>
  <c r="T387" i="3"/>
  <c r="S387" i="3"/>
  <c r="L387" i="3"/>
  <c r="E387" i="3"/>
  <c r="V386" i="3"/>
  <c r="U386" i="3"/>
  <c r="T386" i="3"/>
  <c r="S386" i="3"/>
  <c r="L386" i="3"/>
  <c r="E386" i="3"/>
  <c r="V385" i="3"/>
  <c r="U385" i="3"/>
  <c r="T385" i="3"/>
  <c r="S385" i="3"/>
  <c r="L385" i="3"/>
  <c r="E385" i="3"/>
  <c r="V384" i="3"/>
  <c r="U384" i="3"/>
  <c r="T384" i="3"/>
  <c r="S384" i="3"/>
  <c r="L384" i="3"/>
  <c r="E384" i="3"/>
  <c r="V383" i="3"/>
  <c r="U383" i="3"/>
  <c r="T383" i="3"/>
  <c r="S383" i="3"/>
  <c r="L383" i="3"/>
  <c r="E383" i="3"/>
  <c r="V382" i="3"/>
  <c r="U382" i="3"/>
  <c r="T382" i="3"/>
  <c r="S382" i="3"/>
  <c r="L382" i="3"/>
  <c r="E382" i="3"/>
  <c r="V381" i="3"/>
  <c r="U381" i="3"/>
  <c r="T381" i="3"/>
  <c r="S381" i="3"/>
  <c r="L381" i="3"/>
  <c r="E381" i="3"/>
  <c r="V380" i="3"/>
  <c r="U380" i="3"/>
  <c r="T380" i="3"/>
  <c r="S380" i="3"/>
  <c r="L380" i="3"/>
  <c r="E380" i="3"/>
  <c r="V379" i="3"/>
  <c r="U379" i="3"/>
  <c r="T379" i="3"/>
  <c r="S379" i="3"/>
  <c r="L379" i="3"/>
  <c r="E379" i="3"/>
  <c r="V378" i="3"/>
  <c r="U378" i="3"/>
  <c r="T378" i="3"/>
  <c r="S378" i="3"/>
  <c r="L378" i="3"/>
  <c r="E378" i="3"/>
  <c r="V377" i="3"/>
  <c r="U377" i="3"/>
  <c r="T377" i="3"/>
  <c r="S377" i="3"/>
  <c r="L377" i="3"/>
  <c r="E377" i="3"/>
  <c r="V376" i="3"/>
  <c r="U376" i="3"/>
  <c r="T376" i="3"/>
  <c r="S376" i="3"/>
  <c r="L376" i="3"/>
  <c r="E376" i="3"/>
  <c r="V375" i="3"/>
  <c r="U375" i="3"/>
  <c r="T375" i="3"/>
  <c r="S375" i="3"/>
  <c r="L375" i="3"/>
  <c r="E375" i="3"/>
  <c r="V374" i="3"/>
  <c r="U374" i="3"/>
  <c r="T374" i="3"/>
  <c r="S374" i="3"/>
  <c r="L374" i="3"/>
  <c r="E374" i="3"/>
  <c r="V373" i="3"/>
  <c r="U373" i="3"/>
  <c r="T373" i="3"/>
  <c r="S373" i="3"/>
  <c r="L373" i="3"/>
  <c r="E373" i="3"/>
  <c r="V372" i="3"/>
  <c r="U372" i="3"/>
  <c r="T372" i="3"/>
  <c r="S372" i="3"/>
  <c r="L372" i="3"/>
  <c r="E372" i="3"/>
  <c r="V371" i="3"/>
  <c r="U371" i="3"/>
  <c r="T371" i="3"/>
  <c r="S371" i="3"/>
  <c r="L371" i="3"/>
  <c r="E371" i="3"/>
  <c r="V370" i="3"/>
  <c r="U370" i="3"/>
  <c r="T370" i="3"/>
  <c r="S370" i="3"/>
  <c r="L370" i="3"/>
  <c r="E370" i="3"/>
  <c r="V369" i="3"/>
  <c r="U369" i="3"/>
  <c r="T369" i="3"/>
  <c r="S369" i="3"/>
  <c r="L369" i="3"/>
  <c r="E369" i="3"/>
  <c r="V368" i="3"/>
  <c r="U368" i="3"/>
  <c r="T368" i="3"/>
  <c r="S368" i="3"/>
  <c r="L368" i="3"/>
  <c r="E368" i="3"/>
  <c r="V367" i="3"/>
  <c r="U367" i="3"/>
  <c r="T367" i="3"/>
  <c r="S367" i="3"/>
  <c r="L367" i="3"/>
  <c r="E367" i="3"/>
  <c r="V366" i="3"/>
  <c r="U366" i="3"/>
  <c r="T366" i="3"/>
  <c r="S366" i="3"/>
  <c r="L366" i="3"/>
  <c r="E366" i="3"/>
  <c r="V365" i="3"/>
  <c r="U365" i="3"/>
  <c r="T365" i="3"/>
  <c r="S365" i="3"/>
  <c r="L365" i="3"/>
  <c r="E365" i="3"/>
  <c r="V364" i="3"/>
  <c r="U364" i="3"/>
  <c r="T364" i="3"/>
  <c r="S364" i="3"/>
  <c r="L364" i="3"/>
  <c r="E364" i="3"/>
  <c r="V363" i="3"/>
  <c r="U363" i="3"/>
  <c r="T363" i="3"/>
  <c r="S363" i="3"/>
  <c r="L363" i="3"/>
  <c r="E363" i="3"/>
  <c r="V362" i="3"/>
  <c r="U362" i="3"/>
  <c r="T362" i="3"/>
  <c r="S362" i="3"/>
  <c r="L362" i="3"/>
  <c r="E362" i="3"/>
  <c r="V361" i="3"/>
  <c r="U361" i="3"/>
  <c r="T361" i="3"/>
  <c r="S361" i="3"/>
  <c r="L361" i="3"/>
  <c r="E361" i="3"/>
  <c r="V360" i="3"/>
  <c r="U360" i="3"/>
  <c r="T360" i="3"/>
  <c r="S360" i="3"/>
  <c r="L360" i="3"/>
  <c r="E360" i="3"/>
  <c r="V359" i="3"/>
  <c r="U359" i="3"/>
  <c r="T359" i="3"/>
  <c r="S359" i="3"/>
  <c r="L359" i="3"/>
  <c r="E359" i="3"/>
  <c r="V358" i="3"/>
  <c r="U358" i="3"/>
  <c r="T358" i="3"/>
  <c r="S358" i="3"/>
  <c r="L358" i="3"/>
  <c r="E358" i="3"/>
  <c r="V357" i="3"/>
  <c r="U357" i="3"/>
  <c r="T357" i="3"/>
  <c r="S357" i="3"/>
  <c r="L357" i="3"/>
  <c r="E357" i="3"/>
  <c r="V356" i="3"/>
  <c r="U356" i="3"/>
  <c r="T356" i="3"/>
  <c r="S356" i="3"/>
  <c r="L356" i="3"/>
  <c r="E356" i="3"/>
  <c r="V355" i="3"/>
  <c r="U355" i="3"/>
  <c r="T355" i="3"/>
  <c r="S355" i="3"/>
  <c r="L355" i="3"/>
  <c r="E355" i="3"/>
  <c r="V354" i="3"/>
  <c r="U354" i="3"/>
  <c r="T354" i="3"/>
  <c r="S354" i="3"/>
  <c r="L354" i="3"/>
  <c r="E354" i="3"/>
  <c r="V353" i="3"/>
  <c r="U353" i="3"/>
  <c r="T353" i="3"/>
  <c r="S353" i="3"/>
  <c r="L353" i="3"/>
  <c r="E353" i="3"/>
  <c r="V352" i="3"/>
  <c r="U352" i="3"/>
  <c r="T352" i="3"/>
  <c r="S352" i="3"/>
  <c r="L352" i="3"/>
  <c r="E352" i="3"/>
  <c r="V351" i="3"/>
  <c r="U351" i="3"/>
  <c r="T351" i="3"/>
  <c r="S351" i="3"/>
  <c r="L351" i="3"/>
  <c r="E351" i="3"/>
  <c r="V350" i="3"/>
  <c r="U350" i="3"/>
  <c r="T350" i="3"/>
  <c r="S350" i="3"/>
  <c r="L350" i="3"/>
  <c r="E350" i="3"/>
  <c r="V349" i="3"/>
  <c r="U349" i="3"/>
  <c r="T349" i="3"/>
  <c r="S349" i="3"/>
  <c r="L349" i="3"/>
  <c r="E349" i="3"/>
  <c r="V348" i="3"/>
  <c r="U348" i="3"/>
  <c r="T348" i="3"/>
  <c r="S348" i="3"/>
  <c r="L348" i="3"/>
  <c r="E348" i="3"/>
  <c r="V347" i="3"/>
  <c r="U347" i="3"/>
  <c r="T347" i="3"/>
  <c r="S347" i="3"/>
  <c r="L347" i="3"/>
  <c r="E347" i="3"/>
  <c r="V346" i="3"/>
  <c r="U346" i="3"/>
  <c r="T346" i="3"/>
  <c r="S346" i="3"/>
  <c r="L346" i="3"/>
  <c r="E346" i="3"/>
  <c r="V345" i="3"/>
  <c r="U345" i="3"/>
  <c r="T345" i="3"/>
  <c r="S345" i="3"/>
  <c r="L345" i="3"/>
  <c r="E345" i="3"/>
  <c r="V344" i="3"/>
  <c r="U344" i="3"/>
  <c r="T344" i="3"/>
  <c r="S344" i="3"/>
  <c r="L344" i="3"/>
  <c r="E344" i="3"/>
  <c r="V343" i="3"/>
  <c r="U343" i="3"/>
  <c r="T343" i="3"/>
  <c r="S343" i="3"/>
  <c r="L343" i="3"/>
  <c r="E343" i="3"/>
  <c r="V342" i="3"/>
  <c r="U342" i="3"/>
  <c r="T342" i="3"/>
  <c r="S342" i="3"/>
  <c r="L342" i="3"/>
  <c r="E342" i="3"/>
  <c r="V341" i="3"/>
  <c r="U341" i="3"/>
  <c r="T341" i="3"/>
  <c r="S341" i="3"/>
  <c r="L341" i="3"/>
  <c r="E341" i="3"/>
  <c r="V340" i="3"/>
  <c r="U340" i="3"/>
  <c r="T340" i="3"/>
  <c r="S340" i="3"/>
  <c r="L340" i="3"/>
  <c r="E340" i="3"/>
  <c r="V339" i="3"/>
  <c r="U339" i="3"/>
  <c r="T339" i="3"/>
  <c r="S339" i="3"/>
  <c r="L339" i="3"/>
  <c r="E339" i="3"/>
  <c r="V338" i="3"/>
  <c r="U338" i="3"/>
  <c r="T338" i="3"/>
  <c r="S338" i="3"/>
  <c r="L338" i="3"/>
  <c r="E338" i="3"/>
  <c r="V337" i="3"/>
  <c r="U337" i="3"/>
  <c r="T337" i="3"/>
  <c r="S337" i="3"/>
  <c r="L337" i="3"/>
  <c r="E337" i="3"/>
  <c r="V336" i="3"/>
  <c r="U336" i="3"/>
  <c r="T336" i="3"/>
  <c r="S336" i="3"/>
  <c r="L336" i="3"/>
  <c r="E336" i="3"/>
  <c r="V335" i="3"/>
  <c r="U335" i="3"/>
  <c r="T335" i="3"/>
  <c r="S335" i="3"/>
  <c r="L335" i="3"/>
  <c r="E335" i="3"/>
  <c r="V334" i="3"/>
  <c r="U334" i="3"/>
  <c r="T334" i="3"/>
  <c r="S334" i="3"/>
  <c r="L334" i="3"/>
  <c r="E334" i="3"/>
  <c r="V333" i="3"/>
  <c r="U333" i="3"/>
  <c r="T333" i="3"/>
  <c r="S333" i="3"/>
  <c r="L333" i="3"/>
  <c r="E333" i="3"/>
  <c r="V332" i="3"/>
  <c r="U332" i="3"/>
  <c r="T332" i="3"/>
  <c r="S332" i="3"/>
  <c r="L332" i="3"/>
  <c r="E332" i="3"/>
  <c r="V331" i="3"/>
  <c r="U331" i="3"/>
  <c r="T331" i="3"/>
  <c r="S331" i="3"/>
  <c r="L331" i="3"/>
  <c r="E331" i="3"/>
  <c r="V330" i="3"/>
  <c r="U330" i="3"/>
  <c r="T330" i="3"/>
  <c r="S330" i="3"/>
  <c r="L330" i="3"/>
  <c r="E330" i="3"/>
  <c r="V329" i="3"/>
  <c r="U329" i="3"/>
  <c r="T329" i="3"/>
  <c r="S329" i="3"/>
  <c r="L329" i="3"/>
  <c r="E329" i="3"/>
  <c r="V328" i="3"/>
  <c r="U328" i="3"/>
  <c r="T328" i="3"/>
  <c r="S328" i="3"/>
  <c r="L328" i="3"/>
  <c r="E328" i="3"/>
  <c r="V327" i="3"/>
  <c r="U327" i="3"/>
  <c r="T327" i="3"/>
  <c r="S327" i="3"/>
  <c r="L327" i="3"/>
  <c r="E327" i="3"/>
  <c r="V326" i="3"/>
  <c r="U326" i="3"/>
  <c r="T326" i="3"/>
  <c r="S326" i="3"/>
  <c r="L326" i="3"/>
  <c r="E326" i="3"/>
  <c r="V325" i="3"/>
  <c r="U325" i="3"/>
  <c r="T325" i="3"/>
  <c r="S325" i="3"/>
  <c r="L325" i="3"/>
  <c r="E325" i="3"/>
  <c r="V324" i="3"/>
  <c r="U324" i="3"/>
  <c r="T324" i="3"/>
  <c r="S324" i="3"/>
  <c r="L324" i="3"/>
  <c r="E324" i="3"/>
  <c r="V323" i="3"/>
  <c r="U323" i="3"/>
  <c r="T323" i="3"/>
  <c r="S323" i="3"/>
  <c r="L323" i="3"/>
  <c r="E323" i="3"/>
  <c r="V322" i="3"/>
  <c r="U322" i="3"/>
  <c r="T322" i="3"/>
  <c r="S322" i="3"/>
  <c r="L322" i="3"/>
  <c r="E322" i="3"/>
  <c r="V321" i="3"/>
  <c r="U321" i="3"/>
  <c r="T321" i="3"/>
  <c r="S321" i="3"/>
  <c r="L321" i="3"/>
  <c r="E321" i="3"/>
  <c r="V320" i="3"/>
  <c r="U320" i="3"/>
  <c r="T320" i="3"/>
  <c r="S320" i="3"/>
  <c r="L320" i="3"/>
  <c r="E320" i="3"/>
  <c r="V319" i="3"/>
  <c r="U319" i="3"/>
  <c r="T319" i="3"/>
  <c r="S319" i="3"/>
  <c r="L319" i="3"/>
  <c r="E319" i="3"/>
  <c r="V318" i="3"/>
  <c r="U318" i="3"/>
  <c r="T318" i="3"/>
  <c r="S318" i="3"/>
  <c r="L318" i="3"/>
  <c r="E318" i="3"/>
  <c r="V317" i="3"/>
  <c r="U317" i="3"/>
  <c r="T317" i="3"/>
  <c r="S317" i="3"/>
  <c r="L317" i="3"/>
  <c r="E317" i="3"/>
  <c r="V316" i="3"/>
  <c r="U316" i="3"/>
  <c r="T316" i="3"/>
  <c r="S316" i="3"/>
  <c r="L316" i="3"/>
  <c r="E316" i="3"/>
  <c r="V315" i="3"/>
  <c r="U315" i="3"/>
  <c r="T315" i="3"/>
  <c r="S315" i="3"/>
  <c r="L315" i="3"/>
  <c r="E315" i="3"/>
  <c r="V314" i="3"/>
  <c r="U314" i="3"/>
  <c r="T314" i="3"/>
  <c r="S314" i="3"/>
  <c r="L314" i="3"/>
  <c r="E314" i="3"/>
  <c r="V313" i="3"/>
  <c r="U313" i="3"/>
  <c r="T313" i="3"/>
  <c r="S313" i="3"/>
  <c r="L313" i="3"/>
  <c r="E313" i="3"/>
  <c r="V312" i="3"/>
  <c r="U312" i="3"/>
  <c r="T312" i="3"/>
  <c r="S312" i="3"/>
  <c r="L312" i="3"/>
  <c r="E312" i="3"/>
  <c r="V311" i="3"/>
  <c r="U311" i="3"/>
  <c r="T311" i="3"/>
  <c r="S311" i="3"/>
  <c r="L311" i="3"/>
  <c r="E311" i="3"/>
  <c r="V310" i="3"/>
  <c r="U310" i="3"/>
  <c r="T310" i="3"/>
  <c r="S310" i="3"/>
  <c r="L310" i="3"/>
  <c r="E310" i="3"/>
  <c r="V309" i="3"/>
  <c r="U309" i="3"/>
  <c r="T309" i="3"/>
  <c r="S309" i="3"/>
  <c r="L309" i="3"/>
  <c r="E309" i="3"/>
  <c r="V308" i="3"/>
  <c r="U308" i="3"/>
  <c r="T308" i="3"/>
  <c r="S308" i="3"/>
  <c r="L308" i="3"/>
  <c r="E308" i="3"/>
  <c r="V307" i="3"/>
  <c r="U307" i="3"/>
  <c r="T307" i="3"/>
  <c r="S307" i="3"/>
  <c r="L307" i="3"/>
  <c r="E307" i="3"/>
  <c r="V306" i="3"/>
  <c r="U306" i="3"/>
  <c r="T306" i="3"/>
  <c r="S306" i="3"/>
  <c r="L306" i="3"/>
  <c r="E306" i="3"/>
  <c r="V305" i="3"/>
  <c r="U305" i="3"/>
  <c r="T305" i="3"/>
  <c r="S305" i="3"/>
  <c r="L305" i="3"/>
  <c r="E305" i="3"/>
  <c r="V304" i="3"/>
  <c r="U304" i="3"/>
  <c r="T304" i="3"/>
  <c r="S304" i="3"/>
  <c r="L304" i="3"/>
  <c r="E304" i="3"/>
  <c r="V303" i="3"/>
  <c r="U303" i="3"/>
  <c r="T303" i="3"/>
  <c r="S303" i="3"/>
  <c r="L303" i="3"/>
  <c r="E303" i="3"/>
  <c r="V302" i="3"/>
  <c r="U302" i="3"/>
  <c r="T302" i="3"/>
  <c r="S302" i="3"/>
  <c r="L302" i="3"/>
  <c r="E302" i="3"/>
  <c r="V301" i="3"/>
  <c r="U301" i="3"/>
  <c r="T301" i="3"/>
  <c r="S301" i="3"/>
  <c r="L301" i="3"/>
  <c r="E301" i="3"/>
  <c r="V300" i="3"/>
  <c r="U300" i="3"/>
  <c r="T300" i="3"/>
  <c r="S300" i="3"/>
  <c r="L300" i="3"/>
  <c r="E300" i="3"/>
  <c r="V299" i="3"/>
  <c r="U299" i="3"/>
  <c r="T299" i="3"/>
  <c r="S299" i="3"/>
  <c r="L299" i="3"/>
  <c r="E299" i="3"/>
  <c r="V298" i="3"/>
  <c r="U298" i="3"/>
  <c r="T298" i="3"/>
  <c r="S298" i="3"/>
  <c r="L298" i="3"/>
  <c r="E298" i="3"/>
  <c r="V297" i="3"/>
  <c r="U297" i="3"/>
  <c r="T297" i="3"/>
  <c r="S297" i="3"/>
  <c r="L297" i="3"/>
  <c r="E297" i="3"/>
  <c r="V296" i="3"/>
  <c r="U296" i="3"/>
  <c r="T296" i="3"/>
  <c r="S296" i="3"/>
  <c r="L296" i="3"/>
  <c r="E296" i="3"/>
  <c r="V295" i="3"/>
  <c r="U295" i="3"/>
  <c r="T295" i="3"/>
  <c r="S295" i="3"/>
  <c r="L295" i="3"/>
  <c r="E295" i="3"/>
  <c r="V294" i="3"/>
  <c r="U294" i="3"/>
  <c r="T294" i="3"/>
  <c r="S294" i="3"/>
  <c r="L294" i="3"/>
  <c r="E294" i="3"/>
  <c r="V293" i="3"/>
  <c r="U293" i="3"/>
  <c r="T293" i="3"/>
  <c r="S293" i="3"/>
  <c r="L293" i="3"/>
  <c r="E293" i="3"/>
  <c r="V292" i="3"/>
  <c r="U292" i="3"/>
  <c r="T292" i="3"/>
  <c r="S292" i="3"/>
  <c r="L292" i="3"/>
  <c r="E292" i="3"/>
  <c r="V291" i="3"/>
  <c r="U291" i="3"/>
  <c r="T291" i="3"/>
  <c r="S291" i="3"/>
  <c r="L291" i="3"/>
  <c r="E291" i="3"/>
  <c r="V290" i="3"/>
  <c r="U290" i="3"/>
  <c r="T290" i="3"/>
  <c r="S290" i="3"/>
  <c r="L290" i="3"/>
  <c r="E290" i="3"/>
  <c r="V289" i="3"/>
  <c r="U289" i="3"/>
  <c r="T289" i="3"/>
  <c r="S289" i="3"/>
  <c r="L289" i="3"/>
  <c r="E289" i="3"/>
  <c r="V288" i="3"/>
  <c r="U288" i="3"/>
  <c r="T288" i="3"/>
  <c r="S288" i="3"/>
  <c r="L288" i="3"/>
  <c r="E288" i="3"/>
  <c r="V287" i="3"/>
  <c r="U287" i="3"/>
  <c r="T287" i="3"/>
  <c r="S287" i="3"/>
  <c r="L287" i="3"/>
  <c r="E287" i="3"/>
  <c r="V286" i="3"/>
  <c r="U286" i="3"/>
  <c r="T286" i="3"/>
  <c r="S286" i="3"/>
  <c r="L286" i="3"/>
  <c r="E286" i="3"/>
  <c r="V285" i="3"/>
  <c r="U285" i="3"/>
  <c r="T285" i="3"/>
  <c r="S285" i="3"/>
  <c r="L285" i="3"/>
  <c r="E285" i="3"/>
  <c r="V284" i="3"/>
  <c r="U284" i="3"/>
  <c r="T284" i="3"/>
  <c r="S284" i="3"/>
  <c r="L284" i="3"/>
  <c r="E284" i="3"/>
  <c r="V283" i="3"/>
  <c r="U283" i="3"/>
  <c r="T283" i="3"/>
  <c r="S283" i="3"/>
  <c r="L283" i="3"/>
  <c r="E283" i="3"/>
  <c r="V282" i="3"/>
  <c r="U282" i="3"/>
  <c r="T282" i="3"/>
  <c r="S282" i="3"/>
  <c r="L282" i="3"/>
  <c r="E282" i="3"/>
  <c r="V281" i="3"/>
  <c r="U281" i="3"/>
  <c r="T281" i="3"/>
  <c r="S281" i="3"/>
  <c r="L281" i="3"/>
  <c r="E281" i="3"/>
  <c r="V280" i="3"/>
  <c r="U280" i="3"/>
  <c r="T280" i="3"/>
  <c r="S280" i="3"/>
  <c r="L280" i="3"/>
  <c r="E280" i="3"/>
  <c r="V279" i="3"/>
  <c r="U279" i="3"/>
  <c r="T279" i="3"/>
  <c r="S279" i="3"/>
  <c r="L279" i="3"/>
  <c r="E279" i="3"/>
  <c r="V278" i="3"/>
  <c r="U278" i="3"/>
  <c r="T278" i="3"/>
  <c r="S278" i="3"/>
  <c r="L278" i="3"/>
  <c r="E278" i="3"/>
  <c r="V277" i="3"/>
  <c r="U277" i="3"/>
  <c r="T277" i="3"/>
  <c r="S277" i="3"/>
  <c r="L277" i="3"/>
  <c r="E277" i="3"/>
  <c r="V276" i="3"/>
  <c r="U276" i="3"/>
  <c r="T276" i="3"/>
  <c r="S276" i="3"/>
  <c r="L276" i="3"/>
  <c r="E276" i="3"/>
  <c r="V275" i="3"/>
  <c r="U275" i="3"/>
  <c r="T275" i="3"/>
  <c r="S275" i="3"/>
  <c r="L275" i="3"/>
  <c r="E275" i="3"/>
  <c r="V274" i="3"/>
  <c r="U274" i="3"/>
  <c r="T274" i="3"/>
  <c r="S274" i="3"/>
  <c r="L274" i="3"/>
  <c r="E274" i="3"/>
  <c r="V273" i="3"/>
  <c r="U273" i="3"/>
  <c r="T273" i="3"/>
  <c r="S273" i="3"/>
  <c r="L273" i="3"/>
  <c r="E273" i="3"/>
  <c r="V272" i="3"/>
  <c r="U272" i="3"/>
  <c r="T272" i="3"/>
  <c r="S272" i="3"/>
  <c r="L272" i="3"/>
  <c r="E272" i="3"/>
  <c r="V271" i="3"/>
  <c r="U271" i="3"/>
  <c r="T271" i="3"/>
  <c r="S271" i="3"/>
  <c r="L271" i="3"/>
  <c r="E271" i="3"/>
  <c r="V270" i="3"/>
  <c r="U270" i="3"/>
  <c r="T270" i="3"/>
  <c r="S270" i="3"/>
  <c r="L270" i="3"/>
  <c r="E270" i="3"/>
  <c r="V269" i="3"/>
  <c r="U269" i="3"/>
  <c r="T269" i="3"/>
  <c r="S269" i="3"/>
  <c r="L269" i="3"/>
  <c r="E269" i="3"/>
  <c r="V268" i="3"/>
  <c r="U268" i="3"/>
  <c r="T268" i="3"/>
  <c r="S268" i="3"/>
  <c r="L268" i="3"/>
  <c r="E268" i="3"/>
  <c r="V267" i="3"/>
  <c r="U267" i="3"/>
  <c r="T267" i="3"/>
  <c r="S267" i="3"/>
  <c r="L267" i="3"/>
  <c r="E267" i="3"/>
  <c r="V266" i="3"/>
  <c r="U266" i="3"/>
  <c r="T266" i="3"/>
  <c r="S266" i="3"/>
  <c r="L266" i="3"/>
  <c r="E266" i="3"/>
  <c r="V265" i="3"/>
  <c r="U265" i="3"/>
  <c r="T265" i="3"/>
  <c r="S265" i="3"/>
  <c r="L265" i="3"/>
  <c r="E265" i="3"/>
  <c r="V264" i="3"/>
  <c r="U264" i="3"/>
  <c r="T264" i="3"/>
  <c r="S264" i="3"/>
  <c r="L264" i="3"/>
  <c r="E264" i="3"/>
  <c r="V263" i="3"/>
  <c r="U263" i="3"/>
  <c r="T263" i="3"/>
  <c r="S263" i="3"/>
  <c r="L263" i="3"/>
  <c r="E263" i="3"/>
  <c r="V262" i="3"/>
  <c r="U262" i="3"/>
  <c r="T262" i="3"/>
  <c r="S262" i="3"/>
  <c r="L262" i="3"/>
  <c r="E262" i="3"/>
  <c r="V261" i="3"/>
  <c r="U261" i="3"/>
  <c r="T261" i="3"/>
  <c r="S261" i="3"/>
  <c r="L261" i="3"/>
  <c r="E261" i="3"/>
  <c r="V260" i="3"/>
  <c r="U260" i="3"/>
  <c r="T260" i="3"/>
  <c r="S260" i="3"/>
  <c r="L260" i="3"/>
  <c r="E260" i="3"/>
  <c r="V259" i="3"/>
  <c r="U259" i="3"/>
  <c r="T259" i="3"/>
  <c r="S259" i="3"/>
  <c r="L259" i="3"/>
  <c r="E259" i="3"/>
  <c r="V258" i="3"/>
  <c r="U258" i="3"/>
  <c r="T258" i="3"/>
  <c r="S258" i="3"/>
  <c r="L258" i="3"/>
  <c r="E258" i="3"/>
  <c r="V257" i="3"/>
  <c r="U257" i="3"/>
  <c r="T257" i="3"/>
  <c r="S257" i="3"/>
  <c r="L257" i="3"/>
  <c r="E257" i="3"/>
  <c r="V256" i="3"/>
  <c r="U256" i="3"/>
  <c r="T256" i="3"/>
  <c r="S256" i="3"/>
  <c r="L256" i="3"/>
  <c r="E256" i="3"/>
  <c r="V255" i="3"/>
  <c r="U255" i="3"/>
  <c r="T255" i="3"/>
  <c r="S255" i="3"/>
  <c r="L255" i="3"/>
  <c r="E255" i="3"/>
  <c r="V254" i="3"/>
  <c r="U254" i="3"/>
  <c r="T254" i="3"/>
  <c r="S254" i="3"/>
  <c r="L254" i="3"/>
  <c r="E254" i="3"/>
  <c r="V253" i="3"/>
  <c r="U253" i="3"/>
  <c r="T253" i="3"/>
  <c r="S253" i="3"/>
  <c r="L253" i="3"/>
  <c r="E253" i="3"/>
  <c r="V252" i="3"/>
  <c r="U252" i="3"/>
  <c r="T252" i="3"/>
  <c r="S252" i="3"/>
  <c r="L252" i="3"/>
  <c r="E252" i="3"/>
  <c r="V251" i="3"/>
  <c r="U251" i="3"/>
  <c r="T251" i="3"/>
  <c r="S251" i="3"/>
  <c r="L251" i="3"/>
  <c r="E251" i="3"/>
  <c r="V250" i="3"/>
  <c r="U250" i="3"/>
  <c r="T250" i="3"/>
  <c r="S250" i="3"/>
  <c r="L250" i="3"/>
  <c r="E250" i="3"/>
  <c r="V249" i="3"/>
  <c r="U249" i="3"/>
  <c r="T249" i="3"/>
  <c r="S249" i="3"/>
  <c r="L249" i="3"/>
  <c r="E249" i="3"/>
  <c r="V248" i="3"/>
  <c r="U248" i="3"/>
  <c r="T248" i="3"/>
  <c r="S248" i="3"/>
  <c r="L248" i="3"/>
  <c r="E248" i="3"/>
  <c r="V247" i="3"/>
  <c r="U247" i="3"/>
  <c r="T247" i="3"/>
  <c r="S247" i="3"/>
  <c r="L247" i="3"/>
  <c r="E247" i="3"/>
  <c r="V246" i="3"/>
  <c r="U246" i="3"/>
  <c r="T246" i="3"/>
  <c r="S246" i="3"/>
  <c r="L246" i="3"/>
  <c r="E246" i="3"/>
  <c r="V245" i="3"/>
  <c r="U245" i="3"/>
  <c r="T245" i="3"/>
  <c r="S245" i="3"/>
  <c r="L245" i="3"/>
  <c r="E245" i="3"/>
  <c r="V244" i="3"/>
  <c r="U244" i="3"/>
  <c r="T244" i="3"/>
  <c r="S244" i="3"/>
  <c r="L244" i="3"/>
  <c r="E244" i="3"/>
  <c r="V243" i="3"/>
  <c r="U243" i="3"/>
  <c r="T243" i="3"/>
  <c r="S243" i="3"/>
  <c r="L243" i="3"/>
  <c r="E243" i="3"/>
  <c r="V242" i="3"/>
  <c r="U242" i="3"/>
  <c r="T242" i="3"/>
  <c r="S242" i="3"/>
  <c r="L242" i="3"/>
  <c r="E242" i="3"/>
  <c r="V241" i="3"/>
  <c r="U241" i="3"/>
  <c r="T241" i="3"/>
  <c r="S241" i="3"/>
  <c r="L241" i="3"/>
  <c r="E241" i="3"/>
  <c r="V240" i="3"/>
  <c r="U240" i="3"/>
  <c r="T240" i="3"/>
  <c r="S240" i="3"/>
  <c r="L240" i="3"/>
  <c r="E240" i="3"/>
  <c r="V239" i="3"/>
  <c r="U239" i="3"/>
  <c r="T239" i="3"/>
  <c r="S239" i="3"/>
  <c r="L239" i="3"/>
  <c r="E239" i="3"/>
  <c r="V238" i="3"/>
  <c r="U238" i="3"/>
  <c r="T238" i="3"/>
  <c r="S238" i="3"/>
  <c r="L238" i="3"/>
  <c r="E238" i="3"/>
  <c r="V237" i="3"/>
  <c r="U237" i="3"/>
  <c r="T237" i="3"/>
  <c r="S237" i="3"/>
  <c r="L237" i="3"/>
  <c r="E237" i="3"/>
  <c r="V236" i="3"/>
  <c r="U236" i="3"/>
  <c r="T236" i="3"/>
  <c r="S236" i="3"/>
  <c r="L236" i="3"/>
  <c r="E236" i="3"/>
  <c r="V235" i="3"/>
  <c r="U235" i="3"/>
  <c r="T235" i="3"/>
  <c r="S235" i="3"/>
  <c r="L235" i="3"/>
  <c r="E235" i="3"/>
  <c r="V234" i="3"/>
  <c r="U234" i="3"/>
  <c r="T234" i="3"/>
  <c r="S234" i="3"/>
  <c r="L234" i="3"/>
  <c r="E234" i="3"/>
  <c r="V233" i="3"/>
  <c r="U233" i="3"/>
  <c r="T233" i="3"/>
  <c r="S233" i="3"/>
  <c r="L233" i="3"/>
  <c r="E233" i="3"/>
  <c r="V232" i="3"/>
  <c r="U232" i="3"/>
  <c r="T232" i="3"/>
  <c r="S232" i="3"/>
  <c r="L232" i="3"/>
  <c r="E232" i="3"/>
  <c r="V231" i="3"/>
  <c r="U231" i="3"/>
  <c r="T231" i="3"/>
  <c r="S231" i="3"/>
  <c r="L231" i="3"/>
  <c r="E231" i="3"/>
  <c r="V230" i="3"/>
  <c r="U230" i="3"/>
  <c r="T230" i="3"/>
  <c r="S230" i="3"/>
  <c r="L230" i="3"/>
  <c r="E230" i="3"/>
  <c r="V229" i="3"/>
  <c r="U229" i="3"/>
  <c r="T229" i="3"/>
  <c r="S229" i="3"/>
  <c r="L229" i="3"/>
  <c r="E229" i="3"/>
  <c r="V228" i="3"/>
  <c r="U228" i="3"/>
  <c r="T228" i="3"/>
  <c r="S228" i="3"/>
  <c r="L228" i="3"/>
  <c r="E228" i="3"/>
  <c r="V227" i="3"/>
  <c r="U227" i="3"/>
  <c r="T227" i="3"/>
  <c r="S227" i="3"/>
  <c r="L227" i="3"/>
  <c r="E227" i="3"/>
  <c r="V226" i="3"/>
  <c r="U226" i="3"/>
  <c r="T226" i="3"/>
  <c r="S226" i="3"/>
  <c r="L226" i="3"/>
  <c r="E226" i="3"/>
  <c r="V225" i="3"/>
  <c r="U225" i="3"/>
  <c r="T225" i="3"/>
  <c r="S225" i="3"/>
  <c r="L225" i="3"/>
  <c r="E225" i="3"/>
  <c r="V224" i="3"/>
  <c r="U224" i="3"/>
  <c r="T224" i="3"/>
  <c r="S224" i="3"/>
  <c r="L224" i="3"/>
  <c r="E224" i="3"/>
  <c r="V223" i="3"/>
  <c r="U223" i="3"/>
  <c r="T223" i="3"/>
  <c r="S223" i="3"/>
  <c r="L223" i="3"/>
  <c r="E223" i="3"/>
  <c r="V222" i="3"/>
  <c r="U222" i="3"/>
  <c r="T222" i="3"/>
  <c r="S222" i="3"/>
  <c r="L222" i="3"/>
  <c r="E222" i="3"/>
  <c r="V221" i="3"/>
  <c r="U221" i="3"/>
  <c r="T221" i="3"/>
  <c r="S221" i="3"/>
  <c r="L221" i="3"/>
  <c r="E221" i="3"/>
  <c r="V220" i="3"/>
  <c r="U220" i="3"/>
  <c r="T220" i="3"/>
  <c r="S220" i="3"/>
  <c r="L220" i="3"/>
  <c r="E220" i="3"/>
  <c r="V219" i="3"/>
  <c r="U219" i="3"/>
  <c r="T219" i="3"/>
  <c r="S219" i="3"/>
  <c r="L219" i="3"/>
  <c r="E219" i="3"/>
  <c r="V218" i="3"/>
  <c r="U218" i="3"/>
  <c r="T218" i="3"/>
  <c r="S218" i="3"/>
  <c r="L218" i="3"/>
  <c r="E218" i="3"/>
  <c r="V217" i="3"/>
  <c r="U217" i="3"/>
  <c r="T217" i="3"/>
  <c r="S217" i="3"/>
  <c r="L217" i="3"/>
  <c r="E217" i="3"/>
  <c r="V216" i="3"/>
  <c r="U216" i="3"/>
  <c r="T216" i="3"/>
  <c r="S216" i="3"/>
  <c r="L216" i="3"/>
  <c r="E216" i="3"/>
  <c r="V215" i="3"/>
  <c r="U215" i="3"/>
  <c r="T215" i="3"/>
  <c r="S215" i="3"/>
  <c r="L215" i="3"/>
  <c r="E215" i="3"/>
  <c r="V214" i="3"/>
  <c r="U214" i="3"/>
  <c r="T214" i="3"/>
  <c r="S214" i="3"/>
  <c r="L214" i="3"/>
  <c r="E214" i="3"/>
  <c r="V213" i="3"/>
  <c r="U213" i="3"/>
  <c r="T213" i="3"/>
  <c r="S213" i="3"/>
  <c r="L213" i="3"/>
  <c r="E213" i="3"/>
  <c r="V212" i="3"/>
  <c r="U212" i="3"/>
  <c r="T212" i="3"/>
  <c r="S212" i="3"/>
  <c r="L212" i="3"/>
  <c r="E212" i="3"/>
  <c r="V211" i="3"/>
  <c r="U211" i="3"/>
  <c r="T211" i="3"/>
  <c r="S211" i="3"/>
  <c r="L211" i="3"/>
  <c r="E211" i="3"/>
  <c r="V210" i="3"/>
  <c r="U210" i="3"/>
  <c r="T210" i="3"/>
  <c r="S210" i="3"/>
  <c r="L210" i="3"/>
  <c r="E210" i="3"/>
  <c r="V209" i="3"/>
  <c r="U209" i="3"/>
  <c r="T209" i="3"/>
  <c r="S209" i="3"/>
  <c r="L209" i="3"/>
  <c r="E209" i="3"/>
  <c r="V208" i="3"/>
  <c r="U208" i="3"/>
  <c r="T208" i="3"/>
  <c r="S208" i="3"/>
  <c r="L208" i="3"/>
  <c r="E208" i="3"/>
  <c r="V207" i="3"/>
  <c r="U207" i="3"/>
  <c r="T207" i="3"/>
  <c r="S207" i="3"/>
  <c r="L207" i="3"/>
  <c r="E207" i="3"/>
  <c r="V206" i="3"/>
  <c r="U206" i="3"/>
  <c r="T206" i="3"/>
  <c r="S206" i="3"/>
  <c r="L206" i="3"/>
  <c r="E206" i="3"/>
  <c r="V205" i="3"/>
  <c r="U205" i="3"/>
  <c r="T205" i="3"/>
  <c r="S205" i="3"/>
  <c r="L205" i="3"/>
  <c r="E205" i="3"/>
  <c r="V204" i="3"/>
  <c r="U204" i="3"/>
  <c r="T204" i="3"/>
  <c r="S204" i="3"/>
  <c r="L204" i="3"/>
  <c r="E204" i="3"/>
  <c r="V203" i="3"/>
  <c r="U203" i="3"/>
  <c r="T203" i="3"/>
  <c r="S203" i="3"/>
  <c r="L203" i="3"/>
  <c r="E203" i="3"/>
  <c r="V202" i="3"/>
  <c r="U202" i="3"/>
  <c r="T202" i="3"/>
  <c r="S202" i="3"/>
  <c r="L202" i="3"/>
  <c r="E202" i="3"/>
  <c r="V201" i="3"/>
  <c r="U201" i="3"/>
  <c r="T201" i="3"/>
  <c r="S201" i="3"/>
  <c r="L201" i="3"/>
  <c r="E201" i="3"/>
  <c r="V200" i="3"/>
  <c r="U200" i="3"/>
  <c r="T200" i="3"/>
  <c r="S200" i="3"/>
  <c r="L200" i="3"/>
  <c r="E200" i="3"/>
  <c r="V199" i="3"/>
  <c r="U199" i="3"/>
  <c r="T199" i="3"/>
  <c r="S199" i="3"/>
  <c r="L199" i="3"/>
  <c r="E199" i="3"/>
  <c r="V198" i="3"/>
  <c r="U198" i="3"/>
  <c r="T198" i="3"/>
  <c r="S198" i="3"/>
  <c r="L198" i="3"/>
  <c r="E198" i="3"/>
  <c r="V197" i="3"/>
  <c r="U197" i="3"/>
  <c r="T197" i="3"/>
  <c r="S197" i="3"/>
  <c r="L197" i="3"/>
  <c r="E197" i="3"/>
  <c r="V196" i="3"/>
  <c r="U196" i="3"/>
  <c r="T196" i="3"/>
  <c r="S196" i="3"/>
  <c r="L196" i="3"/>
  <c r="E196" i="3"/>
  <c r="V195" i="3"/>
  <c r="U195" i="3"/>
  <c r="T195" i="3"/>
  <c r="S195" i="3"/>
  <c r="L195" i="3"/>
  <c r="E195" i="3"/>
  <c r="V194" i="3"/>
  <c r="U194" i="3"/>
  <c r="T194" i="3"/>
  <c r="S194" i="3"/>
  <c r="L194" i="3"/>
  <c r="E194" i="3"/>
  <c r="V193" i="3"/>
  <c r="U193" i="3"/>
  <c r="T193" i="3"/>
  <c r="S193" i="3"/>
  <c r="L193" i="3"/>
  <c r="E193" i="3"/>
  <c r="V192" i="3"/>
  <c r="U192" i="3"/>
  <c r="T192" i="3"/>
  <c r="S192" i="3"/>
  <c r="L192" i="3"/>
  <c r="E192" i="3"/>
  <c r="V191" i="3"/>
  <c r="U191" i="3"/>
  <c r="T191" i="3"/>
  <c r="S191" i="3"/>
  <c r="L191" i="3"/>
  <c r="E191" i="3"/>
  <c r="V190" i="3"/>
  <c r="U190" i="3"/>
  <c r="T190" i="3"/>
  <c r="S190" i="3"/>
  <c r="L190" i="3"/>
  <c r="E190" i="3"/>
  <c r="V189" i="3"/>
  <c r="U189" i="3"/>
  <c r="T189" i="3"/>
  <c r="S189" i="3"/>
  <c r="L189" i="3"/>
  <c r="E189" i="3"/>
  <c r="V188" i="3"/>
  <c r="U188" i="3"/>
  <c r="T188" i="3"/>
  <c r="S188" i="3"/>
  <c r="L188" i="3"/>
  <c r="E188" i="3"/>
  <c r="V187" i="3"/>
  <c r="U187" i="3"/>
  <c r="T187" i="3"/>
  <c r="S187" i="3"/>
  <c r="L187" i="3"/>
  <c r="E187" i="3"/>
  <c r="V186" i="3"/>
  <c r="U186" i="3"/>
  <c r="T186" i="3"/>
  <c r="S186" i="3"/>
  <c r="L186" i="3"/>
  <c r="E186" i="3"/>
  <c r="V185" i="3"/>
  <c r="U185" i="3"/>
  <c r="T185" i="3"/>
  <c r="S185" i="3"/>
  <c r="L185" i="3"/>
  <c r="E185" i="3"/>
  <c r="V184" i="3"/>
  <c r="U184" i="3"/>
  <c r="T184" i="3"/>
  <c r="S184" i="3"/>
  <c r="L184" i="3"/>
  <c r="E184" i="3"/>
  <c r="V183" i="3"/>
  <c r="U183" i="3"/>
  <c r="T183" i="3"/>
  <c r="S183" i="3"/>
  <c r="L183" i="3"/>
  <c r="E183" i="3"/>
  <c r="V182" i="3"/>
  <c r="U182" i="3"/>
  <c r="T182" i="3"/>
  <c r="S182" i="3"/>
  <c r="L182" i="3"/>
  <c r="E182" i="3"/>
  <c r="V181" i="3"/>
  <c r="U181" i="3"/>
  <c r="T181" i="3"/>
  <c r="S181" i="3"/>
  <c r="L181" i="3"/>
  <c r="E181" i="3"/>
  <c r="V180" i="3"/>
  <c r="U180" i="3"/>
  <c r="T180" i="3"/>
  <c r="S180" i="3"/>
  <c r="L180" i="3"/>
  <c r="E180" i="3"/>
  <c r="V179" i="3"/>
  <c r="U179" i="3"/>
  <c r="T179" i="3"/>
  <c r="S179" i="3"/>
  <c r="L179" i="3"/>
  <c r="E179" i="3"/>
  <c r="V178" i="3"/>
  <c r="U178" i="3"/>
  <c r="T178" i="3"/>
  <c r="S178" i="3"/>
  <c r="L178" i="3"/>
  <c r="E178" i="3"/>
  <c r="V177" i="3"/>
  <c r="U177" i="3"/>
  <c r="T177" i="3"/>
  <c r="S177" i="3"/>
  <c r="L177" i="3"/>
  <c r="E177" i="3"/>
  <c r="V176" i="3"/>
  <c r="U176" i="3"/>
  <c r="T176" i="3"/>
  <c r="S176" i="3"/>
  <c r="L176" i="3"/>
  <c r="E176" i="3"/>
  <c r="V175" i="3"/>
  <c r="U175" i="3"/>
  <c r="T175" i="3"/>
  <c r="S175" i="3"/>
  <c r="L175" i="3"/>
  <c r="E175" i="3"/>
  <c r="V174" i="3"/>
  <c r="U174" i="3"/>
  <c r="T174" i="3"/>
  <c r="S174" i="3"/>
  <c r="L174" i="3"/>
  <c r="E174" i="3"/>
  <c r="V173" i="3"/>
  <c r="U173" i="3"/>
  <c r="T173" i="3"/>
  <c r="S173" i="3"/>
  <c r="L173" i="3"/>
  <c r="E173" i="3"/>
  <c r="V172" i="3"/>
  <c r="U172" i="3"/>
  <c r="T172" i="3"/>
  <c r="S172" i="3"/>
  <c r="L172" i="3"/>
  <c r="E172" i="3"/>
  <c r="V171" i="3"/>
  <c r="U171" i="3"/>
  <c r="T171" i="3"/>
  <c r="S171" i="3"/>
  <c r="L171" i="3"/>
  <c r="E171" i="3"/>
  <c r="V170" i="3"/>
  <c r="U170" i="3"/>
  <c r="T170" i="3"/>
  <c r="S170" i="3"/>
  <c r="L170" i="3"/>
  <c r="E170" i="3"/>
  <c r="V169" i="3"/>
  <c r="U169" i="3"/>
  <c r="T169" i="3"/>
  <c r="S169" i="3"/>
  <c r="L169" i="3"/>
  <c r="E169" i="3"/>
  <c r="V168" i="3"/>
  <c r="U168" i="3"/>
  <c r="T168" i="3"/>
  <c r="S168" i="3"/>
  <c r="L168" i="3"/>
  <c r="E168" i="3"/>
  <c r="V167" i="3"/>
  <c r="U167" i="3"/>
  <c r="T167" i="3"/>
  <c r="S167" i="3"/>
  <c r="L167" i="3"/>
  <c r="E167" i="3"/>
  <c r="V166" i="3"/>
  <c r="U166" i="3"/>
  <c r="T166" i="3"/>
  <c r="S166" i="3"/>
  <c r="L166" i="3"/>
  <c r="E166" i="3"/>
  <c r="V165" i="3"/>
  <c r="U165" i="3"/>
  <c r="T165" i="3"/>
  <c r="S165" i="3"/>
  <c r="L165" i="3"/>
  <c r="E165" i="3"/>
  <c r="V164" i="3"/>
  <c r="U164" i="3"/>
  <c r="T164" i="3"/>
  <c r="S164" i="3"/>
  <c r="L164" i="3"/>
  <c r="E164" i="3"/>
  <c r="V163" i="3"/>
  <c r="U163" i="3"/>
  <c r="T163" i="3"/>
  <c r="S163" i="3"/>
  <c r="L163" i="3"/>
  <c r="E163" i="3"/>
  <c r="V162" i="3"/>
  <c r="U162" i="3"/>
  <c r="T162" i="3"/>
  <c r="S162" i="3"/>
  <c r="L162" i="3"/>
  <c r="E162" i="3"/>
  <c r="V161" i="3"/>
  <c r="U161" i="3"/>
  <c r="T161" i="3"/>
  <c r="S161" i="3"/>
  <c r="L161" i="3"/>
  <c r="E161" i="3"/>
  <c r="V160" i="3"/>
  <c r="U160" i="3"/>
  <c r="T160" i="3"/>
  <c r="S160" i="3"/>
  <c r="L160" i="3"/>
  <c r="E160" i="3"/>
  <c r="V159" i="3"/>
  <c r="U159" i="3"/>
  <c r="T159" i="3"/>
  <c r="S159" i="3"/>
  <c r="L159" i="3"/>
  <c r="E159" i="3"/>
  <c r="V158" i="3"/>
  <c r="U158" i="3"/>
  <c r="T158" i="3"/>
  <c r="S158" i="3"/>
  <c r="L158" i="3"/>
  <c r="E158" i="3"/>
  <c r="V157" i="3"/>
  <c r="U157" i="3"/>
  <c r="T157" i="3"/>
  <c r="S157" i="3"/>
  <c r="L157" i="3"/>
  <c r="E157" i="3"/>
  <c r="V156" i="3"/>
  <c r="U156" i="3"/>
  <c r="T156" i="3"/>
  <c r="S156" i="3"/>
  <c r="L156" i="3"/>
  <c r="E156" i="3"/>
  <c r="V155" i="3"/>
  <c r="U155" i="3"/>
  <c r="T155" i="3"/>
  <c r="S155" i="3"/>
  <c r="L155" i="3"/>
  <c r="E155" i="3"/>
  <c r="V154" i="3"/>
  <c r="U154" i="3"/>
  <c r="T154" i="3"/>
  <c r="S154" i="3"/>
  <c r="L154" i="3"/>
  <c r="E154" i="3"/>
  <c r="V153" i="3"/>
  <c r="U153" i="3"/>
  <c r="T153" i="3"/>
  <c r="S153" i="3"/>
  <c r="L153" i="3"/>
  <c r="E153" i="3"/>
  <c r="V152" i="3"/>
  <c r="U152" i="3"/>
  <c r="T152" i="3"/>
  <c r="S152" i="3"/>
  <c r="L152" i="3"/>
  <c r="E152" i="3"/>
  <c r="V151" i="3"/>
  <c r="U151" i="3"/>
  <c r="T151" i="3"/>
  <c r="S151" i="3"/>
  <c r="L151" i="3"/>
  <c r="E151" i="3"/>
  <c r="V150" i="3"/>
  <c r="U150" i="3"/>
  <c r="T150" i="3"/>
  <c r="S150" i="3"/>
  <c r="L150" i="3"/>
  <c r="E150" i="3"/>
  <c r="V149" i="3"/>
  <c r="U149" i="3"/>
  <c r="T149" i="3"/>
  <c r="S149" i="3"/>
  <c r="L149" i="3"/>
  <c r="E149" i="3"/>
  <c r="V148" i="3"/>
  <c r="U148" i="3"/>
  <c r="T148" i="3"/>
  <c r="S148" i="3"/>
  <c r="L148" i="3"/>
  <c r="E148" i="3"/>
  <c r="V147" i="3"/>
  <c r="U147" i="3"/>
  <c r="T147" i="3"/>
  <c r="S147" i="3"/>
  <c r="L147" i="3"/>
  <c r="E147" i="3"/>
  <c r="V146" i="3"/>
  <c r="U146" i="3"/>
  <c r="T146" i="3"/>
  <c r="S146" i="3"/>
  <c r="L146" i="3"/>
  <c r="E146" i="3"/>
  <c r="V145" i="3"/>
  <c r="U145" i="3"/>
  <c r="T145" i="3"/>
  <c r="S145" i="3"/>
  <c r="L145" i="3"/>
  <c r="E145" i="3"/>
  <c r="V144" i="3"/>
  <c r="U144" i="3"/>
  <c r="T144" i="3"/>
  <c r="S144" i="3"/>
  <c r="L144" i="3"/>
  <c r="E144" i="3"/>
  <c r="V143" i="3"/>
  <c r="U143" i="3"/>
  <c r="T143" i="3"/>
  <c r="S143" i="3"/>
  <c r="L143" i="3"/>
  <c r="E143" i="3"/>
  <c r="V142" i="3"/>
  <c r="U142" i="3"/>
  <c r="T142" i="3"/>
  <c r="S142" i="3"/>
  <c r="L142" i="3"/>
  <c r="E142" i="3"/>
  <c r="V141" i="3"/>
  <c r="U141" i="3"/>
  <c r="T141" i="3"/>
  <c r="S141" i="3"/>
  <c r="L141" i="3"/>
  <c r="E141" i="3"/>
  <c r="V140" i="3"/>
  <c r="U140" i="3"/>
  <c r="T140" i="3"/>
  <c r="S140" i="3"/>
  <c r="L140" i="3"/>
  <c r="E140" i="3"/>
  <c r="V139" i="3"/>
  <c r="U139" i="3"/>
  <c r="T139" i="3"/>
  <c r="S139" i="3"/>
  <c r="L139" i="3"/>
  <c r="E139" i="3"/>
  <c r="V138" i="3"/>
  <c r="U138" i="3"/>
  <c r="T138" i="3"/>
  <c r="S138" i="3"/>
  <c r="L138" i="3"/>
  <c r="E138" i="3"/>
  <c r="V137" i="3"/>
  <c r="U137" i="3"/>
  <c r="T137" i="3"/>
  <c r="S137" i="3"/>
  <c r="L137" i="3"/>
  <c r="E137" i="3"/>
  <c r="V136" i="3"/>
  <c r="U136" i="3"/>
  <c r="T136" i="3"/>
  <c r="S136" i="3"/>
  <c r="L136" i="3"/>
  <c r="E136" i="3"/>
  <c r="V135" i="3"/>
  <c r="U135" i="3"/>
  <c r="T135" i="3"/>
  <c r="S135" i="3"/>
  <c r="L135" i="3"/>
  <c r="E135" i="3"/>
  <c r="V134" i="3"/>
  <c r="U134" i="3"/>
  <c r="T134" i="3"/>
  <c r="S134" i="3"/>
  <c r="L134" i="3"/>
  <c r="E134" i="3"/>
  <c r="V133" i="3"/>
  <c r="U133" i="3"/>
  <c r="T133" i="3"/>
  <c r="S133" i="3"/>
  <c r="L133" i="3"/>
  <c r="E133" i="3"/>
  <c r="V132" i="3"/>
  <c r="U132" i="3"/>
  <c r="T132" i="3"/>
  <c r="S132" i="3"/>
  <c r="L132" i="3"/>
  <c r="E132" i="3"/>
  <c r="V131" i="3"/>
  <c r="U131" i="3"/>
  <c r="T131" i="3"/>
  <c r="S131" i="3"/>
  <c r="L131" i="3"/>
  <c r="E131" i="3"/>
  <c r="V130" i="3"/>
  <c r="U130" i="3"/>
  <c r="T130" i="3"/>
  <c r="S130" i="3"/>
  <c r="L130" i="3"/>
  <c r="E130" i="3"/>
  <c r="V129" i="3"/>
  <c r="U129" i="3"/>
  <c r="T129" i="3"/>
  <c r="S129" i="3"/>
  <c r="L129" i="3"/>
  <c r="E129" i="3"/>
  <c r="V128" i="3"/>
  <c r="U128" i="3"/>
  <c r="T128" i="3"/>
  <c r="S128" i="3"/>
  <c r="L128" i="3"/>
  <c r="E128" i="3"/>
  <c r="V127" i="3"/>
  <c r="U127" i="3"/>
  <c r="T127" i="3"/>
  <c r="S127" i="3"/>
  <c r="L127" i="3"/>
  <c r="E127" i="3"/>
  <c r="V126" i="3"/>
  <c r="U126" i="3"/>
  <c r="T126" i="3"/>
  <c r="S126" i="3"/>
  <c r="L126" i="3"/>
  <c r="E126" i="3"/>
  <c r="V125" i="3"/>
  <c r="U125" i="3"/>
  <c r="T125" i="3"/>
  <c r="S125" i="3"/>
  <c r="L125" i="3"/>
  <c r="E125" i="3"/>
  <c r="V124" i="3"/>
  <c r="U124" i="3"/>
  <c r="T124" i="3"/>
  <c r="S124" i="3"/>
  <c r="L124" i="3"/>
  <c r="E124" i="3"/>
  <c r="V123" i="3"/>
  <c r="U123" i="3"/>
  <c r="T123" i="3"/>
  <c r="S123" i="3"/>
  <c r="L123" i="3"/>
  <c r="E123" i="3"/>
  <c r="V122" i="3"/>
  <c r="U122" i="3"/>
  <c r="T122" i="3"/>
  <c r="S122" i="3"/>
  <c r="L122" i="3"/>
  <c r="E122" i="3"/>
  <c r="V121" i="3"/>
  <c r="U121" i="3"/>
  <c r="T121" i="3"/>
  <c r="S121" i="3"/>
  <c r="L121" i="3"/>
  <c r="E121" i="3"/>
  <c r="V120" i="3"/>
  <c r="U120" i="3"/>
  <c r="T120" i="3"/>
  <c r="S120" i="3"/>
  <c r="L120" i="3"/>
  <c r="E120" i="3"/>
  <c r="V119" i="3"/>
  <c r="U119" i="3"/>
  <c r="T119" i="3"/>
  <c r="S119" i="3"/>
  <c r="L119" i="3"/>
  <c r="E119" i="3"/>
  <c r="V118" i="3"/>
  <c r="U118" i="3"/>
  <c r="T118" i="3"/>
  <c r="S118" i="3"/>
  <c r="L118" i="3"/>
  <c r="E118" i="3"/>
  <c r="V117" i="3"/>
  <c r="U117" i="3"/>
  <c r="T117" i="3"/>
  <c r="S117" i="3"/>
  <c r="L117" i="3"/>
  <c r="E117" i="3"/>
  <c r="V116" i="3"/>
  <c r="U116" i="3"/>
  <c r="T116" i="3"/>
  <c r="S116" i="3"/>
  <c r="L116" i="3"/>
  <c r="E116" i="3"/>
  <c r="V115" i="3"/>
  <c r="U115" i="3"/>
  <c r="T115" i="3"/>
  <c r="S115" i="3"/>
  <c r="L115" i="3"/>
  <c r="E115" i="3"/>
  <c r="V114" i="3"/>
  <c r="U114" i="3"/>
  <c r="T114" i="3"/>
  <c r="S114" i="3"/>
  <c r="L114" i="3"/>
  <c r="E114" i="3"/>
  <c r="V113" i="3"/>
  <c r="U113" i="3"/>
  <c r="T113" i="3"/>
  <c r="S113" i="3"/>
  <c r="L113" i="3"/>
  <c r="E113" i="3"/>
  <c r="V112" i="3"/>
  <c r="U112" i="3"/>
  <c r="T112" i="3"/>
  <c r="S112" i="3"/>
  <c r="L112" i="3"/>
  <c r="E112" i="3"/>
  <c r="V111" i="3"/>
  <c r="U111" i="3"/>
  <c r="T111" i="3"/>
  <c r="S111" i="3"/>
  <c r="L111" i="3"/>
  <c r="E111" i="3"/>
  <c r="V110" i="3"/>
  <c r="U110" i="3"/>
  <c r="T110" i="3"/>
  <c r="S110" i="3"/>
  <c r="L110" i="3"/>
  <c r="E110" i="3"/>
  <c r="V109" i="3"/>
  <c r="U109" i="3"/>
  <c r="T109" i="3"/>
  <c r="S109" i="3"/>
  <c r="L109" i="3"/>
  <c r="E109" i="3"/>
  <c r="V108" i="3"/>
  <c r="U108" i="3"/>
  <c r="T108" i="3"/>
  <c r="S108" i="3"/>
  <c r="L108" i="3"/>
  <c r="E108" i="3"/>
  <c r="V107" i="3"/>
  <c r="U107" i="3"/>
  <c r="T107" i="3"/>
  <c r="S107" i="3"/>
  <c r="L107" i="3"/>
  <c r="E107" i="3"/>
  <c r="V106" i="3"/>
  <c r="U106" i="3"/>
  <c r="T106" i="3"/>
  <c r="S106" i="3"/>
  <c r="L106" i="3"/>
  <c r="E106" i="3"/>
  <c r="V105" i="3"/>
  <c r="U105" i="3"/>
  <c r="T105" i="3"/>
  <c r="S105" i="3"/>
  <c r="L105" i="3"/>
  <c r="E105" i="3"/>
  <c r="V104" i="3"/>
  <c r="U104" i="3"/>
  <c r="T104" i="3"/>
  <c r="S104" i="3"/>
  <c r="L104" i="3"/>
  <c r="E104" i="3"/>
  <c r="V103" i="3"/>
  <c r="U103" i="3"/>
  <c r="T103" i="3"/>
  <c r="S103" i="3"/>
  <c r="L103" i="3"/>
  <c r="E103" i="3"/>
  <c r="V102" i="3"/>
  <c r="U102" i="3"/>
  <c r="T102" i="3"/>
  <c r="S102" i="3"/>
  <c r="L102" i="3"/>
  <c r="E102" i="3"/>
  <c r="V101" i="3"/>
  <c r="U101" i="3"/>
  <c r="T101" i="3"/>
  <c r="S101" i="3"/>
  <c r="L101" i="3"/>
  <c r="E101" i="3"/>
  <c r="V100" i="3"/>
  <c r="U100" i="3"/>
  <c r="T100" i="3"/>
  <c r="S100" i="3"/>
  <c r="L100" i="3"/>
  <c r="E100" i="3"/>
  <c r="V99" i="3"/>
  <c r="U99" i="3"/>
  <c r="T99" i="3"/>
  <c r="S99" i="3"/>
  <c r="L99" i="3"/>
  <c r="E99" i="3"/>
  <c r="V98" i="3"/>
  <c r="U98" i="3"/>
  <c r="T98" i="3"/>
  <c r="S98" i="3"/>
  <c r="L98" i="3"/>
  <c r="E98" i="3"/>
  <c r="V97" i="3"/>
  <c r="U97" i="3"/>
  <c r="T97" i="3"/>
  <c r="S97" i="3"/>
  <c r="L97" i="3"/>
  <c r="E97" i="3"/>
  <c r="V96" i="3"/>
  <c r="U96" i="3"/>
  <c r="T96" i="3"/>
  <c r="S96" i="3"/>
  <c r="L96" i="3"/>
  <c r="E96" i="3"/>
  <c r="V95" i="3"/>
  <c r="U95" i="3"/>
  <c r="T95" i="3"/>
  <c r="S95" i="3"/>
  <c r="L95" i="3"/>
  <c r="E95" i="3"/>
  <c r="V94" i="3"/>
  <c r="U94" i="3"/>
  <c r="T94" i="3"/>
  <c r="S94" i="3"/>
  <c r="L94" i="3"/>
  <c r="E94" i="3"/>
  <c r="V93" i="3"/>
  <c r="U93" i="3"/>
  <c r="T93" i="3"/>
  <c r="S93" i="3"/>
  <c r="L93" i="3"/>
  <c r="E93" i="3"/>
  <c r="V92" i="3"/>
  <c r="U92" i="3"/>
  <c r="T92" i="3"/>
  <c r="S92" i="3"/>
  <c r="L92" i="3"/>
  <c r="E92" i="3"/>
  <c r="V91" i="3"/>
  <c r="U91" i="3"/>
  <c r="T91" i="3"/>
  <c r="S91" i="3"/>
  <c r="L91" i="3"/>
  <c r="E91" i="3"/>
  <c r="V90" i="3"/>
  <c r="U90" i="3"/>
  <c r="T90" i="3"/>
  <c r="S90" i="3"/>
  <c r="L90" i="3"/>
  <c r="E90" i="3"/>
  <c r="V89" i="3"/>
  <c r="U89" i="3"/>
  <c r="T89" i="3"/>
  <c r="S89" i="3"/>
  <c r="L89" i="3"/>
  <c r="E89" i="3"/>
  <c r="V88" i="3"/>
  <c r="U88" i="3"/>
  <c r="T88" i="3"/>
  <c r="S88" i="3"/>
  <c r="L88" i="3"/>
  <c r="E88" i="3"/>
  <c r="V87" i="3"/>
  <c r="U87" i="3"/>
  <c r="T87" i="3"/>
  <c r="S87" i="3"/>
  <c r="L87" i="3"/>
  <c r="E87" i="3"/>
  <c r="V86" i="3"/>
  <c r="U86" i="3"/>
  <c r="T86" i="3"/>
  <c r="S86" i="3"/>
  <c r="L86" i="3"/>
  <c r="E86" i="3"/>
  <c r="V85" i="3"/>
  <c r="U85" i="3"/>
  <c r="T85" i="3"/>
  <c r="S85" i="3"/>
  <c r="L85" i="3"/>
  <c r="E85" i="3"/>
  <c r="V84" i="3"/>
  <c r="U84" i="3"/>
  <c r="T84" i="3"/>
  <c r="S84" i="3"/>
  <c r="L84" i="3"/>
  <c r="E84" i="3"/>
  <c r="V83" i="3"/>
  <c r="U83" i="3"/>
  <c r="T83" i="3"/>
  <c r="S83" i="3"/>
  <c r="L83" i="3"/>
  <c r="E83" i="3"/>
  <c r="V82" i="3"/>
  <c r="U82" i="3"/>
  <c r="T82" i="3"/>
  <c r="S82" i="3"/>
  <c r="L82" i="3"/>
  <c r="E82" i="3"/>
  <c r="V81" i="3"/>
  <c r="U81" i="3"/>
  <c r="T81" i="3"/>
  <c r="S81" i="3"/>
  <c r="L81" i="3"/>
  <c r="E81" i="3"/>
  <c r="V80" i="3"/>
  <c r="U80" i="3"/>
  <c r="T80" i="3"/>
  <c r="S80" i="3"/>
  <c r="L80" i="3"/>
  <c r="E80" i="3"/>
  <c r="V79" i="3"/>
  <c r="U79" i="3"/>
  <c r="T79" i="3"/>
  <c r="S79" i="3"/>
  <c r="L79" i="3"/>
  <c r="E79" i="3"/>
  <c r="V78" i="3"/>
  <c r="U78" i="3"/>
  <c r="T78" i="3"/>
  <c r="S78" i="3"/>
  <c r="L78" i="3"/>
  <c r="E78" i="3"/>
  <c r="V77" i="3"/>
  <c r="U77" i="3"/>
  <c r="T77" i="3"/>
  <c r="S77" i="3"/>
  <c r="L77" i="3"/>
  <c r="E77" i="3"/>
  <c r="V76" i="3"/>
  <c r="U76" i="3"/>
  <c r="T76" i="3"/>
  <c r="S76" i="3"/>
  <c r="L76" i="3"/>
  <c r="E76" i="3"/>
  <c r="V75" i="3"/>
  <c r="U75" i="3"/>
  <c r="T75" i="3"/>
  <c r="S75" i="3"/>
  <c r="L75" i="3"/>
  <c r="E75" i="3"/>
  <c r="V74" i="3"/>
  <c r="U74" i="3"/>
  <c r="T74" i="3"/>
  <c r="S74" i="3"/>
  <c r="L74" i="3"/>
  <c r="E74" i="3"/>
  <c r="V73" i="3"/>
  <c r="U73" i="3"/>
  <c r="T73" i="3"/>
  <c r="S73" i="3"/>
  <c r="L73" i="3"/>
  <c r="E73" i="3"/>
  <c r="V72" i="3"/>
  <c r="U72" i="3"/>
  <c r="T72" i="3"/>
  <c r="S72" i="3"/>
  <c r="L72" i="3"/>
  <c r="E72" i="3"/>
  <c r="V71" i="3"/>
  <c r="U71" i="3"/>
  <c r="T71" i="3"/>
  <c r="S71" i="3"/>
  <c r="L71" i="3"/>
  <c r="E71" i="3"/>
  <c r="V70" i="3"/>
  <c r="U70" i="3"/>
  <c r="T70" i="3"/>
  <c r="S70" i="3"/>
  <c r="L70" i="3"/>
  <c r="E70" i="3"/>
  <c r="V69" i="3"/>
  <c r="U69" i="3"/>
  <c r="T69" i="3"/>
  <c r="S69" i="3"/>
  <c r="L69" i="3"/>
  <c r="E69" i="3"/>
  <c r="V68" i="3"/>
  <c r="U68" i="3"/>
  <c r="T68" i="3"/>
  <c r="S68" i="3"/>
  <c r="L68" i="3"/>
  <c r="E68" i="3"/>
  <c r="V67" i="3"/>
  <c r="U67" i="3"/>
  <c r="T67" i="3"/>
  <c r="S67" i="3"/>
  <c r="L67" i="3"/>
  <c r="E67" i="3"/>
  <c r="V66" i="3"/>
  <c r="U66" i="3"/>
  <c r="T66" i="3"/>
  <c r="S66" i="3"/>
  <c r="L66" i="3"/>
  <c r="E66" i="3"/>
  <c r="V65" i="3"/>
  <c r="U65" i="3"/>
  <c r="T65" i="3"/>
  <c r="S65" i="3"/>
  <c r="L65" i="3"/>
  <c r="E65" i="3"/>
  <c r="V64" i="3"/>
  <c r="U64" i="3"/>
  <c r="T64" i="3"/>
  <c r="S64" i="3"/>
  <c r="L64" i="3"/>
  <c r="E64" i="3"/>
  <c r="V63" i="3"/>
  <c r="U63" i="3"/>
  <c r="T63" i="3"/>
  <c r="S63" i="3"/>
  <c r="L63" i="3"/>
  <c r="E63" i="3"/>
  <c r="V62" i="3"/>
  <c r="U62" i="3"/>
  <c r="T62" i="3"/>
  <c r="S62" i="3"/>
  <c r="L62" i="3"/>
  <c r="E62" i="3"/>
  <c r="V61" i="3"/>
  <c r="U61" i="3"/>
  <c r="T61" i="3"/>
  <c r="S61" i="3"/>
  <c r="L61" i="3"/>
  <c r="E61" i="3"/>
  <c r="V60" i="3"/>
  <c r="U60" i="3"/>
  <c r="T60" i="3"/>
  <c r="S60" i="3"/>
  <c r="L60" i="3"/>
  <c r="E60" i="3"/>
  <c r="V59" i="3"/>
  <c r="U59" i="3"/>
  <c r="T59" i="3"/>
  <c r="S59" i="3"/>
  <c r="L59" i="3"/>
  <c r="E59" i="3"/>
  <c r="V58" i="3"/>
  <c r="U58" i="3"/>
  <c r="T58" i="3"/>
  <c r="S58" i="3"/>
  <c r="L58" i="3"/>
  <c r="E58" i="3"/>
  <c r="V57" i="3"/>
  <c r="U57" i="3"/>
  <c r="T57" i="3"/>
  <c r="S57" i="3"/>
  <c r="L57" i="3"/>
  <c r="E57" i="3"/>
  <c r="V56" i="3"/>
  <c r="U56" i="3"/>
  <c r="T56" i="3"/>
  <c r="S56" i="3"/>
  <c r="L56" i="3"/>
  <c r="E56" i="3"/>
  <c r="V55" i="3"/>
  <c r="U55" i="3"/>
  <c r="T55" i="3"/>
  <c r="S55" i="3"/>
  <c r="L55" i="3"/>
  <c r="E55" i="3"/>
  <c r="V54" i="3"/>
  <c r="U54" i="3"/>
  <c r="T54" i="3"/>
  <c r="S54" i="3"/>
  <c r="L54" i="3"/>
  <c r="E54" i="3"/>
  <c r="V53" i="3"/>
  <c r="U53" i="3"/>
  <c r="T53" i="3"/>
  <c r="S53" i="3"/>
  <c r="L53" i="3"/>
  <c r="E53" i="3"/>
  <c r="V52" i="3"/>
  <c r="U52" i="3"/>
  <c r="T52" i="3"/>
  <c r="S52" i="3"/>
  <c r="L52" i="3"/>
  <c r="E52" i="3"/>
  <c r="V51" i="3"/>
  <c r="U51" i="3"/>
  <c r="T51" i="3"/>
  <c r="S51" i="3"/>
  <c r="L51" i="3"/>
  <c r="E51" i="3"/>
  <c r="V50" i="3"/>
  <c r="U50" i="3"/>
  <c r="T50" i="3"/>
  <c r="S50" i="3"/>
  <c r="L50" i="3"/>
  <c r="E50" i="3"/>
  <c r="V49" i="3"/>
  <c r="U49" i="3"/>
  <c r="T49" i="3"/>
  <c r="S49" i="3"/>
  <c r="L49" i="3"/>
  <c r="E49" i="3"/>
  <c r="V48" i="3"/>
  <c r="U48" i="3"/>
  <c r="T48" i="3"/>
  <c r="S48" i="3"/>
  <c r="L48" i="3"/>
  <c r="E48" i="3"/>
  <c r="V47" i="3"/>
  <c r="U47" i="3"/>
  <c r="T47" i="3"/>
  <c r="S47" i="3"/>
  <c r="L47" i="3"/>
  <c r="E47" i="3"/>
  <c r="V46" i="3"/>
  <c r="U46" i="3"/>
  <c r="T46" i="3"/>
  <c r="S46" i="3"/>
  <c r="L46" i="3"/>
  <c r="E46" i="3"/>
  <c r="V45" i="3"/>
  <c r="U45" i="3"/>
  <c r="T45" i="3"/>
  <c r="S45" i="3"/>
  <c r="L45" i="3"/>
  <c r="E45" i="3"/>
  <c r="V44" i="3"/>
  <c r="U44" i="3"/>
  <c r="T44" i="3"/>
  <c r="S44" i="3"/>
  <c r="L44" i="3"/>
  <c r="E44" i="3"/>
  <c r="V43" i="3"/>
  <c r="U43" i="3"/>
  <c r="T43" i="3"/>
  <c r="S43" i="3"/>
  <c r="L43" i="3"/>
  <c r="E43" i="3"/>
  <c r="V42" i="3"/>
  <c r="U42" i="3"/>
  <c r="T42" i="3"/>
  <c r="S42" i="3"/>
  <c r="L42" i="3"/>
  <c r="E42" i="3"/>
  <c r="V41" i="3"/>
  <c r="U41" i="3"/>
  <c r="T41" i="3"/>
  <c r="S41" i="3"/>
  <c r="L41" i="3"/>
  <c r="E41" i="3"/>
  <c r="V40" i="3"/>
  <c r="U40" i="3"/>
  <c r="T40" i="3"/>
  <c r="S40" i="3"/>
  <c r="L40" i="3"/>
  <c r="E40" i="3"/>
  <c r="V39" i="3"/>
  <c r="U39" i="3"/>
  <c r="T39" i="3"/>
  <c r="S39" i="3"/>
  <c r="L39" i="3"/>
  <c r="E39" i="3"/>
  <c r="V38" i="3"/>
  <c r="U38" i="3"/>
  <c r="T38" i="3"/>
  <c r="S38" i="3"/>
  <c r="L38" i="3"/>
  <c r="E38" i="3"/>
  <c r="V37" i="3"/>
  <c r="U37" i="3"/>
  <c r="T37" i="3"/>
  <c r="S37" i="3"/>
  <c r="L37" i="3"/>
  <c r="E37" i="3"/>
  <c r="V36" i="3"/>
  <c r="U36" i="3"/>
  <c r="T36" i="3"/>
  <c r="S36" i="3"/>
  <c r="L36" i="3"/>
  <c r="E36" i="3"/>
  <c r="V35" i="3"/>
  <c r="U35" i="3"/>
  <c r="T35" i="3"/>
  <c r="S35" i="3"/>
  <c r="L35" i="3"/>
  <c r="E35" i="3"/>
  <c r="V34" i="3"/>
  <c r="U34" i="3"/>
  <c r="T34" i="3"/>
  <c r="S34" i="3"/>
  <c r="L34" i="3"/>
  <c r="E34" i="3"/>
  <c r="V33" i="3"/>
  <c r="U33" i="3"/>
  <c r="T33" i="3"/>
  <c r="S33" i="3"/>
  <c r="L33" i="3"/>
  <c r="E33" i="3"/>
  <c r="V32" i="3"/>
  <c r="U32" i="3"/>
  <c r="T32" i="3"/>
  <c r="S32" i="3"/>
  <c r="L32" i="3"/>
  <c r="E32" i="3"/>
  <c r="V31" i="3"/>
  <c r="U31" i="3"/>
  <c r="T31" i="3"/>
  <c r="S31" i="3"/>
  <c r="L31" i="3"/>
  <c r="E31" i="3"/>
  <c r="V30" i="3"/>
  <c r="U30" i="3"/>
  <c r="T30" i="3"/>
  <c r="S30" i="3"/>
  <c r="L30" i="3"/>
  <c r="E30" i="3"/>
  <c r="V29" i="3"/>
  <c r="U29" i="3"/>
  <c r="T29" i="3"/>
  <c r="S29" i="3"/>
  <c r="L29" i="3"/>
  <c r="E29" i="3"/>
  <c r="V28" i="3"/>
  <c r="U28" i="3"/>
  <c r="T28" i="3"/>
  <c r="S28" i="3"/>
  <c r="L28" i="3"/>
  <c r="E28" i="3"/>
  <c r="V27" i="3"/>
  <c r="U27" i="3"/>
  <c r="T27" i="3"/>
  <c r="S27" i="3"/>
  <c r="L27" i="3"/>
  <c r="E27" i="3"/>
  <c r="V26" i="3"/>
  <c r="U26" i="3"/>
  <c r="T26" i="3"/>
  <c r="S26" i="3"/>
  <c r="L26" i="3"/>
  <c r="E26" i="3"/>
  <c r="V25" i="3"/>
  <c r="U25" i="3"/>
  <c r="T25" i="3"/>
  <c r="S25" i="3"/>
  <c r="L25" i="3"/>
  <c r="E25" i="3"/>
  <c r="V24" i="3"/>
  <c r="U24" i="3"/>
  <c r="T24" i="3"/>
  <c r="S24" i="3"/>
  <c r="L24" i="3"/>
  <c r="E24" i="3"/>
  <c r="V23" i="3"/>
  <c r="U23" i="3"/>
  <c r="T23" i="3"/>
  <c r="S23" i="3"/>
  <c r="L23" i="3"/>
  <c r="E23" i="3"/>
  <c r="V22" i="3"/>
  <c r="U22" i="3"/>
  <c r="T22" i="3"/>
  <c r="S22" i="3"/>
  <c r="L22" i="3"/>
  <c r="E22" i="3"/>
  <c r="V21" i="3"/>
  <c r="U21" i="3"/>
  <c r="T21" i="3"/>
  <c r="S21" i="3"/>
  <c r="L21" i="3"/>
  <c r="E21" i="3"/>
  <c r="V20" i="3"/>
  <c r="U20" i="3"/>
  <c r="T20" i="3"/>
  <c r="S20" i="3"/>
  <c r="L20" i="3"/>
  <c r="E20" i="3"/>
  <c r="V19" i="3"/>
  <c r="U19" i="3"/>
  <c r="T19" i="3"/>
  <c r="S19" i="3"/>
  <c r="L19" i="3"/>
  <c r="E19" i="3"/>
  <c r="V18" i="3"/>
  <c r="U18" i="3"/>
  <c r="T18" i="3"/>
  <c r="S18" i="3"/>
  <c r="L18" i="3"/>
  <c r="E18" i="3"/>
  <c r="V17" i="3"/>
  <c r="U17" i="3"/>
  <c r="T17" i="3"/>
  <c r="S17" i="3"/>
  <c r="L17" i="3"/>
  <c r="E17" i="3"/>
  <c r="V16" i="3"/>
  <c r="U16" i="3"/>
  <c r="T16" i="3"/>
  <c r="S16" i="3"/>
  <c r="L16" i="3"/>
  <c r="E16" i="3"/>
  <c r="V15" i="3"/>
  <c r="U15" i="3"/>
  <c r="T15" i="3"/>
  <c r="S15" i="3"/>
  <c r="L15" i="3"/>
  <c r="E15" i="3"/>
  <c r="V14" i="3"/>
  <c r="U14" i="3"/>
  <c r="T14" i="3"/>
  <c r="S14" i="3"/>
  <c r="L14" i="3"/>
  <c r="E14" i="3"/>
  <c r="V13" i="3"/>
  <c r="U13" i="3"/>
  <c r="T13" i="3"/>
  <c r="S13" i="3"/>
  <c r="L13" i="3"/>
  <c r="E13" i="3"/>
  <c r="V12" i="3"/>
  <c r="U12" i="3"/>
  <c r="T12" i="3"/>
  <c r="S12" i="3"/>
  <c r="L12" i="3"/>
  <c r="E12" i="3"/>
  <c r="V11" i="3"/>
  <c r="U11" i="3"/>
  <c r="T11" i="3"/>
  <c r="S11" i="3"/>
  <c r="L11" i="3"/>
  <c r="E11" i="3"/>
  <c r="V10" i="3"/>
  <c r="U10" i="3"/>
  <c r="T10" i="3"/>
  <c r="S10" i="3"/>
  <c r="L10" i="3"/>
  <c r="E10" i="3"/>
  <c r="V9" i="3"/>
  <c r="U9" i="3"/>
  <c r="T9" i="3"/>
  <c r="S9" i="3"/>
  <c r="L9" i="3"/>
  <c r="E9" i="3"/>
  <c r="V8" i="3"/>
  <c r="U8" i="3"/>
  <c r="T8" i="3"/>
  <c r="S8" i="3"/>
  <c r="L8" i="3"/>
  <c r="E8" i="3"/>
  <c r="V7" i="3"/>
  <c r="U7" i="3"/>
  <c r="T7" i="3"/>
  <c r="S7" i="3"/>
  <c r="L7" i="3"/>
  <c r="E7" i="3"/>
  <c r="V6" i="3"/>
  <c r="U6" i="3"/>
  <c r="T6" i="3"/>
  <c r="S6" i="3"/>
  <c r="L6" i="3"/>
  <c r="E6" i="3"/>
  <c r="V5" i="3"/>
  <c r="U5" i="3"/>
  <c r="T5" i="3"/>
  <c r="S5" i="3"/>
  <c r="L5" i="3"/>
  <c r="E5" i="3"/>
  <c r="V4" i="3"/>
  <c r="U4" i="3"/>
  <c r="T4" i="3"/>
  <c r="S4" i="3"/>
  <c r="L4" i="3"/>
  <c r="E4" i="3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N4" i="3" l="1"/>
  <c r="M4" i="3"/>
  <c r="N5" i="3"/>
  <c r="M5" i="3"/>
  <c r="N6" i="3"/>
  <c r="M6" i="3"/>
  <c r="N7" i="3"/>
  <c r="M7" i="3"/>
  <c r="N8" i="3"/>
  <c r="M8" i="3"/>
  <c r="N9" i="3"/>
  <c r="M9" i="3"/>
  <c r="N10" i="3"/>
  <c r="M10" i="3"/>
  <c r="N11" i="3"/>
  <c r="M11" i="3"/>
  <c r="N12" i="3"/>
  <c r="M12" i="3"/>
  <c r="N13" i="3"/>
  <c r="M13" i="3"/>
  <c r="N14" i="3"/>
  <c r="M14" i="3"/>
  <c r="N15" i="3"/>
  <c r="M15" i="3"/>
  <c r="N16" i="3"/>
  <c r="M16" i="3"/>
  <c r="N17" i="3"/>
  <c r="M17" i="3"/>
  <c r="N18" i="3"/>
  <c r="M18" i="3"/>
  <c r="N19" i="3"/>
  <c r="M19" i="3"/>
  <c r="N20" i="3"/>
  <c r="M20" i="3"/>
  <c r="N21" i="3"/>
  <c r="M21" i="3"/>
  <c r="N22" i="3"/>
  <c r="M22" i="3"/>
  <c r="N23" i="3"/>
  <c r="M23" i="3"/>
  <c r="N24" i="3"/>
  <c r="M24" i="3"/>
  <c r="N25" i="3"/>
  <c r="M25" i="3"/>
  <c r="N26" i="3"/>
  <c r="M26" i="3"/>
  <c r="N27" i="3"/>
  <c r="M27" i="3"/>
  <c r="N28" i="3"/>
  <c r="M28" i="3"/>
  <c r="N29" i="3"/>
  <c r="M29" i="3"/>
  <c r="N30" i="3"/>
  <c r="M30" i="3"/>
  <c r="N31" i="3"/>
  <c r="M31" i="3"/>
  <c r="N32" i="3"/>
  <c r="M32" i="3"/>
  <c r="N33" i="3"/>
  <c r="M33" i="3"/>
  <c r="N34" i="3"/>
  <c r="M34" i="3"/>
  <c r="N35" i="3"/>
  <c r="M35" i="3"/>
  <c r="N36" i="3"/>
  <c r="M36" i="3"/>
  <c r="N37" i="3"/>
  <c r="M37" i="3"/>
  <c r="N38" i="3"/>
  <c r="M38" i="3"/>
  <c r="N39" i="3"/>
  <c r="M39" i="3"/>
  <c r="N40" i="3"/>
  <c r="M40" i="3"/>
  <c r="N41" i="3"/>
  <c r="M41" i="3"/>
  <c r="N42" i="3"/>
  <c r="M42" i="3"/>
  <c r="N43" i="3"/>
  <c r="M43" i="3"/>
  <c r="N44" i="3"/>
  <c r="M44" i="3"/>
  <c r="N45" i="3"/>
  <c r="M45" i="3"/>
  <c r="N46" i="3"/>
  <c r="M46" i="3"/>
  <c r="N47" i="3"/>
  <c r="M47" i="3"/>
  <c r="N48" i="3"/>
  <c r="M48" i="3"/>
  <c r="N49" i="3"/>
  <c r="M49" i="3"/>
  <c r="N50" i="3"/>
  <c r="M50" i="3"/>
  <c r="N51" i="3"/>
  <c r="M51" i="3"/>
  <c r="N52" i="3"/>
  <c r="M52" i="3"/>
  <c r="N53" i="3"/>
  <c r="M53" i="3"/>
  <c r="N54" i="3"/>
  <c r="M54" i="3"/>
  <c r="N55" i="3"/>
  <c r="M55" i="3"/>
  <c r="N56" i="3"/>
  <c r="M56" i="3"/>
  <c r="N57" i="3"/>
  <c r="M57" i="3"/>
  <c r="N58" i="3"/>
  <c r="M58" i="3"/>
  <c r="N59" i="3"/>
  <c r="M59" i="3"/>
  <c r="N60" i="3"/>
  <c r="M60" i="3"/>
  <c r="N61" i="3"/>
  <c r="M61" i="3"/>
  <c r="N62" i="3"/>
  <c r="M62" i="3"/>
  <c r="N63" i="3"/>
  <c r="M63" i="3"/>
  <c r="N64" i="3"/>
  <c r="M64" i="3"/>
  <c r="N65" i="3"/>
  <c r="M65" i="3"/>
  <c r="N66" i="3"/>
  <c r="M66" i="3"/>
  <c r="N67" i="3"/>
  <c r="M67" i="3"/>
  <c r="N68" i="3"/>
  <c r="M68" i="3"/>
  <c r="N69" i="3"/>
  <c r="M69" i="3"/>
  <c r="N70" i="3"/>
  <c r="M70" i="3"/>
  <c r="N71" i="3"/>
  <c r="M71" i="3"/>
  <c r="N72" i="3"/>
  <c r="M72" i="3"/>
  <c r="N73" i="3"/>
  <c r="M73" i="3"/>
  <c r="N74" i="3"/>
  <c r="M74" i="3"/>
  <c r="N75" i="3"/>
  <c r="M75" i="3"/>
  <c r="N76" i="3"/>
  <c r="M76" i="3"/>
  <c r="N77" i="3"/>
  <c r="M77" i="3"/>
  <c r="N78" i="3"/>
  <c r="M78" i="3"/>
  <c r="N79" i="3"/>
  <c r="M79" i="3"/>
  <c r="N80" i="3"/>
  <c r="M80" i="3"/>
  <c r="N81" i="3"/>
  <c r="M81" i="3"/>
  <c r="N82" i="3"/>
  <c r="M82" i="3"/>
  <c r="N83" i="3"/>
  <c r="M83" i="3"/>
  <c r="N84" i="3"/>
  <c r="M84" i="3"/>
  <c r="N85" i="3"/>
  <c r="M85" i="3"/>
  <c r="N86" i="3"/>
  <c r="M86" i="3"/>
  <c r="N87" i="3"/>
  <c r="M87" i="3"/>
  <c r="N88" i="3"/>
  <c r="M88" i="3"/>
  <c r="N89" i="3"/>
  <c r="M89" i="3"/>
  <c r="N90" i="3"/>
  <c r="M90" i="3"/>
  <c r="N91" i="3"/>
  <c r="M91" i="3"/>
  <c r="N92" i="3"/>
  <c r="M92" i="3"/>
  <c r="N93" i="3"/>
  <c r="M93" i="3"/>
  <c r="N94" i="3"/>
  <c r="M94" i="3"/>
  <c r="N95" i="3"/>
  <c r="M95" i="3"/>
  <c r="N96" i="3"/>
  <c r="M96" i="3"/>
  <c r="N97" i="3"/>
  <c r="M97" i="3"/>
  <c r="N98" i="3"/>
  <c r="M98" i="3"/>
  <c r="N99" i="3"/>
  <c r="M99" i="3"/>
  <c r="N100" i="3"/>
  <c r="M100" i="3"/>
  <c r="N101" i="3"/>
  <c r="M101" i="3"/>
  <c r="N102" i="3"/>
  <c r="M102" i="3"/>
  <c r="N103" i="3"/>
  <c r="M103" i="3"/>
  <c r="N104" i="3"/>
  <c r="M104" i="3"/>
  <c r="N105" i="3"/>
  <c r="M105" i="3"/>
  <c r="N106" i="3"/>
  <c r="M106" i="3"/>
  <c r="N107" i="3"/>
  <c r="M107" i="3"/>
  <c r="N108" i="3"/>
  <c r="M108" i="3"/>
  <c r="N109" i="3"/>
  <c r="M109" i="3"/>
  <c r="N110" i="3"/>
  <c r="M110" i="3"/>
  <c r="N111" i="3"/>
  <c r="M111" i="3"/>
  <c r="N112" i="3"/>
  <c r="M112" i="3"/>
  <c r="N113" i="3"/>
  <c r="M113" i="3"/>
  <c r="N114" i="3"/>
  <c r="M114" i="3"/>
  <c r="N115" i="3"/>
  <c r="M115" i="3"/>
  <c r="N116" i="3"/>
  <c r="M116" i="3"/>
  <c r="N117" i="3"/>
  <c r="M117" i="3"/>
  <c r="N118" i="3"/>
  <c r="M118" i="3"/>
  <c r="N119" i="3"/>
  <c r="M119" i="3"/>
  <c r="N120" i="3"/>
  <c r="M120" i="3"/>
  <c r="N121" i="3"/>
  <c r="M121" i="3"/>
  <c r="N122" i="3"/>
  <c r="M122" i="3"/>
  <c r="N123" i="3"/>
  <c r="M123" i="3"/>
  <c r="N124" i="3"/>
  <c r="M124" i="3"/>
  <c r="N125" i="3"/>
  <c r="M125" i="3"/>
  <c r="N126" i="3"/>
  <c r="M126" i="3"/>
  <c r="N127" i="3"/>
  <c r="M127" i="3"/>
  <c r="N128" i="3"/>
  <c r="M128" i="3"/>
  <c r="N129" i="3"/>
  <c r="M129" i="3"/>
  <c r="N130" i="3"/>
  <c r="M130" i="3"/>
  <c r="N131" i="3"/>
  <c r="M131" i="3"/>
  <c r="N132" i="3"/>
  <c r="M132" i="3"/>
  <c r="N133" i="3"/>
  <c r="M133" i="3"/>
  <c r="N134" i="3"/>
  <c r="M134" i="3"/>
  <c r="N135" i="3"/>
  <c r="M135" i="3"/>
  <c r="N136" i="3"/>
  <c r="M136" i="3"/>
  <c r="N137" i="3"/>
  <c r="M137" i="3"/>
  <c r="N138" i="3"/>
  <c r="M138" i="3"/>
  <c r="N139" i="3"/>
  <c r="M139" i="3"/>
  <c r="N140" i="3"/>
  <c r="M140" i="3"/>
  <c r="N141" i="3"/>
  <c r="M141" i="3"/>
  <c r="N142" i="3"/>
  <c r="M142" i="3"/>
  <c r="N143" i="3"/>
  <c r="M143" i="3"/>
  <c r="N144" i="3"/>
  <c r="M144" i="3"/>
  <c r="N145" i="3"/>
  <c r="M145" i="3"/>
  <c r="N146" i="3"/>
  <c r="M146" i="3"/>
  <c r="N147" i="3"/>
  <c r="M147" i="3"/>
  <c r="N148" i="3"/>
  <c r="M148" i="3"/>
  <c r="N149" i="3"/>
  <c r="M149" i="3"/>
  <c r="N150" i="3"/>
  <c r="M150" i="3"/>
  <c r="N151" i="3"/>
  <c r="M151" i="3"/>
  <c r="N152" i="3"/>
  <c r="M152" i="3"/>
  <c r="N153" i="3"/>
  <c r="M153" i="3"/>
  <c r="N154" i="3"/>
  <c r="M154" i="3"/>
  <c r="N155" i="3"/>
  <c r="M155" i="3"/>
  <c r="N156" i="3"/>
  <c r="M156" i="3"/>
  <c r="N157" i="3"/>
  <c r="M157" i="3"/>
  <c r="N158" i="3"/>
  <c r="M158" i="3"/>
  <c r="N159" i="3"/>
  <c r="M159" i="3"/>
  <c r="N160" i="3"/>
  <c r="M160" i="3"/>
  <c r="N161" i="3"/>
  <c r="M161" i="3"/>
  <c r="N162" i="3"/>
  <c r="M162" i="3"/>
  <c r="N163" i="3"/>
  <c r="M163" i="3"/>
  <c r="N164" i="3"/>
  <c r="M164" i="3"/>
  <c r="N165" i="3"/>
  <c r="M165" i="3"/>
  <c r="N166" i="3"/>
  <c r="M166" i="3"/>
  <c r="N167" i="3"/>
  <c r="M167" i="3"/>
  <c r="N168" i="3"/>
  <c r="M168" i="3"/>
  <c r="N169" i="3"/>
  <c r="M169" i="3"/>
  <c r="N170" i="3"/>
  <c r="M170" i="3"/>
  <c r="N171" i="3"/>
  <c r="M171" i="3"/>
  <c r="N172" i="3"/>
  <c r="M172" i="3"/>
  <c r="N173" i="3"/>
  <c r="M173" i="3"/>
  <c r="N174" i="3"/>
  <c r="M174" i="3"/>
  <c r="N175" i="3"/>
  <c r="M175" i="3"/>
  <c r="N176" i="3"/>
  <c r="M176" i="3"/>
  <c r="N177" i="3"/>
  <c r="M177" i="3"/>
  <c r="N178" i="3"/>
  <c r="M178" i="3"/>
  <c r="N179" i="3"/>
  <c r="M179" i="3"/>
  <c r="N180" i="3"/>
  <c r="M180" i="3"/>
  <c r="N181" i="3"/>
  <c r="M181" i="3"/>
  <c r="N182" i="3"/>
  <c r="M182" i="3"/>
  <c r="N183" i="3"/>
  <c r="M183" i="3"/>
  <c r="N184" i="3"/>
  <c r="M184" i="3"/>
  <c r="N185" i="3"/>
  <c r="M185" i="3"/>
  <c r="N186" i="3"/>
  <c r="M186" i="3"/>
  <c r="N187" i="3"/>
  <c r="M187" i="3"/>
  <c r="N188" i="3"/>
  <c r="M188" i="3"/>
  <c r="N189" i="3"/>
  <c r="M189" i="3"/>
  <c r="N190" i="3"/>
  <c r="M190" i="3"/>
  <c r="N191" i="3"/>
  <c r="M191" i="3"/>
  <c r="N192" i="3"/>
  <c r="M192" i="3"/>
  <c r="N193" i="3"/>
  <c r="M193" i="3"/>
  <c r="N194" i="3"/>
  <c r="M194" i="3"/>
  <c r="N195" i="3"/>
  <c r="M195" i="3"/>
  <c r="N196" i="3"/>
  <c r="M196" i="3"/>
  <c r="N197" i="3"/>
  <c r="M197" i="3"/>
  <c r="N198" i="3"/>
  <c r="M198" i="3"/>
  <c r="N199" i="3"/>
  <c r="M199" i="3"/>
  <c r="N200" i="3"/>
  <c r="M200" i="3"/>
  <c r="N201" i="3"/>
  <c r="M201" i="3"/>
  <c r="N202" i="3"/>
  <c r="M202" i="3"/>
  <c r="N203" i="3"/>
  <c r="M203" i="3"/>
  <c r="N204" i="3"/>
  <c r="M204" i="3"/>
  <c r="N205" i="3"/>
  <c r="M205" i="3"/>
  <c r="N206" i="3"/>
  <c r="M206" i="3"/>
  <c r="N207" i="3"/>
  <c r="M207" i="3"/>
  <c r="N208" i="3"/>
  <c r="M208" i="3"/>
  <c r="N209" i="3"/>
  <c r="M209" i="3"/>
  <c r="N210" i="3"/>
  <c r="M210" i="3"/>
  <c r="N211" i="3"/>
  <c r="M211" i="3"/>
  <c r="N212" i="3"/>
  <c r="M212" i="3"/>
  <c r="N213" i="3"/>
  <c r="M213" i="3"/>
  <c r="N214" i="3"/>
  <c r="M214" i="3"/>
  <c r="N215" i="3"/>
  <c r="M215" i="3"/>
  <c r="N216" i="3"/>
  <c r="M216" i="3"/>
  <c r="N217" i="3"/>
  <c r="M217" i="3"/>
  <c r="N218" i="3"/>
  <c r="M218" i="3"/>
  <c r="N219" i="3"/>
  <c r="M219" i="3"/>
  <c r="N220" i="3"/>
  <c r="M220" i="3"/>
  <c r="N221" i="3"/>
  <c r="M221" i="3"/>
  <c r="N222" i="3"/>
  <c r="M222" i="3"/>
  <c r="N223" i="3"/>
  <c r="M223" i="3"/>
  <c r="N224" i="3"/>
  <c r="M224" i="3"/>
  <c r="N225" i="3"/>
  <c r="M225" i="3"/>
  <c r="N226" i="3"/>
  <c r="M226" i="3"/>
  <c r="N227" i="3"/>
  <c r="M227" i="3"/>
  <c r="N228" i="3"/>
  <c r="M228" i="3"/>
  <c r="N229" i="3"/>
  <c r="M229" i="3"/>
  <c r="N230" i="3"/>
  <c r="M230" i="3"/>
  <c r="N231" i="3"/>
  <c r="M231" i="3"/>
  <c r="N232" i="3"/>
  <c r="M232" i="3"/>
  <c r="N233" i="3"/>
  <c r="M233" i="3"/>
  <c r="N234" i="3"/>
  <c r="M234" i="3"/>
  <c r="N235" i="3"/>
  <c r="M235" i="3"/>
  <c r="N236" i="3"/>
  <c r="M236" i="3"/>
  <c r="N237" i="3"/>
  <c r="M237" i="3"/>
  <c r="N238" i="3"/>
  <c r="M238" i="3"/>
  <c r="N239" i="3"/>
  <c r="M239" i="3"/>
  <c r="N240" i="3"/>
  <c r="M240" i="3"/>
  <c r="N241" i="3"/>
  <c r="M241" i="3"/>
  <c r="N242" i="3"/>
  <c r="M242" i="3"/>
  <c r="N243" i="3"/>
  <c r="M243" i="3"/>
  <c r="N244" i="3"/>
  <c r="M244" i="3"/>
  <c r="N245" i="3"/>
  <c r="M245" i="3"/>
  <c r="N246" i="3"/>
  <c r="M246" i="3"/>
  <c r="N247" i="3"/>
  <c r="M247" i="3"/>
  <c r="N248" i="3"/>
  <c r="M248" i="3"/>
  <c r="N249" i="3"/>
  <c r="M249" i="3"/>
  <c r="N250" i="3"/>
  <c r="M250" i="3"/>
  <c r="N251" i="3"/>
  <c r="M251" i="3"/>
  <c r="N252" i="3"/>
  <c r="M252" i="3"/>
  <c r="N253" i="3"/>
  <c r="M253" i="3"/>
  <c r="N254" i="3"/>
  <c r="M254" i="3"/>
  <c r="N255" i="3"/>
  <c r="M255" i="3"/>
  <c r="N256" i="3"/>
  <c r="M256" i="3"/>
  <c r="N257" i="3"/>
  <c r="M257" i="3"/>
  <c r="N258" i="3"/>
  <c r="M258" i="3"/>
  <c r="N259" i="3"/>
  <c r="M259" i="3"/>
  <c r="N260" i="3"/>
  <c r="M260" i="3"/>
  <c r="N261" i="3"/>
  <c r="M261" i="3"/>
  <c r="N262" i="3"/>
  <c r="M262" i="3"/>
  <c r="N263" i="3"/>
  <c r="M263" i="3"/>
  <c r="N264" i="3"/>
  <c r="M264" i="3"/>
  <c r="N265" i="3"/>
  <c r="M265" i="3"/>
  <c r="N266" i="3"/>
  <c r="M266" i="3"/>
  <c r="N267" i="3"/>
  <c r="M267" i="3"/>
  <c r="N268" i="3"/>
  <c r="M268" i="3"/>
  <c r="N269" i="3"/>
  <c r="M269" i="3"/>
  <c r="N270" i="3"/>
  <c r="M270" i="3"/>
  <c r="N271" i="3"/>
  <c r="M271" i="3"/>
  <c r="N272" i="3"/>
  <c r="M272" i="3"/>
  <c r="N273" i="3"/>
  <c r="M273" i="3"/>
  <c r="N274" i="3"/>
  <c r="M274" i="3"/>
  <c r="N275" i="3"/>
  <c r="M275" i="3"/>
  <c r="N276" i="3"/>
  <c r="M276" i="3"/>
  <c r="N277" i="3"/>
  <c r="M277" i="3"/>
  <c r="N278" i="3"/>
  <c r="M278" i="3"/>
  <c r="N279" i="3"/>
  <c r="M279" i="3"/>
  <c r="N280" i="3"/>
  <c r="M280" i="3"/>
  <c r="N281" i="3"/>
  <c r="M281" i="3"/>
  <c r="N282" i="3"/>
  <c r="M282" i="3"/>
  <c r="N283" i="3"/>
  <c r="M283" i="3"/>
  <c r="N284" i="3"/>
  <c r="M284" i="3"/>
  <c r="N285" i="3"/>
  <c r="M285" i="3"/>
  <c r="N286" i="3"/>
  <c r="M286" i="3"/>
  <c r="N287" i="3"/>
  <c r="M287" i="3"/>
  <c r="N288" i="3"/>
  <c r="M288" i="3"/>
  <c r="N289" i="3"/>
  <c r="M289" i="3"/>
  <c r="N290" i="3"/>
  <c r="M290" i="3"/>
  <c r="N291" i="3"/>
  <c r="M291" i="3"/>
  <c r="N292" i="3"/>
  <c r="M292" i="3"/>
  <c r="N293" i="3"/>
  <c r="M293" i="3"/>
  <c r="N294" i="3"/>
  <c r="M294" i="3"/>
  <c r="N295" i="3"/>
  <c r="M295" i="3"/>
  <c r="N296" i="3"/>
  <c r="M296" i="3"/>
  <c r="N297" i="3"/>
  <c r="M297" i="3"/>
  <c r="N298" i="3"/>
  <c r="M298" i="3"/>
  <c r="N299" i="3"/>
  <c r="M299" i="3"/>
  <c r="N300" i="3"/>
  <c r="M300" i="3"/>
  <c r="N301" i="3"/>
  <c r="M301" i="3"/>
  <c r="N302" i="3"/>
  <c r="M302" i="3"/>
  <c r="N303" i="3"/>
  <c r="M303" i="3"/>
  <c r="N304" i="3"/>
  <c r="M304" i="3"/>
  <c r="N305" i="3"/>
  <c r="M305" i="3"/>
  <c r="N306" i="3"/>
  <c r="M306" i="3"/>
  <c r="N307" i="3"/>
  <c r="M307" i="3"/>
  <c r="N308" i="3"/>
  <c r="M308" i="3"/>
  <c r="N309" i="3"/>
  <c r="M309" i="3"/>
  <c r="N310" i="3"/>
  <c r="M310" i="3"/>
  <c r="N311" i="3"/>
  <c r="M311" i="3"/>
  <c r="N312" i="3"/>
  <c r="M312" i="3"/>
  <c r="N313" i="3"/>
  <c r="M313" i="3"/>
  <c r="N314" i="3"/>
  <c r="M314" i="3"/>
  <c r="N315" i="3"/>
  <c r="M315" i="3"/>
  <c r="N316" i="3"/>
  <c r="M316" i="3"/>
  <c r="N317" i="3"/>
  <c r="M317" i="3"/>
  <c r="N318" i="3"/>
  <c r="M318" i="3"/>
  <c r="N319" i="3"/>
  <c r="M319" i="3"/>
  <c r="N320" i="3"/>
  <c r="M320" i="3"/>
  <c r="N321" i="3"/>
  <c r="M321" i="3"/>
  <c r="N322" i="3"/>
  <c r="M322" i="3"/>
  <c r="N323" i="3"/>
  <c r="M323" i="3"/>
  <c r="N324" i="3"/>
  <c r="M324" i="3"/>
  <c r="N325" i="3"/>
  <c r="M325" i="3"/>
  <c r="N326" i="3"/>
  <c r="M326" i="3"/>
  <c r="N327" i="3"/>
  <c r="M327" i="3"/>
  <c r="N328" i="3"/>
  <c r="M328" i="3"/>
  <c r="N329" i="3"/>
  <c r="M329" i="3"/>
  <c r="N330" i="3"/>
  <c r="M330" i="3"/>
  <c r="N331" i="3"/>
  <c r="M331" i="3"/>
  <c r="N332" i="3"/>
  <c r="M332" i="3"/>
  <c r="N333" i="3"/>
  <c r="M333" i="3"/>
  <c r="N334" i="3"/>
  <c r="M334" i="3"/>
  <c r="N335" i="3"/>
  <c r="M335" i="3"/>
  <c r="N336" i="3"/>
  <c r="M336" i="3"/>
  <c r="N337" i="3"/>
  <c r="M337" i="3"/>
  <c r="N338" i="3"/>
  <c r="M338" i="3"/>
  <c r="N339" i="3"/>
  <c r="M339" i="3"/>
  <c r="N340" i="3"/>
  <c r="M340" i="3"/>
  <c r="N341" i="3"/>
  <c r="M341" i="3"/>
  <c r="N342" i="3"/>
  <c r="M342" i="3"/>
  <c r="N343" i="3"/>
  <c r="M343" i="3"/>
  <c r="N344" i="3"/>
  <c r="M344" i="3"/>
  <c r="N345" i="3"/>
  <c r="M345" i="3"/>
  <c r="N346" i="3"/>
  <c r="M346" i="3"/>
  <c r="N347" i="3"/>
  <c r="M347" i="3"/>
  <c r="N348" i="3"/>
  <c r="M348" i="3"/>
  <c r="N349" i="3"/>
  <c r="M349" i="3"/>
  <c r="N350" i="3"/>
  <c r="M350" i="3"/>
  <c r="N351" i="3"/>
  <c r="M351" i="3"/>
  <c r="N352" i="3"/>
  <c r="M352" i="3"/>
  <c r="N353" i="3"/>
  <c r="M353" i="3"/>
  <c r="N354" i="3"/>
  <c r="M354" i="3"/>
  <c r="N355" i="3"/>
  <c r="M355" i="3"/>
  <c r="N356" i="3"/>
  <c r="M356" i="3"/>
  <c r="N357" i="3"/>
  <c r="M357" i="3"/>
  <c r="N358" i="3"/>
  <c r="M358" i="3"/>
  <c r="N359" i="3"/>
  <c r="M359" i="3"/>
  <c r="N360" i="3"/>
  <c r="M360" i="3"/>
  <c r="N361" i="3"/>
  <c r="M361" i="3"/>
  <c r="N362" i="3"/>
  <c r="M362" i="3"/>
  <c r="N363" i="3"/>
  <c r="M363" i="3"/>
  <c r="N364" i="3"/>
  <c r="M364" i="3"/>
  <c r="N365" i="3"/>
  <c r="M365" i="3"/>
  <c r="N366" i="3"/>
  <c r="M366" i="3"/>
  <c r="N367" i="3"/>
  <c r="M367" i="3"/>
  <c r="N368" i="3"/>
  <c r="M368" i="3"/>
  <c r="N369" i="3"/>
  <c r="M369" i="3"/>
  <c r="N370" i="3"/>
  <c r="M370" i="3"/>
  <c r="N371" i="3"/>
  <c r="M371" i="3"/>
  <c r="N372" i="3"/>
  <c r="M372" i="3"/>
  <c r="N373" i="3"/>
  <c r="M373" i="3"/>
  <c r="N374" i="3"/>
  <c r="M374" i="3"/>
  <c r="N375" i="3"/>
  <c r="M375" i="3"/>
  <c r="N376" i="3"/>
  <c r="M376" i="3"/>
  <c r="N377" i="3"/>
  <c r="M377" i="3"/>
  <c r="N378" i="3"/>
  <c r="M378" i="3"/>
  <c r="N379" i="3"/>
  <c r="M379" i="3"/>
  <c r="N380" i="3"/>
  <c r="M380" i="3"/>
  <c r="N381" i="3"/>
  <c r="M381" i="3"/>
  <c r="N382" i="3"/>
  <c r="M382" i="3"/>
  <c r="N383" i="3"/>
  <c r="M383" i="3"/>
  <c r="N384" i="3"/>
  <c r="M384" i="3"/>
  <c r="N385" i="3"/>
  <c r="M385" i="3"/>
  <c r="N386" i="3"/>
  <c r="M386" i="3"/>
  <c r="N387" i="3"/>
  <c r="M387" i="3"/>
  <c r="N388" i="3"/>
  <c r="M388" i="3"/>
  <c r="N389" i="3"/>
  <c r="M389" i="3"/>
  <c r="N390" i="3"/>
  <c r="M390" i="3"/>
  <c r="N391" i="3"/>
  <c r="M391" i="3"/>
  <c r="N392" i="3"/>
  <c r="M392" i="3"/>
  <c r="N393" i="3"/>
  <c r="M393" i="3"/>
  <c r="N394" i="3"/>
  <c r="M394" i="3"/>
  <c r="N395" i="3"/>
  <c r="M395" i="3"/>
  <c r="N396" i="3"/>
  <c r="M396" i="3"/>
  <c r="N397" i="3"/>
  <c r="M397" i="3"/>
  <c r="N398" i="3"/>
  <c r="M398" i="3"/>
  <c r="N399" i="3"/>
  <c r="M399" i="3"/>
  <c r="N400" i="3"/>
  <c r="M400" i="3"/>
  <c r="N401" i="3"/>
  <c r="M401" i="3"/>
  <c r="N402" i="3"/>
  <c r="M402" i="3"/>
  <c r="N403" i="3"/>
  <c r="M403" i="3"/>
  <c r="N404" i="3"/>
  <c r="M404" i="3"/>
  <c r="N405" i="3"/>
  <c r="M405" i="3"/>
  <c r="N406" i="3"/>
  <c r="M406" i="3"/>
  <c r="N407" i="3"/>
  <c r="M407" i="3"/>
  <c r="N408" i="3"/>
  <c r="M408" i="3"/>
  <c r="N409" i="3"/>
  <c r="M409" i="3"/>
  <c r="N410" i="3"/>
  <c r="M410" i="3"/>
  <c r="N411" i="3"/>
  <c r="M411" i="3"/>
  <c r="N412" i="3"/>
  <c r="M412" i="3"/>
  <c r="N413" i="3"/>
  <c r="M413" i="3"/>
  <c r="N414" i="3"/>
  <c r="M414" i="3"/>
  <c r="N415" i="3"/>
  <c r="M415" i="3"/>
  <c r="N416" i="3"/>
  <c r="M416" i="3"/>
  <c r="N417" i="3"/>
  <c r="M417" i="3"/>
  <c r="N418" i="3"/>
  <c r="M418" i="3"/>
  <c r="N419" i="3"/>
  <c r="M419" i="3"/>
  <c r="N420" i="3"/>
  <c r="M420" i="3"/>
  <c r="N421" i="3"/>
  <c r="M421" i="3"/>
  <c r="N422" i="3"/>
  <c r="M422" i="3"/>
  <c r="N423" i="3"/>
  <c r="M423" i="3"/>
  <c r="N424" i="3"/>
  <c r="M424" i="3"/>
  <c r="N425" i="3"/>
  <c r="M425" i="3"/>
  <c r="N426" i="3"/>
  <c r="M426" i="3"/>
  <c r="N427" i="3"/>
  <c r="M427" i="3"/>
  <c r="N428" i="3"/>
  <c r="M428" i="3"/>
  <c r="N429" i="3"/>
  <c r="M429" i="3"/>
  <c r="N430" i="3"/>
  <c r="M430" i="3"/>
  <c r="N431" i="3"/>
  <c r="M431" i="3"/>
  <c r="N432" i="3"/>
  <c r="M432" i="3"/>
  <c r="N433" i="3"/>
  <c r="M433" i="3"/>
  <c r="N434" i="3"/>
  <c r="M434" i="3"/>
  <c r="N435" i="3"/>
  <c r="M435" i="3"/>
  <c r="N436" i="3"/>
  <c r="M436" i="3"/>
  <c r="N437" i="3"/>
  <c r="M437" i="3"/>
  <c r="N438" i="3"/>
  <c r="M438" i="3"/>
  <c r="N439" i="3"/>
  <c r="M439" i="3"/>
  <c r="N440" i="3"/>
  <c r="M440" i="3"/>
  <c r="N441" i="3"/>
  <c r="M441" i="3"/>
  <c r="N442" i="3"/>
  <c r="M442" i="3"/>
  <c r="N443" i="3"/>
  <c r="M443" i="3"/>
  <c r="N444" i="3"/>
  <c r="M444" i="3"/>
  <c r="N445" i="3"/>
  <c r="M445" i="3"/>
  <c r="N446" i="3"/>
  <c r="M446" i="3"/>
  <c r="N447" i="3"/>
  <c r="M447" i="3"/>
  <c r="N448" i="3"/>
  <c r="M448" i="3"/>
  <c r="N449" i="3"/>
  <c r="M449" i="3"/>
  <c r="N450" i="3"/>
  <c r="M450" i="3"/>
  <c r="N451" i="3"/>
  <c r="M451" i="3"/>
  <c r="N452" i="3"/>
  <c r="M452" i="3"/>
  <c r="N453" i="3"/>
  <c r="M453" i="3"/>
  <c r="N454" i="3"/>
  <c r="M454" i="3"/>
  <c r="N455" i="3"/>
  <c r="M455" i="3"/>
  <c r="N456" i="3"/>
  <c r="M456" i="3"/>
  <c r="N457" i="3"/>
  <c r="M457" i="3"/>
  <c r="N458" i="3"/>
  <c r="M458" i="3"/>
  <c r="N459" i="3"/>
  <c r="M459" i="3"/>
  <c r="N460" i="3"/>
  <c r="M460" i="3"/>
  <c r="N461" i="3"/>
  <c r="M461" i="3"/>
  <c r="N462" i="3"/>
  <c r="M462" i="3"/>
  <c r="N463" i="3"/>
  <c r="M463" i="3"/>
  <c r="N464" i="3"/>
  <c r="M464" i="3"/>
  <c r="N465" i="3"/>
  <c r="M465" i="3"/>
  <c r="N466" i="3"/>
  <c r="M466" i="3"/>
  <c r="N467" i="3"/>
  <c r="M467" i="3"/>
  <c r="N468" i="3"/>
  <c r="M468" i="3"/>
  <c r="N469" i="3"/>
  <c r="M469" i="3"/>
  <c r="N470" i="3"/>
  <c r="M470" i="3"/>
  <c r="N471" i="3"/>
  <c r="M471" i="3"/>
  <c r="N472" i="3"/>
  <c r="M472" i="3"/>
  <c r="N473" i="3"/>
  <c r="M473" i="3"/>
  <c r="N474" i="3"/>
  <c r="M474" i="3"/>
  <c r="N475" i="3"/>
  <c r="M475" i="3"/>
  <c r="N476" i="3"/>
  <c r="M476" i="3"/>
  <c r="N477" i="3"/>
  <c r="M477" i="3"/>
  <c r="N478" i="3"/>
  <c r="M478" i="3"/>
  <c r="N479" i="3"/>
  <c r="M479" i="3"/>
  <c r="N480" i="3"/>
  <c r="M480" i="3"/>
  <c r="N481" i="3"/>
  <c r="M481" i="3"/>
  <c r="N482" i="3"/>
  <c r="M482" i="3"/>
  <c r="N483" i="3"/>
  <c r="M483" i="3"/>
  <c r="N484" i="3"/>
  <c r="M484" i="3"/>
  <c r="N485" i="3"/>
  <c r="M485" i="3"/>
  <c r="N486" i="3"/>
  <c r="M486" i="3"/>
  <c r="N487" i="3"/>
  <c r="M487" i="3"/>
  <c r="N488" i="3"/>
  <c r="M488" i="3"/>
  <c r="N489" i="3"/>
  <c r="M489" i="3"/>
  <c r="N490" i="3"/>
  <c r="M490" i="3"/>
  <c r="N491" i="3"/>
  <c r="M491" i="3"/>
  <c r="N492" i="3"/>
  <c r="M492" i="3"/>
  <c r="N493" i="3"/>
  <c r="M493" i="3"/>
  <c r="N494" i="3"/>
  <c r="M494" i="3"/>
  <c r="N495" i="3"/>
  <c r="M495" i="3"/>
  <c r="N496" i="3"/>
  <c r="M496" i="3"/>
  <c r="N497" i="3"/>
  <c r="M497" i="3"/>
  <c r="N498" i="3"/>
  <c r="M498" i="3"/>
  <c r="N499" i="3"/>
  <c r="M499" i="3"/>
  <c r="N500" i="3"/>
  <c r="M500" i="3"/>
  <c r="N501" i="3"/>
  <c r="M501" i="3"/>
  <c r="N502" i="3"/>
  <c r="M502" i="3"/>
  <c r="N503" i="3"/>
  <c r="M503" i="3"/>
  <c r="N504" i="3"/>
  <c r="M504" i="3"/>
  <c r="N505" i="3"/>
  <c r="M505" i="3"/>
  <c r="N506" i="3"/>
  <c r="M506" i="3"/>
  <c r="N507" i="3"/>
  <c r="M507" i="3"/>
  <c r="N508" i="3"/>
  <c r="M508" i="3"/>
  <c r="N509" i="3"/>
  <c r="M509" i="3"/>
  <c r="N510" i="3"/>
  <c r="M510" i="3"/>
  <c r="N511" i="3"/>
  <c r="M511" i="3"/>
  <c r="N512" i="3"/>
  <c r="M512" i="3"/>
  <c r="N513" i="3"/>
  <c r="M513" i="3"/>
  <c r="N514" i="3"/>
  <c r="M514" i="3"/>
  <c r="N515" i="3"/>
  <c r="M515" i="3"/>
  <c r="N516" i="3"/>
  <c r="M516" i="3"/>
  <c r="N517" i="3"/>
  <c r="M517" i="3"/>
  <c r="N518" i="3"/>
  <c r="M518" i="3"/>
  <c r="N519" i="3"/>
  <c r="M519" i="3"/>
  <c r="N520" i="3"/>
  <c r="M520" i="3"/>
  <c r="N521" i="3"/>
  <c r="M521" i="3"/>
  <c r="N522" i="3"/>
  <c r="M522" i="3"/>
  <c r="N523" i="3"/>
  <c r="M523" i="3"/>
  <c r="N524" i="3"/>
  <c r="M524" i="3"/>
  <c r="N525" i="3"/>
  <c r="M525" i="3"/>
  <c r="N526" i="3"/>
  <c r="M526" i="3"/>
  <c r="N527" i="3"/>
  <c r="M527" i="3"/>
  <c r="N528" i="3"/>
  <c r="M528" i="3"/>
  <c r="N529" i="3"/>
  <c r="M529" i="3"/>
  <c r="N530" i="3"/>
  <c r="M530" i="3"/>
  <c r="N531" i="3"/>
  <c r="M531" i="3"/>
  <c r="N532" i="3"/>
  <c r="M532" i="3"/>
  <c r="N533" i="3"/>
  <c r="M533" i="3"/>
  <c r="N534" i="3"/>
  <c r="M534" i="3"/>
  <c r="N535" i="3"/>
  <c r="M535" i="3"/>
  <c r="N536" i="3"/>
  <c r="M536" i="3"/>
  <c r="N537" i="3"/>
  <c r="M537" i="3"/>
  <c r="N538" i="3"/>
  <c r="M538" i="3"/>
  <c r="N539" i="3"/>
  <c r="M539" i="3"/>
  <c r="N540" i="3"/>
  <c r="M540" i="3"/>
  <c r="N541" i="3"/>
  <c r="M541" i="3"/>
  <c r="N542" i="3"/>
  <c r="M542" i="3"/>
  <c r="N543" i="3"/>
  <c r="M543" i="3"/>
  <c r="N544" i="3"/>
  <c r="M544" i="3"/>
  <c r="N545" i="3"/>
  <c r="M545" i="3"/>
  <c r="N546" i="3"/>
  <c r="M546" i="3"/>
  <c r="N547" i="3"/>
  <c r="M547" i="3"/>
  <c r="N548" i="3"/>
  <c r="M548" i="3"/>
  <c r="N549" i="3"/>
  <c r="M549" i="3"/>
  <c r="N550" i="3"/>
  <c r="M550" i="3"/>
  <c r="N551" i="3"/>
  <c r="M551" i="3"/>
  <c r="N552" i="3"/>
  <c r="M552" i="3"/>
  <c r="N553" i="3"/>
  <c r="M553" i="3"/>
  <c r="N554" i="3"/>
  <c r="M554" i="3"/>
  <c r="N555" i="3"/>
  <c r="M555" i="3"/>
  <c r="N556" i="3"/>
  <c r="M556" i="3"/>
  <c r="N557" i="3"/>
  <c r="M557" i="3"/>
  <c r="N558" i="3"/>
  <c r="M558" i="3"/>
  <c r="N559" i="3"/>
  <c r="M559" i="3"/>
  <c r="N560" i="3"/>
  <c r="M560" i="3"/>
  <c r="N561" i="3"/>
  <c r="M561" i="3"/>
  <c r="N562" i="3"/>
  <c r="M562" i="3"/>
  <c r="N563" i="3"/>
  <c r="M563" i="3"/>
  <c r="N564" i="3"/>
  <c r="M564" i="3"/>
  <c r="N565" i="3"/>
  <c r="M565" i="3"/>
  <c r="N566" i="3"/>
  <c r="M566" i="3"/>
  <c r="N567" i="3"/>
  <c r="M567" i="3"/>
  <c r="N568" i="3"/>
  <c r="M568" i="3"/>
  <c r="N569" i="3"/>
  <c r="M569" i="3"/>
  <c r="N570" i="3"/>
  <c r="M570" i="3"/>
  <c r="N571" i="3"/>
  <c r="M571" i="3"/>
  <c r="N572" i="3"/>
  <c r="M572" i="3"/>
  <c r="N573" i="3"/>
  <c r="M573" i="3"/>
  <c r="N574" i="3"/>
  <c r="M574" i="3"/>
  <c r="N575" i="3"/>
  <c r="M575" i="3"/>
  <c r="N576" i="3"/>
  <c r="M576" i="3"/>
  <c r="N577" i="3"/>
  <c r="M577" i="3"/>
  <c r="N578" i="3"/>
  <c r="M578" i="3"/>
  <c r="N579" i="3"/>
  <c r="M579" i="3"/>
  <c r="N580" i="3"/>
  <c r="M580" i="3"/>
  <c r="N581" i="3"/>
  <c r="M581" i="3"/>
  <c r="N582" i="3"/>
  <c r="M582" i="3"/>
  <c r="N583" i="3"/>
  <c r="M583" i="3"/>
  <c r="N584" i="3"/>
  <c r="M584" i="3"/>
  <c r="N585" i="3"/>
  <c r="M585" i="3"/>
  <c r="N586" i="3"/>
  <c r="M586" i="3"/>
  <c r="N587" i="3"/>
  <c r="M587" i="3"/>
  <c r="N588" i="3"/>
  <c r="M588" i="3"/>
  <c r="N589" i="3"/>
  <c r="M589" i="3"/>
  <c r="N590" i="3"/>
  <c r="M590" i="3"/>
  <c r="N591" i="3"/>
  <c r="M591" i="3"/>
  <c r="N592" i="3"/>
  <c r="M592" i="3"/>
  <c r="N593" i="3"/>
  <c r="M593" i="3"/>
  <c r="N594" i="3"/>
  <c r="M594" i="3"/>
  <c r="N595" i="3"/>
  <c r="M595" i="3"/>
  <c r="N596" i="3"/>
  <c r="M596" i="3"/>
  <c r="N597" i="3"/>
  <c r="M597" i="3"/>
  <c r="N598" i="3"/>
  <c r="M598" i="3"/>
  <c r="N599" i="3"/>
  <c r="M599" i="3"/>
  <c r="N600" i="3"/>
  <c r="M600" i="3"/>
  <c r="N601" i="3"/>
  <c r="M601" i="3"/>
  <c r="N602" i="3"/>
  <c r="M602" i="3"/>
  <c r="N603" i="3"/>
  <c r="M603" i="3"/>
  <c r="N604" i="3"/>
  <c r="M604" i="3"/>
  <c r="N605" i="3"/>
  <c r="M605" i="3"/>
  <c r="N606" i="3"/>
  <c r="M606" i="3"/>
  <c r="N607" i="3"/>
  <c r="M607" i="3"/>
  <c r="N608" i="3"/>
  <c r="M608" i="3"/>
  <c r="N609" i="3"/>
  <c r="M609" i="3"/>
  <c r="N610" i="3"/>
  <c r="M610" i="3"/>
  <c r="N611" i="3"/>
  <c r="M611" i="3"/>
  <c r="N612" i="3"/>
  <c r="M612" i="3"/>
  <c r="N613" i="3"/>
  <c r="M613" i="3"/>
  <c r="N614" i="3"/>
  <c r="M614" i="3"/>
  <c r="N615" i="3"/>
  <c r="M615" i="3"/>
  <c r="N616" i="3"/>
  <c r="M616" i="3"/>
  <c r="N617" i="3"/>
  <c r="M617" i="3"/>
  <c r="N618" i="3"/>
  <c r="M618" i="3"/>
  <c r="N619" i="3"/>
  <c r="M619" i="3"/>
  <c r="N620" i="3"/>
  <c r="M620" i="3"/>
  <c r="N621" i="3"/>
  <c r="M621" i="3"/>
  <c r="N622" i="3"/>
  <c r="M622" i="3"/>
  <c r="N623" i="3"/>
  <c r="M623" i="3"/>
  <c r="N624" i="3"/>
  <c r="M624" i="3"/>
  <c r="N625" i="3"/>
  <c r="M625" i="3"/>
  <c r="N626" i="3"/>
  <c r="M626" i="3"/>
  <c r="N627" i="3"/>
  <c r="M627" i="3"/>
  <c r="N628" i="3"/>
  <c r="M628" i="3"/>
  <c r="N629" i="3"/>
  <c r="M629" i="3"/>
  <c r="N630" i="3"/>
  <c r="M630" i="3"/>
  <c r="N631" i="3"/>
  <c r="M631" i="3"/>
  <c r="N632" i="3"/>
  <c r="M632" i="3"/>
  <c r="N633" i="3"/>
  <c r="M633" i="3"/>
  <c r="N634" i="3"/>
  <c r="M634" i="3"/>
  <c r="N635" i="3"/>
  <c r="M635" i="3"/>
  <c r="N636" i="3"/>
  <c r="M636" i="3"/>
  <c r="N637" i="3"/>
  <c r="M637" i="3"/>
  <c r="N638" i="3"/>
  <c r="M638" i="3"/>
  <c r="N639" i="3"/>
  <c r="M639" i="3"/>
  <c r="N640" i="3"/>
  <c r="M640" i="3"/>
  <c r="N641" i="3"/>
  <c r="M641" i="3"/>
  <c r="N642" i="3"/>
  <c r="M642" i="3"/>
  <c r="N643" i="3"/>
  <c r="M643" i="3"/>
  <c r="N644" i="3"/>
  <c r="M644" i="3"/>
  <c r="N645" i="3"/>
  <c r="M645" i="3"/>
  <c r="N646" i="3"/>
  <c r="M646" i="3"/>
  <c r="N647" i="3"/>
  <c r="M647" i="3"/>
  <c r="N648" i="3"/>
  <c r="M648" i="3"/>
  <c r="N649" i="3"/>
  <c r="M649" i="3"/>
  <c r="N650" i="3"/>
  <c r="M650" i="3"/>
  <c r="N651" i="3"/>
  <c r="M651" i="3"/>
  <c r="N652" i="3"/>
  <c r="M652" i="3"/>
  <c r="N653" i="3"/>
  <c r="M653" i="3"/>
  <c r="N654" i="3"/>
  <c r="M654" i="3"/>
  <c r="N655" i="3"/>
  <c r="M655" i="3"/>
  <c r="N656" i="3"/>
  <c r="M656" i="3"/>
  <c r="N657" i="3"/>
  <c r="M657" i="3"/>
  <c r="N658" i="3"/>
  <c r="M658" i="3"/>
  <c r="N659" i="3"/>
  <c r="M659" i="3"/>
  <c r="N660" i="3"/>
  <c r="M660" i="3"/>
  <c r="N661" i="3"/>
  <c r="M661" i="3"/>
  <c r="N662" i="3"/>
  <c r="M662" i="3"/>
  <c r="N663" i="3"/>
  <c r="M663" i="3"/>
  <c r="N664" i="3"/>
  <c r="M664" i="3"/>
  <c r="N665" i="3"/>
  <c r="M665" i="3"/>
  <c r="N666" i="3"/>
  <c r="M666" i="3"/>
  <c r="N667" i="3"/>
  <c r="M667" i="3"/>
  <c r="N668" i="3"/>
  <c r="M668" i="3"/>
  <c r="N669" i="3"/>
  <c r="M669" i="3"/>
  <c r="N670" i="3"/>
  <c r="M670" i="3"/>
  <c r="N671" i="3"/>
  <c r="M671" i="3"/>
  <c r="N672" i="3"/>
  <c r="M672" i="3"/>
  <c r="N673" i="3"/>
  <c r="M673" i="3"/>
  <c r="N674" i="3"/>
  <c r="M674" i="3"/>
  <c r="N675" i="3"/>
  <c r="M675" i="3"/>
  <c r="N676" i="3"/>
  <c r="M676" i="3"/>
  <c r="N677" i="3"/>
  <c r="M677" i="3"/>
  <c r="N678" i="3"/>
  <c r="M678" i="3"/>
  <c r="N679" i="3"/>
  <c r="M679" i="3"/>
  <c r="N680" i="3"/>
  <c r="M680" i="3"/>
  <c r="N681" i="3"/>
  <c r="M681" i="3"/>
  <c r="N682" i="3"/>
  <c r="M682" i="3"/>
  <c r="N683" i="3"/>
  <c r="M683" i="3"/>
  <c r="N684" i="3"/>
  <c r="M684" i="3"/>
  <c r="N685" i="3"/>
  <c r="M685" i="3"/>
  <c r="N686" i="3"/>
  <c r="M686" i="3"/>
  <c r="N687" i="3"/>
  <c r="M687" i="3"/>
  <c r="N688" i="3"/>
  <c r="M688" i="3"/>
  <c r="N689" i="3"/>
  <c r="M689" i="3"/>
  <c r="N690" i="3"/>
  <c r="M690" i="3"/>
  <c r="N691" i="3"/>
  <c r="M691" i="3"/>
  <c r="N692" i="3"/>
  <c r="M692" i="3"/>
  <c r="N693" i="3"/>
  <c r="M693" i="3"/>
  <c r="N694" i="3"/>
  <c r="M694" i="3"/>
  <c r="N695" i="3"/>
  <c r="M695" i="3"/>
  <c r="N696" i="3"/>
  <c r="M696" i="3"/>
  <c r="N697" i="3"/>
  <c r="M697" i="3"/>
  <c r="N698" i="3"/>
  <c r="M698" i="3"/>
  <c r="N699" i="3"/>
  <c r="M699" i="3"/>
  <c r="N700" i="3"/>
  <c r="M700" i="3"/>
  <c r="N701" i="3"/>
  <c r="M701" i="3"/>
  <c r="N702" i="3"/>
  <c r="M702" i="3"/>
  <c r="N703" i="3"/>
  <c r="M703" i="3"/>
  <c r="N704" i="3"/>
  <c r="M704" i="3"/>
  <c r="N705" i="3"/>
  <c r="M705" i="3"/>
  <c r="N706" i="3"/>
  <c r="M706" i="3"/>
  <c r="N707" i="3"/>
  <c r="M707" i="3"/>
  <c r="N708" i="3"/>
  <c r="M708" i="3"/>
  <c r="N709" i="3"/>
  <c r="M709" i="3"/>
  <c r="N710" i="3"/>
  <c r="M710" i="3"/>
  <c r="N711" i="3"/>
  <c r="M711" i="3"/>
  <c r="N712" i="3"/>
  <c r="M712" i="3"/>
  <c r="N713" i="3"/>
  <c r="M713" i="3"/>
  <c r="N714" i="3"/>
  <c r="M714" i="3"/>
  <c r="N715" i="3"/>
  <c r="M715" i="3"/>
  <c r="N716" i="3"/>
  <c r="M716" i="3"/>
  <c r="N717" i="3"/>
  <c r="M717" i="3"/>
  <c r="N718" i="3"/>
  <c r="M718" i="3"/>
  <c r="N719" i="3"/>
  <c r="M719" i="3"/>
  <c r="N720" i="3"/>
  <c r="M720" i="3"/>
  <c r="N721" i="3"/>
  <c r="M721" i="3"/>
  <c r="N722" i="3"/>
  <c r="M722" i="3"/>
  <c r="N723" i="3"/>
  <c r="M723" i="3"/>
  <c r="N724" i="3"/>
  <c r="M724" i="3"/>
  <c r="N725" i="3"/>
  <c r="M725" i="3"/>
  <c r="N726" i="3"/>
  <c r="M726" i="3"/>
  <c r="N727" i="3"/>
  <c r="M727" i="3"/>
  <c r="N728" i="3"/>
  <c r="M728" i="3"/>
  <c r="N729" i="3"/>
  <c r="M729" i="3"/>
  <c r="N730" i="3"/>
  <c r="M730" i="3"/>
  <c r="N731" i="3"/>
  <c r="M731" i="3"/>
  <c r="N732" i="3"/>
  <c r="M732" i="3"/>
  <c r="N733" i="3"/>
  <c r="M733" i="3"/>
  <c r="N734" i="3"/>
  <c r="M734" i="3"/>
  <c r="N735" i="3"/>
  <c r="M735" i="3"/>
  <c r="N736" i="3"/>
  <c r="M736" i="3"/>
  <c r="N737" i="3"/>
  <c r="M737" i="3"/>
  <c r="N738" i="3"/>
  <c r="M738" i="3"/>
  <c r="N739" i="3"/>
  <c r="M739" i="3"/>
  <c r="N740" i="3"/>
  <c r="M740" i="3"/>
  <c r="N741" i="3"/>
  <c r="M741" i="3"/>
  <c r="N742" i="3"/>
  <c r="M742" i="3"/>
  <c r="N743" i="3"/>
  <c r="M743" i="3"/>
  <c r="N744" i="3"/>
  <c r="M744" i="3"/>
  <c r="N745" i="3"/>
  <c r="M745" i="3"/>
  <c r="N746" i="3"/>
  <c r="M746" i="3"/>
  <c r="N747" i="3"/>
  <c r="M747" i="3"/>
  <c r="N748" i="3"/>
  <c r="M748" i="3"/>
  <c r="N749" i="3"/>
  <c r="M749" i="3"/>
  <c r="N750" i="3"/>
  <c r="M750" i="3"/>
  <c r="N751" i="3"/>
  <c r="M751" i="3"/>
  <c r="N752" i="3"/>
  <c r="M752" i="3"/>
  <c r="N753" i="3"/>
  <c r="M753" i="3"/>
  <c r="N754" i="3"/>
  <c r="M754" i="3"/>
  <c r="N755" i="3"/>
  <c r="M755" i="3"/>
  <c r="N756" i="3"/>
  <c r="M756" i="3"/>
  <c r="N757" i="3"/>
  <c r="M757" i="3"/>
  <c r="N758" i="3"/>
  <c r="M758" i="3"/>
  <c r="N759" i="3"/>
  <c r="M759" i="3"/>
  <c r="N760" i="3"/>
  <c r="M760" i="3"/>
  <c r="N761" i="3"/>
  <c r="M761" i="3"/>
  <c r="N762" i="3"/>
  <c r="M762" i="3"/>
  <c r="N763" i="3"/>
  <c r="M763" i="3"/>
  <c r="N764" i="3"/>
  <c r="M764" i="3"/>
  <c r="N765" i="3"/>
  <c r="M765" i="3"/>
  <c r="N766" i="3"/>
  <c r="M766" i="3"/>
  <c r="N767" i="3"/>
  <c r="M767" i="3"/>
  <c r="N768" i="3"/>
  <c r="M768" i="3"/>
  <c r="N769" i="3"/>
  <c r="M769" i="3"/>
  <c r="N770" i="3"/>
  <c r="M770" i="3"/>
  <c r="N771" i="3"/>
  <c r="M771" i="3"/>
  <c r="N772" i="3"/>
  <c r="M772" i="3"/>
  <c r="N773" i="3"/>
  <c r="M773" i="3"/>
  <c r="N774" i="3"/>
  <c r="M774" i="3"/>
  <c r="N775" i="3"/>
  <c r="M775" i="3"/>
  <c r="N776" i="3"/>
  <c r="M776" i="3"/>
  <c r="N777" i="3"/>
  <c r="M777" i="3"/>
  <c r="N778" i="3"/>
  <c r="M778" i="3"/>
  <c r="N779" i="3"/>
  <c r="M779" i="3"/>
  <c r="N780" i="3"/>
  <c r="M780" i="3"/>
  <c r="N781" i="3"/>
  <c r="M781" i="3"/>
  <c r="N782" i="3"/>
  <c r="M782" i="3"/>
  <c r="N783" i="3"/>
  <c r="M783" i="3"/>
  <c r="N784" i="3"/>
  <c r="M784" i="3"/>
  <c r="N785" i="3"/>
  <c r="M785" i="3"/>
  <c r="N786" i="3"/>
  <c r="M786" i="3"/>
  <c r="N787" i="3"/>
  <c r="M787" i="3"/>
  <c r="N788" i="3"/>
  <c r="M788" i="3"/>
  <c r="N789" i="3"/>
  <c r="M789" i="3"/>
  <c r="N790" i="3"/>
  <c r="M790" i="3"/>
  <c r="N791" i="3"/>
  <c r="M791" i="3"/>
  <c r="N792" i="3"/>
  <c r="M792" i="3"/>
  <c r="N793" i="3"/>
  <c r="M793" i="3"/>
  <c r="N794" i="3"/>
  <c r="M794" i="3"/>
  <c r="N795" i="3"/>
  <c r="M795" i="3"/>
  <c r="N796" i="3"/>
  <c r="M796" i="3"/>
  <c r="N797" i="3"/>
  <c r="M797" i="3"/>
  <c r="N798" i="3"/>
  <c r="M798" i="3"/>
  <c r="N799" i="3"/>
  <c r="M799" i="3"/>
  <c r="N800" i="3"/>
  <c r="M800" i="3"/>
  <c r="N801" i="3"/>
  <c r="M801" i="3"/>
  <c r="N802" i="3"/>
  <c r="M802" i="3"/>
  <c r="N803" i="3"/>
  <c r="M803" i="3"/>
  <c r="N804" i="3"/>
  <c r="M804" i="3"/>
  <c r="N805" i="3"/>
  <c r="M805" i="3"/>
  <c r="N806" i="3"/>
  <c r="M806" i="3"/>
  <c r="N807" i="3"/>
  <c r="M807" i="3"/>
  <c r="N808" i="3"/>
  <c r="M808" i="3"/>
  <c r="N809" i="3"/>
  <c r="M809" i="3"/>
  <c r="N810" i="3"/>
  <c r="M810" i="3"/>
  <c r="N811" i="3"/>
  <c r="M811" i="3"/>
  <c r="N812" i="3"/>
  <c r="M812" i="3"/>
  <c r="N813" i="3"/>
  <c r="M813" i="3"/>
  <c r="N814" i="3"/>
  <c r="M814" i="3"/>
  <c r="N815" i="3"/>
  <c r="M815" i="3"/>
  <c r="N816" i="3"/>
  <c r="M816" i="3"/>
  <c r="N817" i="3"/>
  <c r="M817" i="3"/>
  <c r="N818" i="3"/>
  <c r="M818" i="3"/>
  <c r="N819" i="3"/>
  <c r="M819" i="3"/>
  <c r="N820" i="3"/>
  <c r="M820" i="3"/>
  <c r="N821" i="3"/>
  <c r="M821" i="3"/>
  <c r="N822" i="3"/>
  <c r="M822" i="3"/>
  <c r="N823" i="3"/>
  <c r="M823" i="3"/>
  <c r="N824" i="3"/>
  <c r="M824" i="3"/>
  <c r="N825" i="3"/>
  <c r="M825" i="3"/>
  <c r="N826" i="3"/>
  <c r="M826" i="3"/>
  <c r="N827" i="3"/>
  <c r="M827" i="3"/>
  <c r="N828" i="3"/>
  <c r="M828" i="3"/>
  <c r="N829" i="3"/>
  <c r="M829" i="3"/>
  <c r="N830" i="3"/>
  <c r="M830" i="3"/>
  <c r="N831" i="3"/>
  <c r="M831" i="3"/>
  <c r="N832" i="3"/>
  <c r="M832" i="3"/>
  <c r="N833" i="3"/>
  <c r="M833" i="3"/>
  <c r="N834" i="3"/>
  <c r="M834" i="3"/>
  <c r="N835" i="3"/>
  <c r="M835" i="3"/>
  <c r="N836" i="3"/>
  <c r="M836" i="3"/>
  <c r="N837" i="3"/>
  <c r="M837" i="3"/>
  <c r="N838" i="3"/>
  <c r="M838" i="3"/>
  <c r="N839" i="3"/>
  <c r="M839" i="3"/>
  <c r="N840" i="3"/>
  <c r="M840" i="3"/>
  <c r="N841" i="3"/>
  <c r="M841" i="3"/>
  <c r="N842" i="3"/>
  <c r="M842" i="3"/>
  <c r="N843" i="3"/>
  <c r="M843" i="3"/>
  <c r="N844" i="3"/>
  <c r="M844" i="3"/>
  <c r="N845" i="3"/>
  <c r="M845" i="3"/>
  <c r="N846" i="3"/>
  <c r="M846" i="3"/>
  <c r="N847" i="3"/>
  <c r="M847" i="3"/>
  <c r="N848" i="3"/>
  <c r="M848" i="3"/>
  <c r="N849" i="3"/>
  <c r="M849" i="3"/>
  <c r="N850" i="3"/>
  <c r="M850" i="3"/>
  <c r="N851" i="3"/>
  <c r="M851" i="3"/>
  <c r="N852" i="3"/>
  <c r="M852" i="3"/>
  <c r="N853" i="3"/>
  <c r="M853" i="3"/>
  <c r="N854" i="3"/>
  <c r="M854" i="3"/>
  <c r="N855" i="3"/>
  <c r="M855" i="3"/>
  <c r="N856" i="3"/>
  <c r="M856" i="3"/>
  <c r="N857" i="3"/>
  <c r="M857" i="3"/>
  <c r="N858" i="3"/>
  <c r="M858" i="3"/>
  <c r="N859" i="3"/>
  <c r="M859" i="3"/>
  <c r="N860" i="3"/>
  <c r="M860" i="3"/>
  <c r="N861" i="3"/>
  <c r="M861" i="3"/>
  <c r="N862" i="3"/>
  <c r="M862" i="3"/>
  <c r="N863" i="3"/>
  <c r="M863" i="3"/>
  <c r="N864" i="3"/>
  <c r="M864" i="3"/>
  <c r="N865" i="3"/>
  <c r="M865" i="3"/>
  <c r="N866" i="3"/>
  <c r="M866" i="3"/>
  <c r="N867" i="3"/>
  <c r="M867" i="3"/>
  <c r="N868" i="3"/>
  <c r="M868" i="3"/>
  <c r="N869" i="3"/>
  <c r="M869" i="3"/>
  <c r="N870" i="3"/>
  <c r="M870" i="3"/>
  <c r="N871" i="3"/>
  <c r="M871" i="3"/>
  <c r="N872" i="3"/>
  <c r="M872" i="3"/>
  <c r="N873" i="3"/>
  <c r="M873" i="3"/>
  <c r="N874" i="3"/>
  <c r="M874" i="3"/>
  <c r="N875" i="3"/>
  <c r="M875" i="3"/>
  <c r="N876" i="3"/>
  <c r="M876" i="3"/>
  <c r="N877" i="3"/>
  <c r="M877" i="3"/>
  <c r="N878" i="3"/>
  <c r="M878" i="3"/>
  <c r="N879" i="3"/>
  <c r="M879" i="3"/>
  <c r="N880" i="3"/>
  <c r="M880" i="3"/>
  <c r="N881" i="3"/>
  <c r="M881" i="3"/>
  <c r="N882" i="3"/>
  <c r="M882" i="3"/>
  <c r="N883" i="3"/>
  <c r="M883" i="3"/>
  <c r="N884" i="3"/>
  <c r="M884" i="3"/>
  <c r="N885" i="3"/>
  <c r="M885" i="3"/>
  <c r="N886" i="3"/>
  <c r="M886" i="3"/>
  <c r="N887" i="3"/>
  <c r="M887" i="3"/>
  <c r="N888" i="3"/>
  <c r="M888" i="3"/>
  <c r="N889" i="3"/>
  <c r="M889" i="3"/>
  <c r="N890" i="3"/>
  <c r="M890" i="3"/>
  <c r="N891" i="3"/>
  <c r="M891" i="3"/>
  <c r="N892" i="3"/>
  <c r="M892" i="3"/>
  <c r="N893" i="3"/>
  <c r="M893" i="3"/>
  <c r="N894" i="3"/>
  <c r="M894" i="3"/>
  <c r="N895" i="3"/>
  <c r="M895" i="3"/>
  <c r="N896" i="3"/>
  <c r="M896" i="3"/>
  <c r="N897" i="3"/>
  <c r="M897" i="3"/>
  <c r="N898" i="3"/>
  <c r="M898" i="3"/>
  <c r="N899" i="3"/>
  <c r="M899" i="3"/>
  <c r="N900" i="3"/>
  <c r="M900" i="3"/>
  <c r="N901" i="3"/>
  <c r="M901" i="3"/>
  <c r="N902" i="3"/>
  <c r="M902" i="3"/>
  <c r="N903" i="3"/>
  <c r="M903" i="3"/>
  <c r="N904" i="3"/>
  <c r="M904" i="3"/>
  <c r="N905" i="3"/>
  <c r="M905" i="3"/>
  <c r="N906" i="3"/>
  <c r="M906" i="3"/>
  <c r="N907" i="3"/>
  <c r="M907" i="3"/>
  <c r="N908" i="3"/>
  <c r="M908" i="3"/>
  <c r="N909" i="3"/>
  <c r="M909" i="3"/>
  <c r="N910" i="3"/>
  <c r="M910" i="3"/>
  <c r="N911" i="3"/>
  <c r="M911" i="3"/>
  <c r="N912" i="3"/>
  <c r="M912" i="3"/>
  <c r="N913" i="3"/>
  <c r="M913" i="3"/>
  <c r="N914" i="3"/>
  <c r="M914" i="3"/>
  <c r="N915" i="3"/>
  <c r="M915" i="3"/>
  <c r="N916" i="3"/>
  <c r="M916" i="3"/>
  <c r="N917" i="3"/>
  <c r="M917" i="3"/>
  <c r="N918" i="3"/>
  <c r="M918" i="3"/>
  <c r="N919" i="3"/>
  <c r="M919" i="3"/>
  <c r="N920" i="3"/>
  <c r="M920" i="3"/>
  <c r="N921" i="3"/>
  <c r="M921" i="3"/>
  <c r="N922" i="3"/>
  <c r="M922" i="3"/>
  <c r="N923" i="3"/>
  <c r="M923" i="3"/>
  <c r="N924" i="3"/>
  <c r="M924" i="3"/>
  <c r="N925" i="3"/>
  <c r="M925" i="3"/>
  <c r="N926" i="3"/>
  <c r="M926" i="3"/>
  <c r="N927" i="3"/>
  <c r="M927" i="3"/>
  <c r="N928" i="3"/>
  <c r="M928" i="3"/>
  <c r="N929" i="3"/>
  <c r="M929" i="3"/>
  <c r="N930" i="3"/>
  <c r="M930" i="3"/>
  <c r="N931" i="3"/>
  <c r="M931" i="3"/>
  <c r="N932" i="3"/>
  <c r="M932" i="3"/>
  <c r="N933" i="3"/>
  <c r="M933" i="3"/>
  <c r="N934" i="3"/>
  <c r="M934" i="3"/>
  <c r="N935" i="3"/>
  <c r="M935" i="3"/>
  <c r="N936" i="3"/>
  <c r="M936" i="3"/>
  <c r="N937" i="3"/>
  <c r="M937" i="3"/>
  <c r="N938" i="3"/>
  <c r="M938" i="3"/>
  <c r="N939" i="3"/>
  <c r="M939" i="3"/>
  <c r="N940" i="3"/>
  <c r="M940" i="3"/>
  <c r="N941" i="3"/>
  <c r="M941" i="3"/>
  <c r="N942" i="3"/>
  <c r="M942" i="3"/>
  <c r="N943" i="3"/>
  <c r="M943" i="3"/>
  <c r="N944" i="3"/>
  <c r="M944" i="3"/>
  <c r="N945" i="3"/>
  <c r="M945" i="3"/>
  <c r="N946" i="3"/>
  <c r="M946" i="3"/>
  <c r="N947" i="3"/>
  <c r="M947" i="3"/>
  <c r="N948" i="3"/>
  <c r="M948" i="3"/>
  <c r="N949" i="3"/>
  <c r="M949" i="3"/>
  <c r="N950" i="3"/>
  <c r="M950" i="3"/>
  <c r="N951" i="3"/>
  <c r="M951" i="3"/>
  <c r="N952" i="3"/>
  <c r="M952" i="3"/>
  <c r="N953" i="3"/>
  <c r="M953" i="3"/>
  <c r="N954" i="3"/>
  <c r="M954" i="3"/>
  <c r="N955" i="3"/>
  <c r="M955" i="3"/>
  <c r="N956" i="3"/>
  <c r="M956" i="3"/>
  <c r="N957" i="3"/>
  <c r="M957" i="3"/>
  <c r="N958" i="3"/>
  <c r="M958" i="3"/>
  <c r="N959" i="3"/>
  <c r="M959" i="3"/>
  <c r="N960" i="3"/>
  <c r="M960" i="3"/>
  <c r="N961" i="3"/>
  <c r="M961" i="3"/>
  <c r="N962" i="3"/>
  <c r="M962" i="3"/>
  <c r="N963" i="3"/>
  <c r="M963" i="3"/>
  <c r="N964" i="3"/>
  <c r="M964" i="3"/>
  <c r="N965" i="3"/>
  <c r="M965" i="3"/>
  <c r="N966" i="3"/>
  <c r="M966" i="3"/>
  <c r="N967" i="3"/>
  <c r="M967" i="3"/>
  <c r="N968" i="3"/>
  <c r="M968" i="3"/>
  <c r="N969" i="3"/>
  <c r="M969" i="3"/>
  <c r="N970" i="3"/>
  <c r="M970" i="3"/>
  <c r="N971" i="3"/>
  <c r="M971" i="3"/>
  <c r="N972" i="3"/>
  <c r="M972" i="3"/>
  <c r="N973" i="3"/>
  <c r="M973" i="3"/>
  <c r="N974" i="3"/>
  <c r="M974" i="3"/>
  <c r="N975" i="3"/>
  <c r="M975" i="3"/>
  <c r="N976" i="3"/>
  <c r="M976" i="3"/>
  <c r="N977" i="3"/>
  <c r="M977" i="3"/>
  <c r="N978" i="3"/>
  <c r="M978" i="3"/>
  <c r="N979" i="3"/>
  <c r="M979" i="3"/>
  <c r="N980" i="3"/>
  <c r="M980" i="3"/>
  <c r="N981" i="3"/>
  <c r="M981" i="3"/>
  <c r="N982" i="3"/>
  <c r="M982" i="3"/>
  <c r="N983" i="3"/>
  <c r="M983" i="3"/>
  <c r="N984" i="3"/>
  <c r="M984" i="3"/>
  <c r="N985" i="3"/>
  <c r="M985" i="3"/>
  <c r="N986" i="3"/>
  <c r="M986" i="3"/>
  <c r="N987" i="3"/>
  <c r="M987" i="3"/>
  <c r="N988" i="3"/>
  <c r="M988" i="3"/>
  <c r="N989" i="3"/>
  <c r="M989" i="3"/>
  <c r="N990" i="3"/>
  <c r="M990" i="3"/>
  <c r="N991" i="3"/>
  <c r="M991" i="3"/>
  <c r="N992" i="3"/>
  <c r="M992" i="3"/>
  <c r="N993" i="3"/>
  <c r="M993" i="3"/>
  <c r="N994" i="3"/>
  <c r="M994" i="3"/>
  <c r="N995" i="3"/>
  <c r="M995" i="3"/>
  <c r="N996" i="3"/>
  <c r="M996" i="3"/>
  <c r="N997" i="3"/>
  <c r="M997" i="3"/>
  <c r="N998" i="3"/>
  <c r="M998" i="3"/>
  <c r="N999" i="3"/>
  <c r="M999" i="3"/>
  <c r="N1000" i="3"/>
  <c r="M1000" i="3"/>
  <c r="N1001" i="3"/>
  <c r="M1001" i="3"/>
  <c r="N1002" i="3"/>
  <c r="M1002" i="3"/>
  <c r="N1003" i="3"/>
  <c r="M1003" i="3"/>
  <c r="N1004" i="3"/>
  <c r="M1004" i="3"/>
  <c r="N1005" i="3"/>
  <c r="M1005" i="3"/>
  <c r="N1006" i="3"/>
  <c r="M1006" i="3"/>
  <c r="N1007" i="3"/>
  <c r="M1007" i="3"/>
  <c r="N1008" i="3"/>
  <c r="M1008" i="3"/>
  <c r="N1009" i="3"/>
  <c r="M1009" i="3"/>
  <c r="N1010" i="3"/>
  <c r="M1010" i="3"/>
  <c r="N1011" i="3"/>
  <c r="M1011" i="3"/>
  <c r="N1012" i="3"/>
  <c r="M1012" i="3"/>
  <c r="N1013" i="3"/>
  <c r="M1013" i="3"/>
  <c r="N1014" i="3"/>
  <c r="M1014" i="3"/>
  <c r="N1015" i="3"/>
  <c r="M1015" i="3"/>
  <c r="N1016" i="3"/>
  <c r="M1016" i="3"/>
  <c r="N1017" i="3"/>
  <c r="M1017" i="3"/>
  <c r="N1018" i="3"/>
  <c r="M1018" i="3"/>
  <c r="N1019" i="3"/>
  <c r="M1019" i="3"/>
  <c r="N1020" i="3"/>
  <c r="M1020" i="3"/>
  <c r="N1021" i="3"/>
  <c r="M1021" i="3"/>
  <c r="N1022" i="3"/>
  <c r="M1022" i="3"/>
  <c r="N1023" i="3"/>
  <c r="M1023" i="3"/>
  <c r="N1024" i="3"/>
  <c r="M1024" i="3"/>
  <c r="N1025" i="3"/>
  <c r="M1025" i="3"/>
  <c r="N1026" i="3"/>
  <c r="M1026" i="3"/>
  <c r="N1027" i="3"/>
  <c r="M1027" i="3"/>
  <c r="N1028" i="3"/>
  <c r="M1028" i="3"/>
  <c r="N1029" i="3"/>
  <c r="M1029" i="3"/>
  <c r="N1030" i="3"/>
  <c r="M1030" i="3"/>
  <c r="N1031" i="3"/>
  <c r="M1031" i="3"/>
  <c r="N1032" i="3"/>
  <c r="M1032" i="3"/>
  <c r="N1033" i="3"/>
  <c r="M1033" i="3"/>
  <c r="N1034" i="3"/>
  <c r="M1034" i="3"/>
  <c r="N1035" i="3"/>
  <c r="M1035" i="3"/>
  <c r="N1036" i="3"/>
  <c r="M1036" i="3"/>
  <c r="N1037" i="3"/>
  <c r="M1037" i="3"/>
  <c r="N1038" i="3"/>
  <c r="M1038" i="3"/>
  <c r="N1039" i="3"/>
  <c r="M1039" i="3"/>
  <c r="N1040" i="3"/>
  <c r="M1040" i="3"/>
  <c r="N1041" i="3"/>
  <c r="M1041" i="3"/>
  <c r="N1042" i="3"/>
  <c r="M1042" i="3"/>
  <c r="N1043" i="3"/>
  <c r="M1043" i="3"/>
  <c r="N1044" i="3"/>
  <c r="M1044" i="3"/>
  <c r="N1045" i="3"/>
  <c r="M1045" i="3"/>
  <c r="N1046" i="3"/>
  <c r="M1046" i="3"/>
  <c r="N1047" i="3"/>
  <c r="M1047" i="3"/>
  <c r="N1048" i="3"/>
  <c r="M1048" i="3"/>
  <c r="N1049" i="3"/>
  <c r="M1049" i="3"/>
  <c r="N1050" i="3"/>
  <c r="M1050" i="3"/>
  <c r="N1051" i="3"/>
  <c r="M1051" i="3"/>
  <c r="N1052" i="3"/>
  <c r="M1052" i="3"/>
  <c r="N1053" i="3"/>
  <c r="M1053" i="3"/>
  <c r="N1054" i="3"/>
  <c r="M1054" i="3"/>
  <c r="N1055" i="3"/>
  <c r="M1055" i="3"/>
  <c r="N1056" i="3"/>
  <c r="M1056" i="3"/>
  <c r="N1057" i="3"/>
  <c r="M1057" i="3"/>
  <c r="N1058" i="3"/>
  <c r="M1058" i="3"/>
  <c r="N1059" i="3"/>
  <c r="M1059" i="3"/>
  <c r="N1060" i="3"/>
  <c r="M1060" i="3"/>
  <c r="N1061" i="3"/>
  <c r="M1061" i="3"/>
  <c r="N1062" i="3"/>
  <c r="M1062" i="3"/>
  <c r="N1063" i="3"/>
  <c r="M1063" i="3"/>
  <c r="N1064" i="3"/>
  <c r="M1064" i="3"/>
  <c r="N1065" i="3"/>
  <c r="M1065" i="3"/>
  <c r="N1066" i="3"/>
  <c r="M1066" i="3"/>
  <c r="N1067" i="3"/>
  <c r="M1067" i="3"/>
  <c r="N1068" i="3"/>
  <c r="M1068" i="3"/>
  <c r="N1069" i="3"/>
  <c r="M1069" i="3"/>
  <c r="N1070" i="3"/>
  <c r="M1070" i="3"/>
  <c r="N1071" i="3"/>
  <c r="M1071" i="3"/>
  <c r="N1072" i="3"/>
  <c r="M1072" i="3"/>
  <c r="N1073" i="3"/>
  <c r="M1073" i="3"/>
  <c r="N1074" i="3"/>
  <c r="M1074" i="3"/>
  <c r="N1075" i="3"/>
  <c r="M1075" i="3"/>
  <c r="N1076" i="3"/>
  <c r="M1076" i="3"/>
  <c r="N1077" i="3"/>
  <c r="M1077" i="3"/>
  <c r="N1078" i="3"/>
  <c r="M1078" i="3"/>
  <c r="N1079" i="3"/>
  <c r="M1079" i="3"/>
  <c r="N1080" i="3"/>
  <c r="M1080" i="3"/>
  <c r="N1081" i="3"/>
  <c r="M1081" i="3"/>
  <c r="N1082" i="3"/>
  <c r="M1082" i="3"/>
  <c r="N1083" i="3"/>
  <c r="M1083" i="3"/>
  <c r="N1084" i="3"/>
  <c r="M1084" i="3"/>
  <c r="N1085" i="3"/>
  <c r="M1085" i="3"/>
  <c r="N1086" i="3"/>
  <c r="M1086" i="3"/>
  <c r="N1087" i="3"/>
  <c r="M1087" i="3"/>
  <c r="N1088" i="3"/>
  <c r="M1088" i="3"/>
  <c r="N1089" i="3"/>
  <c r="M1089" i="3"/>
  <c r="N1090" i="3"/>
  <c r="M1090" i="3"/>
  <c r="N1091" i="3"/>
  <c r="M1091" i="3"/>
  <c r="N1092" i="3"/>
  <c r="M1092" i="3"/>
  <c r="N1093" i="3"/>
  <c r="M1093" i="3"/>
  <c r="N1094" i="3"/>
  <c r="M1094" i="3"/>
  <c r="N1095" i="3"/>
  <c r="M1095" i="3"/>
  <c r="N1096" i="3"/>
  <c r="M1096" i="3"/>
  <c r="N1097" i="3"/>
  <c r="M1097" i="3"/>
  <c r="N1098" i="3"/>
  <c r="M1098" i="3"/>
  <c r="N1099" i="3"/>
  <c r="M1099" i="3"/>
  <c r="N1100" i="3"/>
  <c r="M1100" i="3"/>
  <c r="N1101" i="3"/>
  <c r="M1101" i="3"/>
  <c r="N1102" i="3"/>
  <c r="M1102" i="3"/>
  <c r="N1103" i="3"/>
  <c r="M1103" i="3"/>
  <c r="N1104" i="3"/>
  <c r="M1104" i="3"/>
  <c r="N1105" i="3"/>
  <c r="M1105" i="3"/>
  <c r="N1106" i="3"/>
  <c r="M1106" i="3"/>
  <c r="N1107" i="3"/>
  <c r="M1107" i="3"/>
  <c r="N1108" i="3"/>
  <c r="M1108" i="3"/>
  <c r="N1109" i="3"/>
  <c r="M1109" i="3"/>
  <c r="N1110" i="3"/>
  <c r="M1110" i="3"/>
  <c r="N1111" i="3"/>
  <c r="M1111" i="3"/>
  <c r="N1112" i="3"/>
  <c r="M1112" i="3"/>
  <c r="N1113" i="3"/>
  <c r="M1113" i="3"/>
  <c r="N1114" i="3"/>
  <c r="M1114" i="3"/>
  <c r="N1115" i="3"/>
  <c r="M1115" i="3"/>
  <c r="N1116" i="3"/>
  <c r="M1116" i="3"/>
  <c r="N1117" i="3"/>
  <c r="M1117" i="3"/>
  <c r="N1118" i="3"/>
  <c r="M1118" i="3"/>
  <c r="N1119" i="3"/>
  <c r="M1119" i="3"/>
  <c r="N1120" i="3"/>
  <c r="M1120" i="3"/>
  <c r="N1121" i="3"/>
  <c r="M1121" i="3"/>
  <c r="N1122" i="3"/>
  <c r="M1122" i="3"/>
  <c r="N1123" i="3"/>
  <c r="M1123" i="3"/>
  <c r="N1124" i="3"/>
  <c r="M1124" i="3"/>
  <c r="N1125" i="3"/>
  <c r="M1125" i="3"/>
  <c r="N1126" i="3"/>
  <c r="M1126" i="3"/>
  <c r="N1127" i="3"/>
  <c r="M1127" i="3"/>
  <c r="N1128" i="3"/>
  <c r="M1128" i="3"/>
  <c r="N1129" i="3"/>
  <c r="M1129" i="3"/>
  <c r="N1130" i="3"/>
  <c r="M1130" i="3"/>
  <c r="N1131" i="3"/>
  <c r="M1131" i="3"/>
  <c r="N1132" i="3"/>
  <c r="M1132" i="3"/>
  <c r="N1133" i="3"/>
  <c r="M1133" i="3"/>
  <c r="N1134" i="3"/>
  <c r="M1134" i="3"/>
  <c r="N1135" i="3"/>
  <c r="M1135" i="3"/>
  <c r="N1136" i="3"/>
  <c r="M1136" i="3"/>
  <c r="N1137" i="3"/>
  <c r="M1137" i="3"/>
  <c r="N1138" i="3"/>
  <c r="M1138" i="3"/>
  <c r="N1139" i="3"/>
  <c r="M1139" i="3"/>
  <c r="N1140" i="3"/>
  <c r="M1140" i="3"/>
  <c r="N1141" i="3"/>
  <c r="M1141" i="3"/>
  <c r="N1142" i="3"/>
  <c r="M1142" i="3"/>
  <c r="N1143" i="3"/>
  <c r="M1143" i="3"/>
  <c r="N1144" i="3"/>
  <c r="M1144" i="3"/>
  <c r="N1145" i="3"/>
  <c r="M1145" i="3"/>
  <c r="N1146" i="3"/>
  <c r="M1146" i="3"/>
  <c r="N1147" i="3"/>
  <c r="M1147" i="3"/>
  <c r="N1148" i="3"/>
  <c r="M1148" i="3"/>
  <c r="N1149" i="3"/>
  <c r="M1149" i="3"/>
  <c r="N1150" i="3"/>
  <c r="M1150" i="3"/>
  <c r="N1151" i="3"/>
  <c r="M1151" i="3"/>
  <c r="N1152" i="3"/>
  <c r="M1152" i="3"/>
  <c r="N1153" i="3"/>
  <c r="M1153" i="3"/>
  <c r="N1154" i="3"/>
  <c r="M1154" i="3"/>
  <c r="N1155" i="3"/>
  <c r="M1155" i="3"/>
  <c r="N1156" i="3"/>
  <c r="M1156" i="3"/>
  <c r="N1157" i="3"/>
  <c r="M1157" i="3"/>
  <c r="N1158" i="3"/>
  <c r="M1158" i="3"/>
  <c r="N1159" i="3"/>
  <c r="M1159" i="3"/>
  <c r="N1160" i="3"/>
  <c r="M1160" i="3"/>
  <c r="N1161" i="3"/>
  <c r="M1161" i="3"/>
  <c r="N1162" i="3"/>
  <c r="M1162" i="3"/>
  <c r="N1163" i="3"/>
  <c r="M1163" i="3"/>
  <c r="N1164" i="3"/>
  <c r="M1164" i="3"/>
  <c r="N1165" i="3"/>
  <c r="M1165" i="3"/>
  <c r="N1166" i="3"/>
  <c r="M1166" i="3"/>
  <c r="N1167" i="3"/>
  <c r="M1167" i="3"/>
  <c r="N1168" i="3"/>
  <c r="M1168" i="3"/>
  <c r="N1169" i="3"/>
  <c r="M1169" i="3"/>
  <c r="N1170" i="3"/>
  <c r="M1170" i="3"/>
  <c r="N1171" i="3"/>
  <c r="M1171" i="3"/>
  <c r="N1172" i="3"/>
  <c r="M1172" i="3"/>
  <c r="N1173" i="3"/>
  <c r="M1173" i="3"/>
  <c r="N1174" i="3"/>
  <c r="M1174" i="3"/>
  <c r="N1175" i="3"/>
  <c r="M1175" i="3"/>
  <c r="N1176" i="3"/>
  <c r="M1176" i="3"/>
  <c r="N1177" i="3"/>
  <c r="M1177" i="3"/>
  <c r="N1178" i="3"/>
  <c r="M1178" i="3"/>
  <c r="N1179" i="3"/>
  <c r="M1179" i="3"/>
  <c r="N1180" i="3"/>
  <c r="M1180" i="3"/>
  <c r="N1181" i="3"/>
  <c r="M1181" i="3"/>
  <c r="N1182" i="3"/>
  <c r="M1182" i="3"/>
  <c r="N1183" i="3"/>
  <c r="M1183" i="3"/>
  <c r="N1184" i="3"/>
  <c r="M1184" i="3"/>
  <c r="N1185" i="3"/>
  <c r="M1185" i="3"/>
  <c r="N1186" i="3"/>
  <c r="M1186" i="3"/>
  <c r="N1187" i="3"/>
  <c r="M1187" i="3"/>
  <c r="N1188" i="3"/>
  <c r="M1188" i="3"/>
  <c r="N1189" i="3"/>
  <c r="M1189" i="3"/>
  <c r="N1190" i="3"/>
  <c r="M1190" i="3"/>
  <c r="N1191" i="3"/>
  <c r="M1191" i="3"/>
  <c r="N1192" i="3"/>
  <c r="M1192" i="3"/>
  <c r="N1193" i="3"/>
  <c r="M1193" i="3"/>
  <c r="N1194" i="3"/>
  <c r="M1194" i="3"/>
  <c r="N1195" i="3"/>
  <c r="M1195" i="3"/>
  <c r="N1196" i="3"/>
  <c r="M1196" i="3"/>
  <c r="N1197" i="3"/>
  <c r="M1197" i="3"/>
  <c r="N1198" i="3"/>
  <c r="M1198" i="3"/>
  <c r="N1199" i="3"/>
  <c r="M1199" i="3"/>
  <c r="N1200" i="3"/>
  <c r="M1200" i="3"/>
  <c r="N1201" i="3"/>
  <c r="M1201" i="3"/>
  <c r="N1202" i="3"/>
  <c r="M1202" i="3"/>
  <c r="N1203" i="3"/>
  <c r="M1203" i="3"/>
  <c r="N1204" i="3"/>
  <c r="M1204" i="3"/>
  <c r="N1205" i="3"/>
  <c r="M1205" i="3"/>
  <c r="N1206" i="3"/>
  <c r="M1206" i="3"/>
  <c r="N1207" i="3"/>
  <c r="M1207" i="3"/>
  <c r="N1208" i="3"/>
  <c r="M1208" i="3"/>
  <c r="N1209" i="3"/>
  <c r="M1209" i="3"/>
  <c r="N1210" i="3"/>
  <c r="M1210" i="3"/>
  <c r="N1211" i="3"/>
  <c r="M1211" i="3"/>
  <c r="N1212" i="3"/>
  <c r="M1212" i="3"/>
  <c r="N1213" i="3"/>
  <c r="M1213" i="3"/>
  <c r="N1214" i="3"/>
  <c r="M1214" i="3"/>
  <c r="N1215" i="3"/>
  <c r="M1215" i="3"/>
  <c r="N1216" i="3"/>
  <c r="M1216" i="3"/>
  <c r="N1217" i="3"/>
  <c r="M1217" i="3"/>
  <c r="N1218" i="3"/>
  <c r="M1218" i="3"/>
  <c r="N1219" i="3"/>
  <c r="M1219" i="3"/>
  <c r="N1220" i="3"/>
  <c r="M1220" i="3"/>
  <c r="N1221" i="3"/>
  <c r="M1221" i="3"/>
  <c r="N1222" i="3"/>
  <c r="M1222" i="3"/>
  <c r="N1223" i="3"/>
  <c r="M1223" i="3"/>
  <c r="N1224" i="3"/>
  <c r="M1224" i="3"/>
  <c r="N1225" i="3"/>
  <c r="M1225" i="3"/>
  <c r="N1226" i="3"/>
  <c r="M1226" i="3"/>
  <c r="N1227" i="3"/>
  <c r="M1227" i="3"/>
  <c r="N1228" i="3"/>
  <c r="M1228" i="3"/>
  <c r="N1229" i="3"/>
  <c r="M1229" i="3"/>
  <c r="N1230" i="3"/>
  <c r="M1230" i="3"/>
  <c r="N1231" i="3"/>
  <c r="M1231" i="3"/>
  <c r="N1232" i="3"/>
  <c r="M1232" i="3"/>
  <c r="N1233" i="3"/>
  <c r="M1233" i="3"/>
  <c r="N1234" i="3"/>
  <c r="M1234" i="3"/>
  <c r="N1235" i="3"/>
  <c r="M1235" i="3"/>
  <c r="N1236" i="3"/>
  <c r="M1236" i="3"/>
  <c r="N1237" i="3"/>
  <c r="M1237" i="3"/>
  <c r="N1238" i="3"/>
  <c r="M1238" i="3"/>
  <c r="N1239" i="3"/>
  <c r="M1239" i="3"/>
  <c r="N1240" i="3"/>
  <c r="M1240" i="3"/>
  <c r="N1241" i="3"/>
  <c r="M1241" i="3"/>
  <c r="N1242" i="3"/>
  <c r="M1242" i="3"/>
  <c r="N1243" i="3"/>
  <c r="M1243" i="3"/>
  <c r="N1244" i="3"/>
  <c r="M1244" i="3"/>
  <c r="N1245" i="3"/>
  <c r="M1245" i="3"/>
  <c r="N1246" i="3"/>
  <c r="M1246" i="3"/>
  <c r="N1247" i="3"/>
  <c r="M1247" i="3"/>
  <c r="N1248" i="3"/>
  <c r="M1248" i="3"/>
  <c r="N1249" i="3"/>
  <c r="M1249" i="3"/>
  <c r="N1250" i="3"/>
  <c r="M1250" i="3"/>
  <c r="N1251" i="3"/>
  <c r="M1251" i="3"/>
  <c r="N1252" i="3"/>
  <c r="M1252" i="3"/>
  <c r="N1253" i="3"/>
  <c r="M1253" i="3"/>
  <c r="N1254" i="3"/>
  <c r="M1254" i="3"/>
  <c r="N1255" i="3"/>
  <c r="M1255" i="3"/>
  <c r="N1256" i="3"/>
  <c r="M1256" i="3"/>
  <c r="N1257" i="3"/>
  <c r="M1257" i="3"/>
  <c r="N1258" i="3"/>
  <c r="M1258" i="3"/>
  <c r="N1259" i="3"/>
  <c r="M1259" i="3"/>
  <c r="N1260" i="3"/>
  <c r="M1260" i="3"/>
  <c r="N1261" i="3"/>
  <c r="M1261" i="3"/>
  <c r="N1262" i="3"/>
  <c r="M1262" i="3"/>
  <c r="N1263" i="3"/>
  <c r="M1263" i="3"/>
  <c r="N1264" i="3"/>
  <c r="M1264" i="3"/>
  <c r="N1265" i="3"/>
  <c r="M1265" i="3"/>
  <c r="N1266" i="3"/>
  <c r="M1266" i="3"/>
  <c r="N1267" i="3"/>
  <c r="M1267" i="3"/>
  <c r="N1268" i="3"/>
  <c r="M1268" i="3"/>
  <c r="N1269" i="3"/>
  <c r="M1269" i="3"/>
  <c r="N1270" i="3"/>
  <c r="M1270" i="3"/>
  <c r="N1271" i="3"/>
  <c r="M1271" i="3"/>
  <c r="N1272" i="3"/>
  <c r="M1272" i="3"/>
  <c r="N1273" i="3"/>
  <c r="M1273" i="3"/>
  <c r="N1274" i="3"/>
  <c r="M1274" i="3"/>
  <c r="N1275" i="3"/>
  <c r="M1275" i="3"/>
  <c r="N1276" i="3"/>
  <c r="M1276" i="3"/>
  <c r="N1277" i="3"/>
  <c r="M1277" i="3"/>
  <c r="N1278" i="3"/>
  <c r="M1278" i="3"/>
  <c r="N1279" i="3"/>
  <c r="M1279" i="3"/>
  <c r="N1280" i="3"/>
  <c r="M1280" i="3"/>
  <c r="N1281" i="3"/>
  <c r="M1281" i="3"/>
  <c r="N1282" i="3"/>
  <c r="M1282" i="3"/>
  <c r="N1283" i="3"/>
  <c r="M1283" i="3"/>
  <c r="N1284" i="3"/>
  <c r="M1284" i="3"/>
  <c r="N1285" i="3"/>
  <c r="M1285" i="3"/>
  <c r="N1286" i="3"/>
  <c r="M1286" i="3"/>
  <c r="N1287" i="3"/>
  <c r="M1287" i="3"/>
  <c r="N1288" i="3"/>
  <c r="M1288" i="3"/>
  <c r="N1289" i="3"/>
  <c r="M1289" i="3"/>
  <c r="N1290" i="3"/>
  <c r="M1290" i="3"/>
  <c r="N1291" i="3"/>
  <c r="M1291" i="3"/>
  <c r="N1292" i="3"/>
  <c r="M1292" i="3"/>
  <c r="N1293" i="3"/>
  <c r="M1293" i="3"/>
  <c r="N1294" i="3"/>
  <c r="M1294" i="3"/>
  <c r="N1295" i="3"/>
  <c r="M1295" i="3"/>
  <c r="N1296" i="3"/>
  <c r="M1296" i="3"/>
  <c r="N1297" i="3"/>
  <c r="M1297" i="3"/>
  <c r="N1298" i="3"/>
  <c r="M1298" i="3"/>
  <c r="N1299" i="3"/>
  <c r="M1299" i="3"/>
  <c r="N1300" i="3"/>
  <c r="M1300" i="3"/>
  <c r="N1301" i="3"/>
  <c r="M1301" i="3"/>
  <c r="N1302" i="3"/>
  <c r="M1302" i="3"/>
  <c r="N1303" i="3"/>
  <c r="M1303" i="3"/>
  <c r="N1304" i="3"/>
  <c r="M1304" i="3"/>
  <c r="N1305" i="3"/>
  <c r="M1305" i="3"/>
  <c r="N1306" i="3"/>
  <c r="M1306" i="3"/>
  <c r="N1307" i="3"/>
  <c r="M1307" i="3"/>
  <c r="N1308" i="3"/>
  <c r="M1308" i="3"/>
  <c r="N1309" i="3"/>
  <c r="M1309" i="3"/>
  <c r="N1310" i="3"/>
  <c r="M1310" i="3"/>
  <c r="N1311" i="3"/>
  <c r="M1311" i="3"/>
  <c r="N1312" i="3"/>
  <c r="M1312" i="3"/>
  <c r="N1313" i="3"/>
  <c r="M1313" i="3"/>
  <c r="N1314" i="3"/>
  <c r="M1314" i="3"/>
  <c r="N1315" i="3"/>
  <c r="M1315" i="3"/>
  <c r="N1316" i="3"/>
  <c r="M1316" i="3"/>
  <c r="N1317" i="3"/>
  <c r="M1317" i="3"/>
  <c r="N1318" i="3"/>
  <c r="M1318" i="3"/>
  <c r="N1319" i="3"/>
  <c r="M1319" i="3"/>
  <c r="N1320" i="3"/>
  <c r="M1320" i="3"/>
  <c r="N1321" i="3"/>
  <c r="M1321" i="3"/>
  <c r="N1322" i="3"/>
  <c r="M1322" i="3"/>
  <c r="N1323" i="3"/>
  <c r="M1323" i="3"/>
  <c r="N1324" i="3"/>
  <c r="M1324" i="3"/>
  <c r="N1325" i="3"/>
  <c r="M1325" i="3"/>
  <c r="N1326" i="3"/>
  <c r="M1326" i="3"/>
  <c r="N1327" i="3"/>
  <c r="M1327" i="3"/>
  <c r="N1328" i="3"/>
  <c r="M1328" i="3"/>
  <c r="N1329" i="3"/>
  <c r="M1329" i="3"/>
  <c r="N1330" i="3"/>
  <c r="M1330" i="3"/>
  <c r="N1331" i="3"/>
  <c r="M1331" i="3"/>
  <c r="N1332" i="3"/>
  <c r="M1332" i="3"/>
  <c r="N1333" i="3"/>
  <c r="M1333" i="3"/>
  <c r="N1334" i="3"/>
  <c r="M1334" i="3"/>
  <c r="N1335" i="3"/>
  <c r="M1335" i="3"/>
  <c r="N1336" i="3"/>
  <c r="M1336" i="3"/>
  <c r="N1337" i="3"/>
  <c r="M1337" i="3"/>
  <c r="N1338" i="3"/>
  <c r="M1338" i="3"/>
  <c r="N1339" i="3"/>
  <c r="M1339" i="3"/>
  <c r="N1340" i="3"/>
  <c r="M1340" i="3"/>
  <c r="N1341" i="3"/>
  <c r="M1341" i="3"/>
  <c r="N1342" i="3"/>
  <c r="M1342" i="3"/>
  <c r="N1343" i="3"/>
  <c r="M1343" i="3"/>
  <c r="N1344" i="3"/>
  <c r="M1344" i="3"/>
  <c r="N1345" i="3"/>
  <c r="M1345" i="3"/>
  <c r="N1346" i="3"/>
  <c r="M1346" i="3"/>
  <c r="N1347" i="3"/>
  <c r="M1347" i="3"/>
  <c r="N1348" i="3"/>
  <c r="M1348" i="3"/>
  <c r="N1349" i="3"/>
  <c r="M1349" i="3"/>
  <c r="N1350" i="3"/>
  <c r="M1350" i="3"/>
  <c r="N1351" i="3"/>
  <c r="M1351" i="3"/>
  <c r="N1352" i="3"/>
  <c r="M1352" i="3"/>
  <c r="N1353" i="3"/>
  <c r="M1353" i="3"/>
  <c r="N1354" i="3"/>
  <c r="M1354" i="3"/>
  <c r="N1355" i="3"/>
  <c r="M1355" i="3"/>
  <c r="N1356" i="3"/>
  <c r="M1356" i="3"/>
  <c r="N1357" i="3"/>
  <c r="M1357" i="3"/>
  <c r="N1358" i="3"/>
  <c r="M1358" i="3"/>
  <c r="N1359" i="3"/>
  <c r="M1359" i="3"/>
  <c r="N1360" i="3"/>
  <c r="M1360" i="3"/>
  <c r="N1361" i="3"/>
  <c r="M1361" i="3"/>
  <c r="N1362" i="3"/>
  <c r="M1362" i="3"/>
  <c r="N1363" i="3"/>
  <c r="M1363" i="3"/>
  <c r="N1364" i="3"/>
  <c r="M1364" i="3"/>
  <c r="N1365" i="3"/>
  <c r="M1365" i="3"/>
  <c r="N1366" i="3"/>
  <c r="M1366" i="3"/>
  <c r="N1367" i="3"/>
  <c r="M1367" i="3"/>
  <c r="N1368" i="3"/>
  <c r="M1368" i="3"/>
  <c r="N1369" i="3"/>
  <c r="M1369" i="3"/>
  <c r="N1370" i="3"/>
  <c r="M1370" i="3"/>
  <c r="N1371" i="3"/>
  <c r="M1371" i="3"/>
  <c r="N1372" i="3"/>
  <c r="M1372" i="3"/>
  <c r="N1373" i="3"/>
  <c r="M1373" i="3"/>
  <c r="N1374" i="3"/>
  <c r="M1374" i="3"/>
  <c r="N1375" i="3"/>
  <c r="M1375" i="3"/>
  <c r="N1376" i="3"/>
  <c r="M1376" i="3"/>
  <c r="N1377" i="3"/>
  <c r="M1377" i="3"/>
  <c r="N1378" i="3"/>
  <c r="M1378" i="3"/>
  <c r="N1379" i="3"/>
  <c r="M1379" i="3"/>
  <c r="N1380" i="3"/>
  <c r="M1380" i="3"/>
  <c r="N1381" i="3"/>
  <c r="M1381" i="3"/>
  <c r="N1382" i="3"/>
  <c r="M1382" i="3"/>
  <c r="N1383" i="3"/>
  <c r="M1383" i="3"/>
  <c r="N1384" i="3"/>
  <c r="M1384" i="3"/>
  <c r="N1385" i="3"/>
  <c r="M1385" i="3"/>
  <c r="N1386" i="3"/>
  <c r="M1386" i="3"/>
  <c r="N1387" i="3"/>
  <c r="M1387" i="3"/>
  <c r="N1388" i="3"/>
  <c r="M1388" i="3"/>
  <c r="N1389" i="3"/>
  <c r="M1389" i="3"/>
  <c r="N1390" i="3"/>
  <c r="M1390" i="3"/>
  <c r="N1391" i="3"/>
  <c r="M1391" i="3"/>
  <c r="N1392" i="3"/>
  <c r="M1392" i="3"/>
  <c r="N1393" i="3"/>
  <c r="M1393" i="3"/>
  <c r="N1394" i="3"/>
  <c r="M1394" i="3"/>
  <c r="N1395" i="3"/>
  <c r="M1395" i="3"/>
  <c r="N1396" i="3"/>
  <c r="M1396" i="3"/>
  <c r="N1397" i="3"/>
  <c r="M1397" i="3"/>
  <c r="N1398" i="3"/>
  <c r="M1398" i="3"/>
  <c r="N1399" i="3"/>
  <c r="M1399" i="3"/>
  <c r="N1400" i="3"/>
  <c r="M1400" i="3"/>
  <c r="N1401" i="3"/>
  <c r="M1401" i="3"/>
  <c r="N1402" i="3"/>
  <c r="M1402" i="3"/>
  <c r="N1403" i="3"/>
  <c r="M1403" i="3"/>
  <c r="N1404" i="3"/>
  <c r="M1404" i="3"/>
  <c r="N1405" i="3"/>
  <c r="M1405" i="3"/>
  <c r="N1406" i="3"/>
  <c r="M1406" i="3"/>
  <c r="N1407" i="3"/>
  <c r="M1407" i="3"/>
  <c r="N1408" i="3"/>
  <c r="M1408" i="3"/>
  <c r="N1409" i="3"/>
  <c r="M1409" i="3"/>
  <c r="N1410" i="3"/>
  <c r="M1410" i="3"/>
  <c r="N1411" i="3"/>
  <c r="M1411" i="3"/>
  <c r="N1412" i="3"/>
  <c r="M1412" i="3"/>
  <c r="N1413" i="3"/>
  <c r="M1413" i="3"/>
  <c r="N1414" i="3"/>
  <c r="M1414" i="3"/>
  <c r="N1415" i="3"/>
  <c r="M1415" i="3"/>
  <c r="N1416" i="3"/>
  <c r="M1416" i="3"/>
  <c r="N1417" i="3"/>
  <c r="M1417" i="3"/>
  <c r="N1418" i="3"/>
  <c r="M1418" i="3"/>
  <c r="N1419" i="3"/>
  <c r="M1419" i="3"/>
  <c r="N1420" i="3"/>
  <c r="M1420" i="3"/>
  <c r="N1421" i="3"/>
  <c r="M1421" i="3"/>
  <c r="N1422" i="3"/>
  <c r="M1422" i="3"/>
  <c r="N1423" i="3"/>
  <c r="M1423" i="3"/>
  <c r="N1424" i="3"/>
  <c r="M1424" i="3"/>
  <c r="N1425" i="3"/>
  <c r="M1425" i="3"/>
  <c r="N1426" i="3"/>
  <c r="M1426" i="3"/>
  <c r="N1427" i="3"/>
  <c r="M1427" i="3"/>
  <c r="N1428" i="3"/>
  <c r="M1428" i="3"/>
  <c r="N1429" i="3"/>
  <c r="M1429" i="3"/>
  <c r="N1430" i="3"/>
  <c r="M1430" i="3"/>
  <c r="N1431" i="3"/>
  <c r="M1431" i="3"/>
  <c r="N1432" i="3"/>
  <c r="M1432" i="3"/>
  <c r="N1433" i="3"/>
  <c r="M1433" i="3"/>
  <c r="N1434" i="3"/>
  <c r="M1434" i="3"/>
  <c r="N1435" i="3"/>
  <c r="M1435" i="3"/>
  <c r="N1436" i="3"/>
  <c r="M1436" i="3"/>
  <c r="N1437" i="3"/>
  <c r="M1437" i="3"/>
  <c r="N1438" i="3"/>
  <c r="M1438" i="3"/>
  <c r="N1439" i="3"/>
  <c r="M1439" i="3"/>
  <c r="N1440" i="3"/>
  <c r="M1440" i="3"/>
  <c r="N1441" i="3"/>
  <c r="M1441" i="3"/>
  <c r="N1442" i="3"/>
  <c r="M1442" i="3"/>
  <c r="N1443" i="3"/>
  <c r="M1443" i="3"/>
  <c r="N1444" i="3"/>
  <c r="M1444" i="3"/>
  <c r="N1445" i="3"/>
  <c r="M1445" i="3"/>
  <c r="N1446" i="3"/>
  <c r="M1446" i="3"/>
  <c r="N1447" i="3"/>
  <c r="M1447" i="3"/>
  <c r="N1448" i="3"/>
  <c r="M1448" i="3"/>
  <c r="N1449" i="3"/>
  <c r="M1449" i="3"/>
  <c r="N1450" i="3"/>
  <c r="M1450" i="3"/>
  <c r="N1451" i="3"/>
  <c r="M1451" i="3"/>
  <c r="N1452" i="3"/>
  <c r="M1452" i="3"/>
  <c r="N1453" i="3"/>
  <c r="M1453" i="3"/>
  <c r="N1454" i="3"/>
  <c r="M1454" i="3"/>
  <c r="N1455" i="3"/>
  <c r="M1455" i="3"/>
  <c r="N1456" i="3"/>
  <c r="M1456" i="3"/>
  <c r="N1457" i="3"/>
  <c r="M1457" i="3"/>
  <c r="N1458" i="3"/>
  <c r="M1458" i="3"/>
  <c r="N1459" i="3"/>
  <c r="M1459" i="3"/>
  <c r="N1460" i="3"/>
  <c r="M1460" i="3"/>
  <c r="N1461" i="3"/>
  <c r="M1461" i="3"/>
  <c r="N1462" i="3"/>
  <c r="M1462" i="3"/>
  <c r="N1463" i="3"/>
  <c r="M1463" i="3"/>
  <c r="N1464" i="3"/>
  <c r="M1464" i="3"/>
  <c r="N1465" i="3"/>
  <c r="M1465" i="3"/>
  <c r="N1466" i="3"/>
  <c r="M1466" i="3"/>
  <c r="N1467" i="3"/>
  <c r="M1467" i="3"/>
  <c r="N1468" i="3"/>
  <c r="M1468" i="3"/>
  <c r="N1469" i="3"/>
  <c r="M1469" i="3"/>
  <c r="N1470" i="3"/>
  <c r="M1470" i="3"/>
  <c r="N1471" i="3"/>
  <c r="M1471" i="3"/>
  <c r="N1472" i="3"/>
  <c r="M1472" i="3"/>
  <c r="N1473" i="3"/>
  <c r="M1473" i="3"/>
  <c r="N1474" i="3"/>
  <c r="M1474" i="3"/>
  <c r="N1475" i="3"/>
  <c r="M1475" i="3"/>
  <c r="N1476" i="3"/>
  <c r="M1476" i="3"/>
  <c r="N1477" i="3"/>
  <c r="M1477" i="3"/>
  <c r="N1478" i="3"/>
  <c r="M1478" i="3"/>
  <c r="N1479" i="3"/>
  <c r="M1479" i="3"/>
  <c r="N1480" i="3"/>
  <c r="M1480" i="3"/>
  <c r="N1481" i="3"/>
  <c r="M1481" i="3"/>
  <c r="N1482" i="3"/>
  <c r="M1482" i="3"/>
  <c r="N1483" i="3"/>
  <c r="M1483" i="3"/>
  <c r="N1484" i="3"/>
  <c r="M1484" i="3"/>
  <c r="N1485" i="3"/>
  <c r="M1485" i="3"/>
  <c r="N1486" i="3"/>
  <c r="M1486" i="3"/>
  <c r="N1487" i="3"/>
  <c r="M1487" i="3"/>
  <c r="N1488" i="3"/>
  <c r="M1488" i="3"/>
  <c r="N1489" i="3"/>
  <c r="M1489" i="3"/>
  <c r="N1490" i="3"/>
  <c r="M1490" i="3"/>
  <c r="N1491" i="3"/>
  <c r="M1491" i="3"/>
  <c r="N1492" i="3"/>
  <c r="M1492" i="3"/>
  <c r="N1493" i="3"/>
  <c r="M1493" i="3"/>
  <c r="N1494" i="3"/>
  <c r="M1494" i="3"/>
  <c r="N1495" i="3"/>
  <c r="M1495" i="3"/>
  <c r="N1496" i="3"/>
  <c r="M1496" i="3"/>
  <c r="N1497" i="3"/>
  <c r="M1497" i="3"/>
  <c r="N1498" i="3"/>
  <c r="M1498" i="3"/>
  <c r="N1499" i="3"/>
  <c r="M1499" i="3"/>
  <c r="N1500" i="3"/>
  <c r="M1500" i="3"/>
  <c r="N1501" i="3"/>
  <c r="M1501" i="3"/>
  <c r="N1502" i="3"/>
  <c r="M1502" i="3"/>
  <c r="N1503" i="3"/>
  <c r="M1503" i="3"/>
  <c r="N1504" i="3"/>
  <c r="M1504" i="3"/>
  <c r="N1505" i="3"/>
  <c r="M1505" i="3"/>
  <c r="N1506" i="3"/>
  <c r="M1506" i="3"/>
  <c r="N1507" i="3"/>
  <c r="M1507" i="3"/>
  <c r="N1508" i="3"/>
  <c r="M1508" i="3"/>
  <c r="N1509" i="3"/>
  <c r="M1509" i="3"/>
  <c r="N1510" i="3"/>
  <c r="M1510" i="3"/>
  <c r="N1511" i="3"/>
  <c r="M1511" i="3"/>
  <c r="N1512" i="3"/>
  <c r="M1512" i="3"/>
  <c r="N1513" i="3"/>
  <c r="M1513" i="3"/>
  <c r="N1514" i="3"/>
  <c r="M1514" i="3"/>
  <c r="N1515" i="3"/>
  <c r="M1515" i="3"/>
  <c r="N1516" i="3"/>
  <c r="M1516" i="3"/>
  <c r="N1517" i="3"/>
  <c r="M1517" i="3"/>
  <c r="N1518" i="3"/>
  <c r="M1518" i="3"/>
  <c r="N1519" i="3"/>
  <c r="M1519" i="3"/>
  <c r="N1520" i="3"/>
  <c r="M1520" i="3"/>
  <c r="N1521" i="3"/>
  <c r="M1521" i="3"/>
  <c r="N1522" i="3"/>
  <c r="M1522" i="3"/>
  <c r="N1523" i="3"/>
  <c r="M1523" i="3"/>
  <c r="N1524" i="3"/>
  <c r="M1524" i="3"/>
  <c r="N1525" i="3"/>
  <c r="M1525" i="3"/>
  <c r="N1526" i="3"/>
  <c r="M1526" i="3"/>
  <c r="N1527" i="3"/>
  <c r="M1527" i="3"/>
  <c r="N1528" i="3"/>
  <c r="M1528" i="3"/>
  <c r="N1529" i="3"/>
  <c r="M1529" i="3"/>
  <c r="N1530" i="3"/>
  <c r="M1530" i="3"/>
  <c r="N1531" i="3"/>
  <c r="M1531" i="3"/>
  <c r="N1532" i="3"/>
  <c r="M1532" i="3"/>
  <c r="N1533" i="3"/>
  <c r="M1533" i="3"/>
  <c r="N1534" i="3"/>
  <c r="M1534" i="3"/>
  <c r="N1535" i="3"/>
  <c r="M1535" i="3"/>
  <c r="N1536" i="3"/>
  <c r="M1536" i="3"/>
  <c r="N1537" i="3"/>
  <c r="M1537" i="3"/>
  <c r="N1538" i="3"/>
  <c r="M1538" i="3"/>
  <c r="N1539" i="3"/>
  <c r="M1539" i="3"/>
  <c r="N1540" i="3"/>
  <c r="M1540" i="3"/>
  <c r="N1541" i="3"/>
  <c r="M1541" i="3"/>
  <c r="N1542" i="3"/>
  <c r="M1542" i="3"/>
  <c r="N1543" i="3"/>
  <c r="M1543" i="3"/>
  <c r="N1544" i="3"/>
  <c r="M1544" i="3"/>
  <c r="N1545" i="3"/>
  <c r="M1545" i="3"/>
  <c r="N1546" i="3"/>
  <c r="M1546" i="3"/>
  <c r="N1547" i="3"/>
  <c r="M1547" i="3"/>
  <c r="N1548" i="3"/>
  <c r="M1548" i="3"/>
  <c r="N1549" i="3"/>
  <c r="M1549" i="3"/>
  <c r="N1550" i="3"/>
  <c r="M1550" i="3"/>
  <c r="N1551" i="3"/>
  <c r="M1551" i="3"/>
  <c r="N1552" i="3"/>
  <c r="M1552" i="3"/>
  <c r="N1553" i="3"/>
  <c r="M1553" i="3"/>
  <c r="N1554" i="3"/>
  <c r="M1554" i="3"/>
  <c r="N1555" i="3"/>
  <c r="M1555" i="3"/>
  <c r="N1556" i="3"/>
  <c r="M1556" i="3"/>
  <c r="N1557" i="3"/>
  <c r="M1557" i="3"/>
  <c r="N1558" i="3"/>
  <c r="M1558" i="3"/>
  <c r="N1559" i="3"/>
  <c r="M1559" i="3"/>
  <c r="N1560" i="3"/>
  <c r="M1560" i="3"/>
  <c r="N1561" i="3"/>
  <c r="M1561" i="3"/>
  <c r="N1562" i="3"/>
  <c r="M1562" i="3"/>
  <c r="N1563" i="3"/>
  <c r="M1563" i="3"/>
  <c r="N1564" i="3"/>
  <c r="M1564" i="3"/>
  <c r="N1565" i="3"/>
  <c r="M1565" i="3"/>
  <c r="N1566" i="3"/>
  <c r="M1566" i="3"/>
  <c r="N1567" i="3"/>
  <c r="M1567" i="3"/>
  <c r="N1568" i="3"/>
  <c r="M1568" i="3"/>
  <c r="N1569" i="3"/>
  <c r="M1569" i="3"/>
  <c r="N1570" i="3"/>
  <c r="M1570" i="3"/>
  <c r="N1571" i="3"/>
  <c r="M1571" i="3"/>
  <c r="N1572" i="3"/>
  <c r="M1572" i="3"/>
  <c r="N1573" i="3"/>
  <c r="M1573" i="3"/>
  <c r="N1574" i="3"/>
  <c r="M1574" i="3"/>
  <c r="N1575" i="3"/>
  <c r="M1575" i="3"/>
  <c r="N1576" i="3"/>
  <c r="M1576" i="3"/>
  <c r="N1577" i="3"/>
  <c r="M1577" i="3"/>
  <c r="N1578" i="3"/>
  <c r="M1578" i="3"/>
  <c r="N1579" i="3"/>
  <c r="M1579" i="3"/>
  <c r="N1580" i="3"/>
  <c r="M1580" i="3"/>
  <c r="N1581" i="3"/>
  <c r="M1581" i="3"/>
  <c r="N1582" i="3"/>
  <c r="M1582" i="3"/>
  <c r="N1583" i="3"/>
  <c r="M1583" i="3"/>
  <c r="N1584" i="3"/>
  <c r="M1584" i="3"/>
  <c r="N1585" i="3"/>
  <c r="M1585" i="3"/>
  <c r="N1586" i="3"/>
  <c r="M1586" i="3"/>
  <c r="N1587" i="3"/>
  <c r="M1587" i="3"/>
  <c r="N1588" i="3"/>
  <c r="M1588" i="3"/>
  <c r="N1589" i="3"/>
  <c r="M1589" i="3"/>
  <c r="N1590" i="3"/>
  <c r="M1590" i="3"/>
  <c r="N1591" i="3"/>
  <c r="M1591" i="3"/>
  <c r="N1592" i="3"/>
  <c r="M1592" i="3"/>
  <c r="N1593" i="3"/>
  <c r="M1593" i="3"/>
  <c r="N1594" i="3"/>
  <c r="M1594" i="3"/>
  <c r="N1595" i="3"/>
  <c r="M1595" i="3"/>
  <c r="N1596" i="3"/>
  <c r="M1596" i="3"/>
  <c r="N1597" i="3"/>
  <c r="M1597" i="3"/>
  <c r="N1598" i="3"/>
  <c r="M1598" i="3"/>
  <c r="N1599" i="3"/>
  <c r="M1599" i="3"/>
  <c r="N1600" i="3"/>
  <c r="M1600" i="3"/>
  <c r="N1601" i="3"/>
  <c r="M1601" i="3"/>
  <c r="N1602" i="3"/>
  <c r="M1602" i="3"/>
  <c r="N1603" i="3"/>
  <c r="M1603" i="3"/>
  <c r="N1604" i="3"/>
  <c r="M1604" i="3"/>
  <c r="N1605" i="3"/>
  <c r="M1605" i="3"/>
  <c r="N1606" i="3"/>
  <c r="M1606" i="3"/>
  <c r="N1607" i="3"/>
  <c r="M1607" i="3"/>
  <c r="N1608" i="3"/>
  <c r="M1608" i="3"/>
  <c r="N1609" i="3"/>
  <c r="M1609" i="3"/>
  <c r="N1610" i="3"/>
  <c r="M1610" i="3"/>
  <c r="N1611" i="3"/>
  <c r="M1611" i="3"/>
  <c r="N1612" i="3"/>
  <c r="M1612" i="3"/>
  <c r="N1613" i="3"/>
  <c r="M1613" i="3"/>
  <c r="N1614" i="3"/>
  <c r="M1614" i="3"/>
  <c r="N1615" i="3"/>
  <c r="M1615" i="3"/>
  <c r="N1616" i="3"/>
  <c r="M1616" i="3"/>
  <c r="N1617" i="3"/>
  <c r="M1617" i="3"/>
  <c r="N1618" i="3"/>
  <c r="M1618" i="3"/>
  <c r="N1619" i="3"/>
  <c r="M1619" i="3"/>
  <c r="N1620" i="3"/>
  <c r="M1620" i="3"/>
  <c r="N1621" i="3"/>
  <c r="M1621" i="3"/>
  <c r="N1622" i="3"/>
  <c r="M1622" i="3"/>
  <c r="N1623" i="3"/>
  <c r="M1623" i="3"/>
  <c r="N1624" i="3"/>
  <c r="M1624" i="3"/>
  <c r="N1625" i="3"/>
  <c r="M1625" i="3"/>
  <c r="N1626" i="3"/>
  <c r="M1626" i="3"/>
  <c r="N1627" i="3"/>
  <c r="M1627" i="3"/>
  <c r="N1628" i="3"/>
  <c r="M1628" i="3"/>
  <c r="N1629" i="3"/>
  <c r="M1629" i="3"/>
  <c r="N1630" i="3"/>
  <c r="M1630" i="3"/>
  <c r="N1631" i="3"/>
  <c r="M1631" i="3"/>
  <c r="N1632" i="3"/>
  <c r="M1632" i="3"/>
  <c r="N1633" i="3"/>
  <c r="M1633" i="3"/>
  <c r="N1634" i="3"/>
  <c r="M1634" i="3"/>
  <c r="N1635" i="3"/>
  <c r="M1635" i="3"/>
  <c r="N1636" i="3"/>
  <c r="M1636" i="3"/>
  <c r="N1637" i="3"/>
  <c r="M1637" i="3"/>
  <c r="N1638" i="3"/>
  <c r="M1638" i="3"/>
  <c r="N1639" i="3"/>
  <c r="M1639" i="3"/>
  <c r="N1640" i="3"/>
  <c r="M1640" i="3"/>
  <c r="N1641" i="3"/>
  <c r="M1641" i="3"/>
  <c r="N1642" i="3"/>
  <c r="M1642" i="3"/>
  <c r="N1643" i="3"/>
  <c r="M1643" i="3"/>
  <c r="N1644" i="3"/>
  <c r="M1644" i="3"/>
  <c r="N1645" i="3"/>
  <c r="M1645" i="3"/>
  <c r="N1646" i="3"/>
  <c r="M1646" i="3"/>
  <c r="N1647" i="3"/>
  <c r="M1647" i="3"/>
  <c r="N1648" i="3"/>
  <c r="M1648" i="3"/>
  <c r="N1649" i="3"/>
  <c r="M1649" i="3"/>
  <c r="N1650" i="3"/>
  <c r="M1650" i="3"/>
  <c r="N1651" i="3"/>
  <c r="M1651" i="3"/>
  <c r="N1652" i="3"/>
  <c r="M1652" i="3"/>
  <c r="N1653" i="3"/>
  <c r="M1653" i="3"/>
  <c r="N1654" i="3"/>
  <c r="M1654" i="3"/>
  <c r="N1655" i="3"/>
  <c r="M1655" i="3"/>
  <c r="N1656" i="3"/>
  <c r="M1656" i="3"/>
  <c r="N1657" i="3"/>
  <c r="M1657" i="3"/>
  <c r="N1658" i="3"/>
  <c r="M1658" i="3"/>
  <c r="N1659" i="3"/>
  <c r="M1659" i="3"/>
  <c r="N1660" i="3"/>
  <c r="M1660" i="3"/>
  <c r="N1661" i="3"/>
  <c r="M1661" i="3"/>
  <c r="N1662" i="3"/>
  <c r="M1662" i="3"/>
  <c r="N1663" i="3"/>
  <c r="M1663" i="3"/>
  <c r="N1664" i="3"/>
  <c r="M1664" i="3"/>
  <c r="N1665" i="3"/>
  <c r="M1665" i="3"/>
  <c r="N1666" i="3"/>
  <c r="M1666" i="3"/>
  <c r="N1667" i="3"/>
  <c r="M1667" i="3"/>
  <c r="N1668" i="3"/>
  <c r="M1668" i="3"/>
  <c r="N1669" i="3"/>
  <c r="M1669" i="3"/>
  <c r="N1670" i="3"/>
  <c r="M1670" i="3"/>
  <c r="N1671" i="3"/>
  <c r="M1671" i="3"/>
  <c r="N1672" i="3"/>
  <c r="M1672" i="3"/>
  <c r="N1673" i="3"/>
  <c r="M1673" i="3"/>
  <c r="N1674" i="3"/>
  <c r="M1674" i="3"/>
  <c r="N1675" i="3"/>
  <c r="M1675" i="3"/>
  <c r="N1676" i="3"/>
  <c r="M1676" i="3"/>
  <c r="N1677" i="3"/>
  <c r="M1677" i="3"/>
  <c r="N1678" i="3"/>
  <c r="M1678" i="3"/>
  <c r="N1679" i="3"/>
  <c r="M1679" i="3"/>
  <c r="N1680" i="3"/>
  <c r="M1680" i="3"/>
  <c r="N1681" i="3"/>
  <c r="M1681" i="3"/>
  <c r="N1682" i="3"/>
  <c r="M1682" i="3"/>
  <c r="N1683" i="3"/>
  <c r="M1683" i="3"/>
  <c r="N1684" i="3"/>
  <c r="M1684" i="3"/>
  <c r="N1685" i="3"/>
  <c r="M1685" i="3"/>
  <c r="N1686" i="3"/>
  <c r="M1686" i="3"/>
  <c r="N1687" i="3"/>
  <c r="M1687" i="3"/>
  <c r="N1688" i="3"/>
  <c r="M1688" i="3"/>
  <c r="N1689" i="3"/>
  <c r="M1689" i="3"/>
  <c r="N1690" i="3"/>
  <c r="M1690" i="3"/>
  <c r="N1691" i="3"/>
  <c r="M1691" i="3"/>
  <c r="N1692" i="3"/>
  <c r="M1692" i="3"/>
  <c r="N1693" i="3"/>
  <c r="M1693" i="3"/>
  <c r="N1694" i="3"/>
  <c r="M1694" i="3"/>
  <c r="N1695" i="3"/>
  <c r="M1695" i="3"/>
  <c r="N1696" i="3"/>
  <c r="M1696" i="3"/>
  <c r="N1697" i="3"/>
  <c r="M1697" i="3"/>
  <c r="N1698" i="3"/>
  <c r="M1698" i="3"/>
  <c r="N1699" i="3"/>
  <c r="M1699" i="3"/>
  <c r="N1700" i="3"/>
  <c r="M1700" i="3"/>
  <c r="N1701" i="3"/>
  <c r="M1701" i="3"/>
  <c r="N1702" i="3"/>
  <c r="M1702" i="3"/>
  <c r="N1703" i="3"/>
  <c r="M1703" i="3"/>
  <c r="N1704" i="3"/>
  <c r="M1704" i="3"/>
  <c r="N1705" i="3"/>
  <c r="M1705" i="3"/>
  <c r="N1706" i="3"/>
  <c r="M1706" i="3"/>
  <c r="N1707" i="3"/>
  <c r="M1707" i="3"/>
  <c r="N1708" i="3"/>
  <c r="M1708" i="3"/>
  <c r="N1709" i="3"/>
  <c r="M1709" i="3"/>
  <c r="N1710" i="3"/>
  <c r="M1710" i="3"/>
  <c r="N1711" i="3"/>
  <c r="M1711" i="3"/>
  <c r="N1712" i="3"/>
  <c r="M1712" i="3"/>
  <c r="N1713" i="3"/>
  <c r="M1713" i="3"/>
  <c r="N1714" i="3"/>
  <c r="M1714" i="3"/>
  <c r="N1715" i="3"/>
  <c r="M1715" i="3"/>
  <c r="N1716" i="3"/>
  <c r="M1716" i="3"/>
  <c r="N1717" i="3"/>
  <c r="M1717" i="3"/>
  <c r="N1718" i="3"/>
  <c r="M1718" i="3"/>
  <c r="N1719" i="3"/>
  <c r="M1719" i="3"/>
  <c r="N1720" i="3"/>
  <c r="M1720" i="3"/>
  <c r="N1721" i="3"/>
  <c r="M1721" i="3"/>
  <c r="N1722" i="3"/>
  <c r="M1722" i="3"/>
  <c r="N1723" i="3"/>
  <c r="M1723" i="3"/>
  <c r="N1724" i="3"/>
  <c r="M1724" i="3"/>
  <c r="N1725" i="3"/>
  <c r="M1725" i="3"/>
  <c r="N1726" i="3"/>
  <c r="M1726" i="3"/>
  <c r="N1727" i="3"/>
  <c r="M1727" i="3"/>
  <c r="N1728" i="3"/>
  <c r="M1728" i="3"/>
  <c r="N1729" i="3"/>
  <c r="M1729" i="3"/>
  <c r="N1730" i="3"/>
  <c r="M1730" i="3"/>
  <c r="N1731" i="3"/>
  <c r="M1731" i="3"/>
  <c r="N1732" i="3"/>
  <c r="M1732" i="3"/>
  <c r="N1733" i="3"/>
  <c r="M1733" i="3"/>
  <c r="N1734" i="3"/>
  <c r="M1734" i="3"/>
  <c r="N1735" i="3"/>
  <c r="M1735" i="3"/>
  <c r="N1736" i="3"/>
  <c r="M1736" i="3"/>
  <c r="N1737" i="3"/>
  <c r="M1737" i="3"/>
  <c r="N1738" i="3"/>
  <c r="M1738" i="3"/>
  <c r="N1739" i="3"/>
  <c r="M1739" i="3"/>
  <c r="N1740" i="3"/>
  <c r="M1740" i="3"/>
  <c r="N1741" i="3"/>
  <c r="M1741" i="3"/>
  <c r="N1742" i="3"/>
  <c r="M1742" i="3"/>
  <c r="N1743" i="3"/>
  <c r="M1743" i="3"/>
  <c r="N1744" i="3"/>
  <c r="M1744" i="3"/>
  <c r="N1745" i="3"/>
  <c r="M1745" i="3"/>
  <c r="N1746" i="3"/>
  <c r="M1746" i="3"/>
  <c r="N1747" i="3"/>
  <c r="M1747" i="3"/>
  <c r="N1748" i="3"/>
  <c r="M1748" i="3"/>
  <c r="N1749" i="3"/>
  <c r="M1749" i="3"/>
  <c r="N1750" i="3"/>
  <c r="M1750" i="3"/>
  <c r="N1751" i="3"/>
  <c r="M1751" i="3"/>
  <c r="N1752" i="3"/>
  <c r="M1752" i="3"/>
  <c r="N1753" i="3"/>
  <c r="M1753" i="3"/>
  <c r="N1754" i="3"/>
  <c r="M1754" i="3"/>
  <c r="N1755" i="3"/>
  <c r="M1755" i="3"/>
  <c r="N1756" i="3"/>
  <c r="M1756" i="3"/>
  <c r="N1757" i="3"/>
  <c r="M1757" i="3"/>
  <c r="N1758" i="3"/>
  <c r="M1758" i="3"/>
  <c r="N1759" i="3"/>
  <c r="M1759" i="3"/>
  <c r="N1760" i="3"/>
  <c r="M1760" i="3"/>
  <c r="N1761" i="3"/>
  <c r="M1761" i="3"/>
  <c r="N1762" i="3"/>
  <c r="M1762" i="3"/>
  <c r="N1763" i="3"/>
  <c r="M1763" i="3"/>
  <c r="N1764" i="3"/>
  <c r="M1764" i="3"/>
  <c r="N1765" i="3"/>
  <c r="M1765" i="3"/>
  <c r="N1766" i="3"/>
  <c r="M1766" i="3"/>
  <c r="N1767" i="3"/>
  <c r="M1767" i="3"/>
  <c r="N1768" i="3"/>
  <c r="M1768" i="3"/>
  <c r="N1769" i="3"/>
  <c r="M1769" i="3"/>
  <c r="N1770" i="3"/>
  <c r="M1770" i="3"/>
  <c r="N1771" i="3"/>
  <c r="M1771" i="3"/>
  <c r="N1772" i="3"/>
  <c r="M1772" i="3"/>
  <c r="N1773" i="3"/>
  <c r="M1773" i="3"/>
  <c r="N1774" i="3"/>
  <c r="M1774" i="3"/>
  <c r="N1775" i="3"/>
  <c r="M1775" i="3"/>
  <c r="N1776" i="3"/>
  <c r="M1776" i="3"/>
  <c r="N1777" i="3"/>
  <c r="M1777" i="3"/>
  <c r="N1778" i="3"/>
  <c r="M1778" i="3"/>
  <c r="N1779" i="3"/>
  <c r="M1779" i="3"/>
  <c r="N1780" i="3"/>
  <c r="M1780" i="3"/>
  <c r="N1781" i="3"/>
  <c r="M1781" i="3"/>
  <c r="N1782" i="3"/>
  <c r="M1782" i="3"/>
  <c r="N1783" i="3"/>
  <c r="M1783" i="3"/>
  <c r="N1784" i="3"/>
  <c r="M1784" i="3"/>
  <c r="N1785" i="3"/>
  <c r="M1785" i="3"/>
  <c r="N1786" i="3"/>
  <c r="M1786" i="3"/>
  <c r="N1787" i="3"/>
  <c r="M1787" i="3"/>
  <c r="N1788" i="3"/>
  <c r="M1788" i="3"/>
  <c r="N1789" i="3"/>
  <c r="M1789" i="3"/>
  <c r="N1790" i="3"/>
  <c r="M1790" i="3"/>
  <c r="N1791" i="3"/>
  <c r="M1791" i="3"/>
  <c r="N1792" i="3"/>
  <c r="M1792" i="3"/>
  <c r="N1793" i="3"/>
  <c r="M1793" i="3"/>
  <c r="N1794" i="3"/>
  <c r="M1794" i="3"/>
  <c r="N1795" i="3"/>
  <c r="M1795" i="3"/>
  <c r="N1796" i="3"/>
  <c r="M1796" i="3"/>
  <c r="N1797" i="3"/>
  <c r="M1797" i="3"/>
  <c r="N1798" i="3"/>
  <c r="M1798" i="3"/>
  <c r="N1799" i="3"/>
  <c r="M1799" i="3"/>
  <c r="N1800" i="3"/>
  <c r="M1800" i="3"/>
  <c r="N1801" i="3"/>
  <c r="M1801" i="3"/>
  <c r="N1802" i="3"/>
  <c r="M1802" i="3"/>
  <c r="N1803" i="3"/>
  <c r="M1803" i="3"/>
  <c r="N1804" i="3"/>
  <c r="M1804" i="3"/>
  <c r="N1805" i="3"/>
  <c r="M1805" i="3"/>
  <c r="N1806" i="3"/>
  <c r="M1806" i="3"/>
  <c r="N1807" i="3"/>
  <c r="M1807" i="3"/>
  <c r="N1808" i="3"/>
  <c r="M1808" i="3"/>
  <c r="N1809" i="3"/>
  <c r="M1809" i="3"/>
  <c r="N1810" i="3"/>
  <c r="M1810" i="3"/>
  <c r="N1811" i="3"/>
  <c r="M1811" i="3"/>
  <c r="N1812" i="3"/>
  <c r="M1812" i="3"/>
  <c r="N1813" i="3"/>
  <c r="M1813" i="3"/>
  <c r="N1814" i="3"/>
  <c r="M1814" i="3"/>
  <c r="N1815" i="3"/>
  <c r="M1815" i="3"/>
  <c r="N1816" i="3"/>
  <c r="M1816" i="3"/>
  <c r="N1817" i="3"/>
  <c r="M1817" i="3"/>
  <c r="N1818" i="3"/>
  <c r="M1818" i="3"/>
  <c r="N1819" i="3"/>
  <c r="M1819" i="3"/>
  <c r="N1820" i="3"/>
  <c r="M1820" i="3"/>
  <c r="N1821" i="3"/>
  <c r="M1821" i="3"/>
  <c r="N1822" i="3"/>
  <c r="M1822" i="3"/>
  <c r="N1823" i="3"/>
  <c r="M1823" i="3"/>
  <c r="N1824" i="3"/>
  <c r="M1824" i="3"/>
  <c r="N1825" i="3"/>
  <c r="M1825" i="3"/>
  <c r="N1826" i="3"/>
  <c r="M1826" i="3"/>
  <c r="N1827" i="3"/>
  <c r="M1827" i="3"/>
  <c r="N1828" i="3"/>
  <c r="M1828" i="3"/>
  <c r="N1829" i="3"/>
  <c r="M1829" i="3"/>
  <c r="N1830" i="3"/>
  <c r="M1830" i="3"/>
  <c r="N1831" i="3"/>
  <c r="M1831" i="3"/>
  <c r="N1832" i="3"/>
  <c r="M1832" i="3"/>
  <c r="N1833" i="3"/>
  <c r="M1833" i="3"/>
  <c r="N1834" i="3"/>
  <c r="M1834" i="3"/>
  <c r="N1835" i="3"/>
  <c r="M1835" i="3"/>
  <c r="N1836" i="3"/>
  <c r="M1836" i="3"/>
  <c r="N1837" i="3"/>
  <c r="M1837" i="3"/>
  <c r="N1838" i="3"/>
  <c r="M1838" i="3"/>
  <c r="N1839" i="3"/>
  <c r="M1839" i="3"/>
  <c r="N1840" i="3"/>
  <c r="M1840" i="3"/>
  <c r="N1841" i="3"/>
  <c r="M1841" i="3"/>
  <c r="N1842" i="3"/>
  <c r="M1842" i="3"/>
  <c r="N1843" i="3"/>
  <c r="M1843" i="3"/>
  <c r="N1844" i="3"/>
  <c r="M1844" i="3"/>
  <c r="N1845" i="3"/>
  <c r="M1845" i="3"/>
  <c r="N1846" i="3"/>
  <c r="M1846" i="3"/>
  <c r="N1847" i="3"/>
  <c r="M1847" i="3"/>
  <c r="N1848" i="3"/>
  <c r="M1848" i="3"/>
  <c r="N1849" i="3"/>
  <c r="M1849" i="3"/>
  <c r="N1850" i="3"/>
  <c r="M1850" i="3"/>
  <c r="N1851" i="3"/>
  <c r="M1851" i="3"/>
  <c r="N1852" i="3"/>
  <c r="M1852" i="3"/>
  <c r="N1853" i="3"/>
  <c r="M1853" i="3"/>
  <c r="N1854" i="3"/>
  <c r="M1854" i="3"/>
  <c r="N1855" i="3"/>
  <c r="M1855" i="3"/>
  <c r="N1856" i="3"/>
  <c r="M1856" i="3"/>
  <c r="N1857" i="3"/>
  <c r="M1857" i="3"/>
  <c r="N1858" i="3"/>
  <c r="M1858" i="3"/>
  <c r="N1859" i="3"/>
  <c r="M1859" i="3"/>
  <c r="N1860" i="3"/>
  <c r="M1860" i="3"/>
  <c r="N1861" i="3"/>
  <c r="M1861" i="3"/>
  <c r="N1862" i="3"/>
  <c r="M1862" i="3"/>
  <c r="N1863" i="3"/>
  <c r="M1863" i="3"/>
  <c r="N1864" i="3"/>
  <c r="M1864" i="3"/>
  <c r="N1865" i="3"/>
  <c r="M1865" i="3"/>
  <c r="N1866" i="3"/>
  <c r="M1866" i="3"/>
  <c r="N1867" i="3"/>
  <c r="M1867" i="3"/>
  <c r="N1868" i="3"/>
  <c r="M1868" i="3"/>
  <c r="N1869" i="3"/>
  <c r="M1869" i="3"/>
  <c r="N1870" i="3"/>
  <c r="M1870" i="3"/>
  <c r="N1871" i="3"/>
  <c r="M1871" i="3"/>
  <c r="N1872" i="3"/>
  <c r="M1872" i="3"/>
  <c r="N1873" i="3"/>
  <c r="M1873" i="3"/>
  <c r="N1874" i="3"/>
  <c r="M1874" i="3"/>
  <c r="N1875" i="3"/>
  <c r="M1875" i="3"/>
  <c r="N1876" i="3"/>
  <c r="M1876" i="3"/>
  <c r="N1877" i="3"/>
  <c r="M1877" i="3"/>
  <c r="N1878" i="3"/>
  <c r="M1878" i="3"/>
  <c r="N1879" i="3"/>
  <c r="M1879" i="3"/>
  <c r="N1880" i="3"/>
  <c r="M1880" i="3"/>
  <c r="N1881" i="3"/>
  <c r="M1881" i="3"/>
  <c r="N1882" i="3"/>
  <c r="M1882" i="3"/>
  <c r="N1883" i="3"/>
  <c r="M1883" i="3"/>
  <c r="N1884" i="3"/>
  <c r="M1884" i="3"/>
  <c r="N1885" i="3"/>
  <c r="M1885" i="3"/>
  <c r="N1886" i="3"/>
  <c r="M1886" i="3"/>
  <c r="N1887" i="3"/>
  <c r="M1887" i="3"/>
  <c r="N1888" i="3"/>
  <c r="M1888" i="3"/>
  <c r="N1889" i="3"/>
  <c r="M1889" i="3"/>
  <c r="N1890" i="3"/>
  <c r="M1890" i="3"/>
  <c r="N1891" i="3"/>
  <c r="M1891" i="3"/>
  <c r="N1892" i="3"/>
  <c r="M1892" i="3"/>
  <c r="N1893" i="3"/>
  <c r="M1893" i="3"/>
  <c r="N1894" i="3"/>
  <c r="M1894" i="3"/>
  <c r="N1895" i="3"/>
  <c r="M1895" i="3"/>
  <c r="N1896" i="3"/>
  <c r="M1896" i="3"/>
  <c r="N1897" i="3"/>
  <c r="M1897" i="3"/>
  <c r="N1898" i="3"/>
  <c r="M1898" i="3"/>
  <c r="N1899" i="3"/>
  <c r="M1899" i="3"/>
  <c r="N1900" i="3"/>
  <c r="M1900" i="3"/>
  <c r="N1901" i="3"/>
  <c r="M1901" i="3"/>
  <c r="N1902" i="3"/>
  <c r="M1902" i="3"/>
  <c r="N1903" i="3"/>
  <c r="M1903" i="3"/>
  <c r="N1904" i="3"/>
  <c r="M1904" i="3"/>
  <c r="N1905" i="3"/>
  <c r="M1905" i="3"/>
  <c r="N1906" i="3"/>
  <c r="M1906" i="3"/>
  <c r="N1907" i="3"/>
  <c r="M1907" i="3"/>
  <c r="N1908" i="3"/>
  <c r="M1908" i="3"/>
  <c r="N1909" i="3"/>
  <c r="M1909" i="3"/>
  <c r="N1910" i="3"/>
  <c r="M1910" i="3"/>
  <c r="N1911" i="3"/>
  <c r="M1911" i="3"/>
  <c r="N1912" i="3"/>
  <c r="M1912" i="3"/>
  <c r="N1913" i="3"/>
  <c r="M1913" i="3"/>
  <c r="N1914" i="3"/>
  <c r="M1914" i="3"/>
  <c r="N1915" i="3"/>
  <c r="M1915" i="3"/>
  <c r="N1916" i="3"/>
  <c r="M1916" i="3"/>
  <c r="N1917" i="3"/>
  <c r="M1917" i="3"/>
  <c r="N1918" i="3"/>
  <c r="M1918" i="3"/>
  <c r="N1919" i="3"/>
  <c r="M1919" i="3"/>
  <c r="N1920" i="3"/>
  <c r="M1920" i="3"/>
  <c r="N1921" i="3"/>
  <c r="M1921" i="3"/>
  <c r="N1922" i="3"/>
  <c r="M1922" i="3"/>
  <c r="N1923" i="3"/>
  <c r="M1923" i="3"/>
  <c r="N1924" i="3"/>
  <c r="M1924" i="3"/>
  <c r="N1925" i="3"/>
  <c r="M1925" i="3"/>
  <c r="N1926" i="3"/>
  <c r="M1926" i="3"/>
  <c r="N1927" i="3"/>
  <c r="M1927" i="3"/>
  <c r="N1928" i="3"/>
  <c r="M1928" i="3"/>
  <c r="N1929" i="3"/>
  <c r="M1929" i="3"/>
  <c r="N1930" i="3"/>
  <c r="M1930" i="3"/>
  <c r="N1931" i="3"/>
  <c r="M1931" i="3"/>
  <c r="N1932" i="3"/>
  <c r="M1932" i="3"/>
  <c r="N1933" i="3"/>
  <c r="M1933" i="3"/>
  <c r="N1934" i="3"/>
  <c r="M1934" i="3"/>
  <c r="N1935" i="3"/>
  <c r="M1935" i="3"/>
  <c r="N1936" i="3"/>
  <c r="M1936" i="3"/>
  <c r="N1937" i="3"/>
  <c r="M1937" i="3"/>
  <c r="N1938" i="3"/>
  <c r="M1938" i="3"/>
  <c r="N1939" i="3"/>
  <c r="M1939" i="3"/>
  <c r="N1940" i="3"/>
  <c r="M1940" i="3"/>
  <c r="N1941" i="3"/>
  <c r="M1941" i="3"/>
  <c r="N1942" i="3"/>
  <c r="M1942" i="3"/>
  <c r="N1943" i="3"/>
  <c r="M1943" i="3"/>
  <c r="N1944" i="3"/>
  <c r="M1944" i="3"/>
  <c r="N1945" i="3"/>
  <c r="M1945" i="3"/>
  <c r="N1946" i="3"/>
  <c r="M1946" i="3"/>
  <c r="N1947" i="3"/>
  <c r="M1947" i="3"/>
  <c r="N1948" i="3"/>
  <c r="M1948" i="3"/>
  <c r="N1949" i="3"/>
  <c r="M1949" i="3"/>
  <c r="N1950" i="3"/>
  <c r="M1950" i="3"/>
  <c r="N1951" i="3"/>
  <c r="M1951" i="3"/>
  <c r="N1952" i="3"/>
  <c r="M1952" i="3"/>
  <c r="N1953" i="3"/>
  <c r="M1953" i="3"/>
  <c r="N1954" i="3"/>
  <c r="M1954" i="3"/>
  <c r="N1955" i="3"/>
  <c r="M1955" i="3"/>
  <c r="N1956" i="3"/>
  <c r="M1956" i="3"/>
  <c r="N1957" i="3"/>
  <c r="M1957" i="3"/>
  <c r="N1958" i="3"/>
  <c r="M1958" i="3"/>
  <c r="N1959" i="3"/>
  <c r="M1959" i="3"/>
  <c r="N1960" i="3"/>
  <c r="M1960" i="3"/>
  <c r="N1961" i="3"/>
  <c r="M1961" i="3"/>
  <c r="N1962" i="3"/>
  <c r="M1962" i="3"/>
  <c r="N1963" i="3"/>
  <c r="M1963" i="3"/>
  <c r="N1964" i="3"/>
  <c r="M1964" i="3"/>
  <c r="N1965" i="3"/>
  <c r="M1965" i="3"/>
  <c r="N1966" i="3"/>
  <c r="M1966" i="3"/>
  <c r="N1967" i="3"/>
  <c r="M1967" i="3"/>
  <c r="N1968" i="3"/>
  <c r="M1968" i="3"/>
  <c r="N1969" i="3"/>
  <c r="M1969" i="3"/>
  <c r="N1970" i="3"/>
  <c r="M1970" i="3"/>
  <c r="N1971" i="3"/>
  <c r="M1971" i="3"/>
  <c r="N1972" i="3"/>
  <c r="M1972" i="3"/>
  <c r="N1973" i="3"/>
  <c r="M1973" i="3"/>
  <c r="N1974" i="3"/>
  <c r="M1974" i="3"/>
  <c r="N1975" i="3"/>
  <c r="M1975" i="3"/>
  <c r="N1976" i="3"/>
  <c r="M1976" i="3"/>
  <c r="N1977" i="3"/>
  <c r="M1977" i="3"/>
  <c r="N1978" i="3"/>
  <c r="M1978" i="3"/>
  <c r="N1979" i="3"/>
  <c r="M1979" i="3"/>
  <c r="N1980" i="3"/>
  <c r="M1980" i="3"/>
  <c r="N1981" i="3"/>
  <c r="M1981" i="3"/>
  <c r="N1982" i="3"/>
  <c r="M1982" i="3"/>
  <c r="N1983" i="3"/>
  <c r="M1983" i="3"/>
  <c r="N1984" i="3"/>
  <c r="M1984" i="3"/>
  <c r="N1985" i="3"/>
  <c r="M1985" i="3"/>
  <c r="N1986" i="3"/>
  <c r="M1986" i="3"/>
  <c r="N1987" i="3"/>
  <c r="M1987" i="3"/>
  <c r="N1988" i="3"/>
  <c r="M1988" i="3"/>
  <c r="N1989" i="3"/>
  <c r="M1989" i="3"/>
  <c r="N1990" i="3"/>
  <c r="M1990" i="3"/>
  <c r="N1991" i="3"/>
  <c r="M1991" i="3"/>
  <c r="N1992" i="3"/>
  <c r="M1992" i="3"/>
  <c r="N1993" i="3"/>
  <c r="M1993" i="3"/>
  <c r="N1994" i="3"/>
  <c r="M1994" i="3"/>
  <c r="N1995" i="3"/>
  <c r="M1995" i="3"/>
  <c r="N1996" i="3"/>
  <c r="M1996" i="3"/>
  <c r="N1997" i="3"/>
  <c r="M1997" i="3"/>
  <c r="N1998" i="3"/>
  <c r="M1998" i="3"/>
  <c r="N1999" i="3"/>
  <c r="M1999" i="3"/>
  <c r="N2000" i="3"/>
  <c r="M2000" i="3"/>
  <c r="N2001" i="3"/>
  <c r="M2001" i="3"/>
  <c r="N2002" i="3"/>
  <c r="M2002" i="3"/>
  <c r="N2003" i="3"/>
  <c r="M2003" i="3"/>
  <c r="N2004" i="3"/>
  <c r="M2004" i="3"/>
  <c r="N2005" i="3"/>
  <c r="M2005" i="3"/>
  <c r="N2006" i="3"/>
  <c r="M2006" i="3"/>
  <c r="N2007" i="3"/>
  <c r="M2007" i="3"/>
  <c r="N2008" i="3"/>
  <c r="M2008" i="3"/>
  <c r="N2009" i="3"/>
  <c r="M2009" i="3"/>
  <c r="N2010" i="3"/>
  <c r="M2010" i="3"/>
  <c r="N2011" i="3"/>
  <c r="M2011" i="3"/>
  <c r="N2012" i="3"/>
  <c r="M2012" i="3"/>
  <c r="N2013" i="3"/>
  <c r="M2013" i="3"/>
  <c r="N2014" i="3"/>
  <c r="M2014" i="3"/>
  <c r="N2015" i="3"/>
  <c r="M2015" i="3"/>
  <c r="N2016" i="3"/>
  <c r="M2016" i="3"/>
  <c r="N2017" i="3"/>
  <c r="M2017" i="3"/>
  <c r="N2018" i="3"/>
  <c r="M2018" i="3"/>
  <c r="N2019" i="3"/>
  <c r="M2019" i="3"/>
  <c r="N2020" i="3"/>
  <c r="M2020" i="3"/>
  <c r="N2021" i="3"/>
  <c r="M2021" i="3"/>
  <c r="N2022" i="3"/>
  <c r="M2022" i="3"/>
  <c r="N2023" i="3"/>
  <c r="M2023" i="3"/>
  <c r="N2024" i="3"/>
  <c r="M2024" i="3"/>
  <c r="N2025" i="3"/>
  <c r="M2025" i="3"/>
  <c r="N2026" i="3"/>
  <c r="M2026" i="3"/>
  <c r="N2027" i="3"/>
  <c r="M2027" i="3"/>
  <c r="N2028" i="3"/>
  <c r="M2028" i="3"/>
  <c r="N2029" i="3"/>
  <c r="M2029" i="3"/>
  <c r="N2030" i="3"/>
  <c r="M2030" i="3"/>
  <c r="N2031" i="3"/>
  <c r="M2031" i="3"/>
  <c r="N2032" i="3"/>
  <c r="M2032" i="3"/>
  <c r="N2033" i="3"/>
  <c r="M2033" i="3"/>
  <c r="N2034" i="3"/>
  <c r="M2034" i="3"/>
  <c r="N2035" i="3"/>
  <c r="M2035" i="3"/>
  <c r="N2036" i="3"/>
  <c r="M2036" i="3"/>
  <c r="N2037" i="3"/>
  <c r="M2037" i="3"/>
  <c r="N2038" i="3"/>
  <c r="M2038" i="3"/>
  <c r="N2039" i="3"/>
  <c r="M2039" i="3"/>
  <c r="N2040" i="3"/>
  <c r="M2040" i="3"/>
  <c r="N2041" i="3"/>
  <c r="M2041" i="3"/>
  <c r="N2042" i="3"/>
  <c r="M2042" i="3"/>
  <c r="N2043" i="3"/>
  <c r="M2043" i="3"/>
  <c r="N2044" i="3"/>
  <c r="M2044" i="3"/>
  <c r="N2045" i="3"/>
  <c r="M2045" i="3"/>
  <c r="N2046" i="3"/>
  <c r="M2046" i="3"/>
  <c r="N2047" i="3"/>
  <c r="M2047" i="3"/>
  <c r="N2048" i="3"/>
  <c r="M2048" i="3"/>
  <c r="N2049" i="3"/>
  <c r="M2049" i="3"/>
  <c r="N2050" i="3"/>
  <c r="M2050" i="3"/>
  <c r="N2051" i="3"/>
  <c r="M2051" i="3"/>
  <c r="N2052" i="3"/>
  <c r="M2052" i="3"/>
  <c r="N2053" i="3"/>
  <c r="M2053" i="3"/>
  <c r="N2054" i="3"/>
  <c r="M2054" i="3"/>
  <c r="N2055" i="3"/>
  <c r="M2055" i="3"/>
  <c r="N2056" i="3"/>
  <c r="M2056" i="3"/>
  <c r="N2057" i="3"/>
  <c r="M2057" i="3"/>
  <c r="N2058" i="3"/>
  <c r="M2058" i="3"/>
  <c r="N2059" i="3"/>
  <c r="M2059" i="3"/>
  <c r="N2060" i="3"/>
  <c r="M2060" i="3"/>
  <c r="N2061" i="3"/>
  <c r="M2061" i="3"/>
  <c r="N2062" i="3"/>
  <c r="M2062" i="3"/>
  <c r="N2063" i="3"/>
  <c r="M2063" i="3"/>
  <c r="N2064" i="3"/>
  <c r="M2064" i="3"/>
  <c r="N2065" i="3"/>
  <c r="M2065" i="3"/>
  <c r="N2066" i="3"/>
  <c r="M2066" i="3"/>
  <c r="N2067" i="3"/>
  <c r="M2067" i="3"/>
  <c r="N2068" i="3"/>
  <c r="M2068" i="3"/>
  <c r="N2069" i="3"/>
  <c r="M2069" i="3"/>
  <c r="N2070" i="3"/>
  <c r="M2070" i="3"/>
  <c r="N2071" i="3"/>
  <c r="M2071" i="3"/>
  <c r="N2072" i="3"/>
  <c r="M2072" i="3"/>
  <c r="N2073" i="3"/>
  <c r="M2073" i="3"/>
  <c r="N2074" i="3"/>
  <c r="M2074" i="3"/>
  <c r="N2075" i="3"/>
  <c r="M2075" i="3"/>
  <c r="N2076" i="3"/>
  <c r="M2076" i="3"/>
  <c r="N2077" i="3"/>
  <c r="M2077" i="3"/>
  <c r="N2078" i="3"/>
  <c r="M2078" i="3"/>
  <c r="N2079" i="3"/>
  <c r="M2079" i="3"/>
  <c r="N2080" i="3"/>
  <c r="M2080" i="3"/>
  <c r="N2081" i="3"/>
  <c r="M2081" i="3"/>
  <c r="N2082" i="3"/>
  <c r="M2082" i="3"/>
  <c r="N2083" i="3"/>
  <c r="M2083" i="3"/>
  <c r="N2084" i="3"/>
  <c r="M2084" i="3"/>
  <c r="N2085" i="3"/>
  <c r="M2085" i="3"/>
  <c r="N2086" i="3"/>
  <c r="M2086" i="3"/>
  <c r="N2087" i="3"/>
  <c r="M2087" i="3"/>
  <c r="N2088" i="3"/>
  <c r="M2088" i="3"/>
  <c r="N2089" i="3"/>
  <c r="M2089" i="3"/>
  <c r="N2090" i="3"/>
  <c r="M2090" i="3"/>
  <c r="N2091" i="3"/>
  <c r="M2091" i="3"/>
  <c r="N2092" i="3"/>
  <c r="M2092" i="3"/>
  <c r="N2093" i="3"/>
  <c r="M2093" i="3"/>
  <c r="N2094" i="3"/>
  <c r="M2094" i="3"/>
  <c r="N2095" i="3"/>
  <c r="M2095" i="3"/>
  <c r="N2096" i="3"/>
  <c r="M2096" i="3"/>
  <c r="N2097" i="3"/>
  <c r="M2097" i="3"/>
  <c r="N2098" i="3"/>
  <c r="M2098" i="3"/>
  <c r="N2099" i="3"/>
  <c r="M2099" i="3"/>
  <c r="N2100" i="3"/>
  <c r="M2100" i="3"/>
  <c r="N2101" i="3"/>
  <c r="M2101" i="3"/>
  <c r="N2102" i="3"/>
  <c r="M2102" i="3"/>
  <c r="N2103" i="3"/>
  <c r="M2103" i="3"/>
  <c r="N2104" i="3"/>
  <c r="M2104" i="3"/>
  <c r="N2105" i="3"/>
  <c r="M2105" i="3"/>
  <c r="N2106" i="3"/>
  <c r="M2106" i="3"/>
  <c r="N2107" i="3"/>
  <c r="M2107" i="3"/>
  <c r="N2108" i="3"/>
  <c r="M2108" i="3"/>
  <c r="N2109" i="3"/>
  <c r="M2109" i="3"/>
  <c r="N2110" i="3"/>
  <c r="M2110" i="3"/>
  <c r="N2111" i="3"/>
  <c r="M2111" i="3"/>
  <c r="N2112" i="3"/>
  <c r="M2112" i="3"/>
  <c r="N2113" i="3"/>
  <c r="M2113" i="3"/>
  <c r="N2114" i="3"/>
  <c r="M2114" i="3"/>
  <c r="N2115" i="3"/>
  <c r="M2115" i="3"/>
  <c r="N2116" i="3"/>
  <c r="M2116" i="3"/>
  <c r="N2117" i="3"/>
  <c r="M2117" i="3"/>
  <c r="N2118" i="3"/>
  <c r="M2118" i="3"/>
  <c r="N2119" i="3"/>
  <c r="M2119" i="3"/>
  <c r="N2120" i="3"/>
  <c r="M2120" i="3"/>
  <c r="N2121" i="3"/>
  <c r="M2121" i="3"/>
  <c r="N2122" i="3"/>
  <c r="M2122" i="3"/>
  <c r="N2123" i="3"/>
  <c r="M2123" i="3"/>
  <c r="N2124" i="3"/>
  <c r="M2124" i="3"/>
  <c r="N2125" i="3"/>
  <c r="M2125" i="3"/>
  <c r="N2126" i="3"/>
  <c r="M2126" i="3"/>
  <c r="N2127" i="3"/>
  <c r="M2127" i="3"/>
  <c r="N2128" i="3"/>
  <c r="M2128" i="3"/>
  <c r="N2129" i="3"/>
  <c r="M2129" i="3"/>
  <c r="N2130" i="3"/>
  <c r="M2130" i="3"/>
  <c r="N2131" i="3"/>
  <c r="M2131" i="3"/>
  <c r="N2132" i="3"/>
  <c r="M2132" i="3"/>
  <c r="N2133" i="3"/>
  <c r="M2133" i="3"/>
  <c r="N2134" i="3"/>
  <c r="M2134" i="3"/>
  <c r="N2135" i="3"/>
  <c r="M2135" i="3"/>
  <c r="N2136" i="3"/>
  <c r="M2136" i="3"/>
  <c r="N2137" i="3"/>
  <c r="M2137" i="3"/>
  <c r="N2138" i="3"/>
  <c r="M2138" i="3"/>
  <c r="N2139" i="3"/>
  <c r="M2139" i="3"/>
  <c r="N2140" i="3"/>
  <c r="M2140" i="3"/>
  <c r="N2141" i="3"/>
  <c r="M2141" i="3"/>
  <c r="N2142" i="3"/>
  <c r="M2142" i="3"/>
  <c r="N2143" i="3"/>
  <c r="M2143" i="3"/>
  <c r="N2144" i="3"/>
  <c r="M2144" i="3"/>
  <c r="N2145" i="3"/>
  <c r="M2145" i="3"/>
  <c r="N2146" i="3"/>
  <c r="M2146" i="3"/>
  <c r="N2147" i="3"/>
  <c r="M2147" i="3"/>
  <c r="N2148" i="3"/>
  <c r="M2148" i="3"/>
  <c r="N2149" i="3"/>
  <c r="M2149" i="3"/>
  <c r="N2150" i="3"/>
  <c r="M2150" i="3"/>
  <c r="N2151" i="3"/>
  <c r="M2151" i="3"/>
  <c r="N2152" i="3"/>
  <c r="M2152" i="3"/>
  <c r="N2153" i="3"/>
  <c r="M2153" i="3"/>
  <c r="N2154" i="3"/>
  <c r="M2154" i="3"/>
  <c r="N2155" i="3"/>
  <c r="M2155" i="3"/>
  <c r="N2156" i="3"/>
  <c r="M2156" i="3"/>
  <c r="N2157" i="3"/>
  <c r="M2157" i="3"/>
  <c r="N2158" i="3"/>
  <c r="M2158" i="3"/>
  <c r="N2159" i="3"/>
  <c r="M2159" i="3"/>
  <c r="N2160" i="3"/>
  <c r="M2160" i="3"/>
  <c r="N2161" i="3"/>
  <c r="M2161" i="3"/>
  <c r="N2162" i="3"/>
  <c r="M2162" i="3"/>
  <c r="N2163" i="3"/>
  <c r="M2163" i="3"/>
  <c r="N2164" i="3"/>
  <c r="M2164" i="3"/>
  <c r="N2165" i="3"/>
  <c r="M2165" i="3"/>
  <c r="N2166" i="3"/>
  <c r="M2166" i="3"/>
  <c r="N2167" i="3"/>
  <c r="M2167" i="3"/>
  <c r="N2168" i="3"/>
  <c r="M2168" i="3"/>
  <c r="N2169" i="3"/>
  <c r="M2169" i="3"/>
  <c r="N2170" i="3"/>
  <c r="M2170" i="3"/>
  <c r="N2171" i="3"/>
  <c r="M2171" i="3"/>
  <c r="N2172" i="3"/>
  <c r="M2172" i="3"/>
  <c r="N2173" i="3"/>
  <c r="M2173" i="3"/>
  <c r="N2174" i="3"/>
  <c r="M2174" i="3"/>
  <c r="N2175" i="3"/>
  <c r="M2175" i="3"/>
  <c r="N2176" i="3"/>
  <c r="M2176" i="3"/>
  <c r="N2177" i="3"/>
  <c r="M2177" i="3"/>
  <c r="N2178" i="3"/>
  <c r="M2178" i="3"/>
  <c r="N2179" i="3"/>
  <c r="M2179" i="3"/>
  <c r="N2180" i="3"/>
  <c r="M2180" i="3"/>
  <c r="N2181" i="3"/>
  <c r="M2181" i="3"/>
  <c r="N2182" i="3"/>
  <c r="M2182" i="3"/>
  <c r="N2183" i="3"/>
  <c r="M2183" i="3"/>
  <c r="N2184" i="3"/>
  <c r="M2184" i="3"/>
  <c r="N2185" i="3"/>
  <c r="M2185" i="3"/>
  <c r="N2186" i="3"/>
  <c r="M2186" i="3"/>
  <c r="N2187" i="3"/>
  <c r="M2187" i="3"/>
  <c r="N2188" i="3"/>
  <c r="M2188" i="3"/>
  <c r="N2189" i="3"/>
  <c r="M2189" i="3"/>
  <c r="N2190" i="3"/>
  <c r="M2190" i="3"/>
  <c r="N2191" i="3"/>
  <c r="M2191" i="3"/>
  <c r="N2192" i="3"/>
  <c r="M2192" i="3"/>
  <c r="N2193" i="3"/>
  <c r="M2193" i="3"/>
  <c r="N2194" i="3"/>
  <c r="M2194" i="3"/>
  <c r="N2195" i="3"/>
  <c r="M2195" i="3"/>
  <c r="N2196" i="3"/>
  <c r="M2196" i="3"/>
  <c r="N2197" i="3"/>
  <c r="M2197" i="3"/>
  <c r="N2198" i="3"/>
  <c r="M2198" i="3"/>
  <c r="N2199" i="3"/>
  <c r="M2199" i="3"/>
  <c r="N2200" i="3"/>
  <c r="M2200" i="3"/>
  <c r="N2201" i="3"/>
  <c r="M2201" i="3"/>
  <c r="N2202" i="3"/>
  <c r="M2202" i="3"/>
  <c r="N2203" i="3"/>
  <c r="M2203" i="3"/>
  <c r="N2204" i="3"/>
  <c r="M2204" i="3"/>
  <c r="N2205" i="3"/>
  <c r="M2205" i="3"/>
  <c r="N2206" i="3"/>
  <c r="M2206" i="3"/>
  <c r="N2207" i="3"/>
  <c r="M2207" i="3"/>
  <c r="N2208" i="3"/>
  <c r="M2208" i="3"/>
  <c r="N2209" i="3"/>
  <c r="M2209" i="3"/>
  <c r="N2210" i="3"/>
  <c r="M2210" i="3"/>
  <c r="N2211" i="3"/>
  <c r="M2211" i="3"/>
  <c r="N2212" i="3"/>
  <c r="M2212" i="3"/>
  <c r="N2213" i="3"/>
  <c r="M2213" i="3"/>
  <c r="N2214" i="3"/>
  <c r="M2214" i="3"/>
  <c r="N2215" i="3"/>
  <c r="M2215" i="3"/>
  <c r="N2216" i="3"/>
  <c r="M2216" i="3"/>
  <c r="N2217" i="3"/>
  <c r="M2217" i="3"/>
  <c r="N2218" i="3"/>
  <c r="M2218" i="3"/>
  <c r="N2219" i="3"/>
  <c r="M2219" i="3"/>
  <c r="N2220" i="3"/>
  <c r="M2220" i="3"/>
  <c r="N2221" i="3"/>
  <c r="M2221" i="3"/>
  <c r="N2222" i="3"/>
  <c r="M2222" i="3"/>
  <c r="N2223" i="3"/>
  <c r="M2223" i="3"/>
  <c r="N2224" i="3"/>
  <c r="M2224" i="3"/>
  <c r="N2225" i="3"/>
  <c r="M2225" i="3"/>
  <c r="N2226" i="3"/>
  <c r="M2226" i="3"/>
  <c r="N2227" i="3"/>
  <c r="M2227" i="3"/>
  <c r="N2228" i="3"/>
  <c r="M2228" i="3"/>
  <c r="N2229" i="3"/>
  <c r="M2229" i="3"/>
  <c r="N2230" i="3"/>
  <c r="M2230" i="3"/>
  <c r="N2231" i="3"/>
  <c r="M2231" i="3"/>
  <c r="N2232" i="3"/>
  <c r="M2232" i="3"/>
  <c r="N2233" i="3"/>
  <c r="M2233" i="3"/>
  <c r="N2234" i="3"/>
  <c r="M2234" i="3"/>
  <c r="N2235" i="3"/>
  <c r="M2235" i="3"/>
  <c r="N2236" i="3"/>
  <c r="M2236" i="3"/>
  <c r="N2237" i="3"/>
  <c r="M2237" i="3"/>
  <c r="N2238" i="3"/>
  <c r="M2238" i="3"/>
  <c r="N2239" i="3"/>
  <c r="M2239" i="3"/>
  <c r="N2240" i="3"/>
  <c r="M2240" i="3"/>
  <c r="N2241" i="3"/>
  <c r="M2241" i="3"/>
  <c r="N2242" i="3"/>
  <c r="M2242" i="3"/>
  <c r="N2243" i="3"/>
  <c r="M2243" i="3"/>
  <c r="N2244" i="3"/>
  <c r="M2244" i="3"/>
  <c r="N2245" i="3"/>
  <c r="M2245" i="3"/>
  <c r="N2246" i="3"/>
  <c r="M2246" i="3"/>
  <c r="N2247" i="3"/>
  <c r="M2247" i="3"/>
  <c r="N2248" i="3"/>
  <c r="M2248" i="3"/>
  <c r="N2249" i="3"/>
  <c r="M2249" i="3"/>
  <c r="N2250" i="3"/>
  <c r="M2250" i="3"/>
  <c r="N2251" i="3"/>
  <c r="M2251" i="3"/>
  <c r="N2252" i="3"/>
  <c r="M2252" i="3"/>
  <c r="N2253" i="3"/>
  <c r="M2253" i="3"/>
  <c r="N2254" i="3"/>
  <c r="M2254" i="3"/>
  <c r="N2255" i="3"/>
  <c r="M2255" i="3"/>
  <c r="N2256" i="3"/>
  <c r="M2256" i="3"/>
  <c r="N2257" i="3"/>
  <c r="M2257" i="3"/>
  <c r="N2258" i="3"/>
  <c r="M2258" i="3"/>
  <c r="N2259" i="3"/>
  <c r="M2259" i="3"/>
  <c r="N2260" i="3"/>
  <c r="M2260" i="3"/>
  <c r="N2261" i="3"/>
  <c r="M2261" i="3"/>
  <c r="N2262" i="3"/>
  <c r="M2262" i="3"/>
  <c r="N2263" i="3"/>
  <c r="M2263" i="3"/>
  <c r="N2264" i="3"/>
  <c r="M2264" i="3"/>
  <c r="N2265" i="3"/>
  <c r="M2265" i="3"/>
  <c r="N2266" i="3"/>
  <c r="M2266" i="3"/>
  <c r="N2267" i="3"/>
  <c r="M2267" i="3"/>
  <c r="N2268" i="3"/>
  <c r="M2268" i="3"/>
  <c r="N2269" i="3"/>
  <c r="M2269" i="3"/>
  <c r="N2270" i="3"/>
  <c r="M2270" i="3"/>
  <c r="N2271" i="3"/>
  <c r="M2271" i="3"/>
  <c r="N2272" i="3"/>
  <c r="M2272" i="3"/>
  <c r="N2273" i="3"/>
  <c r="M2273" i="3"/>
  <c r="N2274" i="3"/>
  <c r="M2274" i="3"/>
  <c r="N2275" i="3"/>
  <c r="M2275" i="3"/>
  <c r="N2276" i="3"/>
  <c r="M2276" i="3"/>
  <c r="N2277" i="3"/>
  <c r="M2277" i="3"/>
  <c r="N2278" i="3"/>
  <c r="M2278" i="3"/>
  <c r="N2279" i="3"/>
  <c r="M2279" i="3"/>
  <c r="N2280" i="3"/>
  <c r="M2280" i="3"/>
  <c r="N2281" i="3"/>
  <c r="M2281" i="3"/>
  <c r="N2282" i="3"/>
  <c r="M2282" i="3"/>
  <c r="N2283" i="3"/>
  <c r="M2283" i="3"/>
  <c r="N2284" i="3"/>
  <c r="M2284" i="3"/>
  <c r="N2285" i="3"/>
  <c r="M2285" i="3"/>
  <c r="N2286" i="3"/>
  <c r="M2286" i="3"/>
  <c r="N2287" i="3"/>
  <c r="M2287" i="3"/>
  <c r="N2288" i="3"/>
  <c r="M2288" i="3"/>
  <c r="N2289" i="3"/>
  <c r="M2289" i="3"/>
  <c r="N2290" i="3"/>
  <c r="M2290" i="3"/>
  <c r="N2291" i="3"/>
  <c r="M2291" i="3"/>
  <c r="N2292" i="3"/>
  <c r="M2292" i="3"/>
  <c r="N2293" i="3"/>
  <c r="M2293" i="3"/>
  <c r="N2294" i="3"/>
  <c r="M2294" i="3"/>
  <c r="N2295" i="3"/>
  <c r="M2295" i="3"/>
  <c r="N2296" i="3"/>
  <c r="M2296" i="3"/>
  <c r="N2297" i="3"/>
  <c r="M2297" i="3"/>
  <c r="N2298" i="3"/>
  <c r="M2298" i="3"/>
  <c r="N2299" i="3"/>
  <c r="M2299" i="3"/>
  <c r="N2300" i="3"/>
  <c r="M2300" i="3"/>
  <c r="N2301" i="3"/>
  <c r="M2301" i="3"/>
  <c r="N2302" i="3"/>
  <c r="M2302" i="3"/>
  <c r="N2303" i="3"/>
  <c r="M2303" i="3"/>
  <c r="N2304" i="3"/>
  <c r="M2304" i="3"/>
  <c r="N2305" i="3"/>
  <c r="M2305" i="3"/>
  <c r="N2306" i="3"/>
  <c r="M2306" i="3"/>
  <c r="N2307" i="3"/>
  <c r="M2307" i="3"/>
  <c r="N2308" i="3"/>
  <c r="M2308" i="3"/>
  <c r="N2309" i="3"/>
  <c r="M2309" i="3"/>
  <c r="N2310" i="3"/>
  <c r="M2310" i="3"/>
  <c r="N2311" i="3"/>
  <c r="M2311" i="3"/>
  <c r="N2312" i="3"/>
  <c r="M2312" i="3"/>
  <c r="N2313" i="3"/>
  <c r="M2313" i="3"/>
  <c r="N2314" i="3"/>
  <c r="M2314" i="3"/>
  <c r="N2315" i="3"/>
  <c r="M2315" i="3"/>
  <c r="N2316" i="3"/>
  <c r="M2316" i="3"/>
  <c r="N2317" i="3"/>
  <c r="M2317" i="3"/>
  <c r="N2318" i="3"/>
  <c r="M2318" i="3"/>
  <c r="N2319" i="3"/>
  <c r="M2319" i="3"/>
  <c r="N2320" i="3"/>
  <c r="M2320" i="3"/>
  <c r="N2321" i="3"/>
  <c r="M2321" i="3"/>
  <c r="N2322" i="3"/>
  <c r="M2322" i="3"/>
  <c r="N2323" i="3"/>
  <c r="M2323" i="3"/>
  <c r="N2324" i="3"/>
  <c r="M2324" i="3"/>
  <c r="N2325" i="3"/>
  <c r="M2325" i="3"/>
  <c r="N2326" i="3"/>
  <c r="M2326" i="3"/>
  <c r="N2327" i="3"/>
  <c r="M2327" i="3"/>
  <c r="N2328" i="3"/>
  <c r="M2328" i="3"/>
  <c r="N2329" i="3"/>
  <c r="M2329" i="3"/>
  <c r="N2330" i="3"/>
  <c r="M2330" i="3"/>
  <c r="N2331" i="3"/>
  <c r="M2331" i="3"/>
  <c r="N2332" i="3"/>
  <c r="M2332" i="3"/>
  <c r="N2333" i="3"/>
  <c r="M2333" i="3"/>
  <c r="N2334" i="3"/>
  <c r="M2334" i="3"/>
  <c r="N2335" i="3"/>
  <c r="M2335" i="3"/>
  <c r="N2336" i="3"/>
  <c r="M2336" i="3"/>
  <c r="N2337" i="3"/>
  <c r="M2337" i="3"/>
  <c r="N2338" i="3"/>
  <c r="M2338" i="3"/>
  <c r="N2339" i="3"/>
  <c r="M2339" i="3"/>
  <c r="N2340" i="3"/>
  <c r="M2340" i="3"/>
  <c r="N2341" i="3"/>
  <c r="M2341" i="3"/>
  <c r="N2342" i="3"/>
  <c r="M2342" i="3"/>
  <c r="N2343" i="3"/>
  <c r="M2343" i="3"/>
  <c r="N2344" i="3"/>
  <c r="M2344" i="3"/>
  <c r="N2345" i="3"/>
  <c r="M2345" i="3"/>
  <c r="N2346" i="3"/>
  <c r="M2346" i="3"/>
  <c r="N2347" i="3"/>
  <c r="M2347" i="3"/>
  <c r="N2348" i="3"/>
  <c r="M2348" i="3"/>
  <c r="N2349" i="3"/>
  <c r="M2349" i="3"/>
  <c r="N2350" i="3"/>
  <c r="M2350" i="3"/>
  <c r="N2351" i="3"/>
  <c r="M2351" i="3"/>
  <c r="N2352" i="3"/>
  <c r="M2352" i="3"/>
  <c r="N2353" i="3"/>
  <c r="M2353" i="3"/>
  <c r="N2354" i="3"/>
  <c r="M2354" i="3"/>
  <c r="N2355" i="3"/>
  <c r="M2355" i="3"/>
  <c r="N2356" i="3"/>
  <c r="M2356" i="3"/>
  <c r="N2357" i="3"/>
  <c r="M2357" i="3"/>
  <c r="N2358" i="3"/>
  <c r="M2358" i="3"/>
  <c r="N2359" i="3"/>
  <c r="M2359" i="3"/>
  <c r="N2360" i="3"/>
  <c r="M2360" i="3"/>
  <c r="N2361" i="3"/>
  <c r="M2361" i="3"/>
  <c r="N2362" i="3"/>
  <c r="M2362" i="3"/>
  <c r="N2363" i="3"/>
  <c r="M2363" i="3"/>
  <c r="N2364" i="3"/>
  <c r="M2364" i="3"/>
  <c r="N2365" i="3"/>
  <c r="M2365" i="3"/>
  <c r="N2366" i="3"/>
  <c r="M2366" i="3"/>
  <c r="N2367" i="3"/>
  <c r="M2367" i="3"/>
  <c r="N2368" i="3"/>
  <c r="M2368" i="3"/>
  <c r="N2369" i="3"/>
  <c r="M2369" i="3"/>
  <c r="N2370" i="3"/>
  <c r="M2370" i="3"/>
  <c r="N2371" i="3"/>
  <c r="M2371" i="3"/>
  <c r="N2372" i="3"/>
  <c r="M2372" i="3"/>
  <c r="N2373" i="3"/>
  <c r="M2373" i="3"/>
  <c r="N2374" i="3"/>
  <c r="M2374" i="3"/>
  <c r="N2375" i="3"/>
  <c r="M2375" i="3"/>
  <c r="N2376" i="3"/>
  <c r="M2376" i="3"/>
  <c r="N2377" i="3"/>
  <c r="M2377" i="3"/>
  <c r="N2378" i="3"/>
  <c r="M2378" i="3"/>
  <c r="N2379" i="3"/>
  <c r="M2379" i="3"/>
  <c r="N2380" i="3"/>
  <c r="M2380" i="3"/>
  <c r="N2381" i="3"/>
  <c r="M2381" i="3"/>
  <c r="N2382" i="3"/>
  <c r="M2382" i="3"/>
  <c r="N2383" i="3"/>
  <c r="M2383" i="3"/>
  <c r="N2384" i="3"/>
  <c r="M2384" i="3"/>
  <c r="N2385" i="3"/>
  <c r="M2385" i="3"/>
  <c r="N2386" i="3"/>
  <c r="M2386" i="3"/>
  <c r="N2387" i="3"/>
  <c r="M2387" i="3"/>
  <c r="N2388" i="3"/>
  <c r="M2388" i="3"/>
  <c r="N2389" i="3"/>
  <c r="M2389" i="3"/>
  <c r="N2390" i="3"/>
  <c r="M2390" i="3"/>
  <c r="N2391" i="3"/>
  <c r="M2391" i="3"/>
  <c r="N2392" i="3"/>
  <c r="M2392" i="3"/>
  <c r="N2393" i="3"/>
  <c r="M2393" i="3"/>
  <c r="N2394" i="3"/>
  <c r="M2394" i="3"/>
  <c r="N2395" i="3"/>
  <c r="M2395" i="3"/>
  <c r="N2396" i="3"/>
  <c r="M2396" i="3"/>
  <c r="N2397" i="3"/>
  <c r="M2397" i="3"/>
  <c r="N2398" i="3"/>
  <c r="M2398" i="3"/>
  <c r="N2399" i="3"/>
  <c r="M2399" i="3"/>
  <c r="N2400" i="3"/>
  <c r="M2400" i="3"/>
  <c r="N2401" i="3"/>
  <c r="M2401" i="3"/>
  <c r="N2402" i="3"/>
  <c r="M2402" i="3"/>
  <c r="N2403" i="3"/>
  <c r="M2403" i="3"/>
  <c r="N2404" i="3"/>
  <c r="M2404" i="3"/>
  <c r="N2405" i="3"/>
  <c r="M2405" i="3"/>
  <c r="N2406" i="3"/>
  <c r="M2406" i="3"/>
  <c r="N2407" i="3"/>
  <c r="M2407" i="3"/>
  <c r="N2408" i="3"/>
  <c r="M2408" i="3"/>
  <c r="N2409" i="3"/>
  <c r="M2409" i="3"/>
  <c r="N2410" i="3"/>
  <c r="M2410" i="3"/>
  <c r="N2411" i="3"/>
  <c r="M2411" i="3"/>
  <c r="N2412" i="3"/>
  <c r="M2412" i="3"/>
  <c r="N2413" i="3"/>
  <c r="M2413" i="3"/>
  <c r="N2414" i="3"/>
  <c r="M2414" i="3"/>
  <c r="N2415" i="3"/>
  <c r="M2415" i="3"/>
  <c r="N2416" i="3"/>
  <c r="M2416" i="3"/>
  <c r="N2417" i="3"/>
  <c r="M2417" i="3"/>
  <c r="N2418" i="3"/>
  <c r="M2418" i="3"/>
  <c r="N2419" i="3"/>
  <c r="M2419" i="3"/>
  <c r="N2420" i="3"/>
  <c r="M2420" i="3"/>
  <c r="N2421" i="3"/>
  <c r="M2421" i="3"/>
  <c r="N2422" i="3"/>
  <c r="M2422" i="3"/>
  <c r="N2423" i="3"/>
  <c r="M2423" i="3"/>
  <c r="N2424" i="3"/>
  <c r="M2424" i="3"/>
  <c r="N2425" i="3"/>
  <c r="M2425" i="3"/>
  <c r="N2426" i="3"/>
  <c r="M2426" i="3"/>
  <c r="N2427" i="3"/>
  <c r="M2427" i="3"/>
  <c r="N2428" i="3"/>
  <c r="M2428" i="3"/>
  <c r="N2429" i="3"/>
  <c r="M2429" i="3"/>
  <c r="N2430" i="3"/>
  <c r="M2430" i="3"/>
  <c r="N2431" i="3"/>
  <c r="M2431" i="3"/>
  <c r="N2432" i="3"/>
  <c r="M2432" i="3"/>
  <c r="N2433" i="3"/>
  <c r="M2433" i="3"/>
  <c r="N2434" i="3"/>
  <c r="M2434" i="3"/>
  <c r="N2435" i="3"/>
  <c r="M2435" i="3"/>
  <c r="N2436" i="3"/>
  <c r="M2436" i="3"/>
  <c r="N2437" i="3"/>
  <c r="M2437" i="3"/>
  <c r="N2438" i="3"/>
  <c r="M2438" i="3"/>
  <c r="N2439" i="3"/>
  <c r="M2439" i="3"/>
  <c r="N2440" i="3"/>
  <c r="M2440" i="3"/>
  <c r="N2441" i="3"/>
  <c r="M2441" i="3"/>
  <c r="N2442" i="3"/>
  <c r="M2442" i="3"/>
  <c r="N2443" i="3"/>
  <c r="M2443" i="3"/>
  <c r="N2444" i="3"/>
  <c r="M2444" i="3"/>
  <c r="N2445" i="3"/>
  <c r="M2445" i="3"/>
  <c r="N2446" i="3"/>
  <c r="M2446" i="3"/>
  <c r="N2447" i="3"/>
  <c r="M2447" i="3"/>
  <c r="N2448" i="3"/>
  <c r="M2448" i="3"/>
  <c r="N2449" i="3"/>
  <c r="M2449" i="3"/>
  <c r="N2450" i="3"/>
  <c r="M2450" i="3"/>
  <c r="N2451" i="3"/>
  <c r="M2451" i="3"/>
  <c r="N2452" i="3"/>
  <c r="M2452" i="3"/>
  <c r="N2453" i="3"/>
  <c r="M2453" i="3"/>
  <c r="N2454" i="3"/>
  <c r="M2454" i="3"/>
  <c r="N2455" i="3"/>
  <c r="M2455" i="3"/>
  <c r="N2456" i="3"/>
  <c r="M2456" i="3"/>
  <c r="N2457" i="3"/>
  <c r="M2457" i="3"/>
  <c r="N2458" i="3"/>
  <c r="M2458" i="3"/>
  <c r="N2459" i="3"/>
  <c r="M2459" i="3"/>
  <c r="N2460" i="3"/>
  <c r="M2460" i="3"/>
  <c r="N2461" i="3"/>
  <c r="M2461" i="3"/>
  <c r="N2462" i="3"/>
  <c r="M2462" i="3"/>
  <c r="N2463" i="3"/>
  <c r="M2463" i="3"/>
  <c r="N2464" i="3"/>
  <c r="M2464" i="3"/>
  <c r="N2465" i="3"/>
  <c r="M2465" i="3"/>
  <c r="N2466" i="3"/>
  <c r="M2466" i="3"/>
  <c r="N2467" i="3"/>
  <c r="M2467" i="3"/>
  <c r="N2468" i="3"/>
  <c r="M2468" i="3"/>
  <c r="N2469" i="3"/>
  <c r="M2469" i="3"/>
  <c r="N2470" i="3"/>
  <c r="M2470" i="3"/>
  <c r="N2471" i="3"/>
  <c r="M2471" i="3"/>
  <c r="N2472" i="3"/>
  <c r="M2472" i="3"/>
  <c r="N2473" i="3"/>
  <c r="M2473" i="3"/>
  <c r="N2474" i="3"/>
  <c r="M2474" i="3"/>
  <c r="N2475" i="3"/>
  <c r="M2475" i="3"/>
  <c r="N2476" i="3"/>
  <c r="M2476" i="3"/>
  <c r="N2477" i="3"/>
  <c r="M2477" i="3"/>
  <c r="N2478" i="3"/>
  <c r="M2478" i="3"/>
  <c r="N2479" i="3"/>
  <c r="M2479" i="3"/>
  <c r="N2480" i="3"/>
  <c r="M2480" i="3"/>
  <c r="N2481" i="3"/>
  <c r="M2481" i="3"/>
  <c r="N2482" i="3"/>
  <c r="M2482" i="3"/>
  <c r="N2483" i="3"/>
  <c r="M2483" i="3"/>
  <c r="N2484" i="3"/>
  <c r="M2484" i="3"/>
  <c r="N2485" i="3"/>
  <c r="M2485" i="3"/>
  <c r="N2486" i="3"/>
  <c r="M2486" i="3"/>
  <c r="N2487" i="3"/>
  <c r="M2487" i="3"/>
  <c r="N2488" i="3"/>
  <c r="M2488" i="3"/>
  <c r="N2489" i="3"/>
  <c r="M2489" i="3"/>
  <c r="N2490" i="3"/>
  <c r="M2490" i="3"/>
  <c r="N2491" i="3"/>
  <c r="M2491" i="3"/>
  <c r="N2492" i="3"/>
  <c r="M2492" i="3"/>
  <c r="N2493" i="3"/>
  <c r="M2493" i="3"/>
  <c r="N2494" i="3"/>
  <c r="M2494" i="3"/>
  <c r="N2495" i="3"/>
  <c r="M2495" i="3"/>
  <c r="N2496" i="3"/>
  <c r="M2496" i="3"/>
  <c r="N2497" i="3"/>
  <c r="M2497" i="3"/>
  <c r="N2498" i="3"/>
  <c r="M2498" i="3"/>
  <c r="N2499" i="3"/>
  <c r="M2499" i="3"/>
  <c r="N2500" i="3"/>
  <c r="M2500" i="3"/>
  <c r="N2501" i="3"/>
  <c r="M2501" i="3"/>
  <c r="N2502" i="3"/>
  <c r="M2502" i="3"/>
  <c r="N2503" i="3"/>
  <c r="M2503" i="3"/>
  <c r="N2504" i="3"/>
  <c r="M2504" i="3"/>
  <c r="N2505" i="3"/>
  <c r="M2505" i="3"/>
  <c r="N2506" i="3"/>
  <c r="M2506" i="3"/>
  <c r="N2507" i="3"/>
  <c r="M2507" i="3"/>
  <c r="N2508" i="3"/>
  <c r="M2508" i="3"/>
  <c r="N2509" i="3"/>
  <c r="M2509" i="3"/>
  <c r="N2510" i="3"/>
  <c r="M2510" i="3"/>
  <c r="N2511" i="3"/>
  <c r="M2511" i="3"/>
  <c r="N2512" i="3"/>
  <c r="M2512" i="3"/>
  <c r="N2513" i="3"/>
  <c r="M2513" i="3"/>
  <c r="N2514" i="3"/>
  <c r="M2514" i="3"/>
  <c r="N2515" i="3"/>
  <c r="M2515" i="3"/>
  <c r="N2516" i="3"/>
  <c r="M2516" i="3"/>
  <c r="N2517" i="3"/>
  <c r="M2517" i="3"/>
  <c r="N2518" i="3"/>
  <c r="M2518" i="3"/>
  <c r="N2519" i="3"/>
  <c r="M2519" i="3"/>
  <c r="N2520" i="3"/>
  <c r="M2520" i="3"/>
  <c r="N2521" i="3"/>
  <c r="M2521" i="3"/>
  <c r="N2522" i="3"/>
  <c r="M2522" i="3"/>
  <c r="N2523" i="3"/>
  <c r="M2523" i="3"/>
  <c r="N2524" i="3"/>
  <c r="M2524" i="3"/>
  <c r="N2525" i="3"/>
  <c r="M2525" i="3"/>
  <c r="N2526" i="3"/>
  <c r="M2526" i="3"/>
  <c r="N2527" i="3"/>
  <c r="M2527" i="3"/>
  <c r="N2528" i="3"/>
  <c r="M2528" i="3"/>
  <c r="N2529" i="3"/>
  <c r="M2529" i="3"/>
  <c r="N2530" i="3"/>
  <c r="M2530" i="3"/>
  <c r="N2531" i="3"/>
  <c r="M2531" i="3"/>
  <c r="N2532" i="3"/>
  <c r="M2532" i="3"/>
  <c r="N2533" i="3"/>
  <c r="M2533" i="3"/>
  <c r="N2534" i="3"/>
  <c r="M2534" i="3"/>
  <c r="N2535" i="3"/>
  <c r="M2535" i="3"/>
  <c r="N2536" i="3"/>
  <c r="M2536" i="3"/>
  <c r="N2537" i="3"/>
  <c r="M2537" i="3"/>
  <c r="N2538" i="3"/>
  <c r="M2538" i="3"/>
  <c r="N2539" i="3"/>
  <c r="M2539" i="3"/>
  <c r="N2540" i="3"/>
  <c r="M2540" i="3"/>
  <c r="N2541" i="3"/>
  <c r="M2541" i="3"/>
  <c r="N2542" i="3"/>
  <c r="M2542" i="3"/>
  <c r="N2543" i="3"/>
  <c r="M2543" i="3"/>
  <c r="N2544" i="3"/>
  <c r="M2544" i="3"/>
  <c r="N2545" i="3"/>
  <c r="M2545" i="3"/>
  <c r="N2546" i="3"/>
  <c r="M2546" i="3"/>
  <c r="N2547" i="3"/>
  <c r="M2547" i="3"/>
  <c r="N2548" i="3"/>
  <c r="M2548" i="3"/>
  <c r="N2549" i="3"/>
  <c r="M2549" i="3"/>
  <c r="N2550" i="3"/>
  <c r="M2550" i="3"/>
  <c r="N2551" i="3"/>
  <c r="M2551" i="3"/>
  <c r="N2552" i="3"/>
  <c r="M2552" i="3"/>
  <c r="N2553" i="3"/>
  <c r="M2553" i="3"/>
  <c r="N2554" i="3"/>
  <c r="M2554" i="3"/>
  <c r="N2555" i="3"/>
  <c r="M2555" i="3"/>
  <c r="N2556" i="3"/>
  <c r="M2556" i="3"/>
  <c r="N2557" i="3"/>
  <c r="M2557" i="3"/>
  <c r="N2558" i="3"/>
  <c r="M2558" i="3"/>
  <c r="N2559" i="3"/>
  <c r="M2559" i="3"/>
  <c r="N2560" i="3"/>
  <c r="M2560" i="3"/>
  <c r="N2561" i="3"/>
  <c r="M2561" i="3"/>
  <c r="N2562" i="3"/>
  <c r="M2562" i="3"/>
  <c r="N2563" i="3"/>
  <c r="M2563" i="3"/>
  <c r="N2564" i="3"/>
  <c r="M2564" i="3"/>
  <c r="N2565" i="3"/>
  <c r="M2565" i="3"/>
  <c r="N2566" i="3"/>
  <c r="M2566" i="3"/>
  <c r="N2567" i="3"/>
  <c r="M2567" i="3"/>
  <c r="N2568" i="3"/>
  <c r="M2568" i="3"/>
  <c r="N2569" i="3"/>
  <c r="M2569" i="3"/>
  <c r="N2570" i="3"/>
  <c r="M2570" i="3"/>
  <c r="N2571" i="3"/>
  <c r="M2571" i="3"/>
  <c r="N2572" i="3"/>
  <c r="M2572" i="3"/>
  <c r="N2573" i="3"/>
  <c r="M2573" i="3"/>
  <c r="N2574" i="3"/>
  <c r="M2574" i="3"/>
  <c r="N2575" i="3"/>
  <c r="M2575" i="3"/>
  <c r="N2576" i="3"/>
  <c r="M2576" i="3"/>
  <c r="N2577" i="3"/>
  <c r="M2577" i="3"/>
  <c r="N2578" i="3"/>
  <c r="M2578" i="3"/>
  <c r="N2579" i="3"/>
  <c r="M2579" i="3"/>
  <c r="N2580" i="3"/>
  <c r="M2580" i="3"/>
  <c r="N2581" i="3"/>
  <c r="M2581" i="3"/>
  <c r="N2582" i="3"/>
  <c r="M2582" i="3"/>
  <c r="N2583" i="3"/>
  <c r="M2583" i="3"/>
  <c r="N2584" i="3"/>
  <c r="M2584" i="3"/>
  <c r="N2585" i="3"/>
  <c r="M2585" i="3"/>
  <c r="N2586" i="3"/>
  <c r="M2586" i="3"/>
  <c r="N2587" i="3"/>
  <c r="M2587" i="3"/>
  <c r="N2588" i="3"/>
  <c r="M2588" i="3"/>
  <c r="N2589" i="3"/>
  <c r="M2589" i="3"/>
  <c r="N2590" i="3"/>
  <c r="M2590" i="3"/>
  <c r="N2591" i="3"/>
  <c r="M2591" i="3"/>
  <c r="N2592" i="3"/>
  <c r="M2592" i="3"/>
  <c r="N2593" i="3"/>
  <c r="M2593" i="3"/>
  <c r="N2594" i="3"/>
  <c r="M2594" i="3"/>
  <c r="N2595" i="3"/>
  <c r="M2595" i="3"/>
  <c r="N2596" i="3"/>
  <c r="M2596" i="3"/>
  <c r="N2597" i="3"/>
  <c r="M2597" i="3"/>
  <c r="N2598" i="3"/>
  <c r="M2598" i="3"/>
  <c r="N2599" i="3"/>
  <c r="M2599" i="3"/>
  <c r="N2600" i="3"/>
  <c r="M2600" i="3"/>
  <c r="N2601" i="3"/>
  <c r="M2601" i="3"/>
  <c r="N2602" i="3"/>
  <c r="M2602" i="3"/>
  <c r="N2603" i="3"/>
  <c r="M2603" i="3"/>
  <c r="N2604" i="3"/>
  <c r="M2604" i="3"/>
  <c r="N2605" i="3"/>
  <c r="M2605" i="3"/>
  <c r="N2606" i="3"/>
  <c r="M2606" i="3"/>
  <c r="N2607" i="3"/>
  <c r="M2607" i="3"/>
  <c r="N2608" i="3"/>
  <c r="M2608" i="3"/>
  <c r="N2609" i="3"/>
  <c r="M2609" i="3"/>
  <c r="N2610" i="3"/>
  <c r="M2610" i="3"/>
  <c r="N2611" i="3"/>
  <c r="M2611" i="3"/>
  <c r="N2612" i="3"/>
  <c r="M2612" i="3"/>
  <c r="N2613" i="3"/>
  <c r="M2613" i="3"/>
  <c r="N2614" i="3"/>
  <c r="M2614" i="3"/>
  <c r="N2615" i="3"/>
  <c r="M2615" i="3"/>
  <c r="N2616" i="3"/>
  <c r="M2616" i="3"/>
  <c r="N2617" i="3"/>
  <c r="M2617" i="3"/>
  <c r="N2618" i="3"/>
  <c r="M2618" i="3"/>
  <c r="N2619" i="3"/>
  <c r="M2619" i="3"/>
  <c r="N2620" i="3"/>
  <c r="M2620" i="3"/>
  <c r="N2621" i="3"/>
  <c r="M2621" i="3"/>
  <c r="N2622" i="3"/>
  <c r="M2622" i="3"/>
  <c r="N2623" i="3"/>
  <c r="M2623" i="3"/>
  <c r="N2624" i="3"/>
  <c r="M2624" i="3"/>
  <c r="N2625" i="3"/>
  <c r="M2625" i="3"/>
  <c r="N2626" i="3"/>
  <c r="M2626" i="3"/>
  <c r="N2627" i="3"/>
  <c r="M2627" i="3"/>
  <c r="N2628" i="3"/>
  <c r="M2628" i="3"/>
  <c r="N2629" i="3"/>
  <c r="M2629" i="3"/>
  <c r="N2630" i="3"/>
  <c r="M2630" i="3"/>
  <c r="N2631" i="3"/>
  <c r="M2631" i="3"/>
  <c r="N2632" i="3"/>
  <c r="M2632" i="3"/>
  <c r="N2633" i="3"/>
  <c r="M2633" i="3"/>
  <c r="N2634" i="3"/>
  <c r="M2634" i="3"/>
  <c r="N2635" i="3"/>
  <c r="M2635" i="3"/>
  <c r="N2636" i="3"/>
  <c r="M2636" i="3"/>
  <c r="N2637" i="3"/>
  <c r="M2637" i="3"/>
  <c r="N2638" i="3"/>
  <c r="M2638" i="3"/>
  <c r="N2639" i="3"/>
  <c r="M2639" i="3"/>
  <c r="N2640" i="3"/>
  <c r="M2640" i="3"/>
  <c r="N2641" i="3"/>
  <c r="M2641" i="3"/>
  <c r="N2642" i="3"/>
  <c r="M2642" i="3"/>
  <c r="N2643" i="3"/>
  <c r="M2643" i="3"/>
  <c r="N2644" i="3"/>
  <c r="M2644" i="3"/>
  <c r="N2645" i="3"/>
  <c r="M2645" i="3"/>
  <c r="N2646" i="3"/>
  <c r="M2646" i="3"/>
  <c r="N2647" i="3"/>
  <c r="M2647" i="3"/>
  <c r="N2648" i="3"/>
  <c r="M2648" i="3"/>
  <c r="N2649" i="3"/>
  <c r="M2649" i="3"/>
  <c r="N2650" i="3"/>
  <c r="M2650" i="3"/>
  <c r="N2651" i="3"/>
  <c r="M2651" i="3"/>
  <c r="N2652" i="3"/>
  <c r="M2652" i="3"/>
  <c r="N2653" i="3"/>
  <c r="M2653" i="3"/>
  <c r="N2654" i="3"/>
  <c r="M2654" i="3"/>
  <c r="N2655" i="3"/>
  <c r="M2655" i="3"/>
  <c r="N2656" i="3"/>
  <c r="M2656" i="3"/>
  <c r="N2657" i="3"/>
  <c r="M2657" i="3"/>
  <c r="N2658" i="3"/>
  <c r="M2658" i="3"/>
  <c r="N2659" i="3"/>
  <c r="M2659" i="3"/>
  <c r="N2660" i="3"/>
  <c r="M2660" i="3"/>
  <c r="N2661" i="3"/>
  <c r="M2661" i="3"/>
  <c r="N2662" i="3"/>
  <c r="M2662" i="3"/>
  <c r="N2663" i="3"/>
  <c r="M2663" i="3"/>
  <c r="N2664" i="3"/>
  <c r="M2664" i="3"/>
  <c r="N2665" i="3"/>
  <c r="M2665" i="3"/>
  <c r="N2666" i="3"/>
  <c r="M2666" i="3"/>
  <c r="N2667" i="3"/>
  <c r="M2667" i="3"/>
  <c r="N2668" i="3"/>
  <c r="M2668" i="3"/>
  <c r="N2669" i="3"/>
  <c r="M2669" i="3"/>
  <c r="N2670" i="3"/>
  <c r="M2670" i="3"/>
  <c r="N2671" i="3"/>
  <c r="M2671" i="3"/>
  <c r="N2672" i="3"/>
  <c r="M2672" i="3"/>
  <c r="N2673" i="3"/>
  <c r="M2673" i="3"/>
  <c r="N2674" i="3"/>
  <c r="M2674" i="3"/>
  <c r="N2675" i="3"/>
  <c r="M2675" i="3"/>
  <c r="N2676" i="3"/>
  <c r="M2676" i="3"/>
  <c r="N2677" i="3"/>
  <c r="M2677" i="3"/>
  <c r="N2678" i="3"/>
  <c r="M2678" i="3"/>
  <c r="N2679" i="3"/>
  <c r="M2679" i="3"/>
  <c r="N2680" i="3"/>
  <c r="M2680" i="3"/>
  <c r="N2681" i="3"/>
  <c r="M2681" i="3"/>
  <c r="N2682" i="3"/>
  <c r="M2682" i="3"/>
  <c r="N2683" i="3"/>
  <c r="M2683" i="3"/>
  <c r="N2684" i="3"/>
  <c r="M2684" i="3"/>
  <c r="N2685" i="3"/>
  <c r="M2685" i="3"/>
  <c r="N2686" i="3"/>
  <c r="M2686" i="3"/>
  <c r="N2687" i="3"/>
  <c r="M2687" i="3"/>
  <c r="N2688" i="3"/>
  <c r="M2688" i="3"/>
  <c r="N2689" i="3"/>
  <c r="M2689" i="3"/>
  <c r="N2690" i="3"/>
  <c r="M2690" i="3"/>
  <c r="N2691" i="3"/>
  <c r="M2691" i="3"/>
  <c r="N2692" i="3"/>
  <c r="M2692" i="3"/>
  <c r="N2693" i="3"/>
  <c r="M2693" i="3"/>
  <c r="N2694" i="3"/>
  <c r="M2694" i="3"/>
  <c r="N2695" i="3"/>
  <c r="M2695" i="3"/>
  <c r="N2696" i="3"/>
  <c r="M2696" i="3"/>
  <c r="N2697" i="3"/>
  <c r="M2697" i="3"/>
  <c r="N2698" i="3"/>
  <c r="M2698" i="3"/>
  <c r="N2699" i="3"/>
  <c r="M2699" i="3"/>
  <c r="N2700" i="3"/>
  <c r="M2700" i="3"/>
  <c r="N2701" i="3"/>
  <c r="M2701" i="3"/>
  <c r="N2702" i="3"/>
  <c r="M2702" i="3"/>
  <c r="N2703" i="3"/>
  <c r="M2703" i="3"/>
  <c r="N2704" i="3"/>
  <c r="M2704" i="3"/>
  <c r="N2705" i="3"/>
  <c r="M2705" i="3"/>
  <c r="N2706" i="3"/>
  <c r="M2706" i="3"/>
  <c r="N2707" i="3"/>
  <c r="M2707" i="3"/>
  <c r="N2708" i="3"/>
  <c r="M2708" i="3"/>
  <c r="N2709" i="3"/>
  <c r="M2709" i="3"/>
  <c r="N2710" i="3"/>
  <c r="M2710" i="3"/>
  <c r="N2711" i="3"/>
  <c r="M2711" i="3"/>
  <c r="G2" i="2"/>
  <c r="F2" i="2"/>
  <c r="E2" i="2"/>
  <c r="D2" i="2"/>
  <c r="G3" i="2"/>
  <c r="F3" i="2"/>
  <c r="E3" i="2"/>
  <c r="D3" i="2"/>
  <c r="G4" i="2"/>
  <c r="F4" i="2"/>
  <c r="E4" i="2"/>
  <c r="D4" i="2"/>
  <c r="G5" i="2"/>
  <c r="F5" i="2"/>
  <c r="E5" i="2"/>
  <c r="D5" i="2"/>
  <c r="G6" i="2"/>
  <c r="F6" i="2"/>
  <c r="E6" i="2"/>
  <c r="D6" i="2"/>
  <c r="G7" i="2"/>
  <c r="F7" i="2"/>
  <c r="E7" i="2"/>
  <c r="D7" i="2"/>
  <c r="G8" i="2"/>
  <c r="F8" i="2"/>
  <c r="E8" i="2"/>
  <c r="D8" i="2"/>
  <c r="G9" i="2"/>
  <c r="F9" i="2"/>
  <c r="E9" i="2"/>
  <c r="D9" i="2"/>
  <c r="G10" i="2"/>
  <c r="F10" i="2"/>
  <c r="E10" i="2"/>
  <c r="D10" i="2"/>
  <c r="G11" i="2"/>
  <c r="F11" i="2"/>
  <c r="E11" i="2"/>
  <c r="D11" i="2"/>
  <c r="G12" i="2"/>
  <c r="F12" i="2"/>
  <c r="E12" i="2"/>
  <c r="D12" i="2"/>
  <c r="G13" i="2"/>
  <c r="F13" i="2"/>
  <c r="E13" i="2"/>
  <c r="D13" i="2"/>
  <c r="G14" i="2"/>
  <c r="F14" i="2"/>
  <c r="E14" i="2"/>
  <c r="D14" i="2"/>
  <c r="G15" i="2"/>
  <c r="F15" i="2"/>
  <c r="E15" i="2"/>
  <c r="D15" i="2"/>
  <c r="G16" i="2"/>
  <c r="F16" i="2"/>
  <c r="E16" i="2"/>
  <c r="D16" i="2"/>
  <c r="G17" i="2"/>
  <c r="F17" i="2"/>
  <c r="E17" i="2"/>
  <c r="D17" i="2"/>
  <c r="G18" i="2"/>
  <c r="F18" i="2"/>
  <c r="E18" i="2"/>
  <c r="D18" i="2"/>
  <c r="G19" i="2"/>
  <c r="F19" i="2"/>
  <c r="E19" i="2"/>
  <c r="D19" i="2"/>
  <c r="G20" i="2"/>
  <c r="F20" i="2"/>
  <c r="E20" i="2"/>
  <c r="D20" i="2"/>
  <c r="G21" i="2"/>
  <c r="F21" i="2"/>
  <c r="E21" i="2"/>
  <c r="D21" i="2"/>
  <c r="G22" i="2"/>
  <c r="F22" i="2"/>
  <c r="E22" i="2"/>
  <c r="D22" i="2"/>
  <c r="G23" i="2"/>
  <c r="F23" i="2"/>
  <c r="E23" i="2"/>
  <c r="D23" i="2"/>
  <c r="G24" i="2"/>
  <c r="F24" i="2"/>
  <c r="E24" i="2"/>
  <c r="D24" i="2"/>
  <c r="G25" i="2"/>
  <c r="F25" i="2"/>
  <c r="E25" i="2"/>
  <c r="D25" i="2"/>
  <c r="G26" i="2"/>
  <c r="F26" i="2"/>
  <c r="E26" i="2"/>
  <c r="D26" i="2"/>
  <c r="G27" i="2"/>
  <c r="F27" i="2"/>
  <c r="E27" i="2"/>
  <c r="D27" i="2"/>
  <c r="G28" i="2"/>
  <c r="F28" i="2"/>
  <c r="E28" i="2"/>
  <c r="D28" i="2"/>
  <c r="G29" i="2"/>
  <c r="F29" i="2"/>
  <c r="E29" i="2"/>
  <c r="D29" i="2"/>
  <c r="G30" i="2"/>
  <c r="F30" i="2"/>
  <c r="E30" i="2"/>
  <c r="D30" i="2"/>
  <c r="G31" i="2"/>
  <c r="F31" i="2"/>
  <c r="E31" i="2"/>
  <c r="D31" i="2"/>
  <c r="G32" i="2"/>
  <c r="F32" i="2"/>
  <c r="E32" i="2"/>
  <c r="D32" i="2"/>
  <c r="G33" i="2"/>
  <c r="F33" i="2"/>
  <c r="E33" i="2"/>
  <c r="D33" i="2"/>
  <c r="G34" i="2"/>
  <c r="F34" i="2"/>
  <c r="E34" i="2"/>
  <c r="D34" i="2"/>
  <c r="G35" i="2"/>
  <c r="F35" i="2"/>
  <c r="E35" i="2"/>
  <c r="D35" i="2"/>
  <c r="G36" i="2"/>
  <c r="F36" i="2"/>
  <c r="E36" i="2"/>
  <c r="D36" i="2"/>
  <c r="G37" i="2"/>
  <c r="F37" i="2"/>
  <c r="E37" i="2"/>
  <c r="D37" i="2"/>
  <c r="G38" i="2"/>
  <c r="F38" i="2"/>
  <c r="E38" i="2"/>
  <c r="D38" i="2"/>
  <c r="G39" i="2"/>
  <c r="F39" i="2"/>
  <c r="E39" i="2"/>
  <c r="D39" i="2"/>
  <c r="G40" i="2"/>
  <c r="F40" i="2"/>
  <c r="E40" i="2"/>
  <c r="D40" i="2"/>
  <c r="G41" i="2"/>
  <c r="F41" i="2"/>
  <c r="E41" i="2"/>
  <c r="D41" i="2"/>
  <c r="G42" i="2"/>
  <c r="F42" i="2"/>
  <c r="E42" i="2"/>
  <c r="D42" i="2"/>
  <c r="G43" i="2"/>
  <c r="F43" i="2"/>
  <c r="E43" i="2"/>
  <c r="D43" i="2"/>
  <c r="G44" i="2"/>
  <c r="F44" i="2"/>
  <c r="E44" i="2"/>
  <c r="D44" i="2"/>
  <c r="G45" i="2"/>
  <c r="F45" i="2"/>
  <c r="E45" i="2"/>
  <c r="D45" i="2"/>
  <c r="G46" i="2"/>
  <c r="F46" i="2"/>
  <c r="E46" i="2"/>
  <c r="D46" i="2"/>
  <c r="G47" i="2"/>
  <c r="F47" i="2"/>
  <c r="E47" i="2"/>
  <c r="D47" i="2"/>
  <c r="G48" i="2"/>
  <c r="F48" i="2"/>
  <c r="E48" i="2"/>
  <c r="D48" i="2"/>
  <c r="G49" i="2"/>
  <c r="F49" i="2"/>
  <c r="E49" i="2"/>
  <c r="D49" i="2"/>
  <c r="G50" i="2"/>
  <c r="F50" i="2"/>
  <c r="E50" i="2"/>
  <c r="D50" i="2"/>
  <c r="G51" i="2"/>
  <c r="F51" i="2"/>
  <c r="E51" i="2"/>
  <c r="D51" i="2"/>
  <c r="G52" i="2"/>
  <c r="F52" i="2"/>
  <c r="E52" i="2"/>
  <c r="D52" i="2"/>
  <c r="G53" i="2"/>
  <c r="F53" i="2"/>
  <c r="E53" i="2"/>
  <c r="D53" i="2"/>
  <c r="G54" i="2"/>
  <c r="F54" i="2"/>
  <c r="E54" i="2"/>
  <c r="D54" i="2"/>
  <c r="G55" i="2"/>
  <c r="F55" i="2"/>
  <c r="E55" i="2"/>
  <c r="D55" i="2"/>
  <c r="G56" i="2"/>
  <c r="F56" i="2"/>
  <c r="E56" i="2"/>
  <c r="D56" i="2"/>
  <c r="G57" i="2"/>
  <c r="F57" i="2"/>
  <c r="E57" i="2"/>
  <c r="D57" i="2"/>
  <c r="G58" i="2"/>
  <c r="F58" i="2"/>
  <c r="E58" i="2"/>
  <c r="D58" i="2"/>
  <c r="G59" i="2"/>
  <c r="F59" i="2"/>
  <c r="E59" i="2"/>
  <c r="D59" i="2"/>
  <c r="G60" i="2"/>
  <c r="F60" i="2"/>
  <c r="E60" i="2"/>
  <c r="D60" i="2"/>
  <c r="G61" i="2"/>
  <c r="F61" i="2"/>
  <c r="E61" i="2"/>
  <c r="D61" i="2"/>
  <c r="G62" i="2"/>
  <c r="F62" i="2"/>
  <c r="E62" i="2"/>
  <c r="D62" i="2"/>
  <c r="G63" i="2"/>
  <c r="F63" i="2"/>
  <c r="E63" i="2"/>
  <c r="D63" i="2"/>
  <c r="G64" i="2"/>
  <c r="F64" i="2"/>
  <c r="E64" i="2"/>
  <c r="D64" i="2"/>
  <c r="G65" i="2"/>
  <c r="F65" i="2"/>
  <c r="E65" i="2"/>
  <c r="D65" i="2"/>
  <c r="G66" i="2"/>
  <c r="F66" i="2"/>
  <c r="E66" i="2"/>
  <c r="D66" i="2"/>
  <c r="G67" i="2"/>
  <c r="F67" i="2"/>
  <c r="E67" i="2"/>
  <c r="D67" i="2"/>
  <c r="G68" i="2"/>
  <c r="F68" i="2"/>
  <c r="E68" i="2"/>
  <c r="D68" i="2"/>
  <c r="G69" i="2"/>
  <c r="F69" i="2"/>
  <c r="E69" i="2"/>
  <c r="D69" i="2"/>
  <c r="G70" i="2"/>
  <c r="F70" i="2"/>
  <c r="E70" i="2"/>
  <c r="D70" i="2"/>
  <c r="G71" i="2"/>
  <c r="F71" i="2"/>
  <c r="E71" i="2"/>
  <c r="D71" i="2"/>
  <c r="G72" i="2"/>
  <c r="F72" i="2"/>
  <c r="E72" i="2"/>
  <c r="D72" i="2"/>
  <c r="G73" i="2"/>
  <c r="F73" i="2"/>
  <c r="E73" i="2"/>
  <c r="D73" i="2"/>
  <c r="G74" i="2"/>
  <c r="F74" i="2"/>
  <c r="E74" i="2"/>
  <c r="D74" i="2"/>
  <c r="G75" i="2"/>
  <c r="F75" i="2"/>
  <c r="E75" i="2"/>
  <c r="D75" i="2"/>
  <c r="G76" i="2"/>
  <c r="F76" i="2"/>
  <c r="E76" i="2"/>
  <c r="D76" i="2"/>
  <c r="G77" i="2"/>
  <c r="F77" i="2"/>
  <c r="E77" i="2"/>
  <c r="D77" i="2"/>
  <c r="G78" i="2"/>
  <c r="F78" i="2"/>
  <c r="E78" i="2"/>
  <c r="D78" i="2"/>
  <c r="G79" i="2"/>
  <c r="F79" i="2"/>
  <c r="E79" i="2"/>
  <c r="D79" i="2"/>
  <c r="G80" i="2"/>
  <c r="F80" i="2"/>
  <c r="E80" i="2"/>
  <c r="D80" i="2"/>
  <c r="G81" i="2"/>
  <c r="F81" i="2"/>
  <c r="E81" i="2"/>
  <c r="D81" i="2"/>
  <c r="G82" i="2"/>
  <c r="F82" i="2"/>
  <c r="E82" i="2"/>
  <c r="D82" i="2"/>
  <c r="G83" i="2"/>
  <c r="F83" i="2"/>
  <c r="E83" i="2"/>
  <c r="D83" i="2"/>
  <c r="G84" i="2"/>
  <c r="F84" i="2"/>
  <c r="E84" i="2"/>
  <c r="D84" i="2"/>
  <c r="G85" i="2"/>
  <c r="F85" i="2"/>
  <c r="E85" i="2"/>
  <c r="D85" i="2"/>
  <c r="G86" i="2"/>
  <c r="F86" i="2"/>
  <c r="E86" i="2"/>
  <c r="D86" i="2"/>
  <c r="G87" i="2"/>
  <c r="F87" i="2"/>
  <c r="E87" i="2"/>
  <c r="D87" i="2"/>
  <c r="G88" i="2"/>
  <c r="F88" i="2"/>
  <c r="E88" i="2"/>
  <c r="D88" i="2"/>
  <c r="G89" i="2"/>
  <c r="F89" i="2"/>
  <c r="E89" i="2"/>
  <c r="D89" i="2"/>
  <c r="G90" i="2"/>
  <c r="F90" i="2"/>
  <c r="E90" i="2"/>
  <c r="D90" i="2"/>
  <c r="G91" i="2"/>
  <c r="F91" i="2"/>
  <c r="E91" i="2"/>
  <c r="D91" i="2"/>
  <c r="G92" i="2"/>
  <c r="F92" i="2"/>
  <c r="E92" i="2"/>
  <c r="D92" i="2"/>
  <c r="G93" i="2"/>
  <c r="F93" i="2"/>
  <c r="E93" i="2"/>
  <c r="D93" i="2"/>
  <c r="G94" i="2"/>
  <c r="F94" i="2"/>
  <c r="E94" i="2"/>
  <c r="D94" i="2"/>
  <c r="G95" i="2"/>
  <c r="F95" i="2"/>
  <c r="E95" i="2"/>
  <c r="D95" i="2"/>
  <c r="G96" i="2"/>
  <c r="F96" i="2"/>
  <c r="E96" i="2"/>
  <c r="D96" i="2"/>
  <c r="G97" i="2"/>
  <c r="F97" i="2"/>
  <c r="E97" i="2"/>
  <c r="D97" i="2"/>
  <c r="G98" i="2"/>
  <c r="F98" i="2"/>
  <c r="E98" i="2"/>
  <c r="D98" i="2"/>
  <c r="G99" i="2"/>
  <c r="F99" i="2"/>
  <c r="E99" i="2"/>
  <c r="D99" i="2"/>
  <c r="G100" i="2"/>
  <c r="F100" i="2"/>
  <c r="E100" i="2"/>
  <c r="D100" i="2"/>
  <c r="G101" i="2"/>
  <c r="F101" i="2"/>
  <c r="E101" i="2"/>
  <c r="D101" i="2"/>
  <c r="G102" i="2"/>
  <c r="F102" i="2"/>
  <c r="E102" i="2"/>
  <c r="D102" i="2"/>
  <c r="G103" i="2"/>
  <c r="F103" i="2"/>
  <c r="E103" i="2"/>
  <c r="D103" i="2"/>
  <c r="G104" i="2"/>
  <c r="F104" i="2"/>
  <c r="E104" i="2"/>
  <c r="D104" i="2"/>
  <c r="G105" i="2"/>
  <c r="F105" i="2"/>
  <c r="E105" i="2"/>
  <c r="D105" i="2"/>
  <c r="G106" i="2"/>
  <c r="F106" i="2"/>
  <c r="E106" i="2"/>
  <c r="D106" i="2"/>
  <c r="G107" i="2"/>
  <c r="F107" i="2"/>
  <c r="E107" i="2"/>
  <c r="D107" i="2"/>
  <c r="G108" i="2"/>
  <c r="F108" i="2"/>
  <c r="E108" i="2"/>
  <c r="D108" i="2"/>
  <c r="G109" i="2"/>
  <c r="F109" i="2"/>
  <c r="E109" i="2"/>
  <c r="D109" i="2"/>
  <c r="G110" i="2"/>
  <c r="F110" i="2"/>
  <c r="E110" i="2"/>
  <c r="D110" i="2"/>
  <c r="G111" i="2"/>
  <c r="F111" i="2"/>
  <c r="E111" i="2"/>
  <c r="D111" i="2"/>
  <c r="G112" i="2"/>
  <c r="F112" i="2"/>
  <c r="E112" i="2"/>
  <c r="D112" i="2"/>
  <c r="G113" i="2"/>
  <c r="F113" i="2"/>
  <c r="E113" i="2"/>
  <c r="D113" i="2"/>
  <c r="G114" i="2"/>
  <c r="F114" i="2"/>
  <c r="E114" i="2"/>
  <c r="D114" i="2"/>
  <c r="G115" i="2"/>
  <c r="F115" i="2"/>
  <c r="E115" i="2"/>
  <c r="D115" i="2"/>
  <c r="G116" i="2"/>
  <c r="F116" i="2"/>
  <c r="E116" i="2"/>
  <c r="D116" i="2"/>
  <c r="G117" i="2"/>
  <c r="F117" i="2"/>
  <c r="E117" i="2"/>
  <c r="D117" i="2"/>
  <c r="G118" i="2"/>
  <c r="F118" i="2"/>
  <c r="E118" i="2"/>
  <c r="D118" i="2"/>
  <c r="G119" i="2"/>
  <c r="F119" i="2"/>
  <c r="E119" i="2"/>
  <c r="D119" i="2"/>
  <c r="G120" i="2"/>
  <c r="F120" i="2"/>
  <c r="E120" i="2"/>
  <c r="D120" i="2"/>
  <c r="G121" i="2"/>
  <c r="F121" i="2"/>
  <c r="E121" i="2"/>
  <c r="D121" i="2"/>
  <c r="G122" i="2"/>
  <c r="F122" i="2"/>
  <c r="E122" i="2"/>
  <c r="D122" i="2"/>
  <c r="G123" i="2"/>
  <c r="F123" i="2"/>
  <c r="E123" i="2"/>
  <c r="D123" i="2"/>
  <c r="G124" i="2"/>
  <c r="F124" i="2"/>
  <c r="E124" i="2"/>
  <c r="D124" i="2"/>
  <c r="G125" i="2"/>
  <c r="F125" i="2"/>
  <c r="E125" i="2"/>
  <c r="D125" i="2"/>
  <c r="G126" i="2"/>
  <c r="F126" i="2"/>
  <c r="E126" i="2"/>
  <c r="D126" i="2"/>
  <c r="G127" i="2"/>
  <c r="F127" i="2"/>
  <c r="E127" i="2"/>
  <c r="D127" i="2"/>
  <c r="G128" i="2"/>
  <c r="F128" i="2"/>
  <c r="E128" i="2"/>
  <c r="D128" i="2"/>
  <c r="G129" i="2"/>
  <c r="F129" i="2"/>
  <c r="E129" i="2"/>
  <c r="D129" i="2"/>
  <c r="G130" i="2"/>
  <c r="F130" i="2"/>
  <c r="E130" i="2"/>
  <c r="D130" i="2"/>
  <c r="G131" i="2"/>
  <c r="F131" i="2"/>
  <c r="E131" i="2"/>
  <c r="D131" i="2"/>
  <c r="G132" i="2"/>
  <c r="F132" i="2"/>
  <c r="E132" i="2"/>
  <c r="D132" i="2"/>
  <c r="G133" i="2"/>
  <c r="F133" i="2"/>
  <c r="E133" i="2"/>
  <c r="D133" i="2"/>
  <c r="G134" i="2"/>
  <c r="F134" i="2"/>
  <c r="E134" i="2"/>
  <c r="D134" i="2"/>
  <c r="G135" i="2"/>
  <c r="F135" i="2"/>
  <c r="E135" i="2"/>
  <c r="D135" i="2"/>
  <c r="G136" i="2"/>
  <c r="F136" i="2"/>
  <c r="E136" i="2"/>
  <c r="D136" i="2"/>
  <c r="G137" i="2"/>
  <c r="F137" i="2"/>
  <c r="E137" i="2"/>
  <c r="D137" i="2"/>
  <c r="G138" i="2"/>
  <c r="F138" i="2"/>
  <c r="E138" i="2"/>
  <c r="D138" i="2"/>
  <c r="G139" i="2"/>
  <c r="F139" i="2"/>
  <c r="E139" i="2"/>
  <c r="D139" i="2"/>
  <c r="G140" i="2"/>
  <c r="F140" i="2"/>
  <c r="E140" i="2"/>
  <c r="D140" i="2"/>
  <c r="G141" i="2"/>
  <c r="F141" i="2"/>
  <c r="E141" i="2"/>
  <c r="D141" i="2"/>
  <c r="G142" i="2"/>
  <c r="F142" i="2"/>
  <c r="E142" i="2"/>
  <c r="D142" i="2"/>
  <c r="G143" i="2"/>
  <c r="F143" i="2"/>
  <c r="E143" i="2"/>
  <c r="D143" i="2"/>
  <c r="G144" i="2"/>
  <c r="F144" i="2"/>
  <c r="E144" i="2"/>
  <c r="D144" i="2"/>
  <c r="G145" i="2"/>
  <c r="F145" i="2"/>
  <c r="E145" i="2"/>
  <c r="D145" i="2"/>
  <c r="G146" i="2"/>
  <c r="F146" i="2"/>
  <c r="E146" i="2"/>
  <c r="D146" i="2"/>
  <c r="Q4" i="3"/>
  <c r="P4" i="3" s="1"/>
  <c r="K4" i="3"/>
  <c r="O4" i="3" s="1"/>
  <c r="F4" i="3"/>
  <c r="Q5" i="3"/>
  <c r="P5" i="3" s="1"/>
  <c r="K5" i="3"/>
  <c r="O5" i="3" s="1"/>
  <c r="F5" i="3"/>
  <c r="Q6" i="3"/>
  <c r="P6" i="3" s="1"/>
  <c r="K6" i="3"/>
  <c r="O6" i="3" s="1"/>
  <c r="F6" i="3"/>
  <c r="Q7" i="3"/>
  <c r="P7" i="3" s="1"/>
  <c r="K7" i="3"/>
  <c r="O7" i="3" s="1"/>
  <c r="F7" i="3"/>
  <c r="Q8" i="3"/>
  <c r="P8" i="3" s="1"/>
  <c r="K8" i="3"/>
  <c r="O8" i="3" s="1"/>
  <c r="F8" i="3"/>
  <c r="Q9" i="3"/>
  <c r="P9" i="3" s="1"/>
  <c r="K9" i="3"/>
  <c r="O9" i="3" s="1"/>
  <c r="F9" i="3"/>
  <c r="Q10" i="3"/>
  <c r="P10" i="3" s="1"/>
  <c r="K10" i="3"/>
  <c r="O10" i="3" s="1"/>
  <c r="F10" i="3"/>
  <c r="Q11" i="3"/>
  <c r="P11" i="3" s="1"/>
  <c r="K11" i="3"/>
  <c r="O11" i="3" s="1"/>
  <c r="F11" i="3"/>
  <c r="Q12" i="3"/>
  <c r="P12" i="3" s="1"/>
  <c r="K12" i="3"/>
  <c r="O12" i="3" s="1"/>
  <c r="F12" i="3"/>
  <c r="Q13" i="3"/>
  <c r="P13" i="3" s="1"/>
  <c r="K13" i="3"/>
  <c r="O13" i="3" s="1"/>
  <c r="F13" i="3"/>
  <c r="Q14" i="3"/>
  <c r="P14" i="3" s="1"/>
  <c r="K14" i="3"/>
  <c r="O14" i="3" s="1"/>
  <c r="F14" i="3"/>
  <c r="Q15" i="3"/>
  <c r="P15" i="3" s="1"/>
  <c r="K15" i="3"/>
  <c r="O15" i="3" s="1"/>
  <c r="F15" i="3"/>
  <c r="Q16" i="3"/>
  <c r="P16" i="3" s="1"/>
  <c r="K16" i="3"/>
  <c r="O16" i="3" s="1"/>
  <c r="F16" i="3"/>
  <c r="Q17" i="3"/>
  <c r="P17" i="3" s="1"/>
  <c r="K17" i="3"/>
  <c r="O17" i="3" s="1"/>
  <c r="F17" i="3"/>
  <c r="Q18" i="3"/>
  <c r="P18" i="3" s="1"/>
  <c r="K18" i="3"/>
  <c r="O18" i="3" s="1"/>
  <c r="F18" i="3"/>
  <c r="Q19" i="3"/>
  <c r="P19" i="3" s="1"/>
  <c r="K19" i="3"/>
  <c r="O19" i="3" s="1"/>
  <c r="F19" i="3"/>
  <c r="Q20" i="3"/>
  <c r="P20" i="3" s="1"/>
  <c r="K20" i="3"/>
  <c r="O20" i="3" s="1"/>
  <c r="F20" i="3"/>
  <c r="Q21" i="3"/>
  <c r="P21" i="3" s="1"/>
  <c r="K21" i="3"/>
  <c r="O21" i="3" s="1"/>
  <c r="F21" i="3"/>
  <c r="Q22" i="3"/>
  <c r="P22" i="3" s="1"/>
  <c r="K22" i="3"/>
  <c r="O22" i="3" s="1"/>
  <c r="F22" i="3"/>
  <c r="Q23" i="3"/>
  <c r="P23" i="3" s="1"/>
  <c r="K23" i="3"/>
  <c r="O23" i="3" s="1"/>
  <c r="F23" i="3"/>
  <c r="Q24" i="3"/>
  <c r="P24" i="3" s="1"/>
  <c r="K24" i="3"/>
  <c r="O24" i="3" s="1"/>
  <c r="F24" i="3"/>
  <c r="Q25" i="3"/>
  <c r="P25" i="3" s="1"/>
  <c r="K25" i="3"/>
  <c r="O25" i="3" s="1"/>
  <c r="F25" i="3"/>
  <c r="Q26" i="3"/>
  <c r="P26" i="3" s="1"/>
  <c r="K26" i="3"/>
  <c r="O26" i="3" s="1"/>
  <c r="F26" i="3"/>
  <c r="Q27" i="3"/>
  <c r="P27" i="3" s="1"/>
  <c r="K27" i="3"/>
  <c r="O27" i="3" s="1"/>
  <c r="F27" i="3"/>
  <c r="Q28" i="3"/>
  <c r="P28" i="3" s="1"/>
  <c r="K28" i="3"/>
  <c r="O28" i="3" s="1"/>
  <c r="F28" i="3"/>
  <c r="Q29" i="3"/>
  <c r="P29" i="3" s="1"/>
  <c r="K29" i="3"/>
  <c r="O29" i="3" s="1"/>
  <c r="F29" i="3"/>
  <c r="Q30" i="3"/>
  <c r="P30" i="3" s="1"/>
  <c r="K30" i="3"/>
  <c r="O30" i="3" s="1"/>
  <c r="F30" i="3"/>
  <c r="Q31" i="3"/>
  <c r="P31" i="3" s="1"/>
  <c r="K31" i="3"/>
  <c r="O31" i="3" s="1"/>
  <c r="F31" i="3"/>
  <c r="Q32" i="3"/>
  <c r="P32" i="3" s="1"/>
  <c r="K32" i="3"/>
  <c r="O32" i="3" s="1"/>
  <c r="F32" i="3"/>
  <c r="Q33" i="3"/>
  <c r="P33" i="3" s="1"/>
  <c r="K33" i="3"/>
  <c r="O33" i="3" s="1"/>
  <c r="F33" i="3"/>
  <c r="Q34" i="3"/>
  <c r="P34" i="3" s="1"/>
  <c r="K34" i="3"/>
  <c r="O34" i="3" s="1"/>
  <c r="F34" i="3"/>
  <c r="Q35" i="3"/>
  <c r="P35" i="3" s="1"/>
  <c r="K35" i="3"/>
  <c r="O35" i="3" s="1"/>
  <c r="F35" i="3"/>
  <c r="Q36" i="3"/>
  <c r="P36" i="3" s="1"/>
  <c r="K36" i="3"/>
  <c r="O36" i="3" s="1"/>
  <c r="F36" i="3"/>
  <c r="Q37" i="3"/>
  <c r="P37" i="3" s="1"/>
  <c r="K37" i="3"/>
  <c r="O37" i="3" s="1"/>
  <c r="F37" i="3"/>
  <c r="Q38" i="3"/>
  <c r="P38" i="3" s="1"/>
  <c r="K38" i="3"/>
  <c r="O38" i="3" s="1"/>
  <c r="F38" i="3"/>
  <c r="Q39" i="3"/>
  <c r="P39" i="3" s="1"/>
  <c r="K39" i="3"/>
  <c r="O39" i="3" s="1"/>
  <c r="F39" i="3"/>
  <c r="Q40" i="3"/>
  <c r="P40" i="3" s="1"/>
  <c r="K40" i="3"/>
  <c r="O40" i="3" s="1"/>
  <c r="F40" i="3"/>
  <c r="Q41" i="3"/>
  <c r="P41" i="3" s="1"/>
  <c r="K41" i="3"/>
  <c r="O41" i="3" s="1"/>
  <c r="F41" i="3"/>
  <c r="Q42" i="3"/>
  <c r="P42" i="3" s="1"/>
  <c r="K42" i="3"/>
  <c r="O42" i="3" s="1"/>
  <c r="F42" i="3"/>
  <c r="Q43" i="3"/>
  <c r="P43" i="3" s="1"/>
  <c r="K43" i="3"/>
  <c r="O43" i="3" s="1"/>
  <c r="F43" i="3"/>
  <c r="Q44" i="3"/>
  <c r="P44" i="3" s="1"/>
  <c r="K44" i="3"/>
  <c r="O44" i="3" s="1"/>
  <c r="F44" i="3"/>
  <c r="Q45" i="3"/>
  <c r="P45" i="3" s="1"/>
  <c r="K45" i="3"/>
  <c r="O45" i="3" s="1"/>
  <c r="F45" i="3"/>
  <c r="Q46" i="3"/>
  <c r="P46" i="3" s="1"/>
  <c r="K46" i="3"/>
  <c r="O46" i="3" s="1"/>
  <c r="F46" i="3"/>
  <c r="Q47" i="3"/>
  <c r="P47" i="3" s="1"/>
  <c r="K47" i="3"/>
  <c r="O47" i="3" s="1"/>
  <c r="F47" i="3"/>
  <c r="Q48" i="3"/>
  <c r="P48" i="3" s="1"/>
  <c r="K48" i="3"/>
  <c r="O48" i="3" s="1"/>
  <c r="F48" i="3"/>
  <c r="Q49" i="3"/>
  <c r="P49" i="3" s="1"/>
  <c r="K49" i="3"/>
  <c r="O49" i="3" s="1"/>
  <c r="F49" i="3"/>
  <c r="Q50" i="3"/>
  <c r="P50" i="3" s="1"/>
  <c r="K50" i="3"/>
  <c r="O50" i="3" s="1"/>
  <c r="F50" i="3"/>
  <c r="Q51" i="3"/>
  <c r="P51" i="3" s="1"/>
  <c r="K51" i="3"/>
  <c r="O51" i="3" s="1"/>
  <c r="F51" i="3"/>
  <c r="Q52" i="3"/>
  <c r="P52" i="3" s="1"/>
  <c r="K52" i="3"/>
  <c r="O52" i="3" s="1"/>
  <c r="F52" i="3"/>
  <c r="Q53" i="3"/>
  <c r="P53" i="3" s="1"/>
  <c r="K53" i="3"/>
  <c r="O53" i="3" s="1"/>
  <c r="F53" i="3"/>
  <c r="Q54" i="3"/>
  <c r="P54" i="3" s="1"/>
  <c r="K54" i="3"/>
  <c r="O54" i="3" s="1"/>
  <c r="F54" i="3"/>
  <c r="Q55" i="3"/>
  <c r="P55" i="3" s="1"/>
  <c r="K55" i="3"/>
  <c r="O55" i="3" s="1"/>
  <c r="F55" i="3"/>
  <c r="Q56" i="3"/>
  <c r="P56" i="3" s="1"/>
  <c r="K56" i="3"/>
  <c r="O56" i="3" s="1"/>
  <c r="F56" i="3"/>
  <c r="Q57" i="3"/>
  <c r="P57" i="3" s="1"/>
  <c r="K57" i="3"/>
  <c r="O57" i="3" s="1"/>
  <c r="F57" i="3"/>
  <c r="Q58" i="3"/>
  <c r="P58" i="3" s="1"/>
  <c r="K58" i="3"/>
  <c r="O58" i="3" s="1"/>
  <c r="F58" i="3"/>
  <c r="Q59" i="3"/>
  <c r="P59" i="3" s="1"/>
  <c r="K59" i="3"/>
  <c r="O59" i="3" s="1"/>
  <c r="F59" i="3"/>
  <c r="Q60" i="3"/>
  <c r="P60" i="3" s="1"/>
  <c r="K60" i="3"/>
  <c r="O60" i="3" s="1"/>
  <c r="F60" i="3"/>
  <c r="Q61" i="3"/>
  <c r="P61" i="3" s="1"/>
  <c r="K61" i="3"/>
  <c r="O61" i="3" s="1"/>
  <c r="F61" i="3"/>
  <c r="Q62" i="3"/>
  <c r="P62" i="3" s="1"/>
  <c r="K62" i="3"/>
  <c r="O62" i="3" s="1"/>
  <c r="F62" i="3"/>
  <c r="Q63" i="3"/>
  <c r="P63" i="3" s="1"/>
  <c r="K63" i="3"/>
  <c r="O63" i="3" s="1"/>
  <c r="F63" i="3"/>
  <c r="Q64" i="3"/>
  <c r="P64" i="3" s="1"/>
  <c r="K64" i="3"/>
  <c r="O64" i="3" s="1"/>
  <c r="F64" i="3"/>
  <c r="Q65" i="3"/>
  <c r="P65" i="3" s="1"/>
  <c r="K65" i="3"/>
  <c r="O65" i="3" s="1"/>
  <c r="F65" i="3"/>
  <c r="Q66" i="3"/>
  <c r="P66" i="3" s="1"/>
  <c r="K66" i="3"/>
  <c r="O66" i="3" s="1"/>
  <c r="F66" i="3"/>
  <c r="Q67" i="3"/>
  <c r="P67" i="3" s="1"/>
  <c r="K67" i="3"/>
  <c r="O67" i="3" s="1"/>
  <c r="F67" i="3"/>
  <c r="Q68" i="3"/>
  <c r="P68" i="3" s="1"/>
  <c r="K68" i="3"/>
  <c r="O68" i="3" s="1"/>
  <c r="F68" i="3"/>
  <c r="Q69" i="3"/>
  <c r="P69" i="3" s="1"/>
  <c r="K69" i="3"/>
  <c r="O69" i="3" s="1"/>
  <c r="F69" i="3"/>
  <c r="Q70" i="3"/>
  <c r="P70" i="3" s="1"/>
  <c r="K70" i="3"/>
  <c r="O70" i="3" s="1"/>
  <c r="F70" i="3"/>
  <c r="Q71" i="3"/>
  <c r="P71" i="3" s="1"/>
  <c r="K71" i="3"/>
  <c r="O71" i="3" s="1"/>
  <c r="F71" i="3"/>
  <c r="Q72" i="3"/>
  <c r="P72" i="3" s="1"/>
  <c r="K72" i="3"/>
  <c r="O72" i="3" s="1"/>
  <c r="F72" i="3"/>
  <c r="Q73" i="3"/>
  <c r="P73" i="3" s="1"/>
  <c r="K73" i="3"/>
  <c r="O73" i="3" s="1"/>
  <c r="F73" i="3"/>
  <c r="Q74" i="3"/>
  <c r="P74" i="3" s="1"/>
  <c r="K74" i="3"/>
  <c r="O74" i="3" s="1"/>
  <c r="F74" i="3"/>
  <c r="Q75" i="3"/>
  <c r="P75" i="3" s="1"/>
  <c r="K75" i="3"/>
  <c r="O75" i="3" s="1"/>
  <c r="F75" i="3"/>
  <c r="Q76" i="3"/>
  <c r="P76" i="3" s="1"/>
  <c r="K76" i="3"/>
  <c r="O76" i="3" s="1"/>
  <c r="F76" i="3"/>
  <c r="Q77" i="3"/>
  <c r="P77" i="3" s="1"/>
  <c r="K77" i="3"/>
  <c r="O77" i="3" s="1"/>
  <c r="F77" i="3"/>
  <c r="Q78" i="3"/>
  <c r="P78" i="3" s="1"/>
  <c r="K78" i="3"/>
  <c r="O78" i="3" s="1"/>
  <c r="F78" i="3"/>
  <c r="Q79" i="3"/>
  <c r="P79" i="3" s="1"/>
  <c r="K79" i="3"/>
  <c r="O79" i="3" s="1"/>
  <c r="F79" i="3"/>
  <c r="Q80" i="3"/>
  <c r="P80" i="3" s="1"/>
  <c r="K80" i="3"/>
  <c r="O80" i="3" s="1"/>
  <c r="F80" i="3"/>
  <c r="Q81" i="3"/>
  <c r="P81" i="3" s="1"/>
  <c r="K81" i="3"/>
  <c r="O81" i="3" s="1"/>
  <c r="F81" i="3"/>
  <c r="Q82" i="3"/>
  <c r="P82" i="3" s="1"/>
  <c r="K82" i="3"/>
  <c r="O82" i="3" s="1"/>
  <c r="F82" i="3"/>
  <c r="Q83" i="3"/>
  <c r="P83" i="3" s="1"/>
  <c r="K83" i="3"/>
  <c r="O83" i="3" s="1"/>
  <c r="F83" i="3"/>
  <c r="Q84" i="3"/>
  <c r="P84" i="3" s="1"/>
  <c r="K84" i="3"/>
  <c r="O84" i="3" s="1"/>
  <c r="F84" i="3"/>
  <c r="Q85" i="3"/>
  <c r="P85" i="3" s="1"/>
  <c r="K85" i="3"/>
  <c r="O85" i="3" s="1"/>
  <c r="F85" i="3"/>
  <c r="Q86" i="3"/>
  <c r="P86" i="3" s="1"/>
  <c r="K86" i="3"/>
  <c r="O86" i="3" s="1"/>
  <c r="F86" i="3"/>
  <c r="Q87" i="3"/>
  <c r="P87" i="3" s="1"/>
  <c r="K87" i="3"/>
  <c r="O87" i="3" s="1"/>
  <c r="F87" i="3"/>
  <c r="Q88" i="3"/>
  <c r="P88" i="3" s="1"/>
  <c r="K88" i="3"/>
  <c r="O88" i="3" s="1"/>
  <c r="F88" i="3"/>
  <c r="Q89" i="3"/>
  <c r="P89" i="3" s="1"/>
  <c r="K89" i="3"/>
  <c r="O89" i="3" s="1"/>
  <c r="F89" i="3"/>
  <c r="Q90" i="3"/>
  <c r="P90" i="3" s="1"/>
  <c r="K90" i="3"/>
  <c r="O90" i="3" s="1"/>
  <c r="F90" i="3"/>
  <c r="Q91" i="3"/>
  <c r="P91" i="3" s="1"/>
  <c r="K91" i="3"/>
  <c r="O91" i="3" s="1"/>
  <c r="F91" i="3"/>
  <c r="Q92" i="3"/>
  <c r="P92" i="3" s="1"/>
  <c r="K92" i="3"/>
  <c r="O92" i="3" s="1"/>
  <c r="F92" i="3"/>
  <c r="Q93" i="3"/>
  <c r="P93" i="3" s="1"/>
  <c r="K93" i="3"/>
  <c r="O93" i="3" s="1"/>
  <c r="F93" i="3"/>
  <c r="Q94" i="3"/>
  <c r="P94" i="3" s="1"/>
  <c r="K94" i="3"/>
  <c r="O94" i="3" s="1"/>
  <c r="F94" i="3"/>
  <c r="Q95" i="3"/>
  <c r="P95" i="3" s="1"/>
  <c r="K95" i="3"/>
  <c r="O95" i="3" s="1"/>
  <c r="F95" i="3"/>
  <c r="Q96" i="3"/>
  <c r="P96" i="3" s="1"/>
  <c r="K96" i="3"/>
  <c r="O96" i="3" s="1"/>
  <c r="F96" i="3"/>
  <c r="Q97" i="3"/>
  <c r="P97" i="3" s="1"/>
  <c r="K97" i="3"/>
  <c r="O97" i="3" s="1"/>
  <c r="F97" i="3"/>
  <c r="Q98" i="3"/>
  <c r="P98" i="3" s="1"/>
  <c r="K98" i="3"/>
  <c r="O98" i="3" s="1"/>
  <c r="F98" i="3"/>
  <c r="Q99" i="3"/>
  <c r="P99" i="3" s="1"/>
  <c r="K99" i="3"/>
  <c r="O99" i="3" s="1"/>
  <c r="F99" i="3"/>
  <c r="Q100" i="3"/>
  <c r="P100" i="3" s="1"/>
  <c r="K100" i="3"/>
  <c r="O100" i="3" s="1"/>
  <c r="F100" i="3"/>
  <c r="Q101" i="3"/>
  <c r="P101" i="3" s="1"/>
  <c r="K101" i="3"/>
  <c r="O101" i="3" s="1"/>
  <c r="F101" i="3"/>
  <c r="Q102" i="3"/>
  <c r="P102" i="3" s="1"/>
  <c r="K102" i="3"/>
  <c r="O102" i="3" s="1"/>
  <c r="F102" i="3"/>
  <c r="Q103" i="3"/>
  <c r="P103" i="3" s="1"/>
  <c r="K103" i="3"/>
  <c r="O103" i="3" s="1"/>
  <c r="F103" i="3"/>
  <c r="Q104" i="3"/>
  <c r="P104" i="3" s="1"/>
  <c r="K104" i="3"/>
  <c r="O104" i="3" s="1"/>
  <c r="F104" i="3"/>
  <c r="Q105" i="3"/>
  <c r="P105" i="3" s="1"/>
  <c r="K105" i="3"/>
  <c r="O105" i="3" s="1"/>
  <c r="F105" i="3"/>
  <c r="Q106" i="3"/>
  <c r="P106" i="3" s="1"/>
  <c r="K106" i="3"/>
  <c r="O106" i="3" s="1"/>
  <c r="F106" i="3"/>
  <c r="Q107" i="3"/>
  <c r="P107" i="3" s="1"/>
  <c r="K107" i="3"/>
  <c r="O107" i="3" s="1"/>
  <c r="F107" i="3"/>
  <c r="Q108" i="3"/>
  <c r="P108" i="3" s="1"/>
  <c r="K108" i="3"/>
  <c r="O108" i="3" s="1"/>
  <c r="F108" i="3"/>
  <c r="Q109" i="3"/>
  <c r="P109" i="3" s="1"/>
  <c r="K109" i="3"/>
  <c r="O109" i="3" s="1"/>
  <c r="F109" i="3"/>
  <c r="Q110" i="3"/>
  <c r="P110" i="3" s="1"/>
  <c r="K110" i="3"/>
  <c r="O110" i="3" s="1"/>
  <c r="F110" i="3"/>
  <c r="Q111" i="3"/>
  <c r="P111" i="3" s="1"/>
  <c r="K111" i="3"/>
  <c r="O111" i="3" s="1"/>
  <c r="F111" i="3"/>
  <c r="Q112" i="3"/>
  <c r="P112" i="3" s="1"/>
  <c r="K112" i="3"/>
  <c r="O112" i="3" s="1"/>
  <c r="F112" i="3"/>
  <c r="Q113" i="3"/>
  <c r="P113" i="3" s="1"/>
  <c r="K113" i="3"/>
  <c r="O113" i="3" s="1"/>
  <c r="F113" i="3"/>
  <c r="Q114" i="3"/>
  <c r="P114" i="3" s="1"/>
  <c r="K114" i="3"/>
  <c r="O114" i="3" s="1"/>
  <c r="F114" i="3"/>
  <c r="Q115" i="3"/>
  <c r="P115" i="3" s="1"/>
  <c r="K115" i="3"/>
  <c r="O115" i="3" s="1"/>
  <c r="F115" i="3"/>
  <c r="Q116" i="3"/>
  <c r="P116" i="3" s="1"/>
  <c r="K116" i="3"/>
  <c r="O116" i="3" s="1"/>
  <c r="F116" i="3"/>
  <c r="Q117" i="3"/>
  <c r="P117" i="3" s="1"/>
  <c r="K117" i="3"/>
  <c r="O117" i="3" s="1"/>
  <c r="F117" i="3"/>
  <c r="Q118" i="3"/>
  <c r="P118" i="3" s="1"/>
  <c r="K118" i="3"/>
  <c r="O118" i="3" s="1"/>
  <c r="F118" i="3"/>
  <c r="Q119" i="3"/>
  <c r="P119" i="3" s="1"/>
  <c r="K119" i="3"/>
  <c r="O119" i="3" s="1"/>
  <c r="F119" i="3"/>
  <c r="Q120" i="3"/>
  <c r="P120" i="3" s="1"/>
  <c r="K120" i="3"/>
  <c r="O120" i="3" s="1"/>
  <c r="F120" i="3"/>
  <c r="Q121" i="3"/>
  <c r="P121" i="3" s="1"/>
  <c r="K121" i="3"/>
  <c r="O121" i="3" s="1"/>
  <c r="F121" i="3"/>
  <c r="Q122" i="3"/>
  <c r="P122" i="3" s="1"/>
  <c r="K122" i="3"/>
  <c r="O122" i="3" s="1"/>
  <c r="F122" i="3"/>
  <c r="Q123" i="3"/>
  <c r="P123" i="3" s="1"/>
  <c r="K123" i="3"/>
  <c r="O123" i="3" s="1"/>
  <c r="F123" i="3"/>
  <c r="Q124" i="3"/>
  <c r="P124" i="3" s="1"/>
  <c r="K124" i="3"/>
  <c r="O124" i="3" s="1"/>
  <c r="F124" i="3"/>
  <c r="Q125" i="3"/>
  <c r="P125" i="3" s="1"/>
  <c r="K125" i="3"/>
  <c r="O125" i="3" s="1"/>
  <c r="F125" i="3"/>
  <c r="Q126" i="3"/>
  <c r="P126" i="3" s="1"/>
  <c r="K126" i="3"/>
  <c r="O126" i="3" s="1"/>
  <c r="F126" i="3"/>
  <c r="Q127" i="3"/>
  <c r="P127" i="3" s="1"/>
  <c r="K127" i="3"/>
  <c r="O127" i="3" s="1"/>
  <c r="F127" i="3"/>
  <c r="Q128" i="3"/>
  <c r="P128" i="3" s="1"/>
  <c r="K128" i="3"/>
  <c r="O128" i="3" s="1"/>
  <c r="F128" i="3"/>
  <c r="Q129" i="3"/>
  <c r="P129" i="3" s="1"/>
  <c r="K129" i="3"/>
  <c r="O129" i="3" s="1"/>
  <c r="F129" i="3"/>
  <c r="Q130" i="3"/>
  <c r="P130" i="3" s="1"/>
  <c r="K130" i="3"/>
  <c r="O130" i="3" s="1"/>
  <c r="F130" i="3"/>
  <c r="Q131" i="3"/>
  <c r="P131" i="3" s="1"/>
  <c r="K131" i="3"/>
  <c r="O131" i="3" s="1"/>
  <c r="F131" i="3"/>
  <c r="Q132" i="3"/>
  <c r="P132" i="3" s="1"/>
  <c r="K132" i="3"/>
  <c r="O132" i="3" s="1"/>
  <c r="F132" i="3"/>
  <c r="Q133" i="3"/>
  <c r="P133" i="3" s="1"/>
  <c r="K133" i="3"/>
  <c r="O133" i="3" s="1"/>
  <c r="F133" i="3"/>
  <c r="Q134" i="3"/>
  <c r="P134" i="3" s="1"/>
  <c r="K134" i="3"/>
  <c r="O134" i="3" s="1"/>
  <c r="F134" i="3"/>
  <c r="Q135" i="3"/>
  <c r="P135" i="3" s="1"/>
  <c r="K135" i="3"/>
  <c r="O135" i="3" s="1"/>
  <c r="F135" i="3"/>
  <c r="Q136" i="3"/>
  <c r="P136" i="3" s="1"/>
  <c r="K136" i="3"/>
  <c r="O136" i="3" s="1"/>
  <c r="F136" i="3"/>
  <c r="Q137" i="3"/>
  <c r="P137" i="3" s="1"/>
  <c r="K137" i="3"/>
  <c r="O137" i="3" s="1"/>
  <c r="F137" i="3"/>
  <c r="Q138" i="3"/>
  <c r="P138" i="3" s="1"/>
  <c r="K138" i="3"/>
  <c r="O138" i="3" s="1"/>
  <c r="F138" i="3"/>
  <c r="Q139" i="3"/>
  <c r="P139" i="3" s="1"/>
  <c r="K139" i="3"/>
  <c r="O139" i="3" s="1"/>
  <c r="F139" i="3"/>
  <c r="Q140" i="3"/>
  <c r="P140" i="3" s="1"/>
  <c r="K140" i="3"/>
  <c r="O140" i="3" s="1"/>
  <c r="F140" i="3"/>
  <c r="Q141" i="3"/>
  <c r="P141" i="3" s="1"/>
  <c r="K141" i="3"/>
  <c r="O141" i="3" s="1"/>
  <c r="F141" i="3"/>
  <c r="Q142" i="3"/>
  <c r="P142" i="3" s="1"/>
  <c r="K142" i="3"/>
  <c r="O142" i="3" s="1"/>
  <c r="F142" i="3"/>
  <c r="Q143" i="3"/>
  <c r="P143" i="3" s="1"/>
  <c r="K143" i="3"/>
  <c r="O143" i="3" s="1"/>
  <c r="F143" i="3"/>
  <c r="Q144" i="3"/>
  <c r="P144" i="3" s="1"/>
  <c r="K144" i="3"/>
  <c r="O144" i="3" s="1"/>
  <c r="F144" i="3"/>
  <c r="Q145" i="3"/>
  <c r="P145" i="3" s="1"/>
  <c r="K145" i="3"/>
  <c r="O145" i="3" s="1"/>
  <c r="F145" i="3"/>
  <c r="Q146" i="3"/>
  <c r="P146" i="3" s="1"/>
  <c r="K146" i="3"/>
  <c r="O146" i="3" s="1"/>
  <c r="F146" i="3"/>
  <c r="Q147" i="3"/>
  <c r="P147" i="3" s="1"/>
  <c r="K147" i="3"/>
  <c r="O147" i="3" s="1"/>
  <c r="F147" i="3"/>
  <c r="Q148" i="3"/>
  <c r="P148" i="3" s="1"/>
  <c r="K148" i="3"/>
  <c r="O148" i="3" s="1"/>
  <c r="F148" i="3"/>
  <c r="Q149" i="3"/>
  <c r="P149" i="3" s="1"/>
  <c r="K149" i="3"/>
  <c r="O149" i="3" s="1"/>
  <c r="F149" i="3"/>
  <c r="Q150" i="3"/>
  <c r="P150" i="3" s="1"/>
  <c r="K150" i="3"/>
  <c r="O150" i="3" s="1"/>
  <c r="F150" i="3"/>
  <c r="Q151" i="3"/>
  <c r="P151" i="3" s="1"/>
  <c r="K151" i="3"/>
  <c r="O151" i="3" s="1"/>
  <c r="F151" i="3"/>
  <c r="Q152" i="3"/>
  <c r="P152" i="3" s="1"/>
  <c r="K152" i="3"/>
  <c r="O152" i="3" s="1"/>
  <c r="F152" i="3"/>
  <c r="Q153" i="3"/>
  <c r="P153" i="3" s="1"/>
  <c r="K153" i="3"/>
  <c r="O153" i="3" s="1"/>
  <c r="F153" i="3"/>
  <c r="Q154" i="3"/>
  <c r="P154" i="3" s="1"/>
  <c r="K154" i="3"/>
  <c r="O154" i="3" s="1"/>
  <c r="F154" i="3"/>
  <c r="Q155" i="3"/>
  <c r="P155" i="3" s="1"/>
  <c r="K155" i="3"/>
  <c r="O155" i="3" s="1"/>
  <c r="F155" i="3"/>
  <c r="Q156" i="3"/>
  <c r="P156" i="3" s="1"/>
  <c r="K156" i="3"/>
  <c r="O156" i="3" s="1"/>
  <c r="F156" i="3"/>
  <c r="Q157" i="3"/>
  <c r="P157" i="3" s="1"/>
  <c r="K157" i="3"/>
  <c r="O157" i="3" s="1"/>
  <c r="F157" i="3"/>
  <c r="Q158" i="3"/>
  <c r="P158" i="3" s="1"/>
  <c r="K158" i="3"/>
  <c r="O158" i="3" s="1"/>
  <c r="F158" i="3"/>
  <c r="Q159" i="3"/>
  <c r="P159" i="3" s="1"/>
  <c r="K159" i="3"/>
  <c r="O159" i="3" s="1"/>
  <c r="F159" i="3"/>
  <c r="Q160" i="3"/>
  <c r="P160" i="3" s="1"/>
  <c r="K160" i="3"/>
  <c r="O160" i="3" s="1"/>
  <c r="F160" i="3"/>
  <c r="Q161" i="3"/>
  <c r="P161" i="3" s="1"/>
  <c r="K161" i="3"/>
  <c r="O161" i="3" s="1"/>
  <c r="F161" i="3"/>
  <c r="Q162" i="3"/>
  <c r="P162" i="3" s="1"/>
  <c r="K162" i="3"/>
  <c r="O162" i="3" s="1"/>
  <c r="F162" i="3"/>
  <c r="Q163" i="3"/>
  <c r="P163" i="3" s="1"/>
  <c r="K163" i="3"/>
  <c r="O163" i="3" s="1"/>
  <c r="F163" i="3"/>
  <c r="Q164" i="3"/>
  <c r="P164" i="3" s="1"/>
  <c r="K164" i="3"/>
  <c r="O164" i="3" s="1"/>
  <c r="F164" i="3"/>
  <c r="Q165" i="3"/>
  <c r="P165" i="3" s="1"/>
  <c r="K165" i="3"/>
  <c r="O165" i="3" s="1"/>
  <c r="F165" i="3"/>
  <c r="Q166" i="3"/>
  <c r="P166" i="3" s="1"/>
  <c r="K166" i="3"/>
  <c r="O166" i="3" s="1"/>
  <c r="F166" i="3"/>
  <c r="Q167" i="3"/>
  <c r="P167" i="3" s="1"/>
  <c r="K167" i="3"/>
  <c r="O167" i="3" s="1"/>
  <c r="F167" i="3"/>
  <c r="Q168" i="3"/>
  <c r="P168" i="3" s="1"/>
  <c r="K168" i="3"/>
  <c r="O168" i="3" s="1"/>
  <c r="F168" i="3"/>
  <c r="Q169" i="3"/>
  <c r="P169" i="3" s="1"/>
  <c r="K169" i="3"/>
  <c r="O169" i="3" s="1"/>
  <c r="F169" i="3"/>
  <c r="Q170" i="3"/>
  <c r="P170" i="3" s="1"/>
  <c r="K170" i="3"/>
  <c r="O170" i="3" s="1"/>
  <c r="F170" i="3"/>
  <c r="Q171" i="3"/>
  <c r="P171" i="3" s="1"/>
  <c r="K171" i="3"/>
  <c r="O171" i="3" s="1"/>
  <c r="F171" i="3"/>
  <c r="Q172" i="3"/>
  <c r="P172" i="3" s="1"/>
  <c r="K172" i="3"/>
  <c r="O172" i="3" s="1"/>
  <c r="F172" i="3"/>
  <c r="Q173" i="3"/>
  <c r="P173" i="3" s="1"/>
  <c r="K173" i="3"/>
  <c r="O173" i="3" s="1"/>
  <c r="F173" i="3"/>
  <c r="Q174" i="3"/>
  <c r="P174" i="3" s="1"/>
  <c r="K174" i="3"/>
  <c r="O174" i="3" s="1"/>
  <c r="F174" i="3"/>
  <c r="Q175" i="3"/>
  <c r="P175" i="3" s="1"/>
  <c r="K175" i="3"/>
  <c r="O175" i="3" s="1"/>
  <c r="F175" i="3"/>
  <c r="Q176" i="3"/>
  <c r="P176" i="3" s="1"/>
  <c r="K176" i="3"/>
  <c r="O176" i="3" s="1"/>
  <c r="F176" i="3"/>
  <c r="Q177" i="3"/>
  <c r="P177" i="3" s="1"/>
  <c r="K177" i="3"/>
  <c r="O177" i="3" s="1"/>
  <c r="F177" i="3"/>
  <c r="Q178" i="3"/>
  <c r="P178" i="3" s="1"/>
  <c r="K178" i="3"/>
  <c r="O178" i="3" s="1"/>
  <c r="F178" i="3"/>
  <c r="Q179" i="3"/>
  <c r="P179" i="3" s="1"/>
  <c r="K179" i="3"/>
  <c r="O179" i="3" s="1"/>
  <c r="F179" i="3"/>
  <c r="Q180" i="3"/>
  <c r="P180" i="3" s="1"/>
  <c r="K180" i="3"/>
  <c r="O180" i="3" s="1"/>
  <c r="F180" i="3"/>
  <c r="Q181" i="3"/>
  <c r="P181" i="3" s="1"/>
  <c r="K181" i="3"/>
  <c r="O181" i="3" s="1"/>
  <c r="F181" i="3"/>
  <c r="Q182" i="3"/>
  <c r="P182" i="3" s="1"/>
  <c r="K182" i="3"/>
  <c r="O182" i="3" s="1"/>
  <c r="F182" i="3"/>
  <c r="Q183" i="3"/>
  <c r="P183" i="3" s="1"/>
  <c r="K183" i="3"/>
  <c r="O183" i="3" s="1"/>
  <c r="F183" i="3"/>
  <c r="Q184" i="3"/>
  <c r="P184" i="3" s="1"/>
  <c r="K184" i="3"/>
  <c r="O184" i="3" s="1"/>
  <c r="F184" i="3"/>
  <c r="Q185" i="3"/>
  <c r="P185" i="3" s="1"/>
  <c r="K185" i="3"/>
  <c r="O185" i="3" s="1"/>
  <c r="F185" i="3"/>
  <c r="Q186" i="3"/>
  <c r="P186" i="3" s="1"/>
  <c r="K186" i="3"/>
  <c r="O186" i="3" s="1"/>
  <c r="F186" i="3"/>
  <c r="Q187" i="3"/>
  <c r="P187" i="3" s="1"/>
  <c r="K187" i="3"/>
  <c r="O187" i="3" s="1"/>
  <c r="F187" i="3"/>
  <c r="Q188" i="3"/>
  <c r="P188" i="3" s="1"/>
  <c r="K188" i="3"/>
  <c r="O188" i="3" s="1"/>
  <c r="F188" i="3"/>
  <c r="Q189" i="3"/>
  <c r="P189" i="3" s="1"/>
  <c r="K189" i="3"/>
  <c r="O189" i="3" s="1"/>
  <c r="F189" i="3"/>
  <c r="Q190" i="3"/>
  <c r="P190" i="3" s="1"/>
  <c r="K190" i="3"/>
  <c r="O190" i="3" s="1"/>
  <c r="F190" i="3"/>
  <c r="Q191" i="3"/>
  <c r="P191" i="3" s="1"/>
  <c r="K191" i="3"/>
  <c r="O191" i="3" s="1"/>
  <c r="F191" i="3"/>
  <c r="Q192" i="3"/>
  <c r="P192" i="3" s="1"/>
  <c r="K192" i="3"/>
  <c r="O192" i="3" s="1"/>
  <c r="F192" i="3"/>
  <c r="Q193" i="3"/>
  <c r="P193" i="3" s="1"/>
  <c r="K193" i="3"/>
  <c r="O193" i="3" s="1"/>
  <c r="F193" i="3"/>
  <c r="Q194" i="3"/>
  <c r="P194" i="3" s="1"/>
  <c r="K194" i="3"/>
  <c r="O194" i="3" s="1"/>
  <c r="F194" i="3"/>
  <c r="Q195" i="3"/>
  <c r="P195" i="3" s="1"/>
  <c r="K195" i="3"/>
  <c r="O195" i="3" s="1"/>
  <c r="F195" i="3"/>
  <c r="Q196" i="3"/>
  <c r="P196" i="3" s="1"/>
  <c r="K196" i="3"/>
  <c r="O196" i="3" s="1"/>
  <c r="F196" i="3"/>
  <c r="Q197" i="3"/>
  <c r="P197" i="3" s="1"/>
  <c r="K197" i="3"/>
  <c r="O197" i="3" s="1"/>
  <c r="F197" i="3"/>
  <c r="Q198" i="3"/>
  <c r="P198" i="3" s="1"/>
  <c r="K198" i="3"/>
  <c r="O198" i="3" s="1"/>
  <c r="F198" i="3"/>
  <c r="Q199" i="3"/>
  <c r="P199" i="3" s="1"/>
  <c r="K199" i="3"/>
  <c r="O199" i="3" s="1"/>
  <c r="F199" i="3"/>
  <c r="Q200" i="3"/>
  <c r="P200" i="3" s="1"/>
  <c r="K200" i="3"/>
  <c r="O200" i="3" s="1"/>
  <c r="F200" i="3"/>
  <c r="Q201" i="3"/>
  <c r="P201" i="3" s="1"/>
  <c r="K201" i="3"/>
  <c r="O201" i="3" s="1"/>
  <c r="F201" i="3"/>
  <c r="Q202" i="3"/>
  <c r="P202" i="3" s="1"/>
  <c r="K202" i="3"/>
  <c r="O202" i="3" s="1"/>
  <c r="F202" i="3"/>
  <c r="Q203" i="3"/>
  <c r="P203" i="3" s="1"/>
  <c r="K203" i="3"/>
  <c r="O203" i="3" s="1"/>
  <c r="F203" i="3"/>
  <c r="Q204" i="3"/>
  <c r="P204" i="3" s="1"/>
  <c r="K204" i="3"/>
  <c r="O204" i="3" s="1"/>
  <c r="F204" i="3"/>
  <c r="Q205" i="3"/>
  <c r="P205" i="3" s="1"/>
  <c r="K205" i="3"/>
  <c r="O205" i="3" s="1"/>
  <c r="F205" i="3"/>
  <c r="Q206" i="3"/>
  <c r="P206" i="3" s="1"/>
  <c r="K206" i="3"/>
  <c r="O206" i="3" s="1"/>
  <c r="F206" i="3"/>
  <c r="Q207" i="3"/>
  <c r="P207" i="3" s="1"/>
  <c r="K207" i="3"/>
  <c r="O207" i="3" s="1"/>
  <c r="F207" i="3"/>
  <c r="Q208" i="3"/>
  <c r="P208" i="3" s="1"/>
  <c r="K208" i="3"/>
  <c r="O208" i="3" s="1"/>
  <c r="F208" i="3"/>
  <c r="Q209" i="3"/>
  <c r="P209" i="3" s="1"/>
  <c r="K209" i="3"/>
  <c r="O209" i="3" s="1"/>
  <c r="F209" i="3"/>
  <c r="Q210" i="3"/>
  <c r="P210" i="3" s="1"/>
  <c r="K210" i="3"/>
  <c r="O210" i="3" s="1"/>
  <c r="F210" i="3"/>
  <c r="Q211" i="3"/>
  <c r="P211" i="3" s="1"/>
  <c r="K211" i="3"/>
  <c r="O211" i="3" s="1"/>
  <c r="F211" i="3"/>
  <c r="Q212" i="3"/>
  <c r="P212" i="3" s="1"/>
  <c r="K212" i="3"/>
  <c r="O212" i="3" s="1"/>
  <c r="F212" i="3"/>
  <c r="Q213" i="3"/>
  <c r="P213" i="3" s="1"/>
  <c r="K213" i="3"/>
  <c r="O213" i="3" s="1"/>
  <c r="F213" i="3"/>
  <c r="Q214" i="3"/>
  <c r="P214" i="3" s="1"/>
  <c r="K214" i="3"/>
  <c r="O214" i="3" s="1"/>
  <c r="F214" i="3"/>
  <c r="Q215" i="3"/>
  <c r="P215" i="3" s="1"/>
  <c r="K215" i="3"/>
  <c r="O215" i="3" s="1"/>
  <c r="F215" i="3"/>
  <c r="Q216" i="3"/>
  <c r="P216" i="3" s="1"/>
  <c r="K216" i="3"/>
  <c r="O216" i="3" s="1"/>
  <c r="F216" i="3"/>
  <c r="Q217" i="3"/>
  <c r="P217" i="3" s="1"/>
  <c r="K217" i="3"/>
  <c r="O217" i="3" s="1"/>
  <c r="F217" i="3"/>
  <c r="Q218" i="3"/>
  <c r="P218" i="3" s="1"/>
  <c r="K218" i="3"/>
  <c r="O218" i="3" s="1"/>
  <c r="F218" i="3"/>
  <c r="Q219" i="3"/>
  <c r="P219" i="3" s="1"/>
  <c r="K219" i="3"/>
  <c r="O219" i="3" s="1"/>
  <c r="F219" i="3"/>
  <c r="Q220" i="3"/>
  <c r="P220" i="3" s="1"/>
  <c r="K220" i="3"/>
  <c r="O220" i="3" s="1"/>
  <c r="F220" i="3"/>
  <c r="Q221" i="3"/>
  <c r="P221" i="3" s="1"/>
  <c r="K221" i="3"/>
  <c r="O221" i="3" s="1"/>
  <c r="F221" i="3"/>
  <c r="Q222" i="3"/>
  <c r="P222" i="3" s="1"/>
  <c r="K222" i="3"/>
  <c r="O222" i="3" s="1"/>
  <c r="F222" i="3"/>
  <c r="Q223" i="3"/>
  <c r="P223" i="3" s="1"/>
  <c r="K223" i="3"/>
  <c r="O223" i="3" s="1"/>
  <c r="F223" i="3"/>
  <c r="Q224" i="3"/>
  <c r="P224" i="3" s="1"/>
  <c r="K224" i="3"/>
  <c r="O224" i="3" s="1"/>
  <c r="F224" i="3"/>
  <c r="Q225" i="3"/>
  <c r="P225" i="3" s="1"/>
  <c r="K225" i="3"/>
  <c r="O225" i="3" s="1"/>
  <c r="F225" i="3"/>
  <c r="Q226" i="3"/>
  <c r="P226" i="3" s="1"/>
  <c r="K226" i="3"/>
  <c r="O226" i="3" s="1"/>
  <c r="F226" i="3"/>
  <c r="Q227" i="3"/>
  <c r="P227" i="3" s="1"/>
  <c r="K227" i="3"/>
  <c r="O227" i="3" s="1"/>
  <c r="F227" i="3"/>
  <c r="Q228" i="3"/>
  <c r="P228" i="3" s="1"/>
  <c r="K228" i="3"/>
  <c r="O228" i="3" s="1"/>
  <c r="F228" i="3"/>
  <c r="Q229" i="3"/>
  <c r="P229" i="3" s="1"/>
  <c r="K229" i="3"/>
  <c r="O229" i="3" s="1"/>
  <c r="F229" i="3"/>
  <c r="Q230" i="3"/>
  <c r="P230" i="3" s="1"/>
  <c r="K230" i="3"/>
  <c r="O230" i="3" s="1"/>
  <c r="F230" i="3"/>
  <c r="Q231" i="3"/>
  <c r="P231" i="3" s="1"/>
  <c r="K231" i="3"/>
  <c r="O231" i="3" s="1"/>
  <c r="F231" i="3"/>
  <c r="Q232" i="3"/>
  <c r="P232" i="3" s="1"/>
  <c r="K232" i="3"/>
  <c r="O232" i="3" s="1"/>
  <c r="F232" i="3"/>
  <c r="Q233" i="3"/>
  <c r="P233" i="3" s="1"/>
  <c r="K233" i="3"/>
  <c r="O233" i="3" s="1"/>
  <c r="F233" i="3"/>
  <c r="Q234" i="3"/>
  <c r="P234" i="3" s="1"/>
  <c r="K234" i="3"/>
  <c r="O234" i="3" s="1"/>
  <c r="F234" i="3"/>
  <c r="Q235" i="3"/>
  <c r="P235" i="3" s="1"/>
  <c r="K235" i="3"/>
  <c r="O235" i="3" s="1"/>
  <c r="F235" i="3"/>
  <c r="Q236" i="3"/>
  <c r="P236" i="3" s="1"/>
  <c r="K236" i="3"/>
  <c r="O236" i="3" s="1"/>
  <c r="F236" i="3"/>
  <c r="Q237" i="3"/>
  <c r="P237" i="3" s="1"/>
  <c r="K237" i="3"/>
  <c r="O237" i="3" s="1"/>
  <c r="F237" i="3"/>
  <c r="Q238" i="3"/>
  <c r="P238" i="3" s="1"/>
  <c r="K238" i="3"/>
  <c r="O238" i="3" s="1"/>
  <c r="F238" i="3"/>
  <c r="Q239" i="3"/>
  <c r="P239" i="3" s="1"/>
  <c r="K239" i="3"/>
  <c r="O239" i="3" s="1"/>
  <c r="F239" i="3"/>
  <c r="Q240" i="3"/>
  <c r="P240" i="3" s="1"/>
  <c r="K240" i="3"/>
  <c r="O240" i="3" s="1"/>
  <c r="F240" i="3"/>
  <c r="Q241" i="3"/>
  <c r="P241" i="3" s="1"/>
  <c r="K241" i="3"/>
  <c r="O241" i="3" s="1"/>
  <c r="F241" i="3"/>
  <c r="Q242" i="3"/>
  <c r="P242" i="3" s="1"/>
  <c r="K242" i="3"/>
  <c r="O242" i="3" s="1"/>
  <c r="F242" i="3"/>
  <c r="Q243" i="3"/>
  <c r="P243" i="3" s="1"/>
  <c r="K243" i="3"/>
  <c r="O243" i="3" s="1"/>
  <c r="F243" i="3"/>
  <c r="Q244" i="3"/>
  <c r="P244" i="3" s="1"/>
  <c r="K244" i="3"/>
  <c r="O244" i="3" s="1"/>
  <c r="F244" i="3"/>
  <c r="Q245" i="3"/>
  <c r="P245" i="3" s="1"/>
  <c r="K245" i="3"/>
  <c r="O245" i="3" s="1"/>
  <c r="F245" i="3"/>
  <c r="Q246" i="3"/>
  <c r="P246" i="3" s="1"/>
  <c r="K246" i="3"/>
  <c r="O246" i="3" s="1"/>
  <c r="F246" i="3"/>
  <c r="Q247" i="3"/>
  <c r="P247" i="3" s="1"/>
  <c r="K247" i="3"/>
  <c r="O247" i="3" s="1"/>
  <c r="F247" i="3"/>
  <c r="Q248" i="3"/>
  <c r="P248" i="3" s="1"/>
  <c r="K248" i="3"/>
  <c r="O248" i="3" s="1"/>
  <c r="F248" i="3"/>
  <c r="Q249" i="3"/>
  <c r="P249" i="3" s="1"/>
  <c r="K249" i="3"/>
  <c r="O249" i="3" s="1"/>
  <c r="F249" i="3"/>
  <c r="Q250" i="3"/>
  <c r="P250" i="3" s="1"/>
  <c r="K250" i="3"/>
  <c r="O250" i="3" s="1"/>
  <c r="F250" i="3"/>
  <c r="Q251" i="3"/>
  <c r="P251" i="3" s="1"/>
  <c r="K251" i="3"/>
  <c r="O251" i="3" s="1"/>
  <c r="F251" i="3"/>
  <c r="Q252" i="3"/>
  <c r="P252" i="3" s="1"/>
  <c r="K252" i="3"/>
  <c r="O252" i="3" s="1"/>
  <c r="F252" i="3"/>
  <c r="Q253" i="3"/>
  <c r="P253" i="3" s="1"/>
  <c r="K253" i="3"/>
  <c r="O253" i="3" s="1"/>
  <c r="F253" i="3"/>
  <c r="Q254" i="3"/>
  <c r="P254" i="3" s="1"/>
  <c r="K254" i="3"/>
  <c r="O254" i="3" s="1"/>
  <c r="F254" i="3"/>
  <c r="Q255" i="3"/>
  <c r="P255" i="3" s="1"/>
  <c r="K255" i="3"/>
  <c r="O255" i="3" s="1"/>
  <c r="F255" i="3"/>
  <c r="Q256" i="3"/>
  <c r="P256" i="3" s="1"/>
  <c r="K256" i="3"/>
  <c r="O256" i="3" s="1"/>
  <c r="F256" i="3"/>
  <c r="Q257" i="3"/>
  <c r="P257" i="3" s="1"/>
  <c r="K257" i="3"/>
  <c r="O257" i="3" s="1"/>
  <c r="F257" i="3"/>
  <c r="Q258" i="3"/>
  <c r="P258" i="3" s="1"/>
  <c r="K258" i="3"/>
  <c r="O258" i="3" s="1"/>
  <c r="F258" i="3"/>
  <c r="Q259" i="3"/>
  <c r="P259" i="3" s="1"/>
  <c r="K259" i="3"/>
  <c r="O259" i="3" s="1"/>
  <c r="F259" i="3"/>
  <c r="Q260" i="3"/>
  <c r="P260" i="3" s="1"/>
  <c r="K260" i="3"/>
  <c r="O260" i="3" s="1"/>
  <c r="F260" i="3"/>
  <c r="Q261" i="3"/>
  <c r="P261" i="3" s="1"/>
  <c r="K261" i="3"/>
  <c r="O261" i="3" s="1"/>
  <c r="F261" i="3"/>
  <c r="Q262" i="3"/>
  <c r="P262" i="3" s="1"/>
  <c r="K262" i="3"/>
  <c r="O262" i="3" s="1"/>
  <c r="F262" i="3"/>
  <c r="Q263" i="3"/>
  <c r="P263" i="3" s="1"/>
  <c r="K263" i="3"/>
  <c r="O263" i="3" s="1"/>
  <c r="F263" i="3"/>
  <c r="Q264" i="3"/>
  <c r="P264" i="3" s="1"/>
  <c r="K264" i="3"/>
  <c r="O264" i="3" s="1"/>
  <c r="F264" i="3"/>
  <c r="Q265" i="3"/>
  <c r="P265" i="3" s="1"/>
  <c r="K265" i="3"/>
  <c r="O265" i="3" s="1"/>
  <c r="F265" i="3"/>
  <c r="Q266" i="3"/>
  <c r="P266" i="3" s="1"/>
  <c r="K266" i="3"/>
  <c r="O266" i="3" s="1"/>
  <c r="F266" i="3"/>
  <c r="Q267" i="3"/>
  <c r="P267" i="3" s="1"/>
  <c r="K267" i="3"/>
  <c r="O267" i="3" s="1"/>
  <c r="F267" i="3"/>
  <c r="Q268" i="3"/>
  <c r="P268" i="3" s="1"/>
  <c r="K268" i="3"/>
  <c r="O268" i="3" s="1"/>
  <c r="F268" i="3"/>
  <c r="Q269" i="3"/>
  <c r="P269" i="3" s="1"/>
  <c r="K269" i="3"/>
  <c r="O269" i="3" s="1"/>
  <c r="F269" i="3"/>
  <c r="Q270" i="3"/>
  <c r="P270" i="3" s="1"/>
  <c r="K270" i="3"/>
  <c r="O270" i="3" s="1"/>
  <c r="F270" i="3"/>
  <c r="Q271" i="3"/>
  <c r="P271" i="3" s="1"/>
  <c r="K271" i="3"/>
  <c r="O271" i="3" s="1"/>
  <c r="F271" i="3"/>
  <c r="Q272" i="3"/>
  <c r="P272" i="3" s="1"/>
  <c r="K272" i="3"/>
  <c r="O272" i="3" s="1"/>
  <c r="F272" i="3"/>
  <c r="Q273" i="3"/>
  <c r="P273" i="3" s="1"/>
  <c r="K273" i="3"/>
  <c r="O273" i="3" s="1"/>
  <c r="F273" i="3"/>
  <c r="Q274" i="3"/>
  <c r="P274" i="3" s="1"/>
  <c r="K274" i="3"/>
  <c r="O274" i="3" s="1"/>
  <c r="F274" i="3"/>
  <c r="Q275" i="3"/>
  <c r="P275" i="3" s="1"/>
  <c r="K275" i="3"/>
  <c r="O275" i="3" s="1"/>
  <c r="F275" i="3"/>
  <c r="Q276" i="3"/>
  <c r="P276" i="3" s="1"/>
  <c r="K276" i="3"/>
  <c r="O276" i="3" s="1"/>
  <c r="F276" i="3"/>
  <c r="Q277" i="3"/>
  <c r="P277" i="3" s="1"/>
  <c r="K277" i="3"/>
  <c r="O277" i="3" s="1"/>
  <c r="F277" i="3"/>
  <c r="Q278" i="3"/>
  <c r="P278" i="3" s="1"/>
  <c r="K278" i="3"/>
  <c r="O278" i="3" s="1"/>
  <c r="F278" i="3"/>
  <c r="Q279" i="3"/>
  <c r="P279" i="3" s="1"/>
  <c r="K279" i="3"/>
  <c r="O279" i="3" s="1"/>
  <c r="F279" i="3"/>
  <c r="Q280" i="3"/>
  <c r="P280" i="3" s="1"/>
  <c r="K280" i="3"/>
  <c r="O280" i="3" s="1"/>
  <c r="F280" i="3"/>
  <c r="Q281" i="3"/>
  <c r="P281" i="3" s="1"/>
  <c r="K281" i="3"/>
  <c r="O281" i="3" s="1"/>
  <c r="F281" i="3"/>
  <c r="Q282" i="3"/>
  <c r="P282" i="3" s="1"/>
  <c r="K282" i="3"/>
  <c r="O282" i="3" s="1"/>
  <c r="F282" i="3"/>
  <c r="Q283" i="3"/>
  <c r="P283" i="3" s="1"/>
  <c r="K283" i="3"/>
  <c r="O283" i="3" s="1"/>
  <c r="F283" i="3"/>
  <c r="Q284" i="3"/>
  <c r="P284" i="3" s="1"/>
  <c r="K284" i="3"/>
  <c r="O284" i="3" s="1"/>
  <c r="F284" i="3"/>
  <c r="Q285" i="3"/>
  <c r="P285" i="3" s="1"/>
  <c r="K285" i="3"/>
  <c r="O285" i="3" s="1"/>
  <c r="F285" i="3"/>
  <c r="Q286" i="3"/>
  <c r="P286" i="3" s="1"/>
  <c r="K286" i="3"/>
  <c r="O286" i="3" s="1"/>
  <c r="F286" i="3"/>
  <c r="Q287" i="3"/>
  <c r="P287" i="3" s="1"/>
  <c r="K287" i="3"/>
  <c r="O287" i="3" s="1"/>
  <c r="F287" i="3"/>
  <c r="Q288" i="3"/>
  <c r="P288" i="3" s="1"/>
  <c r="K288" i="3"/>
  <c r="O288" i="3" s="1"/>
  <c r="F288" i="3"/>
  <c r="Q289" i="3"/>
  <c r="P289" i="3" s="1"/>
  <c r="K289" i="3"/>
  <c r="O289" i="3" s="1"/>
  <c r="F289" i="3"/>
  <c r="Q290" i="3"/>
  <c r="P290" i="3" s="1"/>
  <c r="K290" i="3"/>
  <c r="O290" i="3" s="1"/>
  <c r="F290" i="3"/>
  <c r="Q291" i="3"/>
  <c r="P291" i="3" s="1"/>
  <c r="K291" i="3"/>
  <c r="O291" i="3" s="1"/>
  <c r="F291" i="3"/>
  <c r="Q292" i="3"/>
  <c r="P292" i="3" s="1"/>
  <c r="K292" i="3"/>
  <c r="O292" i="3" s="1"/>
  <c r="F292" i="3"/>
  <c r="Q293" i="3"/>
  <c r="P293" i="3" s="1"/>
  <c r="K293" i="3"/>
  <c r="O293" i="3" s="1"/>
  <c r="F293" i="3"/>
  <c r="Q294" i="3"/>
  <c r="P294" i="3" s="1"/>
  <c r="K294" i="3"/>
  <c r="O294" i="3" s="1"/>
  <c r="F294" i="3"/>
  <c r="Q295" i="3"/>
  <c r="P295" i="3" s="1"/>
  <c r="K295" i="3"/>
  <c r="O295" i="3" s="1"/>
  <c r="F295" i="3"/>
  <c r="Q296" i="3"/>
  <c r="P296" i="3" s="1"/>
  <c r="K296" i="3"/>
  <c r="O296" i="3" s="1"/>
  <c r="F296" i="3"/>
  <c r="Q297" i="3"/>
  <c r="P297" i="3" s="1"/>
  <c r="K297" i="3"/>
  <c r="O297" i="3" s="1"/>
  <c r="F297" i="3"/>
  <c r="Q298" i="3"/>
  <c r="P298" i="3" s="1"/>
  <c r="K298" i="3"/>
  <c r="O298" i="3" s="1"/>
  <c r="F298" i="3"/>
  <c r="Q299" i="3"/>
  <c r="P299" i="3" s="1"/>
  <c r="K299" i="3"/>
  <c r="O299" i="3" s="1"/>
  <c r="F299" i="3"/>
  <c r="Q300" i="3"/>
  <c r="P300" i="3" s="1"/>
  <c r="K300" i="3"/>
  <c r="O300" i="3" s="1"/>
  <c r="F300" i="3"/>
  <c r="Q301" i="3"/>
  <c r="P301" i="3" s="1"/>
  <c r="K301" i="3"/>
  <c r="O301" i="3" s="1"/>
  <c r="F301" i="3"/>
  <c r="Q302" i="3"/>
  <c r="P302" i="3" s="1"/>
  <c r="K302" i="3"/>
  <c r="O302" i="3" s="1"/>
  <c r="F302" i="3"/>
  <c r="Q303" i="3"/>
  <c r="P303" i="3" s="1"/>
  <c r="K303" i="3"/>
  <c r="O303" i="3" s="1"/>
  <c r="F303" i="3"/>
  <c r="Q304" i="3"/>
  <c r="P304" i="3" s="1"/>
  <c r="K304" i="3"/>
  <c r="O304" i="3" s="1"/>
  <c r="F304" i="3"/>
  <c r="Q305" i="3"/>
  <c r="P305" i="3" s="1"/>
  <c r="K305" i="3"/>
  <c r="O305" i="3" s="1"/>
  <c r="F305" i="3"/>
  <c r="Q306" i="3"/>
  <c r="P306" i="3" s="1"/>
  <c r="K306" i="3"/>
  <c r="O306" i="3" s="1"/>
  <c r="F306" i="3"/>
  <c r="Q307" i="3"/>
  <c r="P307" i="3" s="1"/>
  <c r="K307" i="3"/>
  <c r="O307" i="3" s="1"/>
  <c r="F307" i="3"/>
  <c r="Q308" i="3"/>
  <c r="P308" i="3" s="1"/>
  <c r="K308" i="3"/>
  <c r="O308" i="3" s="1"/>
  <c r="F308" i="3"/>
  <c r="Q309" i="3"/>
  <c r="P309" i="3" s="1"/>
  <c r="K309" i="3"/>
  <c r="O309" i="3" s="1"/>
  <c r="F309" i="3"/>
  <c r="Q310" i="3"/>
  <c r="P310" i="3" s="1"/>
  <c r="K310" i="3"/>
  <c r="O310" i="3" s="1"/>
  <c r="F310" i="3"/>
  <c r="Q311" i="3"/>
  <c r="P311" i="3" s="1"/>
  <c r="K311" i="3"/>
  <c r="O311" i="3" s="1"/>
  <c r="F311" i="3"/>
  <c r="Q312" i="3"/>
  <c r="P312" i="3" s="1"/>
  <c r="K312" i="3"/>
  <c r="O312" i="3" s="1"/>
  <c r="F312" i="3"/>
  <c r="Q313" i="3"/>
  <c r="P313" i="3" s="1"/>
  <c r="K313" i="3"/>
  <c r="O313" i="3" s="1"/>
  <c r="F313" i="3"/>
  <c r="Q314" i="3"/>
  <c r="P314" i="3" s="1"/>
  <c r="K314" i="3"/>
  <c r="O314" i="3" s="1"/>
  <c r="F314" i="3"/>
  <c r="Q315" i="3"/>
  <c r="P315" i="3" s="1"/>
  <c r="K315" i="3"/>
  <c r="O315" i="3" s="1"/>
  <c r="F315" i="3"/>
  <c r="Q316" i="3"/>
  <c r="P316" i="3" s="1"/>
  <c r="K316" i="3"/>
  <c r="O316" i="3" s="1"/>
  <c r="F316" i="3"/>
  <c r="Q317" i="3"/>
  <c r="P317" i="3" s="1"/>
  <c r="K317" i="3"/>
  <c r="O317" i="3" s="1"/>
  <c r="F317" i="3"/>
  <c r="Q318" i="3"/>
  <c r="P318" i="3" s="1"/>
  <c r="K318" i="3"/>
  <c r="O318" i="3" s="1"/>
  <c r="F318" i="3"/>
  <c r="Q319" i="3"/>
  <c r="P319" i="3" s="1"/>
  <c r="K319" i="3"/>
  <c r="O319" i="3" s="1"/>
  <c r="F319" i="3"/>
  <c r="Q320" i="3"/>
  <c r="P320" i="3" s="1"/>
  <c r="K320" i="3"/>
  <c r="O320" i="3" s="1"/>
  <c r="F320" i="3"/>
  <c r="Q321" i="3"/>
  <c r="P321" i="3" s="1"/>
  <c r="K321" i="3"/>
  <c r="O321" i="3" s="1"/>
  <c r="F321" i="3"/>
  <c r="Q322" i="3"/>
  <c r="P322" i="3" s="1"/>
  <c r="K322" i="3"/>
  <c r="O322" i="3" s="1"/>
  <c r="F322" i="3"/>
  <c r="Q323" i="3"/>
  <c r="P323" i="3" s="1"/>
  <c r="K323" i="3"/>
  <c r="O323" i="3" s="1"/>
  <c r="F323" i="3"/>
  <c r="Q324" i="3"/>
  <c r="P324" i="3" s="1"/>
  <c r="K324" i="3"/>
  <c r="O324" i="3" s="1"/>
  <c r="F324" i="3"/>
  <c r="Q325" i="3"/>
  <c r="P325" i="3" s="1"/>
  <c r="K325" i="3"/>
  <c r="O325" i="3" s="1"/>
  <c r="F325" i="3"/>
  <c r="Q326" i="3"/>
  <c r="P326" i="3" s="1"/>
  <c r="K326" i="3"/>
  <c r="O326" i="3" s="1"/>
  <c r="F326" i="3"/>
  <c r="Q327" i="3"/>
  <c r="P327" i="3" s="1"/>
  <c r="K327" i="3"/>
  <c r="O327" i="3" s="1"/>
  <c r="F327" i="3"/>
  <c r="Q328" i="3"/>
  <c r="P328" i="3" s="1"/>
  <c r="K328" i="3"/>
  <c r="O328" i="3" s="1"/>
  <c r="F328" i="3"/>
  <c r="Q329" i="3"/>
  <c r="P329" i="3" s="1"/>
  <c r="K329" i="3"/>
  <c r="O329" i="3" s="1"/>
  <c r="F329" i="3"/>
  <c r="Q330" i="3"/>
  <c r="P330" i="3" s="1"/>
  <c r="K330" i="3"/>
  <c r="O330" i="3" s="1"/>
  <c r="F330" i="3"/>
  <c r="Q331" i="3"/>
  <c r="P331" i="3" s="1"/>
  <c r="K331" i="3"/>
  <c r="O331" i="3" s="1"/>
  <c r="F331" i="3"/>
  <c r="Q332" i="3"/>
  <c r="P332" i="3" s="1"/>
  <c r="K332" i="3"/>
  <c r="O332" i="3" s="1"/>
  <c r="F332" i="3"/>
  <c r="Q333" i="3"/>
  <c r="P333" i="3" s="1"/>
  <c r="K333" i="3"/>
  <c r="O333" i="3" s="1"/>
  <c r="F333" i="3"/>
  <c r="Q334" i="3"/>
  <c r="P334" i="3" s="1"/>
  <c r="K334" i="3"/>
  <c r="O334" i="3" s="1"/>
  <c r="F334" i="3"/>
  <c r="Q335" i="3"/>
  <c r="P335" i="3" s="1"/>
  <c r="K335" i="3"/>
  <c r="O335" i="3" s="1"/>
  <c r="F335" i="3"/>
  <c r="Q336" i="3"/>
  <c r="P336" i="3" s="1"/>
  <c r="K336" i="3"/>
  <c r="O336" i="3" s="1"/>
  <c r="F336" i="3"/>
  <c r="Q337" i="3"/>
  <c r="P337" i="3" s="1"/>
  <c r="K337" i="3"/>
  <c r="O337" i="3" s="1"/>
  <c r="F337" i="3"/>
  <c r="Q338" i="3"/>
  <c r="P338" i="3" s="1"/>
  <c r="K338" i="3"/>
  <c r="O338" i="3" s="1"/>
  <c r="F338" i="3"/>
  <c r="Q339" i="3"/>
  <c r="P339" i="3" s="1"/>
  <c r="K339" i="3"/>
  <c r="O339" i="3" s="1"/>
  <c r="F339" i="3"/>
  <c r="Q340" i="3"/>
  <c r="P340" i="3" s="1"/>
  <c r="K340" i="3"/>
  <c r="O340" i="3" s="1"/>
  <c r="F340" i="3"/>
  <c r="Q341" i="3"/>
  <c r="P341" i="3" s="1"/>
  <c r="K341" i="3"/>
  <c r="O341" i="3" s="1"/>
  <c r="F341" i="3"/>
  <c r="Q342" i="3"/>
  <c r="P342" i="3" s="1"/>
  <c r="K342" i="3"/>
  <c r="O342" i="3" s="1"/>
  <c r="F342" i="3"/>
  <c r="Q343" i="3"/>
  <c r="P343" i="3" s="1"/>
  <c r="K343" i="3"/>
  <c r="O343" i="3" s="1"/>
  <c r="F343" i="3"/>
  <c r="Q344" i="3"/>
  <c r="P344" i="3" s="1"/>
  <c r="K344" i="3"/>
  <c r="O344" i="3" s="1"/>
  <c r="F344" i="3"/>
  <c r="Q345" i="3"/>
  <c r="P345" i="3" s="1"/>
  <c r="K345" i="3"/>
  <c r="O345" i="3" s="1"/>
  <c r="F345" i="3"/>
  <c r="Q346" i="3"/>
  <c r="P346" i="3" s="1"/>
  <c r="K346" i="3"/>
  <c r="O346" i="3" s="1"/>
  <c r="F346" i="3"/>
  <c r="Q347" i="3"/>
  <c r="P347" i="3" s="1"/>
  <c r="K347" i="3"/>
  <c r="O347" i="3" s="1"/>
  <c r="F347" i="3"/>
  <c r="Q348" i="3"/>
  <c r="P348" i="3" s="1"/>
  <c r="K348" i="3"/>
  <c r="O348" i="3" s="1"/>
  <c r="F348" i="3"/>
  <c r="Q349" i="3"/>
  <c r="P349" i="3" s="1"/>
  <c r="K349" i="3"/>
  <c r="O349" i="3" s="1"/>
  <c r="F349" i="3"/>
  <c r="Q350" i="3"/>
  <c r="P350" i="3" s="1"/>
  <c r="K350" i="3"/>
  <c r="O350" i="3" s="1"/>
  <c r="F350" i="3"/>
  <c r="Q351" i="3"/>
  <c r="P351" i="3" s="1"/>
  <c r="K351" i="3"/>
  <c r="O351" i="3" s="1"/>
  <c r="F351" i="3"/>
  <c r="Q352" i="3"/>
  <c r="P352" i="3" s="1"/>
  <c r="K352" i="3"/>
  <c r="O352" i="3" s="1"/>
  <c r="F352" i="3"/>
  <c r="Q353" i="3"/>
  <c r="P353" i="3" s="1"/>
  <c r="K353" i="3"/>
  <c r="O353" i="3" s="1"/>
  <c r="F353" i="3"/>
  <c r="Q354" i="3"/>
  <c r="P354" i="3" s="1"/>
  <c r="K354" i="3"/>
  <c r="O354" i="3" s="1"/>
  <c r="F354" i="3"/>
  <c r="Q355" i="3"/>
  <c r="P355" i="3" s="1"/>
  <c r="K355" i="3"/>
  <c r="O355" i="3" s="1"/>
  <c r="F355" i="3"/>
  <c r="Q356" i="3"/>
  <c r="P356" i="3" s="1"/>
  <c r="K356" i="3"/>
  <c r="O356" i="3" s="1"/>
  <c r="F356" i="3"/>
  <c r="Q357" i="3"/>
  <c r="P357" i="3" s="1"/>
  <c r="K357" i="3"/>
  <c r="O357" i="3" s="1"/>
  <c r="F357" i="3"/>
  <c r="Q358" i="3"/>
  <c r="P358" i="3" s="1"/>
  <c r="K358" i="3"/>
  <c r="O358" i="3" s="1"/>
  <c r="F358" i="3"/>
  <c r="Q359" i="3"/>
  <c r="P359" i="3" s="1"/>
  <c r="K359" i="3"/>
  <c r="O359" i="3" s="1"/>
  <c r="F359" i="3"/>
  <c r="Q360" i="3"/>
  <c r="P360" i="3" s="1"/>
  <c r="K360" i="3"/>
  <c r="O360" i="3" s="1"/>
  <c r="F360" i="3"/>
  <c r="Q361" i="3"/>
  <c r="P361" i="3" s="1"/>
  <c r="K361" i="3"/>
  <c r="O361" i="3" s="1"/>
  <c r="F361" i="3"/>
  <c r="Q362" i="3"/>
  <c r="P362" i="3" s="1"/>
  <c r="K362" i="3"/>
  <c r="O362" i="3" s="1"/>
  <c r="F362" i="3"/>
  <c r="Q363" i="3"/>
  <c r="P363" i="3" s="1"/>
  <c r="K363" i="3"/>
  <c r="O363" i="3" s="1"/>
  <c r="F363" i="3"/>
  <c r="Q364" i="3"/>
  <c r="P364" i="3" s="1"/>
  <c r="K364" i="3"/>
  <c r="O364" i="3" s="1"/>
  <c r="F364" i="3"/>
  <c r="Q365" i="3"/>
  <c r="P365" i="3" s="1"/>
  <c r="K365" i="3"/>
  <c r="O365" i="3" s="1"/>
  <c r="F365" i="3"/>
  <c r="Q366" i="3"/>
  <c r="P366" i="3" s="1"/>
  <c r="K366" i="3"/>
  <c r="O366" i="3" s="1"/>
  <c r="F366" i="3"/>
  <c r="Q367" i="3"/>
  <c r="P367" i="3" s="1"/>
  <c r="K367" i="3"/>
  <c r="O367" i="3" s="1"/>
  <c r="F367" i="3"/>
  <c r="Q368" i="3"/>
  <c r="P368" i="3" s="1"/>
  <c r="K368" i="3"/>
  <c r="O368" i="3" s="1"/>
  <c r="F368" i="3"/>
  <c r="Q369" i="3"/>
  <c r="P369" i="3" s="1"/>
  <c r="K369" i="3"/>
  <c r="O369" i="3" s="1"/>
  <c r="F369" i="3"/>
  <c r="Q370" i="3"/>
  <c r="P370" i="3" s="1"/>
  <c r="K370" i="3"/>
  <c r="O370" i="3" s="1"/>
  <c r="F370" i="3"/>
  <c r="Q371" i="3"/>
  <c r="P371" i="3" s="1"/>
  <c r="K371" i="3"/>
  <c r="O371" i="3" s="1"/>
  <c r="F371" i="3"/>
  <c r="Q372" i="3"/>
  <c r="P372" i="3" s="1"/>
  <c r="K372" i="3"/>
  <c r="O372" i="3" s="1"/>
  <c r="F372" i="3"/>
  <c r="Q373" i="3"/>
  <c r="P373" i="3" s="1"/>
  <c r="K373" i="3"/>
  <c r="O373" i="3" s="1"/>
  <c r="F373" i="3"/>
  <c r="Q374" i="3"/>
  <c r="P374" i="3" s="1"/>
  <c r="K374" i="3"/>
  <c r="O374" i="3" s="1"/>
  <c r="F374" i="3"/>
  <c r="Q375" i="3"/>
  <c r="P375" i="3" s="1"/>
  <c r="K375" i="3"/>
  <c r="O375" i="3" s="1"/>
  <c r="F375" i="3"/>
  <c r="Q376" i="3"/>
  <c r="P376" i="3" s="1"/>
  <c r="K376" i="3"/>
  <c r="O376" i="3" s="1"/>
  <c r="F376" i="3"/>
  <c r="Q377" i="3"/>
  <c r="P377" i="3" s="1"/>
  <c r="K377" i="3"/>
  <c r="O377" i="3" s="1"/>
  <c r="F377" i="3"/>
  <c r="Q378" i="3"/>
  <c r="P378" i="3" s="1"/>
  <c r="K378" i="3"/>
  <c r="O378" i="3" s="1"/>
  <c r="F378" i="3"/>
  <c r="Q379" i="3"/>
  <c r="P379" i="3" s="1"/>
  <c r="K379" i="3"/>
  <c r="O379" i="3" s="1"/>
  <c r="F379" i="3"/>
  <c r="Q380" i="3"/>
  <c r="P380" i="3" s="1"/>
  <c r="K380" i="3"/>
  <c r="O380" i="3" s="1"/>
  <c r="F380" i="3"/>
  <c r="Q381" i="3"/>
  <c r="P381" i="3" s="1"/>
  <c r="K381" i="3"/>
  <c r="O381" i="3" s="1"/>
  <c r="F381" i="3"/>
  <c r="Q382" i="3"/>
  <c r="P382" i="3" s="1"/>
  <c r="K382" i="3"/>
  <c r="O382" i="3" s="1"/>
  <c r="F382" i="3"/>
  <c r="Q383" i="3"/>
  <c r="P383" i="3" s="1"/>
  <c r="K383" i="3"/>
  <c r="O383" i="3" s="1"/>
  <c r="F383" i="3"/>
  <c r="Q384" i="3"/>
  <c r="P384" i="3" s="1"/>
  <c r="K384" i="3"/>
  <c r="O384" i="3" s="1"/>
  <c r="F384" i="3"/>
  <c r="Q385" i="3"/>
  <c r="P385" i="3" s="1"/>
  <c r="K385" i="3"/>
  <c r="O385" i="3" s="1"/>
  <c r="F385" i="3"/>
  <c r="Q386" i="3"/>
  <c r="P386" i="3" s="1"/>
  <c r="K386" i="3"/>
  <c r="O386" i="3" s="1"/>
  <c r="F386" i="3"/>
  <c r="Q387" i="3"/>
  <c r="P387" i="3" s="1"/>
  <c r="K387" i="3"/>
  <c r="O387" i="3" s="1"/>
  <c r="F387" i="3"/>
  <c r="Q388" i="3"/>
  <c r="P388" i="3" s="1"/>
  <c r="K388" i="3"/>
  <c r="O388" i="3" s="1"/>
  <c r="F388" i="3"/>
  <c r="Q389" i="3"/>
  <c r="P389" i="3" s="1"/>
  <c r="K389" i="3"/>
  <c r="O389" i="3" s="1"/>
  <c r="F389" i="3"/>
  <c r="Q390" i="3"/>
  <c r="P390" i="3" s="1"/>
  <c r="K390" i="3"/>
  <c r="O390" i="3" s="1"/>
  <c r="F390" i="3"/>
  <c r="Q391" i="3"/>
  <c r="P391" i="3" s="1"/>
  <c r="K391" i="3"/>
  <c r="O391" i="3" s="1"/>
  <c r="F391" i="3"/>
  <c r="Q392" i="3"/>
  <c r="P392" i="3" s="1"/>
  <c r="K392" i="3"/>
  <c r="O392" i="3" s="1"/>
  <c r="F392" i="3"/>
  <c r="Q393" i="3"/>
  <c r="P393" i="3" s="1"/>
  <c r="K393" i="3"/>
  <c r="O393" i="3" s="1"/>
  <c r="F393" i="3"/>
  <c r="Q394" i="3"/>
  <c r="P394" i="3" s="1"/>
  <c r="K394" i="3"/>
  <c r="O394" i="3" s="1"/>
  <c r="F394" i="3"/>
  <c r="Q395" i="3"/>
  <c r="P395" i="3" s="1"/>
  <c r="K395" i="3"/>
  <c r="O395" i="3" s="1"/>
  <c r="F395" i="3"/>
  <c r="Q396" i="3"/>
  <c r="P396" i="3" s="1"/>
  <c r="K396" i="3"/>
  <c r="O396" i="3" s="1"/>
  <c r="F396" i="3"/>
  <c r="Q397" i="3"/>
  <c r="P397" i="3" s="1"/>
  <c r="K397" i="3"/>
  <c r="O397" i="3" s="1"/>
  <c r="F397" i="3"/>
  <c r="Q398" i="3"/>
  <c r="P398" i="3" s="1"/>
  <c r="K398" i="3"/>
  <c r="O398" i="3" s="1"/>
  <c r="F398" i="3"/>
  <c r="Q399" i="3"/>
  <c r="P399" i="3" s="1"/>
  <c r="K399" i="3"/>
  <c r="O399" i="3" s="1"/>
  <c r="F399" i="3"/>
  <c r="Q400" i="3"/>
  <c r="P400" i="3" s="1"/>
  <c r="K400" i="3"/>
  <c r="O400" i="3" s="1"/>
  <c r="F400" i="3"/>
  <c r="Q401" i="3"/>
  <c r="P401" i="3" s="1"/>
  <c r="K401" i="3"/>
  <c r="O401" i="3" s="1"/>
  <c r="F401" i="3"/>
  <c r="Q402" i="3"/>
  <c r="P402" i="3" s="1"/>
  <c r="K402" i="3"/>
  <c r="O402" i="3" s="1"/>
  <c r="F402" i="3"/>
  <c r="Q403" i="3"/>
  <c r="P403" i="3" s="1"/>
  <c r="K403" i="3"/>
  <c r="O403" i="3" s="1"/>
  <c r="F403" i="3"/>
  <c r="Q404" i="3"/>
  <c r="P404" i="3" s="1"/>
  <c r="K404" i="3"/>
  <c r="O404" i="3" s="1"/>
  <c r="F404" i="3"/>
  <c r="Q405" i="3"/>
  <c r="P405" i="3" s="1"/>
  <c r="K405" i="3"/>
  <c r="O405" i="3" s="1"/>
  <c r="F405" i="3"/>
  <c r="Q406" i="3"/>
  <c r="P406" i="3" s="1"/>
  <c r="K406" i="3"/>
  <c r="O406" i="3" s="1"/>
  <c r="F406" i="3"/>
  <c r="Q407" i="3"/>
  <c r="P407" i="3" s="1"/>
  <c r="K407" i="3"/>
  <c r="O407" i="3" s="1"/>
  <c r="F407" i="3"/>
  <c r="Q408" i="3"/>
  <c r="P408" i="3" s="1"/>
  <c r="K408" i="3"/>
  <c r="O408" i="3" s="1"/>
  <c r="F408" i="3"/>
  <c r="Q409" i="3"/>
  <c r="P409" i="3" s="1"/>
  <c r="K409" i="3"/>
  <c r="O409" i="3" s="1"/>
  <c r="F409" i="3"/>
  <c r="Q410" i="3"/>
  <c r="P410" i="3" s="1"/>
  <c r="K410" i="3"/>
  <c r="O410" i="3" s="1"/>
  <c r="F410" i="3"/>
  <c r="Q411" i="3"/>
  <c r="P411" i="3" s="1"/>
  <c r="K411" i="3"/>
  <c r="O411" i="3" s="1"/>
  <c r="F411" i="3"/>
  <c r="Q412" i="3"/>
  <c r="P412" i="3" s="1"/>
  <c r="K412" i="3"/>
  <c r="O412" i="3" s="1"/>
  <c r="F412" i="3"/>
  <c r="Q413" i="3"/>
  <c r="P413" i="3" s="1"/>
  <c r="K413" i="3"/>
  <c r="O413" i="3" s="1"/>
  <c r="F413" i="3"/>
  <c r="Q414" i="3"/>
  <c r="P414" i="3" s="1"/>
  <c r="K414" i="3"/>
  <c r="O414" i="3" s="1"/>
  <c r="F414" i="3"/>
  <c r="Q415" i="3"/>
  <c r="P415" i="3" s="1"/>
  <c r="K415" i="3"/>
  <c r="O415" i="3" s="1"/>
  <c r="F415" i="3"/>
  <c r="Q416" i="3"/>
  <c r="P416" i="3" s="1"/>
  <c r="K416" i="3"/>
  <c r="O416" i="3" s="1"/>
  <c r="F416" i="3"/>
  <c r="Q417" i="3"/>
  <c r="P417" i="3" s="1"/>
  <c r="K417" i="3"/>
  <c r="O417" i="3" s="1"/>
  <c r="F417" i="3"/>
  <c r="Q418" i="3"/>
  <c r="P418" i="3" s="1"/>
  <c r="K418" i="3"/>
  <c r="O418" i="3" s="1"/>
  <c r="F418" i="3"/>
  <c r="Q419" i="3"/>
  <c r="P419" i="3" s="1"/>
  <c r="K419" i="3"/>
  <c r="O419" i="3" s="1"/>
  <c r="F419" i="3"/>
  <c r="Q420" i="3"/>
  <c r="P420" i="3" s="1"/>
  <c r="K420" i="3"/>
  <c r="O420" i="3" s="1"/>
  <c r="F420" i="3"/>
  <c r="Q421" i="3"/>
  <c r="P421" i="3" s="1"/>
  <c r="K421" i="3"/>
  <c r="O421" i="3" s="1"/>
  <c r="F421" i="3"/>
  <c r="Q422" i="3"/>
  <c r="P422" i="3" s="1"/>
  <c r="K422" i="3"/>
  <c r="O422" i="3" s="1"/>
  <c r="F422" i="3"/>
  <c r="Q423" i="3"/>
  <c r="P423" i="3" s="1"/>
  <c r="K423" i="3"/>
  <c r="O423" i="3" s="1"/>
  <c r="F423" i="3"/>
  <c r="Q424" i="3"/>
  <c r="P424" i="3" s="1"/>
  <c r="K424" i="3"/>
  <c r="O424" i="3" s="1"/>
  <c r="F424" i="3"/>
  <c r="Q425" i="3"/>
  <c r="P425" i="3" s="1"/>
  <c r="K425" i="3"/>
  <c r="O425" i="3" s="1"/>
  <c r="F425" i="3"/>
  <c r="Q426" i="3"/>
  <c r="P426" i="3" s="1"/>
  <c r="K426" i="3"/>
  <c r="O426" i="3" s="1"/>
  <c r="F426" i="3"/>
  <c r="Q427" i="3"/>
  <c r="P427" i="3" s="1"/>
  <c r="K427" i="3"/>
  <c r="O427" i="3" s="1"/>
  <c r="F427" i="3"/>
  <c r="Q428" i="3"/>
  <c r="P428" i="3" s="1"/>
  <c r="K428" i="3"/>
  <c r="O428" i="3" s="1"/>
  <c r="F428" i="3"/>
  <c r="Q429" i="3"/>
  <c r="P429" i="3" s="1"/>
  <c r="K429" i="3"/>
  <c r="O429" i="3" s="1"/>
  <c r="F429" i="3"/>
  <c r="Q430" i="3"/>
  <c r="P430" i="3" s="1"/>
  <c r="K430" i="3"/>
  <c r="O430" i="3" s="1"/>
  <c r="F430" i="3"/>
  <c r="Q431" i="3"/>
  <c r="P431" i="3" s="1"/>
  <c r="K431" i="3"/>
  <c r="O431" i="3" s="1"/>
  <c r="F431" i="3"/>
  <c r="Q432" i="3"/>
  <c r="P432" i="3" s="1"/>
  <c r="K432" i="3"/>
  <c r="O432" i="3" s="1"/>
  <c r="F432" i="3"/>
  <c r="Q433" i="3"/>
  <c r="P433" i="3" s="1"/>
  <c r="K433" i="3"/>
  <c r="O433" i="3" s="1"/>
  <c r="F433" i="3"/>
  <c r="Q434" i="3"/>
  <c r="P434" i="3" s="1"/>
  <c r="K434" i="3"/>
  <c r="O434" i="3" s="1"/>
  <c r="F434" i="3"/>
  <c r="Q435" i="3"/>
  <c r="P435" i="3" s="1"/>
  <c r="K435" i="3"/>
  <c r="O435" i="3" s="1"/>
  <c r="F435" i="3"/>
  <c r="Q436" i="3"/>
  <c r="P436" i="3" s="1"/>
  <c r="K436" i="3"/>
  <c r="O436" i="3" s="1"/>
  <c r="F436" i="3"/>
  <c r="Q437" i="3"/>
  <c r="P437" i="3" s="1"/>
  <c r="K437" i="3"/>
  <c r="O437" i="3" s="1"/>
  <c r="F437" i="3"/>
  <c r="Q438" i="3"/>
  <c r="P438" i="3" s="1"/>
  <c r="K438" i="3"/>
  <c r="O438" i="3" s="1"/>
  <c r="F438" i="3"/>
  <c r="Q439" i="3"/>
  <c r="P439" i="3" s="1"/>
  <c r="K439" i="3"/>
  <c r="O439" i="3" s="1"/>
  <c r="F439" i="3"/>
  <c r="Q440" i="3"/>
  <c r="P440" i="3" s="1"/>
  <c r="K440" i="3"/>
  <c r="O440" i="3" s="1"/>
  <c r="F440" i="3"/>
  <c r="Q441" i="3"/>
  <c r="P441" i="3" s="1"/>
  <c r="K441" i="3"/>
  <c r="O441" i="3" s="1"/>
  <c r="F441" i="3"/>
  <c r="Q442" i="3"/>
  <c r="P442" i="3" s="1"/>
  <c r="K442" i="3"/>
  <c r="O442" i="3" s="1"/>
  <c r="F442" i="3"/>
  <c r="Q443" i="3"/>
  <c r="P443" i="3" s="1"/>
  <c r="K443" i="3"/>
  <c r="O443" i="3" s="1"/>
  <c r="F443" i="3"/>
  <c r="Q444" i="3"/>
  <c r="P444" i="3" s="1"/>
  <c r="K444" i="3"/>
  <c r="O444" i="3" s="1"/>
  <c r="F444" i="3"/>
  <c r="Q445" i="3"/>
  <c r="P445" i="3" s="1"/>
  <c r="K445" i="3"/>
  <c r="O445" i="3" s="1"/>
  <c r="F445" i="3"/>
  <c r="Q446" i="3"/>
  <c r="P446" i="3" s="1"/>
  <c r="K446" i="3"/>
  <c r="O446" i="3" s="1"/>
  <c r="F446" i="3"/>
  <c r="Q447" i="3"/>
  <c r="P447" i="3" s="1"/>
  <c r="K447" i="3"/>
  <c r="O447" i="3" s="1"/>
  <c r="F447" i="3"/>
  <c r="Q448" i="3"/>
  <c r="P448" i="3" s="1"/>
  <c r="K448" i="3"/>
  <c r="O448" i="3" s="1"/>
  <c r="F448" i="3"/>
  <c r="Q449" i="3"/>
  <c r="P449" i="3" s="1"/>
  <c r="K449" i="3"/>
  <c r="O449" i="3" s="1"/>
  <c r="F449" i="3"/>
  <c r="Q450" i="3"/>
  <c r="P450" i="3" s="1"/>
  <c r="K450" i="3"/>
  <c r="O450" i="3" s="1"/>
  <c r="F450" i="3"/>
  <c r="Q451" i="3"/>
  <c r="P451" i="3" s="1"/>
  <c r="K451" i="3"/>
  <c r="O451" i="3" s="1"/>
  <c r="F451" i="3"/>
  <c r="Q452" i="3"/>
  <c r="P452" i="3" s="1"/>
  <c r="K452" i="3"/>
  <c r="O452" i="3" s="1"/>
  <c r="F452" i="3"/>
  <c r="Q453" i="3"/>
  <c r="P453" i="3" s="1"/>
  <c r="K453" i="3"/>
  <c r="O453" i="3" s="1"/>
  <c r="F453" i="3"/>
  <c r="Q454" i="3"/>
  <c r="P454" i="3" s="1"/>
  <c r="K454" i="3"/>
  <c r="O454" i="3" s="1"/>
  <c r="F454" i="3"/>
  <c r="Q455" i="3"/>
  <c r="P455" i="3" s="1"/>
  <c r="K455" i="3"/>
  <c r="O455" i="3" s="1"/>
  <c r="F455" i="3"/>
  <c r="Q456" i="3"/>
  <c r="P456" i="3" s="1"/>
  <c r="K456" i="3"/>
  <c r="O456" i="3" s="1"/>
  <c r="F456" i="3"/>
  <c r="Q457" i="3"/>
  <c r="P457" i="3" s="1"/>
  <c r="K457" i="3"/>
  <c r="O457" i="3" s="1"/>
  <c r="F457" i="3"/>
  <c r="Q458" i="3"/>
  <c r="P458" i="3" s="1"/>
  <c r="K458" i="3"/>
  <c r="O458" i="3" s="1"/>
  <c r="F458" i="3"/>
  <c r="Q459" i="3"/>
  <c r="P459" i="3" s="1"/>
  <c r="K459" i="3"/>
  <c r="O459" i="3" s="1"/>
  <c r="F459" i="3"/>
  <c r="Q460" i="3"/>
  <c r="P460" i="3" s="1"/>
  <c r="K460" i="3"/>
  <c r="O460" i="3" s="1"/>
  <c r="F460" i="3"/>
  <c r="Q461" i="3"/>
  <c r="P461" i="3" s="1"/>
  <c r="K461" i="3"/>
  <c r="O461" i="3" s="1"/>
  <c r="F461" i="3"/>
  <c r="Q462" i="3"/>
  <c r="P462" i="3" s="1"/>
  <c r="K462" i="3"/>
  <c r="O462" i="3" s="1"/>
  <c r="F462" i="3"/>
  <c r="Q463" i="3"/>
  <c r="P463" i="3" s="1"/>
  <c r="K463" i="3"/>
  <c r="O463" i="3" s="1"/>
  <c r="F463" i="3"/>
  <c r="Q464" i="3"/>
  <c r="P464" i="3" s="1"/>
  <c r="K464" i="3"/>
  <c r="O464" i="3" s="1"/>
  <c r="F464" i="3"/>
  <c r="Q465" i="3"/>
  <c r="P465" i="3" s="1"/>
  <c r="K465" i="3"/>
  <c r="O465" i="3" s="1"/>
  <c r="F465" i="3"/>
  <c r="Q466" i="3"/>
  <c r="P466" i="3" s="1"/>
  <c r="K466" i="3"/>
  <c r="O466" i="3" s="1"/>
  <c r="F466" i="3"/>
  <c r="Q467" i="3"/>
  <c r="P467" i="3" s="1"/>
  <c r="K467" i="3"/>
  <c r="O467" i="3" s="1"/>
  <c r="F467" i="3"/>
  <c r="Q468" i="3"/>
  <c r="P468" i="3" s="1"/>
  <c r="K468" i="3"/>
  <c r="O468" i="3" s="1"/>
  <c r="F468" i="3"/>
  <c r="Q469" i="3"/>
  <c r="P469" i="3" s="1"/>
  <c r="K469" i="3"/>
  <c r="O469" i="3" s="1"/>
  <c r="F469" i="3"/>
  <c r="Q470" i="3"/>
  <c r="P470" i="3" s="1"/>
  <c r="K470" i="3"/>
  <c r="O470" i="3" s="1"/>
  <c r="F470" i="3"/>
  <c r="Q471" i="3"/>
  <c r="P471" i="3" s="1"/>
  <c r="K471" i="3"/>
  <c r="O471" i="3" s="1"/>
  <c r="F471" i="3"/>
  <c r="Q472" i="3"/>
  <c r="P472" i="3" s="1"/>
  <c r="K472" i="3"/>
  <c r="O472" i="3" s="1"/>
  <c r="F472" i="3"/>
  <c r="Q473" i="3"/>
  <c r="P473" i="3" s="1"/>
  <c r="K473" i="3"/>
  <c r="O473" i="3" s="1"/>
  <c r="F473" i="3"/>
  <c r="Q474" i="3"/>
  <c r="P474" i="3" s="1"/>
  <c r="K474" i="3"/>
  <c r="O474" i="3" s="1"/>
  <c r="F474" i="3"/>
  <c r="Q475" i="3"/>
  <c r="P475" i="3" s="1"/>
  <c r="K475" i="3"/>
  <c r="O475" i="3" s="1"/>
  <c r="F475" i="3"/>
  <c r="Q476" i="3"/>
  <c r="P476" i="3" s="1"/>
  <c r="K476" i="3"/>
  <c r="O476" i="3" s="1"/>
  <c r="F476" i="3"/>
  <c r="Q477" i="3"/>
  <c r="P477" i="3" s="1"/>
  <c r="K477" i="3"/>
  <c r="O477" i="3" s="1"/>
  <c r="F477" i="3"/>
  <c r="Q478" i="3"/>
  <c r="P478" i="3" s="1"/>
  <c r="K478" i="3"/>
  <c r="O478" i="3" s="1"/>
  <c r="F478" i="3"/>
  <c r="Q479" i="3"/>
  <c r="P479" i="3" s="1"/>
  <c r="K479" i="3"/>
  <c r="O479" i="3" s="1"/>
  <c r="F479" i="3"/>
  <c r="Q480" i="3"/>
  <c r="P480" i="3" s="1"/>
  <c r="K480" i="3"/>
  <c r="O480" i="3" s="1"/>
  <c r="F480" i="3"/>
  <c r="Q481" i="3"/>
  <c r="P481" i="3" s="1"/>
  <c r="K481" i="3"/>
  <c r="O481" i="3" s="1"/>
  <c r="F481" i="3"/>
  <c r="Q482" i="3"/>
  <c r="P482" i="3" s="1"/>
  <c r="K482" i="3"/>
  <c r="O482" i="3" s="1"/>
  <c r="F482" i="3"/>
  <c r="Q483" i="3"/>
  <c r="P483" i="3" s="1"/>
  <c r="K483" i="3"/>
  <c r="O483" i="3" s="1"/>
  <c r="F483" i="3"/>
  <c r="Q484" i="3"/>
  <c r="P484" i="3" s="1"/>
  <c r="K484" i="3"/>
  <c r="O484" i="3" s="1"/>
  <c r="F484" i="3"/>
  <c r="Q485" i="3"/>
  <c r="P485" i="3" s="1"/>
  <c r="K485" i="3"/>
  <c r="O485" i="3" s="1"/>
  <c r="F485" i="3"/>
  <c r="Q486" i="3"/>
  <c r="P486" i="3" s="1"/>
  <c r="K486" i="3"/>
  <c r="O486" i="3" s="1"/>
  <c r="F486" i="3"/>
  <c r="Q487" i="3"/>
  <c r="P487" i="3" s="1"/>
  <c r="K487" i="3"/>
  <c r="O487" i="3" s="1"/>
  <c r="F487" i="3"/>
  <c r="Q488" i="3"/>
  <c r="P488" i="3" s="1"/>
  <c r="K488" i="3"/>
  <c r="O488" i="3" s="1"/>
  <c r="F488" i="3"/>
  <c r="Q489" i="3"/>
  <c r="P489" i="3" s="1"/>
  <c r="K489" i="3"/>
  <c r="O489" i="3" s="1"/>
  <c r="F489" i="3"/>
  <c r="Q490" i="3"/>
  <c r="P490" i="3" s="1"/>
  <c r="K490" i="3"/>
  <c r="O490" i="3" s="1"/>
  <c r="F490" i="3"/>
  <c r="Q491" i="3"/>
  <c r="P491" i="3" s="1"/>
  <c r="K491" i="3"/>
  <c r="O491" i="3" s="1"/>
  <c r="F491" i="3"/>
  <c r="Q492" i="3"/>
  <c r="P492" i="3" s="1"/>
  <c r="K492" i="3"/>
  <c r="O492" i="3" s="1"/>
  <c r="F492" i="3"/>
  <c r="Q493" i="3"/>
  <c r="P493" i="3" s="1"/>
  <c r="K493" i="3"/>
  <c r="O493" i="3" s="1"/>
  <c r="F493" i="3"/>
  <c r="Q494" i="3"/>
  <c r="P494" i="3" s="1"/>
  <c r="K494" i="3"/>
  <c r="O494" i="3" s="1"/>
  <c r="F494" i="3"/>
  <c r="Q495" i="3"/>
  <c r="P495" i="3" s="1"/>
  <c r="K495" i="3"/>
  <c r="O495" i="3" s="1"/>
  <c r="F495" i="3"/>
  <c r="Q496" i="3"/>
  <c r="P496" i="3" s="1"/>
  <c r="K496" i="3"/>
  <c r="O496" i="3" s="1"/>
  <c r="F496" i="3"/>
  <c r="Q497" i="3"/>
  <c r="P497" i="3" s="1"/>
  <c r="K497" i="3"/>
  <c r="O497" i="3" s="1"/>
  <c r="F497" i="3"/>
  <c r="Q498" i="3"/>
  <c r="P498" i="3" s="1"/>
  <c r="K498" i="3"/>
  <c r="O498" i="3" s="1"/>
  <c r="F498" i="3"/>
  <c r="Q499" i="3"/>
  <c r="P499" i="3" s="1"/>
  <c r="K499" i="3"/>
  <c r="O499" i="3" s="1"/>
  <c r="F499" i="3"/>
  <c r="Q500" i="3"/>
  <c r="P500" i="3" s="1"/>
  <c r="K500" i="3"/>
  <c r="O500" i="3" s="1"/>
  <c r="F500" i="3"/>
  <c r="Q501" i="3"/>
  <c r="P501" i="3" s="1"/>
  <c r="K501" i="3"/>
  <c r="O501" i="3" s="1"/>
  <c r="F501" i="3"/>
  <c r="Q502" i="3"/>
  <c r="P502" i="3" s="1"/>
  <c r="K502" i="3"/>
  <c r="O502" i="3" s="1"/>
  <c r="F502" i="3"/>
  <c r="Q503" i="3"/>
  <c r="P503" i="3" s="1"/>
  <c r="K503" i="3"/>
  <c r="O503" i="3" s="1"/>
  <c r="F503" i="3"/>
  <c r="Q504" i="3"/>
  <c r="P504" i="3" s="1"/>
  <c r="K504" i="3"/>
  <c r="O504" i="3" s="1"/>
  <c r="F504" i="3"/>
  <c r="Q505" i="3"/>
  <c r="P505" i="3" s="1"/>
  <c r="K505" i="3"/>
  <c r="O505" i="3" s="1"/>
  <c r="F505" i="3"/>
  <c r="Q506" i="3"/>
  <c r="P506" i="3" s="1"/>
  <c r="K506" i="3"/>
  <c r="O506" i="3" s="1"/>
  <c r="F506" i="3"/>
  <c r="Q507" i="3"/>
  <c r="P507" i="3" s="1"/>
  <c r="K507" i="3"/>
  <c r="O507" i="3" s="1"/>
  <c r="F507" i="3"/>
  <c r="Q508" i="3"/>
  <c r="P508" i="3" s="1"/>
  <c r="K508" i="3"/>
  <c r="O508" i="3" s="1"/>
  <c r="F508" i="3"/>
  <c r="Q509" i="3"/>
  <c r="P509" i="3" s="1"/>
  <c r="K509" i="3"/>
  <c r="O509" i="3" s="1"/>
  <c r="F509" i="3"/>
  <c r="Q510" i="3"/>
  <c r="P510" i="3" s="1"/>
  <c r="K510" i="3"/>
  <c r="O510" i="3" s="1"/>
  <c r="F510" i="3"/>
  <c r="Q511" i="3"/>
  <c r="P511" i="3" s="1"/>
  <c r="K511" i="3"/>
  <c r="O511" i="3" s="1"/>
  <c r="F511" i="3"/>
  <c r="Q512" i="3"/>
  <c r="P512" i="3" s="1"/>
  <c r="K512" i="3"/>
  <c r="O512" i="3" s="1"/>
  <c r="F512" i="3"/>
  <c r="Q513" i="3"/>
  <c r="P513" i="3" s="1"/>
  <c r="K513" i="3"/>
  <c r="O513" i="3" s="1"/>
  <c r="F513" i="3"/>
  <c r="Q514" i="3"/>
  <c r="P514" i="3" s="1"/>
  <c r="K514" i="3"/>
  <c r="O514" i="3" s="1"/>
  <c r="F514" i="3"/>
  <c r="Q515" i="3"/>
  <c r="P515" i="3" s="1"/>
  <c r="K515" i="3"/>
  <c r="O515" i="3" s="1"/>
  <c r="F515" i="3"/>
  <c r="Q516" i="3"/>
  <c r="P516" i="3" s="1"/>
  <c r="K516" i="3"/>
  <c r="O516" i="3" s="1"/>
  <c r="F516" i="3"/>
  <c r="Q517" i="3"/>
  <c r="P517" i="3" s="1"/>
  <c r="K517" i="3"/>
  <c r="O517" i="3" s="1"/>
  <c r="F517" i="3"/>
  <c r="Q518" i="3"/>
  <c r="P518" i="3" s="1"/>
  <c r="K518" i="3"/>
  <c r="O518" i="3" s="1"/>
  <c r="F518" i="3"/>
  <c r="Q519" i="3"/>
  <c r="P519" i="3" s="1"/>
  <c r="K519" i="3"/>
  <c r="O519" i="3" s="1"/>
  <c r="F519" i="3"/>
  <c r="Q520" i="3"/>
  <c r="P520" i="3" s="1"/>
  <c r="K520" i="3"/>
  <c r="O520" i="3" s="1"/>
  <c r="F520" i="3"/>
  <c r="Q521" i="3"/>
  <c r="P521" i="3" s="1"/>
  <c r="K521" i="3"/>
  <c r="O521" i="3" s="1"/>
  <c r="F521" i="3"/>
  <c r="Q522" i="3"/>
  <c r="P522" i="3" s="1"/>
  <c r="K522" i="3"/>
  <c r="O522" i="3" s="1"/>
  <c r="F522" i="3"/>
  <c r="Q523" i="3"/>
  <c r="P523" i="3" s="1"/>
  <c r="K523" i="3"/>
  <c r="O523" i="3" s="1"/>
  <c r="F523" i="3"/>
  <c r="Q524" i="3"/>
  <c r="P524" i="3" s="1"/>
  <c r="K524" i="3"/>
  <c r="O524" i="3" s="1"/>
  <c r="F524" i="3"/>
  <c r="Q525" i="3"/>
  <c r="P525" i="3" s="1"/>
  <c r="K525" i="3"/>
  <c r="O525" i="3" s="1"/>
  <c r="F525" i="3"/>
  <c r="Q526" i="3"/>
  <c r="P526" i="3" s="1"/>
  <c r="K526" i="3"/>
  <c r="O526" i="3" s="1"/>
  <c r="F526" i="3"/>
  <c r="Q527" i="3"/>
  <c r="P527" i="3" s="1"/>
  <c r="K527" i="3"/>
  <c r="O527" i="3" s="1"/>
  <c r="F527" i="3"/>
  <c r="Q528" i="3"/>
  <c r="P528" i="3" s="1"/>
  <c r="K528" i="3"/>
  <c r="O528" i="3" s="1"/>
  <c r="F528" i="3"/>
  <c r="Q529" i="3"/>
  <c r="P529" i="3" s="1"/>
  <c r="K529" i="3"/>
  <c r="O529" i="3" s="1"/>
  <c r="F529" i="3"/>
  <c r="Q530" i="3"/>
  <c r="P530" i="3" s="1"/>
  <c r="K530" i="3"/>
  <c r="O530" i="3" s="1"/>
  <c r="F530" i="3"/>
  <c r="Q531" i="3"/>
  <c r="P531" i="3" s="1"/>
  <c r="K531" i="3"/>
  <c r="O531" i="3" s="1"/>
  <c r="F531" i="3"/>
  <c r="Q532" i="3"/>
  <c r="P532" i="3" s="1"/>
  <c r="K532" i="3"/>
  <c r="O532" i="3" s="1"/>
  <c r="F532" i="3"/>
  <c r="Q533" i="3"/>
  <c r="P533" i="3" s="1"/>
  <c r="K533" i="3"/>
  <c r="O533" i="3" s="1"/>
  <c r="F533" i="3"/>
  <c r="Q534" i="3"/>
  <c r="P534" i="3" s="1"/>
  <c r="K534" i="3"/>
  <c r="O534" i="3" s="1"/>
  <c r="F534" i="3"/>
  <c r="Q535" i="3"/>
  <c r="P535" i="3" s="1"/>
  <c r="K535" i="3"/>
  <c r="O535" i="3" s="1"/>
  <c r="F535" i="3"/>
  <c r="Q536" i="3"/>
  <c r="P536" i="3" s="1"/>
  <c r="K536" i="3"/>
  <c r="O536" i="3" s="1"/>
  <c r="F536" i="3"/>
  <c r="Q537" i="3"/>
  <c r="P537" i="3" s="1"/>
  <c r="K537" i="3"/>
  <c r="O537" i="3" s="1"/>
  <c r="F537" i="3"/>
  <c r="Q538" i="3"/>
  <c r="P538" i="3" s="1"/>
  <c r="K538" i="3"/>
  <c r="O538" i="3" s="1"/>
  <c r="F538" i="3"/>
  <c r="Q539" i="3"/>
  <c r="P539" i="3" s="1"/>
  <c r="K539" i="3"/>
  <c r="O539" i="3" s="1"/>
  <c r="F539" i="3"/>
  <c r="Q540" i="3"/>
  <c r="P540" i="3" s="1"/>
  <c r="K540" i="3"/>
  <c r="O540" i="3" s="1"/>
  <c r="F540" i="3"/>
  <c r="Q541" i="3"/>
  <c r="P541" i="3" s="1"/>
  <c r="K541" i="3"/>
  <c r="O541" i="3" s="1"/>
  <c r="F541" i="3"/>
  <c r="Q542" i="3"/>
  <c r="P542" i="3" s="1"/>
  <c r="K542" i="3"/>
  <c r="O542" i="3" s="1"/>
  <c r="F542" i="3"/>
  <c r="Q543" i="3"/>
  <c r="P543" i="3" s="1"/>
  <c r="K543" i="3"/>
  <c r="O543" i="3" s="1"/>
  <c r="F543" i="3"/>
  <c r="Q544" i="3"/>
  <c r="P544" i="3" s="1"/>
  <c r="K544" i="3"/>
  <c r="O544" i="3" s="1"/>
  <c r="F544" i="3"/>
  <c r="Q545" i="3"/>
  <c r="P545" i="3" s="1"/>
  <c r="K545" i="3"/>
  <c r="O545" i="3" s="1"/>
  <c r="F545" i="3"/>
  <c r="Q546" i="3"/>
  <c r="P546" i="3" s="1"/>
  <c r="K546" i="3"/>
  <c r="O546" i="3" s="1"/>
  <c r="F546" i="3"/>
  <c r="Q547" i="3"/>
  <c r="P547" i="3" s="1"/>
  <c r="K547" i="3"/>
  <c r="O547" i="3" s="1"/>
  <c r="F547" i="3"/>
  <c r="Q548" i="3"/>
  <c r="P548" i="3" s="1"/>
  <c r="K548" i="3"/>
  <c r="O548" i="3" s="1"/>
  <c r="F548" i="3"/>
  <c r="Q549" i="3"/>
  <c r="P549" i="3" s="1"/>
  <c r="K549" i="3"/>
  <c r="O549" i="3" s="1"/>
  <c r="F549" i="3"/>
  <c r="Q550" i="3"/>
  <c r="P550" i="3" s="1"/>
  <c r="K550" i="3"/>
  <c r="O550" i="3" s="1"/>
  <c r="F550" i="3"/>
  <c r="Q551" i="3"/>
  <c r="P551" i="3" s="1"/>
  <c r="K551" i="3"/>
  <c r="O551" i="3" s="1"/>
  <c r="F551" i="3"/>
  <c r="Q552" i="3"/>
  <c r="P552" i="3" s="1"/>
  <c r="K552" i="3"/>
  <c r="O552" i="3" s="1"/>
  <c r="F552" i="3"/>
  <c r="Q553" i="3"/>
  <c r="P553" i="3" s="1"/>
  <c r="K553" i="3"/>
  <c r="O553" i="3" s="1"/>
  <c r="F553" i="3"/>
  <c r="Q554" i="3"/>
  <c r="P554" i="3" s="1"/>
  <c r="K554" i="3"/>
  <c r="O554" i="3" s="1"/>
  <c r="F554" i="3"/>
  <c r="Q555" i="3"/>
  <c r="P555" i="3" s="1"/>
  <c r="K555" i="3"/>
  <c r="O555" i="3" s="1"/>
  <c r="F555" i="3"/>
  <c r="Q556" i="3"/>
  <c r="P556" i="3" s="1"/>
  <c r="K556" i="3"/>
  <c r="O556" i="3" s="1"/>
  <c r="F556" i="3"/>
  <c r="Q557" i="3"/>
  <c r="P557" i="3" s="1"/>
  <c r="K557" i="3"/>
  <c r="O557" i="3" s="1"/>
  <c r="F557" i="3"/>
  <c r="Q558" i="3"/>
  <c r="P558" i="3" s="1"/>
  <c r="K558" i="3"/>
  <c r="O558" i="3" s="1"/>
  <c r="F558" i="3"/>
  <c r="Q559" i="3"/>
  <c r="P559" i="3" s="1"/>
  <c r="K559" i="3"/>
  <c r="O559" i="3" s="1"/>
  <c r="F559" i="3"/>
  <c r="Q560" i="3"/>
  <c r="P560" i="3" s="1"/>
  <c r="K560" i="3"/>
  <c r="O560" i="3" s="1"/>
  <c r="F560" i="3"/>
  <c r="Q561" i="3"/>
  <c r="P561" i="3" s="1"/>
  <c r="K561" i="3"/>
  <c r="O561" i="3" s="1"/>
  <c r="F561" i="3"/>
  <c r="Q562" i="3"/>
  <c r="P562" i="3" s="1"/>
  <c r="K562" i="3"/>
  <c r="O562" i="3" s="1"/>
  <c r="F562" i="3"/>
  <c r="Q563" i="3"/>
  <c r="P563" i="3" s="1"/>
  <c r="K563" i="3"/>
  <c r="O563" i="3" s="1"/>
  <c r="F563" i="3"/>
  <c r="Q564" i="3"/>
  <c r="P564" i="3" s="1"/>
  <c r="K564" i="3"/>
  <c r="O564" i="3" s="1"/>
  <c r="F564" i="3"/>
  <c r="Q565" i="3"/>
  <c r="P565" i="3" s="1"/>
  <c r="K565" i="3"/>
  <c r="O565" i="3" s="1"/>
  <c r="F565" i="3"/>
  <c r="Q566" i="3"/>
  <c r="P566" i="3" s="1"/>
  <c r="K566" i="3"/>
  <c r="O566" i="3" s="1"/>
  <c r="F566" i="3"/>
  <c r="Q567" i="3"/>
  <c r="P567" i="3" s="1"/>
  <c r="K567" i="3"/>
  <c r="O567" i="3" s="1"/>
  <c r="F567" i="3"/>
  <c r="Q568" i="3"/>
  <c r="P568" i="3" s="1"/>
  <c r="K568" i="3"/>
  <c r="O568" i="3" s="1"/>
  <c r="F568" i="3"/>
  <c r="Q569" i="3"/>
  <c r="P569" i="3" s="1"/>
  <c r="K569" i="3"/>
  <c r="O569" i="3" s="1"/>
  <c r="F569" i="3"/>
  <c r="Q570" i="3"/>
  <c r="P570" i="3" s="1"/>
  <c r="K570" i="3"/>
  <c r="O570" i="3" s="1"/>
  <c r="F570" i="3"/>
  <c r="Q571" i="3"/>
  <c r="P571" i="3" s="1"/>
  <c r="K571" i="3"/>
  <c r="O571" i="3" s="1"/>
  <c r="F571" i="3"/>
  <c r="Q572" i="3"/>
  <c r="P572" i="3" s="1"/>
  <c r="K572" i="3"/>
  <c r="O572" i="3" s="1"/>
  <c r="F572" i="3"/>
  <c r="Q573" i="3"/>
  <c r="P573" i="3" s="1"/>
  <c r="K573" i="3"/>
  <c r="O573" i="3" s="1"/>
  <c r="F573" i="3"/>
  <c r="Q574" i="3"/>
  <c r="P574" i="3" s="1"/>
  <c r="K574" i="3"/>
  <c r="O574" i="3" s="1"/>
  <c r="F574" i="3"/>
  <c r="Q575" i="3"/>
  <c r="P575" i="3" s="1"/>
  <c r="K575" i="3"/>
  <c r="O575" i="3" s="1"/>
  <c r="F575" i="3"/>
  <c r="Q576" i="3"/>
  <c r="P576" i="3" s="1"/>
  <c r="K576" i="3"/>
  <c r="O576" i="3" s="1"/>
  <c r="F576" i="3"/>
  <c r="Q577" i="3"/>
  <c r="P577" i="3" s="1"/>
  <c r="K577" i="3"/>
  <c r="O577" i="3" s="1"/>
  <c r="F577" i="3"/>
  <c r="Q578" i="3"/>
  <c r="P578" i="3" s="1"/>
  <c r="K578" i="3"/>
  <c r="O578" i="3" s="1"/>
  <c r="F578" i="3"/>
  <c r="Q579" i="3"/>
  <c r="P579" i="3" s="1"/>
  <c r="K579" i="3"/>
  <c r="O579" i="3" s="1"/>
  <c r="F579" i="3"/>
  <c r="Q580" i="3"/>
  <c r="P580" i="3" s="1"/>
  <c r="K580" i="3"/>
  <c r="O580" i="3" s="1"/>
  <c r="F580" i="3"/>
  <c r="Q581" i="3"/>
  <c r="P581" i="3" s="1"/>
  <c r="K581" i="3"/>
  <c r="O581" i="3" s="1"/>
  <c r="F581" i="3"/>
  <c r="Q582" i="3"/>
  <c r="P582" i="3" s="1"/>
  <c r="K582" i="3"/>
  <c r="O582" i="3" s="1"/>
  <c r="F582" i="3"/>
  <c r="Q583" i="3"/>
  <c r="P583" i="3" s="1"/>
  <c r="K583" i="3"/>
  <c r="O583" i="3" s="1"/>
  <c r="F583" i="3"/>
  <c r="Q584" i="3"/>
  <c r="P584" i="3" s="1"/>
  <c r="K584" i="3"/>
  <c r="O584" i="3" s="1"/>
  <c r="F584" i="3"/>
  <c r="Q585" i="3"/>
  <c r="P585" i="3" s="1"/>
  <c r="K585" i="3"/>
  <c r="O585" i="3" s="1"/>
  <c r="F585" i="3"/>
  <c r="Q586" i="3"/>
  <c r="P586" i="3" s="1"/>
  <c r="K586" i="3"/>
  <c r="O586" i="3" s="1"/>
  <c r="F586" i="3"/>
  <c r="Q587" i="3"/>
  <c r="P587" i="3" s="1"/>
  <c r="K587" i="3"/>
  <c r="O587" i="3" s="1"/>
  <c r="F587" i="3"/>
  <c r="Q588" i="3"/>
  <c r="P588" i="3" s="1"/>
  <c r="K588" i="3"/>
  <c r="O588" i="3" s="1"/>
  <c r="F588" i="3"/>
  <c r="Q589" i="3"/>
  <c r="P589" i="3" s="1"/>
  <c r="K589" i="3"/>
  <c r="O589" i="3" s="1"/>
  <c r="F589" i="3"/>
  <c r="Q590" i="3"/>
  <c r="P590" i="3" s="1"/>
  <c r="K590" i="3"/>
  <c r="O590" i="3" s="1"/>
  <c r="F590" i="3"/>
  <c r="Q591" i="3"/>
  <c r="P591" i="3" s="1"/>
  <c r="K591" i="3"/>
  <c r="O591" i="3" s="1"/>
  <c r="F591" i="3"/>
  <c r="Q592" i="3"/>
  <c r="P592" i="3" s="1"/>
  <c r="K592" i="3"/>
  <c r="O592" i="3" s="1"/>
  <c r="F592" i="3"/>
  <c r="Q593" i="3"/>
  <c r="P593" i="3" s="1"/>
  <c r="K593" i="3"/>
  <c r="O593" i="3" s="1"/>
  <c r="F593" i="3"/>
  <c r="Q594" i="3"/>
  <c r="P594" i="3" s="1"/>
  <c r="K594" i="3"/>
  <c r="O594" i="3" s="1"/>
  <c r="F594" i="3"/>
  <c r="Q595" i="3"/>
  <c r="P595" i="3" s="1"/>
  <c r="K595" i="3"/>
  <c r="O595" i="3" s="1"/>
  <c r="F595" i="3"/>
  <c r="Q596" i="3"/>
  <c r="P596" i="3" s="1"/>
  <c r="K596" i="3"/>
  <c r="O596" i="3" s="1"/>
  <c r="F596" i="3"/>
  <c r="Q597" i="3"/>
  <c r="P597" i="3" s="1"/>
  <c r="K597" i="3"/>
  <c r="O597" i="3" s="1"/>
  <c r="F597" i="3"/>
  <c r="Q598" i="3"/>
  <c r="P598" i="3" s="1"/>
  <c r="K598" i="3"/>
  <c r="O598" i="3" s="1"/>
  <c r="F598" i="3"/>
  <c r="Q599" i="3"/>
  <c r="P599" i="3" s="1"/>
  <c r="K599" i="3"/>
  <c r="O599" i="3" s="1"/>
  <c r="F599" i="3"/>
  <c r="Q600" i="3"/>
  <c r="P600" i="3" s="1"/>
  <c r="K600" i="3"/>
  <c r="O600" i="3" s="1"/>
  <c r="F600" i="3"/>
  <c r="Q601" i="3"/>
  <c r="P601" i="3" s="1"/>
  <c r="K601" i="3"/>
  <c r="O601" i="3" s="1"/>
  <c r="F601" i="3"/>
  <c r="Q602" i="3"/>
  <c r="P602" i="3" s="1"/>
  <c r="K602" i="3"/>
  <c r="O602" i="3" s="1"/>
  <c r="F602" i="3"/>
  <c r="Q603" i="3"/>
  <c r="P603" i="3" s="1"/>
  <c r="K603" i="3"/>
  <c r="O603" i="3" s="1"/>
  <c r="F603" i="3"/>
  <c r="Q604" i="3"/>
  <c r="P604" i="3" s="1"/>
  <c r="K604" i="3"/>
  <c r="O604" i="3" s="1"/>
  <c r="F604" i="3"/>
  <c r="Q605" i="3"/>
  <c r="P605" i="3" s="1"/>
  <c r="K605" i="3"/>
  <c r="O605" i="3" s="1"/>
  <c r="F605" i="3"/>
  <c r="Q606" i="3"/>
  <c r="P606" i="3" s="1"/>
  <c r="K606" i="3"/>
  <c r="O606" i="3" s="1"/>
  <c r="F606" i="3"/>
  <c r="Q607" i="3"/>
  <c r="P607" i="3" s="1"/>
  <c r="K607" i="3"/>
  <c r="O607" i="3" s="1"/>
  <c r="F607" i="3"/>
  <c r="Q608" i="3"/>
  <c r="P608" i="3" s="1"/>
  <c r="K608" i="3"/>
  <c r="O608" i="3" s="1"/>
  <c r="F608" i="3"/>
  <c r="Q609" i="3"/>
  <c r="P609" i="3" s="1"/>
  <c r="K609" i="3"/>
  <c r="O609" i="3" s="1"/>
  <c r="F609" i="3"/>
  <c r="Q610" i="3"/>
  <c r="P610" i="3" s="1"/>
  <c r="K610" i="3"/>
  <c r="O610" i="3" s="1"/>
  <c r="F610" i="3"/>
  <c r="Q611" i="3"/>
  <c r="P611" i="3" s="1"/>
  <c r="K611" i="3"/>
  <c r="O611" i="3" s="1"/>
  <c r="F611" i="3"/>
  <c r="Q612" i="3"/>
  <c r="P612" i="3" s="1"/>
  <c r="K612" i="3"/>
  <c r="O612" i="3" s="1"/>
  <c r="F612" i="3"/>
  <c r="Q613" i="3"/>
  <c r="P613" i="3" s="1"/>
  <c r="K613" i="3"/>
  <c r="O613" i="3" s="1"/>
  <c r="F613" i="3"/>
  <c r="Q614" i="3"/>
  <c r="P614" i="3" s="1"/>
  <c r="K614" i="3"/>
  <c r="O614" i="3" s="1"/>
  <c r="F614" i="3"/>
  <c r="Q615" i="3"/>
  <c r="P615" i="3" s="1"/>
  <c r="K615" i="3"/>
  <c r="O615" i="3" s="1"/>
  <c r="F615" i="3"/>
  <c r="Q616" i="3"/>
  <c r="P616" i="3" s="1"/>
  <c r="K616" i="3"/>
  <c r="O616" i="3" s="1"/>
  <c r="F616" i="3"/>
  <c r="Q617" i="3"/>
  <c r="P617" i="3" s="1"/>
  <c r="K617" i="3"/>
  <c r="O617" i="3" s="1"/>
  <c r="F617" i="3"/>
  <c r="Q618" i="3"/>
  <c r="P618" i="3" s="1"/>
  <c r="K618" i="3"/>
  <c r="O618" i="3" s="1"/>
  <c r="F618" i="3"/>
  <c r="Q619" i="3"/>
  <c r="P619" i="3" s="1"/>
  <c r="K619" i="3"/>
  <c r="O619" i="3" s="1"/>
  <c r="F619" i="3"/>
  <c r="Q620" i="3"/>
  <c r="P620" i="3" s="1"/>
  <c r="K620" i="3"/>
  <c r="O620" i="3" s="1"/>
  <c r="F620" i="3"/>
  <c r="Q621" i="3"/>
  <c r="P621" i="3" s="1"/>
  <c r="K621" i="3"/>
  <c r="O621" i="3" s="1"/>
  <c r="F621" i="3"/>
  <c r="Q622" i="3"/>
  <c r="P622" i="3" s="1"/>
  <c r="K622" i="3"/>
  <c r="O622" i="3" s="1"/>
  <c r="F622" i="3"/>
  <c r="Q623" i="3"/>
  <c r="P623" i="3" s="1"/>
  <c r="K623" i="3"/>
  <c r="O623" i="3" s="1"/>
  <c r="F623" i="3"/>
  <c r="Q624" i="3"/>
  <c r="P624" i="3" s="1"/>
  <c r="K624" i="3"/>
  <c r="O624" i="3" s="1"/>
  <c r="F624" i="3"/>
  <c r="Q625" i="3"/>
  <c r="P625" i="3" s="1"/>
  <c r="K625" i="3"/>
  <c r="O625" i="3" s="1"/>
  <c r="F625" i="3"/>
  <c r="Q626" i="3"/>
  <c r="P626" i="3" s="1"/>
  <c r="K626" i="3"/>
  <c r="O626" i="3" s="1"/>
  <c r="F626" i="3"/>
  <c r="Q627" i="3"/>
  <c r="P627" i="3" s="1"/>
  <c r="K627" i="3"/>
  <c r="O627" i="3" s="1"/>
  <c r="F627" i="3"/>
  <c r="Q628" i="3"/>
  <c r="P628" i="3" s="1"/>
  <c r="K628" i="3"/>
  <c r="O628" i="3" s="1"/>
  <c r="F628" i="3"/>
  <c r="Q629" i="3"/>
  <c r="P629" i="3" s="1"/>
  <c r="K629" i="3"/>
  <c r="O629" i="3" s="1"/>
  <c r="F629" i="3"/>
  <c r="Q630" i="3"/>
  <c r="P630" i="3" s="1"/>
  <c r="K630" i="3"/>
  <c r="O630" i="3" s="1"/>
  <c r="F630" i="3"/>
  <c r="Q631" i="3"/>
  <c r="P631" i="3" s="1"/>
  <c r="K631" i="3"/>
  <c r="O631" i="3" s="1"/>
  <c r="F631" i="3"/>
  <c r="Q632" i="3"/>
  <c r="P632" i="3" s="1"/>
  <c r="K632" i="3"/>
  <c r="O632" i="3" s="1"/>
  <c r="F632" i="3"/>
  <c r="Q633" i="3"/>
  <c r="P633" i="3" s="1"/>
  <c r="K633" i="3"/>
  <c r="O633" i="3" s="1"/>
  <c r="F633" i="3"/>
  <c r="Q634" i="3"/>
  <c r="P634" i="3" s="1"/>
  <c r="K634" i="3"/>
  <c r="O634" i="3" s="1"/>
  <c r="F634" i="3"/>
  <c r="Q635" i="3"/>
  <c r="P635" i="3" s="1"/>
  <c r="K635" i="3"/>
  <c r="O635" i="3" s="1"/>
  <c r="F635" i="3"/>
  <c r="Q636" i="3"/>
  <c r="P636" i="3" s="1"/>
  <c r="K636" i="3"/>
  <c r="O636" i="3" s="1"/>
  <c r="F636" i="3"/>
  <c r="Q637" i="3"/>
  <c r="P637" i="3" s="1"/>
  <c r="K637" i="3"/>
  <c r="O637" i="3" s="1"/>
  <c r="F637" i="3"/>
  <c r="Q638" i="3"/>
  <c r="P638" i="3" s="1"/>
  <c r="K638" i="3"/>
  <c r="O638" i="3" s="1"/>
  <c r="F638" i="3"/>
  <c r="Q639" i="3"/>
  <c r="P639" i="3" s="1"/>
  <c r="K639" i="3"/>
  <c r="O639" i="3" s="1"/>
  <c r="F639" i="3"/>
  <c r="Q640" i="3"/>
  <c r="P640" i="3" s="1"/>
  <c r="K640" i="3"/>
  <c r="O640" i="3" s="1"/>
  <c r="F640" i="3"/>
  <c r="Q641" i="3"/>
  <c r="P641" i="3" s="1"/>
  <c r="K641" i="3"/>
  <c r="O641" i="3" s="1"/>
  <c r="F641" i="3"/>
  <c r="Q642" i="3"/>
  <c r="P642" i="3" s="1"/>
  <c r="K642" i="3"/>
  <c r="O642" i="3" s="1"/>
  <c r="F642" i="3"/>
  <c r="Q643" i="3"/>
  <c r="P643" i="3" s="1"/>
  <c r="K643" i="3"/>
  <c r="O643" i="3" s="1"/>
  <c r="F643" i="3"/>
  <c r="Q644" i="3"/>
  <c r="P644" i="3" s="1"/>
  <c r="K644" i="3"/>
  <c r="O644" i="3" s="1"/>
  <c r="F644" i="3"/>
  <c r="Q645" i="3"/>
  <c r="P645" i="3" s="1"/>
  <c r="K645" i="3"/>
  <c r="O645" i="3" s="1"/>
  <c r="F645" i="3"/>
  <c r="Q646" i="3"/>
  <c r="P646" i="3" s="1"/>
  <c r="K646" i="3"/>
  <c r="O646" i="3" s="1"/>
  <c r="F646" i="3"/>
  <c r="Q647" i="3"/>
  <c r="P647" i="3" s="1"/>
  <c r="K647" i="3"/>
  <c r="O647" i="3" s="1"/>
  <c r="F647" i="3"/>
  <c r="Q648" i="3"/>
  <c r="P648" i="3" s="1"/>
  <c r="K648" i="3"/>
  <c r="O648" i="3" s="1"/>
  <c r="F648" i="3"/>
  <c r="Q649" i="3"/>
  <c r="P649" i="3" s="1"/>
  <c r="K649" i="3"/>
  <c r="O649" i="3" s="1"/>
  <c r="F649" i="3"/>
  <c r="Q650" i="3"/>
  <c r="P650" i="3" s="1"/>
  <c r="K650" i="3"/>
  <c r="O650" i="3" s="1"/>
  <c r="F650" i="3"/>
  <c r="Q651" i="3"/>
  <c r="P651" i="3" s="1"/>
  <c r="K651" i="3"/>
  <c r="O651" i="3" s="1"/>
  <c r="F651" i="3"/>
  <c r="Q652" i="3"/>
  <c r="P652" i="3" s="1"/>
  <c r="K652" i="3"/>
  <c r="O652" i="3" s="1"/>
  <c r="F652" i="3"/>
  <c r="Q653" i="3"/>
  <c r="P653" i="3" s="1"/>
  <c r="K653" i="3"/>
  <c r="O653" i="3" s="1"/>
  <c r="F653" i="3"/>
  <c r="Q654" i="3"/>
  <c r="P654" i="3" s="1"/>
  <c r="K654" i="3"/>
  <c r="O654" i="3" s="1"/>
  <c r="F654" i="3"/>
  <c r="Q655" i="3"/>
  <c r="P655" i="3" s="1"/>
  <c r="K655" i="3"/>
  <c r="O655" i="3" s="1"/>
  <c r="F655" i="3"/>
  <c r="Q656" i="3"/>
  <c r="P656" i="3" s="1"/>
  <c r="K656" i="3"/>
  <c r="O656" i="3" s="1"/>
  <c r="F656" i="3"/>
  <c r="Q657" i="3"/>
  <c r="P657" i="3" s="1"/>
  <c r="K657" i="3"/>
  <c r="O657" i="3" s="1"/>
  <c r="F657" i="3"/>
  <c r="Q658" i="3"/>
  <c r="P658" i="3" s="1"/>
  <c r="K658" i="3"/>
  <c r="O658" i="3" s="1"/>
  <c r="F658" i="3"/>
  <c r="Q659" i="3"/>
  <c r="P659" i="3" s="1"/>
  <c r="K659" i="3"/>
  <c r="O659" i="3" s="1"/>
  <c r="F659" i="3"/>
  <c r="Q660" i="3"/>
  <c r="P660" i="3" s="1"/>
  <c r="K660" i="3"/>
  <c r="O660" i="3" s="1"/>
  <c r="F660" i="3"/>
  <c r="Q661" i="3"/>
  <c r="P661" i="3" s="1"/>
  <c r="K661" i="3"/>
  <c r="O661" i="3" s="1"/>
  <c r="F661" i="3"/>
  <c r="Q662" i="3"/>
  <c r="P662" i="3" s="1"/>
  <c r="K662" i="3"/>
  <c r="O662" i="3" s="1"/>
  <c r="F662" i="3"/>
  <c r="Q663" i="3"/>
  <c r="P663" i="3" s="1"/>
  <c r="K663" i="3"/>
  <c r="O663" i="3" s="1"/>
  <c r="F663" i="3"/>
  <c r="Q664" i="3"/>
  <c r="P664" i="3" s="1"/>
  <c r="K664" i="3"/>
  <c r="O664" i="3" s="1"/>
  <c r="F664" i="3"/>
  <c r="Q665" i="3"/>
  <c r="P665" i="3" s="1"/>
  <c r="K665" i="3"/>
  <c r="O665" i="3" s="1"/>
  <c r="F665" i="3"/>
  <c r="Q666" i="3"/>
  <c r="P666" i="3" s="1"/>
  <c r="K666" i="3"/>
  <c r="O666" i="3" s="1"/>
  <c r="F666" i="3"/>
  <c r="Q667" i="3"/>
  <c r="P667" i="3" s="1"/>
  <c r="K667" i="3"/>
  <c r="O667" i="3" s="1"/>
  <c r="F667" i="3"/>
  <c r="Q668" i="3"/>
  <c r="P668" i="3" s="1"/>
  <c r="K668" i="3"/>
  <c r="O668" i="3" s="1"/>
  <c r="F668" i="3"/>
  <c r="Q669" i="3"/>
  <c r="P669" i="3" s="1"/>
  <c r="K669" i="3"/>
  <c r="O669" i="3" s="1"/>
  <c r="F669" i="3"/>
  <c r="Q670" i="3"/>
  <c r="P670" i="3" s="1"/>
  <c r="K670" i="3"/>
  <c r="O670" i="3" s="1"/>
  <c r="F670" i="3"/>
  <c r="Q671" i="3"/>
  <c r="P671" i="3" s="1"/>
  <c r="K671" i="3"/>
  <c r="O671" i="3" s="1"/>
  <c r="F671" i="3"/>
  <c r="Q672" i="3"/>
  <c r="P672" i="3" s="1"/>
  <c r="K672" i="3"/>
  <c r="O672" i="3" s="1"/>
  <c r="F672" i="3"/>
  <c r="Q673" i="3"/>
  <c r="P673" i="3" s="1"/>
  <c r="K673" i="3"/>
  <c r="O673" i="3" s="1"/>
  <c r="F673" i="3"/>
  <c r="Q674" i="3"/>
  <c r="P674" i="3" s="1"/>
  <c r="K674" i="3"/>
  <c r="O674" i="3" s="1"/>
  <c r="F674" i="3"/>
  <c r="Q675" i="3"/>
  <c r="P675" i="3" s="1"/>
  <c r="K675" i="3"/>
  <c r="O675" i="3" s="1"/>
  <c r="F675" i="3"/>
  <c r="Q676" i="3"/>
  <c r="P676" i="3" s="1"/>
  <c r="K676" i="3"/>
  <c r="O676" i="3" s="1"/>
  <c r="F676" i="3"/>
  <c r="Q677" i="3"/>
  <c r="P677" i="3" s="1"/>
  <c r="K677" i="3"/>
  <c r="O677" i="3" s="1"/>
  <c r="F677" i="3"/>
  <c r="Q678" i="3"/>
  <c r="P678" i="3" s="1"/>
  <c r="K678" i="3"/>
  <c r="O678" i="3" s="1"/>
  <c r="F678" i="3"/>
  <c r="Q679" i="3"/>
  <c r="P679" i="3" s="1"/>
  <c r="K679" i="3"/>
  <c r="O679" i="3" s="1"/>
  <c r="F679" i="3"/>
  <c r="Q680" i="3"/>
  <c r="P680" i="3" s="1"/>
  <c r="K680" i="3"/>
  <c r="O680" i="3" s="1"/>
  <c r="F680" i="3"/>
  <c r="Q681" i="3"/>
  <c r="P681" i="3" s="1"/>
  <c r="K681" i="3"/>
  <c r="O681" i="3" s="1"/>
  <c r="F681" i="3"/>
  <c r="Q682" i="3"/>
  <c r="P682" i="3" s="1"/>
  <c r="K682" i="3"/>
  <c r="O682" i="3" s="1"/>
  <c r="F682" i="3"/>
  <c r="Q683" i="3"/>
  <c r="P683" i="3" s="1"/>
  <c r="K683" i="3"/>
  <c r="O683" i="3" s="1"/>
  <c r="F683" i="3"/>
  <c r="Q684" i="3"/>
  <c r="P684" i="3" s="1"/>
  <c r="K684" i="3"/>
  <c r="O684" i="3" s="1"/>
  <c r="F684" i="3"/>
  <c r="Q685" i="3"/>
  <c r="P685" i="3" s="1"/>
  <c r="K685" i="3"/>
  <c r="O685" i="3" s="1"/>
  <c r="F685" i="3"/>
  <c r="Q686" i="3"/>
  <c r="P686" i="3" s="1"/>
  <c r="K686" i="3"/>
  <c r="O686" i="3" s="1"/>
  <c r="F686" i="3"/>
  <c r="Q687" i="3"/>
  <c r="P687" i="3" s="1"/>
  <c r="K687" i="3"/>
  <c r="O687" i="3" s="1"/>
  <c r="F687" i="3"/>
  <c r="Q688" i="3"/>
  <c r="P688" i="3" s="1"/>
  <c r="K688" i="3"/>
  <c r="O688" i="3" s="1"/>
  <c r="F688" i="3"/>
  <c r="Q689" i="3"/>
  <c r="P689" i="3" s="1"/>
  <c r="K689" i="3"/>
  <c r="O689" i="3" s="1"/>
  <c r="F689" i="3"/>
  <c r="Q690" i="3"/>
  <c r="P690" i="3" s="1"/>
  <c r="K690" i="3"/>
  <c r="O690" i="3" s="1"/>
  <c r="F690" i="3"/>
  <c r="Q691" i="3"/>
  <c r="P691" i="3" s="1"/>
  <c r="K691" i="3"/>
  <c r="O691" i="3" s="1"/>
  <c r="F691" i="3"/>
  <c r="Q692" i="3"/>
  <c r="P692" i="3" s="1"/>
  <c r="K692" i="3"/>
  <c r="O692" i="3" s="1"/>
  <c r="F692" i="3"/>
  <c r="Q693" i="3"/>
  <c r="P693" i="3" s="1"/>
  <c r="K693" i="3"/>
  <c r="O693" i="3" s="1"/>
  <c r="F693" i="3"/>
  <c r="Q694" i="3"/>
  <c r="P694" i="3" s="1"/>
  <c r="K694" i="3"/>
  <c r="O694" i="3" s="1"/>
  <c r="F694" i="3"/>
  <c r="Q695" i="3"/>
  <c r="P695" i="3" s="1"/>
  <c r="K695" i="3"/>
  <c r="O695" i="3" s="1"/>
  <c r="F695" i="3"/>
  <c r="Q696" i="3"/>
  <c r="P696" i="3" s="1"/>
  <c r="K696" i="3"/>
  <c r="O696" i="3" s="1"/>
  <c r="F696" i="3"/>
  <c r="Q697" i="3"/>
  <c r="P697" i="3" s="1"/>
  <c r="K697" i="3"/>
  <c r="O697" i="3" s="1"/>
  <c r="F697" i="3"/>
  <c r="Q698" i="3"/>
  <c r="P698" i="3" s="1"/>
  <c r="K698" i="3"/>
  <c r="O698" i="3" s="1"/>
  <c r="F698" i="3"/>
  <c r="Q699" i="3"/>
  <c r="P699" i="3" s="1"/>
  <c r="K699" i="3"/>
  <c r="O699" i="3" s="1"/>
  <c r="F699" i="3"/>
  <c r="Q700" i="3"/>
  <c r="P700" i="3" s="1"/>
  <c r="K700" i="3"/>
  <c r="O700" i="3" s="1"/>
  <c r="F700" i="3"/>
  <c r="Q701" i="3"/>
  <c r="P701" i="3" s="1"/>
  <c r="K701" i="3"/>
  <c r="O701" i="3" s="1"/>
  <c r="F701" i="3"/>
  <c r="Q702" i="3"/>
  <c r="P702" i="3" s="1"/>
  <c r="K702" i="3"/>
  <c r="O702" i="3" s="1"/>
  <c r="F702" i="3"/>
  <c r="Q703" i="3"/>
  <c r="P703" i="3" s="1"/>
  <c r="K703" i="3"/>
  <c r="O703" i="3" s="1"/>
  <c r="F703" i="3"/>
  <c r="Q704" i="3"/>
  <c r="P704" i="3" s="1"/>
  <c r="K704" i="3"/>
  <c r="O704" i="3" s="1"/>
  <c r="F704" i="3"/>
  <c r="Q705" i="3"/>
  <c r="P705" i="3" s="1"/>
  <c r="K705" i="3"/>
  <c r="O705" i="3" s="1"/>
  <c r="F705" i="3"/>
  <c r="Q706" i="3"/>
  <c r="P706" i="3" s="1"/>
  <c r="K706" i="3"/>
  <c r="O706" i="3" s="1"/>
  <c r="F706" i="3"/>
  <c r="Q707" i="3"/>
  <c r="P707" i="3" s="1"/>
  <c r="K707" i="3"/>
  <c r="O707" i="3" s="1"/>
  <c r="F707" i="3"/>
  <c r="Q708" i="3"/>
  <c r="P708" i="3" s="1"/>
  <c r="K708" i="3"/>
  <c r="O708" i="3" s="1"/>
  <c r="F708" i="3"/>
  <c r="Q709" i="3"/>
  <c r="P709" i="3" s="1"/>
  <c r="K709" i="3"/>
  <c r="O709" i="3" s="1"/>
  <c r="F709" i="3"/>
  <c r="Q710" i="3"/>
  <c r="P710" i="3" s="1"/>
  <c r="K710" i="3"/>
  <c r="O710" i="3" s="1"/>
  <c r="F710" i="3"/>
  <c r="Q711" i="3"/>
  <c r="P711" i="3" s="1"/>
  <c r="K711" i="3"/>
  <c r="O711" i="3" s="1"/>
  <c r="F711" i="3"/>
  <c r="Q712" i="3"/>
  <c r="P712" i="3" s="1"/>
  <c r="K712" i="3"/>
  <c r="O712" i="3" s="1"/>
  <c r="F712" i="3"/>
  <c r="Q713" i="3"/>
  <c r="P713" i="3" s="1"/>
  <c r="K713" i="3"/>
  <c r="O713" i="3" s="1"/>
  <c r="F713" i="3"/>
  <c r="Q714" i="3"/>
  <c r="P714" i="3" s="1"/>
  <c r="K714" i="3"/>
  <c r="O714" i="3" s="1"/>
  <c r="F714" i="3"/>
  <c r="Q715" i="3"/>
  <c r="P715" i="3" s="1"/>
  <c r="K715" i="3"/>
  <c r="O715" i="3" s="1"/>
  <c r="F715" i="3"/>
  <c r="Q716" i="3"/>
  <c r="P716" i="3" s="1"/>
  <c r="K716" i="3"/>
  <c r="O716" i="3" s="1"/>
  <c r="F716" i="3"/>
  <c r="Q717" i="3"/>
  <c r="P717" i="3" s="1"/>
  <c r="K717" i="3"/>
  <c r="O717" i="3" s="1"/>
  <c r="F717" i="3"/>
  <c r="Q718" i="3"/>
  <c r="P718" i="3" s="1"/>
  <c r="K718" i="3"/>
  <c r="O718" i="3" s="1"/>
  <c r="F718" i="3"/>
  <c r="Q719" i="3"/>
  <c r="P719" i="3" s="1"/>
  <c r="K719" i="3"/>
  <c r="O719" i="3" s="1"/>
  <c r="F719" i="3"/>
  <c r="Q720" i="3"/>
  <c r="P720" i="3" s="1"/>
  <c r="K720" i="3"/>
  <c r="O720" i="3" s="1"/>
  <c r="F720" i="3"/>
  <c r="Q721" i="3"/>
  <c r="P721" i="3" s="1"/>
  <c r="K721" i="3"/>
  <c r="O721" i="3" s="1"/>
  <c r="F721" i="3"/>
  <c r="Q722" i="3"/>
  <c r="P722" i="3" s="1"/>
  <c r="K722" i="3"/>
  <c r="O722" i="3" s="1"/>
  <c r="F722" i="3"/>
  <c r="Q723" i="3"/>
  <c r="P723" i="3" s="1"/>
  <c r="K723" i="3"/>
  <c r="O723" i="3" s="1"/>
  <c r="F723" i="3"/>
  <c r="Q724" i="3"/>
  <c r="P724" i="3" s="1"/>
  <c r="K724" i="3"/>
  <c r="O724" i="3" s="1"/>
  <c r="F724" i="3"/>
  <c r="Q725" i="3"/>
  <c r="P725" i="3" s="1"/>
  <c r="K725" i="3"/>
  <c r="O725" i="3" s="1"/>
  <c r="F725" i="3"/>
  <c r="Q726" i="3"/>
  <c r="P726" i="3" s="1"/>
  <c r="K726" i="3"/>
  <c r="O726" i="3" s="1"/>
  <c r="F726" i="3"/>
  <c r="Q727" i="3"/>
  <c r="P727" i="3" s="1"/>
  <c r="K727" i="3"/>
  <c r="O727" i="3" s="1"/>
  <c r="F727" i="3"/>
  <c r="Q728" i="3"/>
  <c r="P728" i="3" s="1"/>
  <c r="K728" i="3"/>
  <c r="O728" i="3" s="1"/>
  <c r="F728" i="3"/>
  <c r="Q729" i="3"/>
  <c r="P729" i="3" s="1"/>
  <c r="K729" i="3"/>
  <c r="O729" i="3" s="1"/>
  <c r="F729" i="3"/>
  <c r="Q730" i="3"/>
  <c r="P730" i="3" s="1"/>
  <c r="K730" i="3"/>
  <c r="O730" i="3" s="1"/>
  <c r="F730" i="3"/>
  <c r="Q731" i="3"/>
  <c r="P731" i="3" s="1"/>
  <c r="K731" i="3"/>
  <c r="O731" i="3" s="1"/>
  <c r="F731" i="3"/>
  <c r="Q732" i="3"/>
  <c r="P732" i="3" s="1"/>
  <c r="K732" i="3"/>
  <c r="O732" i="3" s="1"/>
  <c r="F732" i="3"/>
  <c r="Q733" i="3"/>
  <c r="P733" i="3" s="1"/>
  <c r="K733" i="3"/>
  <c r="O733" i="3" s="1"/>
  <c r="F733" i="3"/>
  <c r="Q734" i="3"/>
  <c r="P734" i="3" s="1"/>
  <c r="K734" i="3"/>
  <c r="O734" i="3" s="1"/>
  <c r="F734" i="3"/>
  <c r="Q735" i="3"/>
  <c r="P735" i="3" s="1"/>
  <c r="K735" i="3"/>
  <c r="O735" i="3" s="1"/>
  <c r="F735" i="3"/>
  <c r="Q736" i="3"/>
  <c r="P736" i="3" s="1"/>
  <c r="K736" i="3"/>
  <c r="O736" i="3" s="1"/>
  <c r="F736" i="3"/>
  <c r="Q737" i="3"/>
  <c r="P737" i="3" s="1"/>
  <c r="K737" i="3"/>
  <c r="O737" i="3" s="1"/>
  <c r="F737" i="3"/>
  <c r="Q738" i="3"/>
  <c r="P738" i="3" s="1"/>
  <c r="K738" i="3"/>
  <c r="O738" i="3" s="1"/>
  <c r="F738" i="3"/>
  <c r="Q739" i="3"/>
  <c r="P739" i="3" s="1"/>
  <c r="K739" i="3"/>
  <c r="O739" i="3" s="1"/>
  <c r="F739" i="3"/>
  <c r="Q740" i="3"/>
  <c r="P740" i="3" s="1"/>
  <c r="K740" i="3"/>
  <c r="O740" i="3" s="1"/>
  <c r="F740" i="3"/>
  <c r="Q741" i="3"/>
  <c r="P741" i="3" s="1"/>
  <c r="K741" i="3"/>
  <c r="O741" i="3" s="1"/>
  <c r="F741" i="3"/>
  <c r="Q742" i="3"/>
  <c r="P742" i="3" s="1"/>
  <c r="K742" i="3"/>
  <c r="O742" i="3" s="1"/>
  <c r="F742" i="3"/>
  <c r="Q743" i="3"/>
  <c r="P743" i="3" s="1"/>
  <c r="K743" i="3"/>
  <c r="O743" i="3" s="1"/>
  <c r="F743" i="3"/>
  <c r="Q744" i="3"/>
  <c r="P744" i="3" s="1"/>
  <c r="K744" i="3"/>
  <c r="O744" i="3" s="1"/>
  <c r="F744" i="3"/>
  <c r="Q745" i="3"/>
  <c r="P745" i="3" s="1"/>
  <c r="K745" i="3"/>
  <c r="O745" i="3" s="1"/>
  <c r="F745" i="3"/>
  <c r="Q746" i="3"/>
  <c r="P746" i="3" s="1"/>
  <c r="K746" i="3"/>
  <c r="O746" i="3" s="1"/>
  <c r="F746" i="3"/>
  <c r="Q747" i="3"/>
  <c r="P747" i="3" s="1"/>
  <c r="K747" i="3"/>
  <c r="O747" i="3" s="1"/>
  <c r="F747" i="3"/>
  <c r="Q748" i="3"/>
  <c r="P748" i="3" s="1"/>
  <c r="K748" i="3"/>
  <c r="O748" i="3" s="1"/>
  <c r="F748" i="3"/>
  <c r="Q749" i="3"/>
  <c r="P749" i="3" s="1"/>
  <c r="K749" i="3"/>
  <c r="O749" i="3" s="1"/>
  <c r="F749" i="3"/>
  <c r="Q750" i="3"/>
  <c r="P750" i="3" s="1"/>
  <c r="K750" i="3"/>
  <c r="O750" i="3" s="1"/>
  <c r="F750" i="3"/>
  <c r="Q751" i="3"/>
  <c r="P751" i="3" s="1"/>
  <c r="K751" i="3"/>
  <c r="O751" i="3" s="1"/>
  <c r="F751" i="3"/>
  <c r="Q752" i="3"/>
  <c r="P752" i="3" s="1"/>
  <c r="K752" i="3"/>
  <c r="O752" i="3" s="1"/>
  <c r="F752" i="3"/>
  <c r="Q753" i="3"/>
  <c r="P753" i="3" s="1"/>
  <c r="K753" i="3"/>
  <c r="O753" i="3" s="1"/>
  <c r="F753" i="3"/>
  <c r="Q754" i="3"/>
  <c r="P754" i="3" s="1"/>
  <c r="K754" i="3"/>
  <c r="O754" i="3" s="1"/>
  <c r="F754" i="3"/>
  <c r="Q755" i="3"/>
  <c r="P755" i="3" s="1"/>
  <c r="K755" i="3"/>
  <c r="O755" i="3" s="1"/>
  <c r="F755" i="3"/>
  <c r="Q756" i="3"/>
  <c r="P756" i="3" s="1"/>
  <c r="K756" i="3"/>
  <c r="O756" i="3" s="1"/>
  <c r="F756" i="3"/>
  <c r="Q757" i="3"/>
  <c r="P757" i="3" s="1"/>
  <c r="K757" i="3"/>
  <c r="O757" i="3" s="1"/>
  <c r="F757" i="3"/>
  <c r="Q758" i="3"/>
  <c r="P758" i="3" s="1"/>
  <c r="K758" i="3"/>
  <c r="O758" i="3" s="1"/>
  <c r="F758" i="3"/>
  <c r="Q759" i="3"/>
  <c r="P759" i="3" s="1"/>
  <c r="K759" i="3"/>
  <c r="O759" i="3" s="1"/>
  <c r="F759" i="3"/>
  <c r="Q760" i="3"/>
  <c r="P760" i="3" s="1"/>
  <c r="K760" i="3"/>
  <c r="O760" i="3" s="1"/>
  <c r="F760" i="3"/>
  <c r="Q761" i="3"/>
  <c r="P761" i="3" s="1"/>
  <c r="K761" i="3"/>
  <c r="O761" i="3" s="1"/>
  <c r="F761" i="3"/>
  <c r="Q762" i="3"/>
  <c r="P762" i="3" s="1"/>
  <c r="K762" i="3"/>
  <c r="O762" i="3" s="1"/>
  <c r="F762" i="3"/>
  <c r="Q763" i="3"/>
  <c r="P763" i="3" s="1"/>
  <c r="K763" i="3"/>
  <c r="O763" i="3" s="1"/>
  <c r="F763" i="3"/>
  <c r="Q764" i="3"/>
  <c r="P764" i="3" s="1"/>
  <c r="K764" i="3"/>
  <c r="O764" i="3" s="1"/>
  <c r="F764" i="3"/>
  <c r="Q765" i="3"/>
  <c r="P765" i="3" s="1"/>
  <c r="K765" i="3"/>
  <c r="O765" i="3" s="1"/>
  <c r="F765" i="3"/>
  <c r="Q766" i="3"/>
  <c r="P766" i="3" s="1"/>
  <c r="K766" i="3"/>
  <c r="O766" i="3" s="1"/>
  <c r="F766" i="3"/>
  <c r="Q767" i="3"/>
  <c r="P767" i="3" s="1"/>
  <c r="K767" i="3"/>
  <c r="O767" i="3" s="1"/>
  <c r="F767" i="3"/>
  <c r="Q768" i="3"/>
  <c r="P768" i="3" s="1"/>
  <c r="K768" i="3"/>
  <c r="O768" i="3" s="1"/>
  <c r="F768" i="3"/>
  <c r="Q769" i="3"/>
  <c r="P769" i="3" s="1"/>
  <c r="K769" i="3"/>
  <c r="O769" i="3" s="1"/>
  <c r="F769" i="3"/>
  <c r="Q770" i="3"/>
  <c r="P770" i="3" s="1"/>
  <c r="K770" i="3"/>
  <c r="O770" i="3" s="1"/>
  <c r="F770" i="3"/>
  <c r="Q771" i="3"/>
  <c r="P771" i="3" s="1"/>
  <c r="K771" i="3"/>
  <c r="O771" i="3" s="1"/>
  <c r="F771" i="3"/>
  <c r="Q772" i="3"/>
  <c r="P772" i="3" s="1"/>
  <c r="K772" i="3"/>
  <c r="O772" i="3" s="1"/>
  <c r="F772" i="3"/>
  <c r="Q773" i="3"/>
  <c r="P773" i="3" s="1"/>
  <c r="K773" i="3"/>
  <c r="O773" i="3" s="1"/>
  <c r="F773" i="3"/>
  <c r="Q774" i="3"/>
  <c r="P774" i="3" s="1"/>
  <c r="K774" i="3"/>
  <c r="O774" i="3" s="1"/>
  <c r="F774" i="3"/>
  <c r="Q775" i="3"/>
  <c r="P775" i="3" s="1"/>
  <c r="K775" i="3"/>
  <c r="O775" i="3" s="1"/>
  <c r="F775" i="3"/>
  <c r="Q776" i="3"/>
  <c r="P776" i="3" s="1"/>
  <c r="K776" i="3"/>
  <c r="O776" i="3" s="1"/>
  <c r="F776" i="3"/>
  <c r="Q777" i="3"/>
  <c r="P777" i="3" s="1"/>
  <c r="K777" i="3"/>
  <c r="O777" i="3" s="1"/>
  <c r="F777" i="3"/>
  <c r="Q778" i="3"/>
  <c r="P778" i="3" s="1"/>
  <c r="K778" i="3"/>
  <c r="O778" i="3" s="1"/>
  <c r="F778" i="3"/>
  <c r="Q779" i="3"/>
  <c r="P779" i="3" s="1"/>
  <c r="K779" i="3"/>
  <c r="O779" i="3" s="1"/>
  <c r="F779" i="3"/>
  <c r="Q780" i="3"/>
  <c r="P780" i="3" s="1"/>
  <c r="K780" i="3"/>
  <c r="O780" i="3" s="1"/>
  <c r="F780" i="3"/>
  <c r="Q781" i="3"/>
  <c r="P781" i="3" s="1"/>
  <c r="K781" i="3"/>
  <c r="O781" i="3" s="1"/>
  <c r="F781" i="3"/>
  <c r="Q782" i="3"/>
  <c r="P782" i="3" s="1"/>
  <c r="K782" i="3"/>
  <c r="O782" i="3" s="1"/>
  <c r="F782" i="3"/>
  <c r="Q783" i="3"/>
  <c r="P783" i="3" s="1"/>
  <c r="K783" i="3"/>
  <c r="O783" i="3" s="1"/>
  <c r="F783" i="3"/>
  <c r="Q784" i="3"/>
  <c r="P784" i="3" s="1"/>
  <c r="K784" i="3"/>
  <c r="O784" i="3" s="1"/>
  <c r="F784" i="3"/>
  <c r="Q785" i="3"/>
  <c r="P785" i="3" s="1"/>
  <c r="K785" i="3"/>
  <c r="O785" i="3" s="1"/>
  <c r="F785" i="3"/>
  <c r="Q786" i="3"/>
  <c r="P786" i="3" s="1"/>
  <c r="K786" i="3"/>
  <c r="O786" i="3" s="1"/>
  <c r="F786" i="3"/>
  <c r="Q787" i="3"/>
  <c r="P787" i="3" s="1"/>
  <c r="K787" i="3"/>
  <c r="O787" i="3" s="1"/>
  <c r="F787" i="3"/>
  <c r="Q788" i="3"/>
  <c r="P788" i="3" s="1"/>
  <c r="K788" i="3"/>
  <c r="O788" i="3" s="1"/>
  <c r="F788" i="3"/>
  <c r="Q789" i="3"/>
  <c r="P789" i="3" s="1"/>
  <c r="K789" i="3"/>
  <c r="O789" i="3" s="1"/>
  <c r="F789" i="3"/>
  <c r="Q790" i="3"/>
  <c r="P790" i="3" s="1"/>
  <c r="K790" i="3"/>
  <c r="O790" i="3" s="1"/>
  <c r="F790" i="3"/>
  <c r="Q791" i="3"/>
  <c r="P791" i="3" s="1"/>
  <c r="K791" i="3"/>
  <c r="O791" i="3" s="1"/>
  <c r="F791" i="3"/>
  <c r="Q792" i="3"/>
  <c r="P792" i="3" s="1"/>
  <c r="K792" i="3"/>
  <c r="O792" i="3" s="1"/>
  <c r="F792" i="3"/>
  <c r="Q793" i="3"/>
  <c r="P793" i="3" s="1"/>
  <c r="K793" i="3"/>
  <c r="O793" i="3" s="1"/>
  <c r="F793" i="3"/>
  <c r="Q794" i="3"/>
  <c r="P794" i="3" s="1"/>
  <c r="K794" i="3"/>
  <c r="O794" i="3" s="1"/>
  <c r="F794" i="3"/>
  <c r="Q795" i="3"/>
  <c r="P795" i="3" s="1"/>
  <c r="K795" i="3"/>
  <c r="O795" i="3" s="1"/>
  <c r="F795" i="3"/>
  <c r="Q796" i="3"/>
  <c r="P796" i="3" s="1"/>
  <c r="K796" i="3"/>
  <c r="O796" i="3" s="1"/>
  <c r="F796" i="3"/>
  <c r="Q797" i="3"/>
  <c r="P797" i="3" s="1"/>
  <c r="K797" i="3"/>
  <c r="O797" i="3" s="1"/>
  <c r="F797" i="3"/>
  <c r="Q798" i="3"/>
  <c r="P798" i="3" s="1"/>
  <c r="K798" i="3"/>
  <c r="O798" i="3" s="1"/>
  <c r="F798" i="3"/>
  <c r="Q799" i="3"/>
  <c r="P799" i="3" s="1"/>
  <c r="K799" i="3"/>
  <c r="O799" i="3" s="1"/>
  <c r="F799" i="3"/>
  <c r="Q800" i="3"/>
  <c r="P800" i="3" s="1"/>
  <c r="K800" i="3"/>
  <c r="O800" i="3" s="1"/>
  <c r="F800" i="3"/>
  <c r="Q801" i="3"/>
  <c r="P801" i="3" s="1"/>
  <c r="K801" i="3"/>
  <c r="O801" i="3" s="1"/>
  <c r="F801" i="3"/>
  <c r="Q802" i="3"/>
  <c r="P802" i="3" s="1"/>
  <c r="K802" i="3"/>
  <c r="O802" i="3" s="1"/>
  <c r="F802" i="3"/>
  <c r="Q803" i="3"/>
  <c r="P803" i="3" s="1"/>
  <c r="K803" i="3"/>
  <c r="O803" i="3" s="1"/>
  <c r="F803" i="3"/>
  <c r="Q804" i="3"/>
  <c r="P804" i="3" s="1"/>
  <c r="K804" i="3"/>
  <c r="O804" i="3" s="1"/>
  <c r="F804" i="3"/>
  <c r="Q805" i="3"/>
  <c r="P805" i="3" s="1"/>
  <c r="K805" i="3"/>
  <c r="O805" i="3" s="1"/>
  <c r="F805" i="3"/>
  <c r="Q806" i="3"/>
  <c r="P806" i="3" s="1"/>
  <c r="K806" i="3"/>
  <c r="O806" i="3" s="1"/>
  <c r="F806" i="3"/>
  <c r="Q807" i="3"/>
  <c r="P807" i="3" s="1"/>
  <c r="K807" i="3"/>
  <c r="O807" i="3" s="1"/>
  <c r="F807" i="3"/>
  <c r="Q808" i="3"/>
  <c r="P808" i="3" s="1"/>
  <c r="K808" i="3"/>
  <c r="O808" i="3" s="1"/>
  <c r="F808" i="3"/>
  <c r="Q809" i="3"/>
  <c r="P809" i="3" s="1"/>
  <c r="K809" i="3"/>
  <c r="O809" i="3" s="1"/>
  <c r="F809" i="3"/>
  <c r="Q810" i="3"/>
  <c r="P810" i="3" s="1"/>
  <c r="K810" i="3"/>
  <c r="O810" i="3" s="1"/>
  <c r="F810" i="3"/>
  <c r="Q811" i="3"/>
  <c r="P811" i="3" s="1"/>
  <c r="K811" i="3"/>
  <c r="O811" i="3" s="1"/>
  <c r="F811" i="3"/>
  <c r="Q812" i="3"/>
  <c r="P812" i="3" s="1"/>
  <c r="K812" i="3"/>
  <c r="O812" i="3" s="1"/>
  <c r="F812" i="3"/>
  <c r="Q813" i="3"/>
  <c r="P813" i="3" s="1"/>
  <c r="K813" i="3"/>
  <c r="O813" i="3" s="1"/>
  <c r="F813" i="3"/>
  <c r="Q814" i="3"/>
  <c r="P814" i="3" s="1"/>
  <c r="K814" i="3"/>
  <c r="O814" i="3" s="1"/>
  <c r="F814" i="3"/>
  <c r="Q815" i="3"/>
  <c r="P815" i="3" s="1"/>
  <c r="K815" i="3"/>
  <c r="O815" i="3" s="1"/>
  <c r="F815" i="3"/>
  <c r="Q816" i="3"/>
  <c r="P816" i="3" s="1"/>
  <c r="K816" i="3"/>
  <c r="O816" i="3" s="1"/>
  <c r="F816" i="3"/>
  <c r="Q817" i="3"/>
  <c r="P817" i="3" s="1"/>
  <c r="K817" i="3"/>
  <c r="O817" i="3" s="1"/>
  <c r="F817" i="3"/>
  <c r="Q818" i="3"/>
  <c r="P818" i="3" s="1"/>
  <c r="K818" i="3"/>
  <c r="O818" i="3" s="1"/>
  <c r="F818" i="3"/>
  <c r="Q819" i="3"/>
  <c r="P819" i="3" s="1"/>
  <c r="K819" i="3"/>
  <c r="O819" i="3" s="1"/>
  <c r="F819" i="3"/>
  <c r="Q820" i="3"/>
  <c r="P820" i="3" s="1"/>
  <c r="K820" i="3"/>
  <c r="O820" i="3" s="1"/>
  <c r="F820" i="3"/>
  <c r="Q821" i="3"/>
  <c r="P821" i="3" s="1"/>
  <c r="K821" i="3"/>
  <c r="O821" i="3" s="1"/>
  <c r="F821" i="3"/>
  <c r="Q822" i="3"/>
  <c r="P822" i="3" s="1"/>
  <c r="K822" i="3"/>
  <c r="O822" i="3" s="1"/>
  <c r="F822" i="3"/>
  <c r="Q823" i="3"/>
  <c r="P823" i="3" s="1"/>
  <c r="K823" i="3"/>
  <c r="O823" i="3" s="1"/>
  <c r="F823" i="3"/>
  <c r="Q824" i="3"/>
  <c r="P824" i="3" s="1"/>
  <c r="K824" i="3"/>
  <c r="O824" i="3" s="1"/>
  <c r="F824" i="3"/>
  <c r="Q825" i="3"/>
  <c r="P825" i="3" s="1"/>
  <c r="K825" i="3"/>
  <c r="O825" i="3" s="1"/>
  <c r="F825" i="3"/>
  <c r="Q826" i="3"/>
  <c r="P826" i="3" s="1"/>
  <c r="K826" i="3"/>
  <c r="O826" i="3" s="1"/>
  <c r="F826" i="3"/>
  <c r="Q827" i="3"/>
  <c r="P827" i="3" s="1"/>
  <c r="K827" i="3"/>
  <c r="O827" i="3" s="1"/>
  <c r="F827" i="3"/>
  <c r="Q828" i="3"/>
  <c r="P828" i="3" s="1"/>
  <c r="K828" i="3"/>
  <c r="O828" i="3" s="1"/>
  <c r="F828" i="3"/>
  <c r="Q829" i="3"/>
  <c r="P829" i="3" s="1"/>
  <c r="K829" i="3"/>
  <c r="O829" i="3" s="1"/>
  <c r="F829" i="3"/>
  <c r="Q830" i="3"/>
  <c r="P830" i="3" s="1"/>
  <c r="K830" i="3"/>
  <c r="O830" i="3" s="1"/>
  <c r="F830" i="3"/>
  <c r="Q831" i="3"/>
  <c r="P831" i="3" s="1"/>
  <c r="K831" i="3"/>
  <c r="O831" i="3" s="1"/>
  <c r="F831" i="3"/>
  <c r="Q832" i="3"/>
  <c r="P832" i="3" s="1"/>
  <c r="K832" i="3"/>
  <c r="O832" i="3" s="1"/>
  <c r="F832" i="3"/>
  <c r="Q833" i="3"/>
  <c r="P833" i="3" s="1"/>
  <c r="K833" i="3"/>
  <c r="O833" i="3" s="1"/>
  <c r="F833" i="3"/>
  <c r="Q834" i="3"/>
  <c r="P834" i="3" s="1"/>
  <c r="K834" i="3"/>
  <c r="O834" i="3" s="1"/>
  <c r="F834" i="3"/>
  <c r="Q835" i="3"/>
  <c r="P835" i="3" s="1"/>
  <c r="K835" i="3"/>
  <c r="O835" i="3" s="1"/>
  <c r="F835" i="3"/>
  <c r="Q836" i="3"/>
  <c r="P836" i="3" s="1"/>
  <c r="K836" i="3"/>
  <c r="O836" i="3" s="1"/>
  <c r="F836" i="3"/>
  <c r="Q837" i="3"/>
  <c r="P837" i="3" s="1"/>
  <c r="K837" i="3"/>
  <c r="O837" i="3" s="1"/>
  <c r="F837" i="3"/>
  <c r="Q838" i="3"/>
  <c r="P838" i="3" s="1"/>
  <c r="K838" i="3"/>
  <c r="O838" i="3" s="1"/>
  <c r="F838" i="3"/>
  <c r="Q839" i="3"/>
  <c r="P839" i="3" s="1"/>
  <c r="K839" i="3"/>
  <c r="O839" i="3" s="1"/>
  <c r="F839" i="3"/>
  <c r="Q840" i="3"/>
  <c r="P840" i="3" s="1"/>
  <c r="K840" i="3"/>
  <c r="O840" i="3" s="1"/>
  <c r="F840" i="3"/>
  <c r="Q841" i="3"/>
  <c r="P841" i="3" s="1"/>
  <c r="K841" i="3"/>
  <c r="O841" i="3" s="1"/>
  <c r="F841" i="3"/>
  <c r="Q842" i="3"/>
  <c r="P842" i="3" s="1"/>
  <c r="K842" i="3"/>
  <c r="O842" i="3" s="1"/>
  <c r="F842" i="3"/>
  <c r="Q843" i="3"/>
  <c r="P843" i="3" s="1"/>
  <c r="K843" i="3"/>
  <c r="O843" i="3" s="1"/>
  <c r="F843" i="3"/>
  <c r="Q844" i="3"/>
  <c r="P844" i="3" s="1"/>
  <c r="K844" i="3"/>
  <c r="O844" i="3" s="1"/>
  <c r="F844" i="3"/>
  <c r="Q845" i="3"/>
  <c r="P845" i="3" s="1"/>
  <c r="K845" i="3"/>
  <c r="O845" i="3" s="1"/>
  <c r="F845" i="3"/>
  <c r="Q846" i="3"/>
  <c r="P846" i="3" s="1"/>
  <c r="K846" i="3"/>
  <c r="O846" i="3" s="1"/>
  <c r="F846" i="3"/>
  <c r="Q847" i="3"/>
  <c r="P847" i="3" s="1"/>
  <c r="K847" i="3"/>
  <c r="O847" i="3" s="1"/>
  <c r="F847" i="3"/>
  <c r="Q848" i="3"/>
  <c r="P848" i="3" s="1"/>
  <c r="K848" i="3"/>
  <c r="O848" i="3" s="1"/>
  <c r="F848" i="3"/>
  <c r="Q849" i="3"/>
  <c r="P849" i="3" s="1"/>
  <c r="K849" i="3"/>
  <c r="O849" i="3" s="1"/>
  <c r="F849" i="3"/>
  <c r="Q850" i="3"/>
  <c r="P850" i="3" s="1"/>
  <c r="K850" i="3"/>
  <c r="O850" i="3" s="1"/>
  <c r="F850" i="3"/>
  <c r="Q851" i="3"/>
  <c r="P851" i="3" s="1"/>
  <c r="K851" i="3"/>
  <c r="O851" i="3" s="1"/>
  <c r="F851" i="3"/>
  <c r="Q852" i="3"/>
  <c r="P852" i="3" s="1"/>
  <c r="K852" i="3"/>
  <c r="O852" i="3" s="1"/>
  <c r="F852" i="3"/>
  <c r="Q853" i="3"/>
  <c r="P853" i="3" s="1"/>
  <c r="K853" i="3"/>
  <c r="O853" i="3" s="1"/>
  <c r="F853" i="3"/>
  <c r="Q854" i="3"/>
  <c r="P854" i="3" s="1"/>
  <c r="K854" i="3"/>
  <c r="O854" i="3" s="1"/>
  <c r="F854" i="3"/>
  <c r="Q855" i="3"/>
  <c r="P855" i="3" s="1"/>
  <c r="K855" i="3"/>
  <c r="O855" i="3" s="1"/>
  <c r="F855" i="3"/>
  <c r="Q856" i="3"/>
  <c r="P856" i="3" s="1"/>
  <c r="K856" i="3"/>
  <c r="O856" i="3" s="1"/>
  <c r="F856" i="3"/>
  <c r="Q857" i="3"/>
  <c r="P857" i="3" s="1"/>
  <c r="K857" i="3"/>
  <c r="O857" i="3" s="1"/>
  <c r="F857" i="3"/>
  <c r="Q858" i="3"/>
  <c r="P858" i="3" s="1"/>
  <c r="K858" i="3"/>
  <c r="O858" i="3" s="1"/>
  <c r="F858" i="3"/>
  <c r="Q859" i="3"/>
  <c r="P859" i="3" s="1"/>
  <c r="K859" i="3"/>
  <c r="O859" i="3" s="1"/>
  <c r="F859" i="3"/>
  <c r="Q860" i="3"/>
  <c r="P860" i="3" s="1"/>
  <c r="K860" i="3"/>
  <c r="O860" i="3" s="1"/>
  <c r="F860" i="3"/>
  <c r="Q861" i="3"/>
  <c r="P861" i="3" s="1"/>
  <c r="K861" i="3"/>
  <c r="O861" i="3" s="1"/>
  <c r="F861" i="3"/>
  <c r="Q862" i="3"/>
  <c r="P862" i="3" s="1"/>
  <c r="K862" i="3"/>
  <c r="O862" i="3" s="1"/>
  <c r="F862" i="3"/>
  <c r="Q863" i="3"/>
  <c r="P863" i="3" s="1"/>
  <c r="K863" i="3"/>
  <c r="O863" i="3" s="1"/>
  <c r="F863" i="3"/>
  <c r="Q864" i="3"/>
  <c r="P864" i="3" s="1"/>
  <c r="K864" i="3"/>
  <c r="O864" i="3" s="1"/>
  <c r="F864" i="3"/>
  <c r="Q865" i="3"/>
  <c r="P865" i="3" s="1"/>
  <c r="K865" i="3"/>
  <c r="O865" i="3" s="1"/>
  <c r="F865" i="3"/>
  <c r="Q866" i="3"/>
  <c r="P866" i="3" s="1"/>
  <c r="K866" i="3"/>
  <c r="O866" i="3" s="1"/>
  <c r="F866" i="3"/>
  <c r="Q867" i="3"/>
  <c r="P867" i="3" s="1"/>
  <c r="K867" i="3"/>
  <c r="O867" i="3" s="1"/>
  <c r="F867" i="3"/>
  <c r="Q868" i="3"/>
  <c r="P868" i="3" s="1"/>
  <c r="K868" i="3"/>
  <c r="O868" i="3" s="1"/>
  <c r="F868" i="3"/>
  <c r="Q869" i="3"/>
  <c r="P869" i="3" s="1"/>
  <c r="K869" i="3"/>
  <c r="O869" i="3" s="1"/>
  <c r="F869" i="3"/>
  <c r="Q870" i="3"/>
  <c r="P870" i="3" s="1"/>
  <c r="K870" i="3"/>
  <c r="O870" i="3" s="1"/>
  <c r="F870" i="3"/>
  <c r="Q871" i="3"/>
  <c r="P871" i="3" s="1"/>
  <c r="K871" i="3"/>
  <c r="O871" i="3" s="1"/>
  <c r="F871" i="3"/>
  <c r="Q872" i="3"/>
  <c r="P872" i="3" s="1"/>
  <c r="K872" i="3"/>
  <c r="O872" i="3" s="1"/>
  <c r="F872" i="3"/>
  <c r="Q873" i="3"/>
  <c r="P873" i="3" s="1"/>
  <c r="K873" i="3"/>
  <c r="O873" i="3" s="1"/>
  <c r="F873" i="3"/>
  <c r="Q874" i="3"/>
  <c r="P874" i="3" s="1"/>
  <c r="K874" i="3"/>
  <c r="O874" i="3" s="1"/>
  <c r="F874" i="3"/>
  <c r="Q875" i="3"/>
  <c r="P875" i="3" s="1"/>
  <c r="K875" i="3"/>
  <c r="O875" i="3" s="1"/>
  <c r="F875" i="3"/>
  <c r="Q876" i="3"/>
  <c r="P876" i="3" s="1"/>
  <c r="K876" i="3"/>
  <c r="O876" i="3" s="1"/>
  <c r="F876" i="3"/>
  <c r="Q877" i="3"/>
  <c r="P877" i="3" s="1"/>
  <c r="K877" i="3"/>
  <c r="O877" i="3" s="1"/>
  <c r="F877" i="3"/>
  <c r="Q878" i="3"/>
  <c r="P878" i="3" s="1"/>
  <c r="K878" i="3"/>
  <c r="O878" i="3" s="1"/>
  <c r="F878" i="3"/>
  <c r="Q879" i="3"/>
  <c r="P879" i="3" s="1"/>
  <c r="K879" i="3"/>
  <c r="O879" i="3" s="1"/>
  <c r="F879" i="3"/>
  <c r="Q880" i="3"/>
  <c r="P880" i="3" s="1"/>
  <c r="K880" i="3"/>
  <c r="O880" i="3" s="1"/>
  <c r="F880" i="3"/>
  <c r="Q881" i="3"/>
  <c r="P881" i="3" s="1"/>
  <c r="K881" i="3"/>
  <c r="O881" i="3" s="1"/>
  <c r="F881" i="3"/>
  <c r="Q882" i="3"/>
  <c r="P882" i="3" s="1"/>
  <c r="K882" i="3"/>
  <c r="O882" i="3" s="1"/>
  <c r="F882" i="3"/>
  <c r="Q883" i="3"/>
  <c r="P883" i="3" s="1"/>
  <c r="K883" i="3"/>
  <c r="O883" i="3" s="1"/>
  <c r="F883" i="3"/>
  <c r="Q884" i="3"/>
  <c r="P884" i="3" s="1"/>
  <c r="K884" i="3"/>
  <c r="O884" i="3" s="1"/>
  <c r="F884" i="3"/>
  <c r="Q885" i="3"/>
  <c r="P885" i="3" s="1"/>
  <c r="K885" i="3"/>
  <c r="O885" i="3" s="1"/>
  <c r="F885" i="3"/>
  <c r="Q886" i="3"/>
  <c r="P886" i="3" s="1"/>
  <c r="K886" i="3"/>
  <c r="O886" i="3" s="1"/>
  <c r="F886" i="3"/>
  <c r="Q887" i="3"/>
  <c r="P887" i="3" s="1"/>
  <c r="K887" i="3"/>
  <c r="O887" i="3" s="1"/>
  <c r="F887" i="3"/>
  <c r="Q888" i="3"/>
  <c r="P888" i="3" s="1"/>
  <c r="K888" i="3"/>
  <c r="O888" i="3" s="1"/>
  <c r="F888" i="3"/>
  <c r="Q889" i="3"/>
  <c r="P889" i="3" s="1"/>
  <c r="K889" i="3"/>
  <c r="O889" i="3" s="1"/>
  <c r="F889" i="3"/>
  <c r="Q890" i="3"/>
  <c r="P890" i="3" s="1"/>
  <c r="K890" i="3"/>
  <c r="O890" i="3" s="1"/>
  <c r="F890" i="3"/>
  <c r="Q891" i="3"/>
  <c r="P891" i="3" s="1"/>
  <c r="K891" i="3"/>
  <c r="O891" i="3" s="1"/>
  <c r="F891" i="3"/>
  <c r="Q892" i="3"/>
  <c r="P892" i="3" s="1"/>
  <c r="K892" i="3"/>
  <c r="O892" i="3" s="1"/>
  <c r="F892" i="3"/>
  <c r="Q893" i="3"/>
  <c r="P893" i="3" s="1"/>
  <c r="K893" i="3"/>
  <c r="O893" i="3" s="1"/>
  <c r="F893" i="3"/>
  <c r="Q894" i="3"/>
  <c r="P894" i="3" s="1"/>
  <c r="K894" i="3"/>
  <c r="O894" i="3" s="1"/>
  <c r="F894" i="3"/>
  <c r="Q895" i="3"/>
  <c r="P895" i="3" s="1"/>
  <c r="K895" i="3"/>
  <c r="O895" i="3" s="1"/>
  <c r="F895" i="3"/>
  <c r="Q896" i="3"/>
  <c r="P896" i="3" s="1"/>
  <c r="K896" i="3"/>
  <c r="O896" i="3" s="1"/>
  <c r="F896" i="3"/>
  <c r="Q897" i="3"/>
  <c r="P897" i="3" s="1"/>
  <c r="K897" i="3"/>
  <c r="O897" i="3" s="1"/>
  <c r="F897" i="3"/>
  <c r="Q898" i="3"/>
  <c r="P898" i="3" s="1"/>
  <c r="K898" i="3"/>
  <c r="O898" i="3" s="1"/>
  <c r="F898" i="3"/>
  <c r="Q899" i="3"/>
  <c r="P899" i="3" s="1"/>
  <c r="K899" i="3"/>
  <c r="O899" i="3" s="1"/>
  <c r="F899" i="3"/>
  <c r="Q900" i="3"/>
  <c r="P900" i="3" s="1"/>
  <c r="K900" i="3"/>
  <c r="O900" i="3" s="1"/>
  <c r="F900" i="3"/>
  <c r="Q901" i="3"/>
  <c r="P901" i="3" s="1"/>
  <c r="K901" i="3"/>
  <c r="O901" i="3" s="1"/>
  <c r="F901" i="3"/>
  <c r="Q902" i="3"/>
  <c r="P902" i="3" s="1"/>
  <c r="K902" i="3"/>
  <c r="O902" i="3" s="1"/>
  <c r="F902" i="3"/>
  <c r="Q903" i="3"/>
  <c r="P903" i="3" s="1"/>
  <c r="K903" i="3"/>
  <c r="O903" i="3" s="1"/>
  <c r="F903" i="3"/>
  <c r="Q904" i="3"/>
  <c r="P904" i="3" s="1"/>
  <c r="K904" i="3"/>
  <c r="O904" i="3" s="1"/>
  <c r="F904" i="3"/>
  <c r="Q905" i="3"/>
  <c r="P905" i="3" s="1"/>
  <c r="K905" i="3"/>
  <c r="O905" i="3" s="1"/>
  <c r="F905" i="3"/>
  <c r="Q906" i="3"/>
  <c r="P906" i="3" s="1"/>
  <c r="K906" i="3"/>
  <c r="O906" i="3" s="1"/>
  <c r="F906" i="3"/>
  <c r="Q907" i="3"/>
  <c r="P907" i="3" s="1"/>
  <c r="K907" i="3"/>
  <c r="O907" i="3" s="1"/>
  <c r="F907" i="3"/>
  <c r="Q908" i="3"/>
  <c r="P908" i="3" s="1"/>
  <c r="K908" i="3"/>
  <c r="O908" i="3" s="1"/>
  <c r="F908" i="3"/>
  <c r="Q909" i="3"/>
  <c r="P909" i="3" s="1"/>
  <c r="K909" i="3"/>
  <c r="O909" i="3" s="1"/>
  <c r="F909" i="3"/>
  <c r="Q910" i="3"/>
  <c r="P910" i="3" s="1"/>
  <c r="K910" i="3"/>
  <c r="O910" i="3" s="1"/>
  <c r="F910" i="3"/>
  <c r="Q911" i="3"/>
  <c r="P911" i="3" s="1"/>
  <c r="K911" i="3"/>
  <c r="O911" i="3" s="1"/>
  <c r="F911" i="3"/>
  <c r="Q912" i="3"/>
  <c r="P912" i="3" s="1"/>
  <c r="K912" i="3"/>
  <c r="O912" i="3" s="1"/>
  <c r="F912" i="3"/>
  <c r="Q913" i="3"/>
  <c r="P913" i="3" s="1"/>
  <c r="K913" i="3"/>
  <c r="O913" i="3" s="1"/>
  <c r="F913" i="3"/>
  <c r="Q914" i="3"/>
  <c r="P914" i="3" s="1"/>
  <c r="K914" i="3"/>
  <c r="O914" i="3" s="1"/>
  <c r="F914" i="3"/>
  <c r="Q915" i="3"/>
  <c r="P915" i="3" s="1"/>
  <c r="K915" i="3"/>
  <c r="O915" i="3" s="1"/>
  <c r="F915" i="3"/>
  <c r="Q916" i="3"/>
  <c r="P916" i="3" s="1"/>
  <c r="K916" i="3"/>
  <c r="O916" i="3" s="1"/>
  <c r="F916" i="3"/>
  <c r="Q917" i="3"/>
  <c r="P917" i="3" s="1"/>
  <c r="K917" i="3"/>
  <c r="O917" i="3" s="1"/>
  <c r="F917" i="3"/>
  <c r="Q918" i="3"/>
  <c r="P918" i="3" s="1"/>
  <c r="K918" i="3"/>
  <c r="O918" i="3" s="1"/>
  <c r="F918" i="3"/>
  <c r="Q919" i="3"/>
  <c r="P919" i="3" s="1"/>
  <c r="K919" i="3"/>
  <c r="O919" i="3" s="1"/>
  <c r="F919" i="3"/>
  <c r="Q920" i="3"/>
  <c r="P920" i="3" s="1"/>
  <c r="K920" i="3"/>
  <c r="O920" i="3" s="1"/>
  <c r="F920" i="3"/>
  <c r="Q921" i="3"/>
  <c r="P921" i="3" s="1"/>
  <c r="K921" i="3"/>
  <c r="O921" i="3" s="1"/>
  <c r="F921" i="3"/>
  <c r="Q922" i="3"/>
  <c r="P922" i="3" s="1"/>
  <c r="K922" i="3"/>
  <c r="O922" i="3" s="1"/>
  <c r="F922" i="3"/>
  <c r="Q923" i="3"/>
  <c r="P923" i="3" s="1"/>
  <c r="K923" i="3"/>
  <c r="O923" i="3" s="1"/>
  <c r="F923" i="3"/>
  <c r="Q924" i="3"/>
  <c r="P924" i="3" s="1"/>
  <c r="K924" i="3"/>
  <c r="O924" i="3" s="1"/>
  <c r="F924" i="3"/>
  <c r="Q925" i="3"/>
  <c r="P925" i="3" s="1"/>
  <c r="K925" i="3"/>
  <c r="O925" i="3" s="1"/>
  <c r="F925" i="3"/>
  <c r="Q926" i="3"/>
  <c r="P926" i="3" s="1"/>
  <c r="K926" i="3"/>
  <c r="O926" i="3" s="1"/>
  <c r="F926" i="3"/>
  <c r="Q927" i="3"/>
  <c r="P927" i="3" s="1"/>
  <c r="K927" i="3"/>
  <c r="O927" i="3" s="1"/>
  <c r="F927" i="3"/>
  <c r="Q928" i="3"/>
  <c r="P928" i="3" s="1"/>
  <c r="K928" i="3"/>
  <c r="O928" i="3" s="1"/>
  <c r="F928" i="3"/>
  <c r="Q929" i="3"/>
  <c r="P929" i="3" s="1"/>
  <c r="K929" i="3"/>
  <c r="O929" i="3" s="1"/>
  <c r="F929" i="3"/>
  <c r="Q930" i="3"/>
  <c r="P930" i="3" s="1"/>
  <c r="K930" i="3"/>
  <c r="O930" i="3" s="1"/>
  <c r="F930" i="3"/>
  <c r="Q931" i="3"/>
  <c r="P931" i="3" s="1"/>
  <c r="K931" i="3"/>
  <c r="O931" i="3" s="1"/>
  <c r="F931" i="3"/>
  <c r="Q932" i="3"/>
  <c r="P932" i="3" s="1"/>
  <c r="K932" i="3"/>
  <c r="O932" i="3" s="1"/>
  <c r="F932" i="3"/>
  <c r="Q933" i="3"/>
  <c r="P933" i="3" s="1"/>
  <c r="K933" i="3"/>
  <c r="O933" i="3" s="1"/>
  <c r="F933" i="3"/>
  <c r="Q934" i="3"/>
  <c r="P934" i="3" s="1"/>
  <c r="K934" i="3"/>
  <c r="O934" i="3" s="1"/>
  <c r="F934" i="3"/>
  <c r="Q935" i="3"/>
  <c r="P935" i="3" s="1"/>
  <c r="K935" i="3"/>
  <c r="O935" i="3" s="1"/>
  <c r="F935" i="3"/>
  <c r="Q936" i="3"/>
  <c r="P936" i="3" s="1"/>
  <c r="K936" i="3"/>
  <c r="O936" i="3" s="1"/>
  <c r="F936" i="3"/>
  <c r="Q937" i="3"/>
  <c r="P937" i="3" s="1"/>
  <c r="K937" i="3"/>
  <c r="O937" i="3" s="1"/>
  <c r="F937" i="3"/>
  <c r="Q938" i="3"/>
  <c r="P938" i="3" s="1"/>
  <c r="K938" i="3"/>
  <c r="O938" i="3" s="1"/>
  <c r="F938" i="3"/>
  <c r="Q939" i="3"/>
  <c r="P939" i="3" s="1"/>
  <c r="K939" i="3"/>
  <c r="O939" i="3" s="1"/>
  <c r="F939" i="3"/>
  <c r="Q940" i="3"/>
  <c r="P940" i="3" s="1"/>
  <c r="K940" i="3"/>
  <c r="O940" i="3" s="1"/>
  <c r="F940" i="3"/>
  <c r="Q941" i="3"/>
  <c r="P941" i="3" s="1"/>
  <c r="K941" i="3"/>
  <c r="O941" i="3" s="1"/>
  <c r="F941" i="3"/>
  <c r="Q942" i="3"/>
  <c r="P942" i="3" s="1"/>
  <c r="K942" i="3"/>
  <c r="O942" i="3" s="1"/>
  <c r="F942" i="3"/>
  <c r="Q943" i="3"/>
  <c r="P943" i="3" s="1"/>
  <c r="K943" i="3"/>
  <c r="O943" i="3" s="1"/>
  <c r="F943" i="3"/>
  <c r="Q944" i="3"/>
  <c r="P944" i="3" s="1"/>
  <c r="K944" i="3"/>
  <c r="O944" i="3" s="1"/>
  <c r="F944" i="3"/>
  <c r="Q945" i="3"/>
  <c r="P945" i="3" s="1"/>
  <c r="K945" i="3"/>
  <c r="O945" i="3" s="1"/>
  <c r="F945" i="3"/>
  <c r="Q946" i="3"/>
  <c r="P946" i="3" s="1"/>
  <c r="K946" i="3"/>
  <c r="O946" i="3" s="1"/>
  <c r="F946" i="3"/>
  <c r="Q947" i="3"/>
  <c r="P947" i="3" s="1"/>
  <c r="K947" i="3"/>
  <c r="O947" i="3" s="1"/>
  <c r="F947" i="3"/>
  <c r="Q948" i="3"/>
  <c r="P948" i="3" s="1"/>
  <c r="K948" i="3"/>
  <c r="O948" i="3" s="1"/>
  <c r="F948" i="3"/>
  <c r="Q949" i="3"/>
  <c r="P949" i="3" s="1"/>
  <c r="K949" i="3"/>
  <c r="O949" i="3" s="1"/>
  <c r="F949" i="3"/>
  <c r="Q950" i="3"/>
  <c r="P950" i="3" s="1"/>
  <c r="K950" i="3"/>
  <c r="O950" i="3" s="1"/>
  <c r="F950" i="3"/>
  <c r="Q951" i="3"/>
  <c r="P951" i="3" s="1"/>
  <c r="K951" i="3"/>
  <c r="O951" i="3" s="1"/>
  <c r="F951" i="3"/>
  <c r="Q952" i="3"/>
  <c r="P952" i="3" s="1"/>
  <c r="K952" i="3"/>
  <c r="O952" i="3" s="1"/>
  <c r="F952" i="3"/>
  <c r="Q953" i="3"/>
  <c r="P953" i="3" s="1"/>
  <c r="K953" i="3"/>
  <c r="O953" i="3" s="1"/>
  <c r="F953" i="3"/>
  <c r="Q954" i="3"/>
  <c r="P954" i="3" s="1"/>
  <c r="K954" i="3"/>
  <c r="O954" i="3" s="1"/>
  <c r="F954" i="3"/>
  <c r="Q955" i="3"/>
  <c r="P955" i="3" s="1"/>
  <c r="K955" i="3"/>
  <c r="O955" i="3" s="1"/>
  <c r="F955" i="3"/>
  <c r="Q956" i="3"/>
  <c r="P956" i="3" s="1"/>
  <c r="K956" i="3"/>
  <c r="O956" i="3" s="1"/>
  <c r="F956" i="3"/>
  <c r="Q957" i="3"/>
  <c r="P957" i="3" s="1"/>
  <c r="K957" i="3"/>
  <c r="O957" i="3" s="1"/>
  <c r="F957" i="3"/>
  <c r="Q958" i="3"/>
  <c r="P958" i="3" s="1"/>
  <c r="K958" i="3"/>
  <c r="O958" i="3" s="1"/>
  <c r="F958" i="3"/>
  <c r="Q959" i="3"/>
  <c r="P959" i="3" s="1"/>
  <c r="K959" i="3"/>
  <c r="O959" i="3" s="1"/>
  <c r="F959" i="3"/>
  <c r="Q960" i="3"/>
  <c r="P960" i="3" s="1"/>
  <c r="K960" i="3"/>
  <c r="O960" i="3" s="1"/>
  <c r="F960" i="3"/>
  <c r="Q961" i="3"/>
  <c r="P961" i="3" s="1"/>
  <c r="K961" i="3"/>
  <c r="O961" i="3" s="1"/>
  <c r="F961" i="3"/>
  <c r="Q962" i="3"/>
  <c r="P962" i="3" s="1"/>
  <c r="K962" i="3"/>
  <c r="O962" i="3" s="1"/>
  <c r="F962" i="3"/>
  <c r="Q963" i="3"/>
  <c r="P963" i="3" s="1"/>
  <c r="K963" i="3"/>
  <c r="O963" i="3" s="1"/>
  <c r="F963" i="3"/>
  <c r="Q964" i="3"/>
  <c r="P964" i="3" s="1"/>
  <c r="K964" i="3"/>
  <c r="O964" i="3" s="1"/>
  <c r="F964" i="3"/>
  <c r="Q965" i="3"/>
  <c r="P965" i="3" s="1"/>
  <c r="K965" i="3"/>
  <c r="O965" i="3" s="1"/>
  <c r="F965" i="3"/>
  <c r="Q966" i="3"/>
  <c r="P966" i="3" s="1"/>
  <c r="K966" i="3"/>
  <c r="O966" i="3" s="1"/>
  <c r="F966" i="3"/>
  <c r="Q967" i="3"/>
  <c r="P967" i="3" s="1"/>
  <c r="K967" i="3"/>
  <c r="O967" i="3" s="1"/>
  <c r="F967" i="3"/>
  <c r="Q968" i="3"/>
  <c r="P968" i="3" s="1"/>
  <c r="K968" i="3"/>
  <c r="O968" i="3" s="1"/>
  <c r="F968" i="3"/>
  <c r="Q969" i="3"/>
  <c r="P969" i="3" s="1"/>
  <c r="K969" i="3"/>
  <c r="O969" i="3" s="1"/>
  <c r="F969" i="3"/>
  <c r="Q970" i="3"/>
  <c r="P970" i="3" s="1"/>
  <c r="K970" i="3"/>
  <c r="O970" i="3" s="1"/>
  <c r="F970" i="3"/>
  <c r="Q971" i="3"/>
  <c r="P971" i="3" s="1"/>
  <c r="K971" i="3"/>
  <c r="O971" i="3" s="1"/>
  <c r="F971" i="3"/>
  <c r="Q972" i="3"/>
  <c r="P972" i="3" s="1"/>
  <c r="K972" i="3"/>
  <c r="O972" i="3" s="1"/>
  <c r="F972" i="3"/>
  <c r="Q973" i="3"/>
  <c r="P973" i="3" s="1"/>
  <c r="K973" i="3"/>
  <c r="O973" i="3" s="1"/>
  <c r="F973" i="3"/>
  <c r="Q974" i="3"/>
  <c r="P974" i="3" s="1"/>
  <c r="K974" i="3"/>
  <c r="O974" i="3" s="1"/>
  <c r="F974" i="3"/>
  <c r="Q975" i="3"/>
  <c r="P975" i="3" s="1"/>
  <c r="K975" i="3"/>
  <c r="O975" i="3" s="1"/>
  <c r="F975" i="3"/>
  <c r="Q976" i="3"/>
  <c r="P976" i="3" s="1"/>
  <c r="K976" i="3"/>
  <c r="O976" i="3" s="1"/>
  <c r="F976" i="3"/>
  <c r="Q977" i="3"/>
  <c r="P977" i="3" s="1"/>
  <c r="K977" i="3"/>
  <c r="O977" i="3" s="1"/>
  <c r="F977" i="3"/>
  <c r="Q978" i="3"/>
  <c r="P978" i="3" s="1"/>
  <c r="K978" i="3"/>
  <c r="O978" i="3" s="1"/>
  <c r="F978" i="3"/>
  <c r="Q979" i="3"/>
  <c r="P979" i="3" s="1"/>
  <c r="K979" i="3"/>
  <c r="O979" i="3" s="1"/>
  <c r="F979" i="3"/>
  <c r="Q980" i="3"/>
  <c r="P980" i="3" s="1"/>
  <c r="K980" i="3"/>
  <c r="O980" i="3" s="1"/>
  <c r="F980" i="3"/>
  <c r="Q981" i="3"/>
  <c r="P981" i="3" s="1"/>
  <c r="K981" i="3"/>
  <c r="O981" i="3" s="1"/>
  <c r="F981" i="3"/>
  <c r="Q982" i="3"/>
  <c r="P982" i="3" s="1"/>
  <c r="K982" i="3"/>
  <c r="O982" i="3" s="1"/>
  <c r="F982" i="3"/>
  <c r="Q983" i="3"/>
  <c r="P983" i="3" s="1"/>
  <c r="K983" i="3"/>
  <c r="O983" i="3" s="1"/>
  <c r="F983" i="3"/>
  <c r="Q984" i="3"/>
  <c r="P984" i="3" s="1"/>
  <c r="K984" i="3"/>
  <c r="O984" i="3" s="1"/>
  <c r="F984" i="3"/>
  <c r="Q985" i="3"/>
  <c r="P985" i="3" s="1"/>
  <c r="K985" i="3"/>
  <c r="O985" i="3" s="1"/>
  <c r="F985" i="3"/>
  <c r="Q986" i="3"/>
  <c r="P986" i="3" s="1"/>
  <c r="K986" i="3"/>
  <c r="O986" i="3" s="1"/>
  <c r="F986" i="3"/>
  <c r="Q987" i="3"/>
  <c r="P987" i="3" s="1"/>
  <c r="K987" i="3"/>
  <c r="O987" i="3" s="1"/>
  <c r="F987" i="3"/>
  <c r="Q988" i="3"/>
  <c r="P988" i="3" s="1"/>
  <c r="K988" i="3"/>
  <c r="O988" i="3" s="1"/>
  <c r="F988" i="3"/>
  <c r="Q989" i="3"/>
  <c r="P989" i="3" s="1"/>
  <c r="K989" i="3"/>
  <c r="O989" i="3" s="1"/>
  <c r="F989" i="3"/>
  <c r="Q990" i="3"/>
  <c r="P990" i="3" s="1"/>
  <c r="K990" i="3"/>
  <c r="O990" i="3" s="1"/>
  <c r="F990" i="3"/>
  <c r="Q991" i="3"/>
  <c r="P991" i="3" s="1"/>
  <c r="K991" i="3"/>
  <c r="O991" i="3" s="1"/>
  <c r="F991" i="3"/>
  <c r="Q992" i="3"/>
  <c r="P992" i="3" s="1"/>
  <c r="K992" i="3"/>
  <c r="O992" i="3" s="1"/>
  <c r="F992" i="3"/>
  <c r="Q993" i="3"/>
  <c r="P993" i="3" s="1"/>
  <c r="K993" i="3"/>
  <c r="O993" i="3" s="1"/>
  <c r="F993" i="3"/>
  <c r="Q994" i="3"/>
  <c r="P994" i="3" s="1"/>
  <c r="K994" i="3"/>
  <c r="O994" i="3" s="1"/>
  <c r="F994" i="3"/>
  <c r="Q995" i="3"/>
  <c r="P995" i="3" s="1"/>
  <c r="K995" i="3"/>
  <c r="O995" i="3" s="1"/>
  <c r="F995" i="3"/>
  <c r="Q996" i="3"/>
  <c r="P996" i="3" s="1"/>
  <c r="K996" i="3"/>
  <c r="O996" i="3" s="1"/>
  <c r="F996" i="3"/>
  <c r="Q997" i="3"/>
  <c r="P997" i="3" s="1"/>
  <c r="K997" i="3"/>
  <c r="O997" i="3" s="1"/>
  <c r="F997" i="3"/>
  <c r="Q998" i="3"/>
  <c r="P998" i="3" s="1"/>
  <c r="K998" i="3"/>
  <c r="O998" i="3" s="1"/>
  <c r="F998" i="3"/>
  <c r="Q999" i="3"/>
  <c r="P999" i="3" s="1"/>
  <c r="K999" i="3"/>
  <c r="O999" i="3" s="1"/>
  <c r="F999" i="3"/>
  <c r="Q1000" i="3"/>
  <c r="P1000" i="3" s="1"/>
  <c r="K1000" i="3"/>
  <c r="O1000" i="3" s="1"/>
  <c r="F1000" i="3"/>
  <c r="Q1001" i="3"/>
  <c r="P1001" i="3" s="1"/>
  <c r="K1001" i="3"/>
  <c r="O1001" i="3" s="1"/>
  <c r="F1001" i="3"/>
  <c r="Q1002" i="3"/>
  <c r="P1002" i="3" s="1"/>
  <c r="K1002" i="3"/>
  <c r="O1002" i="3" s="1"/>
  <c r="F1002" i="3"/>
  <c r="Q1003" i="3"/>
  <c r="P1003" i="3" s="1"/>
  <c r="K1003" i="3"/>
  <c r="O1003" i="3" s="1"/>
  <c r="F1003" i="3"/>
  <c r="Q1004" i="3"/>
  <c r="P1004" i="3" s="1"/>
  <c r="K1004" i="3"/>
  <c r="O1004" i="3" s="1"/>
  <c r="F1004" i="3"/>
  <c r="Q1005" i="3"/>
  <c r="P1005" i="3" s="1"/>
  <c r="K1005" i="3"/>
  <c r="O1005" i="3" s="1"/>
  <c r="F1005" i="3"/>
  <c r="Q1006" i="3"/>
  <c r="P1006" i="3" s="1"/>
  <c r="K1006" i="3"/>
  <c r="O1006" i="3" s="1"/>
  <c r="F1006" i="3"/>
  <c r="Q1007" i="3"/>
  <c r="P1007" i="3" s="1"/>
  <c r="K1007" i="3"/>
  <c r="O1007" i="3" s="1"/>
  <c r="F1007" i="3"/>
  <c r="Q1008" i="3"/>
  <c r="P1008" i="3" s="1"/>
  <c r="K1008" i="3"/>
  <c r="O1008" i="3" s="1"/>
  <c r="F1008" i="3"/>
  <c r="Q1009" i="3"/>
  <c r="P1009" i="3" s="1"/>
  <c r="K1009" i="3"/>
  <c r="O1009" i="3" s="1"/>
  <c r="F1009" i="3"/>
  <c r="Q1010" i="3"/>
  <c r="P1010" i="3" s="1"/>
  <c r="K1010" i="3"/>
  <c r="O1010" i="3" s="1"/>
  <c r="F1010" i="3"/>
  <c r="Q1011" i="3"/>
  <c r="P1011" i="3" s="1"/>
  <c r="K1011" i="3"/>
  <c r="O1011" i="3" s="1"/>
  <c r="F1011" i="3"/>
  <c r="Q1012" i="3"/>
  <c r="P1012" i="3" s="1"/>
  <c r="K1012" i="3"/>
  <c r="O1012" i="3" s="1"/>
  <c r="F1012" i="3"/>
  <c r="Q1013" i="3"/>
  <c r="P1013" i="3" s="1"/>
  <c r="K1013" i="3"/>
  <c r="O1013" i="3" s="1"/>
  <c r="F1013" i="3"/>
  <c r="Q1014" i="3"/>
  <c r="P1014" i="3" s="1"/>
  <c r="K1014" i="3"/>
  <c r="O1014" i="3" s="1"/>
  <c r="F1014" i="3"/>
  <c r="Q1015" i="3"/>
  <c r="P1015" i="3" s="1"/>
  <c r="K1015" i="3"/>
  <c r="O1015" i="3" s="1"/>
  <c r="F1015" i="3"/>
  <c r="Q1016" i="3"/>
  <c r="P1016" i="3" s="1"/>
  <c r="K1016" i="3"/>
  <c r="O1016" i="3" s="1"/>
  <c r="F1016" i="3"/>
  <c r="Q1017" i="3"/>
  <c r="P1017" i="3" s="1"/>
  <c r="K1017" i="3"/>
  <c r="O1017" i="3" s="1"/>
  <c r="F1017" i="3"/>
  <c r="Q1018" i="3"/>
  <c r="P1018" i="3" s="1"/>
  <c r="K1018" i="3"/>
  <c r="O1018" i="3" s="1"/>
  <c r="F1018" i="3"/>
  <c r="Q1019" i="3"/>
  <c r="P1019" i="3" s="1"/>
  <c r="K1019" i="3"/>
  <c r="O1019" i="3" s="1"/>
  <c r="F1019" i="3"/>
  <c r="Q1020" i="3"/>
  <c r="P1020" i="3" s="1"/>
  <c r="K1020" i="3"/>
  <c r="O1020" i="3" s="1"/>
  <c r="F1020" i="3"/>
  <c r="Q1021" i="3"/>
  <c r="P1021" i="3" s="1"/>
  <c r="K1021" i="3"/>
  <c r="O1021" i="3" s="1"/>
  <c r="F1021" i="3"/>
  <c r="Q1022" i="3"/>
  <c r="P1022" i="3" s="1"/>
  <c r="K1022" i="3"/>
  <c r="O1022" i="3" s="1"/>
  <c r="F1022" i="3"/>
  <c r="Q1023" i="3"/>
  <c r="P1023" i="3" s="1"/>
  <c r="K1023" i="3"/>
  <c r="O1023" i="3" s="1"/>
  <c r="F1023" i="3"/>
  <c r="Q1024" i="3"/>
  <c r="P1024" i="3" s="1"/>
  <c r="K1024" i="3"/>
  <c r="O1024" i="3" s="1"/>
  <c r="F1024" i="3"/>
  <c r="Q1025" i="3"/>
  <c r="P1025" i="3" s="1"/>
  <c r="K1025" i="3"/>
  <c r="O1025" i="3" s="1"/>
  <c r="F1025" i="3"/>
  <c r="Q1026" i="3"/>
  <c r="P1026" i="3" s="1"/>
  <c r="K1026" i="3"/>
  <c r="O1026" i="3" s="1"/>
  <c r="F1026" i="3"/>
  <c r="Q1027" i="3"/>
  <c r="P1027" i="3" s="1"/>
  <c r="K1027" i="3"/>
  <c r="O1027" i="3" s="1"/>
  <c r="F1027" i="3"/>
  <c r="Q1028" i="3"/>
  <c r="P1028" i="3" s="1"/>
  <c r="K1028" i="3"/>
  <c r="O1028" i="3" s="1"/>
  <c r="F1028" i="3"/>
  <c r="Q1029" i="3"/>
  <c r="P1029" i="3" s="1"/>
  <c r="K1029" i="3"/>
  <c r="O1029" i="3" s="1"/>
  <c r="F1029" i="3"/>
  <c r="Q1030" i="3"/>
  <c r="P1030" i="3" s="1"/>
  <c r="K1030" i="3"/>
  <c r="O1030" i="3" s="1"/>
  <c r="F1030" i="3"/>
  <c r="Q1031" i="3"/>
  <c r="P1031" i="3" s="1"/>
  <c r="K1031" i="3"/>
  <c r="O1031" i="3" s="1"/>
  <c r="F1031" i="3"/>
  <c r="Q1032" i="3"/>
  <c r="P1032" i="3" s="1"/>
  <c r="K1032" i="3"/>
  <c r="O1032" i="3" s="1"/>
  <c r="F1032" i="3"/>
  <c r="Q1033" i="3"/>
  <c r="P1033" i="3" s="1"/>
  <c r="K1033" i="3"/>
  <c r="O1033" i="3" s="1"/>
  <c r="F1033" i="3"/>
  <c r="Q1034" i="3"/>
  <c r="P1034" i="3" s="1"/>
  <c r="K1034" i="3"/>
  <c r="O1034" i="3" s="1"/>
  <c r="F1034" i="3"/>
  <c r="Q1035" i="3"/>
  <c r="P1035" i="3" s="1"/>
  <c r="K1035" i="3"/>
  <c r="O1035" i="3" s="1"/>
  <c r="F1035" i="3"/>
  <c r="Q1036" i="3"/>
  <c r="P1036" i="3" s="1"/>
  <c r="K1036" i="3"/>
  <c r="O1036" i="3" s="1"/>
  <c r="F1036" i="3"/>
  <c r="Q1037" i="3"/>
  <c r="P1037" i="3" s="1"/>
  <c r="K1037" i="3"/>
  <c r="O1037" i="3" s="1"/>
  <c r="F1037" i="3"/>
  <c r="Q1038" i="3"/>
  <c r="P1038" i="3" s="1"/>
  <c r="K1038" i="3"/>
  <c r="O1038" i="3" s="1"/>
  <c r="F1038" i="3"/>
  <c r="Q1039" i="3"/>
  <c r="P1039" i="3" s="1"/>
  <c r="K1039" i="3"/>
  <c r="O1039" i="3" s="1"/>
  <c r="F1039" i="3"/>
  <c r="Q1040" i="3"/>
  <c r="P1040" i="3" s="1"/>
  <c r="K1040" i="3"/>
  <c r="O1040" i="3" s="1"/>
  <c r="F1040" i="3"/>
  <c r="Q1041" i="3"/>
  <c r="P1041" i="3" s="1"/>
  <c r="K1041" i="3"/>
  <c r="O1041" i="3" s="1"/>
  <c r="F1041" i="3"/>
  <c r="Q1042" i="3"/>
  <c r="P1042" i="3" s="1"/>
  <c r="K1042" i="3"/>
  <c r="O1042" i="3" s="1"/>
  <c r="F1042" i="3"/>
  <c r="Q1043" i="3"/>
  <c r="P1043" i="3" s="1"/>
  <c r="K1043" i="3"/>
  <c r="O1043" i="3" s="1"/>
  <c r="F1043" i="3"/>
  <c r="Q1044" i="3"/>
  <c r="P1044" i="3" s="1"/>
  <c r="K1044" i="3"/>
  <c r="O1044" i="3" s="1"/>
  <c r="F1044" i="3"/>
  <c r="Q1045" i="3"/>
  <c r="P1045" i="3" s="1"/>
  <c r="K1045" i="3"/>
  <c r="O1045" i="3" s="1"/>
  <c r="F1045" i="3"/>
  <c r="Q1046" i="3"/>
  <c r="P1046" i="3" s="1"/>
  <c r="K1046" i="3"/>
  <c r="O1046" i="3" s="1"/>
  <c r="F1046" i="3"/>
  <c r="Q1047" i="3"/>
  <c r="P1047" i="3" s="1"/>
  <c r="K1047" i="3"/>
  <c r="O1047" i="3" s="1"/>
  <c r="F1047" i="3"/>
  <c r="Q1048" i="3"/>
  <c r="P1048" i="3" s="1"/>
  <c r="K1048" i="3"/>
  <c r="O1048" i="3" s="1"/>
  <c r="F1048" i="3"/>
  <c r="Q1049" i="3"/>
  <c r="P1049" i="3" s="1"/>
  <c r="K1049" i="3"/>
  <c r="O1049" i="3" s="1"/>
  <c r="F1049" i="3"/>
  <c r="Q1050" i="3"/>
  <c r="P1050" i="3" s="1"/>
  <c r="K1050" i="3"/>
  <c r="O1050" i="3" s="1"/>
  <c r="F1050" i="3"/>
  <c r="Q1051" i="3"/>
  <c r="P1051" i="3" s="1"/>
  <c r="K1051" i="3"/>
  <c r="O1051" i="3" s="1"/>
  <c r="F1051" i="3"/>
  <c r="Q1052" i="3"/>
  <c r="P1052" i="3" s="1"/>
  <c r="K1052" i="3"/>
  <c r="O1052" i="3" s="1"/>
  <c r="F1052" i="3"/>
  <c r="Q1053" i="3"/>
  <c r="P1053" i="3" s="1"/>
  <c r="K1053" i="3"/>
  <c r="O1053" i="3" s="1"/>
  <c r="F1053" i="3"/>
  <c r="Q1054" i="3"/>
  <c r="P1054" i="3" s="1"/>
  <c r="K1054" i="3"/>
  <c r="O1054" i="3" s="1"/>
  <c r="F1054" i="3"/>
  <c r="Q1055" i="3"/>
  <c r="P1055" i="3" s="1"/>
  <c r="K1055" i="3"/>
  <c r="O1055" i="3" s="1"/>
  <c r="F1055" i="3"/>
  <c r="Q1056" i="3"/>
  <c r="P1056" i="3" s="1"/>
  <c r="K1056" i="3"/>
  <c r="O1056" i="3" s="1"/>
  <c r="F1056" i="3"/>
  <c r="Q1057" i="3"/>
  <c r="P1057" i="3" s="1"/>
  <c r="K1057" i="3"/>
  <c r="O1057" i="3" s="1"/>
  <c r="F1057" i="3"/>
  <c r="Q1058" i="3"/>
  <c r="P1058" i="3" s="1"/>
  <c r="K1058" i="3"/>
  <c r="O1058" i="3" s="1"/>
  <c r="F1058" i="3"/>
  <c r="Q1059" i="3"/>
  <c r="P1059" i="3" s="1"/>
  <c r="K1059" i="3"/>
  <c r="O1059" i="3" s="1"/>
  <c r="F1059" i="3"/>
  <c r="Q1060" i="3"/>
  <c r="P1060" i="3" s="1"/>
  <c r="K1060" i="3"/>
  <c r="O1060" i="3" s="1"/>
  <c r="F1060" i="3"/>
  <c r="Q1061" i="3"/>
  <c r="P1061" i="3" s="1"/>
  <c r="K1061" i="3"/>
  <c r="O1061" i="3" s="1"/>
  <c r="F1061" i="3"/>
  <c r="Q1062" i="3"/>
  <c r="P1062" i="3" s="1"/>
  <c r="K1062" i="3"/>
  <c r="O1062" i="3" s="1"/>
  <c r="F1062" i="3"/>
  <c r="Q1063" i="3"/>
  <c r="P1063" i="3" s="1"/>
  <c r="K1063" i="3"/>
  <c r="O1063" i="3" s="1"/>
  <c r="F1063" i="3"/>
  <c r="Q1064" i="3"/>
  <c r="P1064" i="3" s="1"/>
  <c r="K1064" i="3"/>
  <c r="O1064" i="3" s="1"/>
  <c r="F1064" i="3"/>
  <c r="Q1065" i="3"/>
  <c r="P1065" i="3" s="1"/>
  <c r="K1065" i="3"/>
  <c r="O1065" i="3" s="1"/>
  <c r="F1065" i="3"/>
  <c r="Q1066" i="3"/>
  <c r="P1066" i="3" s="1"/>
  <c r="K1066" i="3"/>
  <c r="O1066" i="3" s="1"/>
  <c r="F1066" i="3"/>
  <c r="Q1067" i="3"/>
  <c r="P1067" i="3" s="1"/>
  <c r="K1067" i="3"/>
  <c r="O1067" i="3" s="1"/>
  <c r="F1067" i="3"/>
  <c r="Q1068" i="3"/>
  <c r="P1068" i="3" s="1"/>
  <c r="K1068" i="3"/>
  <c r="O1068" i="3" s="1"/>
  <c r="F1068" i="3"/>
  <c r="Q1069" i="3"/>
  <c r="P1069" i="3" s="1"/>
  <c r="K1069" i="3"/>
  <c r="O1069" i="3" s="1"/>
  <c r="F1069" i="3"/>
  <c r="Q1070" i="3"/>
  <c r="P1070" i="3" s="1"/>
  <c r="K1070" i="3"/>
  <c r="O1070" i="3" s="1"/>
  <c r="F1070" i="3"/>
  <c r="Q1071" i="3"/>
  <c r="P1071" i="3" s="1"/>
  <c r="K1071" i="3"/>
  <c r="O1071" i="3" s="1"/>
  <c r="F1071" i="3"/>
  <c r="Q1072" i="3"/>
  <c r="P1072" i="3" s="1"/>
  <c r="K1072" i="3"/>
  <c r="O1072" i="3" s="1"/>
  <c r="F1072" i="3"/>
  <c r="Q1073" i="3"/>
  <c r="P1073" i="3" s="1"/>
  <c r="K1073" i="3"/>
  <c r="O1073" i="3" s="1"/>
  <c r="F1073" i="3"/>
  <c r="Q1074" i="3"/>
  <c r="P1074" i="3" s="1"/>
  <c r="K1074" i="3"/>
  <c r="O1074" i="3" s="1"/>
  <c r="F1074" i="3"/>
  <c r="Q1075" i="3"/>
  <c r="P1075" i="3" s="1"/>
  <c r="K1075" i="3"/>
  <c r="O1075" i="3" s="1"/>
  <c r="F1075" i="3"/>
  <c r="Q1076" i="3"/>
  <c r="P1076" i="3" s="1"/>
  <c r="K1076" i="3"/>
  <c r="O1076" i="3" s="1"/>
  <c r="F1076" i="3"/>
  <c r="Q1077" i="3"/>
  <c r="P1077" i="3" s="1"/>
  <c r="K1077" i="3"/>
  <c r="O1077" i="3" s="1"/>
  <c r="F1077" i="3"/>
  <c r="Q1078" i="3"/>
  <c r="P1078" i="3" s="1"/>
  <c r="K1078" i="3"/>
  <c r="O1078" i="3" s="1"/>
  <c r="F1078" i="3"/>
  <c r="Q1079" i="3"/>
  <c r="P1079" i="3" s="1"/>
  <c r="K1079" i="3"/>
  <c r="O1079" i="3" s="1"/>
  <c r="F1079" i="3"/>
  <c r="Q1080" i="3"/>
  <c r="P1080" i="3" s="1"/>
  <c r="K1080" i="3"/>
  <c r="O1080" i="3" s="1"/>
  <c r="F1080" i="3"/>
  <c r="Q1081" i="3"/>
  <c r="P1081" i="3" s="1"/>
  <c r="K1081" i="3"/>
  <c r="O1081" i="3" s="1"/>
  <c r="F1081" i="3"/>
  <c r="Q1082" i="3"/>
  <c r="P1082" i="3" s="1"/>
  <c r="K1082" i="3"/>
  <c r="O1082" i="3" s="1"/>
  <c r="F1082" i="3"/>
  <c r="Q1083" i="3"/>
  <c r="P1083" i="3" s="1"/>
  <c r="K1083" i="3"/>
  <c r="O1083" i="3" s="1"/>
  <c r="F1083" i="3"/>
  <c r="Q1084" i="3"/>
  <c r="P1084" i="3" s="1"/>
  <c r="K1084" i="3"/>
  <c r="O1084" i="3" s="1"/>
  <c r="F1084" i="3"/>
  <c r="Q1085" i="3"/>
  <c r="P1085" i="3" s="1"/>
  <c r="K1085" i="3"/>
  <c r="O1085" i="3" s="1"/>
  <c r="F1085" i="3"/>
  <c r="Q1086" i="3"/>
  <c r="P1086" i="3" s="1"/>
  <c r="K1086" i="3"/>
  <c r="O1086" i="3" s="1"/>
  <c r="F1086" i="3"/>
  <c r="Q1087" i="3"/>
  <c r="P1087" i="3" s="1"/>
  <c r="K1087" i="3"/>
  <c r="O1087" i="3" s="1"/>
  <c r="F1087" i="3"/>
  <c r="Q1088" i="3"/>
  <c r="P1088" i="3" s="1"/>
  <c r="K1088" i="3"/>
  <c r="O1088" i="3" s="1"/>
  <c r="F1088" i="3"/>
  <c r="Q1089" i="3"/>
  <c r="P1089" i="3" s="1"/>
  <c r="K1089" i="3"/>
  <c r="O1089" i="3" s="1"/>
  <c r="F1089" i="3"/>
  <c r="Q1090" i="3"/>
  <c r="P1090" i="3" s="1"/>
  <c r="K1090" i="3"/>
  <c r="O1090" i="3" s="1"/>
  <c r="F1090" i="3"/>
  <c r="Q1091" i="3"/>
  <c r="P1091" i="3" s="1"/>
  <c r="K1091" i="3"/>
  <c r="O1091" i="3" s="1"/>
  <c r="F1091" i="3"/>
  <c r="Q1092" i="3"/>
  <c r="P1092" i="3" s="1"/>
  <c r="K1092" i="3"/>
  <c r="O1092" i="3" s="1"/>
  <c r="F1092" i="3"/>
  <c r="Q1093" i="3"/>
  <c r="P1093" i="3" s="1"/>
  <c r="K1093" i="3"/>
  <c r="O1093" i="3" s="1"/>
  <c r="F1093" i="3"/>
  <c r="Q1094" i="3"/>
  <c r="P1094" i="3" s="1"/>
  <c r="K1094" i="3"/>
  <c r="O1094" i="3" s="1"/>
  <c r="F1094" i="3"/>
  <c r="Q1095" i="3"/>
  <c r="P1095" i="3" s="1"/>
  <c r="K1095" i="3"/>
  <c r="O1095" i="3" s="1"/>
  <c r="F1095" i="3"/>
  <c r="Q1096" i="3"/>
  <c r="P1096" i="3" s="1"/>
  <c r="K1096" i="3"/>
  <c r="O1096" i="3" s="1"/>
  <c r="F1096" i="3"/>
  <c r="Q1097" i="3"/>
  <c r="P1097" i="3" s="1"/>
  <c r="K1097" i="3"/>
  <c r="O1097" i="3" s="1"/>
  <c r="F1097" i="3"/>
  <c r="Q1098" i="3"/>
  <c r="P1098" i="3" s="1"/>
  <c r="K1098" i="3"/>
  <c r="O1098" i="3" s="1"/>
  <c r="F1098" i="3"/>
  <c r="Q1099" i="3"/>
  <c r="P1099" i="3" s="1"/>
  <c r="K1099" i="3"/>
  <c r="O1099" i="3" s="1"/>
  <c r="F1099" i="3"/>
  <c r="Q1100" i="3"/>
  <c r="P1100" i="3" s="1"/>
  <c r="K1100" i="3"/>
  <c r="O1100" i="3" s="1"/>
  <c r="F1100" i="3"/>
  <c r="Q1101" i="3"/>
  <c r="P1101" i="3" s="1"/>
  <c r="K1101" i="3"/>
  <c r="O1101" i="3" s="1"/>
  <c r="F1101" i="3"/>
  <c r="Q1102" i="3"/>
  <c r="P1102" i="3" s="1"/>
  <c r="K1102" i="3"/>
  <c r="O1102" i="3" s="1"/>
  <c r="F1102" i="3"/>
  <c r="Q1103" i="3"/>
  <c r="P1103" i="3" s="1"/>
  <c r="K1103" i="3"/>
  <c r="O1103" i="3" s="1"/>
  <c r="F1103" i="3"/>
  <c r="Q1104" i="3"/>
  <c r="P1104" i="3" s="1"/>
  <c r="K1104" i="3"/>
  <c r="O1104" i="3" s="1"/>
  <c r="F1104" i="3"/>
  <c r="Q1105" i="3"/>
  <c r="P1105" i="3" s="1"/>
  <c r="K1105" i="3"/>
  <c r="O1105" i="3" s="1"/>
  <c r="F1105" i="3"/>
  <c r="Q1106" i="3"/>
  <c r="P1106" i="3" s="1"/>
  <c r="K1106" i="3"/>
  <c r="O1106" i="3" s="1"/>
  <c r="F1106" i="3"/>
  <c r="Q1107" i="3"/>
  <c r="P1107" i="3" s="1"/>
  <c r="K1107" i="3"/>
  <c r="O1107" i="3" s="1"/>
  <c r="F1107" i="3"/>
  <c r="Q1108" i="3"/>
  <c r="P1108" i="3" s="1"/>
  <c r="K1108" i="3"/>
  <c r="O1108" i="3" s="1"/>
  <c r="F1108" i="3"/>
  <c r="Q1109" i="3"/>
  <c r="P1109" i="3" s="1"/>
  <c r="K1109" i="3"/>
  <c r="O1109" i="3" s="1"/>
  <c r="F1109" i="3"/>
  <c r="Q1110" i="3"/>
  <c r="P1110" i="3" s="1"/>
  <c r="K1110" i="3"/>
  <c r="O1110" i="3" s="1"/>
  <c r="F1110" i="3"/>
  <c r="Q1111" i="3"/>
  <c r="P1111" i="3" s="1"/>
  <c r="K1111" i="3"/>
  <c r="O1111" i="3" s="1"/>
  <c r="F1111" i="3"/>
  <c r="Q1112" i="3"/>
  <c r="P1112" i="3" s="1"/>
  <c r="K1112" i="3"/>
  <c r="O1112" i="3" s="1"/>
  <c r="F1112" i="3"/>
  <c r="Q1113" i="3"/>
  <c r="P1113" i="3" s="1"/>
  <c r="K1113" i="3"/>
  <c r="O1113" i="3" s="1"/>
  <c r="F1113" i="3"/>
  <c r="Q1114" i="3"/>
  <c r="P1114" i="3" s="1"/>
  <c r="K1114" i="3"/>
  <c r="O1114" i="3" s="1"/>
  <c r="F1114" i="3"/>
  <c r="Q1115" i="3"/>
  <c r="P1115" i="3" s="1"/>
  <c r="K1115" i="3"/>
  <c r="O1115" i="3" s="1"/>
  <c r="F1115" i="3"/>
  <c r="Q1116" i="3"/>
  <c r="P1116" i="3" s="1"/>
  <c r="K1116" i="3"/>
  <c r="O1116" i="3" s="1"/>
  <c r="F1116" i="3"/>
  <c r="Q1117" i="3"/>
  <c r="P1117" i="3" s="1"/>
  <c r="K1117" i="3"/>
  <c r="O1117" i="3" s="1"/>
  <c r="F1117" i="3"/>
  <c r="Q1118" i="3"/>
  <c r="P1118" i="3" s="1"/>
  <c r="K1118" i="3"/>
  <c r="O1118" i="3" s="1"/>
  <c r="F1118" i="3"/>
  <c r="Q1119" i="3"/>
  <c r="P1119" i="3" s="1"/>
  <c r="K1119" i="3"/>
  <c r="O1119" i="3" s="1"/>
  <c r="F1119" i="3"/>
  <c r="Q1120" i="3"/>
  <c r="P1120" i="3" s="1"/>
  <c r="K1120" i="3"/>
  <c r="O1120" i="3" s="1"/>
  <c r="F1120" i="3"/>
  <c r="Q1121" i="3"/>
  <c r="P1121" i="3" s="1"/>
  <c r="K1121" i="3"/>
  <c r="O1121" i="3" s="1"/>
  <c r="F1121" i="3"/>
  <c r="Q1122" i="3"/>
  <c r="P1122" i="3" s="1"/>
  <c r="K1122" i="3"/>
  <c r="O1122" i="3" s="1"/>
  <c r="F1122" i="3"/>
  <c r="Q1123" i="3"/>
  <c r="P1123" i="3" s="1"/>
  <c r="K1123" i="3"/>
  <c r="O1123" i="3" s="1"/>
  <c r="F1123" i="3"/>
  <c r="Q1124" i="3"/>
  <c r="P1124" i="3" s="1"/>
  <c r="K1124" i="3"/>
  <c r="O1124" i="3" s="1"/>
  <c r="F1124" i="3"/>
  <c r="Q1125" i="3"/>
  <c r="P1125" i="3" s="1"/>
  <c r="K1125" i="3"/>
  <c r="O1125" i="3" s="1"/>
  <c r="F1125" i="3"/>
  <c r="Q1126" i="3"/>
  <c r="P1126" i="3" s="1"/>
  <c r="K1126" i="3"/>
  <c r="O1126" i="3" s="1"/>
  <c r="F1126" i="3"/>
  <c r="Q1127" i="3"/>
  <c r="P1127" i="3" s="1"/>
  <c r="K1127" i="3"/>
  <c r="O1127" i="3" s="1"/>
  <c r="F1127" i="3"/>
  <c r="Q1128" i="3"/>
  <c r="P1128" i="3" s="1"/>
  <c r="K1128" i="3"/>
  <c r="O1128" i="3" s="1"/>
  <c r="F1128" i="3"/>
  <c r="Q1129" i="3"/>
  <c r="P1129" i="3" s="1"/>
  <c r="K1129" i="3"/>
  <c r="O1129" i="3" s="1"/>
  <c r="F1129" i="3"/>
  <c r="Q1130" i="3"/>
  <c r="P1130" i="3" s="1"/>
  <c r="K1130" i="3"/>
  <c r="O1130" i="3" s="1"/>
  <c r="F1130" i="3"/>
  <c r="Q1131" i="3"/>
  <c r="P1131" i="3" s="1"/>
  <c r="K1131" i="3"/>
  <c r="O1131" i="3" s="1"/>
  <c r="F1131" i="3"/>
  <c r="Q1132" i="3"/>
  <c r="P1132" i="3" s="1"/>
  <c r="K1132" i="3"/>
  <c r="O1132" i="3" s="1"/>
  <c r="F1132" i="3"/>
  <c r="Q1133" i="3"/>
  <c r="P1133" i="3" s="1"/>
  <c r="K1133" i="3"/>
  <c r="O1133" i="3" s="1"/>
  <c r="F1133" i="3"/>
  <c r="Q1134" i="3"/>
  <c r="P1134" i="3" s="1"/>
  <c r="K1134" i="3"/>
  <c r="O1134" i="3" s="1"/>
  <c r="F1134" i="3"/>
  <c r="Q1135" i="3"/>
  <c r="P1135" i="3" s="1"/>
  <c r="K1135" i="3"/>
  <c r="O1135" i="3" s="1"/>
  <c r="F1135" i="3"/>
  <c r="Q1136" i="3"/>
  <c r="P1136" i="3" s="1"/>
  <c r="K1136" i="3"/>
  <c r="O1136" i="3" s="1"/>
  <c r="F1136" i="3"/>
  <c r="Q1137" i="3"/>
  <c r="P1137" i="3" s="1"/>
  <c r="K1137" i="3"/>
  <c r="O1137" i="3" s="1"/>
  <c r="F1137" i="3"/>
  <c r="Q1138" i="3"/>
  <c r="P1138" i="3" s="1"/>
  <c r="K1138" i="3"/>
  <c r="O1138" i="3" s="1"/>
  <c r="F1138" i="3"/>
  <c r="Q1139" i="3"/>
  <c r="P1139" i="3" s="1"/>
  <c r="K1139" i="3"/>
  <c r="O1139" i="3" s="1"/>
  <c r="F1139" i="3"/>
  <c r="Q1140" i="3"/>
  <c r="P1140" i="3" s="1"/>
  <c r="K1140" i="3"/>
  <c r="O1140" i="3" s="1"/>
  <c r="F1140" i="3"/>
  <c r="Q1141" i="3"/>
  <c r="P1141" i="3" s="1"/>
  <c r="K1141" i="3"/>
  <c r="O1141" i="3" s="1"/>
  <c r="F1141" i="3"/>
  <c r="Q1142" i="3"/>
  <c r="P1142" i="3" s="1"/>
  <c r="K1142" i="3"/>
  <c r="O1142" i="3" s="1"/>
  <c r="F1142" i="3"/>
  <c r="Q1143" i="3"/>
  <c r="P1143" i="3" s="1"/>
  <c r="K1143" i="3"/>
  <c r="O1143" i="3" s="1"/>
  <c r="F1143" i="3"/>
  <c r="Q1144" i="3"/>
  <c r="P1144" i="3" s="1"/>
  <c r="K1144" i="3"/>
  <c r="O1144" i="3" s="1"/>
  <c r="F1144" i="3"/>
  <c r="Q1145" i="3"/>
  <c r="P1145" i="3" s="1"/>
  <c r="K1145" i="3"/>
  <c r="O1145" i="3" s="1"/>
  <c r="F1145" i="3"/>
  <c r="Q1146" i="3"/>
  <c r="P1146" i="3" s="1"/>
  <c r="K1146" i="3"/>
  <c r="O1146" i="3" s="1"/>
  <c r="F1146" i="3"/>
  <c r="Q1147" i="3"/>
  <c r="P1147" i="3" s="1"/>
  <c r="K1147" i="3"/>
  <c r="O1147" i="3" s="1"/>
  <c r="F1147" i="3"/>
  <c r="Q1148" i="3"/>
  <c r="P1148" i="3" s="1"/>
  <c r="K1148" i="3"/>
  <c r="O1148" i="3" s="1"/>
  <c r="F1148" i="3"/>
  <c r="Q1149" i="3"/>
  <c r="P1149" i="3" s="1"/>
  <c r="K1149" i="3"/>
  <c r="O1149" i="3" s="1"/>
  <c r="F1149" i="3"/>
  <c r="Q1150" i="3"/>
  <c r="P1150" i="3" s="1"/>
  <c r="K1150" i="3"/>
  <c r="O1150" i="3" s="1"/>
  <c r="F1150" i="3"/>
  <c r="Q1151" i="3"/>
  <c r="P1151" i="3" s="1"/>
  <c r="K1151" i="3"/>
  <c r="O1151" i="3" s="1"/>
  <c r="F1151" i="3"/>
  <c r="Q1152" i="3"/>
  <c r="P1152" i="3" s="1"/>
  <c r="K1152" i="3"/>
  <c r="O1152" i="3" s="1"/>
  <c r="F1152" i="3"/>
  <c r="Q1153" i="3"/>
  <c r="P1153" i="3" s="1"/>
  <c r="K1153" i="3"/>
  <c r="O1153" i="3" s="1"/>
  <c r="F1153" i="3"/>
  <c r="Q1154" i="3"/>
  <c r="P1154" i="3" s="1"/>
  <c r="K1154" i="3"/>
  <c r="O1154" i="3" s="1"/>
  <c r="F1154" i="3"/>
  <c r="Q1155" i="3"/>
  <c r="P1155" i="3" s="1"/>
  <c r="K1155" i="3"/>
  <c r="O1155" i="3" s="1"/>
  <c r="F1155" i="3"/>
  <c r="Q1156" i="3"/>
  <c r="P1156" i="3" s="1"/>
  <c r="K1156" i="3"/>
  <c r="O1156" i="3" s="1"/>
  <c r="F1156" i="3"/>
  <c r="Q1157" i="3"/>
  <c r="P1157" i="3" s="1"/>
  <c r="K1157" i="3"/>
  <c r="O1157" i="3" s="1"/>
  <c r="F1157" i="3"/>
  <c r="Q1158" i="3"/>
  <c r="P1158" i="3" s="1"/>
  <c r="K1158" i="3"/>
  <c r="O1158" i="3" s="1"/>
  <c r="F1158" i="3"/>
  <c r="Q1159" i="3"/>
  <c r="P1159" i="3" s="1"/>
  <c r="K1159" i="3"/>
  <c r="O1159" i="3" s="1"/>
  <c r="F1159" i="3"/>
  <c r="Q1160" i="3"/>
  <c r="P1160" i="3" s="1"/>
  <c r="K1160" i="3"/>
  <c r="O1160" i="3" s="1"/>
  <c r="F1160" i="3"/>
  <c r="Q1161" i="3"/>
  <c r="P1161" i="3" s="1"/>
  <c r="K1161" i="3"/>
  <c r="O1161" i="3" s="1"/>
  <c r="F1161" i="3"/>
  <c r="Q1162" i="3"/>
  <c r="P1162" i="3" s="1"/>
  <c r="K1162" i="3"/>
  <c r="O1162" i="3" s="1"/>
  <c r="F1162" i="3"/>
  <c r="Q1163" i="3"/>
  <c r="P1163" i="3" s="1"/>
  <c r="K1163" i="3"/>
  <c r="O1163" i="3" s="1"/>
  <c r="F1163" i="3"/>
  <c r="Q1164" i="3"/>
  <c r="P1164" i="3" s="1"/>
  <c r="K1164" i="3"/>
  <c r="O1164" i="3" s="1"/>
  <c r="F1164" i="3"/>
  <c r="Q1165" i="3"/>
  <c r="P1165" i="3" s="1"/>
  <c r="K1165" i="3"/>
  <c r="O1165" i="3" s="1"/>
  <c r="F1165" i="3"/>
  <c r="Q1166" i="3"/>
  <c r="P1166" i="3" s="1"/>
  <c r="K1166" i="3"/>
  <c r="O1166" i="3" s="1"/>
  <c r="F1166" i="3"/>
  <c r="Q1167" i="3"/>
  <c r="P1167" i="3" s="1"/>
  <c r="K1167" i="3"/>
  <c r="O1167" i="3" s="1"/>
  <c r="F1167" i="3"/>
  <c r="Q1168" i="3"/>
  <c r="P1168" i="3" s="1"/>
  <c r="K1168" i="3"/>
  <c r="O1168" i="3" s="1"/>
  <c r="F1168" i="3"/>
  <c r="Q1169" i="3"/>
  <c r="P1169" i="3" s="1"/>
  <c r="K1169" i="3"/>
  <c r="O1169" i="3" s="1"/>
  <c r="F1169" i="3"/>
  <c r="Q1170" i="3"/>
  <c r="P1170" i="3" s="1"/>
  <c r="K1170" i="3"/>
  <c r="O1170" i="3" s="1"/>
  <c r="F1170" i="3"/>
  <c r="Q1171" i="3"/>
  <c r="P1171" i="3" s="1"/>
  <c r="K1171" i="3"/>
  <c r="O1171" i="3" s="1"/>
  <c r="F1171" i="3"/>
  <c r="Q1172" i="3"/>
  <c r="P1172" i="3" s="1"/>
  <c r="K1172" i="3"/>
  <c r="O1172" i="3" s="1"/>
  <c r="F1172" i="3"/>
  <c r="Q1173" i="3"/>
  <c r="P1173" i="3" s="1"/>
  <c r="K1173" i="3"/>
  <c r="O1173" i="3" s="1"/>
  <c r="F1173" i="3"/>
  <c r="Q1174" i="3"/>
  <c r="P1174" i="3" s="1"/>
  <c r="K1174" i="3"/>
  <c r="O1174" i="3" s="1"/>
  <c r="F1174" i="3"/>
  <c r="Q1175" i="3"/>
  <c r="P1175" i="3" s="1"/>
  <c r="K1175" i="3"/>
  <c r="O1175" i="3" s="1"/>
  <c r="F1175" i="3"/>
  <c r="Q1176" i="3"/>
  <c r="P1176" i="3" s="1"/>
  <c r="K1176" i="3"/>
  <c r="O1176" i="3" s="1"/>
  <c r="F1176" i="3"/>
  <c r="Q1177" i="3"/>
  <c r="P1177" i="3" s="1"/>
  <c r="K1177" i="3"/>
  <c r="O1177" i="3" s="1"/>
  <c r="F1177" i="3"/>
  <c r="Q1178" i="3"/>
  <c r="P1178" i="3" s="1"/>
  <c r="K1178" i="3"/>
  <c r="O1178" i="3" s="1"/>
  <c r="F1178" i="3"/>
  <c r="Q1179" i="3"/>
  <c r="P1179" i="3" s="1"/>
  <c r="K1179" i="3"/>
  <c r="O1179" i="3" s="1"/>
  <c r="F1179" i="3"/>
  <c r="Q1180" i="3"/>
  <c r="P1180" i="3" s="1"/>
  <c r="K1180" i="3"/>
  <c r="O1180" i="3" s="1"/>
  <c r="F1180" i="3"/>
  <c r="Q1181" i="3"/>
  <c r="P1181" i="3" s="1"/>
  <c r="K1181" i="3"/>
  <c r="O1181" i="3" s="1"/>
  <c r="F1181" i="3"/>
  <c r="Q1182" i="3"/>
  <c r="P1182" i="3" s="1"/>
  <c r="K1182" i="3"/>
  <c r="O1182" i="3" s="1"/>
  <c r="F1182" i="3"/>
  <c r="Q1183" i="3"/>
  <c r="P1183" i="3" s="1"/>
  <c r="K1183" i="3"/>
  <c r="O1183" i="3" s="1"/>
  <c r="F1183" i="3"/>
  <c r="Q1184" i="3"/>
  <c r="P1184" i="3" s="1"/>
  <c r="K1184" i="3"/>
  <c r="O1184" i="3" s="1"/>
  <c r="F1184" i="3"/>
  <c r="Q1185" i="3"/>
  <c r="P1185" i="3" s="1"/>
  <c r="K1185" i="3"/>
  <c r="O1185" i="3" s="1"/>
  <c r="F1185" i="3"/>
  <c r="Q1186" i="3"/>
  <c r="P1186" i="3" s="1"/>
  <c r="K1186" i="3"/>
  <c r="O1186" i="3" s="1"/>
  <c r="F1186" i="3"/>
  <c r="Q1187" i="3"/>
  <c r="P1187" i="3" s="1"/>
  <c r="K1187" i="3"/>
  <c r="O1187" i="3" s="1"/>
  <c r="F1187" i="3"/>
  <c r="Q1188" i="3"/>
  <c r="P1188" i="3" s="1"/>
  <c r="K1188" i="3"/>
  <c r="O1188" i="3" s="1"/>
  <c r="F1188" i="3"/>
  <c r="Q1189" i="3"/>
  <c r="P1189" i="3" s="1"/>
  <c r="K1189" i="3"/>
  <c r="O1189" i="3" s="1"/>
  <c r="F1189" i="3"/>
  <c r="Q1190" i="3"/>
  <c r="P1190" i="3" s="1"/>
  <c r="K1190" i="3"/>
  <c r="O1190" i="3" s="1"/>
  <c r="F1190" i="3"/>
  <c r="Q1191" i="3"/>
  <c r="P1191" i="3" s="1"/>
  <c r="K1191" i="3"/>
  <c r="O1191" i="3" s="1"/>
  <c r="F1191" i="3"/>
  <c r="Q1192" i="3"/>
  <c r="P1192" i="3" s="1"/>
  <c r="K1192" i="3"/>
  <c r="O1192" i="3" s="1"/>
  <c r="F1192" i="3"/>
  <c r="Q1193" i="3"/>
  <c r="P1193" i="3" s="1"/>
  <c r="K1193" i="3"/>
  <c r="O1193" i="3" s="1"/>
  <c r="F1193" i="3"/>
  <c r="Q1194" i="3"/>
  <c r="P1194" i="3" s="1"/>
  <c r="K1194" i="3"/>
  <c r="O1194" i="3" s="1"/>
  <c r="F1194" i="3"/>
  <c r="Q1195" i="3"/>
  <c r="P1195" i="3" s="1"/>
  <c r="K1195" i="3"/>
  <c r="O1195" i="3" s="1"/>
  <c r="F1195" i="3"/>
  <c r="Q1196" i="3"/>
  <c r="P1196" i="3" s="1"/>
  <c r="K1196" i="3"/>
  <c r="O1196" i="3" s="1"/>
  <c r="F1196" i="3"/>
  <c r="Q1197" i="3"/>
  <c r="P1197" i="3" s="1"/>
  <c r="K1197" i="3"/>
  <c r="O1197" i="3" s="1"/>
  <c r="F1197" i="3"/>
  <c r="Q1198" i="3"/>
  <c r="P1198" i="3" s="1"/>
  <c r="K1198" i="3"/>
  <c r="O1198" i="3" s="1"/>
  <c r="F1198" i="3"/>
  <c r="Q1199" i="3"/>
  <c r="P1199" i="3" s="1"/>
  <c r="K1199" i="3"/>
  <c r="O1199" i="3" s="1"/>
  <c r="F1199" i="3"/>
  <c r="Q1200" i="3"/>
  <c r="P1200" i="3" s="1"/>
  <c r="K1200" i="3"/>
  <c r="O1200" i="3" s="1"/>
  <c r="F1200" i="3"/>
  <c r="Q1201" i="3"/>
  <c r="P1201" i="3" s="1"/>
  <c r="K1201" i="3"/>
  <c r="O1201" i="3" s="1"/>
  <c r="F1201" i="3"/>
  <c r="Q1202" i="3"/>
  <c r="P1202" i="3" s="1"/>
  <c r="K1202" i="3"/>
  <c r="O1202" i="3" s="1"/>
  <c r="F1202" i="3"/>
  <c r="Q1203" i="3"/>
  <c r="P1203" i="3" s="1"/>
  <c r="K1203" i="3"/>
  <c r="O1203" i="3" s="1"/>
  <c r="F1203" i="3"/>
  <c r="Q1204" i="3"/>
  <c r="P1204" i="3" s="1"/>
  <c r="K1204" i="3"/>
  <c r="O1204" i="3" s="1"/>
  <c r="F1204" i="3"/>
  <c r="Q1205" i="3"/>
  <c r="P1205" i="3" s="1"/>
  <c r="K1205" i="3"/>
  <c r="O1205" i="3" s="1"/>
  <c r="F1205" i="3"/>
  <c r="Q1206" i="3"/>
  <c r="P1206" i="3" s="1"/>
  <c r="K1206" i="3"/>
  <c r="O1206" i="3" s="1"/>
  <c r="F1206" i="3"/>
  <c r="Q1207" i="3"/>
  <c r="P1207" i="3" s="1"/>
  <c r="K1207" i="3"/>
  <c r="O1207" i="3" s="1"/>
  <c r="F1207" i="3"/>
  <c r="Q1208" i="3"/>
  <c r="P1208" i="3" s="1"/>
  <c r="K1208" i="3"/>
  <c r="O1208" i="3" s="1"/>
  <c r="F1208" i="3"/>
  <c r="Q1209" i="3"/>
  <c r="P1209" i="3" s="1"/>
  <c r="K1209" i="3"/>
  <c r="O1209" i="3" s="1"/>
  <c r="F1209" i="3"/>
  <c r="Q1210" i="3"/>
  <c r="P1210" i="3" s="1"/>
  <c r="K1210" i="3"/>
  <c r="O1210" i="3" s="1"/>
  <c r="F1210" i="3"/>
  <c r="Q1211" i="3"/>
  <c r="P1211" i="3" s="1"/>
  <c r="K1211" i="3"/>
  <c r="O1211" i="3" s="1"/>
  <c r="F1211" i="3"/>
  <c r="Q1212" i="3"/>
  <c r="P1212" i="3" s="1"/>
  <c r="K1212" i="3"/>
  <c r="O1212" i="3" s="1"/>
  <c r="F1212" i="3"/>
  <c r="Q1213" i="3"/>
  <c r="P1213" i="3" s="1"/>
  <c r="K1213" i="3"/>
  <c r="O1213" i="3" s="1"/>
  <c r="F1213" i="3"/>
  <c r="Q1214" i="3"/>
  <c r="P1214" i="3" s="1"/>
  <c r="K1214" i="3"/>
  <c r="O1214" i="3" s="1"/>
  <c r="F1214" i="3"/>
  <c r="Q1215" i="3"/>
  <c r="P1215" i="3" s="1"/>
  <c r="K1215" i="3"/>
  <c r="O1215" i="3" s="1"/>
  <c r="F1215" i="3"/>
  <c r="Q1216" i="3"/>
  <c r="P1216" i="3" s="1"/>
  <c r="K1216" i="3"/>
  <c r="O1216" i="3" s="1"/>
  <c r="F1216" i="3"/>
  <c r="Q1217" i="3"/>
  <c r="P1217" i="3" s="1"/>
  <c r="K1217" i="3"/>
  <c r="O1217" i="3" s="1"/>
  <c r="F1217" i="3"/>
  <c r="Q1218" i="3"/>
  <c r="P1218" i="3" s="1"/>
  <c r="K1218" i="3"/>
  <c r="O1218" i="3" s="1"/>
  <c r="F1218" i="3"/>
  <c r="Q1219" i="3"/>
  <c r="P1219" i="3" s="1"/>
  <c r="K1219" i="3"/>
  <c r="O1219" i="3" s="1"/>
  <c r="F1219" i="3"/>
  <c r="Q1220" i="3"/>
  <c r="P1220" i="3" s="1"/>
  <c r="K1220" i="3"/>
  <c r="O1220" i="3" s="1"/>
  <c r="F1220" i="3"/>
  <c r="Q1221" i="3"/>
  <c r="P1221" i="3" s="1"/>
  <c r="K1221" i="3"/>
  <c r="O1221" i="3" s="1"/>
  <c r="F1221" i="3"/>
  <c r="Q1222" i="3"/>
  <c r="P1222" i="3" s="1"/>
  <c r="K1222" i="3"/>
  <c r="O1222" i="3" s="1"/>
  <c r="F1222" i="3"/>
  <c r="Q1223" i="3"/>
  <c r="P1223" i="3" s="1"/>
  <c r="K1223" i="3"/>
  <c r="O1223" i="3" s="1"/>
  <c r="F1223" i="3"/>
  <c r="Q1224" i="3"/>
  <c r="P1224" i="3" s="1"/>
  <c r="K1224" i="3"/>
  <c r="O1224" i="3" s="1"/>
  <c r="F1224" i="3"/>
  <c r="Q1225" i="3"/>
  <c r="P1225" i="3" s="1"/>
  <c r="K1225" i="3"/>
  <c r="O1225" i="3" s="1"/>
  <c r="F1225" i="3"/>
  <c r="Q1226" i="3"/>
  <c r="P1226" i="3" s="1"/>
  <c r="K1226" i="3"/>
  <c r="O1226" i="3" s="1"/>
  <c r="F1226" i="3"/>
  <c r="Q1227" i="3"/>
  <c r="P1227" i="3" s="1"/>
  <c r="K1227" i="3"/>
  <c r="O1227" i="3" s="1"/>
  <c r="F1227" i="3"/>
  <c r="Q1228" i="3"/>
  <c r="P1228" i="3" s="1"/>
  <c r="K1228" i="3"/>
  <c r="O1228" i="3" s="1"/>
  <c r="F1228" i="3"/>
  <c r="Q1229" i="3"/>
  <c r="P1229" i="3" s="1"/>
  <c r="K1229" i="3"/>
  <c r="O1229" i="3" s="1"/>
  <c r="F1229" i="3"/>
  <c r="Q1230" i="3"/>
  <c r="P1230" i="3" s="1"/>
  <c r="K1230" i="3"/>
  <c r="O1230" i="3" s="1"/>
  <c r="F1230" i="3"/>
  <c r="Q1231" i="3"/>
  <c r="P1231" i="3" s="1"/>
  <c r="K1231" i="3"/>
  <c r="O1231" i="3" s="1"/>
  <c r="F1231" i="3"/>
  <c r="Q1232" i="3"/>
  <c r="P1232" i="3" s="1"/>
  <c r="K1232" i="3"/>
  <c r="O1232" i="3" s="1"/>
  <c r="F1232" i="3"/>
  <c r="Q1233" i="3"/>
  <c r="P1233" i="3" s="1"/>
  <c r="K1233" i="3"/>
  <c r="O1233" i="3" s="1"/>
  <c r="F1233" i="3"/>
  <c r="Q1234" i="3"/>
  <c r="P1234" i="3" s="1"/>
  <c r="K1234" i="3"/>
  <c r="O1234" i="3" s="1"/>
  <c r="F1234" i="3"/>
  <c r="Q1235" i="3"/>
  <c r="P1235" i="3" s="1"/>
  <c r="K1235" i="3"/>
  <c r="O1235" i="3" s="1"/>
  <c r="F1235" i="3"/>
  <c r="Q1236" i="3"/>
  <c r="P1236" i="3" s="1"/>
  <c r="K1236" i="3"/>
  <c r="O1236" i="3" s="1"/>
  <c r="F1236" i="3"/>
  <c r="Q1237" i="3"/>
  <c r="P1237" i="3" s="1"/>
  <c r="K1237" i="3"/>
  <c r="O1237" i="3" s="1"/>
  <c r="F1237" i="3"/>
  <c r="Q1238" i="3"/>
  <c r="P1238" i="3" s="1"/>
  <c r="K1238" i="3"/>
  <c r="O1238" i="3" s="1"/>
  <c r="F1238" i="3"/>
  <c r="Q1239" i="3"/>
  <c r="P1239" i="3" s="1"/>
  <c r="K1239" i="3"/>
  <c r="O1239" i="3" s="1"/>
  <c r="F1239" i="3"/>
  <c r="Q1240" i="3"/>
  <c r="P1240" i="3" s="1"/>
  <c r="K1240" i="3"/>
  <c r="O1240" i="3" s="1"/>
  <c r="F1240" i="3"/>
  <c r="Q1241" i="3"/>
  <c r="P1241" i="3" s="1"/>
  <c r="K1241" i="3"/>
  <c r="O1241" i="3" s="1"/>
  <c r="F1241" i="3"/>
  <c r="Q1242" i="3"/>
  <c r="P1242" i="3" s="1"/>
  <c r="K1242" i="3"/>
  <c r="O1242" i="3" s="1"/>
  <c r="F1242" i="3"/>
  <c r="Q1243" i="3"/>
  <c r="P1243" i="3" s="1"/>
  <c r="K1243" i="3"/>
  <c r="O1243" i="3" s="1"/>
  <c r="F1243" i="3"/>
  <c r="Q1244" i="3"/>
  <c r="P1244" i="3" s="1"/>
  <c r="K1244" i="3"/>
  <c r="O1244" i="3" s="1"/>
  <c r="F1244" i="3"/>
  <c r="Q1245" i="3"/>
  <c r="P1245" i="3" s="1"/>
  <c r="K1245" i="3"/>
  <c r="O1245" i="3" s="1"/>
  <c r="F1245" i="3"/>
  <c r="Q1246" i="3"/>
  <c r="P1246" i="3" s="1"/>
  <c r="K1246" i="3"/>
  <c r="O1246" i="3" s="1"/>
  <c r="F1246" i="3"/>
  <c r="Q1247" i="3"/>
  <c r="P1247" i="3" s="1"/>
  <c r="K1247" i="3"/>
  <c r="O1247" i="3" s="1"/>
  <c r="F1247" i="3"/>
  <c r="Q1248" i="3"/>
  <c r="P1248" i="3" s="1"/>
  <c r="K1248" i="3"/>
  <c r="O1248" i="3" s="1"/>
  <c r="F1248" i="3"/>
  <c r="Q1249" i="3"/>
  <c r="P1249" i="3" s="1"/>
  <c r="K1249" i="3"/>
  <c r="O1249" i="3" s="1"/>
  <c r="F1249" i="3"/>
  <c r="Q1250" i="3"/>
  <c r="P1250" i="3" s="1"/>
  <c r="K1250" i="3"/>
  <c r="O1250" i="3" s="1"/>
  <c r="F1250" i="3"/>
  <c r="Q1251" i="3"/>
  <c r="P1251" i="3" s="1"/>
  <c r="K1251" i="3"/>
  <c r="O1251" i="3" s="1"/>
  <c r="F1251" i="3"/>
  <c r="Q1252" i="3"/>
  <c r="P1252" i="3" s="1"/>
  <c r="K1252" i="3"/>
  <c r="O1252" i="3" s="1"/>
  <c r="F1252" i="3"/>
  <c r="Q1253" i="3"/>
  <c r="P1253" i="3" s="1"/>
  <c r="K1253" i="3"/>
  <c r="O1253" i="3" s="1"/>
  <c r="F1253" i="3"/>
  <c r="Q1254" i="3"/>
  <c r="P1254" i="3" s="1"/>
  <c r="K1254" i="3"/>
  <c r="O1254" i="3" s="1"/>
  <c r="F1254" i="3"/>
  <c r="Q1255" i="3"/>
  <c r="P1255" i="3" s="1"/>
  <c r="K1255" i="3"/>
  <c r="O1255" i="3" s="1"/>
  <c r="F1255" i="3"/>
  <c r="Q1256" i="3"/>
  <c r="P1256" i="3" s="1"/>
  <c r="K1256" i="3"/>
  <c r="O1256" i="3" s="1"/>
  <c r="F1256" i="3"/>
  <c r="Q1257" i="3"/>
  <c r="P1257" i="3" s="1"/>
  <c r="K1257" i="3"/>
  <c r="O1257" i="3" s="1"/>
  <c r="F1257" i="3"/>
  <c r="Q1258" i="3"/>
  <c r="P1258" i="3" s="1"/>
  <c r="K1258" i="3"/>
  <c r="O1258" i="3" s="1"/>
  <c r="F1258" i="3"/>
  <c r="Q1259" i="3"/>
  <c r="P1259" i="3" s="1"/>
  <c r="K1259" i="3"/>
  <c r="O1259" i="3" s="1"/>
  <c r="F1259" i="3"/>
  <c r="Q1260" i="3"/>
  <c r="P1260" i="3" s="1"/>
  <c r="K1260" i="3"/>
  <c r="O1260" i="3" s="1"/>
  <c r="F1260" i="3"/>
  <c r="Q1261" i="3"/>
  <c r="P1261" i="3" s="1"/>
  <c r="K1261" i="3"/>
  <c r="O1261" i="3" s="1"/>
  <c r="F1261" i="3"/>
  <c r="Q1262" i="3"/>
  <c r="P1262" i="3" s="1"/>
  <c r="K1262" i="3"/>
  <c r="O1262" i="3" s="1"/>
  <c r="F1262" i="3"/>
  <c r="Q1263" i="3"/>
  <c r="P1263" i="3" s="1"/>
  <c r="K1263" i="3"/>
  <c r="O1263" i="3" s="1"/>
  <c r="F1263" i="3"/>
  <c r="Q1264" i="3"/>
  <c r="P1264" i="3" s="1"/>
  <c r="K1264" i="3"/>
  <c r="O1264" i="3" s="1"/>
  <c r="F1264" i="3"/>
  <c r="Q1265" i="3"/>
  <c r="P1265" i="3" s="1"/>
  <c r="K1265" i="3"/>
  <c r="O1265" i="3" s="1"/>
  <c r="F1265" i="3"/>
  <c r="Q1266" i="3"/>
  <c r="P1266" i="3" s="1"/>
  <c r="K1266" i="3"/>
  <c r="O1266" i="3" s="1"/>
  <c r="F1266" i="3"/>
  <c r="Q1267" i="3"/>
  <c r="P1267" i="3" s="1"/>
  <c r="K1267" i="3"/>
  <c r="O1267" i="3" s="1"/>
  <c r="F1267" i="3"/>
  <c r="Q1268" i="3"/>
  <c r="P1268" i="3" s="1"/>
  <c r="K1268" i="3"/>
  <c r="O1268" i="3" s="1"/>
  <c r="F1268" i="3"/>
  <c r="Q1269" i="3"/>
  <c r="P1269" i="3" s="1"/>
  <c r="K1269" i="3"/>
  <c r="O1269" i="3" s="1"/>
  <c r="F1269" i="3"/>
  <c r="Q1270" i="3"/>
  <c r="P1270" i="3" s="1"/>
  <c r="K1270" i="3"/>
  <c r="O1270" i="3" s="1"/>
  <c r="F1270" i="3"/>
  <c r="Q1271" i="3"/>
  <c r="P1271" i="3" s="1"/>
  <c r="K1271" i="3"/>
  <c r="O1271" i="3" s="1"/>
  <c r="F1271" i="3"/>
  <c r="Q1272" i="3"/>
  <c r="P1272" i="3" s="1"/>
  <c r="K1272" i="3"/>
  <c r="O1272" i="3" s="1"/>
  <c r="F1272" i="3"/>
  <c r="Q1273" i="3"/>
  <c r="P1273" i="3" s="1"/>
  <c r="K1273" i="3"/>
  <c r="O1273" i="3" s="1"/>
  <c r="F1273" i="3"/>
  <c r="Q1274" i="3"/>
  <c r="P1274" i="3" s="1"/>
  <c r="K1274" i="3"/>
  <c r="O1274" i="3" s="1"/>
  <c r="F1274" i="3"/>
  <c r="Q1275" i="3"/>
  <c r="P1275" i="3" s="1"/>
  <c r="K1275" i="3"/>
  <c r="O1275" i="3" s="1"/>
  <c r="F1275" i="3"/>
  <c r="Q1276" i="3"/>
  <c r="P1276" i="3" s="1"/>
  <c r="K1276" i="3"/>
  <c r="O1276" i="3" s="1"/>
  <c r="F1276" i="3"/>
  <c r="Q1277" i="3"/>
  <c r="P1277" i="3" s="1"/>
  <c r="K1277" i="3"/>
  <c r="O1277" i="3" s="1"/>
  <c r="F1277" i="3"/>
  <c r="Q1278" i="3"/>
  <c r="P1278" i="3" s="1"/>
  <c r="K1278" i="3"/>
  <c r="O1278" i="3" s="1"/>
  <c r="F1278" i="3"/>
  <c r="Q1279" i="3"/>
  <c r="P1279" i="3" s="1"/>
  <c r="K1279" i="3"/>
  <c r="O1279" i="3" s="1"/>
  <c r="F1279" i="3"/>
  <c r="Q1280" i="3"/>
  <c r="P1280" i="3" s="1"/>
  <c r="K1280" i="3"/>
  <c r="O1280" i="3" s="1"/>
  <c r="F1280" i="3"/>
  <c r="Q1281" i="3"/>
  <c r="P1281" i="3" s="1"/>
  <c r="K1281" i="3"/>
  <c r="O1281" i="3" s="1"/>
  <c r="F1281" i="3"/>
  <c r="Q1282" i="3"/>
  <c r="P1282" i="3" s="1"/>
  <c r="K1282" i="3"/>
  <c r="O1282" i="3" s="1"/>
  <c r="F1282" i="3"/>
  <c r="Q1283" i="3"/>
  <c r="P1283" i="3" s="1"/>
  <c r="K1283" i="3"/>
  <c r="O1283" i="3" s="1"/>
  <c r="F1283" i="3"/>
  <c r="Q1284" i="3"/>
  <c r="P1284" i="3" s="1"/>
  <c r="K1284" i="3"/>
  <c r="O1284" i="3" s="1"/>
  <c r="F1284" i="3"/>
  <c r="Q1285" i="3"/>
  <c r="P1285" i="3" s="1"/>
  <c r="K1285" i="3"/>
  <c r="O1285" i="3" s="1"/>
  <c r="F1285" i="3"/>
  <c r="Q1286" i="3"/>
  <c r="P1286" i="3" s="1"/>
  <c r="K1286" i="3"/>
  <c r="O1286" i="3" s="1"/>
  <c r="F1286" i="3"/>
  <c r="Q1287" i="3"/>
  <c r="P1287" i="3" s="1"/>
  <c r="K1287" i="3"/>
  <c r="O1287" i="3" s="1"/>
  <c r="F1287" i="3"/>
  <c r="Q1288" i="3"/>
  <c r="P1288" i="3" s="1"/>
  <c r="K1288" i="3"/>
  <c r="O1288" i="3" s="1"/>
  <c r="F1288" i="3"/>
  <c r="Q1289" i="3"/>
  <c r="P1289" i="3" s="1"/>
  <c r="K1289" i="3"/>
  <c r="O1289" i="3" s="1"/>
  <c r="F1289" i="3"/>
  <c r="Q1290" i="3"/>
  <c r="P1290" i="3" s="1"/>
  <c r="K1290" i="3"/>
  <c r="O1290" i="3" s="1"/>
  <c r="F1290" i="3"/>
  <c r="Q1291" i="3"/>
  <c r="P1291" i="3" s="1"/>
  <c r="K1291" i="3"/>
  <c r="O1291" i="3" s="1"/>
  <c r="F1291" i="3"/>
  <c r="Q1292" i="3"/>
  <c r="P1292" i="3" s="1"/>
  <c r="K1292" i="3"/>
  <c r="O1292" i="3" s="1"/>
  <c r="F1292" i="3"/>
  <c r="Q1293" i="3"/>
  <c r="P1293" i="3" s="1"/>
  <c r="K1293" i="3"/>
  <c r="O1293" i="3" s="1"/>
  <c r="F1293" i="3"/>
  <c r="Q1294" i="3"/>
  <c r="P1294" i="3" s="1"/>
  <c r="K1294" i="3"/>
  <c r="O1294" i="3" s="1"/>
  <c r="F1294" i="3"/>
  <c r="Q1295" i="3"/>
  <c r="P1295" i="3" s="1"/>
  <c r="K1295" i="3"/>
  <c r="O1295" i="3" s="1"/>
  <c r="F1295" i="3"/>
  <c r="Q1296" i="3"/>
  <c r="P1296" i="3" s="1"/>
  <c r="K1296" i="3"/>
  <c r="O1296" i="3" s="1"/>
  <c r="F1296" i="3"/>
  <c r="Q1297" i="3"/>
  <c r="P1297" i="3" s="1"/>
  <c r="K1297" i="3"/>
  <c r="O1297" i="3" s="1"/>
  <c r="F1297" i="3"/>
  <c r="Q1298" i="3"/>
  <c r="P1298" i="3" s="1"/>
  <c r="K1298" i="3"/>
  <c r="O1298" i="3" s="1"/>
  <c r="F1298" i="3"/>
  <c r="Q1299" i="3"/>
  <c r="P1299" i="3" s="1"/>
  <c r="K1299" i="3"/>
  <c r="O1299" i="3" s="1"/>
  <c r="F1299" i="3"/>
  <c r="Q1300" i="3"/>
  <c r="P1300" i="3" s="1"/>
  <c r="K1300" i="3"/>
  <c r="O1300" i="3" s="1"/>
  <c r="F1300" i="3"/>
  <c r="Q1301" i="3"/>
  <c r="P1301" i="3" s="1"/>
  <c r="K1301" i="3"/>
  <c r="O1301" i="3" s="1"/>
  <c r="F1301" i="3"/>
  <c r="Q1302" i="3"/>
  <c r="P1302" i="3" s="1"/>
  <c r="K1302" i="3"/>
  <c r="O1302" i="3" s="1"/>
  <c r="F1302" i="3"/>
  <c r="Q1303" i="3"/>
  <c r="P1303" i="3" s="1"/>
  <c r="K1303" i="3"/>
  <c r="O1303" i="3" s="1"/>
  <c r="F1303" i="3"/>
  <c r="Q1304" i="3"/>
  <c r="P1304" i="3" s="1"/>
  <c r="K1304" i="3"/>
  <c r="O1304" i="3" s="1"/>
  <c r="F1304" i="3"/>
  <c r="Q1305" i="3"/>
  <c r="P1305" i="3" s="1"/>
  <c r="K1305" i="3"/>
  <c r="O1305" i="3" s="1"/>
  <c r="F1305" i="3"/>
  <c r="Q1306" i="3"/>
  <c r="P1306" i="3" s="1"/>
  <c r="K1306" i="3"/>
  <c r="O1306" i="3" s="1"/>
  <c r="F1306" i="3"/>
  <c r="Q1307" i="3"/>
  <c r="P1307" i="3" s="1"/>
  <c r="K1307" i="3"/>
  <c r="O1307" i="3" s="1"/>
  <c r="F1307" i="3"/>
  <c r="Q1308" i="3"/>
  <c r="P1308" i="3" s="1"/>
  <c r="K1308" i="3"/>
  <c r="O1308" i="3" s="1"/>
  <c r="F1308" i="3"/>
  <c r="Q1309" i="3"/>
  <c r="P1309" i="3" s="1"/>
  <c r="K1309" i="3"/>
  <c r="O1309" i="3" s="1"/>
  <c r="F1309" i="3"/>
  <c r="Q1310" i="3"/>
  <c r="P1310" i="3" s="1"/>
  <c r="K1310" i="3"/>
  <c r="O1310" i="3" s="1"/>
  <c r="F1310" i="3"/>
  <c r="Q1311" i="3"/>
  <c r="P1311" i="3" s="1"/>
  <c r="K1311" i="3"/>
  <c r="O1311" i="3" s="1"/>
  <c r="F1311" i="3"/>
  <c r="Q1312" i="3"/>
  <c r="P1312" i="3" s="1"/>
  <c r="K1312" i="3"/>
  <c r="O1312" i="3" s="1"/>
  <c r="F1312" i="3"/>
  <c r="Q1313" i="3"/>
  <c r="P1313" i="3" s="1"/>
  <c r="K1313" i="3"/>
  <c r="O1313" i="3" s="1"/>
  <c r="F1313" i="3"/>
  <c r="Q1314" i="3"/>
  <c r="P1314" i="3" s="1"/>
  <c r="K1314" i="3"/>
  <c r="O1314" i="3" s="1"/>
  <c r="F1314" i="3"/>
  <c r="Q1315" i="3"/>
  <c r="P1315" i="3" s="1"/>
  <c r="K1315" i="3"/>
  <c r="O1315" i="3" s="1"/>
  <c r="F1315" i="3"/>
  <c r="Q1316" i="3"/>
  <c r="P1316" i="3" s="1"/>
  <c r="K1316" i="3"/>
  <c r="O1316" i="3" s="1"/>
  <c r="F1316" i="3"/>
  <c r="Q1317" i="3"/>
  <c r="P1317" i="3" s="1"/>
  <c r="K1317" i="3"/>
  <c r="O1317" i="3" s="1"/>
  <c r="F1317" i="3"/>
  <c r="Q1318" i="3"/>
  <c r="P1318" i="3" s="1"/>
  <c r="K1318" i="3"/>
  <c r="O1318" i="3" s="1"/>
  <c r="F1318" i="3"/>
  <c r="Q1319" i="3"/>
  <c r="P1319" i="3" s="1"/>
  <c r="K1319" i="3"/>
  <c r="O1319" i="3" s="1"/>
  <c r="F1319" i="3"/>
  <c r="Q1320" i="3"/>
  <c r="P1320" i="3" s="1"/>
  <c r="K1320" i="3"/>
  <c r="O1320" i="3" s="1"/>
  <c r="F1320" i="3"/>
  <c r="Q1321" i="3"/>
  <c r="P1321" i="3" s="1"/>
  <c r="K1321" i="3"/>
  <c r="O1321" i="3" s="1"/>
  <c r="F1321" i="3"/>
  <c r="Q1322" i="3"/>
  <c r="P1322" i="3" s="1"/>
  <c r="K1322" i="3"/>
  <c r="O1322" i="3" s="1"/>
  <c r="F1322" i="3"/>
  <c r="Q1323" i="3"/>
  <c r="P1323" i="3" s="1"/>
  <c r="K1323" i="3"/>
  <c r="O1323" i="3" s="1"/>
  <c r="F1323" i="3"/>
  <c r="Q1324" i="3"/>
  <c r="P1324" i="3" s="1"/>
  <c r="K1324" i="3"/>
  <c r="O1324" i="3" s="1"/>
  <c r="F1324" i="3"/>
  <c r="Q1325" i="3"/>
  <c r="P1325" i="3" s="1"/>
  <c r="K1325" i="3"/>
  <c r="O1325" i="3" s="1"/>
  <c r="F1325" i="3"/>
  <c r="Q1326" i="3"/>
  <c r="P1326" i="3" s="1"/>
  <c r="K1326" i="3"/>
  <c r="O1326" i="3" s="1"/>
  <c r="F1326" i="3"/>
  <c r="Q1327" i="3"/>
  <c r="P1327" i="3" s="1"/>
  <c r="K1327" i="3"/>
  <c r="O1327" i="3" s="1"/>
  <c r="F1327" i="3"/>
  <c r="Q1328" i="3"/>
  <c r="P1328" i="3" s="1"/>
  <c r="K1328" i="3"/>
  <c r="O1328" i="3" s="1"/>
  <c r="F1328" i="3"/>
  <c r="Q1329" i="3"/>
  <c r="P1329" i="3" s="1"/>
  <c r="K1329" i="3"/>
  <c r="O1329" i="3" s="1"/>
  <c r="F1329" i="3"/>
  <c r="Q1330" i="3"/>
  <c r="P1330" i="3" s="1"/>
  <c r="K1330" i="3"/>
  <c r="O1330" i="3" s="1"/>
  <c r="F1330" i="3"/>
  <c r="Q1331" i="3"/>
  <c r="P1331" i="3" s="1"/>
  <c r="K1331" i="3"/>
  <c r="O1331" i="3" s="1"/>
  <c r="F1331" i="3"/>
  <c r="Q1332" i="3"/>
  <c r="P1332" i="3" s="1"/>
  <c r="K1332" i="3"/>
  <c r="O1332" i="3" s="1"/>
  <c r="F1332" i="3"/>
  <c r="Q1333" i="3"/>
  <c r="P1333" i="3" s="1"/>
  <c r="K1333" i="3"/>
  <c r="O1333" i="3" s="1"/>
  <c r="F1333" i="3"/>
  <c r="Q1334" i="3"/>
  <c r="P1334" i="3" s="1"/>
  <c r="K1334" i="3"/>
  <c r="O1334" i="3" s="1"/>
  <c r="F1334" i="3"/>
  <c r="Q1335" i="3"/>
  <c r="P1335" i="3" s="1"/>
  <c r="K1335" i="3"/>
  <c r="O1335" i="3" s="1"/>
  <c r="F1335" i="3"/>
  <c r="Q1336" i="3"/>
  <c r="P1336" i="3" s="1"/>
  <c r="K1336" i="3"/>
  <c r="O1336" i="3" s="1"/>
  <c r="F1336" i="3"/>
  <c r="Q1337" i="3"/>
  <c r="P1337" i="3" s="1"/>
  <c r="K1337" i="3"/>
  <c r="O1337" i="3" s="1"/>
  <c r="F1337" i="3"/>
  <c r="Q1338" i="3"/>
  <c r="P1338" i="3" s="1"/>
  <c r="K1338" i="3"/>
  <c r="O1338" i="3" s="1"/>
  <c r="F1338" i="3"/>
  <c r="Q1339" i="3"/>
  <c r="P1339" i="3" s="1"/>
  <c r="K1339" i="3"/>
  <c r="O1339" i="3" s="1"/>
  <c r="F1339" i="3"/>
  <c r="Q1340" i="3"/>
  <c r="P1340" i="3" s="1"/>
  <c r="K1340" i="3"/>
  <c r="O1340" i="3" s="1"/>
  <c r="F1340" i="3"/>
  <c r="Q1341" i="3"/>
  <c r="P1341" i="3" s="1"/>
  <c r="K1341" i="3"/>
  <c r="O1341" i="3" s="1"/>
  <c r="F1341" i="3"/>
  <c r="Q1342" i="3"/>
  <c r="P1342" i="3" s="1"/>
  <c r="K1342" i="3"/>
  <c r="O1342" i="3" s="1"/>
  <c r="F1342" i="3"/>
  <c r="Q1343" i="3"/>
  <c r="P1343" i="3" s="1"/>
  <c r="K1343" i="3"/>
  <c r="O1343" i="3" s="1"/>
  <c r="F1343" i="3"/>
  <c r="Q1344" i="3"/>
  <c r="P1344" i="3" s="1"/>
  <c r="K1344" i="3"/>
  <c r="O1344" i="3" s="1"/>
  <c r="F1344" i="3"/>
  <c r="Q1345" i="3"/>
  <c r="P1345" i="3" s="1"/>
  <c r="K1345" i="3"/>
  <c r="O1345" i="3" s="1"/>
  <c r="F1345" i="3"/>
  <c r="Q1346" i="3"/>
  <c r="P1346" i="3" s="1"/>
  <c r="K1346" i="3"/>
  <c r="O1346" i="3" s="1"/>
  <c r="F1346" i="3"/>
  <c r="Q1347" i="3"/>
  <c r="P1347" i="3" s="1"/>
  <c r="K1347" i="3"/>
  <c r="O1347" i="3" s="1"/>
  <c r="F1347" i="3"/>
  <c r="Q1348" i="3"/>
  <c r="P1348" i="3" s="1"/>
  <c r="K1348" i="3"/>
  <c r="O1348" i="3" s="1"/>
  <c r="F1348" i="3"/>
  <c r="Q1349" i="3"/>
  <c r="P1349" i="3" s="1"/>
  <c r="K1349" i="3"/>
  <c r="O1349" i="3" s="1"/>
  <c r="F1349" i="3"/>
  <c r="Q1350" i="3"/>
  <c r="P1350" i="3" s="1"/>
  <c r="K1350" i="3"/>
  <c r="O1350" i="3" s="1"/>
  <c r="F1350" i="3"/>
  <c r="Q1351" i="3"/>
  <c r="P1351" i="3" s="1"/>
  <c r="K1351" i="3"/>
  <c r="O1351" i="3" s="1"/>
  <c r="F1351" i="3"/>
  <c r="Q1352" i="3"/>
  <c r="P1352" i="3" s="1"/>
  <c r="K1352" i="3"/>
  <c r="O1352" i="3" s="1"/>
  <c r="F1352" i="3"/>
  <c r="Q1353" i="3"/>
  <c r="P1353" i="3" s="1"/>
  <c r="K1353" i="3"/>
  <c r="O1353" i="3" s="1"/>
  <c r="F1353" i="3"/>
  <c r="Q1354" i="3"/>
  <c r="P1354" i="3" s="1"/>
  <c r="K1354" i="3"/>
  <c r="O1354" i="3" s="1"/>
  <c r="F1354" i="3"/>
  <c r="Q1355" i="3"/>
  <c r="P1355" i="3" s="1"/>
  <c r="K1355" i="3"/>
  <c r="O1355" i="3" s="1"/>
  <c r="F1355" i="3"/>
  <c r="Q1356" i="3"/>
  <c r="P1356" i="3" s="1"/>
  <c r="K1356" i="3"/>
  <c r="O1356" i="3" s="1"/>
  <c r="F1356" i="3"/>
  <c r="Q1357" i="3"/>
  <c r="P1357" i="3" s="1"/>
  <c r="K1357" i="3"/>
  <c r="O1357" i="3" s="1"/>
  <c r="F1357" i="3"/>
  <c r="Q1358" i="3"/>
  <c r="P1358" i="3" s="1"/>
  <c r="K1358" i="3"/>
  <c r="O1358" i="3" s="1"/>
  <c r="F1358" i="3"/>
  <c r="Q1359" i="3"/>
  <c r="P1359" i="3" s="1"/>
  <c r="K1359" i="3"/>
  <c r="O1359" i="3" s="1"/>
  <c r="F1359" i="3"/>
  <c r="Q1360" i="3"/>
  <c r="P1360" i="3" s="1"/>
  <c r="K1360" i="3"/>
  <c r="O1360" i="3" s="1"/>
  <c r="F1360" i="3"/>
  <c r="Q1361" i="3"/>
  <c r="P1361" i="3" s="1"/>
  <c r="K1361" i="3"/>
  <c r="O1361" i="3" s="1"/>
  <c r="F1361" i="3"/>
  <c r="Q1362" i="3"/>
  <c r="P1362" i="3" s="1"/>
  <c r="K1362" i="3"/>
  <c r="O1362" i="3" s="1"/>
  <c r="F1362" i="3"/>
  <c r="Q1363" i="3"/>
  <c r="P1363" i="3" s="1"/>
  <c r="K1363" i="3"/>
  <c r="O1363" i="3" s="1"/>
  <c r="F1363" i="3"/>
  <c r="Q1364" i="3"/>
  <c r="P1364" i="3" s="1"/>
  <c r="K1364" i="3"/>
  <c r="O1364" i="3" s="1"/>
  <c r="F1364" i="3"/>
  <c r="Q1365" i="3"/>
  <c r="P1365" i="3" s="1"/>
  <c r="K1365" i="3"/>
  <c r="O1365" i="3" s="1"/>
  <c r="F1365" i="3"/>
  <c r="Q1366" i="3"/>
  <c r="P1366" i="3" s="1"/>
  <c r="K1366" i="3"/>
  <c r="O1366" i="3" s="1"/>
  <c r="F1366" i="3"/>
  <c r="Q1367" i="3"/>
  <c r="P1367" i="3" s="1"/>
  <c r="K1367" i="3"/>
  <c r="O1367" i="3" s="1"/>
  <c r="F1367" i="3"/>
  <c r="Q1368" i="3"/>
  <c r="P1368" i="3" s="1"/>
  <c r="K1368" i="3"/>
  <c r="O1368" i="3" s="1"/>
  <c r="F1368" i="3"/>
  <c r="Q1369" i="3"/>
  <c r="P1369" i="3" s="1"/>
  <c r="K1369" i="3"/>
  <c r="O1369" i="3" s="1"/>
  <c r="F1369" i="3"/>
  <c r="Q1370" i="3"/>
  <c r="P1370" i="3" s="1"/>
  <c r="K1370" i="3"/>
  <c r="O1370" i="3" s="1"/>
  <c r="F1370" i="3"/>
  <c r="Q1371" i="3"/>
  <c r="P1371" i="3" s="1"/>
  <c r="K1371" i="3"/>
  <c r="O1371" i="3" s="1"/>
  <c r="F1371" i="3"/>
  <c r="Q1372" i="3"/>
  <c r="P1372" i="3" s="1"/>
  <c r="K1372" i="3"/>
  <c r="O1372" i="3" s="1"/>
  <c r="F1372" i="3"/>
  <c r="Q1373" i="3"/>
  <c r="P1373" i="3" s="1"/>
  <c r="K1373" i="3"/>
  <c r="O1373" i="3" s="1"/>
  <c r="F1373" i="3"/>
  <c r="Q1374" i="3"/>
  <c r="P1374" i="3" s="1"/>
  <c r="K1374" i="3"/>
  <c r="O1374" i="3" s="1"/>
  <c r="F1374" i="3"/>
  <c r="Q1375" i="3"/>
  <c r="P1375" i="3" s="1"/>
  <c r="K1375" i="3"/>
  <c r="O1375" i="3" s="1"/>
  <c r="F1375" i="3"/>
  <c r="Q1376" i="3"/>
  <c r="P1376" i="3" s="1"/>
  <c r="K1376" i="3"/>
  <c r="O1376" i="3" s="1"/>
  <c r="F1376" i="3"/>
  <c r="Q1377" i="3"/>
  <c r="P1377" i="3" s="1"/>
  <c r="K1377" i="3"/>
  <c r="O1377" i="3" s="1"/>
  <c r="F1377" i="3"/>
  <c r="Q1378" i="3"/>
  <c r="P1378" i="3" s="1"/>
  <c r="K1378" i="3"/>
  <c r="O1378" i="3" s="1"/>
  <c r="F1378" i="3"/>
  <c r="Q1379" i="3"/>
  <c r="P1379" i="3" s="1"/>
  <c r="K1379" i="3"/>
  <c r="O1379" i="3" s="1"/>
  <c r="F1379" i="3"/>
  <c r="Q1380" i="3"/>
  <c r="P1380" i="3" s="1"/>
  <c r="K1380" i="3"/>
  <c r="O1380" i="3" s="1"/>
  <c r="F1380" i="3"/>
  <c r="Q1381" i="3"/>
  <c r="P1381" i="3" s="1"/>
  <c r="K1381" i="3"/>
  <c r="O1381" i="3" s="1"/>
  <c r="F1381" i="3"/>
  <c r="Q1382" i="3"/>
  <c r="P1382" i="3" s="1"/>
  <c r="K1382" i="3"/>
  <c r="O1382" i="3" s="1"/>
  <c r="F1382" i="3"/>
  <c r="Q1383" i="3"/>
  <c r="P1383" i="3" s="1"/>
  <c r="K1383" i="3"/>
  <c r="O1383" i="3" s="1"/>
  <c r="F1383" i="3"/>
  <c r="Q1384" i="3"/>
  <c r="P1384" i="3" s="1"/>
  <c r="K1384" i="3"/>
  <c r="O1384" i="3" s="1"/>
  <c r="F1384" i="3"/>
  <c r="Q1385" i="3"/>
  <c r="P1385" i="3" s="1"/>
  <c r="K1385" i="3"/>
  <c r="O1385" i="3" s="1"/>
  <c r="F1385" i="3"/>
  <c r="Q1386" i="3"/>
  <c r="P1386" i="3" s="1"/>
  <c r="K1386" i="3"/>
  <c r="O1386" i="3" s="1"/>
  <c r="F1386" i="3"/>
  <c r="Q1387" i="3"/>
  <c r="P1387" i="3" s="1"/>
  <c r="K1387" i="3"/>
  <c r="O1387" i="3" s="1"/>
  <c r="F1387" i="3"/>
  <c r="Q1388" i="3"/>
  <c r="P1388" i="3" s="1"/>
  <c r="K1388" i="3"/>
  <c r="O1388" i="3" s="1"/>
  <c r="F1388" i="3"/>
  <c r="Q1389" i="3"/>
  <c r="P1389" i="3" s="1"/>
  <c r="K1389" i="3"/>
  <c r="O1389" i="3" s="1"/>
  <c r="F1389" i="3"/>
  <c r="Q1390" i="3"/>
  <c r="P1390" i="3" s="1"/>
  <c r="K1390" i="3"/>
  <c r="O1390" i="3" s="1"/>
  <c r="F1390" i="3"/>
  <c r="Q1391" i="3"/>
  <c r="P1391" i="3" s="1"/>
  <c r="K1391" i="3"/>
  <c r="O1391" i="3" s="1"/>
  <c r="F1391" i="3"/>
  <c r="Q1392" i="3"/>
  <c r="P1392" i="3" s="1"/>
  <c r="K1392" i="3"/>
  <c r="O1392" i="3" s="1"/>
  <c r="F1392" i="3"/>
  <c r="Q1393" i="3"/>
  <c r="P1393" i="3" s="1"/>
  <c r="K1393" i="3"/>
  <c r="O1393" i="3" s="1"/>
  <c r="F1393" i="3"/>
  <c r="Q1394" i="3"/>
  <c r="P1394" i="3" s="1"/>
  <c r="K1394" i="3"/>
  <c r="O1394" i="3" s="1"/>
  <c r="F1394" i="3"/>
  <c r="Q1395" i="3"/>
  <c r="P1395" i="3" s="1"/>
  <c r="K1395" i="3"/>
  <c r="O1395" i="3" s="1"/>
  <c r="F1395" i="3"/>
  <c r="Q1396" i="3"/>
  <c r="P1396" i="3" s="1"/>
  <c r="K1396" i="3"/>
  <c r="O1396" i="3" s="1"/>
  <c r="F1396" i="3"/>
  <c r="Q1397" i="3"/>
  <c r="P1397" i="3" s="1"/>
  <c r="K1397" i="3"/>
  <c r="O1397" i="3" s="1"/>
  <c r="F1397" i="3"/>
  <c r="Q1398" i="3"/>
  <c r="P1398" i="3" s="1"/>
  <c r="K1398" i="3"/>
  <c r="O1398" i="3" s="1"/>
  <c r="F1398" i="3"/>
  <c r="Q1399" i="3"/>
  <c r="P1399" i="3" s="1"/>
  <c r="K1399" i="3"/>
  <c r="O1399" i="3" s="1"/>
  <c r="F1399" i="3"/>
  <c r="Q1400" i="3"/>
  <c r="P1400" i="3" s="1"/>
  <c r="K1400" i="3"/>
  <c r="O1400" i="3" s="1"/>
  <c r="F1400" i="3"/>
  <c r="Q1401" i="3"/>
  <c r="P1401" i="3" s="1"/>
  <c r="K1401" i="3"/>
  <c r="O1401" i="3" s="1"/>
  <c r="F1401" i="3"/>
  <c r="Q1402" i="3"/>
  <c r="P1402" i="3" s="1"/>
  <c r="K1402" i="3"/>
  <c r="O1402" i="3" s="1"/>
  <c r="F1402" i="3"/>
  <c r="Q1403" i="3"/>
  <c r="P1403" i="3" s="1"/>
  <c r="K1403" i="3"/>
  <c r="O1403" i="3" s="1"/>
  <c r="F1403" i="3"/>
  <c r="Q1404" i="3"/>
  <c r="P1404" i="3" s="1"/>
  <c r="K1404" i="3"/>
  <c r="O1404" i="3" s="1"/>
  <c r="F1404" i="3"/>
  <c r="Q1405" i="3"/>
  <c r="P1405" i="3" s="1"/>
  <c r="K1405" i="3"/>
  <c r="O1405" i="3" s="1"/>
  <c r="F1405" i="3"/>
  <c r="Q1406" i="3"/>
  <c r="P1406" i="3" s="1"/>
  <c r="K1406" i="3"/>
  <c r="O1406" i="3" s="1"/>
  <c r="F1406" i="3"/>
  <c r="Q1407" i="3"/>
  <c r="P1407" i="3" s="1"/>
  <c r="K1407" i="3"/>
  <c r="O1407" i="3" s="1"/>
  <c r="F1407" i="3"/>
  <c r="Q1408" i="3"/>
  <c r="P1408" i="3" s="1"/>
  <c r="K1408" i="3"/>
  <c r="O1408" i="3" s="1"/>
  <c r="F1408" i="3"/>
  <c r="Q1409" i="3"/>
  <c r="P1409" i="3" s="1"/>
  <c r="K1409" i="3"/>
  <c r="O1409" i="3" s="1"/>
  <c r="F1409" i="3"/>
  <c r="Q1410" i="3"/>
  <c r="P1410" i="3" s="1"/>
  <c r="K1410" i="3"/>
  <c r="O1410" i="3" s="1"/>
  <c r="F1410" i="3"/>
  <c r="Q1411" i="3"/>
  <c r="P1411" i="3" s="1"/>
  <c r="K1411" i="3"/>
  <c r="O1411" i="3" s="1"/>
  <c r="F1411" i="3"/>
  <c r="Q1412" i="3"/>
  <c r="P1412" i="3" s="1"/>
  <c r="K1412" i="3"/>
  <c r="O1412" i="3" s="1"/>
  <c r="F1412" i="3"/>
  <c r="Q1413" i="3"/>
  <c r="P1413" i="3" s="1"/>
  <c r="K1413" i="3"/>
  <c r="O1413" i="3" s="1"/>
  <c r="F1413" i="3"/>
  <c r="Q1414" i="3"/>
  <c r="P1414" i="3" s="1"/>
  <c r="K1414" i="3"/>
  <c r="O1414" i="3" s="1"/>
  <c r="F1414" i="3"/>
  <c r="Q1415" i="3"/>
  <c r="P1415" i="3" s="1"/>
  <c r="K1415" i="3"/>
  <c r="O1415" i="3" s="1"/>
  <c r="F1415" i="3"/>
  <c r="Q1416" i="3"/>
  <c r="P1416" i="3" s="1"/>
  <c r="K1416" i="3"/>
  <c r="O1416" i="3" s="1"/>
  <c r="F1416" i="3"/>
  <c r="Q1417" i="3"/>
  <c r="P1417" i="3" s="1"/>
  <c r="K1417" i="3"/>
  <c r="O1417" i="3" s="1"/>
  <c r="F1417" i="3"/>
  <c r="Q1418" i="3"/>
  <c r="P1418" i="3" s="1"/>
  <c r="K1418" i="3"/>
  <c r="O1418" i="3" s="1"/>
  <c r="F1418" i="3"/>
  <c r="Q1419" i="3"/>
  <c r="P1419" i="3" s="1"/>
  <c r="K1419" i="3"/>
  <c r="O1419" i="3" s="1"/>
  <c r="F1419" i="3"/>
  <c r="Q1420" i="3"/>
  <c r="P1420" i="3" s="1"/>
  <c r="K1420" i="3"/>
  <c r="O1420" i="3" s="1"/>
  <c r="F1420" i="3"/>
  <c r="Q1421" i="3"/>
  <c r="P1421" i="3" s="1"/>
  <c r="K1421" i="3"/>
  <c r="O1421" i="3" s="1"/>
  <c r="F1421" i="3"/>
  <c r="Q1422" i="3"/>
  <c r="P1422" i="3" s="1"/>
  <c r="K1422" i="3"/>
  <c r="O1422" i="3" s="1"/>
  <c r="F1422" i="3"/>
  <c r="Q1423" i="3"/>
  <c r="P1423" i="3" s="1"/>
  <c r="K1423" i="3"/>
  <c r="O1423" i="3" s="1"/>
  <c r="F1423" i="3"/>
  <c r="Q1424" i="3"/>
  <c r="P1424" i="3" s="1"/>
  <c r="K1424" i="3"/>
  <c r="O1424" i="3" s="1"/>
  <c r="F1424" i="3"/>
  <c r="Q1425" i="3"/>
  <c r="P1425" i="3" s="1"/>
  <c r="K1425" i="3"/>
  <c r="O1425" i="3" s="1"/>
  <c r="F1425" i="3"/>
  <c r="Q1426" i="3"/>
  <c r="P1426" i="3" s="1"/>
  <c r="K1426" i="3"/>
  <c r="O1426" i="3" s="1"/>
  <c r="F1426" i="3"/>
  <c r="Q1427" i="3"/>
  <c r="P1427" i="3" s="1"/>
  <c r="K1427" i="3"/>
  <c r="O1427" i="3" s="1"/>
  <c r="F1427" i="3"/>
  <c r="Q1428" i="3"/>
  <c r="P1428" i="3" s="1"/>
  <c r="K1428" i="3"/>
  <c r="O1428" i="3" s="1"/>
  <c r="F1428" i="3"/>
  <c r="Q1429" i="3"/>
  <c r="P1429" i="3" s="1"/>
  <c r="K1429" i="3"/>
  <c r="O1429" i="3" s="1"/>
  <c r="F1429" i="3"/>
  <c r="Q1430" i="3"/>
  <c r="P1430" i="3" s="1"/>
  <c r="K1430" i="3"/>
  <c r="O1430" i="3" s="1"/>
  <c r="F1430" i="3"/>
  <c r="Q1431" i="3"/>
  <c r="P1431" i="3" s="1"/>
  <c r="K1431" i="3"/>
  <c r="O1431" i="3" s="1"/>
  <c r="F1431" i="3"/>
  <c r="Q1432" i="3"/>
  <c r="P1432" i="3" s="1"/>
  <c r="K1432" i="3"/>
  <c r="O1432" i="3" s="1"/>
  <c r="F1432" i="3"/>
  <c r="Q1433" i="3"/>
  <c r="P1433" i="3" s="1"/>
  <c r="K1433" i="3"/>
  <c r="O1433" i="3" s="1"/>
  <c r="F1433" i="3"/>
  <c r="Q1434" i="3"/>
  <c r="P1434" i="3" s="1"/>
  <c r="K1434" i="3"/>
  <c r="O1434" i="3" s="1"/>
  <c r="F1434" i="3"/>
  <c r="Q1435" i="3"/>
  <c r="P1435" i="3" s="1"/>
  <c r="K1435" i="3"/>
  <c r="O1435" i="3" s="1"/>
  <c r="F1435" i="3"/>
  <c r="Q1436" i="3"/>
  <c r="P1436" i="3" s="1"/>
  <c r="K1436" i="3"/>
  <c r="O1436" i="3" s="1"/>
  <c r="F1436" i="3"/>
  <c r="Q1437" i="3"/>
  <c r="P1437" i="3" s="1"/>
  <c r="K1437" i="3"/>
  <c r="O1437" i="3" s="1"/>
  <c r="F1437" i="3"/>
  <c r="Q1438" i="3"/>
  <c r="P1438" i="3" s="1"/>
  <c r="K1438" i="3"/>
  <c r="O1438" i="3" s="1"/>
  <c r="F1438" i="3"/>
  <c r="Q1439" i="3"/>
  <c r="P1439" i="3" s="1"/>
  <c r="K1439" i="3"/>
  <c r="O1439" i="3" s="1"/>
  <c r="F1439" i="3"/>
  <c r="Q1440" i="3"/>
  <c r="P1440" i="3" s="1"/>
  <c r="K1440" i="3"/>
  <c r="O1440" i="3" s="1"/>
  <c r="F1440" i="3"/>
  <c r="Q1441" i="3"/>
  <c r="P1441" i="3" s="1"/>
  <c r="K1441" i="3"/>
  <c r="O1441" i="3" s="1"/>
  <c r="F1441" i="3"/>
  <c r="Q1442" i="3"/>
  <c r="P1442" i="3" s="1"/>
  <c r="K1442" i="3"/>
  <c r="O1442" i="3" s="1"/>
  <c r="F1442" i="3"/>
  <c r="Q1443" i="3"/>
  <c r="P1443" i="3" s="1"/>
  <c r="K1443" i="3"/>
  <c r="O1443" i="3" s="1"/>
  <c r="F1443" i="3"/>
  <c r="Q1444" i="3"/>
  <c r="P1444" i="3" s="1"/>
  <c r="K1444" i="3"/>
  <c r="O1444" i="3" s="1"/>
  <c r="F1444" i="3"/>
  <c r="Q1445" i="3"/>
  <c r="P1445" i="3" s="1"/>
  <c r="K1445" i="3"/>
  <c r="O1445" i="3" s="1"/>
  <c r="F1445" i="3"/>
  <c r="Q1446" i="3"/>
  <c r="P1446" i="3" s="1"/>
  <c r="K1446" i="3"/>
  <c r="O1446" i="3" s="1"/>
  <c r="F1446" i="3"/>
  <c r="Q1447" i="3"/>
  <c r="P1447" i="3" s="1"/>
  <c r="K1447" i="3"/>
  <c r="O1447" i="3" s="1"/>
  <c r="F1447" i="3"/>
  <c r="Q1448" i="3"/>
  <c r="P1448" i="3" s="1"/>
  <c r="K1448" i="3"/>
  <c r="O1448" i="3" s="1"/>
  <c r="F1448" i="3"/>
  <c r="Q1449" i="3"/>
  <c r="P1449" i="3" s="1"/>
  <c r="K1449" i="3"/>
  <c r="O1449" i="3" s="1"/>
  <c r="F1449" i="3"/>
  <c r="Q1450" i="3"/>
  <c r="P1450" i="3" s="1"/>
  <c r="K1450" i="3"/>
  <c r="O1450" i="3" s="1"/>
  <c r="F1450" i="3"/>
  <c r="Q1451" i="3"/>
  <c r="P1451" i="3" s="1"/>
  <c r="K1451" i="3"/>
  <c r="O1451" i="3" s="1"/>
  <c r="F1451" i="3"/>
  <c r="Q1452" i="3"/>
  <c r="P1452" i="3" s="1"/>
  <c r="K1452" i="3"/>
  <c r="O1452" i="3" s="1"/>
  <c r="F1452" i="3"/>
  <c r="Q1453" i="3"/>
  <c r="P1453" i="3" s="1"/>
  <c r="K1453" i="3"/>
  <c r="O1453" i="3" s="1"/>
  <c r="F1453" i="3"/>
  <c r="Q1454" i="3"/>
  <c r="P1454" i="3" s="1"/>
  <c r="K1454" i="3"/>
  <c r="O1454" i="3" s="1"/>
  <c r="F1454" i="3"/>
  <c r="Q1455" i="3"/>
  <c r="P1455" i="3" s="1"/>
  <c r="K1455" i="3"/>
  <c r="O1455" i="3" s="1"/>
  <c r="F1455" i="3"/>
  <c r="Q1456" i="3"/>
  <c r="P1456" i="3" s="1"/>
  <c r="K1456" i="3"/>
  <c r="O1456" i="3" s="1"/>
  <c r="F1456" i="3"/>
  <c r="Q1457" i="3"/>
  <c r="P1457" i="3" s="1"/>
  <c r="K1457" i="3"/>
  <c r="O1457" i="3" s="1"/>
  <c r="F1457" i="3"/>
  <c r="Q1458" i="3"/>
  <c r="P1458" i="3" s="1"/>
  <c r="K1458" i="3"/>
  <c r="O1458" i="3" s="1"/>
  <c r="F1458" i="3"/>
  <c r="Q1459" i="3"/>
  <c r="P1459" i="3" s="1"/>
  <c r="K1459" i="3"/>
  <c r="O1459" i="3" s="1"/>
  <c r="F1459" i="3"/>
  <c r="Q1460" i="3"/>
  <c r="P1460" i="3" s="1"/>
  <c r="K1460" i="3"/>
  <c r="O1460" i="3" s="1"/>
  <c r="F1460" i="3"/>
  <c r="Q1461" i="3"/>
  <c r="P1461" i="3" s="1"/>
  <c r="K1461" i="3"/>
  <c r="O1461" i="3" s="1"/>
  <c r="F1461" i="3"/>
  <c r="Q1462" i="3"/>
  <c r="P1462" i="3" s="1"/>
  <c r="K1462" i="3"/>
  <c r="O1462" i="3" s="1"/>
  <c r="F1462" i="3"/>
  <c r="Q1463" i="3"/>
  <c r="P1463" i="3" s="1"/>
  <c r="K1463" i="3"/>
  <c r="O1463" i="3" s="1"/>
  <c r="F1463" i="3"/>
  <c r="Q1464" i="3"/>
  <c r="P1464" i="3" s="1"/>
  <c r="K1464" i="3"/>
  <c r="O1464" i="3" s="1"/>
  <c r="F1464" i="3"/>
  <c r="Q1465" i="3"/>
  <c r="P1465" i="3" s="1"/>
  <c r="K1465" i="3"/>
  <c r="O1465" i="3" s="1"/>
  <c r="F1465" i="3"/>
  <c r="Q1466" i="3"/>
  <c r="P1466" i="3" s="1"/>
  <c r="K1466" i="3"/>
  <c r="O1466" i="3" s="1"/>
  <c r="F1466" i="3"/>
  <c r="Q1467" i="3"/>
  <c r="P1467" i="3" s="1"/>
  <c r="K1467" i="3"/>
  <c r="O1467" i="3" s="1"/>
  <c r="F1467" i="3"/>
  <c r="Q1468" i="3"/>
  <c r="P1468" i="3" s="1"/>
  <c r="K1468" i="3"/>
  <c r="O1468" i="3" s="1"/>
  <c r="F1468" i="3"/>
  <c r="Q1469" i="3"/>
  <c r="P1469" i="3" s="1"/>
  <c r="K1469" i="3"/>
  <c r="O1469" i="3" s="1"/>
  <c r="F1469" i="3"/>
  <c r="Q1470" i="3"/>
  <c r="P1470" i="3" s="1"/>
  <c r="K1470" i="3"/>
  <c r="O1470" i="3" s="1"/>
  <c r="F1470" i="3"/>
  <c r="Q1471" i="3"/>
  <c r="P1471" i="3" s="1"/>
  <c r="K1471" i="3"/>
  <c r="O1471" i="3" s="1"/>
  <c r="F1471" i="3"/>
  <c r="Q1472" i="3"/>
  <c r="P1472" i="3" s="1"/>
  <c r="K1472" i="3"/>
  <c r="O1472" i="3" s="1"/>
  <c r="F1472" i="3"/>
  <c r="Q1473" i="3"/>
  <c r="P1473" i="3" s="1"/>
  <c r="K1473" i="3"/>
  <c r="O1473" i="3" s="1"/>
  <c r="F1473" i="3"/>
  <c r="Q1474" i="3"/>
  <c r="P1474" i="3" s="1"/>
  <c r="K1474" i="3"/>
  <c r="O1474" i="3" s="1"/>
  <c r="F1474" i="3"/>
  <c r="Q1475" i="3"/>
  <c r="P1475" i="3" s="1"/>
  <c r="K1475" i="3"/>
  <c r="O1475" i="3" s="1"/>
  <c r="F1475" i="3"/>
  <c r="Q1476" i="3"/>
  <c r="P1476" i="3" s="1"/>
  <c r="K1476" i="3"/>
  <c r="O1476" i="3" s="1"/>
  <c r="F1476" i="3"/>
  <c r="Q1477" i="3"/>
  <c r="P1477" i="3" s="1"/>
  <c r="K1477" i="3"/>
  <c r="O1477" i="3" s="1"/>
  <c r="F1477" i="3"/>
  <c r="Q1478" i="3"/>
  <c r="P1478" i="3" s="1"/>
  <c r="K1478" i="3"/>
  <c r="O1478" i="3" s="1"/>
  <c r="F1478" i="3"/>
  <c r="Q1479" i="3"/>
  <c r="P1479" i="3" s="1"/>
  <c r="K1479" i="3"/>
  <c r="O1479" i="3" s="1"/>
  <c r="F1479" i="3"/>
  <c r="Q1480" i="3"/>
  <c r="P1480" i="3" s="1"/>
  <c r="K1480" i="3"/>
  <c r="O1480" i="3" s="1"/>
  <c r="F1480" i="3"/>
  <c r="Q1481" i="3"/>
  <c r="P1481" i="3" s="1"/>
  <c r="K1481" i="3"/>
  <c r="O1481" i="3" s="1"/>
  <c r="F1481" i="3"/>
  <c r="Q1482" i="3"/>
  <c r="P1482" i="3" s="1"/>
  <c r="K1482" i="3"/>
  <c r="O1482" i="3" s="1"/>
  <c r="F1482" i="3"/>
  <c r="Q1483" i="3"/>
  <c r="P1483" i="3" s="1"/>
  <c r="K1483" i="3"/>
  <c r="O1483" i="3" s="1"/>
  <c r="F1483" i="3"/>
  <c r="Q1484" i="3"/>
  <c r="P1484" i="3" s="1"/>
  <c r="K1484" i="3"/>
  <c r="O1484" i="3" s="1"/>
  <c r="F1484" i="3"/>
  <c r="Q1485" i="3"/>
  <c r="P1485" i="3" s="1"/>
  <c r="K1485" i="3"/>
  <c r="O1485" i="3" s="1"/>
  <c r="F1485" i="3"/>
  <c r="Q1486" i="3"/>
  <c r="P1486" i="3" s="1"/>
  <c r="K1486" i="3"/>
  <c r="O1486" i="3" s="1"/>
  <c r="F1486" i="3"/>
  <c r="Q1487" i="3"/>
  <c r="P1487" i="3" s="1"/>
  <c r="K1487" i="3"/>
  <c r="O1487" i="3" s="1"/>
  <c r="F1487" i="3"/>
  <c r="Q1488" i="3"/>
  <c r="P1488" i="3" s="1"/>
  <c r="K1488" i="3"/>
  <c r="O1488" i="3" s="1"/>
  <c r="F1488" i="3"/>
  <c r="Q1489" i="3"/>
  <c r="P1489" i="3" s="1"/>
  <c r="K1489" i="3"/>
  <c r="O1489" i="3" s="1"/>
  <c r="F1489" i="3"/>
  <c r="Q1490" i="3"/>
  <c r="P1490" i="3" s="1"/>
  <c r="K1490" i="3"/>
  <c r="O1490" i="3" s="1"/>
  <c r="F1490" i="3"/>
  <c r="Q1491" i="3"/>
  <c r="P1491" i="3" s="1"/>
  <c r="K1491" i="3"/>
  <c r="O1491" i="3" s="1"/>
  <c r="F1491" i="3"/>
  <c r="Q1492" i="3"/>
  <c r="P1492" i="3" s="1"/>
  <c r="K1492" i="3"/>
  <c r="O1492" i="3" s="1"/>
  <c r="F1492" i="3"/>
  <c r="Q1493" i="3"/>
  <c r="P1493" i="3" s="1"/>
  <c r="K1493" i="3"/>
  <c r="O1493" i="3" s="1"/>
  <c r="F1493" i="3"/>
  <c r="Q1494" i="3"/>
  <c r="P1494" i="3" s="1"/>
  <c r="K1494" i="3"/>
  <c r="O1494" i="3" s="1"/>
  <c r="F1494" i="3"/>
  <c r="Q1495" i="3"/>
  <c r="P1495" i="3" s="1"/>
  <c r="K1495" i="3"/>
  <c r="O1495" i="3" s="1"/>
  <c r="F1495" i="3"/>
  <c r="Q1496" i="3"/>
  <c r="P1496" i="3" s="1"/>
  <c r="K1496" i="3"/>
  <c r="O1496" i="3" s="1"/>
  <c r="F1496" i="3"/>
  <c r="Q1497" i="3"/>
  <c r="P1497" i="3" s="1"/>
  <c r="K1497" i="3"/>
  <c r="O1497" i="3" s="1"/>
  <c r="F1497" i="3"/>
  <c r="Q1498" i="3"/>
  <c r="P1498" i="3" s="1"/>
  <c r="K1498" i="3"/>
  <c r="O1498" i="3" s="1"/>
  <c r="F1498" i="3"/>
  <c r="Q1499" i="3"/>
  <c r="P1499" i="3" s="1"/>
  <c r="K1499" i="3"/>
  <c r="O1499" i="3" s="1"/>
  <c r="F1499" i="3"/>
  <c r="Q1500" i="3"/>
  <c r="P1500" i="3" s="1"/>
  <c r="K1500" i="3"/>
  <c r="O1500" i="3" s="1"/>
  <c r="F1500" i="3"/>
  <c r="Q1501" i="3"/>
  <c r="P1501" i="3" s="1"/>
  <c r="K1501" i="3"/>
  <c r="O1501" i="3" s="1"/>
  <c r="F1501" i="3"/>
  <c r="Q1502" i="3"/>
  <c r="P1502" i="3" s="1"/>
  <c r="K1502" i="3"/>
  <c r="O1502" i="3" s="1"/>
  <c r="F1502" i="3"/>
  <c r="Q1503" i="3"/>
  <c r="P1503" i="3" s="1"/>
  <c r="K1503" i="3"/>
  <c r="O1503" i="3" s="1"/>
  <c r="F1503" i="3"/>
  <c r="Q1504" i="3"/>
  <c r="P1504" i="3" s="1"/>
  <c r="K1504" i="3"/>
  <c r="O1504" i="3" s="1"/>
  <c r="F1504" i="3"/>
  <c r="Q1505" i="3"/>
  <c r="P1505" i="3" s="1"/>
  <c r="K1505" i="3"/>
  <c r="O1505" i="3" s="1"/>
  <c r="F1505" i="3"/>
  <c r="Q1506" i="3"/>
  <c r="P1506" i="3" s="1"/>
  <c r="K1506" i="3"/>
  <c r="O1506" i="3" s="1"/>
  <c r="F1506" i="3"/>
  <c r="Q1507" i="3"/>
  <c r="P1507" i="3" s="1"/>
  <c r="K1507" i="3"/>
  <c r="O1507" i="3" s="1"/>
  <c r="F1507" i="3"/>
  <c r="Q1508" i="3"/>
  <c r="P1508" i="3" s="1"/>
  <c r="K1508" i="3"/>
  <c r="O1508" i="3" s="1"/>
  <c r="F1508" i="3"/>
  <c r="Q1509" i="3"/>
  <c r="P1509" i="3" s="1"/>
  <c r="K1509" i="3"/>
  <c r="O1509" i="3" s="1"/>
  <c r="F1509" i="3"/>
  <c r="Q1510" i="3"/>
  <c r="P1510" i="3" s="1"/>
  <c r="K1510" i="3"/>
  <c r="O1510" i="3" s="1"/>
  <c r="F1510" i="3"/>
  <c r="Q1511" i="3"/>
  <c r="P1511" i="3" s="1"/>
  <c r="K1511" i="3"/>
  <c r="O1511" i="3" s="1"/>
  <c r="F1511" i="3"/>
  <c r="Q1512" i="3"/>
  <c r="P1512" i="3" s="1"/>
  <c r="K1512" i="3"/>
  <c r="O1512" i="3" s="1"/>
  <c r="F1512" i="3"/>
  <c r="Q1513" i="3"/>
  <c r="P1513" i="3" s="1"/>
  <c r="K1513" i="3"/>
  <c r="O1513" i="3" s="1"/>
  <c r="F1513" i="3"/>
  <c r="Q1514" i="3"/>
  <c r="P1514" i="3" s="1"/>
  <c r="K1514" i="3"/>
  <c r="O1514" i="3" s="1"/>
  <c r="F1514" i="3"/>
  <c r="Q1515" i="3"/>
  <c r="P1515" i="3" s="1"/>
  <c r="K1515" i="3"/>
  <c r="O1515" i="3" s="1"/>
  <c r="F1515" i="3"/>
  <c r="Q1516" i="3"/>
  <c r="P1516" i="3" s="1"/>
  <c r="K1516" i="3"/>
  <c r="O1516" i="3" s="1"/>
  <c r="F1516" i="3"/>
  <c r="Q1517" i="3"/>
  <c r="P1517" i="3" s="1"/>
  <c r="K1517" i="3"/>
  <c r="O1517" i="3" s="1"/>
  <c r="F1517" i="3"/>
  <c r="Q1518" i="3"/>
  <c r="P1518" i="3" s="1"/>
  <c r="K1518" i="3"/>
  <c r="O1518" i="3" s="1"/>
  <c r="F1518" i="3"/>
  <c r="Q1519" i="3"/>
  <c r="P1519" i="3" s="1"/>
  <c r="K1519" i="3"/>
  <c r="O1519" i="3" s="1"/>
  <c r="F1519" i="3"/>
  <c r="Q1520" i="3"/>
  <c r="P1520" i="3" s="1"/>
  <c r="K1520" i="3"/>
  <c r="O1520" i="3" s="1"/>
  <c r="F1520" i="3"/>
  <c r="Q1521" i="3"/>
  <c r="P1521" i="3" s="1"/>
  <c r="K1521" i="3"/>
  <c r="O1521" i="3" s="1"/>
  <c r="F1521" i="3"/>
  <c r="Q1522" i="3"/>
  <c r="P1522" i="3" s="1"/>
  <c r="K1522" i="3"/>
  <c r="O1522" i="3" s="1"/>
  <c r="F1522" i="3"/>
  <c r="Q1523" i="3"/>
  <c r="P1523" i="3" s="1"/>
  <c r="K1523" i="3"/>
  <c r="O1523" i="3" s="1"/>
  <c r="F1523" i="3"/>
  <c r="Q1524" i="3"/>
  <c r="P1524" i="3" s="1"/>
  <c r="K1524" i="3"/>
  <c r="O1524" i="3" s="1"/>
  <c r="F1524" i="3"/>
  <c r="Q1525" i="3"/>
  <c r="P1525" i="3" s="1"/>
  <c r="K1525" i="3"/>
  <c r="O1525" i="3" s="1"/>
  <c r="F1525" i="3"/>
  <c r="Q1526" i="3"/>
  <c r="P1526" i="3" s="1"/>
  <c r="K1526" i="3"/>
  <c r="O1526" i="3" s="1"/>
  <c r="F1526" i="3"/>
  <c r="Q1527" i="3"/>
  <c r="P1527" i="3" s="1"/>
  <c r="K1527" i="3"/>
  <c r="O1527" i="3" s="1"/>
  <c r="F1527" i="3"/>
  <c r="Q1528" i="3"/>
  <c r="P1528" i="3" s="1"/>
  <c r="K1528" i="3"/>
  <c r="O1528" i="3" s="1"/>
  <c r="F1528" i="3"/>
  <c r="Q1529" i="3"/>
  <c r="P1529" i="3" s="1"/>
  <c r="K1529" i="3"/>
  <c r="O1529" i="3" s="1"/>
  <c r="F1529" i="3"/>
  <c r="Q1530" i="3"/>
  <c r="P1530" i="3" s="1"/>
  <c r="K1530" i="3"/>
  <c r="O1530" i="3" s="1"/>
  <c r="F1530" i="3"/>
  <c r="Q1531" i="3"/>
  <c r="P1531" i="3" s="1"/>
  <c r="K1531" i="3"/>
  <c r="O1531" i="3" s="1"/>
  <c r="F1531" i="3"/>
  <c r="Q1532" i="3"/>
  <c r="P1532" i="3" s="1"/>
  <c r="K1532" i="3"/>
  <c r="O1532" i="3" s="1"/>
  <c r="F1532" i="3"/>
  <c r="Q1533" i="3"/>
  <c r="P1533" i="3" s="1"/>
  <c r="K1533" i="3"/>
  <c r="O1533" i="3" s="1"/>
  <c r="F1533" i="3"/>
  <c r="Q1534" i="3"/>
  <c r="P1534" i="3" s="1"/>
  <c r="K1534" i="3"/>
  <c r="O1534" i="3" s="1"/>
  <c r="F1534" i="3"/>
  <c r="Q1535" i="3"/>
  <c r="P1535" i="3" s="1"/>
  <c r="K1535" i="3"/>
  <c r="O1535" i="3" s="1"/>
  <c r="F1535" i="3"/>
  <c r="Q1536" i="3"/>
  <c r="P1536" i="3" s="1"/>
  <c r="K1536" i="3"/>
  <c r="O1536" i="3" s="1"/>
  <c r="F1536" i="3"/>
  <c r="Q1537" i="3"/>
  <c r="P1537" i="3" s="1"/>
  <c r="K1537" i="3"/>
  <c r="O1537" i="3" s="1"/>
  <c r="F1537" i="3"/>
  <c r="Q1538" i="3"/>
  <c r="P1538" i="3" s="1"/>
  <c r="K1538" i="3"/>
  <c r="O1538" i="3" s="1"/>
  <c r="F1538" i="3"/>
  <c r="Q1539" i="3"/>
  <c r="P1539" i="3" s="1"/>
  <c r="K1539" i="3"/>
  <c r="O1539" i="3" s="1"/>
  <c r="F1539" i="3"/>
  <c r="Q1540" i="3"/>
  <c r="P1540" i="3" s="1"/>
  <c r="K1540" i="3"/>
  <c r="O1540" i="3" s="1"/>
  <c r="F1540" i="3"/>
  <c r="Q1541" i="3"/>
  <c r="P1541" i="3" s="1"/>
  <c r="K1541" i="3"/>
  <c r="O1541" i="3" s="1"/>
  <c r="F1541" i="3"/>
  <c r="Q1542" i="3"/>
  <c r="P1542" i="3" s="1"/>
  <c r="K1542" i="3"/>
  <c r="O1542" i="3" s="1"/>
  <c r="F1542" i="3"/>
  <c r="Q1543" i="3"/>
  <c r="P1543" i="3" s="1"/>
  <c r="K1543" i="3"/>
  <c r="O1543" i="3" s="1"/>
  <c r="F1543" i="3"/>
  <c r="Q1544" i="3"/>
  <c r="P1544" i="3" s="1"/>
  <c r="K1544" i="3"/>
  <c r="O1544" i="3" s="1"/>
  <c r="F1544" i="3"/>
  <c r="Q1545" i="3"/>
  <c r="P1545" i="3" s="1"/>
  <c r="K1545" i="3"/>
  <c r="O1545" i="3" s="1"/>
  <c r="F1545" i="3"/>
  <c r="Q1546" i="3"/>
  <c r="P1546" i="3" s="1"/>
  <c r="K1546" i="3"/>
  <c r="O1546" i="3" s="1"/>
  <c r="F1546" i="3"/>
  <c r="Q1547" i="3"/>
  <c r="P1547" i="3" s="1"/>
  <c r="K1547" i="3"/>
  <c r="O1547" i="3" s="1"/>
  <c r="F1547" i="3"/>
  <c r="Q1548" i="3"/>
  <c r="P1548" i="3" s="1"/>
  <c r="K1548" i="3"/>
  <c r="O1548" i="3" s="1"/>
  <c r="F1548" i="3"/>
  <c r="Q1549" i="3"/>
  <c r="P1549" i="3" s="1"/>
  <c r="K1549" i="3"/>
  <c r="O1549" i="3" s="1"/>
  <c r="F1549" i="3"/>
  <c r="Q1550" i="3"/>
  <c r="P1550" i="3" s="1"/>
  <c r="K1550" i="3"/>
  <c r="O1550" i="3" s="1"/>
  <c r="F1550" i="3"/>
  <c r="Q1551" i="3"/>
  <c r="P1551" i="3" s="1"/>
  <c r="K1551" i="3"/>
  <c r="O1551" i="3" s="1"/>
  <c r="F1551" i="3"/>
  <c r="Q1552" i="3"/>
  <c r="P1552" i="3" s="1"/>
  <c r="K1552" i="3"/>
  <c r="O1552" i="3" s="1"/>
  <c r="F1552" i="3"/>
  <c r="Q1553" i="3"/>
  <c r="P1553" i="3" s="1"/>
  <c r="K1553" i="3"/>
  <c r="O1553" i="3" s="1"/>
  <c r="F1553" i="3"/>
  <c r="Q1554" i="3"/>
  <c r="P1554" i="3" s="1"/>
  <c r="K1554" i="3"/>
  <c r="O1554" i="3" s="1"/>
  <c r="F1554" i="3"/>
  <c r="Q1555" i="3"/>
  <c r="P1555" i="3" s="1"/>
  <c r="K1555" i="3"/>
  <c r="O1555" i="3" s="1"/>
  <c r="F1555" i="3"/>
  <c r="Q1556" i="3"/>
  <c r="P1556" i="3" s="1"/>
  <c r="K1556" i="3"/>
  <c r="O1556" i="3" s="1"/>
  <c r="F1556" i="3"/>
  <c r="Q1557" i="3"/>
  <c r="P1557" i="3" s="1"/>
  <c r="K1557" i="3"/>
  <c r="O1557" i="3" s="1"/>
  <c r="F1557" i="3"/>
  <c r="Q1558" i="3"/>
  <c r="P1558" i="3" s="1"/>
  <c r="K1558" i="3"/>
  <c r="O1558" i="3" s="1"/>
  <c r="F1558" i="3"/>
  <c r="Q1559" i="3"/>
  <c r="P1559" i="3" s="1"/>
  <c r="K1559" i="3"/>
  <c r="O1559" i="3" s="1"/>
  <c r="F1559" i="3"/>
  <c r="Q1560" i="3"/>
  <c r="P1560" i="3" s="1"/>
  <c r="K1560" i="3"/>
  <c r="O1560" i="3" s="1"/>
  <c r="F1560" i="3"/>
  <c r="Q1561" i="3"/>
  <c r="P1561" i="3" s="1"/>
  <c r="K1561" i="3"/>
  <c r="O1561" i="3" s="1"/>
  <c r="F1561" i="3"/>
  <c r="Q1562" i="3"/>
  <c r="P1562" i="3" s="1"/>
  <c r="K1562" i="3"/>
  <c r="O1562" i="3" s="1"/>
  <c r="F1562" i="3"/>
  <c r="Q1563" i="3"/>
  <c r="P1563" i="3" s="1"/>
  <c r="K1563" i="3"/>
  <c r="O1563" i="3" s="1"/>
  <c r="F1563" i="3"/>
  <c r="Q1564" i="3"/>
  <c r="P1564" i="3" s="1"/>
  <c r="K1564" i="3"/>
  <c r="O1564" i="3" s="1"/>
  <c r="F1564" i="3"/>
  <c r="Q1565" i="3"/>
  <c r="P1565" i="3" s="1"/>
  <c r="K1565" i="3"/>
  <c r="O1565" i="3" s="1"/>
  <c r="F1565" i="3"/>
  <c r="Q1566" i="3"/>
  <c r="P1566" i="3" s="1"/>
  <c r="K1566" i="3"/>
  <c r="O1566" i="3" s="1"/>
  <c r="F1566" i="3"/>
  <c r="Q1567" i="3"/>
  <c r="P1567" i="3" s="1"/>
  <c r="K1567" i="3"/>
  <c r="O1567" i="3" s="1"/>
  <c r="F1567" i="3"/>
  <c r="Q1568" i="3"/>
  <c r="P1568" i="3" s="1"/>
  <c r="K1568" i="3"/>
  <c r="O1568" i="3" s="1"/>
  <c r="F1568" i="3"/>
  <c r="Q1569" i="3"/>
  <c r="P1569" i="3" s="1"/>
  <c r="K1569" i="3"/>
  <c r="O1569" i="3" s="1"/>
  <c r="F1569" i="3"/>
  <c r="Q1570" i="3"/>
  <c r="P1570" i="3" s="1"/>
  <c r="K1570" i="3"/>
  <c r="O1570" i="3" s="1"/>
  <c r="F1570" i="3"/>
  <c r="Q1571" i="3"/>
  <c r="P1571" i="3" s="1"/>
  <c r="K1571" i="3"/>
  <c r="O1571" i="3" s="1"/>
  <c r="F1571" i="3"/>
  <c r="Q1572" i="3"/>
  <c r="P1572" i="3" s="1"/>
  <c r="K1572" i="3"/>
  <c r="O1572" i="3" s="1"/>
  <c r="F1572" i="3"/>
  <c r="Q1573" i="3"/>
  <c r="P1573" i="3" s="1"/>
  <c r="K1573" i="3"/>
  <c r="O1573" i="3" s="1"/>
  <c r="F1573" i="3"/>
  <c r="Q1574" i="3"/>
  <c r="P1574" i="3" s="1"/>
  <c r="K1574" i="3"/>
  <c r="O1574" i="3" s="1"/>
  <c r="F1574" i="3"/>
  <c r="Q1575" i="3"/>
  <c r="P1575" i="3" s="1"/>
  <c r="K1575" i="3"/>
  <c r="O1575" i="3" s="1"/>
  <c r="F1575" i="3"/>
  <c r="Q1576" i="3"/>
  <c r="P1576" i="3" s="1"/>
  <c r="K1576" i="3"/>
  <c r="O1576" i="3" s="1"/>
  <c r="F1576" i="3"/>
  <c r="Q1577" i="3"/>
  <c r="P1577" i="3" s="1"/>
  <c r="K1577" i="3"/>
  <c r="O1577" i="3" s="1"/>
  <c r="F1577" i="3"/>
  <c r="Q1578" i="3"/>
  <c r="P1578" i="3" s="1"/>
  <c r="K1578" i="3"/>
  <c r="O1578" i="3" s="1"/>
  <c r="F1578" i="3"/>
  <c r="Q1579" i="3"/>
  <c r="P1579" i="3" s="1"/>
  <c r="K1579" i="3"/>
  <c r="O1579" i="3" s="1"/>
  <c r="F1579" i="3"/>
  <c r="Q1580" i="3"/>
  <c r="P1580" i="3" s="1"/>
  <c r="K1580" i="3"/>
  <c r="O1580" i="3" s="1"/>
  <c r="F1580" i="3"/>
  <c r="Q1581" i="3"/>
  <c r="P1581" i="3" s="1"/>
  <c r="K1581" i="3"/>
  <c r="O1581" i="3" s="1"/>
  <c r="F1581" i="3"/>
  <c r="Q1582" i="3"/>
  <c r="P1582" i="3" s="1"/>
  <c r="K1582" i="3"/>
  <c r="O1582" i="3" s="1"/>
  <c r="F1582" i="3"/>
  <c r="Q1583" i="3"/>
  <c r="P1583" i="3" s="1"/>
  <c r="K1583" i="3"/>
  <c r="O1583" i="3" s="1"/>
  <c r="F1583" i="3"/>
  <c r="Q1584" i="3"/>
  <c r="P1584" i="3" s="1"/>
  <c r="K1584" i="3"/>
  <c r="O1584" i="3" s="1"/>
  <c r="F1584" i="3"/>
  <c r="Q1585" i="3"/>
  <c r="P1585" i="3" s="1"/>
  <c r="K1585" i="3"/>
  <c r="O1585" i="3" s="1"/>
  <c r="F1585" i="3"/>
  <c r="Q1586" i="3"/>
  <c r="P1586" i="3" s="1"/>
  <c r="K1586" i="3"/>
  <c r="O1586" i="3" s="1"/>
  <c r="F1586" i="3"/>
  <c r="Q1587" i="3"/>
  <c r="P1587" i="3" s="1"/>
  <c r="K1587" i="3"/>
  <c r="O1587" i="3" s="1"/>
  <c r="F1587" i="3"/>
  <c r="Q1588" i="3"/>
  <c r="P1588" i="3" s="1"/>
  <c r="K1588" i="3"/>
  <c r="O1588" i="3" s="1"/>
  <c r="F1588" i="3"/>
  <c r="Q1589" i="3"/>
  <c r="P1589" i="3" s="1"/>
  <c r="K1589" i="3"/>
  <c r="O1589" i="3" s="1"/>
  <c r="F1589" i="3"/>
  <c r="Q1590" i="3"/>
  <c r="P1590" i="3" s="1"/>
  <c r="K1590" i="3"/>
  <c r="O1590" i="3" s="1"/>
  <c r="F1590" i="3"/>
  <c r="Q1591" i="3"/>
  <c r="P1591" i="3" s="1"/>
  <c r="K1591" i="3"/>
  <c r="O1591" i="3" s="1"/>
  <c r="F1591" i="3"/>
  <c r="Q1592" i="3"/>
  <c r="P1592" i="3" s="1"/>
  <c r="K1592" i="3"/>
  <c r="O1592" i="3" s="1"/>
  <c r="F1592" i="3"/>
  <c r="Q1593" i="3"/>
  <c r="P1593" i="3" s="1"/>
  <c r="K1593" i="3"/>
  <c r="O1593" i="3" s="1"/>
  <c r="F1593" i="3"/>
  <c r="Q1594" i="3"/>
  <c r="P1594" i="3" s="1"/>
  <c r="K1594" i="3"/>
  <c r="O1594" i="3" s="1"/>
  <c r="F1594" i="3"/>
  <c r="Q1595" i="3"/>
  <c r="P1595" i="3" s="1"/>
  <c r="K1595" i="3"/>
  <c r="O1595" i="3" s="1"/>
  <c r="F1595" i="3"/>
  <c r="Q1596" i="3"/>
  <c r="P1596" i="3" s="1"/>
  <c r="K1596" i="3"/>
  <c r="O1596" i="3" s="1"/>
  <c r="F1596" i="3"/>
  <c r="Q1597" i="3"/>
  <c r="P1597" i="3" s="1"/>
  <c r="K1597" i="3"/>
  <c r="O1597" i="3" s="1"/>
  <c r="F1597" i="3"/>
  <c r="Q1598" i="3"/>
  <c r="P1598" i="3" s="1"/>
  <c r="K1598" i="3"/>
  <c r="O1598" i="3" s="1"/>
  <c r="F1598" i="3"/>
  <c r="Q1599" i="3"/>
  <c r="P1599" i="3" s="1"/>
  <c r="K1599" i="3"/>
  <c r="O1599" i="3" s="1"/>
  <c r="F1599" i="3"/>
  <c r="Q1600" i="3"/>
  <c r="P1600" i="3" s="1"/>
  <c r="K1600" i="3"/>
  <c r="O1600" i="3" s="1"/>
  <c r="F1600" i="3"/>
  <c r="Q1601" i="3"/>
  <c r="P1601" i="3" s="1"/>
  <c r="K1601" i="3"/>
  <c r="O1601" i="3" s="1"/>
  <c r="F1601" i="3"/>
  <c r="Q1602" i="3"/>
  <c r="P1602" i="3" s="1"/>
  <c r="K1602" i="3"/>
  <c r="O1602" i="3" s="1"/>
  <c r="F1602" i="3"/>
  <c r="Q1603" i="3"/>
  <c r="P1603" i="3" s="1"/>
  <c r="K1603" i="3"/>
  <c r="O1603" i="3" s="1"/>
  <c r="F1603" i="3"/>
  <c r="Q1604" i="3"/>
  <c r="P1604" i="3" s="1"/>
  <c r="K1604" i="3"/>
  <c r="O1604" i="3" s="1"/>
  <c r="F1604" i="3"/>
  <c r="Q1605" i="3"/>
  <c r="P1605" i="3" s="1"/>
  <c r="K1605" i="3"/>
  <c r="O1605" i="3" s="1"/>
  <c r="F1605" i="3"/>
  <c r="Q1606" i="3"/>
  <c r="P1606" i="3" s="1"/>
  <c r="K1606" i="3"/>
  <c r="O1606" i="3" s="1"/>
  <c r="F1606" i="3"/>
  <c r="Q1607" i="3"/>
  <c r="P1607" i="3" s="1"/>
  <c r="K1607" i="3"/>
  <c r="O1607" i="3" s="1"/>
  <c r="F1607" i="3"/>
  <c r="Q1608" i="3"/>
  <c r="P1608" i="3" s="1"/>
  <c r="K1608" i="3"/>
  <c r="O1608" i="3" s="1"/>
  <c r="F1608" i="3"/>
  <c r="Q1609" i="3"/>
  <c r="P1609" i="3" s="1"/>
  <c r="K1609" i="3"/>
  <c r="O1609" i="3" s="1"/>
  <c r="F1609" i="3"/>
  <c r="Q1610" i="3"/>
  <c r="P1610" i="3" s="1"/>
  <c r="K1610" i="3"/>
  <c r="O1610" i="3" s="1"/>
  <c r="F1610" i="3"/>
  <c r="Q1611" i="3"/>
  <c r="P1611" i="3" s="1"/>
  <c r="K1611" i="3"/>
  <c r="O1611" i="3" s="1"/>
  <c r="F1611" i="3"/>
  <c r="Q1612" i="3"/>
  <c r="P1612" i="3" s="1"/>
  <c r="K1612" i="3"/>
  <c r="O1612" i="3" s="1"/>
  <c r="F1612" i="3"/>
  <c r="Q1613" i="3"/>
  <c r="P1613" i="3" s="1"/>
  <c r="K1613" i="3"/>
  <c r="O1613" i="3" s="1"/>
  <c r="F1613" i="3"/>
  <c r="Q1614" i="3"/>
  <c r="P1614" i="3" s="1"/>
  <c r="K1614" i="3"/>
  <c r="O1614" i="3" s="1"/>
  <c r="F1614" i="3"/>
  <c r="Q1615" i="3"/>
  <c r="P1615" i="3" s="1"/>
  <c r="K1615" i="3"/>
  <c r="O1615" i="3" s="1"/>
  <c r="F1615" i="3"/>
  <c r="Q1616" i="3"/>
  <c r="P1616" i="3" s="1"/>
  <c r="K1616" i="3"/>
  <c r="O1616" i="3" s="1"/>
  <c r="F1616" i="3"/>
  <c r="Q1617" i="3"/>
  <c r="P1617" i="3" s="1"/>
  <c r="K1617" i="3"/>
  <c r="O1617" i="3" s="1"/>
  <c r="F1617" i="3"/>
  <c r="Q1618" i="3"/>
  <c r="P1618" i="3" s="1"/>
  <c r="K1618" i="3"/>
  <c r="O1618" i="3" s="1"/>
  <c r="F1618" i="3"/>
  <c r="Q1619" i="3"/>
  <c r="P1619" i="3" s="1"/>
  <c r="K1619" i="3"/>
  <c r="O1619" i="3" s="1"/>
  <c r="F1619" i="3"/>
  <c r="Q1620" i="3"/>
  <c r="P1620" i="3" s="1"/>
  <c r="K1620" i="3"/>
  <c r="O1620" i="3" s="1"/>
  <c r="F1620" i="3"/>
  <c r="Q1621" i="3"/>
  <c r="P1621" i="3" s="1"/>
  <c r="K1621" i="3"/>
  <c r="O1621" i="3" s="1"/>
  <c r="F1621" i="3"/>
  <c r="Q1622" i="3"/>
  <c r="P1622" i="3" s="1"/>
  <c r="K1622" i="3"/>
  <c r="O1622" i="3" s="1"/>
  <c r="F1622" i="3"/>
  <c r="Q1623" i="3"/>
  <c r="P1623" i="3" s="1"/>
  <c r="K1623" i="3"/>
  <c r="O1623" i="3" s="1"/>
  <c r="F1623" i="3"/>
  <c r="Q1624" i="3"/>
  <c r="P1624" i="3" s="1"/>
  <c r="K1624" i="3"/>
  <c r="O1624" i="3" s="1"/>
  <c r="F1624" i="3"/>
  <c r="Q1625" i="3"/>
  <c r="P1625" i="3" s="1"/>
  <c r="K1625" i="3"/>
  <c r="O1625" i="3" s="1"/>
  <c r="F1625" i="3"/>
  <c r="Q1626" i="3"/>
  <c r="P1626" i="3" s="1"/>
  <c r="K1626" i="3"/>
  <c r="O1626" i="3" s="1"/>
  <c r="F1626" i="3"/>
  <c r="Q1627" i="3"/>
  <c r="P1627" i="3" s="1"/>
  <c r="K1627" i="3"/>
  <c r="O1627" i="3" s="1"/>
  <c r="F1627" i="3"/>
  <c r="Q1628" i="3"/>
  <c r="P1628" i="3" s="1"/>
  <c r="K1628" i="3"/>
  <c r="O1628" i="3" s="1"/>
  <c r="F1628" i="3"/>
  <c r="Q1629" i="3"/>
  <c r="P1629" i="3" s="1"/>
  <c r="K1629" i="3"/>
  <c r="O1629" i="3" s="1"/>
  <c r="F1629" i="3"/>
  <c r="Q1630" i="3"/>
  <c r="P1630" i="3" s="1"/>
  <c r="K1630" i="3"/>
  <c r="O1630" i="3" s="1"/>
  <c r="F1630" i="3"/>
  <c r="Q1631" i="3"/>
  <c r="P1631" i="3" s="1"/>
  <c r="K1631" i="3"/>
  <c r="O1631" i="3" s="1"/>
  <c r="F1631" i="3"/>
  <c r="Q1632" i="3"/>
  <c r="P1632" i="3" s="1"/>
  <c r="K1632" i="3"/>
  <c r="O1632" i="3" s="1"/>
  <c r="F1632" i="3"/>
  <c r="Q1633" i="3"/>
  <c r="P1633" i="3" s="1"/>
  <c r="K1633" i="3"/>
  <c r="O1633" i="3" s="1"/>
  <c r="F1633" i="3"/>
  <c r="Q1634" i="3"/>
  <c r="P1634" i="3" s="1"/>
  <c r="K1634" i="3"/>
  <c r="O1634" i="3" s="1"/>
  <c r="F1634" i="3"/>
  <c r="Q1635" i="3"/>
  <c r="P1635" i="3" s="1"/>
  <c r="K1635" i="3"/>
  <c r="O1635" i="3" s="1"/>
  <c r="F1635" i="3"/>
  <c r="Q1636" i="3"/>
  <c r="P1636" i="3" s="1"/>
  <c r="K1636" i="3"/>
  <c r="O1636" i="3" s="1"/>
  <c r="F1636" i="3"/>
  <c r="Q1637" i="3"/>
  <c r="P1637" i="3" s="1"/>
  <c r="K1637" i="3"/>
  <c r="O1637" i="3" s="1"/>
  <c r="F1637" i="3"/>
  <c r="Q1638" i="3"/>
  <c r="P1638" i="3" s="1"/>
  <c r="K1638" i="3"/>
  <c r="O1638" i="3" s="1"/>
  <c r="F1638" i="3"/>
  <c r="Q1639" i="3"/>
  <c r="P1639" i="3" s="1"/>
  <c r="K1639" i="3"/>
  <c r="O1639" i="3" s="1"/>
  <c r="F1639" i="3"/>
  <c r="Q1640" i="3"/>
  <c r="P1640" i="3" s="1"/>
  <c r="K1640" i="3"/>
  <c r="O1640" i="3" s="1"/>
  <c r="F1640" i="3"/>
  <c r="Q1641" i="3"/>
  <c r="P1641" i="3" s="1"/>
  <c r="K1641" i="3"/>
  <c r="O1641" i="3" s="1"/>
  <c r="F1641" i="3"/>
  <c r="Q1642" i="3"/>
  <c r="P1642" i="3" s="1"/>
  <c r="K1642" i="3"/>
  <c r="O1642" i="3" s="1"/>
  <c r="F1642" i="3"/>
  <c r="Q1643" i="3"/>
  <c r="P1643" i="3" s="1"/>
  <c r="K1643" i="3"/>
  <c r="O1643" i="3" s="1"/>
  <c r="F1643" i="3"/>
  <c r="Q1644" i="3"/>
  <c r="P1644" i="3" s="1"/>
  <c r="K1644" i="3"/>
  <c r="O1644" i="3" s="1"/>
  <c r="F1644" i="3"/>
  <c r="Q1645" i="3"/>
  <c r="P1645" i="3" s="1"/>
  <c r="K1645" i="3"/>
  <c r="O1645" i="3" s="1"/>
  <c r="F1645" i="3"/>
  <c r="Q1646" i="3"/>
  <c r="P1646" i="3" s="1"/>
  <c r="K1646" i="3"/>
  <c r="O1646" i="3" s="1"/>
  <c r="F1646" i="3"/>
  <c r="Q1647" i="3"/>
  <c r="P1647" i="3" s="1"/>
  <c r="K1647" i="3"/>
  <c r="O1647" i="3" s="1"/>
  <c r="F1647" i="3"/>
  <c r="Q1648" i="3"/>
  <c r="P1648" i="3" s="1"/>
  <c r="K1648" i="3"/>
  <c r="O1648" i="3" s="1"/>
  <c r="F1648" i="3"/>
  <c r="Q1649" i="3"/>
  <c r="P1649" i="3" s="1"/>
  <c r="K1649" i="3"/>
  <c r="O1649" i="3" s="1"/>
  <c r="F1649" i="3"/>
  <c r="Q1650" i="3"/>
  <c r="P1650" i="3" s="1"/>
  <c r="K1650" i="3"/>
  <c r="O1650" i="3" s="1"/>
  <c r="F1650" i="3"/>
  <c r="Q1651" i="3"/>
  <c r="P1651" i="3" s="1"/>
  <c r="K1651" i="3"/>
  <c r="O1651" i="3" s="1"/>
  <c r="F1651" i="3"/>
  <c r="Q1652" i="3"/>
  <c r="P1652" i="3" s="1"/>
  <c r="K1652" i="3"/>
  <c r="O1652" i="3" s="1"/>
  <c r="F1652" i="3"/>
  <c r="Q1653" i="3"/>
  <c r="P1653" i="3" s="1"/>
  <c r="K1653" i="3"/>
  <c r="O1653" i="3" s="1"/>
  <c r="F1653" i="3"/>
  <c r="Q1654" i="3"/>
  <c r="P1654" i="3" s="1"/>
  <c r="K1654" i="3"/>
  <c r="O1654" i="3" s="1"/>
  <c r="F1654" i="3"/>
  <c r="Q1655" i="3"/>
  <c r="P1655" i="3" s="1"/>
  <c r="K1655" i="3"/>
  <c r="O1655" i="3" s="1"/>
  <c r="F1655" i="3"/>
  <c r="Q1656" i="3"/>
  <c r="P1656" i="3" s="1"/>
  <c r="K1656" i="3"/>
  <c r="O1656" i="3" s="1"/>
  <c r="F1656" i="3"/>
  <c r="Q1657" i="3"/>
  <c r="P1657" i="3" s="1"/>
  <c r="K1657" i="3"/>
  <c r="O1657" i="3" s="1"/>
  <c r="F1657" i="3"/>
  <c r="Q1658" i="3"/>
  <c r="P1658" i="3" s="1"/>
  <c r="K1658" i="3"/>
  <c r="O1658" i="3" s="1"/>
  <c r="F1658" i="3"/>
  <c r="Q1659" i="3"/>
  <c r="P1659" i="3" s="1"/>
  <c r="K1659" i="3"/>
  <c r="O1659" i="3" s="1"/>
  <c r="F1659" i="3"/>
  <c r="Q1660" i="3"/>
  <c r="P1660" i="3" s="1"/>
  <c r="K1660" i="3"/>
  <c r="O1660" i="3" s="1"/>
  <c r="F1660" i="3"/>
  <c r="Q1661" i="3"/>
  <c r="P1661" i="3" s="1"/>
  <c r="K1661" i="3"/>
  <c r="O1661" i="3" s="1"/>
  <c r="F1661" i="3"/>
  <c r="Q1662" i="3"/>
  <c r="P1662" i="3" s="1"/>
  <c r="K1662" i="3"/>
  <c r="O1662" i="3" s="1"/>
  <c r="F1662" i="3"/>
  <c r="Q1663" i="3"/>
  <c r="P1663" i="3" s="1"/>
  <c r="K1663" i="3"/>
  <c r="O1663" i="3" s="1"/>
  <c r="F1663" i="3"/>
  <c r="Q1664" i="3"/>
  <c r="P1664" i="3" s="1"/>
  <c r="K1664" i="3"/>
  <c r="O1664" i="3" s="1"/>
  <c r="F1664" i="3"/>
  <c r="Q1665" i="3"/>
  <c r="P1665" i="3" s="1"/>
  <c r="K1665" i="3"/>
  <c r="O1665" i="3" s="1"/>
  <c r="F1665" i="3"/>
  <c r="Q1666" i="3"/>
  <c r="P1666" i="3" s="1"/>
  <c r="K1666" i="3"/>
  <c r="O1666" i="3" s="1"/>
  <c r="F1666" i="3"/>
  <c r="Q1667" i="3"/>
  <c r="P1667" i="3" s="1"/>
  <c r="K1667" i="3"/>
  <c r="O1667" i="3" s="1"/>
  <c r="F1667" i="3"/>
  <c r="Q1668" i="3"/>
  <c r="P1668" i="3" s="1"/>
  <c r="K1668" i="3"/>
  <c r="O1668" i="3" s="1"/>
  <c r="F1668" i="3"/>
  <c r="Q1669" i="3"/>
  <c r="P1669" i="3" s="1"/>
  <c r="K1669" i="3"/>
  <c r="O1669" i="3" s="1"/>
  <c r="F1669" i="3"/>
  <c r="Q1670" i="3"/>
  <c r="P1670" i="3" s="1"/>
  <c r="K1670" i="3"/>
  <c r="O1670" i="3" s="1"/>
  <c r="F1670" i="3"/>
  <c r="Q1671" i="3"/>
  <c r="P1671" i="3" s="1"/>
  <c r="K1671" i="3"/>
  <c r="O1671" i="3" s="1"/>
  <c r="F1671" i="3"/>
  <c r="Q1672" i="3"/>
  <c r="P1672" i="3" s="1"/>
  <c r="K1672" i="3"/>
  <c r="O1672" i="3" s="1"/>
  <c r="F1672" i="3"/>
  <c r="Q1673" i="3"/>
  <c r="P1673" i="3" s="1"/>
  <c r="K1673" i="3"/>
  <c r="O1673" i="3" s="1"/>
  <c r="F1673" i="3"/>
  <c r="Q1674" i="3"/>
  <c r="P1674" i="3" s="1"/>
  <c r="K1674" i="3"/>
  <c r="O1674" i="3" s="1"/>
  <c r="F1674" i="3"/>
  <c r="Q1675" i="3"/>
  <c r="P1675" i="3" s="1"/>
  <c r="K1675" i="3"/>
  <c r="O1675" i="3" s="1"/>
  <c r="F1675" i="3"/>
  <c r="Q1676" i="3"/>
  <c r="P1676" i="3" s="1"/>
  <c r="K1676" i="3"/>
  <c r="O1676" i="3" s="1"/>
  <c r="F1676" i="3"/>
  <c r="Q1677" i="3"/>
  <c r="P1677" i="3" s="1"/>
  <c r="K1677" i="3"/>
  <c r="O1677" i="3" s="1"/>
  <c r="F1677" i="3"/>
  <c r="Q1678" i="3"/>
  <c r="P1678" i="3" s="1"/>
  <c r="K1678" i="3"/>
  <c r="O1678" i="3" s="1"/>
  <c r="F1678" i="3"/>
  <c r="Q1679" i="3"/>
  <c r="P1679" i="3" s="1"/>
  <c r="K1679" i="3"/>
  <c r="O1679" i="3" s="1"/>
  <c r="F1679" i="3"/>
  <c r="Q1680" i="3"/>
  <c r="P1680" i="3" s="1"/>
  <c r="K1680" i="3"/>
  <c r="O1680" i="3" s="1"/>
  <c r="F1680" i="3"/>
  <c r="Q1681" i="3"/>
  <c r="P1681" i="3" s="1"/>
  <c r="K1681" i="3"/>
  <c r="O1681" i="3" s="1"/>
  <c r="F1681" i="3"/>
  <c r="Q1682" i="3"/>
  <c r="P1682" i="3" s="1"/>
  <c r="K1682" i="3"/>
  <c r="O1682" i="3" s="1"/>
  <c r="F1682" i="3"/>
  <c r="Q1683" i="3"/>
  <c r="P1683" i="3" s="1"/>
  <c r="K1683" i="3"/>
  <c r="O1683" i="3" s="1"/>
  <c r="F1683" i="3"/>
  <c r="Q1684" i="3"/>
  <c r="P1684" i="3" s="1"/>
  <c r="K1684" i="3"/>
  <c r="O1684" i="3" s="1"/>
  <c r="F1684" i="3"/>
  <c r="Q1685" i="3"/>
  <c r="P1685" i="3" s="1"/>
  <c r="K1685" i="3"/>
  <c r="O1685" i="3" s="1"/>
  <c r="F1685" i="3"/>
  <c r="Q1686" i="3"/>
  <c r="P1686" i="3" s="1"/>
  <c r="K1686" i="3"/>
  <c r="O1686" i="3" s="1"/>
  <c r="F1686" i="3"/>
  <c r="Q1687" i="3"/>
  <c r="P1687" i="3" s="1"/>
  <c r="K1687" i="3"/>
  <c r="O1687" i="3" s="1"/>
  <c r="F1687" i="3"/>
  <c r="Q1688" i="3"/>
  <c r="P1688" i="3" s="1"/>
  <c r="K1688" i="3"/>
  <c r="O1688" i="3" s="1"/>
  <c r="F1688" i="3"/>
  <c r="Q1689" i="3"/>
  <c r="P1689" i="3" s="1"/>
  <c r="K1689" i="3"/>
  <c r="O1689" i="3" s="1"/>
  <c r="F1689" i="3"/>
  <c r="Q1690" i="3"/>
  <c r="P1690" i="3" s="1"/>
  <c r="K1690" i="3"/>
  <c r="O1690" i="3" s="1"/>
  <c r="F1690" i="3"/>
  <c r="Q1691" i="3"/>
  <c r="P1691" i="3" s="1"/>
  <c r="K1691" i="3"/>
  <c r="O1691" i="3" s="1"/>
  <c r="F1691" i="3"/>
  <c r="Q1692" i="3"/>
  <c r="P1692" i="3" s="1"/>
  <c r="K1692" i="3"/>
  <c r="O1692" i="3" s="1"/>
  <c r="F1692" i="3"/>
  <c r="Q1693" i="3"/>
  <c r="P1693" i="3" s="1"/>
  <c r="K1693" i="3"/>
  <c r="O1693" i="3" s="1"/>
  <c r="F1693" i="3"/>
  <c r="Q1694" i="3"/>
  <c r="P1694" i="3" s="1"/>
  <c r="K1694" i="3"/>
  <c r="O1694" i="3" s="1"/>
  <c r="F1694" i="3"/>
  <c r="Q1695" i="3"/>
  <c r="P1695" i="3" s="1"/>
  <c r="K1695" i="3"/>
  <c r="O1695" i="3" s="1"/>
  <c r="F1695" i="3"/>
  <c r="Q1696" i="3"/>
  <c r="P1696" i="3" s="1"/>
  <c r="K1696" i="3"/>
  <c r="O1696" i="3" s="1"/>
  <c r="F1696" i="3"/>
  <c r="Q1697" i="3"/>
  <c r="P1697" i="3" s="1"/>
  <c r="K1697" i="3"/>
  <c r="O1697" i="3" s="1"/>
  <c r="F1697" i="3"/>
  <c r="Q1698" i="3"/>
  <c r="P1698" i="3" s="1"/>
  <c r="K1698" i="3"/>
  <c r="O1698" i="3" s="1"/>
  <c r="F1698" i="3"/>
  <c r="Q1699" i="3"/>
  <c r="P1699" i="3" s="1"/>
  <c r="K1699" i="3"/>
  <c r="O1699" i="3" s="1"/>
  <c r="F1699" i="3"/>
  <c r="Q1700" i="3"/>
  <c r="P1700" i="3" s="1"/>
  <c r="K1700" i="3"/>
  <c r="O1700" i="3" s="1"/>
  <c r="F1700" i="3"/>
  <c r="Q1701" i="3"/>
  <c r="P1701" i="3" s="1"/>
  <c r="K1701" i="3"/>
  <c r="O1701" i="3" s="1"/>
  <c r="F1701" i="3"/>
  <c r="Q1702" i="3"/>
  <c r="P1702" i="3" s="1"/>
  <c r="K1702" i="3"/>
  <c r="O1702" i="3" s="1"/>
  <c r="F1702" i="3"/>
  <c r="Q1703" i="3"/>
  <c r="P1703" i="3" s="1"/>
  <c r="K1703" i="3"/>
  <c r="O1703" i="3" s="1"/>
  <c r="F1703" i="3"/>
  <c r="Q1704" i="3"/>
  <c r="P1704" i="3" s="1"/>
  <c r="K1704" i="3"/>
  <c r="O1704" i="3" s="1"/>
  <c r="F1704" i="3"/>
  <c r="Q1705" i="3"/>
  <c r="P1705" i="3" s="1"/>
  <c r="K1705" i="3"/>
  <c r="O1705" i="3" s="1"/>
  <c r="F1705" i="3"/>
  <c r="Q1706" i="3"/>
  <c r="P1706" i="3" s="1"/>
  <c r="K1706" i="3"/>
  <c r="O1706" i="3" s="1"/>
  <c r="F1706" i="3"/>
  <c r="Q1707" i="3"/>
  <c r="P1707" i="3" s="1"/>
  <c r="K1707" i="3"/>
  <c r="O1707" i="3" s="1"/>
  <c r="F1707" i="3"/>
  <c r="Q1708" i="3"/>
  <c r="P1708" i="3" s="1"/>
  <c r="K1708" i="3"/>
  <c r="O1708" i="3" s="1"/>
  <c r="F1708" i="3"/>
  <c r="Q1709" i="3"/>
  <c r="P1709" i="3" s="1"/>
  <c r="K1709" i="3"/>
  <c r="O1709" i="3" s="1"/>
  <c r="F1709" i="3"/>
  <c r="Q1710" i="3"/>
  <c r="P1710" i="3" s="1"/>
  <c r="K1710" i="3"/>
  <c r="O1710" i="3" s="1"/>
  <c r="F1710" i="3"/>
  <c r="Q1711" i="3"/>
  <c r="P1711" i="3" s="1"/>
  <c r="K1711" i="3"/>
  <c r="O1711" i="3" s="1"/>
  <c r="F1711" i="3"/>
  <c r="Q1712" i="3"/>
  <c r="P1712" i="3" s="1"/>
  <c r="K1712" i="3"/>
  <c r="O1712" i="3" s="1"/>
  <c r="F1712" i="3"/>
  <c r="Q1713" i="3"/>
  <c r="P1713" i="3" s="1"/>
  <c r="K1713" i="3"/>
  <c r="O1713" i="3" s="1"/>
  <c r="F1713" i="3"/>
  <c r="Q1714" i="3"/>
  <c r="P1714" i="3" s="1"/>
  <c r="K1714" i="3"/>
  <c r="O1714" i="3" s="1"/>
  <c r="F1714" i="3"/>
  <c r="Q1715" i="3"/>
  <c r="P1715" i="3" s="1"/>
  <c r="K1715" i="3"/>
  <c r="O1715" i="3" s="1"/>
  <c r="F1715" i="3"/>
  <c r="Q1716" i="3"/>
  <c r="P1716" i="3" s="1"/>
  <c r="K1716" i="3"/>
  <c r="O1716" i="3" s="1"/>
  <c r="F1716" i="3"/>
  <c r="Q1717" i="3"/>
  <c r="P1717" i="3" s="1"/>
  <c r="K1717" i="3"/>
  <c r="O1717" i="3" s="1"/>
  <c r="F1717" i="3"/>
  <c r="Q1718" i="3"/>
  <c r="P1718" i="3" s="1"/>
  <c r="K1718" i="3"/>
  <c r="O1718" i="3" s="1"/>
  <c r="F1718" i="3"/>
  <c r="Q1719" i="3"/>
  <c r="P1719" i="3" s="1"/>
  <c r="K1719" i="3"/>
  <c r="O1719" i="3" s="1"/>
  <c r="F1719" i="3"/>
  <c r="Q1720" i="3"/>
  <c r="P1720" i="3" s="1"/>
  <c r="K1720" i="3"/>
  <c r="O1720" i="3" s="1"/>
  <c r="F1720" i="3"/>
  <c r="Q1721" i="3"/>
  <c r="P1721" i="3" s="1"/>
  <c r="K1721" i="3"/>
  <c r="O1721" i="3" s="1"/>
  <c r="F1721" i="3"/>
  <c r="Q1722" i="3"/>
  <c r="P1722" i="3" s="1"/>
  <c r="K1722" i="3"/>
  <c r="O1722" i="3" s="1"/>
  <c r="F1722" i="3"/>
  <c r="Q1723" i="3"/>
  <c r="P1723" i="3" s="1"/>
  <c r="K1723" i="3"/>
  <c r="O1723" i="3" s="1"/>
  <c r="F1723" i="3"/>
  <c r="Q1724" i="3"/>
  <c r="P1724" i="3" s="1"/>
  <c r="K1724" i="3"/>
  <c r="O1724" i="3" s="1"/>
  <c r="F1724" i="3"/>
  <c r="Q1725" i="3"/>
  <c r="P1725" i="3" s="1"/>
  <c r="K1725" i="3"/>
  <c r="O1725" i="3" s="1"/>
  <c r="F1725" i="3"/>
  <c r="Q1726" i="3"/>
  <c r="P1726" i="3" s="1"/>
  <c r="K1726" i="3"/>
  <c r="O1726" i="3" s="1"/>
  <c r="F1726" i="3"/>
  <c r="Q1727" i="3"/>
  <c r="P1727" i="3" s="1"/>
  <c r="K1727" i="3"/>
  <c r="O1727" i="3" s="1"/>
  <c r="F1727" i="3"/>
  <c r="Q1728" i="3"/>
  <c r="P1728" i="3" s="1"/>
  <c r="K1728" i="3"/>
  <c r="O1728" i="3" s="1"/>
  <c r="F1728" i="3"/>
  <c r="Q1729" i="3"/>
  <c r="P1729" i="3" s="1"/>
  <c r="K1729" i="3"/>
  <c r="O1729" i="3" s="1"/>
  <c r="F1729" i="3"/>
  <c r="Q1730" i="3"/>
  <c r="P1730" i="3" s="1"/>
  <c r="K1730" i="3"/>
  <c r="O1730" i="3" s="1"/>
  <c r="F1730" i="3"/>
  <c r="Q1731" i="3"/>
  <c r="P1731" i="3" s="1"/>
  <c r="K1731" i="3"/>
  <c r="O1731" i="3" s="1"/>
  <c r="F1731" i="3"/>
  <c r="Q1732" i="3"/>
  <c r="P1732" i="3" s="1"/>
  <c r="K1732" i="3"/>
  <c r="O1732" i="3" s="1"/>
  <c r="F1732" i="3"/>
  <c r="Q1733" i="3"/>
  <c r="P1733" i="3" s="1"/>
  <c r="K1733" i="3"/>
  <c r="O1733" i="3" s="1"/>
  <c r="F1733" i="3"/>
  <c r="Q1734" i="3"/>
  <c r="P1734" i="3" s="1"/>
  <c r="K1734" i="3"/>
  <c r="O1734" i="3" s="1"/>
  <c r="F1734" i="3"/>
  <c r="Q1735" i="3"/>
  <c r="P1735" i="3" s="1"/>
  <c r="K1735" i="3"/>
  <c r="O1735" i="3" s="1"/>
  <c r="F1735" i="3"/>
  <c r="Q1736" i="3"/>
  <c r="P1736" i="3" s="1"/>
  <c r="K1736" i="3"/>
  <c r="O1736" i="3" s="1"/>
  <c r="F1736" i="3"/>
  <c r="Q1737" i="3"/>
  <c r="P1737" i="3" s="1"/>
  <c r="K1737" i="3"/>
  <c r="O1737" i="3" s="1"/>
  <c r="F1737" i="3"/>
  <c r="Q1738" i="3"/>
  <c r="P1738" i="3" s="1"/>
  <c r="K1738" i="3"/>
  <c r="O1738" i="3" s="1"/>
  <c r="F1738" i="3"/>
  <c r="Q1739" i="3"/>
  <c r="P1739" i="3" s="1"/>
  <c r="K1739" i="3"/>
  <c r="O1739" i="3" s="1"/>
  <c r="F1739" i="3"/>
  <c r="Q1740" i="3"/>
  <c r="P1740" i="3" s="1"/>
  <c r="K1740" i="3"/>
  <c r="O1740" i="3" s="1"/>
  <c r="F1740" i="3"/>
  <c r="Q1741" i="3"/>
  <c r="P1741" i="3" s="1"/>
  <c r="K1741" i="3"/>
  <c r="O1741" i="3" s="1"/>
  <c r="F1741" i="3"/>
  <c r="Q1742" i="3"/>
  <c r="P1742" i="3" s="1"/>
  <c r="K1742" i="3"/>
  <c r="O1742" i="3" s="1"/>
  <c r="F1742" i="3"/>
  <c r="Q1743" i="3"/>
  <c r="P1743" i="3" s="1"/>
  <c r="K1743" i="3"/>
  <c r="O1743" i="3" s="1"/>
  <c r="F1743" i="3"/>
  <c r="Q1744" i="3"/>
  <c r="P1744" i="3" s="1"/>
  <c r="K1744" i="3"/>
  <c r="O1744" i="3" s="1"/>
  <c r="F1744" i="3"/>
  <c r="Q1745" i="3"/>
  <c r="P1745" i="3" s="1"/>
  <c r="K1745" i="3"/>
  <c r="O1745" i="3" s="1"/>
  <c r="F1745" i="3"/>
  <c r="Q1746" i="3"/>
  <c r="P1746" i="3" s="1"/>
  <c r="K1746" i="3"/>
  <c r="O1746" i="3" s="1"/>
  <c r="F1746" i="3"/>
  <c r="Q1747" i="3"/>
  <c r="P1747" i="3" s="1"/>
  <c r="K1747" i="3"/>
  <c r="O1747" i="3" s="1"/>
  <c r="F1747" i="3"/>
  <c r="Q1748" i="3"/>
  <c r="P1748" i="3" s="1"/>
  <c r="K1748" i="3"/>
  <c r="O1748" i="3" s="1"/>
  <c r="F1748" i="3"/>
  <c r="Q1749" i="3"/>
  <c r="P1749" i="3" s="1"/>
  <c r="K1749" i="3"/>
  <c r="O1749" i="3" s="1"/>
  <c r="F1749" i="3"/>
  <c r="Q1750" i="3"/>
  <c r="P1750" i="3" s="1"/>
  <c r="K1750" i="3"/>
  <c r="O1750" i="3" s="1"/>
  <c r="F1750" i="3"/>
  <c r="Q1751" i="3"/>
  <c r="P1751" i="3" s="1"/>
  <c r="K1751" i="3"/>
  <c r="O1751" i="3" s="1"/>
  <c r="F1751" i="3"/>
  <c r="Q1752" i="3"/>
  <c r="P1752" i="3" s="1"/>
  <c r="K1752" i="3"/>
  <c r="O1752" i="3" s="1"/>
  <c r="F1752" i="3"/>
  <c r="Q1753" i="3"/>
  <c r="P1753" i="3" s="1"/>
  <c r="K1753" i="3"/>
  <c r="O1753" i="3" s="1"/>
  <c r="F1753" i="3"/>
  <c r="Q1754" i="3"/>
  <c r="P1754" i="3" s="1"/>
  <c r="K1754" i="3"/>
  <c r="O1754" i="3" s="1"/>
  <c r="F1754" i="3"/>
  <c r="Q1755" i="3"/>
  <c r="P1755" i="3" s="1"/>
  <c r="K1755" i="3"/>
  <c r="O1755" i="3" s="1"/>
  <c r="F1755" i="3"/>
  <c r="Q1756" i="3"/>
  <c r="P1756" i="3" s="1"/>
  <c r="K1756" i="3"/>
  <c r="O1756" i="3" s="1"/>
  <c r="F1756" i="3"/>
  <c r="Q1757" i="3"/>
  <c r="P1757" i="3" s="1"/>
  <c r="K1757" i="3"/>
  <c r="O1757" i="3" s="1"/>
  <c r="F1757" i="3"/>
  <c r="Q1758" i="3"/>
  <c r="P1758" i="3" s="1"/>
  <c r="K1758" i="3"/>
  <c r="O1758" i="3" s="1"/>
  <c r="F1758" i="3"/>
  <c r="Q1759" i="3"/>
  <c r="P1759" i="3" s="1"/>
  <c r="K1759" i="3"/>
  <c r="O1759" i="3" s="1"/>
  <c r="F1759" i="3"/>
  <c r="Q1760" i="3"/>
  <c r="P1760" i="3" s="1"/>
  <c r="K1760" i="3"/>
  <c r="O1760" i="3" s="1"/>
  <c r="F1760" i="3"/>
  <c r="Q1761" i="3"/>
  <c r="P1761" i="3" s="1"/>
  <c r="K1761" i="3"/>
  <c r="O1761" i="3" s="1"/>
  <c r="F1761" i="3"/>
  <c r="Q1762" i="3"/>
  <c r="P1762" i="3" s="1"/>
  <c r="K1762" i="3"/>
  <c r="O1762" i="3" s="1"/>
  <c r="F1762" i="3"/>
  <c r="Q1763" i="3"/>
  <c r="P1763" i="3" s="1"/>
  <c r="K1763" i="3"/>
  <c r="O1763" i="3" s="1"/>
  <c r="F1763" i="3"/>
  <c r="Q1764" i="3"/>
  <c r="P1764" i="3" s="1"/>
  <c r="K1764" i="3"/>
  <c r="O1764" i="3" s="1"/>
  <c r="F1764" i="3"/>
  <c r="Q1765" i="3"/>
  <c r="P1765" i="3" s="1"/>
  <c r="K1765" i="3"/>
  <c r="O1765" i="3" s="1"/>
  <c r="F1765" i="3"/>
  <c r="Q1766" i="3"/>
  <c r="P1766" i="3" s="1"/>
  <c r="K1766" i="3"/>
  <c r="O1766" i="3" s="1"/>
  <c r="F1766" i="3"/>
  <c r="Q1767" i="3"/>
  <c r="P1767" i="3" s="1"/>
  <c r="K1767" i="3"/>
  <c r="O1767" i="3" s="1"/>
  <c r="F1767" i="3"/>
  <c r="Q1768" i="3"/>
  <c r="P1768" i="3" s="1"/>
  <c r="K1768" i="3"/>
  <c r="O1768" i="3" s="1"/>
  <c r="F1768" i="3"/>
  <c r="Q1769" i="3"/>
  <c r="P1769" i="3" s="1"/>
  <c r="K1769" i="3"/>
  <c r="O1769" i="3" s="1"/>
  <c r="F1769" i="3"/>
  <c r="Q1770" i="3"/>
  <c r="P1770" i="3" s="1"/>
  <c r="K1770" i="3"/>
  <c r="O1770" i="3" s="1"/>
  <c r="F1770" i="3"/>
  <c r="Q1771" i="3"/>
  <c r="P1771" i="3" s="1"/>
  <c r="K1771" i="3"/>
  <c r="O1771" i="3" s="1"/>
  <c r="F1771" i="3"/>
  <c r="Q1772" i="3"/>
  <c r="P1772" i="3" s="1"/>
  <c r="K1772" i="3"/>
  <c r="O1772" i="3" s="1"/>
  <c r="F1772" i="3"/>
  <c r="Q1773" i="3"/>
  <c r="P1773" i="3" s="1"/>
  <c r="K1773" i="3"/>
  <c r="O1773" i="3" s="1"/>
  <c r="F1773" i="3"/>
  <c r="Q1774" i="3"/>
  <c r="P1774" i="3" s="1"/>
  <c r="K1774" i="3"/>
  <c r="O1774" i="3" s="1"/>
  <c r="F1774" i="3"/>
  <c r="Q1775" i="3"/>
  <c r="P1775" i="3" s="1"/>
  <c r="K1775" i="3"/>
  <c r="O1775" i="3" s="1"/>
  <c r="F1775" i="3"/>
  <c r="Q1776" i="3"/>
  <c r="P1776" i="3" s="1"/>
  <c r="K1776" i="3"/>
  <c r="O1776" i="3" s="1"/>
  <c r="F1776" i="3"/>
  <c r="Q1777" i="3"/>
  <c r="P1777" i="3" s="1"/>
  <c r="K1777" i="3"/>
  <c r="O1777" i="3" s="1"/>
  <c r="F1777" i="3"/>
  <c r="Q1778" i="3"/>
  <c r="P1778" i="3" s="1"/>
  <c r="K1778" i="3"/>
  <c r="O1778" i="3" s="1"/>
  <c r="F1778" i="3"/>
  <c r="Q1779" i="3"/>
  <c r="P1779" i="3" s="1"/>
  <c r="K1779" i="3"/>
  <c r="O1779" i="3" s="1"/>
  <c r="F1779" i="3"/>
  <c r="Q1780" i="3"/>
  <c r="P1780" i="3" s="1"/>
  <c r="K1780" i="3"/>
  <c r="O1780" i="3" s="1"/>
  <c r="F1780" i="3"/>
  <c r="Q1781" i="3"/>
  <c r="P1781" i="3" s="1"/>
  <c r="K1781" i="3"/>
  <c r="O1781" i="3" s="1"/>
  <c r="F1781" i="3"/>
  <c r="Q1782" i="3"/>
  <c r="P1782" i="3" s="1"/>
  <c r="K1782" i="3"/>
  <c r="O1782" i="3" s="1"/>
  <c r="F1782" i="3"/>
  <c r="Q1783" i="3"/>
  <c r="P1783" i="3" s="1"/>
  <c r="K1783" i="3"/>
  <c r="O1783" i="3" s="1"/>
  <c r="F1783" i="3"/>
  <c r="Q1784" i="3"/>
  <c r="P1784" i="3" s="1"/>
  <c r="K1784" i="3"/>
  <c r="O1784" i="3" s="1"/>
  <c r="F1784" i="3"/>
  <c r="Q1785" i="3"/>
  <c r="P1785" i="3" s="1"/>
  <c r="K1785" i="3"/>
  <c r="O1785" i="3" s="1"/>
  <c r="F1785" i="3"/>
  <c r="Q1786" i="3"/>
  <c r="P1786" i="3" s="1"/>
  <c r="K1786" i="3"/>
  <c r="O1786" i="3" s="1"/>
  <c r="F1786" i="3"/>
  <c r="Q1787" i="3"/>
  <c r="P1787" i="3" s="1"/>
  <c r="K1787" i="3"/>
  <c r="O1787" i="3" s="1"/>
  <c r="F1787" i="3"/>
  <c r="Q1788" i="3"/>
  <c r="P1788" i="3" s="1"/>
  <c r="K1788" i="3"/>
  <c r="O1788" i="3" s="1"/>
  <c r="F1788" i="3"/>
  <c r="Q1789" i="3"/>
  <c r="P1789" i="3" s="1"/>
  <c r="K1789" i="3"/>
  <c r="O1789" i="3" s="1"/>
  <c r="F1789" i="3"/>
  <c r="Q1790" i="3"/>
  <c r="P1790" i="3" s="1"/>
  <c r="K1790" i="3"/>
  <c r="O1790" i="3" s="1"/>
  <c r="F1790" i="3"/>
  <c r="Q1791" i="3"/>
  <c r="P1791" i="3" s="1"/>
  <c r="K1791" i="3"/>
  <c r="O1791" i="3" s="1"/>
  <c r="F1791" i="3"/>
  <c r="Q1792" i="3"/>
  <c r="P1792" i="3" s="1"/>
  <c r="K1792" i="3"/>
  <c r="O1792" i="3" s="1"/>
  <c r="F1792" i="3"/>
  <c r="Q1793" i="3"/>
  <c r="P1793" i="3" s="1"/>
  <c r="K1793" i="3"/>
  <c r="O1793" i="3" s="1"/>
  <c r="F1793" i="3"/>
  <c r="Q1794" i="3"/>
  <c r="P1794" i="3" s="1"/>
  <c r="K1794" i="3"/>
  <c r="O1794" i="3" s="1"/>
  <c r="F1794" i="3"/>
  <c r="Q1795" i="3"/>
  <c r="P1795" i="3" s="1"/>
  <c r="K1795" i="3"/>
  <c r="O1795" i="3" s="1"/>
  <c r="F1795" i="3"/>
  <c r="Q1796" i="3"/>
  <c r="P1796" i="3" s="1"/>
  <c r="K1796" i="3"/>
  <c r="O1796" i="3" s="1"/>
  <c r="F1796" i="3"/>
  <c r="Q1797" i="3"/>
  <c r="P1797" i="3" s="1"/>
  <c r="K1797" i="3"/>
  <c r="O1797" i="3" s="1"/>
  <c r="F1797" i="3"/>
  <c r="Q1798" i="3"/>
  <c r="P1798" i="3" s="1"/>
  <c r="K1798" i="3"/>
  <c r="O1798" i="3" s="1"/>
  <c r="F1798" i="3"/>
  <c r="Q1799" i="3"/>
  <c r="P1799" i="3" s="1"/>
  <c r="K1799" i="3"/>
  <c r="O1799" i="3" s="1"/>
  <c r="F1799" i="3"/>
  <c r="Q1800" i="3"/>
  <c r="P1800" i="3" s="1"/>
  <c r="K1800" i="3"/>
  <c r="O1800" i="3" s="1"/>
  <c r="F1800" i="3"/>
  <c r="Q1801" i="3"/>
  <c r="P1801" i="3" s="1"/>
  <c r="K1801" i="3"/>
  <c r="O1801" i="3" s="1"/>
  <c r="F1801" i="3"/>
  <c r="Q1802" i="3"/>
  <c r="P1802" i="3" s="1"/>
  <c r="K1802" i="3"/>
  <c r="O1802" i="3" s="1"/>
  <c r="F1802" i="3"/>
  <c r="Q1803" i="3"/>
  <c r="P1803" i="3" s="1"/>
  <c r="K1803" i="3"/>
  <c r="O1803" i="3" s="1"/>
  <c r="F1803" i="3"/>
  <c r="Q1804" i="3"/>
  <c r="P1804" i="3" s="1"/>
  <c r="K1804" i="3"/>
  <c r="O1804" i="3" s="1"/>
  <c r="F1804" i="3"/>
  <c r="Q1805" i="3"/>
  <c r="P1805" i="3" s="1"/>
  <c r="K1805" i="3"/>
  <c r="O1805" i="3" s="1"/>
  <c r="F1805" i="3"/>
  <c r="Q1806" i="3"/>
  <c r="P1806" i="3" s="1"/>
  <c r="K1806" i="3"/>
  <c r="O1806" i="3" s="1"/>
  <c r="F1806" i="3"/>
  <c r="Q1807" i="3"/>
  <c r="P1807" i="3" s="1"/>
  <c r="K1807" i="3"/>
  <c r="O1807" i="3" s="1"/>
  <c r="F1807" i="3"/>
  <c r="Q1808" i="3"/>
  <c r="P1808" i="3" s="1"/>
  <c r="K1808" i="3"/>
  <c r="O1808" i="3" s="1"/>
  <c r="F1808" i="3"/>
  <c r="Q1809" i="3"/>
  <c r="P1809" i="3" s="1"/>
  <c r="K1809" i="3"/>
  <c r="O1809" i="3" s="1"/>
  <c r="F1809" i="3"/>
  <c r="Q1810" i="3"/>
  <c r="P1810" i="3" s="1"/>
  <c r="K1810" i="3"/>
  <c r="O1810" i="3" s="1"/>
  <c r="F1810" i="3"/>
  <c r="Q1811" i="3"/>
  <c r="P1811" i="3" s="1"/>
  <c r="K1811" i="3"/>
  <c r="O1811" i="3" s="1"/>
  <c r="F1811" i="3"/>
  <c r="Q1812" i="3"/>
  <c r="P1812" i="3" s="1"/>
  <c r="K1812" i="3"/>
  <c r="O1812" i="3" s="1"/>
  <c r="F1812" i="3"/>
  <c r="Q1813" i="3"/>
  <c r="P1813" i="3" s="1"/>
  <c r="K1813" i="3"/>
  <c r="O1813" i="3" s="1"/>
  <c r="F1813" i="3"/>
  <c r="Q1814" i="3"/>
  <c r="P1814" i="3" s="1"/>
  <c r="K1814" i="3"/>
  <c r="O1814" i="3" s="1"/>
  <c r="F1814" i="3"/>
  <c r="Q1815" i="3"/>
  <c r="P1815" i="3" s="1"/>
  <c r="K1815" i="3"/>
  <c r="O1815" i="3" s="1"/>
  <c r="F1815" i="3"/>
  <c r="Q1816" i="3"/>
  <c r="P1816" i="3" s="1"/>
  <c r="K1816" i="3"/>
  <c r="O1816" i="3" s="1"/>
  <c r="F1816" i="3"/>
  <c r="Q1817" i="3"/>
  <c r="P1817" i="3" s="1"/>
  <c r="K1817" i="3"/>
  <c r="O1817" i="3" s="1"/>
  <c r="F1817" i="3"/>
  <c r="Q1818" i="3"/>
  <c r="P1818" i="3" s="1"/>
  <c r="K1818" i="3"/>
  <c r="O1818" i="3" s="1"/>
  <c r="F1818" i="3"/>
  <c r="Q1819" i="3"/>
  <c r="P1819" i="3" s="1"/>
  <c r="K1819" i="3"/>
  <c r="O1819" i="3" s="1"/>
  <c r="F1819" i="3"/>
  <c r="Q1820" i="3"/>
  <c r="P1820" i="3" s="1"/>
  <c r="K1820" i="3"/>
  <c r="O1820" i="3" s="1"/>
  <c r="F1820" i="3"/>
  <c r="Q1821" i="3"/>
  <c r="P1821" i="3" s="1"/>
  <c r="K1821" i="3"/>
  <c r="O1821" i="3" s="1"/>
  <c r="F1821" i="3"/>
  <c r="Q1822" i="3"/>
  <c r="P1822" i="3" s="1"/>
  <c r="K1822" i="3"/>
  <c r="O1822" i="3" s="1"/>
  <c r="F1822" i="3"/>
  <c r="Q1823" i="3"/>
  <c r="P1823" i="3" s="1"/>
  <c r="K1823" i="3"/>
  <c r="O1823" i="3" s="1"/>
  <c r="F1823" i="3"/>
  <c r="Q1824" i="3"/>
  <c r="P1824" i="3" s="1"/>
  <c r="K1824" i="3"/>
  <c r="O1824" i="3" s="1"/>
  <c r="F1824" i="3"/>
  <c r="Q1825" i="3"/>
  <c r="P1825" i="3" s="1"/>
  <c r="K1825" i="3"/>
  <c r="O1825" i="3" s="1"/>
  <c r="F1825" i="3"/>
  <c r="Q1826" i="3"/>
  <c r="P1826" i="3" s="1"/>
  <c r="K1826" i="3"/>
  <c r="O1826" i="3" s="1"/>
  <c r="F1826" i="3"/>
  <c r="Q1827" i="3"/>
  <c r="P1827" i="3" s="1"/>
  <c r="K1827" i="3"/>
  <c r="O1827" i="3" s="1"/>
  <c r="F1827" i="3"/>
  <c r="Q1828" i="3"/>
  <c r="P1828" i="3" s="1"/>
  <c r="K1828" i="3"/>
  <c r="O1828" i="3" s="1"/>
  <c r="F1828" i="3"/>
  <c r="Q1829" i="3"/>
  <c r="P1829" i="3" s="1"/>
  <c r="K1829" i="3"/>
  <c r="O1829" i="3" s="1"/>
  <c r="F1829" i="3"/>
  <c r="Q1830" i="3"/>
  <c r="P1830" i="3" s="1"/>
  <c r="K1830" i="3"/>
  <c r="O1830" i="3" s="1"/>
  <c r="F1830" i="3"/>
  <c r="Q1831" i="3"/>
  <c r="P1831" i="3" s="1"/>
  <c r="K1831" i="3"/>
  <c r="O1831" i="3" s="1"/>
  <c r="F1831" i="3"/>
  <c r="Q1832" i="3"/>
  <c r="P1832" i="3" s="1"/>
  <c r="K1832" i="3"/>
  <c r="O1832" i="3" s="1"/>
  <c r="F1832" i="3"/>
  <c r="Q1833" i="3"/>
  <c r="P1833" i="3" s="1"/>
  <c r="K1833" i="3"/>
  <c r="O1833" i="3" s="1"/>
  <c r="F1833" i="3"/>
  <c r="Q1834" i="3"/>
  <c r="P1834" i="3" s="1"/>
  <c r="K1834" i="3"/>
  <c r="O1834" i="3" s="1"/>
  <c r="F1834" i="3"/>
  <c r="Q1835" i="3"/>
  <c r="P1835" i="3" s="1"/>
  <c r="K1835" i="3"/>
  <c r="O1835" i="3" s="1"/>
  <c r="F1835" i="3"/>
  <c r="Q1836" i="3"/>
  <c r="P1836" i="3" s="1"/>
  <c r="K1836" i="3"/>
  <c r="O1836" i="3" s="1"/>
  <c r="F1836" i="3"/>
  <c r="Q1837" i="3"/>
  <c r="P1837" i="3" s="1"/>
  <c r="K1837" i="3"/>
  <c r="O1837" i="3" s="1"/>
  <c r="F1837" i="3"/>
  <c r="Q1838" i="3"/>
  <c r="P1838" i="3" s="1"/>
  <c r="K1838" i="3"/>
  <c r="O1838" i="3" s="1"/>
  <c r="F1838" i="3"/>
  <c r="Q1839" i="3"/>
  <c r="P1839" i="3" s="1"/>
  <c r="K1839" i="3"/>
  <c r="O1839" i="3" s="1"/>
  <c r="F1839" i="3"/>
  <c r="Q1840" i="3"/>
  <c r="P1840" i="3" s="1"/>
  <c r="K1840" i="3"/>
  <c r="O1840" i="3" s="1"/>
  <c r="F1840" i="3"/>
  <c r="Q1841" i="3"/>
  <c r="P1841" i="3" s="1"/>
  <c r="K1841" i="3"/>
  <c r="O1841" i="3" s="1"/>
  <c r="F1841" i="3"/>
  <c r="Q1842" i="3"/>
  <c r="P1842" i="3" s="1"/>
  <c r="K1842" i="3"/>
  <c r="O1842" i="3" s="1"/>
  <c r="F1842" i="3"/>
  <c r="Q1843" i="3"/>
  <c r="P1843" i="3" s="1"/>
  <c r="K1843" i="3"/>
  <c r="O1843" i="3" s="1"/>
  <c r="F1843" i="3"/>
  <c r="Q1844" i="3"/>
  <c r="P1844" i="3" s="1"/>
  <c r="K1844" i="3"/>
  <c r="O1844" i="3" s="1"/>
  <c r="F1844" i="3"/>
  <c r="Q1845" i="3"/>
  <c r="P1845" i="3" s="1"/>
  <c r="K1845" i="3"/>
  <c r="O1845" i="3" s="1"/>
  <c r="F1845" i="3"/>
  <c r="Q1846" i="3"/>
  <c r="P1846" i="3" s="1"/>
  <c r="K1846" i="3"/>
  <c r="O1846" i="3" s="1"/>
  <c r="F1846" i="3"/>
  <c r="Q1847" i="3"/>
  <c r="P1847" i="3" s="1"/>
  <c r="K1847" i="3"/>
  <c r="O1847" i="3" s="1"/>
  <c r="F1847" i="3"/>
  <c r="Q1848" i="3"/>
  <c r="P1848" i="3" s="1"/>
  <c r="K1848" i="3"/>
  <c r="O1848" i="3" s="1"/>
  <c r="F1848" i="3"/>
  <c r="Q1849" i="3"/>
  <c r="P1849" i="3" s="1"/>
  <c r="K1849" i="3"/>
  <c r="O1849" i="3" s="1"/>
  <c r="F1849" i="3"/>
  <c r="Q1850" i="3"/>
  <c r="P1850" i="3" s="1"/>
  <c r="K1850" i="3"/>
  <c r="O1850" i="3" s="1"/>
  <c r="F1850" i="3"/>
  <c r="Q1851" i="3"/>
  <c r="P1851" i="3" s="1"/>
  <c r="K1851" i="3"/>
  <c r="O1851" i="3" s="1"/>
  <c r="F1851" i="3"/>
  <c r="Q1852" i="3"/>
  <c r="P1852" i="3" s="1"/>
  <c r="K1852" i="3"/>
  <c r="O1852" i="3" s="1"/>
  <c r="F1852" i="3"/>
  <c r="Q1853" i="3"/>
  <c r="P1853" i="3" s="1"/>
  <c r="K1853" i="3"/>
  <c r="O1853" i="3" s="1"/>
  <c r="F1853" i="3"/>
  <c r="Q1854" i="3"/>
  <c r="P1854" i="3" s="1"/>
  <c r="K1854" i="3"/>
  <c r="O1854" i="3" s="1"/>
  <c r="F1854" i="3"/>
  <c r="Q1855" i="3"/>
  <c r="P1855" i="3" s="1"/>
  <c r="K1855" i="3"/>
  <c r="O1855" i="3" s="1"/>
  <c r="F1855" i="3"/>
  <c r="Q1856" i="3"/>
  <c r="P1856" i="3" s="1"/>
  <c r="K1856" i="3"/>
  <c r="O1856" i="3" s="1"/>
  <c r="F1856" i="3"/>
  <c r="Q1857" i="3"/>
  <c r="P1857" i="3" s="1"/>
  <c r="K1857" i="3"/>
  <c r="O1857" i="3" s="1"/>
  <c r="F1857" i="3"/>
  <c r="Q1858" i="3"/>
  <c r="P1858" i="3" s="1"/>
  <c r="K1858" i="3"/>
  <c r="O1858" i="3" s="1"/>
  <c r="F1858" i="3"/>
  <c r="Q1859" i="3"/>
  <c r="P1859" i="3" s="1"/>
  <c r="K1859" i="3"/>
  <c r="O1859" i="3" s="1"/>
  <c r="F1859" i="3"/>
  <c r="Q1860" i="3"/>
  <c r="P1860" i="3" s="1"/>
  <c r="K1860" i="3"/>
  <c r="O1860" i="3" s="1"/>
  <c r="F1860" i="3"/>
  <c r="Q1861" i="3"/>
  <c r="P1861" i="3" s="1"/>
  <c r="K1861" i="3"/>
  <c r="O1861" i="3" s="1"/>
  <c r="F1861" i="3"/>
  <c r="Q1862" i="3"/>
  <c r="P1862" i="3" s="1"/>
  <c r="K1862" i="3"/>
  <c r="O1862" i="3" s="1"/>
  <c r="F1862" i="3"/>
  <c r="Q1863" i="3"/>
  <c r="P1863" i="3" s="1"/>
  <c r="K1863" i="3"/>
  <c r="O1863" i="3" s="1"/>
  <c r="F1863" i="3"/>
  <c r="Q1864" i="3"/>
  <c r="P1864" i="3" s="1"/>
  <c r="K1864" i="3"/>
  <c r="O1864" i="3" s="1"/>
  <c r="F1864" i="3"/>
  <c r="Q1865" i="3"/>
  <c r="P1865" i="3" s="1"/>
  <c r="K1865" i="3"/>
  <c r="O1865" i="3" s="1"/>
  <c r="F1865" i="3"/>
  <c r="Q1866" i="3"/>
  <c r="P1866" i="3" s="1"/>
  <c r="K1866" i="3"/>
  <c r="O1866" i="3" s="1"/>
  <c r="F1866" i="3"/>
  <c r="Q1867" i="3"/>
  <c r="P1867" i="3" s="1"/>
  <c r="K1867" i="3"/>
  <c r="O1867" i="3" s="1"/>
  <c r="F1867" i="3"/>
  <c r="Q1868" i="3"/>
  <c r="P1868" i="3" s="1"/>
  <c r="K1868" i="3"/>
  <c r="O1868" i="3" s="1"/>
  <c r="F1868" i="3"/>
  <c r="Q1869" i="3"/>
  <c r="P1869" i="3" s="1"/>
  <c r="K1869" i="3"/>
  <c r="O1869" i="3" s="1"/>
  <c r="F1869" i="3"/>
  <c r="Q1870" i="3"/>
  <c r="P1870" i="3" s="1"/>
  <c r="K1870" i="3"/>
  <c r="O1870" i="3" s="1"/>
  <c r="F1870" i="3"/>
  <c r="Q1871" i="3"/>
  <c r="P1871" i="3" s="1"/>
  <c r="K1871" i="3"/>
  <c r="O1871" i="3" s="1"/>
  <c r="F1871" i="3"/>
  <c r="Q1872" i="3"/>
  <c r="P1872" i="3" s="1"/>
  <c r="K1872" i="3"/>
  <c r="O1872" i="3" s="1"/>
  <c r="F1872" i="3"/>
  <c r="Q1873" i="3"/>
  <c r="P1873" i="3" s="1"/>
  <c r="K1873" i="3"/>
  <c r="O1873" i="3" s="1"/>
  <c r="F1873" i="3"/>
  <c r="Q1874" i="3"/>
  <c r="P1874" i="3" s="1"/>
  <c r="K1874" i="3"/>
  <c r="O1874" i="3" s="1"/>
  <c r="F1874" i="3"/>
  <c r="Q1875" i="3"/>
  <c r="P1875" i="3" s="1"/>
  <c r="K1875" i="3"/>
  <c r="O1875" i="3" s="1"/>
  <c r="F1875" i="3"/>
  <c r="Q1876" i="3"/>
  <c r="P1876" i="3" s="1"/>
  <c r="K1876" i="3"/>
  <c r="O1876" i="3" s="1"/>
  <c r="F1876" i="3"/>
  <c r="Q1877" i="3"/>
  <c r="P1877" i="3" s="1"/>
  <c r="K1877" i="3"/>
  <c r="O1877" i="3" s="1"/>
  <c r="F1877" i="3"/>
  <c r="Q1878" i="3"/>
  <c r="P1878" i="3" s="1"/>
  <c r="K1878" i="3"/>
  <c r="O1878" i="3" s="1"/>
  <c r="F1878" i="3"/>
  <c r="Q1879" i="3"/>
  <c r="P1879" i="3" s="1"/>
  <c r="K1879" i="3"/>
  <c r="O1879" i="3" s="1"/>
  <c r="F1879" i="3"/>
  <c r="Q1880" i="3"/>
  <c r="P1880" i="3" s="1"/>
  <c r="K1880" i="3"/>
  <c r="O1880" i="3" s="1"/>
  <c r="F1880" i="3"/>
  <c r="Q1881" i="3"/>
  <c r="P1881" i="3" s="1"/>
  <c r="K1881" i="3"/>
  <c r="O1881" i="3" s="1"/>
  <c r="F1881" i="3"/>
  <c r="Q1882" i="3"/>
  <c r="P1882" i="3" s="1"/>
  <c r="K1882" i="3"/>
  <c r="O1882" i="3" s="1"/>
  <c r="F1882" i="3"/>
  <c r="Q1883" i="3"/>
  <c r="P1883" i="3" s="1"/>
  <c r="K1883" i="3"/>
  <c r="O1883" i="3" s="1"/>
  <c r="F1883" i="3"/>
  <c r="Q1884" i="3"/>
  <c r="P1884" i="3" s="1"/>
  <c r="K1884" i="3"/>
  <c r="O1884" i="3" s="1"/>
  <c r="F1884" i="3"/>
  <c r="Q1885" i="3"/>
  <c r="P1885" i="3" s="1"/>
  <c r="K1885" i="3"/>
  <c r="O1885" i="3" s="1"/>
  <c r="F1885" i="3"/>
  <c r="Q1886" i="3"/>
  <c r="P1886" i="3" s="1"/>
  <c r="K1886" i="3"/>
  <c r="O1886" i="3" s="1"/>
  <c r="F1886" i="3"/>
  <c r="Q1887" i="3"/>
  <c r="P1887" i="3" s="1"/>
  <c r="K1887" i="3"/>
  <c r="O1887" i="3" s="1"/>
  <c r="F1887" i="3"/>
  <c r="Q1888" i="3"/>
  <c r="P1888" i="3" s="1"/>
  <c r="K1888" i="3"/>
  <c r="O1888" i="3" s="1"/>
  <c r="F1888" i="3"/>
  <c r="Q1889" i="3"/>
  <c r="P1889" i="3" s="1"/>
  <c r="K1889" i="3"/>
  <c r="O1889" i="3" s="1"/>
  <c r="F1889" i="3"/>
  <c r="Q1890" i="3"/>
  <c r="P1890" i="3" s="1"/>
  <c r="K1890" i="3"/>
  <c r="O1890" i="3" s="1"/>
  <c r="F1890" i="3"/>
  <c r="Q1891" i="3"/>
  <c r="P1891" i="3" s="1"/>
  <c r="K1891" i="3"/>
  <c r="O1891" i="3" s="1"/>
  <c r="F1891" i="3"/>
  <c r="Q1892" i="3"/>
  <c r="P1892" i="3" s="1"/>
  <c r="K1892" i="3"/>
  <c r="O1892" i="3" s="1"/>
  <c r="F1892" i="3"/>
  <c r="Q1893" i="3"/>
  <c r="P1893" i="3" s="1"/>
  <c r="K1893" i="3"/>
  <c r="O1893" i="3" s="1"/>
  <c r="F1893" i="3"/>
  <c r="Q1894" i="3"/>
  <c r="P1894" i="3" s="1"/>
  <c r="K1894" i="3"/>
  <c r="O1894" i="3" s="1"/>
  <c r="F1894" i="3"/>
  <c r="Q1895" i="3"/>
  <c r="P1895" i="3" s="1"/>
  <c r="K1895" i="3"/>
  <c r="O1895" i="3" s="1"/>
  <c r="F1895" i="3"/>
  <c r="Q1896" i="3"/>
  <c r="P1896" i="3" s="1"/>
  <c r="K1896" i="3"/>
  <c r="O1896" i="3" s="1"/>
  <c r="F1896" i="3"/>
  <c r="Q1897" i="3"/>
  <c r="P1897" i="3" s="1"/>
  <c r="K1897" i="3"/>
  <c r="O1897" i="3" s="1"/>
  <c r="F1897" i="3"/>
  <c r="Q1898" i="3"/>
  <c r="P1898" i="3" s="1"/>
  <c r="K1898" i="3"/>
  <c r="O1898" i="3" s="1"/>
  <c r="F1898" i="3"/>
  <c r="Q1899" i="3"/>
  <c r="P1899" i="3" s="1"/>
  <c r="K1899" i="3"/>
  <c r="O1899" i="3" s="1"/>
  <c r="F1899" i="3"/>
  <c r="Q1900" i="3"/>
  <c r="P1900" i="3" s="1"/>
  <c r="K1900" i="3"/>
  <c r="O1900" i="3" s="1"/>
  <c r="F1900" i="3"/>
  <c r="Q1901" i="3"/>
  <c r="P1901" i="3" s="1"/>
  <c r="K1901" i="3"/>
  <c r="O1901" i="3" s="1"/>
  <c r="F1901" i="3"/>
  <c r="Q1902" i="3"/>
  <c r="P1902" i="3" s="1"/>
  <c r="K1902" i="3"/>
  <c r="O1902" i="3" s="1"/>
  <c r="F1902" i="3"/>
  <c r="Q1903" i="3"/>
  <c r="P1903" i="3" s="1"/>
  <c r="K1903" i="3"/>
  <c r="O1903" i="3" s="1"/>
  <c r="F1903" i="3"/>
  <c r="Q1904" i="3"/>
  <c r="P1904" i="3" s="1"/>
  <c r="K1904" i="3"/>
  <c r="O1904" i="3" s="1"/>
  <c r="F1904" i="3"/>
  <c r="Q1905" i="3"/>
  <c r="P1905" i="3" s="1"/>
  <c r="K1905" i="3"/>
  <c r="O1905" i="3" s="1"/>
  <c r="F1905" i="3"/>
  <c r="Q1906" i="3"/>
  <c r="P1906" i="3" s="1"/>
  <c r="K1906" i="3"/>
  <c r="O1906" i="3" s="1"/>
  <c r="F1906" i="3"/>
  <c r="Q1907" i="3"/>
  <c r="P1907" i="3" s="1"/>
  <c r="K1907" i="3"/>
  <c r="O1907" i="3" s="1"/>
  <c r="F1907" i="3"/>
  <c r="Q1908" i="3"/>
  <c r="P1908" i="3" s="1"/>
  <c r="K1908" i="3"/>
  <c r="O1908" i="3" s="1"/>
  <c r="F1908" i="3"/>
  <c r="Q1909" i="3"/>
  <c r="P1909" i="3" s="1"/>
  <c r="K1909" i="3"/>
  <c r="O1909" i="3" s="1"/>
  <c r="F1909" i="3"/>
  <c r="Q1910" i="3"/>
  <c r="P1910" i="3" s="1"/>
  <c r="K1910" i="3"/>
  <c r="O1910" i="3" s="1"/>
  <c r="F1910" i="3"/>
  <c r="Q1911" i="3"/>
  <c r="P1911" i="3" s="1"/>
  <c r="K1911" i="3"/>
  <c r="O1911" i="3" s="1"/>
  <c r="F1911" i="3"/>
  <c r="Q1912" i="3"/>
  <c r="P1912" i="3" s="1"/>
  <c r="K1912" i="3"/>
  <c r="O1912" i="3" s="1"/>
  <c r="F1912" i="3"/>
  <c r="Q1913" i="3"/>
  <c r="P1913" i="3" s="1"/>
  <c r="K1913" i="3"/>
  <c r="O1913" i="3" s="1"/>
  <c r="F1913" i="3"/>
  <c r="Q1914" i="3"/>
  <c r="P1914" i="3" s="1"/>
  <c r="K1914" i="3"/>
  <c r="O1914" i="3" s="1"/>
  <c r="F1914" i="3"/>
  <c r="Q1915" i="3"/>
  <c r="P1915" i="3" s="1"/>
  <c r="K1915" i="3"/>
  <c r="O1915" i="3" s="1"/>
  <c r="F1915" i="3"/>
  <c r="Q1916" i="3"/>
  <c r="P1916" i="3" s="1"/>
  <c r="K1916" i="3"/>
  <c r="O1916" i="3" s="1"/>
  <c r="F1916" i="3"/>
  <c r="Q1917" i="3"/>
  <c r="P1917" i="3" s="1"/>
  <c r="K1917" i="3"/>
  <c r="O1917" i="3" s="1"/>
  <c r="F1917" i="3"/>
  <c r="Q1918" i="3"/>
  <c r="P1918" i="3" s="1"/>
  <c r="K1918" i="3"/>
  <c r="O1918" i="3" s="1"/>
  <c r="F1918" i="3"/>
  <c r="Q1919" i="3"/>
  <c r="P1919" i="3" s="1"/>
  <c r="K1919" i="3"/>
  <c r="O1919" i="3" s="1"/>
  <c r="F1919" i="3"/>
  <c r="Q1920" i="3"/>
  <c r="P1920" i="3" s="1"/>
  <c r="K1920" i="3"/>
  <c r="O1920" i="3" s="1"/>
  <c r="F1920" i="3"/>
  <c r="Q1921" i="3"/>
  <c r="P1921" i="3" s="1"/>
  <c r="K1921" i="3"/>
  <c r="O1921" i="3" s="1"/>
  <c r="F1921" i="3"/>
  <c r="Q1922" i="3"/>
  <c r="P1922" i="3" s="1"/>
  <c r="K1922" i="3"/>
  <c r="O1922" i="3" s="1"/>
  <c r="F1922" i="3"/>
  <c r="Q1923" i="3"/>
  <c r="P1923" i="3" s="1"/>
  <c r="K1923" i="3"/>
  <c r="O1923" i="3" s="1"/>
  <c r="F1923" i="3"/>
  <c r="Q1924" i="3"/>
  <c r="P1924" i="3" s="1"/>
  <c r="K1924" i="3"/>
  <c r="O1924" i="3" s="1"/>
  <c r="F1924" i="3"/>
  <c r="Q1925" i="3"/>
  <c r="P1925" i="3" s="1"/>
  <c r="K1925" i="3"/>
  <c r="O1925" i="3" s="1"/>
  <c r="F1925" i="3"/>
  <c r="Q1926" i="3"/>
  <c r="P1926" i="3" s="1"/>
  <c r="K1926" i="3"/>
  <c r="O1926" i="3" s="1"/>
  <c r="F1926" i="3"/>
  <c r="Q1927" i="3"/>
  <c r="P1927" i="3" s="1"/>
  <c r="K1927" i="3"/>
  <c r="O1927" i="3" s="1"/>
  <c r="F1927" i="3"/>
  <c r="Q1928" i="3"/>
  <c r="P1928" i="3" s="1"/>
  <c r="K1928" i="3"/>
  <c r="O1928" i="3" s="1"/>
  <c r="F1928" i="3"/>
  <c r="Q1929" i="3"/>
  <c r="P1929" i="3" s="1"/>
  <c r="K1929" i="3"/>
  <c r="O1929" i="3" s="1"/>
  <c r="F1929" i="3"/>
  <c r="Q1930" i="3"/>
  <c r="P1930" i="3" s="1"/>
  <c r="K1930" i="3"/>
  <c r="O1930" i="3" s="1"/>
  <c r="F1930" i="3"/>
  <c r="Q1931" i="3"/>
  <c r="P1931" i="3" s="1"/>
  <c r="K1931" i="3"/>
  <c r="O1931" i="3" s="1"/>
  <c r="F1931" i="3"/>
  <c r="Q1932" i="3"/>
  <c r="P1932" i="3" s="1"/>
  <c r="K1932" i="3"/>
  <c r="O1932" i="3" s="1"/>
  <c r="F1932" i="3"/>
  <c r="Q1933" i="3"/>
  <c r="P1933" i="3" s="1"/>
  <c r="K1933" i="3"/>
  <c r="O1933" i="3" s="1"/>
  <c r="F1933" i="3"/>
  <c r="Q1934" i="3"/>
  <c r="P1934" i="3" s="1"/>
  <c r="K1934" i="3"/>
  <c r="O1934" i="3" s="1"/>
  <c r="F1934" i="3"/>
  <c r="Q1935" i="3"/>
  <c r="P1935" i="3" s="1"/>
  <c r="K1935" i="3"/>
  <c r="O1935" i="3" s="1"/>
  <c r="F1935" i="3"/>
  <c r="Q1936" i="3"/>
  <c r="P1936" i="3" s="1"/>
  <c r="K1936" i="3"/>
  <c r="O1936" i="3" s="1"/>
  <c r="F1936" i="3"/>
  <c r="Q1937" i="3"/>
  <c r="P1937" i="3" s="1"/>
  <c r="K1937" i="3"/>
  <c r="O1937" i="3" s="1"/>
  <c r="F1937" i="3"/>
  <c r="Q1938" i="3"/>
  <c r="P1938" i="3" s="1"/>
  <c r="K1938" i="3"/>
  <c r="O1938" i="3" s="1"/>
  <c r="F1938" i="3"/>
  <c r="Q1939" i="3"/>
  <c r="P1939" i="3" s="1"/>
  <c r="K1939" i="3"/>
  <c r="O1939" i="3" s="1"/>
  <c r="F1939" i="3"/>
  <c r="Q1940" i="3"/>
  <c r="P1940" i="3" s="1"/>
  <c r="K1940" i="3"/>
  <c r="O1940" i="3" s="1"/>
  <c r="F1940" i="3"/>
  <c r="Q1941" i="3"/>
  <c r="P1941" i="3" s="1"/>
  <c r="K1941" i="3"/>
  <c r="O1941" i="3" s="1"/>
  <c r="F1941" i="3"/>
  <c r="Q1942" i="3"/>
  <c r="P1942" i="3" s="1"/>
  <c r="K1942" i="3"/>
  <c r="O1942" i="3" s="1"/>
  <c r="F1942" i="3"/>
  <c r="Q1943" i="3"/>
  <c r="P1943" i="3" s="1"/>
  <c r="K1943" i="3"/>
  <c r="O1943" i="3" s="1"/>
  <c r="F1943" i="3"/>
  <c r="Q1944" i="3"/>
  <c r="P1944" i="3" s="1"/>
  <c r="K1944" i="3"/>
  <c r="O1944" i="3" s="1"/>
  <c r="F1944" i="3"/>
  <c r="Q1945" i="3"/>
  <c r="P1945" i="3" s="1"/>
  <c r="K1945" i="3"/>
  <c r="O1945" i="3" s="1"/>
  <c r="F1945" i="3"/>
  <c r="Q1946" i="3"/>
  <c r="P1946" i="3" s="1"/>
  <c r="K1946" i="3"/>
  <c r="O1946" i="3" s="1"/>
  <c r="F1946" i="3"/>
  <c r="Q1947" i="3"/>
  <c r="P1947" i="3" s="1"/>
  <c r="K1947" i="3"/>
  <c r="O1947" i="3" s="1"/>
  <c r="F1947" i="3"/>
  <c r="Q1948" i="3"/>
  <c r="P1948" i="3" s="1"/>
  <c r="K1948" i="3"/>
  <c r="O1948" i="3" s="1"/>
  <c r="F1948" i="3"/>
  <c r="Q1949" i="3"/>
  <c r="P1949" i="3" s="1"/>
  <c r="K1949" i="3"/>
  <c r="O1949" i="3" s="1"/>
  <c r="F1949" i="3"/>
  <c r="Q1950" i="3"/>
  <c r="P1950" i="3" s="1"/>
  <c r="K1950" i="3"/>
  <c r="O1950" i="3" s="1"/>
  <c r="F1950" i="3"/>
  <c r="Q1951" i="3"/>
  <c r="P1951" i="3" s="1"/>
  <c r="K1951" i="3"/>
  <c r="O1951" i="3" s="1"/>
  <c r="F1951" i="3"/>
  <c r="Q1952" i="3"/>
  <c r="P1952" i="3" s="1"/>
  <c r="K1952" i="3"/>
  <c r="O1952" i="3" s="1"/>
  <c r="F1952" i="3"/>
  <c r="Q1953" i="3"/>
  <c r="P1953" i="3" s="1"/>
  <c r="K1953" i="3"/>
  <c r="O1953" i="3" s="1"/>
  <c r="F1953" i="3"/>
  <c r="Q1954" i="3"/>
  <c r="P1954" i="3" s="1"/>
  <c r="K1954" i="3"/>
  <c r="O1954" i="3" s="1"/>
  <c r="F1954" i="3"/>
  <c r="Q1955" i="3"/>
  <c r="P1955" i="3" s="1"/>
  <c r="K1955" i="3"/>
  <c r="O1955" i="3" s="1"/>
  <c r="F1955" i="3"/>
  <c r="Q1956" i="3"/>
  <c r="P1956" i="3" s="1"/>
  <c r="K1956" i="3"/>
  <c r="O1956" i="3" s="1"/>
  <c r="F1956" i="3"/>
  <c r="Q1957" i="3"/>
  <c r="P1957" i="3" s="1"/>
  <c r="K1957" i="3"/>
  <c r="O1957" i="3" s="1"/>
  <c r="F1957" i="3"/>
  <c r="Q1958" i="3"/>
  <c r="P1958" i="3" s="1"/>
  <c r="K1958" i="3"/>
  <c r="O1958" i="3" s="1"/>
  <c r="F1958" i="3"/>
  <c r="Q1959" i="3"/>
  <c r="P1959" i="3" s="1"/>
  <c r="K1959" i="3"/>
  <c r="O1959" i="3" s="1"/>
  <c r="F1959" i="3"/>
  <c r="Q1960" i="3"/>
  <c r="P1960" i="3" s="1"/>
  <c r="K1960" i="3"/>
  <c r="O1960" i="3" s="1"/>
  <c r="F1960" i="3"/>
  <c r="Q1961" i="3"/>
  <c r="P1961" i="3" s="1"/>
  <c r="K1961" i="3"/>
  <c r="O1961" i="3" s="1"/>
  <c r="F1961" i="3"/>
  <c r="Q1962" i="3"/>
  <c r="P1962" i="3" s="1"/>
  <c r="K1962" i="3"/>
  <c r="O1962" i="3" s="1"/>
  <c r="F1962" i="3"/>
  <c r="Q1963" i="3"/>
  <c r="P1963" i="3" s="1"/>
  <c r="K1963" i="3"/>
  <c r="O1963" i="3" s="1"/>
  <c r="F1963" i="3"/>
  <c r="Q1964" i="3"/>
  <c r="P1964" i="3" s="1"/>
  <c r="K1964" i="3"/>
  <c r="O1964" i="3" s="1"/>
  <c r="F1964" i="3"/>
  <c r="Q1965" i="3"/>
  <c r="P1965" i="3" s="1"/>
  <c r="K1965" i="3"/>
  <c r="O1965" i="3" s="1"/>
  <c r="F1965" i="3"/>
  <c r="Q1966" i="3"/>
  <c r="P1966" i="3" s="1"/>
  <c r="K1966" i="3"/>
  <c r="O1966" i="3" s="1"/>
  <c r="F1966" i="3"/>
  <c r="Q1967" i="3"/>
  <c r="P1967" i="3" s="1"/>
  <c r="K1967" i="3"/>
  <c r="O1967" i="3" s="1"/>
  <c r="F1967" i="3"/>
  <c r="Q1968" i="3"/>
  <c r="P1968" i="3" s="1"/>
  <c r="K1968" i="3"/>
  <c r="O1968" i="3" s="1"/>
  <c r="F1968" i="3"/>
  <c r="Q1969" i="3"/>
  <c r="P1969" i="3" s="1"/>
  <c r="K1969" i="3"/>
  <c r="O1969" i="3" s="1"/>
  <c r="F1969" i="3"/>
  <c r="Q1970" i="3"/>
  <c r="P1970" i="3" s="1"/>
  <c r="K1970" i="3"/>
  <c r="O1970" i="3" s="1"/>
  <c r="F1970" i="3"/>
  <c r="Q1971" i="3"/>
  <c r="P1971" i="3" s="1"/>
  <c r="K1971" i="3"/>
  <c r="O1971" i="3" s="1"/>
  <c r="F1971" i="3"/>
  <c r="Q1972" i="3"/>
  <c r="P1972" i="3" s="1"/>
  <c r="K1972" i="3"/>
  <c r="O1972" i="3" s="1"/>
  <c r="F1972" i="3"/>
  <c r="Q1973" i="3"/>
  <c r="P1973" i="3" s="1"/>
  <c r="K1973" i="3"/>
  <c r="O1973" i="3" s="1"/>
  <c r="F1973" i="3"/>
  <c r="Q1974" i="3"/>
  <c r="P1974" i="3" s="1"/>
  <c r="K1974" i="3"/>
  <c r="O1974" i="3" s="1"/>
  <c r="F1974" i="3"/>
  <c r="Q1975" i="3"/>
  <c r="P1975" i="3" s="1"/>
  <c r="K1975" i="3"/>
  <c r="O1975" i="3" s="1"/>
  <c r="F1975" i="3"/>
  <c r="Q1976" i="3"/>
  <c r="P1976" i="3" s="1"/>
  <c r="K1976" i="3"/>
  <c r="O1976" i="3" s="1"/>
  <c r="F1976" i="3"/>
  <c r="Q1977" i="3"/>
  <c r="P1977" i="3" s="1"/>
  <c r="K1977" i="3"/>
  <c r="O1977" i="3" s="1"/>
  <c r="F1977" i="3"/>
  <c r="Q1978" i="3"/>
  <c r="P1978" i="3" s="1"/>
  <c r="K1978" i="3"/>
  <c r="O1978" i="3" s="1"/>
  <c r="F1978" i="3"/>
  <c r="Q1979" i="3"/>
  <c r="P1979" i="3" s="1"/>
  <c r="K1979" i="3"/>
  <c r="O1979" i="3" s="1"/>
  <c r="F1979" i="3"/>
  <c r="Q1980" i="3"/>
  <c r="P1980" i="3" s="1"/>
  <c r="K1980" i="3"/>
  <c r="O1980" i="3" s="1"/>
  <c r="F1980" i="3"/>
  <c r="Q1981" i="3"/>
  <c r="P1981" i="3" s="1"/>
  <c r="K1981" i="3"/>
  <c r="O1981" i="3" s="1"/>
  <c r="F1981" i="3"/>
  <c r="Q1982" i="3"/>
  <c r="P1982" i="3" s="1"/>
  <c r="K1982" i="3"/>
  <c r="O1982" i="3" s="1"/>
  <c r="F1982" i="3"/>
  <c r="Q1983" i="3"/>
  <c r="P1983" i="3" s="1"/>
  <c r="K1983" i="3"/>
  <c r="O1983" i="3" s="1"/>
  <c r="F1983" i="3"/>
  <c r="Q1984" i="3"/>
  <c r="P1984" i="3" s="1"/>
  <c r="K1984" i="3"/>
  <c r="O1984" i="3" s="1"/>
  <c r="F1984" i="3"/>
  <c r="Q1985" i="3"/>
  <c r="P1985" i="3" s="1"/>
  <c r="K1985" i="3"/>
  <c r="O1985" i="3" s="1"/>
  <c r="F1985" i="3"/>
  <c r="Q1986" i="3"/>
  <c r="P1986" i="3" s="1"/>
  <c r="K1986" i="3"/>
  <c r="O1986" i="3" s="1"/>
  <c r="F1986" i="3"/>
  <c r="Q1987" i="3"/>
  <c r="P1987" i="3" s="1"/>
  <c r="K1987" i="3"/>
  <c r="O1987" i="3" s="1"/>
  <c r="F1987" i="3"/>
  <c r="Q1988" i="3"/>
  <c r="P1988" i="3" s="1"/>
  <c r="K1988" i="3"/>
  <c r="O1988" i="3" s="1"/>
  <c r="F1988" i="3"/>
  <c r="Q1989" i="3"/>
  <c r="P1989" i="3" s="1"/>
  <c r="K1989" i="3"/>
  <c r="O1989" i="3" s="1"/>
  <c r="F1989" i="3"/>
  <c r="Q1990" i="3"/>
  <c r="P1990" i="3" s="1"/>
  <c r="K1990" i="3"/>
  <c r="O1990" i="3" s="1"/>
  <c r="F1990" i="3"/>
  <c r="Q1991" i="3"/>
  <c r="P1991" i="3" s="1"/>
  <c r="K1991" i="3"/>
  <c r="O1991" i="3" s="1"/>
  <c r="F1991" i="3"/>
  <c r="Q1992" i="3"/>
  <c r="P1992" i="3" s="1"/>
  <c r="K1992" i="3"/>
  <c r="O1992" i="3" s="1"/>
  <c r="F1992" i="3"/>
  <c r="Q1993" i="3"/>
  <c r="P1993" i="3" s="1"/>
  <c r="K1993" i="3"/>
  <c r="O1993" i="3" s="1"/>
  <c r="F1993" i="3"/>
  <c r="Q1994" i="3"/>
  <c r="P1994" i="3" s="1"/>
  <c r="K1994" i="3"/>
  <c r="O1994" i="3" s="1"/>
  <c r="F1994" i="3"/>
  <c r="Q1995" i="3"/>
  <c r="P1995" i="3" s="1"/>
  <c r="K1995" i="3"/>
  <c r="O1995" i="3" s="1"/>
  <c r="F1995" i="3"/>
  <c r="Q1996" i="3"/>
  <c r="P1996" i="3" s="1"/>
  <c r="K1996" i="3"/>
  <c r="O1996" i="3" s="1"/>
  <c r="F1996" i="3"/>
  <c r="Q1997" i="3"/>
  <c r="P1997" i="3" s="1"/>
  <c r="K1997" i="3"/>
  <c r="O1997" i="3" s="1"/>
  <c r="F1997" i="3"/>
  <c r="Q1998" i="3"/>
  <c r="P1998" i="3" s="1"/>
  <c r="K1998" i="3"/>
  <c r="O1998" i="3" s="1"/>
  <c r="F1998" i="3"/>
  <c r="Q1999" i="3"/>
  <c r="P1999" i="3" s="1"/>
  <c r="K1999" i="3"/>
  <c r="O1999" i="3" s="1"/>
  <c r="F1999" i="3"/>
  <c r="Q2000" i="3"/>
  <c r="P2000" i="3" s="1"/>
  <c r="K2000" i="3"/>
  <c r="O2000" i="3" s="1"/>
  <c r="F2000" i="3"/>
  <c r="Q2001" i="3"/>
  <c r="P2001" i="3" s="1"/>
  <c r="K2001" i="3"/>
  <c r="O2001" i="3" s="1"/>
  <c r="F2001" i="3"/>
  <c r="Q2002" i="3"/>
  <c r="P2002" i="3" s="1"/>
  <c r="K2002" i="3"/>
  <c r="O2002" i="3" s="1"/>
  <c r="F2002" i="3"/>
  <c r="Q2003" i="3"/>
  <c r="P2003" i="3" s="1"/>
  <c r="K2003" i="3"/>
  <c r="O2003" i="3" s="1"/>
  <c r="F2003" i="3"/>
  <c r="Q2004" i="3"/>
  <c r="P2004" i="3" s="1"/>
  <c r="K2004" i="3"/>
  <c r="O2004" i="3" s="1"/>
  <c r="F2004" i="3"/>
  <c r="Q2005" i="3"/>
  <c r="P2005" i="3" s="1"/>
  <c r="K2005" i="3"/>
  <c r="O2005" i="3" s="1"/>
  <c r="F2005" i="3"/>
  <c r="Q2006" i="3"/>
  <c r="P2006" i="3" s="1"/>
  <c r="K2006" i="3"/>
  <c r="O2006" i="3" s="1"/>
  <c r="F2006" i="3"/>
  <c r="Q2007" i="3"/>
  <c r="P2007" i="3" s="1"/>
  <c r="K2007" i="3"/>
  <c r="O2007" i="3" s="1"/>
  <c r="F2007" i="3"/>
  <c r="Q2008" i="3"/>
  <c r="P2008" i="3" s="1"/>
  <c r="K2008" i="3"/>
  <c r="O2008" i="3" s="1"/>
  <c r="F2008" i="3"/>
  <c r="Q2009" i="3"/>
  <c r="P2009" i="3" s="1"/>
  <c r="K2009" i="3"/>
  <c r="O2009" i="3" s="1"/>
  <c r="F2009" i="3"/>
  <c r="Q2010" i="3"/>
  <c r="P2010" i="3" s="1"/>
  <c r="K2010" i="3"/>
  <c r="O2010" i="3" s="1"/>
  <c r="F2010" i="3"/>
  <c r="Q2011" i="3"/>
  <c r="P2011" i="3" s="1"/>
  <c r="K2011" i="3"/>
  <c r="O2011" i="3" s="1"/>
  <c r="F2011" i="3"/>
  <c r="Q2012" i="3"/>
  <c r="P2012" i="3" s="1"/>
  <c r="K2012" i="3"/>
  <c r="O2012" i="3" s="1"/>
  <c r="F2012" i="3"/>
  <c r="Q2013" i="3"/>
  <c r="P2013" i="3" s="1"/>
  <c r="K2013" i="3"/>
  <c r="O2013" i="3" s="1"/>
  <c r="F2013" i="3"/>
  <c r="Q2014" i="3"/>
  <c r="P2014" i="3" s="1"/>
  <c r="K2014" i="3"/>
  <c r="O2014" i="3" s="1"/>
  <c r="F2014" i="3"/>
  <c r="Q2015" i="3"/>
  <c r="P2015" i="3" s="1"/>
  <c r="K2015" i="3"/>
  <c r="O2015" i="3" s="1"/>
  <c r="F2015" i="3"/>
  <c r="Q2016" i="3"/>
  <c r="P2016" i="3" s="1"/>
  <c r="K2016" i="3"/>
  <c r="O2016" i="3" s="1"/>
  <c r="F2016" i="3"/>
  <c r="Q2017" i="3"/>
  <c r="P2017" i="3" s="1"/>
  <c r="K2017" i="3"/>
  <c r="O2017" i="3" s="1"/>
  <c r="F2017" i="3"/>
  <c r="Q2018" i="3"/>
  <c r="P2018" i="3" s="1"/>
  <c r="K2018" i="3"/>
  <c r="O2018" i="3" s="1"/>
  <c r="F2018" i="3"/>
  <c r="Q2019" i="3"/>
  <c r="P2019" i="3" s="1"/>
  <c r="K2019" i="3"/>
  <c r="O2019" i="3" s="1"/>
  <c r="F2019" i="3"/>
  <c r="Q2020" i="3"/>
  <c r="P2020" i="3" s="1"/>
  <c r="K2020" i="3"/>
  <c r="O2020" i="3" s="1"/>
  <c r="F2020" i="3"/>
  <c r="Q2021" i="3"/>
  <c r="P2021" i="3" s="1"/>
  <c r="K2021" i="3"/>
  <c r="O2021" i="3" s="1"/>
  <c r="F2021" i="3"/>
  <c r="Q2022" i="3"/>
  <c r="P2022" i="3" s="1"/>
  <c r="K2022" i="3"/>
  <c r="O2022" i="3" s="1"/>
  <c r="F2022" i="3"/>
  <c r="Q2023" i="3"/>
  <c r="P2023" i="3" s="1"/>
  <c r="K2023" i="3"/>
  <c r="O2023" i="3" s="1"/>
  <c r="F2023" i="3"/>
  <c r="Q2024" i="3"/>
  <c r="P2024" i="3" s="1"/>
  <c r="K2024" i="3"/>
  <c r="O2024" i="3" s="1"/>
  <c r="F2024" i="3"/>
  <c r="Q2025" i="3"/>
  <c r="P2025" i="3" s="1"/>
  <c r="K2025" i="3"/>
  <c r="O2025" i="3" s="1"/>
  <c r="F2025" i="3"/>
  <c r="Q2026" i="3"/>
  <c r="P2026" i="3" s="1"/>
  <c r="K2026" i="3"/>
  <c r="O2026" i="3" s="1"/>
  <c r="F2026" i="3"/>
  <c r="Q2027" i="3"/>
  <c r="P2027" i="3" s="1"/>
  <c r="K2027" i="3"/>
  <c r="O2027" i="3" s="1"/>
  <c r="F2027" i="3"/>
  <c r="Q2028" i="3"/>
  <c r="P2028" i="3" s="1"/>
  <c r="K2028" i="3"/>
  <c r="O2028" i="3" s="1"/>
  <c r="F2028" i="3"/>
  <c r="Q2029" i="3"/>
  <c r="P2029" i="3" s="1"/>
  <c r="K2029" i="3"/>
  <c r="O2029" i="3" s="1"/>
  <c r="F2029" i="3"/>
  <c r="Q2030" i="3"/>
  <c r="P2030" i="3" s="1"/>
  <c r="K2030" i="3"/>
  <c r="O2030" i="3" s="1"/>
  <c r="F2030" i="3"/>
  <c r="Q2031" i="3"/>
  <c r="P2031" i="3" s="1"/>
  <c r="K2031" i="3"/>
  <c r="O2031" i="3" s="1"/>
  <c r="F2031" i="3"/>
  <c r="Q2032" i="3"/>
  <c r="P2032" i="3" s="1"/>
  <c r="K2032" i="3"/>
  <c r="O2032" i="3" s="1"/>
  <c r="F2032" i="3"/>
  <c r="Q2033" i="3"/>
  <c r="P2033" i="3" s="1"/>
  <c r="K2033" i="3"/>
  <c r="O2033" i="3" s="1"/>
  <c r="F2033" i="3"/>
  <c r="Q2034" i="3"/>
  <c r="P2034" i="3" s="1"/>
  <c r="K2034" i="3"/>
  <c r="O2034" i="3" s="1"/>
  <c r="F2034" i="3"/>
  <c r="Q2035" i="3"/>
  <c r="P2035" i="3" s="1"/>
  <c r="K2035" i="3"/>
  <c r="O2035" i="3" s="1"/>
  <c r="F2035" i="3"/>
  <c r="Q2036" i="3"/>
  <c r="P2036" i="3" s="1"/>
  <c r="K2036" i="3"/>
  <c r="O2036" i="3" s="1"/>
  <c r="F2036" i="3"/>
  <c r="Q2037" i="3"/>
  <c r="P2037" i="3" s="1"/>
  <c r="K2037" i="3"/>
  <c r="O2037" i="3" s="1"/>
  <c r="F2037" i="3"/>
  <c r="Q2038" i="3"/>
  <c r="P2038" i="3" s="1"/>
  <c r="K2038" i="3"/>
  <c r="O2038" i="3" s="1"/>
  <c r="F2038" i="3"/>
  <c r="Q2039" i="3"/>
  <c r="P2039" i="3" s="1"/>
  <c r="K2039" i="3"/>
  <c r="O2039" i="3" s="1"/>
  <c r="F2039" i="3"/>
  <c r="Q2040" i="3"/>
  <c r="P2040" i="3" s="1"/>
  <c r="K2040" i="3"/>
  <c r="O2040" i="3" s="1"/>
  <c r="F2040" i="3"/>
  <c r="Q2041" i="3"/>
  <c r="P2041" i="3" s="1"/>
  <c r="K2041" i="3"/>
  <c r="O2041" i="3" s="1"/>
  <c r="F2041" i="3"/>
  <c r="Q2042" i="3"/>
  <c r="P2042" i="3" s="1"/>
  <c r="K2042" i="3"/>
  <c r="O2042" i="3" s="1"/>
  <c r="F2042" i="3"/>
  <c r="Q2043" i="3"/>
  <c r="P2043" i="3" s="1"/>
  <c r="K2043" i="3"/>
  <c r="O2043" i="3" s="1"/>
  <c r="F2043" i="3"/>
  <c r="Q2044" i="3"/>
  <c r="P2044" i="3" s="1"/>
  <c r="K2044" i="3"/>
  <c r="O2044" i="3" s="1"/>
  <c r="F2044" i="3"/>
  <c r="Q2045" i="3"/>
  <c r="P2045" i="3" s="1"/>
  <c r="K2045" i="3"/>
  <c r="O2045" i="3" s="1"/>
  <c r="F2045" i="3"/>
  <c r="Q2046" i="3"/>
  <c r="P2046" i="3" s="1"/>
  <c r="K2046" i="3"/>
  <c r="O2046" i="3" s="1"/>
  <c r="F2046" i="3"/>
  <c r="Q2047" i="3"/>
  <c r="P2047" i="3" s="1"/>
  <c r="K2047" i="3"/>
  <c r="O2047" i="3" s="1"/>
  <c r="F2047" i="3"/>
  <c r="Q2048" i="3"/>
  <c r="P2048" i="3" s="1"/>
  <c r="K2048" i="3"/>
  <c r="O2048" i="3" s="1"/>
  <c r="F2048" i="3"/>
  <c r="Q2049" i="3"/>
  <c r="P2049" i="3" s="1"/>
  <c r="K2049" i="3"/>
  <c r="O2049" i="3" s="1"/>
  <c r="F2049" i="3"/>
  <c r="Q2050" i="3"/>
  <c r="P2050" i="3" s="1"/>
  <c r="K2050" i="3"/>
  <c r="O2050" i="3" s="1"/>
  <c r="F2050" i="3"/>
  <c r="Q2051" i="3"/>
  <c r="P2051" i="3" s="1"/>
  <c r="K2051" i="3"/>
  <c r="O2051" i="3" s="1"/>
  <c r="F2051" i="3"/>
  <c r="Q2052" i="3"/>
  <c r="P2052" i="3" s="1"/>
  <c r="K2052" i="3"/>
  <c r="O2052" i="3" s="1"/>
  <c r="F2052" i="3"/>
  <c r="Q2053" i="3"/>
  <c r="P2053" i="3" s="1"/>
  <c r="K2053" i="3"/>
  <c r="O2053" i="3" s="1"/>
  <c r="F2053" i="3"/>
  <c r="Q2054" i="3"/>
  <c r="P2054" i="3" s="1"/>
  <c r="K2054" i="3"/>
  <c r="O2054" i="3" s="1"/>
  <c r="F2054" i="3"/>
  <c r="Q2055" i="3"/>
  <c r="P2055" i="3" s="1"/>
  <c r="K2055" i="3"/>
  <c r="O2055" i="3" s="1"/>
  <c r="F2055" i="3"/>
  <c r="Q2056" i="3"/>
  <c r="P2056" i="3" s="1"/>
  <c r="K2056" i="3"/>
  <c r="O2056" i="3" s="1"/>
  <c r="F2056" i="3"/>
  <c r="Q2057" i="3"/>
  <c r="P2057" i="3" s="1"/>
  <c r="K2057" i="3"/>
  <c r="O2057" i="3" s="1"/>
  <c r="F2057" i="3"/>
  <c r="Q2058" i="3"/>
  <c r="P2058" i="3" s="1"/>
  <c r="K2058" i="3"/>
  <c r="O2058" i="3" s="1"/>
  <c r="F2058" i="3"/>
  <c r="Q2059" i="3"/>
  <c r="P2059" i="3" s="1"/>
  <c r="K2059" i="3"/>
  <c r="O2059" i="3" s="1"/>
  <c r="F2059" i="3"/>
  <c r="Q2060" i="3"/>
  <c r="P2060" i="3" s="1"/>
  <c r="K2060" i="3"/>
  <c r="O2060" i="3" s="1"/>
  <c r="F2060" i="3"/>
  <c r="Q2061" i="3"/>
  <c r="P2061" i="3" s="1"/>
  <c r="K2061" i="3"/>
  <c r="O2061" i="3" s="1"/>
  <c r="F2061" i="3"/>
  <c r="Q2062" i="3"/>
  <c r="P2062" i="3" s="1"/>
  <c r="K2062" i="3"/>
  <c r="O2062" i="3" s="1"/>
  <c r="F2062" i="3"/>
  <c r="Q2063" i="3"/>
  <c r="P2063" i="3" s="1"/>
  <c r="K2063" i="3"/>
  <c r="O2063" i="3" s="1"/>
  <c r="F2063" i="3"/>
  <c r="Q2064" i="3"/>
  <c r="P2064" i="3" s="1"/>
  <c r="K2064" i="3"/>
  <c r="O2064" i="3" s="1"/>
  <c r="F2064" i="3"/>
  <c r="Q2065" i="3"/>
  <c r="P2065" i="3" s="1"/>
  <c r="K2065" i="3"/>
  <c r="O2065" i="3" s="1"/>
  <c r="F2065" i="3"/>
  <c r="Q2066" i="3"/>
  <c r="P2066" i="3" s="1"/>
  <c r="K2066" i="3"/>
  <c r="O2066" i="3" s="1"/>
  <c r="F2066" i="3"/>
  <c r="Q2067" i="3"/>
  <c r="P2067" i="3" s="1"/>
  <c r="K2067" i="3"/>
  <c r="O2067" i="3" s="1"/>
  <c r="F2067" i="3"/>
  <c r="Q2068" i="3"/>
  <c r="P2068" i="3" s="1"/>
  <c r="K2068" i="3"/>
  <c r="O2068" i="3" s="1"/>
  <c r="F2068" i="3"/>
  <c r="Q2069" i="3"/>
  <c r="P2069" i="3" s="1"/>
  <c r="K2069" i="3"/>
  <c r="O2069" i="3" s="1"/>
  <c r="F2069" i="3"/>
  <c r="Q2070" i="3"/>
  <c r="P2070" i="3" s="1"/>
  <c r="K2070" i="3"/>
  <c r="O2070" i="3" s="1"/>
  <c r="F2070" i="3"/>
  <c r="Q2071" i="3"/>
  <c r="P2071" i="3" s="1"/>
  <c r="K2071" i="3"/>
  <c r="O2071" i="3" s="1"/>
  <c r="F2071" i="3"/>
  <c r="Q2072" i="3"/>
  <c r="P2072" i="3" s="1"/>
  <c r="K2072" i="3"/>
  <c r="O2072" i="3" s="1"/>
  <c r="F2072" i="3"/>
  <c r="Q2073" i="3"/>
  <c r="P2073" i="3" s="1"/>
  <c r="K2073" i="3"/>
  <c r="O2073" i="3" s="1"/>
  <c r="F2073" i="3"/>
  <c r="Q2074" i="3"/>
  <c r="P2074" i="3" s="1"/>
  <c r="K2074" i="3"/>
  <c r="O2074" i="3" s="1"/>
  <c r="F2074" i="3"/>
  <c r="Q2075" i="3"/>
  <c r="P2075" i="3" s="1"/>
  <c r="K2075" i="3"/>
  <c r="O2075" i="3" s="1"/>
  <c r="F2075" i="3"/>
  <c r="Q2076" i="3"/>
  <c r="P2076" i="3" s="1"/>
  <c r="K2076" i="3"/>
  <c r="O2076" i="3" s="1"/>
  <c r="F2076" i="3"/>
  <c r="Q2077" i="3"/>
  <c r="P2077" i="3" s="1"/>
  <c r="K2077" i="3"/>
  <c r="O2077" i="3" s="1"/>
  <c r="F2077" i="3"/>
  <c r="Q2078" i="3"/>
  <c r="P2078" i="3" s="1"/>
  <c r="K2078" i="3"/>
  <c r="O2078" i="3" s="1"/>
  <c r="F2078" i="3"/>
  <c r="Q2079" i="3"/>
  <c r="P2079" i="3" s="1"/>
  <c r="K2079" i="3"/>
  <c r="O2079" i="3" s="1"/>
  <c r="F2079" i="3"/>
  <c r="Q2080" i="3"/>
  <c r="P2080" i="3" s="1"/>
  <c r="K2080" i="3"/>
  <c r="O2080" i="3" s="1"/>
  <c r="F2080" i="3"/>
  <c r="Q2081" i="3"/>
  <c r="P2081" i="3" s="1"/>
  <c r="K2081" i="3"/>
  <c r="O2081" i="3" s="1"/>
  <c r="F2081" i="3"/>
  <c r="Q2082" i="3"/>
  <c r="P2082" i="3" s="1"/>
  <c r="K2082" i="3"/>
  <c r="O2082" i="3" s="1"/>
  <c r="F2082" i="3"/>
  <c r="Q2083" i="3"/>
  <c r="P2083" i="3" s="1"/>
  <c r="K2083" i="3"/>
  <c r="O2083" i="3" s="1"/>
  <c r="F2083" i="3"/>
  <c r="Q2084" i="3"/>
  <c r="P2084" i="3" s="1"/>
  <c r="K2084" i="3"/>
  <c r="O2084" i="3" s="1"/>
  <c r="F2084" i="3"/>
  <c r="Q2085" i="3"/>
  <c r="P2085" i="3" s="1"/>
  <c r="K2085" i="3"/>
  <c r="O2085" i="3" s="1"/>
  <c r="F2085" i="3"/>
  <c r="Q2086" i="3"/>
  <c r="P2086" i="3" s="1"/>
  <c r="K2086" i="3"/>
  <c r="O2086" i="3" s="1"/>
  <c r="F2086" i="3"/>
  <c r="Q2087" i="3"/>
  <c r="P2087" i="3" s="1"/>
  <c r="K2087" i="3"/>
  <c r="O2087" i="3" s="1"/>
  <c r="F2087" i="3"/>
  <c r="Q2088" i="3"/>
  <c r="P2088" i="3" s="1"/>
  <c r="K2088" i="3"/>
  <c r="O2088" i="3" s="1"/>
  <c r="F2088" i="3"/>
  <c r="Q2089" i="3"/>
  <c r="P2089" i="3" s="1"/>
  <c r="K2089" i="3"/>
  <c r="O2089" i="3" s="1"/>
  <c r="F2089" i="3"/>
  <c r="Q2090" i="3"/>
  <c r="P2090" i="3" s="1"/>
  <c r="K2090" i="3"/>
  <c r="O2090" i="3" s="1"/>
  <c r="F2090" i="3"/>
  <c r="Q2091" i="3"/>
  <c r="P2091" i="3" s="1"/>
  <c r="K2091" i="3"/>
  <c r="O2091" i="3" s="1"/>
  <c r="F2091" i="3"/>
  <c r="Q2092" i="3"/>
  <c r="P2092" i="3" s="1"/>
  <c r="K2092" i="3"/>
  <c r="O2092" i="3" s="1"/>
  <c r="F2092" i="3"/>
  <c r="Q2093" i="3"/>
  <c r="P2093" i="3" s="1"/>
  <c r="K2093" i="3"/>
  <c r="O2093" i="3" s="1"/>
  <c r="F2093" i="3"/>
  <c r="Q2094" i="3"/>
  <c r="P2094" i="3" s="1"/>
  <c r="K2094" i="3"/>
  <c r="O2094" i="3" s="1"/>
  <c r="F2094" i="3"/>
  <c r="Q2095" i="3"/>
  <c r="P2095" i="3" s="1"/>
  <c r="K2095" i="3"/>
  <c r="O2095" i="3" s="1"/>
  <c r="F2095" i="3"/>
  <c r="Q2096" i="3"/>
  <c r="P2096" i="3" s="1"/>
  <c r="K2096" i="3"/>
  <c r="O2096" i="3" s="1"/>
  <c r="F2096" i="3"/>
  <c r="Q2097" i="3"/>
  <c r="P2097" i="3" s="1"/>
  <c r="K2097" i="3"/>
  <c r="O2097" i="3" s="1"/>
  <c r="F2097" i="3"/>
  <c r="Q2098" i="3"/>
  <c r="P2098" i="3" s="1"/>
  <c r="K2098" i="3"/>
  <c r="O2098" i="3" s="1"/>
  <c r="F2098" i="3"/>
  <c r="Q2099" i="3"/>
  <c r="P2099" i="3" s="1"/>
  <c r="K2099" i="3"/>
  <c r="O2099" i="3" s="1"/>
  <c r="F2099" i="3"/>
  <c r="Q2100" i="3"/>
  <c r="P2100" i="3" s="1"/>
  <c r="K2100" i="3"/>
  <c r="O2100" i="3" s="1"/>
  <c r="F2100" i="3"/>
  <c r="Q2101" i="3"/>
  <c r="P2101" i="3" s="1"/>
  <c r="K2101" i="3"/>
  <c r="O2101" i="3" s="1"/>
  <c r="F2101" i="3"/>
  <c r="Q2102" i="3"/>
  <c r="P2102" i="3" s="1"/>
  <c r="K2102" i="3"/>
  <c r="O2102" i="3" s="1"/>
  <c r="F2102" i="3"/>
  <c r="Q2103" i="3"/>
  <c r="P2103" i="3" s="1"/>
  <c r="K2103" i="3"/>
  <c r="O2103" i="3" s="1"/>
  <c r="F2103" i="3"/>
  <c r="Q2104" i="3"/>
  <c r="P2104" i="3" s="1"/>
  <c r="K2104" i="3"/>
  <c r="O2104" i="3" s="1"/>
  <c r="F2104" i="3"/>
  <c r="Q2105" i="3"/>
  <c r="P2105" i="3" s="1"/>
  <c r="K2105" i="3"/>
  <c r="O2105" i="3" s="1"/>
  <c r="F2105" i="3"/>
  <c r="Q2106" i="3"/>
  <c r="P2106" i="3" s="1"/>
  <c r="K2106" i="3"/>
  <c r="O2106" i="3" s="1"/>
  <c r="F2106" i="3"/>
  <c r="Q2107" i="3"/>
  <c r="P2107" i="3" s="1"/>
  <c r="K2107" i="3"/>
  <c r="O2107" i="3" s="1"/>
  <c r="F2107" i="3"/>
  <c r="Q2108" i="3"/>
  <c r="P2108" i="3" s="1"/>
  <c r="K2108" i="3"/>
  <c r="O2108" i="3" s="1"/>
  <c r="F2108" i="3"/>
  <c r="Q2109" i="3"/>
  <c r="P2109" i="3" s="1"/>
  <c r="K2109" i="3"/>
  <c r="O2109" i="3" s="1"/>
  <c r="F2109" i="3"/>
  <c r="Q2110" i="3"/>
  <c r="P2110" i="3" s="1"/>
  <c r="K2110" i="3"/>
  <c r="O2110" i="3" s="1"/>
  <c r="F2110" i="3"/>
  <c r="Q2111" i="3"/>
  <c r="P2111" i="3" s="1"/>
  <c r="K2111" i="3"/>
  <c r="O2111" i="3" s="1"/>
  <c r="F2111" i="3"/>
  <c r="Q2112" i="3"/>
  <c r="P2112" i="3" s="1"/>
  <c r="K2112" i="3"/>
  <c r="O2112" i="3" s="1"/>
  <c r="F2112" i="3"/>
  <c r="Q2113" i="3"/>
  <c r="P2113" i="3" s="1"/>
  <c r="K2113" i="3"/>
  <c r="O2113" i="3" s="1"/>
  <c r="F2113" i="3"/>
  <c r="Q2114" i="3"/>
  <c r="P2114" i="3" s="1"/>
  <c r="K2114" i="3"/>
  <c r="O2114" i="3" s="1"/>
  <c r="F2114" i="3"/>
  <c r="Q2115" i="3"/>
  <c r="P2115" i="3" s="1"/>
  <c r="K2115" i="3"/>
  <c r="O2115" i="3" s="1"/>
  <c r="F2115" i="3"/>
  <c r="Q2116" i="3"/>
  <c r="P2116" i="3" s="1"/>
  <c r="K2116" i="3"/>
  <c r="O2116" i="3" s="1"/>
  <c r="F2116" i="3"/>
  <c r="Q2117" i="3"/>
  <c r="P2117" i="3" s="1"/>
  <c r="K2117" i="3"/>
  <c r="O2117" i="3" s="1"/>
  <c r="F2117" i="3"/>
  <c r="Q2118" i="3"/>
  <c r="P2118" i="3" s="1"/>
  <c r="K2118" i="3"/>
  <c r="O2118" i="3" s="1"/>
  <c r="F2118" i="3"/>
  <c r="Q2119" i="3"/>
  <c r="P2119" i="3" s="1"/>
  <c r="K2119" i="3"/>
  <c r="O2119" i="3" s="1"/>
  <c r="F2119" i="3"/>
  <c r="Q2120" i="3"/>
  <c r="P2120" i="3" s="1"/>
  <c r="K2120" i="3"/>
  <c r="O2120" i="3" s="1"/>
  <c r="F2120" i="3"/>
  <c r="Q2121" i="3"/>
  <c r="P2121" i="3" s="1"/>
  <c r="K2121" i="3"/>
  <c r="O2121" i="3" s="1"/>
  <c r="F2121" i="3"/>
  <c r="Q2122" i="3"/>
  <c r="P2122" i="3" s="1"/>
  <c r="K2122" i="3"/>
  <c r="O2122" i="3" s="1"/>
  <c r="F2122" i="3"/>
  <c r="Q2123" i="3"/>
  <c r="P2123" i="3" s="1"/>
  <c r="K2123" i="3"/>
  <c r="O2123" i="3" s="1"/>
  <c r="F2123" i="3"/>
  <c r="Q2124" i="3"/>
  <c r="P2124" i="3" s="1"/>
  <c r="K2124" i="3"/>
  <c r="O2124" i="3" s="1"/>
  <c r="F2124" i="3"/>
  <c r="Q2125" i="3"/>
  <c r="P2125" i="3" s="1"/>
  <c r="K2125" i="3"/>
  <c r="O2125" i="3" s="1"/>
  <c r="F2125" i="3"/>
  <c r="Q2126" i="3"/>
  <c r="P2126" i="3" s="1"/>
  <c r="K2126" i="3"/>
  <c r="O2126" i="3" s="1"/>
  <c r="F2126" i="3"/>
  <c r="Q2127" i="3"/>
  <c r="P2127" i="3" s="1"/>
  <c r="K2127" i="3"/>
  <c r="O2127" i="3" s="1"/>
  <c r="F2127" i="3"/>
  <c r="Q2128" i="3"/>
  <c r="P2128" i="3" s="1"/>
  <c r="K2128" i="3"/>
  <c r="O2128" i="3" s="1"/>
  <c r="F2128" i="3"/>
  <c r="Q2129" i="3"/>
  <c r="P2129" i="3" s="1"/>
  <c r="K2129" i="3"/>
  <c r="O2129" i="3" s="1"/>
  <c r="F2129" i="3"/>
  <c r="Q2130" i="3"/>
  <c r="P2130" i="3" s="1"/>
  <c r="K2130" i="3"/>
  <c r="O2130" i="3" s="1"/>
  <c r="F2130" i="3"/>
  <c r="Q2131" i="3"/>
  <c r="P2131" i="3" s="1"/>
  <c r="K2131" i="3"/>
  <c r="O2131" i="3" s="1"/>
  <c r="F2131" i="3"/>
  <c r="Q2132" i="3"/>
  <c r="P2132" i="3" s="1"/>
  <c r="K2132" i="3"/>
  <c r="O2132" i="3" s="1"/>
  <c r="F2132" i="3"/>
  <c r="Q2133" i="3"/>
  <c r="P2133" i="3" s="1"/>
  <c r="K2133" i="3"/>
  <c r="O2133" i="3" s="1"/>
  <c r="F2133" i="3"/>
  <c r="Q2134" i="3"/>
  <c r="P2134" i="3" s="1"/>
  <c r="K2134" i="3"/>
  <c r="O2134" i="3" s="1"/>
  <c r="F2134" i="3"/>
  <c r="Q2135" i="3"/>
  <c r="P2135" i="3" s="1"/>
  <c r="K2135" i="3"/>
  <c r="O2135" i="3" s="1"/>
  <c r="F2135" i="3"/>
  <c r="Q2136" i="3"/>
  <c r="P2136" i="3" s="1"/>
  <c r="K2136" i="3"/>
  <c r="O2136" i="3" s="1"/>
  <c r="F2136" i="3"/>
  <c r="Q2137" i="3"/>
  <c r="P2137" i="3" s="1"/>
  <c r="K2137" i="3"/>
  <c r="O2137" i="3" s="1"/>
  <c r="F2137" i="3"/>
  <c r="Q2138" i="3"/>
  <c r="P2138" i="3" s="1"/>
  <c r="K2138" i="3"/>
  <c r="O2138" i="3" s="1"/>
  <c r="F2138" i="3"/>
  <c r="Q2139" i="3"/>
  <c r="P2139" i="3" s="1"/>
  <c r="K2139" i="3"/>
  <c r="O2139" i="3" s="1"/>
  <c r="F2139" i="3"/>
  <c r="Q2140" i="3"/>
  <c r="P2140" i="3" s="1"/>
  <c r="K2140" i="3"/>
  <c r="O2140" i="3" s="1"/>
  <c r="F2140" i="3"/>
  <c r="Q2141" i="3"/>
  <c r="P2141" i="3" s="1"/>
  <c r="K2141" i="3"/>
  <c r="O2141" i="3" s="1"/>
  <c r="F2141" i="3"/>
  <c r="Q2142" i="3"/>
  <c r="P2142" i="3" s="1"/>
  <c r="K2142" i="3"/>
  <c r="O2142" i="3" s="1"/>
  <c r="F2142" i="3"/>
  <c r="Q2143" i="3"/>
  <c r="P2143" i="3" s="1"/>
  <c r="K2143" i="3"/>
  <c r="O2143" i="3" s="1"/>
  <c r="F2143" i="3"/>
  <c r="Q2144" i="3"/>
  <c r="P2144" i="3" s="1"/>
  <c r="K2144" i="3"/>
  <c r="O2144" i="3" s="1"/>
  <c r="F2144" i="3"/>
  <c r="Q2145" i="3"/>
  <c r="P2145" i="3" s="1"/>
  <c r="K2145" i="3"/>
  <c r="O2145" i="3" s="1"/>
  <c r="F2145" i="3"/>
  <c r="Q2146" i="3"/>
  <c r="P2146" i="3" s="1"/>
  <c r="K2146" i="3"/>
  <c r="O2146" i="3" s="1"/>
  <c r="F2146" i="3"/>
  <c r="Q2147" i="3"/>
  <c r="P2147" i="3" s="1"/>
  <c r="K2147" i="3"/>
  <c r="O2147" i="3" s="1"/>
  <c r="F2147" i="3"/>
  <c r="Q2148" i="3"/>
  <c r="P2148" i="3" s="1"/>
  <c r="K2148" i="3"/>
  <c r="O2148" i="3" s="1"/>
  <c r="F2148" i="3"/>
  <c r="Q2149" i="3"/>
  <c r="P2149" i="3" s="1"/>
  <c r="K2149" i="3"/>
  <c r="O2149" i="3" s="1"/>
  <c r="F2149" i="3"/>
  <c r="Q2150" i="3"/>
  <c r="P2150" i="3" s="1"/>
  <c r="K2150" i="3"/>
  <c r="O2150" i="3" s="1"/>
  <c r="F2150" i="3"/>
  <c r="Q2151" i="3"/>
  <c r="P2151" i="3" s="1"/>
  <c r="K2151" i="3"/>
  <c r="O2151" i="3" s="1"/>
  <c r="F2151" i="3"/>
  <c r="Q2152" i="3"/>
  <c r="P2152" i="3" s="1"/>
  <c r="K2152" i="3"/>
  <c r="O2152" i="3" s="1"/>
  <c r="F2152" i="3"/>
  <c r="Q2153" i="3"/>
  <c r="P2153" i="3" s="1"/>
  <c r="K2153" i="3"/>
  <c r="O2153" i="3" s="1"/>
  <c r="F2153" i="3"/>
  <c r="Q2154" i="3"/>
  <c r="P2154" i="3" s="1"/>
  <c r="K2154" i="3"/>
  <c r="O2154" i="3" s="1"/>
  <c r="F2154" i="3"/>
  <c r="Q2155" i="3"/>
  <c r="P2155" i="3" s="1"/>
  <c r="K2155" i="3"/>
  <c r="O2155" i="3" s="1"/>
  <c r="F2155" i="3"/>
  <c r="Q2156" i="3"/>
  <c r="P2156" i="3" s="1"/>
  <c r="K2156" i="3"/>
  <c r="O2156" i="3" s="1"/>
  <c r="F2156" i="3"/>
  <c r="Q2157" i="3"/>
  <c r="P2157" i="3" s="1"/>
  <c r="K2157" i="3"/>
  <c r="O2157" i="3" s="1"/>
  <c r="F2157" i="3"/>
  <c r="Q2158" i="3"/>
  <c r="P2158" i="3" s="1"/>
  <c r="K2158" i="3"/>
  <c r="O2158" i="3" s="1"/>
  <c r="F2158" i="3"/>
  <c r="Q2159" i="3"/>
  <c r="P2159" i="3" s="1"/>
  <c r="K2159" i="3"/>
  <c r="O2159" i="3" s="1"/>
  <c r="F2159" i="3"/>
  <c r="Q2160" i="3"/>
  <c r="P2160" i="3" s="1"/>
  <c r="K2160" i="3"/>
  <c r="O2160" i="3" s="1"/>
  <c r="F2160" i="3"/>
  <c r="Q2161" i="3"/>
  <c r="P2161" i="3" s="1"/>
  <c r="K2161" i="3"/>
  <c r="O2161" i="3" s="1"/>
  <c r="F2161" i="3"/>
  <c r="Q2162" i="3"/>
  <c r="P2162" i="3" s="1"/>
  <c r="K2162" i="3"/>
  <c r="O2162" i="3" s="1"/>
  <c r="F2162" i="3"/>
  <c r="Q2163" i="3"/>
  <c r="P2163" i="3" s="1"/>
  <c r="K2163" i="3"/>
  <c r="O2163" i="3" s="1"/>
  <c r="F2163" i="3"/>
  <c r="Q2164" i="3"/>
  <c r="P2164" i="3" s="1"/>
  <c r="K2164" i="3"/>
  <c r="O2164" i="3" s="1"/>
  <c r="F2164" i="3"/>
  <c r="Q2165" i="3"/>
  <c r="P2165" i="3" s="1"/>
  <c r="K2165" i="3"/>
  <c r="O2165" i="3" s="1"/>
  <c r="F2165" i="3"/>
  <c r="Q2166" i="3"/>
  <c r="P2166" i="3" s="1"/>
  <c r="K2166" i="3"/>
  <c r="O2166" i="3" s="1"/>
  <c r="F2166" i="3"/>
  <c r="Q2167" i="3"/>
  <c r="P2167" i="3" s="1"/>
  <c r="K2167" i="3"/>
  <c r="O2167" i="3" s="1"/>
  <c r="F2167" i="3"/>
  <c r="Q2168" i="3"/>
  <c r="P2168" i="3" s="1"/>
  <c r="K2168" i="3"/>
  <c r="O2168" i="3" s="1"/>
  <c r="F2168" i="3"/>
  <c r="Q2169" i="3"/>
  <c r="P2169" i="3" s="1"/>
  <c r="K2169" i="3"/>
  <c r="O2169" i="3" s="1"/>
  <c r="F2169" i="3"/>
  <c r="Q2170" i="3"/>
  <c r="P2170" i="3" s="1"/>
  <c r="K2170" i="3"/>
  <c r="O2170" i="3" s="1"/>
  <c r="F2170" i="3"/>
  <c r="Q2171" i="3"/>
  <c r="P2171" i="3" s="1"/>
  <c r="K2171" i="3"/>
  <c r="O2171" i="3" s="1"/>
  <c r="F2171" i="3"/>
  <c r="Q2172" i="3"/>
  <c r="P2172" i="3" s="1"/>
  <c r="K2172" i="3"/>
  <c r="O2172" i="3" s="1"/>
  <c r="F2172" i="3"/>
  <c r="Q2173" i="3"/>
  <c r="P2173" i="3" s="1"/>
  <c r="K2173" i="3"/>
  <c r="O2173" i="3" s="1"/>
  <c r="F2173" i="3"/>
  <c r="Q2174" i="3"/>
  <c r="P2174" i="3" s="1"/>
  <c r="K2174" i="3"/>
  <c r="O2174" i="3" s="1"/>
  <c r="F2174" i="3"/>
  <c r="Q2175" i="3"/>
  <c r="P2175" i="3" s="1"/>
  <c r="K2175" i="3"/>
  <c r="O2175" i="3" s="1"/>
  <c r="F2175" i="3"/>
  <c r="Q2176" i="3"/>
  <c r="P2176" i="3" s="1"/>
  <c r="K2176" i="3"/>
  <c r="O2176" i="3" s="1"/>
  <c r="F2176" i="3"/>
  <c r="Q2177" i="3"/>
  <c r="P2177" i="3" s="1"/>
  <c r="K2177" i="3"/>
  <c r="O2177" i="3" s="1"/>
  <c r="F2177" i="3"/>
  <c r="Q2178" i="3"/>
  <c r="P2178" i="3" s="1"/>
  <c r="K2178" i="3"/>
  <c r="O2178" i="3" s="1"/>
  <c r="F2178" i="3"/>
  <c r="Q2179" i="3"/>
  <c r="P2179" i="3" s="1"/>
  <c r="K2179" i="3"/>
  <c r="O2179" i="3" s="1"/>
  <c r="F2179" i="3"/>
  <c r="Q2180" i="3"/>
  <c r="P2180" i="3" s="1"/>
  <c r="K2180" i="3"/>
  <c r="O2180" i="3" s="1"/>
  <c r="F2180" i="3"/>
  <c r="Q2181" i="3"/>
  <c r="P2181" i="3" s="1"/>
  <c r="K2181" i="3"/>
  <c r="O2181" i="3" s="1"/>
  <c r="F2181" i="3"/>
  <c r="Q2182" i="3"/>
  <c r="P2182" i="3" s="1"/>
  <c r="K2182" i="3"/>
  <c r="O2182" i="3" s="1"/>
  <c r="F2182" i="3"/>
  <c r="Q2183" i="3"/>
  <c r="P2183" i="3" s="1"/>
  <c r="K2183" i="3"/>
  <c r="O2183" i="3" s="1"/>
  <c r="F2183" i="3"/>
  <c r="Q2184" i="3"/>
  <c r="P2184" i="3" s="1"/>
  <c r="K2184" i="3"/>
  <c r="O2184" i="3" s="1"/>
  <c r="F2184" i="3"/>
  <c r="Q2185" i="3"/>
  <c r="P2185" i="3" s="1"/>
  <c r="K2185" i="3"/>
  <c r="O2185" i="3" s="1"/>
  <c r="F2185" i="3"/>
  <c r="Q2186" i="3"/>
  <c r="P2186" i="3" s="1"/>
  <c r="K2186" i="3"/>
  <c r="O2186" i="3" s="1"/>
  <c r="F2186" i="3"/>
  <c r="Q2187" i="3"/>
  <c r="P2187" i="3" s="1"/>
  <c r="K2187" i="3"/>
  <c r="O2187" i="3" s="1"/>
  <c r="F2187" i="3"/>
  <c r="Q2188" i="3"/>
  <c r="P2188" i="3" s="1"/>
  <c r="K2188" i="3"/>
  <c r="O2188" i="3" s="1"/>
  <c r="F2188" i="3"/>
  <c r="Q2189" i="3"/>
  <c r="P2189" i="3" s="1"/>
  <c r="K2189" i="3"/>
  <c r="O2189" i="3" s="1"/>
  <c r="F2189" i="3"/>
  <c r="Q2190" i="3"/>
  <c r="P2190" i="3" s="1"/>
  <c r="K2190" i="3"/>
  <c r="O2190" i="3" s="1"/>
  <c r="F2190" i="3"/>
  <c r="Q2191" i="3"/>
  <c r="P2191" i="3" s="1"/>
  <c r="K2191" i="3"/>
  <c r="O2191" i="3" s="1"/>
  <c r="F2191" i="3"/>
  <c r="Q2192" i="3"/>
  <c r="P2192" i="3" s="1"/>
  <c r="K2192" i="3"/>
  <c r="O2192" i="3" s="1"/>
  <c r="F2192" i="3"/>
  <c r="Q2193" i="3"/>
  <c r="P2193" i="3" s="1"/>
  <c r="K2193" i="3"/>
  <c r="O2193" i="3" s="1"/>
  <c r="F2193" i="3"/>
  <c r="Q2194" i="3"/>
  <c r="P2194" i="3" s="1"/>
  <c r="K2194" i="3"/>
  <c r="O2194" i="3" s="1"/>
  <c r="F2194" i="3"/>
  <c r="Q2195" i="3"/>
  <c r="P2195" i="3" s="1"/>
  <c r="K2195" i="3"/>
  <c r="O2195" i="3" s="1"/>
  <c r="F2195" i="3"/>
  <c r="Q2196" i="3"/>
  <c r="P2196" i="3" s="1"/>
  <c r="K2196" i="3"/>
  <c r="O2196" i="3" s="1"/>
  <c r="F2196" i="3"/>
  <c r="Q2197" i="3"/>
  <c r="P2197" i="3" s="1"/>
  <c r="K2197" i="3"/>
  <c r="O2197" i="3" s="1"/>
  <c r="F2197" i="3"/>
  <c r="Q2198" i="3"/>
  <c r="P2198" i="3" s="1"/>
  <c r="K2198" i="3"/>
  <c r="O2198" i="3" s="1"/>
  <c r="F2198" i="3"/>
  <c r="Q2199" i="3"/>
  <c r="P2199" i="3" s="1"/>
  <c r="K2199" i="3"/>
  <c r="O2199" i="3" s="1"/>
  <c r="F2199" i="3"/>
  <c r="Q2200" i="3"/>
  <c r="P2200" i="3" s="1"/>
  <c r="K2200" i="3"/>
  <c r="O2200" i="3" s="1"/>
  <c r="F2200" i="3"/>
  <c r="Q2201" i="3"/>
  <c r="P2201" i="3" s="1"/>
  <c r="K2201" i="3"/>
  <c r="O2201" i="3" s="1"/>
  <c r="F2201" i="3"/>
  <c r="Q2202" i="3"/>
  <c r="P2202" i="3" s="1"/>
  <c r="K2202" i="3"/>
  <c r="O2202" i="3" s="1"/>
  <c r="F2202" i="3"/>
  <c r="Q2203" i="3"/>
  <c r="P2203" i="3" s="1"/>
  <c r="K2203" i="3"/>
  <c r="O2203" i="3" s="1"/>
  <c r="F2203" i="3"/>
  <c r="Q2204" i="3"/>
  <c r="P2204" i="3" s="1"/>
  <c r="K2204" i="3"/>
  <c r="O2204" i="3" s="1"/>
  <c r="F2204" i="3"/>
  <c r="Q2205" i="3"/>
  <c r="P2205" i="3" s="1"/>
  <c r="K2205" i="3"/>
  <c r="O2205" i="3" s="1"/>
  <c r="F2205" i="3"/>
  <c r="Q2206" i="3"/>
  <c r="P2206" i="3" s="1"/>
  <c r="K2206" i="3"/>
  <c r="O2206" i="3" s="1"/>
  <c r="F2206" i="3"/>
  <c r="Q2207" i="3"/>
  <c r="P2207" i="3" s="1"/>
  <c r="K2207" i="3"/>
  <c r="O2207" i="3" s="1"/>
  <c r="F2207" i="3"/>
  <c r="Q2208" i="3"/>
  <c r="P2208" i="3" s="1"/>
  <c r="K2208" i="3"/>
  <c r="O2208" i="3" s="1"/>
  <c r="F2208" i="3"/>
  <c r="Q2209" i="3"/>
  <c r="P2209" i="3" s="1"/>
  <c r="K2209" i="3"/>
  <c r="O2209" i="3" s="1"/>
  <c r="F2209" i="3"/>
  <c r="Q2210" i="3"/>
  <c r="P2210" i="3" s="1"/>
  <c r="K2210" i="3"/>
  <c r="O2210" i="3" s="1"/>
  <c r="F2210" i="3"/>
  <c r="Q2211" i="3"/>
  <c r="P2211" i="3" s="1"/>
  <c r="K2211" i="3"/>
  <c r="O2211" i="3" s="1"/>
  <c r="F2211" i="3"/>
  <c r="Q2212" i="3"/>
  <c r="P2212" i="3" s="1"/>
  <c r="K2212" i="3"/>
  <c r="O2212" i="3" s="1"/>
  <c r="F2212" i="3"/>
  <c r="Q2213" i="3"/>
  <c r="P2213" i="3" s="1"/>
  <c r="K2213" i="3"/>
  <c r="O2213" i="3" s="1"/>
  <c r="F2213" i="3"/>
  <c r="Q2214" i="3"/>
  <c r="P2214" i="3" s="1"/>
  <c r="K2214" i="3"/>
  <c r="O2214" i="3" s="1"/>
  <c r="F2214" i="3"/>
  <c r="Q2215" i="3"/>
  <c r="P2215" i="3" s="1"/>
  <c r="K2215" i="3"/>
  <c r="O2215" i="3" s="1"/>
  <c r="F2215" i="3"/>
  <c r="Q2216" i="3"/>
  <c r="P2216" i="3" s="1"/>
  <c r="K2216" i="3"/>
  <c r="O2216" i="3" s="1"/>
  <c r="F2216" i="3"/>
  <c r="Q2217" i="3"/>
  <c r="P2217" i="3" s="1"/>
  <c r="K2217" i="3"/>
  <c r="O2217" i="3" s="1"/>
  <c r="F2217" i="3"/>
  <c r="Q2218" i="3"/>
  <c r="P2218" i="3" s="1"/>
  <c r="K2218" i="3"/>
  <c r="O2218" i="3" s="1"/>
  <c r="F2218" i="3"/>
  <c r="Q2219" i="3"/>
  <c r="P2219" i="3" s="1"/>
  <c r="K2219" i="3"/>
  <c r="O2219" i="3" s="1"/>
  <c r="F2219" i="3"/>
  <c r="Q2220" i="3"/>
  <c r="P2220" i="3" s="1"/>
  <c r="K2220" i="3"/>
  <c r="O2220" i="3" s="1"/>
  <c r="F2220" i="3"/>
  <c r="Q2221" i="3"/>
  <c r="P2221" i="3" s="1"/>
  <c r="K2221" i="3"/>
  <c r="O2221" i="3" s="1"/>
  <c r="F2221" i="3"/>
  <c r="Q2222" i="3"/>
  <c r="P2222" i="3" s="1"/>
  <c r="K2222" i="3"/>
  <c r="O2222" i="3" s="1"/>
  <c r="F2222" i="3"/>
  <c r="Q2223" i="3"/>
  <c r="P2223" i="3" s="1"/>
  <c r="K2223" i="3"/>
  <c r="O2223" i="3" s="1"/>
  <c r="F2223" i="3"/>
  <c r="Q2224" i="3"/>
  <c r="P2224" i="3" s="1"/>
  <c r="K2224" i="3"/>
  <c r="O2224" i="3" s="1"/>
  <c r="F2224" i="3"/>
  <c r="Q2225" i="3"/>
  <c r="P2225" i="3" s="1"/>
  <c r="K2225" i="3"/>
  <c r="O2225" i="3" s="1"/>
  <c r="F2225" i="3"/>
  <c r="Q2226" i="3"/>
  <c r="P2226" i="3" s="1"/>
  <c r="K2226" i="3"/>
  <c r="O2226" i="3" s="1"/>
  <c r="F2226" i="3"/>
  <c r="Q2227" i="3"/>
  <c r="P2227" i="3" s="1"/>
  <c r="K2227" i="3"/>
  <c r="O2227" i="3" s="1"/>
  <c r="F2227" i="3"/>
  <c r="Q2228" i="3"/>
  <c r="P2228" i="3" s="1"/>
  <c r="K2228" i="3"/>
  <c r="O2228" i="3" s="1"/>
  <c r="F2228" i="3"/>
  <c r="Q2229" i="3"/>
  <c r="P2229" i="3" s="1"/>
  <c r="K2229" i="3"/>
  <c r="O2229" i="3" s="1"/>
  <c r="F2229" i="3"/>
  <c r="Q2230" i="3"/>
  <c r="P2230" i="3" s="1"/>
  <c r="K2230" i="3"/>
  <c r="O2230" i="3" s="1"/>
  <c r="F2230" i="3"/>
  <c r="Q2231" i="3"/>
  <c r="P2231" i="3" s="1"/>
  <c r="K2231" i="3"/>
  <c r="O2231" i="3" s="1"/>
  <c r="F2231" i="3"/>
  <c r="Q2232" i="3"/>
  <c r="P2232" i="3" s="1"/>
  <c r="K2232" i="3"/>
  <c r="O2232" i="3" s="1"/>
  <c r="F2232" i="3"/>
  <c r="Q2233" i="3"/>
  <c r="P2233" i="3" s="1"/>
  <c r="K2233" i="3"/>
  <c r="O2233" i="3" s="1"/>
  <c r="F2233" i="3"/>
  <c r="Q2234" i="3"/>
  <c r="P2234" i="3" s="1"/>
  <c r="K2234" i="3"/>
  <c r="O2234" i="3" s="1"/>
  <c r="F2234" i="3"/>
  <c r="Q2235" i="3"/>
  <c r="P2235" i="3" s="1"/>
  <c r="K2235" i="3"/>
  <c r="O2235" i="3" s="1"/>
  <c r="F2235" i="3"/>
  <c r="Q2236" i="3"/>
  <c r="P2236" i="3" s="1"/>
  <c r="K2236" i="3"/>
  <c r="O2236" i="3" s="1"/>
  <c r="F2236" i="3"/>
  <c r="Q2237" i="3"/>
  <c r="P2237" i="3" s="1"/>
  <c r="K2237" i="3"/>
  <c r="O2237" i="3" s="1"/>
  <c r="F2237" i="3"/>
  <c r="Q2238" i="3"/>
  <c r="P2238" i="3" s="1"/>
  <c r="K2238" i="3"/>
  <c r="O2238" i="3" s="1"/>
  <c r="F2238" i="3"/>
  <c r="Q2239" i="3"/>
  <c r="P2239" i="3" s="1"/>
  <c r="K2239" i="3"/>
  <c r="O2239" i="3" s="1"/>
  <c r="F2239" i="3"/>
  <c r="Q2240" i="3"/>
  <c r="P2240" i="3" s="1"/>
  <c r="K2240" i="3"/>
  <c r="O2240" i="3" s="1"/>
  <c r="F2240" i="3"/>
  <c r="Q2241" i="3"/>
  <c r="P2241" i="3" s="1"/>
  <c r="K2241" i="3"/>
  <c r="O2241" i="3" s="1"/>
  <c r="F2241" i="3"/>
  <c r="Q2242" i="3"/>
  <c r="P2242" i="3" s="1"/>
  <c r="K2242" i="3"/>
  <c r="O2242" i="3" s="1"/>
  <c r="F2242" i="3"/>
  <c r="Q2243" i="3"/>
  <c r="P2243" i="3" s="1"/>
  <c r="K2243" i="3"/>
  <c r="O2243" i="3" s="1"/>
  <c r="F2243" i="3"/>
  <c r="Q2244" i="3"/>
  <c r="P2244" i="3" s="1"/>
  <c r="K2244" i="3"/>
  <c r="O2244" i="3" s="1"/>
  <c r="F2244" i="3"/>
  <c r="Q2245" i="3"/>
  <c r="P2245" i="3" s="1"/>
  <c r="K2245" i="3"/>
  <c r="O2245" i="3" s="1"/>
  <c r="F2245" i="3"/>
  <c r="Q2246" i="3"/>
  <c r="P2246" i="3" s="1"/>
  <c r="K2246" i="3"/>
  <c r="O2246" i="3" s="1"/>
  <c r="F2246" i="3"/>
  <c r="Q2247" i="3"/>
  <c r="P2247" i="3" s="1"/>
  <c r="K2247" i="3"/>
  <c r="O2247" i="3" s="1"/>
  <c r="F2247" i="3"/>
  <c r="Q2248" i="3"/>
  <c r="P2248" i="3" s="1"/>
  <c r="K2248" i="3"/>
  <c r="O2248" i="3" s="1"/>
  <c r="F2248" i="3"/>
  <c r="Q2249" i="3"/>
  <c r="P2249" i="3" s="1"/>
  <c r="K2249" i="3"/>
  <c r="O2249" i="3" s="1"/>
  <c r="F2249" i="3"/>
  <c r="Q2250" i="3"/>
  <c r="P2250" i="3" s="1"/>
  <c r="K2250" i="3"/>
  <c r="O2250" i="3" s="1"/>
  <c r="F2250" i="3"/>
  <c r="Q2251" i="3"/>
  <c r="P2251" i="3" s="1"/>
  <c r="K2251" i="3"/>
  <c r="O2251" i="3" s="1"/>
  <c r="F2251" i="3"/>
  <c r="Q2252" i="3"/>
  <c r="P2252" i="3" s="1"/>
  <c r="K2252" i="3"/>
  <c r="O2252" i="3" s="1"/>
  <c r="F2252" i="3"/>
  <c r="Q2253" i="3"/>
  <c r="P2253" i="3" s="1"/>
  <c r="K2253" i="3"/>
  <c r="O2253" i="3" s="1"/>
  <c r="F2253" i="3"/>
  <c r="Q2254" i="3"/>
  <c r="P2254" i="3" s="1"/>
  <c r="K2254" i="3"/>
  <c r="O2254" i="3" s="1"/>
  <c r="F2254" i="3"/>
  <c r="Q2255" i="3"/>
  <c r="P2255" i="3" s="1"/>
  <c r="K2255" i="3"/>
  <c r="O2255" i="3" s="1"/>
  <c r="F2255" i="3"/>
  <c r="Q2256" i="3"/>
  <c r="P2256" i="3" s="1"/>
  <c r="K2256" i="3"/>
  <c r="O2256" i="3" s="1"/>
  <c r="F2256" i="3"/>
  <c r="Q2257" i="3"/>
  <c r="P2257" i="3" s="1"/>
  <c r="K2257" i="3"/>
  <c r="O2257" i="3" s="1"/>
  <c r="F2257" i="3"/>
  <c r="Q2258" i="3"/>
  <c r="P2258" i="3" s="1"/>
  <c r="K2258" i="3"/>
  <c r="O2258" i="3" s="1"/>
  <c r="F2258" i="3"/>
  <c r="Q2259" i="3"/>
  <c r="P2259" i="3" s="1"/>
  <c r="K2259" i="3"/>
  <c r="O2259" i="3" s="1"/>
  <c r="F2259" i="3"/>
  <c r="Q2260" i="3"/>
  <c r="P2260" i="3" s="1"/>
  <c r="K2260" i="3"/>
  <c r="O2260" i="3" s="1"/>
  <c r="F2260" i="3"/>
  <c r="Q2261" i="3"/>
  <c r="P2261" i="3" s="1"/>
  <c r="K2261" i="3"/>
  <c r="O2261" i="3" s="1"/>
  <c r="F2261" i="3"/>
  <c r="Q2262" i="3"/>
  <c r="P2262" i="3" s="1"/>
  <c r="K2262" i="3"/>
  <c r="O2262" i="3" s="1"/>
  <c r="F2262" i="3"/>
  <c r="Q2263" i="3"/>
  <c r="P2263" i="3" s="1"/>
  <c r="K2263" i="3"/>
  <c r="O2263" i="3" s="1"/>
  <c r="F2263" i="3"/>
  <c r="Q2264" i="3"/>
  <c r="P2264" i="3" s="1"/>
  <c r="K2264" i="3"/>
  <c r="O2264" i="3" s="1"/>
  <c r="F2264" i="3"/>
  <c r="Q2265" i="3"/>
  <c r="P2265" i="3" s="1"/>
  <c r="K2265" i="3"/>
  <c r="O2265" i="3" s="1"/>
  <c r="F2265" i="3"/>
  <c r="Q2266" i="3"/>
  <c r="P2266" i="3" s="1"/>
  <c r="K2266" i="3"/>
  <c r="O2266" i="3" s="1"/>
  <c r="F2266" i="3"/>
  <c r="Q2267" i="3"/>
  <c r="P2267" i="3" s="1"/>
  <c r="K2267" i="3"/>
  <c r="O2267" i="3" s="1"/>
  <c r="F2267" i="3"/>
  <c r="Q2268" i="3"/>
  <c r="P2268" i="3" s="1"/>
  <c r="K2268" i="3"/>
  <c r="O2268" i="3" s="1"/>
  <c r="F2268" i="3"/>
  <c r="Q2269" i="3"/>
  <c r="P2269" i="3" s="1"/>
  <c r="K2269" i="3"/>
  <c r="O2269" i="3" s="1"/>
  <c r="F2269" i="3"/>
  <c r="Q2270" i="3"/>
  <c r="P2270" i="3" s="1"/>
  <c r="K2270" i="3"/>
  <c r="O2270" i="3" s="1"/>
  <c r="F2270" i="3"/>
  <c r="Q2271" i="3"/>
  <c r="P2271" i="3" s="1"/>
  <c r="K2271" i="3"/>
  <c r="O2271" i="3" s="1"/>
  <c r="F2271" i="3"/>
  <c r="Q2272" i="3"/>
  <c r="P2272" i="3" s="1"/>
  <c r="K2272" i="3"/>
  <c r="O2272" i="3" s="1"/>
  <c r="F2272" i="3"/>
  <c r="Q2273" i="3"/>
  <c r="P2273" i="3" s="1"/>
  <c r="K2273" i="3"/>
  <c r="O2273" i="3" s="1"/>
  <c r="F2273" i="3"/>
  <c r="Q2274" i="3"/>
  <c r="P2274" i="3" s="1"/>
  <c r="K2274" i="3"/>
  <c r="O2274" i="3" s="1"/>
  <c r="F2274" i="3"/>
  <c r="Q2275" i="3"/>
  <c r="P2275" i="3" s="1"/>
  <c r="K2275" i="3"/>
  <c r="O2275" i="3" s="1"/>
  <c r="F2275" i="3"/>
  <c r="Q2276" i="3"/>
  <c r="P2276" i="3" s="1"/>
  <c r="K2276" i="3"/>
  <c r="O2276" i="3" s="1"/>
  <c r="F2276" i="3"/>
  <c r="Q2277" i="3"/>
  <c r="P2277" i="3" s="1"/>
  <c r="K2277" i="3"/>
  <c r="O2277" i="3" s="1"/>
  <c r="F2277" i="3"/>
  <c r="Q2278" i="3"/>
  <c r="P2278" i="3" s="1"/>
  <c r="K2278" i="3"/>
  <c r="O2278" i="3" s="1"/>
  <c r="F2278" i="3"/>
  <c r="Q2279" i="3"/>
  <c r="P2279" i="3" s="1"/>
  <c r="K2279" i="3"/>
  <c r="O2279" i="3" s="1"/>
  <c r="F2279" i="3"/>
  <c r="Q2280" i="3"/>
  <c r="P2280" i="3" s="1"/>
  <c r="K2280" i="3"/>
  <c r="O2280" i="3" s="1"/>
  <c r="F2280" i="3"/>
  <c r="Q2281" i="3"/>
  <c r="P2281" i="3" s="1"/>
  <c r="K2281" i="3"/>
  <c r="O2281" i="3" s="1"/>
  <c r="F2281" i="3"/>
  <c r="Q2282" i="3"/>
  <c r="P2282" i="3" s="1"/>
  <c r="K2282" i="3"/>
  <c r="O2282" i="3" s="1"/>
  <c r="F2282" i="3"/>
  <c r="Q2283" i="3"/>
  <c r="P2283" i="3" s="1"/>
  <c r="K2283" i="3"/>
  <c r="O2283" i="3" s="1"/>
  <c r="F2283" i="3"/>
  <c r="Q2284" i="3"/>
  <c r="P2284" i="3" s="1"/>
  <c r="K2284" i="3"/>
  <c r="O2284" i="3" s="1"/>
  <c r="F2284" i="3"/>
  <c r="Q2285" i="3"/>
  <c r="P2285" i="3" s="1"/>
  <c r="K2285" i="3"/>
  <c r="O2285" i="3" s="1"/>
  <c r="F2285" i="3"/>
  <c r="Q2286" i="3"/>
  <c r="P2286" i="3" s="1"/>
  <c r="K2286" i="3"/>
  <c r="O2286" i="3" s="1"/>
  <c r="F2286" i="3"/>
  <c r="Q2287" i="3"/>
  <c r="P2287" i="3" s="1"/>
  <c r="K2287" i="3"/>
  <c r="O2287" i="3" s="1"/>
  <c r="F2287" i="3"/>
  <c r="Q2288" i="3"/>
  <c r="P2288" i="3" s="1"/>
  <c r="K2288" i="3"/>
  <c r="O2288" i="3" s="1"/>
  <c r="F2288" i="3"/>
  <c r="Q2289" i="3"/>
  <c r="P2289" i="3" s="1"/>
  <c r="K2289" i="3"/>
  <c r="O2289" i="3" s="1"/>
  <c r="F2289" i="3"/>
  <c r="Q2290" i="3"/>
  <c r="P2290" i="3" s="1"/>
  <c r="K2290" i="3"/>
  <c r="O2290" i="3" s="1"/>
  <c r="F2290" i="3"/>
  <c r="Q2291" i="3"/>
  <c r="P2291" i="3" s="1"/>
  <c r="K2291" i="3"/>
  <c r="O2291" i="3" s="1"/>
  <c r="F2291" i="3"/>
  <c r="Q2292" i="3"/>
  <c r="P2292" i="3" s="1"/>
  <c r="K2292" i="3"/>
  <c r="O2292" i="3" s="1"/>
  <c r="F2292" i="3"/>
  <c r="Q2293" i="3"/>
  <c r="P2293" i="3" s="1"/>
  <c r="K2293" i="3"/>
  <c r="O2293" i="3" s="1"/>
  <c r="F2293" i="3"/>
  <c r="Q2294" i="3"/>
  <c r="P2294" i="3" s="1"/>
  <c r="K2294" i="3"/>
  <c r="O2294" i="3" s="1"/>
  <c r="F2294" i="3"/>
  <c r="Q2295" i="3"/>
  <c r="P2295" i="3" s="1"/>
  <c r="K2295" i="3"/>
  <c r="O2295" i="3" s="1"/>
  <c r="F2295" i="3"/>
  <c r="Q2296" i="3"/>
  <c r="P2296" i="3" s="1"/>
  <c r="K2296" i="3"/>
  <c r="O2296" i="3" s="1"/>
  <c r="F2296" i="3"/>
  <c r="Q2297" i="3"/>
  <c r="P2297" i="3" s="1"/>
  <c r="K2297" i="3"/>
  <c r="O2297" i="3" s="1"/>
  <c r="F2297" i="3"/>
  <c r="Q2298" i="3"/>
  <c r="P2298" i="3" s="1"/>
  <c r="K2298" i="3"/>
  <c r="O2298" i="3" s="1"/>
  <c r="F2298" i="3"/>
  <c r="Q2299" i="3"/>
  <c r="P2299" i="3" s="1"/>
  <c r="K2299" i="3"/>
  <c r="O2299" i="3" s="1"/>
  <c r="F2299" i="3"/>
  <c r="Q2300" i="3"/>
  <c r="P2300" i="3" s="1"/>
  <c r="K2300" i="3"/>
  <c r="O2300" i="3" s="1"/>
  <c r="F2300" i="3"/>
  <c r="Q2301" i="3"/>
  <c r="P2301" i="3" s="1"/>
  <c r="K2301" i="3"/>
  <c r="O2301" i="3" s="1"/>
  <c r="F2301" i="3"/>
  <c r="Q2302" i="3"/>
  <c r="P2302" i="3" s="1"/>
  <c r="K2302" i="3"/>
  <c r="O2302" i="3" s="1"/>
  <c r="F2302" i="3"/>
  <c r="Q2303" i="3"/>
  <c r="P2303" i="3" s="1"/>
  <c r="K2303" i="3"/>
  <c r="O2303" i="3" s="1"/>
  <c r="F2303" i="3"/>
  <c r="Q2304" i="3"/>
  <c r="P2304" i="3" s="1"/>
  <c r="K2304" i="3"/>
  <c r="O2304" i="3" s="1"/>
  <c r="F2304" i="3"/>
  <c r="Q2305" i="3"/>
  <c r="P2305" i="3" s="1"/>
  <c r="K2305" i="3"/>
  <c r="O2305" i="3" s="1"/>
  <c r="F2305" i="3"/>
  <c r="Q2306" i="3"/>
  <c r="P2306" i="3" s="1"/>
  <c r="K2306" i="3"/>
  <c r="O2306" i="3" s="1"/>
  <c r="F2306" i="3"/>
  <c r="Q2307" i="3"/>
  <c r="P2307" i="3" s="1"/>
  <c r="K2307" i="3"/>
  <c r="O2307" i="3" s="1"/>
  <c r="F2307" i="3"/>
  <c r="Q2308" i="3"/>
  <c r="P2308" i="3" s="1"/>
  <c r="K2308" i="3"/>
  <c r="O2308" i="3" s="1"/>
  <c r="F2308" i="3"/>
  <c r="Q2309" i="3"/>
  <c r="P2309" i="3" s="1"/>
  <c r="K2309" i="3"/>
  <c r="O2309" i="3" s="1"/>
  <c r="F2309" i="3"/>
  <c r="Q2310" i="3"/>
  <c r="P2310" i="3" s="1"/>
  <c r="K2310" i="3"/>
  <c r="O2310" i="3" s="1"/>
  <c r="F2310" i="3"/>
  <c r="Q2311" i="3"/>
  <c r="P2311" i="3" s="1"/>
  <c r="K2311" i="3"/>
  <c r="O2311" i="3" s="1"/>
  <c r="F2311" i="3"/>
  <c r="Q2312" i="3"/>
  <c r="P2312" i="3" s="1"/>
  <c r="K2312" i="3"/>
  <c r="O2312" i="3" s="1"/>
  <c r="F2312" i="3"/>
  <c r="Q2313" i="3"/>
  <c r="P2313" i="3" s="1"/>
  <c r="K2313" i="3"/>
  <c r="O2313" i="3" s="1"/>
  <c r="F2313" i="3"/>
  <c r="Q2314" i="3"/>
  <c r="P2314" i="3" s="1"/>
  <c r="K2314" i="3"/>
  <c r="O2314" i="3" s="1"/>
  <c r="F2314" i="3"/>
  <c r="Q2315" i="3"/>
  <c r="P2315" i="3" s="1"/>
  <c r="K2315" i="3"/>
  <c r="O2315" i="3" s="1"/>
  <c r="F2315" i="3"/>
  <c r="Q2316" i="3"/>
  <c r="P2316" i="3" s="1"/>
  <c r="K2316" i="3"/>
  <c r="O2316" i="3" s="1"/>
  <c r="F2316" i="3"/>
  <c r="Q2317" i="3"/>
  <c r="P2317" i="3" s="1"/>
  <c r="K2317" i="3"/>
  <c r="O2317" i="3" s="1"/>
  <c r="F2317" i="3"/>
  <c r="Q2318" i="3"/>
  <c r="P2318" i="3" s="1"/>
  <c r="K2318" i="3"/>
  <c r="O2318" i="3" s="1"/>
  <c r="F2318" i="3"/>
  <c r="Q2319" i="3"/>
  <c r="P2319" i="3" s="1"/>
  <c r="K2319" i="3"/>
  <c r="O2319" i="3" s="1"/>
  <c r="F2319" i="3"/>
  <c r="Q2320" i="3"/>
  <c r="P2320" i="3" s="1"/>
  <c r="K2320" i="3"/>
  <c r="O2320" i="3" s="1"/>
  <c r="F2320" i="3"/>
  <c r="Q2321" i="3"/>
  <c r="P2321" i="3" s="1"/>
  <c r="K2321" i="3"/>
  <c r="O2321" i="3" s="1"/>
  <c r="F2321" i="3"/>
  <c r="Q2322" i="3"/>
  <c r="P2322" i="3" s="1"/>
  <c r="K2322" i="3"/>
  <c r="O2322" i="3" s="1"/>
  <c r="F2322" i="3"/>
  <c r="Q2323" i="3"/>
  <c r="P2323" i="3" s="1"/>
  <c r="K2323" i="3"/>
  <c r="O2323" i="3" s="1"/>
  <c r="F2323" i="3"/>
  <c r="Q2324" i="3"/>
  <c r="P2324" i="3" s="1"/>
  <c r="K2324" i="3"/>
  <c r="O2324" i="3" s="1"/>
  <c r="F2324" i="3"/>
  <c r="Q2325" i="3"/>
  <c r="P2325" i="3" s="1"/>
  <c r="K2325" i="3"/>
  <c r="O2325" i="3" s="1"/>
  <c r="F2325" i="3"/>
  <c r="Q2326" i="3"/>
  <c r="P2326" i="3" s="1"/>
  <c r="K2326" i="3"/>
  <c r="O2326" i="3" s="1"/>
  <c r="F2326" i="3"/>
  <c r="Q2327" i="3"/>
  <c r="P2327" i="3" s="1"/>
  <c r="K2327" i="3"/>
  <c r="O2327" i="3" s="1"/>
  <c r="F2327" i="3"/>
  <c r="Q2328" i="3"/>
  <c r="P2328" i="3" s="1"/>
  <c r="K2328" i="3"/>
  <c r="O2328" i="3" s="1"/>
  <c r="F2328" i="3"/>
  <c r="Q2329" i="3"/>
  <c r="P2329" i="3" s="1"/>
  <c r="K2329" i="3"/>
  <c r="O2329" i="3" s="1"/>
  <c r="F2329" i="3"/>
  <c r="Q2330" i="3"/>
  <c r="P2330" i="3" s="1"/>
  <c r="K2330" i="3"/>
  <c r="O2330" i="3" s="1"/>
  <c r="F2330" i="3"/>
  <c r="Q2331" i="3"/>
  <c r="P2331" i="3" s="1"/>
  <c r="K2331" i="3"/>
  <c r="O2331" i="3" s="1"/>
  <c r="F2331" i="3"/>
  <c r="Q2332" i="3"/>
  <c r="P2332" i="3" s="1"/>
  <c r="K2332" i="3"/>
  <c r="O2332" i="3" s="1"/>
  <c r="F2332" i="3"/>
  <c r="Q2333" i="3"/>
  <c r="P2333" i="3" s="1"/>
  <c r="K2333" i="3"/>
  <c r="O2333" i="3" s="1"/>
  <c r="F2333" i="3"/>
  <c r="Q2334" i="3"/>
  <c r="P2334" i="3" s="1"/>
  <c r="K2334" i="3"/>
  <c r="O2334" i="3" s="1"/>
  <c r="F2334" i="3"/>
  <c r="Q2335" i="3"/>
  <c r="P2335" i="3" s="1"/>
  <c r="K2335" i="3"/>
  <c r="O2335" i="3" s="1"/>
  <c r="F2335" i="3"/>
  <c r="Q2336" i="3"/>
  <c r="P2336" i="3" s="1"/>
  <c r="K2336" i="3"/>
  <c r="O2336" i="3" s="1"/>
  <c r="F2336" i="3"/>
  <c r="Q2337" i="3"/>
  <c r="P2337" i="3" s="1"/>
  <c r="K2337" i="3"/>
  <c r="O2337" i="3" s="1"/>
  <c r="F2337" i="3"/>
  <c r="Q2338" i="3"/>
  <c r="P2338" i="3" s="1"/>
  <c r="K2338" i="3"/>
  <c r="O2338" i="3" s="1"/>
  <c r="F2338" i="3"/>
  <c r="Q2339" i="3"/>
  <c r="P2339" i="3" s="1"/>
  <c r="K2339" i="3"/>
  <c r="O2339" i="3" s="1"/>
  <c r="F2339" i="3"/>
  <c r="Q2340" i="3"/>
  <c r="P2340" i="3" s="1"/>
  <c r="K2340" i="3"/>
  <c r="O2340" i="3" s="1"/>
  <c r="F2340" i="3"/>
  <c r="Q2341" i="3"/>
  <c r="P2341" i="3" s="1"/>
  <c r="K2341" i="3"/>
  <c r="O2341" i="3" s="1"/>
  <c r="F2341" i="3"/>
  <c r="Q2342" i="3"/>
  <c r="P2342" i="3" s="1"/>
  <c r="K2342" i="3"/>
  <c r="O2342" i="3" s="1"/>
  <c r="F2342" i="3"/>
  <c r="Q2343" i="3"/>
  <c r="P2343" i="3" s="1"/>
  <c r="K2343" i="3"/>
  <c r="O2343" i="3" s="1"/>
  <c r="F2343" i="3"/>
  <c r="Q2344" i="3"/>
  <c r="P2344" i="3" s="1"/>
  <c r="K2344" i="3"/>
  <c r="O2344" i="3" s="1"/>
  <c r="F2344" i="3"/>
  <c r="Q2345" i="3"/>
  <c r="P2345" i="3" s="1"/>
  <c r="K2345" i="3"/>
  <c r="O2345" i="3" s="1"/>
  <c r="F2345" i="3"/>
  <c r="Q2346" i="3"/>
  <c r="P2346" i="3" s="1"/>
  <c r="K2346" i="3"/>
  <c r="O2346" i="3" s="1"/>
  <c r="F2346" i="3"/>
  <c r="Q2347" i="3"/>
  <c r="P2347" i="3" s="1"/>
  <c r="K2347" i="3"/>
  <c r="O2347" i="3" s="1"/>
  <c r="F2347" i="3"/>
  <c r="Q2348" i="3"/>
  <c r="P2348" i="3" s="1"/>
  <c r="K2348" i="3"/>
  <c r="O2348" i="3" s="1"/>
  <c r="F2348" i="3"/>
  <c r="Q2349" i="3"/>
  <c r="P2349" i="3" s="1"/>
  <c r="K2349" i="3"/>
  <c r="O2349" i="3" s="1"/>
  <c r="F2349" i="3"/>
  <c r="Q2350" i="3"/>
  <c r="P2350" i="3" s="1"/>
  <c r="K2350" i="3"/>
  <c r="O2350" i="3" s="1"/>
  <c r="F2350" i="3"/>
  <c r="Q2351" i="3"/>
  <c r="P2351" i="3" s="1"/>
  <c r="K2351" i="3"/>
  <c r="O2351" i="3" s="1"/>
  <c r="F2351" i="3"/>
  <c r="Q2352" i="3"/>
  <c r="P2352" i="3" s="1"/>
  <c r="K2352" i="3"/>
  <c r="O2352" i="3" s="1"/>
  <c r="F2352" i="3"/>
  <c r="Q2353" i="3"/>
  <c r="P2353" i="3" s="1"/>
  <c r="K2353" i="3"/>
  <c r="O2353" i="3" s="1"/>
  <c r="F2353" i="3"/>
  <c r="Q2354" i="3"/>
  <c r="P2354" i="3" s="1"/>
  <c r="K2354" i="3"/>
  <c r="O2354" i="3" s="1"/>
  <c r="F2354" i="3"/>
  <c r="Q2355" i="3"/>
  <c r="P2355" i="3" s="1"/>
  <c r="K2355" i="3"/>
  <c r="O2355" i="3" s="1"/>
  <c r="F2355" i="3"/>
  <c r="Q2356" i="3"/>
  <c r="P2356" i="3" s="1"/>
  <c r="K2356" i="3"/>
  <c r="O2356" i="3" s="1"/>
  <c r="F2356" i="3"/>
  <c r="Q2357" i="3"/>
  <c r="P2357" i="3" s="1"/>
  <c r="K2357" i="3"/>
  <c r="O2357" i="3" s="1"/>
  <c r="F2357" i="3"/>
  <c r="Q2358" i="3"/>
  <c r="P2358" i="3" s="1"/>
  <c r="K2358" i="3"/>
  <c r="O2358" i="3" s="1"/>
  <c r="F2358" i="3"/>
  <c r="Q2359" i="3"/>
  <c r="P2359" i="3" s="1"/>
  <c r="K2359" i="3"/>
  <c r="O2359" i="3" s="1"/>
  <c r="F2359" i="3"/>
  <c r="Q2360" i="3"/>
  <c r="P2360" i="3" s="1"/>
  <c r="K2360" i="3"/>
  <c r="O2360" i="3" s="1"/>
  <c r="F2360" i="3"/>
  <c r="Q2361" i="3"/>
  <c r="P2361" i="3" s="1"/>
  <c r="K2361" i="3"/>
  <c r="O2361" i="3" s="1"/>
  <c r="F2361" i="3"/>
  <c r="Q2362" i="3"/>
  <c r="P2362" i="3" s="1"/>
  <c r="K2362" i="3"/>
  <c r="O2362" i="3" s="1"/>
  <c r="F2362" i="3"/>
  <c r="Q2363" i="3"/>
  <c r="P2363" i="3" s="1"/>
  <c r="K2363" i="3"/>
  <c r="O2363" i="3" s="1"/>
  <c r="F2363" i="3"/>
  <c r="Q2364" i="3"/>
  <c r="P2364" i="3" s="1"/>
  <c r="K2364" i="3"/>
  <c r="O2364" i="3" s="1"/>
  <c r="F2364" i="3"/>
  <c r="Q2365" i="3"/>
  <c r="P2365" i="3" s="1"/>
  <c r="K2365" i="3"/>
  <c r="O2365" i="3" s="1"/>
  <c r="F2365" i="3"/>
  <c r="Q2366" i="3"/>
  <c r="P2366" i="3" s="1"/>
  <c r="K2366" i="3"/>
  <c r="O2366" i="3" s="1"/>
  <c r="F2366" i="3"/>
  <c r="Q2367" i="3"/>
  <c r="P2367" i="3" s="1"/>
  <c r="K2367" i="3"/>
  <c r="O2367" i="3" s="1"/>
  <c r="F2367" i="3"/>
  <c r="Q2368" i="3"/>
  <c r="P2368" i="3" s="1"/>
  <c r="K2368" i="3"/>
  <c r="O2368" i="3" s="1"/>
  <c r="F2368" i="3"/>
  <c r="Q2369" i="3"/>
  <c r="P2369" i="3" s="1"/>
  <c r="K2369" i="3"/>
  <c r="O2369" i="3" s="1"/>
  <c r="F2369" i="3"/>
  <c r="Q2370" i="3"/>
  <c r="P2370" i="3" s="1"/>
  <c r="K2370" i="3"/>
  <c r="O2370" i="3" s="1"/>
  <c r="F2370" i="3"/>
  <c r="Q2371" i="3"/>
  <c r="P2371" i="3" s="1"/>
  <c r="K2371" i="3"/>
  <c r="O2371" i="3" s="1"/>
  <c r="F2371" i="3"/>
  <c r="Q2372" i="3"/>
  <c r="P2372" i="3" s="1"/>
  <c r="K2372" i="3"/>
  <c r="O2372" i="3" s="1"/>
  <c r="F2372" i="3"/>
  <c r="Q2373" i="3"/>
  <c r="P2373" i="3" s="1"/>
  <c r="K2373" i="3"/>
  <c r="O2373" i="3" s="1"/>
  <c r="F2373" i="3"/>
  <c r="Q2374" i="3"/>
  <c r="P2374" i="3" s="1"/>
  <c r="K2374" i="3"/>
  <c r="O2374" i="3" s="1"/>
  <c r="F2374" i="3"/>
  <c r="Q2375" i="3"/>
  <c r="P2375" i="3" s="1"/>
  <c r="K2375" i="3"/>
  <c r="O2375" i="3" s="1"/>
  <c r="F2375" i="3"/>
  <c r="Q2376" i="3"/>
  <c r="P2376" i="3" s="1"/>
  <c r="K2376" i="3"/>
  <c r="O2376" i="3" s="1"/>
  <c r="F2376" i="3"/>
  <c r="Q2377" i="3"/>
  <c r="P2377" i="3" s="1"/>
  <c r="K2377" i="3"/>
  <c r="O2377" i="3" s="1"/>
  <c r="F2377" i="3"/>
  <c r="Q2378" i="3"/>
  <c r="P2378" i="3" s="1"/>
  <c r="K2378" i="3"/>
  <c r="O2378" i="3" s="1"/>
  <c r="F2378" i="3"/>
  <c r="Q2379" i="3"/>
  <c r="P2379" i="3" s="1"/>
  <c r="K2379" i="3"/>
  <c r="O2379" i="3" s="1"/>
  <c r="F2379" i="3"/>
  <c r="Q2380" i="3"/>
  <c r="P2380" i="3" s="1"/>
  <c r="K2380" i="3"/>
  <c r="O2380" i="3" s="1"/>
  <c r="F2380" i="3"/>
  <c r="Q2381" i="3"/>
  <c r="P2381" i="3" s="1"/>
  <c r="K2381" i="3"/>
  <c r="O2381" i="3" s="1"/>
  <c r="F2381" i="3"/>
  <c r="Q2382" i="3"/>
  <c r="P2382" i="3" s="1"/>
  <c r="K2382" i="3"/>
  <c r="O2382" i="3" s="1"/>
  <c r="F2382" i="3"/>
  <c r="Q2383" i="3"/>
  <c r="P2383" i="3" s="1"/>
  <c r="K2383" i="3"/>
  <c r="O2383" i="3" s="1"/>
  <c r="F2383" i="3"/>
  <c r="Q2384" i="3"/>
  <c r="P2384" i="3" s="1"/>
  <c r="K2384" i="3"/>
  <c r="O2384" i="3" s="1"/>
  <c r="F2384" i="3"/>
  <c r="Q2385" i="3"/>
  <c r="P2385" i="3" s="1"/>
  <c r="K2385" i="3"/>
  <c r="O2385" i="3" s="1"/>
  <c r="F2385" i="3"/>
  <c r="Q2386" i="3"/>
  <c r="P2386" i="3" s="1"/>
  <c r="K2386" i="3"/>
  <c r="O2386" i="3" s="1"/>
  <c r="F2386" i="3"/>
  <c r="Q2387" i="3"/>
  <c r="P2387" i="3" s="1"/>
  <c r="K2387" i="3"/>
  <c r="O2387" i="3" s="1"/>
  <c r="F2387" i="3"/>
  <c r="Q2388" i="3"/>
  <c r="P2388" i="3" s="1"/>
  <c r="K2388" i="3"/>
  <c r="O2388" i="3" s="1"/>
  <c r="F2388" i="3"/>
  <c r="Q2389" i="3"/>
  <c r="P2389" i="3" s="1"/>
  <c r="K2389" i="3"/>
  <c r="O2389" i="3" s="1"/>
  <c r="F2389" i="3"/>
  <c r="Q2390" i="3"/>
  <c r="P2390" i="3" s="1"/>
  <c r="K2390" i="3"/>
  <c r="O2390" i="3" s="1"/>
  <c r="F2390" i="3"/>
  <c r="Q2391" i="3"/>
  <c r="P2391" i="3" s="1"/>
  <c r="K2391" i="3"/>
  <c r="O2391" i="3" s="1"/>
  <c r="F2391" i="3"/>
  <c r="Q2392" i="3"/>
  <c r="P2392" i="3" s="1"/>
  <c r="K2392" i="3"/>
  <c r="O2392" i="3" s="1"/>
  <c r="F2392" i="3"/>
  <c r="Q2393" i="3"/>
  <c r="P2393" i="3" s="1"/>
  <c r="K2393" i="3"/>
  <c r="O2393" i="3" s="1"/>
  <c r="F2393" i="3"/>
  <c r="Q2394" i="3"/>
  <c r="P2394" i="3" s="1"/>
  <c r="K2394" i="3"/>
  <c r="O2394" i="3" s="1"/>
  <c r="F2394" i="3"/>
  <c r="Q2395" i="3"/>
  <c r="P2395" i="3" s="1"/>
  <c r="K2395" i="3"/>
  <c r="O2395" i="3" s="1"/>
  <c r="F2395" i="3"/>
  <c r="Q2396" i="3"/>
  <c r="P2396" i="3" s="1"/>
  <c r="K2396" i="3"/>
  <c r="O2396" i="3" s="1"/>
  <c r="F2396" i="3"/>
  <c r="Q2397" i="3"/>
  <c r="P2397" i="3" s="1"/>
  <c r="K2397" i="3"/>
  <c r="O2397" i="3" s="1"/>
  <c r="F2397" i="3"/>
  <c r="Q2398" i="3"/>
  <c r="P2398" i="3" s="1"/>
  <c r="K2398" i="3"/>
  <c r="O2398" i="3" s="1"/>
  <c r="F2398" i="3"/>
  <c r="Q2399" i="3"/>
  <c r="P2399" i="3" s="1"/>
  <c r="K2399" i="3"/>
  <c r="O2399" i="3" s="1"/>
  <c r="F2399" i="3"/>
  <c r="Q2400" i="3"/>
  <c r="P2400" i="3" s="1"/>
  <c r="K2400" i="3"/>
  <c r="O2400" i="3" s="1"/>
  <c r="F2400" i="3"/>
  <c r="Q2401" i="3"/>
  <c r="P2401" i="3" s="1"/>
  <c r="K2401" i="3"/>
  <c r="O2401" i="3" s="1"/>
  <c r="F2401" i="3"/>
  <c r="Q2402" i="3"/>
  <c r="P2402" i="3" s="1"/>
  <c r="K2402" i="3"/>
  <c r="O2402" i="3" s="1"/>
  <c r="F2402" i="3"/>
  <c r="Q2403" i="3"/>
  <c r="P2403" i="3" s="1"/>
  <c r="K2403" i="3"/>
  <c r="O2403" i="3" s="1"/>
  <c r="F2403" i="3"/>
  <c r="Q2404" i="3"/>
  <c r="P2404" i="3" s="1"/>
  <c r="K2404" i="3"/>
  <c r="O2404" i="3" s="1"/>
  <c r="F2404" i="3"/>
  <c r="Q2405" i="3"/>
  <c r="P2405" i="3" s="1"/>
  <c r="K2405" i="3"/>
  <c r="O2405" i="3" s="1"/>
  <c r="F2405" i="3"/>
  <c r="Q2406" i="3"/>
  <c r="P2406" i="3" s="1"/>
  <c r="K2406" i="3"/>
  <c r="O2406" i="3" s="1"/>
  <c r="F2406" i="3"/>
  <c r="Q2407" i="3"/>
  <c r="P2407" i="3" s="1"/>
  <c r="K2407" i="3"/>
  <c r="O2407" i="3" s="1"/>
  <c r="F2407" i="3"/>
  <c r="Q2408" i="3"/>
  <c r="P2408" i="3" s="1"/>
  <c r="K2408" i="3"/>
  <c r="O2408" i="3" s="1"/>
  <c r="F2408" i="3"/>
  <c r="Q2409" i="3"/>
  <c r="P2409" i="3" s="1"/>
  <c r="K2409" i="3"/>
  <c r="O2409" i="3" s="1"/>
  <c r="F2409" i="3"/>
  <c r="Q2410" i="3"/>
  <c r="P2410" i="3" s="1"/>
  <c r="K2410" i="3"/>
  <c r="O2410" i="3" s="1"/>
  <c r="F2410" i="3"/>
  <c r="Q2411" i="3"/>
  <c r="P2411" i="3" s="1"/>
  <c r="K2411" i="3"/>
  <c r="O2411" i="3" s="1"/>
  <c r="F2411" i="3"/>
  <c r="Q2412" i="3"/>
  <c r="P2412" i="3" s="1"/>
  <c r="K2412" i="3"/>
  <c r="O2412" i="3" s="1"/>
  <c r="F2412" i="3"/>
  <c r="Q2413" i="3"/>
  <c r="P2413" i="3" s="1"/>
  <c r="K2413" i="3"/>
  <c r="O2413" i="3" s="1"/>
  <c r="F2413" i="3"/>
  <c r="Q2414" i="3"/>
  <c r="P2414" i="3" s="1"/>
  <c r="K2414" i="3"/>
  <c r="O2414" i="3" s="1"/>
  <c r="F2414" i="3"/>
  <c r="Q2415" i="3"/>
  <c r="P2415" i="3" s="1"/>
  <c r="K2415" i="3"/>
  <c r="O2415" i="3" s="1"/>
  <c r="F2415" i="3"/>
  <c r="Q2416" i="3"/>
  <c r="P2416" i="3" s="1"/>
  <c r="K2416" i="3"/>
  <c r="O2416" i="3" s="1"/>
  <c r="F2416" i="3"/>
  <c r="Q2417" i="3"/>
  <c r="P2417" i="3" s="1"/>
  <c r="K2417" i="3"/>
  <c r="O2417" i="3" s="1"/>
  <c r="F2417" i="3"/>
  <c r="Q2418" i="3"/>
  <c r="P2418" i="3" s="1"/>
  <c r="K2418" i="3"/>
  <c r="O2418" i="3" s="1"/>
  <c r="F2418" i="3"/>
  <c r="Q2419" i="3"/>
  <c r="P2419" i="3" s="1"/>
  <c r="K2419" i="3"/>
  <c r="O2419" i="3" s="1"/>
  <c r="F2419" i="3"/>
  <c r="Q2420" i="3"/>
  <c r="P2420" i="3" s="1"/>
  <c r="K2420" i="3"/>
  <c r="O2420" i="3" s="1"/>
  <c r="F2420" i="3"/>
  <c r="Q2421" i="3"/>
  <c r="P2421" i="3" s="1"/>
  <c r="K2421" i="3"/>
  <c r="O2421" i="3" s="1"/>
  <c r="F2421" i="3"/>
  <c r="Q2422" i="3"/>
  <c r="P2422" i="3" s="1"/>
  <c r="K2422" i="3"/>
  <c r="O2422" i="3" s="1"/>
  <c r="F2422" i="3"/>
  <c r="Q2423" i="3"/>
  <c r="P2423" i="3" s="1"/>
  <c r="K2423" i="3"/>
  <c r="O2423" i="3" s="1"/>
  <c r="F2423" i="3"/>
  <c r="Q2424" i="3"/>
  <c r="P2424" i="3" s="1"/>
  <c r="K2424" i="3"/>
  <c r="O2424" i="3" s="1"/>
  <c r="F2424" i="3"/>
  <c r="Q2425" i="3"/>
  <c r="P2425" i="3" s="1"/>
  <c r="K2425" i="3"/>
  <c r="O2425" i="3" s="1"/>
  <c r="F2425" i="3"/>
  <c r="Q2426" i="3"/>
  <c r="P2426" i="3" s="1"/>
  <c r="K2426" i="3"/>
  <c r="O2426" i="3" s="1"/>
  <c r="F2426" i="3"/>
  <c r="Q2427" i="3"/>
  <c r="P2427" i="3" s="1"/>
  <c r="K2427" i="3"/>
  <c r="O2427" i="3" s="1"/>
  <c r="F2427" i="3"/>
  <c r="Q2428" i="3"/>
  <c r="P2428" i="3" s="1"/>
  <c r="K2428" i="3"/>
  <c r="O2428" i="3" s="1"/>
  <c r="F2428" i="3"/>
  <c r="Q2429" i="3"/>
  <c r="P2429" i="3" s="1"/>
  <c r="K2429" i="3"/>
  <c r="O2429" i="3" s="1"/>
  <c r="F2429" i="3"/>
  <c r="Q2430" i="3"/>
  <c r="P2430" i="3" s="1"/>
  <c r="K2430" i="3"/>
  <c r="O2430" i="3" s="1"/>
  <c r="F2430" i="3"/>
  <c r="Q2431" i="3"/>
  <c r="P2431" i="3" s="1"/>
  <c r="K2431" i="3"/>
  <c r="O2431" i="3" s="1"/>
  <c r="F2431" i="3"/>
  <c r="Q2432" i="3"/>
  <c r="P2432" i="3" s="1"/>
  <c r="K2432" i="3"/>
  <c r="O2432" i="3" s="1"/>
  <c r="F2432" i="3"/>
  <c r="Q2433" i="3"/>
  <c r="P2433" i="3" s="1"/>
  <c r="K2433" i="3"/>
  <c r="O2433" i="3" s="1"/>
  <c r="F2433" i="3"/>
  <c r="Q2434" i="3"/>
  <c r="P2434" i="3" s="1"/>
  <c r="K2434" i="3"/>
  <c r="O2434" i="3" s="1"/>
  <c r="F2434" i="3"/>
  <c r="Q2435" i="3"/>
  <c r="P2435" i="3" s="1"/>
  <c r="K2435" i="3"/>
  <c r="O2435" i="3" s="1"/>
  <c r="F2435" i="3"/>
  <c r="Q2436" i="3"/>
  <c r="P2436" i="3" s="1"/>
  <c r="K2436" i="3"/>
  <c r="O2436" i="3" s="1"/>
  <c r="F2436" i="3"/>
  <c r="Q2437" i="3"/>
  <c r="P2437" i="3" s="1"/>
  <c r="K2437" i="3"/>
  <c r="O2437" i="3" s="1"/>
  <c r="F2437" i="3"/>
  <c r="Q2438" i="3"/>
  <c r="P2438" i="3" s="1"/>
  <c r="K2438" i="3"/>
  <c r="O2438" i="3" s="1"/>
  <c r="F2438" i="3"/>
  <c r="Q2439" i="3"/>
  <c r="P2439" i="3" s="1"/>
  <c r="K2439" i="3"/>
  <c r="O2439" i="3" s="1"/>
  <c r="F2439" i="3"/>
  <c r="Q2440" i="3"/>
  <c r="P2440" i="3" s="1"/>
  <c r="K2440" i="3"/>
  <c r="O2440" i="3" s="1"/>
  <c r="F2440" i="3"/>
  <c r="Q2441" i="3"/>
  <c r="P2441" i="3" s="1"/>
  <c r="K2441" i="3"/>
  <c r="O2441" i="3" s="1"/>
  <c r="F2441" i="3"/>
  <c r="Q2442" i="3"/>
  <c r="P2442" i="3" s="1"/>
  <c r="K2442" i="3"/>
  <c r="O2442" i="3" s="1"/>
  <c r="F2442" i="3"/>
  <c r="Q2443" i="3"/>
  <c r="P2443" i="3" s="1"/>
  <c r="K2443" i="3"/>
  <c r="O2443" i="3" s="1"/>
  <c r="F2443" i="3"/>
  <c r="Q2444" i="3"/>
  <c r="P2444" i="3" s="1"/>
  <c r="K2444" i="3"/>
  <c r="O2444" i="3" s="1"/>
  <c r="F2444" i="3"/>
  <c r="Q2445" i="3"/>
  <c r="P2445" i="3" s="1"/>
  <c r="K2445" i="3"/>
  <c r="O2445" i="3" s="1"/>
  <c r="F2445" i="3"/>
  <c r="Q2446" i="3"/>
  <c r="P2446" i="3" s="1"/>
  <c r="K2446" i="3"/>
  <c r="O2446" i="3" s="1"/>
  <c r="F2446" i="3"/>
  <c r="Q2447" i="3"/>
  <c r="P2447" i="3" s="1"/>
  <c r="K2447" i="3"/>
  <c r="O2447" i="3" s="1"/>
  <c r="F2447" i="3"/>
  <c r="Q2448" i="3"/>
  <c r="P2448" i="3" s="1"/>
  <c r="K2448" i="3"/>
  <c r="O2448" i="3" s="1"/>
  <c r="F2448" i="3"/>
  <c r="Q2449" i="3"/>
  <c r="P2449" i="3" s="1"/>
  <c r="K2449" i="3"/>
  <c r="O2449" i="3" s="1"/>
  <c r="F2449" i="3"/>
  <c r="Q2450" i="3"/>
  <c r="P2450" i="3" s="1"/>
  <c r="K2450" i="3"/>
  <c r="O2450" i="3" s="1"/>
  <c r="F2450" i="3"/>
  <c r="Q2451" i="3"/>
  <c r="P2451" i="3" s="1"/>
  <c r="K2451" i="3"/>
  <c r="O2451" i="3" s="1"/>
  <c r="F2451" i="3"/>
  <c r="Q2452" i="3"/>
  <c r="P2452" i="3" s="1"/>
  <c r="K2452" i="3"/>
  <c r="O2452" i="3" s="1"/>
  <c r="F2452" i="3"/>
  <c r="Q2453" i="3"/>
  <c r="P2453" i="3" s="1"/>
  <c r="K2453" i="3"/>
  <c r="O2453" i="3" s="1"/>
  <c r="F2453" i="3"/>
  <c r="Q2454" i="3"/>
  <c r="P2454" i="3" s="1"/>
  <c r="K2454" i="3"/>
  <c r="O2454" i="3" s="1"/>
  <c r="F2454" i="3"/>
  <c r="Q2455" i="3"/>
  <c r="P2455" i="3" s="1"/>
  <c r="K2455" i="3"/>
  <c r="O2455" i="3" s="1"/>
  <c r="F2455" i="3"/>
  <c r="Q2456" i="3"/>
  <c r="P2456" i="3" s="1"/>
  <c r="K2456" i="3"/>
  <c r="O2456" i="3" s="1"/>
  <c r="F2456" i="3"/>
  <c r="Q2457" i="3"/>
  <c r="P2457" i="3" s="1"/>
  <c r="K2457" i="3"/>
  <c r="O2457" i="3" s="1"/>
  <c r="F2457" i="3"/>
  <c r="Q2458" i="3"/>
  <c r="P2458" i="3" s="1"/>
  <c r="K2458" i="3"/>
  <c r="O2458" i="3" s="1"/>
  <c r="F2458" i="3"/>
  <c r="Q2459" i="3"/>
  <c r="P2459" i="3" s="1"/>
  <c r="K2459" i="3"/>
  <c r="O2459" i="3" s="1"/>
  <c r="F2459" i="3"/>
  <c r="Q2460" i="3"/>
  <c r="P2460" i="3" s="1"/>
  <c r="K2460" i="3"/>
  <c r="O2460" i="3" s="1"/>
  <c r="F2460" i="3"/>
  <c r="Q2461" i="3"/>
  <c r="P2461" i="3" s="1"/>
  <c r="K2461" i="3"/>
  <c r="O2461" i="3" s="1"/>
  <c r="F2461" i="3"/>
  <c r="Q2462" i="3"/>
  <c r="P2462" i="3" s="1"/>
  <c r="K2462" i="3"/>
  <c r="O2462" i="3" s="1"/>
  <c r="F2462" i="3"/>
  <c r="Q2463" i="3"/>
  <c r="P2463" i="3" s="1"/>
  <c r="K2463" i="3"/>
  <c r="O2463" i="3" s="1"/>
  <c r="F2463" i="3"/>
  <c r="Q2464" i="3"/>
  <c r="P2464" i="3" s="1"/>
  <c r="K2464" i="3"/>
  <c r="O2464" i="3" s="1"/>
  <c r="F2464" i="3"/>
  <c r="Q2465" i="3"/>
  <c r="P2465" i="3" s="1"/>
  <c r="K2465" i="3"/>
  <c r="O2465" i="3" s="1"/>
  <c r="F2465" i="3"/>
  <c r="Q2466" i="3"/>
  <c r="P2466" i="3" s="1"/>
  <c r="K2466" i="3"/>
  <c r="O2466" i="3" s="1"/>
  <c r="F2466" i="3"/>
  <c r="Q2467" i="3"/>
  <c r="P2467" i="3" s="1"/>
  <c r="K2467" i="3"/>
  <c r="O2467" i="3" s="1"/>
  <c r="F2467" i="3"/>
  <c r="Q2468" i="3"/>
  <c r="P2468" i="3" s="1"/>
  <c r="K2468" i="3"/>
  <c r="O2468" i="3" s="1"/>
  <c r="F2468" i="3"/>
  <c r="Q2469" i="3"/>
  <c r="P2469" i="3" s="1"/>
  <c r="K2469" i="3"/>
  <c r="O2469" i="3" s="1"/>
  <c r="F2469" i="3"/>
  <c r="Q2470" i="3"/>
  <c r="P2470" i="3" s="1"/>
  <c r="K2470" i="3"/>
  <c r="O2470" i="3" s="1"/>
  <c r="F2470" i="3"/>
  <c r="Q2471" i="3"/>
  <c r="P2471" i="3" s="1"/>
  <c r="K2471" i="3"/>
  <c r="O2471" i="3" s="1"/>
  <c r="F2471" i="3"/>
  <c r="Q2472" i="3"/>
  <c r="P2472" i="3" s="1"/>
  <c r="K2472" i="3"/>
  <c r="O2472" i="3" s="1"/>
  <c r="F2472" i="3"/>
  <c r="Q2473" i="3"/>
  <c r="P2473" i="3" s="1"/>
  <c r="K2473" i="3"/>
  <c r="O2473" i="3" s="1"/>
  <c r="F2473" i="3"/>
  <c r="Q2474" i="3"/>
  <c r="P2474" i="3" s="1"/>
  <c r="K2474" i="3"/>
  <c r="O2474" i="3" s="1"/>
  <c r="F2474" i="3"/>
  <c r="Q2475" i="3"/>
  <c r="P2475" i="3" s="1"/>
  <c r="K2475" i="3"/>
  <c r="O2475" i="3" s="1"/>
  <c r="F2475" i="3"/>
  <c r="Q2476" i="3"/>
  <c r="P2476" i="3" s="1"/>
  <c r="K2476" i="3"/>
  <c r="O2476" i="3" s="1"/>
  <c r="F2476" i="3"/>
  <c r="Q2477" i="3"/>
  <c r="P2477" i="3" s="1"/>
  <c r="K2477" i="3"/>
  <c r="O2477" i="3" s="1"/>
  <c r="F2477" i="3"/>
  <c r="Q2478" i="3"/>
  <c r="P2478" i="3" s="1"/>
  <c r="K2478" i="3"/>
  <c r="O2478" i="3" s="1"/>
  <c r="F2478" i="3"/>
  <c r="Q2479" i="3"/>
  <c r="P2479" i="3" s="1"/>
  <c r="K2479" i="3"/>
  <c r="O2479" i="3" s="1"/>
  <c r="F2479" i="3"/>
  <c r="Q2480" i="3"/>
  <c r="P2480" i="3" s="1"/>
  <c r="K2480" i="3"/>
  <c r="O2480" i="3" s="1"/>
  <c r="F2480" i="3"/>
  <c r="Q2481" i="3"/>
  <c r="P2481" i="3" s="1"/>
  <c r="K2481" i="3"/>
  <c r="O2481" i="3" s="1"/>
  <c r="F2481" i="3"/>
  <c r="Q2482" i="3"/>
  <c r="P2482" i="3" s="1"/>
  <c r="K2482" i="3"/>
  <c r="O2482" i="3" s="1"/>
  <c r="F2482" i="3"/>
  <c r="Q2483" i="3"/>
  <c r="P2483" i="3" s="1"/>
  <c r="K2483" i="3"/>
  <c r="O2483" i="3" s="1"/>
  <c r="F2483" i="3"/>
  <c r="Q2484" i="3"/>
  <c r="P2484" i="3" s="1"/>
  <c r="K2484" i="3"/>
  <c r="O2484" i="3" s="1"/>
  <c r="F2484" i="3"/>
  <c r="Q2485" i="3"/>
  <c r="P2485" i="3" s="1"/>
  <c r="K2485" i="3"/>
  <c r="O2485" i="3" s="1"/>
  <c r="F2485" i="3"/>
  <c r="Q2486" i="3"/>
  <c r="P2486" i="3" s="1"/>
  <c r="K2486" i="3"/>
  <c r="O2486" i="3" s="1"/>
  <c r="F2486" i="3"/>
  <c r="Q2487" i="3"/>
  <c r="P2487" i="3" s="1"/>
  <c r="K2487" i="3"/>
  <c r="O2487" i="3" s="1"/>
  <c r="F2487" i="3"/>
  <c r="Q2488" i="3"/>
  <c r="P2488" i="3" s="1"/>
  <c r="K2488" i="3"/>
  <c r="O2488" i="3" s="1"/>
  <c r="F2488" i="3"/>
  <c r="Q2489" i="3"/>
  <c r="P2489" i="3" s="1"/>
  <c r="K2489" i="3"/>
  <c r="O2489" i="3" s="1"/>
  <c r="F2489" i="3"/>
  <c r="Q2490" i="3"/>
  <c r="P2490" i="3" s="1"/>
  <c r="K2490" i="3"/>
  <c r="O2490" i="3" s="1"/>
  <c r="F2490" i="3"/>
  <c r="Q2491" i="3"/>
  <c r="P2491" i="3" s="1"/>
  <c r="K2491" i="3"/>
  <c r="O2491" i="3" s="1"/>
  <c r="F2491" i="3"/>
  <c r="Q2492" i="3"/>
  <c r="P2492" i="3" s="1"/>
  <c r="K2492" i="3"/>
  <c r="O2492" i="3" s="1"/>
  <c r="F2492" i="3"/>
  <c r="Q2493" i="3"/>
  <c r="P2493" i="3" s="1"/>
  <c r="K2493" i="3"/>
  <c r="O2493" i="3" s="1"/>
  <c r="F2493" i="3"/>
  <c r="Q2494" i="3"/>
  <c r="P2494" i="3" s="1"/>
  <c r="K2494" i="3"/>
  <c r="O2494" i="3" s="1"/>
  <c r="F2494" i="3"/>
  <c r="Q2495" i="3"/>
  <c r="P2495" i="3" s="1"/>
  <c r="K2495" i="3"/>
  <c r="O2495" i="3" s="1"/>
  <c r="F2495" i="3"/>
  <c r="Q2496" i="3"/>
  <c r="P2496" i="3" s="1"/>
  <c r="K2496" i="3"/>
  <c r="O2496" i="3" s="1"/>
  <c r="F2496" i="3"/>
  <c r="Q2497" i="3"/>
  <c r="P2497" i="3" s="1"/>
  <c r="K2497" i="3"/>
  <c r="O2497" i="3" s="1"/>
  <c r="F2497" i="3"/>
  <c r="Q2498" i="3"/>
  <c r="P2498" i="3" s="1"/>
  <c r="K2498" i="3"/>
  <c r="O2498" i="3" s="1"/>
  <c r="F2498" i="3"/>
  <c r="Q2499" i="3"/>
  <c r="P2499" i="3" s="1"/>
  <c r="K2499" i="3"/>
  <c r="O2499" i="3" s="1"/>
  <c r="F2499" i="3"/>
  <c r="Q2500" i="3"/>
  <c r="P2500" i="3" s="1"/>
  <c r="K2500" i="3"/>
  <c r="O2500" i="3" s="1"/>
  <c r="F2500" i="3"/>
  <c r="Q2501" i="3"/>
  <c r="P2501" i="3" s="1"/>
  <c r="K2501" i="3"/>
  <c r="O2501" i="3" s="1"/>
  <c r="F2501" i="3"/>
  <c r="Q2502" i="3"/>
  <c r="P2502" i="3" s="1"/>
  <c r="K2502" i="3"/>
  <c r="O2502" i="3" s="1"/>
  <c r="F2502" i="3"/>
  <c r="Q2503" i="3"/>
  <c r="P2503" i="3" s="1"/>
  <c r="K2503" i="3"/>
  <c r="O2503" i="3" s="1"/>
  <c r="F2503" i="3"/>
  <c r="Q2504" i="3"/>
  <c r="P2504" i="3" s="1"/>
  <c r="K2504" i="3"/>
  <c r="O2504" i="3" s="1"/>
  <c r="F2504" i="3"/>
  <c r="Q2505" i="3"/>
  <c r="P2505" i="3" s="1"/>
  <c r="K2505" i="3"/>
  <c r="O2505" i="3" s="1"/>
  <c r="F2505" i="3"/>
  <c r="Q2506" i="3"/>
  <c r="P2506" i="3" s="1"/>
  <c r="K2506" i="3"/>
  <c r="O2506" i="3" s="1"/>
  <c r="F2506" i="3"/>
  <c r="Q2507" i="3"/>
  <c r="P2507" i="3" s="1"/>
  <c r="K2507" i="3"/>
  <c r="O2507" i="3" s="1"/>
  <c r="F2507" i="3"/>
  <c r="Q2508" i="3"/>
  <c r="P2508" i="3" s="1"/>
  <c r="K2508" i="3"/>
  <c r="O2508" i="3" s="1"/>
  <c r="F2508" i="3"/>
  <c r="Q2509" i="3"/>
  <c r="P2509" i="3" s="1"/>
  <c r="K2509" i="3"/>
  <c r="O2509" i="3" s="1"/>
  <c r="F2509" i="3"/>
  <c r="Q2510" i="3"/>
  <c r="P2510" i="3" s="1"/>
  <c r="K2510" i="3"/>
  <c r="O2510" i="3" s="1"/>
  <c r="F2510" i="3"/>
  <c r="Q2511" i="3"/>
  <c r="P2511" i="3" s="1"/>
  <c r="K2511" i="3"/>
  <c r="O2511" i="3" s="1"/>
  <c r="F2511" i="3"/>
  <c r="Q2512" i="3"/>
  <c r="P2512" i="3" s="1"/>
  <c r="K2512" i="3"/>
  <c r="O2512" i="3" s="1"/>
  <c r="F2512" i="3"/>
  <c r="Q2513" i="3"/>
  <c r="P2513" i="3" s="1"/>
  <c r="K2513" i="3"/>
  <c r="O2513" i="3" s="1"/>
  <c r="F2513" i="3"/>
  <c r="Q2514" i="3"/>
  <c r="P2514" i="3" s="1"/>
  <c r="K2514" i="3"/>
  <c r="O2514" i="3" s="1"/>
  <c r="F2514" i="3"/>
  <c r="Q2515" i="3"/>
  <c r="P2515" i="3" s="1"/>
  <c r="K2515" i="3"/>
  <c r="O2515" i="3" s="1"/>
  <c r="F2515" i="3"/>
  <c r="Q2516" i="3"/>
  <c r="P2516" i="3" s="1"/>
  <c r="K2516" i="3"/>
  <c r="O2516" i="3" s="1"/>
  <c r="F2516" i="3"/>
  <c r="Q2517" i="3"/>
  <c r="P2517" i="3" s="1"/>
  <c r="K2517" i="3"/>
  <c r="O2517" i="3" s="1"/>
  <c r="F2517" i="3"/>
  <c r="Q2518" i="3"/>
  <c r="P2518" i="3" s="1"/>
  <c r="K2518" i="3"/>
  <c r="O2518" i="3" s="1"/>
  <c r="F2518" i="3"/>
  <c r="Q2519" i="3"/>
  <c r="P2519" i="3" s="1"/>
  <c r="K2519" i="3"/>
  <c r="O2519" i="3" s="1"/>
  <c r="F2519" i="3"/>
  <c r="Q2520" i="3"/>
  <c r="P2520" i="3" s="1"/>
  <c r="K2520" i="3"/>
  <c r="O2520" i="3" s="1"/>
  <c r="F2520" i="3"/>
  <c r="Q2521" i="3"/>
  <c r="P2521" i="3" s="1"/>
  <c r="K2521" i="3"/>
  <c r="O2521" i="3" s="1"/>
  <c r="F2521" i="3"/>
  <c r="Q2522" i="3"/>
  <c r="P2522" i="3" s="1"/>
  <c r="K2522" i="3"/>
  <c r="O2522" i="3" s="1"/>
  <c r="F2522" i="3"/>
  <c r="Q2523" i="3"/>
  <c r="P2523" i="3" s="1"/>
  <c r="K2523" i="3"/>
  <c r="O2523" i="3" s="1"/>
  <c r="F2523" i="3"/>
  <c r="Q2524" i="3"/>
  <c r="P2524" i="3" s="1"/>
  <c r="K2524" i="3"/>
  <c r="O2524" i="3" s="1"/>
  <c r="F2524" i="3"/>
  <c r="Q2525" i="3"/>
  <c r="P2525" i="3" s="1"/>
  <c r="K2525" i="3"/>
  <c r="O2525" i="3" s="1"/>
  <c r="F2525" i="3"/>
  <c r="Q2526" i="3"/>
  <c r="P2526" i="3" s="1"/>
  <c r="K2526" i="3"/>
  <c r="O2526" i="3" s="1"/>
  <c r="F2526" i="3"/>
  <c r="Q2527" i="3"/>
  <c r="P2527" i="3" s="1"/>
  <c r="K2527" i="3"/>
  <c r="O2527" i="3" s="1"/>
  <c r="F2527" i="3"/>
  <c r="Q2528" i="3"/>
  <c r="P2528" i="3" s="1"/>
  <c r="K2528" i="3"/>
  <c r="O2528" i="3" s="1"/>
  <c r="F2528" i="3"/>
  <c r="Q2529" i="3"/>
  <c r="P2529" i="3" s="1"/>
  <c r="K2529" i="3"/>
  <c r="O2529" i="3" s="1"/>
  <c r="F2529" i="3"/>
  <c r="Q2530" i="3"/>
  <c r="P2530" i="3" s="1"/>
  <c r="K2530" i="3"/>
  <c r="O2530" i="3" s="1"/>
  <c r="F2530" i="3"/>
  <c r="Q2531" i="3"/>
  <c r="P2531" i="3" s="1"/>
  <c r="K2531" i="3"/>
  <c r="O2531" i="3" s="1"/>
  <c r="F2531" i="3"/>
  <c r="Q2532" i="3"/>
  <c r="P2532" i="3" s="1"/>
  <c r="K2532" i="3"/>
  <c r="O2532" i="3" s="1"/>
  <c r="F2532" i="3"/>
  <c r="Q2533" i="3"/>
  <c r="P2533" i="3" s="1"/>
  <c r="K2533" i="3"/>
  <c r="O2533" i="3" s="1"/>
  <c r="F2533" i="3"/>
  <c r="Q2534" i="3"/>
  <c r="P2534" i="3" s="1"/>
  <c r="K2534" i="3"/>
  <c r="O2534" i="3" s="1"/>
  <c r="F2534" i="3"/>
  <c r="Q2535" i="3"/>
  <c r="P2535" i="3" s="1"/>
  <c r="K2535" i="3"/>
  <c r="O2535" i="3" s="1"/>
  <c r="F2535" i="3"/>
  <c r="Q2536" i="3"/>
  <c r="P2536" i="3" s="1"/>
  <c r="K2536" i="3"/>
  <c r="O2536" i="3" s="1"/>
  <c r="F2536" i="3"/>
  <c r="Q2537" i="3"/>
  <c r="P2537" i="3" s="1"/>
  <c r="K2537" i="3"/>
  <c r="O2537" i="3" s="1"/>
  <c r="F2537" i="3"/>
  <c r="Q2538" i="3"/>
  <c r="P2538" i="3" s="1"/>
  <c r="K2538" i="3"/>
  <c r="O2538" i="3" s="1"/>
  <c r="F2538" i="3"/>
  <c r="Q2539" i="3"/>
  <c r="P2539" i="3" s="1"/>
  <c r="K2539" i="3"/>
  <c r="O2539" i="3" s="1"/>
  <c r="F2539" i="3"/>
  <c r="Q2540" i="3"/>
  <c r="P2540" i="3" s="1"/>
  <c r="K2540" i="3"/>
  <c r="O2540" i="3" s="1"/>
  <c r="F2540" i="3"/>
  <c r="Q2541" i="3"/>
  <c r="P2541" i="3" s="1"/>
  <c r="K2541" i="3"/>
  <c r="O2541" i="3" s="1"/>
  <c r="F2541" i="3"/>
  <c r="Q2542" i="3"/>
  <c r="P2542" i="3" s="1"/>
  <c r="K2542" i="3"/>
  <c r="O2542" i="3" s="1"/>
  <c r="F2542" i="3"/>
  <c r="Q2543" i="3"/>
  <c r="P2543" i="3" s="1"/>
  <c r="K2543" i="3"/>
  <c r="O2543" i="3" s="1"/>
  <c r="F2543" i="3"/>
  <c r="Q2544" i="3"/>
  <c r="P2544" i="3" s="1"/>
  <c r="K2544" i="3"/>
  <c r="O2544" i="3" s="1"/>
  <c r="F2544" i="3"/>
  <c r="Q2545" i="3"/>
  <c r="P2545" i="3" s="1"/>
  <c r="K2545" i="3"/>
  <c r="O2545" i="3" s="1"/>
  <c r="F2545" i="3"/>
  <c r="Q2546" i="3"/>
  <c r="P2546" i="3" s="1"/>
  <c r="K2546" i="3"/>
  <c r="O2546" i="3" s="1"/>
  <c r="F2546" i="3"/>
  <c r="Q2547" i="3"/>
  <c r="P2547" i="3" s="1"/>
  <c r="K2547" i="3"/>
  <c r="O2547" i="3" s="1"/>
  <c r="F2547" i="3"/>
  <c r="Q2548" i="3"/>
  <c r="P2548" i="3" s="1"/>
  <c r="K2548" i="3"/>
  <c r="O2548" i="3" s="1"/>
  <c r="F2548" i="3"/>
  <c r="Q2549" i="3"/>
  <c r="P2549" i="3" s="1"/>
  <c r="K2549" i="3"/>
  <c r="O2549" i="3" s="1"/>
  <c r="F2549" i="3"/>
  <c r="Q2550" i="3"/>
  <c r="P2550" i="3" s="1"/>
  <c r="K2550" i="3"/>
  <c r="O2550" i="3" s="1"/>
  <c r="F2550" i="3"/>
  <c r="Q2551" i="3"/>
  <c r="P2551" i="3" s="1"/>
  <c r="K2551" i="3"/>
  <c r="O2551" i="3" s="1"/>
  <c r="F2551" i="3"/>
  <c r="Q2552" i="3"/>
  <c r="P2552" i="3" s="1"/>
  <c r="K2552" i="3"/>
  <c r="O2552" i="3" s="1"/>
  <c r="F2552" i="3"/>
  <c r="Q2553" i="3"/>
  <c r="P2553" i="3" s="1"/>
  <c r="K2553" i="3"/>
  <c r="O2553" i="3" s="1"/>
  <c r="F2553" i="3"/>
  <c r="Q2554" i="3"/>
  <c r="P2554" i="3" s="1"/>
  <c r="K2554" i="3"/>
  <c r="O2554" i="3" s="1"/>
  <c r="F2554" i="3"/>
  <c r="Q2555" i="3"/>
  <c r="P2555" i="3" s="1"/>
  <c r="K2555" i="3"/>
  <c r="O2555" i="3" s="1"/>
  <c r="F2555" i="3"/>
  <c r="Q2556" i="3"/>
  <c r="P2556" i="3" s="1"/>
  <c r="K2556" i="3"/>
  <c r="O2556" i="3" s="1"/>
  <c r="F2556" i="3"/>
  <c r="Q2557" i="3"/>
  <c r="P2557" i="3" s="1"/>
  <c r="K2557" i="3"/>
  <c r="O2557" i="3" s="1"/>
  <c r="F2557" i="3"/>
  <c r="Q2558" i="3"/>
  <c r="P2558" i="3" s="1"/>
  <c r="K2558" i="3"/>
  <c r="O2558" i="3" s="1"/>
  <c r="F2558" i="3"/>
  <c r="Q2559" i="3"/>
  <c r="P2559" i="3" s="1"/>
  <c r="K2559" i="3"/>
  <c r="O2559" i="3" s="1"/>
  <c r="F2559" i="3"/>
  <c r="Q2560" i="3"/>
  <c r="P2560" i="3" s="1"/>
  <c r="K2560" i="3"/>
  <c r="O2560" i="3" s="1"/>
  <c r="F2560" i="3"/>
  <c r="Q2561" i="3"/>
  <c r="P2561" i="3" s="1"/>
  <c r="K2561" i="3"/>
  <c r="O2561" i="3" s="1"/>
  <c r="F2561" i="3"/>
  <c r="Q2562" i="3"/>
  <c r="P2562" i="3" s="1"/>
  <c r="K2562" i="3"/>
  <c r="O2562" i="3" s="1"/>
  <c r="F2562" i="3"/>
  <c r="Q2563" i="3"/>
  <c r="P2563" i="3" s="1"/>
  <c r="K2563" i="3"/>
  <c r="O2563" i="3" s="1"/>
  <c r="F2563" i="3"/>
  <c r="Q2564" i="3"/>
  <c r="P2564" i="3" s="1"/>
  <c r="K2564" i="3"/>
  <c r="O2564" i="3" s="1"/>
  <c r="F2564" i="3"/>
  <c r="Q2565" i="3"/>
  <c r="P2565" i="3" s="1"/>
  <c r="K2565" i="3"/>
  <c r="O2565" i="3" s="1"/>
  <c r="F2565" i="3"/>
  <c r="Q2566" i="3"/>
  <c r="P2566" i="3" s="1"/>
  <c r="K2566" i="3"/>
  <c r="O2566" i="3" s="1"/>
  <c r="F2566" i="3"/>
  <c r="Q2567" i="3"/>
  <c r="P2567" i="3" s="1"/>
  <c r="K2567" i="3"/>
  <c r="O2567" i="3" s="1"/>
  <c r="F2567" i="3"/>
  <c r="Q2568" i="3"/>
  <c r="P2568" i="3" s="1"/>
  <c r="K2568" i="3"/>
  <c r="O2568" i="3" s="1"/>
  <c r="F2568" i="3"/>
  <c r="Q2569" i="3"/>
  <c r="P2569" i="3" s="1"/>
  <c r="K2569" i="3"/>
  <c r="O2569" i="3" s="1"/>
  <c r="F2569" i="3"/>
  <c r="Q2570" i="3"/>
  <c r="P2570" i="3" s="1"/>
  <c r="K2570" i="3"/>
  <c r="O2570" i="3" s="1"/>
  <c r="F2570" i="3"/>
  <c r="Q2571" i="3"/>
  <c r="P2571" i="3" s="1"/>
  <c r="K2571" i="3"/>
  <c r="O2571" i="3" s="1"/>
  <c r="F2571" i="3"/>
  <c r="Q2572" i="3"/>
  <c r="P2572" i="3" s="1"/>
  <c r="K2572" i="3"/>
  <c r="O2572" i="3" s="1"/>
  <c r="F2572" i="3"/>
  <c r="Q2573" i="3"/>
  <c r="P2573" i="3" s="1"/>
  <c r="K2573" i="3"/>
  <c r="O2573" i="3" s="1"/>
  <c r="F2573" i="3"/>
  <c r="Q2574" i="3"/>
  <c r="P2574" i="3" s="1"/>
  <c r="K2574" i="3"/>
  <c r="O2574" i="3" s="1"/>
  <c r="F2574" i="3"/>
  <c r="Q2575" i="3"/>
  <c r="P2575" i="3" s="1"/>
  <c r="K2575" i="3"/>
  <c r="O2575" i="3" s="1"/>
  <c r="F2575" i="3"/>
  <c r="Q2576" i="3"/>
  <c r="P2576" i="3" s="1"/>
  <c r="K2576" i="3"/>
  <c r="O2576" i="3" s="1"/>
  <c r="F2576" i="3"/>
  <c r="Q2577" i="3"/>
  <c r="P2577" i="3" s="1"/>
  <c r="K2577" i="3"/>
  <c r="O2577" i="3" s="1"/>
  <c r="F2577" i="3"/>
  <c r="Q2578" i="3"/>
  <c r="P2578" i="3" s="1"/>
  <c r="K2578" i="3"/>
  <c r="O2578" i="3" s="1"/>
  <c r="F2578" i="3"/>
  <c r="Q2579" i="3"/>
  <c r="P2579" i="3" s="1"/>
  <c r="K2579" i="3"/>
  <c r="O2579" i="3" s="1"/>
  <c r="F2579" i="3"/>
  <c r="Q2580" i="3"/>
  <c r="P2580" i="3" s="1"/>
  <c r="K2580" i="3"/>
  <c r="O2580" i="3" s="1"/>
  <c r="F2580" i="3"/>
  <c r="Q2581" i="3"/>
  <c r="P2581" i="3" s="1"/>
  <c r="K2581" i="3"/>
  <c r="O2581" i="3" s="1"/>
  <c r="F2581" i="3"/>
  <c r="Q2582" i="3"/>
  <c r="P2582" i="3" s="1"/>
  <c r="K2582" i="3"/>
  <c r="O2582" i="3" s="1"/>
  <c r="F2582" i="3"/>
  <c r="Q2583" i="3"/>
  <c r="P2583" i="3" s="1"/>
  <c r="K2583" i="3"/>
  <c r="O2583" i="3" s="1"/>
  <c r="F2583" i="3"/>
  <c r="Q2584" i="3"/>
  <c r="P2584" i="3" s="1"/>
  <c r="K2584" i="3"/>
  <c r="O2584" i="3" s="1"/>
  <c r="F2584" i="3"/>
  <c r="Q2585" i="3"/>
  <c r="P2585" i="3" s="1"/>
  <c r="K2585" i="3"/>
  <c r="O2585" i="3" s="1"/>
  <c r="F2585" i="3"/>
  <c r="Q2586" i="3"/>
  <c r="P2586" i="3" s="1"/>
  <c r="K2586" i="3"/>
  <c r="O2586" i="3" s="1"/>
  <c r="F2586" i="3"/>
  <c r="Q2587" i="3"/>
  <c r="P2587" i="3" s="1"/>
  <c r="K2587" i="3"/>
  <c r="O2587" i="3" s="1"/>
  <c r="F2587" i="3"/>
  <c r="Q2588" i="3"/>
  <c r="P2588" i="3" s="1"/>
  <c r="K2588" i="3"/>
  <c r="O2588" i="3" s="1"/>
  <c r="F2588" i="3"/>
  <c r="Q2589" i="3"/>
  <c r="P2589" i="3" s="1"/>
  <c r="K2589" i="3"/>
  <c r="O2589" i="3" s="1"/>
  <c r="F2589" i="3"/>
  <c r="Q2590" i="3"/>
  <c r="P2590" i="3" s="1"/>
  <c r="K2590" i="3"/>
  <c r="O2590" i="3" s="1"/>
  <c r="F2590" i="3"/>
  <c r="Q2591" i="3"/>
  <c r="P2591" i="3" s="1"/>
  <c r="K2591" i="3"/>
  <c r="O2591" i="3" s="1"/>
  <c r="F2591" i="3"/>
  <c r="Q2592" i="3"/>
  <c r="P2592" i="3" s="1"/>
  <c r="K2592" i="3"/>
  <c r="O2592" i="3" s="1"/>
  <c r="F2592" i="3"/>
  <c r="Q2593" i="3"/>
  <c r="P2593" i="3" s="1"/>
  <c r="K2593" i="3"/>
  <c r="O2593" i="3" s="1"/>
  <c r="F2593" i="3"/>
  <c r="Q2594" i="3"/>
  <c r="P2594" i="3" s="1"/>
  <c r="K2594" i="3"/>
  <c r="O2594" i="3" s="1"/>
  <c r="F2594" i="3"/>
  <c r="Q2595" i="3"/>
  <c r="P2595" i="3" s="1"/>
  <c r="K2595" i="3"/>
  <c r="O2595" i="3" s="1"/>
  <c r="F2595" i="3"/>
  <c r="Q2596" i="3"/>
  <c r="P2596" i="3" s="1"/>
  <c r="K2596" i="3"/>
  <c r="O2596" i="3" s="1"/>
  <c r="F2596" i="3"/>
  <c r="Q2597" i="3"/>
  <c r="P2597" i="3" s="1"/>
  <c r="K2597" i="3"/>
  <c r="O2597" i="3" s="1"/>
  <c r="F2597" i="3"/>
  <c r="Q2598" i="3"/>
  <c r="P2598" i="3" s="1"/>
  <c r="K2598" i="3"/>
  <c r="O2598" i="3" s="1"/>
  <c r="F2598" i="3"/>
  <c r="Q2599" i="3"/>
  <c r="P2599" i="3" s="1"/>
  <c r="K2599" i="3"/>
  <c r="O2599" i="3" s="1"/>
  <c r="F2599" i="3"/>
  <c r="Q2600" i="3"/>
  <c r="P2600" i="3" s="1"/>
  <c r="K2600" i="3"/>
  <c r="O2600" i="3" s="1"/>
  <c r="F2600" i="3"/>
  <c r="Q2601" i="3"/>
  <c r="P2601" i="3" s="1"/>
  <c r="K2601" i="3"/>
  <c r="O2601" i="3" s="1"/>
  <c r="F2601" i="3"/>
  <c r="Q2602" i="3"/>
  <c r="P2602" i="3" s="1"/>
  <c r="K2602" i="3"/>
  <c r="O2602" i="3" s="1"/>
  <c r="F2602" i="3"/>
  <c r="Q2603" i="3"/>
  <c r="P2603" i="3" s="1"/>
  <c r="K2603" i="3"/>
  <c r="O2603" i="3" s="1"/>
  <c r="F2603" i="3"/>
  <c r="Q2604" i="3"/>
  <c r="P2604" i="3" s="1"/>
  <c r="K2604" i="3"/>
  <c r="O2604" i="3" s="1"/>
  <c r="F2604" i="3"/>
  <c r="Q2605" i="3"/>
  <c r="P2605" i="3" s="1"/>
  <c r="K2605" i="3"/>
  <c r="O2605" i="3" s="1"/>
  <c r="F2605" i="3"/>
  <c r="Q2606" i="3"/>
  <c r="P2606" i="3" s="1"/>
  <c r="K2606" i="3"/>
  <c r="O2606" i="3" s="1"/>
  <c r="F2606" i="3"/>
  <c r="Q2607" i="3"/>
  <c r="P2607" i="3" s="1"/>
  <c r="K2607" i="3"/>
  <c r="O2607" i="3" s="1"/>
  <c r="F2607" i="3"/>
  <c r="Q2608" i="3"/>
  <c r="P2608" i="3" s="1"/>
  <c r="K2608" i="3"/>
  <c r="O2608" i="3" s="1"/>
  <c r="F2608" i="3"/>
  <c r="Q2609" i="3"/>
  <c r="P2609" i="3" s="1"/>
  <c r="K2609" i="3"/>
  <c r="O2609" i="3" s="1"/>
  <c r="F2609" i="3"/>
  <c r="Q2610" i="3"/>
  <c r="P2610" i="3" s="1"/>
  <c r="K2610" i="3"/>
  <c r="O2610" i="3" s="1"/>
  <c r="F2610" i="3"/>
  <c r="Q2611" i="3"/>
  <c r="P2611" i="3" s="1"/>
  <c r="K2611" i="3"/>
  <c r="O2611" i="3" s="1"/>
  <c r="F2611" i="3"/>
  <c r="Q2612" i="3"/>
  <c r="P2612" i="3" s="1"/>
  <c r="K2612" i="3"/>
  <c r="O2612" i="3" s="1"/>
  <c r="F2612" i="3"/>
  <c r="Q2613" i="3"/>
  <c r="P2613" i="3" s="1"/>
  <c r="K2613" i="3"/>
  <c r="O2613" i="3" s="1"/>
  <c r="F2613" i="3"/>
  <c r="Q2614" i="3"/>
  <c r="P2614" i="3" s="1"/>
  <c r="K2614" i="3"/>
  <c r="O2614" i="3" s="1"/>
  <c r="F2614" i="3"/>
  <c r="Q2615" i="3"/>
  <c r="P2615" i="3" s="1"/>
  <c r="K2615" i="3"/>
  <c r="O2615" i="3" s="1"/>
  <c r="F2615" i="3"/>
  <c r="Q2616" i="3"/>
  <c r="P2616" i="3" s="1"/>
  <c r="K2616" i="3"/>
  <c r="O2616" i="3" s="1"/>
  <c r="F2616" i="3"/>
  <c r="Q2617" i="3"/>
  <c r="P2617" i="3" s="1"/>
  <c r="K2617" i="3"/>
  <c r="O2617" i="3" s="1"/>
  <c r="F2617" i="3"/>
  <c r="Q2618" i="3"/>
  <c r="P2618" i="3" s="1"/>
  <c r="K2618" i="3"/>
  <c r="O2618" i="3" s="1"/>
  <c r="F2618" i="3"/>
  <c r="Q2619" i="3"/>
  <c r="P2619" i="3" s="1"/>
  <c r="K2619" i="3"/>
  <c r="O2619" i="3" s="1"/>
  <c r="F2619" i="3"/>
  <c r="Q2620" i="3"/>
  <c r="P2620" i="3" s="1"/>
  <c r="K2620" i="3"/>
  <c r="O2620" i="3" s="1"/>
  <c r="F2620" i="3"/>
  <c r="Q2621" i="3"/>
  <c r="P2621" i="3" s="1"/>
  <c r="K2621" i="3"/>
  <c r="O2621" i="3" s="1"/>
  <c r="F2621" i="3"/>
  <c r="Q2622" i="3"/>
  <c r="P2622" i="3" s="1"/>
  <c r="K2622" i="3"/>
  <c r="O2622" i="3" s="1"/>
  <c r="F2622" i="3"/>
  <c r="Q2623" i="3"/>
  <c r="P2623" i="3" s="1"/>
  <c r="K2623" i="3"/>
  <c r="O2623" i="3" s="1"/>
  <c r="F2623" i="3"/>
  <c r="Q2624" i="3"/>
  <c r="P2624" i="3" s="1"/>
  <c r="K2624" i="3"/>
  <c r="O2624" i="3" s="1"/>
  <c r="F2624" i="3"/>
  <c r="Q2625" i="3"/>
  <c r="P2625" i="3" s="1"/>
  <c r="K2625" i="3"/>
  <c r="O2625" i="3" s="1"/>
  <c r="F2625" i="3"/>
  <c r="Q2626" i="3"/>
  <c r="P2626" i="3" s="1"/>
  <c r="K2626" i="3"/>
  <c r="O2626" i="3" s="1"/>
  <c r="F2626" i="3"/>
  <c r="Q2627" i="3"/>
  <c r="P2627" i="3" s="1"/>
  <c r="K2627" i="3"/>
  <c r="O2627" i="3" s="1"/>
  <c r="F2627" i="3"/>
  <c r="Q2628" i="3"/>
  <c r="P2628" i="3" s="1"/>
  <c r="K2628" i="3"/>
  <c r="O2628" i="3" s="1"/>
  <c r="F2628" i="3"/>
  <c r="Q2629" i="3"/>
  <c r="P2629" i="3" s="1"/>
  <c r="K2629" i="3"/>
  <c r="O2629" i="3" s="1"/>
  <c r="F2629" i="3"/>
  <c r="Q2630" i="3"/>
  <c r="P2630" i="3" s="1"/>
  <c r="K2630" i="3"/>
  <c r="O2630" i="3" s="1"/>
  <c r="F2630" i="3"/>
  <c r="Q2631" i="3"/>
  <c r="P2631" i="3" s="1"/>
  <c r="K2631" i="3"/>
  <c r="O2631" i="3" s="1"/>
  <c r="F2631" i="3"/>
  <c r="Q2632" i="3"/>
  <c r="P2632" i="3" s="1"/>
  <c r="K2632" i="3"/>
  <c r="O2632" i="3" s="1"/>
  <c r="F2632" i="3"/>
  <c r="Q2633" i="3"/>
  <c r="P2633" i="3" s="1"/>
  <c r="K2633" i="3"/>
  <c r="O2633" i="3" s="1"/>
  <c r="F2633" i="3"/>
  <c r="Q2634" i="3"/>
  <c r="P2634" i="3" s="1"/>
  <c r="K2634" i="3"/>
  <c r="O2634" i="3" s="1"/>
  <c r="F2634" i="3"/>
  <c r="Q2635" i="3"/>
  <c r="P2635" i="3" s="1"/>
  <c r="K2635" i="3"/>
  <c r="O2635" i="3" s="1"/>
  <c r="F2635" i="3"/>
  <c r="Q2636" i="3"/>
  <c r="P2636" i="3" s="1"/>
  <c r="K2636" i="3"/>
  <c r="O2636" i="3" s="1"/>
  <c r="F2636" i="3"/>
  <c r="Q2637" i="3"/>
  <c r="P2637" i="3" s="1"/>
  <c r="K2637" i="3"/>
  <c r="O2637" i="3" s="1"/>
  <c r="F2637" i="3"/>
  <c r="Q2638" i="3"/>
  <c r="P2638" i="3" s="1"/>
  <c r="K2638" i="3"/>
  <c r="O2638" i="3" s="1"/>
  <c r="F2638" i="3"/>
  <c r="Q2639" i="3"/>
  <c r="P2639" i="3" s="1"/>
  <c r="K2639" i="3"/>
  <c r="O2639" i="3" s="1"/>
  <c r="F2639" i="3"/>
  <c r="Q2640" i="3"/>
  <c r="P2640" i="3" s="1"/>
  <c r="K2640" i="3"/>
  <c r="O2640" i="3" s="1"/>
  <c r="F2640" i="3"/>
  <c r="Q2641" i="3"/>
  <c r="P2641" i="3" s="1"/>
  <c r="K2641" i="3"/>
  <c r="O2641" i="3" s="1"/>
  <c r="F2641" i="3"/>
  <c r="Q2642" i="3"/>
  <c r="P2642" i="3" s="1"/>
  <c r="K2642" i="3"/>
  <c r="O2642" i="3" s="1"/>
  <c r="F2642" i="3"/>
  <c r="Q2643" i="3"/>
  <c r="P2643" i="3" s="1"/>
  <c r="K2643" i="3"/>
  <c r="O2643" i="3" s="1"/>
  <c r="F2643" i="3"/>
  <c r="Q2644" i="3"/>
  <c r="P2644" i="3" s="1"/>
  <c r="K2644" i="3"/>
  <c r="O2644" i="3" s="1"/>
  <c r="F2644" i="3"/>
  <c r="Q2645" i="3"/>
  <c r="P2645" i="3" s="1"/>
  <c r="K2645" i="3"/>
  <c r="O2645" i="3" s="1"/>
  <c r="F2645" i="3"/>
  <c r="Q2646" i="3"/>
  <c r="P2646" i="3" s="1"/>
  <c r="K2646" i="3"/>
  <c r="O2646" i="3" s="1"/>
  <c r="F2646" i="3"/>
  <c r="Q2647" i="3"/>
  <c r="P2647" i="3" s="1"/>
  <c r="K2647" i="3"/>
  <c r="O2647" i="3" s="1"/>
  <c r="F2647" i="3"/>
  <c r="Q2648" i="3"/>
  <c r="P2648" i="3" s="1"/>
  <c r="K2648" i="3"/>
  <c r="O2648" i="3" s="1"/>
  <c r="F2648" i="3"/>
  <c r="Q2649" i="3"/>
  <c r="P2649" i="3" s="1"/>
  <c r="K2649" i="3"/>
  <c r="O2649" i="3" s="1"/>
  <c r="F2649" i="3"/>
  <c r="Q2650" i="3"/>
  <c r="P2650" i="3" s="1"/>
  <c r="K2650" i="3"/>
  <c r="O2650" i="3" s="1"/>
  <c r="F2650" i="3"/>
  <c r="Q2651" i="3"/>
  <c r="P2651" i="3" s="1"/>
  <c r="K2651" i="3"/>
  <c r="O2651" i="3" s="1"/>
  <c r="F2651" i="3"/>
  <c r="Q2652" i="3"/>
  <c r="P2652" i="3" s="1"/>
  <c r="K2652" i="3"/>
  <c r="O2652" i="3" s="1"/>
  <c r="F2652" i="3"/>
  <c r="Q2653" i="3"/>
  <c r="P2653" i="3" s="1"/>
  <c r="K2653" i="3"/>
  <c r="O2653" i="3" s="1"/>
  <c r="F2653" i="3"/>
  <c r="Q2654" i="3"/>
  <c r="P2654" i="3" s="1"/>
  <c r="K2654" i="3"/>
  <c r="O2654" i="3" s="1"/>
  <c r="F2654" i="3"/>
  <c r="Q2655" i="3"/>
  <c r="P2655" i="3" s="1"/>
  <c r="K2655" i="3"/>
  <c r="O2655" i="3" s="1"/>
  <c r="F2655" i="3"/>
  <c r="Q2656" i="3"/>
  <c r="P2656" i="3" s="1"/>
  <c r="K2656" i="3"/>
  <c r="O2656" i="3" s="1"/>
  <c r="F2656" i="3"/>
  <c r="Q2657" i="3"/>
  <c r="P2657" i="3" s="1"/>
  <c r="K2657" i="3"/>
  <c r="O2657" i="3" s="1"/>
  <c r="F2657" i="3"/>
  <c r="Q2658" i="3"/>
  <c r="P2658" i="3" s="1"/>
  <c r="K2658" i="3"/>
  <c r="O2658" i="3" s="1"/>
  <c r="F2658" i="3"/>
  <c r="Q2659" i="3"/>
  <c r="P2659" i="3" s="1"/>
  <c r="K2659" i="3"/>
  <c r="O2659" i="3" s="1"/>
  <c r="F2659" i="3"/>
  <c r="Q2660" i="3"/>
  <c r="P2660" i="3" s="1"/>
  <c r="K2660" i="3"/>
  <c r="O2660" i="3" s="1"/>
  <c r="F2660" i="3"/>
  <c r="Q2661" i="3"/>
  <c r="P2661" i="3" s="1"/>
  <c r="K2661" i="3"/>
  <c r="O2661" i="3" s="1"/>
  <c r="F2661" i="3"/>
  <c r="Q2662" i="3"/>
  <c r="P2662" i="3" s="1"/>
  <c r="K2662" i="3"/>
  <c r="O2662" i="3" s="1"/>
  <c r="F2662" i="3"/>
  <c r="Q2663" i="3"/>
  <c r="P2663" i="3" s="1"/>
  <c r="K2663" i="3"/>
  <c r="O2663" i="3" s="1"/>
  <c r="F2663" i="3"/>
  <c r="Q2664" i="3"/>
  <c r="P2664" i="3" s="1"/>
  <c r="K2664" i="3"/>
  <c r="O2664" i="3" s="1"/>
  <c r="F2664" i="3"/>
  <c r="Q2665" i="3"/>
  <c r="P2665" i="3" s="1"/>
  <c r="K2665" i="3"/>
  <c r="O2665" i="3" s="1"/>
  <c r="F2665" i="3"/>
  <c r="Q2666" i="3"/>
  <c r="P2666" i="3" s="1"/>
  <c r="K2666" i="3"/>
  <c r="O2666" i="3" s="1"/>
  <c r="F2666" i="3"/>
  <c r="Q2667" i="3"/>
  <c r="P2667" i="3" s="1"/>
  <c r="K2667" i="3"/>
  <c r="O2667" i="3" s="1"/>
  <c r="F2667" i="3"/>
  <c r="Q2668" i="3"/>
  <c r="P2668" i="3" s="1"/>
  <c r="K2668" i="3"/>
  <c r="O2668" i="3" s="1"/>
  <c r="F2668" i="3"/>
  <c r="Q2669" i="3"/>
  <c r="P2669" i="3" s="1"/>
  <c r="K2669" i="3"/>
  <c r="O2669" i="3" s="1"/>
  <c r="F2669" i="3"/>
  <c r="Q2670" i="3"/>
  <c r="P2670" i="3" s="1"/>
  <c r="K2670" i="3"/>
  <c r="O2670" i="3" s="1"/>
  <c r="F2670" i="3"/>
  <c r="Q2671" i="3"/>
  <c r="P2671" i="3" s="1"/>
  <c r="K2671" i="3"/>
  <c r="O2671" i="3" s="1"/>
  <c r="F2671" i="3"/>
  <c r="Q2672" i="3"/>
  <c r="P2672" i="3" s="1"/>
  <c r="K2672" i="3"/>
  <c r="O2672" i="3" s="1"/>
  <c r="F2672" i="3"/>
  <c r="Q2673" i="3"/>
  <c r="P2673" i="3" s="1"/>
  <c r="K2673" i="3"/>
  <c r="O2673" i="3" s="1"/>
  <c r="F2673" i="3"/>
  <c r="Q2674" i="3"/>
  <c r="P2674" i="3" s="1"/>
  <c r="K2674" i="3"/>
  <c r="O2674" i="3" s="1"/>
  <c r="F2674" i="3"/>
  <c r="Q2675" i="3"/>
  <c r="P2675" i="3" s="1"/>
  <c r="K2675" i="3"/>
  <c r="O2675" i="3" s="1"/>
  <c r="F2675" i="3"/>
  <c r="Q2676" i="3"/>
  <c r="P2676" i="3" s="1"/>
  <c r="K2676" i="3"/>
  <c r="O2676" i="3" s="1"/>
  <c r="F2676" i="3"/>
  <c r="Q2677" i="3"/>
  <c r="P2677" i="3" s="1"/>
  <c r="K2677" i="3"/>
  <c r="O2677" i="3" s="1"/>
  <c r="F2677" i="3"/>
  <c r="Q2678" i="3"/>
  <c r="P2678" i="3" s="1"/>
  <c r="K2678" i="3"/>
  <c r="O2678" i="3" s="1"/>
  <c r="F2678" i="3"/>
  <c r="Q2679" i="3"/>
  <c r="P2679" i="3" s="1"/>
  <c r="K2679" i="3"/>
  <c r="O2679" i="3" s="1"/>
  <c r="F2679" i="3"/>
  <c r="Q2680" i="3"/>
  <c r="P2680" i="3" s="1"/>
  <c r="K2680" i="3"/>
  <c r="O2680" i="3" s="1"/>
  <c r="F2680" i="3"/>
  <c r="Q2681" i="3"/>
  <c r="P2681" i="3" s="1"/>
  <c r="K2681" i="3"/>
  <c r="O2681" i="3" s="1"/>
  <c r="F2681" i="3"/>
  <c r="Q2682" i="3"/>
  <c r="P2682" i="3" s="1"/>
  <c r="K2682" i="3"/>
  <c r="O2682" i="3" s="1"/>
  <c r="F2682" i="3"/>
  <c r="Q2683" i="3"/>
  <c r="P2683" i="3" s="1"/>
  <c r="K2683" i="3"/>
  <c r="O2683" i="3" s="1"/>
  <c r="F2683" i="3"/>
  <c r="Q2684" i="3"/>
  <c r="P2684" i="3" s="1"/>
  <c r="K2684" i="3"/>
  <c r="O2684" i="3" s="1"/>
  <c r="F2684" i="3"/>
  <c r="Q2685" i="3"/>
  <c r="P2685" i="3" s="1"/>
  <c r="K2685" i="3"/>
  <c r="O2685" i="3" s="1"/>
  <c r="F2685" i="3"/>
  <c r="Q2686" i="3"/>
  <c r="P2686" i="3" s="1"/>
  <c r="K2686" i="3"/>
  <c r="O2686" i="3" s="1"/>
  <c r="F2686" i="3"/>
  <c r="Q2687" i="3"/>
  <c r="P2687" i="3" s="1"/>
  <c r="K2687" i="3"/>
  <c r="O2687" i="3" s="1"/>
  <c r="F2687" i="3"/>
  <c r="Q2688" i="3"/>
  <c r="P2688" i="3" s="1"/>
  <c r="K2688" i="3"/>
  <c r="O2688" i="3" s="1"/>
  <c r="F2688" i="3"/>
  <c r="Q2689" i="3"/>
  <c r="P2689" i="3" s="1"/>
  <c r="K2689" i="3"/>
  <c r="O2689" i="3" s="1"/>
  <c r="F2689" i="3"/>
  <c r="Q2690" i="3"/>
  <c r="P2690" i="3" s="1"/>
  <c r="K2690" i="3"/>
  <c r="O2690" i="3" s="1"/>
  <c r="F2690" i="3"/>
  <c r="Q2691" i="3"/>
  <c r="P2691" i="3" s="1"/>
  <c r="K2691" i="3"/>
  <c r="O2691" i="3" s="1"/>
  <c r="F2691" i="3"/>
  <c r="Q2692" i="3"/>
  <c r="P2692" i="3" s="1"/>
  <c r="K2692" i="3"/>
  <c r="O2692" i="3" s="1"/>
  <c r="F2692" i="3"/>
  <c r="Q2693" i="3"/>
  <c r="P2693" i="3" s="1"/>
  <c r="K2693" i="3"/>
  <c r="O2693" i="3" s="1"/>
  <c r="F2693" i="3"/>
  <c r="Q2694" i="3"/>
  <c r="P2694" i="3" s="1"/>
  <c r="K2694" i="3"/>
  <c r="O2694" i="3" s="1"/>
  <c r="F2694" i="3"/>
  <c r="Q2695" i="3"/>
  <c r="P2695" i="3" s="1"/>
  <c r="K2695" i="3"/>
  <c r="O2695" i="3" s="1"/>
  <c r="F2695" i="3"/>
  <c r="Q2696" i="3"/>
  <c r="P2696" i="3" s="1"/>
  <c r="K2696" i="3"/>
  <c r="O2696" i="3" s="1"/>
  <c r="F2696" i="3"/>
  <c r="Q2697" i="3"/>
  <c r="P2697" i="3" s="1"/>
  <c r="K2697" i="3"/>
  <c r="O2697" i="3" s="1"/>
  <c r="F2697" i="3"/>
  <c r="Q2698" i="3"/>
  <c r="P2698" i="3" s="1"/>
  <c r="K2698" i="3"/>
  <c r="O2698" i="3" s="1"/>
  <c r="F2698" i="3"/>
  <c r="Q2699" i="3"/>
  <c r="P2699" i="3" s="1"/>
  <c r="K2699" i="3"/>
  <c r="O2699" i="3" s="1"/>
  <c r="F2699" i="3"/>
  <c r="Q2700" i="3"/>
  <c r="P2700" i="3" s="1"/>
  <c r="K2700" i="3"/>
  <c r="O2700" i="3" s="1"/>
  <c r="F2700" i="3"/>
  <c r="Q2701" i="3"/>
  <c r="P2701" i="3" s="1"/>
  <c r="K2701" i="3"/>
  <c r="O2701" i="3" s="1"/>
  <c r="F2701" i="3"/>
  <c r="Q2702" i="3"/>
  <c r="P2702" i="3" s="1"/>
  <c r="K2702" i="3"/>
  <c r="O2702" i="3" s="1"/>
  <c r="F2702" i="3"/>
  <c r="Q2703" i="3"/>
  <c r="P2703" i="3" s="1"/>
  <c r="K2703" i="3"/>
  <c r="O2703" i="3" s="1"/>
  <c r="F2703" i="3"/>
  <c r="Q2704" i="3"/>
  <c r="P2704" i="3" s="1"/>
  <c r="K2704" i="3"/>
  <c r="O2704" i="3" s="1"/>
  <c r="F2704" i="3"/>
  <c r="Q2705" i="3"/>
  <c r="P2705" i="3" s="1"/>
  <c r="K2705" i="3"/>
  <c r="O2705" i="3" s="1"/>
  <c r="F2705" i="3"/>
  <c r="Q2706" i="3"/>
  <c r="P2706" i="3" s="1"/>
  <c r="K2706" i="3"/>
  <c r="O2706" i="3" s="1"/>
  <c r="F2706" i="3"/>
  <c r="Q2707" i="3"/>
  <c r="P2707" i="3" s="1"/>
  <c r="K2707" i="3"/>
  <c r="O2707" i="3" s="1"/>
  <c r="F2707" i="3"/>
  <c r="Q2708" i="3"/>
  <c r="P2708" i="3" s="1"/>
  <c r="K2708" i="3"/>
  <c r="O2708" i="3" s="1"/>
  <c r="F2708" i="3"/>
  <c r="Q2709" i="3"/>
  <c r="P2709" i="3" s="1"/>
  <c r="K2709" i="3"/>
  <c r="O2709" i="3" s="1"/>
  <c r="F2709" i="3"/>
  <c r="Q2710" i="3"/>
  <c r="P2710" i="3" s="1"/>
  <c r="K2710" i="3"/>
  <c r="O2710" i="3" s="1"/>
  <c r="F2710" i="3"/>
  <c r="Q2711" i="3"/>
  <c r="P2711" i="3" s="1"/>
  <c r="K2711" i="3"/>
  <c r="O2711" i="3" s="1"/>
  <c r="F2711" i="3"/>
  <c r="Q2712" i="3"/>
  <c r="K2712" i="3"/>
  <c r="F2712" i="3"/>
  <c r="Q2713" i="3"/>
  <c r="K2713" i="3"/>
  <c r="F2713" i="3"/>
  <c r="Q2714" i="3"/>
  <c r="K2714" i="3"/>
  <c r="F2714" i="3"/>
  <c r="Q2715" i="3"/>
  <c r="K2715" i="3"/>
  <c r="F2715" i="3"/>
  <c r="Q2716" i="3"/>
  <c r="K2716" i="3"/>
  <c r="F2716" i="3"/>
  <c r="Q2717" i="3"/>
  <c r="K2717" i="3"/>
  <c r="F2717" i="3"/>
  <c r="Q2718" i="3"/>
  <c r="K2718" i="3"/>
  <c r="F2718" i="3"/>
  <c r="Q2719" i="3"/>
  <c r="K2719" i="3"/>
  <c r="F2719" i="3"/>
  <c r="Q2720" i="3"/>
  <c r="K2720" i="3"/>
  <c r="F2720" i="3"/>
  <c r="Q2721" i="3"/>
  <c r="K2721" i="3"/>
  <c r="F2721" i="3"/>
  <c r="Q2722" i="3"/>
  <c r="K2722" i="3"/>
  <c r="F2722" i="3"/>
  <c r="Q2723" i="3"/>
  <c r="K2723" i="3"/>
  <c r="F2723" i="3"/>
  <c r="Q2724" i="3"/>
  <c r="K2724" i="3"/>
  <c r="F2724" i="3"/>
  <c r="Q2725" i="3"/>
  <c r="K2725" i="3"/>
  <c r="F2725" i="3"/>
  <c r="Q2726" i="3"/>
  <c r="K2726" i="3"/>
  <c r="F2726" i="3"/>
  <c r="Q2727" i="3"/>
  <c r="K2727" i="3"/>
  <c r="F2727" i="3"/>
  <c r="Q2728" i="3"/>
  <c r="K2728" i="3"/>
  <c r="F2728" i="3"/>
  <c r="Q2729" i="3"/>
  <c r="K2729" i="3"/>
  <c r="F2729" i="3"/>
  <c r="Q2730" i="3"/>
  <c r="K2730" i="3"/>
  <c r="F2730" i="3"/>
  <c r="Q2731" i="3"/>
  <c r="K2731" i="3"/>
  <c r="F2731" i="3"/>
  <c r="Q2732" i="3"/>
  <c r="K2732" i="3"/>
  <c r="F2732" i="3"/>
  <c r="Q2733" i="3"/>
  <c r="K2733" i="3"/>
  <c r="F2733" i="3"/>
  <c r="Q2734" i="3"/>
  <c r="K2734" i="3"/>
  <c r="F2734" i="3"/>
  <c r="Q2735" i="3"/>
  <c r="K2735" i="3"/>
  <c r="F2735" i="3"/>
  <c r="Q2736" i="3"/>
  <c r="K2736" i="3"/>
  <c r="F2736" i="3"/>
  <c r="Q2737" i="3"/>
  <c r="K2737" i="3"/>
  <c r="F2737" i="3"/>
  <c r="Q2738" i="3"/>
  <c r="K2738" i="3"/>
  <c r="F2738" i="3"/>
  <c r="Q2739" i="3"/>
  <c r="K2739" i="3"/>
  <c r="F2739" i="3"/>
  <c r="Q2740" i="3"/>
  <c r="K2740" i="3"/>
  <c r="F2740" i="3"/>
  <c r="Q2741" i="3"/>
  <c r="K2741" i="3"/>
  <c r="F2741" i="3"/>
  <c r="Q2742" i="3"/>
  <c r="K2742" i="3"/>
  <c r="F2742" i="3"/>
  <c r="Q2743" i="3"/>
  <c r="K2743" i="3"/>
  <c r="F2743" i="3"/>
  <c r="Q2744" i="3"/>
  <c r="K2744" i="3"/>
  <c r="F2744" i="3"/>
  <c r="Q2745" i="3"/>
  <c r="K2745" i="3"/>
  <c r="F2745" i="3"/>
  <c r="Q2746" i="3"/>
  <c r="K2746" i="3"/>
  <c r="F2746" i="3"/>
  <c r="Q2747" i="3"/>
  <c r="K2747" i="3"/>
  <c r="F2747" i="3"/>
  <c r="Q2748" i="3"/>
  <c r="K2748" i="3"/>
  <c r="F2748" i="3"/>
  <c r="Q2749" i="3"/>
  <c r="K2749" i="3"/>
  <c r="F2749" i="3"/>
  <c r="Q2750" i="3"/>
  <c r="K2750" i="3"/>
  <c r="F2750" i="3"/>
  <c r="Q2751" i="3"/>
  <c r="K2751" i="3"/>
  <c r="F2751" i="3"/>
  <c r="Q2752" i="3"/>
  <c r="K2752" i="3"/>
  <c r="F2752" i="3"/>
  <c r="Q2753" i="3"/>
  <c r="K2753" i="3"/>
  <c r="F2753" i="3"/>
  <c r="Q2754" i="3"/>
  <c r="K2754" i="3"/>
  <c r="F2754" i="3"/>
  <c r="Q2755" i="3"/>
  <c r="K2755" i="3"/>
  <c r="F2755" i="3"/>
  <c r="Q2756" i="3"/>
  <c r="K2756" i="3"/>
  <c r="F2756" i="3"/>
  <c r="Q2757" i="3"/>
  <c r="K2757" i="3"/>
  <c r="F2757" i="3"/>
  <c r="Q2758" i="3"/>
  <c r="K2758" i="3"/>
  <c r="F2758" i="3"/>
  <c r="Q2759" i="3"/>
  <c r="K2759" i="3"/>
  <c r="F2759" i="3"/>
  <c r="Q2760" i="3"/>
  <c r="K2760" i="3"/>
  <c r="F2760" i="3"/>
  <c r="Q2761" i="3"/>
  <c r="K2761" i="3"/>
  <c r="F2761" i="3"/>
  <c r="Q2762" i="3"/>
  <c r="K2762" i="3"/>
  <c r="F2762" i="3"/>
  <c r="Q2763" i="3"/>
  <c r="K2763" i="3"/>
  <c r="F2763" i="3"/>
  <c r="Q2764" i="3"/>
  <c r="K2764" i="3"/>
  <c r="F2764" i="3"/>
  <c r="Q2765" i="3"/>
  <c r="K2765" i="3"/>
  <c r="F2765" i="3"/>
  <c r="Q2766" i="3"/>
  <c r="K2766" i="3"/>
  <c r="F2766" i="3"/>
  <c r="Q2767" i="3"/>
  <c r="K2767" i="3"/>
  <c r="F2767" i="3"/>
  <c r="Q2768" i="3"/>
  <c r="K2768" i="3"/>
  <c r="F2768" i="3"/>
  <c r="Q2769" i="3"/>
  <c r="K2769" i="3"/>
  <c r="F2769" i="3"/>
  <c r="Q2770" i="3"/>
  <c r="K2770" i="3"/>
  <c r="F2770" i="3"/>
  <c r="Q2771" i="3"/>
  <c r="K2771" i="3"/>
  <c r="F2771" i="3"/>
  <c r="Q2772" i="3"/>
  <c r="K2772" i="3"/>
  <c r="F2772" i="3"/>
  <c r="Q2773" i="3"/>
  <c r="K2773" i="3"/>
  <c r="F2773" i="3"/>
  <c r="Q2774" i="3"/>
  <c r="K2774" i="3"/>
  <c r="F2774" i="3"/>
  <c r="Q2775" i="3"/>
  <c r="K2775" i="3"/>
  <c r="F2775" i="3"/>
  <c r="Q2776" i="3"/>
  <c r="K2776" i="3"/>
  <c r="F2776" i="3"/>
  <c r="Q2777" i="3"/>
  <c r="K2777" i="3"/>
  <c r="F2777" i="3"/>
  <c r="Q2778" i="3"/>
  <c r="K2778" i="3"/>
  <c r="F2778" i="3"/>
  <c r="Q2779" i="3"/>
  <c r="K2779" i="3"/>
  <c r="F2779" i="3"/>
  <c r="Q2780" i="3"/>
  <c r="K2780" i="3"/>
  <c r="F2780" i="3"/>
  <c r="Q2781" i="3"/>
  <c r="K2781" i="3"/>
  <c r="F2781" i="3"/>
  <c r="Q2782" i="3"/>
  <c r="K2782" i="3"/>
  <c r="F2782" i="3"/>
  <c r="Q2783" i="3"/>
  <c r="K2783" i="3"/>
  <c r="F2783" i="3"/>
  <c r="Q2784" i="3"/>
  <c r="K2784" i="3"/>
  <c r="F2784" i="3"/>
  <c r="Q2785" i="3"/>
  <c r="K2785" i="3"/>
  <c r="F2785" i="3"/>
  <c r="Q2786" i="3"/>
  <c r="K2786" i="3"/>
  <c r="F2786" i="3"/>
  <c r="Q2787" i="3"/>
  <c r="K2787" i="3"/>
  <c r="F2787" i="3"/>
  <c r="Q2788" i="3"/>
  <c r="K2788" i="3"/>
  <c r="F2788" i="3"/>
  <c r="Q2789" i="3"/>
  <c r="K2789" i="3"/>
  <c r="F2789" i="3"/>
  <c r="Q2790" i="3"/>
  <c r="K2790" i="3"/>
  <c r="F2790" i="3"/>
  <c r="Q2791" i="3"/>
  <c r="K2791" i="3"/>
  <c r="F2791" i="3"/>
  <c r="Q2792" i="3"/>
  <c r="K2792" i="3"/>
  <c r="F2792" i="3"/>
  <c r="Q2793" i="3"/>
  <c r="K2793" i="3"/>
  <c r="F2793" i="3"/>
  <c r="Q2794" i="3"/>
  <c r="K2794" i="3"/>
  <c r="F2794" i="3"/>
  <c r="Q2795" i="3"/>
  <c r="K2795" i="3"/>
  <c r="F2795" i="3"/>
  <c r="Q2796" i="3"/>
  <c r="K2796" i="3"/>
  <c r="F2796" i="3"/>
  <c r="Q2797" i="3"/>
  <c r="K2797" i="3"/>
  <c r="F2797" i="3"/>
  <c r="Q2798" i="3"/>
  <c r="K2798" i="3"/>
  <c r="F2798" i="3"/>
  <c r="Q2799" i="3"/>
  <c r="K2799" i="3"/>
  <c r="F2799" i="3"/>
  <c r="Q2800" i="3"/>
  <c r="K2800" i="3"/>
  <c r="F2800" i="3"/>
  <c r="Q2801" i="3"/>
  <c r="K2801" i="3"/>
  <c r="F2801" i="3"/>
  <c r="Q2802" i="3"/>
  <c r="K2802" i="3"/>
  <c r="F2802" i="3"/>
  <c r="Q2803" i="3"/>
  <c r="K2803" i="3"/>
  <c r="F2803" i="3"/>
  <c r="Q2804" i="3"/>
  <c r="K2804" i="3"/>
  <c r="F2804" i="3"/>
  <c r="Q2805" i="3"/>
  <c r="K2805" i="3"/>
  <c r="F2805" i="3"/>
  <c r="Q2806" i="3"/>
  <c r="K2806" i="3"/>
  <c r="F2806" i="3"/>
  <c r="Q2807" i="3"/>
  <c r="K2807" i="3"/>
  <c r="F2807" i="3"/>
  <c r="Q2808" i="3"/>
  <c r="K2808" i="3"/>
  <c r="F2808" i="3"/>
  <c r="Q2809" i="3"/>
  <c r="K2809" i="3"/>
  <c r="F2809" i="3"/>
  <c r="Q2810" i="3"/>
  <c r="K2810" i="3"/>
  <c r="F2810" i="3"/>
  <c r="Q2811" i="3"/>
  <c r="K2811" i="3"/>
  <c r="F2811" i="3"/>
  <c r="Q2812" i="3"/>
  <c r="K2812" i="3"/>
  <c r="F2812" i="3"/>
  <c r="Q2813" i="3"/>
  <c r="K2813" i="3"/>
  <c r="F2813" i="3"/>
  <c r="Q2814" i="3"/>
  <c r="K2814" i="3"/>
  <c r="F2814" i="3"/>
  <c r="Q2815" i="3"/>
  <c r="K2815" i="3"/>
  <c r="F2815" i="3"/>
  <c r="Q2816" i="3"/>
  <c r="K2816" i="3"/>
  <c r="F2816" i="3"/>
  <c r="Q2817" i="3"/>
  <c r="K2817" i="3"/>
  <c r="F2817" i="3"/>
  <c r="Q2818" i="3"/>
  <c r="K2818" i="3"/>
  <c r="F2818" i="3"/>
  <c r="Q2819" i="3"/>
  <c r="K2819" i="3"/>
  <c r="F2819" i="3"/>
  <c r="Q2820" i="3"/>
  <c r="K2820" i="3"/>
  <c r="F2820" i="3"/>
  <c r="Q2821" i="3"/>
  <c r="K2821" i="3"/>
  <c r="F2821" i="3"/>
  <c r="Q2822" i="3"/>
  <c r="K2822" i="3"/>
  <c r="F2822" i="3"/>
  <c r="Q2823" i="3"/>
  <c r="K2823" i="3"/>
  <c r="F2823" i="3"/>
  <c r="Q2824" i="3"/>
  <c r="K2824" i="3"/>
  <c r="F2824" i="3"/>
  <c r="Q2825" i="3"/>
  <c r="K2825" i="3"/>
  <c r="F2825" i="3"/>
  <c r="Q2826" i="3"/>
  <c r="K2826" i="3"/>
  <c r="F2826" i="3"/>
  <c r="Q2827" i="3"/>
  <c r="K2827" i="3"/>
  <c r="F2827" i="3"/>
  <c r="Q2828" i="3"/>
  <c r="K2828" i="3"/>
  <c r="F2828" i="3"/>
  <c r="Q2829" i="3"/>
  <c r="K2829" i="3"/>
  <c r="F2829" i="3"/>
  <c r="Q2830" i="3"/>
  <c r="K2830" i="3"/>
  <c r="F2830" i="3"/>
  <c r="Q2831" i="3"/>
  <c r="K2831" i="3"/>
  <c r="F2831" i="3"/>
  <c r="Q2832" i="3"/>
  <c r="K2832" i="3"/>
  <c r="F2832" i="3"/>
  <c r="Q2833" i="3"/>
  <c r="K2833" i="3"/>
  <c r="F2833" i="3"/>
  <c r="Q2834" i="3"/>
  <c r="K2834" i="3"/>
  <c r="F2834" i="3"/>
  <c r="Q2835" i="3"/>
  <c r="K2835" i="3"/>
  <c r="F2835" i="3"/>
  <c r="Q2836" i="3"/>
  <c r="K2836" i="3"/>
  <c r="F2836" i="3"/>
  <c r="Q2837" i="3"/>
  <c r="K2837" i="3"/>
  <c r="F2837" i="3"/>
  <c r="Q2838" i="3"/>
  <c r="K2838" i="3"/>
  <c r="F2838" i="3"/>
  <c r="Q2839" i="3"/>
  <c r="K2839" i="3"/>
  <c r="F2839" i="3"/>
  <c r="Q2840" i="3"/>
  <c r="K2840" i="3"/>
  <c r="F2840" i="3"/>
  <c r="Q2841" i="3"/>
  <c r="K2841" i="3"/>
  <c r="F2841" i="3"/>
  <c r="Q2842" i="3"/>
  <c r="K2842" i="3"/>
  <c r="F2842" i="3"/>
  <c r="Q2843" i="3"/>
  <c r="K2843" i="3"/>
  <c r="F2843" i="3"/>
  <c r="Q2844" i="3"/>
  <c r="K2844" i="3"/>
  <c r="F2844" i="3"/>
  <c r="Q2845" i="3"/>
  <c r="K2845" i="3"/>
  <c r="F2845" i="3"/>
  <c r="Q2846" i="3"/>
  <c r="K2846" i="3"/>
  <c r="F2846" i="3"/>
  <c r="Q2847" i="3"/>
  <c r="K2847" i="3"/>
  <c r="F2847" i="3"/>
  <c r="Q2848" i="3"/>
  <c r="K2848" i="3"/>
  <c r="F2848" i="3"/>
  <c r="Q2849" i="3"/>
  <c r="K2849" i="3"/>
  <c r="F2849" i="3"/>
  <c r="Q2850" i="3"/>
  <c r="K2850" i="3"/>
  <c r="F2850" i="3"/>
  <c r="Q2851" i="3"/>
  <c r="K2851" i="3"/>
  <c r="F2851" i="3"/>
  <c r="Q2852" i="3"/>
  <c r="K2852" i="3"/>
  <c r="F2852" i="3"/>
  <c r="Q2853" i="3"/>
  <c r="K2853" i="3"/>
  <c r="F2853" i="3"/>
  <c r="Q2854" i="3"/>
  <c r="K2854" i="3"/>
  <c r="F2854" i="3"/>
  <c r="Q2855" i="3"/>
  <c r="K2855" i="3"/>
  <c r="F2855" i="3"/>
  <c r="Q2856" i="3"/>
  <c r="K2856" i="3"/>
  <c r="F2856" i="3"/>
  <c r="Q2857" i="3"/>
  <c r="K2857" i="3"/>
  <c r="F2857" i="3"/>
  <c r="Q2858" i="3"/>
  <c r="K2858" i="3"/>
  <c r="F2858" i="3"/>
  <c r="Q2859" i="3"/>
  <c r="K2859" i="3"/>
  <c r="F2859" i="3"/>
  <c r="Q2860" i="3"/>
  <c r="K2860" i="3"/>
  <c r="F2860" i="3"/>
  <c r="Q2861" i="3"/>
  <c r="K2861" i="3"/>
  <c r="F2861" i="3"/>
  <c r="Q2862" i="3"/>
  <c r="K2862" i="3"/>
  <c r="F2862" i="3"/>
  <c r="Q2863" i="3"/>
  <c r="K2863" i="3"/>
  <c r="F2863" i="3"/>
  <c r="Q2864" i="3"/>
  <c r="K2864" i="3"/>
  <c r="F2864" i="3"/>
  <c r="Q2865" i="3"/>
  <c r="K2865" i="3"/>
  <c r="F2865" i="3"/>
  <c r="Q2866" i="3"/>
  <c r="K2866" i="3"/>
  <c r="F2866" i="3"/>
  <c r="Q2867" i="3"/>
  <c r="K2867" i="3"/>
  <c r="F2867" i="3"/>
  <c r="Q2868" i="3"/>
  <c r="K2868" i="3"/>
  <c r="F2868" i="3"/>
  <c r="Q2869" i="3"/>
  <c r="K2869" i="3"/>
  <c r="F2869" i="3"/>
  <c r="Q2870" i="3"/>
  <c r="K2870" i="3"/>
  <c r="F2870" i="3"/>
  <c r="Q2871" i="3"/>
  <c r="K2871" i="3"/>
  <c r="F2871" i="3"/>
  <c r="Q2872" i="3"/>
  <c r="K2872" i="3"/>
  <c r="F2872" i="3"/>
  <c r="Q2873" i="3"/>
  <c r="K2873" i="3"/>
  <c r="F2873" i="3"/>
  <c r="Q2874" i="3"/>
  <c r="K2874" i="3"/>
  <c r="F2874" i="3"/>
  <c r="Q2875" i="3"/>
  <c r="K2875" i="3"/>
  <c r="F2875" i="3"/>
  <c r="Q2876" i="3"/>
  <c r="K2876" i="3"/>
  <c r="F2876" i="3"/>
  <c r="Q2877" i="3"/>
  <c r="K2877" i="3"/>
  <c r="F2877" i="3"/>
  <c r="Q2878" i="3"/>
  <c r="K2878" i="3"/>
  <c r="F2878" i="3"/>
  <c r="Q2879" i="3"/>
  <c r="K2879" i="3"/>
  <c r="F2879" i="3"/>
  <c r="Q2880" i="3"/>
  <c r="K2880" i="3"/>
  <c r="F2880" i="3"/>
  <c r="Q2881" i="3"/>
  <c r="K2881" i="3"/>
  <c r="F2881" i="3"/>
  <c r="Q2882" i="3"/>
  <c r="K2882" i="3"/>
  <c r="F2882" i="3"/>
  <c r="Q2883" i="3"/>
  <c r="K2883" i="3"/>
  <c r="F2883" i="3"/>
  <c r="Q2884" i="3"/>
  <c r="K2884" i="3"/>
  <c r="F2884" i="3"/>
  <c r="Q2885" i="3"/>
  <c r="K2885" i="3"/>
  <c r="F2885" i="3"/>
  <c r="Q2886" i="3"/>
  <c r="K2886" i="3"/>
  <c r="F2886" i="3"/>
  <c r="Q2887" i="3"/>
  <c r="K2887" i="3"/>
  <c r="F2887" i="3"/>
  <c r="Q2888" i="3"/>
  <c r="K2888" i="3"/>
  <c r="F2888" i="3"/>
  <c r="Q2889" i="3"/>
  <c r="K2889" i="3"/>
  <c r="F2889" i="3"/>
  <c r="Q2890" i="3"/>
  <c r="K2890" i="3"/>
  <c r="F2890" i="3"/>
  <c r="Q2891" i="3"/>
  <c r="K2891" i="3"/>
  <c r="F2891" i="3"/>
  <c r="Q2892" i="3"/>
  <c r="K2892" i="3"/>
  <c r="F2892" i="3"/>
  <c r="Q2893" i="3"/>
  <c r="K2893" i="3"/>
  <c r="F2893" i="3"/>
  <c r="Q2894" i="3"/>
  <c r="K2894" i="3"/>
  <c r="F2894" i="3"/>
  <c r="Q2895" i="3"/>
  <c r="K2895" i="3"/>
  <c r="F2895" i="3"/>
  <c r="Q2896" i="3"/>
  <c r="K2896" i="3"/>
  <c r="F2896" i="3"/>
  <c r="Q2897" i="3"/>
  <c r="K2897" i="3"/>
  <c r="F2897" i="3"/>
  <c r="Q2898" i="3"/>
  <c r="K2898" i="3"/>
  <c r="F2898" i="3"/>
  <c r="Q2899" i="3"/>
  <c r="K2899" i="3"/>
  <c r="F2899" i="3"/>
  <c r="Q2900" i="3"/>
  <c r="K2900" i="3"/>
  <c r="F2900" i="3"/>
  <c r="Q2901" i="3"/>
  <c r="K2901" i="3"/>
  <c r="F2901" i="3"/>
  <c r="Q2902" i="3"/>
  <c r="K2902" i="3"/>
  <c r="F2902" i="3"/>
  <c r="Q2903" i="3"/>
  <c r="K2903" i="3"/>
  <c r="F2903" i="3"/>
  <c r="Q2904" i="3"/>
  <c r="K2904" i="3"/>
  <c r="F2904" i="3"/>
  <c r="Q2905" i="3"/>
  <c r="K2905" i="3"/>
  <c r="F2905" i="3"/>
  <c r="Q2906" i="3"/>
  <c r="K2906" i="3"/>
  <c r="F2906" i="3"/>
  <c r="Q2907" i="3"/>
  <c r="K2907" i="3"/>
  <c r="F2907" i="3"/>
  <c r="Q2908" i="3"/>
  <c r="K2908" i="3"/>
  <c r="F2908" i="3"/>
  <c r="Q2909" i="3"/>
  <c r="K2909" i="3"/>
  <c r="F2909" i="3"/>
  <c r="Q2910" i="3"/>
  <c r="K2910" i="3"/>
  <c r="F2910" i="3"/>
  <c r="Q2911" i="3"/>
  <c r="K2911" i="3"/>
  <c r="F2911" i="3"/>
  <c r="Q2912" i="3"/>
  <c r="K2912" i="3"/>
  <c r="F2912" i="3"/>
  <c r="Q2913" i="3"/>
  <c r="K2913" i="3"/>
  <c r="F2913" i="3"/>
  <c r="Q2914" i="3"/>
  <c r="K2914" i="3"/>
  <c r="F2914" i="3"/>
  <c r="Q2915" i="3"/>
  <c r="K2915" i="3"/>
  <c r="F2915" i="3"/>
  <c r="Q2916" i="3"/>
  <c r="K2916" i="3"/>
  <c r="F2916" i="3"/>
  <c r="Q2917" i="3"/>
  <c r="K2917" i="3"/>
  <c r="F2917" i="3"/>
  <c r="Q2918" i="3"/>
  <c r="K2918" i="3"/>
  <c r="F2918" i="3"/>
  <c r="Q2919" i="3"/>
  <c r="K2919" i="3"/>
  <c r="F2919" i="3"/>
  <c r="Q2920" i="3"/>
  <c r="K2920" i="3"/>
  <c r="F2920" i="3"/>
  <c r="Q2921" i="3"/>
  <c r="K2921" i="3"/>
  <c r="F2921" i="3"/>
  <c r="Q2922" i="3"/>
  <c r="K2922" i="3"/>
  <c r="F2922" i="3"/>
  <c r="Q2923" i="3"/>
  <c r="K2923" i="3"/>
  <c r="F2923" i="3"/>
  <c r="Q2924" i="3"/>
  <c r="K2924" i="3"/>
  <c r="F2924" i="3"/>
  <c r="Q2925" i="3"/>
  <c r="K2925" i="3"/>
  <c r="F2925" i="3"/>
  <c r="Q2926" i="3"/>
  <c r="K2926" i="3"/>
  <c r="F2926" i="3"/>
  <c r="Q2927" i="3"/>
  <c r="K2927" i="3"/>
  <c r="F2927" i="3"/>
  <c r="Q2928" i="3"/>
  <c r="K2928" i="3"/>
  <c r="F2928" i="3"/>
  <c r="Q2929" i="3"/>
  <c r="K2929" i="3"/>
  <c r="F2929" i="3"/>
  <c r="Q2930" i="3"/>
  <c r="K2930" i="3"/>
  <c r="F2930" i="3"/>
  <c r="Q2931" i="3"/>
  <c r="K2931" i="3"/>
  <c r="F2931" i="3"/>
  <c r="Q2932" i="3"/>
  <c r="K2932" i="3"/>
  <c r="F2932" i="3"/>
  <c r="Q2933" i="3"/>
  <c r="K2933" i="3"/>
  <c r="F2933" i="3"/>
  <c r="Q2934" i="3"/>
  <c r="K2934" i="3"/>
  <c r="F2934" i="3"/>
  <c r="Q2935" i="3"/>
  <c r="K2935" i="3"/>
  <c r="F2935" i="3"/>
  <c r="Q2936" i="3"/>
  <c r="K2936" i="3"/>
  <c r="F2936" i="3"/>
  <c r="Q2937" i="3"/>
  <c r="K2937" i="3"/>
  <c r="F2937" i="3"/>
  <c r="Q2938" i="3"/>
  <c r="K2938" i="3"/>
  <c r="F2938" i="3"/>
  <c r="Q2939" i="3"/>
  <c r="K2939" i="3"/>
  <c r="F2939" i="3"/>
  <c r="Q2940" i="3"/>
  <c r="K2940" i="3"/>
  <c r="F2940" i="3"/>
  <c r="Q2941" i="3"/>
  <c r="K2941" i="3"/>
  <c r="F2941" i="3"/>
  <c r="Q2942" i="3"/>
  <c r="K2942" i="3"/>
  <c r="F2942" i="3"/>
  <c r="Q2943" i="3"/>
  <c r="K2943" i="3"/>
  <c r="F2943" i="3"/>
  <c r="Q2944" i="3"/>
  <c r="K2944" i="3"/>
  <c r="F2944" i="3"/>
  <c r="Q2945" i="3"/>
  <c r="K2945" i="3"/>
  <c r="F2945" i="3"/>
  <c r="Q2946" i="3"/>
  <c r="K2946" i="3"/>
  <c r="F2946" i="3"/>
  <c r="Q2947" i="3"/>
  <c r="K2947" i="3"/>
  <c r="F2947" i="3"/>
  <c r="Q2948" i="3"/>
  <c r="K2948" i="3"/>
  <c r="F2948" i="3"/>
  <c r="Q2949" i="3"/>
  <c r="K2949" i="3"/>
  <c r="F2949" i="3"/>
  <c r="Q2950" i="3"/>
  <c r="K2950" i="3"/>
  <c r="F2950" i="3"/>
  <c r="Q2951" i="3"/>
  <c r="K2951" i="3"/>
  <c r="F2951" i="3"/>
  <c r="Q2952" i="3"/>
  <c r="K2952" i="3"/>
  <c r="F2952" i="3"/>
  <c r="Q2953" i="3"/>
  <c r="K2953" i="3"/>
  <c r="F2953" i="3"/>
  <c r="Q2954" i="3"/>
  <c r="K2954" i="3"/>
  <c r="F2954" i="3"/>
  <c r="Q2955" i="3"/>
  <c r="K2955" i="3"/>
  <c r="F2955" i="3"/>
  <c r="Q2956" i="3"/>
  <c r="K2956" i="3"/>
  <c r="F2956" i="3"/>
  <c r="Q2957" i="3"/>
  <c r="K2957" i="3"/>
  <c r="F2957" i="3"/>
  <c r="Q2958" i="3"/>
  <c r="K2958" i="3"/>
  <c r="F2958" i="3"/>
  <c r="Q2959" i="3"/>
  <c r="K2959" i="3"/>
  <c r="F2959" i="3"/>
  <c r="Q2960" i="3"/>
  <c r="K2960" i="3"/>
  <c r="F2960" i="3"/>
  <c r="Q2961" i="3"/>
  <c r="K2961" i="3"/>
  <c r="F2961" i="3"/>
  <c r="Q2962" i="3"/>
  <c r="K2962" i="3"/>
  <c r="F2962" i="3"/>
  <c r="Q2963" i="3"/>
  <c r="K2963" i="3"/>
  <c r="F2963" i="3"/>
  <c r="Q2964" i="3"/>
  <c r="K2964" i="3"/>
  <c r="F2964" i="3"/>
  <c r="Q2965" i="3"/>
  <c r="K2965" i="3"/>
  <c r="F2965" i="3"/>
  <c r="Q2966" i="3"/>
  <c r="K2966" i="3"/>
  <c r="F2966" i="3"/>
  <c r="Q2967" i="3"/>
  <c r="K2967" i="3"/>
  <c r="F2967" i="3"/>
  <c r="Q2968" i="3"/>
  <c r="K2968" i="3"/>
  <c r="F2968" i="3"/>
  <c r="Q2969" i="3"/>
  <c r="K2969" i="3"/>
  <c r="F2969" i="3"/>
  <c r="Q2970" i="3"/>
  <c r="K2970" i="3"/>
  <c r="F2970" i="3"/>
  <c r="Q2971" i="3"/>
  <c r="K2971" i="3"/>
  <c r="F2971" i="3"/>
  <c r="Q2972" i="3"/>
  <c r="K2972" i="3"/>
  <c r="F2972" i="3"/>
  <c r="Q2973" i="3"/>
  <c r="K2973" i="3"/>
  <c r="F2973" i="3"/>
  <c r="Q2974" i="3"/>
  <c r="K2974" i="3"/>
  <c r="F2974" i="3"/>
  <c r="Q2975" i="3"/>
  <c r="K2975" i="3"/>
  <c r="F2975" i="3"/>
  <c r="Q2976" i="3"/>
  <c r="K2976" i="3"/>
  <c r="F2976" i="3"/>
  <c r="Q2977" i="3"/>
  <c r="K2977" i="3"/>
  <c r="F2977" i="3"/>
  <c r="Q2978" i="3"/>
  <c r="K2978" i="3"/>
  <c r="F2978" i="3"/>
  <c r="Q2979" i="3"/>
  <c r="K2979" i="3"/>
  <c r="F2979" i="3"/>
  <c r="Q2980" i="3"/>
  <c r="K2980" i="3"/>
  <c r="F2980" i="3"/>
  <c r="Q2981" i="3"/>
  <c r="K2981" i="3"/>
  <c r="F2981" i="3"/>
  <c r="Q2982" i="3"/>
  <c r="K2982" i="3"/>
  <c r="F2982" i="3"/>
  <c r="Q2983" i="3"/>
  <c r="K2983" i="3"/>
  <c r="F2983" i="3"/>
  <c r="Q2984" i="3"/>
  <c r="K2984" i="3"/>
  <c r="F2984" i="3"/>
  <c r="Q2985" i="3"/>
  <c r="K2985" i="3"/>
  <c r="F2985" i="3"/>
  <c r="Q2986" i="3"/>
  <c r="K2986" i="3"/>
  <c r="F2986" i="3"/>
  <c r="Q2987" i="3"/>
  <c r="K2987" i="3"/>
  <c r="F2987" i="3"/>
  <c r="Q2988" i="3"/>
  <c r="K2988" i="3"/>
  <c r="F2988" i="3"/>
  <c r="Q2989" i="3"/>
  <c r="K2989" i="3"/>
  <c r="F2989" i="3"/>
  <c r="Q2990" i="3"/>
  <c r="K2990" i="3"/>
  <c r="F2990" i="3"/>
  <c r="Q2991" i="3"/>
  <c r="K2991" i="3"/>
  <c r="F2991" i="3"/>
  <c r="Q2992" i="3"/>
  <c r="K2992" i="3"/>
  <c r="F2992" i="3"/>
  <c r="Q2993" i="3"/>
  <c r="K2993" i="3"/>
  <c r="F2993" i="3"/>
  <c r="Q2994" i="3"/>
  <c r="K2994" i="3"/>
  <c r="F2994" i="3"/>
  <c r="Q2995" i="3"/>
  <c r="K2995" i="3"/>
  <c r="F2995" i="3"/>
  <c r="Q2996" i="3"/>
  <c r="K2996" i="3"/>
  <c r="F2996" i="3"/>
  <c r="Q2997" i="3"/>
  <c r="K2997" i="3"/>
  <c r="F2997" i="3"/>
  <c r="Q2998" i="3"/>
  <c r="K2998" i="3"/>
  <c r="F2998" i="3"/>
  <c r="Q2999" i="3"/>
  <c r="K2999" i="3"/>
  <c r="F2999" i="3"/>
  <c r="Q3000" i="3"/>
  <c r="K3000" i="3"/>
  <c r="F3000" i="3"/>
  <c r="Q3001" i="3"/>
  <c r="K3001" i="3"/>
  <c r="F3001" i="3"/>
  <c r="Q3002" i="3"/>
  <c r="K3002" i="3"/>
  <c r="F3002" i="3"/>
  <c r="Q3003" i="3"/>
  <c r="K3003" i="3"/>
  <c r="F3003" i="3"/>
  <c r="Q3004" i="3"/>
  <c r="K3004" i="3"/>
  <c r="F3004" i="3"/>
  <c r="Q3005" i="3"/>
  <c r="K3005" i="3"/>
  <c r="F3005" i="3"/>
  <c r="Q3006" i="3"/>
  <c r="K3006" i="3"/>
  <c r="F3006" i="3"/>
  <c r="Q3007" i="3"/>
  <c r="K3007" i="3"/>
  <c r="F3007" i="3"/>
  <c r="Q3008" i="3"/>
  <c r="K3008" i="3"/>
  <c r="F3008" i="3"/>
  <c r="Q3009" i="3"/>
  <c r="K3009" i="3"/>
  <c r="F3009" i="3"/>
  <c r="Q3010" i="3"/>
  <c r="K3010" i="3"/>
  <c r="F3010" i="3"/>
  <c r="Q3011" i="3"/>
  <c r="K3011" i="3"/>
  <c r="F3011" i="3"/>
  <c r="Q3012" i="3"/>
  <c r="K3012" i="3"/>
  <c r="F3012" i="3"/>
  <c r="Q3013" i="3"/>
  <c r="K3013" i="3"/>
  <c r="F3013" i="3"/>
  <c r="Q3014" i="3"/>
  <c r="K3014" i="3"/>
  <c r="F3014" i="3"/>
  <c r="Q3015" i="3"/>
  <c r="K3015" i="3"/>
  <c r="F3015" i="3"/>
  <c r="Q3016" i="3"/>
  <c r="K3016" i="3"/>
  <c r="F3016" i="3"/>
  <c r="Q3017" i="3"/>
  <c r="K3017" i="3"/>
  <c r="F3017" i="3"/>
  <c r="Q3018" i="3"/>
  <c r="K3018" i="3"/>
  <c r="F3018" i="3"/>
  <c r="Q3019" i="3"/>
  <c r="K3019" i="3"/>
  <c r="F3019" i="3"/>
  <c r="Q3020" i="3"/>
  <c r="K3020" i="3"/>
  <c r="F3020" i="3"/>
  <c r="Q3021" i="3"/>
  <c r="K3021" i="3"/>
  <c r="F3021" i="3"/>
  <c r="Q3022" i="3"/>
  <c r="K3022" i="3"/>
  <c r="F3022" i="3"/>
  <c r="Q3023" i="3"/>
  <c r="K3023" i="3"/>
  <c r="F3023" i="3"/>
  <c r="Q3024" i="3"/>
  <c r="K3024" i="3"/>
  <c r="F3024" i="3"/>
  <c r="Q3025" i="3"/>
  <c r="K3025" i="3"/>
  <c r="F3025" i="3"/>
  <c r="Q3026" i="3"/>
  <c r="K3026" i="3"/>
  <c r="F3026" i="3"/>
  <c r="Q3027" i="3"/>
  <c r="K3027" i="3"/>
  <c r="F3027" i="3"/>
  <c r="Q3028" i="3"/>
  <c r="K3028" i="3"/>
  <c r="F3028" i="3"/>
  <c r="Q3029" i="3"/>
  <c r="K3029" i="3"/>
  <c r="F3029" i="3"/>
  <c r="Q3030" i="3"/>
  <c r="K3030" i="3"/>
  <c r="F3030" i="3"/>
  <c r="Q3031" i="3"/>
  <c r="K3031" i="3"/>
  <c r="F3031" i="3"/>
  <c r="Q3032" i="3"/>
  <c r="K3032" i="3"/>
  <c r="F3032" i="3"/>
  <c r="Q3033" i="3"/>
  <c r="K3033" i="3"/>
  <c r="F3033" i="3"/>
  <c r="Q3034" i="3"/>
  <c r="K3034" i="3"/>
  <c r="F3034" i="3"/>
  <c r="Q3035" i="3"/>
  <c r="K3035" i="3"/>
  <c r="F3035" i="3"/>
  <c r="Q3036" i="3"/>
  <c r="K3036" i="3"/>
  <c r="F3036" i="3"/>
  <c r="Q3037" i="3"/>
  <c r="K3037" i="3"/>
  <c r="F3037" i="3"/>
  <c r="Q3038" i="3"/>
  <c r="K3038" i="3"/>
  <c r="F3038" i="3"/>
  <c r="Q3039" i="3"/>
  <c r="K3039" i="3"/>
  <c r="F3039" i="3"/>
  <c r="Q3040" i="3"/>
  <c r="K3040" i="3"/>
  <c r="F3040" i="3"/>
  <c r="Q3041" i="3"/>
  <c r="K3041" i="3"/>
  <c r="F3041" i="3"/>
  <c r="Q3042" i="3"/>
  <c r="K3042" i="3"/>
  <c r="F3042" i="3"/>
  <c r="Q3043" i="3"/>
  <c r="K3043" i="3"/>
  <c r="F3043" i="3"/>
  <c r="Q3044" i="3"/>
  <c r="K3044" i="3"/>
  <c r="F3044" i="3"/>
  <c r="Q3045" i="3"/>
  <c r="K3045" i="3"/>
  <c r="F3045" i="3"/>
  <c r="Q3046" i="3"/>
  <c r="K3046" i="3"/>
  <c r="F3046" i="3"/>
  <c r="Q3047" i="3"/>
  <c r="K3047" i="3"/>
  <c r="F3047" i="3"/>
  <c r="Q3048" i="3"/>
  <c r="K3048" i="3"/>
  <c r="F3048" i="3"/>
  <c r="Q3049" i="3"/>
  <c r="K3049" i="3"/>
  <c r="F3049" i="3"/>
  <c r="Q3050" i="3"/>
  <c r="K3050" i="3"/>
  <c r="F3050" i="3"/>
  <c r="Q3051" i="3"/>
  <c r="K3051" i="3"/>
  <c r="F3051" i="3"/>
  <c r="Q3052" i="3"/>
  <c r="K3052" i="3"/>
  <c r="F3052" i="3"/>
  <c r="Q3053" i="3"/>
  <c r="K3053" i="3"/>
  <c r="F3053" i="3"/>
  <c r="Q3054" i="3"/>
  <c r="K3054" i="3"/>
  <c r="F3054" i="3"/>
  <c r="Q3055" i="3"/>
  <c r="K3055" i="3"/>
  <c r="F3055" i="3"/>
  <c r="Q3056" i="3"/>
  <c r="K3056" i="3"/>
  <c r="F3056" i="3"/>
  <c r="Q3057" i="3"/>
  <c r="K3057" i="3"/>
  <c r="F3057" i="3"/>
  <c r="Q3058" i="3"/>
  <c r="K3058" i="3"/>
  <c r="F3058" i="3"/>
  <c r="Q3059" i="3"/>
  <c r="K3059" i="3"/>
  <c r="F3059" i="3"/>
  <c r="Q3060" i="3"/>
  <c r="K3060" i="3"/>
  <c r="F3060" i="3"/>
  <c r="Q3061" i="3"/>
  <c r="K3061" i="3"/>
  <c r="F3061" i="3"/>
  <c r="Q3062" i="3"/>
  <c r="K3062" i="3"/>
  <c r="F3062" i="3"/>
  <c r="Q3063" i="3"/>
  <c r="K3063" i="3"/>
  <c r="F3063" i="3"/>
  <c r="Q3064" i="3"/>
  <c r="K3064" i="3"/>
  <c r="F3064" i="3"/>
  <c r="Q3065" i="3"/>
  <c r="K3065" i="3"/>
  <c r="F3065" i="3"/>
  <c r="Q3066" i="3"/>
  <c r="K3066" i="3"/>
  <c r="F3066" i="3"/>
  <c r="Q3067" i="3"/>
  <c r="K3067" i="3"/>
  <c r="F3067" i="3"/>
  <c r="Q3068" i="3"/>
  <c r="K3068" i="3"/>
  <c r="F3068" i="3"/>
  <c r="Q3069" i="3"/>
  <c r="K3069" i="3"/>
  <c r="F3069" i="3"/>
  <c r="Q3070" i="3"/>
  <c r="K3070" i="3"/>
  <c r="F3070" i="3"/>
  <c r="Q3071" i="3"/>
  <c r="K3071" i="3"/>
  <c r="F3071" i="3"/>
  <c r="Q3072" i="3"/>
  <c r="K3072" i="3"/>
  <c r="F3072" i="3"/>
  <c r="Q3073" i="3"/>
  <c r="K3073" i="3"/>
  <c r="F3073" i="3"/>
  <c r="Q3074" i="3"/>
  <c r="K3074" i="3"/>
  <c r="F3074" i="3"/>
  <c r="Q3075" i="3"/>
  <c r="K3075" i="3"/>
  <c r="F3075" i="3"/>
  <c r="Q3076" i="3"/>
  <c r="K3076" i="3"/>
  <c r="F3076" i="3"/>
  <c r="Q3077" i="3"/>
  <c r="K3077" i="3"/>
  <c r="F3077" i="3"/>
  <c r="Q3078" i="3"/>
  <c r="K3078" i="3"/>
  <c r="F3078" i="3"/>
  <c r="Q3079" i="3"/>
  <c r="K3079" i="3"/>
  <c r="F3079" i="3"/>
  <c r="Q3080" i="3"/>
  <c r="K3080" i="3"/>
  <c r="F3080" i="3"/>
  <c r="Q3081" i="3"/>
  <c r="K3081" i="3"/>
  <c r="F3081" i="3"/>
  <c r="Q3082" i="3"/>
  <c r="K3082" i="3"/>
  <c r="F3082" i="3"/>
  <c r="Q3083" i="3"/>
  <c r="K3083" i="3"/>
  <c r="F3083" i="3"/>
  <c r="Q3084" i="3"/>
  <c r="K3084" i="3"/>
  <c r="F3084" i="3"/>
  <c r="Q3085" i="3"/>
  <c r="K3085" i="3"/>
  <c r="F3085" i="3"/>
  <c r="Q3086" i="3"/>
  <c r="K3086" i="3"/>
  <c r="F3086" i="3"/>
  <c r="Q3087" i="3"/>
  <c r="K3087" i="3"/>
  <c r="F3087" i="3"/>
  <c r="Q3088" i="3"/>
  <c r="K3088" i="3"/>
  <c r="F3088" i="3"/>
  <c r="Q3089" i="3"/>
  <c r="K3089" i="3"/>
  <c r="F3089" i="3"/>
  <c r="Q3090" i="3"/>
  <c r="K3090" i="3"/>
  <c r="F3090" i="3"/>
  <c r="Q3091" i="3"/>
  <c r="K3091" i="3"/>
  <c r="F3091" i="3"/>
  <c r="Q3092" i="3"/>
  <c r="K3092" i="3"/>
  <c r="F3092" i="3"/>
  <c r="Q3093" i="3"/>
  <c r="K3093" i="3"/>
  <c r="F3093" i="3"/>
  <c r="Q3094" i="3"/>
  <c r="K3094" i="3"/>
  <c r="F3094" i="3"/>
  <c r="Q3095" i="3"/>
  <c r="K3095" i="3"/>
  <c r="F3095" i="3"/>
  <c r="Q3096" i="3"/>
  <c r="K3096" i="3"/>
  <c r="F3096" i="3"/>
  <c r="Q3097" i="3"/>
  <c r="K3097" i="3"/>
  <c r="F3097" i="3"/>
  <c r="Q3098" i="3"/>
  <c r="K3098" i="3"/>
  <c r="F3098" i="3"/>
  <c r="Q3099" i="3"/>
  <c r="K3099" i="3"/>
  <c r="F3099" i="3"/>
  <c r="Q3100" i="3"/>
  <c r="K3100" i="3"/>
  <c r="F3100" i="3"/>
  <c r="Q3101" i="3"/>
  <c r="K3101" i="3"/>
  <c r="F3101" i="3"/>
  <c r="Q3102" i="3"/>
  <c r="K3102" i="3"/>
  <c r="F3102" i="3"/>
  <c r="Q3103" i="3"/>
  <c r="K3103" i="3"/>
  <c r="F3103" i="3"/>
  <c r="Q3104" i="3"/>
  <c r="K3104" i="3"/>
  <c r="F3104" i="3"/>
  <c r="Q3105" i="3"/>
  <c r="K3105" i="3"/>
  <c r="F3105" i="3"/>
  <c r="Q3106" i="3"/>
  <c r="K3106" i="3"/>
  <c r="F3106" i="3"/>
  <c r="Q3107" i="3"/>
  <c r="K3107" i="3"/>
  <c r="F3107" i="3"/>
  <c r="Q3108" i="3"/>
  <c r="K3108" i="3"/>
  <c r="F3108" i="3"/>
  <c r="Q3109" i="3"/>
  <c r="K3109" i="3"/>
  <c r="F3109" i="3"/>
  <c r="Q3110" i="3"/>
  <c r="K3110" i="3"/>
  <c r="F3110" i="3"/>
  <c r="Q3111" i="3"/>
  <c r="K3111" i="3"/>
  <c r="F3111" i="3"/>
  <c r="Q3112" i="3"/>
  <c r="K3112" i="3"/>
  <c r="F3112" i="3"/>
  <c r="Q3113" i="3"/>
  <c r="K3113" i="3"/>
  <c r="F3113" i="3"/>
  <c r="Q3114" i="3"/>
  <c r="K3114" i="3"/>
  <c r="F3114" i="3"/>
  <c r="Q3115" i="3"/>
  <c r="K3115" i="3"/>
  <c r="F3115" i="3"/>
  <c r="Q3116" i="3"/>
  <c r="K3116" i="3"/>
  <c r="F3116" i="3"/>
  <c r="Q3117" i="3"/>
  <c r="K3117" i="3"/>
  <c r="F3117" i="3"/>
  <c r="Q3118" i="3"/>
  <c r="K3118" i="3"/>
  <c r="F3118" i="3"/>
  <c r="Q3119" i="3"/>
  <c r="K3119" i="3"/>
  <c r="F3119" i="3"/>
  <c r="Q3120" i="3"/>
  <c r="K3120" i="3"/>
  <c r="F3120" i="3"/>
  <c r="Q3121" i="3"/>
  <c r="K3121" i="3"/>
  <c r="F3121" i="3"/>
  <c r="Q3122" i="3"/>
  <c r="K3122" i="3"/>
  <c r="F3122" i="3"/>
  <c r="Q3123" i="3"/>
  <c r="K3123" i="3"/>
  <c r="F3123" i="3"/>
  <c r="Q3124" i="3"/>
  <c r="K3124" i="3"/>
  <c r="F3124" i="3"/>
  <c r="Q3125" i="3"/>
  <c r="K3125" i="3"/>
  <c r="F3125" i="3"/>
  <c r="Q3126" i="3"/>
  <c r="K3126" i="3"/>
  <c r="F3126" i="3"/>
  <c r="Q3127" i="3"/>
  <c r="K3127" i="3"/>
  <c r="F3127" i="3"/>
  <c r="Q3128" i="3"/>
  <c r="K3128" i="3"/>
  <c r="F3128" i="3"/>
  <c r="Q3129" i="3"/>
  <c r="K3129" i="3"/>
  <c r="F3129" i="3"/>
  <c r="Q3130" i="3"/>
  <c r="K3130" i="3"/>
  <c r="F3130" i="3"/>
  <c r="Q3131" i="3"/>
  <c r="K3131" i="3"/>
  <c r="F3131" i="3"/>
  <c r="Q3132" i="3"/>
  <c r="K3132" i="3"/>
  <c r="F3132" i="3"/>
  <c r="Q3133" i="3"/>
  <c r="K3133" i="3"/>
  <c r="F3133" i="3"/>
  <c r="Q3134" i="3"/>
  <c r="K3134" i="3"/>
  <c r="F3134" i="3"/>
  <c r="Q3135" i="3"/>
  <c r="K3135" i="3"/>
  <c r="F3135" i="3"/>
  <c r="Q3136" i="3"/>
  <c r="K3136" i="3"/>
  <c r="F3136" i="3"/>
  <c r="Q3137" i="3"/>
  <c r="K3137" i="3"/>
  <c r="F3137" i="3"/>
  <c r="Q3138" i="3"/>
  <c r="K3138" i="3"/>
  <c r="F3138" i="3"/>
  <c r="Q3139" i="3"/>
  <c r="K3139" i="3"/>
  <c r="F3139" i="3"/>
  <c r="Q3140" i="3"/>
  <c r="K3140" i="3"/>
  <c r="F3140" i="3"/>
  <c r="Q3141" i="3"/>
  <c r="K3141" i="3"/>
  <c r="F3141" i="3"/>
  <c r="Q3142" i="3"/>
  <c r="K3142" i="3"/>
  <c r="F3142" i="3"/>
  <c r="Q3143" i="3"/>
  <c r="K3143" i="3"/>
  <c r="F3143" i="3"/>
  <c r="Q3144" i="3"/>
  <c r="K3144" i="3"/>
  <c r="F3144" i="3"/>
  <c r="Q3145" i="3"/>
  <c r="K3145" i="3"/>
  <c r="F3145" i="3"/>
  <c r="Q3146" i="3"/>
  <c r="K3146" i="3"/>
  <c r="F3146" i="3"/>
  <c r="Q3147" i="3"/>
  <c r="K3147" i="3"/>
  <c r="F3147" i="3"/>
  <c r="Q3148" i="3"/>
  <c r="K3148" i="3"/>
  <c r="F3148" i="3"/>
  <c r="Q3149" i="3"/>
  <c r="K3149" i="3"/>
  <c r="F3149" i="3"/>
  <c r="Q3150" i="3"/>
  <c r="K3150" i="3"/>
  <c r="F3150" i="3"/>
  <c r="Q3151" i="3"/>
  <c r="K3151" i="3"/>
  <c r="F3151" i="3"/>
  <c r="Q3152" i="3"/>
  <c r="K3152" i="3"/>
  <c r="F3152" i="3"/>
  <c r="Q3153" i="3"/>
  <c r="K3153" i="3"/>
  <c r="F3153" i="3"/>
  <c r="Q3154" i="3"/>
  <c r="K3154" i="3"/>
  <c r="F3154" i="3"/>
  <c r="Q3155" i="3"/>
  <c r="K3155" i="3"/>
  <c r="F3155" i="3"/>
  <c r="Q3156" i="3"/>
  <c r="K3156" i="3"/>
  <c r="F3156" i="3"/>
  <c r="Q3157" i="3"/>
  <c r="K3157" i="3"/>
  <c r="F3157" i="3"/>
  <c r="Q3158" i="3"/>
  <c r="K3158" i="3"/>
  <c r="F3158" i="3"/>
  <c r="Q3159" i="3"/>
  <c r="K3159" i="3"/>
  <c r="F3159" i="3"/>
  <c r="Q3160" i="3"/>
  <c r="K3160" i="3"/>
  <c r="F3160" i="3"/>
  <c r="Q3161" i="3"/>
  <c r="K3161" i="3"/>
  <c r="F3161" i="3"/>
  <c r="Q3162" i="3"/>
  <c r="K3162" i="3"/>
  <c r="F3162" i="3"/>
  <c r="Q3163" i="3"/>
  <c r="K3163" i="3"/>
  <c r="F3163" i="3"/>
  <c r="Q3164" i="3"/>
  <c r="K3164" i="3"/>
  <c r="F3164" i="3"/>
  <c r="Q3165" i="3"/>
  <c r="K3165" i="3"/>
  <c r="F3165" i="3"/>
  <c r="Q3166" i="3"/>
  <c r="K3166" i="3"/>
  <c r="F3166" i="3"/>
  <c r="Q3167" i="3"/>
  <c r="K3167" i="3"/>
  <c r="F3167" i="3"/>
  <c r="Q3168" i="3"/>
  <c r="K3168" i="3"/>
  <c r="F3168" i="3"/>
  <c r="Q3169" i="3"/>
  <c r="K3169" i="3"/>
  <c r="F3169" i="3"/>
  <c r="Q3170" i="3"/>
  <c r="K3170" i="3"/>
  <c r="F3170" i="3"/>
  <c r="Q3171" i="3"/>
  <c r="K3171" i="3"/>
  <c r="F3171" i="3"/>
  <c r="Q3172" i="3"/>
  <c r="K3172" i="3"/>
  <c r="F3172" i="3"/>
  <c r="Q3173" i="3"/>
  <c r="K3173" i="3"/>
  <c r="F3173" i="3"/>
  <c r="Q3174" i="3"/>
  <c r="K3174" i="3"/>
  <c r="F3174" i="3"/>
  <c r="Q3175" i="3"/>
  <c r="K3175" i="3"/>
  <c r="F3175" i="3"/>
  <c r="Q3176" i="3"/>
  <c r="K3176" i="3"/>
  <c r="F3176" i="3"/>
  <c r="Q3177" i="3"/>
  <c r="K3177" i="3"/>
  <c r="F3177" i="3"/>
  <c r="Q3178" i="3"/>
  <c r="K3178" i="3"/>
  <c r="F3178" i="3"/>
  <c r="Q3179" i="3"/>
  <c r="K3179" i="3"/>
  <c r="F3179" i="3"/>
  <c r="Q3180" i="3"/>
  <c r="K3180" i="3"/>
  <c r="F3180" i="3"/>
  <c r="Q3181" i="3"/>
  <c r="K3181" i="3"/>
  <c r="F3181" i="3"/>
  <c r="Q3182" i="3"/>
  <c r="K3182" i="3"/>
  <c r="F3182" i="3"/>
  <c r="Q3183" i="3"/>
  <c r="K3183" i="3"/>
  <c r="F3183" i="3"/>
  <c r="Q3184" i="3"/>
  <c r="K3184" i="3"/>
  <c r="F3184" i="3"/>
  <c r="Q3185" i="3"/>
  <c r="K3185" i="3"/>
  <c r="F3185" i="3"/>
  <c r="Q3186" i="3"/>
  <c r="K3186" i="3"/>
  <c r="F3186" i="3"/>
  <c r="Q3187" i="3"/>
  <c r="K3187" i="3"/>
  <c r="F3187" i="3"/>
  <c r="Q3188" i="3"/>
  <c r="K3188" i="3"/>
  <c r="F3188" i="3"/>
  <c r="Q3189" i="3"/>
  <c r="K3189" i="3"/>
  <c r="F3189" i="3"/>
  <c r="Q3190" i="3"/>
  <c r="K3190" i="3"/>
  <c r="F3190" i="3"/>
  <c r="Q3191" i="3"/>
  <c r="K3191" i="3"/>
  <c r="F3191" i="3"/>
  <c r="Q3192" i="3"/>
  <c r="K3192" i="3"/>
  <c r="F3192" i="3"/>
  <c r="Q3193" i="3"/>
  <c r="K3193" i="3"/>
  <c r="F3193" i="3"/>
  <c r="Q3194" i="3"/>
  <c r="K3194" i="3"/>
  <c r="F3194" i="3"/>
  <c r="Q3195" i="3"/>
  <c r="K3195" i="3"/>
  <c r="F3195" i="3"/>
  <c r="Q3196" i="3"/>
  <c r="K3196" i="3"/>
  <c r="F3196" i="3"/>
  <c r="Q3197" i="3"/>
  <c r="K3197" i="3"/>
  <c r="F3197" i="3"/>
  <c r="Q3198" i="3"/>
  <c r="K3198" i="3"/>
  <c r="F3198" i="3"/>
  <c r="Q3199" i="3"/>
  <c r="K3199" i="3"/>
  <c r="F3199" i="3"/>
  <c r="Q3200" i="3"/>
  <c r="K3200" i="3"/>
  <c r="F3200" i="3"/>
  <c r="Q3201" i="3"/>
  <c r="K3201" i="3"/>
  <c r="F3201" i="3"/>
  <c r="Q3202" i="3"/>
  <c r="K3202" i="3"/>
  <c r="F3202" i="3"/>
  <c r="Q3203" i="3"/>
  <c r="K3203" i="3"/>
  <c r="F3203" i="3"/>
  <c r="Q3204" i="3"/>
  <c r="K3204" i="3"/>
  <c r="F3204" i="3"/>
  <c r="Q3205" i="3"/>
  <c r="K3205" i="3"/>
  <c r="F3205" i="3"/>
  <c r="Q3206" i="3"/>
  <c r="K3206" i="3"/>
  <c r="F3206" i="3"/>
  <c r="Q3207" i="3"/>
  <c r="K3207" i="3"/>
  <c r="F3207" i="3"/>
  <c r="Q3208" i="3"/>
  <c r="K3208" i="3"/>
  <c r="F3208" i="3"/>
  <c r="Q3209" i="3"/>
  <c r="K3209" i="3"/>
  <c r="F3209" i="3"/>
  <c r="Q3210" i="3"/>
  <c r="K3210" i="3"/>
  <c r="F3210" i="3"/>
  <c r="Q3211" i="3"/>
  <c r="K3211" i="3"/>
  <c r="F3211" i="3"/>
  <c r="Q3212" i="3"/>
  <c r="K3212" i="3"/>
  <c r="F3212" i="3"/>
  <c r="Q3213" i="3"/>
  <c r="K3213" i="3"/>
  <c r="F3213" i="3"/>
  <c r="Q3214" i="3"/>
  <c r="K3214" i="3"/>
  <c r="F3214" i="3"/>
  <c r="Q3215" i="3"/>
  <c r="K3215" i="3"/>
  <c r="F3215" i="3"/>
  <c r="Q3216" i="3"/>
  <c r="K3216" i="3"/>
  <c r="F3216" i="3"/>
  <c r="Q3217" i="3"/>
  <c r="K3217" i="3"/>
  <c r="F3217" i="3"/>
  <c r="Q3218" i="3"/>
  <c r="K3218" i="3"/>
  <c r="F3218" i="3"/>
  <c r="Q3219" i="3"/>
  <c r="K3219" i="3"/>
  <c r="F3219" i="3"/>
  <c r="Q3220" i="3"/>
  <c r="K3220" i="3"/>
  <c r="F3220" i="3"/>
  <c r="Q3221" i="3"/>
  <c r="K3221" i="3"/>
  <c r="F3221" i="3"/>
  <c r="Q3222" i="3"/>
  <c r="K3222" i="3"/>
  <c r="F3222" i="3"/>
  <c r="Q3223" i="3"/>
  <c r="K3223" i="3"/>
  <c r="F3223" i="3"/>
  <c r="Q3224" i="3"/>
  <c r="K3224" i="3"/>
  <c r="F3224" i="3"/>
  <c r="Q3225" i="3"/>
  <c r="K3225" i="3"/>
  <c r="F3225" i="3"/>
  <c r="Q3226" i="3"/>
  <c r="K3226" i="3"/>
  <c r="F3226" i="3"/>
  <c r="Q3227" i="3"/>
  <c r="K3227" i="3"/>
  <c r="F3227" i="3"/>
  <c r="Q3228" i="3"/>
  <c r="K3228" i="3"/>
  <c r="F3228" i="3"/>
  <c r="Q3229" i="3"/>
  <c r="K3229" i="3"/>
  <c r="F3229" i="3"/>
  <c r="Q3230" i="3"/>
  <c r="K3230" i="3"/>
  <c r="F3230" i="3"/>
  <c r="Q3231" i="3"/>
  <c r="K3231" i="3"/>
  <c r="F3231" i="3"/>
  <c r="Q3232" i="3"/>
  <c r="K3232" i="3"/>
  <c r="F3232" i="3"/>
  <c r="Q3233" i="3"/>
  <c r="K3233" i="3"/>
  <c r="F3233" i="3"/>
  <c r="Q3234" i="3"/>
  <c r="K3234" i="3"/>
  <c r="F3234" i="3"/>
  <c r="Q3235" i="3"/>
  <c r="K3235" i="3"/>
  <c r="F3235" i="3"/>
  <c r="Q3236" i="3"/>
  <c r="K3236" i="3"/>
  <c r="F3236" i="3"/>
  <c r="Q3237" i="3"/>
  <c r="K3237" i="3"/>
  <c r="F3237" i="3"/>
  <c r="Q3238" i="3"/>
  <c r="K3238" i="3"/>
  <c r="F3238" i="3"/>
  <c r="Q3239" i="3"/>
  <c r="K3239" i="3"/>
  <c r="F3239" i="3"/>
  <c r="Q3240" i="3"/>
  <c r="K3240" i="3"/>
  <c r="F3240" i="3"/>
  <c r="Q3241" i="3"/>
  <c r="K3241" i="3"/>
  <c r="F3241" i="3"/>
  <c r="Q3242" i="3"/>
  <c r="K3242" i="3"/>
  <c r="F3242" i="3"/>
  <c r="Q3243" i="3"/>
  <c r="K3243" i="3"/>
  <c r="F3243" i="3"/>
  <c r="Q3244" i="3"/>
  <c r="K3244" i="3"/>
  <c r="F3244" i="3"/>
  <c r="Q3245" i="3"/>
  <c r="K3245" i="3"/>
  <c r="F3245" i="3"/>
  <c r="Q3246" i="3"/>
  <c r="K3246" i="3"/>
  <c r="F3246" i="3"/>
  <c r="Q3247" i="3"/>
  <c r="K3247" i="3"/>
  <c r="F3247" i="3"/>
  <c r="Q3248" i="3"/>
  <c r="K3248" i="3"/>
  <c r="F3248" i="3"/>
  <c r="Q3249" i="3"/>
  <c r="K3249" i="3"/>
  <c r="F3249" i="3"/>
  <c r="Q3250" i="3"/>
  <c r="K3250" i="3"/>
  <c r="F3250" i="3"/>
  <c r="Q3251" i="3"/>
  <c r="K3251" i="3"/>
  <c r="F3251" i="3"/>
  <c r="Q3252" i="3"/>
  <c r="K3252" i="3"/>
  <c r="F3252" i="3"/>
  <c r="Q3253" i="3"/>
  <c r="K3253" i="3"/>
  <c r="F3253" i="3"/>
  <c r="Q3254" i="3"/>
  <c r="K3254" i="3"/>
  <c r="F3254" i="3"/>
  <c r="Q3255" i="3"/>
  <c r="K3255" i="3"/>
  <c r="F3255" i="3"/>
  <c r="Q3256" i="3"/>
  <c r="K3256" i="3"/>
  <c r="F3256" i="3"/>
  <c r="Q3257" i="3"/>
  <c r="K3257" i="3"/>
  <c r="F3257" i="3"/>
  <c r="Q3258" i="3"/>
  <c r="K3258" i="3"/>
  <c r="F3258" i="3"/>
  <c r="Q3259" i="3"/>
  <c r="K3259" i="3"/>
  <c r="F3259" i="3"/>
  <c r="Q3260" i="3"/>
  <c r="K3260" i="3"/>
  <c r="F3260" i="3"/>
  <c r="Q3261" i="3"/>
  <c r="K3261" i="3"/>
  <c r="F3261" i="3"/>
  <c r="Q3262" i="3"/>
  <c r="K3262" i="3"/>
  <c r="F3262" i="3"/>
  <c r="Q3263" i="3"/>
  <c r="K3263" i="3"/>
  <c r="F3263" i="3"/>
  <c r="Q3264" i="3"/>
  <c r="K3264" i="3"/>
  <c r="F3264" i="3"/>
  <c r="Q3265" i="3"/>
  <c r="K3265" i="3"/>
  <c r="F3265" i="3"/>
  <c r="Q3266" i="3"/>
  <c r="K3266" i="3"/>
  <c r="F3266" i="3"/>
  <c r="Q3267" i="3"/>
  <c r="K3267" i="3"/>
  <c r="F3267" i="3"/>
  <c r="Q3268" i="3"/>
  <c r="K3268" i="3"/>
  <c r="F3268" i="3"/>
  <c r="Q3269" i="3"/>
  <c r="K3269" i="3"/>
  <c r="F3269" i="3"/>
  <c r="Q3270" i="3"/>
  <c r="K3270" i="3"/>
  <c r="F3270" i="3"/>
  <c r="Q3271" i="3"/>
  <c r="K3271" i="3"/>
  <c r="F3271" i="3"/>
  <c r="Q3272" i="3"/>
  <c r="K3272" i="3"/>
  <c r="F3272" i="3"/>
  <c r="Q3273" i="3"/>
  <c r="K3273" i="3"/>
  <c r="F3273" i="3"/>
  <c r="Q3274" i="3"/>
  <c r="K3274" i="3"/>
  <c r="F3274" i="3"/>
  <c r="Q3275" i="3"/>
  <c r="K3275" i="3"/>
  <c r="F3275" i="3"/>
  <c r="Q3276" i="3"/>
  <c r="K3276" i="3"/>
  <c r="F3276" i="3"/>
  <c r="Q3277" i="3"/>
  <c r="K3277" i="3"/>
  <c r="F3277" i="3"/>
  <c r="Q3278" i="3"/>
  <c r="K3278" i="3"/>
  <c r="F3278" i="3"/>
  <c r="Q3279" i="3"/>
  <c r="K3279" i="3"/>
  <c r="F3279" i="3"/>
  <c r="Q3280" i="3"/>
  <c r="K3280" i="3"/>
  <c r="F3280" i="3"/>
  <c r="Q3281" i="3"/>
  <c r="K3281" i="3"/>
  <c r="F3281" i="3"/>
  <c r="Q3282" i="3"/>
  <c r="K3282" i="3"/>
  <c r="F3282" i="3"/>
  <c r="Q3283" i="3"/>
  <c r="K3283" i="3"/>
  <c r="F3283" i="3"/>
  <c r="Q3284" i="3"/>
  <c r="K3284" i="3"/>
  <c r="F3284" i="3"/>
  <c r="Q3285" i="3"/>
  <c r="K3285" i="3"/>
  <c r="F3285" i="3"/>
  <c r="Q3286" i="3"/>
  <c r="K3286" i="3"/>
  <c r="F3286" i="3"/>
  <c r="Q3287" i="3"/>
  <c r="K3287" i="3"/>
  <c r="F3287" i="3"/>
  <c r="Q3288" i="3"/>
  <c r="K3288" i="3"/>
  <c r="F3288" i="3"/>
  <c r="Q3289" i="3"/>
  <c r="K3289" i="3"/>
  <c r="F3289" i="3"/>
  <c r="Q3290" i="3"/>
  <c r="K3290" i="3"/>
  <c r="F3290" i="3"/>
  <c r="Q3291" i="3"/>
  <c r="K3291" i="3"/>
  <c r="F3291" i="3"/>
  <c r="Q3292" i="3"/>
  <c r="K3292" i="3"/>
  <c r="F3292" i="3"/>
  <c r="Q3293" i="3"/>
  <c r="K3293" i="3"/>
  <c r="F3293" i="3"/>
  <c r="Q3294" i="3"/>
  <c r="K3294" i="3"/>
  <c r="F3294" i="3"/>
  <c r="Q3295" i="3"/>
  <c r="K3295" i="3"/>
  <c r="F3295" i="3"/>
  <c r="Q3296" i="3"/>
  <c r="K3296" i="3"/>
  <c r="F3296" i="3"/>
  <c r="Q3297" i="3"/>
  <c r="K3297" i="3"/>
  <c r="F3297" i="3"/>
  <c r="Q3298" i="3"/>
  <c r="K3298" i="3"/>
  <c r="F3298" i="3"/>
  <c r="Q3299" i="3"/>
  <c r="K3299" i="3"/>
  <c r="F3299" i="3"/>
  <c r="Q3300" i="3"/>
  <c r="K3300" i="3"/>
  <c r="F3300" i="3"/>
  <c r="Q3301" i="3"/>
  <c r="K3301" i="3"/>
  <c r="F3301" i="3"/>
  <c r="Q3302" i="3"/>
  <c r="K3302" i="3"/>
  <c r="F3302" i="3"/>
  <c r="Q3303" i="3"/>
  <c r="K3303" i="3"/>
  <c r="F3303" i="3"/>
  <c r="Q3304" i="3"/>
  <c r="K3304" i="3"/>
  <c r="F3304" i="3"/>
  <c r="Q3305" i="3"/>
  <c r="K3305" i="3"/>
  <c r="F3305" i="3"/>
  <c r="Q3306" i="3"/>
  <c r="K3306" i="3"/>
  <c r="F3306" i="3"/>
  <c r="Q3307" i="3"/>
  <c r="K3307" i="3"/>
  <c r="F3307" i="3"/>
  <c r="Q3308" i="3"/>
  <c r="K3308" i="3"/>
  <c r="F3308" i="3"/>
  <c r="Q3309" i="3"/>
  <c r="K3309" i="3"/>
  <c r="F3309" i="3"/>
  <c r="Q3310" i="3"/>
  <c r="K3310" i="3"/>
  <c r="F3310" i="3"/>
  <c r="Q3311" i="3"/>
  <c r="K3311" i="3"/>
  <c r="F3311" i="3"/>
  <c r="Q3312" i="3"/>
  <c r="K3312" i="3"/>
  <c r="F3312" i="3"/>
  <c r="Q3313" i="3"/>
  <c r="K3313" i="3"/>
  <c r="F3313" i="3"/>
  <c r="Q3314" i="3"/>
  <c r="K3314" i="3"/>
  <c r="F3314" i="3"/>
  <c r="Q3315" i="3"/>
  <c r="K3315" i="3"/>
  <c r="F3315" i="3"/>
  <c r="Q3316" i="3"/>
  <c r="K3316" i="3"/>
  <c r="F3316" i="3"/>
  <c r="Q3317" i="3"/>
  <c r="K3317" i="3"/>
  <c r="F3317" i="3"/>
  <c r="Q3318" i="3"/>
  <c r="K3318" i="3"/>
  <c r="F3318" i="3"/>
  <c r="Q3319" i="3"/>
  <c r="K3319" i="3"/>
  <c r="F3319" i="3"/>
  <c r="Q3320" i="3"/>
  <c r="K3320" i="3"/>
  <c r="F3320" i="3"/>
  <c r="Q3321" i="3"/>
  <c r="K3321" i="3"/>
  <c r="F3321" i="3"/>
  <c r="Q3322" i="3"/>
  <c r="K3322" i="3"/>
  <c r="F3322" i="3"/>
  <c r="Q3323" i="3"/>
  <c r="K3323" i="3"/>
  <c r="F3323" i="3"/>
  <c r="Q3324" i="3"/>
  <c r="K3324" i="3"/>
  <c r="F3324" i="3"/>
  <c r="Q3325" i="3"/>
  <c r="K3325" i="3"/>
  <c r="F3325" i="3"/>
  <c r="Q3326" i="3"/>
  <c r="K3326" i="3"/>
  <c r="F3326" i="3"/>
  <c r="Q3327" i="3"/>
  <c r="K3327" i="3"/>
  <c r="F3327" i="3"/>
  <c r="Q3328" i="3"/>
  <c r="K3328" i="3"/>
  <c r="F3328" i="3"/>
  <c r="Q3329" i="3"/>
  <c r="K3329" i="3"/>
  <c r="F3329" i="3"/>
  <c r="Q3330" i="3"/>
  <c r="K3330" i="3"/>
  <c r="F3330" i="3"/>
  <c r="Q3331" i="3"/>
  <c r="K3331" i="3"/>
  <c r="F3331" i="3"/>
  <c r="Q3332" i="3"/>
  <c r="K3332" i="3"/>
  <c r="F3332" i="3"/>
  <c r="Q3333" i="3"/>
  <c r="K3333" i="3"/>
  <c r="F3333" i="3"/>
  <c r="Q3334" i="3"/>
  <c r="K3334" i="3"/>
  <c r="F3334" i="3"/>
  <c r="Q3335" i="3"/>
  <c r="K3335" i="3"/>
  <c r="F3335" i="3"/>
  <c r="Q3336" i="3"/>
  <c r="K3336" i="3"/>
  <c r="F3336" i="3"/>
  <c r="Q3337" i="3"/>
  <c r="K3337" i="3"/>
  <c r="F3337" i="3"/>
  <c r="Q3338" i="3"/>
  <c r="K3338" i="3"/>
  <c r="F3338" i="3"/>
  <c r="Q3339" i="3"/>
  <c r="K3339" i="3"/>
  <c r="F3339" i="3"/>
  <c r="Q3340" i="3"/>
  <c r="K3340" i="3"/>
  <c r="F3340" i="3"/>
  <c r="Q3341" i="3"/>
  <c r="K3341" i="3"/>
  <c r="F3341" i="3"/>
  <c r="Q3342" i="3"/>
  <c r="K3342" i="3"/>
  <c r="F3342" i="3"/>
  <c r="Q3343" i="3"/>
  <c r="K3343" i="3"/>
  <c r="F3343" i="3"/>
  <c r="Q3344" i="3"/>
  <c r="K3344" i="3"/>
  <c r="F3344" i="3"/>
  <c r="Q3345" i="3"/>
  <c r="K3345" i="3"/>
  <c r="F3345" i="3"/>
  <c r="Q3346" i="3"/>
  <c r="K3346" i="3"/>
  <c r="F3346" i="3"/>
  <c r="Q3347" i="3"/>
  <c r="K3347" i="3"/>
  <c r="F3347" i="3"/>
  <c r="Q3348" i="3"/>
  <c r="K3348" i="3"/>
  <c r="F3348" i="3"/>
  <c r="Q3349" i="3"/>
  <c r="K3349" i="3"/>
  <c r="F3349" i="3"/>
  <c r="Q3350" i="3"/>
  <c r="K3350" i="3"/>
  <c r="F3350" i="3"/>
  <c r="Q3351" i="3"/>
  <c r="K3351" i="3"/>
  <c r="F3351" i="3"/>
  <c r="Q3352" i="3"/>
  <c r="K3352" i="3"/>
  <c r="F3352" i="3"/>
  <c r="Q3353" i="3"/>
  <c r="K3353" i="3"/>
  <c r="F3353" i="3"/>
  <c r="Q3354" i="3"/>
  <c r="K3354" i="3"/>
  <c r="F3354" i="3"/>
  <c r="Q3355" i="3"/>
  <c r="K3355" i="3"/>
  <c r="F3355" i="3"/>
  <c r="Q3356" i="3"/>
  <c r="K3356" i="3"/>
  <c r="F3356" i="3"/>
  <c r="Q3357" i="3"/>
  <c r="K3357" i="3"/>
  <c r="F3357" i="3"/>
  <c r="Q3358" i="3"/>
  <c r="K3358" i="3"/>
  <c r="F3358" i="3"/>
  <c r="Q3359" i="3"/>
  <c r="K3359" i="3"/>
  <c r="F3359" i="3"/>
  <c r="Q3360" i="3"/>
  <c r="K3360" i="3"/>
  <c r="F3360" i="3"/>
  <c r="Q3361" i="3"/>
  <c r="K3361" i="3"/>
  <c r="F3361" i="3"/>
  <c r="Q3362" i="3"/>
  <c r="K3362" i="3"/>
  <c r="F3362" i="3"/>
  <c r="Q3363" i="3"/>
  <c r="K3363" i="3"/>
  <c r="F3363" i="3"/>
  <c r="Q3364" i="3"/>
  <c r="K3364" i="3"/>
  <c r="F3364" i="3"/>
  <c r="Q3365" i="3"/>
  <c r="K3365" i="3"/>
  <c r="F3365" i="3"/>
  <c r="Q3366" i="3"/>
  <c r="K3366" i="3"/>
  <c r="F3366" i="3"/>
  <c r="Q3367" i="3"/>
  <c r="K3367" i="3"/>
  <c r="F3367" i="3"/>
  <c r="Q3368" i="3"/>
  <c r="K3368" i="3"/>
  <c r="F3368" i="3"/>
  <c r="Q3369" i="3"/>
  <c r="K3369" i="3"/>
  <c r="F3369" i="3"/>
  <c r="Q3370" i="3"/>
  <c r="K3370" i="3"/>
  <c r="F3370" i="3"/>
  <c r="Q3371" i="3"/>
  <c r="K3371" i="3"/>
  <c r="F3371" i="3"/>
  <c r="Q3372" i="3"/>
  <c r="K3372" i="3"/>
  <c r="F3372" i="3"/>
  <c r="Q3373" i="3"/>
  <c r="K3373" i="3"/>
  <c r="F3373" i="3"/>
  <c r="Q3374" i="3"/>
  <c r="K3374" i="3"/>
  <c r="F3374" i="3"/>
  <c r="Q3375" i="3"/>
  <c r="K3375" i="3"/>
  <c r="F3375" i="3"/>
  <c r="Q3376" i="3"/>
  <c r="K3376" i="3"/>
  <c r="F3376" i="3"/>
  <c r="Q3377" i="3"/>
  <c r="K3377" i="3"/>
  <c r="F3377" i="3"/>
  <c r="Q3378" i="3"/>
  <c r="K3378" i="3"/>
  <c r="F3378" i="3"/>
  <c r="Q3379" i="3"/>
  <c r="K3379" i="3"/>
  <c r="F3379" i="3"/>
  <c r="Q3380" i="3"/>
  <c r="K3380" i="3"/>
  <c r="F3380" i="3"/>
  <c r="Q3381" i="3"/>
  <c r="K3381" i="3"/>
  <c r="F3381" i="3"/>
  <c r="Q3382" i="3"/>
  <c r="K3382" i="3"/>
  <c r="F3382" i="3"/>
  <c r="Q3383" i="3"/>
  <c r="K3383" i="3"/>
  <c r="F3383" i="3"/>
  <c r="Q3384" i="3"/>
  <c r="K3384" i="3"/>
  <c r="F3384" i="3"/>
  <c r="Q3385" i="3"/>
  <c r="K3385" i="3"/>
  <c r="F3385" i="3"/>
  <c r="Q3386" i="3"/>
  <c r="K3386" i="3"/>
  <c r="F3386" i="3"/>
  <c r="Q3387" i="3"/>
  <c r="K3387" i="3"/>
  <c r="F3387" i="3"/>
  <c r="Q3388" i="3"/>
  <c r="K3388" i="3"/>
  <c r="F3388" i="3"/>
  <c r="Q3389" i="3"/>
  <c r="K3389" i="3"/>
  <c r="F3389" i="3"/>
  <c r="Q3390" i="3"/>
  <c r="K3390" i="3"/>
  <c r="F3390" i="3"/>
  <c r="Q3391" i="3"/>
  <c r="K3391" i="3"/>
  <c r="F3391" i="3"/>
  <c r="Q3392" i="3"/>
  <c r="K3392" i="3"/>
  <c r="F3392" i="3"/>
  <c r="Q3393" i="3"/>
  <c r="K3393" i="3"/>
  <c r="F3393" i="3"/>
  <c r="Q3394" i="3"/>
  <c r="K3394" i="3"/>
  <c r="F3394" i="3"/>
  <c r="Q3395" i="3"/>
  <c r="K3395" i="3"/>
  <c r="F3395" i="3"/>
  <c r="Q3396" i="3"/>
  <c r="K3396" i="3"/>
  <c r="F3396" i="3"/>
  <c r="Q3397" i="3"/>
  <c r="K3397" i="3"/>
  <c r="F3397" i="3"/>
  <c r="Q3398" i="3"/>
  <c r="K3398" i="3"/>
  <c r="F3398" i="3"/>
  <c r="Q3399" i="3"/>
  <c r="K3399" i="3"/>
  <c r="F3399" i="3"/>
  <c r="Q3400" i="3"/>
  <c r="K3400" i="3"/>
  <c r="F3400" i="3"/>
  <c r="Q3401" i="3"/>
  <c r="K3401" i="3"/>
  <c r="F3401" i="3"/>
  <c r="Q3402" i="3"/>
  <c r="K3402" i="3"/>
  <c r="F3402" i="3"/>
  <c r="Q3403" i="3"/>
  <c r="K3403" i="3"/>
  <c r="F3403" i="3"/>
  <c r="Q3404" i="3"/>
  <c r="K3404" i="3"/>
  <c r="F3404" i="3"/>
  <c r="Q3405" i="3"/>
  <c r="K3405" i="3"/>
  <c r="F3405" i="3"/>
  <c r="Q3406" i="3"/>
  <c r="K3406" i="3"/>
  <c r="F3406" i="3"/>
  <c r="Q3407" i="3"/>
  <c r="K3407" i="3"/>
  <c r="F3407" i="3"/>
  <c r="Q3408" i="3"/>
  <c r="K3408" i="3"/>
  <c r="F3408" i="3"/>
  <c r="Q3409" i="3"/>
  <c r="K3409" i="3"/>
  <c r="F3409" i="3"/>
  <c r="Q3410" i="3"/>
  <c r="K3410" i="3"/>
  <c r="F3410" i="3"/>
  <c r="Q3411" i="3"/>
  <c r="K3411" i="3"/>
  <c r="F3411" i="3"/>
  <c r="Q3412" i="3"/>
  <c r="K3412" i="3"/>
  <c r="F3412" i="3"/>
  <c r="Q3413" i="3"/>
  <c r="K3413" i="3"/>
  <c r="F3413" i="3"/>
  <c r="Q3414" i="3"/>
  <c r="K3414" i="3"/>
  <c r="F3414" i="3"/>
  <c r="Q3415" i="3"/>
  <c r="K3415" i="3"/>
  <c r="F3415" i="3"/>
  <c r="Q3416" i="3"/>
  <c r="K3416" i="3"/>
  <c r="F3416" i="3"/>
  <c r="Q3417" i="3"/>
  <c r="K3417" i="3"/>
  <c r="F3417" i="3"/>
  <c r="Q3418" i="3"/>
  <c r="K3418" i="3"/>
  <c r="F3418" i="3"/>
  <c r="Q3419" i="3"/>
  <c r="K3419" i="3"/>
  <c r="F3419" i="3"/>
  <c r="Q3420" i="3"/>
  <c r="K3420" i="3"/>
  <c r="F3420" i="3"/>
  <c r="Q3421" i="3"/>
  <c r="K3421" i="3"/>
  <c r="F3421" i="3"/>
  <c r="Q3422" i="3"/>
  <c r="K3422" i="3"/>
  <c r="F3422" i="3"/>
  <c r="Q3423" i="3"/>
  <c r="K3423" i="3"/>
  <c r="F3423" i="3"/>
  <c r="Q3424" i="3"/>
  <c r="K3424" i="3"/>
  <c r="F3424" i="3"/>
  <c r="Q3425" i="3"/>
  <c r="K3425" i="3"/>
  <c r="F3425" i="3"/>
  <c r="Q3426" i="3"/>
  <c r="K3426" i="3"/>
  <c r="F3426" i="3"/>
  <c r="Q3427" i="3"/>
  <c r="K3427" i="3"/>
  <c r="F3427" i="3"/>
  <c r="Q3428" i="3"/>
  <c r="K3428" i="3"/>
  <c r="F3428" i="3"/>
  <c r="Q3429" i="3"/>
  <c r="K3429" i="3"/>
  <c r="F3429" i="3"/>
  <c r="Q3430" i="3"/>
  <c r="K3430" i="3"/>
  <c r="F3430" i="3"/>
  <c r="Q3431" i="3"/>
  <c r="K3431" i="3"/>
  <c r="F3431" i="3"/>
  <c r="Q3432" i="3"/>
  <c r="K3432" i="3"/>
  <c r="F3432" i="3"/>
  <c r="Q3433" i="3"/>
  <c r="K3433" i="3"/>
  <c r="F3433" i="3"/>
  <c r="Q3434" i="3"/>
  <c r="K3434" i="3"/>
  <c r="F3434" i="3"/>
  <c r="Q3435" i="3"/>
  <c r="K3435" i="3"/>
  <c r="F3435" i="3"/>
  <c r="Q3436" i="3"/>
  <c r="K3436" i="3"/>
  <c r="F3436" i="3"/>
  <c r="Q3437" i="3"/>
  <c r="K3437" i="3"/>
  <c r="F3437" i="3"/>
  <c r="Q3438" i="3"/>
  <c r="K3438" i="3"/>
  <c r="F3438" i="3"/>
  <c r="Q3439" i="3"/>
  <c r="K3439" i="3"/>
  <c r="F3439" i="3"/>
  <c r="Q3440" i="3"/>
  <c r="K3440" i="3"/>
  <c r="F3440" i="3"/>
  <c r="Q3441" i="3"/>
  <c r="K3441" i="3"/>
  <c r="F3441" i="3"/>
  <c r="Q3442" i="3"/>
  <c r="K3442" i="3"/>
  <c r="F3442" i="3"/>
  <c r="Q3443" i="3"/>
  <c r="K3443" i="3"/>
  <c r="F3443" i="3"/>
  <c r="Q3444" i="3"/>
  <c r="K3444" i="3"/>
  <c r="F3444" i="3"/>
  <c r="Q3445" i="3"/>
  <c r="K3445" i="3"/>
  <c r="F3445" i="3"/>
  <c r="Q3446" i="3"/>
  <c r="K3446" i="3"/>
  <c r="F3446" i="3"/>
  <c r="Q3447" i="3"/>
  <c r="K3447" i="3"/>
  <c r="F3447" i="3"/>
  <c r="Q3448" i="3"/>
  <c r="K3448" i="3"/>
  <c r="F3448" i="3"/>
  <c r="Q3449" i="3"/>
  <c r="K3449" i="3"/>
  <c r="F3449" i="3"/>
  <c r="Q3450" i="3"/>
  <c r="K3450" i="3"/>
  <c r="F3450" i="3"/>
  <c r="Q3451" i="3"/>
  <c r="K3451" i="3"/>
  <c r="F3451" i="3"/>
  <c r="Q3452" i="3"/>
  <c r="K3452" i="3"/>
  <c r="F3452" i="3"/>
  <c r="Q3453" i="3"/>
  <c r="K3453" i="3"/>
  <c r="F3453" i="3"/>
  <c r="Q3454" i="3"/>
  <c r="K3454" i="3"/>
  <c r="F3454" i="3"/>
  <c r="Q3455" i="3"/>
  <c r="K3455" i="3"/>
  <c r="F3455" i="3"/>
  <c r="Q3456" i="3"/>
  <c r="K3456" i="3"/>
  <c r="F3456" i="3"/>
  <c r="Q3457" i="3"/>
  <c r="K3457" i="3"/>
  <c r="F3457" i="3"/>
  <c r="Q3458" i="3"/>
  <c r="K3458" i="3"/>
  <c r="F3458" i="3"/>
  <c r="Q3459" i="3"/>
  <c r="K3459" i="3"/>
  <c r="F3459" i="3"/>
  <c r="Q3460" i="3"/>
  <c r="K3460" i="3"/>
  <c r="F3460" i="3"/>
  <c r="Q3461" i="3"/>
  <c r="K3461" i="3"/>
  <c r="F3461" i="3"/>
  <c r="Q3462" i="3"/>
  <c r="K3462" i="3"/>
  <c r="F3462" i="3"/>
  <c r="Q3463" i="3"/>
  <c r="K3463" i="3"/>
  <c r="F3463" i="3"/>
  <c r="Q3464" i="3"/>
  <c r="K3464" i="3"/>
  <c r="F3464" i="3"/>
  <c r="Q3465" i="3"/>
  <c r="K3465" i="3"/>
  <c r="F3465" i="3"/>
  <c r="Q3466" i="3"/>
  <c r="K3466" i="3"/>
  <c r="F3466" i="3"/>
  <c r="Q3467" i="3"/>
  <c r="K3467" i="3"/>
  <c r="F3467" i="3"/>
  <c r="Q3468" i="3"/>
  <c r="K3468" i="3"/>
  <c r="F3468" i="3"/>
  <c r="Q3469" i="3"/>
  <c r="K3469" i="3"/>
  <c r="F3469" i="3"/>
  <c r="Q3470" i="3"/>
  <c r="K3470" i="3"/>
  <c r="F3470" i="3"/>
  <c r="Q3471" i="3"/>
  <c r="K3471" i="3"/>
  <c r="F3471" i="3"/>
  <c r="Q3472" i="3"/>
  <c r="K3472" i="3"/>
  <c r="F3472" i="3"/>
  <c r="Q3473" i="3"/>
  <c r="K3473" i="3"/>
  <c r="F3473" i="3"/>
  <c r="Q3474" i="3"/>
  <c r="K3474" i="3"/>
  <c r="F3474" i="3"/>
  <c r="Q3475" i="3"/>
  <c r="K3475" i="3"/>
  <c r="F3475" i="3"/>
  <c r="Q3476" i="3"/>
  <c r="K3476" i="3"/>
  <c r="F3476" i="3"/>
  <c r="Q3477" i="3"/>
  <c r="K3477" i="3"/>
  <c r="F3477" i="3"/>
  <c r="Q3478" i="3"/>
  <c r="K3478" i="3"/>
  <c r="F3478" i="3"/>
  <c r="Q3479" i="3"/>
  <c r="K3479" i="3"/>
  <c r="F3479" i="3"/>
  <c r="Q3480" i="3"/>
  <c r="K3480" i="3"/>
  <c r="F3480" i="3"/>
  <c r="Q3481" i="3"/>
  <c r="K3481" i="3"/>
  <c r="F3481" i="3"/>
  <c r="Q3482" i="3"/>
  <c r="K3482" i="3"/>
  <c r="F3482" i="3"/>
  <c r="Q3483" i="3"/>
  <c r="K3483" i="3"/>
  <c r="F3483" i="3"/>
  <c r="Q3484" i="3"/>
  <c r="K3484" i="3"/>
  <c r="F3484" i="3"/>
  <c r="Q3485" i="3"/>
  <c r="K3485" i="3"/>
  <c r="F3485" i="3"/>
  <c r="Q3486" i="3"/>
  <c r="K3486" i="3"/>
  <c r="F3486" i="3"/>
  <c r="Q3487" i="3"/>
  <c r="K3487" i="3"/>
  <c r="F3487" i="3"/>
  <c r="Q3488" i="3"/>
  <c r="K3488" i="3"/>
  <c r="F3488" i="3"/>
  <c r="Q3489" i="3"/>
  <c r="K3489" i="3"/>
  <c r="F3489" i="3"/>
  <c r="Q3490" i="3"/>
  <c r="K3490" i="3"/>
  <c r="F3490" i="3"/>
  <c r="Q3491" i="3"/>
  <c r="K3491" i="3"/>
  <c r="F3491" i="3"/>
  <c r="Q3492" i="3"/>
  <c r="K3492" i="3"/>
  <c r="F3492" i="3"/>
  <c r="Q3493" i="3"/>
  <c r="K3493" i="3"/>
  <c r="F3493" i="3"/>
  <c r="Q3494" i="3"/>
  <c r="K3494" i="3"/>
  <c r="F3494" i="3"/>
  <c r="Q3495" i="3"/>
  <c r="K3495" i="3"/>
  <c r="F3495" i="3"/>
  <c r="Q3496" i="3"/>
  <c r="K3496" i="3"/>
  <c r="F3496" i="3"/>
  <c r="Q3497" i="3"/>
  <c r="K3497" i="3"/>
  <c r="F3497" i="3"/>
  <c r="Q3498" i="3"/>
  <c r="K3498" i="3"/>
  <c r="F3498" i="3"/>
  <c r="Q3499" i="3"/>
  <c r="K3499" i="3"/>
  <c r="F3499" i="3"/>
  <c r="Q3500" i="3"/>
  <c r="K3500" i="3"/>
  <c r="F3500" i="3"/>
  <c r="Q3501" i="3"/>
  <c r="K3501" i="3"/>
  <c r="F3501" i="3"/>
  <c r="Q3502" i="3"/>
  <c r="K3502" i="3"/>
  <c r="F3502" i="3"/>
  <c r="Q3503" i="3"/>
  <c r="K3503" i="3"/>
  <c r="F3503" i="3"/>
  <c r="Q3504" i="3"/>
  <c r="K3504" i="3"/>
  <c r="F3504" i="3"/>
  <c r="Q3505" i="3"/>
  <c r="K3505" i="3"/>
  <c r="F3505" i="3"/>
  <c r="Q3506" i="3"/>
  <c r="K3506" i="3"/>
  <c r="F3506" i="3"/>
  <c r="Q3507" i="3"/>
  <c r="K3507" i="3"/>
  <c r="F3507" i="3"/>
  <c r="Q3508" i="3"/>
  <c r="K3508" i="3"/>
  <c r="F3508" i="3"/>
  <c r="Q3509" i="3"/>
  <c r="K3509" i="3"/>
  <c r="F3509" i="3"/>
  <c r="Q3510" i="3"/>
  <c r="K3510" i="3"/>
  <c r="F3510" i="3"/>
  <c r="Q3511" i="3"/>
  <c r="K3511" i="3"/>
  <c r="F3511" i="3"/>
  <c r="Q3512" i="3"/>
  <c r="K3512" i="3"/>
  <c r="F3512" i="3"/>
  <c r="Q3513" i="3"/>
  <c r="K3513" i="3"/>
  <c r="F3513" i="3"/>
  <c r="Q3514" i="3"/>
  <c r="K3514" i="3"/>
  <c r="F3514" i="3"/>
  <c r="Q3515" i="3"/>
  <c r="K3515" i="3"/>
  <c r="F3515" i="3"/>
  <c r="Q3516" i="3"/>
  <c r="K3516" i="3"/>
  <c r="F3516" i="3"/>
  <c r="Q3517" i="3"/>
  <c r="K3517" i="3"/>
  <c r="F3517" i="3"/>
  <c r="Q3518" i="3"/>
  <c r="K3518" i="3"/>
  <c r="F3518" i="3"/>
  <c r="Q3519" i="3"/>
  <c r="K3519" i="3"/>
  <c r="F3519" i="3"/>
  <c r="Q3520" i="3"/>
  <c r="K3520" i="3"/>
  <c r="F3520" i="3"/>
  <c r="Q3521" i="3"/>
  <c r="K3521" i="3"/>
  <c r="F3521" i="3"/>
  <c r="Q3522" i="3"/>
  <c r="K3522" i="3"/>
  <c r="F3522" i="3"/>
  <c r="Q3523" i="3"/>
  <c r="K3523" i="3"/>
  <c r="F3523" i="3"/>
  <c r="Q3524" i="3"/>
  <c r="K3524" i="3"/>
  <c r="F3524" i="3"/>
  <c r="Q3525" i="3"/>
  <c r="K3525" i="3"/>
  <c r="F3525" i="3"/>
  <c r="Q3526" i="3"/>
  <c r="K3526" i="3"/>
  <c r="F3526" i="3"/>
  <c r="Q3527" i="3"/>
  <c r="K3527" i="3"/>
  <c r="F3527" i="3"/>
  <c r="Q3528" i="3"/>
  <c r="K3528" i="3"/>
  <c r="F3528" i="3"/>
  <c r="Q3529" i="3"/>
  <c r="K3529" i="3"/>
  <c r="F3529" i="3"/>
  <c r="Q3530" i="3"/>
  <c r="K3530" i="3"/>
  <c r="F3530" i="3"/>
  <c r="Q3531" i="3"/>
  <c r="K3531" i="3"/>
  <c r="F3531" i="3"/>
  <c r="Q3532" i="3"/>
  <c r="K3532" i="3"/>
  <c r="F3532" i="3"/>
  <c r="Q3533" i="3"/>
  <c r="K3533" i="3"/>
  <c r="F3533" i="3"/>
  <c r="Q3534" i="3"/>
  <c r="K3534" i="3"/>
  <c r="F3534" i="3"/>
  <c r="Q3535" i="3"/>
  <c r="K3535" i="3"/>
  <c r="F3535" i="3"/>
  <c r="Q3536" i="3"/>
  <c r="K3536" i="3"/>
  <c r="F3536" i="3"/>
  <c r="Q3537" i="3"/>
  <c r="K3537" i="3"/>
  <c r="F3537" i="3"/>
  <c r="Q3538" i="3"/>
  <c r="K3538" i="3"/>
  <c r="F3538" i="3"/>
  <c r="Q3539" i="3"/>
  <c r="K3539" i="3"/>
  <c r="F3539" i="3"/>
  <c r="Q3540" i="3"/>
  <c r="K3540" i="3"/>
  <c r="F3540" i="3"/>
  <c r="Q3541" i="3"/>
  <c r="K3541" i="3"/>
  <c r="F3541" i="3"/>
  <c r="Q3542" i="3"/>
  <c r="K3542" i="3"/>
  <c r="F3542" i="3"/>
  <c r="Q3543" i="3"/>
  <c r="K3543" i="3"/>
  <c r="F3543" i="3"/>
  <c r="Q3544" i="3"/>
  <c r="K3544" i="3"/>
  <c r="F3544" i="3"/>
  <c r="Q3545" i="3"/>
  <c r="K3545" i="3"/>
  <c r="F3545" i="3"/>
  <c r="Q3546" i="3"/>
  <c r="K3546" i="3"/>
  <c r="F3546" i="3"/>
  <c r="Q3547" i="3"/>
  <c r="K3547" i="3"/>
  <c r="F3547" i="3"/>
  <c r="Q3548" i="3"/>
  <c r="K3548" i="3"/>
  <c r="F3548" i="3"/>
  <c r="Q3549" i="3"/>
  <c r="K3549" i="3"/>
  <c r="F3549" i="3"/>
  <c r="Q3550" i="3"/>
  <c r="K3550" i="3"/>
  <c r="F3550" i="3"/>
  <c r="Q3551" i="3"/>
  <c r="K3551" i="3"/>
  <c r="F3551" i="3"/>
  <c r="Q3552" i="3"/>
  <c r="K3552" i="3"/>
  <c r="F3552" i="3"/>
  <c r="Q3553" i="3"/>
  <c r="K3553" i="3"/>
  <c r="F3553" i="3"/>
  <c r="Q3554" i="3"/>
  <c r="K3554" i="3"/>
  <c r="F3554" i="3"/>
  <c r="Q3555" i="3"/>
  <c r="K3555" i="3"/>
  <c r="F3555" i="3"/>
  <c r="Q3556" i="3"/>
  <c r="K3556" i="3"/>
  <c r="F3556" i="3"/>
  <c r="Q3557" i="3"/>
  <c r="K3557" i="3"/>
  <c r="F3557" i="3"/>
  <c r="Q3558" i="3"/>
  <c r="K3558" i="3"/>
  <c r="F3558" i="3"/>
  <c r="Q3559" i="3"/>
  <c r="K3559" i="3"/>
  <c r="F3559" i="3"/>
  <c r="Q3560" i="3"/>
  <c r="K3560" i="3"/>
  <c r="F3560" i="3"/>
  <c r="Q3561" i="3"/>
  <c r="K3561" i="3"/>
  <c r="F3561" i="3"/>
  <c r="Q3562" i="3"/>
  <c r="K3562" i="3"/>
  <c r="F3562" i="3"/>
  <c r="Q3563" i="3"/>
  <c r="K3563" i="3"/>
  <c r="F3563" i="3"/>
  <c r="Q3564" i="3"/>
  <c r="K3564" i="3"/>
  <c r="F3564" i="3"/>
  <c r="Q3565" i="3"/>
  <c r="K3565" i="3"/>
  <c r="F3565" i="3"/>
  <c r="Q3566" i="3"/>
  <c r="K3566" i="3"/>
  <c r="F3566" i="3"/>
  <c r="Q3567" i="3"/>
  <c r="K3567" i="3"/>
  <c r="F3567" i="3"/>
  <c r="Q3568" i="3"/>
  <c r="K3568" i="3"/>
  <c r="F3568" i="3"/>
  <c r="Q3569" i="3"/>
  <c r="K3569" i="3"/>
  <c r="F3569" i="3"/>
  <c r="Q3570" i="3"/>
  <c r="K3570" i="3"/>
  <c r="F3570" i="3"/>
  <c r="Q3571" i="3"/>
  <c r="K3571" i="3"/>
  <c r="F3571" i="3"/>
  <c r="Q3572" i="3"/>
  <c r="K3572" i="3"/>
  <c r="F3572" i="3"/>
  <c r="Q3573" i="3"/>
  <c r="K3573" i="3"/>
  <c r="F3573" i="3"/>
  <c r="Q3574" i="3"/>
  <c r="K3574" i="3"/>
  <c r="F3574" i="3"/>
  <c r="Q3575" i="3"/>
  <c r="K3575" i="3"/>
  <c r="F3575" i="3"/>
  <c r="Q3576" i="3"/>
  <c r="K3576" i="3"/>
  <c r="F3576" i="3"/>
  <c r="Q3577" i="3"/>
  <c r="K3577" i="3"/>
  <c r="F3577" i="3"/>
  <c r="Q3578" i="3"/>
  <c r="K3578" i="3"/>
  <c r="F3578" i="3"/>
  <c r="Q3579" i="3"/>
  <c r="K3579" i="3"/>
  <c r="F3579" i="3"/>
  <c r="Q3580" i="3"/>
  <c r="K3580" i="3"/>
  <c r="F3580" i="3"/>
  <c r="Q3581" i="3"/>
  <c r="K3581" i="3"/>
  <c r="F3581" i="3"/>
  <c r="Q3582" i="3"/>
  <c r="K3582" i="3"/>
  <c r="F3582" i="3"/>
  <c r="Q3583" i="3"/>
  <c r="K3583" i="3"/>
  <c r="F3583" i="3"/>
  <c r="Q3584" i="3"/>
  <c r="K3584" i="3"/>
  <c r="F3584" i="3"/>
  <c r="Q3585" i="3"/>
  <c r="K3585" i="3"/>
  <c r="F3585" i="3"/>
  <c r="Q3586" i="3"/>
  <c r="K3586" i="3"/>
  <c r="F3586" i="3"/>
  <c r="Q3587" i="3"/>
  <c r="K3587" i="3"/>
  <c r="F3587" i="3"/>
  <c r="Q3588" i="3"/>
  <c r="K3588" i="3"/>
  <c r="F3588" i="3"/>
  <c r="Q3589" i="3"/>
  <c r="K3589" i="3"/>
  <c r="F3589" i="3"/>
  <c r="Q3590" i="3"/>
  <c r="K3590" i="3"/>
  <c r="F3590" i="3"/>
  <c r="Q3591" i="3"/>
  <c r="K3591" i="3"/>
  <c r="F3591" i="3"/>
  <c r="Q3592" i="3"/>
  <c r="K3592" i="3"/>
  <c r="F3592" i="3"/>
  <c r="Q3593" i="3"/>
  <c r="K3593" i="3"/>
  <c r="F3593" i="3"/>
  <c r="Q3594" i="3"/>
  <c r="K3594" i="3"/>
  <c r="F3594" i="3"/>
  <c r="Q3595" i="3"/>
  <c r="K3595" i="3"/>
  <c r="F3595" i="3"/>
  <c r="Q3596" i="3"/>
  <c r="K3596" i="3"/>
  <c r="F3596" i="3"/>
  <c r="Q3597" i="3"/>
  <c r="K3597" i="3"/>
  <c r="F3597" i="3"/>
  <c r="Q3598" i="3"/>
  <c r="K3598" i="3"/>
  <c r="F3598" i="3"/>
  <c r="Q3599" i="3"/>
  <c r="K3599" i="3"/>
  <c r="F3599" i="3"/>
  <c r="Q3600" i="3"/>
  <c r="K3600" i="3"/>
  <c r="F3600" i="3"/>
  <c r="Q3601" i="3"/>
  <c r="K3601" i="3"/>
  <c r="F3601" i="3"/>
  <c r="Q3602" i="3"/>
  <c r="K3602" i="3"/>
  <c r="F3602" i="3"/>
  <c r="Q3603" i="3"/>
  <c r="K3603" i="3"/>
  <c r="F3603" i="3"/>
  <c r="Q3604" i="3"/>
  <c r="K3604" i="3"/>
  <c r="F3604" i="3"/>
  <c r="Q3605" i="3"/>
  <c r="K3605" i="3"/>
  <c r="F3605" i="3"/>
  <c r="Q3606" i="3"/>
  <c r="K3606" i="3"/>
  <c r="F3606" i="3"/>
  <c r="Q3607" i="3"/>
  <c r="K3607" i="3"/>
  <c r="F3607" i="3"/>
  <c r="Q3608" i="3"/>
  <c r="K3608" i="3"/>
  <c r="F3608" i="3"/>
  <c r="Q3609" i="3"/>
  <c r="K3609" i="3"/>
  <c r="F3609" i="3"/>
  <c r="Q3610" i="3"/>
  <c r="K3610" i="3"/>
  <c r="F3610" i="3"/>
  <c r="Q3611" i="3"/>
  <c r="K3611" i="3"/>
  <c r="F3611" i="3"/>
  <c r="Q3612" i="3"/>
  <c r="K3612" i="3"/>
  <c r="F3612" i="3"/>
  <c r="Q3613" i="3"/>
  <c r="K3613" i="3"/>
  <c r="F3613" i="3"/>
  <c r="Q3614" i="3"/>
  <c r="K3614" i="3"/>
  <c r="F3614" i="3"/>
  <c r="Q3615" i="3"/>
  <c r="K3615" i="3"/>
  <c r="F3615" i="3"/>
  <c r="Q3616" i="3"/>
  <c r="K3616" i="3"/>
  <c r="F3616" i="3"/>
  <c r="Q3617" i="3"/>
  <c r="K3617" i="3"/>
  <c r="F3617" i="3"/>
  <c r="Q3618" i="3"/>
  <c r="K3618" i="3"/>
  <c r="F3618" i="3"/>
  <c r="Q3619" i="3"/>
  <c r="K3619" i="3"/>
  <c r="F3619" i="3"/>
  <c r="Q3620" i="3"/>
  <c r="K3620" i="3"/>
  <c r="F3620" i="3"/>
  <c r="Q3621" i="3"/>
  <c r="K3621" i="3"/>
  <c r="F3621" i="3"/>
  <c r="Q3622" i="3"/>
  <c r="K3622" i="3"/>
  <c r="F3622" i="3"/>
  <c r="Q3623" i="3"/>
  <c r="K3623" i="3"/>
  <c r="F3623" i="3"/>
  <c r="Q3624" i="3"/>
  <c r="K3624" i="3"/>
  <c r="F3624" i="3"/>
  <c r="Q3625" i="3"/>
  <c r="K3625" i="3"/>
  <c r="F3625" i="3"/>
  <c r="Q3626" i="3"/>
  <c r="K3626" i="3"/>
  <c r="F3626" i="3"/>
  <c r="Q3627" i="3"/>
  <c r="K3627" i="3"/>
  <c r="F3627" i="3"/>
  <c r="Q3628" i="3"/>
  <c r="K3628" i="3"/>
  <c r="F3628" i="3"/>
  <c r="Q3629" i="3"/>
  <c r="K3629" i="3"/>
  <c r="F3629" i="3"/>
  <c r="Q3630" i="3"/>
  <c r="K3630" i="3"/>
  <c r="F3630" i="3"/>
  <c r="Q3631" i="3"/>
  <c r="K3631" i="3"/>
  <c r="F3631" i="3"/>
  <c r="Q3632" i="3"/>
  <c r="K3632" i="3"/>
  <c r="F3632" i="3"/>
  <c r="Q3633" i="3"/>
  <c r="K3633" i="3"/>
  <c r="F3633" i="3"/>
  <c r="Q3634" i="3"/>
  <c r="K3634" i="3"/>
  <c r="F3634" i="3"/>
  <c r="Q3635" i="3"/>
  <c r="K3635" i="3"/>
  <c r="F3635" i="3"/>
  <c r="Q3636" i="3"/>
  <c r="K3636" i="3"/>
  <c r="F3636" i="3"/>
  <c r="Q3637" i="3"/>
  <c r="K3637" i="3"/>
  <c r="F3637" i="3"/>
  <c r="Q3638" i="3"/>
  <c r="K3638" i="3"/>
  <c r="F3638" i="3"/>
  <c r="Q3639" i="3"/>
  <c r="K3639" i="3"/>
  <c r="F3639" i="3"/>
  <c r="Q3640" i="3"/>
  <c r="K3640" i="3"/>
  <c r="F3640" i="3"/>
  <c r="Q3641" i="3"/>
  <c r="K3641" i="3"/>
  <c r="F3641" i="3"/>
  <c r="Q3642" i="3"/>
  <c r="K3642" i="3"/>
  <c r="F3642" i="3"/>
  <c r="Q3643" i="3"/>
  <c r="K3643" i="3"/>
  <c r="F3643" i="3"/>
  <c r="Q3644" i="3"/>
  <c r="K3644" i="3"/>
  <c r="F3644" i="3"/>
  <c r="Q3645" i="3"/>
  <c r="K3645" i="3"/>
  <c r="F3645" i="3"/>
  <c r="Q3646" i="3"/>
  <c r="K3646" i="3"/>
  <c r="F3646" i="3"/>
  <c r="Q3647" i="3"/>
  <c r="K3647" i="3"/>
  <c r="F3647" i="3"/>
  <c r="Q3648" i="3"/>
  <c r="K3648" i="3"/>
  <c r="F3648" i="3"/>
  <c r="Q3649" i="3"/>
  <c r="K3649" i="3"/>
  <c r="F3649" i="3"/>
  <c r="Q3650" i="3"/>
  <c r="K3650" i="3"/>
  <c r="F3650" i="3"/>
  <c r="Q3651" i="3"/>
  <c r="K3651" i="3"/>
  <c r="F3651" i="3"/>
  <c r="Q3652" i="3"/>
  <c r="K3652" i="3"/>
  <c r="F3652" i="3"/>
  <c r="Q3653" i="3"/>
  <c r="K3653" i="3"/>
  <c r="F3653" i="3"/>
  <c r="Q3654" i="3"/>
  <c r="K3654" i="3"/>
  <c r="F3654" i="3"/>
  <c r="Q3655" i="3"/>
  <c r="K3655" i="3"/>
  <c r="F3655" i="3"/>
  <c r="Q3656" i="3"/>
  <c r="K3656" i="3"/>
  <c r="F3656" i="3"/>
  <c r="Q3657" i="3"/>
  <c r="K3657" i="3"/>
  <c r="F3657" i="3"/>
  <c r="Q3658" i="3"/>
  <c r="K3658" i="3"/>
  <c r="F3658" i="3"/>
  <c r="Q3659" i="3"/>
  <c r="K3659" i="3"/>
  <c r="F3659" i="3"/>
  <c r="Q3660" i="3"/>
  <c r="K3660" i="3"/>
  <c r="F3660" i="3"/>
  <c r="Q3661" i="3"/>
  <c r="K3661" i="3"/>
  <c r="F3661" i="3"/>
  <c r="Q3662" i="3"/>
  <c r="K3662" i="3"/>
  <c r="F3662" i="3"/>
  <c r="Q3663" i="3"/>
  <c r="K3663" i="3"/>
  <c r="F3663" i="3"/>
  <c r="Q3664" i="3"/>
  <c r="K3664" i="3"/>
  <c r="F3664" i="3"/>
  <c r="Q3665" i="3"/>
  <c r="K3665" i="3"/>
  <c r="F3665" i="3"/>
  <c r="Q3666" i="3"/>
  <c r="K3666" i="3"/>
  <c r="F3666" i="3"/>
  <c r="Q3667" i="3"/>
  <c r="K3667" i="3"/>
  <c r="F3667" i="3"/>
  <c r="Q3668" i="3"/>
  <c r="K3668" i="3"/>
  <c r="F3668" i="3"/>
  <c r="Q3669" i="3"/>
  <c r="K3669" i="3"/>
  <c r="F3669" i="3"/>
  <c r="Q3670" i="3"/>
  <c r="K3670" i="3"/>
  <c r="F3670" i="3"/>
  <c r="Q3671" i="3"/>
  <c r="K3671" i="3"/>
  <c r="F3671" i="3"/>
  <c r="Q3672" i="3"/>
  <c r="K3672" i="3"/>
  <c r="F3672" i="3"/>
  <c r="Q3673" i="3"/>
  <c r="K3673" i="3"/>
  <c r="F3673" i="3"/>
  <c r="Q3674" i="3"/>
  <c r="K3674" i="3"/>
  <c r="F3674" i="3"/>
  <c r="Q3675" i="3"/>
  <c r="K3675" i="3"/>
  <c r="F3675" i="3"/>
  <c r="Q3676" i="3"/>
  <c r="K3676" i="3"/>
  <c r="F3676" i="3"/>
  <c r="Q3677" i="3"/>
  <c r="K3677" i="3"/>
  <c r="F3677" i="3"/>
  <c r="Q3678" i="3"/>
  <c r="K3678" i="3"/>
  <c r="F3678" i="3"/>
  <c r="Q3679" i="3"/>
  <c r="K3679" i="3"/>
  <c r="F3679" i="3"/>
  <c r="Q3680" i="3"/>
  <c r="K3680" i="3"/>
  <c r="F3680" i="3"/>
  <c r="Q3681" i="3"/>
  <c r="K3681" i="3"/>
  <c r="F3681" i="3"/>
  <c r="Q3682" i="3"/>
  <c r="K3682" i="3"/>
  <c r="F3682" i="3"/>
  <c r="Q3683" i="3"/>
  <c r="K3683" i="3"/>
  <c r="F3683" i="3"/>
  <c r="Q3684" i="3"/>
  <c r="K3684" i="3"/>
  <c r="F3684" i="3"/>
  <c r="Q3685" i="3"/>
  <c r="K3685" i="3"/>
  <c r="F3685" i="3"/>
  <c r="Q3686" i="3"/>
  <c r="K3686" i="3"/>
  <c r="F3686" i="3"/>
  <c r="Q3687" i="3"/>
  <c r="K3687" i="3"/>
  <c r="F3687" i="3"/>
  <c r="Q3688" i="3"/>
  <c r="K3688" i="3"/>
  <c r="F3688" i="3"/>
  <c r="Q3689" i="3"/>
  <c r="K3689" i="3"/>
  <c r="F3689" i="3"/>
  <c r="Q3690" i="3"/>
  <c r="K3690" i="3"/>
  <c r="F3690" i="3"/>
  <c r="Q3691" i="3"/>
  <c r="K3691" i="3"/>
  <c r="F3691" i="3"/>
  <c r="Q3692" i="3"/>
  <c r="K3692" i="3"/>
  <c r="F3692" i="3"/>
  <c r="Q3693" i="3"/>
  <c r="K3693" i="3"/>
  <c r="F3693" i="3"/>
  <c r="Q3694" i="3"/>
  <c r="K3694" i="3"/>
  <c r="F3694" i="3"/>
  <c r="Q3695" i="3"/>
  <c r="K3695" i="3"/>
  <c r="F3695" i="3"/>
  <c r="Q3696" i="3"/>
  <c r="K3696" i="3"/>
  <c r="F3696" i="3"/>
  <c r="Q3697" i="3"/>
  <c r="K3697" i="3"/>
  <c r="F3697" i="3"/>
  <c r="Q3698" i="3"/>
  <c r="K3698" i="3"/>
  <c r="F3698" i="3"/>
  <c r="Q3699" i="3"/>
  <c r="K3699" i="3"/>
  <c r="F3699" i="3"/>
  <c r="Q3700" i="3"/>
  <c r="K3700" i="3"/>
  <c r="F3700" i="3"/>
  <c r="Q3701" i="3"/>
  <c r="K3701" i="3"/>
  <c r="F3701" i="3"/>
  <c r="Q3702" i="3"/>
  <c r="K3702" i="3"/>
  <c r="F3702" i="3"/>
  <c r="Q3703" i="3"/>
  <c r="K3703" i="3"/>
  <c r="F3703" i="3"/>
  <c r="Q3704" i="3"/>
  <c r="K3704" i="3"/>
  <c r="F3704" i="3"/>
  <c r="Q3705" i="3"/>
  <c r="K3705" i="3"/>
  <c r="F3705" i="3"/>
  <c r="Q3706" i="3"/>
  <c r="K3706" i="3"/>
  <c r="F3706" i="3"/>
  <c r="Q3707" i="3"/>
  <c r="K3707" i="3"/>
  <c r="F3707" i="3"/>
  <c r="Q3708" i="3"/>
  <c r="K3708" i="3"/>
  <c r="F3708" i="3"/>
  <c r="Q3709" i="3"/>
  <c r="K3709" i="3"/>
  <c r="F3709" i="3"/>
  <c r="Q3710" i="3"/>
  <c r="K3710" i="3"/>
  <c r="F3710" i="3"/>
  <c r="Q3711" i="3"/>
  <c r="K3711" i="3"/>
  <c r="F3711" i="3"/>
  <c r="Q3712" i="3"/>
  <c r="K3712" i="3"/>
  <c r="F3712" i="3"/>
  <c r="Q3713" i="3"/>
  <c r="K3713" i="3"/>
  <c r="F3713" i="3"/>
  <c r="Q3714" i="3"/>
  <c r="K3714" i="3"/>
  <c r="F3714" i="3"/>
  <c r="Q3715" i="3"/>
  <c r="K3715" i="3"/>
  <c r="F3715" i="3"/>
  <c r="Q3716" i="3"/>
  <c r="K3716" i="3"/>
  <c r="F3716" i="3"/>
  <c r="Q3717" i="3"/>
  <c r="K3717" i="3"/>
  <c r="F3717" i="3"/>
  <c r="Q3718" i="3"/>
  <c r="K3718" i="3"/>
  <c r="F3718" i="3"/>
  <c r="Q3719" i="3"/>
  <c r="K3719" i="3"/>
  <c r="F3719" i="3"/>
  <c r="Q3720" i="3"/>
  <c r="K3720" i="3"/>
  <c r="F3720" i="3"/>
  <c r="Q3721" i="3"/>
  <c r="K3721" i="3"/>
  <c r="F3721" i="3"/>
  <c r="Q3722" i="3"/>
  <c r="K3722" i="3"/>
  <c r="F3722" i="3"/>
  <c r="Q3723" i="3"/>
  <c r="K3723" i="3"/>
  <c r="F3723" i="3"/>
  <c r="Q3724" i="3"/>
  <c r="K3724" i="3"/>
  <c r="F3724" i="3"/>
  <c r="Q3725" i="3"/>
  <c r="K3725" i="3"/>
  <c r="F3725" i="3"/>
  <c r="Q3726" i="3"/>
  <c r="K3726" i="3"/>
  <c r="F3726" i="3"/>
  <c r="Q3727" i="3"/>
  <c r="K3727" i="3"/>
  <c r="F3727" i="3"/>
  <c r="Q3728" i="3"/>
  <c r="K3728" i="3"/>
  <c r="F3728" i="3"/>
  <c r="Q3729" i="3"/>
  <c r="K3729" i="3"/>
  <c r="F3729" i="3"/>
  <c r="Q3730" i="3"/>
  <c r="K3730" i="3"/>
  <c r="F3730" i="3"/>
  <c r="Q3731" i="3"/>
  <c r="K3731" i="3"/>
  <c r="F3731" i="3"/>
  <c r="Q3732" i="3"/>
  <c r="K3732" i="3"/>
  <c r="F3732" i="3"/>
  <c r="Q3733" i="3"/>
  <c r="K3733" i="3"/>
  <c r="F3733" i="3"/>
  <c r="Q3734" i="3"/>
  <c r="K3734" i="3"/>
  <c r="F3734" i="3"/>
  <c r="Q3735" i="3"/>
  <c r="K3735" i="3"/>
  <c r="F3735" i="3"/>
  <c r="Q3736" i="3"/>
  <c r="K3736" i="3"/>
  <c r="F3736" i="3"/>
  <c r="Q3737" i="3"/>
  <c r="K3737" i="3"/>
  <c r="F3737" i="3"/>
  <c r="Q3738" i="3"/>
  <c r="K3738" i="3"/>
  <c r="F3738" i="3"/>
  <c r="Q3739" i="3"/>
  <c r="K3739" i="3"/>
  <c r="F3739" i="3"/>
  <c r="Q3740" i="3"/>
  <c r="K3740" i="3"/>
  <c r="F3740" i="3"/>
  <c r="Q3741" i="3"/>
  <c r="K3741" i="3"/>
  <c r="F3741" i="3"/>
  <c r="Q3742" i="3"/>
  <c r="K3742" i="3"/>
  <c r="F3742" i="3"/>
  <c r="Q3743" i="3"/>
  <c r="K3743" i="3"/>
  <c r="F3743" i="3"/>
  <c r="Q3744" i="3"/>
  <c r="K3744" i="3"/>
  <c r="F3744" i="3"/>
  <c r="Q3745" i="3"/>
  <c r="K3745" i="3"/>
  <c r="F3745" i="3"/>
  <c r="Q3746" i="3"/>
  <c r="K3746" i="3"/>
  <c r="F3746" i="3"/>
  <c r="Q3747" i="3"/>
  <c r="K3747" i="3"/>
  <c r="F3747" i="3"/>
  <c r="Q3748" i="3"/>
  <c r="K3748" i="3"/>
  <c r="F3748" i="3"/>
  <c r="Q3749" i="3"/>
  <c r="K3749" i="3"/>
  <c r="F3749" i="3"/>
  <c r="Q3750" i="3"/>
  <c r="K3750" i="3"/>
  <c r="F3750" i="3"/>
  <c r="Q3751" i="3"/>
  <c r="K3751" i="3"/>
  <c r="F3751" i="3"/>
  <c r="Q3752" i="3"/>
  <c r="K3752" i="3"/>
  <c r="F3752" i="3"/>
  <c r="Q3753" i="3"/>
  <c r="K3753" i="3"/>
  <c r="F3753" i="3"/>
  <c r="Q3754" i="3"/>
  <c r="K3754" i="3"/>
  <c r="F3754" i="3"/>
  <c r="Q3755" i="3"/>
  <c r="K3755" i="3"/>
  <c r="F3755" i="3"/>
  <c r="Q3756" i="3"/>
  <c r="K3756" i="3"/>
  <c r="F3756" i="3"/>
  <c r="Q3757" i="3"/>
  <c r="K3757" i="3"/>
  <c r="F3757" i="3"/>
  <c r="Q3758" i="3"/>
  <c r="K3758" i="3"/>
  <c r="F3758" i="3"/>
  <c r="Q3759" i="3"/>
  <c r="K3759" i="3"/>
  <c r="F3759" i="3"/>
  <c r="Q3760" i="3"/>
  <c r="K3760" i="3"/>
  <c r="F3760" i="3"/>
  <c r="Q3761" i="3"/>
  <c r="K3761" i="3"/>
  <c r="F3761" i="3"/>
  <c r="Q3762" i="3"/>
  <c r="K3762" i="3"/>
  <c r="F3762" i="3"/>
  <c r="Q3763" i="3"/>
  <c r="K3763" i="3"/>
  <c r="F3763" i="3"/>
  <c r="Q3764" i="3"/>
  <c r="K3764" i="3"/>
  <c r="F3764" i="3"/>
  <c r="Q3765" i="3"/>
  <c r="K3765" i="3"/>
  <c r="F3765" i="3"/>
  <c r="Q3766" i="3"/>
  <c r="K3766" i="3"/>
  <c r="F3766" i="3"/>
  <c r="Q3767" i="3"/>
  <c r="K3767" i="3"/>
  <c r="F3767" i="3"/>
  <c r="Q3768" i="3"/>
  <c r="K3768" i="3"/>
  <c r="F3768" i="3"/>
  <c r="Q3769" i="3"/>
  <c r="K3769" i="3"/>
  <c r="F3769" i="3"/>
  <c r="Q3770" i="3"/>
  <c r="K3770" i="3"/>
  <c r="F3770" i="3"/>
  <c r="Q3771" i="3"/>
  <c r="K3771" i="3"/>
  <c r="F3771" i="3"/>
  <c r="Q3772" i="3"/>
  <c r="K3772" i="3"/>
  <c r="F3772" i="3"/>
  <c r="Q3773" i="3"/>
  <c r="K3773" i="3"/>
  <c r="F3773" i="3"/>
  <c r="Q3774" i="3"/>
  <c r="K3774" i="3"/>
  <c r="F3774" i="3"/>
  <c r="Q3775" i="3"/>
  <c r="K3775" i="3"/>
  <c r="F3775" i="3"/>
  <c r="Q3776" i="3"/>
  <c r="K3776" i="3"/>
  <c r="F3776" i="3"/>
  <c r="Q3777" i="3"/>
  <c r="K3777" i="3"/>
  <c r="F3777" i="3"/>
  <c r="Q3778" i="3"/>
  <c r="K3778" i="3"/>
  <c r="F3778" i="3"/>
  <c r="Q3779" i="3"/>
  <c r="K3779" i="3"/>
  <c r="F3779" i="3"/>
  <c r="Q3780" i="3"/>
  <c r="K3780" i="3"/>
  <c r="F3780" i="3"/>
  <c r="Q3781" i="3"/>
  <c r="K3781" i="3"/>
  <c r="F3781" i="3"/>
  <c r="Q3782" i="3"/>
  <c r="K3782" i="3"/>
  <c r="F3782" i="3"/>
  <c r="Q3783" i="3"/>
  <c r="K3783" i="3"/>
  <c r="F3783" i="3"/>
  <c r="Q3784" i="3"/>
  <c r="K3784" i="3"/>
  <c r="F3784" i="3"/>
  <c r="Q3785" i="3"/>
  <c r="K3785" i="3"/>
  <c r="F3785" i="3"/>
  <c r="Q3786" i="3"/>
  <c r="K3786" i="3"/>
  <c r="F3786" i="3"/>
  <c r="Q3787" i="3"/>
  <c r="K3787" i="3"/>
  <c r="F3787" i="3"/>
  <c r="Q3788" i="3"/>
  <c r="K3788" i="3"/>
  <c r="F3788" i="3"/>
  <c r="Q3789" i="3"/>
  <c r="K3789" i="3"/>
  <c r="F3789" i="3"/>
  <c r="Q3790" i="3"/>
  <c r="K3790" i="3"/>
  <c r="F3790" i="3"/>
  <c r="Q3791" i="3"/>
  <c r="K3791" i="3"/>
  <c r="F3791" i="3"/>
  <c r="Q3792" i="3"/>
  <c r="K3792" i="3"/>
  <c r="F3792" i="3"/>
  <c r="Q3793" i="3"/>
  <c r="K3793" i="3"/>
  <c r="F3793" i="3"/>
  <c r="Q3794" i="3"/>
  <c r="K3794" i="3"/>
  <c r="F3794" i="3"/>
  <c r="Q3795" i="3"/>
  <c r="K3795" i="3"/>
  <c r="F3795" i="3"/>
  <c r="Q3796" i="3"/>
  <c r="K3796" i="3"/>
  <c r="F3796" i="3"/>
  <c r="Q3797" i="3"/>
  <c r="K3797" i="3"/>
  <c r="F3797" i="3"/>
  <c r="Q3798" i="3"/>
  <c r="K3798" i="3"/>
  <c r="F3798" i="3"/>
  <c r="Q3799" i="3"/>
  <c r="K3799" i="3"/>
  <c r="F3799" i="3"/>
  <c r="Q3800" i="3"/>
  <c r="K3800" i="3"/>
  <c r="F3800" i="3"/>
  <c r="Q3801" i="3"/>
  <c r="K3801" i="3"/>
  <c r="F3801" i="3"/>
  <c r="Q3802" i="3"/>
  <c r="K3802" i="3"/>
  <c r="F3802" i="3"/>
  <c r="Q3803" i="3"/>
  <c r="K3803" i="3"/>
  <c r="F3803" i="3"/>
  <c r="Q3804" i="3"/>
  <c r="K3804" i="3"/>
  <c r="F3804" i="3"/>
  <c r="Q3805" i="3"/>
  <c r="K3805" i="3"/>
  <c r="F3805" i="3"/>
  <c r="Q3806" i="3"/>
  <c r="K3806" i="3"/>
  <c r="F3806" i="3"/>
  <c r="Q3807" i="3"/>
  <c r="K3807" i="3"/>
  <c r="F3807" i="3"/>
  <c r="Q3808" i="3"/>
  <c r="K3808" i="3"/>
  <c r="F3808" i="3"/>
  <c r="Q3809" i="3"/>
  <c r="K3809" i="3"/>
  <c r="F3809" i="3"/>
  <c r="Q3810" i="3"/>
  <c r="K3810" i="3"/>
  <c r="F3810" i="3"/>
  <c r="Q3811" i="3"/>
  <c r="K3811" i="3"/>
  <c r="F3811" i="3"/>
  <c r="Q3812" i="3"/>
  <c r="K3812" i="3"/>
  <c r="F3812" i="3"/>
  <c r="Q3813" i="3"/>
  <c r="K3813" i="3"/>
  <c r="F3813" i="3"/>
  <c r="Q3814" i="3"/>
  <c r="K3814" i="3"/>
  <c r="F3814" i="3"/>
  <c r="Q3815" i="3"/>
  <c r="K3815" i="3"/>
  <c r="F3815" i="3"/>
  <c r="Q3816" i="3"/>
  <c r="K3816" i="3"/>
  <c r="F3816" i="3"/>
  <c r="Q3817" i="3"/>
  <c r="K3817" i="3"/>
  <c r="F3817" i="3"/>
  <c r="Q3818" i="3"/>
  <c r="K3818" i="3"/>
  <c r="F3818" i="3"/>
  <c r="Q3819" i="3"/>
  <c r="K3819" i="3"/>
  <c r="F3819" i="3"/>
  <c r="Q3820" i="3"/>
  <c r="K3820" i="3"/>
  <c r="F3820" i="3"/>
  <c r="Q3821" i="3"/>
  <c r="K3821" i="3"/>
  <c r="F3821" i="3"/>
  <c r="Q3822" i="3"/>
  <c r="K3822" i="3"/>
  <c r="F3822" i="3"/>
  <c r="Q3823" i="3"/>
  <c r="K3823" i="3"/>
  <c r="F3823" i="3"/>
  <c r="Q3824" i="3"/>
  <c r="K3824" i="3"/>
  <c r="F3824" i="3"/>
  <c r="Q3825" i="3"/>
  <c r="K3825" i="3"/>
  <c r="F3825" i="3"/>
  <c r="Q3826" i="3"/>
  <c r="K3826" i="3"/>
  <c r="F3826" i="3"/>
  <c r="Q3827" i="3"/>
  <c r="K3827" i="3"/>
  <c r="F3827" i="3"/>
  <c r="Q3828" i="3"/>
  <c r="K3828" i="3"/>
  <c r="F3828" i="3"/>
  <c r="Q3829" i="3"/>
  <c r="K3829" i="3"/>
  <c r="F3829" i="3"/>
  <c r="Q3830" i="3"/>
  <c r="K3830" i="3"/>
  <c r="F3830" i="3"/>
  <c r="Q3831" i="3"/>
  <c r="K3831" i="3"/>
  <c r="F3831" i="3"/>
  <c r="Q3832" i="3"/>
  <c r="K3832" i="3"/>
  <c r="F3832" i="3"/>
  <c r="Q3833" i="3"/>
  <c r="K3833" i="3"/>
  <c r="F3833" i="3"/>
  <c r="Q3834" i="3"/>
  <c r="K3834" i="3"/>
  <c r="F3834" i="3"/>
  <c r="Q3835" i="3"/>
  <c r="K3835" i="3"/>
  <c r="F3835" i="3"/>
  <c r="Q3836" i="3"/>
  <c r="K3836" i="3"/>
  <c r="F3836" i="3"/>
  <c r="Q3837" i="3"/>
  <c r="K3837" i="3"/>
  <c r="F3837" i="3"/>
  <c r="Q3838" i="3"/>
  <c r="K3838" i="3"/>
  <c r="F3838" i="3"/>
  <c r="Q3839" i="3"/>
  <c r="K3839" i="3"/>
  <c r="F3839" i="3"/>
  <c r="Q3840" i="3"/>
  <c r="K3840" i="3"/>
  <c r="F3840" i="3"/>
  <c r="Q3841" i="3"/>
  <c r="K3841" i="3"/>
  <c r="F3841" i="3"/>
  <c r="Q3842" i="3"/>
  <c r="K3842" i="3"/>
  <c r="F3842" i="3"/>
  <c r="Q3843" i="3"/>
  <c r="K3843" i="3"/>
  <c r="F3843" i="3"/>
  <c r="Q3844" i="3"/>
  <c r="K3844" i="3"/>
  <c r="F3844" i="3"/>
  <c r="Q3845" i="3"/>
  <c r="K3845" i="3"/>
  <c r="F3845" i="3"/>
  <c r="Q3846" i="3"/>
  <c r="K3846" i="3"/>
  <c r="F3846" i="3"/>
  <c r="Q3847" i="3"/>
  <c r="K3847" i="3"/>
  <c r="F3847" i="3"/>
  <c r="Q3848" i="3"/>
  <c r="K3848" i="3"/>
  <c r="F3848" i="3"/>
  <c r="Q3849" i="3"/>
  <c r="K3849" i="3"/>
  <c r="F3849" i="3"/>
  <c r="Q3850" i="3"/>
  <c r="K3850" i="3"/>
  <c r="F3850" i="3"/>
  <c r="Q3851" i="3"/>
  <c r="K3851" i="3"/>
  <c r="F3851" i="3"/>
  <c r="Q3852" i="3"/>
  <c r="K3852" i="3"/>
  <c r="F3852" i="3"/>
  <c r="Q3853" i="3"/>
  <c r="K3853" i="3"/>
  <c r="F3853" i="3"/>
  <c r="Q3854" i="3"/>
  <c r="K3854" i="3"/>
  <c r="F3854" i="3"/>
  <c r="Q3855" i="3"/>
  <c r="K3855" i="3"/>
  <c r="F3855" i="3"/>
  <c r="Q3856" i="3"/>
  <c r="K3856" i="3"/>
  <c r="F3856" i="3"/>
  <c r="Q3857" i="3"/>
  <c r="K3857" i="3"/>
  <c r="F3857" i="3"/>
  <c r="Q3858" i="3"/>
  <c r="K3858" i="3"/>
  <c r="F3858" i="3"/>
  <c r="Q3859" i="3"/>
  <c r="K3859" i="3"/>
  <c r="F3859" i="3"/>
  <c r="Q3860" i="3"/>
  <c r="K3860" i="3"/>
  <c r="F3860" i="3"/>
  <c r="Q3861" i="3"/>
  <c r="K3861" i="3"/>
  <c r="F3861" i="3"/>
  <c r="Q3862" i="3"/>
  <c r="K3862" i="3"/>
  <c r="F3862" i="3"/>
  <c r="Q3863" i="3"/>
  <c r="K3863" i="3"/>
  <c r="F3863" i="3"/>
  <c r="Q3864" i="3"/>
  <c r="K3864" i="3"/>
  <c r="F3864" i="3"/>
  <c r="Q3865" i="3"/>
  <c r="K3865" i="3"/>
  <c r="F3865" i="3"/>
  <c r="Q3866" i="3"/>
  <c r="K3866" i="3"/>
  <c r="F3866" i="3"/>
  <c r="Q3867" i="3"/>
  <c r="K3867" i="3"/>
  <c r="F3867" i="3"/>
  <c r="Q3868" i="3"/>
  <c r="K3868" i="3"/>
  <c r="F3868" i="3"/>
  <c r="Q3869" i="3"/>
  <c r="K3869" i="3"/>
  <c r="F3869" i="3"/>
  <c r="Q3870" i="3"/>
  <c r="K3870" i="3"/>
  <c r="F3870" i="3"/>
  <c r="Q3871" i="3"/>
  <c r="K3871" i="3"/>
  <c r="F3871" i="3"/>
  <c r="Q3872" i="3"/>
  <c r="K3872" i="3"/>
  <c r="F3872" i="3"/>
  <c r="Q3873" i="3"/>
  <c r="K3873" i="3"/>
  <c r="F3873" i="3"/>
  <c r="Q3874" i="3"/>
  <c r="K3874" i="3"/>
  <c r="F3874" i="3"/>
  <c r="Q3875" i="3"/>
  <c r="K3875" i="3"/>
  <c r="F3875" i="3"/>
  <c r="Q3876" i="3"/>
  <c r="K3876" i="3"/>
  <c r="F3876" i="3"/>
  <c r="Q3877" i="3"/>
  <c r="K3877" i="3"/>
  <c r="F3877" i="3"/>
  <c r="Q3878" i="3"/>
  <c r="K3878" i="3"/>
  <c r="F3878" i="3"/>
  <c r="Q3879" i="3"/>
  <c r="K3879" i="3"/>
  <c r="F3879" i="3"/>
  <c r="Q3880" i="3"/>
  <c r="K3880" i="3"/>
  <c r="F3880" i="3"/>
  <c r="Q3881" i="3"/>
  <c r="K3881" i="3"/>
  <c r="F3881" i="3"/>
  <c r="Q3882" i="3"/>
  <c r="K3882" i="3"/>
  <c r="F3882" i="3"/>
  <c r="Q3883" i="3"/>
  <c r="K3883" i="3"/>
  <c r="F3883" i="3"/>
  <c r="Q3884" i="3"/>
  <c r="K3884" i="3"/>
  <c r="F3884" i="3"/>
  <c r="Q3885" i="3"/>
  <c r="K3885" i="3"/>
  <c r="F3885" i="3"/>
  <c r="Q3886" i="3"/>
  <c r="K3886" i="3"/>
  <c r="F3886" i="3"/>
  <c r="Q3887" i="3"/>
  <c r="K3887" i="3"/>
  <c r="F3887" i="3"/>
  <c r="Q3888" i="3"/>
  <c r="K3888" i="3"/>
  <c r="F3888" i="3"/>
  <c r="Q3889" i="3"/>
  <c r="K3889" i="3"/>
  <c r="F3889" i="3"/>
  <c r="Q3890" i="3"/>
  <c r="K3890" i="3"/>
  <c r="F3890" i="3"/>
  <c r="Q3891" i="3"/>
  <c r="K3891" i="3"/>
  <c r="F3891" i="3"/>
  <c r="Q3892" i="3"/>
  <c r="K3892" i="3"/>
  <c r="F3892" i="3"/>
  <c r="Q3893" i="3"/>
  <c r="K3893" i="3"/>
  <c r="F3893" i="3"/>
  <c r="Q3894" i="3"/>
  <c r="K3894" i="3"/>
  <c r="F3894" i="3"/>
  <c r="Q3895" i="3"/>
  <c r="K3895" i="3"/>
  <c r="F3895" i="3"/>
  <c r="Q3896" i="3"/>
  <c r="K3896" i="3"/>
  <c r="F3896" i="3"/>
  <c r="Q3897" i="3"/>
  <c r="K3897" i="3"/>
  <c r="F3897" i="3"/>
  <c r="Q3898" i="3"/>
  <c r="K3898" i="3"/>
  <c r="F3898" i="3"/>
  <c r="Q3899" i="3"/>
  <c r="K3899" i="3"/>
  <c r="F3899" i="3"/>
  <c r="Q3900" i="3"/>
  <c r="K3900" i="3"/>
  <c r="F3900" i="3"/>
  <c r="Q3901" i="3"/>
  <c r="K3901" i="3"/>
  <c r="F3901" i="3"/>
  <c r="Q3902" i="3"/>
  <c r="K3902" i="3"/>
  <c r="F3902" i="3"/>
  <c r="Q3903" i="3"/>
  <c r="K3903" i="3"/>
  <c r="F3903" i="3"/>
  <c r="Q3904" i="3"/>
  <c r="K3904" i="3"/>
  <c r="F3904" i="3"/>
  <c r="Q3905" i="3"/>
  <c r="K3905" i="3"/>
  <c r="F3905" i="3"/>
  <c r="Q3906" i="3"/>
  <c r="K3906" i="3"/>
  <c r="F3906" i="3"/>
  <c r="Q3907" i="3"/>
  <c r="K3907" i="3"/>
  <c r="F3907" i="3"/>
  <c r="Q3908" i="3"/>
  <c r="K3908" i="3"/>
  <c r="F3908" i="3"/>
  <c r="Q3909" i="3"/>
  <c r="K3909" i="3"/>
  <c r="F3909" i="3"/>
  <c r="Q3910" i="3"/>
  <c r="K3910" i="3"/>
  <c r="F3910" i="3"/>
  <c r="Q3911" i="3"/>
  <c r="K3911" i="3"/>
  <c r="F3911" i="3"/>
  <c r="Q3912" i="3"/>
  <c r="K3912" i="3"/>
  <c r="F3912" i="3"/>
  <c r="Q3913" i="3"/>
  <c r="K3913" i="3"/>
  <c r="F3913" i="3"/>
  <c r="Q3914" i="3"/>
  <c r="K3914" i="3"/>
  <c r="F3914" i="3"/>
  <c r="Q3915" i="3"/>
  <c r="K3915" i="3"/>
  <c r="F3915" i="3"/>
  <c r="Q3916" i="3"/>
  <c r="K3916" i="3"/>
  <c r="F3916" i="3"/>
  <c r="Q3917" i="3"/>
  <c r="K3917" i="3"/>
  <c r="F3917" i="3"/>
  <c r="Q3918" i="3"/>
  <c r="K3918" i="3"/>
  <c r="F3918" i="3"/>
  <c r="Q3919" i="3"/>
  <c r="K3919" i="3"/>
  <c r="F3919" i="3"/>
  <c r="Q3920" i="3"/>
  <c r="K3920" i="3"/>
  <c r="F3920" i="3"/>
  <c r="Q3921" i="3"/>
  <c r="K3921" i="3"/>
  <c r="F3921" i="3"/>
  <c r="Q3922" i="3"/>
  <c r="K3922" i="3"/>
  <c r="F3922" i="3"/>
  <c r="Q3923" i="3"/>
  <c r="K3923" i="3"/>
  <c r="F3923" i="3"/>
  <c r="Q3924" i="3"/>
  <c r="K3924" i="3"/>
  <c r="F3924" i="3"/>
  <c r="Q3925" i="3"/>
  <c r="K3925" i="3"/>
  <c r="F3925" i="3"/>
  <c r="Q3926" i="3"/>
  <c r="K3926" i="3"/>
  <c r="F3926" i="3"/>
  <c r="Q3927" i="3"/>
  <c r="K3927" i="3"/>
  <c r="F3927" i="3"/>
  <c r="Q3928" i="3"/>
  <c r="K3928" i="3"/>
  <c r="F3928" i="3"/>
  <c r="Q3929" i="3"/>
  <c r="K3929" i="3"/>
  <c r="F3929" i="3"/>
  <c r="Q3930" i="3"/>
  <c r="K3930" i="3"/>
  <c r="F3930" i="3"/>
  <c r="Q3931" i="3"/>
  <c r="K3931" i="3"/>
  <c r="F3931" i="3"/>
  <c r="Q3932" i="3"/>
  <c r="K3932" i="3"/>
  <c r="F3932" i="3"/>
  <c r="Q3933" i="3"/>
  <c r="K3933" i="3"/>
  <c r="F3933" i="3"/>
  <c r="Q3934" i="3"/>
  <c r="K3934" i="3"/>
  <c r="F3934" i="3"/>
  <c r="Q3935" i="3"/>
  <c r="K3935" i="3"/>
  <c r="F3935" i="3"/>
  <c r="Q3936" i="3"/>
  <c r="K3936" i="3"/>
  <c r="F3936" i="3"/>
  <c r="Q3937" i="3"/>
  <c r="K3937" i="3"/>
  <c r="F3937" i="3"/>
  <c r="Q3938" i="3"/>
  <c r="K3938" i="3"/>
  <c r="F3938" i="3"/>
  <c r="Q3939" i="3"/>
  <c r="K3939" i="3"/>
  <c r="F3939" i="3"/>
  <c r="Q3940" i="3"/>
  <c r="K3940" i="3"/>
  <c r="F3940" i="3"/>
  <c r="Q3941" i="3"/>
  <c r="K3941" i="3"/>
  <c r="F3941" i="3"/>
  <c r="Q3942" i="3"/>
  <c r="K3942" i="3"/>
  <c r="F3942" i="3"/>
  <c r="Q3943" i="3"/>
  <c r="K3943" i="3"/>
  <c r="F3943" i="3"/>
  <c r="Q3944" i="3"/>
  <c r="K3944" i="3"/>
  <c r="F3944" i="3"/>
  <c r="Q3945" i="3"/>
  <c r="K3945" i="3"/>
  <c r="F3945" i="3"/>
  <c r="Q3946" i="3"/>
  <c r="K3946" i="3"/>
  <c r="F3946" i="3"/>
  <c r="Q3947" i="3"/>
  <c r="K3947" i="3"/>
  <c r="F3947" i="3"/>
  <c r="Q3948" i="3"/>
  <c r="K3948" i="3"/>
  <c r="F3948" i="3"/>
  <c r="Q3949" i="3"/>
  <c r="K3949" i="3"/>
  <c r="F3949" i="3"/>
  <c r="Q3950" i="3"/>
  <c r="K3950" i="3"/>
  <c r="F3950" i="3"/>
  <c r="Q3951" i="3"/>
  <c r="K3951" i="3"/>
  <c r="F3951" i="3"/>
  <c r="Q3952" i="3"/>
  <c r="K3952" i="3"/>
  <c r="F3952" i="3"/>
  <c r="Q3953" i="3"/>
  <c r="K3953" i="3"/>
  <c r="F3953" i="3"/>
  <c r="Q3954" i="3"/>
  <c r="K3954" i="3"/>
  <c r="F3954" i="3"/>
  <c r="Q3955" i="3"/>
  <c r="K3955" i="3"/>
  <c r="F3955" i="3"/>
  <c r="Q3956" i="3"/>
  <c r="K3956" i="3"/>
  <c r="F3956" i="3"/>
  <c r="Q3957" i="3"/>
  <c r="K3957" i="3"/>
  <c r="F3957" i="3"/>
  <c r="Q3958" i="3"/>
  <c r="K3958" i="3"/>
  <c r="F3958" i="3"/>
  <c r="Q3959" i="3"/>
  <c r="K3959" i="3"/>
  <c r="F3959" i="3"/>
  <c r="Q3960" i="3"/>
  <c r="K3960" i="3"/>
  <c r="F3960" i="3"/>
  <c r="Q3961" i="3"/>
  <c r="K3961" i="3"/>
  <c r="F3961" i="3"/>
  <c r="Q3962" i="3"/>
  <c r="K3962" i="3"/>
  <c r="F3962" i="3"/>
  <c r="Q3963" i="3"/>
  <c r="K3963" i="3"/>
  <c r="F3963" i="3"/>
  <c r="Q3964" i="3"/>
  <c r="K3964" i="3"/>
  <c r="F3964" i="3"/>
  <c r="Q3965" i="3"/>
  <c r="K3965" i="3"/>
  <c r="F3965" i="3"/>
  <c r="Q3966" i="3"/>
  <c r="K3966" i="3"/>
  <c r="F3966" i="3"/>
  <c r="Q3967" i="3"/>
  <c r="K3967" i="3"/>
  <c r="F3967" i="3"/>
  <c r="Q3968" i="3"/>
  <c r="K3968" i="3"/>
  <c r="F3968" i="3"/>
  <c r="Q3969" i="3"/>
  <c r="K3969" i="3"/>
  <c r="F3969" i="3"/>
  <c r="Q3970" i="3"/>
  <c r="K3970" i="3"/>
  <c r="F3970" i="3"/>
  <c r="Q3971" i="3"/>
  <c r="K3971" i="3"/>
  <c r="F3971" i="3"/>
  <c r="Q3972" i="3"/>
  <c r="K3972" i="3"/>
  <c r="F3972" i="3"/>
  <c r="Q3973" i="3"/>
  <c r="K3973" i="3"/>
  <c r="F3973" i="3"/>
  <c r="Q3974" i="3"/>
  <c r="K3974" i="3"/>
  <c r="F3974" i="3"/>
  <c r="Q3975" i="3"/>
  <c r="K3975" i="3"/>
  <c r="F3975" i="3"/>
  <c r="Q3976" i="3"/>
  <c r="K3976" i="3"/>
  <c r="F3976" i="3"/>
  <c r="Q3977" i="3"/>
  <c r="K3977" i="3"/>
  <c r="F3977" i="3"/>
  <c r="Q3978" i="3"/>
  <c r="K3978" i="3"/>
  <c r="F3978" i="3"/>
  <c r="Q3979" i="3"/>
  <c r="K3979" i="3"/>
  <c r="F3979" i="3"/>
  <c r="Q3980" i="3"/>
  <c r="K3980" i="3"/>
  <c r="F3980" i="3"/>
  <c r="Q3981" i="3"/>
  <c r="K3981" i="3"/>
  <c r="F3981" i="3"/>
  <c r="Q3982" i="3"/>
  <c r="K3982" i="3"/>
  <c r="F3982" i="3"/>
  <c r="Q3983" i="3"/>
  <c r="K3983" i="3"/>
  <c r="F3983" i="3"/>
  <c r="Q3984" i="3"/>
  <c r="K3984" i="3"/>
  <c r="F3984" i="3"/>
  <c r="Q3985" i="3"/>
  <c r="K3985" i="3"/>
  <c r="F3985" i="3"/>
  <c r="Q3986" i="3"/>
  <c r="K3986" i="3"/>
  <c r="F3986" i="3"/>
  <c r="Q3987" i="3"/>
  <c r="K3987" i="3"/>
  <c r="F3987" i="3"/>
  <c r="Q3988" i="3"/>
  <c r="K3988" i="3"/>
  <c r="F3988" i="3"/>
  <c r="Q3989" i="3"/>
  <c r="K3989" i="3"/>
  <c r="F3989" i="3"/>
  <c r="Q3990" i="3"/>
  <c r="K3990" i="3"/>
  <c r="F3990" i="3"/>
  <c r="Q3991" i="3"/>
  <c r="K3991" i="3"/>
  <c r="F3991" i="3"/>
  <c r="Q3992" i="3"/>
  <c r="K3992" i="3"/>
  <c r="F3992" i="3"/>
  <c r="Q3993" i="3"/>
  <c r="K3993" i="3"/>
  <c r="F3993" i="3"/>
  <c r="Q3994" i="3"/>
  <c r="K3994" i="3"/>
  <c r="F3994" i="3"/>
  <c r="Q3995" i="3"/>
  <c r="K3995" i="3"/>
  <c r="F3995" i="3"/>
  <c r="Q3996" i="3"/>
  <c r="K3996" i="3"/>
  <c r="F3996" i="3"/>
  <c r="Q3997" i="3"/>
  <c r="K3997" i="3"/>
  <c r="F3997" i="3"/>
  <c r="Q3998" i="3"/>
  <c r="K3998" i="3"/>
  <c r="F3998" i="3"/>
  <c r="Q3999" i="3"/>
  <c r="K3999" i="3"/>
  <c r="F3999" i="3"/>
  <c r="Q4000" i="3"/>
  <c r="K4000" i="3"/>
  <c r="F4000" i="3"/>
  <c r="Q4001" i="3"/>
  <c r="K4001" i="3"/>
  <c r="F4001" i="3"/>
  <c r="Q4002" i="3"/>
  <c r="K4002" i="3"/>
  <c r="F4002" i="3"/>
  <c r="Q4003" i="3"/>
  <c r="K4003" i="3"/>
  <c r="F4003" i="3"/>
  <c r="Q4004" i="3"/>
  <c r="K4004" i="3"/>
  <c r="F4004" i="3"/>
  <c r="Q4005" i="3"/>
  <c r="K4005" i="3"/>
  <c r="F4005" i="3"/>
  <c r="Q4006" i="3"/>
  <c r="K4006" i="3"/>
  <c r="F4006" i="3"/>
  <c r="Q4007" i="3"/>
  <c r="K4007" i="3"/>
  <c r="F4007" i="3"/>
  <c r="Q4008" i="3"/>
  <c r="K4008" i="3"/>
  <c r="F4008" i="3"/>
  <c r="Q4009" i="3"/>
  <c r="K4009" i="3"/>
  <c r="F4009" i="3"/>
  <c r="Q4010" i="3"/>
  <c r="K4010" i="3"/>
  <c r="F4010" i="3"/>
  <c r="Q4011" i="3"/>
  <c r="K4011" i="3"/>
  <c r="F4011" i="3"/>
  <c r="Q4012" i="3"/>
  <c r="K4012" i="3"/>
  <c r="F4012" i="3"/>
  <c r="Q4013" i="3"/>
  <c r="K4013" i="3"/>
  <c r="F4013" i="3"/>
  <c r="Q4014" i="3"/>
  <c r="K4014" i="3"/>
  <c r="F4014" i="3"/>
  <c r="Q4015" i="3"/>
  <c r="K4015" i="3"/>
  <c r="F4015" i="3"/>
  <c r="Q4016" i="3"/>
  <c r="K4016" i="3"/>
  <c r="F4016" i="3"/>
  <c r="Q4017" i="3"/>
  <c r="K4017" i="3"/>
  <c r="F4017" i="3"/>
  <c r="Q4018" i="3"/>
  <c r="K4018" i="3"/>
  <c r="F4018" i="3"/>
  <c r="Q4019" i="3"/>
  <c r="K4019" i="3"/>
  <c r="F4019" i="3"/>
  <c r="Q4020" i="3"/>
  <c r="K4020" i="3"/>
  <c r="F4020" i="3"/>
  <c r="Q4021" i="3"/>
  <c r="K4021" i="3"/>
  <c r="F4021" i="3"/>
  <c r="Q4022" i="3"/>
  <c r="K4022" i="3"/>
  <c r="F4022" i="3"/>
  <c r="Q4023" i="3"/>
  <c r="K4023" i="3"/>
  <c r="F4023" i="3"/>
  <c r="Q4024" i="3"/>
  <c r="K4024" i="3"/>
  <c r="F4024" i="3"/>
  <c r="Q4025" i="3"/>
  <c r="K4025" i="3"/>
  <c r="F4025" i="3"/>
  <c r="Q4026" i="3"/>
  <c r="K4026" i="3"/>
  <c r="F4026" i="3"/>
  <c r="Q4027" i="3"/>
  <c r="K4027" i="3"/>
  <c r="F4027" i="3"/>
  <c r="Q4028" i="3"/>
  <c r="K4028" i="3"/>
  <c r="F4028" i="3"/>
  <c r="Q4029" i="3"/>
  <c r="K4029" i="3"/>
  <c r="F4029" i="3"/>
  <c r="Q4030" i="3"/>
  <c r="K4030" i="3"/>
  <c r="F4030" i="3"/>
  <c r="Q4031" i="3"/>
  <c r="K4031" i="3"/>
  <c r="F4031" i="3"/>
  <c r="Q4032" i="3"/>
  <c r="K4032" i="3"/>
  <c r="F4032" i="3"/>
  <c r="Q4033" i="3"/>
  <c r="K4033" i="3"/>
  <c r="F4033" i="3"/>
  <c r="Q4034" i="3"/>
  <c r="K4034" i="3"/>
  <c r="F4034" i="3"/>
  <c r="Q4035" i="3"/>
  <c r="K4035" i="3"/>
  <c r="F4035" i="3"/>
  <c r="Q4036" i="3"/>
  <c r="K4036" i="3"/>
  <c r="F4036" i="3"/>
  <c r="Q4037" i="3"/>
  <c r="K4037" i="3"/>
  <c r="F4037" i="3"/>
  <c r="Q4038" i="3"/>
  <c r="K4038" i="3"/>
  <c r="F4038" i="3"/>
  <c r="Q4039" i="3"/>
  <c r="K4039" i="3"/>
  <c r="F4039" i="3"/>
  <c r="Q4040" i="3"/>
  <c r="K4040" i="3"/>
  <c r="F4040" i="3"/>
  <c r="Q4041" i="3"/>
  <c r="K4041" i="3"/>
  <c r="F4041" i="3"/>
  <c r="Q4042" i="3"/>
  <c r="K4042" i="3"/>
  <c r="F4042" i="3"/>
  <c r="Q4043" i="3"/>
  <c r="K4043" i="3"/>
  <c r="F4043" i="3"/>
  <c r="Q4044" i="3"/>
  <c r="K4044" i="3"/>
  <c r="F4044" i="3"/>
  <c r="Q4045" i="3"/>
  <c r="K4045" i="3"/>
  <c r="F4045" i="3"/>
  <c r="Q4046" i="3"/>
  <c r="K4046" i="3"/>
  <c r="F4046" i="3"/>
  <c r="Q4047" i="3"/>
  <c r="K4047" i="3"/>
  <c r="F4047" i="3"/>
  <c r="Q4048" i="3"/>
  <c r="K4048" i="3"/>
  <c r="F4048" i="3"/>
  <c r="Q4049" i="3"/>
  <c r="K4049" i="3"/>
  <c r="F4049" i="3"/>
  <c r="Q4050" i="3"/>
  <c r="K4050" i="3"/>
  <c r="F4050" i="3"/>
  <c r="Q4051" i="3"/>
  <c r="K4051" i="3"/>
  <c r="F4051" i="3"/>
  <c r="Q4052" i="3"/>
  <c r="K4052" i="3"/>
  <c r="F4052" i="3"/>
  <c r="Q4053" i="3"/>
  <c r="K4053" i="3"/>
  <c r="F4053" i="3"/>
  <c r="Q4054" i="3"/>
  <c r="K4054" i="3"/>
  <c r="F4054" i="3"/>
  <c r="Q4055" i="3"/>
  <c r="K4055" i="3"/>
  <c r="F4055" i="3"/>
  <c r="Q4056" i="3"/>
  <c r="K4056" i="3"/>
  <c r="F4056" i="3"/>
  <c r="Q4057" i="3"/>
  <c r="K4057" i="3"/>
  <c r="F4057" i="3"/>
  <c r="Q4058" i="3"/>
  <c r="K4058" i="3"/>
  <c r="F4058" i="3"/>
  <c r="Q4059" i="3"/>
  <c r="K4059" i="3"/>
  <c r="F4059" i="3"/>
  <c r="Q4060" i="3"/>
  <c r="K4060" i="3"/>
  <c r="F4060" i="3"/>
  <c r="Q4061" i="3"/>
  <c r="K4061" i="3"/>
  <c r="F4061" i="3"/>
  <c r="Q4062" i="3"/>
  <c r="K4062" i="3"/>
  <c r="F4062" i="3"/>
  <c r="Q4063" i="3"/>
  <c r="K4063" i="3"/>
  <c r="F4063" i="3"/>
  <c r="Q4064" i="3"/>
  <c r="K4064" i="3"/>
  <c r="F4064" i="3"/>
  <c r="Q4065" i="3"/>
  <c r="K4065" i="3"/>
  <c r="F4065" i="3"/>
  <c r="Q4066" i="3"/>
  <c r="K4066" i="3"/>
  <c r="F4066" i="3"/>
  <c r="Q4067" i="3"/>
  <c r="K4067" i="3"/>
  <c r="F4067" i="3"/>
  <c r="Q4068" i="3"/>
  <c r="K4068" i="3"/>
  <c r="F4068" i="3"/>
  <c r="Q4069" i="3"/>
  <c r="K4069" i="3"/>
  <c r="F4069" i="3"/>
  <c r="Q4070" i="3"/>
  <c r="K4070" i="3"/>
  <c r="F4070" i="3"/>
  <c r="Q4071" i="3"/>
  <c r="K4071" i="3"/>
  <c r="F4071" i="3"/>
  <c r="Q4072" i="3"/>
  <c r="K4072" i="3"/>
  <c r="F4072" i="3"/>
  <c r="Q4073" i="3"/>
  <c r="K4073" i="3"/>
  <c r="F4073" i="3"/>
  <c r="Q4074" i="3"/>
  <c r="K4074" i="3"/>
  <c r="F4074" i="3"/>
  <c r="Q4075" i="3"/>
  <c r="K4075" i="3"/>
  <c r="F4075" i="3"/>
  <c r="Q4076" i="3"/>
  <c r="K4076" i="3"/>
  <c r="F4076" i="3"/>
  <c r="Q4077" i="3"/>
  <c r="K4077" i="3"/>
  <c r="F4077" i="3"/>
  <c r="Q4078" i="3"/>
  <c r="K4078" i="3"/>
  <c r="F4078" i="3"/>
  <c r="Q4079" i="3"/>
  <c r="K4079" i="3"/>
  <c r="F4079" i="3"/>
  <c r="Q4080" i="3"/>
  <c r="K4080" i="3"/>
  <c r="F4080" i="3"/>
  <c r="Q4081" i="3"/>
  <c r="K4081" i="3"/>
  <c r="F4081" i="3"/>
  <c r="Q4082" i="3"/>
  <c r="K4082" i="3"/>
  <c r="F4082" i="3"/>
  <c r="Q4083" i="3"/>
  <c r="K4083" i="3"/>
  <c r="F4083" i="3"/>
  <c r="Q4084" i="3"/>
  <c r="K4084" i="3"/>
  <c r="F4084" i="3"/>
  <c r="Q4085" i="3"/>
  <c r="K4085" i="3"/>
  <c r="F4085" i="3"/>
  <c r="Q4086" i="3"/>
  <c r="K4086" i="3"/>
  <c r="F4086" i="3"/>
  <c r="Q4087" i="3"/>
  <c r="K4087" i="3"/>
  <c r="F4087" i="3"/>
  <c r="Q4088" i="3"/>
  <c r="K4088" i="3"/>
  <c r="F4088" i="3"/>
  <c r="Q4089" i="3"/>
  <c r="K4089" i="3"/>
  <c r="F4089" i="3"/>
  <c r="Q4090" i="3"/>
  <c r="K4090" i="3"/>
  <c r="F4090" i="3"/>
  <c r="Q4091" i="3"/>
  <c r="K4091" i="3"/>
  <c r="F4091" i="3"/>
  <c r="Q4092" i="3"/>
  <c r="K4092" i="3"/>
  <c r="F4092" i="3"/>
  <c r="Q4093" i="3"/>
  <c r="K4093" i="3"/>
  <c r="F4093" i="3"/>
  <c r="Q4094" i="3"/>
  <c r="K4094" i="3"/>
  <c r="F4094" i="3"/>
  <c r="Q4095" i="3"/>
  <c r="K4095" i="3"/>
  <c r="F4095" i="3"/>
  <c r="Q4096" i="3"/>
  <c r="K4096" i="3"/>
  <c r="F4096" i="3"/>
  <c r="Q4097" i="3"/>
  <c r="K4097" i="3"/>
  <c r="F4097" i="3"/>
  <c r="Q4098" i="3"/>
  <c r="K4098" i="3"/>
  <c r="F4098" i="3"/>
  <c r="Q4099" i="3"/>
  <c r="K4099" i="3"/>
  <c r="F4099" i="3"/>
  <c r="Q4100" i="3"/>
  <c r="K4100" i="3"/>
  <c r="F4100" i="3"/>
  <c r="Q4101" i="3"/>
  <c r="K4101" i="3"/>
  <c r="F4101" i="3"/>
  <c r="Q4102" i="3"/>
  <c r="K4102" i="3"/>
  <c r="F4102" i="3"/>
  <c r="Q4103" i="3"/>
  <c r="K4103" i="3"/>
  <c r="F4103" i="3"/>
  <c r="Q4104" i="3"/>
  <c r="K4104" i="3"/>
  <c r="F4104" i="3"/>
  <c r="Q4105" i="3"/>
  <c r="K4105" i="3"/>
  <c r="F4105" i="3"/>
  <c r="Q4106" i="3"/>
  <c r="K4106" i="3"/>
  <c r="F4106" i="3"/>
  <c r="Q4107" i="3"/>
  <c r="K4107" i="3"/>
  <c r="F4107" i="3"/>
  <c r="Q4108" i="3"/>
  <c r="K4108" i="3"/>
  <c r="F4108" i="3"/>
  <c r="Q4109" i="3"/>
  <c r="K4109" i="3"/>
  <c r="F4109" i="3"/>
  <c r="Q4110" i="3"/>
  <c r="K4110" i="3"/>
  <c r="F4110" i="3"/>
  <c r="Q4111" i="3"/>
  <c r="K4111" i="3"/>
  <c r="F4111" i="3"/>
  <c r="Q4112" i="3"/>
  <c r="K4112" i="3"/>
  <c r="F4112" i="3"/>
  <c r="Q4113" i="3"/>
  <c r="K4113" i="3"/>
  <c r="F4113" i="3"/>
  <c r="Q4114" i="3"/>
  <c r="K4114" i="3"/>
  <c r="F4114" i="3"/>
  <c r="Q4115" i="3"/>
  <c r="K4115" i="3"/>
  <c r="F4115" i="3"/>
  <c r="Q4116" i="3"/>
  <c r="K4116" i="3"/>
  <c r="F4116" i="3"/>
  <c r="Q4117" i="3"/>
  <c r="K4117" i="3"/>
  <c r="F4117" i="3"/>
  <c r="Q4118" i="3"/>
  <c r="K4118" i="3"/>
  <c r="F4118" i="3"/>
  <c r="Q4119" i="3"/>
  <c r="K4119" i="3"/>
  <c r="F4119" i="3"/>
  <c r="Q4120" i="3"/>
  <c r="K4120" i="3"/>
  <c r="F4120" i="3"/>
  <c r="Q4121" i="3"/>
  <c r="K4121" i="3"/>
  <c r="F4121" i="3"/>
  <c r="Q4122" i="3"/>
  <c r="K4122" i="3"/>
  <c r="F4122" i="3"/>
  <c r="Q4123" i="3"/>
  <c r="K4123" i="3"/>
  <c r="F4123" i="3"/>
  <c r="Q4124" i="3"/>
  <c r="K4124" i="3"/>
  <c r="F4124" i="3"/>
  <c r="Q4125" i="3"/>
  <c r="K4125" i="3"/>
  <c r="F4125" i="3"/>
  <c r="Q4126" i="3"/>
  <c r="K4126" i="3"/>
  <c r="F4126" i="3"/>
  <c r="Q4127" i="3"/>
  <c r="K4127" i="3"/>
  <c r="F4127" i="3"/>
  <c r="Q4128" i="3"/>
  <c r="K4128" i="3"/>
  <c r="F4128" i="3"/>
  <c r="Q4129" i="3"/>
  <c r="K4129" i="3"/>
  <c r="F4129" i="3"/>
  <c r="Q4130" i="3"/>
  <c r="K4130" i="3"/>
  <c r="F4130" i="3"/>
  <c r="Q4131" i="3"/>
  <c r="K4131" i="3"/>
  <c r="F4131" i="3"/>
  <c r="Q4132" i="3"/>
  <c r="K4132" i="3"/>
  <c r="F4132" i="3"/>
  <c r="Q4133" i="3"/>
  <c r="K4133" i="3"/>
  <c r="F4133" i="3"/>
  <c r="Q4134" i="3"/>
  <c r="K4134" i="3"/>
  <c r="F4134" i="3"/>
  <c r="Q4135" i="3"/>
  <c r="K4135" i="3"/>
  <c r="F4135" i="3"/>
  <c r="Q4136" i="3"/>
  <c r="K4136" i="3"/>
  <c r="F4136" i="3"/>
  <c r="Q4137" i="3"/>
  <c r="K4137" i="3"/>
  <c r="F4137" i="3"/>
  <c r="Q4138" i="3"/>
  <c r="K4138" i="3"/>
  <c r="F4138" i="3"/>
  <c r="Q4139" i="3"/>
  <c r="K4139" i="3"/>
  <c r="F4139" i="3"/>
  <c r="Q4140" i="3"/>
  <c r="K4140" i="3"/>
  <c r="F4140" i="3"/>
  <c r="Q4141" i="3"/>
  <c r="K4141" i="3"/>
  <c r="F4141" i="3"/>
  <c r="Q4142" i="3"/>
  <c r="K4142" i="3"/>
  <c r="F4142" i="3"/>
  <c r="Q4143" i="3"/>
  <c r="K4143" i="3"/>
  <c r="F4143" i="3"/>
  <c r="Q4144" i="3"/>
  <c r="K4144" i="3"/>
  <c r="F4144" i="3"/>
  <c r="Q4145" i="3"/>
  <c r="K4145" i="3"/>
  <c r="F4145" i="3"/>
  <c r="Q4146" i="3"/>
  <c r="K4146" i="3"/>
  <c r="F4146" i="3"/>
  <c r="Q4147" i="3"/>
  <c r="K4147" i="3"/>
  <c r="F4147" i="3"/>
  <c r="Q4148" i="3"/>
  <c r="K4148" i="3"/>
  <c r="F4148" i="3"/>
  <c r="Q4149" i="3"/>
  <c r="K4149" i="3"/>
  <c r="F4149" i="3"/>
  <c r="Q4150" i="3"/>
  <c r="K4150" i="3"/>
  <c r="F4150" i="3"/>
  <c r="Q4151" i="3"/>
  <c r="K4151" i="3"/>
  <c r="F4151" i="3"/>
  <c r="Q4152" i="3"/>
  <c r="K4152" i="3"/>
  <c r="F4152" i="3"/>
  <c r="Q4153" i="3"/>
  <c r="K4153" i="3"/>
  <c r="F4153" i="3"/>
  <c r="Q4154" i="3"/>
  <c r="K4154" i="3"/>
  <c r="F4154" i="3"/>
  <c r="Q4155" i="3"/>
  <c r="K4155" i="3"/>
  <c r="F4155" i="3"/>
  <c r="Q4156" i="3"/>
  <c r="K4156" i="3"/>
  <c r="F4156" i="3"/>
  <c r="Q4157" i="3"/>
  <c r="K4157" i="3"/>
  <c r="F4157" i="3"/>
  <c r="Q4158" i="3"/>
  <c r="K4158" i="3"/>
  <c r="F4158" i="3"/>
  <c r="Q4159" i="3"/>
  <c r="K4159" i="3"/>
  <c r="F4159" i="3"/>
  <c r="Q4160" i="3"/>
  <c r="K4160" i="3"/>
  <c r="F4160" i="3"/>
  <c r="Q4161" i="3"/>
  <c r="K4161" i="3"/>
  <c r="F4161" i="3"/>
  <c r="Q4162" i="3"/>
  <c r="K4162" i="3"/>
  <c r="F4162" i="3"/>
  <c r="Q4163" i="3"/>
  <c r="K4163" i="3"/>
  <c r="F4163" i="3"/>
  <c r="Q4164" i="3"/>
  <c r="K4164" i="3"/>
  <c r="F4164" i="3"/>
  <c r="Q4165" i="3"/>
  <c r="K4165" i="3"/>
  <c r="F4165" i="3"/>
  <c r="Q4166" i="3"/>
  <c r="K4166" i="3"/>
  <c r="F4166" i="3"/>
  <c r="Q4167" i="3"/>
  <c r="K4167" i="3"/>
  <c r="F4167" i="3"/>
  <c r="Q4168" i="3"/>
  <c r="K4168" i="3"/>
  <c r="F4168" i="3"/>
  <c r="Q4169" i="3"/>
  <c r="K4169" i="3"/>
  <c r="F4169" i="3"/>
  <c r="Q4170" i="3"/>
  <c r="K4170" i="3"/>
  <c r="F4170" i="3"/>
  <c r="Q4171" i="3"/>
  <c r="K4171" i="3"/>
  <c r="F4171" i="3"/>
  <c r="Q4172" i="3"/>
  <c r="K4172" i="3"/>
  <c r="F4172" i="3"/>
  <c r="Q4173" i="3"/>
  <c r="K4173" i="3"/>
  <c r="F4173" i="3"/>
  <c r="Q4174" i="3"/>
  <c r="K4174" i="3"/>
  <c r="F4174" i="3"/>
  <c r="Q4175" i="3"/>
  <c r="K4175" i="3"/>
  <c r="F4175" i="3"/>
  <c r="Q4176" i="3"/>
  <c r="K4176" i="3"/>
  <c r="F4176" i="3"/>
  <c r="Q4177" i="3"/>
  <c r="K4177" i="3"/>
  <c r="F4177" i="3"/>
  <c r="Q4178" i="3"/>
  <c r="K4178" i="3"/>
  <c r="F4178" i="3"/>
  <c r="Q4179" i="3"/>
  <c r="K4179" i="3"/>
  <c r="F4179" i="3"/>
  <c r="Q4180" i="3"/>
  <c r="K4180" i="3"/>
  <c r="F4180" i="3"/>
  <c r="Q4181" i="3"/>
  <c r="K4181" i="3"/>
  <c r="F4181" i="3"/>
  <c r="Q4182" i="3"/>
  <c r="K4182" i="3"/>
  <c r="F4182" i="3"/>
  <c r="Q4183" i="3"/>
  <c r="K4183" i="3"/>
  <c r="F4183" i="3"/>
  <c r="Q4184" i="3"/>
  <c r="K4184" i="3"/>
  <c r="F4184" i="3"/>
  <c r="Q4185" i="3"/>
  <c r="K4185" i="3"/>
  <c r="F4185" i="3"/>
  <c r="Q4186" i="3"/>
  <c r="K4186" i="3"/>
  <c r="F4186" i="3"/>
  <c r="Q4187" i="3"/>
  <c r="K4187" i="3"/>
  <c r="F4187" i="3"/>
  <c r="Q4188" i="3"/>
  <c r="K4188" i="3"/>
  <c r="F4188" i="3"/>
  <c r="Q4189" i="3"/>
  <c r="K4189" i="3"/>
  <c r="F4189" i="3"/>
  <c r="Q4190" i="3"/>
  <c r="K4190" i="3"/>
  <c r="F4190" i="3"/>
  <c r="Q4191" i="3"/>
  <c r="K4191" i="3"/>
  <c r="F4191" i="3"/>
  <c r="Q4192" i="3"/>
  <c r="K4192" i="3"/>
  <c r="F4192" i="3"/>
  <c r="Q4193" i="3"/>
  <c r="K4193" i="3"/>
  <c r="F4193" i="3"/>
  <c r="Q4194" i="3"/>
  <c r="K4194" i="3"/>
  <c r="F4194" i="3"/>
  <c r="Q4195" i="3"/>
  <c r="K4195" i="3"/>
  <c r="F4195" i="3"/>
  <c r="Q4196" i="3"/>
  <c r="K4196" i="3"/>
  <c r="F4196" i="3"/>
  <c r="Q4197" i="3"/>
  <c r="K4197" i="3"/>
  <c r="F4197" i="3"/>
  <c r="Q4198" i="3"/>
  <c r="K4198" i="3"/>
  <c r="F4198" i="3"/>
  <c r="Q4199" i="3"/>
  <c r="K4199" i="3"/>
  <c r="F4199" i="3"/>
  <c r="Q4200" i="3"/>
  <c r="K4200" i="3"/>
  <c r="F4200" i="3"/>
  <c r="Q4201" i="3"/>
  <c r="K4201" i="3"/>
  <c r="F4201" i="3"/>
  <c r="Q4202" i="3"/>
  <c r="K4202" i="3"/>
  <c r="F4202" i="3"/>
  <c r="Q4203" i="3"/>
  <c r="K4203" i="3"/>
  <c r="F4203" i="3"/>
  <c r="Q4204" i="3"/>
  <c r="K4204" i="3"/>
  <c r="F4204" i="3"/>
  <c r="Q4205" i="3"/>
  <c r="K4205" i="3"/>
  <c r="F4205" i="3"/>
  <c r="Q4206" i="3"/>
  <c r="K4206" i="3"/>
  <c r="F4206" i="3"/>
  <c r="Q4207" i="3"/>
  <c r="K4207" i="3"/>
  <c r="F4207" i="3"/>
  <c r="Q4208" i="3"/>
  <c r="K4208" i="3"/>
  <c r="F4208" i="3"/>
  <c r="Q4209" i="3"/>
  <c r="K4209" i="3"/>
  <c r="F4209" i="3"/>
  <c r="Q4210" i="3"/>
  <c r="K4210" i="3"/>
  <c r="F4210" i="3"/>
  <c r="Q4211" i="3"/>
  <c r="K4211" i="3"/>
  <c r="F4211" i="3"/>
  <c r="Q4212" i="3"/>
  <c r="K4212" i="3"/>
  <c r="F4212" i="3"/>
  <c r="Q4213" i="3"/>
  <c r="K4213" i="3"/>
  <c r="F4213" i="3"/>
  <c r="Q4214" i="3"/>
  <c r="K4214" i="3"/>
  <c r="F4214" i="3"/>
  <c r="Q4215" i="3"/>
  <c r="K4215" i="3"/>
  <c r="F4215" i="3"/>
  <c r="Q4216" i="3"/>
  <c r="K4216" i="3"/>
  <c r="F4216" i="3"/>
  <c r="Q4217" i="3"/>
  <c r="K4217" i="3"/>
  <c r="F4217" i="3"/>
  <c r="Q4218" i="3"/>
  <c r="K4218" i="3"/>
  <c r="F4218" i="3"/>
  <c r="Q4219" i="3"/>
  <c r="K4219" i="3"/>
  <c r="F4219" i="3"/>
  <c r="Q4220" i="3"/>
  <c r="K4220" i="3"/>
  <c r="F4220" i="3"/>
  <c r="Q4221" i="3"/>
  <c r="K4221" i="3"/>
  <c r="F4221" i="3"/>
  <c r="Q4222" i="3"/>
  <c r="K4222" i="3"/>
  <c r="F4222" i="3"/>
  <c r="Q4223" i="3"/>
  <c r="K4223" i="3"/>
  <c r="F4223" i="3"/>
  <c r="Q4224" i="3"/>
  <c r="K4224" i="3"/>
  <c r="F4224" i="3"/>
  <c r="Q4225" i="3"/>
  <c r="K4225" i="3"/>
  <c r="F4225" i="3"/>
  <c r="Q4226" i="3"/>
  <c r="K4226" i="3"/>
  <c r="F4226" i="3"/>
  <c r="Q4227" i="3"/>
  <c r="K4227" i="3"/>
  <c r="F4227" i="3"/>
  <c r="Q4228" i="3"/>
  <c r="K4228" i="3"/>
  <c r="F4228" i="3"/>
  <c r="Q4229" i="3"/>
  <c r="K4229" i="3"/>
  <c r="F4229" i="3"/>
  <c r="Q4230" i="3"/>
  <c r="K4230" i="3"/>
  <c r="F4230" i="3"/>
  <c r="Q4231" i="3"/>
  <c r="K4231" i="3"/>
  <c r="F4231" i="3"/>
  <c r="Q4232" i="3"/>
  <c r="K4232" i="3"/>
  <c r="F4232" i="3"/>
  <c r="Q4233" i="3"/>
  <c r="K4233" i="3"/>
  <c r="F4233" i="3"/>
  <c r="Q4234" i="3"/>
  <c r="K4234" i="3"/>
  <c r="F4234" i="3"/>
  <c r="Q4235" i="3"/>
  <c r="K4235" i="3"/>
  <c r="F4235" i="3"/>
  <c r="Q4236" i="3"/>
  <c r="K4236" i="3"/>
  <c r="F4236" i="3"/>
  <c r="Q4237" i="3"/>
  <c r="K4237" i="3"/>
  <c r="F4237" i="3"/>
  <c r="Q4238" i="3"/>
  <c r="K4238" i="3"/>
  <c r="F4238" i="3"/>
  <c r="Q4239" i="3"/>
  <c r="K4239" i="3"/>
  <c r="F4239" i="3"/>
  <c r="Q4240" i="3"/>
  <c r="K4240" i="3"/>
  <c r="F4240" i="3"/>
  <c r="Q4241" i="3"/>
  <c r="K4241" i="3"/>
  <c r="F4241" i="3"/>
  <c r="Q4242" i="3"/>
  <c r="K4242" i="3"/>
  <c r="F4242" i="3"/>
  <c r="Q4243" i="3"/>
  <c r="K4243" i="3"/>
  <c r="F4243" i="3"/>
  <c r="Q4244" i="3"/>
  <c r="K4244" i="3"/>
  <c r="F4244" i="3"/>
  <c r="Q4245" i="3"/>
  <c r="K4245" i="3"/>
  <c r="F4245" i="3"/>
  <c r="Q4246" i="3"/>
  <c r="K4246" i="3"/>
  <c r="F4246" i="3"/>
  <c r="Q4247" i="3"/>
  <c r="K4247" i="3"/>
  <c r="F4247" i="3"/>
  <c r="Q4248" i="3"/>
  <c r="K4248" i="3"/>
  <c r="F4248" i="3"/>
  <c r="Q4249" i="3"/>
  <c r="K4249" i="3"/>
  <c r="F4249" i="3"/>
  <c r="Q4250" i="3"/>
  <c r="K4250" i="3"/>
  <c r="F4250" i="3"/>
  <c r="Q4251" i="3"/>
  <c r="K4251" i="3"/>
  <c r="F4251" i="3"/>
  <c r="Q4252" i="3"/>
  <c r="K4252" i="3"/>
  <c r="F4252" i="3"/>
  <c r="Q4253" i="3"/>
  <c r="K4253" i="3"/>
  <c r="F4253" i="3"/>
  <c r="Q4254" i="3"/>
  <c r="K4254" i="3"/>
  <c r="F4254" i="3"/>
  <c r="Q4255" i="3"/>
  <c r="K4255" i="3"/>
  <c r="F4255" i="3"/>
  <c r="Q4256" i="3"/>
  <c r="K4256" i="3"/>
  <c r="F4256" i="3"/>
  <c r="Q4257" i="3"/>
  <c r="K4257" i="3"/>
  <c r="F4257" i="3"/>
  <c r="Q4258" i="3"/>
  <c r="K4258" i="3"/>
  <c r="F4258" i="3"/>
  <c r="Q4259" i="3"/>
  <c r="K4259" i="3"/>
  <c r="F4259" i="3"/>
  <c r="Q4260" i="3"/>
  <c r="K4260" i="3"/>
  <c r="F4260" i="3"/>
  <c r="Q4261" i="3"/>
  <c r="K4261" i="3"/>
  <c r="F4261" i="3"/>
  <c r="Q4262" i="3"/>
  <c r="K4262" i="3"/>
  <c r="F4262" i="3"/>
  <c r="Q4263" i="3"/>
  <c r="K4263" i="3"/>
  <c r="F4263" i="3"/>
  <c r="Q4264" i="3"/>
  <c r="K4264" i="3"/>
  <c r="F4264" i="3"/>
  <c r="Q4265" i="3"/>
  <c r="K4265" i="3"/>
  <c r="F4265" i="3"/>
  <c r="Q4266" i="3"/>
  <c r="K4266" i="3"/>
  <c r="F4266" i="3"/>
  <c r="Q4267" i="3"/>
  <c r="K4267" i="3"/>
  <c r="F4267" i="3"/>
  <c r="Q4268" i="3"/>
  <c r="K4268" i="3"/>
  <c r="F4268" i="3"/>
  <c r="Q4269" i="3"/>
  <c r="K4269" i="3"/>
  <c r="F4269" i="3"/>
  <c r="Q4270" i="3"/>
  <c r="K4270" i="3"/>
  <c r="F4270" i="3"/>
  <c r="Q4271" i="3"/>
  <c r="K4271" i="3"/>
  <c r="F4271" i="3"/>
  <c r="Q4272" i="3"/>
  <c r="K4272" i="3"/>
  <c r="F4272" i="3"/>
  <c r="Q4273" i="3"/>
  <c r="K4273" i="3"/>
  <c r="F4273" i="3"/>
  <c r="Q4274" i="3"/>
  <c r="K4274" i="3"/>
  <c r="F4274" i="3"/>
  <c r="Q4275" i="3"/>
  <c r="K4275" i="3"/>
  <c r="F4275" i="3"/>
  <c r="Q4276" i="3"/>
  <c r="K4276" i="3"/>
  <c r="F4276" i="3"/>
  <c r="Q4277" i="3"/>
  <c r="K4277" i="3"/>
  <c r="F4277" i="3"/>
  <c r="Q4278" i="3"/>
  <c r="K4278" i="3"/>
  <c r="F4278" i="3"/>
  <c r="Q4279" i="3"/>
  <c r="K4279" i="3"/>
  <c r="F4279" i="3"/>
  <c r="Q4280" i="3"/>
  <c r="K4280" i="3"/>
  <c r="F4280" i="3"/>
  <c r="Q4281" i="3"/>
  <c r="K4281" i="3"/>
  <c r="F4281" i="3"/>
  <c r="Q4282" i="3"/>
  <c r="K4282" i="3"/>
  <c r="F4282" i="3"/>
  <c r="Q4283" i="3"/>
  <c r="K4283" i="3"/>
  <c r="F4283" i="3"/>
  <c r="Q4284" i="3"/>
  <c r="K4284" i="3"/>
  <c r="F4284" i="3"/>
  <c r="Q4285" i="3"/>
  <c r="K4285" i="3"/>
  <c r="F4285" i="3"/>
  <c r="Q4286" i="3"/>
  <c r="K4286" i="3"/>
  <c r="F4286" i="3"/>
  <c r="Q4287" i="3"/>
  <c r="K4287" i="3"/>
  <c r="F4287" i="3"/>
  <c r="Q4288" i="3"/>
  <c r="K4288" i="3"/>
  <c r="F4288" i="3"/>
  <c r="Q4289" i="3"/>
  <c r="K4289" i="3"/>
  <c r="F4289" i="3"/>
  <c r="Q4290" i="3"/>
  <c r="K4290" i="3"/>
  <c r="F4290" i="3"/>
  <c r="Q4291" i="3"/>
  <c r="K4291" i="3"/>
  <c r="F4291" i="3"/>
  <c r="Q4292" i="3"/>
  <c r="K4292" i="3"/>
  <c r="F4292" i="3"/>
  <c r="Q4293" i="3"/>
  <c r="K4293" i="3"/>
  <c r="F4293" i="3"/>
  <c r="Q4294" i="3"/>
  <c r="K4294" i="3"/>
  <c r="F4294" i="3"/>
  <c r="Q4295" i="3"/>
  <c r="K4295" i="3"/>
  <c r="F4295" i="3"/>
  <c r="Q4296" i="3"/>
  <c r="K4296" i="3"/>
  <c r="F4296" i="3"/>
  <c r="Q4297" i="3"/>
  <c r="K4297" i="3"/>
  <c r="F4297" i="3"/>
  <c r="Q4298" i="3"/>
  <c r="K4298" i="3"/>
  <c r="F4298" i="3"/>
  <c r="Q4299" i="3"/>
  <c r="K4299" i="3"/>
  <c r="F4299" i="3"/>
  <c r="Q4300" i="3"/>
  <c r="K4300" i="3"/>
  <c r="F4300" i="3"/>
  <c r="Q4301" i="3"/>
  <c r="K4301" i="3"/>
  <c r="F4301" i="3"/>
  <c r="Q4302" i="3"/>
  <c r="K4302" i="3"/>
  <c r="F4302" i="3"/>
  <c r="Q4303" i="3"/>
  <c r="K4303" i="3"/>
  <c r="F4303" i="3"/>
  <c r="Q4304" i="3"/>
  <c r="K4304" i="3"/>
  <c r="F4304" i="3"/>
  <c r="Q4305" i="3"/>
  <c r="K4305" i="3"/>
  <c r="F4305" i="3"/>
  <c r="Q4306" i="3"/>
  <c r="K4306" i="3"/>
  <c r="F4306" i="3"/>
  <c r="Q4307" i="3"/>
  <c r="K4307" i="3"/>
  <c r="F4307" i="3"/>
  <c r="Q4308" i="3"/>
  <c r="K4308" i="3"/>
  <c r="F4308" i="3"/>
  <c r="Q4309" i="3"/>
  <c r="K4309" i="3"/>
  <c r="F4309" i="3"/>
  <c r="Q4310" i="3"/>
  <c r="K4310" i="3"/>
  <c r="F4310" i="3"/>
  <c r="Q4311" i="3"/>
  <c r="K4311" i="3"/>
  <c r="F4311" i="3"/>
  <c r="Q4312" i="3"/>
  <c r="K4312" i="3"/>
  <c r="F4312" i="3"/>
  <c r="Q4313" i="3"/>
  <c r="K4313" i="3"/>
  <c r="F4313" i="3"/>
  <c r="Q4314" i="3"/>
  <c r="K4314" i="3"/>
  <c r="F4314" i="3"/>
  <c r="Q4315" i="3"/>
  <c r="K4315" i="3"/>
  <c r="F4315" i="3"/>
  <c r="Q4316" i="3"/>
  <c r="K4316" i="3"/>
  <c r="F4316" i="3"/>
  <c r="Q4317" i="3"/>
  <c r="K4317" i="3"/>
  <c r="F4317" i="3"/>
  <c r="Q4318" i="3"/>
  <c r="K4318" i="3"/>
  <c r="F4318" i="3"/>
  <c r="Q4319" i="3"/>
  <c r="K4319" i="3"/>
  <c r="F4319" i="3"/>
  <c r="Q4320" i="3"/>
  <c r="K4320" i="3"/>
  <c r="F4320" i="3"/>
  <c r="Q4321" i="3"/>
  <c r="K4321" i="3"/>
  <c r="F4321" i="3"/>
  <c r="Q4322" i="3"/>
  <c r="K4322" i="3"/>
  <c r="F4322" i="3"/>
  <c r="Q4323" i="3"/>
  <c r="K4323" i="3"/>
  <c r="F4323" i="3"/>
  <c r="Q4324" i="3"/>
  <c r="K4324" i="3"/>
  <c r="F4324" i="3"/>
  <c r="Q4325" i="3"/>
  <c r="K4325" i="3"/>
  <c r="F4325" i="3"/>
  <c r="Q4326" i="3"/>
  <c r="K4326" i="3"/>
  <c r="F4326" i="3"/>
  <c r="Q4327" i="3"/>
  <c r="K4327" i="3"/>
  <c r="F4327" i="3"/>
  <c r="Q4328" i="3"/>
  <c r="K4328" i="3"/>
  <c r="F4328" i="3"/>
  <c r="Q4329" i="3"/>
  <c r="K4329" i="3"/>
  <c r="F4329" i="3"/>
  <c r="Q4330" i="3"/>
  <c r="K4330" i="3"/>
  <c r="F4330" i="3"/>
  <c r="Q4331" i="3"/>
  <c r="K4331" i="3"/>
  <c r="F4331" i="3"/>
  <c r="Q4332" i="3"/>
  <c r="K4332" i="3"/>
  <c r="F4332" i="3"/>
  <c r="Q4333" i="3"/>
  <c r="K4333" i="3"/>
  <c r="F4333" i="3"/>
  <c r="Q4334" i="3"/>
  <c r="K4334" i="3"/>
  <c r="F4334" i="3"/>
  <c r="Q4335" i="3"/>
  <c r="K4335" i="3"/>
  <c r="F4335" i="3"/>
  <c r="Q4336" i="3"/>
  <c r="K4336" i="3"/>
  <c r="F4336" i="3"/>
  <c r="Q4337" i="3"/>
  <c r="K4337" i="3"/>
  <c r="F4337" i="3"/>
  <c r="Q4338" i="3"/>
  <c r="K4338" i="3"/>
  <c r="F4338" i="3"/>
  <c r="Q4339" i="3"/>
  <c r="K4339" i="3"/>
  <c r="F4339" i="3"/>
  <c r="Q4340" i="3"/>
  <c r="K4340" i="3"/>
  <c r="F4340" i="3"/>
  <c r="Q4341" i="3"/>
  <c r="K4341" i="3"/>
  <c r="F4341" i="3"/>
  <c r="Q4342" i="3"/>
  <c r="K4342" i="3"/>
  <c r="F4342" i="3"/>
  <c r="Q4343" i="3"/>
  <c r="K4343" i="3"/>
  <c r="F4343" i="3"/>
  <c r="Q4344" i="3"/>
  <c r="K4344" i="3"/>
  <c r="F4344" i="3"/>
  <c r="Q4345" i="3"/>
  <c r="K4345" i="3"/>
  <c r="F4345" i="3"/>
  <c r="Q4346" i="3"/>
  <c r="K4346" i="3"/>
  <c r="F4346" i="3"/>
  <c r="Q4347" i="3"/>
  <c r="K4347" i="3"/>
  <c r="F4347" i="3"/>
  <c r="Q4348" i="3"/>
  <c r="K4348" i="3"/>
  <c r="F4348" i="3"/>
  <c r="Q4349" i="3"/>
  <c r="K4349" i="3"/>
  <c r="F4349" i="3"/>
  <c r="Q4350" i="3"/>
  <c r="K4350" i="3"/>
  <c r="F4350" i="3"/>
  <c r="Q4351" i="3"/>
  <c r="K4351" i="3"/>
  <c r="F4351" i="3"/>
  <c r="Q4352" i="3"/>
  <c r="K4352" i="3"/>
  <c r="F4352" i="3"/>
  <c r="Q4353" i="3"/>
  <c r="K4353" i="3"/>
  <c r="F4353" i="3"/>
  <c r="Q4354" i="3"/>
  <c r="K4354" i="3"/>
  <c r="F4354" i="3"/>
  <c r="Q4355" i="3"/>
  <c r="K4355" i="3"/>
  <c r="F4355" i="3"/>
  <c r="Q4356" i="3"/>
  <c r="K4356" i="3"/>
  <c r="F4356" i="3"/>
  <c r="Q4357" i="3"/>
  <c r="K4357" i="3"/>
  <c r="F4357" i="3"/>
  <c r="Q4358" i="3"/>
  <c r="K4358" i="3"/>
  <c r="F4358" i="3"/>
  <c r="Q4359" i="3"/>
  <c r="K4359" i="3"/>
  <c r="F4359" i="3"/>
  <c r="Q4360" i="3"/>
  <c r="K4360" i="3"/>
  <c r="F4360" i="3"/>
  <c r="Q4361" i="3"/>
  <c r="K4361" i="3"/>
  <c r="F4361" i="3"/>
  <c r="Q4362" i="3"/>
  <c r="K4362" i="3"/>
  <c r="F4362" i="3"/>
  <c r="Q4363" i="3"/>
  <c r="K4363" i="3"/>
  <c r="F4363" i="3"/>
  <c r="Q4364" i="3"/>
  <c r="K4364" i="3"/>
  <c r="F4364" i="3"/>
  <c r="Q4365" i="3"/>
  <c r="K4365" i="3"/>
  <c r="F4365" i="3"/>
  <c r="Q4366" i="3"/>
  <c r="K4366" i="3"/>
  <c r="F4366" i="3"/>
  <c r="Q4367" i="3"/>
  <c r="K4367" i="3"/>
  <c r="F4367" i="3"/>
  <c r="Q4368" i="3"/>
  <c r="K4368" i="3"/>
  <c r="F4368" i="3"/>
  <c r="Q4369" i="3"/>
  <c r="K4369" i="3"/>
  <c r="F4369" i="3"/>
  <c r="Q4370" i="3"/>
  <c r="K4370" i="3"/>
  <c r="F4370" i="3"/>
  <c r="Q4371" i="3"/>
  <c r="K4371" i="3"/>
  <c r="F4371" i="3"/>
  <c r="Q4372" i="3"/>
  <c r="K4372" i="3"/>
  <c r="F4372" i="3"/>
  <c r="Q4373" i="3"/>
  <c r="K4373" i="3"/>
  <c r="F4373" i="3"/>
  <c r="Q4374" i="3"/>
  <c r="K4374" i="3"/>
  <c r="F4374" i="3"/>
  <c r="Q4375" i="3"/>
  <c r="K4375" i="3"/>
  <c r="F4375" i="3"/>
  <c r="Q4376" i="3"/>
  <c r="K4376" i="3"/>
  <c r="F4376" i="3"/>
  <c r="Q4377" i="3"/>
  <c r="K4377" i="3"/>
  <c r="F4377" i="3"/>
  <c r="Q4378" i="3"/>
  <c r="K4378" i="3"/>
  <c r="F4378" i="3"/>
  <c r="Q4379" i="3"/>
  <c r="K4379" i="3"/>
  <c r="F4379" i="3"/>
  <c r="Q4380" i="3"/>
  <c r="K4380" i="3"/>
  <c r="F4380" i="3"/>
  <c r="Q4381" i="3"/>
  <c r="K4381" i="3"/>
  <c r="F4381" i="3"/>
  <c r="Q4382" i="3"/>
  <c r="K4382" i="3"/>
  <c r="F4382" i="3"/>
  <c r="Q4383" i="3"/>
  <c r="K4383" i="3"/>
  <c r="F4383" i="3"/>
  <c r="Q4384" i="3"/>
  <c r="K4384" i="3"/>
  <c r="F4384" i="3"/>
  <c r="Q4385" i="3"/>
  <c r="K4385" i="3"/>
  <c r="F4385" i="3"/>
  <c r="Q4386" i="3"/>
  <c r="K4386" i="3"/>
  <c r="F4386" i="3"/>
  <c r="Q4387" i="3"/>
  <c r="K4387" i="3"/>
  <c r="F4387" i="3"/>
  <c r="Q4388" i="3"/>
  <c r="K4388" i="3"/>
  <c r="F4388" i="3"/>
  <c r="Q4389" i="3"/>
  <c r="K4389" i="3"/>
  <c r="F4389" i="3"/>
  <c r="Q4390" i="3"/>
  <c r="K4390" i="3"/>
  <c r="F4390" i="3"/>
  <c r="Q4391" i="3"/>
  <c r="K4391" i="3"/>
  <c r="F4391" i="3"/>
  <c r="Q4392" i="3"/>
  <c r="K4392" i="3"/>
  <c r="F4392" i="3"/>
  <c r="Q4393" i="3"/>
  <c r="K4393" i="3"/>
  <c r="F4393" i="3"/>
  <c r="Q4394" i="3"/>
  <c r="K4394" i="3"/>
  <c r="F4394" i="3"/>
  <c r="Q4395" i="3"/>
  <c r="K4395" i="3"/>
  <c r="F4395" i="3"/>
  <c r="Q4396" i="3"/>
  <c r="K4396" i="3"/>
  <c r="F4396" i="3"/>
  <c r="Q4397" i="3"/>
  <c r="K4397" i="3"/>
  <c r="F4397" i="3"/>
  <c r="Q4398" i="3"/>
  <c r="K4398" i="3"/>
  <c r="F4398" i="3"/>
  <c r="Q4399" i="3"/>
  <c r="K4399" i="3"/>
  <c r="F4399" i="3"/>
  <c r="Q4400" i="3"/>
  <c r="K4400" i="3"/>
  <c r="F4400" i="3"/>
  <c r="Q4401" i="3"/>
  <c r="K4401" i="3"/>
  <c r="F4401" i="3"/>
  <c r="Q4402" i="3"/>
  <c r="K4402" i="3"/>
  <c r="F4402" i="3"/>
  <c r="Q4403" i="3"/>
  <c r="K4403" i="3"/>
  <c r="F4403" i="3"/>
  <c r="Q4404" i="3"/>
  <c r="K4404" i="3"/>
  <c r="F4404" i="3"/>
  <c r="Q4405" i="3"/>
  <c r="K4405" i="3"/>
  <c r="F4405" i="3"/>
  <c r="Q4406" i="3"/>
  <c r="K4406" i="3"/>
  <c r="F4406" i="3"/>
  <c r="Q4407" i="3"/>
  <c r="K4407" i="3"/>
  <c r="F4407" i="3"/>
  <c r="Q4408" i="3"/>
  <c r="K4408" i="3"/>
  <c r="F4408" i="3"/>
  <c r="Q4409" i="3"/>
  <c r="K4409" i="3"/>
  <c r="F4409" i="3"/>
  <c r="Q4410" i="3"/>
  <c r="K4410" i="3"/>
  <c r="F4410" i="3"/>
  <c r="Q4411" i="3"/>
  <c r="K4411" i="3"/>
  <c r="F4411" i="3"/>
  <c r="Q4412" i="3"/>
  <c r="K4412" i="3"/>
  <c r="F4412" i="3"/>
  <c r="Q4413" i="3"/>
  <c r="K4413" i="3"/>
  <c r="F4413" i="3"/>
  <c r="Q4414" i="3"/>
  <c r="K4414" i="3"/>
  <c r="F4414" i="3"/>
  <c r="Q4415" i="3"/>
  <c r="K4415" i="3"/>
  <c r="F4415" i="3"/>
  <c r="Q4416" i="3"/>
  <c r="K4416" i="3"/>
  <c r="F4416" i="3"/>
  <c r="Q4417" i="3"/>
  <c r="K4417" i="3"/>
  <c r="F4417" i="3"/>
  <c r="Q4418" i="3"/>
  <c r="K4418" i="3"/>
  <c r="F4418" i="3"/>
  <c r="Q4419" i="3"/>
  <c r="K4419" i="3"/>
  <c r="F4419" i="3"/>
  <c r="Q4420" i="3"/>
  <c r="K4420" i="3"/>
  <c r="F4420" i="3"/>
  <c r="Q4421" i="3"/>
  <c r="K4421" i="3"/>
  <c r="F4421" i="3"/>
  <c r="Q4422" i="3"/>
  <c r="K4422" i="3"/>
  <c r="F4422" i="3"/>
  <c r="Q4423" i="3"/>
  <c r="K4423" i="3"/>
  <c r="F4423" i="3"/>
  <c r="Q4424" i="3"/>
  <c r="K4424" i="3"/>
  <c r="F4424" i="3"/>
  <c r="Q4425" i="3"/>
  <c r="K4425" i="3"/>
  <c r="F4425" i="3"/>
  <c r="Q4426" i="3"/>
  <c r="K4426" i="3"/>
  <c r="F4426" i="3"/>
  <c r="Q4427" i="3"/>
  <c r="K4427" i="3"/>
  <c r="F4427" i="3"/>
  <c r="Q4428" i="3"/>
  <c r="K4428" i="3"/>
  <c r="F4428" i="3"/>
  <c r="Q4429" i="3"/>
  <c r="K4429" i="3"/>
  <c r="F4429" i="3"/>
  <c r="Q4430" i="3"/>
  <c r="K4430" i="3"/>
  <c r="F4430" i="3"/>
  <c r="Q4431" i="3"/>
  <c r="K4431" i="3"/>
  <c r="F4431" i="3"/>
  <c r="Q4432" i="3"/>
  <c r="K4432" i="3"/>
  <c r="F4432" i="3"/>
  <c r="Q4433" i="3"/>
  <c r="K4433" i="3"/>
  <c r="F4433" i="3"/>
  <c r="Q4434" i="3"/>
  <c r="K4434" i="3"/>
  <c r="F4434" i="3"/>
  <c r="Q4435" i="3"/>
  <c r="K4435" i="3"/>
  <c r="F4435" i="3"/>
  <c r="Q4436" i="3"/>
  <c r="K4436" i="3"/>
  <c r="F4436" i="3"/>
  <c r="Q4437" i="3"/>
  <c r="K4437" i="3"/>
  <c r="F4437" i="3"/>
  <c r="Q4438" i="3"/>
  <c r="K4438" i="3"/>
  <c r="F4438" i="3"/>
  <c r="Q4439" i="3"/>
  <c r="K4439" i="3"/>
  <c r="F4439" i="3"/>
  <c r="Q4440" i="3"/>
  <c r="K4440" i="3"/>
  <c r="F4440" i="3"/>
  <c r="Q4441" i="3"/>
  <c r="K4441" i="3"/>
  <c r="F4441" i="3"/>
  <c r="Q4442" i="3"/>
  <c r="K4442" i="3"/>
  <c r="F4442" i="3"/>
  <c r="Q4443" i="3"/>
  <c r="K4443" i="3"/>
  <c r="F4443" i="3"/>
  <c r="Q4444" i="3"/>
  <c r="K4444" i="3"/>
  <c r="F4444" i="3"/>
  <c r="Q4445" i="3"/>
  <c r="K4445" i="3"/>
  <c r="F4445" i="3"/>
  <c r="Q4446" i="3"/>
  <c r="K4446" i="3"/>
  <c r="F4446" i="3"/>
  <c r="Q4447" i="3"/>
  <c r="K4447" i="3"/>
  <c r="F4447" i="3"/>
  <c r="Q4448" i="3"/>
  <c r="K4448" i="3"/>
  <c r="F4448" i="3"/>
  <c r="Q4449" i="3"/>
  <c r="K4449" i="3"/>
  <c r="F4449" i="3"/>
  <c r="Q4450" i="3"/>
  <c r="K4450" i="3"/>
  <c r="F4450" i="3"/>
  <c r="Q4451" i="3"/>
  <c r="K4451" i="3"/>
  <c r="F4451" i="3"/>
  <c r="Q4452" i="3"/>
  <c r="K4452" i="3"/>
  <c r="F4452" i="3"/>
  <c r="Q4453" i="3"/>
  <c r="K4453" i="3"/>
  <c r="F4453" i="3"/>
  <c r="Q4454" i="3"/>
  <c r="K4454" i="3"/>
  <c r="F4454" i="3"/>
  <c r="Q4455" i="3"/>
  <c r="K4455" i="3"/>
  <c r="F4455" i="3"/>
  <c r="Q4456" i="3"/>
  <c r="K4456" i="3"/>
  <c r="F4456" i="3"/>
  <c r="Q4457" i="3"/>
  <c r="K4457" i="3"/>
  <c r="F4457" i="3"/>
  <c r="Q4458" i="3"/>
  <c r="K4458" i="3"/>
  <c r="F4458" i="3"/>
  <c r="Q4459" i="3"/>
  <c r="K4459" i="3"/>
  <c r="F4459" i="3"/>
  <c r="Q4460" i="3"/>
  <c r="K4460" i="3"/>
  <c r="F4460" i="3"/>
  <c r="Q4461" i="3"/>
  <c r="K4461" i="3"/>
  <c r="F4461" i="3"/>
  <c r="Q4462" i="3"/>
  <c r="K4462" i="3"/>
  <c r="F4462" i="3"/>
  <c r="Q4463" i="3"/>
  <c r="K4463" i="3"/>
  <c r="F4463" i="3"/>
  <c r="Q4464" i="3"/>
  <c r="K4464" i="3"/>
  <c r="F4464" i="3"/>
  <c r="Q4465" i="3"/>
  <c r="K4465" i="3"/>
  <c r="F4465" i="3"/>
  <c r="Q4466" i="3"/>
  <c r="K4466" i="3"/>
  <c r="F4466" i="3"/>
  <c r="Q4467" i="3"/>
  <c r="K4467" i="3"/>
  <c r="F4467" i="3"/>
  <c r="Q4468" i="3"/>
  <c r="K4468" i="3"/>
  <c r="F4468" i="3"/>
  <c r="Q4469" i="3"/>
  <c r="K4469" i="3"/>
  <c r="F4469" i="3"/>
  <c r="Q4470" i="3"/>
  <c r="K4470" i="3"/>
  <c r="F4470" i="3"/>
  <c r="Q4471" i="3"/>
  <c r="K4471" i="3"/>
  <c r="F4471" i="3"/>
  <c r="Q4472" i="3"/>
  <c r="K4472" i="3"/>
  <c r="F4472" i="3"/>
  <c r="Q4473" i="3"/>
  <c r="K4473" i="3"/>
  <c r="F4473" i="3"/>
  <c r="Q4474" i="3"/>
  <c r="K4474" i="3"/>
  <c r="F4474" i="3"/>
  <c r="Q4475" i="3"/>
  <c r="K4475" i="3"/>
  <c r="F4475" i="3"/>
  <c r="Q4476" i="3"/>
  <c r="K4476" i="3"/>
  <c r="F4476" i="3"/>
  <c r="Q4477" i="3"/>
  <c r="K4477" i="3"/>
  <c r="F4477" i="3"/>
  <c r="Q4478" i="3"/>
  <c r="K4478" i="3"/>
  <c r="F4478" i="3"/>
  <c r="Q4479" i="3"/>
  <c r="K4479" i="3"/>
  <c r="F4479" i="3"/>
  <c r="Q4480" i="3"/>
  <c r="K4480" i="3"/>
  <c r="F4480" i="3"/>
  <c r="Q4481" i="3"/>
  <c r="K4481" i="3"/>
  <c r="F4481" i="3"/>
  <c r="Q4482" i="3"/>
  <c r="K4482" i="3"/>
  <c r="F4482" i="3"/>
  <c r="Q4483" i="3"/>
  <c r="K4483" i="3"/>
  <c r="F4483" i="3"/>
  <c r="Q4484" i="3"/>
  <c r="K4484" i="3"/>
  <c r="F4484" i="3"/>
  <c r="Q4485" i="3"/>
  <c r="K4485" i="3"/>
  <c r="F4485" i="3"/>
  <c r="Q4486" i="3"/>
  <c r="K4486" i="3"/>
  <c r="F4486" i="3"/>
  <c r="Q4487" i="3"/>
  <c r="K4487" i="3"/>
  <c r="F4487" i="3"/>
  <c r="Q4488" i="3"/>
  <c r="K4488" i="3"/>
  <c r="F4488" i="3"/>
  <c r="Q4489" i="3"/>
  <c r="K4489" i="3"/>
  <c r="F4489" i="3"/>
  <c r="Q4490" i="3"/>
  <c r="K4490" i="3"/>
  <c r="F4490" i="3"/>
  <c r="Q4491" i="3"/>
  <c r="K4491" i="3"/>
  <c r="F4491" i="3"/>
  <c r="Q4492" i="3"/>
  <c r="K4492" i="3"/>
  <c r="F4492" i="3"/>
  <c r="Q4493" i="3"/>
  <c r="K4493" i="3"/>
  <c r="F4493" i="3"/>
  <c r="Q4494" i="3"/>
  <c r="K4494" i="3"/>
  <c r="F4494" i="3"/>
  <c r="Q4495" i="3"/>
  <c r="K4495" i="3"/>
  <c r="F4495" i="3"/>
  <c r="Q4496" i="3"/>
  <c r="K4496" i="3"/>
  <c r="F4496" i="3"/>
  <c r="Q4497" i="3"/>
  <c r="K4497" i="3"/>
  <c r="F4497" i="3"/>
  <c r="Q4498" i="3"/>
  <c r="K4498" i="3"/>
  <c r="F4498" i="3"/>
  <c r="Q4499" i="3"/>
  <c r="K4499" i="3"/>
  <c r="F4499" i="3"/>
  <c r="Q4500" i="3"/>
  <c r="K4500" i="3"/>
  <c r="F4500" i="3"/>
  <c r="Q4501" i="3"/>
  <c r="K4501" i="3"/>
  <c r="F4501" i="3"/>
  <c r="Q4502" i="3"/>
  <c r="K4502" i="3"/>
  <c r="F4502" i="3"/>
  <c r="Q4503" i="3"/>
  <c r="K4503" i="3"/>
  <c r="F4503" i="3"/>
  <c r="Q4504" i="3"/>
  <c r="K4504" i="3"/>
  <c r="F4504" i="3"/>
  <c r="Q4505" i="3"/>
  <c r="K4505" i="3"/>
  <c r="F4505" i="3"/>
  <c r="Q4506" i="3"/>
  <c r="K4506" i="3"/>
  <c r="F4506" i="3"/>
  <c r="Q4507" i="3"/>
  <c r="K4507" i="3"/>
  <c r="F4507" i="3"/>
  <c r="Q4508" i="3"/>
  <c r="K4508" i="3"/>
  <c r="F4508" i="3"/>
  <c r="Q4509" i="3"/>
  <c r="K4509" i="3"/>
  <c r="F4509" i="3"/>
  <c r="Q4510" i="3"/>
  <c r="K4510" i="3"/>
  <c r="F4510" i="3"/>
  <c r="Q4511" i="3"/>
  <c r="K4511" i="3"/>
  <c r="F4511" i="3"/>
  <c r="Q4512" i="3"/>
  <c r="K4512" i="3"/>
  <c r="F4512" i="3"/>
  <c r="Q4513" i="3"/>
  <c r="K4513" i="3"/>
  <c r="F4513" i="3"/>
  <c r="Q4514" i="3"/>
  <c r="K4514" i="3"/>
  <c r="F4514" i="3"/>
  <c r="Q4515" i="3"/>
  <c r="K4515" i="3"/>
  <c r="F4515" i="3"/>
  <c r="Q4516" i="3"/>
  <c r="K4516" i="3"/>
  <c r="F4516" i="3"/>
  <c r="Q4517" i="3"/>
  <c r="K4517" i="3"/>
  <c r="F4517" i="3"/>
  <c r="Q4518" i="3"/>
  <c r="K4518" i="3"/>
  <c r="F4518" i="3"/>
  <c r="Q4519" i="3"/>
  <c r="K4519" i="3"/>
  <c r="F4519" i="3"/>
  <c r="Q4520" i="3"/>
  <c r="K4520" i="3"/>
  <c r="F4520" i="3"/>
  <c r="Q4521" i="3"/>
  <c r="K4521" i="3"/>
  <c r="F4521" i="3"/>
  <c r="Q4522" i="3"/>
  <c r="K4522" i="3"/>
  <c r="F4522" i="3"/>
  <c r="Q4523" i="3"/>
  <c r="K4523" i="3"/>
  <c r="F4523" i="3"/>
  <c r="Q4524" i="3"/>
  <c r="K4524" i="3"/>
  <c r="F4524" i="3"/>
  <c r="Q4525" i="3"/>
  <c r="K4525" i="3"/>
  <c r="F4525" i="3"/>
  <c r="Q4526" i="3"/>
  <c r="K4526" i="3"/>
  <c r="F4526" i="3"/>
  <c r="Q4527" i="3"/>
  <c r="K4527" i="3"/>
  <c r="F4527" i="3"/>
  <c r="Q4528" i="3"/>
  <c r="K4528" i="3"/>
  <c r="F4528" i="3"/>
  <c r="Q4529" i="3"/>
  <c r="K4529" i="3"/>
  <c r="F4529" i="3"/>
  <c r="Q4530" i="3"/>
  <c r="K4530" i="3"/>
  <c r="F4530" i="3"/>
  <c r="Q4531" i="3"/>
  <c r="K4531" i="3"/>
  <c r="F4531" i="3"/>
  <c r="Q4532" i="3"/>
  <c r="K4532" i="3"/>
  <c r="F4532" i="3"/>
  <c r="Q4533" i="3"/>
  <c r="K4533" i="3"/>
  <c r="F4533" i="3"/>
  <c r="Q4534" i="3"/>
  <c r="K4534" i="3"/>
  <c r="F4534" i="3"/>
  <c r="Q4535" i="3"/>
  <c r="K4535" i="3"/>
  <c r="F4535" i="3"/>
  <c r="Q4536" i="3"/>
  <c r="K4536" i="3"/>
  <c r="F4536" i="3"/>
  <c r="Q4537" i="3"/>
  <c r="K4537" i="3"/>
  <c r="F4537" i="3"/>
  <c r="Q4538" i="3"/>
  <c r="K4538" i="3"/>
  <c r="F4538" i="3"/>
  <c r="Q4539" i="3"/>
  <c r="K4539" i="3"/>
  <c r="F4539" i="3"/>
  <c r="Q4540" i="3"/>
  <c r="K4540" i="3"/>
  <c r="F4540" i="3"/>
  <c r="Q4541" i="3"/>
  <c r="K4541" i="3"/>
  <c r="F4541" i="3"/>
  <c r="Q4542" i="3"/>
  <c r="K4542" i="3"/>
  <c r="F4542" i="3"/>
  <c r="Q4543" i="3"/>
  <c r="K4543" i="3"/>
  <c r="F4543" i="3"/>
  <c r="Q4544" i="3"/>
  <c r="K4544" i="3"/>
  <c r="F4544" i="3"/>
  <c r="Q4545" i="3"/>
  <c r="K4545" i="3"/>
  <c r="F4545" i="3"/>
  <c r="Q4546" i="3"/>
  <c r="K4546" i="3"/>
  <c r="F4546" i="3"/>
  <c r="Q4547" i="3"/>
  <c r="K4547" i="3"/>
  <c r="F4547" i="3"/>
  <c r="Q4548" i="3"/>
  <c r="K4548" i="3"/>
  <c r="F4548" i="3"/>
  <c r="Q4549" i="3"/>
  <c r="K4549" i="3"/>
  <c r="F4549" i="3"/>
  <c r="Q4550" i="3"/>
  <c r="K4550" i="3"/>
  <c r="F4550" i="3"/>
  <c r="Q4551" i="3"/>
  <c r="K4551" i="3"/>
  <c r="F4551" i="3"/>
  <c r="Q4552" i="3"/>
  <c r="K4552" i="3"/>
  <c r="F4552" i="3"/>
  <c r="Q4553" i="3"/>
  <c r="K4553" i="3"/>
  <c r="F4553" i="3"/>
  <c r="Q4554" i="3"/>
  <c r="K4554" i="3"/>
  <c r="F4554" i="3"/>
  <c r="Q4555" i="3"/>
  <c r="K4555" i="3"/>
  <c r="F4555" i="3"/>
  <c r="Q4556" i="3"/>
  <c r="K4556" i="3"/>
  <c r="F4556" i="3"/>
  <c r="Q4557" i="3"/>
  <c r="K4557" i="3"/>
  <c r="F4557" i="3"/>
  <c r="Q4558" i="3"/>
  <c r="K4558" i="3"/>
  <c r="F4558" i="3"/>
  <c r="Q4559" i="3"/>
  <c r="K4559" i="3"/>
  <c r="F4559" i="3"/>
  <c r="Q4560" i="3"/>
  <c r="K4560" i="3"/>
  <c r="F4560" i="3"/>
  <c r="Q4561" i="3"/>
  <c r="K4561" i="3"/>
  <c r="F4561" i="3"/>
  <c r="Q4562" i="3"/>
  <c r="K4562" i="3"/>
  <c r="F4562" i="3"/>
  <c r="Q4563" i="3"/>
  <c r="K4563" i="3"/>
  <c r="F4563" i="3"/>
  <c r="Q4564" i="3"/>
  <c r="K4564" i="3"/>
  <c r="F4564" i="3"/>
  <c r="Q4565" i="3"/>
  <c r="K4565" i="3"/>
  <c r="F4565" i="3"/>
  <c r="Q4566" i="3"/>
  <c r="K4566" i="3"/>
  <c r="F4566" i="3"/>
  <c r="Q4567" i="3"/>
  <c r="K4567" i="3"/>
  <c r="F4567" i="3"/>
  <c r="Q4568" i="3"/>
  <c r="K4568" i="3"/>
  <c r="F4568" i="3"/>
  <c r="Q4569" i="3"/>
  <c r="K4569" i="3"/>
  <c r="F4569" i="3"/>
  <c r="Q4570" i="3"/>
  <c r="K4570" i="3"/>
  <c r="F4570" i="3"/>
  <c r="Q4571" i="3"/>
  <c r="K4571" i="3"/>
  <c r="F4571" i="3"/>
  <c r="Q4572" i="3"/>
  <c r="K4572" i="3"/>
  <c r="F4572" i="3"/>
  <c r="Q4573" i="3"/>
  <c r="K4573" i="3"/>
  <c r="F4573" i="3"/>
  <c r="Q4574" i="3"/>
  <c r="K4574" i="3"/>
  <c r="F4574" i="3"/>
  <c r="Q4575" i="3"/>
  <c r="K4575" i="3"/>
  <c r="F4575" i="3"/>
  <c r="Q4576" i="3"/>
  <c r="K4576" i="3"/>
  <c r="F4576" i="3"/>
  <c r="Q4577" i="3"/>
  <c r="K4577" i="3"/>
  <c r="F4577" i="3"/>
  <c r="Q4578" i="3"/>
  <c r="K4578" i="3"/>
  <c r="F4578" i="3"/>
  <c r="Q4579" i="3"/>
  <c r="K4579" i="3"/>
  <c r="F4579" i="3"/>
  <c r="Q4580" i="3"/>
  <c r="K4580" i="3"/>
  <c r="F4580" i="3"/>
  <c r="Q4581" i="3"/>
  <c r="K4581" i="3"/>
  <c r="F4581" i="3"/>
  <c r="Q4582" i="3"/>
  <c r="K4582" i="3"/>
  <c r="F4582" i="3"/>
  <c r="Q4583" i="3"/>
  <c r="K4583" i="3"/>
  <c r="F4583" i="3"/>
  <c r="Q4584" i="3"/>
  <c r="K4584" i="3"/>
  <c r="F4584" i="3"/>
  <c r="Q4585" i="3"/>
  <c r="K4585" i="3"/>
  <c r="F4585" i="3"/>
  <c r="Q4586" i="3"/>
  <c r="K4586" i="3"/>
  <c r="F4586" i="3"/>
  <c r="Q4587" i="3"/>
  <c r="K4587" i="3"/>
  <c r="F4587" i="3"/>
  <c r="Q4588" i="3"/>
  <c r="K4588" i="3"/>
  <c r="F4588" i="3"/>
  <c r="Q4589" i="3"/>
  <c r="K4589" i="3"/>
  <c r="F4589" i="3"/>
  <c r="Q4590" i="3"/>
  <c r="K4590" i="3"/>
  <c r="F4590" i="3"/>
  <c r="Q4591" i="3"/>
  <c r="K4591" i="3"/>
  <c r="F4591" i="3"/>
  <c r="Q4592" i="3"/>
  <c r="K4592" i="3"/>
  <c r="F4592" i="3"/>
  <c r="Q4593" i="3"/>
  <c r="K4593" i="3"/>
  <c r="F4593" i="3"/>
  <c r="Q4594" i="3"/>
  <c r="K4594" i="3"/>
  <c r="F4594" i="3"/>
  <c r="Q4595" i="3"/>
  <c r="K4595" i="3"/>
  <c r="F4595" i="3"/>
  <c r="Q4596" i="3"/>
  <c r="K4596" i="3"/>
  <c r="F4596" i="3"/>
  <c r="Q4597" i="3"/>
  <c r="K4597" i="3"/>
  <c r="F4597" i="3"/>
  <c r="Q4598" i="3"/>
  <c r="K4598" i="3"/>
  <c r="F4598" i="3"/>
  <c r="Q4599" i="3"/>
  <c r="K4599" i="3"/>
  <c r="F4599" i="3"/>
  <c r="Q4600" i="3"/>
  <c r="K4600" i="3"/>
  <c r="F4600" i="3"/>
  <c r="Q4601" i="3"/>
  <c r="K4601" i="3"/>
  <c r="F4601" i="3"/>
  <c r="Q4602" i="3"/>
  <c r="K4602" i="3"/>
  <c r="F4602" i="3"/>
  <c r="Q4603" i="3"/>
  <c r="K4603" i="3"/>
  <c r="F4603" i="3"/>
  <c r="Q4604" i="3"/>
  <c r="K4604" i="3"/>
  <c r="F4604" i="3"/>
  <c r="Q4605" i="3"/>
  <c r="K4605" i="3"/>
  <c r="F4605" i="3"/>
  <c r="Q4606" i="3"/>
  <c r="K4606" i="3"/>
  <c r="F4606" i="3"/>
  <c r="Q4607" i="3"/>
  <c r="K4607" i="3"/>
  <c r="F4607" i="3"/>
  <c r="Q4608" i="3"/>
  <c r="K4608" i="3"/>
  <c r="F4608" i="3"/>
  <c r="Q4609" i="3"/>
  <c r="K4609" i="3"/>
  <c r="F4609" i="3"/>
  <c r="Q4610" i="3"/>
  <c r="K4610" i="3"/>
  <c r="F4610" i="3"/>
  <c r="Q4611" i="3"/>
  <c r="K4611" i="3"/>
  <c r="F4611" i="3"/>
  <c r="Q4612" i="3"/>
  <c r="K4612" i="3"/>
  <c r="F4612" i="3"/>
  <c r="Q4613" i="3"/>
  <c r="K4613" i="3"/>
  <c r="F4613" i="3"/>
  <c r="Q4614" i="3"/>
  <c r="K4614" i="3"/>
  <c r="F4614" i="3"/>
  <c r="Q4615" i="3"/>
  <c r="K4615" i="3"/>
  <c r="F4615" i="3"/>
  <c r="Q4616" i="3"/>
  <c r="K4616" i="3"/>
  <c r="F4616" i="3"/>
  <c r="Q4617" i="3"/>
  <c r="K4617" i="3"/>
  <c r="F4617" i="3"/>
  <c r="Q4618" i="3"/>
  <c r="K4618" i="3"/>
  <c r="F4618" i="3"/>
  <c r="Q4619" i="3"/>
  <c r="K4619" i="3"/>
  <c r="F4619" i="3"/>
  <c r="Q4620" i="3"/>
  <c r="K4620" i="3"/>
  <c r="F4620" i="3"/>
  <c r="Q4621" i="3"/>
  <c r="K4621" i="3"/>
  <c r="F4621" i="3"/>
  <c r="Q4622" i="3"/>
  <c r="K4622" i="3"/>
  <c r="F4622" i="3"/>
  <c r="Q4623" i="3"/>
  <c r="K4623" i="3"/>
  <c r="F4623" i="3"/>
  <c r="Q4624" i="3"/>
  <c r="K4624" i="3"/>
  <c r="F4624" i="3"/>
  <c r="Q4625" i="3"/>
  <c r="K4625" i="3"/>
  <c r="F4625" i="3"/>
  <c r="Q4626" i="3"/>
  <c r="K4626" i="3"/>
  <c r="F4626" i="3"/>
  <c r="Q4627" i="3"/>
  <c r="K4627" i="3"/>
  <c r="F4627" i="3"/>
  <c r="Q4628" i="3"/>
  <c r="K4628" i="3"/>
  <c r="F4628" i="3"/>
  <c r="Q4629" i="3"/>
  <c r="K4629" i="3"/>
  <c r="F4629" i="3"/>
  <c r="Q4630" i="3"/>
  <c r="K4630" i="3"/>
  <c r="F4630" i="3"/>
  <c r="Q4631" i="3"/>
  <c r="K4631" i="3"/>
  <c r="F4631" i="3"/>
  <c r="Q4632" i="3"/>
  <c r="K4632" i="3"/>
  <c r="F4632" i="3"/>
  <c r="Q4633" i="3"/>
  <c r="K4633" i="3"/>
  <c r="F4633" i="3"/>
  <c r="Q4634" i="3"/>
  <c r="K4634" i="3"/>
  <c r="F4634" i="3"/>
  <c r="Q4635" i="3"/>
  <c r="K4635" i="3"/>
  <c r="F4635" i="3"/>
  <c r="Q4636" i="3"/>
  <c r="K4636" i="3"/>
  <c r="F4636" i="3"/>
  <c r="Q4637" i="3"/>
  <c r="K4637" i="3"/>
  <c r="F4637" i="3"/>
  <c r="Q4638" i="3"/>
  <c r="K4638" i="3"/>
  <c r="F4638" i="3"/>
  <c r="Q4639" i="3"/>
  <c r="K4639" i="3"/>
  <c r="F4639" i="3"/>
  <c r="Q4640" i="3"/>
  <c r="K4640" i="3"/>
  <c r="F4640" i="3"/>
  <c r="Q4641" i="3"/>
  <c r="K4641" i="3"/>
  <c r="F4641" i="3"/>
  <c r="Q4642" i="3"/>
  <c r="K4642" i="3"/>
  <c r="F4642" i="3"/>
  <c r="Q4643" i="3"/>
  <c r="K4643" i="3"/>
  <c r="F4643" i="3"/>
  <c r="Q4644" i="3"/>
  <c r="K4644" i="3"/>
  <c r="F4644" i="3"/>
  <c r="Q4645" i="3"/>
  <c r="K4645" i="3"/>
  <c r="F4645" i="3"/>
  <c r="Q4646" i="3"/>
  <c r="K4646" i="3"/>
  <c r="F4646" i="3"/>
  <c r="Q4647" i="3"/>
  <c r="K4647" i="3"/>
  <c r="F4647" i="3"/>
  <c r="Q4648" i="3"/>
  <c r="K4648" i="3"/>
  <c r="F4648" i="3"/>
  <c r="Q4649" i="3"/>
  <c r="K4649" i="3"/>
  <c r="F4649" i="3"/>
  <c r="Q4650" i="3"/>
  <c r="K4650" i="3"/>
  <c r="F4650" i="3"/>
  <c r="Q4651" i="3"/>
  <c r="K4651" i="3"/>
  <c r="F4651" i="3"/>
  <c r="Q4652" i="3"/>
  <c r="K4652" i="3"/>
  <c r="F4652" i="3"/>
  <c r="Q4653" i="3"/>
  <c r="K4653" i="3"/>
  <c r="F4653" i="3"/>
  <c r="Q4654" i="3"/>
  <c r="K4654" i="3"/>
  <c r="F4654" i="3"/>
  <c r="Q4655" i="3"/>
  <c r="K4655" i="3"/>
  <c r="F4655" i="3"/>
  <c r="Q4656" i="3"/>
  <c r="K4656" i="3"/>
  <c r="F4656" i="3"/>
  <c r="Q4657" i="3"/>
  <c r="K4657" i="3"/>
  <c r="F4657" i="3"/>
  <c r="Q4658" i="3"/>
  <c r="K4658" i="3"/>
  <c r="F4658" i="3"/>
  <c r="Q4659" i="3"/>
  <c r="K4659" i="3"/>
  <c r="F4659" i="3"/>
  <c r="Q4660" i="3"/>
  <c r="K4660" i="3"/>
  <c r="F4660" i="3"/>
  <c r="Q4661" i="3"/>
  <c r="K4661" i="3"/>
  <c r="F4661" i="3"/>
  <c r="Q4662" i="3"/>
  <c r="K4662" i="3"/>
  <c r="F4662" i="3"/>
  <c r="Q4663" i="3"/>
  <c r="K4663" i="3"/>
  <c r="F4663" i="3"/>
  <c r="Q4664" i="3"/>
  <c r="K4664" i="3"/>
  <c r="F4664" i="3"/>
  <c r="Q4665" i="3"/>
  <c r="K4665" i="3"/>
  <c r="F4665" i="3"/>
  <c r="Q4666" i="3"/>
  <c r="K4666" i="3"/>
  <c r="F4666" i="3"/>
  <c r="Q4667" i="3"/>
  <c r="K4667" i="3"/>
  <c r="F4667" i="3"/>
  <c r="Q4668" i="3"/>
  <c r="K4668" i="3"/>
  <c r="F4668" i="3"/>
  <c r="Q4669" i="3"/>
  <c r="K4669" i="3"/>
  <c r="F4669" i="3"/>
  <c r="Q4670" i="3"/>
  <c r="K4670" i="3"/>
  <c r="F4670" i="3"/>
  <c r="Q4671" i="3"/>
  <c r="K4671" i="3"/>
  <c r="F4671" i="3"/>
  <c r="Q4672" i="3"/>
  <c r="K4672" i="3"/>
  <c r="F4672" i="3"/>
  <c r="Q4673" i="3"/>
  <c r="K4673" i="3"/>
  <c r="F4673" i="3"/>
  <c r="Q4674" i="3"/>
  <c r="K4674" i="3"/>
  <c r="F4674" i="3"/>
  <c r="Q4675" i="3"/>
  <c r="K4675" i="3"/>
  <c r="F4675" i="3"/>
  <c r="Q4676" i="3"/>
  <c r="K4676" i="3"/>
  <c r="F4676" i="3"/>
  <c r="Q4677" i="3"/>
  <c r="K4677" i="3"/>
  <c r="F4677" i="3"/>
  <c r="Q4678" i="3"/>
  <c r="K4678" i="3"/>
  <c r="F4678" i="3"/>
  <c r="Q4679" i="3"/>
  <c r="K4679" i="3"/>
  <c r="F4679" i="3"/>
  <c r="Q4680" i="3"/>
  <c r="K4680" i="3"/>
  <c r="F4680" i="3"/>
  <c r="Q4681" i="3"/>
  <c r="K4681" i="3"/>
  <c r="F4681" i="3"/>
  <c r="Q4682" i="3"/>
  <c r="K4682" i="3"/>
  <c r="F4682" i="3"/>
  <c r="Q4683" i="3"/>
  <c r="K4683" i="3"/>
  <c r="F4683" i="3"/>
  <c r="Q4684" i="3"/>
  <c r="K4684" i="3"/>
  <c r="F4684" i="3"/>
  <c r="Q4685" i="3"/>
  <c r="K4685" i="3"/>
  <c r="F4685" i="3"/>
  <c r="Q4686" i="3"/>
  <c r="K4686" i="3"/>
  <c r="F4686" i="3"/>
  <c r="Q4687" i="3"/>
  <c r="K4687" i="3"/>
  <c r="F4687" i="3"/>
  <c r="Q4688" i="3"/>
  <c r="K4688" i="3"/>
  <c r="F4688" i="3"/>
  <c r="Q4689" i="3"/>
  <c r="K4689" i="3"/>
  <c r="F4689" i="3"/>
  <c r="Q4690" i="3"/>
  <c r="K4690" i="3"/>
  <c r="F4690" i="3"/>
  <c r="Q4691" i="3"/>
  <c r="K4691" i="3"/>
  <c r="F4691" i="3"/>
  <c r="Q4692" i="3"/>
  <c r="K4692" i="3"/>
  <c r="F4692" i="3"/>
  <c r="Q4693" i="3"/>
  <c r="K4693" i="3"/>
  <c r="F4693" i="3"/>
  <c r="Q4694" i="3"/>
  <c r="K4694" i="3"/>
  <c r="F4694" i="3"/>
  <c r="Q4695" i="3"/>
  <c r="K4695" i="3"/>
  <c r="F4695" i="3"/>
  <c r="Q4696" i="3"/>
  <c r="K4696" i="3"/>
  <c r="F4696" i="3"/>
  <c r="Q4697" i="3"/>
  <c r="K4697" i="3"/>
  <c r="F4697" i="3"/>
  <c r="Q4698" i="3"/>
  <c r="K4698" i="3"/>
  <c r="F4698" i="3"/>
  <c r="Q4699" i="3"/>
  <c r="K4699" i="3"/>
  <c r="F4699" i="3"/>
  <c r="Q4700" i="3"/>
  <c r="K4700" i="3"/>
  <c r="F4700" i="3"/>
  <c r="Q4701" i="3"/>
  <c r="K4701" i="3"/>
  <c r="F4701" i="3"/>
  <c r="Q4702" i="3"/>
  <c r="K4702" i="3"/>
  <c r="F4702" i="3"/>
  <c r="Q4703" i="3"/>
  <c r="K4703" i="3"/>
  <c r="F4703" i="3"/>
  <c r="Q4704" i="3"/>
  <c r="K4704" i="3"/>
  <c r="F4704" i="3"/>
  <c r="Q4705" i="3"/>
  <c r="K4705" i="3"/>
  <c r="F4705" i="3"/>
  <c r="Q4706" i="3"/>
  <c r="K4706" i="3"/>
  <c r="F4706" i="3"/>
  <c r="Q4707" i="3"/>
  <c r="K4707" i="3"/>
  <c r="F4707" i="3"/>
  <c r="Q4708" i="3"/>
  <c r="K4708" i="3"/>
  <c r="F4708" i="3"/>
  <c r="Q4709" i="3"/>
  <c r="K4709" i="3"/>
  <c r="F4709" i="3"/>
  <c r="Q4710" i="3"/>
  <c r="K4710" i="3"/>
  <c r="F4710" i="3"/>
  <c r="Q4711" i="3"/>
  <c r="K4711" i="3"/>
  <c r="F4711" i="3"/>
  <c r="Q4712" i="3"/>
  <c r="K4712" i="3"/>
  <c r="F4712" i="3"/>
  <c r="Q4713" i="3"/>
  <c r="K4713" i="3"/>
  <c r="F4713" i="3"/>
  <c r="Q4714" i="3"/>
  <c r="K4714" i="3"/>
  <c r="F4714" i="3"/>
  <c r="Q4715" i="3"/>
  <c r="K4715" i="3"/>
  <c r="F4715" i="3"/>
  <c r="Q4716" i="3"/>
  <c r="K4716" i="3"/>
  <c r="F4716" i="3"/>
  <c r="Q4717" i="3"/>
  <c r="K4717" i="3"/>
  <c r="F4717" i="3"/>
  <c r="Q4718" i="3"/>
  <c r="K4718" i="3"/>
  <c r="F4718" i="3"/>
  <c r="Q4719" i="3"/>
  <c r="K4719" i="3"/>
  <c r="F4719" i="3"/>
  <c r="Q4720" i="3"/>
  <c r="K4720" i="3"/>
  <c r="F4720" i="3"/>
  <c r="Q4721" i="3"/>
  <c r="K4721" i="3"/>
  <c r="F4721" i="3"/>
  <c r="Q4722" i="3"/>
  <c r="K4722" i="3"/>
  <c r="F4722" i="3"/>
  <c r="Q4723" i="3"/>
  <c r="K4723" i="3"/>
  <c r="F4723" i="3"/>
  <c r="Q4724" i="3"/>
  <c r="K4724" i="3"/>
  <c r="F4724" i="3"/>
  <c r="Q4725" i="3"/>
  <c r="K4725" i="3"/>
  <c r="F4725" i="3"/>
  <c r="Q4726" i="3"/>
  <c r="K4726" i="3"/>
  <c r="F4726" i="3"/>
  <c r="Q4727" i="3"/>
  <c r="K4727" i="3"/>
  <c r="F4727" i="3"/>
  <c r="Q4728" i="3"/>
  <c r="K4728" i="3"/>
  <c r="F4728" i="3"/>
  <c r="Q4729" i="3"/>
  <c r="K4729" i="3"/>
  <c r="F4729" i="3"/>
  <c r="Q4730" i="3"/>
  <c r="K4730" i="3"/>
  <c r="F4730" i="3"/>
  <c r="Q4731" i="3"/>
  <c r="K4731" i="3"/>
  <c r="F4731" i="3"/>
  <c r="Q4732" i="3"/>
  <c r="K4732" i="3"/>
  <c r="F4732" i="3"/>
  <c r="Q4733" i="3"/>
  <c r="K4733" i="3"/>
  <c r="F4733" i="3"/>
  <c r="Q4734" i="3"/>
  <c r="K4734" i="3"/>
  <c r="F4734" i="3"/>
  <c r="Q4735" i="3"/>
  <c r="K4735" i="3"/>
  <c r="F4735" i="3"/>
  <c r="Q4736" i="3"/>
  <c r="K4736" i="3"/>
  <c r="F4736" i="3"/>
  <c r="Q4737" i="3"/>
  <c r="K4737" i="3"/>
  <c r="F4737" i="3"/>
  <c r="Q4738" i="3"/>
  <c r="K4738" i="3"/>
  <c r="F4738" i="3"/>
  <c r="Q4739" i="3"/>
  <c r="K4739" i="3"/>
  <c r="F4739" i="3"/>
  <c r="Q4740" i="3"/>
  <c r="K4740" i="3"/>
  <c r="F4740" i="3"/>
  <c r="Q4741" i="3"/>
  <c r="K4741" i="3"/>
  <c r="F4741" i="3"/>
  <c r="Q4742" i="3"/>
  <c r="K4742" i="3"/>
  <c r="F4742" i="3"/>
  <c r="Q4743" i="3"/>
  <c r="K4743" i="3"/>
  <c r="F4743" i="3"/>
  <c r="Q4744" i="3"/>
  <c r="K4744" i="3"/>
  <c r="F4744" i="3"/>
  <c r="Q4745" i="3"/>
  <c r="K4745" i="3"/>
  <c r="F4745" i="3"/>
  <c r="Q4746" i="3"/>
  <c r="K4746" i="3"/>
  <c r="F4746" i="3"/>
  <c r="Q4747" i="3"/>
  <c r="K4747" i="3"/>
  <c r="F4747" i="3"/>
  <c r="Q4748" i="3"/>
  <c r="K4748" i="3"/>
  <c r="F4748" i="3"/>
  <c r="Q4749" i="3"/>
  <c r="K4749" i="3"/>
  <c r="F4749" i="3"/>
  <c r="Q4750" i="3"/>
  <c r="K4750" i="3"/>
  <c r="F4750" i="3"/>
  <c r="Q4751" i="3"/>
  <c r="K4751" i="3"/>
  <c r="F4751" i="3"/>
  <c r="Q4752" i="3"/>
  <c r="K4752" i="3"/>
  <c r="F4752" i="3"/>
  <c r="Q4753" i="3"/>
  <c r="K4753" i="3"/>
  <c r="F4753" i="3"/>
  <c r="Q4754" i="3"/>
  <c r="K4754" i="3"/>
  <c r="F4754" i="3"/>
  <c r="Q4755" i="3"/>
  <c r="K4755" i="3"/>
  <c r="F4755" i="3"/>
  <c r="Q4756" i="3"/>
  <c r="K4756" i="3"/>
  <c r="F4756" i="3"/>
  <c r="Q4757" i="3"/>
  <c r="K4757" i="3"/>
  <c r="F4757" i="3"/>
  <c r="Q4758" i="3"/>
  <c r="K4758" i="3"/>
  <c r="F4758" i="3"/>
  <c r="Q4759" i="3"/>
  <c r="K4759" i="3"/>
  <c r="F4759" i="3"/>
  <c r="Q4760" i="3"/>
  <c r="K4760" i="3"/>
  <c r="F4760" i="3"/>
  <c r="Q4761" i="3"/>
  <c r="K4761" i="3"/>
  <c r="F4761" i="3"/>
  <c r="Q4762" i="3"/>
  <c r="K4762" i="3"/>
  <c r="F4762" i="3"/>
  <c r="Q4763" i="3"/>
  <c r="K4763" i="3"/>
  <c r="F4763" i="3"/>
  <c r="Q4764" i="3"/>
  <c r="K4764" i="3"/>
  <c r="F4764" i="3"/>
  <c r="Q4765" i="3"/>
  <c r="K4765" i="3"/>
  <c r="F4765" i="3"/>
  <c r="Q4766" i="3"/>
  <c r="K4766" i="3"/>
  <c r="F4766" i="3"/>
  <c r="Q4767" i="3"/>
  <c r="K4767" i="3"/>
  <c r="F4767" i="3"/>
  <c r="Q4768" i="3"/>
  <c r="K4768" i="3"/>
  <c r="F4768" i="3"/>
  <c r="Q4769" i="3"/>
  <c r="K4769" i="3"/>
  <c r="F4769" i="3"/>
  <c r="Q4770" i="3"/>
  <c r="K4770" i="3"/>
  <c r="F4770" i="3"/>
  <c r="Q4771" i="3"/>
  <c r="K4771" i="3"/>
  <c r="F4771" i="3"/>
  <c r="Q4772" i="3"/>
  <c r="K4772" i="3"/>
  <c r="F4772" i="3"/>
  <c r="Q4773" i="3"/>
  <c r="K4773" i="3"/>
  <c r="F4773" i="3"/>
  <c r="Q4774" i="3"/>
  <c r="K4774" i="3"/>
  <c r="F4774" i="3"/>
  <c r="Q4775" i="3"/>
  <c r="K4775" i="3"/>
  <c r="F4775" i="3"/>
  <c r="Q4776" i="3"/>
  <c r="K4776" i="3"/>
  <c r="F4776" i="3"/>
  <c r="Q4777" i="3"/>
  <c r="K4777" i="3"/>
  <c r="F4777" i="3"/>
  <c r="Q4778" i="3"/>
  <c r="K4778" i="3"/>
  <c r="F4778" i="3"/>
  <c r="Q4779" i="3"/>
  <c r="K4779" i="3"/>
  <c r="F4779" i="3"/>
  <c r="Q4780" i="3"/>
  <c r="K4780" i="3"/>
  <c r="F4780" i="3"/>
  <c r="Q4781" i="3"/>
  <c r="K4781" i="3"/>
  <c r="F4781" i="3"/>
  <c r="Q4782" i="3"/>
  <c r="K4782" i="3"/>
  <c r="F4782" i="3"/>
  <c r="Q4783" i="3"/>
  <c r="K4783" i="3"/>
  <c r="F4783" i="3"/>
  <c r="Q4784" i="3"/>
  <c r="K4784" i="3"/>
  <c r="F4784" i="3"/>
  <c r="Q4785" i="3"/>
  <c r="K4785" i="3"/>
  <c r="F4785" i="3"/>
  <c r="Q4786" i="3"/>
  <c r="K4786" i="3"/>
  <c r="F4786" i="3"/>
  <c r="Q4787" i="3"/>
  <c r="K4787" i="3"/>
  <c r="F4787" i="3"/>
  <c r="Q4788" i="3"/>
  <c r="K4788" i="3"/>
  <c r="F4788" i="3"/>
  <c r="Q4789" i="3"/>
  <c r="K4789" i="3"/>
  <c r="F4789" i="3"/>
  <c r="Q4790" i="3"/>
  <c r="K4790" i="3"/>
  <c r="F4790" i="3"/>
  <c r="Q4791" i="3"/>
  <c r="K4791" i="3"/>
  <c r="F4791" i="3"/>
  <c r="Q4792" i="3"/>
  <c r="K4792" i="3"/>
  <c r="F4792" i="3"/>
  <c r="Q4793" i="3"/>
  <c r="K4793" i="3"/>
  <c r="F4793" i="3"/>
  <c r="Q4794" i="3"/>
  <c r="K4794" i="3"/>
  <c r="F4794" i="3"/>
  <c r="Q4795" i="3"/>
  <c r="K4795" i="3"/>
  <c r="F4795" i="3"/>
  <c r="Q4796" i="3"/>
  <c r="K4796" i="3"/>
  <c r="F4796" i="3"/>
  <c r="Q4797" i="3"/>
  <c r="K4797" i="3"/>
  <c r="F4797" i="3"/>
  <c r="Q4798" i="3"/>
  <c r="K4798" i="3"/>
  <c r="F4798" i="3"/>
  <c r="Q4799" i="3"/>
  <c r="K4799" i="3"/>
  <c r="F4799" i="3"/>
  <c r="Q4800" i="3"/>
  <c r="K4800" i="3"/>
  <c r="F4800" i="3"/>
  <c r="Q4801" i="3"/>
  <c r="K4801" i="3"/>
  <c r="F4801" i="3"/>
  <c r="Q4802" i="3"/>
  <c r="K4802" i="3"/>
  <c r="F4802" i="3"/>
  <c r="Q4803" i="3"/>
  <c r="K4803" i="3"/>
  <c r="F4803" i="3"/>
  <c r="Q4804" i="3"/>
  <c r="K4804" i="3"/>
  <c r="F4804" i="3"/>
  <c r="Q4805" i="3"/>
  <c r="K4805" i="3"/>
  <c r="F4805" i="3"/>
  <c r="Q4806" i="3"/>
  <c r="K4806" i="3"/>
  <c r="F4806" i="3"/>
  <c r="Q4807" i="3"/>
  <c r="K4807" i="3"/>
  <c r="F4807" i="3"/>
  <c r="Q4808" i="3"/>
  <c r="K4808" i="3"/>
  <c r="F4808" i="3"/>
  <c r="Q4809" i="3"/>
  <c r="K4809" i="3"/>
  <c r="F4809" i="3"/>
  <c r="Q4810" i="3"/>
  <c r="K4810" i="3"/>
  <c r="F4810" i="3"/>
  <c r="Q4811" i="3"/>
  <c r="K4811" i="3"/>
  <c r="F4811" i="3"/>
  <c r="Q4812" i="3"/>
  <c r="K4812" i="3"/>
  <c r="F4812" i="3"/>
  <c r="Q4813" i="3"/>
  <c r="K4813" i="3"/>
  <c r="F4813" i="3"/>
  <c r="Q4814" i="3"/>
  <c r="K4814" i="3"/>
  <c r="F4814" i="3"/>
  <c r="Q4815" i="3"/>
  <c r="K4815" i="3"/>
  <c r="F4815" i="3"/>
  <c r="Q4816" i="3"/>
  <c r="K4816" i="3"/>
  <c r="F4816" i="3"/>
  <c r="Q4817" i="3"/>
  <c r="K4817" i="3"/>
  <c r="F4817" i="3"/>
  <c r="Q4818" i="3"/>
  <c r="K4818" i="3"/>
  <c r="F4818" i="3"/>
  <c r="Q4819" i="3"/>
  <c r="K4819" i="3"/>
  <c r="F4819" i="3"/>
  <c r="Q4820" i="3"/>
  <c r="K4820" i="3"/>
  <c r="F4820" i="3"/>
  <c r="Q4821" i="3"/>
  <c r="K4821" i="3"/>
  <c r="F4821" i="3"/>
  <c r="Q4822" i="3"/>
  <c r="K4822" i="3"/>
  <c r="F4822" i="3"/>
  <c r="Q4823" i="3"/>
  <c r="K4823" i="3"/>
  <c r="F4823" i="3"/>
  <c r="Q4824" i="3"/>
  <c r="K4824" i="3"/>
  <c r="F4824" i="3"/>
  <c r="Q4825" i="3"/>
  <c r="K4825" i="3"/>
  <c r="F4825" i="3"/>
  <c r="Q4826" i="3"/>
  <c r="K4826" i="3"/>
  <c r="F4826" i="3"/>
  <c r="Q4827" i="3"/>
  <c r="K4827" i="3"/>
  <c r="F4827" i="3"/>
  <c r="Q4828" i="3"/>
  <c r="K4828" i="3"/>
  <c r="F4828" i="3"/>
  <c r="Q4829" i="3"/>
  <c r="K4829" i="3"/>
  <c r="F4829" i="3"/>
  <c r="Q4830" i="3"/>
  <c r="K4830" i="3"/>
  <c r="F4830" i="3"/>
  <c r="Q4831" i="3"/>
  <c r="K4831" i="3"/>
  <c r="F4831" i="3"/>
  <c r="Q4832" i="3"/>
  <c r="K4832" i="3"/>
  <c r="F4832" i="3"/>
  <c r="Q4833" i="3"/>
  <c r="K4833" i="3"/>
  <c r="F4833" i="3"/>
  <c r="Q4834" i="3"/>
  <c r="K4834" i="3"/>
  <c r="F4834" i="3"/>
  <c r="Q4835" i="3"/>
  <c r="K4835" i="3"/>
  <c r="F4835" i="3"/>
  <c r="Q4836" i="3"/>
  <c r="K4836" i="3"/>
  <c r="F4836" i="3"/>
  <c r="Q4837" i="3"/>
  <c r="K4837" i="3"/>
  <c r="F4837" i="3"/>
  <c r="Q4838" i="3"/>
  <c r="K4838" i="3"/>
  <c r="F4838" i="3"/>
  <c r="Q4839" i="3"/>
  <c r="K4839" i="3"/>
  <c r="F4839" i="3"/>
  <c r="Q4840" i="3"/>
  <c r="K4840" i="3"/>
  <c r="F4840" i="3"/>
  <c r="Q4841" i="3"/>
  <c r="K4841" i="3"/>
  <c r="F4841" i="3"/>
  <c r="Q4842" i="3"/>
  <c r="K4842" i="3"/>
  <c r="F4842" i="3"/>
  <c r="Q4843" i="3"/>
  <c r="K4843" i="3"/>
  <c r="F4843" i="3"/>
  <c r="Q4844" i="3"/>
  <c r="K4844" i="3"/>
  <c r="F4844" i="3"/>
  <c r="Q4845" i="3"/>
  <c r="K4845" i="3"/>
  <c r="F4845" i="3"/>
  <c r="Q4846" i="3"/>
  <c r="K4846" i="3"/>
  <c r="F4846" i="3"/>
  <c r="Q4847" i="3"/>
  <c r="K4847" i="3"/>
  <c r="F4847" i="3"/>
  <c r="Q4848" i="3"/>
  <c r="K4848" i="3"/>
  <c r="F4848" i="3"/>
  <c r="Q4849" i="3"/>
  <c r="K4849" i="3"/>
  <c r="F4849" i="3"/>
  <c r="Q4850" i="3"/>
  <c r="K4850" i="3"/>
  <c r="F4850" i="3"/>
  <c r="Q4851" i="3"/>
  <c r="K4851" i="3"/>
  <c r="F4851" i="3"/>
  <c r="Q4852" i="3"/>
  <c r="K4852" i="3"/>
  <c r="F4852" i="3"/>
  <c r="Q4853" i="3"/>
  <c r="K4853" i="3"/>
  <c r="F4853" i="3"/>
  <c r="Q4854" i="3"/>
  <c r="K4854" i="3"/>
  <c r="F4854" i="3"/>
  <c r="Q4855" i="3"/>
  <c r="K4855" i="3"/>
  <c r="F4855" i="3"/>
  <c r="Q4856" i="3"/>
  <c r="K4856" i="3"/>
  <c r="F4856" i="3"/>
  <c r="Q4857" i="3"/>
  <c r="K4857" i="3"/>
  <c r="F4857" i="3"/>
  <c r="Q4858" i="3"/>
  <c r="K4858" i="3"/>
  <c r="F4858" i="3"/>
  <c r="Q4859" i="3"/>
  <c r="K4859" i="3"/>
  <c r="F4859" i="3"/>
  <c r="Q4860" i="3"/>
  <c r="K4860" i="3"/>
  <c r="F4860" i="3"/>
  <c r="Q4861" i="3"/>
  <c r="K4861" i="3"/>
  <c r="F4861" i="3"/>
  <c r="Q4862" i="3"/>
  <c r="K4862" i="3"/>
  <c r="F4862" i="3"/>
  <c r="Q4863" i="3"/>
  <c r="K4863" i="3"/>
  <c r="F4863" i="3"/>
  <c r="Q4864" i="3"/>
  <c r="K4864" i="3"/>
  <c r="F4864" i="3"/>
  <c r="Q4865" i="3"/>
  <c r="K4865" i="3"/>
  <c r="F4865" i="3"/>
  <c r="Q4866" i="3"/>
  <c r="K4866" i="3"/>
  <c r="F4866" i="3"/>
  <c r="Q4867" i="3"/>
  <c r="K4867" i="3"/>
  <c r="F4867" i="3"/>
  <c r="Q4868" i="3"/>
  <c r="K4868" i="3"/>
  <c r="F4868" i="3"/>
  <c r="Q4869" i="3"/>
  <c r="K4869" i="3"/>
  <c r="F4869" i="3"/>
  <c r="Q4870" i="3"/>
  <c r="K4870" i="3"/>
  <c r="F4870" i="3"/>
  <c r="Q4871" i="3"/>
  <c r="K4871" i="3"/>
  <c r="F4871" i="3"/>
  <c r="Q4872" i="3"/>
  <c r="K4872" i="3"/>
  <c r="F4872" i="3"/>
  <c r="Q4873" i="3"/>
  <c r="K4873" i="3"/>
  <c r="F4873" i="3"/>
  <c r="Q4874" i="3"/>
  <c r="K4874" i="3"/>
  <c r="F4874" i="3"/>
  <c r="Q4875" i="3"/>
  <c r="K4875" i="3"/>
  <c r="F4875" i="3"/>
  <c r="Q4876" i="3"/>
  <c r="K4876" i="3"/>
  <c r="F4876" i="3"/>
  <c r="Q4877" i="3"/>
  <c r="K4877" i="3"/>
  <c r="F4877" i="3"/>
  <c r="Q4878" i="3"/>
  <c r="K4878" i="3"/>
  <c r="F4878" i="3"/>
  <c r="Q4879" i="3"/>
  <c r="K4879" i="3"/>
  <c r="F4879" i="3"/>
  <c r="Q4880" i="3"/>
  <c r="K4880" i="3"/>
  <c r="F4880" i="3"/>
  <c r="Q4881" i="3"/>
  <c r="K4881" i="3"/>
  <c r="F4881" i="3"/>
  <c r="Q4882" i="3"/>
  <c r="K4882" i="3"/>
  <c r="F4882" i="3"/>
  <c r="Q4883" i="3"/>
  <c r="K4883" i="3"/>
  <c r="F4883" i="3"/>
  <c r="Q4884" i="3"/>
  <c r="K4884" i="3"/>
  <c r="F4884" i="3"/>
  <c r="Q4885" i="3"/>
  <c r="K4885" i="3"/>
  <c r="F4885" i="3"/>
  <c r="Q4886" i="3"/>
  <c r="K4886" i="3"/>
  <c r="F4886" i="3"/>
  <c r="Q4887" i="3"/>
  <c r="K4887" i="3"/>
  <c r="F4887" i="3"/>
  <c r="Q4888" i="3"/>
  <c r="K4888" i="3"/>
  <c r="F4888" i="3"/>
  <c r="Q4889" i="3"/>
  <c r="K4889" i="3"/>
  <c r="F4889" i="3"/>
  <c r="Q4890" i="3"/>
  <c r="K4890" i="3"/>
  <c r="F4890" i="3"/>
  <c r="Q4891" i="3"/>
  <c r="K4891" i="3"/>
  <c r="F4891" i="3"/>
  <c r="Q4892" i="3"/>
  <c r="K4892" i="3"/>
  <c r="F4892" i="3"/>
  <c r="Q4893" i="3"/>
  <c r="K4893" i="3"/>
  <c r="F4893" i="3"/>
  <c r="Q4894" i="3"/>
  <c r="K4894" i="3"/>
  <c r="F4894" i="3"/>
  <c r="Q4895" i="3"/>
  <c r="K4895" i="3"/>
  <c r="F4895" i="3"/>
  <c r="Q4896" i="3"/>
  <c r="K4896" i="3"/>
  <c r="F4896" i="3"/>
  <c r="Q4897" i="3"/>
  <c r="K4897" i="3"/>
  <c r="F4897" i="3"/>
  <c r="Q4898" i="3"/>
  <c r="K4898" i="3"/>
  <c r="F4898" i="3"/>
  <c r="Q4899" i="3"/>
  <c r="K4899" i="3"/>
  <c r="F4899" i="3"/>
  <c r="Q4900" i="3"/>
  <c r="K4900" i="3"/>
  <c r="F4900" i="3"/>
  <c r="Q4901" i="3"/>
  <c r="K4901" i="3"/>
  <c r="F4901" i="3"/>
  <c r="Q4902" i="3"/>
  <c r="K4902" i="3"/>
  <c r="F4902" i="3"/>
  <c r="Q4903" i="3"/>
  <c r="K4903" i="3"/>
  <c r="F4903" i="3"/>
  <c r="Q4904" i="3"/>
  <c r="K4904" i="3"/>
  <c r="F4904" i="3"/>
  <c r="Q4905" i="3"/>
  <c r="K4905" i="3"/>
  <c r="F4905" i="3"/>
  <c r="Q4906" i="3"/>
  <c r="K4906" i="3"/>
  <c r="F4906" i="3"/>
  <c r="Q4907" i="3"/>
  <c r="K4907" i="3"/>
  <c r="F4907" i="3"/>
  <c r="Q4908" i="3"/>
  <c r="K4908" i="3"/>
  <c r="F4908" i="3"/>
  <c r="Q4909" i="3"/>
  <c r="K4909" i="3"/>
  <c r="F4909" i="3"/>
  <c r="Q4910" i="3"/>
  <c r="K4910" i="3"/>
  <c r="F4910" i="3"/>
  <c r="Q4911" i="3"/>
  <c r="K4911" i="3"/>
  <c r="F4911" i="3"/>
  <c r="Q4912" i="3"/>
  <c r="K4912" i="3"/>
  <c r="F4912" i="3"/>
  <c r="Q4913" i="3"/>
  <c r="K4913" i="3"/>
  <c r="F4913" i="3"/>
  <c r="Q4914" i="3"/>
  <c r="K4914" i="3"/>
  <c r="F4914" i="3"/>
  <c r="Q4915" i="3"/>
  <c r="K4915" i="3"/>
  <c r="F4915" i="3"/>
  <c r="Q4916" i="3"/>
  <c r="K4916" i="3"/>
  <c r="F4916" i="3"/>
  <c r="Q4917" i="3"/>
  <c r="K4917" i="3"/>
  <c r="F4917" i="3"/>
  <c r="Q4918" i="3"/>
  <c r="K4918" i="3"/>
  <c r="F4918" i="3"/>
  <c r="Q4919" i="3"/>
  <c r="K4919" i="3"/>
  <c r="F4919" i="3"/>
  <c r="Q4920" i="3"/>
  <c r="K4920" i="3"/>
  <c r="F4920" i="3"/>
  <c r="Q4921" i="3"/>
  <c r="K4921" i="3"/>
  <c r="F4921" i="3"/>
  <c r="Q4922" i="3"/>
  <c r="K4922" i="3"/>
  <c r="F4922" i="3"/>
  <c r="Q4923" i="3"/>
  <c r="K4923" i="3"/>
  <c r="F4923" i="3"/>
  <c r="Q4924" i="3"/>
  <c r="K4924" i="3"/>
  <c r="F4924" i="3"/>
  <c r="Q4925" i="3"/>
  <c r="K4925" i="3"/>
  <c r="F4925" i="3"/>
  <c r="Q4926" i="3"/>
  <c r="K4926" i="3"/>
  <c r="F4926" i="3"/>
  <c r="Q4927" i="3"/>
  <c r="K4927" i="3"/>
  <c r="F4927" i="3"/>
  <c r="Q4928" i="3"/>
  <c r="K4928" i="3"/>
  <c r="F4928" i="3"/>
  <c r="Q4929" i="3"/>
  <c r="K4929" i="3"/>
  <c r="F4929" i="3"/>
  <c r="Q4930" i="3"/>
  <c r="K4930" i="3"/>
  <c r="F4930" i="3"/>
  <c r="Q4931" i="3"/>
  <c r="K4931" i="3"/>
  <c r="F4931" i="3"/>
  <c r="Q4932" i="3"/>
  <c r="K4932" i="3"/>
  <c r="F4932" i="3"/>
  <c r="Q4933" i="3"/>
  <c r="K4933" i="3"/>
  <c r="F4933" i="3"/>
  <c r="Q4934" i="3"/>
  <c r="K4934" i="3"/>
  <c r="F4934" i="3"/>
  <c r="Q4935" i="3"/>
  <c r="K4935" i="3"/>
  <c r="F4935" i="3"/>
  <c r="Q4936" i="3"/>
  <c r="K4936" i="3"/>
  <c r="F4936" i="3"/>
  <c r="Q4937" i="3"/>
  <c r="K4937" i="3"/>
  <c r="F4937" i="3"/>
  <c r="Q4938" i="3"/>
  <c r="K4938" i="3"/>
  <c r="F4938" i="3"/>
  <c r="Q4939" i="3"/>
  <c r="K4939" i="3"/>
  <c r="F4939" i="3"/>
  <c r="Q4940" i="3"/>
  <c r="K4940" i="3"/>
  <c r="F4940" i="3"/>
  <c r="Q4941" i="3"/>
  <c r="K4941" i="3"/>
  <c r="F4941" i="3"/>
  <c r="Q4942" i="3"/>
  <c r="K4942" i="3"/>
  <c r="F4942" i="3"/>
  <c r="Q4943" i="3"/>
  <c r="K4943" i="3"/>
  <c r="F4943" i="3"/>
  <c r="Q4944" i="3"/>
  <c r="K4944" i="3"/>
  <c r="F4944" i="3"/>
  <c r="Q4945" i="3"/>
  <c r="K4945" i="3"/>
  <c r="F4945" i="3"/>
  <c r="Q4946" i="3"/>
  <c r="K4946" i="3"/>
  <c r="F4946" i="3"/>
  <c r="Q4947" i="3"/>
  <c r="K4947" i="3"/>
  <c r="F4947" i="3"/>
  <c r="Q4948" i="3"/>
  <c r="K4948" i="3"/>
  <c r="F4948" i="3"/>
  <c r="Q4949" i="3"/>
  <c r="K4949" i="3"/>
  <c r="F4949" i="3"/>
  <c r="Q4950" i="3"/>
  <c r="K4950" i="3"/>
  <c r="F4950" i="3"/>
  <c r="Q4951" i="3"/>
  <c r="K4951" i="3"/>
  <c r="F4951" i="3"/>
  <c r="Q4952" i="3"/>
  <c r="K4952" i="3"/>
  <c r="F4952" i="3"/>
  <c r="Q4953" i="3"/>
  <c r="K4953" i="3"/>
  <c r="F4953" i="3"/>
  <c r="Q4954" i="3"/>
  <c r="K4954" i="3"/>
  <c r="F4954" i="3"/>
  <c r="Q4955" i="3"/>
  <c r="K4955" i="3"/>
  <c r="F4955" i="3"/>
  <c r="Q4956" i="3"/>
  <c r="K4956" i="3"/>
  <c r="F4956" i="3"/>
  <c r="Q4957" i="3"/>
  <c r="K4957" i="3"/>
  <c r="F4957" i="3"/>
  <c r="Q4958" i="3"/>
  <c r="K4958" i="3"/>
  <c r="F4958" i="3"/>
  <c r="Q4959" i="3"/>
  <c r="K4959" i="3"/>
  <c r="F4959" i="3"/>
  <c r="Q4960" i="3"/>
  <c r="K4960" i="3"/>
  <c r="F4960" i="3"/>
  <c r="Q4961" i="3"/>
  <c r="K4961" i="3"/>
  <c r="F4961" i="3"/>
  <c r="Q4962" i="3"/>
  <c r="K4962" i="3"/>
  <c r="F4962" i="3"/>
  <c r="Q4963" i="3"/>
  <c r="K4963" i="3"/>
  <c r="F4963" i="3"/>
  <c r="Q4964" i="3"/>
  <c r="K4964" i="3"/>
  <c r="F4964" i="3"/>
  <c r="Q4965" i="3"/>
  <c r="K4965" i="3"/>
  <c r="F4965" i="3"/>
  <c r="Q4966" i="3"/>
  <c r="K4966" i="3"/>
  <c r="F4966" i="3"/>
  <c r="Q4967" i="3"/>
  <c r="K4967" i="3"/>
  <c r="F4967" i="3"/>
  <c r="Q4968" i="3"/>
  <c r="K4968" i="3"/>
  <c r="F4968" i="3"/>
  <c r="Q4969" i="3"/>
  <c r="K4969" i="3"/>
  <c r="F4969" i="3"/>
  <c r="Q4970" i="3"/>
  <c r="K4970" i="3"/>
  <c r="F4970" i="3"/>
  <c r="Q4971" i="3"/>
  <c r="K4971" i="3"/>
  <c r="F4971" i="3"/>
  <c r="Q4972" i="3"/>
  <c r="K4972" i="3"/>
  <c r="F4972" i="3"/>
  <c r="Q4973" i="3"/>
  <c r="K4973" i="3"/>
  <c r="F4973" i="3"/>
  <c r="Q4974" i="3"/>
  <c r="K4974" i="3"/>
  <c r="F4974" i="3"/>
  <c r="Q4975" i="3"/>
  <c r="K4975" i="3"/>
  <c r="F4975" i="3"/>
  <c r="Q4976" i="3"/>
  <c r="K4976" i="3"/>
  <c r="F4976" i="3"/>
  <c r="Q4977" i="3"/>
  <c r="K4977" i="3"/>
  <c r="F4977" i="3"/>
  <c r="Q4978" i="3"/>
  <c r="K4978" i="3"/>
  <c r="F4978" i="3"/>
  <c r="Q4979" i="3"/>
  <c r="K4979" i="3"/>
  <c r="F4979" i="3"/>
  <c r="Q4980" i="3"/>
  <c r="K4980" i="3"/>
  <c r="F4980" i="3"/>
  <c r="Q4981" i="3"/>
  <c r="K4981" i="3"/>
  <c r="F4981" i="3"/>
  <c r="Q4982" i="3"/>
  <c r="K4982" i="3"/>
  <c r="F4982" i="3"/>
  <c r="Q4983" i="3"/>
  <c r="K4983" i="3"/>
  <c r="F4983" i="3"/>
  <c r="Q4984" i="3"/>
  <c r="K4984" i="3"/>
  <c r="F4984" i="3"/>
  <c r="Q4985" i="3"/>
  <c r="K4985" i="3"/>
  <c r="F4985" i="3"/>
  <c r="Q4986" i="3"/>
  <c r="K4986" i="3"/>
  <c r="F4986" i="3"/>
  <c r="Q4987" i="3"/>
  <c r="K4987" i="3"/>
  <c r="F4987" i="3"/>
  <c r="Q4988" i="3"/>
  <c r="K4988" i="3"/>
  <c r="F4988" i="3"/>
  <c r="Q4989" i="3"/>
  <c r="K4989" i="3"/>
  <c r="F4989" i="3"/>
  <c r="Q4990" i="3"/>
  <c r="K4990" i="3"/>
  <c r="F4990" i="3"/>
  <c r="Q4991" i="3"/>
  <c r="K4991" i="3"/>
  <c r="F4991" i="3"/>
  <c r="Q4992" i="3"/>
  <c r="K4992" i="3"/>
  <c r="F4992" i="3"/>
  <c r="Q4993" i="3"/>
  <c r="K4993" i="3"/>
  <c r="F4993" i="3"/>
  <c r="Q4994" i="3"/>
  <c r="K4994" i="3"/>
  <c r="F4994" i="3"/>
  <c r="Q4995" i="3"/>
  <c r="K4995" i="3"/>
  <c r="F4995" i="3"/>
  <c r="Q4996" i="3"/>
  <c r="K4996" i="3"/>
  <c r="F4996" i="3"/>
  <c r="Q4997" i="3"/>
  <c r="K4997" i="3"/>
  <c r="F4997" i="3"/>
  <c r="Q4998" i="3"/>
  <c r="K4998" i="3"/>
  <c r="F4998" i="3"/>
  <c r="Q4999" i="3"/>
  <c r="K4999" i="3"/>
  <c r="F4999" i="3"/>
  <c r="Q5000" i="3"/>
  <c r="K5000" i="3"/>
  <c r="F5000" i="3"/>
  <c r="Q5001" i="3"/>
  <c r="K5001" i="3"/>
  <c r="F5001" i="3"/>
  <c r="Q5002" i="3"/>
  <c r="K5002" i="3"/>
  <c r="F5002" i="3"/>
  <c r="Q5003" i="3"/>
  <c r="K5003" i="3"/>
  <c r="F5003" i="3"/>
  <c r="Q5004" i="3"/>
  <c r="K5004" i="3"/>
  <c r="F5004" i="3"/>
  <c r="Q5005" i="3"/>
  <c r="K5005" i="3"/>
  <c r="F5005" i="3"/>
  <c r="Q5006" i="3"/>
  <c r="K5006" i="3"/>
  <c r="F5006" i="3"/>
  <c r="Q5007" i="3"/>
  <c r="K5007" i="3"/>
  <c r="F5007" i="3"/>
  <c r="Q5008" i="3"/>
  <c r="K5008" i="3"/>
  <c r="F5008" i="3"/>
  <c r="Q5009" i="3"/>
  <c r="K5009" i="3"/>
  <c r="F5009" i="3"/>
  <c r="Q5010" i="3"/>
  <c r="K5010" i="3"/>
  <c r="F5010" i="3"/>
  <c r="Q5011" i="3"/>
  <c r="K5011" i="3"/>
  <c r="F5011" i="3"/>
  <c r="Q5012" i="3"/>
  <c r="K5012" i="3"/>
  <c r="F5012" i="3"/>
  <c r="Q5013" i="3"/>
  <c r="K5013" i="3"/>
  <c r="F5013" i="3"/>
  <c r="Q5014" i="3"/>
  <c r="K5014" i="3"/>
  <c r="F5014" i="3"/>
  <c r="Q5015" i="3"/>
  <c r="K5015" i="3"/>
  <c r="F5015" i="3"/>
  <c r="Q5016" i="3"/>
  <c r="K5016" i="3"/>
  <c r="F5016" i="3"/>
  <c r="Q5017" i="3"/>
  <c r="K5017" i="3"/>
  <c r="F5017" i="3"/>
  <c r="Q5018" i="3"/>
  <c r="K5018" i="3"/>
  <c r="F5018" i="3"/>
  <c r="Q5019" i="3"/>
  <c r="K5019" i="3"/>
  <c r="F5019" i="3"/>
  <c r="Q5020" i="3"/>
  <c r="K5020" i="3"/>
  <c r="F5020" i="3"/>
  <c r="Q5021" i="3"/>
  <c r="K5021" i="3"/>
  <c r="F5021" i="3"/>
  <c r="Q5022" i="3"/>
  <c r="K5022" i="3"/>
  <c r="F5022" i="3"/>
  <c r="Q5023" i="3"/>
  <c r="K5023" i="3"/>
  <c r="F5023" i="3"/>
  <c r="Q5024" i="3"/>
  <c r="K5024" i="3"/>
  <c r="F5024" i="3"/>
  <c r="Q5025" i="3"/>
  <c r="K5025" i="3"/>
  <c r="F5025" i="3"/>
  <c r="Q5026" i="3"/>
  <c r="K5026" i="3"/>
  <c r="F5026" i="3"/>
  <c r="Q5027" i="3"/>
  <c r="K5027" i="3"/>
  <c r="F5027" i="3"/>
  <c r="Q5028" i="3"/>
  <c r="K5028" i="3"/>
  <c r="F5028" i="3"/>
  <c r="Q5029" i="3"/>
  <c r="K5029" i="3"/>
  <c r="F5029" i="3"/>
  <c r="Q5030" i="3"/>
  <c r="K5030" i="3"/>
  <c r="F5030" i="3"/>
  <c r="Q5031" i="3"/>
  <c r="K5031" i="3"/>
  <c r="F5031" i="3"/>
  <c r="Q5032" i="3"/>
  <c r="K5032" i="3"/>
  <c r="F5032" i="3"/>
  <c r="Q5033" i="3"/>
  <c r="K5033" i="3"/>
  <c r="F5033" i="3"/>
  <c r="Q5034" i="3"/>
  <c r="K5034" i="3"/>
  <c r="F5034" i="3"/>
  <c r="Q5035" i="3"/>
  <c r="K5035" i="3"/>
  <c r="F5035" i="3"/>
  <c r="Q5036" i="3"/>
  <c r="K5036" i="3"/>
  <c r="F5036" i="3"/>
  <c r="Q5037" i="3"/>
  <c r="K5037" i="3"/>
  <c r="F5037" i="3"/>
  <c r="Q5038" i="3"/>
  <c r="K5038" i="3"/>
  <c r="F5038" i="3"/>
  <c r="Q5039" i="3"/>
  <c r="K5039" i="3"/>
  <c r="F5039" i="3"/>
  <c r="Q5040" i="3"/>
  <c r="K5040" i="3"/>
  <c r="F5040" i="3"/>
  <c r="Q5041" i="3"/>
  <c r="K5041" i="3"/>
  <c r="F5041" i="3"/>
  <c r="Q5042" i="3"/>
  <c r="K5042" i="3"/>
  <c r="F5042" i="3"/>
  <c r="Q5043" i="3"/>
  <c r="K5043" i="3"/>
  <c r="F5043" i="3"/>
  <c r="Q5044" i="3"/>
  <c r="K5044" i="3"/>
  <c r="F5044" i="3"/>
  <c r="Q5045" i="3"/>
  <c r="K5045" i="3"/>
  <c r="F5045" i="3"/>
  <c r="Q5046" i="3"/>
  <c r="K5046" i="3"/>
  <c r="F5046" i="3"/>
  <c r="Q5047" i="3"/>
  <c r="K5047" i="3"/>
  <c r="F5047" i="3"/>
  <c r="Q5048" i="3"/>
  <c r="K5048" i="3"/>
  <c r="F5048" i="3"/>
  <c r="Q5049" i="3"/>
  <c r="K5049" i="3"/>
  <c r="F5049" i="3"/>
  <c r="Q5050" i="3"/>
  <c r="K5050" i="3"/>
  <c r="F5050" i="3"/>
  <c r="Q5051" i="3"/>
  <c r="K5051" i="3"/>
  <c r="F5051" i="3"/>
  <c r="Q5052" i="3"/>
  <c r="K5052" i="3"/>
  <c r="F5052" i="3"/>
  <c r="Q5053" i="3"/>
  <c r="K5053" i="3"/>
  <c r="F5053" i="3"/>
  <c r="Q5054" i="3"/>
  <c r="K5054" i="3"/>
  <c r="F5054" i="3"/>
  <c r="Q5055" i="3"/>
  <c r="K5055" i="3"/>
  <c r="F5055" i="3"/>
  <c r="Q5056" i="3"/>
  <c r="K5056" i="3"/>
  <c r="F5056" i="3"/>
  <c r="Q5057" i="3"/>
  <c r="K5057" i="3"/>
  <c r="F5057" i="3"/>
  <c r="Q5058" i="3"/>
  <c r="K5058" i="3"/>
  <c r="F5058" i="3"/>
  <c r="Q5059" i="3"/>
  <c r="K5059" i="3"/>
  <c r="F5059" i="3"/>
  <c r="Q5060" i="3"/>
  <c r="K5060" i="3"/>
  <c r="F5060" i="3"/>
  <c r="Q5061" i="3"/>
  <c r="K5061" i="3"/>
  <c r="F5061" i="3"/>
  <c r="Q5062" i="3"/>
  <c r="K5062" i="3"/>
  <c r="F5062" i="3"/>
  <c r="Q5063" i="3"/>
  <c r="K5063" i="3"/>
  <c r="F5063" i="3"/>
  <c r="Q5064" i="3"/>
  <c r="K5064" i="3"/>
  <c r="F5064" i="3"/>
  <c r="Q5065" i="3"/>
  <c r="K5065" i="3"/>
  <c r="F5065" i="3"/>
  <c r="Q5066" i="3"/>
  <c r="K5066" i="3"/>
  <c r="F5066" i="3"/>
  <c r="Q5067" i="3"/>
  <c r="K5067" i="3"/>
  <c r="F5067" i="3"/>
  <c r="Q5068" i="3"/>
  <c r="K5068" i="3"/>
  <c r="F5068" i="3"/>
  <c r="Q5069" i="3"/>
  <c r="K5069" i="3"/>
  <c r="F5069" i="3"/>
  <c r="Q5070" i="3"/>
  <c r="K5070" i="3"/>
  <c r="F5070" i="3"/>
  <c r="Q5071" i="3"/>
  <c r="K5071" i="3"/>
  <c r="F5071" i="3"/>
  <c r="Q5072" i="3"/>
  <c r="K5072" i="3"/>
  <c r="F5072" i="3"/>
  <c r="Q5073" i="3"/>
  <c r="K5073" i="3"/>
  <c r="F5073" i="3"/>
  <c r="Q5074" i="3"/>
  <c r="K5074" i="3"/>
  <c r="F5074" i="3"/>
  <c r="Q5075" i="3"/>
  <c r="K5075" i="3"/>
  <c r="F5075" i="3"/>
  <c r="Q5076" i="3"/>
  <c r="K5076" i="3"/>
  <c r="F5076" i="3"/>
  <c r="Q5077" i="3"/>
  <c r="K5077" i="3"/>
  <c r="F5077" i="3"/>
  <c r="Q5078" i="3"/>
  <c r="K5078" i="3"/>
  <c r="F5078" i="3"/>
  <c r="Q5079" i="3"/>
  <c r="K5079" i="3"/>
  <c r="F5079" i="3"/>
  <c r="Q5080" i="3"/>
  <c r="K5080" i="3"/>
  <c r="F5080" i="3"/>
  <c r="Q5081" i="3"/>
  <c r="K5081" i="3"/>
  <c r="F5081" i="3"/>
  <c r="Q5082" i="3"/>
  <c r="K5082" i="3"/>
  <c r="F5082" i="3"/>
  <c r="Q5083" i="3"/>
  <c r="K5083" i="3"/>
  <c r="F5083" i="3"/>
  <c r="Q5084" i="3"/>
  <c r="K5084" i="3"/>
  <c r="F5084" i="3"/>
  <c r="Q5085" i="3"/>
  <c r="K5085" i="3"/>
  <c r="F5085" i="3"/>
  <c r="Q5086" i="3"/>
  <c r="K5086" i="3"/>
  <c r="F5086" i="3"/>
  <c r="Q5087" i="3"/>
  <c r="K5087" i="3"/>
  <c r="F5087" i="3"/>
  <c r="Q5088" i="3"/>
  <c r="K5088" i="3"/>
  <c r="F5088" i="3"/>
  <c r="Q5089" i="3"/>
  <c r="K5089" i="3"/>
  <c r="F5089" i="3"/>
  <c r="Q5090" i="3"/>
  <c r="K5090" i="3"/>
  <c r="F5090" i="3"/>
  <c r="Q5091" i="3"/>
  <c r="K5091" i="3"/>
  <c r="F5091" i="3"/>
  <c r="Q5092" i="3"/>
  <c r="K5092" i="3"/>
  <c r="F5092" i="3"/>
  <c r="Q5093" i="3"/>
  <c r="K5093" i="3"/>
  <c r="F5093" i="3"/>
  <c r="Q5094" i="3"/>
  <c r="K5094" i="3"/>
  <c r="F5094" i="3"/>
  <c r="Q5095" i="3"/>
  <c r="K5095" i="3"/>
  <c r="F5095" i="3"/>
  <c r="Q5096" i="3"/>
  <c r="K5096" i="3"/>
  <c r="F5096" i="3"/>
  <c r="Q5097" i="3"/>
  <c r="K5097" i="3"/>
  <c r="F5097" i="3"/>
  <c r="Q5098" i="3"/>
  <c r="K5098" i="3"/>
  <c r="F5098" i="3"/>
  <c r="Q5099" i="3"/>
  <c r="K5099" i="3"/>
  <c r="F5099" i="3"/>
  <c r="Q5100" i="3"/>
  <c r="K5100" i="3"/>
  <c r="F5100" i="3"/>
  <c r="Q5101" i="3"/>
  <c r="K5101" i="3"/>
  <c r="F5101" i="3"/>
  <c r="Q5102" i="3"/>
  <c r="K5102" i="3"/>
  <c r="F5102" i="3"/>
  <c r="Q5103" i="3"/>
  <c r="K5103" i="3"/>
  <c r="F5103" i="3"/>
  <c r="Q5104" i="3"/>
  <c r="K5104" i="3"/>
  <c r="F5104" i="3"/>
  <c r="Q5105" i="3"/>
  <c r="K5105" i="3"/>
  <c r="F5105" i="3"/>
  <c r="Q5106" i="3"/>
  <c r="K5106" i="3"/>
  <c r="F5106" i="3"/>
  <c r="Q5107" i="3"/>
  <c r="K5107" i="3"/>
  <c r="F5107" i="3"/>
  <c r="Q5108" i="3"/>
  <c r="K5108" i="3"/>
  <c r="F5108" i="3"/>
  <c r="Q5109" i="3"/>
  <c r="K5109" i="3"/>
  <c r="F5109" i="3"/>
  <c r="Q5110" i="3"/>
  <c r="K5110" i="3"/>
  <c r="F5110" i="3"/>
  <c r="Q5111" i="3"/>
  <c r="K5111" i="3"/>
  <c r="F5111" i="3"/>
  <c r="Q5112" i="3"/>
  <c r="K5112" i="3"/>
  <c r="F5112" i="3"/>
  <c r="Q5113" i="3"/>
  <c r="K5113" i="3"/>
  <c r="F5113" i="3"/>
  <c r="Q5114" i="3"/>
  <c r="K5114" i="3"/>
  <c r="F5114" i="3"/>
  <c r="Q5115" i="3"/>
  <c r="K5115" i="3"/>
  <c r="F5115" i="3"/>
  <c r="Q5116" i="3"/>
  <c r="K5116" i="3"/>
  <c r="F5116" i="3"/>
  <c r="Q5117" i="3"/>
  <c r="K5117" i="3"/>
  <c r="F5117" i="3"/>
  <c r="Q5118" i="3"/>
  <c r="K5118" i="3"/>
  <c r="F5118" i="3"/>
  <c r="Q5119" i="3"/>
  <c r="K5119" i="3"/>
  <c r="F5119" i="3"/>
  <c r="Q5120" i="3"/>
  <c r="K5120" i="3"/>
  <c r="F5120" i="3"/>
  <c r="Q5121" i="3"/>
  <c r="K5121" i="3"/>
  <c r="F5121" i="3"/>
  <c r="Q5122" i="3"/>
  <c r="K5122" i="3"/>
  <c r="F5122" i="3"/>
  <c r="Q5123" i="3"/>
  <c r="K5123" i="3"/>
  <c r="F5123" i="3"/>
  <c r="Q5124" i="3"/>
  <c r="K5124" i="3"/>
  <c r="F5124" i="3"/>
  <c r="Q5125" i="3"/>
  <c r="K5125" i="3"/>
  <c r="F5125" i="3"/>
  <c r="Q5126" i="3"/>
  <c r="K5126" i="3"/>
  <c r="F5126" i="3"/>
  <c r="Q5127" i="3"/>
  <c r="K5127" i="3"/>
  <c r="F5127" i="3"/>
  <c r="Q5128" i="3"/>
  <c r="K5128" i="3"/>
  <c r="F5128" i="3"/>
  <c r="Q5129" i="3"/>
  <c r="K5129" i="3"/>
  <c r="F5129" i="3"/>
  <c r="Q5130" i="3"/>
  <c r="K5130" i="3"/>
  <c r="F5130" i="3"/>
  <c r="Q5131" i="3"/>
  <c r="K5131" i="3"/>
  <c r="F5131" i="3"/>
  <c r="Q5132" i="3"/>
  <c r="K5132" i="3"/>
  <c r="F5132" i="3"/>
  <c r="Q5133" i="3"/>
  <c r="K5133" i="3"/>
  <c r="F5133" i="3"/>
  <c r="Q5134" i="3"/>
  <c r="K5134" i="3"/>
  <c r="F5134" i="3"/>
  <c r="Q5135" i="3"/>
  <c r="K5135" i="3"/>
  <c r="F5135" i="3"/>
  <c r="Q5136" i="3"/>
  <c r="K5136" i="3"/>
  <c r="F5136" i="3"/>
  <c r="Q5137" i="3"/>
  <c r="K5137" i="3"/>
  <c r="F5137" i="3"/>
  <c r="Q5138" i="3"/>
  <c r="K5138" i="3"/>
  <c r="F5138" i="3"/>
  <c r="Q5139" i="3"/>
  <c r="K5139" i="3"/>
  <c r="F5139" i="3"/>
  <c r="Q5140" i="3"/>
  <c r="K5140" i="3"/>
  <c r="F5140" i="3"/>
  <c r="Q5141" i="3"/>
  <c r="K5141" i="3"/>
  <c r="F5141" i="3"/>
  <c r="Q5142" i="3"/>
  <c r="K5142" i="3"/>
  <c r="F5142" i="3"/>
  <c r="Q5143" i="3"/>
  <c r="K5143" i="3"/>
  <c r="F5143" i="3"/>
  <c r="Q5144" i="3"/>
  <c r="K5144" i="3"/>
  <c r="F5144" i="3"/>
  <c r="Q5145" i="3"/>
  <c r="K5145" i="3"/>
  <c r="F5145" i="3"/>
  <c r="Q5146" i="3"/>
  <c r="K5146" i="3"/>
  <c r="F5146" i="3"/>
  <c r="Q5147" i="3"/>
  <c r="K5147" i="3"/>
  <c r="F5147" i="3"/>
  <c r="Q5148" i="3"/>
  <c r="K5148" i="3"/>
  <c r="F5148" i="3"/>
  <c r="Q5149" i="3"/>
  <c r="K5149" i="3"/>
  <c r="F5149" i="3"/>
  <c r="Q5150" i="3"/>
  <c r="K5150" i="3"/>
  <c r="F5150" i="3"/>
  <c r="Q5151" i="3"/>
  <c r="K5151" i="3"/>
  <c r="F5151" i="3"/>
  <c r="Q5152" i="3"/>
  <c r="K5152" i="3"/>
  <c r="F5152" i="3"/>
  <c r="Q5153" i="3"/>
  <c r="K5153" i="3"/>
  <c r="F5153" i="3"/>
  <c r="Q5154" i="3"/>
  <c r="K5154" i="3"/>
  <c r="F5154" i="3"/>
  <c r="Q5155" i="3"/>
  <c r="K5155" i="3"/>
  <c r="F5155" i="3"/>
  <c r="Q5156" i="3"/>
  <c r="K5156" i="3"/>
  <c r="F5156" i="3"/>
  <c r="Q5157" i="3"/>
  <c r="K5157" i="3"/>
  <c r="F5157" i="3"/>
  <c r="Q5158" i="3"/>
  <c r="K5158" i="3"/>
  <c r="F5158" i="3"/>
  <c r="Q5159" i="3"/>
  <c r="K5159" i="3"/>
  <c r="F5159" i="3"/>
  <c r="Q5160" i="3"/>
  <c r="K5160" i="3"/>
  <c r="F5160" i="3"/>
  <c r="Q5161" i="3"/>
  <c r="K5161" i="3"/>
  <c r="F5161" i="3"/>
  <c r="Q5162" i="3"/>
  <c r="K5162" i="3"/>
  <c r="F5162" i="3"/>
  <c r="Q5163" i="3"/>
  <c r="K5163" i="3"/>
  <c r="F5163" i="3"/>
  <c r="Q5164" i="3"/>
  <c r="K5164" i="3"/>
  <c r="F5164" i="3"/>
  <c r="Q5165" i="3"/>
  <c r="K5165" i="3"/>
  <c r="F5165" i="3"/>
  <c r="Q5166" i="3"/>
  <c r="K5166" i="3"/>
  <c r="F5166" i="3"/>
  <c r="Q5167" i="3"/>
  <c r="K5167" i="3"/>
  <c r="F5167" i="3"/>
  <c r="Q5168" i="3"/>
  <c r="K5168" i="3"/>
  <c r="F5168" i="3"/>
  <c r="Q5169" i="3"/>
  <c r="K5169" i="3"/>
  <c r="F5169" i="3"/>
  <c r="Q5170" i="3"/>
  <c r="K5170" i="3"/>
  <c r="F5170" i="3"/>
  <c r="Q5171" i="3"/>
  <c r="K5171" i="3"/>
  <c r="F5171" i="3"/>
  <c r="Q5172" i="3"/>
  <c r="K5172" i="3"/>
  <c r="F5172" i="3"/>
  <c r="Q5173" i="3"/>
  <c r="K5173" i="3"/>
  <c r="F5173" i="3"/>
  <c r="Q5174" i="3"/>
  <c r="K5174" i="3"/>
  <c r="F5174" i="3"/>
  <c r="Q5175" i="3"/>
  <c r="K5175" i="3"/>
  <c r="F5175" i="3"/>
  <c r="Q5176" i="3"/>
  <c r="K5176" i="3"/>
  <c r="F5176" i="3"/>
  <c r="Q5177" i="3"/>
  <c r="K5177" i="3"/>
  <c r="F5177" i="3"/>
  <c r="Q5178" i="3"/>
  <c r="K5178" i="3"/>
  <c r="F5178" i="3"/>
  <c r="Q5179" i="3"/>
  <c r="K5179" i="3"/>
  <c r="F5179" i="3"/>
  <c r="Q5180" i="3"/>
  <c r="K5180" i="3"/>
  <c r="F5180" i="3"/>
  <c r="Q5181" i="3"/>
  <c r="K5181" i="3"/>
  <c r="F5181" i="3"/>
  <c r="Q5182" i="3"/>
  <c r="K5182" i="3"/>
  <c r="F5182" i="3"/>
  <c r="Q5183" i="3"/>
  <c r="K5183" i="3"/>
  <c r="F5183" i="3"/>
  <c r="Q5184" i="3"/>
  <c r="K5184" i="3"/>
  <c r="F5184" i="3"/>
  <c r="Q5185" i="3"/>
  <c r="K5185" i="3"/>
  <c r="F5185" i="3"/>
  <c r="Q5186" i="3"/>
  <c r="K5186" i="3"/>
  <c r="F5186" i="3"/>
  <c r="Q5187" i="3"/>
  <c r="K5187" i="3"/>
  <c r="F5187" i="3"/>
  <c r="Q5188" i="3"/>
  <c r="K5188" i="3"/>
  <c r="F5188" i="3"/>
  <c r="Q5189" i="3"/>
  <c r="K5189" i="3"/>
  <c r="F5189" i="3"/>
  <c r="Q5190" i="3"/>
  <c r="K5190" i="3"/>
  <c r="F5190" i="3"/>
  <c r="Q5191" i="3"/>
  <c r="K5191" i="3"/>
  <c r="F5191" i="3"/>
  <c r="Q5192" i="3"/>
  <c r="K5192" i="3"/>
  <c r="F5192" i="3"/>
  <c r="Q5193" i="3"/>
  <c r="K5193" i="3"/>
  <c r="F5193" i="3"/>
  <c r="Q5194" i="3"/>
  <c r="K5194" i="3"/>
  <c r="F5194" i="3"/>
  <c r="Q5195" i="3"/>
  <c r="K5195" i="3"/>
  <c r="F5195" i="3"/>
  <c r="Q5196" i="3"/>
  <c r="K5196" i="3"/>
  <c r="F5196" i="3"/>
  <c r="Q5197" i="3"/>
  <c r="K5197" i="3"/>
  <c r="F5197" i="3"/>
  <c r="Q5198" i="3"/>
  <c r="K5198" i="3"/>
  <c r="F5198" i="3"/>
  <c r="Q5199" i="3"/>
  <c r="K5199" i="3"/>
  <c r="F5199" i="3"/>
  <c r="Q5200" i="3"/>
  <c r="K5200" i="3"/>
  <c r="F5200" i="3"/>
  <c r="Q5201" i="3"/>
  <c r="K5201" i="3"/>
  <c r="F5201" i="3"/>
  <c r="Q5202" i="3"/>
  <c r="K5202" i="3"/>
  <c r="F5202" i="3"/>
  <c r="Q5203" i="3"/>
  <c r="K5203" i="3"/>
  <c r="F5203" i="3"/>
  <c r="Q5204" i="3"/>
  <c r="K5204" i="3"/>
  <c r="F5204" i="3"/>
  <c r="Q5205" i="3"/>
  <c r="K5205" i="3"/>
  <c r="F5205" i="3"/>
  <c r="Q5206" i="3"/>
  <c r="K5206" i="3"/>
  <c r="F5206" i="3"/>
  <c r="Q5207" i="3"/>
  <c r="K5207" i="3"/>
  <c r="F5207" i="3"/>
  <c r="Q5208" i="3"/>
  <c r="K5208" i="3"/>
  <c r="F5208" i="3"/>
  <c r="Q5209" i="3"/>
  <c r="K5209" i="3"/>
  <c r="F5209" i="3"/>
  <c r="Q5210" i="3"/>
  <c r="K5210" i="3"/>
  <c r="F5210" i="3"/>
  <c r="Q5211" i="3"/>
  <c r="K5211" i="3"/>
  <c r="F5211" i="3"/>
  <c r="Q5212" i="3"/>
  <c r="K5212" i="3"/>
  <c r="F5212" i="3"/>
  <c r="Q5213" i="3"/>
  <c r="K5213" i="3"/>
  <c r="F5213" i="3"/>
  <c r="Q5214" i="3"/>
  <c r="K5214" i="3"/>
  <c r="F5214" i="3"/>
  <c r="Q5215" i="3"/>
  <c r="K5215" i="3"/>
  <c r="F5215" i="3"/>
  <c r="Q5216" i="3"/>
  <c r="K5216" i="3"/>
  <c r="F5216" i="3"/>
  <c r="Q5217" i="3"/>
  <c r="K5217" i="3"/>
  <c r="F5217" i="3"/>
  <c r="Q5218" i="3"/>
  <c r="K5218" i="3"/>
  <c r="F5218" i="3"/>
  <c r="Q5219" i="3"/>
  <c r="K5219" i="3"/>
  <c r="F5219" i="3"/>
  <c r="Q5220" i="3"/>
  <c r="K5220" i="3"/>
  <c r="F5220" i="3"/>
  <c r="Q5221" i="3"/>
  <c r="K5221" i="3"/>
  <c r="F5221" i="3"/>
  <c r="Q5222" i="3"/>
  <c r="K5222" i="3"/>
  <c r="F5222" i="3"/>
  <c r="Q5223" i="3"/>
  <c r="K5223" i="3"/>
  <c r="F5223" i="3"/>
  <c r="Q5224" i="3"/>
  <c r="K5224" i="3"/>
  <c r="F5224" i="3"/>
  <c r="Q5225" i="3"/>
  <c r="K5225" i="3"/>
  <c r="F5225" i="3"/>
  <c r="Q5226" i="3"/>
  <c r="K5226" i="3"/>
  <c r="F5226" i="3"/>
  <c r="Q5227" i="3"/>
  <c r="K5227" i="3"/>
  <c r="F5227" i="3"/>
  <c r="Q5228" i="3"/>
  <c r="K5228" i="3"/>
  <c r="F5228" i="3"/>
  <c r="Q5229" i="3"/>
  <c r="K5229" i="3"/>
  <c r="F5229" i="3"/>
  <c r="Q5230" i="3"/>
  <c r="K5230" i="3"/>
  <c r="F5230" i="3"/>
  <c r="Q5231" i="3"/>
  <c r="K5231" i="3"/>
  <c r="F5231" i="3"/>
  <c r="Q5232" i="3"/>
  <c r="K5232" i="3"/>
  <c r="F5232" i="3"/>
  <c r="Q5233" i="3"/>
  <c r="K5233" i="3"/>
  <c r="F5233" i="3"/>
  <c r="Q5234" i="3"/>
  <c r="K5234" i="3"/>
  <c r="F5234" i="3"/>
  <c r="Q5235" i="3"/>
  <c r="K5235" i="3"/>
  <c r="F5235" i="3"/>
  <c r="Q5236" i="3"/>
  <c r="K5236" i="3"/>
  <c r="F5236" i="3"/>
  <c r="Q5237" i="3"/>
  <c r="K5237" i="3"/>
  <c r="F5237" i="3"/>
  <c r="Q5238" i="3"/>
  <c r="K5238" i="3"/>
  <c r="F5238" i="3"/>
  <c r="Q5239" i="3"/>
  <c r="K5239" i="3"/>
  <c r="F5239" i="3"/>
  <c r="Q5240" i="3"/>
  <c r="K5240" i="3"/>
  <c r="F5240" i="3"/>
  <c r="Q5241" i="3"/>
  <c r="K5241" i="3"/>
  <c r="F5241" i="3"/>
  <c r="Q5242" i="3"/>
  <c r="K5242" i="3"/>
  <c r="F5242" i="3"/>
  <c r="Q5243" i="3"/>
  <c r="K5243" i="3"/>
  <c r="F5243" i="3"/>
  <c r="Q5244" i="3"/>
  <c r="K5244" i="3"/>
  <c r="F5244" i="3"/>
  <c r="Q5245" i="3"/>
  <c r="K5245" i="3"/>
  <c r="F5245" i="3"/>
  <c r="Q5246" i="3"/>
  <c r="K5246" i="3"/>
  <c r="F5246" i="3"/>
  <c r="Q5247" i="3"/>
  <c r="K5247" i="3"/>
  <c r="F5247" i="3"/>
  <c r="Q5248" i="3"/>
  <c r="K5248" i="3"/>
  <c r="F5248" i="3"/>
  <c r="Q5249" i="3"/>
  <c r="K5249" i="3"/>
  <c r="F5249" i="3"/>
  <c r="Q5250" i="3"/>
  <c r="K5250" i="3"/>
  <c r="F5250" i="3"/>
  <c r="Q5251" i="3"/>
  <c r="K5251" i="3"/>
  <c r="F5251" i="3"/>
  <c r="Q5252" i="3"/>
  <c r="K5252" i="3"/>
  <c r="F5252" i="3"/>
  <c r="Q5253" i="3"/>
  <c r="K5253" i="3"/>
  <c r="F5253" i="3"/>
  <c r="Q5254" i="3"/>
  <c r="K5254" i="3"/>
  <c r="F5254" i="3"/>
  <c r="Q5255" i="3"/>
  <c r="K5255" i="3"/>
  <c r="F5255" i="3"/>
  <c r="Q5256" i="3"/>
  <c r="K5256" i="3"/>
  <c r="F5256" i="3"/>
  <c r="Q5257" i="3"/>
  <c r="K5257" i="3"/>
  <c r="F5257" i="3"/>
  <c r="Q5258" i="3"/>
  <c r="K5258" i="3"/>
  <c r="F5258" i="3"/>
  <c r="Q5259" i="3"/>
  <c r="K5259" i="3"/>
  <c r="F5259" i="3"/>
  <c r="Q5260" i="3"/>
  <c r="K5260" i="3"/>
  <c r="F5260" i="3"/>
  <c r="Q5261" i="3"/>
  <c r="K5261" i="3"/>
  <c r="F5261" i="3"/>
  <c r="Q5262" i="3"/>
  <c r="K5262" i="3"/>
  <c r="F5262" i="3"/>
  <c r="Q5263" i="3"/>
  <c r="K5263" i="3"/>
  <c r="F5263" i="3"/>
  <c r="Q5264" i="3"/>
  <c r="K5264" i="3"/>
  <c r="F5264" i="3"/>
  <c r="Q5265" i="3"/>
  <c r="K5265" i="3"/>
  <c r="F5265" i="3"/>
  <c r="Q5266" i="3"/>
  <c r="K5266" i="3"/>
  <c r="F5266" i="3"/>
  <c r="Q5267" i="3"/>
  <c r="K5267" i="3"/>
  <c r="F5267" i="3"/>
  <c r="Q5268" i="3"/>
  <c r="K5268" i="3"/>
  <c r="F5268" i="3"/>
  <c r="Q5269" i="3"/>
  <c r="K5269" i="3"/>
  <c r="F5269" i="3"/>
  <c r="Q5270" i="3"/>
  <c r="K5270" i="3"/>
  <c r="F5270" i="3"/>
  <c r="Q5271" i="3"/>
  <c r="K5271" i="3"/>
  <c r="F5271" i="3"/>
  <c r="Q5272" i="3"/>
  <c r="K5272" i="3"/>
  <c r="F5272" i="3"/>
  <c r="Q5273" i="3"/>
  <c r="K5273" i="3"/>
  <c r="F5273" i="3"/>
  <c r="Q5274" i="3"/>
  <c r="K5274" i="3"/>
  <c r="F5274" i="3"/>
  <c r="Q5275" i="3"/>
  <c r="K5275" i="3"/>
  <c r="F5275" i="3"/>
  <c r="Q5276" i="3"/>
  <c r="K5276" i="3"/>
  <c r="F5276" i="3"/>
  <c r="Q5277" i="3"/>
  <c r="K5277" i="3"/>
  <c r="F5277" i="3"/>
  <c r="Q5278" i="3"/>
  <c r="K5278" i="3"/>
  <c r="F5278" i="3"/>
  <c r="Q5279" i="3"/>
  <c r="K5279" i="3"/>
  <c r="F5279" i="3"/>
  <c r="Q5280" i="3"/>
  <c r="K5280" i="3"/>
  <c r="F5280" i="3"/>
  <c r="Q5281" i="3"/>
  <c r="K5281" i="3"/>
  <c r="F5281" i="3"/>
  <c r="Q5282" i="3"/>
  <c r="K5282" i="3"/>
  <c r="F5282" i="3"/>
  <c r="Q5283" i="3"/>
  <c r="K5283" i="3"/>
  <c r="F5283" i="3"/>
  <c r="Q5284" i="3"/>
  <c r="K5284" i="3"/>
  <c r="F5284" i="3"/>
  <c r="Q5285" i="3"/>
  <c r="K5285" i="3"/>
  <c r="F5285" i="3"/>
  <c r="Q5286" i="3"/>
  <c r="K5286" i="3"/>
  <c r="F5286" i="3"/>
  <c r="Q5287" i="3"/>
  <c r="K5287" i="3"/>
  <c r="F5287" i="3"/>
  <c r="Q5288" i="3"/>
  <c r="K5288" i="3"/>
  <c r="F5288" i="3"/>
  <c r="Q5289" i="3"/>
  <c r="K5289" i="3"/>
  <c r="F5289" i="3"/>
  <c r="Q5290" i="3"/>
  <c r="K5290" i="3"/>
  <c r="F5290" i="3"/>
  <c r="Q5291" i="3"/>
  <c r="K5291" i="3"/>
  <c r="F5291" i="3"/>
  <c r="Q5292" i="3"/>
  <c r="K5292" i="3"/>
  <c r="F5292" i="3"/>
  <c r="Q5293" i="3"/>
  <c r="K5293" i="3"/>
  <c r="F5293" i="3"/>
  <c r="Q5294" i="3"/>
  <c r="K5294" i="3"/>
  <c r="F5294" i="3"/>
  <c r="Q5295" i="3"/>
  <c r="K5295" i="3"/>
  <c r="F5295" i="3"/>
  <c r="Q5296" i="3"/>
  <c r="K5296" i="3"/>
  <c r="F5296" i="3"/>
  <c r="Q5297" i="3"/>
  <c r="K5297" i="3"/>
  <c r="F5297" i="3"/>
  <c r="Q5298" i="3"/>
  <c r="K5298" i="3"/>
  <c r="F5298" i="3"/>
  <c r="Q5299" i="3"/>
  <c r="K5299" i="3"/>
  <c r="F5299" i="3"/>
  <c r="Q5300" i="3"/>
  <c r="K5300" i="3"/>
  <c r="F5300" i="3"/>
  <c r="Q5301" i="3"/>
  <c r="K5301" i="3"/>
  <c r="F5301" i="3"/>
  <c r="Q5302" i="3"/>
  <c r="K5302" i="3"/>
  <c r="F5302" i="3"/>
  <c r="Q5303" i="3"/>
  <c r="K5303" i="3"/>
  <c r="F5303" i="3"/>
  <c r="Q5304" i="3"/>
  <c r="K5304" i="3"/>
  <c r="F5304" i="3"/>
  <c r="Q5305" i="3"/>
  <c r="K5305" i="3"/>
  <c r="F5305" i="3"/>
  <c r="Q5306" i="3"/>
  <c r="K5306" i="3"/>
  <c r="F5306" i="3"/>
  <c r="Q5307" i="3"/>
  <c r="K5307" i="3"/>
  <c r="F5307" i="3"/>
  <c r="Q5308" i="3"/>
  <c r="K5308" i="3"/>
  <c r="F5308" i="3"/>
  <c r="Q5309" i="3"/>
  <c r="K5309" i="3"/>
  <c r="F5309" i="3"/>
  <c r="Q5310" i="3"/>
  <c r="K5310" i="3"/>
  <c r="F5310" i="3"/>
  <c r="Q5311" i="3"/>
  <c r="K5311" i="3"/>
  <c r="F5311" i="3"/>
  <c r="Q5312" i="3"/>
  <c r="K5312" i="3"/>
  <c r="F5312" i="3"/>
  <c r="Q5313" i="3"/>
  <c r="K5313" i="3"/>
  <c r="F5313" i="3"/>
  <c r="Q5314" i="3"/>
  <c r="K5314" i="3"/>
  <c r="F5314" i="3"/>
  <c r="Q5315" i="3"/>
  <c r="K5315" i="3"/>
  <c r="F5315" i="3"/>
  <c r="Q5316" i="3"/>
  <c r="K5316" i="3"/>
  <c r="F5316" i="3"/>
  <c r="Q5317" i="3"/>
  <c r="K5317" i="3"/>
  <c r="F5317" i="3"/>
  <c r="Q5318" i="3"/>
  <c r="K5318" i="3"/>
  <c r="F5318" i="3"/>
  <c r="Q5319" i="3"/>
  <c r="K5319" i="3"/>
  <c r="F5319" i="3"/>
  <c r="Q5320" i="3"/>
  <c r="K5320" i="3"/>
  <c r="F5320" i="3"/>
  <c r="Q5321" i="3"/>
  <c r="K5321" i="3"/>
  <c r="F5321" i="3"/>
  <c r="Q5322" i="3"/>
  <c r="K5322" i="3"/>
  <c r="F5322" i="3"/>
  <c r="Q5323" i="3"/>
  <c r="K5323" i="3"/>
  <c r="F5323" i="3"/>
  <c r="Q5324" i="3"/>
  <c r="K5324" i="3"/>
  <c r="F5324" i="3"/>
  <c r="Q5325" i="3"/>
  <c r="K5325" i="3"/>
  <c r="F5325" i="3"/>
  <c r="Q5326" i="3"/>
  <c r="K5326" i="3"/>
  <c r="F5326" i="3"/>
  <c r="Q5327" i="3"/>
  <c r="K5327" i="3"/>
  <c r="F5327" i="3"/>
  <c r="Q5328" i="3"/>
  <c r="K5328" i="3"/>
  <c r="F5328" i="3"/>
  <c r="Q5329" i="3"/>
  <c r="K5329" i="3"/>
  <c r="F5329" i="3"/>
  <c r="Q5330" i="3"/>
  <c r="K5330" i="3"/>
  <c r="F5330" i="3"/>
  <c r="Q5331" i="3"/>
  <c r="K5331" i="3"/>
  <c r="F5331" i="3"/>
  <c r="Q5332" i="3"/>
  <c r="K5332" i="3"/>
  <c r="F5332" i="3"/>
  <c r="Q5333" i="3"/>
  <c r="K5333" i="3"/>
  <c r="F5333" i="3"/>
  <c r="Q5334" i="3"/>
  <c r="K5334" i="3"/>
  <c r="F5334" i="3"/>
  <c r="Q5335" i="3"/>
  <c r="K5335" i="3"/>
  <c r="F5335" i="3"/>
  <c r="Q5336" i="3"/>
  <c r="K5336" i="3"/>
  <c r="F5336" i="3"/>
  <c r="Q5337" i="3"/>
  <c r="K5337" i="3"/>
  <c r="F5337" i="3"/>
  <c r="Q5338" i="3"/>
  <c r="K5338" i="3"/>
  <c r="F5338" i="3"/>
  <c r="Q5339" i="3"/>
  <c r="K5339" i="3"/>
  <c r="F5339" i="3"/>
  <c r="Q5340" i="3"/>
  <c r="K5340" i="3"/>
  <c r="F5340" i="3"/>
  <c r="Q5341" i="3"/>
  <c r="K5341" i="3"/>
  <c r="F5341" i="3"/>
  <c r="Q5342" i="3"/>
  <c r="K5342" i="3"/>
  <c r="F5342" i="3"/>
  <c r="Q5343" i="3"/>
  <c r="K5343" i="3"/>
  <c r="F5343" i="3"/>
  <c r="Q5344" i="3"/>
  <c r="K5344" i="3"/>
  <c r="F5344" i="3"/>
  <c r="Q5345" i="3"/>
  <c r="K5345" i="3"/>
  <c r="F5345" i="3"/>
  <c r="Q5346" i="3"/>
  <c r="K5346" i="3"/>
  <c r="F5346" i="3"/>
  <c r="Q5347" i="3"/>
  <c r="K5347" i="3"/>
  <c r="F5347" i="3"/>
  <c r="Q5348" i="3"/>
  <c r="K5348" i="3"/>
  <c r="F5348" i="3"/>
  <c r="Q5349" i="3"/>
  <c r="K5349" i="3"/>
  <c r="F5349" i="3"/>
  <c r="Q5350" i="3"/>
  <c r="K5350" i="3"/>
  <c r="F5350" i="3"/>
  <c r="Q5351" i="3"/>
  <c r="K5351" i="3"/>
  <c r="F5351" i="3"/>
  <c r="Q5352" i="3"/>
  <c r="K5352" i="3"/>
  <c r="F5352" i="3"/>
  <c r="Q5353" i="3"/>
  <c r="K5353" i="3"/>
  <c r="F5353" i="3"/>
  <c r="Q5354" i="3"/>
  <c r="K5354" i="3"/>
  <c r="F5354" i="3"/>
  <c r="Q5355" i="3"/>
  <c r="K5355" i="3"/>
  <c r="F5355" i="3"/>
  <c r="Q5356" i="3"/>
  <c r="K5356" i="3"/>
  <c r="F5356" i="3"/>
  <c r="Q5357" i="3"/>
  <c r="K5357" i="3"/>
  <c r="F5357" i="3"/>
  <c r="Q5358" i="3"/>
  <c r="K5358" i="3"/>
  <c r="F5358" i="3"/>
  <c r="Q5359" i="3"/>
  <c r="K5359" i="3"/>
  <c r="F5359" i="3"/>
  <c r="Q5360" i="3"/>
  <c r="K5360" i="3"/>
  <c r="F5360" i="3"/>
  <c r="Q5361" i="3"/>
  <c r="K5361" i="3"/>
  <c r="F5361" i="3"/>
  <c r="Q5362" i="3"/>
  <c r="K5362" i="3"/>
  <c r="F5362" i="3"/>
  <c r="Q5363" i="3"/>
  <c r="K5363" i="3"/>
  <c r="F5363" i="3"/>
  <c r="Q5364" i="3"/>
  <c r="K5364" i="3"/>
  <c r="F5364" i="3"/>
  <c r="Q5365" i="3"/>
  <c r="K5365" i="3"/>
  <c r="F5365" i="3"/>
  <c r="Q5366" i="3"/>
  <c r="K5366" i="3"/>
  <c r="F5366" i="3"/>
  <c r="Q5367" i="3"/>
  <c r="K5367" i="3"/>
  <c r="F5367" i="3"/>
  <c r="Q5368" i="3"/>
  <c r="K5368" i="3"/>
  <c r="F5368" i="3"/>
  <c r="Q5369" i="3"/>
  <c r="K5369" i="3"/>
  <c r="F5369" i="3"/>
  <c r="Q5370" i="3"/>
  <c r="K5370" i="3"/>
  <c r="F5370" i="3"/>
  <c r="Q5371" i="3"/>
  <c r="K5371" i="3"/>
  <c r="F5371" i="3"/>
  <c r="Q5372" i="3"/>
  <c r="K5372" i="3"/>
  <c r="F5372" i="3"/>
  <c r="Q5373" i="3"/>
  <c r="K5373" i="3"/>
  <c r="F5373" i="3"/>
  <c r="Q5374" i="3"/>
  <c r="K5374" i="3"/>
  <c r="F5374" i="3"/>
  <c r="Q5375" i="3"/>
  <c r="K5375" i="3"/>
  <c r="F5375" i="3"/>
  <c r="Q5376" i="3"/>
  <c r="K5376" i="3"/>
  <c r="F5376" i="3"/>
  <c r="Q5377" i="3"/>
  <c r="K5377" i="3"/>
  <c r="F5377" i="3"/>
  <c r="Q5378" i="3"/>
  <c r="K5378" i="3"/>
  <c r="F5378" i="3"/>
  <c r="Q5379" i="3"/>
  <c r="K5379" i="3"/>
  <c r="F5379" i="3"/>
  <c r="Q5380" i="3"/>
  <c r="K5380" i="3"/>
  <c r="F5380" i="3"/>
  <c r="Q5381" i="3"/>
  <c r="K5381" i="3"/>
  <c r="F5381" i="3"/>
  <c r="Q5382" i="3"/>
  <c r="K5382" i="3"/>
  <c r="F5382" i="3"/>
  <c r="Q5383" i="3"/>
  <c r="K5383" i="3"/>
  <c r="F5383" i="3"/>
  <c r="Q5384" i="3"/>
  <c r="K5384" i="3"/>
  <c r="F5384" i="3"/>
  <c r="Q5385" i="3"/>
  <c r="K5385" i="3"/>
  <c r="F5385" i="3"/>
  <c r="Q5386" i="3"/>
  <c r="K5386" i="3"/>
  <c r="F5386" i="3"/>
  <c r="Q5387" i="3"/>
  <c r="K5387" i="3"/>
  <c r="F5387" i="3"/>
  <c r="Q5388" i="3"/>
  <c r="K5388" i="3"/>
  <c r="F5388" i="3"/>
  <c r="Q5389" i="3"/>
  <c r="K5389" i="3"/>
  <c r="F5389" i="3"/>
  <c r="Q5390" i="3"/>
  <c r="K5390" i="3"/>
  <c r="F5390" i="3"/>
  <c r="Q5391" i="3"/>
  <c r="K5391" i="3"/>
  <c r="F5391" i="3"/>
  <c r="Q5392" i="3"/>
  <c r="K5392" i="3"/>
  <c r="F5392" i="3"/>
  <c r="Q5393" i="3"/>
  <c r="K5393" i="3"/>
  <c r="F5393" i="3"/>
  <c r="Q5394" i="3"/>
  <c r="K5394" i="3"/>
  <c r="F5394" i="3"/>
  <c r="Q5395" i="3"/>
  <c r="K5395" i="3"/>
  <c r="F5395" i="3"/>
  <c r="Q5396" i="3"/>
  <c r="K5396" i="3"/>
  <c r="F5396" i="3"/>
  <c r="Q5397" i="3"/>
  <c r="K5397" i="3"/>
  <c r="F5397" i="3"/>
  <c r="Q5398" i="3"/>
  <c r="K5398" i="3"/>
  <c r="F5398" i="3"/>
  <c r="Q5399" i="3"/>
  <c r="K5399" i="3"/>
  <c r="F5399" i="3"/>
  <c r="Q5400" i="3"/>
  <c r="K5400" i="3"/>
  <c r="F5400" i="3"/>
  <c r="Q5401" i="3"/>
  <c r="K5401" i="3"/>
  <c r="F5401" i="3"/>
  <c r="Q5402" i="3"/>
  <c r="K5402" i="3"/>
  <c r="F5402" i="3"/>
  <c r="Q5403" i="3"/>
  <c r="K5403" i="3"/>
  <c r="F5403" i="3"/>
  <c r="Q5404" i="3"/>
  <c r="K5404" i="3"/>
  <c r="F5404" i="3"/>
  <c r="Q5405" i="3"/>
  <c r="K5405" i="3"/>
  <c r="F5405" i="3"/>
  <c r="Q5406" i="3"/>
  <c r="K5406" i="3"/>
  <c r="F5406" i="3"/>
  <c r="Q5407" i="3"/>
  <c r="K5407" i="3"/>
  <c r="F5407" i="3"/>
  <c r="Q5408" i="3"/>
  <c r="K5408" i="3"/>
  <c r="F5408" i="3"/>
  <c r="Q5409" i="3"/>
  <c r="K5409" i="3"/>
  <c r="F5409" i="3"/>
  <c r="Q5410" i="3"/>
  <c r="K5410" i="3"/>
  <c r="F5410" i="3"/>
  <c r="Q5411" i="3"/>
  <c r="K5411" i="3"/>
  <c r="F5411" i="3"/>
  <c r="Q5412" i="3"/>
  <c r="K5412" i="3"/>
  <c r="F5412" i="3"/>
  <c r="Q5413" i="3"/>
  <c r="K5413" i="3"/>
  <c r="F5413" i="3"/>
  <c r="Q5414" i="3"/>
  <c r="K5414" i="3"/>
  <c r="F5414" i="3"/>
  <c r="Q5415" i="3"/>
  <c r="K5415" i="3"/>
  <c r="F5415" i="3"/>
  <c r="Q5416" i="3"/>
  <c r="K5416" i="3"/>
  <c r="F5416" i="3"/>
  <c r="Q5417" i="3"/>
  <c r="K5417" i="3"/>
  <c r="F5417" i="3"/>
  <c r="Q5418" i="3"/>
  <c r="K5418" i="3"/>
  <c r="F5418" i="3"/>
  <c r="Q5419" i="3"/>
  <c r="K5419" i="3"/>
  <c r="F5419" i="3"/>
  <c r="Q5420" i="3"/>
  <c r="K5420" i="3"/>
  <c r="F5420" i="3"/>
  <c r="Q5421" i="3"/>
  <c r="K5421" i="3"/>
  <c r="F5421" i="3"/>
  <c r="Q5422" i="3"/>
  <c r="K5422" i="3"/>
  <c r="F5422" i="3"/>
  <c r="Q5423" i="3"/>
  <c r="K5423" i="3"/>
  <c r="F5423" i="3"/>
  <c r="Q5424" i="3"/>
  <c r="K5424" i="3"/>
  <c r="F5424" i="3"/>
  <c r="Q5425" i="3"/>
  <c r="K5425" i="3"/>
  <c r="F5425" i="3"/>
  <c r="Q5426" i="3"/>
  <c r="K5426" i="3"/>
  <c r="F5426" i="3"/>
  <c r="Q5427" i="3"/>
  <c r="K5427" i="3"/>
  <c r="F5427" i="3"/>
  <c r="Q5428" i="3"/>
  <c r="K5428" i="3"/>
  <c r="F5428" i="3"/>
  <c r="Q5429" i="3"/>
  <c r="K5429" i="3"/>
  <c r="F5429" i="3"/>
  <c r="Q5430" i="3"/>
  <c r="K5430" i="3"/>
  <c r="F5430" i="3"/>
  <c r="Q5431" i="3"/>
  <c r="K5431" i="3"/>
  <c r="F5431" i="3"/>
  <c r="Q5432" i="3"/>
  <c r="K5432" i="3"/>
  <c r="F5432" i="3"/>
  <c r="Q5433" i="3"/>
  <c r="K5433" i="3"/>
  <c r="F5433" i="3"/>
  <c r="Q5434" i="3"/>
  <c r="K5434" i="3"/>
  <c r="F5434" i="3"/>
  <c r="Q5435" i="3"/>
  <c r="K5435" i="3"/>
  <c r="F5435" i="3"/>
  <c r="Q5436" i="3"/>
  <c r="K5436" i="3"/>
  <c r="F5436" i="3"/>
  <c r="Q5437" i="3"/>
  <c r="K5437" i="3"/>
  <c r="F5437" i="3"/>
  <c r="Q5438" i="3"/>
  <c r="K5438" i="3"/>
  <c r="F5438" i="3"/>
  <c r="Q5439" i="3"/>
  <c r="K5439" i="3"/>
  <c r="F5439" i="3"/>
  <c r="Q5440" i="3"/>
  <c r="K5440" i="3"/>
  <c r="F5440" i="3"/>
  <c r="Q5441" i="3"/>
  <c r="K5441" i="3"/>
  <c r="F5441" i="3"/>
  <c r="Q5442" i="3"/>
  <c r="K5442" i="3"/>
  <c r="F5442" i="3"/>
  <c r="Q5443" i="3"/>
  <c r="K5443" i="3"/>
  <c r="F5443" i="3"/>
  <c r="Q5444" i="3"/>
  <c r="K5444" i="3"/>
  <c r="F5444" i="3"/>
  <c r="Q5445" i="3"/>
  <c r="K5445" i="3"/>
  <c r="F5445" i="3"/>
  <c r="Q5446" i="3"/>
  <c r="K5446" i="3"/>
  <c r="F5446" i="3"/>
  <c r="Q5447" i="3"/>
  <c r="K5447" i="3"/>
  <c r="F5447" i="3"/>
  <c r="Q5448" i="3"/>
  <c r="K5448" i="3"/>
  <c r="F5448" i="3"/>
  <c r="Q5449" i="3"/>
  <c r="K5449" i="3"/>
  <c r="F5449" i="3"/>
  <c r="Q5450" i="3"/>
  <c r="K5450" i="3"/>
  <c r="F5450" i="3"/>
  <c r="Q5451" i="3"/>
  <c r="K5451" i="3"/>
  <c r="F5451" i="3"/>
  <c r="Q5452" i="3"/>
  <c r="K5452" i="3"/>
  <c r="F5452" i="3"/>
  <c r="Q5453" i="3"/>
  <c r="K5453" i="3"/>
  <c r="F5453" i="3"/>
  <c r="Q5454" i="3"/>
  <c r="K5454" i="3"/>
  <c r="F5454" i="3"/>
  <c r="Q5455" i="3"/>
  <c r="K5455" i="3"/>
  <c r="F5455" i="3"/>
  <c r="Q5456" i="3"/>
  <c r="K5456" i="3"/>
  <c r="F5456" i="3"/>
  <c r="Q5457" i="3"/>
  <c r="K5457" i="3"/>
  <c r="F5457" i="3"/>
  <c r="Q5458" i="3"/>
  <c r="K5458" i="3"/>
  <c r="F5458" i="3"/>
  <c r="Q5459" i="3"/>
  <c r="K5459" i="3"/>
  <c r="F5459" i="3"/>
  <c r="Q5460" i="3"/>
  <c r="K5460" i="3"/>
  <c r="F5460" i="3"/>
  <c r="Q5461" i="3"/>
  <c r="K5461" i="3"/>
  <c r="F5461" i="3"/>
  <c r="Q5462" i="3"/>
  <c r="K5462" i="3"/>
  <c r="F5462" i="3"/>
  <c r="Q5463" i="3"/>
  <c r="K5463" i="3"/>
  <c r="F5463" i="3"/>
  <c r="Q5464" i="3"/>
  <c r="K5464" i="3"/>
  <c r="F5464" i="3"/>
  <c r="Q5465" i="3"/>
  <c r="K5465" i="3"/>
  <c r="F5465" i="3"/>
  <c r="Q5466" i="3"/>
  <c r="K5466" i="3"/>
  <c r="F5466" i="3"/>
  <c r="Q5467" i="3"/>
  <c r="K5467" i="3"/>
  <c r="F5467" i="3"/>
  <c r="Q5468" i="3"/>
  <c r="K5468" i="3"/>
  <c r="F5468" i="3"/>
  <c r="Q5469" i="3"/>
  <c r="K5469" i="3"/>
  <c r="F5469" i="3"/>
  <c r="Q5470" i="3"/>
  <c r="K5470" i="3"/>
  <c r="F5470" i="3"/>
  <c r="Q5471" i="3"/>
  <c r="K5471" i="3"/>
  <c r="F5471" i="3"/>
  <c r="Q5472" i="3"/>
  <c r="K5472" i="3"/>
  <c r="F5472" i="3"/>
  <c r="Q5473" i="3"/>
  <c r="K5473" i="3"/>
  <c r="F5473" i="3"/>
  <c r="Q5474" i="3"/>
  <c r="K5474" i="3"/>
  <c r="F5474" i="3"/>
  <c r="Q5475" i="3"/>
  <c r="K5475" i="3"/>
  <c r="F5475" i="3"/>
  <c r="Q5476" i="3"/>
  <c r="K5476" i="3"/>
  <c r="F5476" i="3"/>
  <c r="Q5477" i="3"/>
  <c r="K5477" i="3"/>
  <c r="F5477" i="3"/>
  <c r="Q5478" i="3"/>
  <c r="K5478" i="3"/>
  <c r="F5478" i="3"/>
  <c r="Q5479" i="3"/>
  <c r="K5479" i="3"/>
  <c r="F5479" i="3"/>
  <c r="Q5480" i="3"/>
  <c r="K5480" i="3"/>
  <c r="F5480" i="3"/>
  <c r="Q5481" i="3"/>
  <c r="K5481" i="3"/>
  <c r="F5481" i="3"/>
  <c r="Q5482" i="3"/>
  <c r="K5482" i="3"/>
  <c r="F5482" i="3"/>
  <c r="Q5483" i="3"/>
  <c r="K5483" i="3"/>
  <c r="F5483" i="3"/>
  <c r="Q5484" i="3"/>
  <c r="K5484" i="3"/>
  <c r="F5484" i="3"/>
  <c r="Q5485" i="3"/>
  <c r="K5485" i="3"/>
  <c r="F5485" i="3"/>
  <c r="Q5486" i="3"/>
  <c r="K5486" i="3"/>
  <c r="F5486" i="3"/>
  <c r="Q5487" i="3"/>
  <c r="K5487" i="3"/>
  <c r="F5487" i="3"/>
  <c r="Q5488" i="3"/>
  <c r="K5488" i="3"/>
  <c r="F5488" i="3"/>
  <c r="Q5489" i="3"/>
  <c r="K5489" i="3"/>
  <c r="F5489" i="3"/>
  <c r="Q5490" i="3"/>
  <c r="K5490" i="3"/>
  <c r="F5490" i="3"/>
  <c r="Q5491" i="3"/>
  <c r="K5491" i="3"/>
  <c r="F5491" i="3"/>
  <c r="Q5492" i="3"/>
  <c r="K5492" i="3"/>
  <c r="F5492" i="3"/>
  <c r="Q5493" i="3"/>
  <c r="K5493" i="3"/>
  <c r="F5493" i="3"/>
  <c r="Q5494" i="3"/>
  <c r="K5494" i="3"/>
  <c r="F5494" i="3"/>
  <c r="Q5495" i="3"/>
  <c r="K5495" i="3"/>
  <c r="F5495" i="3"/>
  <c r="Q5496" i="3"/>
  <c r="K5496" i="3"/>
  <c r="F5496" i="3"/>
  <c r="Q5497" i="3"/>
  <c r="K5497" i="3"/>
  <c r="F5497" i="3"/>
  <c r="Q5498" i="3"/>
  <c r="K5498" i="3"/>
  <c r="F5498" i="3"/>
  <c r="Q5499" i="3"/>
  <c r="K5499" i="3"/>
  <c r="F5499" i="3"/>
  <c r="Q5500" i="3"/>
  <c r="K5500" i="3"/>
  <c r="F5500" i="3"/>
  <c r="Q5501" i="3"/>
  <c r="K5501" i="3"/>
  <c r="F5501" i="3"/>
  <c r="Q5502" i="3"/>
  <c r="K5502" i="3"/>
  <c r="F5502" i="3"/>
  <c r="Q5503" i="3"/>
  <c r="K5503" i="3"/>
  <c r="F5503" i="3"/>
  <c r="Q5504" i="3"/>
  <c r="K5504" i="3"/>
  <c r="F5504" i="3"/>
  <c r="Q5505" i="3"/>
  <c r="K5505" i="3"/>
  <c r="F5505" i="3"/>
  <c r="Q5506" i="3"/>
  <c r="K5506" i="3"/>
  <c r="F5506" i="3"/>
  <c r="Q5507" i="3"/>
  <c r="K5507" i="3"/>
  <c r="F5507" i="3"/>
  <c r="Q5508" i="3"/>
  <c r="K5508" i="3"/>
  <c r="F5508" i="3"/>
  <c r="Q5509" i="3"/>
  <c r="K5509" i="3"/>
  <c r="F5509" i="3"/>
  <c r="Q5510" i="3"/>
  <c r="K5510" i="3"/>
  <c r="F5510" i="3"/>
  <c r="Q5511" i="3"/>
  <c r="K5511" i="3"/>
  <c r="F5511" i="3"/>
  <c r="Q5512" i="3"/>
  <c r="K5512" i="3"/>
  <c r="F5512" i="3"/>
  <c r="Q5513" i="3"/>
  <c r="K5513" i="3"/>
  <c r="F5513" i="3"/>
  <c r="Q5514" i="3"/>
  <c r="K5514" i="3"/>
  <c r="F5514" i="3"/>
  <c r="Q5515" i="3"/>
  <c r="K5515" i="3"/>
  <c r="F5515" i="3"/>
  <c r="Q5516" i="3"/>
  <c r="K5516" i="3"/>
  <c r="F5516" i="3"/>
  <c r="Q5517" i="3"/>
  <c r="K5517" i="3"/>
  <c r="F5517" i="3"/>
  <c r="Q5518" i="3"/>
  <c r="K5518" i="3"/>
  <c r="F5518" i="3"/>
  <c r="Q5519" i="3"/>
  <c r="K5519" i="3"/>
  <c r="F5519" i="3"/>
  <c r="Q5520" i="3"/>
  <c r="K5520" i="3"/>
  <c r="F5520" i="3"/>
  <c r="Q5521" i="3"/>
  <c r="K5521" i="3"/>
  <c r="F5521" i="3"/>
  <c r="Q5522" i="3"/>
  <c r="K5522" i="3"/>
  <c r="F5522" i="3"/>
  <c r="Q5523" i="3"/>
  <c r="K5523" i="3"/>
  <c r="F5523" i="3"/>
  <c r="Q5524" i="3"/>
  <c r="K5524" i="3"/>
  <c r="F5524" i="3"/>
  <c r="Q5525" i="3"/>
  <c r="K5525" i="3"/>
  <c r="F5525" i="3"/>
  <c r="Q5526" i="3"/>
  <c r="K5526" i="3"/>
  <c r="F5526" i="3"/>
  <c r="Q5527" i="3"/>
  <c r="K5527" i="3"/>
  <c r="F5527" i="3"/>
  <c r="Q5528" i="3"/>
  <c r="K5528" i="3"/>
  <c r="F5528" i="3"/>
  <c r="Q5529" i="3"/>
  <c r="K5529" i="3"/>
  <c r="F5529" i="3"/>
  <c r="Q5530" i="3"/>
  <c r="K5530" i="3"/>
  <c r="F5530" i="3"/>
  <c r="Q5531" i="3"/>
  <c r="K5531" i="3"/>
  <c r="F5531" i="3"/>
  <c r="Q5532" i="3"/>
  <c r="K5532" i="3"/>
  <c r="F5532" i="3"/>
  <c r="Q5533" i="3"/>
  <c r="K5533" i="3"/>
  <c r="F5533" i="3"/>
  <c r="Q5534" i="3"/>
  <c r="K5534" i="3"/>
  <c r="F5534" i="3"/>
  <c r="Q5535" i="3"/>
  <c r="K5535" i="3"/>
  <c r="F5535" i="3"/>
  <c r="Q5536" i="3"/>
  <c r="K5536" i="3"/>
  <c r="F5536" i="3"/>
  <c r="Q5537" i="3"/>
  <c r="K5537" i="3"/>
  <c r="F5537" i="3"/>
  <c r="Q5538" i="3"/>
  <c r="K5538" i="3"/>
  <c r="F5538" i="3"/>
  <c r="Q5539" i="3"/>
  <c r="K5539" i="3"/>
  <c r="F5539" i="3"/>
  <c r="Q5540" i="3"/>
  <c r="K5540" i="3"/>
  <c r="F5540" i="3"/>
  <c r="Q5541" i="3"/>
  <c r="K5541" i="3"/>
  <c r="F5541" i="3"/>
  <c r="Q5542" i="3"/>
  <c r="K5542" i="3"/>
  <c r="F5542" i="3"/>
  <c r="Q5543" i="3"/>
  <c r="K5543" i="3"/>
  <c r="F5543" i="3"/>
  <c r="Q5544" i="3"/>
  <c r="K5544" i="3"/>
  <c r="F5544" i="3"/>
  <c r="Q5545" i="3"/>
  <c r="K5545" i="3"/>
  <c r="F5545" i="3"/>
  <c r="Q5546" i="3"/>
  <c r="K5546" i="3"/>
  <c r="F5546" i="3"/>
  <c r="Q5547" i="3"/>
  <c r="K5547" i="3"/>
  <c r="F5547" i="3"/>
  <c r="Q5548" i="3"/>
  <c r="K5548" i="3"/>
  <c r="F5548" i="3"/>
  <c r="Q5549" i="3"/>
  <c r="K5549" i="3"/>
  <c r="F5549" i="3"/>
  <c r="Q5550" i="3"/>
  <c r="K5550" i="3"/>
  <c r="F5550" i="3"/>
  <c r="Q5551" i="3"/>
  <c r="K5551" i="3"/>
  <c r="F5551" i="3"/>
  <c r="Q5552" i="3"/>
  <c r="K5552" i="3"/>
  <c r="F5552" i="3"/>
  <c r="Q5553" i="3"/>
  <c r="K5553" i="3"/>
  <c r="F5553" i="3"/>
  <c r="Q5554" i="3"/>
  <c r="K5554" i="3"/>
  <c r="F5554" i="3"/>
  <c r="Q5555" i="3"/>
  <c r="K5555" i="3"/>
  <c r="F5555" i="3"/>
  <c r="Q5556" i="3"/>
  <c r="K5556" i="3"/>
  <c r="F5556" i="3"/>
  <c r="Q5557" i="3"/>
  <c r="K5557" i="3"/>
  <c r="F5557" i="3"/>
  <c r="Q5558" i="3"/>
  <c r="K5558" i="3"/>
  <c r="F5558" i="3"/>
  <c r="Q5559" i="3"/>
  <c r="K5559" i="3"/>
  <c r="F5559" i="3"/>
  <c r="Q5560" i="3"/>
  <c r="K5560" i="3"/>
  <c r="F5560" i="3"/>
  <c r="Q5561" i="3"/>
  <c r="K5561" i="3"/>
  <c r="F5561" i="3"/>
  <c r="Q5562" i="3"/>
  <c r="K5562" i="3"/>
  <c r="F5562" i="3"/>
  <c r="Q5563" i="3"/>
  <c r="K5563" i="3"/>
  <c r="F5563" i="3"/>
  <c r="Q5564" i="3"/>
  <c r="K5564" i="3"/>
  <c r="F5564" i="3"/>
  <c r="Q5565" i="3"/>
  <c r="K5565" i="3"/>
  <c r="F5565" i="3"/>
  <c r="Q5566" i="3"/>
  <c r="K5566" i="3"/>
  <c r="F5566" i="3"/>
  <c r="Q5567" i="3"/>
  <c r="K5567" i="3"/>
  <c r="F5567" i="3"/>
  <c r="Q5568" i="3"/>
  <c r="K5568" i="3"/>
  <c r="F5568" i="3"/>
  <c r="Q5569" i="3"/>
  <c r="K5569" i="3"/>
  <c r="F5569" i="3"/>
  <c r="Q5570" i="3"/>
  <c r="K5570" i="3"/>
  <c r="F5570" i="3"/>
  <c r="Q5571" i="3"/>
  <c r="K5571" i="3"/>
  <c r="F5571" i="3"/>
  <c r="Q5572" i="3"/>
  <c r="K5572" i="3"/>
  <c r="F5572" i="3"/>
  <c r="Q5573" i="3"/>
  <c r="K5573" i="3"/>
  <c r="F5573" i="3"/>
  <c r="Q5574" i="3"/>
  <c r="K5574" i="3"/>
  <c r="F5574" i="3"/>
  <c r="Q5575" i="3"/>
  <c r="K5575" i="3"/>
  <c r="F5575" i="3"/>
  <c r="Q5576" i="3"/>
  <c r="K5576" i="3"/>
  <c r="F5576" i="3"/>
  <c r="Q5577" i="3"/>
  <c r="K5577" i="3"/>
  <c r="F5577" i="3"/>
  <c r="Q5578" i="3"/>
  <c r="K5578" i="3"/>
  <c r="F5578" i="3"/>
  <c r="Q5579" i="3"/>
  <c r="K5579" i="3"/>
  <c r="F5579" i="3"/>
  <c r="Q5580" i="3"/>
  <c r="K5580" i="3"/>
  <c r="F5580" i="3"/>
  <c r="Q5581" i="3"/>
  <c r="K5581" i="3"/>
  <c r="F5581" i="3"/>
  <c r="Q5582" i="3"/>
  <c r="K5582" i="3"/>
  <c r="F5582" i="3"/>
  <c r="Q5583" i="3"/>
  <c r="K5583" i="3"/>
  <c r="F5583" i="3"/>
  <c r="Q5584" i="3"/>
  <c r="K5584" i="3"/>
  <c r="F5584" i="3"/>
  <c r="Q5585" i="3"/>
  <c r="K5585" i="3"/>
  <c r="F5585" i="3"/>
  <c r="Q5586" i="3"/>
  <c r="K5586" i="3"/>
  <c r="F5586" i="3"/>
  <c r="Q5587" i="3"/>
  <c r="K5587" i="3"/>
  <c r="F5587" i="3"/>
  <c r="Q5588" i="3"/>
  <c r="K5588" i="3"/>
  <c r="F5588" i="3"/>
  <c r="Q5589" i="3"/>
  <c r="K5589" i="3"/>
  <c r="F5589" i="3"/>
  <c r="Q5590" i="3"/>
  <c r="K5590" i="3"/>
  <c r="F5590" i="3"/>
  <c r="Q5591" i="3"/>
  <c r="K5591" i="3"/>
  <c r="F5591" i="3"/>
  <c r="Q5592" i="3"/>
  <c r="K5592" i="3"/>
  <c r="F5592" i="3"/>
  <c r="Q5593" i="3"/>
  <c r="K5593" i="3"/>
  <c r="F5593" i="3"/>
  <c r="Q5594" i="3"/>
  <c r="K5594" i="3"/>
  <c r="F5594" i="3"/>
  <c r="Q5595" i="3"/>
  <c r="K5595" i="3"/>
  <c r="F5595" i="3"/>
  <c r="Q5596" i="3"/>
  <c r="K5596" i="3"/>
  <c r="F5596" i="3"/>
  <c r="Q5597" i="3"/>
  <c r="K5597" i="3"/>
  <c r="F5597" i="3"/>
  <c r="Q5598" i="3"/>
  <c r="K5598" i="3"/>
  <c r="F5598" i="3"/>
  <c r="Q5599" i="3"/>
  <c r="K5599" i="3"/>
  <c r="F5599" i="3"/>
  <c r="Q5600" i="3"/>
  <c r="K5600" i="3"/>
  <c r="F5600" i="3"/>
  <c r="Q5601" i="3"/>
  <c r="K5601" i="3"/>
  <c r="F5601" i="3"/>
  <c r="Q5602" i="3"/>
  <c r="K5602" i="3"/>
  <c r="F5602" i="3"/>
  <c r="Q5603" i="3"/>
  <c r="K5603" i="3"/>
  <c r="F5603" i="3"/>
  <c r="Q5604" i="3"/>
  <c r="K5604" i="3"/>
  <c r="F5604" i="3"/>
  <c r="Q5605" i="3"/>
  <c r="K5605" i="3"/>
  <c r="F5605" i="3"/>
  <c r="Q5606" i="3"/>
  <c r="K5606" i="3"/>
  <c r="F5606" i="3"/>
  <c r="Q5607" i="3"/>
  <c r="K5607" i="3"/>
  <c r="F5607" i="3"/>
  <c r="Q5608" i="3"/>
  <c r="K5608" i="3"/>
  <c r="F5608" i="3"/>
  <c r="Q5609" i="3"/>
  <c r="K5609" i="3"/>
  <c r="F5609" i="3"/>
  <c r="Q5610" i="3"/>
  <c r="K5610" i="3"/>
  <c r="F5610" i="3"/>
  <c r="Q5611" i="3"/>
  <c r="K5611" i="3"/>
  <c r="F5611" i="3"/>
  <c r="Q5612" i="3"/>
  <c r="K5612" i="3"/>
  <c r="F5612" i="3"/>
  <c r="Q5613" i="3"/>
  <c r="K5613" i="3"/>
  <c r="F5613" i="3"/>
  <c r="Q5614" i="3"/>
  <c r="K5614" i="3"/>
  <c r="F5614" i="3"/>
  <c r="Q5615" i="3"/>
  <c r="K5615" i="3"/>
  <c r="F5615" i="3"/>
  <c r="Q5616" i="3"/>
  <c r="K5616" i="3"/>
  <c r="F5616" i="3"/>
  <c r="Q5617" i="3"/>
  <c r="K5617" i="3"/>
  <c r="F5617" i="3"/>
  <c r="Q5618" i="3"/>
  <c r="K5618" i="3"/>
  <c r="F5618" i="3"/>
  <c r="Q5619" i="3"/>
  <c r="K5619" i="3"/>
  <c r="F5619" i="3"/>
  <c r="Q5620" i="3"/>
  <c r="K5620" i="3"/>
  <c r="F5620" i="3"/>
  <c r="Q5621" i="3"/>
  <c r="K5621" i="3"/>
  <c r="F5621" i="3"/>
  <c r="Q5622" i="3"/>
  <c r="K5622" i="3"/>
  <c r="F5622" i="3"/>
  <c r="Q5623" i="3"/>
  <c r="K5623" i="3"/>
  <c r="F5623" i="3"/>
  <c r="Q5624" i="3"/>
  <c r="K5624" i="3"/>
  <c r="F5624" i="3"/>
  <c r="Q5625" i="3"/>
  <c r="K5625" i="3"/>
  <c r="F5625" i="3"/>
  <c r="Q5626" i="3"/>
  <c r="K5626" i="3"/>
  <c r="F5626" i="3"/>
  <c r="Q5627" i="3"/>
  <c r="K5627" i="3"/>
  <c r="F5627" i="3"/>
  <c r="Q5628" i="3"/>
  <c r="K5628" i="3"/>
  <c r="F5628" i="3"/>
  <c r="Q5629" i="3"/>
  <c r="K5629" i="3"/>
  <c r="F5629" i="3"/>
  <c r="Q5630" i="3"/>
  <c r="K5630" i="3"/>
  <c r="F5630" i="3"/>
  <c r="Q5631" i="3"/>
  <c r="K5631" i="3"/>
  <c r="F5631" i="3"/>
  <c r="Q5632" i="3"/>
  <c r="K5632" i="3"/>
  <c r="F5632" i="3"/>
  <c r="Q5633" i="3"/>
  <c r="K5633" i="3"/>
  <c r="F5633" i="3"/>
  <c r="Q5634" i="3"/>
  <c r="K5634" i="3"/>
  <c r="F5634" i="3"/>
  <c r="Q5635" i="3"/>
  <c r="K5635" i="3"/>
  <c r="F5635" i="3"/>
  <c r="Q5636" i="3"/>
  <c r="K5636" i="3"/>
  <c r="F5636" i="3"/>
  <c r="Q5637" i="3"/>
  <c r="K5637" i="3"/>
  <c r="F5637" i="3"/>
  <c r="Q5638" i="3"/>
  <c r="K5638" i="3"/>
  <c r="F5638" i="3"/>
  <c r="Q5639" i="3"/>
  <c r="K5639" i="3"/>
  <c r="F5639" i="3"/>
  <c r="Q5640" i="3"/>
  <c r="K5640" i="3"/>
  <c r="F5640" i="3"/>
  <c r="Q5641" i="3"/>
  <c r="K5641" i="3"/>
  <c r="F5641" i="3"/>
  <c r="Q5642" i="3"/>
  <c r="K5642" i="3"/>
  <c r="F5642" i="3"/>
  <c r="Q5643" i="3"/>
  <c r="K5643" i="3"/>
  <c r="F5643" i="3"/>
  <c r="Q5644" i="3"/>
  <c r="K5644" i="3"/>
  <c r="F5644" i="3"/>
  <c r="Q5645" i="3"/>
  <c r="K5645" i="3"/>
  <c r="F5645" i="3"/>
  <c r="Q5646" i="3"/>
  <c r="K5646" i="3"/>
  <c r="F5646" i="3"/>
  <c r="Q5647" i="3"/>
  <c r="K5647" i="3"/>
  <c r="F5647" i="3"/>
  <c r="Q5648" i="3"/>
  <c r="K5648" i="3"/>
  <c r="F5648" i="3"/>
  <c r="Q5649" i="3"/>
  <c r="K5649" i="3"/>
  <c r="F5649" i="3"/>
  <c r="Q5650" i="3"/>
  <c r="K5650" i="3"/>
  <c r="F5650" i="3"/>
  <c r="Q5651" i="3"/>
  <c r="K5651" i="3"/>
  <c r="F5651" i="3"/>
  <c r="Q5652" i="3"/>
  <c r="K5652" i="3"/>
  <c r="F5652" i="3"/>
  <c r="Q5653" i="3"/>
  <c r="K5653" i="3"/>
  <c r="F5653" i="3"/>
  <c r="Q5654" i="3"/>
  <c r="K5654" i="3"/>
  <c r="F5654" i="3"/>
  <c r="Q5655" i="3"/>
  <c r="K5655" i="3"/>
  <c r="F5655" i="3"/>
  <c r="Q5656" i="3"/>
  <c r="K5656" i="3"/>
  <c r="F5656" i="3"/>
  <c r="Q5657" i="3"/>
  <c r="K5657" i="3"/>
  <c r="F5657" i="3"/>
  <c r="Q5658" i="3"/>
  <c r="K5658" i="3"/>
  <c r="F5658" i="3"/>
  <c r="Q5659" i="3"/>
  <c r="K5659" i="3"/>
  <c r="F5659" i="3"/>
  <c r="Q5660" i="3"/>
  <c r="K5660" i="3"/>
  <c r="F5660" i="3"/>
  <c r="Q5661" i="3"/>
  <c r="K5661" i="3"/>
  <c r="F5661" i="3"/>
  <c r="Q5662" i="3"/>
  <c r="K5662" i="3"/>
  <c r="F5662" i="3"/>
  <c r="Q5663" i="3"/>
  <c r="K5663" i="3"/>
  <c r="F5663" i="3"/>
  <c r="Q5664" i="3"/>
  <c r="K5664" i="3"/>
  <c r="F5664" i="3"/>
  <c r="Q5665" i="3"/>
  <c r="K5665" i="3"/>
  <c r="F5665" i="3"/>
  <c r="Q5666" i="3"/>
  <c r="K5666" i="3"/>
  <c r="F5666" i="3"/>
  <c r="Q5667" i="3"/>
  <c r="K5667" i="3"/>
  <c r="F5667" i="3"/>
  <c r="Q5668" i="3"/>
  <c r="K5668" i="3"/>
  <c r="F5668" i="3"/>
  <c r="Q5669" i="3"/>
  <c r="K5669" i="3"/>
  <c r="F5669" i="3"/>
  <c r="Q5670" i="3"/>
  <c r="K5670" i="3"/>
  <c r="F5670" i="3"/>
  <c r="Q5671" i="3"/>
  <c r="K5671" i="3"/>
  <c r="F5671" i="3"/>
  <c r="Q5672" i="3"/>
  <c r="K5672" i="3"/>
  <c r="F5672" i="3"/>
  <c r="Q5673" i="3"/>
  <c r="K5673" i="3"/>
  <c r="F5673" i="3"/>
  <c r="Q5674" i="3"/>
  <c r="K5674" i="3"/>
  <c r="F5674" i="3"/>
  <c r="Q5675" i="3"/>
  <c r="K5675" i="3"/>
  <c r="F5675" i="3"/>
  <c r="Q5676" i="3"/>
  <c r="K5676" i="3"/>
  <c r="F5676" i="3"/>
  <c r="Q5677" i="3"/>
  <c r="K5677" i="3"/>
  <c r="F5677" i="3"/>
  <c r="Q5678" i="3"/>
  <c r="K5678" i="3"/>
  <c r="F5678" i="3"/>
  <c r="Q5679" i="3"/>
  <c r="K5679" i="3"/>
  <c r="F5679" i="3"/>
  <c r="Q5680" i="3"/>
  <c r="K5680" i="3"/>
  <c r="F5680" i="3"/>
  <c r="Q5681" i="3"/>
  <c r="K5681" i="3"/>
  <c r="F5681" i="3"/>
  <c r="Q5682" i="3"/>
  <c r="K5682" i="3"/>
  <c r="F5682" i="3"/>
  <c r="Q5683" i="3"/>
  <c r="K5683" i="3"/>
  <c r="F5683" i="3"/>
  <c r="Q5684" i="3"/>
  <c r="K5684" i="3"/>
  <c r="F5684" i="3"/>
  <c r="Q5685" i="3"/>
  <c r="K5685" i="3"/>
  <c r="F5685" i="3"/>
  <c r="Q5686" i="3"/>
  <c r="K5686" i="3"/>
  <c r="F5686" i="3"/>
  <c r="Q5687" i="3"/>
  <c r="K5687" i="3"/>
  <c r="F5687" i="3"/>
  <c r="Q5688" i="3"/>
  <c r="K5688" i="3"/>
  <c r="F5688" i="3"/>
  <c r="Q5689" i="3"/>
  <c r="K5689" i="3"/>
  <c r="F5689" i="3"/>
  <c r="Q5690" i="3"/>
  <c r="K5690" i="3"/>
  <c r="F5690" i="3"/>
  <c r="Q5691" i="3"/>
  <c r="K5691" i="3"/>
  <c r="F5691" i="3"/>
  <c r="Q5692" i="3"/>
  <c r="K5692" i="3"/>
  <c r="F5692" i="3"/>
  <c r="Q5693" i="3"/>
  <c r="K5693" i="3"/>
  <c r="F5693" i="3"/>
  <c r="Q5694" i="3"/>
  <c r="K5694" i="3"/>
  <c r="F5694" i="3"/>
  <c r="Q5695" i="3"/>
  <c r="K5695" i="3"/>
  <c r="F5695" i="3"/>
  <c r="Q5696" i="3"/>
  <c r="K5696" i="3"/>
  <c r="F5696" i="3"/>
  <c r="Q5697" i="3"/>
  <c r="K5697" i="3"/>
  <c r="F5697" i="3"/>
  <c r="Q5698" i="3"/>
  <c r="K5698" i="3"/>
  <c r="F5698" i="3"/>
  <c r="Q5699" i="3"/>
  <c r="K5699" i="3"/>
  <c r="F5699" i="3"/>
  <c r="Q5700" i="3"/>
  <c r="K5700" i="3"/>
  <c r="F5700" i="3"/>
  <c r="Q5701" i="3"/>
  <c r="K5701" i="3"/>
  <c r="F5701" i="3"/>
  <c r="Q5702" i="3"/>
  <c r="K5702" i="3"/>
  <c r="F5702" i="3"/>
  <c r="Q5703" i="3"/>
  <c r="K5703" i="3"/>
  <c r="F5703" i="3"/>
  <c r="Q5704" i="3"/>
  <c r="K5704" i="3"/>
  <c r="F5704" i="3"/>
  <c r="Q5705" i="3"/>
  <c r="K5705" i="3"/>
  <c r="F5705" i="3"/>
  <c r="Q5706" i="3"/>
  <c r="K5706" i="3"/>
  <c r="F5706" i="3"/>
  <c r="Q5707" i="3"/>
  <c r="K5707" i="3"/>
  <c r="F5707" i="3"/>
  <c r="Q5708" i="3"/>
  <c r="K5708" i="3"/>
  <c r="F5708" i="3"/>
  <c r="Q5709" i="3"/>
  <c r="K5709" i="3"/>
  <c r="F5709" i="3"/>
  <c r="Q5710" i="3"/>
  <c r="K5710" i="3"/>
  <c r="F5710" i="3"/>
  <c r="Q5711" i="3"/>
  <c r="K5711" i="3"/>
  <c r="F5711" i="3"/>
  <c r="Q5712" i="3"/>
  <c r="K5712" i="3"/>
  <c r="F5712" i="3"/>
  <c r="Q5713" i="3"/>
  <c r="K5713" i="3"/>
  <c r="F5713" i="3"/>
  <c r="Q5714" i="3"/>
  <c r="K5714" i="3"/>
  <c r="F5714" i="3"/>
  <c r="Q5715" i="3"/>
  <c r="K5715" i="3"/>
  <c r="F5715" i="3"/>
  <c r="Q5716" i="3"/>
  <c r="K5716" i="3"/>
  <c r="F5716" i="3"/>
  <c r="Q5717" i="3"/>
  <c r="K5717" i="3"/>
  <c r="F5717" i="3"/>
  <c r="Q5718" i="3"/>
  <c r="K5718" i="3"/>
  <c r="F5718" i="3"/>
  <c r="Q5719" i="3"/>
  <c r="K5719" i="3"/>
  <c r="F5719" i="3"/>
  <c r="Q5720" i="3"/>
  <c r="K5720" i="3"/>
  <c r="F5720" i="3"/>
  <c r="Q5721" i="3"/>
  <c r="K5721" i="3"/>
  <c r="F5721" i="3"/>
  <c r="Q5722" i="3"/>
  <c r="K5722" i="3"/>
  <c r="F5722" i="3"/>
  <c r="Q5723" i="3"/>
  <c r="K5723" i="3"/>
  <c r="F5723" i="3"/>
  <c r="Q5724" i="3"/>
  <c r="K5724" i="3"/>
  <c r="F5724" i="3"/>
  <c r="Q5725" i="3"/>
  <c r="K5725" i="3"/>
  <c r="F5725" i="3"/>
  <c r="Q5726" i="3"/>
  <c r="K5726" i="3"/>
  <c r="F5726" i="3"/>
  <c r="Q5727" i="3"/>
  <c r="K5727" i="3"/>
  <c r="F5727" i="3"/>
  <c r="Q5728" i="3"/>
  <c r="K5728" i="3"/>
  <c r="F5728" i="3"/>
  <c r="Q5729" i="3"/>
  <c r="K5729" i="3"/>
  <c r="F5729" i="3"/>
  <c r="Q5730" i="3"/>
  <c r="K5730" i="3"/>
  <c r="F5730" i="3"/>
  <c r="Q5731" i="3"/>
  <c r="K5731" i="3"/>
  <c r="F5731" i="3"/>
  <c r="Q5732" i="3"/>
  <c r="K5732" i="3"/>
  <c r="F5732" i="3"/>
  <c r="Q5733" i="3"/>
  <c r="K5733" i="3"/>
  <c r="F5733" i="3"/>
  <c r="Q5734" i="3"/>
  <c r="K5734" i="3"/>
  <c r="F5734" i="3"/>
  <c r="Q5735" i="3"/>
  <c r="K5735" i="3"/>
  <c r="F5735" i="3"/>
  <c r="Q5736" i="3"/>
  <c r="K5736" i="3"/>
  <c r="F5736" i="3"/>
  <c r="Q5737" i="3"/>
  <c r="K5737" i="3"/>
  <c r="F5737" i="3"/>
  <c r="Q5738" i="3"/>
  <c r="K5738" i="3"/>
  <c r="F5738" i="3"/>
  <c r="Q5739" i="3"/>
  <c r="K5739" i="3"/>
  <c r="F5739" i="3"/>
  <c r="Q5740" i="3"/>
  <c r="K5740" i="3"/>
  <c r="F5740" i="3"/>
  <c r="Q5741" i="3"/>
  <c r="K5741" i="3"/>
  <c r="F5741" i="3"/>
  <c r="Q5742" i="3"/>
  <c r="K5742" i="3"/>
  <c r="F5742" i="3"/>
  <c r="Q5743" i="3"/>
  <c r="K5743" i="3"/>
  <c r="F5743" i="3"/>
  <c r="Q5744" i="3"/>
  <c r="K5744" i="3"/>
  <c r="F5744" i="3"/>
  <c r="Q5745" i="3"/>
  <c r="K5745" i="3"/>
  <c r="F5745" i="3"/>
  <c r="Q5746" i="3"/>
  <c r="K5746" i="3"/>
  <c r="F5746" i="3"/>
  <c r="Q5747" i="3"/>
  <c r="K5747" i="3"/>
  <c r="F5747" i="3"/>
  <c r="Q5748" i="3"/>
  <c r="K5748" i="3"/>
  <c r="F5748" i="3"/>
  <c r="Q5749" i="3"/>
  <c r="K5749" i="3"/>
  <c r="F5749" i="3"/>
  <c r="Q5750" i="3"/>
  <c r="K5750" i="3"/>
  <c r="F5750" i="3"/>
  <c r="Q5751" i="3"/>
  <c r="K5751" i="3"/>
  <c r="F5751" i="3"/>
  <c r="Q5752" i="3"/>
  <c r="K5752" i="3"/>
  <c r="F5752" i="3"/>
  <c r="Q5753" i="3"/>
  <c r="K5753" i="3"/>
  <c r="F5753" i="3"/>
  <c r="Q5754" i="3"/>
  <c r="K5754" i="3"/>
  <c r="F5754" i="3"/>
  <c r="Q5755" i="3"/>
  <c r="K5755" i="3"/>
  <c r="F5755" i="3"/>
  <c r="Q5756" i="3"/>
  <c r="K5756" i="3"/>
  <c r="F5756" i="3"/>
  <c r="Q5757" i="3"/>
  <c r="K5757" i="3"/>
  <c r="F5757" i="3"/>
  <c r="Q5758" i="3"/>
  <c r="K5758" i="3"/>
  <c r="F5758" i="3"/>
  <c r="Q5759" i="3"/>
  <c r="K5759" i="3"/>
  <c r="F5759" i="3"/>
  <c r="Q5760" i="3"/>
  <c r="K5760" i="3"/>
  <c r="F5760" i="3"/>
  <c r="Q5761" i="3"/>
  <c r="K5761" i="3"/>
  <c r="F5761" i="3"/>
  <c r="Q5762" i="3"/>
  <c r="K5762" i="3"/>
  <c r="F5762" i="3"/>
  <c r="Q5763" i="3"/>
  <c r="K5763" i="3"/>
  <c r="F5763" i="3"/>
  <c r="Q5764" i="3"/>
  <c r="K5764" i="3"/>
  <c r="F5764" i="3"/>
  <c r="Q5765" i="3"/>
  <c r="K5765" i="3"/>
  <c r="F5765" i="3"/>
  <c r="Q5766" i="3"/>
  <c r="K5766" i="3"/>
  <c r="F5766" i="3"/>
  <c r="Q5767" i="3"/>
  <c r="K5767" i="3"/>
  <c r="F5767" i="3"/>
  <c r="Q5768" i="3"/>
  <c r="K5768" i="3"/>
  <c r="F5768" i="3"/>
  <c r="Q5769" i="3"/>
  <c r="K5769" i="3"/>
  <c r="F5769" i="3"/>
  <c r="Q5770" i="3"/>
  <c r="K5770" i="3"/>
  <c r="F5770" i="3"/>
  <c r="Q5771" i="3"/>
  <c r="K5771" i="3"/>
  <c r="F5771" i="3"/>
  <c r="Q5772" i="3"/>
  <c r="K5772" i="3"/>
  <c r="F5772" i="3"/>
  <c r="Q5773" i="3"/>
  <c r="K5773" i="3"/>
  <c r="F5773" i="3"/>
  <c r="Q5774" i="3"/>
  <c r="K5774" i="3"/>
  <c r="F5774" i="3"/>
  <c r="Q5775" i="3"/>
  <c r="K5775" i="3"/>
  <c r="F5775" i="3"/>
  <c r="Q5776" i="3"/>
  <c r="K5776" i="3"/>
  <c r="F5776" i="3"/>
  <c r="Q5777" i="3"/>
  <c r="K5777" i="3"/>
  <c r="F5777" i="3"/>
  <c r="Q5778" i="3"/>
  <c r="K5778" i="3"/>
  <c r="F5778" i="3"/>
  <c r="Q5779" i="3"/>
  <c r="K5779" i="3"/>
  <c r="F5779" i="3"/>
  <c r="Q5780" i="3"/>
  <c r="K5780" i="3"/>
  <c r="F5780" i="3"/>
  <c r="Q5781" i="3"/>
  <c r="K5781" i="3"/>
  <c r="F5781" i="3"/>
  <c r="Q5782" i="3"/>
  <c r="K5782" i="3"/>
  <c r="F5782" i="3"/>
  <c r="Q5783" i="3"/>
  <c r="K5783" i="3"/>
  <c r="F5783" i="3"/>
  <c r="Q5784" i="3"/>
  <c r="K5784" i="3"/>
  <c r="F5784" i="3"/>
  <c r="Q5785" i="3"/>
  <c r="K5785" i="3"/>
  <c r="F5785" i="3"/>
  <c r="Q5786" i="3"/>
  <c r="K5786" i="3"/>
  <c r="F5786" i="3"/>
  <c r="Q5787" i="3"/>
  <c r="K5787" i="3"/>
  <c r="F5787" i="3"/>
  <c r="Q5788" i="3"/>
  <c r="K5788" i="3"/>
  <c r="F5788" i="3"/>
  <c r="Q5789" i="3"/>
  <c r="K5789" i="3"/>
  <c r="F5789" i="3"/>
  <c r="Q5790" i="3"/>
  <c r="K5790" i="3"/>
  <c r="F5790" i="3"/>
  <c r="Q5791" i="3"/>
  <c r="K5791" i="3"/>
  <c r="F5791" i="3"/>
  <c r="Q5792" i="3"/>
  <c r="K5792" i="3"/>
  <c r="F5792" i="3"/>
  <c r="Q5793" i="3"/>
  <c r="K5793" i="3"/>
  <c r="F5793" i="3"/>
  <c r="Q5794" i="3"/>
  <c r="K5794" i="3"/>
  <c r="F5794" i="3"/>
  <c r="Q5795" i="3"/>
  <c r="K5795" i="3"/>
  <c r="F5795" i="3"/>
  <c r="Q5796" i="3"/>
  <c r="K5796" i="3"/>
  <c r="F5796" i="3"/>
  <c r="Q5797" i="3"/>
  <c r="K5797" i="3"/>
  <c r="F5797" i="3"/>
  <c r="Q5798" i="3"/>
  <c r="K5798" i="3"/>
  <c r="F5798" i="3"/>
  <c r="Q5799" i="3"/>
  <c r="K5799" i="3"/>
  <c r="F5799" i="3"/>
  <c r="Q5800" i="3"/>
  <c r="K5800" i="3"/>
  <c r="F5800" i="3"/>
  <c r="Q5801" i="3"/>
  <c r="K5801" i="3"/>
  <c r="F5801" i="3"/>
  <c r="Q5802" i="3"/>
  <c r="K5802" i="3"/>
  <c r="F5802" i="3"/>
  <c r="Q5803" i="3"/>
  <c r="K5803" i="3"/>
  <c r="F5803" i="3"/>
  <c r="Q5804" i="3"/>
  <c r="K5804" i="3"/>
  <c r="F5804" i="3"/>
  <c r="Q5805" i="3"/>
  <c r="K5805" i="3"/>
  <c r="F5805" i="3"/>
  <c r="Q5806" i="3"/>
  <c r="K5806" i="3"/>
  <c r="F5806" i="3"/>
  <c r="Q5807" i="3"/>
  <c r="K5807" i="3"/>
  <c r="F5807" i="3"/>
  <c r="Q5808" i="3"/>
  <c r="K5808" i="3"/>
  <c r="F5808" i="3"/>
  <c r="Q5809" i="3"/>
  <c r="K5809" i="3"/>
  <c r="F5809" i="3"/>
  <c r="Q5810" i="3"/>
  <c r="K5810" i="3"/>
  <c r="F5810" i="3"/>
  <c r="Q5811" i="3"/>
  <c r="K5811" i="3"/>
  <c r="F5811" i="3"/>
  <c r="Q5812" i="3"/>
  <c r="K5812" i="3"/>
  <c r="F5812" i="3"/>
  <c r="Q5813" i="3"/>
  <c r="K5813" i="3"/>
  <c r="F5813" i="3"/>
  <c r="Q5814" i="3"/>
  <c r="K5814" i="3"/>
  <c r="F5814" i="3"/>
  <c r="Q5815" i="3"/>
  <c r="K5815" i="3"/>
  <c r="F5815" i="3"/>
  <c r="Q5816" i="3"/>
  <c r="K5816" i="3"/>
  <c r="F5816" i="3"/>
  <c r="Q5817" i="3"/>
  <c r="K5817" i="3"/>
  <c r="F5817" i="3"/>
  <c r="Q5818" i="3"/>
  <c r="K5818" i="3"/>
  <c r="F5818" i="3"/>
  <c r="Q5819" i="3"/>
  <c r="K5819" i="3"/>
  <c r="F5819" i="3"/>
  <c r="Q5820" i="3"/>
  <c r="K5820" i="3"/>
  <c r="F5820" i="3"/>
  <c r="Q5821" i="3"/>
  <c r="K5821" i="3"/>
  <c r="F5821" i="3"/>
  <c r="Q5822" i="3"/>
  <c r="K5822" i="3"/>
  <c r="F5822" i="3"/>
  <c r="Q5823" i="3"/>
  <c r="K5823" i="3"/>
  <c r="F5823" i="3"/>
  <c r="Q5824" i="3"/>
  <c r="K5824" i="3"/>
  <c r="F5824" i="3"/>
  <c r="Q5825" i="3"/>
  <c r="K5825" i="3"/>
  <c r="F5825" i="3"/>
  <c r="Q5826" i="3"/>
  <c r="K5826" i="3"/>
  <c r="F5826" i="3"/>
  <c r="Q5827" i="3"/>
  <c r="K5827" i="3"/>
  <c r="F5827" i="3"/>
  <c r="Q5828" i="3"/>
  <c r="K5828" i="3"/>
  <c r="F5828" i="3"/>
  <c r="Q5829" i="3"/>
  <c r="K5829" i="3"/>
  <c r="F5829" i="3"/>
  <c r="Q5830" i="3"/>
  <c r="K5830" i="3"/>
  <c r="F5830" i="3"/>
  <c r="Q5831" i="3"/>
  <c r="K5831" i="3"/>
  <c r="F5831" i="3"/>
  <c r="Q5832" i="3"/>
  <c r="K5832" i="3"/>
  <c r="F5832" i="3"/>
  <c r="Q5833" i="3"/>
  <c r="K5833" i="3"/>
  <c r="F5833" i="3"/>
  <c r="Q5834" i="3"/>
  <c r="K5834" i="3"/>
  <c r="F5834" i="3"/>
  <c r="Q5835" i="3"/>
  <c r="K5835" i="3"/>
  <c r="F5835" i="3"/>
  <c r="Q5836" i="3"/>
  <c r="K5836" i="3"/>
  <c r="F5836" i="3"/>
  <c r="Q5837" i="3"/>
  <c r="K5837" i="3"/>
  <c r="F5837" i="3"/>
  <c r="Q5838" i="3"/>
  <c r="K5838" i="3"/>
  <c r="F5838" i="3"/>
  <c r="Q5839" i="3"/>
  <c r="K5839" i="3"/>
  <c r="F5839" i="3"/>
  <c r="Q5840" i="3"/>
  <c r="K5840" i="3"/>
  <c r="F5840" i="3"/>
  <c r="Q5841" i="3"/>
  <c r="K5841" i="3"/>
  <c r="F5841" i="3"/>
  <c r="Q5842" i="3"/>
  <c r="K5842" i="3"/>
  <c r="F5842" i="3"/>
  <c r="Q5843" i="3"/>
  <c r="K5843" i="3"/>
  <c r="F5843" i="3"/>
  <c r="Q5844" i="3"/>
  <c r="K5844" i="3"/>
  <c r="F5844" i="3"/>
  <c r="Q5845" i="3"/>
  <c r="K5845" i="3"/>
  <c r="F5845" i="3"/>
  <c r="Q5846" i="3"/>
  <c r="K5846" i="3"/>
  <c r="F5846" i="3"/>
  <c r="Q5847" i="3"/>
  <c r="K5847" i="3"/>
  <c r="F5847" i="3"/>
  <c r="Q5848" i="3"/>
  <c r="K5848" i="3"/>
  <c r="F5848" i="3"/>
  <c r="Q5849" i="3"/>
  <c r="K5849" i="3"/>
  <c r="F5849" i="3"/>
  <c r="Q5850" i="3"/>
  <c r="K5850" i="3"/>
  <c r="F5850" i="3"/>
  <c r="Q5851" i="3"/>
  <c r="K5851" i="3"/>
  <c r="F5851" i="3"/>
  <c r="Q5852" i="3"/>
  <c r="K5852" i="3"/>
  <c r="F5852" i="3"/>
  <c r="Q5853" i="3"/>
  <c r="K5853" i="3"/>
  <c r="F5853" i="3"/>
  <c r="Q5854" i="3"/>
  <c r="K5854" i="3"/>
  <c r="F5854" i="3"/>
  <c r="Q5855" i="3"/>
  <c r="K5855" i="3"/>
  <c r="F5855" i="3"/>
  <c r="Q5856" i="3"/>
  <c r="K5856" i="3"/>
  <c r="F5856" i="3"/>
  <c r="Q5857" i="3"/>
  <c r="K5857" i="3"/>
  <c r="F5857" i="3"/>
  <c r="Q5858" i="3"/>
  <c r="K5858" i="3"/>
  <c r="F5858" i="3"/>
  <c r="Q5859" i="3"/>
  <c r="K5859" i="3"/>
  <c r="F5859" i="3"/>
  <c r="Q5860" i="3"/>
  <c r="K5860" i="3"/>
  <c r="F5860" i="3"/>
  <c r="Q5861" i="3"/>
  <c r="K5861" i="3"/>
  <c r="F5861" i="3"/>
  <c r="Q5862" i="3"/>
  <c r="K5862" i="3"/>
  <c r="F5862" i="3"/>
  <c r="Q5863" i="3"/>
  <c r="K5863" i="3"/>
  <c r="F5863" i="3"/>
  <c r="Q5864" i="3"/>
  <c r="K5864" i="3"/>
  <c r="F5864" i="3"/>
  <c r="Q5865" i="3"/>
  <c r="K5865" i="3"/>
  <c r="F5865" i="3"/>
  <c r="Q5866" i="3"/>
  <c r="K5866" i="3"/>
  <c r="F5866" i="3"/>
  <c r="Q5867" i="3"/>
  <c r="K5867" i="3"/>
  <c r="F5867" i="3"/>
  <c r="Q5868" i="3"/>
  <c r="K5868" i="3"/>
  <c r="F5868" i="3"/>
  <c r="Q5869" i="3"/>
  <c r="K5869" i="3"/>
  <c r="F5869" i="3"/>
  <c r="Q5870" i="3"/>
  <c r="K5870" i="3"/>
  <c r="F5870" i="3"/>
  <c r="Q5871" i="3"/>
  <c r="K5871" i="3"/>
  <c r="F5871" i="3"/>
  <c r="Q5872" i="3"/>
  <c r="K5872" i="3"/>
  <c r="F5872" i="3"/>
  <c r="Q5873" i="3"/>
  <c r="K5873" i="3"/>
  <c r="F5873" i="3"/>
  <c r="Q5874" i="3"/>
  <c r="K5874" i="3"/>
  <c r="F5874" i="3"/>
  <c r="Q5875" i="3"/>
  <c r="K5875" i="3"/>
  <c r="F5875" i="3"/>
  <c r="Q5876" i="3"/>
  <c r="K5876" i="3"/>
  <c r="F5876" i="3"/>
  <c r="Q5877" i="3"/>
  <c r="K5877" i="3"/>
  <c r="F5877" i="3"/>
  <c r="Q5878" i="3"/>
  <c r="K5878" i="3"/>
  <c r="F5878" i="3"/>
  <c r="Q5879" i="3"/>
  <c r="K5879" i="3"/>
  <c r="F5879" i="3"/>
  <c r="Q5880" i="3"/>
  <c r="K5880" i="3"/>
  <c r="F5880" i="3"/>
  <c r="Q5881" i="3"/>
  <c r="K5881" i="3"/>
  <c r="F5881" i="3"/>
  <c r="Q5882" i="3"/>
  <c r="K5882" i="3"/>
  <c r="F5882" i="3"/>
  <c r="Q5883" i="3"/>
  <c r="K5883" i="3"/>
  <c r="F5883" i="3"/>
  <c r="Q5884" i="3"/>
  <c r="K5884" i="3"/>
  <c r="F5884" i="3"/>
  <c r="Q5885" i="3"/>
  <c r="K5885" i="3"/>
  <c r="F5885" i="3"/>
  <c r="Q5886" i="3"/>
  <c r="K5886" i="3"/>
  <c r="F5886" i="3"/>
  <c r="Q5887" i="3"/>
  <c r="K5887" i="3"/>
  <c r="F5887" i="3"/>
  <c r="Q5888" i="3"/>
  <c r="K5888" i="3"/>
  <c r="F5888" i="3"/>
  <c r="Q5889" i="3"/>
  <c r="K5889" i="3"/>
  <c r="F5889" i="3"/>
  <c r="Q5890" i="3"/>
  <c r="K5890" i="3"/>
  <c r="F5890" i="3"/>
  <c r="Q5891" i="3"/>
  <c r="K5891" i="3"/>
  <c r="F5891" i="3"/>
  <c r="Q5892" i="3"/>
  <c r="K5892" i="3"/>
  <c r="F5892" i="3"/>
  <c r="Q5893" i="3"/>
  <c r="K5893" i="3"/>
  <c r="F5893" i="3"/>
  <c r="Q5894" i="3"/>
  <c r="K5894" i="3"/>
  <c r="F5894" i="3"/>
  <c r="Q5895" i="3"/>
  <c r="K5895" i="3"/>
  <c r="F5895" i="3"/>
  <c r="Q5896" i="3"/>
  <c r="K5896" i="3"/>
  <c r="F5896" i="3"/>
  <c r="Q5897" i="3"/>
  <c r="K5897" i="3"/>
  <c r="F5897" i="3"/>
  <c r="Q5898" i="3"/>
  <c r="K5898" i="3"/>
  <c r="F5898" i="3"/>
  <c r="Q5899" i="3"/>
  <c r="K5899" i="3"/>
  <c r="F5899" i="3"/>
  <c r="Q5900" i="3"/>
  <c r="K5900" i="3"/>
  <c r="F5900" i="3"/>
  <c r="Q5901" i="3"/>
  <c r="K5901" i="3"/>
  <c r="F5901" i="3"/>
  <c r="Q5902" i="3"/>
  <c r="K5902" i="3"/>
  <c r="F5902" i="3"/>
  <c r="Q5903" i="3"/>
  <c r="K5903" i="3"/>
  <c r="F5903" i="3"/>
  <c r="Q5904" i="3"/>
  <c r="K5904" i="3"/>
  <c r="F5904" i="3"/>
  <c r="Q5905" i="3"/>
  <c r="K5905" i="3"/>
  <c r="F5905" i="3"/>
  <c r="Q5906" i="3"/>
  <c r="K5906" i="3"/>
  <c r="F5906" i="3"/>
  <c r="Q5907" i="3"/>
  <c r="K5907" i="3"/>
  <c r="F5907" i="3"/>
  <c r="Q5908" i="3"/>
  <c r="K5908" i="3"/>
  <c r="F5908" i="3"/>
  <c r="Q5909" i="3"/>
  <c r="K5909" i="3"/>
  <c r="F5909" i="3"/>
  <c r="Q5910" i="3"/>
  <c r="K5910" i="3"/>
  <c r="F5910" i="3"/>
  <c r="Q5911" i="3"/>
  <c r="K5911" i="3"/>
  <c r="F5911" i="3"/>
  <c r="Q5912" i="3"/>
  <c r="K5912" i="3"/>
  <c r="F5912" i="3"/>
  <c r="Q5913" i="3"/>
  <c r="K5913" i="3"/>
  <c r="F5913" i="3"/>
  <c r="Q5914" i="3"/>
  <c r="K5914" i="3"/>
  <c r="F5914" i="3"/>
  <c r="Q5915" i="3"/>
  <c r="K5915" i="3"/>
  <c r="F5915" i="3"/>
  <c r="Q5916" i="3"/>
  <c r="K5916" i="3"/>
  <c r="F5916" i="3"/>
  <c r="Q5917" i="3"/>
  <c r="K5917" i="3"/>
  <c r="F5917" i="3"/>
  <c r="Q5918" i="3"/>
  <c r="K5918" i="3"/>
  <c r="F5918" i="3"/>
  <c r="Q5919" i="3"/>
  <c r="K5919" i="3"/>
  <c r="F5919" i="3"/>
  <c r="Q5920" i="3"/>
  <c r="K5920" i="3"/>
  <c r="F5920" i="3"/>
  <c r="Q5921" i="3"/>
  <c r="K5921" i="3"/>
  <c r="F5921" i="3"/>
  <c r="Q5922" i="3"/>
  <c r="K5922" i="3"/>
  <c r="F5922" i="3"/>
  <c r="Q5923" i="3"/>
  <c r="K5923" i="3"/>
  <c r="F5923" i="3"/>
  <c r="Q5924" i="3"/>
  <c r="K5924" i="3"/>
  <c r="F5924" i="3"/>
  <c r="Q5925" i="3"/>
  <c r="K5925" i="3"/>
  <c r="F5925" i="3"/>
  <c r="Q5926" i="3"/>
  <c r="K5926" i="3"/>
  <c r="F5926" i="3"/>
  <c r="Q5927" i="3"/>
  <c r="K5927" i="3"/>
  <c r="F5927" i="3"/>
  <c r="Q5928" i="3"/>
  <c r="K5928" i="3"/>
  <c r="F5928" i="3"/>
  <c r="Q5929" i="3"/>
  <c r="K5929" i="3"/>
  <c r="F5929" i="3"/>
  <c r="Q5930" i="3"/>
  <c r="K5930" i="3"/>
  <c r="F5930" i="3"/>
  <c r="Q5931" i="3"/>
  <c r="K5931" i="3"/>
  <c r="F5931" i="3"/>
  <c r="Q5932" i="3"/>
  <c r="K5932" i="3"/>
  <c r="F5932" i="3"/>
  <c r="Q5933" i="3"/>
  <c r="K5933" i="3"/>
  <c r="F5933" i="3"/>
  <c r="Q5934" i="3"/>
  <c r="K5934" i="3"/>
  <c r="F5934" i="3"/>
  <c r="Q5935" i="3"/>
  <c r="K5935" i="3"/>
  <c r="F5935" i="3"/>
  <c r="Q5936" i="3"/>
  <c r="K5936" i="3"/>
  <c r="F5936" i="3"/>
  <c r="Q5937" i="3"/>
  <c r="K5937" i="3"/>
  <c r="F5937" i="3"/>
  <c r="Q5938" i="3"/>
  <c r="K5938" i="3"/>
  <c r="F5938" i="3"/>
  <c r="Q5939" i="3"/>
  <c r="K5939" i="3"/>
  <c r="F5939" i="3"/>
  <c r="Q5940" i="3"/>
  <c r="K5940" i="3"/>
  <c r="F5940" i="3"/>
  <c r="Q5941" i="3"/>
  <c r="K5941" i="3"/>
  <c r="F5941" i="3"/>
  <c r="Q5942" i="3"/>
  <c r="K5942" i="3"/>
  <c r="F5942" i="3"/>
  <c r="Q5943" i="3"/>
  <c r="K5943" i="3"/>
  <c r="F5943" i="3"/>
  <c r="Q5944" i="3"/>
  <c r="K5944" i="3"/>
  <c r="F5944" i="3"/>
  <c r="Q5945" i="3"/>
  <c r="K5945" i="3"/>
  <c r="F5945" i="3"/>
  <c r="Q5946" i="3"/>
  <c r="K5946" i="3"/>
  <c r="F5946" i="3"/>
  <c r="Q5947" i="3"/>
  <c r="K5947" i="3"/>
  <c r="F5947" i="3"/>
  <c r="Q5948" i="3"/>
  <c r="K5948" i="3"/>
  <c r="F5948" i="3"/>
  <c r="Q5949" i="3"/>
  <c r="K5949" i="3"/>
  <c r="F5949" i="3"/>
  <c r="Q5950" i="3"/>
  <c r="K5950" i="3"/>
  <c r="F5950" i="3"/>
  <c r="Q5951" i="3"/>
  <c r="K5951" i="3"/>
  <c r="F5951" i="3"/>
  <c r="Q5952" i="3"/>
  <c r="K5952" i="3"/>
  <c r="F5952" i="3"/>
  <c r="Q5953" i="3"/>
  <c r="K5953" i="3"/>
  <c r="F5953" i="3"/>
  <c r="Q5954" i="3"/>
  <c r="K5954" i="3"/>
  <c r="F5954" i="3"/>
  <c r="Q5955" i="3"/>
  <c r="K5955" i="3"/>
  <c r="F5955" i="3"/>
  <c r="Q5956" i="3"/>
  <c r="K5956" i="3"/>
  <c r="F5956" i="3"/>
  <c r="Q5957" i="3"/>
  <c r="K5957" i="3"/>
  <c r="F5957" i="3"/>
  <c r="Q5958" i="3"/>
  <c r="K5958" i="3"/>
  <c r="F5958" i="3"/>
  <c r="Q5959" i="3"/>
  <c r="K5959" i="3"/>
  <c r="F5959" i="3"/>
  <c r="Q5960" i="3"/>
  <c r="K5960" i="3"/>
  <c r="F5960" i="3"/>
  <c r="Q5961" i="3"/>
  <c r="K5961" i="3"/>
  <c r="F5961" i="3"/>
  <c r="Q5962" i="3"/>
  <c r="K5962" i="3"/>
  <c r="F5962" i="3"/>
  <c r="Q5963" i="3"/>
  <c r="K5963" i="3"/>
  <c r="F5963" i="3"/>
  <c r="Q5964" i="3"/>
  <c r="K5964" i="3"/>
  <c r="F5964" i="3"/>
  <c r="Q5965" i="3"/>
  <c r="K5965" i="3"/>
  <c r="F5965" i="3"/>
  <c r="Q5966" i="3"/>
  <c r="K5966" i="3"/>
  <c r="F5966" i="3"/>
  <c r="Q5967" i="3"/>
  <c r="K5967" i="3"/>
  <c r="F5967" i="3"/>
  <c r="Q5968" i="3"/>
  <c r="K5968" i="3"/>
  <c r="F5968" i="3"/>
  <c r="Q5969" i="3"/>
  <c r="K5969" i="3"/>
  <c r="F5969" i="3"/>
  <c r="Q5970" i="3"/>
  <c r="K5970" i="3"/>
  <c r="F5970" i="3"/>
  <c r="Q5971" i="3"/>
  <c r="K5971" i="3"/>
  <c r="F5971" i="3"/>
  <c r="Q5972" i="3"/>
  <c r="K5972" i="3"/>
  <c r="F5972" i="3"/>
  <c r="Q5973" i="3"/>
  <c r="K5973" i="3"/>
  <c r="F5973" i="3"/>
  <c r="Q5974" i="3"/>
  <c r="K5974" i="3"/>
  <c r="F5974" i="3"/>
  <c r="Q5975" i="3"/>
  <c r="K5975" i="3"/>
  <c r="F5975" i="3"/>
  <c r="Q5976" i="3"/>
  <c r="K5976" i="3"/>
  <c r="F5976" i="3"/>
  <c r="Q5977" i="3"/>
  <c r="K5977" i="3"/>
  <c r="F5977" i="3"/>
  <c r="Q5978" i="3"/>
  <c r="K5978" i="3"/>
  <c r="F5978" i="3"/>
  <c r="Q5979" i="3"/>
  <c r="K5979" i="3"/>
  <c r="F5979" i="3"/>
  <c r="Q5980" i="3"/>
  <c r="K5980" i="3"/>
  <c r="F5980" i="3"/>
  <c r="Q5981" i="3"/>
  <c r="K5981" i="3"/>
  <c r="F5981" i="3"/>
  <c r="Q5982" i="3"/>
  <c r="K5982" i="3"/>
  <c r="F5982" i="3"/>
  <c r="Q5983" i="3"/>
  <c r="K5983" i="3"/>
  <c r="F5983" i="3"/>
  <c r="Q5984" i="3"/>
  <c r="K5984" i="3"/>
  <c r="F5984" i="3"/>
  <c r="Q5985" i="3"/>
  <c r="K5985" i="3"/>
  <c r="F5985" i="3"/>
  <c r="Q5986" i="3"/>
  <c r="K5986" i="3"/>
  <c r="F5986" i="3"/>
  <c r="Q5987" i="3"/>
  <c r="K5987" i="3"/>
  <c r="F5987" i="3"/>
  <c r="Q5988" i="3"/>
  <c r="K5988" i="3"/>
  <c r="F5988" i="3"/>
  <c r="Q5989" i="3"/>
  <c r="K5989" i="3"/>
  <c r="F5989" i="3"/>
  <c r="Q5990" i="3"/>
  <c r="K5990" i="3"/>
  <c r="F5990" i="3"/>
  <c r="Q5991" i="3"/>
  <c r="K5991" i="3"/>
  <c r="F5991" i="3"/>
  <c r="Q5992" i="3"/>
  <c r="K5992" i="3"/>
  <c r="F5992" i="3"/>
  <c r="Q5993" i="3"/>
  <c r="K5993" i="3"/>
  <c r="F5993" i="3"/>
  <c r="Q5994" i="3"/>
  <c r="K5994" i="3"/>
  <c r="F5994" i="3"/>
  <c r="Q5995" i="3"/>
  <c r="K5995" i="3"/>
  <c r="F5995" i="3"/>
  <c r="Q5996" i="3"/>
  <c r="K5996" i="3"/>
  <c r="F5996" i="3"/>
  <c r="Q5997" i="3"/>
  <c r="K5997" i="3"/>
  <c r="F5997" i="3"/>
  <c r="Q5998" i="3"/>
  <c r="K5998" i="3"/>
  <c r="F5998" i="3"/>
  <c r="Q5999" i="3"/>
  <c r="K5999" i="3"/>
  <c r="F5999" i="3"/>
  <c r="Q6000" i="3"/>
  <c r="K6000" i="3"/>
  <c r="F6000" i="3"/>
  <c r="Q6001" i="3"/>
  <c r="K6001" i="3"/>
  <c r="F6001" i="3"/>
  <c r="Q6002" i="3"/>
  <c r="K6002" i="3"/>
  <c r="F6002" i="3"/>
  <c r="Q6003" i="3"/>
  <c r="K6003" i="3"/>
  <c r="F6003" i="3"/>
  <c r="Q6004" i="3"/>
  <c r="K6004" i="3"/>
  <c r="F6004" i="3"/>
  <c r="Q6005" i="3"/>
  <c r="K6005" i="3"/>
  <c r="F6005" i="3"/>
  <c r="Q6006" i="3"/>
  <c r="K6006" i="3"/>
  <c r="F6006" i="3"/>
  <c r="Q6007" i="3"/>
  <c r="K6007" i="3"/>
  <c r="F6007" i="3"/>
  <c r="Q6008" i="3"/>
  <c r="K6008" i="3"/>
  <c r="F6008" i="3"/>
  <c r="Q6009" i="3"/>
  <c r="K6009" i="3"/>
  <c r="F6009" i="3"/>
  <c r="Q6010" i="3"/>
  <c r="K6010" i="3"/>
  <c r="F6010" i="3"/>
  <c r="Q6011" i="3"/>
  <c r="K6011" i="3"/>
  <c r="F6011" i="3"/>
  <c r="Q6012" i="3"/>
  <c r="K6012" i="3"/>
  <c r="F6012" i="3"/>
  <c r="Q6013" i="3"/>
  <c r="K6013" i="3"/>
  <c r="F6013" i="3"/>
  <c r="Q6014" i="3"/>
  <c r="K6014" i="3"/>
  <c r="F6014" i="3"/>
  <c r="Q6015" i="3"/>
  <c r="K6015" i="3"/>
  <c r="F6015" i="3"/>
  <c r="Q6016" i="3"/>
  <c r="K6016" i="3"/>
  <c r="F6016" i="3"/>
  <c r="Q6017" i="3"/>
  <c r="K6017" i="3"/>
  <c r="F6017" i="3"/>
  <c r="Q6018" i="3"/>
  <c r="K6018" i="3"/>
  <c r="F6018" i="3"/>
  <c r="Q6019" i="3"/>
  <c r="K6019" i="3"/>
  <c r="F6019" i="3"/>
  <c r="Q6020" i="3"/>
  <c r="K6020" i="3"/>
  <c r="F6020" i="3"/>
  <c r="Q6021" i="3"/>
  <c r="K6021" i="3"/>
  <c r="F6021" i="3"/>
  <c r="Q6022" i="3"/>
  <c r="K6022" i="3"/>
  <c r="F6022" i="3"/>
  <c r="Q6023" i="3"/>
  <c r="K6023" i="3"/>
  <c r="F6023" i="3"/>
  <c r="Q6024" i="3"/>
  <c r="K6024" i="3"/>
  <c r="F6024" i="3"/>
  <c r="Q6025" i="3"/>
  <c r="K6025" i="3"/>
  <c r="F6025" i="3"/>
  <c r="Q6026" i="3"/>
  <c r="K6026" i="3"/>
  <c r="F6026" i="3"/>
  <c r="Q6027" i="3"/>
  <c r="K6027" i="3"/>
  <c r="F6027" i="3"/>
  <c r="Q6028" i="3"/>
  <c r="K6028" i="3"/>
  <c r="F6028" i="3"/>
  <c r="Q6029" i="3"/>
  <c r="K6029" i="3"/>
  <c r="F6029" i="3"/>
  <c r="Q6030" i="3"/>
  <c r="K6030" i="3"/>
  <c r="F6030" i="3"/>
  <c r="Q6031" i="3"/>
  <c r="K6031" i="3"/>
  <c r="F6031" i="3"/>
  <c r="Q6032" i="3"/>
  <c r="K6032" i="3"/>
  <c r="F6032" i="3"/>
  <c r="Q6033" i="3"/>
  <c r="K6033" i="3"/>
  <c r="F6033" i="3"/>
  <c r="Q6034" i="3"/>
  <c r="K6034" i="3"/>
  <c r="F6034" i="3"/>
  <c r="Q6035" i="3"/>
  <c r="K6035" i="3"/>
  <c r="F6035" i="3"/>
  <c r="Q6036" i="3"/>
  <c r="K6036" i="3"/>
  <c r="F6036" i="3"/>
  <c r="Q6037" i="3"/>
  <c r="K6037" i="3"/>
  <c r="F6037" i="3"/>
  <c r="Q6038" i="3"/>
  <c r="K6038" i="3"/>
  <c r="F6038" i="3"/>
  <c r="Q6039" i="3"/>
  <c r="K6039" i="3"/>
  <c r="F6039" i="3"/>
  <c r="Q6040" i="3"/>
  <c r="K6040" i="3"/>
  <c r="F6040" i="3"/>
  <c r="Q6041" i="3"/>
  <c r="K6041" i="3"/>
  <c r="F6041" i="3"/>
  <c r="Q6042" i="3"/>
  <c r="K6042" i="3"/>
  <c r="F6042" i="3"/>
  <c r="Q6043" i="3"/>
  <c r="K6043" i="3"/>
  <c r="F6043" i="3"/>
  <c r="Q6044" i="3"/>
  <c r="K6044" i="3"/>
  <c r="F6044" i="3"/>
  <c r="Q6045" i="3"/>
  <c r="K6045" i="3"/>
  <c r="F6045" i="3"/>
  <c r="Q6046" i="3"/>
  <c r="K6046" i="3"/>
  <c r="F6046" i="3"/>
  <c r="Q6047" i="3"/>
  <c r="K6047" i="3"/>
  <c r="F6047" i="3"/>
  <c r="Q6048" i="3"/>
  <c r="K6048" i="3"/>
  <c r="F6048" i="3"/>
  <c r="Q6049" i="3"/>
  <c r="K6049" i="3"/>
  <c r="F6049" i="3"/>
  <c r="Q6050" i="3"/>
  <c r="K6050" i="3"/>
  <c r="F6050" i="3"/>
  <c r="Q6051" i="3"/>
  <c r="K6051" i="3"/>
  <c r="F6051" i="3"/>
  <c r="Q6052" i="3"/>
  <c r="K6052" i="3"/>
  <c r="F6052" i="3"/>
  <c r="Q6053" i="3"/>
  <c r="K6053" i="3"/>
  <c r="F6053" i="3"/>
  <c r="Q6054" i="3"/>
  <c r="K6054" i="3"/>
  <c r="F6054" i="3"/>
  <c r="Q6055" i="3"/>
  <c r="K6055" i="3"/>
  <c r="F6055" i="3"/>
  <c r="Q6056" i="3"/>
  <c r="K6056" i="3"/>
  <c r="F6056" i="3"/>
  <c r="Q6057" i="3"/>
  <c r="K6057" i="3"/>
  <c r="F6057" i="3"/>
  <c r="Q6058" i="3"/>
  <c r="K6058" i="3"/>
  <c r="F6058" i="3"/>
  <c r="Q6059" i="3"/>
  <c r="K6059" i="3"/>
  <c r="F6059" i="3"/>
  <c r="Q6060" i="3"/>
  <c r="K6060" i="3"/>
  <c r="F6060" i="3"/>
  <c r="Q6061" i="3"/>
  <c r="K6061" i="3"/>
  <c r="F6061" i="3"/>
  <c r="Q6062" i="3"/>
  <c r="K6062" i="3"/>
  <c r="F6062" i="3"/>
  <c r="Q6063" i="3"/>
  <c r="K6063" i="3"/>
  <c r="F6063" i="3"/>
  <c r="Q6064" i="3"/>
  <c r="K6064" i="3"/>
  <c r="F6064" i="3"/>
  <c r="Q6065" i="3"/>
  <c r="K6065" i="3"/>
  <c r="F6065" i="3"/>
  <c r="Q6066" i="3"/>
  <c r="K6066" i="3"/>
  <c r="F6066" i="3"/>
  <c r="Q6067" i="3"/>
  <c r="K6067" i="3"/>
  <c r="F6067" i="3"/>
  <c r="Q6068" i="3"/>
  <c r="K6068" i="3"/>
  <c r="F6068" i="3"/>
  <c r="Q6069" i="3"/>
  <c r="K6069" i="3"/>
  <c r="F6069" i="3"/>
  <c r="Q6070" i="3"/>
  <c r="K6070" i="3"/>
  <c r="F6070" i="3"/>
  <c r="Q6071" i="3"/>
  <c r="K6071" i="3"/>
  <c r="F6071" i="3"/>
  <c r="Q6072" i="3"/>
  <c r="K6072" i="3"/>
  <c r="F6072" i="3"/>
  <c r="Q6073" i="3"/>
  <c r="K6073" i="3"/>
  <c r="F6073" i="3"/>
  <c r="Q6074" i="3"/>
  <c r="K6074" i="3"/>
  <c r="F6074" i="3"/>
  <c r="Q6075" i="3"/>
  <c r="K6075" i="3"/>
  <c r="F6075" i="3"/>
  <c r="Q6076" i="3"/>
  <c r="K6076" i="3"/>
  <c r="F6076" i="3"/>
  <c r="Q6077" i="3"/>
  <c r="K6077" i="3"/>
  <c r="F6077" i="3"/>
  <c r="Q6078" i="3"/>
  <c r="K6078" i="3"/>
  <c r="F6078" i="3"/>
  <c r="Q6079" i="3"/>
  <c r="K6079" i="3"/>
  <c r="F6079" i="3"/>
  <c r="Q6080" i="3"/>
  <c r="K6080" i="3"/>
  <c r="F6080" i="3"/>
  <c r="Q6081" i="3"/>
  <c r="K6081" i="3"/>
  <c r="F6081" i="3"/>
  <c r="Q6082" i="3"/>
  <c r="K6082" i="3"/>
  <c r="F6082" i="3"/>
  <c r="Q6083" i="3"/>
  <c r="K6083" i="3"/>
  <c r="F6083" i="3"/>
  <c r="Q6084" i="3"/>
  <c r="K6084" i="3"/>
  <c r="F6084" i="3"/>
  <c r="Q6085" i="3"/>
  <c r="K6085" i="3"/>
  <c r="F6085" i="3"/>
  <c r="Q6086" i="3"/>
  <c r="K6086" i="3"/>
  <c r="F6086" i="3"/>
  <c r="Q6087" i="3"/>
  <c r="K6087" i="3"/>
  <c r="F6087" i="3"/>
  <c r="Q6088" i="3"/>
  <c r="K6088" i="3"/>
  <c r="F6088" i="3"/>
  <c r="Q6089" i="3"/>
  <c r="K6089" i="3"/>
  <c r="F6089" i="3"/>
  <c r="Q6090" i="3"/>
  <c r="K6090" i="3"/>
  <c r="F6090" i="3"/>
  <c r="Q6091" i="3"/>
  <c r="K6091" i="3"/>
  <c r="F6091" i="3"/>
  <c r="Q6092" i="3"/>
  <c r="K6092" i="3"/>
  <c r="F6092" i="3"/>
  <c r="Q6093" i="3"/>
  <c r="K6093" i="3"/>
  <c r="F6093" i="3"/>
  <c r="Q6094" i="3"/>
  <c r="K6094" i="3"/>
  <c r="F6094" i="3"/>
  <c r="Q6095" i="3"/>
  <c r="K6095" i="3"/>
  <c r="F6095" i="3"/>
  <c r="Q6096" i="3"/>
  <c r="K6096" i="3"/>
  <c r="F6096" i="3"/>
  <c r="Q6097" i="3"/>
  <c r="K6097" i="3"/>
  <c r="F6097" i="3"/>
  <c r="Q6098" i="3"/>
  <c r="K6098" i="3"/>
  <c r="F6098" i="3"/>
  <c r="Q6099" i="3"/>
  <c r="K6099" i="3"/>
  <c r="F6099" i="3"/>
  <c r="Q6100" i="3"/>
  <c r="K6100" i="3"/>
  <c r="F6100" i="3"/>
  <c r="Q6101" i="3"/>
  <c r="K6101" i="3"/>
  <c r="F6101" i="3"/>
  <c r="Q6102" i="3"/>
  <c r="K6102" i="3"/>
  <c r="F6102" i="3"/>
  <c r="Q6103" i="3"/>
  <c r="K6103" i="3"/>
  <c r="F6103" i="3"/>
  <c r="Q6104" i="3"/>
  <c r="K6104" i="3"/>
  <c r="F6104" i="3"/>
  <c r="Q6105" i="3"/>
  <c r="K6105" i="3"/>
  <c r="F6105" i="3"/>
  <c r="Q6106" i="3"/>
  <c r="K6106" i="3"/>
  <c r="F6106" i="3"/>
  <c r="Q6107" i="3"/>
  <c r="K6107" i="3"/>
  <c r="F6107" i="3"/>
  <c r="Q6108" i="3"/>
  <c r="K6108" i="3"/>
  <c r="F6108" i="3"/>
  <c r="Q6109" i="3"/>
  <c r="K6109" i="3"/>
  <c r="F6109" i="3"/>
  <c r="Q6110" i="3"/>
  <c r="K6110" i="3"/>
  <c r="F6110" i="3"/>
  <c r="Q6111" i="3"/>
  <c r="K6111" i="3"/>
  <c r="F6111" i="3"/>
  <c r="Q6112" i="3"/>
  <c r="K6112" i="3"/>
  <c r="F6112" i="3"/>
  <c r="Q6113" i="3"/>
  <c r="K6113" i="3"/>
  <c r="F6113" i="3"/>
  <c r="Q6114" i="3"/>
  <c r="K6114" i="3"/>
  <c r="F6114" i="3"/>
  <c r="Q6115" i="3"/>
  <c r="K6115" i="3"/>
  <c r="F6115" i="3"/>
  <c r="Q6116" i="3"/>
  <c r="K6116" i="3"/>
  <c r="F6116" i="3"/>
  <c r="Q6117" i="3"/>
  <c r="K6117" i="3"/>
  <c r="F6117" i="3"/>
  <c r="Q6118" i="3"/>
  <c r="K6118" i="3"/>
  <c r="F6118" i="3"/>
  <c r="Q6119" i="3"/>
  <c r="K6119" i="3"/>
  <c r="F6119" i="3"/>
  <c r="Q6120" i="3"/>
  <c r="K6120" i="3"/>
  <c r="F6120" i="3"/>
  <c r="Q6121" i="3"/>
  <c r="K6121" i="3"/>
  <c r="F6121" i="3"/>
  <c r="Q6122" i="3"/>
  <c r="K6122" i="3"/>
  <c r="F6122" i="3"/>
  <c r="Q6123" i="3"/>
  <c r="K6123" i="3"/>
  <c r="F6123" i="3"/>
  <c r="Q6124" i="3"/>
  <c r="K6124" i="3"/>
  <c r="F6124" i="3"/>
  <c r="Q6125" i="3"/>
  <c r="K6125" i="3"/>
  <c r="F6125" i="3"/>
  <c r="Q6126" i="3"/>
  <c r="K6126" i="3"/>
  <c r="F6126" i="3"/>
  <c r="Q6127" i="3"/>
  <c r="K6127" i="3"/>
  <c r="F6127" i="3"/>
  <c r="Q6128" i="3"/>
  <c r="K6128" i="3"/>
  <c r="F6128" i="3"/>
  <c r="Q6129" i="3"/>
  <c r="K6129" i="3"/>
  <c r="F6129" i="3"/>
  <c r="Q6130" i="3"/>
  <c r="K6130" i="3"/>
  <c r="F6130" i="3"/>
  <c r="Q6131" i="3"/>
  <c r="K6131" i="3"/>
  <c r="F6131" i="3"/>
  <c r="Q6132" i="3"/>
  <c r="K6132" i="3"/>
  <c r="F6132" i="3"/>
  <c r="Q6133" i="3"/>
  <c r="K6133" i="3"/>
  <c r="F6133" i="3"/>
  <c r="Q6134" i="3"/>
  <c r="K6134" i="3"/>
  <c r="F6134" i="3"/>
  <c r="Q6135" i="3"/>
  <c r="K6135" i="3"/>
  <c r="F6135" i="3"/>
  <c r="Q6136" i="3"/>
  <c r="K6136" i="3"/>
  <c r="F6136" i="3"/>
  <c r="Q6137" i="3"/>
  <c r="K6137" i="3"/>
  <c r="F6137" i="3"/>
  <c r="Q6138" i="3"/>
  <c r="K6138" i="3"/>
  <c r="F6138" i="3"/>
  <c r="Q6139" i="3"/>
  <c r="K6139" i="3"/>
  <c r="F6139" i="3"/>
  <c r="Q6140" i="3"/>
  <c r="K6140" i="3"/>
  <c r="F6140" i="3"/>
  <c r="Q6141" i="3"/>
  <c r="K6141" i="3"/>
  <c r="F6141" i="3"/>
  <c r="Q6142" i="3"/>
  <c r="K6142" i="3"/>
  <c r="F6142" i="3"/>
  <c r="Q6143" i="3"/>
  <c r="K6143" i="3"/>
  <c r="F6143" i="3"/>
  <c r="Q6144" i="3"/>
  <c r="K6144" i="3"/>
  <c r="F6144" i="3"/>
  <c r="Q6145" i="3"/>
  <c r="K6145" i="3"/>
  <c r="F6145" i="3"/>
  <c r="Q6146" i="3"/>
  <c r="K6146" i="3"/>
  <c r="F6146" i="3"/>
  <c r="Q6147" i="3"/>
  <c r="K6147" i="3"/>
  <c r="F6147" i="3"/>
  <c r="Q6148" i="3"/>
  <c r="K6148" i="3"/>
  <c r="F6148" i="3"/>
  <c r="Q6149" i="3"/>
  <c r="K6149" i="3"/>
  <c r="F6149" i="3"/>
  <c r="Q6150" i="3"/>
  <c r="K6150" i="3"/>
  <c r="F6150" i="3"/>
  <c r="Q6151" i="3"/>
  <c r="K6151" i="3"/>
  <c r="F6151" i="3"/>
  <c r="Q6152" i="3"/>
  <c r="K6152" i="3"/>
  <c r="F6152" i="3"/>
  <c r="Q6153" i="3"/>
  <c r="K6153" i="3"/>
  <c r="F6153" i="3"/>
  <c r="Q6154" i="3"/>
  <c r="K6154" i="3"/>
  <c r="F6154" i="3"/>
  <c r="Q6155" i="3"/>
  <c r="K6155" i="3"/>
  <c r="F6155" i="3"/>
  <c r="Q6156" i="3"/>
  <c r="K6156" i="3"/>
  <c r="F6156" i="3"/>
  <c r="Q6157" i="3"/>
  <c r="K6157" i="3"/>
  <c r="F6157" i="3"/>
  <c r="Q6158" i="3"/>
  <c r="K6158" i="3"/>
  <c r="F6158" i="3"/>
  <c r="Q6159" i="3"/>
  <c r="K6159" i="3"/>
  <c r="F6159" i="3"/>
  <c r="Q6160" i="3"/>
  <c r="K6160" i="3"/>
  <c r="F6160" i="3"/>
  <c r="Q6161" i="3"/>
  <c r="K6161" i="3"/>
  <c r="F6161" i="3"/>
  <c r="Q6162" i="3"/>
  <c r="K6162" i="3"/>
  <c r="F6162" i="3"/>
  <c r="Q6163" i="3"/>
  <c r="K6163" i="3"/>
  <c r="F6163" i="3"/>
  <c r="Q6164" i="3"/>
  <c r="K6164" i="3"/>
  <c r="F6164" i="3"/>
  <c r="Q6165" i="3"/>
  <c r="K6165" i="3"/>
  <c r="F6165" i="3"/>
  <c r="Q6166" i="3"/>
  <c r="K6166" i="3"/>
  <c r="F6166" i="3"/>
  <c r="Q6167" i="3"/>
  <c r="K6167" i="3"/>
  <c r="F6167" i="3"/>
  <c r="Q6168" i="3"/>
  <c r="K6168" i="3"/>
  <c r="F6168" i="3"/>
  <c r="Q6169" i="3"/>
  <c r="K6169" i="3"/>
  <c r="F6169" i="3"/>
  <c r="Q6170" i="3"/>
  <c r="K6170" i="3"/>
  <c r="F6170" i="3"/>
  <c r="Q6171" i="3"/>
  <c r="K6171" i="3"/>
  <c r="F6171" i="3"/>
  <c r="Q6172" i="3"/>
  <c r="K6172" i="3"/>
  <c r="F6172" i="3"/>
  <c r="Q6173" i="3"/>
  <c r="K6173" i="3"/>
  <c r="F6173" i="3"/>
  <c r="Q6174" i="3"/>
  <c r="K6174" i="3"/>
  <c r="F6174" i="3"/>
  <c r="Q6175" i="3"/>
  <c r="K6175" i="3"/>
  <c r="F6175" i="3"/>
  <c r="Q6176" i="3"/>
  <c r="K6176" i="3"/>
  <c r="F6176" i="3"/>
  <c r="Q6177" i="3"/>
  <c r="K6177" i="3"/>
  <c r="F6177" i="3"/>
  <c r="Q6178" i="3"/>
  <c r="K6178" i="3"/>
  <c r="F6178" i="3"/>
  <c r="Q6179" i="3"/>
  <c r="K6179" i="3"/>
  <c r="F6179" i="3"/>
  <c r="Q6180" i="3"/>
  <c r="K6180" i="3"/>
  <c r="F6180" i="3"/>
  <c r="Q6181" i="3"/>
  <c r="K6181" i="3"/>
  <c r="F6181" i="3"/>
  <c r="Q6182" i="3"/>
  <c r="K6182" i="3"/>
  <c r="F6182" i="3"/>
  <c r="Q6183" i="3"/>
  <c r="K6183" i="3"/>
  <c r="F6183" i="3"/>
  <c r="Q6184" i="3"/>
  <c r="K6184" i="3"/>
  <c r="F6184" i="3"/>
  <c r="Q6185" i="3"/>
  <c r="K6185" i="3"/>
  <c r="F6185" i="3"/>
  <c r="Q6186" i="3"/>
  <c r="K6186" i="3"/>
  <c r="F6186" i="3"/>
  <c r="Q6187" i="3"/>
  <c r="K6187" i="3"/>
  <c r="F6187" i="3"/>
  <c r="Q6188" i="3"/>
  <c r="K6188" i="3"/>
  <c r="F6188" i="3"/>
  <c r="Q6189" i="3"/>
  <c r="K6189" i="3"/>
  <c r="F6189" i="3"/>
  <c r="Q6190" i="3"/>
  <c r="K6190" i="3"/>
  <c r="F6190" i="3"/>
  <c r="Q6191" i="3"/>
  <c r="K6191" i="3"/>
  <c r="F6191" i="3"/>
  <c r="Q6192" i="3"/>
  <c r="K6192" i="3"/>
  <c r="F6192" i="3"/>
  <c r="Q6193" i="3"/>
  <c r="K6193" i="3"/>
  <c r="F6193" i="3"/>
  <c r="Q6194" i="3"/>
  <c r="K6194" i="3"/>
  <c r="F6194" i="3"/>
  <c r="Q6195" i="3"/>
  <c r="K6195" i="3"/>
  <c r="F6195" i="3"/>
  <c r="Q6196" i="3"/>
  <c r="K6196" i="3"/>
  <c r="F6196" i="3"/>
  <c r="Q6197" i="3"/>
  <c r="K6197" i="3"/>
  <c r="F6197" i="3"/>
  <c r="Q6198" i="3"/>
  <c r="K6198" i="3"/>
  <c r="F6198" i="3"/>
  <c r="Q6199" i="3"/>
  <c r="K6199" i="3"/>
  <c r="F6199" i="3"/>
  <c r="Q6200" i="3"/>
  <c r="K6200" i="3"/>
  <c r="F6200" i="3"/>
  <c r="Q6201" i="3"/>
  <c r="K6201" i="3"/>
  <c r="F6201" i="3"/>
  <c r="Q6202" i="3"/>
  <c r="K6202" i="3"/>
  <c r="F6202" i="3"/>
  <c r="Q6203" i="3"/>
  <c r="K6203" i="3"/>
  <c r="F6203" i="3"/>
  <c r="Q6204" i="3"/>
  <c r="K6204" i="3"/>
  <c r="F6204" i="3"/>
  <c r="Q6205" i="3"/>
  <c r="K6205" i="3"/>
  <c r="F6205" i="3"/>
  <c r="Q6206" i="3"/>
  <c r="K6206" i="3"/>
  <c r="F6206" i="3"/>
  <c r="Q6207" i="3"/>
  <c r="K6207" i="3"/>
  <c r="F6207" i="3"/>
  <c r="Q6208" i="3"/>
  <c r="K6208" i="3"/>
  <c r="F6208" i="3"/>
  <c r="Q6209" i="3"/>
  <c r="K6209" i="3"/>
  <c r="F6209" i="3"/>
  <c r="Q6210" i="3"/>
  <c r="K6210" i="3"/>
  <c r="F6210" i="3"/>
  <c r="Q6211" i="3"/>
  <c r="K6211" i="3"/>
  <c r="F6211" i="3"/>
  <c r="Q6212" i="3"/>
  <c r="K6212" i="3"/>
  <c r="F6212" i="3"/>
  <c r="Q6213" i="3"/>
  <c r="K6213" i="3"/>
  <c r="F6213" i="3"/>
  <c r="Q6214" i="3"/>
  <c r="K6214" i="3"/>
  <c r="F6214" i="3"/>
  <c r="Q6215" i="3"/>
  <c r="K6215" i="3"/>
  <c r="F6215" i="3"/>
  <c r="Q6216" i="3"/>
  <c r="K6216" i="3"/>
  <c r="F6216" i="3"/>
  <c r="Q6217" i="3"/>
  <c r="K6217" i="3"/>
  <c r="F6217" i="3"/>
  <c r="Q6218" i="3"/>
  <c r="K6218" i="3"/>
  <c r="F6218" i="3"/>
  <c r="Q6219" i="3"/>
  <c r="K6219" i="3"/>
  <c r="F6219" i="3"/>
  <c r="Q6220" i="3"/>
  <c r="K6220" i="3"/>
  <c r="F6220" i="3"/>
  <c r="Q6221" i="3"/>
  <c r="K6221" i="3"/>
  <c r="F6221" i="3"/>
  <c r="Q6222" i="3"/>
  <c r="K6222" i="3"/>
  <c r="F6222" i="3"/>
  <c r="Q6223" i="3"/>
  <c r="K6223" i="3"/>
  <c r="F6223" i="3"/>
  <c r="Q6224" i="3"/>
  <c r="K6224" i="3"/>
  <c r="F6224" i="3"/>
  <c r="Q6225" i="3"/>
  <c r="K6225" i="3"/>
  <c r="F6225" i="3"/>
  <c r="Q6226" i="3"/>
  <c r="K6226" i="3"/>
  <c r="F6226" i="3"/>
  <c r="Q6227" i="3"/>
  <c r="K6227" i="3"/>
  <c r="F6227" i="3"/>
  <c r="Q6228" i="3"/>
  <c r="K6228" i="3"/>
  <c r="F6228" i="3"/>
  <c r="Q6229" i="3"/>
  <c r="K6229" i="3"/>
  <c r="F6229" i="3"/>
  <c r="Q6230" i="3"/>
  <c r="K6230" i="3"/>
  <c r="F6230" i="3"/>
  <c r="Q6231" i="3"/>
  <c r="K6231" i="3"/>
  <c r="F6231" i="3"/>
  <c r="Q6232" i="3"/>
  <c r="K6232" i="3"/>
  <c r="F6232" i="3"/>
  <c r="Q6233" i="3"/>
  <c r="K6233" i="3"/>
  <c r="F6233" i="3"/>
  <c r="Q6234" i="3"/>
  <c r="K6234" i="3"/>
  <c r="F6234" i="3"/>
  <c r="Q6235" i="3"/>
  <c r="K6235" i="3"/>
  <c r="F6235" i="3"/>
  <c r="Q6236" i="3"/>
  <c r="K6236" i="3"/>
  <c r="F6236" i="3"/>
  <c r="Q6237" i="3"/>
  <c r="K6237" i="3"/>
  <c r="F6237" i="3"/>
  <c r="Q6238" i="3"/>
  <c r="K6238" i="3"/>
  <c r="F6238" i="3"/>
  <c r="Q6239" i="3"/>
  <c r="K6239" i="3"/>
  <c r="F6239" i="3"/>
  <c r="Q6240" i="3"/>
  <c r="K6240" i="3"/>
  <c r="F6240" i="3"/>
  <c r="Q6241" i="3"/>
  <c r="K6241" i="3"/>
  <c r="F6241" i="3"/>
  <c r="Q6242" i="3"/>
  <c r="K6242" i="3"/>
  <c r="F6242" i="3"/>
  <c r="Q6243" i="3"/>
  <c r="K6243" i="3"/>
  <c r="F6243" i="3"/>
  <c r="Q6244" i="3"/>
  <c r="K6244" i="3"/>
  <c r="F6244" i="3"/>
  <c r="Q6245" i="3"/>
  <c r="K6245" i="3"/>
  <c r="F6245" i="3"/>
  <c r="Q6246" i="3"/>
  <c r="K6246" i="3"/>
  <c r="F6246" i="3"/>
  <c r="Q6247" i="3"/>
  <c r="K6247" i="3"/>
  <c r="F6247" i="3"/>
  <c r="Q6248" i="3"/>
  <c r="K6248" i="3"/>
  <c r="F6248" i="3"/>
  <c r="Q6249" i="3"/>
  <c r="K6249" i="3"/>
  <c r="F6249" i="3"/>
  <c r="Q6250" i="3"/>
  <c r="K6250" i="3"/>
  <c r="F6250" i="3"/>
  <c r="Q6251" i="3"/>
  <c r="K6251" i="3"/>
  <c r="F6251" i="3"/>
  <c r="Q6252" i="3"/>
  <c r="K6252" i="3"/>
  <c r="F6252" i="3"/>
  <c r="Q6253" i="3"/>
  <c r="K6253" i="3"/>
  <c r="F6253" i="3"/>
  <c r="Q6254" i="3"/>
  <c r="K6254" i="3"/>
  <c r="F6254" i="3"/>
  <c r="Q6255" i="3"/>
  <c r="K6255" i="3"/>
  <c r="F6255" i="3"/>
  <c r="Q6256" i="3"/>
  <c r="K6256" i="3"/>
  <c r="F6256" i="3"/>
  <c r="Q6257" i="3"/>
  <c r="K6257" i="3"/>
  <c r="F6257" i="3"/>
  <c r="Q6258" i="3"/>
  <c r="K6258" i="3"/>
  <c r="F6258" i="3"/>
  <c r="Q6259" i="3"/>
  <c r="K6259" i="3"/>
  <c r="F6259" i="3"/>
  <c r="Q6260" i="3"/>
  <c r="K6260" i="3"/>
  <c r="F6260" i="3"/>
  <c r="Q6261" i="3"/>
  <c r="K6261" i="3"/>
  <c r="F6261" i="3"/>
  <c r="Q6262" i="3"/>
  <c r="K6262" i="3"/>
  <c r="F6262" i="3"/>
  <c r="Q6263" i="3"/>
  <c r="K6263" i="3"/>
  <c r="F6263" i="3"/>
  <c r="Q6264" i="3"/>
  <c r="K6264" i="3"/>
  <c r="F6264" i="3"/>
  <c r="Q6265" i="3"/>
  <c r="K6265" i="3"/>
  <c r="F6265" i="3"/>
  <c r="Q6266" i="3"/>
  <c r="K6266" i="3"/>
  <c r="F6266" i="3"/>
  <c r="Q6267" i="3"/>
  <c r="K6267" i="3"/>
  <c r="F6267" i="3"/>
  <c r="Q6268" i="3"/>
  <c r="K6268" i="3"/>
  <c r="F6268" i="3"/>
  <c r="Q6269" i="3"/>
  <c r="K6269" i="3"/>
  <c r="F6269" i="3"/>
  <c r="Q6270" i="3"/>
  <c r="K6270" i="3"/>
  <c r="F6270" i="3"/>
  <c r="Q6271" i="3"/>
  <c r="K6271" i="3"/>
  <c r="F6271" i="3"/>
  <c r="Q6272" i="3"/>
  <c r="K6272" i="3"/>
  <c r="F6272" i="3"/>
  <c r="Q6273" i="3"/>
  <c r="K6273" i="3"/>
  <c r="F6273" i="3"/>
  <c r="Q6274" i="3"/>
  <c r="K6274" i="3"/>
  <c r="F6274" i="3"/>
  <c r="Q6275" i="3"/>
  <c r="K6275" i="3"/>
  <c r="F6275" i="3"/>
  <c r="Q6276" i="3"/>
  <c r="K6276" i="3"/>
  <c r="F6276" i="3"/>
  <c r="Q6277" i="3"/>
  <c r="K6277" i="3"/>
  <c r="F6277" i="3"/>
  <c r="Q6278" i="3"/>
  <c r="K6278" i="3"/>
  <c r="F6278" i="3"/>
  <c r="Q6279" i="3"/>
  <c r="K6279" i="3"/>
  <c r="F6279" i="3"/>
  <c r="Q6280" i="3"/>
  <c r="K6280" i="3"/>
  <c r="F6280" i="3"/>
  <c r="Q6281" i="3"/>
  <c r="K6281" i="3"/>
  <c r="F6281" i="3"/>
  <c r="Q6282" i="3"/>
  <c r="K6282" i="3"/>
  <c r="F6282" i="3"/>
  <c r="Q6283" i="3"/>
  <c r="K6283" i="3"/>
  <c r="F6283" i="3"/>
  <c r="Q6284" i="3"/>
  <c r="K6284" i="3"/>
  <c r="F6284" i="3"/>
  <c r="Q6285" i="3"/>
  <c r="K6285" i="3"/>
  <c r="F6285" i="3"/>
  <c r="Q6286" i="3"/>
  <c r="K6286" i="3"/>
  <c r="F6286" i="3"/>
  <c r="Q6287" i="3"/>
  <c r="K6287" i="3"/>
  <c r="F6287" i="3"/>
  <c r="Q6288" i="3"/>
  <c r="K6288" i="3"/>
  <c r="F6288" i="3"/>
  <c r="Q6289" i="3"/>
  <c r="K6289" i="3"/>
  <c r="F6289" i="3"/>
  <c r="Q6290" i="3"/>
  <c r="K6290" i="3"/>
  <c r="F6290" i="3"/>
  <c r="Q6291" i="3"/>
  <c r="K6291" i="3"/>
  <c r="F6291" i="3"/>
  <c r="Q6292" i="3"/>
  <c r="K6292" i="3"/>
  <c r="F6292" i="3"/>
  <c r="Q6293" i="3"/>
  <c r="K6293" i="3"/>
  <c r="F6293" i="3"/>
  <c r="Q6294" i="3"/>
  <c r="K6294" i="3"/>
  <c r="F6294" i="3"/>
  <c r="Q6295" i="3"/>
  <c r="K6295" i="3"/>
  <c r="F6295" i="3"/>
  <c r="Q6296" i="3"/>
  <c r="K6296" i="3"/>
  <c r="F6296" i="3"/>
  <c r="Q6297" i="3"/>
  <c r="K6297" i="3"/>
  <c r="F6297" i="3"/>
  <c r="Q6298" i="3"/>
  <c r="K6298" i="3"/>
  <c r="F6298" i="3"/>
  <c r="Q6299" i="3"/>
  <c r="K6299" i="3"/>
  <c r="F6299" i="3"/>
  <c r="Q6300" i="3"/>
  <c r="K6300" i="3"/>
  <c r="F6300" i="3"/>
  <c r="Q6301" i="3"/>
  <c r="K6301" i="3"/>
  <c r="F6301" i="3"/>
  <c r="Q6302" i="3"/>
  <c r="K6302" i="3"/>
  <c r="F6302" i="3"/>
  <c r="Q6303" i="3"/>
  <c r="K6303" i="3"/>
  <c r="F6303" i="3"/>
  <c r="Q6304" i="3"/>
  <c r="K6304" i="3"/>
  <c r="F6304" i="3"/>
  <c r="Q6305" i="3"/>
  <c r="K6305" i="3"/>
  <c r="F6305" i="3"/>
  <c r="Q6306" i="3"/>
  <c r="K6306" i="3"/>
  <c r="F6306" i="3"/>
  <c r="Q6307" i="3"/>
  <c r="K6307" i="3"/>
  <c r="F6307" i="3"/>
  <c r="Q6308" i="3"/>
  <c r="K6308" i="3"/>
  <c r="F6308" i="3"/>
  <c r="Q6309" i="3"/>
  <c r="K6309" i="3"/>
  <c r="F6309" i="3"/>
  <c r="Q6310" i="3"/>
  <c r="K6310" i="3"/>
  <c r="F6310" i="3"/>
  <c r="Q6311" i="3"/>
  <c r="K6311" i="3"/>
  <c r="F6311" i="3"/>
  <c r="Q6312" i="3"/>
  <c r="K6312" i="3"/>
  <c r="F6312" i="3"/>
  <c r="Q6313" i="3"/>
  <c r="K6313" i="3"/>
  <c r="F6313" i="3"/>
  <c r="Q6314" i="3"/>
  <c r="K6314" i="3"/>
  <c r="F6314" i="3"/>
  <c r="Q6315" i="3"/>
  <c r="K6315" i="3"/>
  <c r="F6315" i="3"/>
  <c r="Q6316" i="3"/>
  <c r="K6316" i="3"/>
  <c r="F6316" i="3"/>
  <c r="Q6317" i="3"/>
  <c r="K6317" i="3"/>
  <c r="F6317" i="3"/>
  <c r="Q6318" i="3"/>
  <c r="K6318" i="3"/>
  <c r="F6318" i="3"/>
  <c r="Q6319" i="3"/>
  <c r="K6319" i="3"/>
  <c r="F6319" i="3"/>
  <c r="Q6320" i="3"/>
  <c r="K6320" i="3"/>
  <c r="F6320" i="3"/>
  <c r="Q6321" i="3"/>
  <c r="K6321" i="3"/>
  <c r="F6321" i="3"/>
  <c r="Q6322" i="3"/>
  <c r="K6322" i="3"/>
  <c r="F6322" i="3"/>
  <c r="Q6323" i="3"/>
  <c r="K6323" i="3"/>
  <c r="F6323" i="3"/>
  <c r="Q6324" i="3"/>
  <c r="K6324" i="3"/>
  <c r="F6324" i="3"/>
  <c r="Q6325" i="3"/>
  <c r="K6325" i="3"/>
  <c r="F6325" i="3"/>
  <c r="Q6326" i="3"/>
  <c r="K6326" i="3"/>
  <c r="F6326" i="3"/>
  <c r="Q6327" i="3"/>
  <c r="K6327" i="3"/>
  <c r="F6327" i="3"/>
  <c r="Q6328" i="3"/>
  <c r="K6328" i="3"/>
  <c r="F6328" i="3"/>
  <c r="Q6329" i="3"/>
  <c r="K6329" i="3"/>
  <c r="F6329" i="3"/>
  <c r="Q6330" i="3"/>
  <c r="K6330" i="3"/>
  <c r="F6330" i="3"/>
  <c r="Q6331" i="3"/>
  <c r="K6331" i="3"/>
  <c r="F6331" i="3"/>
  <c r="Q6332" i="3"/>
  <c r="K6332" i="3"/>
  <c r="F6332" i="3"/>
  <c r="Q6333" i="3"/>
  <c r="K6333" i="3"/>
  <c r="F6333" i="3"/>
  <c r="Q6334" i="3"/>
  <c r="K6334" i="3"/>
  <c r="F6334" i="3"/>
  <c r="Q6335" i="3"/>
  <c r="K6335" i="3"/>
  <c r="F6335" i="3"/>
  <c r="Q6336" i="3"/>
  <c r="K6336" i="3"/>
  <c r="F6336" i="3"/>
  <c r="Q6337" i="3"/>
  <c r="K6337" i="3"/>
  <c r="F6337" i="3"/>
  <c r="Q6338" i="3"/>
  <c r="K6338" i="3"/>
  <c r="F6338" i="3"/>
  <c r="Q6339" i="3"/>
  <c r="K6339" i="3"/>
  <c r="F6339" i="3"/>
  <c r="Q6340" i="3"/>
  <c r="K6340" i="3"/>
  <c r="F6340" i="3"/>
  <c r="Q6341" i="3"/>
  <c r="K6341" i="3"/>
  <c r="F6341" i="3"/>
  <c r="Q6342" i="3"/>
  <c r="K6342" i="3"/>
  <c r="F6342" i="3"/>
  <c r="Q6343" i="3"/>
  <c r="K6343" i="3"/>
  <c r="F6343" i="3"/>
  <c r="Q6344" i="3"/>
  <c r="K6344" i="3"/>
  <c r="F6344" i="3"/>
  <c r="Q6345" i="3"/>
  <c r="K6345" i="3"/>
  <c r="F6345" i="3"/>
  <c r="Q6346" i="3"/>
  <c r="K6346" i="3"/>
  <c r="F6346" i="3"/>
  <c r="Q6347" i="3"/>
  <c r="K6347" i="3"/>
  <c r="F6347" i="3"/>
  <c r="Q6348" i="3"/>
  <c r="K6348" i="3"/>
  <c r="F6348" i="3"/>
  <c r="Q6349" i="3"/>
  <c r="K6349" i="3"/>
  <c r="F6349" i="3"/>
  <c r="Q6350" i="3"/>
  <c r="K6350" i="3"/>
  <c r="F6350" i="3"/>
  <c r="Q6351" i="3"/>
  <c r="K6351" i="3"/>
  <c r="F6351" i="3"/>
  <c r="Q6352" i="3"/>
  <c r="K6352" i="3"/>
  <c r="F6352" i="3"/>
  <c r="Q6353" i="3"/>
  <c r="K6353" i="3"/>
  <c r="F6353" i="3"/>
  <c r="Q6354" i="3"/>
  <c r="K6354" i="3"/>
  <c r="F6354" i="3"/>
  <c r="Q6355" i="3"/>
  <c r="K6355" i="3"/>
  <c r="F6355" i="3"/>
  <c r="Q6356" i="3"/>
  <c r="K6356" i="3"/>
  <c r="F6356" i="3"/>
  <c r="Q6357" i="3"/>
  <c r="K6357" i="3"/>
  <c r="F6357" i="3"/>
  <c r="Q6358" i="3"/>
  <c r="K6358" i="3"/>
  <c r="F6358" i="3"/>
  <c r="Q6359" i="3"/>
  <c r="K6359" i="3"/>
  <c r="F6359" i="3"/>
  <c r="Q6360" i="3"/>
  <c r="K6360" i="3"/>
  <c r="F6360" i="3"/>
  <c r="Q6361" i="3"/>
  <c r="K6361" i="3"/>
  <c r="F6361" i="3"/>
  <c r="Q6362" i="3"/>
  <c r="K6362" i="3"/>
  <c r="F6362" i="3"/>
  <c r="Q6363" i="3"/>
  <c r="K6363" i="3"/>
  <c r="F6363" i="3"/>
  <c r="Q6364" i="3"/>
  <c r="K6364" i="3"/>
  <c r="F6364" i="3"/>
  <c r="Q6365" i="3"/>
  <c r="K6365" i="3"/>
  <c r="F6365" i="3"/>
  <c r="Q6366" i="3"/>
  <c r="K6366" i="3"/>
  <c r="F6366" i="3"/>
  <c r="Q6367" i="3"/>
  <c r="K6367" i="3"/>
  <c r="F6367" i="3"/>
  <c r="Q6368" i="3"/>
  <c r="K6368" i="3"/>
  <c r="F6368" i="3"/>
  <c r="Q6369" i="3"/>
  <c r="K6369" i="3"/>
  <c r="F6369" i="3"/>
  <c r="Q6370" i="3"/>
  <c r="K6370" i="3"/>
  <c r="F6370" i="3"/>
  <c r="Q6371" i="3"/>
  <c r="K6371" i="3"/>
  <c r="F6371" i="3"/>
  <c r="Q6372" i="3"/>
  <c r="K6372" i="3"/>
  <c r="F6372" i="3"/>
  <c r="Q6373" i="3"/>
  <c r="K6373" i="3"/>
  <c r="F6373" i="3"/>
  <c r="Q6374" i="3"/>
  <c r="K6374" i="3"/>
  <c r="F6374" i="3"/>
  <c r="Q6375" i="3"/>
  <c r="K6375" i="3"/>
  <c r="F6375" i="3"/>
  <c r="Q6376" i="3"/>
  <c r="K6376" i="3"/>
  <c r="F6376" i="3"/>
  <c r="Q6377" i="3"/>
  <c r="K6377" i="3"/>
  <c r="F6377" i="3"/>
  <c r="Q6378" i="3"/>
  <c r="K6378" i="3"/>
  <c r="F6378" i="3"/>
  <c r="Q6379" i="3"/>
  <c r="K6379" i="3"/>
  <c r="F6379" i="3"/>
  <c r="Q6380" i="3"/>
  <c r="K6380" i="3"/>
  <c r="F6380" i="3"/>
  <c r="Q6381" i="3"/>
  <c r="K6381" i="3"/>
  <c r="F6381" i="3"/>
  <c r="Q6382" i="3"/>
  <c r="K6382" i="3"/>
  <c r="F6382" i="3"/>
  <c r="Q6383" i="3"/>
  <c r="K6383" i="3"/>
  <c r="F6383" i="3"/>
  <c r="Q6384" i="3"/>
  <c r="K6384" i="3"/>
  <c r="F6384" i="3"/>
  <c r="Q6385" i="3"/>
  <c r="K6385" i="3"/>
  <c r="F6385" i="3"/>
  <c r="Q6386" i="3"/>
  <c r="K6386" i="3"/>
  <c r="F6386" i="3"/>
  <c r="Q6387" i="3"/>
  <c r="K6387" i="3"/>
  <c r="F6387" i="3"/>
  <c r="Q6388" i="3"/>
  <c r="K6388" i="3"/>
  <c r="F6388" i="3"/>
  <c r="Q6389" i="3"/>
  <c r="K6389" i="3"/>
  <c r="F6389" i="3"/>
  <c r="Q6390" i="3"/>
  <c r="K6390" i="3"/>
  <c r="F6390" i="3"/>
  <c r="Q6391" i="3"/>
  <c r="K6391" i="3"/>
  <c r="F6391" i="3"/>
  <c r="Q6392" i="3"/>
  <c r="K6392" i="3"/>
  <c r="F6392" i="3"/>
  <c r="Q6393" i="3"/>
  <c r="K6393" i="3"/>
  <c r="F6393" i="3"/>
  <c r="Q6394" i="3"/>
  <c r="K6394" i="3"/>
  <c r="F6394" i="3"/>
  <c r="Q6395" i="3"/>
  <c r="K6395" i="3"/>
  <c r="F6395" i="3"/>
  <c r="Q6396" i="3"/>
  <c r="K6396" i="3"/>
  <c r="F6396" i="3"/>
  <c r="Q6397" i="3"/>
  <c r="K6397" i="3"/>
  <c r="F6397" i="3"/>
  <c r="Q6398" i="3"/>
  <c r="K6398" i="3"/>
  <c r="F6398" i="3"/>
  <c r="Q6399" i="3"/>
  <c r="K6399" i="3"/>
  <c r="F6399" i="3"/>
  <c r="Q6400" i="3"/>
  <c r="K6400" i="3"/>
  <c r="F6400" i="3"/>
  <c r="Q6401" i="3"/>
  <c r="K6401" i="3"/>
  <c r="F6401" i="3"/>
  <c r="Q6402" i="3"/>
  <c r="K6402" i="3"/>
  <c r="F6402" i="3"/>
  <c r="Q6403" i="3"/>
  <c r="K6403" i="3"/>
  <c r="F6403" i="3"/>
  <c r="Q6404" i="3"/>
  <c r="K6404" i="3"/>
  <c r="F6404" i="3"/>
  <c r="Q6405" i="3"/>
  <c r="K6405" i="3"/>
  <c r="F6405" i="3"/>
  <c r="Q6406" i="3"/>
  <c r="K6406" i="3"/>
  <c r="F6406" i="3"/>
  <c r="Q6407" i="3"/>
  <c r="K6407" i="3"/>
  <c r="F6407" i="3"/>
  <c r="Q6408" i="3"/>
  <c r="K6408" i="3"/>
  <c r="F6408" i="3"/>
  <c r="Q6409" i="3"/>
  <c r="K6409" i="3"/>
  <c r="F6409" i="3"/>
  <c r="Q6410" i="3"/>
  <c r="K6410" i="3"/>
  <c r="F6410" i="3"/>
  <c r="Q6411" i="3"/>
  <c r="K6411" i="3"/>
  <c r="F6411" i="3"/>
  <c r="Q6412" i="3"/>
  <c r="K6412" i="3"/>
  <c r="F6412" i="3"/>
  <c r="Q6413" i="3"/>
  <c r="K6413" i="3"/>
  <c r="F6413" i="3"/>
  <c r="Q6414" i="3"/>
  <c r="K6414" i="3"/>
  <c r="F6414" i="3"/>
  <c r="Q6415" i="3"/>
  <c r="K6415" i="3"/>
  <c r="F6415" i="3"/>
  <c r="Q6416" i="3"/>
  <c r="K6416" i="3"/>
  <c r="F6416" i="3"/>
  <c r="Q6417" i="3"/>
  <c r="K6417" i="3"/>
  <c r="F6417" i="3"/>
  <c r="Q6418" i="3"/>
  <c r="K6418" i="3"/>
  <c r="F6418" i="3"/>
  <c r="Q6419" i="3"/>
  <c r="K6419" i="3"/>
  <c r="F6419" i="3"/>
  <c r="Q6420" i="3"/>
  <c r="K6420" i="3"/>
  <c r="F6420" i="3"/>
  <c r="Q6421" i="3"/>
  <c r="K6421" i="3"/>
  <c r="F6421" i="3"/>
  <c r="Q6422" i="3"/>
  <c r="K6422" i="3"/>
  <c r="F6422" i="3"/>
  <c r="Q6423" i="3"/>
  <c r="K6423" i="3"/>
  <c r="F6423" i="3"/>
  <c r="Q6424" i="3"/>
  <c r="K6424" i="3"/>
  <c r="F6424" i="3"/>
  <c r="Q6425" i="3"/>
  <c r="K6425" i="3"/>
  <c r="F6425" i="3"/>
  <c r="Q6426" i="3"/>
  <c r="K6426" i="3"/>
  <c r="F6426" i="3"/>
  <c r="Q6427" i="3"/>
  <c r="K6427" i="3"/>
  <c r="F6427" i="3"/>
  <c r="Q6428" i="3"/>
  <c r="K6428" i="3"/>
  <c r="F6428" i="3"/>
  <c r="Q6429" i="3"/>
  <c r="K6429" i="3"/>
  <c r="F6429" i="3"/>
  <c r="Q6430" i="3"/>
  <c r="K6430" i="3"/>
  <c r="F6430" i="3"/>
  <c r="Q6431" i="3"/>
  <c r="K6431" i="3"/>
  <c r="F6431" i="3"/>
  <c r="Q6432" i="3"/>
  <c r="K6432" i="3"/>
  <c r="F6432" i="3"/>
  <c r="Q6433" i="3"/>
  <c r="K6433" i="3"/>
  <c r="F6433" i="3"/>
  <c r="Q6434" i="3"/>
  <c r="K6434" i="3"/>
  <c r="F6434" i="3"/>
  <c r="Q6435" i="3"/>
  <c r="K6435" i="3"/>
  <c r="F6435" i="3"/>
  <c r="Q6436" i="3"/>
  <c r="K6436" i="3"/>
  <c r="F6436" i="3"/>
  <c r="Q6437" i="3"/>
  <c r="K6437" i="3"/>
  <c r="F6437" i="3"/>
  <c r="Q6438" i="3"/>
  <c r="K6438" i="3"/>
  <c r="F6438" i="3"/>
  <c r="Q6439" i="3"/>
  <c r="K6439" i="3"/>
  <c r="F6439" i="3"/>
  <c r="Q6440" i="3"/>
  <c r="K6440" i="3"/>
  <c r="F6440" i="3"/>
  <c r="Q6441" i="3"/>
  <c r="K6441" i="3"/>
  <c r="F6441" i="3"/>
  <c r="Q6442" i="3"/>
  <c r="K6442" i="3"/>
  <c r="F6442" i="3"/>
  <c r="Q6443" i="3"/>
  <c r="K6443" i="3"/>
  <c r="F6443" i="3"/>
  <c r="Q6444" i="3"/>
  <c r="K6444" i="3"/>
  <c r="F6444" i="3"/>
  <c r="Q6445" i="3"/>
  <c r="K6445" i="3"/>
  <c r="F6445" i="3"/>
  <c r="Q6446" i="3"/>
  <c r="K6446" i="3"/>
  <c r="F6446" i="3"/>
  <c r="Q6447" i="3"/>
  <c r="K6447" i="3"/>
  <c r="F6447" i="3"/>
  <c r="Q6448" i="3"/>
  <c r="K6448" i="3"/>
  <c r="F6448" i="3"/>
  <c r="Q6449" i="3"/>
  <c r="K6449" i="3"/>
  <c r="F6449" i="3"/>
  <c r="Q6450" i="3"/>
  <c r="K6450" i="3"/>
  <c r="F6450" i="3"/>
  <c r="Q6451" i="3"/>
  <c r="K6451" i="3"/>
  <c r="F6451" i="3"/>
  <c r="Q6452" i="3"/>
  <c r="K6452" i="3"/>
  <c r="F6452" i="3"/>
  <c r="Q6453" i="3"/>
  <c r="K6453" i="3"/>
  <c r="F6453" i="3"/>
  <c r="Q6454" i="3"/>
  <c r="K6454" i="3"/>
  <c r="F6454" i="3"/>
  <c r="Q6455" i="3"/>
  <c r="K6455" i="3"/>
  <c r="F6455" i="3"/>
  <c r="Q6456" i="3"/>
  <c r="K6456" i="3"/>
  <c r="F6456" i="3"/>
  <c r="Q6457" i="3"/>
  <c r="K6457" i="3"/>
  <c r="F6457" i="3"/>
  <c r="Q6458" i="3"/>
  <c r="K6458" i="3"/>
  <c r="F6458" i="3"/>
  <c r="Q6459" i="3"/>
  <c r="K6459" i="3"/>
  <c r="F6459" i="3"/>
  <c r="Q6460" i="3"/>
  <c r="K6460" i="3"/>
  <c r="F6460" i="3"/>
  <c r="Q6461" i="3"/>
  <c r="K6461" i="3"/>
  <c r="F6461" i="3"/>
  <c r="Q6462" i="3"/>
  <c r="K6462" i="3"/>
  <c r="F6462" i="3"/>
  <c r="Q6463" i="3"/>
  <c r="K6463" i="3"/>
  <c r="F6463" i="3"/>
  <c r="Q6464" i="3"/>
  <c r="K6464" i="3"/>
  <c r="F6464" i="3"/>
  <c r="Q6465" i="3"/>
  <c r="K6465" i="3"/>
  <c r="F6465" i="3"/>
  <c r="Q6466" i="3"/>
  <c r="K6466" i="3"/>
  <c r="F6466" i="3"/>
  <c r="Q6467" i="3"/>
  <c r="K6467" i="3"/>
  <c r="F6467" i="3"/>
  <c r="Q6468" i="3"/>
  <c r="K6468" i="3"/>
  <c r="F6468" i="3"/>
  <c r="Q6469" i="3"/>
  <c r="K6469" i="3"/>
  <c r="F6469" i="3"/>
  <c r="Q6470" i="3"/>
  <c r="K6470" i="3"/>
  <c r="F6470" i="3"/>
  <c r="Q6471" i="3"/>
  <c r="K6471" i="3"/>
  <c r="F6471" i="3"/>
  <c r="Q6472" i="3"/>
  <c r="K6472" i="3"/>
  <c r="F6472" i="3"/>
  <c r="Q6473" i="3"/>
  <c r="K6473" i="3"/>
  <c r="F6473" i="3"/>
  <c r="Q6474" i="3"/>
  <c r="K6474" i="3"/>
  <c r="F6474" i="3"/>
  <c r="Q6475" i="3"/>
  <c r="K6475" i="3"/>
  <c r="F6475" i="3"/>
  <c r="Q6476" i="3"/>
  <c r="K6476" i="3"/>
  <c r="F6476" i="3"/>
  <c r="Q6477" i="3"/>
  <c r="K6477" i="3"/>
  <c r="F6477" i="3"/>
  <c r="Q6478" i="3"/>
  <c r="K6478" i="3"/>
  <c r="F6478" i="3"/>
  <c r="Q6479" i="3"/>
  <c r="K6479" i="3"/>
  <c r="F6479" i="3"/>
  <c r="Q6480" i="3"/>
  <c r="K6480" i="3"/>
  <c r="F6480" i="3"/>
  <c r="Q6481" i="3"/>
  <c r="K6481" i="3"/>
  <c r="F6481" i="3"/>
  <c r="Q6482" i="3"/>
  <c r="K6482" i="3"/>
  <c r="F6482" i="3"/>
  <c r="Q6483" i="3"/>
  <c r="K6483" i="3"/>
  <c r="F6483" i="3"/>
  <c r="Q6484" i="3"/>
  <c r="K6484" i="3"/>
  <c r="F6484" i="3"/>
  <c r="Q6485" i="3"/>
  <c r="K6485" i="3"/>
  <c r="F6485" i="3"/>
  <c r="Q6486" i="3"/>
  <c r="K6486" i="3"/>
  <c r="F6486" i="3"/>
  <c r="Q6487" i="3"/>
  <c r="K6487" i="3"/>
  <c r="F6487" i="3"/>
  <c r="Q6488" i="3"/>
  <c r="K6488" i="3"/>
  <c r="F6488" i="3"/>
  <c r="Q6489" i="3"/>
  <c r="K6489" i="3"/>
  <c r="F6489" i="3"/>
  <c r="Q6490" i="3"/>
  <c r="K6490" i="3"/>
  <c r="F6490" i="3"/>
  <c r="Q6491" i="3"/>
  <c r="K6491" i="3"/>
  <c r="F6491" i="3"/>
  <c r="Q6492" i="3"/>
  <c r="K6492" i="3"/>
  <c r="F6492" i="3"/>
  <c r="Q6493" i="3"/>
  <c r="K6493" i="3"/>
  <c r="F6493" i="3"/>
  <c r="Q6494" i="3"/>
  <c r="K6494" i="3"/>
  <c r="F6494" i="3"/>
  <c r="Q6495" i="3"/>
  <c r="K6495" i="3"/>
  <c r="F6495" i="3"/>
  <c r="Q6496" i="3"/>
  <c r="K6496" i="3"/>
  <c r="F6496" i="3"/>
  <c r="Q6497" i="3"/>
  <c r="K6497" i="3"/>
  <c r="F6497" i="3"/>
  <c r="Q6498" i="3"/>
  <c r="K6498" i="3"/>
  <c r="F6498" i="3"/>
  <c r="Q6499" i="3"/>
  <c r="K6499" i="3"/>
  <c r="F6499" i="3"/>
  <c r="Q6500" i="3"/>
  <c r="K6500" i="3"/>
  <c r="F6500" i="3"/>
  <c r="Q6501" i="3"/>
  <c r="K6501" i="3"/>
  <c r="F6501" i="3"/>
  <c r="Q6502" i="3"/>
  <c r="K6502" i="3"/>
  <c r="F6502" i="3"/>
  <c r="Q6503" i="3"/>
  <c r="K6503" i="3"/>
  <c r="F6503" i="3"/>
  <c r="Q6504" i="3"/>
  <c r="K6504" i="3"/>
  <c r="F6504" i="3"/>
  <c r="Q6505" i="3"/>
  <c r="K6505" i="3"/>
  <c r="F6505" i="3"/>
  <c r="Q6506" i="3"/>
  <c r="K6506" i="3"/>
  <c r="F6506" i="3"/>
  <c r="Q6507" i="3"/>
  <c r="K6507" i="3"/>
  <c r="F6507" i="3"/>
  <c r="Q6508" i="3"/>
  <c r="K6508" i="3"/>
  <c r="F6508" i="3"/>
  <c r="Q6509" i="3"/>
  <c r="K6509" i="3"/>
  <c r="F6509" i="3"/>
  <c r="Q6510" i="3"/>
  <c r="K6510" i="3"/>
  <c r="F6510" i="3"/>
  <c r="Q6511" i="3"/>
  <c r="K6511" i="3"/>
  <c r="F6511" i="3"/>
  <c r="Q6512" i="3"/>
  <c r="K6512" i="3"/>
  <c r="F6512" i="3"/>
  <c r="Q6513" i="3"/>
  <c r="K6513" i="3"/>
  <c r="F6513" i="3"/>
  <c r="Q6514" i="3"/>
  <c r="K6514" i="3"/>
  <c r="F6514" i="3"/>
  <c r="Q6515" i="3"/>
  <c r="K6515" i="3"/>
  <c r="F6515" i="3"/>
  <c r="Q6516" i="3"/>
  <c r="K6516" i="3"/>
  <c r="F6516" i="3"/>
  <c r="Q6517" i="3"/>
  <c r="K6517" i="3"/>
  <c r="F6517" i="3"/>
  <c r="Q6518" i="3"/>
  <c r="K6518" i="3"/>
  <c r="F6518" i="3"/>
  <c r="Q6519" i="3"/>
  <c r="K6519" i="3"/>
  <c r="F6519" i="3"/>
  <c r="Q6520" i="3"/>
  <c r="K6520" i="3"/>
  <c r="F6520" i="3"/>
  <c r="Q6521" i="3"/>
  <c r="K6521" i="3"/>
  <c r="F6521" i="3"/>
  <c r="Q6522" i="3"/>
  <c r="K6522" i="3"/>
  <c r="F6522" i="3"/>
  <c r="Q6523" i="3"/>
  <c r="K6523" i="3"/>
  <c r="F6523" i="3"/>
  <c r="Q6524" i="3"/>
  <c r="K6524" i="3"/>
  <c r="F6524" i="3"/>
  <c r="Q6525" i="3"/>
  <c r="K6525" i="3"/>
  <c r="F6525" i="3"/>
  <c r="Q6526" i="3"/>
  <c r="K6526" i="3"/>
  <c r="F6526" i="3"/>
  <c r="Q6527" i="3"/>
  <c r="K6527" i="3"/>
  <c r="F6527" i="3"/>
  <c r="Q6528" i="3"/>
  <c r="K6528" i="3"/>
  <c r="F6528" i="3"/>
  <c r="Q6529" i="3"/>
  <c r="K6529" i="3"/>
  <c r="F6529" i="3"/>
  <c r="Q6530" i="3"/>
  <c r="K6530" i="3"/>
  <c r="F6530" i="3"/>
  <c r="Q6531" i="3"/>
  <c r="K6531" i="3"/>
  <c r="F6531" i="3"/>
  <c r="Q6532" i="3"/>
  <c r="K6532" i="3"/>
  <c r="F6532" i="3"/>
  <c r="Q6533" i="3"/>
  <c r="K6533" i="3"/>
  <c r="F6533" i="3"/>
  <c r="Q6534" i="3"/>
  <c r="K6534" i="3"/>
  <c r="F6534" i="3"/>
  <c r="Q6535" i="3"/>
  <c r="K6535" i="3"/>
  <c r="F6535" i="3"/>
  <c r="Q6536" i="3"/>
  <c r="K6536" i="3"/>
  <c r="F6536" i="3"/>
  <c r="Q6537" i="3"/>
  <c r="K6537" i="3"/>
  <c r="F6537" i="3"/>
  <c r="Q6538" i="3"/>
  <c r="K6538" i="3"/>
  <c r="F6538" i="3"/>
  <c r="Q6539" i="3"/>
  <c r="K6539" i="3"/>
  <c r="F6539" i="3"/>
  <c r="Q6540" i="3"/>
  <c r="K6540" i="3"/>
  <c r="F6540" i="3"/>
  <c r="Q6541" i="3"/>
  <c r="K6541" i="3"/>
  <c r="F6541" i="3"/>
  <c r="Q6542" i="3"/>
  <c r="K6542" i="3"/>
  <c r="F6542" i="3"/>
  <c r="Q6543" i="3"/>
  <c r="K6543" i="3"/>
  <c r="F6543" i="3"/>
  <c r="Q6544" i="3"/>
  <c r="K6544" i="3"/>
  <c r="F6544" i="3"/>
  <c r="Q6545" i="3"/>
  <c r="K6545" i="3"/>
  <c r="F6545" i="3"/>
  <c r="Q6546" i="3"/>
  <c r="K6546" i="3"/>
  <c r="F6546" i="3"/>
  <c r="Q6547" i="3"/>
  <c r="K6547" i="3"/>
  <c r="F6547" i="3"/>
  <c r="Q6548" i="3"/>
  <c r="K6548" i="3"/>
  <c r="F6548" i="3"/>
  <c r="Q6549" i="3"/>
  <c r="K6549" i="3"/>
  <c r="F6549" i="3"/>
  <c r="Q6550" i="3"/>
  <c r="K6550" i="3"/>
  <c r="F6550" i="3"/>
  <c r="Q6551" i="3"/>
  <c r="K6551" i="3"/>
  <c r="F6551" i="3"/>
  <c r="Q6552" i="3"/>
  <c r="K6552" i="3"/>
  <c r="F6552" i="3"/>
  <c r="Q6553" i="3"/>
  <c r="K6553" i="3"/>
  <c r="F6553" i="3"/>
  <c r="Q6554" i="3"/>
  <c r="K6554" i="3"/>
  <c r="F6554" i="3"/>
  <c r="Q6555" i="3"/>
  <c r="K6555" i="3"/>
  <c r="F6555" i="3"/>
  <c r="Q6556" i="3"/>
  <c r="K6556" i="3"/>
  <c r="F6556" i="3"/>
  <c r="Q6557" i="3"/>
  <c r="K6557" i="3"/>
  <c r="F6557" i="3"/>
  <c r="Q6558" i="3"/>
  <c r="K6558" i="3"/>
  <c r="F6558" i="3"/>
  <c r="Q6559" i="3"/>
  <c r="K6559" i="3"/>
  <c r="F6559" i="3"/>
  <c r="Q6560" i="3"/>
  <c r="K6560" i="3"/>
  <c r="F6560" i="3"/>
  <c r="Q6561" i="3"/>
  <c r="K6561" i="3"/>
  <c r="F6561" i="3"/>
  <c r="Q6562" i="3"/>
  <c r="K6562" i="3"/>
  <c r="F6562" i="3"/>
  <c r="Q6563" i="3"/>
  <c r="K6563" i="3"/>
  <c r="F6563" i="3"/>
  <c r="Q6564" i="3"/>
  <c r="K6564" i="3"/>
  <c r="F6564" i="3"/>
  <c r="Q6565" i="3"/>
  <c r="K6565" i="3"/>
  <c r="F6565" i="3"/>
  <c r="Q6566" i="3"/>
  <c r="K6566" i="3"/>
  <c r="F6566" i="3"/>
  <c r="Q6567" i="3"/>
  <c r="K6567" i="3"/>
  <c r="F6567" i="3"/>
  <c r="Q6568" i="3"/>
  <c r="K6568" i="3"/>
  <c r="F6568" i="3"/>
  <c r="Q6569" i="3"/>
  <c r="K6569" i="3"/>
  <c r="F6569" i="3"/>
  <c r="Q6570" i="3"/>
  <c r="K6570" i="3"/>
  <c r="F6570" i="3"/>
  <c r="Q6571" i="3"/>
  <c r="K6571" i="3"/>
  <c r="F6571" i="3"/>
  <c r="Q6572" i="3"/>
  <c r="K6572" i="3"/>
  <c r="F6572" i="3"/>
  <c r="Q6573" i="3"/>
  <c r="K6573" i="3"/>
  <c r="F6573" i="3"/>
  <c r="Q6574" i="3"/>
  <c r="K6574" i="3"/>
  <c r="F6574" i="3"/>
  <c r="Q6575" i="3"/>
  <c r="K6575" i="3"/>
  <c r="F6575" i="3"/>
  <c r="Q6576" i="3"/>
  <c r="K6576" i="3"/>
  <c r="F6576" i="3"/>
  <c r="Q6577" i="3"/>
  <c r="K6577" i="3"/>
  <c r="F6577" i="3"/>
  <c r="Q6578" i="3"/>
  <c r="K6578" i="3"/>
  <c r="F6578" i="3"/>
  <c r="Q6579" i="3"/>
  <c r="K6579" i="3"/>
  <c r="F6579" i="3"/>
  <c r="Q6580" i="3"/>
  <c r="K6580" i="3"/>
  <c r="F6580" i="3"/>
  <c r="Q6581" i="3"/>
  <c r="K6581" i="3"/>
  <c r="F6581" i="3"/>
  <c r="Q6582" i="3"/>
  <c r="K6582" i="3"/>
  <c r="F6582" i="3"/>
  <c r="Q6583" i="3"/>
  <c r="K6583" i="3"/>
  <c r="F6583" i="3"/>
  <c r="Q6584" i="3"/>
  <c r="K6584" i="3"/>
  <c r="F6584" i="3"/>
  <c r="Q6585" i="3"/>
  <c r="K6585" i="3"/>
  <c r="F6585" i="3"/>
  <c r="Q6586" i="3"/>
  <c r="K6586" i="3"/>
  <c r="F6586" i="3"/>
  <c r="Q6587" i="3"/>
  <c r="K6587" i="3"/>
  <c r="F6587" i="3"/>
  <c r="Q6588" i="3"/>
  <c r="K6588" i="3"/>
  <c r="F6588" i="3"/>
  <c r="Q6589" i="3"/>
  <c r="K6589" i="3"/>
  <c r="F6589" i="3"/>
  <c r="Q6590" i="3"/>
  <c r="K6590" i="3"/>
  <c r="F6590" i="3"/>
  <c r="Q6591" i="3"/>
  <c r="K6591" i="3"/>
  <c r="F6591" i="3"/>
  <c r="Q6592" i="3"/>
  <c r="K6592" i="3"/>
  <c r="F6592" i="3"/>
  <c r="Q6593" i="3"/>
  <c r="K6593" i="3"/>
  <c r="F6593" i="3"/>
  <c r="Q6594" i="3"/>
  <c r="K6594" i="3"/>
  <c r="F6594" i="3"/>
  <c r="Q6595" i="3"/>
  <c r="K6595" i="3"/>
  <c r="F6595" i="3"/>
  <c r="Q6596" i="3"/>
  <c r="K6596" i="3"/>
  <c r="F6596" i="3"/>
  <c r="Q6597" i="3"/>
  <c r="K6597" i="3"/>
  <c r="F6597" i="3"/>
  <c r="Q6598" i="3"/>
  <c r="K6598" i="3"/>
  <c r="F6598" i="3"/>
  <c r="Q6599" i="3"/>
  <c r="K6599" i="3"/>
  <c r="F6599" i="3"/>
  <c r="Q6600" i="3"/>
  <c r="K6600" i="3"/>
  <c r="F6600" i="3"/>
  <c r="Q6601" i="3"/>
  <c r="K6601" i="3"/>
  <c r="F6601" i="3"/>
  <c r="Q6602" i="3"/>
  <c r="K6602" i="3"/>
  <c r="F6602" i="3"/>
  <c r="Q6603" i="3"/>
  <c r="K6603" i="3"/>
  <c r="F6603" i="3"/>
  <c r="Q6604" i="3"/>
  <c r="K6604" i="3"/>
  <c r="F6604" i="3"/>
  <c r="Q6605" i="3"/>
  <c r="K6605" i="3"/>
  <c r="F6605" i="3"/>
  <c r="Q6606" i="3"/>
  <c r="K6606" i="3"/>
  <c r="F6606" i="3"/>
  <c r="Q6607" i="3"/>
  <c r="K6607" i="3"/>
  <c r="F6607" i="3"/>
  <c r="Q6608" i="3"/>
  <c r="K6608" i="3"/>
  <c r="F6608" i="3"/>
  <c r="Q6609" i="3"/>
  <c r="K6609" i="3"/>
  <c r="F6609" i="3"/>
  <c r="Q6610" i="3"/>
  <c r="K6610" i="3"/>
  <c r="F6610" i="3"/>
  <c r="Q6611" i="3"/>
  <c r="K6611" i="3"/>
  <c r="F6611" i="3"/>
  <c r="Q6612" i="3"/>
  <c r="K6612" i="3"/>
  <c r="F6612" i="3"/>
  <c r="Q6613" i="3"/>
  <c r="K6613" i="3"/>
  <c r="F6613" i="3"/>
  <c r="Q6614" i="3"/>
  <c r="K6614" i="3"/>
  <c r="F6614" i="3"/>
  <c r="Q6615" i="3"/>
  <c r="K6615" i="3"/>
  <c r="F6615" i="3"/>
  <c r="Q6616" i="3"/>
  <c r="K6616" i="3"/>
  <c r="F6616" i="3"/>
  <c r="Q6617" i="3"/>
  <c r="K6617" i="3"/>
  <c r="F6617" i="3"/>
  <c r="Q6618" i="3"/>
  <c r="K6618" i="3"/>
  <c r="F6618" i="3"/>
  <c r="Q6619" i="3"/>
  <c r="K6619" i="3"/>
  <c r="F6619" i="3"/>
  <c r="Q6620" i="3"/>
  <c r="K6620" i="3"/>
  <c r="F6620" i="3"/>
  <c r="Q6621" i="3"/>
  <c r="K6621" i="3"/>
  <c r="F6621" i="3"/>
  <c r="Q6622" i="3"/>
  <c r="K6622" i="3"/>
  <c r="F6622" i="3"/>
  <c r="Q6623" i="3"/>
  <c r="K6623" i="3"/>
  <c r="F6623" i="3"/>
  <c r="Q6624" i="3"/>
  <c r="K6624" i="3"/>
  <c r="F6624" i="3"/>
  <c r="Q6625" i="3"/>
  <c r="K6625" i="3"/>
  <c r="F6625" i="3"/>
  <c r="Q6626" i="3"/>
  <c r="K6626" i="3"/>
  <c r="F6626" i="3"/>
  <c r="Q6627" i="3"/>
  <c r="K6627" i="3"/>
  <c r="F6627" i="3"/>
  <c r="Q6628" i="3"/>
  <c r="K6628" i="3"/>
  <c r="F6628" i="3"/>
  <c r="Q6629" i="3"/>
  <c r="K6629" i="3"/>
  <c r="F6629" i="3"/>
  <c r="Q6630" i="3"/>
  <c r="K6630" i="3"/>
  <c r="F6630" i="3"/>
  <c r="Q6631" i="3"/>
  <c r="K6631" i="3"/>
  <c r="F6631" i="3"/>
  <c r="Q6632" i="3"/>
  <c r="K6632" i="3"/>
  <c r="F6632" i="3"/>
  <c r="Q6633" i="3"/>
  <c r="K6633" i="3"/>
  <c r="F6633" i="3"/>
  <c r="Q6634" i="3"/>
  <c r="K6634" i="3"/>
  <c r="F6634" i="3"/>
  <c r="Q6635" i="3"/>
  <c r="K6635" i="3"/>
  <c r="F6635" i="3"/>
  <c r="Q6636" i="3"/>
  <c r="K6636" i="3"/>
  <c r="F6636" i="3"/>
  <c r="Q6637" i="3"/>
  <c r="K6637" i="3"/>
  <c r="F6637" i="3"/>
  <c r="Q6638" i="3"/>
  <c r="K6638" i="3"/>
  <c r="F6638" i="3"/>
  <c r="Q6639" i="3"/>
  <c r="K6639" i="3"/>
  <c r="F6639" i="3"/>
  <c r="Q6640" i="3"/>
  <c r="K6640" i="3"/>
  <c r="F6640" i="3"/>
  <c r="Q6641" i="3"/>
  <c r="K6641" i="3"/>
  <c r="F6641" i="3"/>
  <c r="Q6642" i="3"/>
  <c r="K6642" i="3"/>
  <c r="F6642" i="3"/>
  <c r="Q6643" i="3"/>
  <c r="K6643" i="3"/>
  <c r="F6643" i="3"/>
  <c r="Q6644" i="3"/>
  <c r="K6644" i="3"/>
  <c r="F6644" i="3"/>
  <c r="Q6645" i="3"/>
  <c r="K6645" i="3"/>
  <c r="F6645" i="3"/>
  <c r="Q6646" i="3"/>
  <c r="K6646" i="3"/>
  <c r="F6646" i="3"/>
  <c r="Q6647" i="3"/>
  <c r="K6647" i="3"/>
  <c r="F6647" i="3"/>
  <c r="Q6648" i="3"/>
  <c r="K6648" i="3"/>
  <c r="F6648" i="3"/>
  <c r="Q6649" i="3"/>
  <c r="K6649" i="3"/>
  <c r="F6649" i="3"/>
  <c r="Q6650" i="3"/>
  <c r="K6650" i="3"/>
  <c r="F6650" i="3"/>
  <c r="Q6651" i="3"/>
  <c r="K6651" i="3"/>
  <c r="F6651" i="3"/>
  <c r="Q6652" i="3"/>
  <c r="K6652" i="3"/>
  <c r="F6652" i="3"/>
  <c r="Q6653" i="3"/>
  <c r="K6653" i="3"/>
  <c r="F6653" i="3"/>
  <c r="Q6654" i="3"/>
  <c r="K6654" i="3"/>
  <c r="F6654" i="3"/>
  <c r="Q6655" i="3"/>
  <c r="K6655" i="3"/>
  <c r="F6655" i="3"/>
  <c r="Q6656" i="3"/>
  <c r="K6656" i="3"/>
  <c r="F6656" i="3"/>
  <c r="Q6657" i="3"/>
  <c r="K6657" i="3"/>
  <c r="F6657" i="3"/>
  <c r="Q6658" i="3"/>
  <c r="K6658" i="3"/>
  <c r="F6658" i="3"/>
  <c r="Q6659" i="3"/>
  <c r="K6659" i="3"/>
  <c r="F6659" i="3"/>
  <c r="Q6660" i="3"/>
  <c r="K6660" i="3"/>
  <c r="F6660" i="3"/>
  <c r="Q6661" i="3"/>
  <c r="K6661" i="3"/>
  <c r="F6661" i="3"/>
  <c r="Q6662" i="3"/>
  <c r="K6662" i="3"/>
  <c r="F6662" i="3"/>
  <c r="Q6663" i="3"/>
  <c r="K6663" i="3"/>
  <c r="F6663" i="3"/>
  <c r="Q6664" i="3"/>
  <c r="K6664" i="3"/>
  <c r="F6664" i="3"/>
  <c r="Q6665" i="3"/>
  <c r="K6665" i="3"/>
  <c r="F6665" i="3"/>
  <c r="Q6666" i="3"/>
  <c r="K6666" i="3"/>
  <c r="F6666" i="3"/>
  <c r="Q6667" i="3"/>
  <c r="K6667" i="3"/>
  <c r="F6667" i="3"/>
  <c r="Q6668" i="3"/>
  <c r="K6668" i="3"/>
  <c r="F6668" i="3"/>
  <c r="Q6669" i="3"/>
  <c r="K6669" i="3"/>
  <c r="F6669" i="3"/>
  <c r="Q6670" i="3"/>
  <c r="K6670" i="3"/>
  <c r="F6670" i="3"/>
  <c r="Q6671" i="3"/>
  <c r="K6671" i="3"/>
  <c r="F6671" i="3"/>
  <c r="Q6672" i="3"/>
  <c r="K6672" i="3"/>
  <c r="F6672" i="3"/>
  <c r="Q6673" i="3"/>
  <c r="K6673" i="3"/>
  <c r="F6673" i="3"/>
  <c r="Q6674" i="3"/>
  <c r="K6674" i="3"/>
  <c r="F6674" i="3"/>
  <c r="Q6675" i="3"/>
  <c r="K6675" i="3"/>
  <c r="F6675" i="3"/>
  <c r="Q6676" i="3"/>
  <c r="K6676" i="3"/>
  <c r="F6676" i="3"/>
  <c r="Q6677" i="3"/>
  <c r="K6677" i="3"/>
  <c r="F6677" i="3"/>
  <c r="Q6678" i="3"/>
  <c r="K6678" i="3"/>
  <c r="F6678" i="3"/>
  <c r="Q6679" i="3"/>
  <c r="K6679" i="3"/>
  <c r="F6679" i="3"/>
  <c r="Q6680" i="3"/>
  <c r="K6680" i="3"/>
  <c r="F6680" i="3"/>
  <c r="Q6681" i="3"/>
  <c r="K6681" i="3"/>
  <c r="F6681" i="3"/>
  <c r="Q6682" i="3"/>
  <c r="K6682" i="3"/>
  <c r="F6682" i="3"/>
  <c r="Q6683" i="3"/>
  <c r="K6683" i="3"/>
  <c r="F6683" i="3"/>
  <c r="Q6684" i="3"/>
  <c r="K6684" i="3"/>
  <c r="F6684" i="3"/>
  <c r="Q6685" i="3"/>
  <c r="K6685" i="3"/>
  <c r="F6685" i="3"/>
  <c r="Q6686" i="3"/>
  <c r="K6686" i="3"/>
  <c r="F6686" i="3"/>
  <c r="Q6687" i="3"/>
  <c r="K6687" i="3"/>
  <c r="F6687" i="3"/>
  <c r="Q6688" i="3"/>
  <c r="K6688" i="3"/>
  <c r="F6688" i="3"/>
  <c r="Q6689" i="3"/>
  <c r="K6689" i="3"/>
  <c r="F6689" i="3"/>
  <c r="Q6690" i="3"/>
  <c r="K6690" i="3"/>
  <c r="F6690" i="3"/>
  <c r="Q6691" i="3"/>
  <c r="K6691" i="3"/>
  <c r="F6691" i="3"/>
  <c r="Q6692" i="3"/>
  <c r="K6692" i="3"/>
  <c r="F6692" i="3"/>
  <c r="Q6693" i="3"/>
  <c r="K6693" i="3"/>
  <c r="F6693" i="3"/>
  <c r="Q6694" i="3"/>
  <c r="K6694" i="3"/>
  <c r="F6694" i="3"/>
  <c r="Q6695" i="3"/>
  <c r="K6695" i="3"/>
  <c r="F6695" i="3"/>
  <c r="Q6696" i="3"/>
  <c r="K6696" i="3"/>
  <c r="F6696" i="3"/>
  <c r="Q6697" i="3"/>
  <c r="K6697" i="3"/>
  <c r="F6697" i="3"/>
  <c r="Q6698" i="3"/>
  <c r="K6698" i="3"/>
  <c r="F6698" i="3"/>
  <c r="Q6699" i="3"/>
  <c r="K6699" i="3"/>
  <c r="F6699" i="3"/>
  <c r="Q6700" i="3"/>
  <c r="K6700" i="3"/>
  <c r="F6700" i="3"/>
  <c r="Q6701" i="3"/>
  <c r="K6701" i="3"/>
  <c r="F6701" i="3"/>
  <c r="Q6702" i="3"/>
  <c r="K6702" i="3"/>
  <c r="F6702" i="3"/>
  <c r="Q6703" i="3"/>
  <c r="K6703" i="3"/>
  <c r="F6703" i="3"/>
  <c r="Q6704" i="3"/>
  <c r="K6704" i="3"/>
  <c r="F6704" i="3"/>
  <c r="Q6705" i="3"/>
  <c r="K6705" i="3"/>
  <c r="F6705" i="3"/>
  <c r="Q6706" i="3"/>
  <c r="K6706" i="3"/>
  <c r="F6706" i="3"/>
  <c r="Q6707" i="3"/>
  <c r="K6707" i="3"/>
  <c r="F6707" i="3"/>
  <c r="Q6708" i="3"/>
  <c r="K6708" i="3"/>
  <c r="F6708" i="3"/>
  <c r="Q6709" i="3"/>
  <c r="K6709" i="3"/>
  <c r="F6709" i="3"/>
  <c r="Q6710" i="3"/>
  <c r="K6710" i="3"/>
  <c r="F6710" i="3"/>
  <c r="Q6711" i="3"/>
  <c r="K6711" i="3"/>
  <c r="F6711" i="3"/>
  <c r="Q6712" i="3"/>
  <c r="K6712" i="3"/>
  <c r="F6712" i="3"/>
  <c r="Q6713" i="3"/>
  <c r="K6713" i="3"/>
  <c r="F6713" i="3"/>
  <c r="Q6714" i="3"/>
  <c r="K6714" i="3"/>
  <c r="F6714" i="3"/>
  <c r="Q6715" i="3"/>
  <c r="K6715" i="3"/>
  <c r="F6715" i="3"/>
  <c r="Q6716" i="3"/>
  <c r="K6716" i="3"/>
  <c r="F6716" i="3"/>
  <c r="Q6717" i="3"/>
  <c r="K6717" i="3"/>
  <c r="F6717" i="3"/>
  <c r="Q6718" i="3"/>
  <c r="K6718" i="3"/>
  <c r="F6718" i="3"/>
  <c r="Q6719" i="3"/>
  <c r="K6719" i="3"/>
  <c r="F6719" i="3"/>
  <c r="Q6720" i="3"/>
  <c r="K6720" i="3"/>
  <c r="F6720" i="3"/>
  <c r="Q6721" i="3"/>
  <c r="K6721" i="3"/>
  <c r="F6721" i="3"/>
  <c r="Q6722" i="3"/>
  <c r="K6722" i="3"/>
  <c r="F6722" i="3"/>
  <c r="Q6723" i="3"/>
  <c r="K6723" i="3"/>
  <c r="F6723" i="3"/>
  <c r="Q6724" i="3"/>
  <c r="K6724" i="3"/>
  <c r="F6724" i="3"/>
  <c r="Q6725" i="3"/>
  <c r="K6725" i="3"/>
  <c r="F6725" i="3"/>
  <c r="Q6726" i="3"/>
  <c r="K6726" i="3"/>
  <c r="F6726" i="3"/>
  <c r="Q6727" i="3"/>
  <c r="K6727" i="3"/>
  <c r="F6727" i="3"/>
  <c r="Q6728" i="3"/>
  <c r="K6728" i="3"/>
  <c r="F6728" i="3"/>
  <c r="Q6729" i="3"/>
  <c r="K6729" i="3"/>
  <c r="F6729" i="3"/>
  <c r="Q6730" i="3"/>
  <c r="K6730" i="3"/>
  <c r="F6730" i="3"/>
  <c r="Q6731" i="3"/>
  <c r="K6731" i="3"/>
  <c r="F6731" i="3"/>
  <c r="Q6732" i="3"/>
  <c r="K6732" i="3"/>
  <c r="F6732" i="3"/>
  <c r="Q6733" i="3"/>
  <c r="K6733" i="3"/>
  <c r="F6733" i="3"/>
  <c r="Q6734" i="3"/>
  <c r="K6734" i="3"/>
  <c r="F6734" i="3"/>
  <c r="Q6735" i="3"/>
  <c r="K6735" i="3"/>
  <c r="F6735" i="3"/>
  <c r="Q6736" i="3"/>
  <c r="K6736" i="3"/>
  <c r="F6736" i="3"/>
  <c r="Q6737" i="3"/>
  <c r="K6737" i="3"/>
  <c r="F6737" i="3"/>
  <c r="Q6738" i="3"/>
  <c r="K6738" i="3"/>
  <c r="F6738" i="3"/>
  <c r="Q6739" i="3"/>
  <c r="K6739" i="3"/>
  <c r="F6739" i="3"/>
  <c r="Q6740" i="3"/>
  <c r="K6740" i="3"/>
  <c r="F6740" i="3"/>
  <c r="Q6741" i="3"/>
  <c r="K6741" i="3"/>
  <c r="F6741" i="3"/>
  <c r="Q6742" i="3"/>
  <c r="K6742" i="3"/>
  <c r="F6742" i="3"/>
  <c r="Q6743" i="3"/>
  <c r="K6743" i="3"/>
  <c r="F6743" i="3"/>
  <c r="Q6744" i="3"/>
  <c r="K6744" i="3"/>
  <c r="F6744" i="3"/>
  <c r="Q6745" i="3"/>
  <c r="K6745" i="3"/>
  <c r="F6745" i="3"/>
  <c r="Q6746" i="3"/>
  <c r="K6746" i="3"/>
  <c r="F6746" i="3"/>
  <c r="Q6747" i="3"/>
  <c r="K6747" i="3"/>
  <c r="F6747" i="3"/>
  <c r="Q6748" i="3"/>
  <c r="K6748" i="3"/>
  <c r="F6748" i="3"/>
  <c r="Q6749" i="3"/>
  <c r="K6749" i="3"/>
  <c r="F6749" i="3"/>
  <c r="Q6750" i="3"/>
  <c r="K6750" i="3"/>
  <c r="F6750" i="3"/>
  <c r="Q6751" i="3"/>
  <c r="K6751" i="3"/>
  <c r="F6751" i="3"/>
  <c r="Q6752" i="3"/>
  <c r="K6752" i="3"/>
  <c r="F6752" i="3"/>
  <c r="Q6753" i="3"/>
  <c r="K6753" i="3"/>
  <c r="F6753" i="3"/>
  <c r="Q6754" i="3"/>
  <c r="K6754" i="3"/>
  <c r="F6754" i="3"/>
  <c r="Q6755" i="3"/>
  <c r="K6755" i="3"/>
  <c r="F6755" i="3"/>
  <c r="Q6756" i="3"/>
  <c r="K6756" i="3"/>
  <c r="F6756" i="3"/>
  <c r="Q6757" i="3"/>
  <c r="K6757" i="3"/>
  <c r="F6757" i="3"/>
  <c r="Q6758" i="3"/>
  <c r="K6758" i="3"/>
  <c r="F6758" i="3"/>
  <c r="Q6759" i="3"/>
  <c r="K6759" i="3"/>
  <c r="F6759" i="3"/>
  <c r="Q6760" i="3"/>
  <c r="K6760" i="3"/>
  <c r="F6760" i="3"/>
  <c r="Q6761" i="3"/>
  <c r="K6761" i="3"/>
  <c r="F6761" i="3"/>
  <c r="Q6762" i="3"/>
  <c r="K6762" i="3"/>
  <c r="F6762" i="3"/>
  <c r="Q6763" i="3"/>
  <c r="K6763" i="3"/>
  <c r="F6763" i="3"/>
  <c r="Q6764" i="3"/>
  <c r="K6764" i="3"/>
  <c r="F6764" i="3"/>
  <c r="Q6765" i="3"/>
  <c r="K6765" i="3"/>
  <c r="F6765" i="3"/>
  <c r="Q6766" i="3"/>
  <c r="K6766" i="3"/>
  <c r="F6766" i="3"/>
  <c r="Q6767" i="3"/>
  <c r="K6767" i="3"/>
  <c r="F6767" i="3"/>
  <c r="Q6768" i="3"/>
  <c r="K6768" i="3"/>
  <c r="F6768" i="3"/>
  <c r="Q6769" i="3"/>
  <c r="K6769" i="3"/>
  <c r="F6769" i="3"/>
  <c r="Q6770" i="3"/>
  <c r="K6770" i="3"/>
  <c r="F6770" i="3"/>
  <c r="Q6771" i="3"/>
  <c r="K6771" i="3"/>
  <c r="F6771" i="3"/>
  <c r="Q6772" i="3"/>
  <c r="K6772" i="3"/>
  <c r="F6772" i="3"/>
  <c r="Q6773" i="3"/>
  <c r="K6773" i="3"/>
  <c r="F6773" i="3"/>
  <c r="Q6774" i="3"/>
  <c r="K6774" i="3"/>
  <c r="F6774" i="3"/>
  <c r="Q6775" i="3"/>
  <c r="K6775" i="3"/>
  <c r="F6775" i="3"/>
  <c r="Q6776" i="3"/>
  <c r="K6776" i="3"/>
  <c r="F6776" i="3"/>
  <c r="Q6777" i="3"/>
  <c r="K6777" i="3"/>
  <c r="F6777" i="3"/>
  <c r="Q6778" i="3"/>
  <c r="K6778" i="3"/>
  <c r="F6778" i="3"/>
  <c r="Q6779" i="3"/>
  <c r="K6779" i="3"/>
  <c r="F6779" i="3"/>
  <c r="Q6780" i="3"/>
  <c r="K6780" i="3"/>
  <c r="F6780" i="3"/>
  <c r="Q6781" i="3"/>
  <c r="K6781" i="3"/>
  <c r="F6781" i="3"/>
  <c r="Q6782" i="3"/>
  <c r="K6782" i="3"/>
  <c r="F6782" i="3"/>
  <c r="Q6783" i="3"/>
  <c r="K6783" i="3"/>
  <c r="F6783" i="3"/>
  <c r="Q6784" i="3"/>
  <c r="K6784" i="3"/>
  <c r="F6784" i="3"/>
  <c r="Q6785" i="3"/>
  <c r="K6785" i="3"/>
  <c r="F6785" i="3"/>
  <c r="Q6786" i="3"/>
  <c r="K6786" i="3"/>
  <c r="F6786" i="3"/>
  <c r="Q6787" i="3"/>
  <c r="K6787" i="3"/>
  <c r="F6787" i="3"/>
  <c r="Q6788" i="3"/>
  <c r="K6788" i="3"/>
  <c r="F6788" i="3"/>
  <c r="Q6789" i="3"/>
  <c r="K6789" i="3"/>
  <c r="F6789" i="3"/>
  <c r="Q6790" i="3"/>
  <c r="K6790" i="3"/>
  <c r="F6790" i="3"/>
  <c r="Q6791" i="3"/>
  <c r="K6791" i="3"/>
  <c r="F6791" i="3"/>
  <c r="Q6792" i="3"/>
  <c r="K6792" i="3"/>
  <c r="F6792" i="3"/>
  <c r="Q6793" i="3"/>
  <c r="K6793" i="3"/>
  <c r="F6793" i="3"/>
  <c r="Q6794" i="3"/>
  <c r="K6794" i="3"/>
  <c r="F6794" i="3"/>
  <c r="Q6795" i="3"/>
  <c r="K6795" i="3"/>
  <c r="F6795" i="3"/>
  <c r="Q6796" i="3"/>
  <c r="K6796" i="3"/>
  <c r="F6796" i="3"/>
  <c r="Q6797" i="3"/>
  <c r="K6797" i="3"/>
  <c r="F6797" i="3"/>
  <c r="Q6798" i="3"/>
  <c r="K6798" i="3"/>
  <c r="F6798" i="3"/>
  <c r="Q6799" i="3"/>
  <c r="K6799" i="3"/>
  <c r="F6799" i="3"/>
  <c r="Q6800" i="3"/>
  <c r="K6800" i="3"/>
  <c r="F6800" i="3"/>
  <c r="Q6801" i="3"/>
  <c r="K6801" i="3"/>
  <c r="F6801" i="3"/>
  <c r="Q6802" i="3"/>
  <c r="K6802" i="3"/>
  <c r="F6802" i="3"/>
  <c r="Q6803" i="3"/>
  <c r="K6803" i="3"/>
  <c r="F6803" i="3"/>
  <c r="Q6804" i="3"/>
  <c r="K6804" i="3"/>
  <c r="F6804" i="3"/>
  <c r="Q6805" i="3"/>
  <c r="K6805" i="3"/>
  <c r="F6805" i="3"/>
  <c r="Q6806" i="3"/>
  <c r="K6806" i="3"/>
  <c r="F6806" i="3"/>
  <c r="Q6807" i="3"/>
  <c r="K6807" i="3"/>
  <c r="F6807" i="3"/>
  <c r="Q6808" i="3"/>
  <c r="K6808" i="3"/>
  <c r="F6808" i="3"/>
  <c r="Q6809" i="3"/>
  <c r="K6809" i="3"/>
  <c r="F6809" i="3"/>
  <c r="Q6810" i="3"/>
  <c r="K6810" i="3"/>
  <c r="F6810" i="3"/>
  <c r="Q6811" i="3"/>
  <c r="K6811" i="3"/>
  <c r="F6811" i="3"/>
  <c r="Q6812" i="3"/>
  <c r="K6812" i="3"/>
  <c r="F6812" i="3"/>
  <c r="Q6813" i="3"/>
  <c r="K6813" i="3"/>
  <c r="F6813" i="3"/>
  <c r="Q6814" i="3"/>
  <c r="K6814" i="3"/>
  <c r="F6814" i="3"/>
  <c r="Q6815" i="3"/>
  <c r="K6815" i="3"/>
  <c r="F6815" i="3"/>
  <c r="Q6816" i="3"/>
  <c r="K6816" i="3"/>
  <c r="F6816" i="3"/>
  <c r="Q6817" i="3"/>
  <c r="K6817" i="3"/>
  <c r="F6817" i="3"/>
  <c r="Q6818" i="3"/>
  <c r="K6818" i="3"/>
  <c r="F6818" i="3"/>
  <c r="Q6819" i="3"/>
  <c r="K6819" i="3"/>
  <c r="F6819" i="3"/>
  <c r="Q6820" i="3"/>
  <c r="K6820" i="3"/>
  <c r="F6820" i="3"/>
  <c r="Q6821" i="3"/>
  <c r="K6821" i="3"/>
  <c r="F6821" i="3"/>
  <c r="Q6822" i="3"/>
  <c r="K6822" i="3"/>
  <c r="F6822" i="3"/>
  <c r="Q6823" i="3"/>
  <c r="K6823" i="3"/>
  <c r="F6823" i="3"/>
  <c r="Q6824" i="3"/>
  <c r="K6824" i="3"/>
  <c r="F6824" i="3"/>
  <c r="Q6825" i="3"/>
  <c r="K6825" i="3"/>
  <c r="F6825" i="3"/>
  <c r="Q6826" i="3"/>
  <c r="K6826" i="3"/>
  <c r="F6826" i="3"/>
  <c r="Q6827" i="3"/>
  <c r="K6827" i="3"/>
  <c r="F6827" i="3"/>
  <c r="Q6828" i="3"/>
  <c r="K6828" i="3"/>
  <c r="F6828" i="3"/>
  <c r="Q6829" i="3"/>
  <c r="K6829" i="3"/>
  <c r="F6829" i="3"/>
  <c r="Q6830" i="3"/>
  <c r="K6830" i="3"/>
  <c r="F6830" i="3"/>
  <c r="Q6831" i="3"/>
  <c r="K6831" i="3"/>
  <c r="F6831" i="3"/>
  <c r="Q6832" i="3"/>
  <c r="K6832" i="3"/>
  <c r="F6832" i="3"/>
  <c r="Q6833" i="3"/>
  <c r="K6833" i="3"/>
  <c r="F6833" i="3"/>
  <c r="Q6834" i="3"/>
  <c r="K6834" i="3"/>
  <c r="F6834" i="3"/>
  <c r="Q6835" i="3"/>
  <c r="K6835" i="3"/>
  <c r="F6835" i="3"/>
  <c r="Q6836" i="3"/>
  <c r="K6836" i="3"/>
  <c r="F6836" i="3"/>
  <c r="Q6837" i="3"/>
  <c r="K6837" i="3"/>
  <c r="F6837" i="3"/>
  <c r="Q6838" i="3"/>
  <c r="K6838" i="3"/>
  <c r="F6838" i="3"/>
  <c r="Q6839" i="3"/>
  <c r="K6839" i="3"/>
  <c r="F6839" i="3"/>
  <c r="Q6840" i="3"/>
  <c r="K6840" i="3"/>
  <c r="F6840" i="3"/>
  <c r="Q6841" i="3"/>
  <c r="K6841" i="3"/>
  <c r="F6841" i="3"/>
  <c r="Q6842" i="3"/>
  <c r="K6842" i="3"/>
  <c r="F6842" i="3"/>
  <c r="Q6843" i="3"/>
  <c r="K6843" i="3"/>
  <c r="F6843" i="3"/>
  <c r="Q6844" i="3"/>
  <c r="K6844" i="3"/>
  <c r="F6844" i="3"/>
  <c r="Q6845" i="3"/>
  <c r="K6845" i="3"/>
  <c r="F6845" i="3"/>
  <c r="Q6846" i="3"/>
  <c r="K6846" i="3"/>
  <c r="F6846" i="3"/>
  <c r="Q6847" i="3"/>
  <c r="K6847" i="3"/>
  <c r="F6847" i="3"/>
  <c r="Q6848" i="3"/>
  <c r="K6848" i="3"/>
  <c r="F6848" i="3"/>
  <c r="Q6849" i="3"/>
  <c r="K6849" i="3"/>
  <c r="F6849" i="3"/>
  <c r="Q6850" i="3"/>
  <c r="K6850" i="3"/>
  <c r="F6850" i="3"/>
  <c r="Q6851" i="3"/>
  <c r="K6851" i="3"/>
  <c r="F6851" i="3"/>
  <c r="Q6852" i="3"/>
  <c r="K6852" i="3"/>
  <c r="F6852" i="3"/>
  <c r="Q6853" i="3"/>
  <c r="K6853" i="3"/>
  <c r="F6853" i="3"/>
  <c r="Q6854" i="3"/>
  <c r="K6854" i="3"/>
  <c r="F6854" i="3"/>
  <c r="Q6855" i="3"/>
  <c r="K6855" i="3"/>
  <c r="F6855" i="3"/>
  <c r="Q6856" i="3"/>
  <c r="K6856" i="3"/>
  <c r="F6856" i="3"/>
  <c r="Q6857" i="3"/>
  <c r="K6857" i="3"/>
  <c r="F6857" i="3"/>
  <c r="Q6858" i="3"/>
  <c r="K6858" i="3"/>
  <c r="F6858" i="3"/>
  <c r="Q6859" i="3"/>
  <c r="K6859" i="3"/>
  <c r="F6859" i="3"/>
  <c r="Q6860" i="3"/>
  <c r="K6860" i="3"/>
  <c r="F6860" i="3"/>
  <c r="Q6861" i="3"/>
  <c r="K6861" i="3"/>
  <c r="F6861" i="3"/>
  <c r="Q6862" i="3"/>
  <c r="K6862" i="3"/>
  <c r="F6862" i="3"/>
  <c r="Q6863" i="3"/>
  <c r="K6863" i="3"/>
  <c r="F6863" i="3"/>
  <c r="Q6864" i="3"/>
  <c r="K6864" i="3"/>
  <c r="F6864" i="3"/>
  <c r="Q6865" i="3"/>
  <c r="K6865" i="3"/>
  <c r="F6865" i="3"/>
  <c r="Q6866" i="3"/>
  <c r="K6866" i="3"/>
  <c r="F6866" i="3"/>
  <c r="Q6867" i="3"/>
  <c r="K6867" i="3"/>
  <c r="F6867" i="3"/>
  <c r="Q6868" i="3"/>
  <c r="K6868" i="3"/>
  <c r="F6868" i="3"/>
  <c r="Q6869" i="3"/>
  <c r="K6869" i="3"/>
  <c r="F6869" i="3"/>
  <c r="Q6870" i="3"/>
  <c r="K6870" i="3"/>
  <c r="F6870" i="3"/>
  <c r="Q6871" i="3"/>
  <c r="K6871" i="3"/>
  <c r="F6871" i="3"/>
  <c r="Q6872" i="3"/>
  <c r="K6872" i="3"/>
  <c r="F6872" i="3"/>
  <c r="Q6873" i="3"/>
  <c r="K6873" i="3"/>
  <c r="F6873" i="3"/>
  <c r="Q6874" i="3"/>
  <c r="K6874" i="3"/>
  <c r="F6874" i="3"/>
  <c r="Q6875" i="3"/>
  <c r="K6875" i="3"/>
  <c r="F6875" i="3"/>
  <c r="Q6876" i="3"/>
  <c r="K6876" i="3"/>
  <c r="F6876" i="3"/>
  <c r="Q6877" i="3"/>
  <c r="K6877" i="3"/>
  <c r="F6877" i="3"/>
  <c r="Q6878" i="3"/>
  <c r="K6878" i="3"/>
  <c r="F6878" i="3"/>
  <c r="Q6879" i="3"/>
  <c r="K6879" i="3"/>
  <c r="F6879" i="3"/>
  <c r="Q6880" i="3"/>
  <c r="K6880" i="3"/>
  <c r="F6880" i="3"/>
  <c r="Q6881" i="3"/>
  <c r="K6881" i="3"/>
  <c r="F6881" i="3"/>
  <c r="Q6882" i="3"/>
  <c r="K6882" i="3"/>
  <c r="F6882" i="3"/>
  <c r="Q6883" i="3"/>
  <c r="K6883" i="3"/>
  <c r="F6883" i="3"/>
  <c r="Q6884" i="3"/>
  <c r="K6884" i="3"/>
  <c r="F6884" i="3"/>
  <c r="Q6885" i="3"/>
  <c r="K6885" i="3"/>
  <c r="F6885" i="3"/>
  <c r="Q6886" i="3"/>
  <c r="K6886" i="3"/>
  <c r="F6886" i="3"/>
  <c r="Q6887" i="3"/>
  <c r="K6887" i="3"/>
  <c r="F6887" i="3"/>
  <c r="Q6888" i="3"/>
  <c r="K6888" i="3"/>
  <c r="F6888" i="3"/>
  <c r="Q6889" i="3"/>
  <c r="K6889" i="3"/>
  <c r="F6889" i="3"/>
  <c r="Q6890" i="3"/>
  <c r="K6890" i="3"/>
  <c r="F6890" i="3"/>
  <c r="Q6891" i="3"/>
  <c r="K6891" i="3"/>
  <c r="F6891" i="3"/>
  <c r="Q6892" i="3"/>
  <c r="K6892" i="3"/>
  <c r="F6892" i="3"/>
  <c r="Q6893" i="3"/>
  <c r="K6893" i="3"/>
  <c r="F6893" i="3"/>
  <c r="Q6894" i="3"/>
  <c r="K6894" i="3"/>
  <c r="F6894" i="3"/>
  <c r="Q6895" i="3"/>
  <c r="K6895" i="3"/>
  <c r="F6895" i="3"/>
  <c r="Q6896" i="3"/>
  <c r="K6896" i="3"/>
  <c r="F6896" i="3"/>
  <c r="Q6897" i="3"/>
  <c r="K6897" i="3"/>
  <c r="F6897" i="3"/>
  <c r="Q6898" i="3"/>
  <c r="K6898" i="3"/>
  <c r="F6898" i="3"/>
  <c r="Q6899" i="3"/>
  <c r="K6899" i="3"/>
  <c r="F6899" i="3"/>
  <c r="Q6900" i="3"/>
  <c r="K6900" i="3"/>
  <c r="F6900" i="3"/>
  <c r="Q6901" i="3"/>
  <c r="K6901" i="3"/>
  <c r="F6901" i="3"/>
  <c r="Q6902" i="3"/>
  <c r="K6902" i="3"/>
  <c r="F6902" i="3"/>
  <c r="Q6903" i="3"/>
  <c r="K6903" i="3"/>
  <c r="F6903" i="3"/>
  <c r="Q6904" i="3"/>
  <c r="K6904" i="3"/>
  <c r="F6904" i="3"/>
  <c r="Q6905" i="3"/>
  <c r="K6905" i="3"/>
  <c r="F6905" i="3"/>
  <c r="Q6906" i="3"/>
  <c r="K6906" i="3"/>
  <c r="F6906" i="3"/>
  <c r="Q6907" i="3"/>
  <c r="K6907" i="3"/>
  <c r="F6907" i="3"/>
  <c r="Q6908" i="3"/>
  <c r="K6908" i="3"/>
  <c r="F6908" i="3"/>
  <c r="Q6909" i="3"/>
  <c r="K6909" i="3"/>
  <c r="F6909" i="3"/>
  <c r="Q6910" i="3"/>
  <c r="K6910" i="3"/>
  <c r="F6910" i="3"/>
  <c r="Q6911" i="3"/>
  <c r="K6911" i="3"/>
  <c r="F6911" i="3"/>
  <c r="Q6912" i="3"/>
  <c r="K6912" i="3"/>
  <c r="F6912" i="3"/>
  <c r="Q6913" i="3"/>
  <c r="K6913" i="3"/>
  <c r="F6913" i="3"/>
  <c r="Q6914" i="3"/>
  <c r="K6914" i="3"/>
  <c r="F6914" i="3"/>
  <c r="Q6915" i="3"/>
  <c r="K6915" i="3"/>
  <c r="F6915" i="3"/>
  <c r="Q6916" i="3"/>
  <c r="K6916" i="3"/>
  <c r="F6916" i="3"/>
  <c r="Q6917" i="3"/>
  <c r="K6917" i="3"/>
  <c r="F6917" i="3"/>
  <c r="Q6918" i="3"/>
  <c r="K6918" i="3"/>
  <c r="F6918" i="3"/>
  <c r="Q6919" i="3"/>
  <c r="K6919" i="3"/>
  <c r="F6919" i="3"/>
  <c r="Q6920" i="3"/>
  <c r="K6920" i="3"/>
  <c r="F6920" i="3"/>
  <c r="Q6921" i="3"/>
  <c r="K6921" i="3"/>
  <c r="F6921" i="3"/>
  <c r="Q6922" i="3"/>
  <c r="K6922" i="3"/>
  <c r="F6922" i="3"/>
  <c r="Q6923" i="3"/>
  <c r="K6923" i="3"/>
  <c r="F6923" i="3"/>
  <c r="Q6924" i="3"/>
  <c r="K6924" i="3"/>
  <c r="F6924" i="3"/>
  <c r="Q6925" i="3"/>
  <c r="K6925" i="3"/>
  <c r="F6925" i="3"/>
  <c r="Q6926" i="3"/>
  <c r="K6926" i="3"/>
  <c r="F6926" i="3"/>
  <c r="Q6927" i="3"/>
  <c r="K6927" i="3"/>
  <c r="F6927" i="3"/>
  <c r="Q6928" i="3"/>
  <c r="K6928" i="3"/>
  <c r="F6928" i="3"/>
  <c r="Q6929" i="3"/>
  <c r="K6929" i="3"/>
  <c r="F6929" i="3"/>
  <c r="Q6930" i="3"/>
  <c r="K6930" i="3"/>
  <c r="F6930" i="3"/>
  <c r="Q6931" i="3"/>
  <c r="K6931" i="3"/>
  <c r="F6931" i="3"/>
  <c r="Q6932" i="3"/>
  <c r="K6932" i="3"/>
  <c r="F6932" i="3"/>
  <c r="Q6933" i="3"/>
  <c r="K6933" i="3"/>
  <c r="F6933" i="3"/>
  <c r="Q6934" i="3"/>
  <c r="K6934" i="3"/>
  <c r="F6934" i="3"/>
  <c r="Q6935" i="3"/>
  <c r="K6935" i="3"/>
  <c r="F6935" i="3"/>
  <c r="Q6936" i="3"/>
  <c r="K6936" i="3"/>
  <c r="F6936" i="3"/>
  <c r="Q6937" i="3"/>
  <c r="K6937" i="3"/>
  <c r="F6937" i="3"/>
  <c r="Q6938" i="3"/>
  <c r="K6938" i="3"/>
  <c r="F6938" i="3"/>
  <c r="Q6939" i="3"/>
  <c r="K6939" i="3"/>
  <c r="F6939" i="3"/>
  <c r="Q6940" i="3"/>
  <c r="K6940" i="3"/>
  <c r="F6940" i="3"/>
  <c r="Q6941" i="3"/>
  <c r="K6941" i="3"/>
  <c r="F6941" i="3"/>
  <c r="Q6942" i="3"/>
  <c r="K6942" i="3"/>
  <c r="F6942" i="3"/>
  <c r="Q6943" i="3"/>
  <c r="K6943" i="3"/>
  <c r="F6943" i="3"/>
  <c r="Q6944" i="3"/>
  <c r="K6944" i="3"/>
  <c r="F6944" i="3"/>
  <c r="Q6945" i="3"/>
  <c r="K6945" i="3"/>
  <c r="F6945" i="3"/>
  <c r="Q6946" i="3"/>
  <c r="K6946" i="3"/>
  <c r="F6946" i="3"/>
  <c r="Q6947" i="3"/>
  <c r="K6947" i="3"/>
  <c r="F6947" i="3"/>
  <c r="Q6948" i="3"/>
  <c r="K6948" i="3"/>
  <c r="F6948" i="3"/>
  <c r="Q6949" i="3"/>
  <c r="K6949" i="3"/>
  <c r="F6949" i="3"/>
  <c r="Q6950" i="3"/>
  <c r="K6950" i="3"/>
  <c r="F6950" i="3"/>
  <c r="Q6951" i="3"/>
  <c r="K6951" i="3"/>
  <c r="F6951" i="3"/>
  <c r="Q6952" i="3"/>
  <c r="K6952" i="3"/>
  <c r="F6952" i="3"/>
  <c r="Q6953" i="3"/>
  <c r="K6953" i="3"/>
  <c r="F6953" i="3"/>
  <c r="Q6954" i="3"/>
  <c r="K6954" i="3"/>
  <c r="F6954" i="3"/>
  <c r="Q6955" i="3"/>
  <c r="K6955" i="3"/>
  <c r="F6955" i="3"/>
  <c r="Q6956" i="3"/>
  <c r="K6956" i="3"/>
  <c r="F6956" i="3"/>
  <c r="Q6957" i="3"/>
  <c r="K6957" i="3"/>
  <c r="F6957" i="3"/>
  <c r="Q6958" i="3"/>
  <c r="K6958" i="3"/>
  <c r="F6958" i="3"/>
  <c r="Q6959" i="3"/>
  <c r="K6959" i="3"/>
  <c r="F6959" i="3"/>
  <c r="Q6960" i="3"/>
  <c r="K6960" i="3"/>
  <c r="F6960" i="3"/>
  <c r="Q6961" i="3"/>
  <c r="K6961" i="3"/>
  <c r="F6961" i="3"/>
  <c r="Q6962" i="3"/>
  <c r="K6962" i="3"/>
  <c r="F6962" i="3"/>
  <c r="Q6963" i="3"/>
  <c r="K6963" i="3"/>
  <c r="F6963" i="3"/>
  <c r="Q6964" i="3"/>
  <c r="K6964" i="3"/>
  <c r="F6964" i="3"/>
  <c r="Q6965" i="3"/>
  <c r="K6965" i="3"/>
  <c r="F6965" i="3"/>
  <c r="Q6966" i="3"/>
  <c r="K6966" i="3"/>
  <c r="F6966" i="3"/>
  <c r="Q6967" i="3"/>
  <c r="K6967" i="3"/>
  <c r="F6967" i="3"/>
  <c r="Q6968" i="3"/>
  <c r="K6968" i="3"/>
  <c r="F6968" i="3"/>
  <c r="Q6969" i="3"/>
  <c r="K6969" i="3"/>
  <c r="F6969" i="3"/>
  <c r="Q6970" i="3"/>
  <c r="K6970" i="3"/>
  <c r="F6970" i="3"/>
  <c r="Q6971" i="3"/>
  <c r="K6971" i="3"/>
  <c r="F6971" i="3"/>
  <c r="Q6972" i="3"/>
  <c r="K6972" i="3"/>
  <c r="F6972" i="3"/>
  <c r="Q6973" i="3"/>
  <c r="K6973" i="3"/>
  <c r="F6973" i="3"/>
  <c r="Q6974" i="3"/>
  <c r="K6974" i="3"/>
  <c r="F6974" i="3"/>
  <c r="Q6975" i="3"/>
  <c r="K6975" i="3"/>
  <c r="F6975" i="3"/>
  <c r="Q6976" i="3"/>
  <c r="K6976" i="3"/>
  <c r="F6976" i="3"/>
  <c r="Q6977" i="3"/>
  <c r="K6977" i="3"/>
  <c r="F6977" i="3"/>
  <c r="Q6978" i="3"/>
  <c r="K6978" i="3"/>
  <c r="F6978" i="3"/>
  <c r="Q6979" i="3"/>
  <c r="K6979" i="3"/>
  <c r="F6979" i="3"/>
  <c r="Q6980" i="3"/>
  <c r="K6980" i="3"/>
  <c r="F6980" i="3"/>
  <c r="Q6981" i="3"/>
  <c r="K6981" i="3"/>
  <c r="F6981" i="3"/>
  <c r="Q6982" i="3"/>
  <c r="K6982" i="3"/>
  <c r="F6982" i="3"/>
  <c r="Q6983" i="3"/>
  <c r="K6983" i="3"/>
  <c r="F6983" i="3"/>
  <c r="Q6984" i="3"/>
  <c r="K6984" i="3"/>
  <c r="F6984" i="3"/>
  <c r="Q6985" i="3"/>
  <c r="K6985" i="3"/>
  <c r="F6985" i="3"/>
  <c r="Q6986" i="3"/>
  <c r="K6986" i="3"/>
  <c r="F6986" i="3"/>
  <c r="Q6987" i="3"/>
  <c r="K6987" i="3"/>
  <c r="F6987" i="3"/>
  <c r="Q6988" i="3"/>
  <c r="K6988" i="3"/>
  <c r="F6988" i="3"/>
  <c r="Q6989" i="3"/>
  <c r="K6989" i="3"/>
  <c r="F6989" i="3"/>
  <c r="Q6990" i="3"/>
  <c r="K6990" i="3"/>
  <c r="F6990" i="3"/>
  <c r="Q6991" i="3"/>
  <c r="K6991" i="3"/>
  <c r="F6991" i="3"/>
  <c r="Q6992" i="3"/>
  <c r="K6992" i="3"/>
  <c r="F6992" i="3"/>
  <c r="Q6993" i="3"/>
  <c r="K6993" i="3"/>
  <c r="F6993" i="3"/>
  <c r="Q6994" i="3"/>
  <c r="K6994" i="3"/>
  <c r="F6994" i="3"/>
  <c r="Q6995" i="3"/>
  <c r="K6995" i="3"/>
  <c r="F6995" i="3"/>
  <c r="Q6996" i="3"/>
  <c r="K6996" i="3"/>
  <c r="F6996" i="3"/>
  <c r="Q6997" i="3"/>
  <c r="K6997" i="3"/>
  <c r="F6997" i="3"/>
  <c r="Q6998" i="3"/>
  <c r="K6998" i="3"/>
  <c r="F6998" i="3"/>
  <c r="Q6999" i="3"/>
  <c r="K6999" i="3"/>
  <c r="F6999" i="3"/>
  <c r="Q7000" i="3"/>
  <c r="K7000" i="3"/>
  <c r="F7000" i="3"/>
  <c r="Q7001" i="3"/>
  <c r="K7001" i="3"/>
  <c r="F7001" i="3"/>
  <c r="Q7002" i="3"/>
  <c r="K7002" i="3"/>
  <c r="F7002" i="3"/>
  <c r="Q7003" i="3"/>
  <c r="K7003" i="3"/>
  <c r="F7003" i="3"/>
  <c r="Q7004" i="3"/>
  <c r="K7004" i="3"/>
  <c r="F7004" i="3"/>
  <c r="Q7005" i="3"/>
  <c r="K7005" i="3"/>
  <c r="F7005" i="3"/>
  <c r="Q7006" i="3"/>
  <c r="K7006" i="3"/>
  <c r="F7006" i="3"/>
  <c r="Q7007" i="3"/>
  <c r="K7007" i="3"/>
  <c r="F7007" i="3"/>
  <c r="Q7008" i="3"/>
  <c r="K7008" i="3"/>
  <c r="F7008" i="3"/>
  <c r="Q7009" i="3"/>
  <c r="K7009" i="3"/>
  <c r="F7009" i="3"/>
  <c r="Q7010" i="3"/>
  <c r="K7010" i="3"/>
  <c r="F7010" i="3"/>
  <c r="Q7011" i="3"/>
  <c r="K7011" i="3"/>
  <c r="F7011" i="3"/>
  <c r="Q7012" i="3"/>
  <c r="K7012" i="3"/>
  <c r="F7012" i="3"/>
  <c r="Q7013" i="3"/>
  <c r="K7013" i="3"/>
  <c r="F7013" i="3"/>
  <c r="Q7014" i="3"/>
  <c r="K7014" i="3"/>
  <c r="F7014" i="3"/>
  <c r="Q7015" i="3"/>
  <c r="K7015" i="3"/>
  <c r="F7015" i="3"/>
  <c r="Q7016" i="3"/>
  <c r="K7016" i="3"/>
  <c r="F7016" i="3"/>
  <c r="Q7017" i="3"/>
  <c r="K7017" i="3"/>
  <c r="F7017" i="3"/>
  <c r="Q7018" i="3"/>
  <c r="K7018" i="3"/>
  <c r="F7018" i="3"/>
  <c r="Q7019" i="3"/>
  <c r="K7019" i="3"/>
  <c r="F7019" i="3"/>
  <c r="Q7020" i="3"/>
  <c r="K7020" i="3"/>
  <c r="F7020" i="3"/>
  <c r="Q7021" i="3"/>
  <c r="K7021" i="3"/>
  <c r="F7021" i="3"/>
  <c r="Q7022" i="3"/>
  <c r="K7022" i="3"/>
  <c r="F7022" i="3"/>
  <c r="Q7023" i="3"/>
  <c r="K7023" i="3"/>
  <c r="F7023" i="3"/>
  <c r="Q7024" i="3"/>
  <c r="K7024" i="3"/>
  <c r="F7024" i="3"/>
  <c r="Q7025" i="3"/>
  <c r="K7025" i="3"/>
  <c r="F7025" i="3"/>
  <c r="Q7026" i="3"/>
  <c r="K7026" i="3"/>
  <c r="F7026" i="3"/>
  <c r="Q7027" i="3"/>
  <c r="K7027" i="3"/>
  <c r="F7027" i="3"/>
  <c r="Q7028" i="3"/>
  <c r="K7028" i="3"/>
  <c r="F7028" i="3"/>
  <c r="Q7029" i="3"/>
  <c r="K7029" i="3"/>
  <c r="F7029" i="3"/>
  <c r="Q7030" i="3"/>
  <c r="K7030" i="3"/>
  <c r="F7030" i="3"/>
  <c r="Q7031" i="3"/>
  <c r="K7031" i="3"/>
  <c r="F7031" i="3"/>
  <c r="Q7032" i="3"/>
  <c r="K7032" i="3"/>
  <c r="F7032" i="3"/>
  <c r="Q7033" i="3"/>
  <c r="K7033" i="3"/>
  <c r="F7033" i="3"/>
  <c r="Q7034" i="3"/>
  <c r="K7034" i="3"/>
  <c r="F7034" i="3"/>
  <c r="Q7035" i="3"/>
  <c r="K7035" i="3"/>
  <c r="F7035" i="3"/>
  <c r="Q7036" i="3"/>
  <c r="K7036" i="3"/>
  <c r="F7036" i="3"/>
  <c r="Q7037" i="3"/>
  <c r="K7037" i="3"/>
  <c r="F7037" i="3"/>
  <c r="Q7038" i="3"/>
  <c r="K7038" i="3"/>
  <c r="F7038" i="3"/>
  <c r="Q7039" i="3"/>
  <c r="K7039" i="3"/>
  <c r="F7039" i="3"/>
  <c r="Q7040" i="3"/>
  <c r="K7040" i="3"/>
  <c r="F7040" i="3"/>
  <c r="Q7041" i="3"/>
  <c r="K7041" i="3"/>
  <c r="F7041" i="3"/>
  <c r="Q7042" i="3"/>
  <c r="K7042" i="3"/>
  <c r="F7042" i="3"/>
  <c r="Q7043" i="3"/>
  <c r="K7043" i="3"/>
  <c r="F7043" i="3"/>
  <c r="Q7044" i="3"/>
  <c r="K7044" i="3"/>
  <c r="F7044" i="3"/>
  <c r="Q7045" i="3"/>
  <c r="K7045" i="3"/>
  <c r="F7045" i="3"/>
  <c r="Q7046" i="3"/>
  <c r="K7046" i="3"/>
  <c r="F7046" i="3"/>
  <c r="Q7047" i="3"/>
  <c r="K7047" i="3"/>
  <c r="F7047" i="3"/>
  <c r="Q7048" i="3"/>
  <c r="K7048" i="3"/>
  <c r="F7048" i="3"/>
  <c r="Q7049" i="3"/>
  <c r="K7049" i="3"/>
  <c r="F7049" i="3"/>
  <c r="Q7050" i="3"/>
  <c r="K7050" i="3"/>
  <c r="F7050" i="3"/>
  <c r="Q7051" i="3"/>
  <c r="K7051" i="3"/>
  <c r="F7051" i="3"/>
  <c r="Q7052" i="3"/>
  <c r="K7052" i="3"/>
  <c r="F7052" i="3"/>
  <c r="Q7053" i="3"/>
  <c r="K7053" i="3"/>
  <c r="F7053" i="3"/>
  <c r="Q7054" i="3"/>
  <c r="K7054" i="3"/>
  <c r="F7054" i="3"/>
  <c r="Q7055" i="3"/>
  <c r="K7055" i="3"/>
  <c r="F7055" i="3"/>
  <c r="Q7056" i="3"/>
  <c r="K7056" i="3"/>
  <c r="F7056" i="3"/>
  <c r="Q7057" i="3"/>
  <c r="K7057" i="3"/>
  <c r="F7057" i="3"/>
  <c r="Q7058" i="3"/>
  <c r="K7058" i="3"/>
  <c r="F7058" i="3"/>
  <c r="Q7059" i="3"/>
  <c r="K7059" i="3"/>
  <c r="F7059" i="3"/>
  <c r="Q7060" i="3"/>
  <c r="K7060" i="3"/>
  <c r="F7060" i="3"/>
  <c r="Q7061" i="3"/>
  <c r="K7061" i="3"/>
  <c r="F7061" i="3"/>
  <c r="Q7062" i="3"/>
  <c r="K7062" i="3"/>
  <c r="F7062" i="3"/>
  <c r="Q7063" i="3"/>
  <c r="K7063" i="3"/>
  <c r="F7063" i="3"/>
  <c r="Q7064" i="3"/>
  <c r="K7064" i="3"/>
  <c r="F7064" i="3"/>
  <c r="Q7065" i="3"/>
  <c r="K7065" i="3"/>
  <c r="F7065" i="3"/>
  <c r="Q7066" i="3"/>
  <c r="K7066" i="3"/>
  <c r="F7066" i="3"/>
  <c r="Q7067" i="3"/>
  <c r="K7067" i="3"/>
  <c r="F7067" i="3"/>
  <c r="Q7068" i="3"/>
  <c r="K7068" i="3"/>
  <c r="F7068" i="3"/>
  <c r="Q7069" i="3"/>
  <c r="K7069" i="3"/>
  <c r="F7069" i="3"/>
  <c r="Q7070" i="3"/>
  <c r="K7070" i="3"/>
  <c r="F7070" i="3"/>
  <c r="Q7071" i="3"/>
  <c r="K7071" i="3"/>
  <c r="F7071" i="3"/>
  <c r="Q7072" i="3"/>
  <c r="K7072" i="3"/>
  <c r="F7072" i="3"/>
  <c r="Q7073" i="3"/>
  <c r="K7073" i="3"/>
  <c r="F7073" i="3"/>
  <c r="Q7074" i="3"/>
  <c r="K7074" i="3"/>
  <c r="F7074" i="3"/>
  <c r="Q7075" i="3"/>
  <c r="K7075" i="3"/>
  <c r="F7075" i="3"/>
  <c r="Q7076" i="3"/>
  <c r="K7076" i="3"/>
  <c r="F7076" i="3"/>
  <c r="Q7077" i="3"/>
  <c r="K7077" i="3"/>
  <c r="F7077" i="3"/>
  <c r="Q7078" i="3"/>
  <c r="K7078" i="3"/>
  <c r="F7078" i="3"/>
  <c r="Q7079" i="3"/>
  <c r="K7079" i="3"/>
  <c r="F7079" i="3"/>
  <c r="Q7080" i="3"/>
  <c r="K7080" i="3"/>
  <c r="F7080" i="3"/>
  <c r="Q7081" i="3"/>
  <c r="K7081" i="3"/>
  <c r="F7081" i="3"/>
  <c r="Q7082" i="3"/>
  <c r="K7082" i="3"/>
  <c r="F7082" i="3"/>
  <c r="Q7083" i="3"/>
  <c r="K7083" i="3"/>
  <c r="F7083" i="3"/>
  <c r="Q7084" i="3"/>
  <c r="K7084" i="3"/>
  <c r="F7084" i="3"/>
  <c r="Q7085" i="3"/>
  <c r="K7085" i="3"/>
  <c r="F7085" i="3"/>
  <c r="Q7086" i="3"/>
  <c r="K7086" i="3"/>
  <c r="F7086" i="3"/>
  <c r="Q7087" i="3"/>
  <c r="K7087" i="3"/>
  <c r="F7087" i="3"/>
  <c r="Q7088" i="3"/>
  <c r="K7088" i="3"/>
  <c r="F7088" i="3"/>
  <c r="Q7089" i="3"/>
  <c r="K7089" i="3"/>
  <c r="F7089" i="3"/>
  <c r="Q7090" i="3"/>
  <c r="K7090" i="3"/>
  <c r="F7090" i="3"/>
  <c r="Q7091" i="3"/>
  <c r="K7091" i="3"/>
  <c r="F7091" i="3"/>
  <c r="Q7092" i="3"/>
  <c r="K7092" i="3"/>
  <c r="F7092" i="3"/>
  <c r="Q7093" i="3"/>
  <c r="K7093" i="3"/>
  <c r="F7093" i="3"/>
  <c r="Q7094" i="3"/>
  <c r="K7094" i="3"/>
  <c r="F7094" i="3"/>
  <c r="Q7095" i="3"/>
  <c r="K7095" i="3"/>
  <c r="F7095" i="3"/>
  <c r="Q7096" i="3"/>
  <c r="K7096" i="3"/>
  <c r="F7096" i="3"/>
  <c r="Q7097" i="3"/>
  <c r="K7097" i="3"/>
  <c r="F7097" i="3"/>
  <c r="Q7098" i="3"/>
  <c r="K7098" i="3"/>
  <c r="F7098" i="3"/>
  <c r="Q7099" i="3"/>
  <c r="K7099" i="3"/>
  <c r="F7099" i="3"/>
  <c r="Q7100" i="3"/>
  <c r="K7100" i="3"/>
  <c r="F7100" i="3"/>
  <c r="Q7101" i="3"/>
  <c r="K7101" i="3"/>
  <c r="F7101" i="3"/>
  <c r="Q7102" i="3"/>
  <c r="K7102" i="3"/>
  <c r="F7102" i="3"/>
  <c r="Q7103" i="3"/>
  <c r="K7103" i="3"/>
  <c r="F7103" i="3"/>
  <c r="Q7104" i="3"/>
  <c r="K7104" i="3"/>
  <c r="F7104" i="3"/>
  <c r="Q7105" i="3"/>
  <c r="K7105" i="3"/>
  <c r="F7105" i="3"/>
  <c r="Q7106" i="3"/>
  <c r="K7106" i="3"/>
  <c r="F7106" i="3"/>
  <c r="Q7107" i="3"/>
  <c r="K7107" i="3"/>
  <c r="F7107" i="3"/>
  <c r="Q7108" i="3"/>
  <c r="K7108" i="3"/>
  <c r="F7108" i="3"/>
  <c r="Q7109" i="3"/>
  <c r="K7109" i="3"/>
  <c r="F7109" i="3"/>
  <c r="Q7110" i="3"/>
  <c r="K7110" i="3"/>
  <c r="F7110" i="3"/>
  <c r="Q7111" i="3"/>
  <c r="K7111" i="3"/>
  <c r="F7111" i="3"/>
  <c r="Q7112" i="3"/>
  <c r="K7112" i="3"/>
  <c r="F7112" i="3"/>
  <c r="Q7113" i="3"/>
  <c r="K7113" i="3"/>
  <c r="F7113" i="3"/>
  <c r="Q7114" i="3"/>
  <c r="K7114" i="3"/>
  <c r="F7114" i="3"/>
  <c r="Q7115" i="3"/>
  <c r="K7115" i="3"/>
  <c r="F7115" i="3"/>
  <c r="Q7116" i="3"/>
  <c r="K7116" i="3"/>
  <c r="F7116" i="3"/>
  <c r="Q7117" i="3"/>
  <c r="K7117" i="3"/>
  <c r="F7117" i="3"/>
  <c r="Q7118" i="3"/>
  <c r="K7118" i="3"/>
  <c r="F7118" i="3"/>
  <c r="Q7119" i="3"/>
  <c r="K7119" i="3"/>
  <c r="F7119" i="3"/>
  <c r="Q7120" i="3"/>
  <c r="K7120" i="3"/>
  <c r="F7120" i="3"/>
  <c r="Q7121" i="3"/>
  <c r="K7121" i="3"/>
  <c r="F7121" i="3"/>
  <c r="Q7122" i="3"/>
  <c r="K7122" i="3"/>
  <c r="F7122" i="3"/>
  <c r="Q7123" i="3"/>
  <c r="K7123" i="3"/>
  <c r="F7123" i="3"/>
  <c r="Q7124" i="3"/>
  <c r="K7124" i="3"/>
  <c r="F7124" i="3"/>
  <c r="Q7125" i="3"/>
  <c r="K7125" i="3"/>
  <c r="F7125" i="3"/>
  <c r="Q7126" i="3"/>
  <c r="K7126" i="3"/>
  <c r="F7126" i="3"/>
  <c r="Q7127" i="3"/>
  <c r="K7127" i="3"/>
  <c r="F7127" i="3"/>
  <c r="Q7128" i="3"/>
  <c r="K7128" i="3"/>
  <c r="F7128" i="3"/>
  <c r="Q7129" i="3"/>
  <c r="K7129" i="3"/>
  <c r="F7129" i="3"/>
  <c r="Q7130" i="3"/>
  <c r="K7130" i="3"/>
  <c r="F7130" i="3"/>
  <c r="Q7131" i="3"/>
  <c r="K7131" i="3"/>
  <c r="F7131" i="3"/>
  <c r="Q7132" i="3"/>
  <c r="K7132" i="3"/>
  <c r="F7132" i="3"/>
  <c r="Q7133" i="3"/>
  <c r="K7133" i="3"/>
  <c r="F7133" i="3"/>
  <c r="Q7134" i="3"/>
  <c r="K7134" i="3"/>
  <c r="F7134" i="3"/>
  <c r="Q7135" i="3"/>
  <c r="K7135" i="3"/>
  <c r="F7135" i="3"/>
  <c r="Q7136" i="3"/>
  <c r="K7136" i="3"/>
  <c r="F7136" i="3"/>
  <c r="Q7137" i="3"/>
  <c r="K7137" i="3"/>
  <c r="F7137" i="3"/>
  <c r="Q7138" i="3"/>
  <c r="K7138" i="3"/>
  <c r="F7138" i="3"/>
  <c r="Q7139" i="3"/>
  <c r="K7139" i="3"/>
  <c r="F7139" i="3"/>
  <c r="Q7140" i="3"/>
  <c r="K7140" i="3"/>
  <c r="F7140" i="3"/>
  <c r="Q7141" i="3"/>
  <c r="K7141" i="3"/>
  <c r="F7141" i="3"/>
  <c r="Q7142" i="3"/>
  <c r="K7142" i="3"/>
  <c r="F7142" i="3"/>
  <c r="Q7143" i="3"/>
  <c r="K7143" i="3"/>
  <c r="F7143" i="3"/>
  <c r="Q7144" i="3"/>
  <c r="K7144" i="3"/>
  <c r="F7144" i="3"/>
  <c r="Q7145" i="3"/>
  <c r="K7145" i="3"/>
  <c r="F7145" i="3"/>
  <c r="Q7146" i="3"/>
  <c r="K7146" i="3"/>
  <c r="F7146" i="3"/>
  <c r="Q7147" i="3"/>
  <c r="K7147" i="3"/>
  <c r="F7147" i="3"/>
  <c r="Q7148" i="3"/>
  <c r="K7148" i="3"/>
  <c r="F7148" i="3"/>
  <c r="Q7149" i="3"/>
  <c r="K7149" i="3"/>
  <c r="F7149" i="3"/>
  <c r="Q7150" i="3"/>
  <c r="K7150" i="3"/>
  <c r="F7150" i="3"/>
  <c r="Q7151" i="3"/>
  <c r="K7151" i="3"/>
  <c r="F7151" i="3"/>
  <c r="Q7152" i="3"/>
  <c r="K7152" i="3"/>
  <c r="F7152" i="3"/>
  <c r="Q7153" i="3"/>
  <c r="K7153" i="3"/>
  <c r="F7153" i="3"/>
  <c r="Q7154" i="3"/>
  <c r="K7154" i="3"/>
  <c r="F7154" i="3"/>
  <c r="Q7155" i="3"/>
  <c r="K7155" i="3"/>
  <c r="F7155" i="3"/>
  <c r="Q7156" i="3"/>
  <c r="K7156" i="3"/>
  <c r="F7156" i="3"/>
  <c r="Q7157" i="3"/>
  <c r="K7157" i="3"/>
  <c r="F7157" i="3"/>
  <c r="Q7158" i="3"/>
  <c r="K7158" i="3"/>
  <c r="F7158" i="3"/>
  <c r="Q7159" i="3"/>
  <c r="K7159" i="3"/>
  <c r="F7159" i="3"/>
  <c r="Q7160" i="3"/>
  <c r="K7160" i="3"/>
  <c r="F7160" i="3"/>
  <c r="Q7161" i="3"/>
  <c r="K7161" i="3"/>
  <c r="F7161" i="3"/>
  <c r="Q7162" i="3"/>
  <c r="K7162" i="3"/>
  <c r="F7162" i="3"/>
  <c r="Q7163" i="3"/>
  <c r="K7163" i="3"/>
  <c r="F7163" i="3"/>
  <c r="Q7164" i="3"/>
  <c r="K7164" i="3"/>
  <c r="F7164" i="3"/>
  <c r="Q7165" i="3"/>
  <c r="K7165" i="3"/>
  <c r="F7165" i="3"/>
  <c r="Q7166" i="3"/>
  <c r="K7166" i="3"/>
  <c r="F7166" i="3"/>
  <c r="Q7167" i="3"/>
  <c r="K7167" i="3"/>
  <c r="F7167" i="3"/>
  <c r="Q7168" i="3"/>
  <c r="K7168" i="3"/>
  <c r="F7168" i="3"/>
  <c r="Q7169" i="3"/>
  <c r="K7169" i="3"/>
  <c r="F7169" i="3"/>
  <c r="Q7170" i="3"/>
  <c r="K7170" i="3"/>
  <c r="F7170" i="3"/>
  <c r="Q7171" i="3"/>
  <c r="K7171" i="3"/>
  <c r="F7171" i="3"/>
  <c r="Q7172" i="3"/>
  <c r="K7172" i="3"/>
  <c r="F7172" i="3"/>
  <c r="Q7173" i="3"/>
  <c r="K7173" i="3"/>
  <c r="F7173" i="3"/>
  <c r="Q7174" i="3"/>
  <c r="K7174" i="3"/>
  <c r="F7174" i="3"/>
  <c r="Q7175" i="3"/>
  <c r="K7175" i="3"/>
  <c r="F7175" i="3"/>
  <c r="Q7176" i="3"/>
  <c r="K7176" i="3"/>
  <c r="F7176" i="3"/>
  <c r="Q7177" i="3"/>
  <c r="K7177" i="3"/>
  <c r="F7177" i="3"/>
  <c r="Q7178" i="3"/>
  <c r="K7178" i="3"/>
  <c r="F7178" i="3"/>
  <c r="Q7179" i="3"/>
  <c r="K7179" i="3"/>
  <c r="F7179" i="3"/>
  <c r="Q7180" i="3"/>
  <c r="K7180" i="3"/>
  <c r="F7180" i="3"/>
  <c r="Q7181" i="3"/>
  <c r="K7181" i="3"/>
  <c r="F7181" i="3"/>
  <c r="Q7182" i="3"/>
  <c r="K7182" i="3"/>
  <c r="F7182" i="3"/>
  <c r="Q7183" i="3"/>
  <c r="K7183" i="3"/>
  <c r="F7183" i="3"/>
  <c r="Q7184" i="3"/>
  <c r="K7184" i="3"/>
  <c r="F7184" i="3"/>
  <c r="Q7185" i="3"/>
  <c r="K7185" i="3"/>
  <c r="F7185" i="3"/>
  <c r="Q7186" i="3"/>
  <c r="K7186" i="3"/>
  <c r="F7186" i="3"/>
  <c r="Q7187" i="3"/>
  <c r="K7187" i="3"/>
  <c r="F7187" i="3"/>
  <c r="Q7188" i="3"/>
  <c r="K7188" i="3"/>
  <c r="F7188" i="3"/>
  <c r="Q7189" i="3"/>
  <c r="K7189" i="3"/>
  <c r="F7189" i="3"/>
  <c r="Q7190" i="3"/>
  <c r="K7190" i="3"/>
  <c r="F7190" i="3"/>
  <c r="Q7191" i="3"/>
  <c r="K7191" i="3"/>
  <c r="F7191" i="3"/>
  <c r="Q7192" i="3"/>
  <c r="K7192" i="3"/>
  <c r="F7192" i="3"/>
  <c r="Q7193" i="3"/>
  <c r="K7193" i="3"/>
  <c r="F7193" i="3"/>
  <c r="Q7194" i="3"/>
  <c r="K7194" i="3"/>
  <c r="F7194" i="3"/>
  <c r="Q7195" i="3"/>
  <c r="K7195" i="3"/>
  <c r="F7195" i="3"/>
  <c r="Q7196" i="3"/>
  <c r="K7196" i="3"/>
  <c r="F7196" i="3"/>
  <c r="Q7197" i="3"/>
  <c r="K7197" i="3"/>
  <c r="F7197" i="3"/>
  <c r="Q7198" i="3"/>
  <c r="K7198" i="3"/>
  <c r="F7198" i="3"/>
  <c r="Q7199" i="3"/>
  <c r="K7199" i="3"/>
  <c r="F7199" i="3"/>
  <c r="Q7200" i="3"/>
  <c r="K7200" i="3"/>
  <c r="F7200" i="3"/>
  <c r="Q7201" i="3"/>
  <c r="K7201" i="3"/>
  <c r="F7201" i="3"/>
  <c r="Q7202" i="3"/>
  <c r="K7202" i="3"/>
  <c r="F7202" i="3"/>
  <c r="Q7203" i="3"/>
  <c r="K7203" i="3"/>
  <c r="F7203" i="3"/>
  <c r="Q7204" i="3"/>
  <c r="K7204" i="3"/>
  <c r="F7204" i="3"/>
  <c r="Q7205" i="3"/>
  <c r="K7205" i="3"/>
  <c r="F7205" i="3"/>
  <c r="Q7206" i="3"/>
  <c r="K7206" i="3"/>
  <c r="F7206" i="3"/>
  <c r="Q7207" i="3"/>
  <c r="K7207" i="3"/>
  <c r="F7207" i="3"/>
  <c r="Q7208" i="3"/>
  <c r="K7208" i="3"/>
  <c r="F7208" i="3"/>
  <c r="Q7209" i="3"/>
  <c r="K7209" i="3"/>
  <c r="F7209" i="3"/>
  <c r="Q7210" i="3"/>
  <c r="K7210" i="3"/>
  <c r="F7210" i="3"/>
  <c r="Q7211" i="3"/>
  <c r="K7211" i="3"/>
  <c r="F7211" i="3"/>
  <c r="Q7212" i="3"/>
  <c r="K7212" i="3"/>
  <c r="F7212" i="3"/>
  <c r="Q7213" i="3"/>
  <c r="K7213" i="3"/>
  <c r="F7213" i="3"/>
  <c r="Q7214" i="3"/>
  <c r="K7214" i="3"/>
  <c r="F7214" i="3"/>
  <c r="Q7215" i="3"/>
  <c r="K7215" i="3"/>
  <c r="F7215" i="3"/>
  <c r="Q7216" i="3"/>
  <c r="K7216" i="3"/>
  <c r="F7216" i="3"/>
  <c r="Q7217" i="3"/>
  <c r="K7217" i="3"/>
  <c r="F7217" i="3"/>
  <c r="Q7218" i="3"/>
  <c r="K7218" i="3"/>
  <c r="F7218" i="3"/>
  <c r="Q7219" i="3"/>
  <c r="K7219" i="3"/>
  <c r="F7219" i="3"/>
  <c r="Q7220" i="3"/>
  <c r="K7220" i="3"/>
  <c r="F7220" i="3"/>
  <c r="Q7221" i="3"/>
  <c r="K7221" i="3"/>
  <c r="F7221" i="3"/>
  <c r="Q7222" i="3"/>
  <c r="K7222" i="3"/>
  <c r="F7222" i="3"/>
  <c r="Q7223" i="3"/>
  <c r="K7223" i="3"/>
  <c r="F7223" i="3"/>
  <c r="Q7224" i="3"/>
  <c r="K7224" i="3"/>
  <c r="F7224" i="3"/>
  <c r="Q7225" i="3"/>
  <c r="K7225" i="3"/>
  <c r="F7225" i="3"/>
  <c r="Q7226" i="3"/>
  <c r="K7226" i="3"/>
  <c r="F7226" i="3"/>
  <c r="Q7227" i="3"/>
  <c r="K7227" i="3"/>
  <c r="F7227" i="3"/>
  <c r="Q7228" i="3"/>
  <c r="K7228" i="3"/>
  <c r="F7228" i="3"/>
  <c r="Q7229" i="3"/>
  <c r="K7229" i="3"/>
  <c r="F7229" i="3"/>
  <c r="Q7230" i="3"/>
  <c r="K7230" i="3"/>
  <c r="F7230" i="3"/>
  <c r="Q7231" i="3"/>
  <c r="K7231" i="3"/>
  <c r="F7231" i="3"/>
  <c r="Q7232" i="3"/>
  <c r="K7232" i="3"/>
  <c r="F7232" i="3"/>
  <c r="Q7233" i="3"/>
  <c r="K7233" i="3"/>
  <c r="F7233" i="3"/>
  <c r="Q7234" i="3"/>
  <c r="K7234" i="3"/>
  <c r="F7234" i="3"/>
  <c r="Q7235" i="3"/>
  <c r="K7235" i="3"/>
  <c r="F7235" i="3"/>
  <c r="Q7236" i="3"/>
  <c r="K7236" i="3"/>
  <c r="F7236" i="3"/>
  <c r="Q7237" i="3"/>
  <c r="K7237" i="3"/>
  <c r="F7237" i="3"/>
  <c r="Q7238" i="3"/>
  <c r="K7238" i="3"/>
  <c r="F7238" i="3"/>
  <c r="Q7239" i="3"/>
  <c r="K7239" i="3"/>
  <c r="F7239" i="3"/>
  <c r="Q7240" i="3"/>
  <c r="K7240" i="3"/>
  <c r="F7240" i="3"/>
  <c r="Q7241" i="3"/>
  <c r="K7241" i="3"/>
  <c r="F7241" i="3"/>
  <c r="Q7242" i="3"/>
  <c r="K7242" i="3"/>
  <c r="F7242" i="3"/>
  <c r="Q7243" i="3"/>
  <c r="K7243" i="3"/>
  <c r="F7243" i="3"/>
  <c r="Q7244" i="3"/>
  <c r="K7244" i="3"/>
  <c r="F7244" i="3"/>
  <c r="Q7245" i="3"/>
  <c r="K7245" i="3"/>
  <c r="F7245" i="3"/>
  <c r="Q7246" i="3"/>
  <c r="K7246" i="3"/>
  <c r="F7246" i="3"/>
  <c r="Q7247" i="3"/>
  <c r="K7247" i="3"/>
  <c r="F7247" i="3"/>
  <c r="Q7248" i="3"/>
  <c r="K7248" i="3"/>
  <c r="F7248" i="3"/>
  <c r="Q7249" i="3"/>
  <c r="K7249" i="3"/>
  <c r="F7249" i="3"/>
  <c r="Q7250" i="3"/>
  <c r="K7250" i="3"/>
  <c r="F7250" i="3"/>
  <c r="Q7251" i="3"/>
  <c r="K7251" i="3"/>
  <c r="F7251" i="3"/>
  <c r="Q7252" i="3"/>
  <c r="K7252" i="3"/>
  <c r="F7252" i="3"/>
  <c r="Q7253" i="3"/>
  <c r="K7253" i="3"/>
  <c r="F7253" i="3"/>
  <c r="Q7254" i="3"/>
  <c r="K7254" i="3"/>
  <c r="F7254" i="3"/>
  <c r="Q7255" i="3"/>
  <c r="K7255" i="3"/>
  <c r="F7255" i="3"/>
  <c r="Q7256" i="3"/>
  <c r="K7256" i="3"/>
  <c r="F7256" i="3"/>
  <c r="Q7257" i="3"/>
  <c r="K7257" i="3"/>
  <c r="F7257" i="3"/>
  <c r="Q7258" i="3"/>
  <c r="K7258" i="3"/>
  <c r="F7258" i="3"/>
  <c r="Q7259" i="3"/>
  <c r="K7259" i="3"/>
  <c r="F7259" i="3"/>
  <c r="Q7260" i="3"/>
  <c r="K7260" i="3"/>
  <c r="F7260" i="3"/>
  <c r="Q7261" i="3"/>
  <c r="K7261" i="3"/>
  <c r="F7261" i="3"/>
  <c r="Q7262" i="3"/>
  <c r="K7262" i="3"/>
  <c r="F7262" i="3"/>
  <c r="Q7263" i="3"/>
  <c r="K7263" i="3"/>
  <c r="F7263" i="3"/>
  <c r="Q7264" i="3"/>
  <c r="K7264" i="3"/>
  <c r="F7264" i="3"/>
  <c r="Q7265" i="3"/>
  <c r="K7265" i="3"/>
  <c r="F7265" i="3"/>
  <c r="Q7266" i="3"/>
  <c r="K7266" i="3"/>
  <c r="F7266" i="3"/>
  <c r="Q7267" i="3"/>
  <c r="K7267" i="3"/>
  <c r="F7267" i="3"/>
  <c r="Q7268" i="3"/>
  <c r="K7268" i="3"/>
  <c r="F7268" i="3"/>
  <c r="Q7269" i="3"/>
  <c r="K7269" i="3"/>
  <c r="F7269" i="3"/>
  <c r="Q7270" i="3"/>
  <c r="K7270" i="3"/>
  <c r="F7270" i="3"/>
  <c r="Q7271" i="3"/>
  <c r="K7271" i="3"/>
  <c r="F7271" i="3"/>
  <c r="Q7272" i="3"/>
  <c r="K7272" i="3"/>
  <c r="F7272" i="3"/>
  <c r="Q7273" i="3"/>
  <c r="K7273" i="3"/>
  <c r="F7273" i="3"/>
  <c r="Q7274" i="3"/>
  <c r="K7274" i="3"/>
  <c r="F7274" i="3"/>
  <c r="Q7275" i="3"/>
  <c r="K7275" i="3"/>
  <c r="F7275" i="3"/>
  <c r="Q7276" i="3"/>
  <c r="K7276" i="3"/>
  <c r="F7276" i="3"/>
  <c r="Q7277" i="3"/>
  <c r="K7277" i="3"/>
  <c r="F7277" i="3"/>
  <c r="Q7278" i="3"/>
  <c r="K7278" i="3"/>
  <c r="F7278" i="3"/>
  <c r="Q7279" i="3"/>
  <c r="K7279" i="3"/>
  <c r="F7279" i="3"/>
  <c r="Q7280" i="3"/>
  <c r="K7280" i="3"/>
  <c r="F7280" i="3"/>
  <c r="Q7281" i="3"/>
  <c r="K7281" i="3"/>
  <c r="F7281" i="3"/>
  <c r="Q7282" i="3"/>
  <c r="K7282" i="3"/>
  <c r="F7282" i="3"/>
  <c r="Q7283" i="3"/>
  <c r="K7283" i="3"/>
  <c r="F7283" i="3"/>
  <c r="Q7284" i="3"/>
  <c r="K7284" i="3"/>
  <c r="F7284" i="3"/>
  <c r="Q7285" i="3"/>
  <c r="K7285" i="3"/>
  <c r="F7285" i="3"/>
  <c r="Q7286" i="3"/>
  <c r="K7286" i="3"/>
  <c r="F7286" i="3"/>
  <c r="Q7287" i="3"/>
  <c r="K7287" i="3"/>
  <c r="F7287" i="3"/>
  <c r="Q7288" i="3"/>
  <c r="K7288" i="3"/>
  <c r="F7288" i="3"/>
  <c r="Q7289" i="3"/>
  <c r="K7289" i="3"/>
  <c r="F7289" i="3"/>
  <c r="Q7290" i="3"/>
  <c r="K7290" i="3"/>
  <c r="F7290" i="3"/>
  <c r="Q7291" i="3"/>
  <c r="K7291" i="3"/>
  <c r="F7291" i="3"/>
  <c r="Q7292" i="3"/>
  <c r="K7292" i="3"/>
  <c r="F7292" i="3"/>
  <c r="Q7293" i="3"/>
  <c r="K7293" i="3"/>
  <c r="F7293" i="3"/>
  <c r="Q7294" i="3"/>
  <c r="K7294" i="3"/>
  <c r="F7294" i="3"/>
  <c r="Q7295" i="3"/>
  <c r="K7295" i="3"/>
  <c r="F7295" i="3"/>
  <c r="Q7296" i="3"/>
  <c r="K7296" i="3"/>
  <c r="F7296" i="3"/>
  <c r="Q7297" i="3"/>
  <c r="K7297" i="3"/>
  <c r="F7297" i="3"/>
  <c r="Q7298" i="3"/>
  <c r="K7298" i="3"/>
  <c r="F7298" i="3"/>
  <c r="Q7299" i="3"/>
  <c r="K7299" i="3"/>
  <c r="F7299" i="3"/>
  <c r="Q7300" i="3"/>
  <c r="K7300" i="3"/>
  <c r="F7300" i="3"/>
  <c r="Q7301" i="3"/>
  <c r="K7301" i="3"/>
  <c r="F7301" i="3"/>
  <c r="Q7302" i="3"/>
  <c r="K7302" i="3"/>
  <c r="F7302" i="3"/>
  <c r="Q7303" i="3"/>
  <c r="K7303" i="3"/>
  <c r="F7303" i="3"/>
  <c r="Q7304" i="3"/>
  <c r="K7304" i="3"/>
  <c r="F7304" i="3"/>
  <c r="Q7305" i="3"/>
  <c r="K7305" i="3"/>
  <c r="F7305" i="3"/>
  <c r="Q7306" i="3"/>
  <c r="K7306" i="3"/>
  <c r="F7306" i="3"/>
  <c r="Q7307" i="3"/>
  <c r="K7307" i="3"/>
  <c r="F7307" i="3"/>
  <c r="Q7308" i="3"/>
  <c r="K7308" i="3"/>
  <c r="F7308" i="3"/>
  <c r="Q7309" i="3"/>
  <c r="K7309" i="3"/>
  <c r="F7309" i="3"/>
  <c r="Q7310" i="3"/>
  <c r="K7310" i="3"/>
  <c r="F7310" i="3"/>
  <c r="Q7311" i="3"/>
  <c r="K7311" i="3"/>
  <c r="F7311" i="3"/>
  <c r="Q7312" i="3"/>
  <c r="K7312" i="3"/>
  <c r="F7312" i="3"/>
  <c r="Q7313" i="3"/>
  <c r="K7313" i="3"/>
  <c r="F7313" i="3"/>
  <c r="Q7314" i="3"/>
  <c r="K7314" i="3"/>
  <c r="F7314" i="3"/>
  <c r="Q7315" i="3"/>
  <c r="K7315" i="3"/>
  <c r="F7315" i="3"/>
  <c r="Q7316" i="3"/>
  <c r="K7316" i="3"/>
  <c r="F7316" i="3"/>
  <c r="Q7317" i="3"/>
  <c r="K7317" i="3"/>
  <c r="F7317" i="3"/>
  <c r="Q7318" i="3"/>
  <c r="K7318" i="3"/>
  <c r="F7318" i="3"/>
  <c r="Q7319" i="3"/>
  <c r="K7319" i="3"/>
  <c r="F7319" i="3"/>
  <c r="Q7320" i="3"/>
  <c r="K7320" i="3"/>
  <c r="F7320" i="3"/>
  <c r="Q7321" i="3"/>
  <c r="K7321" i="3"/>
  <c r="F7321" i="3"/>
  <c r="Q7322" i="3"/>
  <c r="K7322" i="3"/>
  <c r="F7322" i="3"/>
  <c r="Q7323" i="3"/>
  <c r="K7323" i="3"/>
  <c r="F7323" i="3"/>
  <c r="Q7324" i="3"/>
  <c r="K7324" i="3"/>
  <c r="F7324" i="3"/>
  <c r="Q7325" i="3"/>
  <c r="K7325" i="3"/>
  <c r="F7325" i="3"/>
  <c r="Q7326" i="3"/>
  <c r="K7326" i="3"/>
  <c r="F7326" i="3"/>
  <c r="Q7327" i="3"/>
  <c r="K7327" i="3"/>
  <c r="F7327" i="3"/>
  <c r="Q7328" i="3"/>
  <c r="K7328" i="3"/>
  <c r="F7328" i="3"/>
  <c r="Q7329" i="3"/>
  <c r="K7329" i="3"/>
  <c r="F7329" i="3"/>
  <c r="Q7330" i="3"/>
  <c r="K7330" i="3"/>
  <c r="F7330" i="3"/>
  <c r="Q7331" i="3"/>
  <c r="K7331" i="3"/>
  <c r="F7331" i="3"/>
  <c r="Q7332" i="3"/>
  <c r="K7332" i="3"/>
  <c r="F7332" i="3"/>
  <c r="Q7333" i="3"/>
  <c r="K7333" i="3"/>
  <c r="F7333" i="3"/>
  <c r="Q7334" i="3"/>
  <c r="K7334" i="3"/>
  <c r="F7334" i="3"/>
  <c r="Q7335" i="3"/>
  <c r="K7335" i="3"/>
  <c r="F7335" i="3"/>
  <c r="Q7336" i="3"/>
  <c r="K7336" i="3"/>
  <c r="F7336" i="3"/>
  <c r="Q7337" i="3"/>
  <c r="K7337" i="3"/>
  <c r="F7337" i="3"/>
  <c r="Q7338" i="3"/>
  <c r="K7338" i="3"/>
  <c r="F7338" i="3"/>
  <c r="Q7339" i="3"/>
  <c r="K7339" i="3"/>
  <c r="F7339" i="3"/>
  <c r="Q7340" i="3"/>
  <c r="K7340" i="3"/>
  <c r="F7340" i="3"/>
  <c r="Q7341" i="3"/>
  <c r="K7341" i="3"/>
  <c r="F7341" i="3"/>
  <c r="Q7342" i="3"/>
  <c r="K7342" i="3"/>
  <c r="F7342" i="3"/>
  <c r="Q7343" i="3"/>
  <c r="K7343" i="3"/>
  <c r="F7343" i="3"/>
  <c r="Q7344" i="3"/>
  <c r="K7344" i="3"/>
  <c r="F7344" i="3"/>
  <c r="Q7345" i="3"/>
  <c r="K7345" i="3"/>
  <c r="F7345" i="3"/>
  <c r="Q7346" i="3"/>
  <c r="K7346" i="3"/>
  <c r="F7346" i="3"/>
  <c r="Q7347" i="3"/>
  <c r="K7347" i="3"/>
  <c r="F7347" i="3"/>
  <c r="Q7348" i="3"/>
  <c r="K7348" i="3"/>
  <c r="F7348" i="3"/>
  <c r="Q7349" i="3"/>
  <c r="K7349" i="3"/>
  <c r="F7349" i="3"/>
  <c r="Q7350" i="3"/>
  <c r="K7350" i="3"/>
  <c r="F7350" i="3"/>
  <c r="Q7351" i="3"/>
  <c r="K7351" i="3"/>
  <c r="F7351" i="3"/>
  <c r="Q7352" i="3"/>
  <c r="K7352" i="3"/>
  <c r="F7352" i="3"/>
  <c r="Q7353" i="3"/>
  <c r="K7353" i="3"/>
  <c r="F7353" i="3"/>
  <c r="Q7354" i="3"/>
  <c r="K7354" i="3"/>
  <c r="F7354" i="3"/>
  <c r="Q7355" i="3"/>
  <c r="K7355" i="3"/>
  <c r="F7355" i="3"/>
  <c r="Q7356" i="3"/>
  <c r="K7356" i="3"/>
  <c r="F7356" i="3"/>
  <c r="Q7357" i="3"/>
  <c r="K7357" i="3"/>
  <c r="F7357" i="3"/>
  <c r="Q7358" i="3"/>
  <c r="K7358" i="3"/>
  <c r="F7358" i="3"/>
  <c r="Q7359" i="3"/>
  <c r="K7359" i="3"/>
  <c r="F7359" i="3"/>
  <c r="Q7360" i="3"/>
  <c r="K7360" i="3"/>
  <c r="F7360" i="3"/>
  <c r="Q7361" i="3"/>
  <c r="K7361" i="3"/>
  <c r="F7361" i="3"/>
  <c r="Q7362" i="3"/>
  <c r="K7362" i="3"/>
  <c r="F7362" i="3"/>
  <c r="Q7363" i="3"/>
  <c r="K7363" i="3"/>
  <c r="F7363" i="3"/>
  <c r="Q7364" i="3"/>
  <c r="K7364" i="3"/>
  <c r="F7364" i="3"/>
  <c r="Q7365" i="3"/>
  <c r="K7365" i="3"/>
  <c r="F7365" i="3"/>
  <c r="Q7366" i="3"/>
  <c r="K7366" i="3"/>
  <c r="F7366" i="3"/>
  <c r="Q7367" i="3"/>
  <c r="K7367" i="3"/>
  <c r="F7367" i="3"/>
  <c r="Q7368" i="3"/>
  <c r="K7368" i="3"/>
  <c r="F7368" i="3"/>
  <c r="Q7369" i="3"/>
  <c r="K7369" i="3"/>
  <c r="F7369" i="3"/>
  <c r="Q7370" i="3"/>
  <c r="K7370" i="3"/>
  <c r="F7370" i="3"/>
  <c r="Q7371" i="3"/>
  <c r="K7371" i="3"/>
  <c r="F7371" i="3"/>
  <c r="Q7372" i="3"/>
  <c r="K7372" i="3"/>
  <c r="F7372" i="3"/>
  <c r="Q7373" i="3"/>
  <c r="K7373" i="3"/>
  <c r="F7373" i="3"/>
  <c r="Q7374" i="3"/>
  <c r="K7374" i="3"/>
  <c r="F7374" i="3"/>
  <c r="Q7375" i="3"/>
  <c r="K7375" i="3"/>
  <c r="F7375" i="3"/>
  <c r="Q7376" i="3"/>
  <c r="K7376" i="3"/>
  <c r="F7376" i="3"/>
  <c r="Q7377" i="3"/>
  <c r="K7377" i="3"/>
  <c r="F7377" i="3"/>
  <c r="Q7378" i="3"/>
  <c r="K7378" i="3"/>
  <c r="F7378" i="3"/>
  <c r="Q7379" i="3"/>
  <c r="K7379" i="3"/>
  <c r="F7379" i="3"/>
  <c r="Q7380" i="3"/>
  <c r="K7380" i="3"/>
  <c r="F7380" i="3"/>
  <c r="Q7381" i="3"/>
  <c r="K7381" i="3"/>
  <c r="F7381" i="3"/>
  <c r="Q7382" i="3"/>
  <c r="K7382" i="3"/>
  <c r="F7382" i="3"/>
  <c r="Q7383" i="3"/>
  <c r="K7383" i="3"/>
  <c r="F7383" i="3"/>
  <c r="Q7384" i="3"/>
  <c r="K7384" i="3"/>
  <c r="F7384" i="3"/>
  <c r="Q7385" i="3"/>
  <c r="K7385" i="3"/>
  <c r="F7385" i="3"/>
  <c r="Q7386" i="3"/>
  <c r="K7386" i="3"/>
  <c r="F7386" i="3"/>
  <c r="Q7387" i="3"/>
  <c r="K7387" i="3"/>
  <c r="F7387" i="3"/>
  <c r="Q7388" i="3"/>
  <c r="K7388" i="3"/>
  <c r="F7388" i="3"/>
  <c r="Q7389" i="3"/>
  <c r="K7389" i="3"/>
  <c r="F7389" i="3"/>
  <c r="Q7390" i="3"/>
  <c r="K7390" i="3"/>
  <c r="F7390" i="3"/>
  <c r="Q7391" i="3"/>
  <c r="K7391" i="3"/>
  <c r="F7391" i="3"/>
  <c r="Q7392" i="3"/>
  <c r="K7392" i="3"/>
  <c r="F7392" i="3"/>
  <c r="Q7393" i="3"/>
  <c r="K7393" i="3"/>
  <c r="F7393" i="3"/>
  <c r="Q7394" i="3"/>
  <c r="K7394" i="3"/>
  <c r="F7394" i="3"/>
  <c r="Q7395" i="3"/>
  <c r="K7395" i="3"/>
  <c r="F7395" i="3"/>
  <c r="Q7396" i="3"/>
  <c r="K7396" i="3"/>
  <c r="F7396" i="3"/>
  <c r="Q7397" i="3"/>
  <c r="K7397" i="3"/>
  <c r="F7397" i="3"/>
  <c r="Q7398" i="3"/>
  <c r="K7398" i="3"/>
  <c r="F7398" i="3"/>
  <c r="Q7399" i="3"/>
  <c r="K7399" i="3"/>
  <c r="F7399" i="3"/>
  <c r="Q7400" i="3"/>
  <c r="K7400" i="3"/>
  <c r="F7400" i="3"/>
  <c r="Q7401" i="3"/>
  <c r="K7401" i="3"/>
  <c r="F7401" i="3"/>
  <c r="Q7402" i="3"/>
  <c r="K7402" i="3"/>
  <c r="F7402" i="3"/>
  <c r="Q7403" i="3"/>
  <c r="K7403" i="3"/>
  <c r="F7403" i="3"/>
  <c r="Q7404" i="3"/>
  <c r="K7404" i="3"/>
  <c r="F7404" i="3"/>
  <c r="Q7405" i="3"/>
  <c r="K7405" i="3"/>
  <c r="F7405" i="3"/>
  <c r="Q7406" i="3"/>
  <c r="K7406" i="3"/>
  <c r="F7406" i="3"/>
  <c r="Q7407" i="3"/>
  <c r="K7407" i="3"/>
  <c r="F7407" i="3"/>
  <c r="Q7408" i="3"/>
  <c r="K7408" i="3"/>
  <c r="F7408" i="3"/>
  <c r="Q7409" i="3"/>
  <c r="K7409" i="3"/>
  <c r="F7409" i="3"/>
  <c r="Q7410" i="3"/>
  <c r="K7410" i="3"/>
  <c r="F7410" i="3"/>
  <c r="Q7411" i="3"/>
  <c r="K7411" i="3"/>
  <c r="F7411" i="3"/>
  <c r="Q7412" i="3"/>
  <c r="K7412" i="3"/>
  <c r="F7412" i="3"/>
  <c r="Q7413" i="3"/>
  <c r="K7413" i="3"/>
  <c r="F7413" i="3"/>
  <c r="Q7414" i="3"/>
  <c r="K7414" i="3"/>
  <c r="F7414" i="3"/>
  <c r="Q7415" i="3"/>
  <c r="K7415" i="3"/>
  <c r="F7415" i="3"/>
  <c r="Q7416" i="3"/>
  <c r="K7416" i="3"/>
  <c r="F7416" i="3"/>
  <c r="Q7417" i="3"/>
  <c r="K7417" i="3"/>
  <c r="F7417" i="3"/>
  <c r="Q7418" i="3"/>
  <c r="K7418" i="3"/>
  <c r="F7418" i="3"/>
  <c r="Q7419" i="3"/>
  <c r="K7419" i="3"/>
  <c r="F7419" i="3"/>
  <c r="Q7420" i="3"/>
  <c r="K7420" i="3"/>
  <c r="F7420" i="3"/>
  <c r="Q7421" i="3"/>
  <c r="K7421" i="3"/>
  <c r="F7421" i="3"/>
  <c r="Q7422" i="3"/>
  <c r="K7422" i="3"/>
  <c r="F7422" i="3"/>
  <c r="Q7423" i="3"/>
  <c r="K7423" i="3"/>
  <c r="F7423" i="3"/>
  <c r="Q7424" i="3"/>
  <c r="K7424" i="3"/>
  <c r="F7424" i="3"/>
  <c r="Q7425" i="3"/>
  <c r="K7425" i="3"/>
  <c r="F7425" i="3"/>
  <c r="Q7426" i="3"/>
  <c r="K7426" i="3"/>
  <c r="F7426" i="3"/>
  <c r="Q7427" i="3"/>
  <c r="K7427" i="3"/>
  <c r="F7427" i="3"/>
  <c r="Q7428" i="3"/>
  <c r="K7428" i="3"/>
  <c r="F7428" i="3"/>
  <c r="Q7429" i="3"/>
  <c r="K7429" i="3"/>
  <c r="F7429" i="3"/>
  <c r="Q7430" i="3"/>
  <c r="K7430" i="3"/>
  <c r="F7430" i="3"/>
  <c r="Q7431" i="3"/>
  <c r="K7431" i="3"/>
  <c r="F7431" i="3"/>
  <c r="Q7432" i="3"/>
  <c r="K7432" i="3"/>
  <c r="F7432" i="3"/>
  <c r="Q7433" i="3"/>
  <c r="K7433" i="3"/>
  <c r="F7433" i="3"/>
  <c r="Q7434" i="3"/>
  <c r="K7434" i="3"/>
  <c r="F7434" i="3"/>
  <c r="Q7435" i="3"/>
  <c r="K7435" i="3"/>
  <c r="F7435" i="3"/>
  <c r="Q7436" i="3"/>
  <c r="K7436" i="3"/>
  <c r="F7436" i="3"/>
  <c r="Q7437" i="3"/>
  <c r="K7437" i="3"/>
  <c r="F7437" i="3"/>
  <c r="Q7438" i="3"/>
  <c r="K7438" i="3"/>
  <c r="F7438" i="3"/>
  <c r="Q7439" i="3"/>
  <c r="K7439" i="3"/>
  <c r="F7439" i="3"/>
  <c r="Q7440" i="3"/>
  <c r="K7440" i="3"/>
  <c r="F7440" i="3"/>
  <c r="Q7441" i="3"/>
  <c r="K7441" i="3"/>
  <c r="F7441" i="3"/>
  <c r="Q7442" i="3"/>
  <c r="K7442" i="3"/>
  <c r="F7442" i="3"/>
  <c r="Q7443" i="3"/>
  <c r="K7443" i="3"/>
  <c r="F7443" i="3"/>
  <c r="Q7444" i="3"/>
  <c r="K7444" i="3"/>
  <c r="F7444" i="3"/>
  <c r="Q7445" i="3"/>
  <c r="K7445" i="3"/>
  <c r="F7445" i="3"/>
  <c r="Q7446" i="3"/>
  <c r="K7446" i="3"/>
  <c r="F7446" i="3"/>
  <c r="Q7447" i="3"/>
  <c r="K7447" i="3"/>
  <c r="F7447" i="3"/>
  <c r="Q7448" i="3"/>
  <c r="K7448" i="3"/>
  <c r="F7448" i="3"/>
  <c r="Q7449" i="3"/>
  <c r="K7449" i="3"/>
  <c r="F7449" i="3"/>
  <c r="Q7450" i="3"/>
  <c r="K7450" i="3"/>
  <c r="F7450" i="3"/>
  <c r="Q7451" i="3"/>
  <c r="K7451" i="3"/>
  <c r="F7451" i="3"/>
  <c r="Q7452" i="3"/>
  <c r="K7452" i="3"/>
  <c r="F7452" i="3"/>
  <c r="Q7453" i="3"/>
  <c r="K7453" i="3"/>
  <c r="F7453" i="3"/>
  <c r="Q7454" i="3"/>
  <c r="K7454" i="3"/>
  <c r="F7454" i="3"/>
  <c r="Q7455" i="3"/>
  <c r="K7455" i="3"/>
  <c r="F7455" i="3"/>
  <c r="Q7456" i="3"/>
  <c r="K7456" i="3"/>
  <c r="F7456" i="3"/>
  <c r="Q7457" i="3"/>
  <c r="K7457" i="3"/>
  <c r="F7457" i="3"/>
  <c r="Q7458" i="3"/>
  <c r="K7458" i="3"/>
  <c r="F7458" i="3"/>
  <c r="Q7459" i="3"/>
  <c r="K7459" i="3"/>
  <c r="F7459" i="3"/>
  <c r="Q7460" i="3"/>
  <c r="K7460" i="3"/>
  <c r="F7460" i="3"/>
  <c r="Q7461" i="3"/>
  <c r="K7461" i="3"/>
  <c r="F7461" i="3"/>
  <c r="Q7462" i="3"/>
  <c r="K7462" i="3"/>
  <c r="F7462" i="3"/>
  <c r="Q7463" i="3"/>
  <c r="K7463" i="3"/>
  <c r="F7463" i="3"/>
  <c r="Q7464" i="3"/>
  <c r="K7464" i="3"/>
  <c r="F7464" i="3"/>
  <c r="Q7465" i="3"/>
  <c r="K7465" i="3"/>
  <c r="F7465" i="3"/>
  <c r="Q7466" i="3"/>
  <c r="K7466" i="3"/>
  <c r="F7466" i="3"/>
  <c r="Q7467" i="3"/>
  <c r="K7467" i="3"/>
  <c r="F7467" i="3"/>
  <c r="Q7468" i="3"/>
  <c r="K7468" i="3"/>
  <c r="F7468" i="3"/>
  <c r="Q7469" i="3"/>
  <c r="K7469" i="3"/>
  <c r="F7469" i="3"/>
  <c r="Q7470" i="3"/>
  <c r="K7470" i="3"/>
  <c r="F7470" i="3"/>
  <c r="Q7471" i="3"/>
  <c r="K7471" i="3"/>
  <c r="F7471" i="3"/>
  <c r="Q7472" i="3"/>
  <c r="K7472" i="3"/>
  <c r="F7472" i="3"/>
  <c r="Q7473" i="3"/>
  <c r="K7473" i="3"/>
  <c r="F7473" i="3"/>
  <c r="Q7474" i="3"/>
  <c r="K7474" i="3"/>
  <c r="F7474" i="3"/>
  <c r="Q7475" i="3"/>
  <c r="K7475" i="3"/>
  <c r="F7475" i="3"/>
  <c r="Q7476" i="3"/>
  <c r="K7476" i="3"/>
  <c r="F7476" i="3"/>
  <c r="Q7477" i="3"/>
  <c r="K7477" i="3"/>
  <c r="F7477" i="3"/>
  <c r="Q7478" i="3"/>
  <c r="K7478" i="3"/>
  <c r="F7478" i="3"/>
  <c r="Q7479" i="3"/>
  <c r="K7479" i="3"/>
  <c r="F7479" i="3"/>
  <c r="Q7480" i="3"/>
  <c r="K7480" i="3"/>
  <c r="F7480" i="3"/>
  <c r="Q7481" i="3"/>
  <c r="K7481" i="3"/>
  <c r="F7481" i="3"/>
  <c r="Q7482" i="3"/>
  <c r="K7482" i="3"/>
  <c r="F7482" i="3"/>
  <c r="Q7483" i="3"/>
  <c r="K7483" i="3"/>
  <c r="F7483" i="3"/>
  <c r="Q7484" i="3"/>
  <c r="K7484" i="3"/>
  <c r="F7484" i="3"/>
  <c r="Q7485" i="3"/>
  <c r="K7485" i="3"/>
  <c r="F7485" i="3"/>
  <c r="Q7486" i="3"/>
  <c r="K7486" i="3"/>
  <c r="F7486" i="3"/>
  <c r="Q7487" i="3"/>
  <c r="K7487" i="3"/>
  <c r="F7487" i="3"/>
  <c r="Q7488" i="3"/>
  <c r="K7488" i="3"/>
  <c r="F7488" i="3"/>
  <c r="Q7489" i="3"/>
  <c r="K7489" i="3"/>
  <c r="F7489" i="3"/>
  <c r="Q7490" i="3"/>
  <c r="K7490" i="3"/>
  <c r="F7490" i="3"/>
  <c r="Q7491" i="3"/>
  <c r="K7491" i="3"/>
  <c r="F7491" i="3"/>
  <c r="Q7492" i="3"/>
  <c r="K7492" i="3"/>
  <c r="F7492" i="3"/>
  <c r="Q7493" i="3"/>
  <c r="K7493" i="3"/>
  <c r="F7493" i="3"/>
  <c r="Q7494" i="3"/>
  <c r="K7494" i="3"/>
  <c r="F7494" i="3"/>
  <c r="Q7495" i="3"/>
  <c r="K7495" i="3"/>
  <c r="F7495" i="3"/>
  <c r="Q7496" i="3"/>
  <c r="K7496" i="3"/>
  <c r="F7496" i="3"/>
  <c r="Q7497" i="3"/>
  <c r="K7497" i="3"/>
  <c r="F7497" i="3"/>
  <c r="Q7498" i="3"/>
  <c r="K7498" i="3"/>
  <c r="F7498" i="3"/>
  <c r="Q7499" i="3"/>
  <c r="K7499" i="3"/>
  <c r="F7499" i="3"/>
  <c r="Q7500" i="3"/>
  <c r="K7500" i="3"/>
  <c r="F7500" i="3"/>
  <c r="Q7501" i="3"/>
  <c r="K7501" i="3"/>
  <c r="F7501" i="3"/>
  <c r="Q7502" i="3"/>
  <c r="K7502" i="3"/>
  <c r="F7502" i="3"/>
  <c r="Q7503" i="3"/>
  <c r="K7503" i="3"/>
  <c r="F7503" i="3"/>
  <c r="Q7504" i="3"/>
  <c r="K7504" i="3"/>
  <c r="F7504" i="3"/>
  <c r="Q7505" i="3"/>
  <c r="K7505" i="3"/>
  <c r="F7505" i="3"/>
  <c r="Q7506" i="3"/>
  <c r="K7506" i="3"/>
  <c r="F7506" i="3"/>
  <c r="Q7507" i="3"/>
  <c r="K7507" i="3"/>
  <c r="F7507" i="3"/>
  <c r="Q7508" i="3"/>
  <c r="K7508" i="3"/>
  <c r="F7508" i="3"/>
  <c r="Q7509" i="3"/>
  <c r="K7509" i="3"/>
  <c r="F7509" i="3"/>
  <c r="Q7510" i="3"/>
  <c r="K7510" i="3"/>
  <c r="F7510" i="3"/>
  <c r="Q7511" i="3"/>
  <c r="K7511" i="3"/>
  <c r="F7511" i="3"/>
  <c r="Q7512" i="3"/>
  <c r="K7512" i="3"/>
  <c r="F7512" i="3"/>
  <c r="Q7513" i="3"/>
  <c r="K7513" i="3"/>
  <c r="F7513" i="3"/>
  <c r="Q7514" i="3"/>
  <c r="K7514" i="3"/>
  <c r="F7514" i="3"/>
  <c r="Q7515" i="3"/>
  <c r="K7515" i="3"/>
  <c r="F7515" i="3"/>
  <c r="Q7516" i="3"/>
  <c r="K7516" i="3"/>
  <c r="F7516" i="3"/>
  <c r="Q7517" i="3"/>
  <c r="K7517" i="3"/>
  <c r="F7517" i="3"/>
  <c r="Q7518" i="3"/>
  <c r="K7518" i="3"/>
  <c r="F7518" i="3"/>
  <c r="Q7519" i="3"/>
  <c r="K7519" i="3"/>
  <c r="F7519" i="3"/>
  <c r="Q7520" i="3"/>
  <c r="K7520" i="3"/>
  <c r="F7520" i="3"/>
  <c r="Q7521" i="3"/>
  <c r="K7521" i="3"/>
  <c r="F7521" i="3"/>
  <c r="Q7522" i="3"/>
  <c r="K7522" i="3"/>
  <c r="F7522" i="3"/>
  <c r="Q7523" i="3"/>
  <c r="K7523" i="3"/>
  <c r="F7523" i="3"/>
  <c r="Q7524" i="3"/>
  <c r="K7524" i="3"/>
  <c r="F7524" i="3"/>
  <c r="Q7525" i="3"/>
  <c r="K7525" i="3"/>
  <c r="F7525" i="3"/>
  <c r="Q7526" i="3"/>
  <c r="K7526" i="3"/>
  <c r="F7526" i="3"/>
  <c r="Q7527" i="3"/>
  <c r="K7527" i="3"/>
  <c r="F7527" i="3"/>
  <c r="Q7528" i="3"/>
  <c r="K7528" i="3"/>
  <c r="F7528" i="3"/>
  <c r="Q7529" i="3"/>
  <c r="K7529" i="3"/>
  <c r="F7529" i="3"/>
  <c r="Q7530" i="3"/>
  <c r="K7530" i="3"/>
  <c r="F7530" i="3"/>
  <c r="Q7531" i="3"/>
  <c r="K7531" i="3"/>
  <c r="F7531" i="3"/>
  <c r="Q7532" i="3"/>
  <c r="K7532" i="3"/>
  <c r="F7532" i="3"/>
  <c r="Q7533" i="3"/>
  <c r="K7533" i="3"/>
  <c r="F7533" i="3"/>
  <c r="Q7534" i="3"/>
  <c r="K7534" i="3"/>
  <c r="F7534" i="3"/>
  <c r="Q7535" i="3"/>
  <c r="K7535" i="3"/>
  <c r="F7535" i="3"/>
  <c r="Q7536" i="3"/>
  <c r="K7536" i="3"/>
  <c r="F7536" i="3"/>
  <c r="Q7537" i="3"/>
  <c r="K7537" i="3"/>
  <c r="F7537" i="3"/>
  <c r="Q7538" i="3"/>
  <c r="K7538" i="3"/>
  <c r="F7538" i="3"/>
  <c r="Q7539" i="3"/>
  <c r="K7539" i="3"/>
  <c r="F7539" i="3"/>
  <c r="Q7540" i="3"/>
  <c r="K7540" i="3"/>
  <c r="F7540" i="3"/>
  <c r="Q7541" i="3"/>
  <c r="K7541" i="3"/>
  <c r="F7541" i="3"/>
  <c r="Q7542" i="3"/>
  <c r="K7542" i="3"/>
  <c r="F7542" i="3"/>
  <c r="Q7543" i="3"/>
  <c r="K7543" i="3"/>
  <c r="F7543" i="3"/>
  <c r="Q7544" i="3"/>
  <c r="K7544" i="3"/>
  <c r="F7544" i="3"/>
  <c r="Q7545" i="3"/>
  <c r="K7545" i="3"/>
  <c r="F7545" i="3"/>
  <c r="Q7546" i="3"/>
  <c r="K7546" i="3"/>
  <c r="F7546" i="3"/>
  <c r="Q7547" i="3"/>
  <c r="K7547" i="3"/>
  <c r="F7547" i="3"/>
  <c r="Q7548" i="3"/>
  <c r="K7548" i="3"/>
  <c r="F7548" i="3"/>
  <c r="Q7549" i="3"/>
  <c r="K7549" i="3"/>
  <c r="F7549" i="3"/>
  <c r="Q7550" i="3"/>
  <c r="K7550" i="3"/>
  <c r="F7550" i="3"/>
  <c r="Q7551" i="3"/>
  <c r="K7551" i="3"/>
  <c r="F7551" i="3"/>
  <c r="Q7552" i="3"/>
  <c r="K7552" i="3"/>
  <c r="F7552" i="3"/>
  <c r="Q7553" i="3"/>
  <c r="K7553" i="3"/>
  <c r="F7553" i="3"/>
  <c r="Q7554" i="3"/>
  <c r="K7554" i="3"/>
  <c r="F7554" i="3"/>
  <c r="Q7555" i="3"/>
  <c r="K7555" i="3"/>
  <c r="F7555" i="3"/>
  <c r="Q7556" i="3"/>
  <c r="K7556" i="3"/>
  <c r="F7556" i="3"/>
  <c r="Q7557" i="3"/>
  <c r="K7557" i="3"/>
  <c r="F7557" i="3"/>
  <c r="Q7558" i="3"/>
  <c r="K7558" i="3"/>
  <c r="F7558" i="3"/>
  <c r="Q7559" i="3"/>
  <c r="K7559" i="3"/>
  <c r="F7559" i="3"/>
  <c r="Q7560" i="3"/>
  <c r="K7560" i="3"/>
  <c r="F7560" i="3"/>
  <c r="Q7561" i="3"/>
  <c r="K7561" i="3"/>
  <c r="F7561" i="3"/>
  <c r="Q7562" i="3"/>
  <c r="K7562" i="3"/>
  <c r="F7562" i="3"/>
  <c r="Q7563" i="3"/>
  <c r="K7563" i="3"/>
  <c r="F7563" i="3"/>
  <c r="Q7564" i="3"/>
  <c r="K7564" i="3"/>
  <c r="F7564" i="3"/>
  <c r="Q7565" i="3"/>
  <c r="K7565" i="3"/>
  <c r="F7565" i="3"/>
  <c r="Q7566" i="3"/>
  <c r="K7566" i="3"/>
  <c r="F7566" i="3"/>
  <c r="Q7567" i="3"/>
  <c r="K7567" i="3"/>
  <c r="F7567" i="3"/>
  <c r="Q7568" i="3"/>
  <c r="K7568" i="3"/>
  <c r="F7568" i="3"/>
  <c r="Q7569" i="3"/>
  <c r="K7569" i="3"/>
  <c r="F7569" i="3"/>
  <c r="Q7570" i="3"/>
  <c r="K7570" i="3"/>
  <c r="F7570" i="3"/>
  <c r="Q7571" i="3"/>
  <c r="K7571" i="3"/>
  <c r="F7571" i="3"/>
  <c r="Q7572" i="3"/>
  <c r="K7572" i="3"/>
  <c r="F7572" i="3"/>
  <c r="Q7573" i="3"/>
  <c r="K7573" i="3"/>
  <c r="F7573" i="3"/>
  <c r="Q7574" i="3"/>
  <c r="K7574" i="3"/>
  <c r="F7574" i="3"/>
  <c r="Q7575" i="3"/>
  <c r="K7575" i="3"/>
  <c r="F7575" i="3"/>
  <c r="Q7576" i="3"/>
  <c r="K7576" i="3"/>
  <c r="F7576" i="3"/>
  <c r="Q7577" i="3"/>
  <c r="K7577" i="3"/>
  <c r="F7577" i="3"/>
  <c r="Q7578" i="3"/>
  <c r="K7578" i="3"/>
  <c r="F7578" i="3"/>
  <c r="Q7579" i="3"/>
  <c r="K7579" i="3"/>
  <c r="F7579" i="3"/>
  <c r="Q7580" i="3"/>
  <c r="K7580" i="3"/>
  <c r="F7580" i="3"/>
  <c r="Q7581" i="3"/>
  <c r="K7581" i="3"/>
  <c r="F7581" i="3"/>
  <c r="Q7582" i="3"/>
  <c r="K7582" i="3"/>
  <c r="F7582" i="3"/>
  <c r="Q7583" i="3"/>
  <c r="K7583" i="3"/>
  <c r="F7583" i="3"/>
  <c r="Q7584" i="3"/>
  <c r="K7584" i="3"/>
  <c r="F7584" i="3"/>
  <c r="Q7585" i="3"/>
  <c r="K7585" i="3"/>
  <c r="F7585" i="3"/>
  <c r="Q7586" i="3"/>
  <c r="K7586" i="3"/>
  <c r="F7586" i="3"/>
  <c r="Q7587" i="3"/>
  <c r="K7587" i="3"/>
  <c r="F7587" i="3"/>
  <c r="Q7588" i="3"/>
  <c r="K7588" i="3"/>
  <c r="F7588" i="3"/>
  <c r="Q7589" i="3"/>
  <c r="K7589" i="3"/>
  <c r="F7589" i="3"/>
  <c r="Q7590" i="3"/>
  <c r="K7590" i="3"/>
  <c r="F7590" i="3"/>
  <c r="Q7591" i="3"/>
  <c r="K7591" i="3"/>
  <c r="F7591" i="3"/>
  <c r="Q7592" i="3"/>
  <c r="K7592" i="3"/>
  <c r="F7592" i="3"/>
  <c r="Q7593" i="3"/>
  <c r="K7593" i="3"/>
  <c r="F7593" i="3"/>
  <c r="Q7594" i="3"/>
  <c r="K7594" i="3"/>
  <c r="F7594" i="3"/>
  <c r="Q7595" i="3"/>
  <c r="K7595" i="3"/>
  <c r="F7595" i="3"/>
  <c r="Q7596" i="3"/>
  <c r="K7596" i="3"/>
  <c r="F7596" i="3"/>
  <c r="Q7597" i="3"/>
  <c r="K7597" i="3"/>
  <c r="F7597" i="3"/>
  <c r="Q7598" i="3"/>
  <c r="K7598" i="3"/>
  <c r="F7598" i="3"/>
  <c r="Q7599" i="3"/>
  <c r="K7599" i="3"/>
  <c r="F7599" i="3"/>
  <c r="Q7600" i="3"/>
  <c r="K7600" i="3"/>
  <c r="F7600" i="3"/>
  <c r="Q7601" i="3"/>
  <c r="K7601" i="3"/>
  <c r="F7601" i="3"/>
  <c r="Q7602" i="3"/>
  <c r="K7602" i="3"/>
  <c r="F7602" i="3"/>
  <c r="Q7603" i="3"/>
  <c r="K7603" i="3"/>
  <c r="F7603" i="3"/>
  <c r="Q7604" i="3"/>
  <c r="K7604" i="3"/>
  <c r="F7604" i="3"/>
  <c r="Q7605" i="3"/>
  <c r="K7605" i="3"/>
  <c r="F7605" i="3"/>
  <c r="Q7606" i="3"/>
  <c r="K7606" i="3"/>
  <c r="F7606" i="3"/>
  <c r="Q7607" i="3"/>
  <c r="K7607" i="3"/>
  <c r="F7607" i="3"/>
  <c r="Q7608" i="3"/>
  <c r="K7608" i="3"/>
  <c r="F7608" i="3"/>
  <c r="Q7609" i="3"/>
  <c r="K7609" i="3"/>
  <c r="F7609" i="3"/>
  <c r="Q7610" i="3"/>
  <c r="K7610" i="3"/>
  <c r="F7610" i="3"/>
  <c r="Q7611" i="3"/>
  <c r="K7611" i="3"/>
  <c r="F7611" i="3"/>
  <c r="Q7612" i="3"/>
  <c r="K7612" i="3"/>
  <c r="F7612" i="3"/>
  <c r="Q7613" i="3"/>
  <c r="K7613" i="3"/>
  <c r="F7613" i="3"/>
  <c r="Q7614" i="3"/>
  <c r="K7614" i="3"/>
  <c r="F7614" i="3"/>
  <c r="Q7615" i="3"/>
  <c r="K7615" i="3"/>
  <c r="F7615" i="3"/>
  <c r="Q7616" i="3"/>
  <c r="K7616" i="3"/>
  <c r="F7616" i="3"/>
  <c r="Q7617" i="3"/>
  <c r="K7617" i="3"/>
  <c r="F7617" i="3"/>
  <c r="Q7618" i="3"/>
  <c r="K7618" i="3"/>
  <c r="F7618" i="3"/>
  <c r="Q7619" i="3"/>
  <c r="K7619" i="3"/>
  <c r="F7619" i="3"/>
  <c r="Q7620" i="3"/>
  <c r="K7620" i="3"/>
  <c r="F7620" i="3"/>
  <c r="Q7621" i="3"/>
  <c r="K7621" i="3"/>
  <c r="F7621" i="3"/>
  <c r="Q7622" i="3"/>
  <c r="K7622" i="3"/>
  <c r="F7622" i="3"/>
  <c r="Q7623" i="3"/>
  <c r="K7623" i="3"/>
  <c r="F7623" i="3"/>
  <c r="Q7624" i="3"/>
  <c r="K7624" i="3"/>
  <c r="F7624" i="3"/>
  <c r="Q7625" i="3"/>
  <c r="K7625" i="3"/>
  <c r="F7625" i="3"/>
  <c r="Q7626" i="3"/>
  <c r="K7626" i="3"/>
  <c r="F7626" i="3"/>
  <c r="Q7627" i="3"/>
  <c r="K7627" i="3"/>
  <c r="F7627" i="3"/>
  <c r="Q7628" i="3"/>
  <c r="K7628" i="3"/>
  <c r="F7628" i="3"/>
  <c r="Q7629" i="3"/>
  <c r="K7629" i="3"/>
  <c r="F7629" i="3"/>
  <c r="Q7630" i="3"/>
  <c r="K7630" i="3"/>
  <c r="F7630" i="3"/>
  <c r="Q7631" i="3"/>
  <c r="K7631" i="3"/>
  <c r="F7631" i="3"/>
  <c r="Q7632" i="3"/>
  <c r="K7632" i="3"/>
  <c r="F7632" i="3"/>
  <c r="Q7633" i="3"/>
  <c r="K7633" i="3"/>
  <c r="F7633" i="3"/>
  <c r="Q7634" i="3"/>
  <c r="K7634" i="3"/>
  <c r="F7634" i="3"/>
  <c r="Q7635" i="3"/>
  <c r="K7635" i="3"/>
  <c r="F7635" i="3"/>
  <c r="Q7636" i="3"/>
  <c r="K7636" i="3"/>
  <c r="F7636" i="3"/>
  <c r="Q7637" i="3"/>
  <c r="K7637" i="3"/>
  <c r="F7637" i="3"/>
  <c r="Q7638" i="3"/>
  <c r="K7638" i="3"/>
  <c r="F7638" i="3"/>
  <c r="Q7639" i="3"/>
  <c r="K7639" i="3"/>
  <c r="F7639" i="3"/>
  <c r="Q7640" i="3"/>
  <c r="K7640" i="3"/>
  <c r="F7640" i="3"/>
  <c r="Q7641" i="3"/>
  <c r="K7641" i="3"/>
  <c r="F7641" i="3"/>
  <c r="Q7642" i="3"/>
  <c r="K7642" i="3"/>
  <c r="F7642" i="3"/>
  <c r="Q7643" i="3"/>
  <c r="K7643" i="3"/>
  <c r="F7643" i="3"/>
  <c r="Q7644" i="3"/>
  <c r="K7644" i="3"/>
  <c r="F7644" i="3"/>
  <c r="Q7645" i="3"/>
  <c r="K7645" i="3"/>
  <c r="F7645" i="3"/>
  <c r="Q7646" i="3"/>
  <c r="K7646" i="3"/>
  <c r="F7646" i="3"/>
  <c r="Q7647" i="3"/>
  <c r="K7647" i="3"/>
  <c r="F7647" i="3"/>
  <c r="Q7648" i="3"/>
  <c r="K7648" i="3"/>
  <c r="F7648" i="3"/>
  <c r="Q7649" i="3"/>
  <c r="K7649" i="3"/>
  <c r="F7649" i="3"/>
  <c r="Q7650" i="3"/>
  <c r="K7650" i="3"/>
  <c r="F7650" i="3"/>
  <c r="Q7651" i="3"/>
  <c r="K7651" i="3"/>
  <c r="F7651" i="3"/>
  <c r="Q7652" i="3"/>
  <c r="K7652" i="3"/>
  <c r="F7652" i="3"/>
  <c r="Q7653" i="3"/>
  <c r="K7653" i="3"/>
  <c r="F7653" i="3"/>
  <c r="Q7654" i="3"/>
  <c r="K7654" i="3"/>
  <c r="F7654" i="3"/>
  <c r="Q7655" i="3"/>
  <c r="K7655" i="3"/>
  <c r="F7655" i="3"/>
  <c r="Q7656" i="3"/>
  <c r="K7656" i="3"/>
  <c r="F7656" i="3"/>
  <c r="Q7657" i="3"/>
  <c r="K7657" i="3"/>
  <c r="F7657" i="3"/>
  <c r="Q7658" i="3"/>
  <c r="K7658" i="3"/>
  <c r="F7658" i="3"/>
  <c r="Q7659" i="3"/>
  <c r="K7659" i="3"/>
  <c r="F7659" i="3"/>
  <c r="Q7660" i="3"/>
  <c r="K7660" i="3"/>
  <c r="F7660" i="3"/>
  <c r="Q7661" i="3"/>
  <c r="K7661" i="3"/>
  <c r="F7661" i="3"/>
  <c r="Q7662" i="3"/>
  <c r="K7662" i="3"/>
  <c r="F7662" i="3"/>
  <c r="Q7663" i="3"/>
  <c r="K7663" i="3"/>
  <c r="F7663" i="3"/>
  <c r="Q7664" i="3"/>
  <c r="K7664" i="3"/>
  <c r="F7664" i="3"/>
  <c r="Q7665" i="3"/>
  <c r="K7665" i="3"/>
  <c r="F7665" i="3"/>
  <c r="Q7666" i="3"/>
  <c r="K7666" i="3"/>
  <c r="F7666" i="3"/>
  <c r="Q7667" i="3"/>
  <c r="K7667" i="3"/>
  <c r="F7667" i="3"/>
  <c r="Q7668" i="3"/>
  <c r="K7668" i="3"/>
  <c r="F7668" i="3"/>
  <c r="Q7669" i="3"/>
  <c r="K7669" i="3"/>
  <c r="F7669" i="3"/>
  <c r="Q7670" i="3"/>
  <c r="K7670" i="3"/>
  <c r="F7670" i="3"/>
  <c r="Q7671" i="3"/>
  <c r="K7671" i="3"/>
  <c r="F7671" i="3"/>
  <c r="Q7672" i="3"/>
  <c r="K7672" i="3"/>
  <c r="F7672" i="3"/>
  <c r="Q7673" i="3"/>
  <c r="K7673" i="3"/>
  <c r="F7673" i="3"/>
  <c r="Q7674" i="3"/>
  <c r="K7674" i="3"/>
  <c r="F7674" i="3"/>
  <c r="Q7675" i="3"/>
  <c r="K7675" i="3"/>
  <c r="F7675" i="3"/>
  <c r="Q7676" i="3"/>
  <c r="K7676" i="3"/>
  <c r="F7676" i="3"/>
  <c r="Q7677" i="3"/>
  <c r="K7677" i="3"/>
  <c r="F7677" i="3"/>
  <c r="Q7678" i="3"/>
  <c r="K7678" i="3"/>
  <c r="F7678" i="3"/>
  <c r="Q7679" i="3"/>
  <c r="K7679" i="3"/>
  <c r="F7679" i="3"/>
  <c r="Q7680" i="3"/>
  <c r="K7680" i="3"/>
  <c r="F7680" i="3"/>
  <c r="Q7681" i="3"/>
  <c r="K7681" i="3"/>
  <c r="F7681" i="3"/>
  <c r="Q7682" i="3"/>
  <c r="K7682" i="3"/>
  <c r="F7682" i="3"/>
  <c r="Q7683" i="3"/>
  <c r="K7683" i="3"/>
  <c r="F7683" i="3"/>
  <c r="Q7684" i="3"/>
  <c r="K7684" i="3"/>
  <c r="F7684" i="3"/>
  <c r="Q7685" i="3"/>
  <c r="K7685" i="3"/>
  <c r="F7685" i="3"/>
  <c r="Q7686" i="3"/>
  <c r="K7686" i="3"/>
  <c r="F7686" i="3"/>
  <c r="Q7687" i="3"/>
  <c r="K7687" i="3"/>
  <c r="F7687" i="3"/>
  <c r="Q7688" i="3"/>
  <c r="K7688" i="3"/>
  <c r="F7688" i="3"/>
  <c r="Q7689" i="3"/>
  <c r="K7689" i="3"/>
  <c r="F7689" i="3"/>
  <c r="Q7690" i="3"/>
  <c r="K7690" i="3"/>
  <c r="F7690" i="3"/>
  <c r="Q7691" i="3"/>
  <c r="K7691" i="3"/>
  <c r="F7691" i="3"/>
  <c r="Q7692" i="3"/>
  <c r="K7692" i="3"/>
  <c r="F7692" i="3"/>
  <c r="Q7693" i="3"/>
  <c r="K7693" i="3"/>
  <c r="F7693" i="3"/>
  <c r="Q7694" i="3"/>
  <c r="K7694" i="3"/>
  <c r="F7694" i="3"/>
  <c r="Q7695" i="3"/>
  <c r="K7695" i="3"/>
  <c r="F7695" i="3"/>
  <c r="Q7696" i="3"/>
  <c r="K7696" i="3"/>
  <c r="F7696" i="3"/>
  <c r="Q7697" i="3"/>
  <c r="K7697" i="3"/>
  <c r="F7697" i="3"/>
  <c r="Q7698" i="3"/>
  <c r="K7698" i="3"/>
  <c r="F7698" i="3"/>
  <c r="Q7699" i="3"/>
  <c r="K7699" i="3"/>
  <c r="F7699" i="3"/>
  <c r="Q7700" i="3"/>
  <c r="K7700" i="3"/>
  <c r="F7700" i="3"/>
  <c r="Q7701" i="3"/>
  <c r="K7701" i="3"/>
  <c r="F7701" i="3"/>
  <c r="Q7702" i="3"/>
  <c r="K7702" i="3"/>
  <c r="F7702" i="3"/>
  <c r="Q7703" i="3"/>
  <c r="K7703" i="3"/>
  <c r="F7703" i="3"/>
  <c r="Q7704" i="3"/>
  <c r="K7704" i="3"/>
  <c r="F7704" i="3"/>
  <c r="Q7705" i="3"/>
  <c r="K7705" i="3"/>
  <c r="F7705" i="3"/>
  <c r="Q7706" i="3"/>
  <c r="K7706" i="3"/>
  <c r="F7706" i="3"/>
  <c r="Q7707" i="3"/>
  <c r="K7707" i="3"/>
  <c r="F7707" i="3"/>
  <c r="Q7708" i="3"/>
  <c r="K7708" i="3"/>
  <c r="F7708" i="3"/>
  <c r="Q7709" i="3"/>
  <c r="K7709" i="3"/>
  <c r="F7709" i="3"/>
  <c r="Q7710" i="3"/>
  <c r="K7710" i="3"/>
  <c r="F7710" i="3"/>
  <c r="Q7711" i="3"/>
  <c r="K7711" i="3"/>
  <c r="F7711" i="3"/>
  <c r="Q7712" i="3"/>
  <c r="K7712" i="3"/>
  <c r="F7712" i="3"/>
  <c r="Q7713" i="3"/>
  <c r="K7713" i="3"/>
  <c r="F7713" i="3"/>
  <c r="Q7714" i="3"/>
  <c r="K7714" i="3"/>
  <c r="F7714" i="3"/>
  <c r="Q7715" i="3"/>
  <c r="K7715" i="3"/>
  <c r="F7715" i="3"/>
  <c r="Q7716" i="3"/>
  <c r="K7716" i="3"/>
  <c r="F7716" i="3"/>
  <c r="Q7717" i="3"/>
  <c r="K7717" i="3"/>
  <c r="F7717" i="3"/>
  <c r="Q7718" i="3"/>
  <c r="K7718" i="3"/>
  <c r="F7718" i="3"/>
  <c r="Q7719" i="3"/>
  <c r="K7719" i="3"/>
  <c r="F7719" i="3"/>
  <c r="Q7720" i="3"/>
  <c r="K7720" i="3"/>
  <c r="F7720" i="3"/>
  <c r="Q7721" i="3"/>
  <c r="K7721" i="3"/>
  <c r="F7721" i="3"/>
  <c r="Q7722" i="3"/>
  <c r="K7722" i="3"/>
  <c r="F7722" i="3"/>
  <c r="Q7723" i="3"/>
  <c r="K7723" i="3"/>
  <c r="F7723" i="3"/>
  <c r="Q7724" i="3"/>
  <c r="K7724" i="3"/>
  <c r="F7724" i="3"/>
  <c r="Q7725" i="3"/>
  <c r="K7725" i="3"/>
  <c r="F7725" i="3"/>
  <c r="Q7726" i="3"/>
  <c r="K7726" i="3"/>
  <c r="F7726" i="3"/>
  <c r="Q7727" i="3"/>
  <c r="K7727" i="3"/>
  <c r="F7727" i="3"/>
  <c r="Q7728" i="3"/>
  <c r="K7728" i="3"/>
  <c r="F7728" i="3"/>
  <c r="Q7729" i="3"/>
  <c r="K7729" i="3"/>
  <c r="F7729" i="3"/>
  <c r="Q7730" i="3"/>
  <c r="K7730" i="3"/>
  <c r="F7730" i="3"/>
  <c r="Q7731" i="3"/>
  <c r="K7731" i="3"/>
  <c r="F7731" i="3"/>
  <c r="Q7732" i="3"/>
  <c r="K7732" i="3"/>
  <c r="F7732" i="3"/>
  <c r="Q7733" i="3"/>
  <c r="K7733" i="3"/>
  <c r="F7733" i="3"/>
  <c r="Q7734" i="3"/>
  <c r="K7734" i="3"/>
  <c r="F7734" i="3"/>
  <c r="Q7735" i="3"/>
  <c r="K7735" i="3"/>
  <c r="F7735" i="3"/>
  <c r="Q7736" i="3"/>
  <c r="K7736" i="3"/>
  <c r="F7736" i="3"/>
  <c r="Q7737" i="3"/>
  <c r="K7737" i="3"/>
  <c r="F7737" i="3"/>
  <c r="Q7738" i="3"/>
  <c r="K7738" i="3"/>
  <c r="F7738" i="3"/>
  <c r="Q7739" i="3"/>
  <c r="K7739" i="3"/>
  <c r="F7739" i="3"/>
  <c r="Q7740" i="3"/>
  <c r="K7740" i="3"/>
  <c r="F7740" i="3"/>
  <c r="Q7741" i="3"/>
  <c r="K7741" i="3"/>
  <c r="F7741" i="3"/>
  <c r="Q7742" i="3"/>
  <c r="K7742" i="3"/>
  <c r="F7742" i="3"/>
  <c r="Q7743" i="3"/>
  <c r="K7743" i="3"/>
  <c r="F7743" i="3"/>
  <c r="Q7744" i="3"/>
  <c r="K7744" i="3"/>
  <c r="F7744" i="3"/>
  <c r="Q7745" i="3"/>
  <c r="K7745" i="3"/>
  <c r="F7745" i="3"/>
  <c r="Q7746" i="3"/>
  <c r="K7746" i="3"/>
  <c r="F7746" i="3"/>
  <c r="Q7747" i="3"/>
  <c r="K7747" i="3"/>
  <c r="F7747" i="3"/>
  <c r="Q7748" i="3"/>
  <c r="K7748" i="3"/>
  <c r="F7748" i="3"/>
  <c r="Q7749" i="3"/>
  <c r="K7749" i="3"/>
  <c r="F7749" i="3"/>
  <c r="Q7750" i="3"/>
  <c r="K7750" i="3"/>
  <c r="F7750" i="3"/>
  <c r="Q7751" i="3"/>
  <c r="K7751" i="3"/>
  <c r="F7751" i="3"/>
  <c r="Q7752" i="3"/>
  <c r="K7752" i="3"/>
  <c r="F7752" i="3"/>
  <c r="Q7753" i="3"/>
  <c r="K7753" i="3"/>
  <c r="F7753" i="3"/>
  <c r="Q7754" i="3"/>
  <c r="K7754" i="3"/>
  <c r="F7754" i="3"/>
  <c r="Q7755" i="3"/>
  <c r="K7755" i="3"/>
  <c r="F7755" i="3"/>
  <c r="Q7756" i="3"/>
  <c r="K7756" i="3"/>
  <c r="F7756" i="3"/>
  <c r="Q7757" i="3"/>
  <c r="K7757" i="3"/>
  <c r="F7757" i="3"/>
  <c r="Q7758" i="3"/>
  <c r="K7758" i="3"/>
  <c r="F7758" i="3"/>
  <c r="Q7759" i="3"/>
  <c r="K7759" i="3"/>
  <c r="F7759" i="3"/>
  <c r="Q7760" i="3"/>
  <c r="K7760" i="3"/>
  <c r="F7760" i="3"/>
  <c r="Q7761" i="3"/>
  <c r="K7761" i="3"/>
  <c r="F7761" i="3"/>
  <c r="Q7762" i="3"/>
  <c r="K7762" i="3"/>
  <c r="F7762" i="3"/>
  <c r="Q7763" i="3"/>
  <c r="K7763" i="3"/>
  <c r="F7763" i="3"/>
  <c r="Q7764" i="3"/>
  <c r="K7764" i="3"/>
  <c r="F7764" i="3"/>
  <c r="Q7765" i="3"/>
  <c r="K7765" i="3"/>
  <c r="F7765" i="3"/>
  <c r="Q7766" i="3"/>
  <c r="K7766" i="3"/>
  <c r="F7766" i="3"/>
  <c r="Q7767" i="3"/>
  <c r="K7767" i="3"/>
  <c r="F7767" i="3"/>
  <c r="Q7768" i="3"/>
  <c r="K7768" i="3"/>
  <c r="F7768" i="3"/>
  <c r="Q7769" i="3"/>
  <c r="K7769" i="3"/>
  <c r="F7769" i="3"/>
  <c r="Q7770" i="3"/>
  <c r="K7770" i="3"/>
  <c r="F7770" i="3"/>
  <c r="Q7771" i="3"/>
  <c r="K7771" i="3"/>
  <c r="F7771" i="3"/>
  <c r="Q7772" i="3"/>
  <c r="K7772" i="3"/>
  <c r="F7772" i="3"/>
  <c r="Q7773" i="3"/>
  <c r="K7773" i="3"/>
  <c r="F7773" i="3"/>
  <c r="Q7774" i="3"/>
  <c r="K7774" i="3"/>
  <c r="F7774" i="3"/>
  <c r="Q7775" i="3"/>
  <c r="K7775" i="3"/>
  <c r="F7775" i="3"/>
  <c r="Q7776" i="3"/>
  <c r="K7776" i="3"/>
  <c r="F7776" i="3"/>
  <c r="Q7777" i="3"/>
  <c r="K7777" i="3"/>
  <c r="F7777" i="3"/>
  <c r="Q7778" i="3"/>
  <c r="K7778" i="3"/>
  <c r="F7778" i="3"/>
  <c r="Q7779" i="3"/>
  <c r="K7779" i="3"/>
  <c r="F7779" i="3"/>
  <c r="Q7780" i="3"/>
  <c r="K7780" i="3"/>
  <c r="F7780" i="3"/>
  <c r="Q7781" i="3"/>
  <c r="K7781" i="3"/>
  <c r="F7781" i="3"/>
  <c r="Q7782" i="3"/>
  <c r="K7782" i="3"/>
  <c r="F7782" i="3"/>
  <c r="Q7783" i="3"/>
  <c r="K7783" i="3"/>
  <c r="F7783" i="3"/>
  <c r="Q7784" i="3"/>
  <c r="K7784" i="3"/>
  <c r="F7784" i="3"/>
  <c r="Q7785" i="3"/>
  <c r="K7785" i="3"/>
  <c r="F7785" i="3"/>
  <c r="Q7786" i="3"/>
  <c r="K7786" i="3"/>
  <c r="F7786" i="3"/>
  <c r="Q7787" i="3"/>
  <c r="K7787" i="3"/>
  <c r="F7787" i="3"/>
  <c r="Q7788" i="3"/>
  <c r="K7788" i="3"/>
  <c r="F7788" i="3"/>
  <c r="Q7789" i="3"/>
  <c r="K7789" i="3"/>
  <c r="F7789" i="3"/>
  <c r="Q7790" i="3"/>
  <c r="K7790" i="3"/>
  <c r="F7790" i="3"/>
  <c r="Q7791" i="3"/>
  <c r="K7791" i="3"/>
  <c r="F7791" i="3"/>
  <c r="Q7792" i="3"/>
  <c r="K7792" i="3"/>
  <c r="F7792" i="3"/>
  <c r="Q7793" i="3"/>
  <c r="K7793" i="3"/>
  <c r="F7793" i="3"/>
  <c r="Q7794" i="3"/>
  <c r="K7794" i="3"/>
  <c r="F7794" i="3"/>
  <c r="Q7795" i="3"/>
  <c r="K7795" i="3"/>
  <c r="F7795" i="3"/>
  <c r="Q7796" i="3"/>
  <c r="K7796" i="3"/>
  <c r="F7796" i="3"/>
  <c r="Q7797" i="3"/>
  <c r="K7797" i="3"/>
  <c r="F7797" i="3"/>
  <c r="Q7798" i="3"/>
  <c r="K7798" i="3"/>
  <c r="F7798" i="3"/>
  <c r="Q7799" i="3"/>
  <c r="K7799" i="3"/>
  <c r="F7799" i="3"/>
  <c r="Q7800" i="3"/>
  <c r="K7800" i="3"/>
  <c r="F7800" i="3"/>
  <c r="Q7801" i="3"/>
  <c r="K7801" i="3"/>
  <c r="F7801" i="3"/>
  <c r="Q7802" i="3"/>
  <c r="K7802" i="3"/>
  <c r="F7802" i="3"/>
  <c r="Q7803" i="3"/>
  <c r="K7803" i="3"/>
  <c r="F7803" i="3"/>
  <c r="Q7804" i="3"/>
  <c r="K7804" i="3"/>
  <c r="F7804" i="3"/>
  <c r="Q7805" i="3"/>
  <c r="K7805" i="3"/>
  <c r="F7805" i="3"/>
  <c r="Q7806" i="3"/>
  <c r="K7806" i="3"/>
  <c r="F7806" i="3"/>
  <c r="Q7807" i="3"/>
  <c r="K7807" i="3"/>
  <c r="F7807" i="3"/>
  <c r="Q7808" i="3"/>
  <c r="K7808" i="3"/>
  <c r="F7808" i="3"/>
  <c r="Q7809" i="3"/>
  <c r="K7809" i="3"/>
  <c r="F7809" i="3"/>
  <c r="Q7810" i="3"/>
  <c r="K7810" i="3"/>
  <c r="F7810" i="3"/>
  <c r="Q7811" i="3"/>
  <c r="K7811" i="3"/>
  <c r="F7811" i="3"/>
  <c r="Q7812" i="3"/>
  <c r="K7812" i="3"/>
  <c r="F7812" i="3"/>
  <c r="Q7813" i="3"/>
  <c r="K7813" i="3"/>
  <c r="F7813" i="3"/>
  <c r="Q7814" i="3"/>
  <c r="K7814" i="3"/>
  <c r="F7814" i="3"/>
  <c r="Q7815" i="3"/>
  <c r="K7815" i="3"/>
  <c r="F7815" i="3"/>
  <c r="Q7816" i="3"/>
  <c r="K7816" i="3"/>
  <c r="F7816" i="3"/>
  <c r="Q7817" i="3"/>
  <c r="K7817" i="3"/>
  <c r="F7817" i="3"/>
  <c r="Q7818" i="3"/>
  <c r="K7818" i="3"/>
  <c r="F7818" i="3"/>
  <c r="Q7819" i="3"/>
  <c r="K7819" i="3"/>
  <c r="F7819" i="3"/>
  <c r="Q7820" i="3"/>
  <c r="K7820" i="3"/>
  <c r="F7820" i="3"/>
  <c r="Q7821" i="3"/>
  <c r="K7821" i="3"/>
  <c r="F7821" i="3"/>
  <c r="Q7822" i="3"/>
  <c r="K7822" i="3"/>
  <c r="F7822" i="3"/>
  <c r="Q7823" i="3"/>
  <c r="K7823" i="3"/>
  <c r="F7823" i="3"/>
  <c r="Q7824" i="3"/>
  <c r="K7824" i="3"/>
  <c r="F7824" i="3"/>
  <c r="Q7825" i="3"/>
  <c r="K7825" i="3"/>
  <c r="F7825" i="3"/>
  <c r="Q7826" i="3"/>
  <c r="K7826" i="3"/>
  <c r="F7826" i="3"/>
  <c r="Q7827" i="3"/>
  <c r="K7827" i="3"/>
  <c r="F7827" i="3"/>
  <c r="Q7828" i="3"/>
  <c r="K7828" i="3"/>
  <c r="F7828" i="3"/>
  <c r="Q7829" i="3"/>
  <c r="K7829" i="3"/>
  <c r="F7829" i="3"/>
  <c r="Q7830" i="3"/>
  <c r="K7830" i="3"/>
  <c r="F7830" i="3"/>
  <c r="Q7831" i="3"/>
  <c r="K7831" i="3"/>
  <c r="F7831" i="3"/>
  <c r="Q7832" i="3"/>
  <c r="K7832" i="3"/>
  <c r="F7832" i="3"/>
  <c r="Q7833" i="3"/>
  <c r="K7833" i="3"/>
  <c r="F7833" i="3"/>
  <c r="Q7834" i="3"/>
  <c r="K7834" i="3"/>
  <c r="F7834" i="3"/>
  <c r="Q7835" i="3"/>
  <c r="K7835" i="3"/>
  <c r="F7835" i="3"/>
  <c r="Q7836" i="3"/>
  <c r="K7836" i="3"/>
  <c r="F7836" i="3"/>
  <c r="Q7837" i="3"/>
  <c r="K7837" i="3"/>
  <c r="F7837" i="3"/>
  <c r="Q7838" i="3"/>
  <c r="K7838" i="3"/>
  <c r="F7838" i="3"/>
  <c r="Q7839" i="3"/>
  <c r="K7839" i="3"/>
  <c r="F7839" i="3"/>
  <c r="Q7840" i="3"/>
  <c r="K7840" i="3"/>
  <c r="F7840" i="3"/>
  <c r="Q7841" i="3"/>
  <c r="K7841" i="3"/>
  <c r="F7841" i="3"/>
  <c r="Q7842" i="3"/>
  <c r="K7842" i="3"/>
  <c r="F7842" i="3"/>
  <c r="Q7843" i="3"/>
  <c r="K7843" i="3"/>
  <c r="F7843" i="3"/>
  <c r="Q7844" i="3"/>
  <c r="K7844" i="3"/>
  <c r="F7844" i="3"/>
  <c r="Q7845" i="3"/>
  <c r="K7845" i="3"/>
  <c r="F7845" i="3"/>
  <c r="Q7846" i="3"/>
  <c r="K7846" i="3"/>
  <c r="F7846" i="3"/>
  <c r="Q7847" i="3"/>
  <c r="K7847" i="3"/>
  <c r="F7847" i="3"/>
  <c r="Q7848" i="3"/>
  <c r="K7848" i="3"/>
  <c r="F7848" i="3"/>
  <c r="Q7849" i="3"/>
  <c r="K7849" i="3"/>
  <c r="F7849" i="3"/>
  <c r="Q7850" i="3"/>
  <c r="K7850" i="3"/>
  <c r="F7850" i="3"/>
  <c r="Q7851" i="3"/>
  <c r="K7851" i="3"/>
  <c r="F7851" i="3"/>
  <c r="Q7852" i="3"/>
  <c r="K7852" i="3"/>
  <c r="F7852" i="3"/>
  <c r="Q7853" i="3"/>
  <c r="K7853" i="3"/>
  <c r="F7853" i="3"/>
  <c r="Q7854" i="3"/>
  <c r="K7854" i="3"/>
  <c r="F7854" i="3"/>
  <c r="Q7855" i="3"/>
  <c r="K7855" i="3"/>
  <c r="F7855" i="3"/>
  <c r="Q7856" i="3"/>
  <c r="K7856" i="3"/>
  <c r="F7856" i="3"/>
  <c r="Q7857" i="3"/>
  <c r="K7857" i="3"/>
  <c r="F7857" i="3"/>
  <c r="Q7858" i="3"/>
  <c r="K7858" i="3"/>
  <c r="F7858" i="3"/>
  <c r="Q7859" i="3"/>
  <c r="K7859" i="3"/>
  <c r="F7859" i="3"/>
  <c r="Q7860" i="3"/>
  <c r="K7860" i="3"/>
  <c r="F7860" i="3"/>
  <c r="Q7861" i="3"/>
  <c r="K7861" i="3"/>
  <c r="F7861" i="3"/>
  <c r="Q7862" i="3"/>
  <c r="K7862" i="3"/>
  <c r="F7862" i="3"/>
  <c r="Q7863" i="3"/>
  <c r="K7863" i="3"/>
  <c r="F7863" i="3"/>
  <c r="Q7864" i="3"/>
  <c r="K7864" i="3"/>
  <c r="F7864" i="3"/>
  <c r="Q7865" i="3"/>
  <c r="K7865" i="3"/>
  <c r="F7865" i="3"/>
  <c r="Q7866" i="3"/>
  <c r="K7866" i="3"/>
  <c r="F7866" i="3"/>
  <c r="Q7867" i="3"/>
  <c r="K7867" i="3"/>
  <c r="F7867" i="3"/>
  <c r="Q7868" i="3"/>
  <c r="K7868" i="3"/>
  <c r="F7868" i="3"/>
  <c r="Q7869" i="3"/>
  <c r="K7869" i="3"/>
  <c r="F7869" i="3"/>
  <c r="Q7870" i="3"/>
  <c r="K7870" i="3"/>
  <c r="F7870" i="3"/>
  <c r="Q7871" i="3"/>
  <c r="K7871" i="3"/>
  <c r="F7871" i="3"/>
  <c r="Q7872" i="3"/>
  <c r="K7872" i="3"/>
  <c r="F7872" i="3"/>
  <c r="Q7873" i="3"/>
  <c r="K7873" i="3"/>
  <c r="F7873" i="3"/>
  <c r="Q7874" i="3"/>
  <c r="K7874" i="3"/>
  <c r="F7874" i="3"/>
  <c r="Q7875" i="3"/>
  <c r="K7875" i="3"/>
  <c r="F7875" i="3"/>
  <c r="Q7876" i="3"/>
  <c r="K7876" i="3"/>
  <c r="F7876" i="3"/>
  <c r="Q7877" i="3"/>
  <c r="K7877" i="3"/>
  <c r="F7877" i="3"/>
  <c r="Q7878" i="3"/>
  <c r="K7878" i="3"/>
  <c r="F7878" i="3"/>
  <c r="Q7879" i="3"/>
  <c r="K7879" i="3"/>
  <c r="F7879" i="3"/>
  <c r="Q7880" i="3"/>
  <c r="K7880" i="3"/>
  <c r="F7880" i="3"/>
  <c r="Q7881" i="3"/>
  <c r="K7881" i="3"/>
  <c r="F7881" i="3"/>
  <c r="Q7882" i="3"/>
  <c r="K7882" i="3"/>
  <c r="F7882" i="3"/>
  <c r="Q7883" i="3"/>
  <c r="K7883" i="3"/>
  <c r="F7883" i="3"/>
  <c r="Q7884" i="3"/>
  <c r="K7884" i="3"/>
  <c r="F7884" i="3"/>
  <c r="Q7885" i="3"/>
  <c r="K7885" i="3"/>
  <c r="F7885" i="3"/>
  <c r="Q7886" i="3"/>
  <c r="K7886" i="3"/>
  <c r="F7886" i="3"/>
  <c r="Q7887" i="3"/>
  <c r="K7887" i="3"/>
  <c r="F7887" i="3"/>
  <c r="Q7888" i="3"/>
  <c r="K7888" i="3"/>
  <c r="F7888" i="3"/>
  <c r="Q7889" i="3"/>
  <c r="K7889" i="3"/>
  <c r="F7889" i="3"/>
  <c r="Q7890" i="3"/>
  <c r="K7890" i="3"/>
  <c r="F7890" i="3"/>
  <c r="Q7891" i="3"/>
  <c r="K7891" i="3"/>
  <c r="F7891" i="3"/>
  <c r="Q7892" i="3"/>
  <c r="K7892" i="3"/>
  <c r="F7892" i="3"/>
  <c r="Q7893" i="3"/>
  <c r="K7893" i="3"/>
  <c r="F7893" i="3"/>
  <c r="Q7894" i="3"/>
  <c r="K7894" i="3"/>
  <c r="F7894" i="3"/>
  <c r="Q7895" i="3"/>
  <c r="K7895" i="3"/>
  <c r="F7895" i="3"/>
  <c r="Q7896" i="3"/>
  <c r="K7896" i="3"/>
  <c r="F7896" i="3"/>
  <c r="Q7897" i="3"/>
  <c r="K7897" i="3"/>
  <c r="F7897" i="3"/>
  <c r="Q7898" i="3"/>
  <c r="K7898" i="3"/>
  <c r="F7898" i="3"/>
  <c r="Q7899" i="3"/>
  <c r="K7899" i="3"/>
  <c r="F7899" i="3"/>
  <c r="Q7900" i="3"/>
  <c r="K7900" i="3"/>
  <c r="F7900" i="3"/>
  <c r="Q7901" i="3"/>
  <c r="K7901" i="3"/>
  <c r="F7901" i="3"/>
  <c r="Q7902" i="3"/>
  <c r="K7902" i="3"/>
  <c r="F7902" i="3"/>
  <c r="Q7903" i="3"/>
  <c r="K7903" i="3"/>
  <c r="F7903" i="3"/>
  <c r="Q7904" i="3"/>
  <c r="K7904" i="3"/>
  <c r="F7904" i="3"/>
  <c r="Q7905" i="3"/>
  <c r="K7905" i="3"/>
  <c r="F7905" i="3"/>
  <c r="Q7906" i="3"/>
  <c r="K7906" i="3"/>
  <c r="F7906" i="3"/>
  <c r="Q7907" i="3"/>
  <c r="K7907" i="3"/>
  <c r="F7907" i="3"/>
  <c r="Q7908" i="3"/>
  <c r="K7908" i="3"/>
  <c r="F7908" i="3"/>
  <c r="Q7909" i="3"/>
  <c r="K7909" i="3"/>
  <c r="F7909" i="3"/>
  <c r="Q7910" i="3"/>
  <c r="K7910" i="3"/>
  <c r="F7910" i="3"/>
  <c r="Q7911" i="3"/>
  <c r="K7911" i="3"/>
  <c r="F7911" i="3"/>
  <c r="Q7912" i="3"/>
  <c r="K7912" i="3"/>
  <c r="F7912" i="3"/>
  <c r="Q7913" i="3"/>
  <c r="K7913" i="3"/>
  <c r="F7913" i="3"/>
  <c r="Q7914" i="3"/>
  <c r="K7914" i="3"/>
  <c r="F7914" i="3"/>
  <c r="Q7915" i="3"/>
  <c r="K7915" i="3"/>
  <c r="F7915" i="3"/>
  <c r="Q7916" i="3"/>
  <c r="K7916" i="3"/>
  <c r="F7916" i="3"/>
  <c r="Q7917" i="3"/>
  <c r="K7917" i="3"/>
  <c r="F7917" i="3"/>
  <c r="Q7918" i="3"/>
  <c r="K7918" i="3"/>
  <c r="F7918" i="3"/>
  <c r="Q7919" i="3"/>
  <c r="K7919" i="3"/>
  <c r="F7919" i="3"/>
  <c r="Q7920" i="3"/>
  <c r="K7920" i="3"/>
  <c r="F7920" i="3"/>
  <c r="Q7921" i="3"/>
  <c r="K7921" i="3"/>
  <c r="F7921" i="3"/>
  <c r="Q7922" i="3"/>
  <c r="K7922" i="3"/>
  <c r="F7922" i="3"/>
  <c r="Q7923" i="3"/>
  <c r="K7923" i="3"/>
  <c r="F7923" i="3"/>
  <c r="Q7924" i="3"/>
  <c r="K7924" i="3"/>
  <c r="F7924" i="3"/>
  <c r="Q7925" i="3"/>
  <c r="K7925" i="3"/>
  <c r="F7925" i="3"/>
  <c r="Q7926" i="3"/>
  <c r="K7926" i="3"/>
  <c r="F7926" i="3"/>
  <c r="Q7927" i="3"/>
  <c r="K7927" i="3"/>
  <c r="F7927" i="3"/>
  <c r="Q7928" i="3"/>
  <c r="K7928" i="3"/>
  <c r="F7928" i="3"/>
  <c r="Q7929" i="3"/>
  <c r="K7929" i="3"/>
  <c r="F7929" i="3"/>
  <c r="Q7930" i="3"/>
  <c r="K7930" i="3"/>
  <c r="F7930" i="3"/>
  <c r="Q7931" i="3"/>
  <c r="K7931" i="3"/>
  <c r="F7931" i="3"/>
  <c r="Q7932" i="3"/>
  <c r="K7932" i="3"/>
  <c r="F7932" i="3"/>
  <c r="Q7933" i="3"/>
  <c r="K7933" i="3"/>
  <c r="F7933" i="3"/>
  <c r="Q7934" i="3"/>
  <c r="K7934" i="3"/>
  <c r="F7934" i="3"/>
  <c r="Q7935" i="3"/>
  <c r="K7935" i="3"/>
  <c r="F7935" i="3"/>
  <c r="Q7936" i="3"/>
  <c r="K7936" i="3"/>
  <c r="F7936" i="3"/>
  <c r="Q7937" i="3"/>
  <c r="K7937" i="3"/>
  <c r="F7937" i="3"/>
  <c r="Q7938" i="3"/>
  <c r="K7938" i="3"/>
  <c r="F7938" i="3"/>
  <c r="Q7939" i="3"/>
  <c r="K7939" i="3"/>
  <c r="F7939" i="3"/>
  <c r="Q7940" i="3"/>
  <c r="K7940" i="3"/>
  <c r="F7940" i="3"/>
  <c r="Q7941" i="3"/>
  <c r="K7941" i="3"/>
  <c r="F7941" i="3"/>
  <c r="Q7942" i="3"/>
  <c r="K7942" i="3"/>
  <c r="F7942" i="3"/>
  <c r="Q7943" i="3"/>
  <c r="K7943" i="3"/>
  <c r="F7943" i="3"/>
  <c r="Q7944" i="3"/>
  <c r="K7944" i="3"/>
  <c r="F7944" i="3"/>
  <c r="Q7945" i="3"/>
  <c r="K7945" i="3"/>
  <c r="F7945" i="3"/>
  <c r="Q7946" i="3"/>
  <c r="K7946" i="3"/>
  <c r="F7946" i="3"/>
  <c r="Q7947" i="3"/>
  <c r="K7947" i="3"/>
  <c r="F7947" i="3"/>
  <c r="Q7948" i="3"/>
  <c r="K7948" i="3"/>
  <c r="F7948" i="3"/>
  <c r="Q7949" i="3"/>
  <c r="K7949" i="3"/>
  <c r="F7949" i="3"/>
  <c r="Q7950" i="3"/>
  <c r="K7950" i="3"/>
  <c r="F7950" i="3"/>
  <c r="Q7951" i="3"/>
  <c r="K7951" i="3"/>
  <c r="F7951" i="3"/>
  <c r="Q7952" i="3"/>
  <c r="K7952" i="3"/>
  <c r="F7952" i="3"/>
  <c r="Q7953" i="3"/>
  <c r="K7953" i="3"/>
  <c r="F7953" i="3"/>
  <c r="Q7954" i="3"/>
  <c r="K7954" i="3"/>
  <c r="F7954" i="3"/>
  <c r="Q7955" i="3"/>
  <c r="K7955" i="3"/>
  <c r="F7955" i="3"/>
  <c r="Q7956" i="3"/>
  <c r="K7956" i="3"/>
  <c r="F7956" i="3"/>
  <c r="Q7957" i="3"/>
  <c r="K7957" i="3"/>
  <c r="F7957" i="3"/>
  <c r="Q7958" i="3"/>
  <c r="K7958" i="3"/>
  <c r="F7958" i="3"/>
  <c r="Q7959" i="3"/>
  <c r="K7959" i="3"/>
  <c r="F7959" i="3"/>
  <c r="Q7960" i="3"/>
  <c r="K7960" i="3"/>
  <c r="F7960" i="3"/>
  <c r="Q7961" i="3"/>
  <c r="K7961" i="3"/>
  <c r="F7961" i="3"/>
  <c r="Q7962" i="3"/>
  <c r="K7962" i="3"/>
  <c r="F7962" i="3"/>
  <c r="Q7963" i="3"/>
  <c r="K7963" i="3"/>
  <c r="F7963" i="3"/>
  <c r="Q7964" i="3"/>
  <c r="K7964" i="3"/>
  <c r="F7964" i="3"/>
  <c r="Q7965" i="3"/>
  <c r="K7965" i="3"/>
  <c r="F7965" i="3"/>
  <c r="Q7966" i="3"/>
  <c r="K7966" i="3"/>
  <c r="F7966" i="3"/>
  <c r="Q7967" i="3"/>
  <c r="K7967" i="3"/>
  <c r="F7967" i="3"/>
  <c r="Q7968" i="3"/>
  <c r="K7968" i="3"/>
  <c r="F7968" i="3"/>
  <c r="Q7969" i="3"/>
  <c r="K7969" i="3"/>
  <c r="F7969" i="3"/>
  <c r="Q7970" i="3"/>
  <c r="K7970" i="3"/>
  <c r="F7970" i="3"/>
  <c r="Q7971" i="3"/>
  <c r="K7971" i="3"/>
  <c r="F7971" i="3"/>
  <c r="Q7972" i="3"/>
  <c r="K7972" i="3"/>
  <c r="F7972" i="3"/>
  <c r="Q7973" i="3"/>
  <c r="K7973" i="3"/>
  <c r="F7973" i="3"/>
  <c r="Q7974" i="3"/>
  <c r="K7974" i="3"/>
  <c r="F7974" i="3"/>
  <c r="Q7975" i="3"/>
  <c r="K7975" i="3"/>
  <c r="F7975" i="3"/>
  <c r="Q7976" i="3"/>
  <c r="K7976" i="3"/>
  <c r="F7976" i="3"/>
  <c r="Q7977" i="3"/>
  <c r="K7977" i="3"/>
  <c r="F7977" i="3"/>
  <c r="Q7978" i="3"/>
  <c r="K7978" i="3"/>
  <c r="F7978" i="3"/>
  <c r="Q7979" i="3"/>
  <c r="K7979" i="3"/>
  <c r="F7979" i="3"/>
  <c r="Q7980" i="3"/>
  <c r="K7980" i="3"/>
  <c r="F7980" i="3"/>
  <c r="Q7981" i="3"/>
  <c r="K7981" i="3"/>
  <c r="F7981" i="3"/>
  <c r="Q7982" i="3"/>
  <c r="K7982" i="3"/>
  <c r="F7982" i="3"/>
  <c r="Q7983" i="3"/>
  <c r="K7983" i="3"/>
  <c r="F7983" i="3"/>
  <c r="Q7984" i="3"/>
  <c r="K7984" i="3"/>
  <c r="F7984" i="3"/>
  <c r="Q7985" i="3"/>
  <c r="K7985" i="3"/>
  <c r="F7985" i="3"/>
  <c r="Q7986" i="3"/>
  <c r="K7986" i="3"/>
  <c r="F7986" i="3"/>
  <c r="Q7987" i="3"/>
  <c r="K7987" i="3"/>
  <c r="F7987" i="3"/>
  <c r="Q7988" i="3"/>
  <c r="K7988" i="3"/>
  <c r="F7988" i="3"/>
  <c r="Q7989" i="3"/>
  <c r="K7989" i="3"/>
  <c r="F7989" i="3"/>
  <c r="Q7990" i="3"/>
  <c r="K7990" i="3"/>
  <c r="F7990" i="3"/>
  <c r="Q7991" i="3"/>
  <c r="K7991" i="3"/>
  <c r="F7991" i="3"/>
  <c r="Q7992" i="3"/>
  <c r="K7992" i="3"/>
  <c r="F7992" i="3"/>
  <c r="Q7993" i="3"/>
  <c r="K7993" i="3"/>
  <c r="F7993" i="3"/>
  <c r="Q7994" i="3"/>
  <c r="K7994" i="3"/>
  <c r="F7994" i="3"/>
  <c r="Q7995" i="3"/>
  <c r="K7995" i="3"/>
  <c r="F7995" i="3"/>
  <c r="Q7996" i="3"/>
  <c r="K7996" i="3"/>
  <c r="F7996" i="3"/>
  <c r="Q7997" i="3"/>
  <c r="K7997" i="3"/>
  <c r="F7997" i="3"/>
  <c r="Q7998" i="3"/>
  <c r="K7998" i="3"/>
  <c r="F7998" i="3"/>
  <c r="Q7999" i="3"/>
  <c r="K7999" i="3"/>
  <c r="F7999" i="3"/>
  <c r="Q8000" i="3"/>
  <c r="K8000" i="3"/>
  <c r="F8000" i="3"/>
  <c r="Q8001" i="3"/>
  <c r="K8001" i="3"/>
  <c r="F8001" i="3"/>
  <c r="Q8002" i="3"/>
  <c r="K8002" i="3"/>
  <c r="F8002" i="3"/>
  <c r="Q8003" i="3"/>
  <c r="K8003" i="3"/>
  <c r="F8003" i="3"/>
  <c r="Q8004" i="3"/>
  <c r="K8004" i="3"/>
  <c r="F8004" i="3"/>
  <c r="Q8005" i="3"/>
  <c r="K8005" i="3"/>
  <c r="F8005" i="3"/>
  <c r="Q8006" i="3"/>
  <c r="K8006" i="3"/>
  <c r="F8006" i="3"/>
  <c r="Q8007" i="3"/>
  <c r="K8007" i="3"/>
  <c r="F8007" i="3"/>
  <c r="Q8008" i="3"/>
  <c r="K8008" i="3"/>
  <c r="F8008" i="3"/>
  <c r="Q8009" i="3"/>
  <c r="K8009" i="3"/>
  <c r="F8009" i="3"/>
  <c r="Q8010" i="3"/>
  <c r="K8010" i="3"/>
  <c r="F8010" i="3"/>
  <c r="Q8011" i="3"/>
  <c r="K8011" i="3"/>
  <c r="F8011" i="3"/>
  <c r="Q8012" i="3"/>
  <c r="K8012" i="3"/>
  <c r="F8012" i="3"/>
  <c r="Q8013" i="3"/>
  <c r="K8013" i="3"/>
  <c r="F8013" i="3"/>
  <c r="Q8014" i="3"/>
  <c r="K8014" i="3"/>
  <c r="F8014" i="3"/>
  <c r="Q8015" i="3"/>
  <c r="K8015" i="3"/>
  <c r="F8015" i="3"/>
  <c r="Q8016" i="3"/>
  <c r="K8016" i="3"/>
  <c r="F8016" i="3"/>
  <c r="Q8017" i="3"/>
  <c r="K8017" i="3"/>
  <c r="F8017" i="3"/>
  <c r="Q8018" i="3"/>
  <c r="K8018" i="3"/>
  <c r="F8018" i="3"/>
  <c r="Q8019" i="3"/>
  <c r="K8019" i="3"/>
  <c r="F8019" i="3"/>
  <c r="Q8020" i="3"/>
  <c r="K8020" i="3"/>
  <c r="F8020" i="3"/>
  <c r="Q8021" i="3"/>
  <c r="K8021" i="3"/>
  <c r="F8021" i="3"/>
  <c r="Q8022" i="3"/>
  <c r="K8022" i="3"/>
  <c r="F8022" i="3"/>
  <c r="Q8023" i="3"/>
  <c r="K8023" i="3"/>
  <c r="F8023" i="3"/>
  <c r="Q8024" i="3"/>
  <c r="K8024" i="3"/>
  <c r="F8024" i="3"/>
  <c r="Q8025" i="3"/>
  <c r="K8025" i="3"/>
  <c r="F8025" i="3"/>
  <c r="Q8026" i="3"/>
  <c r="K8026" i="3"/>
  <c r="F8026" i="3"/>
  <c r="Q8027" i="3"/>
  <c r="K8027" i="3"/>
  <c r="F8027" i="3"/>
  <c r="Q8028" i="3"/>
  <c r="K8028" i="3"/>
  <c r="F8028" i="3"/>
  <c r="Q8029" i="3"/>
  <c r="K8029" i="3"/>
  <c r="F8029" i="3"/>
  <c r="Q8030" i="3"/>
  <c r="K8030" i="3"/>
  <c r="F8030" i="3"/>
  <c r="Q8031" i="3"/>
  <c r="K8031" i="3"/>
  <c r="F8031" i="3"/>
  <c r="Q8032" i="3"/>
  <c r="K8032" i="3"/>
  <c r="F8032" i="3"/>
  <c r="Q8033" i="3"/>
  <c r="K8033" i="3"/>
  <c r="F8033" i="3"/>
  <c r="Q8034" i="3"/>
  <c r="K8034" i="3"/>
  <c r="F8034" i="3"/>
  <c r="Q8035" i="3"/>
  <c r="K8035" i="3"/>
  <c r="F8035" i="3"/>
  <c r="Q8036" i="3"/>
  <c r="K8036" i="3"/>
  <c r="F8036" i="3"/>
  <c r="Q8037" i="3"/>
  <c r="K8037" i="3"/>
  <c r="F8037" i="3"/>
  <c r="Q8038" i="3"/>
  <c r="K8038" i="3"/>
  <c r="F8038" i="3"/>
  <c r="Q8039" i="3"/>
  <c r="K8039" i="3"/>
  <c r="F8039" i="3"/>
  <c r="Q8040" i="3"/>
  <c r="K8040" i="3"/>
  <c r="F8040" i="3"/>
  <c r="Q8041" i="3"/>
  <c r="K8041" i="3"/>
  <c r="F8041" i="3"/>
  <c r="Q8042" i="3"/>
  <c r="K8042" i="3"/>
  <c r="F8042" i="3"/>
  <c r="Q8043" i="3"/>
  <c r="K8043" i="3"/>
  <c r="F8043" i="3"/>
  <c r="Q8044" i="3"/>
  <c r="K8044" i="3"/>
  <c r="F8044" i="3"/>
  <c r="Q8045" i="3"/>
  <c r="K8045" i="3"/>
  <c r="F8045" i="3"/>
  <c r="Q8046" i="3"/>
  <c r="K8046" i="3"/>
  <c r="F8046" i="3"/>
  <c r="Q8047" i="3"/>
  <c r="K8047" i="3"/>
  <c r="F8047" i="3"/>
  <c r="Q8048" i="3"/>
  <c r="K8048" i="3"/>
  <c r="F8048" i="3"/>
  <c r="Q8049" i="3"/>
  <c r="K8049" i="3"/>
  <c r="F8049" i="3"/>
</calcChain>
</file>

<file path=xl/sharedStrings.xml><?xml version="1.0" encoding="utf-8"?>
<sst xmlns="http://schemas.openxmlformats.org/spreadsheetml/2006/main" count="1193" uniqueCount="388">
  <si>
    <t>CST_IBS_CBS</t>
  </si>
  <si>
    <t>Descrição CST</t>
  </si>
  <si>
    <t>Redução de BC?</t>
  </si>
  <si>
    <t>Redução de Alíquota?</t>
  </si>
  <si>
    <t>Exclusão de BC?</t>
  </si>
  <si>
    <t>Tratamento (resumo)</t>
  </si>
  <si>
    <t>Fonte</t>
  </si>
  <si>
    <t>000</t>
  </si>
  <si>
    <t>Tributação integral</t>
  </si>
  <si>
    <t>NÃO</t>
  </si>
  <si>
    <t>https://dfe-portal.svrs.rs.gov.br/CFF/ClassificacaoTributaria</t>
  </si>
  <si>
    <t>010</t>
  </si>
  <si>
    <t>Tributação com alíquotas uniformes</t>
  </si>
  <si>
    <t>Tributação (alíquota uniforme)</t>
  </si>
  <si>
    <t>011</t>
  </si>
  <si>
    <t>Tributação com alíquotas uniformes reduzidas</t>
  </si>
  <si>
    <t>SIM</t>
  </si>
  <si>
    <t>Tributação com alíquota reduzida</t>
  </si>
  <si>
    <t>200</t>
  </si>
  <si>
    <t>Alíquota reduzida</t>
  </si>
  <si>
    <t>220</t>
  </si>
  <si>
    <t>Alíquota fixa</t>
  </si>
  <si>
    <t>Tributação com alíquota fixa</t>
  </si>
  <si>
    <t>221</t>
  </si>
  <si>
    <t>Alíquota fixa proporcional</t>
  </si>
  <si>
    <t>222</t>
  </si>
  <si>
    <t>Redução de Base de Cálculo</t>
  </si>
  <si>
    <t>Tributação com redução de base (informar % redução)</t>
  </si>
  <si>
    <t>400</t>
  </si>
  <si>
    <t>Isenção</t>
  </si>
  <si>
    <t>Sem débito (isenção/imunidade/suspensão)</t>
  </si>
  <si>
    <t>410</t>
  </si>
  <si>
    <t>Imunidade e não incidência</t>
  </si>
  <si>
    <t>510</t>
  </si>
  <si>
    <t>Diferimento</t>
  </si>
  <si>
    <t>515</t>
  </si>
  <si>
    <t>Diferimento com redução de alíquota</t>
  </si>
  <si>
    <t>Diferimento + alíquota reduzida</t>
  </si>
  <si>
    <t>550</t>
  </si>
  <si>
    <t>Suspensão</t>
  </si>
  <si>
    <t>620</t>
  </si>
  <si>
    <t>Tributação Monofásica</t>
  </si>
  <si>
    <t>Monofásica</t>
  </si>
  <si>
    <t>800</t>
  </si>
  <si>
    <t>Transferência de crédito</t>
  </si>
  <si>
    <t>Ajuste/declaração/regra específica</t>
  </si>
  <si>
    <t>810</t>
  </si>
  <si>
    <t>Ajuste de IBS na ZFM</t>
  </si>
  <si>
    <t>811</t>
  </si>
  <si>
    <t>Ajustes</t>
  </si>
  <si>
    <t>820</t>
  </si>
  <si>
    <t>Tributação em declaração de regime específico</t>
  </si>
  <si>
    <t>830</t>
  </si>
  <si>
    <t>Exclusão da Base de Cálculo</t>
  </si>
  <si>
    <t>Exclusão de base (base = 0 para a parcela excluída)</t>
  </si>
  <si>
    <t>cClassTrib</t>
  </si>
  <si>
    <t>Descrição</t>
  </si>
  <si>
    <t>CST (derivado)</t>
  </si>
  <si>
    <t>000001</t>
  </si>
  <si>
    <t>Situações tributadas integralmente pelo IBS e CBS</t>
  </si>
  <si>
    <t>000002</t>
  </si>
  <si>
    <t>Exploração de via</t>
  </si>
  <si>
    <t>000003</t>
  </si>
  <si>
    <t>Regime automotivo - projetos incentivados (art. 311)</t>
  </si>
  <si>
    <t>000004</t>
  </si>
  <si>
    <t>Regime automotivo - projetos incentivados (art. 312)</t>
  </si>
  <si>
    <t>010001</t>
  </si>
  <si>
    <t>Operações do FGTS não realizadas pela Caixa Econômica Federal</t>
  </si>
  <si>
    <t>010002</t>
  </si>
  <si>
    <t>Operações do serviço financeiro</t>
  </si>
  <si>
    <t>011001</t>
  </si>
  <si>
    <t>Planos de assistência funerária</t>
  </si>
  <si>
    <t>011002</t>
  </si>
  <si>
    <t>Planos de assistência à saúde</t>
  </si>
  <si>
    <t>011003</t>
  </si>
  <si>
    <t>Intermediação de planos de assistência à saúde</t>
  </si>
  <si>
    <t>011004</t>
  </si>
  <si>
    <t>Concursos e prognósticos</t>
  </si>
  <si>
    <t>011005</t>
  </si>
  <si>
    <t>Planos de assistência à saúde de animais domésticos</t>
  </si>
  <si>
    <t>200001</t>
  </si>
  <si>
    <t>Aquisições realizadas entre empresas autorizadas a operar em zonas de processamento de exportação</t>
  </si>
  <si>
    <t>200002</t>
  </si>
  <si>
    <t>Fornecimento ou importação para produtor rural não contribuinte ou TAC</t>
  </si>
  <si>
    <t>200003</t>
  </si>
  <si>
    <t>Vendas de produtos destinados à alimentação humana (Anexo I)</t>
  </si>
  <si>
    <t>200004</t>
  </si>
  <si>
    <t>Venda de dispositivos médicos (Anexo XII)</t>
  </si>
  <si>
    <t>200005</t>
  </si>
  <si>
    <t>Venda de dispositivos médicos adquiridos por órgãos da administração pública (Anexo IV)</t>
  </si>
  <si>
    <t>200006</t>
  </si>
  <si>
    <t>Situação de emergência de saúde pública reconhecida pelo Poder público (Anexo XII)</t>
  </si>
  <si>
    <t>200007</t>
  </si>
  <si>
    <t>Fornecimento dos dispositivos de acessibilidade próprios para pessoas com deficiência (Anexo XIII)</t>
  </si>
  <si>
    <t>200008</t>
  </si>
  <si>
    <t>Fornecimento dos dispositivos de acessibilidade próprios para pessoas com deficiência adquiridos por órgãos da administração pública (Anexo V)</t>
  </si>
  <si>
    <t>200009</t>
  </si>
  <si>
    <t>Fornecimento de medicamentos (Anexo XIV)</t>
  </si>
  <si>
    <t>200010</t>
  </si>
  <si>
    <t>Fornecimento dos medicamentos registrados na Anvisa, adquiridos por órgãos da administração pública</t>
  </si>
  <si>
    <t>200011</t>
  </si>
  <si>
    <t>Fornecimento das composições para nutrição enteral e parenteral quando adquiridas por órgãos da administração pública (Anexo VI)</t>
  </si>
  <si>
    <t>200012</t>
  </si>
  <si>
    <t>Situação de emergência de saúde pública reconhecida pelo Poder público (Anexo XIV)</t>
  </si>
  <si>
    <t>200013</t>
  </si>
  <si>
    <t>Fornecimento de tampões higiênicos, absorventes higiênicos internos ou externos</t>
  </si>
  <si>
    <t>200014</t>
  </si>
  <si>
    <t>Fornecimento dos produtos hortícolas, frutas e ovos (Anexo XV)</t>
  </si>
  <si>
    <t>200015</t>
  </si>
  <si>
    <t>Venda de automóveis de passageiros de fabricação nacional adquiridos por motoristas profissionais ou pessoas com deficiência</t>
  </si>
  <si>
    <t>200016</t>
  </si>
  <si>
    <t>Prestação de serviços de pesquisa e desenvolvimento por Instituição Científica, Tecnológica e de Inovação (ICT)</t>
  </si>
  <si>
    <t>200017</t>
  </si>
  <si>
    <t>Operações relacionadas ao FGTS</t>
  </si>
  <si>
    <t>200018</t>
  </si>
  <si>
    <t>Operações de resseguro e retrocessão</t>
  </si>
  <si>
    <t>200019</t>
  </si>
  <si>
    <t>Importador dos serviços financeiros contribuinte</t>
  </si>
  <si>
    <t>200020</t>
  </si>
  <si>
    <t>Operação praticada por sociedades cooperativas optantes por regime específico do IBS e CBS</t>
  </si>
  <si>
    <t>200021</t>
  </si>
  <si>
    <t>Serviços de transporte público coletivo de passageiros ferroviário e hidroviário</t>
  </si>
  <si>
    <t>200022</t>
  </si>
  <si>
    <t>Operação originada fora da ZFM que destine bem material industrializado a contribuinte estabelecido na ZFM</t>
  </si>
  <si>
    <t>200023</t>
  </si>
  <si>
    <t>Operação realizada por indústria incentivada que destine bem material intermediário para outra indústria incentivada na ZFM</t>
  </si>
  <si>
    <t>200024</t>
  </si>
  <si>
    <t>Operação originada fora das Áreas de Livre Comércio destinadas a contribuinte estabelecido nas Áreas de Livre Comércio</t>
  </si>
  <si>
    <t>200025</t>
  </si>
  <si>
    <t>Fornecimento dos serviços de educação relacionados ao Programa Universidade para Todos (Prouni)</t>
  </si>
  <si>
    <t>200026</t>
  </si>
  <si>
    <t>Locação de imóveis localizados nas zonas reabilitadas</t>
  </si>
  <si>
    <t>200027</t>
  </si>
  <si>
    <t>Operações de locação, cessão onerosa e arrendamento de bens imóveis</t>
  </si>
  <si>
    <t>200028</t>
  </si>
  <si>
    <t>Fornecimento dos serviços de educação (Anexo II)</t>
  </si>
  <si>
    <t>200029</t>
  </si>
  <si>
    <t>Fornecimento dos serviços de saúde humana (Anexo III)</t>
  </si>
  <si>
    <t>200030</t>
  </si>
  <si>
    <t>Venda dos dispositivos médicos (Anexo IV)</t>
  </si>
  <si>
    <t>200031</t>
  </si>
  <si>
    <t>Fornecimento dos dispositivos de acessibilidade próprios para pessoas com deficiência (Anexo V)</t>
  </si>
  <si>
    <t>200032</t>
  </si>
  <si>
    <t>Fornecimento dos medicamentos registrados na Anvisa ou produzidos por farmácias de manipulação, ressalvados os medicamentos sujeitos à alíquota zero</t>
  </si>
  <si>
    <t>200033</t>
  </si>
  <si>
    <t>Fornecimento das composições para nutrição enteral e parenteral (Anexo VI)</t>
  </si>
  <si>
    <t>200034</t>
  </si>
  <si>
    <t>Fornecimento dos alimentos destinados ao consumo humano (Anexo VII)</t>
  </si>
  <si>
    <t>200035</t>
  </si>
  <si>
    <t>Fornecimento dos produtos de higiene pessoal e limpeza (Anexo VIII)</t>
  </si>
  <si>
    <t>200036</t>
  </si>
  <si>
    <t>Fornecimento de produtos agropecuários, aquícolas, pesqueiros, florestais e extrativistas vegetais in natura</t>
  </si>
  <si>
    <t>200037</t>
  </si>
  <si>
    <t>Fornecimento de serviços ambientais de conservação ou recuperação da vegetação nativa</t>
  </si>
  <si>
    <t>200038</t>
  </si>
  <si>
    <t>Fornecimento dos insumos agropecuários e aquícolas (Anexo IX)</t>
  </si>
  <si>
    <t>200039</t>
  </si>
  <si>
    <t>Fornecimento dos serviços e o licenciamento ou cessão dos direitos destinados às produções nacionais artísticas (Anexo X)</t>
  </si>
  <si>
    <t>200040</t>
  </si>
  <si>
    <t>Fornecimento de serviços de comunicação institucional à administração pública</t>
  </si>
  <si>
    <t>200041</t>
  </si>
  <si>
    <t>Fornecimento de serviço de educação desportiva (art. 141. I)</t>
  </si>
  <si>
    <t>200042</t>
  </si>
  <si>
    <t>Fornecimento de serviço de educação desportiva (art. 141. II)</t>
  </si>
  <si>
    <t>200043</t>
  </si>
  <si>
    <t>Fornecimento à administração pública dos serviços e dos bens relativos à soberania (Anexo XI)</t>
  </si>
  <si>
    <t>200044</t>
  </si>
  <si>
    <t>Operações e prestações de serviços de segurança da informação e segurança cibernética desenv por sociedade que tenha sócio brasileiro (Anexo XI)</t>
  </si>
  <si>
    <t>200045</t>
  </si>
  <si>
    <t>Operações relacionadas a projetos de reabilitação urbana de zonas históricas e de áreas críticas de recuperação e reconversão urbanística</t>
  </si>
  <si>
    <t>200046</t>
  </si>
  <si>
    <t>Operações com bens imóveis</t>
  </si>
  <si>
    <t>200047</t>
  </si>
  <si>
    <t>Bares e Restaurantes</t>
  </si>
  <si>
    <t>200048</t>
  </si>
  <si>
    <t>Hotelaria, Parques de Diversão e Parques Temáticos</t>
  </si>
  <si>
    <t>200049</t>
  </si>
  <si>
    <t>Transporte coletivo de passageiros rodoviário, ferroviário e hidroviário</t>
  </si>
  <si>
    <t>200050</t>
  </si>
  <si>
    <t>Serviços de transporte aéreo regional coletivo de passageiros ou de carga</t>
  </si>
  <si>
    <t>200051</t>
  </si>
  <si>
    <t>Agências de Turismo</t>
  </si>
  <si>
    <t>200052</t>
  </si>
  <si>
    <t>Prestação de serviços de profissões intelectuais</t>
  </si>
  <si>
    <t>220001</t>
  </si>
  <si>
    <t>Incorporação imobiliária submetida ao regime especial de tributação</t>
  </si>
  <si>
    <t>220002</t>
  </si>
  <si>
    <t>220003</t>
  </si>
  <si>
    <t>Alienação de imóvel decorrente de parcelamento do solo</t>
  </si>
  <si>
    <t>221001</t>
  </si>
  <si>
    <t>Locação, cessão onerosa ou arrendamento de bem imóvel com alíquota sobre a receita bruta</t>
  </si>
  <si>
    <t>222001</t>
  </si>
  <si>
    <t>Transporte internacional de passageiros, caso os trechos de ida e volta sejam vendidos em conjunto</t>
  </si>
  <si>
    <t>400001</t>
  </si>
  <si>
    <t>Fornecimento de serviços de transporte público coletivo de passageiros rodoviário e metroviário</t>
  </si>
  <si>
    <t>410001</t>
  </si>
  <si>
    <t>Fornecimento de bonificações quando constem no documento fiscal e que não dependam de evento posterior</t>
  </si>
  <si>
    <t>410002</t>
  </si>
  <si>
    <t>Transferências entre estabelecimentos pertencentes ao mesmo contribuinte</t>
  </si>
  <si>
    <t>410003</t>
  </si>
  <si>
    <t>Doações sem contraprestação em benefício do doador</t>
  </si>
  <si>
    <t>410004</t>
  </si>
  <si>
    <t>Exportações de bens e serviços</t>
  </si>
  <si>
    <t>410005</t>
  </si>
  <si>
    <t>Fornecimentos realizados pela União, pelos Estados, pelo Distrito Federal e pelos Municípios</t>
  </si>
  <si>
    <t>410006</t>
  </si>
  <si>
    <t>Fornecimentos realizados por entidades religiosas e templos de qualquer culto</t>
  </si>
  <si>
    <t>410007</t>
  </si>
  <si>
    <t>Fornecimentos realizados por partidos políticos</t>
  </si>
  <si>
    <t>410008</t>
  </si>
  <si>
    <t>Fornecimentos de livros, jornais, periódicos e do papel destinado a sua impressão</t>
  </si>
  <si>
    <t>410009</t>
  </si>
  <si>
    <t>Fornecimentos de fonogramas e videofonogramas musicais produzidos no Brasil</t>
  </si>
  <si>
    <t>410010</t>
  </si>
  <si>
    <t>Fornecimentos de serviço de comunicação nas modalidades de radiodifusão sonora e de sons e imagens de recepção livre e gratuita</t>
  </si>
  <si>
    <t>410011</t>
  </si>
  <si>
    <t>Fornecimentos de ouro, quando definido em lei como ativo financeiro ou instrumento cambial</t>
  </si>
  <si>
    <t>410012</t>
  </si>
  <si>
    <t>Fornecimento de condomínio edilício não optante pelo regime regular</t>
  </si>
  <si>
    <t>410013</t>
  </si>
  <si>
    <t>Exportações de combustíveis</t>
  </si>
  <si>
    <t>410014</t>
  </si>
  <si>
    <t>Fornecimento de produtor rural não contribuinte</t>
  </si>
  <si>
    <t>410015</t>
  </si>
  <si>
    <t>Fornecimento por transportador autônomo não contribuinte</t>
  </si>
  <si>
    <t>410016</t>
  </si>
  <si>
    <t>Fornecimento ou aquisição de resíduos sólidos</t>
  </si>
  <si>
    <t>410017</t>
  </si>
  <si>
    <t>Aquisição de bem móvel com crédito presumido sob condição de revenda realizada</t>
  </si>
  <si>
    <t>410018</t>
  </si>
  <si>
    <t>Operações relacionadas aos fundos garantidores e executores de políticas públicas</t>
  </si>
  <si>
    <t>410019</t>
  </si>
  <si>
    <t>Exclusão da gorjeta na base de cálculo no fornecimento de alimentação</t>
  </si>
  <si>
    <t>410020</t>
  </si>
  <si>
    <t>Exclusão do valor de intermediação na base de cálculo no fornecimento de alimentação</t>
  </si>
  <si>
    <t>410021</t>
  </si>
  <si>
    <t>Contribuição de que trata o art. 149-A da Constituição Federal</t>
  </si>
  <si>
    <t>410022</t>
  </si>
  <si>
    <t>Consolidação da propriedade do bem pelo credor</t>
  </si>
  <si>
    <t>410023</t>
  </si>
  <si>
    <t>Alienação de bens móveis ou imóveis que tenham sido objeto de garantia em que o prestador da garantia não seja contribuinte</t>
  </si>
  <si>
    <t>410024</t>
  </si>
  <si>
    <t>Consolidação da propriedade do bem pelo grupo de consórcio</t>
  </si>
  <si>
    <t>410025</t>
  </si>
  <si>
    <t>Alienação de bem que tenha sido objeto de garantia em que o prestador da garantia não seja contribuinte</t>
  </si>
  <si>
    <t>410026</t>
  </si>
  <si>
    <t>Doação com anulação de crédito</t>
  </si>
  <si>
    <t>410027</t>
  </si>
  <si>
    <t>Exportação de serviço ou de bem imaterial</t>
  </si>
  <si>
    <t>410028</t>
  </si>
  <si>
    <t>Operações com bens imóveis realizadas por pessoas físicas não consideradas contribuintes</t>
  </si>
  <si>
    <t>410029</t>
  </si>
  <si>
    <t>Operações acobertadas somente pelo ICMS</t>
  </si>
  <si>
    <t>410030</t>
  </si>
  <si>
    <t>Estorno de crédito por perecimento, deteriorização, roubo, furto ou extravio</t>
  </si>
  <si>
    <t>410031</t>
  </si>
  <si>
    <t>Fornecimento em período anterior ao início de vigência de incidências de CBS e IBS</t>
  </si>
  <si>
    <t>410999</t>
  </si>
  <si>
    <t>Operações não onerosas sem previsão de tributação, não especificadas anteriormente</t>
  </si>
  <si>
    <t>510001</t>
  </si>
  <si>
    <t>Operações, sujeitas a diferimento, com energia elétrica, relativas à geração, comercialização, distribuição e transmissão</t>
  </si>
  <si>
    <t>515001</t>
  </si>
  <si>
    <t>Operações, sujeitas a diferimento, com insumos agropecuários e aquícolas (Anexo IX)</t>
  </si>
  <si>
    <t>550001</t>
  </si>
  <si>
    <t>Exportações de bens materiais</t>
  </si>
  <si>
    <t>550002</t>
  </si>
  <si>
    <t>Regime de Trânsito</t>
  </si>
  <si>
    <t>550003</t>
  </si>
  <si>
    <t>Regimes de Depósito (art. 85)</t>
  </si>
  <si>
    <t>550004</t>
  </si>
  <si>
    <t>Regimes de Depósito (art. 87)</t>
  </si>
  <si>
    <t>550005</t>
  </si>
  <si>
    <t>Regimes de Depósito (art. 87, Parágrafo único)</t>
  </si>
  <si>
    <t>550006</t>
  </si>
  <si>
    <t>Regimes de Permanência Temporária</t>
  </si>
  <si>
    <t>550007</t>
  </si>
  <si>
    <t>Regimes de Aperfeiçoamento</t>
  </si>
  <si>
    <t>550008</t>
  </si>
  <si>
    <t>Importação de bens para o Regime de Repetro-Temporário</t>
  </si>
  <si>
    <t>550009</t>
  </si>
  <si>
    <t>GNL-Temporário</t>
  </si>
  <si>
    <t>550010</t>
  </si>
  <si>
    <t>Repetro-Permanente</t>
  </si>
  <si>
    <t>550011</t>
  </si>
  <si>
    <t>Repetro-Industrialização</t>
  </si>
  <si>
    <t>550012</t>
  </si>
  <si>
    <t>Repetro-Nacional</t>
  </si>
  <si>
    <t>550013</t>
  </si>
  <si>
    <t>Repetro-Entreposto</t>
  </si>
  <si>
    <t>550014</t>
  </si>
  <si>
    <t>Zona de Processamento de Exportação</t>
  </si>
  <si>
    <t>550015</t>
  </si>
  <si>
    <t>Regime Tributário para Incentivo à Modernização e à Ampliação da Estrutura Portuária</t>
  </si>
  <si>
    <t>550016</t>
  </si>
  <si>
    <t>Regime Especial de Incentivos para o Desenvolvimento da Infraestrutura</t>
  </si>
  <si>
    <t>550017</t>
  </si>
  <si>
    <t>Regime Tributário para Incentivo à Atividade Econômica Naval</t>
  </si>
  <si>
    <t>550018</t>
  </si>
  <si>
    <t>Desoneração da aquisição de bens de capital</t>
  </si>
  <si>
    <t>550019</t>
  </si>
  <si>
    <t>Importação de bem material por indústria incentivada para utilização na ZFM</t>
  </si>
  <si>
    <t>550020</t>
  </si>
  <si>
    <t>Áreas de livre comércio</t>
  </si>
  <si>
    <t>550021</t>
  </si>
  <si>
    <t>Industrialização destinada a exportações</t>
  </si>
  <si>
    <t>620001</t>
  </si>
  <si>
    <t>Tributação monofásica sobre combustíveis</t>
  </si>
  <si>
    <t>620002</t>
  </si>
  <si>
    <t>Tributação monofásica com responsabilidade pela retenção sobre combustíveis</t>
  </si>
  <si>
    <t>620003</t>
  </si>
  <si>
    <t>Tributação monofásica com tributos retidos por responsabilidade sobre combustíveis</t>
  </si>
  <si>
    <t>620004</t>
  </si>
  <si>
    <t>Tributação monofásica sobre mistura de EAC com gasolina A em percentual superior ao obrigatório</t>
  </si>
  <si>
    <t>620005</t>
  </si>
  <si>
    <t>Tributação monofásica sobre mistura de EAC com gasolina A em percentual inferior ao obrigatório</t>
  </si>
  <si>
    <t>620006</t>
  </si>
  <si>
    <t>Tributação monofásica sobre combustíveis cobrada anteriormente</t>
  </si>
  <si>
    <t>800001</t>
  </si>
  <si>
    <t>Fusão, cisão ou incorporação</t>
  </si>
  <si>
    <t>800002</t>
  </si>
  <si>
    <t>Transferência de crédito do associado, inclusive as cooperativas singulares</t>
  </si>
  <si>
    <t>810001</t>
  </si>
  <si>
    <t>Crédito presumido sobre o valor apurado nos fornecimentos a partir da ZFM</t>
  </si>
  <si>
    <t>811001</t>
  </si>
  <si>
    <t>Anulação de Crédito por Saídas Imunes/Isentas</t>
  </si>
  <si>
    <t>811002</t>
  </si>
  <si>
    <t>Débitos de notas fiscais não processadas na apuração</t>
  </si>
  <si>
    <t>811003</t>
  </si>
  <si>
    <t>Desenquadramento do Simples Nacional</t>
  </si>
  <si>
    <t>820001</t>
  </si>
  <si>
    <t>Documento com informações de fornecimento de serviços de planos de assinstência à saúde</t>
  </si>
  <si>
    <t>820002</t>
  </si>
  <si>
    <t>Documento com informações de fornecimento de serviços de planos de assinstência funerária</t>
  </si>
  <si>
    <t>820003</t>
  </si>
  <si>
    <t>Documento com informações de fornecimento de serviços de planos de assinstência à saúde de animais domésticos</t>
  </si>
  <si>
    <t>820004</t>
  </si>
  <si>
    <t>Documento com informações de prestação de serviços de consursos de prognósticos</t>
  </si>
  <si>
    <t>820005</t>
  </si>
  <si>
    <t>Documento com informações de alienação de bens imóveis</t>
  </si>
  <si>
    <t>820006</t>
  </si>
  <si>
    <t>Documento com informações de fornecimento de serviços de exploração de via</t>
  </si>
  <si>
    <t>820007</t>
  </si>
  <si>
    <t>Documento com informações de fornecimento de serviços financeiros</t>
  </si>
  <si>
    <t>820008</t>
  </si>
  <si>
    <t>Documento com informações de fornecimento, mas com tributação realizada em fatura anterior</t>
  </si>
  <si>
    <t>830001</t>
  </si>
  <si>
    <t>Documento com exclusão da BC da CBS e do IBS de energia elétrica fornecida pela distribuidora à UC</t>
  </si>
  <si>
    <t>Data</t>
  </si>
  <si>
    <t>Numero</t>
  </si>
  <si>
    <t>Item/Serviço</t>
  </si>
  <si>
    <t>CST (auto)</t>
  </si>
  <si>
    <t>Valor da operação</t>
  </si>
  <si>
    <t>Alíquota CBS (0,90%)</t>
  </si>
  <si>
    <t>Alíquota IBS (0,10%)</t>
  </si>
  <si>
    <t>% Redução BC (manual)</t>
  </si>
  <si>
    <t>Redução de BC permitida?</t>
  </si>
  <si>
    <t>Base CBS &amp; IBS</t>
  </si>
  <si>
    <t>Valor CBS</t>
  </si>
  <si>
    <t>Valor IBS</t>
  </si>
  <si>
    <t>Validação BC</t>
  </si>
  <si>
    <t xml:space="preserve">Validação da Aliquota </t>
  </si>
  <si>
    <t>Redução de Alíquota permitida?</t>
  </si>
  <si>
    <t>% Redução Alíquota (quando não estiver no dados da classtrib)</t>
  </si>
  <si>
    <t>Alíquota Efetiva CBS</t>
  </si>
  <si>
    <t>Alíquota Efetiva IBS</t>
  </si>
  <si>
    <t>% Redução Alíquota (auto)</t>
  </si>
  <si>
    <t>% Redução BC (auto)</t>
  </si>
  <si>
    <t>📄 IDENTIFICAÇÃO</t>
  </si>
  <si>
    <t>🧠 CLASSIFICAÇÃO FISCAL</t>
  </si>
  <si>
    <t>💰 VALOR DA OPERAÇÃO</t>
  </si>
  <si>
    <t>📊 ALÍQUOTAS FIXA</t>
  </si>
  <si>
    <t>🧮 BASE DE CÁLCULO</t>
  </si>
  <si>
    <t>💵 RESULTADOS</t>
  </si>
  <si>
    <t>✅ VALIDAÇÕES</t>
  </si>
  <si>
    <t>⚙️ ALÍQUOTAS EFETIVAS / REDUÇÕES</t>
  </si>
  <si>
    <t>CST</t>
  </si>
  <si>
    <t>Tipo de Alíquota</t>
  </si>
  <si>
    <t>%Redução Alíquota IBS</t>
  </si>
  <si>
    <t>%Redução BC IBS</t>
  </si>
  <si>
    <t>pRedCBS (orig)</t>
  </si>
  <si>
    <t>Situações tributadas integralmente pelo IBS e CBS.</t>
  </si>
  <si>
    <t>2 - Padrão</t>
  </si>
  <si>
    <t>5 - Uniforme Setorial</t>
  </si>
  <si>
    <t>Planos de assistência funerária.</t>
  </si>
  <si>
    <t>4 - Uniforme Nacional</t>
  </si>
  <si>
    <t>1 - Fixa</t>
  </si>
  <si>
    <t>3 - Sem aliquota</t>
  </si>
  <si>
    <t>Estorno de crédito por perecimento, deteriorização, roubo, furto ou extravio.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</si>
</sst>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0.0%"/>
    <numFmt numFmtId="166" formatCode="&quot;R$&quot;\ #,##0.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2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2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2" fontId="0" fillId="0" borderId="0" xfId="0" applyNumberFormat="1"/>
    <xf numFmtId="0" fontId="5" fillId="5" borderId="8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10" fontId="5" fillId="5" borderId="8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65" fontId="5" fillId="5" borderId="8" xfId="0" applyNumberFormat="1" applyFont="1" applyFill="1" applyBorder="1" applyAlignment="1">
      <alignment horizontal="center" vertical="center" wrapText="1"/>
    </xf>
    <xf numFmtId="166" fontId="5" fillId="5" borderId="8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6" fontId="5" fillId="5" borderId="2" xfId="0" applyNumberFormat="1" applyFont="1" applyFill="1" applyBorder="1" applyAlignment="1">
      <alignment horizontal="center" vertical="center"/>
    </xf>
    <xf numFmtId="14" fontId="6" fillId="4" borderId="10" xfId="0" applyNumberFormat="1" applyFont="1" applyFill="1" applyBorder="1" applyAlignment="1">
      <alignment horizontal="center" vertical="center" wrapText="1"/>
    </xf>
    <xf numFmtId="2" fontId="6" fillId="4" borderId="11" xfId="0" applyNumberFormat="1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66" fontId="6" fillId="4" borderId="11" xfId="0" applyNumberFormat="1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166" fontId="3" fillId="5" borderId="0" xfId="1" applyNumberFormat="1" applyFont="1" applyFill="1" applyAlignment="1">
      <alignment horizontal="center" vertical="center"/>
    </xf>
    <xf numFmtId="10" fontId="3" fillId="5" borderId="14" xfId="0" applyNumberFormat="1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/>
    </xf>
    <xf numFmtId="14" fontId="5" fillId="5" borderId="13" xfId="0" applyNumberFormat="1" applyFont="1" applyFill="1" applyBorder="1" applyAlignment="1">
      <alignment horizontal="center" vertical="center" wrapText="1"/>
    </xf>
    <xf numFmtId="166" fontId="3" fillId="5" borderId="0" xfId="0" applyNumberFormat="1" applyFont="1" applyFill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66" fontId="5" fillId="5" borderId="8" xfId="1" applyNumberFormat="1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9" xfId="0" applyBorder="1" applyAlignment="1"/>
    <xf numFmtId="0" fontId="0" fillId="0" borderId="5" xfId="0" applyBorder="1" applyAlignment="1"/>
  </cellXfs>
  <cellStyles count="2">
    <cellStyle name="Moeda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Amarelo Verd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ombra Extrema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workbookViewId="0">
      <selection activeCell="D2" sqref="D2:D19"/>
    </sheetView>
  </sheetViews>
  <sheetFormatPr defaultRowHeight="15"/>
  <cols>
    <col min="1" max="1" width="12" customWidth="1"/>
    <col min="2" max="2" width="45" customWidth="1"/>
    <col min="3" max="3" width="14" customWidth="1"/>
    <col min="4" max="4" width="18" customWidth="1"/>
    <col min="5" max="5" width="16" customWidth="1"/>
    <col min="6" max="6" width="42" customWidth="1"/>
    <col min="7" max="7" width="5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8</v>
      </c>
      <c r="G2" s="2" t="s">
        <v>10</v>
      </c>
    </row>
    <row r="3" spans="1:7" ht="30" customHeight="1">
      <c r="A3" s="2" t="s">
        <v>11</v>
      </c>
      <c r="B3" s="2" t="s">
        <v>12</v>
      </c>
      <c r="C3" s="2" t="s">
        <v>9</v>
      </c>
      <c r="D3" s="2" t="s">
        <v>9</v>
      </c>
      <c r="E3" s="2" t="s">
        <v>9</v>
      </c>
      <c r="F3" s="2" t="s">
        <v>13</v>
      </c>
      <c r="G3" s="2" t="s">
        <v>10</v>
      </c>
    </row>
    <row r="4" spans="1:7" ht="30" customHeight="1">
      <c r="A4" s="2" t="s">
        <v>14</v>
      </c>
      <c r="B4" s="2" t="s">
        <v>15</v>
      </c>
      <c r="C4" s="2" t="s">
        <v>9</v>
      </c>
      <c r="D4" s="2" t="s">
        <v>16</v>
      </c>
      <c r="E4" s="2" t="s">
        <v>9</v>
      </c>
      <c r="F4" s="2" t="s">
        <v>17</v>
      </c>
      <c r="G4" s="2" t="s">
        <v>10</v>
      </c>
    </row>
    <row r="5" spans="1:7" ht="30" customHeight="1">
      <c r="A5" s="2" t="s">
        <v>18</v>
      </c>
      <c r="B5" s="2" t="s">
        <v>19</v>
      </c>
      <c r="C5" s="2" t="s">
        <v>9</v>
      </c>
      <c r="D5" s="2" t="s">
        <v>16</v>
      </c>
      <c r="E5" s="2" t="s">
        <v>9</v>
      </c>
      <c r="F5" s="2" t="s">
        <v>17</v>
      </c>
      <c r="G5" s="2" t="s">
        <v>10</v>
      </c>
    </row>
    <row r="6" spans="1:7" ht="30" customHeight="1">
      <c r="A6" s="2" t="s">
        <v>20</v>
      </c>
      <c r="B6" s="2" t="s">
        <v>21</v>
      </c>
      <c r="C6" s="2" t="s">
        <v>9</v>
      </c>
      <c r="D6" s="2" t="s">
        <v>9</v>
      </c>
      <c r="E6" s="2" t="s">
        <v>9</v>
      </c>
      <c r="F6" s="2" t="s">
        <v>22</v>
      </c>
      <c r="G6" s="2" t="s">
        <v>10</v>
      </c>
    </row>
    <row r="7" spans="1:7" ht="30" customHeight="1">
      <c r="A7" s="2" t="s">
        <v>23</v>
      </c>
      <c r="B7" s="2" t="s">
        <v>24</v>
      </c>
      <c r="C7" s="2" t="s">
        <v>9</v>
      </c>
      <c r="D7" s="2" t="s">
        <v>9</v>
      </c>
      <c r="E7" s="2" t="s">
        <v>9</v>
      </c>
      <c r="F7" s="2" t="s">
        <v>22</v>
      </c>
      <c r="G7" s="2" t="s">
        <v>10</v>
      </c>
    </row>
    <row r="8" spans="1:7" ht="30" customHeight="1">
      <c r="A8" s="2" t="s">
        <v>25</v>
      </c>
      <c r="B8" s="2" t="s">
        <v>26</v>
      </c>
      <c r="C8" s="2" t="s">
        <v>16</v>
      </c>
      <c r="D8" s="2" t="s">
        <v>9</v>
      </c>
      <c r="E8" s="2" t="s">
        <v>9</v>
      </c>
      <c r="F8" s="2" t="s">
        <v>27</v>
      </c>
      <c r="G8" s="2" t="s">
        <v>10</v>
      </c>
    </row>
    <row r="9" spans="1:7" ht="30" customHeight="1">
      <c r="A9" s="2" t="s">
        <v>28</v>
      </c>
      <c r="B9" s="2" t="s">
        <v>29</v>
      </c>
      <c r="C9" s="2" t="s">
        <v>9</v>
      </c>
      <c r="D9" s="2" t="s">
        <v>9</v>
      </c>
      <c r="E9" s="2" t="s">
        <v>9</v>
      </c>
      <c r="F9" s="2" t="s">
        <v>30</v>
      </c>
      <c r="G9" s="2" t="s">
        <v>10</v>
      </c>
    </row>
    <row r="10" spans="1:7" ht="30" customHeight="1">
      <c r="A10" s="2" t="s">
        <v>31</v>
      </c>
      <c r="B10" s="2" t="s">
        <v>32</v>
      </c>
      <c r="C10" s="2" t="s">
        <v>9</v>
      </c>
      <c r="D10" s="2" t="s">
        <v>9</v>
      </c>
      <c r="E10" s="2" t="s">
        <v>9</v>
      </c>
      <c r="F10" s="2" t="s">
        <v>30</v>
      </c>
      <c r="G10" s="2" t="s">
        <v>10</v>
      </c>
    </row>
    <row r="11" spans="1:7" ht="30" customHeight="1">
      <c r="A11" s="2" t="s">
        <v>33</v>
      </c>
      <c r="B11" s="2" t="s">
        <v>34</v>
      </c>
      <c r="C11" s="2" t="s">
        <v>9</v>
      </c>
      <c r="D11" s="2" t="s">
        <v>9</v>
      </c>
      <c r="E11" s="2" t="s">
        <v>9</v>
      </c>
      <c r="F11" s="2" t="s">
        <v>34</v>
      </c>
      <c r="G11" s="2" t="s">
        <v>10</v>
      </c>
    </row>
    <row r="12" spans="1:7" ht="30" customHeight="1">
      <c r="A12" s="2" t="s">
        <v>35</v>
      </c>
      <c r="B12" s="2" t="s">
        <v>36</v>
      </c>
      <c r="C12" s="2" t="s">
        <v>9</v>
      </c>
      <c r="D12" s="2" t="s">
        <v>16</v>
      </c>
      <c r="E12" s="2" t="s">
        <v>9</v>
      </c>
      <c r="F12" s="2" t="s">
        <v>37</v>
      </c>
      <c r="G12" s="2" t="s">
        <v>10</v>
      </c>
    </row>
    <row r="13" spans="1:7" ht="30" customHeight="1">
      <c r="A13" s="2" t="s">
        <v>38</v>
      </c>
      <c r="B13" s="2" t="s">
        <v>39</v>
      </c>
      <c r="C13" s="2" t="s">
        <v>9</v>
      </c>
      <c r="D13" s="2" t="s">
        <v>9</v>
      </c>
      <c r="E13" s="2" t="s">
        <v>9</v>
      </c>
      <c r="F13" s="2" t="s">
        <v>30</v>
      </c>
      <c r="G13" s="2" t="s">
        <v>10</v>
      </c>
    </row>
    <row r="14" spans="1:7" ht="30" customHeight="1">
      <c r="A14" s="2" t="s">
        <v>40</v>
      </c>
      <c r="B14" s="2" t="s">
        <v>41</v>
      </c>
      <c r="C14" s="2" t="s">
        <v>9</v>
      </c>
      <c r="D14" s="2" t="s">
        <v>9</v>
      </c>
      <c r="E14" s="2" t="s">
        <v>9</v>
      </c>
      <c r="F14" s="2" t="s">
        <v>42</v>
      </c>
      <c r="G14" s="2" t="s">
        <v>10</v>
      </c>
    </row>
    <row r="15" spans="1:7" ht="30" customHeight="1">
      <c r="A15" s="2" t="s">
        <v>43</v>
      </c>
      <c r="B15" s="2" t="s">
        <v>44</v>
      </c>
      <c r="C15" s="2" t="s">
        <v>9</v>
      </c>
      <c r="D15" s="2" t="s">
        <v>9</v>
      </c>
      <c r="E15" s="2" t="s">
        <v>9</v>
      </c>
      <c r="F15" s="2" t="s">
        <v>45</v>
      </c>
      <c r="G15" s="2" t="s">
        <v>10</v>
      </c>
    </row>
    <row r="16" spans="1:7" ht="30" customHeight="1">
      <c r="A16" s="2" t="s">
        <v>46</v>
      </c>
      <c r="B16" s="2" t="s">
        <v>47</v>
      </c>
      <c r="C16" s="2" t="s">
        <v>9</v>
      </c>
      <c r="D16" s="2" t="s">
        <v>9</v>
      </c>
      <c r="E16" s="2" t="s">
        <v>9</v>
      </c>
      <c r="F16" s="2" t="s">
        <v>45</v>
      </c>
      <c r="G16" s="2" t="s">
        <v>10</v>
      </c>
    </row>
    <row r="17" spans="1:7" ht="30" customHeight="1">
      <c r="A17" s="2" t="s">
        <v>48</v>
      </c>
      <c r="B17" s="2" t="s">
        <v>49</v>
      </c>
      <c r="C17" s="2" t="s">
        <v>9</v>
      </c>
      <c r="D17" s="2" t="s">
        <v>9</v>
      </c>
      <c r="E17" s="2" t="s">
        <v>9</v>
      </c>
      <c r="F17" s="2" t="s">
        <v>45</v>
      </c>
      <c r="G17" s="2" t="s">
        <v>10</v>
      </c>
    </row>
    <row r="18" spans="1:7" ht="30" customHeight="1">
      <c r="A18" s="2" t="s">
        <v>50</v>
      </c>
      <c r="B18" s="2" t="s">
        <v>51</v>
      </c>
      <c r="C18" s="2" t="s">
        <v>9</v>
      </c>
      <c r="D18" s="2" t="s">
        <v>9</v>
      </c>
      <c r="E18" s="2" t="s">
        <v>9</v>
      </c>
      <c r="F18" s="2" t="s">
        <v>45</v>
      </c>
      <c r="G18" s="2" t="s">
        <v>10</v>
      </c>
    </row>
    <row r="19" spans="1:7" ht="30" customHeight="1">
      <c r="A19" s="2" t="s">
        <v>52</v>
      </c>
      <c r="B19" s="2" t="s">
        <v>53</v>
      </c>
      <c r="C19" s="2" t="s">
        <v>9</v>
      </c>
      <c r="D19" s="2" t="s">
        <v>9</v>
      </c>
      <c r="E19" s="2" t="s">
        <v>16</v>
      </c>
      <c r="F19" s="2" t="s">
        <v>54</v>
      </c>
      <c r="G19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6"/>
  <sheetViews>
    <sheetView showGridLines="0" workbookViewId="0">
      <selection activeCell="E13" sqref="E13"/>
    </sheetView>
  </sheetViews>
  <sheetFormatPr defaultRowHeight="15"/>
  <cols>
    <col min="1" max="1" width="12" customWidth="1"/>
    <col min="2" max="2" width="70" customWidth="1"/>
    <col min="3" max="3" width="14" customWidth="1"/>
    <col min="4" max="4" width="40" customWidth="1"/>
    <col min="5" max="5" width="14" customWidth="1"/>
    <col min="6" max="6" width="18" customWidth="1"/>
    <col min="7" max="7" width="16" customWidth="1"/>
    <col min="8" max="8" width="52" customWidth="1"/>
  </cols>
  <sheetData>
    <row r="1" spans="1:8">
      <c r="A1" s="1" t="s">
        <v>55</v>
      </c>
      <c r="B1" s="1" t="s">
        <v>56</v>
      </c>
      <c r="C1" s="1" t="s">
        <v>57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ht="30" customHeight="1">
      <c r="A2" s="3" t="s">
        <v>58</v>
      </c>
      <c r="B2" s="2" t="s">
        <v>59</v>
      </c>
      <c r="C2" s="3" t="str">
        <f>LEFT(A2,3)</f>
        <v>000</v>
      </c>
      <c r="D2" s="2" t="str">
        <f>IFERROR(VLOOKUP(C2,REGRAS_CST!$A$2:$B$200,2,FALSE),"")</f>
        <v>Tributação integral</v>
      </c>
      <c r="E2" s="2" t="str">
        <f>IFERROR(VLOOKUP(C2,REGRAS_CST!$A$2:$C$200,3,FALSE),"")</f>
        <v>NÃO</v>
      </c>
      <c r="F2" s="2" t="str">
        <f>IFERROR(VLOOKUP(C2,REGRAS_CST!$A$2:$D$200,4,FALSE),"")</f>
        <v>NÃO</v>
      </c>
      <c r="G2" s="2" t="str">
        <f>IFERROR(VLOOKUP(C2,REGRAS_CST!$A$2:$E$200,5,FALSE),"")</f>
        <v>NÃO</v>
      </c>
      <c r="H2" s="2" t="s">
        <v>10</v>
      </c>
    </row>
    <row r="3" spans="1:8" ht="30" customHeight="1">
      <c r="A3" s="3" t="s">
        <v>60</v>
      </c>
      <c r="B3" s="2" t="s">
        <v>61</v>
      </c>
      <c r="C3" s="3" t="str">
        <f>LEFT(A3,3)</f>
        <v>000</v>
      </c>
      <c r="D3" s="2" t="str">
        <f>IFERROR(VLOOKUP(C3,REGRAS_CST!$A$2:$B$200,2,FALSE),"")</f>
        <v>Tributação integral</v>
      </c>
      <c r="E3" s="2" t="str">
        <f>IFERROR(VLOOKUP(C3,REGRAS_CST!$A$2:$C$200,3,FALSE),"")</f>
        <v>NÃO</v>
      </c>
      <c r="F3" s="2" t="str">
        <f>IFERROR(VLOOKUP(C3,REGRAS_CST!$A$2:$D$200,4,FALSE),"")</f>
        <v>NÃO</v>
      </c>
      <c r="G3" s="2" t="str">
        <f>IFERROR(VLOOKUP(C3,REGRAS_CST!$A$2:$E$200,5,FALSE),"")</f>
        <v>NÃO</v>
      </c>
      <c r="H3" s="2" t="s">
        <v>10</v>
      </c>
    </row>
    <row r="4" spans="1:8" ht="30" customHeight="1">
      <c r="A4" s="3" t="s">
        <v>62</v>
      </c>
      <c r="B4" s="2" t="s">
        <v>63</v>
      </c>
      <c r="C4" s="3" t="str">
        <f>LEFT(A4,3)</f>
        <v>000</v>
      </c>
      <c r="D4" s="2" t="str">
        <f>IFERROR(VLOOKUP(C4,REGRAS_CST!$A$2:$B$200,2,FALSE),"")</f>
        <v>Tributação integral</v>
      </c>
      <c r="E4" s="2" t="str">
        <f>IFERROR(VLOOKUP(C4,REGRAS_CST!$A$2:$C$200,3,FALSE),"")</f>
        <v>NÃO</v>
      </c>
      <c r="F4" s="2" t="str">
        <f>IFERROR(VLOOKUP(C4,REGRAS_CST!$A$2:$D$200,4,FALSE),"")</f>
        <v>NÃO</v>
      </c>
      <c r="G4" s="2" t="str">
        <f>IFERROR(VLOOKUP(C4,REGRAS_CST!$A$2:$E$200,5,FALSE),"")</f>
        <v>NÃO</v>
      </c>
      <c r="H4" s="2" t="s">
        <v>10</v>
      </c>
    </row>
    <row r="5" spans="1:8" ht="30" customHeight="1">
      <c r="A5" s="3" t="s">
        <v>64</v>
      </c>
      <c r="B5" s="2" t="s">
        <v>65</v>
      </c>
      <c r="C5" s="3" t="str">
        <f>LEFT(A5,3)</f>
        <v>000</v>
      </c>
      <c r="D5" s="2" t="str">
        <f>IFERROR(VLOOKUP(C5,REGRAS_CST!$A$2:$B$200,2,FALSE),"")</f>
        <v>Tributação integral</v>
      </c>
      <c r="E5" s="2" t="str">
        <f>IFERROR(VLOOKUP(C5,REGRAS_CST!$A$2:$C$200,3,FALSE),"")</f>
        <v>NÃO</v>
      </c>
      <c r="F5" s="2" t="str">
        <f>IFERROR(VLOOKUP(C5,REGRAS_CST!$A$2:$D$200,4,FALSE),"")</f>
        <v>NÃO</v>
      </c>
      <c r="G5" s="2" t="str">
        <f>IFERROR(VLOOKUP(C5,REGRAS_CST!$A$2:$E$200,5,FALSE),"")</f>
        <v>NÃO</v>
      </c>
      <c r="H5" s="2" t="s">
        <v>10</v>
      </c>
    </row>
    <row r="6" spans="1:8" ht="30" customHeight="1">
      <c r="A6" s="3" t="s">
        <v>66</v>
      </c>
      <c r="B6" s="2" t="s">
        <v>67</v>
      </c>
      <c r="C6" s="3" t="str">
        <f>LEFT(A6,3)</f>
        <v>010</v>
      </c>
      <c r="D6" s="2" t="str">
        <f>IFERROR(VLOOKUP(C6,REGRAS_CST!$A$2:$B$200,2,FALSE),"")</f>
        <v>Tributação com alíquotas uniformes</v>
      </c>
      <c r="E6" s="2" t="str">
        <f>IFERROR(VLOOKUP(C6,REGRAS_CST!$A$2:$C$200,3,FALSE),"")</f>
        <v>NÃO</v>
      </c>
      <c r="F6" s="2" t="str">
        <f>IFERROR(VLOOKUP(C6,REGRAS_CST!$A$2:$D$200,4,FALSE),"")</f>
        <v>NÃO</v>
      </c>
      <c r="G6" s="2" t="str">
        <f>IFERROR(VLOOKUP(C6,REGRAS_CST!$A$2:$E$200,5,FALSE),"")</f>
        <v>NÃO</v>
      </c>
      <c r="H6" s="2" t="s">
        <v>10</v>
      </c>
    </row>
    <row r="7" spans="1:8" ht="30" customHeight="1">
      <c r="A7" s="3" t="s">
        <v>68</v>
      </c>
      <c r="B7" s="2" t="s">
        <v>69</v>
      </c>
      <c r="C7" s="3" t="str">
        <f>LEFT(A7,3)</f>
        <v>010</v>
      </c>
      <c r="D7" s="2" t="str">
        <f>IFERROR(VLOOKUP(C7,REGRAS_CST!$A$2:$B$200,2,FALSE),"")</f>
        <v>Tributação com alíquotas uniformes</v>
      </c>
      <c r="E7" s="2" t="str">
        <f>IFERROR(VLOOKUP(C7,REGRAS_CST!$A$2:$C$200,3,FALSE),"")</f>
        <v>NÃO</v>
      </c>
      <c r="F7" s="2" t="str">
        <f>IFERROR(VLOOKUP(C7,REGRAS_CST!$A$2:$D$200,4,FALSE),"")</f>
        <v>NÃO</v>
      </c>
      <c r="G7" s="2" t="str">
        <f>IFERROR(VLOOKUP(C7,REGRAS_CST!$A$2:$E$200,5,FALSE),"")</f>
        <v>NÃO</v>
      </c>
      <c r="H7" s="2" t="s">
        <v>10</v>
      </c>
    </row>
    <row r="8" spans="1:8" ht="30.75" customHeight="1">
      <c r="A8" s="3" t="s">
        <v>70</v>
      </c>
      <c r="B8" s="2" t="s">
        <v>71</v>
      </c>
      <c r="C8" s="3" t="str">
        <f>LEFT(A8,3)</f>
        <v>011</v>
      </c>
      <c r="D8" s="2" t="str">
        <f>IFERROR(VLOOKUP(C8,REGRAS_CST!$A$2:$B$200,2,FALSE),"")</f>
        <v>Tributação com alíquotas uniformes reduzidas</v>
      </c>
      <c r="E8" s="2" t="str">
        <f>IFERROR(VLOOKUP(C8,REGRAS_CST!$A$2:$C$200,3,FALSE),"")</f>
        <v>NÃO</v>
      </c>
      <c r="F8" s="2" t="str">
        <f>IFERROR(VLOOKUP(C8,REGRAS_CST!$A$2:$D$200,4,FALSE),"")</f>
        <v>SIM</v>
      </c>
      <c r="G8" s="2" t="str">
        <f>IFERROR(VLOOKUP(C8,REGRAS_CST!$A$2:$E$200,5,FALSE),"")</f>
        <v>NÃO</v>
      </c>
      <c r="H8" s="2" t="s">
        <v>10</v>
      </c>
    </row>
    <row r="9" spans="1:8" ht="30.75" customHeight="1">
      <c r="A9" s="3" t="s">
        <v>72</v>
      </c>
      <c r="B9" s="2" t="s">
        <v>73</v>
      </c>
      <c r="C9" s="3" t="str">
        <f>LEFT(A9,3)</f>
        <v>011</v>
      </c>
      <c r="D9" s="2" t="str">
        <f>IFERROR(VLOOKUP(C9,REGRAS_CST!$A$2:$B$200,2,FALSE),"")</f>
        <v>Tributação com alíquotas uniformes reduzidas</v>
      </c>
      <c r="E9" s="2" t="str">
        <f>IFERROR(VLOOKUP(C9,REGRAS_CST!$A$2:$C$200,3,FALSE),"")</f>
        <v>NÃO</v>
      </c>
      <c r="F9" s="2" t="str">
        <f>IFERROR(VLOOKUP(C9,REGRAS_CST!$A$2:$D$200,4,FALSE),"")</f>
        <v>SIM</v>
      </c>
      <c r="G9" s="2" t="str">
        <f>IFERROR(VLOOKUP(C9,REGRAS_CST!$A$2:$E$200,5,FALSE),"")</f>
        <v>NÃO</v>
      </c>
      <c r="H9" s="2" t="s">
        <v>10</v>
      </c>
    </row>
    <row r="10" spans="1:8" ht="30.75" customHeight="1">
      <c r="A10" s="3" t="s">
        <v>74</v>
      </c>
      <c r="B10" s="2" t="s">
        <v>75</v>
      </c>
      <c r="C10" s="3" t="str">
        <f>LEFT(A10,3)</f>
        <v>011</v>
      </c>
      <c r="D10" s="2" t="str">
        <f>IFERROR(VLOOKUP(C10,REGRAS_CST!$A$2:$B$200,2,FALSE),"")</f>
        <v>Tributação com alíquotas uniformes reduzidas</v>
      </c>
      <c r="E10" s="2" t="str">
        <f>IFERROR(VLOOKUP(C10,REGRAS_CST!$A$2:$C$200,3,FALSE),"")</f>
        <v>NÃO</v>
      </c>
      <c r="F10" s="2" t="str">
        <f>IFERROR(VLOOKUP(C10,REGRAS_CST!$A$2:$D$200,4,FALSE),"")</f>
        <v>SIM</v>
      </c>
      <c r="G10" s="2" t="str">
        <f>IFERROR(VLOOKUP(C10,REGRAS_CST!$A$2:$E$200,5,FALSE),"")</f>
        <v>NÃO</v>
      </c>
      <c r="H10" s="2" t="s">
        <v>10</v>
      </c>
    </row>
    <row r="11" spans="1:8" ht="30.75" customHeight="1">
      <c r="A11" s="3" t="s">
        <v>76</v>
      </c>
      <c r="B11" s="2" t="s">
        <v>77</v>
      </c>
      <c r="C11" s="3" t="str">
        <f>LEFT(A11,3)</f>
        <v>011</v>
      </c>
      <c r="D11" s="2" t="str">
        <f>IFERROR(VLOOKUP(C11,REGRAS_CST!$A$2:$B$200,2,FALSE),"")</f>
        <v>Tributação com alíquotas uniformes reduzidas</v>
      </c>
      <c r="E11" s="2" t="str">
        <f>IFERROR(VLOOKUP(C11,REGRAS_CST!$A$2:$C$200,3,FALSE),"")</f>
        <v>NÃO</v>
      </c>
      <c r="F11" s="2" t="str">
        <f>IFERROR(VLOOKUP(C11,REGRAS_CST!$A$2:$D$200,4,FALSE),"")</f>
        <v>SIM</v>
      </c>
      <c r="G11" s="2" t="str">
        <f>IFERROR(VLOOKUP(C11,REGRAS_CST!$A$2:$E$200,5,FALSE),"")</f>
        <v>NÃO</v>
      </c>
      <c r="H11" s="2" t="s">
        <v>10</v>
      </c>
    </row>
    <row r="12" spans="1:8" ht="30.75" customHeight="1">
      <c r="A12" s="3" t="s">
        <v>78</v>
      </c>
      <c r="B12" s="2" t="s">
        <v>79</v>
      </c>
      <c r="C12" s="3" t="str">
        <f>LEFT(A12,3)</f>
        <v>011</v>
      </c>
      <c r="D12" s="2" t="str">
        <f>IFERROR(VLOOKUP(C12,REGRAS_CST!$A$2:$B$200,2,FALSE),"")</f>
        <v>Tributação com alíquotas uniformes reduzidas</v>
      </c>
      <c r="E12" s="2" t="str">
        <f>IFERROR(VLOOKUP(C12,REGRAS_CST!$A$2:$C$200,3,FALSE),"")</f>
        <v>NÃO</v>
      </c>
      <c r="F12" s="2" t="str">
        <f>IFERROR(VLOOKUP(C12,REGRAS_CST!$A$2:$D$200,4,FALSE),"")</f>
        <v>SIM</v>
      </c>
      <c r="G12" s="2" t="str">
        <f>IFERROR(VLOOKUP(C12,REGRAS_CST!$A$2:$E$200,5,FALSE),"")</f>
        <v>NÃO</v>
      </c>
      <c r="H12" s="2" t="s">
        <v>10</v>
      </c>
    </row>
    <row r="13" spans="1:8" ht="30.75" customHeight="1">
      <c r="A13" s="3" t="s">
        <v>80</v>
      </c>
      <c r="B13" s="2" t="s">
        <v>81</v>
      </c>
      <c r="C13" s="3" t="str">
        <f>LEFT(A13,3)</f>
        <v>200</v>
      </c>
      <c r="D13" s="2" t="str">
        <f>IFERROR(VLOOKUP(C13,REGRAS_CST!$A$2:$B$200,2,FALSE),"")</f>
        <v>Alíquota reduzida</v>
      </c>
      <c r="E13" s="2" t="str">
        <f>IFERROR(VLOOKUP(C13,REGRAS_CST!$A$2:$C$200,3,FALSE),"")</f>
        <v>NÃO</v>
      </c>
      <c r="F13" s="2" t="str">
        <f>IFERROR(VLOOKUP(C13,REGRAS_CST!$A$2:$D$200,4,FALSE),"")</f>
        <v>SIM</v>
      </c>
      <c r="G13" s="2" t="str">
        <f>IFERROR(VLOOKUP(C13,REGRAS_CST!$A$2:$E$200,5,FALSE),"")</f>
        <v>NÃO</v>
      </c>
      <c r="H13" s="2" t="s">
        <v>10</v>
      </c>
    </row>
    <row r="14" spans="1:8" ht="30" customHeight="1">
      <c r="A14" s="3" t="s">
        <v>82</v>
      </c>
      <c r="B14" s="2" t="s">
        <v>83</v>
      </c>
      <c r="C14" s="3" t="str">
        <f>LEFT(A14,3)</f>
        <v>200</v>
      </c>
      <c r="D14" s="2" t="str">
        <f>IFERROR(VLOOKUP(C14,REGRAS_CST!$A$2:$B$200,2,FALSE),"")</f>
        <v>Alíquota reduzida</v>
      </c>
      <c r="E14" s="2" t="str">
        <f>IFERROR(VLOOKUP(C14,REGRAS_CST!$A$2:$C$200,3,FALSE),"")</f>
        <v>NÃO</v>
      </c>
      <c r="F14" s="2" t="str">
        <f>IFERROR(VLOOKUP(C14,REGRAS_CST!$A$2:$D$200,4,FALSE),"")</f>
        <v>SIM</v>
      </c>
      <c r="G14" s="2" t="str">
        <f>IFERROR(VLOOKUP(C14,REGRAS_CST!$A$2:$E$200,5,FALSE),"")</f>
        <v>NÃO</v>
      </c>
      <c r="H14" s="2" t="s">
        <v>10</v>
      </c>
    </row>
    <row r="15" spans="1:8" ht="30" customHeight="1">
      <c r="A15" s="3" t="s">
        <v>84</v>
      </c>
      <c r="B15" s="2" t="s">
        <v>85</v>
      </c>
      <c r="C15" s="3" t="str">
        <f>LEFT(A15,3)</f>
        <v>200</v>
      </c>
      <c r="D15" s="2" t="str">
        <f>IFERROR(VLOOKUP(C15,REGRAS_CST!$A$2:$B$200,2,FALSE),"")</f>
        <v>Alíquota reduzida</v>
      </c>
      <c r="E15" s="2" t="str">
        <f>IFERROR(VLOOKUP(C15,REGRAS_CST!$A$2:$C$200,3,FALSE),"")</f>
        <v>NÃO</v>
      </c>
      <c r="F15" s="2" t="str">
        <f>IFERROR(VLOOKUP(C15,REGRAS_CST!$A$2:$D$200,4,FALSE),"")</f>
        <v>SIM</v>
      </c>
      <c r="G15" s="2" t="str">
        <f>IFERROR(VLOOKUP(C15,REGRAS_CST!$A$2:$E$200,5,FALSE),"")</f>
        <v>NÃO</v>
      </c>
      <c r="H15" s="2" t="s">
        <v>10</v>
      </c>
    </row>
    <row r="16" spans="1:8" ht="30" customHeight="1">
      <c r="A16" s="3" t="s">
        <v>86</v>
      </c>
      <c r="B16" s="2" t="s">
        <v>87</v>
      </c>
      <c r="C16" s="3" t="str">
        <f>LEFT(A16,3)</f>
        <v>200</v>
      </c>
      <c r="D16" s="2" t="str">
        <f>IFERROR(VLOOKUP(C16,REGRAS_CST!$A$2:$B$200,2,FALSE),"")</f>
        <v>Alíquota reduzida</v>
      </c>
      <c r="E16" s="2" t="str">
        <f>IFERROR(VLOOKUP(C16,REGRAS_CST!$A$2:$C$200,3,FALSE),"")</f>
        <v>NÃO</v>
      </c>
      <c r="F16" s="2" t="str">
        <f>IFERROR(VLOOKUP(C16,REGRAS_CST!$A$2:$D$200,4,FALSE),"")</f>
        <v>SIM</v>
      </c>
      <c r="G16" s="2" t="str">
        <f>IFERROR(VLOOKUP(C16,REGRAS_CST!$A$2:$E$200,5,FALSE),"")</f>
        <v>NÃO</v>
      </c>
      <c r="H16" s="2" t="s">
        <v>10</v>
      </c>
    </row>
    <row r="17" spans="1:8" ht="30.75" customHeight="1">
      <c r="A17" s="3" t="s">
        <v>88</v>
      </c>
      <c r="B17" s="2" t="s">
        <v>89</v>
      </c>
      <c r="C17" s="3" t="str">
        <f>LEFT(A17,3)</f>
        <v>200</v>
      </c>
      <c r="D17" s="2" t="str">
        <f>IFERROR(VLOOKUP(C17,REGRAS_CST!$A$2:$B$200,2,FALSE),"")</f>
        <v>Alíquota reduzida</v>
      </c>
      <c r="E17" s="2" t="str">
        <f>IFERROR(VLOOKUP(C17,REGRAS_CST!$A$2:$C$200,3,FALSE),"")</f>
        <v>NÃO</v>
      </c>
      <c r="F17" s="2" t="str">
        <f>IFERROR(VLOOKUP(C17,REGRAS_CST!$A$2:$D$200,4,FALSE),"")</f>
        <v>SIM</v>
      </c>
      <c r="G17" s="2" t="str">
        <f>IFERROR(VLOOKUP(C17,REGRAS_CST!$A$2:$E$200,5,FALSE),"")</f>
        <v>NÃO</v>
      </c>
      <c r="H17" s="2" t="s">
        <v>10</v>
      </c>
    </row>
    <row r="18" spans="1:8" ht="30.75" customHeight="1">
      <c r="A18" s="3" t="s">
        <v>90</v>
      </c>
      <c r="B18" s="2" t="s">
        <v>91</v>
      </c>
      <c r="C18" s="3" t="str">
        <f>LEFT(A18,3)</f>
        <v>200</v>
      </c>
      <c r="D18" s="2" t="str">
        <f>IFERROR(VLOOKUP(C18,REGRAS_CST!$A$2:$B$200,2,FALSE),"")</f>
        <v>Alíquota reduzida</v>
      </c>
      <c r="E18" s="2" t="str">
        <f>IFERROR(VLOOKUP(C18,REGRAS_CST!$A$2:$C$200,3,FALSE),"")</f>
        <v>NÃO</v>
      </c>
      <c r="F18" s="2" t="str">
        <f>IFERROR(VLOOKUP(C18,REGRAS_CST!$A$2:$D$200,4,FALSE),"")</f>
        <v>SIM</v>
      </c>
      <c r="G18" s="2" t="str">
        <f>IFERROR(VLOOKUP(C18,REGRAS_CST!$A$2:$E$200,5,FALSE),"")</f>
        <v>NÃO</v>
      </c>
      <c r="H18" s="2" t="s">
        <v>10</v>
      </c>
    </row>
    <row r="19" spans="1:8" ht="30.75" customHeight="1">
      <c r="A19" s="3" t="s">
        <v>92</v>
      </c>
      <c r="B19" s="2" t="s">
        <v>93</v>
      </c>
      <c r="C19" s="3" t="str">
        <f>LEFT(A19,3)</f>
        <v>200</v>
      </c>
      <c r="D19" s="2" t="str">
        <f>IFERROR(VLOOKUP(C19,REGRAS_CST!$A$2:$B$200,2,FALSE),"")</f>
        <v>Alíquota reduzida</v>
      </c>
      <c r="E19" s="2" t="str">
        <f>IFERROR(VLOOKUP(C19,REGRAS_CST!$A$2:$C$200,3,FALSE),"")</f>
        <v>NÃO</v>
      </c>
      <c r="F19" s="2" t="str">
        <f>IFERROR(VLOOKUP(C19,REGRAS_CST!$A$2:$D$200,4,FALSE),"")</f>
        <v>SIM</v>
      </c>
      <c r="G19" s="2" t="str">
        <f>IFERROR(VLOOKUP(C19,REGRAS_CST!$A$2:$E$200,5,FALSE),"")</f>
        <v>NÃO</v>
      </c>
      <c r="H19" s="2" t="s">
        <v>10</v>
      </c>
    </row>
    <row r="20" spans="1:8" ht="30.75" customHeight="1">
      <c r="A20" s="3" t="s">
        <v>94</v>
      </c>
      <c r="B20" s="2" t="s">
        <v>95</v>
      </c>
      <c r="C20" s="3" t="str">
        <f>LEFT(A20,3)</f>
        <v>200</v>
      </c>
      <c r="D20" s="2" t="str">
        <f>IFERROR(VLOOKUP(C20,REGRAS_CST!$A$2:$B$200,2,FALSE),"")</f>
        <v>Alíquota reduzida</v>
      </c>
      <c r="E20" s="2" t="str">
        <f>IFERROR(VLOOKUP(C20,REGRAS_CST!$A$2:$C$200,3,FALSE),"")</f>
        <v>NÃO</v>
      </c>
      <c r="F20" s="2" t="str">
        <f>IFERROR(VLOOKUP(C20,REGRAS_CST!$A$2:$D$200,4,FALSE),"")</f>
        <v>SIM</v>
      </c>
      <c r="G20" s="2" t="str">
        <f>IFERROR(VLOOKUP(C20,REGRAS_CST!$A$2:$E$200,5,FALSE),"")</f>
        <v>NÃO</v>
      </c>
      <c r="H20" s="2" t="s">
        <v>10</v>
      </c>
    </row>
    <row r="21" spans="1:8" ht="30" customHeight="1">
      <c r="A21" s="3" t="s">
        <v>96</v>
      </c>
      <c r="B21" s="2" t="s">
        <v>97</v>
      </c>
      <c r="C21" s="3" t="str">
        <f>LEFT(A21,3)</f>
        <v>200</v>
      </c>
      <c r="D21" s="2" t="str">
        <f>IFERROR(VLOOKUP(C21,REGRAS_CST!$A$2:$B$200,2,FALSE),"")</f>
        <v>Alíquota reduzida</v>
      </c>
      <c r="E21" s="2" t="str">
        <f>IFERROR(VLOOKUP(C21,REGRAS_CST!$A$2:$C$200,3,FALSE),"")</f>
        <v>NÃO</v>
      </c>
      <c r="F21" s="2" t="str">
        <f>IFERROR(VLOOKUP(C21,REGRAS_CST!$A$2:$D$200,4,FALSE),"")</f>
        <v>SIM</v>
      </c>
      <c r="G21" s="2" t="str">
        <f>IFERROR(VLOOKUP(C21,REGRAS_CST!$A$2:$E$200,5,FALSE),"")</f>
        <v>NÃO</v>
      </c>
      <c r="H21" s="2" t="s">
        <v>10</v>
      </c>
    </row>
    <row r="22" spans="1:8" ht="30.75" customHeight="1">
      <c r="A22" s="3" t="s">
        <v>98</v>
      </c>
      <c r="B22" s="2" t="s">
        <v>99</v>
      </c>
      <c r="C22" s="3" t="str">
        <f>LEFT(A22,3)</f>
        <v>200</v>
      </c>
      <c r="D22" s="2" t="str">
        <f>IFERROR(VLOOKUP(C22,REGRAS_CST!$A$2:$B$200,2,FALSE),"")</f>
        <v>Alíquota reduzida</v>
      </c>
      <c r="E22" s="2" t="str">
        <f>IFERROR(VLOOKUP(C22,REGRAS_CST!$A$2:$C$200,3,FALSE),"")</f>
        <v>NÃO</v>
      </c>
      <c r="F22" s="2" t="str">
        <f>IFERROR(VLOOKUP(C22,REGRAS_CST!$A$2:$D$200,4,FALSE),"")</f>
        <v>SIM</v>
      </c>
      <c r="G22" s="2" t="str">
        <f>IFERROR(VLOOKUP(C22,REGRAS_CST!$A$2:$E$200,5,FALSE),"")</f>
        <v>NÃO</v>
      </c>
      <c r="H22" s="2" t="s">
        <v>10</v>
      </c>
    </row>
    <row r="23" spans="1:8" ht="30.75" customHeight="1">
      <c r="A23" s="3" t="s">
        <v>100</v>
      </c>
      <c r="B23" s="2" t="s">
        <v>101</v>
      </c>
      <c r="C23" s="3" t="str">
        <f>LEFT(A23,3)</f>
        <v>200</v>
      </c>
      <c r="D23" s="2" t="str">
        <f>IFERROR(VLOOKUP(C23,REGRAS_CST!$A$2:$B$200,2,FALSE),"")</f>
        <v>Alíquota reduzida</v>
      </c>
      <c r="E23" s="2" t="str">
        <f>IFERROR(VLOOKUP(C23,REGRAS_CST!$A$2:$C$200,3,FALSE),"")</f>
        <v>NÃO</v>
      </c>
      <c r="F23" s="2" t="str">
        <f>IFERROR(VLOOKUP(C23,REGRAS_CST!$A$2:$D$200,4,FALSE),"")</f>
        <v>SIM</v>
      </c>
      <c r="G23" s="2" t="str">
        <f>IFERROR(VLOOKUP(C23,REGRAS_CST!$A$2:$E$200,5,FALSE),"")</f>
        <v>NÃO</v>
      </c>
      <c r="H23" s="2" t="s">
        <v>10</v>
      </c>
    </row>
    <row r="24" spans="1:8" ht="30.75" customHeight="1">
      <c r="A24" s="3" t="s">
        <v>102</v>
      </c>
      <c r="B24" s="2" t="s">
        <v>103</v>
      </c>
      <c r="C24" s="3" t="str">
        <f>LEFT(A24,3)</f>
        <v>200</v>
      </c>
      <c r="D24" s="2" t="str">
        <f>IFERROR(VLOOKUP(C24,REGRAS_CST!$A$2:$B$200,2,FALSE),"")</f>
        <v>Alíquota reduzida</v>
      </c>
      <c r="E24" s="2" t="str">
        <f>IFERROR(VLOOKUP(C24,REGRAS_CST!$A$2:$C$200,3,FALSE),"")</f>
        <v>NÃO</v>
      </c>
      <c r="F24" s="2" t="str">
        <f>IFERROR(VLOOKUP(C24,REGRAS_CST!$A$2:$D$200,4,FALSE),"")</f>
        <v>SIM</v>
      </c>
      <c r="G24" s="2" t="str">
        <f>IFERROR(VLOOKUP(C24,REGRAS_CST!$A$2:$E$200,5,FALSE),"")</f>
        <v>NÃO</v>
      </c>
      <c r="H24" s="2" t="s">
        <v>10</v>
      </c>
    </row>
    <row r="25" spans="1:8" ht="30.75" customHeight="1">
      <c r="A25" s="3" t="s">
        <v>104</v>
      </c>
      <c r="B25" s="2" t="s">
        <v>105</v>
      </c>
      <c r="C25" s="3" t="str">
        <f>LEFT(A25,3)</f>
        <v>200</v>
      </c>
      <c r="D25" s="2" t="str">
        <f>IFERROR(VLOOKUP(C25,REGRAS_CST!$A$2:$B$200,2,FALSE),"")</f>
        <v>Alíquota reduzida</v>
      </c>
      <c r="E25" s="2" t="str">
        <f>IFERROR(VLOOKUP(C25,REGRAS_CST!$A$2:$C$200,3,FALSE),"")</f>
        <v>NÃO</v>
      </c>
      <c r="F25" s="2" t="str">
        <f>IFERROR(VLOOKUP(C25,REGRAS_CST!$A$2:$D$200,4,FALSE),"")</f>
        <v>SIM</v>
      </c>
      <c r="G25" s="2" t="str">
        <f>IFERROR(VLOOKUP(C25,REGRAS_CST!$A$2:$E$200,5,FALSE),"")</f>
        <v>NÃO</v>
      </c>
      <c r="H25" s="2" t="s">
        <v>10</v>
      </c>
    </row>
    <row r="26" spans="1:8" ht="30" customHeight="1">
      <c r="A26" s="3" t="s">
        <v>106</v>
      </c>
      <c r="B26" s="2" t="s">
        <v>107</v>
      </c>
      <c r="C26" s="3" t="str">
        <f>LEFT(A26,3)</f>
        <v>200</v>
      </c>
      <c r="D26" s="2" t="str">
        <f>IFERROR(VLOOKUP(C26,REGRAS_CST!$A$2:$B$200,2,FALSE),"")</f>
        <v>Alíquota reduzida</v>
      </c>
      <c r="E26" s="2" t="str">
        <f>IFERROR(VLOOKUP(C26,REGRAS_CST!$A$2:$C$200,3,FALSE),"")</f>
        <v>NÃO</v>
      </c>
      <c r="F26" s="2" t="str">
        <f>IFERROR(VLOOKUP(C26,REGRAS_CST!$A$2:$D$200,4,FALSE),"")</f>
        <v>SIM</v>
      </c>
      <c r="G26" s="2" t="str">
        <f>IFERROR(VLOOKUP(C26,REGRAS_CST!$A$2:$E$200,5,FALSE),"")</f>
        <v>NÃO</v>
      </c>
      <c r="H26" s="2" t="s">
        <v>10</v>
      </c>
    </row>
    <row r="27" spans="1:8" ht="30.75" customHeight="1">
      <c r="A27" s="3" t="s">
        <v>108</v>
      </c>
      <c r="B27" s="2" t="s">
        <v>109</v>
      </c>
      <c r="C27" s="3" t="str">
        <f>LEFT(A27,3)</f>
        <v>200</v>
      </c>
      <c r="D27" s="2" t="str">
        <f>IFERROR(VLOOKUP(C27,REGRAS_CST!$A$2:$B$200,2,FALSE),"")</f>
        <v>Alíquota reduzida</v>
      </c>
      <c r="E27" s="2" t="str">
        <f>IFERROR(VLOOKUP(C27,REGRAS_CST!$A$2:$C$200,3,FALSE),"")</f>
        <v>NÃO</v>
      </c>
      <c r="F27" s="2" t="str">
        <f>IFERROR(VLOOKUP(C27,REGRAS_CST!$A$2:$D$200,4,FALSE),"")</f>
        <v>SIM</v>
      </c>
      <c r="G27" s="2" t="str">
        <f>IFERROR(VLOOKUP(C27,REGRAS_CST!$A$2:$E$200,5,FALSE),"")</f>
        <v>NÃO</v>
      </c>
      <c r="H27" s="2" t="s">
        <v>10</v>
      </c>
    </row>
    <row r="28" spans="1:8" ht="30.75" customHeight="1">
      <c r="A28" s="3" t="s">
        <v>110</v>
      </c>
      <c r="B28" s="2" t="s">
        <v>111</v>
      </c>
      <c r="C28" s="3" t="str">
        <f>LEFT(A28,3)</f>
        <v>200</v>
      </c>
      <c r="D28" s="2" t="str">
        <f>IFERROR(VLOOKUP(C28,REGRAS_CST!$A$2:$B$200,2,FALSE),"")</f>
        <v>Alíquota reduzida</v>
      </c>
      <c r="E28" s="2" t="str">
        <f>IFERROR(VLOOKUP(C28,REGRAS_CST!$A$2:$C$200,3,FALSE),"")</f>
        <v>NÃO</v>
      </c>
      <c r="F28" s="2" t="str">
        <f>IFERROR(VLOOKUP(C28,REGRAS_CST!$A$2:$D$200,4,FALSE),"")</f>
        <v>SIM</v>
      </c>
      <c r="G28" s="2" t="str">
        <f>IFERROR(VLOOKUP(C28,REGRAS_CST!$A$2:$E$200,5,FALSE),"")</f>
        <v>NÃO</v>
      </c>
      <c r="H28" s="2" t="s">
        <v>10</v>
      </c>
    </row>
    <row r="29" spans="1:8" ht="30" customHeight="1">
      <c r="A29" s="3" t="s">
        <v>112</v>
      </c>
      <c r="B29" s="2" t="s">
        <v>113</v>
      </c>
      <c r="C29" s="3" t="str">
        <f>LEFT(A29,3)</f>
        <v>200</v>
      </c>
      <c r="D29" s="2" t="str">
        <f>IFERROR(VLOOKUP(C29,REGRAS_CST!$A$2:$B$200,2,FALSE),"")</f>
        <v>Alíquota reduzida</v>
      </c>
      <c r="E29" s="2" t="str">
        <f>IFERROR(VLOOKUP(C29,REGRAS_CST!$A$2:$C$200,3,FALSE),"")</f>
        <v>NÃO</v>
      </c>
      <c r="F29" s="2" t="str">
        <f>IFERROR(VLOOKUP(C29,REGRAS_CST!$A$2:$D$200,4,FALSE),"")</f>
        <v>SIM</v>
      </c>
      <c r="G29" s="2" t="str">
        <f>IFERROR(VLOOKUP(C29,REGRAS_CST!$A$2:$E$200,5,FALSE),"")</f>
        <v>NÃO</v>
      </c>
      <c r="H29" s="2" t="s">
        <v>10</v>
      </c>
    </row>
    <row r="30" spans="1:8" ht="30" customHeight="1">
      <c r="A30" s="3" t="s">
        <v>114</v>
      </c>
      <c r="B30" s="2" t="s">
        <v>115</v>
      </c>
      <c r="C30" s="3" t="str">
        <f>LEFT(A30,3)</f>
        <v>200</v>
      </c>
      <c r="D30" s="2" t="str">
        <f>IFERROR(VLOOKUP(C30,REGRAS_CST!$A$2:$B$200,2,FALSE),"")</f>
        <v>Alíquota reduzida</v>
      </c>
      <c r="E30" s="2" t="str">
        <f>IFERROR(VLOOKUP(C30,REGRAS_CST!$A$2:$C$200,3,FALSE),"")</f>
        <v>NÃO</v>
      </c>
      <c r="F30" s="2" t="str">
        <f>IFERROR(VLOOKUP(C30,REGRAS_CST!$A$2:$D$200,4,FALSE),"")</f>
        <v>SIM</v>
      </c>
      <c r="G30" s="2" t="str">
        <f>IFERROR(VLOOKUP(C30,REGRAS_CST!$A$2:$E$200,5,FALSE),"")</f>
        <v>NÃO</v>
      </c>
      <c r="H30" s="2" t="s">
        <v>10</v>
      </c>
    </row>
    <row r="31" spans="1:8" ht="30" customHeight="1">
      <c r="A31" s="3" t="s">
        <v>116</v>
      </c>
      <c r="B31" s="2" t="s">
        <v>117</v>
      </c>
      <c r="C31" s="3" t="str">
        <f>LEFT(A31,3)</f>
        <v>200</v>
      </c>
      <c r="D31" s="2" t="str">
        <f>IFERROR(VLOOKUP(C31,REGRAS_CST!$A$2:$B$200,2,FALSE),"")</f>
        <v>Alíquota reduzida</v>
      </c>
      <c r="E31" s="2" t="str">
        <f>IFERROR(VLOOKUP(C31,REGRAS_CST!$A$2:$C$200,3,FALSE),"")</f>
        <v>NÃO</v>
      </c>
      <c r="F31" s="2" t="str">
        <f>IFERROR(VLOOKUP(C31,REGRAS_CST!$A$2:$D$200,4,FALSE),"")</f>
        <v>SIM</v>
      </c>
      <c r="G31" s="2" t="str">
        <f>IFERROR(VLOOKUP(C31,REGRAS_CST!$A$2:$E$200,5,FALSE),"")</f>
        <v>NÃO</v>
      </c>
      <c r="H31" s="2" t="s">
        <v>10</v>
      </c>
    </row>
    <row r="32" spans="1:8" ht="30.75" customHeight="1">
      <c r="A32" s="3" t="s">
        <v>118</v>
      </c>
      <c r="B32" s="2" t="s">
        <v>119</v>
      </c>
      <c r="C32" s="3" t="str">
        <f>LEFT(A32,3)</f>
        <v>200</v>
      </c>
      <c r="D32" s="2" t="str">
        <f>IFERROR(VLOOKUP(C32,REGRAS_CST!$A$2:$B$200,2,FALSE),"")</f>
        <v>Alíquota reduzida</v>
      </c>
      <c r="E32" s="2" t="str">
        <f>IFERROR(VLOOKUP(C32,REGRAS_CST!$A$2:$C$200,3,FALSE),"")</f>
        <v>NÃO</v>
      </c>
      <c r="F32" s="2" t="str">
        <f>IFERROR(VLOOKUP(C32,REGRAS_CST!$A$2:$D$200,4,FALSE),"")</f>
        <v>SIM</v>
      </c>
      <c r="G32" s="2" t="str">
        <f>IFERROR(VLOOKUP(C32,REGRAS_CST!$A$2:$E$200,5,FALSE),"")</f>
        <v>NÃO</v>
      </c>
      <c r="H32" s="2" t="s">
        <v>10</v>
      </c>
    </row>
    <row r="33" spans="1:8" ht="30" customHeight="1">
      <c r="A33" s="3" t="s">
        <v>120</v>
      </c>
      <c r="B33" s="2" t="s">
        <v>121</v>
      </c>
      <c r="C33" s="3" t="str">
        <f>LEFT(A33,3)</f>
        <v>200</v>
      </c>
      <c r="D33" s="2" t="str">
        <f>IFERROR(VLOOKUP(C33,REGRAS_CST!$A$2:$B$200,2,FALSE),"")</f>
        <v>Alíquota reduzida</v>
      </c>
      <c r="E33" s="2" t="str">
        <f>IFERROR(VLOOKUP(C33,REGRAS_CST!$A$2:$C$200,3,FALSE),"")</f>
        <v>NÃO</v>
      </c>
      <c r="F33" s="2" t="str">
        <f>IFERROR(VLOOKUP(C33,REGRAS_CST!$A$2:$D$200,4,FALSE),"")</f>
        <v>SIM</v>
      </c>
      <c r="G33" s="2" t="str">
        <f>IFERROR(VLOOKUP(C33,REGRAS_CST!$A$2:$E$200,5,FALSE),"")</f>
        <v>NÃO</v>
      </c>
      <c r="H33" s="2" t="s">
        <v>10</v>
      </c>
    </row>
    <row r="34" spans="1:8" ht="30.75" customHeight="1">
      <c r="A34" s="3" t="s">
        <v>122</v>
      </c>
      <c r="B34" s="2" t="s">
        <v>123</v>
      </c>
      <c r="C34" s="3" t="str">
        <f>LEFT(A34,3)</f>
        <v>200</v>
      </c>
      <c r="D34" s="2" t="str">
        <f>IFERROR(VLOOKUP(C34,REGRAS_CST!$A$2:$B$200,2,FALSE),"")</f>
        <v>Alíquota reduzida</v>
      </c>
      <c r="E34" s="2" t="str">
        <f>IFERROR(VLOOKUP(C34,REGRAS_CST!$A$2:$C$200,3,FALSE),"")</f>
        <v>NÃO</v>
      </c>
      <c r="F34" s="2" t="str">
        <f>IFERROR(VLOOKUP(C34,REGRAS_CST!$A$2:$D$200,4,FALSE),"")</f>
        <v>SIM</v>
      </c>
      <c r="G34" s="2" t="str">
        <f>IFERROR(VLOOKUP(C34,REGRAS_CST!$A$2:$E$200,5,FALSE),"")</f>
        <v>NÃO</v>
      </c>
      <c r="H34" s="2" t="s">
        <v>10</v>
      </c>
    </row>
    <row r="35" spans="1:8" ht="30.75" customHeight="1">
      <c r="A35" s="3" t="s">
        <v>124</v>
      </c>
      <c r="B35" s="2" t="s">
        <v>125</v>
      </c>
      <c r="C35" s="3" t="str">
        <f>LEFT(A35,3)</f>
        <v>200</v>
      </c>
      <c r="D35" s="2" t="str">
        <f>IFERROR(VLOOKUP(C35,REGRAS_CST!$A$2:$B$200,2,FALSE),"")</f>
        <v>Alíquota reduzida</v>
      </c>
      <c r="E35" s="2" t="str">
        <f>IFERROR(VLOOKUP(C35,REGRAS_CST!$A$2:$C$200,3,FALSE),"")</f>
        <v>NÃO</v>
      </c>
      <c r="F35" s="2" t="str">
        <f>IFERROR(VLOOKUP(C35,REGRAS_CST!$A$2:$D$200,4,FALSE),"")</f>
        <v>SIM</v>
      </c>
      <c r="G35" s="2" t="str">
        <f>IFERROR(VLOOKUP(C35,REGRAS_CST!$A$2:$E$200,5,FALSE),"")</f>
        <v>NÃO</v>
      </c>
      <c r="H35" s="2" t="s">
        <v>10</v>
      </c>
    </row>
    <row r="36" spans="1:8" ht="30.75" customHeight="1">
      <c r="A36" s="3" t="s">
        <v>126</v>
      </c>
      <c r="B36" s="2" t="s">
        <v>127</v>
      </c>
      <c r="C36" s="3" t="str">
        <f>LEFT(A36,3)</f>
        <v>200</v>
      </c>
      <c r="D36" s="2" t="str">
        <f>IFERROR(VLOOKUP(C36,REGRAS_CST!$A$2:$B$200,2,FALSE),"")</f>
        <v>Alíquota reduzida</v>
      </c>
      <c r="E36" s="2" t="str">
        <f>IFERROR(VLOOKUP(C36,REGRAS_CST!$A$2:$C$200,3,FALSE),"")</f>
        <v>NÃO</v>
      </c>
      <c r="F36" s="2" t="str">
        <f>IFERROR(VLOOKUP(C36,REGRAS_CST!$A$2:$D$200,4,FALSE),"")</f>
        <v>SIM</v>
      </c>
      <c r="G36" s="2" t="str">
        <f>IFERROR(VLOOKUP(C36,REGRAS_CST!$A$2:$E$200,5,FALSE),"")</f>
        <v>NÃO</v>
      </c>
      <c r="H36" s="2" t="s">
        <v>10</v>
      </c>
    </row>
    <row r="37" spans="1:8" ht="30.75" customHeight="1">
      <c r="A37" s="3" t="s">
        <v>128</v>
      </c>
      <c r="B37" s="2" t="s">
        <v>129</v>
      </c>
      <c r="C37" s="3" t="str">
        <f>LEFT(A37,3)</f>
        <v>200</v>
      </c>
      <c r="D37" s="2" t="str">
        <f>IFERROR(VLOOKUP(C37,REGRAS_CST!$A$2:$B$200,2,FALSE),"")</f>
        <v>Alíquota reduzida</v>
      </c>
      <c r="E37" s="2" t="str">
        <f>IFERROR(VLOOKUP(C37,REGRAS_CST!$A$2:$C$200,3,FALSE),"")</f>
        <v>NÃO</v>
      </c>
      <c r="F37" s="2" t="str">
        <f>IFERROR(VLOOKUP(C37,REGRAS_CST!$A$2:$D$200,4,FALSE),"")</f>
        <v>SIM</v>
      </c>
      <c r="G37" s="2" t="str">
        <f>IFERROR(VLOOKUP(C37,REGRAS_CST!$A$2:$E$200,5,FALSE),"")</f>
        <v>NÃO</v>
      </c>
      <c r="H37" s="2" t="s">
        <v>10</v>
      </c>
    </row>
    <row r="38" spans="1:8" ht="30" customHeight="1">
      <c r="A38" s="3" t="s">
        <v>130</v>
      </c>
      <c r="B38" s="2" t="s">
        <v>131</v>
      </c>
      <c r="C38" s="3" t="str">
        <f>LEFT(A38,3)</f>
        <v>200</v>
      </c>
      <c r="D38" s="2" t="str">
        <f>IFERROR(VLOOKUP(C38,REGRAS_CST!$A$2:$B$200,2,FALSE),"")</f>
        <v>Alíquota reduzida</v>
      </c>
      <c r="E38" s="2" t="str">
        <f>IFERROR(VLOOKUP(C38,REGRAS_CST!$A$2:$C$200,3,FALSE),"")</f>
        <v>NÃO</v>
      </c>
      <c r="F38" s="2" t="str">
        <f>IFERROR(VLOOKUP(C38,REGRAS_CST!$A$2:$D$200,4,FALSE),"")</f>
        <v>SIM</v>
      </c>
      <c r="G38" s="2" t="str">
        <f>IFERROR(VLOOKUP(C38,REGRAS_CST!$A$2:$E$200,5,FALSE),"")</f>
        <v>NÃO</v>
      </c>
      <c r="H38" s="2" t="s">
        <v>10</v>
      </c>
    </row>
    <row r="39" spans="1:8" ht="30" customHeight="1">
      <c r="A39" s="3" t="s">
        <v>132</v>
      </c>
      <c r="B39" s="2" t="s">
        <v>133</v>
      </c>
      <c r="C39" s="3" t="str">
        <f>LEFT(A39,3)</f>
        <v>200</v>
      </c>
      <c r="D39" s="2" t="str">
        <f>IFERROR(VLOOKUP(C39,REGRAS_CST!$A$2:$B$200,2,FALSE),"")</f>
        <v>Alíquota reduzida</v>
      </c>
      <c r="E39" s="2" t="str">
        <f>IFERROR(VLOOKUP(C39,REGRAS_CST!$A$2:$C$200,3,FALSE),"")</f>
        <v>NÃO</v>
      </c>
      <c r="F39" s="2" t="str">
        <f>IFERROR(VLOOKUP(C39,REGRAS_CST!$A$2:$D$200,4,FALSE),"")</f>
        <v>SIM</v>
      </c>
      <c r="G39" s="2" t="str">
        <f>IFERROR(VLOOKUP(C39,REGRAS_CST!$A$2:$E$200,5,FALSE),"")</f>
        <v>NÃO</v>
      </c>
      <c r="H39" s="2" t="s">
        <v>10</v>
      </c>
    </row>
    <row r="40" spans="1:8" ht="30" customHeight="1">
      <c r="A40" s="3" t="s">
        <v>134</v>
      </c>
      <c r="B40" s="2" t="s">
        <v>135</v>
      </c>
      <c r="C40" s="3" t="str">
        <f>LEFT(A40,3)</f>
        <v>200</v>
      </c>
      <c r="D40" s="2" t="str">
        <f>IFERROR(VLOOKUP(C40,REGRAS_CST!$A$2:$B$200,2,FALSE),"")</f>
        <v>Alíquota reduzida</v>
      </c>
      <c r="E40" s="2" t="str">
        <f>IFERROR(VLOOKUP(C40,REGRAS_CST!$A$2:$C$200,3,FALSE),"")</f>
        <v>NÃO</v>
      </c>
      <c r="F40" s="2" t="str">
        <f>IFERROR(VLOOKUP(C40,REGRAS_CST!$A$2:$D$200,4,FALSE),"")</f>
        <v>SIM</v>
      </c>
      <c r="G40" s="2" t="str">
        <f>IFERROR(VLOOKUP(C40,REGRAS_CST!$A$2:$E$200,5,FALSE),"")</f>
        <v>NÃO</v>
      </c>
      <c r="H40" s="2" t="s">
        <v>10</v>
      </c>
    </row>
    <row r="41" spans="1:8" ht="30" customHeight="1">
      <c r="A41" s="3" t="s">
        <v>136</v>
      </c>
      <c r="B41" s="2" t="s">
        <v>137</v>
      </c>
      <c r="C41" s="3" t="str">
        <f>LEFT(A41,3)</f>
        <v>200</v>
      </c>
      <c r="D41" s="2" t="str">
        <f>IFERROR(VLOOKUP(C41,REGRAS_CST!$A$2:$B$200,2,FALSE),"")</f>
        <v>Alíquota reduzida</v>
      </c>
      <c r="E41" s="2" t="str">
        <f>IFERROR(VLOOKUP(C41,REGRAS_CST!$A$2:$C$200,3,FALSE),"")</f>
        <v>NÃO</v>
      </c>
      <c r="F41" s="2" t="str">
        <f>IFERROR(VLOOKUP(C41,REGRAS_CST!$A$2:$D$200,4,FALSE),"")</f>
        <v>SIM</v>
      </c>
      <c r="G41" s="2" t="str">
        <f>IFERROR(VLOOKUP(C41,REGRAS_CST!$A$2:$E$200,5,FALSE),"")</f>
        <v>NÃO</v>
      </c>
      <c r="H41" s="2" t="s">
        <v>10</v>
      </c>
    </row>
    <row r="42" spans="1:8" ht="30" customHeight="1">
      <c r="A42" s="3" t="s">
        <v>138</v>
      </c>
      <c r="B42" s="2" t="s">
        <v>139</v>
      </c>
      <c r="C42" s="3" t="str">
        <f>LEFT(A42,3)</f>
        <v>200</v>
      </c>
      <c r="D42" s="2" t="str">
        <f>IFERROR(VLOOKUP(C42,REGRAS_CST!$A$2:$B$200,2,FALSE),"")</f>
        <v>Alíquota reduzida</v>
      </c>
      <c r="E42" s="2" t="str">
        <f>IFERROR(VLOOKUP(C42,REGRAS_CST!$A$2:$C$200,3,FALSE),"")</f>
        <v>NÃO</v>
      </c>
      <c r="F42" s="2" t="str">
        <f>IFERROR(VLOOKUP(C42,REGRAS_CST!$A$2:$D$200,4,FALSE),"")</f>
        <v>SIM</v>
      </c>
      <c r="G42" s="2" t="str">
        <f>IFERROR(VLOOKUP(C42,REGRAS_CST!$A$2:$E$200,5,FALSE),"")</f>
        <v>NÃO</v>
      </c>
      <c r="H42" s="2" t="s">
        <v>10</v>
      </c>
    </row>
    <row r="43" spans="1:8" ht="30.75" customHeight="1">
      <c r="A43" s="3" t="s">
        <v>140</v>
      </c>
      <c r="B43" s="2" t="s">
        <v>141</v>
      </c>
      <c r="C43" s="3" t="str">
        <f>LEFT(A43,3)</f>
        <v>200</v>
      </c>
      <c r="D43" s="2" t="str">
        <f>IFERROR(VLOOKUP(C43,REGRAS_CST!$A$2:$B$200,2,FALSE),"")</f>
        <v>Alíquota reduzida</v>
      </c>
      <c r="E43" s="2" t="str">
        <f>IFERROR(VLOOKUP(C43,REGRAS_CST!$A$2:$C$200,3,FALSE),"")</f>
        <v>NÃO</v>
      </c>
      <c r="F43" s="2" t="str">
        <f>IFERROR(VLOOKUP(C43,REGRAS_CST!$A$2:$D$200,4,FALSE),"")</f>
        <v>SIM</v>
      </c>
      <c r="G43" s="2" t="str">
        <f>IFERROR(VLOOKUP(C43,REGRAS_CST!$A$2:$E$200,5,FALSE),"")</f>
        <v>NÃO</v>
      </c>
      <c r="H43" s="2" t="s">
        <v>10</v>
      </c>
    </row>
    <row r="44" spans="1:8" ht="45.75" customHeight="1">
      <c r="A44" s="3" t="s">
        <v>142</v>
      </c>
      <c r="B44" s="2" t="s">
        <v>143</v>
      </c>
      <c r="C44" s="3" t="str">
        <f>LEFT(A44,3)</f>
        <v>200</v>
      </c>
      <c r="D44" s="2" t="str">
        <f>IFERROR(VLOOKUP(C44,REGRAS_CST!$A$2:$B$200,2,FALSE),"")</f>
        <v>Alíquota reduzida</v>
      </c>
      <c r="E44" s="2" t="str">
        <f>IFERROR(VLOOKUP(C44,REGRAS_CST!$A$2:$C$200,3,FALSE),"")</f>
        <v>NÃO</v>
      </c>
      <c r="F44" s="2" t="str">
        <f>IFERROR(VLOOKUP(C44,REGRAS_CST!$A$2:$D$200,4,FALSE),"")</f>
        <v>SIM</v>
      </c>
      <c r="G44" s="2" t="str">
        <f>IFERROR(VLOOKUP(C44,REGRAS_CST!$A$2:$E$200,5,FALSE),"")</f>
        <v>NÃO</v>
      </c>
      <c r="H44" s="2" t="s">
        <v>10</v>
      </c>
    </row>
    <row r="45" spans="1:8" ht="30" customHeight="1">
      <c r="A45" s="3" t="s">
        <v>144</v>
      </c>
      <c r="B45" s="2" t="s">
        <v>145</v>
      </c>
      <c r="C45" s="3" t="str">
        <f>LEFT(A45,3)</f>
        <v>200</v>
      </c>
      <c r="D45" s="2" t="str">
        <f>IFERROR(VLOOKUP(C45,REGRAS_CST!$A$2:$B$200,2,FALSE),"")</f>
        <v>Alíquota reduzida</v>
      </c>
      <c r="E45" s="2" t="str">
        <f>IFERROR(VLOOKUP(C45,REGRAS_CST!$A$2:$C$200,3,FALSE),"")</f>
        <v>NÃO</v>
      </c>
      <c r="F45" s="2" t="str">
        <f>IFERROR(VLOOKUP(C45,REGRAS_CST!$A$2:$D$200,4,FALSE),"")</f>
        <v>SIM</v>
      </c>
      <c r="G45" s="2" t="str">
        <f>IFERROR(VLOOKUP(C45,REGRAS_CST!$A$2:$E$200,5,FALSE),"")</f>
        <v>NÃO</v>
      </c>
      <c r="H45" s="2" t="s">
        <v>10</v>
      </c>
    </row>
    <row r="46" spans="1:8" ht="30" customHeight="1">
      <c r="A46" s="3" t="s">
        <v>146</v>
      </c>
      <c r="B46" s="2" t="s">
        <v>147</v>
      </c>
      <c r="C46" s="3" t="str">
        <f>LEFT(A46,3)</f>
        <v>200</v>
      </c>
      <c r="D46" s="2" t="str">
        <f>IFERROR(VLOOKUP(C46,REGRAS_CST!$A$2:$B$200,2,FALSE),"")</f>
        <v>Alíquota reduzida</v>
      </c>
      <c r="E46" s="2" t="str">
        <f>IFERROR(VLOOKUP(C46,REGRAS_CST!$A$2:$C$200,3,FALSE),"")</f>
        <v>NÃO</v>
      </c>
      <c r="F46" s="2" t="str">
        <f>IFERROR(VLOOKUP(C46,REGRAS_CST!$A$2:$D$200,4,FALSE),"")</f>
        <v>SIM</v>
      </c>
      <c r="G46" s="2" t="str">
        <f>IFERROR(VLOOKUP(C46,REGRAS_CST!$A$2:$E$200,5,FALSE),"")</f>
        <v>NÃO</v>
      </c>
      <c r="H46" s="2" t="s">
        <v>10</v>
      </c>
    </row>
    <row r="47" spans="1:8" ht="30" customHeight="1">
      <c r="A47" s="3" t="s">
        <v>148</v>
      </c>
      <c r="B47" s="2" t="s">
        <v>149</v>
      </c>
      <c r="C47" s="3" t="str">
        <f>LEFT(A47,3)</f>
        <v>200</v>
      </c>
      <c r="D47" s="2" t="str">
        <f>IFERROR(VLOOKUP(C47,REGRAS_CST!$A$2:$B$200,2,FALSE),"")</f>
        <v>Alíquota reduzida</v>
      </c>
      <c r="E47" s="2" t="str">
        <f>IFERROR(VLOOKUP(C47,REGRAS_CST!$A$2:$C$200,3,FALSE),"")</f>
        <v>NÃO</v>
      </c>
      <c r="F47" s="2" t="str">
        <f>IFERROR(VLOOKUP(C47,REGRAS_CST!$A$2:$D$200,4,FALSE),"")</f>
        <v>SIM</v>
      </c>
      <c r="G47" s="2" t="str">
        <f>IFERROR(VLOOKUP(C47,REGRAS_CST!$A$2:$E$200,5,FALSE),"")</f>
        <v>NÃO</v>
      </c>
      <c r="H47" s="2" t="s">
        <v>10</v>
      </c>
    </row>
    <row r="48" spans="1:8" ht="30.75" customHeight="1">
      <c r="A48" s="3" t="s">
        <v>150</v>
      </c>
      <c r="B48" s="2" t="s">
        <v>151</v>
      </c>
      <c r="C48" s="3" t="str">
        <f>LEFT(A48,3)</f>
        <v>200</v>
      </c>
      <c r="D48" s="2" t="str">
        <f>IFERROR(VLOOKUP(C48,REGRAS_CST!$A$2:$B$200,2,FALSE),"")</f>
        <v>Alíquota reduzida</v>
      </c>
      <c r="E48" s="2" t="str">
        <f>IFERROR(VLOOKUP(C48,REGRAS_CST!$A$2:$C$200,3,FALSE),"")</f>
        <v>NÃO</v>
      </c>
      <c r="F48" s="2" t="str">
        <f>IFERROR(VLOOKUP(C48,REGRAS_CST!$A$2:$D$200,4,FALSE),"")</f>
        <v>SIM</v>
      </c>
      <c r="G48" s="2" t="str">
        <f>IFERROR(VLOOKUP(C48,REGRAS_CST!$A$2:$E$200,5,FALSE),"")</f>
        <v>NÃO</v>
      </c>
      <c r="H48" s="2" t="s">
        <v>10</v>
      </c>
    </row>
    <row r="49" spans="1:8" ht="30.75" customHeight="1">
      <c r="A49" s="3" t="s">
        <v>152</v>
      </c>
      <c r="B49" s="2" t="s">
        <v>153</v>
      </c>
      <c r="C49" s="3" t="str">
        <f>LEFT(A49,3)</f>
        <v>200</v>
      </c>
      <c r="D49" s="2" t="str">
        <f>IFERROR(VLOOKUP(C49,REGRAS_CST!$A$2:$B$200,2,FALSE),"")</f>
        <v>Alíquota reduzida</v>
      </c>
      <c r="E49" s="2" t="str">
        <f>IFERROR(VLOOKUP(C49,REGRAS_CST!$A$2:$C$200,3,FALSE),"")</f>
        <v>NÃO</v>
      </c>
      <c r="F49" s="2" t="str">
        <f>IFERROR(VLOOKUP(C49,REGRAS_CST!$A$2:$D$200,4,FALSE),"")</f>
        <v>SIM</v>
      </c>
      <c r="G49" s="2" t="str">
        <f>IFERROR(VLOOKUP(C49,REGRAS_CST!$A$2:$E$200,5,FALSE),"")</f>
        <v>NÃO</v>
      </c>
      <c r="H49" s="2" t="s">
        <v>10</v>
      </c>
    </row>
    <row r="50" spans="1:8" ht="30" customHeight="1">
      <c r="A50" s="3" t="s">
        <v>154</v>
      </c>
      <c r="B50" s="2" t="s">
        <v>155</v>
      </c>
      <c r="C50" s="3" t="str">
        <f>LEFT(A50,3)</f>
        <v>200</v>
      </c>
      <c r="D50" s="2" t="str">
        <f>IFERROR(VLOOKUP(C50,REGRAS_CST!$A$2:$B$200,2,FALSE),"")</f>
        <v>Alíquota reduzida</v>
      </c>
      <c r="E50" s="2" t="str">
        <f>IFERROR(VLOOKUP(C50,REGRAS_CST!$A$2:$C$200,3,FALSE),"")</f>
        <v>NÃO</v>
      </c>
      <c r="F50" s="2" t="str">
        <f>IFERROR(VLOOKUP(C50,REGRAS_CST!$A$2:$D$200,4,FALSE),"")</f>
        <v>SIM</v>
      </c>
      <c r="G50" s="2" t="str">
        <f>IFERROR(VLOOKUP(C50,REGRAS_CST!$A$2:$E$200,5,FALSE),"")</f>
        <v>NÃO</v>
      </c>
      <c r="H50" s="2" t="s">
        <v>10</v>
      </c>
    </row>
    <row r="51" spans="1:8" ht="30.75" customHeight="1">
      <c r="A51" s="3" t="s">
        <v>156</v>
      </c>
      <c r="B51" s="2" t="s">
        <v>157</v>
      </c>
      <c r="C51" s="3" t="str">
        <f>LEFT(A51,3)</f>
        <v>200</v>
      </c>
      <c r="D51" s="2" t="str">
        <f>IFERROR(VLOOKUP(C51,REGRAS_CST!$A$2:$B$200,2,FALSE),"")</f>
        <v>Alíquota reduzida</v>
      </c>
      <c r="E51" s="2" t="str">
        <f>IFERROR(VLOOKUP(C51,REGRAS_CST!$A$2:$C$200,3,FALSE),"")</f>
        <v>NÃO</v>
      </c>
      <c r="F51" s="2" t="str">
        <f>IFERROR(VLOOKUP(C51,REGRAS_CST!$A$2:$D$200,4,FALSE),"")</f>
        <v>SIM</v>
      </c>
      <c r="G51" s="2" t="str">
        <f>IFERROR(VLOOKUP(C51,REGRAS_CST!$A$2:$E$200,5,FALSE),"")</f>
        <v>NÃO</v>
      </c>
      <c r="H51" s="2" t="s">
        <v>10</v>
      </c>
    </row>
    <row r="52" spans="1:8" ht="30" customHeight="1">
      <c r="A52" s="3" t="s">
        <v>158</v>
      </c>
      <c r="B52" s="2" t="s">
        <v>159</v>
      </c>
      <c r="C52" s="3" t="str">
        <f>LEFT(A52,3)</f>
        <v>200</v>
      </c>
      <c r="D52" s="2" t="str">
        <f>IFERROR(VLOOKUP(C52,REGRAS_CST!$A$2:$B$200,2,FALSE),"")</f>
        <v>Alíquota reduzida</v>
      </c>
      <c r="E52" s="2" t="str">
        <f>IFERROR(VLOOKUP(C52,REGRAS_CST!$A$2:$C$200,3,FALSE),"")</f>
        <v>NÃO</v>
      </c>
      <c r="F52" s="2" t="str">
        <f>IFERROR(VLOOKUP(C52,REGRAS_CST!$A$2:$D$200,4,FALSE),"")</f>
        <v>SIM</v>
      </c>
      <c r="G52" s="2" t="str">
        <f>IFERROR(VLOOKUP(C52,REGRAS_CST!$A$2:$E$200,5,FALSE),"")</f>
        <v>NÃO</v>
      </c>
      <c r="H52" s="2" t="s">
        <v>10</v>
      </c>
    </row>
    <row r="53" spans="1:8" ht="30" customHeight="1">
      <c r="A53" s="3" t="s">
        <v>160</v>
      </c>
      <c r="B53" s="2" t="s">
        <v>161</v>
      </c>
      <c r="C53" s="3" t="str">
        <f>LEFT(A53,3)</f>
        <v>200</v>
      </c>
      <c r="D53" s="2" t="str">
        <f>IFERROR(VLOOKUP(C53,REGRAS_CST!$A$2:$B$200,2,FALSE),"")</f>
        <v>Alíquota reduzida</v>
      </c>
      <c r="E53" s="2" t="str">
        <f>IFERROR(VLOOKUP(C53,REGRAS_CST!$A$2:$C$200,3,FALSE),"")</f>
        <v>NÃO</v>
      </c>
      <c r="F53" s="2" t="str">
        <f>IFERROR(VLOOKUP(C53,REGRAS_CST!$A$2:$D$200,4,FALSE),"")</f>
        <v>SIM</v>
      </c>
      <c r="G53" s="2" t="str">
        <f>IFERROR(VLOOKUP(C53,REGRAS_CST!$A$2:$E$200,5,FALSE),"")</f>
        <v>NÃO</v>
      </c>
      <c r="H53" s="2" t="s">
        <v>10</v>
      </c>
    </row>
    <row r="54" spans="1:8" ht="30" customHeight="1">
      <c r="A54" s="3" t="s">
        <v>162</v>
      </c>
      <c r="B54" s="2" t="s">
        <v>163</v>
      </c>
      <c r="C54" s="3" t="str">
        <f>LEFT(A54,3)</f>
        <v>200</v>
      </c>
      <c r="D54" s="2" t="str">
        <f>IFERROR(VLOOKUP(C54,REGRAS_CST!$A$2:$B$200,2,FALSE),"")</f>
        <v>Alíquota reduzida</v>
      </c>
      <c r="E54" s="2" t="str">
        <f>IFERROR(VLOOKUP(C54,REGRAS_CST!$A$2:$C$200,3,FALSE),"")</f>
        <v>NÃO</v>
      </c>
      <c r="F54" s="2" t="str">
        <f>IFERROR(VLOOKUP(C54,REGRAS_CST!$A$2:$D$200,4,FALSE),"")</f>
        <v>SIM</v>
      </c>
      <c r="G54" s="2" t="str">
        <f>IFERROR(VLOOKUP(C54,REGRAS_CST!$A$2:$E$200,5,FALSE),"")</f>
        <v>NÃO</v>
      </c>
      <c r="H54" s="2" t="s">
        <v>10</v>
      </c>
    </row>
    <row r="55" spans="1:8" ht="30.75" customHeight="1">
      <c r="A55" s="3" t="s">
        <v>164</v>
      </c>
      <c r="B55" s="2" t="s">
        <v>165</v>
      </c>
      <c r="C55" s="3" t="str">
        <f>LEFT(A55,3)</f>
        <v>200</v>
      </c>
      <c r="D55" s="2" t="str">
        <f>IFERROR(VLOOKUP(C55,REGRAS_CST!$A$2:$B$200,2,FALSE),"")</f>
        <v>Alíquota reduzida</v>
      </c>
      <c r="E55" s="2" t="str">
        <f>IFERROR(VLOOKUP(C55,REGRAS_CST!$A$2:$C$200,3,FALSE),"")</f>
        <v>NÃO</v>
      </c>
      <c r="F55" s="2" t="str">
        <f>IFERROR(VLOOKUP(C55,REGRAS_CST!$A$2:$D$200,4,FALSE),"")</f>
        <v>SIM</v>
      </c>
      <c r="G55" s="2" t="str">
        <f>IFERROR(VLOOKUP(C55,REGRAS_CST!$A$2:$E$200,5,FALSE),"")</f>
        <v>NÃO</v>
      </c>
      <c r="H55" s="2" t="s">
        <v>10</v>
      </c>
    </row>
    <row r="56" spans="1:8" ht="30.75" customHeight="1">
      <c r="A56" s="3" t="s">
        <v>166</v>
      </c>
      <c r="B56" s="2" t="s">
        <v>167</v>
      </c>
      <c r="C56" s="3" t="str">
        <f>LEFT(A56,3)</f>
        <v>200</v>
      </c>
      <c r="D56" s="2" t="str">
        <f>IFERROR(VLOOKUP(C56,REGRAS_CST!$A$2:$B$200,2,FALSE),"")</f>
        <v>Alíquota reduzida</v>
      </c>
      <c r="E56" s="2" t="str">
        <f>IFERROR(VLOOKUP(C56,REGRAS_CST!$A$2:$C$200,3,FALSE),"")</f>
        <v>NÃO</v>
      </c>
      <c r="F56" s="2" t="str">
        <f>IFERROR(VLOOKUP(C56,REGRAS_CST!$A$2:$D$200,4,FALSE),"")</f>
        <v>SIM</v>
      </c>
      <c r="G56" s="2" t="str">
        <f>IFERROR(VLOOKUP(C56,REGRAS_CST!$A$2:$E$200,5,FALSE),"")</f>
        <v>NÃO</v>
      </c>
      <c r="H56" s="2" t="s">
        <v>10</v>
      </c>
    </row>
    <row r="57" spans="1:8" ht="30.75" customHeight="1">
      <c r="A57" s="3" t="s">
        <v>168</v>
      </c>
      <c r="B57" s="2" t="s">
        <v>169</v>
      </c>
      <c r="C57" s="3" t="str">
        <f>LEFT(A57,3)</f>
        <v>200</v>
      </c>
      <c r="D57" s="2" t="str">
        <f>IFERROR(VLOOKUP(C57,REGRAS_CST!$A$2:$B$200,2,FALSE),"")</f>
        <v>Alíquota reduzida</v>
      </c>
      <c r="E57" s="2" t="str">
        <f>IFERROR(VLOOKUP(C57,REGRAS_CST!$A$2:$C$200,3,FALSE),"")</f>
        <v>NÃO</v>
      </c>
      <c r="F57" s="2" t="str">
        <f>IFERROR(VLOOKUP(C57,REGRAS_CST!$A$2:$D$200,4,FALSE),"")</f>
        <v>SIM</v>
      </c>
      <c r="G57" s="2" t="str">
        <f>IFERROR(VLOOKUP(C57,REGRAS_CST!$A$2:$E$200,5,FALSE),"")</f>
        <v>NÃO</v>
      </c>
      <c r="H57" s="2" t="s">
        <v>10</v>
      </c>
    </row>
    <row r="58" spans="1:8" ht="30" customHeight="1">
      <c r="A58" s="3" t="s">
        <v>170</v>
      </c>
      <c r="B58" s="2" t="s">
        <v>171</v>
      </c>
      <c r="C58" s="3" t="str">
        <f>LEFT(A58,3)</f>
        <v>200</v>
      </c>
      <c r="D58" s="2" t="str">
        <f>IFERROR(VLOOKUP(C58,REGRAS_CST!$A$2:$B$200,2,FALSE),"")</f>
        <v>Alíquota reduzida</v>
      </c>
      <c r="E58" s="2" t="str">
        <f>IFERROR(VLOOKUP(C58,REGRAS_CST!$A$2:$C$200,3,FALSE),"")</f>
        <v>NÃO</v>
      </c>
      <c r="F58" s="2" t="str">
        <f>IFERROR(VLOOKUP(C58,REGRAS_CST!$A$2:$D$200,4,FALSE),"")</f>
        <v>SIM</v>
      </c>
      <c r="G58" s="2" t="str">
        <f>IFERROR(VLOOKUP(C58,REGRAS_CST!$A$2:$E$200,5,FALSE),"")</f>
        <v>NÃO</v>
      </c>
      <c r="H58" s="2" t="s">
        <v>10</v>
      </c>
    </row>
    <row r="59" spans="1:8" ht="30" customHeight="1">
      <c r="A59" s="3" t="s">
        <v>172</v>
      </c>
      <c r="B59" s="2" t="s">
        <v>173</v>
      </c>
      <c r="C59" s="3" t="str">
        <f>LEFT(A59,3)</f>
        <v>200</v>
      </c>
      <c r="D59" s="2" t="str">
        <f>IFERROR(VLOOKUP(C59,REGRAS_CST!$A$2:$B$200,2,FALSE),"")</f>
        <v>Alíquota reduzida</v>
      </c>
      <c r="E59" s="2" t="str">
        <f>IFERROR(VLOOKUP(C59,REGRAS_CST!$A$2:$C$200,3,FALSE),"")</f>
        <v>NÃO</v>
      </c>
      <c r="F59" s="2" t="str">
        <f>IFERROR(VLOOKUP(C59,REGRAS_CST!$A$2:$D$200,4,FALSE),"")</f>
        <v>SIM</v>
      </c>
      <c r="G59" s="2" t="str">
        <f>IFERROR(VLOOKUP(C59,REGRAS_CST!$A$2:$E$200,5,FALSE),"")</f>
        <v>NÃO</v>
      </c>
      <c r="H59" s="2" t="s">
        <v>10</v>
      </c>
    </row>
    <row r="60" spans="1:8" ht="30" customHeight="1">
      <c r="A60" s="3" t="s">
        <v>174</v>
      </c>
      <c r="B60" s="2" t="s">
        <v>175</v>
      </c>
      <c r="C60" s="3" t="str">
        <f>LEFT(A60,3)</f>
        <v>200</v>
      </c>
      <c r="D60" s="2" t="str">
        <f>IFERROR(VLOOKUP(C60,REGRAS_CST!$A$2:$B$200,2,FALSE),"")</f>
        <v>Alíquota reduzida</v>
      </c>
      <c r="E60" s="2" t="str">
        <f>IFERROR(VLOOKUP(C60,REGRAS_CST!$A$2:$C$200,3,FALSE),"")</f>
        <v>NÃO</v>
      </c>
      <c r="F60" s="2" t="str">
        <f>IFERROR(VLOOKUP(C60,REGRAS_CST!$A$2:$D$200,4,FALSE),"")</f>
        <v>SIM</v>
      </c>
      <c r="G60" s="2" t="str">
        <f>IFERROR(VLOOKUP(C60,REGRAS_CST!$A$2:$E$200,5,FALSE),"")</f>
        <v>NÃO</v>
      </c>
      <c r="H60" s="2" t="s">
        <v>10</v>
      </c>
    </row>
    <row r="61" spans="1:8" ht="30" customHeight="1">
      <c r="A61" s="3" t="s">
        <v>176</v>
      </c>
      <c r="B61" s="2" t="s">
        <v>177</v>
      </c>
      <c r="C61" s="3" t="str">
        <f>LEFT(A61,3)</f>
        <v>200</v>
      </c>
      <c r="D61" s="2" t="str">
        <f>IFERROR(VLOOKUP(C61,REGRAS_CST!$A$2:$B$200,2,FALSE),"")</f>
        <v>Alíquota reduzida</v>
      </c>
      <c r="E61" s="2" t="str">
        <f>IFERROR(VLOOKUP(C61,REGRAS_CST!$A$2:$C$200,3,FALSE),"")</f>
        <v>NÃO</v>
      </c>
      <c r="F61" s="2" t="str">
        <f>IFERROR(VLOOKUP(C61,REGRAS_CST!$A$2:$D$200,4,FALSE),"")</f>
        <v>SIM</v>
      </c>
      <c r="G61" s="2" t="str">
        <f>IFERROR(VLOOKUP(C61,REGRAS_CST!$A$2:$E$200,5,FALSE),"")</f>
        <v>NÃO</v>
      </c>
      <c r="H61" s="2" t="s">
        <v>10</v>
      </c>
    </row>
    <row r="62" spans="1:8" ht="30" customHeight="1">
      <c r="A62" s="3" t="s">
        <v>178</v>
      </c>
      <c r="B62" s="2" t="s">
        <v>179</v>
      </c>
      <c r="C62" s="3" t="str">
        <f>LEFT(A62,3)</f>
        <v>200</v>
      </c>
      <c r="D62" s="2" t="str">
        <f>IFERROR(VLOOKUP(C62,REGRAS_CST!$A$2:$B$200,2,FALSE),"")</f>
        <v>Alíquota reduzida</v>
      </c>
      <c r="E62" s="2" t="str">
        <f>IFERROR(VLOOKUP(C62,REGRAS_CST!$A$2:$C$200,3,FALSE),"")</f>
        <v>NÃO</v>
      </c>
      <c r="F62" s="2" t="str">
        <f>IFERROR(VLOOKUP(C62,REGRAS_CST!$A$2:$D$200,4,FALSE),"")</f>
        <v>SIM</v>
      </c>
      <c r="G62" s="2" t="str">
        <f>IFERROR(VLOOKUP(C62,REGRAS_CST!$A$2:$E$200,5,FALSE),"")</f>
        <v>NÃO</v>
      </c>
      <c r="H62" s="2" t="s">
        <v>10</v>
      </c>
    </row>
    <row r="63" spans="1:8" ht="30" customHeight="1">
      <c r="A63" s="3" t="s">
        <v>180</v>
      </c>
      <c r="B63" s="2" t="s">
        <v>181</v>
      </c>
      <c r="C63" s="3" t="str">
        <f>LEFT(A63,3)</f>
        <v>200</v>
      </c>
      <c r="D63" s="2" t="str">
        <f>IFERROR(VLOOKUP(C63,REGRAS_CST!$A$2:$B$200,2,FALSE),"")</f>
        <v>Alíquota reduzida</v>
      </c>
      <c r="E63" s="2" t="str">
        <f>IFERROR(VLOOKUP(C63,REGRAS_CST!$A$2:$C$200,3,FALSE),"")</f>
        <v>NÃO</v>
      </c>
      <c r="F63" s="2" t="str">
        <f>IFERROR(VLOOKUP(C63,REGRAS_CST!$A$2:$D$200,4,FALSE),"")</f>
        <v>SIM</v>
      </c>
      <c r="G63" s="2" t="str">
        <f>IFERROR(VLOOKUP(C63,REGRAS_CST!$A$2:$E$200,5,FALSE),"")</f>
        <v>NÃO</v>
      </c>
      <c r="H63" s="2" t="s">
        <v>10</v>
      </c>
    </row>
    <row r="64" spans="1:8" ht="30" customHeight="1">
      <c r="A64" s="3" t="s">
        <v>182</v>
      </c>
      <c r="B64" s="2" t="s">
        <v>183</v>
      </c>
      <c r="C64" s="3" t="str">
        <f>LEFT(A64,3)</f>
        <v>200</v>
      </c>
      <c r="D64" s="2" t="str">
        <f>IFERROR(VLOOKUP(C64,REGRAS_CST!$A$2:$B$200,2,FALSE),"")</f>
        <v>Alíquota reduzida</v>
      </c>
      <c r="E64" s="2" t="str">
        <f>IFERROR(VLOOKUP(C64,REGRAS_CST!$A$2:$C$200,3,FALSE),"")</f>
        <v>NÃO</v>
      </c>
      <c r="F64" s="2" t="str">
        <f>IFERROR(VLOOKUP(C64,REGRAS_CST!$A$2:$D$200,4,FALSE),"")</f>
        <v>SIM</v>
      </c>
      <c r="G64" s="2" t="str">
        <f>IFERROR(VLOOKUP(C64,REGRAS_CST!$A$2:$E$200,5,FALSE),"")</f>
        <v>NÃO</v>
      </c>
      <c r="H64" s="2" t="s">
        <v>10</v>
      </c>
    </row>
    <row r="65" spans="1:8" ht="30" customHeight="1">
      <c r="A65" s="3" t="s">
        <v>184</v>
      </c>
      <c r="B65" s="2" t="s">
        <v>185</v>
      </c>
      <c r="C65" s="3" t="str">
        <f>LEFT(A65,3)</f>
        <v>220</v>
      </c>
      <c r="D65" s="2" t="str">
        <f>IFERROR(VLOOKUP(C65,REGRAS_CST!$A$2:$B$200,2,FALSE),"")</f>
        <v>Alíquota fixa</v>
      </c>
      <c r="E65" s="2" t="str">
        <f>IFERROR(VLOOKUP(C65,REGRAS_CST!$A$2:$C$200,3,FALSE),"")</f>
        <v>NÃO</v>
      </c>
      <c r="F65" s="2" t="str">
        <f>IFERROR(VLOOKUP(C65,REGRAS_CST!$A$2:$D$200,4,FALSE),"")</f>
        <v>NÃO</v>
      </c>
      <c r="G65" s="2" t="str">
        <f>IFERROR(VLOOKUP(C65,REGRAS_CST!$A$2:$E$200,5,FALSE),"")</f>
        <v>NÃO</v>
      </c>
      <c r="H65" s="2" t="s">
        <v>10</v>
      </c>
    </row>
    <row r="66" spans="1:8" ht="30" customHeight="1">
      <c r="A66" s="3" t="s">
        <v>186</v>
      </c>
      <c r="B66" s="2" t="s">
        <v>185</v>
      </c>
      <c r="C66" s="3" t="str">
        <f>LEFT(A66,3)</f>
        <v>220</v>
      </c>
      <c r="D66" s="2" t="str">
        <f>IFERROR(VLOOKUP(C66,REGRAS_CST!$A$2:$B$200,2,FALSE),"")</f>
        <v>Alíquota fixa</v>
      </c>
      <c r="E66" s="2" t="str">
        <f>IFERROR(VLOOKUP(C66,REGRAS_CST!$A$2:$C$200,3,FALSE),"")</f>
        <v>NÃO</v>
      </c>
      <c r="F66" s="2" t="str">
        <f>IFERROR(VLOOKUP(C66,REGRAS_CST!$A$2:$D$200,4,FALSE),"")</f>
        <v>NÃO</v>
      </c>
      <c r="G66" s="2" t="str">
        <f>IFERROR(VLOOKUP(C66,REGRAS_CST!$A$2:$E$200,5,FALSE),"")</f>
        <v>NÃO</v>
      </c>
      <c r="H66" s="2" t="s">
        <v>10</v>
      </c>
    </row>
    <row r="67" spans="1:8" ht="30" customHeight="1">
      <c r="A67" s="3" t="s">
        <v>187</v>
      </c>
      <c r="B67" s="2" t="s">
        <v>188</v>
      </c>
      <c r="C67" s="3" t="str">
        <f>LEFT(A67,3)</f>
        <v>220</v>
      </c>
      <c r="D67" s="2" t="str">
        <f>IFERROR(VLOOKUP(C67,REGRAS_CST!$A$2:$B$200,2,FALSE),"")</f>
        <v>Alíquota fixa</v>
      </c>
      <c r="E67" s="2" t="str">
        <f>IFERROR(VLOOKUP(C67,REGRAS_CST!$A$2:$C$200,3,FALSE),"")</f>
        <v>NÃO</v>
      </c>
      <c r="F67" s="2" t="str">
        <f>IFERROR(VLOOKUP(C67,REGRAS_CST!$A$2:$D$200,4,FALSE),"")</f>
        <v>NÃO</v>
      </c>
      <c r="G67" s="2" t="str">
        <f>IFERROR(VLOOKUP(C67,REGRAS_CST!$A$2:$E$200,5,FALSE),"")</f>
        <v>NÃO</v>
      </c>
      <c r="H67" s="2" t="s">
        <v>10</v>
      </c>
    </row>
    <row r="68" spans="1:8" ht="30.75" customHeight="1">
      <c r="A68" s="3" t="s">
        <v>189</v>
      </c>
      <c r="B68" s="2" t="s">
        <v>190</v>
      </c>
      <c r="C68" s="3" t="str">
        <f>LEFT(A68,3)</f>
        <v>221</v>
      </c>
      <c r="D68" s="2" t="str">
        <f>IFERROR(VLOOKUP(C68,REGRAS_CST!$A$2:$B$200,2,FALSE),"")</f>
        <v>Alíquota fixa proporcional</v>
      </c>
      <c r="E68" s="2" t="str">
        <f>IFERROR(VLOOKUP(C68,REGRAS_CST!$A$2:$C$200,3,FALSE),"")</f>
        <v>NÃO</v>
      </c>
      <c r="F68" s="2" t="str">
        <f>IFERROR(VLOOKUP(C68,REGRAS_CST!$A$2:$D$200,4,FALSE),"")</f>
        <v>NÃO</v>
      </c>
      <c r="G68" s="2" t="str">
        <f>IFERROR(VLOOKUP(C68,REGRAS_CST!$A$2:$E$200,5,FALSE),"")</f>
        <v>NÃO</v>
      </c>
      <c r="H68" s="2" t="s">
        <v>10</v>
      </c>
    </row>
    <row r="69" spans="1:8" ht="30.75" customHeight="1">
      <c r="A69" s="3" t="s">
        <v>191</v>
      </c>
      <c r="B69" s="2" t="s">
        <v>192</v>
      </c>
      <c r="C69" s="3" t="str">
        <f>LEFT(A69,3)</f>
        <v>222</v>
      </c>
      <c r="D69" s="2" t="str">
        <f>IFERROR(VLOOKUP(C69,REGRAS_CST!$A$2:$B$200,2,FALSE),"")</f>
        <v>Redução de Base de Cálculo</v>
      </c>
      <c r="E69" s="2" t="str">
        <f>IFERROR(VLOOKUP(C69,REGRAS_CST!$A$2:$C$200,3,FALSE),"")</f>
        <v>SIM</v>
      </c>
      <c r="F69" s="2" t="str">
        <f>IFERROR(VLOOKUP(C69,REGRAS_CST!$A$2:$D$200,4,FALSE),"")</f>
        <v>NÃO</v>
      </c>
      <c r="G69" s="2" t="str">
        <f>IFERROR(VLOOKUP(C69,REGRAS_CST!$A$2:$E$200,5,FALSE),"")</f>
        <v>NÃO</v>
      </c>
      <c r="H69" s="2" t="s">
        <v>10</v>
      </c>
    </row>
    <row r="70" spans="1:8" ht="30.75" customHeight="1">
      <c r="A70" s="3" t="s">
        <v>193</v>
      </c>
      <c r="B70" s="2" t="s">
        <v>194</v>
      </c>
      <c r="C70" s="3" t="str">
        <f>LEFT(A70,3)</f>
        <v>400</v>
      </c>
      <c r="D70" s="2" t="str">
        <f>IFERROR(VLOOKUP(C70,REGRAS_CST!$A$2:$B$200,2,FALSE),"")</f>
        <v>Isenção</v>
      </c>
      <c r="E70" s="2" t="str">
        <f>IFERROR(VLOOKUP(C70,REGRAS_CST!$A$2:$C$200,3,FALSE),"")</f>
        <v>NÃO</v>
      </c>
      <c r="F70" s="2" t="str">
        <f>IFERROR(VLOOKUP(C70,REGRAS_CST!$A$2:$D$200,4,FALSE),"")</f>
        <v>NÃO</v>
      </c>
      <c r="G70" s="2" t="str">
        <f>IFERROR(VLOOKUP(C70,REGRAS_CST!$A$2:$E$200,5,FALSE),"")</f>
        <v>NÃO</v>
      </c>
      <c r="H70" s="2" t="s">
        <v>10</v>
      </c>
    </row>
    <row r="71" spans="1:8" ht="30.75" customHeight="1">
      <c r="A71" s="3" t="s">
        <v>195</v>
      </c>
      <c r="B71" s="2" t="s">
        <v>196</v>
      </c>
      <c r="C71" s="3" t="str">
        <f>LEFT(A71,3)</f>
        <v>410</v>
      </c>
      <c r="D71" s="2" t="str">
        <f>IFERROR(VLOOKUP(C71,REGRAS_CST!$A$2:$B$200,2,FALSE),"")</f>
        <v>Imunidade e não incidência</v>
      </c>
      <c r="E71" s="2" t="str">
        <f>IFERROR(VLOOKUP(C71,REGRAS_CST!$A$2:$C$200,3,FALSE),"")</f>
        <v>NÃO</v>
      </c>
      <c r="F71" s="2" t="str">
        <f>IFERROR(VLOOKUP(C71,REGRAS_CST!$A$2:$D$200,4,FALSE),"")</f>
        <v>NÃO</v>
      </c>
      <c r="G71" s="2" t="str">
        <f>IFERROR(VLOOKUP(C71,REGRAS_CST!$A$2:$E$200,5,FALSE),"")</f>
        <v>NÃO</v>
      </c>
      <c r="H71" s="2" t="s">
        <v>10</v>
      </c>
    </row>
    <row r="72" spans="1:8" ht="30" customHeight="1">
      <c r="A72" s="3" t="s">
        <v>197</v>
      </c>
      <c r="B72" s="2" t="s">
        <v>198</v>
      </c>
      <c r="C72" s="3" t="str">
        <f>LEFT(A72,3)</f>
        <v>410</v>
      </c>
      <c r="D72" s="2" t="str">
        <f>IFERROR(VLOOKUP(C72,REGRAS_CST!$A$2:$B$200,2,FALSE),"")</f>
        <v>Imunidade e não incidência</v>
      </c>
      <c r="E72" s="2" t="str">
        <f>IFERROR(VLOOKUP(C72,REGRAS_CST!$A$2:$C$200,3,FALSE),"")</f>
        <v>NÃO</v>
      </c>
      <c r="F72" s="2" t="str">
        <f>IFERROR(VLOOKUP(C72,REGRAS_CST!$A$2:$D$200,4,FALSE),"")</f>
        <v>NÃO</v>
      </c>
      <c r="G72" s="2" t="str">
        <f>IFERROR(VLOOKUP(C72,REGRAS_CST!$A$2:$E$200,5,FALSE),"")</f>
        <v>NÃO</v>
      </c>
      <c r="H72" s="2" t="s">
        <v>10</v>
      </c>
    </row>
    <row r="73" spans="1:8" ht="30" customHeight="1">
      <c r="A73" s="3" t="s">
        <v>199</v>
      </c>
      <c r="B73" s="2" t="s">
        <v>200</v>
      </c>
      <c r="C73" s="3" t="str">
        <f>LEFT(A73,3)</f>
        <v>410</v>
      </c>
      <c r="D73" s="2" t="str">
        <f>IFERROR(VLOOKUP(C73,REGRAS_CST!$A$2:$B$200,2,FALSE),"")</f>
        <v>Imunidade e não incidência</v>
      </c>
      <c r="E73" s="2" t="str">
        <f>IFERROR(VLOOKUP(C73,REGRAS_CST!$A$2:$C$200,3,FALSE),"")</f>
        <v>NÃO</v>
      </c>
      <c r="F73" s="2" t="str">
        <f>IFERROR(VLOOKUP(C73,REGRAS_CST!$A$2:$D$200,4,FALSE),"")</f>
        <v>NÃO</v>
      </c>
      <c r="G73" s="2" t="str">
        <f>IFERROR(VLOOKUP(C73,REGRAS_CST!$A$2:$E$200,5,FALSE),"")</f>
        <v>NÃO</v>
      </c>
      <c r="H73" s="2" t="s">
        <v>10</v>
      </c>
    </row>
    <row r="74" spans="1:8" ht="30" customHeight="1">
      <c r="A74" s="3" t="s">
        <v>201</v>
      </c>
      <c r="B74" s="2" t="s">
        <v>202</v>
      </c>
      <c r="C74" s="3" t="str">
        <f>LEFT(A74,3)</f>
        <v>410</v>
      </c>
      <c r="D74" s="2" t="str">
        <f>IFERROR(VLOOKUP(C74,REGRAS_CST!$A$2:$B$200,2,FALSE),"")</f>
        <v>Imunidade e não incidência</v>
      </c>
      <c r="E74" s="2" t="str">
        <f>IFERROR(VLOOKUP(C74,REGRAS_CST!$A$2:$C$200,3,FALSE),"")</f>
        <v>NÃO</v>
      </c>
      <c r="F74" s="2" t="str">
        <f>IFERROR(VLOOKUP(C74,REGRAS_CST!$A$2:$D$200,4,FALSE),"")</f>
        <v>NÃO</v>
      </c>
      <c r="G74" s="2" t="str">
        <f>IFERROR(VLOOKUP(C74,REGRAS_CST!$A$2:$E$200,5,FALSE),"")</f>
        <v>NÃO</v>
      </c>
      <c r="H74" s="2" t="s">
        <v>10</v>
      </c>
    </row>
    <row r="75" spans="1:8" ht="30.75" customHeight="1">
      <c r="A75" s="3" t="s">
        <v>203</v>
      </c>
      <c r="B75" s="2" t="s">
        <v>204</v>
      </c>
      <c r="C75" s="3" t="str">
        <f>LEFT(A75,3)</f>
        <v>410</v>
      </c>
      <c r="D75" s="2" t="str">
        <f>IFERROR(VLOOKUP(C75,REGRAS_CST!$A$2:$B$200,2,FALSE),"")</f>
        <v>Imunidade e não incidência</v>
      </c>
      <c r="E75" s="2" t="str">
        <f>IFERROR(VLOOKUP(C75,REGRAS_CST!$A$2:$C$200,3,FALSE),"")</f>
        <v>NÃO</v>
      </c>
      <c r="F75" s="2" t="str">
        <f>IFERROR(VLOOKUP(C75,REGRAS_CST!$A$2:$D$200,4,FALSE),"")</f>
        <v>NÃO</v>
      </c>
      <c r="G75" s="2" t="str">
        <f>IFERROR(VLOOKUP(C75,REGRAS_CST!$A$2:$E$200,5,FALSE),"")</f>
        <v>NÃO</v>
      </c>
      <c r="H75" s="2" t="s">
        <v>10</v>
      </c>
    </row>
    <row r="76" spans="1:8" ht="30" customHeight="1">
      <c r="A76" s="3" t="s">
        <v>205</v>
      </c>
      <c r="B76" s="2" t="s">
        <v>206</v>
      </c>
      <c r="C76" s="3" t="str">
        <f>LEFT(A76,3)</f>
        <v>410</v>
      </c>
      <c r="D76" s="2" t="str">
        <f>IFERROR(VLOOKUP(C76,REGRAS_CST!$A$2:$B$200,2,FALSE),"")</f>
        <v>Imunidade e não incidência</v>
      </c>
      <c r="E76" s="2" t="str">
        <f>IFERROR(VLOOKUP(C76,REGRAS_CST!$A$2:$C$200,3,FALSE),"")</f>
        <v>NÃO</v>
      </c>
      <c r="F76" s="2" t="str">
        <f>IFERROR(VLOOKUP(C76,REGRAS_CST!$A$2:$D$200,4,FALSE),"")</f>
        <v>NÃO</v>
      </c>
      <c r="G76" s="2" t="str">
        <f>IFERROR(VLOOKUP(C76,REGRAS_CST!$A$2:$E$200,5,FALSE),"")</f>
        <v>NÃO</v>
      </c>
      <c r="H76" s="2" t="s">
        <v>10</v>
      </c>
    </row>
    <row r="77" spans="1:8" ht="30" customHeight="1">
      <c r="A77" s="3" t="s">
        <v>207</v>
      </c>
      <c r="B77" s="2" t="s">
        <v>208</v>
      </c>
      <c r="C77" s="3" t="str">
        <f>LEFT(A77,3)</f>
        <v>410</v>
      </c>
      <c r="D77" s="2" t="str">
        <f>IFERROR(VLOOKUP(C77,REGRAS_CST!$A$2:$B$200,2,FALSE),"")</f>
        <v>Imunidade e não incidência</v>
      </c>
      <c r="E77" s="2" t="str">
        <f>IFERROR(VLOOKUP(C77,REGRAS_CST!$A$2:$C$200,3,FALSE),"")</f>
        <v>NÃO</v>
      </c>
      <c r="F77" s="2" t="str">
        <f>IFERROR(VLOOKUP(C77,REGRAS_CST!$A$2:$D$200,4,FALSE),"")</f>
        <v>NÃO</v>
      </c>
      <c r="G77" s="2" t="str">
        <f>IFERROR(VLOOKUP(C77,REGRAS_CST!$A$2:$E$200,5,FALSE),"")</f>
        <v>NÃO</v>
      </c>
      <c r="H77" s="2" t="s">
        <v>10</v>
      </c>
    </row>
    <row r="78" spans="1:8" ht="30.75" customHeight="1">
      <c r="A78" s="3" t="s">
        <v>209</v>
      </c>
      <c r="B78" s="2" t="s">
        <v>210</v>
      </c>
      <c r="C78" s="3" t="str">
        <f>LEFT(A78,3)</f>
        <v>410</v>
      </c>
      <c r="D78" s="2" t="str">
        <f>IFERROR(VLOOKUP(C78,REGRAS_CST!$A$2:$B$200,2,FALSE),"")</f>
        <v>Imunidade e não incidência</v>
      </c>
      <c r="E78" s="2" t="str">
        <f>IFERROR(VLOOKUP(C78,REGRAS_CST!$A$2:$C$200,3,FALSE),"")</f>
        <v>NÃO</v>
      </c>
      <c r="F78" s="2" t="str">
        <f>IFERROR(VLOOKUP(C78,REGRAS_CST!$A$2:$D$200,4,FALSE),"")</f>
        <v>NÃO</v>
      </c>
      <c r="G78" s="2" t="str">
        <f>IFERROR(VLOOKUP(C78,REGRAS_CST!$A$2:$E$200,5,FALSE),"")</f>
        <v>NÃO</v>
      </c>
      <c r="H78" s="2" t="s">
        <v>10</v>
      </c>
    </row>
    <row r="79" spans="1:8" ht="30.75" customHeight="1">
      <c r="A79" s="3" t="s">
        <v>211</v>
      </c>
      <c r="B79" s="2" t="s">
        <v>212</v>
      </c>
      <c r="C79" s="3" t="str">
        <f>LEFT(A79,3)</f>
        <v>410</v>
      </c>
      <c r="D79" s="2" t="str">
        <f>IFERROR(VLOOKUP(C79,REGRAS_CST!$A$2:$B$200,2,FALSE),"")</f>
        <v>Imunidade e não incidência</v>
      </c>
      <c r="E79" s="2" t="str">
        <f>IFERROR(VLOOKUP(C79,REGRAS_CST!$A$2:$C$200,3,FALSE),"")</f>
        <v>NÃO</v>
      </c>
      <c r="F79" s="2" t="str">
        <f>IFERROR(VLOOKUP(C79,REGRAS_CST!$A$2:$D$200,4,FALSE),"")</f>
        <v>NÃO</v>
      </c>
      <c r="G79" s="2" t="str">
        <f>IFERROR(VLOOKUP(C79,REGRAS_CST!$A$2:$E$200,5,FALSE),"")</f>
        <v>NÃO</v>
      </c>
      <c r="H79" s="2" t="s">
        <v>10</v>
      </c>
    </row>
    <row r="80" spans="1:8" ht="30.75" customHeight="1">
      <c r="A80" s="3" t="s">
        <v>213</v>
      </c>
      <c r="B80" s="2" t="s">
        <v>214</v>
      </c>
      <c r="C80" s="3" t="str">
        <f>LEFT(A80,3)</f>
        <v>410</v>
      </c>
      <c r="D80" s="2" t="str">
        <f>IFERROR(VLOOKUP(C80,REGRAS_CST!$A$2:$B$200,2,FALSE),"")</f>
        <v>Imunidade e não incidência</v>
      </c>
      <c r="E80" s="2" t="str">
        <f>IFERROR(VLOOKUP(C80,REGRAS_CST!$A$2:$C$200,3,FALSE),"")</f>
        <v>NÃO</v>
      </c>
      <c r="F80" s="2" t="str">
        <f>IFERROR(VLOOKUP(C80,REGRAS_CST!$A$2:$D$200,4,FALSE),"")</f>
        <v>NÃO</v>
      </c>
      <c r="G80" s="2" t="str">
        <f>IFERROR(VLOOKUP(C80,REGRAS_CST!$A$2:$E$200,5,FALSE),"")</f>
        <v>NÃO</v>
      </c>
      <c r="H80" s="2" t="s">
        <v>10</v>
      </c>
    </row>
    <row r="81" spans="1:8" ht="30.75" customHeight="1">
      <c r="A81" s="3" t="s">
        <v>215</v>
      </c>
      <c r="B81" s="2" t="s">
        <v>216</v>
      </c>
      <c r="C81" s="3" t="str">
        <f>LEFT(A81,3)</f>
        <v>410</v>
      </c>
      <c r="D81" s="2" t="str">
        <f>IFERROR(VLOOKUP(C81,REGRAS_CST!$A$2:$B$200,2,FALSE),"")</f>
        <v>Imunidade e não incidência</v>
      </c>
      <c r="E81" s="2" t="str">
        <f>IFERROR(VLOOKUP(C81,REGRAS_CST!$A$2:$C$200,3,FALSE),"")</f>
        <v>NÃO</v>
      </c>
      <c r="F81" s="2" t="str">
        <f>IFERROR(VLOOKUP(C81,REGRAS_CST!$A$2:$D$200,4,FALSE),"")</f>
        <v>NÃO</v>
      </c>
      <c r="G81" s="2" t="str">
        <f>IFERROR(VLOOKUP(C81,REGRAS_CST!$A$2:$E$200,5,FALSE),"")</f>
        <v>NÃO</v>
      </c>
      <c r="H81" s="2" t="s">
        <v>10</v>
      </c>
    </row>
    <row r="82" spans="1:8" ht="30" customHeight="1">
      <c r="A82" s="3" t="s">
        <v>217</v>
      </c>
      <c r="B82" s="2" t="s">
        <v>218</v>
      </c>
      <c r="C82" s="3" t="str">
        <f>LEFT(A82,3)</f>
        <v>410</v>
      </c>
      <c r="D82" s="2" t="str">
        <f>IFERROR(VLOOKUP(C82,REGRAS_CST!$A$2:$B$200,2,FALSE),"")</f>
        <v>Imunidade e não incidência</v>
      </c>
      <c r="E82" s="2" t="str">
        <f>IFERROR(VLOOKUP(C82,REGRAS_CST!$A$2:$C$200,3,FALSE),"")</f>
        <v>NÃO</v>
      </c>
      <c r="F82" s="2" t="str">
        <f>IFERROR(VLOOKUP(C82,REGRAS_CST!$A$2:$D$200,4,FALSE),"")</f>
        <v>NÃO</v>
      </c>
      <c r="G82" s="2" t="str">
        <f>IFERROR(VLOOKUP(C82,REGRAS_CST!$A$2:$E$200,5,FALSE),"")</f>
        <v>NÃO</v>
      </c>
      <c r="H82" s="2" t="s">
        <v>10</v>
      </c>
    </row>
    <row r="83" spans="1:8" ht="30" customHeight="1">
      <c r="A83" s="3" t="s">
        <v>219</v>
      </c>
      <c r="B83" s="2" t="s">
        <v>220</v>
      </c>
      <c r="C83" s="3" t="str">
        <f>LEFT(A83,3)</f>
        <v>410</v>
      </c>
      <c r="D83" s="2" t="str">
        <f>IFERROR(VLOOKUP(C83,REGRAS_CST!$A$2:$B$200,2,FALSE),"")</f>
        <v>Imunidade e não incidência</v>
      </c>
      <c r="E83" s="2" t="str">
        <f>IFERROR(VLOOKUP(C83,REGRAS_CST!$A$2:$C$200,3,FALSE),"")</f>
        <v>NÃO</v>
      </c>
      <c r="F83" s="2" t="str">
        <f>IFERROR(VLOOKUP(C83,REGRAS_CST!$A$2:$D$200,4,FALSE),"")</f>
        <v>NÃO</v>
      </c>
      <c r="G83" s="2" t="str">
        <f>IFERROR(VLOOKUP(C83,REGRAS_CST!$A$2:$E$200,5,FALSE),"")</f>
        <v>NÃO</v>
      </c>
      <c r="H83" s="2" t="s">
        <v>10</v>
      </c>
    </row>
    <row r="84" spans="1:8" ht="30" customHeight="1">
      <c r="A84" s="3" t="s">
        <v>221</v>
      </c>
      <c r="B84" s="2" t="s">
        <v>222</v>
      </c>
      <c r="C84" s="3" t="str">
        <f>LEFT(A84,3)</f>
        <v>410</v>
      </c>
      <c r="D84" s="2" t="str">
        <f>IFERROR(VLOOKUP(C84,REGRAS_CST!$A$2:$B$200,2,FALSE),"")</f>
        <v>Imunidade e não incidência</v>
      </c>
      <c r="E84" s="2" t="str">
        <f>IFERROR(VLOOKUP(C84,REGRAS_CST!$A$2:$C$200,3,FALSE),"")</f>
        <v>NÃO</v>
      </c>
      <c r="F84" s="2" t="str">
        <f>IFERROR(VLOOKUP(C84,REGRAS_CST!$A$2:$D$200,4,FALSE),"")</f>
        <v>NÃO</v>
      </c>
      <c r="G84" s="2" t="str">
        <f>IFERROR(VLOOKUP(C84,REGRAS_CST!$A$2:$E$200,5,FALSE),"")</f>
        <v>NÃO</v>
      </c>
      <c r="H84" s="2" t="s">
        <v>10</v>
      </c>
    </row>
    <row r="85" spans="1:8" ht="30" customHeight="1">
      <c r="A85" s="3" t="s">
        <v>223</v>
      </c>
      <c r="B85" s="2" t="s">
        <v>224</v>
      </c>
      <c r="C85" s="3" t="str">
        <f>LEFT(A85,3)</f>
        <v>410</v>
      </c>
      <c r="D85" s="2" t="str">
        <f>IFERROR(VLOOKUP(C85,REGRAS_CST!$A$2:$B$200,2,FALSE),"")</f>
        <v>Imunidade e não incidência</v>
      </c>
      <c r="E85" s="2" t="str">
        <f>IFERROR(VLOOKUP(C85,REGRAS_CST!$A$2:$C$200,3,FALSE),"")</f>
        <v>NÃO</v>
      </c>
      <c r="F85" s="2" t="str">
        <f>IFERROR(VLOOKUP(C85,REGRAS_CST!$A$2:$D$200,4,FALSE),"")</f>
        <v>NÃO</v>
      </c>
      <c r="G85" s="2" t="str">
        <f>IFERROR(VLOOKUP(C85,REGRAS_CST!$A$2:$E$200,5,FALSE),"")</f>
        <v>NÃO</v>
      </c>
      <c r="H85" s="2" t="s">
        <v>10</v>
      </c>
    </row>
    <row r="86" spans="1:8" ht="30" customHeight="1">
      <c r="A86" s="3" t="s">
        <v>225</v>
      </c>
      <c r="B86" s="2" t="s">
        <v>226</v>
      </c>
      <c r="C86" s="3" t="str">
        <f>LEFT(A86,3)</f>
        <v>410</v>
      </c>
      <c r="D86" s="2" t="str">
        <f>IFERROR(VLOOKUP(C86,REGRAS_CST!$A$2:$B$200,2,FALSE),"")</f>
        <v>Imunidade e não incidência</v>
      </c>
      <c r="E86" s="2" t="str">
        <f>IFERROR(VLOOKUP(C86,REGRAS_CST!$A$2:$C$200,3,FALSE),"")</f>
        <v>NÃO</v>
      </c>
      <c r="F86" s="2" t="str">
        <f>IFERROR(VLOOKUP(C86,REGRAS_CST!$A$2:$D$200,4,FALSE),"")</f>
        <v>NÃO</v>
      </c>
      <c r="G86" s="2" t="str">
        <f>IFERROR(VLOOKUP(C86,REGRAS_CST!$A$2:$E$200,5,FALSE),"")</f>
        <v>NÃO</v>
      </c>
      <c r="H86" s="2" t="s">
        <v>10</v>
      </c>
    </row>
    <row r="87" spans="1:8" ht="30.75" customHeight="1">
      <c r="A87" s="3" t="s">
        <v>227</v>
      </c>
      <c r="B87" s="2" t="s">
        <v>228</v>
      </c>
      <c r="C87" s="3" t="str">
        <f>LEFT(A87,3)</f>
        <v>410</v>
      </c>
      <c r="D87" s="2" t="str">
        <f>IFERROR(VLOOKUP(C87,REGRAS_CST!$A$2:$B$200,2,FALSE),"")</f>
        <v>Imunidade e não incidência</v>
      </c>
      <c r="E87" s="2" t="str">
        <f>IFERROR(VLOOKUP(C87,REGRAS_CST!$A$2:$C$200,3,FALSE),"")</f>
        <v>NÃO</v>
      </c>
      <c r="F87" s="2" t="str">
        <f>IFERROR(VLOOKUP(C87,REGRAS_CST!$A$2:$D$200,4,FALSE),"")</f>
        <v>NÃO</v>
      </c>
      <c r="G87" s="2" t="str">
        <f>IFERROR(VLOOKUP(C87,REGRAS_CST!$A$2:$E$200,5,FALSE),"")</f>
        <v>NÃO</v>
      </c>
      <c r="H87" s="2" t="s">
        <v>10</v>
      </c>
    </row>
    <row r="88" spans="1:8" ht="30.75" customHeight="1">
      <c r="A88" s="3" t="s">
        <v>229</v>
      </c>
      <c r="B88" s="2" t="s">
        <v>230</v>
      </c>
      <c r="C88" s="3" t="str">
        <f>LEFT(A88,3)</f>
        <v>410</v>
      </c>
      <c r="D88" s="2" t="str">
        <f>IFERROR(VLOOKUP(C88,REGRAS_CST!$A$2:$B$200,2,FALSE),"")</f>
        <v>Imunidade e não incidência</v>
      </c>
      <c r="E88" s="2" t="str">
        <f>IFERROR(VLOOKUP(C88,REGRAS_CST!$A$2:$C$200,3,FALSE),"")</f>
        <v>NÃO</v>
      </c>
      <c r="F88" s="2" t="str">
        <f>IFERROR(VLOOKUP(C88,REGRAS_CST!$A$2:$D$200,4,FALSE),"")</f>
        <v>NÃO</v>
      </c>
      <c r="G88" s="2" t="str">
        <f>IFERROR(VLOOKUP(C88,REGRAS_CST!$A$2:$E$200,5,FALSE),"")</f>
        <v>NÃO</v>
      </c>
      <c r="H88" s="2" t="s">
        <v>10</v>
      </c>
    </row>
    <row r="89" spans="1:8" ht="30" customHeight="1">
      <c r="A89" s="3" t="s">
        <v>231</v>
      </c>
      <c r="B89" s="2" t="s">
        <v>232</v>
      </c>
      <c r="C89" s="3" t="str">
        <f>LEFT(A89,3)</f>
        <v>410</v>
      </c>
      <c r="D89" s="2" t="str">
        <f>IFERROR(VLOOKUP(C89,REGRAS_CST!$A$2:$B$200,2,FALSE),"")</f>
        <v>Imunidade e não incidência</v>
      </c>
      <c r="E89" s="2" t="str">
        <f>IFERROR(VLOOKUP(C89,REGRAS_CST!$A$2:$C$200,3,FALSE),"")</f>
        <v>NÃO</v>
      </c>
      <c r="F89" s="2" t="str">
        <f>IFERROR(VLOOKUP(C89,REGRAS_CST!$A$2:$D$200,4,FALSE),"")</f>
        <v>NÃO</v>
      </c>
      <c r="G89" s="2" t="str">
        <f>IFERROR(VLOOKUP(C89,REGRAS_CST!$A$2:$E$200,5,FALSE),"")</f>
        <v>NÃO</v>
      </c>
      <c r="H89" s="2" t="s">
        <v>10</v>
      </c>
    </row>
    <row r="90" spans="1:8" ht="30.75" customHeight="1">
      <c r="A90" s="3" t="s">
        <v>233</v>
      </c>
      <c r="B90" s="2" t="s">
        <v>234</v>
      </c>
      <c r="C90" s="3" t="str">
        <f>LEFT(A90,3)</f>
        <v>410</v>
      </c>
      <c r="D90" s="2" t="str">
        <f>IFERROR(VLOOKUP(C90,REGRAS_CST!$A$2:$B$200,2,FALSE),"")</f>
        <v>Imunidade e não incidência</v>
      </c>
      <c r="E90" s="2" t="str">
        <f>IFERROR(VLOOKUP(C90,REGRAS_CST!$A$2:$C$200,3,FALSE),"")</f>
        <v>NÃO</v>
      </c>
      <c r="F90" s="2" t="str">
        <f>IFERROR(VLOOKUP(C90,REGRAS_CST!$A$2:$D$200,4,FALSE),"")</f>
        <v>NÃO</v>
      </c>
      <c r="G90" s="2" t="str">
        <f>IFERROR(VLOOKUP(C90,REGRAS_CST!$A$2:$E$200,5,FALSE),"")</f>
        <v>NÃO</v>
      </c>
      <c r="H90" s="2" t="s">
        <v>10</v>
      </c>
    </row>
    <row r="91" spans="1:8" ht="30" customHeight="1">
      <c r="A91" s="3" t="s">
        <v>235</v>
      </c>
      <c r="B91" s="2" t="s">
        <v>236</v>
      </c>
      <c r="C91" s="3" t="str">
        <f>LEFT(A91,3)</f>
        <v>410</v>
      </c>
      <c r="D91" s="2" t="str">
        <f>IFERROR(VLOOKUP(C91,REGRAS_CST!$A$2:$B$200,2,FALSE),"")</f>
        <v>Imunidade e não incidência</v>
      </c>
      <c r="E91" s="2" t="str">
        <f>IFERROR(VLOOKUP(C91,REGRAS_CST!$A$2:$C$200,3,FALSE),"")</f>
        <v>NÃO</v>
      </c>
      <c r="F91" s="2" t="str">
        <f>IFERROR(VLOOKUP(C91,REGRAS_CST!$A$2:$D$200,4,FALSE),"")</f>
        <v>NÃO</v>
      </c>
      <c r="G91" s="2" t="str">
        <f>IFERROR(VLOOKUP(C91,REGRAS_CST!$A$2:$E$200,5,FALSE),"")</f>
        <v>NÃO</v>
      </c>
      <c r="H91" s="2" t="s">
        <v>10</v>
      </c>
    </row>
    <row r="92" spans="1:8" ht="30" customHeight="1">
      <c r="A92" s="3" t="s">
        <v>237</v>
      </c>
      <c r="B92" s="2" t="s">
        <v>238</v>
      </c>
      <c r="C92" s="3" t="str">
        <f>LEFT(A92,3)</f>
        <v>410</v>
      </c>
      <c r="D92" s="2" t="str">
        <f>IFERROR(VLOOKUP(C92,REGRAS_CST!$A$2:$B$200,2,FALSE),"")</f>
        <v>Imunidade e não incidência</v>
      </c>
      <c r="E92" s="2" t="str">
        <f>IFERROR(VLOOKUP(C92,REGRAS_CST!$A$2:$C$200,3,FALSE),"")</f>
        <v>NÃO</v>
      </c>
      <c r="F92" s="2" t="str">
        <f>IFERROR(VLOOKUP(C92,REGRAS_CST!$A$2:$D$200,4,FALSE),"")</f>
        <v>NÃO</v>
      </c>
      <c r="G92" s="2" t="str">
        <f>IFERROR(VLOOKUP(C92,REGRAS_CST!$A$2:$E$200,5,FALSE),"")</f>
        <v>NÃO</v>
      </c>
      <c r="H92" s="2" t="s">
        <v>10</v>
      </c>
    </row>
    <row r="93" spans="1:8" ht="30.75" customHeight="1">
      <c r="A93" s="3" t="s">
        <v>239</v>
      </c>
      <c r="B93" s="2" t="s">
        <v>240</v>
      </c>
      <c r="C93" s="3" t="str">
        <f>LEFT(A93,3)</f>
        <v>410</v>
      </c>
      <c r="D93" s="2" t="str">
        <f>IFERROR(VLOOKUP(C93,REGRAS_CST!$A$2:$B$200,2,FALSE),"")</f>
        <v>Imunidade e não incidência</v>
      </c>
      <c r="E93" s="2" t="str">
        <f>IFERROR(VLOOKUP(C93,REGRAS_CST!$A$2:$C$200,3,FALSE),"")</f>
        <v>NÃO</v>
      </c>
      <c r="F93" s="2" t="str">
        <f>IFERROR(VLOOKUP(C93,REGRAS_CST!$A$2:$D$200,4,FALSE),"")</f>
        <v>NÃO</v>
      </c>
      <c r="G93" s="2" t="str">
        <f>IFERROR(VLOOKUP(C93,REGRAS_CST!$A$2:$E$200,5,FALSE),"")</f>
        <v>NÃO</v>
      </c>
      <c r="H93" s="2" t="s">
        <v>10</v>
      </c>
    </row>
    <row r="94" spans="1:8" ht="30" customHeight="1">
      <c r="A94" s="3" t="s">
        <v>241</v>
      </c>
      <c r="B94" s="2" t="s">
        <v>242</v>
      </c>
      <c r="C94" s="3" t="str">
        <f>LEFT(A94,3)</f>
        <v>410</v>
      </c>
      <c r="D94" s="2" t="str">
        <f>IFERROR(VLOOKUP(C94,REGRAS_CST!$A$2:$B$200,2,FALSE),"")</f>
        <v>Imunidade e não incidência</v>
      </c>
      <c r="E94" s="2" t="str">
        <f>IFERROR(VLOOKUP(C94,REGRAS_CST!$A$2:$C$200,3,FALSE),"")</f>
        <v>NÃO</v>
      </c>
      <c r="F94" s="2" t="str">
        <f>IFERROR(VLOOKUP(C94,REGRAS_CST!$A$2:$D$200,4,FALSE),"")</f>
        <v>NÃO</v>
      </c>
      <c r="G94" s="2" t="str">
        <f>IFERROR(VLOOKUP(C94,REGRAS_CST!$A$2:$E$200,5,FALSE),"")</f>
        <v>NÃO</v>
      </c>
      <c r="H94" s="2" t="s">
        <v>10</v>
      </c>
    </row>
    <row r="95" spans="1:8" ht="30.75" customHeight="1">
      <c r="A95" s="3" t="s">
        <v>243</v>
      </c>
      <c r="B95" s="2" t="s">
        <v>244</v>
      </c>
      <c r="C95" s="3" t="str">
        <f>LEFT(A95,3)</f>
        <v>410</v>
      </c>
      <c r="D95" s="2" t="str">
        <f>IFERROR(VLOOKUP(C95,REGRAS_CST!$A$2:$B$200,2,FALSE),"")</f>
        <v>Imunidade e não incidência</v>
      </c>
      <c r="E95" s="2" t="str">
        <f>IFERROR(VLOOKUP(C95,REGRAS_CST!$A$2:$C$200,3,FALSE),"")</f>
        <v>NÃO</v>
      </c>
      <c r="F95" s="2" t="str">
        <f>IFERROR(VLOOKUP(C95,REGRAS_CST!$A$2:$D$200,4,FALSE),"")</f>
        <v>NÃO</v>
      </c>
      <c r="G95" s="2" t="str">
        <f>IFERROR(VLOOKUP(C95,REGRAS_CST!$A$2:$E$200,5,FALSE),"")</f>
        <v>NÃO</v>
      </c>
      <c r="H95" s="2" t="s">
        <v>10</v>
      </c>
    </row>
    <row r="96" spans="1:8" ht="30" customHeight="1">
      <c r="A96" s="3" t="s">
        <v>245</v>
      </c>
      <c r="B96" s="2" t="s">
        <v>246</v>
      </c>
      <c r="C96" s="3" t="str">
        <f>LEFT(A96,3)</f>
        <v>410</v>
      </c>
      <c r="D96" s="2" t="str">
        <f>IFERROR(VLOOKUP(C96,REGRAS_CST!$A$2:$B$200,2,FALSE),"")</f>
        <v>Imunidade e não incidência</v>
      </c>
      <c r="E96" s="2" t="str">
        <f>IFERROR(VLOOKUP(C96,REGRAS_CST!$A$2:$C$200,3,FALSE),"")</f>
        <v>NÃO</v>
      </c>
      <c r="F96" s="2" t="str">
        <f>IFERROR(VLOOKUP(C96,REGRAS_CST!$A$2:$D$200,4,FALSE),"")</f>
        <v>NÃO</v>
      </c>
      <c r="G96" s="2" t="str">
        <f>IFERROR(VLOOKUP(C96,REGRAS_CST!$A$2:$E$200,5,FALSE),"")</f>
        <v>NÃO</v>
      </c>
      <c r="H96" s="2" t="s">
        <v>10</v>
      </c>
    </row>
    <row r="97" spans="1:8" ht="30" customHeight="1">
      <c r="A97" s="3" t="s">
        <v>247</v>
      </c>
      <c r="B97" s="2" t="s">
        <v>248</v>
      </c>
      <c r="C97" s="3" t="str">
        <f>LEFT(A97,3)</f>
        <v>410</v>
      </c>
      <c r="D97" s="2" t="str">
        <f>IFERROR(VLOOKUP(C97,REGRAS_CST!$A$2:$B$200,2,FALSE),"")</f>
        <v>Imunidade e não incidência</v>
      </c>
      <c r="E97" s="2" t="str">
        <f>IFERROR(VLOOKUP(C97,REGRAS_CST!$A$2:$C$200,3,FALSE),"")</f>
        <v>NÃO</v>
      </c>
      <c r="F97" s="2" t="str">
        <f>IFERROR(VLOOKUP(C97,REGRAS_CST!$A$2:$D$200,4,FALSE),"")</f>
        <v>NÃO</v>
      </c>
      <c r="G97" s="2" t="str">
        <f>IFERROR(VLOOKUP(C97,REGRAS_CST!$A$2:$E$200,5,FALSE),"")</f>
        <v>NÃO</v>
      </c>
      <c r="H97" s="2" t="s">
        <v>10</v>
      </c>
    </row>
    <row r="98" spans="1:8" ht="30.75" customHeight="1">
      <c r="A98" s="3" t="s">
        <v>249</v>
      </c>
      <c r="B98" s="2" t="s">
        <v>250</v>
      </c>
      <c r="C98" s="3" t="str">
        <f>LEFT(A98,3)</f>
        <v>410</v>
      </c>
      <c r="D98" s="2" t="str">
        <f>IFERROR(VLOOKUP(C98,REGRAS_CST!$A$2:$B$200,2,FALSE),"")</f>
        <v>Imunidade e não incidência</v>
      </c>
      <c r="E98" s="2" t="str">
        <f>IFERROR(VLOOKUP(C98,REGRAS_CST!$A$2:$C$200,3,FALSE),"")</f>
        <v>NÃO</v>
      </c>
      <c r="F98" s="2" t="str">
        <f>IFERROR(VLOOKUP(C98,REGRAS_CST!$A$2:$D$200,4,FALSE),"")</f>
        <v>NÃO</v>
      </c>
      <c r="G98" s="2" t="str">
        <f>IFERROR(VLOOKUP(C98,REGRAS_CST!$A$2:$E$200,5,FALSE),"")</f>
        <v>NÃO</v>
      </c>
      <c r="H98" s="2" t="s">
        <v>10</v>
      </c>
    </row>
    <row r="99" spans="1:8" ht="30" customHeight="1">
      <c r="A99" s="3" t="s">
        <v>251</v>
      </c>
      <c r="B99" s="2" t="s">
        <v>252</v>
      </c>
      <c r="C99" s="3" t="str">
        <f>LEFT(A99,3)</f>
        <v>410</v>
      </c>
      <c r="D99" s="2" t="str">
        <f>IFERROR(VLOOKUP(C99,REGRAS_CST!$A$2:$B$200,2,FALSE),"")</f>
        <v>Imunidade e não incidência</v>
      </c>
      <c r="E99" s="2" t="str">
        <f>IFERROR(VLOOKUP(C99,REGRAS_CST!$A$2:$C$200,3,FALSE),"")</f>
        <v>NÃO</v>
      </c>
      <c r="F99" s="2" t="str">
        <f>IFERROR(VLOOKUP(C99,REGRAS_CST!$A$2:$D$200,4,FALSE),"")</f>
        <v>NÃO</v>
      </c>
      <c r="G99" s="2" t="str">
        <f>IFERROR(VLOOKUP(C99,REGRAS_CST!$A$2:$E$200,5,FALSE),"")</f>
        <v>NÃO</v>
      </c>
      <c r="H99" s="2" t="s">
        <v>10</v>
      </c>
    </row>
    <row r="100" spans="1:8" ht="30" customHeight="1">
      <c r="A100" s="3" t="s">
        <v>253</v>
      </c>
      <c r="B100" s="2" t="s">
        <v>254</v>
      </c>
      <c r="C100" s="3" t="str">
        <f>LEFT(A100,3)</f>
        <v>410</v>
      </c>
      <c r="D100" s="2" t="str">
        <f>IFERROR(VLOOKUP(C100,REGRAS_CST!$A$2:$B$200,2,FALSE),"")</f>
        <v>Imunidade e não incidência</v>
      </c>
      <c r="E100" s="2" t="str">
        <f>IFERROR(VLOOKUP(C100,REGRAS_CST!$A$2:$C$200,3,FALSE),"")</f>
        <v>NÃO</v>
      </c>
      <c r="F100" s="2" t="str">
        <f>IFERROR(VLOOKUP(C100,REGRAS_CST!$A$2:$D$200,4,FALSE),"")</f>
        <v>NÃO</v>
      </c>
      <c r="G100" s="2" t="str">
        <f>IFERROR(VLOOKUP(C100,REGRAS_CST!$A$2:$E$200,5,FALSE),"")</f>
        <v>NÃO</v>
      </c>
      <c r="H100" s="2" t="s">
        <v>10</v>
      </c>
    </row>
    <row r="101" spans="1:8" ht="30.75" customHeight="1">
      <c r="A101" s="3" t="s">
        <v>255</v>
      </c>
      <c r="B101" s="2" t="s">
        <v>256</v>
      </c>
      <c r="C101" s="3" t="str">
        <f>LEFT(A101,3)</f>
        <v>410</v>
      </c>
      <c r="D101" s="2" t="str">
        <f>IFERROR(VLOOKUP(C101,REGRAS_CST!$A$2:$B$200,2,FALSE),"")</f>
        <v>Imunidade e não incidência</v>
      </c>
      <c r="E101" s="2" t="str">
        <f>IFERROR(VLOOKUP(C101,REGRAS_CST!$A$2:$C$200,3,FALSE),"")</f>
        <v>NÃO</v>
      </c>
      <c r="F101" s="2" t="str">
        <f>IFERROR(VLOOKUP(C101,REGRAS_CST!$A$2:$D$200,4,FALSE),"")</f>
        <v>NÃO</v>
      </c>
      <c r="G101" s="2" t="str">
        <f>IFERROR(VLOOKUP(C101,REGRAS_CST!$A$2:$E$200,5,FALSE),"")</f>
        <v>NÃO</v>
      </c>
      <c r="H101" s="2" t="s">
        <v>10</v>
      </c>
    </row>
    <row r="102" spans="1:8" ht="30.75" customHeight="1">
      <c r="A102" s="3" t="s">
        <v>257</v>
      </c>
      <c r="B102" s="2" t="s">
        <v>258</v>
      </c>
      <c r="C102" s="3" t="str">
        <f>LEFT(A102,3)</f>
        <v>410</v>
      </c>
      <c r="D102" s="2" t="str">
        <f>IFERROR(VLOOKUP(C102,REGRAS_CST!$A$2:$B$200,2,FALSE),"")</f>
        <v>Imunidade e não incidência</v>
      </c>
      <c r="E102" s="2" t="str">
        <f>IFERROR(VLOOKUP(C102,REGRAS_CST!$A$2:$C$200,3,FALSE),"")</f>
        <v>NÃO</v>
      </c>
      <c r="F102" s="2" t="str">
        <f>IFERROR(VLOOKUP(C102,REGRAS_CST!$A$2:$D$200,4,FALSE),"")</f>
        <v>NÃO</v>
      </c>
      <c r="G102" s="2" t="str">
        <f>IFERROR(VLOOKUP(C102,REGRAS_CST!$A$2:$E$200,5,FALSE),"")</f>
        <v>NÃO</v>
      </c>
      <c r="H102" s="2" t="s">
        <v>10</v>
      </c>
    </row>
    <row r="103" spans="1:8" ht="30.75" customHeight="1">
      <c r="A103" s="3" t="s">
        <v>259</v>
      </c>
      <c r="B103" s="2" t="s">
        <v>260</v>
      </c>
      <c r="C103" s="3" t="str">
        <f>LEFT(A103,3)</f>
        <v>510</v>
      </c>
      <c r="D103" s="2" t="str">
        <f>IFERROR(VLOOKUP(C103,REGRAS_CST!$A$2:$B$200,2,FALSE),"")</f>
        <v>Diferimento</v>
      </c>
      <c r="E103" s="2" t="str">
        <f>IFERROR(VLOOKUP(C103,REGRAS_CST!$A$2:$C$200,3,FALSE),"")</f>
        <v>NÃO</v>
      </c>
      <c r="F103" s="2" t="str">
        <f>IFERROR(VLOOKUP(C103,REGRAS_CST!$A$2:$D$200,4,FALSE),"")</f>
        <v>NÃO</v>
      </c>
      <c r="G103" s="2" t="str">
        <f>IFERROR(VLOOKUP(C103,REGRAS_CST!$A$2:$E$200,5,FALSE),"")</f>
        <v>NÃO</v>
      </c>
      <c r="H103" s="2" t="s">
        <v>10</v>
      </c>
    </row>
    <row r="104" spans="1:8" ht="30.75" customHeight="1">
      <c r="A104" s="3" t="s">
        <v>261</v>
      </c>
      <c r="B104" s="2" t="s">
        <v>262</v>
      </c>
      <c r="C104" s="3" t="str">
        <f>LEFT(A104,3)</f>
        <v>515</v>
      </c>
      <c r="D104" s="2" t="str">
        <f>IFERROR(VLOOKUP(C104,REGRAS_CST!$A$2:$B$200,2,FALSE),"")</f>
        <v>Diferimento com redução de alíquota</v>
      </c>
      <c r="E104" s="2" t="str">
        <f>IFERROR(VLOOKUP(C104,REGRAS_CST!$A$2:$C$200,3,FALSE),"")</f>
        <v>NÃO</v>
      </c>
      <c r="F104" s="2" t="str">
        <f>IFERROR(VLOOKUP(C104,REGRAS_CST!$A$2:$D$200,4,FALSE),"")</f>
        <v>SIM</v>
      </c>
      <c r="G104" s="2" t="str">
        <f>IFERROR(VLOOKUP(C104,REGRAS_CST!$A$2:$E$200,5,FALSE),"")</f>
        <v>NÃO</v>
      </c>
      <c r="H104" s="2" t="s">
        <v>10</v>
      </c>
    </row>
    <row r="105" spans="1:8" ht="30" customHeight="1">
      <c r="A105" s="3" t="s">
        <v>263</v>
      </c>
      <c r="B105" s="2" t="s">
        <v>264</v>
      </c>
      <c r="C105" s="3" t="str">
        <f>LEFT(A105,3)</f>
        <v>550</v>
      </c>
      <c r="D105" s="2" t="str">
        <f>IFERROR(VLOOKUP(C105,REGRAS_CST!$A$2:$B$200,2,FALSE),"")</f>
        <v>Suspensão</v>
      </c>
      <c r="E105" s="2" t="str">
        <f>IFERROR(VLOOKUP(C105,REGRAS_CST!$A$2:$C$200,3,FALSE),"")</f>
        <v>NÃO</v>
      </c>
      <c r="F105" s="2" t="str">
        <f>IFERROR(VLOOKUP(C105,REGRAS_CST!$A$2:$D$200,4,FALSE),"")</f>
        <v>NÃO</v>
      </c>
      <c r="G105" s="2" t="str">
        <f>IFERROR(VLOOKUP(C105,REGRAS_CST!$A$2:$E$200,5,FALSE),"")</f>
        <v>NÃO</v>
      </c>
      <c r="H105" s="2" t="s">
        <v>10</v>
      </c>
    </row>
    <row r="106" spans="1:8" ht="30" customHeight="1">
      <c r="A106" s="3" t="s">
        <v>265</v>
      </c>
      <c r="B106" s="2" t="s">
        <v>266</v>
      </c>
      <c r="C106" s="3" t="str">
        <f>LEFT(A106,3)</f>
        <v>550</v>
      </c>
      <c r="D106" s="2" t="str">
        <f>IFERROR(VLOOKUP(C106,REGRAS_CST!$A$2:$B$200,2,FALSE),"")</f>
        <v>Suspensão</v>
      </c>
      <c r="E106" s="2" t="str">
        <f>IFERROR(VLOOKUP(C106,REGRAS_CST!$A$2:$C$200,3,FALSE),"")</f>
        <v>NÃO</v>
      </c>
      <c r="F106" s="2" t="str">
        <f>IFERROR(VLOOKUP(C106,REGRAS_CST!$A$2:$D$200,4,FALSE),"")</f>
        <v>NÃO</v>
      </c>
      <c r="G106" s="2" t="str">
        <f>IFERROR(VLOOKUP(C106,REGRAS_CST!$A$2:$E$200,5,FALSE),"")</f>
        <v>NÃO</v>
      </c>
      <c r="H106" s="2" t="s">
        <v>10</v>
      </c>
    </row>
    <row r="107" spans="1:8" ht="30" customHeight="1">
      <c r="A107" s="3" t="s">
        <v>267</v>
      </c>
      <c r="B107" s="2" t="s">
        <v>268</v>
      </c>
      <c r="C107" s="3" t="str">
        <f>LEFT(A107,3)</f>
        <v>550</v>
      </c>
      <c r="D107" s="2" t="str">
        <f>IFERROR(VLOOKUP(C107,REGRAS_CST!$A$2:$B$200,2,FALSE),"")</f>
        <v>Suspensão</v>
      </c>
      <c r="E107" s="2" t="str">
        <f>IFERROR(VLOOKUP(C107,REGRAS_CST!$A$2:$C$200,3,FALSE),"")</f>
        <v>NÃO</v>
      </c>
      <c r="F107" s="2" t="str">
        <f>IFERROR(VLOOKUP(C107,REGRAS_CST!$A$2:$D$200,4,FALSE),"")</f>
        <v>NÃO</v>
      </c>
      <c r="G107" s="2" t="str">
        <f>IFERROR(VLOOKUP(C107,REGRAS_CST!$A$2:$E$200,5,FALSE),"")</f>
        <v>NÃO</v>
      </c>
      <c r="H107" s="2" t="s">
        <v>10</v>
      </c>
    </row>
    <row r="108" spans="1:8" ht="30" customHeight="1">
      <c r="A108" s="3" t="s">
        <v>269</v>
      </c>
      <c r="B108" s="2" t="s">
        <v>270</v>
      </c>
      <c r="C108" s="3" t="str">
        <f>LEFT(A108,3)</f>
        <v>550</v>
      </c>
      <c r="D108" s="2" t="str">
        <f>IFERROR(VLOOKUP(C108,REGRAS_CST!$A$2:$B$200,2,FALSE),"")</f>
        <v>Suspensão</v>
      </c>
      <c r="E108" s="2" t="str">
        <f>IFERROR(VLOOKUP(C108,REGRAS_CST!$A$2:$C$200,3,FALSE),"")</f>
        <v>NÃO</v>
      </c>
      <c r="F108" s="2" t="str">
        <f>IFERROR(VLOOKUP(C108,REGRAS_CST!$A$2:$D$200,4,FALSE),"")</f>
        <v>NÃO</v>
      </c>
      <c r="G108" s="2" t="str">
        <f>IFERROR(VLOOKUP(C108,REGRAS_CST!$A$2:$E$200,5,FALSE),"")</f>
        <v>NÃO</v>
      </c>
      <c r="H108" s="2" t="s">
        <v>10</v>
      </c>
    </row>
    <row r="109" spans="1:8" ht="30" customHeight="1">
      <c r="A109" s="3" t="s">
        <v>271</v>
      </c>
      <c r="B109" s="2" t="s">
        <v>272</v>
      </c>
      <c r="C109" s="3" t="str">
        <f>LEFT(A109,3)</f>
        <v>550</v>
      </c>
      <c r="D109" s="2" t="str">
        <f>IFERROR(VLOOKUP(C109,REGRAS_CST!$A$2:$B$200,2,FALSE),"")</f>
        <v>Suspensão</v>
      </c>
      <c r="E109" s="2" t="str">
        <f>IFERROR(VLOOKUP(C109,REGRAS_CST!$A$2:$C$200,3,FALSE),"")</f>
        <v>NÃO</v>
      </c>
      <c r="F109" s="2" t="str">
        <f>IFERROR(VLOOKUP(C109,REGRAS_CST!$A$2:$D$200,4,FALSE),"")</f>
        <v>NÃO</v>
      </c>
      <c r="G109" s="2" t="str">
        <f>IFERROR(VLOOKUP(C109,REGRAS_CST!$A$2:$E$200,5,FALSE),"")</f>
        <v>NÃO</v>
      </c>
      <c r="H109" s="2" t="s">
        <v>10</v>
      </c>
    </row>
    <row r="110" spans="1:8" ht="30" customHeight="1">
      <c r="A110" s="3" t="s">
        <v>273</v>
      </c>
      <c r="B110" s="2" t="s">
        <v>274</v>
      </c>
      <c r="C110" s="3" t="str">
        <f>LEFT(A110,3)</f>
        <v>550</v>
      </c>
      <c r="D110" s="2" t="str">
        <f>IFERROR(VLOOKUP(C110,REGRAS_CST!$A$2:$B$200,2,FALSE),"")</f>
        <v>Suspensão</v>
      </c>
      <c r="E110" s="2" t="str">
        <f>IFERROR(VLOOKUP(C110,REGRAS_CST!$A$2:$C$200,3,FALSE),"")</f>
        <v>NÃO</v>
      </c>
      <c r="F110" s="2" t="str">
        <f>IFERROR(VLOOKUP(C110,REGRAS_CST!$A$2:$D$200,4,FALSE),"")</f>
        <v>NÃO</v>
      </c>
      <c r="G110" s="2" t="str">
        <f>IFERROR(VLOOKUP(C110,REGRAS_CST!$A$2:$E$200,5,FALSE),"")</f>
        <v>NÃO</v>
      </c>
      <c r="H110" s="2" t="s">
        <v>10</v>
      </c>
    </row>
    <row r="111" spans="1:8" ht="30" customHeight="1">
      <c r="A111" s="3" t="s">
        <v>275</v>
      </c>
      <c r="B111" s="2" t="s">
        <v>276</v>
      </c>
      <c r="C111" s="3" t="str">
        <f>LEFT(A111,3)</f>
        <v>550</v>
      </c>
      <c r="D111" s="2" t="str">
        <f>IFERROR(VLOOKUP(C111,REGRAS_CST!$A$2:$B$200,2,FALSE),"")</f>
        <v>Suspensão</v>
      </c>
      <c r="E111" s="2" t="str">
        <f>IFERROR(VLOOKUP(C111,REGRAS_CST!$A$2:$C$200,3,FALSE),"")</f>
        <v>NÃO</v>
      </c>
      <c r="F111" s="2" t="str">
        <f>IFERROR(VLOOKUP(C111,REGRAS_CST!$A$2:$D$200,4,FALSE),"")</f>
        <v>NÃO</v>
      </c>
      <c r="G111" s="2" t="str">
        <f>IFERROR(VLOOKUP(C111,REGRAS_CST!$A$2:$E$200,5,FALSE),"")</f>
        <v>NÃO</v>
      </c>
      <c r="H111" s="2" t="s">
        <v>10</v>
      </c>
    </row>
    <row r="112" spans="1:8" ht="30" customHeight="1">
      <c r="A112" s="3" t="s">
        <v>277</v>
      </c>
      <c r="B112" s="2" t="s">
        <v>278</v>
      </c>
      <c r="C112" s="3" t="str">
        <f>LEFT(A112,3)</f>
        <v>550</v>
      </c>
      <c r="D112" s="2" t="str">
        <f>IFERROR(VLOOKUP(C112,REGRAS_CST!$A$2:$B$200,2,FALSE),"")</f>
        <v>Suspensão</v>
      </c>
      <c r="E112" s="2" t="str">
        <f>IFERROR(VLOOKUP(C112,REGRAS_CST!$A$2:$C$200,3,FALSE),"")</f>
        <v>NÃO</v>
      </c>
      <c r="F112" s="2" t="str">
        <f>IFERROR(VLOOKUP(C112,REGRAS_CST!$A$2:$D$200,4,FALSE),"")</f>
        <v>NÃO</v>
      </c>
      <c r="G112" s="2" t="str">
        <f>IFERROR(VLOOKUP(C112,REGRAS_CST!$A$2:$E$200,5,FALSE),"")</f>
        <v>NÃO</v>
      </c>
      <c r="H112" s="2" t="s">
        <v>10</v>
      </c>
    </row>
    <row r="113" spans="1:8" ht="30" customHeight="1">
      <c r="A113" s="3" t="s">
        <v>279</v>
      </c>
      <c r="B113" s="2" t="s">
        <v>280</v>
      </c>
      <c r="C113" s="3" t="str">
        <f>LEFT(A113,3)</f>
        <v>550</v>
      </c>
      <c r="D113" s="2" t="str">
        <f>IFERROR(VLOOKUP(C113,REGRAS_CST!$A$2:$B$200,2,FALSE),"")</f>
        <v>Suspensão</v>
      </c>
      <c r="E113" s="2" t="str">
        <f>IFERROR(VLOOKUP(C113,REGRAS_CST!$A$2:$C$200,3,FALSE),"")</f>
        <v>NÃO</v>
      </c>
      <c r="F113" s="2" t="str">
        <f>IFERROR(VLOOKUP(C113,REGRAS_CST!$A$2:$D$200,4,FALSE),"")</f>
        <v>NÃO</v>
      </c>
      <c r="G113" s="2" t="str">
        <f>IFERROR(VLOOKUP(C113,REGRAS_CST!$A$2:$E$200,5,FALSE),"")</f>
        <v>NÃO</v>
      </c>
      <c r="H113" s="2" t="s">
        <v>10</v>
      </c>
    </row>
    <row r="114" spans="1:8" ht="30" customHeight="1">
      <c r="A114" s="3" t="s">
        <v>281</v>
      </c>
      <c r="B114" s="2" t="s">
        <v>282</v>
      </c>
      <c r="C114" s="3" t="str">
        <f>LEFT(A114,3)</f>
        <v>550</v>
      </c>
      <c r="D114" s="2" t="str">
        <f>IFERROR(VLOOKUP(C114,REGRAS_CST!$A$2:$B$200,2,FALSE),"")</f>
        <v>Suspensão</v>
      </c>
      <c r="E114" s="2" t="str">
        <f>IFERROR(VLOOKUP(C114,REGRAS_CST!$A$2:$C$200,3,FALSE),"")</f>
        <v>NÃO</v>
      </c>
      <c r="F114" s="2" t="str">
        <f>IFERROR(VLOOKUP(C114,REGRAS_CST!$A$2:$D$200,4,FALSE),"")</f>
        <v>NÃO</v>
      </c>
      <c r="G114" s="2" t="str">
        <f>IFERROR(VLOOKUP(C114,REGRAS_CST!$A$2:$E$200,5,FALSE),"")</f>
        <v>NÃO</v>
      </c>
      <c r="H114" s="2" t="s">
        <v>10</v>
      </c>
    </row>
    <row r="115" spans="1:8" ht="30" customHeight="1">
      <c r="A115" s="3" t="s">
        <v>283</v>
      </c>
      <c r="B115" s="2" t="s">
        <v>284</v>
      </c>
      <c r="C115" s="3" t="str">
        <f>LEFT(A115,3)</f>
        <v>550</v>
      </c>
      <c r="D115" s="2" t="str">
        <f>IFERROR(VLOOKUP(C115,REGRAS_CST!$A$2:$B$200,2,FALSE),"")</f>
        <v>Suspensão</v>
      </c>
      <c r="E115" s="2" t="str">
        <f>IFERROR(VLOOKUP(C115,REGRAS_CST!$A$2:$C$200,3,FALSE),"")</f>
        <v>NÃO</v>
      </c>
      <c r="F115" s="2" t="str">
        <f>IFERROR(VLOOKUP(C115,REGRAS_CST!$A$2:$D$200,4,FALSE),"")</f>
        <v>NÃO</v>
      </c>
      <c r="G115" s="2" t="str">
        <f>IFERROR(VLOOKUP(C115,REGRAS_CST!$A$2:$E$200,5,FALSE),"")</f>
        <v>NÃO</v>
      </c>
      <c r="H115" s="2" t="s">
        <v>10</v>
      </c>
    </row>
    <row r="116" spans="1:8" ht="30" customHeight="1">
      <c r="A116" s="3" t="s">
        <v>285</v>
      </c>
      <c r="B116" s="2" t="s">
        <v>286</v>
      </c>
      <c r="C116" s="3" t="str">
        <f>LEFT(A116,3)</f>
        <v>550</v>
      </c>
      <c r="D116" s="2" t="str">
        <f>IFERROR(VLOOKUP(C116,REGRAS_CST!$A$2:$B$200,2,FALSE),"")</f>
        <v>Suspensão</v>
      </c>
      <c r="E116" s="2" t="str">
        <f>IFERROR(VLOOKUP(C116,REGRAS_CST!$A$2:$C$200,3,FALSE),"")</f>
        <v>NÃO</v>
      </c>
      <c r="F116" s="2" t="str">
        <f>IFERROR(VLOOKUP(C116,REGRAS_CST!$A$2:$D$200,4,FALSE),"")</f>
        <v>NÃO</v>
      </c>
      <c r="G116" s="2" t="str">
        <f>IFERROR(VLOOKUP(C116,REGRAS_CST!$A$2:$E$200,5,FALSE),"")</f>
        <v>NÃO</v>
      </c>
      <c r="H116" s="2" t="s">
        <v>10</v>
      </c>
    </row>
    <row r="117" spans="1:8" ht="30" customHeight="1">
      <c r="A117" s="3" t="s">
        <v>287</v>
      </c>
      <c r="B117" s="2" t="s">
        <v>288</v>
      </c>
      <c r="C117" s="3" t="str">
        <f>LEFT(A117,3)</f>
        <v>550</v>
      </c>
      <c r="D117" s="2" t="str">
        <f>IFERROR(VLOOKUP(C117,REGRAS_CST!$A$2:$B$200,2,FALSE),"")</f>
        <v>Suspensão</v>
      </c>
      <c r="E117" s="2" t="str">
        <f>IFERROR(VLOOKUP(C117,REGRAS_CST!$A$2:$C$200,3,FALSE),"")</f>
        <v>NÃO</v>
      </c>
      <c r="F117" s="2" t="str">
        <f>IFERROR(VLOOKUP(C117,REGRAS_CST!$A$2:$D$200,4,FALSE),"")</f>
        <v>NÃO</v>
      </c>
      <c r="G117" s="2" t="str">
        <f>IFERROR(VLOOKUP(C117,REGRAS_CST!$A$2:$E$200,5,FALSE),"")</f>
        <v>NÃO</v>
      </c>
      <c r="H117" s="2" t="s">
        <v>10</v>
      </c>
    </row>
    <row r="118" spans="1:8" ht="30" customHeight="1">
      <c r="A118" s="3" t="s">
        <v>289</v>
      </c>
      <c r="B118" s="2" t="s">
        <v>290</v>
      </c>
      <c r="C118" s="3" t="str">
        <f>LEFT(A118,3)</f>
        <v>550</v>
      </c>
      <c r="D118" s="2" t="str">
        <f>IFERROR(VLOOKUP(C118,REGRAS_CST!$A$2:$B$200,2,FALSE),"")</f>
        <v>Suspensão</v>
      </c>
      <c r="E118" s="2" t="str">
        <f>IFERROR(VLOOKUP(C118,REGRAS_CST!$A$2:$C$200,3,FALSE),"")</f>
        <v>NÃO</v>
      </c>
      <c r="F118" s="2" t="str">
        <f>IFERROR(VLOOKUP(C118,REGRAS_CST!$A$2:$D$200,4,FALSE),"")</f>
        <v>NÃO</v>
      </c>
      <c r="G118" s="2" t="str">
        <f>IFERROR(VLOOKUP(C118,REGRAS_CST!$A$2:$E$200,5,FALSE),"")</f>
        <v>NÃO</v>
      </c>
      <c r="H118" s="2" t="s">
        <v>10</v>
      </c>
    </row>
    <row r="119" spans="1:8" ht="30.75" customHeight="1">
      <c r="A119" s="3" t="s">
        <v>291</v>
      </c>
      <c r="B119" s="2" t="s">
        <v>292</v>
      </c>
      <c r="C119" s="3" t="str">
        <f>LEFT(A119,3)</f>
        <v>550</v>
      </c>
      <c r="D119" s="2" t="str">
        <f>IFERROR(VLOOKUP(C119,REGRAS_CST!$A$2:$B$200,2,FALSE),"")</f>
        <v>Suspensão</v>
      </c>
      <c r="E119" s="2" t="str">
        <f>IFERROR(VLOOKUP(C119,REGRAS_CST!$A$2:$C$200,3,FALSE),"")</f>
        <v>NÃO</v>
      </c>
      <c r="F119" s="2" t="str">
        <f>IFERROR(VLOOKUP(C119,REGRAS_CST!$A$2:$D$200,4,FALSE),"")</f>
        <v>NÃO</v>
      </c>
      <c r="G119" s="2" t="str">
        <f>IFERROR(VLOOKUP(C119,REGRAS_CST!$A$2:$E$200,5,FALSE),"")</f>
        <v>NÃO</v>
      </c>
      <c r="H119" s="2" t="s">
        <v>10</v>
      </c>
    </row>
    <row r="120" spans="1:8" ht="30" customHeight="1">
      <c r="A120" s="3" t="s">
        <v>293</v>
      </c>
      <c r="B120" s="2" t="s">
        <v>294</v>
      </c>
      <c r="C120" s="3" t="str">
        <f>LEFT(A120,3)</f>
        <v>550</v>
      </c>
      <c r="D120" s="2" t="str">
        <f>IFERROR(VLOOKUP(C120,REGRAS_CST!$A$2:$B$200,2,FALSE),"")</f>
        <v>Suspensão</v>
      </c>
      <c r="E120" s="2" t="str">
        <f>IFERROR(VLOOKUP(C120,REGRAS_CST!$A$2:$C$200,3,FALSE),"")</f>
        <v>NÃO</v>
      </c>
      <c r="F120" s="2" t="str">
        <f>IFERROR(VLOOKUP(C120,REGRAS_CST!$A$2:$D$200,4,FALSE),"")</f>
        <v>NÃO</v>
      </c>
      <c r="G120" s="2" t="str">
        <f>IFERROR(VLOOKUP(C120,REGRAS_CST!$A$2:$E$200,5,FALSE),"")</f>
        <v>NÃO</v>
      </c>
      <c r="H120" s="2" t="s">
        <v>10</v>
      </c>
    </row>
    <row r="121" spans="1:8" ht="30" customHeight="1">
      <c r="A121" s="3" t="s">
        <v>295</v>
      </c>
      <c r="B121" s="2" t="s">
        <v>296</v>
      </c>
      <c r="C121" s="3" t="str">
        <f>LEFT(A121,3)</f>
        <v>550</v>
      </c>
      <c r="D121" s="2" t="str">
        <f>IFERROR(VLOOKUP(C121,REGRAS_CST!$A$2:$B$200,2,FALSE),"")</f>
        <v>Suspensão</v>
      </c>
      <c r="E121" s="2" t="str">
        <f>IFERROR(VLOOKUP(C121,REGRAS_CST!$A$2:$C$200,3,FALSE),"")</f>
        <v>NÃO</v>
      </c>
      <c r="F121" s="2" t="str">
        <f>IFERROR(VLOOKUP(C121,REGRAS_CST!$A$2:$D$200,4,FALSE),"")</f>
        <v>NÃO</v>
      </c>
      <c r="G121" s="2" t="str">
        <f>IFERROR(VLOOKUP(C121,REGRAS_CST!$A$2:$E$200,5,FALSE),"")</f>
        <v>NÃO</v>
      </c>
      <c r="H121" s="2" t="s">
        <v>10</v>
      </c>
    </row>
    <row r="122" spans="1:8" ht="30" customHeight="1">
      <c r="A122" s="3" t="s">
        <v>297</v>
      </c>
      <c r="B122" s="2" t="s">
        <v>298</v>
      </c>
      <c r="C122" s="3" t="str">
        <f>LEFT(A122,3)</f>
        <v>550</v>
      </c>
      <c r="D122" s="2" t="str">
        <f>IFERROR(VLOOKUP(C122,REGRAS_CST!$A$2:$B$200,2,FALSE),"")</f>
        <v>Suspensão</v>
      </c>
      <c r="E122" s="2" t="str">
        <f>IFERROR(VLOOKUP(C122,REGRAS_CST!$A$2:$C$200,3,FALSE),"")</f>
        <v>NÃO</v>
      </c>
      <c r="F122" s="2" t="str">
        <f>IFERROR(VLOOKUP(C122,REGRAS_CST!$A$2:$D$200,4,FALSE),"")</f>
        <v>NÃO</v>
      </c>
      <c r="G122" s="2" t="str">
        <f>IFERROR(VLOOKUP(C122,REGRAS_CST!$A$2:$E$200,5,FALSE),"")</f>
        <v>NÃO</v>
      </c>
      <c r="H122" s="2" t="s">
        <v>10</v>
      </c>
    </row>
    <row r="123" spans="1:8" ht="30" customHeight="1">
      <c r="A123" s="3" t="s">
        <v>299</v>
      </c>
      <c r="B123" s="2" t="s">
        <v>300</v>
      </c>
      <c r="C123" s="3" t="str">
        <f>LEFT(A123,3)</f>
        <v>550</v>
      </c>
      <c r="D123" s="2" t="str">
        <f>IFERROR(VLOOKUP(C123,REGRAS_CST!$A$2:$B$200,2,FALSE),"")</f>
        <v>Suspensão</v>
      </c>
      <c r="E123" s="2" t="str">
        <f>IFERROR(VLOOKUP(C123,REGRAS_CST!$A$2:$C$200,3,FALSE),"")</f>
        <v>NÃO</v>
      </c>
      <c r="F123" s="2" t="str">
        <f>IFERROR(VLOOKUP(C123,REGRAS_CST!$A$2:$D$200,4,FALSE),"")</f>
        <v>NÃO</v>
      </c>
      <c r="G123" s="2" t="str">
        <f>IFERROR(VLOOKUP(C123,REGRAS_CST!$A$2:$E$200,5,FALSE),"")</f>
        <v>NÃO</v>
      </c>
      <c r="H123" s="2" t="s">
        <v>10</v>
      </c>
    </row>
    <row r="124" spans="1:8" ht="30" customHeight="1">
      <c r="A124" s="3" t="s">
        <v>301</v>
      </c>
      <c r="B124" s="2" t="s">
        <v>302</v>
      </c>
      <c r="C124" s="3" t="str">
        <f>LEFT(A124,3)</f>
        <v>550</v>
      </c>
      <c r="D124" s="2" t="str">
        <f>IFERROR(VLOOKUP(C124,REGRAS_CST!$A$2:$B$200,2,FALSE),"")</f>
        <v>Suspensão</v>
      </c>
      <c r="E124" s="2" t="str">
        <f>IFERROR(VLOOKUP(C124,REGRAS_CST!$A$2:$C$200,3,FALSE),"")</f>
        <v>NÃO</v>
      </c>
      <c r="F124" s="2" t="str">
        <f>IFERROR(VLOOKUP(C124,REGRAS_CST!$A$2:$D$200,4,FALSE),"")</f>
        <v>NÃO</v>
      </c>
      <c r="G124" s="2" t="str">
        <f>IFERROR(VLOOKUP(C124,REGRAS_CST!$A$2:$E$200,5,FALSE),"")</f>
        <v>NÃO</v>
      </c>
      <c r="H124" s="2" t="s">
        <v>10</v>
      </c>
    </row>
    <row r="125" spans="1:8" ht="30" customHeight="1">
      <c r="A125" s="3" t="s">
        <v>303</v>
      </c>
      <c r="B125" s="2" t="s">
        <v>304</v>
      </c>
      <c r="C125" s="3" t="str">
        <f>LEFT(A125,3)</f>
        <v>550</v>
      </c>
      <c r="D125" s="2" t="str">
        <f>IFERROR(VLOOKUP(C125,REGRAS_CST!$A$2:$B$200,2,FALSE),"")</f>
        <v>Suspensão</v>
      </c>
      <c r="E125" s="2" t="str">
        <f>IFERROR(VLOOKUP(C125,REGRAS_CST!$A$2:$C$200,3,FALSE),"")</f>
        <v>NÃO</v>
      </c>
      <c r="F125" s="2" t="str">
        <f>IFERROR(VLOOKUP(C125,REGRAS_CST!$A$2:$D$200,4,FALSE),"")</f>
        <v>NÃO</v>
      </c>
      <c r="G125" s="2" t="str">
        <f>IFERROR(VLOOKUP(C125,REGRAS_CST!$A$2:$E$200,5,FALSE),"")</f>
        <v>NÃO</v>
      </c>
      <c r="H125" s="2" t="s">
        <v>10</v>
      </c>
    </row>
    <row r="126" spans="1:8" ht="30" customHeight="1">
      <c r="A126" s="3" t="s">
        <v>305</v>
      </c>
      <c r="B126" s="2" t="s">
        <v>306</v>
      </c>
      <c r="C126" s="3" t="str">
        <f>LEFT(A126,3)</f>
        <v>620</v>
      </c>
      <c r="D126" s="2" t="str">
        <f>IFERROR(VLOOKUP(C126,REGRAS_CST!$A$2:$B$200,2,FALSE),"")</f>
        <v>Tributação Monofásica</v>
      </c>
      <c r="E126" s="2" t="str">
        <f>IFERROR(VLOOKUP(C126,REGRAS_CST!$A$2:$C$200,3,FALSE),"")</f>
        <v>NÃO</v>
      </c>
      <c r="F126" s="2" t="str">
        <f>IFERROR(VLOOKUP(C126,REGRAS_CST!$A$2:$D$200,4,FALSE),"")</f>
        <v>NÃO</v>
      </c>
      <c r="G126" s="2" t="str">
        <f>IFERROR(VLOOKUP(C126,REGRAS_CST!$A$2:$E$200,5,FALSE),"")</f>
        <v>NÃO</v>
      </c>
      <c r="H126" s="2" t="s">
        <v>10</v>
      </c>
    </row>
    <row r="127" spans="1:8" ht="30" customHeight="1">
      <c r="A127" s="3" t="s">
        <v>307</v>
      </c>
      <c r="B127" s="2" t="s">
        <v>308</v>
      </c>
      <c r="C127" s="3" t="str">
        <f>LEFT(A127,3)</f>
        <v>620</v>
      </c>
      <c r="D127" s="2" t="str">
        <f>IFERROR(VLOOKUP(C127,REGRAS_CST!$A$2:$B$200,2,FALSE),"")</f>
        <v>Tributação Monofásica</v>
      </c>
      <c r="E127" s="2" t="str">
        <f>IFERROR(VLOOKUP(C127,REGRAS_CST!$A$2:$C$200,3,FALSE),"")</f>
        <v>NÃO</v>
      </c>
      <c r="F127" s="2" t="str">
        <f>IFERROR(VLOOKUP(C127,REGRAS_CST!$A$2:$D$200,4,FALSE),"")</f>
        <v>NÃO</v>
      </c>
      <c r="G127" s="2" t="str">
        <f>IFERROR(VLOOKUP(C127,REGRAS_CST!$A$2:$E$200,5,FALSE),"")</f>
        <v>NÃO</v>
      </c>
      <c r="H127" s="2" t="s">
        <v>10</v>
      </c>
    </row>
    <row r="128" spans="1:8" ht="30.75" customHeight="1">
      <c r="A128" s="3" t="s">
        <v>309</v>
      </c>
      <c r="B128" s="2" t="s">
        <v>310</v>
      </c>
      <c r="C128" s="3" t="str">
        <f>LEFT(A128,3)</f>
        <v>620</v>
      </c>
      <c r="D128" s="2" t="str">
        <f>IFERROR(VLOOKUP(C128,REGRAS_CST!$A$2:$B$200,2,FALSE),"")</f>
        <v>Tributação Monofásica</v>
      </c>
      <c r="E128" s="2" t="str">
        <f>IFERROR(VLOOKUP(C128,REGRAS_CST!$A$2:$C$200,3,FALSE),"")</f>
        <v>NÃO</v>
      </c>
      <c r="F128" s="2" t="str">
        <f>IFERROR(VLOOKUP(C128,REGRAS_CST!$A$2:$D$200,4,FALSE),"")</f>
        <v>NÃO</v>
      </c>
      <c r="G128" s="2" t="str">
        <f>IFERROR(VLOOKUP(C128,REGRAS_CST!$A$2:$E$200,5,FALSE),"")</f>
        <v>NÃO</v>
      </c>
      <c r="H128" s="2" t="s">
        <v>10</v>
      </c>
    </row>
    <row r="129" spans="1:8" ht="30.75" customHeight="1">
      <c r="A129" s="3" t="s">
        <v>311</v>
      </c>
      <c r="B129" s="2" t="s">
        <v>312</v>
      </c>
      <c r="C129" s="3" t="str">
        <f>LEFT(A129,3)</f>
        <v>620</v>
      </c>
      <c r="D129" s="2" t="str">
        <f>IFERROR(VLOOKUP(C129,REGRAS_CST!$A$2:$B$200,2,FALSE),"")</f>
        <v>Tributação Monofásica</v>
      </c>
      <c r="E129" s="2" t="str">
        <f>IFERROR(VLOOKUP(C129,REGRAS_CST!$A$2:$C$200,3,FALSE),"")</f>
        <v>NÃO</v>
      </c>
      <c r="F129" s="2" t="str">
        <f>IFERROR(VLOOKUP(C129,REGRAS_CST!$A$2:$D$200,4,FALSE),"")</f>
        <v>NÃO</v>
      </c>
      <c r="G129" s="2" t="str">
        <f>IFERROR(VLOOKUP(C129,REGRAS_CST!$A$2:$E$200,5,FALSE),"")</f>
        <v>NÃO</v>
      </c>
      <c r="H129" s="2" t="s">
        <v>10</v>
      </c>
    </row>
    <row r="130" spans="1:8" ht="30.75" customHeight="1">
      <c r="A130" s="3" t="s">
        <v>313</v>
      </c>
      <c r="B130" s="2" t="s">
        <v>314</v>
      </c>
      <c r="C130" s="3" t="str">
        <f>LEFT(A130,3)</f>
        <v>620</v>
      </c>
      <c r="D130" s="2" t="str">
        <f>IFERROR(VLOOKUP(C130,REGRAS_CST!$A$2:$B$200,2,FALSE),"")</f>
        <v>Tributação Monofásica</v>
      </c>
      <c r="E130" s="2" t="str">
        <f>IFERROR(VLOOKUP(C130,REGRAS_CST!$A$2:$C$200,3,FALSE),"")</f>
        <v>NÃO</v>
      </c>
      <c r="F130" s="2" t="str">
        <f>IFERROR(VLOOKUP(C130,REGRAS_CST!$A$2:$D$200,4,FALSE),"")</f>
        <v>NÃO</v>
      </c>
      <c r="G130" s="2" t="str">
        <f>IFERROR(VLOOKUP(C130,REGRAS_CST!$A$2:$E$200,5,FALSE),"")</f>
        <v>NÃO</v>
      </c>
      <c r="H130" s="2" t="s">
        <v>10</v>
      </c>
    </row>
    <row r="131" spans="1:8" ht="30" customHeight="1">
      <c r="A131" s="3" t="s">
        <v>315</v>
      </c>
      <c r="B131" s="2" t="s">
        <v>316</v>
      </c>
      <c r="C131" s="3" t="str">
        <f>LEFT(A131,3)</f>
        <v>620</v>
      </c>
      <c r="D131" s="2" t="str">
        <f>IFERROR(VLOOKUP(C131,REGRAS_CST!$A$2:$B$200,2,FALSE),"")</f>
        <v>Tributação Monofásica</v>
      </c>
      <c r="E131" s="2" t="str">
        <f>IFERROR(VLOOKUP(C131,REGRAS_CST!$A$2:$C$200,3,FALSE),"")</f>
        <v>NÃO</v>
      </c>
      <c r="F131" s="2" t="str">
        <f>IFERROR(VLOOKUP(C131,REGRAS_CST!$A$2:$D$200,4,FALSE),"")</f>
        <v>NÃO</v>
      </c>
      <c r="G131" s="2" t="str">
        <f>IFERROR(VLOOKUP(C131,REGRAS_CST!$A$2:$E$200,5,FALSE),"")</f>
        <v>NÃO</v>
      </c>
      <c r="H131" s="2" t="s">
        <v>10</v>
      </c>
    </row>
    <row r="132" spans="1:8" ht="30" customHeight="1">
      <c r="A132" s="3" t="s">
        <v>317</v>
      </c>
      <c r="B132" s="2" t="s">
        <v>318</v>
      </c>
      <c r="C132" s="3" t="str">
        <f>LEFT(A132,3)</f>
        <v>800</v>
      </c>
      <c r="D132" s="2" t="str">
        <f>IFERROR(VLOOKUP(C132,REGRAS_CST!$A$2:$B$200,2,FALSE),"")</f>
        <v>Transferência de crédito</v>
      </c>
      <c r="E132" s="2" t="str">
        <f>IFERROR(VLOOKUP(C132,REGRAS_CST!$A$2:$C$200,3,FALSE),"")</f>
        <v>NÃO</v>
      </c>
      <c r="F132" s="2" t="str">
        <f>IFERROR(VLOOKUP(C132,REGRAS_CST!$A$2:$D$200,4,FALSE),"")</f>
        <v>NÃO</v>
      </c>
      <c r="G132" s="2" t="str">
        <f>IFERROR(VLOOKUP(C132,REGRAS_CST!$A$2:$E$200,5,FALSE),"")</f>
        <v>NÃO</v>
      </c>
      <c r="H132" s="2" t="s">
        <v>10</v>
      </c>
    </row>
    <row r="133" spans="1:8" ht="30" customHeight="1">
      <c r="A133" s="3" t="s">
        <v>319</v>
      </c>
      <c r="B133" s="2" t="s">
        <v>320</v>
      </c>
      <c r="C133" s="3" t="str">
        <f>LEFT(A133,3)</f>
        <v>800</v>
      </c>
      <c r="D133" s="2" t="str">
        <f>IFERROR(VLOOKUP(C133,REGRAS_CST!$A$2:$B$200,2,FALSE),"")</f>
        <v>Transferência de crédito</v>
      </c>
      <c r="E133" s="2" t="str">
        <f>IFERROR(VLOOKUP(C133,REGRAS_CST!$A$2:$C$200,3,FALSE),"")</f>
        <v>NÃO</v>
      </c>
      <c r="F133" s="2" t="str">
        <f>IFERROR(VLOOKUP(C133,REGRAS_CST!$A$2:$D$200,4,FALSE),"")</f>
        <v>NÃO</v>
      </c>
      <c r="G133" s="2" t="str">
        <f>IFERROR(VLOOKUP(C133,REGRAS_CST!$A$2:$E$200,5,FALSE),"")</f>
        <v>NÃO</v>
      </c>
      <c r="H133" s="2" t="s">
        <v>10</v>
      </c>
    </row>
    <row r="134" spans="1:8" ht="30" customHeight="1">
      <c r="A134" s="3" t="s">
        <v>321</v>
      </c>
      <c r="B134" s="2" t="s">
        <v>322</v>
      </c>
      <c r="C134" s="3" t="str">
        <f>LEFT(A134,3)</f>
        <v>810</v>
      </c>
      <c r="D134" s="2" t="str">
        <f>IFERROR(VLOOKUP(C134,REGRAS_CST!$A$2:$B$200,2,FALSE),"")</f>
        <v>Ajuste de IBS na ZFM</v>
      </c>
      <c r="E134" s="2" t="str">
        <f>IFERROR(VLOOKUP(C134,REGRAS_CST!$A$2:$C$200,3,FALSE),"")</f>
        <v>NÃO</v>
      </c>
      <c r="F134" s="2" t="str">
        <f>IFERROR(VLOOKUP(C134,REGRAS_CST!$A$2:$D$200,4,FALSE),"")</f>
        <v>NÃO</v>
      </c>
      <c r="G134" s="2" t="str">
        <f>IFERROR(VLOOKUP(C134,REGRAS_CST!$A$2:$E$200,5,FALSE),"")</f>
        <v>NÃO</v>
      </c>
      <c r="H134" s="2" t="s">
        <v>10</v>
      </c>
    </row>
    <row r="135" spans="1:8" ht="30" customHeight="1">
      <c r="A135" s="3" t="s">
        <v>323</v>
      </c>
      <c r="B135" s="2" t="s">
        <v>324</v>
      </c>
      <c r="C135" s="3" t="str">
        <f>LEFT(A135,3)</f>
        <v>811</v>
      </c>
      <c r="D135" s="2" t="str">
        <f>IFERROR(VLOOKUP(C135,REGRAS_CST!$A$2:$B$200,2,FALSE),"")</f>
        <v>Ajustes</v>
      </c>
      <c r="E135" s="2" t="str">
        <f>IFERROR(VLOOKUP(C135,REGRAS_CST!$A$2:$C$200,3,FALSE),"")</f>
        <v>NÃO</v>
      </c>
      <c r="F135" s="2" t="str">
        <f>IFERROR(VLOOKUP(C135,REGRAS_CST!$A$2:$D$200,4,FALSE),"")</f>
        <v>NÃO</v>
      </c>
      <c r="G135" s="2" t="str">
        <f>IFERROR(VLOOKUP(C135,REGRAS_CST!$A$2:$E$200,5,FALSE),"")</f>
        <v>NÃO</v>
      </c>
      <c r="H135" s="2" t="s">
        <v>10</v>
      </c>
    </row>
    <row r="136" spans="1:8" ht="30" customHeight="1">
      <c r="A136" s="3" t="s">
        <v>325</v>
      </c>
      <c r="B136" s="2" t="s">
        <v>326</v>
      </c>
      <c r="C136" s="3" t="str">
        <f>LEFT(A136,3)</f>
        <v>811</v>
      </c>
      <c r="D136" s="2" t="str">
        <f>IFERROR(VLOOKUP(C136,REGRAS_CST!$A$2:$B$200,2,FALSE),"")</f>
        <v>Ajustes</v>
      </c>
      <c r="E136" s="2" t="str">
        <f>IFERROR(VLOOKUP(C136,REGRAS_CST!$A$2:$C$200,3,FALSE),"")</f>
        <v>NÃO</v>
      </c>
      <c r="F136" s="2" t="str">
        <f>IFERROR(VLOOKUP(C136,REGRAS_CST!$A$2:$D$200,4,FALSE),"")</f>
        <v>NÃO</v>
      </c>
      <c r="G136" s="2" t="str">
        <f>IFERROR(VLOOKUP(C136,REGRAS_CST!$A$2:$E$200,5,FALSE),"")</f>
        <v>NÃO</v>
      </c>
      <c r="H136" s="2" t="s">
        <v>10</v>
      </c>
    </row>
    <row r="137" spans="1:8" ht="30" customHeight="1">
      <c r="A137" s="3" t="s">
        <v>327</v>
      </c>
      <c r="B137" s="2" t="s">
        <v>328</v>
      </c>
      <c r="C137" s="3" t="str">
        <f>LEFT(A137,3)</f>
        <v>811</v>
      </c>
      <c r="D137" s="2" t="str">
        <f>IFERROR(VLOOKUP(C137,REGRAS_CST!$A$2:$B$200,2,FALSE),"")</f>
        <v>Ajustes</v>
      </c>
      <c r="E137" s="2" t="str">
        <f>IFERROR(VLOOKUP(C137,REGRAS_CST!$A$2:$C$200,3,FALSE),"")</f>
        <v>NÃO</v>
      </c>
      <c r="F137" s="2" t="str">
        <f>IFERROR(VLOOKUP(C137,REGRAS_CST!$A$2:$D$200,4,FALSE),"")</f>
        <v>NÃO</v>
      </c>
      <c r="G137" s="2" t="str">
        <f>IFERROR(VLOOKUP(C137,REGRAS_CST!$A$2:$E$200,5,FALSE),"")</f>
        <v>NÃO</v>
      </c>
      <c r="H137" s="2" t="s">
        <v>10</v>
      </c>
    </row>
    <row r="138" spans="1:8" ht="30.75" customHeight="1">
      <c r="A138" s="3" t="s">
        <v>329</v>
      </c>
      <c r="B138" s="2" t="s">
        <v>330</v>
      </c>
      <c r="C138" s="3" t="str">
        <f>LEFT(A138,3)</f>
        <v>820</v>
      </c>
      <c r="D138" s="2" t="str">
        <f>IFERROR(VLOOKUP(C138,REGRAS_CST!$A$2:$B$200,2,FALSE),"")</f>
        <v>Tributação em declaração de regime específico</v>
      </c>
      <c r="E138" s="2" t="str">
        <f>IFERROR(VLOOKUP(C138,REGRAS_CST!$A$2:$C$200,3,FALSE),"")</f>
        <v>NÃO</v>
      </c>
      <c r="F138" s="2" t="str">
        <f>IFERROR(VLOOKUP(C138,REGRAS_CST!$A$2:$D$200,4,FALSE),"")</f>
        <v>NÃO</v>
      </c>
      <c r="G138" s="2" t="str">
        <f>IFERROR(VLOOKUP(C138,REGRAS_CST!$A$2:$E$200,5,FALSE),"")</f>
        <v>NÃO</v>
      </c>
      <c r="H138" s="2" t="s">
        <v>10</v>
      </c>
    </row>
    <row r="139" spans="1:8" ht="30.75" customHeight="1">
      <c r="A139" s="3" t="s">
        <v>331</v>
      </c>
      <c r="B139" s="2" t="s">
        <v>332</v>
      </c>
      <c r="C139" s="3" t="str">
        <f>LEFT(A139,3)</f>
        <v>820</v>
      </c>
      <c r="D139" s="2" t="str">
        <f>IFERROR(VLOOKUP(C139,REGRAS_CST!$A$2:$B$200,2,FALSE),"")</f>
        <v>Tributação em declaração de regime específico</v>
      </c>
      <c r="E139" s="2" t="str">
        <f>IFERROR(VLOOKUP(C139,REGRAS_CST!$A$2:$C$200,3,FALSE),"")</f>
        <v>NÃO</v>
      </c>
      <c r="F139" s="2" t="str">
        <f>IFERROR(VLOOKUP(C139,REGRAS_CST!$A$2:$D$200,4,FALSE),"")</f>
        <v>NÃO</v>
      </c>
      <c r="G139" s="2" t="str">
        <f>IFERROR(VLOOKUP(C139,REGRAS_CST!$A$2:$E$200,5,FALSE),"")</f>
        <v>NÃO</v>
      </c>
      <c r="H139" s="2" t="s">
        <v>10</v>
      </c>
    </row>
    <row r="140" spans="1:8" ht="30.75" customHeight="1">
      <c r="A140" s="3" t="s">
        <v>333</v>
      </c>
      <c r="B140" s="2" t="s">
        <v>334</v>
      </c>
      <c r="C140" s="3" t="str">
        <f>LEFT(A140,3)</f>
        <v>820</v>
      </c>
      <c r="D140" s="2" t="str">
        <f>IFERROR(VLOOKUP(C140,REGRAS_CST!$A$2:$B$200,2,FALSE),"")</f>
        <v>Tributação em declaração de regime específico</v>
      </c>
      <c r="E140" s="2" t="str">
        <f>IFERROR(VLOOKUP(C140,REGRAS_CST!$A$2:$C$200,3,FALSE),"")</f>
        <v>NÃO</v>
      </c>
      <c r="F140" s="2" t="str">
        <f>IFERROR(VLOOKUP(C140,REGRAS_CST!$A$2:$D$200,4,FALSE),"")</f>
        <v>NÃO</v>
      </c>
      <c r="G140" s="2" t="str">
        <f>IFERROR(VLOOKUP(C140,REGRAS_CST!$A$2:$E$200,5,FALSE),"")</f>
        <v>NÃO</v>
      </c>
      <c r="H140" s="2" t="s">
        <v>10</v>
      </c>
    </row>
    <row r="141" spans="1:8" ht="30.75" customHeight="1">
      <c r="A141" s="3" t="s">
        <v>335</v>
      </c>
      <c r="B141" s="2" t="s">
        <v>336</v>
      </c>
      <c r="C141" s="3" t="str">
        <f>LEFT(A141,3)</f>
        <v>820</v>
      </c>
      <c r="D141" s="2" t="str">
        <f>IFERROR(VLOOKUP(C141,REGRAS_CST!$A$2:$B$200,2,FALSE),"")</f>
        <v>Tributação em declaração de regime específico</v>
      </c>
      <c r="E141" s="2" t="str">
        <f>IFERROR(VLOOKUP(C141,REGRAS_CST!$A$2:$C$200,3,FALSE),"")</f>
        <v>NÃO</v>
      </c>
      <c r="F141" s="2" t="str">
        <f>IFERROR(VLOOKUP(C141,REGRAS_CST!$A$2:$D$200,4,FALSE),"")</f>
        <v>NÃO</v>
      </c>
      <c r="G141" s="2" t="str">
        <f>IFERROR(VLOOKUP(C141,REGRAS_CST!$A$2:$E$200,5,FALSE),"")</f>
        <v>NÃO</v>
      </c>
      <c r="H141" s="2" t="s">
        <v>10</v>
      </c>
    </row>
    <row r="142" spans="1:8" ht="30.75" customHeight="1">
      <c r="A142" s="3" t="s">
        <v>337</v>
      </c>
      <c r="B142" s="2" t="s">
        <v>338</v>
      </c>
      <c r="C142" s="3" t="str">
        <f>LEFT(A142,3)</f>
        <v>820</v>
      </c>
      <c r="D142" s="2" t="str">
        <f>IFERROR(VLOOKUP(C142,REGRAS_CST!$A$2:$B$200,2,FALSE),"")</f>
        <v>Tributação em declaração de regime específico</v>
      </c>
      <c r="E142" s="2" t="str">
        <f>IFERROR(VLOOKUP(C142,REGRAS_CST!$A$2:$C$200,3,FALSE),"")</f>
        <v>NÃO</v>
      </c>
      <c r="F142" s="2" t="str">
        <f>IFERROR(VLOOKUP(C142,REGRAS_CST!$A$2:$D$200,4,FALSE),"")</f>
        <v>NÃO</v>
      </c>
      <c r="G142" s="2" t="str">
        <f>IFERROR(VLOOKUP(C142,REGRAS_CST!$A$2:$E$200,5,FALSE),"")</f>
        <v>NÃO</v>
      </c>
      <c r="H142" s="2" t="s">
        <v>10</v>
      </c>
    </row>
    <row r="143" spans="1:8" ht="30.75" customHeight="1">
      <c r="A143" s="3" t="s">
        <v>339</v>
      </c>
      <c r="B143" s="2" t="s">
        <v>340</v>
      </c>
      <c r="C143" s="3" t="str">
        <f>LEFT(A143,3)</f>
        <v>820</v>
      </c>
      <c r="D143" s="2" t="str">
        <f>IFERROR(VLOOKUP(C143,REGRAS_CST!$A$2:$B$200,2,FALSE),"")</f>
        <v>Tributação em declaração de regime específico</v>
      </c>
      <c r="E143" s="2" t="str">
        <f>IFERROR(VLOOKUP(C143,REGRAS_CST!$A$2:$C$200,3,FALSE),"")</f>
        <v>NÃO</v>
      </c>
      <c r="F143" s="2" t="str">
        <f>IFERROR(VLOOKUP(C143,REGRAS_CST!$A$2:$D$200,4,FALSE),"")</f>
        <v>NÃO</v>
      </c>
      <c r="G143" s="2" t="str">
        <f>IFERROR(VLOOKUP(C143,REGRAS_CST!$A$2:$E$200,5,FALSE),"")</f>
        <v>NÃO</v>
      </c>
      <c r="H143" s="2" t="s">
        <v>10</v>
      </c>
    </row>
    <row r="144" spans="1:8" ht="30.75" customHeight="1">
      <c r="A144" s="3" t="s">
        <v>341</v>
      </c>
      <c r="B144" s="2" t="s">
        <v>342</v>
      </c>
      <c r="C144" s="3" t="str">
        <f>LEFT(A144,3)</f>
        <v>820</v>
      </c>
      <c r="D144" s="2" t="str">
        <f>IFERROR(VLOOKUP(C144,REGRAS_CST!$A$2:$B$200,2,FALSE),"")</f>
        <v>Tributação em declaração de regime específico</v>
      </c>
      <c r="E144" s="2" t="str">
        <f>IFERROR(VLOOKUP(C144,REGRAS_CST!$A$2:$C$200,3,FALSE),"")</f>
        <v>NÃO</v>
      </c>
      <c r="F144" s="2" t="str">
        <f>IFERROR(VLOOKUP(C144,REGRAS_CST!$A$2:$D$200,4,FALSE),"")</f>
        <v>NÃO</v>
      </c>
      <c r="G144" s="2" t="str">
        <f>IFERROR(VLOOKUP(C144,REGRAS_CST!$A$2:$E$200,5,FALSE),"")</f>
        <v>NÃO</v>
      </c>
      <c r="H144" s="2" t="s">
        <v>10</v>
      </c>
    </row>
    <row r="145" spans="1:8" ht="30.75" customHeight="1">
      <c r="A145" s="3" t="s">
        <v>343</v>
      </c>
      <c r="B145" s="2" t="s">
        <v>344</v>
      </c>
      <c r="C145" s="3" t="str">
        <f>LEFT(A145,3)</f>
        <v>820</v>
      </c>
      <c r="D145" s="2" t="str">
        <f>IFERROR(VLOOKUP(C145,REGRAS_CST!$A$2:$B$200,2,FALSE),"")</f>
        <v>Tributação em declaração de regime específico</v>
      </c>
      <c r="E145" s="2" t="str">
        <f>IFERROR(VLOOKUP(C145,REGRAS_CST!$A$2:$C$200,3,FALSE),"")</f>
        <v>NÃO</v>
      </c>
      <c r="F145" s="2" t="str">
        <f>IFERROR(VLOOKUP(C145,REGRAS_CST!$A$2:$D$200,4,FALSE),"")</f>
        <v>NÃO</v>
      </c>
      <c r="G145" s="2" t="str">
        <f>IFERROR(VLOOKUP(C145,REGRAS_CST!$A$2:$E$200,5,FALSE),"")</f>
        <v>NÃO</v>
      </c>
      <c r="H145" s="2" t="s">
        <v>10</v>
      </c>
    </row>
    <row r="146" spans="1:8" ht="30.75" customHeight="1">
      <c r="A146" s="3" t="s">
        <v>345</v>
      </c>
      <c r="B146" s="2" t="s">
        <v>346</v>
      </c>
      <c r="C146" s="3" t="str">
        <f>LEFT(A146,3)</f>
        <v>830</v>
      </c>
      <c r="D146" s="2" t="str">
        <f>IFERROR(VLOOKUP(C146,REGRAS_CST!$A$2:$B$200,2,FALSE),"")</f>
        <v>Exclusão da Base de Cálculo</v>
      </c>
      <c r="E146" s="2" t="str">
        <f>IFERROR(VLOOKUP(C146,REGRAS_CST!$A$2:$C$200,3,FALSE),"")</f>
        <v>NÃO</v>
      </c>
      <c r="F146" s="2" t="str">
        <f>IFERROR(VLOOKUP(C146,REGRAS_CST!$A$2:$D$200,4,FALSE),"")</f>
        <v>NÃO</v>
      </c>
      <c r="G146" s="2" t="str">
        <f>IFERROR(VLOOKUP(C146,REGRAS_CST!$A$2:$E$200,5,FALSE),"")</f>
        <v>SIM</v>
      </c>
      <c r="H146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</sheetPr>
  <dimension ref="A1:XFD8049"/>
  <sheetViews>
    <sheetView showGridLines="0" tabSelected="1" zoomScale="80" zoomScaleNormal="80" workbookViewId="0">
      <pane ySplit="3" topLeftCell="A2682" activePane="bottomLeft" state="frozen"/>
      <selection pane="bottomLeft" activeCell="A4" sqref="A4:D2711"/>
    </sheetView>
  </sheetViews>
  <sheetFormatPr defaultRowHeight="14.25" thickTop="1" thickBottom="1"/>
  <cols>
    <col min="1" max="1" width="13" style="22" customWidth="1"/>
    <col min="2" max="2" width="20" style="11" customWidth="1"/>
    <col min="3" max="3" width="20" style="6" bestFit="1" customWidth="1"/>
    <col min="4" max="4" width="18" style="8" customWidth="1"/>
    <col min="5" max="6" width="18" style="6" customWidth="1"/>
    <col min="7" max="7" width="18" style="14" bestFit="1" customWidth="1"/>
    <col min="8" max="9" width="14" style="6" customWidth="1"/>
    <col min="10" max="10" width="16" style="8" hidden="1" customWidth="1"/>
    <col min="11" max="12" width="16" style="6" customWidth="1"/>
    <col min="13" max="13" width="13.28515625" style="6" customWidth="1"/>
    <col min="14" max="14" width="13.7109375" style="6" customWidth="1"/>
    <col min="15" max="15" width="23.5703125" style="6" customWidth="1"/>
    <col min="16" max="16" width="22.5703125" style="6" customWidth="1"/>
    <col min="17" max="17" width="21" style="6" customWidth="1"/>
    <col min="18" max="18" width="2.7109375" style="6" hidden="1" customWidth="1"/>
    <col min="19" max="21" width="16" style="6" customWidth="1"/>
    <col min="22" max="22" width="20.140625" style="23" bestFit="1" customWidth="1"/>
    <col min="23" max="24" width="9.140625" style="13" customWidth="1"/>
    <col min="25" max="16384" width="9.140625" style="13"/>
  </cols>
  <sheetData>
    <row r="1" spans="1:16384" s="27" customFormat="1" ht="9" customHeight="1" thickBot="1">
      <c r="A1" s="26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  <c r="AMH1" s="31"/>
      <c r="AMI1" s="31"/>
      <c r="AMJ1" s="31"/>
      <c r="AMK1" s="31"/>
      <c r="AML1" s="31"/>
      <c r="AMM1" s="31"/>
      <c r="AMN1" s="31"/>
      <c r="AMO1" s="31"/>
      <c r="AMP1" s="31"/>
      <c r="AMQ1" s="31"/>
      <c r="AMR1" s="31"/>
      <c r="AMS1" s="31"/>
      <c r="AMT1" s="31"/>
      <c r="AMU1" s="31"/>
      <c r="AMV1" s="31"/>
      <c r="AMW1" s="31"/>
      <c r="AMX1" s="31"/>
      <c r="AMY1" s="31"/>
      <c r="AMZ1" s="31"/>
      <c r="ANA1" s="31"/>
      <c r="ANB1" s="31"/>
      <c r="ANC1" s="31"/>
      <c r="AND1" s="31"/>
      <c r="ANE1" s="31"/>
      <c r="ANF1" s="31"/>
      <c r="ANG1" s="31"/>
      <c r="ANH1" s="31"/>
      <c r="ANI1" s="31"/>
      <c r="ANJ1" s="31"/>
      <c r="ANK1" s="31"/>
      <c r="ANL1" s="31"/>
      <c r="ANM1" s="31"/>
      <c r="ANN1" s="31"/>
      <c r="ANO1" s="31"/>
      <c r="ANP1" s="31"/>
      <c r="ANQ1" s="31"/>
      <c r="ANR1" s="31"/>
      <c r="ANS1" s="31"/>
      <c r="ANT1" s="31"/>
      <c r="ANU1" s="31"/>
      <c r="ANV1" s="31"/>
      <c r="ANW1" s="31"/>
      <c r="ANX1" s="31"/>
      <c r="ANY1" s="31"/>
      <c r="ANZ1" s="31"/>
      <c r="AOA1" s="31"/>
      <c r="AOB1" s="31"/>
      <c r="AOC1" s="31"/>
      <c r="AOD1" s="31"/>
      <c r="AOE1" s="31"/>
      <c r="AOF1" s="31"/>
      <c r="AOG1" s="31"/>
      <c r="AOH1" s="31"/>
      <c r="AOI1" s="31"/>
      <c r="AOJ1" s="31"/>
      <c r="AOK1" s="31"/>
      <c r="AOL1" s="31"/>
      <c r="AOM1" s="31"/>
      <c r="AON1" s="31"/>
      <c r="AOO1" s="31"/>
      <c r="AOP1" s="31"/>
      <c r="AOQ1" s="31"/>
      <c r="AOR1" s="31"/>
      <c r="AOS1" s="31"/>
      <c r="AOT1" s="31"/>
      <c r="AOU1" s="31"/>
      <c r="AOV1" s="31"/>
      <c r="AOW1" s="31"/>
      <c r="AOX1" s="31"/>
      <c r="AOY1" s="31"/>
      <c r="AOZ1" s="31"/>
      <c r="APA1" s="31"/>
      <c r="APB1" s="31"/>
      <c r="APC1" s="31"/>
      <c r="APD1" s="31"/>
      <c r="APE1" s="31"/>
      <c r="APF1" s="31"/>
      <c r="APG1" s="31"/>
      <c r="APH1" s="31"/>
      <c r="API1" s="31"/>
      <c r="APJ1" s="31"/>
      <c r="APK1" s="31"/>
      <c r="APL1" s="31"/>
      <c r="APM1" s="31"/>
      <c r="APN1" s="31"/>
      <c r="APO1" s="31"/>
      <c r="APP1" s="31"/>
      <c r="APQ1" s="31"/>
      <c r="APR1" s="31"/>
      <c r="APS1" s="31"/>
      <c r="APT1" s="31"/>
      <c r="APU1" s="31"/>
      <c r="APV1" s="31"/>
      <c r="APW1" s="31"/>
      <c r="APX1" s="31"/>
      <c r="APY1" s="31"/>
      <c r="APZ1" s="31"/>
      <c r="AQA1" s="31"/>
      <c r="AQB1" s="31"/>
      <c r="AQC1" s="31"/>
      <c r="AQD1" s="31"/>
      <c r="AQE1" s="31"/>
      <c r="AQF1" s="31"/>
      <c r="AQG1" s="31"/>
      <c r="AQH1" s="31"/>
      <c r="AQI1" s="31"/>
      <c r="AQJ1" s="31"/>
      <c r="AQK1" s="31"/>
      <c r="AQL1" s="31"/>
      <c r="AQM1" s="31"/>
      <c r="AQN1" s="31"/>
      <c r="AQO1" s="31"/>
      <c r="AQP1" s="31"/>
      <c r="AQQ1" s="31"/>
      <c r="AQR1" s="31"/>
      <c r="AQS1" s="31"/>
      <c r="AQT1" s="31"/>
      <c r="AQU1" s="31"/>
      <c r="AQV1" s="31"/>
      <c r="AQW1" s="31"/>
      <c r="AQX1" s="31"/>
      <c r="AQY1" s="31"/>
      <c r="AQZ1" s="31"/>
      <c r="ARA1" s="31"/>
      <c r="ARB1" s="31"/>
      <c r="ARC1" s="31"/>
      <c r="ARD1" s="31"/>
      <c r="ARE1" s="31"/>
      <c r="ARF1" s="31"/>
      <c r="ARG1" s="31"/>
      <c r="ARH1" s="31"/>
      <c r="ARI1" s="31"/>
      <c r="ARJ1" s="31"/>
      <c r="ARK1" s="31"/>
      <c r="ARL1" s="31"/>
      <c r="ARM1" s="31"/>
      <c r="ARN1" s="31"/>
      <c r="ARO1" s="31"/>
      <c r="ARP1" s="31"/>
      <c r="ARQ1" s="31"/>
      <c r="ARR1" s="31"/>
      <c r="ARS1" s="31"/>
      <c r="ART1" s="31"/>
      <c r="ARU1" s="31"/>
      <c r="ARV1" s="31"/>
      <c r="ARW1" s="31"/>
      <c r="ARX1" s="31"/>
      <c r="ARY1" s="31"/>
      <c r="ARZ1" s="31"/>
      <c r="ASA1" s="31"/>
      <c r="ASB1" s="31"/>
      <c r="ASC1" s="31"/>
      <c r="ASD1" s="31"/>
      <c r="ASE1" s="31"/>
      <c r="ASF1" s="31"/>
      <c r="ASG1" s="31"/>
      <c r="ASH1" s="31"/>
      <c r="ASI1" s="31"/>
      <c r="ASJ1" s="31"/>
      <c r="ASK1" s="31"/>
      <c r="ASL1" s="31"/>
      <c r="ASM1" s="31"/>
      <c r="ASN1" s="31"/>
      <c r="ASO1" s="31"/>
      <c r="ASP1" s="31"/>
      <c r="ASQ1" s="31"/>
      <c r="ASR1" s="31"/>
      <c r="ASS1" s="31"/>
      <c r="AST1" s="31"/>
      <c r="ASU1" s="31"/>
      <c r="ASV1" s="31"/>
      <c r="ASW1" s="31"/>
      <c r="ASX1" s="31"/>
      <c r="ASY1" s="31"/>
      <c r="ASZ1" s="31"/>
      <c r="ATA1" s="31"/>
      <c r="ATB1" s="31"/>
      <c r="ATC1" s="31"/>
      <c r="ATD1" s="31"/>
      <c r="ATE1" s="31"/>
      <c r="ATF1" s="31"/>
      <c r="ATG1" s="31"/>
      <c r="ATH1" s="31"/>
      <c r="ATI1" s="31"/>
      <c r="ATJ1" s="31"/>
      <c r="ATK1" s="31"/>
      <c r="ATL1" s="31"/>
      <c r="ATM1" s="31"/>
      <c r="ATN1" s="31"/>
      <c r="ATO1" s="31"/>
      <c r="ATP1" s="31"/>
      <c r="ATQ1" s="31"/>
      <c r="ATR1" s="31"/>
      <c r="ATS1" s="31"/>
      <c r="ATT1" s="31"/>
      <c r="ATU1" s="31"/>
      <c r="ATV1" s="31"/>
      <c r="ATW1" s="31"/>
      <c r="ATX1" s="31"/>
      <c r="ATY1" s="31"/>
      <c r="ATZ1" s="31"/>
      <c r="AUA1" s="31"/>
      <c r="AUB1" s="31"/>
      <c r="AUC1" s="31"/>
      <c r="AUD1" s="31"/>
      <c r="AUE1" s="31"/>
      <c r="AUF1" s="31"/>
      <c r="AUG1" s="31"/>
      <c r="AUH1" s="31"/>
      <c r="AUI1" s="31"/>
      <c r="AUJ1" s="31"/>
      <c r="AUK1" s="31"/>
      <c r="AUL1" s="31"/>
      <c r="AUM1" s="31"/>
      <c r="AUN1" s="31"/>
      <c r="AUO1" s="31"/>
      <c r="AUP1" s="31"/>
      <c r="AUQ1" s="31"/>
      <c r="AUR1" s="31"/>
      <c r="AUS1" s="31"/>
      <c r="AUT1" s="31"/>
      <c r="AUU1" s="31"/>
      <c r="AUV1" s="31"/>
      <c r="AUW1" s="31"/>
      <c r="AUX1" s="31"/>
      <c r="AUY1" s="31"/>
      <c r="AUZ1" s="31"/>
      <c r="AVA1" s="31"/>
      <c r="AVB1" s="31"/>
      <c r="AVC1" s="31"/>
      <c r="AVD1" s="31"/>
      <c r="AVE1" s="31"/>
      <c r="AVF1" s="31"/>
      <c r="AVG1" s="31"/>
      <c r="AVH1" s="31"/>
      <c r="AVI1" s="31"/>
      <c r="AVJ1" s="31"/>
      <c r="AVK1" s="31"/>
      <c r="AVL1" s="31"/>
      <c r="AVM1" s="31"/>
      <c r="AVN1" s="31"/>
      <c r="AVO1" s="31"/>
      <c r="AVP1" s="31"/>
      <c r="AVQ1" s="31"/>
      <c r="AVR1" s="31"/>
      <c r="AVS1" s="31"/>
      <c r="AVT1" s="31"/>
      <c r="AVU1" s="31"/>
      <c r="AVV1" s="31"/>
      <c r="AVW1" s="31"/>
      <c r="AVX1" s="31"/>
      <c r="AVY1" s="31"/>
      <c r="AVZ1" s="31"/>
      <c r="AWA1" s="31"/>
      <c r="AWB1" s="31"/>
      <c r="AWC1" s="31"/>
      <c r="AWD1" s="31"/>
      <c r="AWE1" s="31"/>
      <c r="AWF1" s="31"/>
      <c r="AWG1" s="31"/>
      <c r="AWH1" s="31"/>
      <c r="AWI1" s="31"/>
      <c r="AWJ1" s="31"/>
      <c r="AWK1" s="31"/>
      <c r="AWL1" s="31"/>
      <c r="AWM1" s="31"/>
      <c r="AWN1" s="31"/>
      <c r="AWO1" s="31"/>
      <c r="AWP1" s="31"/>
      <c r="AWQ1" s="31"/>
      <c r="AWR1" s="31"/>
      <c r="AWS1" s="31"/>
      <c r="AWT1" s="31"/>
      <c r="AWU1" s="31"/>
      <c r="AWV1" s="31"/>
      <c r="AWW1" s="31"/>
      <c r="AWX1" s="31"/>
      <c r="AWY1" s="31"/>
      <c r="AWZ1" s="31"/>
      <c r="AXA1" s="31"/>
      <c r="AXB1" s="31"/>
      <c r="AXC1" s="31"/>
      <c r="AXD1" s="31"/>
      <c r="AXE1" s="31"/>
      <c r="AXF1" s="31"/>
      <c r="AXG1" s="31"/>
      <c r="AXH1" s="31"/>
      <c r="AXI1" s="31"/>
      <c r="AXJ1" s="31"/>
      <c r="AXK1" s="31"/>
      <c r="AXL1" s="31"/>
      <c r="AXM1" s="31"/>
      <c r="AXN1" s="31"/>
      <c r="AXO1" s="31"/>
      <c r="AXP1" s="31"/>
      <c r="AXQ1" s="31"/>
      <c r="AXR1" s="31"/>
      <c r="AXS1" s="31"/>
      <c r="AXT1" s="31"/>
      <c r="AXU1" s="31"/>
      <c r="AXV1" s="31"/>
      <c r="AXW1" s="31"/>
      <c r="AXX1" s="31"/>
      <c r="AXY1" s="31"/>
      <c r="AXZ1" s="31"/>
      <c r="AYA1" s="31"/>
      <c r="AYB1" s="31"/>
      <c r="AYC1" s="31"/>
      <c r="AYD1" s="31"/>
      <c r="AYE1" s="31"/>
      <c r="AYF1" s="31"/>
      <c r="AYG1" s="31"/>
      <c r="AYH1" s="31"/>
      <c r="AYI1" s="31"/>
      <c r="AYJ1" s="31"/>
      <c r="AYK1" s="31"/>
      <c r="AYL1" s="31"/>
      <c r="AYM1" s="31"/>
      <c r="AYN1" s="31"/>
      <c r="AYO1" s="31"/>
      <c r="AYP1" s="31"/>
      <c r="AYQ1" s="31"/>
      <c r="AYR1" s="31"/>
      <c r="AYS1" s="31"/>
      <c r="AYT1" s="31"/>
      <c r="AYU1" s="31"/>
      <c r="AYV1" s="31"/>
      <c r="AYW1" s="31"/>
      <c r="AYX1" s="31"/>
      <c r="AYY1" s="31"/>
      <c r="AYZ1" s="31"/>
      <c r="AZA1" s="31"/>
      <c r="AZB1" s="31"/>
      <c r="AZC1" s="31"/>
      <c r="AZD1" s="31"/>
      <c r="AZE1" s="31"/>
      <c r="AZF1" s="31"/>
      <c r="AZG1" s="31"/>
      <c r="AZH1" s="31"/>
      <c r="AZI1" s="31"/>
      <c r="AZJ1" s="31"/>
      <c r="AZK1" s="31"/>
      <c r="AZL1" s="31"/>
      <c r="AZM1" s="31"/>
      <c r="AZN1" s="31"/>
      <c r="AZO1" s="31"/>
      <c r="AZP1" s="31"/>
      <c r="AZQ1" s="31"/>
      <c r="AZR1" s="31"/>
      <c r="AZS1" s="31"/>
      <c r="AZT1" s="31"/>
      <c r="AZU1" s="31"/>
      <c r="AZV1" s="31"/>
      <c r="AZW1" s="31"/>
      <c r="AZX1" s="31"/>
      <c r="AZY1" s="31"/>
      <c r="AZZ1" s="31"/>
      <c r="BAA1" s="31"/>
      <c r="BAB1" s="31"/>
      <c r="BAC1" s="31"/>
      <c r="BAD1" s="31"/>
      <c r="BAE1" s="31"/>
      <c r="BAF1" s="31"/>
      <c r="BAG1" s="31"/>
      <c r="BAH1" s="31"/>
      <c r="BAI1" s="31"/>
      <c r="BAJ1" s="31"/>
      <c r="BAK1" s="31"/>
      <c r="BAL1" s="31"/>
      <c r="BAM1" s="31"/>
      <c r="BAN1" s="31"/>
      <c r="BAO1" s="31"/>
      <c r="BAP1" s="31"/>
      <c r="BAQ1" s="31"/>
      <c r="BAR1" s="31"/>
      <c r="BAS1" s="31"/>
      <c r="BAT1" s="31"/>
      <c r="BAU1" s="31"/>
      <c r="BAV1" s="31"/>
      <c r="BAW1" s="31"/>
      <c r="BAX1" s="31"/>
      <c r="BAY1" s="31"/>
      <c r="BAZ1" s="31"/>
      <c r="BBA1" s="31"/>
      <c r="BBB1" s="31"/>
      <c r="BBC1" s="31"/>
      <c r="BBD1" s="31"/>
      <c r="BBE1" s="31"/>
      <c r="BBF1" s="31"/>
      <c r="BBG1" s="31"/>
      <c r="BBH1" s="31"/>
      <c r="BBI1" s="31"/>
      <c r="BBJ1" s="31"/>
      <c r="BBK1" s="31"/>
      <c r="BBL1" s="31"/>
      <c r="BBM1" s="31"/>
      <c r="BBN1" s="31"/>
      <c r="BBO1" s="31"/>
      <c r="BBP1" s="31"/>
      <c r="BBQ1" s="31"/>
      <c r="BBR1" s="31"/>
      <c r="BBS1" s="31"/>
      <c r="BBT1" s="31"/>
      <c r="BBU1" s="31"/>
      <c r="BBV1" s="31"/>
      <c r="BBW1" s="31"/>
      <c r="BBX1" s="31"/>
      <c r="BBY1" s="31"/>
      <c r="BBZ1" s="31"/>
      <c r="BCA1" s="31"/>
      <c r="BCB1" s="31"/>
      <c r="BCC1" s="31"/>
      <c r="BCD1" s="31"/>
      <c r="BCE1" s="31"/>
      <c r="BCF1" s="31"/>
      <c r="BCG1" s="31"/>
      <c r="BCH1" s="31"/>
      <c r="BCI1" s="31"/>
      <c r="BCJ1" s="31"/>
      <c r="BCK1" s="31"/>
      <c r="BCL1" s="31"/>
      <c r="BCM1" s="31"/>
      <c r="BCN1" s="31"/>
      <c r="BCO1" s="31"/>
      <c r="BCP1" s="31"/>
      <c r="BCQ1" s="31"/>
      <c r="BCR1" s="31"/>
      <c r="BCS1" s="31"/>
      <c r="BCT1" s="31"/>
      <c r="BCU1" s="31"/>
      <c r="BCV1" s="31"/>
      <c r="BCW1" s="31"/>
      <c r="BCX1" s="31"/>
      <c r="BCY1" s="31"/>
      <c r="BCZ1" s="31"/>
      <c r="BDA1" s="31"/>
      <c r="BDB1" s="31"/>
      <c r="BDC1" s="31"/>
      <c r="BDD1" s="31"/>
      <c r="BDE1" s="31"/>
      <c r="BDF1" s="31"/>
      <c r="BDG1" s="31"/>
      <c r="BDH1" s="31"/>
      <c r="BDI1" s="31"/>
      <c r="BDJ1" s="31"/>
      <c r="BDK1" s="31"/>
      <c r="BDL1" s="31"/>
      <c r="BDM1" s="31"/>
      <c r="BDN1" s="31"/>
      <c r="BDO1" s="31"/>
      <c r="BDP1" s="31"/>
      <c r="BDQ1" s="31"/>
      <c r="BDR1" s="31"/>
      <c r="BDS1" s="31"/>
      <c r="BDT1" s="31"/>
      <c r="BDU1" s="31"/>
      <c r="BDV1" s="31"/>
      <c r="BDW1" s="31"/>
      <c r="BDX1" s="31"/>
      <c r="BDY1" s="31"/>
      <c r="BDZ1" s="31"/>
      <c r="BEA1" s="31"/>
      <c r="BEB1" s="31"/>
      <c r="BEC1" s="31"/>
      <c r="BED1" s="31"/>
      <c r="BEE1" s="31"/>
      <c r="BEF1" s="31"/>
      <c r="BEG1" s="31"/>
      <c r="BEH1" s="31"/>
      <c r="BEI1" s="31"/>
      <c r="BEJ1" s="31"/>
      <c r="BEK1" s="31"/>
      <c r="BEL1" s="31"/>
      <c r="BEM1" s="31"/>
      <c r="BEN1" s="31"/>
      <c r="BEO1" s="31"/>
      <c r="BEP1" s="31"/>
      <c r="BEQ1" s="31"/>
      <c r="BER1" s="31"/>
      <c r="BES1" s="31"/>
      <c r="BET1" s="31"/>
      <c r="BEU1" s="31"/>
      <c r="BEV1" s="31"/>
      <c r="BEW1" s="31"/>
      <c r="BEX1" s="31"/>
      <c r="BEY1" s="31"/>
      <c r="BEZ1" s="31"/>
      <c r="BFA1" s="31"/>
      <c r="BFB1" s="31"/>
      <c r="BFC1" s="31"/>
      <c r="BFD1" s="31"/>
      <c r="BFE1" s="31"/>
      <c r="BFF1" s="31"/>
      <c r="BFG1" s="31"/>
      <c r="BFH1" s="31"/>
      <c r="BFI1" s="31"/>
      <c r="BFJ1" s="31"/>
      <c r="BFK1" s="31"/>
      <c r="BFL1" s="31"/>
      <c r="BFM1" s="31"/>
      <c r="BFN1" s="31"/>
      <c r="BFO1" s="31"/>
      <c r="BFP1" s="31"/>
      <c r="BFQ1" s="31"/>
      <c r="BFR1" s="31"/>
      <c r="BFS1" s="31"/>
      <c r="BFT1" s="31"/>
      <c r="BFU1" s="31"/>
      <c r="BFV1" s="31"/>
      <c r="BFW1" s="31"/>
      <c r="BFX1" s="31"/>
      <c r="BFY1" s="31"/>
      <c r="BFZ1" s="31"/>
      <c r="BGA1" s="31"/>
      <c r="BGB1" s="31"/>
      <c r="BGC1" s="31"/>
      <c r="BGD1" s="31"/>
      <c r="BGE1" s="31"/>
      <c r="BGF1" s="31"/>
      <c r="BGG1" s="31"/>
      <c r="BGH1" s="31"/>
      <c r="BGI1" s="31"/>
      <c r="BGJ1" s="31"/>
      <c r="BGK1" s="31"/>
      <c r="BGL1" s="31"/>
      <c r="BGM1" s="31"/>
      <c r="BGN1" s="31"/>
      <c r="BGO1" s="31"/>
      <c r="BGP1" s="31"/>
      <c r="BGQ1" s="31"/>
      <c r="BGR1" s="31"/>
      <c r="BGS1" s="31"/>
      <c r="BGT1" s="31"/>
      <c r="BGU1" s="31"/>
      <c r="BGV1" s="31"/>
      <c r="BGW1" s="31"/>
      <c r="BGX1" s="31"/>
      <c r="BGY1" s="31"/>
      <c r="BGZ1" s="31"/>
      <c r="BHA1" s="31"/>
      <c r="BHB1" s="31"/>
      <c r="BHC1" s="31"/>
      <c r="BHD1" s="31"/>
      <c r="BHE1" s="31"/>
      <c r="BHF1" s="31"/>
      <c r="BHG1" s="31"/>
      <c r="BHH1" s="31"/>
      <c r="BHI1" s="31"/>
      <c r="BHJ1" s="31"/>
      <c r="BHK1" s="31"/>
      <c r="BHL1" s="31"/>
      <c r="BHM1" s="31"/>
      <c r="BHN1" s="31"/>
      <c r="BHO1" s="31"/>
      <c r="BHP1" s="31"/>
      <c r="BHQ1" s="31"/>
      <c r="BHR1" s="31"/>
      <c r="BHS1" s="31"/>
      <c r="BHT1" s="31"/>
      <c r="BHU1" s="31"/>
      <c r="BHV1" s="31"/>
      <c r="BHW1" s="31"/>
      <c r="BHX1" s="31"/>
      <c r="BHY1" s="31"/>
      <c r="BHZ1" s="31"/>
      <c r="BIA1" s="31"/>
      <c r="BIB1" s="31"/>
      <c r="BIC1" s="31"/>
      <c r="BID1" s="31"/>
      <c r="BIE1" s="31"/>
      <c r="BIF1" s="31"/>
      <c r="BIG1" s="31"/>
      <c r="BIH1" s="31"/>
      <c r="BII1" s="31"/>
      <c r="BIJ1" s="31"/>
      <c r="BIK1" s="31"/>
      <c r="BIL1" s="31"/>
      <c r="BIM1" s="31"/>
      <c r="BIN1" s="31"/>
      <c r="BIO1" s="31"/>
      <c r="BIP1" s="31"/>
      <c r="BIQ1" s="31"/>
      <c r="BIR1" s="31"/>
      <c r="BIS1" s="31"/>
      <c r="BIT1" s="31"/>
      <c r="BIU1" s="31"/>
      <c r="BIV1" s="31"/>
      <c r="BIW1" s="31"/>
      <c r="BIX1" s="31"/>
      <c r="BIY1" s="31"/>
      <c r="BIZ1" s="31"/>
      <c r="BJA1" s="31"/>
      <c r="BJB1" s="31"/>
      <c r="BJC1" s="31"/>
      <c r="BJD1" s="31"/>
      <c r="BJE1" s="31"/>
      <c r="BJF1" s="31"/>
      <c r="BJG1" s="31"/>
      <c r="BJH1" s="31"/>
      <c r="BJI1" s="31"/>
      <c r="BJJ1" s="31"/>
      <c r="BJK1" s="31"/>
      <c r="BJL1" s="31"/>
      <c r="BJM1" s="31"/>
      <c r="BJN1" s="31"/>
      <c r="BJO1" s="31"/>
      <c r="BJP1" s="31"/>
      <c r="BJQ1" s="31"/>
      <c r="BJR1" s="31"/>
      <c r="BJS1" s="31"/>
      <c r="BJT1" s="31"/>
      <c r="BJU1" s="31"/>
      <c r="BJV1" s="31"/>
      <c r="BJW1" s="31"/>
      <c r="BJX1" s="31"/>
      <c r="BJY1" s="31"/>
      <c r="BJZ1" s="31"/>
      <c r="BKA1" s="31"/>
      <c r="BKB1" s="31"/>
      <c r="BKC1" s="31"/>
      <c r="BKD1" s="31"/>
      <c r="BKE1" s="31"/>
      <c r="BKF1" s="31"/>
      <c r="BKG1" s="31"/>
      <c r="BKH1" s="31"/>
      <c r="BKI1" s="31"/>
      <c r="BKJ1" s="31"/>
      <c r="BKK1" s="31"/>
      <c r="BKL1" s="31"/>
      <c r="BKM1" s="31"/>
      <c r="BKN1" s="31"/>
      <c r="BKO1" s="31"/>
      <c r="BKP1" s="31"/>
      <c r="BKQ1" s="31"/>
      <c r="BKR1" s="31"/>
      <c r="BKS1" s="31"/>
      <c r="BKT1" s="31"/>
      <c r="BKU1" s="31"/>
      <c r="BKV1" s="31"/>
      <c r="BKW1" s="31"/>
      <c r="BKX1" s="31"/>
      <c r="BKY1" s="31"/>
      <c r="BKZ1" s="31"/>
      <c r="BLA1" s="31"/>
      <c r="BLB1" s="31"/>
      <c r="BLC1" s="31"/>
      <c r="BLD1" s="31"/>
      <c r="BLE1" s="31"/>
      <c r="BLF1" s="31"/>
      <c r="BLG1" s="31"/>
      <c r="BLH1" s="31"/>
      <c r="BLI1" s="31"/>
      <c r="BLJ1" s="31"/>
      <c r="BLK1" s="31"/>
      <c r="BLL1" s="31"/>
      <c r="BLM1" s="31"/>
      <c r="BLN1" s="31"/>
      <c r="BLO1" s="31"/>
      <c r="BLP1" s="31"/>
      <c r="BLQ1" s="31"/>
      <c r="BLR1" s="31"/>
      <c r="BLS1" s="31"/>
      <c r="BLT1" s="31"/>
      <c r="BLU1" s="31"/>
      <c r="BLV1" s="31"/>
      <c r="BLW1" s="31"/>
      <c r="BLX1" s="31"/>
      <c r="BLY1" s="31"/>
      <c r="BLZ1" s="31"/>
      <c r="BMA1" s="31"/>
      <c r="BMB1" s="31"/>
      <c r="BMC1" s="31"/>
      <c r="BMD1" s="31"/>
      <c r="BME1" s="31"/>
      <c r="BMF1" s="31"/>
      <c r="BMG1" s="31"/>
      <c r="BMH1" s="31"/>
      <c r="BMI1" s="31"/>
      <c r="BMJ1" s="31"/>
      <c r="BMK1" s="31"/>
      <c r="BML1" s="31"/>
      <c r="BMM1" s="31"/>
      <c r="BMN1" s="31"/>
      <c r="BMO1" s="31"/>
      <c r="BMP1" s="31"/>
      <c r="BMQ1" s="31"/>
      <c r="BMR1" s="31"/>
      <c r="BMS1" s="31"/>
      <c r="BMT1" s="31"/>
      <c r="BMU1" s="31"/>
      <c r="BMV1" s="31"/>
      <c r="BMW1" s="31"/>
      <c r="BMX1" s="31"/>
      <c r="BMY1" s="31"/>
      <c r="BMZ1" s="31"/>
      <c r="BNA1" s="31"/>
      <c r="BNB1" s="31"/>
      <c r="BNC1" s="31"/>
      <c r="BND1" s="31"/>
      <c r="BNE1" s="31"/>
      <c r="BNF1" s="31"/>
      <c r="BNG1" s="31"/>
      <c r="BNH1" s="31"/>
      <c r="BNI1" s="31"/>
      <c r="BNJ1" s="31"/>
      <c r="BNK1" s="31"/>
      <c r="BNL1" s="31"/>
      <c r="BNM1" s="31"/>
      <c r="BNN1" s="31"/>
      <c r="BNO1" s="31"/>
      <c r="BNP1" s="31"/>
      <c r="BNQ1" s="31"/>
      <c r="BNR1" s="31"/>
      <c r="BNS1" s="31"/>
      <c r="BNT1" s="31"/>
      <c r="BNU1" s="31"/>
      <c r="BNV1" s="31"/>
      <c r="BNW1" s="31"/>
      <c r="BNX1" s="31"/>
      <c r="BNY1" s="31"/>
      <c r="BNZ1" s="31"/>
      <c r="BOA1" s="31"/>
      <c r="BOB1" s="31"/>
      <c r="BOC1" s="31"/>
      <c r="BOD1" s="31"/>
      <c r="BOE1" s="31"/>
      <c r="BOF1" s="31"/>
      <c r="BOG1" s="31"/>
      <c r="BOH1" s="31"/>
      <c r="BOI1" s="31"/>
      <c r="BOJ1" s="31"/>
      <c r="BOK1" s="31"/>
      <c r="BOL1" s="31"/>
      <c r="BOM1" s="31"/>
      <c r="BON1" s="31"/>
      <c r="BOO1" s="31"/>
      <c r="BOP1" s="31"/>
      <c r="BOQ1" s="31"/>
      <c r="BOR1" s="31"/>
      <c r="BOS1" s="31"/>
      <c r="BOT1" s="31"/>
      <c r="BOU1" s="31"/>
      <c r="BOV1" s="31"/>
      <c r="BOW1" s="31"/>
      <c r="BOX1" s="31"/>
      <c r="BOY1" s="31"/>
      <c r="BOZ1" s="31"/>
      <c r="BPA1" s="31"/>
      <c r="BPB1" s="31"/>
      <c r="BPC1" s="31"/>
      <c r="BPD1" s="31"/>
      <c r="BPE1" s="31"/>
      <c r="BPF1" s="31"/>
      <c r="BPG1" s="31"/>
      <c r="BPH1" s="31"/>
      <c r="BPI1" s="31"/>
      <c r="BPJ1" s="31"/>
      <c r="BPK1" s="31"/>
      <c r="BPL1" s="31"/>
      <c r="BPM1" s="31"/>
      <c r="BPN1" s="31"/>
      <c r="BPO1" s="31"/>
      <c r="BPP1" s="31"/>
      <c r="BPQ1" s="31"/>
      <c r="BPR1" s="31"/>
      <c r="BPS1" s="31"/>
      <c r="BPT1" s="31"/>
      <c r="BPU1" s="31"/>
      <c r="BPV1" s="31"/>
      <c r="BPW1" s="31"/>
      <c r="BPX1" s="31"/>
      <c r="BPY1" s="31"/>
      <c r="BPZ1" s="31"/>
      <c r="BQA1" s="31"/>
      <c r="BQB1" s="31"/>
      <c r="BQC1" s="31"/>
      <c r="BQD1" s="31"/>
      <c r="BQE1" s="31"/>
      <c r="BQF1" s="31"/>
      <c r="BQG1" s="31"/>
      <c r="BQH1" s="31"/>
      <c r="BQI1" s="31"/>
      <c r="BQJ1" s="31"/>
      <c r="BQK1" s="31"/>
      <c r="BQL1" s="31"/>
      <c r="BQM1" s="31"/>
      <c r="BQN1" s="31"/>
      <c r="BQO1" s="31"/>
      <c r="BQP1" s="31"/>
      <c r="BQQ1" s="31"/>
      <c r="BQR1" s="31"/>
      <c r="BQS1" s="31"/>
      <c r="BQT1" s="31"/>
      <c r="BQU1" s="31"/>
      <c r="BQV1" s="31"/>
      <c r="BQW1" s="31"/>
      <c r="BQX1" s="31"/>
      <c r="BQY1" s="31"/>
      <c r="BQZ1" s="31"/>
      <c r="BRA1" s="31"/>
      <c r="BRB1" s="31"/>
      <c r="BRC1" s="31"/>
      <c r="BRD1" s="31"/>
      <c r="BRE1" s="31"/>
      <c r="BRF1" s="31"/>
      <c r="BRG1" s="31"/>
      <c r="BRH1" s="31"/>
      <c r="BRI1" s="31"/>
      <c r="BRJ1" s="31"/>
      <c r="BRK1" s="31"/>
      <c r="BRL1" s="31"/>
      <c r="BRM1" s="31"/>
      <c r="BRN1" s="31"/>
      <c r="BRO1" s="31"/>
      <c r="BRP1" s="31"/>
      <c r="BRQ1" s="31"/>
      <c r="BRR1" s="31"/>
      <c r="BRS1" s="31"/>
      <c r="BRT1" s="31"/>
      <c r="BRU1" s="31"/>
      <c r="BRV1" s="31"/>
      <c r="BRW1" s="31"/>
      <c r="BRX1" s="31"/>
      <c r="BRY1" s="31"/>
      <c r="BRZ1" s="31"/>
      <c r="BSA1" s="31"/>
      <c r="BSB1" s="31"/>
      <c r="BSC1" s="31"/>
      <c r="BSD1" s="31"/>
      <c r="BSE1" s="31"/>
      <c r="BSF1" s="31"/>
      <c r="BSG1" s="31"/>
      <c r="BSH1" s="31"/>
      <c r="BSI1" s="31"/>
      <c r="BSJ1" s="31"/>
      <c r="BSK1" s="31"/>
      <c r="BSL1" s="31"/>
      <c r="BSM1" s="31"/>
      <c r="BSN1" s="31"/>
      <c r="BSO1" s="31"/>
      <c r="BSP1" s="31"/>
      <c r="BSQ1" s="31"/>
      <c r="BSR1" s="31"/>
      <c r="BSS1" s="31"/>
      <c r="BST1" s="31"/>
      <c r="BSU1" s="31"/>
      <c r="BSV1" s="31"/>
      <c r="BSW1" s="31"/>
      <c r="BSX1" s="31"/>
      <c r="BSY1" s="31"/>
      <c r="BSZ1" s="31"/>
      <c r="BTA1" s="31"/>
      <c r="BTB1" s="31"/>
      <c r="BTC1" s="31"/>
      <c r="BTD1" s="31"/>
      <c r="BTE1" s="31"/>
      <c r="BTF1" s="31"/>
      <c r="BTG1" s="31"/>
      <c r="BTH1" s="31"/>
      <c r="BTI1" s="31"/>
      <c r="BTJ1" s="31"/>
      <c r="BTK1" s="31"/>
      <c r="BTL1" s="31"/>
      <c r="BTM1" s="31"/>
      <c r="BTN1" s="31"/>
      <c r="BTO1" s="31"/>
      <c r="BTP1" s="31"/>
      <c r="BTQ1" s="31"/>
      <c r="BTR1" s="31"/>
      <c r="BTS1" s="31"/>
      <c r="BTT1" s="31"/>
      <c r="BTU1" s="31"/>
      <c r="BTV1" s="31"/>
      <c r="BTW1" s="31"/>
      <c r="BTX1" s="31"/>
      <c r="BTY1" s="31"/>
      <c r="BTZ1" s="31"/>
      <c r="BUA1" s="31"/>
      <c r="BUB1" s="31"/>
      <c r="BUC1" s="31"/>
      <c r="BUD1" s="31"/>
      <c r="BUE1" s="31"/>
      <c r="BUF1" s="31"/>
      <c r="BUG1" s="31"/>
      <c r="BUH1" s="31"/>
      <c r="BUI1" s="31"/>
      <c r="BUJ1" s="31"/>
      <c r="BUK1" s="31"/>
      <c r="BUL1" s="31"/>
      <c r="BUM1" s="31"/>
      <c r="BUN1" s="31"/>
      <c r="BUO1" s="31"/>
      <c r="BUP1" s="31"/>
      <c r="BUQ1" s="31"/>
      <c r="BUR1" s="31"/>
      <c r="BUS1" s="31"/>
      <c r="BUT1" s="31"/>
      <c r="BUU1" s="31"/>
      <c r="BUV1" s="31"/>
      <c r="BUW1" s="31"/>
      <c r="BUX1" s="31"/>
      <c r="BUY1" s="31"/>
      <c r="BUZ1" s="31"/>
      <c r="BVA1" s="31"/>
      <c r="BVB1" s="31"/>
      <c r="BVC1" s="31"/>
      <c r="BVD1" s="31"/>
      <c r="BVE1" s="31"/>
      <c r="BVF1" s="31"/>
      <c r="BVG1" s="31"/>
      <c r="BVH1" s="31"/>
      <c r="BVI1" s="31"/>
      <c r="BVJ1" s="31"/>
      <c r="BVK1" s="31"/>
      <c r="BVL1" s="31"/>
      <c r="BVM1" s="31"/>
      <c r="BVN1" s="31"/>
      <c r="BVO1" s="31"/>
      <c r="BVP1" s="31"/>
      <c r="BVQ1" s="31"/>
      <c r="BVR1" s="31"/>
      <c r="BVS1" s="31"/>
      <c r="BVT1" s="31"/>
      <c r="BVU1" s="31"/>
      <c r="BVV1" s="31"/>
      <c r="BVW1" s="31"/>
      <c r="BVX1" s="31"/>
      <c r="BVY1" s="31"/>
      <c r="BVZ1" s="31"/>
      <c r="BWA1" s="31"/>
      <c r="BWB1" s="31"/>
      <c r="BWC1" s="31"/>
      <c r="BWD1" s="31"/>
      <c r="BWE1" s="31"/>
      <c r="BWF1" s="31"/>
      <c r="BWG1" s="31"/>
      <c r="BWH1" s="31"/>
      <c r="BWI1" s="31"/>
      <c r="BWJ1" s="31"/>
      <c r="BWK1" s="31"/>
      <c r="BWL1" s="31"/>
      <c r="BWM1" s="31"/>
      <c r="BWN1" s="31"/>
      <c r="BWO1" s="31"/>
      <c r="BWP1" s="31"/>
      <c r="BWQ1" s="31"/>
      <c r="BWR1" s="31"/>
      <c r="BWS1" s="31"/>
      <c r="BWT1" s="31"/>
      <c r="BWU1" s="31"/>
      <c r="BWV1" s="31"/>
      <c r="BWW1" s="31"/>
      <c r="BWX1" s="31"/>
      <c r="BWY1" s="31"/>
      <c r="BWZ1" s="31"/>
      <c r="BXA1" s="31"/>
      <c r="BXB1" s="31"/>
      <c r="BXC1" s="31"/>
      <c r="BXD1" s="31"/>
      <c r="BXE1" s="31"/>
      <c r="BXF1" s="31"/>
      <c r="BXG1" s="31"/>
      <c r="BXH1" s="31"/>
      <c r="BXI1" s="31"/>
      <c r="BXJ1" s="31"/>
      <c r="BXK1" s="31"/>
      <c r="BXL1" s="31"/>
      <c r="BXM1" s="31"/>
      <c r="BXN1" s="31"/>
      <c r="BXO1" s="31"/>
      <c r="BXP1" s="31"/>
      <c r="BXQ1" s="31"/>
      <c r="BXR1" s="31"/>
      <c r="BXS1" s="31"/>
      <c r="BXT1" s="31"/>
      <c r="BXU1" s="31"/>
      <c r="BXV1" s="31"/>
      <c r="BXW1" s="31"/>
      <c r="BXX1" s="31"/>
      <c r="BXY1" s="31"/>
      <c r="BXZ1" s="31"/>
      <c r="BYA1" s="31"/>
      <c r="BYB1" s="31"/>
      <c r="BYC1" s="31"/>
      <c r="BYD1" s="31"/>
      <c r="BYE1" s="31"/>
      <c r="BYF1" s="31"/>
      <c r="BYG1" s="31"/>
      <c r="BYH1" s="31"/>
      <c r="BYI1" s="31"/>
      <c r="BYJ1" s="31"/>
      <c r="BYK1" s="31"/>
      <c r="BYL1" s="31"/>
      <c r="BYM1" s="31"/>
      <c r="BYN1" s="31"/>
      <c r="BYO1" s="31"/>
      <c r="BYP1" s="31"/>
      <c r="BYQ1" s="31"/>
      <c r="BYR1" s="31"/>
      <c r="BYS1" s="31"/>
      <c r="BYT1" s="31"/>
      <c r="BYU1" s="31"/>
      <c r="BYV1" s="31"/>
      <c r="BYW1" s="31"/>
      <c r="BYX1" s="31"/>
      <c r="BYY1" s="31"/>
      <c r="BYZ1" s="31"/>
      <c r="BZA1" s="31"/>
      <c r="BZB1" s="31"/>
      <c r="BZC1" s="31"/>
      <c r="BZD1" s="31"/>
      <c r="BZE1" s="31"/>
      <c r="BZF1" s="31"/>
      <c r="BZG1" s="31"/>
      <c r="BZH1" s="31"/>
      <c r="BZI1" s="31"/>
      <c r="BZJ1" s="31"/>
      <c r="BZK1" s="31"/>
      <c r="BZL1" s="31"/>
      <c r="BZM1" s="31"/>
      <c r="BZN1" s="31"/>
      <c r="BZO1" s="31"/>
      <c r="BZP1" s="31"/>
      <c r="BZQ1" s="31"/>
      <c r="BZR1" s="31"/>
      <c r="BZS1" s="31"/>
      <c r="BZT1" s="31"/>
      <c r="BZU1" s="31"/>
      <c r="BZV1" s="31"/>
      <c r="BZW1" s="31"/>
      <c r="BZX1" s="31"/>
      <c r="BZY1" s="31"/>
      <c r="BZZ1" s="31"/>
      <c r="CAA1" s="31"/>
      <c r="CAB1" s="31"/>
      <c r="CAC1" s="31"/>
      <c r="CAD1" s="31"/>
      <c r="CAE1" s="31"/>
      <c r="CAF1" s="31"/>
      <c r="CAG1" s="31"/>
      <c r="CAH1" s="31"/>
      <c r="CAI1" s="31"/>
      <c r="CAJ1" s="31"/>
      <c r="CAK1" s="31"/>
      <c r="CAL1" s="31"/>
      <c r="CAM1" s="31"/>
      <c r="CAN1" s="31"/>
      <c r="CAO1" s="31"/>
      <c r="CAP1" s="31"/>
      <c r="CAQ1" s="31"/>
      <c r="CAR1" s="31"/>
      <c r="CAS1" s="31"/>
      <c r="CAT1" s="31"/>
      <c r="CAU1" s="31"/>
      <c r="CAV1" s="31"/>
      <c r="CAW1" s="31"/>
      <c r="CAX1" s="31"/>
      <c r="CAY1" s="31"/>
      <c r="CAZ1" s="31"/>
      <c r="CBA1" s="31"/>
      <c r="CBB1" s="31"/>
      <c r="CBC1" s="31"/>
      <c r="CBD1" s="31"/>
      <c r="CBE1" s="31"/>
      <c r="CBF1" s="31"/>
      <c r="CBG1" s="31"/>
      <c r="CBH1" s="31"/>
      <c r="CBI1" s="31"/>
      <c r="CBJ1" s="31"/>
      <c r="CBK1" s="31"/>
      <c r="CBL1" s="31"/>
      <c r="CBM1" s="31"/>
      <c r="CBN1" s="31"/>
      <c r="CBO1" s="31"/>
      <c r="CBP1" s="31"/>
      <c r="CBQ1" s="31"/>
      <c r="CBR1" s="31"/>
      <c r="CBS1" s="31"/>
      <c r="CBT1" s="31"/>
      <c r="CBU1" s="31"/>
      <c r="CBV1" s="31"/>
      <c r="CBW1" s="31"/>
      <c r="CBX1" s="31"/>
      <c r="CBY1" s="31"/>
      <c r="CBZ1" s="31"/>
      <c r="CCA1" s="31"/>
      <c r="CCB1" s="31"/>
      <c r="CCC1" s="31"/>
      <c r="CCD1" s="31"/>
      <c r="CCE1" s="31"/>
      <c r="CCF1" s="31"/>
      <c r="CCG1" s="31"/>
      <c r="CCH1" s="31"/>
      <c r="CCI1" s="31"/>
      <c r="CCJ1" s="31"/>
      <c r="CCK1" s="31"/>
      <c r="CCL1" s="31"/>
      <c r="CCM1" s="31"/>
      <c r="CCN1" s="31"/>
      <c r="CCO1" s="31"/>
      <c r="CCP1" s="31"/>
      <c r="CCQ1" s="31"/>
      <c r="CCR1" s="31"/>
      <c r="CCS1" s="31"/>
      <c r="CCT1" s="31"/>
      <c r="CCU1" s="31"/>
      <c r="CCV1" s="31"/>
      <c r="CCW1" s="31"/>
      <c r="CCX1" s="31"/>
      <c r="CCY1" s="31"/>
      <c r="CCZ1" s="31"/>
      <c r="CDA1" s="31"/>
      <c r="CDB1" s="31"/>
      <c r="CDC1" s="31"/>
      <c r="CDD1" s="31"/>
      <c r="CDE1" s="31"/>
      <c r="CDF1" s="31"/>
      <c r="CDG1" s="31"/>
      <c r="CDH1" s="31"/>
      <c r="CDI1" s="31"/>
      <c r="CDJ1" s="31"/>
      <c r="CDK1" s="31"/>
      <c r="CDL1" s="31"/>
      <c r="CDM1" s="31"/>
      <c r="CDN1" s="31"/>
      <c r="CDO1" s="31"/>
      <c r="CDP1" s="31"/>
      <c r="CDQ1" s="31"/>
      <c r="CDR1" s="31"/>
      <c r="CDS1" s="31"/>
      <c r="CDT1" s="31"/>
      <c r="CDU1" s="31"/>
      <c r="CDV1" s="31"/>
      <c r="CDW1" s="31"/>
      <c r="CDX1" s="31"/>
      <c r="CDY1" s="31"/>
      <c r="CDZ1" s="31"/>
      <c r="CEA1" s="31"/>
      <c r="CEB1" s="31"/>
      <c r="CEC1" s="31"/>
      <c r="CED1" s="31"/>
      <c r="CEE1" s="31"/>
      <c r="CEF1" s="31"/>
      <c r="CEG1" s="31"/>
      <c r="CEH1" s="31"/>
      <c r="CEI1" s="31"/>
      <c r="CEJ1" s="31"/>
      <c r="CEK1" s="31"/>
      <c r="CEL1" s="31"/>
      <c r="CEM1" s="31"/>
      <c r="CEN1" s="31"/>
      <c r="CEO1" s="31"/>
      <c r="CEP1" s="31"/>
      <c r="CEQ1" s="31"/>
      <c r="CER1" s="31"/>
      <c r="CES1" s="31"/>
      <c r="CET1" s="31"/>
      <c r="CEU1" s="31"/>
      <c r="CEV1" s="31"/>
      <c r="CEW1" s="31"/>
      <c r="CEX1" s="31"/>
      <c r="CEY1" s="31"/>
      <c r="CEZ1" s="31"/>
      <c r="CFA1" s="31"/>
      <c r="CFB1" s="31"/>
      <c r="CFC1" s="31"/>
      <c r="CFD1" s="31"/>
      <c r="CFE1" s="31"/>
      <c r="CFF1" s="31"/>
      <c r="CFG1" s="31"/>
      <c r="CFH1" s="31"/>
      <c r="CFI1" s="31"/>
      <c r="CFJ1" s="31"/>
      <c r="CFK1" s="31"/>
      <c r="CFL1" s="31"/>
      <c r="CFM1" s="31"/>
      <c r="CFN1" s="31"/>
      <c r="CFO1" s="31"/>
      <c r="CFP1" s="31"/>
      <c r="CFQ1" s="31"/>
      <c r="CFR1" s="31"/>
      <c r="CFS1" s="31"/>
      <c r="CFT1" s="31"/>
      <c r="CFU1" s="31"/>
      <c r="CFV1" s="31"/>
      <c r="CFW1" s="31"/>
      <c r="CFX1" s="31"/>
      <c r="CFY1" s="31"/>
      <c r="CFZ1" s="31"/>
      <c r="CGA1" s="31"/>
      <c r="CGB1" s="31"/>
      <c r="CGC1" s="31"/>
      <c r="CGD1" s="31"/>
      <c r="CGE1" s="31"/>
      <c r="CGF1" s="31"/>
      <c r="CGG1" s="31"/>
      <c r="CGH1" s="31"/>
      <c r="CGI1" s="31"/>
      <c r="CGJ1" s="31"/>
      <c r="CGK1" s="31"/>
      <c r="CGL1" s="31"/>
      <c r="CGM1" s="31"/>
      <c r="CGN1" s="31"/>
      <c r="CGO1" s="31"/>
      <c r="CGP1" s="31"/>
      <c r="CGQ1" s="31"/>
      <c r="CGR1" s="31"/>
      <c r="CGS1" s="31"/>
      <c r="CGT1" s="31"/>
      <c r="CGU1" s="31"/>
      <c r="CGV1" s="31"/>
      <c r="CGW1" s="31"/>
      <c r="CGX1" s="31"/>
      <c r="CGY1" s="31"/>
      <c r="CGZ1" s="31"/>
      <c r="CHA1" s="31"/>
      <c r="CHB1" s="31"/>
      <c r="CHC1" s="31"/>
      <c r="CHD1" s="31"/>
      <c r="CHE1" s="31"/>
      <c r="CHF1" s="31"/>
      <c r="CHG1" s="31"/>
      <c r="CHH1" s="31"/>
      <c r="CHI1" s="31"/>
      <c r="CHJ1" s="31"/>
      <c r="CHK1" s="31"/>
      <c r="CHL1" s="31"/>
      <c r="CHM1" s="31"/>
      <c r="CHN1" s="31"/>
      <c r="CHO1" s="31"/>
      <c r="CHP1" s="31"/>
      <c r="CHQ1" s="31"/>
      <c r="CHR1" s="31"/>
      <c r="CHS1" s="31"/>
      <c r="CHT1" s="31"/>
      <c r="CHU1" s="31"/>
      <c r="CHV1" s="31"/>
      <c r="CHW1" s="31"/>
      <c r="CHX1" s="31"/>
      <c r="CHY1" s="31"/>
      <c r="CHZ1" s="31"/>
      <c r="CIA1" s="31"/>
      <c r="CIB1" s="31"/>
      <c r="CIC1" s="31"/>
      <c r="CID1" s="31"/>
      <c r="CIE1" s="31"/>
      <c r="CIF1" s="31"/>
      <c r="CIG1" s="31"/>
      <c r="CIH1" s="31"/>
      <c r="CII1" s="31"/>
      <c r="CIJ1" s="31"/>
      <c r="CIK1" s="31"/>
      <c r="CIL1" s="31"/>
      <c r="CIM1" s="31"/>
      <c r="CIN1" s="31"/>
      <c r="CIO1" s="31"/>
      <c r="CIP1" s="31"/>
      <c r="CIQ1" s="31"/>
      <c r="CIR1" s="31"/>
      <c r="CIS1" s="31"/>
      <c r="CIT1" s="31"/>
      <c r="CIU1" s="31"/>
      <c r="CIV1" s="31"/>
      <c r="CIW1" s="31"/>
      <c r="CIX1" s="31"/>
      <c r="CIY1" s="31"/>
      <c r="CIZ1" s="31"/>
      <c r="CJA1" s="31"/>
      <c r="CJB1" s="31"/>
      <c r="CJC1" s="31"/>
      <c r="CJD1" s="31"/>
      <c r="CJE1" s="31"/>
      <c r="CJF1" s="31"/>
      <c r="CJG1" s="31"/>
      <c r="CJH1" s="31"/>
      <c r="CJI1" s="31"/>
      <c r="CJJ1" s="31"/>
      <c r="CJK1" s="31"/>
      <c r="CJL1" s="31"/>
      <c r="CJM1" s="31"/>
      <c r="CJN1" s="31"/>
      <c r="CJO1" s="31"/>
      <c r="CJP1" s="31"/>
      <c r="CJQ1" s="31"/>
      <c r="CJR1" s="31"/>
      <c r="CJS1" s="31"/>
      <c r="CJT1" s="31"/>
      <c r="CJU1" s="31"/>
      <c r="CJV1" s="31"/>
      <c r="CJW1" s="31"/>
      <c r="CJX1" s="31"/>
      <c r="CJY1" s="31"/>
      <c r="CJZ1" s="31"/>
      <c r="CKA1" s="31"/>
      <c r="CKB1" s="31"/>
      <c r="CKC1" s="31"/>
      <c r="CKD1" s="31"/>
      <c r="CKE1" s="31"/>
      <c r="CKF1" s="31"/>
      <c r="CKG1" s="31"/>
      <c r="CKH1" s="31"/>
      <c r="CKI1" s="31"/>
      <c r="CKJ1" s="31"/>
      <c r="CKK1" s="31"/>
      <c r="CKL1" s="31"/>
      <c r="CKM1" s="31"/>
      <c r="CKN1" s="31"/>
      <c r="CKO1" s="31"/>
      <c r="CKP1" s="31"/>
      <c r="CKQ1" s="31"/>
      <c r="CKR1" s="31"/>
      <c r="CKS1" s="31"/>
      <c r="CKT1" s="31"/>
      <c r="CKU1" s="31"/>
      <c r="CKV1" s="31"/>
      <c r="CKW1" s="31"/>
      <c r="CKX1" s="31"/>
      <c r="CKY1" s="31"/>
      <c r="CKZ1" s="31"/>
      <c r="CLA1" s="31"/>
      <c r="CLB1" s="31"/>
      <c r="CLC1" s="31"/>
      <c r="CLD1" s="31"/>
      <c r="CLE1" s="31"/>
      <c r="CLF1" s="31"/>
      <c r="CLG1" s="31"/>
      <c r="CLH1" s="31"/>
      <c r="CLI1" s="31"/>
      <c r="CLJ1" s="31"/>
      <c r="CLK1" s="31"/>
      <c r="CLL1" s="31"/>
      <c r="CLM1" s="31"/>
      <c r="CLN1" s="31"/>
      <c r="CLO1" s="31"/>
      <c r="CLP1" s="31"/>
      <c r="CLQ1" s="31"/>
      <c r="CLR1" s="31"/>
      <c r="CLS1" s="31"/>
      <c r="CLT1" s="31"/>
      <c r="CLU1" s="31"/>
      <c r="CLV1" s="31"/>
      <c r="CLW1" s="31"/>
      <c r="CLX1" s="31"/>
      <c r="CLY1" s="31"/>
      <c r="CLZ1" s="31"/>
      <c r="CMA1" s="31"/>
      <c r="CMB1" s="31"/>
      <c r="CMC1" s="31"/>
      <c r="CMD1" s="31"/>
      <c r="CME1" s="31"/>
      <c r="CMF1" s="31"/>
      <c r="CMG1" s="31"/>
      <c r="CMH1" s="31"/>
      <c r="CMI1" s="31"/>
      <c r="CMJ1" s="31"/>
      <c r="CMK1" s="31"/>
      <c r="CML1" s="31"/>
      <c r="CMM1" s="31"/>
      <c r="CMN1" s="31"/>
      <c r="CMO1" s="31"/>
      <c r="CMP1" s="31"/>
      <c r="CMQ1" s="31"/>
      <c r="CMR1" s="31"/>
      <c r="CMS1" s="31"/>
      <c r="CMT1" s="31"/>
      <c r="CMU1" s="31"/>
      <c r="CMV1" s="31"/>
      <c r="CMW1" s="31"/>
      <c r="CMX1" s="31"/>
      <c r="CMY1" s="31"/>
      <c r="CMZ1" s="31"/>
      <c r="CNA1" s="31"/>
      <c r="CNB1" s="31"/>
      <c r="CNC1" s="31"/>
      <c r="CND1" s="31"/>
      <c r="CNE1" s="31"/>
      <c r="CNF1" s="31"/>
      <c r="CNG1" s="31"/>
      <c r="CNH1" s="31"/>
      <c r="CNI1" s="31"/>
      <c r="CNJ1" s="31"/>
      <c r="CNK1" s="31"/>
      <c r="CNL1" s="31"/>
      <c r="CNM1" s="31"/>
      <c r="CNN1" s="31"/>
      <c r="CNO1" s="31"/>
      <c r="CNP1" s="31"/>
      <c r="CNQ1" s="31"/>
      <c r="CNR1" s="31"/>
      <c r="CNS1" s="31"/>
      <c r="CNT1" s="31"/>
      <c r="CNU1" s="31"/>
      <c r="CNV1" s="31"/>
      <c r="CNW1" s="31"/>
      <c r="CNX1" s="31"/>
      <c r="CNY1" s="31"/>
      <c r="CNZ1" s="31"/>
      <c r="COA1" s="31"/>
      <c r="COB1" s="31"/>
      <c r="COC1" s="31"/>
      <c r="COD1" s="31"/>
      <c r="COE1" s="31"/>
      <c r="COF1" s="31"/>
      <c r="COG1" s="31"/>
      <c r="COH1" s="31"/>
      <c r="COI1" s="31"/>
      <c r="COJ1" s="31"/>
      <c r="COK1" s="31"/>
      <c r="COL1" s="31"/>
      <c r="COM1" s="31"/>
      <c r="CON1" s="31"/>
      <c r="COO1" s="31"/>
      <c r="COP1" s="31"/>
      <c r="COQ1" s="31"/>
      <c r="COR1" s="31"/>
      <c r="COS1" s="31"/>
      <c r="COT1" s="31"/>
      <c r="COU1" s="31"/>
      <c r="COV1" s="31"/>
      <c r="COW1" s="31"/>
      <c r="COX1" s="31"/>
      <c r="COY1" s="31"/>
      <c r="COZ1" s="31"/>
      <c r="CPA1" s="31"/>
      <c r="CPB1" s="31"/>
      <c r="CPC1" s="31"/>
      <c r="CPD1" s="31"/>
      <c r="CPE1" s="31"/>
      <c r="CPF1" s="31"/>
      <c r="CPG1" s="31"/>
      <c r="CPH1" s="31"/>
      <c r="CPI1" s="31"/>
      <c r="CPJ1" s="31"/>
      <c r="CPK1" s="31"/>
      <c r="CPL1" s="31"/>
      <c r="CPM1" s="31"/>
      <c r="CPN1" s="31"/>
      <c r="CPO1" s="31"/>
      <c r="CPP1" s="31"/>
      <c r="CPQ1" s="31"/>
      <c r="CPR1" s="31"/>
      <c r="CPS1" s="31"/>
      <c r="CPT1" s="31"/>
      <c r="CPU1" s="31"/>
      <c r="CPV1" s="31"/>
      <c r="CPW1" s="31"/>
      <c r="CPX1" s="31"/>
      <c r="CPY1" s="31"/>
      <c r="CPZ1" s="31"/>
      <c r="CQA1" s="31"/>
      <c r="CQB1" s="31"/>
      <c r="CQC1" s="31"/>
      <c r="CQD1" s="31"/>
      <c r="CQE1" s="31"/>
      <c r="CQF1" s="31"/>
      <c r="CQG1" s="31"/>
      <c r="CQH1" s="31"/>
      <c r="CQI1" s="31"/>
      <c r="CQJ1" s="31"/>
      <c r="CQK1" s="31"/>
      <c r="CQL1" s="31"/>
      <c r="CQM1" s="31"/>
      <c r="CQN1" s="31"/>
      <c r="CQO1" s="31"/>
      <c r="CQP1" s="31"/>
      <c r="CQQ1" s="31"/>
      <c r="CQR1" s="31"/>
      <c r="CQS1" s="31"/>
      <c r="CQT1" s="31"/>
      <c r="CQU1" s="31"/>
      <c r="CQV1" s="31"/>
      <c r="CQW1" s="31"/>
      <c r="CQX1" s="31"/>
      <c r="CQY1" s="31"/>
      <c r="CQZ1" s="31"/>
      <c r="CRA1" s="31"/>
      <c r="CRB1" s="31"/>
      <c r="CRC1" s="31"/>
      <c r="CRD1" s="31"/>
      <c r="CRE1" s="31"/>
      <c r="CRF1" s="31"/>
      <c r="CRG1" s="31"/>
      <c r="CRH1" s="31"/>
      <c r="CRI1" s="31"/>
      <c r="CRJ1" s="31"/>
      <c r="CRK1" s="31"/>
      <c r="CRL1" s="31"/>
      <c r="CRM1" s="31"/>
      <c r="CRN1" s="31"/>
      <c r="CRO1" s="31"/>
      <c r="CRP1" s="31"/>
      <c r="CRQ1" s="31"/>
      <c r="CRR1" s="31"/>
      <c r="CRS1" s="31"/>
      <c r="CRT1" s="31"/>
      <c r="CRU1" s="31"/>
      <c r="CRV1" s="31"/>
      <c r="CRW1" s="31"/>
      <c r="CRX1" s="31"/>
      <c r="CRY1" s="31"/>
      <c r="CRZ1" s="31"/>
      <c r="CSA1" s="31"/>
      <c r="CSB1" s="31"/>
      <c r="CSC1" s="31"/>
      <c r="CSD1" s="31"/>
      <c r="CSE1" s="31"/>
      <c r="CSF1" s="31"/>
      <c r="CSG1" s="31"/>
      <c r="CSH1" s="31"/>
      <c r="CSI1" s="31"/>
      <c r="CSJ1" s="31"/>
      <c r="CSK1" s="31"/>
      <c r="CSL1" s="31"/>
      <c r="CSM1" s="31"/>
      <c r="CSN1" s="31"/>
      <c r="CSO1" s="31"/>
      <c r="CSP1" s="31"/>
      <c r="CSQ1" s="31"/>
      <c r="CSR1" s="31"/>
      <c r="CSS1" s="31"/>
      <c r="CST1" s="31"/>
      <c r="CSU1" s="31"/>
      <c r="CSV1" s="31"/>
      <c r="CSW1" s="31"/>
      <c r="CSX1" s="31"/>
      <c r="CSY1" s="31"/>
      <c r="CSZ1" s="31"/>
      <c r="CTA1" s="31"/>
      <c r="CTB1" s="31"/>
      <c r="CTC1" s="31"/>
      <c r="CTD1" s="31"/>
      <c r="CTE1" s="31"/>
      <c r="CTF1" s="31"/>
      <c r="CTG1" s="31"/>
      <c r="CTH1" s="31"/>
      <c r="CTI1" s="31"/>
      <c r="CTJ1" s="31"/>
      <c r="CTK1" s="31"/>
      <c r="CTL1" s="31"/>
      <c r="CTM1" s="31"/>
      <c r="CTN1" s="31"/>
      <c r="CTO1" s="31"/>
      <c r="CTP1" s="31"/>
      <c r="CTQ1" s="31"/>
      <c r="CTR1" s="31"/>
      <c r="CTS1" s="31"/>
      <c r="CTT1" s="31"/>
      <c r="CTU1" s="31"/>
      <c r="CTV1" s="31"/>
      <c r="CTW1" s="31"/>
      <c r="CTX1" s="31"/>
      <c r="CTY1" s="31"/>
      <c r="CTZ1" s="31"/>
      <c r="CUA1" s="31"/>
      <c r="CUB1" s="31"/>
      <c r="CUC1" s="31"/>
      <c r="CUD1" s="31"/>
      <c r="CUE1" s="31"/>
      <c r="CUF1" s="31"/>
      <c r="CUG1" s="31"/>
      <c r="CUH1" s="31"/>
      <c r="CUI1" s="31"/>
      <c r="CUJ1" s="31"/>
      <c r="CUK1" s="31"/>
      <c r="CUL1" s="31"/>
      <c r="CUM1" s="31"/>
      <c r="CUN1" s="31"/>
      <c r="CUO1" s="31"/>
      <c r="CUP1" s="31"/>
      <c r="CUQ1" s="31"/>
      <c r="CUR1" s="31"/>
      <c r="CUS1" s="31"/>
      <c r="CUT1" s="31"/>
      <c r="CUU1" s="31"/>
      <c r="CUV1" s="31"/>
      <c r="CUW1" s="31"/>
      <c r="CUX1" s="31"/>
      <c r="CUY1" s="31"/>
      <c r="CUZ1" s="31"/>
      <c r="CVA1" s="31"/>
      <c r="CVB1" s="31"/>
      <c r="CVC1" s="31"/>
      <c r="CVD1" s="31"/>
      <c r="CVE1" s="31"/>
      <c r="CVF1" s="31"/>
      <c r="CVG1" s="31"/>
      <c r="CVH1" s="31"/>
      <c r="CVI1" s="31"/>
      <c r="CVJ1" s="31"/>
      <c r="CVK1" s="31"/>
      <c r="CVL1" s="31"/>
      <c r="CVM1" s="31"/>
      <c r="CVN1" s="31"/>
      <c r="CVO1" s="31"/>
      <c r="CVP1" s="31"/>
      <c r="CVQ1" s="31"/>
      <c r="CVR1" s="31"/>
      <c r="CVS1" s="31"/>
      <c r="CVT1" s="31"/>
      <c r="CVU1" s="31"/>
      <c r="CVV1" s="31"/>
      <c r="CVW1" s="31"/>
      <c r="CVX1" s="31"/>
      <c r="CVY1" s="31"/>
      <c r="CVZ1" s="31"/>
      <c r="CWA1" s="31"/>
      <c r="CWB1" s="31"/>
      <c r="CWC1" s="31"/>
      <c r="CWD1" s="31"/>
      <c r="CWE1" s="31"/>
      <c r="CWF1" s="31"/>
      <c r="CWG1" s="31"/>
      <c r="CWH1" s="31"/>
      <c r="CWI1" s="31"/>
      <c r="CWJ1" s="31"/>
      <c r="CWK1" s="31"/>
      <c r="CWL1" s="31"/>
      <c r="CWM1" s="31"/>
      <c r="CWN1" s="31"/>
      <c r="CWO1" s="31"/>
      <c r="CWP1" s="31"/>
      <c r="CWQ1" s="31"/>
      <c r="CWR1" s="31"/>
      <c r="CWS1" s="31"/>
      <c r="CWT1" s="31"/>
      <c r="CWU1" s="31"/>
      <c r="CWV1" s="31"/>
      <c r="CWW1" s="31"/>
      <c r="CWX1" s="31"/>
      <c r="CWY1" s="31"/>
      <c r="CWZ1" s="31"/>
      <c r="CXA1" s="31"/>
      <c r="CXB1" s="31"/>
      <c r="CXC1" s="31"/>
      <c r="CXD1" s="31"/>
      <c r="CXE1" s="31"/>
      <c r="CXF1" s="31"/>
      <c r="CXG1" s="31"/>
      <c r="CXH1" s="31"/>
      <c r="CXI1" s="31"/>
      <c r="CXJ1" s="31"/>
      <c r="CXK1" s="31"/>
      <c r="CXL1" s="31"/>
      <c r="CXM1" s="31"/>
      <c r="CXN1" s="31"/>
      <c r="CXO1" s="31"/>
      <c r="CXP1" s="31"/>
      <c r="CXQ1" s="31"/>
      <c r="CXR1" s="31"/>
      <c r="CXS1" s="31"/>
      <c r="CXT1" s="31"/>
      <c r="CXU1" s="31"/>
      <c r="CXV1" s="31"/>
      <c r="CXW1" s="31"/>
      <c r="CXX1" s="31"/>
      <c r="CXY1" s="31"/>
      <c r="CXZ1" s="31"/>
      <c r="CYA1" s="31"/>
      <c r="CYB1" s="31"/>
      <c r="CYC1" s="31"/>
      <c r="CYD1" s="31"/>
      <c r="CYE1" s="31"/>
      <c r="CYF1" s="31"/>
      <c r="CYG1" s="31"/>
      <c r="CYH1" s="31"/>
      <c r="CYI1" s="31"/>
      <c r="CYJ1" s="31"/>
      <c r="CYK1" s="31"/>
      <c r="CYL1" s="31"/>
      <c r="CYM1" s="31"/>
      <c r="CYN1" s="31"/>
      <c r="CYO1" s="31"/>
      <c r="CYP1" s="31"/>
      <c r="CYQ1" s="31"/>
      <c r="CYR1" s="31"/>
      <c r="CYS1" s="31"/>
      <c r="CYT1" s="31"/>
      <c r="CYU1" s="31"/>
      <c r="CYV1" s="31"/>
      <c r="CYW1" s="31"/>
      <c r="CYX1" s="31"/>
      <c r="CYY1" s="31"/>
      <c r="CYZ1" s="31"/>
      <c r="CZA1" s="31"/>
      <c r="CZB1" s="31"/>
      <c r="CZC1" s="31"/>
      <c r="CZD1" s="31"/>
      <c r="CZE1" s="31"/>
      <c r="CZF1" s="31"/>
      <c r="CZG1" s="31"/>
      <c r="CZH1" s="31"/>
      <c r="CZI1" s="31"/>
      <c r="CZJ1" s="31"/>
      <c r="CZK1" s="31"/>
      <c r="CZL1" s="31"/>
      <c r="CZM1" s="31"/>
      <c r="CZN1" s="31"/>
      <c r="CZO1" s="31"/>
      <c r="CZP1" s="31"/>
      <c r="CZQ1" s="31"/>
      <c r="CZR1" s="31"/>
      <c r="CZS1" s="31"/>
      <c r="CZT1" s="31"/>
      <c r="CZU1" s="31"/>
      <c r="CZV1" s="31"/>
      <c r="CZW1" s="31"/>
      <c r="CZX1" s="31"/>
      <c r="CZY1" s="31"/>
      <c r="CZZ1" s="31"/>
      <c r="DAA1" s="31"/>
      <c r="DAB1" s="31"/>
      <c r="DAC1" s="31"/>
      <c r="DAD1" s="31"/>
      <c r="DAE1" s="31"/>
      <c r="DAF1" s="31"/>
      <c r="DAG1" s="31"/>
      <c r="DAH1" s="31"/>
      <c r="DAI1" s="31"/>
      <c r="DAJ1" s="31"/>
      <c r="DAK1" s="31"/>
      <c r="DAL1" s="31"/>
      <c r="DAM1" s="31"/>
      <c r="DAN1" s="31"/>
      <c r="DAO1" s="31"/>
      <c r="DAP1" s="31"/>
      <c r="DAQ1" s="31"/>
      <c r="DAR1" s="31"/>
      <c r="DAS1" s="31"/>
      <c r="DAT1" s="31"/>
      <c r="DAU1" s="31"/>
      <c r="DAV1" s="31"/>
      <c r="DAW1" s="31"/>
      <c r="DAX1" s="31"/>
      <c r="DAY1" s="31"/>
      <c r="DAZ1" s="31"/>
      <c r="DBA1" s="31"/>
      <c r="DBB1" s="31"/>
      <c r="DBC1" s="31"/>
      <c r="DBD1" s="31"/>
      <c r="DBE1" s="31"/>
      <c r="DBF1" s="31"/>
      <c r="DBG1" s="31"/>
      <c r="DBH1" s="31"/>
      <c r="DBI1" s="31"/>
      <c r="DBJ1" s="31"/>
      <c r="DBK1" s="31"/>
      <c r="DBL1" s="31"/>
      <c r="DBM1" s="31"/>
      <c r="DBN1" s="31"/>
      <c r="DBO1" s="31"/>
      <c r="DBP1" s="31"/>
      <c r="DBQ1" s="31"/>
      <c r="DBR1" s="31"/>
      <c r="DBS1" s="31"/>
      <c r="DBT1" s="31"/>
      <c r="DBU1" s="31"/>
      <c r="DBV1" s="31"/>
      <c r="DBW1" s="31"/>
      <c r="DBX1" s="31"/>
      <c r="DBY1" s="31"/>
      <c r="DBZ1" s="31"/>
      <c r="DCA1" s="31"/>
      <c r="DCB1" s="31"/>
      <c r="DCC1" s="31"/>
      <c r="DCD1" s="31"/>
      <c r="DCE1" s="31"/>
      <c r="DCF1" s="31"/>
      <c r="DCG1" s="31"/>
      <c r="DCH1" s="31"/>
      <c r="DCI1" s="31"/>
      <c r="DCJ1" s="31"/>
      <c r="DCK1" s="31"/>
      <c r="DCL1" s="31"/>
      <c r="DCM1" s="31"/>
      <c r="DCN1" s="31"/>
      <c r="DCO1" s="31"/>
      <c r="DCP1" s="31"/>
      <c r="DCQ1" s="31"/>
      <c r="DCR1" s="31"/>
      <c r="DCS1" s="31"/>
      <c r="DCT1" s="31"/>
      <c r="DCU1" s="31"/>
      <c r="DCV1" s="31"/>
      <c r="DCW1" s="31"/>
      <c r="DCX1" s="31"/>
      <c r="DCY1" s="31"/>
      <c r="DCZ1" s="31"/>
      <c r="DDA1" s="31"/>
      <c r="DDB1" s="31"/>
      <c r="DDC1" s="31"/>
      <c r="DDD1" s="31"/>
      <c r="DDE1" s="31"/>
      <c r="DDF1" s="31"/>
      <c r="DDG1" s="31"/>
      <c r="DDH1" s="31"/>
      <c r="DDI1" s="31"/>
      <c r="DDJ1" s="31"/>
      <c r="DDK1" s="31"/>
      <c r="DDL1" s="31"/>
      <c r="DDM1" s="31"/>
      <c r="DDN1" s="31"/>
      <c r="DDO1" s="31"/>
      <c r="DDP1" s="31"/>
      <c r="DDQ1" s="31"/>
      <c r="DDR1" s="31"/>
      <c r="DDS1" s="31"/>
      <c r="DDT1" s="31"/>
      <c r="DDU1" s="31"/>
      <c r="DDV1" s="31"/>
      <c r="DDW1" s="31"/>
      <c r="DDX1" s="31"/>
      <c r="DDY1" s="31"/>
      <c r="DDZ1" s="31"/>
      <c r="DEA1" s="31"/>
      <c r="DEB1" s="31"/>
      <c r="DEC1" s="31"/>
      <c r="DED1" s="31"/>
      <c r="DEE1" s="31"/>
      <c r="DEF1" s="31"/>
      <c r="DEG1" s="31"/>
      <c r="DEH1" s="31"/>
      <c r="DEI1" s="31"/>
      <c r="DEJ1" s="31"/>
      <c r="DEK1" s="31"/>
      <c r="DEL1" s="31"/>
      <c r="DEM1" s="31"/>
      <c r="DEN1" s="31"/>
      <c r="DEO1" s="31"/>
      <c r="DEP1" s="31"/>
      <c r="DEQ1" s="31"/>
      <c r="DER1" s="31"/>
      <c r="DES1" s="31"/>
      <c r="DET1" s="31"/>
      <c r="DEU1" s="31"/>
      <c r="DEV1" s="31"/>
      <c r="DEW1" s="31"/>
      <c r="DEX1" s="31"/>
      <c r="DEY1" s="31"/>
      <c r="DEZ1" s="31"/>
      <c r="DFA1" s="31"/>
      <c r="DFB1" s="31"/>
      <c r="DFC1" s="31"/>
      <c r="DFD1" s="31"/>
      <c r="DFE1" s="31"/>
      <c r="DFF1" s="31"/>
      <c r="DFG1" s="31"/>
      <c r="DFH1" s="31"/>
      <c r="DFI1" s="31"/>
      <c r="DFJ1" s="31"/>
      <c r="DFK1" s="31"/>
      <c r="DFL1" s="31"/>
      <c r="DFM1" s="31"/>
      <c r="DFN1" s="31"/>
      <c r="DFO1" s="31"/>
      <c r="DFP1" s="31"/>
      <c r="DFQ1" s="31"/>
      <c r="DFR1" s="31"/>
      <c r="DFS1" s="31"/>
      <c r="DFT1" s="31"/>
      <c r="DFU1" s="31"/>
      <c r="DFV1" s="31"/>
      <c r="DFW1" s="31"/>
      <c r="DFX1" s="31"/>
      <c r="DFY1" s="31"/>
      <c r="DFZ1" s="31"/>
      <c r="DGA1" s="31"/>
      <c r="DGB1" s="31"/>
      <c r="DGC1" s="31"/>
      <c r="DGD1" s="31"/>
      <c r="DGE1" s="31"/>
      <c r="DGF1" s="31"/>
      <c r="DGG1" s="31"/>
      <c r="DGH1" s="31"/>
      <c r="DGI1" s="31"/>
      <c r="DGJ1" s="31"/>
      <c r="DGK1" s="31"/>
      <c r="DGL1" s="31"/>
      <c r="DGM1" s="31"/>
      <c r="DGN1" s="31"/>
      <c r="DGO1" s="31"/>
      <c r="DGP1" s="31"/>
      <c r="DGQ1" s="31"/>
      <c r="DGR1" s="31"/>
      <c r="DGS1" s="31"/>
      <c r="DGT1" s="31"/>
      <c r="DGU1" s="31"/>
      <c r="DGV1" s="31"/>
      <c r="DGW1" s="31"/>
      <c r="DGX1" s="31"/>
      <c r="DGY1" s="31"/>
      <c r="DGZ1" s="31"/>
      <c r="DHA1" s="31"/>
      <c r="DHB1" s="31"/>
      <c r="DHC1" s="31"/>
      <c r="DHD1" s="31"/>
      <c r="DHE1" s="31"/>
      <c r="DHF1" s="31"/>
      <c r="DHG1" s="31"/>
      <c r="DHH1" s="31"/>
      <c r="DHI1" s="31"/>
      <c r="DHJ1" s="31"/>
      <c r="DHK1" s="31"/>
      <c r="DHL1" s="31"/>
      <c r="DHM1" s="31"/>
      <c r="DHN1" s="31"/>
      <c r="DHO1" s="31"/>
      <c r="DHP1" s="31"/>
      <c r="DHQ1" s="31"/>
      <c r="DHR1" s="31"/>
      <c r="DHS1" s="31"/>
      <c r="DHT1" s="31"/>
      <c r="DHU1" s="31"/>
      <c r="DHV1" s="31"/>
      <c r="DHW1" s="31"/>
      <c r="DHX1" s="31"/>
      <c r="DHY1" s="31"/>
      <c r="DHZ1" s="31"/>
      <c r="DIA1" s="31"/>
      <c r="DIB1" s="31"/>
      <c r="DIC1" s="31"/>
      <c r="DID1" s="31"/>
      <c r="DIE1" s="31"/>
      <c r="DIF1" s="31"/>
      <c r="DIG1" s="31"/>
      <c r="DIH1" s="31"/>
      <c r="DII1" s="31"/>
      <c r="DIJ1" s="31"/>
      <c r="DIK1" s="31"/>
      <c r="DIL1" s="31"/>
      <c r="DIM1" s="31"/>
      <c r="DIN1" s="31"/>
      <c r="DIO1" s="31"/>
      <c r="DIP1" s="31"/>
      <c r="DIQ1" s="31"/>
      <c r="DIR1" s="31"/>
      <c r="DIS1" s="31"/>
      <c r="DIT1" s="31"/>
      <c r="DIU1" s="31"/>
      <c r="DIV1" s="31"/>
      <c r="DIW1" s="31"/>
      <c r="DIX1" s="31"/>
      <c r="DIY1" s="31"/>
      <c r="DIZ1" s="31"/>
      <c r="DJA1" s="31"/>
      <c r="DJB1" s="31"/>
      <c r="DJC1" s="31"/>
      <c r="DJD1" s="31"/>
      <c r="DJE1" s="31"/>
      <c r="DJF1" s="31"/>
      <c r="DJG1" s="31"/>
      <c r="DJH1" s="31"/>
      <c r="DJI1" s="31"/>
      <c r="DJJ1" s="31"/>
      <c r="DJK1" s="31"/>
      <c r="DJL1" s="31"/>
      <c r="DJM1" s="31"/>
      <c r="DJN1" s="31"/>
      <c r="DJO1" s="31"/>
      <c r="DJP1" s="31"/>
      <c r="DJQ1" s="31"/>
      <c r="DJR1" s="31"/>
      <c r="DJS1" s="31"/>
      <c r="DJT1" s="31"/>
      <c r="DJU1" s="31"/>
      <c r="DJV1" s="31"/>
      <c r="DJW1" s="31"/>
      <c r="DJX1" s="31"/>
      <c r="DJY1" s="31"/>
      <c r="DJZ1" s="31"/>
      <c r="DKA1" s="31"/>
      <c r="DKB1" s="31"/>
      <c r="DKC1" s="31"/>
      <c r="DKD1" s="31"/>
      <c r="DKE1" s="31"/>
      <c r="DKF1" s="31"/>
      <c r="DKG1" s="31"/>
      <c r="DKH1" s="31"/>
      <c r="DKI1" s="31"/>
      <c r="DKJ1" s="31"/>
      <c r="DKK1" s="31"/>
      <c r="DKL1" s="31"/>
      <c r="DKM1" s="31"/>
      <c r="DKN1" s="31"/>
      <c r="DKO1" s="31"/>
      <c r="DKP1" s="31"/>
      <c r="DKQ1" s="31"/>
      <c r="DKR1" s="31"/>
      <c r="DKS1" s="31"/>
      <c r="DKT1" s="31"/>
      <c r="DKU1" s="31"/>
      <c r="DKV1" s="31"/>
      <c r="DKW1" s="31"/>
      <c r="DKX1" s="31"/>
      <c r="DKY1" s="31"/>
      <c r="DKZ1" s="31"/>
      <c r="DLA1" s="31"/>
      <c r="DLB1" s="31"/>
      <c r="DLC1" s="31"/>
      <c r="DLD1" s="31"/>
      <c r="DLE1" s="31"/>
      <c r="DLF1" s="31"/>
      <c r="DLG1" s="31"/>
      <c r="DLH1" s="31"/>
      <c r="DLI1" s="31"/>
      <c r="DLJ1" s="31"/>
      <c r="DLK1" s="31"/>
      <c r="DLL1" s="31"/>
      <c r="DLM1" s="31"/>
      <c r="DLN1" s="31"/>
      <c r="DLO1" s="31"/>
      <c r="DLP1" s="31"/>
      <c r="DLQ1" s="31"/>
      <c r="DLR1" s="31"/>
      <c r="DLS1" s="31"/>
      <c r="DLT1" s="31"/>
      <c r="DLU1" s="31"/>
      <c r="DLV1" s="31"/>
      <c r="DLW1" s="31"/>
      <c r="DLX1" s="31"/>
      <c r="DLY1" s="31"/>
      <c r="DLZ1" s="31"/>
      <c r="DMA1" s="31"/>
      <c r="DMB1" s="31"/>
      <c r="DMC1" s="31"/>
      <c r="DMD1" s="31"/>
      <c r="DME1" s="31"/>
      <c r="DMF1" s="31"/>
      <c r="DMG1" s="31"/>
      <c r="DMH1" s="31"/>
      <c r="DMI1" s="31"/>
      <c r="DMJ1" s="31"/>
      <c r="DMK1" s="31"/>
      <c r="DML1" s="31"/>
      <c r="DMM1" s="31"/>
      <c r="DMN1" s="31"/>
      <c r="DMO1" s="31"/>
      <c r="DMP1" s="31"/>
      <c r="DMQ1" s="31"/>
      <c r="DMR1" s="31"/>
      <c r="DMS1" s="31"/>
      <c r="DMT1" s="31"/>
      <c r="DMU1" s="31"/>
      <c r="DMV1" s="31"/>
      <c r="DMW1" s="31"/>
      <c r="DMX1" s="31"/>
      <c r="DMY1" s="31"/>
      <c r="DMZ1" s="31"/>
      <c r="DNA1" s="31"/>
      <c r="DNB1" s="31"/>
      <c r="DNC1" s="31"/>
      <c r="DND1" s="31"/>
      <c r="DNE1" s="31"/>
      <c r="DNF1" s="31"/>
      <c r="DNG1" s="31"/>
      <c r="DNH1" s="31"/>
      <c r="DNI1" s="31"/>
      <c r="DNJ1" s="31"/>
      <c r="DNK1" s="31"/>
      <c r="DNL1" s="31"/>
      <c r="DNM1" s="31"/>
      <c r="DNN1" s="31"/>
      <c r="DNO1" s="31"/>
      <c r="DNP1" s="31"/>
      <c r="DNQ1" s="31"/>
      <c r="DNR1" s="31"/>
      <c r="DNS1" s="31"/>
      <c r="DNT1" s="31"/>
      <c r="DNU1" s="31"/>
      <c r="DNV1" s="31"/>
      <c r="DNW1" s="31"/>
      <c r="DNX1" s="31"/>
      <c r="DNY1" s="31"/>
      <c r="DNZ1" s="31"/>
      <c r="DOA1" s="31"/>
      <c r="DOB1" s="31"/>
      <c r="DOC1" s="31"/>
      <c r="DOD1" s="31"/>
      <c r="DOE1" s="31"/>
      <c r="DOF1" s="31"/>
      <c r="DOG1" s="31"/>
      <c r="DOH1" s="31"/>
      <c r="DOI1" s="31"/>
      <c r="DOJ1" s="31"/>
      <c r="DOK1" s="31"/>
      <c r="DOL1" s="31"/>
      <c r="DOM1" s="31"/>
      <c r="DON1" s="31"/>
      <c r="DOO1" s="31"/>
      <c r="DOP1" s="31"/>
      <c r="DOQ1" s="31"/>
      <c r="DOR1" s="31"/>
      <c r="DOS1" s="31"/>
      <c r="DOT1" s="31"/>
      <c r="DOU1" s="31"/>
      <c r="DOV1" s="31"/>
      <c r="DOW1" s="31"/>
      <c r="DOX1" s="31"/>
      <c r="DOY1" s="31"/>
      <c r="DOZ1" s="31"/>
      <c r="DPA1" s="31"/>
      <c r="DPB1" s="31"/>
      <c r="DPC1" s="31"/>
      <c r="DPD1" s="31"/>
      <c r="DPE1" s="31"/>
      <c r="DPF1" s="31"/>
      <c r="DPG1" s="31"/>
      <c r="DPH1" s="31"/>
      <c r="DPI1" s="31"/>
      <c r="DPJ1" s="31"/>
      <c r="DPK1" s="31"/>
      <c r="DPL1" s="31"/>
      <c r="DPM1" s="31"/>
      <c r="DPN1" s="31"/>
      <c r="DPO1" s="31"/>
      <c r="DPP1" s="31"/>
      <c r="DPQ1" s="31"/>
      <c r="DPR1" s="31"/>
      <c r="DPS1" s="31"/>
      <c r="DPT1" s="31"/>
      <c r="DPU1" s="31"/>
      <c r="DPV1" s="31"/>
      <c r="DPW1" s="31"/>
      <c r="DPX1" s="31"/>
      <c r="DPY1" s="31"/>
      <c r="DPZ1" s="31"/>
      <c r="DQA1" s="31"/>
      <c r="DQB1" s="31"/>
      <c r="DQC1" s="31"/>
      <c r="DQD1" s="31"/>
      <c r="DQE1" s="31"/>
      <c r="DQF1" s="31"/>
      <c r="DQG1" s="31"/>
      <c r="DQH1" s="31"/>
      <c r="DQI1" s="31"/>
      <c r="DQJ1" s="31"/>
      <c r="DQK1" s="31"/>
      <c r="DQL1" s="31"/>
      <c r="DQM1" s="31"/>
      <c r="DQN1" s="31"/>
      <c r="DQO1" s="31"/>
      <c r="DQP1" s="31"/>
      <c r="DQQ1" s="31"/>
      <c r="DQR1" s="31"/>
      <c r="DQS1" s="31"/>
      <c r="DQT1" s="31"/>
      <c r="DQU1" s="31"/>
      <c r="DQV1" s="31"/>
      <c r="DQW1" s="31"/>
      <c r="DQX1" s="31"/>
      <c r="DQY1" s="31"/>
      <c r="DQZ1" s="31"/>
      <c r="DRA1" s="31"/>
      <c r="DRB1" s="31"/>
      <c r="DRC1" s="31"/>
      <c r="DRD1" s="31"/>
      <c r="DRE1" s="31"/>
      <c r="DRF1" s="31"/>
      <c r="DRG1" s="31"/>
      <c r="DRH1" s="31"/>
      <c r="DRI1" s="31"/>
      <c r="DRJ1" s="31"/>
      <c r="DRK1" s="31"/>
      <c r="DRL1" s="31"/>
      <c r="DRM1" s="31"/>
      <c r="DRN1" s="31"/>
      <c r="DRO1" s="31"/>
      <c r="DRP1" s="31"/>
      <c r="DRQ1" s="31"/>
      <c r="DRR1" s="31"/>
      <c r="DRS1" s="31"/>
      <c r="DRT1" s="31"/>
      <c r="DRU1" s="31"/>
      <c r="DRV1" s="31"/>
      <c r="DRW1" s="31"/>
      <c r="DRX1" s="31"/>
      <c r="DRY1" s="31"/>
      <c r="DRZ1" s="31"/>
      <c r="DSA1" s="31"/>
      <c r="DSB1" s="31"/>
      <c r="DSC1" s="31"/>
      <c r="DSD1" s="31"/>
      <c r="DSE1" s="31"/>
      <c r="DSF1" s="31"/>
      <c r="DSG1" s="31"/>
      <c r="DSH1" s="31"/>
      <c r="DSI1" s="31"/>
      <c r="DSJ1" s="31"/>
      <c r="DSK1" s="31"/>
      <c r="DSL1" s="31"/>
      <c r="DSM1" s="31"/>
      <c r="DSN1" s="31"/>
      <c r="DSO1" s="31"/>
      <c r="DSP1" s="31"/>
      <c r="DSQ1" s="31"/>
      <c r="DSR1" s="31"/>
      <c r="DSS1" s="31"/>
      <c r="DST1" s="31"/>
      <c r="DSU1" s="31"/>
      <c r="DSV1" s="31"/>
      <c r="DSW1" s="31"/>
      <c r="DSX1" s="31"/>
      <c r="DSY1" s="31"/>
      <c r="DSZ1" s="31"/>
      <c r="DTA1" s="31"/>
      <c r="DTB1" s="31"/>
      <c r="DTC1" s="31"/>
      <c r="DTD1" s="31"/>
      <c r="DTE1" s="31"/>
      <c r="DTF1" s="31"/>
      <c r="DTG1" s="31"/>
      <c r="DTH1" s="31"/>
      <c r="DTI1" s="31"/>
      <c r="DTJ1" s="31"/>
      <c r="DTK1" s="31"/>
      <c r="DTL1" s="31"/>
      <c r="DTM1" s="31"/>
      <c r="DTN1" s="31"/>
      <c r="DTO1" s="31"/>
      <c r="DTP1" s="31"/>
      <c r="DTQ1" s="31"/>
      <c r="DTR1" s="31"/>
      <c r="DTS1" s="31"/>
      <c r="DTT1" s="31"/>
      <c r="DTU1" s="31"/>
      <c r="DTV1" s="31"/>
      <c r="DTW1" s="31"/>
      <c r="DTX1" s="31"/>
      <c r="DTY1" s="31"/>
      <c r="DTZ1" s="31"/>
      <c r="DUA1" s="31"/>
      <c r="DUB1" s="31"/>
      <c r="DUC1" s="31"/>
      <c r="DUD1" s="31"/>
      <c r="DUE1" s="31"/>
      <c r="DUF1" s="31"/>
      <c r="DUG1" s="31"/>
      <c r="DUH1" s="31"/>
      <c r="DUI1" s="31"/>
      <c r="DUJ1" s="31"/>
      <c r="DUK1" s="31"/>
      <c r="DUL1" s="31"/>
      <c r="DUM1" s="31"/>
      <c r="DUN1" s="31"/>
      <c r="DUO1" s="31"/>
      <c r="DUP1" s="31"/>
      <c r="DUQ1" s="31"/>
      <c r="DUR1" s="31"/>
      <c r="DUS1" s="31"/>
      <c r="DUT1" s="31"/>
      <c r="DUU1" s="31"/>
      <c r="DUV1" s="31"/>
      <c r="DUW1" s="31"/>
      <c r="DUX1" s="31"/>
      <c r="DUY1" s="31"/>
      <c r="DUZ1" s="31"/>
      <c r="DVA1" s="31"/>
      <c r="DVB1" s="31"/>
      <c r="DVC1" s="31"/>
      <c r="DVD1" s="31"/>
      <c r="DVE1" s="31"/>
      <c r="DVF1" s="31"/>
      <c r="DVG1" s="31"/>
      <c r="DVH1" s="31"/>
      <c r="DVI1" s="31"/>
      <c r="DVJ1" s="31"/>
      <c r="DVK1" s="31"/>
      <c r="DVL1" s="31"/>
      <c r="DVM1" s="31"/>
      <c r="DVN1" s="31"/>
      <c r="DVO1" s="31"/>
      <c r="DVP1" s="31"/>
      <c r="DVQ1" s="31"/>
      <c r="DVR1" s="31"/>
      <c r="DVS1" s="31"/>
      <c r="DVT1" s="31"/>
      <c r="DVU1" s="31"/>
      <c r="DVV1" s="31"/>
      <c r="DVW1" s="31"/>
      <c r="DVX1" s="31"/>
      <c r="DVY1" s="31"/>
      <c r="DVZ1" s="31"/>
      <c r="DWA1" s="31"/>
      <c r="DWB1" s="31"/>
      <c r="DWC1" s="31"/>
      <c r="DWD1" s="31"/>
      <c r="DWE1" s="31"/>
      <c r="DWF1" s="31"/>
      <c r="DWG1" s="31"/>
      <c r="DWH1" s="31"/>
      <c r="DWI1" s="31"/>
      <c r="DWJ1" s="31"/>
      <c r="DWK1" s="31"/>
      <c r="DWL1" s="31"/>
      <c r="DWM1" s="31"/>
      <c r="DWN1" s="31"/>
      <c r="DWO1" s="31"/>
      <c r="DWP1" s="31"/>
      <c r="DWQ1" s="31"/>
      <c r="DWR1" s="31"/>
      <c r="DWS1" s="31"/>
      <c r="DWT1" s="31"/>
      <c r="DWU1" s="31"/>
      <c r="DWV1" s="31"/>
      <c r="DWW1" s="31"/>
      <c r="DWX1" s="31"/>
      <c r="DWY1" s="31"/>
      <c r="DWZ1" s="31"/>
      <c r="DXA1" s="31"/>
      <c r="DXB1" s="31"/>
      <c r="DXC1" s="31"/>
      <c r="DXD1" s="31"/>
      <c r="DXE1" s="31"/>
      <c r="DXF1" s="31"/>
      <c r="DXG1" s="31"/>
      <c r="DXH1" s="31"/>
      <c r="DXI1" s="31"/>
      <c r="DXJ1" s="31"/>
      <c r="DXK1" s="31"/>
      <c r="DXL1" s="31"/>
      <c r="DXM1" s="31"/>
      <c r="DXN1" s="31"/>
      <c r="DXO1" s="31"/>
      <c r="DXP1" s="31"/>
      <c r="DXQ1" s="31"/>
      <c r="DXR1" s="31"/>
      <c r="DXS1" s="31"/>
      <c r="DXT1" s="31"/>
      <c r="DXU1" s="31"/>
      <c r="DXV1" s="31"/>
      <c r="DXW1" s="31"/>
      <c r="DXX1" s="31"/>
      <c r="DXY1" s="31"/>
      <c r="DXZ1" s="31"/>
      <c r="DYA1" s="31"/>
      <c r="DYB1" s="31"/>
      <c r="DYC1" s="31"/>
      <c r="DYD1" s="31"/>
      <c r="DYE1" s="31"/>
      <c r="DYF1" s="31"/>
      <c r="DYG1" s="31"/>
      <c r="DYH1" s="31"/>
      <c r="DYI1" s="31"/>
      <c r="DYJ1" s="31"/>
      <c r="DYK1" s="31"/>
      <c r="DYL1" s="31"/>
      <c r="DYM1" s="31"/>
      <c r="DYN1" s="31"/>
      <c r="DYO1" s="31"/>
      <c r="DYP1" s="31"/>
      <c r="DYQ1" s="31"/>
      <c r="DYR1" s="31"/>
      <c r="DYS1" s="31"/>
      <c r="DYT1" s="31"/>
      <c r="DYU1" s="31"/>
      <c r="DYV1" s="31"/>
      <c r="DYW1" s="31"/>
      <c r="DYX1" s="31"/>
      <c r="DYY1" s="31"/>
      <c r="DYZ1" s="31"/>
      <c r="DZA1" s="31"/>
      <c r="DZB1" s="31"/>
      <c r="DZC1" s="31"/>
      <c r="DZD1" s="31"/>
      <c r="DZE1" s="31"/>
      <c r="DZF1" s="31"/>
      <c r="DZG1" s="31"/>
      <c r="DZH1" s="31"/>
      <c r="DZI1" s="31"/>
      <c r="DZJ1" s="31"/>
      <c r="DZK1" s="31"/>
      <c r="DZL1" s="31"/>
      <c r="DZM1" s="31"/>
      <c r="DZN1" s="31"/>
      <c r="DZO1" s="31"/>
      <c r="DZP1" s="31"/>
      <c r="DZQ1" s="31"/>
      <c r="DZR1" s="31"/>
      <c r="DZS1" s="31"/>
      <c r="DZT1" s="31"/>
      <c r="DZU1" s="31"/>
      <c r="DZV1" s="31"/>
      <c r="DZW1" s="31"/>
      <c r="DZX1" s="31"/>
      <c r="DZY1" s="31"/>
      <c r="DZZ1" s="31"/>
      <c r="EAA1" s="31"/>
      <c r="EAB1" s="31"/>
      <c r="EAC1" s="31"/>
      <c r="EAD1" s="31"/>
      <c r="EAE1" s="31"/>
      <c r="EAF1" s="31"/>
      <c r="EAG1" s="31"/>
      <c r="EAH1" s="31"/>
      <c r="EAI1" s="31"/>
      <c r="EAJ1" s="31"/>
      <c r="EAK1" s="31"/>
      <c r="EAL1" s="31"/>
      <c r="EAM1" s="31"/>
      <c r="EAN1" s="31"/>
      <c r="EAO1" s="31"/>
      <c r="EAP1" s="31"/>
      <c r="EAQ1" s="31"/>
      <c r="EAR1" s="31"/>
      <c r="EAS1" s="31"/>
      <c r="EAT1" s="31"/>
      <c r="EAU1" s="31"/>
      <c r="EAV1" s="31"/>
      <c r="EAW1" s="31"/>
      <c r="EAX1" s="31"/>
      <c r="EAY1" s="31"/>
      <c r="EAZ1" s="31"/>
      <c r="EBA1" s="31"/>
      <c r="EBB1" s="31"/>
      <c r="EBC1" s="31"/>
      <c r="EBD1" s="31"/>
      <c r="EBE1" s="31"/>
      <c r="EBF1" s="31"/>
      <c r="EBG1" s="31"/>
      <c r="EBH1" s="31"/>
      <c r="EBI1" s="31"/>
      <c r="EBJ1" s="31"/>
      <c r="EBK1" s="31"/>
      <c r="EBL1" s="31"/>
      <c r="EBM1" s="31"/>
      <c r="EBN1" s="31"/>
      <c r="EBO1" s="31"/>
      <c r="EBP1" s="31"/>
      <c r="EBQ1" s="31"/>
      <c r="EBR1" s="31"/>
      <c r="EBS1" s="31"/>
      <c r="EBT1" s="31"/>
      <c r="EBU1" s="31"/>
      <c r="EBV1" s="31"/>
      <c r="EBW1" s="31"/>
      <c r="EBX1" s="31"/>
      <c r="EBY1" s="31"/>
      <c r="EBZ1" s="31"/>
      <c r="ECA1" s="31"/>
      <c r="ECB1" s="31"/>
      <c r="ECC1" s="31"/>
      <c r="ECD1" s="31"/>
      <c r="ECE1" s="31"/>
      <c r="ECF1" s="31"/>
      <c r="ECG1" s="31"/>
      <c r="ECH1" s="31"/>
      <c r="ECI1" s="31"/>
      <c r="ECJ1" s="31"/>
      <c r="ECK1" s="31"/>
      <c r="ECL1" s="31"/>
      <c r="ECM1" s="31"/>
      <c r="ECN1" s="31"/>
      <c r="ECO1" s="31"/>
      <c r="ECP1" s="31"/>
      <c r="ECQ1" s="31"/>
      <c r="ECR1" s="31"/>
      <c r="ECS1" s="31"/>
      <c r="ECT1" s="31"/>
      <c r="ECU1" s="31"/>
      <c r="ECV1" s="31"/>
      <c r="ECW1" s="31"/>
      <c r="ECX1" s="31"/>
      <c r="ECY1" s="31"/>
      <c r="ECZ1" s="31"/>
      <c r="EDA1" s="31"/>
      <c r="EDB1" s="31"/>
      <c r="EDC1" s="31"/>
      <c r="EDD1" s="31"/>
      <c r="EDE1" s="31"/>
      <c r="EDF1" s="31"/>
      <c r="EDG1" s="31"/>
      <c r="EDH1" s="31"/>
      <c r="EDI1" s="31"/>
      <c r="EDJ1" s="31"/>
      <c r="EDK1" s="31"/>
      <c r="EDL1" s="31"/>
      <c r="EDM1" s="31"/>
      <c r="EDN1" s="31"/>
      <c r="EDO1" s="31"/>
      <c r="EDP1" s="31"/>
      <c r="EDQ1" s="31"/>
      <c r="EDR1" s="31"/>
      <c r="EDS1" s="31"/>
      <c r="EDT1" s="31"/>
      <c r="EDU1" s="31"/>
      <c r="EDV1" s="31"/>
      <c r="EDW1" s="31"/>
      <c r="EDX1" s="31"/>
      <c r="EDY1" s="31"/>
      <c r="EDZ1" s="31"/>
      <c r="EEA1" s="31"/>
      <c r="EEB1" s="31"/>
      <c r="EEC1" s="31"/>
      <c r="EED1" s="31"/>
      <c r="EEE1" s="31"/>
      <c r="EEF1" s="31"/>
      <c r="EEG1" s="31"/>
      <c r="EEH1" s="31"/>
      <c r="EEI1" s="31"/>
      <c r="EEJ1" s="31"/>
      <c r="EEK1" s="31"/>
      <c r="EEL1" s="31"/>
      <c r="EEM1" s="31"/>
      <c r="EEN1" s="31"/>
      <c r="EEO1" s="31"/>
      <c r="EEP1" s="31"/>
      <c r="EEQ1" s="31"/>
      <c r="EER1" s="31"/>
      <c r="EES1" s="31"/>
      <c r="EET1" s="31"/>
      <c r="EEU1" s="31"/>
      <c r="EEV1" s="31"/>
      <c r="EEW1" s="31"/>
      <c r="EEX1" s="31"/>
      <c r="EEY1" s="31"/>
      <c r="EEZ1" s="31"/>
      <c r="EFA1" s="31"/>
      <c r="EFB1" s="31"/>
      <c r="EFC1" s="31"/>
      <c r="EFD1" s="31"/>
      <c r="EFE1" s="31"/>
      <c r="EFF1" s="31"/>
      <c r="EFG1" s="31"/>
      <c r="EFH1" s="31"/>
      <c r="EFI1" s="31"/>
      <c r="EFJ1" s="31"/>
      <c r="EFK1" s="31"/>
      <c r="EFL1" s="31"/>
      <c r="EFM1" s="31"/>
      <c r="EFN1" s="31"/>
      <c r="EFO1" s="31"/>
      <c r="EFP1" s="31"/>
      <c r="EFQ1" s="31"/>
      <c r="EFR1" s="31"/>
      <c r="EFS1" s="31"/>
      <c r="EFT1" s="31"/>
      <c r="EFU1" s="31"/>
      <c r="EFV1" s="31"/>
      <c r="EFW1" s="31"/>
      <c r="EFX1" s="31"/>
      <c r="EFY1" s="31"/>
      <c r="EFZ1" s="31"/>
      <c r="EGA1" s="31"/>
      <c r="EGB1" s="31"/>
      <c r="EGC1" s="31"/>
      <c r="EGD1" s="31"/>
      <c r="EGE1" s="31"/>
      <c r="EGF1" s="31"/>
      <c r="EGG1" s="31"/>
      <c r="EGH1" s="31"/>
      <c r="EGI1" s="31"/>
      <c r="EGJ1" s="31"/>
      <c r="EGK1" s="31"/>
      <c r="EGL1" s="31"/>
      <c r="EGM1" s="31"/>
      <c r="EGN1" s="31"/>
      <c r="EGO1" s="31"/>
      <c r="EGP1" s="31"/>
      <c r="EGQ1" s="31"/>
      <c r="EGR1" s="31"/>
      <c r="EGS1" s="31"/>
      <c r="EGT1" s="31"/>
      <c r="EGU1" s="31"/>
      <c r="EGV1" s="31"/>
      <c r="EGW1" s="31"/>
      <c r="EGX1" s="31"/>
      <c r="EGY1" s="31"/>
      <c r="EGZ1" s="31"/>
      <c r="EHA1" s="31"/>
      <c r="EHB1" s="31"/>
      <c r="EHC1" s="31"/>
      <c r="EHD1" s="31"/>
      <c r="EHE1" s="31"/>
      <c r="EHF1" s="31"/>
      <c r="EHG1" s="31"/>
      <c r="EHH1" s="31"/>
      <c r="EHI1" s="31"/>
      <c r="EHJ1" s="31"/>
      <c r="EHK1" s="31"/>
      <c r="EHL1" s="31"/>
      <c r="EHM1" s="31"/>
      <c r="EHN1" s="31"/>
      <c r="EHO1" s="31"/>
      <c r="EHP1" s="31"/>
      <c r="EHQ1" s="31"/>
      <c r="EHR1" s="31"/>
      <c r="EHS1" s="31"/>
      <c r="EHT1" s="31"/>
      <c r="EHU1" s="31"/>
      <c r="EHV1" s="31"/>
      <c r="EHW1" s="31"/>
      <c r="EHX1" s="31"/>
      <c r="EHY1" s="31"/>
      <c r="EHZ1" s="31"/>
      <c r="EIA1" s="31"/>
      <c r="EIB1" s="31"/>
      <c r="EIC1" s="31"/>
      <c r="EID1" s="31"/>
      <c r="EIE1" s="31"/>
      <c r="EIF1" s="31"/>
      <c r="EIG1" s="31"/>
      <c r="EIH1" s="31"/>
      <c r="EII1" s="31"/>
      <c r="EIJ1" s="31"/>
      <c r="EIK1" s="31"/>
      <c r="EIL1" s="31"/>
      <c r="EIM1" s="31"/>
      <c r="EIN1" s="31"/>
      <c r="EIO1" s="31"/>
      <c r="EIP1" s="31"/>
      <c r="EIQ1" s="31"/>
      <c r="EIR1" s="31"/>
      <c r="EIS1" s="31"/>
      <c r="EIT1" s="31"/>
      <c r="EIU1" s="31"/>
      <c r="EIV1" s="31"/>
      <c r="EIW1" s="31"/>
      <c r="EIX1" s="31"/>
      <c r="EIY1" s="31"/>
      <c r="EIZ1" s="31"/>
      <c r="EJA1" s="31"/>
      <c r="EJB1" s="31"/>
      <c r="EJC1" s="31"/>
      <c r="EJD1" s="31"/>
      <c r="EJE1" s="31"/>
      <c r="EJF1" s="31"/>
      <c r="EJG1" s="31"/>
      <c r="EJH1" s="31"/>
      <c r="EJI1" s="31"/>
      <c r="EJJ1" s="31"/>
      <c r="EJK1" s="31"/>
      <c r="EJL1" s="31"/>
      <c r="EJM1" s="31"/>
      <c r="EJN1" s="31"/>
      <c r="EJO1" s="31"/>
      <c r="EJP1" s="31"/>
      <c r="EJQ1" s="31"/>
      <c r="EJR1" s="31"/>
      <c r="EJS1" s="31"/>
      <c r="EJT1" s="31"/>
      <c r="EJU1" s="31"/>
      <c r="EJV1" s="31"/>
      <c r="EJW1" s="31"/>
      <c r="EJX1" s="31"/>
      <c r="EJY1" s="31"/>
      <c r="EJZ1" s="31"/>
      <c r="EKA1" s="31"/>
      <c r="EKB1" s="31"/>
      <c r="EKC1" s="31"/>
      <c r="EKD1" s="31"/>
      <c r="EKE1" s="31"/>
      <c r="EKF1" s="31"/>
      <c r="EKG1" s="31"/>
      <c r="EKH1" s="31"/>
      <c r="EKI1" s="31"/>
      <c r="EKJ1" s="31"/>
      <c r="EKK1" s="31"/>
      <c r="EKL1" s="31"/>
      <c r="EKM1" s="31"/>
      <c r="EKN1" s="31"/>
      <c r="EKO1" s="31"/>
      <c r="EKP1" s="31"/>
      <c r="EKQ1" s="31"/>
      <c r="EKR1" s="31"/>
      <c r="EKS1" s="31"/>
      <c r="EKT1" s="31"/>
      <c r="EKU1" s="31"/>
      <c r="EKV1" s="31"/>
      <c r="EKW1" s="31"/>
      <c r="EKX1" s="31"/>
      <c r="EKY1" s="31"/>
      <c r="EKZ1" s="31"/>
      <c r="ELA1" s="31"/>
      <c r="ELB1" s="31"/>
      <c r="ELC1" s="31"/>
      <c r="ELD1" s="31"/>
      <c r="ELE1" s="31"/>
      <c r="ELF1" s="31"/>
      <c r="ELG1" s="31"/>
      <c r="ELH1" s="31"/>
      <c r="ELI1" s="31"/>
      <c r="ELJ1" s="31"/>
      <c r="ELK1" s="31"/>
      <c r="ELL1" s="31"/>
      <c r="ELM1" s="31"/>
      <c r="ELN1" s="31"/>
      <c r="ELO1" s="31"/>
      <c r="ELP1" s="31"/>
      <c r="ELQ1" s="31"/>
      <c r="ELR1" s="31"/>
      <c r="ELS1" s="31"/>
      <c r="ELT1" s="31"/>
      <c r="ELU1" s="31"/>
      <c r="ELV1" s="31"/>
      <c r="ELW1" s="31"/>
      <c r="ELX1" s="31"/>
      <c r="ELY1" s="31"/>
      <c r="ELZ1" s="31"/>
      <c r="EMA1" s="31"/>
      <c r="EMB1" s="31"/>
      <c r="EMC1" s="31"/>
      <c r="EMD1" s="31"/>
      <c r="EME1" s="31"/>
      <c r="EMF1" s="31"/>
      <c r="EMG1" s="31"/>
      <c r="EMH1" s="31"/>
      <c r="EMI1" s="31"/>
      <c r="EMJ1" s="31"/>
      <c r="EMK1" s="31"/>
      <c r="EML1" s="31"/>
      <c r="EMM1" s="31"/>
      <c r="EMN1" s="31"/>
      <c r="EMO1" s="31"/>
      <c r="EMP1" s="31"/>
      <c r="EMQ1" s="31"/>
      <c r="EMR1" s="31"/>
      <c r="EMS1" s="31"/>
      <c r="EMT1" s="31"/>
      <c r="EMU1" s="31"/>
      <c r="EMV1" s="31"/>
      <c r="EMW1" s="31"/>
      <c r="EMX1" s="31"/>
      <c r="EMY1" s="31"/>
      <c r="EMZ1" s="31"/>
      <c r="ENA1" s="31"/>
      <c r="ENB1" s="31"/>
      <c r="ENC1" s="31"/>
      <c r="END1" s="31"/>
      <c r="ENE1" s="31"/>
      <c r="ENF1" s="31"/>
      <c r="ENG1" s="31"/>
      <c r="ENH1" s="31"/>
      <c r="ENI1" s="31"/>
      <c r="ENJ1" s="31"/>
      <c r="ENK1" s="31"/>
      <c r="ENL1" s="31"/>
      <c r="ENM1" s="31"/>
      <c r="ENN1" s="31"/>
      <c r="ENO1" s="31"/>
      <c r="ENP1" s="31"/>
      <c r="ENQ1" s="31"/>
      <c r="ENR1" s="31"/>
      <c r="ENS1" s="31"/>
      <c r="ENT1" s="31"/>
      <c r="ENU1" s="31"/>
      <c r="ENV1" s="31"/>
      <c r="ENW1" s="31"/>
      <c r="ENX1" s="31"/>
      <c r="ENY1" s="31"/>
      <c r="ENZ1" s="31"/>
      <c r="EOA1" s="31"/>
      <c r="EOB1" s="31"/>
      <c r="EOC1" s="31"/>
      <c r="EOD1" s="31"/>
      <c r="EOE1" s="31"/>
      <c r="EOF1" s="31"/>
      <c r="EOG1" s="31"/>
      <c r="EOH1" s="31"/>
      <c r="EOI1" s="31"/>
      <c r="EOJ1" s="31"/>
      <c r="EOK1" s="31"/>
      <c r="EOL1" s="31"/>
      <c r="EOM1" s="31"/>
      <c r="EON1" s="31"/>
      <c r="EOO1" s="31"/>
      <c r="EOP1" s="31"/>
      <c r="EOQ1" s="31"/>
      <c r="EOR1" s="31"/>
      <c r="EOS1" s="31"/>
      <c r="EOT1" s="31"/>
      <c r="EOU1" s="31"/>
      <c r="EOV1" s="31"/>
      <c r="EOW1" s="31"/>
      <c r="EOX1" s="31"/>
      <c r="EOY1" s="31"/>
      <c r="EOZ1" s="31"/>
      <c r="EPA1" s="31"/>
      <c r="EPB1" s="31"/>
      <c r="EPC1" s="31"/>
      <c r="EPD1" s="31"/>
      <c r="EPE1" s="31"/>
      <c r="EPF1" s="31"/>
      <c r="EPG1" s="31"/>
      <c r="EPH1" s="31"/>
      <c r="EPI1" s="31"/>
      <c r="EPJ1" s="31"/>
      <c r="EPK1" s="31"/>
      <c r="EPL1" s="31"/>
      <c r="EPM1" s="31"/>
      <c r="EPN1" s="31"/>
      <c r="EPO1" s="31"/>
      <c r="EPP1" s="31"/>
      <c r="EPQ1" s="31"/>
      <c r="EPR1" s="31"/>
      <c r="EPS1" s="31"/>
      <c r="EPT1" s="31"/>
      <c r="EPU1" s="31"/>
      <c r="EPV1" s="31"/>
      <c r="EPW1" s="31"/>
      <c r="EPX1" s="31"/>
      <c r="EPY1" s="31"/>
      <c r="EPZ1" s="31"/>
      <c r="EQA1" s="31"/>
      <c r="EQB1" s="31"/>
      <c r="EQC1" s="31"/>
      <c r="EQD1" s="31"/>
      <c r="EQE1" s="31"/>
      <c r="EQF1" s="31"/>
      <c r="EQG1" s="31"/>
      <c r="EQH1" s="31"/>
      <c r="EQI1" s="31"/>
      <c r="EQJ1" s="31"/>
      <c r="EQK1" s="31"/>
      <c r="EQL1" s="31"/>
      <c r="EQM1" s="31"/>
      <c r="EQN1" s="31"/>
      <c r="EQO1" s="31"/>
      <c r="EQP1" s="31"/>
      <c r="EQQ1" s="31"/>
      <c r="EQR1" s="31"/>
      <c r="EQS1" s="31"/>
      <c r="EQT1" s="31"/>
      <c r="EQU1" s="31"/>
      <c r="EQV1" s="31"/>
      <c r="EQW1" s="31"/>
      <c r="EQX1" s="31"/>
      <c r="EQY1" s="31"/>
      <c r="EQZ1" s="31"/>
      <c r="ERA1" s="31"/>
      <c r="ERB1" s="31"/>
      <c r="ERC1" s="31"/>
      <c r="ERD1" s="31"/>
      <c r="ERE1" s="31"/>
      <c r="ERF1" s="31"/>
      <c r="ERG1" s="31"/>
      <c r="ERH1" s="31"/>
      <c r="ERI1" s="31"/>
      <c r="ERJ1" s="31"/>
      <c r="ERK1" s="31"/>
      <c r="ERL1" s="31"/>
      <c r="ERM1" s="31"/>
      <c r="ERN1" s="31"/>
      <c r="ERO1" s="31"/>
      <c r="ERP1" s="31"/>
      <c r="ERQ1" s="31"/>
      <c r="ERR1" s="31"/>
      <c r="ERS1" s="31"/>
      <c r="ERT1" s="31"/>
      <c r="ERU1" s="31"/>
      <c r="ERV1" s="31"/>
      <c r="ERW1" s="31"/>
      <c r="ERX1" s="31"/>
      <c r="ERY1" s="31"/>
      <c r="ERZ1" s="31"/>
      <c r="ESA1" s="31"/>
      <c r="ESB1" s="31"/>
      <c r="ESC1" s="31"/>
      <c r="ESD1" s="31"/>
      <c r="ESE1" s="31"/>
      <c r="ESF1" s="31"/>
      <c r="ESG1" s="31"/>
      <c r="ESH1" s="31"/>
      <c r="ESI1" s="31"/>
      <c r="ESJ1" s="31"/>
      <c r="ESK1" s="31"/>
      <c r="ESL1" s="31"/>
      <c r="ESM1" s="31"/>
      <c r="ESN1" s="31"/>
      <c r="ESO1" s="31"/>
      <c r="ESP1" s="31"/>
      <c r="ESQ1" s="31"/>
      <c r="ESR1" s="31"/>
      <c r="ESS1" s="31"/>
      <c r="EST1" s="31"/>
      <c r="ESU1" s="31"/>
      <c r="ESV1" s="31"/>
      <c r="ESW1" s="31"/>
      <c r="ESX1" s="31"/>
      <c r="ESY1" s="31"/>
      <c r="ESZ1" s="31"/>
      <c r="ETA1" s="31"/>
      <c r="ETB1" s="31"/>
      <c r="ETC1" s="31"/>
      <c r="ETD1" s="31"/>
      <c r="ETE1" s="31"/>
      <c r="ETF1" s="31"/>
      <c r="ETG1" s="31"/>
      <c r="ETH1" s="31"/>
      <c r="ETI1" s="31"/>
      <c r="ETJ1" s="31"/>
      <c r="ETK1" s="31"/>
      <c r="ETL1" s="31"/>
      <c r="ETM1" s="31"/>
      <c r="ETN1" s="31"/>
      <c r="ETO1" s="31"/>
      <c r="ETP1" s="31"/>
      <c r="ETQ1" s="31"/>
      <c r="ETR1" s="31"/>
      <c r="ETS1" s="31"/>
      <c r="ETT1" s="31"/>
      <c r="ETU1" s="31"/>
      <c r="ETV1" s="31"/>
      <c r="ETW1" s="31"/>
      <c r="ETX1" s="31"/>
      <c r="ETY1" s="31"/>
      <c r="ETZ1" s="31"/>
      <c r="EUA1" s="31"/>
      <c r="EUB1" s="31"/>
      <c r="EUC1" s="31"/>
      <c r="EUD1" s="31"/>
      <c r="EUE1" s="31"/>
      <c r="EUF1" s="31"/>
      <c r="EUG1" s="31"/>
      <c r="EUH1" s="31"/>
      <c r="EUI1" s="31"/>
      <c r="EUJ1" s="31"/>
      <c r="EUK1" s="31"/>
      <c r="EUL1" s="31"/>
      <c r="EUM1" s="31"/>
      <c r="EUN1" s="31"/>
      <c r="EUO1" s="31"/>
      <c r="EUP1" s="31"/>
      <c r="EUQ1" s="31"/>
      <c r="EUR1" s="31"/>
      <c r="EUS1" s="31"/>
      <c r="EUT1" s="31"/>
      <c r="EUU1" s="31"/>
      <c r="EUV1" s="31"/>
      <c r="EUW1" s="31"/>
      <c r="EUX1" s="31"/>
      <c r="EUY1" s="31"/>
      <c r="EUZ1" s="31"/>
      <c r="EVA1" s="31"/>
      <c r="EVB1" s="31"/>
      <c r="EVC1" s="31"/>
      <c r="EVD1" s="31"/>
      <c r="EVE1" s="31"/>
      <c r="EVF1" s="31"/>
      <c r="EVG1" s="31"/>
      <c r="EVH1" s="31"/>
      <c r="EVI1" s="31"/>
      <c r="EVJ1" s="31"/>
      <c r="EVK1" s="31"/>
      <c r="EVL1" s="31"/>
      <c r="EVM1" s="31"/>
      <c r="EVN1" s="31"/>
      <c r="EVO1" s="31"/>
      <c r="EVP1" s="31"/>
      <c r="EVQ1" s="31"/>
      <c r="EVR1" s="31"/>
      <c r="EVS1" s="31"/>
      <c r="EVT1" s="31"/>
      <c r="EVU1" s="31"/>
      <c r="EVV1" s="31"/>
      <c r="EVW1" s="31"/>
      <c r="EVX1" s="31"/>
      <c r="EVY1" s="31"/>
      <c r="EVZ1" s="31"/>
      <c r="EWA1" s="31"/>
      <c r="EWB1" s="31"/>
      <c r="EWC1" s="31"/>
      <c r="EWD1" s="31"/>
      <c r="EWE1" s="31"/>
      <c r="EWF1" s="31"/>
      <c r="EWG1" s="31"/>
      <c r="EWH1" s="31"/>
      <c r="EWI1" s="31"/>
      <c r="EWJ1" s="31"/>
      <c r="EWK1" s="31"/>
      <c r="EWL1" s="31"/>
      <c r="EWM1" s="31"/>
      <c r="EWN1" s="31"/>
      <c r="EWO1" s="31"/>
      <c r="EWP1" s="31"/>
      <c r="EWQ1" s="31"/>
      <c r="EWR1" s="31"/>
      <c r="EWS1" s="31"/>
      <c r="EWT1" s="31"/>
      <c r="EWU1" s="31"/>
      <c r="EWV1" s="31"/>
      <c r="EWW1" s="31"/>
      <c r="EWX1" s="31"/>
      <c r="EWY1" s="31"/>
      <c r="EWZ1" s="31"/>
      <c r="EXA1" s="31"/>
      <c r="EXB1" s="31"/>
      <c r="EXC1" s="31"/>
      <c r="EXD1" s="31"/>
      <c r="EXE1" s="31"/>
      <c r="EXF1" s="31"/>
      <c r="EXG1" s="31"/>
      <c r="EXH1" s="31"/>
      <c r="EXI1" s="31"/>
      <c r="EXJ1" s="31"/>
      <c r="EXK1" s="31"/>
      <c r="EXL1" s="31"/>
      <c r="EXM1" s="31"/>
      <c r="EXN1" s="31"/>
      <c r="EXO1" s="31"/>
      <c r="EXP1" s="31"/>
      <c r="EXQ1" s="31"/>
      <c r="EXR1" s="31"/>
      <c r="EXS1" s="31"/>
      <c r="EXT1" s="31"/>
      <c r="EXU1" s="31"/>
      <c r="EXV1" s="31"/>
      <c r="EXW1" s="31"/>
      <c r="EXX1" s="31"/>
      <c r="EXY1" s="31"/>
      <c r="EXZ1" s="31"/>
      <c r="EYA1" s="31"/>
      <c r="EYB1" s="31"/>
      <c r="EYC1" s="31"/>
      <c r="EYD1" s="31"/>
      <c r="EYE1" s="31"/>
      <c r="EYF1" s="31"/>
      <c r="EYG1" s="31"/>
      <c r="EYH1" s="31"/>
      <c r="EYI1" s="31"/>
      <c r="EYJ1" s="31"/>
      <c r="EYK1" s="31"/>
      <c r="EYL1" s="31"/>
      <c r="EYM1" s="31"/>
      <c r="EYN1" s="31"/>
      <c r="EYO1" s="31"/>
      <c r="EYP1" s="31"/>
      <c r="EYQ1" s="31"/>
      <c r="EYR1" s="31"/>
      <c r="EYS1" s="31"/>
      <c r="EYT1" s="31"/>
      <c r="EYU1" s="31"/>
      <c r="EYV1" s="31"/>
      <c r="EYW1" s="31"/>
      <c r="EYX1" s="31"/>
      <c r="EYY1" s="31"/>
      <c r="EYZ1" s="31"/>
      <c r="EZA1" s="31"/>
      <c r="EZB1" s="31"/>
      <c r="EZC1" s="31"/>
      <c r="EZD1" s="31"/>
      <c r="EZE1" s="31"/>
      <c r="EZF1" s="31"/>
      <c r="EZG1" s="31"/>
      <c r="EZH1" s="31"/>
      <c r="EZI1" s="31"/>
      <c r="EZJ1" s="31"/>
      <c r="EZK1" s="31"/>
      <c r="EZL1" s="31"/>
      <c r="EZM1" s="31"/>
      <c r="EZN1" s="31"/>
      <c r="EZO1" s="31"/>
      <c r="EZP1" s="31"/>
      <c r="EZQ1" s="31"/>
      <c r="EZR1" s="31"/>
      <c r="EZS1" s="31"/>
      <c r="EZT1" s="31"/>
      <c r="EZU1" s="31"/>
      <c r="EZV1" s="31"/>
      <c r="EZW1" s="31"/>
      <c r="EZX1" s="31"/>
      <c r="EZY1" s="31"/>
      <c r="EZZ1" s="31"/>
      <c r="FAA1" s="31"/>
      <c r="FAB1" s="31"/>
      <c r="FAC1" s="31"/>
      <c r="FAD1" s="31"/>
      <c r="FAE1" s="31"/>
      <c r="FAF1" s="31"/>
      <c r="FAG1" s="31"/>
      <c r="FAH1" s="31"/>
      <c r="FAI1" s="31"/>
      <c r="FAJ1" s="31"/>
      <c r="FAK1" s="31"/>
      <c r="FAL1" s="31"/>
      <c r="FAM1" s="31"/>
      <c r="FAN1" s="31"/>
      <c r="FAO1" s="31"/>
      <c r="FAP1" s="31"/>
      <c r="FAQ1" s="31"/>
      <c r="FAR1" s="31"/>
      <c r="FAS1" s="31"/>
      <c r="FAT1" s="31"/>
      <c r="FAU1" s="31"/>
      <c r="FAV1" s="31"/>
      <c r="FAW1" s="31"/>
      <c r="FAX1" s="31"/>
      <c r="FAY1" s="31"/>
      <c r="FAZ1" s="31"/>
      <c r="FBA1" s="31"/>
      <c r="FBB1" s="31"/>
      <c r="FBC1" s="31"/>
      <c r="FBD1" s="31"/>
      <c r="FBE1" s="31"/>
      <c r="FBF1" s="31"/>
      <c r="FBG1" s="31"/>
      <c r="FBH1" s="31"/>
      <c r="FBI1" s="31"/>
      <c r="FBJ1" s="31"/>
      <c r="FBK1" s="31"/>
      <c r="FBL1" s="31"/>
      <c r="FBM1" s="31"/>
      <c r="FBN1" s="31"/>
      <c r="FBO1" s="31"/>
      <c r="FBP1" s="31"/>
      <c r="FBQ1" s="31"/>
      <c r="FBR1" s="31"/>
      <c r="FBS1" s="31"/>
      <c r="FBT1" s="31"/>
      <c r="FBU1" s="31"/>
      <c r="FBV1" s="31"/>
      <c r="FBW1" s="31"/>
      <c r="FBX1" s="31"/>
      <c r="FBY1" s="31"/>
      <c r="FBZ1" s="31"/>
      <c r="FCA1" s="31"/>
      <c r="FCB1" s="31"/>
      <c r="FCC1" s="31"/>
      <c r="FCD1" s="31"/>
      <c r="FCE1" s="31"/>
      <c r="FCF1" s="31"/>
      <c r="FCG1" s="31"/>
      <c r="FCH1" s="31"/>
      <c r="FCI1" s="31"/>
      <c r="FCJ1" s="31"/>
      <c r="FCK1" s="31"/>
      <c r="FCL1" s="31"/>
      <c r="FCM1" s="31"/>
      <c r="FCN1" s="31"/>
      <c r="FCO1" s="31"/>
      <c r="FCP1" s="31"/>
      <c r="FCQ1" s="31"/>
      <c r="FCR1" s="31"/>
      <c r="FCS1" s="31"/>
      <c r="FCT1" s="31"/>
      <c r="FCU1" s="31"/>
      <c r="FCV1" s="31"/>
      <c r="FCW1" s="31"/>
      <c r="FCX1" s="31"/>
      <c r="FCY1" s="31"/>
      <c r="FCZ1" s="31"/>
      <c r="FDA1" s="31"/>
      <c r="FDB1" s="31"/>
      <c r="FDC1" s="31"/>
      <c r="FDD1" s="31"/>
      <c r="FDE1" s="31"/>
      <c r="FDF1" s="31"/>
      <c r="FDG1" s="31"/>
      <c r="FDH1" s="31"/>
      <c r="FDI1" s="31"/>
      <c r="FDJ1" s="31"/>
      <c r="FDK1" s="31"/>
      <c r="FDL1" s="31"/>
      <c r="FDM1" s="31"/>
      <c r="FDN1" s="31"/>
      <c r="FDO1" s="31"/>
      <c r="FDP1" s="31"/>
      <c r="FDQ1" s="31"/>
      <c r="FDR1" s="31"/>
      <c r="FDS1" s="31"/>
      <c r="FDT1" s="31"/>
      <c r="FDU1" s="31"/>
      <c r="FDV1" s="31"/>
      <c r="FDW1" s="31"/>
      <c r="FDX1" s="31"/>
      <c r="FDY1" s="31"/>
      <c r="FDZ1" s="31"/>
      <c r="FEA1" s="31"/>
      <c r="FEB1" s="31"/>
      <c r="FEC1" s="31"/>
      <c r="FED1" s="31"/>
      <c r="FEE1" s="31"/>
      <c r="FEF1" s="31"/>
      <c r="FEG1" s="31"/>
      <c r="FEH1" s="31"/>
      <c r="FEI1" s="31"/>
      <c r="FEJ1" s="31"/>
      <c r="FEK1" s="31"/>
      <c r="FEL1" s="31"/>
      <c r="FEM1" s="31"/>
      <c r="FEN1" s="31"/>
      <c r="FEO1" s="31"/>
      <c r="FEP1" s="31"/>
      <c r="FEQ1" s="31"/>
      <c r="FER1" s="31"/>
      <c r="FES1" s="31"/>
      <c r="FET1" s="31"/>
      <c r="FEU1" s="31"/>
      <c r="FEV1" s="31"/>
      <c r="FEW1" s="31"/>
      <c r="FEX1" s="31"/>
      <c r="FEY1" s="31"/>
      <c r="FEZ1" s="31"/>
      <c r="FFA1" s="31"/>
      <c r="FFB1" s="31"/>
      <c r="FFC1" s="31"/>
      <c r="FFD1" s="31"/>
      <c r="FFE1" s="31"/>
      <c r="FFF1" s="31"/>
      <c r="FFG1" s="31"/>
      <c r="FFH1" s="31"/>
      <c r="FFI1" s="31"/>
      <c r="FFJ1" s="31"/>
      <c r="FFK1" s="31"/>
      <c r="FFL1" s="31"/>
      <c r="FFM1" s="31"/>
      <c r="FFN1" s="31"/>
      <c r="FFO1" s="31"/>
      <c r="FFP1" s="31"/>
      <c r="FFQ1" s="31"/>
      <c r="FFR1" s="31"/>
      <c r="FFS1" s="31"/>
      <c r="FFT1" s="31"/>
      <c r="FFU1" s="31"/>
      <c r="FFV1" s="31"/>
      <c r="FFW1" s="31"/>
      <c r="FFX1" s="31"/>
      <c r="FFY1" s="31"/>
      <c r="FFZ1" s="31"/>
      <c r="FGA1" s="31"/>
      <c r="FGB1" s="31"/>
      <c r="FGC1" s="31"/>
      <c r="FGD1" s="31"/>
      <c r="FGE1" s="31"/>
      <c r="FGF1" s="31"/>
      <c r="FGG1" s="31"/>
      <c r="FGH1" s="31"/>
      <c r="FGI1" s="31"/>
      <c r="FGJ1" s="31"/>
      <c r="FGK1" s="31"/>
      <c r="FGL1" s="31"/>
      <c r="FGM1" s="31"/>
      <c r="FGN1" s="31"/>
      <c r="FGO1" s="31"/>
      <c r="FGP1" s="31"/>
      <c r="FGQ1" s="31"/>
      <c r="FGR1" s="31"/>
      <c r="FGS1" s="31"/>
      <c r="FGT1" s="31"/>
      <c r="FGU1" s="31"/>
      <c r="FGV1" s="31"/>
      <c r="FGW1" s="31"/>
      <c r="FGX1" s="31"/>
      <c r="FGY1" s="31"/>
      <c r="FGZ1" s="31"/>
      <c r="FHA1" s="31"/>
      <c r="FHB1" s="31"/>
      <c r="FHC1" s="31"/>
      <c r="FHD1" s="31"/>
      <c r="FHE1" s="31"/>
      <c r="FHF1" s="31"/>
      <c r="FHG1" s="31"/>
      <c r="FHH1" s="31"/>
      <c r="FHI1" s="31"/>
      <c r="FHJ1" s="31"/>
      <c r="FHK1" s="31"/>
      <c r="FHL1" s="31"/>
      <c r="FHM1" s="31"/>
      <c r="FHN1" s="31"/>
      <c r="FHO1" s="31"/>
      <c r="FHP1" s="31"/>
      <c r="FHQ1" s="31"/>
      <c r="FHR1" s="31"/>
      <c r="FHS1" s="31"/>
      <c r="FHT1" s="31"/>
      <c r="FHU1" s="31"/>
      <c r="FHV1" s="31"/>
      <c r="FHW1" s="31"/>
      <c r="FHX1" s="31"/>
      <c r="FHY1" s="31"/>
      <c r="FHZ1" s="31"/>
      <c r="FIA1" s="31"/>
      <c r="FIB1" s="31"/>
      <c r="FIC1" s="31"/>
      <c r="FID1" s="31"/>
      <c r="FIE1" s="31"/>
      <c r="FIF1" s="31"/>
      <c r="FIG1" s="31"/>
      <c r="FIH1" s="31"/>
      <c r="FII1" s="31"/>
      <c r="FIJ1" s="31"/>
      <c r="FIK1" s="31"/>
      <c r="FIL1" s="31"/>
      <c r="FIM1" s="31"/>
      <c r="FIN1" s="31"/>
      <c r="FIO1" s="31"/>
      <c r="FIP1" s="31"/>
      <c r="FIQ1" s="31"/>
      <c r="FIR1" s="31"/>
      <c r="FIS1" s="31"/>
      <c r="FIT1" s="31"/>
      <c r="FIU1" s="31"/>
      <c r="FIV1" s="31"/>
      <c r="FIW1" s="31"/>
      <c r="FIX1" s="31"/>
      <c r="FIY1" s="31"/>
      <c r="FIZ1" s="31"/>
      <c r="FJA1" s="31"/>
      <c r="FJB1" s="31"/>
      <c r="FJC1" s="31"/>
      <c r="FJD1" s="31"/>
      <c r="FJE1" s="31"/>
      <c r="FJF1" s="31"/>
      <c r="FJG1" s="31"/>
      <c r="FJH1" s="31"/>
      <c r="FJI1" s="31"/>
      <c r="FJJ1" s="31"/>
      <c r="FJK1" s="31"/>
      <c r="FJL1" s="31"/>
      <c r="FJM1" s="31"/>
      <c r="FJN1" s="31"/>
      <c r="FJO1" s="31"/>
      <c r="FJP1" s="31"/>
      <c r="FJQ1" s="31"/>
      <c r="FJR1" s="31"/>
      <c r="FJS1" s="31"/>
      <c r="FJT1" s="31"/>
      <c r="FJU1" s="31"/>
      <c r="FJV1" s="31"/>
      <c r="FJW1" s="31"/>
      <c r="FJX1" s="31"/>
      <c r="FJY1" s="31"/>
      <c r="FJZ1" s="31"/>
      <c r="FKA1" s="31"/>
      <c r="FKB1" s="31"/>
      <c r="FKC1" s="31"/>
      <c r="FKD1" s="31"/>
      <c r="FKE1" s="31"/>
      <c r="FKF1" s="31"/>
      <c r="FKG1" s="31"/>
      <c r="FKH1" s="31"/>
      <c r="FKI1" s="31"/>
      <c r="FKJ1" s="31"/>
      <c r="FKK1" s="31"/>
      <c r="FKL1" s="31"/>
      <c r="FKM1" s="31"/>
      <c r="FKN1" s="31"/>
      <c r="FKO1" s="31"/>
      <c r="FKP1" s="31"/>
      <c r="FKQ1" s="31"/>
      <c r="FKR1" s="31"/>
      <c r="FKS1" s="31"/>
      <c r="FKT1" s="31"/>
      <c r="FKU1" s="31"/>
      <c r="FKV1" s="31"/>
      <c r="FKW1" s="31"/>
      <c r="FKX1" s="31"/>
      <c r="FKY1" s="31"/>
      <c r="FKZ1" s="31"/>
      <c r="FLA1" s="31"/>
      <c r="FLB1" s="31"/>
      <c r="FLC1" s="31"/>
      <c r="FLD1" s="31"/>
      <c r="FLE1" s="31"/>
      <c r="FLF1" s="31"/>
      <c r="FLG1" s="31"/>
      <c r="FLH1" s="31"/>
      <c r="FLI1" s="31"/>
      <c r="FLJ1" s="31"/>
      <c r="FLK1" s="31"/>
      <c r="FLL1" s="31"/>
      <c r="FLM1" s="31"/>
      <c r="FLN1" s="31"/>
      <c r="FLO1" s="31"/>
      <c r="FLP1" s="31"/>
      <c r="FLQ1" s="31"/>
      <c r="FLR1" s="31"/>
      <c r="FLS1" s="31"/>
      <c r="FLT1" s="31"/>
      <c r="FLU1" s="31"/>
      <c r="FLV1" s="31"/>
      <c r="FLW1" s="31"/>
      <c r="FLX1" s="31"/>
      <c r="FLY1" s="31"/>
      <c r="FLZ1" s="31"/>
      <c r="FMA1" s="31"/>
      <c r="FMB1" s="31"/>
      <c r="FMC1" s="31"/>
      <c r="FMD1" s="31"/>
      <c r="FME1" s="31"/>
      <c r="FMF1" s="31"/>
      <c r="FMG1" s="31"/>
      <c r="FMH1" s="31"/>
      <c r="FMI1" s="31"/>
      <c r="FMJ1" s="31"/>
      <c r="FMK1" s="31"/>
      <c r="FML1" s="31"/>
      <c r="FMM1" s="31"/>
      <c r="FMN1" s="31"/>
      <c r="FMO1" s="31"/>
      <c r="FMP1" s="31"/>
      <c r="FMQ1" s="31"/>
      <c r="FMR1" s="31"/>
      <c r="FMS1" s="31"/>
      <c r="FMT1" s="31"/>
      <c r="FMU1" s="31"/>
      <c r="FMV1" s="31"/>
      <c r="FMW1" s="31"/>
      <c r="FMX1" s="31"/>
      <c r="FMY1" s="31"/>
      <c r="FMZ1" s="31"/>
      <c r="FNA1" s="31"/>
      <c r="FNB1" s="31"/>
      <c r="FNC1" s="31"/>
      <c r="FND1" s="31"/>
      <c r="FNE1" s="31"/>
      <c r="FNF1" s="31"/>
      <c r="FNG1" s="31"/>
      <c r="FNH1" s="31"/>
      <c r="FNI1" s="31"/>
      <c r="FNJ1" s="31"/>
      <c r="FNK1" s="31"/>
      <c r="FNL1" s="31"/>
      <c r="FNM1" s="31"/>
      <c r="FNN1" s="31"/>
      <c r="FNO1" s="31"/>
      <c r="FNP1" s="31"/>
      <c r="FNQ1" s="31"/>
      <c r="FNR1" s="31"/>
      <c r="FNS1" s="31"/>
      <c r="FNT1" s="31"/>
      <c r="FNU1" s="31"/>
      <c r="FNV1" s="31"/>
      <c r="FNW1" s="31"/>
      <c r="FNX1" s="31"/>
      <c r="FNY1" s="31"/>
      <c r="FNZ1" s="31"/>
      <c r="FOA1" s="31"/>
      <c r="FOB1" s="31"/>
      <c r="FOC1" s="31"/>
      <c r="FOD1" s="31"/>
      <c r="FOE1" s="31"/>
      <c r="FOF1" s="31"/>
      <c r="FOG1" s="31"/>
      <c r="FOH1" s="31"/>
      <c r="FOI1" s="31"/>
      <c r="FOJ1" s="31"/>
      <c r="FOK1" s="31"/>
      <c r="FOL1" s="31"/>
      <c r="FOM1" s="31"/>
      <c r="FON1" s="31"/>
      <c r="FOO1" s="31"/>
      <c r="FOP1" s="31"/>
      <c r="FOQ1" s="31"/>
      <c r="FOR1" s="31"/>
      <c r="FOS1" s="31"/>
      <c r="FOT1" s="31"/>
      <c r="FOU1" s="31"/>
      <c r="FOV1" s="31"/>
      <c r="FOW1" s="31"/>
      <c r="FOX1" s="31"/>
      <c r="FOY1" s="31"/>
      <c r="FOZ1" s="31"/>
      <c r="FPA1" s="31"/>
      <c r="FPB1" s="31"/>
      <c r="FPC1" s="31"/>
      <c r="FPD1" s="31"/>
      <c r="FPE1" s="31"/>
      <c r="FPF1" s="31"/>
      <c r="FPG1" s="31"/>
      <c r="FPH1" s="31"/>
      <c r="FPI1" s="31"/>
      <c r="FPJ1" s="31"/>
      <c r="FPK1" s="31"/>
      <c r="FPL1" s="31"/>
      <c r="FPM1" s="31"/>
      <c r="FPN1" s="31"/>
      <c r="FPO1" s="31"/>
      <c r="FPP1" s="31"/>
      <c r="FPQ1" s="31"/>
      <c r="FPR1" s="31"/>
      <c r="FPS1" s="31"/>
      <c r="FPT1" s="31"/>
      <c r="FPU1" s="31"/>
      <c r="FPV1" s="31"/>
      <c r="FPW1" s="31"/>
      <c r="FPX1" s="31"/>
      <c r="FPY1" s="31"/>
      <c r="FPZ1" s="31"/>
      <c r="FQA1" s="31"/>
      <c r="FQB1" s="31"/>
      <c r="FQC1" s="31"/>
      <c r="FQD1" s="31"/>
      <c r="FQE1" s="31"/>
      <c r="FQF1" s="31"/>
      <c r="FQG1" s="31"/>
      <c r="FQH1" s="31"/>
      <c r="FQI1" s="31"/>
      <c r="FQJ1" s="31"/>
      <c r="FQK1" s="31"/>
      <c r="FQL1" s="31"/>
      <c r="FQM1" s="31"/>
      <c r="FQN1" s="31"/>
      <c r="FQO1" s="31"/>
      <c r="FQP1" s="31"/>
      <c r="FQQ1" s="31"/>
      <c r="FQR1" s="31"/>
      <c r="FQS1" s="31"/>
      <c r="FQT1" s="31"/>
      <c r="FQU1" s="31"/>
      <c r="FQV1" s="31"/>
      <c r="FQW1" s="31"/>
      <c r="FQX1" s="31"/>
      <c r="FQY1" s="31"/>
      <c r="FQZ1" s="31"/>
      <c r="FRA1" s="31"/>
      <c r="FRB1" s="31"/>
      <c r="FRC1" s="31"/>
      <c r="FRD1" s="31"/>
      <c r="FRE1" s="31"/>
      <c r="FRF1" s="31"/>
      <c r="FRG1" s="31"/>
      <c r="FRH1" s="31"/>
      <c r="FRI1" s="31"/>
      <c r="FRJ1" s="31"/>
      <c r="FRK1" s="31"/>
      <c r="FRL1" s="31"/>
      <c r="FRM1" s="31"/>
      <c r="FRN1" s="31"/>
      <c r="FRO1" s="31"/>
      <c r="FRP1" s="31"/>
      <c r="FRQ1" s="31"/>
      <c r="FRR1" s="31"/>
      <c r="FRS1" s="31"/>
      <c r="FRT1" s="31"/>
      <c r="FRU1" s="31"/>
      <c r="FRV1" s="31"/>
      <c r="FRW1" s="31"/>
      <c r="FRX1" s="31"/>
      <c r="FRY1" s="31"/>
      <c r="FRZ1" s="31"/>
      <c r="FSA1" s="31"/>
      <c r="FSB1" s="31"/>
      <c r="FSC1" s="31"/>
      <c r="FSD1" s="31"/>
      <c r="FSE1" s="31"/>
      <c r="FSF1" s="31"/>
      <c r="FSG1" s="31"/>
      <c r="FSH1" s="31"/>
      <c r="FSI1" s="31"/>
      <c r="FSJ1" s="31"/>
      <c r="FSK1" s="31"/>
      <c r="FSL1" s="31"/>
      <c r="FSM1" s="31"/>
      <c r="FSN1" s="31"/>
      <c r="FSO1" s="31"/>
      <c r="FSP1" s="31"/>
      <c r="FSQ1" s="31"/>
      <c r="FSR1" s="31"/>
      <c r="FSS1" s="31"/>
      <c r="FST1" s="31"/>
      <c r="FSU1" s="31"/>
      <c r="FSV1" s="31"/>
      <c r="FSW1" s="31"/>
      <c r="FSX1" s="31"/>
      <c r="FSY1" s="31"/>
      <c r="FSZ1" s="31"/>
      <c r="FTA1" s="31"/>
      <c r="FTB1" s="31"/>
      <c r="FTC1" s="31"/>
      <c r="FTD1" s="31"/>
      <c r="FTE1" s="31"/>
      <c r="FTF1" s="31"/>
      <c r="FTG1" s="31"/>
      <c r="FTH1" s="31"/>
      <c r="FTI1" s="31"/>
      <c r="FTJ1" s="31"/>
      <c r="FTK1" s="31"/>
      <c r="FTL1" s="31"/>
      <c r="FTM1" s="31"/>
      <c r="FTN1" s="31"/>
      <c r="FTO1" s="31"/>
      <c r="FTP1" s="31"/>
      <c r="FTQ1" s="31"/>
      <c r="FTR1" s="31"/>
      <c r="FTS1" s="31"/>
      <c r="FTT1" s="31"/>
      <c r="FTU1" s="31"/>
      <c r="FTV1" s="31"/>
      <c r="FTW1" s="31"/>
      <c r="FTX1" s="31"/>
      <c r="FTY1" s="31"/>
      <c r="FTZ1" s="31"/>
      <c r="FUA1" s="31"/>
      <c r="FUB1" s="31"/>
      <c r="FUC1" s="31"/>
      <c r="FUD1" s="31"/>
      <c r="FUE1" s="31"/>
      <c r="FUF1" s="31"/>
      <c r="FUG1" s="31"/>
      <c r="FUH1" s="31"/>
      <c r="FUI1" s="31"/>
      <c r="FUJ1" s="31"/>
      <c r="FUK1" s="31"/>
      <c r="FUL1" s="31"/>
      <c r="FUM1" s="31"/>
      <c r="FUN1" s="31"/>
      <c r="FUO1" s="31"/>
      <c r="FUP1" s="31"/>
      <c r="FUQ1" s="31"/>
      <c r="FUR1" s="31"/>
      <c r="FUS1" s="31"/>
      <c r="FUT1" s="31"/>
      <c r="FUU1" s="31"/>
      <c r="FUV1" s="31"/>
      <c r="FUW1" s="31"/>
      <c r="FUX1" s="31"/>
      <c r="FUY1" s="31"/>
      <c r="FUZ1" s="31"/>
      <c r="FVA1" s="31"/>
      <c r="FVB1" s="31"/>
      <c r="FVC1" s="31"/>
      <c r="FVD1" s="31"/>
      <c r="FVE1" s="31"/>
      <c r="FVF1" s="31"/>
      <c r="FVG1" s="31"/>
      <c r="FVH1" s="31"/>
      <c r="FVI1" s="31"/>
      <c r="FVJ1" s="31"/>
      <c r="FVK1" s="31"/>
      <c r="FVL1" s="31"/>
      <c r="FVM1" s="31"/>
      <c r="FVN1" s="31"/>
      <c r="FVO1" s="31"/>
      <c r="FVP1" s="31"/>
      <c r="FVQ1" s="31"/>
      <c r="FVR1" s="31"/>
      <c r="FVS1" s="31"/>
      <c r="FVT1" s="31"/>
      <c r="FVU1" s="31"/>
      <c r="FVV1" s="31"/>
      <c r="FVW1" s="31"/>
      <c r="FVX1" s="31"/>
      <c r="FVY1" s="31"/>
      <c r="FVZ1" s="31"/>
      <c r="FWA1" s="31"/>
      <c r="FWB1" s="31"/>
      <c r="FWC1" s="31"/>
      <c r="FWD1" s="31"/>
      <c r="FWE1" s="31"/>
      <c r="FWF1" s="31"/>
      <c r="FWG1" s="31"/>
      <c r="FWH1" s="31"/>
      <c r="FWI1" s="31"/>
      <c r="FWJ1" s="31"/>
      <c r="FWK1" s="31"/>
      <c r="FWL1" s="31"/>
      <c r="FWM1" s="31"/>
      <c r="FWN1" s="31"/>
      <c r="FWO1" s="31"/>
      <c r="FWP1" s="31"/>
      <c r="FWQ1" s="31"/>
      <c r="FWR1" s="31"/>
      <c r="FWS1" s="31"/>
      <c r="FWT1" s="31"/>
      <c r="FWU1" s="31"/>
      <c r="FWV1" s="31"/>
      <c r="FWW1" s="31"/>
      <c r="FWX1" s="31"/>
      <c r="FWY1" s="31"/>
      <c r="FWZ1" s="31"/>
      <c r="FXA1" s="31"/>
      <c r="FXB1" s="31"/>
      <c r="FXC1" s="31"/>
      <c r="FXD1" s="31"/>
      <c r="FXE1" s="31"/>
      <c r="FXF1" s="31"/>
      <c r="FXG1" s="31"/>
      <c r="FXH1" s="31"/>
      <c r="FXI1" s="31"/>
      <c r="FXJ1" s="31"/>
      <c r="FXK1" s="31"/>
      <c r="FXL1" s="31"/>
      <c r="FXM1" s="31"/>
      <c r="FXN1" s="31"/>
      <c r="FXO1" s="31"/>
      <c r="FXP1" s="31"/>
      <c r="FXQ1" s="31"/>
      <c r="FXR1" s="31"/>
      <c r="FXS1" s="31"/>
      <c r="FXT1" s="31"/>
      <c r="FXU1" s="31"/>
      <c r="FXV1" s="31"/>
      <c r="FXW1" s="31"/>
      <c r="FXX1" s="31"/>
      <c r="FXY1" s="31"/>
      <c r="FXZ1" s="31"/>
      <c r="FYA1" s="31"/>
      <c r="FYB1" s="31"/>
      <c r="FYC1" s="31"/>
      <c r="FYD1" s="31"/>
      <c r="FYE1" s="31"/>
      <c r="FYF1" s="31"/>
      <c r="FYG1" s="31"/>
      <c r="FYH1" s="31"/>
      <c r="FYI1" s="31"/>
      <c r="FYJ1" s="31"/>
      <c r="FYK1" s="31"/>
      <c r="FYL1" s="31"/>
      <c r="FYM1" s="31"/>
      <c r="FYN1" s="31"/>
      <c r="FYO1" s="31"/>
      <c r="FYP1" s="31"/>
      <c r="FYQ1" s="31"/>
      <c r="FYR1" s="31"/>
      <c r="FYS1" s="31"/>
      <c r="FYT1" s="31"/>
      <c r="FYU1" s="31"/>
      <c r="FYV1" s="31"/>
      <c r="FYW1" s="31"/>
      <c r="FYX1" s="31"/>
      <c r="FYY1" s="31"/>
      <c r="FYZ1" s="31"/>
      <c r="FZA1" s="31"/>
      <c r="FZB1" s="31"/>
      <c r="FZC1" s="31"/>
      <c r="FZD1" s="31"/>
      <c r="FZE1" s="31"/>
      <c r="FZF1" s="31"/>
      <c r="FZG1" s="31"/>
      <c r="FZH1" s="31"/>
      <c r="FZI1" s="31"/>
      <c r="FZJ1" s="31"/>
      <c r="FZK1" s="31"/>
      <c r="FZL1" s="31"/>
      <c r="FZM1" s="31"/>
      <c r="FZN1" s="31"/>
      <c r="FZO1" s="31"/>
      <c r="FZP1" s="31"/>
      <c r="FZQ1" s="31"/>
      <c r="FZR1" s="31"/>
      <c r="FZS1" s="31"/>
      <c r="FZT1" s="31"/>
      <c r="FZU1" s="31"/>
      <c r="FZV1" s="31"/>
      <c r="FZW1" s="31"/>
      <c r="FZX1" s="31"/>
      <c r="FZY1" s="31"/>
      <c r="FZZ1" s="31"/>
      <c r="GAA1" s="31"/>
      <c r="GAB1" s="31"/>
      <c r="GAC1" s="31"/>
      <c r="GAD1" s="31"/>
      <c r="GAE1" s="31"/>
      <c r="GAF1" s="31"/>
      <c r="GAG1" s="31"/>
      <c r="GAH1" s="31"/>
      <c r="GAI1" s="31"/>
      <c r="GAJ1" s="31"/>
      <c r="GAK1" s="31"/>
      <c r="GAL1" s="31"/>
      <c r="GAM1" s="31"/>
      <c r="GAN1" s="31"/>
      <c r="GAO1" s="31"/>
      <c r="GAP1" s="31"/>
      <c r="GAQ1" s="31"/>
      <c r="GAR1" s="31"/>
      <c r="GAS1" s="31"/>
      <c r="GAT1" s="31"/>
      <c r="GAU1" s="31"/>
      <c r="GAV1" s="31"/>
      <c r="GAW1" s="31"/>
      <c r="GAX1" s="31"/>
      <c r="GAY1" s="31"/>
      <c r="GAZ1" s="31"/>
      <c r="GBA1" s="31"/>
      <c r="GBB1" s="31"/>
      <c r="GBC1" s="31"/>
      <c r="GBD1" s="31"/>
      <c r="GBE1" s="31"/>
      <c r="GBF1" s="31"/>
      <c r="GBG1" s="31"/>
      <c r="GBH1" s="31"/>
      <c r="GBI1" s="31"/>
      <c r="GBJ1" s="31"/>
      <c r="GBK1" s="31"/>
      <c r="GBL1" s="31"/>
      <c r="GBM1" s="31"/>
      <c r="GBN1" s="31"/>
      <c r="GBO1" s="31"/>
      <c r="GBP1" s="31"/>
      <c r="GBQ1" s="31"/>
      <c r="GBR1" s="31"/>
      <c r="GBS1" s="31"/>
      <c r="GBT1" s="31"/>
      <c r="GBU1" s="31"/>
      <c r="GBV1" s="31"/>
      <c r="GBW1" s="31"/>
      <c r="GBX1" s="31"/>
      <c r="GBY1" s="31"/>
      <c r="GBZ1" s="31"/>
      <c r="GCA1" s="31"/>
      <c r="GCB1" s="31"/>
      <c r="GCC1" s="31"/>
      <c r="GCD1" s="31"/>
      <c r="GCE1" s="31"/>
      <c r="GCF1" s="31"/>
      <c r="GCG1" s="31"/>
      <c r="GCH1" s="31"/>
      <c r="GCI1" s="31"/>
      <c r="GCJ1" s="31"/>
      <c r="GCK1" s="31"/>
      <c r="GCL1" s="31"/>
      <c r="GCM1" s="31"/>
      <c r="GCN1" s="31"/>
      <c r="GCO1" s="31"/>
      <c r="GCP1" s="31"/>
      <c r="GCQ1" s="31"/>
      <c r="GCR1" s="31"/>
      <c r="GCS1" s="31"/>
      <c r="GCT1" s="31"/>
      <c r="GCU1" s="31"/>
      <c r="GCV1" s="31"/>
      <c r="GCW1" s="31"/>
      <c r="GCX1" s="31"/>
      <c r="GCY1" s="31"/>
      <c r="GCZ1" s="31"/>
      <c r="GDA1" s="31"/>
      <c r="GDB1" s="31"/>
      <c r="GDC1" s="31"/>
      <c r="GDD1" s="31"/>
      <c r="GDE1" s="31"/>
      <c r="GDF1" s="31"/>
      <c r="GDG1" s="31"/>
      <c r="GDH1" s="31"/>
      <c r="GDI1" s="31"/>
      <c r="GDJ1" s="31"/>
      <c r="GDK1" s="31"/>
      <c r="GDL1" s="31"/>
      <c r="GDM1" s="31"/>
      <c r="GDN1" s="31"/>
      <c r="GDO1" s="31"/>
      <c r="GDP1" s="31"/>
      <c r="GDQ1" s="31"/>
      <c r="GDR1" s="31"/>
      <c r="GDS1" s="31"/>
      <c r="GDT1" s="31"/>
      <c r="GDU1" s="31"/>
      <c r="GDV1" s="31"/>
      <c r="GDW1" s="31"/>
      <c r="GDX1" s="31"/>
      <c r="GDY1" s="31"/>
      <c r="GDZ1" s="31"/>
      <c r="GEA1" s="31"/>
      <c r="GEB1" s="31"/>
      <c r="GEC1" s="31"/>
      <c r="GED1" s="31"/>
      <c r="GEE1" s="31"/>
      <c r="GEF1" s="31"/>
      <c r="GEG1" s="31"/>
      <c r="GEH1" s="31"/>
      <c r="GEI1" s="31"/>
      <c r="GEJ1" s="31"/>
      <c r="GEK1" s="31"/>
      <c r="GEL1" s="31"/>
      <c r="GEM1" s="31"/>
      <c r="GEN1" s="31"/>
      <c r="GEO1" s="31"/>
      <c r="GEP1" s="31"/>
      <c r="GEQ1" s="31"/>
      <c r="GER1" s="31"/>
      <c r="GES1" s="31"/>
      <c r="GET1" s="31"/>
      <c r="GEU1" s="31"/>
      <c r="GEV1" s="31"/>
      <c r="GEW1" s="31"/>
      <c r="GEX1" s="31"/>
      <c r="GEY1" s="31"/>
      <c r="GEZ1" s="31"/>
      <c r="GFA1" s="31"/>
      <c r="GFB1" s="31"/>
      <c r="GFC1" s="31"/>
      <c r="GFD1" s="31"/>
      <c r="GFE1" s="31"/>
      <c r="GFF1" s="31"/>
      <c r="GFG1" s="31"/>
      <c r="GFH1" s="31"/>
      <c r="GFI1" s="31"/>
      <c r="GFJ1" s="31"/>
      <c r="GFK1" s="31"/>
      <c r="GFL1" s="31"/>
      <c r="GFM1" s="31"/>
      <c r="GFN1" s="31"/>
      <c r="GFO1" s="31"/>
      <c r="GFP1" s="31"/>
      <c r="GFQ1" s="31"/>
      <c r="GFR1" s="31"/>
      <c r="GFS1" s="31"/>
      <c r="GFT1" s="31"/>
      <c r="GFU1" s="31"/>
      <c r="GFV1" s="31"/>
      <c r="GFW1" s="31"/>
      <c r="GFX1" s="31"/>
      <c r="GFY1" s="31"/>
      <c r="GFZ1" s="31"/>
      <c r="GGA1" s="31"/>
      <c r="GGB1" s="31"/>
      <c r="GGC1" s="31"/>
      <c r="GGD1" s="31"/>
      <c r="GGE1" s="31"/>
      <c r="GGF1" s="31"/>
      <c r="GGG1" s="31"/>
      <c r="GGH1" s="31"/>
      <c r="GGI1" s="31"/>
      <c r="GGJ1" s="31"/>
      <c r="GGK1" s="31"/>
      <c r="GGL1" s="31"/>
      <c r="GGM1" s="31"/>
      <c r="GGN1" s="31"/>
      <c r="GGO1" s="31"/>
      <c r="GGP1" s="31"/>
      <c r="GGQ1" s="31"/>
      <c r="GGR1" s="31"/>
      <c r="GGS1" s="31"/>
      <c r="GGT1" s="31"/>
      <c r="GGU1" s="31"/>
      <c r="GGV1" s="31"/>
      <c r="GGW1" s="31"/>
      <c r="GGX1" s="31"/>
      <c r="GGY1" s="31"/>
      <c r="GGZ1" s="31"/>
      <c r="GHA1" s="31"/>
      <c r="GHB1" s="31"/>
      <c r="GHC1" s="31"/>
      <c r="GHD1" s="31"/>
      <c r="GHE1" s="31"/>
      <c r="GHF1" s="31"/>
      <c r="GHG1" s="31"/>
      <c r="GHH1" s="31"/>
      <c r="GHI1" s="31"/>
      <c r="GHJ1" s="31"/>
      <c r="GHK1" s="31"/>
      <c r="GHL1" s="31"/>
      <c r="GHM1" s="31"/>
      <c r="GHN1" s="31"/>
      <c r="GHO1" s="31"/>
      <c r="GHP1" s="31"/>
      <c r="GHQ1" s="31"/>
      <c r="GHR1" s="31"/>
      <c r="GHS1" s="31"/>
      <c r="GHT1" s="31"/>
      <c r="GHU1" s="31"/>
      <c r="GHV1" s="31"/>
      <c r="GHW1" s="31"/>
      <c r="GHX1" s="31"/>
      <c r="GHY1" s="31"/>
      <c r="GHZ1" s="31"/>
      <c r="GIA1" s="31"/>
      <c r="GIB1" s="31"/>
      <c r="GIC1" s="31"/>
      <c r="GID1" s="31"/>
      <c r="GIE1" s="31"/>
      <c r="GIF1" s="31"/>
      <c r="GIG1" s="31"/>
      <c r="GIH1" s="31"/>
      <c r="GII1" s="31"/>
      <c r="GIJ1" s="31"/>
      <c r="GIK1" s="31"/>
      <c r="GIL1" s="31"/>
      <c r="GIM1" s="31"/>
      <c r="GIN1" s="31"/>
      <c r="GIO1" s="31"/>
      <c r="GIP1" s="31"/>
      <c r="GIQ1" s="31"/>
      <c r="GIR1" s="31"/>
      <c r="GIS1" s="31"/>
      <c r="GIT1" s="31"/>
      <c r="GIU1" s="31"/>
      <c r="GIV1" s="31"/>
      <c r="GIW1" s="31"/>
      <c r="GIX1" s="31"/>
      <c r="GIY1" s="31"/>
      <c r="GIZ1" s="31"/>
      <c r="GJA1" s="31"/>
      <c r="GJB1" s="31"/>
      <c r="GJC1" s="31"/>
      <c r="GJD1" s="31"/>
      <c r="GJE1" s="31"/>
      <c r="GJF1" s="31"/>
      <c r="GJG1" s="31"/>
      <c r="GJH1" s="31"/>
      <c r="GJI1" s="31"/>
      <c r="GJJ1" s="31"/>
      <c r="GJK1" s="31"/>
      <c r="GJL1" s="31"/>
      <c r="GJM1" s="31"/>
      <c r="GJN1" s="31"/>
      <c r="GJO1" s="31"/>
      <c r="GJP1" s="31"/>
      <c r="GJQ1" s="31"/>
      <c r="GJR1" s="31"/>
      <c r="GJS1" s="31"/>
      <c r="GJT1" s="31"/>
      <c r="GJU1" s="31"/>
      <c r="GJV1" s="31"/>
      <c r="GJW1" s="31"/>
      <c r="GJX1" s="31"/>
      <c r="GJY1" s="31"/>
      <c r="GJZ1" s="31"/>
      <c r="GKA1" s="31"/>
      <c r="GKB1" s="31"/>
      <c r="GKC1" s="31"/>
      <c r="GKD1" s="31"/>
      <c r="GKE1" s="31"/>
      <c r="GKF1" s="31"/>
      <c r="GKG1" s="31"/>
      <c r="GKH1" s="31"/>
      <c r="GKI1" s="31"/>
      <c r="GKJ1" s="31"/>
      <c r="GKK1" s="31"/>
      <c r="GKL1" s="31"/>
      <c r="GKM1" s="31"/>
      <c r="GKN1" s="31"/>
      <c r="GKO1" s="31"/>
      <c r="GKP1" s="31"/>
      <c r="GKQ1" s="31"/>
      <c r="GKR1" s="31"/>
      <c r="GKS1" s="31"/>
      <c r="GKT1" s="31"/>
      <c r="GKU1" s="31"/>
      <c r="GKV1" s="31"/>
      <c r="GKW1" s="31"/>
      <c r="GKX1" s="31"/>
      <c r="GKY1" s="31"/>
      <c r="GKZ1" s="31"/>
      <c r="GLA1" s="31"/>
      <c r="GLB1" s="31"/>
      <c r="GLC1" s="31"/>
      <c r="GLD1" s="31"/>
      <c r="GLE1" s="31"/>
      <c r="GLF1" s="31"/>
      <c r="GLG1" s="31"/>
      <c r="GLH1" s="31"/>
      <c r="GLI1" s="31"/>
      <c r="GLJ1" s="31"/>
      <c r="GLK1" s="31"/>
      <c r="GLL1" s="31"/>
      <c r="GLM1" s="31"/>
      <c r="GLN1" s="31"/>
      <c r="GLO1" s="31"/>
      <c r="GLP1" s="31"/>
      <c r="GLQ1" s="31"/>
      <c r="GLR1" s="31"/>
      <c r="GLS1" s="31"/>
      <c r="GLT1" s="31"/>
      <c r="GLU1" s="31"/>
      <c r="GLV1" s="31"/>
      <c r="GLW1" s="31"/>
      <c r="GLX1" s="31"/>
      <c r="GLY1" s="31"/>
      <c r="GLZ1" s="31"/>
      <c r="GMA1" s="31"/>
      <c r="GMB1" s="31"/>
      <c r="GMC1" s="31"/>
      <c r="GMD1" s="31"/>
      <c r="GME1" s="31"/>
      <c r="GMF1" s="31"/>
      <c r="GMG1" s="31"/>
      <c r="GMH1" s="31"/>
      <c r="GMI1" s="31"/>
      <c r="GMJ1" s="31"/>
      <c r="GMK1" s="31"/>
      <c r="GML1" s="31"/>
      <c r="GMM1" s="31"/>
      <c r="GMN1" s="31"/>
      <c r="GMO1" s="31"/>
      <c r="GMP1" s="31"/>
      <c r="GMQ1" s="31"/>
      <c r="GMR1" s="31"/>
      <c r="GMS1" s="31"/>
      <c r="GMT1" s="31"/>
      <c r="GMU1" s="31"/>
      <c r="GMV1" s="31"/>
      <c r="GMW1" s="31"/>
      <c r="GMX1" s="31"/>
      <c r="GMY1" s="31"/>
      <c r="GMZ1" s="31"/>
      <c r="GNA1" s="31"/>
      <c r="GNB1" s="31"/>
      <c r="GNC1" s="31"/>
      <c r="GND1" s="31"/>
      <c r="GNE1" s="31"/>
      <c r="GNF1" s="31"/>
      <c r="GNG1" s="31"/>
      <c r="GNH1" s="31"/>
      <c r="GNI1" s="31"/>
      <c r="GNJ1" s="31"/>
      <c r="GNK1" s="31"/>
      <c r="GNL1" s="31"/>
      <c r="GNM1" s="31"/>
      <c r="GNN1" s="31"/>
      <c r="GNO1" s="31"/>
      <c r="GNP1" s="31"/>
      <c r="GNQ1" s="31"/>
      <c r="GNR1" s="31"/>
      <c r="GNS1" s="31"/>
      <c r="GNT1" s="31"/>
      <c r="GNU1" s="31"/>
      <c r="GNV1" s="31"/>
      <c r="GNW1" s="31"/>
      <c r="GNX1" s="31"/>
      <c r="GNY1" s="31"/>
      <c r="GNZ1" s="31"/>
      <c r="GOA1" s="31"/>
      <c r="GOB1" s="31"/>
      <c r="GOC1" s="31"/>
      <c r="GOD1" s="31"/>
      <c r="GOE1" s="31"/>
      <c r="GOF1" s="31"/>
      <c r="GOG1" s="31"/>
      <c r="GOH1" s="31"/>
      <c r="GOI1" s="31"/>
      <c r="GOJ1" s="31"/>
      <c r="GOK1" s="31"/>
      <c r="GOL1" s="31"/>
      <c r="GOM1" s="31"/>
      <c r="GON1" s="31"/>
      <c r="GOO1" s="31"/>
      <c r="GOP1" s="31"/>
      <c r="GOQ1" s="31"/>
      <c r="GOR1" s="31"/>
      <c r="GOS1" s="31"/>
      <c r="GOT1" s="31"/>
      <c r="GOU1" s="31"/>
      <c r="GOV1" s="31"/>
      <c r="GOW1" s="31"/>
      <c r="GOX1" s="31"/>
      <c r="GOY1" s="31"/>
      <c r="GOZ1" s="31"/>
      <c r="GPA1" s="31"/>
      <c r="GPB1" s="31"/>
      <c r="GPC1" s="31"/>
      <c r="GPD1" s="31"/>
      <c r="GPE1" s="31"/>
      <c r="GPF1" s="31"/>
      <c r="GPG1" s="31"/>
      <c r="GPH1" s="31"/>
      <c r="GPI1" s="31"/>
      <c r="GPJ1" s="31"/>
      <c r="GPK1" s="31"/>
      <c r="GPL1" s="31"/>
      <c r="GPM1" s="31"/>
      <c r="GPN1" s="31"/>
      <c r="GPO1" s="31"/>
      <c r="GPP1" s="31"/>
      <c r="GPQ1" s="31"/>
      <c r="GPR1" s="31"/>
      <c r="GPS1" s="31"/>
      <c r="GPT1" s="31"/>
      <c r="GPU1" s="31"/>
      <c r="GPV1" s="31"/>
      <c r="GPW1" s="31"/>
      <c r="GPX1" s="31"/>
      <c r="GPY1" s="31"/>
      <c r="GPZ1" s="31"/>
      <c r="GQA1" s="31"/>
      <c r="GQB1" s="31"/>
      <c r="GQC1" s="31"/>
      <c r="GQD1" s="31"/>
      <c r="GQE1" s="31"/>
      <c r="GQF1" s="31"/>
      <c r="GQG1" s="31"/>
      <c r="GQH1" s="31"/>
      <c r="GQI1" s="31"/>
      <c r="GQJ1" s="31"/>
      <c r="GQK1" s="31"/>
      <c r="GQL1" s="31"/>
      <c r="GQM1" s="31"/>
      <c r="GQN1" s="31"/>
      <c r="GQO1" s="31"/>
      <c r="GQP1" s="31"/>
      <c r="GQQ1" s="31"/>
      <c r="GQR1" s="31"/>
      <c r="GQS1" s="31"/>
      <c r="GQT1" s="31"/>
      <c r="GQU1" s="31"/>
      <c r="GQV1" s="31"/>
      <c r="GQW1" s="31"/>
      <c r="GQX1" s="31"/>
      <c r="GQY1" s="31"/>
      <c r="GQZ1" s="31"/>
      <c r="GRA1" s="31"/>
      <c r="GRB1" s="31"/>
      <c r="GRC1" s="31"/>
      <c r="GRD1" s="31"/>
      <c r="GRE1" s="31"/>
      <c r="GRF1" s="31"/>
      <c r="GRG1" s="31"/>
      <c r="GRH1" s="31"/>
      <c r="GRI1" s="31"/>
      <c r="GRJ1" s="31"/>
      <c r="GRK1" s="31"/>
      <c r="GRL1" s="31"/>
      <c r="GRM1" s="31"/>
      <c r="GRN1" s="31"/>
      <c r="GRO1" s="31"/>
      <c r="GRP1" s="31"/>
      <c r="GRQ1" s="31"/>
      <c r="GRR1" s="31"/>
      <c r="GRS1" s="31"/>
      <c r="GRT1" s="31"/>
      <c r="GRU1" s="31"/>
      <c r="GRV1" s="31"/>
      <c r="GRW1" s="31"/>
      <c r="GRX1" s="31"/>
      <c r="GRY1" s="31"/>
      <c r="GRZ1" s="31"/>
      <c r="GSA1" s="31"/>
      <c r="GSB1" s="31"/>
      <c r="GSC1" s="31"/>
      <c r="GSD1" s="31"/>
      <c r="GSE1" s="31"/>
      <c r="GSF1" s="31"/>
      <c r="GSG1" s="31"/>
      <c r="GSH1" s="31"/>
      <c r="GSI1" s="31"/>
      <c r="GSJ1" s="31"/>
      <c r="GSK1" s="31"/>
      <c r="GSL1" s="31"/>
      <c r="GSM1" s="31"/>
      <c r="GSN1" s="31"/>
      <c r="GSO1" s="31"/>
      <c r="GSP1" s="31"/>
      <c r="GSQ1" s="31"/>
      <c r="GSR1" s="31"/>
      <c r="GSS1" s="31"/>
      <c r="GST1" s="31"/>
      <c r="GSU1" s="31"/>
      <c r="GSV1" s="31"/>
      <c r="GSW1" s="31"/>
      <c r="GSX1" s="31"/>
      <c r="GSY1" s="31"/>
      <c r="GSZ1" s="31"/>
      <c r="GTA1" s="31"/>
      <c r="GTB1" s="31"/>
      <c r="GTC1" s="31"/>
      <c r="GTD1" s="31"/>
      <c r="GTE1" s="31"/>
      <c r="GTF1" s="31"/>
      <c r="GTG1" s="31"/>
      <c r="GTH1" s="31"/>
      <c r="GTI1" s="31"/>
      <c r="GTJ1" s="31"/>
      <c r="GTK1" s="31"/>
      <c r="GTL1" s="31"/>
      <c r="GTM1" s="31"/>
      <c r="GTN1" s="31"/>
      <c r="GTO1" s="31"/>
      <c r="GTP1" s="31"/>
      <c r="GTQ1" s="31"/>
      <c r="GTR1" s="31"/>
      <c r="GTS1" s="31"/>
      <c r="GTT1" s="31"/>
      <c r="GTU1" s="31"/>
      <c r="GTV1" s="31"/>
      <c r="GTW1" s="31"/>
      <c r="GTX1" s="31"/>
      <c r="GTY1" s="31"/>
      <c r="GTZ1" s="31"/>
      <c r="GUA1" s="31"/>
      <c r="GUB1" s="31"/>
      <c r="GUC1" s="31"/>
      <c r="GUD1" s="31"/>
      <c r="GUE1" s="31"/>
      <c r="GUF1" s="31"/>
      <c r="GUG1" s="31"/>
      <c r="GUH1" s="31"/>
      <c r="GUI1" s="31"/>
      <c r="GUJ1" s="31"/>
      <c r="GUK1" s="31"/>
      <c r="GUL1" s="31"/>
      <c r="GUM1" s="31"/>
      <c r="GUN1" s="31"/>
      <c r="GUO1" s="31"/>
      <c r="GUP1" s="31"/>
      <c r="GUQ1" s="31"/>
      <c r="GUR1" s="31"/>
      <c r="GUS1" s="31"/>
      <c r="GUT1" s="31"/>
      <c r="GUU1" s="31"/>
      <c r="GUV1" s="31"/>
      <c r="GUW1" s="31"/>
      <c r="GUX1" s="31"/>
      <c r="GUY1" s="31"/>
      <c r="GUZ1" s="31"/>
      <c r="GVA1" s="31"/>
      <c r="GVB1" s="31"/>
      <c r="GVC1" s="31"/>
      <c r="GVD1" s="31"/>
      <c r="GVE1" s="31"/>
      <c r="GVF1" s="31"/>
      <c r="GVG1" s="31"/>
      <c r="GVH1" s="31"/>
      <c r="GVI1" s="31"/>
      <c r="GVJ1" s="31"/>
      <c r="GVK1" s="31"/>
      <c r="GVL1" s="31"/>
      <c r="GVM1" s="31"/>
      <c r="GVN1" s="31"/>
      <c r="GVO1" s="31"/>
      <c r="GVP1" s="31"/>
      <c r="GVQ1" s="31"/>
      <c r="GVR1" s="31"/>
      <c r="GVS1" s="31"/>
      <c r="GVT1" s="31"/>
      <c r="GVU1" s="31"/>
      <c r="GVV1" s="31"/>
      <c r="GVW1" s="31"/>
      <c r="GVX1" s="31"/>
      <c r="GVY1" s="31"/>
      <c r="GVZ1" s="31"/>
      <c r="GWA1" s="31"/>
      <c r="GWB1" s="31"/>
      <c r="GWC1" s="31"/>
      <c r="GWD1" s="31"/>
      <c r="GWE1" s="31"/>
      <c r="GWF1" s="31"/>
      <c r="GWG1" s="31"/>
      <c r="GWH1" s="31"/>
      <c r="GWI1" s="31"/>
      <c r="GWJ1" s="31"/>
      <c r="GWK1" s="31"/>
      <c r="GWL1" s="31"/>
      <c r="GWM1" s="31"/>
      <c r="GWN1" s="31"/>
      <c r="GWO1" s="31"/>
      <c r="GWP1" s="31"/>
      <c r="GWQ1" s="31"/>
      <c r="GWR1" s="31"/>
      <c r="GWS1" s="31"/>
      <c r="GWT1" s="31"/>
      <c r="GWU1" s="31"/>
      <c r="GWV1" s="31"/>
      <c r="GWW1" s="31"/>
      <c r="GWX1" s="31"/>
      <c r="GWY1" s="31"/>
      <c r="GWZ1" s="31"/>
      <c r="GXA1" s="31"/>
      <c r="GXB1" s="31"/>
      <c r="GXC1" s="31"/>
      <c r="GXD1" s="31"/>
      <c r="GXE1" s="31"/>
      <c r="GXF1" s="31"/>
      <c r="GXG1" s="31"/>
      <c r="GXH1" s="31"/>
      <c r="GXI1" s="31"/>
      <c r="GXJ1" s="31"/>
      <c r="GXK1" s="31"/>
      <c r="GXL1" s="31"/>
      <c r="GXM1" s="31"/>
      <c r="GXN1" s="31"/>
      <c r="GXO1" s="31"/>
      <c r="GXP1" s="31"/>
      <c r="GXQ1" s="31"/>
      <c r="GXR1" s="31"/>
      <c r="GXS1" s="31"/>
      <c r="GXT1" s="31"/>
      <c r="GXU1" s="31"/>
      <c r="GXV1" s="31"/>
      <c r="GXW1" s="31"/>
      <c r="GXX1" s="31"/>
      <c r="GXY1" s="31"/>
      <c r="GXZ1" s="31"/>
      <c r="GYA1" s="31"/>
      <c r="GYB1" s="31"/>
      <c r="GYC1" s="31"/>
      <c r="GYD1" s="31"/>
      <c r="GYE1" s="31"/>
      <c r="GYF1" s="31"/>
      <c r="GYG1" s="31"/>
      <c r="GYH1" s="31"/>
      <c r="GYI1" s="31"/>
      <c r="GYJ1" s="31"/>
      <c r="GYK1" s="31"/>
      <c r="GYL1" s="31"/>
      <c r="GYM1" s="31"/>
      <c r="GYN1" s="31"/>
      <c r="GYO1" s="31"/>
      <c r="GYP1" s="31"/>
      <c r="GYQ1" s="31"/>
      <c r="GYR1" s="31"/>
      <c r="GYS1" s="31"/>
      <c r="GYT1" s="31"/>
      <c r="GYU1" s="31"/>
      <c r="GYV1" s="31"/>
      <c r="GYW1" s="31"/>
      <c r="GYX1" s="31"/>
      <c r="GYY1" s="31"/>
      <c r="GYZ1" s="31"/>
      <c r="GZA1" s="31"/>
      <c r="GZB1" s="31"/>
      <c r="GZC1" s="31"/>
      <c r="GZD1" s="31"/>
      <c r="GZE1" s="31"/>
      <c r="GZF1" s="31"/>
      <c r="GZG1" s="31"/>
      <c r="GZH1" s="31"/>
      <c r="GZI1" s="31"/>
      <c r="GZJ1" s="31"/>
      <c r="GZK1" s="31"/>
      <c r="GZL1" s="31"/>
      <c r="GZM1" s="31"/>
      <c r="GZN1" s="31"/>
      <c r="GZO1" s="31"/>
      <c r="GZP1" s="31"/>
      <c r="GZQ1" s="31"/>
      <c r="GZR1" s="31"/>
      <c r="GZS1" s="31"/>
      <c r="GZT1" s="31"/>
      <c r="GZU1" s="31"/>
      <c r="GZV1" s="31"/>
      <c r="GZW1" s="31"/>
      <c r="GZX1" s="31"/>
      <c r="GZY1" s="31"/>
      <c r="GZZ1" s="31"/>
      <c r="HAA1" s="31"/>
      <c r="HAB1" s="31"/>
      <c r="HAC1" s="31"/>
      <c r="HAD1" s="31"/>
      <c r="HAE1" s="31"/>
      <c r="HAF1" s="31"/>
      <c r="HAG1" s="31"/>
      <c r="HAH1" s="31"/>
      <c r="HAI1" s="31"/>
      <c r="HAJ1" s="31"/>
      <c r="HAK1" s="31"/>
      <c r="HAL1" s="31"/>
      <c r="HAM1" s="31"/>
      <c r="HAN1" s="31"/>
      <c r="HAO1" s="31"/>
      <c r="HAP1" s="31"/>
      <c r="HAQ1" s="31"/>
      <c r="HAR1" s="31"/>
      <c r="HAS1" s="31"/>
      <c r="HAT1" s="31"/>
      <c r="HAU1" s="31"/>
      <c r="HAV1" s="31"/>
      <c r="HAW1" s="31"/>
      <c r="HAX1" s="31"/>
      <c r="HAY1" s="31"/>
      <c r="HAZ1" s="31"/>
      <c r="HBA1" s="31"/>
      <c r="HBB1" s="31"/>
      <c r="HBC1" s="31"/>
      <c r="HBD1" s="31"/>
      <c r="HBE1" s="31"/>
      <c r="HBF1" s="31"/>
      <c r="HBG1" s="31"/>
      <c r="HBH1" s="31"/>
      <c r="HBI1" s="31"/>
      <c r="HBJ1" s="31"/>
      <c r="HBK1" s="31"/>
      <c r="HBL1" s="31"/>
      <c r="HBM1" s="31"/>
      <c r="HBN1" s="31"/>
      <c r="HBO1" s="31"/>
      <c r="HBP1" s="31"/>
      <c r="HBQ1" s="31"/>
      <c r="HBR1" s="31"/>
      <c r="HBS1" s="31"/>
      <c r="HBT1" s="31"/>
      <c r="HBU1" s="31"/>
      <c r="HBV1" s="31"/>
      <c r="HBW1" s="31"/>
      <c r="HBX1" s="31"/>
      <c r="HBY1" s="31"/>
      <c r="HBZ1" s="31"/>
      <c r="HCA1" s="31"/>
      <c r="HCB1" s="31"/>
      <c r="HCC1" s="31"/>
      <c r="HCD1" s="31"/>
      <c r="HCE1" s="31"/>
      <c r="HCF1" s="31"/>
      <c r="HCG1" s="31"/>
      <c r="HCH1" s="31"/>
      <c r="HCI1" s="31"/>
      <c r="HCJ1" s="31"/>
      <c r="HCK1" s="31"/>
      <c r="HCL1" s="31"/>
      <c r="HCM1" s="31"/>
      <c r="HCN1" s="31"/>
      <c r="HCO1" s="31"/>
      <c r="HCP1" s="31"/>
      <c r="HCQ1" s="31"/>
      <c r="HCR1" s="31"/>
      <c r="HCS1" s="31"/>
      <c r="HCT1" s="31"/>
      <c r="HCU1" s="31"/>
      <c r="HCV1" s="31"/>
      <c r="HCW1" s="31"/>
      <c r="HCX1" s="31"/>
      <c r="HCY1" s="31"/>
      <c r="HCZ1" s="31"/>
      <c r="HDA1" s="31"/>
      <c r="HDB1" s="31"/>
      <c r="HDC1" s="31"/>
      <c r="HDD1" s="31"/>
      <c r="HDE1" s="31"/>
      <c r="HDF1" s="31"/>
      <c r="HDG1" s="31"/>
      <c r="HDH1" s="31"/>
      <c r="HDI1" s="31"/>
      <c r="HDJ1" s="31"/>
      <c r="HDK1" s="31"/>
      <c r="HDL1" s="31"/>
      <c r="HDM1" s="31"/>
      <c r="HDN1" s="31"/>
      <c r="HDO1" s="31"/>
      <c r="HDP1" s="31"/>
      <c r="HDQ1" s="31"/>
      <c r="HDR1" s="31"/>
      <c r="HDS1" s="31"/>
      <c r="HDT1" s="31"/>
      <c r="HDU1" s="31"/>
      <c r="HDV1" s="31"/>
      <c r="HDW1" s="31"/>
      <c r="HDX1" s="31"/>
      <c r="HDY1" s="31"/>
      <c r="HDZ1" s="31"/>
      <c r="HEA1" s="31"/>
      <c r="HEB1" s="31"/>
      <c r="HEC1" s="31"/>
      <c r="HED1" s="31"/>
      <c r="HEE1" s="31"/>
      <c r="HEF1" s="31"/>
      <c r="HEG1" s="31"/>
      <c r="HEH1" s="31"/>
      <c r="HEI1" s="31"/>
      <c r="HEJ1" s="31"/>
      <c r="HEK1" s="31"/>
      <c r="HEL1" s="31"/>
      <c r="HEM1" s="31"/>
      <c r="HEN1" s="31"/>
      <c r="HEO1" s="31"/>
      <c r="HEP1" s="31"/>
      <c r="HEQ1" s="31"/>
      <c r="HER1" s="31"/>
      <c r="HES1" s="31"/>
      <c r="HET1" s="31"/>
      <c r="HEU1" s="31"/>
      <c r="HEV1" s="31"/>
      <c r="HEW1" s="31"/>
      <c r="HEX1" s="31"/>
      <c r="HEY1" s="31"/>
      <c r="HEZ1" s="31"/>
      <c r="HFA1" s="31"/>
      <c r="HFB1" s="31"/>
      <c r="HFC1" s="31"/>
      <c r="HFD1" s="31"/>
      <c r="HFE1" s="31"/>
      <c r="HFF1" s="31"/>
      <c r="HFG1" s="31"/>
      <c r="HFH1" s="31"/>
      <c r="HFI1" s="31"/>
      <c r="HFJ1" s="31"/>
      <c r="HFK1" s="31"/>
      <c r="HFL1" s="31"/>
      <c r="HFM1" s="31"/>
      <c r="HFN1" s="31"/>
      <c r="HFO1" s="31"/>
      <c r="HFP1" s="31"/>
      <c r="HFQ1" s="31"/>
      <c r="HFR1" s="31"/>
      <c r="HFS1" s="31"/>
      <c r="HFT1" s="31"/>
      <c r="HFU1" s="31"/>
      <c r="HFV1" s="31"/>
      <c r="HFW1" s="31"/>
      <c r="HFX1" s="31"/>
      <c r="HFY1" s="31"/>
      <c r="HFZ1" s="31"/>
      <c r="HGA1" s="31"/>
      <c r="HGB1" s="31"/>
      <c r="HGC1" s="31"/>
      <c r="HGD1" s="31"/>
      <c r="HGE1" s="31"/>
      <c r="HGF1" s="31"/>
      <c r="HGG1" s="31"/>
      <c r="HGH1" s="31"/>
      <c r="HGI1" s="31"/>
      <c r="HGJ1" s="31"/>
      <c r="HGK1" s="31"/>
      <c r="HGL1" s="31"/>
      <c r="HGM1" s="31"/>
      <c r="HGN1" s="31"/>
      <c r="HGO1" s="31"/>
      <c r="HGP1" s="31"/>
      <c r="HGQ1" s="31"/>
      <c r="HGR1" s="31"/>
      <c r="HGS1" s="31"/>
      <c r="HGT1" s="31"/>
      <c r="HGU1" s="31"/>
      <c r="HGV1" s="31"/>
      <c r="HGW1" s="31"/>
      <c r="HGX1" s="31"/>
      <c r="HGY1" s="31"/>
      <c r="HGZ1" s="31"/>
      <c r="HHA1" s="31"/>
      <c r="HHB1" s="31"/>
      <c r="HHC1" s="31"/>
      <c r="HHD1" s="31"/>
      <c r="HHE1" s="31"/>
      <c r="HHF1" s="31"/>
      <c r="HHG1" s="31"/>
      <c r="HHH1" s="31"/>
      <c r="HHI1" s="31"/>
      <c r="HHJ1" s="31"/>
      <c r="HHK1" s="31"/>
      <c r="HHL1" s="31"/>
      <c r="HHM1" s="31"/>
      <c r="HHN1" s="31"/>
      <c r="HHO1" s="31"/>
      <c r="HHP1" s="31"/>
      <c r="HHQ1" s="31"/>
      <c r="HHR1" s="31"/>
      <c r="HHS1" s="31"/>
      <c r="HHT1" s="31"/>
      <c r="HHU1" s="31"/>
      <c r="HHV1" s="31"/>
      <c r="HHW1" s="31"/>
      <c r="HHX1" s="31"/>
      <c r="HHY1" s="31"/>
      <c r="HHZ1" s="31"/>
      <c r="HIA1" s="31"/>
      <c r="HIB1" s="31"/>
      <c r="HIC1" s="31"/>
      <c r="HID1" s="31"/>
      <c r="HIE1" s="31"/>
      <c r="HIF1" s="31"/>
      <c r="HIG1" s="31"/>
      <c r="HIH1" s="31"/>
      <c r="HII1" s="31"/>
      <c r="HIJ1" s="31"/>
      <c r="HIK1" s="31"/>
      <c r="HIL1" s="31"/>
      <c r="HIM1" s="31"/>
      <c r="HIN1" s="31"/>
      <c r="HIO1" s="31"/>
      <c r="HIP1" s="31"/>
      <c r="HIQ1" s="31"/>
      <c r="HIR1" s="31"/>
      <c r="HIS1" s="31"/>
      <c r="HIT1" s="31"/>
      <c r="HIU1" s="31"/>
      <c r="HIV1" s="31"/>
      <c r="HIW1" s="31"/>
      <c r="HIX1" s="31"/>
      <c r="HIY1" s="31"/>
      <c r="HIZ1" s="31"/>
      <c r="HJA1" s="31"/>
      <c r="HJB1" s="31"/>
      <c r="HJC1" s="31"/>
      <c r="HJD1" s="31"/>
      <c r="HJE1" s="31"/>
      <c r="HJF1" s="31"/>
      <c r="HJG1" s="31"/>
      <c r="HJH1" s="31"/>
      <c r="HJI1" s="31"/>
      <c r="HJJ1" s="31"/>
      <c r="HJK1" s="31"/>
      <c r="HJL1" s="31"/>
      <c r="HJM1" s="31"/>
      <c r="HJN1" s="31"/>
      <c r="HJO1" s="31"/>
      <c r="HJP1" s="31"/>
      <c r="HJQ1" s="31"/>
      <c r="HJR1" s="31"/>
      <c r="HJS1" s="31"/>
      <c r="HJT1" s="31"/>
      <c r="HJU1" s="31"/>
      <c r="HJV1" s="31"/>
      <c r="HJW1" s="31"/>
      <c r="HJX1" s="31"/>
      <c r="HJY1" s="31"/>
      <c r="HJZ1" s="31"/>
      <c r="HKA1" s="31"/>
      <c r="HKB1" s="31"/>
      <c r="HKC1" s="31"/>
      <c r="HKD1" s="31"/>
      <c r="HKE1" s="31"/>
      <c r="HKF1" s="31"/>
      <c r="HKG1" s="31"/>
      <c r="HKH1" s="31"/>
      <c r="HKI1" s="31"/>
      <c r="HKJ1" s="31"/>
      <c r="HKK1" s="31"/>
      <c r="HKL1" s="31"/>
      <c r="HKM1" s="31"/>
      <c r="HKN1" s="31"/>
      <c r="HKO1" s="31"/>
      <c r="HKP1" s="31"/>
      <c r="HKQ1" s="31"/>
      <c r="HKR1" s="31"/>
      <c r="HKS1" s="31"/>
      <c r="HKT1" s="31"/>
      <c r="HKU1" s="31"/>
      <c r="HKV1" s="31"/>
      <c r="HKW1" s="31"/>
      <c r="HKX1" s="31"/>
      <c r="HKY1" s="31"/>
      <c r="HKZ1" s="31"/>
      <c r="HLA1" s="31"/>
      <c r="HLB1" s="31"/>
      <c r="HLC1" s="31"/>
      <c r="HLD1" s="31"/>
      <c r="HLE1" s="31"/>
      <c r="HLF1" s="31"/>
      <c r="HLG1" s="31"/>
      <c r="HLH1" s="31"/>
      <c r="HLI1" s="31"/>
      <c r="HLJ1" s="31"/>
      <c r="HLK1" s="31"/>
      <c r="HLL1" s="31"/>
      <c r="HLM1" s="31"/>
      <c r="HLN1" s="31"/>
      <c r="HLO1" s="31"/>
      <c r="HLP1" s="31"/>
      <c r="HLQ1" s="31"/>
      <c r="HLR1" s="31"/>
      <c r="HLS1" s="31"/>
      <c r="HLT1" s="31"/>
      <c r="HLU1" s="31"/>
      <c r="HLV1" s="31"/>
      <c r="HLW1" s="31"/>
      <c r="HLX1" s="31"/>
      <c r="HLY1" s="31"/>
      <c r="HLZ1" s="31"/>
      <c r="HMA1" s="31"/>
      <c r="HMB1" s="31"/>
      <c r="HMC1" s="31"/>
      <c r="HMD1" s="31"/>
      <c r="HME1" s="31"/>
      <c r="HMF1" s="31"/>
      <c r="HMG1" s="31"/>
      <c r="HMH1" s="31"/>
      <c r="HMI1" s="31"/>
      <c r="HMJ1" s="31"/>
      <c r="HMK1" s="31"/>
      <c r="HML1" s="31"/>
      <c r="HMM1" s="31"/>
      <c r="HMN1" s="31"/>
      <c r="HMO1" s="31"/>
      <c r="HMP1" s="31"/>
      <c r="HMQ1" s="31"/>
      <c r="HMR1" s="31"/>
      <c r="HMS1" s="31"/>
      <c r="HMT1" s="31"/>
      <c r="HMU1" s="31"/>
      <c r="HMV1" s="31"/>
      <c r="HMW1" s="31"/>
      <c r="HMX1" s="31"/>
      <c r="HMY1" s="31"/>
      <c r="HMZ1" s="31"/>
      <c r="HNA1" s="31"/>
      <c r="HNB1" s="31"/>
      <c r="HNC1" s="31"/>
      <c r="HND1" s="31"/>
      <c r="HNE1" s="31"/>
      <c r="HNF1" s="31"/>
      <c r="HNG1" s="31"/>
      <c r="HNH1" s="31"/>
      <c r="HNI1" s="31"/>
      <c r="HNJ1" s="31"/>
      <c r="HNK1" s="31"/>
      <c r="HNL1" s="31"/>
      <c r="HNM1" s="31"/>
      <c r="HNN1" s="31"/>
      <c r="HNO1" s="31"/>
      <c r="HNP1" s="31"/>
      <c r="HNQ1" s="31"/>
      <c r="HNR1" s="31"/>
      <c r="HNS1" s="31"/>
      <c r="HNT1" s="31"/>
      <c r="HNU1" s="31"/>
      <c r="HNV1" s="31"/>
      <c r="HNW1" s="31"/>
      <c r="HNX1" s="31"/>
      <c r="HNY1" s="31"/>
      <c r="HNZ1" s="31"/>
      <c r="HOA1" s="31"/>
      <c r="HOB1" s="31"/>
      <c r="HOC1" s="31"/>
      <c r="HOD1" s="31"/>
      <c r="HOE1" s="31"/>
      <c r="HOF1" s="31"/>
      <c r="HOG1" s="31"/>
      <c r="HOH1" s="31"/>
      <c r="HOI1" s="31"/>
      <c r="HOJ1" s="31"/>
      <c r="HOK1" s="31"/>
      <c r="HOL1" s="31"/>
      <c r="HOM1" s="31"/>
      <c r="HON1" s="31"/>
      <c r="HOO1" s="31"/>
      <c r="HOP1" s="31"/>
      <c r="HOQ1" s="31"/>
      <c r="HOR1" s="31"/>
      <c r="HOS1" s="31"/>
      <c r="HOT1" s="31"/>
      <c r="HOU1" s="31"/>
      <c r="HOV1" s="31"/>
      <c r="HOW1" s="31"/>
      <c r="HOX1" s="31"/>
      <c r="HOY1" s="31"/>
      <c r="HOZ1" s="31"/>
      <c r="HPA1" s="31"/>
      <c r="HPB1" s="31"/>
      <c r="HPC1" s="31"/>
      <c r="HPD1" s="31"/>
      <c r="HPE1" s="31"/>
      <c r="HPF1" s="31"/>
      <c r="HPG1" s="31"/>
      <c r="HPH1" s="31"/>
      <c r="HPI1" s="31"/>
      <c r="HPJ1" s="31"/>
      <c r="HPK1" s="31"/>
      <c r="HPL1" s="31"/>
      <c r="HPM1" s="31"/>
      <c r="HPN1" s="31"/>
      <c r="HPO1" s="31"/>
      <c r="HPP1" s="31"/>
      <c r="HPQ1" s="31"/>
      <c r="HPR1" s="31"/>
      <c r="HPS1" s="31"/>
      <c r="HPT1" s="31"/>
      <c r="HPU1" s="31"/>
      <c r="HPV1" s="31"/>
      <c r="HPW1" s="31"/>
      <c r="HPX1" s="31"/>
      <c r="HPY1" s="31"/>
      <c r="HPZ1" s="31"/>
      <c r="HQA1" s="31"/>
      <c r="HQB1" s="31"/>
      <c r="HQC1" s="31"/>
      <c r="HQD1" s="31"/>
      <c r="HQE1" s="31"/>
      <c r="HQF1" s="31"/>
      <c r="HQG1" s="31"/>
      <c r="HQH1" s="31"/>
      <c r="HQI1" s="31"/>
      <c r="HQJ1" s="31"/>
      <c r="HQK1" s="31"/>
      <c r="HQL1" s="31"/>
      <c r="HQM1" s="31"/>
      <c r="HQN1" s="31"/>
      <c r="HQO1" s="31"/>
      <c r="HQP1" s="31"/>
      <c r="HQQ1" s="31"/>
      <c r="HQR1" s="31"/>
      <c r="HQS1" s="31"/>
      <c r="HQT1" s="31"/>
      <c r="HQU1" s="31"/>
      <c r="HQV1" s="31"/>
      <c r="HQW1" s="31"/>
      <c r="HQX1" s="31"/>
      <c r="HQY1" s="31"/>
      <c r="HQZ1" s="31"/>
      <c r="HRA1" s="31"/>
      <c r="HRB1" s="31"/>
      <c r="HRC1" s="31"/>
      <c r="HRD1" s="31"/>
      <c r="HRE1" s="31"/>
      <c r="HRF1" s="31"/>
      <c r="HRG1" s="31"/>
      <c r="HRH1" s="31"/>
      <c r="HRI1" s="31"/>
      <c r="HRJ1" s="31"/>
      <c r="HRK1" s="31"/>
      <c r="HRL1" s="31"/>
      <c r="HRM1" s="31"/>
      <c r="HRN1" s="31"/>
      <c r="HRO1" s="31"/>
      <c r="HRP1" s="31"/>
      <c r="HRQ1" s="31"/>
      <c r="HRR1" s="31"/>
      <c r="HRS1" s="31"/>
      <c r="HRT1" s="31"/>
      <c r="HRU1" s="31"/>
      <c r="HRV1" s="31"/>
      <c r="HRW1" s="31"/>
      <c r="HRX1" s="31"/>
      <c r="HRY1" s="31"/>
      <c r="HRZ1" s="31"/>
      <c r="HSA1" s="31"/>
      <c r="HSB1" s="31"/>
      <c r="HSC1" s="31"/>
      <c r="HSD1" s="31"/>
      <c r="HSE1" s="31"/>
      <c r="HSF1" s="31"/>
      <c r="HSG1" s="31"/>
      <c r="HSH1" s="31"/>
      <c r="HSI1" s="31"/>
      <c r="HSJ1" s="31"/>
      <c r="HSK1" s="31"/>
      <c r="HSL1" s="31"/>
      <c r="HSM1" s="31"/>
      <c r="HSN1" s="31"/>
      <c r="HSO1" s="31"/>
      <c r="HSP1" s="31"/>
      <c r="HSQ1" s="31"/>
      <c r="HSR1" s="31"/>
      <c r="HSS1" s="31"/>
      <c r="HST1" s="31"/>
      <c r="HSU1" s="31"/>
      <c r="HSV1" s="31"/>
      <c r="HSW1" s="31"/>
      <c r="HSX1" s="31"/>
      <c r="HSY1" s="31"/>
      <c r="HSZ1" s="31"/>
      <c r="HTA1" s="31"/>
      <c r="HTB1" s="31"/>
      <c r="HTC1" s="31"/>
      <c r="HTD1" s="31"/>
      <c r="HTE1" s="31"/>
      <c r="HTF1" s="31"/>
      <c r="HTG1" s="31"/>
      <c r="HTH1" s="31"/>
      <c r="HTI1" s="31"/>
      <c r="HTJ1" s="31"/>
      <c r="HTK1" s="31"/>
      <c r="HTL1" s="31"/>
      <c r="HTM1" s="31"/>
      <c r="HTN1" s="31"/>
      <c r="HTO1" s="31"/>
      <c r="HTP1" s="31"/>
      <c r="HTQ1" s="31"/>
      <c r="HTR1" s="31"/>
      <c r="HTS1" s="31"/>
      <c r="HTT1" s="31"/>
      <c r="HTU1" s="31"/>
      <c r="HTV1" s="31"/>
      <c r="HTW1" s="31"/>
      <c r="HTX1" s="31"/>
      <c r="HTY1" s="31"/>
      <c r="HTZ1" s="31"/>
      <c r="HUA1" s="31"/>
      <c r="HUB1" s="31"/>
      <c r="HUC1" s="31"/>
      <c r="HUD1" s="31"/>
      <c r="HUE1" s="31"/>
      <c r="HUF1" s="31"/>
      <c r="HUG1" s="31"/>
      <c r="HUH1" s="31"/>
      <c r="HUI1" s="31"/>
      <c r="HUJ1" s="31"/>
      <c r="HUK1" s="31"/>
      <c r="HUL1" s="31"/>
      <c r="HUM1" s="31"/>
      <c r="HUN1" s="31"/>
      <c r="HUO1" s="31"/>
      <c r="HUP1" s="31"/>
      <c r="HUQ1" s="31"/>
      <c r="HUR1" s="31"/>
      <c r="HUS1" s="31"/>
      <c r="HUT1" s="31"/>
      <c r="HUU1" s="31"/>
      <c r="HUV1" s="31"/>
      <c r="HUW1" s="31"/>
      <c r="HUX1" s="31"/>
      <c r="HUY1" s="31"/>
      <c r="HUZ1" s="31"/>
      <c r="HVA1" s="31"/>
      <c r="HVB1" s="31"/>
      <c r="HVC1" s="31"/>
      <c r="HVD1" s="31"/>
      <c r="HVE1" s="31"/>
      <c r="HVF1" s="31"/>
      <c r="HVG1" s="31"/>
      <c r="HVH1" s="31"/>
      <c r="HVI1" s="31"/>
      <c r="HVJ1" s="31"/>
      <c r="HVK1" s="31"/>
      <c r="HVL1" s="31"/>
      <c r="HVM1" s="31"/>
      <c r="HVN1" s="31"/>
      <c r="HVO1" s="31"/>
      <c r="HVP1" s="31"/>
      <c r="HVQ1" s="31"/>
      <c r="HVR1" s="31"/>
      <c r="HVS1" s="31"/>
      <c r="HVT1" s="31"/>
      <c r="HVU1" s="31"/>
      <c r="HVV1" s="31"/>
      <c r="HVW1" s="31"/>
      <c r="HVX1" s="31"/>
      <c r="HVY1" s="31"/>
      <c r="HVZ1" s="31"/>
      <c r="HWA1" s="31"/>
      <c r="HWB1" s="31"/>
      <c r="HWC1" s="31"/>
      <c r="HWD1" s="31"/>
      <c r="HWE1" s="31"/>
      <c r="HWF1" s="31"/>
      <c r="HWG1" s="31"/>
      <c r="HWH1" s="31"/>
      <c r="HWI1" s="31"/>
      <c r="HWJ1" s="31"/>
      <c r="HWK1" s="31"/>
      <c r="HWL1" s="31"/>
      <c r="HWM1" s="31"/>
      <c r="HWN1" s="31"/>
      <c r="HWO1" s="31"/>
      <c r="HWP1" s="31"/>
      <c r="HWQ1" s="31"/>
      <c r="HWR1" s="31"/>
      <c r="HWS1" s="31"/>
      <c r="HWT1" s="31"/>
      <c r="HWU1" s="31"/>
      <c r="HWV1" s="31"/>
      <c r="HWW1" s="31"/>
      <c r="HWX1" s="31"/>
      <c r="HWY1" s="31"/>
      <c r="HWZ1" s="31"/>
      <c r="HXA1" s="31"/>
      <c r="HXB1" s="31"/>
      <c r="HXC1" s="31"/>
      <c r="HXD1" s="31"/>
      <c r="HXE1" s="31"/>
      <c r="HXF1" s="31"/>
      <c r="HXG1" s="31"/>
      <c r="HXH1" s="31"/>
      <c r="HXI1" s="31"/>
      <c r="HXJ1" s="31"/>
      <c r="HXK1" s="31"/>
      <c r="HXL1" s="31"/>
      <c r="HXM1" s="31"/>
      <c r="HXN1" s="31"/>
      <c r="HXO1" s="31"/>
      <c r="HXP1" s="31"/>
      <c r="HXQ1" s="31"/>
      <c r="HXR1" s="31"/>
      <c r="HXS1" s="31"/>
      <c r="HXT1" s="31"/>
      <c r="HXU1" s="31"/>
      <c r="HXV1" s="31"/>
      <c r="HXW1" s="31"/>
      <c r="HXX1" s="31"/>
      <c r="HXY1" s="31"/>
      <c r="HXZ1" s="31"/>
      <c r="HYA1" s="31"/>
      <c r="HYB1" s="31"/>
      <c r="HYC1" s="31"/>
      <c r="HYD1" s="31"/>
      <c r="HYE1" s="31"/>
      <c r="HYF1" s="31"/>
      <c r="HYG1" s="31"/>
      <c r="HYH1" s="31"/>
      <c r="HYI1" s="31"/>
      <c r="HYJ1" s="31"/>
      <c r="HYK1" s="31"/>
      <c r="HYL1" s="31"/>
      <c r="HYM1" s="31"/>
      <c r="HYN1" s="31"/>
      <c r="HYO1" s="31"/>
      <c r="HYP1" s="31"/>
      <c r="HYQ1" s="31"/>
      <c r="HYR1" s="31"/>
      <c r="HYS1" s="31"/>
      <c r="HYT1" s="31"/>
      <c r="HYU1" s="31"/>
      <c r="HYV1" s="31"/>
      <c r="HYW1" s="31"/>
      <c r="HYX1" s="31"/>
      <c r="HYY1" s="31"/>
      <c r="HYZ1" s="31"/>
      <c r="HZA1" s="31"/>
      <c r="HZB1" s="31"/>
      <c r="HZC1" s="31"/>
      <c r="HZD1" s="31"/>
      <c r="HZE1" s="31"/>
      <c r="HZF1" s="31"/>
      <c r="HZG1" s="31"/>
      <c r="HZH1" s="31"/>
      <c r="HZI1" s="31"/>
      <c r="HZJ1" s="31"/>
      <c r="HZK1" s="31"/>
      <c r="HZL1" s="31"/>
      <c r="HZM1" s="31"/>
      <c r="HZN1" s="31"/>
      <c r="HZO1" s="31"/>
      <c r="HZP1" s="31"/>
      <c r="HZQ1" s="31"/>
      <c r="HZR1" s="31"/>
      <c r="HZS1" s="31"/>
      <c r="HZT1" s="31"/>
      <c r="HZU1" s="31"/>
      <c r="HZV1" s="31"/>
      <c r="HZW1" s="31"/>
      <c r="HZX1" s="31"/>
      <c r="HZY1" s="31"/>
      <c r="HZZ1" s="31"/>
      <c r="IAA1" s="31"/>
      <c r="IAB1" s="31"/>
      <c r="IAC1" s="31"/>
      <c r="IAD1" s="31"/>
      <c r="IAE1" s="31"/>
      <c r="IAF1" s="31"/>
      <c r="IAG1" s="31"/>
      <c r="IAH1" s="31"/>
      <c r="IAI1" s="31"/>
      <c r="IAJ1" s="31"/>
      <c r="IAK1" s="31"/>
      <c r="IAL1" s="31"/>
      <c r="IAM1" s="31"/>
      <c r="IAN1" s="31"/>
      <c r="IAO1" s="31"/>
      <c r="IAP1" s="31"/>
      <c r="IAQ1" s="31"/>
      <c r="IAR1" s="31"/>
      <c r="IAS1" s="31"/>
      <c r="IAT1" s="31"/>
      <c r="IAU1" s="31"/>
      <c r="IAV1" s="31"/>
      <c r="IAW1" s="31"/>
      <c r="IAX1" s="31"/>
      <c r="IAY1" s="31"/>
      <c r="IAZ1" s="31"/>
      <c r="IBA1" s="31"/>
      <c r="IBB1" s="31"/>
      <c r="IBC1" s="31"/>
      <c r="IBD1" s="31"/>
      <c r="IBE1" s="31"/>
      <c r="IBF1" s="31"/>
      <c r="IBG1" s="31"/>
      <c r="IBH1" s="31"/>
      <c r="IBI1" s="31"/>
      <c r="IBJ1" s="31"/>
      <c r="IBK1" s="31"/>
      <c r="IBL1" s="31"/>
      <c r="IBM1" s="31"/>
      <c r="IBN1" s="31"/>
      <c r="IBO1" s="31"/>
      <c r="IBP1" s="31"/>
      <c r="IBQ1" s="31"/>
      <c r="IBR1" s="31"/>
      <c r="IBS1" s="31"/>
      <c r="IBT1" s="31"/>
      <c r="IBU1" s="31"/>
      <c r="IBV1" s="31"/>
      <c r="IBW1" s="31"/>
      <c r="IBX1" s="31"/>
      <c r="IBY1" s="31"/>
      <c r="IBZ1" s="31"/>
      <c r="ICA1" s="31"/>
      <c r="ICB1" s="31"/>
      <c r="ICC1" s="31"/>
      <c r="ICD1" s="31"/>
      <c r="ICE1" s="31"/>
      <c r="ICF1" s="31"/>
      <c r="ICG1" s="31"/>
      <c r="ICH1" s="31"/>
      <c r="ICI1" s="31"/>
      <c r="ICJ1" s="31"/>
      <c r="ICK1" s="31"/>
      <c r="ICL1" s="31"/>
      <c r="ICM1" s="31"/>
      <c r="ICN1" s="31"/>
      <c r="ICO1" s="31"/>
      <c r="ICP1" s="31"/>
      <c r="ICQ1" s="31"/>
      <c r="ICR1" s="31"/>
      <c r="ICS1" s="31"/>
      <c r="ICT1" s="31"/>
      <c r="ICU1" s="31"/>
      <c r="ICV1" s="31"/>
      <c r="ICW1" s="31"/>
      <c r="ICX1" s="31"/>
      <c r="ICY1" s="31"/>
      <c r="ICZ1" s="31"/>
      <c r="IDA1" s="31"/>
      <c r="IDB1" s="31"/>
      <c r="IDC1" s="31"/>
      <c r="IDD1" s="31"/>
      <c r="IDE1" s="31"/>
      <c r="IDF1" s="31"/>
      <c r="IDG1" s="31"/>
      <c r="IDH1" s="31"/>
      <c r="IDI1" s="31"/>
      <c r="IDJ1" s="31"/>
      <c r="IDK1" s="31"/>
      <c r="IDL1" s="31"/>
      <c r="IDM1" s="31"/>
      <c r="IDN1" s="31"/>
      <c r="IDO1" s="31"/>
      <c r="IDP1" s="31"/>
      <c r="IDQ1" s="31"/>
      <c r="IDR1" s="31"/>
      <c r="IDS1" s="31"/>
      <c r="IDT1" s="31"/>
      <c r="IDU1" s="31"/>
      <c r="IDV1" s="31"/>
      <c r="IDW1" s="31"/>
      <c r="IDX1" s="31"/>
      <c r="IDY1" s="31"/>
      <c r="IDZ1" s="31"/>
      <c r="IEA1" s="31"/>
      <c r="IEB1" s="31"/>
      <c r="IEC1" s="31"/>
      <c r="IED1" s="31"/>
      <c r="IEE1" s="31"/>
      <c r="IEF1" s="31"/>
      <c r="IEG1" s="31"/>
      <c r="IEH1" s="31"/>
      <c r="IEI1" s="31"/>
      <c r="IEJ1" s="31"/>
      <c r="IEK1" s="31"/>
      <c r="IEL1" s="31"/>
      <c r="IEM1" s="31"/>
      <c r="IEN1" s="31"/>
      <c r="IEO1" s="31"/>
      <c r="IEP1" s="31"/>
      <c r="IEQ1" s="31"/>
      <c r="IER1" s="31"/>
      <c r="IES1" s="31"/>
      <c r="IET1" s="31"/>
      <c r="IEU1" s="31"/>
      <c r="IEV1" s="31"/>
      <c r="IEW1" s="31"/>
      <c r="IEX1" s="31"/>
      <c r="IEY1" s="31"/>
      <c r="IEZ1" s="31"/>
      <c r="IFA1" s="31"/>
      <c r="IFB1" s="31"/>
      <c r="IFC1" s="31"/>
      <c r="IFD1" s="31"/>
      <c r="IFE1" s="31"/>
      <c r="IFF1" s="31"/>
      <c r="IFG1" s="31"/>
      <c r="IFH1" s="31"/>
      <c r="IFI1" s="31"/>
      <c r="IFJ1" s="31"/>
      <c r="IFK1" s="31"/>
      <c r="IFL1" s="31"/>
      <c r="IFM1" s="31"/>
      <c r="IFN1" s="31"/>
      <c r="IFO1" s="31"/>
      <c r="IFP1" s="31"/>
      <c r="IFQ1" s="31"/>
      <c r="IFR1" s="31"/>
      <c r="IFS1" s="31"/>
      <c r="IFT1" s="31"/>
      <c r="IFU1" s="31"/>
      <c r="IFV1" s="31"/>
      <c r="IFW1" s="31"/>
      <c r="IFX1" s="31"/>
      <c r="IFY1" s="31"/>
      <c r="IFZ1" s="31"/>
      <c r="IGA1" s="31"/>
      <c r="IGB1" s="31"/>
      <c r="IGC1" s="31"/>
      <c r="IGD1" s="31"/>
      <c r="IGE1" s="31"/>
      <c r="IGF1" s="31"/>
      <c r="IGG1" s="31"/>
      <c r="IGH1" s="31"/>
      <c r="IGI1" s="31"/>
      <c r="IGJ1" s="31"/>
      <c r="IGK1" s="31"/>
      <c r="IGL1" s="31"/>
      <c r="IGM1" s="31"/>
      <c r="IGN1" s="31"/>
      <c r="IGO1" s="31"/>
      <c r="IGP1" s="31"/>
      <c r="IGQ1" s="31"/>
      <c r="IGR1" s="31"/>
      <c r="IGS1" s="31"/>
      <c r="IGT1" s="31"/>
      <c r="IGU1" s="31"/>
      <c r="IGV1" s="31"/>
      <c r="IGW1" s="31"/>
      <c r="IGX1" s="31"/>
      <c r="IGY1" s="31"/>
      <c r="IGZ1" s="31"/>
      <c r="IHA1" s="31"/>
      <c r="IHB1" s="31"/>
      <c r="IHC1" s="31"/>
      <c r="IHD1" s="31"/>
      <c r="IHE1" s="31"/>
      <c r="IHF1" s="31"/>
      <c r="IHG1" s="31"/>
      <c r="IHH1" s="31"/>
      <c r="IHI1" s="31"/>
      <c r="IHJ1" s="31"/>
      <c r="IHK1" s="31"/>
      <c r="IHL1" s="31"/>
      <c r="IHM1" s="31"/>
      <c r="IHN1" s="31"/>
      <c r="IHO1" s="31"/>
      <c r="IHP1" s="31"/>
      <c r="IHQ1" s="31"/>
      <c r="IHR1" s="31"/>
      <c r="IHS1" s="31"/>
      <c r="IHT1" s="31"/>
      <c r="IHU1" s="31"/>
      <c r="IHV1" s="31"/>
      <c r="IHW1" s="31"/>
      <c r="IHX1" s="31"/>
      <c r="IHY1" s="31"/>
      <c r="IHZ1" s="31"/>
      <c r="IIA1" s="31"/>
      <c r="IIB1" s="31"/>
      <c r="IIC1" s="31"/>
      <c r="IID1" s="31"/>
      <c r="IIE1" s="31"/>
      <c r="IIF1" s="31"/>
      <c r="IIG1" s="31"/>
      <c r="IIH1" s="31"/>
      <c r="III1" s="31"/>
      <c r="IIJ1" s="31"/>
      <c r="IIK1" s="31"/>
      <c r="IIL1" s="31"/>
      <c r="IIM1" s="31"/>
      <c r="IIN1" s="31"/>
      <c r="IIO1" s="31"/>
      <c r="IIP1" s="31"/>
      <c r="IIQ1" s="31"/>
      <c r="IIR1" s="31"/>
      <c r="IIS1" s="31"/>
      <c r="IIT1" s="31"/>
      <c r="IIU1" s="31"/>
      <c r="IIV1" s="31"/>
      <c r="IIW1" s="31"/>
      <c r="IIX1" s="31"/>
      <c r="IIY1" s="31"/>
      <c r="IIZ1" s="31"/>
      <c r="IJA1" s="31"/>
      <c r="IJB1" s="31"/>
      <c r="IJC1" s="31"/>
      <c r="IJD1" s="31"/>
      <c r="IJE1" s="31"/>
      <c r="IJF1" s="31"/>
      <c r="IJG1" s="31"/>
      <c r="IJH1" s="31"/>
      <c r="IJI1" s="31"/>
      <c r="IJJ1" s="31"/>
      <c r="IJK1" s="31"/>
      <c r="IJL1" s="31"/>
      <c r="IJM1" s="31"/>
      <c r="IJN1" s="31"/>
      <c r="IJO1" s="31"/>
      <c r="IJP1" s="31"/>
      <c r="IJQ1" s="31"/>
      <c r="IJR1" s="31"/>
      <c r="IJS1" s="31"/>
      <c r="IJT1" s="31"/>
      <c r="IJU1" s="31"/>
      <c r="IJV1" s="31"/>
      <c r="IJW1" s="31"/>
      <c r="IJX1" s="31"/>
      <c r="IJY1" s="31"/>
      <c r="IJZ1" s="31"/>
      <c r="IKA1" s="31"/>
      <c r="IKB1" s="31"/>
      <c r="IKC1" s="31"/>
      <c r="IKD1" s="31"/>
      <c r="IKE1" s="31"/>
      <c r="IKF1" s="31"/>
      <c r="IKG1" s="31"/>
      <c r="IKH1" s="31"/>
      <c r="IKI1" s="31"/>
      <c r="IKJ1" s="31"/>
      <c r="IKK1" s="31"/>
      <c r="IKL1" s="31"/>
      <c r="IKM1" s="31"/>
      <c r="IKN1" s="31"/>
      <c r="IKO1" s="31"/>
      <c r="IKP1" s="31"/>
      <c r="IKQ1" s="31"/>
      <c r="IKR1" s="31"/>
      <c r="IKS1" s="31"/>
      <c r="IKT1" s="31"/>
      <c r="IKU1" s="31"/>
      <c r="IKV1" s="31"/>
      <c r="IKW1" s="31"/>
      <c r="IKX1" s="31"/>
      <c r="IKY1" s="31"/>
      <c r="IKZ1" s="31"/>
      <c r="ILA1" s="31"/>
      <c r="ILB1" s="31"/>
      <c r="ILC1" s="31"/>
      <c r="ILD1" s="31"/>
      <c r="ILE1" s="31"/>
      <c r="ILF1" s="31"/>
      <c r="ILG1" s="31"/>
      <c r="ILH1" s="31"/>
      <c r="ILI1" s="31"/>
      <c r="ILJ1" s="31"/>
      <c r="ILK1" s="31"/>
      <c r="ILL1" s="31"/>
      <c r="ILM1" s="31"/>
      <c r="ILN1" s="31"/>
      <c r="ILO1" s="31"/>
      <c r="ILP1" s="31"/>
      <c r="ILQ1" s="31"/>
      <c r="ILR1" s="31"/>
      <c r="ILS1" s="31"/>
      <c r="ILT1" s="31"/>
      <c r="ILU1" s="31"/>
      <c r="ILV1" s="31"/>
      <c r="ILW1" s="31"/>
      <c r="ILX1" s="31"/>
      <c r="ILY1" s="31"/>
      <c r="ILZ1" s="31"/>
      <c r="IMA1" s="31"/>
      <c r="IMB1" s="31"/>
      <c r="IMC1" s="31"/>
      <c r="IMD1" s="31"/>
      <c r="IME1" s="31"/>
      <c r="IMF1" s="31"/>
      <c r="IMG1" s="31"/>
      <c r="IMH1" s="31"/>
      <c r="IMI1" s="31"/>
      <c r="IMJ1" s="31"/>
      <c r="IMK1" s="31"/>
      <c r="IML1" s="31"/>
      <c r="IMM1" s="31"/>
      <c r="IMN1" s="31"/>
      <c r="IMO1" s="31"/>
      <c r="IMP1" s="31"/>
      <c r="IMQ1" s="31"/>
      <c r="IMR1" s="31"/>
      <c r="IMS1" s="31"/>
      <c r="IMT1" s="31"/>
      <c r="IMU1" s="31"/>
      <c r="IMV1" s="31"/>
      <c r="IMW1" s="31"/>
      <c r="IMX1" s="31"/>
      <c r="IMY1" s="31"/>
      <c r="IMZ1" s="31"/>
      <c r="INA1" s="31"/>
      <c r="INB1" s="31"/>
      <c r="INC1" s="31"/>
      <c r="IND1" s="31"/>
      <c r="INE1" s="31"/>
      <c r="INF1" s="31"/>
      <c r="ING1" s="31"/>
      <c r="INH1" s="31"/>
      <c r="INI1" s="31"/>
      <c r="INJ1" s="31"/>
      <c r="INK1" s="31"/>
      <c r="INL1" s="31"/>
      <c r="INM1" s="31"/>
      <c r="INN1" s="31"/>
      <c r="INO1" s="31"/>
      <c r="INP1" s="31"/>
      <c r="INQ1" s="31"/>
      <c r="INR1" s="31"/>
      <c r="INS1" s="31"/>
      <c r="INT1" s="31"/>
      <c r="INU1" s="31"/>
      <c r="INV1" s="31"/>
      <c r="INW1" s="31"/>
      <c r="INX1" s="31"/>
      <c r="INY1" s="31"/>
      <c r="INZ1" s="31"/>
      <c r="IOA1" s="31"/>
      <c r="IOB1" s="31"/>
      <c r="IOC1" s="31"/>
      <c r="IOD1" s="31"/>
      <c r="IOE1" s="31"/>
      <c r="IOF1" s="31"/>
      <c r="IOG1" s="31"/>
      <c r="IOH1" s="31"/>
      <c r="IOI1" s="31"/>
      <c r="IOJ1" s="31"/>
      <c r="IOK1" s="31"/>
      <c r="IOL1" s="31"/>
      <c r="IOM1" s="31"/>
      <c r="ION1" s="31"/>
      <c r="IOO1" s="31"/>
      <c r="IOP1" s="31"/>
      <c r="IOQ1" s="31"/>
      <c r="IOR1" s="31"/>
      <c r="IOS1" s="31"/>
      <c r="IOT1" s="31"/>
      <c r="IOU1" s="31"/>
      <c r="IOV1" s="31"/>
      <c r="IOW1" s="31"/>
      <c r="IOX1" s="31"/>
      <c r="IOY1" s="31"/>
      <c r="IOZ1" s="31"/>
      <c r="IPA1" s="31"/>
      <c r="IPB1" s="31"/>
      <c r="IPC1" s="31"/>
      <c r="IPD1" s="31"/>
      <c r="IPE1" s="31"/>
      <c r="IPF1" s="31"/>
      <c r="IPG1" s="31"/>
      <c r="IPH1" s="31"/>
      <c r="IPI1" s="31"/>
      <c r="IPJ1" s="31"/>
      <c r="IPK1" s="31"/>
      <c r="IPL1" s="31"/>
      <c r="IPM1" s="31"/>
      <c r="IPN1" s="31"/>
      <c r="IPO1" s="31"/>
      <c r="IPP1" s="31"/>
      <c r="IPQ1" s="31"/>
      <c r="IPR1" s="31"/>
      <c r="IPS1" s="31"/>
      <c r="IPT1" s="31"/>
      <c r="IPU1" s="31"/>
      <c r="IPV1" s="31"/>
      <c r="IPW1" s="31"/>
      <c r="IPX1" s="31"/>
      <c r="IPY1" s="31"/>
      <c r="IPZ1" s="31"/>
      <c r="IQA1" s="31"/>
      <c r="IQB1" s="31"/>
      <c r="IQC1" s="31"/>
      <c r="IQD1" s="31"/>
      <c r="IQE1" s="31"/>
      <c r="IQF1" s="31"/>
      <c r="IQG1" s="31"/>
      <c r="IQH1" s="31"/>
      <c r="IQI1" s="31"/>
      <c r="IQJ1" s="31"/>
      <c r="IQK1" s="31"/>
      <c r="IQL1" s="31"/>
      <c r="IQM1" s="31"/>
      <c r="IQN1" s="31"/>
      <c r="IQO1" s="31"/>
      <c r="IQP1" s="31"/>
      <c r="IQQ1" s="31"/>
      <c r="IQR1" s="31"/>
      <c r="IQS1" s="31"/>
      <c r="IQT1" s="31"/>
      <c r="IQU1" s="31"/>
      <c r="IQV1" s="31"/>
      <c r="IQW1" s="31"/>
      <c r="IQX1" s="31"/>
      <c r="IQY1" s="31"/>
      <c r="IQZ1" s="31"/>
      <c r="IRA1" s="31"/>
      <c r="IRB1" s="31"/>
      <c r="IRC1" s="31"/>
      <c r="IRD1" s="31"/>
      <c r="IRE1" s="31"/>
      <c r="IRF1" s="31"/>
      <c r="IRG1" s="31"/>
      <c r="IRH1" s="31"/>
      <c r="IRI1" s="31"/>
      <c r="IRJ1" s="31"/>
      <c r="IRK1" s="31"/>
      <c r="IRL1" s="31"/>
      <c r="IRM1" s="31"/>
      <c r="IRN1" s="31"/>
      <c r="IRO1" s="31"/>
      <c r="IRP1" s="31"/>
      <c r="IRQ1" s="31"/>
      <c r="IRR1" s="31"/>
      <c r="IRS1" s="31"/>
      <c r="IRT1" s="31"/>
      <c r="IRU1" s="31"/>
      <c r="IRV1" s="31"/>
      <c r="IRW1" s="31"/>
      <c r="IRX1" s="31"/>
      <c r="IRY1" s="31"/>
      <c r="IRZ1" s="31"/>
      <c r="ISA1" s="31"/>
      <c r="ISB1" s="31"/>
      <c r="ISC1" s="31"/>
      <c r="ISD1" s="31"/>
      <c r="ISE1" s="31"/>
      <c r="ISF1" s="31"/>
      <c r="ISG1" s="31"/>
      <c r="ISH1" s="31"/>
      <c r="ISI1" s="31"/>
      <c r="ISJ1" s="31"/>
      <c r="ISK1" s="31"/>
      <c r="ISL1" s="31"/>
      <c r="ISM1" s="31"/>
      <c r="ISN1" s="31"/>
      <c r="ISO1" s="31"/>
      <c r="ISP1" s="31"/>
      <c r="ISQ1" s="31"/>
      <c r="ISR1" s="31"/>
      <c r="ISS1" s="31"/>
      <c r="IST1" s="31"/>
      <c r="ISU1" s="31"/>
      <c r="ISV1" s="31"/>
      <c r="ISW1" s="31"/>
      <c r="ISX1" s="31"/>
      <c r="ISY1" s="31"/>
      <c r="ISZ1" s="31"/>
      <c r="ITA1" s="31"/>
      <c r="ITB1" s="31"/>
      <c r="ITC1" s="31"/>
      <c r="ITD1" s="31"/>
      <c r="ITE1" s="31"/>
      <c r="ITF1" s="31"/>
      <c r="ITG1" s="31"/>
      <c r="ITH1" s="31"/>
      <c r="ITI1" s="31"/>
      <c r="ITJ1" s="31"/>
      <c r="ITK1" s="31"/>
      <c r="ITL1" s="31"/>
      <c r="ITM1" s="31"/>
      <c r="ITN1" s="31"/>
      <c r="ITO1" s="31"/>
      <c r="ITP1" s="31"/>
      <c r="ITQ1" s="31"/>
      <c r="ITR1" s="31"/>
      <c r="ITS1" s="31"/>
      <c r="ITT1" s="31"/>
      <c r="ITU1" s="31"/>
      <c r="ITV1" s="31"/>
      <c r="ITW1" s="31"/>
      <c r="ITX1" s="31"/>
      <c r="ITY1" s="31"/>
      <c r="ITZ1" s="31"/>
      <c r="IUA1" s="31"/>
      <c r="IUB1" s="31"/>
      <c r="IUC1" s="31"/>
      <c r="IUD1" s="31"/>
      <c r="IUE1" s="31"/>
      <c r="IUF1" s="31"/>
      <c r="IUG1" s="31"/>
      <c r="IUH1" s="31"/>
      <c r="IUI1" s="31"/>
      <c r="IUJ1" s="31"/>
      <c r="IUK1" s="31"/>
      <c r="IUL1" s="31"/>
      <c r="IUM1" s="31"/>
      <c r="IUN1" s="31"/>
      <c r="IUO1" s="31"/>
      <c r="IUP1" s="31"/>
      <c r="IUQ1" s="31"/>
      <c r="IUR1" s="31"/>
      <c r="IUS1" s="31"/>
      <c r="IUT1" s="31"/>
      <c r="IUU1" s="31"/>
      <c r="IUV1" s="31"/>
      <c r="IUW1" s="31"/>
      <c r="IUX1" s="31"/>
      <c r="IUY1" s="31"/>
      <c r="IUZ1" s="31"/>
      <c r="IVA1" s="31"/>
      <c r="IVB1" s="31"/>
      <c r="IVC1" s="31"/>
      <c r="IVD1" s="31"/>
      <c r="IVE1" s="31"/>
      <c r="IVF1" s="31"/>
      <c r="IVG1" s="31"/>
      <c r="IVH1" s="31"/>
      <c r="IVI1" s="31"/>
      <c r="IVJ1" s="31"/>
      <c r="IVK1" s="31"/>
      <c r="IVL1" s="31"/>
      <c r="IVM1" s="31"/>
      <c r="IVN1" s="31"/>
      <c r="IVO1" s="31"/>
      <c r="IVP1" s="31"/>
      <c r="IVQ1" s="31"/>
      <c r="IVR1" s="31"/>
      <c r="IVS1" s="31"/>
      <c r="IVT1" s="31"/>
      <c r="IVU1" s="31"/>
      <c r="IVV1" s="31"/>
      <c r="IVW1" s="31"/>
      <c r="IVX1" s="31"/>
      <c r="IVY1" s="31"/>
      <c r="IVZ1" s="31"/>
      <c r="IWA1" s="31"/>
      <c r="IWB1" s="31"/>
      <c r="IWC1" s="31"/>
      <c r="IWD1" s="31"/>
      <c r="IWE1" s="31"/>
      <c r="IWF1" s="31"/>
      <c r="IWG1" s="31"/>
      <c r="IWH1" s="31"/>
      <c r="IWI1" s="31"/>
      <c r="IWJ1" s="31"/>
      <c r="IWK1" s="31"/>
      <c r="IWL1" s="31"/>
      <c r="IWM1" s="31"/>
      <c r="IWN1" s="31"/>
      <c r="IWO1" s="31"/>
      <c r="IWP1" s="31"/>
      <c r="IWQ1" s="31"/>
      <c r="IWR1" s="31"/>
      <c r="IWS1" s="31"/>
      <c r="IWT1" s="31"/>
      <c r="IWU1" s="31"/>
      <c r="IWV1" s="31"/>
      <c r="IWW1" s="31"/>
      <c r="IWX1" s="31"/>
      <c r="IWY1" s="31"/>
      <c r="IWZ1" s="31"/>
      <c r="IXA1" s="31"/>
      <c r="IXB1" s="31"/>
      <c r="IXC1" s="31"/>
      <c r="IXD1" s="31"/>
      <c r="IXE1" s="31"/>
      <c r="IXF1" s="31"/>
      <c r="IXG1" s="31"/>
      <c r="IXH1" s="31"/>
      <c r="IXI1" s="31"/>
      <c r="IXJ1" s="31"/>
      <c r="IXK1" s="31"/>
      <c r="IXL1" s="31"/>
      <c r="IXM1" s="31"/>
      <c r="IXN1" s="31"/>
      <c r="IXO1" s="31"/>
      <c r="IXP1" s="31"/>
      <c r="IXQ1" s="31"/>
      <c r="IXR1" s="31"/>
      <c r="IXS1" s="31"/>
      <c r="IXT1" s="31"/>
      <c r="IXU1" s="31"/>
      <c r="IXV1" s="31"/>
      <c r="IXW1" s="31"/>
      <c r="IXX1" s="31"/>
      <c r="IXY1" s="31"/>
      <c r="IXZ1" s="31"/>
      <c r="IYA1" s="31"/>
      <c r="IYB1" s="31"/>
      <c r="IYC1" s="31"/>
      <c r="IYD1" s="31"/>
      <c r="IYE1" s="31"/>
      <c r="IYF1" s="31"/>
      <c r="IYG1" s="31"/>
      <c r="IYH1" s="31"/>
      <c r="IYI1" s="31"/>
      <c r="IYJ1" s="31"/>
      <c r="IYK1" s="31"/>
      <c r="IYL1" s="31"/>
      <c r="IYM1" s="31"/>
      <c r="IYN1" s="31"/>
      <c r="IYO1" s="31"/>
      <c r="IYP1" s="31"/>
      <c r="IYQ1" s="31"/>
      <c r="IYR1" s="31"/>
      <c r="IYS1" s="31"/>
      <c r="IYT1" s="31"/>
      <c r="IYU1" s="31"/>
      <c r="IYV1" s="31"/>
      <c r="IYW1" s="31"/>
      <c r="IYX1" s="31"/>
      <c r="IYY1" s="31"/>
      <c r="IYZ1" s="31"/>
      <c r="IZA1" s="31"/>
      <c r="IZB1" s="31"/>
      <c r="IZC1" s="31"/>
      <c r="IZD1" s="31"/>
      <c r="IZE1" s="31"/>
      <c r="IZF1" s="31"/>
      <c r="IZG1" s="31"/>
      <c r="IZH1" s="31"/>
      <c r="IZI1" s="31"/>
      <c r="IZJ1" s="31"/>
      <c r="IZK1" s="31"/>
      <c r="IZL1" s="31"/>
      <c r="IZM1" s="31"/>
      <c r="IZN1" s="31"/>
      <c r="IZO1" s="31"/>
      <c r="IZP1" s="31"/>
      <c r="IZQ1" s="31"/>
      <c r="IZR1" s="31"/>
      <c r="IZS1" s="31"/>
      <c r="IZT1" s="31"/>
      <c r="IZU1" s="31"/>
      <c r="IZV1" s="31"/>
      <c r="IZW1" s="31"/>
      <c r="IZX1" s="31"/>
      <c r="IZY1" s="31"/>
      <c r="IZZ1" s="31"/>
      <c r="JAA1" s="31"/>
      <c r="JAB1" s="31"/>
      <c r="JAC1" s="31"/>
      <c r="JAD1" s="31"/>
      <c r="JAE1" s="31"/>
      <c r="JAF1" s="31"/>
      <c r="JAG1" s="31"/>
      <c r="JAH1" s="31"/>
      <c r="JAI1" s="31"/>
      <c r="JAJ1" s="31"/>
      <c r="JAK1" s="31"/>
      <c r="JAL1" s="31"/>
      <c r="JAM1" s="31"/>
      <c r="JAN1" s="31"/>
      <c r="JAO1" s="31"/>
      <c r="JAP1" s="31"/>
      <c r="JAQ1" s="31"/>
      <c r="JAR1" s="31"/>
      <c r="JAS1" s="31"/>
      <c r="JAT1" s="31"/>
      <c r="JAU1" s="31"/>
      <c r="JAV1" s="31"/>
      <c r="JAW1" s="31"/>
      <c r="JAX1" s="31"/>
      <c r="JAY1" s="31"/>
      <c r="JAZ1" s="31"/>
      <c r="JBA1" s="31"/>
      <c r="JBB1" s="31"/>
      <c r="JBC1" s="31"/>
      <c r="JBD1" s="31"/>
      <c r="JBE1" s="31"/>
      <c r="JBF1" s="31"/>
      <c r="JBG1" s="31"/>
      <c r="JBH1" s="31"/>
      <c r="JBI1" s="31"/>
      <c r="JBJ1" s="31"/>
      <c r="JBK1" s="31"/>
      <c r="JBL1" s="31"/>
      <c r="JBM1" s="31"/>
      <c r="JBN1" s="31"/>
      <c r="JBO1" s="31"/>
      <c r="JBP1" s="31"/>
      <c r="JBQ1" s="31"/>
      <c r="JBR1" s="31"/>
      <c r="JBS1" s="31"/>
      <c r="JBT1" s="31"/>
      <c r="JBU1" s="31"/>
      <c r="JBV1" s="31"/>
      <c r="JBW1" s="31"/>
      <c r="JBX1" s="31"/>
      <c r="JBY1" s="31"/>
      <c r="JBZ1" s="31"/>
      <c r="JCA1" s="31"/>
      <c r="JCB1" s="31"/>
      <c r="JCC1" s="31"/>
      <c r="JCD1" s="31"/>
      <c r="JCE1" s="31"/>
      <c r="JCF1" s="31"/>
      <c r="JCG1" s="31"/>
      <c r="JCH1" s="31"/>
      <c r="JCI1" s="31"/>
      <c r="JCJ1" s="31"/>
      <c r="JCK1" s="31"/>
      <c r="JCL1" s="31"/>
      <c r="JCM1" s="31"/>
      <c r="JCN1" s="31"/>
      <c r="JCO1" s="31"/>
      <c r="JCP1" s="31"/>
      <c r="JCQ1" s="31"/>
      <c r="JCR1" s="31"/>
      <c r="JCS1" s="31"/>
      <c r="JCT1" s="31"/>
      <c r="JCU1" s="31"/>
      <c r="JCV1" s="31"/>
      <c r="JCW1" s="31"/>
      <c r="JCX1" s="31"/>
      <c r="JCY1" s="31"/>
      <c r="JCZ1" s="31"/>
      <c r="JDA1" s="31"/>
      <c r="JDB1" s="31"/>
      <c r="JDC1" s="31"/>
      <c r="JDD1" s="31"/>
      <c r="JDE1" s="31"/>
      <c r="JDF1" s="31"/>
      <c r="JDG1" s="31"/>
      <c r="JDH1" s="31"/>
      <c r="JDI1" s="31"/>
      <c r="JDJ1" s="31"/>
      <c r="JDK1" s="31"/>
      <c r="JDL1" s="31"/>
      <c r="JDM1" s="31"/>
      <c r="JDN1" s="31"/>
      <c r="JDO1" s="31"/>
      <c r="JDP1" s="31"/>
      <c r="JDQ1" s="31"/>
      <c r="JDR1" s="31"/>
      <c r="JDS1" s="31"/>
      <c r="JDT1" s="31"/>
      <c r="JDU1" s="31"/>
      <c r="JDV1" s="31"/>
      <c r="JDW1" s="31"/>
      <c r="JDX1" s="31"/>
      <c r="JDY1" s="31"/>
      <c r="JDZ1" s="31"/>
      <c r="JEA1" s="31"/>
      <c r="JEB1" s="31"/>
      <c r="JEC1" s="31"/>
      <c r="JED1" s="31"/>
      <c r="JEE1" s="31"/>
      <c r="JEF1" s="31"/>
      <c r="JEG1" s="31"/>
      <c r="JEH1" s="31"/>
      <c r="JEI1" s="31"/>
      <c r="JEJ1" s="31"/>
      <c r="JEK1" s="31"/>
      <c r="JEL1" s="31"/>
      <c r="JEM1" s="31"/>
      <c r="JEN1" s="31"/>
      <c r="JEO1" s="31"/>
      <c r="JEP1" s="31"/>
      <c r="JEQ1" s="31"/>
      <c r="JER1" s="31"/>
      <c r="JES1" s="31"/>
      <c r="JET1" s="31"/>
      <c r="JEU1" s="31"/>
      <c r="JEV1" s="31"/>
      <c r="JEW1" s="31"/>
      <c r="JEX1" s="31"/>
      <c r="JEY1" s="31"/>
      <c r="JEZ1" s="31"/>
      <c r="JFA1" s="31"/>
      <c r="JFB1" s="31"/>
      <c r="JFC1" s="31"/>
      <c r="JFD1" s="31"/>
      <c r="JFE1" s="31"/>
      <c r="JFF1" s="31"/>
      <c r="JFG1" s="31"/>
      <c r="JFH1" s="31"/>
      <c r="JFI1" s="31"/>
      <c r="JFJ1" s="31"/>
      <c r="JFK1" s="31"/>
      <c r="JFL1" s="31"/>
      <c r="JFM1" s="31"/>
      <c r="JFN1" s="31"/>
      <c r="JFO1" s="31"/>
      <c r="JFP1" s="31"/>
      <c r="JFQ1" s="31"/>
      <c r="JFR1" s="31"/>
      <c r="JFS1" s="31"/>
      <c r="JFT1" s="31"/>
      <c r="JFU1" s="31"/>
      <c r="JFV1" s="31"/>
      <c r="JFW1" s="31"/>
      <c r="JFX1" s="31"/>
      <c r="JFY1" s="31"/>
      <c r="JFZ1" s="31"/>
      <c r="JGA1" s="31"/>
      <c r="JGB1" s="31"/>
      <c r="JGC1" s="31"/>
      <c r="JGD1" s="31"/>
      <c r="JGE1" s="31"/>
      <c r="JGF1" s="31"/>
      <c r="JGG1" s="31"/>
      <c r="JGH1" s="31"/>
      <c r="JGI1" s="31"/>
      <c r="JGJ1" s="31"/>
      <c r="JGK1" s="31"/>
      <c r="JGL1" s="31"/>
      <c r="JGM1" s="31"/>
      <c r="JGN1" s="31"/>
      <c r="JGO1" s="31"/>
      <c r="JGP1" s="31"/>
      <c r="JGQ1" s="31"/>
      <c r="JGR1" s="31"/>
      <c r="JGS1" s="31"/>
      <c r="JGT1" s="31"/>
      <c r="JGU1" s="31"/>
      <c r="JGV1" s="31"/>
      <c r="JGW1" s="31"/>
      <c r="JGX1" s="31"/>
      <c r="JGY1" s="31"/>
      <c r="JGZ1" s="31"/>
      <c r="JHA1" s="31"/>
      <c r="JHB1" s="31"/>
      <c r="JHC1" s="31"/>
      <c r="JHD1" s="31"/>
      <c r="JHE1" s="31"/>
      <c r="JHF1" s="31"/>
      <c r="JHG1" s="31"/>
      <c r="JHH1" s="31"/>
      <c r="JHI1" s="31"/>
      <c r="JHJ1" s="31"/>
      <c r="JHK1" s="31"/>
      <c r="JHL1" s="31"/>
      <c r="JHM1" s="31"/>
      <c r="JHN1" s="31"/>
      <c r="JHO1" s="31"/>
      <c r="JHP1" s="31"/>
      <c r="JHQ1" s="31"/>
      <c r="JHR1" s="31"/>
      <c r="JHS1" s="31"/>
      <c r="JHT1" s="31"/>
      <c r="JHU1" s="31"/>
      <c r="JHV1" s="31"/>
      <c r="JHW1" s="31"/>
      <c r="JHX1" s="31"/>
      <c r="JHY1" s="31"/>
      <c r="JHZ1" s="31"/>
      <c r="JIA1" s="31"/>
      <c r="JIB1" s="31"/>
      <c r="JIC1" s="31"/>
      <c r="JID1" s="31"/>
      <c r="JIE1" s="31"/>
      <c r="JIF1" s="31"/>
      <c r="JIG1" s="31"/>
      <c r="JIH1" s="31"/>
      <c r="JII1" s="31"/>
      <c r="JIJ1" s="31"/>
      <c r="JIK1" s="31"/>
      <c r="JIL1" s="31"/>
      <c r="JIM1" s="31"/>
      <c r="JIN1" s="31"/>
      <c r="JIO1" s="31"/>
      <c r="JIP1" s="31"/>
      <c r="JIQ1" s="31"/>
      <c r="JIR1" s="31"/>
      <c r="JIS1" s="31"/>
      <c r="JIT1" s="31"/>
      <c r="JIU1" s="31"/>
      <c r="JIV1" s="31"/>
      <c r="JIW1" s="31"/>
      <c r="JIX1" s="31"/>
      <c r="JIY1" s="31"/>
      <c r="JIZ1" s="31"/>
      <c r="JJA1" s="31"/>
      <c r="JJB1" s="31"/>
      <c r="JJC1" s="31"/>
      <c r="JJD1" s="31"/>
      <c r="JJE1" s="31"/>
      <c r="JJF1" s="31"/>
      <c r="JJG1" s="31"/>
      <c r="JJH1" s="31"/>
      <c r="JJI1" s="31"/>
      <c r="JJJ1" s="31"/>
      <c r="JJK1" s="31"/>
      <c r="JJL1" s="31"/>
      <c r="JJM1" s="31"/>
      <c r="JJN1" s="31"/>
      <c r="JJO1" s="31"/>
      <c r="JJP1" s="31"/>
      <c r="JJQ1" s="31"/>
      <c r="JJR1" s="31"/>
      <c r="JJS1" s="31"/>
      <c r="JJT1" s="31"/>
      <c r="JJU1" s="31"/>
      <c r="JJV1" s="31"/>
      <c r="JJW1" s="31"/>
      <c r="JJX1" s="31"/>
      <c r="JJY1" s="31"/>
      <c r="JJZ1" s="31"/>
      <c r="JKA1" s="31"/>
      <c r="JKB1" s="31"/>
      <c r="JKC1" s="31"/>
      <c r="JKD1" s="31"/>
      <c r="JKE1" s="31"/>
      <c r="JKF1" s="31"/>
      <c r="JKG1" s="31"/>
      <c r="JKH1" s="31"/>
      <c r="JKI1" s="31"/>
      <c r="JKJ1" s="31"/>
      <c r="JKK1" s="31"/>
      <c r="JKL1" s="31"/>
      <c r="JKM1" s="31"/>
      <c r="JKN1" s="31"/>
      <c r="JKO1" s="31"/>
      <c r="JKP1" s="31"/>
      <c r="JKQ1" s="31"/>
      <c r="JKR1" s="31"/>
      <c r="JKS1" s="31"/>
      <c r="JKT1" s="31"/>
      <c r="JKU1" s="31"/>
      <c r="JKV1" s="31"/>
      <c r="JKW1" s="31"/>
      <c r="JKX1" s="31"/>
      <c r="JKY1" s="31"/>
      <c r="JKZ1" s="31"/>
      <c r="JLA1" s="31"/>
      <c r="JLB1" s="31"/>
      <c r="JLC1" s="31"/>
      <c r="JLD1" s="31"/>
      <c r="JLE1" s="31"/>
      <c r="JLF1" s="31"/>
      <c r="JLG1" s="31"/>
      <c r="JLH1" s="31"/>
      <c r="JLI1" s="31"/>
      <c r="JLJ1" s="31"/>
      <c r="JLK1" s="31"/>
      <c r="JLL1" s="31"/>
      <c r="JLM1" s="31"/>
      <c r="JLN1" s="31"/>
      <c r="JLO1" s="31"/>
      <c r="JLP1" s="31"/>
      <c r="JLQ1" s="31"/>
      <c r="JLR1" s="31"/>
      <c r="JLS1" s="31"/>
      <c r="JLT1" s="31"/>
      <c r="JLU1" s="31"/>
      <c r="JLV1" s="31"/>
      <c r="JLW1" s="31"/>
      <c r="JLX1" s="31"/>
      <c r="JLY1" s="31"/>
      <c r="JLZ1" s="31"/>
      <c r="JMA1" s="31"/>
      <c r="JMB1" s="31"/>
      <c r="JMC1" s="31"/>
      <c r="JMD1" s="31"/>
      <c r="JME1" s="31"/>
      <c r="JMF1" s="31"/>
      <c r="JMG1" s="31"/>
      <c r="JMH1" s="31"/>
      <c r="JMI1" s="31"/>
      <c r="JMJ1" s="31"/>
      <c r="JMK1" s="31"/>
      <c r="JML1" s="31"/>
      <c r="JMM1" s="31"/>
      <c r="JMN1" s="31"/>
      <c r="JMO1" s="31"/>
      <c r="JMP1" s="31"/>
      <c r="JMQ1" s="31"/>
      <c r="JMR1" s="31"/>
      <c r="JMS1" s="31"/>
      <c r="JMT1" s="31"/>
      <c r="JMU1" s="31"/>
      <c r="JMV1" s="31"/>
      <c r="JMW1" s="31"/>
      <c r="JMX1" s="31"/>
      <c r="JMY1" s="31"/>
      <c r="JMZ1" s="31"/>
      <c r="JNA1" s="31"/>
      <c r="JNB1" s="31"/>
      <c r="JNC1" s="31"/>
      <c r="JND1" s="31"/>
      <c r="JNE1" s="31"/>
      <c r="JNF1" s="31"/>
      <c r="JNG1" s="31"/>
      <c r="JNH1" s="31"/>
      <c r="JNI1" s="31"/>
      <c r="JNJ1" s="31"/>
      <c r="JNK1" s="31"/>
      <c r="JNL1" s="31"/>
      <c r="JNM1" s="31"/>
      <c r="JNN1" s="31"/>
      <c r="JNO1" s="31"/>
      <c r="JNP1" s="31"/>
      <c r="JNQ1" s="31"/>
      <c r="JNR1" s="31"/>
      <c r="JNS1" s="31"/>
      <c r="JNT1" s="31"/>
      <c r="JNU1" s="31"/>
      <c r="JNV1" s="31"/>
      <c r="JNW1" s="31"/>
      <c r="JNX1" s="31"/>
      <c r="JNY1" s="31"/>
      <c r="JNZ1" s="31"/>
      <c r="JOA1" s="31"/>
      <c r="JOB1" s="31"/>
      <c r="JOC1" s="31"/>
      <c r="JOD1" s="31"/>
      <c r="JOE1" s="31"/>
      <c r="JOF1" s="31"/>
      <c r="JOG1" s="31"/>
      <c r="JOH1" s="31"/>
      <c r="JOI1" s="31"/>
      <c r="JOJ1" s="31"/>
      <c r="JOK1" s="31"/>
      <c r="JOL1" s="31"/>
      <c r="JOM1" s="31"/>
      <c r="JON1" s="31"/>
      <c r="JOO1" s="31"/>
      <c r="JOP1" s="31"/>
      <c r="JOQ1" s="31"/>
      <c r="JOR1" s="31"/>
      <c r="JOS1" s="31"/>
      <c r="JOT1" s="31"/>
      <c r="JOU1" s="31"/>
      <c r="JOV1" s="31"/>
      <c r="JOW1" s="31"/>
      <c r="JOX1" s="31"/>
      <c r="JOY1" s="31"/>
      <c r="JOZ1" s="31"/>
      <c r="JPA1" s="31"/>
      <c r="JPB1" s="31"/>
      <c r="JPC1" s="31"/>
      <c r="JPD1" s="31"/>
      <c r="JPE1" s="31"/>
      <c r="JPF1" s="31"/>
      <c r="JPG1" s="31"/>
      <c r="JPH1" s="31"/>
      <c r="JPI1" s="31"/>
      <c r="JPJ1" s="31"/>
      <c r="JPK1" s="31"/>
      <c r="JPL1" s="31"/>
      <c r="JPM1" s="31"/>
      <c r="JPN1" s="31"/>
      <c r="JPO1" s="31"/>
      <c r="JPP1" s="31"/>
      <c r="JPQ1" s="31"/>
      <c r="JPR1" s="31"/>
      <c r="JPS1" s="31"/>
      <c r="JPT1" s="31"/>
      <c r="JPU1" s="31"/>
      <c r="JPV1" s="31"/>
      <c r="JPW1" s="31"/>
      <c r="JPX1" s="31"/>
      <c r="JPY1" s="31"/>
      <c r="JPZ1" s="31"/>
      <c r="JQA1" s="31"/>
      <c r="JQB1" s="31"/>
      <c r="JQC1" s="31"/>
      <c r="JQD1" s="31"/>
      <c r="JQE1" s="31"/>
      <c r="JQF1" s="31"/>
      <c r="JQG1" s="31"/>
      <c r="JQH1" s="31"/>
      <c r="JQI1" s="31"/>
      <c r="JQJ1" s="31"/>
      <c r="JQK1" s="31"/>
      <c r="JQL1" s="31"/>
      <c r="JQM1" s="31"/>
      <c r="JQN1" s="31"/>
      <c r="JQO1" s="31"/>
      <c r="JQP1" s="31"/>
      <c r="JQQ1" s="31"/>
      <c r="JQR1" s="31"/>
      <c r="JQS1" s="31"/>
      <c r="JQT1" s="31"/>
      <c r="JQU1" s="31"/>
      <c r="JQV1" s="31"/>
      <c r="JQW1" s="31"/>
      <c r="JQX1" s="31"/>
      <c r="JQY1" s="31"/>
      <c r="JQZ1" s="31"/>
      <c r="JRA1" s="31"/>
      <c r="JRB1" s="31"/>
      <c r="JRC1" s="31"/>
      <c r="JRD1" s="31"/>
      <c r="JRE1" s="31"/>
      <c r="JRF1" s="31"/>
      <c r="JRG1" s="31"/>
      <c r="JRH1" s="31"/>
      <c r="JRI1" s="31"/>
      <c r="JRJ1" s="31"/>
      <c r="JRK1" s="31"/>
      <c r="JRL1" s="31"/>
      <c r="JRM1" s="31"/>
      <c r="JRN1" s="31"/>
      <c r="JRO1" s="31"/>
      <c r="JRP1" s="31"/>
      <c r="JRQ1" s="31"/>
      <c r="JRR1" s="31"/>
      <c r="JRS1" s="31"/>
      <c r="JRT1" s="31"/>
      <c r="JRU1" s="31"/>
      <c r="JRV1" s="31"/>
      <c r="JRW1" s="31"/>
      <c r="JRX1" s="31"/>
      <c r="JRY1" s="31"/>
      <c r="JRZ1" s="31"/>
      <c r="JSA1" s="31"/>
      <c r="JSB1" s="31"/>
      <c r="JSC1" s="31"/>
      <c r="JSD1" s="31"/>
      <c r="JSE1" s="31"/>
      <c r="JSF1" s="31"/>
      <c r="JSG1" s="31"/>
      <c r="JSH1" s="31"/>
      <c r="JSI1" s="31"/>
      <c r="JSJ1" s="31"/>
      <c r="JSK1" s="31"/>
      <c r="JSL1" s="31"/>
      <c r="JSM1" s="31"/>
      <c r="JSN1" s="31"/>
      <c r="JSO1" s="31"/>
      <c r="JSP1" s="31"/>
      <c r="JSQ1" s="31"/>
      <c r="JSR1" s="31"/>
      <c r="JSS1" s="31"/>
      <c r="JST1" s="31"/>
      <c r="JSU1" s="31"/>
      <c r="JSV1" s="31"/>
      <c r="JSW1" s="31"/>
      <c r="JSX1" s="31"/>
      <c r="JSY1" s="31"/>
      <c r="JSZ1" s="31"/>
      <c r="JTA1" s="31"/>
      <c r="JTB1" s="31"/>
      <c r="JTC1" s="31"/>
      <c r="JTD1" s="31"/>
      <c r="JTE1" s="31"/>
      <c r="JTF1" s="31"/>
      <c r="JTG1" s="31"/>
      <c r="JTH1" s="31"/>
      <c r="JTI1" s="31"/>
      <c r="JTJ1" s="31"/>
      <c r="JTK1" s="31"/>
      <c r="JTL1" s="31"/>
      <c r="JTM1" s="31"/>
      <c r="JTN1" s="31"/>
      <c r="JTO1" s="31"/>
      <c r="JTP1" s="31"/>
      <c r="JTQ1" s="31"/>
      <c r="JTR1" s="31"/>
      <c r="JTS1" s="31"/>
      <c r="JTT1" s="31"/>
      <c r="JTU1" s="31"/>
      <c r="JTV1" s="31"/>
      <c r="JTW1" s="31"/>
      <c r="JTX1" s="31"/>
      <c r="JTY1" s="31"/>
      <c r="JTZ1" s="31"/>
      <c r="JUA1" s="31"/>
      <c r="JUB1" s="31"/>
      <c r="JUC1" s="31"/>
      <c r="JUD1" s="31"/>
      <c r="JUE1" s="31"/>
      <c r="JUF1" s="31"/>
      <c r="JUG1" s="31"/>
      <c r="JUH1" s="31"/>
      <c r="JUI1" s="31"/>
      <c r="JUJ1" s="31"/>
      <c r="JUK1" s="31"/>
      <c r="JUL1" s="31"/>
      <c r="JUM1" s="31"/>
      <c r="JUN1" s="31"/>
      <c r="JUO1" s="31"/>
      <c r="JUP1" s="31"/>
      <c r="JUQ1" s="31"/>
      <c r="JUR1" s="31"/>
      <c r="JUS1" s="31"/>
      <c r="JUT1" s="31"/>
      <c r="JUU1" s="31"/>
      <c r="JUV1" s="31"/>
      <c r="JUW1" s="31"/>
      <c r="JUX1" s="31"/>
      <c r="JUY1" s="31"/>
      <c r="JUZ1" s="31"/>
      <c r="JVA1" s="31"/>
      <c r="JVB1" s="31"/>
      <c r="JVC1" s="31"/>
      <c r="JVD1" s="31"/>
      <c r="JVE1" s="31"/>
      <c r="JVF1" s="31"/>
      <c r="JVG1" s="31"/>
      <c r="JVH1" s="31"/>
      <c r="JVI1" s="31"/>
      <c r="JVJ1" s="31"/>
      <c r="JVK1" s="31"/>
      <c r="JVL1" s="31"/>
      <c r="JVM1" s="31"/>
      <c r="JVN1" s="31"/>
      <c r="JVO1" s="31"/>
      <c r="JVP1" s="31"/>
      <c r="JVQ1" s="31"/>
      <c r="JVR1" s="31"/>
      <c r="JVS1" s="31"/>
      <c r="JVT1" s="31"/>
      <c r="JVU1" s="31"/>
      <c r="JVV1" s="31"/>
      <c r="JVW1" s="31"/>
      <c r="JVX1" s="31"/>
      <c r="JVY1" s="31"/>
      <c r="JVZ1" s="31"/>
      <c r="JWA1" s="31"/>
      <c r="JWB1" s="31"/>
      <c r="JWC1" s="31"/>
      <c r="JWD1" s="31"/>
      <c r="JWE1" s="31"/>
      <c r="JWF1" s="31"/>
      <c r="JWG1" s="31"/>
      <c r="JWH1" s="31"/>
      <c r="JWI1" s="31"/>
      <c r="JWJ1" s="31"/>
      <c r="JWK1" s="31"/>
      <c r="JWL1" s="31"/>
      <c r="JWM1" s="31"/>
      <c r="JWN1" s="31"/>
      <c r="JWO1" s="31"/>
      <c r="JWP1" s="31"/>
      <c r="JWQ1" s="31"/>
      <c r="JWR1" s="31"/>
      <c r="JWS1" s="31"/>
      <c r="JWT1" s="31"/>
      <c r="JWU1" s="31"/>
      <c r="JWV1" s="31"/>
      <c r="JWW1" s="31"/>
      <c r="JWX1" s="31"/>
      <c r="JWY1" s="31"/>
      <c r="JWZ1" s="31"/>
      <c r="JXA1" s="31"/>
      <c r="JXB1" s="31"/>
      <c r="JXC1" s="31"/>
      <c r="JXD1" s="31"/>
      <c r="JXE1" s="31"/>
      <c r="JXF1" s="31"/>
      <c r="JXG1" s="31"/>
      <c r="JXH1" s="31"/>
      <c r="JXI1" s="31"/>
      <c r="JXJ1" s="31"/>
      <c r="JXK1" s="31"/>
      <c r="JXL1" s="31"/>
      <c r="JXM1" s="31"/>
      <c r="JXN1" s="31"/>
      <c r="JXO1" s="31"/>
      <c r="JXP1" s="31"/>
      <c r="JXQ1" s="31"/>
      <c r="JXR1" s="31"/>
      <c r="JXS1" s="31"/>
      <c r="JXT1" s="31"/>
      <c r="JXU1" s="31"/>
      <c r="JXV1" s="31"/>
      <c r="JXW1" s="31"/>
      <c r="JXX1" s="31"/>
      <c r="JXY1" s="31"/>
      <c r="JXZ1" s="31"/>
      <c r="JYA1" s="31"/>
      <c r="JYB1" s="31"/>
      <c r="JYC1" s="31"/>
      <c r="JYD1" s="31"/>
      <c r="JYE1" s="31"/>
      <c r="JYF1" s="31"/>
      <c r="JYG1" s="31"/>
      <c r="JYH1" s="31"/>
      <c r="JYI1" s="31"/>
      <c r="JYJ1" s="31"/>
      <c r="JYK1" s="31"/>
      <c r="JYL1" s="31"/>
      <c r="JYM1" s="31"/>
      <c r="JYN1" s="31"/>
      <c r="JYO1" s="31"/>
      <c r="JYP1" s="31"/>
      <c r="JYQ1" s="31"/>
      <c r="JYR1" s="31"/>
      <c r="JYS1" s="31"/>
      <c r="JYT1" s="31"/>
      <c r="JYU1" s="31"/>
      <c r="JYV1" s="31"/>
      <c r="JYW1" s="31"/>
      <c r="JYX1" s="31"/>
      <c r="JYY1" s="31"/>
      <c r="JYZ1" s="31"/>
      <c r="JZA1" s="31"/>
      <c r="JZB1" s="31"/>
      <c r="JZC1" s="31"/>
      <c r="JZD1" s="31"/>
      <c r="JZE1" s="31"/>
      <c r="JZF1" s="31"/>
      <c r="JZG1" s="31"/>
      <c r="JZH1" s="31"/>
      <c r="JZI1" s="31"/>
      <c r="JZJ1" s="31"/>
      <c r="JZK1" s="31"/>
      <c r="JZL1" s="31"/>
      <c r="JZM1" s="31"/>
      <c r="JZN1" s="31"/>
      <c r="JZO1" s="31"/>
      <c r="JZP1" s="31"/>
      <c r="JZQ1" s="31"/>
      <c r="JZR1" s="31"/>
      <c r="JZS1" s="31"/>
      <c r="JZT1" s="31"/>
      <c r="JZU1" s="31"/>
      <c r="JZV1" s="31"/>
      <c r="JZW1" s="31"/>
      <c r="JZX1" s="31"/>
      <c r="JZY1" s="31"/>
      <c r="JZZ1" s="31"/>
      <c r="KAA1" s="31"/>
      <c r="KAB1" s="31"/>
      <c r="KAC1" s="31"/>
      <c r="KAD1" s="31"/>
      <c r="KAE1" s="31"/>
      <c r="KAF1" s="31"/>
      <c r="KAG1" s="31"/>
      <c r="KAH1" s="31"/>
      <c r="KAI1" s="31"/>
      <c r="KAJ1" s="31"/>
      <c r="KAK1" s="31"/>
      <c r="KAL1" s="31"/>
      <c r="KAM1" s="31"/>
      <c r="KAN1" s="31"/>
      <c r="KAO1" s="31"/>
      <c r="KAP1" s="31"/>
      <c r="KAQ1" s="31"/>
      <c r="KAR1" s="31"/>
      <c r="KAS1" s="31"/>
      <c r="KAT1" s="31"/>
      <c r="KAU1" s="31"/>
      <c r="KAV1" s="31"/>
      <c r="KAW1" s="31"/>
      <c r="KAX1" s="31"/>
      <c r="KAY1" s="31"/>
      <c r="KAZ1" s="31"/>
      <c r="KBA1" s="31"/>
      <c r="KBB1" s="31"/>
      <c r="KBC1" s="31"/>
      <c r="KBD1" s="31"/>
      <c r="KBE1" s="31"/>
      <c r="KBF1" s="31"/>
      <c r="KBG1" s="31"/>
      <c r="KBH1" s="31"/>
      <c r="KBI1" s="31"/>
      <c r="KBJ1" s="31"/>
      <c r="KBK1" s="31"/>
      <c r="KBL1" s="31"/>
      <c r="KBM1" s="31"/>
      <c r="KBN1" s="31"/>
      <c r="KBO1" s="31"/>
      <c r="KBP1" s="31"/>
      <c r="KBQ1" s="31"/>
      <c r="KBR1" s="31"/>
      <c r="KBS1" s="31"/>
      <c r="KBT1" s="31"/>
      <c r="KBU1" s="31"/>
      <c r="KBV1" s="31"/>
      <c r="KBW1" s="31"/>
      <c r="KBX1" s="31"/>
      <c r="KBY1" s="31"/>
      <c r="KBZ1" s="31"/>
      <c r="KCA1" s="31"/>
      <c r="KCB1" s="31"/>
      <c r="KCC1" s="31"/>
      <c r="KCD1" s="31"/>
      <c r="KCE1" s="31"/>
      <c r="KCF1" s="31"/>
      <c r="KCG1" s="31"/>
      <c r="KCH1" s="31"/>
      <c r="KCI1" s="31"/>
      <c r="KCJ1" s="31"/>
      <c r="KCK1" s="31"/>
      <c r="KCL1" s="31"/>
      <c r="KCM1" s="31"/>
      <c r="KCN1" s="31"/>
      <c r="KCO1" s="31"/>
      <c r="KCP1" s="31"/>
      <c r="KCQ1" s="31"/>
      <c r="KCR1" s="31"/>
      <c r="KCS1" s="31"/>
      <c r="KCT1" s="31"/>
      <c r="KCU1" s="31"/>
      <c r="KCV1" s="31"/>
      <c r="KCW1" s="31"/>
      <c r="KCX1" s="31"/>
      <c r="KCY1" s="31"/>
      <c r="KCZ1" s="31"/>
      <c r="KDA1" s="31"/>
      <c r="KDB1" s="31"/>
      <c r="KDC1" s="31"/>
      <c r="KDD1" s="31"/>
      <c r="KDE1" s="31"/>
      <c r="KDF1" s="31"/>
      <c r="KDG1" s="31"/>
      <c r="KDH1" s="31"/>
      <c r="KDI1" s="31"/>
      <c r="KDJ1" s="31"/>
      <c r="KDK1" s="31"/>
      <c r="KDL1" s="31"/>
      <c r="KDM1" s="31"/>
      <c r="KDN1" s="31"/>
      <c r="KDO1" s="31"/>
      <c r="KDP1" s="31"/>
      <c r="KDQ1" s="31"/>
      <c r="KDR1" s="31"/>
      <c r="KDS1" s="31"/>
      <c r="KDT1" s="31"/>
      <c r="KDU1" s="31"/>
      <c r="KDV1" s="31"/>
      <c r="KDW1" s="31"/>
      <c r="KDX1" s="31"/>
      <c r="KDY1" s="31"/>
      <c r="KDZ1" s="31"/>
      <c r="KEA1" s="31"/>
      <c r="KEB1" s="31"/>
      <c r="KEC1" s="31"/>
      <c r="KED1" s="31"/>
      <c r="KEE1" s="31"/>
      <c r="KEF1" s="31"/>
      <c r="KEG1" s="31"/>
      <c r="KEH1" s="31"/>
      <c r="KEI1" s="31"/>
      <c r="KEJ1" s="31"/>
      <c r="KEK1" s="31"/>
      <c r="KEL1" s="31"/>
      <c r="KEM1" s="31"/>
      <c r="KEN1" s="31"/>
      <c r="KEO1" s="31"/>
      <c r="KEP1" s="31"/>
      <c r="KEQ1" s="31"/>
      <c r="KER1" s="31"/>
      <c r="KES1" s="31"/>
      <c r="KET1" s="31"/>
      <c r="KEU1" s="31"/>
      <c r="KEV1" s="31"/>
      <c r="KEW1" s="31"/>
      <c r="KEX1" s="31"/>
      <c r="KEY1" s="31"/>
      <c r="KEZ1" s="31"/>
      <c r="KFA1" s="31"/>
      <c r="KFB1" s="31"/>
      <c r="KFC1" s="31"/>
      <c r="KFD1" s="31"/>
      <c r="KFE1" s="31"/>
      <c r="KFF1" s="31"/>
      <c r="KFG1" s="31"/>
      <c r="KFH1" s="31"/>
      <c r="KFI1" s="31"/>
      <c r="KFJ1" s="31"/>
      <c r="KFK1" s="31"/>
      <c r="KFL1" s="31"/>
      <c r="KFM1" s="31"/>
      <c r="KFN1" s="31"/>
      <c r="KFO1" s="31"/>
      <c r="KFP1" s="31"/>
      <c r="KFQ1" s="31"/>
      <c r="KFR1" s="31"/>
      <c r="KFS1" s="31"/>
      <c r="KFT1" s="31"/>
      <c r="KFU1" s="31"/>
      <c r="KFV1" s="31"/>
      <c r="KFW1" s="31"/>
      <c r="KFX1" s="31"/>
      <c r="KFY1" s="31"/>
      <c r="KFZ1" s="31"/>
      <c r="KGA1" s="31"/>
      <c r="KGB1" s="31"/>
      <c r="KGC1" s="31"/>
      <c r="KGD1" s="31"/>
      <c r="KGE1" s="31"/>
      <c r="KGF1" s="31"/>
      <c r="KGG1" s="31"/>
      <c r="KGH1" s="31"/>
      <c r="KGI1" s="31"/>
      <c r="KGJ1" s="31"/>
      <c r="KGK1" s="31"/>
      <c r="KGL1" s="31"/>
      <c r="KGM1" s="31"/>
      <c r="KGN1" s="31"/>
      <c r="KGO1" s="31"/>
      <c r="KGP1" s="31"/>
      <c r="KGQ1" s="31"/>
      <c r="KGR1" s="31"/>
      <c r="KGS1" s="31"/>
      <c r="KGT1" s="31"/>
      <c r="KGU1" s="31"/>
      <c r="KGV1" s="31"/>
      <c r="KGW1" s="31"/>
      <c r="KGX1" s="31"/>
      <c r="KGY1" s="31"/>
      <c r="KGZ1" s="31"/>
      <c r="KHA1" s="31"/>
      <c r="KHB1" s="31"/>
      <c r="KHC1" s="31"/>
      <c r="KHD1" s="31"/>
      <c r="KHE1" s="31"/>
      <c r="KHF1" s="31"/>
      <c r="KHG1" s="31"/>
      <c r="KHH1" s="31"/>
      <c r="KHI1" s="31"/>
      <c r="KHJ1" s="31"/>
      <c r="KHK1" s="31"/>
      <c r="KHL1" s="31"/>
      <c r="KHM1" s="31"/>
      <c r="KHN1" s="31"/>
      <c r="KHO1" s="31"/>
      <c r="KHP1" s="31"/>
      <c r="KHQ1" s="31"/>
      <c r="KHR1" s="31"/>
      <c r="KHS1" s="31"/>
      <c r="KHT1" s="31"/>
      <c r="KHU1" s="31"/>
      <c r="KHV1" s="31"/>
      <c r="KHW1" s="31"/>
      <c r="KHX1" s="31"/>
      <c r="KHY1" s="31"/>
      <c r="KHZ1" s="31"/>
      <c r="KIA1" s="31"/>
      <c r="KIB1" s="31"/>
      <c r="KIC1" s="31"/>
      <c r="KID1" s="31"/>
      <c r="KIE1" s="31"/>
      <c r="KIF1" s="31"/>
      <c r="KIG1" s="31"/>
      <c r="KIH1" s="31"/>
      <c r="KII1" s="31"/>
      <c r="KIJ1" s="31"/>
      <c r="KIK1" s="31"/>
      <c r="KIL1" s="31"/>
      <c r="KIM1" s="31"/>
      <c r="KIN1" s="31"/>
      <c r="KIO1" s="31"/>
      <c r="KIP1" s="31"/>
      <c r="KIQ1" s="31"/>
      <c r="KIR1" s="31"/>
      <c r="KIS1" s="31"/>
      <c r="KIT1" s="31"/>
      <c r="KIU1" s="31"/>
      <c r="KIV1" s="31"/>
      <c r="KIW1" s="31"/>
      <c r="KIX1" s="31"/>
      <c r="KIY1" s="31"/>
      <c r="KIZ1" s="31"/>
      <c r="KJA1" s="31"/>
      <c r="KJB1" s="31"/>
      <c r="KJC1" s="31"/>
      <c r="KJD1" s="31"/>
      <c r="KJE1" s="31"/>
      <c r="KJF1" s="31"/>
      <c r="KJG1" s="31"/>
      <c r="KJH1" s="31"/>
      <c r="KJI1" s="31"/>
      <c r="KJJ1" s="31"/>
      <c r="KJK1" s="31"/>
      <c r="KJL1" s="31"/>
      <c r="KJM1" s="31"/>
      <c r="KJN1" s="31"/>
      <c r="KJO1" s="31"/>
      <c r="KJP1" s="31"/>
      <c r="KJQ1" s="31"/>
      <c r="KJR1" s="31"/>
      <c r="KJS1" s="31"/>
      <c r="KJT1" s="31"/>
      <c r="KJU1" s="31"/>
      <c r="KJV1" s="31"/>
      <c r="KJW1" s="31"/>
      <c r="KJX1" s="31"/>
      <c r="KJY1" s="31"/>
      <c r="KJZ1" s="31"/>
      <c r="KKA1" s="31"/>
      <c r="KKB1" s="31"/>
      <c r="KKC1" s="31"/>
      <c r="KKD1" s="31"/>
      <c r="KKE1" s="31"/>
      <c r="KKF1" s="31"/>
      <c r="KKG1" s="31"/>
      <c r="KKH1" s="31"/>
      <c r="KKI1" s="31"/>
      <c r="KKJ1" s="31"/>
      <c r="KKK1" s="31"/>
      <c r="KKL1" s="31"/>
      <c r="KKM1" s="31"/>
      <c r="KKN1" s="31"/>
      <c r="KKO1" s="31"/>
      <c r="KKP1" s="31"/>
      <c r="KKQ1" s="31"/>
      <c r="KKR1" s="31"/>
      <c r="KKS1" s="31"/>
      <c r="KKT1" s="31"/>
      <c r="KKU1" s="31"/>
      <c r="KKV1" s="31"/>
      <c r="KKW1" s="31"/>
      <c r="KKX1" s="31"/>
      <c r="KKY1" s="31"/>
      <c r="KKZ1" s="31"/>
      <c r="KLA1" s="31"/>
      <c r="KLB1" s="31"/>
      <c r="KLC1" s="31"/>
      <c r="KLD1" s="31"/>
      <c r="KLE1" s="31"/>
      <c r="KLF1" s="31"/>
      <c r="KLG1" s="31"/>
      <c r="KLH1" s="31"/>
      <c r="KLI1" s="31"/>
      <c r="KLJ1" s="31"/>
      <c r="KLK1" s="31"/>
      <c r="KLL1" s="31"/>
      <c r="KLM1" s="31"/>
      <c r="KLN1" s="31"/>
      <c r="KLO1" s="31"/>
      <c r="KLP1" s="31"/>
      <c r="KLQ1" s="31"/>
      <c r="KLR1" s="31"/>
      <c r="KLS1" s="31"/>
      <c r="KLT1" s="31"/>
      <c r="KLU1" s="31"/>
      <c r="KLV1" s="31"/>
      <c r="KLW1" s="31"/>
      <c r="KLX1" s="31"/>
      <c r="KLY1" s="31"/>
      <c r="KLZ1" s="31"/>
      <c r="KMA1" s="31"/>
      <c r="KMB1" s="31"/>
      <c r="KMC1" s="31"/>
      <c r="KMD1" s="31"/>
      <c r="KME1" s="31"/>
      <c r="KMF1" s="31"/>
      <c r="KMG1" s="31"/>
      <c r="KMH1" s="31"/>
      <c r="KMI1" s="31"/>
      <c r="KMJ1" s="31"/>
      <c r="KMK1" s="31"/>
      <c r="KML1" s="31"/>
      <c r="KMM1" s="31"/>
      <c r="KMN1" s="31"/>
      <c r="KMO1" s="31"/>
      <c r="KMP1" s="31"/>
      <c r="KMQ1" s="31"/>
      <c r="KMR1" s="31"/>
      <c r="KMS1" s="31"/>
      <c r="KMT1" s="31"/>
      <c r="KMU1" s="31"/>
      <c r="KMV1" s="31"/>
      <c r="KMW1" s="31"/>
      <c r="KMX1" s="31"/>
      <c r="KMY1" s="31"/>
      <c r="KMZ1" s="31"/>
      <c r="KNA1" s="31"/>
      <c r="KNB1" s="31"/>
      <c r="KNC1" s="31"/>
      <c r="KND1" s="31"/>
      <c r="KNE1" s="31"/>
      <c r="KNF1" s="31"/>
      <c r="KNG1" s="31"/>
      <c r="KNH1" s="31"/>
      <c r="KNI1" s="31"/>
      <c r="KNJ1" s="31"/>
      <c r="KNK1" s="31"/>
      <c r="KNL1" s="31"/>
      <c r="KNM1" s="31"/>
      <c r="KNN1" s="31"/>
      <c r="KNO1" s="31"/>
      <c r="KNP1" s="31"/>
      <c r="KNQ1" s="31"/>
      <c r="KNR1" s="31"/>
      <c r="KNS1" s="31"/>
      <c r="KNT1" s="31"/>
      <c r="KNU1" s="31"/>
      <c r="KNV1" s="31"/>
      <c r="KNW1" s="31"/>
      <c r="KNX1" s="31"/>
      <c r="KNY1" s="31"/>
      <c r="KNZ1" s="31"/>
      <c r="KOA1" s="31"/>
      <c r="KOB1" s="31"/>
      <c r="KOC1" s="31"/>
      <c r="KOD1" s="31"/>
      <c r="KOE1" s="31"/>
      <c r="KOF1" s="31"/>
      <c r="KOG1" s="31"/>
      <c r="KOH1" s="31"/>
      <c r="KOI1" s="31"/>
      <c r="KOJ1" s="31"/>
      <c r="KOK1" s="31"/>
      <c r="KOL1" s="31"/>
      <c r="KOM1" s="31"/>
      <c r="KON1" s="31"/>
      <c r="KOO1" s="31"/>
      <c r="KOP1" s="31"/>
      <c r="KOQ1" s="31"/>
      <c r="KOR1" s="31"/>
      <c r="KOS1" s="31"/>
      <c r="KOT1" s="31"/>
      <c r="KOU1" s="31"/>
      <c r="KOV1" s="31"/>
      <c r="KOW1" s="31"/>
      <c r="KOX1" s="31"/>
      <c r="KOY1" s="31"/>
      <c r="KOZ1" s="31"/>
      <c r="KPA1" s="31"/>
      <c r="KPB1" s="31"/>
      <c r="KPC1" s="31"/>
      <c r="KPD1" s="31"/>
      <c r="KPE1" s="31"/>
      <c r="KPF1" s="31"/>
      <c r="KPG1" s="31"/>
      <c r="KPH1" s="31"/>
      <c r="KPI1" s="31"/>
      <c r="KPJ1" s="31"/>
      <c r="KPK1" s="31"/>
      <c r="KPL1" s="31"/>
      <c r="KPM1" s="31"/>
      <c r="KPN1" s="31"/>
      <c r="KPO1" s="31"/>
      <c r="KPP1" s="31"/>
      <c r="KPQ1" s="31"/>
      <c r="KPR1" s="31"/>
      <c r="KPS1" s="31"/>
      <c r="KPT1" s="31"/>
      <c r="KPU1" s="31"/>
      <c r="KPV1" s="31"/>
      <c r="KPW1" s="31"/>
      <c r="KPX1" s="31"/>
      <c r="KPY1" s="31"/>
      <c r="KPZ1" s="31"/>
      <c r="KQA1" s="31"/>
      <c r="KQB1" s="31"/>
      <c r="KQC1" s="31"/>
      <c r="KQD1" s="31"/>
      <c r="KQE1" s="31"/>
      <c r="KQF1" s="31"/>
      <c r="KQG1" s="31"/>
      <c r="KQH1" s="31"/>
      <c r="KQI1" s="31"/>
      <c r="KQJ1" s="31"/>
      <c r="KQK1" s="31"/>
      <c r="KQL1" s="31"/>
      <c r="KQM1" s="31"/>
      <c r="KQN1" s="31"/>
      <c r="KQO1" s="31"/>
      <c r="KQP1" s="31"/>
      <c r="KQQ1" s="31"/>
      <c r="KQR1" s="31"/>
      <c r="KQS1" s="31"/>
      <c r="KQT1" s="31"/>
      <c r="KQU1" s="31"/>
      <c r="KQV1" s="31"/>
      <c r="KQW1" s="31"/>
      <c r="KQX1" s="31"/>
      <c r="KQY1" s="31"/>
      <c r="KQZ1" s="31"/>
      <c r="KRA1" s="31"/>
      <c r="KRB1" s="31"/>
      <c r="KRC1" s="31"/>
      <c r="KRD1" s="31"/>
      <c r="KRE1" s="31"/>
      <c r="KRF1" s="31"/>
      <c r="KRG1" s="31"/>
      <c r="KRH1" s="31"/>
      <c r="KRI1" s="31"/>
      <c r="KRJ1" s="31"/>
      <c r="KRK1" s="31"/>
      <c r="KRL1" s="31"/>
      <c r="KRM1" s="31"/>
      <c r="KRN1" s="31"/>
      <c r="KRO1" s="31"/>
      <c r="KRP1" s="31"/>
      <c r="KRQ1" s="31"/>
      <c r="KRR1" s="31"/>
      <c r="KRS1" s="31"/>
      <c r="KRT1" s="31"/>
      <c r="KRU1" s="31"/>
      <c r="KRV1" s="31"/>
      <c r="KRW1" s="31"/>
      <c r="KRX1" s="31"/>
      <c r="KRY1" s="31"/>
      <c r="KRZ1" s="31"/>
      <c r="KSA1" s="31"/>
      <c r="KSB1" s="31"/>
      <c r="KSC1" s="31"/>
      <c r="KSD1" s="31"/>
      <c r="KSE1" s="31"/>
      <c r="KSF1" s="31"/>
      <c r="KSG1" s="31"/>
      <c r="KSH1" s="31"/>
      <c r="KSI1" s="31"/>
      <c r="KSJ1" s="31"/>
      <c r="KSK1" s="31"/>
      <c r="KSL1" s="31"/>
      <c r="KSM1" s="31"/>
      <c r="KSN1" s="31"/>
      <c r="KSO1" s="31"/>
      <c r="KSP1" s="31"/>
      <c r="KSQ1" s="31"/>
      <c r="KSR1" s="31"/>
      <c r="KSS1" s="31"/>
      <c r="KST1" s="31"/>
      <c r="KSU1" s="31"/>
      <c r="KSV1" s="31"/>
      <c r="KSW1" s="31"/>
      <c r="KSX1" s="31"/>
      <c r="KSY1" s="31"/>
      <c r="KSZ1" s="31"/>
      <c r="KTA1" s="31"/>
      <c r="KTB1" s="31"/>
      <c r="KTC1" s="31"/>
      <c r="KTD1" s="31"/>
      <c r="KTE1" s="31"/>
      <c r="KTF1" s="31"/>
      <c r="KTG1" s="31"/>
      <c r="KTH1" s="31"/>
      <c r="KTI1" s="31"/>
      <c r="KTJ1" s="31"/>
      <c r="KTK1" s="31"/>
      <c r="KTL1" s="31"/>
      <c r="KTM1" s="31"/>
      <c r="KTN1" s="31"/>
      <c r="KTO1" s="31"/>
      <c r="KTP1" s="31"/>
      <c r="KTQ1" s="31"/>
      <c r="KTR1" s="31"/>
      <c r="KTS1" s="31"/>
      <c r="KTT1" s="31"/>
      <c r="KTU1" s="31"/>
      <c r="KTV1" s="31"/>
      <c r="KTW1" s="31"/>
      <c r="KTX1" s="31"/>
      <c r="KTY1" s="31"/>
      <c r="KTZ1" s="31"/>
      <c r="KUA1" s="31"/>
      <c r="KUB1" s="31"/>
      <c r="KUC1" s="31"/>
      <c r="KUD1" s="31"/>
      <c r="KUE1" s="31"/>
      <c r="KUF1" s="31"/>
      <c r="KUG1" s="31"/>
      <c r="KUH1" s="31"/>
      <c r="KUI1" s="31"/>
      <c r="KUJ1" s="31"/>
      <c r="KUK1" s="31"/>
      <c r="KUL1" s="31"/>
      <c r="KUM1" s="31"/>
      <c r="KUN1" s="31"/>
      <c r="KUO1" s="31"/>
      <c r="KUP1" s="31"/>
      <c r="KUQ1" s="31"/>
      <c r="KUR1" s="31"/>
      <c r="KUS1" s="31"/>
      <c r="KUT1" s="31"/>
      <c r="KUU1" s="31"/>
      <c r="KUV1" s="31"/>
      <c r="KUW1" s="31"/>
      <c r="KUX1" s="31"/>
      <c r="KUY1" s="31"/>
      <c r="KUZ1" s="31"/>
      <c r="KVA1" s="31"/>
      <c r="KVB1" s="31"/>
      <c r="KVC1" s="31"/>
      <c r="KVD1" s="31"/>
      <c r="KVE1" s="31"/>
      <c r="KVF1" s="31"/>
      <c r="KVG1" s="31"/>
      <c r="KVH1" s="31"/>
      <c r="KVI1" s="31"/>
      <c r="KVJ1" s="31"/>
      <c r="KVK1" s="31"/>
      <c r="KVL1" s="31"/>
      <c r="KVM1" s="31"/>
      <c r="KVN1" s="31"/>
      <c r="KVO1" s="31"/>
      <c r="KVP1" s="31"/>
      <c r="KVQ1" s="31"/>
      <c r="KVR1" s="31"/>
      <c r="KVS1" s="31"/>
      <c r="KVT1" s="31"/>
      <c r="KVU1" s="31"/>
      <c r="KVV1" s="31"/>
      <c r="KVW1" s="31"/>
      <c r="KVX1" s="31"/>
      <c r="KVY1" s="31"/>
      <c r="KVZ1" s="31"/>
      <c r="KWA1" s="31"/>
      <c r="KWB1" s="31"/>
      <c r="KWC1" s="31"/>
      <c r="KWD1" s="31"/>
      <c r="KWE1" s="31"/>
      <c r="KWF1" s="31"/>
      <c r="KWG1" s="31"/>
      <c r="KWH1" s="31"/>
      <c r="KWI1" s="31"/>
      <c r="KWJ1" s="31"/>
      <c r="KWK1" s="31"/>
      <c r="KWL1" s="31"/>
      <c r="KWM1" s="31"/>
      <c r="KWN1" s="31"/>
      <c r="KWO1" s="31"/>
      <c r="KWP1" s="31"/>
      <c r="KWQ1" s="31"/>
      <c r="KWR1" s="31"/>
      <c r="KWS1" s="31"/>
      <c r="KWT1" s="31"/>
      <c r="KWU1" s="31"/>
      <c r="KWV1" s="31"/>
      <c r="KWW1" s="31"/>
      <c r="KWX1" s="31"/>
      <c r="KWY1" s="31"/>
      <c r="KWZ1" s="31"/>
      <c r="KXA1" s="31"/>
      <c r="KXB1" s="31"/>
      <c r="KXC1" s="31"/>
      <c r="KXD1" s="31"/>
      <c r="KXE1" s="31"/>
      <c r="KXF1" s="31"/>
      <c r="KXG1" s="31"/>
      <c r="KXH1" s="31"/>
      <c r="KXI1" s="31"/>
      <c r="KXJ1" s="31"/>
      <c r="KXK1" s="31"/>
      <c r="KXL1" s="31"/>
      <c r="KXM1" s="31"/>
      <c r="KXN1" s="31"/>
      <c r="KXO1" s="31"/>
      <c r="KXP1" s="31"/>
      <c r="KXQ1" s="31"/>
      <c r="KXR1" s="31"/>
      <c r="KXS1" s="31"/>
      <c r="KXT1" s="31"/>
      <c r="KXU1" s="31"/>
      <c r="KXV1" s="31"/>
      <c r="KXW1" s="31"/>
      <c r="KXX1" s="31"/>
      <c r="KXY1" s="31"/>
      <c r="KXZ1" s="31"/>
      <c r="KYA1" s="31"/>
      <c r="KYB1" s="31"/>
      <c r="KYC1" s="31"/>
      <c r="KYD1" s="31"/>
      <c r="KYE1" s="31"/>
      <c r="KYF1" s="31"/>
      <c r="KYG1" s="31"/>
      <c r="KYH1" s="31"/>
      <c r="KYI1" s="31"/>
      <c r="KYJ1" s="31"/>
      <c r="KYK1" s="31"/>
      <c r="KYL1" s="31"/>
      <c r="KYM1" s="31"/>
      <c r="KYN1" s="31"/>
      <c r="KYO1" s="31"/>
      <c r="KYP1" s="31"/>
      <c r="KYQ1" s="31"/>
      <c r="KYR1" s="31"/>
      <c r="KYS1" s="31"/>
      <c r="KYT1" s="31"/>
      <c r="KYU1" s="31"/>
      <c r="KYV1" s="31"/>
      <c r="KYW1" s="31"/>
      <c r="KYX1" s="31"/>
      <c r="KYY1" s="31"/>
      <c r="KYZ1" s="31"/>
      <c r="KZA1" s="31"/>
      <c r="KZB1" s="31"/>
      <c r="KZC1" s="31"/>
      <c r="KZD1" s="31"/>
      <c r="KZE1" s="31"/>
      <c r="KZF1" s="31"/>
      <c r="KZG1" s="31"/>
      <c r="KZH1" s="31"/>
      <c r="KZI1" s="31"/>
      <c r="KZJ1" s="31"/>
      <c r="KZK1" s="31"/>
      <c r="KZL1" s="31"/>
      <c r="KZM1" s="31"/>
      <c r="KZN1" s="31"/>
      <c r="KZO1" s="31"/>
      <c r="KZP1" s="31"/>
      <c r="KZQ1" s="31"/>
      <c r="KZR1" s="31"/>
      <c r="KZS1" s="31"/>
      <c r="KZT1" s="31"/>
      <c r="KZU1" s="31"/>
      <c r="KZV1" s="31"/>
      <c r="KZW1" s="31"/>
      <c r="KZX1" s="31"/>
      <c r="KZY1" s="31"/>
      <c r="KZZ1" s="31"/>
      <c r="LAA1" s="31"/>
      <c r="LAB1" s="31"/>
      <c r="LAC1" s="31"/>
      <c r="LAD1" s="31"/>
      <c r="LAE1" s="31"/>
      <c r="LAF1" s="31"/>
      <c r="LAG1" s="31"/>
      <c r="LAH1" s="31"/>
      <c r="LAI1" s="31"/>
      <c r="LAJ1" s="31"/>
      <c r="LAK1" s="31"/>
      <c r="LAL1" s="31"/>
      <c r="LAM1" s="31"/>
      <c r="LAN1" s="31"/>
      <c r="LAO1" s="31"/>
      <c r="LAP1" s="31"/>
      <c r="LAQ1" s="31"/>
      <c r="LAR1" s="31"/>
      <c r="LAS1" s="31"/>
      <c r="LAT1" s="31"/>
      <c r="LAU1" s="31"/>
      <c r="LAV1" s="31"/>
      <c r="LAW1" s="31"/>
      <c r="LAX1" s="31"/>
      <c r="LAY1" s="31"/>
      <c r="LAZ1" s="31"/>
      <c r="LBA1" s="31"/>
      <c r="LBB1" s="31"/>
      <c r="LBC1" s="31"/>
      <c r="LBD1" s="31"/>
      <c r="LBE1" s="31"/>
      <c r="LBF1" s="31"/>
      <c r="LBG1" s="31"/>
      <c r="LBH1" s="31"/>
      <c r="LBI1" s="31"/>
      <c r="LBJ1" s="31"/>
      <c r="LBK1" s="31"/>
      <c r="LBL1" s="31"/>
      <c r="LBM1" s="31"/>
      <c r="LBN1" s="31"/>
      <c r="LBO1" s="31"/>
      <c r="LBP1" s="31"/>
      <c r="LBQ1" s="31"/>
      <c r="LBR1" s="31"/>
      <c r="LBS1" s="31"/>
      <c r="LBT1" s="31"/>
      <c r="LBU1" s="31"/>
      <c r="LBV1" s="31"/>
      <c r="LBW1" s="31"/>
      <c r="LBX1" s="31"/>
      <c r="LBY1" s="31"/>
      <c r="LBZ1" s="31"/>
      <c r="LCA1" s="31"/>
      <c r="LCB1" s="31"/>
      <c r="LCC1" s="31"/>
      <c r="LCD1" s="31"/>
      <c r="LCE1" s="31"/>
      <c r="LCF1" s="31"/>
      <c r="LCG1" s="31"/>
      <c r="LCH1" s="31"/>
      <c r="LCI1" s="31"/>
      <c r="LCJ1" s="31"/>
      <c r="LCK1" s="31"/>
      <c r="LCL1" s="31"/>
      <c r="LCM1" s="31"/>
      <c r="LCN1" s="31"/>
      <c r="LCO1" s="31"/>
      <c r="LCP1" s="31"/>
      <c r="LCQ1" s="31"/>
      <c r="LCR1" s="31"/>
      <c r="LCS1" s="31"/>
      <c r="LCT1" s="31"/>
      <c r="LCU1" s="31"/>
      <c r="LCV1" s="31"/>
      <c r="LCW1" s="31"/>
      <c r="LCX1" s="31"/>
      <c r="LCY1" s="31"/>
      <c r="LCZ1" s="31"/>
      <c r="LDA1" s="31"/>
      <c r="LDB1" s="31"/>
      <c r="LDC1" s="31"/>
      <c r="LDD1" s="31"/>
      <c r="LDE1" s="31"/>
      <c r="LDF1" s="31"/>
      <c r="LDG1" s="31"/>
      <c r="LDH1" s="31"/>
      <c r="LDI1" s="31"/>
      <c r="LDJ1" s="31"/>
      <c r="LDK1" s="31"/>
      <c r="LDL1" s="31"/>
      <c r="LDM1" s="31"/>
      <c r="LDN1" s="31"/>
      <c r="LDO1" s="31"/>
      <c r="LDP1" s="31"/>
      <c r="LDQ1" s="31"/>
      <c r="LDR1" s="31"/>
      <c r="LDS1" s="31"/>
      <c r="LDT1" s="31"/>
      <c r="LDU1" s="31"/>
      <c r="LDV1" s="31"/>
      <c r="LDW1" s="31"/>
      <c r="LDX1" s="31"/>
      <c r="LDY1" s="31"/>
      <c r="LDZ1" s="31"/>
      <c r="LEA1" s="31"/>
      <c r="LEB1" s="31"/>
      <c r="LEC1" s="31"/>
      <c r="LED1" s="31"/>
      <c r="LEE1" s="31"/>
      <c r="LEF1" s="31"/>
      <c r="LEG1" s="31"/>
      <c r="LEH1" s="31"/>
      <c r="LEI1" s="31"/>
      <c r="LEJ1" s="31"/>
      <c r="LEK1" s="31"/>
      <c r="LEL1" s="31"/>
      <c r="LEM1" s="31"/>
      <c r="LEN1" s="31"/>
      <c r="LEO1" s="31"/>
      <c r="LEP1" s="31"/>
      <c r="LEQ1" s="31"/>
      <c r="LER1" s="31"/>
      <c r="LES1" s="31"/>
      <c r="LET1" s="31"/>
      <c r="LEU1" s="31"/>
      <c r="LEV1" s="31"/>
      <c r="LEW1" s="31"/>
      <c r="LEX1" s="31"/>
      <c r="LEY1" s="31"/>
      <c r="LEZ1" s="31"/>
      <c r="LFA1" s="31"/>
      <c r="LFB1" s="31"/>
      <c r="LFC1" s="31"/>
      <c r="LFD1" s="31"/>
      <c r="LFE1" s="31"/>
      <c r="LFF1" s="31"/>
      <c r="LFG1" s="31"/>
      <c r="LFH1" s="31"/>
      <c r="LFI1" s="31"/>
      <c r="LFJ1" s="31"/>
      <c r="LFK1" s="31"/>
      <c r="LFL1" s="31"/>
      <c r="LFM1" s="31"/>
      <c r="LFN1" s="31"/>
      <c r="LFO1" s="31"/>
      <c r="LFP1" s="31"/>
      <c r="LFQ1" s="31"/>
      <c r="LFR1" s="31"/>
      <c r="LFS1" s="31"/>
      <c r="LFT1" s="31"/>
      <c r="LFU1" s="31"/>
      <c r="LFV1" s="31"/>
      <c r="LFW1" s="31"/>
      <c r="LFX1" s="31"/>
      <c r="LFY1" s="31"/>
      <c r="LFZ1" s="31"/>
      <c r="LGA1" s="31"/>
      <c r="LGB1" s="31"/>
      <c r="LGC1" s="31"/>
      <c r="LGD1" s="31"/>
      <c r="LGE1" s="31"/>
      <c r="LGF1" s="31"/>
      <c r="LGG1" s="31"/>
      <c r="LGH1" s="31"/>
      <c r="LGI1" s="31"/>
      <c r="LGJ1" s="31"/>
      <c r="LGK1" s="31"/>
      <c r="LGL1" s="31"/>
      <c r="LGM1" s="31"/>
      <c r="LGN1" s="31"/>
      <c r="LGO1" s="31"/>
      <c r="LGP1" s="31"/>
      <c r="LGQ1" s="31"/>
      <c r="LGR1" s="31"/>
      <c r="LGS1" s="31"/>
      <c r="LGT1" s="31"/>
      <c r="LGU1" s="31"/>
      <c r="LGV1" s="31"/>
      <c r="LGW1" s="31"/>
      <c r="LGX1" s="31"/>
      <c r="LGY1" s="31"/>
      <c r="LGZ1" s="31"/>
      <c r="LHA1" s="31"/>
      <c r="LHB1" s="31"/>
      <c r="LHC1" s="31"/>
      <c r="LHD1" s="31"/>
      <c r="LHE1" s="31"/>
      <c r="LHF1" s="31"/>
      <c r="LHG1" s="31"/>
      <c r="LHH1" s="31"/>
      <c r="LHI1" s="31"/>
      <c r="LHJ1" s="31"/>
      <c r="LHK1" s="31"/>
      <c r="LHL1" s="31"/>
      <c r="LHM1" s="31"/>
      <c r="LHN1" s="31"/>
      <c r="LHO1" s="31"/>
      <c r="LHP1" s="31"/>
      <c r="LHQ1" s="31"/>
      <c r="LHR1" s="31"/>
      <c r="LHS1" s="31"/>
      <c r="LHT1" s="31"/>
      <c r="LHU1" s="31"/>
      <c r="LHV1" s="31"/>
      <c r="LHW1" s="31"/>
      <c r="LHX1" s="31"/>
      <c r="LHY1" s="31"/>
      <c r="LHZ1" s="31"/>
      <c r="LIA1" s="31"/>
      <c r="LIB1" s="31"/>
      <c r="LIC1" s="31"/>
      <c r="LID1" s="31"/>
      <c r="LIE1" s="31"/>
      <c r="LIF1" s="31"/>
      <c r="LIG1" s="31"/>
      <c r="LIH1" s="31"/>
      <c r="LII1" s="31"/>
      <c r="LIJ1" s="31"/>
      <c r="LIK1" s="31"/>
      <c r="LIL1" s="31"/>
      <c r="LIM1" s="31"/>
      <c r="LIN1" s="31"/>
      <c r="LIO1" s="31"/>
      <c r="LIP1" s="31"/>
      <c r="LIQ1" s="31"/>
      <c r="LIR1" s="31"/>
      <c r="LIS1" s="31"/>
      <c r="LIT1" s="31"/>
      <c r="LIU1" s="31"/>
      <c r="LIV1" s="31"/>
      <c r="LIW1" s="31"/>
      <c r="LIX1" s="31"/>
      <c r="LIY1" s="31"/>
      <c r="LIZ1" s="31"/>
      <c r="LJA1" s="31"/>
      <c r="LJB1" s="31"/>
      <c r="LJC1" s="31"/>
      <c r="LJD1" s="31"/>
      <c r="LJE1" s="31"/>
      <c r="LJF1" s="31"/>
      <c r="LJG1" s="31"/>
      <c r="LJH1" s="31"/>
      <c r="LJI1" s="31"/>
      <c r="LJJ1" s="31"/>
      <c r="LJK1" s="31"/>
      <c r="LJL1" s="31"/>
      <c r="LJM1" s="31"/>
      <c r="LJN1" s="31"/>
      <c r="LJO1" s="31"/>
      <c r="LJP1" s="31"/>
      <c r="LJQ1" s="31"/>
      <c r="LJR1" s="31"/>
      <c r="LJS1" s="31"/>
      <c r="LJT1" s="31"/>
      <c r="LJU1" s="31"/>
      <c r="LJV1" s="31"/>
      <c r="LJW1" s="31"/>
      <c r="LJX1" s="31"/>
      <c r="LJY1" s="31"/>
      <c r="LJZ1" s="31"/>
      <c r="LKA1" s="31"/>
      <c r="LKB1" s="31"/>
      <c r="LKC1" s="31"/>
      <c r="LKD1" s="31"/>
      <c r="LKE1" s="31"/>
      <c r="LKF1" s="31"/>
      <c r="LKG1" s="31"/>
      <c r="LKH1" s="31"/>
      <c r="LKI1" s="31"/>
      <c r="LKJ1" s="31"/>
      <c r="LKK1" s="31"/>
      <c r="LKL1" s="31"/>
      <c r="LKM1" s="31"/>
      <c r="LKN1" s="31"/>
      <c r="LKO1" s="31"/>
      <c r="LKP1" s="31"/>
      <c r="LKQ1" s="31"/>
      <c r="LKR1" s="31"/>
      <c r="LKS1" s="31"/>
      <c r="LKT1" s="31"/>
      <c r="LKU1" s="31"/>
      <c r="LKV1" s="31"/>
      <c r="LKW1" s="31"/>
      <c r="LKX1" s="31"/>
      <c r="LKY1" s="31"/>
      <c r="LKZ1" s="31"/>
      <c r="LLA1" s="31"/>
      <c r="LLB1" s="31"/>
      <c r="LLC1" s="31"/>
      <c r="LLD1" s="31"/>
      <c r="LLE1" s="31"/>
      <c r="LLF1" s="31"/>
      <c r="LLG1" s="31"/>
      <c r="LLH1" s="31"/>
      <c r="LLI1" s="31"/>
      <c r="LLJ1" s="31"/>
      <c r="LLK1" s="31"/>
      <c r="LLL1" s="31"/>
      <c r="LLM1" s="31"/>
      <c r="LLN1" s="31"/>
      <c r="LLO1" s="31"/>
      <c r="LLP1" s="31"/>
      <c r="LLQ1" s="31"/>
      <c r="LLR1" s="31"/>
      <c r="LLS1" s="31"/>
      <c r="LLT1" s="31"/>
      <c r="LLU1" s="31"/>
      <c r="LLV1" s="31"/>
      <c r="LLW1" s="31"/>
      <c r="LLX1" s="31"/>
      <c r="LLY1" s="31"/>
      <c r="LLZ1" s="31"/>
      <c r="LMA1" s="31"/>
      <c r="LMB1" s="31"/>
      <c r="LMC1" s="31"/>
      <c r="LMD1" s="31"/>
      <c r="LME1" s="31"/>
      <c r="LMF1" s="31"/>
      <c r="LMG1" s="31"/>
      <c r="LMH1" s="31"/>
      <c r="LMI1" s="31"/>
      <c r="LMJ1" s="31"/>
      <c r="LMK1" s="31"/>
      <c r="LML1" s="31"/>
      <c r="LMM1" s="31"/>
      <c r="LMN1" s="31"/>
      <c r="LMO1" s="31"/>
      <c r="LMP1" s="31"/>
      <c r="LMQ1" s="31"/>
      <c r="LMR1" s="31"/>
      <c r="LMS1" s="31"/>
      <c r="LMT1" s="31"/>
      <c r="LMU1" s="31"/>
      <c r="LMV1" s="31"/>
      <c r="LMW1" s="31"/>
      <c r="LMX1" s="31"/>
      <c r="LMY1" s="31"/>
      <c r="LMZ1" s="31"/>
      <c r="LNA1" s="31"/>
      <c r="LNB1" s="31"/>
      <c r="LNC1" s="31"/>
      <c r="LND1" s="31"/>
      <c r="LNE1" s="31"/>
      <c r="LNF1" s="31"/>
      <c r="LNG1" s="31"/>
      <c r="LNH1" s="31"/>
      <c r="LNI1" s="31"/>
      <c r="LNJ1" s="31"/>
      <c r="LNK1" s="31"/>
      <c r="LNL1" s="31"/>
      <c r="LNM1" s="31"/>
      <c r="LNN1" s="31"/>
      <c r="LNO1" s="31"/>
      <c r="LNP1" s="31"/>
      <c r="LNQ1" s="31"/>
      <c r="LNR1" s="31"/>
      <c r="LNS1" s="31"/>
      <c r="LNT1" s="31"/>
      <c r="LNU1" s="31"/>
      <c r="LNV1" s="31"/>
      <c r="LNW1" s="31"/>
      <c r="LNX1" s="31"/>
      <c r="LNY1" s="31"/>
      <c r="LNZ1" s="31"/>
      <c r="LOA1" s="31"/>
      <c r="LOB1" s="31"/>
      <c r="LOC1" s="31"/>
      <c r="LOD1" s="31"/>
      <c r="LOE1" s="31"/>
      <c r="LOF1" s="31"/>
      <c r="LOG1" s="31"/>
      <c r="LOH1" s="31"/>
      <c r="LOI1" s="31"/>
      <c r="LOJ1" s="31"/>
      <c r="LOK1" s="31"/>
      <c r="LOL1" s="31"/>
      <c r="LOM1" s="31"/>
      <c r="LON1" s="31"/>
      <c r="LOO1" s="31"/>
      <c r="LOP1" s="31"/>
      <c r="LOQ1" s="31"/>
      <c r="LOR1" s="31"/>
      <c r="LOS1" s="31"/>
      <c r="LOT1" s="31"/>
      <c r="LOU1" s="31"/>
      <c r="LOV1" s="31"/>
      <c r="LOW1" s="31"/>
      <c r="LOX1" s="31"/>
      <c r="LOY1" s="31"/>
      <c r="LOZ1" s="31"/>
      <c r="LPA1" s="31"/>
      <c r="LPB1" s="31"/>
      <c r="LPC1" s="31"/>
      <c r="LPD1" s="31"/>
      <c r="LPE1" s="31"/>
      <c r="LPF1" s="31"/>
      <c r="LPG1" s="31"/>
      <c r="LPH1" s="31"/>
      <c r="LPI1" s="31"/>
      <c r="LPJ1" s="31"/>
      <c r="LPK1" s="31"/>
      <c r="LPL1" s="31"/>
      <c r="LPM1" s="31"/>
      <c r="LPN1" s="31"/>
      <c r="LPO1" s="31"/>
      <c r="LPP1" s="31"/>
      <c r="LPQ1" s="31"/>
      <c r="LPR1" s="31"/>
      <c r="LPS1" s="31"/>
      <c r="LPT1" s="31"/>
      <c r="LPU1" s="31"/>
      <c r="LPV1" s="31"/>
      <c r="LPW1" s="31"/>
      <c r="LPX1" s="31"/>
      <c r="LPY1" s="31"/>
      <c r="LPZ1" s="31"/>
      <c r="LQA1" s="31"/>
      <c r="LQB1" s="31"/>
      <c r="LQC1" s="31"/>
      <c r="LQD1" s="31"/>
      <c r="LQE1" s="31"/>
      <c r="LQF1" s="31"/>
      <c r="LQG1" s="31"/>
      <c r="LQH1" s="31"/>
      <c r="LQI1" s="31"/>
      <c r="LQJ1" s="31"/>
      <c r="LQK1" s="31"/>
      <c r="LQL1" s="31"/>
      <c r="LQM1" s="31"/>
      <c r="LQN1" s="31"/>
      <c r="LQO1" s="31"/>
      <c r="LQP1" s="31"/>
      <c r="LQQ1" s="31"/>
      <c r="LQR1" s="31"/>
      <c r="LQS1" s="31"/>
      <c r="LQT1" s="31"/>
      <c r="LQU1" s="31"/>
      <c r="LQV1" s="31"/>
      <c r="LQW1" s="31"/>
      <c r="LQX1" s="31"/>
      <c r="LQY1" s="31"/>
      <c r="LQZ1" s="31"/>
      <c r="LRA1" s="31"/>
      <c r="LRB1" s="31"/>
      <c r="LRC1" s="31"/>
      <c r="LRD1" s="31"/>
      <c r="LRE1" s="31"/>
      <c r="LRF1" s="31"/>
      <c r="LRG1" s="31"/>
      <c r="LRH1" s="31"/>
      <c r="LRI1" s="31"/>
      <c r="LRJ1" s="31"/>
      <c r="LRK1" s="31"/>
      <c r="LRL1" s="31"/>
      <c r="LRM1" s="31"/>
      <c r="LRN1" s="31"/>
      <c r="LRO1" s="31"/>
      <c r="LRP1" s="31"/>
      <c r="LRQ1" s="31"/>
      <c r="LRR1" s="31"/>
      <c r="LRS1" s="31"/>
      <c r="LRT1" s="31"/>
      <c r="LRU1" s="31"/>
      <c r="LRV1" s="31"/>
      <c r="LRW1" s="31"/>
      <c r="LRX1" s="31"/>
      <c r="LRY1" s="31"/>
      <c r="LRZ1" s="31"/>
      <c r="LSA1" s="31"/>
      <c r="LSB1" s="31"/>
      <c r="LSC1" s="31"/>
      <c r="LSD1" s="31"/>
      <c r="LSE1" s="31"/>
      <c r="LSF1" s="31"/>
      <c r="LSG1" s="31"/>
      <c r="LSH1" s="31"/>
      <c r="LSI1" s="31"/>
      <c r="LSJ1" s="31"/>
      <c r="LSK1" s="31"/>
      <c r="LSL1" s="31"/>
      <c r="LSM1" s="31"/>
      <c r="LSN1" s="31"/>
      <c r="LSO1" s="31"/>
      <c r="LSP1" s="31"/>
      <c r="LSQ1" s="31"/>
      <c r="LSR1" s="31"/>
      <c r="LSS1" s="31"/>
      <c r="LST1" s="31"/>
      <c r="LSU1" s="31"/>
      <c r="LSV1" s="31"/>
      <c r="LSW1" s="31"/>
      <c r="LSX1" s="31"/>
      <c r="LSY1" s="31"/>
      <c r="LSZ1" s="31"/>
      <c r="LTA1" s="31"/>
      <c r="LTB1" s="31"/>
      <c r="LTC1" s="31"/>
      <c r="LTD1" s="31"/>
      <c r="LTE1" s="31"/>
      <c r="LTF1" s="31"/>
      <c r="LTG1" s="31"/>
      <c r="LTH1" s="31"/>
      <c r="LTI1" s="31"/>
      <c r="LTJ1" s="31"/>
      <c r="LTK1" s="31"/>
      <c r="LTL1" s="31"/>
      <c r="LTM1" s="31"/>
      <c r="LTN1" s="31"/>
      <c r="LTO1" s="31"/>
      <c r="LTP1" s="31"/>
      <c r="LTQ1" s="31"/>
      <c r="LTR1" s="31"/>
      <c r="LTS1" s="31"/>
      <c r="LTT1" s="31"/>
      <c r="LTU1" s="31"/>
      <c r="LTV1" s="31"/>
      <c r="LTW1" s="31"/>
      <c r="LTX1" s="31"/>
      <c r="LTY1" s="31"/>
      <c r="LTZ1" s="31"/>
      <c r="LUA1" s="31"/>
      <c r="LUB1" s="31"/>
      <c r="LUC1" s="31"/>
      <c r="LUD1" s="31"/>
      <c r="LUE1" s="31"/>
      <c r="LUF1" s="31"/>
      <c r="LUG1" s="31"/>
      <c r="LUH1" s="31"/>
      <c r="LUI1" s="31"/>
      <c r="LUJ1" s="31"/>
      <c r="LUK1" s="31"/>
      <c r="LUL1" s="31"/>
      <c r="LUM1" s="31"/>
      <c r="LUN1" s="31"/>
      <c r="LUO1" s="31"/>
      <c r="LUP1" s="31"/>
      <c r="LUQ1" s="31"/>
      <c r="LUR1" s="31"/>
      <c r="LUS1" s="31"/>
      <c r="LUT1" s="31"/>
      <c r="LUU1" s="31"/>
      <c r="LUV1" s="31"/>
      <c r="LUW1" s="31"/>
      <c r="LUX1" s="31"/>
      <c r="LUY1" s="31"/>
      <c r="LUZ1" s="31"/>
      <c r="LVA1" s="31"/>
      <c r="LVB1" s="31"/>
      <c r="LVC1" s="31"/>
      <c r="LVD1" s="31"/>
      <c r="LVE1" s="31"/>
      <c r="LVF1" s="31"/>
      <c r="LVG1" s="31"/>
      <c r="LVH1" s="31"/>
      <c r="LVI1" s="31"/>
      <c r="LVJ1" s="31"/>
      <c r="LVK1" s="31"/>
      <c r="LVL1" s="31"/>
      <c r="LVM1" s="31"/>
      <c r="LVN1" s="31"/>
      <c r="LVO1" s="31"/>
      <c r="LVP1" s="31"/>
      <c r="LVQ1" s="31"/>
      <c r="LVR1" s="31"/>
      <c r="LVS1" s="31"/>
      <c r="LVT1" s="31"/>
      <c r="LVU1" s="31"/>
      <c r="LVV1" s="31"/>
      <c r="LVW1" s="31"/>
      <c r="LVX1" s="31"/>
      <c r="LVY1" s="31"/>
      <c r="LVZ1" s="31"/>
      <c r="LWA1" s="31"/>
      <c r="LWB1" s="31"/>
      <c r="LWC1" s="31"/>
      <c r="LWD1" s="31"/>
      <c r="LWE1" s="31"/>
      <c r="LWF1" s="31"/>
      <c r="LWG1" s="31"/>
      <c r="LWH1" s="31"/>
      <c r="LWI1" s="31"/>
      <c r="LWJ1" s="31"/>
      <c r="LWK1" s="31"/>
      <c r="LWL1" s="31"/>
      <c r="LWM1" s="31"/>
      <c r="LWN1" s="31"/>
      <c r="LWO1" s="31"/>
      <c r="LWP1" s="31"/>
      <c r="LWQ1" s="31"/>
      <c r="LWR1" s="31"/>
      <c r="LWS1" s="31"/>
      <c r="LWT1" s="31"/>
      <c r="LWU1" s="31"/>
      <c r="LWV1" s="31"/>
      <c r="LWW1" s="31"/>
      <c r="LWX1" s="31"/>
      <c r="LWY1" s="31"/>
      <c r="LWZ1" s="31"/>
      <c r="LXA1" s="31"/>
      <c r="LXB1" s="31"/>
      <c r="LXC1" s="31"/>
      <c r="LXD1" s="31"/>
      <c r="LXE1" s="31"/>
      <c r="LXF1" s="31"/>
      <c r="LXG1" s="31"/>
      <c r="LXH1" s="31"/>
      <c r="LXI1" s="31"/>
      <c r="LXJ1" s="31"/>
      <c r="LXK1" s="31"/>
      <c r="LXL1" s="31"/>
      <c r="LXM1" s="31"/>
      <c r="LXN1" s="31"/>
      <c r="LXO1" s="31"/>
      <c r="LXP1" s="31"/>
      <c r="LXQ1" s="31"/>
      <c r="LXR1" s="31"/>
      <c r="LXS1" s="31"/>
      <c r="LXT1" s="31"/>
      <c r="LXU1" s="31"/>
      <c r="LXV1" s="31"/>
      <c r="LXW1" s="31"/>
      <c r="LXX1" s="31"/>
      <c r="LXY1" s="31"/>
      <c r="LXZ1" s="31"/>
      <c r="LYA1" s="31"/>
      <c r="LYB1" s="31"/>
      <c r="LYC1" s="31"/>
      <c r="LYD1" s="31"/>
      <c r="LYE1" s="31"/>
      <c r="LYF1" s="31"/>
      <c r="LYG1" s="31"/>
      <c r="LYH1" s="31"/>
      <c r="LYI1" s="31"/>
      <c r="LYJ1" s="31"/>
      <c r="LYK1" s="31"/>
      <c r="LYL1" s="31"/>
      <c r="LYM1" s="31"/>
      <c r="LYN1" s="31"/>
      <c r="LYO1" s="31"/>
      <c r="LYP1" s="31"/>
      <c r="LYQ1" s="31"/>
      <c r="LYR1" s="31"/>
      <c r="LYS1" s="31"/>
      <c r="LYT1" s="31"/>
      <c r="LYU1" s="31"/>
      <c r="LYV1" s="31"/>
      <c r="LYW1" s="31"/>
      <c r="LYX1" s="31"/>
      <c r="LYY1" s="31"/>
      <c r="LYZ1" s="31"/>
      <c r="LZA1" s="31"/>
      <c r="LZB1" s="31"/>
      <c r="LZC1" s="31"/>
      <c r="LZD1" s="31"/>
      <c r="LZE1" s="31"/>
      <c r="LZF1" s="31"/>
      <c r="LZG1" s="31"/>
      <c r="LZH1" s="31"/>
      <c r="LZI1" s="31"/>
      <c r="LZJ1" s="31"/>
      <c r="LZK1" s="31"/>
      <c r="LZL1" s="31"/>
      <c r="LZM1" s="31"/>
      <c r="LZN1" s="31"/>
      <c r="LZO1" s="31"/>
      <c r="LZP1" s="31"/>
      <c r="LZQ1" s="31"/>
      <c r="LZR1" s="31"/>
      <c r="LZS1" s="31"/>
      <c r="LZT1" s="31"/>
      <c r="LZU1" s="31"/>
      <c r="LZV1" s="31"/>
      <c r="LZW1" s="31"/>
      <c r="LZX1" s="31"/>
      <c r="LZY1" s="31"/>
      <c r="LZZ1" s="31"/>
      <c r="MAA1" s="31"/>
      <c r="MAB1" s="31"/>
      <c r="MAC1" s="31"/>
      <c r="MAD1" s="31"/>
      <c r="MAE1" s="31"/>
      <c r="MAF1" s="31"/>
      <c r="MAG1" s="31"/>
      <c r="MAH1" s="31"/>
      <c r="MAI1" s="31"/>
      <c r="MAJ1" s="31"/>
      <c r="MAK1" s="31"/>
      <c r="MAL1" s="31"/>
      <c r="MAM1" s="31"/>
      <c r="MAN1" s="31"/>
      <c r="MAO1" s="31"/>
      <c r="MAP1" s="31"/>
      <c r="MAQ1" s="31"/>
      <c r="MAR1" s="31"/>
      <c r="MAS1" s="31"/>
      <c r="MAT1" s="31"/>
      <c r="MAU1" s="31"/>
      <c r="MAV1" s="31"/>
      <c r="MAW1" s="31"/>
      <c r="MAX1" s="31"/>
      <c r="MAY1" s="31"/>
      <c r="MAZ1" s="31"/>
      <c r="MBA1" s="31"/>
      <c r="MBB1" s="31"/>
      <c r="MBC1" s="31"/>
      <c r="MBD1" s="31"/>
      <c r="MBE1" s="31"/>
      <c r="MBF1" s="31"/>
      <c r="MBG1" s="31"/>
      <c r="MBH1" s="31"/>
      <c r="MBI1" s="31"/>
      <c r="MBJ1" s="31"/>
      <c r="MBK1" s="31"/>
      <c r="MBL1" s="31"/>
      <c r="MBM1" s="31"/>
      <c r="MBN1" s="31"/>
      <c r="MBO1" s="31"/>
      <c r="MBP1" s="31"/>
      <c r="MBQ1" s="31"/>
      <c r="MBR1" s="31"/>
      <c r="MBS1" s="31"/>
      <c r="MBT1" s="31"/>
      <c r="MBU1" s="31"/>
      <c r="MBV1" s="31"/>
      <c r="MBW1" s="31"/>
      <c r="MBX1" s="31"/>
      <c r="MBY1" s="31"/>
      <c r="MBZ1" s="31"/>
      <c r="MCA1" s="31"/>
      <c r="MCB1" s="31"/>
      <c r="MCC1" s="31"/>
      <c r="MCD1" s="31"/>
      <c r="MCE1" s="31"/>
      <c r="MCF1" s="31"/>
      <c r="MCG1" s="31"/>
      <c r="MCH1" s="31"/>
      <c r="MCI1" s="31"/>
      <c r="MCJ1" s="31"/>
      <c r="MCK1" s="31"/>
      <c r="MCL1" s="31"/>
      <c r="MCM1" s="31"/>
      <c r="MCN1" s="31"/>
      <c r="MCO1" s="31"/>
      <c r="MCP1" s="31"/>
      <c r="MCQ1" s="31"/>
      <c r="MCR1" s="31"/>
      <c r="MCS1" s="31"/>
      <c r="MCT1" s="31"/>
      <c r="MCU1" s="31"/>
      <c r="MCV1" s="31"/>
      <c r="MCW1" s="31"/>
      <c r="MCX1" s="31"/>
      <c r="MCY1" s="31"/>
      <c r="MCZ1" s="31"/>
      <c r="MDA1" s="31"/>
      <c r="MDB1" s="31"/>
      <c r="MDC1" s="31"/>
      <c r="MDD1" s="31"/>
      <c r="MDE1" s="31"/>
      <c r="MDF1" s="31"/>
      <c r="MDG1" s="31"/>
      <c r="MDH1" s="31"/>
      <c r="MDI1" s="31"/>
      <c r="MDJ1" s="31"/>
      <c r="MDK1" s="31"/>
      <c r="MDL1" s="31"/>
      <c r="MDM1" s="31"/>
      <c r="MDN1" s="31"/>
      <c r="MDO1" s="31"/>
      <c r="MDP1" s="31"/>
      <c r="MDQ1" s="31"/>
      <c r="MDR1" s="31"/>
      <c r="MDS1" s="31"/>
      <c r="MDT1" s="31"/>
      <c r="MDU1" s="31"/>
      <c r="MDV1" s="31"/>
      <c r="MDW1" s="31"/>
      <c r="MDX1" s="31"/>
      <c r="MDY1" s="31"/>
      <c r="MDZ1" s="31"/>
      <c r="MEA1" s="31"/>
      <c r="MEB1" s="31"/>
      <c r="MEC1" s="31"/>
      <c r="MED1" s="31"/>
      <c r="MEE1" s="31"/>
      <c r="MEF1" s="31"/>
      <c r="MEG1" s="31"/>
      <c r="MEH1" s="31"/>
      <c r="MEI1" s="31"/>
      <c r="MEJ1" s="31"/>
      <c r="MEK1" s="31"/>
      <c r="MEL1" s="31"/>
      <c r="MEM1" s="31"/>
      <c r="MEN1" s="31"/>
      <c r="MEO1" s="31"/>
      <c r="MEP1" s="31"/>
      <c r="MEQ1" s="31"/>
      <c r="MER1" s="31"/>
      <c r="MES1" s="31"/>
      <c r="MET1" s="31"/>
      <c r="MEU1" s="31"/>
      <c r="MEV1" s="31"/>
      <c r="MEW1" s="31"/>
      <c r="MEX1" s="31"/>
      <c r="MEY1" s="31"/>
      <c r="MEZ1" s="31"/>
      <c r="MFA1" s="31"/>
      <c r="MFB1" s="31"/>
      <c r="MFC1" s="31"/>
      <c r="MFD1" s="31"/>
      <c r="MFE1" s="31"/>
      <c r="MFF1" s="31"/>
      <c r="MFG1" s="31"/>
      <c r="MFH1" s="31"/>
      <c r="MFI1" s="31"/>
      <c r="MFJ1" s="31"/>
      <c r="MFK1" s="31"/>
      <c r="MFL1" s="31"/>
      <c r="MFM1" s="31"/>
      <c r="MFN1" s="31"/>
      <c r="MFO1" s="31"/>
      <c r="MFP1" s="31"/>
      <c r="MFQ1" s="31"/>
      <c r="MFR1" s="31"/>
      <c r="MFS1" s="31"/>
      <c r="MFT1" s="31"/>
      <c r="MFU1" s="31"/>
      <c r="MFV1" s="31"/>
      <c r="MFW1" s="31"/>
      <c r="MFX1" s="31"/>
      <c r="MFY1" s="31"/>
      <c r="MFZ1" s="31"/>
      <c r="MGA1" s="31"/>
      <c r="MGB1" s="31"/>
      <c r="MGC1" s="31"/>
      <c r="MGD1" s="31"/>
      <c r="MGE1" s="31"/>
      <c r="MGF1" s="31"/>
      <c r="MGG1" s="31"/>
      <c r="MGH1" s="31"/>
      <c r="MGI1" s="31"/>
      <c r="MGJ1" s="31"/>
      <c r="MGK1" s="31"/>
      <c r="MGL1" s="31"/>
      <c r="MGM1" s="31"/>
      <c r="MGN1" s="31"/>
      <c r="MGO1" s="31"/>
      <c r="MGP1" s="31"/>
      <c r="MGQ1" s="31"/>
      <c r="MGR1" s="31"/>
      <c r="MGS1" s="31"/>
      <c r="MGT1" s="31"/>
      <c r="MGU1" s="31"/>
      <c r="MGV1" s="31"/>
      <c r="MGW1" s="31"/>
      <c r="MGX1" s="31"/>
      <c r="MGY1" s="31"/>
      <c r="MGZ1" s="31"/>
      <c r="MHA1" s="31"/>
      <c r="MHB1" s="31"/>
      <c r="MHC1" s="31"/>
      <c r="MHD1" s="31"/>
      <c r="MHE1" s="31"/>
      <c r="MHF1" s="31"/>
      <c r="MHG1" s="31"/>
      <c r="MHH1" s="31"/>
      <c r="MHI1" s="31"/>
      <c r="MHJ1" s="31"/>
      <c r="MHK1" s="31"/>
      <c r="MHL1" s="31"/>
      <c r="MHM1" s="31"/>
      <c r="MHN1" s="31"/>
      <c r="MHO1" s="31"/>
      <c r="MHP1" s="31"/>
      <c r="MHQ1" s="31"/>
      <c r="MHR1" s="31"/>
      <c r="MHS1" s="31"/>
      <c r="MHT1" s="31"/>
      <c r="MHU1" s="31"/>
      <c r="MHV1" s="31"/>
      <c r="MHW1" s="31"/>
      <c r="MHX1" s="31"/>
      <c r="MHY1" s="31"/>
      <c r="MHZ1" s="31"/>
      <c r="MIA1" s="31"/>
      <c r="MIB1" s="31"/>
      <c r="MIC1" s="31"/>
      <c r="MID1" s="31"/>
      <c r="MIE1" s="31"/>
      <c r="MIF1" s="31"/>
      <c r="MIG1" s="31"/>
      <c r="MIH1" s="31"/>
      <c r="MII1" s="31"/>
      <c r="MIJ1" s="31"/>
      <c r="MIK1" s="31"/>
      <c r="MIL1" s="31"/>
      <c r="MIM1" s="31"/>
      <c r="MIN1" s="31"/>
      <c r="MIO1" s="31"/>
      <c r="MIP1" s="31"/>
      <c r="MIQ1" s="31"/>
      <c r="MIR1" s="31"/>
      <c r="MIS1" s="31"/>
      <c r="MIT1" s="31"/>
      <c r="MIU1" s="31"/>
      <c r="MIV1" s="31"/>
      <c r="MIW1" s="31"/>
      <c r="MIX1" s="31"/>
      <c r="MIY1" s="31"/>
      <c r="MIZ1" s="31"/>
      <c r="MJA1" s="31"/>
      <c r="MJB1" s="31"/>
      <c r="MJC1" s="31"/>
      <c r="MJD1" s="31"/>
      <c r="MJE1" s="31"/>
      <c r="MJF1" s="31"/>
      <c r="MJG1" s="31"/>
      <c r="MJH1" s="31"/>
      <c r="MJI1" s="31"/>
      <c r="MJJ1" s="31"/>
      <c r="MJK1" s="31"/>
      <c r="MJL1" s="31"/>
      <c r="MJM1" s="31"/>
      <c r="MJN1" s="31"/>
      <c r="MJO1" s="31"/>
      <c r="MJP1" s="31"/>
      <c r="MJQ1" s="31"/>
      <c r="MJR1" s="31"/>
      <c r="MJS1" s="31"/>
      <c r="MJT1" s="31"/>
      <c r="MJU1" s="31"/>
      <c r="MJV1" s="31"/>
      <c r="MJW1" s="31"/>
      <c r="MJX1" s="31"/>
      <c r="MJY1" s="31"/>
      <c r="MJZ1" s="31"/>
      <c r="MKA1" s="31"/>
      <c r="MKB1" s="31"/>
      <c r="MKC1" s="31"/>
      <c r="MKD1" s="31"/>
      <c r="MKE1" s="31"/>
      <c r="MKF1" s="31"/>
      <c r="MKG1" s="31"/>
      <c r="MKH1" s="31"/>
      <c r="MKI1" s="31"/>
      <c r="MKJ1" s="31"/>
      <c r="MKK1" s="31"/>
      <c r="MKL1" s="31"/>
      <c r="MKM1" s="31"/>
      <c r="MKN1" s="31"/>
      <c r="MKO1" s="31"/>
      <c r="MKP1" s="31"/>
      <c r="MKQ1" s="31"/>
      <c r="MKR1" s="31"/>
      <c r="MKS1" s="31"/>
      <c r="MKT1" s="31"/>
      <c r="MKU1" s="31"/>
      <c r="MKV1" s="31"/>
      <c r="MKW1" s="31"/>
      <c r="MKX1" s="31"/>
      <c r="MKY1" s="31"/>
      <c r="MKZ1" s="31"/>
      <c r="MLA1" s="31"/>
      <c r="MLB1" s="31"/>
      <c r="MLC1" s="31"/>
      <c r="MLD1" s="31"/>
      <c r="MLE1" s="31"/>
      <c r="MLF1" s="31"/>
      <c r="MLG1" s="31"/>
      <c r="MLH1" s="31"/>
      <c r="MLI1" s="31"/>
      <c r="MLJ1" s="31"/>
      <c r="MLK1" s="31"/>
      <c r="MLL1" s="31"/>
      <c r="MLM1" s="31"/>
      <c r="MLN1" s="31"/>
      <c r="MLO1" s="31"/>
      <c r="MLP1" s="31"/>
      <c r="MLQ1" s="31"/>
      <c r="MLR1" s="31"/>
      <c r="MLS1" s="31"/>
      <c r="MLT1" s="31"/>
      <c r="MLU1" s="31"/>
      <c r="MLV1" s="31"/>
      <c r="MLW1" s="31"/>
      <c r="MLX1" s="31"/>
      <c r="MLY1" s="31"/>
      <c r="MLZ1" s="31"/>
      <c r="MMA1" s="31"/>
      <c r="MMB1" s="31"/>
      <c r="MMC1" s="31"/>
      <c r="MMD1" s="31"/>
      <c r="MME1" s="31"/>
      <c r="MMF1" s="31"/>
      <c r="MMG1" s="31"/>
      <c r="MMH1" s="31"/>
      <c r="MMI1" s="31"/>
      <c r="MMJ1" s="31"/>
      <c r="MMK1" s="31"/>
      <c r="MML1" s="31"/>
      <c r="MMM1" s="31"/>
      <c r="MMN1" s="31"/>
      <c r="MMO1" s="31"/>
      <c r="MMP1" s="31"/>
      <c r="MMQ1" s="31"/>
      <c r="MMR1" s="31"/>
      <c r="MMS1" s="31"/>
      <c r="MMT1" s="31"/>
      <c r="MMU1" s="31"/>
      <c r="MMV1" s="31"/>
      <c r="MMW1" s="31"/>
      <c r="MMX1" s="31"/>
      <c r="MMY1" s="31"/>
      <c r="MMZ1" s="31"/>
      <c r="MNA1" s="31"/>
      <c r="MNB1" s="31"/>
      <c r="MNC1" s="31"/>
      <c r="MND1" s="31"/>
      <c r="MNE1" s="31"/>
      <c r="MNF1" s="31"/>
      <c r="MNG1" s="31"/>
      <c r="MNH1" s="31"/>
      <c r="MNI1" s="31"/>
      <c r="MNJ1" s="31"/>
      <c r="MNK1" s="31"/>
      <c r="MNL1" s="31"/>
      <c r="MNM1" s="31"/>
      <c r="MNN1" s="31"/>
      <c r="MNO1" s="31"/>
      <c r="MNP1" s="31"/>
      <c r="MNQ1" s="31"/>
      <c r="MNR1" s="31"/>
      <c r="MNS1" s="31"/>
      <c r="MNT1" s="31"/>
      <c r="MNU1" s="31"/>
      <c r="MNV1" s="31"/>
      <c r="MNW1" s="31"/>
      <c r="MNX1" s="31"/>
      <c r="MNY1" s="31"/>
      <c r="MNZ1" s="31"/>
      <c r="MOA1" s="31"/>
      <c r="MOB1" s="31"/>
      <c r="MOC1" s="31"/>
      <c r="MOD1" s="31"/>
      <c r="MOE1" s="31"/>
      <c r="MOF1" s="31"/>
      <c r="MOG1" s="31"/>
      <c r="MOH1" s="31"/>
      <c r="MOI1" s="31"/>
      <c r="MOJ1" s="31"/>
      <c r="MOK1" s="31"/>
      <c r="MOL1" s="31"/>
      <c r="MOM1" s="31"/>
      <c r="MON1" s="31"/>
      <c r="MOO1" s="31"/>
      <c r="MOP1" s="31"/>
      <c r="MOQ1" s="31"/>
      <c r="MOR1" s="31"/>
      <c r="MOS1" s="31"/>
      <c r="MOT1" s="31"/>
      <c r="MOU1" s="31"/>
      <c r="MOV1" s="31"/>
      <c r="MOW1" s="31"/>
      <c r="MOX1" s="31"/>
      <c r="MOY1" s="31"/>
      <c r="MOZ1" s="31"/>
      <c r="MPA1" s="31"/>
      <c r="MPB1" s="31"/>
      <c r="MPC1" s="31"/>
      <c r="MPD1" s="31"/>
      <c r="MPE1" s="31"/>
      <c r="MPF1" s="31"/>
      <c r="MPG1" s="31"/>
      <c r="MPH1" s="31"/>
      <c r="MPI1" s="31"/>
      <c r="MPJ1" s="31"/>
      <c r="MPK1" s="31"/>
      <c r="MPL1" s="31"/>
      <c r="MPM1" s="31"/>
      <c r="MPN1" s="31"/>
      <c r="MPO1" s="31"/>
      <c r="MPP1" s="31"/>
      <c r="MPQ1" s="31"/>
      <c r="MPR1" s="31"/>
      <c r="MPS1" s="31"/>
      <c r="MPT1" s="31"/>
      <c r="MPU1" s="31"/>
      <c r="MPV1" s="31"/>
      <c r="MPW1" s="31"/>
      <c r="MPX1" s="31"/>
      <c r="MPY1" s="31"/>
      <c r="MPZ1" s="31"/>
      <c r="MQA1" s="31"/>
      <c r="MQB1" s="31"/>
      <c r="MQC1" s="31"/>
      <c r="MQD1" s="31"/>
      <c r="MQE1" s="31"/>
      <c r="MQF1" s="31"/>
      <c r="MQG1" s="31"/>
      <c r="MQH1" s="31"/>
      <c r="MQI1" s="31"/>
      <c r="MQJ1" s="31"/>
      <c r="MQK1" s="31"/>
      <c r="MQL1" s="31"/>
      <c r="MQM1" s="31"/>
      <c r="MQN1" s="31"/>
      <c r="MQO1" s="31"/>
      <c r="MQP1" s="31"/>
      <c r="MQQ1" s="31"/>
      <c r="MQR1" s="31"/>
      <c r="MQS1" s="31"/>
      <c r="MQT1" s="31"/>
      <c r="MQU1" s="31"/>
      <c r="MQV1" s="31"/>
      <c r="MQW1" s="31"/>
      <c r="MQX1" s="31"/>
      <c r="MQY1" s="31"/>
      <c r="MQZ1" s="31"/>
      <c r="MRA1" s="31"/>
      <c r="MRB1" s="31"/>
      <c r="MRC1" s="31"/>
      <c r="MRD1" s="31"/>
      <c r="MRE1" s="31"/>
      <c r="MRF1" s="31"/>
      <c r="MRG1" s="31"/>
      <c r="MRH1" s="31"/>
      <c r="MRI1" s="31"/>
      <c r="MRJ1" s="31"/>
      <c r="MRK1" s="31"/>
      <c r="MRL1" s="31"/>
      <c r="MRM1" s="31"/>
      <c r="MRN1" s="31"/>
      <c r="MRO1" s="31"/>
      <c r="MRP1" s="31"/>
      <c r="MRQ1" s="31"/>
      <c r="MRR1" s="31"/>
      <c r="MRS1" s="31"/>
      <c r="MRT1" s="31"/>
      <c r="MRU1" s="31"/>
      <c r="MRV1" s="31"/>
      <c r="MRW1" s="31"/>
      <c r="MRX1" s="31"/>
      <c r="MRY1" s="31"/>
      <c r="MRZ1" s="31"/>
      <c r="MSA1" s="31"/>
      <c r="MSB1" s="31"/>
      <c r="MSC1" s="31"/>
      <c r="MSD1" s="31"/>
      <c r="MSE1" s="31"/>
      <c r="MSF1" s="31"/>
      <c r="MSG1" s="31"/>
      <c r="MSH1" s="31"/>
      <c r="MSI1" s="31"/>
      <c r="MSJ1" s="31"/>
      <c r="MSK1" s="31"/>
      <c r="MSL1" s="31"/>
      <c r="MSM1" s="31"/>
      <c r="MSN1" s="31"/>
      <c r="MSO1" s="31"/>
      <c r="MSP1" s="31"/>
      <c r="MSQ1" s="31"/>
      <c r="MSR1" s="31"/>
      <c r="MSS1" s="31"/>
      <c r="MST1" s="31"/>
      <c r="MSU1" s="31"/>
      <c r="MSV1" s="31"/>
      <c r="MSW1" s="31"/>
      <c r="MSX1" s="31"/>
      <c r="MSY1" s="31"/>
      <c r="MSZ1" s="31"/>
      <c r="MTA1" s="31"/>
      <c r="MTB1" s="31"/>
      <c r="MTC1" s="31"/>
      <c r="MTD1" s="31"/>
      <c r="MTE1" s="31"/>
      <c r="MTF1" s="31"/>
      <c r="MTG1" s="31"/>
      <c r="MTH1" s="31"/>
      <c r="MTI1" s="31"/>
      <c r="MTJ1" s="31"/>
      <c r="MTK1" s="31"/>
      <c r="MTL1" s="31"/>
      <c r="MTM1" s="31"/>
      <c r="MTN1" s="31"/>
      <c r="MTO1" s="31"/>
      <c r="MTP1" s="31"/>
      <c r="MTQ1" s="31"/>
      <c r="MTR1" s="31"/>
      <c r="MTS1" s="31"/>
      <c r="MTT1" s="31"/>
      <c r="MTU1" s="31"/>
      <c r="MTV1" s="31"/>
      <c r="MTW1" s="31"/>
      <c r="MTX1" s="31"/>
      <c r="MTY1" s="31"/>
      <c r="MTZ1" s="31"/>
      <c r="MUA1" s="31"/>
      <c r="MUB1" s="31"/>
      <c r="MUC1" s="31"/>
      <c r="MUD1" s="31"/>
      <c r="MUE1" s="31"/>
      <c r="MUF1" s="31"/>
      <c r="MUG1" s="31"/>
      <c r="MUH1" s="31"/>
      <c r="MUI1" s="31"/>
      <c r="MUJ1" s="31"/>
      <c r="MUK1" s="31"/>
      <c r="MUL1" s="31"/>
      <c r="MUM1" s="31"/>
      <c r="MUN1" s="31"/>
      <c r="MUO1" s="31"/>
      <c r="MUP1" s="31"/>
      <c r="MUQ1" s="31"/>
      <c r="MUR1" s="31"/>
      <c r="MUS1" s="31"/>
      <c r="MUT1" s="31"/>
      <c r="MUU1" s="31"/>
      <c r="MUV1" s="31"/>
      <c r="MUW1" s="31"/>
      <c r="MUX1" s="31"/>
      <c r="MUY1" s="31"/>
      <c r="MUZ1" s="31"/>
      <c r="MVA1" s="31"/>
      <c r="MVB1" s="31"/>
      <c r="MVC1" s="31"/>
      <c r="MVD1" s="31"/>
      <c r="MVE1" s="31"/>
      <c r="MVF1" s="31"/>
      <c r="MVG1" s="31"/>
      <c r="MVH1" s="31"/>
      <c r="MVI1" s="31"/>
      <c r="MVJ1" s="31"/>
      <c r="MVK1" s="31"/>
      <c r="MVL1" s="31"/>
      <c r="MVM1" s="31"/>
      <c r="MVN1" s="31"/>
      <c r="MVO1" s="31"/>
      <c r="MVP1" s="31"/>
      <c r="MVQ1" s="31"/>
      <c r="MVR1" s="31"/>
      <c r="MVS1" s="31"/>
      <c r="MVT1" s="31"/>
      <c r="MVU1" s="31"/>
      <c r="MVV1" s="31"/>
      <c r="MVW1" s="31"/>
      <c r="MVX1" s="31"/>
      <c r="MVY1" s="31"/>
      <c r="MVZ1" s="31"/>
      <c r="MWA1" s="31"/>
      <c r="MWB1" s="31"/>
      <c r="MWC1" s="31"/>
      <c r="MWD1" s="31"/>
      <c r="MWE1" s="31"/>
      <c r="MWF1" s="31"/>
      <c r="MWG1" s="31"/>
      <c r="MWH1" s="31"/>
      <c r="MWI1" s="31"/>
      <c r="MWJ1" s="31"/>
      <c r="MWK1" s="31"/>
      <c r="MWL1" s="31"/>
      <c r="MWM1" s="31"/>
      <c r="MWN1" s="31"/>
      <c r="MWO1" s="31"/>
      <c r="MWP1" s="31"/>
      <c r="MWQ1" s="31"/>
      <c r="MWR1" s="31"/>
      <c r="MWS1" s="31"/>
      <c r="MWT1" s="31"/>
      <c r="MWU1" s="31"/>
      <c r="MWV1" s="31"/>
      <c r="MWW1" s="31"/>
      <c r="MWX1" s="31"/>
      <c r="MWY1" s="31"/>
      <c r="MWZ1" s="31"/>
      <c r="MXA1" s="31"/>
      <c r="MXB1" s="31"/>
      <c r="MXC1" s="31"/>
      <c r="MXD1" s="31"/>
      <c r="MXE1" s="31"/>
      <c r="MXF1" s="31"/>
      <c r="MXG1" s="31"/>
      <c r="MXH1" s="31"/>
      <c r="MXI1" s="31"/>
      <c r="MXJ1" s="31"/>
      <c r="MXK1" s="31"/>
      <c r="MXL1" s="31"/>
      <c r="MXM1" s="31"/>
      <c r="MXN1" s="31"/>
      <c r="MXO1" s="31"/>
      <c r="MXP1" s="31"/>
      <c r="MXQ1" s="31"/>
      <c r="MXR1" s="31"/>
      <c r="MXS1" s="31"/>
      <c r="MXT1" s="31"/>
      <c r="MXU1" s="31"/>
      <c r="MXV1" s="31"/>
      <c r="MXW1" s="31"/>
      <c r="MXX1" s="31"/>
      <c r="MXY1" s="31"/>
      <c r="MXZ1" s="31"/>
      <c r="MYA1" s="31"/>
      <c r="MYB1" s="31"/>
      <c r="MYC1" s="31"/>
      <c r="MYD1" s="31"/>
      <c r="MYE1" s="31"/>
      <c r="MYF1" s="31"/>
      <c r="MYG1" s="31"/>
      <c r="MYH1" s="31"/>
      <c r="MYI1" s="31"/>
      <c r="MYJ1" s="31"/>
      <c r="MYK1" s="31"/>
      <c r="MYL1" s="31"/>
      <c r="MYM1" s="31"/>
      <c r="MYN1" s="31"/>
      <c r="MYO1" s="31"/>
      <c r="MYP1" s="31"/>
      <c r="MYQ1" s="31"/>
      <c r="MYR1" s="31"/>
      <c r="MYS1" s="31"/>
      <c r="MYT1" s="31"/>
      <c r="MYU1" s="31"/>
      <c r="MYV1" s="31"/>
      <c r="MYW1" s="31"/>
      <c r="MYX1" s="31"/>
      <c r="MYY1" s="31"/>
      <c r="MYZ1" s="31"/>
      <c r="MZA1" s="31"/>
      <c r="MZB1" s="31"/>
      <c r="MZC1" s="31"/>
      <c r="MZD1" s="31"/>
      <c r="MZE1" s="31"/>
      <c r="MZF1" s="31"/>
      <c r="MZG1" s="31"/>
      <c r="MZH1" s="31"/>
      <c r="MZI1" s="31"/>
      <c r="MZJ1" s="31"/>
      <c r="MZK1" s="31"/>
      <c r="MZL1" s="31"/>
      <c r="MZM1" s="31"/>
      <c r="MZN1" s="31"/>
      <c r="MZO1" s="31"/>
      <c r="MZP1" s="31"/>
      <c r="MZQ1" s="31"/>
      <c r="MZR1" s="31"/>
      <c r="MZS1" s="31"/>
      <c r="MZT1" s="31"/>
      <c r="MZU1" s="31"/>
      <c r="MZV1" s="31"/>
      <c r="MZW1" s="31"/>
      <c r="MZX1" s="31"/>
      <c r="MZY1" s="31"/>
      <c r="MZZ1" s="31"/>
      <c r="NAA1" s="31"/>
      <c r="NAB1" s="31"/>
      <c r="NAC1" s="31"/>
      <c r="NAD1" s="31"/>
      <c r="NAE1" s="31"/>
      <c r="NAF1" s="31"/>
      <c r="NAG1" s="31"/>
      <c r="NAH1" s="31"/>
      <c r="NAI1" s="31"/>
      <c r="NAJ1" s="31"/>
      <c r="NAK1" s="31"/>
      <c r="NAL1" s="31"/>
      <c r="NAM1" s="31"/>
      <c r="NAN1" s="31"/>
      <c r="NAO1" s="31"/>
      <c r="NAP1" s="31"/>
      <c r="NAQ1" s="31"/>
      <c r="NAR1" s="31"/>
      <c r="NAS1" s="31"/>
      <c r="NAT1" s="31"/>
      <c r="NAU1" s="31"/>
      <c r="NAV1" s="31"/>
      <c r="NAW1" s="31"/>
      <c r="NAX1" s="31"/>
      <c r="NAY1" s="31"/>
      <c r="NAZ1" s="31"/>
      <c r="NBA1" s="31"/>
      <c r="NBB1" s="31"/>
      <c r="NBC1" s="31"/>
      <c r="NBD1" s="31"/>
      <c r="NBE1" s="31"/>
      <c r="NBF1" s="31"/>
      <c r="NBG1" s="31"/>
      <c r="NBH1" s="31"/>
      <c r="NBI1" s="31"/>
      <c r="NBJ1" s="31"/>
      <c r="NBK1" s="31"/>
      <c r="NBL1" s="31"/>
      <c r="NBM1" s="31"/>
      <c r="NBN1" s="31"/>
      <c r="NBO1" s="31"/>
      <c r="NBP1" s="31"/>
      <c r="NBQ1" s="31"/>
      <c r="NBR1" s="31"/>
      <c r="NBS1" s="31"/>
      <c r="NBT1" s="31"/>
      <c r="NBU1" s="31"/>
      <c r="NBV1" s="31"/>
      <c r="NBW1" s="31"/>
      <c r="NBX1" s="31"/>
      <c r="NBY1" s="31"/>
      <c r="NBZ1" s="31"/>
      <c r="NCA1" s="31"/>
      <c r="NCB1" s="31"/>
      <c r="NCC1" s="31"/>
      <c r="NCD1" s="31"/>
      <c r="NCE1" s="31"/>
      <c r="NCF1" s="31"/>
      <c r="NCG1" s="31"/>
      <c r="NCH1" s="31"/>
      <c r="NCI1" s="31"/>
      <c r="NCJ1" s="31"/>
      <c r="NCK1" s="31"/>
      <c r="NCL1" s="31"/>
      <c r="NCM1" s="31"/>
      <c r="NCN1" s="31"/>
      <c r="NCO1" s="31"/>
      <c r="NCP1" s="31"/>
      <c r="NCQ1" s="31"/>
      <c r="NCR1" s="31"/>
      <c r="NCS1" s="31"/>
      <c r="NCT1" s="31"/>
      <c r="NCU1" s="31"/>
      <c r="NCV1" s="31"/>
      <c r="NCW1" s="31"/>
      <c r="NCX1" s="31"/>
      <c r="NCY1" s="31"/>
      <c r="NCZ1" s="31"/>
      <c r="NDA1" s="31"/>
      <c r="NDB1" s="31"/>
      <c r="NDC1" s="31"/>
      <c r="NDD1" s="31"/>
      <c r="NDE1" s="31"/>
      <c r="NDF1" s="31"/>
      <c r="NDG1" s="31"/>
      <c r="NDH1" s="31"/>
      <c r="NDI1" s="31"/>
      <c r="NDJ1" s="31"/>
      <c r="NDK1" s="31"/>
      <c r="NDL1" s="31"/>
      <c r="NDM1" s="31"/>
      <c r="NDN1" s="31"/>
      <c r="NDO1" s="31"/>
      <c r="NDP1" s="31"/>
      <c r="NDQ1" s="31"/>
      <c r="NDR1" s="31"/>
      <c r="NDS1" s="31"/>
      <c r="NDT1" s="31"/>
      <c r="NDU1" s="31"/>
      <c r="NDV1" s="31"/>
      <c r="NDW1" s="31"/>
      <c r="NDX1" s="31"/>
      <c r="NDY1" s="31"/>
      <c r="NDZ1" s="31"/>
      <c r="NEA1" s="31"/>
      <c r="NEB1" s="31"/>
      <c r="NEC1" s="31"/>
      <c r="NED1" s="31"/>
      <c r="NEE1" s="31"/>
      <c r="NEF1" s="31"/>
      <c r="NEG1" s="31"/>
      <c r="NEH1" s="31"/>
      <c r="NEI1" s="31"/>
      <c r="NEJ1" s="31"/>
      <c r="NEK1" s="31"/>
      <c r="NEL1" s="31"/>
      <c r="NEM1" s="31"/>
      <c r="NEN1" s="31"/>
      <c r="NEO1" s="31"/>
      <c r="NEP1" s="31"/>
      <c r="NEQ1" s="31"/>
      <c r="NER1" s="31"/>
      <c r="NES1" s="31"/>
      <c r="NET1" s="31"/>
      <c r="NEU1" s="31"/>
      <c r="NEV1" s="31"/>
      <c r="NEW1" s="31"/>
      <c r="NEX1" s="31"/>
      <c r="NEY1" s="31"/>
      <c r="NEZ1" s="31"/>
      <c r="NFA1" s="31"/>
      <c r="NFB1" s="31"/>
      <c r="NFC1" s="31"/>
      <c r="NFD1" s="31"/>
      <c r="NFE1" s="31"/>
      <c r="NFF1" s="31"/>
      <c r="NFG1" s="31"/>
      <c r="NFH1" s="31"/>
      <c r="NFI1" s="31"/>
      <c r="NFJ1" s="31"/>
      <c r="NFK1" s="31"/>
      <c r="NFL1" s="31"/>
      <c r="NFM1" s="31"/>
      <c r="NFN1" s="31"/>
      <c r="NFO1" s="31"/>
      <c r="NFP1" s="31"/>
      <c r="NFQ1" s="31"/>
      <c r="NFR1" s="31"/>
      <c r="NFS1" s="31"/>
      <c r="NFT1" s="31"/>
      <c r="NFU1" s="31"/>
      <c r="NFV1" s="31"/>
      <c r="NFW1" s="31"/>
      <c r="NFX1" s="31"/>
      <c r="NFY1" s="31"/>
      <c r="NFZ1" s="31"/>
      <c r="NGA1" s="31"/>
      <c r="NGB1" s="31"/>
      <c r="NGC1" s="31"/>
      <c r="NGD1" s="31"/>
      <c r="NGE1" s="31"/>
      <c r="NGF1" s="31"/>
      <c r="NGG1" s="31"/>
      <c r="NGH1" s="31"/>
      <c r="NGI1" s="31"/>
      <c r="NGJ1" s="31"/>
      <c r="NGK1" s="31"/>
      <c r="NGL1" s="31"/>
      <c r="NGM1" s="31"/>
      <c r="NGN1" s="31"/>
      <c r="NGO1" s="31"/>
      <c r="NGP1" s="31"/>
      <c r="NGQ1" s="31"/>
      <c r="NGR1" s="31"/>
      <c r="NGS1" s="31"/>
      <c r="NGT1" s="31"/>
      <c r="NGU1" s="31"/>
      <c r="NGV1" s="31"/>
      <c r="NGW1" s="31"/>
      <c r="NGX1" s="31"/>
      <c r="NGY1" s="31"/>
      <c r="NGZ1" s="31"/>
      <c r="NHA1" s="31"/>
      <c r="NHB1" s="31"/>
      <c r="NHC1" s="31"/>
      <c r="NHD1" s="31"/>
      <c r="NHE1" s="31"/>
      <c r="NHF1" s="31"/>
      <c r="NHG1" s="31"/>
      <c r="NHH1" s="31"/>
      <c r="NHI1" s="31"/>
      <c r="NHJ1" s="31"/>
      <c r="NHK1" s="31"/>
      <c r="NHL1" s="31"/>
      <c r="NHM1" s="31"/>
      <c r="NHN1" s="31"/>
      <c r="NHO1" s="31"/>
      <c r="NHP1" s="31"/>
      <c r="NHQ1" s="31"/>
      <c r="NHR1" s="31"/>
      <c r="NHS1" s="31"/>
      <c r="NHT1" s="31"/>
      <c r="NHU1" s="31"/>
      <c r="NHV1" s="31"/>
      <c r="NHW1" s="31"/>
      <c r="NHX1" s="31"/>
      <c r="NHY1" s="31"/>
      <c r="NHZ1" s="31"/>
      <c r="NIA1" s="31"/>
      <c r="NIB1" s="31"/>
      <c r="NIC1" s="31"/>
      <c r="NID1" s="31"/>
      <c r="NIE1" s="31"/>
      <c r="NIF1" s="31"/>
      <c r="NIG1" s="31"/>
      <c r="NIH1" s="31"/>
      <c r="NII1" s="31"/>
      <c r="NIJ1" s="31"/>
      <c r="NIK1" s="31"/>
      <c r="NIL1" s="31"/>
      <c r="NIM1" s="31"/>
      <c r="NIN1" s="31"/>
      <c r="NIO1" s="31"/>
      <c r="NIP1" s="31"/>
      <c r="NIQ1" s="31"/>
      <c r="NIR1" s="31"/>
      <c r="NIS1" s="31"/>
      <c r="NIT1" s="31"/>
      <c r="NIU1" s="31"/>
      <c r="NIV1" s="31"/>
      <c r="NIW1" s="31"/>
      <c r="NIX1" s="31"/>
      <c r="NIY1" s="31"/>
      <c r="NIZ1" s="31"/>
      <c r="NJA1" s="31"/>
      <c r="NJB1" s="31"/>
      <c r="NJC1" s="31"/>
      <c r="NJD1" s="31"/>
      <c r="NJE1" s="31"/>
      <c r="NJF1" s="31"/>
      <c r="NJG1" s="31"/>
      <c r="NJH1" s="31"/>
      <c r="NJI1" s="31"/>
      <c r="NJJ1" s="31"/>
      <c r="NJK1" s="31"/>
      <c r="NJL1" s="31"/>
      <c r="NJM1" s="31"/>
      <c r="NJN1" s="31"/>
      <c r="NJO1" s="31"/>
      <c r="NJP1" s="31"/>
      <c r="NJQ1" s="31"/>
      <c r="NJR1" s="31"/>
      <c r="NJS1" s="31"/>
      <c r="NJT1" s="31"/>
      <c r="NJU1" s="31"/>
      <c r="NJV1" s="31"/>
      <c r="NJW1" s="31"/>
      <c r="NJX1" s="31"/>
      <c r="NJY1" s="31"/>
      <c r="NJZ1" s="31"/>
      <c r="NKA1" s="31"/>
      <c r="NKB1" s="31"/>
      <c r="NKC1" s="31"/>
      <c r="NKD1" s="31"/>
      <c r="NKE1" s="31"/>
      <c r="NKF1" s="31"/>
      <c r="NKG1" s="31"/>
      <c r="NKH1" s="31"/>
      <c r="NKI1" s="31"/>
      <c r="NKJ1" s="31"/>
      <c r="NKK1" s="31"/>
      <c r="NKL1" s="31"/>
      <c r="NKM1" s="31"/>
      <c r="NKN1" s="31"/>
      <c r="NKO1" s="31"/>
      <c r="NKP1" s="31"/>
      <c r="NKQ1" s="31"/>
      <c r="NKR1" s="31"/>
      <c r="NKS1" s="31"/>
      <c r="NKT1" s="31"/>
      <c r="NKU1" s="31"/>
      <c r="NKV1" s="31"/>
      <c r="NKW1" s="31"/>
      <c r="NKX1" s="31"/>
      <c r="NKY1" s="31"/>
      <c r="NKZ1" s="31"/>
      <c r="NLA1" s="31"/>
      <c r="NLB1" s="31"/>
      <c r="NLC1" s="31"/>
      <c r="NLD1" s="31"/>
      <c r="NLE1" s="31"/>
      <c r="NLF1" s="31"/>
      <c r="NLG1" s="31"/>
      <c r="NLH1" s="31"/>
      <c r="NLI1" s="31"/>
      <c r="NLJ1" s="31"/>
      <c r="NLK1" s="31"/>
      <c r="NLL1" s="31"/>
      <c r="NLM1" s="31"/>
      <c r="NLN1" s="31"/>
      <c r="NLO1" s="31"/>
      <c r="NLP1" s="31"/>
      <c r="NLQ1" s="31"/>
      <c r="NLR1" s="31"/>
      <c r="NLS1" s="31"/>
      <c r="NLT1" s="31"/>
      <c r="NLU1" s="31"/>
      <c r="NLV1" s="31"/>
      <c r="NLW1" s="31"/>
      <c r="NLX1" s="31"/>
      <c r="NLY1" s="31"/>
      <c r="NLZ1" s="31"/>
      <c r="NMA1" s="31"/>
      <c r="NMB1" s="31"/>
      <c r="NMC1" s="31"/>
      <c r="NMD1" s="31"/>
      <c r="NME1" s="31"/>
      <c r="NMF1" s="31"/>
      <c r="NMG1" s="31"/>
      <c r="NMH1" s="31"/>
      <c r="NMI1" s="31"/>
      <c r="NMJ1" s="31"/>
      <c r="NMK1" s="31"/>
      <c r="NML1" s="31"/>
      <c r="NMM1" s="31"/>
      <c r="NMN1" s="31"/>
      <c r="NMO1" s="31"/>
      <c r="NMP1" s="31"/>
      <c r="NMQ1" s="31"/>
      <c r="NMR1" s="31"/>
      <c r="NMS1" s="31"/>
      <c r="NMT1" s="31"/>
      <c r="NMU1" s="31"/>
      <c r="NMV1" s="31"/>
      <c r="NMW1" s="31"/>
      <c r="NMX1" s="31"/>
      <c r="NMY1" s="31"/>
      <c r="NMZ1" s="31"/>
      <c r="NNA1" s="31"/>
      <c r="NNB1" s="31"/>
      <c r="NNC1" s="31"/>
      <c r="NND1" s="31"/>
      <c r="NNE1" s="31"/>
      <c r="NNF1" s="31"/>
      <c r="NNG1" s="31"/>
      <c r="NNH1" s="31"/>
      <c r="NNI1" s="31"/>
      <c r="NNJ1" s="31"/>
      <c r="NNK1" s="31"/>
      <c r="NNL1" s="31"/>
      <c r="NNM1" s="31"/>
      <c r="NNN1" s="31"/>
      <c r="NNO1" s="31"/>
      <c r="NNP1" s="31"/>
      <c r="NNQ1" s="31"/>
      <c r="NNR1" s="31"/>
      <c r="NNS1" s="31"/>
      <c r="NNT1" s="31"/>
      <c r="NNU1" s="31"/>
      <c r="NNV1" s="31"/>
      <c r="NNW1" s="31"/>
      <c r="NNX1" s="31"/>
      <c r="NNY1" s="31"/>
      <c r="NNZ1" s="31"/>
      <c r="NOA1" s="31"/>
      <c r="NOB1" s="31"/>
      <c r="NOC1" s="31"/>
      <c r="NOD1" s="31"/>
      <c r="NOE1" s="31"/>
      <c r="NOF1" s="31"/>
      <c r="NOG1" s="31"/>
      <c r="NOH1" s="31"/>
      <c r="NOI1" s="31"/>
      <c r="NOJ1" s="31"/>
      <c r="NOK1" s="31"/>
      <c r="NOL1" s="31"/>
      <c r="NOM1" s="31"/>
      <c r="NON1" s="31"/>
      <c r="NOO1" s="31"/>
      <c r="NOP1" s="31"/>
      <c r="NOQ1" s="31"/>
      <c r="NOR1" s="31"/>
      <c r="NOS1" s="31"/>
      <c r="NOT1" s="31"/>
      <c r="NOU1" s="31"/>
      <c r="NOV1" s="31"/>
      <c r="NOW1" s="31"/>
      <c r="NOX1" s="31"/>
      <c r="NOY1" s="31"/>
      <c r="NOZ1" s="31"/>
      <c r="NPA1" s="31"/>
      <c r="NPB1" s="31"/>
      <c r="NPC1" s="31"/>
      <c r="NPD1" s="31"/>
      <c r="NPE1" s="31"/>
      <c r="NPF1" s="31"/>
      <c r="NPG1" s="31"/>
      <c r="NPH1" s="31"/>
      <c r="NPI1" s="31"/>
      <c r="NPJ1" s="31"/>
      <c r="NPK1" s="31"/>
      <c r="NPL1" s="31"/>
      <c r="NPM1" s="31"/>
      <c r="NPN1" s="31"/>
      <c r="NPO1" s="31"/>
      <c r="NPP1" s="31"/>
      <c r="NPQ1" s="31"/>
      <c r="NPR1" s="31"/>
      <c r="NPS1" s="31"/>
      <c r="NPT1" s="31"/>
      <c r="NPU1" s="31"/>
      <c r="NPV1" s="31"/>
      <c r="NPW1" s="31"/>
      <c r="NPX1" s="31"/>
      <c r="NPY1" s="31"/>
      <c r="NPZ1" s="31"/>
      <c r="NQA1" s="31"/>
      <c r="NQB1" s="31"/>
      <c r="NQC1" s="31"/>
      <c r="NQD1" s="31"/>
      <c r="NQE1" s="31"/>
      <c r="NQF1" s="31"/>
      <c r="NQG1" s="31"/>
      <c r="NQH1" s="31"/>
      <c r="NQI1" s="31"/>
      <c r="NQJ1" s="31"/>
      <c r="NQK1" s="31"/>
      <c r="NQL1" s="31"/>
      <c r="NQM1" s="31"/>
      <c r="NQN1" s="31"/>
      <c r="NQO1" s="31"/>
      <c r="NQP1" s="31"/>
      <c r="NQQ1" s="31"/>
      <c r="NQR1" s="31"/>
      <c r="NQS1" s="31"/>
      <c r="NQT1" s="31"/>
      <c r="NQU1" s="31"/>
      <c r="NQV1" s="31"/>
      <c r="NQW1" s="31"/>
      <c r="NQX1" s="31"/>
      <c r="NQY1" s="31"/>
      <c r="NQZ1" s="31"/>
      <c r="NRA1" s="31"/>
      <c r="NRB1" s="31"/>
      <c r="NRC1" s="31"/>
      <c r="NRD1" s="31"/>
      <c r="NRE1" s="31"/>
      <c r="NRF1" s="31"/>
      <c r="NRG1" s="31"/>
      <c r="NRH1" s="31"/>
      <c r="NRI1" s="31"/>
      <c r="NRJ1" s="31"/>
      <c r="NRK1" s="31"/>
      <c r="NRL1" s="31"/>
      <c r="NRM1" s="31"/>
      <c r="NRN1" s="31"/>
      <c r="NRO1" s="31"/>
      <c r="NRP1" s="31"/>
      <c r="NRQ1" s="31"/>
      <c r="NRR1" s="31"/>
      <c r="NRS1" s="31"/>
      <c r="NRT1" s="31"/>
      <c r="NRU1" s="31"/>
      <c r="NRV1" s="31"/>
      <c r="NRW1" s="31"/>
      <c r="NRX1" s="31"/>
      <c r="NRY1" s="31"/>
      <c r="NRZ1" s="31"/>
      <c r="NSA1" s="31"/>
      <c r="NSB1" s="31"/>
      <c r="NSC1" s="31"/>
      <c r="NSD1" s="31"/>
      <c r="NSE1" s="31"/>
      <c r="NSF1" s="31"/>
      <c r="NSG1" s="31"/>
      <c r="NSH1" s="31"/>
      <c r="NSI1" s="31"/>
      <c r="NSJ1" s="31"/>
      <c r="NSK1" s="31"/>
      <c r="NSL1" s="31"/>
      <c r="NSM1" s="31"/>
      <c r="NSN1" s="31"/>
      <c r="NSO1" s="31"/>
      <c r="NSP1" s="31"/>
      <c r="NSQ1" s="31"/>
      <c r="NSR1" s="31"/>
      <c r="NSS1" s="31"/>
      <c r="NST1" s="31"/>
      <c r="NSU1" s="31"/>
      <c r="NSV1" s="31"/>
      <c r="NSW1" s="31"/>
      <c r="NSX1" s="31"/>
      <c r="NSY1" s="31"/>
      <c r="NSZ1" s="31"/>
      <c r="NTA1" s="31"/>
      <c r="NTB1" s="31"/>
      <c r="NTC1" s="31"/>
      <c r="NTD1" s="31"/>
      <c r="NTE1" s="31"/>
      <c r="NTF1" s="31"/>
      <c r="NTG1" s="31"/>
      <c r="NTH1" s="31"/>
      <c r="NTI1" s="31"/>
      <c r="NTJ1" s="31"/>
      <c r="NTK1" s="31"/>
      <c r="NTL1" s="31"/>
      <c r="NTM1" s="31"/>
      <c r="NTN1" s="31"/>
      <c r="NTO1" s="31"/>
      <c r="NTP1" s="31"/>
      <c r="NTQ1" s="31"/>
      <c r="NTR1" s="31"/>
      <c r="NTS1" s="31"/>
      <c r="NTT1" s="31"/>
      <c r="NTU1" s="31"/>
      <c r="NTV1" s="31"/>
      <c r="NTW1" s="31"/>
      <c r="NTX1" s="31"/>
      <c r="NTY1" s="31"/>
      <c r="NTZ1" s="31"/>
      <c r="NUA1" s="31"/>
      <c r="NUB1" s="31"/>
      <c r="NUC1" s="31"/>
      <c r="NUD1" s="31"/>
      <c r="NUE1" s="31"/>
      <c r="NUF1" s="31"/>
      <c r="NUG1" s="31"/>
      <c r="NUH1" s="31"/>
      <c r="NUI1" s="31"/>
      <c r="NUJ1" s="31"/>
      <c r="NUK1" s="31"/>
      <c r="NUL1" s="31"/>
      <c r="NUM1" s="31"/>
      <c r="NUN1" s="31"/>
      <c r="NUO1" s="31"/>
      <c r="NUP1" s="31"/>
      <c r="NUQ1" s="31"/>
      <c r="NUR1" s="31"/>
      <c r="NUS1" s="31"/>
      <c r="NUT1" s="31"/>
      <c r="NUU1" s="31"/>
      <c r="NUV1" s="31"/>
      <c r="NUW1" s="31"/>
      <c r="NUX1" s="31"/>
      <c r="NUY1" s="31"/>
      <c r="NUZ1" s="31"/>
      <c r="NVA1" s="31"/>
      <c r="NVB1" s="31"/>
      <c r="NVC1" s="31"/>
      <c r="NVD1" s="31"/>
      <c r="NVE1" s="31"/>
      <c r="NVF1" s="31"/>
      <c r="NVG1" s="31"/>
      <c r="NVH1" s="31"/>
      <c r="NVI1" s="31"/>
      <c r="NVJ1" s="31"/>
      <c r="NVK1" s="31"/>
      <c r="NVL1" s="31"/>
      <c r="NVM1" s="31"/>
      <c r="NVN1" s="31"/>
      <c r="NVO1" s="31"/>
      <c r="NVP1" s="31"/>
      <c r="NVQ1" s="31"/>
      <c r="NVR1" s="31"/>
      <c r="NVS1" s="31"/>
      <c r="NVT1" s="31"/>
      <c r="NVU1" s="31"/>
      <c r="NVV1" s="31"/>
      <c r="NVW1" s="31"/>
      <c r="NVX1" s="31"/>
      <c r="NVY1" s="31"/>
      <c r="NVZ1" s="31"/>
      <c r="NWA1" s="31"/>
      <c r="NWB1" s="31"/>
      <c r="NWC1" s="31"/>
      <c r="NWD1" s="31"/>
      <c r="NWE1" s="31"/>
      <c r="NWF1" s="31"/>
      <c r="NWG1" s="31"/>
      <c r="NWH1" s="31"/>
      <c r="NWI1" s="31"/>
      <c r="NWJ1" s="31"/>
      <c r="NWK1" s="31"/>
      <c r="NWL1" s="31"/>
      <c r="NWM1" s="31"/>
      <c r="NWN1" s="31"/>
      <c r="NWO1" s="31"/>
      <c r="NWP1" s="31"/>
      <c r="NWQ1" s="31"/>
      <c r="NWR1" s="31"/>
      <c r="NWS1" s="31"/>
      <c r="NWT1" s="31"/>
      <c r="NWU1" s="31"/>
      <c r="NWV1" s="31"/>
      <c r="NWW1" s="31"/>
      <c r="NWX1" s="31"/>
      <c r="NWY1" s="31"/>
      <c r="NWZ1" s="31"/>
      <c r="NXA1" s="31"/>
      <c r="NXB1" s="31"/>
      <c r="NXC1" s="31"/>
      <c r="NXD1" s="31"/>
      <c r="NXE1" s="31"/>
      <c r="NXF1" s="31"/>
      <c r="NXG1" s="31"/>
      <c r="NXH1" s="31"/>
      <c r="NXI1" s="31"/>
      <c r="NXJ1" s="31"/>
      <c r="NXK1" s="31"/>
      <c r="NXL1" s="31"/>
      <c r="NXM1" s="31"/>
      <c r="NXN1" s="31"/>
      <c r="NXO1" s="31"/>
      <c r="NXP1" s="31"/>
      <c r="NXQ1" s="31"/>
      <c r="NXR1" s="31"/>
      <c r="NXS1" s="31"/>
      <c r="NXT1" s="31"/>
      <c r="NXU1" s="31"/>
      <c r="NXV1" s="31"/>
      <c r="NXW1" s="31"/>
      <c r="NXX1" s="31"/>
      <c r="NXY1" s="31"/>
      <c r="NXZ1" s="31"/>
      <c r="NYA1" s="31"/>
      <c r="NYB1" s="31"/>
      <c r="NYC1" s="31"/>
      <c r="NYD1" s="31"/>
      <c r="NYE1" s="31"/>
      <c r="NYF1" s="31"/>
      <c r="NYG1" s="31"/>
      <c r="NYH1" s="31"/>
      <c r="NYI1" s="31"/>
      <c r="NYJ1" s="31"/>
      <c r="NYK1" s="31"/>
      <c r="NYL1" s="31"/>
      <c r="NYM1" s="31"/>
      <c r="NYN1" s="31"/>
      <c r="NYO1" s="31"/>
      <c r="NYP1" s="31"/>
      <c r="NYQ1" s="31"/>
      <c r="NYR1" s="31"/>
      <c r="NYS1" s="31"/>
      <c r="NYT1" s="31"/>
      <c r="NYU1" s="31"/>
      <c r="NYV1" s="31"/>
      <c r="NYW1" s="31"/>
      <c r="NYX1" s="31"/>
      <c r="NYY1" s="31"/>
      <c r="NYZ1" s="31"/>
      <c r="NZA1" s="31"/>
      <c r="NZB1" s="31"/>
      <c r="NZC1" s="31"/>
      <c r="NZD1" s="31"/>
      <c r="NZE1" s="31"/>
      <c r="NZF1" s="31"/>
      <c r="NZG1" s="31"/>
      <c r="NZH1" s="31"/>
      <c r="NZI1" s="31"/>
      <c r="NZJ1" s="31"/>
      <c r="NZK1" s="31"/>
      <c r="NZL1" s="31"/>
      <c r="NZM1" s="31"/>
      <c r="NZN1" s="31"/>
      <c r="NZO1" s="31"/>
      <c r="NZP1" s="31"/>
      <c r="NZQ1" s="31"/>
      <c r="NZR1" s="31"/>
      <c r="NZS1" s="31"/>
      <c r="NZT1" s="31"/>
      <c r="NZU1" s="31"/>
      <c r="NZV1" s="31"/>
      <c r="NZW1" s="31"/>
      <c r="NZX1" s="31"/>
      <c r="NZY1" s="31"/>
      <c r="NZZ1" s="31"/>
      <c r="OAA1" s="31"/>
      <c r="OAB1" s="31"/>
      <c r="OAC1" s="31"/>
      <c r="OAD1" s="31"/>
      <c r="OAE1" s="31"/>
      <c r="OAF1" s="31"/>
      <c r="OAG1" s="31"/>
      <c r="OAH1" s="31"/>
      <c r="OAI1" s="31"/>
      <c r="OAJ1" s="31"/>
      <c r="OAK1" s="31"/>
      <c r="OAL1" s="31"/>
      <c r="OAM1" s="31"/>
      <c r="OAN1" s="31"/>
      <c r="OAO1" s="31"/>
      <c r="OAP1" s="31"/>
      <c r="OAQ1" s="31"/>
      <c r="OAR1" s="31"/>
      <c r="OAS1" s="31"/>
      <c r="OAT1" s="31"/>
      <c r="OAU1" s="31"/>
      <c r="OAV1" s="31"/>
      <c r="OAW1" s="31"/>
      <c r="OAX1" s="31"/>
      <c r="OAY1" s="31"/>
      <c r="OAZ1" s="31"/>
      <c r="OBA1" s="31"/>
      <c r="OBB1" s="31"/>
      <c r="OBC1" s="31"/>
      <c r="OBD1" s="31"/>
      <c r="OBE1" s="31"/>
      <c r="OBF1" s="31"/>
      <c r="OBG1" s="31"/>
      <c r="OBH1" s="31"/>
      <c r="OBI1" s="31"/>
      <c r="OBJ1" s="31"/>
      <c r="OBK1" s="31"/>
      <c r="OBL1" s="31"/>
      <c r="OBM1" s="31"/>
      <c r="OBN1" s="31"/>
      <c r="OBO1" s="31"/>
      <c r="OBP1" s="31"/>
      <c r="OBQ1" s="31"/>
      <c r="OBR1" s="31"/>
      <c r="OBS1" s="31"/>
      <c r="OBT1" s="31"/>
      <c r="OBU1" s="31"/>
      <c r="OBV1" s="31"/>
      <c r="OBW1" s="31"/>
      <c r="OBX1" s="31"/>
      <c r="OBY1" s="31"/>
      <c r="OBZ1" s="31"/>
      <c r="OCA1" s="31"/>
      <c r="OCB1" s="31"/>
      <c r="OCC1" s="31"/>
      <c r="OCD1" s="31"/>
      <c r="OCE1" s="31"/>
      <c r="OCF1" s="31"/>
      <c r="OCG1" s="31"/>
      <c r="OCH1" s="31"/>
      <c r="OCI1" s="31"/>
      <c r="OCJ1" s="31"/>
      <c r="OCK1" s="31"/>
      <c r="OCL1" s="31"/>
      <c r="OCM1" s="31"/>
      <c r="OCN1" s="31"/>
      <c r="OCO1" s="31"/>
      <c r="OCP1" s="31"/>
      <c r="OCQ1" s="31"/>
      <c r="OCR1" s="31"/>
      <c r="OCS1" s="31"/>
      <c r="OCT1" s="31"/>
      <c r="OCU1" s="31"/>
      <c r="OCV1" s="31"/>
      <c r="OCW1" s="31"/>
      <c r="OCX1" s="31"/>
      <c r="OCY1" s="31"/>
      <c r="OCZ1" s="31"/>
      <c r="ODA1" s="31"/>
      <c r="ODB1" s="31"/>
      <c r="ODC1" s="31"/>
      <c r="ODD1" s="31"/>
      <c r="ODE1" s="31"/>
      <c r="ODF1" s="31"/>
      <c r="ODG1" s="31"/>
      <c r="ODH1" s="31"/>
      <c r="ODI1" s="31"/>
      <c r="ODJ1" s="31"/>
      <c r="ODK1" s="31"/>
      <c r="ODL1" s="31"/>
      <c r="ODM1" s="31"/>
      <c r="ODN1" s="31"/>
      <c r="ODO1" s="31"/>
      <c r="ODP1" s="31"/>
      <c r="ODQ1" s="31"/>
      <c r="ODR1" s="31"/>
      <c r="ODS1" s="31"/>
      <c r="ODT1" s="31"/>
      <c r="ODU1" s="31"/>
      <c r="ODV1" s="31"/>
      <c r="ODW1" s="31"/>
      <c r="ODX1" s="31"/>
      <c r="ODY1" s="31"/>
      <c r="ODZ1" s="31"/>
      <c r="OEA1" s="31"/>
      <c r="OEB1" s="31"/>
      <c r="OEC1" s="31"/>
      <c r="OED1" s="31"/>
      <c r="OEE1" s="31"/>
      <c r="OEF1" s="31"/>
      <c r="OEG1" s="31"/>
      <c r="OEH1" s="31"/>
      <c r="OEI1" s="31"/>
      <c r="OEJ1" s="31"/>
      <c r="OEK1" s="31"/>
      <c r="OEL1" s="31"/>
      <c r="OEM1" s="31"/>
      <c r="OEN1" s="31"/>
      <c r="OEO1" s="31"/>
      <c r="OEP1" s="31"/>
      <c r="OEQ1" s="31"/>
      <c r="OER1" s="31"/>
      <c r="OES1" s="31"/>
      <c r="OET1" s="31"/>
      <c r="OEU1" s="31"/>
      <c r="OEV1" s="31"/>
      <c r="OEW1" s="31"/>
      <c r="OEX1" s="31"/>
      <c r="OEY1" s="31"/>
      <c r="OEZ1" s="31"/>
      <c r="OFA1" s="31"/>
      <c r="OFB1" s="31"/>
      <c r="OFC1" s="31"/>
      <c r="OFD1" s="31"/>
      <c r="OFE1" s="31"/>
      <c r="OFF1" s="31"/>
      <c r="OFG1" s="31"/>
      <c r="OFH1" s="31"/>
      <c r="OFI1" s="31"/>
      <c r="OFJ1" s="31"/>
      <c r="OFK1" s="31"/>
      <c r="OFL1" s="31"/>
      <c r="OFM1" s="31"/>
      <c r="OFN1" s="31"/>
      <c r="OFO1" s="31"/>
      <c r="OFP1" s="31"/>
      <c r="OFQ1" s="31"/>
      <c r="OFR1" s="31"/>
      <c r="OFS1" s="31"/>
      <c r="OFT1" s="31"/>
      <c r="OFU1" s="31"/>
      <c r="OFV1" s="31"/>
      <c r="OFW1" s="31"/>
      <c r="OFX1" s="31"/>
      <c r="OFY1" s="31"/>
      <c r="OFZ1" s="31"/>
      <c r="OGA1" s="31"/>
      <c r="OGB1" s="31"/>
      <c r="OGC1" s="31"/>
      <c r="OGD1" s="31"/>
      <c r="OGE1" s="31"/>
      <c r="OGF1" s="31"/>
      <c r="OGG1" s="31"/>
      <c r="OGH1" s="31"/>
      <c r="OGI1" s="31"/>
      <c r="OGJ1" s="31"/>
      <c r="OGK1" s="31"/>
      <c r="OGL1" s="31"/>
      <c r="OGM1" s="31"/>
      <c r="OGN1" s="31"/>
      <c r="OGO1" s="31"/>
      <c r="OGP1" s="31"/>
      <c r="OGQ1" s="31"/>
      <c r="OGR1" s="31"/>
      <c r="OGS1" s="31"/>
      <c r="OGT1" s="31"/>
      <c r="OGU1" s="31"/>
      <c r="OGV1" s="31"/>
      <c r="OGW1" s="31"/>
      <c r="OGX1" s="31"/>
      <c r="OGY1" s="31"/>
      <c r="OGZ1" s="31"/>
      <c r="OHA1" s="31"/>
      <c r="OHB1" s="31"/>
      <c r="OHC1" s="31"/>
      <c r="OHD1" s="31"/>
      <c r="OHE1" s="31"/>
      <c r="OHF1" s="31"/>
      <c r="OHG1" s="31"/>
      <c r="OHH1" s="31"/>
      <c r="OHI1" s="31"/>
      <c r="OHJ1" s="31"/>
      <c r="OHK1" s="31"/>
      <c r="OHL1" s="31"/>
      <c r="OHM1" s="31"/>
      <c r="OHN1" s="31"/>
      <c r="OHO1" s="31"/>
      <c r="OHP1" s="31"/>
      <c r="OHQ1" s="31"/>
      <c r="OHR1" s="31"/>
      <c r="OHS1" s="31"/>
      <c r="OHT1" s="31"/>
      <c r="OHU1" s="31"/>
      <c r="OHV1" s="31"/>
      <c r="OHW1" s="31"/>
      <c r="OHX1" s="31"/>
      <c r="OHY1" s="31"/>
      <c r="OHZ1" s="31"/>
      <c r="OIA1" s="31"/>
      <c r="OIB1" s="31"/>
      <c r="OIC1" s="31"/>
      <c r="OID1" s="31"/>
      <c r="OIE1" s="31"/>
      <c r="OIF1" s="31"/>
      <c r="OIG1" s="31"/>
      <c r="OIH1" s="31"/>
      <c r="OII1" s="31"/>
      <c r="OIJ1" s="31"/>
      <c r="OIK1" s="31"/>
      <c r="OIL1" s="31"/>
      <c r="OIM1" s="31"/>
      <c r="OIN1" s="31"/>
      <c r="OIO1" s="31"/>
      <c r="OIP1" s="31"/>
      <c r="OIQ1" s="31"/>
      <c r="OIR1" s="31"/>
      <c r="OIS1" s="31"/>
      <c r="OIT1" s="31"/>
      <c r="OIU1" s="31"/>
      <c r="OIV1" s="31"/>
      <c r="OIW1" s="31"/>
      <c r="OIX1" s="31"/>
      <c r="OIY1" s="31"/>
      <c r="OIZ1" s="31"/>
      <c r="OJA1" s="31"/>
      <c r="OJB1" s="31"/>
      <c r="OJC1" s="31"/>
      <c r="OJD1" s="31"/>
      <c r="OJE1" s="31"/>
      <c r="OJF1" s="31"/>
      <c r="OJG1" s="31"/>
      <c r="OJH1" s="31"/>
      <c r="OJI1" s="31"/>
      <c r="OJJ1" s="31"/>
      <c r="OJK1" s="31"/>
      <c r="OJL1" s="31"/>
      <c r="OJM1" s="31"/>
      <c r="OJN1" s="31"/>
      <c r="OJO1" s="31"/>
      <c r="OJP1" s="31"/>
      <c r="OJQ1" s="31"/>
      <c r="OJR1" s="31"/>
      <c r="OJS1" s="31"/>
      <c r="OJT1" s="31"/>
      <c r="OJU1" s="31"/>
      <c r="OJV1" s="31"/>
      <c r="OJW1" s="31"/>
      <c r="OJX1" s="31"/>
      <c r="OJY1" s="31"/>
      <c r="OJZ1" s="31"/>
      <c r="OKA1" s="31"/>
      <c r="OKB1" s="31"/>
      <c r="OKC1" s="31"/>
      <c r="OKD1" s="31"/>
      <c r="OKE1" s="31"/>
      <c r="OKF1" s="31"/>
      <c r="OKG1" s="31"/>
      <c r="OKH1" s="31"/>
      <c r="OKI1" s="31"/>
      <c r="OKJ1" s="31"/>
      <c r="OKK1" s="31"/>
      <c r="OKL1" s="31"/>
      <c r="OKM1" s="31"/>
      <c r="OKN1" s="31"/>
      <c r="OKO1" s="31"/>
      <c r="OKP1" s="31"/>
      <c r="OKQ1" s="31"/>
      <c r="OKR1" s="31"/>
      <c r="OKS1" s="31"/>
      <c r="OKT1" s="31"/>
      <c r="OKU1" s="31"/>
      <c r="OKV1" s="31"/>
      <c r="OKW1" s="31"/>
      <c r="OKX1" s="31"/>
      <c r="OKY1" s="31"/>
      <c r="OKZ1" s="31"/>
      <c r="OLA1" s="31"/>
      <c r="OLB1" s="31"/>
      <c r="OLC1" s="31"/>
      <c r="OLD1" s="31"/>
      <c r="OLE1" s="31"/>
      <c r="OLF1" s="31"/>
      <c r="OLG1" s="31"/>
      <c r="OLH1" s="31"/>
      <c r="OLI1" s="31"/>
      <c r="OLJ1" s="31"/>
      <c r="OLK1" s="31"/>
      <c r="OLL1" s="31"/>
      <c r="OLM1" s="31"/>
      <c r="OLN1" s="31"/>
      <c r="OLO1" s="31"/>
      <c r="OLP1" s="31"/>
      <c r="OLQ1" s="31"/>
      <c r="OLR1" s="31"/>
      <c r="OLS1" s="31"/>
      <c r="OLT1" s="31"/>
      <c r="OLU1" s="31"/>
      <c r="OLV1" s="31"/>
      <c r="OLW1" s="31"/>
      <c r="OLX1" s="31"/>
      <c r="OLY1" s="31"/>
      <c r="OLZ1" s="31"/>
      <c r="OMA1" s="31"/>
      <c r="OMB1" s="31"/>
      <c r="OMC1" s="31"/>
      <c r="OMD1" s="31"/>
      <c r="OME1" s="31"/>
      <c r="OMF1" s="31"/>
      <c r="OMG1" s="31"/>
      <c r="OMH1" s="31"/>
      <c r="OMI1" s="31"/>
      <c r="OMJ1" s="31"/>
      <c r="OMK1" s="31"/>
      <c r="OML1" s="31"/>
      <c r="OMM1" s="31"/>
      <c r="OMN1" s="31"/>
      <c r="OMO1" s="31"/>
      <c r="OMP1" s="31"/>
      <c r="OMQ1" s="31"/>
      <c r="OMR1" s="31"/>
      <c r="OMS1" s="31"/>
      <c r="OMT1" s="31"/>
      <c r="OMU1" s="31"/>
      <c r="OMV1" s="31"/>
      <c r="OMW1" s="31"/>
      <c r="OMX1" s="31"/>
      <c r="OMY1" s="31"/>
      <c r="OMZ1" s="31"/>
      <c r="ONA1" s="31"/>
      <c r="ONB1" s="31"/>
      <c r="ONC1" s="31"/>
      <c r="OND1" s="31"/>
      <c r="ONE1" s="31"/>
      <c r="ONF1" s="31"/>
      <c r="ONG1" s="31"/>
      <c r="ONH1" s="31"/>
      <c r="ONI1" s="31"/>
      <c r="ONJ1" s="31"/>
      <c r="ONK1" s="31"/>
      <c r="ONL1" s="31"/>
      <c r="ONM1" s="31"/>
      <c r="ONN1" s="31"/>
      <c r="ONO1" s="31"/>
      <c r="ONP1" s="31"/>
      <c r="ONQ1" s="31"/>
      <c r="ONR1" s="31"/>
      <c r="ONS1" s="31"/>
      <c r="ONT1" s="31"/>
      <c r="ONU1" s="31"/>
      <c r="ONV1" s="31"/>
      <c r="ONW1" s="31"/>
      <c r="ONX1" s="31"/>
      <c r="ONY1" s="31"/>
      <c r="ONZ1" s="31"/>
      <c r="OOA1" s="31"/>
      <c r="OOB1" s="31"/>
      <c r="OOC1" s="31"/>
      <c r="OOD1" s="31"/>
      <c r="OOE1" s="31"/>
      <c r="OOF1" s="31"/>
      <c r="OOG1" s="31"/>
      <c r="OOH1" s="31"/>
      <c r="OOI1" s="31"/>
      <c r="OOJ1" s="31"/>
      <c r="OOK1" s="31"/>
      <c r="OOL1" s="31"/>
      <c r="OOM1" s="31"/>
      <c r="OON1" s="31"/>
      <c r="OOO1" s="31"/>
      <c r="OOP1" s="31"/>
      <c r="OOQ1" s="31"/>
      <c r="OOR1" s="31"/>
      <c r="OOS1" s="31"/>
      <c r="OOT1" s="31"/>
      <c r="OOU1" s="31"/>
      <c r="OOV1" s="31"/>
      <c r="OOW1" s="31"/>
      <c r="OOX1" s="31"/>
      <c r="OOY1" s="31"/>
      <c r="OOZ1" s="31"/>
      <c r="OPA1" s="31"/>
      <c r="OPB1" s="31"/>
      <c r="OPC1" s="31"/>
      <c r="OPD1" s="31"/>
      <c r="OPE1" s="31"/>
      <c r="OPF1" s="31"/>
      <c r="OPG1" s="31"/>
      <c r="OPH1" s="31"/>
      <c r="OPI1" s="31"/>
      <c r="OPJ1" s="31"/>
      <c r="OPK1" s="31"/>
      <c r="OPL1" s="31"/>
      <c r="OPM1" s="31"/>
      <c r="OPN1" s="31"/>
      <c r="OPO1" s="31"/>
      <c r="OPP1" s="31"/>
      <c r="OPQ1" s="31"/>
      <c r="OPR1" s="31"/>
      <c r="OPS1" s="31"/>
      <c r="OPT1" s="31"/>
      <c r="OPU1" s="31"/>
      <c r="OPV1" s="31"/>
      <c r="OPW1" s="31"/>
      <c r="OPX1" s="31"/>
      <c r="OPY1" s="31"/>
      <c r="OPZ1" s="31"/>
      <c r="OQA1" s="31"/>
      <c r="OQB1" s="31"/>
      <c r="OQC1" s="31"/>
      <c r="OQD1" s="31"/>
      <c r="OQE1" s="31"/>
      <c r="OQF1" s="31"/>
      <c r="OQG1" s="31"/>
      <c r="OQH1" s="31"/>
      <c r="OQI1" s="31"/>
      <c r="OQJ1" s="31"/>
      <c r="OQK1" s="31"/>
      <c r="OQL1" s="31"/>
      <c r="OQM1" s="31"/>
      <c r="OQN1" s="31"/>
      <c r="OQO1" s="31"/>
      <c r="OQP1" s="31"/>
      <c r="OQQ1" s="31"/>
      <c r="OQR1" s="31"/>
      <c r="OQS1" s="31"/>
      <c r="OQT1" s="31"/>
      <c r="OQU1" s="31"/>
      <c r="OQV1" s="31"/>
      <c r="OQW1" s="31"/>
      <c r="OQX1" s="31"/>
      <c r="OQY1" s="31"/>
      <c r="OQZ1" s="31"/>
      <c r="ORA1" s="31"/>
      <c r="ORB1" s="31"/>
      <c r="ORC1" s="31"/>
      <c r="ORD1" s="31"/>
      <c r="ORE1" s="31"/>
      <c r="ORF1" s="31"/>
      <c r="ORG1" s="31"/>
      <c r="ORH1" s="31"/>
      <c r="ORI1" s="31"/>
      <c r="ORJ1" s="31"/>
      <c r="ORK1" s="31"/>
      <c r="ORL1" s="31"/>
      <c r="ORM1" s="31"/>
      <c r="ORN1" s="31"/>
      <c r="ORO1" s="31"/>
      <c r="ORP1" s="31"/>
      <c r="ORQ1" s="31"/>
      <c r="ORR1" s="31"/>
      <c r="ORS1" s="31"/>
      <c r="ORT1" s="31"/>
      <c r="ORU1" s="31"/>
      <c r="ORV1" s="31"/>
      <c r="ORW1" s="31"/>
      <c r="ORX1" s="31"/>
      <c r="ORY1" s="31"/>
      <c r="ORZ1" s="31"/>
      <c r="OSA1" s="31"/>
      <c r="OSB1" s="31"/>
      <c r="OSC1" s="31"/>
      <c r="OSD1" s="31"/>
      <c r="OSE1" s="31"/>
      <c r="OSF1" s="31"/>
      <c r="OSG1" s="31"/>
      <c r="OSH1" s="31"/>
      <c r="OSI1" s="31"/>
      <c r="OSJ1" s="31"/>
      <c r="OSK1" s="31"/>
      <c r="OSL1" s="31"/>
      <c r="OSM1" s="31"/>
      <c r="OSN1" s="31"/>
      <c r="OSO1" s="31"/>
      <c r="OSP1" s="31"/>
      <c r="OSQ1" s="31"/>
      <c r="OSR1" s="31"/>
      <c r="OSS1" s="31"/>
      <c r="OST1" s="31"/>
      <c r="OSU1" s="31"/>
      <c r="OSV1" s="31"/>
      <c r="OSW1" s="31"/>
      <c r="OSX1" s="31"/>
      <c r="OSY1" s="31"/>
      <c r="OSZ1" s="31"/>
      <c r="OTA1" s="31"/>
      <c r="OTB1" s="31"/>
      <c r="OTC1" s="31"/>
      <c r="OTD1" s="31"/>
      <c r="OTE1" s="31"/>
      <c r="OTF1" s="31"/>
      <c r="OTG1" s="31"/>
      <c r="OTH1" s="31"/>
      <c r="OTI1" s="31"/>
      <c r="OTJ1" s="31"/>
      <c r="OTK1" s="31"/>
      <c r="OTL1" s="31"/>
      <c r="OTM1" s="31"/>
      <c r="OTN1" s="31"/>
      <c r="OTO1" s="31"/>
      <c r="OTP1" s="31"/>
      <c r="OTQ1" s="31"/>
      <c r="OTR1" s="31"/>
      <c r="OTS1" s="31"/>
      <c r="OTT1" s="31"/>
      <c r="OTU1" s="31"/>
      <c r="OTV1" s="31"/>
      <c r="OTW1" s="31"/>
      <c r="OTX1" s="31"/>
      <c r="OTY1" s="31"/>
      <c r="OTZ1" s="31"/>
      <c r="OUA1" s="31"/>
      <c r="OUB1" s="31"/>
      <c r="OUC1" s="31"/>
      <c r="OUD1" s="31"/>
      <c r="OUE1" s="31"/>
      <c r="OUF1" s="31"/>
      <c r="OUG1" s="31"/>
      <c r="OUH1" s="31"/>
      <c r="OUI1" s="31"/>
      <c r="OUJ1" s="31"/>
      <c r="OUK1" s="31"/>
      <c r="OUL1" s="31"/>
      <c r="OUM1" s="31"/>
      <c r="OUN1" s="31"/>
      <c r="OUO1" s="31"/>
      <c r="OUP1" s="31"/>
      <c r="OUQ1" s="31"/>
      <c r="OUR1" s="31"/>
      <c r="OUS1" s="31"/>
      <c r="OUT1" s="31"/>
      <c r="OUU1" s="31"/>
      <c r="OUV1" s="31"/>
      <c r="OUW1" s="31"/>
      <c r="OUX1" s="31"/>
      <c r="OUY1" s="31"/>
      <c r="OUZ1" s="31"/>
      <c r="OVA1" s="31"/>
      <c r="OVB1" s="31"/>
      <c r="OVC1" s="31"/>
      <c r="OVD1" s="31"/>
      <c r="OVE1" s="31"/>
      <c r="OVF1" s="31"/>
      <c r="OVG1" s="31"/>
      <c r="OVH1" s="31"/>
      <c r="OVI1" s="31"/>
      <c r="OVJ1" s="31"/>
      <c r="OVK1" s="31"/>
      <c r="OVL1" s="31"/>
      <c r="OVM1" s="31"/>
      <c r="OVN1" s="31"/>
      <c r="OVO1" s="31"/>
      <c r="OVP1" s="31"/>
      <c r="OVQ1" s="31"/>
      <c r="OVR1" s="31"/>
      <c r="OVS1" s="31"/>
      <c r="OVT1" s="31"/>
      <c r="OVU1" s="31"/>
      <c r="OVV1" s="31"/>
      <c r="OVW1" s="31"/>
      <c r="OVX1" s="31"/>
      <c r="OVY1" s="31"/>
      <c r="OVZ1" s="31"/>
      <c r="OWA1" s="31"/>
      <c r="OWB1" s="31"/>
      <c r="OWC1" s="31"/>
      <c r="OWD1" s="31"/>
      <c r="OWE1" s="31"/>
      <c r="OWF1" s="31"/>
      <c r="OWG1" s="31"/>
      <c r="OWH1" s="31"/>
      <c r="OWI1" s="31"/>
      <c r="OWJ1" s="31"/>
      <c r="OWK1" s="31"/>
      <c r="OWL1" s="31"/>
      <c r="OWM1" s="31"/>
      <c r="OWN1" s="31"/>
      <c r="OWO1" s="31"/>
      <c r="OWP1" s="31"/>
      <c r="OWQ1" s="31"/>
      <c r="OWR1" s="31"/>
      <c r="OWS1" s="31"/>
      <c r="OWT1" s="31"/>
      <c r="OWU1" s="31"/>
      <c r="OWV1" s="31"/>
      <c r="OWW1" s="31"/>
      <c r="OWX1" s="31"/>
      <c r="OWY1" s="31"/>
      <c r="OWZ1" s="31"/>
      <c r="OXA1" s="31"/>
      <c r="OXB1" s="31"/>
      <c r="OXC1" s="31"/>
      <c r="OXD1" s="31"/>
      <c r="OXE1" s="31"/>
      <c r="OXF1" s="31"/>
      <c r="OXG1" s="31"/>
      <c r="OXH1" s="31"/>
      <c r="OXI1" s="31"/>
      <c r="OXJ1" s="31"/>
      <c r="OXK1" s="31"/>
      <c r="OXL1" s="31"/>
      <c r="OXM1" s="31"/>
      <c r="OXN1" s="31"/>
      <c r="OXO1" s="31"/>
      <c r="OXP1" s="31"/>
      <c r="OXQ1" s="31"/>
      <c r="OXR1" s="31"/>
      <c r="OXS1" s="31"/>
      <c r="OXT1" s="31"/>
      <c r="OXU1" s="31"/>
      <c r="OXV1" s="31"/>
      <c r="OXW1" s="31"/>
      <c r="OXX1" s="31"/>
      <c r="OXY1" s="31"/>
      <c r="OXZ1" s="31"/>
      <c r="OYA1" s="31"/>
      <c r="OYB1" s="31"/>
      <c r="OYC1" s="31"/>
      <c r="OYD1" s="31"/>
      <c r="OYE1" s="31"/>
      <c r="OYF1" s="31"/>
      <c r="OYG1" s="31"/>
      <c r="OYH1" s="31"/>
      <c r="OYI1" s="31"/>
      <c r="OYJ1" s="31"/>
      <c r="OYK1" s="31"/>
      <c r="OYL1" s="31"/>
      <c r="OYM1" s="31"/>
      <c r="OYN1" s="31"/>
      <c r="OYO1" s="31"/>
      <c r="OYP1" s="31"/>
      <c r="OYQ1" s="31"/>
      <c r="OYR1" s="31"/>
      <c r="OYS1" s="31"/>
      <c r="OYT1" s="31"/>
      <c r="OYU1" s="31"/>
      <c r="OYV1" s="31"/>
      <c r="OYW1" s="31"/>
      <c r="OYX1" s="31"/>
      <c r="OYY1" s="31"/>
      <c r="OYZ1" s="31"/>
      <c r="OZA1" s="31"/>
      <c r="OZB1" s="31"/>
      <c r="OZC1" s="31"/>
      <c r="OZD1" s="31"/>
      <c r="OZE1" s="31"/>
      <c r="OZF1" s="31"/>
      <c r="OZG1" s="31"/>
      <c r="OZH1" s="31"/>
      <c r="OZI1" s="31"/>
      <c r="OZJ1" s="31"/>
      <c r="OZK1" s="31"/>
      <c r="OZL1" s="31"/>
      <c r="OZM1" s="31"/>
      <c r="OZN1" s="31"/>
      <c r="OZO1" s="31"/>
      <c r="OZP1" s="31"/>
      <c r="OZQ1" s="31"/>
      <c r="OZR1" s="31"/>
      <c r="OZS1" s="31"/>
      <c r="OZT1" s="31"/>
      <c r="OZU1" s="31"/>
      <c r="OZV1" s="31"/>
      <c r="OZW1" s="31"/>
      <c r="OZX1" s="31"/>
      <c r="OZY1" s="31"/>
      <c r="OZZ1" s="31"/>
      <c r="PAA1" s="31"/>
      <c r="PAB1" s="31"/>
      <c r="PAC1" s="31"/>
      <c r="PAD1" s="31"/>
      <c r="PAE1" s="31"/>
      <c r="PAF1" s="31"/>
      <c r="PAG1" s="31"/>
      <c r="PAH1" s="31"/>
      <c r="PAI1" s="31"/>
      <c r="PAJ1" s="31"/>
      <c r="PAK1" s="31"/>
      <c r="PAL1" s="31"/>
      <c r="PAM1" s="31"/>
      <c r="PAN1" s="31"/>
      <c r="PAO1" s="31"/>
      <c r="PAP1" s="31"/>
      <c r="PAQ1" s="31"/>
      <c r="PAR1" s="31"/>
      <c r="PAS1" s="31"/>
      <c r="PAT1" s="31"/>
      <c r="PAU1" s="31"/>
      <c r="PAV1" s="31"/>
      <c r="PAW1" s="31"/>
      <c r="PAX1" s="31"/>
      <c r="PAY1" s="31"/>
      <c r="PAZ1" s="31"/>
      <c r="PBA1" s="31"/>
      <c r="PBB1" s="31"/>
      <c r="PBC1" s="31"/>
      <c r="PBD1" s="31"/>
      <c r="PBE1" s="31"/>
      <c r="PBF1" s="31"/>
      <c r="PBG1" s="31"/>
      <c r="PBH1" s="31"/>
      <c r="PBI1" s="31"/>
      <c r="PBJ1" s="31"/>
      <c r="PBK1" s="31"/>
      <c r="PBL1" s="31"/>
      <c r="PBM1" s="31"/>
      <c r="PBN1" s="31"/>
      <c r="PBO1" s="31"/>
      <c r="PBP1" s="31"/>
      <c r="PBQ1" s="31"/>
      <c r="PBR1" s="31"/>
      <c r="PBS1" s="31"/>
      <c r="PBT1" s="31"/>
      <c r="PBU1" s="31"/>
      <c r="PBV1" s="31"/>
      <c r="PBW1" s="31"/>
      <c r="PBX1" s="31"/>
      <c r="PBY1" s="31"/>
      <c r="PBZ1" s="31"/>
      <c r="PCA1" s="31"/>
      <c r="PCB1" s="31"/>
      <c r="PCC1" s="31"/>
      <c r="PCD1" s="31"/>
      <c r="PCE1" s="31"/>
      <c r="PCF1" s="31"/>
      <c r="PCG1" s="31"/>
      <c r="PCH1" s="31"/>
      <c r="PCI1" s="31"/>
      <c r="PCJ1" s="31"/>
      <c r="PCK1" s="31"/>
      <c r="PCL1" s="31"/>
      <c r="PCM1" s="31"/>
      <c r="PCN1" s="31"/>
      <c r="PCO1" s="31"/>
      <c r="PCP1" s="31"/>
      <c r="PCQ1" s="31"/>
      <c r="PCR1" s="31"/>
      <c r="PCS1" s="31"/>
      <c r="PCT1" s="31"/>
      <c r="PCU1" s="31"/>
      <c r="PCV1" s="31"/>
      <c r="PCW1" s="31"/>
      <c r="PCX1" s="31"/>
      <c r="PCY1" s="31"/>
      <c r="PCZ1" s="31"/>
      <c r="PDA1" s="31"/>
      <c r="PDB1" s="31"/>
      <c r="PDC1" s="31"/>
      <c r="PDD1" s="31"/>
      <c r="PDE1" s="31"/>
      <c r="PDF1" s="31"/>
      <c r="PDG1" s="31"/>
      <c r="PDH1" s="31"/>
      <c r="PDI1" s="31"/>
      <c r="PDJ1" s="31"/>
      <c r="PDK1" s="31"/>
      <c r="PDL1" s="31"/>
      <c r="PDM1" s="31"/>
      <c r="PDN1" s="31"/>
      <c r="PDO1" s="31"/>
      <c r="PDP1" s="31"/>
      <c r="PDQ1" s="31"/>
      <c r="PDR1" s="31"/>
      <c r="PDS1" s="31"/>
      <c r="PDT1" s="31"/>
      <c r="PDU1" s="31"/>
      <c r="PDV1" s="31"/>
      <c r="PDW1" s="31"/>
      <c r="PDX1" s="31"/>
      <c r="PDY1" s="31"/>
      <c r="PDZ1" s="31"/>
      <c r="PEA1" s="31"/>
      <c r="PEB1" s="31"/>
      <c r="PEC1" s="31"/>
      <c r="PED1" s="31"/>
      <c r="PEE1" s="31"/>
      <c r="PEF1" s="31"/>
      <c r="PEG1" s="31"/>
      <c r="PEH1" s="31"/>
      <c r="PEI1" s="31"/>
      <c r="PEJ1" s="31"/>
      <c r="PEK1" s="31"/>
      <c r="PEL1" s="31"/>
      <c r="PEM1" s="31"/>
      <c r="PEN1" s="31"/>
      <c r="PEO1" s="31"/>
      <c r="PEP1" s="31"/>
      <c r="PEQ1" s="31"/>
      <c r="PER1" s="31"/>
      <c r="PES1" s="31"/>
      <c r="PET1" s="31"/>
      <c r="PEU1" s="31"/>
      <c r="PEV1" s="31"/>
      <c r="PEW1" s="31"/>
      <c r="PEX1" s="31"/>
      <c r="PEY1" s="31"/>
      <c r="PEZ1" s="31"/>
      <c r="PFA1" s="31"/>
      <c r="PFB1" s="31"/>
      <c r="PFC1" s="31"/>
      <c r="PFD1" s="31"/>
      <c r="PFE1" s="31"/>
      <c r="PFF1" s="31"/>
      <c r="PFG1" s="31"/>
      <c r="PFH1" s="31"/>
      <c r="PFI1" s="31"/>
      <c r="PFJ1" s="31"/>
      <c r="PFK1" s="31"/>
      <c r="PFL1" s="31"/>
      <c r="PFM1" s="31"/>
      <c r="PFN1" s="31"/>
      <c r="PFO1" s="31"/>
      <c r="PFP1" s="31"/>
      <c r="PFQ1" s="31"/>
      <c r="PFR1" s="31"/>
      <c r="PFS1" s="31"/>
      <c r="PFT1" s="31"/>
      <c r="PFU1" s="31"/>
      <c r="PFV1" s="31"/>
      <c r="PFW1" s="31"/>
      <c r="PFX1" s="31"/>
      <c r="PFY1" s="31"/>
      <c r="PFZ1" s="31"/>
      <c r="PGA1" s="31"/>
      <c r="PGB1" s="31"/>
      <c r="PGC1" s="31"/>
      <c r="PGD1" s="31"/>
      <c r="PGE1" s="31"/>
      <c r="PGF1" s="31"/>
      <c r="PGG1" s="31"/>
      <c r="PGH1" s="31"/>
      <c r="PGI1" s="31"/>
      <c r="PGJ1" s="31"/>
      <c r="PGK1" s="31"/>
      <c r="PGL1" s="31"/>
      <c r="PGM1" s="31"/>
      <c r="PGN1" s="31"/>
      <c r="PGO1" s="31"/>
      <c r="PGP1" s="31"/>
      <c r="PGQ1" s="31"/>
      <c r="PGR1" s="31"/>
      <c r="PGS1" s="31"/>
      <c r="PGT1" s="31"/>
      <c r="PGU1" s="31"/>
      <c r="PGV1" s="31"/>
      <c r="PGW1" s="31"/>
      <c r="PGX1" s="31"/>
      <c r="PGY1" s="31"/>
      <c r="PGZ1" s="31"/>
      <c r="PHA1" s="31"/>
      <c r="PHB1" s="31"/>
      <c r="PHC1" s="31"/>
      <c r="PHD1" s="31"/>
      <c r="PHE1" s="31"/>
      <c r="PHF1" s="31"/>
      <c r="PHG1" s="31"/>
      <c r="PHH1" s="31"/>
      <c r="PHI1" s="31"/>
      <c r="PHJ1" s="31"/>
      <c r="PHK1" s="31"/>
      <c r="PHL1" s="31"/>
      <c r="PHM1" s="31"/>
      <c r="PHN1" s="31"/>
      <c r="PHO1" s="31"/>
      <c r="PHP1" s="31"/>
      <c r="PHQ1" s="31"/>
      <c r="PHR1" s="31"/>
      <c r="PHS1" s="31"/>
      <c r="PHT1" s="31"/>
      <c r="PHU1" s="31"/>
      <c r="PHV1" s="31"/>
      <c r="PHW1" s="31"/>
      <c r="PHX1" s="31"/>
      <c r="PHY1" s="31"/>
      <c r="PHZ1" s="31"/>
      <c r="PIA1" s="31"/>
      <c r="PIB1" s="31"/>
      <c r="PIC1" s="31"/>
      <c r="PID1" s="31"/>
      <c r="PIE1" s="31"/>
      <c r="PIF1" s="31"/>
      <c r="PIG1" s="31"/>
      <c r="PIH1" s="31"/>
      <c r="PII1" s="31"/>
      <c r="PIJ1" s="31"/>
      <c r="PIK1" s="31"/>
      <c r="PIL1" s="31"/>
      <c r="PIM1" s="31"/>
      <c r="PIN1" s="31"/>
      <c r="PIO1" s="31"/>
      <c r="PIP1" s="31"/>
      <c r="PIQ1" s="31"/>
      <c r="PIR1" s="31"/>
      <c r="PIS1" s="31"/>
      <c r="PIT1" s="31"/>
      <c r="PIU1" s="31"/>
      <c r="PIV1" s="31"/>
      <c r="PIW1" s="31"/>
      <c r="PIX1" s="31"/>
      <c r="PIY1" s="31"/>
      <c r="PIZ1" s="31"/>
      <c r="PJA1" s="31"/>
      <c r="PJB1" s="31"/>
      <c r="PJC1" s="31"/>
      <c r="PJD1" s="31"/>
      <c r="PJE1" s="31"/>
      <c r="PJF1" s="31"/>
      <c r="PJG1" s="31"/>
      <c r="PJH1" s="31"/>
      <c r="PJI1" s="31"/>
      <c r="PJJ1" s="31"/>
      <c r="PJK1" s="31"/>
      <c r="PJL1" s="31"/>
      <c r="PJM1" s="31"/>
      <c r="PJN1" s="31"/>
      <c r="PJO1" s="31"/>
      <c r="PJP1" s="31"/>
      <c r="PJQ1" s="31"/>
      <c r="PJR1" s="31"/>
      <c r="PJS1" s="31"/>
      <c r="PJT1" s="31"/>
      <c r="PJU1" s="31"/>
      <c r="PJV1" s="31"/>
      <c r="PJW1" s="31"/>
      <c r="PJX1" s="31"/>
      <c r="PJY1" s="31"/>
      <c r="PJZ1" s="31"/>
      <c r="PKA1" s="31"/>
      <c r="PKB1" s="31"/>
      <c r="PKC1" s="31"/>
      <c r="PKD1" s="31"/>
      <c r="PKE1" s="31"/>
      <c r="PKF1" s="31"/>
      <c r="PKG1" s="31"/>
      <c r="PKH1" s="31"/>
      <c r="PKI1" s="31"/>
      <c r="PKJ1" s="31"/>
      <c r="PKK1" s="31"/>
      <c r="PKL1" s="31"/>
      <c r="PKM1" s="31"/>
      <c r="PKN1" s="31"/>
      <c r="PKO1" s="31"/>
      <c r="PKP1" s="31"/>
      <c r="PKQ1" s="31"/>
      <c r="PKR1" s="31"/>
      <c r="PKS1" s="31"/>
      <c r="PKT1" s="31"/>
      <c r="PKU1" s="31"/>
      <c r="PKV1" s="31"/>
      <c r="PKW1" s="31"/>
      <c r="PKX1" s="31"/>
      <c r="PKY1" s="31"/>
      <c r="PKZ1" s="31"/>
      <c r="PLA1" s="31"/>
      <c r="PLB1" s="31"/>
      <c r="PLC1" s="31"/>
      <c r="PLD1" s="31"/>
      <c r="PLE1" s="31"/>
      <c r="PLF1" s="31"/>
      <c r="PLG1" s="31"/>
      <c r="PLH1" s="31"/>
      <c r="PLI1" s="31"/>
      <c r="PLJ1" s="31"/>
      <c r="PLK1" s="31"/>
      <c r="PLL1" s="31"/>
      <c r="PLM1" s="31"/>
      <c r="PLN1" s="31"/>
      <c r="PLO1" s="31"/>
      <c r="PLP1" s="31"/>
      <c r="PLQ1" s="31"/>
      <c r="PLR1" s="31"/>
      <c r="PLS1" s="31"/>
      <c r="PLT1" s="31"/>
      <c r="PLU1" s="31"/>
      <c r="PLV1" s="31"/>
      <c r="PLW1" s="31"/>
      <c r="PLX1" s="31"/>
      <c r="PLY1" s="31"/>
      <c r="PLZ1" s="31"/>
      <c r="PMA1" s="31"/>
      <c r="PMB1" s="31"/>
      <c r="PMC1" s="31"/>
      <c r="PMD1" s="31"/>
      <c r="PME1" s="31"/>
      <c r="PMF1" s="31"/>
      <c r="PMG1" s="31"/>
      <c r="PMH1" s="31"/>
      <c r="PMI1" s="31"/>
      <c r="PMJ1" s="31"/>
      <c r="PMK1" s="31"/>
      <c r="PML1" s="31"/>
      <c r="PMM1" s="31"/>
      <c r="PMN1" s="31"/>
      <c r="PMO1" s="31"/>
      <c r="PMP1" s="31"/>
      <c r="PMQ1" s="31"/>
      <c r="PMR1" s="31"/>
      <c r="PMS1" s="31"/>
      <c r="PMT1" s="31"/>
      <c r="PMU1" s="31"/>
      <c r="PMV1" s="31"/>
      <c r="PMW1" s="31"/>
      <c r="PMX1" s="31"/>
      <c r="PMY1" s="31"/>
      <c r="PMZ1" s="31"/>
      <c r="PNA1" s="31"/>
      <c r="PNB1" s="31"/>
      <c r="PNC1" s="31"/>
      <c r="PND1" s="31"/>
      <c r="PNE1" s="31"/>
      <c r="PNF1" s="31"/>
      <c r="PNG1" s="31"/>
      <c r="PNH1" s="31"/>
      <c r="PNI1" s="31"/>
      <c r="PNJ1" s="31"/>
      <c r="PNK1" s="31"/>
      <c r="PNL1" s="31"/>
      <c r="PNM1" s="31"/>
      <c r="PNN1" s="31"/>
      <c r="PNO1" s="31"/>
      <c r="PNP1" s="31"/>
      <c r="PNQ1" s="31"/>
      <c r="PNR1" s="31"/>
      <c r="PNS1" s="31"/>
      <c r="PNT1" s="31"/>
      <c r="PNU1" s="31"/>
      <c r="PNV1" s="31"/>
      <c r="PNW1" s="31"/>
      <c r="PNX1" s="31"/>
      <c r="PNY1" s="31"/>
      <c r="PNZ1" s="31"/>
      <c r="POA1" s="31"/>
      <c r="POB1" s="31"/>
      <c r="POC1" s="31"/>
      <c r="POD1" s="31"/>
      <c r="POE1" s="31"/>
      <c r="POF1" s="31"/>
      <c r="POG1" s="31"/>
      <c r="POH1" s="31"/>
      <c r="POI1" s="31"/>
      <c r="POJ1" s="31"/>
      <c r="POK1" s="31"/>
      <c r="POL1" s="31"/>
      <c r="POM1" s="31"/>
      <c r="PON1" s="31"/>
      <c r="POO1" s="31"/>
      <c r="POP1" s="31"/>
      <c r="POQ1" s="31"/>
      <c r="POR1" s="31"/>
      <c r="POS1" s="31"/>
      <c r="POT1" s="31"/>
      <c r="POU1" s="31"/>
      <c r="POV1" s="31"/>
      <c r="POW1" s="31"/>
      <c r="POX1" s="31"/>
      <c r="POY1" s="31"/>
      <c r="POZ1" s="31"/>
      <c r="PPA1" s="31"/>
      <c r="PPB1" s="31"/>
      <c r="PPC1" s="31"/>
      <c r="PPD1" s="31"/>
      <c r="PPE1" s="31"/>
      <c r="PPF1" s="31"/>
      <c r="PPG1" s="31"/>
      <c r="PPH1" s="31"/>
      <c r="PPI1" s="31"/>
      <c r="PPJ1" s="31"/>
      <c r="PPK1" s="31"/>
      <c r="PPL1" s="31"/>
      <c r="PPM1" s="31"/>
      <c r="PPN1" s="31"/>
      <c r="PPO1" s="31"/>
      <c r="PPP1" s="31"/>
      <c r="PPQ1" s="31"/>
      <c r="PPR1" s="31"/>
      <c r="PPS1" s="31"/>
      <c r="PPT1" s="31"/>
      <c r="PPU1" s="31"/>
      <c r="PPV1" s="31"/>
      <c r="PPW1" s="31"/>
      <c r="PPX1" s="31"/>
      <c r="PPY1" s="31"/>
      <c r="PPZ1" s="31"/>
      <c r="PQA1" s="31"/>
      <c r="PQB1" s="31"/>
      <c r="PQC1" s="31"/>
      <c r="PQD1" s="31"/>
      <c r="PQE1" s="31"/>
      <c r="PQF1" s="31"/>
      <c r="PQG1" s="31"/>
      <c r="PQH1" s="31"/>
      <c r="PQI1" s="31"/>
      <c r="PQJ1" s="31"/>
      <c r="PQK1" s="31"/>
      <c r="PQL1" s="31"/>
      <c r="PQM1" s="31"/>
      <c r="PQN1" s="31"/>
      <c r="PQO1" s="31"/>
      <c r="PQP1" s="31"/>
      <c r="PQQ1" s="31"/>
      <c r="PQR1" s="31"/>
      <c r="PQS1" s="31"/>
      <c r="PQT1" s="31"/>
      <c r="PQU1" s="31"/>
      <c r="PQV1" s="31"/>
      <c r="PQW1" s="31"/>
      <c r="PQX1" s="31"/>
      <c r="PQY1" s="31"/>
      <c r="PQZ1" s="31"/>
      <c r="PRA1" s="31"/>
      <c r="PRB1" s="31"/>
      <c r="PRC1" s="31"/>
      <c r="PRD1" s="31"/>
      <c r="PRE1" s="31"/>
      <c r="PRF1" s="31"/>
      <c r="PRG1" s="31"/>
      <c r="PRH1" s="31"/>
      <c r="PRI1" s="31"/>
      <c r="PRJ1" s="31"/>
      <c r="PRK1" s="31"/>
      <c r="PRL1" s="31"/>
      <c r="PRM1" s="31"/>
      <c r="PRN1" s="31"/>
      <c r="PRO1" s="31"/>
      <c r="PRP1" s="31"/>
      <c r="PRQ1" s="31"/>
      <c r="PRR1" s="31"/>
      <c r="PRS1" s="31"/>
      <c r="PRT1" s="31"/>
      <c r="PRU1" s="31"/>
      <c r="PRV1" s="31"/>
      <c r="PRW1" s="31"/>
      <c r="PRX1" s="31"/>
      <c r="PRY1" s="31"/>
      <c r="PRZ1" s="31"/>
      <c r="PSA1" s="31"/>
      <c r="PSB1" s="31"/>
      <c r="PSC1" s="31"/>
      <c r="PSD1" s="31"/>
      <c r="PSE1" s="31"/>
      <c r="PSF1" s="31"/>
      <c r="PSG1" s="31"/>
      <c r="PSH1" s="31"/>
      <c r="PSI1" s="31"/>
      <c r="PSJ1" s="31"/>
      <c r="PSK1" s="31"/>
      <c r="PSL1" s="31"/>
      <c r="PSM1" s="31"/>
      <c r="PSN1" s="31"/>
      <c r="PSO1" s="31"/>
      <c r="PSP1" s="31"/>
      <c r="PSQ1" s="31"/>
      <c r="PSR1" s="31"/>
      <c r="PSS1" s="31"/>
      <c r="PST1" s="31"/>
      <c r="PSU1" s="31"/>
      <c r="PSV1" s="31"/>
      <c r="PSW1" s="31"/>
      <c r="PSX1" s="31"/>
      <c r="PSY1" s="31"/>
      <c r="PSZ1" s="31"/>
      <c r="PTA1" s="31"/>
      <c r="PTB1" s="31"/>
      <c r="PTC1" s="31"/>
      <c r="PTD1" s="31"/>
      <c r="PTE1" s="31"/>
      <c r="PTF1" s="31"/>
      <c r="PTG1" s="31"/>
      <c r="PTH1" s="31"/>
      <c r="PTI1" s="31"/>
      <c r="PTJ1" s="31"/>
      <c r="PTK1" s="31"/>
      <c r="PTL1" s="31"/>
      <c r="PTM1" s="31"/>
      <c r="PTN1" s="31"/>
      <c r="PTO1" s="31"/>
      <c r="PTP1" s="31"/>
      <c r="PTQ1" s="31"/>
      <c r="PTR1" s="31"/>
      <c r="PTS1" s="31"/>
      <c r="PTT1" s="31"/>
      <c r="PTU1" s="31"/>
      <c r="PTV1" s="31"/>
      <c r="PTW1" s="31"/>
      <c r="PTX1" s="31"/>
      <c r="PTY1" s="31"/>
      <c r="PTZ1" s="31"/>
      <c r="PUA1" s="31"/>
      <c r="PUB1" s="31"/>
      <c r="PUC1" s="31"/>
      <c r="PUD1" s="31"/>
      <c r="PUE1" s="31"/>
      <c r="PUF1" s="31"/>
      <c r="PUG1" s="31"/>
      <c r="PUH1" s="31"/>
      <c r="PUI1" s="31"/>
      <c r="PUJ1" s="31"/>
      <c r="PUK1" s="31"/>
      <c r="PUL1" s="31"/>
      <c r="PUM1" s="31"/>
      <c r="PUN1" s="31"/>
      <c r="PUO1" s="31"/>
      <c r="PUP1" s="31"/>
      <c r="PUQ1" s="31"/>
      <c r="PUR1" s="31"/>
      <c r="PUS1" s="31"/>
      <c r="PUT1" s="31"/>
      <c r="PUU1" s="31"/>
      <c r="PUV1" s="31"/>
      <c r="PUW1" s="31"/>
      <c r="PUX1" s="31"/>
      <c r="PUY1" s="31"/>
      <c r="PUZ1" s="31"/>
      <c r="PVA1" s="31"/>
      <c r="PVB1" s="31"/>
      <c r="PVC1" s="31"/>
      <c r="PVD1" s="31"/>
      <c r="PVE1" s="31"/>
      <c r="PVF1" s="31"/>
      <c r="PVG1" s="31"/>
      <c r="PVH1" s="31"/>
      <c r="PVI1" s="31"/>
      <c r="PVJ1" s="31"/>
      <c r="PVK1" s="31"/>
      <c r="PVL1" s="31"/>
      <c r="PVM1" s="31"/>
      <c r="PVN1" s="31"/>
      <c r="PVO1" s="31"/>
      <c r="PVP1" s="31"/>
      <c r="PVQ1" s="31"/>
      <c r="PVR1" s="31"/>
      <c r="PVS1" s="31"/>
      <c r="PVT1" s="31"/>
      <c r="PVU1" s="31"/>
      <c r="PVV1" s="31"/>
      <c r="PVW1" s="31"/>
      <c r="PVX1" s="31"/>
      <c r="PVY1" s="31"/>
      <c r="PVZ1" s="31"/>
      <c r="PWA1" s="31"/>
      <c r="PWB1" s="31"/>
      <c r="PWC1" s="31"/>
      <c r="PWD1" s="31"/>
      <c r="PWE1" s="31"/>
      <c r="PWF1" s="31"/>
      <c r="PWG1" s="31"/>
      <c r="PWH1" s="31"/>
      <c r="PWI1" s="31"/>
      <c r="PWJ1" s="31"/>
      <c r="PWK1" s="31"/>
      <c r="PWL1" s="31"/>
      <c r="PWM1" s="31"/>
      <c r="PWN1" s="31"/>
      <c r="PWO1" s="31"/>
      <c r="PWP1" s="31"/>
      <c r="PWQ1" s="31"/>
      <c r="PWR1" s="31"/>
      <c r="PWS1" s="31"/>
      <c r="PWT1" s="31"/>
      <c r="PWU1" s="31"/>
      <c r="PWV1" s="31"/>
      <c r="PWW1" s="31"/>
      <c r="PWX1" s="31"/>
      <c r="PWY1" s="31"/>
      <c r="PWZ1" s="31"/>
      <c r="PXA1" s="31"/>
      <c r="PXB1" s="31"/>
      <c r="PXC1" s="31"/>
      <c r="PXD1" s="31"/>
      <c r="PXE1" s="31"/>
      <c r="PXF1" s="31"/>
      <c r="PXG1" s="31"/>
      <c r="PXH1" s="31"/>
      <c r="PXI1" s="31"/>
      <c r="PXJ1" s="31"/>
      <c r="PXK1" s="31"/>
      <c r="PXL1" s="31"/>
      <c r="PXM1" s="31"/>
      <c r="PXN1" s="31"/>
      <c r="PXO1" s="31"/>
      <c r="PXP1" s="31"/>
      <c r="PXQ1" s="31"/>
      <c r="PXR1" s="31"/>
      <c r="PXS1" s="31"/>
      <c r="PXT1" s="31"/>
      <c r="PXU1" s="31"/>
      <c r="PXV1" s="31"/>
      <c r="PXW1" s="31"/>
      <c r="PXX1" s="31"/>
      <c r="PXY1" s="31"/>
      <c r="PXZ1" s="31"/>
      <c r="PYA1" s="31"/>
      <c r="PYB1" s="31"/>
      <c r="PYC1" s="31"/>
      <c r="PYD1" s="31"/>
      <c r="PYE1" s="31"/>
      <c r="PYF1" s="31"/>
      <c r="PYG1" s="31"/>
      <c r="PYH1" s="31"/>
      <c r="PYI1" s="31"/>
      <c r="PYJ1" s="31"/>
      <c r="PYK1" s="31"/>
      <c r="PYL1" s="31"/>
      <c r="PYM1" s="31"/>
      <c r="PYN1" s="31"/>
      <c r="PYO1" s="31"/>
      <c r="PYP1" s="31"/>
      <c r="PYQ1" s="31"/>
      <c r="PYR1" s="31"/>
      <c r="PYS1" s="31"/>
      <c r="PYT1" s="31"/>
      <c r="PYU1" s="31"/>
      <c r="PYV1" s="31"/>
      <c r="PYW1" s="31"/>
      <c r="PYX1" s="31"/>
      <c r="PYY1" s="31"/>
      <c r="PYZ1" s="31"/>
      <c r="PZA1" s="31"/>
      <c r="PZB1" s="31"/>
      <c r="PZC1" s="31"/>
      <c r="PZD1" s="31"/>
      <c r="PZE1" s="31"/>
      <c r="PZF1" s="31"/>
      <c r="PZG1" s="31"/>
      <c r="PZH1" s="31"/>
      <c r="PZI1" s="31"/>
      <c r="PZJ1" s="31"/>
      <c r="PZK1" s="31"/>
      <c r="PZL1" s="31"/>
      <c r="PZM1" s="31"/>
      <c r="PZN1" s="31"/>
      <c r="PZO1" s="31"/>
      <c r="PZP1" s="31"/>
      <c r="PZQ1" s="31"/>
      <c r="PZR1" s="31"/>
      <c r="PZS1" s="31"/>
      <c r="PZT1" s="31"/>
      <c r="PZU1" s="31"/>
      <c r="PZV1" s="31"/>
      <c r="PZW1" s="31"/>
      <c r="PZX1" s="31"/>
      <c r="PZY1" s="31"/>
      <c r="PZZ1" s="31"/>
      <c r="QAA1" s="31"/>
      <c r="QAB1" s="31"/>
      <c r="QAC1" s="31"/>
      <c r="QAD1" s="31"/>
      <c r="QAE1" s="31"/>
      <c r="QAF1" s="31"/>
      <c r="QAG1" s="31"/>
      <c r="QAH1" s="31"/>
      <c r="QAI1" s="31"/>
      <c r="QAJ1" s="31"/>
      <c r="QAK1" s="31"/>
      <c r="QAL1" s="31"/>
      <c r="QAM1" s="31"/>
      <c r="QAN1" s="31"/>
      <c r="QAO1" s="31"/>
      <c r="QAP1" s="31"/>
      <c r="QAQ1" s="31"/>
      <c r="QAR1" s="31"/>
      <c r="QAS1" s="31"/>
      <c r="QAT1" s="31"/>
      <c r="QAU1" s="31"/>
      <c r="QAV1" s="31"/>
      <c r="QAW1" s="31"/>
      <c r="QAX1" s="31"/>
      <c r="QAY1" s="31"/>
      <c r="QAZ1" s="31"/>
      <c r="QBA1" s="31"/>
      <c r="QBB1" s="31"/>
      <c r="QBC1" s="31"/>
      <c r="QBD1" s="31"/>
      <c r="QBE1" s="31"/>
      <c r="QBF1" s="31"/>
      <c r="QBG1" s="31"/>
      <c r="QBH1" s="31"/>
      <c r="QBI1" s="31"/>
      <c r="QBJ1" s="31"/>
      <c r="QBK1" s="31"/>
      <c r="QBL1" s="31"/>
      <c r="QBM1" s="31"/>
      <c r="QBN1" s="31"/>
      <c r="QBO1" s="31"/>
      <c r="QBP1" s="31"/>
      <c r="QBQ1" s="31"/>
      <c r="QBR1" s="31"/>
      <c r="QBS1" s="31"/>
      <c r="QBT1" s="31"/>
      <c r="QBU1" s="31"/>
      <c r="QBV1" s="31"/>
      <c r="QBW1" s="31"/>
      <c r="QBX1" s="31"/>
      <c r="QBY1" s="31"/>
      <c r="QBZ1" s="31"/>
      <c r="QCA1" s="31"/>
      <c r="QCB1" s="31"/>
      <c r="QCC1" s="31"/>
      <c r="QCD1" s="31"/>
      <c r="QCE1" s="31"/>
      <c r="QCF1" s="31"/>
      <c r="QCG1" s="31"/>
      <c r="QCH1" s="31"/>
      <c r="QCI1" s="31"/>
      <c r="QCJ1" s="31"/>
      <c r="QCK1" s="31"/>
      <c r="QCL1" s="31"/>
      <c r="QCM1" s="31"/>
      <c r="QCN1" s="31"/>
      <c r="QCO1" s="31"/>
      <c r="QCP1" s="31"/>
      <c r="QCQ1" s="31"/>
      <c r="QCR1" s="31"/>
      <c r="QCS1" s="31"/>
      <c r="QCT1" s="31"/>
      <c r="QCU1" s="31"/>
      <c r="QCV1" s="31"/>
      <c r="QCW1" s="31"/>
      <c r="QCX1" s="31"/>
      <c r="QCY1" s="31"/>
      <c r="QCZ1" s="31"/>
      <c r="QDA1" s="31"/>
      <c r="QDB1" s="31"/>
      <c r="QDC1" s="31"/>
      <c r="QDD1" s="31"/>
      <c r="QDE1" s="31"/>
      <c r="QDF1" s="31"/>
      <c r="QDG1" s="31"/>
      <c r="QDH1" s="31"/>
      <c r="QDI1" s="31"/>
      <c r="QDJ1" s="31"/>
      <c r="QDK1" s="31"/>
      <c r="QDL1" s="31"/>
      <c r="QDM1" s="31"/>
      <c r="QDN1" s="31"/>
      <c r="QDO1" s="31"/>
      <c r="QDP1" s="31"/>
      <c r="QDQ1" s="31"/>
      <c r="QDR1" s="31"/>
      <c r="QDS1" s="31"/>
      <c r="QDT1" s="31"/>
      <c r="QDU1" s="31"/>
      <c r="QDV1" s="31"/>
      <c r="QDW1" s="31"/>
      <c r="QDX1" s="31"/>
      <c r="QDY1" s="31"/>
      <c r="QDZ1" s="31"/>
      <c r="QEA1" s="31"/>
      <c r="QEB1" s="31"/>
      <c r="QEC1" s="31"/>
      <c r="QED1" s="31"/>
      <c r="QEE1" s="31"/>
      <c r="QEF1" s="31"/>
      <c r="QEG1" s="31"/>
      <c r="QEH1" s="31"/>
      <c r="QEI1" s="31"/>
      <c r="QEJ1" s="31"/>
      <c r="QEK1" s="31"/>
      <c r="QEL1" s="31"/>
      <c r="QEM1" s="31"/>
      <c r="QEN1" s="31"/>
      <c r="QEO1" s="31"/>
      <c r="QEP1" s="31"/>
      <c r="QEQ1" s="31"/>
      <c r="QER1" s="31"/>
      <c r="QES1" s="31"/>
      <c r="QET1" s="31"/>
      <c r="QEU1" s="31"/>
      <c r="QEV1" s="31"/>
      <c r="QEW1" s="31"/>
      <c r="QEX1" s="31"/>
      <c r="QEY1" s="31"/>
      <c r="QEZ1" s="31"/>
      <c r="QFA1" s="31"/>
      <c r="QFB1" s="31"/>
      <c r="QFC1" s="31"/>
      <c r="QFD1" s="31"/>
      <c r="QFE1" s="31"/>
      <c r="QFF1" s="31"/>
      <c r="QFG1" s="31"/>
      <c r="QFH1" s="31"/>
      <c r="QFI1" s="31"/>
      <c r="QFJ1" s="31"/>
      <c r="QFK1" s="31"/>
      <c r="QFL1" s="31"/>
      <c r="QFM1" s="31"/>
      <c r="QFN1" s="31"/>
      <c r="QFO1" s="31"/>
      <c r="QFP1" s="31"/>
      <c r="QFQ1" s="31"/>
      <c r="QFR1" s="31"/>
      <c r="QFS1" s="31"/>
      <c r="QFT1" s="31"/>
      <c r="QFU1" s="31"/>
      <c r="QFV1" s="31"/>
      <c r="QFW1" s="31"/>
      <c r="QFX1" s="31"/>
      <c r="QFY1" s="31"/>
      <c r="QFZ1" s="31"/>
      <c r="QGA1" s="31"/>
      <c r="QGB1" s="31"/>
      <c r="QGC1" s="31"/>
      <c r="QGD1" s="31"/>
      <c r="QGE1" s="31"/>
      <c r="QGF1" s="31"/>
      <c r="QGG1" s="31"/>
      <c r="QGH1" s="31"/>
      <c r="QGI1" s="31"/>
      <c r="QGJ1" s="31"/>
      <c r="QGK1" s="31"/>
      <c r="QGL1" s="31"/>
      <c r="QGM1" s="31"/>
      <c r="QGN1" s="31"/>
      <c r="QGO1" s="31"/>
      <c r="QGP1" s="31"/>
      <c r="QGQ1" s="31"/>
      <c r="QGR1" s="31"/>
      <c r="QGS1" s="31"/>
      <c r="QGT1" s="31"/>
      <c r="QGU1" s="31"/>
      <c r="QGV1" s="31"/>
      <c r="QGW1" s="31"/>
      <c r="QGX1" s="31"/>
      <c r="QGY1" s="31"/>
      <c r="QGZ1" s="31"/>
      <c r="QHA1" s="31"/>
      <c r="QHB1" s="31"/>
      <c r="QHC1" s="31"/>
      <c r="QHD1" s="31"/>
      <c r="QHE1" s="31"/>
      <c r="QHF1" s="31"/>
      <c r="QHG1" s="31"/>
      <c r="QHH1" s="31"/>
      <c r="QHI1" s="31"/>
      <c r="QHJ1" s="31"/>
      <c r="QHK1" s="31"/>
      <c r="QHL1" s="31"/>
      <c r="QHM1" s="31"/>
      <c r="QHN1" s="31"/>
      <c r="QHO1" s="31"/>
      <c r="QHP1" s="31"/>
      <c r="QHQ1" s="31"/>
      <c r="QHR1" s="31"/>
      <c r="QHS1" s="31"/>
      <c r="QHT1" s="31"/>
      <c r="QHU1" s="31"/>
      <c r="QHV1" s="31"/>
      <c r="QHW1" s="31"/>
      <c r="QHX1" s="31"/>
      <c r="QHY1" s="31"/>
      <c r="QHZ1" s="31"/>
      <c r="QIA1" s="31"/>
      <c r="QIB1" s="31"/>
      <c r="QIC1" s="31"/>
      <c r="QID1" s="31"/>
      <c r="QIE1" s="31"/>
      <c r="QIF1" s="31"/>
      <c r="QIG1" s="31"/>
      <c r="QIH1" s="31"/>
      <c r="QII1" s="31"/>
      <c r="QIJ1" s="31"/>
      <c r="QIK1" s="31"/>
      <c r="QIL1" s="31"/>
      <c r="QIM1" s="31"/>
      <c r="QIN1" s="31"/>
      <c r="QIO1" s="31"/>
      <c r="QIP1" s="31"/>
      <c r="QIQ1" s="31"/>
      <c r="QIR1" s="31"/>
      <c r="QIS1" s="31"/>
      <c r="QIT1" s="31"/>
      <c r="QIU1" s="31"/>
      <c r="QIV1" s="31"/>
      <c r="QIW1" s="31"/>
      <c r="QIX1" s="31"/>
      <c r="QIY1" s="31"/>
      <c r="QIZ1" s="31"/>
      <c r="QJA1" s="31"/>
      <c r="QJB1" s="31"/>
      <c r="QJC1" s="31"/>
      <c r="QJD1" s="31"/>
      <c r="QJE1" s="31"/>
      <c r="QJF1" s="31"/>
      <c r="QJG1" s="31"/>
      <c r="QJH1" s="31"/>
      <c r="QJI1" s="31"/>
      <c r="QJJ1" s="31"/>
      <c r="QJK1" s="31"/>
      <c r="QJL1" s="31"/>
      <c r="QJM1" s="31"/>
      <c r="QJN1" s="31"/>
      <c r="QJO1" s="31"/>
      <c r="QJP1" s="31"/>
      <c r="QJQ1" s="31"/>
      <c r="QJR1" s="31"/>
      <c r="QJS1" s="31"/>
      <c r="QJT1" s="31"/>
      <c r="QJU1" s="31"/>
      <c r="QJV1" s="31"/>
      <c r="QJW1" s="31"/>
      <c r="QJX1" s="31"/>
      <c r="QJY1" s="31"/>
      <c r="QJZ1" s="31"/>
      <c r="QKA1" s="31"/>
      <c r="QKB1" s="31"/>
      <c r="QKC1" s="31"/>
      <c r="QKD1" s="31"/>
      <c r="QKE1" s="31"/>
      <c r="QKF1" s="31"/>
      <c r="QKG1" s="31"/>
      <c r="QKH1" s="31"/>
      <c r="QKI1" s="31"/>
      <c r="QKJ1" s="31"/>
      <c r="QKK1" s="31"/>
      <c r="QKL1" s="31"/>
      <c r="QKM1" s="31"/>
      <c r="QKN1" s="31"/>
      <c r="QKO1" s="31"/>
      <c r="QKP1" s="31"/>
      <c r="QKQ1" s="31"/>
      <c r="QKR1" s="31"/>
      <c r="QKS1" s="31"/>
      <c r="QKT1" s="31"/>
      <c r="QKU1" s="31"/>
      <c r="QKV1" s="31"/>
      <c r="QKW1" s="31"/>
      <c r="QKX1" s="31"/>
      <c r="QKY1" s="31"/>
      <c r="QKZ1" s="31"/>
      <c r="QLA1" s="31"/>
      <c r="QLB1" s="31"/>
      <c r="QLC1" s="31"/>
      <c r="QLD1" s="31"/>
      <c r="QLE1" s="31"/>
      <c r="QLF1" s="31"/>
      <c r="QLG1" s="31"/>
      <c r="QLH1" s="31"/>
      <c r="QLI1" s="31"/>
      <c r="QLJ1" s="31"/>
      <c r="QLK1" s="31"/>
      <c r="QLL1" s="31"/>
      <c r="QLM1" s="31"/>
      <c r="QLN1" s="31"/>
      <c r="QLO1" s="31"/>
      <c r="QLP1" s="31"/>
      <c r="QLQ1" s="31"/>
      <c r="QLR1" s="31"/>
      <c r="QLS1" s="31"/>
      <c r="QLT1" s="31"/>
      <c r="QLU1" s="31"/>
      <c r="QLV1" s="31"/>
      <c r="QLW1" s="31"/>
      <c r="QLX1" s="31"/>
      <c r="QLY1" s="31"/>
      <c r="QLZ1" s="31"/>
      <c r="QMA1" s="31"/>
      <c r="QMB1" s="31"/>
      <c r="QMC1" s="31"/>
      <c r="QMD1" s="31"/>
      <c r="QME1" s="31"/>
      <c r="QMF1" s="31"/>
      <c r="QMG1" s="31"/>
      <c r="QMH1" s="31"/>
      <c r="QMI1" s="31"/>
      <c r="QMJ1" s="31"/>
      <c r="QMK1" s="31"/>
      <c r="QML1" s="31"/>
      <c r="QMM1" s="31"/>
      <c r="QMN1" s="31"/>
      <c r="QMO1" s="31"/>
      <c r="QMP1" s="31"/>
      <c r="QMQ1" s="31"/>
      <c r="QMR1" s="31"/>
      <c r="QMS1" s="31"/>
      <c r="QMT1" s="31"/>
      <c r="QMU1" s="31"/>
      <c r="QMV1" s="31"/>
      <c r="QMW1" s="31"/>
      <c r="QMX1" s="31"/>
      <c r="QMY1" s="31"/>
      <c r="QMZ1" s="31"/>
      <c r="QNA1" s="31"/>
      <c r="QNB1" s="31"/>
      <c r="QNC1" s="31"/>
      <c r="QND1" s="31"/>
      <c r="QNE1" s="31"/>
      <c r="QNF1" s="31"/>
      <c r="QNG1" s="31"/>
      <c r="QNH1" s="31"/>
      <c r="QNI1" s="31"/>
      <c r="QNJ1" s="31"/>
      <c r="QNK1" s="31"/>
      <c r="QNL1" s="31"/>
      <c r="QNM1" s="31"/>
      <c r="QNN1" s="31"/>
      <c r="QNO1" s="31"/>
      <c r="QNP1" s="31"/>
      <c r="QNQ1" s="31"/>
      <c r="QNR1" s="31"/>
      <c r="QNS1" s="31"/>
      <c r="QNT1" s="31"/>
      <c r="QNU1" s="31"/>
      <c r="QNV1" s="31"/>
      <c r="QNW1" s="31"/>
      <c r="QNX1" s="31"/>
      <c r="QNY1" s="31"/>
      <c r="QNZ1" s="31"/>
      <c r="QOA1" s="31"/>
      <c r="QOB1" s="31"/>
      <c r="QOC1" s="31"/>
      <c r="QOD1" s="31"/>
      <c r="QOE1" s="31"/>
      <c r="QOF1" s="31"/>
      <c r="QOG1" s="31"/>
      <c r="QOH1" s="31"/>
      <c r="QOI1" s="31"/>
      <c r="QOJ1" s="31"/>
      <c r="QOK1" s="31"/>
      <c r="QOL1" s="31"/>
      <c r="QOM1" s="31"/>
      <c r="QON1" s="31"/>
      <c r="QOO1" s="31"/>
      <c r="QOP1" s="31"/>
      <c r="QOQ1" s="31"/>
      <c r="QOR1" s="31"/>
      <c r="QOS1" s="31"/>
      <c r="QOT1" s="31"/>
      <c r="QOU1" s="31"/>
      <c r="QOV1" s="31"/>
      <c r="QOW1" s="31"/>
      <c r="QOX1" s="31"/>
      <c r="QOY1" s="31"/>
      <c r="QOZ1" s="31"/>
      <c r="QPA1" s="31"/>
      <c r="QPB1" s="31"/>
      <c r="QPC1" s="31"/>
      <c r="QPD1" s="31"/>
      <c r="QPE1" s="31"/>
      <c r="QPF1" s="31"/>
      <c r="QPG1" s="31"/>
      <c r="QPH1" s="31"/>
      <c r="QPI1" s="31"/>
      <c r="QPJ1" s="31"/>
      <c r="QPK1" s="31"/>
      <c r="QPL1" s="31"/>
      <c r="QPM1" s="31"/>
      <c r="QPN1" s="31"/>
      <c r="QPO1" s="31"/>
      <c r="QPP1" s="31"/>
      <c r="QPQ1" s="31"/>
      <c r="QPR1" s="31"/>
      <c r="QPS1" s="31"/>
      <c r="QPT1" s="31"/>
      <c r="QPU1" s="31"/>
      <c r="QPV1" s="31"/>
      <c r="QPW1" s="31"/>
      <c r="QPX1" s="31"/>
      <c r="QPY1" s="31"/>
      <c r="QPZ1" s="31"/>
      <c r="QQA1" s="31"/>
      <c r="QQB1" s="31"/>
      <c r="QQC1" s="31"/>
      <c r="QQD1" s="31"/>
      <c r="QQE1" s="31"/>
      <c r="QQF1" s="31"/>
      <c r="QQG1" s="31"/>
      <c r="QQH1" s="31"/>
      <c r="QQI1" s="31"/>
      <c r="QQJ1" s="31"/>
      <c r="QQK1" s="31"/>
      <c r="QQL1" s="31"/>
      <c r="QQM1" s="31"/>
      <c r="QQN1" s="31"/>
      <c r="QQO1" s="31"/>
      <c r="QQP1" s="31"/>
      <c r="QQQ1" s="31"/>
      <c r="QQR1" s="31"/>
      <c r="QQS1" s="31"/>
      <c r="QQT1" s="31"/>
      <c r="QQU1" s="31"/>
      <c r="QQV1" s="31"/>
      <c r="QQW1" s="31"/>
      <c r="QQX1" s="31"/>
      <c r="QQY1" s="31"/>
      <c r="QQZ1" s="31"/>
      <c r="QRA1" s="31"/>
      <c r="QRB1" s="31"/>
      <c r="QRC1" s="31"/>
      <c r="QRD1" s="31"/>
      <c r="QRE1" s="31"/>
      <c r="QRF1" s="31"/>
      <c r="QRG1" s="31"/>
      <c r="QRH1" s="31"/>
      <c r="QRI1" s="31"/>
      <c r="QRJ1" s="31"/>
      <c r="QRK1" s="31"/>
      <c r="QRL1" s="31"/>
      <c r="QRM1" s="31"/>
      <c r="QRN1" s="31"/>
      <c r="QRO1" s="31"/>
      <c r="QRP1" s="31"/>
      <c r="QRQ1" s="31"/>
      <c r="QRR1" s="31"/>
      <c r="QRS1" s="31"/>
      <c r="QRT1" s="31"/>
      <c r="QRU1" s="31"/>
      <c r="QRV1" s="31"/>
      <c r="QRW1" s="31"/>
      <c r="QRX1" s="31"/>
      <c r="QRY1" s="31"/>
      <c r="QRZ1" s="31"/>
      <c r="QSA1" s="31"/>
      <c r="QSB1" s="31"/>
      <c r="QSC1" s="31"/>
      <c r="QSD1" s="31"/>
      <c r="QSE1" s="31"/>
      <c r="QSF1" s="31"/>
      <c r="QSG1" s="31"/>
      <c r="QSH1" s="31"/>
      <c r="QSI1" s="31"/>
      <c r="QSJ1" s="31"/>
      <c r="QSK1" s="31"/>
      <c r="QSL1" s="31"/>
      <c r="QSM1" s="31"/>
      <c r="QSN1" s="31"/>
      <c r="QSO1" s="31"/>
      <c r="QSP1" s="31"/>
      <c r="QSQ1" s="31"/>
      <c r="QSR1" s="31"/>
      <c r="QSS1" s="31"/>
      <c r="QST1" s="31"/>
      <c r="QSU1" s="31"/>
      <c r="QSV1" s="31"/>
      <c r="QSW1" s="31"/>
      <c r="QSX1" s="31"/>
      <c r="QSY1" s="31"/>
      <c r="QSZ1" s="31"/>
      <c r="QTA1" s="31"/>
      <c r="QTB1" s="31"/>
      <c r="QTC1" s="31"/>
      <c r="QTD1" s="31"/>
      <c r="QTE1" s="31"/>
      <c r="QTF1" s="31"/>
      <c r="QTG1" s="31"/>
      <c r="QTH1" s="31"/>
      <c r="QTI1" s="31"/>
      <c r="QTJ1" s="31"/>
      <c r="QTK1" s="31"/>
      <c r="QTL1" s="31"/>
      <c r="QTM1" s="31"/>
      <c r="QTN1" s="31"/>
      <c r="QTO1" s="31"/>
      <c r="QTP1" s="31"/>
      <c r="QTQ1" s="31"/>
      <c r="QTR1" s="31"/>
      <c r="QTS1" s="31"/>
      <c r="QTT1" s="31"/>
      <c r="QTU1" s="31"/>
      <c r="QTV1" s="31"/>
      <c r="QTW1" s="31"/>
      <c r="QTX1" s="31"/>
      <c r="QTY1" s="31"/>
      <c r="QTZ1" s="31"/>
      <c r="QUA1" s="31"/>
      <c r="QUB1" s="31"/>
      <c r="QUC1" s="31"/>
      <c r="QUD1" s="31"/>
      <c r="QUE1" s="31"/>
      <c r="QUF1" s="31"/>
      <c r="QUG1" s="31"/>
      <c r="QUH1" s="31"/>
      <c r="QUI1" s="31"/>
      <c r="QUJ1" s="31"/>
      <c r="QUK1" s="31"/>
      <c r="QUL1" s="31"/>
      <c r="QUM1" s="31"/>
      <c r="QUN1" s="31"/>
      <c r="QUO1" s="31"/>
      <c r="QUP1" s="31"/>
      <c r="QUQ1" s="31"/>
      <c r="QUR1" s="31"/>
      <c r="QUS1" s="31"/>
      <c r="QUT1" s="31"/>
      <c r="QUU1" s="31"/>
      <c r="QUV1" s="31"/>
      <c r="QUW1" s="31"/>
      <c r="QUX1" s="31"/>
      <c r="QUY1" s="31"/>
      <c r="QUZ1" s="31"/>
      <c r="QVA1" s="31"/>
      <c r="QVB1" s="31"/>
      <c r="QVC1" s="31"/>
      <c r="QVD1" s="31"/>
      <c r="QVE1" s="31"/>
      <c r="QVF1" s="31"/>
      <c r="QVG1" s="31"/>
      <c r="QVH1" s="31"/>
      <c r="QVI1" s="31"/>
      <c r="QVJ1" s="31"/>
      <c r="QVK1" s="31"/>
      <c r="QVL1" s="31"/>
      <c r="QVM1" s="31"/>
      <c r="QVN1" s="31"/>
      <c r="QVO1" s="31"/>
      <c r="QVP1" s="31"/>
      <c r="QVQ1" s="31"/>
      <c r="QVR1" s="31"/>
      <c r="QVS1" s="31"/>
      <c r="QVT1" s="31"/>
      <c r="QVU1" s="31"/>
      <c r="QVV1" s="31"/>
      <c r="QVW1" s="31"/>
      <c r="QVX1" s="31"/>
      <c r="QVY1" s="31"/>
      <c r="QVZ1" s="31"/>
      <c r="QWA1" s="31"/>
      <c r="QWB1" s="31"/>
      <c r="QWC1" s="31"/>
      <c r="QWD1" s="31"/>
      <c r="QWE1" s="31"/>
      <c r="QWF1" s="31"/>
      <c r="QWG1" s="31"/>
      <c r="QWH1" s="31"/>
      <c r="QWI1" s="31"/>
      <c r="QWJ1" s="31"/>
      <c r="QWK1" s="31"/>
      <c r="QWL1" s="31"/>
      <c r="QWM1" s="31"/>
      <c r="QWN1" s="31"/>
      <c r="QWO1" s="31"/>
      <c r="QWP1" s="31"/>
      <c r="QWQ1" s="31"/>
      <c r="QWR1" s="31"/>
      <c r="QWS1" s="31"/>
      <c r="QWT1" s="31"/>
      <c r="QWU1" s="31"/>
      <c r="QWV1" s="31"/>
      <c r="QWW1" s="31"/>
      <c r="QWX1" s="31"/>
      <c r="QWY1" s="31"/>
      <c r="QWZ1" s="31"/>
      <c r="QXA1" s="31"/>
      <c r="QXB1" s="31"/>
      <c r="QXC1" s="31"/>
      <c r="QXD1" s="31"/>
      <c r="QXE1" s="31"/>
      <c r="QXF1" s="31"/>
      <c r="QXG1" s="31"/>
      <c r="QXH1" s="31"/>
      <c r="QXI1" s="31"/>
      <c r="QXJ1" s="31"/>
      <c r="QXK1" s="31"/>
      <c r="QXL1" s="31"/>
      <c r="QXM1" s="31"/>
      <c r="QXN1" s="31"/>
      <c r="QXO1" s="31"/>
      <c r="QXP1" s="31"/>
      <c r="QXQ1" s="31"/>
      <c r="QXR1" s="31"/>
      <c r="QXS1" s="31"/>
      <c r="QXT1" s="31"/>
      <c r="QXU1" s="31"/>
      <c r="QXV1" s="31"/>
      <c r="QXW1" s="31"/>
      <c r="QXX1" s="31"/>
      <c r="QXY1" s="31"/>
      <c r="QXZ1" s="31"/>
      <c r="QYA1" s="31"/>
      <c r="QYB1" s="31"/>
      <c r="QYC1" s="31"/>
      <c r="QYD1" s="31"/>
      <c r="QYE1" s="31"/>
      <c r="QYF1" s="31"/>
      <c r="QYG1" s="31"/>
      <c r="QYH1" s="31"/>
      <c r="QYI1" s="31"/>
      <c r="QYJ1" s="31"/>
      <c r="QYK1" s="31"/>
      <c r="QYL1" s="31"/>
      <c r="QYM1" s="31"/>
      <c r="QYN1" s="31"/>
      <c r="QYO1" s="31"/>
      <c r="QYP1" s="31"/>
      <c r="QYQ1" s="31"/>
      <c r="QYR1" s="31"/>
      <c r="QYS1" s="31"/>
      <c r="QYT1" s="31"/>
      <c r="QYU1" s="31"/>
      <c r="QYV1" s="31"/>
      <c r="QYW1" s="31"/>
      <c r="QYX1" s="31"/>
      <c r="QYY1" s="31"/>
      <c r="QYZ1" s="31"/>
      <c r="QZA1" s="31"/>
      <c r="QZB1" s="31"/>
      <c r="QZC1" s="31"/>
      <c r="QZD1" s="31"/>
      <c r="QZE1" s="31"/>
      <c r="QZF1" s="31"/>
      <c r="QZG1" s="31"/>
      <c r="QZH1" s="31"/>
      <c r="QZI1" s="31"/>
      <c r="QZJ1" s="31"/>
      <c r="QZK1" s="31"/>
      <c r="QZL1" s="31"/>
      <c r="QZM1" s="31"/>
      <c r="QZN1" s="31"/>
      <c r="QZO1" s="31"/>
      <c r="QZP1" s="31"/>
      <c r="QZQ1" s="31"/>
      <c r="QZR1" s="31"/>
      <c r="QZS1" s="31"/>
      <c r="QZT1" s="31"/>
      <c r="QZU1" s="31"/>
      <c r="QZV1" s="31"/>
      <c r="QZW1" s="31"/>
      <c r="QZX1" s="31"/>
      <c r="QZY1" s="31"/>
      <c r="QZZ1" s="31"/>
      <c r="RAA1" s="31"/>
      <c r="RAB1" s="31"/>
      <c r="RAC1" s="31"/>
      <c r="RAD1" s="31"/>
      <c r="RAE1" s="31"/>
      <c r="RAF1" s="31"/>
      <c r="RAG1" s="31"/>
      <c r="RAH1" s="31"/>
      <c r="RAI1" s="31"/>
      <c r="RAJ1" s="31"/>
      <c r="RAK1" s="31"/>
      <c r="RAL1" s="31"/>
      <c r="RAM1" s="31"/>
      <c r="RAN1" s="31"/>
      <c r="RAO1" s="31"/>
      <c r="RAP1" s="31"/>
      <c r="RAQ1" s="31"/>
      <c r="RAR1" s="31"/>
      <c r="RAS1" s="31"/>
      <c r="RAT1" s="31"/>
      <c r="RAU1" s="31"/>
      <c r="RAV1" s="31"/>
      <c r="RAW1" s="31"/>
      <c r="RAX1" s="31"/>
      <c r="RAY1" s="31"/>
      <c r="RAZ1" s="31"/>
      <c r="RBA1" s="31"/>
      <c r="RBB1" s="31"/>
      <c r="RBC1" s="31"/>
      <c r="RBD1" s="31"/>
      <c r="RBE1" s="31"/>
      <c r="RBF1" s="31"/>
      <c r="RBG1" s="31"/>
      <c r="RBH1" s="31"/>
      <c r="RBI1" s="31"/>
      <c r="RBJ1" s="31"/>
      <c r="RBK1" s="31"/>
      <c r="RBL1" s="31"/>
      <c r="RBM1" s="31"/>
      <c r="RBN1" s="31"/>
      <c r="RBO1" s="31"/>
      <c r="RBP1" s="31"/>
      <c r="RBQ1" s="31"/>
      <c r="RBR1" s="31"/>
      <c r="RBS1" s="31"/>
      <c r="RBT1" s="31"/>
      <c r="RBU1" s="31"/>
      <c r="RBV1" s="31"/>
      <c r="RBW1" s="31"/>
      <c r="RBX1" s="31"/>
      <c r="RBY1" s="31"/>
      <c r="RBZ1" s="31"/>
      <c r="RCA1" s="31"/>
      <c r="RCB1" s="31"/>
      <c r="RCC1" s="31"/>
      <c r="RCD1" s="31"/>
      <c r="RCE1" s="31"/>
      <c r="RCF1" s="31"/>
      <c r="RCG1" s="31"/>
      <c r="RCH1" s="31"/>
      <c r="RCI1" s="31"/>
      <c r="RCJ1" s="31"/>
      <c r="RCK1" s="31"/>
      <c r="RCL1" s="31"/>
      <c r="RCM1" s="31"/>
      <c r="RCN1" s="31"/>
      <c r="RCO1" s="31"/>
      <c r="RCP1" s="31"/>
      <c r="RCQ1" s="31"/>
      <c r="RCR1" s="31"/>
      <c r="RCS1" s="31"/>
      <c r="RCT1" s="31"/>
      <c r="RCU1" s="31"/>
      <c r="RCV1" s="31"/>
      <c r="RCW1" s="31"/>
      <c r="RCX1" s="31"/>
      <c r="RCY1" s="31"/>
      <c r="RCZ1" s="31"/>
      <c r="RDA1" s="31"/>
      <c r="RDB1" s="31"/>
      <c r="RDC1" s="31"/>
      <c r="RDD1" s="31"/>
      <c r="RDE1" s="31"/>
      <c r="RDF1" s="31"/>
      <c r="RDG1" s="31"/>
      <c r="RDH1" s="31"/>
      <c r="RDI1" s="31"/>
      <c r="RDJ1" s="31"/>
      <c r="RDK1" s="31"/>
      <c r="RDL1" s="31"/>
      <c r="RDM1" s="31"/>
      <c r="RDN1" s="31"/>
      <c r="RDO1" s="31"/>
      <c r="RDP1" s="31"/>
      <c r="RDQ1" s="31"/>
      <c r="RDR1" s="31"/>
      <c r="RDS1" s="31"/>
      <c r="RDT1" s="31"/>
      <c r="RDU1" s="31"/>
      <c r="RDV1" s="31"/>
      <c r="RDW1" s="31"/>
      <c r="RDX1" s="31"/>
      <c r="RDY1" s="31"/>
      <c r="RDZ1" s="31"/>
      <c r="REA1" s="31"/>
      <c r="REB1" s="31"/>
      <c r="REC1" s="31"/>
      <c r="RED1" s="31"/>
      <c r="REE1" s="31"/>
      <c r="REF1" s="31"/>
      <c r="REG1" s="31"/>
      <c r="REH1" s="31"/>
      <c r="REI1" s="31"/>
      <c r="REJ1" s="31"/>
      <c r="REK1" s="31"/>
      <c r="REL1" s="31"/>
      <c r="REM1" s="31"/>
      <c r="REN1" s="31"/>
      <c r="REO1" s="31"/>
      <c r="REP1" s="31"/>
      <c r="REQ1" s="31"/>
      <c r="RER1" s="31"/>
      <c r="RES1" s="31"/>
      <c r="RET1" s="31"/>
      <c r="REU1" s="31"/>
      <c r="REV1" s="31"/>
      <c r="REW1" s="31"/>
      <c r="REX1" s="31"/>
      <c r="REY1" s="31"/>
      <c r="REZ1" s="31"/>
      <c r="RFA1" s="31"/>
      <c r="RFB1" s="31"/>
      <c r="RFC1" s="31"/>
      <c r="RFD1" s="31"/>
      <c r="RFE1" s="31"/>
      <c r="RFF1" s="31"/>
      <c r="RFG1" s="31"/>
      <c r="RFH1" s="31"/>
      <c r="RFI1" s="31"/>
      <c r="RFJ1" s="31"/>
      <c r="RFK1" s="31"/>
      <c r="RFL1" s="31"/>
      <c r="RFM1" s="31"/>
      <c r="RFN1" s="31"/>
      <c r="RFO1" s="31"/>
      <c r="RFP1" s="31"/>
      <c r="RFQ1" s="31"/>
      <c r="RFR1" s="31"/>
      <c r="RFS1" s="31"/>
      <c r="RFT1" s="31"/>
      <c r="RFU1" s="31"/>
      <c r="RFV1" s="31"/>
      <c r="RFW1" s="31"/>
      <c r="RFX1" s="31"/>
      <c r="RFY1" s="31"/>
      <c r="RFZ1" s="31"/>
      <c r="RGA1" s="31"/>
      <c r="RGB1" s="31"/>
      <c r="RGC1" s="31"/>
      <c r="RGD1" s="31"/>
      <c r="RGE1" s="31"/>
      <c r="RGF1" s="31"/>
      <c r="RGG1" s="31"/>
      <c r="RGH1" s="31"/>
      <c r="RGI1" s="31"/>
      <c r="RGJ1" s="31"/>
      <c r="RGK1" s="31"/>
      <c r="RGL1" s="31"/>
      <c r="RGM1" s="31"/>
      <c r="RGN1" s="31"/>
      <c r="RGO1" s="31"/>
      <c r="RGP1" s="31"/>
      <c r="RGQ1" s="31"/>
      <c r="RGR1" s="31"/>
      <c r="RGS1" s="31"/>
      <c r="RGT1" s="31"/>
      <c r="RGU1" s="31"/>
      <c r="RGV1" s="31"/>
      <c r="RGW1" s="31"/>
      <c r="RGX1" s="31"/>
      <c r="RGY1" s="31"/>
      <c r="RGZ1" s="31"/>
      <c r="RHA1" s="31"/>
      <c r="RHB1" s="31"/>
      <c r="RHC1" s="31"/>
      <c r="RHD1" s="31"/>
      <c r="RHE1" s="31"/>
      <c r="RHF1" s="31"/>
      <c r="RHG1" s="31"/>
      <c r="RHH1" s="31"/>
      <c r="RHI1" s="31"/>
      <c r="RHJ1" s="31"/>
      <c r="RHK1" s="31"/>
      <c r="RHL1" s="31"/>
      <c r="RHM1" s="31"/>
      <c r="RHN1" s="31"/>
      <c r="RHO1" s="31"/>
      <c r="RHP1" s="31"/>
      <c r="RHQ1" s="31"/>
      <c r="RHR1" s="31"/>
      <c r="RHS1" s="31"/>
      <c r="RHT1" s="31"/>
      <c r="RHU1" s="31"/>
      <c r="RHV1" s="31"/>
      <c r="RHW1" s="31"/>
      <c r="RHX1" s="31"/>
      <c r="RHY1" s="31"/>
      <c r="RHZ1" s="31"/>
      <c r="RIA1" s="31"/>
      <c r="RIB1" s="31"/>
      <c r="RIC1" s="31"/>
      <c r="RID1" s="31"/>
      <c r="RIE1" s="31"/>
      <c r="RIF1" s="31"/>
      <c r="RIG1" s="31"/>
      <c r="RIH1" s="31"/>
      <c r="RII1" s="31"/>
      <c r="RIJ1" s="31"/>
      <c r="RIK1" s="31"/>
      <c r="RIL1" s="31"/>
      <c r="RIM1" s="31"/>
      <c r="RIN1" s="31"/>
      <c r="RIO1" s="31"/>
      <c r="RIP1" s="31"/>
      <c r="RIQ1" s="31"/>
      <c r="RIR1" s="31"/>
      <c r="RIS1" s="31"/>
      <c r="RIT1" s="31"/>
      <c r="RIU1" s="31"/>
      <c r="RIV1" s="31"/>
      <c r="RIW1" s="31"/>
      <c r="RIX1" s="31"/>
      <c r="RIY1" s="31"/>
      <c r="RIZ1" s="31"/>
      <c r="RJA1" s="31"/>
      <c r="RJB1" s="31"/>
      <c r="RJC1" s="31"/>
      <c r="RJD1" s="31"/>
      <c r="RJE1" s="31"/>
      <c r="RJF1" s="31"/>
      <c r="RJG1" s="31"/>
      <c r="RJH1" s="31"/>
      <c r="RJI1" s="31"/>
      <c r="RJJ1" s="31"/>
      <c r="RJK1" s="31"/>
      <c r="RJL1" s="31"/>
      <c r="RJM1" s="31"/>
      <c r="RJN1" s="31"/>
      <c r="RJO1" s="31"/>
      <c r="RJP1" s="31"/>
      <c r="RJQ1" s="31"/>
      <c r="RJR1" s="31"/>
      <c r="RJS1" s="31"/>
      <c r="RJT1" s="31"/>
      <c r="RJU1" s="31"/>
      <c r="RJV1" s="31"/>
      <c r="RJW1" s="31"/>
      <c r="RJX1" s="31"/>
      <c r="RJY1" s="31"/>
      <c r="RJZ1" s="31"/>
      <c r="RKA1" s="31"/>
      <c r="RKB1" s="31"/>
      <c r="RKC1" s="31"/>
      <c r="RKD1" s="31"/>
      <c r="RKE1" s="31"/>
      <c r="RKF1" s="31"/>
      <c r="RKG1" s="31"/>
      <c r="RKH1" s="31"/>
      <c r="RKI1" s="31"/>
      <c r="RKJ1" s="31"/>
      <c r="RKK1" s="31"/>
      <c r="RKL1" s="31"/>
      <c r="RKM1" s="31"/>
      <c r="RKN1" s="31"/>
      <c r="RKO1" s="31"/>
      <c r="RKP1" s="31"/>
      <c r="RKQ1" s="31"/>
      <c r="RKR1" s="31"/>
      <c r="RKS1" s="31"/>
      <c r="RKT1" s="31"/>
      <c r="RKU1" s="31"/>
      <c r="RKV1" s="31"/>
      <c r="RKW1" s="31"/>
      <c r="RKX1" s="31"/>
      <c r="RKY1" s="31"/>
      <c r="RKZ1" s="31"/>
      <c r="RLA1" s="31"/>
      <c r="RLB1" s="31"/>
      <c r="RLC1" s="31"/>
      <c r="RLD1" s="31"/>
      <c r="RLE1" s="31"/>
      <c r="RLF1" s="31"/>
      <c r="RLG1" s="31"/>
      <c r="RLH1" s="31"/>
      <c r="RLI1" s="31"/>
      <c r="RLJ1" s="31"/>
      <c r="RLK1" s="31"/>
      <c r="RLL1" s="31"/>
      <c r="RLM1" s="31"/>
      <c r="RLN1" s="31"/>
      <c r="RLO1" s="31"/>
      <c r="RLP1" s="31"/>
      <c r="RLQ1" s="31"/>
      <c r="RLR1" s="31"/>
      <c r="RLS1" s="31"/>
      <c r="RLT1" s="31"/>
      <c r="RLU1" s="31"/>
      <c r="RLV1" s="31"/>
      <c r="RLW1" s="31"/>
      <c r="RLX1" s="31"/>
      <c r="RLY1" s="31"/>
      <c r="RLZ1" s="31"/>
      <c r="RMA1" s="31"/>
      <c r="RMB1" s="31"/>
      <c r="RMC1" s="31"/>
      <c r="RMD1" s="31"/>
      <c r="RME1" s="31"/>
      <c r="RMF1" s="31"/>
      <c r="RMG1" s="31"/>
      <c r="RMH1" s="31"/>
      <c r="RMI1" s="31"/>
      <c r="RMJ1" s="31"/>
      <c r="RMK1" s="31"/>
      <c r="RML1" s="31"/>
      <c r="RMM1" s="31"/>
      <c r="RMN1" s="31"/>
      <c r="RMO1" s="31"/>
      <c r="RMP1" s="31"/>
      <c r="RMQ1" s="31"/>
      <c r="RMR1" s="31"/>
      <c r="RMS1" s="31"/>
      <c r="RMT1" s="31"/>
      <c r="RMU1" s="31"/>
      <c r="RMV1" s="31"/>
      <c r="RMW1" s="31"/>
      <c r="RMX1" s="31"/>
      <c r="RMY1" s="31"/>
      <c r="RMZ1" s="31"/>
      <c r="RNA1" s="31"/>
      <c r="RNB1" s="31"/>
      <c r="RNC1" s="31"/>
      <c r="RND1" s="31"/>
      <c r="RNE1" s="31"/>
      <c r="RNF1" s="31"/>
      <c r="RNG1" s="31"/>
      <c r="RNH1" s="31"/>
      <c r="RNI1" s="31"/>
      <c r="RNJ1" s="31"/>
      <c r="RNK1" s="31"/>
      <c r="RNL1" s="31"/>
      <c r="RNM1" s="31"/>
      <c r="RNN1" s="31"/>
      <c r="RNO1" s="31"/>
      <c r="RNP1" s="31"/>
      <c r="RNQ1" s="31"/>
      <c r="RNR1" s="31"/>
      <c r="RNS1" s="31"/>
      <c r="RNT1" s="31"/>
      <c r="RNU1" s="31"/>
      <c r="RNV1" s="31"/>
      <c r="RNW1" s="31"/>
      <c r="RNX1" s="31"/>
      <c r="RNY1" s="31"/>
      <c r="RNZ1" s="31"/>
      <c r="ROA1" s="31"/>
      <c r="ROB1" s="31"/>
      <c r="ROC1" s="31"/>
      <c r="ROD1" s="31"/>
      <c r="ROE1" s="31"/>
      <c r="ROF1" s="31"/>
      <c r="ROG1" s="31"/>
      <c r="ROH1" s="31"/>
      <c r="ROI1" s="31"/>
      <c r="ROJ1" s="31"/>
      <c r="ROK1" s="31"/>
      <c r="ROL1" s="31"/>
      <c r="ROM1" s="31"/>
      <c r="RON1" s="31"/>
      <c r="ROO1" s="31"/>
      <c r="ROP1" s="31"/>
      <c r="ROQ1" s="31"/>
      <c r="ROR1" s="31"/>
      <c r="ROS1" s="31"/>
      <c r="ROT1" s="31"/>
      <c r="ROU1" s="31"/>
      <c r="ROV1" s="31"/>
      <c r="ROW1" s="31"/>
      <c r="ROX1" s="31"/>
      <c r="ROY1" s="31"/>
      <c r="ROZ1" s="31"/>
      <c r="RPA1" s="31"/>
      <c r="RPB1" s="31"/>
      <c r="RPC1" s="31"/>
      <c r="RPD1" s="31"/>
      <c r="RPE1" s="31"/>
      <c r="RPF1" s="31"/>
      <c r="RPG1" s="31"/>
      <c r="RPH1" s="31"/>
      <c r="RPI1" s="31"/>
      <c r="RPJ1" s="31"/>
      <c r="RPK1" s="31"/>
      <c r="RPL1" s="31"/>
      <c r="RPM1" s="31"/>
      <c r="RPN1" s="31"/>
      <c r="RPO1" s="31"/>
      <c r="RPP1" s="31"/>
      <c r="RPQ1" s="31"/>
      <c r="RPR1" s="31"/>
      <c r="RPS1" s="31"/>
      <c r="RPT1" s="31"/>
      <c r="RPU1" s="31"/>
      <c r="RPV1" s="31"/>
      <c r="RPW1" s="31"/>
      <c r="RPX1" s="31"/>
      <c r="RPY1" s="31"/>
      <c r="RPZ1" s="31"/>
      <c r="RQA1" s="31"/>
      <c r="RQB1" s="31"/>
      <c r="RQC1" s="31"/>
      <c r="RQD1" s="31"/>
      <c r="RQE1" s="31"/>
      <c r="RQF1" s="31"/>
      <c r="RQG1" s="31"/>
      <c r="RQH1" s="31"/>
      <c r="RQI1" s="31"/>
      <c r="RQJ1" s="31"/>
      <c r="RQK1" s="31"/>
      <c r="RQL1" s="31"/>
      <c r="RQM1" s="31"/>
      <c r="RQN1" s="31"/>
      <c r="RQO1" s="31"/>
      <c r="RQP1" s="31"/>
      <c r="RQQ1" s="31"/>
      <c r="RQR1" s="31"/>
      <c r="RQS1" s="31"/>
      <c r="RQT1" s="31"/>
      <c r="RQU1" s="31"/>
      <c r="RQV1" s="31"/>
      <c r="RQW1" s="31"/>
      <c r="RQX1" s="31"/>
      <c r="RQY1" s="31"/>
      <c r="RQZ1" s="31"/>
      <c r="RRA1" s="31"/>
      <c r="RRB1" s="31"/>
      <c r="RRC1" s="31"/>
      <c r="RRD1" s="31"/>
      <c r="RRE1" s="31"/>
      <c r="RRF1" s="31"/>
      <c r="RRG1" s="31"/>
      <c r="RRH1" s="31"/>
      <c r="RRI1" s="31"/>
      <c r="RRJ1" s="31"/>
      <c r="RRK1" s="31"/>
      <c r="RRL1" s="31"/>
      <c r="RRM1" s="31"/>
      <c r="RRN1" s="31"/>
      <c r="RRO1" s="31"/>
      <c r="RRP1" s="31"/>
      <c r="RRQ1" s="31"/>
      <c r="RRR1" s="31"/>
      <c r="RRS1" s="31"/>
      <c r="RRT1" s="31"/>
      <c r="RRU1" s="31"/>
      <c r="RRV1" s="31"/>
      <c r="RRW1" s="31"/>
      <c r="RRX1" s="31"/>
      <c r="RRY1" s="31"/>
      <c r="RRZ1" s="31"/>
      <c r="RSA1" s="31"/>
      <c r="RSB1" s="31"/>
      <c r="RSC1" s="31"/>
      <c r="RSD1" s="31"/>
      <c r="RSE1" s="31"/>
      <c r="RSF1" s="31"/>
      <c r="RSG1" s="31"/>
      <c r="RSH1" s="31"/>
      <c r="RSI1" s="31"/>
      <c r="RSJ1" s="31"/>
      <c r="RSK1" s="31"/>
      <c r="RSL1" s="31"/>
      <c r="RSM1" s="31"/>
      <c r="RSN1" s="31"/>
      <c r="RSO1" s="31"/>
      <c r="RSP1" s="31"/>
      <c r="RSQ1" s="31"/>
      <c r="RSR1" s="31"/>
      <c r="RSS1" s="31"/>
      <c r="RST1" s="31"/>
      <c r="RSU1" s="31"/>
      <c r="RSV1" s="31"/>
      <c r="RSW1" s="31"/>
      <c r="RSX1" s="31"/>
      <c r="RSY1" s="31"/>
      <c r="RSZ1" s="31"/>
      <c r="RTA1" s="31"/>
      <c r="RTB1" s="31"/>
      <c r="RTC1" s="31"/>
      <c r="RTD1" s="31"/>
      <c r="RTE1" s="31"/>
      <c r="RTF1" s="31"/>
      <c r="RTG1" s="31"/>
      <c r="RTH1" s="31"/>
      <c r="RTI1" s="31"/>
      <c r="RTJ1" s="31"/>
      <c r="RTK1" s="31"/>
      <c r="RTL1" s="31"/>
      <c r="RTM1" s="31"/>
      <c r="RTN1" s="31"/>
      <c r="RTO1" s="31"/>
      <c r="RTP1" s="31"/>
      <c r="RTQ1" s="31"/>
      <c r="RTR1" s="31"/>
      <c r="RTS1" s="31"/>
      <c r="RTT1" s="31"/>
      <c r="RTU1" s="31"/>
      <c r="RTV1" s="31"/>
      <c r="RTW1" s="31"/>
      <c r="RTX1" s="31"/>
      <c r="RTY1" s="31"/>
      <c r="RTZ1" s="31"/>
      <c r="RUA1" s="31"/>
      <c r="RUB1" s="31"/>
      <c r="RUC1" s="31"/>
      <c r="RUD1" s="31"/>
      <c r="RUE1" s="31"/>
      <c r="RUF1" s="31"/>
      <c r="RUG1" s="31"/>
      <c r="RUH1" s="31"/>
      <c r="RUI1" s="31"/>
      <c r="RUJ1" s="31"/>
      <c r="RUK1" s="31"/>
      <c r="RUL1" s="31"/>
      <c r="RUM1" s="31"/>
      <c r="RUN1" s="31"/>
      <c r="RUO1" s="31"/>
      <c r="RUP1" s="31"/>
      <c r="RUQ1" s="31"/>
      <c r="RUR1" s="31"/>
      <c r="RUS1" s="31"/>
      <c r="RUT1" s="31"/>
      <c r="RUU1" s="31"/>
      <c r="RUV1" s="31"/>
      <c r="RUW1" s="31"/>
      <c r="RUX1" s="31"/>
      <c r="RUY1" s="31"/>
      <c r="RUZ1" s="31"/>
      <c r="RVA1" s="31"/>
      <c r="RVB1" s="31"/>
      <c r="RVC1" s="31"/>
      <c r="RVD1" s="31"/>
      <c r="RVE1" s="31"/>
      <c r="RVF1" s="31"/>
      <c r="RVG1" s="31"/>
      <c r="RVH1" s="31"/>
      <c r="RVI1" s="31"/>
      <c r="RVJ1" s="31"/>
      <c r="RVK1" s="31"/>
      <c r="RVL1" s="31"/>
      <c r="RVM1" s="31"/>
      <c r="RVN1" s="31"/>
      <c r="RVO1" s="31"/>
      <c r="RVP1" s="31"/>
      <c r="RVQ1" s="31"/>
      <c r="RVR1" s="31"/>
      <c r="RVS1" s="31"/>
      <c r="RVT1" s="31"/>
      <c r="RVU1" s="31"/>
      <c r="RVV1" s="31"/>
      <c r="RVW1" s="31"/>
      <c r="RVX1" s="31"/>
      <c r="RVY1" s="31"/>
      <c r="RVZ1" s="31"/>
      <c r="RWA1" s="31"/>
      <c r="RWB1" s="31"/>
      <c r="RWC1" s="31"/>
      <c r="RWD1" s="31"/>
      <c r="RWE1" s="31"/>
      <c r="RWF1" s="31"/>
      <c r="RWG1" s="31"/>
      <c r="RWH1" s="31"/>
      <c r="RWI1" s="31"/>
      <c r="RWJ1" s="31"/>
      <c r="RWK1" s="31"/>
      <c r="RWL1" s="31"/>
      <c r="RWM1" s="31"/>
      <c r="RWN1" s="31"/>
      <c r="RWO1" s="31"/>
      <c r="RWP1" s="31"/>
      <c r="RWQ1" s="31"/>
      <c r="RWR1" s="31"/>
      <c r="RWS1" s="31"/>
      <c r="RWT1" s="31"/>
      <c r="RWU1" s="31"/>
      <c r="RWV1" s="31"/>
      <c r="RWW1" s="31"/>
      <c r="RWX1" s="31"/>
      <c r="RWY1" s="31"/>
      <c r="RWZ1" s="31"/>
      <c r="RXA1" s="31"/>
      <c r="RXB1" s="31"/>
      <c r="RXC1" s="31"/>
      <c r="RXD1" s="31"/>
      <c r="RXE1" s="31"/>
      <c r="RXF1" s="31"/>
      <c r="RXG1" s="31"/>
      <c r="RXH1" s="31"/>
      <c r="RXI1" s="31"/>
      <c r="RXJ1" s="31"/>
      <c r="RXK1" s="31"/>
      <c r="RXL1" s="31"/>
      <c r="RXM1" s="31"/>
      <c r="RXN1" s="31"/>
      <c r="RXO1" s="31"/>
      <c r="RXP1" s="31"/>
      <c r="RXQ1" s="31"/>
      <c r="RXR1" s="31"/>
      <c r="RXS1" s="31"/>
      <c r="RXT1" s="31"/>
      <c r="RXU1" s="31"/>
      <c r="RXV1" s="31"/>
      <c r="RXW1" s="31"/>
      <c r="RXX1" s="31"/>
      <c r="RXY1" s="31"/>
      <c r="RXZ1" s="31"/>
      <c r="RYA1" s="31"/>
      <c r="RYB1" s="31"/>
      <c r="RYC1" s="31"/>
      <c r="RYD1" s="31"/>
      <c r="RYE1" s="31"/>
      <c r="RYF1" s="31"/>
      <c r="RYG1" s="31"/>
      <c r="RYH1" s="31"/>
      <c r="RYI1" s="31"/>
      <c r="RYJ1" s="31"/>
      <c r="RYK1" s="31"/>
      <c r="RYL1" s="31"/>
      <c r="RYM1" s="31"/>
      <c r="RYN1" s="31"/>
      <c r="RYO1" s="31"/>
      <c r="RYP1" s="31"/>
      <c r="RYQ1" s="31"/>
      <c r="RYR1" s="31"/>
      <c r="RYS1" s="31"/>
      <c r="RYT1" s="31"/>
      <c r="RYU1" s="31"/>
      <c r="RYV1" s="31"/>
      <c r="RYW1" s="31"/>
      <c r="RYX1" s="31"/>
      <c r="RYY1" s="31"/>
      <c r="RYZ1" s="31"/>
      <c r="RZA1" s="31"/>
      <c r="RZB1" s="31"/>
      <c r="RZC1" s="31"/>
      <c r="RZD1" s="31"/>
      <c r="RZE1" s="31"/>
      <c r="RZF1" s="31"/>
      <c r="RZG1" s="31"/>
      <c r="RZH1" s="31"/>
      <c r="RZI1" s="31"/>
      <c r="RZJ1" s="31"/>
      <c r="RZK1" s="31"/>
      <c r="RZL1" s="31"/>
      <c r="RZM1" s="31"/>
      <c r="RZN1" s="31"/>
      <c r="RZO1" s="31"/>
      <c r="RZP1" s="31"/>
      <c r="RZQ1" s="31"/>
      <c r="RZR1" s="31"/>
      <c r="RZS1" s="31"/>
      <c r="RZT1" s="31"/>
      <c r="RZU1" s="31"/>
      <c r="RZV1" s="31"/>
      <c r="RZW1" s="31"/>
      <c r="RZX1" s="31"/>
      <c r="RZY1" s="31"/>
      <c r="RZZ1" s="31"/>
      <c r="SAA1" s="31"/>
      <c r="SAB1" s="31"/>
      <c r="SAC1" s="31"/>
      <c r="SAD1" s="31"/>
      <c r="SAE1" s="31"/>
      <c r="SAF1" s="31"/>
      <c r="SAG1" s="31"/>
      <c r="SAH1" s="31"/>
      <c r="SAI1" s="31"/>
      <c r="SAJ1" s="31"/>
      <c r="SAK1" s="31"/>
      <c r="SAL1" s="31"/>
      <c r="SAM1" s="31"/>
      <c r="SAN1" s="31"/>
      <c r="SAO1" s="31"/>
      <c r="SAP1" s="31"/>
      <c r="SAQ1" s="31"/>
      <c r="SAR1" s="31"/>
      <c r="SAS1" s="31"/>
      <c r="SAT1" s="31"/>
      <c r="SAU1" s="31"/>
      <c r="SAV1" s="31"/>
      <c r="SAW1" s="31"/>
      <c r="SAX1" s="31"/>
      <c r="SAY1" s="31"/>
      <c r="SAZ1" s="31"/>
      <c r="SBA1" s="31"/>
      <c r="SBB1" s="31"/>
      <c r="SBC1" s="31"/>
      <c r="SBD1" s="31"/>
      <c r="SBE1" s="31"/>
      <c r="SBF1" s="31"/>
      <c r="SBG1" s="31"/>
      <c r="SBH1" s="31"/>
      <c r="SBI1" s="31"/>
      <c r="SBJ1" s="31"/>
      <c r="SBK1" s="31"/>
      <c r="SBL1" s="31"/>
      <c r="SBM1" s="31"/>
      <c r="SBN1" s="31"/>
      <c r="SBO1" s="31"/>
      <c r="SBP1" s="31"/>
      <c r="SBQ1" s="31"/>
      <c r="SBR1" s="31"/>
      <c r="SBS1" s="31"/>
      <c r="SBT1" s="31"/>
      <c r="SBU1" s="31"/>
      <c r="SBV1" s="31"/>
      <c r="SBW1" s="31"/>
      <c r="SBX1" s="31"/>
      <c r="SBY1" s="31"/>
      <c r="SBZ1" s="31"/>
      <c r="SCA1" s="31"/>
      <c r="SCB1" s="31"/>
      <c r="SCC1" s="31"/>
      <c r="SCD1" s="31"/>
      <c r="SCE1" s="31"/>
      <c r="SCF1" s="31"/>
      <c r="SCG1" s="31"/>
      <c r="SCH1" s="31"/>
      <c r="SCI1" s="31"/>
      <c r="SCJ1" s="31"/>
      <c r="SCK1" s="31"/>
      <c r="SCL1" s="31"/>
      <c r="SCM1" s="31"/>
      <c r="SCN1" s="31"/>
      <c r="SCO1" s="31"/>
      <c r="SCP1" s="31"/>
      <c r="SCQ1" s="31"/>
      <c r="SCR1" s="31"/>
      <c r="SCS1" s="31"/>
      <c r="SCT1" s="31"/>
      <c r="SCU1" s="31"/>
      <c r="SCV1" s="31"/>
      <c r="SCW1" s="31"/>
      <c r="SCX1" s="31"/>
      <c r="SCY1" s="31"/>
      <c r="SCZ1" s="31"/>
      <c r="SDA1" s="31"/>
      <c r="SDB1" s="31"/>
      <c r="SDC1" s="31"/>
      <c r="SDD1" s="31"/>
      <c r="SDE1" s="31"/>
      <c r="SDF1" s="31"/>
      <c r="SDG1" s="31"/>
      <c r="SDH1" s="31"/>
      <c r="SDI1" s="31"/>
      <c r="SDJ1" s="31"/>
      <c r="SDK1" s="31"/>
      <c r="SDL1" s="31"/>
      <c r="SDM1" s="31"/>
      <c r="SDN1" s="31"/>
      <c r="SDO1" s="31"/>
      <c r="SDP1" s="31"/>
      <c r="SDQ1" s="31"/>
      <c r="SDR1" s="31"/>
      <c r="SDS1" s="31"/>
      <c r="SDT1" s="31"/>
      <c r="SDU1" s="31"/>
      <c r="SDV1" s="31"/>
      <c r="SDW1" s="31"/>
      <c r="SDX1" s="31"/>
      <c r="SDY1" s="31"/>
      <c r="SDZ1" s="31"/>
      <c r="SEA1" s="31"/>
      <c r="SEB1" s="31"/>
      <c r="SEC1" s="31"/>
      <c r="SED1" s="31"/>
      <c r="SEE1" s="31"/>
      <c r="SEF1" s="31"/>
      <c r="SEG1" s="31"/>
      <c r="SEH1" s="31"/>
      <c r="SEI1" s="31"/>
      <c r="SEJ1" s="31"/>
      <c r="SEK1" s="31"/>
      <c r="SEL1" s="31"/>
      <c r="SEM1" s="31"/>
      <c r="SEN1" s="31"/>
      <c r="SEO1" s="31"/>
      <c r="SEP1" s="31"/>
      <c r="SEQ1" s="31"/>
      <c r="SER1" s="31"/>
      <c r="SES1" s="31"/>
      <c r="SET1" s="31"/>
      <c r="SEU1" s="31"/>
      <c r="SEV1" s="31"/>
      <c r="SEW1" s="31"/>
      <c r="SEX1" s="31"/>
      <c r="SEY1" s="31"/>
      <c r="SEZ1" s="31"/>
      <c r="SFA1" s="31"/>
      <c r="SFB1" s="31"/>
      <c r="SFC1" s="31"/>
      <c r="SFD1" s="31"/>
      <c r="SFE1" s="31"/>
      <c r="SFF1" s="31"/>
      <c r="SFG1" s="31"/>
      <c r="SFH1" s="31"/>
      <c r="SFI1" s="31"/>
      <c r="SFJ1" s="31"/>
      <c r="SFK1" s="31"/>
      <c r="SFL1" s="31"/>
      <c r="SFM1" s="31"/>
      <c r="SFN1" s="31"/>
      <c r="SFO1" s="31"/>
      <c r="SFP1" s="31"/>
      <c r="SFQ1" s="31"/>
      <c r="SFR1" s="31"/>
      <c r="SFS1" s="31"/>
      <c r="SFT1" s="31"/>
      <c r="SFU1" s="31"/>
      <c r="SFV1" s="31"/>
      <c r="SFW1" s="31"/>
      <c r="SFX1" s="31"/>
      <c r="SFY1" s="31"/>
      <c r="SFZ1" s="31"/>
      <c r="SGA1" s="31"/>
      <c r="SGB1" s="31"/>
      <c r="SGC1" s="31"/>
      <c r="SGD1" s="31"/>
      <c r="SGE1" s="31"/>
      <c r="SGF1" s="31"/>
      <c r="SGG1" s="31"/>
      <c r="SGH1" s="31"/>
      <c r="SGI1" s="31"/>
      <c r="SGJ1" s="31"/>
      <c r="SGK1" s="31"/>
      <c r="SGL1" s="31"/>
      <c r="SGM1" s="31"/>
      <c r="SGN1" s="31"/>
      <c r="SGO1" s="31"/>
      <c r="SGP1" s="31"/>
      <c r="SGQ1" s="31"/>
      <c r="SGR1" s="31"/>
      <c r="SGS1" s="31"/>
      <c r="SGT1" s="31"/>
      <c r="SGU1" s="31"/>
      <c r="SGV1" s="31"/>
      <c r="SGW1" s="31"/>
      <c r="SGX1" s="31"/>
      <c r="SGY1" s="31"/>
      <c r="SGZ1" s="31"/>
      <c r="SHA1" s="31"/>
      <c r="SHB1" s="31"/>
      <c r="SHC1" s="31"/>
      <c r="SHD1" s="31"/>
      <c r="SHE1" s="31"/>
      <c r="SHF1" s="31"/>
      <c r="SHG1" s="31"/>
      <c r="SHH1" s="31"/>
      <c r="SHI1" s="31"/>
      <c r="SHJ1" s="31"/>
      <c r="SHK1" s="31"/>
      <c r="SHL1" s="31"/>
      <c r="SHM1" s="31"/>
      <c r="SHN1" s="31"/>
      <c r="SHO1" s="31"/>
      <c r="SHP1" s="31"/>
      <c r="SHQ1" s="31"/>
      <c r="SHR1" s="31"/>
      <c r="SHS1" s="31"/>
      <c r="SHT1" s="31"/>
      <c r="SHU1" s="31"/>
      <c r="SHV1" s="31"/>
      <c r="SHW1" s="31"/>
      <c r="SHX1" s="31"/>
      <c r="SHY1" s="31"/>
      <c r="SHZ1" s="31"/>
      <c r="SIA1" s="31"/>
      <c r="SIB1" s="31"/>
      <c r="SIC1" s="31"/>
      <c r="SID1" s="31"/>
      <c r="SIE1" s="31"/>
      <c r="SIF1" s="31"/>
      <c r="SIG1" s="31"/>
      <c r="SIH1" s="31"/>
      <c r="SII1" s="31"/>
      <c r="SIJ1" s="31"/>
      <c r="SIK1" s="31"/>
      <c r="SIL1" s="31"/>
      <c r="SIM1" s="31"/>
      <c r="SIN1" s="31"/>
      <c r="SIO1" s="31"/>
      <c r="SIP1" s="31"/>
      <c r="SIQ1" s="31"/>
      <c r="SIR1" s="31"/>
      <c r="SIS1" s="31"/>
      <c r="SIT1" s="31"/>
      <c r="SIU1" s="31"/>
      <c r="SIV1" s="31"/>
      <c r="SIW1" s="31"/>
      <c r="SIX1" s="31"/>
      <c r="SIY1" s="31"/>
      <c r="SIZ1" s="31"/>
      <c r="SJA1" s="31"/>
      <c r="SJB1" s="31"/>
      <c r="SJC1" s="31"/>
      <c r="SJD1" s="31"/>
      <c r="SJE1" s="31"/>
      <c r="SJF1" s="31"/>
      <c r="SJG1" s="31"/>
      <c r="SJH1" s="31"/>
      <c r="SJI1" s="31"/>
      <c r="SJJ1" s="31"/>
      <c r="SJK1" s="31"/>
      <c r="SJL1" s="31"/>
      <c r="SJM1" s="31"/>
      <c r="SJN1" s="31"/>
      <c r="SJO1" s="31"/>
      <c r="SJP1" s="31"/>
      <c r="SJQ1" s="31"/>
      <c r="SJR1" s="31"/>
      <c r="SJS1" s="31"/>
      <c r="SJT1" s="31"/>
      <c r="SJU1" s="31"/>
      <c r="SJV1" s="31"/>
      <c r="SJW1" s="31"/>
      <c r="SJX1" s="31"/>
      <c r="SJY1" s="31"/>
      <c r="SJZ1" s="31"/>
      <c r="SKA1" s="31"/>
      <c r="SKB1" s="31"/>
      <c r="SKC1" s="31"/>
      <c r="SKD1" s="31"/>
      <c r="SKE1" s="31"/>
      <c r="SKF1" s="31"/>
      <c r="SKG1" s="31"/>
      <c r="SKH1" s="31"/>
      <c r="SKI1" s="31"/>
      <c r="SKJ1" s="31"/>
      <c r="SKK1" s="31"/>
      <c r="SKL1" s="31"/>
      <c r="SKM1" s="31"/>
      <c r="SKN1" s="31"/>
      <c r="SKO1" s="31"/>
      <c r="SKP1" s="31"/>
      <c r="SKQ1" s="31"/>
      <c r="SKR1" s="31"/>
      <c r="SKS1" s="31"/>
      <c r="SKT1" s="31"/>
      <c r="SKU1" s="31"/>
      <c r="SKV1" s="31"/>
      <c r="SKW1" s="31"/>
      <c r="SKX1" s="31"/>
      <c r="SKY1" s="31"/>
      <c r="SKZ1" s="31"/>
      <c r="SLA1" s="31"/>
      <c r="SLB1" s="31"/>
      <c r="SLC1" s="31"/>
      <c r="SLD1" s="31"/>
      <c r="SLE1" s="31"/>
      <c r="SLF1" s="31"/>
      <c r="SLG1" s="31"/>
      <c r="SLH1" s="31"/>
      <c r="SLI1" s="31"/>
      <c r="SLJ1" s="31"/>
      <c r="SLK1" s="31"/>
      <c r="SLL1" s="31"/>
      <c r="SLM1" s="31"/>
      <c r="SLN1" s="31"/>
      <c r="SLO1" s="31"/>
      <c r="SLP1" s="31"/>
      <c r="SLQ1" s="31"/>
      <c r="SLR1" s="31"/>
      <c r="SLS1" s="31"/>
      <c r="SLT1" s="31"/>
      <c r="SLU1" s="31"/>
      <c r="SLV1" s="31"/>
      <c r="SLW1" s="31"/>
      <c r="SLX1" s="31"/>
      <c r="SLY1" s="31"/>
      <c r="SLZ1" s="31"/>
      <c r="SMA1" s="31"/>
      <c r="SMB1" s="31"/>
      <c r="SMC1" s="31"/>
      <c r="SMD1" s="31"/>
      <c r="SME1" s="31"/>
      <c r="SMF1" s="31"/>
      <c r="SMG1" s="31"/>
      <c r="SMH1" s="31"/>
      <c r="SMI1" s="31"/>
      <c r="SMJ1" s="31"/>
      <c r="SMK1" s="31"/>
      <c r="SML1" s="31"/>
      <c r="SMM1" s="31"/>
      <c r="SMN1" s="31"/>
      <c r="SMO1" s="31"/>
      <c r="SMP1" s="31"/>
      <c r="SMQ1" s="31"/>
      <c r="SMR1" s="31"/>
      <c r="SMS1" s="31"/>
      <c r="SMT1" s="31"/>
      <c r="SMU1" s="31"/>
      <c r="SMV1" s="31"/>
      <c r="SMW1" s="31"/>
      <c r="SMX1" s="31"/>
      <c r="SMY1" s="31"/>
      <c r="SMZ1" s="31"/>
      <c r="SNA1" s="31"/>
      <c r="SNB1" s="31"/>
      <c r="SNC1" s="31"/>
      <c r="SND1" s="31"/>
      <c r="SNE1" s="31"/>
      <c r="SNF1" s="31"/>
      <c r="SNG1" s="31"/>
      <c r="SNH1" s="31"/>
      <c r="SNI1" s="31"/>
      <c r="SNJ1" s="31"/>
      <c r="SNK1" s="31"/>
      <c r="SNL1" s="31"/>
      <c r="SNM1" s="31"/>
      <c r="SNN1" s="31"/>
      <c r="SNO1" s="31"/>
      <c r="SNP1" s="31"/>
      <c r="SNQ1" s="31"/>
      <c r="SNR1" s="31"/>
      <c r="SNS1" s="31"/>
      <c r="SNT1" s="31"/>
      <c r="SNU1" s="31"/>
      <c r="SNV1" s="31"/>
      <c r="SNW1" s="31"/>
      <c r="SNX1" s="31"/>
      <c r="SNY1" s="31"/>
      <c r="SNZ1" s="31"/>
      <c r="SOA1" s="31"/>
      <c r="SOB1" s="31"/>
      <c r="SOC1" s="31"/>
      <c r="SOD1" s="31"/>
      <c r="SOE1" s="31"/>
      <c r="SOF1" s="31"/>
      <c r="SOG1" s="31"/>
      <c r="SOH1" s="31"/>
      <c r="SOI1" s="31"/>
      <c r="SOJ1" s="31"/>
      <c r="SOK1" s="31"/>
      <c r="SOL1" s="31"/>
      <c r="SOM1" s="31"/>
      <c r="SON1" s="31"/>
      <c r="SOO1" s="31"/>
      <c r="SOP1" s="31"/>
      <c r="SOQ1" s="31"/>
      <c r="SOR1" s="31"/>
      <c r="SOS1" s="31"/>
      <c r="SOT1" s="31"/>
      <c r="SOU1" s="31"/>
      <c r="SOV1" s="31"/>
      <c r="SOW1" s="31"/>
      <c r="SOX1" s="31"/>
      <c r="SOY1" s="31"/>
      <c r="SOZ1" s="31"/>
      <c r="SPA1" s="31"/>
      <c r="SPB1" s="31"/>
      <c r="SPC1" s="31"/>
      <c r="SPD1" s="31"/>
      <c r="SPE1" s="31"/>
      <c r="SPF1" s="31"/>
      <c r="SPG1" s="31"/>
      <c r="SPH1" s="31"/>
      <c r="SPI1" s="31"/>
      <c r="SPJ1" s="31"/>
      <c r="SPK1" s="31"/>
      <c r="SPL1" s="31"/>
      <c r="SPM1" s="31"/>
      <c r="SPN1" s="31"/>
      <c r="SPO1" s="31"/>
      <c r="SPP1" s="31"/>
      <c r="SPQ1" s="31"/>
      <c r="SPR1" s="31"/>
      <c r="SPS1" s="31"/>
      <c r="SPT1" s="31"/>
      <c r="SPU1" s="31"/>
      <c r="SPV1" s="31"/>
      <c r="SPW1" s="31"/>
      <c r="SPX1" s="31"/>
      <c r="SPY1" s="31"/>
      <c r="SPZ1" s="31"/>
      <c r="SQA1" s="31"/>
      <c r="SQB1" s="31"/>
      <c r="SQC1" s="31"/>
      <c r="SQD1" s="31"/>
      <c r="SQE1" s="31"/>
      <c r="SQF1" s="31"/>
      <c r="SQG1" s="31"/>
      <c r="SQH1" s="31"/>
      <c r="SQI1" s="31"/>
      <c r="SQJ1" s="31"/>
      <c r="SQK1" s="31"/>
      <c r="SQL1" s="31"/>
      <c r="SQM1" s="31"/>
      <c r="SQN1" s="31"/>
      <c r="SQO1" s="31"/>
      <c r="SQP1" s="31"/>
      <c r="SQQ1" s="31"/>
      <c r="SQR1" s="31"/>
      <c r="SQS1" s="31"/>
      <c r="SQT1" s="31"/>
      <c r="SQU1" s="31"/>
      <c r="SQV1" s="31"/>
      <c r="SQW1" s="31"/>
      <c r="SQX1" s="31"/>
      <c r="SQY1" s="31"/>
      <c r="SQZ1" s="31"/>
      <c r="SRA1" s="31"/>
      <c r="SRB1" s="31"/>
      <c r="SRC1" s="31"/>
      <c r="SRD1" s="31"/>
      <c r="SRE1" s="31"/>
      <c r="SRF1" s="31"/>
      <c r="SRG1" s="31"/>
      <c r="SRH1" s="31"/>
      <c r="SRI1" s="31"/>
      <c r="SRJ1" s="31"/>
      <c r="SRK1" s="31"/>
      <c r="SRL1" s="31"/>
      <c r="SRM1" s="31"/>
      <c r="SRN1" s="31"/>
      <c r="SRO1" s="31"/>
      <c r="SRP1" s="31"/>
      <c r="SRQ1" s="31"/>
      <c r="SRR1" s="31"/>
      <c r="SRS1" s="31"/>
      <c r="SRT1" s="31"/>
      <c r="SRU1" s="31"/>
      <c r="SRV1" s="31"/>
      <c r="SRW1" s="31"/>
      <c r="SRX1" s="31"/>
      <c r="SRY1" s="31"/>
      <c r="SRZ1" s="31"/>
      <c r="SSA1" s="31"/>
      <c r="SSB1" s="31"/>
      <c r="SSC1" s="31"/>
      <c r="SSD1" s="31"/>
      <c r="SSE1" s="31"/>
      <c r="SSF1" s="31"/>
      <c r="SSG1" s="31"/>
      <c r="SSH1" s="31"/>
      <c r="SSI1" s="31"/>
      <c r="SSJ1" s="31"/>
      <c r="SSK1" s="31"/>
      <c r="SSL1" s="31"/>
      <c r="SSM1" s="31"/>
      <c r="SSN1" s="31"/>
      <c r="SSO1" s="31"/>
      <c r="SSP1" s="31"/>
      <c r="SSQ1" s="31"/>
      <c r="SSR1" s="31"/>
      <c r="SSS1" s="31"/>
      <c r="SST1" s="31"/>
      <c r="SSU1" s="31"/>
      <c r="SSV1" s="31"/>
      <c r="SSW1" s="31"/>
      <c r="SSX1" s="31"/>
      <c r="SSY1" s="31"/>
      <c r="SSZ1" s="31"/>
      <c r="STA1" s="31"/>
      <c r="STB1" s="31"/>
      <c r="STC1" s="31"/>
      <c r="STD1" s="31"/>
      <c r="STE1" s="31"/>
      <c r="STF1" s="31"/>
      <c r="STG1" s="31"/>
      <c r="STH1" s="31"/>
      <c r="STI1" s="31"/>
      <c r="STJ1" s="31"/>
      <c r="STK1" s="31"/>
      <c r="STL1" s="31"/>
      <c r="STM1" s="31"/>
      <c r="STN1" s="31"/>
      <c r="STO1" s="31"/>
      <c r="STP1" s="31"/>
      <c r="STQ1" s="31"/>
      <c r="STR1" s="31"/>
      <c r="STS1" s="31"/>
      <c r="STT1" s="31"/>
      <c r="STU1" s="31"/>
      <c r="STV1" s="31"/>
      <c r="STW1" s="31"/>
      <c r="STX1" s="31"/>
      <c r="STY1" s="31"/>
      <c r="STZ1" s="31"/>
      <c r="SUA1" s="31"/>
      <c r="SUB1" s="31"/>
      <c r="SUC1" s="31"/>
      <c r="SUD1" s="31"/>
      <c r="SUE1" s="31"/>
      <c r="SUF1" s="31"/>
      <c r="SUG1" s="31"/>
      <c r="SUH1" s="31"/>
      <c r="SUI1" s="31"/>
      <c r="SUJ1" s="31"/>
      <c r="SUK1" s="31"/>
      <c r="SUL1" s="31"/>
      <c r="SUM1" s="31"/>
      <c r="SUN1" s="31"/>
      <c r="SUO1" s="31"/>
      <c r="SUP1" s="31"/>
      <c r="SUQ1" s="31"/>
      <c r="SUR1" s="31"/>
      <c r="SUS1" s="31"/>
      <c r="SUT1" s="31"/>
      <c r="SUU1" s="31"/>
      <c r="SUV1" s="31"/>
      <c r="SUW1" s="31"/>
      <c r="SUX1" s="31"/>
      <c r="SUY1" s="31"/>
      <c r="SUZ1" s="31"/>
      <c r="SVA1" s="31"/>
      <c r="SVB1" s="31"/>
      <c r="SVC1" s="31"/>
      <c r="SVD1" s="31"/>
      <c r="SVE1" s="31"/>
      <c r="SVF1" s="31"/>
      <c r="SVG1" s="31"/>
      <c r="SVH1" s="31"/>
      <c r="SVI1" s="31"/>
      <c r="SVJ1" s="31"/>
      <c r="SVK1" s="31"/>
      <c r="SVL1" s="31"/>
      <c r="SVM1" s="31"/>
      <c r="SVN1" s="31"/>
      <c r="SVO1" s="31"/>
      <c r="SVP1" s="31"/>
      <c r="SVQ1" s="31"/>
      <c r="SVR1" s="31"/>
      <c r="SVS1" s="31"/>
      <c r="SVT1" s="31"/>
      <c r="SVU1" s="31"/>
      <c r="SVV1" s="31"/>
      <c r="SVW1" s="31"/>
      <c r="SVX1" s="31"/>
      <c r="SVY1" s="31"/>
      <c r="SVZ1" s="31"/>
      <c r="SWA1" s="31"/>
      <c r="SWB1" s="31"/>
      <c r="SWC1" s="31"/>
      <c r="SWD1" s="31"/>
      <c r="SWE1" s="31"/>
      <c r="SWF1" s="31"/>
      <c r="SWG1" s="31"/>
      <c r="SWH1" s="31"/>
      <c r="SWI1" s="31"/>
      <c r="SWJ1" s="31"/>
      <c r="SWK1" s="31"/>
      <c r="SWL1" s="31"/>
      <c r="SWM1" s="31"/>
      <c r="SWN1" s="31"/>
      <c r="SWO1" s="31"/>
      <c r="SWP1" s="31"/>
      <c r="SWQ1" s="31"/>
      <c r="SWR1" s="31"/>
      <c r="SWS1" s="31"/>
      <c r="SWT1" s="31"/>
      <c r="SWU1" s="31"/>
      <c r="SWV1" s="31"/>
      <c r="SWW1" s="31"/>
      <c r="SWX1" s="31"/>
      <c r="SWY1" s="31"/>
      <c r="SWZ1" s="31"/>
      <c r="SXA1" s="31"/>
      <c r="SXB1" s="31"/>
      <c r="SXC1" s="31"/>
      <c r="SXD1" s="31"/>
      <c r="SXE1" s="31"/>
      <c r="SXF1" s="31"/>
      <c r="SXG1" s="31"/>
      <c r="SXH1" s="31"/>
      <c r="SXI1" s="31"/>
      <c r="SXJ1" s="31"/>
      <c r="SXK1" s="31"/>
      <c r="SXL1" s="31"/>
      <c r="SXM1" s="31"/>
      <c r="SXN1" s="31"/>
      <c r="SXO1" s="31"/>
      <c r="SXP1" s="31"/>
      <c r="SXQ1" s="31"/>
      <c r="SXR1" s="31"/>
      <c r="SXS1" s="31"/>
      <c r="SXT1" s="31"/>
      <c r="SXU1" s="31"/>
      <c r="SXV1" s="31"/>
      <c r="SXW1" s="31"/>
      <c r="SXX1" s="31"/>
      <c r="SXY1" s="31"/>
      <c r="SXZ1" s="31"/>
      <c r="SYA1" s="31"/>
      <c r="SYB1" s="31"/>
      <c r="SYC1" s="31"/>
      <c r="SYD1" s="31"/>
      <c r="SYE1" s="31"/>
      <c r="SYF1" s="31"/>
      <c r="SYG1" s="31"/>
      <c r="SYH1" s="31"/>
      <c r="SYI1" s="31"/>
      <c r="SYJ1" s="31"/>
      <c r="SYK1" s="31"/>
      <c r="SYL1" s="31"/>
      <c r="SYM1" s="31"/>
      <c r="SYN1" s="31"/>
      <c r="SYO1" s="31"/>
      <c r="SYP1" s="31"/>
      <c r="SYQ1" s="31"/>
      <c r="SYR1" s="31"/>
      <c r="SYS1" s="31"/>
      <c r="SYT1" s="31"/>
      <c r="SYU1" s="31"/>
      <c r="SYV1" s="31"/>
      <c r="SYW1" s="31"/>
      <c r="SYX1" s="31"/>
      <c r="SYY1" s="31"/>
      <c r="SYZ1" s="31"/>
      <c r="SZA1" s="31"/>
      <c r="SZB1" s="31"/>
      <c r="SZC1" s="31"/>
      <c r="SZD1" s="31"/>
      <c r="SZE1" s="31"/>
      <c r="SZF1" s="31"/>
      <c r="SZG1" s="31"/>
      <c r="SZH1" s="31"/>
      <c r="SZI1" s="31"/>
      <c r="SZJ1" s="31"/>
      <c r="SZK1" s="31"/>
      <c r="SZL1" s="31"/>
      <c r="SZM1" s="31"/>
      <c r="SZN1" s="31"/>
      <c r="SZO1" s="31"/>
      <c r="SZP1" s="31"/>
      <c r="SZQ1" s="31"/>
      <c r="SZR1" s="31"/>
      <c r="SZS1" s="31"/>
      <c r="SZT1" s="31"/>
      <c r="SZU1" s="31"/>
      <c r="SZV1" s="31"/>
      <c r="SZW1" s="31"/>
      <c r="SZX1" s="31"/>
      <c r="SZY1" s="31"/>
      <c r="SZZ1" s="31"/>
      <c r="TAA1" s="31"/>
      <c r="TAB1" s="31"/>
      <c r="TAC1" s="31"/>
      <c r="TAD1" s="31"/>
      <c r="TAE1" s="31"/>
      <c r="TAF1" s="31"/>
      <c r="TAG1" s="31"/>
      <c r="TAH1" s="31"/>
      <c r="TAI1" s="31"/>
      <c r="TAJ1" s="31"/>
      <c r="TAK1" s="31"/>
      <c r="TAL1" s="31"/>
      <c r="TAM1" s="31"/>
      <c r="TAN1" s="31"/>
      <c r="TAO1" s="31"/>
      <c r="TAP1" s="31"/>
      <c r="TAQ1" s="31"/>
      <c r="TAR1" s="31"/>
      <c r="TAS1" s="31"/>
      <c r="TAT1" s="31"/>
      <c r="TAU1" s="31"/>
      <c r="TAV1" s="31"/>
      <c r="TAW1" s="31"/>
      <c r="TAX1" s="31"/>
      <c r="TAY1" s="31"/>
      <c r="TAZ1" s="31"/>
      <c r="TBA1" s="31"/>
      <c r="TBB1" s="31"/>
      <c r="TBC1" s="31"/>
      <c r="TBD1" s="31"/>
      <c r="TBE1" s="31"/>
      <c r="TBF1" s="31"/>
      <c r="TBG1" s="31"/>
      <c r="TBH1" s="31"/>
      <c r="TBI1" s="31"/>
      <c r="TBJ1" s="31"/>
      <c r="TBK1" s="31"/>
      <c r="TBL1" s="31"/>
      <c r="TBM1" s="31"/>
      <c r="TBN1" s="31"/>
      <c r="TBO1" s="31"/>
      <c r="TBP1" s="31"/>
      <c r="TBQ1" s="31"/>
      <c r="TBR1" s="31"/>
      <c r="TBS1" s="31"/>
      <c r="TBT1" s="31"/>
      <c r="TBU1" s="31"/>
      <c r="TBV1" s="31"/>
      <c r="TBW1" s="31"/>
      <c r="TBX1" s="31"/>
      <c r="TBY1" s="31"/>
      <c r="TBZ1" s="31"/>
      <c r="TCA1" s="31"/>
      <c r="TCB1" s="31"/>
      <c r="TCC1" s="31"/>
      <c r="TCD1" s="31"/>
      <c r="TCE1" s="31"/>
      <c r="TCF1" s="31"/>
      <c r="TCG1" s="31"/>
      <c r="TCH1" s="31"/>
      <c r="TCI1" s="31"/>
      <c r="TCJ1" s="31"/>
      <c r="TCK1" s="31"/>
      <c r="TCL1" s="31"/>
      <c r="TCM1" s="31"/>
      <c r="TCN1" s="31"/>
      <c r="TCO1" s="31"/>
      <c r="TCP1" s="31"/>
      <c r="TCQ1" s="31"/>
      <c r="TCR1" s="31"/>
      <c r="TCS1" s="31"/>
      <c r="TCT1" s="31"/>
      <c r="TCU1" s="31"/>
      <c r="TCV1" s="31"/>
      <c r="TCW1" s="31"/>
      <c r="TCX1" s="31"/>
      <c r="TCY1" s="31"/>
      <c r="TCZ1" s="31"/>
      <c r="TDA1" s="31"/>
      <c r="TDB1" s="31"/>
      <c r="TDC1" s="31"/>
      <c r="TDD1" s="31"/>
      <c r="TDE1" s="31"/>
      <c r="TDF1" s="31"/>
      <c r="TDG1" s="31"/>
      <c r="TDH1" s="31"/>
      <c r="TDI1" s="31"/>
      <c r="TDJ1" s="31"/>
      <c r="TDK1" s="31"/>
      <c r="TDL1" s="31"/>
      <c r="TDM1" s="31"/>
      <c r="TDN1" s="31"/>
      <c r="TDO1" s="31"/>
      <c r="TDP1" s="31"/>
      <c r="TDQ1" s="31"/>
      <c r="TDR1" s="31"/>
      <c r="TDS1" s="31"/>
      <c r="TDT1" s="31"/>
      <c r="TDU1" s="31"/>
      <c r="TDV1" s="31"/>
      <c r="TDW1" s="31"/>
      <c r="TDX1" s="31"/>
      <c r="TDY1" s="31"/>
      <c r="TDZ1" s="31"/>
      <c r="TEA1" s="31"/>
      <c r="TEB1" s="31"/>
      <c r="TEC1" s="31"/>
      <c r="TED1" s="31"/>
      <c r="TEE1" s="31"/>
      <c r="TEF1" s="31"/>
      <c r="TEG1" s="31"/>
      <c r="TEH1" s="31"/>
      <c r="TEI1" s="31"/>
      <c r="TEJ1" s="31"/>
      <c r="TEK1" s="31"/>
      <c r="TEL1" s="31"/>
      <c r="TEM1" s="31"/>
      <c r="TEN1" s="31"/>
      <c r="TEO1" s="31"/>
      <c r="TEP1" s="31"/>
      <c r="TEQ1" s="31"/>
      <c r="TER1" s="31"/>
      <c r="TES1" s="31"/>
      <c r="TET1" s="31"/>
      <c r="TEU1" s="31"/>
      <c r="TEV1" s="31"/>
      <c r="TEW1" s="31"/>
      <c r="TEX1" s="31"/>
      <c r="TEY1" s="31"/>
      <c r="TEZ1" s="31"/>
      <c r="TFA1" s="31"/>
      <c r="TFB1" s="31"/>
      <c r="TFC1" s="31"/>
      <c r="TFD1" s="31"/>
      <c r="TFE1" s="31"/>
      <c r="TFF1" s="31"/>
      <c r="TFG1" s="31"/>
      <c r="TFH1" s="31"/>
      <c r="TFI1" s="31"/>
      <c r="TFJ1" s="31"/>
      <c r="TFK1" s="31"/>
      <c r="TFL1" s="31"/>
      <c r="TFM1" s="31"/>
      <c r="TFN1" s="31"/>
      <c r="TFO1" s="31"/>
      <c r="TFP1" s="31"/>
      <c r="TFQ1" s="31"/>
      <c r="TFR1" s="31"/>
      <c r="TFS1" s="31"/>
      <c r="TFT1" s="31"/>
      <c r="TFU1" s="31"/>
      <c r="TFV1" s="31"/>
      <c r="TFW1" s="31"/>
      <c r="TFX1" s="31"/>
      <c r="TFY1" s="31"/>
      <c r="TFZ1" s="31"/>
      <c r="TGA1" s="31"/>
      <c r="TGB1" s="31"/>
      <c r="TGC1" s="31"/>
      <c r="TGD1" s="31"/>
      <c r="TGE1" s="31"/>
      <c r="TGF1" s="31"/>
      <c r="TGG1" s="31"/>
      <c r="TGH1" s="31"/>
      <c r="TGI1" s="31"/>
      <c r="TGJ1" s="31"/>
      <c r="TGK1" s="31"/>
      <c r="TGL1" s="31"/>
      <c r="TGM1" s="31"/>
      <c r="TGN1" s="31"/>
      <c r="TGO1" s="31"/>
      <c r="TGP1" s="31"/>
      <c r="TGQ1" s="31"/>
      <c r="TGR1" s="31"/>
      <c r="TGS1" s="31"/>
      <c r="TGT1" s="31"/>
      <c r="TGU1" s="31"/>
      <c r="TGV1" s="31"/>
      <c r="TGW1" s="31"/>
      <c r="TGX1" s="31"/>
      <c r="TGY1" s="31"/>
      <c r="TGZ1" s="31"/>
      <c r="THA1" s="31"/>
      <c r="THB1" s="31"/>
      <c r="THC1" s="31"/>
      <c r="THD1" s="31"/>
      <c r="THE1" s="31"/>
      <c r="THF1" s="31"/>
      <c r="THG1" s="31"/>
      <c r="THH1" s="31"/>
      <c r="THI1" s="31"/>
      <c r="THJ1" s="31"/>
      <c r="THK1" s="31"/>
      <c r="THL1" s="31"/>
      <c r="THM1" s="31"/>
      <c r="THN1" s="31"/>
      <c r="THO1" s="31"/>
      <c r="THP1" s="31"/>
      <c r="THQ1" s="31"/>
      <c r="THR1" s="31"/>
      <c r="THS1" s="31"/>
      <c r="THT1" s="31"/>
      <c r="THU1" s="31"/>
      <c r="THV1" s="31"/>
      <c r="THW1" s="31"/>
      <c r="THX1" s="31"/>
      <c r="THY1" s="31"/>
      <c r="THZ1" s="31"/>
      <c r="TIA1" s="31"/>
      <c r="TIB1" s="31"/>
      <c r="TIC1" s="31"/>
      <c r="TID1" s="31"/>
      <c r="TIE1" s="31"/>
      <c r="TIF1" s="31"/>
      <c r="TIG1" s="31"/>
      <c r="TIH1" s="31"/>
      <c r="TII1" s="31"/>
      <c r="TIJ1" s="31"/>
      <c r="TIK1" s="31"/>
      <c r="TIL1" s="31"/>
      <c r="TIM1" s="31"/>
      <c r="TIN1" s="31"/>
      <c r="TIO1" s="31"/>
      <c r="TIP1" s="31"/>
      <c r="TIQ1" s="31"/>
      <c r="TIR1" s="31"/>
      <c r="TIS1" s="31"/>
      <c r="TIT1" s="31"/>
      <c r="TIU1" s="31"/>
      <c r="TIV1" s="31"/>
      <c r="TIW1" s="31"/>
      <c r="TIX1" s="31"/>
      <c r="TIY1" s="31"/>
      <c r="TIZ1" s="31"/>
      <c r="TJA1" s="31"/>
      <c r="TJB1" s="31"/>
      <c r="TJC1" s="31"/>
      <c r="TJD1" s="31"/>
      <c r="TJE1" s="31"/>
      <c r="TJF1" s="31"/>
      <c r="TJG1" s="31"/>
      <c r="TJH1" s="31"/>
      <c r="TJI1" s="31"/>
      <c r="TJJ1" s="31"/>
      <c r="TJK1" s="31"/>
      <c r="TJL1" s="31"/>
      <c r="TJM1" s="31"/>
      <c r="TJN1" s="31"/>
      <c r="TJO1" s="31"/>
      <c r="TJP1" s="31"/>
      <c r="TJQ1" s="31"/>
      <c r="TJR1" s="31"/>
      <c r="TJS1" s="31"/>
      <c r="TJT1" s="31"/>
      <c r="TJU1" s="31"/>
      <c r="TJV1" s="31"/>
      <c r="TJW1" s="31"/>
      <c r="TJX1" s="31"/>
      <c r="TJY1" s="31"/>
      <c r="TJZ1" s="31"/>
      <c r="TKA1" s="31"/>
      <c r="TKB1" s="31"/>
      <c r="TKC1" s="31"/>
      <c r="TKD1" s="31"/>
      <c r="TKE1" s="31"/>
      <c r="TKF1" s="31"/>
      <c r="TKG1" s="31"/>
      <c r="TKH1" s="31"/>
      <c r="TKI1" s="31"/>
      <c r="TKJ1" s="31"/>
      <c r="TKK1" s="31"/>
      <c r="TKL1" s="31"/>
      <c r="TKM1" s="31"/>
      <c r="TKN1" s="31"/>
      <c r="TKO1" s="31"/>
      <c r="TKP1" s="31"/>
      <c r="TKQ1" s="31"/>
      <c r="TKR1" s="31"/>
      <c r="TKS1" s="31"/>
      <c r="TKT1" s="31"/>
      <c r="TKU1" s="31"/>
      <c r="TKV1" s="31"/>
      <c r="TKW1" s="31"/>
      <c r="TKX1" s="31"/>
      <c r="TKY1" s="31"/>
      <c r="TKZ1" s="31"/>
      <c r="TLA1" s="31"/>
      <c r="TLB1" s="31"/>
      <c r="TLC1" s="31"/>
      <c r="TLD1" s="31"/>
      <c r="TLE1" s="31"/>
      <c r="TLF1" s="31"/>
      <c r="TLG1" s="31"/>
      <c r="TLH1" s="31"/>
      <c r="TLI1" s="31"/>
      <c r="TLJ1" s="31"/>
      <c r="TLK1" s="31"/>
      <c r="TLL1" s="31"/>
      <c r="TLM1" s="31"/>
      <c r="TLN1" s="31"/>
      <c r="TLO1" s="31"/>
      <c r="TLP1" s="31"/>
      <c r="TLQ1" s="31"/>
      <c r="TLR1" s="31"/>
      <c r="TLS1" s="31"/>
      <c r="TLT1" s="31"/>
      <c r="TLU1" s="31"/>
      <c r="TLV1" s="31"/>
      <c r="TLW1" s="31"/>
      <c r="TLX1" s="31"/>
      <c r="TLY1" s="31"/>
      <c r="TLZ1" s="31"/>
      <c r="TMA1" s="31"/>
      <c r="TMB1" s="31"/>
      <c r="TMC1" s="31"/>
      <c r="TMD1" s="31"/>
      <c r="TME1" s="31"/>
      <c r="TMF1" s="31"/>
      <c r="TMG1" s="31"/>
      <c r="TMH1" s="31"/>
      <c r="TMI1" s="31"/>
      <c r="TMJ1" s="31"/>
      <c r="TMK1" s="31"/>
      <c r="TML1" s="31"/>
      <c r="TMM1" s="31"/>
      <c r="TMN1" s="31"/>
      <c r="TMO1" s="31"/>
      <c r="TMP1" s="31"/>
      <c r="TMQ1" s="31"/>
      <c r="TMR1" s="31"/>
      <c r="TMS1" s="31"/>
      <c r="TMT1" s="31"/>
      <c r="TMU1" s="31"/>
      <c r="TMV1" s="31"/>
      <c r="TMW1" s="31"/>
      <c r="TMX1" s="31"/>
      <c r="TMY1" s="31"/>
      <c r="TMZ1" s="31"/>
      <c r="TNA1" s="31"/>
      <c r="TNB1" s="31"/>
      <c r="TNC1" s="31"/>
      <c r="TND1" s="31"/>
      <c r="TNE1" s="31"/>
      <c r="TNF1" s="31"/>
      <c r="TNG1" s="31"/>
      <c r="TNH1" s="31"/>
      <c r="TNI1" s="31"/>
      <c r="TNJ1" s="31"/>
      <c r="TNK1" s="31"/>
      <c r="TNL1" s="31"/>
      <c r="TNM1" s="31"/>
      <c r="TNN1" s="31"/>
      <c r="TNO1" s="31"/>
      <c r="TNP1" s="31"/>
      <c r="TNQ1" s="31"/>
      <c r="TNR1" s="31"/>
      <c r="TNS1" s="31"/>
      <c r="TNT1" s="31"/>
      <c r="TNU1" s="31"/>
      <c r="TNV1" s="31"/>
      <c r="TNW1" s="31"/>
      <c r="TNX1" s="31"/>
      <c r="TNY1" s="31"/>
      <c r="TNZ1" s="31"/>
      <c r="TOA1" s="31"/>
      <c r="TOB1" s="31"/>
      <c r="TOC1" s="31"/>
      <c r="TOD1" s="31"/>
      <c r="TOE1" s="31"/>
      <c r="TOF1" s="31"/>
      <c r="TOG1" s="31"/>
      <c r="TOH1" s="31"/>
      <c r="TOI1" s="31"/>
      <c r="TOJ1" s="31"/>
      <c r="TOK1" s="31"/>
      <c r="TOL1" s="31"/>
      <c r="TOM1" s="31"/>
      <c r="TON1" s="31"/>
      <c r="TOO1" s="31"/>
      <c r="TOP1" s="31"/>
      <c r="TOQ1" s="31"/>
      <c r="TOR1" s="31"/>
      <c r="TOS1" s="31"/>
      <c r="TOT1" s="31"/>
      <c r="TOU1" s="31"/>
      <c r="TOV1" s="31"/>
      <c r="TOW1" s="31"/>
      <c r="TOX1" s="31"/>
      <c r="TOY1" s="31"/>
      <c r="TOZ1" s="31"/>
      <c r="TPA1" s="31"/>
      <c r="TPB1" s="31"/>
      <c r="TPC1" s="31"/>
      <c r="TPD1" s="31"/>
      <c r="TPE1" s="31"/>
      <c r="TPF1" s="31"/>
      <c r="TPG1" s="31"/>
      <c r="TPH1" s="31"/>
      <c r="TPI1" s="31"/>
      <c r="TPJ1" s="31"/>
      <c r="TPK1" s="31"/>
      <c r="TPL1" s="31"/>
      <c r="TPM1" s="31"/>
      <c r="TPN1" s="31"/>
      <c r="TPO1" s="31"/>
      <c r="TPP1" s="31"/>
      <c r="TPQ1" s="31"/>
      <c r="TPR1" s="31"/>
      <c r="TPS1" s="31"/>
      <c r="TPT1" s="31"/>
      <c r="TPU1" s="31"/>
      <c r="TPV1" s="31"/>
      <c r="TPW1" s="31"/>
      <c r="TPX1" s="31"/>
      <c r="TPY1" s="31"/>
      <c r="TPZ1" s="31"/>
      <c r="TQA1" s="31"/>
      <c r="TQB1" s="31"/>
      <c r="TQC1" s="31"/>
      <c r="TQD1" s="31"/>
      <c r="TQE1" s="31"/>
      <c r="TQF1" s="31"/>
      <c r="TQG1" s="31"/>
      <c r="TQH1" s="31"/>
      <c r="TQI1" s="31"/>
      <c r="TQJ1" s="31"/>
      <c r="TQK1" s="31"/>
      <c r="TQL1" s="31"/>
      <c r="TQM1" s="31"/>
      <c r="TQN1" s="31"/>
      <c r="TQO1" s="31"/>
      <c r="TQP1" s="31"/>
      <c r="TQQ1" s="31"/>
      <c r="TQR1" s="31"/>
      <c r="TQS1" s="31"/>
      <c r="TQT1" s="31"/>
      <c r="TQU1" s="31"/>
      <c r="TQV1" s="31"/>
      <c r="TQW1" s="31"/>
      <c r="TQX1" s="31"/>
      <c r="TQY1" s="31"/>
      <c r="TQZ1" s="31"/>
      <c r="TRA1" s="31"/>
      <c r="TRB1" s="31"/>
      <c r="TRC1" s="31"/>
      <c r="TRD1" s="31"/>
      <c r="TRE1" s="31"/>
      <c r="TRF1" s="31"/>
      <c r="TRG1" s="31"/>
      <c r="TRH1" s="31"/>
      <c r="TRI1" s="31"/>
      <c r="TRJ1" s="31"/>
      <c r="TRK1" s="31"/>
      <c r="TRL1" s="31"/>
      <c r="TRM1" s="31"/>
      <c r="TRN1" s="31"/>
      <c r="TRO1" s="31"/>
      <c r="TRP1" s="31"/>
      <c r="TRQ1" s="31"/>
      <c r="TRR1" s="31"/>
      <c r="TRS1" s="31"/>
      <c r="TRT1" s="31"/>
      <c r="TRU1" s="31"/>
      <c r="TRV1" s="31"/>
      <c r="TRW1" s="31"/>
      <c r="TRX1" s="31"/>
      <c r="TRY1" s="31"/>
      <c r="TRZ1" s="31"/>
      <c r="TSA1" s="31"/>
      <c r="TSB1" s="31"/>
      <c r="TSC1" s="31"/>
      <c r="TSD1" s="31"/>
      <c r="TSE1" s="31"/>
      <c r="TSF1" s="31"/>
      <c r="TSG1" s="31"/>
      <c r="TSH1" s="31"/>
      <c r="TSI1" s="31"/>
      <c r="TSJ1" s="31"/>
      <c r="TSK1" s="31"/>
      <c r="TSL1" s="31"/>
      <c r="TSM1" s="31"/>
      <c r="TSN1" s="31"/>
      <c r="TSO1" s="31"/>
      <c r="TSP1" s="31"/>
      <c r="TSQ1" s="31"/>
      <c r="TSR1" s="31"/>
      <c r="TSS1" s="31"/>
      <c r="TST1" s="31"/>
      <c r="TSU1" s="31"/>
      <c r="TSV1" s="31"/>
      <c r="TSW1" s="31"/>
      <c r="TSX1" s="31"/>
      <c r="TSY1" s="31"/>
      <c r="TSZ1" s="31"/>
      <c r="TTA1" s="31"/>
      <c r="TTB1" s="31"/>
      <c r="TTC1" s="31"/>
      <c r="TTD1" s="31"/>
      <c r="TTE1" s="31"/>
      <c r="TTF1" s="31"/>
      <c r="TTG1" s="31"/>
      <c r="TTH1" s="31"/>
      <c r="TTI1" s="31"/>
      <c r="TTJ1" s="31"/>
      <c r="TTK1" s="31"/>
      <c r="TTL1" s="31"/>
      <c r="TTM1" s="31"/>
      <c r="TTN1" s="31"/>
      <c r="TTO1" s="31"/>
      <c r="TTP1" s="31"/>
      <c r="TTQ1" s="31"/>
      <c r="TTR1" s="31"/>
      <c r="TTS1" s="31"/>
      <c r="TTT1" s="31"/>
      <c r="TTU1" s="31"/>
      <c r="TTV1" s="31"/>
      <c r="TTW1" s="31"/>
      <c r="TTX1" s="31"/>
      <c r="TTY1" s="31"/>
      <c r="TTZ1" s="31"/>
      <c r="TUA1" s="31"/>
      <c r="TUB1" s="31"/>
      <c r="TUC1" s="31"/>
      <c r="TUD1" s="31"/>
      <c r="TUE1" s="31"/>
      <c r="TUF1" s="31"/>
      <c r="TUG1" s="31"/>
      <c r="TUH1" s="31"/>
      <c r="TUI1" s="31"/>
      <c r="TUJ1" s="31"/>
      <c r="TUK1" s="31"/>
      <c r="TUL1" s="31"/>
      <c r="TUM1" s="31"/>
      <c r="TUN1" s="31"/>
      <c r="TUO1" s="31"/>
      <c r="TUP1" s="31"/>
      <c r="TUQ1" s="31"/>
      <c r="TUR1" s="31"/>
      <c r="TUS1" s="31"/>
      <c r="TUT1" s="31"/>
      <c r="TUU1" s="31"/>
      <c r="TUV1" s="31"/>
      <c r="TUW1" s="31"/>
      <c r="TUX1" s="31"/>
      <c r="TUY1" s="31"/>
      <c r="TUZ1" s="31"/>
      <c r="TVA1" s="31"/>
      <c r="TVB1" s="31"/>
      <c r="TVC1" s="31"/>
      <c r="TVD1" s="31"/>
      <c r="TVE1" s="31"/>
      <c r="TVF1" s="31"/>
      <c r="TVG1" s="31"/>
      <c r="TVH1" s="31"/>
      <c r="TVI1" s="31"/>
      <c r="TVJ1" s="31"/>
      <c r="TVK1" s="31"/>
      <c r="TVL1" s="31"/>
      <c r="TVM1" s="31"/>
      <c r="TVN1" s="31"/>
      <c r="TVO1" s="31"/>
      <c r="TVP1" s="31"/>
      <c r="TVQ1" s="31"/>
      <c r="TVR1" s="31"/>
      <c r="TVS1" s="31"/>
      <c r="TVT1" s="31"/>
      <c r="TVU1" s="31"/>
      <c r="TVV1" s="31"/>
      <c r="TVW1" s="31"/>
      <c r="TVX1" s="31"/>
      <c r="TVY1" s="31"/>
      <c r="TVZ1" s="31"/>
      <c r="TWA1" s="31"/>
      <c r="TWB1" s="31"/>
      <c r="TWC1" s="31"/>
      <c r="TWD1" s="31"/>
      <c r="TWE1" s="31"/>
      <c r="TWF1" s="31"/>
      <c r="TWG1" s="31"/>
      <c r="TWH1" s="31"/>
      <c r="TWI1" s="31"/>
      <c r="TWJ1" s="31"/>
      <c r="TWK1" s="31"/>
      <c r="TWL1" s="31"/>
      <c r="TWM1" s="31"/>
      <c r="TWN1" s="31"/>
      <c r="TWO1" s="31"/>
      <c r="TWP1" s="31"/>
      <c r="TWQ1" s="31"/>
      <c r="TWR1" s="31"/>
      <c r="TWS1" s="31"/>
      <c r="TWT1" s="31"/>
      <c r="TWU1" s="31"/>
      <c r="TWV1" s="31"/>
      <c r="TWW1" s="31"/>
      <c r="TWX1" s="31"/>
      <c r="TWY1" s="31"/>
      <c r="TWZ1" s="31"/>
      <c r="TXA1" s="31"/>
      <c r="TXB1" s="31"/>
      <c r="TXC1" s="31"/>
      <c r="TXD1" s="31"/>
      <c r="TXE1" s="31"/>
      <c r="TXF1" s="31"/>
      <c r="TXG1" s="31"/>
      <c r="TXH1" s="31"/>
      <c r="TXI1" s="31"/>
      <c r="TXJ1" s="31"/>
      <c r="TXK1" s="31"/>
      <c r="TXL1" s="31"/>
      <c r="TXM1" s="31"/>
      <c r="TXN1" s="31"/>
      <c r="TXO1" s="31"/>
      <c r="TXP1" s="31"/>
      <c r="TXQ1" s="31"/>
      <c r="TXR1" s="31"/>
      <c r="TXS1" s="31"/>
      <c r="TXT1" s="31"/>
      <c r="TXU1" s="31"/>
      <c r="TXV1" s="31"/>
      <c r="TXW1" s="31"/>
      <c r="TXX1" s="31"/>
      <c r="TXY1" s="31"/>
      <c r="TXZ1" s="31"/>
      <c r="TYA1" s="31"/>
      <c r="TYB1" s="31"/>
      <c r="TYC1" s="31"/>
      <c r="TYD1" s="31"/>
      <c r="TYE1" s="31"/>
      <c r="TYF1" s="31"/>
      <c r="TYG1" s="31"/>
      <c r="TYH1" s="31"/>
      <c r="TYI1" s="31"/>
      <c r="TYJ1" s="31"/>
      <c r="TYK1" s="31"/>
      <c r="TYL1" s="31"/>
      <c r="TYM1" s="31"/>
      <c r="TYN1" s="31"/>
      <c r="TYO1" s="31"/>
      <c r="TYP1" s="31"/>
      <c r="TYQ1" s="31"/>
      <c r="TYR1" s="31"/>
      <c r="TYS1" s="31"/>
      <c r="TYT1" s="31"/>
      <c r="TYU1" s="31"/>
      <c r="TYV1" s="31"/>
      <c r="TYW1" s="31"/>
      <c r="TYX1" s="31"/>
      <c r="TYY1" s="31"/>
      <c r="TYZ1" s="31"/>
      <c r="TZA1" s="31"/>
      <c r="TZB1" s="31"/>
      <c r="TZC1" s="31"/>
      <c r="TZD1" s="31"/>
      <c r="TZE1" s="31"/>
      <c r="TZF1" s="31"/>
      <c r="TZG1" s="31"/>
      <c r="TZH1" s="31"/>
      <c r="TZI1" s="31"/>
      <c r="TZJ1" s="31"/>
      <c r="TZK1" s="31"/>
      <c r="TZL1" s="31"/>
      <c r="TZM1" s="31"/>
      <c r="TZN1" s="31"/>
      <c r="TZO1" s="31"/>
      <c r="TZP1" s="31"/>
      <c r="TZQ1" s="31"/>
      <c r="TZR1" s="31"/>
      <c r="TZS1" s="31"/>
      <c r="TZT1" s="31"/>
      <c r="TZU1" s="31"/>
      <c r="TZV1" s="31"/>
      <c r="TZW1" s="31"/>
      <c r="TZX1" s="31"/>
      <c r="TZY1" s="31"/>
      <c r="TZZ1" s="31"/>
      <c r="UAA1" s="31"/>
      <c r="UAB1" s="31"/>
      <c r="UAC1" s="31"/>
      <c r="UAD1" s="31"/>
      <c r="UAE1" s="31"/>
      <c r="UAF1" s="31"/>
      <c r="UAG1" s="31"/>
      <c r="UAH1" s="31"/>
      <c r="UAI1" s="31"/>
      <c r="UAJ1" s="31"/>
      <c r="UAK1" s="31"/>
      <c r="UAL1" s="31"/>
      <c r="UAM1" s="31"/>
      <c r="UAN1" s="31"/>
      <c r="UAO1" s="31"/>
      <c r="UAP1" s="31"/>
      <c r="UAQ1" s="31"/>
      <c r="UAR1" s="31"/>
      <c r="UAS1" s="31"/>
      <c r="UAT1" s="31"/>
      <c r="UAU1" s="31"/>
      <c r="UAV1" s="31"/>
      <c r="UAW1" s="31"/>
      <c r="UAX1" s="31"/>
      <c r="UAY1" s="31"/>
      <c r="UAZ1" s="31"/>
      <c r="UBA1" s="31"/>
      <c r="UBB1" s="31"/>
      <c r="UBC1" s="31"/>
      <c r="UBD1" s="31"/>
      <c r="UBE1" s="31"/>
      <c r="UBF1" s="31"/>
      <c r="UBG1" s="31"/>
      <c r="UBH1" s="31"/>
      <c r="UBI1" s="31"/>
      <c r="UBJ1" s="31"/>
      <c r="UBK1" s="31"/>
      <c r="UBL1" s="31"/>
      <c r="UBM1" s="31"/>
      <c r="UBN1" s="31"/>
      <c r="UBO1" s="31"/>
      <c r="UBP1" s="31"/>
      <c r="UBQ1" s="31"/>
      <c r="UBR1" s="31"/>
      <c r="UBS1" s="31"/>
      <c r="UBT1" s="31"/>
      <c r="UBU1" s="31"/>
      <c r="UBV1" s="31"/>
      <c r="UBW1" s="31"/>
      <c r="UBX1" s="31"/>
      <c r="UBY1" s="31"/>
      <c r="UBZ1" s="31"/>
      <c r="UCA1" s="31"/>
      <c r="UCB1" s="31"/>
      <c r="UCC1" s="31"/>
      <c r="UCD1" s="31"/>
      <c r="UCE1" s="31"/>
      <c r="UCF1" s="31"/>
      <c r="UCG1" s="31"/>
      <c r="UCH1" s="31"/>
      <c r="UCI1" s="31"/>
      <c r="UCJ1" s="31"/>
      <c r="UCK1" s="31"/>
      <c r="UCL1" s="31"/>
      <c r="UCM1" s="31"/>
      <c r="UCN1" s="31"/>
      <c r="UCO1" s="31"/>
      <c r="UCP1" s="31"/>
      <c r="UCQ1" s="31"/>
      <c r="UCR1" s="31"/>
      <c r="UCS1" s="31"/>
      <c r="UCT1" s="31"/>
      <c r="UCU1" s="31"/>
      <c r="UCV1" s="31"/>
      <c r="UCW1" s="31"/>
      <c r="UCX1" s="31"/>
      <c r="UCY1" s="31"/>
      <c r="UCZ1" s="31"/>
      <c r="UDA1" s="31"/>
      <c r="UDB1" s="31"/>
      <c r="UDC1" s="31"/>
      <c r="UDD1" s="31"/>
      <c r="UDE1" s="31"/>
      <c r="UDF1" s="31"/>
      <c r="UDG1" s="31"/>
      <c r="UDH1" s="31"/>
      <c r="UDI1" s="31"/>
      <c r="UDJ1" s="31"/>
      <c r="UDK1" s="31"/>
      <c r="UDL1" s="31"/>
      <c r="UDM1" s="31"/>
      <c r="UDN1" s="31"/>
      <c r="UDO1" s="31"/>
      <c r="UDP1" s="31"/>
      <c r="UDQ1" s="31"/>
      <c r="UDR1" s="31"/>
      <c r="UDS1" s="31"/>
      <c r="UDT1" s="31"/>
      <c r="UDU1" s="31"/>
      <c r="UDV1" s="31"/>
      <c r="UDW1" s="31"/>
      <c r="UDX1" s="31"/>
      <c r="UDY1" s="31"/>
      <c r="UDZ1" s="31"/>
      <c r="UEA1" s="31"/>
      <c r="UEB1" s="31"/>
      <c r="UEC1" s="31"/>
      <c r="UED1" s="31"/>
      <c r="UEE1" s="31"/>
      <c r="UEF1" s="31"/>
      <c r="UEG1" s="31"/>
      <c r="UEH1" s="31"/>
      <c r="UEI1" s="31"/>
      <c r="UEJ1" s="31"/>
      <c r="UEK1" s="31"/>
      <c r="UEL1" s="31"/>
      <c r="UEM1" s="31"/>
      <c r="UEN1" s="31"/>
      <c r="UEO1" s="31"/>
      <c r="UEP1" s="31"/>
      <c r="UEQ1" s="31"/>
      <c r="UER1" s="31"/>
      <c r="UES1" s="31"/>
      <c r="UET1" s="31"/>
      <c r="UEU1" s="31"/>
      <c r="UEV1" s="31"/>
      <c r="UEW1" s="31"/>
      <c r="UEX1" s="31"/>
      <c r="UEY1" s="31"/>
      <c r="UEZ1" s="31"/>
      <c r="UFA1" s="31"/>
      <c r="UFB1" s="31"/>
      <c r="UFC1" s="31"/>
      <c r="UFD1" s="31"/>
      <c r="UFE1" s="31"/>
      <c r="UFF1" s="31"/>
      <c r="UFG1" s="31"/>
      <c r="UFH1" s="31"/>
      <c r="UFI1" s="31"/>
      <c r="UFJ1" s="31"/>
      <c r="UFK1" s="31"/>
      <c r="UFL1" s="31"/>
      <c r="UFM1" s="31"/>
      <c r="UFN1" s="31"/>
      <c r="UFO1" s="31"/>
      <c r="UFP1" s="31"/>
      <c r="UFQ1" s="31"/>
      <c r="UFR1" s="31"/>
      <c r="UFS1" s="31"/>
      <c r="UFT1" s="31"/>
      <c r="UFU1" s="31"/>
      <c r="UFV1" s="31"/>
      <c r="UFW1" s="31"/>
      <c r="UFX1" s="31"/>
      <c r="UFY1" s="31"/>
      <c r="UFZ1" s="31"/>
      <c r="UGA1" s="31"/>
      <c r="UGB1" s="31"/>
      <c r="UGC1" s="31"/>
      <c r="UGD1" s="31"/>
      <c r="UGE1" s="31"/>
      <c r="UGF1" s="31"/>
      <c r="UGG1" s="31"/>
      <c r="UGH1" s="31"/>
      <c r="UGI1" s="31"/>
      <c r="UGJ1" s="31"/>
      <c r="UGK1" s="31"/>
      <c r="UGL1" s="31"/>
      <c r="UGM1" s="31"/>
      <c r="UGN1" s="31"/>
      <c r="UGO1" s="31"/>
      <c r="UGP1" s="31"/>
      <c r="UGQ1" s="31"/>
      <c r="UGR1" s="31"/>
      <c r="UGS1" s="31"/>
      <c r="UGT1" s="31"/>
      <c r="UGU1" s="31"/>
      <c r="UGV1" s="31"/>
      <c r="UGW1" s="31"/>
      <c r="UGX1" s="31"/>
      <c r="UGY1" s="31"/>
      <c r="UGZ1" s="31"/>
      <c r="UHA1" s="31"/>
      <c r="UHB1" s="31"/>
      <c r="UHC1" s="31"/>
      <c r="UHD1" s="31"/>
      <c r="UHE1" s="31"/>
      <c r="UHF1" s="31"/>
      <c r="UHG1" s="31"/>
      <c r="UHH1" s="31"/>
      <c r="UHI1" s="31"/>
      <c r="UHJ1" s="31"/>
      <c r="UHK1" s="31"/>
      <c r="UHL1" s="31"/>
      <c r="UHM1" s="31"/>
      <c r="UHN1" s="31"/>
      <c r="UHO1" s="31"/>
      <c r="UHP1" s="31"/>
      <c r="UHQ1" s="31"/>
      <c r="UHR1" s="31"/>
      <c r="UHS1" s="31"/>
      <c r="UHT1" s="31"/>
      <c r="UHU1" s="31"/>
      <c r="UHV1" s="31"/>
      <c r="UHW1" s="31"/>
      <c r="UHX1" s="31"/>
      <c r="UHY1" s="31"/>
      <c r="UHZ1" s="31"/>
      <c r="UIA1" s="31"/>
      <c r="UIB1" s="31"/>
      <c r="UIC1" s="31"/>
      <c r="UID1" s="31"/>
      <c r="UIE1" s="31"/>
      <c r="UIF1" s="31"/>
      <c r="UIG1" s="31"/>
      <c r="UIH1" s="31"/>
      <c r="UII1" s="31"/>
      <c r="UIJ1" s="31"/>
      <c r="UIK1" s="31"/>
      <c r="UIL1" s="31"/>
      <c r="UIM1" s="31"/>
      <c r="UIN1" s="31"/>
      <c r="UIO1" s="31"/>
      <c r="UIP1" s="31"/>
      <c r="UIQ1" s="31"/>
      <c r="UIR1" s="31"/>
      <c r="UIS1" s="31"/>
      <c r="UIT1" s="31"/>
      <c r="UIU1" s="31"/>
      <c r="UIV1" s="31"/>
      <c r="UIW1" s="31"/>
      <c r="UIX1" s="31"/>
      <c r="UIY1" s="31"/>
      <c r="UIZ1" s="31"/>
      <c r="UJA1" s="31"/>
      <c r="UJB1" s="31"/>
      <c r="UJC1" s="31"/>
      <c r="UJD1" s="31"/>
      <c r="UJE1" s="31"/>
      <c r="UJF1" s="31"/>
      <c r="UJG1" s="31"/>
      <c r="UJH1" s="31"/>
      <c r="UJI1" s="31"/>
      <c r="UJJ1" s="31"/>
      <c r="UJK1" s="31"/>
      <c r="UJL1" s="31"/>
      <c r="UJM1" s="31"/>
      <c r="UJN1" s="31"/>
      <c r="UJO1" s="31"/>
      <c r="UJP1" s="31"/>
      <c r="UJQ1" s="31"/>
      <c r="UJR1" s="31"/>
      <c r="UJS1" s="31"/>
      <c r="UJT1" s="31"/>
      <c r="UJU1" s="31"/>
      <c r="UJV1" s="31"/>
      <c r="UJW1" s="31"/>
      <c r="UJX1" s="31"/>
      <c r="UJY1" s="31"/>
      <c r="UJZ1" s="31"/>
      <c r="UKA1" s="31"/>
      <c r="UKB1" s="31"/>
      <c r="UKC1" s="31"/>
      <c r="UKD1" s="31"/>
      <c r="UKE1" s="31"/>
      <c r="UKF1" s="31"/>
      <c r="UKG1" s="31"/>
      <c r="UKH1" s="31"/>
      <c r="UKI1" s="31"/>
      <c r="UKJ1" s="31"/>
      <c r="UKK1" s="31"/>
      <c r="UKL1" s="31"/>
      <c r="UKM1" s="31"/>
      <c r="UKN1" s="31"/>
      <c r="UKO1" s="31"/>
      <c r="UKP1" s="31"/>
      <c r="UKQ1" s="31"/>
      <c r="UKR1" s="31"/>
      <c r="UKS1" s="31"/>
      <c r="UKT1" s="31"/>
      <c r="UKU1" s="31"/>
      <c r="UKV1" s="31"/>
      <c r="UKW1" s="31"/>
      <c r="UKX1" s="31"/>
      <c r="UKY1" s="31"/>
      <c r="UKZ1" s="31"/>
      <c r="ULA1" s="31"/>
      <c r="ULB1" s="31"/>
      <c r="ULC1" s="31"/>
      <c r="ULD1" s="31"/>
      <c r="ULE1" s="31"/>
      <c r="ULF1" s="31"/>
      <c r="ULG1" s="31"/>
      <c r="ULH1" s="31"/>
      <c r="ULI1" s="31"/>
      <c r="ULJ1" s="31"/>
      <c r="ULK1" s="31"/>
      <c r="ULL1" s="31"/>
      <c r="ULM1" s="31"/>
      <c r="ULN1" s="31"/>
      <c r="ULO1" s="31"/>
      <c r="ULP1" s="31"/>
      <c r="ULQ1" s="31"/>
      <c r="ULR1" s="31"/>
      <c r="ULS1" s="31"/>
      <c r="ULT1" s="31"/>
      <c r="ULU1" s="31"/>
      <c r="ULV1" s="31"/>
      <c r="ULW1" s="31"/>
      <c r="ULX1" s="31"/>
      <c r="ULY1" s="31"/>
      <c r="ULZ1" s="31"/>
      <c r="UMA1" s="31"/>
      <c r="UMB1" s="31"/>
      <c r="UMC1" s="31"/>
      <c r="UMD1" s="31"/>
      <c r="UME1" s="31"/>
      <c r="UMF1" s="31"/>
      <c r="UMG1" s="31"/>
      <c r="UMH1" s="31"/>
      <c r="UMI1" s="31"/>
      <c r="UMJ1" s="31"/>
      <c r="UMK1" s="31"/>
      <c r="UML1" s="31"/>
      <c r="UMM1" s="31"/>
      <c r="UMN1" s="31"/>
      <c r="UMO1" s="31"/>
      <c r="UMP1" s="31"/>
      <c r="UMQ1" s="31"/>
      <c r="UMR1" s="31"/>
      <c r="UMS1" s="31"/>
      <c r="UMT1" s="31"/>
      <c r="UMU1" s="31"/>
      <c r="UMV1" s="31"/>
      <c r="UMW1" s="31"/>
      <c r="UMX1" s="31"/>
      <c r="UMY1" s="31"/>
      <c r="UMZ1" s="31"/>
      <c r="UNA1" s="31"/>
      <c r="UNB1" s="31"/>
      <c r="UNC1" s="31"/>
      <c r="UND1" s="31"/>
      <c r="UNE1" s="31"/>
      <c r="UNF1" s="31"/>
      <c r="UNG1" s="31"/>
      <c r="UNH1" s="31"/>
      <c r="UNI1" s="31"/>
      <c r="UNJ1" s="31"/>
      <c r="UNK1" s="31"/>
      <c r="UNL1" s="31"/>
      <c r="UNM1" s="31"/>
      <c r="UNN1" s="31"/>
      <c r="UNO1" s="31"/>
      <c r="UNP1" s="31"/>
      <c r="UNQ1" s="31"/>
      <c r="UNR1" s="31"/>
      <c r="UNS1" s="31"/>
      <c r="UNT1" s="31"/>
      <c r="UNU1" s="31"/>
      <c r="UNV1" s="31"/>
      <c r="UNW1" s="31"/>
      <c r="UNX1" s="31"/>
      <c r="UNY1" s="31"/>
      <c r="UNZ1" s="31"/>
      <c r="UOA1" s="31"/>
      <c r="UOB1" s="31"/>
      <c r="UOC1" s="31"/>
      <c r="UOD1" s="31"/>
      <c r="UOE1" s="31"/>
      <c r="UOF1" s="31"/>
      <c r="UOG1" s="31"/>
      <c r="UOH1" s="31"/>
      <c r="UOI1" s="31"/>
      <c r="UOJ1" s="31"/>
      <c r="UOK1" s="31"/>
      <c r="UOL1" s="31"/>
      <c r="UOM1" s="31"/>
      <c r="UON1" s="31"/>
      <c r="UOO1" s="31"/>
      <c r="UOP1" s="31"/>
      <c r="UOQ1" s="31"/>
      <c r="UOR1" s="31"/>
      <c r="UOS1" s="31"/>
      <c r="UOT1" s="31"/>
      <c r="UOU1" s="31"/>
      <c r="UOV1" s="31"/>
      <c r="UOW1" s="31"/>
      <c r="UOX1" s="31"/>
      <c r="UOY1" s="31"/>
      <c r="UOZ1" s="31"/>
      <c r="UPA1" s="31"/>
      <c r="UPB1" s="31"/>
      <c r="UPC1" s="31"/>
      <c r="UPD1" s="31"/>
      <c r="UPE1" s="31"/>
      <c r="UPF1" s="31"/>
      <c r="UPG1" s="31"/>
      <c r="UPH1" s="31"/>
      <c r="UPI1" s="31"/>
      <c r="UPJ1" s="31"/>
      <c r="UPK1" s="31"/>
      <c r="UPL1" s="31"/>
      <c r="UPM1" s="31"/>
      <c r="UPN1" s="31"/>
      <c r="UPO1" s="31"/>
      <c r="UPP1" s="31"/>
      <c r="UPQ1" s="31"/>
      <c r="UPR1" s="31"/>
      <c r="UPS1" s="31"/>
      <c r="UPT1" s="31"/>
      <c r="UPU1" s="31"/>
      <c r="UPV1" s="31"/>
      <c r="UPW1" s="31"/>
      <c r="UPX1" s="31"/>
      <c r="UPY1" s="31"/>
      <c r="UPZ1" s="31"/>
      <c r="UQA1" s="31"/>
      <c r="UQB1" s="31"/>
      <c r="UQC1" s="31"/>
      <c r="UQD1" s="31"/>
      <c r="UQE1" s="31"/>
      <c r="UQF1" s="31"/>
      <c r="UQG1" s="31"/>
      <c r="UQH1" s="31"/>
      <c r="UQI1" s="31"/>
      <c r="UQJ1" s="31"/>
      <c r="UQK1" s="31"/>
      <c r="UQL1" s="31"/>
      <c r="UQM1" s="31"/>
      <c r="UQN1" s="31"/>
      <c r="UQO1" s="31"/>
      <c r="UQP1" s="31"/>
      <c r="UQQ1" s="31"/>
      <c r="UQR1" s="31"/>
      <c r="UQS1" s="31"/>
      <c r="UQT1" s="31"/>
      <c r="UQU1" s="31"/>
      <c r="UQV1" s="31"/>
      <c r="UQW1" s="31"/>
      <c r="UQX1" s="31"/>
      <c r="UQY1" s="31"/>
      <c r="UQZ1" s="31"/>
      <c r="URA1" s="31"/>
      <c r="URB1" s="31"/>
      <c r="URC1" s="31"/>
      <c r="URD1" s="31"/>
      <c r="URE1" s="31"/>
      <c r="URF1" s="31"/>
      <c r="URG1" s="31"/>
      <c r="URH1" s="31"/>
      <c r="URI1" s="31"/>
      <c r="URJ1" s="31"/>
      <c r="URK1" s="31"/>
      <c r="URL1" s="31"/>
      <c r="URM1" s="31"/>
      <c r="URN1" s="31"/>
      <c r="URO1" s="31"/>
      <c r="URP1" s="31"/>
      <c r="URQ1" s="31"/>
      <c r="URR1" s="31"/>
      <c r="URS1" s="31"/>
      <c r="URT1" s="31"/>
      <c r="URU1" s="31"/>
      <c r="URV1" s="31"/>
      <c r="URW1" s="31"/>
      <c r="URX1" s="31"/>
      <c r="URY1" s="31"/>
      <c r="URZ1" s="31"/>
      <c r="USA1" s="31"/>
      <c r="USB1" s="31"/>
      <c r="USC1" s="31"/>
      <c r="USD1" s="31"/>
      <c r="USE1" s="31"/>
      <c r="USF1" s="31"/>
      <c r="USG1" s="31"/>
      <c r="USH1" s="31"/>
      <c r="USI1" s="31"/>
      <c r="USJ1" s="31"/>
      <c r="USK1" s="31"/>
      <c r="USL1" s="31"/>
      <c r="USM1" s="31"/>
      <c r="USN1" s="31"/>
      <c r="USO1" s="31"/>
      <c r="USP1" s="31"/>
      <c r="USQ1" s="31"/>
      <c r="USR1" s="31"/>
      <c r="USS1" s="31"/>
      <c r="UST1" s="31"/>
      <c r="USU1" s="31"/>
      <c r="USV1" s="31"/>
      <c r="USW1" s="31"/>
      <c r="USX1" s="31"/>
      <c r="USY1" s="31"/>
      <c r="USZ1" s="31"/>
      <c r="UTA1" s="31"/>
      <c r="UTB1" s="31"/>
      <c r="UTC1" s="31"/>
      <c r="UTD1" s="31"/>
      <c r="UTE1" s="31"/>
      <c r="UTF1" s="31"/>
      <c r="UTG1" s="31"/>
      <c r="UTH1" s="31"/>
      <c r="UTI1" s="31"/>
      <c r="UTJ1" s="31"/>
      <c r="UTK1" s="31"/>
      <c r="UTL1" s="31"/>
      <c r="UTM1" s="31"/>
      <c r="UTN1" s="31"/>
      <c r="UTO1" s="31"/>
      <c r="UTP1" s="31"/>
      <c r="UTQ1" s="31"/>
      <c r="UTR1" s="31"/>
      <c r="UTS1" s="31"/>
      <c r="UTT1" s="31"/>
      <c r="UTU1" s="31"/>
      <c r="UTV1" s="31"/>
      <c r="UTW1" s="31"/>
      <c r="UTX1" s="31"/>
      <c r="UTY1" s="31"/>
      <c r="UTZ1" s="31"/>
      <c r="UUA1" s="31"/>
      <c r="UUB1" s="31"/>
      <c r="UUC1" s="31"/>
      <c r="UUD1" s="31"/>
      <c r="UUE1" s="31"/>
      <c r="UUF1" s="31"/>
      <c r="UUG1" s="31"/>
      <c r="UUH1" s="31"/>
      <c r="UUI1" s="31"/>
      <c r="UUJ1" s="31"/>
      <c r="UUK1" s="31"/>
      <c r="UUL1" s="31"/>
      <c r="UUM1" s="31"/>
      <c r="UUN1" s="31"/>
      <c r="UUO1" s="31"/>
      <c r="UUP1" s="31"/>
      <c r="UUQ1" s="31"/>
      <c r="UUR1" s="31"/>
      <c r="UUS1" s="31"/>
      <c r="UUT1" s="31"/>
      <c r="UUU1" s="31"/>
      <c r="UUV1" s="31"/>
      <c r="UUW1" s="31"/>
      <c r="UUX1" s="31"/>
      <c r="UUY1" s="31"/>
      <c r="UUZ1" s="31"/>
      <c r="UVA1" s="31"/>
      <c r="UVB1" s="31"/>
      <c r="UVC1" s="31"/>
      <c r="UVD1" s="31"/>
      <c r="UVE1" s="31"/>
      <c r="UVF1" s="31"/>
      <c r="UVG1" s="31"/>
      <c r="UVH1" s="31"/>
      <c r="UVI1" s="31"/>
      <c r="UVJ1" s="31"/>
      <c r="UVK1" s="31"/>
      <c r="UVL1" s="31"/>
      <c r="UVM1" s="31"/>
      <c r="UVN1" s="31"/>
      <c r="UVO1" s="31"/>
      <c r="UVP1" s="31"/>
      <c r="UVQ1" s="31"/>
      <c r="UVR1" s="31"/>
      <c r="UVS1" s="31"/>
      <c r="UVT1" s="31"/>
      <c r="UVU1" s="31"/>
      <c r="UVV1" s="31"/>
      <c r="UVW1" s="31"/>
      <c r="UVX1" s="31"/>
      <c r="UVY1" s="31"/>
      <c r="UVZ1" s="31"/>
      <c r="UWA1" s="31"/>
      <c r="UWB1" s="31"/>
      <c r="UWC1" s="31"/>
      <c r="UWD1" s="31"/>
      <c r="UWE1" s="31"/>
      <c r="UWF1" s="31"/>
      <c r="UWG1" s="31"/>
      <c r="UWH1" s="31"/>
      <c r="UWI1" s="31"/>
      <c r="UWJ1" s="31"/>
      <c r="UWK1" s="31"/>
      <c r="UWL1" s="31"/>
      <c r="UWM1" s="31"/>
      <c r="UWN1" s="31"/>
      <c r="UWO1" s="31"/>
      <c r="UWP1" s="31"/>
      <c r="UWQ1" s="31"/>
      <c r="UWR1" s="31"/>
      <c r="UWS1" s="31"/>
      <c r="UWT1" s="31"/>
      <c r="UWU1" s="31"/>
      <c r="UWV1" s="31"/>
      <c r="UWW1" s="31"/>
      <c r="UWX1" s="31"/>
      <c r="UWY1" s="31"/>
      <c r="UWZ1" s="31"/>
      <c r="UXA1" s="31"/>
      <c r="UXB1" s="31"/>
      <c r="UXC1" s="31"/>
      <c r="UXD1" s="31"/>
      <c r="UXE1" s="31"/>
      <c r="UXF1" s="31"/>
      <c r="UXG1" s="31"/>
      <c r="UXH1" s="31"/>
      <c r="UXI1" s="31"/>
      <c r="UXJ1" s="31"/>
      <c r="UXK1" s="31"/>
      <c r="UXL1" s="31"/>
      <c r="UXM1" s="31"/>
      <c r="UXN1" s="31"/>
      <c r="UXO1" s="31"/>
      <c r="UXP1" s="31"/>
      <c r="UXQ1" s="31"/>
      <c r="UXR1" s="31"/>
      <c r="UXS1" s="31"/>
      <c r="UXT1" s="31"/>
      <c r="UXU1" s="31"/>
      <c r="UXV1" s="31"/>
      <c r="UXW1" s="31"/>
      <c r="UXX1" s="31"/>
      <c r="UXY1" s="31"/>
      <c r="UXZ1" s="31"/>
      <c r="UYA1" s="31"/>
      <c r="UYB1" s="31"/>
      <c r="UYC1" s="31"/>
      <c r="UYD1" s="31"/>
      <c r="UYE1" s="31"/>
      <c r="UYF1" s="31"/>
      <c r="UYG1" s="31"/>
      <c r="UYH1" s="31"/>
      <c r="UYI1" s="31"/>
      <c r="UYJ1" s="31"/>
      <c r="UYK1" s="31"/>
      <c r="UYL1" s="31"/>
      <c r="UYM1" s="31"/>
      <c r="UYN1" s="31"/>
      <c r="UYO1" s="31"/>
      <c r="UYP1" s="31"/>
      <c r="UYQ1" s="31"/>
      <c r="UYR1" s="31"/>
      <c r="UYS1" s="31"/>
      <c r="UYT1" s="31"/>
      <c r="UYU1" s="31"/>
      <c r="UYV1" s="31"/>
      <c r="UYW1" s="31"/>
      <c r="UYX1" s="31"/>
      <c r="UYY1" s="31"/>
      <c r="UYZ1" s="31"/>
      <c r="UZA1" s="31"/>
      <c r="UZB1" s="31"/>
      <c r="UZC1" s="31"/>
      <c r="UZD1" s="31"/>
      <c r="UZE1" s="31"/>
      <c r="UZF1" s="31"/>
      <c r="UZG1" s="31"/>
      <c r="UZH1" s="31"/>
      <c r="UZI1" s="31"/>
      <c r="UZJ1" s="31"/>
      <c r="UZK1" s="31"/>
      <c r="UZL1" s="31"/>
      <c r="UZM1" s="31"/>
      <c r="UZN1" s="31"/>
      <c r="UZO1" s="31"/>
      <c r="UZP1" s="31"/>
      <c r="UZQ1" s="31"/>
      <c r="UZR1" s="31"/>
      <c r="UZS1" s="31"/>
      <c r="UZT1" s="31"/>
      <c r="UZU1" s="31"/>
      <c r="UZV1" s="31"/>
      <c r="UZW1" s="31"/>
      <c r="UZX1" s="31"/>
      <c r="UZY1" s="31"/>
      <c r="UZZ1" s="31"/>
      <c r="VAA1" s="31"/>
      <c r="VAB1" s="31"/>
      <c r="VAC1" s="31"/>
      <c r="VAD1" s="31"/>
      <c r="VAE1" s="31"/>
      <c r="VAF1" s="31"/>
      <c r="VAG1" s="31"/>
      <c r="VAH1" s="31"/>
      <c r="VAI1" s="31"/>
      <c r="VAJ1" s="31"/>
      <c r="VAK1" s="31"/>
      <c r="VAL1" s="31"/>
      <c r="VAM1" s="31"/>
      <c r="VAN1" s="31"/>
      <c r="VAO1" s="31"/>
      <c r="VAP1" s="31"/>
      <c r="VAQ1" s="31"/>
      <c r="VAR1" s="31"/>
      <c r="VAS1" s="31"/>
      <c r="VAT1" s="31"/>
      <c r="VAU1" s="31"/>
      <c r="VAV1" s="31"/>
      <c r="VAW1" s="31"/>
      <c r="VAX1" s="31"/>
      <c r="VAY1" s="31"/>
      <c r="VAZ1" s="31"/>
      <c r="VBA1" s="31"/>
      <c r="VBB1" s="31"/>
      <c r="VBC1" s="31"/>
      <c r="VBD1" s="31"/>
      <c r="VBE1" s="31"/>
      <c r="VBF1" s="31"/>
      <c r="VBG1" s="31"/>
      <c r="VBH1" s="31"/>
      <c r="VBI1" s="31"/>
      <c r="VBJ1" s="31"/>
      <c r="VBK1" s="31"/>
      <c r="VBL1" s="31"/>
      <c r="VBM1" s="31"/>
      <c r="VBN1" s="31"/>
      <c r="VBO1" s="31"/>
      <c r="VBP1" s="31"/>
      <c r="VBQ1" s="31"/>
      <c r="VBR1" s="31"/>
      <c r="VBS1" s="31"/>
      <c r="VBT1" s="31"/>
      <c r="VBU1" s="31"/>
      <c r="VBV1" s="31"/>
      <c r="VBW1" s="31"/>
      <c r="VBX1" s="31"/>
      <c r="VBY1" s="31"/>
      <c r="VBZ1" s="31"/>
      <c r="VCA1" s="31"/>
      <c r="VCB1" s="31"/>
      <c r="VCC1" s="31"/>
      <c r="VCD1" s="31"/>
      <c r="VCE1" s="31"/>
      <c r="VCF1" s="31"/>
      <c r="VCG1" s="31"/>
      <c r="VCH1" s="31"/>
      <c r="VCI1" s="31"/>
      <c r="VCJ1" s="31"/>
      <c r="VCK1" s="31"/>
      <c r="VCL1" s="31"/>
      <c r="VCM1" s="31"/>
      <c r="VCN1" s="31"/>
      <c r="VCO1" s="31"/>
      <c r="VCP1" s="31"/>
      <c r="VCQ1" s="31"/>
      <c r="VCR1" s="31"/>
      <c r="VCS1" s="31"/>
      <c r="VCT1" s="31"/>
      <c r="VCU1" s="31"/>
      <c r="VCV1" s="31"/>
      <c r="VCW1" s="31"/>
      <c r="VCX1" s="31"/>
      <c r="VCY1" s="31"/>
      <c r="VCZ1" s="31"/>
      <c r="VDA1" s="31"/>
      <c r="VDB1" s="31"/>
      <c r="VDC1" s="31"/>
      <c r="VDD1" s="31"/>
      <c r="VDE1" s="31"/>
      <c r="VDF1" s="31"/>
      <c r="VDG1" s="31"/>
      <c r="VDH1" s="31"/>
      <c r="VDI1" s="31"/>
      <c r="VDJ1" s="31"/>
      <c r="VDK1" s="31"/>
      <c r="VDL1" s="31"/>
      <c r="VDM1" s="31"/>
      <c r="VDN1" s="31"/>
      <c r="VDO1" s="31"/>
      <c r="VDP1" s="31"/>
      <c r="VDQ1" s="31"/>
      <c r="VDR1" s="31"/>
      <c r="VDS1" s="31"/>
      <c r="VDT1" s="31"/>
      <c r="VDU1" s="31"/>
      <c r="VDV1" s="31"/>
      <c r="VDW1" s="31"/>
      <c r="VDX1" s="31"/>
      <c r="VDY1" s="31"/>
      <c r="VDZ1" s="31"/>
      <c r="VEA1" s="31"/>
      <c r="VEB1" s="31"/>
      <c r="VEC1" s="31"/>
      <c r="VED1" s="31"/>
      <c r="VEE1" s="31"/>
      <c r="VEF1" s="31"/>
      <c r="VEG1" s="31"/>
      <c r="VEH1" s="31"/>
      <c r="VEI1" s="31"/>
      <c r="VEJ1" s="31"/>
      <c r="VEK1" s="31"/>
      <c r="VEL1" s="31"/>
      <c r="VEM1" s="31"/>
      <c r="VEN1" s="31"/>
      <c r="VEO1" s="31"/>
      <c r="VEP1" s="31"/>
      <c r="VEQ1" s="31"/>
      <c r="VER1" s="31"/>
      <c r="VES1" s="31"/>
      <c r="VET1" s="31"/>
      <c r="VEU1" s="31"/>
      <c r="VEV1" s="31"/>
      <c r="VEW1" s="31"/>
      <c r="VEX1" s="31"/>
      <c r="VEY1" s="31"/>
      <c r="VEZ1" s="31"/>
      <c r="VFA1" s="31"/>
      <c r="VFB1" s="31"/>
      <c r="VFC1" s="31"/>
      <c r="VFD1" s="31"/>
      <c r="VFE1" s="31"/>
      <c r="VFF1" s="31"/>
      <c r="VFG1" s="31"/>
      <c r="VFH1" s="31"/>
      <c r="VFI1" s="31"/>
      <c r="VFJ1" s="31"/>
      <c r="VFK1" s="31"/>
      <c r="VFL1" s="31"/>
      <c r="VFM1" s="31"/>
      <c r="VFN1" s="31"/>
      <c r="VFO1" s="31"/>
      <c r="VFP1" s="31"/>
      <c r="VFQ1" s="31"/>
      <c r="VFR1" s="31"/>
      <c r="VFS1" s="31"/>
      <c r="VFT1" s="31"/>
      <c r="VFU1" s="31"/>
      <c r="VFV1" s="31"/>
      <c r="VFW1" s="31"/>
      <c r="VFX1" s="31"/>
      <c r="VFY1" s="31"/>
      <c r="VFZ1" s="31"/>
      <c r="VGA1" s="31"/>
      <c r="VGB1" s="31"/>
      <c r="VGC1" s="31"/>
      <c r="VGD1" s="31"/>
      <c r="VGE1" s="31"/>
      <c r="VGF1" s="31"/>
      <c r="VGG1" s="31"/>
      <c r="VGH1" s="31"/>
      <c r="VGI1" s="31"/>
      <c r="VGJ1" s="31"/>
      <c r="VGK1" s="31"/>
      <c r="VGL1" s="31"/>
      <c r="VGM1" s="31"/>
      <c r="VGN1" s="31"/>
      <c r="VGO1" s="31"/>
      <c r="VGP1" s="31"/>
      <c r="VGQ1" s="31"/>
      <c r="VGR1" s="31"/>
      <c r="VGS1" s="31"/>
      <c r="VGT1" s="31"/>
      <c r="VGU1" s="31"/>
      <c r="VGV1" s="31"/>
      <c r="VGW1" s="31"/>
      <c r="VGX1" s="31"/>
      <c r="VGY1" s="31"/>
      <c r="VGZ1" s="31"/>
      <c r="VHA1" s="31"/>
      <c r="VHB1" s="31"/>
      <c r="VHC1" s="31"/>
      <c r="VHD1" s="31"/>
      <c r="VHE1" s="31"/>
      <c r="VHF1" s="31"/>
      <c r="VHG1" s="31"/>
      <c r="VHH1" s="31"/>
      <c r="VHI1" s="31"/>
      <c r="VHJ1" s="31"/>
      <c r="VHK1" s="31"/>
      <c r="VHL1" s="31"/>
      <c r="VHM1" s="31"/>
      <c r="VHN1" s="31"/>
      <c r="VHO1" s="31"/>
      <c r="VHP1" s="31"/>
      <c r="VHQ1" s="31"/>
      <c r="VHR1" s="31"/>
      <c r="VHS1" s="31"/>
      <c r="VHT1" s="31"/>
      <c r="VHU1" s="31"/>
      <c r="VHV1" s="31"/>
      <c r="VHW1" s="31"/>
      <c r="VHX1" s="31"/>
      <c r="VHY1" s="31"/>
      <c r="VHZ1" s="31"/>
      <c r="VIA1" s="31"/>
      <c r="VIB1" s="31"/>
      <c r="VIC1" s="31"/>
      <c r="VID1" s="31"/>
      <c r="VIE1" s="31"/>
      <c r="VIF1" s="31"/>
      <c r="VIG1" s="31"/>
      <c r="VIH1" s="31"/>
      <c r="VII1" s="31"/>
      <c r="VIJ1" s="31"/>
      <c r="VIK1" s="31"/>
      <c r="VIL1" s="31"/>
      <c r="VIM1" s="31"/>
      <c r="VIN1" s="31"/>
      <c r="VIO1" s="31"/>
      <c r="VIP1" s="31"/>
      <c r="VIQ1" s="31"/>
      <c r="VIR1" s="31"/>
      <c r="VIS1" s="31"/>
      <c r="VIT1" s="31"/>
      <c r="VIU1" s="31"/>
      <c r="VIV1" s="31"/>
      <c r="VIW1" s="31"/>
      <c r="VIX1" s="31"/>
      <c r="VIY1" s="31"/>
      <c r="VIZ1" s="31"/>
      <c r="VJA1" s="31"/>
      <c r="VJB1" s="31"/>
      <c r="VJC1" s="31"/>
      <c r="VJD1" s="31"/>
      <c r="VJE1" s="31"/>
      <c r="VJF1" s="31"/>
      <c r="VJG1" s="31"/>
      <c r="VJH1" s="31"/>
      <c r="VJI1" s="31"/>
      <c r="VJJ1" s="31"/>
      <c r="VJK1" s="31"/>
      <c r="VJL1" s="31"/>
      <c r="VJM1" s="31"/>
      <c r="VJN1" s="31"/>
      <c r="VJO1" s="31"/>
      <c r="VJP1" s="31"/>
      <c r="VJQ1" s="31"/>
      <c r="VJR1" s="31"/>
      <c r="VJS1" s="31"/>
      <c r="VJT1" s="31"/>
      <c r="VJU1" s="31"/>
      <c r="VJV1" s="31"/>
      <c r="VJW1" s="31"/>
      <c r="VJX1" s="31"/>
      <c r="VJY1" s="31"/>
      <c r="VJZ1" s="31"/>
      <c r="VKA1" s="31"/>
      <c r="VKB1" s="31"/>
      <c r="VKC1" s="31"/>
      <c r="VKD1" s="31"/>
      <c r="VKE1" s="31"/>
      <c r="VKF1" s="31"/>
      <c r="VKG1" s="31"/>
      <c r="VKH1" s="31"/>
      <c r="VKI1" s="31"/>
      <c r="VKJ1" s="31"/>
      <c r="VKK1" s="31"/>
      <c r="VKL1" s="31"/>
      <c r="VKM1" s="31"/>
      <c r="VKN1" s="31"/>
      <c r="VKO1" s="31"/>
      <c r="VKP1" s="31"/>
      <c r="VKQ1" s="31"/>
      <c r="VKR1" s="31"/>
      <c r="VKS1" s="31"/>
      <c r="VKT1" s="31"/>
      <c r="VKU1" s="31"/>
      <c r="VKV1" s="31"/>
      <c r="VKW1" s="31"/>
      <c r="VKX1" s="31"/>
      <c r="VKY1" s="31"/>
      <c r="VKZ1" s="31"/>
      <c r="VLA1" s="31"/>
      <c r="VLB1" s="31"/>
      <c r="VLC1" s="31"/>
      <c r="VLD1" s="31"/>
      <c r="VLE1" s="31"/>
      <c r="VLF1" s="31"/>
      <c r="VLG1" s="31"/>
      <c r="VLH1" s="31"/>
      <c r="VLI1" s="31"/>
      <c r="VLJ1" s="31"/>
      <c r="VLK1" s="31"/>
      <c r="VLL1" s="31"/>
      <c r="VLM1" s="31"/>
      <c r="VLN1" s="31"/>
      <c r="VLO1" s="31"/>
      <c r="VLP1" s="31"/>
      <c r="VLQ1" s="31"/>
      <c r="VLR1" s="31"/>
      <c r="VLS1" s="31"/>
      <c r="VLT1" s="31"/>
      <c r="VLU1" s="31"/>
      <c r="VLV1" s="31"/>
      <c r="VLW1" s="31"/>
      <c r="VLX1" s="31"/>
      <c r="VLY1" s="31"/>
      <c r="VLZ1" s="31"/>
      <c r="VMA1" s="31"/>
      <c r="VMB1" s="31"/>
      <c r="VMC1" s="31"/>
      <c r="VMD1" s="31"/>
      <c r="VME1" s="31"/>
      <c r="VMF1" s="31"/>
      <c r="VMG1" s="31"/>
      <c r="VMH1" s="31"/>
      <c r="VMI1" s="31"/>
      <c r="VMJ1" s="31"/>
      <c r="VMK1" s="31"/>
      <c r="VML1" s="31"/>
      <c r="VMM1" s="31"/>
      <c r="VMN1" s="31"/>
      <c r="VMO1" s="31"/>
      <c r="VMP1" s="31"/>
      <c r="VMQ1" s="31"/>
      <c r="VMR1" s="31"/>
      <c r="VMS1" s="31"/>
      <c r="VMT1" s="31"/>
      <c r="VMU1" s="31"/>
      <c r="VMV1" s="31"/>
      <c r="VMW1" s="31"/>
      <c r="VMX1" s="31"/>
      <c r="VMY1" s="31"/>
      <c r="VMZ1" s="31"/>
      <c r="VNA1" s="31"/>
      <c r="VNB1" s="31"/>
      <c r="VNC1" s="31"/>
      <c r="VND1" s="31"/>
      <c r="VNE1" s="31"/>
      <c r="VNF1" s="31"/>
      <c r="VNG1" s="31"/>
      <c r="VNH1" s="31"/>
      <c r="VNI1" s="31"/>
      <c r="VNJ1" s="31"/>
      <c r="VNK1" s="31"/>
      <c r="VNL1" s="31"/>
      <c r="VNM1" s="31"/>
      <c r="VNN1" s="31"/>
      <c r="VNO1" s="31"/>
      <c r="VNP1" s="31"/>
      <c r="VNQ1" s="31"/>
      <c r="VNR1" s="31"/>
      <c r="VNS1" s="31"/>
      <c r="VNT1" s="31"/>
      <c r="VNU1" s="31"/>
      <c r="VNV1" s="31"/>
      <c r="VNW1" s="31"/>
      <c r="VNX1" s="31"/>
      <c r="VNY1" s="31"/>
      <c r="VNZ1" s="31"/>
      <c r="VOA1" s="31"/>
      <c r="VOB1" s="31"/>
      <c r="VOC1" s="31"/>
      <c r="VOD1" s="31"/>
      <c r="VOE1" s="31"/>
      <c r="VOF1" s="31"/>
      <c r="VOG1" s="31"/>
      <c r="VOH1" s="31"/>
      <c r="VOI1" s="31"/>
      <c r="VOJ1" s="31"/>
      <c r="VOK1" s="31"/>
      <c r="VOL1" s="31"/>
      <c r="VOM1" s="31"/>
      <c r="VON1" s="31"/>
      <c r="VOO1" s="31"/>
      <c r="VOP1" s="31"/>
      <c r="VOQ1" s="31"/>
      <c r="VOR1" s="31"/>
      <c r="VOS1" s="31"/>
      <c r="VOT1" s="31"/>
      <c r="VOU1" s="31"/>
      <c r="VOV1" s="31"/>
      <c r="VOW1" s="31"/>
      <c r="VOX1" s="31"/>
      <c r="VOY1" s="31"/>
      <c r="VOZ1" s="31"/>
      <c r="VPA1" s="31"/>
      <c r="VPB1" s="31"/>
      <c r="VPC1" s="31"/>
      <c r="VPD1" s="31"/>
      <c r="VPE1" s="31"/>
      <c r="VPF1" s="31"/>
      <c r="VPG1" s="31"/>
      <c r="VPH1" s="31"/>
      <c r="VPI1" s="31"/>
      <c r="VPJ1" s="31"/>
      <c r="VPK1" s="31"/>
      <c r="VPL1" s="31"/>
      <c r="VPM1" s="31"/>
      <c r="VPN1" s="31"/>
      <c r="VPO1" s="31"/>
      <c r="VPP1" s="31"/>
      <c r="VPQ1" s="31"/>
      <c r="VPR1" s="31"/>
      <c r="VPS1" s="31"/>
      <c r="VPT1" s="31"/>
      <c r="VPU1" s="31"/>
      <c r="VPV1" s="31"/>
      <c r="VPW1" s="31"/>
      <c r="VPX1" s="31"/>
      <c r="VPY1" s="31"/>
      <c r="VPZ1" s="31"/>
      <c r="VQA1" s="31"/>
      <c r="VQB1" s="31"/>
      <c r="VQC1" s="31"/>
      <c r="VQD1" s="31"/>
      <c r="VQE1" s="31"/>
      <c r="VQF1" s="31"/>
      <c r="VQG1" s="31"/>
      <c r="VQH1" s="31"/>
      <c r="VQI1" s="31"/>
      <c r="VQJ1" s="31"/>
      <c r="VQK1" s="31"/>
      <c r="VQL1" s="31"/>
      <c r="VQM1" s="31"/>
      <c r="VQN1" s="31"/>
      <c r="VQO1" s="31"/>
      <c r="VQP1" s="31"/>
      <c r="VQQ1" s="31"/>
      <c r="VQR1" s="31"/>
      <c r="VQS1" s="31"/>
      <c r="VQT1" s="31"/>
      <c r="VQU1" s="31"/>
      <c r="VQV1" s="31"/>
      <c r="VQW1" s="31"/>
      <c r="VQX1" s="31"/>
      <c r="VQY1" s="31"/>
      <c r="VQZ1" s="31"/>
      <c r="VRA1" s="31"/>
      <c r="VRB1" s="31"/>
      <c r="VRC1" s="31"/>
      <c r="VRD1" s="31"/>
      <c r="VRE1" s="31"/>
      <c r="VRF1" s="31"/>
      <c r="VRG1" s="31"/>
      <c r="VRH1" s="31"/>
      <c r="VRI1" s="31"/>
      <c r="VRJ1" s="31"/>
      <c r="VRK1" s="31"/>
      <c r="VRL1" s="31"/>
      <c r="VRM1" s="31"/>
      <c r="VRN1" s="31"/>
      <c r="VRO1" s="31"/>
      <c r="VRP1" s="31"/>
      <c r="VRQ1" s="31"/>
      <c r="VRR1" s="31"/>
      <c r="VRS1" s="31"/>
      <c r="VRT1" s="31"/>
      <c r="VRU1" s="31"/>
      <c r="VRV1" s="31"/>
      <c r="VRW1" s="31"/>
      <c r="VRX1" s="31"/>
      <c r="VRY1" s="31"/>
      <c r="VRZ1" s="31"/>
      <c r="VSA1" s="31"/>
      <c r="VSB1" s="31"/>
      <c r="VSC1" s="31"/>
      <c r="VSD1" s="31"/>
      <c r="VSE1" s="31"/>
      <c r="VSF1" s="31"/>
      <c r="VSG1" s="31"/>
      <c r="VSH1" s="31"/>
      <c r="VSI1" s="31"/>
      <c r="VSJ1" s="31"/>
      <c r="VSK1" s="31"/>
      <c r="VSL1" s="31"/>
      <c r="VSM1" s="31"/>
      <c r="VSN1" s="31"/>
      <c r="VSO1" s="31"/>
      <c r="VSP1" s="31"/>
      <c r="VSQ1" s="31"/>
      <c r="VSR1" s="31"/>
      <c r="VSS1" s="31"/>
      <c r="VST1" s="31"/>
      <c r="VSU1" s="31"/>
      <c r="VSV1" s="31"/>
      <c r="VSW1" s="31"/>
      <c r="VSX1" s="31"/>
      <c r="VSY1" s="31"/>
      <c r="VSZ1" s="31"/>
      <c r="VTA1" s="31"/>
      <c r="VTB1" s="31"/>
      <c r="VTC1" s="31"/>
      <c r="VTD1" s="31"/>
      <c r="VTE1" s="31"/>
      <c r="VTF1" s="31"/>
      <c r="VTG1" s="31"/>
      <c r="VTH1" s="31"/>
      <c r="VTI1" s="31"/>
      <c r="VTJ1" s="31"/>
      <c r="VTK1" s="31"/>
      <c r="VTL1" s="31"/>
      <c r="VTM1" s="31"/>
      <c r="VTN1" s="31"/>
      <c r="VTO1" s="31"/>
      <c r="VTP1" s="31"/>
      <c r="VTQ1" s="31"/>
      <c r="VTR1" s="31"/>
      <c r="VTS1" s="31"/>
      <c r="VTT1" s="31"/>
      <c r="VTU1" s="31"/>
      <c r="VTV1" s="31"/>
      <c r="VTW1" s="31"/>
      <c r="VTX1" s="31"/>
      <c r="VTY1" s="31"/>
      <c r="VTZ1" s="31"/>
      <c r="VUA1" s="31"/>
      <c r="VUB1" s="31"/>
      <c r="VUC1" s="31"/>
      <c r="VUD1" s="31"/>
      <c r="VUE1" s="31"/>
      <c r="VUF1" s="31"/>
      <c r="VUG1" s="31"/>
      <c r="VUH1" s="31"/>
      <c r="VUI1" s="31"/>
      <c r="VUJ1" s="31"/>
      <c r="VUK1" s="31"/>
      <c r="VUL1" s="31"/>
      <c r="VUM1" s="31"/>
      <c r="VUN1" s="31"/>
      <c r="VUO1" s="31"/>
      <c r="VUP1" s="31"/>
      <c r="VUQ1" s="31"/>
      <c r="VUR1" s="31"/>
      <c r="VUS1" s="31"/>
      <c r="VUT1" s="31"/>
      <c r="VUU1" s="31"/>
      <c r="VUV1" s="31"/>
      <c r="VUW1" s="31"/>
      <c r="VUX1" s="31"/>
      <c r="VUY1" s="31"/>
      <c r="VUZ1" s="31"/>
      <c r="VVA1" s="31"/>
      <c r="VVB1" s="31"/>
      <c r="VVC1" s="31"/>
      <c r="VVD1" s="31"/>
      <c r="VVE1" s="31"/>
      <c r="VVF1" s="31"/>
      <c r="VVG1" s="31"/>
      <c r="VVH1" s="31"/>
      <c r="VVI1" s="31"/>
      <c r="VVJ1" s="31"/>
      <c r="VVK1" s="31"/>
      <c r="VVL1" s="31"/>
      <c r="VVM1" s="31"/>
      <c r="VVN1" s="31"/>
      <c r="VVO1" s="31"/>
      <c r="VVP1" s="31"/>
      <c r="VVQ1" s="31"/>
      <c r="VVR1" s="31"/>
      <c r="VVS1" s="31"/>
      <c r="VVT1" s="31"/>
      <c r="VVU1" s="31"/>
      <c r="VVV1" s="31"/>
      <c r="VVW1" s="31"/>
      <c r="VVX1" s="31"/>
      <c r="VVY1" s="31"/>
      <c r="VVZ1" s="31"/>
      <c r="VWA1" s="31"/>
      <c r="VWB1" s="31"/>
      <c r="VWC1" s="31"/>
      <c r="VWD1" s="31"/>
      <c r="VWE1" s="31"/>
      <c r="VWF1" s="31"/>
      <c r="VWG1" s="31"/>
      <c r="VWH1" s="31"/>
      <c r="VWI1" s="31"/>
      <c r="VWJ1" s="31"/>
      <c r="VWK1" s="31"/>
      <c r="VWL1" s="31"/>
      <c r="VWM1" s="31"/>
      <c r="VWN1" s="31"/>
      <c r="VWO1" s="31"/>
      <c r="VWP1" s="31"/>
      <c r="VWQ1" s="31"/>
      <c r="VWR1" s="31"/>
      <c r="VWS1" s="31"/>
      <c r="VWT1" s="31"/>
      <c r="VWU1" s="31"/>
      <c r="VWV1" s="31"/>
      <c r="VWW1" s="31"/>
      <c r="VWX1" s="31"/>
      <c r="VWY1" s="31"/>
      <c r="VWZ1" s="31"/>
      <c r="VXA1" s="31"/>
      <c r="VXB1" s="31"/>
      <c r="VXC1" s="31"/>
      <c r="VXD1" s="31"/>
      <c r="VXE1" s="31"/>
      <c r="VXF1" s="31"/>
      <c r="VXG1" s="31"/>
      <c r="VXH1" s="31"/>
      <c r="VXI1" s="31"/>
      <c r="VXJ1" s="31"/>
      <c r="VXK1" s="31"/>
      <c r="VXL1" s="31"/>
      <c r="VXM1" s="31"/>
      <c r="VXN1" s="31"/>
      <c r="VXO1" s="31"/>
      <c r="VXP1" s="31"/>
      <c r="VXQ1" s="31"/>
      <c r="VXR1" s="31"/>
      <c r="VXS1" s="31"/>
      <c r="VXT1" s="31"/>
      <c r="VXU1" s="31"/>
      <c r="VXV1" s="31"/>
      <c r="VXW1" s="31"/>
      <c r="VXX1" s="31"/>
      <c r="VXY1" s="31"/>
      <c r="VXZ1" s="31"/>
      <c r="VYA1" s="31"/>
      <c r="VYB1" s="31"/>
      <c r="VYC1" s="31"/>
      <c r="VYD1" s="31"/>
      <c r="VYE1" s="31"/>
      <c r="VYF1" s="31"/>
      <c r="VYG1" s="31"/>
      <c r="VYH1" s="31"/>
      <c r="VYI1" s="31"/>
      <c r="VYJ1" s="31"/>
      <c r="VYK1" s="31"/>
      <c r="VYL1" s="31"/>
      <c r="VYM1" s="31"/>
      <c r="VYN1" s="31"/>
      <c r="VYO1" s="31"/>
      <c r="VYP1" s="31"/>
      <c r="VYQ1" s="31"/>
      <c r="VYR1" s="31"/>
      <c r="VYS1" s="31"/>
      <c r="VYT1" s="31"/>
      <c r="VYU1" s="31"/>
      <c r="VYV1" s="31"/>
      <c r="VYW1" s="31"/>
      <c r="VYX1" s="31"/>
      <c r="VYY1" s="31"/>
      <c r="VYZ1" s="31"/>
      <c r="VZA1" s="31"/>
      <c r="VZB1" s="31"/>
      <c r="VZC1" s="31"/>
      <c r="VZD1" s="31"/>
      <c r="VZE1" s="31"/>
      <c r="VZF1" s="31"/>
      <c r="VZG1" s="31"/>
      <c r="VZH1" s="31"/>
      <c r="VZI1" s="31"/>
      <c r="VZJ1" s="31"/>
      <c r="VZK1" s="31"/>
      <c r="VZL1" s="31"/>
      <c r="VZM1" s="31"/>
      <c r="VZN1" s="31"/>
      <c r="VZO1" s="31"/>
      <c r="VZP1" s="31"/>
      <c r="VZQ1" s="31"/>
      <c r="VZR1" s="31"/>
      <c r="VZS1" s="31"/>
      <c r="VZT1" s="31"/>
      <c r="VZU1" s="31"/>
      <c r="VZV1" s="31"/>
      <c r="VZW1" s="31"/>
      <c r="VZX1" s="31"/>
      <c r="VZY1" s="31"/>
      <c r="VZZ1" s="31"/>
      <c r="WAA1" s="31"/>
      <c r="WAB1" s="31"/>
      <c r="WAC1" s="31"/>
      <c r="WAD1" s="31"/>
      <c r="WAE1" s="31"/>
      <c r="WAF1" s="31"/>
      <c r="WAG1" s="31"/>
      <c r="WAH1" s="31"/>
      <c r="WAI1" s="31"/>
      <c r="WAJ1" s="31"/>
      <c r="WAK1" s="31"/>
      <c r="WAL1" s="31"/>
      <c r="WAM1" s="31"/>
      <c r="WAN1" s="31"/>
      <c r="WAO1" s="31"/>
      <c r="WAP1" s="31"/>
      <c r="WAQ1" s="31"/>
      <c r="WAR1" s="31"/>
      <c r="WAS1" s="31"/>
      <c r="WAT1" s="31"/>
      <c r="WAU1" s="31"/>
      <c r="WAV1" s="31"/>
      <c r="WAW1" s="31"/>
      <c r="WAX1" s="31"/>
      <c r="WAY1" s="31"/>
      <c r="WAZ1" s="31"/>
      <c r="WBA1" s="31"/>
      <c r="WBB1" s="31"/>
      <c r="WBC1" s="31"/>
      <c r="WBD1" s="31"/>
      <c r="WBE1" s="31"/>
      <c r="WBF1" s="31"/>
      <c r="WBG1" s="31"/>
      <c r="WBH1" s="31"/>
      <c r="WBI1" s="31"/>
      <c r="WBJ1" s="31"/>
      <c r="WBK1" s="31"/>
      <c r="WBL1" s="31"/>
      <c r="WBM1" s="31"/>
      <c r="WBN1" s="31"/>
      <c r="WBO1" s="31"/>
      <c r="WBP1" s="31"/>
      <c r="WBQ1" s="31"/>
      <c r="WBR1" s="31"/>
      <c r="WBS1" s="31"/>
      <c r="WBT1" s="31"/>
      <c r="WBU1" s="31"/>
      <c r="WBV1" s="31"/>
      <c r="WBW1" s="31"/>
      <c r="WBX1" s="31"/>
      <c r="WBY1" s="31"/>
      <c r="WBZ1" s="31"/>
      <c r="WCA1" s="31"/>
      <c r="WCB1" s="31"/>
      <c r="WCC1" s="31"/>
      <c r="WCD1" s="31"/>
      <c r="WCE1" s="31"/>
      <c r="WCF1" s="31"/>
      <c r="WCG1" s="31"/>
      <c r="WCH1" s="31"/>
      <c r="WCI1" s="31"/>
      <c r="WCJ1" s="31"/>
      <c r="WCK1" s="31"/>
      <c r="WCL1" s="31"/>
      <c r="WCM1" s="31"/>
      <c r="WCN1" s="31"/>
      <c r="WCO1" s="31"/>
      <c r="WCP1" s="31"/>
      <c r="WCQ1" s="31"/>
      <c r="WCR1" s="31"/>
      <c r="WCS1" s="31"/>
      <c r="WCT1" s="31"/>
      <c r="WCU1" s="31"/>
      <c r="WCV1" s="31"/>
      <c r="WCW1" s="31"/>
      <c r="WCX1" s="31"/>
      <c r="WCY1" s="31"/>
      <c r="WCZ1" s="31"/>
      <c r="WDA1" s="31"/>
      <c r="WDB1" s="31"/>
      <c r="WDC1" s="31"/>
      <c r="WDD1" s="31"/>
      <c r="WDE1" s="31"/>
      <c r="WDF1" s="31"/>
      <c r="WDG1" s="31"/>
      <c r="WDH1" s="31"/>
      <c r="WDI1" s="31"/>
      <c r="WDJ1" s="31"/>
      <c r="WDK1" s="31"/>
      <c r="WDL1" s="31"/>
      <c r="WDM1" s="31"/>
      <c r="WDN1" s="31"/>
      <c r="WDO1" s="31"/>
      <c r="WDP1" s="31"/>
      <c r="WDQ1" s="31"/>
      <c r="WDR1" s="31"/>
      <c r="WDS1" s="31"/>
      <c r="WDT1" s="31"/>
      <c r="WDU1" s="31"/>
      <c r="WDV1" s="31"/>
      <c r="WDW1" s="31"/>
      <c r="WDX1" s="31"/>
      <c r="WDY1" s="31"/>
      <c r="WDZ1" s="31"/>
      <c r="WEA1" s="31"/>
      <c r="WEB1" s="31"/>
      <c r="WEC1" s="31"/>
      <c r="WED1" s="31"/>
      <c r="WEE1" s="31"/>
      <c r="WEF1" s="31"/>
      <c r="WEG1" s="31"/>
      <c r="WEH1" s="31"/>
      <c r="WEI1" s="31"/>
      <c r="WEJ1" s="31"/>
      <c r="WEK1" s="31"/>
      <c r="WEL1" s="31"/>
      <c r="WEM1" s="31"/>
      <c r="WEN1" s="31"/>
      <c r="WEO1" s="31"/>
      <c r="WEP1" s="31"/>
      <c r="WEQ1" s="31"/>
      <c r="WER1" s="31"/>
      <c r="WES1" s="31"/>
      <c r="WET1" s="31"/>
      <c r="WEU1" s="31"/>
      <c r="WEV1" s="31"/>
      <c r="WEW1" s="31"/>
      <c r="WEX1" s="31"/>
      <c r="WEY1" s="31"/>
      <c r="WEZ1" s="31"/>
      <c r="WFA1" s="31"/>
      <c r="WFB1" s="31"/>
      <c r="WFC1" s="31"/>
      <c r="WFD1" s="31"/>
      <c r="WFE1" s="31"/>
      <c r="WFF1" s="31"/>
      <c r="WFG1" s="31"/>
      <c r="WFH1" s="31"/>
      <c r="WFI1" s="31"/>
      <c r="WFJ1" s="31"/>
      <c r="WFK1" s="31"/>
      <c r="WFL1" s="31"/>
      <c r="WFM1" s="31"/>
      <c r="WFN1" s="31"/>
      <c r="WFO1" s="31"/>
      <c r="WFP1" s="31"/>
      <c r="WFQ1" s="31"/>
      <c r="WFR1" s="31"/>
      <c r="WFS1" s="31"/>
      <c r="WFT1" s="31"/>
      <c r="WFU1" s="31"/>
      <c r="WFV1" s="31"/>
      <c r="WFW1" s="31"/>
      <c r="WFX1" s="31"/>
      <c r="WFY1" s="31"/>
      <c r="WFZ1" s="31"/>
      <c r="WGA1" s="31"/>
      <c r="WGB1" s="31"/>
      <c r="WGC1" s="31"/>
      <c r="WGD1" s="31"/>
      <c r="WGE1" s="31"/>
      <c r="WGF1" s="31"/>
      <c r="WGG1" s="31"/>
      <c r="WGH1" s="31"/>
      <c r="WGI1" s="31"/>
      <c r="WGJ1" s="31"/>
      <c r="WGK1" s="31"/>
      <c r="WGL1" s="31"/>
      <c r="WGM1" s="31"/>
      <c r="WGN1" s="31"/>
      <c r="WGO1" s="31"/>
      <c r="WGP1" s="31"/>
      <c r="WGQ1" s="31"/>
      <c r="WGR1" s="31"/>
      <c r="WGS1" s="31"/>
      <c r="WGT1" s="31"/>
      <c r="WGU1" s="31"/>
      <c r="WGV1" s="31"/>
      <c r="WGW1" s="31"/>
      <c r="WGX1" s="31"/>
      <c r="WGY1" s="31"/>
      <c r="WGZ1" s="31"/>
      <c r="WHA1" s="31"/>
      <c r="WHB1" s="31"/>
      <c r="WHC1" s="31"/>
      <c r="WHD1" s="31"/>
      <c r="WHE1" s="31"/>
      <c r="WHF1" s="31"/>
      <c r="WHG1" s="31"/>
      <c r="WHH1" s="31"/>
      <c r="WHI1" s="31"/>
      <c r="WHJ1" s="31"/>
      <c r="WHK1" s="31"/>
      <c r="WHL1" s="31"/>
      <c r="WHM1" s="31"/>
      <c r="WHN1" s="31"/>
      <c r="WHO1" s="31"/>
      <c r="WHP1" s="31"/>
      <c r="WHQ1" s="31"/>
      <c r="WHR1" s="31"/>
      <c r="WHS1" s="31"/>
      <c r="WHT1" s="31"/>
      <c r="WHU1" s="31"/>
      <c r="WHV1" s="31"/>
      <c r="WHW1" s="31"/>
      <c r="WHX1" s="31"/>
      <c r="WHY1" s="31"/>
      <c r="WHZ1" s="31"/>
      <c r="WIA1" s="31"/>
      <c r="WIB1" s="31"/>
      <c r="WIC1" s="31"/>
      <c r="WID1" s="31"/>
      <c r="WIE1" s="31"/>
      <c r="WIF1" s="31"/>
      <c r="WIG1" s="31"/>
      <c r="WIH1" s="31"/>
      <c r="WII1" s="31"/>
      <c r="WIJ1" s="31"/>
      <c r="WIK1" s="31"/>
      <c r="WIL1" s="31"/>
      <c r="WIM1" s="31"/>
      <c r="WIN1" s="31"/>
      <c r="WIO1" s="31"/>
      <c r="WIP1" s="31"/>
      <c r="WIQ1" s="31"/>
      <c r="WIR1" s="31"/>
      <c r="WIS1" s="31"/>
      <c r="WIT1" s="31"/>
      <c r="WIU1" s="31"/>
      <c r="WIV1" s="31"/>
      <c r="WIW1" s="31"/>
      <c r="WIX1" s="31"/>
      <c r="WIY1" s="31"/>
      <c r="WIZ1" s="31"/>
      <c r="WJA1" s="31"/>
      <c r="WJB1" s="31"/>
      <c r="WJC1" s="31"/>
      <c r="WJD1" s="31"/>
      <c r="WJE1" s="31"/>
      <c r="WJF1" s="31"/>
      <c r="WJG1" s="31"/>
      <c r="WJH1" s="31"/>
      <c r="WJI1" s="31"/>
      <c r="WJJ1" s="31"/>
      <c r="WJK1" s="31"/>
      <c r="WJL1" s="31"/>
      <c r="WJM1" s="31"/>
      <c r="WJN1" s="31"/>
      <c r="WJO1" s="31"/>
      <c r="WJP1" s="31"/>
      <c r="WJQ1" s="31"/>
      <c r="WJR1" s="31"/>
      <c r="WJS1" s="31"/>
      <c r="WJT1" s="31"/>
      <c r="WJU1" s="31"/>
      <c r="WJV1" s="31"/>
      <c r="WJW1" s="31"/>
      <c r="WJX1" s="31"/>
      <c r="WJY1" s="31"/>
      <c r="WJZ1" s="31"/>
      <c r="WKA1" s="31"/>
      <c r="WKB1" s="31"/>
      <c r="WKC1" s="31"/>
      <c r="WKD1" s="31"/>
      <c r="WKE1" s="31"/>
      <c r="WKF1" s="31"/>
      <c r="WKG1" s="31"/>
      <c r="WKH1" s="31"/>
      <c r="WKI1" s="31"/>
      <c r="WKJ1" s="31"/>
      <c r="WKK1" s="31"/>
      <c r="WKL1" s="31"/>
      <c r="WKM1" s="31"/>
      <c r="WKN1" s="31"/>
      <c r="WKO1" s="31"/>
      <c r="WKP1" s="31"/>
      <c r="WKQ1" s="31"/>
      <c r="WKR1" s="31"/>
      <c r="WKS1" s="31"/>
      <c r="WKT1" s="31"/>
      <c r="WKU1" s="31"/>
      <c r="WKV1" s="31"/>
      <c r="WKW1" s="31"/>
      <c r="WKX1" s="31"/>
      <c r="WKY1" s="31"/>
      <c r="WKZ1" s="31"/>
      <c r="WLA1" s="31"/>
      <c r="WLB1" s="31"/>
      <c r="WLC1" s="31"/>
      <c r="WLD1" s="31"/>
      <c r="WLE1" s="31"/>
      <c r="WLF1" s="31"/>
      <c r="WLG1" s="31"/>
      <c r="WLH1" s="31"/>
      <c r="WLI1" s="31"/>
      <c r="WLJ1" s="31"/>
      <c r="WLK1" s="31"/>
      <c r="WLL1" s="31"/>
      <c r="WLM1" s="31"/>
      <c r="WLN1" s="31"/>
      <c r="WLO1" s="31"/>
      <c r="WLP1" s="31"/>
      <c r="WLQ1" s="31"/>
      <c r="WLR1" s="31"/>
      <c r="WLS1" s="31"/>
      <c r="WLT1" s="31"/>
      <c r="WLU1" s="31"/>
      <c r="WLV1" s="31"/>
      <c r="WLW1" s="31"/>
      <c r="WLX1" s="31"/>
      <c r="WLY1" s="31"/>
      <c r="WLZ1" s="31"/>
      <c r="WMA1" s="31"/>
      <c r="WMB1" s="31"/>
      <c r="WMC1" s="31"/>
      <c r="WMD1" s="31"/>
      <c r="WME1" s="31"/>
      <c r="WMF1" s="31"/>
      <c r="WMG1" s="31"/>
      <c r="WMH1" s="31"/>
      <c r="WMI1" s="31"/>
      <c r="WMJ1" s="31"/>
      <c r="WMK1" s="31"/>
      <c r="WML1" s="31"/>
      <c r="WMM1" s="31"/>
      <c r="WMN1" s="31"/>
      <c r="WMO1" s="31"/>
      <c r="WMP1" s="31"/>
      <c r="WMQ1" s="31"/>
      <c r="WMR1" s="31"/>
      <c r="WMS1" s="31"/>
      <c r="WMT1" s="31"/>
      <c r="WMU1" s="31"/>
      <c r="WMV1" s="31"/>
      <c r="WMW1" s="31"/>
      <c r="WMX1" s="31"/>
      <c r="WMY1" s="31"/>
      <c r="WMZ1" s="31"/>
      <c r="WNA1" s="31"/>
      <c r="WNB1" s="31"/>
      <c r="WNC1" s="31"/>
      <c r="WND1" s="31"/>
      <c r="WNE1" s="31"/>
      <c r="WNF1" s="31"/>
      <c r="WNG1" s="31"/>
      <c r="WNH1" s="31"/>
      <c r="WNI1" s="31"/>
      <c r="WNJ1" s="31"/>
      <c r="WNK1" s="31"/>
      <c r="WNL1" s="31"/>
      <c r="WNM1" s="31"/>
      <c r="WNN1" s="31"/>
      <c r="WNO1" s="31"/>
      <c r="WNP1" s="31"/>
      <c r="WNQ1" s="31"/>
      <c r="WNR1" s="31"/>
      <c r="WNS1" s="31"/>
      <c r="WNT1" s="31"/>
      <c r="WNU1" s="31"/>
      <c r="WNV1" s="31"/>
      <c r="WNW1" s="31"/>
      <c r="WNX1" s="31"/>
      <c r="WNY1" s="31"/>
      <c r="WNZ1" s="31"/>
      <c r="WOA1" s="31"/>
      <c r="WOB1" s="31"/>
      <c r="WOC1" s="31"/>
      <c r="WOD1" s="31"/>
      <c r="WOE1" s="31"/>
      <c r="WOF1" s="31"/>
      <c r="WOG1" s="31"/>
      <c r="WOH1" s="31"/>
      <c r="WOI1" s="31"/>
      <c r="WOJ1" s="31"/>
      <c r="WOK1" s="31"/>
      <c r="WOL1" s="31"/>
      <c r="WOM1" s="31"/>
      <c r="WON1" s="31"/>
      <c r="WOO1" s="31"/>
      <c r="WOP1" s="31"/>
      <c r="WOQ1" s="31"/>
      <c r="WOR1" s="31"/>
      <c r="WOS1" s="31"/>
      <c r="WOT1" s="31"/>
      <c r="WOU1" s="31"/>
      <c r="WOV1" s="31"/>
      <c r="WOW1" s="31"/>
      <c r="WOX1" s="31"/>
      <c r="WOY1" s="31"/>
      <c r="WOZ1" s="31"/>
      <c r="WPA1" s="31"/>
      <c r="WPB1" s="31"/>
      <c r="WPC1" s="31"/>
      <c r="WPD1" s="31"/>
      <c r="WPE1" s="31"/>
      <c r="WPF1" s="31"/>
      <c r="WPG1" s="31"/>
      <c r="WPH1" s="31"/>
      <c r="WPI1" s="31"/>
      <c r="WPJ1" s="31"/>
      <c r="WPK1" s="31"/>
      <c r="WPL1" s="31"/>
      <c r="WPM1" s="31"/>
      <c r="WPN1" s="31"/>
      <c r="WPO1" s="31"/>
      <c r="WPP1" s="31"/>
      <c r="WPQ1" s="31"/>
      <c r="WPR1" s="31"/>
      <c r="WPS1" s="31"/>
      <c r="WPT1" s="31"/>
      <c r="WPU1" s="31"/>
      <c r="WPV1" s="31"/>
      <c r="WPW1" s="31"/>
      <c r="WPX1" s="31"/>
      <c r="WPY1" s="31"/>
      <c r="WPZ1" s="31"/>
      <c r="WQA1" s="31"/>
      <c r="WQB1" s="31"/>
      <c r="WQC1" s="31"/>
      <c r="WQD1" s="31"/>
      <c r="WQE1" s="31"/>
      <c r="WQF1" s="31"/>
      <c r="WQG1" s="31"/>
      <c r="WQH1" s="31"/>
      <c r="WQI1" s="31"/>
      <c r="WQJ1" s="31"/>
      <c r="WQK1" s="31"/>
      <c r="WQL1" s="31"/>
      <c r="WQM1" s="31"/>
      <c r="WQN1" s="31"/>
      <c r="WQO1" s="31"/>
      <c r="WQP1" s="31"/>
      <c r="WQQ1" s="31"/>
      <c r="WQR1" s="31"/>
      <c r="WQS1" s="31"/>
      <c r="WQT1" s="31"/>
      <c r="WQU1" s="31"/>
      <c r="WQV1" s="31"/>
      <c r="WQW1" s="31"/>
      <c r="WQX1" s="31"/>
      <c r="WQY1" s="31"/>
      <c r="WQZ1" s="31"/>
      <c r="WRA1" s="31"/>
      <c r="WRB1" s="31"/>
      <c r="WRC1" s="31"/>
      <c r="WRD1" s="31"/>
      <c r="WRE1" s="31"/>
      <c r="WRF1" s="31"/>
      <c r="WRG1" s="31"/>
      <c r="WRH1" s="31"/>
      <c r="WRI1" s="31"/>
      <c r="WRJ1" s="31"/>
      <c r="WRK1" s="31"/>
      <c r="WRL1" s="31"/>
      <c r="WRM1" s="31"/>
      <c r="WRN1" s="31"/>
      <c r="WRO1" s="31"/>
      <c r="WRP1" s="31"/>
      <c r="WRQ1" s="31"/>
      <c r="WRR1" s="31"/>
      <c r="WRS1" s="31"/>
      <c r="WRT1" s="31"/>
      <c r="WRU1" s="31"/>
      <c r="WRV1" s="31"/>
      <c r="WRW1" s="31"/>
      <c r="WRX1" s="31"/>
      <c r="WRY1" s="31"/>
      <c r="WRZ1" s="31"/>
      <c r="WSA1" s="31"/>
      <c r="WSB1" s="31"/>
      <c r="WSC1" s="31"/>
      <c r="WSD1" s="31"/>
      <c r="WSE1" s="31"/>
      <c r="WSF1" s="31"/>
      <c r="WSG1" s="31"/>
      <c r="WSH1" s="31"/>
      <c r="WSI1" s="31"/>
      <c r="WSJ1" s="31"/>
      <c r="WSK1" s="31"/>
      <c r="WSL1" s="31"/>
      <c r="WSM1" s="31"/>
      <c r="WSN1" s="31"/>
      <c r="WSO1" s="31"/>
      <c r="WSP1" s="31"/>
      <c r="WSQ1" s="31"/>
      <c r="WSR1" s="31"/>
      <c r="WSS1" s="31"/>
      <c r="WST1" s="31"/>
      <c r="WSU1" s="31"/>
      <c r="WSV1" s="31"/>
      <c r="WSW1" s="31"/>
      <c r="WSX1" s="31"/>
      <c r="WSY1" s="31"/>
      <c r="WSZ1" s="31"/>
      <c r="WTA1" s="31"/>
      <c r="WTB1" s="31"/>
      <c r="WTC1" s="31"/>
      <c r="WTD1" s="31"/>
      <c r="WTE1" s="31"/>
      <c r="WTF1" s="31"/>
      <c r="WTG1" s="31"/>
      <c r="WTH1" s="31"/>
      <c r="WTI1" s="31"/>
      <c r="WTJ1" s="31"/>
      <c r="WTK1" s="31"/>
      <c r="WTL1" s="31"/>
      <c r="WTM1" s="31"/>
      <c r="WTN1" s="31"/>
      <c r="WTO1" s="31"/>
      <c r="WTP1" s="31"/>
      <c r="WTQ1" s="31"/>
      <c r="WTR1" s="31"/>
      <c r="WTS1" s="31"/>
      <c r="WTT1" s="31"/>
      <c r="WTU1" s="31"/>
      <c r="WTV1" s="31"/>
      <c r="WTW1" s="31"/>
      <c r="WTX1" s="31"/>
      <c r="WTY1" s="31"/>
      <c r="WTZ1" s="31"/>
      <c r="WUA1" s="31"/>
      <c r="WUB1" s="31"/>
      <c r="WUC1" s="31"/>
      <c r="WUD1" s="31"/>
      <c r="WUE1" s="31"/>
      <c r="WUF1" s="31"/>
      <c r="WUG1" s="31"/>
      <c r="WUH1" s="31"/>
      <c r="WUI1" s="31"/>
      <c r="WUJ1" s="31"/>
      <c r="WUK1" s="31"/>
      <c r="WUL1" s="31"/>
      <c r="WUM1" s="31"/>
      <c r="WUN1" s="31"/>
      <c r="WUO1" s="31"/>
      <c r="WUP1" s="31"/>
      <c r="WUQ1" s="31"/>
      <c r="WUR1" s="31"/>
      <c r="WUS1" s="31"/>
      <c r="WUT1" s="31"/>
      <c r="WUU1" s="31"/>
      <c r="WUV1" s="31"/>
      <c r="WUW1" s="31"/>
      <c r="WUX1" s="31"/>
      <c r="WUY1" s="31"/>
      <c r="WUZ1" s="31"/>
      <c r="WVA1" s="31"/>
      <c r="WVB1" s="31"/>
      <c r="WVC1" s="31"/>
      <c r="WVD1" s="31"/>
      <c r="WVE1" s="31"/>
      <c r="WVF1" s="31"/>
      <c r="WVG1" s="31"/>
      <c r="WVH1" s="31"/>
      <c r="WVI1" s="31"/>
      <c r="WVJ1" s="31"/>
      <c r="WVK1" s="31"/>
      <c r="WVL1" s="31"/>
      <c r="WVM1" s="31"/>
      <c r="WVN1" s="31"/>
      <c r="WVO1" s="31"/>
      <c r="WVP1" s="31"/>
      <c r="WVQ1" s="31"/>
      <c r="WVR1" s="31"/>
      <c r="WVS1" s="31"/>
      <c r="WVT1" s="31"/>
      <c r="WVU1" s="31"/>
      <c r="WVV1" s="31"/>
      <c r="WVW1" s="31"/>
      <c r="WVX1" s="31"/>
      <c r="WVY1" s="31"/>
      <c r="WVZ1" s="31"/>
      <c r="WWA1" s="31"/>
      <c r="WWB1" s="31"/>
      <c r="WWC1" s="31"/>
      <c r="WWD1" s="31"/>
      <c r="WWE1" s="31"/>
      <c r="WWF1" s="31"/>
      <c r="WWG1" s="31"/>
      <c r="WWH1" s="31"/>
      <c r="WWI1" s="31"/>
      <c r="WWJ1" s="31"/>
      <c r="WWK1" s="31"/>
      <c r="WWL1" s="31"/>
      <c r="WWM1" s="31"/>
      <c r="WWN1" s="31"/>
      <c r="WWO1" s="31"/>
      <c r="WWP1" s="31"/>
      <c r="WWQ1" s="31"/>
      <c r="WWR1" s="31"/>
      <c r="WWS1" s="31"/>
      <c r="WWT1" s="31"/>
      <c r="WWU1" s="31"/>
      <c r="WWV1" s="31"/>
      <c r="WWW1" s="31"/>
      <c r="WWX1" s="31"/>
      <c r="WWY1" s="31"/>
      <c r="WWZ1" s="31"/>
      <c r="WXA1" s="31"/>
      <c r="WXB1" s="31"/>
      <c r="WXC1" s="31"/>
      <c r="WXD1" s="31"/>
      <c r="WXE1" s="31"/>
      <c r="WXF1" s="31"/>
      <c r="WXG1" s="31"/>
      <c r="WXH1" s="31"/>
      <c r="WXI1" s="31"/>
      <c r="WXJ1" s="31"/>
      <c r="WXK1" s="31"/>
      <c r="WXL1" s="31"/>
      <c r="WXM1" s="31"/>
      <c r="WXN1" s="31"/>
      <c r="WXO1" s="31"/>
      <c r="WXP1" s="31"/>
      <c r="WXQ1" s="31"/>
      <c r="WXR1" s="31"/>
      <c r="WXS1" s="31"/>
      <c r="WXT1" s="31"/>
      <c r="WXU1" s="31"/>
      <c r="WXV1" s="31"/>
      <c r="WXW1" s="31"/>
      <c r="WXX1" s="31"/>
      <c r="WXY1" s="31"/>
      <c r="WXZ1" s="31"/>
      <c r="WYA1" s="31"/>
      <c r="WYB1" s="31"/>
      <c r="WYC1" s="31"/>
      <c r="WYD1" s="31"/>
      <c r="WYE1" s="31"/>
      <c r="WYF1" s="31"/>
      <c r="WYG1" s="31"/>
      <c r="WYH1" s="31"/>
      <c r="WYI1" s="31"/>
      <c r="WYJ1" s="31"/>
      <c r="WYK1" s="31"/>
      <c r="WYL1" s="31"/>
      <c r="WYM1" s="31"/>
      <c r="WYN1" s="31"/>
      <c r="WYO1" s="31"/>
      <c r="WYP1" s="31"/>
      <c r="WYQ1" s="31"/>
      <c r="WYR1" s="31"/>
      <c r="WYS1" s="31"/>
      <c r="WYT1" s="31"/>
      <c r="WYU1" s="31"/>
      <c r="WYV1" s="31"/>
      <c r="WYW1" s="31"/>
      <c r="WYX1" s="31"/>
      <c r="WYY1" s="31"/>
      <c r="WYZ1" s="31"/>
      <c r="WZA1" s="31"/>
      <c r="WZB1" s="31"/>
      <c r="WZC1" s="31"/>
      <c r="WZD1" s="31"/>
      <c r="WZE1" s="31"/>
      <c r="WZF1" s="31"/>
      <c r="WZG1" s="31"/>
      <c r="WZH1" s="31"/>
      <c r="WZI1" s="31"/>
      <c r="WZJ1" s="31"/>
      <c r="WZK1" s="31"/>
      <c r="WZL1" s="31"/>
      <c r="WZM1" s="31"/>
      <c r="WZN1" s="31"/>
      <c r="WZO1" s="31"/>
      <c r="WZP1" s="31"/>
      <c r="WZQ1" s="31"/>
      <c r="WZR1" s="31"/>
      <c r="WZS1" s="31"/>
      <c r="WZT1" s="31"/>
      <c r="WZU1" s="31"/>
      <c r="WZV1" s="31"/>
      <c r="WZW1" s="31"/>
      <c r="WZX1" s="31"/>
      <c r="WZY1" s="31"/>
      <c r="WZZ1" s="31"/>
      <c r="XAA1" s="31"/>
      <c r="XAB1" s="31"/>
      <c r="XAC1" s="31"/>
      <c r="XAD1" s="31"/>
      <c r="XAE1" s="31"/>
      <c r="XAF1" s="31"/>
      <c r="XAG1" s="31"/>
      <c r="XAH1" s="31"/>
      <c r="XAI1" s="31"/>
      <c r="XAJ1" s="31"/>
      <c r="XAK1" s="31"/>
      <c r="XAL1" s="31"/>
      <c r="XAM1" s="31"/>
      <c r="XAN1" s="31"/>
      <c r="XAO1" s="31"/>
      <c r="XAP1" s="31"/>
      <c r="XAQ1" s="31"/>
      <c r="XAR1" s="31"/>
      <c r="XAS1" s="31"/>
      <c r="XAT1" s="31"/>
      <c r="XAU1" s="31"/>
      <c r="XAV1" s="31"/>
      <c r="XAW1" s="31"/>
      <c r="XAX1" s="31"/>
      <c r="XAY1" s="31"/>
      <c r="XAZ1" s="31"/>
      <c r="XBA1" s="31"/>
      <c r="XBB1" s="31"/>
      <c r="XBC1" s="31"/>
      <c r="XBD1" s="31"/>
      <c r="XBE1" s="31"/>
      <c r="XBF1" s="31"/>
      <c r="XBG1" s="31"/>
      <c r="XBH1" s="31"/>
      <c r="XBI1" s="31"/>
      <c r="XBJ1" s="31"/>
      <c r="XBK1" s="31"/>
      <c r="XBL1" s="31"/>
      <c r="XBM1" s="31"/>
      <c r="XBN1" s="31"/>
      <c r="XBO1" s="31"/>
      <c r="XBP1" s="31"/>
      <c r="XBQ1" s="31"/>
      <c r="XBR1" s="31"/>
      <c r="XBS1" s="31"/>
      <c r="XBT1" s="31"/>
      <c r="XBU1" s="31"/>
      <c r="XBV1" s="31"/>
      <c r="XBW1" s="31"/>
      <c r="XBX1" s="31"/>
      <c r="XBY1" s="31"/>
      <c r="XBZ1" s="31"/>
      <c r="XCA1" s="31"/>
      <c r="XCB1" s="31"/>
      <c r="XCC1" s="31"/>
      <c r="XCD1" s="31"/>
      <c r="XCE1" s="31"/>
      <c r="XCF1" s="31"/>
      <c r="XCG1" s="31"/>
      <c r="XCH1" s="31"/>
      <c r="XCI1" s="31"/>
      <c r="XCJ1" s="31"/>
      <c r="XCK1" s="31"/>
      <c r="XCL1" s="31"/>
      <c r="XCM1" s="31"/>
      <c r="XCN1" s="31"/>
      <c r="XCO1" s="31"/>
      <c r="XCP1" s="31"/>
      <c r="XCQ1" s="31"/>
      <c r="XCR1" s="31"/>
      <c r="XCS1" s="31"/>
      <c r="XCT1" s="31"/>
      <c r="XCU1" s="31"/>
      <c r="XCV1" s="31"/>
      <c r="XCW1" s="31"/>
      <c r="XCX1" s="31"/>
      <c r="XCY1" s="31"/>
      <c r="XCZ1" s="31"/>
      <c r="XDA1" s="31"/>
      <c r="XDB1" s="31"/>
      <c r="XDC1" s="31"/>
      <c r="XDD1" s="31"/>
      <c r="XDE1" s="31"/>
      <c r="XDF1" s="31"/>
      <c r="XDG1" s="31"/>
      <c r="XDH1" s="31"/>
      <c r="XDI1" s="31"/>
      <c r="XDJ1" s="31"/>
      <c r="XDK1" s="31"/>
      <c r="XDL1" s="31"/>
      <c r="XDM1" s="31"/>
      <c r="XDN1" s="31"/>
      <c r="XDO1" s="31"/>
      <c r="XDP1" s="31"/>
      <c r="XDQ1" s="31"/>
      <c r="XDR1" s="31"/>
      <c r="XDS1" s="31"/>
      <c r="XDT1" s="31"/>
      <c r="XDU1" s="31"/>
      <c r="XDV1" s="31"/>
      <c r="XDW1" s="31"/>
      <c r="XDX1" s="31"/>
      <c r="XDY1" s="31"/>
      <c r="XDZ1" s="31"/>
      <c r="XEA1" s="31"/>
      <c r="XEB1" s="31"/>
      <c r="XEC1" s="31"/>
      <c r="XED1" s="31"/>
      <c r="XEE1" s="31"/>
      <c r="XEF1" s="31"/>
      <c r="XEG1" s="31"/>
      <c r="XEH1" s="31"/>
      <c r="XEI1" s="31"/>
      <c r="XEJ1" s="31"/>
      <c r="XEK1" s="31"/>
      <c r="XEL1" s="31"/>
      <c r="XEM1" s="31"/>
      <c r="XEN1" s="31"/>
      <c r="XEO1" s="31"/>
      <c r="XEP1" s="31"/>
      <c r="XEQ1" s="31"/>
      <c r="XER1" s="31"/>
      <c r="XES1" s="31"/>
      <c r="XET1" s="31"/>
      <c r="XEU1" s="31"/>
      <c r="XEV1" s="31"/>
      <c r="XEW1" s="31"/>
      <c r="XEX1" s="31"/>
      <c r="XEY1" s="31"/>
      <c r="XEZ1" s="31"/>
      <c r="XFA1" s="31"/>
      <c r="XFB1" s="31"/>
      <c r="XFC1" s="31"/>
      <c r="XFD1" s="31"/>
    </row>
    <row r="2" spans="1:16384" s="12" customFormat="1" ht="33.950000000000003" customHeight="1" thickBot="1">
      <c r="A2" s="15" t="s">
        <v>347</v>
      </c>
      <c r="B2" s="16" t="s">
        <v>348</v>
      </c>
      <c r="C2" s="17" t="s">
        <v>349</v>
      </c>
      <c r="D2" s="17" t="s">
        <v>55</v>
      </c>
      <c r="E2" s="17" t="s">
        <v>350</v>
      </c>
      <c r="F2" s="17" t="s">
        <v>1</v>
      </c>
      <c r="G2" s="18" t="s">
        <v>351</v>
      </c>
      <c r="H2" s="17" t="s">
        <v>352</v>
      </c>
      <c r="I2" s="17" t="s">
        <v>353</v>
      </c>
      <c r="J2" s="17" t="s">
        <v>354</v>
      </c>
      <c r="K2" s="17" t="s">
        <v>355</v>
      </c>
      <c r="L2" s="17" t="s">
        <v>356</v>
      </c>
      <c r="M2" s="17" t="s">
        <v>357</v>
      </c>
      <c r="N2" s="17" t="s">
        <v>358</v>
      </c>
      <c r="O2" s="17" t="s">
        <v>359</v>
      </c>
      <c r="P2" s="17" t="s">
        <v>360</v>
      </c>
      <c r="Q2" s="17" t="s">
        <v>361</v>
      </c>
      <c r="R2" s="17" t="s">
        <v>362</v>
      </c>
      <c r="S2" s="17" t="s">
        <v>363</v>
      </c>
      <c r="T2" s="17" t="s">
        <v>364</v>
      </c>
      <c r="U2" s="17" t="s">
        <v>365</v>
      </c>
      <c r="V2" s="19" t="s">
        <v>366</v>
      </c>
    </row>
    <row r="3" spans="1:16384" ht="27.95" customHeight="1" thickBot="1">
      <c r="A3" s="28" t="s">
        <v>367</v>
      </c>
      <c r="B3" s="31"/>
      <c r="C3" s="32"/>
      <c r="D3" s="28" t="s">
        <v>368</v>
      </c>
      <c r="E3" s="31"/>
      <c r="F3" s="32"/>
      <c r="G3" s="29" t="s">
        <v>369</v>
      </c>
      <c r="H3" s="28" t="s">
        <v>370</v>
      </c>
      <c r="I3" s="32"/>
      <c r="J3" s="28" t="s">
        <v>371</v>
      </c>
      <c r="K3" s="32"/>
      <c r="L3" s="28" t="s">
        <v>372</v>
      </c>
      <c r="M3" s="32"/>
      <c r="N3" s="28" t="s">
        <v>373</v>
      </c>
      <c r="O3" s="31"/>
      <c r="P3" s="32"/>
      <c r="Q3" s="29" t="s">
        <v>374</v>
      </c>
      <c r="R3" s="31"/>
      <c r="S3" s="31"/>
      <c r="T3" s="31"/>
      <c r="U3" s="31"/>
      <c r="V3" s="33"/>
    </row>
    <row r="4" spans="1:16384" ht="32.25" customHeight="1" thickTop="1" thickBot="1">
      <c r="A4" s="24"/>
      <c r="B4" s="5"/>
      <c r="C4" s="5"/>
      <c r="D4" s="5"/>
      <c r="E4" s="8" t="str">
        <f>IF(D4="","",LEFT(D4,3))</f>
        <v/>
      </c>
      <c r="F4" s="5" t="str">
        <f>IF(E4="","",IFERROR(VLOOKUP(E4,REGRAS_CST!$A$2:$B$200,2,FALSE),""))</f>
        <v/>
      </c>
      <c r="G4" s="20"/>
      <c r="H4" s="7">
        <v>8.9999999999999993E-3</v>
      </c>
      <c r="I4" s="7">
        <v>1E-3</v>
      </c>
      <c r="J4" s="9">
        <v>0</v>
      </c>
      <c r="K4" s="5" t="str">
        <f>IF(E4="","",IFERROR(VLOOKUP(E4,REGRAS_CST!$A$2:$C$200,3,FALSE),""))</f>
        <v/>
      </c>
      <c r="L4" s="10" t="str">
        <f>IF($G4="", "", $G4*(1-$V4))</f>
        <v/>
      </c>
      <c r="M4" s="30" t="str">
        <f>IF(OR($L4="",$S4=""),"",TRUNC(VALUE($L4)*VALUE($S4),2))</f>
        <v/>
      </c>
      <c r="N4" s="30" t="str">
        <f>IF(OR($L4="",$T4=""),"",TRUNC(VALUE($L4)*VALUE($T4),2))</f>
        <v/>
      </c>
      <c r="O4" s="5" t="str">
        <f>IF(D4="","",
IF(AND(K4&lt;&gt;"SIM",V4&gt;0),"ERRO: % BC &gt; 0, mas NÃO permitida ❌",
IF(AND(K4="SIM",V4=0),"ATENÇÃO: BC permitida, mas % = 0 🔎",
"Base de cálculo aplicada corretamente ✅")))</f>
        <v/>
      </c>
      <c r="P4" s="5" t="str">
        <f>IF(D4="","",
IF(AND(Q4&lt;&gt;"SIM",U4&gt;0),"ERRO: % alíquota &gt; 0, mas NÃO permitida ❌",
IF(AND(Q4="SIM",U4=0),"ATENÇÃO: alíquota permitida, mas % = 0 🔎",
"Alíquota aplicada corretamente ✅")))</f>
        <v/>
      </c>
      <c r="Q4" s="5" t="str">
        <f>IF(E4="","",IFERROR(VLOOKUP(E4,REGRAS_CST!$A$2:$D$200,4,FALSE),""))</f>
        <v/>
      </c>
      <c r="R4" s="9"/>
      <c r="S4" s="7">
        <f>IF($H4="","",$H4*(1-$U4))</f>
        <v>8.9999999999999993E-3</v>
      </c>
      <c r="T4" s="7">
        <f>IF($I4="","",$I4*(1-$U4))</f>
        <v>1E-3</v>
      </c>
      <c r="U4" s="7">
        <f>IFERROR(INDEX(BASE_CCLASSTRIB!$E:$E, MATCH(TEXT($D4,"000000"), BASE_CCLASSTRIB!$A:$A, 0))/100, 0)</f>
        <v>0</v>
      </c>
      <c r="V4" s="21">
        <f>IFERROR(INDEX(BASE_CCLASSTRIB!$F:$F, MATCH(TEXT($D4,"000000"), BASE_CCLASSTRIB!$A:$A, 0))/100, 0)</f>
        <v>0</v>
      </c>
    </row>
    <row r="5" spans="1:16384" ht="32.25" customHeight="1" thickTop="1" thickBot="1">
      <c r="A5" s="24"/>
      <c r="B5" s="5"/>
      <c r="C5" s="5"/>
      <c r="D5" s="5"/>
      <c r="E5" s="8" t="str">
        <f>IF(D5="","",LEFT(D5,3))</f>
        <v/>
      </c>
      <c r="F5" s="5" t="str">
        <f>IF(E5="","",IFERROR(VLOOKUP(E5,REGRAS_CST!$A$2:$B$200,2,FALSE),""))</f>
        <v/>
      </c>
      <c r="G5" s="25"/>
      <c r="H5" s="7">
        <v>8.9999999999999993E-3</v>
      </c>
      <c r="I5" s="7">
        <v>1E-3</v>
      </c>
      <c r="J5" s="9">
        <v>0</v>
      </c>
      <c r="K5" s="5" t="str">
        <f>IF(E5="","",IFERROR(VLOOKUP(E5,REGRAS_CST!$A$2:$C$200,3,FALSE),""))</f>
        <v/>
      </c>
      <c r="L5" s="10" t="str">
        <f>IF($G5="", "", $G5*(1-$V5))</f>
        <v/>
      </c>
      <c r="M5" s="30" t="str">
        <f t="shared" ref="M5:M68" si="0">IF(OR($L5="",$S5=""),"",TRUNC(VALUE($L5)*VALUE($S5),2))</f>
        <v/>
      </c>
      <c r="N5" s="30" t="str">
        <f t="shared" ref="N5:N68" si="1">IF(OR($L5="",$T5=""),"",TRUNC(VALUE($L5)*VALUE($T5),2))</f>
        <v/>
      </c>
      <c r="O5" s="5" t="str">
        <f>IF(D5="","",
IF(AND(K5&lt;&gt;"SIM",V5&gt;0),"ERRO: % BC &gt; 0, mas NÃO permitida ❌",
IF(AND(K5="SIM",V5=0),"ATENÇÃO: BC permitida, mas % = 0 🔎",
"Base de cálculo aplicada corretamente ✅")))</f>
        <v/>
      </c>
      <c r="P5" s="5" t="str">
        <f>IF(D5="","",
IF(AND(Q5&lt;&gt;"SIM",U5&gt;0),"ERRO: % alíquota &gt; 0, mas NÃO permitida ❌",
IF(AND(Q5="SIM",U5=0),"ATENÇÃO: alíquota permitida, mas % = 0 🔎",
"Alíquota aplicada corretamente ✅")))</f>
        <v/>
      </c>
      <c r="Q5" s="5" t="str">
        <f>IF(E5="","",IFERROR(VLOOKUP(E5,REGRAS_CST!$A$2:$D$200,4,FALSE),""))</f>
        <v/>
      </c>
      <c r="R5" s="9"/>
      <c r="S5" s="7">
        <f>IF($H5="","",$H5*(1-$U5))</f>
        <v>8.9999999999999993E-3</v>
      </c>
      <c r="T5" s="7">
        <f>IF($I5="","",$I5*(1-$U5))</f>
        <v>1E-3</v>
      </c>
      <c r="U5" s="7">
        <f>IFERROR(INDEX(BASE_CCLASSTRIB!$E:$E, MATCH(TEXT($D5,"000000"), BASE_CCLASSTRIB!$A:$A, 0))/100, 0)</f>
        <v>0</v>
      </c>
      <c r="V5" s="21">
        <f>IFERROR(INDEX(BASE_CCLASSTRIB!$F:$F, MATCH(TEXT($D5,"000000"), BASE_CCLASSTRIB!$A:$A, 0))/100, 0)</f>
        <v>0</v>
      </c>
    </row>
    <row r="6" spans="1:16384" ht="32.25" customHeight="1" thickTop="1" thickBot="1">
      <c r="A6" s="24"/>
      <c r="B6" s="5"/>
      <c r="C6" s="5"/>
      <c r="D6" s="5"/>
      <c r="E6" s="8" t="str">
        <f>IF(D6="","",LEFT(D6,3))</f>
        <v/>
      </c>
      <c r="F6" s="5" t="str">
        <f>IF(E6="","",IFERROR(VLOOKUP(E6,REGRAS_CST!$A$2:$B$200,2,FALSE),""))</f>
        <v/>
      </c>
      <c r="G6" s="25"/>
      <c r="H6" s="7">
        <v>8.9999999999999993E-3</v>
      </c>
      <c r="I6" s="7">
        <v>1E-3</v>
      </c>
      <c r="J6" s="9">
        <v>0</v>
      </c>
      <c r="K6" s="5" t="str">
        <f>IF(E6="","",IFERROR(VLOOKUP(E6,REGRAS_CST!$A$2:$C$200,3,FALSE),""))</f>
        <v/>
      </c>
      <c r="L6" s="10" t="str">
        <f>IF($G6="", "", $G6*(1-$V6))</f>
        <v/>
      </c>
      <c r="M6" s="30" t="str">
        <f t="shared" si="0"/>
        <v/>
      </c>
      <c r="N6" s="30" t="str">
        <f t="shared" si="1"/>
        <v/>
      </c>
      <c r="O6" s="5" t="str">
        <f>IF(D6="","",
IF(AND(K6&lt;&gt;"SIM",V6&gt;0),"ERRO: % BC &gt; 0, mas NÃO permitida ❌",
IF(AND(K6="SIM",V6=0),"ATENÇÃO: BC permitida, mas % = 0 🔎",
"Base de cálculo aplicada corretamente ✅")))</f>
        <v/>
      </c>
      <c r="P6" s="5" t="str">
        <f>IF(D6="","",
IF(AND(Q6&lt;&gt;"SIM",U6&gt;0),"ERRO: % alíquota &gt; 0, mas NÃO permitida ❌",
IF(AND(Q6="SIM",U6=0),"ATENÇÃO: alíquota permitida, mas % = 0 🔎",
"Alíquota aplicada corretamente ✅")))</f>
        <v/>
      </c>
      <c r="Q6" s="5" t="str">
        <f>IF(E6="","",IFERROR(VLOOKUP(E6,REGRAS_CST!$A$2:$D$200,4,FALSE),""))</f>
        <v/>
      </c>
      <c r="R6" s="9"/>
      <c r="S6" s="7">
        <f>IF($H6="","",$H6*(1-$U6))</f>
        <v>8.9999999999999993E-3</v>
      </c>
      <c r="T6" s="7">
        <f>IF($I6="","",$I6*(1-$U6))</f>
        <v>1E-3</v>
      </c>
      <c r="U6" s="7">
        <f>IFERROR(INDEX(BASE_CCLASSTRIB!$E:$E, MATCH(TEXT($D6,"000000"), BASE_CCLASSTRIB!$A:$A, 0))/100, 0)</f>
        <v>0</v>
      </c>
      <c r="V6" s="21">
        <f>IFERROR(INDEX(BASE_CCLASSTRIB!$F:$F, MATCH(TEXT($D6,"000000"), BASE_CCLASSTRIB!$A:$A, 0))/100, 0)</f>
        <v>0</v>
      </c>
    </row>
    <row r="7" spans="1:16384" ht="32.25" customHeight="1" thickTop="1" thickBot="1">
      <c r="A7" s="24"/>
      <c r="B7" s="5"/>
      <c r="C7" s="5"/>
      <c r="D7" s="5"/>
      <c r="E7" s="8" t="str">
        <f>IF(D7="","",LEFT(D7,3))</f>
        <v/>
      </c>
      <c r="F7" s="5" t="str">
        <f>IF(E7="","",IFERROR(VLOOKUP(E7,REGRAS_CST!$A$2:$B$200,2,FALSE),""))</f>
        <v/>
      </c>
      <c r="G7" s="25"/>
      <c r="H7" s="7">
        <v>8.9999999999999993E-3</v>
      </c>
      <c r="I7" s="7">
        <v>1E-3</v>
      </c>
      <c r="J7" s="9">
        <v>0</v>
      </c>
      <c r="K7" s="5" t="str">
        <f>IF(E7="","",IFERROR(VLOOKUP(E7,REGRAS_CST!$A$2:$C$200,3,FALSE),""))</f>
        <v/>
      </c>
      <c r="L7" s="10" t="str">
        <f>IF($G7="", "", $G7*(1-$V7))</f>
        <v/>
      </c>
      <c r="M7" s="30" t="str">
        <f t="shared" si="0"/>
        <v/>
      </c>
      <c r="N7" s="30" t="str">
        <f t="shared" si="1"/>
        <v/>
      </c>
      <c r="O7" s="5" t="str">
        <f>IF(D7="","",
IF(AND(K7&lt;&gt;"SIM",V7&gt;0),"ERRO: % BC &gt; 0, mas NÃO permitida ❌",
IF(AND(K7="SIM",V7=0),"ATENÇÃO: BC permitida, mas % = 0 🔎",
"Base de cálculo aplicada corretamente ✅")))</f>
        <v/>
      </c>
      <c r="P7" s="5" t="str">
        <f>IF(D7="","",
IF(AND(Q7&lt;&gt;"SIM",U7&gt;0),"ERRO: % alíquota &gt; 0, mas NÃO permitida ❌",
IF(AND(Q7="SIM",U7=0),"ATENÇÃO: alíquota permitida, mas % = 0 🔎",
"Alíquota aplicada corretamente ✅")))</f>
        <v/>
      </c>
      <c r="Q7" s="5" t="str">
        <f>IF(E7="","",IFERROR(VLOOKUP(E7,REGRAS_CST!$A$2:$D$200,4,FALSE),""))</f>
        <v/>
      </c>
      <c r="R7" s="9"/>
      <c r="S7" s="7">
        <f>IF($H7="","",$H7*(1-$U7))</f>
        <v>8.9999999999999993E-3</v>
      </c>
      <c r="T7" s="7">
        <f>IF($I7="","",$I7*(1-$U7))</f>
        <v>1E-3</v>
      </c>
      <c r="U7" s="7">
        <f>IFERROR(INDEX(BASE_CCLASSTRIB!$E:$E, MATCH(TEXT($D7,"000000"), BASE_CCLASSTRIB!$A:$A, 0))/100, 0)</f>
        <v>0</v>
      </c>
      <c r="V7" s="21">
        <f>IFERROR(INDEX(BASE_CCLASSTRIB!$F:$F, MATCH(TEXT($D7,"000000"), BASE_CCLASSTRIB!$A:$A, 0))/100, 0)</f>
        <v>0</v>
      </c>
    </row>
    <row r="8" spans="1:16384" ht="32.25" customHeight="1" thickTop="1" thickBot="1">
      <c r="A8" s="24"/>
      <c r="B8" s="5"/>
      <c r="C8" s="5"/>
      <c r="D8" s="5"/>
      <c r="E8" s="8" t="str">
        <f>IF(D8="","",LEFT(D8,3))</f>
        <v/>
      </c>
      <c r="F8" s="5" t="str">
        <f>IF(E8="","",IFERROR(VLOOKUP(E8,REGRAS_CST!$A$2:$B$200,2,FALSE),""))</f>
        <v/>
      </c>
      <c r="G8" s="25"/>
      <c r="H8" s="7">
        <v>8.9999999999999993E-3</v>
      </c>
      <c r="I8" s="7">
        <v>1E-3</v>
      </c>
      <c r="J8" s="9">
        <v>0</v>
      </c>
      <c r="K8" s="5" t="str">
        <f>IF(E8="","",IFERROR(VLOOKUP(E8,REGRAS_CST!$A$2:$C$200,3,FALSE),""))</f>
        <v/>
      </c>
      <c r="L8" s="10" t="str">
        <f>IF($G8="", "", $G8*(1-$V8))</f>
        <v/>
      </c>
      <c r="M8" s="30" t="str">
        <f t="shared" si="0"/>
        <v/>
      </c>
      <c r="N8" s="30" t="str">
        <f t="shared" si="1"/>
        <v/>
      </c>
      <c r="O8" s="5" t="str">
        <f>IF(D8="","",
IF(AND(K8&lt;&gt;"SIM",V8&gt;0),"ERRO: % BC &gt; 0, mas NÃO permitida ❌",
IF(AND(K8="SIM",V8=0),"ATENÇÃO: BC permitida, mas % = 0 🔎",
"Base de cálculo aplicada corretamente ✅")))</f>
        <v/>
      </c>
      <c r="P8" s="5" t="str">
        <f>IF(D8="","",
IF(AND(Q8&lt;&gt;"SIM",U8&gt;0),"ERRO: % alíquota &gt; 0, mas NÃO permitida ❌",
IF(AND(Q8="SIM",U8=0),"ATENÇÃO: alíquota permitida, mas % = 0 🔎",
"Alíquota aplicada corretamente ✅")))</f>
        <v/>
      </c>
      <c r="Q8" s="5" t="str">
        <f>IF(E8="","",IFERROR(VLOOKUP(E8,REGRAS_CST!$A$2:$D$200,4,FALSE),""))</f>
        <v/>
      </c>
      <c r="R8" s="9"/>
      <c r="S8" s="7">
        <f>IF($H8="","",$H8*(1-$U8))</f>
        <v>8.9999999999999993E-3</v>
      </c>
      <c r="T8" s="7">
        <f>IF($I8="","",$I8*(1-$U8))</f>
        <v>1E-3</v>
      </c>
      <c r="U8" s="7">
        <f>IFERROR(INDEX(BASE_CCLASSTRIB!$E:$E, MATCH(TEXT($D8,"000000"), BASE_CCLASSTRIB!$A:$A, 0))/100, 0)</f>
        <v>0</v>
      </c>
      <c r="V8" s="21">
        <f>IFERROR(INDEX(BASE_CCLASSTRIB!$F:$F, MATCH(TEXT($D8,"000000"), BASE_CCLASSTRIB!$A:$A, 0))/100, 0)</f>
        <v>0</v>
      </c>
    </row>
    <row r="9" spans="1:16384" ht="32.25" customHeight="1" thickTop="1" thickBot="1">
      <c r="A9" s="24"/>
      <c r="B9" s="5"/>
      <c r="C9" s="5"/>
      <c r="D9" s="5"/>
      <c r="E9" s="8" t="str">
        <f>IF(D9="","",LEFT(D9,3))</f>
        <v/>
      </c>
      <c r="F9" s="5" t="str">
        <f>IF(E9="","",IFERROR(VLOOKUP(E9,REGRAS_CST!$A$2:$B$200,2,FALSE),""))</f>
        <v/>
      </c>
      <c r="G9" s="25"/>
      <c r="H9" s="7">
        <v>8.9999999999999993E-3</v>
      </c>
      <c r="I9" s="7">
        <v>1E-3</v>
      </c>
      <c r="J9" s="9">
        <v>0</v>
      </c>
      <c r="K9" s="5" t="str">
        <f>IF(E9="","",IFERROR(VLOOKUP(E9,REGRAS_CST!$A$2:$C$200,3,FALSE),""))</f>
        <v/>
      </c>
      <c r="L9" s="10" t="str">
        <f>IF($G9="", "", $G9*(1-$V9))</f>
        <v/>
      </c>
      <c r="M9" s="30" t="str">
        <f t="shared" si="0"/>
        <v/>
      </c>
      <c r="N9" s="30" t="str">
        <f t="shared" si="1"/>
        <v/>
      </c>
      <c r="O9" s="5" t="str">
        <f>IF(D9="","",
IF(AND(K9&lt;&gt;"SIM",V9&gt;0),"ERRO: % BC &gt; 0, mas NÃO permitida ❌",
IF(AND(K9="SIM",V9=0),"ATENÇÃO: BC permitida, mas % = 0 🔎",
"Base de cálculo aplicada corretamente ✅")))</f>
        <v/>
      </c>
      <c r="P9" s="5" t="str">
        <f>IF(D9="","",
IF(AND(Q9&lt;&gt;"SIM",U9&gt;0),"ERRO: % alíquota &gt; 0, mas NÃO permitida ❌",
IF(AND(Q9="SIM",U9=0),"ATENÇÃO: alíquota permitida, mas % = 0 🔎",
"Alíquota aplicada corretamente ✅")))</f>
        <v/>
      </c>
      <c r="Q9" s="5" t="str">
        <f>IF(E9="","",IFERROR(VLOOKUP(E9,REGRAS_CST!$A$2:$D$200,4,FALSE),""))</f>
        <v/>
      </c>
      <c r="R9" s="9"/>
      <c r="S9" s="7">
        <f>IF($H9="","",$H9*(1-$U9))</f>
        <v>8.9999999999999993E-3</v>
      </c>
      <c r="T9" s="7">
        <f>IF($I9="","",$I9*(1-$U9))</f>
        <v>1E-3</v>
      </c>
      <c r="U9" s="7">
        <f>IFERROR(INDEX(BASE_CCLASSTRIB!$E:$E, MATCH(TEXT($D9,"000000"), BASE_CCLASSTRIB!$A:$A, 0))/100, 0)</f>
        <v>0</v>
      </c>
      <c r="V9" s="21">
        <f>IFERROR(INDEX(BASE_CCLASSTRIB!$F:$F, MATCH(TEXT($D9,"000000"), BASE_CCLASSTRIB!$A:$A, 0))/100, 0)</f>
        <v>0</v>
      </c>
    </row>
    <row r="10" spans="1:16384" ht="32.25" customHeight="1" thickTop="1" thickBot="1">
      <c r="A10" s="24"/>
      <c r="B10" s="5"/>
      <c r="C10" s="5"/>
      <c r="D10" s="5"/>
      <c r="E10" s="8" t="str">
        <f>IF(D10="","",LEFT(D10,3))</f>
        <v/>
      </c>
      <c r="F10" s="5" t="str">
        <f>IF(E10="","",IFERROR(VLOOKUP(E10,REGRAS_CST!$A$2:$B$200,2,FALSE),""))</f>
        <v/>
      </c>
      <c r="G10" s="25"/>
      <c r="H10" s="7">
        <v>8.9999999999999993E-3</v>
      </c>
      <c r="I10" s="7">
        <v>1E-3</v>
      </c>
      <c r="J10" s="9">
        <v>0</v>
      </c>
      <c r="K10" s="5" t="str">
        <f>IF(E10="","",IFERROR(VLOOKUP(E10,REGRAS_CST!$A$2:$C$200,3,FALSE),""))</f>
        <v/>
      </c>
      <c r="L10" s="10" t="str">
        <f>IF($G10="", "", $G10*(1-$V10))</f>
        <v/>
      </c>
      <c r="M10" s="30" t="str">
        <f t="shared" si="0"/>
        <v/>
      </c>
      <c r="N10" s="30" t="str">
        <f t="shared" si="1"/>
        <v/>
      </c>
      <c r="O10" s="5" t="str">
        <f>IF(D10="","",
IF(AND(K10&lt;&gt;"SIM",V10&gt;0),"ERRO: % BC &gt; 0, mas NÃO permitida ❌",
IF(AND(K10="SIM",V10=0),"ATENÇÃO: BC permitida, mas % = 0 🔎",
"Base de cálculo aplicada corretamente ✅")))</f>
        <v/>
      </c>
      <c r="P10" s="5" t="str">
        <f>IF(D10="","",
IF(AND(Q10&lt;&gt;"SIM",U10&gt;0),"ERRO: % alíquota &gt; 0, mas NÃO permitida ❌",
IF(AND(Q10="SIM",U10=0),"ATENÇÃO: alíquota permitida, mas % = 0 🔎",
"Alíquota aplicada corretamente ✅")))</f>
        <v/>
      </c>
      <c r="Q10" s="5" t="str">
        <f>IF(E10="","",IFERROR(VLOOKUP(E10,REGRAS_CST!$A$2:$D$200,4,FALSE),""))</f>
        <v/>
      </c>
      <c r="R10" s="9"/>
      <c r="S10" s="7">
        <f>IF($H10="","",$H10*(1-$U10))</f>
        <v>8.9999999999999993E-3</v>
      </c>
      <c r="T10" s="7">
        <f>IF($I10="","",$I10*(1-$U10))</f>
        <v>1E-3</v>
      </c>
      <c r="U10" s="7">
        <f>IFERROR(INDEX(BASE_CCLASSTRIB!$E:$E, MATCH(TEXT($D10,"000000"), BASE_CCLASSTRIB!$A:$A, 0))/100, 0)</f>
        <v>0</v>
      </c>
      <c r="V10" s="21">
        <f>IFERROR(INDEX(BASE_CCLASSTRIB!$F:$F, MATCH(TEXT($D10,"000000"), BASE_CCLASSTRIB!$A:$A, 0))/100, 0)</f>
        <v>0</v>
      </c>
    </row>
    <row r="11" spans="1:16384" ht="32.25" customHeight="1" thickTop="1" thickBot="1">
      <c r="A11" s="24"/>
      <c r="B11" s="5"/>
      <c r="C11" s="5"/>
      <c r="D11" s="5"/>
      <c r="E11" s="8" t="str">
        <f>IF(D11="","",LEFT(D11,3))</f>
        <v/>
      </c>
      <c r="F11" s="5" t="str">
        <f>IF(E11="","",IFERROR(VLOOKUP(E11,REGRAS_CST!$A$2:$B$200,2,FALSE),""))</f>
        <v/>
      </c>
      <c r="G11" s="25"/>
      <c r="H11" s="7">
        <v>8.9999999999999993E-3</v>
      </c>
      <c r="I11" s="7">
        <v>1E-3</v>
      </c>
      <c r="J11" s="9">
        <v>0</v>
      </c>
      <c r="K11" s="5" t="str">
        <f>IF(E11="","",IFERROR(VLOOKUP(E11,REGRAS_CST!$A$2:$C$200,3,FALSE),""))</f>
        <v/>
      </c>
      <c r="L11" s="10" t="str">
        <f>IF($G11="", "", $G11*(1-$V11))</f>
        <v/>
      </c>
      <c r="M11" s="30" t="str">
        <f t="shared" si="0"/>
        <v/>
      </c>
      <c r="N11" s="30" t="str">
        <f t="shared" si="1"/>
        <v/>
      </c>
      <c r="O11" s="5" t="str">
        <f>IF(D11="","",
IF(AND(K11&lt;&gt;"SIM",V11&gt;0),"ERRO: % BC &gt; 0, mas NÃO permitida ❌",
IF(AND(K11="SIM",V11=0),"ATENÇÃO: BC permitida, mas % = 0 🔎",
"Base de cálculo aplicada corretamente ✅")))</f>
        <v/>
      </c>
      <c r="P11" s="5" t="str">
        <f>IF(D11="","",
IF(AND(Q11&lt;&gt;"SIM",U11&gt;0),"ERRO: % alíquota &gt; 0, mas NÃO permitida ❌",
IF(AND(Q11="SIM",U11=0),"ATENÇÃO: alíquota permitida, mas % = 0 🔎",
"Alíquota aplicada corretamente ✅")))</f>
        <v/>
      </c>
      <c r="Q11" s="5" t="str">
        <f>IF(E11="","",IFERROR(VLOOKUP(E11,REGRAS_CST!$A$2:$D$200,4,FALSE),""))</f>
        <v/>
      </c>
      <c r="R11" s="9"/>
      <c r="S11" s="7">
        <f>IF($H11="","",$H11*(1-$U11))</f>
        <v>8.9999999999999993E-3</v>
      </c>
      <c r="T11" s="7">
        <f>IF($I11="","",$I11*(1-$U11))</f>
        <v>1E-3</v>
      </c>
      <c r="U11" s="7">
        <f>IFERROR(INDEX(BASE_CCLASSTRIB!$E:$E, MATCH(TEXT($D11,"000000"), BASE_CCLASSTRIB!$A:$A, 0))/100, 0)</f>
        <v>0</v>
      </c>
      <c r="V11" s="21">
        <f>IFERROR(INDEX(BASE_CCLASSTRIB!$F:$F, MATCH(TEXT($D11,"000000"), BASE_CCLASSTRIB!$A:$A, 0))/100, 0)</f>
        <v>0</v>
      </c>
    </row>
    <row r="12" spans="1:16384" ht="32.25" customHeight="1" thickTop="1" thickBot="1">
      <c r="A12" s="24"/>
      <c r="B12" s="5"/>
      <c r="C12" s="5"/>
      <c r="D12" s="5"/>
      <c r="E12" s="8" t="str">
        <f>IF(D12="","",LEFT(D12,3))</f>
        <v/>
      </c>
      <c r="F12" s="5" t="str">
        <f>IF(E12="","",IFERROR(VLOOKUP(E12,REGRAS_CST!$A$2:$B$200,2,FALSE),""))</f>
        <v/>
      </c>
      <c r="G12" s="25"/>
      <c r="H12" s="7">
        <v>8.9999999999999993E-3</v>
      </c>
      <c r="I12" s="7">
        <v>1E-3</v>
      </c>
      <c r="J12" s="9">
        <v>0</v>
      </c>
      <c r="K12" s="5" t="str">
        <f>IF(E12="","",IFERROR(VLOOKUP(E12,REGRAS_CST!$A$2:$C$200,3,FALSE),""))</f>
        <v/>
      </c>
      <c r="L12" s="10" t="str">
        <f>IF($G12="", "", $G12*(1-$V12))</f>
        <v/>
      </c>
      <c r="M12" s="30" t="str">
        <f t="shared" si="0"/>
        <v/>
      </c>
      <c r="N12" s="30" t="str">
        <f t="shared" si="1"/>
        <v/>
      </c>
      <c r="O12" s="5" t="str">
        <f>IF(D12="","",
IF(AND(K12&lt;&gt;"SIM",V12&gt;0),"ERRO: % BC &gt; 0, mas NÃO permitida ❌",
IF(AND(K12="SIM",V12=0),"ATENÇÃO: BC permitida, mas % = 0 🔎",
"Base de cálculo aplicada corretamente ✅")))</f>
        <v/>
      </c>
      <c r="P12" s="5" t="str">
        <f>IF(D12="","",
IF(AND(Q12&lt;&gt;"SIM",U12&gt;0),"ERRO: % alíquota &gt; 0, mas NÃO permitida ❌",
IF(AND(Q12="SIM",U12=0),"ATENÇÃO: alíquota permitida, mas % = 0 🔎",
"Alíquota aplicada corretamente ✅")))</f>
        <v/>
      </c>
      <c r="Q12" s="5" t="str">
        <f>IF(E12="","",IFERROR(VLOOKUP(E12,REGRAS_CST!$A$2:$D$200,4,FALSE),""))</f>
        <v/>
      </c>
      <c r="R12" s="9"/>
      <c r="S12" s="7">
        <f>IF($H12="","",$H12*(1-$U12))</f>
        <v>8.9999999999999993E-3</v>
      </c>
      <c r="T12" s="7">
        <f>IF($I12="","",$I12*(1-$U12))</f>
        <v>1E-3</v>
      </c>
      <c r="U12" s="7">
        <f>IFERROR(INDEX(BASE_CCLASSTRIB!$E:$E, MATCH(TEXT($D12,"000000"), BASE_CCLASSTRIB!$A:$A, 0))/100, 0)</f>
        <v>0</v>
      </c>
      <c r="V12" s="21">
        <f>IFERROR(INDEX(BASE_CCLASSTRIB!$F:$F, MATCH(TEXT($D12,"000000"), BASE_CCLASSTRIB!$A:$A, 0))/100, 0)</f>
        <v>0</v>
      </c>
    </row>
    <row r="13" spans="1:16384" ht="32.25" customHeight="1" thickTop="1" thickBot="1">
      <c r="A13" s="24"/>
      <c r="B13" s="5"/>
      <c r="C13" s="5"/>
      <c r="D13" s="5"/>
      <c r="E13" s="8" t="str">
        <f>IF(D13="","",LEFT(D13,3))</f>
        <v/>
      </c>
      <c r="F13" s="5" t="str">
        <f>IF(E13="","",IFERROR(VLOOKUP(E13,REGRAS_CST!$A$2:$B$200,2,FALSE),""))</f>
        <v/>
      </c>
      <c r="G13" s="25"/>
      <c r="H13" s="7">
        <v>8.9999999999999993E-3</v>
      </c>
      <c r="I13" s="7">
        <v>1E-3</v>
      </c>
      <c r="J13" s="9">
        <v>0</v>
      </c>
      <c r="K13" s="5" t="str">
        <f>IF(E13="","",IFERROR(VLOOKUP(E13,REGRAS_CST!$A$2:$C$200,3,FALSE),""))</f>
        <v/>
      </c>
      <c r="L13" s="10" t="str">
        <f>IF($G13="", "", $G13*(1-$V13))</f>
        <v/>
      </c>
      <c r="M13" s="30" t="str">
        <f t="shared" si="0"/>
        <v/>
      </c>
      <c r="N13" s="30" t="str">
        <f t="shared" si="1"/>
        <v/>
      </c>
      <c r="O13" s="5" t="str">
        <f>IF(D13="","",
IF(AND(K13&lt;&gt;"SIM",V13&gt;0),"ERRO: % BC &gt; 0, mas NÃO permitida ❌",
IF(AND(K13="SIM",V13=0),"ATENÇÃO: BC permitida, mas % = 0 🔎",
"Base de cálculo aplicada corretamente ✅")))</f>
        <v/>
      </c>
      <c r="P13" s="5" t="str">
        <f>IF(D13="","",
IF(AND(Q13&lt;&gt;"SIM",U13&gt;0),"ERRO: % alíquota &gt; 0, mas NÃO permitida ❌",
IF(AND(Q13="SIM",U13=0),"ATENÇÃO: alíquota permitida, mas % = 0 🔎",
"Alíquota aplicada corretamente ✅")))</f>
        <v/>
      </c>
      <c r="Q13" s="5" t="str">
        <f>IF(E13="","",IFERROR(VLOOKUP(E13,REGRAS_CST!$A$2:$D$200,4,FALSE),""))</f>
        <v/>
      </c>
      <c r="R13" s="9"/>
      <c r="S13" s="7">
        <f>IF($H13="","",$H13*(1-$U13))</f>
        <v>8.9999999999999993E-3</v>
      </c>
      <c r="T13" s="7">
        <f>IF($I13="","",$I13*(1-$U13))</f>
        <v>1E-3</v>
      </c>
      <c r="U13" s="7">
        <f>IFERROR(INDEX(BASE_CCLASSTRIB!$E:$E, MATCH(TEXT($D13,"000000"), BASE_CCLASSTRIB!$A:$A, 0))/100, 0)</f>
        <v>0</v>
      </c>
      <c r="V13" s="21">
        <f>IFERROR(INDEX(BASE_CCLASSTRIB!$F:$F, MATCH(TEXT($D13,"000000"), BASE_CCLASSTRIB!$A:$A, 0))/100, 0)</f>
        <v>0</v>
      </c>
    </row>
    <row r="14" spans="1:16384" ht="32.25" customHeight="1" thickTop="1" thickBot="1">
      <c r="A14" s="24"/>
      <c r="B14" s="5"/>
      <c r="C14" s="5"/>
      <c r="D14" s="5"/>
      <c r="E14" s="8" t="str">
        <f>IF(D14="","",LEFT(D14,3))</f>
        <v/>
      </c>
      <c r="F14" s="5" t="str">
        <f>IF(E14="","",IFERROR(VLOOKUP(E14,REGRAS_CST!$A$2:$B$200,2,FALSE),""))</f>
        <v/>
      </c>
      <c r="G14" s="25"/>
      <c r="H14" s="7">
        <v>8.9999999999999993E-3</v>
      </c>
      <c r="I14" s="7">
        <v>1E-3</v>
      </c>
      <c r="J14" s="9">
        <v>0</v>
      </c>
      <c r="K14" s="5" t="str">
        <f>IF(E14="","",IFERROR(VLOOKUP(E14,REGRAS_CST!$A$2:$C$200,3,FALSE),""))</f>
        <v/>
      </c>
      <c r="L14" s="10" t="str">
        <f>IF($G14="", "", $G14*(1-$V14))</f>
        <v/>
      </c>
      <c r="M14" s="30" t="str">
        <f t="shared" si="0"/>
        <v/>
      </c>
      <c r="N14" s="30" t="str">
        <f t="shared" si="1"/>
        <v/>
      </c>
      <c r="O14" s="5" t="str">
        <f>IF(D14="","",
IF(AND(K14&lt;&gt;"SIM",V14&gt;0),"ERRO: % BC &gt; 0, mas NÃO permitida ❌",
IF(AND(K14="SIM",V14=0),"ATENÇÃO: BC permitida, mas % = 0 🔎",
"Base de cálculo aplicada corretamente ✅")))</f>
        <v/>
      </c>
      <c r="P14" s="5" t="str">
        <f>IF(D14="","",
IF(AND(Q14&lt;&gt;"SIM",U14&gt;0),"ERRO: % alíquota &gt; 0, mas NÃO permitida ❌",
IF(AND(Q14="SIM",U14=0),"ATENÇÃO: alíquota permitida, mas % = 0 🔎",
"Alíquota aplicada corretamente ✅")))</f>
        <v/>
      </c>
      <c r="Q14" s="5" t="str">
        <f>IF(E14="","",IFERROR(VLOOKUP(E14,REGRAS_CST!$A$2:$D$200,4,FALSE),""))</f>
        <v/>
      </c>
      <c r="R14" s="9"/>
      <c r="S14" s="7">
        <f>IF($H14="","",$H14*(1-$U14))</f>
        <v>8.9999999999999993E-3</v>
      </c>
      <c r="T14" s="7">
        <f>IF($I14="","",$I14*(1-$U14))</f>
        <v>1E-3</v>
      </c>
      <c r="U14" s="7">
        <f>IFERROR(INDEX(BASE_CCLASSTRIB!$E:$E, MATCH(TEXT($D14,"000000"), BASE_CCLASSTRIB!$A:$A, 0))/100, 0)</f>
        <v>0</v>
      </c>
      <c r="V14" s="21">
        <f>IFERROR(INDEX(BASE_CCLASSTRIB!$F:$F, MATCH(TEXT($D14,"000000"), BASE_CCLASSTRIB!$A:$A, 0))/100, 0)</f>
        <v>0</v>
      </c>
    </row>
    <row r="15" spans="1:16384" ht="32.25" customHeight="1" thickTop="1" thickBot="1">
      <c r="A15" s="24"/>
      <c r="B15" s="5"/>
      <c r="C15" s="5"/>
      <c r="D15" s="5"/>
      <c r="E15" s="8" t="str">
        <f>IF(D15="","",LEFT(D15,3))</f>
        <v/>
      </c>
      <c r="F15" s="5" t="str">
        <f>IF(E15="","",IFERROR(VLOOKUP(E15,REGRAS_CST!$A$2:$B$200,2,FALSE),""))</f>
        <v/>
      </c>
      <c r="G15" s="25"/>
      <c r="H15" s="7">
        <v>8.9999999999999993E-3</v>
      </c>
      <c r="I15" s="7">
        <v>1E-3</v>
      </c>
      <c r="J15" s="9">
        <v>0</v>
      </c>
      <c r="K15" s="5" t="str">
        <f>IF(E15="","",IFERROR(VLOOKUP(E15,REGRAS_CST!$A$2:$C$200,3,FALSE),""))</f>
        <v/>
      </c>
      <c r="L15" s="10" t="str">
        <f>IF($G15="", "", $G15*(1-$V15))</f>
        <v/>
      </c>
      <c r="M15" s="30" t="str">
        <f t="shared" si="0"/>
        <v/>
      </c>
      <c r="N15" s="30" t="str">
        <f t="shared" si="1"/>
        <v/>
      </c>
      <c r="O15" s="5" t="str">
        <f>IF(D15="","",
IF(AND(K15&lt;&gt;"SIM",V15&gt;0),"ERRO: % BC &gt; 0, mas NÃO permitida ❌",
IF(AND(K15="SIM",V15=0),"ATENÇÃO: BC permitida, mas % = 0 🔎",
"Base de cálculo aplicada corretamente ✅")))</f>
        <v/>
      </c>
      <c r="P15" s="5" t="str">
        <f>IF(D15="","",
IF(AND(Q15&lt;&gt;"SIM",U15&gt;0),"ERRO: % alíquota &gt; 0, mas NÃO permitida ❌",
IF(AND(Q15="SIM",U15=0),"ATENÇÃO: alíquota permitida, mas % = 0 🔎",
"Alíquota aplicada corretamente ✅")))</f>
        <v/>
      </c>
      <c r="Q15" s="5" t="str">
        <f>IF(E15="","",IFERROR(VLOOKUP(E15,REGRAS_CST!$A$2:$D$200,4,FALSE),""))</f>
        <v/>
      </c>
      <c r="R15" s="9"/>
      <c r="S15" s="7">
        <f>IF($H15="","",$H15*(1-$U15))</f>
        <v>8.9999999999999993E-3</v>
      </c>
      <c r="T15" s="7">
        <f>IF($I15="","",$I15*(1-$U15))</f>
        <v>1E-3</v>
      </c>
      <c r="U15" s="7">
        <f>IFERROR(INDEX(BASE_CCLASSTRIB!$E:$E, MATCH(TEXT($D15,"000000"), BASE_CCLASSTRIB!$A:$A, 0))/100, 0)</f>
        <v>0</v>
      </c>
      <c r="V15" s="21">
        <f>IFERROR(INDEX(BASE_CCLASSTRIB!$F:$F, MATCH(TEXT($D15,"000000"), BASE_CCLASSTRIB!$A:$A, 0))/100, 0)</f>
        <v>0</v>
      </c>
    </row>
    <row r="16" spans="1:16384" ht="32.25" customHeight="1" thickTop="1" thickBot="1">
      <c r="A16" s="24"/>
      <c r="B16" s="5"/>
      <c r="C16" s="5"/>
      <c r="D16" s="5"/>
      <c r="E16" s="8" t="str">
        <f>IF(D16="","",LEFT(D16,3))</f>
        <v/>
      </c>
      <c r="F16" s="5" t="str">
        <f>IF(E16="","",IFERROR(VLOOKUP(E16,REGRAS_CST!$A$2:$B$200,2,FALSE),""))</f>
        <v/>
      </c>
      <c r="G16" s="25"/>
      <c r="H16" s="7">
        <v>8.9999999999999993E-3</v>
      </c>
      <c r="I16" s="7">
        <v>1E-3</v>
      </c>
      <c r="J16" s="9">
        <v>0</v>
      </c>
      <c r="K16" s="5" t="str">
        <f>IF(E16="","",IFERROR(VLOOKUP(E16,REGRAS_CST!$A$2:$C$200,3,FALSE),""))</f>
        <v/>
      </c>
      <c r="L16" s="10" t="str">
        <f>IF($G16="", "", $G16*(1-$V16))</f>
        <v/>
      </c>
      <c r="M16" s="30" t="str">
        <f t="shared" si="0"/>
        <v/>
      </c>
      <c r="N16" s="30" t="str">
        <f t="shared" si="1"/>
        <v/>
      </c>
      <c r="O16" s="5" t="str">
        <f>IF(D16="","",
IF(AND(K16&lt;&gt;"SIM",V16&gt;0),"ERRO: % BC &gt; 0, mas NÃO permitida ❌",
IF(AND(K16="SIM",V16=0),"ATENÇÃO: BC permitida, mas % = 0 🔎",
"Base de cálculo aplicada corretamente ✅")))</f>
        <v/>
      </c>
      <c r="P16" s="5" t="str">
        <f>IF(D16="","",
IF(AND(Q16&lt;&gt;"SIM",U16&gt;0),"ERRO: % alíquota &gt; 0, mas NÃO permitida ❌",
IF(AND(Q16="SIM",U16=0),"ATENÇÃO: alíquota permitida, mas % = 0 🔎",
"Alíquota aplicada corretamente ✅")))</f>
        <v/>
      </c>
      <c r="Q16" s="5" t="str">
        <f>IF(E16="","",IFERROR(VLOOKUP(E16,REGRAS_CST!$A$2:$D$200,4,FALSE),""))</f>
        <v/>
      </c>
      <c r="R16" s="9"/>
      <c r="S16" s="7">
        <f>IF($H16="","",$H16*(1-$U16))</f>
        <v>8.9999999999999993E-3</v>
      </c>
      <c r="T16" s="7">
        <f>IF($I16="","",$I16*(1-$U16))</f>
        <v>1E-3</v>
      </c>
      <c r="U16" s="7">
        <f>IFERROR(INDEX(BASE_CCLASSTRIB!$E:$E, MATCH(TEXT($D16,"000000"), BASE_CCLASSTRIB!$A:$A, 0))/100, 0)</f>
        <v>0</v>
      </c>
      <c r="V16" s="21">
        <f>IFERROR(INDEX(BASE_CCLASSTRIB!$F:$F, MATCH(TEXT($D16,"000000"), BASE_CCLASSTRIB!$A:$A, 0))/100, 0)</f>
        <v>0</v>
      </c>
    </row>
    <row r="17" spans="1:22" ht="32.25" customHeight="1" thickTop="1" thickBot="1">
      <c r="A17" s="24"/>
      <c r="B17" s="5"/>
      <c r="C17" s="5"/>
      <c r="D17" s="5"/>
      <c r="E17" s="8" t="str">
        <f>IF(D17="","",LEFT(D17,3))</f>
        <v/>
      </c>
      <c r="F17" s="5" t="str">
        <f>IF(E17="","",IFERROR(VLOOKUP(E17,REGRAS_CST!$A$2:$B$200,2,FALSE),""))</f>
        <v/>
      </c>
      <c r="G17" s="25"/>
      <c r="H17" s="7">
        <v>8.9999999999999993E-3</v>
      </c>
      <c r="I17" s="7">
        <v>1E-3</v>
      </c>
      <c r="J17" s="9">
        <v>0</v>
      </c>
      <c r="K17" s="5" t="str">
        <f>IF(E17="","",IFERROR(VLOOKUP(E17,REGRAS_CST!$A$2:$C$200,3,FALSE),""))</f>
        <v/>
      </c>
      <c r="L17" s="10" t="str">
        <f>IF($G17="", "", $G17*(1-$V17))</f>
        <v/>
      </c>
      <c r="M17" s="30" t="str">
        <f t="shared" si="0"/>
        <v/>
      </c>
      <c r="N17" s="30" t="str">
        <f t="shared" si="1"/>
        <v/>
      </c>
      <c r="O17" s="5" t="str">
        <f>IF(D17="","",
IF(AND(K17&lt;&gt;"SIM",V17&gt;0),"ERRO: % BC &gt; 0, mas NÃO permitida ❌",
IF(AND(K17="SIM",V17=0),"ATENÇÃO: BC permitida, mas % = 0 🔎",
"Base de cálculo aplicada corretamente ✅")))</f>
        <v/>
      </c>
      <c r="P17" s="5" t="str">
        <f>IF(D17="","",
IF(AND(Q17&lt;&gt;"SIM",U17&gt;0),"ERRO: % alíquota &gt; 0, mas NÃO permitida ❌",
IF(AND(Q17="SIM",U17=0),"ATENÇÃO: alíquota permitida, mas % = 0 🔎",
"Alíquota aplicada corretamente ✅")))</f>
        <v/>
      </c>
      <c r="Q17" s="5" t="str">
        <f>IF(E17="","",IFERROR(VLOOKUP(E17,REGRAS_CST!$A$2:$D$200,4,FALSE),""))</f>
        <v/>
      </c>
      <c r="R17" s="9"/>
      <c r="S17" s="7">
        <f>IF($H17="","",$H17*(1-$U17))</f>
        <v>8.9999999999999993E-3</v>
      </c>
      <c r="T17" s="7">
        <f>IF($I17="","",$I17*(1-$U17))</f>
        <v>1E-3</v>
      </c>
      <c r="U17" s="7">
        <f>IFERROR(INDEX(BASE_CCLASSTRIB!$E:$E, MATCH(TEXT($D17,"000000"), BASE_CCLASSTRIB!$A:$A, 0))/100, 0)</f>
        <v>0</v>
      </c>
      <c r="V17" s="21">
        <f>IFERROR(INDEX(BASE_CCLASSTRIB!$F:$F, MATCH(TEXT($D17,"000000"), BASE_CCLASSTRIB!$A:$A, 0))/100, 0)</f>
        <v>0</v>
      </c>
    </row>
    <row r="18" spans="1:22" ht="32.25" customHeight="1" thickTop="1" thickBot="1">
      <c r="A18" s="24"/>
      <c r="B18" s="5"/>
      <c r="C18" s="5"/>
      <c r="D18" s="5"/>
      <c r="E18" s="8" t="str">
        <f>IF(D18="","",LEFT(D18,3))</f>
        <v/>
      </c>
      <c r="F18" s="5" t="str">
        <f>IF(E18="","",IFERROR(VLOOKUP(E18,REGRAS_CST!$A$2:$B$200,2,FALSE),""))</f>
        <v/>
      </c>
      <c r="G18" s="25"/>
      <c r="H18" s="7">
        <v>8.9999999999999993E-3</v>
      </c>
      <c r="I18" s="7">
        <v>1E-3</v>
      </c>
      <c r="J18" s="9">
        <v>0</v>
      </c>
      <c r="K18" s="5" t="str">
        <f>IF(E18="","",IFERROR(VLOOKUP(E18,REGRAS_CST!$A$2:$C$200,3,FALSE),""))</f>
        <v/>
      </c>
      <c r="L18" s="10" t="str">
        <f>IF($G18="", "", $G18*(1-$V18))</f>
        <v/>
      </c>
      <c r="M18" s="30" t="str">
        <f t="shared" si="0"/>
        <v/>
      </c>
      <c r="N18" s="30" t="str">
        <f t="shared" si="1"/>
        <v/>
      </c>
      <c r="O18" s="5" t="str">
        <f>IF(D18="","",
IF(AND(K18&lt;&gt;"SIM",V18&gt;0),"ERRO: % BC &gt; 0, mas NÃO permitida ❌",
IF(AND(K18="SIM",V18=0),"ATENÇÃO: BC permitida, mas % = 0 🔎",
"Base de cálculo aplicada corretamente ✅")))</f>
        <v/>
      </c>
      <c r="P18" s="5" t="str">
        <f>IF(D18="","",
IF(AND(Q18&lt;&gt;"SIM",U18&gt;0),"ERRO: % alíquota &gt; 0, mas NÃO permitida ❌",
IF(AND(Q18="SIM",U18=0),"ATENÇÃO: alíquota permitida, mas % = 0 🔎",
"Alíquota aplicada corretamente ✅")))</f>
        <v/>
      </c>
      <c r="Q18" s="5" t="str">
        <f>IF(E18="","",IFERROR(VLOOKUP(E18,REGRAS_CST!$A$2:$D$200,4,FALSE),""))</f>
        <v/>
      </c>
      <c r="R18" s="9"/>
      <c r="S18" s="7">
        <f>IF($H18="","",$H18*(1-$U18))</f>
        <v>8.9999999999999993E-3</v>
      </c>
      <c r="T18" s="7">
        <f>IF($I18="","",$I18*(1-$U18))</f>
        <v>1E-3</v>
      </c>
      <c r="U18" s="7">
        <f>IFERROR(INDEX(BASE_CCLASSTRIB!$E:$E, MATCH(TEXT($D18,"000000"), BASE_CCLASSTRIB!$A:$A, 0))/100, 0)</f>
        <v>0</v>
      </c>
      <c r="V18" s="21">
        <f>IFERROR(INDEX(BASE_CCLASSTRIB!$F:$F, MATCH(TEXT($D18,"000000"), BASE_CCLASSTRIB!$A:$A, 0))/100, 0)</f>
        <v>0</v>
      </c>
    </row>
    <row r="19" spans="1:22" ht="32.25" customHeight="1" thickTop="1" thickBot="1">
      <c r="A19" s="24"/>
      <c r="B19" s="5"/>
      <c r="C19" s="5"/>
      <c r="D19" s="5"/>
      <c r="E19" s="8" t="str">
        <f>IF(D19="","",LEFT(D19,3))</f>
        <v/>
      </c>
      <c r="F19" s="5" t="str">
        <f>IF(E19="","",IFERROR(VLOOKUP(E19,REGRAS_CST!$A$2:$B$200,2,FALSE),""))</f>
        <v/>
      </c>
      <c r="G19" s="25"/>
      <c r="H19" s="7">
        <v>8.9999999999999993E-3</v>
      </c>
      <c r="I19" s="7">
        <v>1E-3</v>
      </c>
      <c r="J19" s="9">
        <v>0</v>
      </c>
      <c r="K19" s="5" t="str">
        <f>IF(E19="","",IFERROR(VLOOKUP(E19,REGRAS_CST!$A$2:$C$200,3,FALSE),""))</f>
        <v/>
      </c>
      <c r="L19" s="10" t="str">
        <f>IF($G19="", "", $G19*(1-$V19))</f>
        <v/>
      </c>
      <c r="M19" s="30" t="str">
        <f t="shared" si="0"/>
        <v/>
      </c>
      <c r="N19" s="30" t="str">
        <f t="shared" si="1"/>
        <v/>
      </c>
      <c r="O19" s="5" t="str">
        <f>IF(D19="","",
IF(AND(K19&lt;&gt;"SIM",V19&gt;0),"ERRO: % BC &gt; 0, mas NÃO permitida ❌",
IF(AND(K19="SIM",V19=0),"ATENÇÃO: BC permitida, mas % = 0 🔎",
"Base de cálculo aplicada corretamente ✅")))</f>
        <v/>
      </c>
      <c r="P19" s="5" t="str">
        <f>IF(D19="","",
IF(AND(Q19&lt;&gt;"SIM",U19&gt;0),"ERRO: % alíquota &gt; 0, mas NÃO permitida ❌",
IF(AND(Q19="SIM",U19=0),"ATENÇÃO: alíquota permitida, mas % = 0 🔎",
"Alíquota aplicada corretamente ✅")))</f>
        <v/>
      </c>
      <c r="Q19" s="5" t="str">
        <f>IF(E19="","",IFERROR(VLOOKUP(E19,REGRAS_CST!$A$2:$D$200,4,FALSE),""))</f>
        <v/>
      </c>
      <c r="R19" s="9"/>
      <c r="S19" s="7">
        <f>IF($H19="","",$H19*(1-$U19))</f>
        <v>8.9999999999999993E-3</v>
      </c>
      <c r="T19" s="7">
        <f>IF($I19="","",$I19*(1-$U19))</f>
        <v>1E-3</v>
      </c>
      <c r="U19" s="7">
        <f>IFERROR(INDEX(BASE_CCLASSTRIB!$E:$E, MATCH(TEXT($D19,"000000"), BASE_CCLASSTRIB!$A:$A, 0))/100, 0)</f>
        <v>0</v>
      </c>
      <c r="V19" s="21">
        <f>IFERROR(INDEX(BASE_CCLASSTRIB!$F:$F, MATCH(TEXT($D19,"000000"), BASE_CCLASSTRIB!$A:$A, 0))/100, 0)</f>
        <v>0</v>
      </c>
    </row>
    <row r="20" spans="1:22" ht="32.25" customHeight="1" thickTop="1" thickBot="1">
      <c r="A20" s="24"/>
      <c r="B20" s="5"/>
      <c r="C20" s="5"/>
      <c r="D20" s="5"/>
      <c r="E20" s="8" t="str">
        <f>IF(D20="","",LEFT(D20,3))</f>
        <v/>
      </c>
      <c r="F20" s="5" t="str">
        <f>IF(E20="","",IFERROR(VLOOKUP(E20,REGRAS_CST!$A$2:$B$200,2,FALSE),""))</f>
        <v/>
      </c>
      <c r="G20" s="25"/>
      <c r="H20" s="7">
        <v>8.9999999999999993E-3</v>
      </c>
      <c r="I20" s="7">
        <v>1E-3</v>
      </c>
      <c r="J20" s="9">
        <v>0</v>
      </c>
      <c r="K20" s="5" t="str">
        <f>IF(E20="","",IFERROR(VLOOKUP(E20,REGRAS_CST!$A$2:$C$200,3,FALSE),""))</f>
        <v/>
      </c>
      <c r="L20" s="10" t="str">
        <f>IF($G20="", "", $G20*(1-$V20))</f>
        <v/>
      </c>
      <c r="M20" s="30" t="str">
        <f t="shared" si="0"/>
        <v/>
      </c>
      <c r="N20" s="30" t="str">
        <f t="shared" si="1"/>
        <v/>
      </c>
      <c r="O20" s="5" t="str">
        <f>IF(D20="","",
IF(AND(K20&lt;&gt;"SIM",V20&gt;0),"ERRO: % BC &gt; 0, mas NÃO permitida ❌",
IF(AND(K20="SIM",V20=0),"ATENÇÃO: BC permitida, mas % = 0 🔎",
"Base de cálculo aplicada corretamente ✅")))</f>
        <v/>
      </c>
      <c r="P20" s="5" t="str">
        <f>IF(D20="","",
IF(AND(Q20&lt;&gt;"SIM",U20&gt;0),"ERRO: % alíquota &gt; 0, mas NÃO permitida ❌",
IF(AND(Q20="SIM",U20=0),"ATENÇÃO: alíquota permitida, mas % = 0 🔎",
"Alíquota aplicada corretamente ✅")))</f>
        <v/>
      </c>
      <c r="Q20" s="5" t="str">
        <f>IF(E20="","",IFERROR(VLOOKUP(E20,REGRAS_CST!$A$2:$D$200,4,FALSE),""))</f>
        <v/>
      </c>
      <c r="R20" s="9"/>
      <c r="S20" s="7">
        <f>IF($H20="","",$H20*(1-$U20))</f>
        <v>8.9999999999999993E-3</v>
      </c>
      <c r="T20" s="7">
        <f>IF($I20="","",$I20*(1-$U20))</f>
        <v>1E-3</v>
      </c>
      <c r="U20" s="7">
        <f>IFERROR(INDEX(BASE_CCLASSTRIB!$E:$E, MATCH(TEXT($D20,"000000"), BASE_CCLASSTRIB!$A:$A, 0))/100, 0)</f>
        <v>0</v>
      </c>
      <c r="V20" s="21">
        <f>IFERROR(INDEX(BASE_CCLASSTRIB!$F:$F, MATCH(TEXT($D20,"000000"), BASE_CCLASSTRIB!$A:$A, 0))/100, 0)</f>
        <v>0</v>
      </c>
    </row>
    <row r="21" spans="1:22" ht="32.25" customHeight="1" thickTop="1" thickBot="1">
      <c r="A21" s="24"/>
      <c r="B21" s="5"/>
      <c r="C21" s="5"/>
      <c r="D21" s="5"/>
      <c r="E21" s="8" t="str">
        <f>IF(D21="","",LEFT(D21,3))</f>
        <v/>
      </c>
      <c r="F21" s="5" t="str">
        <f>IF(E21="","",IFERROR(VLOOKUP(E21,REGRAS_CST!$A$2:$B$200,2,FALSE),""))</f>
        <v/>
      </c>
      <c r="G21" s="25"/>
      <c r="H21" s="7">
        <v>8.9999999999999993E-3</v>
      </c>
      <c r="I21" s="7">
        <v>1E-3</v>
      </c>
      <c r="J21" s="9">
        <v>0</v>
      </c>
      <c r="K21" s="5" t="str">
        <f>IF(E21="","",IFERROR(VLOOKUP(E21,REGRAS_CST!$A$2:$C$200,3,FALSE),""))</f>
        <v/>
      </c>
      <c r="L21" s="10" t="str">
        <f>IF($G21="", "", $G21*(1-$V21))</f>
        <v/>
      </c>
      <c r="M21" s="30" t="str">
        <f t="shared" si="0"/>
        <v/>
      </c>
      <c r="N21" s="30" t="str">
        <f t="shared" si="1"/>
        <v/>
      </c>
      <c r="O21" s="5" t="str">
        <f>IF(D21="","",
IF(AND(K21&lt;&gt;"SIM",V21&gt;0),"ERRO: % BC &gt; 0, mas NÃO permitida ❌",
IF(AND(K21="SIM",V21=0),"ATENÇÃO: BC permitida, mas % = 0 🔎",
"Base de cálculo aplicada corretamente ✅")))</f>
        <v/>
      </c>
      <c r="P21" s="5" t="str">
        <f>IF(D21="","",
IF(AND(Q21&lt;&gt;"SIM",U21&gt;0),"ERRO: % alíquota &gt; 0, mas NÃO permitida ❌",
IF(AND(Q21="SIM",U21=0),"ATENÇÃO: alíquota permitida, mas % = 0 🔎",
"Alíquota aplicada corretamente ✅")))</f>
        <v/>
      </c>
      <c r="Q21" s="5" t="str">
        <f>IF(E21="","",IFERROR(VLOOKUP(E21,REGRAS_CST!$A$2:$D$200,4,FALSE),""))</f>
        <v/>
      </c>
      <c r="R21" s="9"/>
      <c r="S21" s="7">
        <f>IF($H21="","",$H21*(1-$U21))</f>
        <v>8.9999999999999993E-3</v>
      </c>
      <c r="T21" s="7">
        <f>IF($I21="","",$I21*(1-$U21))</f>
        <v>1E-3</v>
      </c>
      <c r="U21" s="7">
        <f>IFERROR(INDEX(BASE_CCLASSTRIB!$E:$E, MATCH(TEXT($D21,"000000"), BASE_CCLASSTRIB!$A:$A, 0))/100, 0)</f>
        <v>0</v>
      </c>
      <c r="V21" s="21">
        <f>IFERROR(INDEX(BASE_CCLASSTRIB!$F:$F, MATCH(TEXT($D21,"000000"), BASE_CCLASSTRIB!$A:$A, 0))/100, 0)</f>
        <v>0</v>
      </c>
    </row>
    <row r="22" spans="1:22" ht="32.25" customHeight="1" thickTop="1" thickBot="1">
      <c r="A22" s="24"/>
      <c r="B22" s="5"/>
      <c r="C22" s="5"/>
      <c r="D22" s="5"/>
      <c r="E22" s="8" t="str">
        <f>IF(D22="","",LEFT(D22,3))</f>
        <v/>
      </c>
      <c r="F22" s="5" t="str">
        <f>IF(E22="","",IFERROR(VLOOKUP(E22,REGRAS_CST!$A$2:$B$200,2,FALSE),""))</f>
        <v/>
      </c>
      <c r="G22" s="25"/>
      <c r="H22" s="7">
        <v>8.9999999999999993E-3</v>
      </c>
      <c r="I22" s="7">
        <v>1E-3</v>
      </c>
      <c r="J22" s="9">
        <v>0</v>
      </c>
      <c r="K22" s="5" t="str">
        <f>IF(E22="","",IFERROR(VLOOKUP(E22,REGRAS_CST!$A$2:$C$200,3,FALSE),""))</f>
        <v/>
      </c>
      <c r="L22" s="10" t="str">
        <f>IF($G22="", "", $G22*(1-$V22))</f>
        <v/>
      </c>
      <c r="M22" s="30" t="str">
        <f t="shared" si="0"/>
        <v/>
      </c>
      <c r="N22" s="30" t="str">
        <f t="shared" si="1"/>
        <v/>
      </c>
      <c r="O22" s="5" t="str">
        <f>IF(D22="","",
IF(AND(K22&lt;&gt;"SIM",V22&gt;0),"ERRO: % BC &gt; 0, mas NÃO permitida ❌",
IF(AND(K22="SIM",V22=0),"ATENÇÃO: BC permitida, mas % = 0 🔎",
"Base de cálculo aplicada corretamente ✅")))</f>
        <v/>
      </c>
      <c r="P22" s="5" t="str">
        <f>IF(D22="","",
IF(AND(Q22&lt;&gt;"SIM",U22&gt;0),"ERRO: % alíquota &gt; 0, mas NÃO permitida ❌",
IF(AND(Q22="SIM",U22=0),"ATENÇÃO: alíquota permitida, mas % = 0 🔎",
"Alíquota aplicada corretamente ✅")))</f>
        <v/>
      </c>
      <c r="Q22" s="5" t="str">
        <f>IF(E22="","",IFERROR(VLOOKUP(E22,REGRAS_CST!$A$2:$D$200,4,FALSE),""))</f>
        <v/>
      </c>
      <c r="R22" s="9"/>
      <c r="S22" s="7">
        <f>IF($H22="","",$H22*(1-$U22))</f>
        <v>8.9999999999999993E-3</v>
      </c>
      <c r="T22" s="7">
        <f>IF($I22="","",$I22*(1-$U22))</f>
        <v>1E-3</v>
      </c>
      <c r="U22" s="7">
        <f>IFERROR(INDEX(BASE_CCLASSTRIB!$E:$E, MATCH(TEXT($D22,"000000"), BASE_CCLASSTRIB!$A:$A, 0))/100, 0)</f>
        <v>0</v>
      </c>
      <c r="V22" s="21">
        <f>IFERROR(INDEX(BASE_CCLASSTRIB!$F:$F, MATCH(TEXT($D22,"000000"), BASE_CCLASSTRIB!$A:$A, 0))/100, 0)</f>
        <v>0</v>
      </c>
    </row>
    <row r="23" spans="1:22" ht="32.25" customHeight="1" thickTop="1" thickBot="1">
      <c r="A23" s="24"/>
      <c r="B23" s="5"/>
      <c r="C23" s="5"/>
      <c r="D23" s="5"/>
      <c r="E23" s="8" t="str">
        <f>IF(D23="","",LEFT(D23,3))</f>
        <v/>
      </c>
      <c r="F23" s="5" t="str">
        <f>IF(E23="","",IFERROR(VLOOKUP(E23,REGRAS_CST!$A$2:$B$200,2,FALSE),""))</f>
        <v/>
      </c>
      <c r="G23" s="25"/>
      <c r="H23" s="7">
        <v>8.9999999999999993E-3</v>
      </c>
      <c r="I23" s="7">
        <v>1E-3</v>
      </c>
      <c r="J23" s="9">
        <v>0</v>
      </c>
      <c r="K23" s="5" t="str">
        <f>IF(E23="","",IFERROR(VLOOKUP(E23,REGRAS_CST!$A$2:$C$200,3,FALSE),""))</f>
        <v/>
      </c>
      <c r="L23" s="10" t="str">
        <f>IF($G23="", "", $G23*(1-$V23))</f>
        <v/>
      </c>
      <c r="M23" s="30" t="str">
        <f t="shared" si="0"/>
        <v/>
      </c>
      <c r="N23" s="30" t="str">
        <f t="shared" si="1"/>
        <v/>
      </c>
      <c r="O23" s="5" t="str">
        <f>IF(D23="","",
IF(AND(K23&lt;&gt;"SIM",V23&gt;0),"ERRO: % BC &gt; 0, mas NÃO permitida ❌",
IF(AND(K23="SIM",V23=0),"ATENÇÃO: BC permitida, mas % = 0 🔎",
"Base de cálculo aplicada corretamente ✅")))</f>
        <v/>
      </c>
      <c r="P23" s="5" t="str">
        <f>IF(D23="","",
IF(AND(Q23&lt;&gt;"SIM",U23&gt;0),"ERRO: % alíquota &gt; 0, mas NÃO permitida ❌",
IF(AND(Q23="SIM",U23=0),"ATENÇÃO: alíquota permitida, mas % = 0 🔎",
"Alíquota aplicada corretamente ✅")))</f>
        <v/>
      </c>
      <c r="Q23" s="5" t="str">
        <f>IF(E23="","",IFERROR(VLOOKUP(E23,REGRAS_CST!$A$2:$D$200,4,FALSE),""))</f>
        <v/>
      </c>
      <c r="R23" s="9"/>
      <c r="S23" s="7">
        <f>IF($H23="","",$H23*(1-$U23))</f>
        <v>8.9999999999999993E-3</v>
      </c>
      <c r="T23" s="7">
        <f>IF($I23="","",$I23*(1-$U23))</f>
        <v>1E-3</v>
      </c>
      <c r="U23" s="7">
        <f>IFERROR(INDEX(BASE_CCLASSTRIB!$E:$E, MATCH(TEXT($D23,"000000"), BASE_CCLASSTRIB!$A:$A, 0))/100, 0)</f>
        <v>0</v>
      </c>
      <c r="V23" s="21">
        <f>IFERROR(INDEX(BASE_CCLASSTRIB!$F:$F, MATCH(TEXT($D23,"000000"), BASE_CCLASSTRIB!$A:$A, 0))/100, 0)</f>
        <v>0</v>
      </c>
    </row>
    <row r="24" spans="1:22" ht="32.25" customHeight="1" thickTop="1" thickBot="1">
      <c r="A24" s="24"/>
      <c r="B24" s="5"/>
      <c r="C24" s="5"/>
      <c r="D24" s="5"/>
      <c r="E24" s="8" t="str">
        <f>IF(D24="","",LEFT(D24,3))</f>
        <v/>
      </c>
      <c r="F24" s="5" t="str">
        <f>IF(E24="","",IFERROR(VLOOKUP(E24,REGRAS_CST!$A$2:$B$200,2,FALSE),""))</f>
        <v/>
      </c>
      <c r="G24" s="25"/>
      <c r="H24" s="7">
        <v>8.9999999999999993E-3</v>
      </c>
      <c r="I24" s="7">
        <v>1E-3</v>
      </c>
      <c r="J24" s="9">
        <v>0</v>
      </c>
      <c r="K24" s="5" t="str">
        <f>IF(E24="","",IFERROR(VLOOKUP(E24,REGRAS_CST!$A$2:$C$200,3,FALSE),""))</f>
        <v/>
      </c>
      <c r="L24" s="10" t="str">
        <f>IF($G24="", "", $G24*(1-$V24))</f>
        <v/>
      </c>
      <c r="M24" s="30" t="str">
        <f t="shared" si="0"/>
        <v/>
      </c>
      <c r="N24" s="30" t="str">
        <f t="shared" si="1"/>
        <v/>
      </c>
      <c r="O24" s="5" t="str">
        <f>IF(D24="","",
IF(AND(K24&lt;&gt;"SIM",V24&gt;0),"ERRO: % BC &gt; 0, mas NÃO permitida ❌",
IF(AND(K24="SIM",V24=0),"ATENÇÃO: BC permitida, mas % = 0 🔎",
"Base de cálculo aplicada corretamente ✅")))</f>
        <v/>
      </c>
      <c r="P24" s="5" t="str">
        <f>IF(D24="","",
IF(AND(Q24&lt;&gt;"SIM",U24&gt;0),"ERRO: % alíquota &gt; 0, mas NÃO permitida ❌",
IF(AND(Q24="SIM",U24=0),"ATENÇÃO: alíquota permitida, mas % = 0 🔎",
"Alíquota aplicada corretamente ✅")))</f>
        <v/>
      </c>
      <c r="Q24" s="5" t="str">
        <f>IF(E24="","",IFERROR(VLOOKUP(E24,REGRAS_CST!$A$2:$D$200,4,FALSE),""))</f>
        <v/>
      </c>
      <c r="R24" s="9"/>
      <c r="S24" s="7">
        <f>IF($H24="","",$H24*(1-$U24))</f>
        <v>8.9999999999999993E-3</v>
      </c>
      <c r="T24" s="7">
        <f>IF($I24="","",$I24*(1-$U24))</f>
        <v>1E-3</v>
      </c>
      <c r="U24" s="7">
        <f>IFERROR(INDEX(BASE_CCLASSTRIB!$E:$E, MATCH(TEXT($D24,"000000"), BASE_CCLASSTRIB!$A:$A, 0))/100, 0)</f>
        <v>0</v>
      </c>
      <c r="V24" s="21">
        <f>IFERROR(INDEX(BASE_CCLASSTRIB!$F:$F, MATCH(TEXT($D24,"000000"), BASE_CCLASSTRIB!$A:$A, 0))/100, 0)</f>
        <v>0</v>
      </c>
    </row>
    <row r="25" spans="1:22" ht="32.25" customHeight="1" thickTop="1" thickBot="1">
      <c r="A25" s="24"/>
      <c r="B25" s="5"/>
      <c r="C25" s="5"/>
      <c r="D25" s="5"/>
      <c r="E25" s="8" t="str">
        <f>IF(D25="","",LEFT(D25,3))</f>
        <v/>
      </c>
      <c r="F25" s="5" t="str">
        <f>IF(E25="","",IFERROR(VLOOKUP(E25,REGRAS_CST!$A$2:$B$200,2,FALSE),""))</f>
        <v/>
      </c>
      <c r="G25" s="25"/>
      <c r="H25" s="7">
        <v>8.9999999999999993E-3</v>
      </c>
      <c r="I25" s="7">
        <v>1E-3</v>
      </c>
      <c r="J25" s="9">
        <v>0</v>
      </c>
      <c r="K25" s="5" t="str">
        <f>IF(E25="","",IFERROR(VLOOKUP(E25,REGRAS_CST!$A$2:$C$200,3,FALSE),""))</f>
        <v/>
      </c>
      <c r="L25" s="10" t="str">
        <f>IF($G25="", "", $G25*(1-$V25))</f>
        <v/>
      </c>
      <c r="M25" s="30" t="str">
        <f t="shared" si="0"/>
        <v/>
      </c>
      <c r="N25" s="30" t="str">
        <f t="shared" si="1"/>
        <v/>
      </c>
      <c r="O25" s="5" t="str">
        <f>IF(D25="","",
IF(AND(K25&lt;&gt;"SIM",V25&gt;0),"ERRO: % BC &gt; 0, mas NÃO permitida ❌",
IF(AND(K25="SIM",V25=0),"ATENÇÃO: BC permitida, mas % = 0 🔎",
"Base de cálculo aplicada corretamente ✅")))</f>
        <v/>
      </c>
      <c r="P25" s="5" t="str">
        <f>IF(D25="","",
IF(AND(Q25&lt;&gt;"SIM",U25&gt;0),"ERRO: % alíquota &gt; 0, mas NÃO permitida ❌",
IF(AND(Q25="SIM",U25=0),"ATENÇÃO: alíquota permitida, mas % = 0 🔎",
"Alíquota aplicada corretamente ✅")))</f>
        <v/>
      </c>
      <c r="Q25" s="5" t="str">
        <f>IF(E25="","",IFERROR(VLOOKUP(E25,REGRAS_CST!$A$2:$D$200,4,FALSE),""))</f>
        <v/>
      </c>
      <c r="R25" s="9"/>
      <c r="S25" s="7">
        <f>IF($H25="","",$H25*(1-$U25))</f>
        <v>8.9999999999999993E-3</v>
      </c>
      <c r="T25" s="7">
        <f>IF($I25="","",$I25*(1-$U25))</f>
        <v>1E-3</v>
      </c>
      <c r="U25" s="7">
        <f>IFERROR(INDEX(BASE_CCLASSTRIB!$E:$E, MATCH(TEXT($D25,"000000"), BASE_CCLASSTRIB!$A:$A, 0))/100, 0)</f>
        <v>0</v>
      </c>
      <c r="V25" s="21">
        <f>IFERROR(INDEX(BASE_CCLASSTRIB!$F:$F, MATCH(TEXT($D25,"000000"), BASE_CCLASSTRIB!$A:$A, 0))/100, 0)</f>
        <v>0</v>
      </c>
    </row>
    <row r="26" spans="1:22" ht="32.25" customHeight="1" thickTop="1" thickBot="1">
      <c r="A26" s="24"/>
      <c r="B26" s="5"/>
      <c r="C26" s="5"/>
      <c r="D26" s="5"/>
      <c r="E26" s="8" t="str">
        <f>IF(D26="","",LEFT(D26,3))</f>
        <v/>
      </c>
      <c r="F26" s="5" t="str">
        <f>IF(E26="","",IFERROR(VLOOKUP(E26,REGRAS_CST!$A$2:$B$200,2,FALSE),""))</f>
        <v/>
      </c>
      <c r="G26" s="25"/>
      <c r="H26" s="7">
        <v>8.9999999999999993E-3</v>
      </c>
      <c r="I26" s="7">
        <v>1E-3</v>
      </c>
      <c r="J26" s="9">
        <v>0</v>
      </c>
      <c r="K26" s="5" t="str">
        <f>IF(E26="","",IFERROR(VLOOKUP(E26,REGRAS_CST!$A$2:$C$200,3,FALSE),""))</f>
        <v/>
      </c>
      <c r="L26" s="10" t="str">
        <f>IF($G26="", "", $G26*(1-$V26))</f>
        <v/>
      </c>
      <c r="M26" s="30" t="str">
        <f t="shared" si="0"/>
        <v/>
      </c>
      <c r="N26" s="30" t="str">
        <f t="shared" si="1"/>
        <v/>
      </c>
      <c r="O26" s="5" t="str">
        <f>IF(D26="","",
IF(AND(K26&lt;&gt;"SIM",V26&gt;0),"ERRO: % BC &gt; 0, mas NÃO permitida ❌",
IF(AND(K26="SIM",V26=0),"ATENÇÃO: BC permitida, mas % = 0 🔎",
"Base de cálculo aplicada corretamente ✅")))</f>
        <v/>
      </c>
      <c r="P26" s="5" t="str">
        <f>IF(D26="","",
IF(AND(Q26&lt;&gt;"SIM",U26&gt;0),"ERRO: % alíquota &gt; 0, mas NÃO permitida ❌",
IF(AND(Q26="SIM",U26=0),"ATENÇÃO: alíquota permitida, mas % = 0 🔎",
"Alíquota aplicada corretamente ✅")))</f>
        <v/>
      </c>
      <c r="Q26" s="5" t="str">
        <f>IF(E26="","",IFERROR(VLOOKUP(E26,REGRAS_CST!$A$2:$D$200,4,FALSE),""))</f>
        <v/>
      </c>
      <c r="R26" s="9"/>
      <c r="S26" s="7">
        <f>IF($H26="","",$H26*(1-$U26))</f>
        <v>8.9999999999999993E-3</v>
      </c>
      <c r="T26" s="7">
        <f>IF($I26="","",$I26*(1-$U26))</f>
        <v>1E-3</v>
      </c>
      <c r="U26" s="7">
        <f>IFERROR(INDEX(BASE_CCLASSTRIB!$E:$E, MATCH(TEXT($D26,"000000"), BASE_CCLASSTRIB!$A:$A, 0))/100, 0)</f>
        <v>0</v>
      </c>
      <c r="V26" s="21">
        <f>IFERROR(INDEX(BASE_CCLASSTRIB!$F:$F, MATCH(TEXT($D26,"000000"), BASE_CCLASSTRIB!$A:$A, 0))/100, 0)</f>
        <v>0</v>
      </c>
    </row>
    <row r="27" spans="1:22" ht="32.25" customHeight="1" thickTop="1" thickBot="1">
      <c r="A27" s="24"/>
      <c r="B27" s="5"/>
      <c r="C27" s="5"/>
      <c r="D27" s="5"/>
      <c r="E27" s="8" t="str">
        <f>IF(D27="","",LEFT(D27,3))</f>
        <v/>
      </c>
      <c r="F27" s="5" t="str">
        <f>IF(E27="","",IFERROR(VLOOKUP(E27,REGRAS_CST!$A$2:$B$200,2,FALSE),""))</f>
        <v/>
      </c>
      <c r="G27" s="25"/>
      <c r="H27" s="7">
        <v>8.9999999999999993E-3</v>
      </c>
      <c r="I27" s="7">
        <v>1E-3</v>
      </c>
      <c r="J27" s="9">
        <v>0</v>
      </c>
      <c r="K27" s="5" t="str">
        <f>IF(E27="","",IFERROR(VLOOKUP(E27,REGRAS_CST!$A$2:$C$200,3,FALSE),""))</f>
        <v/>
      </c>
      <c r="L27" s="10" t="str">
        <f>IF($G27="", "", $G27*(1-$V27))</f>
        <v/>
      </c>
      <c r="M27" s="30" t="str">
        <f t="shared" si="0"/>
        <v/>
      </c>
      <c r="N27" s="30" t="str">
        <f t="shared" si="1"/>
        <v/>
      </c>
      <c r="O27" s="5" t="str">
        <f>IF(D27="","",
IF(AND(K27&lt;&gt;"SIM",V27&gt;0),"ERRO: % BC &gt; 0, mas NÃO permitida ❌",
IF(AND(K27="SIM",V27=0),"ATENÇÃO: BC permitida, mas % = 0 🔎",
"Base de cálculo aplicada corretamente ✅")))</f>
        <v/>
      </c>
      <c r="P27" s="5" t="str">
        <f>IF(D27="","",
IF(AND(Q27&lt;&gt;"SIM",U27&gt;0),"ERRO: % alíquota &gt; 0, mas NÃO permitida ❌",
IF(AND(Q27="SIM",U27=0),"ATENÇÃO: alíquota permitida, mas % = 0 🔎",
"Alíquota aplicada corretamente ✅")))</f>
        <v/>
      </c>
      <c r="Q27" s="5" t="str">
        <f>IF(E27="","",IFERROR(VLOOKUP(E27,REGRAS_CST!$A$2:$D$200,4,FALSE),""))</f>
        <v/>
      </c>
      <c r="R27" s="9"/>
      <c r="S27" s="7">
        <f>IF($H27="","",$H27*(1-$U27))</f>
        <v>8.9999999999999993E-3</v>
      </c>
      <c r="T27" s="7">
        <f>IF($I27="","",$I27*(1-$U27))</f>
        <v>1E-3</v>
      </c>
      <c r="U27" s="7">
        <f>IFERROR(INDEX(BASE_CCLASSTRIB!$E:$E, MATCH(TEXT($D27,"000000"), BASE_CCLASSTRIB!$A:$A, 0))/100, 0)</f>
        <v>0</v>
      </c>
      <c r="V27" s="21">
        <f>IFERROR(INDEX(BASE_CCLASSTRIB!$F:$F, MATCH(TEXT($D27,"000000"), BASE_CCLASSTRIB!$A:$A, 0))/100, 0)</f>
        <v>0</v>
      </c>
    </row>
    <row r="28" spans="1:22" ht="32.25" customHeight="1" thickTop="1" thickBot="1">
      <c r="A28" s="24"/>
      <c r="B28" s="5"/>
      <c r="C28" s="5"/>
      <c r="D28" s="5"/>
      <c r="E28" s="8" t="str">
        <f>IF(D28="","",LEFT(D28,3))</f>
        <v/>
      </c>
      <c r="F28" s="5" t="str">
        <f>IF(E28="","",IFERROR(VLOOKUP(E28,REGRAS_CST!$A$2:$B$200,2,FALSE),""))</f>
        <v/>
      </c>
      <c r="G28" s="25"/>
      <c r="H28" s="7">
        <v>8.9999999999999993E-3</v>
      </c>
      <c r="I28" s="7">
        <v>1E-3</v>
      </c>
      <c r="J28" s="9">
        <v>0</v>
      </c>
      <c r="K28" s="5" t="str">
        <f>IF(E28="","",IFERROR(VLOOKUP(E28,REGRAS_CST!$A$2:$C$200,3,FALSE),""))</f>
        <v/>
      </c>
      <c r="L28" s="10" t="str">
        <f>IF($G28="", "", $G28*(1-$V28))</f>
        <v/>
      </c>
      <c r="M28" s="30" t="str">
        <f t="shared" si="0"/>
        <v/>
      </c>
      <c r="N28" s="30" t="str">
        <f t="shared" si="1"/>
        <v/>
      </c>
      <c r="O28" s="5" t="str">
        <f>IF(D28="","",
IF(AND(K28&lt;&gt;"SIM",V28&gt;0),"ERRO: % BC &gt; 0, mas NÃO permitida ❌",
IF(AND(K28="SIM",V28=0),"ATENÇÃO: BC permitida, mas % = 0 🔎",
"Base de cálculo aplicada corretamente ✅")))</f>
        <v/>
      </c>
      <c r="P28" s="5" t="str">
        <f>IF(D28="","",
IF(AND(Q28&lt;&gt;"SIM",U28&gt;0),"ERRO: % alíquota &gt; 0, mas NÃO permitida ❌",
IF(AND(Q28="SIM",U28=0),"ATENÇÃO: alíquota permitida, mas % = 0 🔎",
"Alíquota aplicada corretamente ✅")))</f>
        <v/>
      </c>
      <c r="Q28" s="5" t="str">
        <f>IF(E28="","",IFERROR(VLOOKUP(E28,REGRAS_CST!$A$2:$D$200,4,FALSE),""))</f>
        <v/>
      </c>
      <c r="R28" s="9"/>
      <c r="S28" s="7">
        <f>IF($H28="","",$H28*(1-$U28))</f>
        <v>8.9999999999999993E-3</v>
      </c>
      <c r="T28" s="7">
        <f>IF($I28="","",$I28*(1-$U28))</f>
        <v>1E-3</v>
      </c>
      <c r="U28" s="7">
        <f>IFERROR(INDEX(BASE_CCLASSTRIB!$E:$E, MATCH(TEXT($D28,"000000"), BASE_CCLASSTRIB!$A:$A, 0))/100, 0)</f>
        <v>0</v>
      </c>
      <c r="V28" s="21">
        <f>IFERROR(INDEX(BASE_CCLASSTRIB!$F:$F, MATCH(TEXT($D28,"000000"), BASE_CCLASSTRIB!$A:$A, 0))/100, 0)</f>
        <v>0</v>
      </c>
    </row>
    <row r="29" spans="1:22" ht="32.25" customHeight="1" thickTop="1" thickBot="1">
      <c r="A29" s="24"/>
      <c r="B29" s="5"/>
      <c r="C29" s="5"/>
      <c r="D29" s="5"/>
      <c r="E29" s="8" t="str">
        <f>IF(D29="","",LEFT(D29,3))</f>
        <v/>
      </c>
      <c r="F29" s="5" t="str">
        <f>IF(E29="","",IFERROR(VLOOKUP(E29,REGRAS_CST!$A$2:$B$200,2,FALSE),""))</f>
        <v/>
      </c>
      <c r="G29" s="25"/>
      <c r="H29" s="7">
        <v>8.9999999999999993E-3</v>
      </c>
      <c r="I29" s="7">
        <v>1E-3</v>
      </c>
      <c r="J29" s="9">
        <v>0</v>
      </c>
      <c r="K29" s="5" t="str">
        <f>IF(E29="","",IFERROR(VLOOKUP(E29,REGRAS_CST!$A$2:$C$200,3,FALSE),""))</f>
        <v/>
      </c>
      <c r="L29" s="10" t="str">
        <f>IF($G29="", "", $G29*(1-$V29))</f>
        <v/>
      </c>
      <c r="M29" s="30" t="str">
        <f t="shared" si="0"/>
        <v/>
      </c>
      <c r="N29" s="30" t="str">
        <f t="shared" si="1"/>
        <v/>
      </c>
      <c r="O29" s="5" t="str">
        <f>IF(D29="","",
IF(AND(K29&lt;&gt;"SIM",V29&gt;0),"ERRO: % BC &gt; 0, mas NÃO permitida ❌",
IF(AND(K29="SIM",V29=0),"ATENÇÃO: BC permitida, mas % = 0 🔎",
"Base de cálculo aplicada corretamente ✅")))</f>
        <v/>
      </c>
      <c r="P29" s="5" t="str">
        <f>IF(D29="","",
IF(AND(Q29&lt;&gt;"SIM",U29&gt;0),"ERRO: % alíquota &gt; 0, mas NÃO permitida ❌",
IF(AND(Q29="SIM",U29=0),"ATENÇÃO: alíquota permitida, mas % = 0 🔎",
"Alíquota aplicada corretamente ✅")))</f>
        <v/>
      </c>
      <c r="Q29" s="5" t="str">
        <f>IF(E29="","",IFERROR(VLOOKUP(E29,REGRAS_CST!$A$2:$D$200,4,FALSE),""))</f>
        <v/>
      </c>
      <c r="R29" s="9"/>
      <c r="S29" s="7">
        <f>IF($H29="","",$H29*(1-$U29))</f>
        <v>8.9999999999999993E-3</v>
      </c>
      <c r="T29" s="7">
        <f>IF($I29="","",$I29*(1-$U29))</f>
        <v>1E-3</v>
      </c>
      <c r="U29" s="7">
        <f>IFERROR(INDEX(BASE_CCLASSTRIB!$E:$E, MATCH(TEXT($D29,"000000"), BASE_CCLASSTRIB!$A:$A, 0))/100, 0)</f>
        <v>0</v>
      </c>
      <c r="V29" s="21">
        <f>IFERROR(INDEX(BASE_CCLASSTRIB!$F:$F, MATCH(TEXT($D29,"000000"), BASE_CCLASSTRIB!$A:$A, 0))/100, 0)</f>
        <v>0</v>
      </c>
    </row>
    <row r="30" spans="1:22" ht="32.25" customHeight="1" thickTop="1" thickBot="1">
      <c r="A30" s="24"/>
      <c r="B30" s="5"/>
      <c r="C30" s="5"/>
      <c r="D30" s="5"/>
      <c r="E30" s="8" t="str">
        <f>IF(D30="","",LEFT(D30,3))</f>
        <v/>
      </c>
      <c r="F30" s="5" t="str">
        <f>IF(E30="","",IFERROR(VLOOKUP(E30,REGRAS_CST!$A$2:$B$200,2,FALSE),""))</f>
        <v/>
      </c>
      <c r="G30" s="25"/>
      <c r="H30" s="7">
        <v>8.9999999999999993E-3</v>
      </c>
      <c r="I30" s="7">
        <v>1E-3</v>
      </c>
      <c r="J30" s="9">
        <v>0</v>
      </c>
      <c r="K30" s="5" t="str">
        <f>IF(E30="","",IFERROR(VLOOKUP(E30,REGRAS_CST!$A$2:$C$200,3,FALSE),""))</f>
        <v/>
      </c>
      <c r="L30" s="10" t="str">
        <f>IF($G30="", "", $G30*(1-$V30))</f>
        <v/>
      </c>
      <c r="M30" s="30" t="str">
        <f t="shared" si="0"/>
        <v/>
      </c>
      <c r="N30" s="30" t="str">
        <f t="shared" si="1"/>
        <v/>
      </c>
      <c r="O30" s="5" t="str">
        <f>IF(D30="","",
IF(AND(K30&lt;&gt;"SIM",V30&gt;0),"ERRO: % BC &gt; 0, mas NÃO permitida ❌",
IF(AND(K30="SIM",V30=0),"ATENÇÃO: BC permitida, mas % = 0 🔎",
"Base de cálculo aplicada corretamente ✅")))</f>
        <v/>
      </c>
      <c r="P30" s="5" t="str">
        <f>IF(D30="","",
IF(AND(Q30&lt;&gt;"SIM",U30&gt;0),"ERRO: % alíquota &gt; 0, mas NÃO permitida ❌",
IF(AND(Q30="SIM",U30=0),"ATENÇÃO: alíquota permitida, mas % = 0 🔎",
"Alíquota aplicada corretamente ✅")))</f>
        <v/>
      </c>
      <c r="Q30" s="5" t="str">
        <f>IF(E30="","",IFERROR(VLOOKUP(E30,REGRAS_CST!$A$2:$D$200,4,FALSE),""))</f>
        <v/>
      </c>
      <c r="R30" s="9"/>
      <c r="S30" s="7">
        <f>IF($H30="","",$H30*(1-$U30))</f>
        <v>8.9999999999999993E-3</v>
      </c>
      <c r="T30" s="7">
        <f>IF($I30="","",$I30*(1-$U30))</f>
        <v>1E-3</v>
      </c>
      <c r="U30" s="7">
        <f>IFERROR(INDEX(BASE_CCLASSTRIB!$E:$E, MATCH(TEXT($D30,"000000"), BASE_CCLASSTRIB!$A:$A, 0))/100, 0)</f>
        <v>0</v>
      </c>
      <c r="V30" s="21">
        <f>IFERROR(INDEX(BASE_CCLASSTRIB!$F:$F, MATCH(TEXT($D30,"000000"), BASE_CCLASSTRIB!$A:$A, 0))/100, 0)</f>
        <v>0</v>
      </c>
    </row>
    <row r="31" spans="1:22" ht="32.25" customHeight="1" thickTop="1" thickBot="1">
      <c r="A31" s="24"/>
      <c r="B31" s="5"/>
      <c r="C31" s="5"/>
      <c r="D31" s="5"/>
      <c r="E31" s="8" t="str">
        <f>IF(D31="","",LEFT(D31,3))</f>
        <v/>
      </c>
      <c r="F31" s="5" t="str">
        <f>IF(E31="","",IFERROR(VLOOKUP(E31,REGRAS_CST!$A$2:$B$200,2,FALSE),""))</f>
        <v/>
      </c>
      <c r="G31" s="25"/>
      <c r="H31" s="7">
        <v>8.9999999999999993E-3</v>
      </c>
      <c r="I31" s="7">
        <v>1E-3</v>
      </c>
      <c r="J31" s="9">
        <v>0</v>
      </c>
      <c r="K31" s="5" t="str">
        <f>IF(E31="","",IFERROR(VLOOKUP(E31,REGRAS_CST!$A$2:$C$200,3,FALSE),""))</f>
        <v/>
      </c>
      <c r="L31" s="10" t="str">
        <f>IF($G31="", "", $G31*(1-$V31))</f>
        <v/>
      </c>
      <c r="M31" s="30" t="str">
        <f t="shared" si="0"/>
        <v/>
      </c>
      <c r="N31" s="30" t="str">
        <f t="shared" si="1"/>
        <v/>
      </c>
      <c r="O31" s="5" t="str">
        <f>IF(D31="","",
IF(AND(K31&lt;&gt;"SIM",V31&gt;0),"ERRO: % BC &gt; 0, mas NÃO permitida ❌",
IF(AND(K31="SIM",V31=0),"ATENÇÃO: BC permitida, mas % = 0 🔎",
"Base de cálculo aplicada corretamente ✅")))</f>
        <v/>
      </c>
      <c r="P31" s="5" t="str">
        <f>IF(D31="","",
IF(AND(Q31&lt;&gt;"SIM",U31&gt;0),"ERRO: % alíquota &gt; 0, mas NÃO permitida ❌",
IF(AND(Q31="SIM",U31=0),"ATENÇÃO: alíquota permitida, mas % = 0 🔎",
"Alíquota aplicada corretamente ✅")))</f>
        <v/>
      </c>
      <c r="Q31" s="5" t="str">
        <f>IF(E31="","",IFERROR(VLOOKUP(E31,REGRAS_CST!$A$2:$D$200,4,FALSE),""))</f>
        <v/>
      </c>
      <c r="R31" s="9"/>
      <c r="S31" s="7">
        <f>IF($H31="","",$H31*(1-$U31))</f>
        <v>8.9999999999999993E-3</v>
      </c>
      <c r="T31" s="7">
        <f>IF($I31="","",$I31*(1-$U31))</f>
        <v>1E-3</v>
      </c>
      <c r="U31" s="7">
        <f>IFERROR(INDEX(BASE_CCLASSTRIB!$E:$E, MATCH(TEXT($D31,"000000"), BASE_CCLASSTRIB!$A:$A, 0))/100, 0)</f>
        <v>0</v>
      </c>
      <c r="V31" s="21">
        <f>IFERROR(INDEX(BASE_CCLASSTRIB!$F:$F, MATCH(TEXT($D31,"000000"), BASE_CCLASSTRIB!$A:$A, 0))/100, 0)</f>
        <v>0</v>
      </c>
    </row>
    <row r="32" spans="1:22" ht="32.25" customHeight="1" thickTop="1" thickBot="1">
      <c r="A32" s="24"/>
      <c r="B32" s="5"/>
      <c r="C32" s="5"/>
      <c r="D32" s="5"/>
      <c r="E32" s="8" t="str">
        <f>IF(D32="","",LEFT(D32,3))</f>
        <v/>
      </c>
      <c r="F32" s="5" t="str">
        <f>IF(E32="","",IFERROR(VLOOKUP(E32,REGRAS_CST!$A$2:$B$200,2,FALSE),""))</f>
        <v/>
      </c>
      <c r="G32" s="25"/>
      <c r="H32" s="7">
        <v>8.9999999999999993E-3</v>
      </c>
      <c r="I32" s="7">
        <v>1E-3</v>
      </c>
      <c r="J32" s="9">
        <v>0</v>
      </c>
      <c r="K32" s="5" t="str">
        <f>IF(E32="","",IFERROR(VLOOKUP(E32,REGRAS_CST!$A$2:$C$200,3,FALSE),""))</f>
        <v/>
      </c>
      <c r="L32" s="10" t="str">
        <f>IF($G32="", "", $G32*(1-$V32))</f>
        <v/>
      </c>
      <c r="M32" s="30" t="str">
        <f t="shared" si="0"/>
        <v/>
      </c>
      <c r="N32" s="30" t="str">
        <f t="shared" si="1"/>
        <v/>
      </c>
      <c r="O32" s="5" t="str">
        <f>IF(D32="","",
IF(AND(K32&lt;&gt;"SIM",V32&gt;0),"ERRO: % BC &gt; 0, mas NÃO permitida ❌",
IF(AND(K32="SIM",V32=0),"ATENÇÃO: BC permitida, mas % = 0 🔎",
"Base de cálculo aplicada corretamente ✅")))</f>
        <v/>
      </c>
      <c r="P32" s="5" t="str">
        <f>IF(D32="","",
IF(AND(Q32&lt;&gt;"SIM",U32&gt;0),"ERRO: % alíquota &gt; 0, mas NÃO permitida ❌",
IF(AND(Q32="SIM",U32=0),"ATENÇÃO: alíquota permitida, mas % = 0 🔎",
"Alíquota aplicada corretamente ✅")))</f>
        <v/>
      </c>
      <c r="Q32" s="5" t="str">
        <f>IF(E32="","",IFERROR(VLOOKUP(E32,REGRAS_CST!$A$2:$D$200,4,FALSE),""))</f>
        <v/>
      </c>
      <c r="R32" s="9"/>
      <c r="S32" s="7">
        <f>IF($H32="","",$H32*(1-$U32))</f>
        <v>8.9999999999999993E-3</v>
      </c>
      <c r="T32" s="7">
        <f>IF($I32="","",$I32*(1-$U32))</f>
        <v>1E-3</v>
      </c>
      <c r="U32" s="7">
        <f>IFERROR(INDEX(BASE_CCLASSTRIB!$E:$E, MATCH(TEXT($D32,"000000"), BASE_CCLASSTRIB!$A:$A, 0))/100, 0)</f>
        <v>0</v>
      </c>
      <c r="V32" s="21">
        <f>IFERROR(INDEX(BASE_CCLASSTRIB!$F:$F, MATCH(TEXT($D32,"000000"), BASE_CCLASSTRIB!$A:$A, 0))/100, 0)</f>
        <v>0</v>
      </c>
    </row>
    <row r="33" spans="1:22" ht="32.25" customHeight="1" thickTop="1" thickBot="1">
      <c r="A33" s="24"/>
      <c r="B33" s="5"/>
      <c r="C33" s="5"/>
      <c r="D33" s="5"/>
      <c r="E33" s="8" t="str">
        <f>IF(D33="","",LEFT(D33,3))</f>
        <v/>
      </c>
      <c r="F33" s="5" t="str">
        <f>IF(E33="","",IFERROR(VLOOKUP(E33,REGRAS_CST!$A$2:$B$200,2,FALSE),""))</f>
        <v/>
      </c>
      <c r="G33" s="25"/>
      <c r="H33" s="7">
        <v>8.9999999999999993E-3</v>
      </c>
      <c r="I33" s="7">
        <v>1E-3</v>
      </c>
      <c r="J33" s="9">
        <v>0</v>
      </c>
      <c r="K33" s="5" t="str">
        <f>IF(E33="","",IFERROR(VLOOKUP(E33,REGRAS_CST!$A$2:$C$200,3,FALSE),""))</f>
        <v/>
      </c>
      <c r="L33" s="10" t="str">
        <f>IF($G33="", "", $G33*(1-$V33))</f>
        <v/>
      </c>
      <c r="M33" s="30" t="str">
        <f t="shared" si="0"/>
        <v/>
      </c>
      <c r="N33" s="30" t="str">
        <f t="shared" si="1"/>
        <v/>
      </c>
      <c r="O33" s="5" t="str">
        <f>IF(D33="","",
IF(AND(K33&lt;&gt;"SIM",V33&gt;0),"ERRO: % BC &gt; 0, mas NÃO permitida ❌",
IF(AND(K33="SIM",V33=0),"ATENÇÃO: BC permitida, mas % = 0 🔎",
"Base de cálculo aplicada corretamente ✅")))</f>
        <v/>
      </c>
      <c r="P33" s="5" t="str">
        <f>IF(D33="","",
IF(AND(Q33&lt;&gt;"SIM",U33&gt;0),"ERRO: % alíquota &gt; 0, mas NÃO permitida ❌",
IF(AND(Q33="SIM",U33=0),"ATENÇÃO: alíquota permitida, mas % = 0 🔎",
"Alíquota aplicada corretamente ✅")))</f>
        <v/>
      </c>
      <c r="Q33" s="5" t="str">
        <f>IF(E33="","",IFERROR(VLOOKUP(E33,REGRAS_CST!$A$2:$D$200,4,FALSE),""))</f>
        <v/>
      </c>
      <c r="R33" s="9"/>
      <c r="S33" s="7">
        <f>IF($H33="","",$H33*(1-$U33))</f>
        <v>8.9999999999999993E-3</v>
      </c>
      <c r="T33" s="7">
        <f>IF($I33="","",$I33*(1-$U33))</f>
        <v>1E-3</v>
      </c>
      <c r="U33" s="7">
        <f>IFERROR(INDEX(BASE_CCLASSTRIB!$E:$E, MATCH(TEXT($D33,"000000"), BASE_CCLASSTRIB!$A:$A, 0))/100, 0)</f>
        <v>0</v>
      </c>
      <c r="V33" s="21">
        <f>IFERROR(INDEX(BASE_CCLASSTRIB!$F:$F, MATCH(TEXT($D33,"000000"), BASE_CCLASSTRIB!$A:$A, 0))/100, 0)</f>
        <v>0</v>
      </c>
    </row>
    <row r="34" spans="1:22" ht="32.25" customHeight="1" thickTop="1" thickBot="1">
      <c r="A34" s="24"/>
      <c r="B34" s="5"/>
      <c r="C34" s="5"/>
      <c r="D34" s="5"/>
      <c r="E34" s="8" t="str">
        <f>IF(D34="","",LEFT(D34,3))</f>
        <v/>
      </c>
      <c r="F34" s="5" t="str">
        <f>IF(E34="","",IFERROR(VLOOKUP(E34,REGRAS_CST!$A$2:$B$200,2,FALSE),""))</f>
        <v/>
      </c>
      <c r="G34" s="25"/>
      <c r="H34" s="7">
        <v>8.9999999999999993E-3</v>
      </c>
      <c r="I34" s="7">
        <v>1E-3</v>
      </c>
      <c r="J34" s="9">
        <v>0</v>
      </c>
      <c r="K34" s="5" t="str">
        <f>IF(E34="","",IFERROR(VLOOKUP(E34,REGRAS_CST!$A$2:$C$200,3,FALSE),""))</f>
        <v/>
      </c>
      <c r="L34" s="10" t="str">
        <f>IF($G34="", "", $G34*(1-$V34))</f>
        <v/>
      </c>
      <c r="M34" s="30" t="str">
        <f t="shared" si="0"/>
        <v/>
      </c>
      <c r="N34" s="30" t="str">
        <f t="shared" si="1"/>
        <v/>
      </c>
      <c r="O34" s="5" t="str">
        <f>IF(D34="","",
IF(AND(K34&lt;&gt;"SIM",V34&gt;0),"ERRO: % BC &gt; 0, mas NÃO permitida ❌",
IF(AND(K34="SIM",V34=0),"ATENÇÃO: BC permitida, mas % = 0 🔎",
"Base de cálculo aplicada corretamente ✅")))</f>
        <v/>
      </c>
      <c r="P34" s="5" t="str">
        <f>IF(D34="","",
IF(AND(Q34&lt;&gt;"SIM",U34&gt;0),"ERRO: % alíquota &gt; 0, mas NÃO permitida ❌",
IF(AND(Q34="SIM",U34=0),"ATENÇÃO: alíquota permitida, mas % = 0 🔎",
"Alíquota aplicada corretamente ✅")))</f>
        <v/>
      </c>
      <c r="Q34" s="5" t="str">
        <f>IF(E34="","",IFERROR(VLOOKUP(E34,REGRAS_CST!$A$2:$D$200,4,FALSE),""))</f>
        <v/>
      </c>
      <c r="R34" s="9"/>
      <c r="S34" s="7">
        <f>IF($H34="","",$H34*(1-$U34))</f>
        <v>8.9999999999999993E-3</v>
      </c>
      <c r="T34" s="7">
        <f>IF($I34="","",$I34*(1-$U34))</f>
        <v>1E-3</v>
      </c>
      <c r="U34" s="7">
        <f>IFERROR(INDEX(BASE_CCLASSTRIB!$E:$E, MATCH(TEXT($D34,"000000"), BASE_CCLASSTRIB!$A:$A, 0))/100, 0)</f>
        <v>0</v>
      </c>
      <c r="V34" s="21">
        <f>IFERROR(INDEX(BASE_CCLASSTRIB!$F:$F, MATCH(TEXT($D34,"000000"), BASE_CCLASSTRIB!$A:$A, 0))/100, 0)</f>
        <v>0</v>
      </c>
    </row>
    <row r="35" spans="1:22" ht="32.25" customHeight="1" thickTop="1" thickBot="1">
      <c r="A35" s="24"/>
      <c r="B35" s="5"/>
      <c r="C35" s="5"/>
      <c r="D35" s="5"/>
      <c r="E35" s="8" t="str">
        <f>IF(D35="","",LEFT(D35,3))</f>
        <v/>
      </c>
      <c r="F35" s="5" t="str">
        <f>IF(E35="","",IFERROR(VLOOKUP(E35,REGRAS_CST!$A$2:$B$200,2,FALSE),""))</f>
        <v/>
      </c>
      <c r="G35" s="25"/>
      <c r="H35" s="7">
        <v>8.9999999999999993E-3</v>
      </c>
      <c r="I35" s="7">
        <v>1E-3</v>
      </c>
      <c r="J35" s="9">
        <v>0</v>
      </c>
      <c r="K35" s="5" t="str">
        <f>IF(E35="","",IFERROR(VLOOKUP(E35,REGRAS_CST!$A$2:$C$200,3,FALSE),""))</f>
        <v/>
      </c>
      <c r="L35" s="10" t="str">
        <f>IF($G35="", "", $G35*(1-$V35))</f>
        <v/>
      </c>
      <c r="M35" s="30" t="str">
        <f t="shared" si="0"/>
        <v/>
      </c>
      <c r="N35" s="30" t="str">
        <f t="shared" si="1"/>
        <v/>
      </c>
      <c r="O35" s="5" t="str">
        <f>IF(D35="","",
IF(AND(K35&lt;&gt;"SIM",V35&gt;0),"ERRO: % BC &gt; 0, mas NÃO permitida ❌",
IF(AND(K35="SIM",V35=0),"ATENÇÃO: BC permitida, mas % = 0 🔎",
"Base de cálculo aplicada corretamente ✅")))</f>
        <v/>
      </c>
      <c r="P35" s="5" t="str">
        <f>IF(D35="","",
IF(AND(Q35&lt;&gt;"SIM",U35&gt;0),"ERRO: % alíquota &gt; 0, mas NÃO permitida ❌",
IF(AND(Q35="SIM",U35=0),"ATENÇÃO: alíquota permitida, mas % = 0 🔎",
"Alíquota aplicada corretamente ✅")))</f>
        <v/>
      </c>
      <c r="Q35" s="5" t="str">
        <f>IF(E35="","",IFERROR(VLOOKUP(E35,REGRAS_CST!$A$2:$D$200,4,FALSE),""))</f>
        <v/>
      </c>
      <c r="R35" s="9"/>
      <c r="S35" s="7">
        <f>IF($H35="","",$H35*(1-$U35))</f>
        <v>8.9999999999999993E-3</v>
      </c>
      <c r="T35" s="7">
        <f>IF($I35="","",$I35*(1-$U35))</f>
        <v>1E-3</v>
      </c>
      <c r="U35" s="7">
        <f>IFERROR(INDEX(BASE_CCLASSTRIB!$E:$E, MATCH(TEXT($D35,"000000"), BASE_CCLASSTRIB!$A:$A, 0))/100, 0)</f>
        <v>0</v>
      </c>
      <c r="V35" s="21">
        <f>IFERROR(INDEX(BASE_CCLASSTRIB!$F:$F, MATCH(TEXT($D35,"000000"), BASE_CCLASSTRIB!$A:$A, 0))/100, 0)</f>
        <v>0</v>
      </c>
    </row>
    <row r="36" spans="1:22" ht="32.25" customHeight="1" thickTop="1" thickBot="1">
      <c r="A36" s="24"/>
      <c r="B36" s="5"/>
      <c r="C36" s="5"/>
      <c r="D36" s="5"/>
      <c r="E36" s="8" t="str">
        <f>IF(D36="","",LEFT(D36,3))</f>
        <v/>
      </c>
      <c r="F36" s="5" t="str">
        <f>IF(E36="","",IFERROR(VLOOKUP(E36,REGRAS_CST!$A$2:$B$200,2,FALSE),""))</f>
        <v/>
      </c>
      <c r="G36" s="25"/>
      <c r="H36" s="7">
        <v>8.9999999999999993E-3</v>
      </c>
      <c r="I36" s="7">
        <v>1E-3</v>
      </c>
      <c r="J36" s="9">
        <v>0</v>
      </c>
      <c r="K36" s="5" t="str">
        <f>IF(E36="","",IFERROR(VLOOKUP(E36,REGRAS_CST!$A$2:$C$200,3,FALSE),""))</f>
        <v/>
      </c>
      <c r="L36" s="10" t="str">
        <f>IF($G36="", "", $G36*(1-$V36))</f>
        <v/>
      </c>
      <c r="M36" s="30" t="str">
        <f t="shared" si="0"/>
        <v/>
      </c>
      <c r="N36" s="30" t="str">
        <f t="shared" si="1"/>
        <v/>
      </c>
      <c r="O36" s="5" t="str">
        <f>IF(D36="","",
IF(AND(K36&lt;&gt;"SIM",V36&gt;0),"ERRO: % BC &gt; 0, mas NÃO permitida ❌",
IF(AND(K36="SIM",V36=0),"ATENÇÃO: BC permitida, mas % = 0 🔎",
"Base de cálculo aplicada corretamente ✅")))</f>
        <v/>
      </c>
      <c r="P36" s="5" t="str">
        <f>IF(D36="","",
IF(AND(Q36&lt;&gt;"SIM",U36&gt;0),"ERRO: % alíquota &gt; 0, mas NÃO permitida ❌",
IF(AND(Q36="SIM",U36=0),"ATENÇÃO: alíquota permitida, mas % = 0 🔎",
"Alíquota aplicada corretamente ✅")))</f>
        <v/>
      </c>
      <c r="Q36" s="5" t="str">
        <f>IF(E36="","",IFERROR(VLOOKUP(E36,REGRAS_CST!$A$2:$D$200,4,FALSE),""))</f>
        <v/>
      </c>
      <c r="R36" s="9"/>
      <c r="S36" s="7">
        <f>IF($H36="","",$H36*(1-$U36))</f>
        <v>8.9999999999999993E-3</v>
      </c>
      <c r="T36" s="7">
        <f>IF($I36="","",$I36*(1-$U36))</f>
        <v>1E-3</v>
      </c>
      <c r="U36" s="7">
        <f>IFERROR(INDEX(BASE_CCLASSTRIB!$E:$E, MATCH(TEXT($D36,"000000"), BASE_CCLASSTRIB!$A:$A, 0))/100, 0)</f>
        <v>0</v>
      </c>
      <c r="V36" s="21">
        <f>IFERROR(INDEX(BASE_CCLASSTRIB!$F:$F, MATCH(TEXT($D36,"000000"), BASE_CCLASSTRIB!$A:$A, 0))/100, 0)</f>
        <v>0</v>
      </c>
    </row>
    <row r="37" spans="1:22" ht="32.25" customHeight="1" thickTop="1" thickBot="1">
      <c r="A37" s="24"/>
      <c r="B37" s="5"/>
      <c r="C37" s="5"/>
      <c r="D37" s="5"/>
      <c r="E37" s="8" t="str">
        <f>IF(D37="","",LEFT(D37,3))</f>
        <v/>
      </c>
      <c r="F37" s="5" t="str">
        <f>IF(E37="","",IFERROR(VLOOKUP(E37,REGRAS_CST!$A$2:$B$200,2,FALSE),""))</f>
        <v/>
      </c>
      <c r="G37" s="25"/>
      <c r="H37" s="7">
        <v>8.9999999999999993E-3</v>
      </c>
      <c r="I37" s="7">
        <v>1E-3</v>
      </c>
      <c r="J37" s="9">
        <v>0</v>
      </c>
      <c r="K37" s="5" t="str">
        <f>IF(E37="","",IFERROR(VLOOKUP(E37,REGRAS_CST!$A$2:$C$200,3,FALSE),""))</f>
        <v/>
      </c>
      <c r="L37" s="10" t="str">
        <f>IF($G37="", "", $G37*(1-$V37))</f>
        <v/>
      </c>
      <c r="M37" s="30" t="str">
        <f t="shared" si="0"/>
        <v/>
      </c>
      <c r="N37" s="30" t="str">
        <f t="shared" si="1"/>
        <v/>
      </c>
      <c r="O37" s="5" t="str">
        <f>IF(D37="","",
IF(AND(K37&lt;&gt;"SIM",V37&gt;0),"ERRO: % BC &gt; 0, mas NÃO permitida ❌",
IF(AND(K37="SIM",V37=0),"ATENÇÃO: BC permitida, mas % = 0 🔎",
"Base de cálculo aplicada corretamente ✅")))</f>
        <v/>
      </c>
      <c r="P37" s="5" t="str">
        <f>IF(D37="","",
IF(AND(Q37&lt;&gt;"SIM",U37&gt;0),"ERRO: % alíquota &gt; 0, mas NÃO permitida ❌",
IF(AND(Q37="SIM",U37=0),"ATENÇÃO: alíquota permitida, mas % = 0 🔎",
"Alíquota aplicada corretamente ✅")))</f>
        <v/>
      </c>
      <c r="Q37" s="5" t="str">
        <f>IF(E37="","",IFERROR(VLOOKUP(E37,REGRAS_CST!$A$2:$D$200,4,FALSE),""))</f>
        <v/>
      </c>
      <c r="R37" s="9"/>
      <c r="S37" s="7">
        <f>IF($H37="","",$H37*(1-$U37))</f>
        <v>8.9999999999999993E-3</v>
      </c>
      <c r="T37" s="7">
        <f>IF($I37="","",$I37*(1-$U37))</f>
        <v>1E-3</v>
      </c>
      <c r="U37" s="7">
        <f>IFERROR(INDEX(BASE_CCLASSTRIB!$E:$E, MATCH(TEXT($D37,"000000"), BASE_CCLASSTRIB!$A:$A, 0))/100, 0)</f>
        <v>0</v>
      </c>
      <c r="V37" s="21">
        <f>IFERROR(INDEX(BASE_CCLASSTRIB!$F:$F, MATCH(TEXT($D37,"000000"), BASE_CCLASSTRIB!$A:$A, 0))/100, 0)</f>
        <v>0</v>
      </c>
    </row>
    <row r="38" spans="1:22" ht="32.25" customHeight="1" thickTop="1" thickBot="1">
      <c r="A38" s="24"/>
      <c r="B38" s="5"/>
      <c r="C38" s="5"/>
      <c r="D38" s="5"/>
      <c r="E38" s="8" t="str">
        <f>IF(D38="","",LEFT(D38,3))</f>
        <v/>
      </c>
      <c r="F38" s="5" t="str">
        <f>IF(E38="","",IFERROR(VLOOKUP(E38,REGRAS_CST!$A$2:$B$200,2,FALSE),""))</f>
        <v/>
      </c>
      <c r="G38" s="25"/>
      <c r="H38" s="7">
        <v>8.9999999999999993E-3</v>
      </c>
      <c r="I38" s="7">
        <v>1E-3</v>
      </c>
      <c r="J38" s="9">
        <v>0</v>
      </c>
      <c r="K38" s="5" t="str">
        <f>IF(E38="","",IFERROR(VLOOKUP(E38,REGRAS_CST!$A$2:$C$200,3,FALSE),""))</f>
        <v/>
      </c>
      <c r="L38" s="10" t="str">
        <f>IF($G38="", "", $G38*(1-$V38))</f>
        <v/>
      </c>
      <c r="M38" s="30" t="str">
        <f t="shared" si="0"/>
        <v/>
      </c>
      <c r="N38" s="30" t="str">
        <f t="shared" si="1"/>
        <v/>
      </c>
      <c r="O38" s="5" t="str">
        <f>IF(D38="","",
IF(AND(K38&lt;&gt;"SIM",V38&gt;0),"ERRO: % BC &gt; 0, mas NÃO permitida ❌",
IF(AND(K38="SIM",V38=0),"ATENÇÃO: BC permitida, mas % = 0 🔎",
"Base de cálculo aplicada corretamente ✅")))</f>
        <v/>
      </c>
      <c r="P38" s="5" t="str">
        <f>IF(D38="","",
IF(AND(Q38&lt;&gt;"SIM",U38&gt;0),"ERRO: % alíquota &gt; 0, mas NÃO permitida ❌",
IF(AND(Q38="SIM",U38=0),"ATENÇÃO: alíquota permitida, mas % = 0 🔎",
"Alíquota aplicada corretamente ✅")))</f>
        <v/>
      </c>
      <c r="Q38" s="5" t="str">
        <f>IF(E38="","",IFERROR(VLOOKUP(E38,REGRAS_CST!$A$2:$D$200,4,FALSE),""))</f>
        <v/>
      </c>
      <c r="R38" s="9"/>
      <c r="S38" s="7">
        <f>IF($H38="","",$H38*(1-$U38))</f>
        <v>8.9999999999999993E-3</v>
      </c>
      <c r="T38" s="7">
        <f>IF($I38="","",$I38*(1-$U38))</f>
        <v>1E-3</v>
      </c>
      <c r="U38" s="7">
        <f>IFERROR(INDEX(BASE_CCLASSTRIB!$E:$E, MATCH(TEXT($D38,"000000"), BASE_CCLASSTRIB!$A:$A, 0))/100, 0)</f>
        <v>0</v>
      </c>
      <c r="V38" s="21">
        <f>IFERROR(INDEX(BASE_CCLASSTRIB!$F:$F, MATCH(TEXT($D38,"000000"), BASE_CCLASSTRIB!$A:$A, 0))/100, 0)</f>
        <v>0</v>
      </c>
    </row>
    <row r="39" spans="1:22" ht="32.25" customHeight="1" thickTop="1" thickBot="1">
      <c r="A39" s="24"/>
      <c r="B39" s="5"/>
      <c r="C39" s="5"/>
      <c r="D39" s="5"/>
      <c r="E39" s="8" t="str">
        <f>IF(D39="","",LEFT(D39,3))</f>
        <v/>
      </c>
      <c r="F39" s="5" t="str">
        <f>IF(E39="","",IFERROR(VLOOKUP(E39,REGRAS_CST!$A$2:$B$200,2,FALSE),""))</f>
        <v/>
      </c>
      <c r="G39" s="25"/>
      <c r="H39" s="7">
        <v>8.9999999999999993E-3</v>
      </c>
      <c r="I39" s="7">
        <v>1E-3</v>
      </c>
      <c r="J39" s="9">
        <v>0</v>
      </c>
      <c r="K39" s="5" t="str">
        <f>IF(E39="","",IFERROR(VLOOKUP(E39,REGRAS_CST!$A$2:$C$200,3,FALSE),""))</f>
        <v/>
      </c>
      <c r="L39" s="10" t="str">
        <f>IF($G39="", "", $G39*(1-$V39))</f>
        <v/>
      </c>
      <c r="M39" s="30" t="str">
        <f t="shared" si="0"/>
        <v/>
      </c>
      <c r="N39" s="30" t="str">
        <f t="shared" si="1"/>
        <v/>
      </c>
      <c r="O39" s="5" t="str">
        <f>IF(D39="","",
IF(AND(K39&lt;&gt;"SIM",V39&gt;0),"ERRO: % BC &gt; 0, mas NÃO permitida ❌",
IF(AND(K39="SIM",V39=0),"ATENÇÃO: BC permitida, mas % = 0 🔎",
"Base de cálculo aplicada corretamente ✅")))</f>
        <v/>
      </c>
      <c r="P39" s="5" t="str">
        <f>IF(D39="","",
IF(AND(Q39&lt;&gt;"SIM",U39&gt;0),"ERRO: % alíquota &gt; 0, mas NÃO permitida ❌",
IF(AND(Q39="SIM",U39=0),"ATENÇÃO: alíquota permitida, mas % = 0 🔎",
"Alíquota aplicada corretamente ✅")))</f>
        <v/>
      </c>
      <c r="Q39" s="5" t="str">
        <f>IF(E39="","",IFERROR(VLOOKUP(E39,REGRAS_CST!$A$2:$D$200,4,FALSE),""))</f>
        <v/>
      </c>
      <c r="R39" s="9"/>
      <c r="S39" s="7">
        <f>IF($H39="","",$H39*(1-$U39))</f>
        <v>8.9999999999999993E-3</v>
      </c>
      <c r="T39" s="7">
        <f>IF($I39="","",$I39*(1-$U39))</f>
        <v>1E-3</v>
      </c>
      <c r="U39" s="7">
        <f>IFERROR(INDEX(BASE_CCLASSTRIB!$E:$E, MATCH(TEXT($D39,"000000"), BASE_CCLASSTRIB!$A:$A, 0))/100, 0)</f>
        <v>0</v>
      </c>
      <c r="V39" s="21">
        <f>IFERROR(INDEX(BASE_CCLASSTRIB!$F:$F, MATCH(TEXT($D39,"000000"), BASE_CCLASSTRIB!$A:$A, 0))/100, 0)</f>
        <v>0</v>
      </c>
    </row>
    <row r="40" spans="1:22" ht="32.25" customHeight="1" thickTop="1" thickBot="1">
      <c r="A40" s="24"/>
      <c r="B40" s="5"/>
      <c r="C40" s="5"/>
      <c r="D40" s="5"/>
      <c r="E40" s="8" t="str">
        <f>IF(D40="","",LEFT(D40,3))</f>
        <v/>
      </c>
      <c r="F40" s="5" t="str">
        <f>IF(E40="","",IFERROR(VLOOKUP(E40,REGRAS_CST!$A$2:$B$200,2,FALSE),""))</f>
        <v/>
      </c>
      <c r="G40" s="25"/>
      <c r="H40" s="7">
        <v>8.9999999999999993E-3</v>
      </c>
      <c r="I40" s="7">
        <v>1E-3</v>
      </c>
      <c r="J40" s="9">
        <v>0</v>
      </c>
      <c r="K40" s="5" t="str">
        <f>IF(E40="","",IFERROR(VLOOKUP(E40,REGRAS_CST!$A$2:$C$200,3,FALSE),""))</f>
        <v/>
      </c>
      <c r="L40" s="10" t="str">
        <f>IF($G40="", "", $G40*(1-$V40))</f>
        <v/>
      </c>
      <c r="M40" s="30" t="str">
        <f t="shared" si="0"/>
        <v/>
      </c>
      <c r="N40" s="30" t="str">
        <f t="shared" si="1"/>
        <v/>
      </c>
      <c r="O40" s="5" t="str">
        <f>IF(D40="","",
IF(AND(K40&lt;&gt;"SIM",V40&gt;0),"ERRO: % BC &gt; 0, mas NÃO permitida ❌",
IF(AND(K40="SIM",V40=0),"ATENÇÃO: BC permitida, mas % = 0 🔎",
"Base de cálculo aplicada corretamente ✅")))</f>
        <v/>
      </c>
      <c r="P40" s="5" t="str">
        <f>IF(D40="","",
IF(AND(Q40&lt;&gt;"SIM",U40&gt;0),"ERRO: % alíquota &gt; 0, mas NÃO permitida ❌",
IF(AND(Q40="SIM",U40=0),"ATENÇÃO: alíquota permitida, mas % = 0 🔎",
"Alíquota aplicada corretamente ✅")))</f>
        <v/>
      </c>
      <c r="Q40" s="5" t="str">
        <f>IF(E40="","",IFERROR(VLOOKUP(E40,REGRAS_CST!$A$2:$D$200,4,FALSE),""))</f>
        <v/>
      </c>
      <c r="R40" s="9"/>
      <c r="S40" s="7">
        <f>IF($H40="","",$H40*(1-$U40))</f>
        <v>8.9999999999999993E-3</v>
      </c>
      <c r="T40" s="7">
        <f>IF($I40="","",$I40*(1-$U40))</f>
        <v>1E-3</v>
      </c>
      <c r="U40" s="7">
        <f>IFERROR(INDEX(BASE_CCLASSTRIB!$E:$E, MATCH(TEXT($D40,"000000"), BASE_CCLASSTRIB!$A:$A, 0))/100, 0)</f>
        <v>0</v>
      </c>
      <c r="V40" s="21">
        <f>IFERROR(INDEX(BASE_CCLASSTRIB!$F:$F, MATCH(TEXT($D40,"000000"), BASE_CCLASSTRIB!$A:$A, 0))/100, 0)</f>
        <v>0</v>
      </c>
    </row>
    <row r="41" spans="1:22" ht="32.25" customHeight="1" thickTop="1" thickBot="1">
      <c r="A41" s="24"/>
      <c r="B41" s="5"/>
      <c r="C41" s="5"/>
      <c r="D41" s="5"/>
      <c r="E41" s="8" t="str">
        <f>IF(D41="","",LEFT(D41,3))</f>
        <v/>
      </c>
      <c r="F41" s="5" t="str">
        <f>IF(E41="","",IFERROR(VLOOKUP(E41,REGRAS_CST!$A$2:$B$200,2,FALSE),""))</f>
        <v/>
      </c>
      <c r="G41" s="25"/>
      <c r="H41" s="7">
        <v>8.9999999999999993E-3</v>
      </c>
      <c r="I41" s="7">
        <v>1E-3</v>
      </c>
      <c r="J41" s="9">
        <v>0</v>
      </c>
      <c r="K41" s="5" t="str">
        <f>IF(E41="","",IFERROR(VLOOKUP(E41,REGRAS_CST!$A$2:$C$200,3,FALSE),""))</f>
        <v/>
      </c>
      <c r="L41" s="10" t="str">
        <f>IF($G41="", "", $G41*(1-$V41))</f>
        <v/>
      </c>
      <c r="M41" s="30" t="str">
        <f t="shared" si="0"/>
        <v/>
      </c>
      <c r="N41" s="30" t="str">
        <f t="shared" si="1"/>
        <v/>
      </c>
      <c r="O41" s="5" t="str">
        <f>IF(D41="","",
IF(AND(K41&lt;&gt;"SIM",V41&gt;0),"ERRO: % BC &gt; 0, mas NÃO permitida ❌",
IF(AND(K41="SIM",V41=0),"ATENÇÃO: BC permitida, mas % = 0 🔎",
"Base de cálculo aplicada corretamente ✅")))</f>
        <v/>
      </c>
      <c r="P41" s="5" t="str">
        <f>IF(D41="","",
IF(AND(Q41&lt;&gt;"SIM",U41&gt;0),"ERRO: % alíquota &gt; 0, mas NÃO permitida ❌",
IF(AND(Q41="SIM",U41=0),"ATENÇÃO: alíquota permitida, mas % = 0 🔎",
"Alíquota aplicada corretamente ✅")))</f>
        <v/>
      </c>
      <c r="Q41" s="5" t="str">
        <f>IF(E41="","",IFERROR(VLOOKUP(E41,REGRAS_CST!$A$2:$D$200,4,FALSE),""))</f>
        <v/>
      </c>
      <c r="R41" s="9"/>
      <c r="S41" s="7">
        <f>IF($H41="","",$H41*(1-$U41))</f>
        <v>8.9999999999999993E-3</v>
      </c>
      <c r="T41" s="7">
        <f>IF($I41="","",$I41*(1-$U41))</f>
        <v>1E-3</v>
      </c>
      <c r="U41" s="7">
        <f>IFERROR(INDEX(BASE_CCLASSTRIB!$E:$E, MATCH(TEXT($D41,"000000"), BASE_CCLASSTRIB!$A:$A, 0))/100, 0)</f>
        <v>0</v>
      </c>
      <c r="V41" s="21">
        <f>IFERROR(INDEX(BASE_CCLASSTRIB!$F:$F, MATCH(TEXT($D41,"000000"), BASE_CCLASSTRIB!$A:$A, 0))/100, 0)</f>
        <v>0</v>
      </c>
    </row>
    <row r="42" spans="1:22" ht="32.25" customHeight="1" thickTop="1" thickBot="1">
      <c r="A42" s="24"/>
      <c r="B42" s="5"/>
      <c r="C42" s="5"/>
      <c r="D42" s="5"/>
      <c r="E42" s="8" t="str">
        <f>IF(D42="","",LEFT(D42,3))</f>
        <v/>
      </c>
      <c r="F42" s="5" t="str">
        <f>IF(E42="","",IFERROR(VLOOKUP(E42,REGRAS_CST!$A$2:$B$200,2,FALSE),""))</f>
        <v/>
      </c>
      <c r="G42" s="25"/>
      <c r="H42" s="7">
        <v>8.9999999999999993E-3</v>
      </c>
      <c r="I42" s="7">
        <v>1E-3</v>
      </c>
      <c r="J42" s="9">
        <v>0</v>
      </c>
      <c r="K42" s="5" t="str">
        <f>IF(E42="","",IFERROR(VLOOKUP(E42,REGRAS_CST!$A$2:$C$200,3,FALSE),""))</f>
        <v/>
      </c>
      <c r="L42" s="10" t="str">
        <f>IF($G42="", "", $G42*(1-$V42))</f>
        <v/>
      </c>
      <c r="M42" s="30" t="str">
        <f t="shared" si="0"/>
        <v/>
      </c>
      <c r="N42" s="30" t="str">
        <f t="shared" si="1"/>
        <v/>
      </c>
      <c r="O42" s="5" t="str">
        <f>IF(D42="","",
IF(AND(K42&lt;&gt;"SIM",V42&gt;0),"ERRO: % BC &gt; 0, mas NÃO permitida ❌",
IF(AND(K42="SIM",V42=0),"ATENÇÃO: BC permitida, mas % = 0 🔎",
"Base de cálculo aplicada corretamente ✅")))</f>
        <v/>
      </c>
      <c r="P42" s="5" t="str">
        <f>IF(D42="","",
IF(AND(Q42&lt;&gt;"SIM",U42&gt;0),"ERRO: % alíquota &gt; 0, mas NÃO permitida ❌",
IF(AND(Q42="SIM",U42=0),"ATENÇÃO: alíquota permitida, mas % = 0 🔎",
"Alíquota aplicada corretamente ✅")))</f>
        <v/>
      </c>
      <c r="Q42" s="5" t="str">
        <f>IF(E42="","",IFERROR(VLOOKUP(E42,REGRAS_CST!$A$2:$D$200,4,FALSE),""))</f>
        <v/>
      </c>
      <c r="R42" s="9"/>
      <c r="S42" s="7">
        <f>IF($H42="","",$H42*(1-$U42))</f>
        <v>8.9999999999999993E-3</v>
      </c>
      <c r="T42" s="7">
        <f>IF($I42="","",$I42*(1-$U42))</f>
        <v>1E-3</v>
      </c>
      <c r="U42" s="7">
        <f>IFERROR(INDEX(BASE_CCLASSTRIB!$E:$E, MATCH(TEXT($D42,"000000"), BASE_CCLASSTRIB!$A:$A, 0))/100, 0)</f>
        <v>0</v>
      </c>
      <c r="V42" s="21">
        <f>IFERROR(INDEX(BASE_CCLASSTRIB!$F:$F, MATCH(TEXT($D42,"000000"), BASE_CCLASSTRIB!$A:$A, 0))/100, 0)</f>
        <v>0</v>
      </c>
    </row>
    <row r="43" spans="1:22" ht="32.25" customHeight="1" thickTop="1" thickBot="1">
      <c r="A43" s="24"/>
      <c r="B43" s="5"/>
      <c r="C43" s="5"/>
      <c r="D43" s="5"/>
      <c r="E43" s="8" t="str">
        <f>IF(D43="","",LEFT(D43,3))</f>
        <v/>
      </c>
      <c r="F43" s="5" t="str">
        <f>IF(E43="","",IFERROR(VLOOKUP(E43,REGRAS_CST!$A$2:$B$200,2,FALSE),""))</f>
        <v/>
      </c>
      <c r="G43" s="25"/>
      <c r="H43" s="7">
        <v>8.9999999999999993E-3</v>
      </c>
      <c r="I43" s="7">
        <v>1E-3</v>
      </c>
      <c r="J43" s="9">
        <v>0</v>
      </c>
      <c r="K43" s="5" t="str">
        <f>IF(E43="","",IFERROR(VLOOKUP(E43,REGRAS_CST!$A$2:$C$200,3,FALSE),""))</f>
        <v/>
      </c>
      <c r="L43" s="10" t="str">
        <f>IF($G43="", "", $G43*(1-$V43))</f>
        <v/>
      </c>
      <c r="M43" s="30" t="str">
        <f t="shared" si="0"/>
        <v/>
      </c>
      <c r="N43" s="30" t="str">
        <f t="shared" si="1"/>
        <v/>
      </c>
      <c r="O43" s="5" t="str">
        <f>IF(D43="","",
IF(AND(K43&lt;&gt;"SIM",V43&gt;0),"ERRO: % BC &gt; 0, mas NÃO permitida ❌",
IF(AND(K43="SIM",V43=0),"ATENÇÃO: BC permitida, mas % = 0 🔎",
"Base de cálculo aplicada corretamente ✅")))</f>
        <v/>
      </c>
      <c r="P43" s="5" t="str">
        <f>IF(D43="","",
IF(AND(Q43&lt;&gt;"SIM",U43&gt;0),"ERRO: % alíquota &gt; 0, mas NÃO permitida ❌",
IF(AND(Q43="SIM",U43=0),"ATENÇÃO: alíquota permitida, mas % = 0 🔎",
"Alíquota aplicada corretamente ✅")))</f>
        <v/>
      </c>
      <c r="Q43" s="5" t="str">
        <f>IF(E43="","",IFERROR(VLOOKUP(E43,REGRAS_CST!$A$2:$D$200,4,FALSE),""))</f>
        <v/>
      </c>
      <c r="R43" s="9"/>
      <c r="S43" s="7">
        <f>IF($H43="","",$H43*(1-$U43))</f>
        <v>8.9999999999999993E-3</v>
      </c>
      <c r="T43" s="7">
        <f>IF($I43="","",$I43*(1-$U43))</f>
        <v>1E-3</v>
      </c>
      <c r="U43" s="7">
        <f>IFERROR(INDEX(BASE_CCLASSTRIB!$E:$E, MATCH(TEXT($D43,"000000"), BASE_CCLASSTRIB!$A:$A, 0))/100, 0)</f>
        <v>0</v>
      </c>
      <c r="V43" s="21">
        <f>IFERROR(INDEX(BASE_CCLASSTRIB!$F:$F, MATCH(TEXT($D43,"000000"), BASE_CCLASSTRIB!$A:$A, 0))/100, 0)</f>
        <v>0</v>
      </c>
    </row>
    <row r="44" spans="1:22" ht="32.25" customHeight="1" thickTop="1" thickBot="1">
      <c r="A44" s="24"/>
      <c r="B44" s="5"/>
      <c r="C44" s="5"/>
      <c r="D44" s="5"/>
      <c r="E44" s="8" t="str">
        <f>IF(D44="","",LEFT(D44,3))</f>
        <v/>
      </c>
      <c r="F44" s="5" t="str">
        <f>IF(E44="","",IFERROR(VLOOKUP(E44,REGRAS_CST!$A$2:$B$200,2,FALSE),""))</f>
        <v/>
      </c>
      <c r="G44" s="25"/>
      <c r="H44" s="7">
        <v>8.9999999999999993E-3</v>
      </c>
      <c r="I44" s="7">
        <v>1E-3</v>
      </c>
      <c r="J44" s="9">
        <v>0</v>
      </c>
      <c r="K44" s="5" t="str">
        <f>IF(E44="","",IFERROR(VLOOKUP(E44,REGRAS_CST!$A$2:$C$200,3,FALSE),""))</f>
        <v/>
      </c>
      <c r="L44" s="10" t="str">
        <f>IF($G44="", "", $G44*(1-$V44))</f>
        <v/>
      </c>
      <c r="M44" s="30" t="str">
        <f t="shared" si="0"/>
        <v/>
      </c>
      <c r="N44" s="30" t="str">
        <f t="shared" si="1"/>
        <v/>
      </c>
      <c r="O44" s="5" t="str">
        <f>IF(D44="","",
IF(AND(K44&lt;&gt;"SIM",V44&gt;0),"ERRO: % BC &gt; 0, mas NÃO permitida ❌",
IF(AND(K44="SIM",V44=0),"ATENÇÃO: BC permitida, mas % = 0 🔎",
"Base de cálculo aplicada corretamente ✅")))</f>
        <v/>
      </c>
      <c r="P44" s="5" t="str">
        <f>IF(D44="","",
IF(AND(Q44&lt;&gt;"SIM",U44&gt;0),"ERRO: % alíquota &gt; 0, mas NÃO permitida ❌",
IF(AND(Q44="SIM",U44=0),"ATENÇÃO: alíquota permitida, mas % = 0 🔎",
"Alíquota aplicada corretamente ✅")))</f>
        <v/>
      </c>
      <c r="Q44" s="5" t="str">
        <f>IF(E44="","",IFERROR(VLOOKUP(E44,REGRAS_CST!$A$2:$D$200,4,FALSE),""))</f>
        <v/>
      </c>
      <c r="R44" s="9"/>
      <c r="S44" s="7">
        <f>IF($H44="","",$H44*(1-$U44))</f>
        <v>8.9999999999999993E-3</v>
      </c>
      <c r="T44" s="7">
        <f>IF($I44="","",$I44*(1-$U44))</f>
        <v>1E-3</v>
      </c>
      <c r="U44" s="7">
        <f>IFERROR(INDEX(BASE_CCLASSTRIB!$E:$E, MATCH(TEXT($D44,"000000"), BASE_CCLASSTRIB!$A:$A, 0))/100, 0)</f>
        <v>0</v>
      </c>
      <c r="V44" s="21">
        <f>IFERROR(INDEX(BASE_CCLASSTRIB!$F:$F, MATCH(TEXT($D44,"000000"), BASE_CCLASSTRIB!$A:$A, 0))/100, 0)</f>
        <v>0</v>
      </c>
    </row>
    <row r="45" spans="1:22" ht="32.25" customHeight="1" thickTop="1" thickBot="1">
      <c r="A45" s="24"/>
      <c r="B45" s="5"/>
      <c r="C45" s="5"/>
      <c r="D45" s="5"/>
      <c r="E45" s="8" t="str">
        <f>IF(D45="","",LEFT(D45,3))</f>
        <v/>
      </c>
      <c r="F45" s="5" t="str">
        <f>IF(E45="","",IFERROR(VLOOKUP(E45,REGRAS_CST!$A$2:$B$200,2,FALSE),""))</f>
        <v/>
      </c>
      <c r="G45" s="25"/>
      <c r="H45" s="7">
        <v>8.9999999999999993E-3</v>
      </c>
      <c r="I45" s="7">
        <v>1E-3</v>
      </c>
      <c r="J45" s="9">
        <v>0</v>
      </c>
      <c r="K45" s="5" t="str">
        <f>IF(E45="","",IFERROR(VLOOKUP(E45,REGRAS_CST!$A$2:$C$200,3,FALSE),""))</f>
        <v/>
      </c>
      <c r="L45" s="10" t="str">
        <f>IF($G45="", "", $G45*(1-$V45))</f>
        <v/>
      </c>
      <c r="M45" s="30" t="str">
        <f t="shared" si="0"/>
        <v/>
      </c>
      <c r="N45" s="30" t="str">
        <f t="shared" si="1"/>
        <v/>
      </c>
      <c r="O45" s="5" t="str">
        <f>IF(D45="","",
IF(AND(K45&lt;&gt;"SIM",V45&gt;0),"ERRO: % BC &gt; 0, mas NÃO permitida ❌",
IF(AND(K45="SIM",V45=0),"ATENÇÃO: BC permitida, mas % = 0 🔎",
"Base de cálculo aplicada corretamente ✅")))</f>
        <v/>
      </c>
      <c r="P45" s="5" t="str">
        <f>IF(D45="","",
IF(AND(Q45&lt;&gt;"SIM",U45&gt;0),"ERRO: % alíquota &gt; 0, mas NÃO permitida ❌",
IF(AND(Q45="SIM",U45=0),"ATENÇÃO: alíquota permitida, mas % = 0 🔎",
"Alíquota aplicada corretamente ✅")))</f>
        <v/>
      </c>
      <c r="Q45" s="5" t="str">
        <f>IF(E45="","",IFERROR(VLOOKUP(E45,REGRAS_CST!$A$2:$D$200,4,FALSE),""))</f>
        <v/>
      </c>
      <c r="R45" s="9"/>
      <c r="S45" s="7">
        <f>IF($H45="","",$H45*(1-$U45))</f>
        <v>8.9999999999999993E-3</v>
      </c>
      <c r="T45" s="7">
        <f>IF($I45="","",$I45*(1-$U45))</f>
        <v>1E-3</v>
      </c>
      <c r="U45" s="7">
        <f>IFERROR(INDEX(BASE_CCLASSTRIB!$E:$E, MATCH(TEXT($D45,"000000"), BASE_CCLASSTRIB!$A:$A, 0))/100, 0)</f>
        <v>0</v>
      </c>
      <c r="V45" s="21">
        <f>IFERROR(INDEX(BASE_CCLASSTRIB!$F:$F, MATCH(TEXT($D45,"000000"), BASE_CCLASSTRIB!$A:$A, 0))/100, 0)</f>
        <v>0</v>
      </c>
    </row>
    <row r="46" spans="1:22" ht="32.25" customHeight="1" thickTop="1" thickBot="1">
      <c r="A46" s="24"/>
      <c r="B46" s="5"/>
      <c r="C46" s="5"/>
      <c r="D46" s="5"/>
      <c r="E46" s="8" t="str">
        <f>IF(D46="","",LEFT(D46,3))</f>
        <v/>
      </c>
      <c r="F46" s="5" t="str">
        <f>IF(E46="","",IFERROR(VLOOKUP(E46,REGRAS_CST!$A$2:$B$200,2,FALSE),""))</f>
        <v/>
      </c>
      <c r="G46" s="25"/>
      <c r="H46" s="7">
        <v>8.9999999999999993E-3</v>
      </c>
      <c r="I46" s="7">
        <v>1E-3</v>
      </c>
      <c r="J46" s="9">
        <v>0</v>
      </c>
      <c r="K46" s="5" t="str">
        <f>IF(E46="","",IFERROR(VLOOKUP(E46,REGRAS_CST!$A$2:$C$200,3,FALSE),""))</f>
        <v/>
      </c>
      <c r="L46" s="10" t="str">
        <f>IF($G46="", "", $G46*(1-$V46))</f>
        <v/>
      </c>
      <c r="M46" s="30" t="str">
        <f t="shared" si="0"/>
        <v/>
      </c>
      <c r="N46" s="30" t="str">
        <f t="shared" si="1"/>
        <v/>
      </c>
      <c r="O46" s="5" t="str">
        <f>IF(D46="","",
IF(AND(K46&lt;&gt;"SIM",V46&gt;0),"ERRO: % BC &gt; 0, mas NÃO permitida ❌",
IF(AND(K46="SIM",V46=0),"ATENÇÃO: BC permitida, mas % = 0 🔎",
"Base de cálculo aplicada corretamente ✅")))</f>
        <v/>
      </c>
      <c r="P46" s="5" t="str">
        <f>IF(D46="","",
IF(AND(Q46&lt;&gt;"SIM",U46&gt;0),"ERRO: % alíquota &gt; 0, mas NÃO permitida ❌",
IF(AND(Q46="SIM",U46=0),"ATENÇÃO: alíquota permitida, mas % = 0 🔎",
"Alíquota aplicada corretamente ✅")))</f>
        <v/>
      </c>
      <c r="Q46" s="5" t="str">
        <f>IF(E46="","",IFERROR(VLOOKUP(E46,REGRAS_CST!$A$2:$D$200,4,FALSE),""))</f>
        <v/>
      </c>
      <c r="R46" s="9"/>
      <c r="S46" s="7">
        <f>IF($H46="","",$H46*(1-$U46))</f>
        <v>8.9999999999999993E-3</v>
      </c>
      <c r="T46" s="7">
        <f>IF($I46="","",$I46*(1-$U46))</f>
        <v>1E-3</v>
      </c>
      <c r="U46" s="7">
        <f>IFERROR(INDEX(BASE_CCLASSTRIB!$E:$E, MATCH(TEXT($D46,"000000"), BASE_CCLASSTRIB!$A:$A, 0))/100, 0)</f>
        <v>0</v>
      </c>
      <c r="V46" s="21">
        <f>IFERROR(INDEX(BASE_CCLASSTRIB!$F:$F, MATCH(TEXT($D46,"000000"), BASE_CCLASSTRIB!$A:$A, 0))/100, 0)</f>
        <v>0</v>
      </c>
    </row>
    <row r="47" spans="1:22" ht="32.25" customHeight="1" thickTop="1" thickBot="1">
      <c r="A47" s="24"/>
      <c r="B47" s="5"/>
      <c r="C47" s="5"/>
      <c r="D47" s="5"/>
      <c r="E47" s="8" t="str">
        <f>IF(D47="","",LEFT(D47,3))</f>
        <v/>
      </c>
      <c r="F47" s="5" t="str">
        <f>IF(E47="","",IFERROR(VLOOKUP(E47,REGRAS_CST!$A$2:$B$200,2,FALSE),""))</f>
        <v/>
      </c>
      <c r="G47" s="25"/>
      <c r="H47" s="7">
        <v>8.9999999999999993E-3</v>
      </c>
      <c r="I47" s="7">
        <v>1E-3</v>
      </c>
      <c r="J47" s="9">
        <v>0</v>
      </c>
      <c r="K47" s="5" t="str">
        <f>IF(E47="","",IFERROR(VLOOKUP(E47,REGRAS_CST!$A$2:$C$200,3,FALSE),""))</f>
        <v/>
      </c>
      <c r="L47" s="10" t="str">
        <f>IF($G47="", "", $G47*(1-$V47))</f>
        <v/>
      </c>
      <c r="M47" s="30" t="str">
        <f t="shared" si="0"/>
        <v/>
      </c>
      <c r="N47" s="30" t="str">
        <f t="shared" si="1"/>
        <v/>
      </c>
      <c r="O47" s="5" t="str">
        <f>IF(D47="","",
IF(AND(K47&lt;&gt;"SIM",V47&gt;0),"ERRO: % BC &gt; 0, mas NÃO permitida ❌",
IF(AND(K47="SIM",V47=0),"ATENÇÃO: BC permitida, mas % = 0 🔎",
"Base de cálculo aplicada corretamente ✅")))</f>
        <v/>
      </c>
      <c r="P47" s="5" t="str">
        <f>IF(D47="","",
IF(AND(Q47&lt;&gt;"SIM",U47&gt;0),"ERRO: % alíquota &gt; 0, mas NÃO permitida ❌",
IF(AND(Q47="SIM",U47=0),"ATENÇÃO: alíquota permitida, mas % = 0 🔎",
"Alíquota aplicada corretamente ✅")))</f>
        <v/>
      </c>
      <c r="Q47" s="5" t="str">
        <f>IF(E47="","",IFERROR(VLOOKUP(E47,REGRAS_CST!$A$2:$D$200,4,FALSE),""))</f>
        <v/>
      </c>
      <c r="R47" s="9"/>
      <c r="S47" s="7">
        <f>IF($H47="","",$H47*(1-$U47))</f>
        <v>8.9999999999999993E-3</v>
      </c>
      <c r="T47" s="7">
        <f>IF($I47="","",$I47*(1-$U47))</f>
        <v>1E-3</v>
      </c>
      <c r="U47" s="7">
        <f>IFERROR(INDEX(BASE_CCLASSTRIB!$E:$E, MATCH(TEXT($D47,"000000"), BASE_CCLASSTRIB!$A:$A, 0))/100, 0)</f>
        <v>0</v>
      </c>
      <c r="V47" s="21">
        <f>IFERROR(INDEX(BASE_CCLASSTRIB!$F:$F, MATCH(TEXT($D47,"000000"), BASE_CCLASSTRIB!$A:$A, 0))/100, 0)</f>
        <v>0</v>
      </c>
    </row>
    <row r="48" spans="1:22" ht="32.25" customHeight="1" thickTop="1" thickBot="1">
      <c r="A48" s="24"/>
      <c r="B48" s="5"/>
      <c r="C48" s="5"/>
      <c r="D48" s="5"/>
      <c r="E48" s="8" t="str">
        <f>IF(D48="","",LEFT(D48,3))</f>
        <v/>
      </c>
      <c r="F48" s="5" t="str">
        <f>IF(E48="","",IFERROR(VLOOKUP(E48,REGRAS_CST!$A$2:$B$200,2,FALSE),""))</f>
        <v/>
      </c>
      <c r="G48" s="25"/>
      <c r="H48" s="7">
        <v>8.9999999999999993E-3</v>
      </c>
      <c r="I48" s="7">
        <v>1E-3</v>
      </c>
      <c r="J48" s="9">
        <v>0</v>
      </c>
      <c r="K48" s="5" t="str">
        <f>IF(E48="","",IFERROR(VLOOKUP(E48,REGRAS_CST!$A$2:$C$200,3,FALSE),""))</f>
        <v/>
      </c>
      <c r="L48" s="10" t="str">
        <f>IF($G48="", "", $G48*(1-$V48))</f>
        <v/>
      </c>
      <c r="M48" s="30" t="str">
        <f t="shared" si="0"/>
        <v/>
      </c>
      <c r="N48" s="30" t="str">
        <f t="shared" si="1"/>
        <v/>
      </c>
      <c r="O48" s="5" t="str">
        <f>IF(D48="","",
IF(AND(K48&lt;&gt;"SIM",V48&gt;0),"ERRO: % BC &gt; 0, mas NÃO permitida ❌",
IF(AND(K48="SIM",V48=0),"ATENÇÃO: BC permitida, mas % = 0 🔎",
"Base de cálculo aplicada corretamente ✅")))</f>
        <v/>
      </c>
      <c r="P48" s="5" t="str">
        <f>IF(D48="","",
IF(AND(Q48&lt;&gt;"SIM",U48&gt;0),"ERRO: % alíquota &gt; 0, mas NÃO permitida ❌",
IF(AND(Q48="SIM",U48=0),"ATENÇÃO: alíquota permitida, mas % = 0 🔎",
"Alíquota aplicada corretamente ✅")))</f>
        <v/>
      </c>
      <c r="Q48" s="5" t="str">
        <f>IF(E48="","",IFERROR(VLOOKUP(E48,REGRAS_CST!$A$2:$D$200,4,FALSE),""))</f>
        <v/>
      </c>
      <c r="R48" s="9"/>
      <c r="S48" s="7">
        <f>IF($H48="","",$H48*(1-$U48))</f>
        <v>8.9999999999999993E-3</v>
      </c>
      <c r="T48" s="7">
        <f>IF($I48="","",$I48*(1-$U48))</f>
        <v>1E-3</v>
      </c>
      <c r="U48" s="7">
        <f>IFERROR(INDEX(BASE_CCLASSTRIB!$E:$E, MATCH(TEXT($D48,"000000"), BASE_CCLASSTRIB!$A:$A, 0))/100, 0)</f>
        <v>0</v>
      </c>
      <c r="V48" s="21">
        <f>IFERROR(INDEX(BASE_CCLASSTRIB!$F:$F, MATCH(TEXT($D48,"000000"), BASE_CCLASSTRIB!$A:$A, 0))/100, 0)</f>
        <v>0</v>
      </c>
    </row>
    <row r="49" spans="1:22" ht="32.25" customHeight="1" thickTop="1" thickBot="1">
      <c r="A49" s="24"/>
      <c r="B49" s="5"/>
      <c r="C49" s="5"/>
      <c r="D49" s="5"/>
      <c r="E49" s="8" t="str">
        <f>IF(D49="","",LEFT(D49,3))</f>
        <v/>
      </c>
      <c r="F49" s="5" t="str">
        <f>IF(E49="","",IFERROR(VLOOKUP(E49,REGRAS_CST!$A$2:$B$200,2,FALSE),""))</f>
        <v/>
      </c>
      <c r="G49" s="25"/>
      <c r="H49" s="7">
        <v>8.9999999999999993E-3</v>
      </c>
      <c r="I49" s="7">
        <v>1E-3</v>
      </c>
      <c r="J49" s="9">
        <v>0</v>
      </c>
      <c r="K49" s="5" t="str">
        <f>IF(E49="","",IFERROR(VLOOKUP(E49,REGRAS_CST!$A$2:$C$200,3,FALSE),""))</f>
        <v/>
      </c>
      <c r="L49" s="10" t="str">
        <f>IF($G49="", "", $G49*(1-$V49))</f>
        <v/>
      </c>
      <c r="M49" s="30" t="str">
        <f t="shared" si="0"/>
        <v/>
      </c>
      <c r="N49" s="30" t="str">
        <f t="shared" si="1"/>
        <v/>
      </c>
      <c r="O49" s="5" t="str">
        <f>IF(D49="","",
IF(AND(K49&lt;&gt;"SIM",V49&gt;0),"ERRO: % BC &gt; 0, mas NÃO permitida ❌",
IF(AND(K49="SIM",V49=0),"ATENÇÃO: BC permitida, mas % = 0 🔎",
"Base de cálculo aplicada corretamente ✅")))</f>
        <v/>
      </c>
      <c r="P49" s="5" t="str">
        <f>IF(D49="","",
IF(AND(Q49&lt;&gt;"SIM",U49&gt;0),"ERRO: % alíquota &gt; 0, mas NÃO permitida ❌",
IF(AND(Q49="SIM",U49=0),"ATENÇÃO: alíquota permitida, mas % = 0 🔎",
"Alíquota aplicada corretamente ✅")))</f>
        <v/>
      </c>
      <c r="Q49" s="5" t="str">
        <f>IF(E49="","",IFERROR(VLOOKUP(E49,REGRAS_CST!$A$2:$D$200,4,FALSE),""))</f>
        <v/>
      </c>
      <c r="R49" s="9"/>
      <c r="S49" s="7">
        <f>IF($H49="","",$H49*(1-$U49))</f>
        <v>8.9999999999999993E-3</v>
      </c>
      <c r="T49" s="7">
        <f>IF($I49="","",$I49*(1-$U49))</f>
        <v>1E-3</v>
      </c>
      <c r="U49" s="7">
        <f>IFERROR(INDEX(BASE_CCLASSTRIB!$E:$E, MATCH(TEXT($D49,"000000"), BASE_CCLASSTRIB!$A:$A, 0))/100, 0)</f>
        <v>0</v>
      </c>
      <c r="V49" s="21">
        <f>IFERROR(INDEX(BASE_CCLASSTRIB!$F:$F, MATCH(TEXT($D49,"000000"), BASE_CCLASSTRIB!$A:$A, 0))/100, 0)</f>
        <v>0</v>
      </c>
    </row>
    <row r="50" spans="1:22" ht="32.25" customHeight="1" thickTop="1" thickBot="1">
      <c r="A50" s="24"/>
      <c r="B50" s="5"/>
      <c r="C50" s="5"/>
      <c r="D50" s="5"/>
      <c r="E50" s="8" t="str">
        <f>IF(D50="","",LEFT(D50,3))</f>
        <v/>
      </c>
      <c r="F50" s="5" t="str">
        <f>IF(E50="","",IFERROR(VLOOKUP(E50,REGRAS_CST!$A$2:$B$200,2,FALSE),""))</f>
        <v/>
      </c>
      <c r="G50" s="25"/>
      <c r="H50" s="7">
        <v>8.9999999999999993E-3</v>
      </c>
      <c r="I50" s="7">
        <v>1E-3</v>
      </c>
      <c r="J50" s="9">
        <v>0</v>
      </c>
      <c r="K50" s="5" t="str">
        <f>IF(E50="","",IFERROR(VLOOKUP(E50,REGRAS_CST!$A$2:$C$200,3,FALSE),""))</f>
        <v/>
      </c>
      <c r="L50" s="10" t="str">
        <f>IF($G50="", "", $G50*(1-$V50))</f>
        <v/>
      </c>
      <c r="M50" s="30" t="str">
        <f t="shared" si="0"/>
        <v/>
      </c>
      <c r="N50" s="30" t="str">
        <f t="shared" si="1"/>
        <v/>
      </c>
      <c r="O50" s="5" t="str">
        <f>IF(D50="","",
IF(AND(K50&lt;&gt;"SIM",V50&gt;0),"ERRO: % BC &gt; 0, mas NÃO permitida ❌",
IF(AND(K50="SIM",V50=0),"ATENÇÃO: BC permitida, mas % = 0 🔎",
"Base de cálculo aplicada corretamente ✅")))</f>
        <v/>
      </c>
      <c r="P50" s="5" t="str">
        <f>IF(D50="","",
IF(AND(Q50&lt;&gt;"SIM",U50&gt;0),"ERRO: % alíquota &gt; 0, mas NÃO permitida ❌",
IF(AND(Q50="SIM",U50=0),"ATENÇÃO: alíquota permitida, mas % = 0 🔎",
"Alíquota aplicada corretamente ✅")))</f>
        <v/>
      </c>
      <c r="Q50" s="5" t="str">
        <f>IF(E50="","",IFERROR(VLOOKUP(E50,REGRAS_CST!$A$2:$D$200,4,FALSE),""))</f>
        <v/>
      </c>
      <c r="R50" s="9"/>
      <c r="S50" s="7">
        <f>IF($H50="","",$H50*(1-$U50))</f>
        <v>8.9999999999999993E-3</v>
      </c>
      <c r="T50" s="7">
        <f>IF($I50="","",$I50*(1-$U50))</f>
        <v>1E-3</v>
      </c>
      <c r="U50" s="7">
        <f>IFERROR(INDEX(BASE_CCLASSTRIB!$E:$E, MATCH(TEXT($D50,"000000"), BASE_CCLASSTRIB!$A:$A, 0))/100, 0)</f>
        <v>0</v>
      </c>
      <c r="V50" s="21">
        <f>IFERROR(INDEX(BASE_CCLASSTRIB!$F:$F, MATCH(TEXT($D50,"000000"), BASE_CCLASSTRIB!$A:$A, 0))/100, 0)</f>
        <v>0</v>
      </c>
    </row>
    <row r="51" spans="1:22" ht="32.25" customHeight="1" thickTop="1" thickBot="1">
      <c r="A51" s="24"/>
      <c r="B51" s="5"/>
      <c r="C51" s="5"/>
      <c r="D51" s="5"/>
      <c r="E51" s="8" t="str">
        <f>IF(D51="","",LEFT(D51,3))</f>
        <v/>
      </c>
      <c r="F51" s="5" t="str">
        <f>IF(E51="","",IFERROR(VLOOKUP(E51,REGRAS_CST!$A$2:$B$200,2,FALSE),""))</f>
        <v/>
      </c>
      <c r="G51" s="25"/>
      <c r="H51" s="7">
        <v>8.9999999999999993E-3</v>
      </c>
      <c r="I51" s="7">
        <v>1E-3</v>
      </c>
      <c r="J51" s="9">
        <v>0</v>
      </c>
      <c r="K51" s="5" t="str">
        <f>IF(E51="","",IFERROR(VLOOKUP(E51,REGRAS_CST!$A$2:$C$200,3,FALSE),""))</f>
        <v/>
      </c>
      <c r="L51" s="10" t="str">
        <f>IF($G51="", "", $G51*(1-$V51))</f>
        <v/>
      </c>
      <c r="M51" s="30" t="str">
        <f t="shared" si="0"/>
        <v/>
      </c>
      <c r="N51" s="30" t="str">
        <f t="shared" si="1"/>
        <v/>
      </c>
      <c r="O51" s="5" t="str">
        <f>IF(D51="","",
IF(AND(K51&lt;&gt;"SIM",V51&gt;0),"ERRO: % BC &gt; 0, mas NÃO permitida ❌",
IF(AND(K51="SIM",V51=0),"ATENÇÃO: BC permitida, mas % = 0 🔎",
"Base de cálculo aplicada corretamente ✅")))</f>
        <v/>
      </c>
      <c r="P51" s="5" t="str">
        <f>IF(D51="","",
IF(AND(Q51&lt;&gt;"SIM",U51&gt;0),"ERRO: % alíquota &gt; 0, mas NÃO permitida ❌",
IF(AND(Q51="SIM",U51=0),"ATENÇÃO: alíquota permitida, mas % = 0 🔎",
"Alíquota aplicada corretamente ✅")))</f>
        <v/>
      </c>
      <c r="Q51" s="5" t="str">
        <f>IF(E51="","",IFERROR(VLOOKUP(E51,REGRAS_CST!$A$2:$D$200,4,FALSE),""))</f>
        <v/>
      </c>
      <c r="R51" s="9"/>
      <c r="S51" s="7">
        <f>IF($H51="","",$H51*(1-$U51))</f>
        <v>8.9999999999999993E-3</v>
      </c>
      <c r="T51" s="7">
        <f>IF($I51="","",$I51*(1-$U51))</f>
        <v>1E-3</v>
      </c>
      <c r="U51" s="7">
        <f>IFERROR(INDEX(BASE_CCLASSTRIB!$E:$E, MATCH(TEXT($D51,"000000"), BASE_CCLASSTRIB!$A:$A, 0))/100, 0)</f>
        <v>0</v>
      </c>
      <c r="V51" s="21">
        <f>IFERROR(INDEX(BASE_CCLASSTRIB!$F:$F, MATCH(TEXT($D51,"000000"), BASE_CCLASSTRIB!$A:$A, 0))/100, 0)</f>
        <v>0</v>
      </c>
    </row>
    <row r="52" spans="1:22" ht="32.25" customHeight="1" thickTop="1" thickBot="1">
      <c r="A52" s="24"/>
      <c r="B52" s="5"/>
      <c r="C52" s="5"/>
      <c r="D52" s="5"/>
      <c r="E52" s="8" t="str">
        <f>IF(D52="","",LEFT(D52,3))</f>
        <v/>
      </c>
      <c r="F52" s="5" t="str">
        <f>IF(E52="","",IFERROR(VLOOKUP(E52,REGRAS_CST!$A$2:$B$200,2,FALSE),""))</f>
        <v/>
      </c>
      <c r="G52" s="25"/>
      <c r="H52" s="7">
        <v>8.9999999999999993E-3</v>
      </c>
      <c r="I52" s="7">
        <v>1E-3</v>
      </c>
      <c r="J52" s="9">
        <v>0</v>
      </c>
      <c r="K52" s="5" t="str">
        <f>IF(E52="","",IFERROR(VLOOKUP(E52,REGRAS_CST!$A$2:$C$200,3,FALSE),""))</f>
        <v/>
      </c>
      <c r="L52" s="10" t="str">
        <f>IF($G52="", "", $G52*(1-$V52))</f>
        <v/>
      </c>
      <c r="M52" s="30" t="str">
        <f t="shared" si="0"/>
        <v/>
      </c>
      <c r="N52" s="30" t="str">
        <f t="shared" si="1"/>
        <v/>
      </c>
      <c r="O52" s="5" t="str">
        <f>IF(D52="","",
IF(AND(K52&lt;&gt;"SIM",V52&gt;0),"ERRO: % BC &gt; 0, mas NÃO permitida ❌",
IF(AND(K52="SIM",V52=0),"ATENÇÃO: BC permitida, mas % = 0 🔎",
"Base de cálculo aplicada corretamente ✅")))</f>
        <v/>
      </c>
      <c r="P52" s="5" t="str">
        <f>IF(D52="","",
IF(AND(Q52&lt;&gt;"SIM",U52&gt;0),"ERRO: % alíquota &gt; 0, mas NÃO permitida ❌",
IF(AND(Q52="SIM",U52=0),"ATENÇÃO: alíquota permitida, mas % = 0 🔎",
"Alíquota aplicada corretamente ✅")))</f>
        <v/>
      </c>
      <c r="Q52" s="5" t="str">
        <f>IF(E52="","",IFERROR(VLOOKUP(E52,REGRAS_CST!$A$2:$D$200,4,FALSE),""))</f>
        <v/>
      </c>
      <c r="R52" s="9"/>
      <c r="S52" s="7">
        <f>IF($H52="","",$H52*(1-$U52))</f>
        <v>8.9999999999999993E-3</v>
      </c>
      <c r="T52" s="7">
        <f>IF($I52="","",$I52*(1-$U52))</f>
        <v>1E-3</v>
      </c>
      <c r="U52" s="7">
        <f>IFERROR(INDEX(BASE_CCLASSTRIB!$E:$E, MATCH(TEXT($D52,"000000"), BASE_CCLASSTRIB!$A:$A, 0))/100, 0)</f>
        <v>0</v>
      </c>
      <c r="V52" s="21">
        <f>IFERROR(INDEX(BASE_CCLASSTRIB!$F:$F, MATCH(TEXT($D52,"000000"), BASE_CCLASSTRIB!$A:$A, 0))/100, 0)</f>
        <v>0</v>
      </c>
    </row>
    <row r="53" spans="1:22" ht="32.25" customHeight="1" thickTop="1" thickBot="1">
      <c r="A53" s="24"/>
      <c r="B53" s="5"/>
      <c r="C53" s="5"/>
      <c r="D53" s="5"/>
      <c r="E53" s="8" t="str">
        <f>IF(D53="","",LEFT(D53,3))</f>
        <v/>
      </c>
      <c r="F53" s="5" t="str">
        <f>IF(E53="","",IFERROR(VLOOKUP(E53,REGRAS_CST!$A$2:$B$200,2,FALSE),""))</f>
        <v/>
      </c>
      <c r="G53" s="25"/>
      <c r="H53" s="7">
        <v>8.9999999999999993E-3</v>
      </c>
      <c r="I53" s="7">
        <v>1E-3</v>
      </c>
      <c r="J53" s="9">
        <v>0</v>
      </c>
      <c r="K53" s="5" t="str">
        <f>IF(E53="","",IFERROR(VLOOKUP(E53,REGRAS_CST!$A$2:$C$200,3,FALSE),""))</f>
        <v/>
      </c>
      <c r="L53" s="10" t="str">
        <f>IF($G53="", "", $G53*(1-$V53))</f>
        <v/>
      </c>
      <c r="M53" s="30" t="str">
        <f t="shared" si="0"/>
        <v/>
      </c>
      <c r="N53" s="30" t="str">
        <f t="shared" si="1"/>
        <v/>
      </c>
      <c r="O53" s="5" t="str">
        <f>IF(D53="","",
IF(AND(K53&lt;&gt;"SIM",V53&gt;0),"ERRO: % BC &gt; 0, mas NÃO permitida ❌",
IF(AND(K53="SIM",V53=0),"ATENÇÃO: BC permitida, mas % = 0 🔎",
"Base de cálculo aplicada corretamente ✅")))</f>
        <v/>
      </c>
      <c r="P53" s="5" t="str">
        <f>IF(D53="","",
IF(AND(Q53&lt;&gt;"SIM",U53&gt;0),"ERRO: % alíquota &gt; 0, mas NÃO permitida ❌",
IF(AND(Q53="SIM",U53=0),"ATENÇÃO: alíquota permitida, mas % = 0 🔎",
"Alíquota aplicada corretamente ✅")))</f>
        <v/>
      </c>
      <c r="Q53" s="5" t="str">
        <f>IF(E53="","",IFERROR(VLOOKUP(E53,REGRAS_CST!$A$2:$D$200,4,FALSE),""))</f>
        <v/>
      </c>
      <c r="R53" s="9"/>
      <c r="S53" s="7">
        <f>IF($H53="","",$H53*(1-$U53))</f>
        <v>8.9999999999999993E-3</v>
      </c>
      <c r="T53" s="7">
        <f>IF($I53="","",$I53*(1-$U53))</f>
        <v>1E-3</v>
      </c>
      <c r="U53" s="7">
        <f>IFERROR(INDEX(BASE_CCLASSTRIB!$E:$E, MATCH(TEXT($D53,"000000"), BASE_CCLASSTRIB!$A:$A, 0))/100, 0)</f>
        <v>0</v>
      </c>
      <c r="V53" s="21">
        <f>IFERROR(INDEX(BASE_CCLASSTRIB!$F:$F, MATCH(TEXT($D53,"000000"), BASE_CCLASSTRIB!$A:$A, 0))/100, 0)</f>
        <v>0</v>
      </c>
    </row>
    <row r="54" spans="1:22" ht="32.25" customHeight="1" thickTop="1" thickBot="1">
      <c r="A54" s="24"/>
      <c r="B54" s="5"/>
      <c r="C54" s="5"/>
      <c r="D54" s="5"/>
      <c r="E54" s="8" t="str">
        <f>IF(D54="","",LEFT(D54,3))</f>
        <v/>
      </c>
      <c r="F54" s="5" t="str">
        <f>IF(E54="","",IFERROR(VLOOKUP(E54,REGRAS_CST!$A$2:$B$200,2,FALSE),""))</f>
        <v/>
      </c>
      <c r="G54" s="25"/>
      <c r="H54" s="7">
        <v>8.9999999999999993E-3</v>
      </c>
      <c r="I54" s="7">
        <v>1E-3</v>
      </c>
      <c r="J54" s="9">
        <v>0</v>
      </c>
      <c r="K54" s="5" t="str">
        <f>IF(E54="","",IFERROR(VLOOKUP(E54,REGRAS_CST!$A$2:$C$200,3,FALSE),""))</f>
        <v/>
      </c>
      <c r="L54" s="10" t="str">
        <f>IF($G54="", "", $G54*(1-$V54))</f>
        <v/>
      </c>
      <c r="M54" s="30" t="str">
        <f t="shared" si="0"/>
        <v/>
      </c>
      <c r="N54" s="30" t="str">
        <f t="shared" si="1"/>
        <v/>
      </c>
      <c r="O54" s="5" t="str">
        <f>IF(D54="","",
IF(AND(K54&lt;&gt;"SIM",V54&gt;0),"ERRO: % BC &gt; 0, mas NÃO permitida ❌",
IF(AND(K54="SIM",V54=0),"ATENÇÃO: BC permitida, mas % = 0 🔎",
"Base de cálculo aplicada corretamente ✅")))</f>
        <v/>
      </c>
      <c r="P54" s="5" t="str">
        <f>IF(D54="","",
IF(AND(Q54&lt;&gt;"SIM",U54&gt;0),"ERRO: % alíquota &gt; 0, mas NÃO permitida ❌",
IF(AND(Q54="SIM",U54=0),"ATENÇÃO: alíquota permitida, mas % = 0 🔎",
"Alíquota aplicada corretamente ✅")))</f>
        <v/>
      </c>
      <c r="Q54" s="5" t="str">
        <f>IF(E54="","",IFERROR(VLOOKUP(E54,REGRAS_CST!$A$2:$D$200,4,FALSE),""))</f>
        <v/>
      </c>
      <c r="R54" s="9"/>
      <c r="S54" s="7">
        <f>IF($H54="","",$H54*(1-$U54))</f>
        <v>8.9999999999999993E-3</v>
      </c>
      <c r="T54" s="7">
        <f>IF($I54="","",$I54*(1-$U54))</f>
        <v>1E-3</v>
      </c>
      <c r="U54" s="7">
        <f>IFERROR(INDEX(BASE_CCLASSTRIB!$E:$E, MATCH(TEXT($D54,"000000"), BASE_CCLASSTRIB!$A:$A, 0))/100, 0)</f>
        <v>0</v>
      </c>
      <c r="V54" s="21">
        <f>IFERROR(INDEX(BASE_CCLASSTRIB!$F:$F, MATCH(TEXT($D54,"000000"), BASE_CCLASSTRIB!$A:$A, 0))/100, 0)</f>
        <v>0</v>
      </c>
    </row>
    <row r="55" spans="1:22" ht="32.25" customHeight="1" thickTop="1" thickBot="1">
      <c r="A55" s="24"/>
      <c r="B55" s="5"/>
      <c r="C55" s="5"/>
      <c r="D55" s="5"/>
      <c r="E55" s="8" t="str">
        <f>IF(D55="","",LEFT(D55,3))</f>
        <v/>
      </c>
      <c r="F55" s="5" t="str">
        <f>IF(E55="","",IFERROR(VLOOKUP(E55,REGRAS_CST!$A$2:$B$200,2,FALSE),""))</f>
        <v/>
      </c>
      <c r="G55" s="25"/>
      <c r="H55" s="7">
        <v>8.9999999999999993E-3</v>
      </c>
      <c r="I55" s="7">
        <v>1E-3</v>
      </c>
      <c r="J55" s="9">
        <v>0</v>
      </c>
      <c r="K55" s="5" t="str">
        <f>IF(E55="","",IFERROR(VLOOKUP(E55,REGRAS_CST!$A$2:$C$200,3,FALSE),""))</f>
        <v/>
      </c>
      <c r="L55" s="10" t="str">
        <f>IF($G55="", "", $G55*(1-$V55))</f>
        <v/>
      </c>
      <c r="M55" s="30" t="str">
        <f t="shared" si="0"/>
        <v/>
      </c>
      <c r="N55" s="30" t="str">
        <f t="shared" si="1"/>
        <v/>
      </c>
      <c r="O55" s="5" t="str">
        <f>IF(D55="","",
IF(AND(K55&lt;&gt;"SIM",V55&gt;0),"ERRO: % BC &gt; 0, mas NÃO permitida ❌",
IF(AND(K55="SIM",V55=0),"ATENÇÃO: BC permitida, mas % = 0 🔎",
"Base de cálculo aplicada corretamente ✅")))</f>
        <v/>
      </c>
      <c r="P55" s="5" t="str">
        <f>IF(D55="","",
IF(AND(Q55&lt;&gt;"SIM",U55&gt;0),"ERRO: % alíquota &gt; 0, mas NÃO permitida ❌",
IF(AND(Q55="SIM",U55=0),"ATENÇÃO: alíquota permitida, mas % = 0 🔎",
"Alíquota aplicada corretamente ✅")))</f>
        <v/>
      </c>
      <c r="Q55" s="5" t="str">
        <f>IF(E55="","",IFERROR(VLOOKUP(E55,REGRAS_CST!$A$2:$D$200,4,FALSE),""))</f>
        <v/>
      </c>
      <c r="R55" s="9"/>
      <c r="S55" s="7">
        <f>IF($H55="","",$H55*(1-$U55))</f>
        <v>8.9999999999999993E-3</v>
      </c>
      <c r="T55" s="7">
        <f>IF($I55="","",$I55*(1-$U55))</f>
        <v>1E-3</v>
      </c>
      <c r="U55" s="7">
        <f>IFERROR(INDEX(BASE_CCLASSTRIB!$E:$E, MATCH(TEXT($D55,"000000"), BASE_CCLASSTRIB!$A:$A, 0))/100, 0)</f>
        <v>0</v>
      </c>
      <c r="V55" s="21">
        <f>IFERROR(INDEX(BASE_CCLASSTRIB!$F:$F, MATCH(TEXT($D55,"000000"), BASE_CCLASSTRIB!$A:$A, 0))/100, 0)</f>
        <v>0</v>
      </c>
    </row>
    <row r="56" spans="1:22" ht="32.25" customHeight="1" thickTop="1" thickBot="1">
      <c r="A56" s="24"/>
      <c r="B56" s="5"/>
      <c r="C56" s="5"/>
      <c r="D56" s="5"/>
      <c r="E56" s="8" t="str">
        <f>IF(D56="","",LEFT(D56,3))</f>
        <v/>
      </c>
      <c r="F56" s="5" t="str">
        <f>IF(E56="","",IFERROR(VLOOKUP(E56,REGRAS_CST!$A$2:$B$200,2,FALSE),""))</f>
        <v/>
      </c>
      <c r="G56" s="25"/>
      <c r="H56" s="7">
        <v>8.9999999999999993E-3</v>
      </c>
      <c r="I56" s="7">
        <v>1E-3</v>
      </c>
      <c r="J56" s="9">
        <v>0</v>
      </c>
      <c r="K56" s="5" t="str">
        <f>IF(E56="","",IFERROR(VLOOKUP(E56,REGRAS_CST!$A$2:$C$200,3,FALSE),""))</f>
        <v/>
      </c>
      <c r="L56" s="10" t="str">
        <f>IF($G56="", "", $G56*(1-$V56))</f>
        <v/>
      </c>
      <c r="M56" s="30" t="str">
        <f t="shared" si="0"/>
        <v/>
      </c>
      <c r="N56" s="30" t="str">
        <f t="shared" si="1"/>
        <v/>
      </c>
      <c r="O56" s="5" t="str">
        <f>IF(D56="","",
IF(AND(K56&lt;&gt;"SIM",V56&gt;0),"ERRO: % BC &gt; 0, mas NÃO permitida ❌",
IF(AND(K56="SIM",V56=0),"ATENÇÃO: BC permitida, mas % = 0 🔎",
"Base de cálculo aplicada corretamente ✅")))</f>
        <v/>
      </c>
      <c r="P56" s="5" t="str">
        <f>IF(D56="","",
IF(AND(Q56&lt;&gt;"SIM",U56&gt;0),"ERRO: % alíquota &gt; 0, mas NÃO permitida ❌",
IF(AND(Q56="SIM",U56=0),"ATENÇÃO: alíquota permitida, mas % = 0 🔎",
"Alíquota aplicada corretamente ✅")))</f>
        <v/>
      </c>
      <c r="Q56" s="5" t="str">
        <f>IF(E56="","",IFERROR(VLOOKUP(E56,REGRAS_CST!$A$2:$D$200,4,FALSE),""))</f>
        <v/>
      </c>
      <c r="R56" s="9"/>
      <c r="S56" s="7">
        <f>IF($H56="","",$H56*(1-$U56))</f>
        <v>8.9999999999999993E-3</v>
      </c>
      <c r="T56" s="7">
        <f>IF($I56="","",$I56*(1-$U56))</f>
        <v>1E-3</v>
      </c>
      <c r="U56" s="7">
        <f>IFERROR(INDEX(BASE_CCLASSTRIB!$E:$E, MATCH(TEXT($D56,"000000"), BASE_CCLASSTRIB!$A:$A, 0))/100, 0)</f>
        <v>0</v>
      </c>
      <c r="V56" s="21">
        <f>IFERROR(INDEX(BASE_CCLASSTRIB!$F:$F, MATCH(TEXT($D56,"000000"), BASE_CCLASSTRIB!$A:$A, 0))/100, 0)</f>
        <v>0</v>
      </c>
    </row>
    <row r="57" spans="1:22" ht="32.25" customHeight="1" thickTop="1" thickBot="1">
      <c r="A57" s="24"/>
      <c r="B57" s="5"/>
      <c r="C57" s="5"/>
      <c r="D57" s="5"/>
      <c r="E57" s="8" t="str">
        <f>IF(D57="","",LEFT(D57,3))</f>
        <v/>
      </c>
      <c r="F57" s="5" t="str">
        <f>IF(E57="","",IFERROR(VLOOKUP(E57,REGRAS_CST!$A$2:$B$200,2,FALSE),""))</f>
        <v/>
      </c>
      <c r="G57" s="25"/>
      <c r="H57" s="7">
        <v>8.9999999999999993E-3</v>
      </c>
      <c r="I57" s="7">
        <v>1E-3</v>
      </c>
      <c r="J57" s="9">
        <v>0</v>
      </c>
      <c r="K57" s="5" t="str">
        <f>IF(E57="","",IFERROR(VLOOKUP(E57,REGRAS_CST!$A$2:$C$200,3,FALSE),""))</f>
        <v/>
      </c>
      <c r="L57" s="10" t="str">
        <f>IF($G57="", "", $G57*(1-$V57))</f>
        <v/>
      </c>
      <c r="M57" s="30" t="str">
        <f t="shared" si="0"/>
        <v/>
      </c>
      <c r="N57" s="30" t="str">
        <f t="shared" si="1"/>
        <v/>
      </c>
      <c r="O57" s="5" t="str">
        <f>IF(D57="","",
IF(AND(K57&lt;&gt;"SIM",V57&gt;0),"ERRO: % BC &gt; 0, mas NÃO permitida ❌",
IF(AND(K57="SIM",V57=0),"ATENÇÃO: BC permitida, mas % = 0 🔎",
"Base de cálculo aplicada corretamente ✅")))</f>
        <v/>
      </c>
      <c r="P57" s="5" t="str">
        <f>IF(D57="","",
IF(AND(Q57&lt;&gt;"SIM",U57&gt;0),"ERRO: % alíquota &gt; 0, mas NÃO permitida ❌",
IF(AND(Q57="SIM",U57=0),"ATENÇÃO: alíquota permitida, mas % = 0 🔎",
"Alíquota aplicada corretamente ✅")))</f>
        <v/>
      </c>
      <c r="Q57" s="5" t="str">
        <f>IF(E57="","",IFERROR(VLOOKUP(E57,REGRAS_CST!$A$2:$D$200,4,FALSE),""))</f>
        <v/>
      </c>
      <c r="R57" s="9"/>
      <c r="S57" s="7">
        <f>IF($H57="","",$H57*(1-$U57))</f>
        <v>8.9999999999999993E-3</v>
      </c>
      <c r="T57" s="7">
        <f>IF($I57="","",$I57*(1-$U57))</f>
        <v>1E-3</v>
      </c>
      <c r="U57" s="7">
        <f>IFERROR(INDEX(BASE_CCLASSTRIB!$E:$E, MATCH(TEXT($D57,"000000"), BASE_CCLASSTRIB!$A:$A, 0))/100, 0)</f>
        <v>0</v>
      </c>
      <c r="V57" s="21">
        <f>IFERROR(INDEX(BASE_CCLASSTRIB!$F:$F, MATCH(TEXT($D57,"000000"), BASE_CCLASSTRIB!$A:$A, 0))/100, 0)</f>
        <v>0</v>
      </c>
    </row>
    <row r="58" spans="1:22" ht="32.25" customHeight="1" thickTop="1" thickBot="1">
      <c r="A58" s="24"/>
      <c r="B58" s="5"/>
      <c r="C58" s="5"/>
      <c r="D58" s="5"/>
      <c r="E58" s="8" t="str">
        <f>IF(D58="","",LEFT(D58,3))</f>
        <v/>
      </c>
      <c r="F58" s="5" t="str">
        <f>IF(E58="","",IFERROR(VLOOKUP(E58,REGRAS_CST!$A$2:$B$200,2,FALSE),""))</f>
        <v/>
      </c>
      <c r="G58" s="25"/>
      <c r="H58" s="7">
        <v>8.9999999999999993E-3</v>
      </c>
      <c r="I58" s="7">
        <v>1E-3</v>
      </c>
      <c r="J58" s="9">
        <v>0</v>
      </c>
      <c r="K58" s="5" t="str">
        <f>IF(E58="","",IFERROR(VLOOKUP(E58,REGRAS_CST!$A$2:$C$200,3,FALSE),""))</f>
        <v/>
      </c>
      <c r="L58" s="10" t="str">
        <f>IF($G58="", "", $G58*(1-$V58))</f>
        <v/>
      </c>
      <c r="M58" s="30" t="str">
        <f t="shared" si="0"/>
        <v/>
      </c>
      <c r="N58" s="30" t="str">
        <f t="shared" si="1"/>
        <v/>
      </c>
      <c r="O58" s="5" t="str">
        <f>IF(D58="","",
IF(AND(K58&lt;&gt;"SIM",V58&gt;0),"ERRO: % BC &gt; 0, mas NÃO permitida ❌",
IF(AND(K58="SIM",V58=0),"ATENÇÃO: BC permitida, mas % = 0 🔎",
"Base de cálculo aplicada corretamente ✅")))</f>
        <v/>
      </c>
      <c r="P58" s="5" t="str">
        <f>IF(D58="","",
IF(AND(Q58&lt;&gt;"SIM",U58&gt;0),"ERRO: % alíquota &gt; 0, mas NÃO permitida ❌",
IF(AND(Q58="SIM",U58=0),"ATENÇÃO: alíquota permitida, mas % = 0 🔎",
"Alíquota aplicada corretamente ✅")))</f>
        <v/>
      </c>
      <c r="Q58" s="5" t="str">
        <f>IF(E58="","",IFERROR(VLOOKUP(E58,REGRAS_CST!$A$2:$D$200,4,FALSE),""))</f>
        <v/>
      </c>
      <c r="R58" s="9"/>
      <c r="S58" s="7">
        <f>IF($H58="","",$H58*(1-$U58))</f>
        <v>8.9999999999999993E-3</v>
      </c>
      <c r="T58" s="7">
        <f>IF($I58="","",$I58*(1-$U58))</f>
        <v>1E-3</v>
      </c>
      <c r="U58" s="7">
        <f>IFERROR(INDEX(BASE_CCLASSTRIB!$E:$E, MATCH(TEXT($D58,"000000"), BASE_CCLASSTRIB!$A:$A, 0))/100, 0)</f>
        <v>0</v>
      </c>
      <c r="V58" s="21">
        <f>IFERROR(INDEX(BASE_CCLASSTRIB!$F:$F, MATCH(TEXT($D58,"000000"), BASE_CCLASSTRIB!$A:$A, 0))/100, 0)</f>
        <v>0</v>
      </c>
    </row>
    <row r="59" spans="1:22" ht="32.25" customHeight="1" thickTop="1" thickBot="1">
      <c r="A59" s="24"/>
      <c r="B59" s="5"/>
      <c r="C59" s="5"/>
      <c r="D59" s="5"/>
      <c r="E59" s="8" t="str">
        <f>IF(D59="","",LEFT(D59,3))</f>
        <v/>
      </c>
      <c r="F59" s="5" t="str">
        <f>IF(E59="","",IFERROR(VLOOKUP(E59,REGRAS_CST!$A$2:$B$200,2,FALSE),""))</f>
        <v/>
      </c>
      <c r="G59" s="25"/>
      <c r="H59" s="7">
        <v>8.9999999999999993E-3</v>
      </c>
      <c r="I59" s="7">
        <v>1E-3</v>
      </c>
      <c r="J59" s="9">
        <v>0</v>
      </c>
      <c r="K59" s="5" t="str">
        <f>IF(E59="","",IFERROR(VLOOKUP(E59,REGRAS_CST!$A$2:$C$200,3,FALSE),""))</f>
        <v/>
      </c>
      <c r="L59" s="10" t="str">
        <f>IF($G59="", "", $G59*(1-$V59))</f>
        <v/>
      </c>
      <c r="M59" s="30" t="str">
        <f t="shared" si="0"/>
        <v/>
      </c>
      <c r="N59" s="30" t="str">
        <f t="shared" si="1"/>
        <v/>
      </c>
      <c r="O59" s="5" t="str">
        <f>IF(D59="","",
IF(AND(K59&lt;&gt;"SIM",V59&gt;0),"ERRO: % BC &gt; 0, mas NÃO permitida ❌",
IF(AND(K59="SIM",V59=0),"ATENÇÃO: BC permitida, mas % = 0 🔎",
"Base de cálculo aplicada corretamente ✅")))</f>
        <v/>
      </c>
      <c r="P59" s="5" t="str">
        <f>IF(D59="","",
IF(AND(Q59&lt;&gt;"SIM",U59&gt;0),"ERRO: % alíquota &gt; 0, mas NÃO permitida ❌",
IF(AND(Q59="SIM",U59=0),"ATENÇÃO: alíquota permitida, mas % = 0 🔎",
"Alíquota aplicada corretamente ✅")))</f>
        <v/>
      </c>
      <c r="Q59" s="5" t="str">
        <f>IF(E59="","",IFERROR(VLOOKUP(E59,REGRAS_CST!$A$2:$D$200,4,FALSE),""))</f>
        <v/>
      </c>
      <c r="R59" s="9"/>
      <c r="S59" s="7">
        <f>IF($H59="","",$H59*(1-$U59))</f>
        <v>8.9999999999999993E-3</v>
      </c>
      <c r="T59" s="7">
        <f>IF($I59="","",$I59*(1-$U59))</f>
        <v>1E-3</v>
      </c>
      <c r="U59" s="7">
        <f>IFERROR(INDEX(BASE_CCLASSTRIB!$E:$E, MATCH(TEXT($D59,"000000"), BASE_CCLASSTRIB!$A:$A, 0))/100, 0)</f>
        <v>0</v>
      </c>
      <c r="V59" s="21">
        <f>IFERROR(INDEX(BASE_CCLASSTRIB!$F:$F, MATCH(TEXT($D59,"000000"), BASE_CCLASSTRIB!$A:$A, 0))/100, 0)</f>
        <v>0</v>
      </c>
    </row>
    <row r="60" spans="1:22" ht="32.25" customHeight="1" thickTop="1" thickBot="1">
      <c r="A60" s="24"/>
      <c r="B60" s="5"/>
      <c r="C60" s="5"/>
      <c r="D60" s="5"/>
      <c r="E60" s="8" t="str">
        <f>IF(D60="","",LEFT(D60,3))</f>
        <v/>
      </c>
      <c r="F60" s="5" t="str">
        <f>IF(E60="","",IFERROR(VLOOKUP(E60,REGRAS_CST!$A$2:$B$200,2,FALSE),""))</f>
        <v/>
      </c>
      <c r="G60" s="25"/>
      <c r="H60" s="7">
        <v>8.9999999999999993E-3</v>
      </c>
      <c r="I60" s="7">
        <v>1E-3</v>
      </c>
      <c r="J60" s="9">
        <v>0</v>
      </c>
      <c r="K60" s="5" t="str">
        <f>IF(E60="","",IFERROR(VLOOKUP(E60,REGRAS_CST!$A$2:$C$200,3,FALSE),""))</f>
        <v/>
      </c>
      <c r="L60" s="10" t="str">
        <f>IF($G60="", "", $G60*(1-$V60))</f>
        <v/>
      </c>
      <c r="M60" s="30" t="str">
        <f t="shared" si="0"/>
        <v/>
      </c>
      <c r="N60" s="30" t="str">
        <f t="shared" si="1"/>
        <v/>
      </c>
      <c r="O60" s="5" t="str">
        <f>IF(D60="","",
IF(AND(K60&lt;&gt;"SIM",V60&gt;0),"ERRO: % BC &gt; 0, mas NÃO permitida ❌",
IF(AND(K60="SIM",V60=0),"ATENÇÃO: BC permitida, mas % = 0 🔎",
"Base de cálculo aplicada corretamente ✅")))</f>
        <v/>
      </c>
      <c r="P60" s="5" t="str">
        <f>IF(D60="","",
IF(AND(Q60&lt;&gt;"SIM",U60&gt;0),"ERRO: % alíquota &gt; 0, mas NÃO permitida ❌",
IF(AND(Q60="SIM",U60=0),"ATENÇÃO: alíquota permitida, mas % = 0 🔎",
"Alíquota aplicada corretamente ✅")))</f>
        <v/>
      </c>
      <c r="Q60" s="5" t="str">
        <f>IF(E60="","",IFERROR(VLOOKUP(E60,REGRAS_CST!$A$2:$D$200,4,FALSE),""))</f>
        <v/>
      </c>
      <c r="R60" s="9"/>
      <c r="S60" s="7">
        <f>IF($H60="","",$H60*(1-$U60))</f>
        <v>8.9999999999999993E-3</v>
      </c>
      <c r="T60" s="7">
        <f>IF($I60="","",$I60*(1-$U60))</f>
        <v>1E-3</v>
      </c>
      <c r="U60" s="7">
        <f>IFERROR(INDEX(BASE_CCLASSTRIB!$E:$E, MATCH(TEXT($D60,"000000"), BASE_CCLASSTRIB!$A:$A, 0))/100, 0)</f>
        <v>0</v>
      </c>
      <c r="V60" s="21">
        <f>IFERROR(INDEX(BASE_CCLASSTRIB!$F:$F, MATCH(TEXT($D60,"000000"), BASE_CCLASSTRIB!$A:$A, 0))/100, 0)</f>
        <v>0</v>
      </c>
    </row>
    <row r="61" spans="1:22" ht="32.25" customHeight="1" thickTop="1" thickBot="1">
      <c r="A61" s="24"/>
      <c r="B61" s="5"/>
      <c r="C61" s="5"/>
      <c r="D61" s="5"/>
      <c r="E61" s="8" t="str">
        <f>IF(D61="","",LEFT(D61,3))</f>
        <v/>
      </c>
      <c r="F61" s="5" t="str">
        <f>IF(E61="","",IFERROR(VLOOKUP(E61,REGRAS_CST!$A$2:$B$200,2,FALSE),""))</f>
        <v/>
      </c>
      <c r="G61" s="25"/>
      <c r="H61" s="7">
        <v>8.9999999999999993E-3</v>
      </c>
      <c r="I61" s="7">
        <v>1E-3</v>
      </c>
      <c r="J61" s="9">
        <v>0</v>
      </c>
      <c r="K61" s="5" t="str">
        <f>IF(E61="","",IFERROR(VLOOKUP(E61,REGRAS_CST!$A$2:$C$200,3,FALSE),""))</f>
        <v/>
      </c>
      <c r="L61" s="10" t="str">
        <f>IF($G61="", "", $G61*(1-$V61))</f>
        <v/>
      </c>
      <c r="M61" s="30" t="str">
        <f t="shared" si="0"/>
        <v/>
      </c>
      <c r="N61" s="30" t="str">
        <f t="shared" si="1"/>
        <v/>
      </c>
      <c r="O61" s="5" t="str">
        <f>IF(D61="","",
IF(AND(K61&lt;&gt;"SIM",V61&gt;0),"ERRO: % BC &gt; 0, mas NÃO permitida ❌",
IF(AND(K61="SIM",V61=0),"ATENÇÃO: BC permitida, mas % = 0 🔎",
"Base de cálculo aplicada corretamente ✅")))</f>
        <v/>
      </c>
      <c r="P61" s="5" t="str">
        <f>IF(D61="","",
IF(AND(Q61&lt;&gt;"SIM",U61&gt;0),"ERRO: % alíquota &gt; 0, mas NÃO permitida ❌",
IF(AND(Q61="SIM",U61=0),"ATENÇÃO: alíquota permitida, mas % = 0 🔎",
"Alíquota aplicada corretamente ✅")))</f>
        <v/>
      </c>
      <c r="Q61" s="5" t="str">
        <f>IF(E61="","",IFERROR(VLOOKUP(E61,REGRAS_CST!$A$2:$D$200,4,FALSE),""))</f>
        <v/>
      </c>
      <c r="R61" s="9"/>
      <c r="S61" s="7">
        <f>IF($H61="","",$H61*(1-$U61))</f>
        <v>8.9999999999999993E-3</v>
      </c>
      <c r="T61" s="7">
        <f>IF($I61="","",$I61*(1-$U61))</f>
        <v>1E-3</v>
      </c>
      <c r="U61" s="7">
        <f>IFERROR(INDEX(BASE_CCLASSTRIB!$E:$E, MATCH(TEXT($D61,"000000"), BASE_CCLASSTRIB!$A:$A, 0))/100, 0)</f>
        <v>0</v>
      </c>
      <c r="V61" s="21">
        <f>IFERROR(INDEX(BASE_CCLASSTRIB!$F:$F, MATCH(TEXT($D61,"000000"), BASE_CCLASSTRIB!$A:$A, 0))/100, 0)</f>
        <v>0</v>
      </c>
    </row>
    <row r="62" spans="1:22" ht="32.25" customHeight="1" thickTop="1" thickBot="1">
      <c r="A62" s="24"/>
      <c r="B62" s="5"/>
      <c r="C62" s="5"/>
      <c r="D62" s="5"/>
      <c r="E62" s="8" t="str">
        <f>IF(D62="","",LEFT(D62,3))</f>
        <v/>
      </c>
      <c r="F62" s="5" t="str">
        <f>IF(E62="","",IFERROR(VLOOKUP(E62,REGRAS_CST!$A$2:$B$200,2,FALSE),""))</f>
        <v/>
      </c>
      <c r="G62" s="25"/>
      <c r="H62" s="7">
        <v>8.9999999999999993E-3</v>
      </c>
      <c r="I62" s="7">
        <v>1E-3</v>
      </c>
      <c r="J62" s="9">
        <v>0</v>
      </c>
      <c r="K62" s="5" t="str">
        <f>IF(E62="","",IFERROR(VLOOKUP(E62,REGRAS_CST!$A$2:$C$200,3,FALSE),""))</f>
        <v/>
      </c>
      <c r="L62" s="10" t="str">
        <f>IF($G62="", "", $G62*(1-$V62))</f>
        <v/>
      </c>
      <c r="M62" s="30" t="str">
        <f t="shared" si="0"/>
        <v/>
      </c>
      <c r="N62" s="30" t="str">
        <f t="shared" si="1"/>
        <v/>
      </c>
      <c r="O62" s="5" t="str">
        <f>IF(D62="","",
IF(AND(K62&lt;&gt;"SIM",V62&gt;0),"ERRO: % BC &gt; 0, mas NÃO permitida ❌",
IF(AND(K62="SIM",V62=0),"ATENÇÃO: BC permitida, mas % = 0 🔎",
"Base de cálculo aplicada corretamente ✅")))</f>
        <v/>
      </c>
      <c r="P62" s="5" t="str">
        <f>IF(D62="","",
IF(AND(Q62&lt;&gt;"SIM",U62&gt;0),"ERRO: % alíquota &gt; 0, mas NÃO permitida ❌",
IF(AND(Q62="SIM",U62=0),"ATENÇÃO: alíquota permitida, mas % = 0 🔎",
"Alíquota aplicada corretamente ✅")))</f>
        <v/>
      </c>
      <c r="Q62" s="5" t="str">
        <f>IF(E62="","",IFERROR(VLOOKUP(E62,REGRAS_CST!$A$2:$D$200,4,FALSE),""))</f>
        <v/>
      </c>
      <c r="R62" s="9"/>
      <c r="S62" s="7">
        <f>IF($H62="","",$H62*(1-$U62))</f>
        <v>8.9999999999999993E-3</v>
      </c>
      <c r="T62" s="7">
        <f>IF($I62="","",$I62*(1-$U62))</f>
        <v>1E-3</v>
      </c>
      <c r="U62" s="7">
        <f>IFERROR(INDEX(BASE_CCLASSTRIB!$E:$E, MATCH(TEXT($D62,"000000"), BASE_CCLASSTRIB!$A:$A, 0))/100, 0)</f>
        <v>0</v>
      </c>
      <c r="V62" s="21">
        <f>IFERROR(INDEX(BASE_CCLASSTRIB!$F:$F, MATCH(TEXT($D62,"000000"), BASE_CCLASSTRIB!$A:$A, 0))/100, 0)</f>
        <v>0</v>
      </c>
    </row>
    <row r="63" spans="1:22" ht="32.25" customHeight="1" thickTop="1" thickBot="1">
      <c r="A63" s="24"/>
      <c r="B63" s="5"/>
      <c r="C63" s="5"/>
      <c r="D63" s="5"/>
      <c r="E63" s="8" t="str">
        <f>IF(D63="","",LEFT(D63,3))</f>
        <v/>
      </c>
      <c r="F63" s="5" t="str">
        <f>IF(E63="","",IFERROR(VLOOKUP(E63,REGRAS_CST!$A$2:$B$200,2,FALSE),""))</f>
        <v/>
      </c>
      <c r="G63" s="25"/>
      <c r="H63" s="7">
        <v>8.9999999999999993E-3</v>
      </c>
      <c r="I63" s="7">
        <v>1E-3</v>
      </c>
      <c r="J63" s="9">
        <v>0</v>
      </c>
      <c r="K63" s="5" t="str">
        <f>IF(E63="","",IFERROR(VLOOKUP(E63,REGRAS_CST!$A$2:$C$200,3,FALSE),""))</f>
        <v/>
      </c>
      <c r="L63" s="10" t="str">
        <f>IF($G63="", "", $G63*(1-$V63))</f>
        <v/>
      </c>
      <c r="M63" s="30" t="str">
        <f t="shared" si="0"/>
        <v/>
      </c>
      <c r="N63" s="30" t="str">
        <f t="shared" si="1"/>
        <v/>
      </c>
      <c r="O63" s="5" t="str">
        <f>IF(D63="","",
IF(AND(K63&lt;&gt;"SIM",V63&gt;0),"ERRO: % BC &gt; 0, mas NÃO permitida ❌",
IF(AND(K63="SIM",V63=0),"ATENÇÃO: BC permitida, mas % = 0 🔎",
"Base de cálculo aplicada corretamente ✅")))</f>
        <v/>
      </c>
      <c r="P63" s="5" t="str">
        <f>IF(D63="","",
IF(AND(Q63&lt;&gt;"SIM",U63&gt;0),"ERRO: % alíquota &gt; 0, mas NÃO permitida ❌",
IF(AND(Q63="SIM",U63=0),"ATENÇÃO: alíquota permitida, mas % = 0 🔎",
"Alíquota aplicada corretamente ✅")))</f>
        <v/>
      </c>
      <c r="Q63" s="5" t="str">
        <f>IF(E63="","",IFERROR(VLOOKUP(E63,REGRAS_CST!$A$2:$D$200,4,FALSE),""))</f>
        <v/>
      </c>
      <c r="R63" s="9"/>
      <c r="S63" s="7">
        <f>IF($H63="","",$H63*(1-$U63))</f>
        <v>8.9999999999999993E-3</v>
      </c>
      <c r="T63" s="7">
        <f>IF($I63="","",$I63*(1-$U63))</f>
        <v>1E-3</v>
      </c>
      <c r="U63" s="7">
        <f>IFERROR(INDEX(BASE_CCLASSTRIB!$E:$E, MATCH(TEXT($D63,"000000"), BASE_CCLASSTRIB!$A:$A, 0))/100, 0)</f>
        <v>0</v>
      </c>
      <c r="V63" s="21">
        <f>IFERROR(INDEX(BASE_CCLASSTRIB!$F:$F, MATCH(TEXT($D63,"000000"), BASE_CCLASSTRIB!$A:$A, 0))/100, 0)</f>
        <v>0</v>
      </c>
    </row>
    <row r="64" spans="1:22" ht="32.25" customHeight="1" thickTop="1" thickBot="1">
      <c r="A64" s="24"/>
      <c r="B64" s="5"/>
      <c r="C64" s="5"/>
      <c r="D64" s="5"/>
      <c r="E64" s="8" t="str">
        <f>IF(D64="","",LEFT(D64,3))</f>
        <v/>
      </c>
      <c r="F64" s="5" t="str">
        <f>IF(E64="","",IFERROR(VLOOKUP(E64,REGRAS_CST!$A$2:$B$200,2,FALSE),""))</f>
        <v/>
      </c>
      <c r="G64" s="25"/>
      <c r="H64" s="7">
        <v>8.9999999999999993E-3</v>
      </c>
      <c r="I64" s="7">
        <v>1E-3</v>
      </c>
      <c r="J64" s="9">
        <v>0</v>
      </c>
      <c r="K64" s="5" t="str">
        <f>IF(E64="","",IFERROR(VLOOKUP(E64,REGRAS_CST!$A$2:$C$200,3,FALSE),""))</f>
        <v/>
      </c>
      <c r="L64" s="10" t="str">
        <f>IF($G64="", "", $G64*(1-$V64))</f>
        <v/>
      </c>
      <c r="M64" s="30" t="str">
        <f t="shared" si="0"/>
        <v/>
      </c>
      <c r="N64" s="30" t="str">
        <f t="shared" si="1"/>
        <v/>
      </c>
      <c r="O64" s="5" t="str">
        <f>IF(D64="","",
IF(AND(K64&lt;&gt;"SIM",V64&gt;0),"ERRO: % BC &gt; 0, mas NÃO permitida ❌",
IF(AND(K64="SIM",V64=0),"ATENÇÃO: BC permitida, mas % = 0 🔎",
"Base de cálculo aplicada corretamente ✅")))</f>
        <v/>
      </c>
      <c r="P64" s="5" t="str">
        <f>IF(D64="","",
IF(AND(Q64&lt;&gt;"SIM",U64&gt;0),"ERRO: % alíquota &gt; 0, mas NÃO permitida ❌",
IF(AND(Q64="SIM",U64=0),"ATENÇÃO: alíquota permitida, mas % = 0 🔎",
"Alíquota aplicada corretamente ✅")))</f>
        <v/>
      </c>
      <c r="Q64" s="5" t="str">
        <f>IF(E64="","",IFERROR(VLOOKUP(E64,REGRAS_CST!$A$2:$D$200,4,FALSE),""))</f>
        <v/>
      </c>
      <c r="R64" s="9"/>
      <c r="S64" s="7">
        <f>IF($H64="","",$H64*(1-$U64))</f>
        <v>8.9999999999999993E-3</v>
      </c>
      <c r="T64" s="7">
        <f>IF($I64="","",$I64*(1-$U64))</f>
        <v>1E-3</v>
      </c>
      <c r="U64" s="7">
        <f>IFERROR(INDEX(BASE_CCLASSTRIB!$E:$E, MATCH(TEXT($D64,"000000"), BASE_CCLASSTRIB!$A:$A, 0))/100, 0)</f>
        <v>0</v>
      </c>
      <c r="V64" s="21">
        <f>IFERROR(INDEX(BASE_CCLASSTRIB!$F:$F, MATCH(TEXT($D64,"000000"), BASE_CCLASSTRIB!$A:$A, 0))/100, 0)</f>
        <v>0</v>
      </c>
    </row>
    <row r="65" spans="1:22" ht="32.25" customHeight="1" thickTop="1" thickBot="1">
      <c r="A65" s="24"/>
      <c r="B65" s="5"/>
      <c r="C65" s="5"/>
      <c r="D65" s="5"/>
      <c r="E65" s="8" t="str">
        <f>IF(D65="","",LEFT(D65,3))</f>
        <v/>
      </c>
      <c r="F65" s="5" t="str">
        <f>IF(E65="","",IFERROR(VLOOKUP(E65,REGRAS_CST!$A$2:$B$200,2,FALSE),""))</f>
        <v/>
      </c>
      <c r="G65" s="25"/>
      <c r="H65" s="7">
        <v>8.9999999999999993E-3</v>
      </c>
      <c r="I65" s="7">
        <v>1E-3</v>
      </c>
      <c r="J65" s="9">
        <v>0</v>
      </c>
      <c r="K65" s="5" t="str">
        <f>IF(E65="","",IFERROR(VLOOKUP(E65,REGRAS_CST!$A$2:$C$200,3,FALSE),""))</f>
        <v/>
      </c>
      <c r="L65" s="10" t="str">
        <f>IF($G65="", "", $G65*(1-$V65))</f>
        <v/>
      </c>
      <c r="M65" s="30" t="str">
        <f t="shared" si="0"/>
        <v/>
      </c>
      <c r="N65" s="30" t="str">
        <f t="shared" si="1"/>
        <v/>
      </c>
      <c r="O65" s="5" t="str">
        <f>IF(D65="","",
IF(AND(K65&lt;&gt;"SIM",V65&gt;0),"ERRO: % BC &gt; 0, mas NÃO permitida ❌",
IF(AND(K65="SIM",V65=0),"ATENÇÃO: BC permitida, mas % = 0 🔎",
"Base de cálculo aplicada corretamente ✅")))</f>
        <v/>
      </c>
      <c r="P65" s="5" t="str">
        <f>IF(D65="","",
IF(AND(Q65&lt;&gt;"SIM",U65&gt;0),"ERRO: % alíquota &gt; 0, mas NÃO permitida ❌",
IF(AND(Q65="SIM",U65=0),"ATENÇÃO: alíquota permitida, mas % = 0 🔎",
"Alíquota aplicada corretamente ✅")))</f>
        <v/>
      </c>
      <c r="Q65" s="5" t="str">
        <f>IF(E65="","",IFERROR(VLOOKUP(E65,REGRAS_CST!$A$2:$D$200,4,FALSE),""))</f>
        <v/>
      </c>
      <c r="R65" s="9"/>
      <c r="S65" s="7">
        <f>IF($H65="","",$H65*(1-$U65))</f>
        <v>8.9999999999999993E-3</v>
      </c>
      <c r="T65" s="7">
        <f>IF($I65="","",$I65*(1-$U65))</f>
        <v>1E-3</v>
      </c>
      <c r="U65" s="7">
        <f>IFERROR(INDEX(BASE_CCLASSTRIB!$E:$E, MATCH(TEXT($D65,"000000"), BASE_CCLASSTRIB!$A:$A, 0))/100, 0)</f>
        <v>0</v>
      </c>
      <c r="V65" s="21">
        <f>IFERROR(INDEX(BASE_CCLASSTRIB!$F:$F, MATCH(TEXT($D65,"000000"), BASE_CCLASSTRIB!$A:$A, 0))/100, 0)</f>
        <v>0</v>
      </c>
    </row>
    <row r="66" spans="1:22" ht="32.25" customHeight="1" thickTop="1" thickBot="1">
      <c r="A66" s="24"/>
      <c r="B66" s="5"/>
      <c r="C66" s="5"/>
      <c r="D66" s="5"/>
      <c r="E66" s="8" t="str">
        <f>IF(D66="","",LEFT(D66,3))</f>
        <v/>
      </c>
      <c r="F66" s="5" t="str">
        <f>IF(E66="","",IFERROR(VLOOKUP(E66,REGRAS_CST!$A$2:$B$200,2,FALSE),""))</f>
        <v/>
      </c>
      <c r="G66" s="25"/>
      <c r="H66" s="7">
        <v>8.9999999999999993E-3</v>
      </c>
      <c r="I66" s="7">
        <v>1E-3</v>
      </c>
      <c r="J66" s="9">
        <v>0</v>
      </c>
      <c r="K66" s="5" t="str">
        <f>IF(E66="","",IFERROR(VLOOKUP(E66,REGRAS_CST!$A$2:$C$200,3,FALSE),""))</f>
        <v/>
      </c>
      <c r="L66" s="10" t="str">
        <f>IF($G66="", "", $G66*(1-$V66))</f>
        <v/>
      </c>
      <c r="M66" s="30" t="str">
        <f t="shared" si="0"/>
        <v/>
      </c>
      <c r="N66" s="30" t="str">
        <f t="shared" si="1"/>
        <v/>
      </c>
      <c r="O66" s="5" t="str">
        <f>IF(D66="","",
IF(AND(K66&lt;&gt;"SIM",V66&gt;0),"ERRO: % BC &gt; 0, mas NÃO permitida ❌",
IF(AND(K66="SIM",V66=0),"ATENÇÃO: BC permitida, mas % = 0 🔎",
"Base de cálculo aplicada corretamente ✅")))</f>
        <v/>
      </c>
      <c r="P66" s="5" t="str">
        <f>IF(D66="","",
IF(AND(Q66&lt;&gt;"SIM",U66&gt;0),"ERRO: % alíquota &gt; 0, mas NÃO permitida ❌",
IF(AND(Q66="SIM",U66=0),"ATENÇÃO: alíquota permitida, mas % = 0 🔎",
"Alíquota aplicada corretamente ✅")))</f>
        <v/>
      </c>
      <c r="Q66" s="5" t="str">
        <f>IF(E66="","",IFERROR(VLOOKUP(E66,REGRAS_CST!$A$2:$D$200,4,FALSE),""))</f>
        <v/>
      </c>
      <c r="R66" s="9"/>
      <c r="S66" s="7">
        <f>IF($H66="","",$H66*(1-$U66))</f>
        <v>8.9999999999999993E-3</v>
      </c>
      <c r="T66" s="7">
        <f>IF($I66="","",$I66*(1-$U66))</f>
        <v>1E-3</v>
      </c>
      <c r="U66" s="7">
        <f>IFERROR(INDEX(BASE_CCLASSTRIB!$E:$E, MATCH(TEXT($D66,"000000"), BASE_CCLASSTRIB!$A:$A, 0))/100, 0)</f>
        <v>0</v>
      </c>
      <c r="V66" s="21">
        <f>IFERROR(INDEX(BASE_CCLASSTRIB!$F:$F, MATCH(TEXT($D66,"000000"), BASE_CCLASSTRIB!$A:$A, 0))/100, 0)</f>
        <v>0</v>
      </c>
    </row>
    <row r="67" spans="1:22" ht="32.25" customHeight="1" thickTop="1" thickBot="1">
      <c r="A67" s="24"/>
      <c r="B67" s="5"/>
      <c r="C67" s="5"/>
      <c r="D67" s="5"/>
      <c r="E67" s="8" t="str">
        <f>IF(D67="","",LEFT(D67,3))</f>
        <v/>
      </c>
      <c r="F67" s="5" t="str">
        <f>IF(E67="","",IFERROR(VLOOKUP(E67,REGRAS_CST!$A$2:$B$200,2,FALSE),""))</f>
        <v/>
      </c>
      <c r="G67" s="25"/>
      <c r="H67" s="7">
        <v>8.9999999999999993E-3</v>
      </c>
      <c r="I67" s="7">
        <v>1E-3</v>
      </c>
      <c r="J67" s="9">
        <v>0</v>
      </c>
      <c r="K67" s="5" t="str">
        <f>IF(E67="","",IFERROR(VLOOKUP(E67,REGRAS_CST!$A$2:$C$200,3,FALSE),""))</f>
        <v/>
      </c>
      <c r="L67" s="10" t="str">
        <f>IF($G67="", "", $G67*(1-$V67))</f>
        <v/>
      </c>
      <c r="M67" s="30" t="str">
        <f t="shared" si="0"/>
        <v/>
      </c>
      <c r="N67" s="30" t="str">
        <f t="shared" si="1"/>
        <v/>
      </c>
      <c r="O67" s="5" t="str">
        <f>IF(D67="","",
IF(AND(K67&lt;&gt;"SIM",V67&gt;0),"ERRO: % BC &gt; 0, mas NÃO permitida ❌",
IF(AND(K67="SIM",V67=0),"ATENÇÃO: BC permitida, mas % = 0 🔎",
"Base de cálculo aplicada corretamente ✅")))</f>
        <v/>
      </c>
      <c r="P67" s="5" t="str">
        <f>IF(D67="","",
IF(AND(Q67&lt;&gt;"SIM",U67&gt;0),"ERRO: % alíquota &gt; 0, mas NÃO permitida ❌",
IF(AND(Q67="SIM",U67=0),"ATENÇÃO: alíquota permitida, mas % = 0 🔎",
"Alíquota aplicada corretamente ✅")))</f>
        <v/>
      </c>
      <c r="Q67" s="5" t="str">
        <f>IF(E67="","",IFERROR(VLOOKUP(E67,REGRAS_CST!$A$2:$D$200,4,FALSE),""))</f>
        <v/>
      </c>
      <c r="R67" s="9"/>
      <c r="S67" s="7">
        <f>IF($H67="","",$H67*(1-$U67))</f>
        <v>8.9999999999999993E-3</v>
      </c>
      <c r="T67" s="7">
        <f>IF($I67="","",$I67*(1-$U67))</f>
        <v>1E-3</v>
      </c>
      <c r="U67" s="7">
        <f>IFERROR(INDEX(BASE_CCLASSTRIB!$E:$E, MATCH(TEXT($D67,"000000"), BASE_CCLASSTRIB!$A:$A, 0))/100, 0)</f>
        <v>0</v>
      </c>
      <c r="V67" s="21">
        <f>IFERROR(INDEX(BASE_CCLASSTRIB!$F:$F, MATCH(TEXT($D67,"000000"), BASE_CCLASSTRIB!$A:$A, 0))/100, 0)</f>
        <v>0</v>
      </c>
    </row>
    <row r="68" spans="1:22" ht="32.25" customHeight="1" thickTop="1" thickBot="1">
      <c r="A68" s="24"/>
      <c r="B68" s="5"/>
      <c r="C68" s="5"/>
      <c r="D68" s="5"/>
      <c r="E68" s="8" t="str">
        <f>IF(D68="","",LEFT(D68,3))</f>
        <v/>
      </c>
      <c r="F68" s="5" t="str">
        <f>IF(E68="","",IFERROR(VLOOKUP(E68,REGRAS_CST!$A$2:$B$200,2,FALSE),""))</f>
        <v/>
      </c>
      <c r="G68" s="25"/>
      <c r="H68" s="7">
        <v>8.9999999999999993E-3</v>
      </c>
      <c r="I68" s="7">
        <v>1E-3</v>
      </c>
      <c r="J68" s="9">
        <v>0</v>
      </c>
      <c r="K68" s="5" t="str">
        <f>IF(E68="","",IFERROR(VLOOKUP(E68,REGRAS_CST!$A$2:$C$200,3,FALSE),""))</f>
        <v/>
      </c>
      <c r="L68" s="10" t="str">
        <f>IF($G68="", "", $G68*(1-$V68))</f>
        <v/>
      </c>
      <c r="M68" s="30" t="str">
        <f t="shared" si="0"/>
        <v/>
      </c>
      <c r="N68" s="30" t="str">
        <f t="shared" si="1"/>
        <v/>
      </c>
      <c r="O68" s="5" t="str">
        <f>IF(D68="","",
IF(AND(K68&lt;&gt;"SIM",V68&gt;0),"ERRO: % BC &gt; 0, mas NÃO permitida ❌",
IF(AND(K68="SIM",V68=0),"ATENÇÃO: BC permitida, mas % = 0 🔎",
"Base de cálculo aplicada corretamente ✅")))</f>
        <v/>
      </c>
      <c r="P68" s="5" t="str">
        <f>IF(D68="","",
IF(AND(Q68&lt;&gt;"SIM",U68&gt;0),"ERRO: % alíquota &gt; 0, mas NÃO permitida ❌",
IF(AND(Q68="SIM",U68=0),"ATENÇÃO: alíquota permitida, mas % = 0 🔎",
"Alíquota aplicada corretamente ✅")))</f>
        <v/>
      </c>
      <c r="Q68" s="5" t="str">
        <f>IF(E68="","",IFERROR(VLOOKUP(E68,REGRAS_CST!$A$2:$D$200,4,FALSE),""))</f>
        <v/>
      </c>
      <c r="R68" s="9"/>
      <c r="S68" s="7">
        <f>IF($H68="","",$H68*(1-$U68))</f>
        <v>8.9999999999999993E-3</v>
      </c>
      <c r="T68" s="7">
        <f>IF($I68="","",$I68*(1-$U68))</f>
        <v>1E-3</v>
      </c>
      <c r="U68" s="7">
        <f>IFERROR(INDEX(BASE_CCLASSTRIB!$E:$E, MATCH(TEXT($D68,"000000"), BASE_CCLASSTRIB!$A:$A, 0))/100, 0)</f>
        <v>0</v>
      </c>
      <c r="V68" s="21">
        <f>IFERROR(INDEX(BASE_CCLASSTRIB!$F:$F, MATCH(TEXT($D68,"000000"), BASE_CCLASSTRIB!$A:$A, 0))/100, 0)</f>
        <v>0</v>
      </c>
    </row>
    <row r="69" spans="1:22" ht="32.25" customHeight="1" thickTop="1" thickBot="1">
      <c r="A69" s="24"/>
      <c r="B69" s="5"/>
      <c r="C69" s="5"/>
      <c r="D69" s="5"/>
      <c r="E69" s="8" t="str">
        <f>IF(D69="","",LEFT(D69,3))</f>
        <v/>
      </c>
      <c r="F69" s="5" t="str">
        <f>IF(E69="","",IFERROR(VLOOKUP(E69,REGRAS_CST!$A$2:$B$200,2,FALSE),""))</f>
        <v/>
      </c>
      <c r="G69" s="25"/>
      <c r="H69" s="7">
        <v>8.9999999999999993E-3</v>
      </c>
      <c r="I69" s="7">
        <v>1E-3</v>
      </c>
      <c r="J69" s="9">
        <v>0</v>
      </c>
      <c r="K69" s="5" t="str">
        <f>IF(E69="","",IFERROR(VLOOKUP(E69,REGRAS_CST!$A$2:$C$200,3,FALSE),""))</f>
        <v/>
      </c>
      <c r="L69" s="10" t="str">
        <f>IF($G69="", "", $G69*(1-$V69))</f>
        <v/>
      </c>
      <c r="M69" s="30" t="str">
        <f t="shared" ref="M69:M132" si="2">IF(OR($L69="",$S69=""),"",TRUNC(VALUE($L69)*VALUE($S69),2))</f>
        <v/>
      </c>
      <c r="N69" s="30" t="str">
        <f t="shared" ref="N69:N132" si="3">IF(OR($L69="",$T69=""),"",TRUNC(VALUE($L69)*VALUE($T69),2))</f>
        <v/>
      </c>
      <c r="O69" s="5" t="str">
        <f>IF(D69="","",
IF(AND(K69&lt;&gt;"SIM",V69&gt;0),"ERRO: % BC &gt; 0, mas NÃO permitida ❌",
IF(AND(K69="SIM",V69=0),"ATENÇÃO: BC permitida, mas % = 0 🔎",
"Base de cálculo aplicada corretamente ✅")))</f>
        <v/>
      </c>
      <c r="P69" s="5" t="str">
        <f>IF(D69="","",
IF(AND(Q69&lt;&gt;"SIM",U69&gt;0),"ERRO: % alíquota &gt; 0, mas NÃO permitida ❌",
IF(AND(Q69="SIM",U69=0),"ATENÇÃO: alíquota permitida, mas % = 0 🔎",
"Alíquota aplicada corretamente ✅")))</f>
        <v/>
      </c>
      <c r="Q69" s="5" t="str">
        <f>IF(E69="","",IFERROR(VLOOKUP(E69,REGRAS_CST!$A$2:$D$200,4,FALSE),""))</f>
        <v/>
      </c>
      <c r="R69" s="9"/>
      <c r="S69" s="7">
        <f>IF($H69="","",$H69*(1-$U69))</f>
        <v>8.9999999999999993E-3</v>
      </c>
      <c r="T69" s="7">
        <f>IF($I69="","",$I69*(1-$U69))</f>
        <v>1E-3</v>
      </c>
      <c r="U69" s="7">
        <f>IFERROR(INDEX(BASE_CCLASSTRIB!$E:$E, MATCH(TEXT($D69,"000000"), BASE_CCLASSTRIB!$A:$A, 0))/100, 0)</f>
        <v>0</v>
      </c>
      <c r="V69" s="21">
        <f>IFERROR(INDEX(BASE_CCLASSTRIB!$F:$F, MATCH(TEXT($D69,"000000"), BASE_CCLASSTRIB!$A:$A, 0))/100, 0)</f>
        <v>0</v>
      </c>
    </row>
    <row r="70" spans="1:22" ht="32.25" customHeight="1" thickTop="1" thickBot="1">
      <c r="A70" s="24"/>
      <c r="B70" s="5"/>
      <c r="C70" s="5"/>
      <c r="D70" s="5"/>
      <c r="E70" s="8" t="str">
        <f>IF(D70="","",LEFT(D70,3))</f>
        <v/>
      </c>
      <c r="F70" s="5" t="str">
        <f>IF(E70="","",IFERROR(VLOOKUP(E70,REGRAS_CST!$A$2:$B$200,2,FALSE),""))</f>
        <v/>
      </c>
      <c r="G70" s="25"/>
      <c r="H70" s="7">
        <v>8.9999999999999993E-3</v>
      </c>
      <c r="I70" s="7">
        <v>1E-3</v>
      </c>
      <c r="J70" s="9">
        <v>0</v>
      </c>
      <c r="K70" s="5" t="str">
        <f>IF(E70="","",IFERROR(VLOOKUP(E70,REGRAS_CST!$A$2:$C$200,3,FALSE),""))</f>
        <v/>
      </c>
      <c r="L70" s="10" t="str">
        <f>IF($G70="", "", $G70*(1-$V70))</f>
        <v/>
      </c>
      <c r="M70" s="30" t="str">
        <f t="shared" si="2"/>
        <v/>
      </c>
      <c r="N70" s="30" t="str">
        <f t="shared" si="3"/>
        <v/>
      </c>
      <c r="O70" s="5" t="str">
        <f>IF(D70="","",
IF(AND(K70&lt;&gt;"SIM",V70&gt;0),"ERRO: % BC &gt; 0, mas NÃO permitida ❌",
IF(AND(K70="SIM",V70=0),"ATENÇÃO: BC permitida, mas % = 0 🔎",
"Base de cálculo aplicada corretamente ✅")))</f>
        <v/>
      </c>
      <c r="P70" s="5" t="str">
        <f>IF(D70="","",
IF(AND(Q70&lt;&gt;"SIM",U70&gt;0),"ERRO: % alíquota &gt; 0, mas NÃO permitida ❌",
IF(AND(Q70="SIM",U70=0),"ATENÇÃO: alíquota permitida, mas % = 0 🔎",
"Alíquota aplicada corretamente ✅")))</f>
        <v/>
      </c>
      <c r="Q70" s="5" t="str">
        <f>IF(E70="","",IFERROR(VLOOKUP(E70,REGRAS_CST!$A$2:$D$200,4,FALSE),""))</f>
        <v/>
      </c>
      <c r="R70" s="9"/>
      <c r="S70" s="7">
        <f>IF($H70="","",$H70*(1-$U70))</f>
        <v>8.9999999999999993E-3</v>
      </c>
      <c r="T70" s="7">
        <f>IF($I70="","",$I70*(1-$U70))</f>
        <v>1E-3</v>
      </c>
      <c r="U70" s="7">
        <f>IFERROR(INDEX(BASE_CCLASSTRIB!$E:$E, MATCH(TEXT($D70,"000000"), BASE_CCLASSTRIB!$A:$A, 0))/100, 0)</f>
        <v>0</v>
      </c>
      <c r="V70" s="21">
        <f>IFERROR(INDEX(BASE_CCLASSTRIB!$F:$F, MATCH(TEXT($D70,"000000"), BASE_CCLASSTRIB!$A:$A, 0))/100, 0)</f>
        <v>0</v>
      </c>
    </row>
    <row r="71" spans="1:22" ht="32.25" customHeight="1" thickTop="1" thickBot="1">
      <c r="A71" s="24"/>
      <c r="B71" s="5"/>
      <c r="C71" s="5"/>
      <c r="D71" s="5"/>
      <c r="E71" s="8" t="str">
        <f>IF(D71="","",LEFT(D71,3))</f>
        <v/>
      </c>
      <c r="F71" s="5" t="str">
        <f>IF(E71="","",IFERROR(VLOOKUP(E71,REGRAS_CST!$A$2:$B$200,2,FALSE),""))</f>
        <v/>
      </c>
      <c r="G71" s="25"/>
      <c r="H71" s="7">
        <v>8.9999999999999993E-3</v>
      </c>
      <c r="I71" s="7">
        <v>1E-3</v>
      </c>
      <c r="J71" s="9">
        <v>0</v>
      </c>
      <c r="K71" s="5" t="str">
        <f>IF(E71="","",IFERROR(VLOOKUP(E71,REGRAS_CST!$A$2:$C$200,3,FALSE),""))</f>
        <v/>
      </c>
      <c r="L71" s="10" t="str">
        <f>IF($G71="", "", $G71*(1-$V71))</f>
        <v/>
      </c>
      <c r="M71" s="30" t="str">
        <f t="shared" si="2"/>
        <v/>
      </c>
      <c r="N71" s="30" t="str">
        <f t="shared" si="3"/>
        <v/>
      </c>
      <c r="O71" s="5" t="str">
        <f>IF(D71="","",
IF(AND(K71&lt;&gt;"SIM",V71&gt;0),"ERRO: % BC &gt; 0, mas NÃO permitida ❌",
IF(AND(K71="SIM",V71=0),"ATENÇÃO: BC permitida, mas % = 0 🔎",
"Base de cálculo aplicada corretamente ✅")))</f>
        <v/>
      </c>
      <c r="P71" s="5" t="str">
        <f>IF(D71="","",
IF(AND(Q71&lt;&gt;"SIM",U71&gt;0),"ERRO: % alíquota &gt; 0, mas NÃO permitida ❌",
IF(AND(Q71="SIM",U71=0),"ATENÇÃO: alíquota permitida, mas % = 0 🔎",
"Alíquota aplicada corretamente ✅")))</f>
        <v/>
      </c>
      <c r="Q71" s="5" t="str">
        <f>IF(E71="","",IFERROR(VLOOKUP(E71,REGRAS_CST!$A$2:$D$200,4,FALSE),""))</f>
        <v/>
      </c>
      <c r="R71" s="9"/>
      <c r="S71" s="7">
        <f>IF($H71="","",$H71*(1-$U71))</f>
        <v>8.9999999999999993E-3</v>
      </c>
      <c r="T71" s="7">
        <f>IF($I71="","",$I71*(1-$U71))</f>
        <v>1E-3</v>
      </c>
      <c r="U71" s="7">
        <f>IFERROR(INDEX(BASE_CCLASSTRIB!$E:$E, MATCH(TEXT($D71,"000000"), BASE_CCLASSTRIB!$A:$A, 0))/100, 0)</f>
        <v>0</v>
      </c>
      <c r="V71" s="21">
        <f>IFERROR(INDEX(BASE_CCLASSTRIB!$F:$F, MATCH(TEXT($D71,"000000"), BASE_CCLASSTRIB!$A:$A, 0))/100, 0)</f>
        <v>0</v>
      </c>
    </row>
    <row r="72" spans="1:22" ht="32.25" customHeight="1" thickTop="1" thickBot="1">
      <c r="A72" s="24"/>
      <c r="B72" s="5"/>
      <c r="C72" s="5"/>
      <c r="D72" s="5"/>
      <c r="E72" s="8" t="str">
        <f>IF(D72="","",LEFT(D72,3))</f>
        <v/>
      </c>
      <c r="F72" s="5" t="str">
        <f>IF(E72="","",IFERROR(VLOOKUP(E72,REGRAS_CST!$A$2:$B$200,2,FALSE),""))</f>
        <v/>
      </c>
      <c r="G72" s="25"/>
      <c r="H72" s="7">
        <v>8.9999999999999993E-3</v>
      </c>
      <c r="I72" s="7">
        <v>1E-3</v>
      </c>
      <c r="J72" s="9">
        <v>0</v>
      </c>
      <c r="K72" s="5" t="str">
        <f>IF(E72="","",IFERROR(VLOOKUP(E72,REGRAS_CST!$A$2:$C$200,3,FALSE),""))</f>
        <v/>
      </c>
      <c r="L72" s="10" t="str">
        <f>IF($G72="", "", $G72*(1-$V72))</f>
        <v/>
      </c>
      <c r="M72" s="30" t="str">
        <f t="shared" si="2"/>
        <v/>
      </c>
      <c r="N72" s="30" t="str">
        <f t="shared" si="3"/>
        <v/>
      </c>
      <c r="O72" s="5" t="str">
        <f>IF(D72="","",
IF(AND(K72&lt;&gt;"SIM",V72&gt;0),"ERRO: % BC &gt; 0, mas NÃO permitida ❌",
IF(AND(K72="SIM",V72=0),"ATENÇÃO: BC permitida, mas % = 0 🔎",
"Base de cálculo aplicada corretamente ✅")))</f>
        <v/>
      </c>
      <c r="P72" s="5" t="str">
        <f>IF(D72="","",
IF(AND(Q72&lt;&gt;"SIM",U72&gt;0),"ERRO: % alíquota &gt; 0, mas NÃO permitida ❌",
IF(AND(Q72="SIM",U72=0),"ATENÇÃO: alíquota permitida, mas % = 0 🔎",
"Alíquota aplicada corretamente ✅")))</f>
        <v/>
      </c>
      <c r="Q72" s="5" t="str">
        <f>IF(E72="","",IFERROR(VLOOKUP(E72,REGRAS_CST!$A$2:$D$200,4,FALSE),""))</f>
        <v/>
      </c>
      <c r="R72" s="9"/>
      <c r="S72" s="7">
        <f>IF($H72="","",$H72*(1-$U72))</f>
        <v>8.9999999999999993E-3</v>
      </c>
      <c r="T72" s="7">
        <f>IF($I72="","",$I72*(1-$U72))</f>
        <v>1E-3</v>
      </c>
      <c r="U72" s="7">
        <f>IFERROR(INDEX(BASE_CCLASSTRIB!$E:$E, MATCH(TEXT($D72,"000000"), BASE_CCLASSTRIB!$A:$A, 0))/100, 0)</f>
        <v>0</v>
      </c>
      <c r="V72" s="21">
        <f>IFERROR(INDEX(BASE_CCLASSTRIB!$F:$F, MATCH(TEXT($D72,"000000"), BASE_CCLASSTRIB!$A:$A, 0))/100, 0)</f>
        <v>0</v>
      </c>
    </row>
    <row r="73" spans="1:22" ht="32.25" customHeight="1" thickTop="1" thickBot="1">
      <c r="A73" s="24"/>
      <c r="B73" s="5"/>
      <c r="C73" s="5"/>
      <c r="D73" s="5"/>
      <c r="E73" s="8" t="str">
        <f>IF(D73="","",LEFT(D73,3))</f>
        <v/>
      </c>
      <c r="F73" s="5" t="str">
        <f>IF(E73="","",IFERROR(VLOOKUP(E73,REGRAS_CST!$A$2:$B$200,2,FALSE),""))</f>
        <v/>
      </c>
      <c r="G73" s="25"/>
      <c r="H73" s="7">
        <v>8.9999999999999993E-3</v>
      </c>
      <c r="I73" s="7">
        <v>1E-3</v>
      </c>
      <c r="J73" s="9">
        <v>0</v>
      </c>
      <c r="K73" s="5" t="str">
        <f>IF(E73="","",IFERROR(VLOOKUP(E73,REGRAS_CST!$A$2:$C$200,3,FALSE),""))</f>
        <v/>
      </c>
      <c r="L73" s="10" t="str">
        <f>IF($G73="", "", $G73*(1-$V73))</f>
        <v/>
      </c>
      <c r="M73" s="30" t="str">
        <f t="shared" si="2"/>
        <v/>
      </c>
      <c r="N73" s="30" t="str">
        <f t="shared" si="3"/>
        <v/>
      </c>
      <c r="O73" s="5" t="str">
        <f>IF(D73="","",
IF(AND(K73&lt;&gt;"SIM",V73&gt;0),"ERRO: % BC &gt; 0, mas NÃO permitida ❌",
IF(AND(K73="SIM",V73=0),"ATENÇÃO: BC permitida, mas % = 0 🔎",
"Base de cálculo aplicada corretamente ✅")))</f>
        <v/>
      </c>
      <c r="P73" s="5" t="str">
        <f>IF(D73="","",
IF(AND(Q73&lt;&gt;"SIM",U73&gt;0),"ERRO: % alíquota &gt; 0, mas NÃO permitida ❌",
IF(AND(Q73="SIM",U73=0),"ATENÇÃO: alíquota permitida, mas % = 0 🔎",
"Alíquota aplicada corretamente ✅")))</f>
        <v/>
      </c>
      <c r="Q73" s="5" t="str">
        <f>IF(E73="","",IFERROR(VLOOKUP(E73,REGRAS_CST!$A$2:$D$200,4,FALSE),""))</f>
        <v/>
      </c>
      <c r="R73" s="9"/>
      <c r="S73" s="7">
        <f>IF($H73="","",$H73*(1-$U73))</f>
        <v>8.9999999999999993E-3</v>
      </c>
      <c r="T73" s="7">
        <f>IF($I73="","",$I73*(1-$U73))</f>
        <v>1E-3</v>
      </c>
      <c r="U73" s="7">
        <f>IFERROR(INDEX(BASE_CCLASSTRIB!$E:$E, MATCH(TEXT($D73,"000000"), BASE_CCLASSTRIB!$A:$A, 0))/100, 0)</f>
        <v>0</v>
      </c>
      <c r="V73" s="21">
        <f>IFERROR(INDEX(BASE_CCLASSTRIB!$F:$F, MATCH(TEXT($D73,"000000"), BASE_CCLASSTRIB!$A:$A, 0))/100, 0)</f>
        <v>0</v>
      </c>
    </row>
    <row r="74" spans="1:22" ht="32.25" customHeight="1" thickTop="1" thickBot="1">
      <c r="A74" s="24"/>
      <c r="B74" s="5"/>
      <c r="C74" s="5"/>
      <c r="D74" s="5"/>
      <c r="E74" s="8" t="str">
        <f>IF(D74="","",LEFT(D74,3))</f>
        <v/>
      </c>
      <c r="F74" s="5" t="str">
        <f>IF(E74="","",IFERROR(VLOOKUP(E74,REGRAS_CST!$A$2:$B$200,2,FALSE),""))</f>
        <v/>
      </c>
      <c r="G74" s="25"/>
      <c r="H74" s="7">
        <v>8.9999999999999993E-3</v>
      </c>
      <c r="I74" s="7">
        <v>1E-3</v>
      </c>
      <c r="J74" s="9">
        <v>0</v>
      </c>
      <c r="K74" s="5" t="str">
        <f>IF(E74="","",IFERROR(VLOOKUP(E74,REGRAS_CST!$A$2:$C$200,3,FALSE),""))</f>
        <v/>
      </c>
      <c r="L74" s="10" t="str">
        <f>IF($G74="", "", $G74*(1-$V74))</f>
        <v/>
      </c>
      <c r="M74" s="30" t="str">
        <f t="shared" si="2"/>
        <v/>
      </c>
      <c r="N74" s="30" t="str">
        <f t="shared" si="3"/>
        <v/>
      </c>
      <c r="O74" s="5" t="str">
        <f>IF(D74="","",
IF(AND(K74&lt;&gt;"SIM",V74&gt;0),"ERRO: % BC &gt; 0, mas NÃO permitida ❌",
IF(AND(K74="SIM",V74=0),"ATENÇÃO: BC permitida, mas % = 0 🔎",
"Base de cálculo aplicada corretamente ✅")))</f>
        <v/>
      </c>
      <c r="P74" s="5" t="str">
        <f>IF(D74="","",
IF(AND(Q74&lt;&gt;"SIM",U74&gt;0),"ERRO: % alíquota &gt; 0, mas NÃO permitida ❌",
IF(AND(Q74="SIM",U74=0),"ATENÇÃO: alíquota permitida, mas % = 0 🔎",
"Alíquota aplicada corretamente ✅")))</f>
        <v/>
      </c>
      <c r="Q74" s="5" t="str">
        <f>IF(E74="","",IFERROR(VLOOKUP(E74,REGRAS_CST!$A$2:$D$200,4,FALSE),""))</f>
        <v/>
      </c>
      <c r="R74" s="9"/>
      <c r="S74" s="7">
        <f>IF($H74="","",$H74*(1-$U74))</f>
        <v>8.9999999999999993E-3</v>
      </c>
      <c r="T74" s="7">
        <f>IF($I74="","",$I74*(1-$U74))</f>
        <v>1E-3</v>
      </c>
      <c r="U74" s="7">
        <f>IFERROR(INDEX(BASE_CCLASSTRIB!$E:$E, MATCH(TEXT($D74,"000000"), BASE_CCLASSTRIB!$A:$A, 0))/100, 0)</f>
        <v>0</v>
      </c>
      <c r="V74" s="21">
        <f>IFERROR(INDEX(BASE_CCLASSTRIB!$F:$F, MATCH(TEXT($D74,"000000"), BASE_CCLASSTRIB!$A:$A, 0))/100, 0)</f>
        <v>0</v>
      </c>
    </row>
    <row r="75" spans="1:22" ht="32.25" customHeight="1" thickTop="1" thickBot="1">
      <c r="A75" s="24"/>
      <c r="B75" s="5"/>
      <c r="C75" s="5"/>
      <c r="D75" s="5"/>
      <c r="E75" s="8" t="str">
        <f>IF(D75="","",LEFT(D75,3))</f>
        <v/>
      </c>
      <c r="F75" s="5" t="str">
        <f>IF(E75="","",IFERROR(VLOOKUP(E75,REGRAS_CST!$A$2:$B$200,2,FALSE),""))</f>
        <v/>
      </c>
      <c r="G75" s="25"/>
      <c r="H75" s="7">
        <v>8.9999999999999993E-3</v>
      </c>
      <c r="I75" s="7">
        <v>1E-3</v>
      </c>
      <c r="J75" s="9">
        <v>0</v>
      </c>
      <c r="K75" s="5" t="str">
        <f>IF(E75="","",IFERROR(VLOOKUP(E75,REGRAS_CST!$A$2:$C$200,3,FALSE),""))</f>
        <v/>
      </c>
      <c r="L75" s="10" t="str">
        <f>IF($G75="", "", $G75*(1-$V75))</f>
        <v/>
      </c>
      <c r="M75" s="30" t="str">
        <f t="shared" si="2"/>
        <v/>
      </c>
      <c r="N75" s="30" t="str">
        <f t="shared" si="3"/>
        <v/>
      </c>
      <c r="O75" s="5" t="str">
        <f>IF(D75="","",
IF(AND(K75&lt;&gt;"SIM",V75&gt;0),"ERRO: % BC &gt; 0, mas NÃO permitida ❌",
IF(AND(K75="SIM",V75=0),"ATENÇÃO: BC permitida, mas % = 0 🔎",
"Base de cálculo aplicada corretamente ✅")))</f>
        <v/>
      </c>
      <c r="P75" s="5" t="str">
        <f>IF(D75="","",
IF(AND(Q75&lt;&gt;"SIM",U75&gt;0),"ERRO: % alíquota &gt; 0, mas NÃO permitida ❌",
IF(AND(Q75="SIM",U75=0),"ATENÇÃO: alíquota permitida, mas % = 0 🔎",
"Alíquota aplicada corretamente ✅")))</f>
        <v/>
      </c>
      <c r="Q75" s="5" t="str">
        <f>IF(E75="","",IFERROR(VLOOKUP(E75,REGRAS_CST!$A$2:$D$200,4,FALSE),""))</f>
        <v/>
      </c>
      <c r="R75" s="9"/>
      <c r="S75" s="7">
        <f>IF($H75="","",$H75*(1-$U75))</f>
        <v>8.9999999999999993E-3</v>
      </c>
      <c r="T75" s="7">
        <f>IF($I75="","",$I75*(1-$U75))</f>
        <v>1E-3</v>
      </c>
      <c r="U75" s="7">
        <f>IFERROR(INDEX(BASE_CCLASSTRIB!$E:$E, MATCH(TEXT($D75,"000000"), BASE_CCLASSTRIB!$A:$A, 0))/100, 0)</f>
        <v>0</v>
      </c>
      <c r="V75" s="21">
        <f>IFERROR(INDEX(BASE_CCLASSTRIB!$F:$F, MATCH(TEXT($D75,"000000"), BASE_CCLASSTRIB!$A:$A, 0))/100, 0)</f>
        <v>0</v>
      </c>
    </row>
    <row r="76" spans="1:22" ht="32.25" customHeight="1" thickTop="1" thickBot="1">
      <c r="A76" s="24"/>
      <c r="B76" s="5"/>
      <c r="C76" s="5"/>
      <c r="D76" s="5"/>
      <c r="E76" s="8" t="str">
        <f>IF(D76="","",LEFT(D76,3))</f>
        <v/>
      </c>
      <c r="F76" s="5" t="str">
        <f>IF(E76="","",IFERROR(VLOOKUP(E76,REGRAS_CST!$A$2:$B$200,2,FALSE),""))</f>
        <v/>
      </c>
      <c r="G76" s="25"/>
      <c r="H76" s="7">
        <v>8.9999999999999993E-3</v>
      </c>
      <c r="I76" s="7">
        <v>1E-3</v>
      </c>
      <c r="J76" s="9">
        <v>0</v>
      </c>
      <c r="K76" s="5" t="str">
        <f>IF(E76="","",IFERROR(VLOOKUP(E76,REGRAS_CST!$A$2:$C$200,3,FALSE),""))</f>
        <v/>
      </c>
      <c r="L76" s="10" t="str">
        <f>IF($G76="", "", $G76*(1-$V76))</f>
        <v/>
      </c>
      <c r="M76" s="30" t="str">
        <f t="shared" si="2"/>
        <v/>
      </c>
      <c r="N76" s="30" t="str">
        <f t="shared" si="3"/>
        <v/>
      </c>
      <c r="O76" s="5" t="str">
        <f>IF(D76="","",
IF(AND(K76&lt;&gt;"SIM",V76&gt;0),"ERRO: % BC &gt; 0, mas NÃO permitida ❌",
IF(AND(K76="SIM",V76=0),"ATENÇÃO: BC permitida, mas % = 0 🔎",
"Base de cálculo aplicada corretamente ✅")))</f>
        <v/>
      </c>
      <c r="P76" s="5" t="str">
        <f>IF(D76="","",
IF(AND(Q76&lt;&gt;"SIM",U76&gt;0),"ERRO: % alíquota &gt; 0, mas NÃO permitida ❌",
IF(AND(Q76="SIM",U76=0),"ATENÇÃO: alíquota permitida, mas % = 0 🔎",
"Alíquota aplicada corretamente ✅")))</f>
        <v/>
      </c>
      <c r="Q76" s="5" t="str">
        <f>IF(E76="","",IFERROR(VLOOKUP(E76,REGRAS_CST!$A$2:$D$200,4,FALSE),""))</f>
        <v/>
      </c>
      <c r="R76" s="9"/>
      <c r="S76" s="7">
        <f>IF($H76="","",$H76*(1-$U76))</f>
        <v>8.9999999999999993E-3</v>
      </c>
      <c r="T76" s="7">
        <f>IF($I76="","",$I76*(1-$U76))</f>
        <v>1E-3</v>
      </c>
      <c r="U76" s="7">
        <f>IFERROR(INDEX(BASE_CCLASSTRIB!$E:$E, MATCH(TEXT($D76,"000000"), BASE_CCLASSTRIB!$A:$A, 0))/100, 0)</f>
        <v>0</v>
      </c>
      <c r="V76" s="21">
        <f>IFERROR(INDEX(BASE_CCLASSTRIB!$F:$F, MATCH(TEXT($D76,"000000"), BASE_CCLASSTRIB!$A:$A, 0))/100, 0)</f>
        <v>0</v>
      </c>
    </row>
    <row r="77" spans="1:22" ht="32.25" customHeight="1" thickTop="1" thickBot="1">
      <c r="A77" s="24"/>
      <c r="B77" s="5"/>
      <c r="C77" s="5"/>
      <c r="D77" s="5"/>
      <c r="E77" s="8" t="str">
        <f>IF(D77="","",LEFT(D77,3))</f>
        <v/>
      </c>
      <c r="F77" s="5" t="str">
        <f>IF(E77="","",IFERROR(VLOOKUP(E77,REGRAS_CST!$A$2:$B$200,2,FALSE),""))</f>
        <v/>
      </c>
      <c r="G77" s="25"/>
      <c r="H77" s="7">
        <v>8.9999999999999993E-3</v>
      </c>
      <c r="I77" s="7">
        <v>1E-3</v>
      </c>
      <c r="J77" s="9">
        <v>0</v>
      </c>
      <c r="K77" s="5" t="str">
        <f>IF(E77="","",IFERROR(VLOOKUP(E77,REGRAS_CST!$A$2:$C$200,3,FALSE),""))</f>
        <v/>
      </c>
      <c r="L77" s="10" t="str">
        <f>IF($G77="", "", $G77*(1-$V77))</f>
        <v/>
      </c>
      <c r="M77" s="30" t="str">
        <f t="shared" si="2"/>
        <v/>
      </c>
      <c r="N77" s="30" t="str">
        <f t="shared" si="3"/>
        <v/>
      </c>
      <c r="O77" s="5" t="str">
        <f>IF(D77="","",
IF(AND(K77&lt;&gt;"SIM",V77&gt;0),"ERRO: % BC &gt; 0, mas NÃO permitida ❌",
IF(AND(K77="SIM",V77=0),"ATENÇÃO: BC permitida, mas % = 0 🔎",
"Base de cálculo aplicada corretamente ✅")))</f>
        <v/>
      </c>
      <c r="P77" s="5" t="str">
        <f>IF(D77="","",
IF(AND(Q77&lt;&gt;"SIM",U77&gt;0),"ERRO: % alíquota &gt; 0, mas NÃO permitida ❌",
IF(AND(Q77="SIM",U77=0),"ATENÇÃO: alíquota permitida, mas % = 0 🔎",
"Alíquota aplicada corretamente ✅")))</f>
        <v/>
      </c>
      <c r="Q77" s="5" t="str">
        <f>IF(E77="","",IFERROR(VLOOKUP(E77,REGRAS_CST!$A$2:$D$200,4,FALSE),""))</f>
        <v/>
      </c>
      <c r="R77" s="9"/>
      <c r="S77" s="7">
        <f>IF($H77="","",$H77*(1-$U77))</f>
        <v>8.9999999999999993E-3</v>
      </c>
      <c r="T77" s="7">
        <f>IF($I77="","",$I77*(1-$U77))</f>
        <v>1E-3</v>
      </c>
      <c r="U77" s="7">
        <f>IFERROR(INDEX(BASE_CCLASSTRIB!$E:$E, MATCH(TEXT($D77,"000000"), BASE_CCLASSTRIB!$A:$A, 0))/100, 0)</f>
        <v>0</v>
      </c>
      <c r="V77" s="21">
        <f>IFERROR(INDEX(BASE_CCLASSTRIB!$F:$F, MATCH(TEXT($D77,"000000"), BASE_CCLASSTRIB!$A:$A, 0))/100, 0)</f>
        <v>0</v>
      </c>
    </row>
    <row r="78" spans="1:22" ht="32.25" customHeight="1" thickTop="1" thickBot="1">
      <c r="A78" s="24"/>
      <c r="B78" s="5"/>
      <c r="C78" s="5"/>
      <c r="D78" s="5"/>
      <c r="E78" s="8" t="str">
        <f>IF(D78="","",LEFT(D78,3))</f>
        <v/>
      </c>
      <c r="F78" s="5" t="str">
        <f>IF(E78="","",IFERROR(VLOOKUP(E78,REGRAS_CST!$A$2:$B$200,2,FALSE),""))</f>
        <v/>
      </c>
      <c r="G78" s="25"/>
      <c r="H78" s="7">
        <v>8.9999999999999993E-3</v>
      </c>
      <c r="I78" s="7">
        <v>1E-3</v>
      </c>
      <c r="J78" s="9">
        <v>0</v>
      </c>
      <c r="K78" s="5" t="str">
        <f>IF(E78="","",IFERROR(VLOOKUP(E78,REGRAS_CST!$A$2:$C$200,3,FALSE),""))</f>
        <v/>
      </c>
      <c r="L78" s="10" t="str">
        <f>IF($G78="", "", $G78*(1-$V78))</f>
        <v/>
      </c>
      <c r="M78" s="30" t="str">
        <f t="shared" si="2"/>
        <v/>
      </c>
      <c r="N78" s="30" t="str">
        <f t="shared" si="3"/>
        <v/>
      </c>
      <c r="O78" s="5" t="str">
        <f>IF(D78="","",
IF(AND(K78&lt;&gt;"SIM",V78&gt;0),"ERRO: % BC &gt; 0, mas NÃO permitida ❌",
IF(AND(K78="SIM",V78=0),"ATENÇÃO: BC permitida, mas % = 0 🔎",
"Base de cálculo aplicada corretamente ✅")))</f>
        <v/>
      </c>
      <c r="P78" s="5" t="str">
        <f>IF(D78="","",
IF(AND(Q78&lt;&gt;"SIM",U78&gt;0),"ERRO: % alíquota &gt; 0, mas NÃO permitida ❌",
IF(AND(Q78="SIM",U78=0),"ATENÇÃO: alíquota permitida, mas % = 0 🔎",
"Alíquota aplicada corretamente ✅")))</f>
        <v/>
      </c>
      <c r="Q78" s="5" t="str">
        <f>IF(E78="","",IFERROR(VLOOKUP(E78,REGRAS_CST!$A$2:$D$200,4,FALSE),""))</f>
        <v/>
      </c>
      <c r="R78" s="9"/>
      <c r="S78" s="7">
        <f>IF($H78="","",$H78*(1-$U78))</f>
        <v>8.9999999999999993E-3</v>
      </c>
      <c r="T78" s="7">
        <f>IF($I78="","",$I78*(1-$U78))</f>
        <v>1E-3</v>
      </c>
      <c r="U78" s="7">
        <f>IFERROR(INDEX(BASE_CCLASSTRIB!$E:$E, MATCH(TEXT($D78,"000000"), BASE_CCLASSTRIB!$A:$A, 0))/100, 0)</f>
        <v>0</v>
      </c>
      <c r="V78" s="21">
        <f>IFERROR(INDEX(BASE_CCLASSTRIB!$F:$F, MATCH(TEXT($D78,"000000"), BASE_CCLASSTRIB!$A:$A, 0))/100, 0)</f>
        <v>0</v>
      </c>
    </row>
    <row r="79" spans="1:22" ht="32.25" customHeight="1" thickTop="1" thickBot="1">
      <c r="A79" s="24"/>
      <c r="B79" s="5"/>
      <c r="C79" s="5"/>
      <c r="D79" s="5"/>
      <c r="E79" s="8" t="str">
        <f>IF(D79="","",LEFT(D79,3))</f>
        <v/>
      </c>
      <c r="F79" s="5" t="str">
        <f>IF(E79="","",IFERROR(VLOOKUP(E79,REGRAS_CST!$A$2:$B$200,2,FALSE),""))</f>
        <v/>
      </c>
      <c r="G79" s="25"/>
      <c r="H79" s="7">
        <v>8.9999999999999993E-3</v>
      </c>
      <c r="I79" s="7">
        <v>1E-3</v>
      </c>
      <c r="J79" s="9">
        <v>0</v>
      </c>
      <c r="K79" s="5" t="str">
        <f>IF(E79="","",IFERROR(VLOOKUP(E79,REGRAS_CST!$A$2:$C$200,3,FALSE),""))</f>
        <v/>
      </c>
      <c r="L79" s="10" t="str">
        <f>IF($G79="", "", $G79*(1-$V79))</f>
        <v/>
      </c>
      <c r="M79" s="30" t="str">
        <f t="shared" si="2"/>
        <v/>
      </c>
      <c r="N79" s="30" t="str">
        <f t="shared" si="3"/>
        <v/>
      </c>
      <c r="O79" s="5" t="str">
        <f>IF(D79="","",
IF(AND(K79&lt;&gt;"SIM",V79&gt;0),"ERRO: % BC &gt; 0, mas NÃO permitida ❌",
IF(AND(K79="SIM",V79=0),"ATENÇÃO: BC permitida, mas % = 0 🔎",
"Base de cálculo aplicada corretamente ✅")))</f>
        <v/>
      </c>
      <c r="P79" s="5" t="str">
        <f>IF(D79="","",
IF(AND(Q79&lt;&gt;"SIM",U79&gt;0),"ERRO: % alíquota &gt; 0, mas NÃO permitida ❌",
IF(AND(Q79="SIM",U79=0),"ATENÇÃO: alíquota permitida, mas % = 0 🔎",
"Alíquota aplicada corretamente ✅")))</f>
        <v/>
      </c>
      <c r="Q79" s="5" t="str">
        <f>IF(E79="","",IFERROR(VLOOKUP(E79,REGRAS_CST!$A$2:$D$200,4,FALSE),""))</f>
        <v/>
      </c>
      <c r="R79" s="9"/>
      <c r="S79" s="7">
        <f>IF($H79="","",$H79*(1-$U79))</f>
        <v>8.9999999999999993E-3</v>
      </c>
      <c r="T79" s="7">
        <f>IF($I79="","",$I79*(1-$U79))</f>
        <v>1E-3</v>
      </c>
      <c r="U79" s="7">
        <f>IFERROR(INDEX(BASE_CCLASSTRIB!$E:$E, MATCH(TEXT($D79,"000000"), BASE_CCLASSTRIB!$A:$A, 0))/100, 0)</f>
        <v>0</v>
      </c>
      <c r="V79" s="21">
        <f>IFERROR(INDEX(BASE_CCLASSTRIB!$F:$F, MATCH(TEXT($D79,"000000"), BASE_CCLASSTRIB!$A:$A, 0))/100, 0)</f>
        <v>0</v>
      </c>
    </row>
    <row r="80" spans="1:22" ht="32.25" customHeight="1" thickTop="1" thickBot="1">
      <c r="A80" s="24"/>
      <c r="B80" s="5"/>
      <c r="C80" s="5"/>
      <c r="D80" s="5"/>
      <c r="E80" s="8" t="str">
        <f>IF(D80="","",LEFT(D80,3))</f>
        <v/>
      </c>
      <c r="F80" s="5" t="str">
        <f>IF(E80="","",IFERROR(VLOOKUP(E80,REGRAS_CST!$A$2:$B$200,2,FALSE),""))</f>
        <v/>
      </c>
      <c r="G80" s="25"/>
      <c r="H80" s="7">
        <v>8.9999999999999993E-3</v>
      </c>
      <c r="I80" s="7">
        <v>1E-3</v>
      </c>
      <c r="J80" s="9">
        <v>0</v>
      </c>
      <c r="K80" s="5" t="str">
        <f>IF(E80="","",IFERROR(VLOOKUP(E80,REGRAS_CST!$A$2:$C$200,3,FALSE),""))</f>
        <v/>
      </c>
      <c r="L80" s="10" t="str">
        <f>IF($G80="", "", $G80*(1-$V80))</f>
        <v/>
      </c>
      <c r="M80" s="30" t="str">
        <f t="shared" si="2"/>
        <v/>
      </c>
      <c r="N80" s="30" t="str">
        <f t="shared" si="3"/>
        <v/>
      </c>
      <c r="O80" s="5" t="str">
        <f>IF(D80="","",
IF(AND(K80&lt;&gt;"SIM",V80&gt;0),"ERRO: % BC &gt; 0, mas NÃO permitida ❌",
IF(AND(K80="SIM",V80=0),"ATENÇÃO: BC permitida, mas % = 0 🔎",
"Base de cálculo aplicada corretamente ✅")))</f>
        <v/>
      </c>
      <c r="P80" s="5" t="str">
        <f>IF(D80="","",
IF(AND(Q80&lt;&gt;"SIM",U80&gt;0),"ERRO: % alíquota &gt; 0, mas NÃO permitida ❌",
IF(AND(Q80="SIM",U80=0),"ATENÇÃO: alíquota permitida, mas % = 0 🔎",
"Alíquota aplicada corretamente ✅")))</f>
        <v/>
      </c>
      <c r="Q80" s="5" t="str">
        <f>IF(E80="","",IFERROR(VLOOKUP(E80,REGRAS_CST!$A$2:$D$200,4,FALSE),""))</f>
        <v/>
      </c>
      <c r="R80" s="9"/>
      <c r="S80" s="7">
        <f>IF($H80="","",$H80*(1-$U80))</f>
        <v>8.9999999999999993E-3</v>
      </c>
      <c r="T80" s="7">
        <f>IF($I80="","",$I80*(1-$U80))</f>
        <v>1E-3</v>
      </c>
      <c r="U80" s="7">
        <f>IFERROR(INDEX(BASE_CCLASSTRIB!$E:$E, MATCH(TEXT($D80,"000000"), BASE_CCLASSTRIB!$A:$A, 0))/100, 0)</f>
        <v>0</v>
      </c>
      <c r="V80" s="21">
        <f>IFERROR(INDEX(BASE_CCLASSTRIB!$F:$F, MATCH(TEXT($D80,"000000"), BASE_CCLASSTRIB!$A:$A, 0))/100, 0)</f>
        <v>0</v>
      </c>
    </row>
    <row r="81" spans="1:22" ht="32.25" customHeight="1" thickTop="1" thickBot="1">
      <c r="A81" s="24"/>
      <c r="B81" s="5"/>
      <c r="C81" s="5"/>
      <c r="D81" s="5"/>
      <c r="E81" s="8" t="str">
        <f>IF(D81="","",LEFT(D81,3))</f>
        <v/>
      </c>
      <c r="F81" s="5" t="str">
        <f>IF(E81="","",IFERROR(VLOOKUP(E81,REGRAS_CST!$A$2:$B$200,2,FALSE),""))</f>
        <v/>
      </c>
      <c r="G81" s="25"/>
      <c r="H81" s="7">
        <v>8.9999999999999993E-3</v>
      </c>
      <c r="I81" s="7">
        <v>1E-3</v>
      </c>
      <c r="J81" s="9">
        <v>0</v>
      </c>
      <c r="K81" s="5" t="str">
        <f>IF(E81="","",IFERROR(VLOOKUP(E81,REGRAS_CST!$A$2:$C$200,3,FALSE),""))</f>
        <v/>
      </c>
      <c r="L81" s="10" t="str">
        <f>IF($G81="", "", $G81*(1-$V81))</f>
        <v/>
      </c>
      <c r="M81" s="30" t="str">
        <f t="shared" si="2"/>
        <v/>
      </c>
      <c r="N81" s="30" t="str">
        <f t="shared" si="3"/>
        <v/>
      </c>
      <c r="O81" s="5" t="str">
        <f>IF(D81="","",
IF(AND(K81&lt;&gt;"SIM",V81&gt;0),"ERRO: % BC &gt; 0, mas NÃO permitida ❌",
IF(AND(K81="SIM",V81=0),"ATENÇÃO: BC permitida, mas % = 0 🔎",
"Base de cálculo aplicada corretamente ✅")))</f>
        <v/>
      </c>
      <c r="P81" s="5" t="str">
        <f>IF(D81="","",
IF(AND(Q81&lt;&gt;"SIM",U81&gt;0),"ERRO: % alíquota &gt; 0, mas NÃO permitida ❌",
IF(AND(Q81="SIM",U81=0),"ATENÇÃO: alíquota permitida, mas % = 0 🔎",
"Alíquota aplicada corretamente ✅")))</f>
        <v/>
      </c>
      <c r="Q81" s="5" t="str">
        <f>IF(E81="","",IFERROR(VLOOKUP(E81,REGRAS_CST!$A$2:$D$200,4,FALSE),""))</f>
        <v/>
      </c>
      <c r="R81" s="9"/>
      <c r="S81" s="7">
        <f>IF($H81="","",$H81*(1-$U81))</f>
        <v>8.9999999999999993E-3</v>
      </c>
      <c r="T81" s="7">
        <f>IF($I81="","",$I81*(1-$U81))</f>
        <v>1E-3</v>
      </c>
      <c r="U81" s="7">
        <f>IFERROR(INDEX(BASE_CCLASSTRIB!$E:$E, MATCH(TEXT($D81,"000000"), BASE_CCLASSTRIB!$A:$A, 0))/100, 0)</f>
        <v>0</v>
      </c>
      <c r="V81" s="21">
        <f>IFERROR(INDEX(BASE_CCLASSTRIB!$F:$F, MATCH(TEXT($D81,"000000"), BASE_CCLASSTRIB!$A:$A, 0))/100, 0)</f>
        <v>0</v>
      </c>
    </row>
    <row r="82" spans="1:22" ht="32.25" customHeight="1" thickTop="1" thickBot="1">
      <c r="A82" s="24"/>
      <c r="B82" s="5"/>
      <c r="C82" s="5"/>
      <c r="D82" s="5"/>
      <c r="E82" s="8" t="str">
        <f>IF(D82="","",LEFT(D82,3))</f>
        <v/>
      </c>
      <c r="F82" s="5" t="str">
        <f>IF(E82="","",IFERROR(VLOOKUP(E82,REGRAS_CST!$A$2:$B$200,2,FALSE),""))</f>
        <v/>
      </c>
      <c r="G82" s="25"/>
      <c r="H82" s="7">
        <v>8.9999999999999993E-3</v>
      </c>
      <c r="I82" s="7">
        <v>1E-3</v>
      </c>
      <c r="J82" s="9">
        <v>0</v>
      </c>
      <c r="K82" s="5" t="str">
        <f>IF(E82="","",IFERROR(VLOOKUP(E82,REGRAS_CST!$A$2:$C$200,3,FALSE),""))</f>
        <v/>
      </c>
      <c r="L82" s="10" t="str">
        <f>IF($G82="", "", $G82*(1-$V82))</f>
        <v/>
      </c>
      <c r="M82" s="30" t="str">
        <f t="shared" si="2"/>
        <v/>
      </c>
      <c r="N82" s="30" t="str">
        <f t="shared" si="3"/>
        <v/>
      </c>
      <c r="O82" s="5" t="str">
        <f>IF(D82="","",
IF(AND(K82&lt;&gt;"SIM",V82&gt;0),"ERRO: % BC &gt; 0, mas NÃO permitida ❌",
IF(AND(K82="SIM",V82=0),"ATENÇÃO: BC permitida, mas % = 0 🔎",
"Base de cálculo aplicada corretamente ✅")))</f>
        <v/>
      </c>
      <c r="P82" s="5" t="str">
        <f>IF(D82="","",
IF(AND(Q82&lt;&gt;"SIM",U82&gt;0),"ERRO: % alíquota &gt; 0, mas NÃO permitida ❌",
IF(AND(Q82="SIM",U82=0),"ATENÇÃO: alíquota permitida, mas % = 0 🔎",
"Alíquota aplicada corretamente ✅")))</f>
        <v/>
      </c>
      <c r="Q82" s="5" t="str">
        <f>IF(E82="","",IFERROR(VLOOKUP(E82,REGRAS_CST!$A$2:$D$200,4,FALSE),""))</f>
        <v/>
      </c>
      <c r="R82" s="9"/>
      <c r="S82" s="7">
        <f>IF($H82="","",$H82*(1-$U82))</f>
        <v>8.9999999999999993E-3</v>
      </c>
      <c r="T82" s="7">
        <f>IF($I82="","",$I82*(1-$U82))</f>
        <v>1E-3</v>
      </c>
      <c r="U82" s="7">
        <f>IFERROR(INDEX(BASE_CCLASSTRIB!$E:$E, MATCH(TEXT($D82,"000000"), BASE_CCLASSTRIB!$A:$A, 0))/100, 0)</f>
        <v>0</v>
      </c>
      <c r="V82" s="21">
        <f>IFERROR(INDEX(BASE_CCLASSTRIB!$F:$F, MATCH(TEXT($D82,"000000"), BASE_CCLASSTRIB!$A:$A, 0))/100, 0)</f>
        <v>0</v>
      </c>
    </row>
    <row r="83" spans="1:22" ht="32.25" customHeight="1" thickTop="1" thickBot="1">
      <c r="A83" s="24"/>
      <c r="B83" s="5"/>
      <c r="C83" s="5"/>
      <c r="D83" s="5"/>
      <c r="E83" s="8" t="str">
        <f>IF(D83="","",LEFT(D83,3))</f>
        <v/>
      </c>
      <c r="F83" s="5" t="str">
        <f>IF(E83="","",IFERROR(VLOOKUP(E83,REGRAS_CST!$A$2:$B$200,2,FALSE),""))</f>
        <v/>
      </c>
      <c r="G83" s="25"/>
      <c r="H83" s="7">
        <v>8.9999999999999993E-3</v>
      </c>
      <c r="I83" s="7">
        <v>1E-3</v>
      </c>
      <c r="J83" s="9">
        <v>0</v>
      </c>
      <c r="K83" s="5" t="str">
        <f>IF(E83="","",IFERROR(VLOOKUP(E83,REGRAS_CST!$A$2:$C$200,3,FALSE),""))</f>
        <v/>
      </c>
      <c r="L83" s="10" t="str">
        <f>IF($G83="", "", $G83*(1-$V83))</f>
        <v/>
      </c>
      <c r="M83" s="30" t="str">
        <f t="shared" si="2"/>
        <v/>
      </c>
      <c r="N83" s="30" t="str">
        <f t="shared" si="3"/>
        <v/>
      </c>
      <c r="O83" s="5" t="str">
        <f>IF(D83="","",
IF(AND(K83&lt;&gt;"SIM",V83&gt;0),"ERRO: % BC &gt; 0, mas NÃO permitida ❌",
IF(AND(K83="SIM",V83=0),"ATENÇÃO: BC permitida, mas % = 0 🔎",
"Base de cálculo aplicada corretamente ✅")))</f>
        <v/>
      </c>
      <c r="P83" s="5" t="str">
        <f>IF(D83="","",
IF(AND(Q83&lt;&gt;"SIM",U83&gt;0),"ERRO: % alíquota &gt; 0, mas NÃO permitida ❌",
IF(AND(Q83="SIM",U83=0),"ATENÇÃO: alíquota permitida, mas % = 0 🔎",
"Alíquota aplicada corretamente ✅")))</f>
        <v/>
      </c>
      <c r="Q83" s="5" t="str">
        <f>IF(E83="","",IFERROR(VLOOKUP(E83,REGRAS_CST!$A$2:$D$200,4,FALSE),""))</f>
        <v/>
      </c>
      <c r="R83" s="9"/>
      <c r="S83" s="7">
        <f>IF($H83="","",$H83*(1-$U83))</f>
        <v>8.9999999999999993E-3</v>
      </c>
      <c r="T83" s="7">
        <f>IF($I83="","",$I83*(1-$U83))</f>
        <v>1E-3</v>
      </c>
      <c r="U83" s="7">
        <f>IFERROR(INDEX(BASE_CCLASSTRIB!$E:$E, MATCH(TEXT($D83,"000000"), BASE_CCLASSTRIB!$A:$A, 0))/100, 0)</f>
        <v>0</v>
      </c>
      <c r="V83" s="21">
        <f>IFERROR(INDEX(BASE_CCLASSTRIB!$F:$F, MATCH(TEXT($D83,"000000"), BASE_CCLASSTRIB!$A:$A, 0))/100, 0)</f>
        <v>0</v>
      </c>
    </row>
    <row r="84" spans="1:22" ht="32.25" customHeight="1" thickTop="1" thickBot="1">
      <c r="A84" s="24"/>
      <c r="B84" s="5"/>
      <c r="C84" s="5"/>
      <c r="D84" s="5"/>
      <c r="E84" s="8" t="str">
        <f>IF(D84="","",LEFT(D84,3))</f>
        <v/>
      </c>
      <c r="F84" s="5" t="str">
        <f>IF(E84="","",IFERROR(VLOOKUP(E84,REGRAS_CST!$A$2:$B$200,2,FALSE),""))</f>
        <v/>
      </c>
      <c r="G84" s="25"/>
      <c r="H84" s="7">
        <v>8.9999999999999993E-3</v>
      </c>
      <c r="I84" s="7">
        <v>1E-3</v>
      </c>
      <c r="J84" s="9">
        <v>0</v>
      </c>
      <c r="K84" s="5" t="str">
        <f>IF(E84="","",IFERROR(VLOOKUP(E84,REGRAS_CST!$A$2:$C$200,3,FALSE),""))</f>
        <v/>
      </c>
      <c r="L84" s="10" t="str">
        <f>IF($G84="", "", $G84*(1-$V84))</f>
        <v/>
      </c>
      <c r="M84" s="30" t="str">
        <f t="shared" si="2"/>
        <v/>
      </c>
      <c r="N84" s="30" t="str">
        <f t="shared" si="3"/>
        <v/>
      </c>
      <c r="O84" s="5" t="str">
        <f>IF(D84="","",
IF(AND(K84&lt;&gt;"SIM",V84&gt;0),"ERRO: % BC &gt; 0, mas NÃO permitida ❌",
IF(AND(K84="SIM",V84=0),"ATENÇÃO: BC permitida, mas % = 0 🔎",
"Base de cálculo aplicada corretamente ✅")))</f>
        <v/>
      </c>
      <c r="P84" s="5" t="str">
        <f>IF(D84="","",
IF(AND(Q84&lt;&gt;"SIM",U84&gt;0),"ERRO: % alíquota &gt; 0, mas NÃO permitida ❌",
IF(AND(Q84="SIM",U84=0),"ATENÇÃO: alíquota permitida, mas % = 0 🔎",
"Alíquota aplicada corretamente ✅")))</f>
        <v/>
      </c>
      <c r="Q84" s="5" t="str">
        <f>IF(E84="","",IFERROR(VLOOKUP(E84,REGRAS_CST!$A$2:$D$200,4,FALSE),""))</f>
        <v/>
      </c>
      <c r="R84" s="9"/>
      <c r="S84" s="7">
        <f>IF($H84="","",$H84*(1-$U84))</f>
        <v>8.9999999999999993E-3</v>
      </c>
      <c r="T84" s="7">
        <f>IF($I84="","",$I84*(1-$U84))</f>
        <v>1E-3</v>
      </c>
      <c r="U84" s="7">
        <f>IFERROR(INDEX(BASE_CCLASSTRIB!$E:$E, MATCH(TEXT($D84,"000000"), BASE_CCLASSTRIB!$A:$A, 0))/100, 0)</f>
        <v>0</v>
      </c>
      <c r="V84" s="21">
        <f>IFERROR(INDEX(BASE_CCLASSTRIB!$F:$F, MATCH(TEXT($D84,"000000"), BASE_CCLASSTRIB!$A:$A, 0))/100, 0)</f>
        <v>0</v>
      </c>
    </row>
    <row r="85" spans="1:22" ht="32.25" customHeight="1" thickTop="1" thickBot="1">
      <c r="A85" s="24"/>
      <c r="B85" s="5"/>
      <c r="C85" s="5"/>
      <c r="D85" s="5"/>
      <c r="E85" s="8" t="str">
        <f>IF(D85="","",LEFT(D85,3))</f>
        <v/>
      </c>
      <c r="F85" s="5" t="str">
        <f>IF(E85="","",IFERROR(VLOOKUP(E85,REGRAS_CST!$A$2:$B$200,2,FALSE),""))</f>
        <v/>
      </c>
      <c r="G85" s="25"/>
      <c r="H85" s="7">
        <v>8.9999999999999993E-3</v>
      </c>
      <c r="I85" s="7">
        <v>1E-3</v>
      </c>
      <c r="J85" s="9">
        <v>0</v>
      </c>
      <c r="K85" s="5" t="str">
        <f>IF(E85="","",IFERROR(VLOOKUP(E85,REGRAS_CST!$A$2:$C$200,3,FALSE),""))</f>
        <v/>
      </c>
      <c r="L85" s="10" t="str">
        <f>IF($G85="", "", $G85*(1-$V85))</f>
        <v/>
      </c>
      <c r="M85" s="30" t="str">
        <f t="shared" si="2"/>
        <v/>
      </c>
      <c r="N85" s="30" t="str">
        <f t="shared" si="3"/>
        <v/>
      </c>
      <c r="O85" s="5" t="str">
        <f>IF(D85="","",
IF(AND(K85&lt;&gt;"SIM",V85&gt;0),"ERRO: % BC &gt; 0, mas NÃO permitida ❌",
IF(AND(K85="SIM",V85=0),"ATENÇÃO: BC permitida, mas % = 0 🔎",
"Base de cálculo aplicada corretamente ✅")))</f>
        <v/>
      </c>
      <c r="P85" s="5" t="str">
        <f>IF(D85="","",
IF(AND(Q85&lt;&gt;"SIM",U85&gt;0),"ERRO: % alíquota &gt; 0, mas NÃO permitida ❌",
IF(AND(Q85="SIM",U85=0),"ATENÇÃO: alíquota permitida, mas % = 0 🔎",
"Alíquota aplicada corretamente ✅")))</f>
        <v/>
      </c>
      <c r="Q85" s="5" t="str">
        <f>IF(E85="","",IFERROR(VLOOKUP(E85,REGRAS_CST!$A$2:$D$200,4,FALSE),""))</f>
        <v/>
      </c>
      <c r="R85" s="9"/>
      <c r="S85" s="7">
        <f>IF($H85="","",$H85*(1-$U85))</f>
        <v>8.9999999999999993E-3</v>
      </c>
      <c r="T85" s="7">
        <f>IF($I85="","",$I85*(1-$U85))</f>
        <v>1E-3</v>
      </c>
      <c r="U85" s="7">
        <f>IFERROR(INDEX(BASE_CCLASSTRIB!$E:$E, MATCH(TEXT($D85,"000000"), BASE_CCLASSTRIB!$A:$A, 0))/100, 0)</f>
        <v>0</v>
      </c>
      <c r="V85" s="21">
        <f>IFERROR(INDEX(BASE_CCLASSTRIB!$F:$F, MATCH(TEXT($D85,"000000"), BASE_CCLASSTRIB!$A:$A, 0))/100, 0)</f>
        <v>0</v>
      </c>
    </row>
    <row r="86" spans="1:22" ht="32.25" customHeight="1" thickTop="1" thickBot="1">
      <c r="A86" s="24"/>
      <c r="B86" s="5"/>
      <c r="C86" s="5"/>
      <c r="D86" s="5"/>
      <c r="E86" s="8" t="str">
        <f>IF(D86="","",LEFT(D86,3))</f>
        <v/>
      </c>
      <c r="F86" s="5" t="str">
        <f>IF(E86="","",IFERROR(VLOOKUP(E86,REGRAS_CST!$A$2:$B$200,2,FALSE),""))</f>
        <v/>
      </c>
      <c r="G86" s="25"/>
      <c r="H86" s="7">
        <v>8.9999999999999993E-3</v>
      </c>
      <c r="I86" s="7">
        <v>1E-3</v>
      </c>
      <c r="J86" s="9">
        <v>0</v>
      </c>
      <c r="K86" s="5" t="str">
        <f>IF(E86="","",IFERROR(VLOOKUP(E86,REGRAS_CST!$A$2:$C$200,3,FALSE),""))</f>
        <v/>
      </c>
      <c r="L86" s="10" t="str">
        <f>IF($G86="", "", $G86*(1-$V86))</f>
        <v/>
      </c>
      <c r="M86" s="30" t="str">
        <f t="shared" si="2"/>
        <v/>
      </c>
      <c r="N86" s="30" t="str">
        <f t="shared" si="3"/>
        <v/>
      </c>
      <c r="O86" s="5" t="str">
        <f>IF(D86="","",
IF(AND(K86&lt;&gt;"SIM",V86&gt;0),"ERRO: % BC &gt; 0, mas NÃO permitida ❌",
IF(AND(K86="SIM",V86=0),"ATENÇÃO: BC permitida, mas % = 0 🔎",
"Base de cálculo aplicada corretamente ✅")))</f>
        <v/>
      </c>
      <c r="P86" s="5" t="str">
        <f>IF(D86="","",
IF(AND(Q86&lt;&gt;"SIM",U86&gt;0),"ERRO: % alíquota &gt; 0, mas NÃO permitida ❌",
IF(AND(Q86="SIM",U86=0),"ATENÇÃO: alíquota permitida, mas % = 0 🔎",
"Alíquota aplicada corretamente ✅")))</f>
        <v/>
      </c>
      <c r="Q86" s="5" t="str">
        <f>IF(E86="","",IFERROR(VLOOKUP(E86,REGRAS_CST!$A$2:$D$200,4,FALSE),""))</f>
        <v/>
      </c>
      <c r="R86" s="9"/>
      <c r="S86" s="7">
        <f>IF($H86="","",$H86*(1-$U86))</f>
        <v>8.9999999999999993E-3</v>
      </c>
      <c r="T86" s="7">
        <f>IF($I86="","",$I86*(1-$U86))</f>
        <v>1E-3</v>
      </c>
      <c r="U86" s="7">
        <f>IFERROR(INDEX(BASE_CCLASSTRIB!$E:$E, MATCH(TEXT($D86,"000000"), BASE_CCLASSTRIB!$A:$A, 0))/100, 0)</f>
        <v>0</v>
      </c>
      <c r="V86" s="21">
        <f>IFERROR(INDEX(BASE_CCLASSTRIB!$F:$F, MATCH(TEXT($D86,"000000"), BASE_CCLASSTRIB!$A:$A, 0))/100, 0)</f>
        <v>0</v>
      </c>
    </row>
    <row r="87" spans="1:22" ht="32.25" customHeight="1" thickTop="1" thickBot="1">
      <c r="A87" s="24"/>
      <c r="B87" s="5"/>
      <c r="C87" s="5"/>
      <c r="D87" s="5"/>
      <c r="E87" s="8" t="str">
        <f>IF(D87="","",LEFT(D87,3))</f>
        <v/>
      </c>
      <c r="F87" s="5" t="str">
        <f>IF(E87="","",IFERROR(VLOOKUP(E87,REGRAS_CST!$A$2:$B$200,2,FALSE),""))</f>
        <v/>
      </c>
      <c r="G87" s="25"/>
      <c r="H87" s="7">
        <v>8.9999999999999993E-3</v>
      </c>
      <c r="I87" s="7">
        <v>1E-3</v>
      </c>
      <c r="J87" s="9">
        <v>0</v>
      </c>
      <c r="K87" s="5" t="str">
        <f>IF(E87="","",IFERROR(VLOOKUP(E87,REGRAS_CST!$A$2:$C$200,3,FALSE),""))</f>
        <v/>
      </c>
      <c r="L87" s="10" t="str">
        <f>IF($G87="", "", $G87*(1-$V87))</f>
        <v/>
      </c>
      <c r="M87" s="30" t="str">
        <f t="shared" si="2"/>
        <v/>
      </c>
      <c r="N87" s="30" t="str">
        <f t="shared" si="3"/>
        <v/>
      </c>
      <c r="O87" s="5" t="str">
        <f>IF(D87="","",
IF(AND(K87&lt;&gt;"SIM",V87&gt;0),"ERRO: % BC &gt; 0, mas NÃO permitida ❌",
IF(AND(K87="SIM",V87=0),"ATENÇÃO: BC permitida, mas % = 0 🔎",
"Base de cálculo aplicada corretamente ✅")))</f>
        <v/>
      </c>
      <c r="P87" s="5" t="str">
        <f>IF(D87="","",
IF(AND(Q87&lt;&gt;"SIM",U87&gt;0),"ERRO: % alíquota &gt; 0, mas NÃO permitida ❌",
IF(AND(Q87="SIM",U87=0),"ATENÇÃO: alíquota permitida, mas % = 0 🔎",
"Alíquota aplicada corretamente ✅")))</f>
        <v/>
      </c>
      <c r="Q87" s="5" t="str">
        <f>IF(E87="","",IFERROR(VLOOKUP(E87,REGRAS_CST!$A$2:$D$200,4,FALSE),""))</f>
        <v/>
      </c>
      <c r="R87" s="9"/>
      <c r="S87" s="7">
        <f>IF($H87="","",$H87*(1-$U87))</f>
        <v>8.9999999999999993E-3</v>
      </c>
      <c r="T87" s="7">
        <f>IF($I87="","",$I87*(1-$U87))</f>
        <v>1E-3</v>
      </c>
      <c r="U87" s="7">
        <f>IFERROR(INDEX(BASE_CCLASSTRIB!$E:$E, MATCH(TEXT($D87,"000000"), BASE_CCLASSTRIB!$A:$A, 0))/100, 0)</f>
        <v>0</v>
      </c>
      <c r="V87" s="21">
        <f>IFERROR(INDEX(BASE_CCLASSTRIB!$F:$F, MATCH(TEXT($D87,"000000"), BASE_CCLASSTRIB!$A:$A, 0))/100, 0)</f>
        <v>0</v>
      </c>
    </row>
    <row r="88" spans="1:22" ht="32.25" customHeight="1" thickTop="1" thickBot="1">
      <c r="A88" s="24"/>
      <c r="B88" s="5"/>
      <c r="C88" s="5"/>
      <c r="D88" s="5"/>
      <c r="E88" s="8" t="str">
        <f>IF(D88="","",LEFT(D88,3))</f>
        <v/>
      </c>
      <c r="F88" s="5" t="str">
        <f>IF(E88="","",IFERROR(VLOOKUP(E88,REGRAS_CST!$A$2:$B$200,2,FALSE),""))</f>
        <v/>
      </c>
      <c r="G88" s="25"/>
      <c r="H88" s="7">
        <v>8.9999999999999993E-3</v>
      </c>
      <c r="I88" s="7">
        <v>1E-3</v>
      </c>
      <c r="J88" s="9">
        <v>0</v>
      </c>
      <c r="K88" s="5" t="str">
        <f>IF(E88="","",IFERROR(VLOOKUP(E88,REGRAS_CST!$A$2:$C$200,3,FALSE),""))</f>
        <v/>
      </c>
      <c r="L88" s="10" t="str">
        <f>IF($G88="", "", $G88*(1-$V88))</f>
        <v/>
      </c>
      <c r="M88" s="30" t="str">
        <f t="shared" si="2"/>
        <v/>
      </c>
      <c r="N88" s="30" t="str">
        <f t="shared" si="3"/>
        <v/>
      </c>
      <c r="O88" s="5" t="str">
        <f>IF(D88="","",
IF(AND(K88&lt;&gt;"SIM",V88&gt;0),"ERRO: % BC &gt; 0, mas NÃO permitida ❌",
IF(AND(K88="SIM",V88=0),"ATENÇÃO: BC permitida, mas % = 0 🔎",
"Base de cálculo aplicada corretamente ✅")))</f>
        <v/>
      </c>
      <c r="P88" s="5" t="str">
        <f>IF(D88="","",
IF(AND(Q88&lt;&gt;"SIM",U88&gt;0),"ERRO: % alíquota &gt; 0, mas NÃO permitida ❌",
IF(AND(Q88="SIM",U88=0),"ATENÇÃO: alíquota permitida, mas % = 0 🔎",
"Alíquota aplicada corretamente ✅")))</f>
        <v/>
      </c>
      <c r="Q88" s="5" t="str">
        <f>IF(E88="","",IFERROR(VLOOKUP(E88,REGRAS_CST!$A$2:$D$200,4,FALSE),""))</f>
        <v/>
      </c>
      <c r="R88" s="9"/>
      <c r="S88" s="7">
        <f>IF($H88="","",$H88*(1-$U88))</f>
        <v>8.9999999999999993E-3</v>
      </c>
      <c r="T88" s="7">
        <f>IF($I88="","",$I88*(1-$U88))</f>
        <v>1E-3</v>
      </c>
      <c r="U88" s="7">
        <f>IFERROR(INDEX(BASE_CCLASSTRIB!$E:$E, MATCH(TEXT($D88,"000000"), BASE_CCLASSTRIB!$A:$A, 0))/100, 0)</f>
        <v>0</v>
      </c>
      <c r="V88" s="21">
        <f>IFERROR(INDEX(BASE_CCLASSTRIB!$F:$F, MATCH(TEXT($D88,"000000"), BASE_CCLASSTRIB!$A:$A, 0))/100, 0)</f>
        <v>0</v>
      </c>
    </row>
    <row r="89" spans="1:22" ht="32.25" customHeight="1" thickTop="1" thickBot="1">
      <c r="A89" s="24"/>
      <c r="B89" s="5"/>
      <c r="C89" s="5"/>
      <c r="D89" s="5"/>
      <c r="E89" s="8" t="str">
        <f>IF(D89="","",LEFT(D89,3))</f>
        <v/>
      </c>
      <c r="F89" s="5" t="str">
        <f>IF(E89="","",IFERROR(VLOOKUP(E89,REGRAS_CST!$A$2:$B$200,2,FALSE),""))</f>
        <v/>
      </c>
      <c r="G89" s="25"/>
      <c r="H89" s="7">
        <v>8.9999999999999993E-3</v>
      </c>
      <c r="I89" s="7">
        <v>1E-3</v>
      </c>
      <c r="J89" s="9">
        <v>0</v>
      </c>
      <c r="K89" s="5" t="str">
        <f>IF(E89="","",IFERROR(VLOOKUP(E89,REGRAS_CST!$A$2:$C$200,3,FALSE),""))</f>
        <v/>
      </c>
      <c r="L89" s="10" t="str">
        <f>IF($G89="", "", $G89*(1-$V89))</f>
        <v/>
      </c>
      <c r="M89" s="30" t="str">
        <f t="shared" si="2"/>
        <v/>
      </c>
      <c r="N89" s="30" t="str">
        <f t="shared" si="3"/>
        <v/>
      </c>
      <c r="O89" s="5" t="str">
        <f>IF(D89="","",
IF(AND(K89&lt;&gt;"SIM",V89&gt;0),"ERRO: % BC &gt; 0, mas NÃO permitida ❌",
IF(AND(K89="SIM",V89=0),"ATENÇÃO: BC permitida, mas % = 0 🔎",
"Base de cálculo aplicada corretamente ✅")))</f>
        <v/>
      </c>
      <c r="P89" s="5" t="str">
        <f>IF(D89="","",
IF(AND(Q89&lt;&gt;"SIM",U89&gt;0),"ERRO: % alíquota &gt; 0, mas NÃO permitida ❌",
IF(AND(Q89="SIM",U89=0),"ATENÇÃO: alíquota permitida, mas % = 0 🔎",
"Alíquota aplicada corretamente ✅")))</f>
        <v/>
      </c>
      <c r="Q89" s="5" t="str">
        <f>IF(E89="","",IFERROR(VLOOKUP(E89,REGRAS_CST!$A$2:$D$200,4,FALSE),""))</f>
        <v/>
      </c>
      <c r="R89" s="9"/>
      <c r="S89" s="7">
        <f>IF($H89="","",$H89*(1-$U89))</f>
        <v>8.9999999999999993E-3</v>
      </c>
      <c r="T89" s="7">
        <f>IF($I89="","",$I89*(1-$U89))</f>
        <v>1E-3</v>
      </c>
      <c r="U89" s="7">
        <f>IFERROR(INDEX(BASE_CCLASSTRIB!$E:$E, MATCH(TEXT($D89,"000000"), BASE_CCLASSTRIB!$A:$A, 0))/100, 0)</f>
        <v>0</v>
      </c>
      <c r="V89" s="21">
        <f>IFERROR(INDEX(BASE_CCLASSTRIB!$F:$F, MATCH(TEXT($D89,"000000"), BASE_CCLASSTRIB!$A:$A, 0))/100, 0)</f>
        <v>0</v>
      </c>
    </row>
    <row r="90" spans="1:22" ht="32.25" customHeight="1" thickTop="1" thickBot="1">
      <c r="A90" s="24"/>
      <c r="B90" s="5"/>
      <c r="C90" s="5"/>
      <c r="D90" s="5"/>
      <c r="E90" s="8" t="str">
        <f>IF(D90="","",LEFT(D90,3))</f>
        <v/>
      </c>
      <c r="F90" s="5" t="str">
        <f>IF(E90="","",IFERROR(VLOOKUP(E90,REGRAS_CST!$A$2:$B$200,2,FALSE),""))</f>
        <v/>
      </c>
      <c r="G90" s="25"/>
      <c r="H90" s="7">
        <v>8.9999999999999993E-3</v>
      </c>
      <c r="I90" s="7">
        <v>1E-3</v>
      </c>
      <c r="J90" s="9">
        <v>0</v>
      </c>
      <c r="K90" s="5" t="str">
        <f>IF(E90="","",IFERROR(VLOOKUP(E90,REGRAS_CST!$A$2:$C$200,3,FALSE),""))</f>
        <v/>
      </c>
      <c r="L90" s="10" t="str">
        <f>IF($G90="", "", $G90*(1-$V90))</f>
        <v/>
      </c>
      <c r="M90" s="30" t="str">
        <f t="shared" si="2"/>
        <v/>
      </c>
      <c r="N90" s="30" t="str">
        <f t="shared" si="3"/>
        <v/>
      </c>
      <c r="O90" s="5" t="str">
        <f>IF(D90="","",
IF(AND(K90&lt;&gt;"SIM",V90&gt;0),"ERRO: % BC &gt; 0, mas NÃO permitida ❌",
IF(AND(K90="SIM",V90=0),"ATENÇÃO: BC permitida, mas % = 0 🔎",
"Base de cálculo aplicada corretamente ✅")))</f>
        <v/>
      </c>
      <c r="P90" s="5" t="str">
        <f>IF(D90="","",
IF(AND(Q90&lt;&gt;"SIM",U90&gt;0),"ERRO: % alíquota &gt; 0, mas NÃO permitida ❌",
IF(AND(Q90="SIM",U90=0),"ATENÇÃO: alíquota permitida, mas % = 0 🔎",
"Alíquota aplicada corretamente ✅")))</f>
        <v/>
      </c>
      <c r="Q90" s="5" t="str">
        <f>IF(E90="","",IFERROR(VLOOKUP(E90,REGRAS_CST!$A$2:$D$200,4,FALSE),""))</f>
        <v/>
      </c>
      <c r="R90" s="9"/>
      <c r="S90" s="7">
        <f>IF($H90="","",$H90*(1-$U90))</f>
        <v>8.9999999999999993E-3</v>
      </c>
      <c r="T90" s="7">
        <f>IF($I90="","",$I90*(1-$U90))</f>
        <v>1E-3</v>
      </c>
      <c r="U90" s="7">
        <f>IFERROR(INDEX(BASE_CCLASSTRIB!$E:$E, MATCH(TEXT($D90,"000000"), BASE_CCLASSTRIB!$A:$A, 0))/100, 0)</f>
        <v>0</v>
      </c>
      <c r="V90" s="21">
        <f>IFERROR(INDEX(BASE_CCLASSTRIB!$F:$F, MATCH(TEXT($D90,"000000"), BASE_CCLASSTRIB!$A:$A, 0))/100, 0)</f>
        <v>0</v>
      </c>
    </row>
    <row r="91" spans="1:22" ht="32.25" customHeight="1" thickTop="1" thickBot="1">
      <c r="A91" s="24"/>
      <c r="B91" s="5"/>
      <c r="C91" s="5"/>
      <c r="D91" s="5"/>
      <c r="E91" s="8" t="str">
        <f>IF(D91="","",LEFT(D91,3))</f>
        <v/>
      </c>
      <c r="F91" s="5" t="str">
        <f>IF(E91="","",IFERROR(VLOOKUP(E91,REGRAS_CST!$A$2:$B$200,2,FALSE),""))</f>
        <v/>
      </c>
      <c r="G91" s="25"/>
      <c r="H91" s="7">
        <v>8.9999999999999993E-3</v>
      </c>
      <c r="I91" s="7">
        <v>1E-3</v>
      </c>
      <c r="J91" s="9">
        <v>0</v>
      </c>
      <c r="K91" s="5" t="str">
        <f>IF(E91="","",IFERROR(VLOOKUP(E91,REGRAS_CST!$A$2:$C$200,3,FALSE),""))</f>
        <v/>
      </c>
      <c r="L91" s="10" t="str">
        <f>IF($G91="", "", $G91*(1-$V91))</f>
        <v/>
      </c>
      <c r="M91" s="30" t="str">
        <f t="shared" si="2"/>
        <v/>
      </c>
      <c r="N91" s="30" t="str">
        <f t="shared" si="3"/>
        <v/>
      </c>
      <c r="O91" s="5" t="str">
        <f>IF(D91="","",
IF(AND(K91&lt;&gt;"SIM",V91&gt;0),"ERRO: % BC &gt; 0, mas NÃO permitida ❌",
IF(AND(K91="SIM",V91=0),"ATENÇÃO: BC permitida, mas % = 0 🔎",
"Base de cálculo aplicada corretamente ✅")))</f>
        <v/>
      </c>
      <c r="P91" s="5" t="str">
        <f>IF(D91="","",
IF(AND(Q91&lt;&gt;"SIM",U91&gt;0),"ERRO: % alíquota &gt; 0, mas NÃO permitida ❌",
IF(AND(Q91="SIM",U91=0),"ATENÇÃO: alíquota permitida, mas % = 0 🔎",
"Alíquota aplicada corretamente ✅")))</f>
        <v/>
      </c>
      <c r="Q91" s="5" t="str">
        <f>IF(E91="","",IFERROR(VLOOKUP(E91,REGRAS_CST!$A$2:$D$200,4,FALSE),""))</f>
        <v/>
      </c>
      <c r="R91" s="9"/>
      <c r="S91" s="7">
        <f>IF($H91="","",$H91*(1-$U91))</f>
        <v>8.9999999999999993E-3</v>
      </c>
      <c r="T91" s="7">
        <f>IF($I91="","",$I91*(1-$U91))</f>
        <v>1E-3</v>
      </c>
      <c r="U91" s="7">
        <f>IFERROR(INDEX(BASE_CCLASSTRIB!$E:$E, MATCH(TEXT($D91,"000000"), BASE_CCLASSTRIB!$A:$A, 0))/100, 0)</f>
        <v>0</v>
      </c>
      <c r="V91" s="21">
        <f>IFERROR(INDEX(BASE_CCLASSTRIB!$F:$F, MATCH(TEXT($D91,"000000"), BASE_CCLASSTRIB!$A:$A, 0))/100, 0)</f>
        <v>0</v>
      </c>
    </row>
    <row r="92" spans="1:22" ht="32.25" customHeight="1" thickTop="1" thickBot="1">
      <c r="A92" s="24"/>
      <c r="B92" s="5"/>
      <c r="C92" s="5"/>
      <c r="D92" s="5"/>
      <c r="E92" s="8" t="str">
        <f>IF(D92="","",LEFT(D92,3))</f>
        <v/>
      </c>
      <c r="F92" s="5" t="str">
        <f>IF(E92="","",IFERROR(VLOOKUP(E92,REGRAS_CST!$A$2:$B$200,2,FALSE),""))</f>
        <v/>
      </c>
      <c r="G92" s="25"/>
      <c r="H92" s="7">
        <v>8.9999999999999993E-3</v>
      </c>
      <c r="I92" s="7">
        <v>1E-3</v>
      </c>
      <c r="J92" s="9">
        <v>0</v>
      </c>
      <c r="K92" s="5" t="str">
        <f>IF(E92="","",IFERROR(VLOOKUP(E92,REGRAS_CST!$A$2:$C$200,3,FALSE),""))</f>
        <v/>
      </c>
      <c r="L92" s="10" t="str">
        <f>IF($G92="", "", $G92*(1-$V92))</f>
        <v/>
      </c>
      <c r="M92" s="30" t="str">
        <f t="shared" si="2"/>
        <v/>
      </c>
      <c r="N92" s="30" t="str">
        <f t="shared" si="3"/>
        <v/>
      </c>
      <c r="O92" s="5" t="str">
        <f>IF(D92="","",
IF(AND(K92&lt;&gt;"SIM",V92&gt;0),"ERRO: % BC &gt; 0, mas NÃO permitida ❌",
IF(AND(K92="SIM",V92=0),"ATENÇÃO: BC permitida, mas % = 0 🔎",
"Base de cálculo aplicada corretamente ✅")))</f>
        <v/>
      </c>
      <c r="P92" s="5" t="str">
        <f>IF(D92="","",
IF(AND(Q92&lt;&gt;"SIM",U92&gt;0),"ERRO: % alíquota &gt; 0, mas NÃO permitida ❌",
IF(AND(Q92="SIM",U92=0),"ATENÇÃO: alíquota permitida, mas % = 0 🔎",
"Alíquota aplicada corretamente ✅")))</f>
        <v/>
      </c>
      <c r="Q92" s="5" t="str">
        <f>IF(E92="","",IFERROR(VLOOKUP(E92,REGRAS_CST!$A$2:$D$200,4,FALSE),""))</f>
        <v/>
      </c>
      <c r="R92" s="9"/>
      <c r="S92" s="7">
        <f>IF($H92="","",$H92*(1-$U92))</f>
        <v>8.9999999999999993E-3</v>
      </c>
      <c r="T92" s="7">
        <f>IF($I92="","",$I92*(1-$U92))</f>
        <v>1E-3</v>
      </c>
      <c r="U92" s="7">
        <f>IFERROR(INDEX(BASE_CCLASSTRIB!$E:$E, MATCH(TEXT($D92,"000000"), BASE_CCLASSTRIB!$A:$A, 0))/100, 0)</f>
        <v>0</v>
      </c>
      <c r="V92" s="21">
        <f>IFERROR(INDEX(BASE_CCLASSTRIB!$F:$F, MATCH(TEXT($D92,"000000"), BASE_CCLASSTRIB!$A:$A, 0))/100, 0)</f>
        <v>0</v>
      </c>
    </row>
    <row r="93" spans="1:22" ht="32.25" customHeight="1" thickTop="1" thickBot="1">
      <c r="A93" s="24"/>
      <c r="B93" s="5"/>
      <c r="C93" s="5"/>
      <c r="D93" s="5"/>
      <c r="E93" s="8" t="str">
        <f>IF(D93="","",LEFT(D93,3))</f>
        <v/>
      </c>
      <c r="F93" s="5" t="str">
        <f>IF(E93="","",IFERROR(VLOOKUP(E93,REGRAS_CST!$A$2:$B$200,2,FALSE),""))</f>
        <v/>
      </c>
      <c r="G93" s="25"/>
      <c r="H93" s="7">
        <v>8.9999999999999993E-3</v>
      </c>
      <c r="I93" s="7">
        <v>1E-3</v>
      </c>
      <c r="J93" s="9">
        <v>0</v>
      </c>
      <c r="K93" s="5" t="str">
        <f>IF(E93="","",IFERROR(VLOOKUP(E93,REGRAS_CST!$A$2:$C$200,3,FALSE),""))</f>
        <v/>
      </c>
      <c r="L93" s="10" t="str">
        <f>IF($G93="", "", $G93*(1-$V93))</f>
        <v/>
      </c>
      <c r="M93" s="30" t="str">
        <f t="shared" si="2"/>
        <v/>
      </c>
      <c r="N93" s="30" t="str">
        <f t="shared" si="3"/>
        <v/>
      </c>
      <c r="O93" s="5" t="str">
        <f>IF(D93="","",
IF(AND(K93&lt;&gt;"SIM",V93&gt;0),"ERRO: % BC &gt; 0, mas NÃO permitida ❌",
IF(AND(K93="SIM",V93=0),"ATENÇÃO: BC permitida, mas % = 0 🔎",
"Base de cálculo aplicada corretamente ✅")))</f>
        <v/>
      </c>
      <c r="P93" s="5" t="str">
        <f>IF(D93="","",
IF(AND(Q93&lt;&gt;"SIM",U93&gt;0),"ERRO: % alíquota &gt; 0, mas NÃO permitida ❌",
IF(AND(Q93="SIM",U93=0),"ATENÇÃO: alíquota permitida, mas % = 0 🔎",
"Alíquota aplicada corretamente ✅")))</f>
        <v/>
      </c>
      <c r="Q93" s="5" t="str">
        <f>IF(E93="","",IFERROR(VLOOKUP(E93,REGRAS_CST!$A$2:$D$200,4,FALSE),""))</f>
        <v/>
      </c>
      <c r="R93" s="9"/>
      <c r="S93" s="7">
        <f>IF($H93="","",$H93*(1-$U93))</f>
        <v>8.9999999999999993E-3</v>
      </c>
      <c r="T93" s="7">
        <f>IF($I93="","",$I93*(1-$U93))</f>
        <v>1E-3</v>
      </c>
      <c r="U93" s="7">
        <f>IFERROR(INDEX(BASE_CCLASSTRIB!$E:$E, MATCH(TEXT($D93,"000000"), BASE_CCLASSTRIB!$A:$A, 0))/100, 0)</f>
        <v>0</v>
      </c>
      <c r="V93" s="21">
        <f>IFERROR(INDEX(BASE_CCLASSTRIB!$F:$F, MATCH(TEXT($D93,"000000"), BASE_CCLASSTRIB!$A:$A, 0))/100, 0)</f>
        <v>0</v>
      </c>
    </row>
    <row r="94" spans="1:22" ht="32.25" customHeight="1" thickTop="1" thickBot="1">
      <c r="A94" s="24"/>
      <c r="B94" s="5"/>
      <c r="C94" s="5"/>
      <c r="D94" s="5"/>
      <c r="E94" s="8" t="str">
        <f>IF(D94="","",LEFT(D94,3))</f>
        <v/>
      </c>
      <c r="F94" s="5" t="str">
        <f>IF(E94="","",IFERROR(VLOOKUP(E94,REGRAS_CST!$A$2:$B$200,2,FALSE),""))</f>
        <v/>
      </c>
      <c r="G94" s="25"/>
      <c r="H94" s="7">
        <v>8.9999999999999993E-3</v>
      </c>
      <c r="I94" s="7">
        <v>1E-3</v>
      </c>
      <c r="J94" s="9">
        <v>0</v>
      </c>
      <c r="K94" s="5" t="str">
        <f>IF(E94="","",IFERROR(VLOOKUP(E94,REGRAS_CST!$A$2:$C$200,3,FALSE),""))</f>
        <v/>
      </c>
      <c r="L94" s="10" t="str">
        <f>IF($G94="", "", $G94*(1-$V94))</f>
        <v/>
      </c>
      <c r="M94" s="30" t="str">
        <f t="shared" si="2"/>
        <v/>
      </c>
      <c r="N94" s="30" t="str">
        <f t="shared" si="3"/>
        <v/>
      </c>
      <c r="O94" s="5" t="str">
        <f>IF(D94="","",
IF(AND(K94&lt;&gt;"SIM",V94&gt;0),"ERRO: % BC &gt; 0, mas NÃO permitida ❌",
IF(AND(K94="SIM",V94=0),"ATENÇÃO: BC permitida, mas % = 0 🔎",
"Base de cálculo aplicada corretamente ✅")))</f>
        <v/>
      </c>
      <c r="P94" s="5" t="str">
        <f>IF(D94="","",
IF(AND(Q94&lt;&gt;"SIM",U94&gt;0),"ERRO: % alíquota &gt; 0, mas NÃO permitida ❌",
IF(AND(Q94="SIM",U94=0),"ATENÇÃO: alíquota permitida, mas % = 0 🔎",
"Alíquota aplicada corretamente ✅")))</f>
        <v/>
      </c>
      <c r="Q94" s="5" t="str">
        <f>IF(E94="","",IFERROR(VLOOKUP(E94,REGRAS_CST!$A$2:$D$200,4,FALSE),""))</f>
        <v/>
      </c>
      <c r="R94" s="9"/>
      <c r="S94" s="7">
        <f>IF($H94="","",$H94*(1-$U94))</f>
        <v>8.9999999999999993E-3</v>
      </c>
      <c r="T94" s="7">
        <f>IF($I94="","",$I94*(1-$U94))</f>
        <v>1E-3</v>
      </c>
      <c r="U94" s="7">
        <f>IFERROR(INDEX(BASE_CCLASSTRIB!$E:$E, MATCH(TEXT($D94,"000000"), BASE_CCLASSTRIB!$A:$A, 0))/100, 0)</f>
        <v>0</v>
      </c>
      <c r="V94" s="21">
        <f>IFERROR(INDEX(BASE_CCLASSTRIB!$F:$F, MATCH(TEXT($D94,"000000"), BASE_CCLASSTRIB!$A:$A, 0))/100, 0)</f>
        <v>0</v>
      </c>
    </row>
    <row r="95" spans="1:22" ht="32.25" customHeight="1" thickTop="1" thickBot="1">
      <c r="A95" s="24"/>
      <c r="B95" s="5"/>
      <c r="C95" s="5"/>
      <c r="D95" s="5"/>
      <c r="E95" s="8" t="str">
        <f>IF(D95="","",LEFT(D95,3))</f>
        <v/>
      </c>
      <c r="F95" s="5" t="str">
        <f>IF(E95="","",IFERROR(VLOOKUP(E95,REGRAS_CST!$A$2:$B$200,2,FALSE),""))</f>
        <v/>
      </c>
      <c r="G95" s="25"/>
      <c r="H95" s="7">
        <v>8.9999999999999993E-3</v>
      </c>
      <c r="I95" s="7">
        <v>1E-3</v>
      </c>
      <c r="J95" s="9">
        <v>0</v>
      </c>
      <c r="K95" s="5" t="str">
        <f>IF(E95="","",IFERROR(VLOOKUP(E95,REGRAS_CST!$A$2:$C$200,3,FALSE),""))</f>
        <v/>
      </c>
      <c r="L95" s="10" t="str">
        <f>IF($G95="", "", $G95*(1-$V95))</f>
        <v/>
      </c>
      <c r="M95" s="30" t="str">
        <f t="shared" si="2"/>
        <v/>
      </c>
      <c r="N95" s="30" t="str">
        <f t="shared" si="3"/>
        <v/>
      </c>
      <c r="O95" s="5" t="str">
        <f>IF(D95="","",
IF(AND(K95&lt;&gt;"SIM",V95&gt;0),"ERRO: % BC &gt; 0, mas NÃO permitida ❌",
IF(AND(K95="SIM",V95=0),"ATENÇÃO: BC permitida, mas % = 0 🔎",
"Base de cálculo aplicada corretamente ✅")))</f>
        <v/>
      </c>
      <c r="P95" s="5" t="str">
        <f>IF(D95="","",
IF(AND(Q95&lt;&gt;"SIM",U95&gt;0),"ERRO: % alíquota &gt; 0, mas NÃO permitida ❌",
IF(AND(Q95="SIM",U95=0),"ATENÇÃO: alíquota permitida, mas % = 0 🔎",
"Alíquota aplicada corretamente ✅")))</f>
        <v/>
      </c>
      <c r="Q95" s="5" t="str">
        <f>IF(E95="","",IFERROR(VLOOKUP(E95,REGRAS_CST!$A$2:$D$200,4,FALSE),""))</f>
        <v/>
      </c>
      <c r="R95" s="9"/>
      <c r="S95" s="7">
        <f>IF($H95="","",$H95*(1-$U95))</f>
        <v>8.9999999999999993E-3</v>
      </c>
      <c r="T95" s="7">
        <f>IF($I95="","",$I95*(1-$U95))</f>
        <v>1E-3</v>
      </c>
      <c r="U95" s="7">
        <f>IFERROR(INDEX(BASE_CCLASSTRIB!$E:$E, MATCH(TEXT($D95,"000000"), BASE_CCLASSTRIB!$A:$A, 0))/100, 0)</f>
        <v>0</v>
      </c>
      <c r="V95" s="21">
        <f>IFERROR(INDEX(BASE_CCLASSTRIB!$F:$F, MATCH(TEXT($D95,"000000"), BASE_CCLASSTRIB!$A:$A, 0))/100, 0)</f>
        <v>0</v>
      </c>
    </row>
    <row r="96" spans="1:22" ht="32.25" customHeight="1" thickTop="1" thickBot="1">
      <c r="A96" s="24"/>
      <c r="B96" s="5"/>
      <c r="C96" s="5"/>
      <c r="D96" s="5"/>
      <c r="E96" s="8" t="str">
        <f>IF(D96="","",LEFT(D96,3))</f>
        <v/>
      </c>
      <c r="F96" s="5" t="str">
        <f>IF(E96="","",IFERROR(VLOOKUP(E96,REGRAS_CST!$A$2:$B$200,2,FALSE),""))</f>
        <v/>
      </c>
      <c r="G96" s="25"/>
      <c r="H96" s="7">
        <v>8.9999999999999993E-3</v>
      </c>
      <c r="I96" s="7">
        <v>1E-3</v>
      </c>
      <c r="J96" s="9">
        <v>0</v>
      </c>
      <c r="K96" s="5" t="str">
        <f>IF(E96="","",IFERROR(VLOOKUP(E96,REGRAS_CST!$A$2:$C$200,3,FALSE),""))</f>
        <v/>
      </c>
      <c r="L96" s="10" t="str">
        <f>IF($G96="", "", $G96*(1-$V96))</f>
        <v/>
      </c>
      <c r="M96" s="30" t="str">
        <f t="shared" si="2"/>
        <v/>
      </c>
      <c r="N96" s="30" t="str">
        <f t="shared" si="3"/>
        <v/>
      </c>
      <c r="O96" s="5" t="str">
        <f>IF(D96="","",
IF(AND(K96&lt;&gt;"SIM",V96&gt;0),"ERRO: % BC &gt; 0, mas NÃO permitida ❌",
IF(AND(K96="SIM",V96=0),"ATENÇÃO: BC permitida, mas % = 0 🔎",
"Base de cálculo aplicada corretamente ✅")))</f>
        <v/>
      </c>
      <c r="P96" s="5" t="str">
        <f>IF(D96="","",
IF(AND(Q96&lt;&gt;"SIM",U96&gt;0),"ERRO: % alíquota &gt; 0, mas NÃO permitida ❌",
IF(AND(Q96="SIM",U96=0),"ATENÇÃO: alíquota permitida, mas % = 0 🔎",
"Alíquota aplicada corretamente ✅")))</f>
        <v/>
      </c>
      <c r="Q96" s="5" t="str">
        <f>IF(E96="","",IFERROR(VLOOKUP(E96,REGRAS_CST!$A$2:$D$200,4,FALSE),""))</f>
        <v/>
      </c>
      <c r="R96" s="9"/>
      <c r="S96" s="7">
        <f>IF($H96="","",$H96*(1-$U96))</f>
        <v>8.9999999999999993E-3</v>
      </c>
      <c r="T96" s="7">
        <f>IF($I96="","",$I96*(1-$U96))</f>
        <v>1E-3</v>
      </c>
      <c r="U96" s="7">
        <f>IFERROR(INDEX(BASE_CCLASSTRIB!$E:$E, MATCH(TEXT($D96,"000000"), BASE_CCLASSTRIB!$A:$A, 0))/100, 0)</f>
        <v>0</v>
      </c>
      <c r="V96" s="21">
        <f>IFERROR(INDEX(BASE_CCLASSTRIB!$F:$F, MATCH(TEXT($D96,"000000"), BASE_CCLASSTRIB!$A:$A, 0))/100, 0)</f>
        <v>0</v>
      </c>
    </row>
    <row r="97" spans="1:22" ht="32.25" customHeight="1" thickTop="1" thickBot="1">
      <c r="A97" s="24"/>
      <c r="B97" s="5"/>
      <c r="C97" s="5"/>
      <c r="D97" s="5"/>
      <c r="E97" s="8" t="str">
        <f>IF(D97="","",LEFT(D97,3))</f>
        <v/>
      </c>
      <c r="F97" s="5" t="str">
        <f>IF(E97="","",IFERROR(VLOOKUP(E97,REGRAS_CST!$A$2:$B$200,2,FALSE),""))</f>
        <v/>
      </c>
      <c r="G97" s="25"/>
      <c r="H97" s="7">
        <v>8.9999999999999993E-3</v>
      </c>
      <c r="I97" s="7">
        <v>1E-3</v>
      </c>
      <c r="J97" s="9">
        <v>0</v>
      </c>
      <c r="K97" s="5" t="str">
        <f>IF(E97="","",IFERROR(VLOOKUP(E97,REGRAS_CST!$A$2:$C$200,3,FALSE),""))</f>
        <v/>
      </c>
      <c r="L97" s="10" t="str">
        <f>IF($G97="", "", $G97*(1-$V97))</f>
        <v/>
      </c>
      <c r="M97" s="30" t="str">
        <f t="shared" si="2"/>
        <v/>
      </c>
      <c r="N97" s="30" t="str">
        <f t="shared" si="3"/>
        <v/>
      </c>
      <c r="O97" s="5" t="str">
        <f>IF(D97="","",
IF(AND(K97&lt;&gt;"SIM",V97&gt;0),"ERRO: % BC &gt; 0, mas NÃO permitida ❌",
IF(AND(K97="SIM",V97=0),"ATENÇÃO: BC permitida, mas % = 0 🔎",
"Base de cálculo aplicada corretamente ✅")))</f>
        <v/>
      </c>
      <c r="P97" s="5" t="str">
        <f>IF(D97="","",
IF(AND(Q97&lt;&gt;"SIM",U97&gt;0),"ERRO: % alíquota &gt; 0, mas NÃO permitida ❌",
IF(AND(Q97="SIM",U97=0),"ATENÇÃO: alíquota permitida, mas % = 0 🔎",
"Alíquota aplicada corretamente ✅")))</f>
        <v/>
      </c>
      <c r="Q97" s="5" t="str">
        <f>IF(E97="","",IFERROR(VLOOKUP(E97,REGRAS_CST!$A$2:$D$200,4,FALSE),""))</f>
        <v/>
      </c>
      <c r="R97" s="9"/>
      <c r="S97" s="7">
        <f>IF($H97="","",$H97*(1-$U97))</f>
        <v>8.9999999999999993E-3</v>
      </c>
      <c r="T97" s="7">
        <f>IF($I97="","",$I97*(1-$U97))</f>
        <v>1E-3</v>
      </c>
      <c r="U97" s="7">
        <f>IFERROR(INDEX(BASE_CCLASSTRIB!$E:$E, MATCH(TEXT($D97,"000000"), BASE_CCLASSTRIB!$A:$A, 0))/100, 0)</f>
        <v>0</v>
      </c>
      <c r="V97" s="21">
        <f>IFERROR(INDEX(BASE_CCLASSTRIB!$F:$F, MATCH(TEXT($D97,"000000"), BASE_CCLASSTRIB!$A:$A, 0))/100, 0)</f>
        <v>0</v>
      </c>
    </row>
    <row r="98" spans="1:22" ht="32.25" customHeight="1" thickTop="1" thickBot="1">
      <c r="A98" s="24"/>
      <c r="B98" s="5"/>
      <c r="C98" s="5"/>
      <c r="D98" s="5"/>
      <c r="E98" s="8" t="str">
        <f>IF(D98="","",LEFT(D98,3))</f>
        <v/>
      </c>
      <c r="F98" s="5" t="str">
        <f>IF(E98="","",IFERROR(VLOOKUP(E98,REGRAS_CST!$A$2:$B$200,2,FALSE),""))</f>
        <v/>
      </c>
      <c r="G98" s="25"/>
      <c r="H98" s="7">
        <v>8.9999999999999993E-3</v>
      </c>
      <c r="I98" s="7">
        <v>1E-3</v>
      </c>
      <c r="J98" s="9">
        <v>0</v>
      </c>
      <c r="K98" s="5" t="str">
        <f>IF(E98="","",IFERROR(VLOOKUP(E98,REGRAS_CST!$A$2:$C$200,3,FALSE),""))</f>
        <v/>
      </c>
      <c r="L98" s="10" t="str">
        <f>IF($G98="", "", $G98*(1-$V98))</f>
        <v/>
      </c>
      <c r="M98" s="30" t="str">
        <f t="shared" si="2"/>
        <v/>
      </c>
      <c r="N98" s="30" t="str">
        <f t="shared" si="3"/>
        <v/>
      </c>
      <c r="O98" s="5" t="str">
        <f>IF(D98="","",
IF(AND(K98&lt;&gt;"SIM",V98&gt;0),"ERRO: % BC &gt; 0, mas NÃO permitida ❌",
IF(AND(K98="SIM",V98=0),"ATENÇÃO: BC permitida, mas % = 0 🔎",
"Base de cálculo aplicada corretamente ✅")))</f>
        <v/>
      </c>
      <c r="P98" s="5" t="str">
        <f>IF(D98="","",
IF(AND(Q98&lt;&gt;"SIM",U98&gt;0),"ERRO: % alíquota &gt; 0, mas NÃO permitida ❌",
IF(AND(Q98="SIM",U98=0),"ATENÇÃO: alíquota permitida, mas % = 0 🔎",
"Alíquota aplicada corretamente ✅")))</f>
        <v/>
      </c>
      <c r="Q98" s="5" t="str">
        <f>IF(E98="","",IFERROR(VLOOKUP(E98,REGRAS_CST!$A$2:$D$200,4,FALSE),""))</f>
        <v/>
      </c>
      <c r="R98" s="9"/>
      <c r="S98" s="7">
        <f>IF($H98="","",$H98*(1-$U98))</f>
        <v>8.9999999999999993E-3</v>
      </c>
      <c r="T98" s="7">
        <f>IF($I98="","",$I98*(1-$U98))</f>
        <v>1E-3</v>
      </c>
      <c r="U98" s="7">
        <f>IFERROR(INDEX(BASE_CCLASSTRIB!$E:$E, MATCH(TEXT($D98,"000000"), BASE_CCLASSTRIB!$A:$A, 0))/100, 0)</f>
        <v>0</v>
      </c>
      <c r="V98" s="21">
        <f>IFERROR(INDEX(BASE_CCLASSTRIB!$F:$F, MATCH(TEXT($D98,"000000"), BASE_CCLASSTRIB!$A:$A, 0))/100, 0)</f>
        <v>0</v>
      </c>
    </row>
    <row r="99" spans="1:22" ht="32.25" customHeight="1" thickTop="1" thickBot="1">
      <c r="A99" s="24"/>
      <c r="B99" s="5"/>
      <c r="C99" s="5"/>
      <c r="D99" s="5"/>
      <c r="E99" s="8" t="str">
        <f>IF(D99="","",LEFT(D99,3))</f>
        <v/>
      </c>
      <c r="F99" s="5" t="str">
        <f>IF(E99="","",IFERROR(VLOOKUP(E99,REGRAS_CST!$A$2:$B$200,2,FALSE),""))</f>
        <v/>
      </c>
      <c r="G99" s="25"/>
      <c r="H99" s="7">
        <v>8.9999999999999993E-3</v>
      </c>
      <c r="I99" s="7">
        <v>1E-3</v>
      </c>
      <c r="J99" s="9">
        <v>0</v>
      </c>
      <c r="K99" s="5" t="str">
        <f>IF(E99="","",IFERROR(VLOOKUP(E99,REGRAS_CST!$A$2:$C$200,3,FALSE),""))</f>
        <v/>
      </c>
      <c r="L99" s="10" t="str">
        <f>IF($G99="", "", $G99*(1-$V99))</f>
        <v/>
      </c>
      <c r="M99" s="30" t="str">
        <f t="shared" si="2"/>
        <v/>
      </c>
      <c r="N99" s="30" t="str">
        <f t="shared" si="3"/>
        <v/>
      </c>
      <c r="O99" s="5" t="str">
        <f>IF(D99="","",
IF(AND(K99&lt;&gt;"SIM",V99&gt;0),"ERRO: % BC &gt; 0, mas NÃO permitida ❌",
IF(AND(K99="SIM",V99=0),"ATENÇÃO: BC permitida, mas % = 0 🔎",
"Base de cálculo aplicada corretamente ✅")))</f>
        <v/>
      </c>
      <c r="P99" s="5" t="str">
        <f>IF(D99="","",
IF(AND(Q99&lt;&gt;"SIM",U99&gt;0),"ERRO: % alíquota &gt; 0, mas NÃO permitida ❌",
IF(AND(Q99="SIM",U99=0),"ATENÇÃO: alíquota permitida, mas % = 0 🔎",
"Alíquota aplicada corretamente ✅")))</f>
        <v/>
      </c>
      <c r="Q99" s="5" t="str">
        <f>IF(E99="","",IFERROR(VLOOKUP(E99,REGRAS_CST!$A$2:$D$200,4,FALSE),""))</f>
        <v/>
      </c>
      <c r="R99" s="9"/>
      <c r="S99" s="7">
        <f>IF($H99="","",$H99*(1-$U99))</f>
        <v>8.9999999999999993E-3</v>
      </c>
      <c r="T99" s="7">
        <f>IF($I99="","",$I99*(1-$U99))</f>
        <v>1E-3</v>
      </c>
      <c r="U99" s="7">
        <f>IFERROR(INDEX(BASE_CCLASSTRIB!$E:$E, MATCH(TEXT($D99,"000000"), BASE_CCLASSTRIB!$A:$A, 0))/100, 0)</f>
        <v>0</v>
      </c>
      <c r="V99" s="21">
        <f>IFERROR(INDEX(BASE_CCLASSTRIB!$F:$F, MATCH(TEXT($D99,"000000"), BASE_CCLASSTRIB!$A:$A, 0))/100, 0)</f>
        <v>0</v>
      </c>
    </row>
    <row r="100" spans="1:22" ht="32.25" customHeight="1" thickTop="1" thickBot="1">
      <c r="A100" s="24"/>
      <c r="B100" s="5"/>
      <c r="C100" s="5"/>
      <c r="D100" s="5"/>
      <c r="E100" s="8" t="str">
        <f>IF(D100="","",LEFT(D100,3))</f>
        <v/>
      </c>
      <c r="F100" s="5" t="str">
        <f>IF(E100="","",IFERROR(VLOOKUP(E100,REGRAS_CST!$A$2:$B$200,2,FALSE),""))</f>
        <v/>
      </c>
      <c r="G100" s="25"/>
      <c r="H100" s="7">
        <v>8.9999999999999993E-3</v>
      </c>
      <c r="I100" s="7">
        <v>1E-3</v>
      </c>
      <c r="J100" s="9">
        <v>0</v>
      </c>
      <c r="K100" s="5" t="str">
        <f>IF(E100="","",IFERROR(VLOOKUP(E100,REGRAS_CST!$A$2:$C$200,3,FALSE),""))</f>
        <v/>
      </c>
      <c r="L100" s="10" t="str">
        <f>IF($G100="", "", $G100*(1-$V100))</f>
        <v/>
      </c>
      <c r="M100" s="30" t="str">
        <f t="shared" si="2"/>
        <v/>
      </c>
      <c r="N100" s="30" t="str">
        <f t="shared" si="3"/>
        <v/>
      </c>
      <c r="O100" s="5" t="str">
        <f>IF(D100="","",
IF(AND(K100&lt;&gt;"SIM",V100&gt;0),"ERRO: % BC &gt; 0, mas NÃO permitida ❌",
IF(AND(K100="SIM",V100=0),"ATENÇÃO: BC permitida, mas % = 0 🔎",
"Base de cálculo aplicada corretamente ✅")))</f>
        <v/>
      </c>
      <c r="P100" s="5" t="str">
        <f>IF(D100="","",
IF(AND(Q100&lt;&gt;"SIM",U100&gt;0),"ERRO: % alíquota &gt; 0, mas NÃO permitida ❌",
IF(AND(Q100="SIM",U100=0),"ATENÇÃO: alíquota permitida, mas % = 0 🔎",
"Alíquota aplicada corretamente ✅")))</f>
        <v/>
      </c>
      <c r="Q100" s="5" t="str">
        <f>IF(E100="","",IFERROR(VLOOKUP(E100,REGRAS_CST!$A$2:$D$200,4,FALSE),""))</f>
        <v/>
      </c>
      <c r="R100" s="9"/>
      <c r="S100" s="7">
        <f>IF($H100="","",$H100*(1-$U100))</f>
        <v>8.9999999999999993E-3</v>
      </c>
      <c r="T100" s="7">
        <f>IF($I100="","",$I100*(1-$U100))</f>
        <v>1E-3</v>
      </c>
      <c r="U100" s="7">
        <f>IFERROR(INDEX(BASE_CCLASSTRIB!$E:$E, MATCH(TEXT($D100,"000000"), BASE_CCLASSTRIB!$A:$A, 0))/100, 0)</f>
        <v>0</v>
      </c>
      <c r="V100" s="21">
        <f>IFERROR(INDEX(BASE_CCLASSTRIB!$F:$F, MATCH(TEXT($D100,"000000"), BASE_CCLASSTRIB!$A:$A, 0))/100, 0)</f>
        <v>0</v>
      </c>
    </row>
    <row r="101" spans="1:22" ht="32.25" customHeight="1" thickTop="1" thickBot="1">
      <c r="A101" s="24"/>
      <c r="B101" s="5"/>
      <c r="C101" s="5"/>
      <c r="D101" s="5"/>
      <c r="E101" s="8" t="str">
        <f>IF(D101="","",LEFT(D101,3))</f>
        <v/>
      </c>
      <c r="F101" s="5" t="str">
        <f>IF(E101="","",IFERROR(VLOOKUP(E101,REGRAS_CST!$A$2:$B$200,2,FALSE),""))</f>
        <v/>
      </c>
      <c r="G101" s="25"/>
      <c r="H101" s="7">
        <v>8.9999999999999993E-3</v>
      </c>
      <c r="I101" s="7">
        <v>1E-3</v>
      </c>
      <c r="J101" s="9">
        <v>0</v>
      </c>
      <c r="K101" s="5" t="str">
        <f>IF(E101="","",IFERROR(VLOOKUP(E101,REGRAS_CST!$A$2:$C$200,3,FALSE),""))</f>
        <v/>
      </c>
      <c r="L101" s="10" t="str">
        <f>IF($G101="", "", $G101*(1-$V101))</f>
        <v/>
      </c>
      <c r="M101" s="30" t="str">
        <f t="shared" si="2"/>
        <v/>
      </c>
      <c r="N101" s="30" t="str">
        <f t="shared" si="3"/>
        <v/>
      </c>
      <c r="O101" s="5" t="str">
        <f>IF(D101="","",
IF(AND(K101&lt;&gt;"SIM",V101&gt;0),"ERRO: % BC &gt; 0, mas NÃO permitida ❌",
IF(AND(K101="SIM",V101=0),"ATENÇÃO: BC permitida, mas % = 0 🔎",
"Base de cálculo aplicada corretamente ✅")))</f>
        <v/>
      </c>
      <c r="P101" s="5" t="str">
        <f>IF(D101="","",
IF(AND(Q101&lt;&gt;"SIM",U101&gt;0),"ERRO: % alíquota &gt; 0, mas NÃO permitida ❌",
IF(AND(Q101="SIM",U101=0),"ATENÇÃO: alíquota permitida, mas % = 0 🔎",
"Alíquota aplicada corretamente ✅")))</f>
        <v/>
      </c>
      <c r="Q101" s="5" t="str">
        <f>IF(E101="","",IFERROR(VLOOKUP(E101,REGRAS_CST!$A$2:$D$200,4,FALSE),""))</f>
        <v/>
      </c>
      <c r="R101" s="9"/>
      <c r="S101" s="7">
        <f>IF($H101="","",$H101*(1-$U101))</f>
        <v>8.9999999999999993E-3</v>
      </c>
      <c r="T101" s="7">
        <f>IF($I101="","",$I101*(1-$U101))</f>
        <v>1E-3</v>
      </c>
      <c r="U101" s="7">
        <f>IFERROR(INDEX(BASE_CCLASSTRIB!$E:$E, MATCH(TEXT($D101,"000000"), BASE_CCLASSTRIB!$A:$A, 0))/100, 0)</f>
        <v>0</v>
      </c>
      <c r="V101" s="21">
        <f>IFERROR(INDEX(BASE_CCLASSTRIB!$F:$F, MATCH(TEXT($D101,"000000"), BASE_CCLASSTRIB!$A:$A, 0))/100, 0)</f>
        <v>0</v>
      </c>
    </row>
    <row r="102" spans="1:22" ht="32.25" customHeight="1" thickTop="1" thickBot="1">
      <c r="A102" s="24"/>
      <c r="B102" s="5"/>
      <c r="C102" s="5"/>
      <c r="D102" s="5"/>
      <c r="E102" s="8" t="str">
        <f>IF(D102="","",LEFT(D102,3))</f>
        <v/>
      </c>
      <c r="F102" s="5" t="str">
        <f>IF(E102="","",IFERROR(VLOOKUP(E102,REGRAS_CST!$A$2:$B$200,2,FALSE),""))</f>
        <v/>
      </c>
      <c r="G102" s="25"/>
      <c r="H102" s="7">
        <v>8.9999999999999993E-3</v>
      </c>
      <c r="I102" s="7">
        <v>1E-3</v>
      </c>
      <c r="J102" s="9">
        <v>0</v>
      </c>
      <c r="K102" s="5" t="str">
        <f>IF(E102="","",IFERROR(VLOOKUP(E102,REGRAS_CST!$A$2:$C$200,3,FALSE),""))</f>
        <v/>
      </c>
      <c r="L102" s="10" t="str">
        <f>IF($G102="", "", $G102*(1-$V102))</f>
        <v/>
      </c>
      <c r="M102" s="30" t="str">
        <f t="shared" si="2"/>
        <v/>
      </c>
      <c r="N102" s="30" t="str">
        <f t="shared" si="3"/>
        <v/>
      </c>
      <c r="O102" s="5" t="str">
        <f>IF(D102="","",
IF(AND(K102&lt;&gt;"SIM",V102&gt;0),"ERRO: % BC &gt; 0, mas NÃO permitida ❌",
IF(AND(K102="SIM",V102=0),"ATENÇÃO: BC permitida, mas % = 0 🔎",
"Base de cálculo aplicada corretamente ✅")))</f>
        <v/>
      </c>
      <c r="P102" s="5" t="str">
        <f>IF(D102="","",
IF(AND(Q102&lt;&gt;"SIM",U102&gt;0),"ERRO: % alíquota &gt; 0, mas NÃO permitida ❌",
IF(AND(Q102="SIM",U102=0),"ATENÇÃO: alíquota permitida, mas % = 0 🔎",
"Alíquota aplicada corretamente ✅")))</f>
        <v/>
      </c>
      <c r="Q102" s="5" t="str">
        <f>IF(E102="","",IFERROR(VLOOKUP(E102,REGRAS_CST!$A$2:$D$200,4,FALSE),""))</f>
        <v/>
      </c>
      <c r="R102" s="9"/>
      <c r="S102" s="7">
        <f>IF($H102="","",$H102*(1-$U102))</f>
        <v>8.9999999999999993E-3</v>
      </c>
      <c r="T102" s="7">
        <f>IF($I102="","",$I102*(1-$U102))</f>
        <v>1E-3</v>
      </c>
      <c r="U102" s="7">
        <f>IFERROR(INDEX(BASE_CCLASSTRIB!$E:$E, MATCH(TEXT($D102,"000000"), BASE_CCLASSTRIB!$A:$A, 0))/100, 0)</f>
        <v>0</v>
      </c>
      <c r="V102" s="21">
        <f>IFERROR(INDEX(BASE_CCLASSTRIB!$F:$F, MATCH(TEXT($D102,"000000"), BASE_CCLASSTRIB!$A:$A, 0))/100, 0)</f>
        <v>0</v>
      </c>
    </row>
    <row r="103" spans="1:22" ht="32.25" customHeight="1" thickTop="1" thickBot="1">
      <c r="A103" s="24"/>
      <c r="B103" s="5"/>
      <c r="C103" s="5"/>
      <c r="D103" s="5"/>
      <c r="E103" s="8" t="str">
        <f>IF(D103="","",LEFT(D103,3))</f>
        <v/>
      </c>
      <c r="F103" s="5" t="str">
        <f>IF(E103="","",IFERROR(VLOOKUP(E103,REGRAS_CST!$A$2:$B$200,2,FALSE),""))</f>
        <v/>
      </c>
      <c r="G103" s="25"/>
      <c r="H103" s="7">
        <v>8.9999999999999993E-3</v>
      </c>
      <c r="I103" s="7">
        <v>1E-3</v>
      </c>
      <c r="J103" s="9">
        <v>0</v>
      </c>
      <c r="K103" s="5" t="str">
        <f>IF(E103="","",IFERROR(VLOOKUP(E103,REGRAS_CST!$A$2:$C$200,3,FALSE),""))</f>
        <v/>
      </c>
      <c r="L103" s="10" t="str">
        <f>IF($G103="", "", $G103*(1-$V103))</f>
        <v/>
      </c>
      <c r="M103" s="30" t="str">
        <f t="shared" si="2"/>
        <v/>
      </c>
      <c r="N103" s="30" t="str">
        <f t="shared" si="3"/>
        <v/>
      </c>
      <c r="O103" s="5" t="str">
        <f>IF(D103="","",
IF(AND(K103&lt;&gt;"SIM",V103&gt;0),"ERRO: % BC &gt; 0, mas NÃO permitida ❌",
IF(AND(K103="SIM",V103=0),"ATENÇÃO: BC permitida, mas % = 0 🔎",
"Base de cálculo aplicada corretamente ✅")))</f>
        <v/>
      </c>
      <c r="P103" s="5" t="str">
        <f>IF(D103="","",
IF(AND(Q103&lt;&gt;"SIM",U103&gt;0),"ERRO: % alíquota &gt; 0, mas NÃO permitida ❌",
IF(AND(Q103="SIM",U103=0),"ATENÇÃO: alíquota permitida, mas % = 0 🔎",
"Alíquota aplicada corretamente ✅")))</f>
        <v/>
      </c>
      <c r="Q103" s="5" t="str">
        <f>IF(E103="","",IFERROR(VLOOKUP(E103,REGRAS_CST!$A$2:$D$200,4,FALSE),""))</f>
        <v/>
      </c>
      <c r="R103" s="9"/>
      <c r="S103" s="7">
        <f>IF($H103="","",$H103*(1-$U103))</f>
        <v>8.9999999999999993E-3</v>
      </c>
      <c r="T103" s="7">
        <f>IF($I103="","",$I103*(1-$U103))</f>
        <v>1E-3</v>
      </c>
      <c r="U103" s="7">
        <f>IFERROR(INDEX(BASE_CCLASSTRIB!$E:$E, MATCH(TEXT($D103,"000000"), BASE_CCLASSTRIB!$A:$A, 0))/100, 0)</f>
        <v>0</v>
      </c>
      <c r="V103" s="21">
        <f>IFERROR(INDEX(BASE_CCLASSTRIB!$F:$F, MATCH(TEXT($D103,"000000"), BASE_CCLASSTRIB!$A:$A, 0))/100, 0)</f>
        <v>0</v>
      </c>
    </row>
    <row r="104" spans="1:22" ht="32.25" customHeight="1" thickTop="1" thickBot="1">
      <c r="A104" s="24"/>
      <c r="B104" s="5"/>
      <c r="C104" s="5"/>
      <c r="D104" s="5"/>
      <c r="E104" s="8" t="str">
        <f>IF(D104="","",LEFT(D104,3))</f>
        <v/>
      </c>
      <c r="F104" s="5" t="str">
        <f>IF(E104="","",IFERROR(VLOOKUP(E104,REGRAS_CST!$A$2:$B$200,2,FALSE),""))</f>
        <v/>
      </c>
      <c r="G104" s="25"/>
      <c r="H104" s="7">
        <v>8.9999999999999993E-3</v>
      </c>
      <c r="I104" s="7">
        <v>1E-3</v>
      </c>
      <c r="J104" s="9">
        <v>0</v>
      </c>
      <c r="K104" s="5" t="str">
        <f>IF(E104="","",IFERROR(VLOOKUP(E104,REGRAS_CST!$A$2:$C$200,3,FALSE),""))</f>
        <v/>
      </c>
      <c r="L104" s="10" t="str">
        <f>IF($G104="", "", $G104*(1-$V104))</f>
        <v/>
      </c>
      <c r="M104" s="30" t="str">
        <f t="shared" si="2"/>
        <v/>
      </c>
      <c r="N104" s="30" t="str">
        <f t="shared" si="3"/>
        <v/>
      </c>
      <c r="O104" s="5" t="str">
        <f>IF(D104="","",
IF(AND(K104&lt;&gt;"SIM",V104&gt;0),"ERRO: % BC &gt; 0, mas NÃO permitida ❌",
IF(AND(K104="SIM",V104=0),"ATENÇÃO: BC permitida, mas % = 0 🔎",
"Base de cálculo aplicada corretamente ✅")))</f>
        <v/>
      </c>
      <c r="P104" s="5" t="str">
        <f>IF(D104="","",
IF(AND(Q104&lt;&gt;"SIM",U104&gt;0),"ERRO: % alíquota &gt; 0, mas NÃO permitida ❌",
IF(AND(Q104="SIM",U104=0),"ATENÇÃO: alíquota permitida, mas % = 0 🔎",
"Alíquota aplicada corretamente ✅")))</f>
        <v/>
      </c>
      <c r="Q104" s="5" t="str">
        <f>IF(E104="","",IFERROR(VLOOKUP(E104,REGRAS_CST!$A$2:$D$200,4,FALSE),""))</f>
        <v/>
      </c>
      <c r="R104" s="9"/>
      <c r="S104" s="7">
        <f>IF($H104="","",$H104*(1-$U104))</f>
        <v>8.9999999999999993E-3</v>
      </c>
      <c r="T104" s="7">
        <f>IF($I104="","",$I104*(1-$U104))</f>
        <v>1E-3</v>
      </c>
      <c r="U104" s="7">
        <f>IFERROR(INDEX(BASE_CCLASSTRIB!$E:$E, MATCH(TEXT($D104,"000000"), BASE_CCLASSTRIB!$A:$A, 0))/100, 0)</f>
        <v>0</v>
      </c>
      <c r="V104" s="21">
        <f>IFERROR(INDEX(BASE_CCLASSTRIB!$F:$F, MATCH(TEXT($D104,"000000"), BASE_CCLASSTRIB!$A:$A, 0))/100, 0)</f>
        <v>0</v>
      </c>
    </row>
    <row r="105" spans="1:22" ht="32.25" customHeight="1" thickTop="1" thickBot="1">
      <c r="A105" s="24"/>
      <c r="B105" s="5"/>
      <c r="C105" s="5"/>
      <c r="D105" s="5"/>
      <c r="E105" s="8" t="str">
        <f>IF(D105="","",LEFT(D105,3))</f>
        <v/>
      </c>
      <c r="F105" s="5" t="str">
        <f>IF(E105="","",IFERROR(VLOOKUP(E105,REGRAS_CST!$A$2:$B$200,2,FALSE),""))</f>
        <v/>
      </c>
      <c r="G105" s="25"/>
      <c r="H105" s="7">
        <v>8.9999999999999993E-3</v>
      </c>
      <c r="I105" s="7">
        <v>1E-3</v>
      </c>
      <c r="J105" s="9">
        <v>0</v>
      </c>
      <c r="K105" s="5" t="str">
        <f>IF(E105="","",IFERROR(VLOOKUP(E105,REGRAS_CST!$A$2:$C$200,3,FALSE),""))</f>
        <v/>
      </c>
      <c r="L105" s="10" t="str">
        <f>IF($G105="", "", $G105*(1-$V105))</f>
        <v/>
      </c>
      <c r="M105" s="30" t="str">
        <f t="shared" si="2"/>
        <v/>
      </c>
      <c r="N105" s="30" t="str">
        <f t="shared" si="3"/>
        <v/>
      </c>
      <c r="O105" s="5" t="str">
        <f>IF(D105="","",
IF(AND(K105&lt;&gt;"SIM",V105&gt;0),"ERRO: % BC &gt; 0, mas NÃO permitida ❌",
IF(AND(K105="SIM",V105=0),"ATENÇÃO: BC permitida, mas % = 0 🔎",
"Base de cálculo aplicada corretamente ✅")))</f>
        <v/>
      </c>
      <c r="P105" s="5" t="str">
        <f>IF(D105="","",
IF(AND(Q105&lt;&gt;"SIM",U105&gt;0),"ERRO: % alíquota &gt; 0, mas NÃO permitida ❌",
IF(AND(Q105="SIM",U105=0),"ATENÇÃO: alíquota permitida, mas % = 0 🔎",
"Alíquota aplicada corretamente ✅")))</f>
        <v/>
      </c>
      <c r="Q105" s="5" t="str">
        <f>IF(E105="","",IFERROR(VLOOKUP(E105,REGRAS_CST!$A$2:$D$200,4,FALSE),""))</f>
        <v/>
      </c>
      <c r="R105" s="9"/>
      <c r="S105" s="7">
        <f>IF($H105="","",$H105*(1-$U105))</f>
        <v>8.9999999999999993E-3</v>
      </c>
      <c r="T105" s="7">
        <f>IF($I105="","",$I105*(1-$U105))</f>
        <v>1E-3</v>
      </c>
      <c r="U105" s="7">
        <f>IFERROR(INDEX(BASE_CCLASSTRIB!$E:$E, MATCH(TEXT($D105,"000000"), BASE_CCLASSTRIB!$A:$A, 0))/100, 0)</f>
        <v>0</v>
      </c>
      <c r="V105" s="21">
        <f>IFERROR(INDEX(BASE_CCLASSTRIB!$F:$F, MATCH(TEXT($D105,"000000"), BASE_CCLASSTRIB!$A:$A, 0))/100, 0)</f>
        <v>0</v>
      </c>
    </row>
    <row r="106" spans="1:22" ht="32.25" customHeight="1" thickTop="1" thickBot="1">
      <c r="A106" s="24"/>
      <c r="B106" s="5"/>
      <c r="C106" s="5"/>
      <c r="D106" s="5"/>
      <c r="E106" s="8" t="str">
        <f>IF(D106="","",LEFT(D106,3))</f>
        <v/>
      </c>
      <c r="F106" s="5" t="str">
        <f>IF(E106="","",IFERROR(VLOOKUP(E106,REGRAS_CST!$A$2:$B$200,2,FALSE),""))</f>
        <v/>
      </c>
      <c r="G106" s="25"/>
      <c r="H106" s="7">
        <v>8.9999999999999993E-3</v>
      </c>
      <c r="I106" s="7">
        <v>1E-3</v>
      </c>
      <c r="J106" s="9">
        <v>0</v>
      </c>
      <c r="K106" s="5" t="str">
        <f>IF(E106="","",IFERROR(VLOOKUP(E106,REGRAS_CST!$A$2:$C$200,3,FALSE),""))</f>
        <v/>
      </c>
      <c r="L106" s="10" t="str">
        <f>IF($G106="", "", $G106*(1-$V106))</f>
        <v/>
      </c>
      <c r="M106" s="30" t="str">
        <f t="shared" si="2"/>
        <v/>
      </c>
      <c r="N106" s="30" t="str">
        <f t="shared" si="3"/>
        <v/>
      </c>
      <c r="O106" s="5" t="str">
        <f>IF(D106="","",
IF(AND(K106&lt;&gt;"SIM",V106&gt;0),"ERRO: % BC &gt; 0, mas NÃO permitida ❌",
IF(AND(K106="SIM",V106=0),"ATENÇÃO: BC permitida, mas % = 0 🔎",
"Base de cálculo aplicada corretamente ✅")))</f>
        <v/>
      </c>
      <c r="P106" s="5" t="str">
        <f>IF(D106="","",
IF(AND(Q106&lt;&gt;"SIM",U106&gt;0),"ERRO: % alíquota &gt; 0, mas NÃO permitida ❌",
IF(AND(Q106="SIM",U106=0),"ATENÇÃO: alíquota permitida, mas % = 0 🔎",
"Alíquota aplicada corretamente ✅")))</f>
        <v/>
      </c>
      <c r="Q106" s="5" t="str">
        <f>IF(E106="","",IFERROR(VLOOKUP(E106,REGRAS_CST!$A$2:$D$200,4,FALSE),""))</f>
        <v/>
      </c>
      <c r="R106" s="9"/>
      <c r="S106" s="7">
        <f>IF($H106="","",$H106*(1-$U106))</f>
        <v>8.9999999999999993E-3</v>
      </c>
      <c r="T106" s="7">
        <f>IF($I106="","",$I106*(1-$U106))</f>
        <v>1E-3</v>
      </c>
      <c r="U106" s="7">
        <f>IFERROR(INDEX(BASE_CCLASSTRIB!$E:$E, MATCH(TEXT($D106,"000000"), BASE_CCLASSTRIB!$A:$A, 0))/100, 0)</f>
        <v>0</v>
      </c>
      <c r="V106" s="21">
        <f>IFERROR(INDEX(BASE_CCLASSTRIB!$F:$F, MATCH(TEXT($D106,"000000"), BASE_CCLASSTRIB!$A:$A, 0))/100, 0)</f>
        <v>0</v>
      </c>
    </row>
    <row r="107" spans="1:22" ht="32.25" customHeight="1" thickTop="1" thickBot="1">
      <c r="A107" s="24"/>
      <c r="B107" s="5"/>
      <c r="C107" s="5"/>
      <c r="D107" s="5"/>
      <c r="E107" s="8" t="str">
        <f>IF(D107="","",LEFT(D107,3))</f>
        <v/>
      </c>
      <c r="F107" s="5" t="str">
        <f>IF(E107="","",IFERROR(VLOOKUP(E107,REGRAS_CST!$A$2:$B$200,2,FALSE),""))</f>
        <v/>
      </c>
      <c r="G107" s="25"/>
      <c r="H107" s="7">
        <v>8.9999999999999993E-3</v>
      </c>
      <c r="I107" s="7">
        <v>1E-3</v>
      </c>
      <c r="J107" s="9">
        <v>0</v>
      </c>
      <c r="K107" s="5" t="str">
        <f>IF(E107="","",IFERROR(VLOOKUP(E107,REGRAS_CST!$A$2:$C$200,3,FALSE),""))</f>
        <v/>
      </c>
      <c r="L107" s="10" t="str">
        <f>IF($G107="", "", $G107*(1-$V107))</f>
        <v/>
      </c>
      <c r="M107" s="30" t="str">
        <f t="shared" si="2"/>
        <v/>
      </c>
      <c r="N107" s="30" t="str">
        <f t="shared" si="3"/>
        <v/>
      </c>
      <c r="O107" s="5" t="str">
        <f>IF(D107="","",
IF(AND(K107&lt;&gt;"SIM",V107&gt;0),"ERRO: % BC &gt; 0, mas NÃO permitida ❌",
IF(AND(K107="SIM",V107=0),"ATENÇÃO: BC permitida, mas % = 0 🔎",
"Base de cálculo aplicada corretamente ✅")))</f>
        <v/>
      </c>
      <c r="P107" s="5" t="str">
        <f>IF(D107="","",
IF(AND(Q107&lt;&gt;"SIM",U107&gt;0),"ERRO: % alíquota &gt; 0, mas NÃO permitida ❌",
IF(AND(Q107="SIM",U107=0),"ATENÇÃO: alíquota permitida, mas % = 0 🔎",
"Alíquota aplicada corretamente ✅")))</f>
        <v/>
      </c>
      <c r="Q107" s="5" t="str">
        <f>IF(E107="","",IFERROR(VLOOKUP(E107,REGRAS_CST!$A$2:$D$200,4,FALSE),""))</f>
        <v/>
      </c>
      <c r="R107" s="9"/>
      <c r="S107" s="7">
        <f>IF($H107="","",$H107*(1-$U107))</f>
        <v>8.9999999999999993E-3</v>
      </c>
      <c r="T107" s="7">
        <f>IF($I107="","",$I107*(1-$U107))</f>
        <v>1E-3</v>
      </c>
      <c r="U107" s="7">
        <f>IFERROR(INDEX(BASE_CCLASSTRIB!$E:$E, MATCH(TEXT($D107,"000000"), BASE_CCLASSTRIB!$A:$A, 0))/100, 0)</f>
        <v>0</v>
      </c>
      <c r="V107" s="21">
        <f>IFERROR(INDEX(BASE_CCLASSTRIB!$F:$F, MATCH(TEXT($D107,"000000"), BASE_CCLASSTRIB!$A:$A, 0))/100, 0)</f>
        <v>0</v>
      </c>
    </row>
    <row r="108" spans="1:22" ht="32.25" customHeight="1" thickTop="1" thickBot="1">
      <c r="A108" s="24"/>
      <c r="B108" s="5"/>
      <c r="C108" s="5"/>
      <c r="D108" s="5"/>
      <c r="E108" s="8" t="str">
        <f>IF(D108="","",LEFT(D108,3))</f>
        <v/>
      </c>
      <c r="F108" s="5" t="str">
        <f>IF(E108="","",IFERROR(VLOOKUP(E108,REGRAS_CST!$A$2:$B$200,2,FALSE),""))</f>
        <v/>
      </c>
      <c r="G108" s="25"/>
      <c r="H108" s="7">
        <v>8.9999999999999993E-3</v>
      </c>
      <c r="I108" s="7">
        <v>1E-3</v>
      </c>
      <c r="J108" s="9">
        <v>0</v>
      </c>
      <c r="K108" s="5" t="str">
        <f>IF(E108="","",IFERROR(VLOOKUP(E108,REGRAS_CST!$A$2:$C$200,3,FALSE),""))</f>
        <v/>
      </c>
      <c r="L108" s="10" t="str">
        <f>IF($G108="", "", $G108*(1-$V108))</f>
        <v/>
      </c>
      <c r="M108" s="30" t="str">
        <f t="shared" si="2"/>
        <v/>
      </c>
      <c r="N108" s="30" t="str">
        <f t="shared" si="3"/>
        <v/>
      </c>
      <c r="O108" s="5" t="str">
        <f>IF(D108="","",
IF(AND(K108&lt;&gt;"SIM",V108&gt;0),"ERRO: % BC &gt; 0, mas NÃO permitida ❌",
IF(AND(K108="SIM",V108=0),"ATENÇÃO: BC permitida, mas % = 0 🔎",
"Base de cálculo aplicada corretamente ✅")))</f>
        <v/>
      </c>
      <c r="P108" s="5" t="str">
        <f>IF(D108="","",
IF(AND(Q108&lt;&gt;"SIM",U108&gt;0),"ERRO: % alíquota &gt; 0, mas NÃO permitida ❌",
IF(AND(Q108="SIM",U108=0),"ATENÇÃO: alíquota permitida, mas % = 0 🔎",
"Alíquota aplicada corretamente ✅")))</f>
        <v/>
      </c>
      <c r="Q108" s="5" t="str">
        <f>IF(E108="","",IFERROR(VLOOKUP(E108,REGRAS_CST!$A$2:$D$200,4,FALSE),""))</f>
        <v/>
      </c>
      <c r="R108" s="9"/>
      <c r="S108" s="7">
        <f>IF($H108="","",$H108*(1-$U108))</f>
        <v>8.9999999999999993E-3</v>
      </c>
      <c r="T108" s="7">
        <f>IF($I108="","",$I108*(1-$U108))</f>
        <v>1E-3</v>
      </c>
      <c r="U108" s="7">
        <f>IFERROR(INDEX(BASE_CCLASSTRIB!$E:$E, MATCH(TEXT($D108,"000000"), BASE_CCLASSTRIB!$A:$A, 0))/100, 0)</f>
        <v>0</v>
      </c>
      <c r="V108" s="21">
        <f>IFERROR(INDEX(BASE_CCLASSTRIB!$F:$F, MATCH(TEXT($D108,"000000"), BASE_CCLASSTRIB!$A:$A, 0))/100, 0)</f>
        <v>0</v>
      </c>
    </row>
    <row r="109" spans="1:22" ht="32.25" customHeight="1" thickTop="1" thickBot="1">
      <c r="A109" s="24"/>
      <c r="B109" s="5"/>
      <c r="C109" s="5"/>
      <c r="D109" s="5"/>
      <c r="E109" s="8" t="str">
        <f>IF(D109="","",LEFT(D109,3))</f>
        <v/>
      </c>
      <c r="F109" s="5" t="str">
        <f>IF(E109="","",IFERROR(VLOOKUP(E109,REGRAS_CST!$A$2:$B$200,2,FALSE),""))</f>
        <v/>
      </c>
      <c r="G109" s="25"/>
      <c r="H109" s="7">
        <v>8.9999999999999993E-3</v>
      </c>
      <c r="I109" s="7">
        <v>1E-3</v>
      </c>
      <c r="J109" s="9">
        <v>0</v>
      </c>
      <c r="K109" s="5" t="str">
        <f>IF(E109="","",IFERROR(VLOOKUP(E109,REGRAS_CST!$A$2:$C$200,3,FALSE),""))</f>
        <v/>
      </c>
      <c r="L109" s="10" t="str">
        <f>IF($G109="", "", $G109*(1-$V109))</f>
        <v/>
      </c>
      <c r="M109" s="30" t="str">
        <f t="shared" si="2"/>
        <v/>
      </c>
      <c r="N109" s="30" t="str">
        <f t="shared" si="3"/>
        <v/>
      </c>
      <c r="O109" s="5" t="str">
        <f>IF(D109="","",
IF(AND(K109&lt;&gt;"SIM",V109&gt;0),"ERRO: % BC &gt; 0, mas NÃO permitida ❌",
IF(AND(K109="SIM",V109=0),"ATENÇÃO: BC permitida, mas % = 0 🔎",
"Base de cálculo aplicada corretamente ✅")))</f>
        <v/>
      </c>
      <c r="P109" s="5" t="str">
        <f>IF(D109="","",
IF(AND(Q109&lt;&gt;"SIM",U109&gt;0),"ERRO: % alíquota &gt; 0, mas NÃO permitida ❌",
IF(AND(Q109="SIM",U109=0),"ATENÇÃO: alíquota permitida, mas % = 0 🔎",
"Alíquota aplicada corretamente ✅")))</f>
        <v/>
      </c>
      <c r="Q109" s="5" t="str">
        <f>IF(E109="","",IFERROR(VLOOKUP(E109,REGRAS_CST!$A$2:$D$200,4,FALSE),""))</f>
        <v/>
      </c>
      <c r="R109" s="9"/>
      <c r="S109" s="7">
        <f>IF($H109="","",$H109*(1-$U109))</f>
        <v>8.9999999999999993E-3</v>
      </c>
      <c r="T109" s="7">
        <f>IF($I109="","",$I109*(1-$U109))</f>
        <v>1E-3</v>
      </c>
      <c r="U109" s="7">
        <f>IFERROR(INDEX(BASE_CCLASSTRIB!$E:$E, MATCH(TEXT($D109,"000000"), BASE_CCLASSTRIB!$A:$A, 0))/100, 0)</f>
        <v>0</v>
      </c>
      <c r="V109" s="21">
        <f>IFERROR(INDEX(BASE_CCLASSTRIB!$F:$F, MATCH(TEXT($D109,"000000"), BASE_CCLASSTRIB!$A:$A, 0))/100, 0)</f>
        <v>0</v>
      </c>
    </row>
    <row r="110" spans="1:22" ht="32.25" customHeight="1" thickTop="1" thickBot="1">
      <c r="A110" s="24"/>
      <c r="B110" s="5"/>
      <c r="C110" s="5"/>
      <c r="D110" s="5"/>
      <c r="E110" s="8" t="str">
        <f>IF(D110="","",LEFT(D110,3))</f>
        <v/>
      </c>
      <c r="F110" s="5" t="str">
        <f>IF(E110="","",IFERROR(VLOOKUP(E110,REGRAS_CST!$A$2:$B$200,2,FALSE),""))</f>
        <v/>
      </c>
      <c r="G110" s="25"/>
      <c r="H110" s="7">
        <v>8.9999999999999993E-3</v>
      </c>
      <c r="I110" s="7">
        <v>1E-3</v>
      </c>
      <c r="J110" s="9">
        <v>0</v>
      </c>
      <c r="K110" s="5" t="str">
        <f>IF(E110="","",IFERROR(VLOOKUP(E110,REGRAS_CST!$A$2:$C$200,3,FALSE),""))</f>
        <v/>
      </c>
      <c r="L110" s="10" t="str">
        <f>IF($G110="", "", $G110*(1-$V110))</f>
        <v/>
      </c>
      <c r="M110" s="30" t="str">
        <f t="shared" si="2"/>
        <v/>
      </c>
      <c r="N110" s="30" t="str">
        <f t="shared" si="3"/>
        <v/>
      </c>
      <c r="O110" s="5" t="str">
        <f>IF(D110="","",
IF(AND(K110&lt;&gt;"SIM",V110&gt;0),"ERRO: % BC &gt; 0, mas NÃO permitida ❌",
IF(AND(K110="SIM",V110=0),"ATENÇÃO: BC permitida, mas % = 0 🔎",
"Base de cálculo aplicada corretamente ✅")))</f>
        <v/>
      </c>
      <c r="P110" s="5" t="str">
        <f>IF(D110="","",
IF(AND(Q110&lt;&gt;"SIM",U110&gt;0),"ERRO: % alíquota &gt; 0, mas NÃO permitida ❌",
IF(AND(Q110="SIM",U110=0),"ATENÇÃO: alíquota permitida, mas % = 0 🔎",
"Alíquota aplicada corretamente ✅")))</f>
        <v/>
      </c>
      <c r="Q110" s="5" t="str">
        <f>IF(E110="","",IFERROR(VLOOKUP(E110,REGRAS_CST!$A$2:$D$200,4,FALSE),""))</f>
        <v/>
      </c>
      <c r="R110" s="9"/>
      <c r="S110" s="7">
        <f>IF($H110="","",$H110*(1-$U110))</f>
        <v>8.9999999999999993E-3</v>
      </c>
      <c r="T110" s="7">
        <f>IF($I110="","",$I110*(1-$U110))</f>
        <v>1E-3</v>
      </c>
      <c r="U110" s="7">
        <f>IFERROR(INDEX(BASE_CCLASSTRIB!$E:$E, MATCH(TEXT($D110,"000000"), BASE_CCLASSTRIB!$A:$A, 0))/100, 0)</f>
        <v>0</v>
      </c>
      <c r="V110" s="21">
        <f>IFERROR(INDEX(BASE_CCLASSTRIB!$F:$F, MATCH(TEXT($D110,"000000"), BASE_CCLASSTRIB!$A:$A, 0))/100, 0)</f>
        <v>0</v>
      </c>
    </row>
    <row r="111" spans="1:22" ht="32.25" customHeight="1" thickTop="1" thickBot="1">
      <c r="A111" s="24"/>
      <c r="B111" s="5"/>
      <c r="C111" s="5"/>
      <c r="D111" s="5"/>
      <c r="E111" s="8" t="str">
        <f>IF(D111="","",LEFT(D111,3))</f>
        <v/>
      </c>
      <c r="F111" s="5" t="str">
        <f>IF(E111="","",IFERROR(VLOOKUP(E111,REGRAS_CST!$A$2:$B$200,2,FALSE),""))</f>
        <v/>
      </c>
      <c r="G111" s="25"/>
      <c r="H111" s="7">
        <v>8.9999999999999993E-3</v>
      </c>
      <c r="I111" s="7">
        <v>1E-3</v>
      </c>
      <c r="J111" s="9">
        <v>0</v>
      </c>
      <c r="K111" s="5" t="str">
        <f>IF(E111="","",IFERROR(VLOOKUP(E111,REGRAS_CST!$A$2:$C$200,3,FALSE),""))</f>
        <v/>
      </c>
      <c r="L111" s="10" t="str">
        <f>IF($G111="", "", $G111*(1-$V111))</f>
        <v/>
      </c>
      <c r="M111" s="30" t="str">
        <f t="shared" si="2"/>
        <v/>
      </c>
      <c r="N111" s="30" t="str">
        <f t="shared" si="3"/>
        <v/>
      </c>
      <c r="O111" s="5" t="str">
        <f>IF(D111="","",
IF(AND(K111&lt;&gt;"SIM",V111&gt;0),"ERRO: % BC &gt; 0, mas NÃO permitida ❌",
IF(AND(K111="SIM",V111=0),"ATENÇÃO: BC permitida, mas % = 0 🔎",
"Base de cálculo aplicada corretamente ✅")))</f>
        <v/>
      </c>
      <c r="P111" s="5" t="str">
        <f>IF(D111="","",
IF(AND(Q111&lt;&gt;"SIM",U111&gt;0),"ERRO: % alíquota &gt; 0, mas NÃO permitida ❌",
IF(AND(Q111="SIM",U111=0),"ATENÇÃO: alíquota permitida, mas % = 0 🔎",
"Alíquota aplicada corretamente ✅")))</f>
        <v/>
      </c>
      <c r="Q111" s="5" t="str">
        <f>IF(E111="","",IFERROR(VLOOKUP(E111,REGRAS_CST!$A$2:$D$200,4,FALSE),""))</f>
        <v/>
      </c>
      <c r="R111" s="9"/>
      <c r="S111" s="7">
        <f>IF($H111="","",$H111*(1-$U111))</f>
        <v>8.9999999999999993E-3</v>
      </c>
      <c r="T111" s="7">
        <f>IF($I111="","",$I111*(1-$U111))</f>
        <v>1E-3</v>
      </c>
      <c r="U111" s="7">
        <f>IFERROR(INDEX(BASE_CCLASSTRIB!$E:$E, MATCH(TEXT($D111,"000000"), BASE_CCLASSTRIB!$A:$A, 0))/100, 0)</f>
        <v>0</v>
      </c>
      <c r="V111" s="21">
        <f>IFERROR(INDEX(BASE_CCLASSTRIB!$F:$F, MATCH(TEXT($D111,"000000"), BASE_CCLASSTRIB!$A:$A, 0))/100, 0)</f>
        <v>0</v>
      </c>
    </row>
    <row r="112" spans="1:22" ht="32.25" customHeight="1" thickTop="1" thickBot="1">
      <c r="A112" s="24"/>
      <c r="B112" s="5"/>
      <c r="C112" s="5"/>
      <c r="D112" s="5"/>
      <c r="E112" s="8" t="str">
        <f>IF(D112="","",LEFT(D112,3))</f>
        <v/>
      </c>
      <c r="F112" s="5" t="str">
        <f>IF(E112="","",IFERROR(VLOOKUP(E112,REGRAS_CST!$A$2:$B$200,2,FALSE),""))</f>
        <v/>
      </c>
      <c r="G112" s="25"/>
      <c r="H112" s="7">
        <v>8.9999999999999993E-3</v>
      </c>
      <c r="I112" s="7">
        <v>1E-3</v>
      </c>
      <c r="J112" s="9">
        <v>0</v>
      </c>
      <c r="K112" s="5" t="str">
        <f>IF(E112="","",IFERROR(VLOOKUP(E112,REGRAS_CST!$A$2:$C$200,3,FALSE),""))</f>
        <v/>
      </c>
      <c r="L112" s="10" t="str">
        <f>IF($G112="", "", $G112*(1-$V112))</f>
        <v/>
      </c>
      <c r="M112" s="30" t="str">
        <f t="shared" si="2"/>
        <v/>
      </c>
      <c r="N112" s="30" t="str">
        <f t="shared" si="3"/>
        <v/>
      </c>
      <c r="O112" s="5" t="str">
        <f>IF(D112="","",
IF(AND(K112&lt;&gt;"SIM",V112&gt;0),"ERRO: % BC &gt; 0, mas NÃO permitida ❌",
IF(AND(K112="SIM",V112=0),"ATENÇÃO: BC permitida, mas % = 0 🔎",
"Base de cálculo aplicada corretamente ✅")))</f>
        <v/>
      </c>
      <c r="P112" s="5" t="str">
        <f>IF(D112="","",
IF(AND(Q112&lt;&gt;"SIM",U112&gt;0),"ERRO: % alíquota &gt; 0, mas NÃO permitida ❌",
IF(AND(Q112="SIM",U112=0),"ATENÇÃO: alíquota permitida, mas % = 0 🔎",
"Alíquota aplicada corretamente ✅")))</f>
        <v/>
      </c>
      <c r="Q112" s="5" t="str">
        <f>IF(E112="","",IFERROR(VLOOKUP(E112,REGRAS_CST!$A$2:$D$200,4,FALSE),""))</f>
        <v/>
      </c>
      <c r="R112" s="9"/>
      <c r="S112" s="7">
        <f>IF($H112="","",$H112*(1-$U112))</f>
        <v>8.9999999999999993E-3</v>
      </c>
      <c r="T112" s="7">
        <f>IF($I112="","",$I112*(1-$U112))</f>
        <v>1E-3</v>
      </c>
      <c r="U112" s="7">
        <f>IFERROR(INDEX(BASE_CCLASSTRIB!$E:$E, MATCH(TEXT($D112,"000000"), BASE_CCLASSTRIB!$A:$A, 0))/100, 0)</f>
        <v>0</v>
      </c>
      <c r="V112" s="21">
        <f>IFERROR(INDEX(BASE_CCLASSTRIB!$F:$F, MATCH(TEXT($D112,"000000"), BASE_CCLASSTRIB!$A:$A, 0))/100, 0)</f>
        <v>0</v>
      </c>
    </row>
    <row r="113" spans="1:22" ht="32.25" customHeight="1" thickTop="1" thickBot="1">
      <c r="A113" s="24"/>
      <c r="B113" s="5"/>
      <c r="C113" s="5"/>
      <c r="D113" s="5"/>
      <c r="E113" s="8" t="str">
        <f>IF(D113="","",LEFT(D113,3))</f>
        <v/>
      </c>
      <c r="F113" s="5" t="str">
        <f>IF(E113="","",IFERROR(VLOOKUP(E113,REGRAS_CST!$A$2:$B$200,2,FALSE),""))</f>
        <v/>
      </c>
      <c r="G113" s="25"/>
      <c r="H113" s="7">
        <v>8.9999999999999993E-3</v>
      </c>
      <c r="I113" s="7">
        <v>1E-3</v>
      </c>
      <c r="J113" s="9">
        <v>0</v>
      </c>
      <c r="K113" s="5" t="str">
        <f>IF(E113="","",IFERROR(VLOOKUP(E113,REGRAS_CST!$A$2:$C$200,3,FALSE),""))</f>
        <v/>
      </c>
      <c r="L113" s="10" t="str">
        <f>IF($G113="", "", $G113*(1-$V113))</f>
        <v/>
      </c>
      <c r="M113" s="30" t="str">
        <f t="shared" si="2"/>
        <v/>
      </c>
      <c r="N113" s="30" t="str">
        <f t="shared" si="3"/>
        <v/>
      </c>
      <c r="O113" s="5" t="str">
        <f>IF(D113="","",
IF(AND(K113&lt;&gt;"SIM",V113&gt;0),"ERRO: % BC &gt; 0, mas NÃO permitida ❌",
IF(AND(K113="SIM",V113=0),"ATENÇÃO: BC permitida, mas % = 0 🔎",
"Base de cálculo aplicada corretamente ✅")))</f>
        <v/>
      </c>
      <c r="P113" s="5" t="str">
        <f>IF(D113="","",
IF(AND(Q113&lt;&gt;"SIM",U113&gt;0),"ERRO: % alíquota &gt; 0, mas NÃO permitida ❌",
IF(AND(Q113="SIM",U113=0),"ATENÇÃO: alíquota permitida, mas % = 0 🔎",
"Alíquota aplicada corretamente ✅")))</f>
        <v/>
      </c>
      <c r="Q113" s="5" t="str">
        <f>IF(E113="","",IFERROR(VLOOKUP(E113,REGRAS_CST!$A$2:$D$200,4,FALSE),""))</f>
        <v/>
      </c>
      <c r="R113" s="9"/>
      <c r="S113" s="7">
        <f>IF($H113="","",$H113*(1-$U113))</f>
        <v>8.9999999999999993E-3</v>
      </c>
      <c r="T113" s="7">
        <f>IF($I113="","",$I113*(1-$U113))</f>
        <v>1E-3</v>
      </c>
      <c r="U113" s="7">
        <f>IFERROR(INDEX(BASE_CCLASSTRIB!$E:$E, MATCH(TEXT($D113,"000000"), BASE_CCLASSTRIB!$A:$A, 0))/100, 0)</f>
        <v>0</v>
      </c>
      <c r="V113" s="21">
        <f>IFERROR(INDEX(BASE_CCLASSTRIB!$F:$F, MATCH(TEXT($D113,"000000"), BASE_CCLASSTRIB!$A:$A, 0))/100, 0)</f>
        <v>0</v>
      </c>
    </row>
    <row r="114" spans="1:22" ht="32.25" customHeight="1" thickTop="1" thickBot="1">
      <c r="A114" s="24"/>
      <c r="B114" s="5"/>
      <c r="C114" s="5"/>
      <c r="D114" s="5"/>
      <c r="E114" s="8" t="str">
        <f>IF(D114="","",LEFT(D114,3))</f>
        <v/>
      </c>
      <c r="F114" s="5" t="str">
        <f>IF(E114="","",IFERROR(VLOOKUP(E114,REGRAS_CST!$A$2:$B$200,2,FALSE),""))</f>
        <v/>
      </c>
      <c r="G114" s="25"/>
      <c r="H114" s="7">
        <v>8.9999999999999993E-3</v>
      </c>
      <c r="I114" s="7">
        <v>1E-3</v>
      </c>
      <c r="J114" s="9">
        <v>0</v>
      </c>
      <c r="K114" s="5" t="str">
        <f>IF(E114="","",IFERROR(VLOOKUP(E114,REGRAS_CST!$A$2:$C$200,3,FALSE),""))</f>
        <v/>
      </c>
      <c r="L114" s="10" t="str">
        <f>IF($G114="", "", $G114*(1-$V114))</f>
        <v/>
      </c>
      <c r="M114" s="30" t="str">
        <f t="shared" si="2"/>
        <v/>
      </c>
      <c r="N114" s="30" t="str">
        <f t="shared" si="3"/>
        <v/>
      </c>
      <c r="O114" s="5" t="str">
        <f>IF(D114="","",
IF(AND(K114&lt;&gt;"SIM",V114&gt;0),"ERRO: % BC &gt; 0, mas NÃO permitida ❌",
IF(AND(K114="SIM",V114=0),"ATENÇÃO: BC permitida, mas % = 0 🔎",
"Base de cálculo aplicada corretamente ✅")))</f>
        <v/>
      </c>
      <c r="P114" s="5" t="str">
        <f>IF(D114="","",
IF(AND(Q114&lt;&gt;"SIM",U114&gt;0),"ERRO: % alíquota &gt; 0, mas NÃO permitida ❌",
IF(AND(Q114="SIM",U114=0),"ATENÇÃO: alíquota permitida, mas % = 0 🔎",
"Alíquota aplicada corretamente ✅")))</f>
        <v/>
      </c>
      <c r="Q114" s="5" t="str">
        <f>IF(E114="","",IFERROR(VLOOKUP(E114,REGRAS_CST!$A$2:$D$200,4,FALSE),""))</f>
        <v/>
      </c>
      <c r="R114" s="9"/>
      <c r="S114" s="7">
        <f>IF($H114="","",$H114*(1-$U114))</f>
        <v>8.9999999999999993E-3</v>
      </c>
      <c r="T114" s="7">
        <f>IF($I114="","",$I114*(1-$U114))</f>
        <v>1E-3</v>
      </c>
      <c r="U114" s="7">
        <f>IFERROR(INDEX(BASE_CCLASSTRIB!$E:$E, MATCH(TEXT($D114,"000000"), BASE_CCLASSTRIB!$A:$A, 0))/100, 0)</f>
        <v>0</v>
      </c>
      <c r="V114" s="21">
        <f>IFERROR(INDEX(BASE_CCLASSTRIB!$F:$F, MATCH(TEXT($D114,"000000"), BASE_CCLASSTRIB!$A:$A, 0))/100, 0)</f>
        <v>0</v>
      </c>
    </row>
    <row r="115" spans="1:22" ht="32.25" customHeight="1" thickTop="1" thickBot="1">
      <c r="A115" s="24"/>
      <c r="B115" s="5"/>
      <c r="C115" s="5"/>
      <c r="D115" s="5"/>
      <c r="E115" s="8" t="str">
        <f>IF(D115="","",LEFT(D115,3))</f>
        <v/>
      </c>
      <c r="F115" s="5" t="str">
        <f>IF(E115="","",IFERROR(VLOOKUP(E115,REGRAS_CST!$A$2:$B$200,2,FALSE),""))</f>
        <v/>
      </c>
      <c r="G115" s="25"/>
      <c r="H115" s="7">
        <v>8.9999999999999993E-3</v>
      </c>
      <c r="I115" s="7">
        <v>1E-3</v>
      </c>
      <c r="J115" s="9">
        <v>0</v>
      </c>
      <c r="K115" s="5" t="str">
        <f>IF(E115="","",IFERROR(VLOOKUP(E115,REGRAS_CST!$A$2:$C$200,3,FALSE),""))</f>
        <v/>
      </c>
      <c r="L115" s="10" t="str">
        <f>IF($G115="", "", $G115*(1-$V115))</f>
        <v/>
      </c>
      <c r="M115" s="30" t="str">
        <f t="shared" si="2"/>
        <v/>
      </c>
      <c r="N115" s="30" t="str">
        <f t="shared" si="3"/>
        <v/>
      </c>
      <c r="O115" s="5" t="str">
        <f>IF(D115="","",
IF(AND(K115&lt;&gt;"SIM",V115&gt;0),"ERRO: % BC &gt; 0, mas NÃO permitida ❌",
IF(AND(K115="SIM",V115=0),"ATENÇÃO: BC permitida, mas % = 0 🔎",
"Base de cálculo aplicada corretamente ✅")))</f>
        <v/>
      </c>
      <c r="P115" s="5" t="str">
        <f>IF(D115="","",
IF(AND(Q115&lt;&gt;"SIM",U115&gt;0),"ERRO: % alíquota &gt; 0, mas NÃO permitida ❌",
IF(AND(Q115="SIM",U115=0),"ATENÇÃO: alíquota permitida, mas % = 0 🔎",
"Alíquota aplicada corretamente ✅")))</f>
        <v/>
      </c>
      <c r="Q115" s="5" t="str">
        <f>IF(E115="","",IFERROR(VLOOKUP(E115,REGRAS_CST!$A$2:$D$200,4,FALSE),""))</f>
        <v/>
      </c>
      <c r="R115" s="9"/>
      <c r="S115" s="7">
        <f>IF($H115="","",$H115*(1-$U115))</f>
        <v>8.9999999999999993E-3</v>
      </c>
      <c r="T115" s="7">
        <f>IF($I115="","",$I115*(1-$U115))</f>
        <v>1E-3</v>
      </c>
      <c r="U115" s="7">
        <f>IFERROR(INDEX(BASE_CCLASSTRIB!$E:$E, MATCH(TEXT($D115,"000000"), BASE_CCLASSTRIB!$A:$A, 0))/100, 0)</f>
        <v>0</v>
      </c>
      <c r="V115" s="21">
        <f>IFERROR(INDEX(BASE_CCLASSTRIB!$F:$F, MATCH(TEXT($D115,"000000"), BASE_CCLASSTRIB!$A:$A, 0))/100, 0)</f>
        <v>0</v>
      </c>
    </row>
    <row r="116" spans="1:22" ht="32.25" customHeight="1" thickTop="1" thickBot="1">
      <c r="A116" s="24"/>
      <c r="B116" s="5"/>
      <c r="C116" s="5"/>
      <c r="D116" s="5"/>
      <c r="E116" s="8" t="str">
        <f>IF(D116="","",LEFT(D116,3))</f>
        <v/>
      </c>
      <c r="F116" s="5" t="str">
        <f>IF(E116="","",IFERROR(VLOOKUP(E116,REGRAS_CST!$A$2:$B$200,2,FALSE),""))</f>
        <v/>
      </c>
      <c r="G116" s="25"/>
      <c r="H116" s="7">
        <v>8.9999999999999993E-3</v>
      </c>
      <c r="I116" s="7">
        <v>1E-3</v>
      </c>
      <c r="J116" s="9">
        <v>0</v>
      </c>
      <c r="K116" s="5" t="str">
        <f>IF(E116="","",IFERROR(VLOOKUP(E116,REGRAS_CST!$A$2:$C$200,3,FALSE),""))</f>
        <v/>
      </c>
      <c r="L116" s="10" t="str">
        <f>IF($G116="", "", $G116*(1-$V116))</f>
        <v/>
      </c>
      <c r="M116" s="30" t="str">
        <f t="shared" si="2"/>
        <v/>
      </c>
      <c r="N116" s="30" t="str">
        <f t="shared" si="3"/>
        <v/>
      </c>
      <c r="O116" s="5" t="str">
        <f>IF(D116="","",
IF(AND(K116&lt;&gt;"SIM",V116&gt;0),"ERRO: % BC &gt; 0, mas NÃO permitida ❌",
IF(AND(K116="SIM",V116=0),"ATENÇÃO: BC permitida, mas % = 0 🔎",
"Base de cálculo aplicada corretamente ✅")))</f>
        <v/>
      </c>
      <c r="P116" s="5" t="str">
        <f>IF(D116="","",
IF(AND(Q116&lt;&gt;"SIM",U116&gt;0),"ERRO: % alíquota &gt; 0, mas NÃO permitida ❌",
IF(AND(Q116="SIM",U116=0),"ATENÇÃO: alíquota permitida, mas % = 0 🔎",
"Alíquota aplicada corretamente ✅")))</f>
        <v/>
      </c>
      <c r="Q116" s="5" t="str">
        <f>IF(E116="","",IFERROR(VLOOKUP(E116,REGRAS_CST!$A$2:$D$200,4,FALSE),""))</f>
        <v/>
      </c>
      <c r="R116" s="9"/>
      <c r="S116" s="7">
        <f>IF($H116="","",$H116*(1-$U116))</f>
        <v>8.9999999999999993E-3</v>
      </c>
      <c r="T116" s="7">
        <f>IF($I116="","",$I116*(1-$U116))</f>
        <v>1E-3</v>
      </c>
      <c r="U116" s="7">
        <f>IFERROR(INDEX(BASE_CCLASSTRIB!$E:$E, MATCH(TEXT($D116,"000000"), BASE_CCLASSTRIB!$A:$A, 0))/100, 0)</f>
        <v>0</v>
      </c>
      <c r="V116" s="21">
        <f>IFERROR(INDEX(BASE_CCLASSTRIB!$F:$F, MATCH(TEXT($D116,"000000"), BASE_CCLASSTRIB!$A:$A, 0))/100, 0)</f>
        <v>0</v>
      </c>
    </row>
    <row r="117" spans="1:22" ht="32.25" customHeight="1" thickTop="1" thickBot="1">
      <c r="A117" s="24"/>
      <c r="B117" s="5"/>
      <c r="C117" s="5"/>
      <c r="D117" s="5"/>
      <c r="E117" s="8" t="str">
        <f>IF(D117="","",LEFT(D117,3))</f>
        <v/>
      </c>
      <c r="F117" s="5" t="str">
        <f>IF(E117="","",IFERROR(VLOOKUP(E117,REGRAS_CST!$A$2:$B$200,2,FALSE),""))</f>
        <v/>
      </c>
      <c r="G117" s="25"/>
      <c r="H117" s="7">
        <v>8.9999999999999993E-3</v>
      </c>
      <c r="I117" s="7">
        <v>1E-3</v>
      </c>
      <c r="J117" s="9">
        <v>0</v>
      </c>
      <c r="K117" s="5" t="str">
        <f>IF(E117="","",IFERROR(VLOOKUP(E117,REGRAS_CST!$A$2:$C$200,3,FALSE),""))</f>
        <v/>
      </c>
      <c r="L117" s="10" t="str">
        <f>IF($G117="", "", $G117*(1-$V117))</f>
        <v/>
      </c>
      <c r="M117" s="30" t="str">
        <f t="shared" si="2"/>
        <v/>
      </c>
      <c r="N117" s="30" t="str">
        <f t="shared" si="3"/>
        <v/>
      </c>
      <c r="O117" s="5" t="str">
        <f>IF(D117="","",
IF(AND(K117&lt;&gt;"SIM",V117&gt;0),"ERRO: % BC &gt; 0, mas NÃO permitida ❌",
IF(AND(K117="SIM",V117=0),"ATENÇÃO: BC permitida, mas % = 0 🔎",
"Base de cálculo aplicada corretamente ✅")))</f>
        <v/>
      </c>
      <c r="P117" s="5" t="str">
        <f>IF(D117="","",
IF(AND(Q117&lt;&gt;"SIM",U117&gt;0),"ERRO: % alíquota &gt; 0, mas NÃO permitida ❌",
IF(AND(Q117="SIM",U117=0),"ATENÇÃO: alíquota permitida, mas % = 0 🔎",
"Alíquota aplicada corretamente ✅")))</f>
        <v/>
      </c>
      <c r="Q117" s="5" t="str">
        <f>IF(E117="","",IFERROR(VLOOKUP(E117,REGRAS_CST!$A$2:$D$200,4,FALSE),""))</f>
        <v/>
      </c>
      <c r="R117" s="9"/>
      <c r="S117" s="7">
        <f>IF($H117="","",$H117*(1-$U117))</f>
        <v>8.9999999999999993E-3</v>
      </c>
      <c r="T117" s="7">
        <f>IF($I117="","",$I117*(1-$U117))</f>
        <v>1E-3</v>
      </c>
      <c r="U117" s="7">
        <f>IFERROR(INDEX(BASE_CCLASSTRIB!$E:$E, MATCH(TEXT($D117,"000000"), BASE_CCLASSTRIB!$A:$A, 0))/100, 0)</f>
        <v>0</v>
      </c>
      <c r="V117" s="21">
        <f>IFERROR(INDEX(BASE_CCLASSTRIB!$F:$F, MATCH(TEXT($D117,"000000"), BASE_CCLASSTRIB!$A:$A, 0))/100, 0)</f>
        <v>0</v>
      </c>
    </row>
    <row r="118" spans="1:22" ht="32.25" customHeight="1" thickTop="1" thickBot="1">
      <c r="A118" s="24"/>
      <c r="B118" s="5"/>
      <c r="C118" s="5"/>
      <c r="D118" s="5"/>
      <c r="E118" s="8" t="str">
        <f>IF(D118="","",LEFT(D118,3))</f>
        <v/>
      </c>
      <c r="F118" s="5" t="str">
        <f>IF(E118="","",IFERROR(VLOOKUP(E118,REGRAS_CST!$A$2:$B$200,2,FALSE),""))</f>
        <v/>
      </c>
      <c r="G118" s="25"/>
      <c r="H118" s="7">
        <v>8.9999999999999993E-3</v>
      </c>
      <c r="I118" s="7">
        <v>1E-3</v>
      </c>
      <c r="J118" s="9">
        <v>0</v>
      </c>
      <c r="K118" s="5" t="str">
        <f>IF(E118="","",IFERROR(VLOOKUP(E118,REGRAS_CST!$A$2:$C$200,3,FALSE),""))</f>
        <v/>
      </c>
      <c r="L118" s="10" t="str">
        <f>IF($G118="", "", $G118*(1-$V118))</f>
        <v/>
      </c>
      <c r="M118" s="30" t="str">
        <f t="shared" si="2"/>
        <v/>
      </c>
      <c r="N118" s="30" t="str">
        <f t="shared" si="3"/>
        <v/>
      </c>
      <c r="O118" s="5" t="str">
        <f>IF(D118="","",
IF(AND(K118&lt;&gt;"SIM",V118&gt;0),"ERRO: % BC &gt; 0, mas NÃO permitida ❌",
IF(AND(K118="SIM",V118=0),"ATENÇÃO: BC permitida, mas % = 0 🔎",
"Base de cálculo aplicada corretamente ✅")))</f>
        <v/>
      </c>
      <c r="P118" s="5" t="str">
        <f>IF(D118="","",
IF(AND(Q118&lt;&gt;"SIM",U118&gt;0),"ERRO: % alíquota &gt; 0, mas NÃO permitida ❌",
IF(AND(Q118="SIM",U118=0),"ATENÇÃO: alíquota permitida, mas % = 0 🔎",
"Alíquota aplicada corretamente ✅")))</f>
        <v/>
      </c>
      <c r="Q118" s="5" t="str">
        <f>IF(E118="","",IFERROR(VLOOKUP(E118,REGRAS_CST!$A$2:$D$200,4,FALSE),""))</f>
        <v/>
      </c>
      <c r="R118" s="9"/>
      <c r="S118" s="7">
        <f>IF($H118="","",$H118*(1-$U118))</f>
        <v>8.9999999999999993E-3</v>
      </c>
      <c r="T118" s="7">
        <f>IF($I118="","",$I118*(1-$U118))</f>
        <v>1E-3</v>
      </c>
      <c r="U118" s="7">
        <f>IFERROR(INDEX(BASE_CCLASSTRIB!$E:$E, MATCH(TEXT($D118,"000000"), BASE_CCLASSTRIB!$A:$A, 0))/100, 0)</f>
        <v>0</v>
      </c>
      <c r="V118" s="21">
        <f>IFERROR(INDEX(BASE_CCLASSTRIB!$F:$F, MATCH(TEXT($D118,"000000"), BASE_CCLASSTRIB!$A:$A, 0))/100, 0)</f>
        <v>0</v>
      </c>
    </row>
    <row r="119" spans="1:22" ht="32.25" customHeight="1" thickTop="1" thickBot="1">
      <c r="A119" s="24"/>
      <c r="B119" s="5"/>
      <c r="C119" s="5"/>
      <c r="D119" s="5"/>
      <c r="E119" s="8" t="str">
        <f>IF(D119="","",LEFT(D119,3))</f>
        <v/>
      </c>
      <c r="F119" s="5" t="str">
        <f>IF(E119="","",IFERROR(VLOOKUP(E119,REGRAS_CST!$A$2:$B$200,2,FALSE),""))</f>
        <v/>
      </c>
      <c r="G119" s="25"/>
      <c r="H119" s="7">
        <v>8.9999999999999993E-3</v>
      </c>
      <c r="I119" s="7">
        <v>1E-3</v>
      </c>
      <c r="J119" s="9">
        <v>0</v>
      </c>
      <c r="K119" s="5" t="str">
        <f>IF(E119="","",IFERROR(VLOOKUP(E119,REGRAS_CST!$A$2:$C$200,3,FALSE),""))</f>
        <v/>
      </c>
      <c r="L119" s="10" t="str">
        <f>IF($G119="", "", $G119*(1-$V119))</f>
        <v/>
      </c>
      <c r="M119" s="30" t="str">
        <f t="shared" si="2"/>
        <v/>
      </c>
      <c r="N119" s="30" t="str">
        <f t="shared" si="3"/>
        <v/>
      </c>
      <c r="O119" s="5" t="str">
        <f>IF(D119="","",
IF(AND(K119&lt;&gt;"SIM",V119&gt;0),"ERRO: % BC &gt; 0, mas NÃO permitida ❌",
IF(AND(K119="SIM",V119=0),"ATENÇÃO: BC permitida, mas % = 0 🔎",
"Base de cálculo aplicada corretamente ✅")))</f>
        <v/>
      </c>
      <c r="P119" s="5" t="str">
        <f>IF(D119="","",
IF(AND(Q119&lt;&gt;"SIM",U119&gt;0),"ERRO: % alíquota &gt; 0, mas NÃO permitida ❌",
IF(AND(Q119="SIM",U119=0),"ATENÇÃO: alíquota permitida, mas % = 0 🔎",
"Alíquota aplicada corretamente ✅")))</f>
        <v/>
      </c>
      <c r="Q119" s="5" t="str">
        <f>IF(E119="","",IFERROR(VLOOKUP(E119,REGRAS_CST!$A$2:$D$200,4,FALSE),""))</f>
        <v/>
      </c>
      <c r="R119" s="9"/>
      <c r="S119" s="7">
        <f>IF($H119="","",$H119*(1-$U119))</f>
        <v>8.9999999999999993E-3</v>
      </c>
      <c r="T119" s="7">
        <f>IF($I119="","",$I119*(1-$U119))</f>
        <v>1E-3</v>
      </c>
      <c r="U119" s="7">
        <f>IFERROR(INDEX(BASE_CCLASSTRIB!$E:$E, MATCH(TEXT($D119,"000000"), BASE_CCLASSTRIB!$A:$A, 0))/100, 0)</f>
        <v>0</v>
      </c>
      <c r="V119" s="21">
        <f>IFERROR(INDEX(BASE_CCLASSTRIB!$F:$F, MATCH(TEXT($D119,"000000"), BASE_CCLASSTRIB!$A:$A, 0))/100, 0)</f>
        <v>0</v>
      </c>
    </row>
    <row r="120" spans="1:22" ht="32.25" customHeight="1" thickTop="1" thickBot="1">
      <c r="A120" s="24"/>
      <c r="B120" s="5"/>
      <c r="C120" s="5"/>
      <c r="D120" s="5"/>
      <c r="E120" s="8" t="str">
        <f>IF(D120="","",LEFT(D120,3))</f>
        <v/>
      </c>
      <c r="F120" s="5" t="str">
        <f>IF(E120="","",IFERROR(VLOOKUP(E120,REGRAS_CST!$A$2:$B$200,2,FALSE),""))</f>
        <v/>
      </c>
      <c r="G120" s="25"/>
      <c r="H120" s="7">
        <v>8.9999999999999993E-3</v>
      </c>
      <c r="I120" s="7">
        <v>1E-3</v>
      </c>
      <c r="J120" s="9">
        <v>0</v>
      </c>
      <c r="K120" s="5" t="str">
        <f>IF(E120="","",IFERROR(VLOOKUP(E120,REGRAS_CST!$A$2:$C$200,3,FALSE),""))</f>
        <v/>
      </c>
      <c r="L120" s="10" t="str">
        <f>IF($G120="", "", $G120*(1-$V120))</f>
        <v/>
      </c>
      <c r="M120" s="30" t="str">
        <f t="shared" si="2"/>
        <v/>
      </c>
      <c r="N120" s="30" t="str">
        <f t="shared" si="3"/>
        <v/>
      </c>
      <c r="O120" s="5" t="str">
        <f>IF(D120="","",
IF(AND(K120&lt;&gt;"SIM",V120&gt;0),"ERRO: % BC &gt; 0, mas NÃO permitida ❌",
IF(AND(K120="SIM",V120=0),"ATENÇÃO: BC permitida, mas % = 0 🔎",
"Base de cálculo aplicada corretamente ✅")))</f>
        <v/>
      </c>
      <c r="P120" s="5" t="str">
        <f>IF(D120="","",
IF(AND(Q120&lt;&gt;"SIM",U120&gt;0),"ERRO: % alíquota &gt; 0, mas NÃO permitida ❌",
IF(AND(Q120="SIM",U120=0),"ATENÇÃO: alíquota permitida, mas % = 0 🔎",
"Alíquota aplicada corretamente ✅")))</f>
        <v/>
      </c>
      <c r="Q120" s="5" t="str">
        <f>IF(E120="","",IFERROR(VLOOKUP(E120,REGRAS_CST!$A$2:$D$200,4,FALSE),""))</f>
        <v/>
      </c>
      <c r="R120" s="9"/>
      <c r="S120" s="7">
        <f>IF($H120="","",$H120*(1-$U120))</f>
        <v>8.9999999999999993E-3</v>
      </c>
      <c r="T120" s="7">
        <f>IF($I120="","",$I120*(1-$U120))</f>
        <v>1E-3</v>
      </c>
      <c r="U120" s="7">
        <f>IFERROR(INDEX(BASE_CCLASSTRIB!$E:$E, MATCH(TEXT($D120,"000000"), BASE_CCLASSTRIB!$A:$A, 0))/100, 0)</f>
        <v>0</v>
      </c>
      <c r="V120" s="21">
        <f>IFERROR(INDEX(BASE_CCLASSTRIB!$F:$F, MATCH(TEXT($D120,"000000"), BASE_CCLASSTRIB!$A:$A, 0))/100, 0)</f>
        <v>0</v>
      </c>
    </row>
    <row r="121" spans="1:22" ht="32.25" customHeight="1" thickTop="1" thickBot="1">
      <c r="A121" s="24"/>
      <c r="B121" s="5"/>
      <c r="C121" s="5"/>
      <c r="D121" s="5"/>
      <c r="E121" s="8" t="str">
        <f>IF(D121="","",LEFT(D121,3))</f>
        <v/>
      </c>
      <c r="F121" s="5" t="str">
        <f>IF(E121="","",IFERROR(VLOOKUP(E121,REGRAS_CST!$A$2:$B$200,2,FALSE),""))</f>
        <v/>
      </c>
      <c r="G121" s="25"/>
      <c r="H121" s="7">
        <v>8.9999999999999993E-3</v>
      </c>
      <c r="I121" s="7">
        <v>1E-3</v>
      </c>
      <c r="J121" s="9">
        <v>0</v>
      </c>
      <c r="K121" s="5" t="str">
        <f>IF(E121="","",IFERROR(VLOOKUP(E121,REGRAS_CST!$A$2:$C$200,3,FALSE),""))</f>
        <v/>
      </c>
      <c r="L121" s="10" t="str">
        <f>IF($G121="", "", $G121*(1-$V121))</f>
        <v/>
      </c>
      <c r="M121" s="30" t="str">
        <f t="shared" si="2"/>
        <v/>
      </c>
      <c r="N121" s="30" t="str">
        <f t="shared" si="3"/>
        <v/>
      </c>
      <c r="O121" s="5" t="str">
        <f>IF(D121="","",
IF(AND(K121&lt;&gt;"SIM",V121&gt;0),"ERRO: % BC &gt; 0, mas NÃO permitida ❌",
IF(AND(K121="SIM",V121=0),"ATENÇÃO: BC permitida, mas % = 0 🔎",
"Base de cálculo aplicada corretamente ✅")))</f>
        <v/>
      </c>
      <c r="P121" s="5" t="str">
        <f>IF(D121="","",
IF(AND(Q121&lt;&gt;"SIM",U121&gt;0),"ERRO: % alíquota &gt; 0, mas NÃO permitida ❌",
IF(AND(Q121="SIM",U121=0),"ATENÇÃO: alíquota permitida, mas % = 0 🔎",
"Alíquota aplicada corretamente ✅")))</f>
        <v/>
      </c>
      <c r="Q121" s="5" t="str">
        <f>IF(E121="","",IFERROR(VLOOKUP(E121,REGRAS_CST!$A$2:$D$200,4,FALSE),""))</f>
        <v/>
      </c>
      <c r="R121" s="9"/>
      <c r="S121" s="7">
        <f>IF($H121="","",$H121*(1-$U121))</f>
        <v>8.9999999999999993E-3</v>
      </c>
      <c r="T121" s="7">
        <f>IF($I121="","",$I121*(1-$U121))</f>
        <v>1E-3</v>
      </c>
      <c r="U121" s="7">
        <f>IFERROR(INDEX(BASE_CCLASSTRIB!$E:$E, MATCH(TEXT($D121,"000000"), BASE_CCLASSTRIB!$A:$A, 0))/100, 0)</f>
        <v>0</v>
      </c>
      <c r="V121" s="21">
        <f>IFERROR(INDEX(BASE_CCLASSTRIB!$F:$F, MATCH(TEXT($D121,"000000"), BASE_CCLASSTRIB!$A:$A, 0))/100, 0)</f>
        <v>0</v>
      </c>
    </row>
    <row r="122" spans="1:22" ht="32.25" customHeight="1" thickTop="1" thickBot="1">
      <c r="A122" s="24"/>
      <c r="B122" s="5"/>
      <c r="C122" s="5"/>
      <c r="D122" s="5"/>
      <c r="E122" s="8" t="str">
        <f>IF(D122="","",LEFT(D122,3))</f>
        <v/>
      </c>
      <c r="F122" s="5" t="str">
        <f>IF(E122="","",IFERROR(VLOOKUP(E122,REGRAS_CST!$A$2:$B$200,2,FALSE),""))</f>
        <v/>
      </c>
      <c r="G122" s="25"/>
      <c r="H122" s="7">
        <v>8.9999999999999993E-3</v>
      </c>
      <c r="I122" s="7">
        <v>1E-3</v>
      </c>
      <c r="J122" s="9">
        <v>0</v>
      </c>
      <c r="K122" s="5" t="str">
        <f>IF(E122="","",IFERROR(VLOOKUP(E122,REGRAS_CST!$A$2:$C$200,3,FALSE),""))</f>
        <v/>
      </c>
      <c r="L122" s="10" t="str">
        <f>IF($G122="", "", $G122*(1-$V122))</f>
        <v/>
      </c>
      <c r="M122" s="30" t="str">
        <f t="shared" si="2"/>
        <v/>
      </c>
      <c r="N122" s="30" t="str">
        <f t="shared" si="3"/>
        <v/>
      </c>
      <c r="O122" s="5" t="str">
        <f>IF(D122="","",
IF(AND(K122&lt;&gt;"SIM",V122&gt;0),"ERRO: % BC &gt; 0, mas NÃO permitida ❌",
IF(AND(K122="SIM",V122=0),"ATENÇÃO: BC permitida, mas % = 0 🔎",
"Base de cálculo aplicada corretamente ✅")))</f>
        <v/>
      </c>
      <c r="P122" s="5" t="str">
        <f>IF(D122="","",
IF(AND(Q122&lt;&gt;"SIM",U122&gt;0),"ERRO: % alíquota &gt; 0, mas NÃO permitida ❌",
IF(AND(Q122="SIM",U122=0),"ATENÇÃO: alíquota permitida, mas % = 0 🔎",
"Alíquota aplicada corretamente ✅")))</f>
        <v/>
      </c>
      <c r="Q122" s="5" t="str">
        <f>IF(E122="","",IFERROR(VLOOKUP(E122,REGRAS_CST!$A$2:$D$200,4,FALSE),""))</f>
        <v/>
      </c>
      <c r="R122" s="9"/>
      <c r="S122" s="7">
        <f>IF($H122="","",$H122*(1-$U122))</f>
        <v>8.9999999999999993E-3</v>
      </c>
      <c r="T122" s="7">
        <f>IF($I122="","",$I122*(1-$U122))</f>
        <v>1E-3</v>
      </c>
      <c r="U122" s="7">
        <f>IFERROR(INDEX(BASE_CCLASSTRIB!$E:$E, MATCH(TEXT($D122,"000000"), BASE_CCLASSTRIB!$A:$A, 0))/100, 0)</f>
        <v>0</v>
      </c>
      <c r="V122" s="21">
        <f>IFERROR(INDEX(BASE_CCLASSTRIB!$F:$F, MATCH(TEXT($D122,"000000"), BASE_CCLASSTRIB!$A:$A, 0))/100, 0)</f>
        <v>0</v>
      </c>
    </row>
    <row r="123" spans="1:22" ht="32.25" customHeight="1" thickTop="1" thickBot="1">
      <c r="A123" s="24"/>
      <c r="B123" s="5"/>
      <c r="C123" s="5"/>
      <c r="D123" s="5"/>
      <c r="E123" s="8" t="str">
        <f>IF(D123="","",LEFT(D123,3))</f>
        <v/>
      </c>
      <c r="F123" s="5" t="str">
        <f>IF(E123="","",IFERROR(VLOOKUP(E123,REGRAS_CST!$A$2:$B$200,2,FALSE),""))</f>
        <v/>
      </c>
      <c r="G123" s="25"/>
      <c r="H123" s="7">
        <v>8.9999999999999993E-3</v>
      </c>
      <c r="I123" s="7">
        <v>1E-3</v>
      </c>
      <c r="J123" s="9">
        <v>0</v>
      </c>
      <c r="K123" s="5" t="str">
        <f>IF(E123="","",IFERROR(VLOOKUP(E123,REGRAS_CST!$A$2:$C$200,3,FALSE),""))</f>
        <v/>
      </c>
      <c r="L123" s="10" t="str">
        <f>IF($G123="", "", $G123*(1-$V123))</f>
        <v/>
      </c>
      <c r="M123" s="30" t="str">
        <f t="shared" si="2"/>
        <v/>
      </c>
      <c r="N123" s="30" t="str">
        <f t="shared" si="3"/>
        <v/>
      </c>
      <c r="O123" s="5" t="str">
        <f>IF(D123="","",
IF(AND(K123&lt;&gt;"SIM",V123&gt;0),"ERRO: % BC &gt; 0, mas NÃO permitida ❌",
IF(AND(K123="SIM",V123=0),"ATENÇÃO: BC permitida, mas % = 0 🔎",
"Base de cálculo aplicada corretamente ✅")))</f>
        <v/>
      </c>
      <c r="P123" s="5" t="str">
        <f>IF(D123="","",
IF(AND(Q123&lt;&gt;"SIM",U123&gt;0),"ERRO: % alíquota &gt; 0, mas NÃO permitida ❌",
IF(AND(Q123="SIM",U123=0),"ATENÇÃO: alíquota permitida, mas % = 0 🔎",
"Alíquota aplicada corretamente ✅")))</f>
        <v/>
      </c>
      <c r="Q123" s="5" t="str">
        <f>IF(E123="","",IFERROR(VLOOKUP(E123,REGRAS_CST!$A$2:$D$200,4,FALSE),""))</f>
        <v/>
      </c>
      <c r="R123" s="9"/>
      <c r="S123" s="7">
        <f>IF($H123="","",$H123*(1-$U123))</f>
        <v>8.9999999999999993E-3</v>
      </c>
      <c r="T123" s="7">
        <f>IF($I123="","",$I123*(1-$U123))</f>
        <v>1E-3</v>
      </c>
      <c r="U123" s="7">
        <f>IFERROR(INDEX(BASE_CCLASSTRIB!$E:$E, MATCH(TEXT($D123,"000000"), BASE_CCLASSTRIB!$A:$A, 0))/100, 0)</f>
        <v>0</v>
      </c>
      <c r="V123" s="21">
        <f>IFERROR(INDEX(BASE_CCLASSTRIB!$F:$F, MATCH(TEXT($D123,"000000"), BASE_CCLASSTRIB!$A:$A, 0))/100, 0)</f>
        <v>0</v>
      </c>
    </row>
    <row r="124" spans="1:22" ht="32.25" customHeight="1" thickTop="1" thickBot="1">
      <c r="A124" s="24"/>
      <c r="B124" s="5"/>
      <c r="C124" s="5"/>
      <c r="D124" s="5"/>
      <c r="E124" s="8" t="str">
        <f>IF(D124="","",LEFT(D124,3))</f>
        <v/>
      </c>
      <c r="F124" s="5" t="str">
        <f>IF(E124="","",IFERROR(VLOOKUP(E124,REGRAS_CST!$A$2:$B$200,2,FALSE),""))</f>
        <v/>
      </c>
      <c r="G124" s="25"/>
      <c r="H124" s="7">
        <v>8.9999999999999993E-3</v>
      </c>
      <c r="I124" s="7">
        <v>1E-3</v>
      </c>
      <c r="J124" s="9">
        <v>0</v>
      </c>
      <c r="K124" s="5" t="str">
        <f>IF(E124="","",IFERROR(VLOOKUP(E124,REGRAS_CST!$A$2:$C$200,3,FALSE),""))</f>
        <v/>
      </c>
      <c r="L124" s="10" t="str">
        <f>IF($G124="", "", $G124*(1-$V124))</f>
        <v/>
      </c>
      <c r="M124" s="30" t="str">
        <f t="shared" si="2"/>
        <v/>
      </c>
      <c r="N124" s="30" t="str">
        <f t="shared" si="3"/>
        <v/>
      </c>
      <c r="O124" s="5" t="str">
        <f>IF(D124="","",
IF(AND(K124&lt;&gt;"SIM",V124&gt;0),"ERRO: % BC &gt; 0, mas NÃO permitida ❌",
IF(AND(K124="SIM",V124=0),"ATENÇÃO: BC permitida, mas % = 0 🔎",
"Base de cálculo aplicada corretamente ✅")))</f>
        <v/>
      </c>
      <c r="P124" s="5" t="str">
        <f>IF(D124="","",
IF(AND(Q124&lt;&gt;"SIM",U124&gt;0),"ERRO: % alíquota &gt; 0, mas NÃO permitida ❌",
IF(AND(Q124="SIM",U124=0),"ATENÇÃO: alíquota permitida, mas % = 0 🔎",
"Alíquota aplicada corretamente ✅")))</f>
        <v/>
      </c>
      <c r="Q124" s="5" t="str">
        <f>IF(E124="","",IFERROR(VLOOKUP(E124,REGRAS_CST!$A$2:$D$200,4,FALSE),""))</f>
        <v/>
      </c>
      <c r="R124" s="9"/>
      <c r="S124" s="7">
        <f>IF($H124="","",$H124*(1-$U124))</f>
        <v>8.9999999999999993E-3</v>
      </c>
      <c r="T124" s="7">
        <f>IF($I124="","",$I124*(1-$U124))</f>
        <v>1E-3</v>
      </c>
      <c r="U124" s="7">
        <f>IFERROR(INDEX(BASE_CCLASSTRIB!$E:$E, MATCH(TEXT($D124,"000000"), BASE_CCLASSTRIB!$A:$A, 0))/100, 0)</f>
        <v>0</v>
      </c>
      <c r="V124" s="21">
        <f>IFERROR(INDEX(BASE_CCLASSTRIB!$F:$F, MATCH(TEXT($D124,"000000"), BASE_CCLASSTRIB!$A:$A, 0))/100, 0)</f>
        <v>0</v>
      </c>
    </row>
    <row r="125" spans="1:22" ht="32.25" customHeight="1" thickTop="1" thickBot="1">
      <c r="A125" s="24"/>
      <c r="B125" s="5"/>
      <c r="C125" s="5"/>
      <c r="D125" s="5"/>
      <c r="E125" s="8" t="str">
        <f>IF(D125="","",LEFT(D125,3))</f>
        <v/>
      </c>
      <c r="F125" s="5" t="str">
        <f>IF(E125="","",IFERROR(VLOOKUP(E125,REGRAS_CST!$A$2:$B$200,2,FALSE),""))</f>
        <v/>
      </c>
      <c r="G125" s="25"/>
      <c r="H125" s="7">
        <v>8.9999999999999993E-3</v>
      </c>
      <c r="I125" s="7">
        <v>1E-3</v>
      </c>
      <c r="J125" s="9">
        <v>0</v>
      </c>
      <c r="K125" s="5" t="str">
        <f>IF(E125="","",IFERROR(VLOOKUP(E125,REGRAS_CST!$A$2:$C$200,3,FALSE),""))</f>
        <v/>
      </c>
      <c r="L125" s="10" t="str">
        <f>IF($G125="", "", $G125*(1-$V125))</f>
        <v/>
      </c>
      <c r="M125" s="30" t="str">
        <f t="shared" si="2"/>
        <v/>
      </c>
      <c r="N125" s="30" t="str">
        <f t="shared" si="3"/>
        <v/>
      </c>
      <c r="O125" s="5" t="str">
        <f>IF(D125="","",
IF(AND(K125&lt;&gt;"SIM",V125&gt;0),"ERRO: % BC &gt; 0, mas NÃO permitida ❌",
IF(AND(K125="SIM",V125=0),"ATENÇÃO: BC permitida, mas % = 0 🔎",
"Base de cálculo aplicada corretamente ✅")))</f>
        <v/>
      </c>
      <c r="P125" s="5" t="str">
        <f>IF(D125="","",
IF(AND(Q125&lt;&gt;"SIM",U125&gt;0),"ERRO: % alíquota &gt; 0, mas NÃO permitida ❌",
IF(AND(Q125="SIM",U125=0),"ATENÇÃO: alíquota permitida, mas % = 0 🔎",
"Alíquota aplicada corretamente ✅")))</f>
        <v/>
      </c>
      <c r="Q125" s="5" t="str">
        <f>IF(E125="","",IFERROR(VLOOKUP(E125,REGRAS_CST!$A$2:$D$200,4,FALSE),""))</f>
        <v/>
      </c>
      <c r="R125" s="9"/>
      <c r="S125" s="7">
        <f>IF($H125="","",$H125*(1-$U125))</f>
        <v>8.9999999999999993E-3</v>
      </c>
      <c r="T125" s="7">
        <f>IF($I125="","",$I125*(1-$U125))</f>
        <v>1E-3</v>
      </c>
      <c r="U125" s="7">
        <f>IFERROR(INDEX(BASE_CCLASSTRIB!$E:$E, MATCH(TEXT($D125,"000000"), BASE_CCLASSTRIB!$A:$A, 0))/100, 0)</f>
        <v>0</v>
      </c>
      <c r="V125" s="21">
        <f>IFERROR(INDEX(BASE_CCLASSTRIB!$F:$F, MATCH(TEXT($D125,"000000"), BASE_CCLASSTRIB!$A:$A, 0))/100, 0)</f>
        <v>0</v>
      </c>
    </row>
    <row r="126" spans="1:22" ht="32.25" customHeight="1" thickTop="1" thickBot="1">
      <c r="A126" s="24"/>
      <c r="B126" s="5"/>
      <c r="C126" s="5"/>
      <c r="D126" s="5"/>
      <c r="E126" s="8" t="str">
        <f>IF(D126="","",LEFT(D126,3))</f>
        <v/>
      </c>
      <c r="F126" s="5" t="str">
        <f>IF(E126="","",IFERROR(VLOOKUP(E126,REGRAS_CST!$A$2:$B$200,2,FALSE),""))</f>
        <v/>
      </c>
      <c r="G126" s="25"/>
      <c r="H126" s="7">
        <v>8.9999999999999993E-3</v>
      </c>
      <c r="I126" s="7">
        <v>1E-3</v>
      </c>
      <c r="J126" s="9">
        <v>0</v>
      </c>
      <c r="K126" s="5" t="str">
        <f>IF(E126="","",IFERROR(VLOOKUP(E126,REGRAS_CST!$A$2:$C$200,3,FALSE),""))</f>
        <v/>
      </c>
      <c r="L126" s="10" t="str">
        <f>IF($G126="", "", $G126*(1-$V126))</f>
        <v/>
      </c>
      <c r="M126" s="30" t="str">
        <f t="shared" si="2"/>
        <v/>
      </c>
      <c r="N126" s="30" t="str">
        <f t="shared" si="3"/>
        <v/>
      </c>
      <c r="O126" s="5" t="str">
        <f>IF(D126="","",
IF(AND(K126&lt;&gt;"SIM",V126&gt;0),"ERRO: % BC &gt; 0, mas NÃO permitida ❌",
IF(AND(K126="SIM",V126=0),"ATENÇÃO: BC permitida, mas % = 0 🔎",
"Base de cálculo aplicada corretamente ✅")))</f>
        <v/>
      </c>
      <c r="P126" s="5" t="str">
        <f>IF(D126="","",
IF(AND(Q126&lt;&gt;"SIM",U126&gt;0),"ERRO: % alíquota &gt; 0, mas NÃO permitida ❌",
IF(AND(Q126="SIM",U126=0),"ATENÇÃO: alíquota permitida, mas % = 0 🔎",
"Alíquota aplicada corretamente ✅")))</f>
        <v/>
      </c>
      <c r="Q126" s="5" t="str">
        <f>IF(E126="","",IFERROR(VLOOKUP(E126,REGRAS_CST!$A$2:$D$200,4,FALSE),""))</f>
        <v/>
      </c>
      <c r="R126" s="9"/>
      <c r="S126" s="7">
        <f>IF($H126="","",$H126*(1-$U126))</f>
        <v>8.9999999999999993E-3</v>
      </c>
      <c r="T126" s="7">
        <f>IF($I126="","",$I126*(1-$U126))</f>
        <v>1E-3</v>
      </c>
      <c r="U126" s="7">
        <f>IFERROR(INDEX(BASE_CCLASSTRIB!$E:$E, MATCH(TEXT($D126,"000000"), BASE_CCLASSTRIB!$A:$A, 0))/100, 0)</f>
        <v>0</v>
      </c>
      <c r="V126" s="21">
        <f>IFERROR(INDEX(BASE_CCLASSTRIB!$F:$F, MATCH(TEXT($D126,"000000"), BASE_CCLASSTRIB!$A:$A, 0))/100, 0)</f>
        <v>0</v>
      </c>
    </row>
    <row r="127" spans="1:22" ht="32.25" customHeight="1" thickTop="1" thickBot="1">
      <c r="A127" s="24"/>
      <c r="B127" s="5"/>
      <c r="C127" s="5"/>
      <c r="D127" s="5"/>
      <c r="E127" s="8" t="str">
        <f>IF(D127="","",LEFT(D127,3))</f>
        <v/>
      </c>
      <c r="F127" s="5" t="str">
        <f>IF(E127="","",IFERROR(VLOOKUP(E127,REGRAS_CST!$A$2:$B$200,2,FALSE),""))</f>
        <v/>
      </c>
      <c r="G127" s="25"/>
      <c r="H127" s="7">
        <v>8.9999999999999993E-3</v>
      </c>
      <c r="I127" s="7">
        <v>1E-3</v>
      </c>
      <c r="J127" s="9">
        <v>0</v>
      </c>
      <c r="K127" s="5" t="str">
        <f>IF(E127="","",IFERROR(VLOOKUP(E127,REGRAS_CST!$A$2:$C$200,3,FALSE),""))</f>
        <v/>
      </c>
      <c r="L127" s="10" t="str">
        <f>IF($G127="", "", $G127*(1-$V127))</f>
        <v/>
      </c>
      <c r="M127" s="30" t="str">
        <f t="shared" si="2"/>
        <v/>
      </c>
      <c r="N127" s="30" t="str">
        <f t="shared" si="3"/>
        <v/>
      </c>
      <c r="O127" s="5" t="str">
        <f>IF(D127="","",
IF(AND(K127&lt;&gt;"SIM",V127&gt;0),"ERRO: % BC &gt; 0, mas NÃO permitida ❌",
IF(AND(K127="SIM",V127=0),"ATENÇÃO: BC permitida, mas % = 0 🔎",
"Base de cálculo aplicada corretamente ✅")))</f>
        <v/>
      </c>
      <c r="P127" s="5" t="str">
        <f>IF(D127="","",
IF(AND(Q127&lt;&gt;"SIM",U127&gt;0),"ERRO: % alíquota &gt; 0, mas NÃO permitida ❌",
IF(AND(Q127="SIM",U127=0),"ATENÇÃO: alíquota permitida, mas % = 0 🔎",
"Alíquota aplicada corretamente ✅")))</f>
        <v/>
      </c>
      <c r="Q127" s="5" t="str">
        <f>IF(E127="","",IFERROR(VLOOKUP(E127,REGRAS_CST!$A$2:$D$200,4,FALSE),""))</f>
        <v/>
      </c>
      <c r="R127" s="9"/>
      <c r="S127" s="7">
        <f>IF($H127="","",$H127*(1-$U127))</f>
        <v>8.9999999999999993E-3</v>
      </c>
      <c r="T127" s="7">
        <f>IF($I127="","",$I127*(1-$U127))</f>
        <v>1E-3</v>
      </c>
      <c r="U127" s="7">
        <f>IFERROR(INDEX(BASE_CCLASSTRIB!$E:$E, MATCH(TEXT($D127,"000000"), BASE_CCLASSTRIB!$A:$A, 0))/100, 0)</f>
        <v>0</v>
      </c>
      <c r="V127" s="21">
        <f>IFERROR(INDEX(BASE_CCLASSTRIB!$F:$F, MATCH(TEXT($D127,"000000"), BASE_CCLASSTRIB!$A:$A, 0))/100, 0)</f>
        <v>0</v>
      </c>
    </row>
    <row r="128" spans="1:22" ht="32.25" customHeight="1" thickTop="1" thickBot="1">
      <c r="A128" s="24"/>
      <c r="B128" s="5"/>
      <c r="C128" s="5"/>
      <c r="D128" s="5"/>
      <c r="E128" s="8" t="str">
        <f>IF(D128="","",LEFT(D128,3))</f>
        <v/>
      </c>
      <c r="F128" s="5" t="str">
        <f>IF(E128="","",IFERROR(VLOOKUP(E128,REGRAS_CST!$A$2:$B$200,2,FALSE),""))</f>
        <v/>
      </c>
      <c r="G128" s="25"/>
      <c r="H128" s="7">
        <v>8.9999999999999993E-3</v>
      </c>
      <c r="I128" s="7">
        <v>1E-3</v>
      </c>
      <c r="J128" s="9">
        <v>0</v>
      </c>
      <c r="K128" s="5" t="str">
        <f>IF(E128="","",IFERROR(VLOOKUP(E128,REGRAS_CST!$A$2:$C$200,3,FALSE),""))</f>
        <v/>
      </c>
      <c r="L128" s="10" t="str">
        <f>IF($G128="", "", $G128*(1-$V128))</f>
        <v/>
      </c>
      <c r="M128" s="30" t="str">
        <f t="shared" si="2"/>
        <v/>
      </c>
      <c r="N128" s="30" t="str">
        <f t="shared" si="3"/>
        <v/>
      </c>
      <c r="O128" s="5" t="str">
        <f>IF(D128="","",
IF(AND(K128&lt;&gt;"SIM",V128&gt;0),"ERRO: % BC &gt; 0, mas NÃO permitida ❌",
IF(AND(K128="SIM",V128=0),"ATENÇÃO: BC permitida, mas % = 0 🔎",
"Base de cálculo aplicada corretamente ✅")))</f>
        <v/>
      </c>
      <c r="P128" s="5" t="str">
        <f>IF(D128="","",
IF(AND(Q128&lt;&gt;"SIM",U128&gt;0),"ERRO: % alíquota &gt; 0, mas NÃO permitida ❌",
IF(AND(Q128="SIM",U128=0),"ATENÇÃO: alíquota permitida, mas % = 0 🔎",
"Alíquota aplicada corretamente ✅")))</f>
        <v/>
      </c>
      <c r="Q128" s="5" t="str">
        <f>IF(E128="","",IFERROR(VLOOKUP(E128,REGRAS_CST!$A$2:$D$200,4,FALSE),""))</f>
        <v/>
      </c>
      <c r="R128" s="9"/>
      <c r="S128" s="7">
        <f>IF($H128="","",$H128*(1-$U128))</f>
        <v>8.9999999999999993E-3</v>
      </c>
      <c r="T128" s="7">
        <f>IF($I128="","",$I128*(1-$U128))</f>
        <v>1E-3</v>
      </c>
      <c r="U128" s="7">
        <f>IFERROR(INDEX(BASE_CCLASSTRIB!$E:$E, MATCH(TEXT($D128,"000000"), BASE_CCLASSTRIB!$A:$A, 0))/100, 0)</f>
        <v>0</v>
      </c>
      <c r="V128" s="21">
        <f>IFERROR(INDEX(BASE_CCLASSTRIB!$F:$F, MATCH(TEXT($D128,"000000"), BASE_CCLASSTRIB!$A:$A, 0))/100, 0)</f>
        <v>0</v>
      </c>
    </row>
    <row r="129" spans="1:22" ht="32.25" customHeight="1" thickTop="1" thickBot="1">
      <c r="A129" s="24"/>
      <c r="B129" s="5"/>
      <c r="C129" s="5"/>
      <c r="D129" s="5"/>
      <c r="E129" s="8" t="str">
        <f>IF(D129="","",LEFT(D129,3))</f>
        <v/>
      </c>
      <c r="F129" s="5" t="str">
        <f>IF(E129="","",IFERROR(VLOOKUP(E129,REGRAS_CST!$A$2:$B$200,2,FALSE),""))</f>
        <v/>
      </c>
      <c r="G129" s="25"/>
      <c r="H129" s="7">
        <v>8.9999999999999993E-3</v>
      </c>
      <c r="I129" s="7">
        <v>1E-3</v>
      </c>
      <c r="J129" s="9">
        <v>0</v>
      </c>
      <c r="K129" s="5" t="str">
        <f>IF(E129="","",IFERROR(VLOOKUP(E129,REGRAS_CST!$A$2:$C$200,3,FALSE),""))</f>
        <v/>
      </c>
      <c r="L129" s="10" t="str">
        <f>IF($G129="", "", $G129*(1-$V129))</f>
        <v/>
      </c>
      <c r="M129" s="30" t="str">
        <f t="shared" si="2"/>
        <v/>
      </c>
      <c r="N129" s="30" t="str">
        <f t="shared" si="3"/>
        <v/>
      </c>
      <c r="O129" s="5" t="str">
        <f>IF(D129="","",
IF(AND(K129&lt;&gt;"SIM",V129&gt;0),"ERRO: % BC &gt; 0, mas NÃO permitida ❌",
IF(AND(K129="SIM",V129=0),"ATENÇÃO: BC permitida, mas % = 0 🔎",
"Base de cálculo aplicada corretamente ✅")))</f>
        <v/>
      </c>
      <c r="P129" s="5" t="str">
        <f>IF(D129="","",
IF(AND(Q129&lt;&gt;"SIM",U129&gt;0),"ERRO: % alíquota &gt; 0, mas NÃO permitida ❌",
IF(AND(Q129="SIM",U129=0),"ATENÇÃO: alíquota permitida, mas % = 0 🔎",
"Alíquota aplicada corretamente ✅")))</f>
        <v/>
      </c>
      <c r="Q129" s="5" t="str">
        <f>IF(E129="","",IFERROR(VLOOKUP(E129,REGRAS_CST!$A$2:$D$200,4,FALSE),""))</f>
        <v/>
      </c>
      <c r="R129" s="9"/>
      <c r="S129" s="7">
        <f>IF($H129="","",$H129*(1-$U129))</f>
        <v>8.9999999999999993E-3</v>
      </c>
      <c r="T129" s="7">
        <f>IF($I129="","",$I129*(1-$U129))</f>
        <v>1E-3</v>
      </c>
      <c r="U129" s="7">
        <f>IFERROR(INDEX(BASE_CCLASSTRIB!$E:$E, MATCH(TEXT($D129,"000000"), BASE_CCLASSTRIB!$A:$A, 0))/100, 0)</f>
        <v>0</v>
      </c>
      <c r="V129" s="21">
        <f>IFERROR(INDEX(BASE_CCLASSTRIB!$F:$F, MATCH(TEXT($D129,"000000"), BASE_CCLASSTRIB!$A:$A, 0))/100, 0)</f>
        <v>0</v>
      </c>
    </row>
    <row r="130" spans="1:22" ht="32.25" customHeight="1" thickTop="1" thickBot="1">
      <c r="A130" s="24"/>
      <c r="B130" s="5"/>
      <c r="C130" s="5"/>
      <c r="D130" s="5"/>
      <c r="E130" s="8" t="str">
        <f>IF(D130="","",LEFT(D130,3))</f>
        <v/>
      </c>
      <c r="F130" s="5" t="str">
        <f>IF(E130="","",IFERROR(VLOOKUP(E130,REGRAS_CST!$A$2:$B$200,2,FALSE),""))</f>
        <v/>
      </c>
      <c r="G130" s="25"/>
      <c r="H130" s="7">
        <v>8.9999999999999993E-3</v>
      </c>
      <c r="I130" s="7">
        <v>1E-3</v>
      </c>
      <c r="J130" s="9">
        <v>0</v>
      </c>
      <c r="K130" s="5" t="str">
        <f>IF(E130="","",IFERROR(VLOOKUP(E130,REGRAS_CST!$A$2:$C$200,3,FALSE),""))</f>
        <v/>
      </c>
      <c r="L130" s="10" t="str">
        <f>IF($G130="", "", $G130*(1-$V130))</f>
        <v/>
      </c>
      <c r="M130" s="30" t="str">
        <f t="shared" si="2"/>
        <v/>
      </c>
      <c r="N130" s="30" t="str">
        <f t="shared" si="3"/>
        <v/>
      </c>
      <c r="O130" s="5" t="str">
        <f>IF(D130="","",
IF(AND(K130&lt;&gt;"SIM",V130&gt;0),"ERRO: % BC &gt; 0, mas NÃO permitida ❌",
IF(AND(K130="SIM",V130=0),"ATENÇÃO: BC permitida, mas % = 0 🔎",
"Base de cálculo aplicada corretamente ✅")))</f>
        <v/>
      </c>
      <c r="P130" s="5" t="str">
        <f>IF(D130="","",
IF(AND(Q130&lt;&gt;"SIM",U130&gt;0),"ERRO: % alíquota &gt; 0, mas NÃO permitida ❌",
IF(AND(Q130="SIM",U130=0),"ATENÇÃO: alíquota permitida, mas % = 0 🔎",
"Alíquota aplicada corretamente ✅")))</f>
        <v/>
      </c>
      <c r="Q130" s="5" t="str">
        <f>IF(E130="","",IFERROR(VLOOKUP(E130,REGRAS_CST!$A$2:$D$200,4,FALSE),""))</f>
        <v/>
      </c>
      <c r="R130" s="9"/>
      <c r="S130" s="7">
        <f>IF($H130="","",$H130*(1-$U130))</f>
        <v>8.9999999999999993E-3</v>
      </c>
      <c r="T130" s="7">
        <f>IF($I130="","",$I130*(1-$U130))</f>
        <v>1E-3</v>
      </c>
      <c r="U130" s="7">
        <f>IFERROR(INDEX(BASE_CCLASSTRIB!$E:$E, MATCH(TEXT($D130,"000000"), BASE_CCLASSTRIB!$A:$A, 0))/100, 0)</f>
        <v>0</v>
      </c>
      <c r="V130" s="21">
        <f>IFERROR(INDEX(BASE_CCLASSTRIB!$F:$F, MATCH(TEXT($D130,"000000"), BASE_CCLASSTRIB!$A:$A, 0))/100, 0)</f>
        <v>0</v>
      </c>
    </row>
    <row r="131" spans="1:22" ht="32.25" customHeight="1" thickTop="1" thickBot="1">
      <c r="A131" s="24"/>
      <c r="B131" s="5"/>
      <c r="C131" s="5"/>
      <c r="D131" s="5"/>
      <c r="E131" s="8" t="str">
        <f>IF(D131="","",LEFT(D131,3))</f>
        <v/>
      </c>
      <c r="F131" s="5" t="str">
        <f>IF(E131="","",IFERROR(VLOOKUP(E131,REGRAS_CST!$A$2:$B$200,2,FALSE),""))</f>
        <v/>
      </c>
      <c r="G131" s="25"/>
      <c r="H131" s="7">
        <v>8.9999999999999993E-3</v>
      </c>
      <c r="I131" s="7">
        <v>1E-3</v>
      </c>
      <c r="J131" s="9">
        <v>0</v>
      </c>
      <c r="K131" s="5" t="str">
        <f>IF(E131="","",IFERROR(VLOOKUP(E131,REGRAS_CST!$A$2:$C$200,3,FALSE),""))</f>
        <v/>
      </c>
      <c r="L131" s="10" t="str">
        <f>IF($G131="", "", $G131*(1-$V131))</f>
        <v/>
      </c>
      <c r="M131" s="30" t="str">
        <f t="shared" si="2"/>
        <v/>
      </c>
      <c r="N131" s="30" t="str">
        <f t="shared" si="3"/>
        <v/>
      </c>
      <c r="O131" s="5" t="str">
        <f>IF(D131="","",
IF(AND(K131&lt;&gt;"SIM",V131&gt;0),"ERRO: % BC &gt; 0, mas NÃO permitida ❌",
IF(AND(K131="SIM",V131=0),"ATENÇÃO: BC permitida, mas % = 0 🔎",
"Base de cálculo aplicada corretamente ✅")))</f>
        <v/>
      </c>
      <c r="P131" s="5" t="str">
        <f>IF(D131="","",
IF(AND(Q131&lt;&gt;"SIM",U131&gt;0),"ERRO: % alíquota &gt; 0, mas NÃO permitida ❌",
IF(AND(Q131="SIM",U131=0),"ATENÇÃO: alíquota permitida, mas % = 0 🔎",
"Alíquota aplicada corretamente ✅")))</f>
        <v/>
      </c>
      <c r="Q131" s="5" t="str">
        <f>IF(E131="","",IFERROR(VLOOKUP(E131,REGRAS_CST!$A$2:$D$200,4,FALSE),""))</f>
        <v/>
      </c>
      <c r="R131" s="9"/>
      <c r="S131" s="7">
        <f>IF($H131="","",$H131*(1-$U131))</f>
        <v>8.9999999999999993E-3</v>
      </c>
      <c r="T131" s="7">
        <f>IF($I131="","",$I131*(1-$U131))</f>
        <v>1E-3</v>
      </c>
      <c r="U131" s="7">
        <f>IFERROR(INDEX(BASE_CCLASSTRIB!$E:$E, MATCH(TEXT($D131,"000000"), BASE_CCLASSTRIB!$A:$A, 0))/100, 0)</f>
        <v>0</v>
      </c>
      <c r="V131" s="21">
        <f>IFERROR(INDEX(BASE_CCLASSTRIB!$F:$F, MATCH(TEXT($D131,"000000"), BASE_CCLASSTRIB!$A:$A, 0))/100, 0)</f>
        <v>0</v>
      </c>
    </row>
    <row r="132" spans="1:22" ht="32.25" customHeight="1" thickTop="1" thickBot="1">
      <c r="A132" s="24"/>
      <c r="B132" s="5"/>
      <c r="C132" s="5"/>
      <c r="D132" s="5"/>
      <c r="E132" s="8" t="str">
        <f>IF(D132="","",LEFT(D132,3))</f>
        <v/>
      </c>
      <c r="F132" s="5" t="str">
        <f>IF(E132="","",IFERROR(VLOOKUP(E132,REGRAS_CST!$A$2:$B$200,2,FALSE),""))</f>
        <v/>
      </c>
      <c r="G132" s="25"/>
      <c r="H132" s="7">
        <v>8.9999999999999993E-3</v>
      </c>
      <c r="I132" s="7">
        <v>1E-3</v>
      </c>
      <c r="J132" s="9">
        <v>0</v>
      </c>
      <c r="K132" s="5" t="str">
        <f>IF(E132="","",IFERROR(VLOOKUP(E132,REGRAS_CST!$A$2:$C$200,3,FALSE),""))</f>
        <v/>
      </c>
      <c r="L132" s="10" t="str">
        <f>IF($G132="", "", $G132*(1-$V132))</f>
        <v/>
      </c>
      <c r="M132" s="30" t="str">
        <f t="shared" si="2"/>
        <v/>
      </c>
      <c r="N132" s="30" t="str">
        <f t="shared" si="3"/>
        <v/>
      </c>
      <c r="O132" s="5" t="str">
        <f>IF(D132="","",
IF(AND(K132&lt;&gt;"SIM",V132&gt;0),"ERRO: % BC &gt; 0, mas NÃO permitida ❌",
IF(AND(K132="SIM",V132=0),"ATENÇÃO: BC permitida, mas % = 0 🔎",
"Base de cálculo aplicada corretamente ✅")))</f>
        <v/>
      </c>
      <c r="P132" s="5" t="str">
        <f>IF(D132="","",
IF(AND(Q132&lt;&gt;"SIM",U132&gt;0),"ERRO: % alíquota &gt; 0, mas NÃO permitida ❌",
IF(AND(Q132="SIM",U132=0),"ATENÇÃO: alíquota permitida, mas % = 0 🔎",
"Alíquota aplicada corretamente ✅")))</f>
        <v/>
      </c>
      <c r="Q132" s="5" t="str">
        <f>IF(E132="","",IFERROR(VLOOKUP(E132,REGRAS_CST!$A$2:$D$200,4,FALSE),""))</f>
        <v/>
      </c>
      <c r="R132" s="9"/>
      <c r="S132" s="7">
        <f>IF($H132="","",$H132*(1-$U132))</f>
        <v>8.9999999999999993E-3</v>
      </c>
      <c r="T132" s="7">
        <f>IF($I132="","",$I132*(1-$U132))</f>
        <v>1E-3</v>
      </c>
      <c r="U132" s="7">
        <f>IFERROR(INDEX(BASE_CCLASSTRIB!$E:$E, MATCH(TEXT($D132,"000000"), BASE_CCLASSTRIB!$A:$A, 0))/100, 0)</f>
        <v>0</v>
      </c>
      <c r="V132" s="21">
        <f>IFERROR(INDEX(BASE_CCLASSTRIB!$F:$F, MATCH(TEXT($D132,"000000"), BASE_CCLASSTRIB!$A:$A, 0))/100, 0)</f>
        <v>0</v>
      </c>
    </row>
    <row r="133" spans="1:22" ht="32.25" customHeight="1" thickTop="1" thickBot="1">
      <c r="A133" s="24"/>
      <c r="B133" s="5"/>
      <c r="C133" s="5"/>
      <c r="D133" s="5"/>
      <c r="E133" s="8" t="str">
        <f>IF(D133="","",LEFT(D133,3))</f>
        <v/>
      </c>
      <c r="F133" s="5" t="str">
        <f>IF(E133="","",IFERROR(VLOOKUP(E133,REGRAS_CST!$A$2:$B$200,2,FALSE),""))</f>
        <v/>
      </c>
      <c r="G133" s="25"/>
      <c r="H133" s="7">
        <v>8.9999999999999993E-3</v>
      </c>
      <c r="I133" s="7">
        <v>1E-3</v>
      </c>
      <c r="J133" s="9">
        <v>0</v>
      </c>
      <c r="K133" s="5" t="str">
        <f>IF(E133="","",IFERROR(VLOOKUP(E133,REGRAS_CST!$A$2:$C$200,3,FALSE),""))</f>
        <v/>
      </c>
      <c r="L133" s="10" t="str">
        <f>IF($G133="", "", $G133*(1-$V133))</f>
        <v/>
      </c>
      <c r="M133" s="30" t="str">
        <f t="shared" ref="M133:M196" si="4">IF(OR($L133="",$S133=""),"",TRUNC(VALUE($L133)*VALUE($S133),2))</f>
        <v/>
      </c>
      <c r="N133" s="30" t="str">
        <f t="shared" ref="N133:N196" si="5">IF(OR($L133="",$T133=""),"",TRUNC(VALUE($L133)*VALUE($T133),2))</f>
        <v/>
      </c>
      <c r="O133" s="5" t="str">
        <f>IF(D133="","",
IF(AND(K133&lt;&gt;"SIM",V133&gt;0),"ERRO: % BC &gt; 0, mas NÃO permitida ❌",
IF(AND(K133="SIM",V133=0),"ATENÇÃO: BC permitida, mas % = 0 🔎",
"Base de cálculo aplicada corretamente ✅")))</f>
        <v/>
      </c>
      <c r="P133" s="5" t="str">
        <f>IF(D133="","",
IF(AND(Q133&lt;&gt;"SIM",U133&gt;0),"ERRO: % alíquota &gt; 0, mas NÃO permitida ❌",
IF(AND(Q133="SIM",U133=0),"ATENÇÃO: alíquota permitida, mas % = 0 🔎",
"Alíquota aplicada corretamente ✅")))</f>
        <v/>
      </c>
      <c r="Q133" s="5" t="str">
        <f>IF(E133="","",IFERROR(VLOOKUP(E133,REGRAS_CST!$A$2:$D$200,4,FALSE),""))</f>
        <v/>
      </c>
      <c r="R133" s="9"/>
      <c r="S133" s="7">
        <f>IF($H133="","",$H133*(1-$U133))</f>
        <v>8.9999999999999993E-3</v>
      </c>
      <c r="T133" s="7">
        <f>IF($I133="","",$I133*(1-$U133))</f>
        <v>1E-3</v>
      </c>
      <c r="U133" s="7">
        <f>IFERROR(INDEX(BASE_CCLASSTRIB!$E:$E, MATCH(TEXT($D133,"000000"), BASE_CCLASSTRIB!$A:$A, 0))/100, 0)</f>
        <v>0</v>
      </c>
      <c r="V133" s="21">
        <f>IFERROR(INDEX(BASE_CCLASSTRIB!$F:$F, MATCH(TEXT($D133,"000000"), BASE_CCLASSTRIB!$A:$A, 0))/100, 0)</f>
        <v>0</v>
      </c>
    </row>
    <row r="134" spans="1:22" ht="32.25" customHeight="1" thickTop="1" thickBot="1">
      <c r="A134" s="24"/>
      <c r="B134" s="5"/>
      <c r="C134" s="5"/>
      <c r="D134" s="5"/>
      <c r="E134" s="8" t="str">
        <f>IF(D134="","",LEFT(D134,3))</f>
        <v/>
      </c>
      <c r="F134" s="5" t="str">
        <f>IF(E134="","",IFERROR(VLOOKUP(E134,REGRAS_CST!$A$2:$B$200,2,FALSE),""))</f>
        <v/>
      </c>
      <c r="G134" s="25"/>
      <c r="H134" s="7">
        <v>8.9999999999999993E-3</v>
      </c>
      <c r="I134" s="7">
        <v>1E-3</v>
      </c>
      <c r="J134" s="9">
        <v>0</v>
      </c>
      <c r="K134" s="5" t="str">
        <f>IF(E134="","",IFERROR(VLOOKUP(E134,REGRAS_CST!$A$2:$C$200,3,FALSE),""))</f>
        <v/>
      </c>
      <c r="L134" s="10" t="str">
        <f>IF($G134="", "", $G134*(1-$V134))</f>
        <v/>
      </c>
      <c r="M134" s="30" t="str">
        <f t="shared" si="4"/>
        <v/>
      </c>
      <c r="N134" s="30" t="str">
        <f t="shared" si="5"/>
        <v/>
      </c>
      <c r="O134" s="5" t="str">
        <f>IF(D134="","",
IF(AND(K134&lt;&gt;"SIM",V134&gt;0),"ERRO: % BC &gt; 0, mas NÃO permitida ❌",
IF(AND(K134="SIM",V134=0),"ATENÇÃO: BC permitida, mas % = 0 🔎",
"Base de cálculo aplicada corretamente ✅")))</f>
        <v/>
      </c>
      <c r="P134" s="5" t="str">
        <f>IF(D134="","",
IF(AND(Q134&lt;&gt;"SIM",U134&gt;0),"ERRO: % alíquota &gt; 0, mas NÃO permitida ❌",
IF(AND(Q134="SIM",U134=0),"ATENÇÃO: alíquota permitida, mas % = 0 🔎",
"Alíquota aplicada corretamente ✅")))</f>
        <v/>
      </c>
      <c r="Q134" s="5" t="str">
        <f>IF(E134="","",IFERROR(VLOOKUP(E134,REGRAS_CST!$A$2:$D$200,4,FALSE),""))</f>
        <v/>
      </c>
      <c r="R134" s="9"/>
      <c r="S134" s="7">
        <f>IF($H134="","",$H134*(1-$U134))</f>
        <v>8.9999999999999993E-3</v>
      </c>
      <c r="T134" s="7">
        <f>IF($I134="","",$I134*(1-$U134))</f>
        <v>1E-3</v>
      </c>
      <c r="U134" s="7">
        <f>IFERROR(INDEX(BASE_CCLASSTRIB!$E:$E, MATCH(TEXT($D134,"000000"), BASE_CCLASSTRIB!$A:$A, 0))/100, 0)</f>
        <v>0</v>
      </c>
      <c r="V134" s="21">
        <f>IFERROR(INDEX(BASE_CCLASSTRIB!$F:$F, MATCH(TEXT($D134,"000000"), BASE_CCLASSTRIB!$A:$A, 0))/100, 0)</f>
        <v>0</v>
      </c>
    </row>
    <row r="135" spans="1:22" ht="32.25" customHeight="1" thickTop="1" thickBot="1">
      <c r="A135" s="24"/>
      <c r="B135" s="5"/>
      <c r="C135" s="5"/>
      <c r="D135" s="5"/>
      <c r="E135" s="8" t="str">
        <f>IF(D135="","",LEFT(D135,3))</f>
        <v/>
      </c>
      <c r="F135" s="5" t="str">
        <f>IF(E135="","",IFERROR(VLOOKUP(E135,REGRAS_CST!$A$2:$B$200,2,FALSE),""))</f>
        <v/>
      </c>
      <c r="G135" s="25"/>
      <c r="H135" s="7">
        <v>8.9999999999999993E-3</v>
      </c>
      <c r="I135" s="7">
        <v>1E-3</v>
      </c>
      <c r="J135" s="9">
        <v>0</v>
      </c>
      <c r="K135" s="5" t="str">
        <f>IF(E135="","",IFERROR(VLOOKUP(E135,REGRAS_CST!$A$2:$C$200,3,FALSE),""))</f>
        <v/>
      </c>
      <c r="L135" s="10" t="str">
        <f>IF($G135="", "", $G135*(1-$V135))</f>
        <v/>
      </c>
      <c r="M135" s="30" t="str">
        <f t="shared" si="4"/>
        <v/>
      </c>
      <c r="N135" s="30" t="str">
        <f t="shared" si="5"/>
        <v/>
      </c>
      <c r="O135" s="5" t="str">
        <f>IF(D135="","",
IF(AND(K135&lt;&gt;"SIM",V135&gt;0),"ERRO: % BC &gt; 0, mas NÃO permitida ❌",
IF(AND(K135="SIM",V135=0),"ATENÇÃO: BC permitida, mas % = 0 🔎",
"Base de cálculo aplicada corretamente ✅")))</f>
        <v/>
      </c>
      <c r="P135" s="5" t="str">
        <f>IF(D135="","",
IF(AND(Q135&lt;&gt;"SIM",U135&gt;0),"ERRO: % alíquota &gt; 0, mas NÃO permitida ❌",
IF(AND(Q135="SIM",U135=0),"ATENÇÃO: alíquota permitida, mas % = 0 🔎",
"Alíquota aplicada corretamente ✅")))</f>
        <v/>
      </c>
      <c r="Q135" s="5" t="str">
        <f>IF(E135="","",IFERROR(VLOOKUP(E135,REGRAS_CST!$A$2:$D$200,4,FALSE),""))</f>
        <v/>
      </c>
      <c r="R135" s="9"/>
      <c r="S135" s="7">
        <f>IF($H135="","",$H135*(1-$U135))</f>
        <v>8.9999999999999993E-3</v>
      </c>
      <c r="T135" s="7">
        <f>IF($I135="","",$I135*(1-$U135))</f>
        <v>1E-3</v>
      </c>
      <c r="U135" s="7">
        <f>IFERROR(INDEX(BASE_CCLASSTRIB!$E:$E, MATCH(TEXT($D135,"000000"), BASE_CCLASSTRIB!$A:$A, 0))/100, 0)</f>
        <v>0</v>
      </c>
      <c r="V135" s="21">
        <f>IFERROR(INDEX(BASE_CCLASSTRIB!$F:$F, MATCH(TEXT($D135,"000000"), BASE_CCLASSTRIB!$A:$A, 0))/100, 0)</f>
        <v>0</v>
      </c>
    </row>
    <row r="136" spans="1:22" ht="32.25" customHeight="1" thickTop="1" thickBot="1">
      <c r="A136" s="24"/>
      <c r="B136" s="5"/>
      <c r="C136" s="5"/>
      <c r="D136" s="5"/>
      <c r="E136" s="8" t="str">
        <f>IF(D136="","",LEFT(D136,3))</f>
        <v/>
      </c>
      <c r="F136" s="5" t="str">
        <f>IF(E136="","",IFERROR(VLOOKUP(E136,REGRAS_CST!$A$2:$B$200,2,FALSE),""))</f>
        <v/>
      </c>
      <c r="G136" s="25"/>
      <c r="H136" s="7">
        <v>8.9999999999999993E-3</v>
      </c>
      <c r="I136" s="7">
        <v>1E-3</v>
      </c>
      <c r="J136" s="9">
        <v>0</v>
      </c>
      <c r="K136" s="5" t="str">
        <f>IF(E136="","",IFERROR(VLOOKUP(E136,REGRAS_CST!$A$2:$C$200,3,FALSE),""))</f>
        <v/>
      </c>
      <c r="L136" s="10" t="str">
        <f>IF($G136="", "", $G136*(1-$V136))</f>
        <v/>
      </c>
      <c r="M136" s="30" t="str">
        <f t="shared" si="4"/>
        <v/>
      </c>
      <c r="N136" s="30" t="str">
        <f t="shared" si="5"/>
        <v/>
      </c>
      <c r="O136" s="5" t="str">
        <f>IF(D136="","",
IF(AND(K136&lt;&gt;"SIM",V136&gt;0),"ERRO: % BC &gt; 0, mas NÃO permitida ❌",
IF(AND(K136="SIM",V136=0),"ATENÇÃO: BC permitida, mas % = 0 🔎",
"Base de cálculo aplicada corretamente ✅")))</f>
        <v/>
      </c>
      <c r="P136" s="5" t="str">
        <f>IF(D136="","",
IF(AND(Q136&lt;&gt;"SIM",U136&gt;0),"ERRO: % alíquota &gt; 0, mas NÃO permitida ❌",
IF(AND(Q136="SIM",U136=0),"ATENÇÃO: alíquota permitida, mas % = 0 🔎",
"Alíquota aplicada corretamente ✅")))</f>
        <v/>
      </c>
      <c r="Q136" s="5" t="str">
        <f>IF(E136="","",IFERROR(VLOOKUP(E136,REGRAS_CST!$A$2:$D$200,4,FALSE),""))</f>
        <v/>
      </c>
      <c r="R136" s="9"/>
      <c r="S136" s="7">
        <f>IF($H136="","",$H136*(1-$U136))</f>
        <v>8.9999999999999993E-3</v>
      </c>
      <c r="T136" s="7">
        <f>IF($I136="","",$I136*(1-$U136))</f>
        <v>1E-3</v>
      </c>
      <c r="U136" s="7">
        <f>IFERROR(INDEX(BASE_CCLASSTRIB!$E:$E, MATCH(TEXT($D136,"000000"), BASE_CCLASSTRIB!$A:$A, 0))/100, 0)</f>
        <v>0</v>
      </c>
      <c r="V136" s="21">
        <f>IFERROR(INDEX(BASE_CCLASSTRIB!$F:$F, MATCH(TEXT($D136,"000000"), BASE_CCLASSTRIB!$A:$A, 0))/100, 0)</f>
        <v>0</v>
      </c>
    </row>
    <row r="137" spans="1:22" ht="32.25" customHeight="1" thickTop="1" thickBot="1">
      <c r="A137" s="24"/>
      <c r="B137" s="5"/>
      <c r="C137" s="5"/>
      <c r="D137" s="5"/>
      <c r="E137" s="8" t="str">
        <f>IF(D137="","",LEFT(D137,3))</f>
        <v/>
      </c>
      <c r="F137" s="5" t="str">
        <f>IF(E137="","",IFERROR(VLOOKUP(E137,REGRAS_CST!$A$2:$B$200,2,FALSE),""))</f>
        <v/>
      </c>
      <c r="G137" s="25"/>
      <c r="H137" s="7">
        <v>8.9999999999999993E-3</v>
      </c>
      <c r="I137" s="7">
        <v>1E-3</v>
      </c>
      <c r="J137" s="9">
        <v>0</v>
      </c>
      <c r="K137" s="5" t="str">
        <f>IF(E137="","",IFERROR(VLOOKUP(E137,REGRAS_CST!$A$2:$C$200,3,FALSE),""))</f>
        <v/>
      </c>
      <c r="L137" s="10" t="str">
        <f>IF($G137="", "", $G137*(1-$V137))</f>
        <v/>
      </c>
      <c r="M137" s="30" t="str">
        <f t="shared" si="4"/>
        <v/>
      </c>
      <c r="N137" s="30" t="str">
        <f t="shared" si="5"/>
        <v/>
      </c>
      <c r="O137" s="5" t="str">
        <f>IF(D137="","",
IF(AND(K137&lt;&gt;"SIM",V137&gt;0),"ERRO: % BC &gt; 0, mas NÃO permitida ❌",
IF(AND(K137="SIM",V137=0),"ATENÇÃO: BC permitida, mas % = 0 🔎",
"Base de cálculo aplicada corretamente ✅")))</f>
        <v/>
      </c>
      <c r="P137" s="5" t="str">
        <f>IF(D137="","",
IF(AND(Q137&lt;&gt;"SIM",U137&gt;0),"ERRO: % alíquota &gt; 0, mas NÃO permitida ❌",
IF(AND(Q137="SIM",U137=0),"ATENÇÃO: alíquota permitida, mas % = 0 🔎",
"Alíquota aplicada corretamente ✅")))</f>
        <v/>
      </c>
      <c r="Q137" s="5" t="str">
        <f>IF(E137="","",IFERROR(VLOOKUP(E137,REGRAS_CST!$A$2:$D$200,4,FALSE),""))</f>
        <v/>
      </c>
      <c r="R137" s="9"/>
      <c r="S137" s="7">
        <f>IF($H137="","",$H137*(1-$U137))</f>
        <v>8.9999999999999993E-3</v>
      </c>
      <c r="T137" s="7">
        <f>IF($I137="","",$I137*(1-$U137))</f>
        <v>1E-3</v>
      </c>
      <c r="U137" s="7">
        <f>IFERROR(INDEX(BASE_CCLASSTRIB!$E:$E, MATCH(TEXT($D137,"000000"), BASE_CCLASSTRIB!$A:$A, 0))/100, 0)</f>
        <v>0</v>
      </c>
      <c r="V137" s="21">
        <f>IFERROR(INDEX(BASE_CCLASSTRIB!$F:$F, MATCH(TEXT($D137,"000000"), BASE_CCLASSTRIB!$A:$A, 0))/100, 0)</f>
        <v>0</v>
      </c>
    </row>
    <row r="138" spans="1:22" ht="32.25" customHeight="1" thickTop="1" thickBot="1">
      <c r="A138" s="24"/>
      <c r="B138" s="5"/>
      <c r="C138" s="5"/>
      <c r="D138" s="5"/>
      <c r="E138" s="8" t="str">
        <f>IF(D138="","",LEFT(D138,3))</f>
        <v/>
      </c>
      <c r="F138" s="5" t="str">
        <f>IF(E138="","",IFERROR(VLOOKUP(E138,REGRAS_CST!$A$2:$B$200,2,FALSE),""))</f>
        <v/>
      </c>
      <c r="G138" s="25"/>
      <c r="H138" s="7">
        <v>8.9999999999999993E-3</v>
      </c>
      <c r="I138" s="7">
        <v>1E-3</v>
      </c>
      <c r="J138" s="9">
        <v>0</v>
      </c>
      <c r="K138" s="5" t="str">
        <f>IF(E138="","",IFERROR(VLOOKUP(E138,REGRAS_CST!$A$2:$C$200,3,FALSE),""))</f>
        <v/>
      </c>
      <c r="L138" s="10" t="str">
        <f>IF($G138="", "", $G138*(1-$V138))</f>
        <v/>
      </c>
      <c r="M138" s="30" t="str">
        <f t="shared" si="4"/>
        <v/>
      </c>
      <c r="N138" s="30" t="str">
        <f t="shared" si="5"/>
        <v/>
      </c>
      <c r="O138" s="5" t="str">
        <f>IF(D138="","",
IF(AND(K138&lt;&gt;"SIM",V138&gt;0),"ERRO: % BC &gt; 0, mas NÃO permitida ❌",
IF(AND(K138="SIM",V138=0),"ATENÇÃO: BC permitida, mas % = 0 🔎",
"Base de cálculo aplicada corretamente ✅")))</f>
        <v/>
      </c>
      <c r="P138" s="5" t="str">
        <f>IF(D138="","",
IF(AND(Q138&lt;&gt;"SIM",U138&gt;0),"ERRO: % alíquota &gt; 0, mas NÃO permitida ❌",
IF(AND(Q138="SIM",U138=0),"ATENÇÃO: alíquota permitida, mas % = 0 🔎",
"Alíquota aplicada corretamente ✅")))</f>
        <v/>
      </c>
      <c r="Q138" s="5" t="str">
        <f>IF(E138="","",IFERROR(VLOOKUP(E138,REGRAS_CST!$A$2:$D$200,4,FALSE),""))</f>
        <v/>
      </c>
      <c r="R138" s="9"/>
      <c r="S138" s="7">
        <f>IF($H138="","",$H138*(1-$U138))</f>
        <v>8.9999999999999993E-3</v>
      </c>
      <c r="T138" s="7">
        <f>IF($I138="","",$I138*(1-$U138))</f>
        <v>1E-3</v>
      </c>
      <c r="U138" s="7">
        <f>IFERROR(INDEX(BASE_CCLASSTRIB!$E:$E, MATCH(TEXT($D138,"000000"), BASE_CCLASSTRIB!$A:$A, 0))/100, 0)</f>
        <v>0</v>
      </c>
      <c r="V138" s="21">
        <f>IFERROR(INDEX(BASE_CCLASSTRIB!$F:$F, MATCH(TEXT($D138,"000000"), BASE_CCLASSTRIB!$A:$A, 0))/100, 0)</f>
        <v>0</v>
      </c>
    </row>
    <row r="139" spans="1:22" ht="32.25" customHeight="1" thickTop="1" thickBot="1">
      <c r="A139" s="24"/>
      <c r="B139" s="5"/>
      <c r="C139" s="5"/>
      <c r="D139" s="5"/>
      <c r="E139" s="8" t="str">
        <f>IF(D139="","",LEFT(D139,3))</f>
        <v/>
      </c>
      <c r="F139" s="5" t="str">
        <f>IF(E139="","",IFERROR(VLOOKUP(E139,REGRAS_CST!$A$2:$B$200,2,FALSE),""))</f>
        <v/>
      </c>
      <c r="G139" s="25"/>
      <c r="H139" s="7">
        <v>8.9999999999999993E-3</v>
      </c>
      <c r="I139" s="7">
        <v>1E-3</v>
      </c>
      <c r="J139" s="9">
        <v>0</v>
      </c>
      <c r="K139" s="5" t="str">
        <f>IF(E139="","",IFERROR(VLOOKUP(E139,REGRAS_CST!$A$2:$C$200,3,FALSE),""))</f>
        <v/>
      </c>
      <c r="L139" s="10" t="str">
        <f>IF($G139="", "", $G139*(1-$V139))</f>
        <v/>
      </c>
      <c r="M139" s="30" t="str">
        <f t="shared" si="4"/>
        <v/>
      </c>
      <c r="N139" s="30" t="str">
        <f t="shared" si="5"/>
        <v/>
      </c>
      <c r="O139" s="5" t="str">
        <f>IF(D139="","",
IF(AND(K139&lt;&gt;"SIM",V139&gt;0),"ERRO: % BC &gt; 0, mas NÃO permitida ❌",
IF(AND(K139="SIM",V139=0),"ATENÇÃO: BC permitida, mas % = 0 🔎",
"Base de cálculo aplicada corretamente ✅")))</f>
        <v/>
      </c>
      <c r="P139" s="5" t="str">
        <f>IF(D139="","",
IF(AND(Q139&lt;&gt;"SIM",U139&gt;0),"ERRO: % alíquota &gt; 0, mas NÃO permitida ❌",
IF(AND(Q139="SIM",U139=0),"ATENÇÃO: alíquota permitida, mas % = 0 🔎",
"Alíquota aplicada corretamente ✅")))</f>
        <v/>
      </c>
      <c r="Q139" s="5" t="str">
        <f>IF(E139="","",IFERROR(VLOOKUP(E139,REGRAS_CST!$A$2:$D$200,4,FALSE),""))</f>
        <v/>
      </c>
      <c r="R139" s="9"/>
      <c r="S139" s="7">
        <f>IF($H139="","",$H139*(1-$U139))</f>
        <v>8.9999999999999993E-3</v>
      </c>
      <c r="T139" s="7">
        <f>IF($I139="","",$I139*(1-$U139))</f>
        <v>1E-3</v>
      </c>
      <c r="U139" s="7">
        <f>IFERROR(INDEX(BASE_CCLASSTRIB!$E:$E, MATCH(TEXT($D139,"000000"), BASE_CCLASSTRIB!$A:$A, 0))/100, 0)</f>
        <v>0</v>
      </c>
      <c r="V139" s="21">
        <f>IFERROR(INDEX(BASE_CCLASSTRIB!$F:$F, MATCH(TEXT($D139,"000000"), BASE_CCLASSTRIB!$A:$A, 0))/100, 0)</f>
        <v>0</v>
      </c>
    </row>
    <row r="140" spans="1:22" ht="32.25" customHeight="1" thickTop="1" thickBot="1">
      <c r="A140" s="24"/>
      <c r="B140" s="5"/>
      <c r="C140" s="5"/>
      <c r="D140" s="5"/>
      <c r="E140" s="8" t="str">
        <f>IF(D140="","",LEFT(D140,3))</f>
        <v/>
      </c>
      <c r="F140" s="5" t="str">
        <f>IF(E140="","",IFERROR(VLOOKUP(E140,REGRAS_CST!$A$2:$B$200,2,FALSE),""))</f>
        <v/>
      </c>
      <c r="G140" s="25"/>
      <c r="H140" s="7">
        <v>8.9999999999999993E-3</v>
      </c>
      <c r="I140" s="7">
        <v>1E-3</v>
      </c>
      <c r="J140" s="9">
        <v>0</v>
      </c>
      <c r="K140" s="5" t="str">
        <f>IF(E140="","",IFERROR(VLOOKUP(E140,REGRAS_CST!$A$2:$C$200,3,FALSE),""))</f>
        <v/>
      </c>
      <c r="L140" s="10" t="str">
        <f>IF($G140="", "", $G140*(1-$V140))</f>
        <v/>
      </c>
      <c r="M140" s="30" t="str">
        <f t="shared" si="4"/>
        <v/>
      </c>
      <c r="N140" s="30" t="str">
        <f t="shared" si="5"/>
        <v/>
      </c>
      <c r="O140" s="5" t="str">
        <f>IF(D140="","",
IF(AND(K140&lt;&gt;"SIM",V140&gt;0),"ERRO: % BC &gt; 0, mas NÃO permitida ❌",
IF(AND(K140="SIM",V140=0),"ATENÇÃO: BC permitida, mas % = 0 🔎",
"Base de cálculo aplicada corretamente ✅")))</f>
        <v/>
      </c>
      <c r="P140" s="5" t="str">
        <f>IF(D140="","",
IF(AND(Q140&lt;&gt;"SIM",U140&gt;0),"ERRO: % alíquota &gt; 0, mas NÃO permitida ❌",
IF(AND(Q140="SIM",U140=0),"ATENÇÃO: alíquota permitida, mas % = 0 🔎",
"Alíquota aplicada corretamente ✅")))</f>
        <v/>
      </c>
      <c r="Q140" s="5" t="str">
        <f>IF(E140="","",IFERROR(VLOOKUP(E140,REGRAS_CST!$A$2:$D$200,4,FALSE),""))</f>
        <v/>
      </c>
      <c r="R140" s="9"/>
      <c r="S140" s="7">
        <f>IF($H140="","",$H140*(1-$U140))</f>
        <v>8.9999999999999993E-3</v>
      </c>
      <c r="T140" s="7">
        <f>IF($I140="","",$I140*(1-$U140))</f>
        <v>1E-3</v>
      </c>
      <c r="U140" s="7">
        <f>IFERROR(INDEX(BASE_CCLASSTRIB!$E:$E, MATCH(TEXT($D140,"000000"), BASE_CCLASSTRIB!$A:$A, 0))/100, 0)</f>
        <v>0</v>
      </c>
      <c r="V140" s="21">
        <f>IFERROR(INDEX(BASE_CCLASSTRIB!$F:$F, MATCH(TEXT($D140,"000000"), BASE_CCLASSTRIB!$A:$A, 0))/100, 0)</f>
        <v>0</v>
      </c>
    </row>
    <row r="141" spans="1:22" ht="32.25" customHeight="1" thickTop="1" thickBot="1">
      <c r="A141" s="24"/>
      <c r="B141" s="5"/>
      <c r="C141" s="5"/>
      <c r="D141" s="5"/>
      <c r="E141" s="8" t="str">
        <f>IF(D141="","",LEFT(D141,3))</f>
        <v/>
      </c>
      <c r="F141" s="5" t="str">
        <f>IF(E141="","",IFERROR(VLOOKUP(E141,REGRAS_CST!$A$2:$B$200,2,FALSE),""))</f>
        <v/>
      </c>
      <c r="G141" s="25"/>
      <c r="H141" s="7">
        <v>8.9999999999999993E-3</v>
      </c>
      <c r="I141" s="7">
        <v>1E-3</v>
      </c>
      <c r="J141" s="9">
        <v>0</v>
      </c>
      <c r="K141" s="5" t="str">
        <f>IF(E141="","",IFERROR(VLOOKUP(E141,REGRAS_CST!$A$2:$C$200,3,FALSE),""))</f>
        <v/>
      </c>
      <c r="L141" s="10" t="str">
        <f>IF($G141="", "", $G141*(1-$V141))</f>
        <v/>
      </c>
      <c r="M141" s="30" t="str">
        <f t="shared" si="4"/>
        <v/>
      </c>
      <c r="N141" s="30" t="str">
        <f t="shared" si="5"/>
        <v/>
      </c>
      <c r="O141" s="5" t="str">
        <f>IF(D141="","",
IF(AND(K141&lt;&gt;"SIM",V141&gt;0),"ERRO: % BC &gt; 0, mas NÃO permitida ❌",
IF(AND(K141="SIM",V141=0),"ATENÇÃO: BC permitida, mas % = 0 🔎",
"Base de cálculo aplicada corretamente ✅")))</f>
        <v/>
      </c>
      <c r="P141" s="5" t="str">
        <f>IF(D141="","",
IF(AND(Q141&lt;&gt;"SIM",U141&gt;0),"ERRO: % alíquota &gt; 0, mas NÃO permitida ❌",
IF(AND(Q141="SIM",U141=0),"ATENÇÃO: alíquota permitida, mas % = 0 🔎",
"Alíquota aplicada corretamente ✅")))</f>
        <v/>
      </c>
      <c r="Q141" s="5" t="str">
        <f>IF(E141="","",IFERROR(VLOOKUP(E141,REGRAS_CST!$A$2:$D$200,4,FALSE),""))</f>
        <v/>
      </c>
      <c r="R141" s="9"/>
      <c r="S141" s="7">
        <f>IF($H141="","",$H141*(1-$U141))</f>
        <v>8.9999999999999993E-3</v>
      </c>
      <c r="T141" s="7">
        <f>IF($I141="","",$I141*(1-$U141))</f>
        <v>1E-3</v>
      </c>
      <c r="U141" s="7">
        <f>IFERROR(INDEX(BASE_CCLASSTRIB!$E:$E, MATCH(TEXT($D141,"000000"), BASE_CCLASSTRIB!$A:$A, 0))/100, 0)</f>
        <v>0</v>
      </c>
      <c r="V141" s="21">
        <f>IFERROR(INDEX(BASE_CCLASSTRIB!$F:$F, MATCH(TEXT($D141,"000000"), BASE_CCLASSTRIB!$A:$A, 0))/100, 0)</f>
        <v>0</v>
      </c>
    </row>
    <row r="142" spans="1:22" ht="32.25" customHeight="1" thickTop="1" thickBot="1">
      <c r="A142" s="24"/>
      <c r="B142" s="5"/>
      <c r="C142" s="5"/>
      <c r="D142" s="5"/>
      <c r="E142" s="8" t="str">
        <f>IF(D142="","",LEFT(D142,3))</f>
        <v/>
      </c>
      <c r="F142" s="5" t="str">
        <f>IF(E142="","",IFERROR(VLOOKUP(E142,REGRAS_CST!$A$2:$B$200,2,FALSE),""))</f>
        <v/>
      </c>
      <c r="G142" s="25"/>
      <c r="H142" s="7">
        <v>8.9999999999999993E-3</v>
      </c>
      <c r="I142" s="7">
        <v>1E-3</v>
      </c>
      <c r="J142" s="9">
        <v>0</v>
      </c>
      <c r="K142" s="5" t="str">
        <f>IF(E142="","",IFERROR(VLOOKUP(E142,REGRAS_CST!$A$2:$C$200,3,FALSE),""))</f>
        <v/>
      </c>
      <c r="L142" s="10" t="str">
        <f>IF($G142="", "", $G142*(1-$V142))</f>
        <v/>
      </c>
      <c r="M142" s="30" t="str">
        <f t="shared" si="4"/>
        <v/>
      </c>
      <c r="N142" s="30" t="str">
        <f t="shared" si="5"/>
        <v/>
      </c>
      <c r="O142" s="5" t="str">
        <f>IF(D142="","",
IF(AND(K142&lt;&gt;"SIM",V142&gt;0),"ERRO: % BC &gt; 0, mas NÃO permitida ❌",
IF(AND(K142="SIM",V142=0),"ATENÇÃO: BC permitida, mas % = 0 🔎",
"Base de cálculo aplicada corretamente ✅")))</f>
        <v/>
      </c>
      <c r="P142" s="5" t="str">
        <f>IF(D142="","",
IF(AND(Q142&lt;&gt;"SIM",U142&gt;0),"ERRO: % alíquota &gt; 0, mas NÃO permitida ❌",
IF(AND(Q142="SIM",U142=0),"ATENÇÃO: alíquota permitida, mas % = 0 🔎",
"Alíquota aplicada corretamente ✅")))</f>
        <v/>
      </c>
      <c r="Q142" s="5" t="str">
        <f>IF(E142="","",IFERROR(VLOOKUP(E142,REGRAS_CST!$A$2:$D$200,4,FALSE),""))</f>
        <v/>
      </c>
      <c r="R142" s="9"/>
      <c r="S142" s="7">
        <f>IF($H142="","",$H142*(1-$U142))</f>
        <v>8.9999999999999993E-3</v>
      </c>
      <c r="T142" s="7">
        <f>IF($I142="","",$I142*(1-$U142))</f>
        <v>1E-3</v>
      </c>
      <c r="U142" s="7">
        <f>IFERROR(INDEX(BASE_CCLASSTRIB!$E:$E, MATCH(TEXT($D142,"000000"), BASE_CCLASSTRIB!$A:$A, 0))/100, 0)</f>
        <v>0</v>
      </c>
      <c r="V142" s="21">
        <f>IFERROR(INDEX(BASE_CCLASSTRIB!$F:$F, MATCH(TEXT($D142,"000000"), BASE_CCLASSTRIB!$A:$A, 0))/100, 0)</f>
        <v>0</v>
      </c>
    </row>
    <row r="143" spans="1:22" ht="32.25" customHeight="1" thickTop="1" thickBot="1">
      <c r="A143" s="24"/>
      <c r="B143" s="5"/>
      <c r="C143" s="5"/>
      <c r="D143" s="5"/>
      <c r="E143" s="8" t="str">
        <f>IF(D143="","",LEFT(D143,3))</f>
        <v/>
      </c>
      <c r="F143" s="5" t="str">
        <f>IF(E143="","",IFERROR(VLOOKUP(E143,REGRAS_CST!$A$2:$B$200,2,FALSE),""))</f>
        <v/>
      </c>
      <c r="G143" s="25"/>
      <c r="H143" s="7">
        <v>8.9999999999999993E-3</v>
      </c>
      <c r="I143" s="7">
        <v>1E-3</v>
      </c>
      <c r="J143" s="9">
        <v>0</v>
      </c>
      <c r="K143" s="5" t="str">
        <f>IF(E143="","",IFERROR(VLOOKUP(E143,REGRAS_CST!$A$2:$C$200,3,FALSE),""))</f>
        <v/>
      </c>
      <c r="L143" s="10" t="str">
        <f>IF($G143="", "", $G143*(1-$V143))</f>
        <v/>
      </c>
      <c r="M143" s="30" t="str">
        <f t="shared" si="4"/>
        <v/>
      </c>
      <c r="N143" s="30" t="str">
        <f t="shared" si="5"/>
        <v/>
      </c>
      <c r="O143" s="5" t="str">
        <f>IF(D143="","",
IF(AND(K143&lt;&gt;"SIM",V143&gt;0),"ERRO: % BC &gt; 0, mas NÃO permitida ❌",
IF(AND(K143="SIM",V143=0),"ATENÇÃO: BC permitida, mas % = 0 🔎",
"Base de cálculo aplicada corretamente ✅")))</f>
        <v/>
      </c>
      <c r="P143" s="5" t="str">
        <f>IF(D143="","",
IF(AND(Q143&lt;&gt;"SIM",U143&gt;0),"ERRO: % alíquota &gt; 0, mas NÃO permitida ❌",
IF(AND(Q143="SIM",U143=0),"ATENÇÃO: alíquota permitida, mas % = 0 🔎",
"Alíquota aplicada corretamente ✅")))</f>
        <v/>
      </c>
      <c r="Q143" s="5" t="str">
        <f>IF(E143="","",IFERROR(VLOOKUP(E143,REGRAS_CST!$A$2:$D$200,4,FALSE),""))</f>
        <v/>
      </c>
      <c r="R143" s="9"/>
      <c r="S143" s="7">
        <f>IF($H143="","",$H143*(1-$U143))</f>
        <v>8.9999999999999993E-3</v>
      </c>
      <c r="T143" s="7">
        <f>IF($I143="","",$I143*(1-$U143))</f>
        <v>1E-3</v>
      </c>
      <c r="U143" s="7">
        <f>IFERROR(INDEX(BASE_CCLASSTRIB!$E:$E, MATCH(TEXT($D143,"000000"), BASE_CCLASSTRIB!$A:$A, 0))/100, 0)</f>
        <v>0</v>
      </c>
      <c r="V143" s="21">
        <f>IFERROR(INDEX(BASE_CCLASSTRIB!$F:$F, MATCH(TEXT($D143,"000000"), BASE_CCLASSTRIB!$A:$A, 0))/100, 0)</f>
        <v>0</v>
      </c>
    </row>
    <row r="144" spans="1:22" ht="32.25" customHeight="1" thickTop="1" thickBot="1">
      <c r="A144" s="24"/>
      <c r="B144" s="5"/>
      <c r="C144" s="5"/>
      <c r="D144" s="5"/>
      <c r="E144" s="8" t="str">
        <f>IF(D144="","",LEFT(D144,3))</f>
        <v/>
      </c>
      <c r="F144" s="5" t="str">
        <f>IF(E144="","",IFERROR(VLOOKUP(E144,REGRAS_CST!$A$2:$B$200,2,FALSE),""))</f>
        <v/>
      </c>
      <c r="G144" s="25"/>
      <c r="H144" s="7">
        <v>8.9999999999999993E-3</v>
      </c>
      <c r="I144" s="7">
        <v>1E-3</v>
      </c>
      <c r="J144" s="9">
        <v>0</v>
      </c>
      <c r="K144" s="5" t="str">
        <f>IF(E144="","",IFERROR(VLOOKUP(E144,REGRAS_CST!$A$2:$C$200,3,FALSE),""))</f>
        <v/>
      </c>
      <c r="L144" s="10" t="str">
        <f>IF($G144="", "", $G144*(1-$V144))</f>
        <v/>
      </c>
      <c r="M144" s="30" t="str">
        <f t="shared" si="4"/>
        <v/>
      </c>
      <c r="N144" s="30" t="str">
        <f t="shared" si="5"/>
        <v/>
      </c>
      <c r="O144" s="5" t="str">
        <f>IF(D144="","",
IF(AND(K144&lt;&gt;"SIM",V144&gt;0),"ERRO: % BC &gt; 0, mas NÃO permitida ❌",
IF(AND(K144="SIM",V144=0),"ATENÇÃO: BC permitida, mas % = 0 🔎",
"Base de cálculo aplicada corretamente ✅")))</f>
        <v/>
      </c>
      <c r="P144" s="5" t="str">
        <f>IF(D144="","",
IF(AND(Q144&lt;&gt;"SIM",U144&gt;0),"ERRO: % alíquota &gt; 0, mas NÃO permitida ❌",
IF(AND(Q144="SIM",U144=0),"ATENÇÃO: alíquota permitida, mas % = 0 🔎",
"Alíquota aplicada corretamente ✅")))</f>
        <v/>
      </c>
      <c r="Q144" s="5" t="str">
        <f>IF(E144="","",IFERROR(VLOOKUP(E144,REGRAS_CST!$A$2:$D$200,4,FALSE),""))</f>
        <v/>
      </c>
      <c r="R144" s="9"/>
      <c r="S144" s="7">
        <f>IF($H144="","",$H144*(1-$U144))</f>
        <v>8.9999999999999993E-3</v>
      </c>
      <c r="T144" s="7">
        <f>IF($I144="","",$I144*(1-$U144))</f>
        <v>1E-3</v>
      </c>
      <c r="U144" s="7">
        <f>IFERROR(INDEX(BASE_CCLASSTRIB!$E:$E, MATCH(TEXT($D144,"000000"), BASE_CCLASSTRIB!$A:$A, 0))/100, 0)</f>
        <v>0</v>
      </c>
      <c r="V144" s="21">
        <f>IFERROR(INDEX(BASE_CCLASSTRIB!$F:$F, MATCH(TEXT($D144,"000000"), BASE_CCLASSTRIB!$A:$A, 0))/100, 0)</f>
        <v>0</v>
      </c>
    </row>
    <row r="145" spans="1:22" ht="32.25" customHeight="1" thickTop="1" thickBot="1">
      <c r="A145" s="24"/>
      <c r="B145" s="5"/>
      <c r="C145" s="5"/>
      <c r="D145" s="5"/>
      <c r="E145" s="8" t="str">
        <f>IF(D145="","",LEFT(D145,3))</f>
        <v/>
      </c>
      <c r="F145" s="5" t="str">
        <f>IF(E145="","",IFERROR(VLOOKUP(E145,REGRAS_CST!$A$2:$B$200,2,FALSE),""))</f>
        <v/>
      </c>
      <c r="G145" s="25"/>
      <c r="H145" s="7">
        <v>8.9999999999999993E-3</v>
      </c>
      <c r="I145" s="7">
        <v>1E-3</v>
      </c>
      <c r="J145" s="9">
        <v>0</v>
      </c>
      <c r="K145" s="5" t="str">
        <f>IF(E145="","",IFERROR(VLOOKUP(E145,REGRAS_CST!$A$2:$C$200,3,FALSE),""))</f>
        <v/>
      </c>
      <c r="L145" s="10" t="str">
        <f>IF($G145="", "", $G145*(1-$V145))</f>
        <v/>
      </c>
      <c r="M145" s="30" t="str">
        <f t="shared" si="4"/>
        <v/>
      </c>
      <c r="N145" s="30" t="str">
        <f t="shared" si="5"/>
        <v/>
      </c>
      <c r="O145" s="5" t="str">
        <f>IF(D145="","",
IF(AND(K145&lt;&gt;"SIM",V145&gt;0),"ERRO: % BC &gt; 0, mas NÃO permitida ❌",
IF(AND(K145="SIM",V145=0),"ATENÇÃO: BC permitida, mas % = 0 🔎",
"Base de cálculo aplicada corretamente ✅")))</f>
        <v/>
      </c>
      <c r="P145" s="5" t="str">
        <f>IF(D145="","",
IF(AND(Q145&lt;&gt;"SIM",U145&gt;0),"ERRO: % alíquota &gt; 0, mas NÃO permitida ❌",
IF(AND(Q145="SIM",U145=0),"ATENÇÃO: alíquota permitida, mas % = 0 🔎",
"Alíquota aplicada corretamente ✅")))</f>
        <v/>
      </c>
      <c r="Q145" s="5" t="str">
        <f>IF(E145="","",IFERROR(VLOOKUP(E145,REGRAS_CST!$A$2:$D$200,4,FALSE),""))</f>
        <v/>
      </c>
      <c r="R145" s="9"/>
      <c r="S145" s="7">
        <f>IF($H145="","",$H145*(1-$U145))</f>
        <v>8.9999999999999993E-3</v>
      </c>
      <c r="T145" s="7">
        <f>IF($I145="","",$I145*(1-$U145))</f>
        <v>1E-3</v>
      </c>
      <c r="U145" s="7">
        <f>IFERROR(INDEX(BASE_CCLASSTRIB!$E:$E, MATCH(TEXT($D145,"000000"), BASE_CCLASSTRIB!$A:$A, 0))/100, 0)</f>
        <v>0</v>
      </c>
      <c r="V145" s="21">
        <f>IFERROR(INDEX(BASE_CCLASSTRIB!$F:$F, MATCH(TEXT($D145,"000000"), BASE_CCLASSTRIB!$A:$A, 0))/100, 0)</f>
        <v>0</v>
      </c>
    </row>
    <row r="146" spans="1:22" ht="32.25" customHeight="1" thickTop="1" thickBot="1">
      <c r="A146" s="24"/>
      <c r="B146" s="5"/>
      <c r="C146" s="5"/>
      <c r="D146" s="5"/>
      <c r="E146" s="8" t="str">
        <f>IF(D146="","",LEFT(D146,3))</f>
        <v/>
      </c>
      <c r="F146" s="5" t="str">
        <f>IF(E146="","",IFERROR(VLOOKUP(E146,REGRAS_CST!$A$2:$B$200,2,FALSE),""))</f>
        <v/>
      </c>
      <c r="G146" s="25"/>
      <c r="H146" s="7">
        <v>8.9999999999999993E-3</v>
      </c>
      <c r="I146" s="7">
        <v>1E-3</v>
      </c>
      <c r="J146" s="9">
        <v>0</v>
      </c>
      <c r="K146" s="5" t="str">
        <f>IF(E146="","",IFERROR(VLOOKUP(E146,REGRAS_CST!$A$2:$C$200,3,FALSE),""))</f>
        <v/>
      </c>
      <c r="L146" s="10" t="str">
        <f>IF($G146="", "", $G146*(1-$V146))</f>
        <v/>
      </c>
      <c r="M146" s="30" t="str">
        <f t="shared" si="4"/>
        <v/>
      </c>
      <c r="N146" s="30" t="str">
        <f t="shared" si="5"/>
        <v/>
      </c>
      <c r="O146" s="5" t="str">
        <f>IF(D146="","",
IF(AND(K146&lt;&gt;"SIM",V146&gt;0),"ERRO: % BC &gt; 0, mas NÃO permitida ❌",
IF(AND(K146="SIM",V146=0),"ATENÇÃO: BC permitida, mas % = 0 🔎",
"Base de cálculo aplicada corretamente ✅")))</f>
        <v/>
      </c>
      <c r="P146" s="5" t="str">
        <f>IF(D146="","",
IF(AND(Q146&lt;&gt;"SIM",U146&gt;0),"ERRO: % alíquota &gt; 0, mas NÃO permitida ❌",
IF(AND(Q146="SIM",U146=0),"ATENÇÃO: alíquota permitida, mas % = 0 🔎",
"Alíquota aplicada corretamente ✅")))</f>
        <v/>
      </c>
      <c r="Q146" s="5" t="str">
        <f>IF(E146="","",IFERROR(VLOOKUP(E146,REGRAS_CST!$A$2:$D$200,4,FALSE),""))</f>
        <v/>
      </c>
      <c r="R146" s="9"/>
      <c r="S146" s="7">
        <f>IF($H146="","",$H146*(1-$U146))</f>
        <v>8.9999999999999993E-3</v>
      </c>
      <c r="T146" s="7">
        <f>IF($I146="","",$I146*(1-$U146))</f>
        <v>1E-3</v>
      </c>
      <c r="U146" s="7">
        <f>IFERROR(INDEX(BASE_CCLASSTRIB!$E:$E, MATCH(TEXT($D146,"000000"), BASE_CCLASSTRIB!$A:$A, 0))/100, 0)</f>
        <v>0</v>
      </c>
      <c r="V146" s="21">
        <f>IFERROR(INDEX(BASE_CCLASSTRIB!$F:$F, MATCH(TEXT($D146,"000000"), BASE_CCLASSTRIB!$A:$A, 0))/100, 0)</f>
        <v>0</v>
      </c>
    </row>
    <row r="147" spans="1:22" ht="32.25" customHeight="1" thickTop="1" thickBot="1">
      <c r="A147" s="24"/>
      <c r="B147" s="5"/>
      <c r="C147" s="5"/>
      <c r="D147" s="5"/>
      <c r="E147" s="8" t="str">
        <f>IF(D147="","",LEFT(D147,3))</f>
        <v/>
      </c>
      <c r="F147" s="5" t="str">
        <f>IF(E147="","",IFERROR(VLOOKUP(E147,REGRAS_CST!$A$2:$B$200,2,FALSE),""))</f>
        <v/>
      </c>
      <c r="G147" s="25"/>
      <c r="H147" s="7">
        <v>8.9999999999999993E-3</v>
      </c>
      <c r="I147" s="7">
        <v>1E-3</v>
      </c>
      <c r="J147" s="9">
        <v>0</v>
      </c>
      <c r="K147" s="5" t="str">
        <f>IF(E147="","",IFERROR(VLOOKUP(E147,REGRAS_CST!$A$2:$C$200,3,FALSE),""))</f>
        <v/>
      </c>
      <c r="L147" s="10" t="str">
        <f>IF($G147="", "", $G147*(1-$V147))</f>
        <v/>
      </c>
      <c r="M147" s="30" t="str">
        <f t="shared" si="4"/>
        <v/>
      </c>
      <c r="N147" s="30" t="str">
        <f t="shared" si="5"/>
        <v/>
      </c>
      <c r="O147" s="5" t="str">
        <f>IF(D147="","",
IF(AND(K147&lt;&gt;"SIM",V147&gt;0),"ERRO: % BC &gt; 0, mas NÃO permitida ❌",
IF(AND(K147="SIM",V147=0),"ATENÇÃO: BC permitida, mas % = 0 🔎",
"Base de cálculo aplicada corretamente ✅")))</f>
        <v/>
      </c>
      <c r="P147" s="5" t="str">
        <f>IF(D147="","",
IF(AND(Q147&lt;&gt;"SIM",U147&gt;0),"ERRO: % alíquota &gt; 0, mas NÃO permitida ❌",
IF(AND(Q147="SIM",U147=0),"ATENÇÃO: alíquota permitida, mas % = 0 🔎",
"Alíquota aplicada corretamente ✅")))</f>
        <v/>
      </c>
      <c r="Q147" s="5" t="str">
        <f>IF(E147="","",IFERROR(VLOOKUP(E147,REGRAS_CST!$A$2:$D$200,4,FALSE),""))</f>
        <v/>
      </c>
      <c r="R147" s="9"/>
      <c r="S147" s="7">
        <f>IF($H147="","",$H147*(1-$U147))</f>
        <v>8.9999999999999993E-3</v>
      </c>
      <c r="T147" s="7">
        <f>IF($I147="","",$I147*(1-$U147))</f>
        <v>1E-3</v>
      </c>
      <c r="U147" s="7">
        <f>IFERROR(INDEX(BASE_CCLASSTRIB!$E:$E, MATCH(TEXT($D147,"000000"), BASE_CCLASSTRIB!$A:$A, 0))/100, 0)</f>
        <v>0</v>
      </c>
      <c r="V147" s="21">
        <f>IFERROR(INDEX(BASE_CCLASSTRIB!$F:$F, MATCH(TEXT($D147,"000000"), BASE_CCLASSTRIB!$A:$A, 0))/100, 0)</f>
        <v>0</v>
      </c>
    </row>
    <row r="148" spans="1:22" ht="32.25" customHeight="1" thickTop="1" thickBot="1">
      <c r="A148" s="24"/>
      <c r="B148" s="5"/>
      <c r="C148" s="5"/>
      <c r="D148" s="5"/>
      <c r="E148" s="8" t="str">
        <f>IF(D148="","",LEFT(D148,3))</f>
        <v/>
      </c>
      <c r="F148" s="5" t="str">
        <f>IF(E148="","",IFERROR(VLOOKUP(E148,REGRAS_CST!$A$2:$B$200,2,FALSE),""))</f>
        <v/>
      </c>
      <c r="G148" s="25"/>
      <c r="H148" s="7">
        <v>8.9999999999999993E-3</v>
      </c>
      <c r="I148" s="7">
        <v>1E-3</v>
      </c>
      <c r="J148" s="9">
        <v>0</v>
      </c>
      <c r="K148" s="5" t="str">
        <f>IF(E148="","",IFERROR(VLOOKUP(E148,REGRAS_CST!$A$2:$C$200,3,FALSE),""))</f>
        <v/>
      </c>
      <c r="L148" s="10" t="str">
        <f>IF($G148="", "", $G148*(1-$V148))</f>
        <v/>
      </c>
      <c r="M148" s="30" t="str">
        <f t="shared" si="4"/>
        <v/>
      </c>
      <c r="N148" s="30" t="str">
        <f t="shared" si="5"/>
        <v/>
      </c>
      <c r="O148" s="5" t="str">
        <f>IF(D148="","",
IF(AND(K148&lt;&gt;"SIM",V148&gt;0),"ERRO: % BC &gt; 0, mas NÃO permitida ❌",
IF(AND(K148="SIM",V148=0),"ATENÇÃO: BC permitida, mas % = 0 🔎",
"Base de cálculo aplicada corretamente ✅")))</f>
        <v/>
      </c>
      <c r="P148" s="5" t="str">
        <f>IF(D148="","",
IF(AND(Q148&lt;&gt;"SIM",U148&gt;0),"ERRO: % alíquota &gt; 0, mas NÃO permitida ❌",
IF(AND(Q148="SIM",U148=0),"ATENÇÃO: alíquota permitida, mas % = 0 🔎",
"Alíquota aplicada corretamente ✅")))</f>
        <v/>
      </c>
      <c r="Q148" s="5" t="str">
        <f>IF(E148="","",IFERROR(VLOOKUP(E148,REGRAS_CST!$A$2:$D$200,4,FALSE),""))</f>
        <v/>
      </c>
      <c r="R148" s="9"/>
      <c r="S148" s="7">
        <f>IF($H148="","",$H148*(1-$U148))</f>
        <v>8.9999999999999993E-3</v>
      </c>
      <c r="T148" s="7">
        <f>IF($I148="","",$I148*(1-$U148))</f>
        <v>1E-3</v>
      </c>
      <c r="U148" s="7">
        <f>IFERROR(INDEX(BASE_CCLASSTRIB!$E:$E, MATCH(TEXT($D148,"000000"), BASE_CCLASSTRIB!$A:$A, 0))/100, 0)</f>
        <v>0</v>
      </c>
      <c r="V148" s="21">
        <f>IFERROR(INDEX(BASE_CCLASSTRIB!$F:$F, MATCH(TEXT($D148,"000000"), BASE_CCLASSTRIB!$A:$A, 0))/100, 0)</f>
        <v>0</v>
      </c>
    </row>
    <row r="149" spans="1:22" ht="32.25" customHeight="1" thickTop="1" thickBot="1">
      <c r="A149" s="24"/>
      <c r="B149" s="5"/>
      <c r="C149" s="5"/>
      <c r="D149" s="5"/>
      <c r="E149" s="8" t="str">
        <f>IF(D149="","",LEFT(D149,3))</f>
        <v/>
      </c>
      <c r="F149" s="5" t="str">
        <f>IF(E149="","",IFERROR(VLOOKUP(E149,REGRAS_CST!$A$2:$B$200,2,FALSE),""))</f>
        <v/>
      </c>
      <c r="G149" s="25"/>
      <c r="H149" s="7">
        <v>8.9999999999999993E-3</v>
      </c>
      <c r="I149" s="7">
        <v>1E-3</v>
      </c>
      <c r="J149" s="9">
        <v>0</v>
      </c>
      <c r="K149" s="5" t="str">
        <f>IF(E149="","",IFERROR(VLOOKUP(E149,REGRAS_CST!$A$2:$C$200,3,FALSE),""))</f>
        <v/>
      </c>
      <c r="L149" s="10" t="str">
        <f>IF($G149="", "", $G149*(1-$V149))</f>
        <v/>
      </c>
      <c r="M149" s="30" t="str">
        <f t="shared" si="4"/>
        <v/>
      </c>
      <c r="N149" s="30" t="str">
        <f t="shared" si="5"/>
        <v/>
      </c>
      <c r="O149" s="5" t="str">
        <f>IF(D149="","",
IF(AND(K149&lt;&gt;"SIM",V149&gt;0),"ERRO: % BC &gt; 0, mas NÃO permitida ❌",
IF(AND(K149="SIM",V149=0),"ATENÇÃO: BC permitida, mas % = 0 🔎",
"Base de cálculo aplicada corretamente ✅")))</f>
        <v/>
      </c>
      <c r="P149" s="5" t="str">
        <f>IF(D149="","",
IF(AND(Q149&lt;&gt;"SIM",U149&gt;0),"ERRO: % alíquota &gt; 0, mas NÃO permitida ❌",
IF(AND(Q149="SIM",U149=0),"ATENÇÃO: alíquota permitida, mas % = 0 🔎",
"Alíquota aplicada corretamente ✅")))</f>
        <v/>
      </c>
      <c r="Q149" s="5" t="str">
        <f>IF(E149="","",IFERROR(VLOOKUP(E149,REGRAS_CST!$A$2:$D$200,4,FALSE),""))</f>
        <v/>
      </c>
      <c r="R149" s="9"/>
      <c r="S149" s="7">
        <f>IF($H149="","",$H149*(1-$U149))</f>
        <v>8.9999999999999993E-3</v>
      </c>
      <c r="T149" s="7">
        <f>IF($I149="","",$I149*(1-$U149))</f>
        <v>1E-3</v>
      </c>
      <c r="U149" s="7">
        <f>IFERROR(INDEX(BASE_CCLASSTRIB!$E:$E, MATCH(TEXT($D149,"000000"), BASE_CCLASSTRIB!$A:$A, 0))/100, 0)</f>
        <v>0</v>
      </c>
      <c r="V149" s="21">
        <f>IFERROR(INDEX(BASE_CCLASSTRIB!$F:$F, MATCH(TEXT($D149,"000000"), BASE_CCLASSTRIB!$A:$A, 0))/100, 0)</f>
        <v>0</v>
      </c>
    </row>
    <row r="150" spans="1:22" ht="32.25" customHeight="1" thickTop="1" thickBot="1">
      <c r="A150" s="24"/>
      <c r="B150" s="5"/>
      <c r="C150" s="5"/>
      <c r="D150" s="5"/>
      <c r="E150" s="8" t="str">
        <f>IF(D150="","",LEFT(D150,3))</f>
        <v/>
      </c>
      <c r="F150" s="5" t="str">
        <f>IF(E150="","",IFERROR(VLOOKUP(E150,REGRAS_CST!$A$2:$B$200,2,FALSE),""))</f>
        <v/>
      </c>
      <c r="G150" s="25"/>
      <c r="H150" s="7">
        <v>8.9999999999999993E-3</v>
      </c>
      <c r="I150" s="7">
        <v>1E-3</v>
      </c>
      <c r="J150" s="9">
        <v>0</v>
      </c>
      <c r="K150" s="5" t="str">
        <f>IF(E150="","",IFERROR(VLOOKUP(E150,REGRAS_CST!$A$2:$C$200,3,FALSE),""))</f>
        <v/>
      </c>
      <c r="L150" s="10" t="str">
        <f>IF($G150="", "", $G150*(1-$V150))</f>
        <v/>
      </c>
      <c r="M150" s="30" t="str">
        <f t="shared" si="4"/>
        <v/>
      </c>
      <c r="N150" s="30" t="str">
        <f t="shared" si="5"/>
        <v/>
      </c>
      <c r="O150" s="5" t="str">
        <f>IF(D150="","",
IF(AND(K150&lt;&gt;"SIM",V150&gt;0),"ERRO: % BC &gt; 0, mas NÃO permitida ❌",
IF(AND(K150="SIM",V150=0),"ATENÇÃO: BC permitida, mas % = 0 🔎",
"Base de cálculo aplicada corretamente ✅")))</f>
        <v/>
      </c>
      <c r="P150" s="5" t="str">
        <f>IF(D150="","",
IF(AND(Q150&lt;&gt;"SIM",U150&gt;0),"ERRO: % alíquota &gt; 0, mas NÃO permitida ❌",
IF(AND(Q150="SIM",U150=0),"ATENÇÃO: alíquota permitida, mas % = 0 🔎",
"Alíquota aplicada corretamente ✅")))</f>
        <v/>
      </c>
      <c r="Q150" s="5" t="str">
        <f>IF(E150="","",IFERROR(VLOOKUP(E150,REGRAS_CST!$A$2:$D$200,4,FALSE),""))</f>
        <v/>
      </c>
      <c r="R150" s="9"/>
      <c r="S150" s="7">
        <f>IF($H150="","",$H150*(1-$U150))</f>
        <v>8.9999999999999993E-3</v>
      </c>
      <c r="T150" s="7">
        <f>IF($I150="","",$I150*(1-$U150))</f>
        <v>1E-3</v>
      </c>
      <c r="U150" s="7">
        <f>IFERROR(INDEX(BASE_CCLASSTRIB!$E:$E, MATCH(TEXT($D150,"000000"), BASE_CCLASSTRIB!$A:$A, 0))/100, 0)</f>
        <v>0</v>
      </c>
      <c r="V150" s="21">
        <f>IFERROR(INDEX(BASE_CCLASSTRIB!$F:$F, MATCH(TEXT($D150,"000000"), BASE_CCLASSTRIB!$A:$A, 0))/100, 0)</f>
        <v>0</v>
      </c>
    </row>
    <row r="151" spans="1:22" ht="32.25" customHeight="1" thickTop="1" thickBot="1">
      <c r="A151" s="24"/>
      <c r="B151" s="5"/>
      <c r="C151" s="5"/>
      <c r="D151" s="5"/>
      <c r="E151" s="8" t="str">
        <f>IF(D151="","",LEFT(D151,3))</f>
        <v/>
      </c>
      <c r="F151" s="5" t="str">
        <f>IF(E151="","",IFERROR(VLOOKUP(E151,REGRAS_CST!$A$2:$B$200,2,FALSE),""))</f>
        <v/>
      </c>
      <c r="G151" s="25"/>
      <c r="H151" s="7">
        <v>8.9999999999999993E-3</v>
      </c>
      <c r="I151" s="7">
        <v>1E-3</v>
      </c>
      <c r="J151" s="9">
        <v>0</v>
      </c>
      <c r="K151" s="5" t="str">
        <f>IF(E151="","",IFERROR(VLOOKUP(E151,REGRAS_CST!$A$2:$C$200,3,FALSE),""))</f>
        <v/>
      </c>
      <c r="L151" s="10" t="str">
        <f>IF($G151="", "", $G151*(1-$V151))</f>
        <v/>
      </c>
      <c r="M151" s="30" t="str">
        <f t="shared" si="4"/>
        <v/>
      </c>
      <c r="N151" s="30" t="str">
        <f t="shared" si="5"/>
        <v/>
      </c>
      <c r="O151" s="5" t="str">
        <f>IF(D151="","",
IF(AND(K151&lt;&gt;"SIM",V151&gt;0),"ERRO: % BC &gt; 0, mas NÃO permitida ❌",
IF(AND(K151="SIM",V151=0),"ATENÇÃO: BC permitida, mas % = 0 🔎",
"Base de cálculo aplicada corretamente ✅")))</f>
        <v/>
      </c>
      <c r="P151" s="5" t="str">
        <f>IF(D151="","",
IF(AND(Q151&lt;&gt;"SIM",U151&gt;0),"ERRO: % alíquota &gt; 0, mas NÃO permitida ❌",
IF(AND(Q151="SIM",U151=0),"ATENÇÃO: alíquota permitida, mas % = 0 🔎",
"Alíquota aplicada corretamente ✅")))</f>
        <v/>
      </c>
      <c r="Q151" s="5" t="str">
        <f>IF(E151="","",IFERROR(VLOOKUP(E151,REGRAS_CST!$A$2:$D$200,4,FALSE),""))</f>
        <v/>
      </c>
      <c r="R151" s="9"/>
      <c r="S151" s="7">
        <f>IF($H151="","",$H151*(1-$U151))</f>
        <v>8.9999999999999993E-3</v>
      </c>
      <c r="T151" s="7">
        <f>IF($I151="","",$I151*(1-$U151))</f>
        <v>1E-3</v>
      </c>
      <c r="U151" s="7">
        <f>IFERROR(INDEX(BASE_CCLASSTRIB!$E:$E, MATCH(TEXT($D151,"000000"), BASE_CCLASSTRIB!$A:$A, 0))/100, 0)</f>
        <v>0</v>
      </c>
      <c r="V151" s="21">
        <f>IFERROR(INDEX(BASE_CCLASSTRIB!$F:$F, MATCH(TEXT($D151,"000000"), BASE_CCLASSTRIB!$A:$A, 0))/100, 0)</f>
        <v>0</v>
      </c>
    </row>
    <row r="152" spans="1:22" ht="32.25" customHeight="1" thickTop="1" thickBot="1">
      <c r="A152" s="24"/>
      <c r="B152" s="5"/>
      <c r="C152" s="5"/>
      <c r="D152" s="5"/>
      <c r="E152" s="8" t="str">
        <f>IF(D152="","",LEFT(D152,3))</f>
        <v/>
      </c>
      <c r="F152" s="5" t="str">
        <f>IF(E152="","",IFERROR(VLOOKUP(E152,REGRAS_CST!$A$2:$B$200,2,FALSE),""))</f>
        <v/>
      </c>
      <c r="G152" s="25"/>
      <c r="H152" s="7">
        <v>8.9999999999999993E-3</v>
      </c>
      <c r="I152" s="7">
        <v>1E-3</v>
      </c>
      <c r="J152" s="9">
        <v>0</v>
      </c>
      <c r="K152" s="5" t="str">
        <f>IF(E152="","",IFERROR(VLOOKUP(E152,REGRAS_CST!$A$2:$C$200,3,FALSE),""))</f>
        <v/>
      </c>
      <c r="L152" s="10" t="str">
        <f>IF($G152="", "", $G152*(1-$V152))</f>
        <v/>
      </c>
      <c r="M152" s="30" t="str">
        <f t="shared" si="4"/>
        <v/>
      </c>
      <c r="N152" s="30" t="str">
        <f t="shared" si="5"/>
        <v/>
      </c>
      <c r="O152" s="5" t="str">
        <f>IF(D152="","",
IF(AND(K152&lt;&gt;"SIM",V152&gt;0),"ERRO: % BC &gt; 0, mas NÃO permitida ❌",
IF(AND(K152="SIM",V152=0),"ATENÇÃO: BC permitida, mas % = 0 🔎",
"Base de cálculo aplicada corretamente ✅")))</f>
        <v/>
      </c>
      <c r="P152" s="5" t="str">
        <f>IF(D152="","",
IF(AND(Q152&lt;&gt;"SIM",U152&gt;0),"ERRO: % alíquota &gt; 0, mas NÃO permitida ❌",
IF(AND(Q152="SIM",U152=0),"ATENÇÃO: alíquota permitida, mas % = 0 🔎",
"Alíquota aplicada corretamente ✅")))</f>
        <v/>
      </c>
      <c r="Q152" s="5" t="str">
        <f>IF(E152="","",IFERROR(VLOOKUP(E152,REGRAS_CST!$A$2:$D$200,4,FALSE),""))</f>
        <v/>
      </c>
      <c r="R152" s="9"/>
      <c r="S152" s="7">
        <f>IF($H152="","",$H152*(1-$U152))</f>
        <v>8.9999999999999993E-3</v>
      </c>
      <c r="T152" s="7">
        <f>IF($I152="","",$I152*(1-$U152))</f>
        <v>1E-3</v>
      </c>
      <c r="U152" s="7">
        <f>IFERROR(INDEX(BASE_CCLASSTRIB!$E:$E, MATCH(TEXT($D152,"000000"), BASE_CCLASSTRIB!$A:$A, 0))/100, 0)</f>
        <v>0</v>
      </c>
      <c r="V152" s="21">
        <f>IFERROR(INDEX(BASE_CCLASSTRIB!$F:$F, MATCH(TEXT($D152,"000000"), BASE_CCLASSTRIB!$A:$A, 0))/100, 0)</f>
        <v>0</v>
      </c>
    </row>
    <row r="153" spans="1:22" ht="32.25" customHeight="1" thickTop="1" thickBot="1">
      <c r="A153" s="24"/>
      <c r="B153" s="5"/>
      <c r="C153" s="5"/>
      <c r="D153" s="5"/>
      <c r="E153" s="8" t="str">
        <f>IF(D153="","",LEFT(D153,3))</f>
        <v/>
      </c>
      <c r="F153" s="5" t="str">
        <f>IF(E153="","",IFERROR(VLOOKUP(E153,REGRAS_CST!$A$2:$B$200,2,FALSE),""))</f>
        <v/>
      </c>
      <c r="G153" s="25"/>
      <c r="H153" s="7">
        <v>8.9999999999999993E-3</v>
      </c>
      <c r="I153" s="7">
        <v>1E-3</v>
      </c>
      <c r="J153" s="9">
        <v>0</v>
      </c>
      <c r="K153" s="5" t="str">
        <f>IF(E153="","",IFERROR(VLOOKUP(E153,REGRAS_CST!$A$2:$C$200,3,FALSE),""))</f>
        <v/>
      </c>
      <c r="L153" s="10" t="str">
        <f>IF($G153="", "", $G153*(1-$V153))</f>
        <v/>
      </c>
      <c r="M153" s="30" t="str">
        <f t="shared" si="4"/>
        <v/>
      </c>
      <c r="N153" s="30" t="str">
        <f t="shared" si="5"/>
        <v/>
      </c>
      <c r="O153" s="5" t="str">
        <f>IF(D153="","",
IF(AND(K153&lt;&gt;"SIM",V153&gt;0),"ERRO: % BC &gt; 0, mas NÃO permitida ❌",
IF(AND(K153="SIM",V153=0),"ATENÇÃO: BC permitida, mas % = 0 🔎",
"Base de cálculo aplicada corretamente ✅")))</f>
        <v/>
      </c>
      <c r="P153" s="5" t="str">
        <f>IF(D153="","",
IF(AND(Q153&lt;&gt;"SIM",U153&gt;0),"ERRO: % alíquota &gt; 0, mas NÃO permitida ❌",
IF(AND(Q153="SIM",U153=0),"ATENÇÃO: alíquota permitida, mas % = 0 🔎",
"Alíquota aplicada corretamente ✅")))</f>
        <v/>
      </c>
      <c r="Q153" s="5" t="str">
        <f>IF(E153="","",IFERROR(VLOOKUP(E153,REGRAS_CST!$A$2:$D$200,4,FALSE),""))</f>
        <v/>
      </c>
      <c r="R153" s="9"/>
      <c r="S153" s="7">
        <f>IF($H153="","",$H153*(1-$U153))</f>
        <v>8.9999999999999993E-3</v>
      </c>
      <c r="T153" s="7">
        <f>IF($I153="","",$I153*(1-$U153))</f>
        <v>1E-3</v>
      </c>
      <c r="U153" s="7">
        <f>IFERROR(INDEX(BASE_CCLASSTRIB!$E:$E, MATCH(TEXT($D153,"000000"), BASE_CCLASSTRIB!$A:$A, 0))/100, 0)</f>
        <v>0</v>
      </c>
      <c r="V153" s="21">
        <f>IFERROR(INDEX(BASE_CCLASSTRIB!$F:$F, MATCH(TEXT($D153,"000000"), BASE_CCLASSTRIB!$A:$A, 0))/100, 0)</f>
        <v>0</v>
      </c>
    </row>
    <row r="154" spans="1:22" ht="32.25" customHeight="1" thickTop="1" thickBot="1">
      <c r="A154" s="24"/>
      <c r="B154" s="5"/>
      <c r="C154" s="5"/>
      <c r="D154" s="5"/>
      <c r="E154" s="8" t="str">
        <f>IF(D154="","",LEFT(D154,3))</f>
        <v/>
      </c>
      <c r="F154" s="5" t="str">
        <f>IF(E154="","",IFERROR(VLOOKUP(E154,REGRAS_CST!$A$2:$B$200,2,FALSE),""))</f>
        <v/>
      </c>
      <c r="G154" s="25"/>
      <c r="H154" s="7">
        <v>8.9999999999999993E-3</v>
      </c>
      <c r="I154" s="7">
        <v>1E-3</v>
      </c>
      <c r="J154" s="9">
        <v>0</v>
      </c>
      <c r="K154" s="5" t="str">
        <f>IF(E154="","",IFERROR(VLOOKUP(E154,REGRAS_CST!$A$2:$C$200,3,FALSE),""))</f>
        <v/>
      </c>
      <c r="L154" s="10" t="str">
        <f>IF($G154="", "", $G154*(1-$V154))</f>
        <v/>
      </c>
      <c r="M154" s="30" t="str">
        <f t="shared" si="4"/>
        <v/>
      </c>
      <c r="N154" s="30" t="str">
        <f t="shared" si="5"/>
        <v/>
      </c>
      <c r="O154" s="5" t="str">
        <f>IF(D154="","",
IF(AND(K154&lt;&gt;"SIM",V154&gt;0),"ERRO: % BC &gt; 0, mas NÃO permitida ❌",
IF(AND(K154="SIM",V154=0),"ATENÇÃO: BC permitida, mas % = 0 🔎",
"Base de cálculo aplicada corretamente ✅")))</f>
        <v/>
      </c>
      <c r="P154" s="5" t="str">
        <f>IF(D154="","",
IF(AND(Q154&lt;&gt;"SIM",U154&gt;0),"ERRO: % alíquota &gt; 0, mas NÃO permitida ❌",
IF(AND(Q154="SIM",U154=0),"ATENÇÃO: alíquota permitida, mas % = 0 🔎",
"Alíquota aplicada corretamente ✅")))</f>
        <v/>
      </c>
      <c r="Q154" s="5" t="str">
        <f>IF(E154="","",IFERROR(VLOOKUP(E154,REGRAS_CST!$A$2:$D$200,4,FALSE),""))</f>
        <v/>
      </c>
      <c r="R154" s="9"/>
      <c r="S154" s="7">
        <f>IF($H154="","",$H154*(1-$U154))</f>
        <v>8.9999999999999993E-3</v>
      </c>
      <c r="T154" s="7">
        <f>IF($I154="","",$I154*(1-$U154))</f>
        <v>1E-3</v>
      </c>
      <c r="U154" s="7">
        <f>IFERROR(INDEX(BASE_CCLASSTRIB!$E:$E, MATCH(TEXT($D154,"000000"), BASE_CCLASSTRIB!$A:$A, 0))/100, 0)</f>
        <v>0</v>
      </c>
      <c r="V154" s="21">
        <f>IFERROR(INDEX(BASE_CCLASSTRIB!$F:$F, MATCH(TEXT($D154,"000000"), BASE_CCLASSTRIB!$A:$A, 0))/100, 0)</f>
        <v>0</v>
      </c>
    </row>
    <row r="155" spans="1:22" ht="32.25" customHeight="1" thickTop="1" thickBot="1">
      <c r="A155" s="24"/>
      <c r="B155" s="5"/>
      <c r="C155" s="5"/>
      <c r="D155" s="5"/>
      <c r="E155" s="8" t="str">
        <f>IF(D155="","",LEFT(D155,3))</f>
        <v/>
      </c>
      <c r="F155" s="5" t="str">
        <f>IF(E155="","",IFERROR(VLOOKUP(E155,REGRAS_CST!$A$2:$B$200,2,FALSE),""))</f>
        <v/>
      </c>
      <c r="G155" s="25"/>
      <c r="H155" s="7">
        <v>8.9999999999999993E-3</v>
      </c>
      <c r="I155" s="7">
        <v>1E-3</v>
      </c>
      <c r="J155" s="9">
        <v>0</v>
      </c>
      <c r="K155" s="5" t="str">
        <f>IF(E155="","",IFERROR(VLOOKUP(E155,REGRAS_CST!$A$2:$C$200,3,FALSE),""))</f>
        <v/>
      </c>
      <c r="L155" s="10" t="str">
        <f>IF($G155="", "", $G155*(1-$V155))</f>
        <v/>
      </c>
      <c r="M155" s="30" t="str">
        <f t="shared" si="4"/>
        <v/>
      </c>
      <c r="N155" s="30" t="str">
        <f t="shared" si="5"/>
        <v/>
      </c>
      <c r="O155" s="5" t="str">
        <f>IF(D155="","",
IF(AND(K155&lt;&gt;"SIM",V155&gt;0),"ERRO: % BC &gt; 0, mas NÃO permitida ❌",
IF(AND(K155="SIM",V155=0),"ATENÇÃO: BC permitida, mas % = 0 🔎",
"Base de cálculo aplicada corretamente ✅")))</f>
        <v/>
      </c>
      <c r="P155" s="5" t="str">
        <f>IF(D155="","",
IF(AND(Q155&lt;&gt;"SIM",U155&gt;0),"ERRO: % alíquota &gt; 0, mas NÃO permitida ❌",
IF(AND(Q155="SIM",U155=0),"ATENÇÃO: alíquota permitida, mas % = 0 🔎",
"Alíquota aplicada corretamente ✅")))</f>
        <v/>
      </c>
      <c r="Q155" s="5" t="str">
        <f>IF(E155="","",IFERROR(VLOOKUP(E155,REGRAS_CST!$A$2:$D$200,4,FALSE),""))</f>
        <v/>
      </c>
      <c r="R155" s="9"/>
      <c r="S155" s="7">
        <f>IF($H155="","",$H155*(1-$U155))</f>
        <v>8.9999999999999993E-3</v>
      </c>
      <c r="T155" s="7">
        <f>IF($I155="","",$I155*(1-$U155))</f>
        <v>1E-3</v>
      </c>
      <c r="U155" s="7">
        <f>IFERROR(INDEX(BASE_CCLASSTRIB!$E:$E, MATCH(TEXT($D155,"000000"), BASE_CCLASSTRIB!$A:$A, 0))/100, 0)</f>
        <v>0</v>
      </c>
      <c r="V155" s="21">
        <f>IFERROR(INDEX(BASE_CCLASSTRIB!$F:$F, MATCH(TEXT($D155,"000000"), BASE_CCLASSTRIB!$A:$A, 0))/100, 0)</f>
        <v>0</v>
      </c>
    </row>
    <row r="156" spans="1:22" ht="32.25" customHeight="1" thickTop="1" thickBot="1">
      <c r="A156" s="24"/>
      <c r="B156" s="5"/>
      <c r="C156" s="5"/>
      <c r="D156" s="5"/>
      <c r="E156" s="8" t="str">
        <f>IF(D156="","",LEFT(D156,3))</f>
        <v/>
      </c>
      <c r="F156" s="5" t="str">
        <f>IF(E156="","",IFERROR(VLOOKUP(E156,REGRAS_CST!$A$2:$B$200,2,FALSE),""))</f>
        <v/>
      </c>
      <c r="G156" s="25"/>
      <c r="H156" s="7">
        <v>8.9999999999999993E-3</v>
      </c>
      <c r="I156" s="7">
        <v>1E-3</v>
      </c>
      <c r="J156" s="9">
        <v>0</v>
      </c>
      <c r="K156" s="5" t="str">
        <f>IF(E156="","",IFERROR(VLOOKUP(E156,REGRAS_CST!$A$2:$C$200,3,FALSE),""))</f>
        <v/>
      </c>
      <c r="L156" s="10" t="str">
        <f>IF($G156="", "", $G156*(1-$V156))</f>
        <v/>
      </c>
      <c r="M156" s="30" t="str">
        <f t="shared" si="4"/>
        <v/>
      </c>
      <c r="N156" s="30" t="str">
        <f t="shared" si="5"/>
        <v/>
      </c>
      <c r="O156" s="5" t="str">
        <f>IF(D156="","",
IF(AND(K156&lt;&gt;"SIM",V156&gt;0),"ERRO: % BC &gt; 0, mas NÃO permitida ❌",
IF(AND(K156="SIM",V156=0),"ATENÇÃO: BC permitida, mas % = 0 🔎",
"Base de cálculo aplicada corretamente ✅")))</f>
        <v/>
      </c>
      <c r="P156" s="5" t="str">
        <f>IF(D156="","",
IF(AND(Q156&lt;&gt;"SIM",U156&gt;0),"ERRO: % alíquota &gt; 0, mas NÃO permitida ❌",
IF(AND(Q156="SIM",U156=0),"ATENÇÃO: alíquota permitida, mas % = 0 🔎",
"Alíquota aplicada corretamente ✅")))</f>
        <v/>
      </c>
      <c r="Q156" s="5" t="str">
        <f>IF(E156="","",IFERROR(VLOOKUP(E156,REGRAS_CST!$A$2:$D$200,4,FALSE),""))</f>
        <v/>
      </c>
      <c r="R156" s="9"/>
      <c r="S156" s="7">
        <f>IF($H156="","",$H156*(1-$U156))</f>
        <v>8.9999999999999993E-3</v>
      </c>
      <c r="T156" s="7">
        <f>IF($I156="","",$I156*(1-$U156))</f>
        <v>1E-3</v>
      </c>
      <c r="U156" s="7">
        <f>IFERROR(INDEX(BASE_CCLASSTRIB!$E:$E, MATCH(TEXT($D156,"000000"), BASE_CCLASSTRIB!$A:$A, 0))/100, 0)</f>
        <v>0</v>
      </c>
      <c r="V156" s="21">
        <f>IFERROR(INDEX(BASE_CCLASSTRIB!$F:$F, MATCH(TEXT($D156,"000000"), BASE_CCLASSTRIB!$A:$A, 0))/100, 0)</f>
        <v>0</v>
      </c>
    </row>
    <row r="157" spans="1:22" ht="32.25" customHeight="1" thickTop="1" thickBot="1">
      <c r="A157" s="24"/>
      <c r="B157" s="5"/>
      <c r="C157" s="5"/>
      <c r="D157" s="5"/>
      <c r="E157" s="8" t="str">
        <f>IF(D157="","",LEFT(D157,3))</f>
        <v/>
      </c>
      <c r="F157" s="5" t="str">
        <f>IF(E157="","",IFERROR(VLOOKUP(E157,REGRAS_CST!$A$2:$B$200,2,FALSE),""))</f>
        <v/>
      </c>
      <c r="G157" s="25"/>
      <c r="H157" s="7">
        <v>8.9999999999999993E-3</v>
      </c>
      <c r="I157" s="7">
        <v>1E-3</v>
      </c>
      <c r="J157" s="9">
        <v>0</v>
      </c>
      <c r="K157" s="5" t="str">
        <f>IF(E157="","",IFERROR(VLOOKUP(E157,REGRAS_CST!$A$2:$C$200,3,FALSE),""))</f>
        <v/>
      </c>
      <c r="L157" s="10" t="str">
        <f>IF($G157="", "", $G157*(1-$V157))</f>
        <v/>
      </c>
      <c r="M157" s="30" t="str">
        <f t="shared" si="4"/>
        <v/>
      </c>
      <c r="N157" s="30" t="str">
        <f t="shared" si="5"/>
        <v/>
      </c>
      <c r="O157" s="5" t="str">
        <f>IF(D157="","",
IF(AND(K157&lt;&gt;"SIM",V157&gt;0),"ERRO: % BC &gt; 0, mas NÃO permitida ❌",
IF(AND(K157="SIM",V157=0),"ATENÇÃO: BC permitida, mas % = 0 🔎",
"Base de cálculo aplicada corretamente ✅")))</f>
        <v/>
      </c>
      <c r="P157" s="5" t="str">
        <f>IF(D157="","",
IF(AND(Q157&lt;&gt;"SIM",U157&gt;0),"ERRO: % alíquota &gt; 0, mas NÃO permitida ❌",
IF(AND(Q157="SIM",U157=0),"ATENÇÃO: alíquota permitida, mas % = 0 🔎",
"Alíquota aplicada corretamente ✅")))</f>
        <v/>
      </c>
      <c r="Q157" s="5" t="str">
        <f>IF(E157="","",IFERROR(VLOOKUP(E157,REGRAS_CST!$A$2:$D$200,4,FALSE),""))</f>
        <v/>
      </c>
      <c r="R157" s="9"/>
      <c r="S157" s="7">
        <f>IF($H157="","",$H157*(1-$U157))</f>
        <v>8.9999999999999993E-3</v>
      </c>
      <c r="T157" s="7">
        <f>IF($I157="","",$I157*(1-$U157))</f>
        <v>1E-3</v>
      </c>
      <c r="U157" s="7">
        <f>IFERROR(INDEX(BASE_CCLASSTRIB!$E:$E, MATCH(TEXT($D157,"000000"), BASE_CCLASSTRIB!$A:$A, 0))/100, 0)</f>
        <v>0</v>
      </c>
      <c r="V157" s="21">
        <f>IFERROR(INDEX(BASE_CCLASSTRIB!$F:$F, MATCH(TEXT($D157,"000000"), BASE_CCLASSTRIB!$A:$A, 0))/100, 0)</f>
        <v>0</v>
      </c>
    </row>
    <row r="158" spans="1:22" ht="32.25" customHeight="1" thickTop="1" thickBot="1">
      <c r="A158" s="24"/>
      <c r="B158" s="5"/>
      <c r="C158" s="5"/>
      <c r="D158" s="5"/>
      <c r="E158" s="8" t="str">
        <f>IF(D158="","",LEFT(D158,3))</f>
        <v/>
      </c>
      <c r="F158" s="5" t="str">
        <f>IF(E158="","",IFERROR(VLOOKUP(E158,REGRAS_CST!$A$2:$B$200,2,FALSE),""))</f>
        <v/>
      </c>
      <c r="G158" s="25"/>
      <c r="H158" s="7">
        <v>8.9999999999999993E-3</v>
      </c>
      <c r="I158" s="7">
        <v>1E-3</v>
      </c>
      <c r="J158" s="9">
        <v>0</v>
      </c>
      <c r="K158" s="5" t="str">
        <f>IF(E158="","",IFERROR(VLOOKUP(E158,REGRAS_CST!$A$2:$C$200,3,FALSE),""))</f>
        <v/>
      </c>
      <c r="L158" s="10" t="str">
        <f>IF($G158="", "", $G158*(1-$V158))</f>
        <v/>
      </c>
      <c r="M158" s="30" t="str">
        <f t="shared" si="4"/>
        <v/>
      </c>
      <c r="N158" s="30" t="str">
        <f t="shared" si="5"/>
        <v/>
      </c>
      <c r="O158" s="5" t="str">
        <f>IF(D158="","",
IF(AND(K158&lt;&gt;"SIM",V158&gt;0),"ERRO: % BC &gt; 0, mas NÃO permitida ❌",
IF(AND(K158="SIM",V158=0),"ATENÇÃO: BC permitida, mas % = 0 🔎",
"Base de cálculo aplicada corretamente ✅")))</f>
        <v/>
      </c>
      <c r="P158" s="5" t="str">
        <f>IF(D158="","",
IF(AND(Q158&lt;&gt;"SIM",U158&gt;0),"ERRO: % alíquota &gt; 0, mas NÃO permitida ❌",
IF(AND(Q158="SIM",U158=0),"ATENÇÃO: alíquota permitida, mas % = 0 🔎",
"Alíquota aplicada corretamente ✅")))</f>
        <v/>
      </c>
      <c r="Q158" s="5" t="str">
        <f>IF(E158="","",IFERROR(VLOOKUP(E158,REGRAS_CST!$A$2:$D$200,4,FALSE),""))</f>
        <v/>
      </c>
      <c r="R158" s="9"/>
      <c r="S158" s="7">
        <f>IF($H158="","",$H158*(1-$U158))</f>
        <v>8.9999999999999993E-3</v>
      </c>
      <c r="T158" s="7">
        <f>IF($I158="","",$I158*(1-$U158))</f>
        <v>1E-3</v>
      </c>
      <c r="U158" s="7">
        <f>IFERROR(INDEX(BASE_CCLASSTRIB!$E:$E, MATCH(TEXT($D158,"000000"), BASE_CCLASSTRIB!$A:$A, 0))/100, 0)</f>
        <v>0</v>
      </c>
      <c r="V158" s="21">
        <f>IFERROR(INDEX(BASE_CCLASSTRIB!$F:$F, MATCH(TEXT($D158,"000000"), BASE_CCLASSTRIB!$A:$A, 0))/100, 0)</f>
        <v>0</v>
      </c>
    </row>
    <row r="159" spans="1:22" ht="32.25" customHeight="1" thickTop="1" thickBot="1">
      <c r="A159" s="24"/>
      <c r="B159" s="5"/>
      <c r="C159" s="5"/>
      <c r="D159" s="5"/>
      <c r="E159" s="8" t="str">
        <f>IF(D159="","",LEFT(D159,3))</f>
        <v/>
      </c>
      <c r="F159" s="5" t="str">
        <f>IF(E159="","",IFERROR(VLOOKUP(E159,REGRAS_CST!$A$2:$B$200,2,FALSE),""))</f>
        <v/>
      </c>
      <c r="G159" s="25"/>
      <c r="H159" s="7">
        <v>8.9999999999999993E-3</v>
      </c>
      <c r="I159" s="7">
        <v>1E-3</v>
      </c>
      <c r="J159" s="9">
        <v>0</v>
      </c>
      <c r="K159" s="5" t="str">
        <f>IF(E159="","",IFERROR(VLOOKUP(E159,REGRAS_CST!$A$2:$C$200,3,FALSE),""))</f>
        <v/>
      </c>
      <c r="L159" s="10" t="str">
        <f>IF($G159="", "", $G159*(1-$V159))</f>
        <v/>
      </c>
      <c r="M159" s="30" t="str">
        <f t="shared" si="4"/>
        <v/>
      </c>
      <c r="N159" s="30" t="str">
        <f t="shared" si="5"/>
        <v/>
      </c>
      <c r="O159" s="5" t="str">
        <f>IF(D159="","",
IF(AND(K159&lt;&gt;"SIM",V159&gt;0),"ERRO: % BC &gt; 0, mas NÃO permitida ❌",
IF(AND(K159="SIM",V159=0),"ATENÇÃO: BC permitida, mas % = 0 🔎",
"Base de cálculo aplicada corretamente ✅")))</f>
        <v/>
      </c>
      <c r="P159" s="5" t="str">
        <f>IF(D159="","",
IF(AND(Q159&lt;&gt;"SIM",U159&gt;0),"ERRO: % alíquota &gt; 0, mas NÃO permitida ❌",
IF(AND(Q159="SIM",U159=0),"ATENÇÃO: alíquota permitida, mas % = 0 🔎",
"Alíquota aplicada corretamente ✅")))</f>
        <v/>
      </c>
      <c r="Q159" s="5" t="str">
        <f>IF(E159="","",IFERROR(VLOOKUP(E159,REGRAS_CST!$A$2:$D$200,4,FALSE),""))</f>
        <v/>
      </c>
      <c r="R159" s="9"/>
      <c r="S159" s="7">
        <f>IF($H159="","",$H159*(1-$U159))</f>
        <v>8.9999999999999993E-3</v>
      </c>
      <c r="T159" s="7">
        <f>IF($I159="","",$I159*(1-$U159))</f>
        <v>1E-3</v>
      </c>
      <c r="U159" s="7">
        <f>IFERROR(INDEX(BASE_CCLASSTRIB!$E:$E, MATCH(TEXT($D159,"000000"), BASE_CCLASSTRIB!$A:$A, 0))/100, 0)</f>
        <v>0</v>
      </c>
      <c r="V159" s="21">
        <f>IFERROR(INDEX(BASE_CCLASSTRIB!$F:$F, MATCH(TEXT($D159,"000000"), BASE_CCLASSTRIB!$A:$A, 0))/100, 0)</f>
        <v>0</v>
      </c>
    </row>
    <row r="160" spans="1:22" ht="32.25" customHeight="1" thickTop="1" thickBot="1">
      <c r="A160" s="24"/>
      <c r="B160" s="5"/>
      <c r="C160" s="5"/>
      <c r="D160" s="5"/>
      <c r="E160" s="8" t="str">
        <f>IF(D160="","",LEFT(D160,3))</f>
        <v/>
      </c>
      <c r="F160" s="5" t="str">
        <f>IF(E160="","",IFERROR(VLOOKUP(E160,REGRAS_CST!$A$2:$B$200,2,FALSE),""))</f>
        <v/>
      </c>
      <c r="G160" s="25"/>
      <c r="H160" s="7">
        <v>8.9999999999999993E-3</v>
      </c>
      <c r="I160" s="7">
        <v>1E-3</v>
      </c>
      <c r="J160" s="9">
        <v>0</v>
      </c>
      <c r="K160" s="5" t="str">
        <f>IF(E160="","",IFERROR(VLOOKUP(E160,REGRAS_CST!$A$2:$C$200,3,FALSE),""))</f>
        <v/>
      </c>
      <c r="L160" s="10" t="str">
        <f>IF($G160="", "", $G160*(1-$V160))</f>
        <v/>
      </c>
      <c r="M160" s="30" t="str">
        <f t="shared" si="4"/>
        <v/>
      </c>
      <c r="N160" s="30" t="str">
        <f t="shared" si="5"/>
        <v/>
      </c>
      <c r="O160" s="5" t="str">
        <f>IF(D160="","",
IF(AND(K160&lt;&gt;"SIM",V160&gt;0),"ERRO: % BC &gt; 0, mas NÃO permitida ❌",
IF(AND(K160="SIM",V160=0),"ATENÇÃO: BC permitida, mas % = 0 🔎",
"Base de cálculo aplicada corretamente ✅")))</f>
        <v/>
      </c>
      <c r="P160" s="5" t="str">
        <f>IF(D160="","",
IF(AND(Q160&lt;&gt;"SIM",U160&gt;0),"ERRO: % alíquota &gt; 0, mas NÃO permitida ❌",
IF(AND(Q160="SIM",U160=0),"ATENÇÃO: alíquota permitida, mas % = 0 🔎",
"Alíquota aplicada corretamente ✅")))</f>
        <v/>
      </c>
      <c r="Q160" s="5" t="str">
        <f>IF(E160="","",IFERROR(VLOOKUP(E160,REGRAS_CST!$A$2:$D$200,4,FALSE),""))</f>
        <v/>
      </c>
      <c r="R160" s="9"/>
      <c r="S160" s="7">
        <f>IF($H160="","",$H160*(1-$U160))</f>
        <v>8.9999999999999993E-3</v>
      </c>
      <c r="T160" s="7">
        <f>IF($I160="","",$I160*(1-$U160))</f>
        <v>1E-3</v>
      </c>
      <c r="U160" s="7">
        <f>IFERROR(INDEX(BASE_CCLASSTRIB!$E:$E, MATCH(TEXT($D160,"000000"), BASE_CCLASSTRIB!$A:$A, 0))/100, 0)</f>
        <v>0</v>
      </c>
      <c r="V160" s="21">
        <f>IFERROR(INDEX(BASE_CCLASSTRIB!$F:$F, MATCH(TEXT($D160,"000000"), BASE_CCLASSTRIB!$A:$A, 0))/100, 0)</f>
        <v>0</v>
      </c>
    </row>
    <row r="161" spans="1:22" ht="32.25" customHeight="1" thickTop="1" thickBot="1">
      <c r="A161" s="24"/>
      <c r="B161" s="5"/>
      <c r="C161" s="5"/>
      <c r="D161" s="5"/>
      <c r="E161" s="8" t="str">
        <f>IF(D161="","",LEFT(D161,3))</f>
        <v/>
      </c>
      <c r="F161" s="5" t="str">
        <f>IF(E161="","",IFERROR(VLOOKUP(E161,REGRAS_CST!$A$2:$B$200,2,FALSE),""))</f>
        <v/>
      </c>
      <c r="G161" s="25"/>
      <c r="H161" s="7">
        <v>8.9999999999999993E-3</v>
      </c>
      <c r="I161" s="7">
        <v>1E-3</v>
      </c>
      <c r="J161" s="9">
        <v>0</v>
      </c>
      <c r="K161" s="5" t="str">
        <f>IF(E161="","",IFERROR(VLOOKUP(E161,REGRAS_CST!$A$2:$C$200,3,FALSE),""))</f>
        <v/>
      </c>
      <c r="L161" s="10" t="str">
        <f>IF($G161="", "", $G161*(1-$V161))</f>
        <v/>
      </c>
      <c r="M161" s="30" t="str">
        <f t="shared" si="4"/>
        <v/>
      </c>
      <c r="N161" s="30" t="str">
        <f t="shared" si="5"/>
        <v/>
      </c>
      <c r="O161" s="5" t="str">
        <f>IF(D161="","",
IF(AND(K161&lt;&gt;"SIM",V161&gt;0),"ERRO: % BC &gt; 0, mas NÃO permitida ❌",
IF(AND(K161="SIM",V161=0),"ATENÇÃO: BC permitida, mas % = 0 🔎",
"Base de cálculo aplicada corretamente ✅")))</f>
        <v/>
      </c>
      <c r="P161" s="5" t="str">
        <f>IF(D161="","",
IF(AND(Q161&lt;&gt;"SIM",U161&gt;0),"ERRO: % alíquota &gt; 0, mas NÃO permitida ❌",
IF(AND(Q161="SIM",U161=0),"ATENÇÃO: alíquota permitida, mas % = 0 🔎",
"Alíquota aplicada corretamente ✅")))</f>
        <v/>
      </c>
      <c r="Q161" s="5" t="str">
        <f>IF(E161="","",IFERROR(VLOOKUP(E161,REGRAS_CST!$A$2:$D$200,4,FALSE),""))</f>
        <v/>
      </c>
      <c r="R161" s="9"/>
      <c r="S161" s="7">
        <f>IF($H161="","",$H161*(1-$U161))</f>
        <v>8.9999999999999993E-3</v>
      </c>
      <c r="T161" s="7">
        <f>IF($I161="","",$I161*(1-$U161))</f>
        <v>1E-3</v>
      </c>
      <c r="U161" s="7">
        <f>IFERROR(INDEX(BASE_CCLASSTRIB!$E:$E, MATCH(TEXT($D161,"000000"), BASE_CCLASSTRIB!$A:$A, 0))/100, 0)</f>
        <v>0</v>
      </c>
      <c r="V161" s="21">
        <f>IFERROR(INDEX(BASE_CCLASSTRIB!$F:$F, MATCH(TEXT($D161,"000000"), BASE_CCLASSTRIB!$A:$A, 0))/100, 0)</f>
        <v>0</v>
      </c>
    </row>
    <row r="162" spans="1:22" ht="32.25" customHeight="1" thickTop="1" thickBot="1">
      <c r="A162" s="24"/>
      <c r="B162" s="5"/>
      <c r="C162" s="5"/>
      <c r="D162" s="5"/>
      <c r="E162" s="8" t="str">
        <f>IF(D162="","",LEFT(D162,3))</f>
        <v/>
      </c>
      <c r="F162" s="5" t="str">
        <f>IF(E162="","",IFERROR(VLOOKUP(E162,REGRAS_CST!$A$2:$B$200,2,FALSE),""))</f>
        <v/>
      </c>
      <c r="G162" s="25"/>
      <c r="H162" s="7">
        <v>8.9999999999999993E-3</v>
      </c>
      <c r="I162" s="7">
        <v>1E-3</v>
      </c>
      <c r="J162" s="9">
        <v>0</v>
      </c>
      <c r="K162" s="5" t="str">
        <f>IF(E162="","",IFERROR(VLOOKUP(E162,REGRAS_CST!$A$2:$C$200,3,FALSE),""))</f>
        <v/>
      </c>
      <c r="L162" s="10" t="str">
        <f>IF($G162="", "", $G162*(1-$V162))</f>
        <v/>
      </c>
      <c r="M162" s="30" t="str">
        <f t="shared" si="4"/>
        <v/>
      </c>
      <c r="N162" s="30" t="str">
        <f t="shared" si="5"/>
        <v/>
      </c>
      <c r="O162" s="5" t="str">
        <f>IF(D162="","",
IF(AND(K162&lt;&gt;"SIM",V162&gt;0),"ERRO: % BC &gt; 0, mas NÃO permitida ❌",
IF(AND(K162="SIM",V162=0),"ATENÇÃO: BC permitida, mas % = 0 🔎",
"Base de cálculo aplicada corretamente ✅")))</f>
        <v/>
      </c>
      <c r="P162" s="5" t="str">
        <f>IF(D162="","",
IF(AND(Q162&lt;&gt;"SIM",U162&gt;0),"ERRO: % alíquota &gt; 0, mas NÃO permitida ❌",
IF(AND(Q162="SIM",U162=0),"ATENÇÃO: alíquota permitida, mas % = 0 🔎",
"Alíquota aplicada corretamente ✅")))</f>
        <v/>
      </c>
      <c r="Q162" s="5" t="str">
        <f>IF(E162="","",IFERROR(VLOOKUP(E162,REGRAS_CST!$A$2:$D$200,4,FALSE),""))</f>
        <v/>
      </c>
      <c r="R162" s="9"/>
      <c r="S162" s="7">
        <f>IF($H162="","",$H162*(1-$U162))</f>
        <v>8.9999999999999993E-3</v>
      </c>
      <c r="T162" s="7">
        <f>IF($I162="","",$I162*(1-$U162))</f>
        <v>1E-3</v>
      </c>
      <c r="U162" s="7">
        <f>IFERROR(INDEX(BASE_CCLASSTRIB!$E:$E, MATCH(TEXT($D162,"000000"), BASE_CCLASSTRIB!$A:$A, 0))/100, 0)</f>
        <v>0</v>
      </c>
      <c r="V162" s="21">
        <f>IFERROR(INDEX(BASE_CCLASSTRIB!$F:$F, MATCH(TEXT($D162,"000000"), BASE_CCLASSTRIB!$A:$A, 0))/100, 0)</f>
        <v>0</v>
      </c>
    </row>
    <row r="163" spans="1:22" ht="32.25" customHeight="1" thickTop="1" thickBot="1">
      <c r="A163" s="24"/>
      <c r="B163" s="5"/>
      <c r="C163" s="5"/>
      <c r="D163" s="5"/>
      <c r="E163" s="8" t="str">
        <f>IF(D163="","",LEFT(D163,3))</f>
        <v/>
      </c>
      <c r="F163" s="5" t="str">
        <f>IF(E163="","",IFERROR(VLOOKUP(E163,REGRAS_CST!$A$2:$B$200,2,FALSE),""))</f>
        <v/>
      </c>
      <c r="G163" s="25"/>
      <c r="H163" s="7">
        <v>8.9999999999999993E-3</v>
      </c>
      <c r="I163" s="7">
        <v>1E-3</v>
      </c>
      <c r="J163" s="9">
        <v>0</v>
      </c>
      <c r="K163" s="5" t="str">
        <f>IF(E163="","",IFERROR(VLOOKUP(E163,REGRAS_CST!$A$2:$C$200,3,FALSE),""))</f>
        <v/>
      </c>
      <c r="L163" s="10" t="str">
        <f>IF($G163="", "", $G163*(1-$V163))</f>
        <v/>
      </c>
      <c r="M163" s="30" t="str">
        <f t="shared" si="4"/>
        <v/>
      </c>
      <c r="N163" s="30" t="str">
        <f t="shared" si="5"/>
        <v/>
      </c>
      <c r="O163" s="5" t="str">
        <f>IF(D163="","",
IF(AND(K163&lt;&gt;"SIM",V163&gt;0),"ERRO: % BC &gt; 0, mas NÃO permitida ❌",
IF(AND(K163="SIM",V163=0),"ATENÇÃO: BC permitida, mas % = 0 🔎",
"Base de cálculo aplicada corretamente ✅")))</f>
        <v/>
      </c>
      <c r="P163" s="5" t="str">
        <f>IF(D163="","",
IF(AND(Q163&lt;&gt;"SIM",U163&gt;0),"ERRO: % alíquota &gt; 0, mas NÃO permitida ❌",
IF(AND(Q163="SIM",U163=0),"ATENÇÃO: alíquota permitida, mas % = 0 🔎",
"Alíquota aplicada corretamente ✅")))</f>
        <v/>
      </c>
      <c r="Q163" s="5" t="str">
        <f>IF(E163="","",IFERROR(VLOOKUP(E163,REGRAS_CST!$A$2:$D$200,4,FALSE),""))</f>
        <v/>
      </c>
      <c r="R163" s="9"/>
      <c r="S163" s="7">
        <f>IF($H163="","",$H163*(1-$U163))</f>
        <v>8.9999999999999993E-3</v>
      </c>
      <c r="T163" s="7">
        <f>IF($I163="","",$I163*(1-$U163))</f>
        <v>1E-3</v>
      </c>
      <c r="U163" s="7">
        <f>IFERROR(INDEX(BASE_CCLASSTRIB!$E:$E, MATCH(TEXT($D163,"000000"), BASE_CCLASSTRIB!$A:$A, 0))/100, 0)</f>
        <v>0</v>
      </c>
      <c r="V163" s="21">
        <f>IFERROR(INDEX(BASE_CCLASSTRIB!$F:$F, MATCH(TEXT($D163,"000000"), BASE_CCLASSTRIB!$A:$A, 0))/100, 0)</f>
        <v>0</v>
      </c>
    </row>
    <row r="164" spans="1:22" ht="32.25" customHeight="1" thickTop="1" thickBot="1">
      <c r="A164" s="24"/>
      <c r="B164" s="5"/>
      <c r="C164" s="5"/>
      <c r="D164" s="5"/>
      <c r="E164" s="8" t="str">
        <f>IF(D164="","",LEFT(D164,3))</f>
        <v/>
      </c>
      <c r="F164" s="5" t="str">
        <f>IF(E164="","",IFERROR(VLOOKUP(E164,REGRAS_CST!$A$2:$B$200,2,FALSE),""))</f>
        <v/>
      </c>
      <c r="G164" s="25"/>
      <c r="H164" s="7">
        <v>8.9999999999999993E-3</v>
      </c>
      <c r="I164" s="7">
        <v>1E-3</v>
      </c>
      <c r="J164" s="9">
        <v>0</v>
      </c>
      <c r="K164" s="5" t="str">
        <f>IF(E164="","",IFERROR(VLOOKUP(E164,REGRAS_CST!$A$2:$C$200,3,FALSE),""))</f>
        <v/>
      </c>
      <c r="L164" s="10" t="str">
        <f>IF($G164="", "", $G164*(1-$V164))</f>
        <v/>
      </c>
      <c r="M164" s="30" t="str">
        <f t="shared" si="4"/>
        <v/>
      </c>
      <c r="N164" s="30" t="str">
        <f t="shared" si="5"/>
        <v/>
      </c>
      <c r="O164" s="5" t="str">
        <f>IF(D164="","",
IF(AND(K164&lt;&gt;"SIM",V164&gt;0),"ERRO: % BC &gt; 0, mas NÃO permitida ❌",
IF(AND(K164="SIM",V164=0),"ATENÇÃO: BC permitida, mas % = 0 🔎",
"Base de cálculo aplicada corretamente ✅")))</f>
        <v/>
      </c>
      <c r="P164" s="5" t="str">
        <f>IF(D164="","",
IF(AND(Q164&lt;&gt;"SIM",U164&gt;0),"ERRO: % alíquota &gt; 0, mas NÃO permitida ❌",
IF(AND(Q164="SIM",U164=0),"ATENÇÃO: alíquota permitida, mas % = 0 🔎",
"Alíquota aplicada corretamente ✅")))</f>
        <v/>
      </c>
      <c r="Q164" s="5" t="str">
        <f>IF(E164="","",IFERROR(VLOOKUP(E164,REGRAS_CST!$A$2:$D$200,4,FALSE),""))</f>
        <v/>
      </c>
      <c r="R164" s="9"/>
      <c r="S164" s="7">
        <f>IF($H164="","",$H164*(1-$U164))</f>
        <v>8.9999999999999993E-3</v>
      </c>
      <c r="T164" s="7">
        <f>IF($I164="","",$I164*(1-$U164))</f>
        <v>1E-3</v>
      </c>
      <c r="U164" s="7">
        <f>IFERROR(INDEX(BASE_CCLASSTRIB!$E:$E, MATCH(TEXT($D164,"000000"), BASE_CCLASSTRIB!$A:$A, 0))/100, 0)</f>
        <v>0</v>
      </c>
      <c r="V164" s="21">
        <f>IFERROR(INDEX(BASE_CCLASSTRIB!$F:$F, MATCH(TEXT($D164,"000000"), BASE_CCLASSTRIB!$A:$A, 0))/100, 0)</f>
        <v>0</v>
      </c>
    </row>
    <row r="165" spans="1:22" ht="32.25" customHeight="1" thickTop="1" thickBot="1">
      <c r="A165" s="24"/>
      <c r="B165" s="5"/>
      <c r="C165" s="5"/>
      <c r="D165" s="5"/>
      <c r="E165" s="8" t="str">
        <f>IF(D165="","",LEFT(D165,3))</f>
        <v/>
      </c>
      <c r="F165" s="5" t="str">
        <f>IF(E165="","",IFERROR(VLOOKUP(E165,REGRAS_CST!$A$2:$B$200,2,FALSE),""))</f>
        <v/>
      </c>
      <c r="G165" s="25"/>
      <c r="H165" s="7">
        <v>8.9999999999999993E-3</v>
      </c>
      <c r="I165" s="7">
        <v>1E-3</v>
      </c>
      <c r="J165" s="9">
        <v>0</v>
      </c>
      <c r="K165" s="5" t="str">
        <f>IF(E165="","",IFERROR(VLOOKUP(E165,REGRAS_CST!$A$2:$C$200,3,FALSE),""))</f>
        <v/>
      </c>
      <c r="L165" s="10" t="str">
        <f>IF($G165="", "", $G165*(1-$V165))</f>
        <v/>
      </c>
      <c r="M165" s="30" t="str">
        <f t="shared" si="4"/>
        <v/>
      </c>
      <c r="N165" s="30" t="str">
        <f t="shared" si="5"/>
        <v/>
      </c>
      <c r="O165" s="5" t="str">
        <f>IF(D165="","",
IF(AND(K165&lt;&gt;"SIM",V165&gt;0),"ERRO: % BC &gt; 0, mas NÃO permitida ❌",
IF(AND(K165="SIM",V165=0),"ATENÇÃO: BC permitida, mas % = 0 🔎",
"Base de cálculo aplicada corretamente ✅")))</f>
        <v/>
      </c>
      <c r="P165" s="5" t="str">
        <f>IF(D165="","",
IF(AND(Q165&lt;&gt;"SIM",U165&gt;0),"ERRO: % alíquota &gt; 0, mas NÃO permitida ❌",
IF(AND(Q165="SIM",U165=0),"ATENÇÃO: alíquota permitida, mas % = 0 🔎",
"Alíquota aplicada corretamente ✅")))</f>
        <v/>
      </c>
      <c r="Q165" s="5" t="str">
        <f>IF(E165="","",IFERROR(VLOOKUP(E165,REGRAS_CST!$A$2:$D$200,4,FALSE),""))</f>
        <v/>
      </c>
      <c r="R165" s="9"/>
      <c r="S165" s="7">
        <f>IF($H165="","",$H165*(1-$U165))</f>
        <v>8.9999999999999993E-3</v>
      </c>
      <c r="T165" s="7">
        <f>IF($I165="","",$I165*(1-$U165))</f>
        <v>1E-3</v>
      </c>
      <c r="U165" s="7">
        <f>IFERROR(INDEX(BASE_CCLASSTRIB!$E:$E, MATCH(TEXT($D165,"000000"), BASE_CCLASSTRIB!$A:$A, 0))/100, 0)</f>
        <v>0</v>
      </c>
      <c r="V165" s="21">
        <f>IFERROR(INDEX(BASE_CCLASSTRIB!$F:$F, MATCH(TEXT($D165,"000000"), BASE_CCLASSTRIB!$A:$A, 0))/100, 0)</f>
        <v>0</v>
      </c>
    </row>
    <row r="166" spans="1:22" ht="32.25" customHeight="1" thickTop="1" thickBot="1">
      <c r="A166" s="24"/>
      <c r="B166" s="5"/>
      <c r="C166" s="5"/>
      <c r="D166" s="5"/>
      <c r="E166" s="8" t="str">
        <f>IF(D166="","",LEFT(D166,3))</f>
        <v/>
      </c>
      <c r="F166" s="5" t="str">
        <f>IF(E166="","",IFERROR(VLOOKUP(E166,REGRAS_CST!$A$2:$B$200,2,FALSE),""))</f>
        <v/>
      </c>
      <c r="G166" s="25"/>
      <c r="H166" s="7">
        <v>8.9999999999999993E-3</v>
      </c>
      <c r="I166" s="7">
        <v>1E-3</v>
      </c>
      <c r="J166" s="9">
        <v>0</v>
      </c>
      <c r="K166" s="5" t="str">
        <f>IF(E166="","",IFERROR(VLOOKUP(E166,REGRAS_CST!$A$2:$C$200,3,FALSE),""))</f>
        <v/>
      </c>
      <c r="L166" s="10" t="str">
        <f>IF($G166="", "", $G166*(1-$V166))</f>
        <v/>
      </c>
      <c r="M166" s="30" t="str">
        <f t="shared" si="4"/>
        <v/>
      </c>
      <c r="N166" s="30" t="str">
        <f t="shared" si="5"/>
        <v/>
      </c>
      <c r="O166" s="5" t="str">
        <f>IF(D166="","",
IF(AND(K166&lt;&gt;"SIM",V166&gt;0),"ERRO: % BC &gt; 0, mas NÃO permitida ❌",
IF(AND(K166="SIM",V166=0),"ATENÇÃO: BC permitida, mas % = 0 🔎",
"Base de cálculo aplicada corretamente ✅")))</f>
        <v/>
      </c>
      <c r="P166" s="5" t="str">
        <f>IF(D166="","",
IF(AND(Q166&lt;&gt;"SIM",U166&gt;0),"ERRO: % alíquota &gt; 0, mas NÃO permitida ❌",
IF(AND(Q166="SIM",U166=0),"ATENÇÃO: alíquota permitida, mas % = 0 🔎",
"Alíquota aplicada corretamente ✅")))</f>
        <v/>
      </c>
      <c r="Q166" s="5" t="str">
        <f>IF(E166="","",IFERROR(VLOOKUP(E166,REGRAS_CST!$A$2:$D$200,4,FALSE),""))</f>
        <v/>
      </c>
      <c r="R166" s="9"/>
      <c r="S166" s="7">
        <f>IF($H166="","",$H166*(1-$U166))</f>
        <v>8.9999999999999993E-3</v>
      </c>
      <c r="T166" s="7">
        <f>IF($I166="","",$I166*(1-$U166))</f>
        <v>1E-3</v>
      </c>
      <c r="U166" s="7">
        <f>IFERROR(INDEX(BASE_CCLASSTRIB!$E:$E, MATCH(TEXT($D166,"000000"), BASE_CCLASSTRIB!$A:$A, 0))/100, 0)</f>
        <v>0</v>
      </c>
      <c r="V166" s="21">
        <f>IFERROR(INDEX(BASE_CCLASSTRIB!$F:$F, MATCH(TEXT($D166,"000000"), BASE_CCLASSTRIB!$A:$A, 0))/100, 0)</f>
        <v>0</v>
      </c>
    </row>
    <row r="167" spans="1:22" ht="32.25" customHeight="1" thickTop="1" thickBot="1">
      <c r="A167" s="24"/>
      <c r="B167" s="5"/>
      <c r="C167" s="5"/>
      <c r="D167" s="5"/>
      <c r="E167" s="8" t="str">
        <f>IF(D167="","",LEFT(D167,3))</f>
        <v/>
      </c>
      <c r="F167" s="5" t="str">
        <f>IF(E167="","",IFERROR(VLOOKUP(E167,REGRAS_CST!$A$2:$B$200,2,FALSE),""))</f>
        <v/>
      </c>
      <c r="G167" s="25"/>
      <c r="H167" s="7">
        <v>8.9999999999999993E-3</v>
      </c>
      <c r="I167" s="7">
        <v>1E-3</v>
      </c>
      <c r="J167" s="9">
        <v>0</v>
      </c>
      <c r="K167" s="5" t="str">
        <f>IF(E167="","",IFERROR(VLOOKUP(E167,REGRAS_CST!$A$2:$C$200,3,FALSE),""))</f>
        <v/>
      </c>
      <c r="L167" s="10" t="str">
        <f>IF($G167="", "", $G167*(1-$V167))</f>
        <v/>
      </c>
      <c r="M167" s="30" t="str">
        <f t="shared" si="4"/>
        <v/>
      </c>
      <c r="N167" s="30" t="str">
        <f t="shared" si="5"/>
        <v/>
      </c>
      <c r="O167" s="5" t="str">
        <f>IF(D167="","",
IF(AND(K167&lt;&gt;"SIM",V167&gt;0),"ERRO: % BC &gt; 0, mas NÃO permitida ❌",
IF(AND(K167="SIM",V167=0),"ATENÇÃO: BC permitida, mas % = 0 🔎",
"Base de cálculo aplicada corretamente ✅")))</f>
        <v/>
      </c>
      <c r="P167" s="5" t="str">
        <f>IF(D167="","",
IF(AND(Q167&lt;&gt;"SIM",U167&gt;0),"ERRO: % alíquota &gt; 0, mas NÃO permitida ❌",
IF(AND(Q167="SIM",U167=0),"ATENÇÃO: alíquota permitida, mas % = 0 🔎",
"Alíquota aplicada corretamente ✅")))</f>
        <v/>
      </c>
      <c r="Q167" s="5" t="str">
        <f>IF(E167="","",IFERROR(VLOOKUP(E167,REGRAS_CST!$A$2:$D$200,4,FALSE),""))</f>
        <v/>
      </c>
      <c r="R167" s="9"/>
      <c r="S167" s="7">
        <f>IF($H167="","",$H167*(1-$U167))</f>
        <v>8.9999999999999993E-3</v>
      </c>
      <c r="T167" s="7">
        <f>IF($I167="","",$I167*(1-$U167))</f>
        <v>1E-3</v>
      </c>
      <c r="U167" s="7">
        <f>IFERROR(INDEX(BASE_CCLASSTRIB!$E:$E, MATCH(TEXT($D167,"000000"), BASE_CCLASSTRIB!$A:$A, 0))/100, 0)</f>
        <v>0</v>
      </c>
      <c r="V167" s="21">
        <f>IFERROR(INDEX(BASE_CCLASSTRIB!$F:$F, MATCH(TEXT($D167,"000000"), BASE_CCLASSTRIB!$A:$A, 0))/100, 0)</f>
        <v>0</v>
      </c>
    </row>
    <row r="168" spans="1:22" ht="32.25" customHeight="1" thickTop="1" thickBot="1">
      <c r="A168" s="24"/>
      <c r="B168" s="5"/>
      <c r="C168" s="5"/>
      <c r="D168" s="5"/>
      <c r="E168" s="8" t="str">
        <f>IF(D168="","",LEFT(D168,3))</f>
        <v/>
      </c>
      <c r="F168" s="5" t="str">
        <f>IF(E168="","",IFERROR(VLOOKUP(E168,REGRAS_CST!$A$2:$B$200,2,FALSE),""))</f>
        <v/>
      </c>
      <c r="G168" s="25"/>
      <c r="H168" s="7">
        <v>8.9999999999999993E-3</v>
      </c>
      <c r="I168" s="7">
        <v>1E-3</v>
      </c>
      <c r="J168" s="9">
        <v>0</v>
      </c>
      <c r="K168" s="5" t="str">
        <f>IF(E168="","",IFERROR(VLOOKUP(E168,REGRAS_CST!$A$2:$C$200,3,FALSE),""))</f>
        <v/>
      </c>
      <c r="L168" s="10" t="str">
        <f>IF($G168="", "", $G168*(1-$V168))</f>
        <v/>
      </c>
      <c r="M168" s="30" t="str">
        <f t="shared" si="4"/>
        <v/>
      </c>
      <c r="N168" s="30" t="str">
        <f t="shared" si="5"/>
        <v/>
      </c>
      <c r="O168" s="5" t="str">
        <f>IF(D168="","",
IF(AND(K168&lt;&gt;"SIM",V168&gt;0),"ERRO: % BC &gt; 0, mas NÃO permitida ❌",
IF(AND(K168="SIM",V168=0),"ATENÇÃO: BC permitida, mas % = 0 🔎",
"Base de cálculo aplicada corretamente ✅")))</f>
        <v/>
      </c>
      <c r="P168" s="5" t="str">
        <f>IF(D168="","",
IF(AND(Q168&lt;&gt;"SIM",U168&gt;0),"ERRO: % alíquota &gt; 0, mas NÃO permitida ❌",
IF(AND(Q168="SIM",U168=0),"ATENÇÃO: alíquota permitida, mas % = 0 🔎",
"Alíquota aplicada corretamente ✅")))</f>
        <v/>
      </c>
      <c r="Q168" s="5" t="str">
        <f>IF(E168="","",IFERROR(VLOOKUP(E168,REGRAS_CST!$A$2:$D$200,4,FALSE),""))</f>
        <v/>
      </c>
      <c r="R168" s="9"/>
      <c r="S168" s="7">
        <f>IF($H168="","",$H168*(1-$U168))</f>
        <v>8.9999999999999993E-3</v>
      </c>
      <c r="T168" s="7">
        <f>IF($I168="","",$I168*(1-$U168))</f>
        <v>1E-3</v>
      </c>
      <c r="U168" s="7">
        <f>IFERROR(INDEX(BASE_CCLASSTRIB!$E:$E, MATCH(TEXT($D168,"000000"), BASE_CCLASSTRIB!$A:$A, 0))/100, 0)</f>
        <v>0</v>
      </c>
      <c r="V168" s="21">
        <f>IFERROR(INDEX(BASE_CCLASSTRIB!$F:$F, MATCH(TEXT($D168,"000000"), BASE_CCLASSTRIB!$A:$A, 0))/100, 0)</f>
        <v>0</v>
      </c>
    </row>
    <row r="169" spans="1:22" ht="32.25" customHeight="1" thickTop="1" thickBot="1">
      <c r="A169" s="24"/>
      <c r="B169" s="5"/>
      <c r="C169" s="5"/>
      <c r="D169" s="5"/>
      <c r="E169" s="8" t="str">
        <f>IF(D169="","",LEFT(D169,3))</f>
        <v/>
      </c>
      <c r="F169" s="5" t="str">
        <f>IF(E169="","",IFERROR(VLOOKUP(E169,REGRAS_CST!$A$2:$B$200,2,FALSE),""))</f>
        <v/>
      </c>
      <c r="G169" s="25"/>
      <c r="H169" s="7">
        <v>8.9999999999999993E-3</v>
      </c>
      <c r="I169" s="7">
        <v>1E-3</v>
      </c>
      <c r="J169" s="9">
        <v>0</v>
      </c>
      <c r="K169" s="5" t="str">
        <f>IF(E169="","",IFERROR(VLOOKUP(E169,REGRAS_CST!$A$2:$C$200,3,FALSE),""))</f>
        <v/>
      </c>
      <c r="L169" s="10" t="str">
        <f>IF($G169="", "", $G169*(1-$V169))</f>
        <v/>
      </c>
      <c r="M169" s="30" t="str">
        <f t="shared" si="4"/>
        <v/>
      </c>
      <c r="N169" s="30" t="str">
        <f t="shared" si="5"/>
        <v/>
      </c>
      <c r="O169" s="5" t="str">
        <f>IF(D169="","",
IF(AND(K169&lt;&gt;"SIM",V169&gt;0),"ERRO: % BC &gt; 0, mas NÃO permitida ❌",
IF(AND(K169="SIM",V169=0),"ATENÇÃO: BC permitida, mas % = 0 🔎",
"Base de cálculo aplicada corretamente ✅")))</f>
        <v/>
      </c>
      <c r="P169" s="5" t="str">
        <f>IF(D169="","",
IF(AND(Q169&lt;&gt;"SIM",U169&gt;0),"ERRO: % alíquota &gt; 0, mas NÃO permitida ❌",
IF(AND(Q169="SIM",U169=0),"ATENÇÃO: alíquota permitida, mas % = 0 🔎",
"Alíquota aplicada corretamente ✅")))</f>
        <v/>
      </c>
      <c r="Q169" s="5" t="str">
        <f>IF(E169="","",IFERROR(VLOOKUP(E169,REGRAS_CST!$A$2:$D$200,4,FALSE),""))</f>
        <v/>
      </c>
      <c r="R169" s="9"/>
      <c r="S169" s="7">
        <f>IF($H169="","",$H169*(1-$U169))</f>
        <v>8.9999999999999993E-3</v>
      </c>
      <c r="T169" s="7">
        <f>IF($I169="","",$I169*(1-$U169))</f>
        <v>1E-3</v>
      </c>
      <c r="U169" s="7">
        <f>IFERROR(INDEX(BASE_CCLASSTRIB!$E:$E, MATCH(TEXT($D169,"000000"), BASE_CCLASSTRIB!$A:$A, 0))/100, 0)</f>
        <v>0</v>
      </c>
      <c r="V169" s="21">
        <f>IFERROR(INDEX(BASE_CCLASSTRIB!$F:$F, MATCH(TEXT($D169,"000000"), BASE_CCLASSTRIB!$A:$A, 0))/100, 0)</f>
        <v>0</v>
      </c>
    </row>
    <row r="170" spans="1:22" ht="32.25" customHeight="1" thickTop="1" thickBot="1">
      <c r="A170" s="24"/>
      <c r="B170" s="5"/>
      <c r="C170" s="5"/>
      <c r="D170" s="5"/>
      <c r="E170" s="8" t="str">
        <f>IF(D170="","",LEFT(D170,3))</f>
        <v/>
      </c>
      <c r="F170" s="5" t="str">
        <f>IF(E170="","",IFERROR(VLOOKUP(E170,REGRAS_CST!$A$2:$B$200,2,FALSE),""))</f>
        <v/>
      </c>
      <c r="G170" s="25"/>
      <c r="H170" s="7">
        <v>8.9999999999999993E-3</v>
      </c>
      <c r="I170" s="7">
        <v>1E-3</v>
      </c>
      <c r="J170" s="9">
        <v>0</v>
      </c>
      <c r="K170" s="5" t="str">
        <f>IF(E170="","",IFERROR(VLOOKUP(E170,REGRAS_CST!$A$2:$C$200,3,FALSE),""))</f>
        <v/>
      </c>
      <c r="L170" s="10" t="str">
        <f>IF($G170="", "", $G170*(1-$V170))</f>
        <v/>
      </c>
      <c r="M170" s="30" t="str">
        <f t="shared" si="4"/>
        <v/>
      </c>
      <c r="N170" s="30" t="str">
        <f t="shared" si="5"/>
        <v/>
      </c>
      <c r="O170" s="5" t="str">
        <f>IF(D170="","",
IF(AND(K170&lt;&gt;"SIM",V170&gt;0),"ERRO: % BC &gt; 0, mas NÃO permitida ❌",
IF(AND(K170="SIM",V170=0),"ATENÇÃO: BC permitida, mas % = 0 🔎",
"Base de cálculo aplicada corretamente ✅")))</f>
        <v/>
      </c>
      <c r="P170" s="5" t="str">
        <f>IF(D170="","",
IF(AND(Q170&lt;&gt;"SIM",U170&gt;0),"ERRO: % alíquota &gt; 0, mas NÃO permitida ❌",
IF(AND(Q170="SIM",U170=0),"ATENÇÃO: alíquota permitida, mas % = 0 🔎",
"Alíquota aplicada corretamente ✅")))</f>
        <v/>
      </c>
      <c r="Q170" s="5" t="str">
        <f>IF(E170="","",IFERROR(VLOOKUP(E170,REGRAS_CST!$A$2:$D$200,4,FALSE),""))</f>
        <v/>
      </c>
      <c r="R170" s="9"/>
      <c r="S170" s="7">
        <f>IF($H170="","",$H170*(1-$U170))</f>
        <v>8.9999999999999993E-3</v>
      </c>
      <c r="T170" s="7">
        <f>IF($I170="","",$I170*(1-$U170))</f>
        <v>1E-3</v>
      </c>
      <c r="U170" s="7">
        <f>IFERROR(INDEX(BASE_CCLASSTRIB!$E:$E, MATCH(TEXT($D170,"000000"), BASE_CCLASSTRIB!$A:$A, 0))/100, 0)</f>
        <v>0</v>
      </c>
      <c r="V170" s="21">
        <f>IFERROR(INDEX(BASE_CCLASSTRIB!$F:$F, MATCH(TEXT($D170,"000000"), BASE_CCLASSTRIB!$A:$A, 0))/100, 0)</f>
        <v>0</v>
      </c>
    </row>
    <row r="171" spans="1:22" ht="32.25" customHeight="1" thickTop="1" thickBot="1">
      <c r="A171" s="24"/>
      <c r="B171" s="5"/>
      <c r="C171" s="5"/>
      <c r="D171" s="5"/>
      <c r="E171" s="8" t="str">
        <f>IF(D171="","",LEFT(D171,3))</f>
        <v/>
      </c>
      <c r="F171" s="5" t="str">
        <f>IF(E171="","",IFERROR(VLOOKUP(E171,REGRAS_CST!$A$2:$B$200,2,FALSE),""))</f>
        <v/>
      </c>
      <c r="G171" s="25"/>
      <c r="H171" s="7">
        <v>8.9999999999999993E-3</v>
      </c>
      <c r="I171" s="7">
        <v>1E-3</v>
      </c>
      <c r="J171" s="9">
        <v>0</v>
      </c>
      <c r="K171" s="5" t="str">
        <f>IF(E171="","",IFERROR(VLOOKUP(E171,REGRAS_CST!$A$2:$C$200,3,FALSE),""))</f>
        <v/>
      </c>
      <c r="L171" s="10" t="str">
        <f>IF($G171="", "", $G171*(1-$V171))</f>
        <v/>
      </c>
      <c r="M171" s="30" t="str">
        <f t="shared" si="4"/>
        <v/>
      </c>
      <c r="N171" s="30" t="str">
        <f t="shared" si="5"/>
        <v/>
      </c>
      <c r="O171" s="5" t="str">
        <f>IF(D171="","",
IF(AND(K171&lt;&gt;"SIM",V171&gt;0),"ERRO: % BC &gt; 0, mas NÃO permitida ❌",
IF(AND(K171="SIM",V171=0),"ATENÇÃO: BC permitida, mas % = 0 🔎",
"Base de cálculo aplicada corretamente ✅")))</f>
        <v/>
      </c>
      <c r="P171" s="5" t="str">
        <f>IF(D171="","",
IF(AND(Q171&lt;&gt;"SIM",U171&gt;0),"ERRO: % alíquota &gt; 0, mas NÃO permitida ❌",
IF(AND(Q171="SIM",U171=0),"ATENÇÃO: alíquota permitida, mas % = 0 🔎",
"Alíquota aplicada corretamente ✅")))</f>
        <v/>
      </c>
      <c r="Q171" s="5" t="str">
        <f>IF(E171="","",IFERROR(VLOOKUP(E171,REGRAS_CST!$A$2:$D$200,4,FALSE),""))</f>
        <v/>
      </c>
      <c r="R171" s="9"/>
      <c r="S171" s="7">
        <f>IF($H171="","",$H171*(1-$U171))</f>
        <v>8.9999999999999993E-3</v>
      </c>
      <c r="T171" s="7">
        <f>IF($I171="","",$I171*(1-$U171))</f>
        <v>1E-3</v>
      </c>
      <c r="U171" s="7">
        <f>IFERROR(INDEX(BASE_CCLASSTRIB!$E:$E, MATCH(TEXT($D171,"000000"), BASE_CCLASSTRIB!$A:$A, 0))/100, 0)</f>
        <v>0</v>
      </c>
      <c r="V171" s="21">
        <f>IFERROR(INDEX(BASE_CCLASSTRIB!$F:$F, MATCH(TEXT($D171,"000000"), BASE_CCLASSTRIB!$A:$A, 0))/100, 0)</f>
        <v>0</v>
      </c>
    </row>
    <row r="172" spans="1:22" ht="32.25" customHeight="1" thickTop="1" thickBot="1">
      <c r="A172" s="24"/>
      <c r="B172" s="5"/>
      <c r="C172" s="5"/>
      <c r="D172" s="5"/>
      <c r="E172" s="8" t="str">
        <f>IF(D172="","",LEFT(D172,3))</f>
        <v/>
      </c>
      <c r="F172" s="5" t="str">
        <f>IF(E172="","",IFERROR(VLOOKUP(E172,REGRAS_CST!$A$2:$B$200,2,FALSE),""))</f>
        <v/>
      </c>
      <c r="G172" s="25"/>
      <c r="H172" s="7">
        <v>8.9999999999999993E-3</v>
      </c>
      <c r="I172" s="7">
        <v>1E-3</v>
      </c>
      <c r="J172" s="9">
        <v>0</v>
      </c>
      <c r="K172" s="5" t="str">
        <f>IF(E172="","",IFERROR(VLOOKUP(E172,REGRAS_CST!$A$2:$C$200,3,FALSE),""))</f>
        <v/>
      </c>
      <c r="L172" s="10" t="str">
        <f>IF($G172="", "", $G172*(1-$V172))</f>
        <v/>
      </c>
      <c r="M172" s="30" t="str">
        <f t="shared" si="4"/>
        <v/>
      </c>
      <c r="N172" s="30" t="str">
        <f t="shared" si="5"/>
        <v/>
      </c>
      <c r="O172" s="5" t="str">
        <f>IF(D172="","",
IF(AND(K172&lt;&gt;"SIM",V172&gt;0),"ERRO: % BC &gt; 0, mas NÃO permitida ❌",
IF(AND(K172="SIM",V172=0),"ATENÇÃO: BC permitida, mas % = 0 🔎",
"Base de cálculo aplicada corretamente ✅")))</f>
        <v/>
      </c>
      <c r="P172" s="5" t="str">
        <f>IF(D172="","",
IF(AND(Q172&lt;&gt;"SIM",U172&gt;0),"ERRO: % alíquota &gt; 0, mas NÃO permitida ❌",
IF(AND(Q172="SIM",U172=0),"ATENÇÃO: alíquota permitida, mas % = 0 🔎",
"Alíquota aplicada corretamente ✅")))</f>
        <v/>
      </c>
      <c r="Q172" s="5" t="str">
        <f>IF(E172="","",IFERROR(VLOOKUP(E172,REGRAS_CST!$A$2:$D$200,4,FALSE),""))</f>
        <v/>
      </c>
      <c r="R172" s="9"/>
      <c r="S172" s="7">
        <f>IF($H172="","",$H172*(1-$U172))</f>
        <v>8.9999999999999993E-3</v>
      </c>
      <c r="T172" s="7">
        <f>IF($I172="","",$I172*(1-$U172))</f>
        <v>1E-3</v>
      </c>
      <c r="U172" s="7">
        <f>IFERROR(INDEX(BASE_CCLASSTRIB!$E:$E, MATCH(TEXT($D172,"000000"), BASE_CCLASSTRIB!$A:$A, 0))/100, 0)</f>
        <v>0</v>
      </c>
      <c r="V172" s="21">
        <f>IFERROR(INDEX(BASE_CCLASSTRIB!$F:$F, MATCH(TEXT($D172,"000000"), BASE_CCLASSTRIB!$A:$A, 0))/100, 0)</f>
        <v>0</v>
      </c>
    </row>
    <row r="173" spans="1:22" ht="32.25" customHeight="1" thickTop="1" thickBot="1">
      <c r="A173" s="24"/>
      <c r="B173" s="5"/>
      <c r="C173" s="5"/>
      <c r="D173" s="5"/>
      <c r="E173" s="8" t="str">
        <f>IF(D173="","",LEFT(D173,3))</f>
        <v/>
      </c>
      <c r="F173" s="5" t="str">
        <f>IF(E173="","",IFERROR(VLOOKUP(E173,REGRAS_CST!$A$2:$B$200,2,FALSE),""))</f>
        <v/>
      </c>
      <c r="G173" s="25"/>
      <c r="H173" s="7">
        <v>8.9999999999999993E-3</v>
      </c>
      <c r="I173" s="7">
        <v>1E-3</v>
      </c>
      <c r="J173" s="9">
        <v>0</v>
      </c>
      <c r="K173" s="5" t="str">
        <f>IF(E173="","",IFERROR(VLOOKUP(E173,REGRAS_CST!$A$2:$C$200,3,FALSE),""))</f>
        <v/>
      </c>
      <c r="L173" s="10" t="str">
        <f>IF($G173="", "", $G173*(1-$V173))</f>
        <v/>
      </c>
      <c r="M173" s="30" t="str">
        <f t="shared" si="4"/>
        <v/>
      </c>
      <c r="N173" s="30" t="str">
        <f t="shared" si="5"/>
        <v/>
      </c>
      <c r="O173" s="5" t="str">
        <f>IF(D173="","",
IF(AND(K173&lt;&gt;"SIM",V173&gt;0),"ERRO: % BC &gt; 0, mas NÃO permitida ❌",
IF(AND(K173="SIM",V173=0),"ATENÇÃO: BC permitida, mas % = 0 🔎",
"Base de cálculo aplicada corretamente ✅")))</f>
        <v/>
      </c>
      <c r="P173" s="5" t="str">
        <f>IF(D173="","",
IF(AND(Q173&lt;&gt;"SIM",U173&gt;0),"ERRO: % alíquota &gt; 0, mas NÃO permitida ❌",
IF(AND(Q173="SIM",U173=0),"ATENÇÃO: alíquota permitida, mas % = 0 🔎",
"Alíquota aplicada corretamente ✅")))</f>
        <v/>
      </c>
      <c r="Q173" s="5" t="str">
        <f>IF(E173="","",IFERROR(VLOOKUP(E173,REGRAS_CST!$A$2:$D$200,4,FALSE),""))</f>
        <v/>
      </c>
      <c r="R173" s="9"/>
      <c r="S173" s="7">
        <f>IF($H173="","",$H173*(1-$U173))</f>
        <v>8.9999999999999993E-3</v>
      </c>
      <c r="T173" s="7">
        <f>IF($I173="","",$I173*(1-$U173))</f>
        <v>1E-3</v>
      </c>
      <c r="U173" s="7">
        <f>IFERROR(INDEX(BASE_CCLASSTRIB!$E:$E, MATCH(TEXT($D173,"000000"), BASE_CCLASSTRIB!$A:$A, 0))/100, 0)</f>
        <v>0</v>
      </c>
      <c r="V173" s="21">
        <f>IFERROR(INDEX(BASE_CCLASSTRIB!$F:$F, MATCH(TEXT($D173,"000000"), BASE_CCLASSTRIB!$A:$A, 0))/100, 0)</f>
        <v>0</v>
      </c>
    </row>
    <row r="174" spans="1:22" ht="32.25" customHeight="1" thickTop="1" thickBot="1">
      <c r="A174" s="24"/>
      <c r="B174" s="5"/>
      <c r="C174" s="5"/>
      <c r="D174" s="5"/>
      <c r="E174" s="8" t="str">
        <f>IF(D174="","",LEFT(D174,3))</f>
        <v/>
      </c>
      <c r="F174" s="5" t="str">
        <f>IF(E174="","",IFERROR(VLOOKUP(E174,REGRAS_CST!$A$2:$B$200,2,FALSE),""))</f>
        <v/>
      </c>
      <c r="G174" s="25"/>
      <c r="H174" s="7">
        <v>8.9999999999999993E-3</v>
      </c>
      <c r="I174" s="7">
        <v>1E-3</v>
      </c>
      <c r="J174" s="9">
        <v>0</v>
      </c>
      <c r="K174" s="5" t="str">
        <f>IF(E174="","",IFERROR(VLOOKUP(E174,REGRAS_CST!$A$2:$C$200,3,FALSE),""))</f>
        <v/>
      </c>
      <c r="L174" s="10" t="str">
        <f>IF($G174="", "", $G174*(1-$V174))</f>
        <v/>
      </c>
      <c r="M174" s="30" t="str">
        <f t="shared" si="4"/>
        <v/>
      </c>
      <c r="N174" s="30" t="str">
        <f t="shared" si="5"/>
        <v/>
      </c>
      <c r="O174" s="5" t="str">
        <f>IF(D174="","",
IF(AND(K174&lt;&gt;"SIM",V174&gt;0),"ERRO: % BC &gt; 0, mas NÃO permitida ❌",
IF(AND(K174="SIM",V174=0),"ATENÇÃO: BC permitida, mas % = 0 🔎",
"Base de cálculo aplicada corretamente ✅")))</f>
        <v/>
      </c>
      <c r="P174" s="5" t="str">
        <f>IF(D174="","",
IF(AND(Q174&lt;&gt;"SIM",U174&gt;0),"ERRO: % alíquota &gt; 0, mas NÃO permitida ❌",
IF(AND(Q174="SIM",U174=0),"ATENÇÃO: alíquota permitida, mas % = 0 🔎",
"Alíquota aplicada corretamente ✅")))</f>
        <v/>
      </c>
      <c r="Q174" s="5" t="str">
        <f>IF(E174="","",IFERROR(VLOOKUP(E174,REGRAS_CST!$A$2:$D$200,4,FALSE),""))</f>
        <v/>
      </c>
      <c r="R174" s="9"/>
      <c r="S174" s="7">
        <f>IF($H174="","",$H174*(1-$U174))</f>
        <v>8.9999999999999993E-3</v>
      </c>
      <c r="T174" s="7">
        <f>IF($I174="","",$I174*(1-$U174))</f>
        <v>1E-3</v>
      </c>
      <c r="U174" s="7">
        <f>IFERROR(INDEX(BASE_CCLASSTRIB!$E:$E, MATCH(TEXT($D174,"000000"), BASE_CCLASSTRIB!$A:$A, 0))/100, 0)</f>
        <v>0</v>
      </c>
      <c r="V174" s="21">
        <f>IFERROR(INDEX(BASE_CCLASSTRIB!$F:$F, MATCH(TEXT($D174,"000000"), BASE_CCLASSTRIB!$A:$A, 0))/100, 0)</f>
        <v>0</v>
      </c>
    </row>
    <row r="175" spans="1:22" ht="32.25" customHeight="1" thickTop="1" thickBot="1">
      <c r="A175" s="24"/>
      <c r="B175" s="5"/>
      <c r="C175" s="5"/>
      <c r="D175" s="5"/>
      <c r="E175" s="8" t="str">
        <f>IF(D175="","",LEFT(D175,3))</f>
        <v/>
      </c>
      <c r="F175" s="5" t="str">
        <f>IF(E175="","",IFERROR(VLOOKUP(E175,REGRAS_CST!$A$2:$B$200,2,FALSE),""))</f>
        <v/>
      </c>
      <c r="G175" s="25"/>
      <c r="H175" s="7">
        <v>8.9999999999999993E-3</v>
      </c>
      <c r="I175" s="7">
        <v>1E-3</v>
      </c>
      <c r="J175" s="9">
        <v>0</v>
      </c>
      <c r="K175" s="5" t="str">
        <f>IF(E175="","",IFERROR(VLOOKUP(E175,REGRAS_CST!$A$2:$C$200,3,FALSE),""))</f>
        <v/>
      </c>
      <c r="L175" s="10" t="str">
        <f>IF($G175="", "", $G175*(1-$V175))</f>
        <v/>
      </c>
      <c r="M175" s="30" t="str">
        <f t="shared" si="4"/>
        <v/>
      </c>
      <c r="N175" s="30" t="str">
        <f t="shared" si="5"/>
        <v/>
      </c>
      <c r="O175" s="5" t="str">
        <f>IF(D175="","",
IF(AND(K175&lt;&gt;"SIM",V175&gt;0),"ERRO: % BC &gt; 0, mas NÃO permitida ❌",
IF(AND(K175="SIM",V175=0),"ATENÇÃO: BC permitida, mas % = 0 🔎",
"Base de cálculo aplicada corretamente ✅")))</f>
        <v/>
      </c>
      <c r="P175" s="5" t="str">
        <f>IF(D175="","",
IF(AND(Q175&lt;&gt;"SIM",U175&gt;0),"ERRO: % alíquota &gt; 0, mas NÃO permitida ❌",
IF(AND(Q175="SIM",U175=0),"ATENÇÃO: alíquota permitida, mas % = 0 🔎",
"Alíquota aplicada corretamente ✅")))</f>
        <v/>
      </c>
      <c r="Q175" s="5" t="str">
        <f>IF(E175="","",IFERROR(VLOOKUP(E175,REGRAS_CST!$A$2:$D$200,4,FALSE),""))</f>
        <v/>
      </c>
      <c r="R175" s="9"/>
      <c r="S175" s="7">
        <f>IF($H175="","",$H175*(1-$U175))</f>
        <v>8.9999999999999993E-3</v>
      </c>
      <c r="T175" s="7">
        <f>IF($I175="","",$I175*(1-$U175))</f>
        <v>1E-3</v>
      </c>
      <c r="U175" s="7">
        <f>IFERROR(INDEX(BASE_CCLASSTRIB!$E:$E, MATCH(TEXT($D175,"000000"), BASE_CCLASSTRIB!$A:$A, 0))/100, 0)</f>
        <v>0</v>
      </c>
      <c r="V175" s="21">
        <f>IFERROR(INDEX(BASE_CCLASSTRIB!$F:$F, MATCH(TEXT($D175,"000000"), BASE_CCLASSTRIB!$A:$A, 0))/100, 0)</f>
        <v>0</v>
      </c>
    </row>
    <row r="176" spans="1:22" ht="32.25" customHeight="1" thickTop="1" thickBot="1">
      <c r="A176" s="24"/>
      <c r="B176" s="5"/>
      <c r="C176" s="5"/>
      <c r="D176" s="5"/>
      <c r="E176" s="8" t="str">
        <f>IF(D176="","",LEFT(D176,3))</f>
        <v/>
      </c>
      <c r="F176" s="5" t="str">
        <f>IF(E176="","",IFERROR(VLOOKUP(E176,REGRAS_CST!$A$2:$B$200,2,FALSE),""))</f>
        <v/>
      </c>
      <c r="G176" s="25"/>
      <c r="H176" s="7">
        <v>8.9999999999999993E-3</v>
      </c>
      <c r="I176" s="7">
        <v>1E-3</v>
      </c>
      <c r="J176" s="9">
        <v>0</v>
      </c>
      <c r="K176" s="5" t="str">
        <f>IF(E176="","",IFERROR(VLOOKUP(E176,REGRAS_CST!$A$2:$C$200,3,FALSE),""))</f>
        <v/>
      </c>
      <c r="L176" s="10" t="str">
        <f>IF($G176="", "", $G176*(1-$V176))</f>
        <v/>
      </c>
      <c r="M176" s="30" t="str">
        <f t="shared" si="4"/>
        <v/>
      </c>
      <c r="N176" s="30" t="str">
        <f t="shared" si="5"/>
        <v/>
      </c>
      <c r="O176" s="5" t="str">
        <f>IF(D176="","",
IF(AND(K176&lt;&gt;"SIM",V176&gt;0),"ERRO: % BC &gt; 0, mas NÃO permitida ❌",
IF(AND(K176="SIM",V176=0),"ATENÇÃO: BC permitida, mas % = 0 🔎",
"Base de cálculo aplicada corretamente ✅")))</f>
        <v/>
      </c>
      <c r="P176" s="5" t="str">
        <f>IF(D176="","",
IF(AND(Q176&lt;&gt;"SIM",U176&gt;0),"ERRO: % alíquota &gt; 0, mas NÃO permitida ❌",
IF(AND(Q176="SIM",U176=0),"ATENÇÃO: alíquota permitida, mas % = 0 🔎",
"Alíquota aplicada corretamente ✅")))</f>
        <v/>
      </c>
      <c r="Q176" s="5" t="str">
        <f>IF(E176="","",IFERROR(VLOOKUP(E176,REGRAS_CST!$A$2:$D$200,4,FALSE),""))</f>
        <v/>
      </c>
      <c r="R176" s="9"/>
      <c r="S176" s="7">
        <f>IF($H176="","",$H176*(1-$U176))</f>
        <v>8.9999999999999993E-3</v>
      </c>
      <c r="T176" s="7">
        <f>IF($I176="","",$I176*(1-$U176))</f>
        <v>1E-3</v>
      </c>
      <c r="U176" s="7">
        <f>IFERROR(INDEX(BASE_CCLASSTRIB!$E:$E, MATCH(TEXT($D176,"000000"), BASE_CCLASSTRIB!$A:$A, 0))/100, 0)</f>
        <v>0</v>
      </c>
      <c r="V176" s="21">
        <f>IFERROR(INDEX(BASE_CCLASSTRIB!$F:$F, MATCH(TEXT($D176,"000000"), BASE_CCLASSTRIB!$A:$A, 0))/100, 0)</f>
        <v>0</v>
      </c>
    </row>
    <row r="177" spans="1:22" ht="32.25" customHeight="1" thickTop="1" thickBot="1">
      <c r="A177" s="24"/>
      <c r="B177" s="5"/>
      <c r="C177" s="5"/>
      <c r="D177" s="5"/>
      <c r="E177" s="8" t="str">
        <f>IF(D177="","",LEFT(D177,3))</f>
        <v/>
      </c>
      <c r="F177" s="5" t="str">
        <f>IF(E177="","",IFERROR(VLOOKUP(E177,REGRAS_CST!$A$2:$B$200,2,FALSE),""))</f>
        <v/>
      </c>
      <c r="G177" s="25"/>
      <c r="H177" s="7">
        <v>8.9999999999999993E-3</v>
      </c>
      <c r="I177" s="7">
        <v>1E-3</v>
      </c>
      <c r="J177" s="9">
        <v>0</v>
      </c>
      <c r="K177" s="5" t="str">
        <f>IF(E177="","",IFERROR(VLOOKUP(E177,REGRAS_CST!$A$2:$C$200,3,FALSE),""))</f>
        <v/>
      </c>
      <c r="L177" s="10" t="str">
        <f>IF($G177="", "", $G177*(1-$V177))</f>
        <v/>
      </c>
      <c r="M177" s="30" t="str">
        <f t="shared" si="4"/>
        <v/>
      </c>
      <c r="N177" s="30" t="str">
        <f t="shared" si="5"/>
        <v/>
      </c>
      <c r="O177" s="5" t="str">
        <f>IF(D177="","",
IF(AND(K177&lt;&gt;"SIM",V177&gt;0),"ERRO: % BC &gt; 0, mas NÃO permitida ❌",
IF(AND(K177="SIM",V177=0),"ATENÇÃO: BC permitida, mas % = 0 🔎",
"Base de cálculo aplicada corretamente ✅")))</f>
        <v/>
      </c>
      <c r="P177" s="5" t="str">
        <f>IF(D177="","",
IF(AND(Q177&lt;&gt;"SIM",U177&gt;0),"ERRO: % alíquota &gt; 0, mas NÃO permitida ❌",
IF(AND(Q177="SIM",U177=0),"ATENÇÃO: alíquota permitida, mas % = 0 🔎",
"Alíquota aplicada corretamente ✅")))</f>
        <v/>
      </c>
      <c r="Q177" s="5" t="str">
        <f>IF(E177="","",IFERROR(VLOOKUP(E177,REGRAS_CST!$A$2:$D$200,4,FALSE),""))</f>
        <v/>
      </c>
      <c r="R177" s="9"/>
      <c r="S177" s="7">
        <f>IF($H177="","",$H177*(1-$U177))</f>
        <v>8.9999999999999993E-3</v>
      </c>
      <c r="T177" s="7">
        <f>IF($I177="","",$I177*(1-$U177))</f>
        <v>1E-3</v>
      </c>
      <c r="U177" s="7">
        <f>IFERROR(INDEX(BASE_CCLASSTRIB!$E:$E, MATCH(TEXT($D177,"000000"), BASE_CCLASSTRIB!$A:$A, 0))/100, 0)</f>
        <v>0</v>
      </c>
      <c r="V177" s="21">
        <f>IFERROR(INDEX(BASE_CCLASSTRIB!$F:$F, MATCH(TEXT($D177,"000000"), BASE_CCLASSTRIB!$A:$A, 0))/100, 0)</f>
        <v>0</v>
      </c>
    </row>
    <row r="178" spans="1:22" ht="32.25" customHeight="1" thickTop="1" thickBot="1">
      <c r="A178" s="24"/>
      <c r="B178" s="5"/>
      <c r="C178" s="5"/>
      <c r="D178" s="5"/>
      <c r="E178" s="8" t="str">
        <f>IF(D178="","",LEFT(D178,3))</f>
        <v/>
      </c>
      <c r="F178" s="5" t="str">
        <f>IF(E178="","",IFERROR(VLOOKUP(E178,REGRAS_CST!$A$2:$B$200,2,FALSE),""))</f>
        <v/>
      </c>
      <c r="G178" s="25"/>
      <c r="H178" s="7">
        <v>8.9999999999999993E-3</v>
      </c>
      <c r="I178" s="7">
        <v>1E-3</v>
      </c>
      <c r="J178" s="9">
        <v>0</v>
      </c>
      <c r="K178" s="5" t="str">
        <f>IF(E178="","",IFERROR(VLOOKUP(E178,REGRAS_CST!$A$2:$C$200,3,FALSE),""))</f>
        <v/>
      </c>
      <c r="L178" s="10" t="str">
        <f>IF($G178="", "", $G178*(1-$V178))</f>
        <v/>
      </c>
      <c r="M178" s="30" t="str">
        <f t="shared" si="4"/>
        <v/>
      </c>
      <c r="N178" s="30" t="str">
        <f t="shared" si="5"/>
        <v/>
      </c>
      <c r="O178" s="5" t="str">
        <f>IF(D178="","",
IF(AND(K178&lt;&gt;"SIM",V178&gt;0),"ERRO: % BC &gt; 0, mas NÃO permitida ❌",
IF(AND(K178="SIM",V178=0),"ATENÇÃO: BC permitida, mas % = 0 🔎",
"Base de cálculo aplicada corretamente ✅")))</f>
        <v/>
      </c>
      <c r="P178" s="5" t="str">
        <f>IF(D178="","",
IF(AND(Q178&lt;&gt;"SIM",U178&gt;0),"ERRO: % alíquota &gt; 0, mas NÃO permitida ❌",
IF(AND(Q178="SIM",U178=0),"ATENÇÃO: alíquota permitida, mas % = 0 🔎",
"Alíquota aplicada corretamente ✅")))</f>
        <v/>
      </c>
      <c r="Q178" s="5" t="str">
        <f>IF(E178="","",IFERROR(VLOOKUP(E178,REGRAS_CST!$A$2:$D$200,4,FALSE),""))</f>
        <v/>
      </c>
      <c r="R178" s="9"/>
      <c r="S178" s="7">
        <f>IF($H178="","",$H178*(1-$U178))</f>
        <v>8.9999999999999993E-3</v>
      </c>
      <c r="T178" s="7">
        <f>IF($I178="","",$I178*(1-$U178))</f>
        <v>1E-3</v>
      </c>
      <c r="U178" s="7">
        <f>IFERROR(INDEX(BASE_CCLASSTRIB!$E:$E, MATCH(TEXT($D178,"000000"), BASE_CCLASSTRIB!$A:$A, 0))/100, 0)</f>
        <v>0</v>
      </c>
      <c r="V178" s="21">
        <f>IFERROR(INDEX(BASE_CCLASSTRIB!$F:$F, MATCH(TEXT($D178,"000000"), BASE_CCLASSTRIB!$A:$A, 0))/100, 0)</f>
        <v>0</v>
      </c>
    </row>
    <row r="179" spans="1:22" ht="32.25" customHeight="1" thickTop="1" thickBot="1">
      <c r="A179" s="24"/>
      <c r="B179" s="5"/>
      <c r="C179" s="5"/>
      <c r="D179" s="5"/>
      <c r="E179" s="8" t="str">
        <f>IF(D179="","",LEFT(D179,3))</f>
        <v/>
      </c>
      <c r="F179" s="5" t="str">
        <f>IF(E179="","",IFERROR(VLOOKUP(E179,REGRAS_CST!$A$2:$B$200,2,FALSE),""))</f>
        <v/>
      </c>
      <c r="G179" s="25"/>
      <c r="H179" s="7">
        <v>8.9999999999999993E-3</v>
      </c>
      <c r="I179" s="7">
        <v>1E-3</v>
      </c>
      <c r="J179" s="9">
        <v>0</v>
      </c>
      <c r="K179" s="5" t="str">
        <f>IF(E179="","",IFERROR(VLOOKUP(E179,REGRAS_CST!$A$2:$C$200,3,FALSE),""))</f>
        <v/>
      </c>
      <c r="L179" s="10" t="str">
        <f>IF($G179="", "", $G179*(1-$V179))</f>
        <v/>
      </c>
      <c r="M179" s="30" t="str">
        <f t="shared" si="4"/>
        <v/>
      </c>
      <c r="N179" s="30" t="str">
        <f t="shared" si="5"/>
        <v/>
      </c>
      <c r="O179" s="5" t="str">
        <f>IF(D179="","",
IF(AND(K179&lt;&gt;"SIM",V179&gt;0),"ERRO: % BC &gt; 0, mas NÃO permitida ❌",
IF(AND(K179="SIM",V179=0),"ATENÇÃO: BC permitida, mas % = 0 🔎",
"Base de cálculo aplicada corretamente ✅")))</f>
        <v/>
      </c>
      <c r="P179" s="5" t="str">
        <f>IF(D179="","",
IF(AND(Q179&lt;&gt;"SIM",U179&gt;0),"ERRO: % alíquota &gt; 0, mas NÃO permitida ❌",
IF(AND(Q179="SIM",U179=0),"ATENÇÃO: alíquota permitida, mas % = 0 🔎",
"Alíquota aplicada corretamente ✅")))</f>
        <v/>
      </c>
      <c r="Q179" s="5" t="str">
        <f>IF(E179="","",IFERROR(VLOOKUP(E179,REGRAS_CST!$A$2:$D$200,4,FALSE),""))</f>
        <v/>
      </c>
      <c r="R179" s="9"/>
      <c r="S179" s="7">
        <f>IF($H179="","",$H179*(1-$U179))</f>
        <v>8.9999999999999993E-3</v>
      </c>
      <c r="T179" s="7">
        <f>IF($I179="","",$I179*(1-$U179))</f>
        <v>1E-3</v>
      </c>
      <c r="U179" s="7">
        <f>IFERROR(INDEX(BASE_CCLASSTRIB!$E:$E, MATCH(TEXT($D179,"000000"), BASE_CCLASSTRIB!$A:$A, 0))/100, 0)</f>
        <v>0</v>
      </c>
      <c r="V179" s="21">
        <f>IFERROR(INDEX(BASE_CCLASSTRIB!$F:$F, MATCH(TEXT($D179,"000000"), BASE_CCLASSTRIB!$A:$A, 0))/100, 0)</f>
        <v>0</v>
      </c>
    </row>
    <row r="180" spans="1:22" ht="32.25" customHeight="1" thickTop="1" thickBot="1">
      <c r="A180" s="24"/>
      <c r="B180" s="5"/>
      <c r="C180" s="5"/>
      <c r="D180" s="5"/>
      <c r="E180" s="8" t="str">
        <f>IF(D180="","",LEFT(D180,3))</f>
        <v/>
      </c>
      <c r="F180" s="5" t="str">
        <f>IF(E180="","",IFERROR(VLOOKUP(E180,REGRAS_CST!$A$2:$B$200,2,FALSE),""))</f>
        <v/>
      </c>
      <c r="G180" s="25"/>
      <c r="H180" s="7">
        <v>8.9999999999999993E-3</v>
      </c>
      <c r="I180" s="7">
        <v>1E-3</v>
      </c>
      <c r="J180" s="9">
        <v>0</v>
      </c>
      <c r="K180" s="5" t="str">
        <f>IF(E180="","",IFERROR(VLOOKUP(E180,REGRAS_CST!$A$2:$C$200,3,FALSE),""))</f>
        <v/>
      </c>
      <c r="L180" s="10" t="str">
        <f>IF($G180="", "", $G180*(1-$V180))</f>
        <v/>
      </c>
      <c r="M180" s="30" t="str">
        <f t="shared" si="4"/>
        <v/>
      </c>
      <c r="N180" s="30" t="str">
        <f t="shared" si="5"/>
        <v/>
      </c>
      <c r="O180" s="5" t="str">
        <f>IF(D180="","",
IF(AND(K180&lt;&gt;"SIM",V180&gt;0),"ERRO: % BC &gt; 0, mas NÃO permitida ❌",
IF(AND(K180="SIM",V180=0),"ATENÇÃO: BC permitida, mas % = 0 🔎",
"Base de cálculo aplicada corretamente ✅")))</f>
        <v/>
      </c>
      <c r="P180" s="5" t="str">
        <f>IF(D180="","",
IF(AND(Q180&lt;&gt;"SIM",U180&gt;0),"ERRO: % alíquota &gt; 0, mas NÃO permitida ❌",
IF(AND(Q180="SIM",U180=0),"ATENÇÃO: alíquota permitida, mas % = 0 🔎",
"Alíquota aplicada corretamente ✅")))</f>
        <v/>
      </c>
      <c r="Q180" s="5" t="str">
        <f>IF(E180="","",IFERROR(VLOOKUP(E180,REGRAS_CST!$A$2:$D$200,4,FALSE),""))</f>
        <v/>
      </c>
      <c r="R180" s="9"/>
      <c r="S180" s="7">
        <f>IF($H180="","",$H180*(1-$U180))</f>
        <v>8.9999999999999993E-3</v>
      </c>
      <c r="T180" s="7">
        <f>IF($I180="","",$I180*(1-$U180))</f>
        <v>1E-3</v>
      </c>
      <c r="U180" s="7">
        <f>IFERROR(INDEX(BASE_CCLASSTRIB!$E:$E, MATCH(TEXT($D180,"000000"), BASE_CCLASSTRIB!$A:$A, 0))/100, 0)</f>
        <v>0</v>
      </c>
      <c r="V180" s="21">
        <f>IFERROR(INDEX(BASE_CCLASSTRIB!$F:$F, MATCH(TEXT($D180,"000000"), BASE_CCLASSTRIB!$A:$A, 0))/100, 0)</f>
        <v>0</v>
      </c>
    </row>
    <row r="181" spans="1:22" ht="32.25" customHeight="1" thickTop="1" thickBot="1">
      <c r="A181" s="24"/>
      <c r="B181" s="5"/>
      <c r="C181" s="5"/>
      <c r="D181" s="5"/>
      <c r="E181" s="8" t="str">
        <f>IF(D181="","",LEFT(D181,3))</f>
        <v/>
      </c>
      <c r="F181" s="5" t="str">
        <f>IF(E181="","",IFERROR(VLOOKUP(E181,REGRAS_CST!$A$2:$B$200,2,FALSE),""))</f>
        <v/>
      </c>
      <c r="G181" s="25"/>
      <c r="H181" s="7">
        <v>8.9999999999999993E-3</v>
      </c>
      <c r="I181" s="7">
        <v>1E-3</v>
      </c>
      <c r="J181" s="9">
        <v>0</v>
      </c>
      <c r="K181" s="5" t="str">
        <f>IF(E181="","",IFERROR(VLOOKUP(E181,REGRAS_CST!$A$2:$C$200,3,FALSE),""))</f>
        <v/>
      </c>
      <c r="L181" s="10" t="str">
        <f>IF($G181="", "", $G181*(1-$V181))</f>
        <v/>
      </c>
      <c r="M181" s="30" t="str">
        <f t="shared" si="4"/>
        <v/>
      </c>
      <c r="N181" s="30" t="str">
        <f t="shared" si="5"/>
        <v/>
      </c>
      <c r="O181" s="5" t="str">
        <f>IF(D181="","",
IF(AND(K181&lt;&gt;"SIM",V181&gt;0),"ERRO: % BC &gt; 0, mas NÃO permitida ❌",
IF(AND(K181="SIM",V181=0),"ATENÇÃO: BC permitida, mas % = 0 🔎",
"Base de cálculo aplicada corretamente ✅")))</f>
        <v/>
      </c>
      <c r="P181" s="5" t="str">
        <f>IF(D181="","",
IF(AND(Q181&lt;&gt;"SIM",U181&gt;0),"ERRO: % alíquota &gt; 0, mas NÃO permitida ❌",
IF(AND(Q181="SIM",U181=0),"ATENÇÃO: alíquota permitida, mas % = 0 🔎",
"Alíquota aplicada corretamente ✅")))</f>
        <v/>
      </c>
      <c r="Q181" s="5" t="str">
        <f>IF(E181="","",IFERROR(VLOOKUP(E181,REGRAS_CST!$A$2:$D$200,4,FALSE),""))</f>
        <v/>
      </c>
      <c r="R181" s="9"/>
      <c r="S181" s="7">
        <f>IF($H181="","",$H181*(1-$U181))</f>
        <v>8.9999999999999993E-3</v>
      </c>
      <c r="T181" s="7">
        <f>IF($I181="","",$I181*(1-$U181))</f>
        <v>1E-3</v>
      </c>
      <c r="U181" s="7">
        <f>IFERROR(INDEX(BASE_CCLASSTRIB!$E:$E, MATCH(TEXT($D181,"000000"), BASE_CCLASSTRIB!$A:$A, 0))/100, 0)</f>
        <v>0</v>
      </c>
      <c r="V181" s="21">
        <f>IFERROR(INDEX(BASE_CCLASSTRIB!$F:$F, MATCH(TEXT($D181,"000000"), BASE_CCLASSTRIB!$A:$A, 0))/100, 0)</f>
        <v>0</v>
      </c>
    </row>
    <row r="182" spans="1:22" ht="32.25" customHeight="1" thickTop="1" thickBot="1">
      <c r="A182" s="24"/>
      <c r="B182" s="5"/>
      <c r="C182" s="5"/>
      <c r="D182" s="5"/>
      <c r="E182" s="8" t="str">
        <f>IF(D182="","",LEFT(D182,3))</f>
        <v/>
      </c>
      <c r="F182" s="5" t="str">
        <f>IF(E182="","",IFERROR(VLOOKUP(E182,REGRAS_CST!$A$2:$B$200,2,FALSE),""))</f>
        <v/>
      </c>
      <c r="G182" s="25"/>
      <c r="H182" s="7">
        <v>8.9999999999999993E-3</v>
      </c>
      <c r="I182" s="7">
        <v>1E-3</v>
      </c>
      <c r="J182" s="9">
        <v>0</v>
      </c>
      <c r="K182" s="5" t="str">
        <f>IF(E182="","",IFERROR(VLOOKUP(E182,REGRAS_CST!$A$2:$C$200,3,FALSE),""))</f>
        <v/>
      </c>
      <c r="L182" s="10" t="str">
        <f>IF($G182="", "", $G182*(1-$V182))</f>
        <v/>
      </c>
      <c r="M182" s="30" t="str">
        <f t="shared" si="4"/>
        <v/>
      </c>
      <c r="N182" s="30" t="str">
        <f t="shared" si="5"/>
        <v/>
      </c>
      <c r="O182" s="5" t="str">
        <f>IF(D182="","",
IF(AND(K182&lt;&gt;"SIM",V182&gt;0),"ERRO: % BC &gt; 0, mas NÃO permitida ❌",
IF(AND(K182="SIM",V182=0),"ATENÇÃO: BC permitida, mas % = 0 🔎",
"Base de cálculo aplicada corretamente ✅")))</f>
        <v/>
      </c>
      <c r="P182" s="5" t="str">
        <f>IF(D182="","",
IF(AND(Q182&lt;&gt;"SIM",U182&gt;0),"ERRO: % alíquota &gt; 0, mas NÃO permitida ❌",
IF(AND(Q182="SIM",U182=0),"ATENÇÃO: alíquota permitida, mas % = 0 🔎",
"Alíquota aplicada corretamente ✅")))</f>
        <v/>
      </c>
      <c r="Q182" s="5" t="str">
        <f>IF(E182="","",IFERROR(VLOOKUP(E182,REGRAS_CST!$A$2:$D$200,4,FALSE),""))</f>
        <v/>
      </c>
      <c r="R182" s="9"/>
      <c r="S182" s="7">
        <f>IF($H182="","",$H182*(1-$U182))</f>
        <v>8.9999999999999993E-3</v>
      </c>
      <c r="T182" s="7">
        <f>IF($I182="","",$I182*(1-$U182))</f>
        <v>1E-3</v>
      </c>
      <c r="U182" s="7">
        <f>IFERROR(INDEX(BASE_CCLASSTRIB!$E:$E, MATCH(TEXT($D182,"000000"), BASE_CCLASSTRIB!$A:$A, 0))/100, 0)</f>
        <v>0</v>
      </c>
      <c r="V182" s="21">
        <f>IFERROR(INDEX(BASE_CCLASSTRIB!$F:$F, MATCH(TEXT($D182,"000000"), BASE_CCLASSTRIB!$A:$A, 0))/100, 0)</f>
        <v>0</v>
      </c>
    </row>
    <row r="183" spans="1:22" ht="32.25" customHeight="1" thickTop="1" thickBot="1">
      <c r="A183" s="24"/>
      <c r="B183" s="5"/>
      <c r="C183" s="5"/>
      <c r="D183" s="5"/>
      <c r="E183" s="8" t="str">
        <f>IF(D183="","",LEFT(D183,3))</f>
        <v/>
      </c>
      <c r="F183" s="5" t="str">
        <f>IF(E183="","",IFERROR(VLOOKUP(E183,REGRAS_CST!$A$2:$B$200,2,FALSE),""))</f>
        <v/>
      </c>
      <c r="G183" s="25"/>
      <c r="H183" s="7">
        <v>8.9999999999999993E-3</v>
      </c>
      <c r="I183" s="7">
        <v>1E-3</v>
      </c>
      <c r="J183" s="9">
        <v>0</v>
      </c>
      <c r="K183" s="5" t="str">
        <f>IF(E183="","",IFERROR(VLOOKUP(E183,REGRAS_CST!$A$2:$C$200,3,FALSE),""))</f>
        <v/>
      </c>
      <c r="L183" s="10" t="str">
        <f>IF($G183="", "", $G183*(1-$V183))</f>
        <v/>
      </c>
      <c r="M183" s="30" t="str">
        <f t="shared" si="4"/>
        <v/>
      </c>
      <c r="N183" s="30" t="str">
        <f t="shared" si="5"/>
        <v/>
      </c>
      <c r="O183" s="5" t="str">
        <f>IF(D183="","",
IF(AND(K183&lt;&gt;"SIM",V183&gt;0),"ERRO: % BC &gt; 0, mas NÃO permitida ❌",
IF(AND(K183="SIM",V183=0),"ATENÇÃO: BC permitida, mas % = 0 🔎",
"Base de cálculo aplicada corretamente ✅")))</f>
        <v/>
      </c>
      <c r="P183" s="5" t="str">
        <f>IF(D183="","",
IF(AND(Q183&lt;&gt;"SIM",U183&gt;0),"ERRO: % alíquota &gt; 0, mas NÃO permitida ❌",
IF(AND(Q183="SIM",U183=0),"ATENÇÃO: alíquota permitida, mas % = 0 🔎",
"Alíquota aplicada corretamente ✅")))</f>
        <v/>
      </c>
      <c r="Q183" s="5" t="str">
        <f>IF(E183="","",IFERROR(VLOOKUP(E183,REGRAS_CST!$A$2:$D$200,4,FALSE),""))</f>
        <v/>
      </c>
      <c r="R183" s="9"/>
      <c r="S183" s="7">
        <f>IF($H183="","",$H183*(1-$U183))</f>
        <v>8.9999999999999993E-3</v>
      </c>
      <c r="T183" s="7">
        <f>IF($I183="","",$I183*(1-$U183))</f>
        <v>1E-3</v>
      </c>
      <c r="U183" s="7">
        <f>IFERROR(INDEX(BASE_CCLASSTRIB!$E:$E, MATCH(TEXT($D183,"000000"), BASE_CCLASSTRIB!$A:$A, 0))/100, 0)</f>
        <v>0</v>
      </c>
      <c r="V183" s="21">
        <f>IFERROR(INDEX(BASE_CCLASSTRIB!$F:$F, MATCH(TEXT($D183,"000000"), BASE_CCLASSTRIB!$A:$A, 0))/100, 0)</f>
        <v>0</v>
      </c>
    </row>
    <row r="184" spans="1:22" ht="32.25" customHeight="1" thickTop="1" thickBot="1">
      <c r="A184" s="24"/>
      <c r="B184" s="5"/>
      <c r="C184" s="5"/>
      <c r="D184" s="5"/>
      <c r="E184" s="8" t="str">
        <f>IF(D184="","",LEFT(D184,3))</f>
        <v/>
      </c>
      <c r="F184" s="5" t="str">
        <f>IF(E184="","",IFERROR(VLOOKUP(E184,REGRAS_CST!$A$2:$B$200,2,FALSE),""))</f>
        <v/>
      </c>
      <c r="G184" s="25"/>
      <c r="H184" s="7">
        <v>8.9999999999999993E-3</v>
      </c>
      <c r="I184" s="7">
        <v>1E-3</v>
      </c>
      <c r="J184" s="9">
        <v>0</v>
      </c>
      <c r="K184" s="5" t="str">
        <f>IF(E184="","",IFERROR(VLOOKUP(E184,REGRAS_CST!$A$2:$C$200,3,FALSE),""))</f>
        <v/>
      </c>
      <c r="L184" s="10" t="str">
        <f>IF($G184="", "", $G184*(1-$V184))</f>
        <v/>
      </c>
      <c r="M184" s="30" t="str">
        <f t="shared" si="4"/>
        <v/>
      </c>
      <c r="N184" s="30" t="str">
        <f t="shared" si="5"/>
        <v/>
      </c>
      <c r="O184" s="5" t="str">
        <f>IF(D184="","",
IF(AND(K184&lt;&gt;"SIM",V184&gt;0),"ERRO: % BC &gt; 0, mas NÃO permitida ❌",
IF(AND(K184="SIM",V184=0),"ATENÇÃO: BC permitida, mas % = 0 🔎",
"Base de cálculo aplicada corretamente ✅")))</f>
        <v/>
      </c>
      <c r="P184" s="5" t="str">
        <f>IF(D184="","",
IF(AND(Q184&lt;&gt;"SIM",U184&gt;0),"ERRO: % alíquota &gt; 0, mas NÃO permitida ❌",
IF(AND(Q184="SIM",U184=0),"ATENÇÃO: alíquota permitida, mas % = 0 🔎",
"Alíquota aplicada corretamente ✅")))</f>
        <v/>
      </c>
      <c r="Q184" s="5" t="str">
        <f>IF(E184="","",IFERROR(VLOOKUP(E184,REGRAS_CST!$A$2:$D$200,4,FALSE),""))</f>
        <v/>
      </c>
      <c r="R184" s="9"/>
      <c r="S184" s="7">
        <f>IF($H184="","",$H184*(1-$U184))</f>
        <v>8.9999999999999993E-3</v>
      </c>
      <c r="T184" s="7">
        <f>IF($I184="","",$I184*(1-$U184))</f>
        <v>1E-3</v>
      </c>
      <c r="U184" s="7">
        <f>IFERROR(INDEX(BASE_CCLASSTRIB!$E:$E, MATCH(TEXT($D184,"000000"), BASE_CCLASSTRIB!$A:$A, 0))/100, 0)</f>
        <v>0</v>
      </c>
      <c r="V184" s="21">
        <f>IFERROR(INDEX(BASE_CCLASSTRIB!$F:$F, MATCH(TEXT($D184,"000000"), BASE_CCLASSTRIB!$A:$A, 0))/100, 0)</f>
        <v>0</v>
      </c>
    </row>
    <row r="185" spans="1:22" ht="32.25" customHeight="1" thickTop="1" thickBot="1">
      <c r="A185" s="24"/>
      <c r="B185" s="5"/>
      <c r="C185" s="5"/>
      <c r="D185" s="5"/>
      <c r="E185" s="8" t="str">
        <f>IF(D185="","",LEFT(D185,3))</f>
        <v/>
      </c>
      <c r="F185" s="5" t="str">
        <f>IF(E185="","",IFERROR(VLOOKUP(E185,REGRAS_CST!$A$2:$B$200,2,FALSE),""))</f>
        <v/>
      </c>
      <c r="G185" s="25"/>
      <c r="H185" s="7">
        <v>8.9999999999999993E-3</v>
      </c>
      <c r="I185" s="7">
        <v>1E-3</v>
      </c>
      <c r="J185" s="9">
        <v>0</v>
      </c>
      <c r="K185" s="5" t="str">
        <f>IF(E185="","",IFERROR(VLOOKUP(E185,REGRAS_CST!$A$2:$C$200,3,FALSE),""))</f>
        <v/>
      </c>
      <c r="L185" s="10" t="str">
        <f>IF($G185="", "", $G185*(1-$V185))</f>
        <v/>
      </c>
      <c r="M185" s="30" t="str">
        <f t="shared" si="4"/>
        <v/>
      </c>
      <c r="N185" s="30" t="str">
        <f t="shared" si="5"/>
        <v/>
      </c>
      <c r="O185" s="5" t="str">
        <f>IF(D185="","",
IF(AND(K185&lt;&gt;"SIM",V185&gt;0),"ERRO: % BC &gt; 0, mas NÃO permitida ❌",
IF(AND(K185="SIM",V185=0),"ATENÇÃO: BC permitida, mas % = 0 🔎",
"Base de cálculo aplicada corretamente ✅")))</f>
        <v/>
      </c>
      <c r="P185" s="5" t="str">
        <f>IF(D185="","",
IF(AND(Q185&lt;&gt;"SIM",U185&gt;0),"ERRO: % alíquota &gt; 0, mas NÃO permitida ❌",
IF(AND(Q185="SIM",U185=0),"ATENÇÃO: alíquota permitida, mas % = 0 🔎",
"Alíquota aplicada corretamente ✅")))</f>
        <v/>
      </c>
      <c r="Q185" s="5" t="str">
        <f>IF(E185="","",IFERROR(VLOOKUP(E185,REGRAS_CST!$A$2:$D$200,4,FALSE),""))</f>
        <v/>
      </c>
      <c r="R185" s="9"/>
      <c r="S185" s="7">
        <f>IF($H185="","",$H185*(1-$U185))</f>
        <v>8.9999999999999993E-3</v>
      </c>
      <c r="T185" s="7">
        <f>IF($I185="","",$I185*(1-$U185))</f>
        <v>1E-3</v>
      </c>
      <c r="U185" s="7">
        <f>IFERROR(INDEX(BASE_CCLASSTRIB!$E:$E, MATCH(TEXT($D185,"000000"), BASE_CCLASSTRIB!$A:$A, 0))/100, 0)</f>
        <v>0</v>
      </c>
      <c r="V185" s="21">
        <f>IFERROR(INDEX(BASE_CCLASSTRIB!$F:$F, MATCH(TEXT($D185,"000000"), BASE_CCLASSTRIB!$A:$A, 0))/100, 0)</f>
        <v>0</v>
      </c>
    </row>
    <row r="186" spans="1:22" ht="32.25" customHeight="1" thickTop="1" thickBot="1">
      <c r="A186" s="24"/>
      <c r="B186" s="5"/>
      <c r="C186" s="5"/>
      <c r="D186" s="5"/>
      <c r="E186" s="8" t="str">
        <f>IF(D186="","",LEFT(D186,3))</f>
        <v/>
      </c>
      <c r="F186" s="5" t="str">
        <f>IF(E186="","",IFERROR(VLOOKUP(E186,REGRAS_CST!$A$2:$B$200,2,FALSE),""))</f>
        <v/>
      </c>
      <c r="G186" s="25"/>
      <c r="H186" s="7">
        <v>8.9999999999999993E-3</v>
      </c>
      <c r="I186" s="7">
        <v>1E-3</v>
      </c>
      <c r="J186" s="9">
        <v>0</v>
      </c>
      <c r="K186" s="5" t="str">
        <f>IF(E186="","",IFERROR(VLOOKUP(E186,REGRAS_CST!$A$2:$C$200,3,FALSE),""))</f>
        <v/>
      </c>
      <c r="L186" s="10" t="str">
        <f>IF($G186="", "", $G186*(1-$V186))</f>
        <v/>
      </c>
      <c r="M186" s="30" t="str">
        <f t="shared" si="4"/>
        <v/>
      </c>
      <c r="N186" s="30" t="str">
        <f t="shared" si="5"/>
        <v/>
      </c>
      <c r="O186" s="5" t="str">
        <f>IF(D186="","",
IF(AND(K186&lt;&gt;"SIM",V186&gt;0),"ERRO: % BC &gt; 0, mas NÃO permitida ❌",
IF(AND(K186="SIM",V186=0),"ATENÇÃO: BC permitida, mas % = 0 🔎",
"Base de cálculo aplicada corretamente ✅")))</f>
        <v/>
      </c>
      <c r="P186" s="5" t="str">
        <f>IF(D186="","",
IF(AND(Q186&lt;&gt;"SIM",U186&gt;0),"ERRO: % alíquota &gt; 0, mas NÃO permitida ❌",
IF(AND(Q186="SIM",U186=0),"ATENÇÃO: alíquota permitida, mas % = 0 🔎",
"Alíquota aplicada corretamente ✅")))</f>
        <v/>
      </c>
      <c r="Q186" s="5" t="str">
        <f>IF(E186="","",IFERROR(VLOOKUP(E186,REGRAS_CST!$A$2:$D$200,4,FALSE),""))</f>
        <v/>
      </c>
      <c r="R186" s="9"/>
      <c r="S186" s="7">
        <f>IF($H186="","",$H186*(1-$U186))</f>
        <v>8.9999999999999993E-3</v>
      </c>
      <c r="T186" s="7">
        <f>IF($I186="","",$I186*(1-$U186))</f>
        <v>1E-3</v>
      </c>
      <c r="U186" s="7">
        <f>IFERROR(INDEX(BASE_CCLASSTRIB!$E:$E, MATCH(TEXT($D186,"000000"), BASE_CCLASSTRIB!$A:$A, 0))/100, 0)</f>
        <v>0</v>
      </c>
      <c r="V186" s="21">
        <f>IFERROR(INDEX(BASE_CCLASSTRIB!$F:$F, MATCH(TEXT($D186,"000000"), BASE_CCLASSTRIB!$A:$A, 0))/100, 0)</f>
        <v>0</v>
      </c>
    </row>
    <row r="187" spans="1:22" ht="32.25" customHeight="1" thickTop="1" thickBot="1">
      <c r="A187" s="24"/>
      <c r="B187" s="5"/>
      <c r="C187" s="5"/>
      <c r="D187" s="5"/>
      <c r="E187" s="8" t="str">
        <f>IF(D187="","",LEFT(D187,3))</f>
        <v/>
      </c>
      <c r="F187" s="5" t="str">
        <f>IF(E187="","",IFERROR(VLOOKUP(E187,REGRAS_CST!$A$2:$B$200,2,FALSE),""))</f>
        <v/>
      </c>
      <c r="G187" s="25"/>
      <c r="H187" s="7">
        <v>8.9999999999999993E-3</v>
      </c>
      <c r="I187" s="7">
        <v>1E-3</v>
      </c>
      <c r="J187" s="9">
        <v>0</v>
      </c>
      <c r="K187" s="5" t="str">
        <f>IF(E187="","",IFERROR(VLOOKUP(E187,REGRAS_CST!$A$2:$C$200,3,FALSE),""))</f>
        <v/>
      </c>
      <c r="L187" s="10" t="str">
        <f>IF($G187="", "", $G187*(1-$V187))</f>
        <v/>
      </c>
      <c r="M187" s="30" t="str">
        <f t="shared" si="4"/>
        <v/>
      </c>
      <c r="N187" s="30" t="str">
        <f t="shared" si="5"/>
        <v/>
      </c>
      <c r="O187" s="5" t="str">
        <f>IF(D187="","",
IF(AND(K187&lt;&gt;"SIM",V187&gt;0),"ERRO: % BC &gt; 0, mas NÃO permitida ❌",
IF(AND(K187="SIM",V187=0),"ATENÇÃO: BC permitida, mas % = 0 🔎",
"Base de cálculo aplicada corretamente ✅")))</f>
        <v/>
      </c>
      <c r="P187" s="5" t="str">
        <f>IF(D187="","",
IF(AND(Q187&lt;&gt;"SIM",U187&gt;0),"ERRO: % alíquota &gt; 0, mas NÃO permitida ❌",
IF(AND(Q187="SIM",U187=0),"ATENÇÃO: alíquota permitida, mas % = 0 🔎",
"Alíquota aplicada corretamente ✅")))</f>
        <v/>
      </c>
      <c r="Q187" s="5" t="str">
        <f>IF(E187="","",IFERROR(VLOOKUP(E187,REGRAS_CST!$A$2:$D$200,4,FALSE),""))</f>
        <v/>
      </c>
      <c r="R187" s="9"/>
      <c r="S187" s="7">
        <f>IF($H187="","",$H187*(1-$U187))</f>
        <v>8.9999999999999993E-3</v>
      </c>
      <c r="T187" s="7">
        <f>IF($I187="","",$I187*(1-$U187))</f>
        <v>1E-3</v>
      </c>
      <c r="U187" s="7">
        <f>IFERROR(INDEX(BASE_CCLASSTRIB!$E:$E, MATCH(TEXT($D187,"000000"), BASE_CCLASSTRIB!$A:$A, 0))/100, 0)</f>
        <v>0</v>
      </c>
      <c r="V187" s="21">
        <f>IFERROR(INDEX(BASE_CCLASSTRIB!$F:$F, MATCH(TEXT($D187,"000000"), BASE_CCLASSTRIB!$A:$A, 0))/100, 0)</f>
        <v>0</v>
      </c>
    </row>
    <row r="188" spans="1:22" ht="32.25" customHeight="1" thickTop="1" thickBot="1">
      <c r="A188" s="24"/>
      <c r="B188" s="5"/>
      <c r="C188" s="5"/>
      <c r="D188" s="5"/>
      <c r="E188" s="8" t="str">
        <f>IF(D188="","",LEFT(D188,3))</f>
        <v/>
      </c>
      <c r="F188" s="5" t="str">
        <f>IF(E188="","",IFERROR(VLOOKUP(E188,REGRAS_CST!$A$2:$B$200,2,FALSE),""))</f>
        <v/>
      </c>
      <c r="G188" s="25"/>
      <c r="H188" s="7">
        <v>8.9999999999999993E-3</v>
      </c>
      <c r="I188" s="7">
        <v>1E-3</v>
      </c>
      <c r="J188" s="9">
        <v>0</v>
      </c>
      <c r="K188" s="5" t="str">
        <f>IF(E188="","",IFERROR(VLOOKUP(E188,REGRAS_CST!$A$2:$C$200,3,FALSE),""))</f>
        <v/>
      </c>
      <c r="L188" s="10" t="str">
        <f>IF($G188="", "", $G188*(1-$V188))</f>
        <v/>
      </c>
      <c r="M188" s="30" t="str">
        <f t="shared" si="4"/>
        <v/>
      </c>
      <c r="N188" s="30" t="str">
        <f t="shared" si="5"/>
        <v/>
      </c>
      <c r="O188" s="5" t="str">
        <f>IF(D188="","",
IF(AND(K188&lt;&gt;"SIM",V188&gt;0),"ERRO: % BC &gt; 0, mas NÃO permitida ❌",
IF(AND(K188="SIM",V188=0),"ATENÇÃO: BC permitida, mas % = 0 🔎",
"Base de cálculo aplicada corretamente ✅")))</f>
        <v/>
      </c>
      <c r="P188" s="5" t="str">
        <f>IF(D188="","",
IF(AND(Q188&lt;&gt;"SIM",U188&gt;0),"ERRO: % alíquota &gt; 0, mas NÃO permitida ❌",
IF(AND(Q188="SIM",U188=0),"ATENÇÃO: alíquota permitida, mas % = 0 🔎",
"Alíquota aplicada corretamente ✅")))</f>
        <v/>
      </c>
      <c r="Q188" s="5" t="str">
        <f>IF(E188="","",IFERROR(VLOOKUP(E188,REGRAS_CST!$A$2:$D$200,4,FALSE),""))</f>
        <v/>
      </c>
      <c r="R188" s="9"/>
      <c r="S188" s="7">
        <f>IF($H188="","",$H188*(1-$U188))</f>
        <v>8.9999999999999993E-3</v>
      </c>
      <c r="T188" s="7">
        <f>IF($I188="","",$I188*(1-$U188))</f>
        <v>1E-3</v>
      </c>
      <c r="U188" s="7">
        <f>IFERROR(INDEX(BASE_CCLASSTRIB!$E:$E, MATCH(TEXT($D188,"000000"), BASE_CCLASSTRIB!$A:$A, 0))/100, 0)</f>
        <v>0</v>
      </c>
      <c r="V188" s="21">
        <f>IFERROR(INDEX(BASE_CCLASSTRIB!$F:$F, MATCH(TEXT($D188,"000000"), BASE_CCLASSTRIB!$A:$A, 0))/100, 0)</f>
        <v>0</v>
      </c>
    </row>
    <row r="189" spans="1:22" ht="32.25" customHeight="1" thickTop="1" thickBot="1">
      <c r="A189" s="24"/>
      <c r="B189" s="5"/>
      <c r="C189" s="5"/>
      <c r="D189" s="5"/>
      <c r="E189" s="8" t="str">
        <f>IF(D189="","",LEFT(D189,3))</f>
        <v/>
      </c>
      <c r="F189" s="5" t="str">
        <f>IF(E189="","",IFERROR(VLOOKUP(E189,REGRAS_CST!$A$2:$B$200,2,FALSE),""))</f>
        <v/>
      </c>
      <c r="G189" s="25"/>
      <c r="H189" s="7">
        <v>8.9999999999999993E-3</v>
      </c>
      <c r="I189" s="7">
        <v>1E-3</v>
      </c>
      <c r="J189" s="9">
        <v>0</v>
      </c>
      <c r="K189" s="5" t="str">
        <f>IF(E189="","",IFERROR(VLOOKUP(E189,REGRAS_CST!$A$2:$C$200,3,FALSE),""))</f>
        <v/>
      </c>
      <c r="L189" s="10" t="str">
        <f>IF($G189="", "", $G189*(1-$V189))</f>
        <v/>
      </c>
      <c r="M189" s="30" t="str">
        <f t="shared" si="4"/>
        <v/>
      </c>
      <c r="N189" s="30" t="str">
        <f t="shared" si="5"/>
        <v/>
      </c>
      <c r="O189" s="5" t="str">
        <f>IF(D189="","",
IF(AND(K189&lt;&gt;"SIM",V189&gt;0),"ERRO: % BC &gt; 0, mas NÃO permitida ❌",
IF(AND(K189="SIM",V189=0),"ATENÇÃO: BC permitida, mas % = 0 🔎",
"Base de cálculo aplicada corretamente ✅")))</f>
        <v/>
      </c>
      <c r="P189" s="5" t="str">
        <f>IF(D189="","",
IF(AND(Q189&lt;&gt;"SIM",U189&gt;0),"ERRO: % alíquota &gt; 0, mas NÃO permitida ❌",
IF(AND(Q189="SIM",U189=0),"ATENÇÃO: alíquota permitida, mas % = 0 🔎",
"Alíquota aplicada corretamente ✅")))</f>
        <v/>
      </c>
      <c r="Q189" s="5" t="str">
        <f>IF(E189="","",IFERROR(VLOOKUP(E189,REGRAS_CST!$A$2:$D$200,4,FALSE),""))</f>
        <v/>
      </c>
      <c r="R189" s="9"/>
      <c r="S189" s="7">
        <f>IF($H189="","",$H189*(1-$U189))</f>
        <v>8.9999999999999993E-3</v>
      </c>
      <c r="T189" s="7">
        <f>IF($I189="","",$I189*(1-$U189))</f>
        <v>1E-3</v>
      </c>
      <c r="U189" s="7">
        <f>IFERROR(INDEX(BASE_CCLASSTRIB!$E:$E, MATCH(TEXT($D189,"000000"), BASE_CCLASSTRIB!$A:$A, 0))/100, 0)</f>
        <v>0</v>
      </c>
      <c r="V189" s="21">
        <f>IFERROR(INDEX(BASE_CCLASSTRIB!$F:$F, MATCH(TEXT($D189,"000000"), BASE_CCLASSTRIB!$A:$A, 0))/100, 0)</f>
        <v>0</v>
      </c>
    </row>
    <row r="190" spans="1:22" ht="32.25" customHeight="1" thickTop="1" thickBot="1">
      <c r="A190" s="24"/>
      <c r="B190" s="5"/>
      <c r="C190" s="5"/>
      <c r="D190" s="5"/>
      <c r="E190" s="8" t="str">
        <f>IF(D190="","",LEFT(D190,3))</f>
        <v/>
      </c>
      <c r="F190" s="5" t="str">
        <f>IF(E190="","",IFERROR(VLOOKUP(E190,REGRAS_CST!$A$2:$B$200,2,FALSE),""))</f>
        <v/>
      </c>
      <c r="G190" s="25"/>
      <c r="H190" s="7">
        <v>8.9999999999999993E-3</v>
      </c>
      <c r="I190" s="7">
        <v>1E-3</v>
      </c>
      <c r="J190" s="9">
        <v>0</v>
      </c>
      <c r="K190" s="5" t="str">
        <f>IF(E190="","",IFERROR(VLOOKUP(E190,REGRAS_CST!$A$2:$C$200,3,FALSE),""))</f>
        <v/>
      </c>
      <c r="L190" s="10" t="str">
        <f>IF($G190="", "", $G190*(1-$V190))</f>
        <v/>
      </c>
      <c r="M190" s="30" t="str">
        <f t="shared" si="4"/>
        <v/>
      </c>
      <c r="N190" s="30" t="str">
        <f t="shared" si="5"/>
        <v/>
      </c>
      <c r="O190" s="5" t="str">
        <f>IF(D190="","",
IF(AND(K190&lt;&gt;"SIM",V190&gt;0),"ERRO: % BC &gt; 0, mas NÃO permitida ❌",
IF(AND(K190="SIM",V190=0),"ATENÇÃO: BC permitida, mas % = 0 🔎",
"Base de cálculo aplicada corretamente ✅")))</f>
        <v/>
      </c>
      <c r="P190" s="5" t="str">
        <f>IF(D190="","",
IF(AND(Q190&lt;&gt;"SIM",U190&gt;0),"ERRO: % alíquota &gt; 0, mas NÃO permitida ❌",
IF(AND(Q190="SIM",U190=0),"ATENÇÃO: alíquota permitida, mas % = 0 🔎",
"Alíquota aplicada corretamente ✅")))</f>
        <v/>
      </c>
      <c r="Q190" s="5" t="str">
        <f>IF(E190="","",IFERROR(VLOOKUP(E190,REGRAS_CST!$A$2:$D$200,4,FALSE),""))</f>
        <v/>
      </c>
      <c r="R190" s="9"/>
      <c r="S190" s="7">
        <f>IF($H190="","",$H190*(1-$U190))</f>
        <v>8.9999999999999993E-3</v>
      </c>
      <c r="T190" s="7">
        <f>IF($I190="","",$I190*(1-$U190))</f>
        <v>1E-3</v>
      </c>
      <c r="U190" s="7">
        <f>IFERROR(INDEX(BASE_CCLASSTRIB!$E:$E, MATCH(TEXT($D190,"000000"), BASE_CCLASSTRIB!$A:$A, 0))/100, 0)</f>
        <v>0</v>
      </c>
      <c r="V190" s="21">
        <f>IFERROR(INDEX(BASE_CCLASSTRIB!$F:$F, MATCH(TEXT($D190,"000000"), BASE_CCLASSTRIB!$A:$A, 0))/100, 0)</f>
        <v>0</v>
      </c>
    </row>
    <row r="191" spans="1:22" ht="32.25" customHeight="1" thickTop="1" thickBot="1">
      <c r="A191" s="24"/>
      <c r="B191" s="5"/>
      <c r="C191" s="5"/>
      <c r="D191" s="5"/>
      <c r="E191" s="8" t="str">
        <f>IF(D191="","",LEFT(D191,3))</f>
        <v/>
      </c>
      <c r="F191" s="5" t="str">
        <f>IF(E191="","",IFERROR(VLOOKUP(E191,REGRAS_CST!$A$2:$B$200,2,FALSE),""))</f>
        <v/>
      </c>
      <c r="G191" s="25"/>
      <c r="H191" s="7">
        <v>8.9999999999999993E-3</v>
      </c>
      <c r="I191" s="7">
        <v>1E-3</v>
      </c>
      <c r="J191" s="9">
        <v>0</v>
      </c>
      <c r="K191" s="5" t="str">
        <f>IF(E191="","",IFERROR(VLOOKUP(E191,REGRAS_CST!$A$2:$C$200,3,FALSE),""))</f>
        <v/>
      </c>
      <c r="L191" s="10" t="str">
        <f>IF($G191="", "", $G191*(1-$V191))</f>
        <v/>
      </c>
      <c r="M191" s="30" t="str">
        <f t="shared" si="4"/>
        <v/>
      </c>
      <c r="N191" s="30" t="str">
        <f t="shared" si="5"/>
        <v/>
      </c>
      <c r="O191" s="5" t="str">
        <f>IF(D191="","",
IF(AND(K191&lt;&gt;"SIM",V191&gt;0),"ERRO: % BC &gt; 0, mas NÃO permitida ❌",
IF(AND(K191="SIM",V191=0),"ATENÇÃO: BC permitida, mas % = 0 🔎",
"Base de cálculo aplicada corretamente ✅")))</f>
        <v/>
      </c>
      <c r="P191" s="5" t="str">
        <f>IF(D191="","",
IF(AND(Q191&lt;&gt;"SIM",U191&gt;0),"ERRO: % alíquota &gt; 0, mas NÃO permitida ❌",
IF(AND(Q191="SIM",U191=0),"ATENÇÃO: alíquota permitida, mas % = 0 🔎",
"Alíquota aplicada corretamente ✅")))</f>
        <v/>
      </c>
      <c r="Q191" s="5" t="str">
        <f>IF(E191="","",IFERROR(VLOOKUP(E191,REGRAS_CST!$A$2:$D$200,4,FALSE),""))</f>
        <v/>
      </c>
      <c r="R191" s="9"/>
      <c r="S191" s="7">
        <f>IF($H191="","",$H191*(1-$U191))</f>
        <v>8.9999999999999993E-3</v>
      </c>
      <c r="T191" s="7">
        <f>IF($I191="","",$I191*(1-$U191))</f>
        <v>1E-3</v>
      </c>
      <c r="U191" s="7">
        <f>IFERROR(INDEX(BASE_CCLASSTRIB!$E:$E, MATCH(TEXT($D191,"000000"), BASE_CCLASSTRIB!$A:$A, 0))/100, 0)</f>
        <v>0</v>
      </c>
      <c r="V191" s="21">
        <f>IFERROR(INDEX(BASE_CCLASSTRIB!$F:$F, MATCH(TEXT($D191,"000000"), BASE_CCLASSTRIB!$A:$A, 0))/100, 0)</f>
        <v>0</v>
      </c>
    </row>
    <row r="192" spans="1:22" ht="32.25" customHeight="1" thickTop="1" thickBot="1">
      <c r="A192" s="24"/>
      <c r="B192" s="5"/>
      <c r="C192" s="5"/>
      <c r="D192" s="5"/>
      <c r="E192" s="8" t="str">
        <f>IF(D192="","",LEFT(D192,3))</f>
        <v/>
      </c>
      <c r="F192" s="5" t="str">
        <f>IF(E192="","",IFERROR(VLOOKUP(E192,REGRAS_CST!$A$2:$B$200,2,FALSE),""))</f>
        <v/>
      </c>
      <c r="G192" s="25"/>
      <c r="H192" s="7">
        <v>8.9999999999999993E-3</v>
      </c>
      <c r="I192" s="7">
        <v>1E-3</v>
      </c>
      <c r="J192" s="9">
        <v>0</v>
      </c>
      <c r="K192" s="5" t="str">
        <f>IF(E192="","",IFERROR(VLOOKUP(E192,REGRAS_CST!$A$2:$C$200,3,FALSE),""))</f>
        <v/>
      </c>
      <c r="L192" s="10" t="str">
        <f>IF($G192="", "", $G192*(1-$V192))</f>
        <v/>
      </c>
      <c r="M192" s="30" t="str">
        <f t="shared" si="4"/>
        <v/>
      </c>
      <c r="N192" s="30" t="str">
        <f t="shared" si="5"/>
        <v/>
      </c>
      <c r="O192" s="5" t="str">
        <f>IF(D192="","",
IF(AND(K192&lt;&gt;"SIM",V192&gt;0),"ERRO: % BC &gt; 0, mas NÃO permitida ❌",
IF(AND(K192="SIM",V192=0),"ATENÇÃO: BC permitida, mas % = 0 🔎",
"Base de cálculo aplicada corretamente ✅")))</f>
        <v/>
      </c>
      <c r="P192" s="5" t="str">
        <f>IF(D192="","",
IF(AND(Q192&lt;&gt;"SIM",U192&gt;0),"ERRO: % alíquota &gt; 0, mas NÃO permitida ❌",
IF(AND(Q192="SIM",U192=0),"ATENÇÃO: alíquota permitida, mas % = 0 🔎",
"Alíquota aplicada corretamente ✅")))</f>
        <v/>
      </c>
      <c r="Q192" s="5" t="str">
        <f>IF(E192="","",IFERROR(VLOOKUP(E192,REGRAS_CST!$A$2:$D$200,4,FALSE),""))</f>
        <v/>
      </c>
      <c r="R192" s="9"/>
      <c r="S192" s="7">
        <f>IF($H192="","",$H192*(1-$U192))</f>
        <v>8.9999999999999993E-3</v>
      </c>
      <c r="T192" s="7">
        <f>IF($I192="","",$I192*(1-$U192))</f>
        <v>1E-3</v>
      </c>
      <c r="U192" s="7">
        <f>IFERROR(INDEX(BASE_CCLASSTRIB!$E:$E, MATCH(TEXT($D192,"000000"), BASE_CCLASSTRIB!$A:$A, 0))/100, 0)</f>
        <v>0</v>
      </c>
      <c r="V192" s="21">
        <f>IFERROR(INDEX(BASE_CCLASSTRIB!$F:$F, MATCH(TEXT($D192,"000000"), BASE_CCLASSTRIB!$A:$A, 0))/100, 0)</f>
        <v>0</v>
      </c>
    </row>
    <row r="193" spans="1:22" ht="32.25" customHeight="1" thickTop="1" thickBot="1">
      <c r="A193" s="24"/>
      <c r="B193" s="5"/>
      <c r="C193" s="5"/>
      <c r="D193" s="5"/>
      <c r="E193" s="8" t="str">
        <f>IF(D193="","",LEFT(D193,3))</f>
        <v/>
      </c>
      <c r="F193" s="5" t="str">
        <f>IF(E193="","",IFERROR(VLOOKUP(E193,REGRAS_CST!$A$2:$B$200,2,FALSE),""))</f>
        <v/>
      </c>
      <c r="G193" s="25"/>
      <c r="H193" s="7">
        <v>8.9999999999999993E-3</v>
      </c>
      <c r="I193" s="7">
        <v>1E-3</v>
      </c>
      <c r="J193" s="9">
        <v>0</v>
      </c>
      <c r="K193" s="5" t="str">
        <f>IF(E193="","",IFERROR(VLOOKUP(E193,REGRAS_CST!$A$2:$C$200,3,FALSE),""))</f>
        <v/>
      </c>
      <c r="L193" s="10" t="str">
        <f>IF($G193="", "", $G193*(1-$V193))</f>
        <v/>
      </c>
      <c r="M193" s="30" t="str">
        <f t="shared" si="4"/>
        <v/>
      </c>
      <c r="N193" s="30" t="str">
        <f t="shared" si="5"/>
        <v/>
      </c>
      <c r="O193" s="5" t="str">
        <f>IF(D193="","",
IF(AND(K193&lt;&gt;"SIM",V193&gt;0),"ERRO: % BC &gt; 0, mas NÃO permitida ❌",
IF(AND(K193="SIM",V193=0),"ATENÇÃO: BC permitida, mas % = 0 🔎",
"Base de cálculo aplicada corretamente ✅")))</f>
        <v/>
      </c>
      <c r="P193" s="5" t="str">
        <f>IF(D193="","",
IF(AND(Q193&lt;&gt;"SIM",U193&gt;0),"ERRO: % alíquota &gt; 0, mas NÃO permitida ❌",
IF(AND(Q193="SIM",U193=0),"ATENÇÃO: alíquota permitida, mas % = 0 🔎",
"Alíquota aplicada corretamente ✅")))</f>
        <v/>
      </c>
      <c r="Q193" s="5" t="str">
        <f>IF(E193="","",IFERROR(VLOOKUP(E193,REGRAS_CST!$A$2:$D$200,4,FALSE),""))</f>
        <v/>
      </c>
      <c r="R193" s="9"/>
      <c r="S193" s="7">
        <f>IF($H193="","",$H193*(1-$U193))</f>
        <v>8.9999999999999993E-3</v>
      </c>
      <c r="T193" s="7">
        <f>IF($I193="","",$I193*(1-$U193))</f>
        <v>1E-3</v>
      </c>
      <c r="U193" s="7">
        <f>IFERROR(INDEX(BASE_CCLASSTRIB!$E:$E, MATCH(TEXT($D193,"000000"), BASE_CCLASSTRIB!$A:$A, 0))/100, 0)</f>
        <v>0</v>
      </c>
      <c r="V193" s="21">
        <f>IFERROR(INDEX(BASE_CCLASSTRIB!$F:$F, MATCH(TEXT($D193,"000000"), BASE_CCLASSTRIB!$A:$A, 0))/100, 0)</f>
        <v>0</v>
      </c>
    </row>
    <row r="194" spans="1:22" ht="32.25" customHeight="1" thickTop="1" thickBot="1">
      <c r="A194" s="24"/>
      <c r="B194" s="5"/>
      <c r="C194" s="5"/>
      <c r="D194" s="5"/>
      <c r="E194" s="8" t="str">
        <f>IF(D194="","",LEFT(D194,3))</f>
        <v/>
      </c>
      <c r="F194" s="5" t="str">
        <f>IF(E194="","",IFERROR(VLOOKUP(E194,REGRAS_CST!$A$2:$B$200,2,FALSE),""))</f>
        <v/>
      </c>
      <c r="G194" s="25"/>
      <c r="H194" s="7">
        <v>8.9999999999999993E-3</v>
      </c>
      <c r="I194" s="7">
        <v>1E-3</v>
      </c>
      <c r="J194" s="9">
        <v>0</v>
      </c>
      <c r="K194" s="5" t="str">
        <f>IF(E194="","",IFERROR(VLOOKUP(E194,REGRAS_CST!$A$2:$C$200,3,FALSE),""))</f>
        <v/>
      </c>
      <c r="L194" s="10" t="str">
        <f>IF($G194="", "", $G194*(1-$V194))</f>
        <v/>
      </c>
      <c r="M194" s="30" t="str">
        <f t="shared" si="4"/>
        <v/>
      </c>
      <c r="N194" s="30" t="str">
        <f t="shared" si="5"/>
        <v/>
      </c>
      <c r="O194" s="5" t="str">
        <f>IF(D194="","",
IF(AND(K194&lt;&gt;"SIM",V194&gt;0),"ERRO: % BC &gt; 0, mas NÃO permitida ❌",
IF(AND(K194="SIM",V194=0),"ATENÇÃO: BC permitida, mas % = 0 🔎",
"Base de cálculo aplicada corretamente ✅")))</f>
        <v/>
      </c>
      <c r="P194" s="5" t="str">
        <f>IF(D194="","",
IF(AND(Q194&lt;&gt;"SIM",U194&gt;0),"ERRO: % alíquota &gt; 0, mas NÃO permitida ❌",
IF(AND(Q194="SIM",U194=0),"ATENÇÃO: alíquota permitida, mas % = 0 🔎",
"Alíquota aplicada corretamente ✅")))</f>
        <v/>
      </c>
      <c r="Q194" s="5" t="str">
        <f>IF(E194="","",IFERROR(VLOOKUP(E194,REGRAS_CST!$A$2:$D$200,4,FALSE),""))</f>
        <v/>
      </c>
      <c r="R194" s="9"/>
      <c r="S194" s="7">
        <f>IF($H194="","",$H194*(1-$U194))</f>
        <v>8.9999999999999993E-3</v>
      </c>
      <c r="T194" s="7">
        <f>IF($I194="","",$I194*(1-$U194))</f>
        <v>1E-3</v>
      </c>
      <c r="U194" s="7">
        <f>IFERROR(INDEX(BASE_CCLASSTRIB!$E:$E, MATCH(TEXT($D194,"000000"), BASE_CCLASSTRIB!$A:$A, 0))/100, 0)</f>
        <v>0</v>
      </c>
      <c r="V194" s="21">
        <f>IFERROR(INDEX(BASE_CCLASSTRIB!$F:$F, MATCH(TEXT($D194,"000000"), BASE_CCLASSTRIB!$A:$A, 0))/100, 0)</f>
        <v>0</v>
      </c>
    </row>
    <row r="195" spans="1:22" ht="32.25" customHeight="1" thickTop="1" thickBot="1">
      <c r="A195" s="24"/>
      <c r="B195" s="5"/>
      <c r="C195" s="5"/>
      <c r="D195" s="5"/>
      <c r="E195" s="8" t="str">
        <f>IF(D195="","",LEFT(D195,3))</f>
        <v/>
      </c>
      <c r="F195" s="5" t="str">
        <f>IF(E195="","",IFERROR(VLOOKUP(E195,REGRAS_CST!$A$2:$B$200,2,FALSE),""))</f>
        <v/>
      </c>
      <c r="G195" s="25"/>
      <c r="H195" s="7">
        <v>8.9999999999999993E-3</v>
      </c>
      <c r="I195" s="7">
        <v>1E-3</v>
      </c>
      <c r="J195" s="9">
        <v>0</v>
      </c>
      <c r="K195" s="5" t="str">
        <f>IF(E195="","",IFERROR(VLOOKUP(E195,REGRAS_CST!$A$2:$C$200,3,FALSE),""))</f>
        <v/>
      </c>
      <c r="L195" s="10" t="str">
        <f>IF($G195="", "", $G195*(1-$V195))</f>
        <v/>
      </c>
      <c r="M195" s="30" t="str">
        <f t="shared" si="4"/>
        <v/>
      </c>
      <c r="N195" s="30" t="str">
        <f t="shared" si="5"/>
        <v/>
      </c>
      <c r="O195" s="5" t="str">
        <f>IF(D195="","",
IF(AND(K195&lt;&gt;"SIM",V195&gt;0),"ERRO: % BC &gt; 0, mas NÃO permitida ❌",
IF(AND(K195="SIM",V195=0),"ATENÇÃO: BC permitida, mas % = 0 🔎",
"Base de cálculo aplicada corretamente ✅")))</f>
        <v/>
      </c>
      <c r="P195" s="5" t="str">
        <f>IF(D195="","",
IF(AND(Q195&lt;&gt;"SIM",U195&gt;0),"ERRO: % alíquota &gt; 0, mas NÃO permitida ❌",
IF(AND(Q195="SIM",U195=0),"ATENÇÃO: alíquota permitida, mas % = 0 🔎",
"Alíquota aplicada corretamente ✅")))</f>
        <v/>
      </c>
      <c r="Q195" s="5" t="str">
        <f>IF(E195="","",IFERROR(VLOOKUP(E195,REGRAS_CST!$A$2:$D$200,4,FALSE),""))</f>
        <v/>
      </c>
      <c r="R195" s="9"/>
      <c r="S195" s="7">
        <f>IF($H195="","",$H195*(1-$U195))</f>
        <v>8.9999999999999993E-3</v>
      </c>
      <c r="T195" s="7">
        <f>IF($I195="","",$I195*(1-$U195))</f>
        <v>1E-3</v>
      </c>
      <c r="U195" s="7">
        <f>IFERROR(INDEX(BASE_CCLASSTRIB!$E:$E, MATCH(TEXT($D195,"000000"), BASE_CCLASSTRIB!$A:$A, 0))/100, 0)</f>
        <v>0</v>
      </c>
      <c r="V195" s="21">
        <f>IFERROR(INDEX(BASE_CCLASSTRIB!$F:$F, MATCH(TEXT($D195,"000000"), BASE_CCLASSTRIB!$A:$A, 0))/100, 0)</f>
        <v>0</v>
      </c>
    </row>
    <row r="196" spans="1:22" ht="32.25" customHeight="1" thickTop="1" thickBot="1">
      <c r="A196" s="24"/>
      <c r="B196" s="5"/>
      <c r="C196" s="5"/>
      <c r="D196" s="5"/>
      <c r="E196" s="8" t="str">
        <f>IF(D196="","",LEFT(D196,3))</f>
        <v/>
      </c>
      <c r="F196" s="5" t="str">
        <f>IF(E196="","",IFERROR(VLOOKUP(E196,REGRAS_CST!$A$2:$B$200,2,FALSE),""))</f>
        <v/>
      </c>
      <c r="G196" s="25"/>
      <c r="H196" s="7">
        <v>8.9999999999999993E-3</v>
      </c>
      <c r="I196" s="7">
        <v>1E-3</v>
      </c>
      <c r="J196" s="9">
        <v>0</v>
      </c>
      <c r="K196" s="5" t="str">
        <f>IF(E196="","",IFERROR(VLOOKUP(E196,REGRAS_CST!$A$2:$C$200,3,FALSE),""))</f>
        <v/>
      </c>
      <c r="L196" s="10" t="str">
        <f>IF($G196="", "", $G196*(1-$V196))</f>
        <v/>
      </c>
      <c r="M196" s="30" t="str">
        <f t="shared" si="4"/>
        <v/>
      </c>
      <c r="N196" s="30" t="str">
        <f t="shared" si="5"/>
        <v/>
      </c>
      <c r="O196" s="5" t="str">
        <f>IF(D196="","",
IF(AND(K196&lt;&gt;"SIM",V196&gt;0),"ERRO: % BC &gt; 0, mas NÃO permitida ❌",
IF(AND(K196="SIM",V196=0),"ATENÇÃO: BC permitida, mas % = 0 🔎",
"Base de cálculo aplicada corretamente ✅")))</f>
        <v/>
      </c>
      <c r="P196" s="5" t="str">
        <f>IF(D196="","",
IF(AND(Q196&lt;&gt;"SIM",U196&gt;0),"ERRO: % alíquota &gt; 0, mas NÃO permitida ❌",
IF(AND(Q196="SIM",U196=0),"ATENÇÃO: alíquota permitida, mas % = 0 🔎",
"Alíquota aplicada corretamente ✅")))</f>
        <v/>
      </c>
      <c r="Q196" s="5" t="str">
        <f>IF(E196="","",IFERROR(VLOOKUP(E196,REGRAS_CST!$A$2:$D$200,4,FALSE),""))</f>
        <v/>
      </c>
      <c r="R196" s="9"/>
      <c r="S196" s="7">
        <f>IF($H196="","",$H196*(1-$U196))</f>
        <v>8.9999999999999993E-3</v>
      </c>
      <c r="T196" s="7">
        <f>IF($I196="","",$I196*(1-$U196))</f>
        <v>1E-3</v>
      </c>
      <c r="U196" s="7">
        <f>IFERROR(INDEX(BASE_CCLASSTRIB!$E:$E, MATCH(TEXT($D196,"000000"), BASE_CCLASSTRIB!$A:$A, 0))/100, 0)</f>
        <v>0</v>
      </c>
      <c r="V196" s="21">
        <f>IFERROR(INDEX(BASE_CCLASSTRIB!$F:$F, MATCH(TEXT($D196,"000000"), BASE_CCLASSTRIB!$A:$A, 0))/100, 0)</f>
        <v>0</v>
      </c>
    </row>
    <row r="197" spans="1:22" ht="32.25" customHeight="1" thickTop="1" thickBot="1">
      <c r="A197" s="24"/>
      <c r="B197" s="5"/>
      <c r="C197" s="5"/>
      <c r="D197" s="5"/>
      <c r="E197" s="8" t="str">
        <f>IF(D197="","",LEFT(D197,3))</f>
        <v/>
      </c>
      <c r="F197" s="5" t="str">
        <f>IF(E197="","",IFERROR(VLOOKUP(E197,REGRAS_CST!$A$2:$B$200,2,FALSE),""))</f>
        <v/>
      </c>
      <c r="G197" s="25"/>
      <c r="H197" s="7">
        <v>8.9999999999999993E-3</v>
      </c>
      <c r="I197" s="7">
        <v>1E-3</v>
      </c>
      <c r="J197" s="9">
        <v>0</v>
      </c>
      <c r="K197" s="5" t="str">
        <f>IF(E197="","",IFERROR(VLOOKUP(E197,REGRAS_CST!$A$2:$C$200,3,FALSE),""))</f>
        <v/>
      </c>
      <c r="L197" s="10" t="str">
        <f>IF($G197="", "", $G197*(1-$V197))</f>
        <v/>
      </c>
      <c r="M197" s="30" t="str">
        <f t="shared" ref="M197:M260" si="6">IF(OR($L197="",$S197=""),"",TRUNC(VALUE($L197)*VALUE($S197),2))</f>
        <v/>
      </c>
      <c r="N197" s="30" t="str">
        <f t="shared" ref="N197:N260" si="7">IF(OR($L197="",$T197=""),"",TRUNC(VALUE($L197)*VALUE($T197),2))</f>
        <v/>
      </c>
      <c r="O197" s="5" t="str">
        <f>IF(D197="","",
IF(AND(K197&lt;&gt;"SIM",V197&gt;0),"ERRO: % BC &gt; 0, mas NÃO permitida ❌",
IF(AND(K197="SIM",V197=0),"ATENÇÃO: BC permitida, mas % = 0 🔎",
"Base de cálculo aplicada corretamente ✅")))</f>
        <v/>
      </c>
      <c r="P197" s="5" t="str">
        <f>IF(D197="","",
IF(AND(Q197&lt;&gt;"SIM",U197&gt;0),"ERRO: % alíquota &gt; 0, mas NÃO permitida ❌",
IF(AND(Q197="SIM",U197=0),"ATENÇÃO: alíquota permitida, mas % = 0 🔎",
"Alíquota aplicada corretamente ✅")))</f>
        <v/>
      </c>
      <c r="Q197" s="5" t="str">
        <f>IF(E197="","",IFERROR(VLOOKUP(E197,REGRAS_CST!$A$2:$D$200,4,FALSE),""))</f>
        <v/>
      </c>
      <c r="R197" s="9"/>
      <c r="S197" s="7">
        <f>IF($H197="","",$H197*(1-$U197))</f>
        <v>8.9999999999999993E-3</v>
      </c>
      <c r="T197" s="7">
        <f>IF($I197="","",$I197*(1-$U197))</f>
        <v>1E-3</v>
      </c>
      <c r="U197" s="7">
        <f>IFERROR(INDEX(BASE_CCLASSTRIB!$E:$E, MATCH(TEXT($D197,"000000"), BASE_CCLASSTRIB!$A:$A, 0))/100, 0)</f>
        <v>0</v>
      </c>
      <c r="V197" s="21">
        <f>IFERROR(INDEX(BASE_CCLASSTRIB!$F:$F, MATCH(TEXT($D197,"000000"), BASE_CCLASSTRIB!$A:$A, 0))/100, 0)</f>
        <v>0</v>
      </c>
    </row>
    <row r="198" spans="1:22" ht="32.25" customHeight="1" thickTop="1" thickBot="1">
      <c r="A198" s="24"/>
      <c r="B198" s="5"/>
      <c r="C198" s="5"/>
      <c r="D198" s="5"/>
      <c r="E198" s="8" t="str">
        <f>IF(D198="","",LEFT(D198,3))</f>
        <v/>
      </c>
      <c r="F198" s="5" t="str">
        <f>IF(E198="","",IFERROR(VLOOKUP(E198,REGRAS_CST!$A$2:$B$200,2,FALSE),""))</f>
        <v/>
      </c>
      <c r="G198" s="25"/>
      <c r="H198" s="7">
        <v>8.9999999999999993E-3</v>
      </c>
      <c r="I198" s="7">
        <v>1E-3</v>
      </c>
      <c r="J198" s="9">
        <v>0</v>
      </c>
      <c r="K198" s="5" t="str">
        <f>IF(E198="","",IFERROR(VLOOKUP(E198,REGRAS_CST!$A$2:$C$200,3,FALSE),""))</f>
        <v/>
      </c>
      <c r="L198" s="10" t="str">
        <f>IF($G198="", "", $G198*(1-$V198))</f>
        <v/>
      </c>
      <c r="M198" s="30" t="str">
        <f t="shared" si="6"/>
        <v/>
      </c>
      <c r="N198" s="30" t="str">
        <f t="shared" si="7"/>
        <v/>
      </c>
      <c r="O198" s="5" t="str">
        <f>IF(D198="","",
IF(AND(K198&lt;&gt;"SIM",V198&gt;0),"ERRO: % BC &gt; 0, mas NÃO permitida ❌",
IF(AND(K198="SIM",V198=0),"ATENÇÃO: BC permitida, mas % = 0 🔎",
"Base de cálculo aplicada corretamente ✅")))</f>
        <v/>
      </c>
      <c r="P198" s="5" t="str">
        <f>IF(D198="","",
IF(AND(Q198&lt;&gt;"SIM",U198&gt;0),"ERRO: % alíquota &gt; 0, mas NÃO permitida ❌",
IF(AND(Q198="SIM",U198=0),"ATENÇÃO: alíquota permitida, mas % = 0 🔎",
"Alíquota aplicada corretamente ✅")))</f>
        <v/>
      </c>
      <c r="Q198" s="5" t="str">
        <f>IF(E198="","",IFERROR(VLOOKUP(E198,REGRAS_CST!$A$2:$D$200,4,FALSE),""))</f>
        <v/>
      </c>
      <c r="R198" s="9"/>
      <c r="S198" s="7">
        <f>IF($H198="","",$H198*(1-$U198))</f>
        <v>8.9999999999999993E-3</v>
      </c>
      <c r="T198" s="7">
        <f>IF($I198="","",$I198*(1-$U198))</f>
        <v>1E-3</v>
      </c>
      <c r="U198" s="7">
        <f>IFERROR(INDEX(BASE_CCLASSTRIB!$E:$E, MATCH(TEXT($D198,"000000"), BASE_CCLASSTRIB!$A:$A, 0))/100, 0)</f>
        <v>0</v>
      </c>
      <c r="V198" s="21">
        <f>IFERROR(INDEX(BASE_CCLASSTRIB!$F:$F, MATCH(TEXT($D198,"000000"), BASE_CCLASSTRIB!$A:$A, 0))/100, 0)</f>
        <v>0</v>
      </c>
    </row>
    <row r="199" spans="1:22" ht="32.25" customHeight="1" thickTop="1" thickBot="1">
      <c r="A199" s="24"/>
      <c r="B199" s="5"/>
      <c r="C199" s="5"/>
      <c r="D199" s="5"/>
      <c r="E199" s="8" t="str">
        <f>IF(D199="","",LEFT(D199,3))</f>
        <v/>
      </c>
      <c r="F199" s="5" t="str">
        <f>IF(E199="","",IFERROR(VLOOKUP(E199,REGRAS_CST!$A$2:$B$200,2,FALSE),""))</f>
        <v/>
      </c>
      <c r="G199" s="25"/>
      <c r="H199" s="7">
        <v>8.9999999999999993E-3</v>
      </c>
      <c r="I199" s="7">
        <v>1E-3</v>
      </c>
      <c r="J199" s="9">
        <v>0</v>
      </c>
      <c r="K199" s="5" t="str">
        <f>IF(E199="","",IFERROR(VLOOKUP(E199,REGRAS_CST!$A$2:$C$200,3,FALSE),""))</f>
        <v/>
      </c>
      <c r="L199" s="10" t="str">
        <f>IF($G199="", "", $G199*(1-$V199))</f>
        <v/>
      </c>
      <c r="M199" s="30" t="str">
        <f t="shared" si="6"/>
        <v/>
      </c>
      <c r="N199" s="30" t="str">
        <f t="shared" si="7"/>
        <v/>
      </c>
      <c r="O199" s="5" t="str">
        <f>IF(D199="","",
IF(AND(K199&lt;&gt;"SIM",V199&gt;0),"ERRO: % BC &gt; 0, mas NÃO permitida ❌",
IF(AND(K199="SIM",V199=0),"ATENÇÃO: BC permitida, mas % = 0 🔎",
"Base de cálculo aplicada corretamente ✅")))</f>
        <v/>
      </c>
      <c r="P199" s="5" t="str">
        <f>IF(D199="","",
IF(AND(Q199&lt;&gt;"SIM",U199&gt;0),"ERRO: % alíquota &gt; 0, mas NÃO permitida ❌",
IF(AND(Q199="SIM",U199=0),"ATENÇÃO: alíquota permitida, mas % = 0 🔎",
"Alíquota aplicada corretamente ✅")))</f>
        <v/>
      </c>
      <c r="Q199" s="5" t="str">
        <f>IF(E199="","",IFERROR(VLOOKUP(E199,REGRAS_CST!$A$2:$D$200,4,FALSE),""))</f>
        <v/>
      </c>
      <c r="R199" s="9"/>
      <c r="S199" s="7">
        <f>IF($H199="","",$H199*(1-$U199))</f>
        <v>8.9999999999999993E-3</v>
      </c>
      <c r="T199" s="7">
        <f>IF($I199="","",$I199*(1-$U199))</f>
        <v>1E-3</v>
      </c>
      <c r="U199" s="7">
        <f>IFERROR(INDEX(BASE_CCLASSTRIB!$E:$E, MATCH(TEXT($D199,"000000"), BASE_CCLASSTRIB!$A:$A, 0))/100, 0)</f>
        <v>0</v>
      </c>
      <c r="V199" s="21">
        <f>IFERROR(INDEX(BASE_CCLASSTRIB!$F:$F, MATCH(TEXT($D199,"000000"), BASE_CCLASSTRIB!$A:$A, 0))/100, 0)</f>
        <v>0</v>
      </c>
    </row>
    <row r="200" spans="1:22" ht="32.25" customHeight="1" thickTop="1" thickBot="1">
      <c r="A200" s="24"/>
      <c r="B200" s="5"/>
      <c r="C200" s="5"/>
      <c r="D200" s="5"/>
      <c r="E200" s="8" t="str">
        <f>IF(D200="","",LEFT(D200,3))</f>
        <v/>
      </c>
      <c r="F200" s="5" t="str">
        <f>IF(E200="","",IFERROR(VLOOKUP(E200,REGRAS_CST!$A$2:$B$200,2,FALSE),""))</f>
        <v/>
      </c>
      <c r="G200" s="25"/>
      <c r="H200" s="7">
        <v>8.9999999999999993E-3</v>
      </c>
      <c r="I200" s="7">
        <v>1E-3</v>
      </c>
      <c r="J200" s="9">
        <v>0</v>
      </c>
      <c r="K200" s="5" t="str">
        <f>IF(E200="","",IFERROR(VLOOKUP(E200,REGRAS_CST!$A$2:$C$200,3,FALSE),""))</f>
        <v/>
      </c>
      <c r="L200" s="10" t="str">
        <f>IF($G200="", "", $G200*(1-$V200))</f>
        <v/>
      </c>
      <c r="M200" s="30" t="str">
        <f t="shared" si="6"/>
        <v/>
      </c>
      <c r="N200" s="30" t="str">
        <f t="shared" si="7"/>
        <v/>
      </c>
      <c r="O200" s="5" t="str">
        <f>IF(D200="","",
IF(AND(K200&lt;&gt;"SIM",V200&gt;0),"ERRO: % BC &gt; 0, mas NÃO permitida ❌",
IF(AND(K200="SIM",V200=0),"ATENÇÃO: BC permitida, mas % = 0 🔎",
"Base de cálculo aplicada corretamente ✅")))</f>
        <v/>
      </c>
      <c r="P200" s="5" t="str">
        <f>IF(D200="","",
IF(AND(Q200&lt;&gt;"SIM",U200&gt;0),"ERRO: % alíquota &gt; 0, mas NÃO permitida ❌",
IF(AND(Q200="SIM",U200=0),"ATENÇÃO: alíquota permitida, mas % = 0 🔎",
"Alíquota aplicada corretamente ✅")))</f>
        <v/>
      </c>
      <c r="Q200" s="5" t="str">
        <f>IF(E200="","",IFERROR(VLOOKUP(E200,REGRAS_CST!$A$2:$D$200,4,FALSE),""))</f>
        <v/>
      </c>
      <c r="R200" s="9"/>
      <c r="S200" s="7">
        <f>IF($H200="","",$H200*(1-$U200))</f>
        <v>8.9999999999999993E-3</v>
      </c>
      <c r="T200" s="7">
        <f>IF($I200="","",$I200*(1-$U200))</f>
        <v>1E-3</v>
      </c>
      <c r="U200" s="7">
        <f>IFERROR(INDEX(BASE_CCLASSTRIB!$E:$E, MATCH(TEXT($D200,"000000"), BASE_CCLASSTRIB!$A:$A, 0))/100, 0)</f>
        <v>0</v>
      </c>
      <c r="V200" s="21">
        <f>IFERROR(INDEX(BASE_CCLASSTRIB!$F:$F, MATCH(TEXT($D200,"000000"), BASE_CCLASSTRIB!$A:$A, 0))/100, 0)</f>
        <v>0</v>
      </c>
    </row>
    <row r="201" spans="1:22" ht="32.25" customHeight="1" thickTop="1" thickBot="1">
      <c r="A201" s="24"/>
      <c r="B201" s="5"/>
      <c r="C201" s="5"/>
      <c r="D201" s="5"/>
      <c r="E201" s="8" t="str">
        <f>IF(D201="","",LEFT(D201,3))</f>
        <v/>
      </c>
      <c r="F201" s="5" t="str">
        <f>IF(E201="","",IFERROR(VLOOKUP(E201,REGRAS_CST!$A$2:$B$200,2,FALSE),""))</f>
        <v/>
      </c>
      <c r="G201" s="25"/>
      <c r="H201" s="7">
        <v>8.9999999999999993E-3</v>
      </c>
      <c r="I201" s="7">
        <v>1E-3</v>
      </c>
      <c r="J201" s="9">
        <v>0</v>
      </c>
      <c r="K201" s="5" t="str">
        <f>IF(E201="","",IFERROR(VLOOKUP(E201,REGRAS_CST!$A$2:$C$200,3,FALSE),""))</f>
        <v/>
      </c>
      <c r="L201" s="10" t="str">
        <f>IF($G201="", "", $G201*(1-$V201))</f>
        <v/>
      </c>
      <c r="M201" s="30" t="str">
        <f t="shared" si="6"/>
        <v/>
      </c>
      <c r="N201" s="30" t="str">
        <f t="shared" si="7"/>
        <v/>
      </c>
      <c r="O201" s="5" t="str">
        <f>IF(D201="","",
IF(AND(K201&lt;&gt;"SIM",V201&gt;0),"ERRO: % BC &gt; 0, mas NÃO permitida ❌",
IF(AND(K201="SIM",V201=0),"ATENÇÃO: BC permitida, mas % = 0 🔎",
"Base de cálculo aplicada corretamente ✅")))</f>
        <v/>
      </c>
      <c r="P201" s="5" t="str">
        <f>IF(D201="","",
IF(AND(Q201&lt;&gt;"SIM",U201&gt;0),"ERRO: % alíquota &gt; 0, mas NÃO permitida ❌",
IF(AND(Q201="SIM",U201=0),"ATENÇÃO: alíquota permitida, mas % = 0 🔎",
"Alíquota aplicada corretamente ✅")))</f>
        <v/>
      </c>
      <c r="Q201" s="5" t="str">
        <f>IF(E201="","",IFERROR(VLOOKUP(E201,REGRAS_CST!$A$2:$D$200,4,FALSE),""))</f>
        <v/>
      </c>
      <c r="R201" s="9"/>
      <c r="S201" s="7">
        <f>IF($H201="","",$H201*(1-$U201))</f>
        <v>8.9999999999999993E-3</v>
      </c>
      <c r="T201" s="7">
        <f>IF($I201="","",$I201*(1-$U201))</f>
        <v>1E-3</v>
      </c>
      <c r="U201" s="7">
        <f>IFERROR(INDEX(BASE_CCLASSTRIB!$E:$E, MATCH(TEXT($D201,"000000"), BASE_CCLASSTRIB!$A:$A, 0))/100, 0)</f>
        <v>0</v>
      </c>
      <c r="V201" s="21">
        <f>IFERROR(INDEX(BASE_CCLASSTRIB!$F:$F, MATCH(TEXT($D201,"000000"), BASE_CCLASSTRIB!$A:$A, 0))/100, 0)</f>
        <v>0</v>
      </c>
    </row>
    <row r="202" spans="1:22" ht="32.25" customHeight="1" thickTop="1" thickBot="1">
      <c r="A202" s="24"/>
      <c r="B202" s="5"/>
      <c r="C202" s="5"/>
      <c r="D202" s="5"/>
      <c r="E202" s="8" t="str">
        <f>IF(D202="","",LEFT(D202,3))</f>
        <v/>
      </c>
      <c r="F202" s="5" t="str">
        <f>IF(E202="","",IFERROR(VLOOKUP(E202,REGRAS_CST!$A$2:$B$200,2,FALSE),""))</f>
        <v/>
      </c>
      <c r="G202" s="25"/>
      <c r="H202" s="7">
        <v>8.9999999999999993E-3</v>
      </c>
      <c r="I202" s="7">
        <v>1E-3</v>
      </c>
      <c r="J202" s="9">
        <v>0</v>
      </c>
      <c r="K202" s="5" t="str">
        <f>IF(E202="","",IFERROR(VLOOKUP(E202,REGRAS_CST!$A$2:$C$200,3,FALSE),""))</f>
        <v/>
      </c>
      <c r="L202" s="10" t="str">
        <f>IF($G202="", "", $G202*(1-$V202))</f>
        <v/>
      </c>
      <c r="M202" s="30" t="str">
        <f t="shared" si="6"/>
        <v/>
      </c>
      <c r="N202" s="30" t="str">
        <f t="shared" si="7"/>
        <v/>
      </c>
      <c r="O202" s="5" t="str">
        <f>IF(D202="","",
IF(AND(K202&lt;&gt;"SIM",V202&gt;0),"ERRO: % BC &gt; 0, mas NÃO permitida ❌",
IF(AND(K202="SIM",V202=0),"ATENÇÃO: BC permitida, mas % = 0 🔎",
"Base de cálculo aplicada corretamente ✅")))</f>
        <v/>
      </c>
      <c r="P202" s="5" t="str">
        <f>IF(D202="","",
IF(AND(Q202&lt;&gt;"SIM",U202&gt;0),"ERRO: % alíquota &gt; 0, mas NÃO permitida ❌",
IF(AND(Q202="SIM",U202=0),"ATENÇÃO: alíquota permitida, mas % = 0 🔎",
"Alíquota aplicada corretamente ✅")))</f>
        <v/>
      </c>
      <c r="Q202" s="5" t="str">
        <f>IF(E202="","",IFERROR(VLOOKUP(E202,REGRAS_CST!$A$2:$D$200,4,FALSE),""))</f>
        <v/>
      </c>
      <c r="R202" s="9"/>
      <c r="S202" s="7">
        <f>IF($H202="","",$H202*(1-$U202))</f>
        <v>8.9999999999999993E-3</v>
      </c>
      <c r="T202" s="7">
        <f>IF($I202="","",$I202*(1-$U202))</f>
        <v>1E-3</v>
      </c>
      <c r="U202" s="7">
        <f>IFERROR(INDEX(BASE_CCLASSTRIB!$E:$E, MATCH(TEXT($D202,"000000"), BASE_CCLASSTRIB!$A:$A, 0))/100, 0)</f>
        <v>0</v>
      </c>
      <c r="V202" s="21">
        <f>IFERROR(INDEX(BASE_CCLASSTRIB!$F:$F, MATCH(TEXT($D202,"000000"), BASE_CCLASSTRIB!$A:$A, 0))/100, 0)</f>
        <v>0</v>
      </c>
    </row>
    <row r="203" spans="1:22" ht="32.25" customHeight="1" thickTop="1" thickBot="1">
      <c r="A203" s="24"/>
      <c r="B203" s="5"/>
      <c r="C203" s="5"/>
      <c r="D203" s="5"/>
      <c r="E203" s="8" t="str">
        <f>IF(D203="","",LEFT(D203,3))</f>
        <v/>
      </c>
      <c r="F203" s="5" t="str">
        <f>IF(E203="","",IFERROR(VLOOKUP(E203,REGRAS_CST!$A$2:$B$200,2,FALSE),""))</f>
        <v/>
      </c>
      <c r="G203" s="25"/>
      <c r="H203" s="7">
        <v>8.9999999999999993E-3</v>
      </c>
      <c r="I203" s="7">
        <v>1E-3</v>
      </c>
      <c r="J203" s="9">
        <v>0</v>
      </c>
      <c r="K203" s="5" t="str">
        <f>IF(E203="","",IFERROR(VLOOKUP(E203,REGRAS_CST!$A$2:$C$200,3,FALSE),""))</f>
        <v/>
      </c>
      <c r="L203" s="10" t="str">
        <f>IF($G203="", "", $G203*(1-$V203))</f>
        <v/>
      </c>
      <c r="M203" s="30" t="str">
        <f t="shared" si="6"/>
        <v/>
      </c>
      <c r="N203" s="30" t="str">
        <f t="shared" si="7"/>
        <v/>
      </c>
      <c r="O203" s="5" t="str">
        <f>IF(D203="","",
IF(AND(K203&lt;&gt;"SIM",V203&gt;0),"ERRO: % BC &gt; 0, mas NÃO permitida ❌",
IF(AND(K203="SIM",V203=0),"ATENÇÃO: BC permitida, mas % = 0 🔎",
"Base de cálculo aplicada corretamente ✅")))</f>
        <v/>
      </c>
      <c r="P203" s="5" t="str">
        <f>IF(D203="","",
IF(AND(Q203&lt;&gt;"SIM",U203&gt;0),"ERRO: % alíquota &gt; 0, mas NÃO permitida ❌",
IF(AND(Q203="SIM",U203=0),"ATENÇÃO: alíquota permitida, mas % = 0 🔎",
"Alíquota aplicada corretamente ✅")))</f>
        <v/>
      </c>
      <c r="Q203" s="5" t="str">
        <f>IF(E203="","",IFERROR(VLOOKUP(E203,REGRAS_CST!$A$2:$D$200,4,FALSE),""))</f>
        <v/>
      </c>
      <c r="R203" s="9"/>
      <c r="S203" s="7">
        <f>IF($H203="","",$H203*(1-$U203))</f>
        <v>8.9999999999999993E-3</v>
      </c>
      <c r="T203" s="7">
        <f>IF($I203="","",$I203*(1-$U203))</f>
        <v>1E-3</v>
      </c>
      <c r="U203" s="7">
        <f>IFERROR(INDEX(BASE_CCLASSTRIB!$E:$E, MATCH(TEXT($D203,"000000"), BASE_CCLASSTRIB!$A:$A, 0))/100, 0)</f>
        <v>0</v>
      </c>
      <c r="V203" s="21">
        <f>IFERROR(INDEX(BASE_CCLASSTRIB!$F:$F, MATCH(TEXT($D203,"000000"), BASE_CCLASSTRIB!$A:$A, 0))/100, 0)</f>
        <v>0</v>
      </c>
    </row>
    <row r="204" spans="1:22" ht="32.25" customHeight="1" thickTop="1" thickBot="1">
      <c r="A204" s="24"/>
      <c r="B204" s="5"/>
      <c r="C204" s="5"/>
      <c r="D204" s="5"/>
      <c r="E204" s="8" t="str">
        <f>IF(D204="","",LEFT(D204,3))</f>
        <v/>
      </c>
      <c r="F204" s="5" t="str">
        <f>IF(E204="","",IFERROR(VLOOKUP(E204,REGRAS_CST!$A$2:$B$200,2,FALSE),""))</f>
        <v/>
      </c>
      <c r="G204" s="25"/>
      <c r="H204" s="7">
        <v>8.9999999999999993E-3</v>
      </c>
      <c r="I204" s="7">
        <v>1E-3</v>
      </c>
      <c r="J204" s="9">
        <v>0</v>
      </c>
      <c r="K204" s="5" t="str">
        <f>IF(E204="","",IFERROR(VLOOKUP(E204,REGRAS_CST!$A$2:$C$200,3,FALSE),""))</f>
        <v/>
      </c>
      <c r="L204" s="10" t="str">
        <f>IF($G204="", "", $G204*(1-$V204))</f>
        <v/>
      </c>
      <c r="M204" s="30" t="str">
        <f t="shared" si="6"/>
        <v/>
      </c>
      <c r="N204" s="30" t="str">
        <f t="shared" si="7"/>
        <v/>
      </c>
      <c r="O204" s="5" t="str">
        <f>IF(D204="","",
IF(AND(K204&lt;&gt;"SIM",V204&gt;0),"ERRO: % BC &gt; 0, mas NÃO permitida ❌",
IF(AND(K204="SIM",V204=0),"ATENÇÃO: BC permitida, mas % = 0 🔎",
"Base de cálculo aplicada corretamente ✅")))</f>
        <v/>
      </c>
      <c r="P204" s="5" t="str">
        <f>IF(D204="","",
IF(AND(Q204&lt;&gt;"SIM",U204&gt;0),"ERRO: % alíquota &gt; 0, mas NÃO permitida ❌",
IF(AND(Q204="SIM",U204=0),"ATENÇÃO: alíquota permitida, mas % = 0 🔎",
"Alíquota aplicada corretamente ✅")))</f>
        <v/>
      </c>
      <c r="Q204" s="5" t="str">
        <f>IF(E204="","",IFERROR(VLOOKUP(E204,REGRAS_CST!$A$2:$D$200,4,FALSE),""))</f>
        <v/>
      </c>
      <c r="R204" s="9"/>
      <c r="S204" s="7">
        <f>IF($H204="","",$H204*(1-$U204))</f>
        <v>8.9999999999999993E-3</v>
      </c>
      <c r="T204" s="7">
        <f>IF($I204="","",$I204*(1-$U204))</f>
        <v>1E-3</v>
      </c>
      <c r="U204" s="7">
        <f>IFERROR(INDEX(BASE_CCLASSTRIB!$E:$E, MATCH(TEXT($D204,"000000"), BASE_CCLASSTRIB!$A:$A, 0))/100, 0)</f>
        <v>0</v>
      </c>
      <c r="V204" s="21">
        <f>IFERROR(INDEX(BASE_CCLASSTRIB!$F:$F, MATCH(TEXT($D204,"000000"), BASE_CCLASSTRIB!$A:$A, 0))/100, 0)</f>
        <v>0</v>
      </c>
    </row>
    <row r="205" spans="1:22" ht="32.25" customHeight="1" thickTop="1" thickBot="1">
      <c r="A205" s="24"/>
      <c r="B205" s="5"/>
      <c r="C205" s="5"/>
      <c r="D205" s="5"/>
      <c r="E205" s="8" t="str">
        <f>IF(D205="","",LEFT(D205,3))</f>
        <v/>
      </c>
      <c r="F205" s="5" t="str">
        <f>IF(E205="","",IFERROR(VLOOKUP(E205,REGRAS_CST!$A$2:$B$200,2,FALSE),""))</f>
        <v/>
      </c>
      <c r="G205" s="25"/>
      <c r="H205" s="7">
        <v>8.9999999999999993E-3</v>
      </c>
      <c r="I205" s="7">
        <v>1E-3</v>
      </c>
      <c r="J205" s="9">
        <v>0</v>
      </c>
      <c r="K205" s="5" t="str">
        <f>IF(E205="","",IFERROR(VLOOKUP(E205,REGRAS_CST!$A$2:$C$200,3,FALSE),""))</f>
        <v/>
      </c>
      <c r="L205" s="10" t="str">
        <f>IF($G205="", "", $G205*(1-$V205))</f>
        <v/>
      </c>
      <c r="M205" s="30" t="str">
        <f t="shared" si="6"/>
        <v/>
      </c>
      <c r="N205" s="30" t="str">
        <f t="shared" si="7"/>
        <v/>
      </c>
      <c r="O205" s="5" t="str">
        <f>IF(D205="","",
IF(AND(K205&lt;&gt;"SIM",V205&gt;0),"ERRO: % BC &gt; 0, mas NÃO permitida ❌",
IF(AND(K205="SIM",V205=0),"ATENÇÃO: BC permitida, mas % = 0 🔎",
"Base de cálculo aplicada corretamente ✅")))</f>
        <v/>
      </c>
      <c r="P205" s="5" t="str">
        <f>IF(D205="","",
IF(AND(Q205&lt;&gt;"SIM",U205&gt;0),"ERRO: % alíquota &gt; 0, mas NÃO permitida ❌",
IF(AND(Q205="SIM",U205=0),"ATENÇÃO: alíquota permitida, mas % = 0 🔎",
"Alíquota aplicada corretamente ✅")))</f>
        <v/>
      </c>
      <c r="Q205" s="5" t="str">
        <f>IF(E205="","",IFERROR(VLOOKUP(E205,REGRAS_CST!$A$2:$D$200,4,FALSE),""))</f>
        <v/>
      </c>
      <c r="R205" s="9"/>
      <c r="S205" s="7">
        <f>IF($H205="","",$H205*(1-$U205))</f>
        <v>8.9999999999999993E-3</v>
      </c>
      <c r="T205" s="7">
        <f>IF($I205="","",$I205*(1-$U205))</f>
        <v>1E-3</v>
      </c>
      <c r="U205" s="7">
        <f>IFERROR(INDEX(BASE_CCLASSTRIB!$E:$E, MATCH(TEXT($D205,"000000"), BASE_CCLASSTRIB!$A:$A, 0))/100, 0)</f>
        <v>0</v>
      </c>
      <c r="V205" s="21">
        <f>IFERROR(INDEX(BASE_CCLASSTRIB!$F:$F, MATCH(TEXT($D205,"000000"), BASE_CCLASSTRIB!$A:$A, 0))/100, 0)</f>
        <v>0</v>
      </c>
    </row>
    <row r="206" spans="1:22" ht="32.25" customHeight="1" thickTop="1" thickBot="1">
      <c r="A206" s="24"/>
      <c r="B206" s="5"/>
      <c r="C206" s="5"/>
      <c r="D206" s="5"/>
      <c r="E206" s="8" t="str">
        <f>IF(D206="","",LEFT(D206,3))</f>
        <v/>
      </c>
      <c r="F206" s="5" t="str">
        <f>IF(E206="","",IFERROR(VLOOKUP(E206,REGRAS_CST!$A$2:$B$200,2,FALSE),""))</f>
        <v/>
      </c>
      <c r="G206" s="25"/>
      <c r="H206" s="7">
        <v>8.9999999999999993E-3</v>
      </c>
      <c r="I206" s="7">
        <v>1E-3</v>
      </c>
      <c r="J206" s="9">
        <v>0</v>
      </c>
      <c r="K206" s="5" t="str">
        <f>IF(E206="","",IFERROR(VLOOKUP(E206,REGRAS_CST!$A$2:$C$200,3,FALSE),""))</f>
        <v/>
      </c>
      <c r="L206" s="10" t="str">
        <f>IF($G206="", "", $G206*(1-$V206))</f>
        <v/>
      </c>
      <c r="M206" s="30" t="str">
        <f t="shared" si="6"/>
        <v/>
      </c>
      <c r="N206" s="30" t="str">
        <f t="shared" si="7"/>
        <v/>
      </c>
      <c r="O206" s="5" t="str">
        <f>IF(D206="","",
IF(AND(K206&lt;&gt;"SIM",V206&gt;0),"ERRO: % BC &gt; 0, mas NÃO permitida ❌",
IF(AND(K206="SIM",V206=0),"ATENÇÃO: BC permitida, mas % = 0 🔎",
"Base de cálculo aplicada corretamente ✅")))</f>
        <v/>
      </c>
      <c r="P206" s="5" t="str">
        <f>IF(D206="","",
IF(AND(Q206&lt;&gt;"SIM",U206&gt;0),"ERRO: % alíquota &gt; 0, mas NÃO permitida ❌",
IF(AND(Q206="SIM",U206=0),"ATENÇÃO: alíquota permitida, mas % = 0 🔎",
"Alíquota aplicada corretamente ✅")))</f>
        <v/>
      </c>
      <c r="Q206" s="5" t="str">
        <f>IF(E206="","",IFERROR(VLOOKUP(E206,REGRAS_CST!$A$2:$D$200,4,FALSE),""))</f>
        <v/>
      </c>
      <c r="R206" s="9"/>
      <c r="S206" s="7">
        <f>IF($H206="","",$H206*(1-$U206))</f>
        <v>8.9999999999999993E-3</v>
      </c>
      <c r="T206" s="7">
        <f>IF($I206="","",$I206*(1-$U206))</f>
        <v>1E-3</v>
      </c>
      <c r="U206" s="7">
        <f>IFERROR(INDEX(BASE_CCLASSTRIB!$E:$E, MATCH(TEXT($D206,"000000"), BASE_CCLASSTRIB!$A:$A, 0))/100, 0)</f>
        <v>0</v>
      </c>
      <c r="V206" s="21">
        <f>IFERROR(INDEX(BASE_CCLASSTRIB!$F:$F, MATCH(TEXT($D206,"000000"), BASE_CCLASSTRIB!$A:$A, 0))/100, 0)</f>
        <v>0</v>
      </c>
    </row>
    <row r="207" spans="1:22" ht="32.25" customHeight="1" thickTop="1" thickBot="1">
      <c r="A207" s="24"/>
      <c r="B207" s="5"/>
      <c r="C207" s="5"/>
      <c r="D207" s="5"/>
      <c r="E207" s="8" t="str">
        <f>IF(D207="","",LEFT(D207,3))</f>
        <v/>
      </c>
      <c r="F207" s="5" t="str">
        <f>IF(E207="","",IFERROR(VLOOKUP(E207,REGRAS_CST!$A$2:$B$200,2,FALSE),""))</f>
        <v/>
      </c>
      <c r="G207" s="25"/>
      <c r="H207" s="7">
        <v>8.9999999999999993E-3</v>
      </c>
      <c r="I207" s="7">
        <v>1E-3</v>
      </c>
      <c r="J207" s="9">
        <v>0</v>
      </c>
      <c r="K207" s="5" t="str">
        <f>IF(E207="","",IFERROR(VLOOKUP(E207,REGRAS_CST!$A$2:$C$200,3,FALSE),""))</f>
        <v/>
      </c>
      <c r="L207" s="10" t="str">
        <f>IF($G207="", "", $G207*(1-$V207))</f>
        <v/>
      </c>
      <c r="M207" s="30" t="str">
        <f t="shared" si="6"/>
        <v/>
      </c>
      <c r="N207" s="30" t="str">
        <f t="shared" si="7"/>
        <v/>
      </c>
      <c r="O207" s="5" t="str">
        <f>IF(D207="","",
IF(AND(K207&lt;&gt;"SIM",V207&gt;0),"ERRO: % BC &gt; 0, mas NÃO permitida ❌",
IF(AND(K207="SIM",V207=0),"ATENÇÃO: BC permitida, mas % = 0 🔎",
"Base de cálculo aplicada corretamente ✅")))</f>
        <v/>
      </c>
      <c r="P207" s="5" t="str">
        <f>IF(D207="","",
IF(AND(Q207&lt;&gt;"SIM",U207&gt;0),"ERRO: % alíquota &gt; 0, mas NÃO permitida ❌",
IF(AND(Q207="SIM",U207=0),"ATENÇÃO: alíquota permitida, mas % = 0 🔎",
"Alíquota aplicada corretamente ✅")))</f>
        <v/>
      </c>
      <c r="Q207" s="5" t="str">
        <f>IF(E207="","",IFERROR(VLOOKUP(E207,REGRAS_CST!$A$2:$D$200,4,FALSE),""))</f>
        <v/>
      </c>
      <c r="R207" s="9"/>
      <c r="S207" s="7">
        <f>IF($H207="","",$H207*(1-$U207))</f>
        <v>8.9999999999999993E-3</v>
      </c>
      <c r="T207" s="7">
        <f>IF($I207="","",$I207*(1-$U207))</f>
        <v>1E-3</v>
      </c>
      <c r="U207" s="7">
        <f>IFERROR(INDEX(BASE_CCLASSTRIB!$E:$E, MATCH(TEXT($D207,"000000"), BASE_CCLASSTRIB!$A:$A, 0))/100, 0)</f>
        <v>0</v>
      </c>
      <c r="V207" s="21">
        <f>IFERROR(INDEX(BASE_CCLASSTRIB!$F:$F, MATCH(TEXT($D207,"000000"), BASE_CCLASSTRIB!$A:$A, 0))/100, 0)</f>
        <v>0</v>
      </c>
    </row>
    <row r="208" spans="1:22" ht="32.25" customHeight="1" thickTop="1" thickBot="1">
      <c r="A208" s="24"/>
      <c r="B208" s="5"/>
      <c r="C208" s="5"/>
      <c r="D208" s="5"/>
      <c r="E208" s="8" t="str">
        <f>IF(D208="","",LEFT(D208,3))</f>
        <v/>
      </c>
      <c r="F208" s="5" t="str">
        <f>IF(E208="","",IFERROR(VLOOKUP(E208,REGRAS_CST!$A$2:$B$200,2,FALSE),""))</f>
        <v/>
      </c>
      <c r="G208" s="25"/>
      <c r="H208" s="7">
        <v>8.9999999999999993E-3</v>
      </c>
      <c r="I208" s="7">
        <v>1E-3</v>
      </c>
      <c r="J208" s="9">
        <v>0</v>
      </c>
      <c r="K208" s="5" t="str">
        <f>IF(E208="","",IFERROR(VLOOKUP(E208,REGRAS_CST!$A$2:$C$200,3,FALSE),""))</f>
        <v/>
      </c>
      <c r="L208" s="10" t="str">
        <f>IF($G208="", "", $G208*(1-$V208))</f>
        <v/>
      </c>
      <c r="M208" s="30" t="str">
        <f t="shared" si="6"/>
        <v/>
      </c>
      <c r="N208" s="30" t="str">
        <f t="shared" si="7"/>
        <v/>
      </c>
      <c r="O208" s="5" t="str">
        <f>IF(D208="","",
IF(AND(K208&lt;&gt;"SIM",V208&gt;0),"ERRO: % BC &gt; 0, mas NÃO permitida ❌",
IF(AND(K208="SIM",V208=0),"ATENÇÃO: BC permitida, mas % = 0 🔎",
"Base de cálculo aplicada corretamente ✅")))</f>
        <v/>
      </c>
      <c r="P208" s="5" t="str">
        <f>IF(D208="","",
IF(AND(Q208&lt;&gt;"SIM",U208&gt;0),"ERRO: % alíquota &gt; 0, mas NÃO permitida ❌",
IF(AND(Q208="SIM",U208=0),"ATENÇÃO: alíquota permitida, mas % = 0 🔎",
"Alíquota aplicada corretamente ✅")))</f>
        <v/>
      </c>
      <c r="Q208" s="5" t="str">
        <f>IF(E208="","",IFERROR(VLOOKUP(E208,REGRAS_CST!$A$2:$D$200,4,FALSE),""))</f>
        <v/>
      </c>
      <c r="R208" s="9"/>
      <c r="S208" s="7">
        <f>IF($H208="","",$H208*(1-$U208))</f>
        <v>8.9999999999999993E-3</v>
      </c>
      <c r="T208" s="7">
        <f>IF($I208="","",$I208*(1-$U208))</f>
        <v>1E-3</v>
      </c>
      <c r="U208" s="7">
        <f>IFERROR(INDEX(BASE_CCLASSTRIB!$E:$E, MATCH(TEXT($D208,"000000"), BASE_CCLASSTRIB!$A:$A, 0))/100, 0)</f>
        <v>0</v>
      </c>
      <c r="V208" s="21">
        <f>IFERROR(INDEX(BASE_CCLASSTRIB!$F:$F, MATCH(TEXT($D208,"000000"), BASE_CCLASSTRIB!$A:$A, 0))/100, 0)</f>
        <v>0</v>
      </c>
    </row>
    <row r="209" spans="1:22" ht="32.25" customHeight="1" thickTop="1" thickBot="1">
      <c r="A209" s="24"/>
      <c r="B209" s="5"/>
      <c r="C209" s="5"/>
      <c r="D209" s="5"/>
      <c r="E209" s="8" t="str">
        <f>IF(D209="","",LEFT(D209,3))</f>
        <v/>
      </c>
      <c r="F209" s="5" t="str">
        <f>IF(E209="","",IFERROR(VLOOKUP(E209,REGRAS_CST!$A$2:$B$200,2,FALSE),""))</f>
        <v/>
      </c>
      <c r="G209" s="25"/>
      <c r="H209" s="7">
        <v>8.9999999999999993E-3</v>
      </c>
      <c r="I209" s="7">
        <v>1E-3</v>
      </c>
      <c r="J209" s="9">
        <v>0</v>
      </c>
      <c r="K209" s="5" t="str">
        <f>IF(E209="","",IFERROR(VLOOKUP(E209,REGRAS_CST!$A$2:$C$200,3,FALSE),""))</f>
        <v/>
      </c>
      <c r="L209" s="10" t="str">
        <f>IF($G209="", "", $G209*(1-$V209))</f>
        <v/>
      </c>
      <c r="M209" s="30" t="str">
        <f t="shared" si="6"/>
        <v/>
      </c>
      <c r="N209" s="30" t="str">
        <f t="shared" si="7"/>
        <v/>
      </c>
      <c r="O209" s="5" t="str">
        <f>IF(D209="","",
IF(AND(K209&lt;&gt;"SIM",V209&gt;0),"ERRO: % BC &gt; 0, mas NÃO permitida ❌",
IF(AND(K209="SIM",V209=0),"ATENÇÃO: BC permitida, mas % = 0 🔎",
"Base de cálculo aplicada corretamente ✅")))</f>
        <v/>
      </c>
      <c r="P209" s="5" t="str">
        <f>IF(D209="","",
IF(AND(Q209&lt;&gt;"SIM",U209&gt;0),"ERRO: % alíquota &gt; 0, mas NÃO permitida ❌",
IF(AND(Q209="SIM",U209=0),"ATENÇÃO: alíquota permitida, mas % = 0 🔎",
"Alíquota aplicada corretamente ✅")))</f>
        <v/>
      </c>
      <c r="Q209" s="5" t="str">
        <f>IF(E209="","",IFERROR(VLOOKUP(E209,REGRAS_CST!$A$2:$D$200,4,FALSE),""))</f>
        <v/>
      </c>
      <c r="R209" s="9"/>
      <c r="S209" s="7">
        <f>IF($H209="","",$H209*(1-$U209))</f>
        <v>8.9999999999999993E-3</v>
      </c>
      <c r="T209" s="7">
        <f>IF($I209="","",$I209*(1-$U209))</f>
        <v>1E-3</v>
      </c>
      <c r="U209" s="7">
        <f>IFERROR(INDEX(BASE_CCLASSTRIB!$E:$E, MATCH(TEXT($D209,"000000"), BASE_CCLASSTRIB!$A:$A, 0))/100, 0)</f>
        <v>0</v>
      </c>
      <c r="V209" s="21">
        <f>IFERROR(INDEX(BASE_CCLASSTRIB!$F:$F, MATCH(TEXT($D209,"000000"), BASE_CCLASSTRIB!$A:$A, 0))/100, 0)</f>
        <v>0</v>
      </c>
    </row>
    <row r="210" spans="1:22" ht="32.25" customHeight="1" thickTop="1" thickBot="1">
      <c r="A210" s="24"/>
      <c r="B210" s="5"/>
      <c r="C210" s="5"/>
      <c r="D210" s="5"/>
      <c r="E210" s="8" t="str">
        <f>IF(D210="","",LEFT(D210,3))</f>
        <v/>
      </c>
      <c r="F210" s="5" t="str">
        <f>IF(E210="","",IFERROR(VLOOKUP(E210,REGRAS_CST!$A$2:$B$200,2,FALSE),""))</f>
        <v/>
      </c>
      <c r="G210" s="25"/>
      <c r="H210" s="7">
        <v>8.9999999999999993E-3</v>
      </c>
      <c r="I210" s="7">
        <v>1E-3</v>
      </c>
      <c r="J210" s="9">
        <v>0</v>
      </c>
      <c r="K210" s="5" t="str">
        <f>IF(E210="","",IFERROR(VLOOKUP(E210,REGRAS_CST!$A$2:$C$200,3,FALSE),""))</f>
        <v/>
      </c>
      <c r="L210" s="10" t="str">
        <f>IF($G210="", "", $G210*(1-$V210))</f>
        <v/>
      </c>
      <c r="M210" s="30" t="str">
        <f t="shared" si="6"/>
        <v/>
      </c>
      <c r="N210" s="30" t="str">
        <f t="shared" si="7"/>
        <v/>
      </c>
      <c r="O210" s="5" t="str">
        <f>IF(D210="","",
IF(AND(K210&lt;&gt;"SIM",V210&gt;0),"ERRO: % BC &gt; 0, mas NÃO permitida ❌",
IF(AND(K210="SIM",V210=0),"ATENÇÃO: BC permitida, mas % = 0 🔎",
"Base de cálculo aplicada corretamente ✅")))</f>
        <v/>
      </c>
      <c r="P210" s="5" t="str">
        <f>IF(D210="","",
IF(AND(Q210&lt;&gt;"SIM",U210&gt;0),"ERRO: % alíquota &gt; 0, mas NÃO permitida ❌",
IF(AND(Q210="SIM",U210=0),"ATENÇÃO: alíquota permitida, mas % = 0 🔎",
"Alíquota aplicada corretamente ✅")))</f>
        <v/>
      </c>
      <c r="Q210" s="5" t="str">
        <f>IF(E210="","",IFERROR(VLOOKUP(E210,REGRAS_CST!$A$2:$D$200,4,FALSE),""))</f>
        <v/>
      </c>
      <c r="R210" s="9"/>
      <c r="S210" s="7">
        <f>IF($H210="","",$H210*(1-$U210))</f>
        <v>8.9999999999999993E-3</v>
      </c>
      <c r="T210" s="7">
        <f>IF($I210="","",$I210*(1-$U210))</f>
        <v>1E-3</v>
      </c>
      <c r="U210" s="7">
        <f>IFERROR(INDEX(BASE_CCLASSTRIB!$E:$E, MATCH(TEXT($D210,"000000"), BASE_CCLASSTRIB!$A:$A, 0))/100, 0)</f>
        <v>0</v>
      </c>
      <c r="V210" s="21">
        <f>IFERROR(INDEX(BASE_CCLASSTRIB!$F:$F, MATCH(TEXT($D210,"000000"), BASE_CCLASSTRIB!$A:$A, 0))/100, 0)</f>
        <v>0</v>
      </c>
    </row>
    <row r="211" spans="1:22" ht="32.25" customHeight="1" thickTop="1" thickBot="1">
      <c r="A211" s="24"/>
      <c r="B211" s="5"/>
      <c r="C211" s="5"/>
      <c r="D211" s="5"/>
      <c r="E211" s="8" t="str">
        <f>IF(D211="","",LEFT(D211,3))</f>
        <v/>
      </c>
      <c r="F211" s="5" t="str">
        <f>IF(E211="","",IFERROR(VLOOKUP(E211,REGRAS_CST!$A$2:$B$200,2,FALSE),""))</f>
        <v/>
      </c>
      <c r="G211" s="25"/>
      <c r="H211" s="7">
        <v>8.9999999999999993E-3</v>
      </c>
      <c r="I211" s="7">
        <v>1E-3</v>
      </c>
      <c r="J211" s="9">
        <v>0</v>
      </c>
      <c r="K211" s="5" t="str">
        <f>IF(E211="","",IFERROR(VLOOKUP(E211,REGRAS_CST!$A$2:$C$200,3,FALSE),""))</f>
        <v/>
      </c>
      <c r="L211" s="10" t="str">
        <f>IF($G211="", "", $G211*(1-$V211))</f>
        <v/>
      </c>
      <c r="M211" s="30" t="str">
        <f t="shared" si="6"/>
        <v/>
      </c>
      <c r="N211" s="30" t="str">
        <f t="shared" si="7"/>
        <v/>
      </c>
      <c r="O211" s="5" t="str">
        <f>IF(D211="","",
IF(AND(K211&lt;&gt;"SIM",V211&gt;0),"ERRO: % BC &gt; 0, mas NÃO permitida ❌",
IF(AND(K211="SIM",V211=0),"ATENÇÃO: BC permitida, mas % = 0 🔎",
"Base de cálculo aplicada corretamente ✅")))</f>
        <v/>
      </c>
      <c r="P211" s="5" t="str">
        <f>IF(D211="","",
IF(AND(Q211&lt;&gt;"SIM",U211&gt;0),"ERRO: % alíquota &gt; 0, mas NÃO permitida ❌",
IF(AND(Q211="SIM",U211=0),"ATENÇÃO: alíquota permitida, mas % = 0 🔎",
"Alíquota aplicada corretamente ✅")))</f>
        <v/>
      </c>
      <c r="Q211" s="5" t="str">
        <f>IF(E211="","",IFERROR(VLOOKUP(E211,REGRAS_CST!$A$2:$D$200,4,FALSE),""))</f>
        <v/>
      </c>
      <c r="R211" s="9"/>
      <c r="S211" s="7">
        <f>IF($H211="","",$H211*(1-$U211))</f>
        <v>8.9999999999999993E-3</v>
      </c>
      <c r="T211" s="7">
        <f>IF($I211="","",$I211*(1-$U211))</f>
        <v>1E-3</v>
      </c>
      <c r="U211" s="7">
        <f>IFERROR(INDEX(BASE_CCLASSTRIB!$E:$E, MATCH(TEXT($D211,"000000"), BASE_CCLASSTRIB!$A:$A, 0))/100, 0)</f>
        <v>0</v>
      </c>
      <c r="V211" s="21">
        <f>IFERROR(INDEX(BASE_CCLASSTRIB!$F:$F, MATCH(TEXT($D211,"000000"), BASE_CCLASSTRIB!$A:$A, 0))/100, 0)</f>
        <v>0</v>
      </c>
    </row>
    <row r="212" spans="1:22" ht="32.25" customHeight="1" thickTop="1" thickBot="1">
      <c r="A212" s="24"/>
      <c r="B212" s="5"/>
      <c r="C212" s="5"/>
      <c r="D212" s="5"/>
      <c r="E212" s="8" t="str">
        <f>IF(D212="","",LEFT(D212,3))</f>
        <v/>
      </c>
      <c r="F212" s="5" t="str">
        <f>IF(E212="","",IFERROR(VLOOKUP(E212,REGRAS_CST!$A$2:$B$200,2,FALSE),""))</f>
        <v/>
      </c>
      <c r="G212" s="25"/>
      <c r="H212" s="7">
        <v>8.9999999999999993E-3</v>
      </c>
      <c r="I212" s="7">
        <v>1E-3</v>
      </c>
      <c r="J212" s="9">
        <v>0</v>
      </c>
      <c r="K212" s="5" t="str">
        <f>IF(E212="","",IFERROR(VLOOKUP(E212,REGRAS_CST!$A$2:$C$200,3,FALSE),""))</f>
        <v/>
      </c>
      <c r="L212" s="10" t="str">
        <f>IF($G212="", "", $G212*(1-$V212))</f>
        <v/>
      </c>
      <c r="M212" s="30" t="str">
        <f t="shared" si="6"/>
        <v/>
      </c>
      <c r="N212" s="30" t="str">
        <f t="shared" si="7"/>
        <v/>
      </c>
      <c r="O212" s="5" t="str">
        <f>IF(D212="","",
IF(AND(K212&lt;&gt;"SIM",V212&gt;0),"ERRO: % BC &gt; 0, mas NÃO permitida ❌",
IF(AND(K212="SIM",V212=0),"ATENÇÃO: BC permitida, mas % = 0 🔎",
"Base de cálculo aplicada corretamente ✅")))</f>
        <v/>
      </c>
      <c r="P212" s="5" t="str">
        <f>IF(D212="","",
IF(AND(Q212&lt;&gt;"SIM",U212&gt;0),"ERRO: % alíquota &gt; 0, mas NÃO permitida ❌",
IF(AND(Q212="SIM",U212=0),"ATENÇÃO: alíquota permitida, mas % = 0 🔎",
"Alíquota aplicada corretamente ✅")))</f>
        <v/>
      </c>
      <c r="Q212" s="5" t="str">
        <f>IF(E212="","",IFERROR(VLOOKUP(E212,REGRAS_CST!$A$2:$D$200,4,FALSE),""))</f>
        <v/>
      </c>
      <c r="R212" s="9"/>
      <c r="S212" s="7">
        <f>IF($H212="","",$H212*(1-$U212))</f>
        <v>8.9999999999999993E-3</v>
      </c>
      <c r="T212" s="7">
        <f>IF($I212="","",$I212*(1-$U212))</f>
        <v>1E-3</v>
      </c>
      <c r="U212" s="7">
        <f>IFERROR(INDEX(BASE_CCLASSTRIB!$E:$E, MATCH(TEXT($D212,"000000"), BASE_CCLASSTRIB!$A:$A, 0))/100, 0)</f>
        <v>0</v>
      </c>
      <c r="V212" s="21">
        <f>IFERROR(INDEX(BASE_CCLASSTRIB!$F:$F, MATCH(TEXT($D212,"000000"), BASE_CCLASSTRIB!$A:$A, 0))/100, 0)</f>
        <v>0</v>
      </c>
    </row>
    <row r="213" spans="1:22" ht="32.25" customHeight="1" thickTop="1" thickBot="1">
      <c r="A213" s="24"/>
      <c r="B213" s="5"/>
      <c r="C213" s="5"/>
      <c r="D213" s="5"/>
      <c r="E213" s="8" t="str">
        <f>IF(D213="","",LEFT(D213,3))</f>
        <v/>
      </c>
      <c r="F213" s="5" t="str">
        <f>IF(E213="","",IFERROR(VLOOKUP(E213,REGRAS_CST!$A$2:$B$200,2,FALSE),""))</f>
        <v/>
      </c>
      <c r="G213" s="25"/>
      <c r="H213" s="7">
        <v>8.9999999999999993E-3</v>
      </c>
      <c r="I213" s="7">
        <v>1E-3</v>
      </c>
      <c r="J213" s="9">
        <v>0</v>
      </c>
      <c r="K213" s="5" t="str">
        <f>IF(E213="","",IFERROR(VLOOKUP(E213,REGRAS_CST!$A$2:$C$200,3,FALSE),""))</f>
        <v/>
      </c>
      <c r="L213" s="10" t="str">
        <f>IF($G213="", "", $G213*(1-$V213))</f>
        <v/>
      </c>
      <c r="M213" s="30" t="str">
        <f t="shared" si="6"/>
        <v/>
      </c>
      <c r="N213" s="30" t="str">
        <f t="shared" si="7"/>
        <v/>
      </c>
      <c r="O213" s="5" t="str">
        <f>IF(D213="","",
IF(AND(K213&lt;&gt;"SIM",V213&gt;0),"ERRO: % BC &gt; 0, mas NÃO permitida ❌",
IF(AND(K213="SIM",V213=0),"ATENÇÃO: BC permitida, mas % = 0 🔎",
"Base de cálculo aplicada corretamente ✅")))</f>
        <v/>
      </c>
      <c r="P213" s="5" t="str">
        <f>IF(D213="","",
IF(AND(Q213&lt;&gt;"SIM",U213&gt;0),"ERRO: % alíquota &gt; 0, mas NÃO permitida ❌",
IF(AND(Q213="SIM",U213=0),"ATENÇÃO: alíquota permitida, mas % = 0 🔎",
"Alíquota aplicada corretamente ✅")))</f>
        <v/>
      </c>
      <c r="Q213" s="5" t="str">
        <f>IF(E213="","",IFERROR(VLOOKUP(E213,REGRAS_CST!$A$2:$D$200,4,FALSE),""))</f>
        <v/>
      </c>
      <c r="R213" s="9"/>
      <c r="S213" s="7">
        <f>IF($H213="","",$H213*(1-$U213))</f>
        <v>8.9999999999999993E-3</v>
      </c>
      <c r="T213" s="7">
        <f>IF($I213="","",$I213*(1-$U213))</f>
        <v>1E-3</v>
      </c>
      <c r="U213" s="7">
        <f>IFERROR(INDEX(BASE_CCLASSTRIB!$E:$E, MATCH(TEXT($D213,"000000"), BASE_CCLASSTRIB!$A:$A, 0))/100, 0)</f>
        <v>0</v>
      </c>
      <c r="V213" s="21">
        <f>IFERROR(INDEX(BASE_CCLASSTRIB!$F:$F, MATCH(TEXT($D213,"000000"), BASE_CCLASSTRIB!$A:$A, 0))/100, 0)</f>
        <v>0</v>
      </c>
    </row>
    <row r="214" spans="1:22" ht="32.25" customHeight="1" thickTop="1" thickBot="1">
      <c r="A214" s="24"/>
      <c r="B214" s="5"/>
      <c r="C214" s="5"/>
      <c r="D214" s="5"/>
      <c r="E214" s="8" t="str">
        <f>IF(D214="","",LEFT(D214,3))</f>
        <v/>
      </c>
      <c r="F214" s="5" t="str">
        <f>IF(E214="","",IFERROR(VLOOKUP(E214,REGRAS_CST!$A$2:$B$200,2,FALSE),""))</f>
        <v/>
      </c>
      <c r="G214" s="25"/>
      <c r="H214" s="7">
        <v>8.9999999999999993E-3</v>
      </c>
      <c r="I214" s="7">
        <v>1E-3</v>
      </c>
      <c r="J214" s="9">
        <v>0</v>
      </c>
      <c r="K214" s="5" t="str">
        <f>IF(E214="","",IFERROR(VLOOKUP(E214,REGRAS_CST!$A$2:$C$200,3,FALSE),""))</f>
        <v/>
      </c>
      <c r="L214" s="10" t="str">
        <f>IF($G214="", "", $G214*(1-$V214))</f>
        <v/>
      </c>
      <c r="M214" s="30" t="str">
        <f t="shared" si="6"/>
        <v/>
      </c>
      <c r="N214" s="30" t="str">
        <f t="shared" si="7"/>
        <v/>
      </c>
      <c r="O214" s="5" t="str">
        <f>IF(D214="","",
IF(AND(K214&lt;&gt;"SIM",V214&gt;0),"ERRO: % BC &gt; 0, mas NÃO permitida ❌",
IF(AND(K214="SIM",V214=0),"ATENÇÃO: BC permitida, mas % = 0 🔎",
"Base de cálculo aplicada corretamente ✅")))</f>
        <v/>
      </c>
      <c r="P214" s="5" t="str">
        <f>IF(D214="","",
IF(AND(Q214&lt;&gt;"SIM",U214&gt;0),"ERRO: % alíquota &gt; 0, mas NÃO permitida ❌",
IF(AND(Q214="SIM",U214=0),"ATENÇÃO: alíquota permitida, mas % = 0 🔎",
"Alíquota aplicada corretamente ✅")))</f>
        <v/>
      </c>
      <c r="Q214" s="5" t="str">
        <f>IF(E214="","",IFERROR(VLOOKUP(E214,REGRAS_CST!$A$2:$D$200,4,FALSE),""))</f>
        <v/>
      </c>
      <c r="R214" s="9"/>
      <c r="S214" s="7">
        <f>IF($H214="","",$H214*(1-$U214))</f>
        <v>8.9999999999999993E-3</v>
      </c>
      <c r="T214" s="7">
        <f>IF($I214="","",$I214*(1-$U214))</f>
        <v>1E-3</v>
      </c>
      <c r="U214" s="7">
        <f>IFERROR(INDEX(BASE_CCLASSTRIB!$E:$E, MATCH(TEXT($D214,"000000"), BASE_CCLASSTRIB!$A:$A, 0))/100, 0)</f>
        <v>0</v>
      </c>
      <c r="V214" s="21">
        <f>IFERROR(INDEX(BASE_CCLASSTRIB!$F:$F, MATCH(TEXT($D214,"000000"), BASE_CCLASSTRIB!$A:$A, 0))/100, 0)</f>
        <v>0</v>
      </c>
    </row>
    <row r="215" spans="1:22" ht="32.25" customHeight="1" thickTop="1" thickBot="1">
      <c r="A215" s="24"/>
      <c r="B215" s="5"/>
      <c r="C215" s="5"/>
      <c r="D215" s="5"/>
      <c r="E215" s="8" t="str">
        <f>IF(D215="","",LEFT(D215,3))</f>
        <v/>
      </c>
      <c r="F215" s="5" t="str">
        <f>IF(E215="","",IFERROR(VLOOKUP(E215,REGRAS_CST!$A$2:$B$200,2,FALSE),""))</f>
        <v/>
      </c>
      <c r="G215" s="25"/>
      <c r="H215" s="7">
        <v>8.9999999999999993E-3</v>
      </c>
      <c r="I215" s="7">
        <v>1E-3</v>
      </c>
      <c r="J215" s="9">
        <v>0</v>
      </c>
      <c r="K215" s="5" t="str">
        <f>IF(E215="","",IFERROR(VLOOKUP(E215,REGRAS_CST!$A$2:$C$200,3,FALSE),""))</f>
        <v/>
      </c>
      <c r="L215" s="10" t="str">
        <f>IF($G215="", "", $G215*(1-$V215))</f>
        <v/>
      </c>
      <c r="M215" s="30" t="str">
        <f t="shared" si="6"/>
        <v/>
      </c>
      <c r="N215" s="30" t="str">
        <f t="shared" si="7"/>
        <v/>
      </c>
      <c r="O215" s="5" t="str">
        <f>IF(D215="","",
IF(AND(K215&lt;&gt;"SIM",V215&gt;0),"ERRO: % BC &gt; 0, mas NÃO permitida ❌",
IF(AND(K215="SIM",V215=0),"ATENÇÃO: BC permitida, mas % = 0 🔎",
"Base de cálculo aplicada corretamente ✅")))</f>
        <v/>
      </c>
      <c r="P215" s="5" t="str">
        <f>IF(D215="","",
IF(AND(Q215&lt;&gt;"SIM",U215&gt;0),"ERRO: % alíquota &gt; 0, mas NÃO permitida ❌",
IF(AND(Q215="SIM",U215=0),"ATENÇÃO: alíquota permitida, mas % = 0 🔎",
"Alíquota aplicada corretamente ✅")))</f>
        <v/>
      </c>
      <c r="Q215" s="5" t="str">
        <f>IF(E215="","",IFERROR(VLOOKUP(E215,REGRAS_CST!$A$2:$D$200,4,FALSE),""))</f>
        <v/>
      </c>
      <c r="R215" s="9"/>
      <c r="S215" s="7">
        <f>IF($H215="","",$H215*(1-$U215))</f>
        <v>8.9999999999999993E-3</v>
      </c>
      <c r="T215" s="7">
        <f>IF($I215="","",$I215*(1-$U215))</f>
        <v>1E-3</v>
      </c>
      <c r="U215" s="7">
        <f>IFERROR(INDEX(BASE_CCLASSTRIB!$E:$E, MATCH(TEXT($D215,"000000"), BASE_CCLASSTRIB!$A:$A, 0))/100, 0)</f>
        <v>0</v>
      </c>
      <c r="V215" s="21">
        <f>IFERROR(INDEX(BASE_CCLASSTRIB!$F:$F, MATCH(TEXT($D215,"000000"), BASE_CCLASSTRIB!$A:$A, 0))/100, 0)</f>
        <v>0</v>
      </c>
    </row>
    <row r="216" spans="1:22" ht="32.25" customHeight="1" thickTop="1" thickBot="1">
      <c r="A216" s="24"/>
      <c r="B216" s="5"/>
      <c r="C216" s="5"/>
      <c r="D216" s="5"/>
      <c r="E216" s="8" t="str">
        <f>IF(D216="","",LEFT(D216,3))</f>
        <v/>
      </c>
      <c r="F216" s="5" t="str">
        <f>IF(E216="","",IFERROR(VLOOKUP(E216,REGRAS_CST!$A$2:$B$200,2,FALSE),""))</f>
        <v/>
      </c>
      <c r="G216" s="25"/>
      <c r="H216" s="7">
        <v>8.9999999999999993E-3</v>
      </c>
      <c r="I216" s="7">
        <v>1E-3</v>
      </c>
      <c r="J216" s="9">
        <v>0</v>
      </c>
      <c r="K216" s="5" t="str">
        <f>IF(E216="","",IFERROR(VLOOKUP(E216,REGRAS_CST!$A$2:$C$200,3,FALSE),""))</f>
        <v/>
      </c>
      <c r="L216" s="10" t="str">
        <f>IF($G216="", "", $G216*(1-$V216))</f>
        <v/>
      </c>
      <c r="M216" s="30" t="str">
        <f t="shared" si="6"/>
        <v/>
      </c>
      <c r="N216" s="30" t="str">
        <f t="shared" si="7"/>
        <v/>
      </c>
      <c r="O216" s="5" t="str">
        <f>IF(D216="","",
IF(AND(K216&lt;&gt;"SIM",V216&gt;0),"ERRO: % BC &gt; 0, mas NÃO permitida ❌",
IF(AND(K216="SIM",V216=0),"ATENÇÃO: BC permitida, mas % = 0 🔎",
"Base de cálculo aplicada corretamente ✅")))</f>
        <v/>
      </c>
      <c r="P216" s="5" t="str">
        <f>IF(D216="","",
IF(AND(Q216&lt;&gt;"SIM",U216&gt;0),"ERRO: % alíquota &gt; 0, mas NÃO permitida ❌",
IF(AND(Q216="SIM",U216=0),"ATENÇÃO: alíquota permitida, mas % = 0 🔎",
"Alíquota aplicada corretamente ✅")))</f>
        <v/>
      </c>
      <c r="Q216" s="5" t="str">
        <f>IF(E216="","",IFERROR(VLOOKUP(E216,REGRAS_CST!$A$2:$D$200,4,FALSE),""))</f>
        <v/>
      </c>
      <c r="R216" s="9"/>
      <c r="S216" s="7">
        <f>IF($H216="","",$H216*(1-$U216))</f>
        <v>8.9999999999999993E-3</v>
      </c>
      <c r="T216" s="7">
        <f>IF($I216="","",$I216*(1-$U216))</f>
        <v>1E-3</v>
      </c>
      <c r="U216" s="7">
        <f>IFERROR(INDEX(BASE_CCLASSTRIB!$E:$E, MATCH(TEXT($D216,"000000"), BASE_CCLASSTRIB!$A:$A, 0))/100, 0)</f>
        <v>0</v>
      </c>
      <c r="V216" s="21">
        <f>IFERROR(INDEX(BASE_CCLASSTRIB!$F:$F, MATCH(TEXT($D216,"000000"), BASE_CCLASSTRIB!$A:$A, 0))/100, 0)</f>
        <v>0</v>
      </c>
    </row>
    <row r="217" spans="1:22" ht="32.25" customHeight="1" thickTop="1" thickBot="1">
      <c r="A217" s="24"/>
      <c r="B217" s="5"/>
      <c r="C217" s="5"/>
      <c r="D217" s="5"/>
      <c r="E217" s="8" t="str">
        <f>IF(D217="","",LEFT(D217,3))</f>
        <v/>
      </c>
      <c r="F217" s="5" t="str">
        <f>IF(E217="","",IFERROR(VLOOKUP(E217,REGRAS_CST!$A$2:$B$200,2,FALSE),""))</f>
        <v/>
      </c>
      <c r="G217" s="25"/>
      <c r="H217" s="7">
        <v>8.9999999999999993E-3</v>
      </c>
      <c r="I217" s="7">
        <v>1E-3</v>
      </c>
      <c r="J217" s="9">
        <v>0</v>
      </c>
      <c r="K217" s="5" t="str">
        <f>IF(E217="","",IFERROR(VLOOKUP(E217,REGRAS_CST!$A$2:$C$200,3,FALSE),""))</f>
        <v/>
      </c>
      <c r="L217" s="10" t="str">
        <f>IF($G217="", "", $G217*(1-$V217))</f>
        <v/>
      </c>
      <c r="M217" s="30" t="str">
        <f t="shared" si="6"/>
        <v/>
      </c>
      <c r="N217" s="30" t="str">
        <f t="shared" si="7"/>
        <v/>
      </c>
      <c r="O217" s="5" t="str">
        <f>IF(D217="","",
IF(AND(K217&lt;&gt;"SIM",V217&gt;0),"ERRO: % BC &gt; 0, mas NÃO permitida ❌",
IF(AND(K217="SIM",V217=0),"ATENÇÃO: BC permitida, mas % = 0 🔎",
"Base de cálculo aplicada corretamente ✅")))</f>
        <v/>
      </c>
      <c r="P217" s="5" t="str">
        <f>IF(D217="","",
IF(AND(Q217&lt;&gt;"SIM",U217&gt;0),"ERRO: % alíquota &gt; 0, mas NÃO permitida ❌",
IF(AND(Q217="SIM",U217=0),"ATENÇÃO: alíquota permitida, mas % = 0 🔎",
"Alíquota aplicada corretamente ✅")))</f>
        <v/>
      </c>
      <c r="Q217" s="5" t="str">
        <f>IF(E217="","",IFERROR(VLOOKUP(E217,REGRAS_CST!$A$2:$D$200,4,FALSE),""))</f>
        <v/>
      </c>
      <c r="R217" s="9"/>
      <c r="S217" s="7">
        <f>IF($H217="","",$H217*(1-$U217))</f>
        <v>8.9999999999999993E-3</v>
      </c>
      <c r="T217" s="7">
        <f>IF($I217="","",$I217*(1-$U217))</f>
        <v>1E-3</v>
      </c>
      <c r="U217" s="7">
        <f>IFERROR(INDEX(BASE_CCLASSTRIB!$E:$E, MATCH(TEXT($D217,"000000"), BASE_CCLASSTRIB!$A:$A, 0))/100, 0)</f>
        <v>0</v>
      </c>
      <c r="V217" s="21">
        <f>IFERROR(INDEX(BASE_CCLASSTRIB!$F:$F, MATCH(TEXT($D217,"000000"), BASE_CCLASSTRIB!$A:$A, 0))/100, 0)</f>
        <v>0</v>
      </c>
    </row>
    <row r="218" spans="1:22" ht="32.25" customHeight="1" thickTop="1" thickBot="1">
      <c r="A218" s="24"/>
      <c r="B218" s="5"/>
      <c r="C218" s="5"/>
      <c r="D218" s="5"/>
      <c r="E218" s="8" t="str">
        <f>IF(D218="","",LEFT(D218,3))</f>
        <v/>
      </c>
      <c r="F218" s="5" t="str">
        <f>IF(E218="","",IFERROR(VLOOKUP(E218,REGRAS_CST!$A$2:$B$200,2,FALSE),""))</f>
        <v/>
      </c>
      <c r="G218" s="25"/>
      <c r="H218" s="7">
        <v>8.9999999999999993E-3</v>
      </c>
      <c r="I218" s="7">
        <v>1E-3</v>
      </c>
      <c r="J218" s="9">
        <v>0</v>
      </c>
      <c r="K218" s="5" t="str">
        <f>IF(E218="","",IFERROR(VLOOKUP(E218,REGRAS_CST!$A$2:$C$200,3,FALSE),""))</f>
        <v/>
      </c>
      <c r="L218" s="10" t="str">
        <f>IF($G218="", "", $G218*(1-$V218))</f>
        <v/>
      </c>
      <c r="M218" s="30" t="str">
        <f t="shared" si="6"/>
        <v/>
      </c>
      <c r="N218" s="30" t="str">
        <f t="shared" si="7"/>
        <v/>
      </c>
      <c r="O218" s="5" t="str">
        <f>IF(D218="","",
IF(AND(K218&lt;&gt;"SIM",V218&gt;0),"ERRO: % BC &gt; 0, mas NÃO permitida ❌",
IF(AND(K218="SIM",V218=0),"ATENÇÃO: BC permitida, mas % = 0 🔎",
"Base de cálculo aplicada corretamente ✅")))</f>
        <v/>
      </c>
      <c r="P218" s="5" t="str">
        <f>IF(D218="","",
IF(AND(Q218&lt;&gt;"SIM",U218&gt;0),"ERRO: % alíquota &gt; 0, mas NÃO permitida ❌",
IF(AND(Q218="SIM",U218=0),"ATENÇÃO: alíquota permitida, mas % = 0 🔎",
"Alíquota aplicada corretamente ✅")))</f>
        <v/>
      </c>
      <c r="Q218" s="5" t="str">
        <f>IF(E218="","",IFERROR(VLOOKUP(E218,REGRAS_CST!$A$2:$D$200,4,FALSE),""))</f>
        <v/>
      </c>
      <c r="R218" s="9"/>
      <c r="S218" s="7">
        <f>IF($H218="","",$H218*(1-$U218))</f>
        <v>8.9999999999999993E-3</v>
      </c>
      <c r="T218" s="7">
        <f>IF($I218="","",$I218*(1-$U218))</f>
        <v>1E-3</v>
      </c>
      <c r="U218" s="7">
        <f>IFERROR(INDEX(BASE_CCLASSTRIB!$E:$E, MATCH(TEXT($D218,"000000"), BASE_CCLASSTRIB!$A:$A, 0))/100, 0)</f>
        <v>0</v>
      </c>
      <c r="V218" s="21">
        <f>IFERROR(INDEX(BASE_CCLASSTRIB!$F:$F, MATCH(TEXT($D218,"000000"), BASE_CCLASSTRIB!$A:$A, 0))/100, 0)</f>
        <v>0</v>
      </c>
    </row>
    <row r="219" spans="1:22" ht="32.25" customHeight="1" thickTop="1" thickBot="1">
      <c r="A219" s="24"/>
      <c r="B219" s="5"/>
      <c r="C219" s="5"/>
      <c r="D219" s="5"/>
      <c r="E219" s="8" t="str">
        <f>IF(D219="","",LEFT(D219,3))</f>
        <v/>
      </c>
      <c r="F219" s="5" t="str">
        <f>IF(E219="","",IFERROR(VLOOKUP(E219,REGRAS_CST!$A$2:$B$200,2,FALSE),""))</f>
        <v/>
      </c>
      <c r="G219" s="25"/>
      <c r="H219" s="7">
        <v>8.9999999999999993E-3</v>
      </c>
      <c r="I219" s="7">
        <v>1E-3</v>
      </c>
      <c r="J219" s="9">
        <v>0</v>
      </c>
      <c r="K219" s="5" t="str">
        <f>IF(E219="","",IFERROR(VLOOKUP(E219,REGRAS_CST!$A$2:$C$200,3,FALSE),""))</f>
        <v/>
      </c>
      <c r="L219" s="10" t="str">
        <f>IF($G219="", "", $G219*(1-$V219))</f>
        <v/>
      </c>
      <c r="M219" s="30" t="str">
        <f t="shared" si="6"/>
        <v/>
      </c>
      <c r="N219" s="30" t="str">
        <f t="shared" si="7"/>
        <v/>
      </c>
      <c r="O219" s="5" t="str">
        <f>IF(D219="","",
IF(AND(K219&lt;&gt;"SIM",V219&gt;0),"ERRO: % BC &gt; 0, mas NÃO permitida ❌",
IF(AND(K219="SIM",V219=0),"ATENÇÃO: BC permitida, mas % = 0 🔎",
"Base de cálculo aplicada corretamente ✅")))</f>
        <v/>
      </c>
      <c r="P219" s="5" t="str">
        <f>IF(D219="","",
IF(AND(Q219&lt;&gt;"SIM",U219&gt;0),"ERRO: % alíquota &gt; 0, mas NÃO permitida ❌",
IF(AND(Q219="SIM",U219=0),"ATENÇÃO: alíquota permitida, mas % = 0 🔎",
"Alíquota aplicada corretamente ✅")))</f>
        <v/>
      </c>
      <c r="Q219" s="5" t="str">
        <f>IF(E219="","",IFERROR(VLOOKUP(E219,REGRAS_CST!$A$2:$D$200,4,FALSE),""))</f>
        <v/>
      </c>
      <c r="R219" s="9"/>
      <c r="S219" s="7">
        <f>IF($H219="","",$H219*(1-$U219))</f>
        <v>8.9999999999999993E-3</v>
      </c>
      <c r="T219" s="7">
        <f>IF($I219="","",$I219*(1-$U219))</f>
        <v>1E-3</v>
      </c>
      <c r="U219" s="7">
        <f>IFERROR(INDEX(BASE_CCLASSTRIB!$E:$E, MATCH(TEXT($D219,"000000"), BASE_CCLASSTRIB!$A:$A, 0))/100, 0)</f>
        <v>0</v>
      </c>
      <c r="V219" s="21">
        <f>IFERROR(INDEX(BASE_CCLASSTRIB!$F:$F, MATCH(TEXT($D219,"000000"), BASE_CCLASSTRIB!$A:$A, 0))/100, 0)</f>
        <v>0</v>
      </c>
    </row>
    <row r="220" spans="1:22" ht="32.25" customHeight="1" thickTop="1" thickBot="1">
      <c r="A220" s="24"/>
      <c r="B220" s="5"/>
      <c r="C220" s="5"/>
      <c r="D220" s="5"/>
      <c r="E220" s="8" t="str">
        <f>IF(D220="","",LEFT(D220,3))</f>
        <v/>
      </c>
      <c r="F220" s="5" t="str">
        <f>IF(E220="","",IFERROR(VLOOKUP(E220,REGRAS_CST!$A$2:$B$200,2,FALSE),""))</f>
        <v/>
      </c>
      <c r="G220" s="25"/>
      <c r="H220" s="7">
        <v>8.9999999999999993E-3</v>
      </c>
      <c r="I220" s="7">
        <v>1E-3</v>
      </c>
      <c r="J220" s="9">
        <v>0</v>
      </c>
      <c r="K220" s="5" t="str">
        <f>IF(E220="","",IFERROR(VLOOKUP(E220,REGRAS_CST!$A$2:$C$200,3,FALSE),""))</f>
        <v/>
      </c>
      <c r="L220" s="10" t="str">
        <f>IF($G220="", "", $G220*(1-$V220))</f>
        <v/>
      </c>
      <c r="M220" s="30" t="str">
        <f t="shared" si="6"/>
        <v/>
      </c>
      <c r="N220" s="30" t="str">
        <f t="shared" si="7"/>
        <v/>
      </c>
      <c r="O220" s="5" t="str">
        <f>IF(D220="","",
IF(AND(K220&lt;&gt;"SIM",V220&gt;0),"ERRO: % BC &gt; 0, mas NÃO permitida ❌",
IF(AND(K220="SIM",V220=0),"ATENÇÃO: BC permitida, mas % = 0 🔎",
"Base de cálculo aplicada corretamente ✅")))</f>
        <v/>
      </c>
      <c r="P220" s="5" t="str">
        <f>IF(D220="","",
IF(AND(Q220&lt;&gt;"SIM",U220&gt;0),"ERRO: % alíquota &gt; 0, mas NÃO permitida ❌",
IF(AND(Q220="SIM",U220=0),"ATENÇÃO: alíquota permitida, mas % = 0 🔎",
"Alíquota aplicada corretamente ✅")))</f>
        <v/>
      </c>
      <c r="Q220" s="5" t="str">
        <f>IF(E220="","",IFERROR(VLOOKUP(E220,REGRAS_CST!$A$2:$D$200,4,FALSE),""))</f>
        <v/>
      </c>
      <c r="R220" s="9"/>
      <c r="S220" s="7">
        <f>IF($H220="","",$H220*(1-$U220))</f>
        <v>8.9999999999999993E-3</v>
      </c>
      <c r="T220" s="7">
        <f>IF($I220="","",$I220*(1-$U220))</f>
        <v>1E-3</v>
      </c>
      <c r="U220" s="7">
        <f>IFERROR(INDEX(BASE_CCLASSTRIB!$E:$E, MATCH(TEXT($D220,"000000"), BASE_CCLASSTRIB!$A:$A, 0))/100, 0)</f>
        <v>0</v>
      </c>
      <c r="V220" s="21">
        <f>IFERROR(INDEX(BASE_CCLASSTRIB!$F:$F, MATCH(TEXT($D220,"000000"), BASE_CCLASSTRIB!$A:$A, 0))/100, 0)</f>
        <v>0</v>
      </c>
    </row>
    <row r="221" spans="1:22" ht="32.25" customHeight="1" thickTop="1" thickBot="1">
      <c r="A221" s="24"/>
      <c r="B221" s="5"/>
      <c r="C221" s="5"/>
      <c r="D221" s="5"/>
      <c r="E221" s="8" t="str">
        <f>IF(D221="","",LEFT(D221,3))</f>
        <v/>
      </c>
      <c r="F221" s="5" t="str">
        <f>IF(E221="","",IFERROR(VLOOKUP(E221,REGRAS_CST!$A$2:$B$200,2,FALSE),""))</f>
        <v/>
      </c>
      <c r="G221" s="25"/>
      <c r="H221" s="7">
        <v>8.9999999999999993E-3</v>
      </c>
      <c r="I221" s="7">
        <v>1E-3</v>
      </c>
      <c r="J221" s="9">
        <v>0</v>
      </c>
      <c r="K221" s="5" t="str">
        <f>IF(E221="","",IFERROR(VLOOKUP(E221,REGRAS_CST!$A$2:$C$200,3,FALSE),""))</f>
        <v/>
      </c>
      <c r="L221" s="10" t="str">
        <f>IF($G221="", "", $G221*(1-$V221))</f>
        <v/>
      </c>
      <c r="M221" s="30" t="str">
        <f t="shared" si="6"/>
        <v/>
      </c>
      <c r="N221" s="30" t="str">
        <f t="shared" si="7"/>
        <v/>
      </c>
      <c r="O221" s="5" t="str">
        <f>IF(D221="","",
IF(AND(K221&lt;&gt;"SIM",V221&gt;0),"ERRO: % BC &gt; 0, mas NÃO permitida ❌",
IF(AND(K221="SIM",V221=0),"ATENÇÃO: BC permitida, mas % = 0 🔎",
"Base de cálculo aplicada corretamente ✅")))</f>
        <v/>
      </c>
      <c r="P221" s="5" t="str">
        <f>IF(D221="","",
IF(AND(Q221&lt;&gt;"SIM",U221&gt;0),"ERRO: % alíquota &gt; 0, mas NÃO permitida ❌",
IF(AND(Q221="SIM",U221=0),"ATENÇÃO: alíquota permitida, mas % = 0 🔎",
"Alíquota aplicada corretamente ✅")))</f>
        <v/>
      </c>
      <c r="Q221" s="5" t="str">
        <f>IF(E221="","",IFERROR(VLOOKUP(E221,REGRAS_CST!$A$2:$D$200,4,FALSE),""))</f>
        <v/>
      </c>
      <c r="R221" s="9"/>
      <c r="S221" s="7">
        <f>IF($H221="","",$H221*(1-$U221))</f>
        <v>8.9999999999999993E-3</v>
      </c>
      <c r="T221" s="7">
        <f>IF($I221="","",$I221*(1-$U221))</f>
        <v>1E-3</v>
      </c>
      <c r="U221" s="7">
        <f>IFERROR(INDEX(BASE_CCLASSTRIB!$E:$E, MATCH(TEXT($D221,"000000"), BASE_CCLASSTRIB!$A:$A, 0))/100, 0)</f>
        <v>0</v>
      </c>
      <c r="V221" s="21">
        <f>IFERROR(INDEX(BASE_CCLASSTRIB!$F:$F, MATCH(TEXT($D221,"000000"), BASE_CCLASSTRIB!$A:$A, 0))/100, 0)</f>
        <v>0</v>
      </c>
    </row>
    <row r="222" spans="1:22" ht="32.25" customHeight="1" thickTop="1" thickBot="1">
      <c r="A222" s="24"/>
      <c r="B222" s="5"/>
      <c r="C222" s="5"/>
      <c r="D222" s="5"/>
      <c r="E222" s="8" t="str">
        <f>IF(D222="","",LEFT(D222,3))</f>
        <v/>
      </c>
      <c r="F222" s="5" t="str">
        <f>IF(E222="","",IFERROR(VLOOKUP(E222,REGRAS_CST!$A$2:$B$200,2,FALSE),""))</f>
        <v/>
      </c>
      <c r="G222" s="25"/>
      <c r="H222" s="7">
        <v>8.9999999999999993E-3</v>
      </c>
      <c r="I222" s="7">
        <v>1E-3</v>
      </c>
      <c r="J222" s="9">
        <v>0</v>
      </c>
      <c r="K222" s="5" t="str">
        <f>IF(E222="","",IFERROR(VLOOKUP(E222,REGRAS_CST!$A$2:$C$200,3,FALSE),""))</f>
        <v/>
      </c>
      <c r="L222" s="10" t="str">
        <f>IF($G222="", "", $G222*(1-$V222))</f>
        <v/>
      </c>
      <c r="M222" s="30" t="str">
        <f t="shared" si="6"/>
        <v/>
      </c>
      <c r="N222" s="30" t="str">
        <f t="shared" si="7"/>
        <v/>
      </c>
      <c r="O222" s="5" t="str">
        <f>IF(D222="","",
IF(AND(K222&lt;&gt;"SIM",V222&gt;0),"ERRO: % BC &gt; 0, mas NÃO permitida ❌",
IF(AND(K222="SIM",V222=0),"ATENÇÃO: BC permitida, mas % = 0 🔎",
"Base de cálculo aplicada corretamente ✅")))</f>
        <v/>
      </c>
      <c r="P222" s="5" t="str">
        <f>IF(D222="","",
IF(AND(Q222&lt;&gt;"SIM",U222&gt;0),"ERRO: % alíquota &gt; 0, mas NÃO permitida ❌",
IF(AND(Q222="SIM",U222=0),"ATENÇÃO: alíquota permitida, mas % = 0 🔎",
"Alíquota aplicada corretamente ✅")))</f>
        <v/>
      </c>
      <c r="Q222" s="5" t="str">
        <f>IF(E222="","",IFERROR(VLOOKUP(E222,REGRAS_CST!$A$2:$D$200,4,FALSE),""))</f>
        <v/>
      </c>
      <c r="R222" s="9"/>
      <c r="S222" s="7">
        <f>IF($H222="","",$H222*(1-$U222))</f>
        <v>8.9999999999999993E-3</v>
      </c>
      <c r="T222" s="7">
        <f>IF($I222="","",$I222*(1-$U222))</f>
        <v>1E-3</v>
      </c>
      <c r="U222" s="7">
        <f>IFERROR(INDEX(BASE_CCLASSTRIB!$E:$E, MATCH(TEXT($D222,"000000"), BASE_CCLASSTRIB!$A:$A, 0))/100, 0)</f>
        <v>0</v>
      </c>
      <c r="V222" s="21">
        <f>IFERROR(INDEX(BASE_CCLASSTRIB!$F:$F, MATCH(TEXT($D222,"000000"), BASE_CCLASSTRIB!$A:$A, 0))/100, 0)</f>
        <v>0</v>
      </c>
    </row>
    <row r="223" spans="1:22" ht="32.25" customHeight="1" thickTop="1" thickBot="1">
      <c r="A223" s="24"/>
      <c r="B223" s="5"/>
      <c r="C223" s="5"/>
      <c r="D223" s="5"/>
      <c r="E223" s="8" t="str">
        <f>IF(D223="","",LEFT(D223,3))</f>
        <v/>
      </c>
      <c r="F223" s="5" t="str">
        <f>IF(E223="","",IFERROR(VLOOKUP(E223,REGRAS_CST!$A$2:$B$200,2,FALSE),""))</f>
        <v/>
      </c>
      <c r="G223" s="25"/>
      <c r="H223" s="7">
        <v>8.9999999999999993E-3</v>
      </c>
      <c r="I223" s="7">
        <v>1E-3</v>
      </c>
      <c r="J223" s="9">
        <v>0</v>
      </c>
      <c r="K223" s="5" t="str">
        <f>IF(E223="","",IFERROR(VLOOKUP(E223,REGRAS_CST!$A$2:$C$200,3,FALSE),""))</f>
        <v/>
      </c>
      <c r="L223" s="10" t="str">
        <f>IF($G223="", "", $G223*(1-$V223))</f>
        <v/>
      </c>
      <c r="M223" s="30" t="str">
        <f t="shared" si="6"/>
        <v/>
      </c>
      <c r="N223" s="30" t="str">
        <f t="shared" si="7"/>
        <v/>
      </c>
      <c r="O223" s="5" t="str">
        <f>IF(D223="","",
IF(AND(K223&lt;&gt;"SIM",V223&gt;0),"ERRO: % BC &gt; 0, mas NÃO permitida ❌",
IF(AND(K223="SIM",V223=0),"ATENÇÃO: BC permitida, mas % = 0 🔎",
"Base de cálculo aplicada corretamente ✅")))</f>
        <v/>
      </c>
      <c r="P223" s="5" t="str">
        <f>IF(D223="","",
IF(AND(Q223&lt;&gt;"SIM",U223&gt;0),"ERRO: % alíquota &gt; 0, mas NÃO permitida ❌",
IF(AND(Q223="SIM",U223=0),"ATENÇÃO: alíquota permitida, mas % = 0 🔎",
"Alíquota aplicada corretamente ✅")))</f>
        <v/>
      </c>
      <c r="Q223" s="5" t="str">
        <f>IF(E223="","",IFERROR(VLOOKUP(E223,REGRAS_CST!$A$2:$D$200,4,FALSE),""))</f>
        <v/>
      </c>
      <c r="R223" s="9"/>
      <c r="S223" s="7">
        <f>IF($H223="","",$H223*(1-$U223))</f>
        <v>8.9999999999999993E-3</v>
      </c>
      <c r="T223" s="7">
        <f>IF($I223="","",$I223*(1-$U223))</f>
        <v>1E-3</v>
      </c>
      <c r="U223" s="7">
        <f>IFERROR(INDEX(BASE_CCLASSTRIB!$E:$E, MATCH(TEXT($D223,"000000"), BASE_CCLASSTRIB!$A:$A, 0))/100, 0)</f>
        <v>0</v>
      </c>
      <c r="V223" s="21">
        <f>IFERROR(INDEX(BASE_CCLASSTRIB!$F:$F, MATCH(TEXT($D223,"000000"), BASE_CCLASSTRIB!$A:$A, 0))/100, 0)</f>
        <v>0</v>
      </c>
    </row>
    <row r="224" spans="1:22" ht="32.25" customHeight="1" thickTop="1" thickBot="1">
      <c r="A224" s="24"/>
      <c r="B224" s="5"/>
      <c r="C224" s="5"/>
      <c r="D224" s="5"/>
      <c r="E224" s="8" t="str">
        <f>IF(D224="","",LEFT(D224,3))</f>
        <v/>
      </c>
      <c r="F224" s="5" t="str">
        <f>IF(E224="","",IFERROR(VLOOKUP(E224,REGRAS_CST!$A$2:$B$200,2,FALSE),""))</f>
        <v/>
      </c>
      <c r="G224" s="25"/>
      <c r="H224" s="7">
        <v>8.9999999999999993E-3</v>
      </c>
      <c r="I224" s="7">
        <v>1E-3</v>
      </c>
      <c r="J224" s="9">
        <v>0</v>
      </c>
      <c r="K224" s="5" t="str">
        <f>IF(E224="","",IFERROR(VLOOKUP(E224,REGRAS_CST!$A$2:$C$200,3,FALSE),""))</f>
        <v/>
      </c>
      <c r="L224" s="10" t="str">
        <f>IF($G224="", "", $G224*(1-$V224))</f>
        <v/>
      </c>
      <c r="M224" s="30" t="str">
        <f t="shared" si="6"/>
        <v/>
      </c>
      <c r="N224" s="30" t="str">
        <f t="shared" si="7"/>
        <v/>
      </c>
      <c r="O224" s="5" t="str">
        <f>IF(D224="","",
IF(AND(K224&lt;&gt;"SIM",V224&gt;0),"ERRO: % BC &gt; 0, mas NÃO permitida ❌",
IF(AND(K224="SIM",V224=0),"ATENÇÃO: BC permitida, mas % = 0 🔎",
"Base de cálculo aplicada corretamente ✅")))</f>
        <v/>
      </c>
      <c r="P224" s="5" t="str">
        <f>IF(D224="","",
IF(AND(Q224&lt;&gt;"SIM",U224&gt;0),"ERRO: % alíquota &gt; 0, mas NÃO permitida ❌",
IF(AND(Q224="SIM",U224=0),"ATENÇÃO: alíquota permitida, mas % = 0 🔎",
"Alíquota aplicada corretamente ✅")))</f>
        <v/>
      </c>
      <c r="Q224" s="5" t="str">
        <f>IF(E224="","",IFERROR(VLOOKUP(E224,REGRAS_CST!$A$2:$D$200,4,FALSE),""))</f>
        <v/>
      </c>
      <c r="R224" s="9"/>
      <c r="S224" s="7">
        <f>IF($H224="","",$H224*(1-$U224))</f>
        <v>8.9999999999999993E-3</v>
      </c>
      <c r="T224" s="7">
        <f>IF($I224="","",$I224*(1-$U224))</f>
        <v>1E-3</v>
      </c>
      <c r="U224" s="7">
        <f>IFERROR(INDEX(BASE_CCLASSTRIB!$E:$E, MATCH(TEXT($D224,"000000"), BASE_CCLASSTRIB!$A:$A, 0))/100, 0)</f>
        <v>0</v>
      </c>
      <c r="V224" s="21">
        <f>IFERROR(INDEX(BASE_CCLASSTRIB!$F:$F, MATCH(TEXT($D224,"000000"), BASE_CCLASSTRIB!$A:$A, 0))/100, 0)</f>
        <v>0</v>
      </c>
    </row>
    <row r="225" spans="1:22" ht="32.25" customHeight="1" thickTop="1" thickBot="1">
      <c r="A225" s="24"/>
      <c r="B225" s="5"/>
      <c r="C225" s="5"/>
      <c r="D225" s="5"/>
      <c r="E225" s="8" t="str">
        <f>IF(D225="","",LEFT(D225,3))</f>
        <v/>
      </c>
      <c r="F225" s="5" t="str">
        <f>IF(E225="","",IFERROR(VLOOKUP(E225,REGRAS_CST!$A$2:$B$200,2,FALSE),""))</f>
        <v/>
      </c>
      <c r="G225" s="25"/>
      <c r="H225" s="7">
        <v>8.9999999999999993E-3</v>
      </c>
      <c r="I225" s="7">
        <v>1E-3</v>
      </c>
      <c r="J225" s="9">
        <v>0</v>
      </c>
      <c r="K225" s="5" t="str">
        <f>IF(E225="","",IFERROR(VLOOKUP(E225,REGRAS_CST!$A$2:$C$200,3,FALSE),""))</f>
        <v/>
      </c>
      <c r="L225" s="10" t="str">
        <f>IF($G225="", "", $G225*(1-$V225))</f>
        <v/>
      </c>
      <c r="M225" s="30" t="str">
        <f t="shared" si="6"/>
        <v/>
      </c>
      <c r="N225" s="30" t="str">
        <f t="shared" si="7"/>
        <v/>
      </c>
      <c r="O225" s="5" t="str">
        <f>IF(D225="","",
IF(AND(K225&lt;&gt;"SIM",V225&gt;0),"ERRO: % BC &gt; 0, mas NÃO permitida ❌",
IF(AND(K225="SIM",V225=0),"ATENÇÃO: BC permitida, mas % = 0 🔎",
"Base de cálculo aplicada corretamente ✅")))</f>
        <v/>
      </c>
      <c r="P225" s="5" t="str">
        <f>IF(D225="","",
IF(AND(Q225&lt;&gt;"SIM",U225&gt;0),"ERRO: % alíquota &gt; 0, mas NÃO permitida ❌",
IF(AND(Q225="SIM",U225=0),"ATENÇÃO: alíquota permitida, mas % = 0 🔎",
"Alíquota aplicada corretamente ✅")))</f>
        <v/>
      </c>
      <c r="Q225" s="5" t="str">
        <f>IF(E225="","",IFERROR(VLOOKUP(E225,REGRAS_CST!$A$2:$D$200,4,FALSE),""))</f>
        <v/>
      </c>
      <c r="R225" s="9"/>
      <c r="S225" s="7">
        <f>IF($H225="","",$H225*(1-$U225))</f>
        <v>8.9999999999999993E-3</v>
      </c>
      <c r="T225" s="7">
        <f>IF($I225="","",$I225*(1-$U225))</f>
        <v>1E-3</v>
      </c>
      <c r="U225" s="7">
        <f>IFERROR(INDEX(BASE_CCLASSTRIB!$E:$E, MATCH(TEXT($D225,"000000"), BASE_CCLASSTRIB!$A:$A, 0))/100, 0)</f>
        <v>0</v>
      </c>
      <c r="V225" s="21">
        <f>IFERROR(INDEX(BASE_CCLASSTRIB!$F:$F, MATCH(TEXT($D225,"000000"), BASE_CCLASSTRIB!$A:$A, 0))/100, 0)</f>
        <v>0</v>
      </c>
    </row>
    <row r="226" spans="1:22" ht="32.25" customHeight="1" thickTop="1" thickBot="1">
      <c r="A226" s="24"/>
      <c r="B226" s="5"/>
      <c r="C226" s="5"/>
      <c r="D226" s="5"/>
      <c r="E226" s="8" t="str">
        <f>IF(D226="","",LEFT(D226,3))</f>
        <v/>
      </c>
      <c r="F226" s="5" t="str">
        <f>IF(E226="","",IFERROR(VLOOKUP(E226,REGRAS_CST!$A$2:$B$200,2,FALSE),""))</f>
        <v/>
      </c>
      <c r="G226" s="25"/>
      <c r="H226" s="7">
        <v>8.9999999999999993E-3</v>
      </c>
      <c r="I226" s="7">
        <v>1E-3</v>
      </c>
      <c r="J226" s="9">
        <v>0</v>
      </c>
      <c r="K226" s="5" t="str">
        <f>IF(E226="","",IFERROR(VLOOKUP(E226,REGRAS_CST!$A$2:$C$200,3,FALSE),""))</f>
        <v/>
      </c>
      <c r="L226" s="10" t="str">
        <f>IF($G226="", "", $G226*(1-$V226))</f>
        <v/>
      </c>
      <c r="M226" s="30" t="str">
        <f t="shared" si="6"/>
        <v/>
      </c>
      <c r="N226" s="30" t="str">
        <f t="shared" si="7"/>
        <v/>
      </c>
      <c r="O226" s="5" t="str">
        <f>IF(D226="","",
IF(AND(K226&lt;&gt;"SIM",V226&gt;0),"ERRO: % BC &gt; 0, mas NÃO permitida ❌",
IF(AND(K226="SIM",V226=0),"ATENÇÃO: BC permitida, mas % = 0 🔎",
"Base de cálculo aplicada corretamente ✅")))</f>
        <v/>
      </c>
      <c r="P226" s="5" t="str">
        <f>IF(D226="","",
IF(AND(Q226&lt;&gt;"SIM",U226&gt;0),"ERRO: % alíquota &gt; 0, mas NÃO permitida ❌",
IF(AND(Q226="SIM",U226=0),"ATENÇÃO: alíquota permitida, mas % = 0 🔎",
"Alíquota aplicada corretamente ✅")))</f>
        <v/>
      </c>
      <c r="Q226" s="5" t="str">
        <f>IF(E226="","",IFERROR(VLOOKUP(E226,REGRAS_CST!$A$2:$D$200,4,FALSE),""))</f>
        <v/>
      </c>
      <c r="R226" s="9"/>
      <c r="S226" s="7">
        <f>IF($H226="","",$H226*(1-$U226))</f>
        <v>8.9999999999999993E-3</v>
      </c>
      <c r="T226" s="7">
        <f>IF($I226="","",$I226*(1-$U226))</f>
        <v>1E-3</v>
      </c>
      <c r="U226" s="7">
        <f>IFERROR(INDEX(BASE_CCLASSTRIB!$E:$E, MATCH(TEXT($D226,"000000"), BASE_CCLASSTRIB!$A:$A, 0))/100, 0)</f>
        <v>0</v>
      </c>
      <c r="V226" s="21">
        <f>IFERROR(INDEX(BASE_CCLASSTRIB!$F:$F, MATCH(TEXT($D226,"000000"), BASE_CCLASSTRIB!$A:$A, 0))/100, 0)</f>
        <v>0</v>
      </c>
    </row>
    <row r="227" spans="1:22" ht="32.25" customHeight="1" thickTop="1" thickBot="1">
      <c r="A227" s="24"/>
      <c r="B227" s="5"/>
      <c r="C227" s="5"/>
      <c r="D227" s="5"/>
      <c r="E227" s="8" t="str">
        <f>IF(D227="","",LEFT(D227,3))</f>
        <v/>
      </c>
      <c r="F227" s="5" t="str">
        <f>IF(E227="","",IFERROR(VLOOKUP(E227,REGRAS_CST!$A$2:$B$200,2,FALSE),""))</f>
        <v/>
      </c>
      <c r="G227" s="25"/>
      <c r="H227" s="7">
        <v>8.9999999999999993E-3</v>
      </c>
      <c r="I227" s="7">
        <v>1E-3</v>
      </c>
      <c r="J227" s="9">
        <v>0</v>
      </c>
      <c r="K227" s="5" t="str">
        <f>IF(E227="","",IFERROR(VLOOKUP(E227,REGRAS_CST!$A$2:$C$200,3,FALSE),""))</f>
        <v/>
      </c>
      <c r="L227" s="10" t="str">
        <f>IF($G227="", "", $G227*(1-$V227))</f>
        <v/>
      </c>
      <c r="M227" s="30" t="str">
        <f t="shared" si="6"/>
        <v/>
      </c>
      <c r="N227" s="30" t="str">
        <f t="shared" si="7"/>
        <v/>
      </c>
      <c r="O227" s="5" t="str">
        <f>IF(D227="","",
IF(AND(K227&lt;&gt;"SIM",V227&gt;0),"ERRO: % BC &gt; 0, mas NÃO permitida ❌",
IF(AND(K227="SIM",V227=0),"ATENÇÃO: BC permitida, mas % = 0 🔎",
"Base de cálculo aplicada corretamente ✅")))</f>
        <v/>
      </c>
      <c r="P227" s="5" t="str">
        <f>IF(D227="","",
IF(AND(Q227&lt;&gt;"SIM",U227&gt;0),"ERRO: % alíquota &gt; 0, mas NÃO permitida ❌",
IF(AND(Q227="SIM",U227=0),"ATENÇÃO: alíquota permitida, mas % = 0 🔎",
"Alíquota aplicada corretamente ✅")))</f>
        <v/>
      </c>
      <c r="Q227" s="5" t="str">
        <f>IF(E227="","",IFERROR(VLOOKUP(E227,REGRAS_CST!$A$2:$D$200,4,FALSE),""))</f>
        <v/>
      </c>
      <c r="R227" s="9"/>
      <c r="S227" s="7">
        <f>IF($H227="","",$H227*(1-$U227))</f>
        <v>8.9999999999999993E-3</v>
      </c>
      <c r="T227" s="7">
        <f>IF($I227="","",$I227*(1-$U227))</f>
        <v>1E-3</v>
      </c>
      <c r="U227" s="7">
        <f>IFERROR(INDEX(BASE_CCLASSTRIB!$E:$E, MATCH(TEXT($D227,"000000"), BASE_CCLASSTRIB!$A:$A, 0))/100, 0)</f>
        <v>0</v>
      </c>
      <c r="V227" s="21">
        <f>IFERROR(INDEX(BASE_CCLASSTRIB!$F:$F, MATCH(TEXT($D227,"000000"), BASE_CCLASSTRIB!$A:$A, 0))/100, 0)</f>
        <v>0</v>
      </c>
    </row>
    <row r="228" spans="1:22" ht="32.25" customHeight="1" thickTop="1" thickBot="1">
      <c r="A228" s="24"/>
      <c r="B228" s="5"/>
      <c r="C228" s="5"/>
      <c r="D228" s="5"/>
      <c r="E228" s="8" t="str">
        <f>IF(D228="","",LEFT(D228,3))</f>
        <v/>
      </c>
      <c r="F228" s="5" t="str">
        <f>IF(E228="","",IFERROR(VLOOKUP(E228,REGRAS_CST!$A$2:$B$200,2,FALSE),""))</f>
        <v/>
      </c>
      <c r="G228" s="25"/>
      <c r="H228" s="7">
        <v>8.9999999999999993E-3</v>
      </c>
      <c r="I228" s="7">
        <v>1E-3</v>
      </c>
      <c r="J228" s="9">
        <v>0</v>
      </c>
      <c r="K228" s="5" t="str">
        <f>IF(E228="","",IFERROR(VLOOKUP(E228,REGRAS_CST!$A$2:$C$200,3,FALSE),""))</f>
        <v/>
      </c>
      <c r="L228" s="10" t="str">
        <f>IF($G228="", "", $G228*(1-$V228))</f>
        <v/>
      </c>
      <c r="M228" s="30" t="str">
        <f t="shared" si="6"/>
        <v/>
      </c>
      <c r="N228" s="30" t="str">
        <f t="shared" si="7"/>
        <v/>
      </c>
      <c r="O228" s="5" t="str">
        <f>IF(D228="","",
IF(AND(K228&lt;&gt;"SIM",V228&gt;0),"ERRO: % BC &gt; 0, mas NÃO permitida ❌",
IF(AND(K228="SIM",V228=0),"ATENÇÃO: BC permitida, mas % = 0 🔎",
"Base de cálculo aplicada corretamente ✅")))</f>
        <v/>
      </c>
      <c r="P228" s="5" t="str">
        <f>IF(D228="","",
IF(AND(Q228&lt;&gt;"SIM",U228&gt;0),"ERRO: % alíquota &gt; 0, mas NÃO permitida ❌",
IF(AND(Q228="SIM",U228=0),"ATENÇÃO: alíquota permitida, mas % = 0 🔎",
"Alíquota aplicada corretamente ✅")))</f>
        <v/>
      </c>
      <c r="Q228" s="5" t="str">
        <f>IF(E228="","",IFERROR(VLOOKUP(E228,REGRAS_CST!$A$2:$D$200,4,FALSE),""))</f>
        <v/>
      </c>
      <c r="R228" s="9"/>
      <c r="S228" s="7">
        <f>IF($H228="","",$H228*(1-$U228))</f>
        <v>8.9999999999999993E-3</v>
      </c>
      <c r="T228" s="7">
        <f>IF($I228="","",$I228*(1-$U228))</f>
        <v>1E-3</v>
      </c>
      <c r="U228" s="7">
        <f>IFERROR(INDEX(BASE_CCLASSTRIB!$E:$E, MATCH(TEXT($D228,"000000"), BASE_CCLASSTRIB!$A:$A, 0))/100, 0)</f>
        <v>0</v>
      </c>
      <c r="V228" s="21">
        <f>IFERROR(INDEX(BASE_CCLASSTRIB!$F:$F, MATCH(TEXT($D228,"000000"), BASE_CCLASSTRIB!$A:$A, 0))/100, 0)</f>
        <v>0</v>
      </c>
    </row>
    <row r="229" spans="1:22" ht="32.25" customHeight="1" thickTop="1" thickBot="1">
      <c r="A229" s="24"/>
      <c r="B229" s="5"/>
      <c r="C229" s="5"/>
      <c r="D229" s="5"/>
      <c r="E229" s="8" t="str">
        <f>IF(D229="","",LEFT(D229,3))</f>
        <v/>
      </c>
      <c r="F229" s="5" t="str">
        <f>IF(E229="","",IFERROR(VLOOKUP(E229,REGRAS_CST!$A$2:$B$200,2,FALSE),""))</f>
        <v/>
      </c>
      <c r="G229" s="25"/>
      <c r="H229" s="7">
        <v>8.9999999999999993E-3</v>
      </c>
      <c r="I229" s="7">
        <v>1E-3</v>
      </c>
      <c r="J229" s="9">
        <v>0</v>
      </c>
      <c r="K229" s="5" t="str">
        <f>IF(E229="","",IFERROR(VLOOKUP(E229,REGRAS_CST!$A$2:$C$200,3,FALSE),""))</f>
        <v/>
      </c>
      <c r="L229" s="10" t="str">
        <f>IF($G229="", "", $G229*(1-$V229))</f>
        <v/>
      </c>
      <c r="M229" s="30" t="str">
        <f t="shared" si="6"/>
        <v/>
      </c>
      <c r="N229" s="30" t="str">
        <f t="shared" si="7"/>
        <v/>
      </c>
      <c r="O229" s="5" t="str">
        <f>IF(D229="","",
IF(AND(K229&lt;&gt;"SIM",V229&gt;0),"ERRO: % BC &gt; 0, mas NÃO permitida ❌",
IF(AND(K229="SIM",V229=0),"ATENÇÃO: BC permitida, mas % = 0 🔎",
"Base de cálculo aplicada corretamente ✅")))</f>
        <v/>
      </c>
      <c r="P229" s="5" t="str">
        <f>IF(D229="","",
IF(AND(Q229&lt;&gt;"SIM",U229&gt;0),"ERRO: % alíquota &gt; 0, mas NÃO permitida ❌",
IF(AND(Q229="SIM",U229=0),"ATENÇÃO: alíquota permitida, mas % = 0 🔎",
"Alíquota aplicada corretamente ✅")))</f>
        <v/>
      </c>
      <c r="Q229" s="5" t="str">
        <f>IF(E229="","",IFERROR(VLOOKUP(E229,REGRAS_CST!$A$2:$D$200,4,FALSE),""))</f>
        <v/>
      </c>
      <c r="R229" s="9"/>
      <c r="S229" s="7">
        <f>IF($H229="","",$H229*(1-$U229))</f>
        <v>8.9999999999999993E-3</v>
      </c>
      <c r="T229" s="7">
        <f>IF($I229="","",$I229*(1-$U229))</f>
        <v>1E-3</v>
      </c>
      <c r="U229" s="7">
        <f>IFERROR(INDEX(BASE_CCLASSTRIB!$E:$E, MATCH(TEXT($D229,"000000"), BASE_CCLASSTRIB!$A:$A, 0))/100, 0)</f>
        <v>0</v>
      </c>
      <c r="V229" s="21">
        <f>IFERROR(INDEX(BASE_CCLASSTRIB!$F:$F, MATCH(TEXT($D229,"000000"), BASE_CCLASSTRIB!$A:$A, 0))/100, 0)</f>
        <v>0</v>
      </c>
    </row>
    <row r="230" spans="1:22" ht="32.25" customHeight="1" thickTop="1" thickBot="1">
      <c r="A230" s="24"/>
      <c r="B230" s="5"/>
      <c r="C230" s="5"/>
      <c r="D230" s="5"/>
      <c r="E230" s="8" t="str">
        <f>IF(D230="","",LEFT(D230,3))</f>
        <v/>
      </c>
      <c r="F230" s="5" t="str">
        <f>IF(E230="","",IFERROR(VLOOKUP(E230,REGRAS_CST!$A$2:$B$200,2,FALSE),""))</f>
        <v/>
      </c>
      <c r="G230" s="25"/>
      <c r="H230" s="7">
        <v>8.9999999999999993E-3</v>
      </c>
      <c r="I230" s="7">
        <v>1E-3</v>
      </c>
      <c r="J230" s="9">
        <v>0</v>
      </c>
      <c r="K230" s="5" t="str">
        <f>IF(E230="","",IFERROR(VLOOKUP(E230,REGRAS_CST!$A$2:$C$200,3,FALSE),""))</f>
        <v/>
      </c>
      <c r="L230" s="10" t="str">
        <f>IF($G230="", "", $G230*(1-$V230))</f>
        <v/>
      </c>
      <c r="M230" s="30" t="str">
        <f t="shared" si="6"/>
        <v/>
      </c>
      <c r="N230" s="30" t="str">
        <f t="shared" si="7"/>
        <v/>
      </c>
      <c r="O230" s="5" t="str">
        <f>IF(D230="","",
IF(AND(K230&lt;&gt;"SIM",V230&gt;0),"ERRO: % BC &gt; 0, mas NÃO permitida ❌",
IF(AND(K230="SIM",V230=0),"ATENÇÃO: BC permitida, mas % = 0 🔎",
"Base de cálculo aplicada corretamente ✅")))</f>
        <v/>
      </c>
      <c r="P230" s="5" t="str">
        <f>IF(D230="","",
IF(AND(Q230&lt;&gt;"SIM",U230&gt;0),"ERRO: % alíquota &gt; 0, mas NÃO permitida ❌",
IF(AND(Q230="SIM",U230=0),"ATENÇÃO: alíquota permitida, mas % = 0 🔎",
"Alíquota aplicada corretamente ✅")))</f>
        <v/>
      </c>
      <c r="Q230" s="5" t="str">
        <f>IF(E230="","",IFERROR(VLOOKUP(E230,REGRAS_CST!$A$2:$D$200,4,FALSE),""))</f>
        <v/>
      </c>
      <c r="R230" s="9"/>
      <c r="S230" s="7">
        <f>IF($H230="","",$H230*(1-$U230))</f>
        <v>8.9999999999999993E-3</v>
      </c>
      <c r="T230" s="7">
        <f>IF($I230="","",$I230*(1-$U230))</f>
        <v>1E-3</v>
      </c>
      <c r="U230" s="7">
        <f>IFERROR(INDEX(BASE_CCLASSTRIB!$E:$E, MATCH(TEXT($D230,"000000"), BASE_CCLASSTRIB!$A:$A, 0))/100, 0)</f>
        <v>0</v>
      </c>
      <c r="V230" s="21">
        <f>IFERROR(INDEX(BASE_CCLASSTRIB!$F:$F, MATCH(TEXT($D230,"000000"), BASE_CCLASSTRIB!$A:$A, 0))/100, 0)</f>
        <v>0</v>
      </c>
    </row>
    <row r="231" spans="1:22" ht="32.25" customHeight="1" thickTop="1" thickBot="1">
      <c r="A231" s="24"/>
      <c r="B231" s="5"/>
      <c r="C231" s="5"/>
      <c r="D231" s="5"/>
      <c r="E231" s="8" t="str">
        <f>IF(D231="","",LEFT(D231,3))</f>
        <v/>
      </c>
      <c r="F231" s="5" t="str">
        <f>IF(E231="","",IFERROR(VLOOKUP(E231,REGRAS_CST!$A$2:$B$200,2,FALSE),""))</f>
        <v/>
      </c>
      <c r="G231" s="25"/>
      <c r="H231" s="7">
        <v>8.9999999999999993E-3</v>
      </c>
      <c r="I231" s="7">
        <v>1E-3</v>
      </c>
      <c r="J231" s="9">
        <v>0</v>
      </c>
      <c r="K231" s="5" t="str">
        <f>IF(E231="","",IFERROR(VLOOKUP(E231,REGRAS_CST!$A$2:$C$200,3,FALSE),""))</f>
        <v/>
      </c>
      <c r="L231" s="10" t="str">
        <f>IF($G231="", "", $G231*(1-$V231))</f>
        <v/>
      </c>
      <c r="M231" s="30" t="str">
        <f t="shared" si="6"/>
        <v/>
      </c>
      <c r="N231" s="30" t="str">
        <f t="shared" si="7"/>
        <v/>
      </c>
      <c r="O231" s="5" t="str">
        <f>IF(D231="","",
IF(AND(K231&lt;&gt;"SIM",V231&gt;0),"ERRO: % BC &gt; 0, mas NÃO permitida ❌",
IF(AND(K231="SIM",V231=0),"ATENÇÃO: BC permitida, mas % = 0 🔎",
"Base de cálculo aplicada corretamente ✅")))</f>
        <v/>
      </c>
      <c r="P231" s="5" t="str">
        <f>IF(D231="","",
IF(AND(Q231&lt;&gt;"SIM",U231&gt;0),"ERRO: % alíquota &gt; 0, mas NÃO permitida ❌",
IF(AND(Q231="SIM",U231=0),"ATENÇÃO: alíquota permitida, mas % = 0 🔎",
"Alíquota aplicada corretamente ✅")))</f>
        <v/>
      </c>
      <c r="Q231" s="5" t="str">
        <f>IF(E231="","",IFERROR(VLOOKUP(E231,REGRAS_CST!$A$2:$D$200,4,FALSE),""))</f>
        <v/>
      </c>
      <c r="R231" s="9"/>
      <c r="S231" s="7">
        <f>IF($H231="","",$H231*(1-$U231))</f>
        <v>8.9999999999999993E-3</v>
      </c>
      <c r="T231" s="7">
        <f>IF($I231="","",$I231*(1-$U231))</f>
        <v>1E-3</v>
      </c>
      <c r="U231" s="7">
        <f>IFERROR(INDEX(BASE_CCLASSTRIB!$E:$E, MATCH(TEXT($D231,"000000"), BASE_CCLASSTRIB!$A:$A, 0))/100, 0)</f>
        <v>0</v>
      </c>
      <c r="V231" s="21">
        <f>IFERROR(INDEX(BASE_CCLASSTRIB!$F:$F, MATCH(TEXT($D231,"000000"), BASE_CCLASSTRIB!$A:$A, 0))/100, 0)</f>
        <v>0</v>
      </c>
    </row>
    <row r="232" spans="1:22" ht="32.25" customHeight="1" thickTop="1" thickBot="1">
      <c r="A232" s="24"/>
      <c r="B232" s="5"/>
      <c r="C232" s="5"/>
      <c r="D232" s="5"/>
      <c r="E232" s="8" t="str">
        <f>IF(D232="","",LEFT(D232,3))</f>
        <v/>
      </c>
      <c r="F232" s="5" t="str">
        <f>IF(E232="","",IFERROR(VLOOKUP(E232,REGRAS_CST!$A$2:$B$200,2,FALSE),""))</f>
        <v/>
      </c>
      <c r="G232" s="25"/>
      <c r="H232" s="7">
        <v>8.9999999999999993E-3</v>
      </c>
      <c r="I232" s="7">
        <v>1E-3</v>
      </c>
      <c r="J232" s="9">
        <v>0</v>
      </c>
      <c r="K232" s="5" t="str">
        <f>IF(E232="","",IFERROR(VLOOKUP(E232,REGRAS_CST!$A$2:$C$200,3,FALSE),""))</f>
        <v/>
      </c>
      <c r="L232" s="10" t="str">
        <f>IF($G232="", "", $G232*(1-$V232))</f>
        <v/>
      </c>
      <c r="M232" s="30" t="str">
        <f t="shared" si="6"/>
        <v/>
      </c>
      <c r="N232" s="30" t="str">
        <f t="shared" si="7"/>
        <v/>
      </c>
      <c r="O232" s="5" t="str">
        <f>IF(D232="","",
IF(AND(K232&lt;&gt;"SIM",V232&gt;0),"ERRO: % BC &gt; 0, mas NÃO permitida ❌",
IF(AND(K232="SIM",V232=0),"ATENÇÃO: BC permitida, mas % = 0 🔎",
"Base de cálculo aplicada corretamente ✅")))</f>
        <v/>
      </c>
      <c r="P232" s="5" t="str">
        <f>IF(D232="","",
IF(AND(Q232&lt;&gt;"SIM",U232&gt;0),"ERRO: % alíquota &gt; 0, mas NÃO permitida ❌",
IF(AND(Q232="SIM",U232=0),"ATENÇÃO: alíquota permitida, mas % = 0 🔎",
"Alíquota aplicada corretamente ✅")))</f>
        <v/>
      </c>
      <c r="Q232" s="5" t="str">
        <f>IF(E232="","",IFERROR(VLOOKUP(E232,REGRAS_CST!$A$2:$D$200,4,FALSE),""))</f>
        <v/>
      </c>
      <c r="R232" s="9"/>
      <c r="S232" s="7">
        <f>IF($H232="","",$H232*(1-$U232))</f>
        <v>8.9999999999999993E-3</v>
      </c>
      <c r="T232" s="7">
        <f>IF($I232="","",$I232*(1-$U232))</f>
        <v>1E-3</v>
      </c>
      <c r="U232" s="7">
        <f>IFERROR(INDEX(BASE_CCLASSTRIB!$E:$E, MATCH(TEXT($D232,"000000"), BASE_CCLASSTRIB!$A:$A, 0))/100, 0)</f>
        <v>0</v>
      </c>
      <c r="V232" s="21">
        <f>IFERROR(INDEX(BASE_CCLASSTRIB!$F:$F, MATCH(TEXT($D232,"000000"), BASE_CCLASSTRIB!$A:$A, 0))/100, 0)</f>
        <v>0</v>
      </c>
    </row>
    <row r="233" spans="1:22" ht="32.25" customHeight="1" thickTop="1" thickBot="1">
      <c r="A233" s="24"/>
      <c r="B233" s="5"/>
      <c r="C233" s="5"/>
      <c r="D233" s="5"/>
      <c r="E233" s="8" t="str">
        <f>IF(D233="","",LEFT(D233,3))</f>
        <v/>
      </c>
      <c r="F233" s="5" t="str">
        <f>IF(E233="","",IFERROR(VLOOKUP(E233,REGRAS_CST!$A$2:$B$200,2,FALSE),""))</f>
        <v/>
      </c>
      <c r="G233" s="25"/>
      <c r="H233" s="7">
        <v>8.9999999999999993E-3</v>
      </c>
      <c r="I233" s="7">
        <v>1E-3</v>
      </c>
      <c r="J233" s="9">
        <v>0</v>
      </c>
      <c r="K233" s="5" t="str">
        <f>IF(E233="","",IFERROR(VLOOKUP(E233,REGRAS_CST!$A$2:$C$200,3,FALSE),""))</f>
        <v/>
      </c>
      <c r="L233" s="10" t="str">
        <f>IF($G233="", "", $G233*(1-$V233))</f>
        <v/>
      </c>
      <c r="M233" s="30" t="str">
        <f t="shared" si="6"/>
        <v/>
      </c>
      <c r="N233" s="30" t="str">
        <f t="shared" si="7"/>
        <v/>
      </c>
      <c r="O233" s="5" t="str">
        <f>IF(D233="","",
IF(AND(K233&lt;&gt;"SIM",V233&gt;0),"ERRO: % BC &gt; 0, mas NÃO permitida ❌",
IF(AND(K233="SIM",V233=0),"ATENÇÃO: BC permitida, mas % = 0 🔎",
"Base de cálculo aplicada corretamente ✅")))</f>
        <v/>
      </c>
      <c r="P233" s="5" t="str">
        <f>IF(D233="","",
IF(AND(Q233&lt;&gt;"SIM",U233&gt;0),"ERRO: % alíquota &gt; 0, mas NÃO permitida ❌",
IF(AND(Q233="SIM",U233=0),"ATENÇÃO: alíquota permitida, mas % = 0 🔎",
"Alíquota aplicada corretamente ✅")))</f>
        <v/>
      </c>
      <c r="Q233" s="5" t="str">
        <f>IF(E233="","",IFERROR(VLOOKUP(E233,REGRAS_CST!$A$2:$D$200,4,FALSE),""))</f>
        <v/>
      </c>
      <c r="R233" s="9"/>
      <c r="S233" s="7">
        <f>IF($H233="","",$H233*(1-$U233))</f>
        <v>8.9999999999999993E-3</v>
      </c>
      <c r="T233" s="7">
        <f>IF($I233="","",$I233*(1-$U233))</f>
        <v>1E-3</v>
      </c>
      <c r="U233" s="7">
        <f>IFERROR(INDEX(BASE_CCLASSTRIB!$E:$E, MATCH(TEXT($D233,"000000"), BASE_CCLASSTRIB!$A:$A, 0))/100, 0)</f>
        <v>0</v>
      </c>
      <c r="V233" s="21">
        <f>IFERROR(INDEX(BASE_CCLASSTRIB!$F:$F, MATCH(TEXT($D233,"000000"), BASE_CCLASSTRIB!$A:$A, 0))/100, 0)</f>
        <v>0</v>
      </c>
    </row>
    <row r="234" spans="1:22" ht="32.25" customHeight="1" thickTop="1" thickBot="1">
      <c r="A234" s="24"/>
      <c r="B234" s="5"/>
      <c r="C234" s="5"/>
      <c r="D234" s="5"/>
      <c r="E234" s="8" t="str">
        <f>IF(D234="","",LEFT(D234,3))</f>
        <v/>
      </c>
      <c r="F234" s="5" t="str">
        <f>IF(E234="","",IFERROR(VLOOKUP(E234,REGRAS_CST!$A$2:$B$200,2,FALSE),""))</f>
        <v/>
      </c>
      <c r="G234" s="25"/>
      <c r="H234" s="7">
        <v>8.9999999999999993E-3</v>
      </c>
      <c r="I234" s="7">
        <v>1E-3</v>
      </c>
      <c r="J234" s="9">
        <v>0</v>
      </c>
      <c r="K234" s="5" t="str">
        <f>IF(E234="","",IFERROR(VLOOKUP(E234,REGRAS_CST!$A$2:$C$200,3,FALSE),""))</f>
        <v/>
      </c>
      <c r="L234" s="10" t="str">
        <f>IF($G234="", "", $G234*(1-$V234))</f>
        <v/>
      </c>
      <c r="M234" s="30" t="str">
        <f t="shared" si="6"/>
        <v/>
      </c>
      <c r="N234" s="30" t="str">
        <f t="shared" si="7"/>
        <v/>
      </c>
      <c r="O234" s="5" t="str">
        <f>IF(D234="","",
IF(AND(K234&lt;&gt;"SIM",V234&gt;0),"ERRO: % BC &gt; 0, mas NÃO permitida ❌",
IF(AND(K234="SIM",V234=0),"ATENÇÃO: BC permitida, mas % = 0 🔎",
"Base de cálculo aplicada corretamente ✅")))</f>
        <v/>
      </c>
      <c r="P234" s="5" t="str">
        <f>IF(D234="","",
IF(AND(Q234&lt;&gt;"SIM",U234&gt;0),"ERRO: % alíquota &gt; 0, mas NÃO permitida ❌",
IF(AND(Q234="SIM",U234=0),"ATENÇÃO: alíquota permitida, mas % = 0 🔎",
"Alíquota aplicada corretamente ✅")))</f>
        <v/>
      </c>
      <c r="Q234" s="5" t="str">
        <f>IF(E234="","",IFERROR(VLOOKUP(E234,REGRAS_CST!$A$2:$D$200,4,FALSE),""))</f>
        <v/>
      </c>
      <c r="R234" s="9"/>
      <c r="S234" s="7">
        <f>IF($H234="","",$H234*(1-$U234))</f>
        <v>8.9999999999999993E-3</v>
      </c>
      <c r="T234" s="7">
        <f>IF($I234="","",$I234*(1-$U234))</f>
        <v>1E-3</v>
      </c>
      <c r="U234" s="7">
        <f>IFERROR(INDEX(BASE_CCLASSTRIB!$E:$E, MATCH(TEXT($D234,"000000"), BASE_CCLASSTRIB!$A:$A, 0))/100, 0)</f>
        <v>0</v>
      </c>
      <c r="V234" s="21">
        <f>IFERROR(INDEX(BASE_CCLASSTRIB!$F:$F, MATCH(TEXT($D234,"000000"), BASE_CCLASSTRIB!$A:$A, 0))/100, 0)</f>
        <v>0</v>
      </c>
    </row>
    <row r="235" spans="1:22" ht="32.25" customHeight="1" thickTop="1" thickBot="1">
      <c r="A235" s="24"/>
      <c r="B235" s="5"/>
      <c r="C235" s="5"/>
      <c r="D235" s="5"/>
      <c r="E235" s="8" t="str">
        <f>IF(D235="","",LEFT(D235,3))</f>
        <v/>
      </c>
      <c r="F235" s="5" t="str">
        <f>IF(E235="","",IFERROR(VLOOKUP(E235,REGRAS_CST!$A$2:$B$200,2,FALSE),""))</f>
        <v/>
      </c>
      <c r="G235" s="25"/>
      <c r="H235" s="7">
        <v>8.9999999999999993E-3</v>
      </c>
      <c r="I235" s="7">
        <v>1E-3</v>
      </c>
      <c r="J235" s="9">
        <v>0</v>
      </c>
      <c r="K235" s="5" t="str">
        <f>IF(E235="","",IFERROR(VLOOKUP(E235,REGRAS_CST!$A$2:$C$200,3,FALSE),""))</f>
        <v/>
      </c>
      <c r="L235" s="10" t="str">
        <f>IF($G235="", "", $G235*(1-$V235))</f>
        <v/>
      </c>
      <c r="M235" s="30" t="str">
        <f t="shared" si="6"/>
        <v/>
      </c>
      <c r="N235" s="30" t="str">
        <f t="shared" si="7"/>
        <v/>
      </c>
      <c r="O235" s="5" t="str">
        <f>IF(D235="","",
IF(AND(K235&lt;&gt;"SIM",V235&gt;0),"ERRO: % BC &gt; 0, mas NÃO permitida ❌",
IF(AND(K235="SIM",V235=0),"ATENÇÃO: BC permitida, mas % = 0 🔎",
"Base de cálculo aplicada corretamente ✅")))</f>
        <v/>
      </c>
      <c r="P235" s="5" t="str">
        <f>IF(D235="","",
IF(AND(Q235&lt;&gt;"SIM",U235&gt;0),"ERRO: % alíquota &gt; 0, mas NÃO permitida ❌",
IF(AND(Q235="SIM",U235=0),"ATENÇÃO: alíquota permitida, mas % = 0 🔎",
"Alíquota aplicada corretamente ✅")))</f>
        <v/>
      </c>
      <c r="Q235" s="5" t="str">
        <f>IF(E235="","",IFERROR(VLOOKUP(E235,REGRAS_CST!$A$2:$D$200,4,FALSE),""))</f>
        <v/>
      </c>
      <c r="R235" s="9"/>
      <c r="S235" s="7">
        <f>IF($H235="","",$H235*(1-$U235))</f>
        <v>8.9999999999999993E-3</v>
      </c>
      <c r="T235" s="7">
        <f>IF($I235="","",$I235*(1-$U235))</f>
        <v>1E-3</v>
      </c>
      <c r="U235" s="7">
        <f>IFERROR(INDEX(BASE_CCLASSTRIB!$E:$E, MATCH(TEXT($D235,"000000"), BASE_CCLASSTRIB!$A:$A, 0))/100, 0)</f>
        <v>0</v>
      </c>
      <c r="V235" s="21">
        <f>IFERROR(INDEX(BASE_CCLASSTRIB!$F:$F, MATCH(TEXT($D235,"000000"), BASE_CCLASSTRIB!$A:$A, 0))/100, 0)</f>
        <v>0</v>
      </c>
    </row>
    <row r="236" spans="1:22" ht="32.25" customHeight="1" thickTop="1" thickBot="1">
      <c r="A236" s="24"/>
      <c r="B236" s="5"/>
      <c r="C236" s="5"/>
      <c r="D236" s="5"/>
      <c r="E236" s="8" t="str">
        <f>IF(D236="","",LEFT(D236,3))</f>
        <v/>
      </c>
      <c r="F236" s="5" t="str">
        <f>IF(E236="","",IFERROR(VLOOKUP(E236,REGRAS_CST!$A$2:$B$200,2,FALSE),""))</f>
        <v/>
      </c>
      <c r="G236" s="25"/>
      <c r="H236" s="7">
        <v>8.9999999999999993E-3</v>
      </c>
      <c r="I236" s="7">
        <v>1E-3</v>
      </c>
      <c r="J236" s="9">
        <v>0</v>
      </c>
      <c r="K236" s="5" t="str">
        <f>IF(E236="","",IFERROR(VLOOKUP(E236,REGRAS_CST!$A$2:$C$200,3,FALSE),""))</f>
        <v/>
      </c>
      <c r="L236" s="10" t="str">
        <f>IF($G236="", "", $G236*(1-$V236))</f>
        <v/>
      </c>
      <c r="M236" s="30" t="str">
        <f t="shared" si="6"/>
        <v/>
      </c>
      <c r="N236" s="30" t="str">
        <f t="shared" si="7"/>
        <v/>
      </c>
      <c r="O236" s="5" t="str">
        <f>IF(D236="","",
IF(AND(K236&lt;&gt;"SIM",V236&gt;0),"ERRO: % BC &gt; 0, mas NÃO permitida ❌",
IF(AND(K236="SIM",V236=0),"ATENÇÃO: BC permitida, mas % = 0 🔎",
"Base de cálculo aplicada corretamente ✅")))</f>
        <v/>
      </c>
      <c r="P236" s="5" t="str">
        <f>IF(D236="","",
IF(AND(Q236&lt;&gt;"SIM",U236&gt;0),"ERRO: % alíquota &gt; 0, mas NÃO permitida ❌",
IF(AND(Q236="SIM",U236=0),"ATENÇÃO: alíquota permitida, mas % = 0 🔎",
"Alíquota aplicada corretamente ✅")))</f>
        <v/>
      </c>
      <c r="Q236" s="5" t="str">
        <f>IF(E236="","",IFERROR(VLOOKUP(E236,REGRAS_CST!$A$2:$D$200,4,FALSE),""))</f>
        <v/>
      </c>
      <c r="R236" s="9"/>
      <c r="S236" s="7">
        <f>IF($H236="","",$H236*(1-$U236))</f>
        <v>8.9999999999999993E-3</v>
      </c>
      <c r="T236" s="7">
        <f>IF($I236="","",$I236*(1-$U236))</f>
        <v>1E-3</v>
      </c>
      <c r="U236" s="7">
        <f>IFERROR(INDEX(BASE_CCLASSTRIB!$E:$E, MATCH(TEXT($D236,"000000"), BASE_CCLASSTRIB!$A:$A, 0))/100, 0)</f>
        <v>0</v>
      </c>
      <c r="V236" s="21">
        <f>IFERROR(INDEX(BASE_CCLASSTRIB!$F:$F, MATCH(TEXT($D236,"000000"), BASE_CCLASSTRIB!$A:$A, 0))/100, 0)</f>
        <v>0</v>
      </c>
    </row>
    <row r="237" spans="1:22" ht="32.25" customHeight="1" thickTop="1" thickBot="1">
      <c r="A237" s="24"/>
      <c r="B237" s="5"/>
      <c r="C237" s="5"/>
      <c r="D237" s="5"/>
      <c r="E237" s="8" t="str">
        <f>IF(D237="","",LEFT(D237,3))</f>
        <v/>
      </c>
      <c r="F237" s="5" t="str">
        <f>IF(E237="","",IFERROR(VLOOKUP(E237,REGRAS_CST!$A$2:$B$200,2,FALSE),""))</f>
        <v/>
      </c>
      <c r="G237" s="25"/>
      <c r="H237" s="7">
        <v>8.9999999999999993E-3</v>
      </c>
      <c r="I237" s="7">
        <v>1E-3</v>
      </c>
      <c r="J237" s="9">
        <v>0</v>
      </c>
      <c r="K237" s="5" t="str">
        <f>IF(E237="","",IFERROR(VLOOKUP(E237,REGRAS_CST!$A$2:$C$200,3,FALSE),""))</f>
        <v/>
      </c>
      <c r="L237" s="10" t="str">
        <f>IF($G237="", "", $G237*(1-$V237))</f>
        <v/>
      </c>
      <c r="M237" s="30" t="str">
        <f t="shared" si="6"/>
        <v/>
      </c>
      <c r="N237" s="30" t="str">
        <f t="shared" si="7"/>
        <v/>
      </c>
      <c r="O237" s="5" t="str">
        <f>IF(D237="","",
IF(AND(K237&lt;&gt;"SIM",V237&gt;0),"ERRO: % BC &gt; 0, mas NÃO permitida ❌",
IF(AND(K237="SIM",V237=0),"ATENÇÃO: BC permitida, mas % = 0 🔎",
"Base de cálculo aplicada corretamente ✅")))</f>
        <v/>
      </c>
      <c r="P237" s="5" t="str">
        <f>IF(D237="","",
IF(AND(Q237&lt;&gt;"SIM",U237&gt;0),"ERRO: % alíquota &gt; 0, mas NÃO permitida ❌",
IF(AND(Q237="SIM",U237=0),"ATENÇÃO: alíquota permitida, mas % = 0 🔎",
"Alíquota aplicada corretamente ✅")))</f>
        <v/>
      </c>
      <c r="Q237" s="5" t="str">
        <f>IF(E237="","",IFERROR(VLOOKUP(E237,REGRAS_CST!$A$2:$D$200,4,FALSE),""))</f>
        <v/>
      </c>
      <c r="R237" s="9"/>
      <c r="S237" s="7">
        <f>IF($H237="","",$H237*(1-$U237))</f>
        <v>8.9999999999999993E-3</v>
      </c>
      <c r="T237" s="7">
        <f>IF($I237="","",$I237*(1-$U237))</f>
        <v>1E-3</v>
      </c>
      <c r="U237" s="7">
        <f>IFERROR(INDEX(BASE_CCLASSTRIB!$E:$E, MATCH(TEXT($D237,"000000"), BASE_CCLASSTRIB!$A:$A, 0))/100, 0)</f>
        <v>0</v>
      </c>
      <c r="V237" s="21">
        <f>IFERROR(INDEX(BASE_CCLASSTRIB!$F:$F, MATCH(TEXT($D237,"000000"), BASE_CCLASSTRIB!$A:$A, 0))/100, 0)</f>
        <v>0</v>
      </c>
    </row>
    <row r="238" spans="1:22" ht="32.25" customHeight="1" thickTop="1" thickBot="1">
      <c r="A238" s="24"/>
      <c r="B238" s="5"/>
      <c r="C238" s="5"/>
      <c r="D238" s="5"/>
      <c r="E238" s="8" t="str">
        <f>IF(D238="","",LEFT(D238,3))</f>
        <v/>
      </c>
      <c r="F238" s="5" t="str">
        <f>IF(E238="","",IFERROR(VLOOKUP(E238,REGRAS_CST!$A$2:$B$200,2,FALSE),""))</f>
        <v/>
      </c>
      <c r="G238" s="25"/>
      <c r="H238" s="7">
        <v>8.9999999999999993E-3</v>
      </c>
      <c r="I238" s="7">
        <v>1E-3</v>
      </c>
      <c r="J238" s="9">
        <v>0</v>
      </c>
      <c r="K238" s="5" t="str">
        <f>IF(E238="","",IFERROR(VLOOKUP(E238,REGRAS_CST!$A$2:$C$200,3,FALSE),""))</f>
        <v/>
      </c>
      <c r="L238" s="10" t="str">
        <f>IF($G238="", "", $G238*(1-$V238))</f>
        <v/>
      </c>
      <c r="M238" s="30" t="str">
        <f t="shared" si="6"/>
        <v/>
      </c>
      <c r="N238" s="30" t="str">
        <f t="shared" si="7"/>
        <v/>
      </c>
      <c r="O238" s="5" t="str">
        <f>IF(D238="","",
IF(AND(K238&lt;&gt;"SIM",V238&gt;0),"ERRO: % BC &gt; 0, mas NÃO permitida ❌",
IF(AND(K238="SIM",V238=0),"ATENÇÃO: BC permitida, mas % = 0 🔎",
"Base de cálculo aplicada corretamente ✅")))</f>
        <v/>
      </c>
      <c r="P238" s="5" t="str">
        <f>IF(D238="","",
IF(AND(Q238&lt;&gt;"SIM",U238&gt;0),"ERRO: % alíquota &gt; 0, mas NÃO permitida ❌",
IF(AND(Q238="SIM",U238=0),"ATENÇÃO: alíquota permitida, mas % = 0 🔎",
"Alíquota aplicada corretamente ✅")))</f>
        <v/>
      </c>
      <c r="Q238" s="5" t="str">
        <f>IF(E238="","",IFERROR(VLOOKUP(E238,REGRAS_CST!$A$2:$D$200,4,FALSE),""))</f>
        <v/>
      </c>
      <c r="R238" s="9"/>
      <c r="S238" s="7">
        <f>IF($H238="","",$H238*(1-$U238))</f>
        <v>8.9999999999999993E-3</v>
      </c>
      <c r="T238" s="7">
        <f>IF($I238="","",$I238*(1-$U238))</f>
        <v>1E-3</v>
      </c>
      <c r="U238" s="7">
        <f>IFERROR(INDEX(BASE_CCLASSTRIB!$E:$E, MATCH(TEXT($D238,"000000"), BASE_CCLASSTRIB!$A:$A, 0))/100, 0)</f>
        <v>0</v>
      </c>
      <c r="V238" s="21">
        <f>IFERROR(INDEX(BASE_CCLASSTRIB!$F:$F, MATCH(TEXT($D238,"000000"), BASE_CCLASSTRIB!$A:$A, 0))/100, 0)</f>
        <v>0</v>
      </c>
    </row>
    <row r="239" spans="1:22" ht="32.25" customHeight="1" thickTop="1" thickBot="1">
      <c r="A239" s="24"/>
      <c r="B239" s="5"/>
      <c r="C239" s="5"/>
      <c r="D239" s="5"/>
      <c r="E239" s="8" t="str">
        <f>IF(D239="","",LEFT(D239,3))</f>
        <v/>
      </c>
      <c r="F239" s="5" t="str">
        <f>IF(E239="","",IFERROR(VLOOKUP(E239,REGRAS_CST!$A$2:$B$200,2,FALSE),""))</f>
        <v/>
      </c>
      <c r="G239" s="25"/>
      <c r="H239" s="7">
        <v>8.9999999999999993E-3</v>
      </c>
      <c r="I239" s="7">
        <v>1E-3</v>
      </c>
      <c r="J239" s="9">
        <v>0</v>
      </c>
      <c r="K239" s="5" t="str">
        <f>IF(E239="","",IFERROR(VLOOKUP(E239,REGRAS_CST!$A$2:$C$200,3,FALSE),""))</f>
        <v/>
      </c>
      <c r="L239" s="10" t="str">
        <f>IF($G239="", "", $G239*(1-$V239))</f>
        <v/>
      </c>
      <c r="M239" s="30" t="str">
        <f t="shared" si="6"/>
        <v/>
      </c>
      <c r="N239" s="30" t="str">
        <f t="shared" si="7"/>
        <v/>
      </c>
      <c r="O239" s="5" t="str">
        <f>IF(D239="","",
IF(AND(K239&lt;&gt;"SIM",V239&gt;0),"ERRO: % BC &gt; 0, mas NÃO permitida ❌",
IF(AND(K239="SIM",V239=0),"ATENÇÃO: BC permitida, mas % = 0 🔎",
"Base de cálculo aplicada corretamente ✅")))</f>
        <v/>
      </c>
      <c r="P239" s="5" t="str">
        <f>IF(D239="","",
IF(AND(Q239&lt;&gt;"SIM",U239&gt;0),"ERRO: % alíquota &gt; 0, mas NÃO permitida ❌",
IF(AND(Q239="SIM",U239=0),"ATENÇÃO: alíquota permitida, mas % = 0 🔎",
"Alíquota aplicada corretamente ✅")))</f>
        <v/>
      </c>
      <c r="Q239" s="5" t="str">
        <f>IF(E239="","",IFERROR(VLOOKUP(E239,REGRAS_CST!$A$2:$D$200,4,FALSE),""))</f>
        <v/>
      </c>
      <c r="R239" s="9"/>
      <c r="S239" s="7">
        <f>IF($H239="","",$H239*(1-$U239))</f>
        <v>8.9999999999999993E-3</v>
      </c>
      <c r="T239" s="7">
        <f>IF($I239="","",$I239*(1-$U239))</f>
        <v>1E-3</v>
      </c>
      <c r="U239" s="7">
        <f>IFERROR(INDEX(BASE_CCLASSTRIB!$E:$E, MATCH(TEXT($D239,"000000"), BASE_CCLASSTRIB!$A:$A, 0))/100, 0)</f>
        <v>0</v>
      </c>
      <c r="V239" s="21">
        <f>IFERROR(INDEX(BASE_CCLASSTRIB!$F:$F, MATCH(TEXT($D239,"000000"), BASE_CCLASSTRIB!$A:$A, 0))/100, 0)</f>
        <v>0</v>
      </c>
    </row>
    <row r="240" spans="1:22" ht="32.25" customHeight="1" thickTop="1" thickBot="1">
      <c r="A240" s="24"/>
      <c r="B240" s="5"/>
      <c r="C240" s="5"/>
      <c r="D240" s="5"/>
      <c r="E240" s="8" t="str">
        <f>IF(D240="","",LEFT(D240,3))</f>
        <v/>
      </c>
      <c r="F240" s="5" t="str">
        <f>IF(E240="","",IFERROR(VLOOKUP(E240,REGRAS_CST!$A$2:$B$200,2,FALSE),""))</f>
        <v/>
      </c>
      <c r="G240" s="25"/>
      <c r="H240" s="7">
        <v>8.9999999999999993E-3</v>
      </c>
      <c r="I240" s="7">
        <v>1E-3</v>
      </c>
      <c r="J240" s="9">
        <v>0</v>
      </c>
      <c r="K240" s="5" t="str">
        <f>IF(E240="","",IFERROR(VLOOKUP(E240,REGRAS_CST!$A$2:$C$200,3,FALSE),""))</f>
        <v/>
      </c>
      <c r="L240" s="10" t="str">
        <f>IF($G240="", "", $G240*(1-$V240))</f>
        <v/>
      </c>
      <c r="M240" s="30" t="str">
        <f t="shared" si="6"/>
        <v/>
      </c>
      <c r="N240" s="30" t="str">
        <f t="shared" si="7"/>
        <v/>
      </c>
      <c r="O240" s="5" t="str">
        <f>IF(D240="","",
IF(AND(K240&lt;&gt;"SIM",V240&gt;0),"ERRO: % BC &gt; 0, mas NÃO permitida ❌",
IF(AND(K240="SIM",V240=0),"ATENÇÃO: BC permitida, mas % = 0 🔎",
"Base de cálculo aplicada corretamente ✅")))</f>
        <v/>
      </c>
      <c r="P240" s="5" t="str">
        <f>IF(D240="","",
IF(AND(Q240&lt;&gt;"SIM",U240&gt;0),"ERRO: % alíquota &gt; 0, mas NÃO permitida ❌",
IF(AND(Q240="SIM",U240=0),"ATENÇÃO: alíquota permitida, mas % = 0 🔎",
"Alíquota aplicada corretamente ✅")))</f>
        <v/>
      </c>
      <c r="Q240" s="5" t="str">
        <f>IF(E240="","",IFERROR(VLOOKUP(E240,REGRAS_CST!$A$2:$D$200,4,FALSE),""))</f>
        <v/>
      </c>
      <c r="R240" s="9"/>
      <c r="S240" s="7">
        <f>IF($H240="","",$H240*(1-$U240))</f>
        <v>8.9999999999999993E-3</v>
      </c>
      <c r="T240" s="7">
        <f>IF($I240="","",$I240*(1-$U240))</f>
        <v>1E-3</v>
      </c>
      <c r="U240" s="7">
        <f>IFERROR(INDEX(BASE_CCLASSTRIB!$E:$E, MATCH(TEXT($D240,"000000"), BASE_CCLASSTRIB!$A:$A, 0))/100, 0)</f>
        <v>0</v>
      </c>
      <c r="V240" s="21">
        <f>IFERROR(INDEX(BASE_CCLASSTRIB!$F:$F, MATCH(TEXT($D240,"000000"), BASE_CCLASSTRIB!$A:$A, 0))/100, 0)</f>
        <v>0</v>
      </c>
    </row>
    <row r="241" spans="1:22" ht="32.25" customHeight="1" thickTop="1" thickBot="1">
      <c r="A241" s="24"/>
      <c r="B241" s="5"/>
      <c r="C241" s="5"/>
      <c r="D241" s="5"/>
      <c r="E241" s="8" t="str">
        <f>IF(D241="","",LEFT(D241,3))</f>
        <v/>
      </c>
      <c r="F241" s="5" t="str">
        <f>IF(E241="","",IFERROR(VLOOKUP(E241,REGRAS_CST!$A$2:$B$200,2,FALSE),""))</f>
        <v/>
      </c>
      <c r="G241" s="25"/>
      <c r="H241" s="7">
        <v>8.9999999999999993E-3</v>
      </c>
      <c r="I241" s="7">
        <v>1E-3</v>
      </c>
      <c r="J241" s="9">
        <v>0</v>
      </c>
      <c r="K241" s="5" t="str">
        <f>IF(E241="","",IFERROR(VLOOKUP(E241,REGRAS_CST!$A$2:$C$200,3,FALSE),""))</f>
        <v/>
      </c>
      <c r="L241" s="10" t="str">
        <f>IF($G241="", "", $G241*(1-$V241))</f>
        <v/>
      </c>
      <c r="M241" s="30" t="str">
        <f t="shared" si="6"/>
        <v/>
      </c>
      <c r="N241" s="30" t="str">
        <f t="shared" si="7"/>
        <v/>
      </c>
      <c r="O241" s="5" t="str">
        <f>IF(D241="","",
IF(AND(K241&lt;&gt;"SIM",V241&gt;0),"ERRO: % BC &gt; 0, mas NÃO permitida ❌",
IF(AND(K241="SIM",V241=0),"ATENÇÃO: BC permitida, mas % = 0 🔎",
"Base de cálculo aplicada corretamente ✅")))</f>
        <v/>
      </c>
      <c r="P241" s="5" t="str">
        <f>IF(D241="","",
IF(AND(Q241&lt;&gt;"SIM",U241&gt;0),"ERRO: % alíquota &gt; 0, mas NÃO permitida ❌",
IF(AND(Q241="SIM",U241=0),"ATENÇÃO: alíquota permitida, mas % = 0 🔎",
"Alíquota aplicada corretamente ✅")))</f>
        <v/>
      </c>
      <c r="Q241" s="5" t="str">
        <f>IF(E241="","",IFERROR(VLOOKUP(E241,REGRAS_CST!$A$2:$D$200,4,FALSE),""))</f>
        <v/>
      </c>
      <c r="R241" s="9"/>
      <c r="S241" s="7">
        <f>IF($H241="","",$H241*(1-$U241))</f>
        <v>8.9999999999999993E-3</v>
      </c>
      <c r="T241" s="7">
        <f>IF($I241="","",$I241*(1-$U241))</f>
        <v>1E-3</v>
      </c>
      <c r="U241" s="7">
        <f>IFERROR(INDEX(BASE_CCLASSTRIB!$E:$E, MATCH(TEXT($D241,"000000"), BASE_CCLASSTRIB!$A:$A, 0))/100, 0)</f>
        <v>0</v>
      </c>
      <c r="V241" s="21">
        <f>IFERROR(INDEX(BASE_CCLASSTRIB!$F:$F, MATCH(TEXT($D241,"000000"), BASE_CCLASSTRIB!$A:$A, 0))/100, 0)</f>
        <v>0</v>
      </c>
    </row>
    <row r="242" spans="1:22" ht="32.25" customHeight="1" thickTop="1" thickBot="1">
      <c r="A242" s="24"/>
      <c r="B242" s="5"/>
      <c r="C242" s="5"/>
      <c r="D242" s="5"/>
      <c r="E242" s="8" t="str">
        <f>IF(D242="","",LEFT(D242,3))</f>
        <v/>
      </c>
      <c r="F242" s="5" t="str">
        <f>IF(E242="","",IFERROR(VLOOKUP(E242,REGRAS_CST!$A$2:$B$200,2,FALSE),""))</f>
        <v/>
      </c>
      <c r="G242" s="25"/>
      <c r="H242" s="7">
        <v>8.9999999999999993E-3</v>
      </c>
      <c r="I242" s="7">
        <v>1E-3</v>
      </c>
      <c r="J242" s="9">
        <v>0</v>
      </c>
      <c r="K242" s="5" t="str">
        <f>IF(E242="","",IFERROR(VLOOKUP(E242,REGRAS_CST!$A$2:$C$200,3,FALSE),""))</f>
        <v/>
      </c>
      <c r="L242" s="10" t="str">
        <f>IF($G242="", "", $G242*(1-$V242))</f>
        <v/>
      </c>
      <c r="M242" s="30" t="str">
        <f t="shared" si="6"/>
        <v/>
      </c>
      <c r="N242" s="30" t="str">
        <f t="shared" si="7"/>
        <v/>
      </c>
      <c r="O242" s="5" t="str">
        <f>IF(D242="","",
IF(AND(K242&lt;&gt;"SIM",V242&gt;0),"ERRO: % BC &gt; 0, mas NÃO permitida ❌",
IF(AND(K242="SIM",V242=0),"ATENÇÃO: BC permitida, mas % = 0 🔎",
"Base de cálculo aplicada corretamente ✅")))</f>
        <v/>
      </c>
      <c r="P242" s="5" t="str">
        <f>IF(D242="","",
IF(AND(Q242&lt;&gt;"SIM",U242&gt;0),"ERRO: % alíquota &gt; 0, mas NÃO permitida ❌",
IF(AND(Q242="SIM",U242=0),"ATENÇÃO: alíquota permitida, mas % = 0 🔎",
"Alíquota aplicada corretamente ✅")))</f>
        <v/>
      </c>
      <c r="Q242" s="5" t="str">
        <f>IF(E242="","",IFERROR(VLOOKUP(E242,REGRAS_CST!$A$2:$D$200,4,FALSE),""))</f>
        <v/>
      </c>
      <c r="R242" s="9"/>
      <c r="S242" s="7">
        <f>IF($H242="","",$H242*(1-$U242))</f>
        <v>8.9999999999999993E-3</v>
      </c>
      <c r="T242" s="7">
        <f>IF($I242="","",$I242*(1-$U242))</f>
        <v>1E-3</v>
      </c>
      <c r="U242" s="7">
        <f>IFERROR(INDEX(BASE_CCLASSTRIB!$E:$E, MATCH(TEXT($D242,"000000"), BASE_CCLASSTRIB!$A:$A, 0))/100, 0)</f>
        <v>0</v>
      </c>
      <c r="V242" s="21">
        <f>IFERROR(INDEX(BASE_CCLASSTRIB!$F:$F, MATCH(TEXT($D242,"000000"), BASE_CCLASSTRIB!$A:$A, 0))/100, 0)</f>
        <v>0</v>
      </c>
    </row>
    <row r="243" spans="1:22" ht="32.25" customHeight="1" thickTop="1" thickBot="1">
      <c r="A243" s="24"/>
      <c r="B243" s="5"/>
      <c r="C243" s="5"/>
      <c r="D243" s="5"/>
      <c r="E243" s="8" t="str">
        <f>IF(D243="","",LEFT(D243,3))</f>
        <v/>
      </c>
      <c r="F243" s="5" t="str">
        <f>IF(E243="","",IFERROR(VLOOKUP(E243,REGRAS_CST!$A$2:$B$200,2,FALSE),""))</f>
        <v/>
      </c>
      <c r="G243" s="25"/>
      <c r="H243" s="7">
        <v>8.9999999999999993E-3</v>
      </c>
      <c r="I243" s="7">
        <v>1E-3</v>
      </c>
      <c r="J243" s="9">
        <v>0</v>
      </c>
      <c r="K243" s="5" t="str">
        <f>IF(E243="","",IFERROR(VLOOKUP(E243,REGRAS_CST!$A$2:$C$200,3,FALSE),""))</f>
        <v/>
      </c>
      <c r="L243" s="10" t="str">
        <f>IF($G243="", "", $G243*(1-$V243))</f>
        <v/>
      </c>
      <c r="M243" s="30" t="str">
        <f t="shared" si="6"/>
        <v/>
      </c>
      <c r="N243" s="30" t="str">
        <f t="shared" si="7"/>
        <v/>
      </c>
      <c r="O243" s="5" t="str">
        <f>IF(D243="","",
IF(AND(K243&lt;&gt;"SIM",V243&gt;0),"ERRO: % BC &gt; 0, mas NÃO permitida ❌",
IF(AND(K243="SIM",V243=0),"ATENÇÃO: BC permitida, mas % = 0 🔎",
"Base de cálculo aplicada corretamente ✅")))</f>
        <v/>
      </c>
      <c r="P243" s="5" t="str">
        <f>IF(D243="","",
IF(AND(Q243&lt;&gt;"SIM",U243&gt;0),"ERRO: % alíquota &gt; 0, mas NÃO permitida ❌",
IF(AND(Q243="SIM",U243=0),"ATENÇÃO: alíquota permitida, mas % = 0 🔎",
"Alíquota aplicada corretamente ✅")))</f>
        <v/>
      </c>
      <c r="Q243" s="5" t="str">
        <f>IF(E243="","",IFERROR(VLOOKUP(E243,REGRAS_CST!$A$2:$D$200,4,FALSE),""))</f>
        <v/>
      </c>
      <c r="R243" s="9"/>
      <c r="S243" s="7">
        <f>IF($H243="","",$H243*(1-$U243))</f>
        <v>8.9999999999999993E-3</v>
      </c>
      <c r="T243" s="7">
        <f>IF($I243="","",$I243*(1-$U243))</f>
        <v>1E-3</v>
      </c>
      <c r="U243" s="7">
        <f>IFERROR(INDEX(BASE_CCLASSTRIB!$E:$E, MATCH(TEXT($D243,"000000"), BASE_CCLASSTRIB!$A:$A, 0))/100, 0)</f>
        <v>0</v>
      </c>
      <c r="V243" s="21">
        <f>IFERROR(INDEX(BASE_CCLASSTRIB!$F:$F, MATCH(TEXT($D243,"000000"), BASE_CCLASSTRIB!$A:$A, 0))/100, 0)</f>
        <v>0</v>
      </c>
    </row>
    <row r="244" spans="1:22" ht="32.25" customHeight="1" thickTop="1" thickBot="1">
      <c r="A244" s="24"/>
      <c r="B244" s="5"/>
      <c r="C244" s="5"/>
      <c r="D244" s="5"/>
      <c r="E244" s="8" t="str">
        <f>IF(D244="","",LEFT(D244,3))</f>
        <v/>
      </c>
      <c r="F244" s="5" t="str">
        <f>IF(E244="","",IFERROR(VLOOKUP(E244,REGRAS_CST!$A$2:$B$200,2,FALSE),""))</f>
        <v/>
      </c>
      <c r="G244" s="25"/>
      <c r="H244" s="7">
        <v>8.9999999999999993E-3</v>
      </c>
      <c r="I244" s="7">
        <v>1E-3</v>
      </c>
      <c r="J244" s="9">
        <v>0</v>
      </c>
      <c r="K244" s="5" t="str">
        <f>IF(E244="","",IFERROR(VLOOKUP(E244,REGRAS_CST!$A$2:$C$200,3,FALSE),""))</f>
        <v/>
      </c>
      <c r="L244" s="10" t="str">
        <f>IF($G244="", "", $G244*(1-$V244))</f>
        <v/>
      </c>
      <c r="M244" s="30" t="str">
        <f t="shared" si="6"/>
        <v/>
      </c>
      <c r="N244" s="30" t="str">
        <f t="shared" si="7"/>
        <v/>
      </c>
      <c r="O244" s="5" t="str">
        <f>IF(D244="","",
IF(AND(K244&lt;&gt;"SIM",V244&gt;0),"ERRO: % BC &gt; 0, mas NÃO permitida ❌",
IF(AND(K244="SIM",V244=0),"ATENÇÃO: BC permitida, mas % = 0 🔎",
"Base de cálculo aplicada corretamente ✅")))</f>
        <v/>
      </c>
      <c r="P244" s="5" t="str">
        <f>IF(D244="","",
IF(AND(Q244&lt;&gt;"SIM",U244&gt;0),"ERRO: % alíquota &gt; 0, mas NÃO permitida ❌",
IF(AND(Q244="SIM",U244=0),"ATENÇÃO: alíquota permitida, mas % = 0 🔎",
"Alíquota aplicada corretamente ✅")))</f>
        <v/>
      </c>
      <c r="Q244" s="5" t="str">
        <f>IF(E244="","",IFERROR(VLOOKUP(E244,REGRAS_CST!$A$2:$D$200,4,FALSE),""))</f>
        <v/>
      </c>
      <c r="R244" s="9"/>
      <c r="S244" s="7">
        <f>IF($H244="","",$H244*(1-$U244))</f>
        <v>8.9999999999999993E-3</v>
      </c>
      <c r="T244" s="7">
        <f>IF($I244="","",$I244*(1-$U244))</f>
        <v>1E-3</v>
      </c>
      <c r="U244" s="7">
        <f>IFERROR(INDEX(BASE_CCLASSTRIB!$E:$E, MATCH(TEXT($D244,"000000"), BASE_CCLASSTRIB!$A:$A, 0))/100, 0)</f>
        <v>0</v>
      </c>
      <c r="V244" s="21">
        <f>IFERROR(INDEX(BASE_CCLASSTRIB!$F:$F, MATCH(TEXT($D244,"000000"), BASE_CCLASSTRIB!$A:$A, 0))/100, 0)</f>
        <v>0</v>
      </c>
    </row>
    <row r="245" spans="1:22" ht="32.25" customHeight="1" thickTop="1" thickBot="1">
      <c r="A245" s="24"/>
      <c r="B245" s="5"/>
      <c r="C245" s="5"/>
      <c r="D245" s="5"/>
      <c r="E245" s="8" t="str">
        <f>IF(D245="","",LEFT(D245,3))</f>
        <v/>
      </c>
      <c r="F245" s="5" t="str">
        <f>IF(E245="","",IFERROR(VLOOKUP(E245,REGRAS_CST!$A$2:$B$200,2,FALSE),""))</f>
        <v/>
      </c>
      <c r="G245" s="25"/>
      <c r="H245" s="7">
        <v>8.9999999999999993E-3</v>
      </c>
      <c r="I245" s="7">
        <v>1E-3</v>
      </c>
      <c r="J245" s="9">
        <v>0</v>
      </c>
      <c r="K245" s="5" t="str">
        <f>IF(E245="","",IFERROR(VLOOKUP(E245,REGRAS_CST!$A$2:$C$200,3,FALSE),""))</f>
        <v/>
      </c>
      <c r="L245" s="10" t="str">
        <f>IF($G245="", "", $G245*(1-$V245))</f>
        <v/>
      </c>
      <c r="M245" s="30" t="str">
        <f t="shared" si="6"/>
        <v/>
      </c>
      <c r="N245" s="30" t="str">
        <f t="shared" si="7"/>
        <v/>
      </c>
      <c r="O245" s="5" t="str">
        <f>IF(D245="","",
IF(AND(K245&lt;&gt;"SIM",V245&gt;0),"ERRO: % BC &gt; 0, mas NÃO permitida ❌",
IF(AND(K245="SIM",V245=0),"ATENÇÃO: BC permitida, mas % = 0 🔎",
"Base de cálculo aplicada corretamente ✅")))</f>
        <v/>
      </c>
      <c r="P245" s="5" t="str">
        <f>IF(D245="","",
IF(AND(Q245&lt;&gt;"SIM",U245&gt;0),"ERRO: % alíquota &gt; 0, mas NÃO permitida ❌",
IF(AND(Q245="SIM",U245=0),"ATENÇÃO: alíquota permitida, mas % = 0 🔎",
"Alíquota aplicada corretamente ✅")))</f>
        <v/>
      </c>
      <c r="Q245" s="5" t="str">
        <f>IF(E245="","",IFERROR(VLOOKUP(E245,REGRAS_CST!$A$2:$D$200,4,FALSE),""))</f>
        <v/>
      </c>
      <c r="R245" s="9"/>
      <c r="S245" s="7">
        <f>IF($H245="","",$H245*(1-$U245))</f>
        <v>8.9999999999999993E-3</v>
      </c>
      <c r="T245" s="7">
        <f>IF($I245="","",$I245*(1-$U245))</f>
        <v>1E-3</v>
      </c>
      <c r="U245" s="7">
        <f>IFERROR(INDEX(BASE_CCLASSTRIB!$E:$E, MATCH(TEXT($D245,"000000"), BASE_CCLASSTRIB!$A:$A, 0))/100, 0)</f>
        <v>0</v>
      </c>
      <c r="V245" s="21">
        <f>IFERROR(INDEX(BASE_CCLASSTRIB!$F:$F, MATCH(TEXT($D245,"000000"), BASE_CCLASSTRIB!$A:$A, 0))/100, 0)</f>
        <v>0</v>
      </c>
    </row>
    <row r="246" spans="1:22" ht="32.25" customHeight="1" thickTop="1" thickBot="1">
      <c r="A246" s="24"/>
      <c r="B246" s="5"/>
      <c r="C246" s="5"/>
      <c r="D246" s="5"/>
      <c r="E246" s="8" t="str">
        <f>IF(D246="","",LEFT(D246,3))</f>
        <v/>
      </c>
      <c r="F246" s="5" t="str">
        <f>IF(E246="","",IFERROR(VLOOKUP(E246,REGRAS_CST!$A$2:$B$200,2,FALSE),""))</f>
        <v/>
      </c>
      <c r="G246" s="25"/>
      <c r="H246" s="7">
        <v>8.9999999999999993E-3</v>
      </c>
      <c r="I246" s="7">
        <v>1E-3</v>
      </c>
      <c r="J246" s="9">
        <v>0</v>
      </c>
      <c r="K246" s="5" t="str">
        <f>IF(E246="","",IFERROR(VLOOKUP(E246,REGRAS_CST!$A$2:$C$200,3,FALSE),""))</f>
        <v/>
      </c>
      <c r="L246" s="10" t="str">
        <f>IF($G246="", "", $G246*(1-$V246))</f>
        <v/>
      </c>
      <c r="M246" s="30" t="str">
        <f t="shared" si="6"/>
        <v/>
      </c>
      <c r="N246" s="30" t="str">
        <f t="shared" si="7"/>
        <v/>
      </c>
      <c r="O246" s="5" t="str">
        <f>IF(D246="","",
IF(AND(K246&lt;&gt;"SIM",V246&gt;0),"ERRO: % BC &gt; 0, mas NÃO permitida ❌",
IF(AND(K246="SIM",V246=0),"ATENÇÃO: BC permitida, mas % = 0 🔎",
"Base de cálculo aplicada corretamente ✅")))</f>
        <v/>
      </c>
      <c r="P246" s="5" t="str">
        <f>IF(D246="","",
IF(AND(Q246&lt;&gt;"SIM",U246&gt;0),"ERRO: % alíquota &gt; 0, mas NÃO permitida ❌",
IF(AND(Q246="SIM",U246=0),"ATENÇÃO: alíquota permitida, mas % = 0 🔎",
"Alíquota aplicada corretamente ✅")))</f>
        <v/>
      </c>
      <c r="Q246" s="5" t="str">
        <f>IF(E246="","",IFERROR(VLOOKUP(E246,REGRAS_CST!$A$2:$D$200,4,FALSE),""))</f>
        <v/>
      </c>
      <c r="R246" s="9"/>
      <c r="S246" s="7">
        <f>IF($H246="","",$H246*(1-$U246))</f>
        <v>8.9999999999999993E-3</v>
      </c>
      <c r="T246" s="7">
        <f>IF($I246="","",$I246*(1-$U246))</f>
        <v>1E-3</v>
      </c>
      <c r="U246" s="7">
        <f>IFERROR(INDEX(BASE_CCLASSTRIB!$E:$E, MATCH(TEXT($D246,"000000"), BASE_CCLASSTRIB!$A:$A, 0))/100, 0)</f>
        <v>0</v>
      </c>
      <c r="V246" s="21">
        <f>IFERROR(INDEX(BASE_CCLASSTRIB!$F:$F, MATCH(TEXT($D246,"000000"), BASE_CCLASSTRIB!$A:$A, 0))/100, 0)</f>
        <v>0</v>
      </c>
    </row>
    <row r="247" spans="1:22" ht="32.25" customHeight="1" thickTop="1" thickBot="1">
      <c r="A247" s="24"/>
      <c r="B247" s="5"/>
      <c r="C247" s="5"/>
      <c r="D247" s="5"/>
      <c r="E247" s="8" t="str">
        <f>IF(D247="","",LEFT(D247,3))</f>
        <v/>
      </c>
      <c r="F247" s="5" t="str">
        <f>IF(E247="","",IFERROR(VLOOKUP(E247,REGRAS_CST!$A$2:$B$200,2,FALSE),""))</f>
        <v/>
      </c>
      <c r="G247" s="25"/>
      <c r="H247" s="7">
        <v>8.9999999999999993E-3</v>
      </c>
      <c r="I247" s="7">
        <v>1E-3</v>
      </c>
      <c r="J247" s="9">
        <v>0</v>
      </c>
      <c r="K247" s="5" t="str">
        <f>IF(E247="","",IFERROR(VLOOKUP(E247,REGRAS_CST!$A$2:$C$200,3,FALSE),""))</f>
        <v/>
      </c>
      <c r="L247" s="10" t="str">
        <f>IF($G247="", "", $G247*(1-$V247))</f>
        <v/>
      </c>
      <c r="M247" s="30" t="str">
        <f t="shared" si="6"/>
        <v/>
      </c>
      <c r="N247" s="30" t="str">
        <f t="shared" si="7"/>
        <v/>
      </c>
      <c r="O247" s="5" t="str">
        <f>IF(D247="","",
IF(AND(K247&lt;&gt;"SIM",V247&gt;0),"ERRO: % BC &gt; 0, mas NÃO permitida ❌",
IF(AND(K247="SIM",V247=0),"ATENÇÃO: BC permitida, mas % = 0 🔎",
"Base de cálculo aplicada corretamente ✅")))</f>
        <v/>
      </c>
      <c r="P247" s="5" t="str">
        <f>IF(D247="","",
IF(AND(Q247&lt;&gt;"SIM",U247&gt;0),"ERRO: % alíquota &gt; 0, mas NÃO permitida ❌",
IF(AND(Q247="SIM",U247=0),"ATENÇÃO: alíquota permitida, mas % = 0 🔎",
"Alíquota aplicada corretamente ✅")))</f>
        <v/>
      </c>
      <c r="Q247" s="5" t="str">
        <f>IF(E247="","",IFERROR(VLOOKUP(E247,REGRAS_CST!$A$2:$D$200,4,FALSE),""))</f>
        <v/>
      </c>
      <c r="R247" s="9"/>
      <c r="S247" s="7">
        <f>IF($H247="","",$H247*(1-$U247))</f>
        <v>8.9999999999999993E-3</v>
      </c>
      <c r="T247" s="7">
        <f>IF($I247="","",$I247*(1-$U247))</f>
        <v>1E-3</v>
      </c>
      <c r="U247" s="7">
        <f>IFERROR(INDEX(BASE_CCLASSTRIB!$E:$E, MATCH(TEXT($D247,"000000"), BASE_CCLASSTRIB!$A:$A, 0))/100, 0)</f>
        <v>0</v>
      </c>
      <c r="V247" s="21">
        <f>IFERROR(INDEX(BASE_CCLASSTRIB!$F:$F, MATCH(TEXT($D247,"000000"), BASE_CCLASSTRIB!$A:$A, 0))/100, 0)</f>
        <v>0</v>
      </c>
    </row>
    <row r="248" spans="1:22" ht="32.25" customHeight="1" thickTop="1" thickBot="1">
      <c r="A248" s="24"/>
      <c r="B248" s="5"/>
      <c r="C248" s="5"/>
      <c r="D248" s="5"/>
      <c r="E248" s="8" t="str">
        <f>IF(D248="","",LEFT(D248,3))</f>
        <v/>
      </c>
      <c r="F248" s="5" t="str">
        <f>IF(E248="","",IFERROR(VLOOKUP(E248,REGRAS_CST!$A$2:$B$200,2,FALSE),""))</f>
        <v/>
      </c>
      <c r="G248" s="25"/>
      <c r="H248" s="7">
        <v>8.9999999999999993E-3</v>
      </c>
      <c r="I248" s="7">
        <v>1E-3</v>
      </c>
      <c r="J248" s="9">
        <v>0</v>
      </c>
      <c r="K248" s="5" t="str">
        <f>IF(E248="","",IFERROR(VLOOKUP(E248,REGRAS_CST!$A$2:$C$200,3,FALSE),""))</f>
        <v/>
      </c>
      <c r="L248" s="10" t="str">
        <f>IF($G248="", "", $G248*(1-$V248))</f>
        <v/>
      </c>
      <c r="M248" s="30" t="str">
        <f t="shared" si="6"/>
        <v/>
      </c>
      <c r="N248" s="30" t="str">
        <f t="shared" si="7"/>
        <v/>
      </c>
      <c r="O248" s="5" t="str">
        <f>IF(D248="","",
IF(AND(K248&lt;&gt;"SIM",V248&gt;0),"ERRO: % BC &gt; 0, mas NÃO permitida ❌",
IF(AND(K248="SIM",V248=0),"ATENÇÃO: BC permitida, mas % = 0 🔎",
"Base de cálculo aplicada corretamente ✅")))</f>
        <v/>
      </c>
      <c r="P248" s="5" t="str">
        <f>IF(D248="","",
IF(AND(Q248&lt;&gt;"SIM",U248&gt;0),"ERRO: % alíquota &gt; 0, mas NÃO permitida ❌",
IF(AND(Q248="SIM",U248=0),"ATENÇÃO: alíquota permitida, mas % = 0 🔎",
"Alíquota aplicada corretamente ✅")))</f>
        <v/>
      </c>
      <c r="Q248" s="5" t="str">
        <f>IF(E248="","",IFERROR(VLOOKUP(E248,REGRAS_CST!$A$2:$D$200,4,FALSE),""))</f>
        <v/>
      </c>
      <c r="R248" s="9"/>
      <c r="S248" s="7">
        <f>IF($H248="","",$H248*(1-$U248))</f>
        <v>8.9999999999999993E-3</v>
      </c>
      <c r="T248" s="7">
        <f>IF($I248="","",$I248*(1-$U248))</f>
        <v>1E-3</v>
      </c>
      <c r="U248" s="7">
        <f>IFERROR(INDEX(BASE_CCLASSTRIB!$E:$E, MATCH(TEXT($D248,"000000"), BASE_CCLASSTRIB!$A:$A, 0))/100, 0)</f>
        <v>0</v>
      </c>
      <c r="V248" s="21">
        <f>IFERROR(INDEX(BASE_CCLASSTRIB!$F:$F, MATCH(TEXT($D248,"000000"), BASE_CCLASSTRIB!$A:$A, 0))/100, 0)</f>
        <v>0</v>
      </c>
    </row>
    <row r="249" spans="1:22" ht="32.25" customHeight="1" thickTop="1" thickBot="1">
      <c r="A249" s="24"/>
      <c r="B249" s="5"/>
      <c r="C249" s="5"/>
      <c r="D249" s="5"/>
      <c r="E249" s="8" t="str">
        <f>IF(D249="","",LEFT(D249,3))</f>
        <v/>
      </c>
      <c r="F249" s="5" t="str">
        <f>IF(E249="","",IFERROR(VLOOKUP(E249,REGRAS_CST!$A$2:$B$200,2,FALSE),""))</f>
        <v/>
      </c>
      <c r="G249" s="25"/>
      <c r="H249" s="7">
        <v>8.9999999999999993E-3</v>
      </c>
      <c r="I249" s="7">
        <v>1E-3</v>
      </c>
      <c r="J249" s="9">
        <v>0</v>
      </c>
      <c r="K249" s="5" t="str">
        <f>IF(E249="","",IFERROR(VLOOKUP(E249,REGRAS_CST!$A$2:$C$200,3,FALSE),""))</f>
        <v/>
      </c>
      <c r="L249" s="10" t="str">
        <f>IF($G249="", "", $G249*(1-$V249))</f>
        <v/>
      </c>
      <c r="M249" s="30" t="str">
        <f t="shared" si="6"/>
        <v/>
      </c>
      <c r="N249" s="30" t="str">
        <f t="shared" si="7"/>
        <v/>
      </c>
      <c r="O249" s="5" t="str">
        <f>IF(D249="","",
IF(AND(K249&lt;&gt;"SIM",V249&gt;0),"ERRO: % BC &gt; 0, mas NÃO permitida ❌",
IF(AND(K249="SIM",V249=0),"ATENÇÃO: BC permitida, mas % = 0 🔎",
"Base de cálculo aplicada corretamente ✅")))</f>
        <v/>
      </c>
      <c r="P249" s="5" t="str">
        <f>IF(D249="","",
IF(AND(Q249&lt;&gt;"SIM",U249&gt;0),"ERRO: % alíquota &gt; 0, mas NÃO permitida ❌",
IF(AND(Q249="SIM",U249=0),"ATENÇÃO: alíquota permitida, mas % = 0 🔎",
"Alíquota aplicada corretamente ✅")))</f>
        <v/>
      </c>
      <c r="Q249" s="5" t="str">
        <f>IF(E249="","",IFERROR(VLOOKUP(E249,REGRAS_CST!$A$2:$D$200,4,FALSE),""))</f>
        <v/>
      </c>
      <c r="R249" s="9"/>
      <c r="S249" s="7">
        <f>IF($H249="","",$H249*(1-$U249))</f>
        <v>8.9999999999999993E-3</v>
      </c>
      <c r="T249" s="7">
        <f>IF($I249="","",$I249*(1-$U249))</f>
        <v>1E-3</v>
      </c>
      <c r="U249" s="7">
        <f>IFERROR(INDEX(BASE_CCLASSTRIB!$E:$E, MATCH(TEXT($D249,"000000"), BASE_CCLASSTRIB!$A:$A, 0))/100, 0)</f>
        <v>0</v>
      </c>
      <c r="V249" s="21">
        <f>IFERROR(INDEX(BASE_CCLASSTRIB!$F:$F, MATCH(TEXT($D249,"000000"), BASE_CCLASSTRIB!$A:$A, 0))/100, 0)</f>
        <v>0</v>
      </c>
    </row>
    <row r="250" spans="1:22" ht="32.25" customHeight="1" thickTop="1" thickBot="1">
      <c r="A250" s="24"/>
      <c r="B250" s="5"/>
      <c r="C250" s="5"/>
      <c r="D250" s="5"/>
      <c r="E250" s="8" t="str">
        <f>IF(D250="","",LEFT(D250,3))</f>
        <v/>
      </c>
      <c r="F250" s="5" t="str">
        <f>IF(E250="","",IFERROR(VLOOKUP(E250,REGRAS_CST!$A$2:$B$200,2,FALSE),""))</f>
        <v/>
      </c>
      <c r="G250" s="25"/>
      <c r="H250" s="7">
        <v>8.9999999999999993E-3</v>
      </c>
      <c r="I250" s="7">
        <v>1E-3</v>
      </c>
      <c r="J250" s="9">
        <v>0</v>
      </c>
      <c r="K250" s="5" t="str">
        <f>IF(E250="","",IFERROR(VLOOKUP(E250,REGRAS_CST!$A$2:$C$200,3,FALSE),""))</f>
        <v/>
      </c>
      <c r="L250" s="10" t="str">
        <f>IF($G250="", "", $G250*(1-$V250))</f>
        <v/>
      </c>
      <c r="M250" s="30" t="str">
        <f t="shared" si="6"/>
        <v/>
      </c>
      <c r="N250" s="30" t="str">
        <f t="shared" si="7"/>
        <v/>
      </c>
      <c r="O250" s="5" t="str">
        <f>IF(D250="","",
IF(AND(K250&lt;&gt;"SIM",V250&gt;0),"ERRO: % BC &gt; 0, mas NÃO permitida ❌",
IF(AND(K250="SIM",V250=0),"ATENÇÃO: BC permitida, mas % = 0 🔎",
"Base de cálculo aplicada corretamente ✅")))</f>
        <v/>
      </c>
      <c r="P250" s="5" t="str">
        <f>IF(D250="","",
IF(AND(Q250&lt;&gt;"SIM",U250&gt;0),"ERRO: % alíquota &gt; 0, mas NÃO permitida ❌",
IF(AND(Q250="SIM",U250=0),"ATENÇÃO: alíquota permitida, mas % = 0 🔎",
"Alíquota aplicada corretamente ✅")))</f>
        <v/>
      </c>
      <c r="Q250" s="5" t="str">
        <f>IF(E250="","",IFERROR(VLOOKUP(E250,REGRAS_CST!$A$2:$D$200,4,FALSE),""))</f>
        <v/>
      </c>
      <c r="R250" s="9"/>
      <c r="S250" s="7">
        <f>IF($H250="","",$H250*(1-$U250))</f>
        <v>8.9999999999999993E-3</v>
      </c>
      <c r="T250" s="7">
        <f>IF($I250="","",$I250*(1-$U250))</f>
        <v>1E-3</v>
      </c>
      <c r="U250" s="7">
        <f>IFERROR(INDEX(BASE_CCLASSTRIB!$E:$E, MATCH(TEXT($D250,"000000"), BASE_CCLASSTRIB!$A:$A, 0))/100, 0)</f>
        <v>0</v>
      </c>
      <c r="V250" s="21">
        <f>IFERROR(INDEX(BASE_CCLASSTRIB!$F:$F, MATCH(TEXT($D250,"000000"), BASE_CCLASSTRIB!$A:$A, 0))/100, 0)</f>
        <v>0</v>
      </c>
    </row>
    <row r="251" spans="1:22" ht="32.25" customHeight="1" thickTop="1" thickBot="1">
      <c r="A251" s="24"/>
      <c r="B251" s="5"/>
      <c r="C251" s="5"/>
      <c r="D251" s="5"/>
      <c r="E251" s="8" t="str">
        <f>IF(D251="","",LEFT(D251,3))</f>
        <v/>
      </c>
      <c r="F251" s="5" t="str">
        <f>IF(E251="","",IFERROR(VLOOKUP(E251,REGRAS_CST!$A$2:$B$200,2,FALSE),""))</f>
        <v/>
      </c>
      <c r="G251" s="25"/>
      <c r="H251" s="7">
        <v>8.9999999999999993E-3</v>
      </c>
      <c r="I251" s="7">
        <v>1E-3</v>
      </c>
      <c r="J251" s="9">
        <v>0</v>
      </c>
      <c r="K251" s="5" t="str">
        <f>IF(E251="","",IFERROR(VLOOKUP(E251,REGRAS_CST!$A$2:$C$200,3,FALSE),""))</f>
        <v/>
      </c>
      <c r="L251" s="10" t="str">
        <f>IF($G251="", "", $G251*(1-$V251))</f>
        <v/>
      </c>
      <c r="M251" s="30" t="str">
        <f t="shared" si="6"/>
        <v/>
      </c>
      <c r="N251" s="30" t="str">
        <f t="shared" si="7"/>
        <v/>
      </c>
      <c r="O251" s="5" t="str">
        <f>IF(D251="","",
IF(AND(K251&lt;&gt;"SIM",V251&gt;0),"ERRO: % BC &gt; 0, mas NÃO permitida ❌",
IF(AND(K251="SIM",V251=0),"ATENÇÃO: BC permitida, mas % = 0 🔎",
"Base de cálculo aplicada corretamente ✅")))</f>
        <v/>
      </c>
      <c r="P251" s="5" t="str">
        <f>IF(D251="","",
IF(AND(Q251&lt;&gt;"SIM",U251&gt;0),"ERRO: % alíquota &gt; 0, mas NÃO permitida ❌",
IF(AND(Q251="SIM",U251=0),"ATENÇÃO: alíquota permitida, mas % = 0 🔎",
"Alíquota aplicada corretamente ✅")))</f>
        <v/>
      </c>
      <c r="Q251" s="5" t="str">
        <f>IF(E251="","",IFERROR(VLOOKUP(E251,REGRAS_CST!$A$2:$D$200,4,FALSE),""))</f>
        <v/>
      </c>
      <c r="R251" s="9"/>
      <c r="S251" s="7">
        <f>IF($H251="","",$H251*(1-$U251))</f>
        <v>8.9999999999999993E-3</v>
      </c>
      <c r="T251" s="7">
        <f>IF($I251="","",$I251*(1-$U251))</f>
        <v>1E-3</v>
      </c>
      <c r="U251" s="7">
        <f>IFERROR(INDEX(BASE_CCLASSTRIB!$E:$E, MATCH(TEXT($D251,"000000"), BASE_CCLASSTRIB!$A:$A, 0))/100, 0)</f>
        <v>0</v>
      </c>
      <c r="V251" s="21">
        <f>IFERROR(INDEX(BASE_CCLASSTRIB!$F:$F, MATCH(TEXT($D251,"000000"), BASE_CCLASSTRIB!$A:$A, 0))/100, 0)</f>
        <v>0</v>
      </c>
    </row>
    <row r="252" spans="1:22" ht="32.25" customHeight="1" thickTop="1" thickBot="1">
      <c r="A252" s="24"/>
      <c r="B252" s="5"/>
      <c r="C252" s="5"/>
      <c r="D252" s="5"/>
      <c r="E252" s="8" t="str">
        <f>IF(D252="","",LEFT(D252,3))</f>
        <v/>
      </c>
      <c r="F252" s="5" t="str">
        <f>IF(E252="","",IFERROR(VLOOKUP(E252,REGRAS_CST!$A$2:$B$200,2,FALSE),""))</f>
        <v/>
      </c>
      <c r="G252" s="25"/>
      <c r="H252" s="7">
        <v>8.9999999999999993E-3</v>
      </c>
      <c r="I252" s="7">
        <v>1E-3</v>
      </c>
      <c r="J252" s="9">
        <v>0</v>
      </c>
      <c r="K252" s="5" t="str">
        <f>IF(E252="","",IFERROR(VLOOKUP(E252,REGRAS_CST!$A$2:$C$200,3,FALSE),""))</f>
        <v/>
      </c>
      <c r="L252" s="10" t="str">
        <f>IF($G252="", "", $G252*(1-$V252))</f>
        <v/>
      </c>
      <c r="M252" s="30" t="str">
        <f t="shared" si="6"/>
        <v/>
      </c>
      <c r="N252" s="30" t="str">
        <f t="shared" si="7"/>
        <v/>
      </c>
      <c r="O252" s="5" t="str">
        <f>IF(D252="","",
IF(AND(K252&lt;&gt;"SIM",V252&gt;0),"ERRO: % BC &gt; 0, mas NÃO permitida ❌",
IF(AND(K252="SIM",V252=0),"ATENÇÃO: BC permitida, mas % = 0 🔎",
"Base de cálculo aplicada corretamente ✅")))</f>
        <v/>
      </c>
      <c r="P252" s="5" t="str">
        <f>IF(D252="","",
IF(AND(Q252&lt;&gt;"SIM",U252&gt;0),"ERRO: % alíquota &gt; 0, mas NÃO permitida ❌",
IF(AND(Q252="SIM",U252=0),"ATENÇÃO: alíquota permitida, mas % = 0 🔎",
"Alíquota aplicada corretamente ✅")))</f>
        <v/>
      </c>
      <c r="Q252" s="5" t="str">
        <f>IF(E252="","",IFERROR(VLOOKUP(E252,REGRAS_CST!$A$2:$D$200,4,FALSE),""))</f>
        <v/>
      </c>
      <c r="R252" s="9"/>
      <c r="S252" s="7">
        <f>IF($H252="","",$H252*(1-$U252))</f>
        <v>8.9999999999999993E-3</v>
      </c>
      <c r="T252" s="7">
        <f>IF($I252="","",$I252*(1-$U252))</f>
        <v>1E-3</v>
      </c>
      <c r="U252" s="7">
        <f>IFERROR(INDEX(BASE_CCLASSTRIB!$E:$E, MATCH(TEXT($D252,"000000"), BASE_CCLASSTRIB!$A:$A, 0))/100, 0)</f>
        <v>0</v>
      </c>
      <c r="V252" s="21">
        <f>IFERROR(INDEX(BASE_CCLASSTRIB!$F:$F, MATCH(TEXT($D252,"000000"), BASE_CCLASSTRIB!$A:$A, 0))/100, 0)</f>
        <v>0</v>
      </c>
    </row>
    <row r="253" spans="1:22" ht="32.25" customHeight="1" thickTop="1" thickBot="1">
      <c r="A253" s="24"/>
      <c r="B253" s="5"/>
      <c r="C253" s="5"/>
      <c r="D253" s="5"/>
      <c r="E253" s="8" t="str">
        <f>IF(D253="","",LEFT(D253,3))</f>
        <v/>
      </c>
      <c r="F253" s="5" t="str">
        <f>IF(E253="","",IFERROR(VLOOKUP(E253,REGRAS_CST!$A$2:$B$200,2,FALSE),""))</f>
        <v/>
      </c>
      <c r="G253" s="25"/>
      <c r="H253" s="7">
        <v>8.9999999999999993E-3</v>
      </c>
      <c r="I253" s="7">
        <v>1E-3</v>
      </c>
      <c r="J253" s="9">
        <v>0</v>
      </c>
      <c r="K253" s="5" t="str">
        <f>IF(E253="","",IFERROR(VLOOKUP(E253,REGRAS_CST!$A$2:$C$200,3,FALSE),""))</f>
        <v/>
      </c>
      <c r="L253" s="10" t="str">
        <f>IF($G253="", "", $G253*(1-$V253))</f>
        <v/>
      </c>
      <c r="M253" s="30" t="str">
        <f t="shared" si="6"/>
        <v/>
      </c>
      <c r="N253" s="30" t="str">
        <f t="shared" si="7"/>
        <v/>
      </c>
      <c r="O253" s="5" t="str">
        <f>IF(D253="","",
IF(AND(K253&lt;&gt;"SIM",V253&gt;0),"ERRO: % BC &gt; 0, mas NÃO permitida ❌",
IF(AND(K253="SIM",V253=0),"ATENÇÃO: BC permitida, mas % = 0 🔎",
"Base de cálculo aplicada corretamente ✅")))</f>
        <v/>
      </c>
      <c r="P253" s="5" t="str">
        <f>IF(D253="","",
IF(AND(Q253&lt;&gt;"SIM",U253&gt;0),"ERRO: % alíquota &gt; 0, mas NÃO permitida ❌",
IF(AND(Q253="SIM",U253=0),"ATENÇÃO: alíquota permitida, mas % = 0 🔎",
"Alíquota aplicada corretamente ✅")))</f>
        <v/>
      </c>
      <c r="Q253" s="5" t="str">
        <f>IF(E253="","",IFERROR(VLOOKUP(E253,REGRAS_CST!$A$2:$D$200,4,FALSE),""))</f>
        <v/>
      </c>
      <c r="R253" s="9"/>
      <c r="S253" s="7">
        <f>IF($H253="","",$H253*(1-$U253))</f>
        <v>8.9999999999999993E-3</v>
      </c>
      <c r="T253" s="7">
        <f>IF($I253="","",$I253*(1-$U253))</f>
        <v>1E-3</v>
      </c>
      <c r="U253" s="7">
        <f>IFERROR(INDEX(BASE_CCLASSTRIB!$E:$E, MATCH(TEXT($D253,"000000"), BASE_CCLASSTRIB!$A:$A, 0))/100, 0)</f>
        <v>0</v>
      </c>
      <c r="V253" s="21">
        <f>IFERROR(INDEX(BASE_CCLASSTRIB!$F:$F, MATCH(TEXT($D253,"000000"), BASE_CCLASSTRIB!$A:$A, 0))/100, 0)</f>
        <v>0</v>
      </c>
    </row>
    <row r="254" spans="1:22" ht="32.25" customHeight="1" thickTop="1" thickBot="1">
      <c r="A254" s="24"/>
      <c r="B254" s="5"/>
      <c r="C254" s="5"/>
      <c r="D254" s="5"/>
      <c r="E254" s="8" t="str">
        <f>IF(D254="","",LEFT(D254,3))</f>
        <v/>
      </c>
      <c r="F254" s="5" t="str">
        <f>IF(E254="","",IFERROR(VLOOKUP(E254,REGRAS_CST!$A$2:$B$200,2,FALSE),""))</f>
        <v/>
      </c>
      <c r="G254" s="25"/>
      <c r="H254" s="7">
        <v>8.9999999999999993E-3</v>
      </c>
      <c r="I254" s="7">
        <v>1E-3</v>
      </c>
      <c r="J254" s="9">
        <v>0</v>
      </c>
      <c r="K254" s="5" t="str">
        <f>IF(E254="","",IFERROR(VLOOKUP(E254,REGRAS_CST!$A$2:$C$200,3,FALSE),""))</f>
        <v/>
      </c>
      <c r="L254" s="10" t="str">
        <f>IF($G254="", "", $G254*(1-$V254))</f>
        <v/>
      </c>
      <c r="M254" s="30" t="str">
        <f t="shared" si="6"/>
        <v/>
      </c>
      <c r="N254" s="30" t="str">
        <f t="shared" si="7"/>
        <v/>
      </c>
      <c r="O254" s="5" t="str">
        <f>IF(D254="","",
IF(AND(K254&lt;&gt;"SIM",V254&gt;0),"ERRO: % BC &gt; 0, mas NÃO permitida ❌",
IF(AND(K254="SIM",V254=0),"ATENÇÃO: BC permitida, mas % = 0 🔎",
"Base de cálculo aplicada corretamente ✅")))</f>
        <v/>
      </c>
      <c r="P254" s="5" t="str">
        <f>IF(D254="","",
IF(AND(Q254&lt;&gt;"SIM",U254&gt;0),"ERRO: % alíquota &gt; 0, mas NÃO permitida ❌",
IF(AND(Q254="SIM",U254=0),"ATENÇÃO: alíquota permitida, mas % = 0 🔎",
"Alíquota aplicada corretamente ✅")))</f>
        <v/>
      </c>
      <c r="Q254" s="5" t="str">
        <f>IF(E254="","",IFERROR(VLOOKUP(E254,REGRAS_CST!$A$2:$D$200,4,FALSE),""))</f>
        <v/>
      </c>
      <c r="R254" s="9"/>
      <c r="S254" s="7">
        <f>IF($H254="","",$H254*(1-$U254))</f>
        <v>8.9999999999999993E-3</v>
      </c>
      <c r="T254" s="7">
        <f>IF($I254="","",$I254*(1-$U254))</f>
        <v>1E-3</v>
      </c>
      <c r="U254" s="7">
        <f>IFERROR(INDEX(BASE_CCLASSTRIB!$E:$E, MATCH(TEXT($D254,"000000"), BASE_CCLASSTRIB!$A:$A, 0))/100, 0)</f>
        <v>0</v>
      </c>
      <c r="V254" s="21">
        <f>IFERROR(INDEX(BASE_CCLASSTRIB!$F:$F, MATCH(TEXT($D254,"000000"), BASE_CCLASSTRIB!$A:$A, 0))/100, 0)</f>
        <v>0</v>
      </c>
    </row>
    <row r="255" spans="1:22" ht="32.25" customHeight="1" thickTop="1" thickBot="1">
      <c r="A255" s="24"/>
      <c r="B255" s="5"/>
      <c r="C255" s="5"/>
      <c r="D255" s="5"/>
      <c r="E255" s="8" t="str">
        <f>IF(D255="","",LEFT(D255,3))</f>
        <v/>
      </c>
      <c r="F255" s="5" t="str">
        <f>IF(E255="","",IFERROR(VLOOKUP(E255,REGRAS_CST!$A$2:$B$200,2,FALSE),""))</f>
        <v/>
      </c>
      <c r="G255" s="25"/>
      <c r="H255" s="7">
        <v>8.9999999999999993E-3</v>
      </c>
      <c r="I255" s="7">
        <v>1E-3</v>
      </c>
      <c r="J255" s="9">
        <v>0</v>
      </c>
      <c r="K255" s="5" t="str">
        <f>IF(E255="","",IFERROR(VLOOKUP(E255,REGRAS_CST!$A$2:$C$200,3,FALSE),""))</f>
        <v/>
      </c>
      <c r="L255" s="10" t="str">
        <f>IF($G255="", "", $G255*(1-$V255))</f>
        <v/>
      </c>
      <c r="M255" s="30" t="str">
        <f t="shared" si="6"/>
        <v/>
      </c>
      <c r="N255" s="30" t="str">
        <f t="shared" si="7"/>
        <v/>
      </c>
      <c r="O255" s="5" t="str">
        <f>IF(D255="","",
IF(AND(K255&lt;&gt;"SIM",V255&gt;0),"ERRO: % BC &gt; 0, mas NÃO permitida ❌",
IF(AND(K255="SIM",V255=0),"ATENÇÃO: BC permitida, mas % = 0 🔎",
"Base de cálculo aplicada corretamente ✅")))</f>
        <v/>
      </c>
      <c r="P255" s="5" t="str">
        <f>IF(D255="","",
IF(AND(Q255&lt;&gt;"SIM",U255&gt;0),"ERRO: % alíquota &gt; 0, mas NÃO permitida ❌",
IF(AND(Q255="SIM",U255=0),"ATENÇÃO: alíquota permitida, mas % = 0 🔎",
"Alíquota aplicada corretamente ✅")))</f>
        <v/>
      </c>
      <c r="Q255" s="5" t="str">
        <f>IF(E255="","",IFERROR(VLOOKUP(E255,REGRAS_CST!$A$2:$D$200,4,FALSE),""))</f>
        <v/>
      </c>
      <c r="R255" s="9"/>
      <c r="S255" s="7">
        <f>IF($H255="","",$H255*(1-$U255))</f>
        <v>8.9999999999999993E-3</v>
      </c>
      <c r="T255" s="7">
        <f>IF($I255="","",$I255*(1-$U255))</f>
        <v>1E-3</v>
      </c>
      <c r="U255" s="7">
        <f>IFERROR(INDEX(BASE_CCLASSTRIB!$E:$E, MATCH(TEXT($D255,"000000"), BASE_CCLASSTRIB!$A:$A, 0))/100, 0)</f>
        <v>0</v>
      </c>
      <c r="V255" s="21">
        <f>IFERROR(INDEX(BASE_CCLASSTRIB!$F:$F, MATCH(TEXT($D255,"000000"), BASE_CCLASSTRIB!$A:$A, 0))/100, 0)</f>
        <v>0</v>
      </c>
    </row>
    <row r="256" spans="1:22" ht="32.25" customHeight="1" thickTop="1" thickBot="1">
      <c r="A256" s="24"/>
      <c r="B256" s="5"/>
      <c r="C256" s="5"/>
      <c r="D256" s="5"/>
      <c r="E256" s="8" t="str">
        <f>IF(D256="","",LEFT(D256,3))</f>
        <v/>
      </c>
      <c r="F256" s="5" t="str">
        <f>IF(E256="","",IFERROR(VLOOKUP(E256,REGRAS_CST!$A$2:$B$200,2,FALSE),""))</f>
        <v/>
      </c>
      <c r="G256" s="25"/>
      <c r="H256" s="7">
        <v>8.9999999999999993E-3</v>
      </c>
      <c r="I256" s="7">
        <v>1E-3</v>
      </c>
      <c r="J256" s="9">
        <v>0</v>
      </c>
      <c r="K256" s="5" t="str">
        <f>IF(E256="","",IFERROR(VLOOKUP(E256,REGRAS_CST!$A$2:$C$200,3,FALSE),""))</f>
        <v/>
      </c>
      <c r="L256" s="10" t="str">
        <f>IF($G256="", "", $G256*(1-$V256))</f>
        <v/>
      </c>
      <c r="M256" s="30" t="str">
        <f t="shared" si="6"/>
        <v/>
      </c>
      <c r="N256" s="30" t="str">
        <f t="shared" si="7"/>
        <v/>
      </c>
      <c r="O256" s="5" t="str">
        <f>IF(D256="","",
IF(AND(K256&lt;&gt;"SIM",V256&gt;0),"ERRO: % BC &gt; 0, mas NÃO permitida ❌",
IF(AND(K256="SIM",V256=0),"ATENÇÃO: BC permitida, mas % = 0 🔎",
"Base de cálculo aplicada corretamente ✅")))</f>
        <v/>
      </c>
      <c r="P256" s="5" t="str">
        <f>IF(D256="","",
IF(AND(Q256&lt;&gt;"SIM",U256&gt;0),"ERRO: % alíquota &gt; 0, mas NÃO permitida ❌",
IF(AND(Q256="SIM",U256=0),"ATENÇÃO: alíquota permitida, mas % = 0 🔎",
"Alíquota aplicada corretamente ✅")))</f>
        <v/>
      </c>
      <c r="Q256" s="5" t="str">
        <f>IF(E256="","",IFERROR(VLOOKUP(E256,REGRAS_CST!$A$2:$D$200,4,FALSE),""))</f>
        <v/>
      </c>
      <c r="R256" s="9"/>
      <c r="S256" s="7">
        <f>IF($H256="","",$H256*(1-$U256))</f>
        <v>8.9999999999999993E-3</v>
      </c>
      <c r="T256" s="7">
        <f>IF($I256="","",$I256*(1-$U256))</f>
        <v>1E-3</v>
      </c>
      <c r="U256" s="7">
        <f>IFERROR(INDEX(BASE_CCLASSTRIB!$E:$E, MATCH(TEXT($D256,"000000"), BASE_CCLASSTRIB!$A:$A, 0))/100, 0)</f>
        <v>0</v>
      </c>
      <c r="V256" s="21">
        <f>IFERROR(INDEX(BASE_CCLASSTRIB!$F:$F, MATCH(TEXT($D256,"000000"), BASE_CCLASSTRIB!$A:$A, 0))/100, 0)</f>
        <v>0</v>
      </c>
    </row>
    <row r="257" spans="1:22" ht="32.25" customHeight="1" thickTop="1" thickBot="1">
      <c r="A257" s="24"/>
      <c r="B257" s="5"/>
      <c r="C257" s="5"/>
      <c r="D257" s="5"/>
      <c r="E257" s="8" t="str">
        <f>IF(D257="","",LEFT(D257,3))</f>
        <v/>
      </c>
      <c r="F257" s="5" t="str">
        <f>IF(E257="","",IFERROR(VLOOKUP(E257,REGRAS_CST!$A$2:$B$200,2,FALSE),""))</f>
        <v/>
      </c>
      <c r="G257" s="25"/>
      <c r="H257" s="7">
        <v>8.9999999999999993E-3</v>
      </c>
      <c r="I257" s="7">
        <v>1E-3</v>
      </c>
      <c r="J257" s="9">
        <v>0</v>
      </c>
      <c r="K257" s="5" t="str">
        <f>IF(E257="","",IFERROR(VLOOKUP(E257,REGRAS_CST!$A$2:$C$200,3,FALSE),""))</f>
        <v/>
      </c>
      <c r="L257" s="10" t="str">
        <f>IF($G257="", "", $G257*(1-$V257))</f>
        <v/>
      </c>
      <c r="M257" s="30" t="str">
        <f t="shared" si="6"/>
        <v/>
      </c>
      <c r="N257" s="30" t="str">
        <f t="shared" si="7"/>
        <v/>
      </c>
      <c r="O257" s="5" t="str">
        <f>IF(D257="","",
IF(AND(K257&lt;&gt;"SIM",V257&gt;0),"ERRO: % BC &gt; 0, mas NÃO permitida ❌",
IF(AND(K257="SIM",V257=0),"ATENÇÃO: BC permitida, mas % = 0 🔎",
"Base de cálculo aplicada corretamente ✅")))</f>
        <v/>
      </c>
      <c r="P257" s="5" t="str">
        <f>IF(D257="","",
IF(AND(Q257&lt;&gt;"SIM",U257&gt;0),"ERRO: % alíquota &gt; 0, mas NÃO permitida ❌",
IF(AND(Q257="SIM",U257=0),"ATENÇÃO: alíquota permitida, mas % = 0 🔎",
"Alíquota aplicada corretamente ✅")))</f>
        <v/>
      </c>
      <c r="Q257" s="5" t="str">
        <f>IF(E257="","",IFERROR(VLOOKUP(E257,REGRAS_CST!$A$2:$D$200,4,FALSE),""))</f>
        <v/>
      </c>
      <c r="R257" s="9"/>
      <c r="S257" s="7">
        <f>IF($H257="","",$H257*(1-$U257))</f>
        <v>8.9999999999999993E-3</v>
      </c>
      <c r="T257" s="7">
        <f>IF($I257="","",$I257*(1-$U257))</f>
        <v>1E-3</v>
      </c>
      <c r="U257" s="7">
        <f>IFERROR(INDEX(BASE_CCLASSTRIB!$E:$E, MATCH(TEXT($D257,"000000"), BASE_CCLASSTRIB!$A:$A, 0))/100, 0)</f>
        <v>0</v>
      </c>
      <c r="V257" s="21">
        <f>IFERROR(INDEX(BASE_CCLASSTRIB!$F:$F, MATCH(TEXT($D257,"000000"), BASE_CCLASSTRIB!$A:$A, 0))/100, 0)</f>
        <v>0</v>
      </c>
    </row>
    <row r="258" spans="1:22" ht="32.25" customHeight="1" thickTop="1" thickBot="1">
      <c r="A258" s="24"/>
      <c r="B258" s="5"/>
      <c r="C258" s="5"/>
      <c r="D258" s="5"/>
      <c r="E258" s="8" t="str">
        <f>IF(D258="","",LEFT(D258,3))</f>
        <v/>
      </c>
      <c r="F258" s="5" t="str">
        <f>IF(E258="","",IFERROR(VLOOKUP(E258,REGRAS_CST!$A$2:$B$200,2,FALSE),""))</f>
        <v/>
      </c>
      <c r="G258" s="25"/>
      <c r="H258" s="7">
        <v>8.9999999999999993E-3</v>
      </c>
      <c r="I258" s="7">
        <v>1E-3</v>
      </c>
      <c r="J258" s="9">
        <v>0</v>
      </c>
      <c r="K258" s="5" t="str">
        <f>IF(E258="","",IFERROR(VLOOKUP(E258,REGRAS_CST!$A$2:$C$200,3,FALSE),""))</f>
        <v/>
      </c>
      <c r="L258" s="10" t="str">
        <f>IF($G258="", "", $G258*(1-$V258))</f>
        <v/>
      </c>
      <c r="M258" s="30" t="str">
        <f t="shared" si="6"/>
        <v/>
      </c>
      <c r="N258" s="30" t="str">
        <f t="shared" si="7"/>
        <v/>
      </c>
      <c r="O258" s="5" t="str">
        <f>IF(D258="","",
IF(AND(K258&lt;&gt;"SIM",V258&gt;0),"ERRO: % BC &gt; 0, mas NÃO permitida ❌",
IF(AND(K258="SIM",V258=0),"ATENÇÃO: BC permitida, mas % = 0 🔎",
"Base de cálculo aplicada corretamente ✅")))</f>
        <v/>
      </c>
      <c r="P258" s="5" t="str">
        <f>IF(D258="","",
IF(AND(Q258&lt;&gt;"SIM",U258&gt;0),"ERRO: % alíquota &gt; 0, mas NÃO permitida ❌",
IF(AND(Q258="SIM",U258=0),"ATENÇÃO: alíquota permitida, mas % = 0 🔎",
"Alíquota aplicada corretamente ✅")))</f>
        <v/>
      </c>
      <c r="Q258" s="5" t="str">
        <f>IF(E258="","",IFERROR(VLOOKUP(E258,REGRAS_CST!$A$2:$D$200,4,FALSE),""))</f>
        <v/>
      </c>
      <c r="R258" s="9"/>
      <c r="S258" s="7">
        <f>IF($H258="","",$H258*(1-$U258))</f>
        <v>8.9999999999999993E-3</v>
      </c>
      <c r="T258" s="7">
        <f>IF($I258="","",$I258*(1-$U258))</f>
        <v>1E-3</v>
      </c>
      <c r="U258" s="7">
        <f>IFERROR(INDEX(BASE_CCLASSTRIB!$E:$E, MATCH(TEXT($D258,"000000"), BASE_CCLASSTRIB!$A:$A, 0))/100, 0)</f>
        <v>0</v>
      </c>
      <c r="V258" s="21">
        <f>IFERROR(INDEX(BASE_CCLASSTRIB!$F:$F, MATCH(TEXT($D258,"000000"), BASE_CCLASSTRIB!$A:$A, 0))/100, 0)</f>
        <v>0</v>
      </c>
    </row>
    <row r="259" spans="1:22" ht="32.25" customHeight="1" thickTop="1" thickBot="1">
      <c r="A259" s="24"/>
      <c r="B259" s="5"/>
      <c r="C259" s="5"/>
      <c r="D259" s="5"/>
      <c r="E259" s="8" t="str">
        <f>IF(D259="","",LEFT(D259,3))</f>
        <v/>
      </c>
      <c r="F259" s="5" t="str">
        <f>IF(E259="","",IFERROR(VLOOKUP(E259,REGRAS_CST!$A$2:$B$200,2,FALSE),""))</f>
        <v/>
      </c>
      <c r="G259" s="25"/>
      <c r="H259" s="7">
        <v>8.9999999999999993E-3</v>
      </c>
      <c r="I259" s="7">
        <v>1E-3</v>
      </c>
      <c r="J259" s="9">
        <v>0</v>
      </c>
      <c r="K259" s="5" t="str">
        <f>IF(E259="","",IFERROR(VLOOKUP(E259,REGRAS_CST!$A$2:$C$200,3,FALSE),""))</f>
        <v/>
      </c>
      <c r="L259" s="10" t="str">
        <f>IF($G259="", "", $G259*(1-$V259))</f>
        <v/>
      </c>
      <c r="M259" s="30" t="str">
        <f t="shared" si="6"/>
        <v/>
      </c>
      <c r="N259" s="30" t="str">
        <f t="shared" si="7"/>
        <v/>
      </c>
      <c r="O259" s="5" t="str">
        <f>IF(D259="","",
IF(AND(K259&lt;&gt;"SIM",V259&gt;0),"ERRO: % BC &gt; 0, mas NÃO permitida ❌",
IF(AND(K259="SIM",V259=0),"ATENÇÃO: BC permitida, mas % = 0 🔎",
"Base de cálculo aplicada corretamente ✅")))</f>
        <v/>
      </c>
      <c r="P259" s="5" t="str">
        <f>IF(D259="","",
IF(AND(Q259&lt;&gt;"SIM",U259&gt;0),"ERRO: % alíquota &gt; 0, mas NÃO permitida ❌",
IF(AND(Q259="SIM",U259=0),"ATENÇÃO: alíquota permitida, mas % = 0 🔎",
"Alíquota aplicada corretamente ✅")))</f>
        <v/>
      </c>
      <c r="Q259" s="5" t="str">
        <f>IF(E259="","",IFERROR(VLOOKUP(E259,REGRAS_CST!$A$2:$D$200,4,FALSE),""))</f>
        <v/>
      </c>
      <c r="R259" s="9"/>
      <c r="S259" s="7">
        <f>IF($H259="","",$H259*(1-$U259))</f>
        <v>8.9999999999999993E-3</v>
      </c>
      <c r="T259" s="7">
        <f>IF($I259="","",$I259*(1-$U259))</f>
        <v>1E-3</v>
      </c>
      <c r="U259" s="7">
        <f>IFERROR(INDEX(BASE_CCLASSTRIB!$E:$E, MATCH(TEXT($D259,"000000"), BASE_CCLASSTRIB!$A:$A, 0))/100, 0)</f>
        <v>0</v>
      </c>
      <c r="V259" s="21">
        <f>IFERROR(INDEX(BASE_CCLASSTRIB!$F:$F, MATCH(TEXT($D259,"000000"), BASE_CCLASSTRIB!$A:$A, 0))/100, 0)</f>
        <v>0</v>
      </c>
    </row>
    <row r="260" spans="1:22" ht="32.25" customHeight="1" thickTop="1" thickBot="1">
      <c r="A260" s="24"/>
      <c r="B260" s="5"/>
      <c r="C260" s="5"/>
      <c r="D260" s="5"/>
      <c r="E260" s="8" t="str">
        <f>IF(D260="","",LEFT(D260,3))</f>
        <v/>
      </c>
      <c r="F260" s="5" t="str">
        <f>IF(E260="","",IFERROR(VLOOKUP(E260,REGRAS_CST!$A$2:$B$200,2,FALSE),""))</f>
        <v/>
      </c>
      <c r="G260" s="25"/>
      <c r="H260" s="7">
        <v>8.9999999999999993E-3</v>
      </c>
      <c r="I260" s="7">
        <v>1E-3</v>
      </c>
      <c r="J260" s="9">
        <v>0</v>
      </c>
      <c r="K260" s="5" t="str">
        <f>IF(E260="","",IFERROR(VLOOKUP(E260,REGRAS_CST!$A$2:$C$200,3,FALSE),""))</f>
        <v/>
      </c>
      <c r="L260" s="10" t="str">
        <f>IF($G260="", "", $G260*(1-$V260))</f>
        <v/>
      </c>
      <c r="M260" s="30" t="str">
        <f t="shared" si="6"/>
        <v/>
      </c>
      <c r="N260" s="30" t="str">
        <f t="shared" si="7"/>
        <v/>
      </c>
      <c r="O260" s="5" t="str">
        <f>IF(D260="","",
IF(AND(K260&lt;&gt;"SIM",V260&gt;0),"ERRO: % BC &gt; 0, mas NÃO permitida ❌",
IF(AND(K260="SIM",V260=0),"ATENÇÃO: BC permitida, mas % = 0 🔎",
"Base de cálculo aplicada corretamente ✅")))</f>
        <v/>
      </c>
      <c r="P260" s="5" t="str">
        <f>IF(D260="","",
IF(AND(Q260&lt;&gt;"SIM",U260&gt;0),"ERRO: % alíquota &gt; 0, mas NÃO permitida ❌",
IF(AND(Q260="SIM",U260=0),"ATENÇÃO: alíquota permitida, mas % = 0 🔎",
"Alíquota aplicada corretamente ✅")))</f>
        <v/>
      </c>
      <c r="Q260" s="5" t="str">
        <f>IF(E260="","",IFERROR(VLOOKUP(E260,REGRAS_CST!$A$2:$D$200,4,FALSE),""))</f>
        <v/>
      </c>
      <c r="R260" s="9"/>
      <c r="S260" s="7">
        <f>IF($H260="","",$H260*(1-$U260))</f>
        <v>8.9999999999999993E-3</v>
      </c>
      <c r="T260" s="7">
        <f>IF($I260="","",$I260*(1-$U260))</f>
        <v>1E-3</v>
      </c>
      <c r="U260" s="7">
        <f>IFERROR(INDEX(BASE_CCLASSTRIB!$E:$E, MATCH(TEXT($D260,"000000"), BASE_CCLASSTRIB!$A:$A, 0))/100, 0)</f>
        <v>0</v>
      </c>
      <c r="V260" s="21">
        <f>IFERROR(INDEX(BASE_CCLASSTRIB!$F:$F, MATCH(TEXT($D260,"000000"), BASE_CCLASSTRIB!$A:$A, 0))/100, 0)</f>
        <v>0</v>
      </c>
    </row>
    <row r="261" spans="1:22" ht="32.25" customHeight="1" thickTop="1" thickBot="1">
      <c r="A261" s="24"/>
      <c r="B261" s="5"/>
      <c r="C261" s="5"/>
      <c r="D261" s="5"/>
      <c r="E261" s="8" t="str">
        <f>IF(D261="","",LEFT(D261,3))</f>
        <v/>
      </c>
      <c r="F261" s="5" t="str">
        <f>IF(E261="","",IFERROR(VLOOKUP(E261,REGRAS_CST!$A$2:$B$200,2,FALSE),""))</f>
        <v/>
      </c>
      <c r="G261" s="25"/>
      <c r="H261" s="7">
        <v>8.9999999999999993E-3</v>
      </c>
      <c r="I261" s="7">
        <v>1E-3</v>
      </c>
      <c r="J261" s="9">
        <v>0</v>
      </c>
      <c r="K261" s="5" t="str">
        <f>IF(E261="","",IFERROR(VLOOKUP(E261,REGRAS_CST!$A$2:$C$200,3,FALSE),""))</f>
        <v/>
      </c>
      <c r="L261" s="10" t="str">
        <f>IF($G261="", "", $G261*(1-$V261))</f>
        <v/>
      </c>
      <c r="M261" s="30" t="str">
        <f t="shared" ref="M261:M324" si="8">IF(OR($L261="",$S261=""),"",TRUNC(VALUE($L261)*VALUE($S261),2))</f>
        <v/>
      </c>
      <c r="N261" s="30" t="str">
        <f t="shared" ref="N261:N324" si="9">IF(OR($L261="",$T261=""),"",TRUNC(VALUE($L261)*VALUE($T261),2))</f>
        <v/>
      </c>
      <c r="O261" s="5" t="str">
        <f>IF(D261="","",
IF(AND(K261&lt;&gt;"SIM",V261&gt;0),"ERRO: % BC &gt; 0, mas NÃO permitida ❌",
IF(AND(K261="SIM",V261=0),"ATENÇÃO: BC permitida, mas % = 0 🔎",
"Base de cálculo aplicada corretamente ✅")))</f>
        <v/>
      </c>
      <c r="P261" s="5" t="str">
        <f>IF(D261="","",
IF(AND(Q261&lt;&gt;"SIM",U261&gt;0),"ERRO: % alíquota &gt; 0, mas NÃO permitida ❌",
IF(AND(Q261="SIM",U261=0),"ATENÇÃO: alíquota permitida, mas % = 0 🔎",
"Alíquota aplicada corretamente ✅")))</f>
        <v/>
      </c>
      <c r="Q261" s="5" t="str">
        <f>IF(E261="","",IFERROR(VLOOKUP(E261,REGRAS_CST!$A$2:$D$200,4,FALSE),""))</f>
        <v/>
      </c>
      <c r="R261" s="9"/>
      <c r="S261" s="7">
        <f>IF($H261="","",$H261*(1-$U261))</f>
        <v>8.9999999999999993E-3</v>
      </c>
      <c r="T261" s="7">
        <f>IF($I261="","",$I261*(1-$U261))</f>
        <v>1E-3</v>
      </c>
      <c r="U261" s="7">
        <f>IFERROR(INDEX(BASE_CCLASSTRIB!$E:$E, MATCH(TEXT($D261,"000000"), BASE_CCLASSTRIB!$A:$A, 0))/100, 0)</f>
        <v>0</v>
      </c>
      <c r="V261" s="21">
        <f>IFERROR(INDEX(BASE_CCLASSTRIB!$F:$F, MATCH(TEXT($D261,"000000"), BASE_CCLASSTRIB!$A:$A, 0))/100, 0)</f>
        <v>0</v>
      </c>
    </row>
    <row r="262" spans="1:22" ht="32.25" customHeight="1" thickTop="1" thickBot="1">
      <c r="A262" s="24"/>
      <c r="B262" s="5"/>
      <c r="C262" s="5"/>
      <c r="D262" s="5"/>
      <c r="E262" s="8" t="str">
        <f>IF(D262="","",LEFT(D262,3))</f>
        <v/>
      </c>
      <c r="F262" s="5" t="str">
        <f>IF(E262="","",IFERROR(VLOOKUP(E262,REGRAS_CST!$A$2:$B$200,2,FALSE),""))</f>
        <v/>
      </c>
      <c r="G262" s="25"/>
      <c r="H262" s="7">
        <v>8.9999999999999993E-3</v>
      </c>
      <c r="I262" s="7">
        <v>1E-3</v>
      </c>
      <c r="J262" s="9">
        <v>0</v>
      </c>
      <c r="K262" s="5" t="str">
        <f>IF(E262="","",IFERROR(VLOOKUP(E262,REGRAS_CST!$A$2:$C$200,3,FALSE),""))</f>
        <v/>
      </c>
      <c r="L262" s="10" t="str">
        <f>IF($G262="", "", $G262*(1-$V262))</f>
        <v/>
      </c>
      <c r="M262" s="30" t="str">
        <f t="shared" si="8"/>
        <v/>
      </c>
      <c r="N262" s="30" t="str">
        <f t="shared" si="9"/>
        <v/>
      </c>
      <c r="O262" s="5" t="str">
        <f>IF(D262="","",
IF(AND(K262&lt;&gt;"SIM",V262&gt;0),"ERRO: % BC &gt; 0, mas NÃO permitida ❌",
IF(AND(K262="SIM",V262=0),"ATENÇÃO: BC permitida, mas % = 0 🔎",
"Base de cálculo aplicada corretamente ✅")))</f>
        <v/>
      </c>
      <c r="P262" s="5" t="str">
        <f>IF(D262="","",
IF(AND(Q262&lt;&gt;"SIM",U262&gt;0),"ERRO: % alíquota &gt; 0, mas NÃO permitida ❌",
IF(AND(Q262="SIM",U262=0),"ATENÇÃO: alíquota permitida, mas % = 0 🔎",
"Alíquota aplicada corretamente ✅")))</f>
        <v/>
      </c>
      <c r="Q262" s="5" t="str">
        <f>IF(E262="","",IFERROR(VLOOKUP(E262,REGRAS_CST!$A$2:$D$200,4,FALSE),""))</f>
        <v/>
      </c>
      <c r="R262" s="9"/>
      <c r="S262" s="7">
        <f>IF($H262="","",$H262*(1-$U262))</f>
        <v>8.9999999999999993E-3</v>
      </c>
      <c r="T262" s="7">
        <f>IF($I262="","",$I262*(1-$U262))</f>
        <v>1E-3</v>
      </c>
      <c r="U262" s="7">
        <f>IFERROR(INDEX(BASE_CCLASSTRIB!$E:$E, MATCH(TEXT($D262,"000000"), BASE_CCLASSTRIB!$A:$A, 0))/100, 0)</f>
        <v>0</v>
      </c>
      <c r="V262" s="21">
        <f>IFERROR(INDEX(BASE_CCLASSTRIB!$F:$F, MATCH(TEXT($D262,"000000"), BASE_CCLASSTRIB!$A:$A, 0))/100, 0)</f>
        <v>0</v>
      </c>
    </row>
    <row r="263" spans="1:22" ht="32.25" customHeight="1" thickTop="1" thickBot="1">
      <c r="A263" s="24"/>
      <c r="B263" s="5"/>
      <c r="C263" s="5"/>
      <c r="D263" s="5"/>
      <c r="E263" s="8" t="str">
        <f>IF(D263="","",LEFT(D263,3))</f>
        <v/>
      </c>
      <c r="F263" s="5" t="str">
        <f>IF(E263="","",IFERROR(VLOOKUP(E263,REGRAS_CST!$A$2:$B$200,2,FALSE),""))</f>
        <v/>
      </c>
      <c r="G263" s="25"/>
      <c r="H263" s="7">
        <v>8.9999999999999993E-3</v>
      </c>
      <c r="I263" s="7">
        <v>1E-3</v>
      </c>
      <c r="J263" s="9">
        <v>0</v>
      </c>
      <c r="K263" s="5" t="str">
        <f>IF(E263="","",IFERROR(VLOOKUP(E263,REGRAS_CST!$A$2:$C$200,3,FALSE),""))</f>
        <v/>
      </c>
      <c r="L263" s="10" t="str">
        <f>IF($G263="", "", $G263*(1-$V263))</f>
        <v/>
      </c>
      <c r="M263" s="30" t="str">
        <f t="shared" si="8"/>
        <v/>
      </c>
      <c r="N263" s="30" t="str">
        <f t="shared" si="9"/>
        <v/>
      </c>
      <c r="O263" s="5" t="str">
        <f>IF(D263="","",
IF(AND(K263&lt;&gt;"SIM",V263&gt;0),"ERRO: % BC &gt; 0, mas NÃO permitida ❌",
IF(AND(K263="SIM",V263=0),"ATENÇÃO: BC permitida, mas % = 0 🔎",
"Base de cálculo aplicada corretamente ✅")))</f>
        <v/>
      </c>
      <c r="P263" s="5" t="str">
        <f>IF(D263="","",
IF(AND(Q263&lt;&gt;"SIM",U263&gt;0),"ERRO: % alíquota &gt; 0, mas NÃO permitida ❌",
IF(AND(Q263="SIM",U263=0),"ATENÇÃO: alíquota permitida, mas % = 0 🔎",
"Alíquota aplicada corretamente ✅")))</f>
        <v/>
      </c>
      <c r="Q263" s="5" t="str">
        <f>IF(E263="","",IFERROR(VLOOKUP(E263,REGRAS_CST!$A$2:$D$200,4,FALSE),""))</f>
        <v/>
      </c>
      <c r="R263" s="9"/>
      <c r="S263" s="7">
        <f>IF($H263="","",$H263*(1-$U263))</f>
        <v>8.9999999999999993E-3</v>
      </c>
      <c r="T263" s="7">
        <f>IF($I263="","",$I263*(1-$U263))</f>
        <v>1E-3</v>
      </c>
      <c r="U263" s="7">
        <f>IFERROR(INDEX(BASE_CCLASSTRIB!$E:$E, MATCH(TEXT($D263,"000000"), BASE_CCLASSTRIB!$A:$A, 0))/100, 0)</f>
        <v>0</v>
      </c>
      <c r="V263" s="21">
        <f>IFERROR(INDEX(BASE_CCLASSTRIB!$F:$F, MATCH(TEXT($D263,"000000"), BASE_CCLASSTRIB!$A:$A, 0))/100, 0)</f>
        <v>0</v>
      </c>
    </row>
    <row r="264" spans="1:22" ht="32.25" customHeight="1" thickTop="1" thickBot="1">
      <c r="A264" s="24"/>
      <c r="B264" s="5"/>
      <c r="C264" s="5"/>
      <c r="D264" s="5"/>
      <c r="E264" s="8" t="str">
        <f>IF(D264="","",LEFT(D264,3))</f>
        <v/>
      </c>
      <c r="F264" s="5" t="str">
        <f>IF(E264="","",IFERROR(VLOOKUP(E264,REGRAS_CST!$A$2:$B$200,2,FALSE),""))</f>
        <v/>
      </c>
      <c r="G264" s="25"/>
      <c r="H264" s="7">
        <v>8.9999999999999993E-3</v>
      </c>
      <c r="I264" s="7">
        <v>1E-3</v>
      </c>
      <c r="J264" s="9">
        <v>0</v>
      </c>
      <c r="K264" s="5" t="str">
        <f>IF(E264="","",IFERROR(VLOOKUP(E264,REGRAS_CST!$A$2:$C$200,3,FALSE),""))</f>
        <v/>
      </c>
      <c r="L264" s="10" t="str">
        <f>IF($G264="", "", $G264*(1-$V264))</f>
        <v/>
      </c>
      <c r="M264" s="30" t="str">
        <f t="shared" si="8"/>
        <v/>
      </c>
      <c r="N264" s="30" t="str">
        <f t="shared" si="9"/>
        <v/>
      </c>
      <c r="O264" s="5" t="str">
        <f>IF(D264="","",
IF(AND(K264&lt;&gt;"SIM",V264&gt;0),"ERRO: % BC &gt; 0, mas NÃO permitida ❌",
IF(AND(K264="SIM",V264=0),"ATENÇÃO: BC permitida, mas % = 0 🔎",
"Base de cálculo aplicada corretamente ✅")))</f>
        <v/>
      </c>
      <c r="P264" s="5" t="str">
        <f>IF(D264="","",
IF(AND(Q264&lt;&gt;"SIM",U264&gt;0),"ERRO: % alíquota &gt; 0, mas NÃO permitida ❌",
IF(AND(Q264="SIM",U264=0),"ATENÇÃO: alíquota permitida, mas % = 0 🔎",
"Alíquota aplicada corretamente ✅")))</f>
        <v/>
      </c>
      <c r="Q264" s="5" t="str">
        <f>IF(E264="","",IFERROR(VLOOKUP(E264,REGRAS_CST!$A$2:$D$200,4,FALSE),""))</f>
        <v/>
      </c>
      <c r="R264" s="9"/>
      <c r="S264" s="7">
        <f>IF($H264="","",$H264*(1-$U264))</f>
        <v>8.9999999999999993E-3</v>
      </c>
      <c r="T264" s="7">
        <f>IF($I264="","",$I264*(1-$U264))</f>
        <v>1E-3</v>
      </c>
      <c r="U264" s="7">
        <f>IFERROR(INDEX(BASE_CCLASSTRIB!$E:$E, MATCH(TEXT($D264,"000000"), BASE_CCLASSTRIB!$A:$A, 0))/100, 0)</f>
        <v>0</v>
      </c>
      <c r="V264" s="21">
        <f>IFERROR(INDEX(BASE_CCLASSTRIB!$F:$F, MATCH(TEXT($D264,"000000"), BASE_CCLASSTRIB!$A:$A, 0))/100, 0)</f>
        <v>0</v>
      </c>
    </row>
    <row r="265" spans="1:22" ht="32.25" customHeight="1" thickTop="1" thickBot="1">
      <c r="A265" s="24"/>
      <c r="B265" s="5"/>
      <c r="C265" s="5"/>
      <c r="D265" s="5"/>
      <c r="E265" s="8" t="str">
        <f>IF(D265="","",LEFT(D265,3))</f>
        <v/>
      </c>
      <c r="F265" s="5" t="str">
        <f>IF(E265="","",IFERROR(VLOOKUP(E265,REGRAS_CST!$A$2:$B$200,2,FALSE),""))</f>
        <v/>
      </c>
      <c r="G265" s="25"/>
      <c r="H265" s="7">
        <v>8.9999999999999993E-3</v>
      </c>
      <c r="I265" s="7">
        <v>1E-3</v>
      </c>
      <c r="J265" s="9">
        <v>0</v>
      </c>
      <c r="K265" s="5" t="str">
        <f>IF(E265="","",IFERROR(VLOOKUP(E265,REGRAS_CST!$A$2:$C$200,3,FALSE),""))</f>
        <v/>
      </c>
      <c r="L265" s="10" t="str">
        <f>IF($G265="", "", $G265*(1-$V265))</f>
        <v/>
      </c>
      <c r="M265" s="30" t="str">
        <f t="shared" si="8"/>
        <v/>
      </c>
      <c r="N265" s="30" t="str">
        <f t="shared" si="9"/>
        <v/>
      </c>
      <c r="O265" s="5" t="str">
        <f>IF(D265="","",
IF(AND(K265&lt;&gt;"SIM",V265&gt;0),"ERRO: % BC &gt; 0, mas NÃO permitida ❌",
IF(AND(K265="SIM",V265=0),"ATENÇÃO: BC permitida, mas % = 0 🔎",
"Base de cálculo aplicada corretamente ✅")))</f>
        <v/>
      </c>
      <c r="P265" s="5" t="str">
        <f>IF(D265="","",
IF(AND(Q265&lt;&gt;"SIM",U265&gt;0),"ERRO: % alíquota &gt; 0, mas NÃO permitida ❌",
IF(AND(Q265="SIM",U265=0),"ATENÇÃO: alíquota permitida, mas % = 0 🔎",
"Alíquota aplicada corretamente ✅")))</f>
        <v/>
      </c>
      <c r="Q265" s="5" t="str">
        <f>IF(E265="","",IFERROR(VLOOKUP(E265,REGRAS_CST!$A$2:$D$200,4,FALSE),""))</f>
        <v/>
      </c>
      <c r="R265" s="9"/>
      <c r="S265" s="7">
        <f>IF($H265="","",$H265*(1-$U265))</f>
        <v>8.9999999999999993E-3</v>
      </c>
      <c r="T265" s="7">
        <f>IF($I265="","",$I265*(1-$U265))</f>
        <v>1E-3</v>
      </c>
      <c r="U265" s="7">
        <f>IFERROR(INDEX(BASE_CCLASSTRIB!$E:$E, MATCH(TEXT($D265,"000000"), BASE_CCLASSTRIB!$A:$A, 0))/100, 0)</f>
        <v>0</v>
      </c>
      <c r="V265" s="21">
        <f>IFERROR(INDEX(BASE_CCLASSTRIB!$F:$F, MATCH(TEXT($D265,"000000"), BASE_CCLASSTRIB!$A:$A, 0))/100, 0)</f>
        <v>0</v>
      </c>
    </row>
    <row r="266" spans="1:22" ht="32.25" customHeight="1" thickTop="1" thickBot="1">
      <c r="A266" s="24"/>
      <c r="B266" s="5"/>
      <c r="C266" s="5"/>
      <c r="D266" s="5"/>
      <c r="E266" s="8" t="str">
        <f>IF(D266="","",LEFT(D266,3))</f>
        <v/>
      </c>
      <c r="F266" s="5" t="str">
        <f>IF(E266="","",IFERROR(VLOOKUP(E266,REGRAS_CST!$A$2:$B$200,2,FALSE),""))</f>
        <v/>
      </c>
      <c r="G266" s="25"/>
      <c r="H266" s="7">
        <v>8.9999999999999993E-3</v>
      </c>
      <c r="I266" s="7">
        <v>1E-3</v>
      </c>
      <c r="J266" s="9">
        <v>0</v>
      </c>
      <c r="K266" s="5" t="str">
        <f>IF(E266="","",IFERROR(VLOOKUP(E266,REGRAS_CST!$A$2:$C$200,3,FALSE),""))</f>
        <v/>
      </c>
      <c r="L266" s="10" t="str">
        <f>IF($G266="", "", $G266*(1-$V266))</f>
        <v/>
      </c>
      <c r="M266" s="30" t="str">
        <f t="shared" si="8"/>
        <v/>
      </c>
      <c r="N266" s="30" t="str">
        <f t="shared" si="9"/>
        <v/>
      </c>
      <c r="O266" s="5" t="str">
        <f>IF(D266="","",
IF(AND(K266&lt;&gt;"SIM",V266&gt;0),"ERRO: % BC &gt; 0, mas NÃO permitida ❌",
IF(AND(K266="SIM",V266=0),"ATENÇÃO: BC permitida, mas % = 0 🔎",
"Base de cálculo aplicada corretamente ✅")))</f>
        <v/>
      </c>
      <c r="P266" s="5" t="str">
        <f>IF(D266="","",
IF(AND(Q266&lt;&gt;"SIM",U266&gt;0),"ERRO: % alíquota &gt; 0, mas NÃO permitida ❌",
IF(AND(Q266="SIM",U266=0),"ATENÇÃO: alíquota permitida, mas % = 0 🔎",
"Alíquota aplicada corretamente ✅")))</f>
        <v/>
      </c>
      <c r="Q266" s="5" t="str">
        <f>IF(E266="","",IFERROR(VLOOKUP(E266,REGRAS_CST!$A$2:$D$200,4,FALSE),""))</f>
        <v/>
      </c>
      <c r="R266" s="9"/>
      <c r="S266" s="7">
        <f>IF($H266="","",$H266*(1-$U266))</f>
        <v>8.9999999999999993E-3</v>
      </c>
      <c r="T266" s="7">
        <f>IF($I266="","",$I266*(1-$U266))</f>
        <v>1E-3</v>
      </c>
      <c r="U266" s="7">
        <f>IFERROR(INDEX(BASE_CCLASSTRIB!$E:$E, MATCH(TEXT($D266,"000000"), BASE_CCLASSTRIB!$A:$A, 0))/100, 0)</f>
        <v>0</v>
      </c>
      <c r="V266" s="21">
        <f>IFERROR(INDEX(BASE_CCLASSTRIB!$F:$F, MATCH(TEXT($D266,"000000"), BASE_CCLASSTRIB!$A:$A, 0))/100, 0)</f>
        <v>0</v>
      </c>
    </row>
    <row r="267" spans="1:22" ht="32.25" customHeight="1" thickTop="1" thickBot="1">
      <c r="A267" s="24"/>
      <c r="B267" s="5"/>
      <c r="C267" s="5"/>
      <c r="D267" s="5"/>
      <c r="E267" s="8" t="str">
        <f>IF(D267="","",LEFT(D267,3))</f>
        <v/>
      </c>
      <c r="F267" s="5" t="str">
        <f>IF(E267="","",IFERROR(VLOOKUP(E267,REGRAS_CST!$A$2:$B$200,2,FALSE),""))</f>
        <v/>
      </c>
      <c r="G267" s="25"/>
      <c r="H267" s="7">
        <v>8.9999999999999993E-3</v>
      </c>
      <c r="I267" s="7">
        <v>1E-3</v>
      </c>
      <c r="J267" s="9">
        <v>0</v>
      </c>
      <c r="K267" s="5" t="str">
        <f>IF(E267="","",IFERROR(VLOOKUP(E267,REGRAS_CST!$A$2:$C$200,3,FALSE),""))</f>
        <v/>
      </c>
      <c r="L267" s="10" t="str">
        <f>IF($G267="", "", $G267*(1-$V267))</f>
        <v/>
      </c>
      <c r="M267" s="30" t="str">
        <f t="shared" si="8"/>
        <v/>
      </c>
      <c r="N267" s="30" t="str">
        <f t="shared" si="9"/>
        <v/>
      </c>
      <c r="O267" s="5" t="str">
        <f>IF(D267="","",
IF(AND(K267&lt;&gt;"SIM",V267&gt;0),"ERRO: % BC &gt; 0, mas NÃO permitida ❌",
IF(AND(K267="SIM",V267=0),"ATENÇÃO: BC permitida, mas % = 0 🔎",
"Base de cálculo aplicada corretamente ✅")))</f>
        <v/>
      </c>
      <c r="P267" s="5" t="str">
        <f>IF(D267="","",
IF(AND(Q267&lt;&gt;"SIM",U267&gt;0),"ERRO: % alíquota &gt; 0, mas NÃO permitida ❌",
IF(AND(Q267="SIM",U267=0),"ATENÇÃO: alíquota permitida, mas % = 0 🔎",
"Alíquota aplicada corretamente ✅")))</f>
        <v/>
      </c>
      <c r="Q267" s="5" t="str">
        <f>IF(E267="","",IFERROR(VLOOKUP(E267,REGRAS_CST!$A$2:$D$200,4,FALSE),""))</f>
        <v/>
      </c>
      <c r="R267" s="9"/>
      <c r="S267" s="7">
        <f>IF($H267="","",$H267*(1-$U267))</f>
        <v>8.9999999999999993E-3</v>
      </c>
      <c r="T267" s="7">
        <f>IF($I267="","",$I267*(1-$U267))</f>
        <v>1E-3</v>
      </c>
      <c r="U267" s="7">
        <f>IFERROR(INDEX(BASE_CCLASSTRIB!$E:$E, MATCH(TEXT($D267,"000000"), BASE_CCLASSTRIB!$A:$A, 0))/100, 0)</f>
        <v>0</v>
      </c>
      <c r="V267" s="21">
        <f>IFERROR(INDEX(BASE_CCLASSTRIB!$F:$F, MATCH(TEXT($D267,"000000"), BASE_CCLASSTRIB!$A:$A, 0))/100, 0)</f>
        <v>0</v>
      </c>
    </row>
    <row r="268" spans="1:22" ht="32.25" customHeight="1" thickTop="1" thickBot="1">
      <c r="A268" s="24"/>
      <c r="B268" s="5"/>
      <c r="C268" s="5"/>
      <c r="D268" s="5"/>
      <c r="E268" s="8" t="str">
        <f>IF(D268="","",LEFT(D268,3))</f>
        <v/>
      </c>
      <c r="F268" s="5" t="str">
        <f>IF(E268="","",IFERROR(VLOOKUP(E268,REGRAS_CST!$A$2:$B$200,2,FALSE),""))</f>
        <v/>
      </c>
      <c r="G268" s="25"/>
      <c r="H268" s="7">
        <v>8.9999999999999993E-3</v>
      </c>
      <c r="I268" s="7">
        <v>1E-3</v>
      </c>
      <c r="J268" s="9">
        <v>0</v>
      </c>
      <c r="K268" s="5" t="str">
        <f>IF(E268="","",IFERROR(VLOOKUP(E268,REGRAS_CST!$A$2:$C$200,3,FALSE),""))</f>
        <v/>
      </c>
      <c r="L268" s="10" t="str">
        <f>IF($G268="", "", $G268*(1-$V268))</f>
        <v/>
      </c>
      <c r="M268" s="30" t="str">
        <f t="shared" si="8"/>
        <v/>
      </c>
      <c r="N268" s="30" t="str">
        <f t="shared" si="9"/>
        <v/>
      </c>
      <c r="O268" s="5" t="str">
        <f>IF(D268="","",
IF(AND(K268&lt;&gt;"SIM",V268&gt;0),"ERRO: % BC &gt; 0, mas NÃO permitida ❌",
IF(AND(K268="SIM",V268=0),"ATENÇÃO: BC permitida, mas % = 0 🔎",
"Base de cálculo aplicada corretamente ✅")))</f>
        <v/>
      </c>
      <c r="P268" s="5" t="str">
        <f>IF(D268="","",
IF(AND(Q268&lt;&gt;"SIM",U268&gt;0),"ERRO: % alíquota &gt; 0, mas NÃO permitida ❌",
IF(AND(Q268="SIM",U268=0),"ATENÇÃO: alíquota permitida, mas % = 0 🔎",
"Alíquota aplicada corretamente ✅")))</f>
        <v/>
      </c>
      <c r="Q268" s="5" t="str">
        <f>IF(E268="","",IFERROR(VLOOKUP(E268,REGRAS_CST!$A$2:$D$200,4,FALSE),""))</f>
        <v/>
      </c>
      <c r="R268" s="9"/>
      <c r="S268" s="7">
        <f>IF($H268="","",$H268*(1-$U268))</f>
        <v>8.9999999999999993E-3</v>
      </c>
      <c r="T268" s="7">
        <f>IF($I268="","",$I268*(1-$U268))</f>
        <v>1E-3</v>
      </c>
      <c r="U268" s="7">
        <f>IFERROR(INDEX(BASE_CCLASSTRIB!$E:$E, MATCH(TEXT($D268,"000000"), BASE_CCLASSTRIB!$A:$A, 0))/100, 0)</f>
        <v>0</v>
      </c>
      <c r="V268" s="21">
        <f>IFERROR(INDEX(BASE_CCLASSTRIB!$F:$F, MATCH(TEXT($D268,"000000"), BASE_CCLASSTRIB!$A:$A, 0))/100, 0)</f>
        <v>0</v>
      </c>
    </row>
    <row r="269" spans="1:22" ht="32.25" customHeight="1" thickTop="1" thickBot="1">
      <c r="A269" s="24"/>
      <c r="B269" s="5"/>
      <c r="C269" s="5"/>
      <c r="D269" s="5"/>
      <c r="E269" s="8" t="str">
        <f>IF(D269="","",LEFT(D269,3))</f>
        <v/>
      </c>
      <c r="F269" s="5" t="str">
        <f>IF(E269="","",IFERROR(VLOOKUP(E269,REGRAS_CST!$A$2:$B$200,2,FALSE),""))</f>
        <v/>
      </c>
      <c r="G269" s="25"/>
      <c r="H269" s="7">
        <v>8.9999999999999993E-3</v>
      </c>
      <c r="I269" s="7">
        <v>1E-3</v>
      </c>
      <c r="J269" s="9">
        <v>0</v>
      </c>
      <c r="K269" s="5" t="str">
        <f>IF(E269="","",IFERROR(VLOOKUP(E269,REGRAS_CST!$A$2:$C$200,3,FALSE),""))</f>
        <v/>
      </c>
      <c r="L269" s="10" t="str">
        <f>IF($G269="", "", $G269*(1-$V269))</f>
        <v/>
      </c>
      <c r="M269" s="30" t="str">
        <f t="shared" si="8"/>
        <v/>
      </c>
      <c r="N269" s="30" t="str">
        <f t="shared" si="9"/>
        <v/>
      </c>
      <c r="O269" s="5" t="str">
        <f>IF(D269="","",
IF(AND(K269&lt;&gt;"SIM",V269&gt;0),"ERRO: % BC &gt; 0, mas NÃO permitida ❌",
IF(AND(K269="SIM",V269=0),"ATENÇÃO: BC permitida, mas % = 0 🔎",
"Base de cálculo aplicada corretamente ✅")))</f>
        <v/>
      </c>
      <c r="P269" s="5" t="str">
        <f>IF(D269="","",
IF(AND(Q269&lt;&gt;"SIM",U269&gt;0),"ERRO: % alíquota &gt; 0, mas NÃO permitida ❌",
IF(AND(Q269="SIM",U269=0),"ATENÇÃO: alíquota permitida, mas % = 0 🔎",
"Alíquota aplicada corretamente ✅")))</f>
        <v/>
      </c>
      <c r="Q269" s="5" t="str">
        <f>IF(E269="","",IFERROR(VLOOKUP(E269,REGRAS_CST!$A$2:$D$200,4,FALSE),""))</f>
        <v/>
      </c>
      <c r="R269" s="9"/>
      <c r="S269" s="7">
        <f>IF($H269="","",$H269*(1-$U269))</f>
        <v>8.9999999999999993E-3</v>
      </c>
      <c r="T269" s="7">
        <f>IF($I269="","",$I269*(1-$U269))</f>
        <v>1E-3</v>
      </c>
      <c r="U269" s="7">
        <f>IFERROR(INDEX(BASE_CCLASSTRIB!$E:$E, MATCH(TEXT($D269,"000000"), BASE_CCLASSTRIB!$A:$A, 0))/100, 0)</f>
        <v>0</v>
      </c>
      <c r="V269" s="21">
        <f>IFERROR(INDEX(BASE_CCLASSTRIB!$F:$F, MATCH(TEXT($D269,"000000"), BASE_CCLASSTRIB!$A:$A, 0))/100, 0)</f>
        <v>0</v>
      </c>
    </row>
    <row r="270" spans="1:22" ht="32.25" customHeight="1" thickTop="1" thickBot="1">
      <c r="A270" s="24"/>
      <c r="B270" s="5"/>
      <c r="C270" s="5"/>
      <c r="D270" s="5"/>
      <c r="E270" s="8" t="str">
        <f>IF(D270="","",LEFT(D270,3))</f>
        <v/>
      </c>
      <c r="F270" s="5" t="str">
        <f>IF(E270="","",IFERROR(VLOOKUP(E270,REGRAS_CST!$A$2:$B$200,2,FALSE),""))</f>
        <v/>
      </c>
      <c r="G270" s="25"/>
      <c r="H270" s="7">
        <v>8.9999999999999993E-3</v>
      </c>
      <c r="I270" s="7">
        <v>1E-3</v>
      </c>
      <c r="J270" s="9">
        <v>0</v>
      </c>
      <c r="K270" s="5" t="str">
        <f>IF(E270="","",IFERROR(VLOOKUP(E270,REGRAS_CST!$A$2:$C$200,3,FALSE),""))</f>
        <v/>
      </c>
      <c r="L270" s="10" t="str">
        <f>IF($G270="", "", $G270*(1-$V270))</f>
        <v/>
      </c>
      <c r="M270" s="30" t="str">
        <f t="shared" si="8"/>
        <v/>
      </c>
      <c r="N270" s="30" t="str">
        <f t="shared" si="9"/>
        <v/>
      </c>
      <c r="O270" s="5" t="str">
        <f>IF(D270="","",
IF(AND(K270&lt;&gt;"SIM",V270&gt;0),"ERRO: % BC &gt; 0, mas NÃO permitida ❌",
IF(AND(K270="SIM",V270=0),"ATENÇÃO: BC permitida, mas % = 0 🔎",
"Base de cálculo aplicada corretamente ✅")))</f>
        <v/>
      </c>
      <c r="P270" s="5" t="str">
        <f>IF(D270="","",
IF(AND(Q270&lt;&gt;"SIM",U270&gt;0),"ERRO: % alíquota &gt; 0, mas NÃO permitida ❌",
IF(AND(Q270="SIM",U270=0),"ATENÇÃO: alíquota permitida, mas % = 0 🔎",
"Alíquota aplicada corretamente ✅")))</f>
        <v/>
      </c>
      <c r="Q270" s="5" t="str">
        <f>IF(E270="","",IFERROR(VLOOKUP(E270,REGRAS_CST!$A$2:$D$200,4,FALSE),""))</f>
        <v/>
      </c>
      <c r="R270" s="9"/>
      <c r="S270" s="7">
        <f>IF($H270="","",$H270*(1-$U270))</f>
        <v>8.9999999999999993E-3</v>
      </c>
      <c r="T270" s="7">
        <f>IF($I270="","",$I270*(1-$U270))</f>
        <v>1E-3</v>
      </c>
      <c r="U270" s="7">
        <f>IFERROR(INDEX(BASE_CCLASSTRIB!$E:$E, MATCH(TEXT($D270,"000000"), BASE_CCLASSTRIB!$A:$A, 0))/100, 0)</f>
        <v>0</v>
      </c>
      <c r="V270" s="21">
        <f>IFERROR(INDEX(BASE_CCLASSTRIB!$F:$F, MATCH(TEXT($D270,"000000"), BASE_CCLASSTRIB!$A:$A, 0))/100, 0)</f>
        <v>0</v>
      </c>
    </row>
    <row r="271" spans="1:22" ht="32.25" customHeight="1" thickTop="1" thickBot="1">
      <c r="A271" s="24"/>
      <c r="B271" s="5"/>
      <c r="C271" s="5"/>
      <c r="D271" s="5"/>
      <c r="E271" s="8" t="str">
        <f>IF(D271="","",LEFT(D271,3))</f>
        <v/>
      </c>
      <c r="F271" s="5" t="str">
        <f>IF(E271="","",IFERROR(VLOOKUP(E271,REGRAS_CST!$A$2:$B$200,2,FALSE),""))</f>
        <v/>
      </c>
      <c r="G271" s="25"/>
      <c r="H271" s="7">
        <v>8.9999999999999993E-3</v>
      </c>
      <c r="I271" s="7">
        <v>1E-3</v>
      </c>
      <c r="J271" s="9">
        <v>0</v>
      </c>
      <c r="K271" s="5" t="str">
        <f>IF(E271="","",IFERROR(VLOOKUP(E271,REGRAS_CST!$A$2:$C$200,3,FALSE),""))</f>
        <v/>
      </c>
      <c r="L271" s="10" t="str">
        <f>IF($G271="", "", $G271*(1-$V271))</f>
        <v/>
      </c>
      <c r="M271" s="30" t="str">
        <f t="shared" si="8"/>
        <v/>
      </c>
      <c r="N271" s="30" t="str">
        <f t="shared" si="9"/>
        <v/>
      </c>
      <c r="O271" s="5" t="str">
        <f>IF(D271="","",
IF(AND(K271&lt;&gt;"SIM",V271&gt;0),"ERRO: % BC &gt; 0, mas NÃO permitida ❌",
IF(AND(K271="SIM",V271=0),"ATENÇÃO: BC permitida, mas % = 0 🔎",
"Base de cálculo aplicada corretamente ✅")))</f>
        <v/>
      </c>
      <c r="P271" s="5" t="str">
        <f>IF(D271="","",
IF(AND(Q271&lt;&gt;"SIM",U271&gt;0),"ERRO: % alíquota &gt; 0, mas NÃO permitida ❌",
IF(AND(Q271="SIM",U271=0),"ATENÇÃO: alíquota permitida, mas % = 0 🔎",
"Alíquota aplicada corretamente ✅")))</f>
        <v/>
      </c>
      <c r="Q271" s="5" t="str">
        <f>IF(E271="","",IFERROR(VLOOKUP(E271,REGRAS_CST!$A$2:$D$200,4,FALSE),""))</f>
        <v/>
      </c>
      <c r="R271" s="9"/>
      <c r="S271" s="7">
        <f>IF($H271="","",$H271*(1-$U271))</f>
        <v>8.9999999999999993E-3</v>
      </c>
      <c r="T271" s="7">
        <f>IF($I271="","",$I271*(1-$U271))</f>
        <v>1E-3</v>
      </c>
      <c r="U271" s="7">
        <f>IFERROR(INDEX(BASE_CCLASSTRIB!$E:$E, MATCH(TEXT($D271,"000000"), BASE_CCLASSTRIB!$A:$A, 0))/100, 0)</f>
        <v>0</v>
      </c>
      <c r="V271" s="21">
        <f>IFERROR(INDEX(BASE_CCLASSTRIB!$F:$F, MATCH(TEXT($D271,"000000"), BASE_CCLASSTRIB!$A:$A, 0))/100, 0)</f>
        <v>0</v>
      </c>
    </row>
    <row r="272" spans="1:22" ht="32.25" customHeight="1" thickTop="1" thickBot="1">
      <c r="A272" s="24"/>
      <c r="B272" s="5"/>
      <c r="C272" s="5"/>
      <c r="D272" s="5"/>
      <c r="E272" s="8" t="str">
        <f>IF(D272="","",LEFT(D272,3))</f>
        <v/>
      </c>
      <c r="F272" s="5" t="str">
        <f>IF(E272="","",IFERROR(VLOOKUP(E272,REGRAS_CST!$A$2:$B$200,2,FALSE),""))</f>
        <v/>
      </c>
      <c r="G272" s="25"/>
      <c r="H272" s="7">
        <v>8.9999999999999993E-3</v>
      </c>
      <c r="I272" s="7">
        <v>1E-3</v>
      </c>
      <c r="J272" s="9">
        <v>0</v>
      </c>
      <c r="K272" s="5" t="str">
        <f>IF(E272="","",IFERROR(VLOOKUP(E272,REGRAS_CST!$A$2:$C$200,3,FALSE),""))</f>
        <v/>
      </c>
      <c r="L272" s="10" t="str">
        <f>IF($G272="", "", $G272*(1-$V272))</f>
        <v/>
      </c>
      <c r="M272" s="30" t="str">
        <f t="shared" si="8"/>
        <v/>
      </c>
      <c r="N272" s="30" t="str">
        <f t="shared" si="9"/>
        <v/>
      </c>
      <c r="O272" s="5" t="str">
        <f>IF(D272="","",
IF(AND(K272&lt;&gt;"SIM",V272&gt;0),"ERRO: % BC &gt; 0, mas NÃO permitida ❌",
IF(AND(K272="SIM",V272=0),"ATENÇÃO: BC permitida, mas % = 0 🔎",
"Base de cálculo aplicada corretamente ✅")))</f>
        <v/>
      </c>
      <c r="P272" s="5" t="str">
        <f>IF(D272="","",
IF(AND(Q272&lt;&gt;"SIM",U272&gt;0),"ERRO: % alíquota &gt; 0, mas NÃO permitida ❌",
IF(AND(Q272="SIM",U272=0),"ATENÇÃO: alíquota permitida, mas % = 0 🔎",
"Alíquota aplicada corretamente ✅")))</f>
        <v/>
      </c>
      <c r="Q272" s="5" t="str">
        <f>IF(E272="","",IFERROR(VLOOKUP(E272,REGRAS_CST!$A$2:$D$200,4,FALSE),""))</f>
        <v/>
      </c>
      <c r="R272" s="9"/>
      <c r="S272" s="7">
        <f>IF($H272="","",$H272*(1-$U272))</f>
        <v>8.9999999999999993E-3</v>
      </c>
      <c r="T272" s="7">
        <f>IF($I272="","",$I272*(1-$U272))</f>
        <v>1E-3</v>
      </c>
      <c r="U272" s="7">
        <f>IFERROR(INDEX(BASE_CCLASSTRIB!$E:$E, MATCH(TEXT($D272,"000000"), BASE_CCLASSTRIB!$A:$A, 0))/100, 0)</f>
        <v>0</v>
      </c>
      <c r="V272" s="21">
        <f>IFERROR(INDEX(BASE_CCLASSTRIB!$F:$F, MATCH(TEXT($D272,"000000"), BASE_CCLASSTRIB!$A:$A, 0))/100, 0)</f>
        <v>0</v>
      </c>
    </row>
    <row r="273" spans="1:22" ht="32.25" customHeight="1" thickTop="1" thickBot="1">
      <c r="A273" s="24"/>
      <c r="B273" s="5"/>
      <c r="C273" s="5"/>
      <c r="D273" s="5"/>
      <c r="E273" s="8" t="str">
        <f>IF(D273="","",LEFT(D273,3))</f>
        <v/>
      </c>
      <c r="F273" s="5" t="str">
        <f>IF(E273="","",IFERROR(VLOOKUP(E273,REGRAS_CST!$A$2:$B$200,2,FALSE),""))</f>
        <v/>
      </c>
      <c r="G273" s="25"/>
      <c r="H273" s="7">
        <v>8.9999999999999993E-3</v>
      </c>
      <c r="I273" s="7">
        <v>1E-3</v>
      </c>
      <c r="J273" s="9">
        <v>0</v>
      </c>
      <c r="K273" s="5" t="str">
        <f>IF(E273="","",IFERROR(VLOOKUP(E273,REGRAS_CST!$A$2:$C$200,3,FALSE),""))</f>
        <v/>
      </c>
      <c r="L273" s="10" t="str">
        <f>IF($G273="", "", $G273*(1-$V273))</f>
        <v/>
      </c>
      <c r="M273" s="30" t="str">
        <f t="shared" si="8"/>
        <v/>
      </c>
      <c r="N273" s="30" t="str">
        <f t="shared" si="9"/>
        <v/>
      </c>
      <c r="O273" s="5" t="str">
        <f>IF(D273="","",
IF(AND(K273&lt;&gt;"SIM",V273&gt;0),"ERRO: % BC &gt; 0, mas NÃO permitida ❌",
IF(AND(K273="SIM",V273=0),"ATENÇÃO: BC permitida, mas % = 0 🔎",
"Base de cálculo aplicada corretamente ✅")))</f>
        <v/>
      </c>
      <c r="P273" s="5" t="str">
        <f>IF(D273="","",
IF(AND(Q273&lt;&gt;"SIM",U273&gt;0),"ERRO: % alíquota &gt; 0, mas NÃO permitida ❌",
IF(AND(Q273="SIM",U273=0),"ATENÇÃO: alíquota permitida, mas % = 0 🔎",
"Alíquota aplicada corretamente ✅")))</f>
        <v/>
      </c>
      <c r="Q273" s="5" t="str">
        <f>IF(E273="","",IFERROR(VLOOKUP(E273,REGRAS_CST!$A$2:$D$200,4,FALSE),""))</f>
        <v/>
      </c>
      <c r="R273" s="9"/>
      <c r="S273" s="7">
        <f>IF($H273="","",$H273*(1-$U273))</f>
        <v>8.9999999999999993E-3</v>
      </c>
      <c r="T273" s="7">
        <f>IF($I273="","",$I273*(1-$U273))</f>
        <v>1E-3</v>
      </c>
      <c r="U273" s="7">
        <f>IFERROR(INDEX(BASE_CCLASSTRIB!$E:$E, MATCH(TEXT($D273,"000000"), BASE_CCLASSTRIB!$A:$A, 0))/100, 0)</f>
        <v>0</v>
      </c>
      <c r="V273" s="21">
        <f>IFERROR(INDEX(BASE_CCLASSTRIB!$F:$F, MATCH(TEXT($D273,"000000"), BASE_CCLASSTRIB!$A:$A, 0))/100, 0)</f>
        <v>0</v>
      </c>
    </row>
    <row r="274" spans="1:22" ht="32.25" customHeight="1" thickTop="1" thickBot="1">
      <c r="A274" s="24"/>
      <c r="B274" s="5"/>
      <c r="C274" s="5"/>
      <c r="D274" s="5"/>
      <c r="E274" s="8" t="str">
        <f>IF(D274="","",LEFT(D274,3))</f>
        <v/>
      </c>
      <c r="F274" s="5" t="str">
        <f>IF(E274="","",IFERROR(VLOOKUP(E274,REGRAS_CST!$A$2:$B$200,2,FALSE),""))</f>
        <v/>
      </c>
      <c r="G274" s="25"/>
      <c r="H274" s="7">
        <v>8.9999999999999993E-3</v>
      </c>
      <c r="I274" s="7">
        <v>1E-3</v>
      </c>
      <c r="J274" s="9">
        <v>0</v>
      </c>
      <c r="K274" s="5" t="str">
        <f>IF(E274="","",IFERROR(VLOOKUP(E274,REGRAS_CST!$A$2:$C$200,3,FALSE),""))</f>
        <v/>
      </c>
      <c r="L274" s="10" t="str">
        <f>IF($G274="", "", $G274*(1-$V274))</f>
        <v/>
      </c>
      <c r="M274" s="30" t="str">
        <f t="shared" si="8"/>
        <v/>
      </c>
      <c r="N274" s="30" t="str">
        <f t="shared" si="9"/>
        <v/>
      </c>
      <c r="O274" s="5" t="str">
        <f>IF(D274="","",
IF(AND(K274&lt;&gt;"SIM",V274&gt;0),"ERRO: % BC &gt; 0, mas NÃO permitida ❌",
IF(AND(K274="SIM",V274=0),"ATENÇÃO: BC permitida, mas % = 0 🔎",
"Base de cálculo aplicada corretamente ✅")))</f>
        <v/>
      </c>
      <c r="P274" s="5" t="str">
        <f>IF(D274="","",
IF(AND(Q274&lt;&gt;"SIM",U274&gt;0),"ERRO: % alíquota &gt; 0, mas NÃO permitida ❌",
IF(AND(Q274="SIM",U274=0),"ATENÇÃO: alíquota permitida, mas % = 0 🔎",
"Alíquota aplicada corretamente ✅")))</f>
        <v/>
      </c>
      <c r="Q274" s="5" t="str">
        <f>IF(E274="","",IFERROR(VLOOKUP(E274,REGRAS_CST!$A$2:$D$200,4,FALSE),""))</f>
        <v/>
      </c>
      <c r="R274" s="9"/>
      <c r="S274" s="7">
        <f>IF($H274="","",$H274*(1-$U274))</f>
        <v>8.9999999999999993E-3</v>
      </c>
      <c r="T274" s="7">
        <f>IF($I274="","",$I274*(1-$U274))</f>
        <v>1E-3</v>
      </c>
      <c r="U274" s="7">
        <f>IFERROR(INDEX(BASE_CCLASSTRIB!$E:$E, MATCH(TEXT($D274,"000000"), BASE_CCLASSTRIB!$A:$A, 0))/100, 0)</f>
        <v>0</v>
      </c>
      <c r="V274" s="21">
        <f>IFERROR(INDEX(BASE_CCLASSTRIB!$F:$F, MATCH(TEXT($D274,"000000"), BASE_CCLASSTRIB!$A:$A, 0))/100, 0)</f>
        <v>0</v>
      </c>
    </row>
    <row r="275" spans="1:22" ht="32.25" customHeight="1" thickTop="1" thickBot="1">
      <c r="A275" s="24"/>
      <c r="B275" s="5"/>
      <c r="C275" s="5"/>
      <c r="D275" s="5"/>
      <c r="E275" s="8" t="str">
        <f>IF(D275="","",LEFT(D275,3))</f>
        <v/>
      </c>
      <c r="F275" s="5" t="str">
        <f>IF(E275="","",IFERROR(VLOOKUP(E275,REGRAS_CST!$A$2:$B$200,2,FALSE),""))</f>
        <v/>
      </c>
      <c r="G275" s="25"/>
      <c r="H275" s="7">
        <v>8.9999999999999993E-3</v>
      </c>
      <c r="I275" s="7">
        <v>1E-3</v>
      </c>
      <c r="J275" s="9">
        <v>0</v>
      </c>
      <c r="K275" s="5" t="str">
        <f>IF(E275="","",IFERROR(VLOOKUP(E275,REGRAS_CST!$A$2:$C$200,3,FALSE),""))</f>
        <v/>
      </c>
      <c r="L275" s="10" t="str">
        <f>IF($G275="", "", $G275*(1-$V275))</f>
        <v/>
      </c>
      <c r="M275" s="30" t="str">
        <f t="shared" si="8"/>
        <v/>
      </c>
      <c r="N275" s="30" t="str">
        <f t="shared" si="9"/>
        <v/>
      </c>
      <c r="O275" s="5" t="str">
        <f>IF(D275="","",
IF(AND(K275&lt;&gt;"SIM",V275&gt;0),"ERRO: % BC &gt; 0, mas NÃO permitida ❌",
IF(AND(K275="SIM",V275=0),"ATENÇÃO: BC permitida, mas % = 0 🔎",
"Base de cálculo aplicada corretamente ✅")))</f>
        <v/>
      </c>
      <c r="P275" s="5" t="str">
        <f>IF(D275="","",
IF(AND(Q275&lt;&gt;"SIM",U275&gt;0),"ERRO: % alíquota &gt; 0, mas NÃO permitida ❌",
IF(AND(Q275="SIM",U275=0),"ATENÇÃO: alíquota permitida, mas % = 0 🔎",
"Alíquota aplicada corretamente ✅")))</f>
        <v/>
      </c>
      <c r="Q275" s="5" t="str">
        <f>IF(E275="","",IFERROR(VLOOKUP(E275,REGRAS_CST!$A$2:$D$200,4,FALSE),""))</f>
        <v/>
      </c>
      <c r="R275" s="9"/>
      <c r="S275" s="7">
        <f>IF($H275="","",$H275*(1-$U275))</f>
        <v>8.9999999999999993E-3</v>
      </c>
      <c r="T275" s="7">
        <f>IF($I275="","",$I275*(1-$U275))</f>
        <v>1E-3</v>
      </c>
      <c r="U275" s="7">
        <f>IFERROR(INDEX(BASE_CCLASSTRIB!$E:$E, MATCH(TEXT($D275,"000000"), BASE_CCLASSTRIB!$A:$A, 0))/100, 0)</f>
        <v>0</v>
      </c>
      <c r="V275" s="21">
        <f>IFERROR(INDEX(BASE_CCLASSTRIB!$F:$F, MATCH(TEXT($D275,"000000"), BASE_CCLASSTRIB!$A:$A, 0))/100, 0)</f>
        <v>0</v>
      </c>
    </row>
    <row r="276" spans="1:22" ht="32.25" customHeight="1" thickTop="1" thickBot="1">
      <c r="A276" s="24"/>
      <c r="B276" s="5"/>
      <c r="C276" s="5"/>
      <c r="D276" s="5"/>
      <c r="E276" s="8" t="str">
        <f>IF(D276="","",LEFT(D276,3))</f>
        <v/>
      </c>
      <c r="F276" s="5" t="str">
        <f>IF(E276="","",IFERROR(VLOOKUP(E276,REGRAS_CST!$A$2:$B$200,2,FALSE),""))</f>
        <v/>
      </c>
      <c r="G276" s="25"/>
      <c r="H276" s="7">
        <v>8.9999999999999993E-3</v>
      </c>
      <c r="I276" s="7">
        <v>1E-3</v>
      </c>
      <c r="J276" s="9">
        <v>0</v>
      </c>
      <c r="K276" s="5" t="str">
        <f>IF(E276="","",IFERROR(VLOOKUP(E276,REGRAS_CST!$A$2:$C$200,3,FALSE),""))</f>
        <v/>
      </c>
      <c r="L276" s="10" t="str">
        <f>IF($G276="", "", $G276*(1-$V276))</f>
        <v/>
      </c>
      <c r="M276" s="30" t="str">
        <f t="shared" si="8"/>
        <v/>
      </c>
      <c r="N276" s="30" t="str">
        <f t="shared" si="9"/>
        <v/>
      </c>
      <c r="O276" s="5" t="str">
        <f>IF(D276="","",
IF(AND(K276&lt;&gt;"SIM",V276&gt;0),"ERRO: % BC &gt; 0, mas NÃO permitida ❌",
IF(AND(K276="SIM",V276=0),"ATENÇÃO: BC permitida, mas % = 0 🔎",
"Base de cálculo aplicada corretamente ✅")))</f>
        <v/>
      </c>
      <c r="P276" s="5" t="str">
        <f>IF(D276="","",
IF(AND(Q276&lt;&gt;"SIM",U276&gt;0),"ERRO: % alíquota &gt; 0, mas NÃO permitida ❌",
IF(AND(Q276="SIM",U276=0),"ATENÇÃO: alíquota permitida, mas % = 0 🔎",
"Alíquota aplicada corretamente ✅")))</f>
        <v/>
      </c>
      <c r="Q276" s="5" t="str">
        <f>IF(E276="","",IFERROR(VLOOKUP(E276,REGRAS_CST!$A$2:$D$200,4,FALSE),""))</f>
        <v/>
      </c>
      <c r="R276" s="9"/>
      <c r="S276" s="7">
        <f>IF($H276="","",$H276*(1-$U276))</f>
        <v>8.9999999999999993E-3</v>
      </c>
      <c r="T276" s="7">
        <f>IF($I276="","",$I276*(1-$U276))</f>
        <v>1E-3</v>
      </c>
      <c r="U276" s="7">
        <f>IFERROR(INDEX(BASE_CCLASSTRIB!$E:$E, MATCH(TEXT($D276,"000000"), BASE_CCLASSTRIB!$A:$A, 0))/100, 0)</f>
        <v>0</v>
      </c>
      <c r="V276" s="21">
        <f>IFERROR(INDEX(BASE_CCLASSTRIB!$F:$F, MATCH(TEXT($D276,"000000"), BASE_CCLASSTRIB!$A:$A, 0))/100, 0)</f>
        <v>0</v>
      </c>
    </row>
    <row r="277" spans="1:22" ht="32.25" customHeight="1" thickTop="1" thickBot="1">
      <c r="A277" s="24"/>
      <c r="B277" s="5"/>
      <c r="C277" s="5"/>
      <c r="D277" s="5"/>
      <c r="E277" s="8" t="str">
        <f>IF(D277="","",LEFT(D277,3))</f>
        <v/>
      </c>
      <c r="F277" s="5" t="str">
        <f>IF(E277="","",IFERROR(VLOOKUP(E277,REGRAS_CST!$A$2:$B$200,2,FALSE),""))</f>
        <v/>
      </c>
      <c r="G277" s="25"/>
      <c r="H277" s="7">
        <v>8.9999999999999993E-3</v>
      </c>
      <c r="I277" s="7">
        <v>1E-3</v>
      </c>
      <c r="J277" s="9">
        <v>0</v>
      </c>
      <c r="K277" s="5" t="str">
        <f>IF(E277="","",IFERROR(VLOOKUP(E277,REGRAS_CST!$A$2:$C$200,3,FALSE),""))</f>
        <v/>
      </c>
      <c r="L277" s="10" t="str">
        <f>IF($G277="", "", $G277*(1-$V277))</f>
        <v/>
      </c>
      <c r="M277" s="30" t="str">
        <f t="shared" si="8"/>
        <v/>
      </c>
      <c r="N277" s="30" t="str">
        <f t="shared" si="9"/>
        <v/>
      </c>
      <c r="O277" s="5" t="str">
        <f>IF(D277="","",
IF(AND(K277&lt;&gt;"SIM",V277&gt;0),"ERRO: % BC &gt; 0, mas NÃO permitida ❌",
IF(AND(K277="SIM",V277=0),"ATENÇÃO: BC permitida, mas % = 0 🔎",
"Base de cálculo aplicada corretamente ✅")))</f>
        <v/>
      </c>
      <c r="P277" s="5" t="str">
        <f>IF(D277="","",
IF(AND(Q277&lt;&gt;"SIM",U277&gt;0),"ERRO: % alíquota &gt; 0, mas NÃO permitida ❌",
IF(AND(Q277="SIM",U277=0),"ATENÇÃO: alíquota permitida, mas % = 0 🔎",
"Alíquota aplicada corretamente ✅")))</f>
        <v/>
      </c>
      <c r="Q277" s="5" t="str">
        <f>IF(E277="","",IFERROR(VLOOKUP(E277,REGRAS_CST!$A$2:$D$200,4,FALSE),""))</f>
        <v/>
      </c>
      <c r="R277" s="9"/>
      <c r="S277" s="7">
        <f>IF($H277="","",$H277*(1-$U277))</f>
        <v>8.9999999999999993E-3</v>
      </c>
      <c r="T277" s="7">
        <f>IF($I277="","",$I277*(1-$U277))</f>
        <v>1E-3</v>
      </c>
      <c r="U277" s="7">
        <f>IFERROR(INDEX(BASE_CCLASSTRIB!$E:$E, MATCH(TEXT($D277,"000000"), BASE_CCLASSTRIB!$A:$A, 0))/100, 0)</f>
        <v>0</v>
      </c>
      <c r="V277" s="21">
        <f>IFERROR(INDEX(BASE_CCLASSTRIB!$F:$F, MATCH(TEXT($D277,"000000"), BASE_CCLASSTRIB!$A:$A, 0))/100, 0)</f>
        <v>0</v>
      </c>
    </row>
    <row r="278" spans="1:22" ht="32.25" customHeight="1" thickTop="1" thickBot="1">
      <c r="A278" s="24"/>
      <c r="B278" s="5"/>
      <c r="C278" s="5"/>
      <c r="D278" s="5"/>
      <c r="E278" s="8" t="str">
        <f>IF(D278="","",LEFT(D278,3))</f>
        <v/>
      </c>
      <c r="F278" s="5" t="str">
        <f>IF(E278="","",IFERROR(VLOOKUP(E278,REGRAS_CST!$A$2:$B$200,2,FALSE),""))</f>
        <v/>
      </c>
      <c r="G278" s="25"/>
      <c r="H278" s="7">
        <v>8.9999999999999993E-3</v>
      </c>
      <c r="I278" s="7">
        <v>1E-3</v>
      </c>
      <c r="J278" s="9">
        <v>0</v>
      </c>
      <c r="K278" s="5" t="str">
        <f>IF(E278="","",IFERROR(VLOOKUP(E278,REGRAS_CST!$A$2:$C$200,3,FALSE),""))</f>
        <v/>
      </c>
      <c r="L278" s="10" t="str">
        <f>IF($G278="", "", $G278*(1-$V278))</f>
        <v/>
      </c>
      <c r="M278" s="30" t="str">
        <f t="shared" si="8"/>
        <v/>
      </c>
      <c r="N278" s="30" t="str">
        <f t="shared" si="9"/>
        <v/>
      </c>
      <c r="O278" s="5" t="str">
        <f>IF(D278="","",
IF(AND(K278&lt;&gt;"SIM",V278&gt;0),"ERRO: % BC &gt; 0, mas NÃO permitida ❌",
IF(AND(K278="SIM",V278=0),"ATENÇÃO: BC permitida, mas % = 0 🔎",
"Base de cálculo aplicada corretamente ✅")))</f>
        <v/>
      </c>
      <c r="P278" s="5" t="str">
        <f>IF(D278="","",
IF(AND(Q278&lt;&gt;"SIM",U278&gt;0),"ERRO: % alíquota &gt; 0, mas NÃO permitida ❌",
IF(AND(Q278="SIM",U278=0),"ATENÇÃO: alíquota permitida, mas % = 0 🔎",
"Alíquota aplicada corretamente ✅")))</f>
        <v/>
      </c>
      <c r="Q278" s="5" t="str">
        <f>IF(E278="","",IFERROR(VLOOKUP(E278,REGRAS_CST!$A$2:$D$200,4,FALSE),""))</f>
        <v/>
      </c>
      <c r="R278" s="9"/>
      <c r="S278" s="7">
        <f>IF($H278="","",$H278*(1-$U278))</f>
        <v>8.9999999999999993E-3</v>
      </c>
      <c r="T278" s="7">
        <f>IF($I278="","",$I278*(1-$U278))</f>
        <v>1E-3</v>
      </c>
      <c r="U278" s="7">
        <f>IFERROR(INDEX(BASE_CCLASSTRIB!$E:$E, MATCH(TEXT($D278,"000000"), BASE_CCLASSTRIB!$A:$A, 0))/100, 0)</f>
        <v>0</v>
      </c>
      <c r="V278" s="21">
        <f>IFERROR(INDEX(BASE_CCLASSTRIB!$F:$F, MATCH(TEXT($D278,"000000"), BASE_CCLASSTRIB!$A:$A, 0))/100, 0)</f>
        <v>0</v>
      </c>
    </row>
    <row r="279" spans="1:22" ht="32.25" customHeight="1" thickTop="1" thickBot="1">
      <c r="A279" s="24"/>
      <c r="B279" s="5"/>
      <c r="C279" s="5"/>
      <c r="D279" s="5"/>
      <c r="E279" s="8" t="str">
        <f>IF(D279="","",LEFT(D279,3))</f>
        <v/>
      </c>
      <c r="F279" s="5" t="str">
        <f>IF(E279="","",IFERROR(VLOOKUP(E279,REGRAS_CST!$A$2:$B$200,2,FALSE),""))</f>
        <v/>
      </c>
      <c r="G279" s="25"/>
      <c r="H279" s="7">
        <v>8.9999999999999993E-3</v>
      </c>
      <c r="I279" s="7">
        <v>1E-3</v>
      </c>
      <c r="J279" s="9">
        <v>0</v>
      </c>
      <c r="K279" s="5" t="str">
        <f>IF(E279="","",IFERROR(VLOOKUP(E279,REGRAS_CST!$A$2:$C$200,3,FALSE),""))</f>
        <v/>
      </c>
      <c r="L279" s="10" t="str">
        <f>IF($G279="", "", $G279*(1-$V279))</f>
        <v/>
      </c>
      <c r="M279" s="30" t="str">
        <f t="shared" si="8"/>
        <v/>
      </c>
      <c r="N279" s="30" t="str">
        <f t="shared" si="9"/>
        <v/>
      </c>
      <c r="O279" s="5" t="str">
        <f>IF(D279="","",
IF(AND(K279&lt;&gt;"SIM",V279&gt;0),"ERRO: % BC &gt; 0, mas NÃO permitida ❌",
IF(AND(K279="SIM",V279=0),"ATENÇÃO: BC permitida, mas % = 0 🔎",
"Base de cálculo aplicada corretamente ✅")))</f>
        <v/>
      </c>
      <c r="P279" s="5" t="str">
        <f>IF(D279="","",
IF(AND(Q279&lt;&gt;"SIM",U279&gt;0),"ERRO: % alíquota &gt; 0, mas NÃO permitida ❌",
IF(AND(Q279="SIM",U279=0),"ATENÇÃO: alíquota permitida, mas % = 0 🔎",
"Alíquota aplicada corretamente ✅")))</f>
        <v/>
      </c>
      <c r="Q279" s="5" t="str">
        <f>IF(E279="","",IFERROR(VLOOKUP(E279,REGRAS_CST!$A$2:$D$200,4,FALSE),""))</f>
        <v/>
      </c>
      <c r="R279" s="9"/>
      <c r="S279" s="7">
        <f>IF($H279="","",$H279*(1-$U279))</f>
        <v>8.9999999999999993E-3</v>
      </c>
      <c r="T279" s="7">
        <f>IF($I279="","",$I279*(1-$U279))</f>
        <v>1E-3</v>
      </c>
      <c r="U279" s="7">
        <f>IFERROR(INDEX(BASE_CCLASSTRIB!$E:$E, MATCH(TEXT($D279,"000000"), BASE_CCLASSTRIB!$A:$A, 0))/100, 0)</f>
        <v>0</v>
      </c>
      <c r="V279" s="21">
        <f>IFERROR(INDEX(BASE_CCLASSTRIB!$F:$F, MATCH(TEXT($D279,"000000"), BASE_CCLASSTRIB!$A:$A, 0))/100, 0)</f>
        <v>0</v>
      </c>
    </row>
    <row r="280" spans="1:22" ht="32.25" customHeight="1" thickTop="1" thickBot="1">
      <c r="A280" s="24"/>
      <c r="B280" s="5"/>
      <c r="C280" s="5"/>
      <c r="D280" s="5"/>
      <c r="E280" s="8" t="str">
        <f>IF(D280="","",LEFT(D280,3))</f>
        <v/>
      </c>
      <c r="F280" s="5" t="str">
        <f>IF(E280="","",IFERROR(VLOOKUP(E280,REGRAS_CST!$A$2:$B$200,2,FALSE),""))</f>
        <v/>
      </c>
      <c r="G280" s="25"/>
      <c r="H280" s="7">
        <v>8.9999999999999993E-3</v>
      </c>
      <c r="I280" s="7">
        <v>1E-3</v>
      </c>
      <c r="J280" s="9">
        <v>0</v>
      </c>
      <c r="K280" s="5" t="str">
        <f>IF(E280="","",IFERROR(VLOOKUP(E280,REGRAS_CST!$A$2:$C$200,3,FALSE),""))</f>
        <v/>
      </c>
      <c r="L280" s="10" t="str">
        <f>IF($G280="", "", $G280*(1-$V280))</f>
        <v/>
      </c>
      <c r="M280" s="30" t="str">
        <f t="shared" si="8"/>
        <v/>
      </c>
      <c r="N280" s="30" t="str">
        <f t="shared" si="9"/>
        <v/>
      </c>
      <c r="O280" s="5" t="str">
        <f>IF(D280="","",
IF(AND(K280&lt;&gt;"SIM",V280&gt;0),"ERRO: % BC &gt; 0, mas NÃO permitida ❌",
IF(AND(K280="SIM",V280=0),"ATENÇÃO: BC permitida, mas % = 0 🔎",
"Base de cálculo aplicada corretamente ✅")))</f>
        <v/>
      </c>
      <c r="P280" s="5" t="str">
        <f>IF(D280="","",
IF(AND(Q280&lt;&gt;"SIM",U280&gt;0),"ERRO: % alíquota &gt; 0, mas NÃO permitida ❌",
IF(AND(Q280="SIM",U280=0),"ATENÇÃO: alíquota permitida, mas % = 0 🔎",
"Alíquota aplicada corretamente ✅")))</f>
        <v/>
      </c>
      <c r="Q280" s="5" t="str">
        <f>IF(E280="","",IFERROR(VLOOKUP(E280,REGRAS_CST!$A$2:$D$200,4,FALSE),""))</f>
        <v/>
      </c>
      <c r="R280" s="9"/>
      <c r="S280" s="7">
        <f>IF($H280="","",$H280*(1-$U280))</f>
        <v>8.9999999999999993E-3</v>
      </c>
      <c r="T280" s="7">
        <f>IF($I280="","",$I280*(1-$U280))</f>
        <v>1E-3</v>
      </c>
      <c r="U280" s="7">
        <f>IFERROR(INDEX(BASE_CCLASSTRIB!$E:$E, MATCH(TEXT($D280,"000000"), BASE_CCLASSTRIB!$A:$A, 0))/100, 0)</f>
        <v>0</v>
      </c>
      <c r="V280" s="21">
        <f>IFERROR(INDEX(BASE_CCLASSTRIB!$F:$F, MATCH(TEXT($D280,"000000"), BASE_CCLASSTRIB!$A:$A, 0))/100, 0)</f>
        <v>0</v>
      </c>
    </row>
    <row r="281" spans="1:22" ht="32.25" customHeight="1" thickTop="1" thickBot="1">
      <c r="A281" s="24"/>
      <c r="B281" s="5"/>
      <c r="C281" s="5"/>
      <c r="D281" s="5"/>
      <c r="E281" s="8" t="str">
        <f>IF(D281="","",LEFT(D281,3))</f>
        <v/>
      </c>
      <c r="F281" s="5" t="str">
        <f>IF(E281="","",IFERROR(VLOOKUP(E281,REGRAS_CST!$A$2:$B$200,2,FALSE),""))</f>
        <v/>
      </c>
      <c r="G281" s="25"/>
      <c r="H281" s="7">
        <v>8.9999999999999993E-3</v>
      </c>
      <c r="I281" s="7">
        <v>1E-3</v>
      </c>
      <c r="J281" s="9">
        <v>0</v>
      </c>
      <c r="K281" s="5" t="str">
        <f>IF(E281="","",IFERROR(VLOOKUP(E281,REGRAS_CST!$A$2:$C$200,3,FALSE),""))</f>
        <v/>
      </c>
      <c r="L281" s="10" t="str">
        <f>IF($G281="", "", $G281*(1-$V281))</f>
        <v/>
      </c>
      <c r="M281" s="30" t="str">
        <f t="shared" si="8"/>
        <v/>
      </c>
      <c r="N281" s="30" t="str">
        <f t="shared" si="9"/>
        <v/>
      </c>
      <c r="O281" s="5" t="str">
        <f>IF(D281="","",
IF(AND(K281&lt;&gt;"SIM",V281&gt;0),"ERRO: % BC &gt; 0, mas NÃO permitida ❌",
IF(AND(K281="SIM",V281=0),"ATENÇÃO: BC permitida, mas % = 0 🔎",
"Base de cálculo aplicada corretamente ✅")))</f>
        <v/>
      </c>
      <c r="P281" s="5" t="str">
        <f>IF(D281="","",
IF(AND(Q281&lt;&gt;"SIM",U281&gt;0),"ERRO: % alíquota &gt; 0, mas NÃO permitida ❌",
IF(AND(Q281="SIM",U281=0),"ATENÇÃO: alíquota permitida, mas % = 0 🔎",
"Alíquota aplicada corretamente ✅")))</f>
        <v/>
      </c>
      <c r="Q281" s="5" t="str">
        <f>IF(E281="","",IFERROR(VLOOKUP(E281,REGRAS_CST!$A$2:$D$200,4,FALSE),""))</f>
        <v/>
      </c>
      <c r="R281" s="9"/>
      <c r="S281" s="7">
        <f>IF($H281="","",$H281*(1-$U281))</f>
        <v>8.9999999999999993E-3</v>
      </c>
      <c r="T281" s="7">
        <f>IF($I281="","",$I281*(1-$U281))</f>
        <v>1E-3</v>
      </c>
      <c r="U281" s="7">
        <f>IFERROR(INDEX(BASE_CCLASSTRIB!$E:$E, MATCH(TEXT($D281,"000000"), BASE_CCLASSTRIB!$A:$A, 0))/100, 0)</f>
        <v>0</v>
      </c>
      <c r="V281" s="21">
        <f>IFERROR(INDEX(BASE_CCLASSTRIB!$F:$F, MATCH(TEXT($D281,"000000"), BASE_CCLASSTRIB!$A:$A, 0))/100, 0)</f>
        <v>0</v>
      </c>
    </row>
    <row r="282" spans="1:22" ht="32.25" customHeight="1" thickTop="1" thickBot="1">
      <c r="A282" s="24"/>
      <c r="B282" s="5"/>
      <c r="C282" s="5"/>
      <c r="D282" s="5"/>
      <c r="E282" s="8" t="str">
        <f>IF(D282="","",LEFT(D282,3))</f>
        <v/>
      </c>
      <c r="F282" s="5" t="str">
        <f>IF(E282="","",IFERROR(VLOOKUP(E282,REGRAS_CST!$A$2:$B$200,2,FALSE),""))</f>
        <v/>
      </c>
      <c r="G282" s="25"/>
      <c r="H282" s="7">
        <v>8.9999999999999993E-3</v>
      </c>
      <c r="I282" s="7">
        <v>1E-3</v>
      </c>
      <c r="J282" s="9">
        <v>0</v>
      </c>
      <c r="K282" s="5" t="str">
        <f>IF(E282="","",IFERROR(VLOOKUP(E282,REGRAS_CST!$A$2:$C$200,3,FALSE),""))</f>
        <v/>
      </c>
      <c r="L282" s="10" t="str">
        <f>IF($G282="", "", $G282*(1-$V282))</f>
        <v/>
      </c>
      <c r="M282" s="30" t="str">
        <f t="shared" si="8"/>
        <v/>
      </c>
      <c r="N282" s="30" t="str">
        <f t="shared" si="9"/>
        <v/>
      </c>
      <c r="O282" s="5" t="str">
        <f>IF(D282="","",
IF(AND(K282&lt;&gt;"SIM",V282&gt;0),"ERRO: % BC &gt; 0, mas NÃO permitida ❌",
IF(AND(K282="SIM",V282=0),"ATENÇÃO: BC permitida, mas % = 0 🔎",
"Base de cálculo aplicada corretamente ✅")))</f>
        <v/>
      </c>
      <c r="P282" s="5" t="str">
        <f>IF(D282="","",
IF(AND(Q282&lt;&gt;"SIM",U282&gt;0),"ERRO: % alíquota &gt; 0, mas NÃO permitida ❌",
IF(AND(Q282="SIM",U282=0),"ATENÇÃO: alíquota permitida, mas % = 0 🔎",
"Alíquota aplicada corretamente ✅")))</f>
        <v/>
      </c>
      <c r="Q282" s="5" t="str">
        <f>IF(E282="","",IFERROR(VLOOKUP(E282,REGRAS_CST!$A$2:$D$200,4,FALSE),""))</f>
        <v/>
      </c>
      <c r="R282" s="9"/>
      <c r="S282" s="7">
        <f>IF($H282="","",$H282*(1-$U282))</f>
        <v>8.9999999999999993E-3</v>
      </c>
      <c r="T282" s="7">
        <f>IF($I282="","",$I282*(1-$U282))</f>
        <v>1E-3</v>
      </c>
      <c r="U282" s="7">
        <f>IFERROR(INDEX(BASE_CCLASSTRIB!$E:$E, MATCH(TEXT($D282,"000000"), BASE_CCLASSTRIB!$A:$A, 0))/100, 0)</f>
        <v>0</v>
      </c>
      <c r="V282" s="21">
        <f>IFERROR(INDEX(BASE_CCLASSTRIB!$F:$F, MATCH(TEXT($D282,"000000"), BASE_CCLASSTRIB!$A:$A, 0))/100, 0)</f>
        <v>0</v>
      </c>
    </row>
    <row r="283" spans="1:22" ht="32.25" customHeight="1" thickTop="1" thickBot="1">
      <c r="A283" s="24"/>
      <c r="B283" s="5"/>
      <c r="C283" s="5"/>
      <c r="D283" s="5"/>
      <c r="E283" s="8" t="str">
        <f>IF(D283="","",LEFT(D283,3))</f>
        <v/>
      </c>
      <c r="F283" s="5" t="str">
        <f>IF(E283="","",IFERROR(VLOOKUP(E283,REGRAS_CST!$A$2:$B$200,2,FALSE),""))</f>
        <v/>
      </c>
      <c r="G283" s="25"/>
      <c r="H283" s="7">
        <v>8.9999999999999993E-3</v>
      </c>
      <c r="I283" s="7">
        <v>1E-3</v>
      </c>
      <c r="J283" s="9">
        <v>0</v>
      </c>
      <c r="K283" s="5" t="str">
        <f>IF(E283="","",IFERROR(VLOOKUP(E283,REGRAS_CST!$A$2:$C$200,3,FALSE),""))</f>
        <v/>
      </c>
      <c r="L283" s="10" t="str">
        <f>IF($G283="", "", $G283*(1-$V283))</f>
        <v/>
      </c>
      <c r="M283" s="30" t="str">
        <f t="shared" si="8"/>
        <v/>
      </c>
      <c r="N283" s="30" t="str">
        <f t="shared" si="9"/>
        <v/>
      </c>
      <c r="O283" s="5" t="str">
        <f>IF(D283="","",
IF(AND(K283&lt;&gt;"SIM",V283&gt;0),"ERRO: % BC &gt; 0, mas NÃO permitida ❌",
IF(AND(K283="SIM",V283=0),"ATENÇÃO: BC permitida, mas % = 0 🔎",
"Base de cálculo aplicada corretamente ✅")))</f>
        <v/>
      </c>
      <c r="P283" s="5" t="str">
        <f>IF(D283="","",
IF(AND(Q283&lt;&gt;"SIM",U283&gt;0),"ERRO: % alíquota &gt; 0, mas NÃO permitida ❌",
IF(AND(Q283="SIM",U283=0),"ATENÇÃO: alíquota permitida, mas % = 0 🔎",
"Alíquota aplicada corretamente ✅")))</f>
        <v/>
      </c>
      <c r="Q283" s="5" t="str">
        <f>IF(E283="","",IFERROR(VLOOKUP(E283,REGRAS_CST!$A$2:$D$200,4,FALSE),""))</f>
        <v/>
      </c>
      <c r="R283" s="9"/>
      <c r="S283" s="7">
        <f>IF($H283="","",$H283*(1-$U283))</f>
        <v>8.9999999999999993E-3</v>
      </c>
      <c r="T283" s="7">
        <f>IF($I283="","",$I283*(1-$U283))</f>
        <v>1E-3</v>
      </c>
      <c r="U283" s="7">
        <f>IFERROR(INDEX(BASE_CCLASSTRIB!$E:$E, MATCH(TEXT($D283,"000000"), BASE_CCLASSTRIB!$A:$A, 0))/100, 0)</f>
        <v>0</v>
      </c>
      <c r="V283" s="21">
        <f>IFERROR(INDEX(BASE_CCLASSTRIB!$F:$F, MATCH(TEXT($D283,"000000"), BASE_CCLASSTRIB!$A:$A, 0))/100, 0)</f>
        <v>0</v>
      </c>
    </row>
    <row r="284" spans="1:22" ht="32.25" customHeight="1" thickTop="1" thickBot="1">
      <c r="A284" s="24"/>
      <c r="B284" s="5"/>
      <c r="C284" s="5"/>
      <c r="D284" s="5"/>
      <c r="E284" s="8" t="str">
        <f>IF(D284="","",LEFT(D284,3))</f>
        <v/>
      </c>
      <c r="F284" s="5" t="str">
        <f>IF(E284="","",IFERROR(VLOOKUP(E284,REGRAS_CST!$A$2:$B$200,2,FALSE),""))</f>
        <v/>
      </c>
      <c r="G284" s="25"/>
      <c r="H284" s="7">
        <v>8.9999999999999993E-3</v>
      </c>
      <c r="I284" s="7">
        <v>1E-3</v>
      </c>
      <c r="J284" s="9">
        <v>0</v>
      </c>
      <c r="K284" s="5" t="str">
        <f>IF(E284="","",IFERROR(VLOOKUP(E284,REGRAS_CST!$A$2:$C$200,3,FALSE),""))</f>
        <v/>
      </c>
      <c r="L284" s="10" t="str">
        <f>IF($G284="", "", $G284*(1-$V284))</f>
        <v/>
      </c>
      <c r="M284" s="30" t="str">
        <f t="shared" si="8"/>
        <v/>
      </c>
      <c r="N284" s="30" t="str">
        <f t="shared" si="9"/>
        <v/>
      </c>
      <c r="O284" s="5" t="str">
        <f>IF(D284="","",
IF(AND(K284&lt;&gt;"SIM",V284&gt;0),"ERRO: % BC &gt; 0, mas NÃO permitida ❌",
IF(AND(K284="SIM",V284=0),"ATENÇÃO: BC permitida, mas % = 0 🔎",
"Base de cálculo aplicada corretamente ✅")))</f>
        <v/>
      </c>
      <c r="P284" s="5" t="str">
        <f>IF(D284="","",
IF(AND(Q284&lt;&gt;"SIM",U284&gt;0),"ERRO: % alíquota &gt; 0, mas NÃO permitida ❌",
IF(AND(Q284="SIM",U284=0),"ATENÇÃO: alíquota permitida, mas % = 0 🔎",
"Alíquota aplicada corretamente ✅")))</f>
        <v/>
      </c>
      <c r="Q284" s="5" t="str">
        <f>IF(E284="","",IFERROR(VLOOKUP(E284,REGRAS_CST!$A$2:$D$200,4,FALSE),""))</f>
        <v/>
      </c>
      <c r="R284" s="9"/>
      <c r="S284" s="7">
        <f>IF($H284="","",$H284*(1-$U284))</f>
        <v>8.9999999999999993E-3</v>
      </c>
      <c r="T284" s="7">
        <f>IF($I284="","",$I284*(1-$U284))</f>
        <v>1E-3</v>
      </c>
      <c r="U284" s="7">
        <f>IFERROR(INDEX(BASE_CCLASSTRIB!$E:$E, MATCH(TEXT($D284,"000000"), BASE_CCLASSTRIB!$A:$A, 0))/100, 0)</f>
        <v>0</v>
      </c>
      <c r="V284" s="21">
        <f>IFERROR(INDEX(BASE_CCLASSTRIB!$F:$F, MATCH(TEXT($D284,"000000"), BASE_CCLASSTRIB!$A:$A, 0))/100, 0)</f>
        <v>0</v>
      </c>
    </row>
    <row r="285" spans="1:22" ht="32.25" customHeight="1" thickTop="1" thickBot="1">
      <c r="A285" s="24"/>
      <c r="B285" s="5"/>
      <c r="C285" s="5"/>
      <c r="D285" s="5"/>
      <c r="E285" s="8" t="str">
        <f>IF(D285="","",LEFT(D285,3))</f>
        <v/>
      </c>
      <c r="F285" s="5" t="str">
        <f>IF(E285="","",IFERROR(VLOOKUP(E285,REGRAS_CST!$A$2:$B$200,2,FALSE),""))</f>
        <v/>
      </c>
      <c r="G285" s="25"/>
      <c r="H285" s="7">
        <v>8.9999999999999993E-3</v>
      </c>
      <c r="I285" s="7">
        <v>1E-3</v>
      </c>
      <c r="J285" s="9">
        <v>0</v>
      </c>
      <c r="K285" s="5" t="str">
        <f>IF(E285="","",IFERROR(VLOOKUP(E285,REGRAS_CST!$A$2:$C$200,3,FALSE),""))</f>
        <v/>
      </c>
      <c r="L285" s="10" t="str">
        <f>IF($G285="", "", $G285*(1-$V285))</f>
        <v/>
      </c>
      <c r="M285" s="30" t="str">
        <f t="shared" si="8"/>
        <v/>
      </c>
      <c r="N285" s="30" t="str">
        <f t="shared" si="9"/>
        <v/>
      </c>
      <c r="O285" s="5" t="str">
        <f>IF(D285="","",
IF(AND(K285&lt;&gt;"SIM",V285&gt;0),"ERRO: % BC &gt; 0, mas NÃO permitida ❌",
IF(AND(K285="SIM",V285=0),"ATENÇÃO: BC permitida, mas % = 0 🔎",
"Base de cálculo aplicada corretamente ✅")))</f>
        <v/>
      </c>
      <c r="P285" s="5" t="str">
        <f>IF(D285="","",
IF(AND(Q285&lt;&gt;"SIM",U285&gt;0),"ERRO: % alíquota &gt; 0, mas NÃO permitida ❌",
IF(AND(Q285="SIM",U285=0),"ATENÇÃO: alíquota permitida, mas % = 0 🔎",
"Alíquota aplicada corretamente ✅")))</f>
        <v/>
      </c>
      <c r="Q285" s="5" t="str">
        <f>IF(E285="","",IFERROR(VLOOKUP(E285,REGRAS_CST!$A$2:$D$200,4,FALSE),""))</f>
        <v/>
      </c>
      <c r="R285" s="9"/>
      <c r="S285" s="7">
        <f>IF($H285="","",$H285*(1-$U285))</f>
        <v>8.9999999999999993E-3</v>
      </c>
      <c r="T285" s="7">
        <f>IF($I285="","",$I285*(1-$U285))</f>
        <v>1E-3</v>
      </c>
      <c r="U285" s="7">
        <f>IFERROR(INDEX(BASE_CCLASSTRIB!$E:$E, MATCH(TEXT($D285,"000000"), BASE_CCLASSTRIB!$A:$A, 0))/100, 0)</f>
        <v>0</v>
      </c>
      <c r="V285" s="21">
        <f>IFERROR(INDEX(BASE_CCLASSTRIB!$F:$F, MATCH(TEXT($D285,"000000"), BASE_CCLASSTRIB!$A:$A, 0))/100, 0)</f>
        <v>0</v>
      </c>
    </row>
    <row r="286" spans="1:22" ht="32.25" customHeight="1" thickTop="1" thickBot="1">
      <c r="A286" s="24"/>
      <c r="B286" s="5"/>
      <c r="C286" s="5"/>
      <c r="D286" s="5"/>
      <c r="E286" s="8" t="str">
        <f>IF(D286="","",LEFT(D286,3))</f>
        <v/>
      </c>
      <c r="F286" s="5" t="str">
        <f>IF(E286="","",IFERROR(VLOOKUP(E286,REGRAS_CST!$A$2:$B$200,2,FALSE),""))</f>
        <v/>
      </c>
      <c r="G286" s="25"/>
      <c r="H286" s="7">
        <v>8.9999999999999993E-3</v>
      </c>
      <c r="I286" s="7">
        <v>1E-3</v>
      </c>
      <c r="J286" s="9">
        <v>0</v>
      </c>
      <c r="K286" s="5" t="str">
        <f>IF(E286="","",IFERROR(VLOOKUP(E286,REGRAS_CST!$A$2:$C$200,3,FALSE),""))</f>
        <v/>
      </c>
      <c r="L286" s="10" t="str">
        <f>IF($G286="", "", $G286*(1-$V286))</f>
        <v/>
      </c>
      <c r="M286" s="30" t="str">
        <f t="shared" si="8"/>
        <v/>
      </c>
      <c r="N286" s="30" t="str">
        <f t="shared" si="9"/>
        <v/>
      </c>
      <c r="O286" s="5" t="str">
        <f>IF(D286="","",
IF(AND(K286&lt;&gt;"SIM",V286&gt;0),"ERRO: % BC &gt; 0, mas NÃO permitida ❌",
IF(AND(K286="SIM",V286=0),"ATENÇÃO: BC permitida, mas % = 0 🔎",
"Base de cálculo aplicada corretamente ✅")))</f>
        <v/>
      </c>
      <c r="P286" s="5" t="str">
        <f>IF(D286="","",
IF(AND(Q286&lt;&gt;"SIM",U286&gt;0),"ERRO: % alíquota &gt; 0, mas NÃO permitida ❌",
IF(AND(Q286="SIM",U286=0),"ATENÇÃO: alíquota permitida, mas % = 0 🔎",
"Alíquota aplicada corretamente ✅")))</f>
        <v/>
      </c>
      <c r="Q286" s="5" t="str">
        <f>IF(E286="","",IFERROR(VLOOKUP(E286,REGRAS_CST!$A$2:$D$200,4,FALSE),""))</f>
        <v/>
      </c>
      <c r="R286" s="9"/>
      <c r="S286" s="7">
        <f>IF($H286="","",$H286*(1-$U286))</f>
        <v>8.9999999999999993E-3</v>
      </c>
      <c r="T286" s="7">
        <f>IF($I286="","",$I286*(1-$U286))</f>
        <v>1E-3</v>
      </c>
      <c r="U286" s="7">
        <f>IFERROR(INDEX(BASE_CCLASSTRIB!$E:$E, MATCH(TEXT($D286,"000000"), BASE_CCLASSTRIB!$A:$A, 0))/100, 0)</f>
        <v>0</v>
      </c>
      <c r="V286" s="21">
        <f>IFERROR(INDEX(BASE_CCLASSTRIB!$F:$F, MATCH(TEXT($D286,"000000"), BASE_CCLASSTRIB!$A:$A, 0))/100, 0)</f>
        <v>0</v>
      </c>
    </row>
    <row r="287" spans="1:22" ht="32.25" customHeight="1" thickTop="1" thickBot="1">
      <c r="A287" s="24"/>
      <c r="B287" s="5"/>
      <c r="C287" s="5"/>
      <c r="D287" s="5"/>
      <c r="E287" s="8" t="str">
        <f>IF(D287="","",LEFT(D287,3))</f>
        <v/>
      </c>
      <c r="F287" s="5" t="str">
        <f>IF(E287="","",IFERROR(VLOOKUP(E287,REGRAS_CST!$A$2:$B$200,2,FALSE),""))</f>
        <v/>
      </c>
      <c r="G287" s="25"/>
      <c r="H287" s="7">
        <v>8.9999999999999993E-3</v>
      </c>
      <c r="I287" s="7">
        <v>1E-3</v>
      </c>
      <c r="J287" s="9">
        <v>0</v>
      </c>
      <c r="K287" s="5" t="str">
        <f>IF(E287="","",IFERROR(VLOOKUP(E287,REGRAS_CST!$A$2:$C$200,3,FALSE),""))</f>
        <v/>
      </c>
      <c r="L287" s="10" t="str">
        <f>IF($G287="", "", $G287*(1-$V287))</f>
        <v/>
      </c>
      <c r="M287" s="30" t="str">
        <f t="shared" si="8"/>
        <v/>
      </c>
      <c r="N287" s="30" t="str">
        <f t="shared" si="9"/>
        <v/>
      </c>
      <c r="O287" s="5" t="str">
        <f>IF(D287="","",
IF(AND(K287&lt;&gt;"SIM",V287&gt;0),"ERRO: % BC &gt; 0, mas NÃO permitida ❌",
IF(AND(K287="SIM",V287=0),"ATENÇÃO: BC permitida, mas % = 0 🔎",
"Base de cálculo aplicada corretamente ✅")))</f>
        <v/>
      </c>
      <c r="P287" s="5" t="str">
        <f>IF(D287="","",
IF(AND(Q287&lt;&gt;"SIM",U287&gt;0),"ERRO: % alíquota &gt; 0, mas NÃO permitida ❌",
IF(AND(Q287="SIM",U287=0),"ATENÇÃO: alíquota permitida, mas % = 0 🔎",
"Alíquota aplicada corretamente ✅")))</f>
        <v/>
      </c>
      <c r="Q287" s="5" t="str">
        <f>IF(E287="","",IFERROR(VLOOKUP(E287,REGRAS_CST!$A$2:$D$200,4,FALSE),""))</f>
        <v/>
      </c>
      <c r="R287" s="9"/>
      <c r="S287" s="7">
        <f>IF($H287="","",$H287*(1-$U287))</f>
        <v>8.9999999999999993E-3</v>
      </c>
      <c r="T287" s="7">
        <f>IF($I287="","",$I287*(1-$U287))</f>
        <v>1E-3</v>
      </c>
      <c r="U287" s="7">
        <f>IFERROR(INDEX(BASE_CCLASSTRIB!$E:$E, MATCH(TEXT($D287,"000000"), BASE_CCLASSTRIB!$A:$A, 0))/100, 0)</f>
        <v>0</v>
      </c>
      <c r="V287" s="21">
        <f>IFERROR(INDEX(BASE_CCLASSTRIB!$F:$F, MATCH(TEXT($D287,"000000"), BASE_CCLASSTRIB!$A:$A, 0))/100, 0)</f>
        <v>0</v>
      </c>
    </row>
    <row r="288" spans="1:22" ht="32.25" customHeight="1" thickTop="1" thickBot="1">
      <c r="A288" s="24"/>
      <c r="B288" s="5"/>
      <c r="C288" s="5"/>
      <c r="D288" s="5"/>
      <c r="E288" s="8" t="str">
        <f>IF(D288="","",LEFT(D288,3))</f>
        <v/>
      </c>
      <c r="F288" s="5" t="str">
        <f>IF(E288="","",IFERROR(VLOOKUP(E288,REGRAS_CST!$A$2:$B$200,2,FALSE),""))</f>
        <v/>
      </c>
      <c r="G288" s="25"/>
      <c r="H288" s="7">
        <v>8.9999999999999993E-3</v>
      </c>
      <c r="I288" s="7">
        <v>1E-3</v>
      </c>
      <c r="J288" s="9">
        <v>0</v>
      </c>
      <c r="K288" s="5" t="str">
        <f>IF(E288="","",IFERROR(VLOOKUP(E288,REGRAS_CST!$A$2:$C$200,3,FALSE),""))</f>
        <v/>
      </c>
      <c r="L288" s="10" t="str">
        <f>IF($G288="", "", $G288*(1-$V288))</f>
        <v/>
      </c>
      <c r="M288" s="30" t="str">
        <f t="shared" si="8"/>
        <v/>
      </c>
      <c r="N288" s="30" t="str">
        <f t="shared" si="9"/>
        <v/>
      </c>
      <c r="O288" s="5" t="str">
        <f>IF(D288="","",
IF(AND(K288&lt;&gt;"SIM",V288&gt;0),"ERRO: % BC &gt; 0, mas NÃO permitida ❌",
IF(AND(K288="SIM",V288=0),"ATENÇÃO: BC permitida, mas % = 0 🔎",
"Base de cálculo aplicada corretamente ✅")))</f>
        <v/>
      </c>
      <c r="P288" s="5" t="str">
        <f>IF(D288="","",
IF(AND(Q288&lt;&gt;"SIM",U288&gt;0),"ERRO: % alíquota &gt; 0, mas NÃO permitida ❌",
IF(AND(Q288="SIM",U288=0),"ATENÇÃO: alíquota permitida, mas % = 0 🔎",
"Alíquota aplicada corretamente ✅")))</f>
        <v/>
      </c>
      <c r="Q288" s="5" t="str">
        <f>IF(E288="","",IFERROR(VLOOKUP(E288,REGRAS_CST!$A$2:$D$200,4,FALSE),""))</f>
        <v/>
      </c>
      <c r="R288" s="9"/>
      <c r="S288" s="7">
        <f>IF($H288="","",$H288*(1-$U288))</f>
        <v>8.9999999999999993E-3</v>
      </c>
      <c r="T288" s="7">
        <f>IF($I288="","",$I288*(1-$U288))</f>
        <v>1E-3</v>
      </c>
      <c r="U288" s="7">
        <f>IFERROR(INDEX(BASE_CCLASSTRIB!$E:$E, MATCH(TEXT($D288,"000000"), BASE_CCLASSTRIB!$A:$A, 0))/100, 0)</f>
        <v>0</v>
      </c>
      <c r="V288" s="21">
        <f>IFERROR(INDEX(BASE_CCLASSTRIB!$F:$F, MATCH(TEXT($D288,"000000"), BASE_CCLASSTRIB!$A:$A, 0))/100, 0)</f>
        <v>0</v>
      </c>
    </row>
    <row r="289" spans="1:22" ht="32.25" customHeight="1" thickTop="1" thickBot="1">
      <c r="A289" s="24"/>
      <c r="B289" s="5"/>
      <c r="C289" s="5"/>
      <c r="D289" s="5"/>
      <c r="E289" s="8" t="str">
        <f>IF(D289="","",LEFT(D289,3))</f>
        <v/>
      </c>
      <c r="F289" s="5" t="str">
        <f>IF(E289="","",IFERROR(VLOOKUP(E289,REGRAS_CST!$A$2:$B$200,2,FALSE),""))</f>
        <v/>
      </c>
      <c r="G289" s="25"/>
      <c r="H289" s="7">
        <v>8.9999999999999993E-3</v>
      </c>
      <c r="I289" s="7">
        <v>1E-3</v>
      </c>
      <c r="J289" s="9">
        <v>0</v>
      </c>
      <c r="K289" s="5" t="str">
        <f>IF(E289="","",IFERROR(VLOOKUP(E289,REGRAS_CST!$A$2:$C$200,3,FALSE),""))</f>
        <v/>
      </c>
      <c r="L289" s="10" t="str">
        <f>IF($G289="", "", $G289*(1-$V289))</f>
        <v/>
      </c>
      <c r="M289" s="30" t="str">
        <f t="shared" si="8"/>
        <v/>
      </c>
      <c r="N289" s="30" t="str">
        <f t="shared" si="9"/>
        <v/>
      </c>
      <c r="O289" s="5" t="str">
        <f>IF(D289="","",
IF(AND(K289&lt;&gt;"SIM",V289&gt;0),"ERRO: % BC &gt; 0, mas NÃO permitida ❌",
IF(AND(K289="SIM",V289=0),"ATENÇÃO: BC permitida, mas % = 0 🔎",
"Base de cálculo aplicada corretamente ✅")))</f>
        <v/>
      </c>
      <c r="P289" s="5" t="str">
        <f>IF(D289="","",
IF(AND(Q289&lt;&gt;"SIM",U289&gt;0),"ERRO: % alíquota &gt; 0, mas NÃO permitida ❌",
IF(AND(Q289="SIM",U289=0),"ATENÇÃO: alíquota permitida, mas % = 0 🔎",
"Alíquota aplicada corretamente ✅")))</f>
        <v/>
      </c>
      <c r="Q289" s="5" t="str">
        <f>IF(E289="","",IFERROR(VLOOKUP(E289,REGRAS_CST!$A$2:$D$200,4,FALSE),""))</f>
        <v/>
      </c>
      <c r="R289" s="9"/>
      <c r="S289" s="7">
        <f>IF($H289="","",$H289*(1-$U289))</f>
        <v>8.9999999999999993E-3</v>
      </c>
      <c r="T289" s="7">
        <f>IF($I289="","",$I289*(1-$U289))</f>
        <v>1E-3</v>
      </c>
      <c r="U289" s="7">
        <f>IFERROR(INDEX(BASE_CCLASSTRIB!$E:$E, MATCH(TEXT($D289,"000000"), BASE_CCLASSTRIB!$A:$A, 0))/100, 0)</f>
        <v>0</v>
      </c>
      <c r="V289" s="21">
        <f>IFERROR(INDEX(BASE_CCLASSTRIB!$F:$F, MATCH(TEXT($D289,"000000"), BASE_CCLASSTRIB!$A:$A, 0))/100, 0)</f>
        <v>0</v>
      </c>
    </row>
    <row r="290" spans="1:22" ht="32.25" customHeight="1" thickTop="1" thickBot="1">
      <c r="A290" s="24"/>
      <c r="B290" s="5"/>
      <c r="C290" s="5"/>
      <c r="D290" s="5"/>
      <c r="E290" s="8" t="str">
        <f>IF(D290="","",LEFT(D290,3))</f>
        <v/>
      </c>
      <c r="F290" s="5" t="str">
        <f>IF(E290="","",IFERROR(VLOOKUP(E290,REGRAS_CST!$A$2:$B$200,2,FALSE),""))</f>
        <v/>
      </c>
      <c r="G290" s="25"/>
      <c r="H290" s="7">
        <v>8.9999999999999993E-3</v>
      </c>
      <c r="I290" s="7">
        <v>1E-3</v>
      </c>
      <c r="J290" s="9">
        <v>0</v>
      </c>
      <c r="K290" s="5" t="str">
        <f>IF(E290="","",IFERROR(VLOOKUP(E290,REGRAS_CST!$A$2:$C$200,3,FALSE),""))</f>
        <v/>
      </c>
      <c r="L290" s="10" t="str">
        <f>IF($G290="", "", $G290*(1-$V290))</f>
        <v/>
      </c>
      <c r="M290" s="30" t="str">
        <f t="shared" si="8"/>
        <v/>
      </c>
      <c r="N290" s="30" t="str">
        <f t="shared" si="9"/>
        <v/>
      </c>
      <c r="O290" s="5" t="str">
        <f>IF(D290="","",
IF(AND(K290&lt;&gt;"SIM",V290&gt;0),"ERRO: % BC &gt; 0, mas NÃO permitida ❌",
IF(AND(K290="SIM",V290=0),"ATENÇÃO: BC permitida, mas % = 0 🔎",
"Base de cálculo aplicada corretamente ✅")))</f>
        <v/>
      </c>
      <c r="P290" s="5" t="str">
        <f>IF(D290="","",
IF(AND(Q290&lt;&gt;"SIM",U290&gt;0),"ERRO: % alíquota &gt; 0, mas NÃO permitida ❌",
IF(AND(Q290="SIM",U290=0),"ATENÇÃO: alíquota permitida, mas % = 0 🔎",
"Alíquota aplicada corretamente ✅")))</f>
        <v/>
      </c>
      <c r="Q290" s="5" t="str">
        <f>IF(E290="","",IFERROR(VLOOKUP(E290,REGRAS_CST!$A$2:$D$200,4,FALSE),""))</f>
        <v/>
      </c>
      <c r="R290" s="9"/>
      <c r="S290" s="7">
        <f>IF($H290="","",$H290*(1-$U290))</f>
        <v>8.9999999999999993E-3</v>
      </c>
      <c r="T290" s="7">
        <f>IF($I290="","",$I290*(1-$U290))</f>
        <v>1E-3</v>
      </c>
      <c r="U290" s="7">
        <f>IFERROR(INDEX(BASE_CCLASSTRIB!$E:$E, MATCH(TEXT($D290,"000000"), BASE_CCLASSTRIB!$A:$A, 0))/100, 0)</f>
        <v>0</v>
      </c>
      <c r="V290" s="21">
        <f>IFERROR(INDEX(BASE_CCLASSTRIB!$F:$F, MATCH(TEXT($D290,"000000"), BASE_CCLASSTRIB!$A:$A, 0))/100, 0)</f>
        <v>0</v>
      </c>
    </row>
    <row r="291" spans="1:22" ht="32.25" customHeight="1" thickTop="1" thickBot="1">
      <c r="A291" s="24"/>
      <c r="B291" s="5"/>
      <c r="C291" s="5"/>
      <c r="D291" s="5"/>
      <c r="E291" s="8" t="str">
        <f>IF(D291="","",LEFT(D291,3))</f>
        <v/>
      </c>
      <c r="F291" s="5" t="str">
        <f>IF(E291="","",IFERROR(VLOOKUP(E291,REGRAS_CST!$A$2:$B$200,2,FALSE),""))</f>
        <v/>
      </c>
      <c r="G291" s="25"/>
      <c r="H291" s="7">
        <v>8.9999999999999993E-3</v>
      </c>
      <c r="I291" s="7">
        <v>1E-3</v>
      </c>
      <c r="J291" s="9">
        <v>0</v>
      </c>
      <c r="K291" s="5" t="str">
        <f>IF(E291="","",IFERROR(VLOOKUP(E291,REGRAS_CST!$A$2:$C$200,3,FALSE),""))</f>
        <v/>
      </c>
      <c r="L291" s="10" t="str">
        <f>IF($G291="", "", $G291*(1-$V291))</f>
        <v/>
      </c>
      <c r="M291" s="30" t="str">
        <f t="shared" si="8"/>
        <v/>
      </c>
      <c r="N291" s="30" t="str">
        <f t="shared" si="9"/>
        <v/>
      </c>
      <c r="O291" s="5" t="str">
        <f>IF(D291="","",
IF(AND(K291&lt;&gt;"SIM",V291&gt;0),"ERRO: % BC &gt; 0, mas NÃO permitida ❌",
IF(AND(K291="SIM",V291=0),"ATENÇÃO: BC permitida, mas % = 0 🔎",
"Base de cálculo aplicada corretamente ✅")))</f>
        <v/>
      </c>
      <c r="P291" s="5" t="str">
        <f>IF(D291="","",
IF(AND(Q291&lt;&gt;"SIM",U291&gt;0),"ERRO: % alíquota &gt; 0, mas NÃO permitida ❌",
IF(AND(Q291="SIM",U291=0),"ATENÇÃO: alíquota permitida, mas % = 0 🔎",
"Alíquota aplicada corretamente ✅")))</f>
        <v/>
      </c>
      <c r="Q291" s="5" t="str">
        <f>IF(E291="","",IFERROR(VLOOKUP(E291,REGRAS_CST!$A$2:$D$200,4,FALSE),""))</f>
        <v/>
      </c>
      <c r="R291" s="9"/>
      <c r="S291" s="7">
        <f>IF($H291="","",$H291*(1-$U291))</f>
        <v>8.9999999999999993E-3</v>
      </c>
      <c r="T291" s="7">
        <f>IF($I291="","",$I291*(1-$U291))</f>
        <v>1E-3</v>
      </c>
      <c r="U291" s="7">
        <f>IFERROR(INDEX(BASE_CCLASSTRIB!$E:$E, MATCH(TEXT($D291,"000000"), BASE_CCLASSTRIB!$A:$A, 0))/100, 0)</f>
        <v>0</v>
      </c>
      <c r="V291" s="21">
        <f>IFERROR(INDEX(BASE_CCLASSTRIB!$F:$F, MATCH(TEXT($D291,"000000"), BASE_CCLASSTRIB!$A:$A, 0))/100, 0)</f>
        <v>0</v>
      </c>
    </row>
    <row r="292" spans="1:22" ht="32.25" customHeight="1" thickTop="1" thickBot="1">
      <c r="A292" s="24"/>
      <c r="B292" s="5"/>
      <c r="C292" s="5"/>
      <c r="D292" s="5"/>
      <c r="E292" s="8" t="str">
        <f>IF(D292="","",LEFT(D292,3))</f>
        <v/>
      </c>
      <c r="F292" s="5" t="str">
        <f>IF(E292="","",IFERROR(VLOOKUP(E292,REGRAS_CST!$A$2:$B$200,2,FALSE),""))</f>
        <v/>
      </c>
      <c r="G292" s="25"/>
      <c r="H292" s="7">
        <v>8.9999999999999993E-3</v>
      </c>
      <c r="I292" s="7">
        <v>1E-3</v>
      </c>
      <c r="J292" s="9">
        <v>0</v>
      </c>
      <c r="K292" s="5" t="str">
        <f>IF(E292="","",IFERROR(VLOOKUP(E292,REGRAS_CST!$A$2:$C$200,3,FALSE),""))</f>
        <v/>
      </c>
      <c r="L292" s="10" t="str">
        <f>IF($G292="", "", $G292*(1-$V292))</f>
        <v/>
      </c>
      <c r="M292" s="30" t="str">
        <f t="shared" si="8"/>
        <v/>
      </c>
      <c r="N292" s="30" t="str">
        <f t="shared" si="9"/>
        <v/>
      </c>
      <c r="O292" s="5" t="str">
        <f>IF(D292="","",
IF(AND(K292&lt;&gt;"SIM",V292&gt;0),"ERRO: % BC &gt; 0, mas NÃO permitida ❌",
IF(AND(K292="SIM",V292=0),"ATENÇÃO: BC permitida, mas % = 0 🔎",
"Base de cálculo aplicada corretamente ✅")))</f>
        <v/>
      </c>
      <c r="P292" s="5" t="str">
        <f>IF(D292="","",
IF(AND(Q292&lt;&gt;"SIM",U292&gt;0),"ERRO: % alíquota &gt; 0, mas NÃO permitida ❌",
IF(AND(Q292="SIM",U292=0),"ATENÇÃO: alíquota permitida, mas % = 0 🔎",
"Alíquota aplicada corretamente ✅")))</f>
        <v/>
      </c>
      <c r="Q292" s="5" t="str">
        <f>IF(E292="","",IFERROR(VLOOKUP(E292,REGRAS_CST!$A$2:$D$200,4,FALSE),""))</f>
        <v/>
      </c>
      <c r="R292" s="9"/>
      <c r="S292" s="7">
        <f>IF($H292="","",$H292*(1-$U292))</f>
        <v>8.9999999999999993E-3</v>
      </c>
      <c r="T292" s="7">
        <f>IF($I292="","",$I292*(1-$U292))</f>
        <v>1E-3</v>
      </c>
      <c r="U292" s="7">
        <f>IFERROR(INDEX(BASE_CCLASSTRIB!$E:$E, MATCH(TEXT($D292,"000000"), BASE_CCLASSTRIB!$A:$A, 0))/100, 0)</f>
        <v>0</v>
      </c>
      <c r="V292" s="21">
        <f>IFERROR(INDEX(BASE_CCLASSTRIB!$F:$F, MATCH(TEXT($D292,"000000"), BASE_CCLASSTRIB!$A:$A, 0))/100, 0)</f>
        <v>0</v>
      </c>
    </row>
    <row r="293" spans="1:22" ht="32.25" customHeight="1" thickTop="1" thickBot="1">
      <c r="A293" s="24"/>
      <c r="B293" s="5"/>
      <c r="C293" s="5"/>
      <c r="D293" s="5"/>
      <c r="E293" s="8" t="str">
        <f>IF(D293="","",LEFT(D293,3))</f>
        <v/>
      </c>
      <c r="F293" s="5" t="str">
        <f>IF(E293="","",IFERROR(VLOOKUP(E293,REGRAS_CST!$A$2:$B$200,2,FALSE),""))</f>
        <v/>
      </c>
      <c r="G293" s="25"/>
      <c r="H293" s="7">
        <v>8.9999999999999993E-3</v>
      </c>
      <c r="I293" s="7">
        <v>1E-3</v>
      </c>
      <c r="J293" s="9">
        <v>0</v>
      </c>
      <c r="K293" s="5" t="str">
        <f>IF(E293="","",IFERROR(VLOOKUP(E293,REGRAS_CST!$A$2:$C$200,3,FALSE),""))</f>
        <v/>
      </c>
      <c r="L293" s="10" t="str">
        <f>IF($G293="", "", $G293*(1-$V293))</f>
        <v/>
      </c>
      <c r="M293" s="30" t="str">
        <f t="shared" si="8"/>
        <v/>
      </c>
      <c r="N293" s="30" t="str">
        <f t="shared" si="9"/>
        <v/>
      </c>
      <c r="O293" s="5" t="str">
        <f>IF(D293="","",
IF(AND(K293&lt;&gt;"SIM",V293&gt;0),"ERRO: % BC &gt; 0, mas NÃO permitida ❌",
IF(AND(K293="SIM",V293=0),"ATENÇÃO: BC permitida, mas % = 0 🔎",
"Base de cálculo aplicada corretamente ✅")))</f>
        <v/>
      </c>
      <c r="P293" s="5" t="str">
        <f>IF(D293="","",
IF(AND(Q293&lt;&gt;"SIM",U293&gt;0),"ERRO: % alíquota &gt; 0, mas NÃO permitida ❌",
IF(AND(Q293="SIM",U293=0),"ATENÇÃO: alíquota permitida, mas % = 0 🔎",
"Alíquota aplicada corretamente ✅")))</f>
        <v/>
      </c>
      <c r="Q293" s="5" t="str">
        <f>IF(E293="","",IFERROR(VLOOKUP(E293,REGRAS_CST!$A$2:$D$200,4,FALSE),""))</f>
        <v/>
      </c>
      <c r="R293" s="9"/>
      <c r="S293" s="7">
        <f>IF($H293="","",$H293*(1-$U293))</f>
        <v>8.9999999999999993E-3</v>
      </c>
      <c r="T293" s="7">
        <f>IF($I293="","",$I293*(1-$U293))</f>
        <v>1E-3</v>
      </c>
      <c r="U293" s="7">
        <f>IFERROR(INDEX(BASE_CCLASSTRIB!$E:$E, MATCH(TEXT($D293,"000000"), BASE_CCLASSTRIB!$A:$A, 0))/100, 0)</f>
        <v>0</v>
      </c>
      <c r="V293" s="21">
        <f>IFERROR(INDEX(BASE_CCLASSTRIB!$F:$F, MATCH(TEXT($D293,"000000"), BASE_CCLASSTRIB!$A:$A, 0))/100, 0)</f>
        <v>0</v>
      </c>
    </row>
    <row r="294" spans="1:22" ht="32.25" customHeight="1" thickTop="1" thickBot="1">
      <c r="A294" s="24"/>
      <c r="B294" s="5"/>
      <c r="C294" s="5"/>
      <c r="D294" s="5"/>
      <c r="E294" s="8" t="str">
        <f>IF(D294="","",LEFT(D294,3))</f>
        <v/>
      </c>
      <c r="F294" s="5" t="str">
        <f>IF(E294="","",IFERROR(VLOOKUP(E294,REGRAS_CST!$A$2:$B$200,2,FALSE),""))</f>
        <v/>
      </c>
      <c r="G294" s="25"/>
      <c r="H294" s="7">
        <v>8.9999999999999993E-3</v>
      </c>
      <c r="I294" s="7">
        <v>1E-3</v>
      </c>
      <c r="J294" s="9">
        <v>0</v>
      </c>
      <c r="K294" s="5" t="str">
        <f>IF(E294="","",IFERROR(VLOOKUP(E294,REGRAS_CST!$A$2:$C$200,3,FALSE),""))</f>
        <v/>
      </c>
      <c r="L294" s="10" t="str">
        <f>IF($G294="", "", $G294*(1-$V294))</f>
        <v/>
      </c>
      <c r="M294" s="30" t="str">
        <f t="shared" si="8"/>
        <v/>
      </c>
      <c r="N294" s="30" t="str">
        <f t="shared" si="9"/>
        <v/>
      </c>
      <c r="O294" s="5" t="str">
        <f>IF(D294="","",
IF(AND(K294&lt;&gt;"SIM",V294&gt;0),"ERRO: % BC &gt; 0, mas NÃO permitida ❌",
IF(AND(K294="SIM",V294=0),"ATENÇÃO: BC permitida, mas % = 0 🔎",
"Base de cálculo aplicada corretamente ✅")))</f>
        <v/>
      </c>
      <c r="P294" s="5" t="str">
        <f>IF(D294="","",
IF(AND(Q294&lt;&gt;"SIM",U294&gt;0),"ERRO: % alíquota &gt; 0, mas NÃO permitida ❌",
IF(AND(Q294="SIM",U294=0),"ATENÇÃO: alíquota permitida, mas % = 0 🔎",
"Alíquota aplicada corretamente ✅")))</f>
        <v/>
      </c>
      <c r="Q294" s="5" t="str">
        <f>IF(E294="","",IFERROR(VLOOKUP(E294,REGRAS_CST!$A$2:$D$200,4,FALSE),""))</f>
        <v/>
      </c>
      <c r="R294" s="9"/>
      <c r="S294" s="7">
        <f>IF($H294="","",$H294*(1-$U294))</f>
        <v>8.9999999999999993E-3</v>
      </c>
      <c r="T294" s="7">
        <f>IF($I294="","",$I294*(1-$U294))</f>
        <v>1E-3</v>
      </c>
      <c r="U294" s="7">
        <f>IFERROR(INDEX(BASE_CCLASSTRIB!$E:$E, MATCH(TEXT($D294,"000000"), BASE_CCLASSTRIB!$A:$A, 0))/100, 0)</f>
        <v>0</v>
      </c>
      <c r="V294" s="21">
        <f>IFERROR(INDEX(BASE_CCLASSTRIB!$F:$F, MATCH(TEXT($D294,"000000"), BASE_CCLASSTRIB!$A:$A, 0))/100, 0)</f>
        <v>0</v>
      </c>
    </row>
    <row r="295" spans="1:22" ht="32.25" customHeight="1" thickTop="1" thickBot="1">
      <c r="A295" s="24"/>
      <c r="B295" s="5"/>
      <c r="C295" s="5"/>
      <c r="D295" s="5"/>
      <c r="E295" s="8" t="str">
        <f>IF(D295="","",LEFT(D295,3))</f>
        <v/>
      </c>
      <c r="F295" s="5" t="str">
        <f>IF(E295="","",IFERROR(VLOOKUP(E295,REGRAS_CST!$A$2:$B$200,2,FALSE),""))</f>
        <v/>
      </c>
      <c r="G295" s="25"/>
      <c r="H295" s="7">
        <v>8.9999999999999993E-3</v>
      </c>
      <c r="I295" s="7">
        <v>1E-3</v>
      </c>
      <c r="J295" s="9">
        <v>0</v>
      </c>
      <c r="K295" s="5" t="str">
        <f>IF(E295="","",IFERROR(VLOOKUP(E295,REGRAS_CST!$A$2:$C$200,3,FALSE),""))</f>
        <v/>
      </c>
      <c r="L295" s="10" t="str">
        <f>IF($G295="", "", $G295*(1-$V295))</f>
        <v/>
      </c>
      <c r="M295" s="30" t="str">
        <f t="shared" si="8"/>
        <v/>
      </c>
      <c r="N295" s="30" t="str">
        <f t="shared" si="9"/>
        <v/>
      </c>
      <c r="O295" s="5" t="str">
        <f>IF(D295="","",
IF(AND(K295&lt;&gt;"SIM",V295&gt;0),"ERRO: % BC &gt; 0, mas NÃO permitida ❌",
IF(AND(K295="SIM",V295=0),"ATENÇÃO: BC permitida, mas % = 0 🔎",
"Base de cálculo aplicada corretamente ✅")))</f>
        <v/>
      </c>
      <c r="P295" s="5" t="str">
        <f>IF(D295="","",
IF(AND(Q295&lt;&gt;"SIM",U295&gt;0),"ERRO: % alíquota &gt; 0, mas NÃO permitida ❌",
IF(AND(Q295="SIM",U295=0),"ATENÇÃO: alíquota permitida, mas % = 0 🔎",
"Alíquota aplicada corretamente ✅")))</f>
        <v/>
      </c>
      <c r="Q295" s="5" t="str">
        <f>IF(E295="","",IFERROR(VLOOKUP(E295,REGRAS_CST!$A$2:$D$200,4,FALSE),""))</f>
        <v/>
      </c>
      <c r="R295" s="9"/>
      <c r="S295" s="7">
        <f>IF($H295="","",$H295*(1-$U295))</f>
        <v>8.9999999999999993E-3</v>
      </c>
      <c r="T295" s="7">
        <f>IF($I295="","",$I295*(1-$U295))</f>
        <v>1E-3</v>
      </c>
      <c r="U295" s="7">
        <f>IFERROR(INDEX(BASE_CCLASSTRIB!$E:$E, MATCH(TEXT($D295,"000000"), BASE_CCLASSTRIB!$A:$A, 0))/100, 0)</f>
        <v>0</v>
      </c>
      <c r="V295" s="21">
        <f>IFERROR(INDEX(BASE_CCLASSTRIB!$F:$F, MATCH(TEXT($D295,"000000"), BASE_CCLASSTRIB!$A:$A, 0))/100, 0)</f>
        <v>0</v>
      </c>
    </row>
    <row r="296" spans="1:22" ht="32.25" customHeight="1" thickTop="1" thickBot="1">
      <c r="A296" s="24"/>
      <c r="B296" s="5"/>
      <c r="C296" s="5"/>
      <c r="D296" s="5"/>
      <c r="E296" s="8" t="str">
        <f>IF(D296="","",LEFT(D296,3))</f>
        <v/>
      </c>
      <c r="F296" s="5" t="str">
        <f>IF(E296="","",IFERROR(VLOOKUP(E296,REGRAS_CST!$A$2:$B$200,2,FALSE),""))</f>
        <v/>
      </c>
      <c r="G296" s="25"/>
      <c r="H296" s="7">
        <v>8.9999999999999993E-3</v>
      </c>
      <c r="I296" s="7">
        <v>1E-3</v>
      </c>
      <c r="J296" s="9">
        <v>0</v>
      </c>
      <c r="K296" s="5" t="str">
        <f>IF(E296="","",IFERROR(VLOOKUP(E296,REGRAS_CST!$A$2:$C$200,3,FALSE),""))</f>
        <v/>
      </c>
      <c r="L296" s="10" t="str">
        <f>IF($G296="", "", $G296*(1-$V296))</f>
        <v/>
      </c>
      <c r="M296" s="30" t="str">
        <f t="shared" si="8"/>
        <v/>
      </c>
      <c r="N296" s="30" t="str">
        <f t="shared" si="9"/>
        <v/>
      </c>
      <c r="O296" s="5" t="str">
        <f>IF(D296="","",
IF(AND(K296&lt;&gt;"SIM",V296&gt;0),"ERRO: % BC &gt; 0, mas NÃO permitida ❌",
IF(AND(K296="SIM",V296=0),"ATENÇÃO: BC permitida, mas % = 0 🔎",
"Base de cálculo aplicada corretamente ✅")))</f>
        <v/>
      </c>
      <c r="P296" s="5" t="str">
        <f>IF(D296="","",
IF(AND(Q296&lt;&gt;"SIM",U296&gt;0),"ERRO: % alíquota &gt; 0, mas NÃO permitida ❌",
IF(AND(Q296="SIM",U296=0),"ATENÇÃO: alíquota permitida, mas % = 0 🔎",
"Alíquota aplicada corretamente ✅")))</f>
        <v/>
      </c>
      <c r="Q296" s="5" t="str">
        <f>IF(E296="","",IFERROR(VLOOKUP(E296,REGRAS_CST!$A$2:$D$200,4,FALSE),""))</f>
        <v/>
      </c>
      <c r="R296" s="9"/>
      <c r="S296" s="7">
        <f>IF($H296="","",$H296*(1-$U296))</f>
        <v>8.9999999999999993E-3</v>
      </c>
      <c r="T296" s="7">
        <f>IF($I296="","",$I296*(1-$U296))</f>
        <v>1E-3</v>
      </c>
      <c r="U296" s="7">
        <f>IFERROR(INDEX(BASE_CCLASSTRIB!$E:$E, MATCH(TEXT($D296,"000000"), BASE_CCLASSTRIB!$A:$A, 0))/100, 0)</f>
        <v>0</v>
      </c>
      <c r="V296" s="21">
        <f>IFERROR(INDEX(BASE_CCLASSTRIB!$F:$F, MATCH(TEXT($D296,"000000"), BASE_CCLASSTRIB!$A:$A, 0))/100, 0)</f>
        <v>0</v>
      </c>
    </row>
    <row r="297" spans="1:22" ht="32.25" customHeight="1" thickTop="1" thickBot="1">
      <c r="A297" s="24"/>
      <c r="B297" s="5"/>
      <c r="C297" s="5"/>
      <c r="D297" s="5"/>
      <c r="E297" s="8" t="str">
        <f>IF(D297="","",LEFT(D297,3))</f>
        <v/>
      </c>
      <c r="F297" s="5" t="str">
        <f>IF(E297="","",IFERROR(VLOOKUP(E297,REGRAS_CST!$A$2:$B$200,2,FALSE),""))</f>
        <v/>
      </c>
      <c r="G297" s="25"/>
      <c r="H297" s="7">
        <v>8.9999999999999993E-3</v>
      </c>
      <c r="I297" s="7">
        <v>1E-3</v>
      </c>
      <c r="J297" s="9">
        <v>0</v>
      </c>
      <c r="K297" s="5" t="str">
        <f>IF(E297="","",IFERROR(VLOOKUP(E297,REGRAS_CST!$A$2:$C$200,3,FALSE),""))</f>
        <v/>
      </c>
      <c r="L297" s="10" t="str">
        <f>IF($G297="", "", $G297*(1-$V297))</f>
        <v/>
      </c>
      <c r="M297" s="30" t="str">
        <f t="shared" si="8"/>
        <v/>
      </c>
      <c r="N297" s="30" t="str">
        <f t="shared" si="9"/>
        <v/>
      </c>
      <c r="O297" s="5" t="str">
        <f>IF(D297="","",
IF(AND(K297&lt;&gt;"SIM",V297&gt;0),"ERRO: % BC &gt; 0, mas NÃO permitida ❌",
IF(AND(K297="SIM",V297=0),"ATENÇÃO: BC permitida, mas % = 0 🔎",
"Base de cálculo aplicada corretamente ✅")))</f>
        <v/>
      </c>
      <c r="P297" s="5" t="str">
        <f>IF(D297="","",
IF(AND(Q297&lt;&gt;"SIM",U297&gt;0),"ERRO: % alíquota &gt; 0, mas NÃO permitida ❌",
IF(AND(Q297="SIM",U297=0),"ATENÇÃO: alíquota permitida, mas % = 0 🔎",
"Alíquota aplicada corretamente ✅")))</f>
        <v/>
      </c>
      <c r="Q297" s="5" t="str">
        <f>IF(E297="","",IFERROR(VLOOKUP(E297,REGRAS_CST!$A$2:$D$200,4,FALSE),""))</f>
        <v/>
      </c>
      <c r="R297" s="9"/>
      <c r="S297" s="7">
        <f>IF($H297="","",$H297*(1-$U297))</f>
        <v>8.9999999999999993E-3</v>
      </c>
      <c r="T297" s="7">
        <f>IF($I297="","",$I297*(1-$U297))</f>
        <v>1E-3</v>
      </c>
      <c r="U297" s="7">
        <f>IFERROR(INDEX(BASE_CCLASSTRIB!$E:$E, MATCH(TEXT($D297,"000000"), BASE_CCLASSTRIB!$A:$A, 0))/100, 0)</f>
        <v>0</v>
      </c>
      <c r="V297" s="21">
        <f>IFERROR(INDEX(BASE_CCLASSTRIB!$F:$F, MATCH(TEXT($D297,"000000"), BASE_CCLASSTRIB!$A:$A, 0))/100, 0)</f>
        <v>0</v>
      </c>
    </row>
    <row r="298" spans="1:22" ht="32.25" customHeight="1" thickTop="1" thickBot="1">
      <c r="A298" s="24"/>
      <c r="B298" s="5"/>
      <c r="C298" s="5"/>
      <c r="D298" s="5"/>
      <c r="E298" s="8" t="str">
        <f>IF(D298="","",LEFT(D298,3))</f>
        <v/>
      </c>
      <c r="F298" s="5" t="str">
        <f>IF(E298="","",IFERROR(VLOOKUP(E298,REGRAS_CST!$A$2:$B$200,2,FALSE),""))</f>
        <v/>
      </c>
      <c r="G298" s="25"/>
      <c r="H298" s="7">
        <v>8.9999999999999993E-3</v>
      </c>
      <c r="I298" s="7">
        <v>1E-3</v>
      </c>
      <c r="J298" s="9">
        <v>0</v>
      </c>
      <c r="K298" s="5" t="str">
        <f>IF(E298="","",IFERROR(VLOOKUP(E298,REGRAS_CST!$A$2:$C$200,3,FALSE),""))</f>
        <v/>
      </c>
      <c r="L298" s="10" t="str">
        <f>IF($G298="", "", $G298*(1-$V298))</f>
        <v/>
      </c>
      <c r="M298" s="30" t="str">
        <f t="shared" si="8"/>
        <v/>
      </c>
      <c r="N298" s="30" t="str">
        <f t="shared" si="9"/>
        <v/>
      </c>
      <c r="O298" s="5" t="str">
        <f>IF(D298="","",
IF(AND(K298&lt;&gt;"SIM",V298&gt;0),"ERRO: % BC &gt; 0, mas NÃO permitida ❌",
IF(AND(K298="SIM",V298=0),"ATENÇÃO: BC permitida, mas % = 0 🔎",
"Base de cálculo aplicada corretamente ✅")))</f>
        <v/>
      </c>
      <c r="P298" s="5" t="str">
        <f>IF(D298="","",
IF(AND(Q298&lt;&gt;"SIM",U298&gt;0),"ERRO: % alíquota &gt; 0, mas NÃO permitida ❌",
IF(AND(Q298="SIM",U298=0),"ATENÇÃO: alíquota permitida, mas % = 0 🔎",
"Alíquota aplicada corretamente ✅")))</f>
        <v/>
      </c>
      <c r="Q298" s="5" t="str">
        <f>IF(E298="","",IFERROR(VLOOKUP(E298,REGRAS_CST!$A$2:$D$200,4,FALSE),""))</f>
        <v/>
      </c>
      <c r="R298" s="9"/>
      <c r="S298" s="7">
        <f>IF($H298="","",$H298*(1-$U298))</f>
        <v>8.9999999999999993E-3</v>
      </c>
      <c r="T298" s="7">
        <f>IF($I298="","",$I298*(1-$U298))</f>
        <v>1E-3</v>
      </c>
      <c r="U298" s="7">
        <f>IFERROR(INDEX(BASE_CCLASSTRIB!$E:$E, MATCH(TEXT($D298,"000000"), BASE_CCLASSTRIB!$A:$A, 0))/100, 0)</f>
        <v>0</v>
      </c>
      <c r="V298" s="21">
        <f>IFERROR(INDEX(BASE_CCLASSTRIB!$F:$F, MATCH(TEXT($D298,"000000"), BASE_CCLASSTRIB!$A:$A, 0))/100, 0)</f>
        <v>0</v>
      </c>
    </row>
    <row r="299" spans="1:22" ht="32.25" customHeight="1" thickTop="1" thickBot="1">
      <c r="A299" s="24"/>
      <c r="B299" s="5"/>
      <c r="C299" s="5"/>
      <c r="D299" s="5"/>
      <c r="E299" s="8" t="str">
        <f>IF(D299="","",LEFT(D299,3))</f>
        <v/>
      </c>
      <c r="F299" s="5" t="str">
        <f>IF(E299="","",IFERROR(VLOOKUP(E299,REGRAS_CST!$A$2:$B$200,2,FALSE),""))</f>
        <v/>
      </c>
      <c r="G299" s="25"/>
      <c r="H299" s="7">
        <v>8.9999999999999993E-3</v>
      </c>
      <c r="I299" s="7">
        <v>1E-3</v>
      </c>
      <c r="J299" s="9">
        <v>0</v>
      </c>
      <c r="K299" s="5" t="str">
        <f>IF(E299="","",IFERROR(VLOOKUP(E299,REGRAS_CST!$A$2:$C$200,3,FALSE),""))</f>
        <v/>
      </c>
      <c r="L299" s="10" t="str">
        <f>IF($G299="", "", $G299*(1-$V299))</f>
        <v/>
      </c>
      <c r="M299" s="30" t="str">
        <f t="shared" si="8"/>
        <v/>
      </c>
      <c r="N299" s="30" t="str">
        <f t="shared" si="9"/>
        <v/>
      </c>
      <c r="O299" s="5" t="str">
        <f>IF(D299="","",
IF(AND(K299&lt;&gt;"SIM",V299&gt;0),"ERRO: % BC &gt; 0, mas NÃO permitida ❌",
IF(AND(K299="SIM",V299=0),"ATENÇÃO: BC permitida, mas % = 0 🔎",
"Base de cálculo aplicada corretamente ✅")))</f>
        <v/>
      </c>
      <c r="P299" s="5" t="str">
        <f>IF(D299="","",
IF(AND(Q299&lt;&gt;"SIM",U299&gt;0),"ERRO: % alíquota &gt; 0, mas NÃO permitida ❌",
IF(AND(Q299="SIM",U299=0),"ATENÇÃO: alíquota permitida, mas % = 0 🔎",
"Alíquota aplicada corretamente ✅")))</f>
        <v/>
      </c>
      <c r="Q299" s="5" t="str">
        <f>IF(E299="","",IFERROR(VLOOKUP(E299,REGRAS_CST!$A$2:$D$200,4,FALSE),""))</f>
        <v/>
      </c>
      <c r="R299" s="9"/>
      <c r="S299" s="7">
        <f>IF($H299="","",$H299*(1-$U299))</f>
        <v>8.9999999999999993E-3</v>
      </c>
      <c r="T299" s="7">
        <f>IF($I299="","",$I299*(1-$U299))</f>
        <v>1E-3</v>
      </c>
      <c r="U299" s="7">
        <f>IFERROR(INDEX(BASE_CCLASSTRIB!$E:$E, MATCH(TEXT($D299,"000000"), BASE_CCLASSTRIB!$A:$A, 0))/100, 0)</f>
        <v>0</v>
      </c>
      <c r="V299" s="21">
        <f>IFERROR(INDEX(BASE_CCLASSTRIB!$F:$F, MATCH(TEXT($D299,"000000"), BASE_CCLASSTRIB!$A:$A, 0))/100, 0)</f>
        <v>0</v>
      </c>
    </row>
    <row r="300" spans="1:22" ht="32.25" customHeight="1" thickTop="1" thickBot="1">
      <c r="A300" s="24"/>
      <c r="B300" s="5"/>
      <c r="C300" s="5"/>
      <c r="D300" s="5"/>
      <c r="E300" s="8" t="str">
        <f>IF(D300="","",LEFT(D300,3))</f>
        <v/>
      </c>
      <c r="F300" s="5" t="str">
        <f>IF(E300="","",IFERROR(VLOOKUP(E300,REGRAS_CST!$A$2:$B$200,2,FALSE),""))</f>
        <v/>
      </c>
      <c r="G300" s="25"/>
      <c r="H300" s="7">
        <v>8.9999999999999993E-3</v>
      </c>
      <c r="I300" s="7">
        <v>1E-3</v>
      </c>
      <c r="J300" s="9">
        <v>0</v>
      </c>
      <c r="K300" s="5" t="str">
        <f>IF(E300="","",IFERROR(VLOOKUP(E300,REGRAS_CST!$A$2:$C$200,3,FALSE),""))</f>
        <v/>
      </c>
      <c r="L300" s="10" t="str">
        <f>IF($G300="", "", $G300*(1-$V300))</f>
        <v/>
      </c>
      <c r="M300" s="30" t="str">
        <f t="shared" si="8"/>
        <v/>
      </c>
      <c r="N300" s="30" t="str">
        <f t="shared" si="9"/>
        <v/>
      </c>
      <c r="O300" s="5" t="str">
        <f>IF(D300="","",
IF(AND(K300&lt;&gt;"SIM",V300&gt;0),"ERRO: % BC &gt; 0, mas NÃO permitida ❌",
IF(AND(K300="SIM",V300=0),"ATENÇÃO: BC permitida, mas % = 0 🔎",
"Base de cálculo aplicada corretamente ✅")))</f>
        <v/>
      </c>
      <c r="P300" s="5" t="str">
        <f>IF(D300="","",
IF(AND(Q300&lt;&gt;"SIM",U300&gt;0),"ERRO: % alíquota &gt; 0, mas NÃO permitida ❌",
IF(AND(Q300="SIM",U300=0),"ATENÇÃO: alíquota permitida, mas % = 0 🔎",
"Alíquota aplicada corretamente ✅")))</f>
        <v/>
      </c>
      <c r="Q300" s="5" t="str">
        <f>IF(E300="","",IFERROR(VLOOKUP(E300,REGRAS_CST!$A$2:$D$200,4,FALSE),""))</f>
        <v/>
      </c>
      <c r="R300" s="9"/>
      <c r="S300" s="7">
        <f>IF($H300="","",$H300*(1-$U300))</f>
        <v>8.9999999999999993E-3</v>
      </c>
      <c r="T300" s="7">
        <f>IF($I300="","",$I300*(1-$U300))</f>
        <v>1E-3</v>
      </c>
      <c r="U300" s="7">
        <f>IFERROR(INDEX(BASE_CCLASSTRIB!$E:$E, MATCH(TEXT($D300,"000000"), BASE_CCLASSTRIB!$A:$A, 0))/100, 0)</f>
        <v>0</v>
      </c>
      <c r="V300" s="21">
        <f>IFERROR(INDEX(BASE_CCLASSTRIB!$F:$F, MATCH(TEXT($D300,"000000"), BASE_CCLASSTRIB!$A:$A, 0))/100, 0)</f>
        <v>0</v>
      </c>
    </row>
    <row r="301" spans="1:22" ht="32.25" customHeight="1" thickTop="1" thickBot="1">
      <c r="A301" s="24"/>
      <c r="B301" s="5"/>
      <c r="C301" s="5"/>
      <c r="D301" s="5"/>
      <c r="E301" s="8" t="str">
        <f>IF(D301="","",LEFT(D301,3))</f>
        <v/>
      </c>
      <c r="F301" s="5" t="str">
        <f>IF(E301="","",IFERROR(VLOOKUP(E301,REGRAS_CST!$A$2:$B$200,2,FALSE),""))</f>
        <v/>
      </c>
      <c r="G301" s="25"/>
      <c r="H301" s="7">
        <v>8.9999999999999993E-3</v>
      </c>
      <c r="I301" s="7">
        <v>1E-3</v>
      </c>
      <c r="J301" s="9">
        <v>0</v>
      </c>
      <c r="K301" s="5" t="str">
        <f>IF(E301="","",IFERROR(VLOOKUP(E301,REGRAS_CST!$A$2:$C$200,3,FALSE),""))</f>
        <v/>
      </c>
      <c r="L301" s="10" t="str">
        <f>IF($G301="", "", $G301*(1-$V301))</f>
        <v/>
      </c>
      <c r="M301" s="30" t="str">
        <f t="shared" si="8"/>
        <v/>
      </c>
      <c r="N301" s="30" t="str">
        <f t="shared" si="9"/>
        <v/>
      </c>
      <c r="O301" s="5" t="str">
        <f>IF(D301="","",
IF(AND(K301&lt;&gt;"SIM",V301&gt;0),"ERRO: % BC &gt; 0, mas NÃO permitida ❌",
IF(AND(K301="SIM",V301=0),"ATENÇÃO: BC permitida, mas % = 0 🔎",
"Base de cálculo aplicada corretamente ✅")))</f>
        <v/>
      </c>
      <c r="P301" s="5" t="str">
        <f>IF(D301="","",
IF(AND(Q301&lt;&gt;"SIM",U301&gt;0),"ERRO: % alíquota &gt; 0, mas NÃO permitida ❌",
IF(AND(Q301="SIM",U301=0),"ATENÇÃO: alíquota permitida, mas % = 0 🔎",
"Alíquota aplicada corretamente ✅")))</f>
        <v/>
      </c>
      <c r="Q301" s="5" t="str">
        <f>IF(E301="","",IFERROR(VLOOKUP(E301,REGRAS_CST!$A$2:$D$200,4,FALSE),""))</f>
        <v/>
      </c>
      <c r="R301" s="9"/>
      <c r="S301" s="7">
        <f>IF($H301="","",$H301*(1-$U301))</f>
        <v>8.9999999999999993E-3</v>
      </c>
      <c r="T301" s="7">
        <f>IF($I301="","",$I301*(1-$U301))</f>
        <v>1E-3</v>
      </c>
      <c r="U301" s="7">
        <f>IFERROR(INDEX(BASE_CCLASSTRIB!$E:$E, MATCH(TEXT($D301,"000000"), BASE_CCLASSTRIB!$A:$A, 0))/100, 0)</f>
        <v>0</v>
      </c>
      <c r="V301" s="21">
        <f>IFERROR(INDEX(BASE_CCLASSTRIB!$F:$F, MATCH(TEXT($D301,"000000"), BASE_CCLASSTRIB!$A:$A, 0))/100, 0)</f>
        <v>0</v>
      </c>
    </row>
    <row r="302" spans="1:22" ht="32.25" customHeight="1" thickTop="1" thickBot="1">
      <c r="A302" s="24"/>
      <c r="B302" s="5"/>
      <c r="C302" s="5"/>
      <c r="D302" s="5"/>
      <c r="E302" s="8" t="str">
        <f>IF(D302="","",LEFT(D302,3))</f>
        <v/>
      </c>
      <c r="F302" s="5" t="str">
        <f>IF(E302="","",IFERROR(VLOOKUP(E302,REGRAS_CST!$A$2:$B$200,2,FALSE),""))</f>
        <v/>
      </c>
      <c r="G302" s="25"/>
      <c r="H302" s="7">
        <v>8.9999999999999993E-3</v>
      </c>
      <c r="I302" s="7">
        <v>1E-3</v>
      </c>
      <c r="J302" s="9">
        <v>0</v>
      </c>
      <c r="K302" s="5" t="str">
        <f>IF(E302="","",IFERROR(VLOOKUP(E302,REGRAS_CST!$A$2:$C$200,3,FALSE),""))</f>
        <v/>
      </c>
      <c r="L302" s="10" t="str">
        <f>IF($G302="", "", $G302*(1-$V302))</f>
        <v/>
      </c>
      <c r="M302" s="30" t="str">
        <f t="shared" si="8"/>
        <v/>
      </c>
      <c r="N302" s="30" t="str">
        <f t="shared" si="9"/>
        <v/>
      </c>
      <c r="O302" s="5" t="str">
        <f>IF(D302="","",
IF(AND(K302&lt;&gt;"SIM",V302&gt;0),"ERRO: % BC &gt; 0, mas NÃO permitida ❌",
IF(AND(K302="SIM",V302=0),"ATENÇÃO: BC permitida, mas % = 0 🔎",
"Base de cálculo aplicada corretamente ✅")))</f>
        <v/>
      </c>
      <c r="P302" s="5" t="str">
        <f>IF(D302="","",
IF(AND(Q302&lt;&gt;"SIM",U302&gt;0),"ERRO: % alíquota &gt; 0, mas NÃO permitida ❌",
IF(AND(Q302="SIM",U302=0),"ATENÇÃO: alíquota permitida, mas % = 0 🔎",
"Alíquota aplicada corretamente ✅")))</f>
        <v/>
      </c>
      <c r="Q302" s="5" t="str">
        <f>IF(E302="","",IFERROR(VLOOKUP(E302,REGRAS_CST!$A$2:$D$200,4,FALSE),""))</f>
        <v/>
      </c>
      <c r="R302" s="9"/>
      <c r="S302" s="7">
        <f>IF($H302="","",$H302*(1-$U302))</f>
        <v>8.9999999999999993E-3</v>
      </c>
      <c r="T302" s="7">
        <f>IF($I302="","",$I302*(1-$U302))</f>
        <v>1E-3</v>
      </c>
      <c r="U302" s="7">
        <f>IFERROR(INDEX(BASE_CCLASSTRIB!$E:$E, MATCH(TEXT($D302,"000000"), BASE_CCLASSTRIB!$A:$A, 0))/100, 0)</f>
        <v>0</v>
      </c>
      <c r="V302" s="21">
        <f>IFERROR(INDEX(BASE_CCLASSTRIB!$F:$F, MATCH(TEXT($D302,"000000"), BASE_CCLASSTRIB!$A:$A, 0))/100, 0)</f>
        <v>0</v>
      </c>
    </row>
    <row r="303" spans="1:22" ht="32.25" customHeight="1" thickTop="1" thickBot="1">
      <c r="A303" s="24"/>
      <c r="B303" s="5"/>
      <c r="C303" s="5"/>
      <c r="D303" s="5"/>
      <c r="E303" s="8" t="str">
        <f>IF(D303="","",LEFT(D303,3))</f>
        <v/>
      </c>
      <c r="F303" s="5" t="str">
        <f>IF(E303="","",IFERROR(VLOOKUP(E303,REGRAS_CST!$A$2:$B$200,2,FALSE),""))</f>
        <v/>
      </c>
      <c r="G303" s="25"/>
      <c r="H303" s="7">
        <v>8.9999999999999993E-3</v>
      </c>
      <c r="I303" s="7">
        <v>1E-3</v>
      </c>
      <c r="J303" s="9">
        <v>0</v>
      </c>
      <c r="K303" s="5" t="str">
        <f>IF(E303="","",IFERROR(VLOOKUP(E303,REGRAS_CST!$A$2:$C$200,3,FALSE),""))</f>
        <v/>
      </c>
      <c r="L303" s="10" t="str">
        <f>IF($G303="", "", $G303*(1-$V303))</f>
        <v/>
      </c>
      <c r="M303" s="30" t="str">
        <f t="shared" si="8"/>
        <v/>
      </c>
      <c r="N303" s="30" t="str">
        <f t="shared" si="9"/>
        <v/>
      </c>
      <c r="O303" s="5" t="str">
        <f>IF(D303="","",
IF(AND(K303&lt;&gt;"SIM",V303&gt;0),"ERRO: % BC &gt; 0, mas NÃO permitida ❌",
IF(AND(K303="SIM",V303=0),"ATENÇÃO: BC permitida, mas % = 0 🔎",
"Base de cálculo aplicada corretamente ✅")))</f>
        <v/>
      </c>
      <c r="P303" s="5" t="str">
        <f>IF(D303="","",
IF(AND(Q303&lt;&gt;"SIM",U303&gt;0),"ERRO: % alíquota &gt; 0, mas NÃO permitida ❌",
IF(AND(Q303="SIM",U303=0),"ATENÇÃO: alíquota permitida, mas % = 0 🔎",
"Alíquota aplicada corretamente ✅")))</f>
        <v/>
      </c>
      <c r="Q303" s="5" t="str">
        <f>IF(E303="","",IFERROR(VLOOKUP(E303,REGRAS_CST!$A$2:$D$200,4,FALSE),""))</f>
        <v/>
      </c>
      <c r="R303" s="9"/>
      <c r="S303" s="7">
        <f>IF($H303="","",$H303*(1-$U303))</f>
        <v>8.9999999999999993E-3</v>
      </c>
      <c r="T303" s="7">
        <f>IF($I303="","",$I303*(1-$U303))</f>
        <v>1E-3</v>
      </c>
      <c r="U303" s="7">
        <f>IFERROR(INDEX(BASE_CCLASSTRIB!$E:$E, MATCH(TEXT($D303,"000000"), BASE_CCLASSTRIB!$A:$A, 0))/100, 0)</f>
        <v>0</v>
      </c>
      <c r="V303" s="21">
        <f>IFERROR(INDEX(BASE_CCLASSTRIB!$F:$F, MATCH(TEXT($D303,"000000"), BASE_CCLASSTRIB!$A:$A, 0))/100, 0)</f>
        <v>0</v>
      </c>
    </row>
    <row r="304" spans="1:22" ht="32.25" customHeight="1" thickTop="1" thickBot="1">
      <c r="A304" s="24"/>
      <c r="B304" s="5"/>
      <c r="C304" s="5"/>
      <c r="D304" s="5"/>
      <c r="E304" s="8" t="str">
        <f>IF(D304="","",LEFT(D304,3))</f>
        <v/>
      </c>
      <c r="F304" s="5" t="str">
        <f>IF(E304="","",IFERROR(VLOOKUP(E304,REGRAS_CST!$A$2:$B$200,2,FALSE),""))</f>
        <v/>
      </c>
      <c r="G304" s="25"/>
      <c r="H304" s="7">
        <v>8.9999999999999993E-3</v>
      </c>
      <c r="I304" s="7">
        <v>1E-3</v>
      </c>
      <c r="J304" s="9">
        <v>0</v>
      </c>
      <c r="K304" s="5" t="str">
        <f>IF(E304="","",IFERROR(VLOOKUP(E304,REGRAS_CST!$A$2:$C$200,3,FALSE),""))</f>
        <v/>
      </c>
      <c r="L304" s="10" t="str">
        <f>IF($G304="", "", $G304*(1-$V304))</f>
        <v/>
      </c>
      <c r="M304" s="30" t="str">
        <f t="shared" si="8"/>
        <v/>
      </c>
      <c r="N304" s="30" t="str">
        <f t="shared" si="9"/>
        <v/>
      </c>
      <c r="O304" s="5" t="str">
        <f>IF(D304="","",
IF(AND(K304&lt;&gt;"SIM",V304&gt;0),"ERRO: % BC &gt; 0, mas NÃO permitida ❌",
IF(AND(K304="SIM",V304=0),"ATENÇÃO: BC permitida, mas % = 0 🔎",
"Base de cálculo aplicada corretamente ✅")))</f>
        <v/>
      </c>
      <c r="P304" s="5" t="str">
        <f>IF(D304="","",
IF(AND(Q304&lt;&gt;"SIM",U304&gt;0),"ERRO: % alíquota &gt; 0, mas NÃO permitida ❌",
IF(AND(Q304="SIM",U304=0),"ATENÇÃO: alíquota permitida, mas % = 0 🔎",
"Alíquota aplicada corretamente ✅")))</f>
        <v/>
      </c>
      <c r="Q304" s="5" t="str">
        <f>IF(E304="","",IFERROR(VLOOKUP(E304,REGRAS_CST!$A$2:$D$200,4,FALSE),""))</f>
        <v/>
      </c>
      <c r="R304" s="9"/>
      <c r="S304" s="7">
        <f>IF($H304="","",$H304*(1-$U304))</f>
        <v>8.9999999999999993E-3</v>
      </c>
      <c r="T304" s="7">
        <f>IF($I304="","",$I304*(1-$U304))</f>
        <v>1E-3</v>
      </c>
      <c r="U304" s="7">
        <f>IFERROR(INDEX(BASE_CCLASSTRIB!$E:$E, MATCH(TEXT($D304,"000000"), BASE_CCLASSTRIB!$A:$A, 0))/100, 0)</f>
        <v>0</v>
      </c>
      <c r="V304" s="21">
        <f>IFERROR(INDEX(BASE_CCLASSTRIB!$F:$F, MATCH(TEXT($D304,"000000"), BASE_CCLASSTRIB!$A:$A, 0))/100, 0)</f>
        <v>0</v>
      </c>
    </row>
    <row r="305" spans="1:22" ht="32.25" customHeight="1" thickTop="1" thickBot="1">
      <c r="A305" s="24"/>
      <c r="B305" s="5"/>
      <c r="C305" s="5"/>
      <c r="D305" s="5"/>
      <c r="E305" s="8" t="str">
        <f>IF(D305="","",LEFT(D305,3))</f>
        <v/>
      </c>
      <c r="F305" s="5" t="str">
        <f>IF(E305="","",IFERROR(VLOOKUP(E305,REGRAS_CST!$A$2:$B$200,2,FALSE),""))</f>
        <v/>
      </c>
      <c r="G305" s="25"/>
      <c r="H305" s="7">
        <v>8.9999999999999993E-3</v>
      </c>
      <c r="I305" s="7">
        <v>1E-3</v>
      </c>
      <c r="J305" s="9">
        <v>0</v>
      </c>
      <c r="K305" s="5" t="str">
        <f>IF(E305="","",IFERROR(VLOOKUP(E305,REGRAS_CST!$A$2:$C$200,3,FALSE),""))</f>
        <v/>
      </c>
      <c r="L305" s="10" t="str">
        <f>IF($G305="", "", $G305*(1-$V305))</f>
        <v/>
      </c>
      <c r="M305" s="30" t="str">
        <f t="shared" si="8"/>
        <v/>
      </c>
      <c r="N305" s="30" t="str">
        <f t="shared" si="9"/>
        <v/>
      </c>
      <c r="O305" s="5" t="str">
        <f>IF(D305="","",
IF(AND(K305&lt;&gt;"SIM",V305&gt;0),"ERRO: % BC &gt; 0, mas NÃO permitida ❌",
IF(AND(K305="SIM",V305=0),"ATENÇÃO: BC permitida, mas % = 0 🔎",
"Base de cálculo aplicada corretamente ✅")))</f>
        <v/>
      </c>
      <c r="P305" s="5" t="str">
        <f>IF(D305="","",
IF(AND(Q305&lt;&gt;"SIM",U305&gt;0),"ERRO: % alíquota &gt; 0, mas NÃO permitida ❌",
IF(AND(Q305="SIM",U305=0),"ATENÇÃO: alíquota permitida, mas % = 0 🔎",
"Alíquota aplicada corretamente ✅")))</f>
        <v/>
      </c>
      <c r="Q305" s="5" t="str">
        <f>IF(E305="","",IFERROR(VLOOKUP(E305,REGRAS_CST!$A$2:$D$200,4,FALSE),""))</f>
        <v/>
      </c>
      <c r="R305" s="9"/>
      <c r="S305" s="7">
        <f>IF($H305="","",$H305*(1-$U305))</f>
        <v>8.9999999999999993E-3</v>
      </c>
      <c r="T305" s="7">
        <f>IF($I305="","",$I305*(1-$U305))</f>
        <v>1E-3</v>
      </c>
      <c r="U305" s="7">
        <f>IFERROR(INDEX(BASE_CCLASSTRIB!$E:$E, MATCH(TEXT($D305,"000000"), BASE_CCLASSTRIB!$A:$A, 0))/100, 0)</f>
        <v>0</v>
      </c>
      <c r="V305" s="21">
        <f>IFERROR(INDEX(BASE_CCLASSTRIB!$F:$F, MATCH(TEXT($D305,"000000"), BASE_CCLASSTRIB!$A:$A, 0))/100, 0)</f>
        <v>0</v>
      </c>
    </row>
    <row r="306" spans="1:22" ht="32.25" customHeight="1" thickTop="1" thickBot="1">
      <c r="A306" s="24"/>
      <c r="B306" s="5"/>
      <c r="C306" s="5"/>
      <c r="D306" s="5"/>
      <c r="E306" s="8" t="str">
        <f>IF(D306="","",LEFT(D306,3))</f>
        <v/>
      </c>
      <c r="F306" s="5" t="str">
        <f>IF(E306="","",IFERROR(VLOOKUP(E306,REGRAS_CST!$A$2:$B$200,2,FALSE),""))</f>
        <v/>
      </c>
      <c r="G306" s="25"/>
      <c r="H306" s="7">
        <v>8.9999999999999993E-3</v>
      </c>
      <c r="I306" s="7">
        <v>1E-3</v>
      </c>
      <c r="J306" s="9">
        <v>0</v>
      </c>
      <c r="K306" s="5" t="str">
        <f>IF(E306="","",IFERROR(VLOOKUP(E306,REGRAS_CST!$A$2:$C$200,3,FALSE),""))</f>
        <v/>
      </c>
      <c r="L306" s="10" t="str">
        <f>IF($G306="", "", $G306*(1-$V306))</f>
        <v/>
      </c>
      <c r="M306" s="30" t="str">
        <f t="shared" si="8"/>
        <v/>
      </c>
      <c r="N306" s="30" t="str">
        <f t="shared" si="9"/>
        <v/>
      </c>
      <c r="O306" s="5" t="str">
        <f>IF(D306="","",
IF(AND(K306&lt;&gt;"SIM",V306&gt;0),"ERRO: % BC &gt; 0, mas NÃO permitida ❌",
IF(AND(K306="SIM",V306=0),"ATENÇÃO: BC permitida, mas % = 0 🔎",
"Base de cálculo aplicada corretamente ✅")))</f>
        <v/>
      </c>
      <c r="P306" s="5" t="str">
        <f>IF(D306="","",
IF(AND(Q306&lt;&gt;"SIM",U306&gt;0),"ERRO: % alíquota &gt; 0, mas NÃO permitida ❌",
IF(AND(Q306="SIM",U306=0),"ATENÇÃO: alíquota permitida, mas % = 0 🔎",
"Alíquota aplicada corretamente ✅")))</f>
        <v/>
      </c>
      <c r="Q306" s="5" t="str">
        <f>IF(E306="","",IFERROR(VLOOKUP(E306,REGRAS_CST!$A$2:$D$200,4,FALSE),""))</f>
        <v/>
      </c>
      <c r="R306" s="9"/>
      <c r="S306" s="7">
        <f>IF($H306="","",$H306*(1-$U306))</f>
        <v>8.9999999999999993E-3</v>
      </c>
      <c r="T306" s="7">
        <f>IF($I306="","",$I306*(1-$U306))</f>
        <v>1E-3</v>
      </c>
      <c r="U306" s="7">
        <f>IFERROR(INDEX(BASE_CCLASSTRIB!$E:$E, MATCH(TEXT($D306,"000000"), BASE_CCLASSTRIB!$A:$A, 0))/100, 0)</f>
        <v>0</v>
      </c>
      <c r="V306" s="21">
        <f>IFERROR(INDEX(BASE_CCLASSTRIB!$F:$F, MATCH(TEXT($D306,"000000"), BASE_CCLASSTRIB!$A:$A, 0))/100, 0)</f>
        <v>0</v>
      </c>
    </row>
    <row r="307" spans="1:22" ht="32.25" customHeight="1" thickTop="1" thickBot="1">
      <c r="A307" s="24"/>
      <c r="B307" s="5"/>
      <c r="C307" s="5"/>
      <c r="D307" s="5"/>
      <c r="E307" s="8" t="str">
        <f>IF(D307="","",LEFT(D307,3))</f>
        <v/>
      </c>
      <c r="F307" s="5" t="str">
        <f>IF(E307="","",IFERROR(VLOOKUP(E307,REGRAS_CST!$A$2:$B$200,2,FALSE),""))</f>
        <v/>
      </c>
      <c r="G307" s="25"/>
      <c r="H307" s="7">
        <v>8.9999999999999993E-3</v>
      </c>
      <c r="I307" s="7">
        <v>1E-3</v>
      </c>
      <c r="J307" s="9">
        <v>0</v>
      </c>
      <c r="K307" s="5" t="str">
        <f>IF(E307="","",IFERROR(VLOOKUP(E307,REGRAS_CST!$A$2:$C$200,3,FALSE),""))</f>
        <v/>
      </c>
      <c r="L307" s="10" t="str">
        <f>IF($G307="", "", $G307*(1-$V307))</f>
        <v/>
      </c>
      <c r="M307" s="30" t="str">
        <f t="shared" si="8"/>
        <v/>
      </c>
      <c r="N307" s="30" t="str">
        <f t="shared" si="9"/>
        <v/>
      </c>
      <c r="O307" s="5" t="str">
        <f>IF(D307="","",
IF(AND(K307&lt;&gt;"SIM",V307&gt;0),"ERRO: % BC &gt; 0, mas NÃO permitida ❌",
IF(AND(K307="SIM",V307=0),"ATENÇÃO: BC permitida, mas % = 0 🔎",
"Base de cálculo aplicada corretamente ✅")))</f>
        <v/>
      </c>
      <c r="P307" s="5" t="str">
        <f>IF(D307="","",
IF(AND(Q307&lt;&gt;"SIM",U307&gt;0),"ERRO: % alíquota &gt; 0, mas NÃO permitida ❌",
IF(AND(Q307="SIM",U307=0),"ATENÇÃO: alíquota permitida, mas % = 0 🔎",
"Alíquota aplicada corretamente ✅")))</f>
        <v/>
      </c>
      <c r="Q307" s="5" t="str">
        <f>IF(E307="","",IFERROR(VLOOKUP(E307,REGRAS_CST!$A$2:$D$200,4,FALSE),""))</f>
        <v/>
      </c>
      <c r="R307" s="9"/>
      <c r="S307" s="7">
        <f>IF($H307="","",$H307*(1-$U307))</f>
        <v>8.9999999999999993E-3</v>
      </c>
      <c r="T307" s="7">
        <f>IF($I307="","",$I307*(1-$U307))</f>
        <v>1E-3</v>
      </c>
      <c r="U307" s="7">
        <f>IFERROR(INDEX(BASE_CCLASSTRIB!$E:$E, MATCH(TEXT($D307,"000000"), BASE_CCLASSTRIB!$A:$A, 0))/100, 0)</f>
        <v>0</v>
      </c>
      <c r="V307" s="21">
        <f>IFERROR(INDEX(BASE_CCLASSTRIB!$F:$F, MATCH(TEXT($D307,"000000"), BASE_CCLASSTRIB!$A:$A, 0))/100, 0)</f>
        <v>0</v>
      </c>
    </row>
    <row r="308" spans="1:22" ht="32.25" customHeight="1" thickTop="1" thickBot="1">
      <c r="A308" s="24"/>
      <c r="B308" s="5"/>
      <c r="C308" s="5"/>
      <c r="D308" s="5"/>
      <c r="E308" s="8" t="str">
        <f>IF(D308="","",LEFT(D308,3))</f>
        <v/>
      </c>
      <c r="F308" s="5" t="str">
        <f>IF(E308="","",IFERROR(VLOOKUP(E308,REGRAS_CST!$A$2:$B$200,2,FALSE),""))</f>
        <v/>
      </c>
      <c r="G308" s="25"/>
      <c r="H308" s="7">
        <v>8.9999999999999993E-3</v>
      </c>
      <c r="I308" s="7">
        <v>1E-3</v>
      </c>
      <c r="J308" s="9">
        <v>0</v>
      </c>
      <c r="K308" s="5" t="str">
        <f>IF(E308="","",IFERROR(VLOOKUP(E308,REGRAS_CST!$A$2:$C$200,3,FALSE),""))</f>
        <v/>
      </c>
      <c r="L308" s="10" t="str">
        <f>IF($G308="", "", $G308*(1-$V308))</f>
        <v/>
      </c>
      <c r="M308" s="30" t="str">
        <f t="shared" si="8"/>
        <v/>
      </c>
      <c r="N308" s="30" t="str">
        <f t="shared" si="9"/>
        <v/>
      </c>
      <c r="O308" s="5" t="str">
        <f>IF(D308="","",
IF(AND(K308&lt;&gt;"SIM",V308&gt;0),"ERRO: % BC &gt; 0, mas NÃO permitida ❌",
IF(AND(K308="SIM",V308=0),"ATENÇÃO: BC permitida, mas % = 0 🔎",
"Base de cálculo aplicada corretamente ✅")))</f>
        <v/>
      </c>
      <c r="P308" s="5" t="str">
        <f>IF(D308="","",
IF(AND(Q308&lt;&gt;"SIM",U308&gt;0),"ERRO: % alíquota &gt; 0, mas NÃO permitida ❌",
IF(AND(Q308="SIM",U308=0),"ATENÇÃO: alíquota permitida, mas % = 0 🔎",
"Alíquota aplicada corretamente ✅")))</f>
        <v/>
      </c>
      <c r="Q308" s="5" t="str">
        <f>IF(E308="","",IFERROR(VLOOKUP(E308,REGRAS_CST!$A$2:$D$200,4,FALSE),""))</f>
        <v/>
      </c>
      <c r="R308" s="9"/>
      <c r="S308" s="7">
        <f>IF($H308="","",$H308*(1-$U308))</f>
        <v>8.9999999999999993E-3</v>
      </c>
      <c r="T308" s="7">
        <f>IF($I308="","",$I308*(1-$U308))</f>
        <v>1E-3</v>
      </c>
      <c r="U308" s="7">
        <f>IFERROR(INDEX(BASE_CCLASSTRIB!$E:$E, MATCH(TEXT($D308,"000000"), BASE_CCLASSTRIB!$A:$A, 0))/100, 0)</f>
        <v>0</v>
      </c>
      <c r="V308" s="21">
        <f>IFERROR(INDEX(BASE_CCLASSTRIB!$F:$F, MATCH(TEXT($D308,"000000"), BASE_CCLASSTRIB!$A:$A, 0))/100, 0)</f>
        <v>0</v>
      </c>
    </row>
    <row r="309" spans="1:22" ht="32.25" customHeight="1" thickTop="1" thickBot="1">
      <c r="A309" s="24"/>
      <c r="B309" s="5"/>
      <c r="C309" s="5"/>
      <c r="D309" s="5"/>
      <c r="E309" s="8" t="str">
        <f>IF(D309="","",LEFT(D309,3))</f>
        <v/>
      </c>
      <c r="F309" s="5" t="str">
        <f>IF(E309="","",IFERROR(VLOOKUP(E309,REGRAS_CST!$A$2:$B$200,2,FALSE),""))</f>
        <v/>
      </c>
      <c r="G309" s="25"/>
      <c r="H309" s="7">
        <v>8.9999999999999993E-3</v>
      </c>
      <c r="I309" s="7">
        <v>1E-3</v>
      </c>
      <c r="J309" s="9">
        <v>0</v>
      </c>
      <c r="K309" s="5" t="str">
        <f>IF(E309="","",IFERROR(VLOOKUP(E309,REGRAS_CST!$A$2:$C$200,3,FALSE),""))</f>
        <v/>
      </c>
      <c r="L309" s="10" t="str">
        <f>IF($G309="", "", $G309*(1-$V309))</f>
        <v/>
      </c>
      <c r="M309" s="30" t="str">
        <f t="shared" si="8"/>
        <v/>
      </c>
      <c r="N309" s="30" t="str">
        <f t="shared" si="9"/>
        <v/>
      </c>
      <c r="O309" s="5" t="str">
        <f>IF(D309="","",
IF(AND(K309&lt;&gt;"SIM",V309&gt;0),"ERRO: % BC &gt; 0, mas NÃO permitida ❌",
IF(AND(K309="SIM",V309=0),"ATENÇÃO: BC permitida, mas % = 0 🔎",
"Base de cálculo aplicada corretamente ✅")))</f>
        <v/>
      </c>
      <c r="P309" s="5" t="str">
        <f>IF(D309="","",
IF(AND(Q309&lt;&gt;"SIM",U309&gt;0),"ERRO: % alíquota &gt; 0, mas NÃO permitida ❌",
IF(AND(Q309="SIM",U309=0),"ATENÇÃO: alíquota permitida, mas % = 0 🔎",
"Alíquota aplicada corretamente ✅")))</f>
        <v/>
      </c>
      <c r="Q309" s="5" t="str">
        <f>IF(E309="","",IFERROR(VLOOKUP(E309,REGRAS_CST!$A$2:$D$200,4,FALSE),""))</f>
        <v/>
      </c>
      <c r="R309" s="9"/>
      <c r="S309" s="7">
        <f>IF($H309="","",$H309*(1-$U309))</f>
        <v>8.9999999999999993E-3</v>
      </c>
      <c r="T309" s="7">
        <f>IF($I309="","",$I309*(1-$U309))</f>
        <v>1E-3</v>
      </c>
      <c r="U309" s="7">
        <f>IFERROR(INDEX(BASE_CCLASSTRIB!$E:$E, MATCH(TEXT($D309,"000000"), BASE_CCLASSTRIB!$A:$A, 0))/100, 0)</f>
        <v>0</v>
      </c>
      <c r="V309" s="21">
        <f>IFERROR(INDEX(BASE_CCLASSTRIB!$F:$F, MATCH(TEXT($D309,"000000"), BASE_CCLASSTRIB!$A:$A, 0))/100, 0)</f>
        <v>0</v>
      </c>
    </row>
    <row r="310" spans="1:22" ht="32.25" customHeight="1" thickTop="1" thickBot="1">
      <c r="A310" s="24"/>
      <c r="B310" s="5"/>
      <c r="C310" s="5"/>
      <c r="D310" s="5"/>
      <c r="E310" s="8" t="str">
        <f>IF(D310="","",LEFT(D310,3))</f>
        <v/>
      </c>
      <c r="F310" s="5" t="str">
        <f>IF(E310="","",IFERROR(VLOOKUP(E310,REGRAS_CST!$A$2:$B$200,2,FALSE),""))</f>
        <v/>
      </c>
      <c r="G310" s="25"/>
      <c r="H310" s="7">
        <v>8.9999999999999993E-3</v>
      </c>
      <c r="I310" s="7">
        <v>1E-3</v>
      </c>
      <c r="J310" s="9">
        <v>0</v>
      </c>
      <c r="K310" s="5" t="str">
        <f>IF(E310="","",IFERROR(VLOOKUP(E310,REGRAS_CST!$A$2:$C$200,3,FALSE),""))</f>
        <v/>
      </c>
      <c r="L310" s="10" t="str">
        <f>IF($G310="", "", $G310*(1-$V310))</f>
        <v/>
      </c>
      <c r="M310" s="30" t="str">
        <f t="shared" si="8"/>
        <v/>
      </c>
      <c r="N310" s="30" t="str">
        <f t="shared" si="9"/>
        <v/>
      </c>
      <c r="O310" s="5" t="str">
        <f>IF(D310="","",
IF(AND(K310&lt;&gt;"SIM",V310&gt;0),"ERRO: % BC &gt; 0, mas NÃO permitida ❌",
IF(AND(K310="SIM",V310=0),"ATENÇÃO: BC permitida, mas % = 0 🔎",
"Base de cálculo aplicada corretamente ✅")))</f>
        <v/>
      </c>
      <c r="P310" s="5" t="str">
        <f>IF(D310="","",
IF(AND(Q310&lt;&gt;"SIM",U310&gt;0),"ERRO: % alíquota &gt; 0, mas NÃO permitida ❌",
IF(AND(Q310="SIM",U310=0),"ATENÇÃO: alíquota permitida, mas % = 0 🔎",
"Alíquota aplicada corretamente ✅")))</f>
        <v/>
      </c>
      <c r="Q310" s="5" t="str">
        <f>IF(E310="","",IFERROR(VLOOKUP(E310,REGRAS_CST!$A$2:$D$200,4,FALSE),""))</f>
        <v/>
      </c>
      <c r="R310" s="9"/>
      <c r="S310" s="7">
        <f>IF($H310="","",$H310*(1-$U310))</f>
        <v>8.9999999999999993E-3</v>
      </c>
      <c r="T310" s="7">
        <f>IF($I310="","",$I310*(1-$U310))</f>
        <v>1E-3</v>
      </c>
      <c r="U310" s="7">
        <f>IFERROR(INDEX(BASE_CCLASSTRIB!$E:$E, MATCH(TEXT($D310,"000000"), BASE_CCLASSTRIB!$A:$A, 0))/100, 0)</f>
        <v>0</v>
      </c>
      <c r="V310" s="21">
        <f>IFERROR(INDEX(BASE_CCLASSTRIB!$F:$F, MATCH(TEXT($D310,"000000"), BASE_CCLASSTRIB!$A:$A, 0))/100, 0)</f>
        <v>0</v>
      </c>
    </row>
    <row r="311" spans="1:22" ht="32.25" customHeight="1" thickTop="1" thickBot="1">
      <c r="A311" s="24"/>
      <c r="B311" s="5"/>
      <c r="C311" s="5"/>
      <c r="D311" s="5"/>
      <c r="E311" s="8" t="str">
        <f>IF(D311="","",LEFT(D311,3))</f>
        <v/>
      </c>
      <c r="F311" s="5" t="str">
        <f>IF(E311="","",IFERROR(VLOOKUP(E311,REGRAS_CST!$A$2:$B$200,2,FALSE),""))</f>
        <v/>
      </c>
      <c r="G311" s="25"/>
      <c r="H311" s="7">
        <v>8.9999999999999993E-3</v>
      </c>
      <c r="I311" s="7">
        <v>1E-3</v>
      </c>
      <c r="J311" s="9">
        <v>0</v>
      </c>
      <c r="K311" s="5" t="str">
        <f>IF(E311="","",IFERROR(VLOOKUP(E311,REGRAS_CST!$A$2:$C$200,3,FALSE),""))</f>
        <v/>
      </c>
      <c r="L311" s="10" t="str">
        <f>IF($G311="", "", $G311*(1-$V311))</f>
        <v/>
      </c>
      <c r="M311" s="30" t="str">
        <f t="shared" si="8"/>
        <v/>
      </c>
      <c r="N311" s="30" t="str">
        <f t="shared" si="9"/>
        <v/>
      </c>
      <c r="O311" s="5" t="str">
        <f>IF(D311="","",
IF(AND(K311&lt;&gt;"SIM",V311&gt;0),"ERRO: % BC &gt; 0, mas NÃO permitida ❌",
IF(AND(K311="SIM",V311=0),"ATENÇÃO: BC permitida, mas % = 0 🔎",
"Base de cálculo aplicada corretamente ✅")))</f>
        <v/>
      </c>
      <c r="P311" s="5" t="str">
        <f>IF(D311="","",
IF(AND(Q311&lt;&gt;"SIM",U311&gt;0),"ERRO: % alíquota &gt; 0, mas NÃO permitida ❌",
IF(AND(Q311="SIM",U311=0),"ATENÇÃO: alíquota permitida, mas % = 0 🔎",
"Alíquota aplicada corretamente ✅")))</f>
        <v/>
      </c>
      <c r="Q311" s="5" t="str">
        <f>IF(E311="","",IFERROR(VLOOKUP(E311,REGRAS_CST!$A$2:$D$200,4,FALSE),""))</f>
        <v/>
      </c>
      <c r="R311" s="9"/>
      <c r="S311" s="7">
        <f>IF($H311="","",$H311*(1-$U311))</f>
        <v>8.9999999999999993E-3</v>
      </c>
      <c r="T311" s="7">
        <f>IF($I311="","",$I311*(1-$U311))</f>
        <v>1E-3</v>
      </c>
      <c r="U311" s="7">
        <f>IFERROR(INDEX(BASE_CCLASSTRIB!$E:$E, MATCH(TEXT($D311,"000000"), BASE_CCLASSTRIB!$A:$A, 0))/100, 0)</f>
        <v>0</v>
      </c>
      <c r="V311" s="21">
        <f>IFERROR(INDEX(BASE_CCLASSTRIB!$F:$F, MATCH(TEXT($D311,"000000"), BASE_CCLASSTRIB!$A:$A, 0))/100, 0)</f>
        <v>0</v>
      </c>
    </row>
    <row r="312" spans="1:22" ht="32.25" customHeight="1" thickTop="1" thickBot="1">
      <c r="A312" s="24"/>
      <c r="B312" s="5"/>
      <c r="C312" s="5"/>
      <c r="D312" s="5"/>
      <c r="E312" s="8" t="str">
        <f>IF(D312="","",LEFT(D312,3))</f>
        <v/>
      </c>
      <c r="F312" s="5" t="str">
        <f>IF(E312="","",IFERROR(VLOOKUP(E312,REGRAS_CST!$A$2:$B$200,2,FALSE),""))</f>
        <v/>
      </c>
      <c r="G312" s="25"/>
      <c r="H312" s="7">
        <v>8.9999999999999993E-3</v>
      </c>
      <c r="I312" s="7">
        <v>1E-3</v>
      </c>
      <c r="J312" s="9">
        <v>0</v>
      </c>
      <c r="K312" s="5" t="str">
        <f>IF(E312="","",IFERROR(VLOOKUP(E312,REGRAS_CST!$A$2:$C$200,3,FALSE),""))</f>
        <v/>
      </c>
      <c r="L312" s="10" t="str">
        <f>IF($G312="", "", $G312*(1-$V312))</f>
        <v/>
      </c>
      <c r="M312" s="30" t="str">
        <f t="shared" si="8"/>
        <v/>
      </c>
      <c r="N312" s="30" t="str">
        <f t="shared" si="9"/>
        <v/>
      </c>
      <c r="O312" s="5" t="str">
        <f>IF(D312="","",
IF(AND(K312&lt;&gt;"SIM",V312&gt;0),"ERRO: % BC &gt; 0, mas NÃO permitida ❌",
IF(AND(K312="SIM",V312=0),"ATENÇÃO: BC permitida, mas % = 0 🔎",
"Base de cálculo aplicada corretamente ✅")))</f>
        <v/>
      </c>
      <c r="P312" s="5" t="str">
        <f>IF(D312="","",
IF(AND(Q312&lt;&gt;"SIM",U312&gt;0),"ERRO: % alíquota &gt; 0, mas NÃO permitida ❌",
IF(AND(Q312="SIM",U312=0),"ATENÇÃO: alíquota permitida, mas % = 0 🔎",
"Alíquota aplicada corretamente ✅")))</f>
        <v/>
      </c>
      <c r="Q312" s="5" t="str">
        <f>IF(E312="","",IFERROR(VLOOKUP(E312,REGRAS_CST!$A$2:$D$200,4,FALSE),""))</f>
        <v/>
      </c>
      <c r="R312" s="9"/>
      <c r="S312" s="7">
        <f>IF($H312="","",$H312*(1-$U312))</f>
        <v>8.9999999999999993E-3</v>
      </c>
      <c r="T312" s="7">
        <f>IF($I312="","",$I312*(1-$U312))</f>
        <v>1E-3</v>
      </c>
      <c r="U312" s="7">
        <f>IFERROR(INDEX(BASE_CCLASSTRIB!$E:$E, MATCH(TEXT($D312,"000000"), BASE_CCLASSTRIB!$A:$A, 0))/100, 0)</f>
        <v>0</v>
      </c>
      <c r="V312" s="21">
        <f>IFERROR(INDEX(BASE_CCLASSTRIB!$F:$F, MATCH(TEXT($D312,"000000"), BASE_CCLASSTRIB!$A:$A, 0))/100, 0)</f>
        <v>0</v>
      </c>
    </row>
    <row r="313" spans="1:22" ht="32.25" customHeight="1" thickTop="1" thickBot="1">
      <c r="A313" s="24"/>
      <c r="B313" s="5"/>
      <c r="C313" s="5"/>
      <c r="D313" s="5"/>
      <c r="E313" s="8" t="str">
        <f>IF(D313="","",LEFT(D313,3))</f>
        <v/>
      </c>
      <c r="F313" s="5" t="str">
        <f>IF(E313="","",IFERROR(VLOOKUP(E313,REGRAS_CST!$A$2:$B$200,2,FALSE),""))</f>
        <v/>
      </c>
      <c r="G313" s="25"/>
      <c r="H313" s="7">
        <v>8.9999999999999993E-3</v>
      </c>
      <c r="I313" s="7">
        <v>1E-3</v>
      </c>
      <c r="J313" s="9">
        <v>0</v>
      </c>
      <c r="K313" s="5" t="str">
        <f>IF(E313="","",IFERROR(VLOOKUP(E313,REGRAS_CST!$A$2:$C$200,3,FALSE),""))</f>
        <v/>
      </c>
      <c r="L313" s="10" t="str">
        <f>IF($G313="", "", $G313*(1-$V313))</f>
        <v/>
      </c>
      <c r="M313" s="30" t="str">
        <f t="shared" si="8"/>
        <v/>
      </c>
      <c r="N313" s="30" t="str">
        <f t="shared" si="9"/>
        <v/>
      </c>
      <c r="O313" s="5" t="str">
        <f>IF(D313="","",
IF(AND(K313&lt;&gt;"SIM",V313&gt;0),"ERRO: % BC &gt; 0, mas NÃO permitida ❌",
IF(AND(K313="SIM",V313=0),"ATENÇÃO: BC permitida, mas % = 0 🔎",
"Base de cálculo aplicada corretamente ✅")))</f>
        <v/>
      </c>
      <c r="P313" s="5" t="str">
        <f>IF(D313="","",
IF(AND(Q313&lt;&gt;"SIM",U313&gt;0),"ERRO: % alíquota &gt; 0, mas NÃO permitida ❌",
IF(AND(Q313="SIM",U313=0),"ATENÇÃO: alíquota permitida, mas % = 0 🔎",
"Alíquota aplicada corretamente ✅")))</f>
        <v/>
      </c>
      <c r="Q313" s="5" t="str">
        <f>IF(E313="","",IFERROR(VLOOKUP(E313,REGRAS_CST!$A$2:$D$200,4,FALSE),""))</f>
        <v/>
      </c>
      <c r="R313" s="9"/>
      <c r="S313" s="7">
        <f>IF($H313="","",$H313*(1-$U313))</f>
        <v>8.9999999999999993E-3</v>
      </c>
      <c r="T313" s="7">
        <f>IF($I313="","",$I313*(1-$U313))</f>
        <v>1E-3</v>
      </c>
      <c r="U313" s="7">
        <f>IFERROR(INDEX(BASE_CCLASSTRIB!$E:$E, MATCH(TEXT($D313,"000000"), BASE_CCLASSTRIB!$A:$A, 0))/100, 0)</f>
        <v>0</v>
      </c>
      <c r="V313" s="21">
        <f>IFERROR(INDEX(BASE_CCLASSTRIB!$F:$F, MATCH(TEXT($D313,"000000"), BASE_CCLASSTRIB!$A:$A, 0))/100, 0)</f>
        <v>0</v>
      </c>
    </row>
    <row r="314" spans="1:22" ht="32.25" customHeight="1" thickTop="1" thickBot="1">
      <c r="A314" s="24"/>
      <c r="B314" s="5"/>
      <c r="C314" s="5"/>
      <c r="D314" s="5"/>
      <c r="E314" s="8" t="str">
        <f>IF(D314="","",LEFT(D314,3))</f>
        <v/>
      </c>
      <c r="F314" s="5" t="str">
        <f>IF(E314="","",IFERROR(VLOOKUP(E314,REGRAS_CST!$A$2:$B$200,2,FALSE),""))</f>
        <v/>
      </c>
      <c r="G314" s="25"/>
      <c r="H314" s="7">
        <v>8.9999999999999993E-3</v>
      </c>
      <c r="I314" s="7">
        <v>1E-3</v>
      </c>
      <c r="J314" s="9">
        <v>0</v>
      </c>
      <c r="K314" s="5" t="str">
        <f>IF(E314="","",IFERROR(VLOOKUP(E314,REGRAS_CST!$A$2:$C$200,3,FALSE),""))</f>
        <v/>
      </c>
      <c r="L314" s="10" t="str">
        <f>IF($G314="", "", $G314*(1-$V314))</f>
        <v/>
      </c>
      <c r="M314" s="30" t="str">
        <f t="shared" si="8"/>
        <v/>
      </c>
      <c r="N314" s="30" t="str">
        <f t="shared" si="9"/>
        <v/>
      </c>
      <c r="O314" s="5" t="str">
        <f>IF(D314="","",
IF(AND(K314&lt;&gt;"SIM",V314&gt;0),"ERRO: % BC &gt; 0, mas NÃO permitida ❌",
IF(AND(K314="SIM",V314=0),"ATENÇÃO: BC permitida, mas % = 0 🔎",
"Base de cálculo aplicada corretamente ✅")))</f>
        <v/>
      </c>
      <c r="P314" s="5" t="str">
        <f>IF(D314="","",
IF(AND(Q314&lt;&gt;"SIM",U314&gt;0),"ERRO: % alíquota &gt; 0, mas NÃO permitida ❌",
IF(AND(Q314="SIM",U314=0),"ATENÇÃO: alíquota permitida, mas % = 0 🔎",
"Alíquota aplicada corretamente ✅")))</f>
        <v/>
      </c>
      <c r="Q314" s="5" t="str">
        <f>IF(E314="","",IFERROR(VLOOKUP(E314,REGRAS_CST!$A$2:$D$200,4,FALSE),""))</f>
        <v/>
      </c>
      <c r="R314" s="9"/>
      <c r="S314" s="7">
        <f>IF($H314="","",$H314*(1-$U314))</f>
        <v>8.9999999999999993E-3</v>
      </c>
      <c r="T314" s="7">
        <f>IF($I314="","",$I314*(1-$U314))</f>
        <v>1E-3</v>
      </c>
      <c r="U314" s="7">
        <f>IFERROR(INDEX(BASE_CCLASSTRIB!$E:$E, MATCH(TEXT($D314,"000000"), BASE_CCLASSTRIB!$A:$A, 0))/100, 0)</f>
        <v>0</v>
      </c>
      <c r="V314" s="21">
        <f>IFERROR(INDEX(BASE_CCLASSTRIB!$F:$F, MATCH(TEXT($D314,"000000"), BASE_CCLASSTRIB!$A:$A, 0))/100, 0)</f>
        <v>0</v>
      </c>
    </row>
    <row r="315" spans="1:22" ht="32.25" customHeight="1" thickTop="1" thickBot="1">
      <c r="A315" s="24"/>
      <c r="B315" s="5"/>
      <c r="C315" s="5"/>
      <c r="D315" s="5"/>
      <c r="E315" s="8" t="str">
        <f>IF(D315="","",LEFT(D315,3))</f>
        <v/>
      </c>
      <c r="F315" s="5" t="str">
        <f>IF(E315="","",IFERROR(VLOOKUP(E315,REGRAS_CST!$A$2:$B$200,2,FALSE),""))</f>
        <v/>
      </c>
      <c r="G315" s="25"/>
      <c r="H315" s="7">
        <v>8.9999999999999993E-3</v>
      </c>
      <c r="I315" s="7">
        <v>1E-3</v>
      </c>
      <c r="J315" s="9">
        <v>0</v>
      </c>
      <c r="K315" s="5" t="str">
        <f>IF(E315="","",IFERROR(VLOOKUP(E315,REGRAS_CST!$A$2:$C$200,3,FALSE),""))</f>
        <v/>
      </c>
      <c r="L315" s="10" t="str">
        <f>IF($G315="", "", $G315*(1-$V315))</f>
        <v/>
      </c>
      <c r="M315" s="30" t="str">
        <f t="shared" si="8"/>
        <v/>
      </c>
      <c r="N315" s="30" t="str">
        <f t="shared" si="9"/>
        <v/>
      </c>
      <c r="O315" s="5" t="str">
        <f>IF(D315="","",
IF(AND(K315&lt;&gt;"SIM",V315&gt;0),"ERRO: % BC &gt; 0, mas NÃO permitida ❌",
IF(AND(K315="SIM",V315=0),"ATENÇÃO: BC permitida, mas % = 0 🔎",
"Base de cálculo aplicada corretamente ✅")))</f>
        <v/>
      </c>
      <c r="P315" s="5" t="str">
        <f>IF(D315="","",
IF(AND(Q315&lt;&gt;"SIM",U315&gt;0),"ERRO: % alíquota &gt; 0, mas NÃO permitida ❌",
IF(AND(Q315="SIM",U315=0),"ATENÇÃO: alíquota permitida, mas % = 0 🔎",
"Alíquota aplicada corretamente ✅")))</f>
        <v/>
      </c>
      <c r="Q315" s="5" t="str">
        <f>IF(E315="","",IFERROR(VLOOKUP(E315,REGRAS_CST!$A$2:$D$200,4,FALSE),""))</f>
        <v/>
      </c>
      <c r="R315" s="9"/>
      <c r="S315" s="7">
        <f>IF($H315="","",$H315*(1-$U315))</f>
        <v>8.9999999999999993E-3</v>
      </c>
      <c r="T315" s="7">
        <f>IF($I315="","",$I315*(1-$U315))</f>
        <v>1E-3</v>
      </c>
      <c r="U315" s="7">
        <f>IFERROR(INDEX(BASE_CCLASSTRIB!$E:$E, MATCH(TEXT($D315,"000000"), BASE_CCLASSTRIB!$A:$A, 0))/100, 0)</f>
        <v>0</v>
      </c>
      <c r="V315" s="21">
        <f>IFERROR(INDEX(BASE_CCLASSTRIB!$F:$F, MATCH(TEXT($D315,"000000"), BASE_CCLASSTRIB!$A:$A, 0))/100, 0)</f>
        <v>0</v>
      </c>
    </row>
    <row r="316" spans="1:22" ht="32.25" customHeight="1" thickTop="1" thickBot="1">
      <c r="A316" s="24"/>
      <c r="B316" s="5"/>
      <c r="C316" s="5"/>
      <c r="D316" s="5"/>
      <c r="E316" s="8" t="str">
        <f>IF(D316="","",LEFT(D316,3))</f>
        <v/>
      </c>
      <c r="F316" s="5" t="str">
        <f>IF(E316="","",IFERROR(VLOOKUP(E316,REGRAS_CST!$A$2:$B$200,2,FALSE),""))</f>
        <v/>
      </c>
      <c r="G316" s="25"/>
      <c r="H316" s="7">
        <v>8.9999999999999993E-3</v>
      </c>
      <c r="I316" s="7">
        <v>1E-3</v>
      </c>
      <c r="J316" s="9">
        <v>0</v>
      </c>
      <c r="K316" s="5" t="str">
        <f>IF(E316="","",IFERROR(VLOOKUP(E316,REGRAS_CST!$A$2:$C$200,3,FALSE),""))</f>
        <v/>
      </c>
      <c r="L316" s="10" t="str">
        <f>IF($G316="", "", $G316*(1-$V316))</f>
        <v/>
      </c>
      <c r="M316" s="30" t="str">
        <f t="shared" si="8"/>
        <v/>
      </c>
      <c r="N316" s="30" t="str">
        <f t="shared" si="9"/>
        <v/>
      </c>
      <c r="O316" s="5" t="str">
        <f>IF(D316="","",
IF(AND(K316&lt;&gt;"SIM",V316&gt;0),"ERRO: % BC &gt; 0, mas NÃO permitida ❌",
IF(AND(K316="SIM",V316=0),"ATENÇÃO: BC permitida, mas % = 0 🔎",
"Base de cálculo aplicada corretamente ✅")))</f>
        <v/>
      </c>
      <c r="P316" s="5" t="str">
        <f>IF(D316="","",
IF(AND(Q316&lt;&gt;"SIM",U316&gt;0),"ERRO: % alíquota &gt; 0, mas NÃO permitida ❌",
IF(AND(Q316="SIM",U316=0),"ATENÇÃO: alíquota permitida, mas % = 0 🔎",
"Alíquota aplicada corretamente ✅")))</f>
        <v/>
      </c>
      <c r="Q316" s="5" t="str">
        <f>IF(E316="","",IFERROR(VLOOKUP(E316,REGRAS_CST!$A$2:$D$200,4,FALSE),""))</f>
        <v/>
      </c>
      <c r="R316" s="9"/>
      <c r="S316" s="7">
        <f>IF($H316="","",$H316*(1-$U316))</f>
        <v>8.9999999999999993E-3</v>
      </c>
      <c r="T316" s="7">
        <f>IF($I316="","",$I316*(1-$U316))</f>
        <v>1E-3</v>
      </c>
      <c r="U316" s="7">
        <f>IFERROR(INDEX(BASE_CCLASSTRIB!$E:$E, MATCH(TEXT($D316,"000000"), BASE_CCLASSTRIB!$A:$A, 0))/100, 0)</f>
        <v>0</v>
      </c>
      <c r="V316" s="21">
        <f>IFERROR(INDEX(BASE_CCLASSTRIB!$F:$F, MATCH(TEXT($D316,"000000"), BASE_CCLASSTRIB!$A:$A, 0))/100, 0)</f>
        <v>0</v>
      </c>
    </row>
    <row r="317" spans="1:22" ht="32.25" customHeight="1" thickTop="1" thickBot="1">
      <c r="A317" s="24"/>
      <c r="B317" s="5"/>
      <c r="C317" s="5"/>
      <c r="D317" s="5"/>
      <c r="E317" s="8" t="str">
        <f>IF(D317="","",LEFT(D317,3))</f>
        <v/>
      </c>
      <c r="F317" s="5" t="str">
        <f>IF(E317="","",IFERROR(VLOOKUP(E317,REGRAS_CST!$A$2:$B$200,2,FALSE),""))</f>
        <v/>
      </c>
      <c r="G317" s="25"/>
      <c r="H317" s="7">
        <v>8.9999999999999993E-3</v>
      </c>
      <c r="I317" s="7">
        <v>1E-3</v>
      </c>
      <c r="J317" s="9">
        <v>0</v>
      </c>
      <c r="K317" s="5" t="str">
        <f>IF(E317="","",IFERROR(VLOOKUP(E317,REGRAS_CST!$A$2:$C$200,3,FALSE),""))</f>
        <v/>
      </c>
      <c r="L317" s="10" t="str">
        <f>IF($G317="", "", $G317*(1-$V317))</f>
        <v/>
      </c>
      <c r="M317" s="30" t="str">
        <f t="shared" si="8"/>
        <v/>
      </c>
      <c r="N317" s="30" t="str">
        <f t="shared" si="9"/>
        <v/>
      </c>
      <c r="O317" s="5" t="str">
        <f>IF(D317="","",
IF(AND(K317&lt;&gt;"SIM",V317&gt;0),"ERRO: % BC &gt; 0, mas NÃO permitida ❌",
IF(AND(K317="SIM",V317=0),"ATENÇÃO: BC permitida, mas % = 0 🔎",
"Base de cálculo aplicada corretamente ✅")))</f>
        <v/>
      </c>
      <c r="P317" s="5" t="str">
        <f>IF(D317="","",
IF(AND(Q317&lt;&gt;"SIM",U317&gt;0),"ERRO: % alíquota &gt; 0, mas NÃO permitida ❌",
IF(AND(Q317="SIM",U317=0),"ATENÇÃO: alíquota permitida, mas % = 0 🔎",
"Alíquota aplicada corretamente ✅")))</f>
        <v/>
      </c>
      <c r="Q317" s="5" t="str">
        <f>IF(E317="","",IFERROR(VLOOKUP(E317,REGRAS_CST!$A$2:$D$200,4,FALSE),""))</f>
        <v/>
      </c>
      <c r="R317" s="9"/>
      <c r="S317" s="7">
        <f>IF($H317="","",$H317*(1-$U317))</f>
        <v>8.9999999999999993E-3</v>
      </c>
      <c r="T317" s="7">
        <f>IF($I317="","",$I317*(1-$U317))</f>
        <v>1E-3</v>
      </c>
      <c r="U317" s="7">
        <f>IFERROR(INDEX(BASE_CCLASSTRIB!$E:$E, MATCH(TEXT($D317,"000000"), BASE_CCLASSTRIB!$A:$A, 0))/100, 0)</f>
        <v>0</v>
      </c>
      <c r="V317" s="21">
        <f>IFERROR(INDEX(BASE_CCLASSTRIB!$F:$F, MATCH(TEXT($D317,"000000"), BASE_CCLASSTRIB!$A:$A, 0))/100, 0)</f>
        <v>0</v>
      </c>
    </row>
    <row r="318" spans="1:22" ht="32.25" customHeight="1" thickTop="1" thickBot="1">
      <c r="A318" s="24"/>
      <c r="B318" s="5"/>
      <c r="C318" s="5"/>
      <c r="D318" s="5"/>
      <c r="E318" s="8" t="str">
        <f>IF(D318="","",LEFT(D318,3))</f>
        <v/>
      </c>
      <c r="F318" s="5" t="str">
        <f>IF(E318="","",IFERROR(VLOOKUP(E318,REGRAS_CST!$A$2:$B$200,2,FALSE),""))</f>
        <v/>
      </c>
      <c r="G318" s="25"/>
      <c r="H318" s="7">
        <v>8.9999999999999993E-3</v>
      </c>
      <c r="I318" s="7">
        <v>1E-3</v>
      </c>
      <c r="J318" s="9">
        <v>0</v>
      </c>
      <c r="K318" s="5" t="str">
        <f>IF(E318="","",IFERROR(VLOOKUP(E318,REGRAS_CST!$A$2:$C$200,3,FALSE),""))</f>
        <v/>
      </c>
      <c r="L318" s="10" t="str">
        <f>IF($G318="", "", $G318*(1-$V318))</f>
        <v/>
      </c>
      <c r="M318" s="30" t="str">
        <f t="shared" si="8"/>
        <v/>
      </c>
      <c r="N318" s="30" t="str">
        <f t="shared" si="9"/>
        <v/>
      </c>
      <c r="O318" s="5" t="str">
        <f>IF(D318="","",
IF(AND(K318&lt;&gt;"SIM",V318&gt;0),"ERRO: % BC &gt; 0, mas NÃO permitida ❌",
IF(AND(K318="SIM",V318=0),"ATENÇÃO: BC permitida, mas % = 0 🔎",
"Base de cálculo aplicada corretamente ✅")))</f>
        <v/>
      </c>
      <c r="P318" s="5" t="str">
        <f>IF(D318="","",
IF(AND(Q318&lt;&gt;"SIM",U318&gt;0),"ERRO: % alíquota &gt; 0, mas NÃO permitida ❌",
IF(AND(Q318="SIM",U318=0),"ATENÇÃO: alíquota permitida, mas % = 0 🔎",
"Alíquota aplicada corretamente ✅")))</f>
        <v/>
      </c>
      <c r="Q318" s="5" t="str">
        <f>IF(E318="","",IFERROR(VLOOKUP(E318,REGRAS_CST!$A$2:$D$200,4,FALSE),""))</f>
        <v/>
      </c>
      <c r="R318" s="9"/>
      <c r="S318" s="7">
        <f>IF($H318="","",$H318*(1-$U318))</f>
        <v>8.9999999999999993E-3</v>
      </c>
      <c r="T318" s="7">
        <f>IF($I318="","",$I318*(1-$U318))</f>
        <v>1E-3</v>
      </c>
      <c r="U318" s="7">
        <f>IFERROR(INDEX(BASE_CCLASSTRIB!$E:$E, MATCH(TEXT($D318,"000000"), BASE_CCLASSTRIB!$A:$A, 0))/100, 0)</f>
        <v>0</v>
      </c>
      <c r="V318" s="21">
        <f>IFERROR(INDEX(BASE_CCLASSTRIB!$F:$F, MATCH(TEXT($D318,"000000"), BASE_CCLASSTRIB!$A:$A, 0))/100, 0)</f>
        <v>0</v>
      </c>
    </row>
    <row r="319" spans="1:22" ht="32.25" customHeight="1" thickTop="1" thickBot="1">
      <c r="A319" s="24"/>
      <c r="B319" s="5"/>
      <c r="C319" s="5"/>
      <c r="D319" s="5"/>
      <c r="E319" s="8" t="str">
        <f>IF(D319="","",LEFT(D319,3))</f>
        <v/>
      </c>
      <c r="F319" s="5" t="str">
        <f>IF(E319="","",IFERROR(VLOOKUP(E319,REGRAS_CST!$A$2:$B$200,2,FALSE),""))</f>
        <v/>
      </c>
      <c r="G319" s="25"/>
      <c r="H319" s="7">
        <v>8.9999999999999993E-3</v>
      </c>
      <c r="I319" s="7">
        <v>1E-3</v>
      </c>
      <c r="J319" s="9">
        <v>0</v>
      </c>
      <c r="K319" s="5" t="str">
        <f>IF(E319="","",IFERROR(VLOOKUP(E319,REGRAS_CST!$A$2:$C$200,3,FALSE),""))</f>
        <v/>
      </c>
      <c r="L319" s="10" t="str">
        <f>IF($G319="", "", $G319*(1-$V319))</f>
        <v/>
      </c>
      <c r="M319" s="30" t="str">
        <f t="shared" si="8"/>
        <v/>
      </c>
      <c r="N319" s="30" t="str">
        <f t="shared" si="9"/>
        <v/>
      </c>
      <c r="O319" s="5" t="str">
        <f>IF(D319="","",
IF(AND(K319&lt;&gt;"SIM",V319&gt;0),"ERRO: % BC &gt; 0, mas NÃO permitida ❌",
IF(AND(K319="SIM",V319=0),"ATENÇÃO: BC permitida, mas % = 0 🔎",
"Base de cálculo aplicada corretamente ✅")))</f>
        <v/>
      </c>
      <c r="P319" s="5" t="str">
        <f>IF(D319="","",
IF(AND(Q319&lt;&gt;"SIM",U319&gt;0),"ERRO: % alíquota &gt; 0, mas NÃO permitida ❌",
IF(AND(Q319="SIM",U319=0),"ATENÇÃO: alíquota permitida, mas % = 0 🔎",
"Alíquota aplicada corretamente ✅")))</f>
        <v/>
      </c>
      <c r="Q319" s="5" t="str">
        <f>IF(E319="","",IFERROR(VLOOKUP(E319,REGRAS_CST!$A$2:$D$200,4,FALSE),""))</f>
        <v/>
      </c>
      <c r="R319" s="9"/>
      <c r="S319" s="7">
        <f>IF($H319="","",$H319*(1-$U319))</f>
        <v>8.9999999999999993E-3</v>
      </c>
      <c r="T319" s="7">
        <f>IF($I319="","",$I319*(1-$U319))</f>
        <v>1E-3</v>
      </c>
      <c r="U319" s="7">
        <f>IFERROR(INDEX(BASE_CCLASSTRIB!$E:$E, MATCH(TEXT($D319,"000000"), BASE_CCLASSTRIB!$A:$A, 0))/100, 0)</f>
        <v>0</v>
      </c>
      <c r="V319" s="21">
        <f>IFERROR(INDEX(BASE_CCLASSTRIB!$F:$F, MATCH(TEXT($D319,"000000"), BASE_CCLASSTRIB!$A:$A, 0))/100, 0)</f>
        <v>0</v>
      </c>
    </row>
    <row r="320" spans="1:22" ht="32.25" customHeight="1" thickTop="1" thickBot="1">
      <c r="A320" s="24"/>
      <c r="B320" s="5"/>
      <c r="C320" s="5"/>
      <c r="D320" s="5"/>
      <c r="E320" s="8" t="str">
        <f>IF(D320="","",LEFT(D320,3))</f>
        <v/>
      </c>
      <c r="F320" s="5" t="str">
        <f>IF(E320="","",IFERROR(VLOOKUP(E320,REGRAS_CST!$A$2:$B$200,2,FALSE),""))</f>
        <v/>
      </c>
      <c r="G320" s="25"/>
      <c r="H320" s="7">
        <v>8.9999999999999993E-3</v>
      </c>
      <c r="I320" s="7">
        <v>1E-3</v>
      </c>
      <c r="J320" s="9">
        <v>0</v>
      </c>
      <c r="K320" s="5" t="str">
        <f>IF(E320="","",IFERROR(VLOOKUP(E320,REGRAS_CST!$A$2:$C$200,3,FALSE),""))</f>
        <v/>
      </c>
      <c r="L320" s="10" t="str">
        <f>IF($G320="", "", $G320*(1-$V320))</f>
        <v/>
      </c>
      <c r="M320" s="30" t="str">
        <f t="shared" si="8"/>
        <v/>
      </c>
      <c r="N320" s="30" t="str">
        <f t="shared" si="9"/>
        <v/>
      </c>
      <c r="O320" s="5" t="str">
        <f>IF(D320="","",
IF(AND(K320&lt;&gt;"SIM",V320&gt;0),"ERRO: % BC &gt; 0, mas NÃO permitida ❌",
IF(AND(K320="SIM",V320=0),"ATENÇÃO: BC permitida, mas % = 0 🔎",
"Base de cálculo aplicada corretamente ✅")))</f>
        <v/>
      </c>
      <c r="P320" s="5" t="str">
        <f>IF(D320="","",
IF(AND(Q320&lt;&gt;"SIM",U320&gt;0),"ERRO: % alíquota &gt; 0, mas NÃO permitida ❌",
IF(AND(Q320="SIM",U320=0),"ATENÇÃO: alíquota permitida, mas % = 0 🔎",
"Alíquota aplicada corretamente ✅")))</f>
        <v/>
      </c>
      <c r="Q320" s="5" t="str">
        <f>IF(E320="","",IFERROR(VLOOKUP(E320,REGRAS_CST!$A$2:$D$200,4,FALSE),""))</f>
        <v/>
      </c>
      <c r="R320" s="9"/>
      <c r="S320" s="7">
        <f>IF($H320="","",$H320*(1-$U320))</f>
        <v>8.9999999999999993E-3</v>
      </c>
      <c r="T320" s="7">
        <f>IF($I320="","",$I320*(1-$U320))</f>
        <v>1E-3</v>
      </c>
      <c r="U320" s="7">
        <f>IFERROR(INDEX(BASE_CCLASSTRIB!$E:$E, MATCH(TEXT($D320,"000000"), BASE_CCLASSTRIB!$A:$A, 0))/100, 0)</f>
        <v>0</v>
      </c>
      <c r="V320" s="21">
        <f>IFERROR(INDEX(BASE_CCLASSTRIB!$F:$F, MATCH(TEXT($D320,"000000"), BASE_CCLASSTRIB!$A:$A, 0))/100, 0)</f>
        <v>0</v>
      </c>
    </row>
    <row r="321" spans="1:22" ht="32.25" customHeight="1" thickTop="1" thickBot="1">
      <c r="A321" s="24"/>
      <c r="B321" s="5"/>
      <c r="C321" s="5"/>
      <c r="D321" s="5"/>
      <c r="E321" s="8" t="str">
        <f>IF(D321="","",LEFT(D321,3))</f>
        <v/>
      </c>
      <c r="F321" s="5" t="str">
        <f>IF(E321="","",IFERROR(VLOOKUP(E321,REGRAS_CST!$A$2:$B$200,2,FALSE),""))</f>
        <v/>
      </c>
      <c r="G321" s="25"/>
      <c r="H321" s="7">
        <v>8.9999999999999993E-3</v>
      </c>
      <c r="I321" s="7">
        <v>1E-3</v>
      </c>
      <c r="J321" s="9">
        <v>0</v>
      </c>
      <c r="K321" s="5" t="str">
        <f>IF(E321="","",IFERROR(VLOOKUP(E321,REGRAS_CST!$A$2:$C$200,3,FALSE),""))</f>
        <v/>
      </c>
      <c r="L321" s="10" t="str">
        <f>IF($G321="", "", $G321*(1-$V321))</f>
        <v/>
      </c>
      <c r="M321" s="30" t="str">
        <f t="shared" si="8"/>
        <v/>
      </c>
      <c r="N321" s="30" t="str">
        <f t="shared" si="9"/>
        <v/>
      </c>
      <c r="O321" s="5" t="str">
        <f>IF(D321="","",
IF(AND(K321&lt;&gt;"SIM",V321&gt;0),"ERRO: % BC &gt; 0, mas NÃO permitida ❌",
IF(AND(K321="SIM",V321=0),"ATENÇÃO: BC permitida, mas % = 0 🔎",
"Base de cálculo aplicada corretamente ✅")))</f>
        <v/>
      </c>
      <c r="P321" s="5" t="str">
        <f>IF(D321="","",
IF(AND(Q321&lt;&gt;"SIM",U321&gt;0),"ERRO: % alíquota &gt; 0, mas NÃO permitida ❌",
IF(AND(Q321="SIM",U321=0),"ATENÇÃO: alíquota permitida, mas % = 0 🔎",
"Alíquota aplicada corretamente ✅")))</f>
        <v/>
      </c>
      <c r="Q321" s="5" t="str">
        <f>IF(E321="","",IFERROR(VLOOKUP(E321,REGRAS_CST!$A$2:$D$200,4,FALSE),""))</f>
        <v/>
      </c>
      <c r="R321" s="9"/>
      <c r="S321" s="7">
        <f>IF($H321="","",$H321*(1-$U321))</f>
        <v>8.9999999999999993E-3</v>
      </c>
      <c r="T321" s="7">
        <f>IF($I321="","",$I321*(1-$U321))</f>
        <v>1E-3</v>
      </c>
      <c r="U321" s="7">
        <f>IFERROR(INDEX(BASE_CCLASSTRIB!$E:$E, MATCH(TEXT($D321,"000000"), BASE_CCLASSTRIB!$A:$A, 0))/100, 0)</f>
        <v>0</v>
      </c>
      <c r="V321" s="21">
        <f>IFERROR(INDEX(BASE_CCLASSTRIB!$F:$F, MATCH(TEXT($D321,"000000"), BASE_CCLASSTRIB!$A:$A, 0))/100, 0)</f>
        <v>0</v>
      </c>
    </row>
    <row r="322" spans="1:22" ht="32.25" customHeight="1" thickTop="1" thickBot="1">
      <c r="A322" s="24"/>
      <c r="B322" s="5"/>
      <c r="C322" s="5"/>
      <c r="D322" s="5"/>
      <c r="E322" s="8" t="str">
        <f>IF(D322="","",LEFT(D322,3))</f>
        <v/>
      </c>
      <c r="F322" s="5" t="str">
        <f>IF(E322="","",IFERROR(VLOOKUP(E322,REGRAS_CST!$A$2:$B$200,2,FALSE),""))</f>
        <v/>
      </c>
      <c r="G322" s="25"/>
      <c r="H322" s="7">
        <v>8.9999999999999993E-3</v>
      </c>
      <c r="I322" s="7">
        <v>1E-3</v>
      </c>
      <c r="J322" s="9">
        <v>0</v>
      </c>
      <c r="K322" s="5" t="str">
        <f>IF(E322="","",IFERROR(VLOOKUP(E322,REGRAS_CST!$A$2:$C$200,3,FALSE),""))</f>
        <v/>
      </c>
      <c r="L322" s="10" t="str">
        <f>IF($G322="", "", $G322*(1-$V322))</f>
        <v/>
      </c>
      <c r="M322" s="30" t="str">
        <f t="shared" si="8"/>
        <v/>
      </c>
      <c r="N322" s="30" t="str">
        <f t="shared" si="9"/>
        <v/>
      </c>
      <c r="O322" s="5" t="str">
        <f>IF(D322="","",
IF(AND(K322&lt;&gt;"SIM",V322&gt;0),"ERRO: % BC &gt; 0, mas NÃO permitida ❌",
IF(AND(K322="SIM",V322=0),"ATENÇÃO: BC permitida, mas % = 0 🔎",
"Base de cálculo aplicada corretamente ✅")))</f>
        <v/>
      </c>
      <c r="P322" s="5" t="str">
        <f>IF(D322="","",
IF(AND(Q322&lt;&gt;"SIM",U322&gt;0),"ERRO: % alíquota &gt; 0, mas NÃO permitida ❌",
IF(AND(Q322="SIM",U322=0),"ATENÇÃO: alíquota permitida, mas % = 0 🔎",
"Alíquota aplicada corretamente ✅")))</f>
        <v/>
      </c>
      <c r="Q322" s="5" t="str">
        <f>IF(E322="","",IFERROR(VLOOKUP(E322,REGRAS_CST!$A$2:$D$200,4,FALSE),""))</f>
        <v/>
      </c>
      <c r="R322" s="9"/>
      <c r="S322" s="7">
        <f>IF($H322="","",$H322*(1-$U322))</f>
        <v>8.9999999999999993E-3</v>
      </c>
      <c r="T322" s="7">
        <f>IF($I322="","",$I322*(1-$U322))</f>
        <v>1E-3</v>
      </c>
      <c r="U322" s="7">
        <f>IFERROR(INDEX(BASE_CCLASSTRIB!$E:$E, MATCH(TEXT($D322,"000000"), BASE_CCLASSTRIB!$A:$A, 0))/100, 0)</f>
        <v>0</v>
      </c>
      <c r="V322" s="21">
        <f>IFERROR(INDEX(BASE_CCLASSTRIB!$F:$F, MATCH(TEXT($D322,"000000"), BASE_CCLASSTRIB!$A:$A, 0))/100, 0)</f>
        <v>0</v>
      </c>
    </row>
    <row r="323" spans="1:22" ht="32.25" customHeight="1" thickTop="1" thickBot="1">
      <c r="A323" s="24"/>
      <c r="B323" s="5"/>
      <c r="C323" s="5"/>
      <c r="D323" s="5"/>
      <c r="E323" s="8" t="str">
        <f>IF(D323="","",LEFT(D323,3))</f>
        <v/>
      </c>
      <c r="F323" s="5" t="str">
        <f>IF(E323="","",IFERROR(VLOOKUP(E323,REGRAS_CST!$A$2:$B$200,2,FALSE),""))</f>
        <v/>
      </c>
      <c r="G323" s="25"/>
      <c r="H323" s="7">
        <v>8.9999999999999993E-3</v>
      </c>
      <c r="I323" s="7">
        <v>1E-3</v>
      </c>
      <c r="J323" s="9">
        <v>0</v>
      </c>
      <c r="K323" s="5" t="str">
        <f>IF(E323="","",IFERROR(VLOOKUP(E323,REGRAS_CST!$A$2:$C$200,3,FALSE),""))</f>
        <v/>
      </c>
      <c r="L323" s="10" t="str">
        <f>IF($G323="", "", $G323*(1-$V323))</f>
        <v/>
      </c>
      <c r="M323" s="30" t="str">
        <f t="shared" si="8"/>
        <v/>
      </c>
      <c r="N323" s="30" t="str">
        <f t="shared" si="9"/>
        <v/>
      </c>
      <c r="O323" s="5" t="str">
        <f>IF(D323="","",
IF(AND(K323&lt;&gt;"SIM",V323&gt;0),"ERRO: % BC &gt; 0, mas NÃO permitida ❌",
IF(AND(K323="SIM",V323=0),"ATENÇÃO: BC permitida, mas % = 0 🔎",
"Base de cálculo aplicada corretamente ✅")))</f>
        <v/>
      </c>
      <c r="P323" s="5" t="str">
        <f>IF(D323="","",
IF(AND(Q323&lt;&gt;"SIM",U323&gt;0),"ERRO: % alíquota &gt; 0, mas NÃO permitida ❌",
IF(AND(Q323="SIM",U323=0),"ATENÇÃO: alíquota permitida, mas % = 0 🔎",
"Alíquota aplicada corretamente ✅")))</f>
        <v/>
      </c>
      <c r="Q323" s="5" t="str">
        <f>IF(E323="","",IFERROR(VLOOKUP(E323,REGRAS_CST!$A$2:$D$200,4,FALSE),""))</f>
        <v/>
      </c>
      <c r="R323" s="9"/>
      <c r="S323" s="7">
        <f>IF($H323="","",$H323*(1-$U323))</f>
        <v>8.9999999999999993E-3</v>
      </c>
      <c r="T323" s="7">
        <f>IF($I323="","",$I323*(1-$U323))</f>
        <v>1E-3</v>
      </c>
      <c r="U323" s="7">
        <f>IFERROR(INDEX(BASE_CCLASSTRIB!$E:$E, MATCH(TEXT($D323,"000000"), BASE_CCLASSTRIB!$A:$A, 0))/100, 0)</f>
        <v>0</v>
      </c>
      <c r="V323" s="21">
        <f>IFERROR(INDEX(BASE_CCLASSTRIB!$F:$F, MATCH(TEXT($D323,"000000"), BASE_CCLASSTRIB!$A:$A, 0))/100, 0)</f>
        <v>0</v>
      </c>
    </row>
    <row r="324" spans="1:22" ht="32.25" customHeight="1" thickTop="1" thickBot="1">
      <c r="A324" s="24"/>
      <c r="B324" s="5"/>
      <c r="C324" s="5"/>
      <c r="D324" s="5"/>
      <c r="E324" s="8" t="str">
        <f>IF(D324="","",LEFT(D324,3))</f>
        <v/>
      </c>
      <c r="F324" s="5" t="str">
        <f>IF(E324="","",IFERROR(VLOOKUP(E324,REGRAS_CST!$A$2:$B$200,2,FALSE),""))</f>
        <v/>
      </c>
      <c r="G324" s="25"/>
      <c r="H324" s="7">
        <v>8.9999999999999993E-3</v>
      </c>
      <c r="I324" s="7">
        <v>1E-3</v>
      </c>
      <c r="J324" s="9">
        <v>0</v>
      </c>
      <c r="K324" s="5" t="str">
        <f>IF(E324="","",IFERROR(VLOOKUP(E324,REGRAS_CST!$A$2:$C$200,3,FALSE),""))</f>
        <v/>
      </c>
      <c r="L324" s="10" t="str">
        <f>IF($G324="", "", $G324*(1-$V324))</f>
        <v/>
      </c>
      <c r="M324" s="30" t="str">
        <f t="shared" si="8"/>
        <v/>
      </c>
      <c r="N324" s="30" t="str">
        <f t="shared" si="9"/>
        <v/>
      </c>
      <c r="O324" s="5" t="str">
        <f>IF(D324="","",
IF(AND(K324&lt;&gt;"SIM",V324&gt;0),"ERRO: % BC &gt; 0, mas NÃO permitida ❌",
IF(AND(K324="SIM",V324=0),"ATENÇÃO: BC permitida, mas % = 0 🔎",
"Base de cálculo aplicada corretamente ✅")))</f>
        <v/>
      </c>
      <c r="P324" s="5" t="str">
        <f>IF(D324="","",
IF(AND(Q324&lt;&gt;"SIM",U324&gt;0),"ERRO: % alíquota &gt; 0, mas NÃO permitida ❌",
IF(AND(Q324="SIM",U324=0),"ATENÇÃO: alíquota permitida, mas % = 0 🔎",
"Alíquota aplicada corretamente ✅")))</f>
        <v/>
      </c>
      <c r="Q324" s="5" t="str">
        <f>IF(E324="","",IFERROR(VLOOKUP(E324,REGRAS_CST!$A$2:$D$200,4,FALSE),""))</f>
        <v/>
      </c>
      <c r="R324" s="9"/>
      <c r="S324" s="7">
        <f>IF($H324="","",$H324*(1-$U324))</f>
        <v>8.9999999999999993E-3</v>
      </c>
      <c r="T324" s="7">
        <f>IF($I324="","",$I324*(1-$U324))</f>
        <v>1E-3</v>
      </c>
      <c r="U324" s="7">
        <f>IFERROR(INDEX(BASE_CCLASSTRIB!$E:$E, MATCH(TEXT($D324,"000000"), BASE_CCLASSTRIB!$A:$A, 0))/100, 0)</f>
        <v>0</v>
      </c>
      <c r="V324" s="21">
        <f>IFERROR(INDEX(BASE_CCLASSTRIB!$F:$F, MATCH(TEXT($D324,"000000"), BASE_CCLASSTRIB!$A:$A, 0))/100, 0)</f>
        <v>0</v>
      </c>
    </row>
    <row r="325" spans="1:22" ht="32.25" customHeight="1" thickTop="1" thickBot="1">
      <c r="A325" s="24"/>
      <c r="B325" s="5"/>
      <c r="C325" s="5"/>
      <c r="D325" s="5"/>
      <c r="E325" s="8" t="str">
        <f>IF(D325="","",LEFT(D325,3))</f>
        <v/>
      </c>
      <c r="F325" s="5" t="str">
        <f>IF(E325="","",IFERROR(VLOOKUP(E325,REGRAS_CST!$A$2:$B$200,2,FALSE),""))</f>
        <v/>
      </c>
      <c r="G325" s="25"/>
      <c r="H325" s="7">
        <v>8.9999999999999993E-3</v>
      </c>
      <c r="I325" s="7">
        <v>1E-3</v>
      </c>
      <c r="J325" s="9">
        <v>0</v>
      </c>
      <c r="K325" s="5" t="str">
        <f>IF(E325="","",IFERROR(VLOOKUP(E325,REGRAS_CST!$A$2:$C$200,3,FALSE),""))</f>
        <v/>
      </c>
      <c r="L325" s="10" t="str">
        <f>IF($G325="", "", $G325*(1-$V325))</f>
        <v/>
      </c>
      <c r="M325" s="30" t="str">
        <f t="shared" ref="M325:M388" si="10">IF(OR($L325="",$S325=""),"",TRUNC(VALUE($L325)*VALUE($S325),2))</f>
        <v/>
      </c>
      <c r="N325" s="30" t="str">
        <f t="shared" ref="N325:N388" si="11">IF(OR($L325="",$T325=""),"",TRUNC(VALUE($L325)*VALUE($T325),2))</f>
        <v/>
      </c>
      <c r="O325" s="5" t="str">
        <f>IF(D325="","",
IF(AND(K325&lt;&gt;"SIM",V325&gt;0),"ERRO: % BC &gt; 0, mas NÃO permitida ❌",
IF(AND(K325="SIM",V325=0),"ATENÇÃO: BC permitida, mas % = 0 🔎",
"Base de cálculo aplicada corretamente ✅")))</f>
        <v/>
      </c>
      <c r="P325" s="5" t="str">
        <f>IF(D325="","",
IF(AND(Q325&lt;&gt;"SIM",U325&gt;0),"ERRO: % alíquota &gt; 0, mas NÃO permitida ❌",
IF(AND(Q325="SIM",U325=0),"ATENÇÃO: alíquota permitida, mas % = 0 🔎",
"Alíquota aplicada corretamente ✅")))</f>
        <v/>
      </c>
      <c r="Q325" s="5" t="str">
        <f>IF(E325="","",IFERROR(VLOOKUP(E325,REGRAS_CST!$A$2:$D$200,4,FALSE),""))</f>
        <v/>
      </c>
      <c r="R325" s="9"/>
      <c r="S325" s="7">
        <f>IF($H325="","",$H325*(1-$U325))</f>
        <v>8.9999999999999993E-3</v>
      </c>
      <c r="T325" s="7">
        <f>IF($I325="","",$I325*(1-$U325))</f>
        <v>1E-3</v>
      </c>
      <c r="U325" s="7">
        <f>IFERROR(INDEX(BASE_CCLASSTRIB!$E:$E, MATCH(TEXT($D325,"000000"), BASE_CCLASSTRIB!$A:$A, 0))/100, 0)</f>
        <v>0</v>
      </c>
      <c r="V325" s="21">
        <f>IFERROR(INDEX(BASE_CCLASSTRIB!$F:$F, MATCH(TEXT($D325,"000000"), BASE_CCLASSTRIB!$A:$A, 0))/100, 0)</f>
        <v>0</v>
      </c>
    </row>
    <row r="326" spans="1:22" ht="32.25" customHeight="1" thickTop="1" thickBot="1">
      <c r="A326" s="24"/>
      <c r="B326" s="5"/>
      <c r="C326" s="5"/>
      <c r="D326" s="5"/>
      <c r="E326" s="8" t="str">
        <f>IF(D326="","",LEFT(D326,3))</f>
        <v/>
      </c>
      <c r="F326" s="5" t="str">
        <f>IF(E326="","",IFERROR(VLOOKUP(E326,REGRAS_CST!$A$2:$B$200,2,FALSE),""))</f>
        <v/>
      </c>
      <c r="G326" s="25"/>
      <c r="H326" s="7">
        <v>8.9999999999999993E-3</v>
      </c>
      <c r="I326" s="7">
        <v>1E-3</v>
      </c>
      <c r="J326" s="9">
        <v>0</v>
      </c>
      <c r="K326" s="5" t="str">
        <f>IF(E326="","",IFERROR(VLOOKUP(E326,REGRAS_CST!$A$2:$C$200,3,FALSE),""))</f>
        <v/>
      </c>
      <c r="L326" s="10" t="str">
        <f>IF($G326="", "", $G326*(1-$V326))</f>
        <v/>
      </c>
      <c r="M326" s="30" t="str">
        <f t="shared" si="10"/>
        <v/>
      </c>
      <c r="N326" s="30" t="str">
        <f t="shared" si="11"/>
        <v/>
      </c>
      <c r="O326" s="5" t="str">
        <f>IF(D326="","",
IF(AND(K326&lt;&gt;"SIM",V326&gt;0),"ERRO: % BC &gt; 0, mas NÃO permitida ❌",
IF(AND(K326="SIM",V326=0),"ATENÇÃO: BC permitida, mas % = 0 🔎",
"Base de cálculo aplicada corretamente ✅")))</f>
        <v/>
      </c>
      <c r="P326" s="5" t="str">
        <f>IF(D326="","",
IF(AND(Q326&lt;&gt;"SIM",U326&gt;0),"ERRO: % alíquota &gt; 0, mas NÃO permitida ❌",
IF(AND(Q326="SIM",U326=0),"ATENÇÃO: alíquota permitida, mas % = 0 🔎",
"Alíquota aplicada corretamente ✅")))</f>
        <v/>
      </c>
      <c r="Q326" s="5" t="str">
        <f>IF(E326="","",IFERROR(VLOOKUP(E326,REGRAS_CST!$A$2:$D$200,4,FALSE),""))</f>
        <v/>
      </c>
      <c r="R326" s="9"/>
      <c r="S326" s="7">
        <f>IF($H326="","",$H326*(1-$U326))</f>
        <v>8.9999999999999993E-3</v>
      </c>
      <c r="T326" s="7">
        <f>IF($I326="","",$I326*(1-$U326))</f>
        <v>1E-3</v>
      </c>
      <c r="U326" s="7">
        <f>IFERROR(INDEX(BASE_CCLASSTRIB!$E:$E, MATCH(TEXT($D326,"000000"), BASE_CCLASSTRIB!$A:$A, 0))/100, 0)</f>
        <v>0</v>
      </c>
      <c r="V326" s="21">
        <f>IFERROR(INDEX(BASE_CCLASSTRIB!$F:$F, MATCH(TEXT($D326,"000000"), BASE_CCLASSTRIB!$A:$A, 0))/100, 0)</f>
        <v>0</v>
      </c>
    </row>
    <row r="327" spans="1:22" ht="32.25" customHeight="1" thickTop="1" thickBot="1">
      <c r="A327" s="24"/>
      <c r="B327" s="5"/>
      <c r="C327" s="5"/>
      <c r="D327" s="5"/>
      <c r="E327" s="8" t="str">
        <f>IF(D327="","",LEFT(D327,3))</f>
        <v/>
      </c>
      <c r="F327" s="5" t="str">
        <f>IF(E327="","",IFERROR(VLOOKUP(E327,REGRAS_CST!$A$2:$B$200,2,FALSE),""))</f>
        <v/>
      </c>
      <c r="G327" s="25"/>
      <c r="H327" s="7">
        <v>8.9999999999999993E-3</v>
      </c>
      <c r="I327" s="7">
        <v>1E-3</v>
      </c>
      <c r="J327" s="9">
        <v>0</v>
      </c>
      <c r="K327" s="5" t="str">
        <f>IF(E327="","",IFERROR(VLOOKUP(E327,REGRAS_CST!$A$2:$C$200,3,FALSE),""))</f>
        <v/>
      </c>
      <c r="L327" s="10" t="str">
        <f>IF($G327="", "", $G327*(1-$V327))</f>
        <v/>
      </c>
      <c r="M327" s="30" t="str">
        <f t="shared" si="10"/>
        <v/>
      </c>
      <c r="N327" s="30" t="str">
        <f t="shared" si="11"/>
        <v/>
      </c>
      <c r="O327" s="5" t="str">
        <f>IF(D327="","",
IF(AND(K327&lt;&gt;"SIM",V327&gt;0),"ERRO: % BC &gt; 0, mas NÃO permitida ❌",
IF(AND(K327="SIM",V327=0),"ATENÇÃO: BC permitida, mas % = 0 🔎",
"Base de cálculo aplicada corretamente ✅")))</f>
        <v/>
      </c>
      <c r="P327" s="5" t="str">
        <f>IF(D327="","",
IF(AND(Q327&lt;&gt;"SIM",U327&gt;0),"ERRO: % alíquota &gt; 0, mas NÃO permitida ❌",
IF(AND(Q327="SIM",U327=0),"ATENÇÃO: alíquota permitida, mas % = 0 🔎",
"Alíquota aplicada corretamente ✅")))</f>
        <v/>
      </c>
      <c r="Q327" s="5" t="str">
        <f>IF(E327="","",IFERROR(VLOOKUP(E327,REGRAS_CST!$A$2:$D$200,4,FALSE),""))</f>
        <v/>
      </c>
      <c r="R327" s="9"/>
      <c r="S327" s="7">
        <f>IF($H327="","",$H327*(1-$U327))</f>
        <v>8.9999999999999993E-3</v>
      </c>
      <c r="T327" s="7">
        <f>IF($I327="","",$I327*(1-$U327))</f>
        <v>1E-3</v>
      </c>
      <c r="U327" s="7">
        <f>IFERROR(INDEX(BASE_CCLASSTRIB!$E:$E, MATCH(TEXT($D327,"000000"), BASE_CCLASSTRIB!$A:$A, 0))/100, 0)</f>
        <v>0</v>
      </c>
      <c r="V327" s="21">
        <f>IFERROR(INDEX(BASE_CCLASSTRIB!$F:$F, MATCH(TEXT($D327,"000000"), BASE_CCLASSTRIB!$A:$A, 0))/100, 0)</f>
        <v>0</v>
      </c>
    </row>
    <row r="328" spans="1:22" ht="32.25" customHeight="1" thickTop="1" thickBot="1">
      <c r="A328" s="24"/>
      <c r="B328" s="5"/>
      <c r="C328" s="5"/>
      <c r="D328" s="5"/>
      <c r="E328" s="8" t="str">
        <f>IF(D328="","",LEFT(D328,3))</f>
        <v/>
      </c>
      <c r="F328" s="5" t="str">
        <f>IF(E328="","",IFERROR(VLOOKUP(E328,REGRAS_CST!$A$2:$B$200,2,FALSE),""))</f>
        <v/>
      </c>
      <c r="G328" s="25"/>
      <c r="H328" s="7">
        <v>8.9999999999999993E-3</v>
      </c>
      <c r="I328" s="7">
        <v>1E-3</v>
      </c>
      <c r="J328" s="9">
        <v>0</v>
      </c>
      <c r="K328" s="5" t="str">
        <f>IF(E328="","",IFERROR(VLOOKUP(E328,REGRAS_CST!$A$2:$C$200,3,FALSE),""))</f>
        <v/>
      </c>
      <c r="L328" s="10" t="str">
        <f>IF($G328="", "", $G328*(1-$V328))</f>
        <v/>
      </c>
      <c r="M328" s="30" t="str">
        <f t="shared" si="10"/>
        <v/>
      </c>
      <c r="N328" s="30" t="str">
        <f t="shared" si="11"/>
        <v/>
      </c>
      <c r="O328" s="5" t="str">
        <f>IF(D328="","",
IF(AND(K328&lt;&gt;"SIM",V328&gt;0),"ERRO: % BC &gt; 0, mas NÃO permitida ❌",
IF(AND(K328="SIM",V328=0),"ATENÇÃO: BC permitida, mas % = 0 🔎",
"Base de cálculo aplicada corretamente ✅")))</f>
        <v/>
      </c>
      <c r="P328" s="5" t="str">
        <f>IF(D328="","",
IF(AND(Q328&lt;&gt;"SIM",U328&gt;0),"ERRO: % alíquota &gt; 0, mas NÃO permitida ❌",
IF(AND(Q328="SIM",U328=0),"ATENÇÃO: alíquota permitida, mas % = 0 🔎",
"Alíquota aplicada corretamente ✅")))</f>
        <v/>
      </c>
      <c r="Q328" s="5" t="str">
        <f>IF(E328="","",IFERROR(VLOOKUP(E328,REGRAS_CST!$A$2:$D$200,4,FALSE),""))</f>
        <v/>
      </c>
      <c r="R328" s="9"/>
      <c r="S328" s="7">
        <f>IF($H328="","",$H328*(1-$U328))</f>
        <v>8.9999999999999993E-3</v>
      </c>
      <c r="T328" s="7">
        <f>IF($I328="","",$I328*(1-$U328))</f>
        <v>1E-3</v>
      </c>
      <c r="U328" s="7">
        <f>IFERROR(INDEX(BASE_CCLASSTRIB!$E:$E, MATCH(TEXT($D328,"000000"), BASE_CCLASSTRIB!$A:$A, 0))/100, 0)</f>
        <v>0</v>
      </c>
      <c r="V328" s="21">
        <f>IFERROR(INDEX(BASE_CCLASSTRIB!$F:$F, MATCH(TEXT($D328,"000000"), BASE_CCLASSTRIB!$A:$A, 0))/100, 0)</f>
        <v>0</v>
      </c>
    </row>
    <row r="329" spans="1:22" ht="32.25" customHeight="1" thickTop="1" thickBot="1">
      <c r="A329" s="24"/>
      <c r="B329" s="5"/>
      <c r="C329" s="5"/>
      <c r="D329" s="5"/>
      <c r="E329" s="8" t="str">
        <f>IF(D329="","",LEFT(D329,3))</f>
        <v/>
      </c>
      <c r="F329" s="5" t="str">
        <f>IF(E329="","",IFERROR(VLOOKUP(E329,REGRAS_CST!$A$2:$B$200,2,FALSE),""))</f>
        <v/>
      </c>
      <c r="G329" s="25"/>
      <c r="H329" s="7">
        <v>8.9999999999999993E-3</v>
      </c>
      <c r="I329" s="7">
        <v>1E-3</v>
      </c>
      <c r="J329" s="9">
        <v>0</v>
      </c>
      <c r="K329" s="5" t="str">
        <f>IF(E329="","",IFERROR(VLOOKUP(E329,REGRAS_CST!$A$2:$C$200,3,FALSE),""))</f>
        <v/>
      </c>
      <c r="L329" s="10" t="str">
        <f>IF($G329="", "", $G329*(1-$V329))</f>
        <v/>
      </c>
      <c r="M329" s="30" t="str">
        <f t="shared" si="10"/>
        <v/>
      </c>
      <c r="N329" s="30" t="str">
        <f t="shared" si="11"/>
        <v/>
      </c>
      <c r="O329" s="5" t="str">
        <f>IF(D329="","",
IF(AND(K329&lt;&gt;"SIM",V329&gt;0),"ERRO: % BC &gt; 0, mas NÃO permitida ❌",
IF(AND(K329="SIM",V329=0),"ATENÇÃO: BC permitida, mas % = 0 🔎",
"Base de cálculo aplicada corretamente ✅")))</f>
        <v/>
      </c>
      <c r="P329" s="5" t="str">
        <f>IF(D329="","",
IF(AND(Q329&lt;&gt;"SIM",U329&gt;0),"ERRO: % alíquota &gt; 0, mas NÃO permitida ❌",
IF(AND(Q329="SIM",U329=0),"ATENÇÃO: alíquota permitida, mas % = 0 🔎",
"Alíquota aplicada corretamente ✅")))</f>
        <v/>
      </c>
      <c r="Q329" s="5" t="str">
        <f>IF(E329="","",IFERROR(VLOOKUP(E329,REGRAS_CST!$A$2:$D$200,4,FALSE),""))</f>
        <v/>
      </c>
      <c r="R329" s="9"/>
      <c r="S329" s="7">
        <f>IF($H329="","",$H329*(1-$U329))</f>
        <v>8.9999999999999993E-3</v>
      </c>
      <c r="T329" s="7">
        <f>IF($I329="","",$I329*(1-$U329))</f>
        <v>1E-3</v>
      </c>
      <c r="U329" s="7">
        <f>IFERROR(INDEX(BASE_CCLASSTRIB!$E:$E, MATCH(TEXT($D329,"000000"), BASE_CCLASSTRIB!$A:$A, 0))/100, 0)</f>
        <v>0</v>
      </c>
      <c r="V329" s="21">
        <f>IFERROR(INDEX(BASE_CCLASSTRIB!$F:$F, MATCH(TEXT($D329,"000000"), BASE_CCLASSTRIB!$A:$A, 0))/100, 0)</f>
        <v>0</v>
      </c>
    </row>
    <row r="330" spans="1:22" ht="32.25" customHeight="1" thickTop="1" thickBot="1">
      <c r="A330" s="24"/>
      <c r="B330" s="5"/>
      <c r="C330" s="5"/>
      <c r="D330" s="5"/>
      <c r="E330" s="8" t="str">
        <f>IF(D330="","",LEFT(D330,3))</f>
        <v/>
      </c>
      <c r="F330" s="5" t="str">
        <f>IF(E330="","",IFERROR(VLOOKUP(E330,REGRAS_CST!$A$2:$B$200,2,FALSE),""))</f>
        <v/>
      </c>
      <c r="G330" s="25"/>
      <c r="H330" s="7">
        <v>8.9999999999999993E-3</v>
      </c>
      <c r="I330" s="7">
        <v>1E-3</v>
      </c>
      <c r="J330" s="9">
        <v>0</v>
      </c>
      <c r="K330" s="5" t="str">
        <f>IF(E330="","",IFERROR(VLOOKUP(E330,REGRAS_CST!$A$2:$C$200,3,FALSE),""))</f>
        <v/>
      </c>
      <c r="L330" s="10" t="str">
        <f>IF($G330="", "", $G330*(1-$V330))</f>
        <v/>
      </c>
      <c r="M330" s="30" t="str">
        <f t="shared" si="10"/>
        <v/>
      </c>
      <c r="N330" s="30" t="str">
        <f t="shared" si="11"/>
        <v/>
      </c>
      <c r="O330" s="5" t="str">
        <f>IF(D330="","",
IF(AND(K330&lt;&gt;"SIM",V330&gt;0),"ERRO: % BC &gt; 0, mas NÃO permitida ❌",
IF(AND(K330="SIM",V330=0),"ATENÇÃO: BC permitida, mas % = 0 🔎",
"Base de cálculo aplicada corretamente ✅")))</f>
        <v/>
      </c>
      <c r="P330" s="5" t="str">
        <f>IF(D330="","",
IF(AND(Q330&lt;&gt;"SIM",U330&gt;0),"ERRO: % alíquota &gt; 0, mas NÃO permitida ❌",
IF(AND(Q330="SIM",U330=0),"ATENÇÃO: alíquota permitida, mas % = 0 🔎",
"Alíquota aplicada corretamente ✅")))</f>
        <v/>
      </c>
      <c r="Q330" s="5" t="str">
        <f>IF(E330="","",IFERROR(VLOOKUP(E330,REGRAS_CST!$A$2:$D$200,4,FALSE),""))</f>
        <v/>
      </c>
      <c r="R330" s="9"/>
      <c r="S330" s="7">
        <f>IF($H330="","",$H330*(1-$U330))</f>
        <v>8.9999999999999993E-3</v>
      </c>
      <c r="T330" s="7">
        <f>IF($I330="","",$I330*(1-$U330))</f>
        <v>1E-3</v>
      </c>
      <c r="U330" s="7">
        <f>IFERROR(INDEX(BASE_CCLASSTRIB!$E:$E, MATCH(TEXT($D330,"000000"), BASE_CCLASSTRIB!$A:$A, 0))/100, 0)</f>
        <v>0</v>
      </c>
      <c r="V330" s="21">
        <f>IFERROR(INDEX(BASE_CCLASSTRIB!$F:$F, MATCH(TEXT($D330,"000000"), BASE_CCLASSTRIB!$A:$A, 0))/100, 0)</f>
        <v>0</v>
      </c>
    </row>
    <row r="331" spans="1:22" ht="32.25" customHeight="1" thickTop="1" thickBot="1">
      <c r="A331" s="24"/>
      <c r="B331" s="5"/>
      <c r="C331" s="5"/>
      <c r="D331" s="5"/>
      <c r="E331" s="8" t="str">
        <f>IF(D331="","",LEFT(D331,3))</f>
        <v/>
      </c>
      <c r="F331" s="5" t="str">
        <f>IF(E331="","",IFERROR(VLOOKUP(E331,REGRAS_CST!$A$2:$B$200,2,FALSE),""))</f>
        <v/>
      </c>
      <c r="G331" s="25"/>
      <c r="H331" s="7">
        <v>8.9999999999999993E-3</v>
      </c>
      <c r="I331" s="7">
        <v>1E-3</v>
      </c>
      <c r="J331" s="9">
        <v>0</v>
      </c>
      <c r="K331" s="5" t="str">
        <f>IF(E331="","",IFERROR(VLOOKUP(E331,REGRAS_CST!$A$2:$C$200,3,FALSE),""))</f>
        <v/>
      </c>
      <c r="L331" s="10" t="str">
        <f>IF($G331="", "", $G331*(1-$V331))</f>
        <v/>
      </c>
      <c r="M331" s="30" t="str">
        <f t="shared" si="10"/>
        <v/>
      </c>
      <c r="N331" s="30" t="str">
        <f t="shared" si="11"/>
        <v/>
      </c>
      <c r="O331" s="5" t="str">
        <f>IF(D331="","",
IF(AND(K331&lt;&gt;"SIM",V331&gt;0),"ERRO: % BC &gt; 0, mas NÃO permitida ❌",
IF(AND(K331="SIM",V331=0),"ATENÇÃO: BC permitida, mas % = 0 🔎",
"Base de cálculo aplicada corretamente ✅")))</f>
        <v/>
      </c>
      <c r="P331" s="5" t="str">
        <f>IF(D331="","",
IF(AND(Q331&lt;&gt;"SIM",U331&gt;0),"ERRO: % alíquota &gt; 0, mas NÃO permitida ❌",
IF(AND(Q331="SIM",U331=0),"ATENÇÃO: alíquota permitida, mas % = 0 🔎",
"Alíquota aplicada corretamente ✅")))</f>
        <v/>
      </c>
      <c r="Q331" s="5" t="str">
        <f>IF(E331="","",IFERROR(VLOOKUP(E331,REGRAS_CST!$A$2:$D$200,4,FALSE),""))</f>
        <v/>
      </c>
      <c r="R331" s="9"/>
      <c r="S331" s="7">
        <f>IF($H331="","",$H331*(1-$U331))</f>
        <v>8.9999999999999993E-3</v>
      </c>
      <c r="T331" s="7">
        <f>IF($I331="","",$I331*(1-$U331))</f>
        <v>1E-3</v>
      </c>
      <c r="U331" s="7">
        <f>IFERROR(INDEX(BASE_CCLASSTRIB!$E:$E, MATCH(TEXT($D331,"000000"), BASE_CCLASSTRIB!$A:$A, 0))/100, 0)</f>
        <v>0</v>
      </c>
      <c r="V331" s="21">
        <f>IFERROR(INDEX(BASE_CCLASSTRIB!$F:$F, MATCH(TEXT($D331,"000000"), BASE_CCLASSTRIB!$A:$A, 0))/100, 0)</f>
        <v>0</v>
      </c>
    </row>
    <row r="332" spans="1:22" ht="32.25" customHeight="1" thickTop="1" thickBot="1">
      <c r="A332" s="24"/>
      <c r="B332" s="5"/>
      <c r="C332" s="5"/>
      <c r="D332" s="5"/>
      <c r="E332" s="8" t="str">
        <f>IF(D332="","",LEFT(D332,3))</f>
        <v/>
      </c>
      <c r="F332" s="5" t="str">
        <f>IF(E332="","",IFERROR(VLOOKUP(E332,REGRAS_CST!$A$2:$B$200,2,FALSE),""))</f>
        <v/>
      </c>
      <c r="G332" s="25"/>
      <c r="H332" s="7">
        <v>8.9999999999999993E-3</v>
      </c>
      <c r="I332" s="7">
        <v>1E-3</v>
      </c>
      <c r="J332" s="9">
        <v>0</v>
      </c>
      <c r="K332" s="5" t="str">
        <f>IF(E332="","",IFERROR(VLOOKUP(E332,REGRAS_CST!$A$2:$C$200,3,FALSE),""))</f>
        <v/>
      </c>
      <c r="L332" s="10" t="str">
        <f>IF($G332="", "", $G332*(1-$V332))</f>
        <v/>
      </c>
      <c r="M332" s="30" t="str">
        <f t="shared" si="10"/>
        <v/>
      </c>
      <c r="N332" s="30" t="str">
        <f t="shared" si="11"/>
        <v/>
      </c>
      <c r="O332" s="5" t="str">
        <f>IF(D332="","",
IF(AND(K332&lt;&gt;"SIM",V332&gt;0),"ERRO: % BC &gt; 0, mas NÃO permitida ❌",
IF(AND(K332="SIM",V332=0),"ATENÇÃO: BC permitida, mas % = 0 🔎",
"Base de cálculo aplicada corretamente ✅")))</f>
        <v/>
      </c>
      <c r="P332" s="5" t="str">
        <f>IF(D332="","",
IF(AND(Q332&lt;&gt;"SIM",U332&gt;0),"ERRO: % alíquota &gt; 0, mas NÃO permitida ❌",
IF(AND(Q332="SIM",U332=0),"ATENÇÃO: alíquota permitida, mas % = 0 🔎",
"Alíquota aplicada corretamente ✅")))</f>
        <v/>
      </c>
      <c r="Q332" s="5" t="str">
        <f>IF(E332="","",IFERROR(VLOOKUP(E332,REGRAS_CST!$A$2:$D$200,4,FALSE),""))</f>
        <v/>
      </c>
      <c r="R332" s="9"/>
      <c r="S332" s="7">
        <f>IF($H332="","",$H332*(1-$U332))</f>
        <v>8.9999999999999993E-3</v>
      </c>
      <c r="T332" s="7">
        <f>IF($I332="","",$I332*(1-$U332))</f>
        <v>1E-3</v>
      </c>
      <c r="U332" s="7">
        <f>IFERROR(INDEX(BASE_CCLASSTRIB!$E:$E, MATCH(TEXT($D332,"000000"), BASE_CCLASSTRIB!$A:$A, 0))/100, 0)</f>
        <v>0</v>
      </c>
      <c r="V332" s="21">
        <f>IFERROR(INDEX(BASE_CCLASSTRIB!$F:$F, MATCH(TEXT($D332,"000000"), BASE_CCLASSTRIB!$A:$A, 0))/100, 0)</f>
        <v>0</v>
      </c>
    </row>
    <row r="333" spans="1:22" ht="32.25" customHeight="1" thickTop="1" thickBot="1">
      <c r="A333" s="24"/>
      <c r="B333" s="5"/>
      <c r="C333" s="5"/>
      <c r="D333" s="5"/>
      <c r="E333" s="8" t="str">
        <f>IF(D333="","",LEFT(D333,3))</f>
        <v/>
      </c>
      <c r="F333" s="5" t="str">
        <f>IF(E333="","",IFERROR(VLOOKUP(E333,REGRAS_CST!$A$2:$B$200,2,FALSE),""))</f>
        <v/>
      </c>
      <c r="G333" s="25"/>
      <c r="H333" s="7">
        <v>8.9999999999999993E-3</v>
      </c>
      <c r="I333" s="7">
        <v>1E-3</v>
      </c>
      <c r="J333" s="9">
        <v>0</v>
      </c>
      <c r="K333" s="5" t="str">
        <f>IF(E333="","",IFERROR(VLOOKUP(E333,REGRAS_CST!$A$2:$C$200,3,FALSE),""))</f>
        <v/>
      </c>
      <c r="L333" s="10" t="str">
        <f>IF($G333="", "", $G333*(1-$V333))</f>
        <v/>
      </c>
      <c r="M333" s="30" t="str">
        <f t="shared" si="10"/>
        <v/>
      </c>
      <c r="N333" s="30" t="str">
        <f t="shared" si="11"/>
        <v/>
      </c>
      <c r="O333" s="5" t="str">
        <f>IF(D333="","",
IF(AND(K333&lt;&gt;"SIM",V333&gt;0),"ERRO: % BC &gt; 0, mas NÃO permitida ❌",
IF(AND(K333="SIM",V333=0),"ATENÇÃO: BC permitida, mas % = 0 🔎",
"Base de cálculo aplicada corretamente ✅")))</f>
        <v/>
      </c>
      <c r="P333" s="5" t="str">
        <f>IF(D333="","",
IF(AND(Q333&lt;&gt;"SIM",U333&gt;0),"ERRO: % alíquota &gt; 0, mas NÃO permitida ❌",
IF(AND(Q333="SIM",U333=0),"ATENÇÃO: alíquota permitida, mas % = 0 🔎",
"Alíquota aplicada corretamente ✅")))</f>
        <v/>
      </c>
      <c r="Q333" s="5" t="str">
        <f>IF(E333="","",IFERROR(VLOOKUP(E333,REGRAS_CST!$A$2:$D$200,4,FALSE),""))</f>
        <v/>
      </c>
      <c r="R333" s="9"/>
      <c r="S333" s="7">
        <f>IF($H333="","",$H333*(1-$U333))</f>
        <v>8.9999999999999993E-3</v>
      </c>
      <c r="T333" s="7">
        <f>IF($I333="","",$I333*(1-$U333))</f>
        <v>1E-3</v>
      </c>
      <c r="U333" s="7">
        <f>IFERROR(INDEX(BASE_CCLASSTRIB!$E:$E, MATCH(TEXT($D333,"000000"), BASE_CCLASSTRIB!$A:$A, 0))/100, 0)</f>
        <v>0</v>
      </c>
      <c r="V333" s="21">
        <f>IFERROR(INDEX(BASE_CCLASSTRIB!$F:$F, MATCH(TEXT($D333,"000000"), BASE_CCLASSTRIB!$A:$A, 0))/100, 0)</f>
        <v>0</v>
      </c>
    </row>
    <row r="334" spans="1:22" ht="32.25" customHeight="1" thickTop="1" thickBot="1">
      <c r="A334" s="24"/>
      <c r="B334" s="5"/>
      <c r="C334" s="5"/>
      <c r="D334" s="5"/>
      <c r="E334" s="8" t="str">
        <f>IF(D334="","",LEFT(D334,3))</f>
        <v/>
      </c>
      <c r="F334" s="5" t="str">
        <f>IF(E334="","",IFERROR(VLOOKUP(E334,REGRAS_CST!$A$2:$B$200,2,FALSE),""))</f>
        <v/>
      </c>
      <c r="G334" s="25"/>
      <c r="H334" s="7">
        <v>8.9999999999999993E-3</v>
      </c>
      <c r="I334" s="7">
        <v>1E-3</v>
      </c>
      <c r="J334" s="9">
        <v>0</v>
      </c>
      <c r="K334" s="5" t="str">
        <f>IF(E334="","",IFERROR(VLOOKUP(E334,REGRAS_CST!$A$2:$C$200,3,FALSE),""))</f>
        <v/>
      </c>
      <c r="L334" s="10" t="str">
        <f>IF($G334="", "", $G334*(1-$V334))</f>
        <v/>
      </c>
      <c r="M334" s="30" t="str">
        <f t="shared" si="10"/>
        <v/>
      </c>
      <c r="N334" s="30" t="str">
        <f t="shared" si="11"/>
        <v/>
      </c>
      <c r="O334" s="5" t="str">
        <f>IF(D334="","",
IF(AND(K334&lt;&gt;"SIM",V334&gt;0),"ERRO: % BC &gt; 0, mas NÃO permitida ❌",
IF(AND(K334="SIM",V334=0),"ATENÇÃO: BC permitida, mas % = 0 🔎",
"Base de cálculo aplicada corretamente ✅")))</f>
        <v/>
      </c>
      <c r="P334" s="5" t="str">
        <f>IF(D334="","",
IF(AND(Q334&lt;&gt;"SIM",U334&gt;0),"ERRO: % alíquota &gt; 0, mas NÃO permitida ❌",
IF(AND(Q334="SIM",U334=0),"ATENÇÃO: alíquota permitida, mas % = 0 🔎",
"Alíquota aplicada corretamente ✅")))</f>
        <v/>
      </c>
      <c r="Q334" s="5" t="str">
        <f>IF(E334="","",IFERROR(VLOOKUP(E334,REGRAS_CST!$A$2:$D$200,4,FALSE),""))</f>
        <v/>
      </c>
      <c r="R334" s="9"/>
      <c r="S334" s="7">
        <f>IF($H334="","",$H334*(1-$U334))</f>
        <v>8.9999999999999993E-3</v>
      </c>
      <c r="T334" s="7">
        <f>IF($I334="","",$I334*(1-$U334))</f>
        <v>1E-3</v>
      </c>
      <c r="U334" s="7">
        <f>IFERROR(INDEX(BASE_CCLASSTRIB!$E:$E, MATCH(TEXT($D334,"000000"), BASE_CCLASSTRIB!$A:$A, 0))/100, 0)</f>
        <v>0</v>
      </c>
      <c r="V334" s="21">
        <f>IFERROR(INDEX(BASE_CCLASSTRIB!$F:$F, MATCH(TEXT($D334,"000000"), BASE_CCLASSTRIB!$A:$A, 0))/100, 0)</f>
        <v>0</v>
      </c>
    </row>
    <row r="335" spans="1:22" ht="32.25" customHeight="1" thickTop="1" thickBot="1">
      <c r="A335" s="24"/>
      <c r="B335" s="5"/>
      <c r="C335" s="5"/>
      <c r="D335" s="5"/>
      <c r="E335" s="8" t="str">
        <f>IF(D335="","",LEFT(D335,3))</f>
        <v/>
      </c>
      <c r="F335" s="5" t="str">
        <f>IF(E335="","",IFERROR(VLOOKUP(E335,REGRAS_CST!$A$2:$B$200,2,FALSE),""))</f>
        <v/>
      </c>
      <c r="G335" s="25"/>
      <c r="H335" s="7">
        <v>8.9999999999999993E-3</v>
      </c>
      <c r="I335" s="7">
        <v>1E-3</v>
      </c>
      <c r="J335" s="9">
        <v>0</v>
      </c>
      <c r="K335" s="5" t="str">
        <f>IF(E335="","",IFERROR(VLOOKUP(E335,REGRAS_CST!$A$2:$C$200,3,FALSE),""))</f>
        <v/>
      </c>
      <c r="L335" s="10" t="str">
        <f>IF($G335="", "", $G335*(1-$V335))</f>
        <v/>
      </c>
      <c r="M335" s="30" t="str">
        <f t="shared" si="10"/>
        <v/>
      </c>
      <c r="N335" s="30" t="str">
        <f t="shared" si="11"/>
        <v/>
      </c>
      <c r="O335" s="5" t="str">
        <f>IF(D335="","",
IF(AND(K335&lt;&gt;"SIM",V335&gt;0),"ERRO: % BC &gt; 0, mas NÃO permitida ❌",
IF(AND(K335="SIM",V335=0),"ATENÇÃO: BC permitida, mas % = 0 🔎",
"Base de cálculo aplicada corretamente ✅")))</f>
        <v/>
      </c>
      <c r="P335" s="5" t="str">
        <f>IF(D335="","",
IF(AND(Q335&lt;&gt;"SIM",U335&gt;0),"ERRO: % alíquota &gt; 0, mas NÃO permitida ❌",
IF(AND(Q335="SIM",U335=0),"ATENÇÃO: alíquota permitida, mas % = 0 🔎",
"Alíquota aplicada corretamente ✅")))</f>
        <v/>
      </c>
      <c r="Q335" s="5" t="str">
        <f>IF(E335="","",IFERROR(VLOOKUP(E335,REGRAS_CST!$A$2:$D$200,4,FALSE),""))</f>
        <v/>
      </c>
      <c r="R335" s="9"/>
      <c r="S335" s="7">
        <f>IF($H335="","",$H335*(1-$U335))</f>
        <v>8.9999999999999993E-3</v>
      </c>
      <c r="T335" s="7">
        <f>IF($I335="","",$I335*(1-$U335))</f>
        <v>1E-3</v>
      </c>
      <c r="U335" s="7">
        <f>IFERROR(INDEX(BASE_CCLASSTRIB!$E:$E, MATCH(TEXT($D335,"000000"), BASE_CCLASSTRIB!$A:$A, 0))/100, 0)</f>
        <v>0</v>
      </c>
      <c r="V335" s="21">
        <f>IFERROR(INDEX(BASE_CCLASSTRIB!$F:$F, MATCH(TEXT($D335,"000000"), BASE_CCLASSTRIB!$A:$A, 0))/100, 0)</f>
        <v>0</v>
      </c>
    </row>
    <row r="336" spans="1:22" ht="32.25" customHeight="1" thickTop="1" thickBot="1">
      <c r="A336" s="24"/>
      <c r="B336" s="5"/>
      <c r="C336" s="5"/>
      <c r="D336" s="5"/>
      <c r="E336" s="8" t="str">
        <f>IF(D336="","",LEFT(D336,3))</f>
        <v/>
      </c>
      <c r="F336" s="5" t="str">
        <f>IF(E336="","",IFERROR(VLOOKUP(E336,REGRAS_CST!$A$2:$B$200,2,FALSE),""))</f>
        <v/>
      </c>
      <c r="G336" s="25"/>
      <c r="H336" s="7">
        <v>8.9999999999999993E-3</v>
      </c>
      <c r="I336" s="7">
        <v>1E-3</v>
      </c>
      <c r="J336" s="9">
        <v>0</v>
      </c>
      <c r="K336" s="5" t="str">
        <f>IF(E336="","",IFERROR(VLOOKUP(E336,REGRAS_CST!$A$2:$C$200,3,FALSE),""))</f>
        <v/>
      </c>
      <c r="L336" s="10" t="str">
        <f>IF($G336="", "", $G336*(1-$V336))</f>
        <v/>
      </c>
      <c r="M336" s="30" t="str">
        <f t="shared" si="10"/>
        <v/>
      </c>
      <c r="N336" s="30" t="str">
        <f t="shared" si="11"/>
        <v/>
      </c>
      <c r="O336" s="5" t="str">
        <f>IF(D336="","",
IF(AND(K336&lt;&gt;"SIM",V336&gt;0),"ERRO: % BC &gt; 0, mas NÃO permitida ❌",
IF(AND(K336="SIM",V336=0),"ATENÇÃO: BC permitida, mas % = 0 🔎",
"Base de cálculo aplicada corretamente ✅")))</f>
        <v/>
      </c>
      <c r="P336" s="5" t="str">
        <f>IF(D336="","",
IF(AND(Q336&lt;&gt;"SIM",U336&gt;0),"ERRO: % alíquota &gt; 0, mas NÃO permitida ❌",
IF(AND(Q336="SIM",U336=0),"ATENÇÃO: alíquota permitida, mas % = 0 🔎",
"Alíquota aplicada corretamente ✅")))</f>
        <v/>
      </c>
      <c r="Q336" s="5" t="str">
        <f>IF(E336="","",IFERROR(VLOOKUP(E336,REGRAS_CST!$A$2:$D$200,4,FALSE),""))</f>
        <v/>
      </c>
      <c r="R336" s="9"/>
      <c r="S336" s="7">
        <f>IF($H336="","",$H336*(1-$U336))</f>
        <v>8.9999999999999993E-3</v>
      </c>
      <c r="T336" s="7">
        <f>IF($I336="","",$I336*(1-$U336))</f>
        <v>1E-3</v>
      </c>
      <c r="U336" s="7">
        <f>IFERROR(INDEX(BASE_CCLASSTRIB!$E:$E, MATCH(TEXT($D336,"000000"), BASE_CCLASSTRIB!$A:$A, 0))/100, 0)</f>
        <v>0</v>
      </c>
      <c r="V336" s="21">
        <f>IFERROR(INDEX(BASE_CCLASSTRIB!$F:$F, MATCH(TEXT($D336,"000000"), BASE_CCLASSTRIB!$A:$A, 0))/100, 0)</f>
        <v>0</v>
      </c>
    </row>
    <row r="337" spans="1:22" ht="32.25" customHeight="1" thickTop="1" thickBot="1">
      <c r="A337" s="24"/>
      <c r="B337" s="5"/>
      <c r="C337" s="5"/>
      <c r="D337" s="5"/>
      <c r="E337" s="8" t="str">
        <f>IF(D337="","",LEFT(D337,3))</f>
        <v/>
      </c>
      <c r="F337" s="5" t="str">
        <f>IF(E337="","",IFERROR(VLOOKUP(E337,REGRAS_CST!$A$2:$B$200,2,FALSE),""))</f>
        <v/>
      </c>
      <c r="G337" s="25"/>
      <c r="H337" s="7">
        <v>8.9999999999999993E-3</v>
      </c>
      <c r="I337" s="7">
        <v>1E-3</v>
      </c>
      <c r="J337" s="9">
        <v>0</v>
      </c>
      <c r="K337" s="5" t="str">
        <f>IF(E337="","",IFERROR(VLOOKUP(E337,REGRAS_CST!$A$2:$C$200,3,FALSE),""))</f>
        <v/>
      </c>
      <c r="L337" s="10" t="str">
        <f>IF($G337="", "", $G337*(1-$V337))</f>
        <v/>
      </c>
      <c r="M337" s="30" t="str">
        <f t="shared" si="10"/>
        <v/>
      </c>
      <c r="N337" s="30" t="str">
        <f t="shared" si="11"/>
        <v/>
      </c>
      <c r="O337" s="5" t="str">
        <f>IF(D337="","",
IF(AND(K337&lt;&gt;"SIM",V337&gt;0),"ERRO: % BC &gt; 0, mas NÃO permitida ❌",
IF(AND(K337="SIM",V337=0),"ATENÇÃO: BC permitida, mas % = 0 🔎",
"Base de cálculo aplicada corretamente ✅")))</f>
        <v/>
      </c>
      <c r="P337" s="5" t="str">
        <f>IF(D337="","",
IF(AND(Q337&lt;&gt;"SIM",U337&gt;0),"ERRO: % alíquota &gt; 0, mas NÃO permitida ❌",
IF(AND(Q337="SIM",U337=0),"ATENÇÃO: alíquota permitida, mas % = 0 🔎",
"Alíquota aplicada corretamente ✅")))</f>
        <v/>
      </c>
      <c r="Q337" s="5" t="str">
        <f>IF(E337="","",IFERROR(VLOOKUP(E337,REGRAS_CST!$A$2:$D$200,4,FALSE),""))</f>
        <v/>
      </c>
      <c r="R337" s="9"/>
      <c r="S337" s="7">
        <f>IF($H337="","",$H337*(1-$U337))</f>
        <v>8.9999999999999993E-3</v>
      </c>
      <c r="T337" s="7">
        <f>IF($I337="","",$I337*(1-$U337))</f>
        <v>1E-3</v>
      </c>
      <c r="U337" s="7">
        <f>IFERROR(INDEX(BASE_CCLASSTRIB!$E:$E, MATCH(TEXT($D337,"000000"), BASE_CCLASSTRIB!$A:$A, 0))/100, 0)</f>
        <v>0</v>
      </c>
      <c r="V337" s="21">
        <f>IFERROR(INDEX(BASE_CCLASSTRIB!$F:$F, MATCH(TEXT($D337,"000000"), BASE_CCLASSTRIB!$A:$A, 0))/100, 0)</f>
        <v>0</v>
      </c>
    </row>
    <row r="338" spans="1:22" ht="32.25" customHeight="1" thickTop="1" thickBot="1">
      <c r="A338" s="24"/>
      <c r="B338" s="5"/>
      <c r="C338" s="5"/>
      <c r="D338" s="5"/>
      <c r="E338" s="8" t="str">
        <f>IF(D338="","",LEFT(D338,3))</f>
        <v/>
      </c>
      <c r="F338" s="5" t="str">
        <f>IF(E338="","",IFERROR(VLOOKUP(E338,REGRAS_CST!$A$2:$B$200,2,FALSE),""))</f>
        <v/>
      </c>
      <c r="G338" s="25"/>
      <c r="H338" s="7">
        <v>8.9999999999999993E-3</v>
      </c>
      <c r="I338" s="7">
        <v>1E-3</v>
      </c>
      <c r="J338" s="9">
        <v>0</v>
      </c>
      <c r="K338" s="5" t="str">
        <f>IF(E338="","",IFERROR(VLOOKUP(E338,REGRAS_CST!$A$2:$C$200,3,FALSE),""))</f>
        <v/>
      </c>
      <c r="L338" s="10" t="str">
        <f>IF($G338="", "", $G338*(1-$V338))</f>
        <v/>
      </c>
      <c r="M338" s="30" t="str">
        <f t="shared" si="10"/>
        <v/>
      </c>
      <c r="N338" s="30" t="str">
        <f t="shared" si="11"/>
        <v/>
      </c>
      <c r="O338" s="5" t="str">
        <f>IF(D338="","",
IF(AND(K338&lt;&gt;"SIM",V338&gt;0),"ERRO: % BC &gt; 0, mas NÃO permitida ❌",
IF(AND(K338="SIM",V338=0),"ATENÇÃO: BC permitida, mas % = 0 🔎",
"Base de cálculo aplicada corretamente ✅")))</f>
        <v/>
      </c>
      <c r="P338" s="5" t="str">
        <f>IF(D338="","",
IF(AND(Q338&lt;&gt;"SIM",U338&gt;0),"ERRO: % alíquota &gt; 0, mas NÃO permitida ❌",
IF(AND(Q338="SIM",U338=0),"ATENÇÃO: alíquota permitida, mas % = 0 🔎",
"Alíquota aplicada corretamente ✅")))</f>
        <v/>
      </c>
      <c r="Q338" s="5" t="str">
        <f>IF(E338="","",IFERROR(VLOOKUP(E338,REGRAS_CST!$A$2:$D$200,4,FALSE),""))</f>
        <v/>
      </c>
      <c r="R338" s="9"/>
      <c r="S338" s="7">
        <f>IF($H338="","",$H338*(1-$U338))</f>
        <v>8.9999999999999993E-3</v>
      </c>
      <c r="T338" s="7">
        <f>IF($I338="","",$I338*(1-$U338))</f>
        <v>1E-3</v>
      </c>
      <c r="U338" s="7">
        <f>IFERROR(INDEX(BASE_CCLASSTRIB!$E:$E, MATCH(TEXT($D338,"000000"), BASE_CCLASSTRIB!$A:$A, 0))/100, 0)</f>
        <v>0</v>
      </c>
      <c r="V338" s="21">
        <f>IFERROR(INDEX(BASE_CCLASSTRIB!$F:$F, MATCH(TEXT($D338,"000000"), BASE_CCLASSTRIB!$A:$A, 0))/100, 0)</f>
        <v>0</v>
      </c>
    </row>
    <row r="339" spans="1:22" ht="32.25" customHeight="1" thickTop="1" thickBot="1">
      <c r="A339" s="24"/>
      <c r="B339" s="5"/>
      <c r="C339" s="5"/>
      <c r="D339" s="5"/>
      <c r="E339" s="8" t="str">
        <f>IF(D339="","",LEFT(D339,3))</f>
        <v/>
      </c>
      <c r="F339" s="5" t="str">
        <f>IF(E339="","",IFERROR(VLOOKUP(E339,REGRAS_CST!$A$2:$B$200,2,FALSE),""))</f>
        <v/>
      </c>
      <c r="G339" s="25"/>
      <c r="H339" s="7">
        <v>8.9999999999999993E-3</v>
      </c>
      <c r="I339" s="7">
        <v>1E-3</v>
      </c>
      <c r="J339" s="9">
        <v>0</v>
      </c>
      <c r="K339" s="5" t="str">
        <f>IF(E339="","",IFERROR(VLOOKUP(E339,REGRAS_CST!$A$2:$C$200,3,FALSE),""))</f>
        <v/>
      </c>
      <c r="L339" s="10" t="str">
        <f>IF($G339="", "", $G339*(1-$V339))</f>
        <v/>
      </c>
      <c r="M339" s="30" t="str">
        <f t="shared" si="10"/>
        <v/>
      </c>
      <c r="N339" s="30" t="str">
        <f t="shared" si="11"/>
        <v/>
      </c>
      <c r="O339" s="5" t="str">
        <f>IF(D339="","",
IF(AND(K339&lt;&gt;"SIM",V339&gt;0),"ERRO: % BC &gt; 0, mas NÃO permitida ❌",
IF(AND(K339="SIM",V339=0),"ATENÇÃO: BC permitida, mas % = 0 🔎",
"Base de cálculo aplicada corretamente ✅")))</f>
        <v/>
      </c>
      <c r="P339" s="5" t="str">
        <f>IF(D339="","",
IF(AND(Q339&lt;&gt;"SIM",U339&gt;0),"ERRO: % alíquota &gt; 0, mas NÃO permitida ❌",
IF(AND(Q339="SIM",U339=0),"ATENÇÃO: alíquota permitida, mas % = 0 🔎",
"Alíquota aplicada corretamente ✅")))</f>
        <v/>
      </c>
      <c r="Q339" s="5" t="str">
        <f>IF(E339="","",IFERROR(VLOOKUP(E339,REGRAS_CST!$A$2:$D$200,4,FALSE),""))</f>
        <v/>
      </c>
      <c r="R339" s="9"/>
      <c r="S339" s="7">
        <f>IF($H339="","",$H339*(1-$U339))</f>
        <v>8.9999999999999993E-3</v>
      </c>
      <c r="T339" s="7">
        <f>IF($I339="","",$I339*(1-$U339))</f>
        <v>1E-3</v>
      </c>
      <c r="U339" s="7">
        <f>IFERROR(INDEX(BASE_CCLASSTRIB!$E:$E, MATCH(TEXT($D339,"000000"), BASE_CCLASSTRIB!$A:$A, 0))/100, 0)</f>
        <v>0</v>
      </c>
      <c r="V339" s="21">
        <f>IFERROR(INDEX(BASE_CCLASSTRIB!$F:$F, MATCH(TEXT($D339,"000000"), BASE_CCLASSTRIB!$A:$A, 0))/100, 0)</f>
        <v>0</v>
      </c>
    </row>
    <row r="340" spans="1:22" ht="32.25" customHeight="1" thickTop="1" thickBot="1">
      <c r="A340" s="24"/>
      <c r="B340" s="5"/>
      <c r="C340" s="5"/>
      <c r="D340" s="5"/>
      <c r="E340" s="8" t="str">
        <f>IF(D340="","",LEFT(D340,3))</f>
        <v/>
      </c>
      <c r="F340" s="5" t="str">
        <f>IF(E340="","",IFERROR(VLOOKUP(E340,REGRAS_CST!$A$2:$B$200,2,FALSE),""))</f>
        <v/>
      </c>
      <c r="G340" s="25"/>
      <c r="H340" s="7">
        <v>8.9999999999999993E-3</v>
      </c>
      <c r="I340" s="7">
        <v>1E-3</v>
      </c>
      <c r="J340" s="9">
        <v>0</v>
      </c>
      <c r="K340" s="5" t="str">
        <f>IF(E340="","",IFERROR(VLOOKUP(E340,REGRAS_CST!$A$2:$C$200,3,FALSE),""))</f>
        <v/>
      </c>
      <c r="L340" s="10" t="str">
        <f>IF($G340="", "", $G340*(1-$V340))</f>
        <v/>
      </c>
      <c r="M340" s="30" t="str">
        <f t="shared" si="10"/>
        <v/>
      </c>
      <c r="N340" s="30" t="str">
        <f t="shared" si="11"/>
        <v/>
      </c>
      <c r="O340" s="5" t="str">
        <f>IF(D340="","",
IF(AND(K340&lt;&gt;"SIM",V340&gt;0),"ERRO: % BC &gt; 0, mas NÃO permitida ❌",
IF(AND(K340="SIM",V340=0),"ATENÇÃO: BC permitida, mas % = 0 🔎",
"Base de cálculo aplicada corretamente ✅")))</f>
        <v/>
      </c>
      <c r="P340" s="5" t="str">
        <f>IF(D340="","",
IF(AND(Q340&lt;&gt;"SIM",U340&gt;0),"ERRO: % alíquota &gt; 0, mas NÃO permitida ❌",
IF(AND(Q340="SIM",U340=0),"ATENÇÃO: alíquota permitida, mas % = 0 🔎",
"Alíquota aplicada corretamente ✅")))</f>
        <v/>
      </c>
      <c r="Q340" s="5" t="str">
        <f>IF(E340="","",IFERROR(VLOOKUP(E340,REGRAS_CST!$A$2:$D$200,4,FALSE),""))</f>
        <v/>
      </c>
      <c r="R340" s="9"/>
      <c r="S340" s="7">
        <f>IF($H340="","",$H340*(1-$U340))</f>
        <v>8.9999999999999993E-3</v>
      </c>
      <c r="T340" s="7">
        <f>IF($I340="","",$I340*(1-$U340))</f>
        <v>1E-3</v>
      </c>
      <c r="U340" s="7">
        <f>IFERROR(INDEX(BASE_CCLASSTRIB!$E:$E, MATCH(TEXT($D340,"000000"), BASE_CCLASSTRIB!$A:$A, 0))/100, 0)</f>
        <v>0</v>
      </c>
      <c r="V340" s="21">
        <f>IFERROR(INDEX(BASE_CCLASSTRIB!$F:$F, MATCH(TEXT($D340,"000000"), BASE_CCLASSTRIB!$A:$A, 0))/100, 0)</f>
        <v>0</v>
      </c>
    </row>
    <row r="341" spans="1:22" ht="32.25" customHeight="1" thickTop="1" thickBot="1">
      <c r="A341" s="24"/>
      <c r="B341" s="5"/>
      <c r="C341" s="5"/>
      <c r="D341" s="5"/>
      <c r="E341" s="8" t="str">
        <f>IF(D341="","",LEFT(D341,3))</f>
        <v/>
      </c>
      <c r="F341" s="5" t="str">
        <f>IF(E341="","",IFERROR(VLOOKUP(E341,REGRAS_CST!$A$2:$B$200,2,FALSE),""))</f>
        <v/>
      </c>
      <c r="G341" s="25"/>
      <c r="H341" s="7">
        <v>8.9999999999999993E-3</v>
      </c>
      <c r="I341" s="7">
        <v>1E-3</v>
      </c>
      <c r="J341" s="9">
        <v>0</v>
      </c>
      <c r="K341" s="5" t="str">
        <f>IF(E341="","",IFERROR(VLOOKUP(E341,REGRAS_CST!$A$2:$C$200,3,FALSE),""))</f>
        <v/>
      </c>
      <c r="L341" s="10" t="str">
        <f>IF($G341="", "", $G341*(1-$V341))</f>
        <v/>
      </c>
      <c r="M341" s="30" t="str">
        <f t="shared" si="10"/>
        <v/>
      </c>
      <c r="N341" s="30" t="str">
        <f t="shared" si="11"/>
        <v/>
      </c>
      <c r="O341" s="5" t="str">
        <f>IF(D341="","",
IF(AND(K341&lt;&gt;"SIM",V341&gt;0),"ERRO: % BC &gt; 0, mas NÃO permitida ❌",
IF(AND(K341="SIM",V341=0),"ATENÇÃO: BC permitida, mas % = 0 🔎",
"Base de cálculo aplicada corretamente ✅")))</f>
        <v/>
      </c>
      <c r="P341" s="5" t="str">
        <f>IF(D341="","",
IF(AND(Q341&lt;&gt;"SIM",U341&gt;0),"ERRO: % alíquota &gt; 0, mas NÃO permitida ❌",
IF(AND(Q341="SIM",U341=0),"ATENÇÃO: alíquota permitida, mas % = 0 🔎",
"Alíquota aplicada corretamente ✅")))</f>
        <v/>
      </c>
      <c r="Q341" s="5" t="str">
        <f>IF(E341="","",IFERROR(VLOOKUP(E341,REGRAS_CST!$A$2:$D$200,4,FALSE),""))</f>
        <v/>
      </c>
      <c r="R341" s="9"/>
      <c r="S341" s="7">
        <f>IF($H341="","",$H341*(1-$U341))</f>
        <v>8.9999999999999993E-3</v>
      </c>
      <c r="T341" s="7">
        <f>IF($I341="","",$I341*(1-$U341))</f>
        <v>1E-3</v>
      </c>
      <c r="U341" s="7">
        <f>IFERROR(INDEX(BASE_CCLASSTRIB!$E:$E, MATCH(TEXT($D341,"000000"), BASE_CCLASSTRIB!$A:$A, 0))/100, 0)</f>
        <v>0</v>
      </c>
      <c r="V341" s="21">
        <f>IFERROR(INDEX(BASE_CCLASSTRIB!$F:$F, MATCH(TEXT($D341,"000000"), BASE_CCLASSTRIB!$A:$A, 0))/100, 0)</f>
        <v>0</v>
      </c>
    </row>
    <row r="342" spans="1:22" ht="32.25" customHeight="1" thickTop="1" thickBot="1">
      <c r="A342" s="24"/>
      <c r="B342" s="5"/>
      <c r="C342" s="5"/>
      <c r="D342" s="5"/>
      <c r="E342" s="8" t="str">
        <f>IF(D342="","",LEFT(D342,3))</f>
        <v/>
      </c>
      <c r="F342" s="5" t="str">
        <f>IF(E342="","",IFERROR(VLOOKUP(E342,REGRAS_CST!$A$2:$B$200,2,FALSE),""))</f>
        <v/>
      </c>
      <c r="G342" s="25"/>
      <c r="H342" s="7">
        <v>8.9999999999999993E-3</v>
      </c>
      <c r="I342" s="7">
        <v>1E-3</v>
      </c>
      <c r="J342" s="9">
        <v>0</v>
      </c>
      <c r="K342" s="5" t="str">
        <f>IF(E342="","",IFERROR(VLOOKUP(E342,REGRAS_CST!$A$2:$C$200,3,FALSE),""))</f>
        <v/>
      </c>
      <c r="L342" s="10" t="str">
        <f>IF($G342="", "", $G342*(1-$V342))</f>
        <v/>
      </c>
      <c r="M342" s="30" t="str">
        <f t="shared" si="10"/>
        <v/>
      </c>
      <c r="N342" s="30" t="str">
        <f t="shared" si="11"/>
        <v/>
      </c>
      <c r="O342" s="5" t="str">
        <f>IF(D342="","",
IF(AND(K342&lt;&gt;"SIM",V342&gt;0),"ERRO: % BC &gt; 0, mas NÃO permitida ❌",
IF(AND(K342="SIM",V342=0),"ATENÇÃO: BC permitida, mas % = 0 🔎",
"Base de cálculo aplicada corretamente ✅")))</f>
        <v/>
      </c>
      <c r="P342" s="5" t="str">
        <f>IF(D342="","",
IF(AND(Q342&lt;&gt;"SIM",U342&gt;0),"ERRO: % alíquota &gt; 0, mas NÃO permitida ❌",
IF(AND(Q342="SIM",U342=0),"ATENÇÃO: alíquota permitida, mas % = 0 🔎",
"Alíquota aplicada corretamente ✅")))</f>
        <v/>
      </c>
      <c r="Q342" s="5" t="str">
        <f>IF(E342="","",IFERROR(VLOOKUP(E342,REGRAS_CST!$A$2:$D$200,4,FALSE),""))</f>
        <v/>
      </c>
      <c r="R342" s="9"/>
      <c r="S342" s="7">
        <f>IF($H342="","",$H342*(1-$U342))</f>
        <v>8.9999999999999993E-3</v>
      </c>
      <c r="T342" s="7">
        <f>IF($I342="","",$I342*(1-$U342))</f>
        <v>1E-3</v>
      </c>
      <c r="U342" s="7">
        <f>IFERROR(INDEX(BASE_CCLASSTRIB!$E:$E, MATCH(TEXT($D342,"000000"), BASE_CCLASSTRIB!$A:$A, 0))/100, 0)</f>
        <v>0</v>
      </c>
      <c r="V342" s="21">
        <f>IFERROR(INDEX(BASE_CCLASSTRIB!$F:$F, MATCH(TEXT($D342,"000000"), BASE_CCLASSTRIB!$A:$A, 0))/100, 0)</f>
        <v>0</v>
      </c>
    </row>
    <row r="343" spans="1:22" ht="32.25" customHeight="1" thickTop="1" thickBot="1">
      <c r="A343" s="24"/>
      <c r="B343" s="5"/>
      <c r="C343" s="5"/>
      <c r="D343" s="5"/>
      <c r="E343" s="8" t="str">
        <f>IF(D343="","",LEFT(D343,3))</f>
        <v/>
      </c>
      <c r="F343" s="5" t="str">
        <f>IF(E343="","",IFERROR(VLOOKUP(E343,REGRAS_CST!$A$2:$B$200,2,FALSE),""))</f>
        <v/>
      </c>
      <c r="G343" s="25"/>
      <c r="H343" s="7">
        <v>8.9999999999999993E-3</v>
      </c>
      <c r="I343" s="7">
        <v>1E-3</v>
      </c>
      <c r="J343" s="9">
        <v>0</v>
      </c>
      <c r="K343" s="5" t="str">
        <f>IF(E343="","",IFERROR(VLOOKUP(E343,REGRAS_CST!$A$2:$C$200,3,FALSE),""))</f>
        <v/>
      </c>
      <c r="L343" s="10" t="str">
        <f>IF($G343="", "", $G343*(1-$V343))</f>
        <v/>
      </c>
      <c r="M343" s="30" t="str">
        <f t="shared" si="10"/>
        <v/>
      </c>
      <c r="N343" s="30" t="str">
        <f t="shared" si="11"/>
        <v/>
      </c>
      <c r="O343" s="5" t="str">
        <f>IF(D343="","",
IF(AND(K343&lt;&gt;"SIM",V343&gt;0),"ERRO: % BC &gt; 0, mas NÃO permitida ❌",
IF(AND(K343="SIM",V343=0),"ATENÇÃO: BC permitida, mas % = 0 🔎",
"Base de cálculo aplicada corretamente ✅")))</f>
        <v/>
      </c>
      <c r="P343" s="5" t="str">
        <f>IF(D343="","",
IF(AND(Q343&lt;&gt;"SIM",U343&gt;0),"ERRO: % alíquota &gt; 0, mas NÃO permitida ❌",
IF(AND(Q343="SIM",U343=0),"ATENÇÃO: alíquota permitida, mas % = 0 🔎",
"Alíquota aplicada corretamente ✅")))</f>
        <v/>
      </c>
      <c r="Q343" s="5" t="str">
        <f>IF(E343="","",IFERROR(VLOOKUP(E343,REGRAS_CST!$A$2:$D$200,4,FALSE),""))</f>
        <v/>
      </c>
      <c r="R343" s="9"/>
      <c r="S343" s="7">
        <f>IF($H343="","",$H343*(1-$U343))</f>
        <v>8.9999999999999993E-3</v>
      </c>
      <c r="T343" s="7">
        <f>IF($I343="","",$I343*(1-$U343))</f>
        <v>1E-3</v>
      </c>
      <c r="U343" s="7">
        <f>IFERROR(INDEX(BASE_CCLASSTRIB!$E:$E, MATCH(TEXT($D343,"000000"), BASE_CCLASSTRIB!$A:$A, 0))/100, 0)</f>
        <v>0</v>
      </c>
      <c r="V343" s="21">
        <f>IFERROR(INDEX(BASE_CCLASSTRIB!$F:$F, MATCH(TEXT($D343,"000000"), BASE_CCLASSTRIB!$A:$A, 0))/100, 0)</f>
        <v>0</v>
      </c>
    </row>
    <row r="344" spans="1:22" ht="32.25" customHeight="1" thickTop="1" thickBot="1">
      <c r="A344" s="24"/>
      <c r="B344" s="5"/>
      <c r="C344" s="5"/>
      <c r="D344" s="5"/>
      <c r="E344" s="8" t="str">
        <f>IF(D344="","",LEFT(D344,3))</f>
        <v/>
      </c>
      <c r="F344" s="5" t="str">
        <f>IF(E344="","",IFERROR(VLOOKUP(E344,REGRAS_CST!$A$2:$B$200,2,FALSE),""))</f>
        <v/>
      </c>
      <c r="G344" s="25"/>
      <c r="H344" s="7">
        <v>8.9999999999999993E-3</v>
      </c>
      <c r="I344" s="7">
        <v>1E-3</v>
      </c>
      <c r="J344" s="9">
        <v>0</v>
      </c>
      <c r="K344" s="5" t="str">
        <f>IF(E344="","",IFERROR(VLOOKUP(E344,REGRAS_CST!$A$2:$C$200,3,FALSE),""))</f>
        <v/>
      </c>
      <c r="L344" s="10" t="str">
        <f>IF($G344="", "", $G344*(1-$V344))</f>
        <v/>
      </c>
      <c r="M344" s="30" t="str">
        <f t="shared" si="10"/>
        <v/>
      </c>
      <c r="N344" s="30" t="str">
        <f t="shared" si="11"/>
        <v/>
      </c>
      <c r="O344" s="5" t="str">
        <f>IF(D344="","",
IF(AND(K344&lt;&gt;"SIM",V344&gt;0),"ERRO: % BC &gt; 0, mas NÃO permitida ❌",
IF(AND(K344="SIM",V344=0),"ATENÇÃO: BC permitida, mas % = 0 🔎",
"Base de cálculo aplicada corretamente ✅")))</f>
        <v/>
      </c>
      <c r="P344" s="5" t="str">
        <f>IF(D344="","",
IF(AND(Q344&lt;&gt;"SIM",U344&gt;0),"ERRO: % alíquota &gt; 0, mas NÃO permitida ❌",
IF(AND(Q344="SIM",U344=0),"ATENÇÃO: alíquota permitida, mas % = 0 🔎",
"Alíquota aplicada corretamente ✅")))</f>
        <v/>
      </c>
      <c r="Q344" s="5" t="str">
        <f>IF(E344="","",IFERROR(VLOOKUP(E344,REGRAS_CST!$A$2:$D$200,4,FALSE),""))</f>
        <v/>
      </c>
      <c r="R344" s="9"/>
      <c r="S344" s="7">
        <f>IF($H344="","",$H344*(1-$U344))</f>
        <v>8.9999999999999993E-3</v>
      </c>
      <c r="T344" s="7">
        <f>IF($I344="","",$I344*(1-$U344))</f>
        <v>1E-3</v>
      </c>
      <c r="U344" s="7">
        <f>IFERROR(INDEX(BASE_CCLASSTRIB!$E:$E, MATCH(TEXT($D344,"000000"), BASE_CCLASSTRIB!$A:$A, 0))/100, 0)</f>
        <v>0</v>
      </c>
      <c r="V344" s="21">
        <f>IFERROR(INDEX(BASE_CCLASSTRIB!$F:$F, MATCH(TEXT($D344,"000000"), BASE_CCLASSTRIB!$A:$A, 0))/100, 0)</f>
        <v>0</v>
      </c>
    </row>
    <row r="345" spans="1:22" ht="32.25" customHeight="1" thickTop="1" thickBot="1">
      <c r="A345" s="24"/>
      <c r="B345" s="5"/>
      <c r="C345" s="5"/>
      <c r="D345" s="5"/>
      <c r="E345" s="8" t="str">
        <f>IF(D345="","",LEFT(D345,3))</f>
        <v/>
      </c>
      <c r="F345" s="5" t="str">
        <f>IF(E345="","",IFERROR(VLOOKUP(E345,REGRAS_CST!$A$2:$B$200,2,FALSE),""))</f>
        <v/>
      </c>
      <c r="G345" s="25"/>
      <c r="H345" s="7">
        <v>8.9999999999999993E-3</v>
      </c>
      <c r="I345" s="7">
        <v>1E-3</v>
      </c>
      <c r="J345" s="9">
        <v>0</v>
      </c>
      <c r="K345" s="5" t="str">
        <f>IF(E345="","",IFERROR(VLOOKUP(E345,REGRAS_CST!$A$2:$C$200,3,FALSE),""))</f>
        <v/>
      </c>
      <c r="L345" s="10" t="str">
        <f>IF($G345="", "", $G345*(1-$V345))</f>
        <v/>
      </c>
      <c r="M345" s="30" t="str">
        <f t="shared" si="10"/>
        <v/>
      </c>
      <c r="N345" s="30" t="str">
        <f t="shared" si="11"/>
        <v/>
      </c>
      <c r="O345" s="5" t="str">
        <f>IF(D345="","",
IF(AND(K345&lt;&gt;"SIM",V345&gt;0),"ERRO: % BC &gt; 0, mas NÃO permitida ❌",
IF(AND(K345="SIM",V345=0),"ATENÇÃO: BC permitida, mas % = 0 🔎",
"Base de cálculo aplicada corretamente ✅")))</f>
        <v/>
      </c>
      <c r="P345" s="5" t="str">
        <f>IF(D345="","",
IF(AND(Q345&lt;&gt;"SIM",U345&gt;0),"ERRO: % alíquota &gt; 0, mas NÃO permitida ❌",
IF(AND(Q345="SIM",U345=0),"ATENÇÃO: alíquota permitida, mas % = 0 🔎",
"Alíquota aplicada corretamente ✅")))</f>
        <v/>
      </c>
      <c r="Q345" s="5" t="str">
        <f>IF(E345="","",IFERROR(VLOOKUP(E345,REGRAS_CST!$A$2:$D$200,4,FALSE),""))</f>
        <v/>
      </c>
      <c r="R345" s="9"/>
      <c r="S345" s="7">
        <f>IF($H345="","",$H345*(1-$U345))</f>
        <v>8.9999999999999993E-3</v>
      </c>
      <c r="T345" s="7">
        <f>IF($I345="","",$I345*(1-$U345))</f>
        <v>1E-3</v>
      </c>
      <c r="U345" s="7">
        <f>IFERROR(INDEX(BASE_CCLASSTRIB!$E:$E, MATCH(TEXT($D345,"000000"), BASE_CCLASSTRIB!$A:$A, 0))/100, 0)</f>
        <v>0</v>
      </c>
      <c r="V345" s="21">
        <f>IFERROR(INDEX(BASE_CCLASSTRIB!$F:$F, MATCH(TEXT($D345,"000000"), BASE_CCLASSTRIB!$A:$A, 0))/100, 0)</f>
        <v>0</v>
      </c>
    </row>
    <row r="346" spans="1:22" ht="32.25" customHeight="1" thickTop="1" thickBot="1">
      <c r="A346" s="24"/>
      <c r="B346" s="5"/>
      <c r="C346" s="5"/>
      <c r="D346" s="5"/>
      <c r="E346" s="8" t="str">
        <f>IF(D346="","",LEFT(D346,3))</f>
        <v/>
      </c>
      <c r="F346" s="5" t="str">
        <f>IF(E346="","",IFERROR(VLOOKUP(E346,REGRAS_CST!$A$2:$B$200,2,FALSE),""))</f>
        <v/>
      </c>
      <c r="G346" s="25"/>
      <c r="H346" s="7">
        <v>8.9999999999999993E-3</v>
      </c>
      <c r="I346" s="7">
        <v>1E-3</v>
      </c>
      <c r="J346" s="9">
        <v>0</v>
      </c>
      <c r="K346" s="5" t="str">
        <f>IF(E346="","",IFERROR(VLOOKUP(E346,REGRAS_CST!$A$2:$C$200,3,FALSE),""))</f>
        <v/>
      </c>
      <c r="L346" s="10" t="str">
        <f>IF($G346="", "", $G346*(1-$V346))</f>
        <v/>
      </c>
      <c r="M346" s="30" t="str">
        <f t="shared" si="10"/>
        <v/>
      </c>
      <c r="N346" s="30" t="str">
        <f t="shared" si="11"/>
        <v/>
      </c>
      <c r="O346" s="5" t="str">
        <f>IF(D346="","",
IF(AND(K346&lt;&gt;"SIM",V346&gt;0),"ERRO: % BC &gt; 0, mas NÃO permitida ❌",
IF(AND(K346="SIM",V346=0),"ATENÇÃO: BC permitida, mas % = 0 🔎",
"Base de cálculo aplicada corretamente ✅")))</f>
        <v/>
      </c>
      <c r="P346" s="5" t="str">
        <f>IF(D346="","",
IF(AND(Q346&lt;&gt;"SIM",U346&gt;0),"ERRO: % alíquota &gt; 0, mas NÃO permitida ❌",
IF(AND(Q346="SIM",U346=0),"ATENÇÃO: alíquota permitida, mas % = 0 🔎",
"Alíquota aplicada corretamente ✅")))</f>
        <v/>
      </c>
      <c r="Q346" s="5" t="str">
        <f>IF(E346="","",IFERROR(VLOOKUP(E346,REGRAS_CST!$A$2:$D$200,4,FALSE),""))</f>
        <v/>
      </c>
      <c r="R346" s="9"/>
      <c r="S346" s="7">
        <f>IF($H346="","",$H346*(1-$U346))</f>
        <v>8.9999999999999993E-3</v>
      </c>
      <c r="T346" s="7">
        <f>IF($I346="","",$I346*(1-$U346))</f>
        <v>1E-3</v>
      </c>
      <c r="U346" s="7">
        <f>IFERROR(INDEX(BASE_CCLASSTRIB!$E:$E, MATCH(TEXT($D346,"000000"), BASE_CCLASSTRIB!$A:$A, 0))/100, 0)</f>
        <v>0</v>
      </c>
      <c r="V346" s="21">
        <f>IFERROR(INDEX(BASE_CCLASSTRIB!$F:$F, MATCH(TEXT($D346,"000000"), BASE_CCLASSTRIB!$A:$A, 0))/100, 0)</f>
        <v>0</v>
      </c>
    </row>
    <row r="347" spans="1:22" ht="32.25" customHeight="1" thickTop="1" thickBot="1">
      <c r="A347" s="24"/>
      <c r="B347" s="5"/>
      <c r="C347" s="5"/>
      <c r="D347" s="5"/>
      <c r="E347" s="8" t="str">
        <f>IF(D347="","",LEFT(D347,3))</f>
        <v/>
      </c>
      <c r="F347" s="5" t="str">
        <f>IF(E347="","",IFERROR(VLOOKUP(E347,REGRAS_CST!$A$2:$B$200,2,FALSE),""))</f>
        <v/>
      </c>
      <c r="G347" s="25"/>
      <c r="H347" s="7">
        <v>8.9999999999999993E-3</v>
      </c>
      <c r="I347" s="7">
        <v>1E-3</v>
      </c>
      <c r="J347" s="9">
        <v>0</v>
      </c>
      <c r="K347" s="5" t="str">
        <f>IF(E347="","",IFERROR(VLOOKUP(E347,REGRAS_CST!$A$2:$C$200,3,FALSE),""))</f>
        <v/>
      </c>
      <c r="L347" s="10" t="str">
        <f>IF($G347="", "", $G347*(1-$V347))</f>
        <v/>
      </c>
      <c r="M347" s="30" t="str">
        <f t="shared" si="10"/>
        <v/>
      </c>
      <c r="N347" s="30" t="str">
        <f t="shared" si="11"/>
        <v/>
      </c>
      <c r="O347" s="5" t="str">
        <f>IF(D347="","",
IF(AND(K347&lt;&gt;"SIM",V347&gt;0),"ERRO: % BC &gt; 0, mas NÃO permitida ❌",
IF(AND(K347="SIM",V347=0),"ATENÇÃO: BC permitida, mas % = 0 🔎",
"Base de cálculo aplicada corretamente ✅")))</f>
        <v/>
      </c>
      <c r="P347" s="5" t="str">
        <f>IF(D347="","",
IF(AND(Q347&lt;&gt;"SIM",U347&gt;0),"ERRO: % alíquota &gt; 0, mas NÃO permitida ❌",
IF(AND(Q347="SIM",U347=0),"ATENÇÃO: alíquota permitida, mas % = 0 🔎",
"Alíquota aplicada corretamente ✅")))</f>
        <v/>
      </c>
      <c r="Q347" s="5" t="str">
        <f>IF(E347="","",IFERROR(VLOOKUP(E347,REGRAS_CST!$A$2:$D$200,4,FALSE),""))</f>
        <v/>
      </c>
      <c r="R347" s="9"/>
      <c r="S347" s="7">
        <f>IF($H347="","",$H347*(1-$U347))</f>
        <v>8.9999999999999993E-3</v>
      </c>
      <c r="T347" s="7">
        <f>IF($I347="","",$I347*(1-$U347))</f>
        <v>1E-3</v>
      </c>
      <c r="U347" s="7">
        <f>IFERROR(INDEX(BASE_CCLASSTRIB!$E:$E, MATCH(TEXT($D347,"000000"), BASE_CCLASSTRIB!$A:$A, 0))/100, 0)</f>
        <v>0</v>
      </c>
      <c r="V347" s="21">
        <f>IFERROR(INDEX(BASE_CCLASSTRIB!$F:$F, MATCH(TEXT($D347,"000000"), BASE_CCLASSTRIB!$A:$A, 0))/100, 0)</f>
        <v>0</v>
      </c>
    </row>
    <row r="348" spans="1:22" ht="32.25" customHeight="1" thickTop="1" thickBot="1">
      <c r="A348" s="24"/>
      <c r="B348" s="5"/>
      <c r="C348" s="5"/>
      <c r="D348" s="5"/>
      <c r="E348" s="8" t="str">
        <f>IF(D348="","",LEFT(D348,3))</f>
        <v/>
      </c>
      <c r="F348" s="5" t="str">
        <f>IF(E348="","",IFERROR(VLOOKUP(E348,REGRAS_CST!$A$2:$B$200,2,FALSE),""))</f>
        <v/>
      </c>
      <c r="G348" s="25"/>
      <c r="H348" s="7">
        <v>8.9999999999999993E-3</v>
      </c>
      <c r="I348" s="7">
        <v>1E-3</v>
      </c>
      <c r="J348" s="9">
        <v>0</v>
      </c>
      <c r="K348" s="5" t="str">
        <f>IF(E348="","",IFERROR(VLOOKUP(E348,REGRAS_CST!$A$2:$C$200,3,FALSE),""))</f>
        <v/>
      </c>
      <c r="L348" s="10" t="str">
        <f>IF($G348="", "", $G348*(1-$V348))</f>
        <v/>
      </c>
      <c r="M348" s="30" t="str">
        <f t="shared" si="10"/>
        <v/>
      </c>
      <c r="N348" s="30" t="str">
        <f t="shared" si="11"/>
        <v/>
      </c>
      <c r="O348" s="5" t="str">
        <f>IF(D348="","",
IF(AND(K348&lt;&gt;"SIM",V348&gt;0),"ERRO: % BC &gt; 0, mas NÃO permitida ❌",
IF(AND(K348="SIM",V348=0),"ATENÇÃO: BC permitida, mas % = 0 🔎",
"Base de cálculo aplicada corretamente ✅")))</f>
        <v/>
      </c>
      <c r="P348" s="5" t="str">
        <f>IF(D348="","",
IF(AND(Q348&lt;&gt;"SIM",U348&gt;0),"ERRO: % alíquota &gt; 0, mas NÃO permitida ❌",
IF(AND(Q348="SIM",U348=0),"ATENÇÃO: alíquota permitida, mas % = 0 🔎",
"Alíquota aplicada corretamente ✅")))</f>
        <v/>
      </c>
      <c r="Q348" s="5" t="str">
        <f>IF(E348="","",IFERROR(VLOOKUP(E348,REGRAS_CST!$A$2:$D$200,4,FALSE),""))</f>
        <v/>
      </c>
      <c r="R348" s="9"/>
      <c r="S348" s="7">
        <f>IF($H348="","",$H348*(1-$U348))</f>
        <v>8.9999999999999993E-3</v>
      </c>
      <c r="T348" s="7">
        <f>IF($I348="","",$I348*(1-$U348))</f>
        <v>1E-3</v>
      </c>
      <c r="U348" s="7">
        <f>IFERROR(INDEX(BASE_CCLASSTRIB!$E:$E, MATCH(TEXT($D348,"000000"), BASE_CCLASSTRIB!$A:$A, 0))/100, 0)</f>
        <v>0</v>
      </c>
      <c r="V348" s="21">
        <f>IFERROR(INDEX(BASE_CCLASSTRIB!$F:$F, MATCH(TEXT($D348,"000000"), BASE_CCLASSTRIB!$A:$A, 0))/100, 0)</f>
        <v>0</v>
      </c>
    </row>
    <row r="349" spans="1:22" ht="32.25" customHeight="1" thickTop="1" thickBot="1">
      <c r="A349" s="24"/>
      <c r="B349" s="5"/>
      <c r="C349" s="5"/>
      <c r="D349" s="5"/>
      <c r="E349" s="8" t="str">
        <f>IF(D349="","",LEFT(D349,3))</f>
        <v/>
      </c>
      <c r="F349" s="5" t="str">
        <f>IF(E349="","",IFERROR(VLOOKUP(E349,REGRAS_CST!$A$2:$B$200,2,FALSE),""))</f>
        <v/>
      </c>
      <c r="G349" s="25"/>
      <c r="H349" s="7">
        <v>8.9999999999999993E-3</v>
      </c>
      <c r="I349" s="7">
        <v>1E-3</v>
      </c>
      <c r="J349" s="9">
        <v>0</v>
      </c>
      <c r="K349" s="5" t="str">
        <f>IF(E349="","",IFERROR(VLOOKUP(E349,REGRAS_CST!$A$2:$C$200,3,FALSE),""))</f>
        <v/>
      </c>
      <c r="L349" s="10" t="str">
        <f>IF($G349="", "", $G349*(1-$V349))</f>
        <v/>
      </c>
      <c r="M349" s="30" t="str">
        <f t="shared" si="10"/>
        <v/>
      </c>
      <c r="N349" s="30" t="str">
        <f t="shared" si="11"/>
        <v/>
      </c>
      <c r="O349" s="5" t="str">
        <f>IF(D349="","",
IF(AND(K349&lt;&gt;"SIM",V349&gt;0),"ERRO: % BC &gt; 0, mas NÃO permitida ❌",
IF(AND(K349="SIM",V349=0),"ATENÇÃO: BC permitida, mas % = 0 🔎",
"Base de cálculo aplicada corretamente ✅")))</f>
        <v/>
      </c>
      <c r="P349" s="5" t="str">
        <f>IF(D349="","",
IF(AND(Q349&lt;&gt;"SIM",U349&gt;0),"ERRO: % alíquota &gt; 0, mas NÃO permitida ❌",
IF(AND(Q349="SIM",U349=0),"ATENÇÃO: alíquota permitida, mas % = 0 🔎",
"Alíquota aplicada corretamente ✅")))</f>
        <v/>
      </c>
      <c r="Q349" s="5" t="str">
        <f>IF(E349="","",IFERROR(VLOOKUP(E349,REGRAS_CST!$A$2:$D$200,4,FALSE),""))</f>
        <v/>
      </c>
      <c r="R349" s="9"/>
      <c r="S349" s="7">
        <f>IF($H349="","",$H349*(1-$U349))</f>
        <v>8.9999999999999993E-3</v>
      </c>
      <c r="T349" s="7">
        <f>IF($I349="","",$I349*(1-$U349))</f>
        <v>1E-3</v>
      </c>
      <c r="U349" s="7">
        <f>IFERROR(INDEX(BASE_CCLASSTRIB!$E:$E, MATCH(TEXT($D349,"000000"), BASE_CCLASSTRIB!$A:$A, 0))/100, 0)</f>
        <v>0</v>
      </c>
      <c r="V349" s="21">
        <f>IFERROR(INDEX(BASE_CCLASSTRIB!$F:$F, MATCH(TEXT($D349,"000000"), BASE_CCLASSTRIB!$A:$A, 0))/100, 0)</f>
        <v>0</v>
      </c>
    </row>
    <row r="350" spans="1:22" ht="32.25" customHeight="1" thickTop="1" thickBot="1">
      <c r="A350" s="24"/>
      <c r="B350" s="5"/>
      <c r="C350" s="5"/>
      <c r="D350" s="5"/>
      <c r="E350" s="8" t="str">
        <f>IF(D350="","",LEFT(D350,3))</f>
        <v/>
      </c>
      <c r="F350" s="5" t="str">
        <f>IF(E350="","",IFERROR(VLOOKUP(E350,REGRAS_CST!$A$2:$B$200,2,FALSE),""))</f>
        <v/>
      </c>
      <c r="G350" s="25"/>
      <c r="H350" s="7">
        <v>8.9999999999999993E-3</v>
      </c>
      <c r="I350" s="7">
        <v>1E-3</v>
      </c>
      <c r="J350" s="9">
        <v>0</v>
      </c>
      <c r="K350" s="5" t="str">
        <f>IF(E350="","",IFERROR(VLOOKUP(E350,REGRAS_CST!$A$2:$C$200,3,FALSE),""))</f>
        <v/>
      </c>
      <c r="L350" s="10" t="str">
        <f>IF($G350="", "", $G350*(1-$V350))</f>
        <v/>
      </c>
      <c r="M350" s="30" t="str">
        <f t="shared" si="10"/>
        <v/>
      </c>
      <c r="N350" s="30" t="str">
        <f t="shared" si="11"/>
        <v/>
      </c>
      <c r="O350" s="5" t="str">
        <f>IF(D350="","",
IF(AND(K350&lt;&gt;"SIM",V350&gt;0),"ERRO: % BC &gt; 0, mas NÃO permitida ❌",
IF(AND(K350="SIM",V350=0),"ATENÇÃO: BC permitida, mas % = 0 🔎",
"Base de cálculo aplicada corretamente ✅")))</f>
        <v/>
      </c>
      <c r="P350" s="5" t="str">
        <f>IF(D350="","",
IF(AND(Q350&lt;&gt;"SIM",U350&gt;0),"ERRO: % alíquota &gt; 0, mas NÃO permitida ❌",
IF(AND(Q350="SIM",U350=0),"ATENÇÃO: alíquota permitida, mas % = 0 🔎",
"Alíquota aplicada corretamente ✅")))</f>
        <v/>
      </c>
      <c r="Q350" s="5" t="str">
        <f>IF(E350="","",IFERROR(VLOOKUP(E350,REGRAS_CST!$A$2:$D$200,4,FALSE),""))</f>
        <v/>
      </c>
      <c r="R350" s="9"/>
      <c r="S350" s="7">
        <f>IF($H350="","",$H350*(1-$U350))</f>
        <v>8.9999999999999993E-3</v>
      </c>
      <c r="T350" s="7">
        <f>IF($I350="","",$I350*(1-$U350))</f>
        <v>1E-3</v>
      </c>
      <c r="U350" s="7">
        <f>IFERROR(INDEX(BASE_CCLASSTRIB!$E:$E, MATCH(TEXT($D350,"000000"), BASE_CCLASSTRIB!$A:$A, 0))/100, 0)</f>
        <v>0</v>
      </c>
      <c r="V350" s="21">
        <f>IFERROR(INDEX(BASE_CCLASSTRIB!$F:$F, MATCH(TEXT($D350,"000000"), BASE_CCLASSTRIB!$A:$A, 0))/100, 0)</f>
        <v>0</v>
      </c>
    </row>
    <row r="351" spans="1:22" ht="32.25" customHeight="1" thickTop="1" thickBot="1">
      <c r="A351" s="24"/>
      <c r="B351" s="5"/>
      <c r="C351" s="5"/>
      <c r="D351" s="5"/>
      <c r="E351" s="8" t="str">
        <f>IF(D351="","",LEFT(D351,3))</f>
        <v/>
      </c>
      <c r="F351" s="5" t="str">
        <f>IF(E351="","",IFERROR(VLOOKUP(E351,REGRAS_CST!$A$2:$B$200,2,FALSE),""))</f>
        <v/>
      </c>
      <c r="G351" s="25"/>
      <c r="H351" s="7">
        <v>8.9999999999999993E-3</v>
      </c>
      <c r="I351" s="7">
        <v>1E-3</v>
      </c>
      <c r="J351" s="9">
        <v>0</v>
      </c>
      <c r="K351" s="5" t="str">
        <f>IF(E351="","",IFERROR(VLOOKUP(E351,REGRAS_CST!$A$2:$C$200,3,FALSE),""))</f>
        <v/>
      </c>
      <c r="L351" s="10" t="str">
        <f>IF($G351="", "", $G351*(1-$V351))</f>
        <v/>
      </c>
      <c r="M351" s="30" t="str">
        <f t="shared" si="10"/>
        <v/>
      </c>
      <c r="N351" s="30" t="str">
        <f t="shared" si="11"/>
        <v/>
      </c>
      <c r="O351" s="5" t="str">
        <f>IF(D351="","",
IF(AND(K351&lt;&gt;"SIM",V351&gt;0),"ERRO: % BC &gt; 0, mas NÃO permitida ❌",
IF(AND(K351="SIM",V351=0),"ATENÇÃO: BC permitida, mas % = 0 🔎",
"Base de cálculo aplicada corretamente ✅")))</f>
        <v/>
      </c>
      <c r="P351" s="5" t="str">
        <f>IF(D351="","",
IF(AND(Q351&lt;&gt;"SIM",U351&gt;0),"ERRO: % alíquota &gt; 0, mas NÃO permitida ❌",
IF(AND(Q351="SIM",U351=0),"ATENÇÃO: alíquota permitida, mas % = 0 🔎",
"Alíquota aplicada corretamente ✅")))</f>
        <v/>
      </c>
      <c r="Q351" s="5" t="str">
        <f>IF(E351="","",IFERROR(VLOOKUP(E351,REGRAS_CST!$A$2:$D$200,4,FALSE),""))</f>
        <v/>
      </c>
      <c r="R351" s="9"/>
      <c r="S351" s="7">
        <f>IF($H351="","",$H351*(1-$U351))</f>
        <v>8.9999999999999993E-3</v>
      </c>
      <c r="T351" s="7">
        <f>IF($I351="","",$I351*(1-$U351))</f>
        <v>1E-3</v>
      </c>
      <c r="U351" s="7">
        <f>IFERROR(INDEX(BASE_CCLASSTRIB!$E:$E, MATCH(TEXT($D351,"000000"), BASE_CCLASSTRIB!$A:$A, 0))/100, 0)</f>
        <v>0</v>
      </c>
      <c r="V351" s="21">
        <f>IFERROR(INDEX(BASE_CCLASSTRIB!$F:$F, MATCH(TEXT($D351,"000000"), BASE_CCLASSTRIB!$A:$A, 0))/100, 0)</f>
        <v>0</v>
      </c>
    </row>
    <row r="352" spans="1:22" ht="32.25" customHeight="1" thickTop="1" thickBot="1">
      <c r="A352" s="24"/>
      <c r="B352" s="5"/>
      <c r="C352" s="5"/>
      <c r="D352" s="5"/>
      <c r="E352" s="8" t="str">
        <f>IF(D352="","",LEFT(D352,3))</f>
        <v/>
      </c>
      <c r="F352" s="5" t="str">
        <f>IF(E352="","",IFERROR(VLOOKUP(E352,REGRAS_CST!$A$2:$B$200,2,FALSE),""))</f>
        <v/>
      </c>
      <c r="G352" s="25"/>
      <c r="H352" s="7">
        <v>8.9999999999999993E-3</v>
      </c>
      <c r="I352" s="7">
        <v>1E-3</v>
      </c>
      <c r="J352" s="9">
        <v>0</v>
      </c>
      <c r="K352" s="5" t="str">
        <f>IF(E352="","",IFERROR(VLOOKUP(E352,REGRAS_CST!$A$2:$C$200,3,FALSE),""))</f>
        <v/>
      </c>
      <c r="L352" s="10" t="str">
        <f>IF($G352="", "", $G352*(1-$V352))</f>
        <v/>
      </c>
      <c r="M352" s="30" t="str">
        <f t="shared" si="10"/>
        <v/>
      </c>
      <c r="N352" s="30" t="str">
        <f t="shared" si="11"/>
        <v/>
      </c>
      <c r="O352" s="5" t="str">
        <f>IF(D352="","",
IF(AND(K352&lt;&gt;"SIM",V352&gt;0),"ERRO: % BC &gt; 0, mas NÃO permitida ❌",
IF(AND(K352="SIM",V352=0),"ATENÇÃO: BC permitida, mas % = 0 🔎",
"Base de cálculo aplicada corretamente ✅")))</f>
        <v/>
      </c>
      <c r="P352" s="5" t="str">
        <f>IF(D352="","",
IF(AND(Q352&lt;&gt;"SIM",U352&gt;0),"ERRO: % alíquota &gt; 0, mas NÃO permitida ❌",
IF(AND(Q352="SIM",U352=0),"ATENÇÃO: alíquota permitida, mas % = 0 🔎",
"Alíquota aplicada corretamente ✅")))</f>
        <v/>
      </c>
      <c r="Q352" s="5" t="str">
        <f>IF(E352="","",IFERROR(VLOOKUP(E352,REGRAS_CST!$A$2:$D$200,4,FALSE),""))</f>
        <v/>
      </c>
      <c r="R352" s="9"/>
      <c r="S352" s="7">
        <f>IF($H352="","",$H352*(1-$U352))</f>
        <v>8.9999999999999993E-3</v>
      </c>
      <c r="T352" s="7">
        <f>IF($I352="","",$I352*(1-$U352))</f>
        <v>1E-3</v>
      </c>
      <c r="U352" s="7">
        <f>IFERROR(INDEX(BASE_CCLASSTRIB!$E:$E, MATCH(TEXT($D352,"000000"), BASE_CCLASSTRIB!$A:$A, 0))/100, 0)</f>
        <v>0</v>
      </c>
      <c r="V352" s="21">
        <f>IFERROR(INDEX(BASE_CCLASSTRIB!$F:$F, MATCH(TEXT($D352,"000000"), BASE_CCLASSTRIB!$A:$A, 0))/100, 0)</f>
        <v>0</v>
      </c>
    </row>
    <row r="353" spans="1:22" ht="32.25" customHeight="1" thickTop="1" thickBot="1">
      <c r="A353" s="24"/>
      <c r="B353" s="5"/>
      <c r="C353" s="5"/>
      <c r="D353" s="5"/>
      <c r="E353" s="8" t="str">
        <f>IF(D353="","",LEFT(D353,3))</f>
        <v/>
      </c>
      <c r="F353" s="5" t="str">
        <f>IF(E353="","",IFERROR(VLOOKUP(E353,REGRAS_CST!$A$2:$B$200,2,FALSE),""))</f>
        <v/>
      </c>
      <c r="G353" s="25"/>
      <c r="H353" s="7">
        <v>8.9999999999999993E-3</v>
      </c>
      <c r="I353" s="7">
        <v>1E-3</v>
      </c>
      <c r="J353" s="9">
        <v>0</v>
      </c>
      <c r="K353" s="5" t="str">
        <f>IF(E353="","",IFERROR(VLOOKUP(E353,REGRAS_CST!$A$2:$C$200,3,FALSE),""))</f>
        <v/>
      </c>
      <c r="L353" s="10" t="str">
        <f>IF($G353="", "", $G353*(1-$V353))</f>
        <v/>
      </c>
      <c r="M353" s="30" t="str">
        <f t="shared" si="10"/>
        <v/>
      </c>
      <c r="N353" s="30" t="str">
        <f t="shared" si="11"/>
        <v/>
      </c>
      <c r="O353" s="5" t="str">
        <f>IF(D353="","",
IF(AND(K353&lt;&gt;"SIM",V353&gt;0),"ERRO: % BC &gt; 0, mas NÃO permitida ❌",
IF(AND(K353="SIM",V353=0),"ATENÇÃO: BC permitida, mas % = 0 🔎",
"Base de cálculo aplicada corretamente ✅")))</f>
        <v/>
      </c>
      <c r="P353" s="5" t="str">
        <f>IF(D353="","",
IF(AND(Q353&lt;&gt;"SIM",U353&gt;0),"ERRO: % alíquota &gt; 0, mas NÃO permitida ❌",
IF(AND(Q353="SIM",U353=0),"ATENÇÃO: alíquota permitida, mas % = 0 🔎",
"Alíquota aplicada corretamente ✅")))</f>
        <v/>
      </c>
      <c r="Q353" s="5" t="str">
        <f>IF(E353="","",IFERROR(VLOOKUP(E353,REGRAS_CST!$A$2:$D$200,4,FALSE),""))</f>
        <v/>
      </c>
      <c r="R353" s="9"/>
      <c r="S353" s="7">
        <f>IF($H353="","",$H353*(1-$U353))</f>
        <v>8.9999999999999993E-3</v>
      </c>
      <c r="T353" s="7">
        <f>IF($I353="","",$I353*(1-$U353))</f>
        <v>1E-3</v>
      </c>
      <c r="U353" s="7">
        <f>IFERROR(INDEX(BASE_CCLASSTRIB!$E:$E, MATCH(TEXT($D353,"000000"), BASE_CCLASSTRIB!$A:$A, 0))/100, 0)</f>
        <v>0</v>
      </c>
      <c r="V353" s="21">
        <f>IFERROR(INDEX(BASE_CCLASSTRIB!$F:$F, MATCH(TEXT($D353,"000000"), BASE_CCLASSTRIB!$A:$A, 0))/100, 0)</f>
        <v>0</v>
      </c>
    </row>
    <row r="354" spans="1:22" ht="32.25" customHeight="1" thickTop="1" thickBot="1">
      <c r="A354" s="24"/>
      <c r="B354" s="5"/>
      <c r="C354" s="5"/>
      <c r="D354" s="5"/>
      <c r="E354" s="8" t="str">
        <f>IF(D354="","",LEFT(D354,3))</f>
        <v/>
      </c>
      <c r="F354" s="5" t="str">
        <f>IF(E354="","",IFERROR(VLOOKUP(E354,REGRAS_CST!$A$2:$B$200,2,FALSE),""))</f>
        <v/>
      </c>
      <c r="G354" s="25"/>
      <c r="H354" s="7">
        <v>8.9999999999999993E-3</v>
      </c>
      <c r="I354" s="7">
        <v>1E-3</v>
      </c>
      <c r="J354" s="9">
        <v>0</v>
      </c>
      <c r="K354" s="5" t="str">
        <f>IF(E354="","",IFERROR(VLOOKUP(E354,REGRAS_CST!$A$2:$C$200,3,FALSE),""))</f>
        <v/>
      </c>
      <c r="L354" s="10" t="str">
        <f>IF($G354="", "", $G354*(1-$V354))</f>
        <v/>
      </c>
      <c r="M354" s="30" t="str">
        <f t="shared" si="10"/>
        <v/>
      </c>
      <c r="N354" s="30" t="str">
        <f t="shared" si="11"/>
        <v/>
      </c>
      <c r="O354" s="5" t="str">
        <f>IF(D354="","",
IF(AND(K354&lt;&gt;"SIM",V354&gt;0),"ERRO: % BC &gt; 0, mas NÃO permitida ❌",
IF(AND(K354="SIM",V354=0),"ATENÇÃO: BC permitida, mas % = 0 🔎",
"Base de cálculo aplicada corretamente ✅")))</f>
        <v/>
      </c>
      <c r="P354" s="5" t="str">
        <f>IF(D354="","",
IF(AND(Q354&lt;&gt;"SIM",U354&gt;0),"ERRO: % alíquota &gt; 0, mas NÃO permitida ❌",
IF(AND(Q354="SIM",U354=0),"ATENÇÃO: alíquota permitida, mas % = 0 🔎",
"Alíquota aplicada corretamente ✅")))</f>
        <v/>
      </c>
      <c r="Q354" s="5" t="str">
        <f>IF(E354="","",IFERROR(VLOOKUP(E354,REGRAS_CST!$A$2:$D$200,4,FALSE),""))</f>
        <v/>
      </c>
      <c r="R354" s="9"/>
      <c r="S354" s="7">
        <f>IF($H354="","",$H354*(1-$U354))</f>
        <v>8.9999999999999993E-3</v>
      </c>
      <c r="T354" s="7">
        <f>IF($I354="","",$I354*(1-$U354))</f>
        <v>1E-3</v>
      </c>
      <c r="U354" s="7">
        <f>IFERROR(INDEX(BASE_CCLASSTRIB!$E:$E, MATCH(TEXT($D354,"000000"), BASE_CCLASSTRIB!$A:$A, 0))/100, 0)</f>
        <v>0</v>
      </c>
      <c r="V354" s="21">
        <f>IFERROR(INDEX(BASE_CCLASSTRIB!$F:$F, MATCH(TEXT($D354,"000000"), BASE_CCLASSTRIB!$A:$A, 0))/100, 0)</f>
        <v>0</v>
      </c>
    </row>
    <row r="355" spans="1:22" ht="32.25" customHeight="1" thickTop="1" thickBot="1">
      <c r="A355" s="24"/>
      <c r="B355" s="5"/>
      <c r="C355" s="5"/>
      <c r="D355" s="5"/>
      <c r="E355" s="8" t="str">
        <f>IF(D355="","",LEFT(D355,3))</f>
        <v/>
      </c>
      <c r="F355" s="5" t="str">
        <f>IF(E355="","",IFERROR(VLOOKUP(E355,REGRAS_CST!$A$2:$B$200,2,FALSE),""))</f>
        <v/>
      </c>
      <c r="G355" s="25"/>
      <c r="H355" s="7">
        <v>8.9999999999999993E-3</v>
      </c>
      <c r="I355" s="7">
        <v>1E-3</v>
      </c>
      <c r="J355" s="9">
        <v>0</v>
      </c>
      <c r="K355" s="5" t="str">
        <f>IF(E355="","",IFERROR(VLOOKUP(E355,REGRAS_CST!$A$2:$C$200,3,FALSE),""))</f>
        <v/>
      </c>
      <c r="L355" s="10" t="str">
        <f>IF($G355="", "", $G355*(1-$V355))</f>
        <v/>
      </c>
      <c r="M355" s="30" t="str">
        <f t="shared" si="10"/>
        <v/>
      </c>
      <c r="N355" s="30" t="str">
        <f t="shared" si="11"/>
        <v/>
      </c>
      <c r="O355" s="5" t="str">
        <f>IF(D355="","",
IF(AND(K355&lt;&gt;"SIM",V355&gt;0),"ERRO: % BC &gt; 0, mas NÃO permitida ❌",
IF(AND(K355="SIM",V355=0),"ATENÇÃO: BC permitida, mas % = 0 🔎",
"Base de cálculo aplicada corretamente ✅")))</f>
        <v/>
      </c>
      <c r="P355" s="5" t="str">
        <f>IF(D355="","",
IF(AND(Q355&lt;&gt;"SIM",U355&gt;0),"ERRO: % alíquota &gt; 0, mas NÃO permitida ❌",
IF(AND(Q355="SIM",U355=0),"ATENÇÃO: alíquota permitida, mas % = 0 🔎",
"Alíquota aplicada corretamente ✅")))</f>
        <v/>
      </c>
      <c r="Q355" s="5" t="str">
        <f>IF(E355="","",IFERROR(VLOOKUP(E355,REGRAS_CST!$A$2:$D$200,4,FALSE),""))</f>
        <v/>
      </c>
      <c r="R355" s="9"/>
      <c r="S355" s="7">
        <f>IF($H355="","",$H355*(1-$U355))</f>
        <v>8.9999999999999993E-3</v>
      </c>
      <c r="T355" s="7">
        <f>IF($I355="","",$I355*(1-$U355))</f>
        <v>1E-3</v>
      </c>
      <c r="U355" s="7">
        <f>IFERROR(INDEX(BASE_CCLASSTRIB!$E:$E, MATCH(TEXT($D355,"000000"), BASE_CCLASSTRIB!$A:$A, 0))/100, 0)</f>
        <v>0</v>
      </c>
      <c r="V355" s="21">
        <f>IFERROR(INDEX(BASE_CCLASSTRIB!$F:$F, MATCH(TEXT($D355,"000000"), BASE_CCLASSTRIB!$A:$A, 0))/100, 0)</f>
        <v>0</v>
      </c>
    </row>
    <row r="356" spans="1:22" ht="32.25" customHeight="1" thickTop="1" thickBot="1">
      <c r="A356" s="24"/>
      <c r="B356" s="5"/>
      <c r="C356" s="5"/>
      <c r="D356" s="5"/>
      <c r="E356" s="8" t="str">
        <f>IF(D356="","",LEFT(D356,3))</f>
        <v/>
      </c>
      <c r="F356" s="5" t="str">
        <f>IF(E356="","",IFERROR(VLOOKUP(E356,REGRAS_CST!$A$2:$B$200,2,FALSE),""))</f>
        <v/>
      </c>
      <c r="G356" s="25"/>
      <c r="H356" s="7">
        <v>8.9999999999999993E-3</v>
      </c>
      <c r="I356" s="7">
        <v>1E-3</v>
      </c>
      <c r="J356" s="9">
        <v>0</v>
      </c>
      <c r="K356" s="5" t="str">
        <f>IF(E356="","",IFERROR(VLOOKUP(E356,REGRAS_CST!$A$2:$C$200,3,FALSE),""))</f>
        <v/>
      </c>
      <c r="L356" s="10" t="str">
        <f>IF($G356="", "", $G356*(1-$V356))</f>
        <v/>
      </c>
      <c r="M356" s="30" t="str">
        <f t="shared" si="10"/>
        <v/>
      </c>
      <c r="N356" s="30" t="str">
        <f t="shared" si="11"/>
        <v/>
      </c>
      <c r="O356" s="5" t="str">
        <f>IF(D356="","",
IF(AND(K356&lt;&gt;"SIM",V356&gt;0),"ERRO: % BC &gt; 0, mas NÃO permitida ❌",
IF(AND(K356="SIM",V356=0),"ATENÇÃO: BC permitida, mas % = 0 🔎",
"Base de cálculo aplicada corretamente ✅")))</f>
        <v/>
      </c>
      <c r="P356" s="5" t="str">
        <f>IF(D356="","",
IF(AND(Q356&lt;&gt;"SIM",U356&gt;0),"ERRO: % alíquota &gt; 0, mas NÃO permitida ❌",
IF(AND(Q356="SIM",U356=0),"ATENÇÃO: alíquota permitida, mas % = 0 🔎",
"Alíquota aplicada corretamente ✅")))</f>
        <v/>
      </c>
      <c r="Q356" s="5" t="str">
        <f>IF(E356="","",IFERROR(VLOOKUP(E356,REGRAS_CST!$A$2:$D$200,4,FALSE),""))</f>
        <v/>
      </c>
      <c r="R356" s="9"/>
      <c r="S356" s="7">
        <f>IF($H356="","",$H356*(1-$U356))</f>
        <v>8.9999999999999993E-3</v>
      </c>
      <c r="T356" s="7">
        <f>IF($I356="","",$I356*(1-$U356))</f>
        <v>1E-3</v>
      </c>
      <c r="U356" s="7">
        <f>IFERROR(INDEX(BASE_CCLASSTRIB!$E:$E, MATCH(TEXT($D356,"000000"), BASE_CCLASSTRIB!$A:$A, 0))/100, 0)</f>
        <v>0</v>
      </c>
      <c r="V356" s="21">
        <f>IFERROR(INDEX(BASE_CCLASSTRIB!$F:$F, MATCH(TEXT($D356,"000000"), BASE_CCLASSTRIB!$A:$A, 0))/100, 0)</f>
        <v>0</v>
      </c>
    </row>
    <row r="357" spans="1:22" ht="32.25" customHeight="1" thickTop="1" thickBot="1">
      <c r="A357" s="24"/>
      <c r="B357" s="5"/>
      <c r="C357" s="5"/>
      <c r="D357" s="5"/>
      <c r="E357" s="8" t="str">
        <f>IF(D357="","",LEFT(D357,3))</f>
        <v/>
      </c>
      <c r="F357" s="5" t="str">
        <f>IF(E357="","",IFERROR(VLOOKUP(E357,REGRAS_CST!$A$2:$B$200,2,FALSE),""))</f>
        <v/>
      </c>
      <c r="G357" s="25"/>
      <c r="H357" s="7">
        <v>8.9999999999999993E-3</v>
      </c>
      <c r="I357" s="7">
        <v>1E-3</v>
      </c>
      <c r="J357" s="9">
        <v>0</v>
      </c>
      <c r="K357" s="5" t="str">
        <f>IF(E357="","",IFERROR(VLOOKUP(E357,REGRAS_CST!$A$2:$C$200,3,FALSE),""))</f>
        <v/>
      </c>
      <c r="L357" s="10" t="str">
        <f>IF($G357="", "", $G357*(1-$V357))</f>
        <v/>
      </c>
      <c r="M357" s="30" t="str">
        <f t="shared" si="10"/>
        <v/>
      </c>
      <c r="N357" s="30" t="str">
        <f t="shared" si="11"/>
        <v/>
      </c>
      <c r="O357" s="5" t="str">
        <f>IF(D357="","",
IF(AND(K357&lt;&gt;"SIM",V357&gt;0),"ERRO: % BC &gt; 0, mas NÃO permitida ❌",
IF(AND(K357="SIM",V357=0),"ATENÇÃO: BC permitida, mas % = 0 🔎",
"Base de cálculo aplicada corretamente ✅")))</f>
        <v/>
      </c>
      <c r="P357" s="5" t="str">
        <f>IF(D357="","",
IF(AND(Q357&lt;&gt;"SIM",U357&gt;0),"ERRO: % alíquota &gt; 0, mas NÃO permitida ❌",
IF(AND(Q357="SIM",U357=0),"ATENÇÃO: alíquota permitida, mas % = 0 🔎",
"Alíquota aplicada corretamente ✅")))</f>
        <v/>
      </c>
      <c r="Q357" s="5" t="str">
        <f>IF(E357="","",IFERROR(VLOOKUP(E357,REGRAS_CST!$A$2:$D$200,4,FALSE),""))</f>
        <v/>
      </c>
      <c r="R357" s="9"/>
      <c r="S357" s="7">
        <f>IF($H357="","",$H357*(1-$U357))</f>
        <v>8.9999999999999993E-3</v>
      </c>
      <c r="T357" s="7">
        <f>IF($I357="","",$I357*(1-$U357))</f>
        <v>1E-3</v>
      </c>
      <c r="U357" s="7">
        <f>IFERROR(INDEX(BASE_CCLASSTRIB!$E:$E, MATCH(TEXT($D357,"000000"), BASE_CCLASSTRIB!$A:$A, 0))/100, 0)</f>
        <v>0</v>
      </c>
      <c r="V357" s="21">
        <f>IFERROR(INDEX(BASE_CCLASSTRIB!$F:$F, MATCH(TEXT($D357,"000000"), BASE_CCLASSTRIB!$A:$A, 0))/100, 0)</f>
        <v>0</v>
      </c>
    </row>
    <row r="358" spans="1:22" ht="32.25" customHeight="1" thickTop="1" thickBot="1">
      <c r="A358" s="24"/>
      <c r="B358" s="5"/>
      <c r="C358" s="5"/>
      <c r="D358" s="5"/>
      <c r="E358" s="8" t="str">
        <f>IF(D358="","",LEFT(D358,3))</f>
        <v/>
      </c>
      <c r="F358" s="5" t="str">
        <f>IF(E358="","",IFERROR(VLOOKUP(E358,REGRAS_CST!$A$2:$B$200,2,FALSE),""))</f>
        <v/>
      </c>
      <c r="G358" s="25"/>
      <c r="H358" s="7">
        <v>8.9999999999999993E-3</v>
      </c>
      <c r="I358" s="7">
        <v>1E-3</v>
      </c>
      <c r="J358" s="9">
        <v>0</v>
      </c>
      <c r="K358" s="5" t="str">
        <f>IF(E358="","",IFERROR(VLOOKUP(E358,REGRAS_CST!$A$2:$C$200,3,FALSE),""))</f>
        <v/>
      </c>
      <c r="L358" s="10" t="str">
        <f>IF($G358="", "", $G358*(1-$V358))</f>
        <v/>
      </c>
      <c r="M358" s="30" t="str">
        <f t="shared" si="10"/>
        <v/>
      </c>
      <c r="N358" s="30" t="str">
        <f t="shared" si="11"/>
        <v/>
      </c>
      <c r="O358" s="5" t="str">
        <f>IF(D358="","",
IF(AND(K358&lt;&gt;"SIM",V358&gt;0),"ERRO: % BC &gt; 0, mas NÃO permitida ❌",
IF(AND(K358="SIM",V358=0),"ATENÇÃO: BC permitida, mas % = 0 🔎",
"Base de cálculo aplicada corretamente ✅")))</f>
        <v/>
      </c>
      <c r="P358" s="5" t="str">
        <f>IF(D358="","",
IF(AND(Q358&lt;&gt;"SIM",U358&gt;0),"ERRO: % alíquota &gt; 0, mas NÃO permitida ❌",
IF(AND(Q358="SIM",U358=0),"ATENÇÃO: alíquota permitida, mas % = 0 🔎",
"Alíquota aplicada corretamente ✅")))</f>
        <v/>
      </c>
      <c r="Q358" s="5" t="str">
        <f>IF(E358="","",IFERROR(VLOOKUP(E358,REGRAS_CST!$A$2:$D$200,4,FALSE),""))</f>
        <v/>
      </c>
      <c r="R358" s="9"/>
      <c r="S358" s="7">
        <f>IF($H358="","",$H358*(1-$U358))</f>
        <v>8.9999999999999993E-3</v>
      </c>
      <c r="T358" s="7">
        <f>IF($I358="","",$I358*(1-$U358))</f>
        <v>1E-3</v>
      </c>
      <c r="U358" s="7">
        <f>IFERROR(INDEX(BASE_CCLASSTRIB!$E:$E, MATCH(TEXT($D358,"000000"), BASE_CCLASSTRIB!$A:$A, 0))/100, 0)</f>
        <v>0</v>
      </c>
      <c r="V358" s="21">
        <f>IFERROR(INDEX(BASE_CCLASSTRIB!$F:$F, MATCH(TEXT($D358,"000000"), BASE_CCLASSTRIB!$A:$A, 0))/100, 0)</f>
        <v>0</v>
      </c>
    </row>
    <row r="359" spans="1:22" ht="32.25" customHeight="1" thickTop="1" thickBot="1">
      <c r="A359" s="24"/>
      <c r="B359" s="5"/>
      <c r="C359" s="5"/>
      <c r="D359" s="5"/>
      <c r="E359" s="8" t="str">
        <f>IF(D359="","",LEFT(D359,3))</f>
        <v/>
      </c>
      <c r="F359" s="5" t="str">
        <f>IF(E359="","",IFERROR(VLOOKUP(E359,REGRAS_CST!$A$2:$B$200,2,FALSE),""))</f>
        <v/>
      </c>
      <c r="G359" s="25"/>
      <c r="H359" s="7">
        <v>8.9999999999999993E-3</v>
      </c>
      <c r="I359" s="7">
        <v>1E-3</v>
      </c>
      <c r="J359" s="9">
        <v>0</v>
      </c>
      <c r="K359" s="5" t="str">
        <f>IF(E359="","",IFERROR(VLOOKUP(E359,REGRAS_CST!$A$2:$C$200,3,FALSE),""))</f>
        <v/>
      </c>
      <c r="L359" s="10" t="str">
        <f>IF($G359="", "", $G359*(1-$V359))</f>
        <v/>
      </c>
      <c r="M359" s="30" t="str">
        <f t="shared" si="10"/>
        <v/>
      </c>
      <c r="N359" s="30" t="str">
        <f t="shared" si="11"/>
        <v/>
      </c>
      <c r="O359" s="5" t="str">
        <f>IF(D359="","",
IF(AND(K359&lt;&gt;"SIM",V359&gt;0),"ERRO: % BC &gt; 0, mas NÃO permitida ❌",
IF(AND(K359="SIM",V359=0),"ATENÇÃO: BC permitida, mas % = 0 🔎",
"Base de cálculo aplicada corretamente ✅")))</f>
        <v/>
      </c>
      <c r="P359" s="5" t="str">
        <f>IF(D359="","",
IF(AND(Q359&lt;&gt;"SIM",U359&gt;0),"ERRO: % alíquota &gt; 0, mas NÃO permitida ❌",
IF(AND(Q359="SIM",U359=0),"ATENÇÃO: alíquota permitida, mas % = 0 🔎",
"Alíquota aplicada corretamente ✅")))</f>
        <v/>
      </c>
      <c r="Q359" s="5" t="str">
        <f>IF(E359="","",IFERROR(VLOOKUP(E359,REGRAS_CST!$A$2:$D$200,4,FALSE),""))</f>
        <v/>
      </c>
      <c r="R359" s="9"/>
      <c r="S359" s="7">
        <f>IF($H359="","",$H359*(1-$U359))</f>
        <v>8.9999999999999993E-3</v>
      </c>
      <c r="T359" s="7">
        <f>IF($I359="","",$I359*(1-$U359))</f>
        <v>1E-3</v>
      </c>
      <c r="U359" s="7">
        <f>IFERROR(INDEX(BASE_CCLASSTRIB!$E:$E, MATCH(TEXT($D359,"000000"), BASE_CCLASSTRIB!$A:$A, 0))/100, 0)</f>
        <v>0</v>
      </c>
      <c r="V359" s="21">
        <f>IFERROR(INDEX(BASE_CCLASSTRIB!$F:$F, MATCH(TEXT($D359,"000000"), BASE_CCLASSTRIB!$A:$A, 0))/100, 0)</f>
        <v>0</v>
      </c>
    </row>
    <row r="360" spans="1:22" ht="32.25" customHeight="1" thickTop="1" thickBot="1">
      <c r="A360" s="24"/>
      <c r="B360" s="5"/>
      <c r="C360" s="5"/>
      <c r="D360" s="5"/>
      <c r="E360" s="8" t="str">
        <f>IF(D360="","",LEFT(D360,3))</f>
        <v/>
      </c>
      <c r="F360" s="5" t="str">
        <f>IF(E360="","",IFERROR(VLOOKUP(E360,REGRAS_CST!$A$2:$B$200,2,FALSE),""))</f>
        <v/>
      </c>
      <c r="G360" s="25"/>
      <c r="H360" s="7">
        <v>8.9999999999999993E-3</v>
      </c>
      <c r="I360" s="7">
        <v>1E-3</v>
      </c>
      <c r="J360" s="9">
        <v>0</v>
      </c>
      <c r="K360" s="5" t="str">
        <f>IF(E360="","",IFERROR(VLOOKUP(E360,REGRAS_CST!$A$2:$C$200,3,FALSE),""))</f>
        <v/>
      </c>
      <c r="L360" s="10" t="str">
        <f>IF($G360="", "", $G360*(1-$V360))</f>
        <v/>
      </c>
      <c r="M360" s="30" t="str">
        <f t="shared" si="10"/>
        <v/>
      </c>
      <c r="N360" s="30" t="str">
        <f t="shared" si="11"/>
        <v/>
      </c>
      <c r="O360" s="5" t="str">
        <f>IF(D360="","",
IF(AND(K360&lt;&gt;"SIM",V360&gt;0),"ERRO: % BC &gt; 0, mas NÃO permitida ❌",
IF(AND(K360="SIM",V360=0),"ATENÇÃO: BC permitida, mas % = 0 🔎",
"Base de cálculo aplicada corretamente ✅")))</f>
        <v/>
      </c>
      <c r="P360" s="5" t="str">
        <f>IF(D360="","",
IF(AND(Q360&lt;&gt;"SIM",U360&gt;0),"ERRO: % alíquota &gt; 0, mas NÃO permitida ❌",
IF(AND(Q360="SIM",U360=0),"ATENÇÃO: alíquota permitida, mas % = 0 🔎",
"Alíquota aplicada corretamente ✅")))</f>
        <v/>
      </c>
      <c r="Q360" s="5" t="str">
        <f>IF(E360="","",IFERROR(VLOOKUP(E360,REGRAS_CST!$A$2:$D$200,4,FALSE),""))</f>
        <v/>
      </c>
      <c r="R360" s="9"/>
      <c r="S360" s="7">
        <f>IF($H360="","",$H360*(1-$U360))</f>
        <v>8.9999999999999993E-3</v>
      </c>
      <c r="T360" s="7">
        <f>IF($I360="","",$I360*(1-$U360))</f>
        <v>1E-3</v>
      </c>
      <c r="U360" s="7">
        <f>IFERROR(INDEX(BASE_CCLASSTRIB!$E:$E, MATCH(TEXT($D360,"000000"), BASE_CCLASSTRIB!$A:$A, 0))/100, 0)</f>
        <v>0</v>
      </c>
      <c r="V360" s="21">
        <f>IFERROR(INDEX(BASE_CCLASSTRIB!$F:$F, MATCH(TEXT($D360,"000000"), BASE_CCLASSTRIB!$A:$A, 0))/100, 0)</f>
        <v>0</v>
      </c>
    </row>
    <row r="361" spans="1:22" ht="32.25" customHeight="1" thickTop="1" thickBot="1">
      <c r="A361" s="24"/>
      <c r="B361" s="5"/>
      <c r="C361" s="5"/>
      <c r="D361" s="5"/>
      <c r="E361" s="8" t="str">
        <f>IF(D361="","",LEFT(D361,3))</f>
        <v/>
      </c>
      <c r="F361" s="5" t="str">
        <f>IF(E361="","",IFERROR(VLOOKUP(E361,REGRAS_CST!$A$2:$B$200,2,FALSE),""))</f>
        <v/>
      </c>
      <c r="G361" s="25"/>
      <c r="H361" s="7">
        <v>8.9999999999999993E-3</v>
      </c>
      <c r="I361" s="7">
        <v>1E-3</v>
      </c>
      <c r="J361" s="9">
        <v>0</v>
      </c>
      <c r="K361" s="5" t="str">
        <f>IF(E361="","",IFERROR(VLOOKUP(E361,REGRAS_CST!$A$2:$C$200,3,FALSE),""))</f>
        <v/>
      </c>
      <c r="L361" s="10" t="str">
        <f>IF($G361="", "", $G361*(1-$V361))</f>
        <v/>
      </c>
      <c r="M361" s="30" t="str">
        <f t="shared" si="10"/>
        <v/>
      </c>
      <c r="N361" s="30" t="str">
        <f t="shared" si="11"/>
        <v/>
      </c>
      <c r="O361" s="5" t="str">
        <f>IF(D361="","",
IF(AND(K361&lt;&gt;"SIM",V361&gt;0),"ERRO: % BC &gt; 0, mas NÃO permitida ❌",
IF(AND(K361="SIM",V361=0),"ATENÇÃO: BC permitida, mas % = 0 🔎",
"Base de cálculo aplicada corretamente ✅")))</f>
        <v/>
      </c>
      <c r="P361" s="5" t="str">
        <f>IF(D361="","",
IF(AND(Q361&lt;&gt;"SIM",U361&gt;0),"ERRO: % alíquota &gt; 0, mas NÃO permitida ❌",
IF(AND(Q361="SIM",U361=0),"ATENÇÃO: alíquota permitida, mas % = 0 🔎",
"Alíquota aplicada corretamente ✅")))</f>
        <v/>
      </c>
      <c r="Q361" s="5" t="str">
        <f>IF(E361="","",IFERROR(VLOOKUP(E361,REGRAS_CST!$A$2:$D$200,4,FALSE),""))</f>
        <v/>
      </c>
      <c r="R361" s="9"/>
      <c r="S361" s="7">
        <f>IF($H361="","",$H361*(1-$U361))</f>
        <v>8.9999999999999993E-3</v>
      </c>
      <c r="T361" s="7">
        <f>IF($I361="","",$I361*(1-$U361))</f>
        <v>1E-3</v>
      </c>
      <c r="U361" s="7">
        <f>IFERROR(INDEX(BASE_CCLASSTRIB!$E:$E, MATCH(TEXT($D361,"000000"), BASE_CCLASSTRIB!$A:$A, 0))/100, 0)</f>
        <v>0</v>
      </c>
      <c r="V361" s="21">
        <f>IFERROR(INDEX(BASE_CCLASSTRIB!$F:$F, MATCH(TEXT($D361,"000000"), BASE_CCLASSTRIB!$A:$A, 0))/100, 0)</f>
        <v>0</v>
      </c>
    </row>
    <row r="362" spans="1:22" ht="32.25" customHeight="1" thickTop="1" thickBot="1">
      <c r="A362" s="24"/>
      <c r="B362" s="5"/>
      <c r="C362" s="5"/>
      <c r="D362" s="5"/>
      <c r="E362" s="8" t="str">
        <f>IF(D362="","",LEFT(D362,3))</f>
        <v/>
      </c>
      <c r="F362" s="5" t="str">
        <f>IF(E362="","",IFERROR(VLOOKUP(E362,REGRAS_CST!$A$2:$B$200,2,FALSE),""))</f>
        <v/>
      </c>
      <c r="G362" s="25"/>
      <c r="H362" s="7">
        <v>8.9999999999999993E-3</v>
      </c>
      <c r="I362" s="7">
        <v>1E-3</v>
      </c>
      <c r="J362" s="9">
        <v>0</v>
      </c>
      <c r="K362" s="5" t="str">
        <f>IF(E362="","",IFERROR(VLOOKUP(E362,REGRAS_CST!$A$2:$C$200,3,FALSE),""))</f>
        <v/>
      </c>
      <c r="L362" s="10" t="str">
        <f>IF($G362="", "", $G362*(1-$V362))</f>
        <v/>
      </c>
      <c r="M362" s="30" t="str">
        <f t="shared" si="10"/>
        <v/>
      </c>
      <c r="N362" s="30" t="str">
        <f t="shared" si="11"/>
        <v/>
      </c>
      <c r="O362" s="5" t="str">
        <f>IF(D362="","",
IF(AND(K362&lt;&gt;"SIM",V362&gt;0),"ERRO: % BC &gt; 0, mas NÃO permitida ❌",
IF(AND(K362="SIM",V362=0),"ATENÇÃO: BC permitida, mas % = 0 🔎",
"Base de cálculo aplicada corretamente ✅")))</f>
        <v/>
      </c>
      <c r="P362" s="5" t="str">
        <f>IF(D362="","",
IF(AND(Q362&lt;&gt;"SIM",U362&gt;0),"ERRO: % alíquota &gt; 0, mas NÃO permitida ❌",
IF(AND(Q362="SIM",U362=0),"ATENÇÃO: alíquota permitida, mas % = 0 🔎",
"Alíquota aplicada corretamente ✅")))</f>
        <v/>
      </c>
      <c r="Q362" s="5" t="str">
        <f>IF(E362="","",IFERROR(VLOOKUP(E362,REGRAS_CST!$A$2:$D$200,4,FALSE),""))</f>
        <v/>
      </c>
      <c r="R362" s="9"/>
      <c r="S362" s="7">
        <f>IF($H362="","",$H362*(1-$U362))</f>
        <v>8.9999999999999993E-3</v>
      </c>
      <c r="T362" s="7">
        <f>IF($I362="","",$I362*(1-$U362))</f>
        <v>1E-3</v>
      </c>
      <c r="U362" s="7">
        <f>IFERROR(INDEX(BASE_CCLASSTRIB!$E:$E, MATCH(TEXT($D362,"000000"), BASE_CCLASSTRIB!$A:$A, 0))/100, 0)</f>
        <v>0</v>
      </c>
      <c r="V362" s="21">
        <f>IFERROR(INDEX(BASE_CCLASSTRIB!$F:$F, MATCH(TEXT($D362,"000000"), BASE_CCLASSTRIB!$A:$A, 0))/100, 0)</f>
        <v>0</v>
      </c>
    </row>
    <row r="363" spans="1:22" ht="32.25" customHeight="1" thickTop="1" thickBot="1">
      <c r="A363" s="24"/>
      <c r="B363" s="5"/>
      <c r="C363" s="5"/>
      <c r="D363" s="5"/>
      <c r="E363" s="8" t="str">
        <f>IF(D363="","",LEFT(D363,3))</f>
        <v/>
      </c>
      <c r="F363" s="5" t="str">
        <f>IF(E363="","",IFERROR(VLOOKUP(E363,REGRAS_CST!$A$2:$B$200,2,FALSE),""))</f>
        <v/>
      </c>
      <c r="G363" s="25"/>
      <c r="H363" s="7">
        <v>8.9999999999999993E-3</v>
      </c>
      <c r="I363" s="7">
        <v>1E-3</v>
      </c>
      <c r="J363" s="9">
        <v>0</v>
      </c>
      <c r="K363" s="5" t="str">
        <f>IF(E363="","",IFERROR(VLOOKUP(E363,REGRAS_CST!$A$2:$C$200,3,FALSE),""))</f>
        <v/>
      </c>
      <c r="L363" s="10" t="str">
        <f>IF($G363="", "", $G363*(1-$V363))</f>
        <v/>
      </c>
      <c r="M363" s="30" t="str">
        <f t="shared" si="10"/>
        <v/>
      </c>
      <c r="N363" s="30" t="str">
        <f t="shared" si="11"/>
        <v/>
      </c>
      <c r="O363" s="5" t="str">
        <f>IF(D363="","",
IF(AND(K363&lt;&gt;"SIM",V363&gt;0),"ERRO: % BC &gt; 0, mas NÃO permitida ❌",
IF(AND(K363="SIM",V363=0),"ATENÇÃO: BC permitida, mas % = 0 🔎",
"Base de cálculo aplicada corretamente ✅")))</f>
        <v/>
      </c>
      <c r="P363" s="5" t="str">
        <f>IF(D363="","",
IF(AND(Q363&lt;&gt;"SIM",U363&gt;0),"ERRO: % alíquota &gt; 0, mas NÃO permitida ❌",
IF(AND(Q363="SIM",U363=0),"ATENÇÃO: alíquota permitida, mas % = 0 🔎",
"Alíquota aplicada corretamente ✅")))</f>
        <v/>
      </c>
      <c r="Q363" s="5" t="str">
        <f>IF(E363="","",IFERROR(VLOOKUP(E363,REGRAS_CST!$A$2:$D$200,4,FALSE),""))</f>
        <v/>
      </c>
      <c r="R363" s="9"/>
      <c r="S363" s="7">
        <f>IF($H363="","",$H363*(1-$U363))</f>
        <v>8.9999999999999993E-3</v>
      </c>
      <c r="T363" s="7">
        <f>IF($I363="","",$I363*(1-$U363))</f>
        <v>1E-3</v>
      </c>
      <c r="U363" s="7">
        <f>IFERROR(INDEX(BASE_CCLASSTRIB!$E:$E, MATCH(TEXT($D363,"000000"), BASE_CCLASSTRIB!$A:$A, 0))/100, 0)</f>
        <v>0</v>
      </c>
      <c r="V363" s="21">
        <f>IFERROR(INDEX(BASE_CCLASSTRIB!$F:$F, MATCH(TEXT($D363,"000000"), BASE_CCLASSTRIB!$A:$A, 0))/100, 0)</f>
        <v>0</v>
      </c>
    </row>
    <row r="364" spans="1:22" ht="32.25" customHeight="1" thickTop="1" thickBot="1">
      <c r="A364" s="24"/>
      <c r="B364" s="5"/>
      <c r="C364" s="5"/>
      <c r="D364" s="5"/>
      <c r="E364" s="8" t="str">
        <f>IF(D364="","",LEFT(D364,3))</f>
        <v/>
      </c>
      <c r="F364" s="5" t="str">
        <f>IF(E364="","",IFERROR(VLOOKUP(E364,REGRAS_CST!$A$2:$B$200,2,FALSE),""))</f>
        <v/>
      </c>
      <c r="G364" s="25"/>
      <c r="H364" s="7">
        <v>8.9999999999999993E-3</v>
      </c>
      <c r="I364" s="7">
        <v>1E-3</v>
      </c>
      <c r="J364" s="9">
        <v>0</v>
      </c>
      <c r="K364" s="5" t="str">
        <f>IF(E364="","",IFERROR(VLOOKUP(E364,REGRAS_CST!$A$2:$C$200,3,FALSE),""))</f>
        <v/>
      </c>
      <c r="L364" s="10" t="str">
        <f>IF($G364="", "", $G364*(1-$V364))</f>
        <v/>
      </c>
      <c r="M364" s="30" t="str">
        <f t="shared" si="10"/>
        <v/>
      </c>
      <c r="N364" s="30" t="str">
        <f t="shared" si="11"/>
        <v/>
      </c>
      <c r="O364" s="5" t="str">
        <f>IF(D364="","",
IF(AND(K364&lt;&gt;"SIM",V364&gt;0),"ERRO: % BC &gt; 0, mas NÃO permitida ❌",
IF(AND(K364="SIM",V364=0),"ATENÇÃO: BC permitida, mas % = 0 🔎",
"Base de cálculo aplicada corretamente ✅")))</f>
        <v/>
      </c>
      <c r="P364" s="5" t="str">
        <f>IF(D364="","",
IF(AND(Q364&lt;&gt;"SIM",U364&gt;0),"ERRO: % alíquota &gt; 0, mas NÃO permitida ❌",
IF(AND(Q364="SIM",U364=0),"ATENÇÃO: alíquota permitida, mas % = 0 🔎",
"Alíquota aplicada corretamente ✅")))</f>
        <v/>
      </c>
      <c r="Q364" s="5" t="str">
        <f>IF(E364="","",IFERROR(VLOOKUP(E364,REGRAS_CST!$A$2:$D$200,4,FALSE),""))</f>
        <v/>
      </c>
      <c r="R364" s="9"/>
      <c r="S364" s="7">
        <f>IF($H364="","",$H364*(1-$U364))</f>
        <v>8.9999999999999993E-3</v>
      </c>
      <c r="T364" s="7">
        <f>IF($I364="","",$I364*(1-$U364))</f>
        <v>1E-3</v>
      </c>
      <c r="U364" s="7">
        <f>IFERROR(INDEX(BASE_CCLASSTRIB!$E:$E, MATCH(TEXT($D364,"000000"), BASE_CCLASSTRIB!$A:$A, 0))/100, 0)</f>
        <v>0</v>
      </c>
      <c r="V364" s="21">
        <f>IFERROR(INDEX(BASE_CCLASSTRIB!$F:$F, MATCH(TEXT($D364,"000000"), BASE_CCLASSTRIB!$A:$A, 0))/100, 0)</f>
        <v>0</v>
      </c>
    </row>
    <row r="365" spans="1:22" ht="32.25" customHeight="1" thickTop="1" thickBot="1">
      <c r="A365" s="24"/>
      <c r="B365" s="5"/>
      <c r="C365" s="5"/>
      <c r="D365" s="5"/>
      <c r="E365" s="8" t="str">
        <f>IF(D365="","",LEFT(D365,3))</f>
        <v/>
      </c>
      <c r="F365" s="5" t="str">
        <f>IF(E365="","",IFERROR(VLOOKUP(E365,REGRAS_CST!$A$2:$B$200,2,FALSE),""))</f>
        <v/>
      </c>
      <c r="G365" s="25"/>
      <c r="H365" s="7">
        <v>8.9999999999999993E-3</v>
      </c>
      <c r="I365" s="7">
        <v>1E-3</v>
      </c>
      <c r="J365" s="9">
        <v>0</v>
      </c>
      <c r="K365" s="5" t="str">
        <f>IF(E365="","",IFERROR(VLOOKUP(E365,REGRAS_CST!$A$2:$C$200,3,FALSE),""))</f>
        <v/>
      </c>
      <c r="L365" s="10" t="str">
        <f>IF($G365="", "", $G365*(1-$V365))</f>
        <v/>
      </c>
      <c r="M365" s="30" t="str">
        <f t="shared" si="10"/>
        <v/>
      </c>
      <c r="N365" s="30" t="str">
        <f t="shared" si="11"/>
        <v/>
      </c>
      <c r="O365" s="5" t="str">
        <f>IF(D365="","",
IF(AND(K365&lt;&gt;"SIM",V365&gt;0),"ERRO: % BC &gt; 0, mas NÃO permitida ❌",
IF(AND(K365="SIM",V365=0),"ATENÇÃO: BC permitida, mas % = 0 🔎",
"Base de cálculo aplicada corretamente ✅")))</f>
        <v/>
      </c>
      <c r="P365" s="5" t="str">
        <f>IF(D365="","",
IF(AND(Q365&lt;&gt;"SIM",U365&gt;0),"ERRO: % alíquota &gt; 0, mas NÃO permitida ❌",
IF(AND(Q365="SIM",U365=0),"ATENÇÃO: alíquota permitida, mas % = 0 🔎",
"Alíquota aplicada corretamente ✅")))</f>
        <v/>
      </c>
      <c r="Q365" s="5" t="str">
        <f>IF(E365="","",IFERROR(VLOOKUP(E365,REGRAS_CST!$A$2:$D$200,4,FALSE),""))</f>
        <v/>
      </c>
      <c r="R365" s="9"/>
      <c r="S365" s="7">
        <f>IF($H365="","",$H365*(1-$U365))</f>
        <v>8.9999999999999993E-3</v>
      </c>
      <c r="T365" s="7">
        <f>IF($I365="","",$I365*(1-$U365))</f>
        <v>1E-3</v>
      </c>
      <c r="U365" s="7">
        <f>IFERROR(INDEX(BASE_CCLASSTRIB!$E:$E, MATCH(TEXT($D365,"000000"), BASE_CCLASSTRIB!$A:$A, 0))/100, 0)</f>
        <v>0</v>
      </c>
      <c r="V365" s="21">
        <f>IFERROR(INDEX(BASE_CCLASSTRIB!$F:$F, MATCH(TEXT($D365,"000000"), BASE_CCLASSTRIB!$A:$A, 0))/100, 0)</f>
        <v>0</v>
      </c>
    </row>
    <row r="366" spans="1:22" ht="32.25" customHeight="1" thickTop="1" thickBot="1">
      <c r="A366" s="24"/>
      <c r="B366" s="5"/>
      <c r="C366" s="5"/>
      <c r="D366" s="5"/>
      <c r="E366" s="8" t="str">
        <f>IF(D366="","",LEFT(D366,3))</f>
        <v/>
      </c>
      <c r="F366" s="5" t="str">
        <f>IF(E366="","",IFERROR(VLOOKUP(E366,REGRAS_CST!$A$2:$B$200,2,FALSE),""))</f>
        <v/>
      </c>
      <c r="G366" s="25"/>
      <c r="H366" s="7">
        <v>8.9999999999999993E-3</v>
      </c>
      <c r="I366" s="7">
        <v>1E-3</v>
      </c>
      <c r="J366" s="9">
        <v>0</v>
      </c>
      <c r="K366" s="5" t="str">
        <f>IF(E366="","",IFERROR(VLOOKUP(E366,REGRAS_CST!$A$2:$C$200,3,FALSE),""))</f>
        <v/>
      </c>
      <c r="L366" s="10" t="str">
        <f>IF($G366="", "", $G366*(1-$V366))</f>
        <v/>
      </c>
      <c r="M366" s="30" t="str">
        <f t="shared" si="10"/>
        <v/>
      </c>
      <c r="N366" s="30" t="str">
        <f t="shared" si="11"/>
        <v/>
      </c>
      <c r="O366" s="5" t="str">
        <f>IF(D366="","",
IF(AND(K366&lt;&gt;"SIM",V366&gt;0),"ERRO: % BC &gt; 0, mas NÃO permitida ❌",
IF(AND(K366="SIM",V366=0),"ATENÇÃO: BC permitida, mas % = 0 🔎",
"Base de cálculo aplicada corretamente ✅")))</f>
        <v/>
      </c>
      <c r="P366" s="5" t="str">
        <f>IF(D366="","",
IF(AND(Q366&lt;&gt;"SIM",U366&gt;0),"ERRO: % alíquota &gt; 0, mas NÃO permitida ❌",
IF(AND(Q366="SIM",U366=0),"ATENÇÃO: alíquota permitida, mas % = 0 🔎",
"Alíquota aplicada corretamente ✅")))</f>
        <v/>
      </c>
      <c r="Q366" s="5" t="str">
        <f>IF(E366="","",IFERROR(VLOOKUP(E366,REGRAS_CST!$A$2:$D$200,4,FALSE),""))</f>
        <v/>
      </c>
      <c r="R366" s="9"/>
      <c r="S366" s="7">
        <f>IF($H366="","",$H366*(1-$U366))</f>
        <v>8.9999999999999993E-3</v>
      </c>
      <c r="T366" s="7">
        <f>IF($I366="","",$I366*(1-$U366))</f>
        <v>1E-3</v>
      </c>
      <c r="U366" s="7">
        <f>IFERROR(INDEX(BASE_CCLASSTRIB!$E:$E, MATCH(TEXT($D366,"000000"), BASE_CCLASSTRIB!$A:$A, 0))/100, 0)</f>
        <v>0</v>
      </c>
      <c r="V366" s="21">
        <f>IFERROR(INDEX(BASE_CCLASSTRIB!$F:$F, MATCH(TEXT($D366,"000000"), BASE_CCLASSTRIB!$A:$A, 0))/100, 0)</f>
        <v>0</v>
      </c>
    </row>
    <row r="367" spans="1:22" ht="32.25" customHeight="1" thickTop="1" thickBot="1">
      <c r="A367" s="24"/>
      <c r="B367" s="5"/>
      <c r="C367" s="5"/>
      <c r="D367" s="5"/>
      <c r="E367" s="8" t="str">
        <f>IF(D367="","",LEFT(D367,3))</f>
        <v/>
      </c>
      <c r="F367" s="5" t="str">
        <f>IF(E367="","",IFERROR(VLOOKUP(E367,REGRAS_CST!$A$2:$B$200,2,FALSE),""))</f>
        <v/>
      </c>
      <c r="G367" s="25"/>
      <c r="H367" s="7">
        <v>8.9999999999999993E-3</v>
      </c>
      <c r="I367" s="7">
        <v>1E-3</v>
      </c>
      <c r="J367" s="9">
        <v>0</v>
      </c>
      <c r="K367" s="5" t="str">
        <f>IF(E367="","",IFERROR(VLOOKUP(E367,REGRAS_CST!$A$2:$C$200,3,FALSE),""))</f>
        <v/>
      </c>
      <c r="L367" s="10" t="str">
        <f>IF($G367="", "", $G367*(1-$V367))</f>
        <v/>
      </c>
      <c r="M367" s="30" t="str">
        <f t="shared" si="10"/>
        <v/>
      </c>
      <c r="N367" s="30" t="str">
        <f t="shared" si="11"/>
        <v/>
      </c>
      <c r="O367" s="5" t="str">
        <f>IF(D367="","",
IF(AND(K367&lt;&gt;"SIM",V367&gt;0),"ERRO: % BC &gt; 0, mas NÃO permitida ❌",
IF(AND(K367="SIM",V367=0),"ATENÇÃO: BC permitida, mas % = 0 🔎",
"Base de cálculo aplicada corretamente ✅")))</f>
        <v/>
      </c>
      <c r="P367" s="5" t="str">
        <f>IF(D367="","",
IF(AND(Q367&lt;&gt;"SIM",U367&gt;0),"ERRO: % alíquota &gt; 0, mas NÃO permitida ❌",
IF(AND(Q367="SIM",U367=0),"ATENÇÃO: alíquota permitida, mas % = 0 🔎",
"Alíquota aplicada corretamente ✅")))</f>
        <v/>
      </c>
      <c r="Q367" s="5" t="str">
        <f>IF(E367="","",IFERROR(VLOOKUP(E367,REGRAS_CST!$A$2:$D$200,4,FALSE),""))</f>
        <v/>
      </c>
      <c r="R367" s="9"/>
      <c r="S367" s="7">
        <f>IF($H367="","",$H367*(1-$U367))</f>
        <v>8.9999999999999993E-3</v>
      </c>
      <c r="T367" s="7">
        <f>IF($I367="","",$I367*(1-$U367))</f>
        <v>1E-3</v>
      </c>
      <c r="U367" s="7">
        <f>IFERROR(INDEX(BASE_CCLASSTRIB!$E:$E, MATCH(TEXT($D367,"000000"), BASE_CCLASSTRIB!$A:$A, 0))/100, 0)</f>
        <v>0</v>
      </c>
      <c r="V367" s="21">
        <f>IFERROR(INDEX(BASE_CCLASSTRIB!$F:$F, MATCH(TEXT($D367,"000000"), BASE_CCLASSTRIB!$A:$A, 0))/100, 0)</f>
        <v>0</v>
      </c>
    </row>
    <row r="368" spans="1:22" ht="32.25" customHeight="1" thickTop="1" thickBot="1">
      <c r="A368" s="24"/>
      <c r="B368" s="5"/>
      <c r="C368" s="5"/>
      <c r="D368" s="5"/>
      <c r="E368" s="8" t="str">
        <f>IF(D368="","",LEFT(D368,3))</f>
        <v/>
      </c>
      <c r="F368" s="5" t="str">
        <f>IF(E368="","",IFERROR(VLOOKUP(E368,REGRAS_CST!$A$2:$B$200,2,FALSE),""))</f>
        <v/>
      </c>
      <c r="G368" s="25"/>
      <c r="H368" s="7">
        <v>8.9999999999999993E-3</v>
      </c>
      <c r="I368" s="7">
        <v>1E-3</v>
      </c>
      <c r="J368" s="9">
        <v>0</v>
      </c>
      <c r="K368" s="5" t="str">
        <f>IF(E368="","",IFERROR(VLOOKUP(E368,REGRAS_CST!$A$2:$C$200,3,FALSE),""))</f>
        <v/>
      </c>
      <c r="L368" s="10" t="str">
        <f>IF($G368="", "", $G368*(1-$V368))</f>
        <v/>
      </c>
      <c r="M368" s="30" t="str">
        <f t="shared" si="10"/>
        <v/>
      </c>
      <c r="N368" s="30" t="str">
        <f t="shared" si="11"/>
        <v/>
      </c>
      <c r="O368" s="5" t="str">
        <f>IF(D368="","",
IF(AND(K368&lt;&gt;"SIM",V368&gt;0),"ERRO: % BC &gt; 0, mas NÃO permitida ❌",
IF(AND(K368="SIM",V368=0),"ATENÇÃO: BC permitida, mas % = 0 🔎",
"Base de cálculo aplicada corretamente ✅")))</f>
        <v/>
      </c>
      <c r="P368" s="5" t="str">
        <f>IF(D368="","",
IF(AND(Q368&lt;&gt;"SIM",U368&gt;0),"ERRO: % alíquota &gt; 0, mas NÃO permitida ❌",
IF(AND(Q368="SIM",U368=0),"ATENÇÃO: alíquota permitida, mas % = 0 🔎",
"Alíquota aplicada corretamente ✅")))</f>
        <v/>
      </c>
      <c r="Q368" s="5" t="str">
        <f>IF(E368="","",IFERROR(VLOOKUP(E368,REGRAS_CST!$A$2:$D$200,4,FALSE),""))</f>
        <v/>
      </c>
      <c r="R368" s="9"/>
      <c r="S368" s="7">
        <f>IF($H368="","",$H368*(1-$U368))</f>
        <v>8.9999999999999993E-3</v>
      </c>
      <c r="T368" s="7">
        <f>IF($I368="","",$I368*(1-$U368))</f>
        <v>1E-3</v>
      </c>
      <c r="U368" s="7">
        <f>IFERROR(INDEX(BASE_CCLASSTRIB!$E:$E, MATCH(TEXT($D368,"000000"), BASE_CCLASSTRIB!$A:$A, 0))/100, 0)</f>
        <v>0</v>
      </c>
      <c r="V368" s="21">
        <f>IFERROR(INDEX(BASE_CCLASSTRIB!$F:$F, MATCH(TEXT($D368,"000000"), BASE_CCLASSTRIB!$A:$A, 0))/100, 0)</f>
        <v>0</v>
      </c>
    </row>
    <row r="369" spans="1:22" ht="32.25" customHeight="1" thickTop="1" thickBot="1">
      <c r="A369" s="24"/>
      <c r="B369" s="5"/>
      <c r="C369" s="5"/>
      <c r="D369" s="5"/>
      <c r="E369" s="8" t="str">
        <f>IF(D369="","",LEFT(D369,3))</f>
        <v/>
      </c>
      <c r="F369" s="5" t="str">
        <f>IF(E369="","",IFERROR(VLOOKUP(E369,REGRAS_CST!$A$2:$B$200,2,FALSE),""))</f>
        <v/>
      </c>
      <c r="G369" s="25"/>
      <c r="H369" s="7">
        <v>8.9999999999999993E-3</v>
      </c>
      <c r="I369" s="7">
        <v>1E-3</v>
      </c>
      <c r="J369" s="9">
        <v>0</v>
      </c>
      <c r="K369" s="5" t="str">
        <f>IF(E369="","",IFERROR(VLOOKUP(E369,REGRAS_CST!$A$2:$C$200,3,FALSE),""))</f>
        <v/>
      </c>
      <c r="L369" s="10" t="str">
        <f>IF($G369="", "", $G369*(1-$V369))</f>
        <v/>
      </c>
      <c r="M369" s="30" t="str">
        <f t="shared" si="10"/>
        <v/>
      </c>
      <c r="N369" s="30" t="str">
        <f t="shared" si="11"/>
        <v/>
      </c>
      <c r="O369" s="5" t="str">
        <f>IF(D369="","",
IF(AND(K369&lt;&gt;"SIM",V369&gt;0),"ERRO: % BC &gt; 0, mas NÃO permitida ❌",
IF(AND(K369="SIM",V369=0),"ATENÇÃO: BC permitida, mas % = 0 🔎",
"Base de cálculo aplicada corretamente ✅")))</f>
        <v/>
      </c>
      <c r="P369" s="5" t="str">
        <f>IF(D369="","",
IF(AND(Q369&lt;&gt;"SIM",U369&gt;0),"ERRO: % alíquota &gt; 0, mas NÃO permitida ❌",
IF(AND(Q369="SIM",U369=0),"ATENÇÃO: alíquota permitida, mas % = 0 🔎",
"Alíquota aplicada corretamente ✅")))</f>
        <v/>
      </c>
      <c r="Q369" s="5" t="str">
        <f>IF(E369="","",IFERROR(VLOOKUP(E369,REGRAS_CST!$A$2:$D$200,4,FALSE),""))</f>
        <v/>
      </c>
      <c r="R369" s="9"/>
      <c r="S369" s="7">
        <f>IF($H369="","",$H369*(1-$U369))</f>
        <v>8.9999999999999993E-3</v>
      </c>
      <c r="T369" s="7">
        <f>IF($I369="","",$I369*(1-$U369))</f>
        <v>1E-3</v>
      </c>
      <c r="U369" s="7">
        <f>IFERROR(INDEX(BASE_CCLASSTRIB!$E:$E, MATCH(TEXT($D369,"000000"), BASE_CCLASSTRIB!$A:$A, 0))/100, 0)</f>
        <v>0</v>
      </c>
      <c r="V369" s="21">
        <f>IFERROR(INDEX(BASE_CCLASSTRIB!$F:$F, MATCH(TEXT($D369,"000000"), BASE_CCLASSTRIB!$A:$A, 0))/100, 0)</f>
        <v>0</v>
      </c>
    </row>
    <row r="370" spans="1:22" ht="32.25" customHeight="1" thickTop="1" thickBot="1">
      <c r="A370" s="24"/>
      <c r="B370" s="5"/>
      <c r="C370" s="5"/>
      <c r="D370" s="5"/>
      <c r="E370" s="8" t="str">
        <f>IF(D370="","",LEFT(D370,3))</f>
        <v/>
      </c>
      <c r="F370" s="5" t="str">
        <f>IF(E370="","",IFERROR(VLOOKUP(E370,REGRAS_CST!$A$2:$B$200,2,FALSE),""))</f>
        <v/>
      </c>
      <c r="G370" s="25"/>
      <c r="H370" s="7">
        <v>8.9999999999999993E-3</v>
      </c>
      <c r="I370" s="7">
        <v>1E-3</v>
      </c>
      <c r="J370" s="9">
        <v>0</v>
      </c>
      <c r="K370" s="5" t="str">
        <f>IF(E370="","",IFERROR(VLOOKUP(E370,REGRAS_CST!$A$2:$C$200,3,FALSE),""))</f>
        <v/>
      </c>
      <c r="L370" s="10" t="str">
        <f>IF($G370="", "", $G370*(1-$V370))</f>
        <v/>
      </c>
      <c r="M370" s="30" t="str">
        <f t="shared" si="10"/>
        <v/>
      </c>
      <c r="N370" s="30" t="str">
        <f t="shared" si="11"/>
        <v/>
      </c>
      <c r="O370" s="5" t="str">
        <f>IF(D370="","",
IF(AND(K370&lt;&gt;"SIM",V370&gt;0),"ERRO: % BC &gt; 0, mas NÃO permitida ❌",
IF(AND(K370="SIM",V370=0),"ATENÇÃO: BC permitida, mas % = 0 🔎",
"Base de cálculo aplicada corretamente ✅")))</f>
        <v/>
      </c>
      <c r="P370" s="5" t="str">
        <f>IF(D370="","",
IF(AND(Q370&lt;&gt;"SIM",U370&gt;0),"ERRO: % alíquota &gt; 0, mas NÃO permitida ❌",
IF(AND(Q370="SIM",U370=0),"ATENÇÃO: alíquota permitida, mas % = 0 🔎",
"Alíquota aplicada corretamente ✅")))</f>
        <v/>
      </c>
      <c r="Q370" s="5" t="str">
        <f>IF(E370="","",IFERROR(VLOOKUP(E370,REGRAS_CST!$A$2:$D$200,4,FALSE),""))</f>
        <v/>
      </c>
      <c r="R370" s="9"/>
      <c r="S370" s="7">
        <f>IF($H370="","",$H370*(1-$U370))</f>
        <v>8.9999999999999993E-3</v>
      </c>
      <c r="T370" s="7">
        <f>IF($I370="","",$I370*(1-$U370))</f>
        <v>1E-3</v>
      </c>
      <c r="U370" s="7">
        <f>IFERROR(INDEX(BASE_CCLASSTRIB!$E:$E, MATCH(TEXT($D370,"000000"), BASE_CCLASSTRIB!$A:$A, 0))/100, 0)</f>
        <v>0</v>
      </c>
      <c r="V370" s="21">
        <f>IFERROR(INDEX(BASE_CCLASSTRIB!$F:$F, MATCH(TEXT($D370,"000000"), BASE_CCLASSTRIB!$A:$A, 0))/100, 0)</f>
        <v>0</v>
      </c>
    </row>
    <row r="371" spans="1:22" ht="32.25" customHeight="1" thickTop="1" thickBot="1">
      <c r="A371" s="24"/>
      <c r="B371" s="5"/>
      <c r="C371" s="5"/>
      <c r="D371" s="5"/>
      <c r="E371" s="8" t="str">
        <f>IF(D371="","",LEFT(D371,3))</f>
        <v/>
      </c>
      <c r="F371" s="5" t="str">
        <f>IF(E371="","",IFERROR(VLOOKUP(E371,REGRAS_CST!$A$2:$B$200,2,FALSE),""))</f>
        <v/>
      </c>
      <c r="G371" s="25"/>
      <c r="H371" s="7">
        <v>8.9999999999999993E-3</v>
      </c>
      <c r="I371" s="7">
        <v>1E-3</v>
      </c>
      <c r="J371" s="9">
        <v>0</v>
      </c>
      <c r="K371" s="5" t="str">
        <f>IF(E371="","",IFERROR(VLOOKUP(E371,REGRAS_CST!$A$2:$C$200,3,FALSE),""))</f>
        <v/>
      </c>
      <c r="L371" s="10" t="str">
        <f>IF($G371="", "", $G371*(1-$V371))</f>
        <v/>
      </c>
      <c r="M371" s="30" t="str">
        <f t="shared" si="10"/>
        <v/>
      </c>
      <c r="N371" s="30" t="str">
        <f t="shared" si="11"/>
        <v/>
      </c>
      <c r="O371" s="5" t="str">
        <f>IF(D371="","",
IF(AND(K371&lt;&gt;"SIM",V371&gt;0),"ERRO: % BC &gt; 0, mas NÃO permitida ❌",
IF(AND(K371="SIM",V371=0),"ATENÇÃO: BC permitida, mas % = 0 🔎",
"Base de cálculo aplicada corretamente ✅")))</f>
        <v/>
      </c>
      <c r="P371" s="5" t="str">
        <f>IF(D371="","",
IF(AND(Q371&lt;&gt;"SIM",U371&gt;0),"ERRO: % alíquota &gt; 0, mas NÃO permitida ❌",
IF(AND(Q371="SIM",U371=0),"ATENÇÃO: alíquota permitida, mas % = 0 🔎",
"Alíquota aplicada corretamente ✅")))</f>
        <v/>
      </c>
      <c r="Q371" s="5" t="str">
        <f>IF(E371="","",IFERROR(VLOOKUP(E371,REGRAS_CST!$A$2:$D$200,4,FALSE),""))</f>
        <v/>
      </c>
      <c r="R371" s="9"/>
      <c r="S371" s="7">
        <f>IF($H371="","",$H371*(1-$U371))</f>
        <v>8.9999999999999993E-3</v>
      </c>
      <c r="T371" s="7">
        <f>IF($I371="","",$I371*(1-$U371))</f>
        <v>1E-3</v>
      </c>
      <c r="U371" s="7">
        <f>IFERROR(INDEX(BASE_CCLASSTRIB!$E:$E, MATCH(TEXT($D371,"000000"), BASE_CCLASSTRIB!$A:$A, 0))/100, 0)</f>
        <v>0</v>
      </c>
      <c r="V371" s="21">
        <f>IFERROR(INDEX(BASE_CCLASSTRIB!$F:$F, MATCH(TEXT($D371,"000000"), BASE_CCLASSTRIB!$A:$A, 0))/100, 0)</f>
        <v>0</v>
      </c>
    </row>
    <row r="372" spans="1:22" ht="32.25" customHeight="1" thickTop="1" thickBot="1">
      <c r="A372" s="24"/>
      <c r="B372" s="5"/>
      <c r="C372" s="5"/>
      <c r="D372" s="5"/>
      <c r="E372" s="8" t="str">
        <f>IF(D372="","",LEFT(D372,3))</f>
        <v/>
      </c>
      <c r="F372" s="5" t="str">
        <f>IF(E372="","",IFERROR(VLOOKUP(E372,REGRAS_CST!$A$2:$B$200,2,FALSE),""))</f>
        <v/>
      </c>
      <c r="G372" s="25"/>
      <c r="H372" s="7">
        <v>8.9999999999999993E-3</v>
      </c>
      <c r="I372" s="7">
        <v>1E-3</v>
      </c>
      <c r="J372" s="9">
        <v>0</v>
      </c>
      <c r="K372" s="5" t="str">
        <f>IF(E372="","",IFERROR(VLOOKUP(E372,REGRAS_CST!$A$2:$C$200,3,FALSE),""))</f>
        <v/>
      </c>
      <c r="L372" s="10" t="str">
        <f>IF($G372="", "", $G372*(1-$V372))</f>
        <v/>
      </c>
      <c r="M372" s="30" t="str">
        <f t="shared" si="10"/>
        <v/>
      </c>
      <c r="N372" s="30" t="str">
        <f t="shared" si="11"/>
        <v/>
      </c>
      <c r="O372" s="5" t="str">
        <f>IF(D372="","",
IF(AND(K372&lt;&gt;"SIM",V372&gt;0),"ERRO: % BC &gt; 0, mas NÃO permitida ❌",
IF(AND(K372="SIM",V372=0),"ATENÇÃO: BC permitida, mas % = 0 🔎",
"Base de cálculo aplicada corretamente ✅")))</f>
        <v/>
      </c>
      <c r="P372" s="5" t="str">
        <f>IF(D372="","",
IF(AND(Q372&lt;&gt;"SIM",U372&gt;0),"ERRO: % alíquota &gt; 0, mas NÃO permitida ❌",
IF(AND(Q372="SIM",U372=0),"ATENÇÃO: alíquota permitida, mas % = 0 🔎",
"Alíquota aplicada corretamente ✅")))</f>
        <v/>
      </c>
      <c r="Q372" s="5" t="str">
        <f>IF(E372="","",IFERROR(VLOOKUP(E372,REGRAS_CST!$A$2:$D$200,4,FALSE),""))</f>
        <v/>
      </c>
      <c r="R372" s="9"/>
      <c r="S372" s="7">
        <f>IF($H372="","",$H372*(1-$U372))</f>
        <v>8.9999999999999993E-3</v>
      </c>
      <c r="T372" s="7">
        <f>IF($I372="","",$I372*(1-$U372))</f>
        <v>1E-3</v>
      </c>
      <c r="U372" s="7">
        <f>IFERROR(INDEX(BASE_CCLASSTRIB!$E:$E, MATCH(TEXT($D372,"000000"), BASE_CCLASSTRIB!$A:$A, 0))/100, 0)</f>
        <v>0</v>
      </c>
      <c r="V372" s="21">
        <f>IFERROR(INDEX(BASE_CCLASSTRIB!$F:$F, MATCH(TEXT($D372,"000000"), BASE_CCLASSTRIB!$A:$A, 0))/100, 0)</f>
        <v>0</v>
      </c>
    </row>
    <row r="373" spans="1:22" ht="32.25" customHeight="1" thickTop="1" thickBot="1">
      <c r="A373" s="24"/>
      <c r="B373" s="5"/>
      <c r="C373" s="5"/>
      <c r="D373" s="5"/>
      <c r="E373" s="8" t="str">
        <f>IF(D373="","",LEFT(D373,3))</f>
        <v/>
      </c>
      <c r="F373" s="5" t="str">
        <f>IF(E373="","",IFERROR(VLOOKUP(E373,REGRAS_CST!$A$2:$B$200,2,FALSE),""))</f>
        <v/>
      </c>
      <c r="G373" s="25"/>
      <c r="H373" s="7">
        <v>8.9999999999999993E-3</v>
      </c>
      <c r="I373" s="7">
        <v>1E-3</v>
      </c>
      <c r="J373" s="9">
        <v>0</v>
      </c>
      <c r="K373" s="5" t="str">
        <f>IF(E373="","",IFERROR(VLOOKUP(E373,REGRAS_CST!$A$2:$C$200,3,FALSE),""))</f>
        <v/>
      </c>
      <c r="L373" s="10" t="str">
        <f>IF($G373="", "", $G373*(1-$V373))</f>
        <v/>
      </c>
      <c r="M373" s="30" t="str">
        <f t="shared" si="10"/>
        <v/>
      </c>
      <c r="N373" s="30" t="str">
        <f t="shared" si="11"/>
        <v/>
      </c>
      <c r="O373" s="5" t="str">
        <f>IF(D373="","",
IF(AND(K373&lt;&gt;"SIM",V373&gt;0),"ERRO: % BC &gt; 0, mas NÃO permitida ❌",
IF(AND(K373="SIM",V373=0),"ATENÇÃO: BC permitida, mas % = 0 🔎",
"Base de cálculo aplicada corretamente ✅")))</f>
        <v/>
      </c>
      <c r="P373" s="5" t="str">
        <f>IF(D373="","",
IF(AND(Q373&lt;&gt;"SIM",U373&gt;0),"ERRO: % alíquota &gt; 0, mas NÃO permitida ❌",
IF(AND(Q373="SIM",U373=0),"ATENÇÃO: alíquota permitida, mas % = 0 🔎",
"Alíquota aplicada corretamente ✅")))</f>
        <v/>
      </c>
      <c r="Q373" s="5" t="str">
        <f>IF(E373="","",IFERROR(VLOOKUP(E373,REGRAS_CST!$A$2:$D$200,4,FALSE),""))</f>
        <v/>
      </c>
      <c r="R373" s="9"/>
      <c r="S373" s="7">
        <f>IF($H373="","",$H373*(1-$U373))</f>
        <v>8.9999999999999993E-3</v>
      </c>
      <c r="T373" s="7">
        <f>IF($I373="","",$I373*(1-$U373))</f>
        <v>1E-3</v>
      </c>
      <c r="U373" s="7">
        <f>IFERROR(INDEX(BASE_CCLASSTRIB!$E:$E, MATCH(TEXT($D373,"000000"), BASE_CCLASSTRIB!$A:$A, 0))/100, 0)</f>
        <v>0</v>
      </c>
      <c r="V373" s="21">
        <f>IFERROR(INDEX(BASE_CCLASSTRIB!$F:$F, MATCH(TEXT($D373,"000000"), BASE_CCLASSTRIB!$A:$A, 0))/100, 0)</f>
        <v>0</v>
      </c>
    </row>
    <row r="374" spans="1:22" ht="32.25" customHeight="1" thickTop="1" thickBot="1">
      <c r="A374" s="24"/>
      <c r="B374" s="5"/>
      <c r="C374" s="5"/>
      <c r="D374" s="5"/>
      <c r="E374" s="8" t="str">
        <f>IF(D374="","",LEFT(D374,3))</f>
        <v/>
      </c>
      <c r="F374" s="5" t="str">
        <f>IF(E374="","",IFERROR(VLOOKUP(E374,REGRAS_CST!$A$2:$B$200,2,FALSE),""))</f>
        <v/>
      </c>
      <c r="G374" s="25"/>
      <c r="H374" s="7">
        <v>8.9999999999999993E-3</v>
      </c>
      <c r="I374" s="7">
        <v>1E-3</v>
      </c>
      <c r="J374" s="9">
        <v>0</v>
      </c>
      <c r="K374" s="5" t="str">
        <f>IF(E374="","",IFERROR(VLOOKUP(E374,REGRAS_CST!$A$2:$C$200,3,FALSE),""))</f>
        <v/>
      </c>
      <c r="L374" s="10" t="str">
        <f>IF($G374="", "", $G374*(1-$V374))</f>
        <v/>
      </c>
      <c r="M374" s="30" t="str">
        <f t="shared" si="10"/>
        <v/>
      </c>
      <c r="N374" s="30" t="str">
        <f t="shared" si="11"/>
        <v/>
      </c>
      <c r="O374" s="5" t="str">
        <f>IF(D374="","",
IF(AND(K374&lt;&gt;"SIM",V374&gt;0),"ERRO: % BC &gt; 0, mas NÃO permitida ❌",
IF(AND(K374="SIM",V374=0),"ATENÇÃO: BC permitida, mas % = 0 🔎",
"Base de cálculo aplicada corretamente ✅")))</f>
        <v/>
      </c>
      <c r="P374" s="5" t="str">
        <f>IF(D374="","",
IF(AND(Q374&lt;&gt;"SIM",U374&gt;0),"ERRO: % alíquota &gt; 0, mas NÃO permitida ❌",
IF(AND(Q374="SIM",U374=0),"ATENÇÃO: alíquota permitida, mas % = 0 🔎",
"Alíquota aplicada corretamente ✅")))</f>
        <v/>
      </c>
      <c r="Q374" s="5" t="str">
        <f>IF(E374="","",IFERROR(VLOOKUP(E374,REGRAS_CST!$A$2:$D$200,4,FALSE),""))</f>
        <v/>
      </c>
      <c r="R374" s="9"/>
      <c r="S374" s="7">
        <f>IF($H374="","",$H374*(1-$U374))</f>
        <v>8.9999999999999993E-3</v>
      </c>
      <c r="T374" s="7">
        <f>IF($I374="","",$I374*(1-$U374))</f>
        <v>1E-3</v>
      </c>
      <c r="U374" s="7">
        <f>IFERROR(INDEX(BASE_CCLASSTRIB!$E:$E, MATCH(TEXT($D374,"000000"), BASE_CCLASSTRIB!$A:$A, 0))/100, 0)</f>
        <v>0</v>
      </c>
      <c r="V374" s="21">
        <f>IFERROR(INDEX(BASE_CCLASSTRIB!$F:$F, MATCH(TEXT($D374,"000000"), BASE_CCLASSTRIB!$A:$A, 0))/100, 0)</f>
        <v>0</v>
      </c>
    </row>
    <row r="375" spans="1:22" ht="32.25" customHeight="1" thickTop="1" thickBot="1">
      <c r="A375" s="24"/>
      <c r="B375" s="5"/>
      <c r="C375" s="5"/>
      <c r="D375" s="5"/>
      <c r="E375" s="8" t="str">
        <f>IF(D375="","",LEFT(D375,3))</f>
        <v/>
      </c>
      <c r="F375" s="5" t="str">
        <f>IF(E375="","",IFERROR(VLOOKUP(E375,REGRAS_CST!$A$2:$B$200,2,FALSE),""))</f>
        <v/>
      </c>
      <c r="G375" s="25"/>
      <c r="H375" s="7">
        <v>8.9999999999999993E-3</v>
      </c>
      <c r="I375" s="7">
        <v>1E-3</v>
      </c>
      <c r="J375" s="9">
        <v>0</v>
      </c>
      <c r="K375" s="5" t="str">
        <f>IF(E375="","",IFERROR(VLOOKUP(E375,REGRAS_CST!$A$2:$C$200,3,FALSE),""))</f>
        <v/>
      </c>
      <c r="L375" s="10" t="str">
        <f>IF($G375="", "", $G375*(1-$V375))</f>
        <v/>
      </c>
      <c r="M375" s="30" t="str">
        <f t="shared" si="10"/>
        <v/>
      </c>
      <c r="N375" s="30" t="str">
        <f t="shared" si="11"/>
        <v/>
      </c>
      <c r="O375" s="5" t="str">
        <f>IF(D375="","",
IF(AND(K375&lt;&gt;"SIM",V375&gt;0),"ERRO: % BC &gt; 0, mas NÃO permitida ❌",
IF(AND(K375="SIM",V375=0),"ATENÇÃO: BC permitida, mas % = 0 🔎",
"Base de cálculo aplicada corretamente ✅")))</f>
        <v/>
      </c>
      <c r="P375" s="5" t="str">
        <f>IF(D375="","",
IF(AND(Q375&lt;&gt;"SIM",U375&gt;0),"ERRO: % alíquota &gt; 0, mas NÃO permitida ❌",
IF(AND(Q375="SIM",U375=0),"ATENÇÃO: alíquota permitida, mas % = 0 🔎",
"Alíquota aplicada corretamente ✅")))</f>
        <v/>
      </c>
      <c r="Q375" s="5" t="str">
        <f>IF(E375="","",IFERROR(VLOOKUP(E375,REGRAS_CST!$A$2:$D$200,4,FALSE),""))</f>
        <v/>
      </c>
      <c r="R375" s="9"/>
      <c r="S375" s="7">
        <f>IF($H375="","",$H375*(1-$U375))</f>
        <v>8.9999999999999993E-3</v>
      </c>
      <c r="T375" s="7">
        <f>IF($I375="","",$I375*(1-$U375))</f>
        <v>1E-3</v>
      </c>
      <c r="U375" s="7">
        <f>IFERROR(INDEX(BASE_CCLASSTRIB!$E:$E, MATCH(TEXT($D375,"000000"), BASE_CCLASSTRIB!$A:$A, 0))/100, 0)</f>
        <v>0</v>
      </c>
      <c r="V375" s="21">
        <f>IFERROR(INDEX(BASE_CCLASSTRIB!$F:$F, MATCH(TEXT($D375,"000000"), BASE_CCLASSTRIB!$A:$A, 0))/100, 0)</f>
        <v>0</v>
      </c>
    </row>
    <row r="376" spans="1:22" ht="32.25" customHeight="1" thickTop="1" thickBot="1">
      <c r="A376" s="24"/>
      <c r="B376" s="5"/>
      <c r="C376" s="5"/>
      <c r="D376" s="5"/>
      <c r="E376" s="8" t="str">
        <f>IF(D376="","",LEFT(D376,3))</f>
        <v/>
      </c>
      <c r="F376" s="5" t="str">
        <f>IF(E376="","",IFERROR(VLOOKUP(E376,REGRAS_CST!$A$2:$B$200,2,FALSE),""))</f>
        <v/>
      </c>
      <c r="G376" s="25"/>
      <c r="H376" s="7">
        <v>8.9999999999999993E-3</v>
      </c>
      <c r="I376" s="7">
        <v>1E-3</v>
      </c>
      <c r="J376" s="9">
        <v>0</v>
      </c>
      <c r="K376" s="5" t="str">
        <f>IF(E376="","",IFERROR(VLOOKUP(E376,REGRAS_CST!$A$2:$C$200,3,FALSE),""))</f>
        <v/>
      </c>
      <c r="L376" s="10" t="str">
        <f>IF($G376="", "", $G376*(1-$V376))</f>
        <v/>
      </c>
      <c r="M376" s="30" t="str">
        <f t="shared" si="10"/>
        <v/>
      </c>
      <c r="N376" s="30" t="str">
        <f t="shared" si="11"/>
        <v/>
      </c>
      <c r="O376" s="5" t="str">
        <f>IF(D376="","",
IF(AND(K376&lt;&gt;"SIM",V376&gt;0),"ERRO: % BC &gt; 0, mas NÃO permitida ❌",
IF(AND(K376="SIM",V376=0),"ATENÇÃO: BC permitida, mas % = 0 🔎",
"Base de cálculo aplicada corretamente ✅")))</f>
        <v/>
      </c>
      <c r="P376" s="5" t="str">
        <f>IF(D376="","",
IF(AND(Q376&lt;&gt;"SIM",U376&gt;0),"ERRO: % alíquota &gt; 0, mas NÃO permitida ❌",
IF(AND(Q376="SIM",U376=0),"ATENÇÃO: alíquota permitida, mas % = 0 🔎",
"Alíquota aplicada corretamente ✅")))</f>
        <v/>
      </c>
      <c r="Q376" s="5" t="str">
        <f>IF(E376="","",IFERROR(VLOOKUP(E376,REGRAS_CST!$A$2:$D$200,4,FALSE),""))</f>
        <v/>
      </c>
      <c r="R376" s="9"/>
      <c r="S376" s="7">
        <f>IF($H376="","",$H376*(1-$U376))</f>
        <v>8.9999999999999993E-3</v>
      </c>
      <c r="T376" s="7">
        <f>IF($I376="","",$I376*(1-$U376))</f>
        <v>1E-3</v>
      </c>
      <c r="U376" s="7">
        <f>IFERROR(INDEX(BASE_CCLASSTRIB!$E:$E, MATCH(TEXT($D376,"000000"), BASE_CCLASSTRIB!$A:$A, 0))/100, 0)</f>
        <v>0</v>
      </c>
      <c r="V376" s="21">
        <f>IFERROR(INDEX(BASE_CCLASSTRIB!$F:$F, MATCH(TEXT($D376,"000000"), BASE_CCLASSTRIB!$A:$A, 0))/100, 0)</f>
        <v>0</v>
      </c>
    </row>
    <row r="377" spans="1:22" ht="32.25" customHeight="1" thickTop="1" thickBot="1">
      <c r="A377" s="24"/>
      <c r="B377" s="5"/>
      <c r="C377" s="5"/>
      <c r="D377" s="5"/>
      <c r="E377" s="8" t="str">
        <f>IF(D377="","",LEFT(D377,3))</f>
        <v/>
      </c>
      <c r="F377" s="5" t="str">
        <f>IF(E377="","",IFERROR(VLOOKUP(E377,REGRAS_CST!$A$2:$B$200,2,FALSE),""))</f>
        <v/>
      </c>
      <c r="G377" s="25"/>
      <c r="H377" s="7">
        <v>8.9999999999999993E-3</v>
      </c>
      <c r="I377" s="7">
        <v>1E-3</v>
      </c>
      <c r="J377" s="9">
        <v>0</v>
      </c>
      <c r="K377" s="5" t="str">
        <f>IF(E377="","",IFERROR(VLOOKUP(E377,REGRAS_CST!$A$2:$C$200,3,FALSE),""))</f>
        <v/>
      </c>
      <c r="L377" s="10" t="str">
        <f>IF($G377="", "", $G377*(1-$V377))</f>
        <v/>
      </c>
      <c r="M377" s="30" t="str">
        <f t="shared" si="10"/>
        <v/>
      </c>
      <c r="N377" s="30" t="str">
        <f t="shared" si="11"/>
        <v/>
      </c>
      <c r="O377" s="5" t="str">
        <f>IF(D377="","",
IF(AND(K377&lt;&gt;"SIM",V377&gt;0),"ERRO: % BC &gt; 0, mas NÃO permitida ❌",
IF(AND(K377="SIM",V377=0),"ATENÇÃO: BC permitida, mas % = 0 🔎",
"Base de cálculo aplicada corretamente ✅")))</f>
        <v/>
      </c>
      <c r="P377" s="5" t="str">
        <f>IF(D377="","",
IF(AND(Q377&lt;&gt;"SIM",U377&gt;0),"ERRO: % alíquota &gt; 0, mas NÃO permitida ❌",
IF(AND(Q377="SIM",U377=0),"ATENÇÃO: alíquota permitida, mas % = 0 🔎",
"Alíquota aplicada corretamente ✅")))</f>
        <v/>
      </c>
      <c r="Q377" s="5" t="str">
        <f>IF(E377="","",IFERROR(VLOOKUP(E377,REGRAS_CST!$A$2:$D$200,4,FALSE),""))</f>
        <v/>
      </c>
      <c r="R377" s="9"/>
      <c r="S377" s="7">
        <f>IF($H377="","",$H377*(1-$U377))</f>
        <v>8.9999999999999993E-3</v>
      </c>
      <c r="T377" s="7">
        <f>IF($I377="","",$I377*(1-$U377))</f>
        <v>1E-3</v>
      </c>
      <c r="U377" s="7">
        <f>IFERROR(INDEX(BASE_CCLASSTRIB!$E:$E, MATCH(TEXT($D377,"000000"), BASE_CCLASSTRIB!$A:$A, 0))/100, 0)</f>
        <v>0</v>
      </c>
      <c r="V377" s="21">
        <f>IFERROR(INDEX(BASE_CCLASSTRIB!$F:$F, MATCH(TEXT($D377,"000000"), BASE_CCLASSTRIB!$A:$A, 0))/100, 0)</f>
        <v>0</v>
      </c>
    </row>
    <row r="378" spans="1:22" ht="32.25" customHeight="1" thickTop="1" thickBot="1">
      <c r="A378" s="24"/>
      <c r="B378" s="5"/>
      <c r="C378" s="5"/>
      <c r="D378" s="5"/>
      <c r="E378" s="8" t="str">
        <f>IF(D378="","",LEFT(D378,3))</f>
        <v/>
      </c>
      <c r="F378" s="5" t="str">
        <f>IF(E378="","",IFERROR(VLOOKUP(E378,REGRAS_CST!$A$2:$B$200,2,FALSE),""))</f>
        <v/>
      </c>
      <c r="G378" s="25"/>
      <c r="H378" s="7">
        <v>8.9999999999999993E-3</v>
      </c>
      <c r="I378" s="7">
        <v>1E-3</v>
      </c>
      <c r="J378" s="9">
        <v>0</v>
      </c>
      <c r="K378" s="5" t="str">
        <f>IF(E378="","",IFERROR(VLOOKUP(E378,REGRAS_CST!$A$2:$C$200,3,FALSE),""))</f>
        <v/>
      </c>
      <c r="L378" s="10" t="str">
        <f>IF($G378="", "", $G378*(1-$V378))</f>
        <v/>
      </c>
      <c r="M378" s="30" t="str">
        <f t="shared" si="10"/>
        <v/>
      </c>
      <c r="N378" s="30" t="str">
        <f t="shared" si="11"/>
        <v/>
      </c>
      <c r="O378" s="5" t="str">
        <f>IF(D378="","",
IF(AND(K378&lt;&gt;"SIM",V378&gt;0),"ERRO: % BC &gt; 0, mas NÃO permitida ❌",
IF(AND(K378="SIM",V378=0),"ATENÇÃO: BC permitida, mas % = 0 🔎",
"Base de cálculo aplicada corretamente ✅")))</f>
        <v/>
      </c>
      <c r="P378" s="5" t="str">
        <f>IF(D378="","",
IF(AND(Q378&lt;&gt;"SIM",U378&gt;0),"ERRO: % alíquota &gt; 0, mas NÃO permitida ❌",
IF(AND(Q378="SIM",U378=0),"ATENÇÃO: alíquota permitida, mas % = 0 🔎",
"Alíquota aplicada corretamente ✅")))</f>
        <v/>
      </c>
      <c r="Q378" s="5" t="str">
        <f>IF(E378="","",IFERROR(VLOOKUP(E378,REGRAS_CST!$A$2:$D$200,4,FALSE),""))</f>
        <v/>
      </c>
      <c r="R378" s="9"/>
      <c r="S378" s="7">
        <f>IF($H378="","",$H378*(1-$U378))</f>
        <v>8.9999999999999993E-3</v>
      </c>
      <c r="T378" s="7">
        <f>IF($I378="","",$I378*(1-$U378))</f>
        <v>1E-3</v>
      </c>
      <c r="U378" s="7">
        <f>IFERROR(INDEX(BASE_CCLASSTRIB!$E:$E, MATCH(TEXT($D378,"000000"), BASE_CCLASSTRIB!$A:$A, 0))/100, 0)</f>
        <v>0</v>
      </c>
      <c r="V378" s="21">
        <f>IFERROR(INDEX(BASE_CCLASSTRIB!$F:$F, MATCH(TEXT($D378,"000000"), BASE_CCLASSTRIB!$A:$A, 0))/100, 0)</f>
        <v>0</v>
      </c>
    </row>
    <row r="379" spans="1:22" ht="32.25" customHeight="1" thickTop="1" thickBot="1">
      <c r="A379" s="24"/>
      <c r="B379" s="5"/>
      <c r="C379" s="5"/>
      <c r="D379" s="5"/>
      <c r="E379" s="8" t="str">
        <f>IF(D379="","",LEFT(D379,3))</f>
        <v/>
      </c>
      <c r="F379" s="5" t="str">
        <f>IF(E379="","",IFERROR(VLOOKUP(E379,REGRAS_CST!$A$2:$B$200,2,FALSE),""))</f>
        <v/>
      </c>
      <c r="G379" s="25"/>
      <c r="H379" s="7">
        <v>8.9999999999999993E-3</v>
      </c>
      <c r="I379" s="7">
        <v>1E-3</v>
      </c>
      <c r="J379" s="9">
        <v>0</v>
      </c>
      <c r="K379" s="5" t="str">
        <f>IF(E379="","",IFERROR(VLOOKUP(E379,REGRAS_CST!$A$2:$C$200,3,FALSE),""))</f>
        <v/>
      </c>
      <c r="L379" s="10" t="str">
        <f>IF($G379="", "", $G379*(1-$V379))</f>
        <v/>
      </c>
      <c r="M379" s="30" t="str">
        <f t="shared" si="10"/>
        <v/>
      </c>
      <c r="N379" s="30" t="str">
        <f t="shared" si="11"/>
        <v/>
      </c>
      <c r="O379" s="5" t="str">
        <f>IF(D379="","",
IF(AND(K379&lt;&gt;"SIM",V379&gt;0),"ERRO: % BC &gt; 0, mas NÃO permitida ❌",
IF(AND(K379="SIM",V379=0),"ATENÇÃO: BC permitida, mas % = 0 🔎",
"Base de cálculo aplicada corretamente ✅")))</f>
        <v/>
      </c>
      <c r="P379" s="5" t="str">
        <f>IF(D379="","",
IF(AND(Q379&lt;&gt;"SIM",U379&gt;0),"ERRO: % alíquota &gt; 0, mas NÃO permitida ❌",
IF(AND(Q379="SIM",U379=0),"ATENÇÃO: alíquota permitida, mas % = 0 🔎",
"Alíquota aplicada corretamente ✅")))</f>
        <v/>
      </c>
      <c r="Q379" s="5" t="str">
        <f>IF(E379="","",IFERROR(VLOOKUP(E379,REGRAS_CST!$A$2:$D$200,4,FALSE),""))</f>
        <v/>
      </c>
      <c r="R379" s="9"/>
      <c r="S379" s="7">
        <f>IF($H379="","",$H379*(1-$U379))</f>
        <v>8.9999999999999993E-3</v>
      </c>
      <c r="T379" s="7">
        <f>IF($I379="","",$I379*(1-$U379))</f>
        <v>1E-3</v>
      </c>
      <c r="U379" s="7">
        <f>IFERROR(INDEX(BASE_CCLASSTRIB!$E:$E, MATCH(TEXT($D379,"000000"), BASE_CCLASSTRIB!$A:$A, 0))/100, 0)</f>
        <v>0</v>
      </c>
      <c r="V379" s="21">
        <f>IFERROR(INDEX(BASE_CCLASSTRIB!$F:$F, MATCH(TEXT($D379,"000000"), BASE_CCLASSTRIB!$A:$A, 0))/100, 0)</f>
        <v>0</v>
      </c>
    </row>
    <row r="380" spans="1:22" ht="32.25" customHeight="1" thickTop="1" thickBot="1">
      <c r="A380" s="24"/>
      <c r="B380" s="5"/>
      <c r="C380" s="5"/>
      <c r="D380" s="5"/>
      <c r="E380" s="8" t="str">
        <f>IF(D380="","",LEFT(D380,3))</f>
        <v/>
      </c>
      <c r="F380" s="5" t="str">
        <f>IF(E380="","",IFERROR(VLOOKUP(E380,REGRAS_CST!$A$2:$B$200,2,FALSE),""))</f>
        <v/>
      </c>
      <c r="G380" s="25"/>
      <c r="H380" s="7">
        <v>8.9999999999999993E-3</v>
      </c>
      <c r="I380" s="7">
        <v>1E-3</v>
      </c>
      <c r="J380" s="9">
        <v>0</v>
      </c>
      <c r="K380" s="5" t="str">
        <f>IF(E380="","",IFERROR(VLOOKUP(E380,REGRAS_CST!$A$2:$C$200,3,FALSE),""))</f>
        <v/>
      </c>
      <c r="L380" s="10" t="str">
        <f>IF($G380="", "", $G380*(1-$V380))</f>
        <v/>
      </c>
      <c r="M380" s="30" t="str">
        <f t="shared" si="10"/>
        <v/>
      </c>
      <c r="N380" s="30" t="str">
        <f t="shared" si="11"/>
        <v/>
      </c>
      <c r="O380" s="5" t="str">
        <f>IF(D380="","",
IF(AND(K380&lt;&gt;"SIM",V380&gt;0),"ERRO: % BC &gt; 0, mas NÃO permitida ❌",
IF(AND(K380="SIM",V380=0),"ATENÇÃO: BC permitida, mas % = 0 🔎",
"Base de cálculo aplicada corretamente ✅")))</f>
        <v/>
      </c>
      <c r="P380" s="5" t="str">
        <f>IF(D380="","",
IF(AND(Q380&lt;&gt;"SIM",U380&gt;0),"ERRO: % alíquota &gt; 0, mas NÃO permitida ❌",
IF(AND(Q380="SIM",U380=0),"ATENÇÃO: alíquota permitida, mas % = 0 🔎",
"Alíquota aplicada corretamente ✅")))</f>
        <v/>
      </c>
      <c r="Q380" s="5" t="str">
        <f>IF(E380="","",IFERROR(VLOOKUP(E380,REGRAS_CST!$A$2:$D$200,4,FALSE),""))</f>
        <v/>
      </c>
      <c r="R380" s="9"/>
      <c r="S380" s="7">
        <f>IF($H380="","",$H380*(1-$U380))</f>
        <v>8.9999999999999993E-3</v>
      </c>
      <c r="T380" s="7">
        <f>IF($I380="","",$I380*(1-$U380))</f>
        <v>1E-3</v>
      </c>
      <c r="U380" s="7">
        <f>IFERROR(INDEX(BASE_CCLASSTRIB!$E:$E, MATCH(TEXT($D380,"000000"), BASE_CCLASSTRIB!$A:$A, 0))/100, 0)</f>
        <v>0</v>
      </c>
      <c r="V380" s="21">
        <f>IFERROR(INDEX(BASE_CCLASSTRIB!$F:$F, MATCH(TEXT($D380,"000000"), BASE_CCLASSTRIB!$A:$A, 0))/100, 0)</f>
        <v>0</v>
      </c>
    </row>
    <row r="381" spans="1:22" ht="32.25" customHeight="1" thickTop="1" thickBot="1">
      <c r="A381" s="24"/>
      <c r="B381" s="5"/>
      <c r="C381" s="5"/>
      <c r="D381" s="5"/>
      <c r="E381" s="8" t="str">
        <f>IF(D381="","",LEFT(D381,3))</f>
        <v/>
      </c>
      <c r="F381" s="5" t="str">
        <f>IF(E381="","",IFERROR(VLOOKUP(E381,REGRAS_CST!$A$2:$B$200,2,FALSE),""))</f>
        <v/>
      </c>
      <c r="G381" s="25"/>
      <c r="H381" s="7">
        <v>8.9999999999999993E-3</v>
      </c>
      <c r="I381" s="7">
        <v>1E-3</v>
      </c>
      <c r="J381" s="9">
        <v>0</v>
      </c>
      <c r="K381" s="5" t="str">
        <f>IF(E381="","",IFERROR(VLOOKUP(E381,REGRAS_CST!$A$2:$C$200,3,FALSE),""))</f>
        <v/>
      </c>
      <c r="L381" s="10" t="str">
        <f>IF($G381="", "", $G381*(1-$V381))</f>
        <v/>
      </c>
      <c r="M381" s="30" t="str">
        <f t="shared" si="10"/>
        <v/>
      </c>
      <c r="N381" s="30" t="str">
        <f t="shared" si="11"/>
        <v/>
      </c>
      <c r="O381" s="5" t="str">
        <f>IF(D381="","",
IF(AND(K381&lt;&gt;"SIM",V381&gt;0),"ERRO: % BC &gt; 0, mas NÃO permitida ❌",
IF(AND(K381="SIM",V381=0),"ATENÇÃO: BC permitida, mas % = 0 🔎",
"Base de cálculo aplicada corretamente ✅")))</f>
        <v/>
      </c>
      <c r="P381" s="5" t="str">
        <f>IF(D381="","",
IF(AND(Q381&lt;&gt;"SIM",U381&gt;0),"ERRO: % alíquota &gt; 0, mas NÃO permitida ❌",
IF(AND(Q381="SIM",U381=0),"ATENÇÃO: alíquota permitida, mas % = 0 🔎",
"Alíquota aplicada corretamente ✅")))</f>
        <v/>
      </c>
      <c r="Q381" s="5" t="str">
        <f>IF(E381="","",IFERROR(VLOOKUP(E381,REGRAS_CST!$A$2:$D$200,4,FALSE),""))</f>
        <v/>
      </c>
      <c r="R381" s="9"/>
      <c r="S381" s="7">
        <f>IF($H381="","",$H381*(1-$U381))</f>
        <v>8.9999999999999993E-3</v>
      </c>
      <c r="T381" s="7">
        <f>IF($I381="","",$I381*(1-$U381))</f>
        <v>1E-3</v>
      </c>
      <c r="U381" s="7">
        <f>IFERROR(INDEX(BASE_CCLASSTRIB!$E:$E, MATCH(TEXT($D381,"000000"), BASE_CCLASSTRIB!$A:$A, 0))/100, 0)</f>
        <v>0</v>
      </c>
      <c r="V381" s="21">
        <f>IFERROR(INDEX(BASE_CCLASSTRIB!$F:$F, MATCH(TEXT($D381,"000000"), BASE_CCLASSTRIB!$A:$A, 0))/100, 0)</f>
        <v>0</v>
      </c>
    </row>
    <row r="382" spans="1:22" ht="32.25" customHeight="1" thickTop="1" thickBot="1">
      <c r="A382" s="24"/>
      <c r="B382" s="5"/>
      <c r="C382" s="5"/>
      <c r="D382" s="5"/>
      <c r="E382" s="8" t="str">
        <f>IF(D382="","",LEFT(D382,3))</f>
        <v/>
      </c>
      <c r="F382" s="5" t="str">
        <f>IF(E382="","",IFERROR(VLOOKUP(E382,REGRAS_CST!$A$2:$B$200,2,FALSE),""))</f>
        <v/>
      </c>
      <c r="G382" s="25"/>
      <c r="H382" s="7">
        <v>8.9999999999999993E-3</v>
      </c>
      <c r="I382" s="7">
        <v>1E-3</v>
      </c>
      <c r="J382" s="9">
        <v>0</v>
      </c>
      <c r="K382" s="5" t="str">
        <f>IF(E382="","",IFERROR(VLOOKUP(E382,REGRAS_CST!$A$2:$C$200,3,FALSE),""))</f>
        <v/>
      </c>
      <c r="L382" s="10" t="str">
        <f>IF($G382="", "", $G382*(1-$V382))</f>
        <v/>
      </c>
      <c r="M382" s="30" t="str">
        <f t="shared" si="10"/>
        <v/>
      </c>
      <c r="N382" s="30" t="str">
        <f t="shared" si="11"/>
        <v/>
      </c>
      <c r="O382" s="5" t="str">
        <f>IF(D382="","",
IF(AND(K382&lt;&gt;"SIM",V382&gt;0),"ERRO: % BC &gt; 0, mas NÃO permitida ❌",
IF(AND(K382="SIM",V382=0),"ATENÇÃO: BC permitida, mas % = 0 🔎",
"Base de cálculo aplicada corretamente ✅")))</f>
        <v/>
      </c>
      <c r="P382" s="5" t="str">
        <f>IF(D382="","",
IF(AND(Q382&lt;&gt;"SIM",U382&gt;0),"ERRO: % alíquota &gt; 0, mas NÃO permitida ❌",
IF(AND(Q382="SIM",U382=0),"ATENÇÃO: alíquota permitida, mas % = 0 🔎",
"Alíquota aplicada corretamente ✅")))</f>
        <v/>
      </c>
      <c r="Q382" s="5" t="str">
        <f>IF(E382="","",IFERROR(VLOOKUP(E382,REGRAS_CST!$A$2:$D$200,4,FALSE),""))</f>
        <v/>
      </c>
      <c r="R382" s="9"/>
      <c r="S382" s="7">
        <f>IF($H382="","",$H382*(1-$U382))</f>
        <v>8.9999999999999993E-3</v>
      </c>
      <c r="T382" s="7">
        <f>IF($I382="","",$I382*(1-$U382))</f>
        <v>1E-3</v>
      </c>
      <c r="U382" s="7">
        <f>IFERROR(INDEX(BASE_CCLASSTRIB!$E:$E, MATCH(TEXT($D382,"000000"), BASE_CCLASSTRIB!$A:$A, 0))/100, 0)</f>
        <v>0</v>
      </c>
      <c r="V382" s="21">
        <f>IFERROR(INDEX(BASE_CCLASSTRIB!$F:$F, MATCH(TEXT($D382,"000000"), BASE_CCLASSTRIB!$A:$A, 0))/100, 0)</f>
        <v>0</v>
      </c>
    </row>
    <row r="383" spans="1:22" ht="32.25" customHeight="1" thickTop="1" thickBot="1">
      <c r="A383" s="24"/>
      <c r="B383" s="5"/>
      <c r="C383" s="5"/>
      <c r="D383" s="5"/>
      <c r="E383" s="8" t="str">
        <f>IF(D383="","",LEFT(D383,3))</f>
        <v/>
      </c>
      <c r="F383" s="5" t="str">
        <f>IF(E383="","",IFERROR(VLOOKUP(E383,REGRAS_CST!$A$2:$B$200,2,FALSE),""))</f>
        <v/>
      </c>
      <c r="G383" s="25"/>
      <c r="H383" s="7">
        <v>8.9999999999999993E-3</v>
      </c>
      <c r="I383" s="7">
        <v>1E-3</v>
      </c>
      <c r="J383" s="9">
        <v>0</v>
      </c>
      <c r="K383" s="5" t="str">
        <f>IF(E383="","",IFERROR(VLOOKUP(E383,REGRAS_CST!$A$2:$C$200,3,FALSE),""))</f>
        <v/>
      </c>
      <c r="L383" s="10" t="str">
        <f>IF($G383="", "", $G383*(1-$V383))</f>
        <v/>
      </c>
      <c r="M383" s="30" t="str">
        <f t="shared" si="10"/>
        <v/>
      </c>
      <c r="N383" s="30" t="str">
        <f t="shared" si="11"/>
        <v/>
      </c>
      <c r="O383" s="5" t="str">
        <f>IF(D383="","",
IF(AND(K383&lt;&gt;"SIM",V383&gt;0),"ERRO: % BC &gt; 0, mas NÃO permitida ❌",
IF(AND(K383="SIM",V383=0),"ATENÇÃO: BC permitida, mas % = 0 🔎",
"Base de cálculo aplicada corretamente ✅")))</f>
        <v/>
      </c>
      <c r="P383" s="5" t="str">
        <f>IF(D383="","",
IF(AND(Q383&lt;&gt;"SIM",U383&gt;0),"ERRO: % alíquota &gt; 0, mas NÃO permitida ❌",
IF(AND(Q383="SIM",U383=0),"ATENÇÃO: alíquota permitida, mas % = 0 🔎",
"Alíquota aplicada corretamente ✅")))</f>
        <v/>
      </c>
      <c r="Q383" s="5" t="str">
        <f>IF(E383="","",IFERROR(VLOOKUP(E383,REGRAS_CST!$A$2:$D$200,4,FALSE),""))</f>
        <v/>
      </c>
      <c r="R383" s="9"/>
      <c r="S383" s="7">
        <f>IF($H383="","",$H383*(1-$U383))</f>
        <v>8.9999999999999993E-3</v>
      </c>
      <c r="T383" s="7">
        <f>IF($I383="","",$I383*(1-$U383))</f>
        <v>1E-3</v>
      </c>
      <c r="U383" s="7">
        <f>IFERROR(INDEX(BASE_CCLASSTRIB!$E:$E, MATCH(TEXT($D383,"000000"), BASE_CCLASSTRIB!$A:$A, 0))/100, 0)</f>
        <v>0</v>
      </c>
      <c r="V383" s="21">
        <f>IFERROR(INDEX(BASE_CCLASSTRIB!$F:$F, MATCH(TEXT($D383,"000000"), BASE_CCLASSTRIB!$A:$A, 0))/100, 0)</f>
        <v>0</v>
      </c>
    </row>
    <row r="384" spans="1:22" ht="32.25" customHeight="1" thickTop="1" thickBot="1">
      <c r="A384" s="24"/>
      <c r="B384" s="5"/>
      <c r="C384" s="5"/>
      <c r="D384" s="5"/>
      <c r="E384" s="8" t="str">
        <f>IF(D384="","",LEFT(D384,3))</f>
        <v/>
      </c>
      <c r="F384" s="5" t="str">
        <f>IF(E384="","",IFERROR(VLOOKUP(E384,REGRAS_CST!$A$2:$B$200,2,FALSE),""))</f>
        <v/>
      </c>
      <c r="G384" s="25"/>
      <c r="H384" s="7">
        <v>8.9999999999999993E-3</v>
      </c>
      <c r="I384" s="7">
        <v>1E-3</v>
      </c>
      <c r="J384" s="9">
        <v>0</v>
      </c>
      <c r="K384" s="5" t="str">
        <f>IF(E384="","",IFERROR(VLOOKUP(E384,REGRAS_CST!$A$2:$C$200,3,FALSE),""))</f>
        <v/>
      </c>
      <c r="L384" s="10" t="str">
        <f>IF($G384="", "", $G384*(1-$V384))</f>
        <v/>
      </c>
      <c r="M384" s="30" t="str">
        <f t="shared" si="10"/>
        <v/>
      </c>
      <c r="N384" s="30" t="str">
        <f t="shared" si="11"/>
        <v/>
      </c>
      <c r="O384" s="5" t="str">
        <f>IF(D384="","",
IF(AND(K384&lt;&gt;"SIM",V384&gt;0),"ERRO: % BC &gt; 0, mas NÃO permitida ❌",
IF(AND(K384="SIM",V384=0),"ATENÇÃO: BC permitida, mas % = 0 🔎",
"Base de cálculo aplicada corretamente ✅")))</f>
        <v/>
      </c>
      <c r="P384" s="5" t="str">
        <f>IF(D384="","",
IF(AND(Q384&lt;&gt;"SIM",U384&gt;0),"ERRO: % alíquota &gt; 0, mas NÃO permitida ❌",
IF(AND(Q384="SIM",U384=0),"ATENÇÃO: alíquota permitida, mas % = 0 🔎",
"Alíquota aplicada corretamente ✅")))</f>
        <v/>
      </c>
      <c r="Q384" s="5" t="str">
        <f>IF(E384="","",IFERROR(VLOOKUP(E384,REGRAS_CST!$A$2:$D$200,4,FALSE),""))</f>
        <v/>
      </c>
      <c r="R384" s="9"/>
      <c r="S384" s="7">
        <f>IF($H384="","",$H384*(1-$U384))</f>
        <v>8.9999999999999993E-3</v>
      </c>
      <c r="T384" s="7">
        <f>IF($I384="","",$I384*(1-$U384))</f>
        <v>1E-3</v>
      </c>
      <c r="U384" s="7">
        <f>IFERROR(INDEX(BASE_CCLASSTRIB!$E:$E, MATCH(TEXT($D384,"000000"), BASE_CCLASSTRIB!$A:$A, 0))/100, 0)</f>
        <v>0</v>
      </c>
      <c r="V384" s="21">
        <f>IFERROR(INDEX(BASE_CCLASSTRIB!$F:$F, MATCH(TEXT($D384,"000000"), BASE_CCLASSTRIB!$A:$A, 0))/100, 0)</f>
        <v>0</v>
      </c>
    </row>
    <row r="385" spans="1:22" ht="32.25" customHeight="1" thickTop="1" thickBot="1">
      <c r="A385" s="24"/>
      <c r="B385" s="5"/>
      <c r="C385" s="5"/>
      <c r="D385" s="5"/>
      <c r="E385" s="8" t="str">
        <f>IF(D385="","",LEFT(D385,3))</f>
        <v/>
      </c>
      <c r="F385" s="5" t="str">
        <f>IF(E385="","",IFERROR(VLOOKUP(E385,REGRAS_CST!$A$2:$B$200,2,FALSE),""))</f>
        <v/>
      </c>
      <c r="G385" s="25"/>
      <c r="H385" s="7">
        <v>8.9999999999999993E-3</v>
      </c>
      <c r="I385" s="7">
        <v>1E-3</v>
      </c>
      <c r="J385" s="9">
        <v>0</v>
      </c>
      <c r="K385" s="5" t="str">
        <f>IF(E385="","",IFERROR(VLOOKUP(E385,REGRAS_CST!$A$2:$C$200,3,FALSE),""))</f>
        <v/>
      </c>
      <c r="L385" s="10" t="str">
        <f>IF($G385="", "", $G385*(1-$V385))</f>
        <v/>
      </c>
      <c r="M385" s="30" t="str">
        <f t="shared" si="10"/>
        <v/>
      </c>
      <c r="N385" s="30" t="str">
        <f t="shared" si="11"/>
        <v/>
      </c>
      <c r="O385" s="5" t="str">
        <f>IF(D385="","",
IF(AND(K385&lt;&gt;"SIM",V385&gt;0),"ERRO: % BC &gt; 0, mas NÃO permitida ❌",
IF(AND(K385="SIM",V385=0),"ATENÇÃO: BC permitida, mas % = 0 🔎",
"Base de cálculo aplicada corretamente ✅")))</f>
        <v/>
      </c>
      <c r="P385" s="5" t="str">
        <f>IF(D385="","",
IF(AND(Q385&lt;&gt;"SIM",U385&gt;0),"ERRO: % alíquota &gt; 0, mas NÃO permitida ❌",
IF(AND(Q385="SIM",U385=0),"ATENÇÃO: alíquota permitida, mas % = 0 🔎",
"Alíquota aplicada corretamente ✅")))</f>
        <v/>
      </c>
      <c r="Q385" s="5" t="str">
        <f>IF(E385="","",IFERROR(VLOOKUP(E385,REGRAS_CST!$A$2:$D$200,4,FALSE),""))</f>
        <v/>
      </c>
      <c r="R385" s="9"/>
      <c r="S385" s="7">
        <f>IF($H385="","",$H385*(1-$U385))</f>
        <v>8.9999999999999993E-3</v>
      </c>
      <c r="T385" s="7">
        <f>IF($I385="","",$I385*(1-$U385))</f>
        <v>1E-3</v>
      </c>
      <c r="U385" s="7">
        <f>IFERROR(INDEX(BASE_CCLASSTRIB!$E:$E, MATCH(TEXT($D385,"000000"), BASE_CCLASSTRIB!$A:$A, 0))/100, 0)</f>
        <v>0</v>
      </c>
      <c r="V385" s="21">
        <f>IFERROR(INDEX(BASE_CCLASSTRIB!$F:$F, MATCH(TEXT($D385,"000000"), BASE_CCLASSTRIB!$A:$A, 0))/100, 0)</f>
        <v>0</v>
      </c>
    </row>
    <row r="386" spans="1:22" ht="32.25" customHeight="1" thickTop="1" thickBot="1">
      <c r="A386" s="24"/>
      <c r="B386" s="5"/>
      <c r="C386" s="5"/>
      <c r="D386" s="5"/>
      <c r="E386" s="8" t="str">
        <f>IF(D386="","",LEFT(D386,3))</f>
        <v/>
      </c>
      <c r="F386" s="5" t="str">
        <f>IF(E386="","",IFERROR(VLOOKUP(E386,REGRAS_CST!$A$2:$B$200,2,FALSE),""))</f>
        <v/>
      </c>
      <c r="G386" s="25"/>
      <c r="H386" s="7">
        <v>8.9999999999999993E-3</v>
      </c>
      <c r="I386" s="7">
        <v>1E-3</v>
      </c>
      <c r="J386" s="9">
        <v>0</v>
      </c>
      <c r="K386" s="5" t="str">
        <f>IF(E386="","",IFERROR(VLOOKUP(E386,REGRAS_CST!$A$2:$C$200,3,FALSE),""))</f>
        <v/>
      </c>
      <c r="L386" s="10" t="str">
        <f>IF($G386="", "", $G386*(1-$V386))</f>
        <v/>
      </c>
      <c r="M386" s="30" t="str">
        <f t="shared" si="10"/>
        <v/>
      </c>
      <c r="N386" s="30" t="str">
        <f t="shared" si="11"/>
        <v/>
      </c>
      <c r="O386" s="5" t="str">
        <f>IF(D386="","",
IF(AND(K386&lt;&gt;"SIM",V386&gt;0),"ERRO: % BC &gt; 0, mas NÃO permitida ❌",
IF(AND(K386="SIM",V386=0),"ATENÇÃO: BC permitida, mas % = 0 🔎",
"Base de cálculo aplicada corretamente ✅")))</f>
        <v/>
      </c>
      <c r="P386" s="5" t="str">
        <f>IF(D386="","",
IF(AND(Q386&lt;&gt;"SIM",U386&gt;0),"ERRO: % alíquota &gt; 0, mas NÃO permitida ❌",
IF(AND(Q386="SIM",U386=0),"ATENÇÃO: alíquota permitida, mas % = 0 🔎",
"Alíquota aplicada corretamente ✅")))</f>
        <v/>
      </c>
      <c r="Q386" s="5" t="str">
        <f>IF(E386="","",IFERROR(VLOOKUP(E386,REGRAS_CST!$A$2:$D$200,4,FALSE),""))</f>
        <v/>
      </c>
      <c r="R386" s="9"/>
      <c r="S386" s="7">
        <f>IF($H386="","",$H386*(1-$U386))</f>
        <v>8.9999999999999993E-3</v>
      </c>
      <c r="T386" s="7">
        <f>IF($I386="","",$I386*(1-$U386))</f>
        <v>1E-3</v>
      </c>
      <c r="U386" s="7">
        <f>IFERROR(INDEX(BASE_CCLASSTRIB!$E:$E, MATCH(TEXT($D386,"000000"), BASE_CCLASSTRIB!$A:$A, 0))/100, 0)</f>
        <v>0</v>
      </c>
      <c r="V386" s="21">
        <f>IFERROR(INDEX(BASE_CCLASSTRIB!$F:$F, MATCH(TEXT($D386,"000000"), BASE_CCLASSTRIB!$A:$A, 0))/100, 0)</f>
        <v>0</v>
      </c>
    </row>
    <row r="387" spans="1:22" ht="32.25" customHeight="1" thickTop="1" thickBot="1">
      <c r="A387" s="24"/>
      <c r="B387" s="5"/>
      <c r="C387" s="5"/>
      <c r="D387" s="5"/>
      <c r="E387" s="8" t="str">
        <f>IF(D387="","",LEFT(D387,3))</f>
        <v/>
      </c>
      <c r="F387" s="5" t="str">
        <f>IF(E387="","",IFERROR(VLOOKUP(E387,REGRAS_CST!$A$2:$B$200,2,FALSE),""))</f>
        <v/>
      </c>
      <c r="G387" s="25"/>
      <c r="H387" s="7">
        <v>8.9999999999999993E-3</v>
      </c>
      <c r="I387" s="7">
        <v>1E-3</v>
      </c>
      <c r="J387" s="9">
        <v>0</v>
      </c>
      <c r="K387" s="5" t="str">
        <f>IF(E387="","",IFERROR(VLOOKUP(E387,REGRAS_CST!$A$2:$C$200,3,FALSE),""))</f>
        <v/>
      </c>
      <c r="L387" s="10" t="str">
        <f>IF($G387="", "", $G387*(1-$V387))</f>
        <v/>
      </c>
      <c r="M387" s="30" t="str">
        <f t="shared" si="10"/>
        <v/>
      </c>
      <c r="N387" s="30" t="str">
        <f t="shared" si="11"/>
        <v/>
      </c>
      <c r="O387" s="5" t="str">
        <f>IF(D387="","",
IF(AND(K387&lt;&gt;"SIM",V387&gt;0),"ERRO: % BC &gt; 0, mas NÃO permitida ❌",
IF(AND(K387="SIM",V387=0),"ATENÇÃO: BC permitida, mas % = 0 🔎",
"Base de cálculo aplicada corretamente ✅")))</f>
        <v/>
      </c>
      <c r="P387" s="5" t="str">
        <f>IF(D387="","",
IF(AND(Q387&lt;&gt;"SIM",U387&gt;0),"ERRO: % alíquota &gt; 0, mas NÃO permitida ❌",
IF(AND(Q387="SIM",U387=0),"ATENÇÃO: alíquota permitida, mas % = 0 🔎",
"Alíquota aplicada corretamente ✅")))</f>
        <v/>
      </c>
      <c r="Q387" s="5" t="str">
        <f>IF(E387="","",IFERROR(VLOOKUP(E387,REGRAS_CST!$A$2:$D$200,4,FALSE),""))</f>
        <v/>
      </c>
      <c r="R387" s="9"/>
      <c r="S387" s="7">
        <f>IF($H387="","",$H387*(1-$U387))</f>
        <v>8.9999999999999993E-3</v>
      </c>
      <c r="T387" s="7">
        <f>IF($I387="","",$I387*(1-$U387))</f>
        <v>1E-3</v>
      </c>
      <c r="U387" s="7">
        <f>IFERROR(INDEX(BASE_CCLASSTRIB!$E:$E, MATCH(TEXT($D387,"000000"), BASE_CCLASSTRIB!$A:$A, 0))/100, 0)</f>
        <v>0</v>
      </c>
      <c r="V387" s="21">
        <f>IFERROR(INDEX(BASE_CCLASSTRIB!$F:$F, MATCH(TEXT($D387,"000000"), BASE_CCLASSTRIB!$A:$A, 0))/100, 0)</f>
        <v>0</v>
      </c>
    </row>
    <row r="388" spans="1:22" ht="32.25" customHeight="1" thickTop="1" thickBot="1">
      <c r="A388" s="24"/>
      <c r="B388" s="5"/>
      <c r="C388" s="5"/>
      <c r="D388" s="5"/>
      <c r="E388" s="8" t="str">
        <f>IF(D388="","",LEFT(D388,3))</f>
        <v/>
      </c>
      <c r="F388" s="5" t="str">
        <f>IF(E388="","",IFERROR(VLOOKUP(E388,REGRAS_CST!$A$2:$B$200,2,FALSE),""))</f>
        <v/>
      </c>
      <c r="G388" s="25"/>
      <c r="H388" s="7">
        <v>8.9999999999999993E-3</v>
      </c>
      <c r="I388" s="7">
        <v>1E-3</v>
      </c>
      <c r="J388" s="9">
        <v>0</v>
      </c>
      <c r="K388" s="5" t="str">
        <f>IF(E388="","",IFERROR(VLOOKUP(E388,REGRAS_CST!$A$2:$C$200,3,FALSE),""))</f>
        <v/>
      </c>
      <c r="L388" s="10" t="str">
        <f>IF($G388="", "", $G388*(1-$V388))</f>
        <v/>
      </c>
      <c r="M388" s="30" t="str">
        <f t="shared" si="10"/>
        <v/>
      </c>
      <c r="N388" s="30" t="str">
        <f t="shared" si="11"/>
        <v/>
      </c>
      <c r="O388" s="5" t="str">
        <f>IF(D388="","",
IF(AND(K388&lt;&gt;"SIM",V388&gt;0),"ERRO: % BC &gt; 0, mas NÃO permitida ❌",
IF(AND(K388="SIM",V388=0),"ATENÇÃO: BC permitida, mas % = 0 🔎",
"Base de cálculo aplicada corretamente ✅")))</f>
        <v/>
      </c>
      <c r="P388" s="5" t="str">
        <f>IF(D388="","",
IF(AND(Q388&lt;&gt;"SIM",U388&gt;0),"ERRO: % alíquota &gt; 0, mas NÃO permitida ❌",
IF(AND(Q388="SIM",U388=0),"ATENÇÃO: alíquota permitida, mas % = 0 🔎",
"Alíquota aplicada corretamente ✅")))</f>
        <v/>
      </c>
      <c r="Q388" s="5" t="str">
        <f>IF(E388="","",IFERROR(VLOOKUP(E388,REGRAS_CST!$A$2:$D$200,4,FALSE),""))</f>
        <v/>
      </c>
      <c r="R388" s="9"/>
      <c r="S388" s="7">
        <f>IF($H388="","",$H388*(1-$U388))</f>
        <v>8.9999999999999993E-3</v>
      </c>
      <c r="T388" s="7">
        <f>IF($I388="","",$I388*(1-$U388))</f>
        <v>1E-3</v>
      </c>
      <c r="U388" s="7">
        <f>IFERROR(INDEX(BASE_CCLASSTRIB!$E:$E, MATCH(TEXT($D388,"000000"), BASE_CCLASSTRIB!$A:$A, 0))/100, 0)</f>
        <v>0</v>
      </c>
      <c r="V388" s="21">
        <f>IFERROR(INDEX(BASE_CCLASSTRIB!$F:$F, MATCH(TEXT($D388,"000000"), BASE_CCLASSTRIB!$A:$A, 0))/100, 0)</f>
        <v>0</v>
      </c>
    </row>
    <row r="389" spans="1:22" ht="32.25" customHeight="1" thickTop="1" thickBot="1">
      <c r="A389" s="24"/>
      <c r="B389" s="5"/>
      <c r="C389" s="5"/>
      <c r="D389" s="5"/>
      <c r="E389" s="8" t="str">
        <f>IF(D389="","",LEFT(D389,3))</f>
        <v/>
      </c>
      <c r="F389" s="5" t="str">
        <f>IF(E389="","",IFERROR(VLOOKUP(E389,REGRAS_CST!$A$2:$B$200,2,FALSE),""))</f>
        <v/>
      </c>
      <c r="G389" s="25"/>
      <c r="H389" s="7">
        <v>8.9999999999999993E-3</v>
      </c>
      <c r="I389" s="7">
        <v>1E-3</v>
      </c>
      <c r="J389" s="9">
        <v>0</v>
      </c>
      <c r="K389" s="5" t="str">
        <f>IF(E389="","",IFERROR(VLOOKUP(E389,REGRAS_CST!$A$2:$C$200,3,FALSE),""))</f>
        <v/>
      </c>
      <c r="L389" s="10" t="str">
        <f>IF($G389="", "", $G389*(1-$V389))</f>
        <v/>
      </c>
      <c r="M389" s="30" t="str">
        <f t="shared" ref="M389:M452" si="12">IF(OR($L389="",$S389=""),"",TRUNC(VALUE($L389)*VALUE($S389),2))</f>
        <v/>
      </c>
      <c r="N389" s="30" t="str">
        <f t="shared" ref="N389:N452" si="13">IF(OR($L389="",$T389=""),"",TRUNC(VALUE($L389)*VALUE($T389),2))</f>
        <v/>
      </c>
      <c r="O389" s="5" t="str">
        <f>IF(D389="","",
IF(AND(K389&lt;&gt;"SIM",V389&gt;0),"ERRO: % BC &gt; 0, mas NÃO permitida ❌",
IF(AND(K389="SIM",V389=0),"ATENÇÃO: BC permitida, mas % = 0 🔎",
"Base de cálculo aplicada corretamente ✅")))</f>
        <v/>
      </c>
      <c r="P389" s="5" t="str">
        <f>IF(D389="","",
IF(AND(Q389&lt;&gt;"SIM",U389&gt;0),"ERRO: % alíquota &gt; 0, mas NÃO permitida ❌",
IF(AND(Q389="SIM",U389=0),"ATENÇÃO: alíquota permitida, mas % = 0 🔎",
"Alíquota aplicada corretamente ✅")))</f>
        <v/>
      </c>
      <c r="Q389" s="5" t="str">
        <f>IF(E389="","",IFERROR(VLOOKUP(E389,REGRAS_CST!$A$2:$D$200,4,FALSE),""))</f>
        <v/>
      </c>
      <c r="R389" s="9"/>
      <c r="S389" s="7">
        <f>IF($H389="","",$H389*(1-$U389))</f>
        <v>8.9999999999999993E-3</v>
      </c>
      <c r="T389" s="7">
        <f>IF($I389="","",$I389*(1-$U389))</f>
        <v>1E-3</v>
      </c>
      <c r="U389" s="7">
        <f>IFERROR(INDEX(BASE_CCLASSTRIB!$E:$E, MATCH(TEXT($D389,"000000"), BASE_CCLASSTRIB!$A:$A, 0))/100, 0)</f>
        <v>0</v>
      </c>
      <c r="V389" s="21">
        <f>IFERROR(INDEX(BASE_CCLASSTRIB!$F:$F, MATCH(TEXT($D389,"000000"), BASE_CCLASSTRIB!$A:$A, 0))/100, 0)</f>
        <v>0</v>
      </c>
    </row>
    <row r="390" spans="1:22" ht="32.25" customHeight="1" thickTop="1" thickBot="1">
      <c r="A390" s="24"/>
      <c r="B390" s="5"/>
      <c r="C390" s="5"/>
      <c r="D390" s="5"/>
      <c r="E390" s="8" t="str">
        <f>IF(D390="","",LEFT(D390,3))</f>
        <v/>
      </c>
      <c r="F390" s="5" t="str">
        <f>IF(E390="","",IFERROR(VLOOKUP(E390,REGRAS_CST!$A$2:$B$200,2,FALSE),""))</f>
        <v/>
      </c>
      <c r="G390" s="25"/>
      <c r="H390" s="7">
        <v>8.9999999999999993E-3</v>
      </c>
      <c r="I390" s="7">
        <v>1E-3</v>
      </c>
      <c r="J390" s="9">
        <v>0</v>
      </c>
      <c r="K390" s="5" t="str">
        <f>IF(E390="","",IFERROR(VLOOKUP(E390,REGRAS_CST!$A$2:$C$200,3,FALSE),""))</f>
        <v/>
      </c>
      <c r="L390" s="10" t="str">
        <f>IF($G390="", "", $G390*(1-$V390))</f>
        <v/>
      </c>
      <c r="M390" s="30" t="str">
        <f t="shared" si="12"/>
        <v/>
      </c>
      <c r="N390" s="30" t="str">
        <f t="shared" si="13"/>
        <v/>
      </c>
      <c r="O390" s="5" t="str">
        <f>IF(D390="","",
IF(AND(K390&lt;&gt;"SIM",V390&gt;0),"ERRO: % BC &gt; 0, mas NÃO permitida ❌",
IF(AND(K390="SIM",V390=0),"ATENÇÃO: BC permitida, mas % = 0 🔎",
"Base de cálculo aplicada corretamente ✅")))</f>
        <v/>
      </c>
      <c r="P390" s="5" t="str">
        <f>IF(D390="","",
IF(AND(Q390&lt;&gt;"SIM",U390&gt;0),"ERRO: % alíquota &gt; 0, mas NÃO permitida ❌",
IF(AND(Q390="SIM",U390=0),"ATENÇÃO: alíquota permitida, mas % = 0 🔎",
"Alíquota aplicada corretamente ✅")))</f>
        <v/>
      </c>
      <c r="Q390" s="5" t="str">
        <f>IF(E390="","",IFERROR(VLOOKUP(E390,REGRAS_CST!$A$2:$D$200,4,FALSE),""))</f>
        <v/>
      </c>
      <c r="R390" s="9"/>
      <c r="S390" s="7">
        <f>IF($H390="","",$H390*(1-$U390))</f>
        <v>8.9999999999999993E-3</v>
      </c>
      <c r="T390" s="7">
        <f>IF($I390="","",$I390*(1-$U390))</f>
        <v>1E-3</v>
      </c>
      <c r="U390" s="7">
        <f>IFERROR(INDEX(BASE_CCLASSTRIB!$E:$E, MATCH(TEXT($D390,"000000"), BASE_CCLASSTRIB!$A:$A, 0))/100, 0)</f>
        <v>0</v>
      </c>
      <c r="V390" s="21">
        <f>IFERROR(INDEX(BASE_CCLASSTRIB!$F:$F, MATCH(TEXT($D390,"000000"), BASE_CCLASSTRIB!$A:$A, 0))/100, 0)</f>
        <v>0</v>
      </c>
    </row>
    <row r="391" spans="1:22" ht="32.25" customHeight="1" thickTop="1" thickBot="1">
      <c r="A391" s="24"/>
      <c r="B391" s="5"/>
      <c r="C391" s="5"/>
      <c r="D391" s="5"/>
      <c r="E391" s="8" t="str">
        <f>IF(D391="","",LEFT(D391,3))</f>
        <v/>
      </c>
      <c r="F391" s="5" t="str">
        <f>IF(E391="","",IFERROR(VLOOKUP(E391,REGRAS_CST!$A$2:$B$200,2,FALSE),""))</f>
        <v/>
      </c>
      <c r="G391" s="25"/>
      <c r="H391" s="7">
        <v>8.9999999999999993E-3</v>
      </c>
      <c r="I391" s="7">
        <v>1E-3</v>
      </c>
      <c r="J391" s="9">
        <v>0</v>
      </c>
      <c r="K391" s="5" t="str">
        <f>IF(E391="","",IFERROR(VLOOKUP(E391,REGRAS_CST!$A$2:$C$200,3,FALSE),""))</f>
        <v/>
      </c>
      <c r="L391" s="10" t="str">
        <f>IF($G391="", "", $G391*(1-$V391))</f>
        <v/>
      </c>
      <c r="M391" s="30" t="str">
        <f t="shared" si="12"/>
        <v/>
      </c>
      <c r="N391" s="30" t="str">
        <f t="shared" si="13"/>
        <v/>
      </c>
      <c r="O391" s="5" t="str">
        <f>IF(D391="","",
IF(AND(K391&lt;&gt;"SIM",V391&gt;0),"ERRO: % BC &gt; 0, mas NÃO permitida ❌",
IF(AND(K391="SIM",V391=0),"ATENÇÃO: BC permitida, mas % = 0 🔎",
"Base de cálculo aplicada corretamente ✅")))</f>
        <v/>
      </c>
      <c r="P391" s="5" t="str">
        <f>IF(D391="","",
IF(AND(Q391&lt;&gt;"SIM",U391&gt;0),"ERRO: % alíquota &gt; 0, mas NÃO permitida ❌",
IF(AND(Q391="SIM",U391=0),"ATENÇÃO: alíquota permitida, mas % = 0 🔎",
"Alíquota aplicada corretamente ✅")))</f>
        <v/>
      </c>
      <c r="Q391" s="5" t="str">
        <f>IF(E391="","",IFERROR(VLOOKUP(E391,REGRAS_CST!$A$2:$D$200,4,FALSE),""))</f>
        <v/>
      </c>
      <c r="R391" s="9"/>
      <c r="S391" s="7">
        <f>IF($H391="","",$H391*(1-$U391))</f>
        <v>8.9999999999999993E-3</v>
      </c>
      <c r="T391" s="7">
        <f>IF($I391="","",$I391*(1-$U391))</f>
        <v>1E-3</v>
      </c>
      <c r="U391" s="7">
        <f>IFERROR(INDEX(BASE_CCLASSTRIB!$E:$E, MATCH(TEXT($D391,"000000"), BASE_CCLASSTRIB!$A:$A, 0))/100, 0)</f>
        <v>0</v>
      </c>
      <c r="V391" s="21">
        <f>IFERROR(INDEX(BASE_CCLASSTRIB!$F:$F, MATCH(TEXT($D391,"000000"), BASE_CCLASSTRIB!$A:$A, 0))/100, 0)</f>
        <v>0</v>
      </c>
    </row>
    <row r="392" spans="1:22" ht="32.25" customHeight="1" thickTop="1" thickBot="1">
      <c r="A392" s="24"/>
      <c r="B392" s="5"/>
      <c r="C392" s="5"/>
      <c r="D392" s="5"/>
      <c r="E392" s="8" t="str">
        <f>IF(D392="","",LEFT(D392,3))</f>
        <v/>
      </c>
      <c r="F392" s="5" t="str">
        <f>IF(E392="","",IFERROR(VLOOKUP(E392,REGRAS_CST!$A$2:$B$200,2,FALSE),""))</f>
        <v/>
      </c>
      <c r="G392" s="25"/>
      <c r="H392" s="7">
        <v>8.9999999999999993E-3</v>
      </c>
      <c r="I392" s="7">
        <v>1E-3</v>
      </c>
      <c r="J392" s="9">
        <v>0</v>
      </c>
      <c r="K392" s="5" t="str">
        <f>IF(E392="","",IFERROR(VLOOKUP(E392,REGRAS_CST!$A$2:$C$200,3,FALSE),""))</f>
        <v/>
      </c>
      <c r="L392" s="10" t="str">
        <f>IF($G392="", "", $G392*(1-$V392))</f>
        <v/>
      </c>
      <c r="M392" s="30" t="str">
        <f t="shared" si="12"/>
        <v/>
      </c>
      <c r="N392" s="30" t="str">
        <f t="shared" si="13"/>
        <v/>
      </c>
      <c r="O392" s="5" t="str">
        <f>IF(D392="","",
IF(AND(K392&lt;&gt;"SIM",V392&gt;0),"ERRO: % BC &gt; 0, mas NÃO permitida ❌",
IF(AND(K392="SIM",V392=0),"ATENÇÃO: BC permitida, mas % = 0 🔎",
"Base de cálculo aplicada corretamente ✅")))</f>
        <v/>
      </c>
      <c r="P392" s="5" t="str">
        <f>IF(D392="","",
IF(AND(Q392&lt;&gt;"SIM",U392&gt;0),"ERRO: % alíquota &gt; 0, mas NÃO permitida ❌",
IF(AND(Q392="SIM",U392=0),"ATENÇÃO: alíquota permitida, mas % = 0 🔎",
"Alíquota aplicada corretamente ✅")))</f>
        <v/>
      </c>
      <c r="Q392" s="5" t="str">
        <f>IF(E392="","",IFERROR(VLOOKUP(E392,REGRAS_CST!$A$2:$D$200,4,FALSE),""))</f>
        <v/>
      </c>
      <c r="R392" s="9"/>
      <c r="S392" s="7">
        <f>IF($H392="","",$H392*(1-$U392))</f>
        <v>8.9999999999999993E-3</v>
      </c>
      <c r="T392" s="7">
        <f>IF($I392="","",$I392*(1-$U392))</f>
        <v>1E-3</v>
      </c>
      <c r="U392" s="7">
        <f>IFERROR(INDEX(BASE_CCLASSTRIB!$E:$E, MATCH(TEXT($D392,"000000"), BASE_CCLASSTRIB!$A:$A, 0))/100, 0)</f>
        <v>0</v>
      </c>
      <c r="V392" s="21">
        <f>IFERROR(INDEX(BASE_CCLASSTRIB!$F:$F, MATCH(TEXT($D392,"000000"), BASE_CCLASSTRIB!$A:$A, 0))/100, 0)</f>
        <v>0</v>
      </c>
    </row>
    <row r="393" spans="1:22" ht="32.25" customHeight="1" thickTop="1" thickBot="1">
      <c r="A393" s="24"/>
      <c r="B393" s="5"/>
      <c r="C393" s="5"/>
      <c r="D393" s="5"/>
      <c r="E393" s="8" t="str">
        <f>IF(D393="","",LEFT(D393,3))</f>
        <v/>
      </c>
      <c r="F393" s="5" t="str">
        <f>IF(E393="","",IFERROR(VLOOKUP(E393,REGRAS_CST!$A$2:$B$200,2,FALSE),""))</f>
        <v/>
      </c>
      <c r="G393" s="25"/>
      <c r="H393" s="7">
        <v>8.9999999999999993E-3</v>
      </c>
      <c r="I393" s="7">
        <v>1E-3</v>
      </c>
      <c r="J393" s="9">
        <v>0</v>
      </c>
      <c r="K393" s="5" t="str">
        <f>IF(E393="","",IFERROR(VLOOKUP(E393,REGRAS_CST!$A$2:$C$200,3,FALSE),""))</f>
        <v/>
      </c>
      <c r="L393" s="10" t="str">
        <f>IF($G393="", "", $G393*(1-$V393))</f>
        <v/>
      </c>
      <c r="M393" s="30" t="str">
        <f t="shared" si="12"/>
        <v/>
      </c>
      <c r="N393" s="30" t="str">
        <f t="shared" si="13"/>
        <v/>
      </c>
      <c r="O393" s="5" t="str">
        <f>IF(D393="","",
IF(AND(K393&lt;&gt;"SIM",V393&gt;0),"ERRO: % BC &gt; 0, mas NÃO permitida ❌",
IF(AND(K393="SIM",V393=0),"ATENÇÃO: BC permitida, mas % = 0 🔎",
"Base de cálculo aplicada corretamente ✅")))</f>
        <v/>
      </c>
      <c r="P393" s="5" t="str">
        <f>IF(D393="","",
IF(AND(Q393&lt;&gt;"SIM",U393&gt;0),"ERRO: % alíquota &gt; 0, mas NÃO permitida ❌",
IF(AND(Q393="SIM",U393=0),"ATENÇÃO: alíquota permitida, mas % = 0 🔎",
"Alíquota aplicada corretamente ✅")))</f>
        <v/>
      </c>
      <c r="Q393" s="5" t="str">
        <f>IF(E393="","",IFERROR(VLOOKUP(E393,REGRAS_CST!$A$2:$D$200,4,FALSE),""))</f>
        <v/>
      </c>
      <c r="R393" s="9"/>
      <c r="S393" s="7">
        <f>IF($H393="","",$H393*(1-$U393))</f>
        <v>8.9999999999999993E-3</v>
      </c>
      <c r="T393" s="7">
        <f>IF($I393="","",$I393*(1-$U393))</f>
        <v>1E-3</v>
      </c>
      <c r="U393" s="7">
        <f>IFERROR(INDEX(BASE_CCLASSTRIB!$E:$E, MATCH(TEXT($D393,"000000"), BASE_CCLASSTRIB!$A:$A, 0))/100, 0)</f>
        <v>0</v>
      </c>
      <c r="V393" s="21">
        <f>IFERROR(INDEX(BASE_CCLASSTRIB!$F:$F, MATCH(TEXT($D393,"000000"), BASE_CCLASSTRIB!$A:$A, 0))/100, 0)</f>
        <v>0</v>
      </c>
    </row>
    <row r="394" spans="1:22" ht="32.25" customHeight="1" thickTop="1" thickBot="1">
      <c r="A394" s="24"/>
      <c r="B394" s="5"/>
      <c r="C394" s="5"/>
      <c r="D394" s="5"/>
      <c r="E394" s="8" t="str">
        <f>IF(D394="","",LEFT(D394,3))</f>
        <v/>
      </c>
      <c r="F394" s="5" t="str">
        <f>IF(E394="","",IFERROR(VLOOKUP(E394,REGRAS_CST!$A$2:$B$200,2,FALSE),""))</f>
        <v/>
      </c>
      <c r="G394" s="25"/>
      <c r="H394" s="7">
        <v>8.9999999999999993E-3</v>
      </c>
      <c r="I394" s="7">
        <v>1E-3</v>
      </c>
      <c r="J394" s="9">
        <v>0</v>
      </c>
      <c r="K394" s="5" t="str">
        <f>IF(E394="","",IFERROR(VLOOKUP(E394,REGRAS_CST!$A$2:$C$200,3,FALSE),""))</f>
        <v/>
      </c>
      <c r="L394" s="10" t="str">
        <f>IF($G394="", "", $G394*(1-$V394))</f>
        <v/>
      </c>
      <c r="M394" s="30" t="str">
        <f t="shared" si="12"/>
        <v/>
      </c>
      <c r="N394" s="30" t="str">
        <f t="shared" si="13"/>
        <v/>
      </c>
      <c r="O394" s="5" t="str">
        <f>IF(D394="","",
IF(AND(K394&lt;&gt;"SIM",V394&gt;0),"ERRO: % BC &gt; 0, mas NÃO permitida ❌",
IF(AND(K394="SIM",V394=0),"ATENÇÃO: BC permitida, mas % = 0 🔎",
"Base de cálculo aplicada corretamente ✅")))</f>
        <v/>
      </c>
      <c r="P394" s="5" t="str">
        <f>IF(D394="","",
IF(AND(Q394&lt;&gt;"SIM",U394&gt;0),"ERRO: % alíquota &gt; 0, mas NÃO permitida ❌",
IF(AND(Q394="SIM",U394=0),"ATENÇÃO: alíquota permitida, mas % = 0 🔎",
"Alíquota aplicada corretamente ✅")))</f>
        <v/>
      </c>
      <c r="Q394" s="5" t="str">
        <f>IF(E394="","",IFERROR(VLOOKUP(E394,REGRAS_CST!$A$2:$D$200,4,FALSE),""))</f>
        <v/>
      </c>
      <c r="R394" s="9"/>
      <c r="S394" s="7">
        <f>IF($H394="","",$H394*(1-$U394))</f>
        <v>8.9999999999999993E-3</v>
      </c>
      <c r="T394" s="7">
        <f>IF($I394="","",$I394*(1-$U394))</f>
        <v>1E-3</v>
      </c>
      <c r="U394" s="7">
        <f>IFERROR(INDEX(BASE_CCLASSTRIB!$E:$E, MATCH(TEXT($D394,"000000"), BASE_CCLASSTRIB!$A:$A, 0))/100, 0)</f>
        <v>0</v>
      </c>
      <c r="V394" s="21">
        <f>IFERROR(INDEX(BASE_CCLASSTRIB!$F:$F, MATCH(TEXT($D394,"000000"), BASE_CCLASSTRIB!$A:$A, 0))/100, 0)</f>
        <v>0</v>
      </c>
    </row>
    <row r="395" spans="1:22" ht="32.25" customHeight="1" thickTop="1" thickBot="1">
      <c r="A395" s="24"/>
      <c r="B395" s="5"/>
      <c r="C395" s="5"/>
      <c r="D395" s="5"/>
      <c r="E395" s="8" t="str">
        <f>IF(D395="","",LEFT(D395,3))</f>
        <v/>
      </c>
      <c r="F395" s="5" t="str">
        <f>IF(E395="","",IFERROR(VLOOKUP(E395,REGRAS_CST!$A$2:$B$200,2,FALSE),""))</f>
        <v/>
      </c>
      <c r="G395" s="25"/>
      <c r="H395" s="7">
        <v>8.9999999999999993E-3</v>
      </c>
      <c r="I395" s="7">
        <v>1E-3</v>
      </c>
      <c r="J395" s="9">
        <v>0</v>
      </c>
      <c r="K395" s="5" t="str">
        <f>IF(E395="","",IFERROR(VLOOKUP(E395,REGRAS_CST!$A$2:$C$200,3,FALSE),""))</f>
        <v/>
      </c>
      <c r="L395" s="10" t="str">
        <f>IF($G395="", "", $G395*(1-$V395))</f>
        <v/>
      </c>
      <c r="M395" s="30" t="str">
        <f t="shared" si="12"/>
        <v/>
      </c>
      <c r="N395" s="30" t="str">
        <f t="shared" si="13"/>
        <v/>
      </c>
      <c r="O395" s="5" t="str">
        <f>IF(D395="","",
IF(AND(K395&lt;&gt;"SIM",V395&gt;0),"ERRO: % BC &gt; 0, mas NÃO permitida ❌",
IF(AND(K395="SIM",V395=0),"ATENÇÃO: BC permitida, mas % = 0 🔎",
"Base de cálculo aplicada corretamente ✅")))</f>
        <v/>
      </c>
      <c r="P395" s="5" t="str">
        <f>IF(D395="","",
IF(AND(Q395&lt;&gt;"SIM",U395&gt;0),"ERRO: % alíquota &gt; 0, mas NÃO permitida ❌",
IF(AND(Q395="SIM",U395=0),"ATENÇÃO: alíquota permitida, mas % = 0 🔎",
"Alíquota aplicada corretamente ✅")))</f>
        <v/>
      </c>
      <c r="Q395" s="5" t="str">
        <f>IF(E395="","",IFERROR(VLOOKUP(E395,REGRAS_CST!$A$2:$D$200,4,FALSE),""))</f>
        <v/>
      </c>
      <c r="R395" s="9"/>
      <c r="S395" s="7">
        <f>IF($H395="","",$H395*(1-$U395))</f>
        <v>8.9999999999999993E-3</v>
      </c>
      <c r="T395" s="7">
        <f>IF($I395="","",$I395*(1-$U395))</f>
        <v>1E-3</v>
      </c>
      <c r="U395" s="7">
        <f>IFERROR(INDEX(BASE_CCLASSTRIB!$E:$E, MATCH(TEXT($D395,"000000"), BASE_CCLASSTRIB!$A:$A, 0))/100, 0)</f>
        <v>0</v>
      </c>
      <c r="V395" s="21">
        <f>IFERROR(INDEX(BASE_CCLASSTRIB!$F:$F, MATCH(TEXT($D395,"000000"), BASE_CCLASSTRIB!$A:$A, 0))/100, 0)</f>
        <v>0</v>
      </c>
    </row>
    <row r="396" spans="1:22" ht="32.25" customHeight="1" thickTop="1" thickBot="1">
      <c r="A396" s="24"/>
      <c r="B396" s="5"/>
      <c r="C396" s="5"/>
      <c r="D396" s="5"/>
      <c r="E396" s="8" t="str">
        <f>IF(D396="","",LEFT(D396,3))</f>
        <v/>
      </c>
      <c r="F396" s="5" t="str">
        <f>IF(E396="","",IFERROR(VLOOKUP(E396,REGRAS_CST!$A$2:$B$200,2,FALSE),""))</f>
        <v/>
      </c>
      <c r="G396" s="25"/>
      <c r="H396" s="7">
        <v>8.9999999999999993E-3</v>
      </c>
      <c r="I396" s="7">
        <v>1E-3</v>
      </c>
      <c r="J396" s="9">
        <v>0</v>
      </c>
      <c r="K396" s="5" t="str">
        <f>IF(E396="","",IFERROR(VLOOKUP(E396,REGRAS_CST!$A$2:$C$200,3,FALSE),""))</f>
        <v/>
      </c>
      <c r="L396" s="10" t="str">
        <f>IF($G396="", "", $G396*(1-$V396))</f>
        <v/>
      </c>
      <c r="M396" s="30" t="str">
        <f t="shared" si="12"/>
        <v/>
      </c>
      <c r="N396" s="30" t="str">
        <f t="shared" si="13"/>
        <v/>
      </c>
      <c r="O396" s="5" t="str">
        <f>IF(D396="","",
IF(AND(K396&lt;&gt;"SIM",V396&gt;0),"ERRO: % BC &gt; 0, mas NÃO permitida ❌",
IF(AND(K396="SIM",V396=0),"ATENÇÃO: BC permitida, mas % = 0 🔎",
"Base de cálculo aplicada corretamente ✅")))</f>
        <v/>
      </c>
      <c r="P396" s="5" t="str">
        <f>IF(D396="","",
IF(AND(Q396&lt;&gt;"SIM",U396&gt;0),"ERRO: % alíquota &gt; 0, mas NÃO permitida ❌",
IF(AND(Q396="SIM",U396=0),"ATENÇÃO: alíquota permitida, mas % = 0 🔎",
"Alíquota aplicada corretamente ✅")))</f>
        <v/>
      </c>
      <c r="Q396" s="5" t="str">
        <f>IF(E396="","",IFERROR(VLOOKUP(E396,REGRAS_CST!$A$2:$D$200,4,FALSE),""))</f>
        <v/>
      </c>
      <c r="R396" s="9"/>
      <c r="S396" s="7">
        <f>IF($H396="","",$H396*(1-$U396))</f>
        <v>8.9999999999999993E-3</v>
      </c>
      <c r="T396" s="7">
        <f>IF($I396="","",$I396*(1-$U396))</f>
        <v>1E-3</v>
      </c>
      <c r="U396" s="7">
        <f>IFERROR(INDEX(BASE_CCLASSTRIB!$E:$E, MATCH(TEXT($D396,"000000"), BASE_CCLASSTRIB!$A:$A, 0))/100, 0)</f>
        <v>0</v>
      </c>
      <c r="V396" s="21">
        <f>IFERROR(INDEX(BASE_CCLASSTRIB!$F:$F, MATCH(TEXT($D396,"000000"), BASE_CCLASSTRIB!$A:$A, 0))/100, 0)</f>
        <v>0</v>
      </c>
    </row>
    <row r="397" spans="1:22" ht="32.25" customHeight="1" thickTop="1" thickBot="1">
      <c r="A397" s="24"/>
      <c r="B397" s="5"/>
      <c r="C397" s="5"/>
      <c r="D397" s="5"/>
      <c r="E397" s="8" t="str">
        <f>IF(D397="","",LEFT(D397,3))</f>
        <v/>
      </c>
      <c r="F397" s="5" t="str">
        <f>IF(E397="","",IFERROR(VLOOKUP(E397,REGRAS_CST!$A$2:$B$200,2,FALSE),""))</f>
        <v/>
      </c>
      <c r="G397" s="25"/>
      <c r="H397" s="7">
        <v>8.9999999999999993E-3</v>
      </c>
      <c r="I397" s="7">
        <v>1E-3</v>
      </c>
      <c r="J397" s="9">
        <v>0</v>
      </c>
      <c r="K397" s="5" t="str">
        <f>IF(E397="","",IFERROR(VLOOKUP(E397,REGRAS_CST!$A$2:$C$200,3,FALSE),""))</f>
        <v/>
      </c>
      <c r="L397" s="10" t="str">
        <f>IF($G397="", "", $G397*(1-$V397))</f>
        <v/>
      </c>
      <c r="M397" s="30" t="str">
        <f t="shared" si="12"/>
        <v/>
      </c>
      <c r="N397" s="30" t="str">
        <f t="shared" si="13"/>
        <v/>
      </c>
      <c r="O397" s="5" t="str">
        <f>IF(D397="","",
IF(AND(K397&lt;&gt;"SIM",V397&gt;0),"ERRO: % BC &gt; 0, mas NÃO permitida ❌",
IF(AND(K397="SIM",V397=0),"ATENÇÃO: BC permitida, mas % = 0 🔎",
"Base de cálculo aplicada corretamente ✅")))</f>
        <v/>
      </c>
      <c r="P397" s="5" t="str">
        <f>IF(D397="","",
IF(AND(Q397&lt;&gt;"SIM",U397&gt;0),"ERRO: % alíquota &gt; 0, mas NÃO permitida ❌",
IF(AND(Q397="SIM",U397=0),"ATENÇÃO: alíquota permitida, mas % = 0 🔎",
"Alíquota aplicada corretamente ✅")))</f>
        <v/>
      </c>
      <c r="Q397" s="5" t="str">
        <f>IF(E397="","",IFERROR(VLOOKUP(E397,REGRAS_CST!$A$2:$D$200,4,FALSE),""))</f>
        <v/>
      </c>
      <c r="R397" s="9"/>
      <c r="S397" s="7">
        <f>IF($H397="","",$H397*(1-$U397))</f>
        <v>8.9999999999999993E-3</v>
      </c>
      <c r="T397" s="7">
        <f>IF($I397="","",$I397*(1-$U397))</f>
        <v>1E-3</v>
      </c>
      <c r="U397" s="7">
        <f>IFERROR(INDEX(BASE_CCLASSTRIB!$E:$E, MATCH(TEXT($D397,"000000"), BASE_CCLASSTRIB!$A:$A, 0))/100, 0)</f>
        <v>0</v>
      </c>
      <c r="V397" s="21">
        <f>IFERROR(INDEX(BASE_CCLASSTRIB!$F:$F, MATCH(TEXT($D397,"000000"), BASE_CCLASSTRIB!$A:$A, 0))/100, 0)</f>
        <v>0</v>
      </c>
    </row>
    <row r="398" spans="1:22" ht="32.25" customHeight="1" thickTop="1" thickBot="1">
      <c r="A398" s="24"/>
      <c r="B398" s="5"/>
      <c r="C398" s="5"/>
      <c r="D398" s="5"/>
      <c r="E398" s="8" t="str">
        <f>IF(D398="","",LEFT(D398,3))</f>
        <v/>
      </c>
      <c r="F398" s="5" t="str">
        <f>IF(E398="","",IFERROR(VLOOKUP(E398,REGRAS_CST!$A$2:$B$200,2,FALSE),""))</f>
        <v/>
      </c>
      <c r="G398" s="25"/>
      <c r="H398" s="7">
        <v>8.9999999999999993E-3</v>
      </c>
      <c r="I398" s="7">
        <v>1E-3</v>
      </c>
      <c r="J398" s="9">
        <v>0</v>
      </c>
      <c r="K398" s="5" t="str">
        <f>IF(E398="","",IFERROR(VLOOKUP(E398,REGRAS_CST!$A$2:$C$200,3,FALSE),""))</f>
        <v/>
      </c>
      <c r="L398" s="10" t="str">
        <f>IF($G398="", "", $G398*(1-$V398))</f>
        <v/>
      </c>
      <c r="M398" s="30" t="str">
        <f t="shared" si="12"/>
        <v/>
      </c>
      <c r="N398" s="30" t="str">
        <f t="shared" si="13"/>
        <v/>
      </c>
      <c r="O398" s="5" t="str">
        <f>IF(D398="","",
IF(AND(K398&lt;&gt;"SIM",V398&gt;0),"ERRO: % BC &gt; 0, mas NÃO permitida ❌",
IF(AND(K398="SIM",V398=0),"ATENÇÃO: BC permitida, mas % = 0 🔎",
"Base de cálculo aplicada corretamente ✅")))</f>
        <v/>
      </c>
      <c r="P398" s="5" t="str">
        <f>IF(D398="","",
IF(AND(Q398&lt;&gt;"SIM",U398&gt;0),"ERRO: % alíquota &gt; 0, mas NÃO permitida ❌",
IF(AND(Q398="SIM",U398=0),"ATENÇÃO: alíquota permitida, mas % = 0 🔎",
"Alíquota aplicada corretamente ✅")))</f>
        <v/>
      </c>
      <c r="Q398" s="5" t="str">
        <f>IF(E398="","",IFERROR(VLOOKUP(E398,REGRAS_CST!$A$2:$D$200,4,FALSE),""))</f>
        <v/>
      </c>
      <c r="R398" s="9"/>
      <c r="S398" s="7">
        <f>IF($H398="","",$H398*(1-$U398))</f>
        <v>8.9999999999999993E-3</v>
      </c>
      <c r="T398" s="7">
        <f>IF($I398="","",$I398*(1-$U398))</f>
        <v>1E-3</v>
      </c>
      <c r="U398" s="7">
        <f>IFERROR(INDEX(BASE_CCLASSTRIB!$E:$E, MATCH(TEXT($D398,"000000"), BASE_CCLASSTRIB!$A:$A, 0))/100, 0)</f>
        <v>0</v>
      </c>
      <c r="V398" s="21">
        <f>IFERROR(INDEX(BASE_CCLASSTRIB!$F:$F, MATCH(TEXT($D398,"000000"), BASE_CCLASSTRIB!$A:$A, 0))/100, 0)</f>
        <v>0</v>
      </c>
    </row>
    <row r="399" spans="1:22" ht="32.25" customHeight="1" thickTop="1" thickBot="1">
      <c r="A399" s="24"/>
      <c r="B399" s="5"/>
      <c r="C399" s="5"/>
      <c r="D399" s="5"/>
      <c r="E399" s="8" t="str">
        <f>IF(D399="","",LEFT(D399,3))</f>
        <v/>
      </c>
      <c r="F399" s="5" t="str">
        <f>IF(E399="","",IFERROR(VLOOKUP(E399,REGRAS_CST!$A$2:$B$200,2,FALSE),""))</f>
        <v/>
      </c>
      <c r="G399" s="25"/>
      <c r="H399" s="7">
        <v>8.9999999999999993E-3</v>
      </c>
      <c r="I399" s="7">
        <v>1E-3</v>
      </c>
      <c r="J399" s="9">
        <v>0</v>
      </c>
      <c r="K399" s="5" t="str">
        <f>IF(E399="","",IFERROR(VLOOKUP(E399,REGRAS_CST!$A$2:$C$200,3,FALSE),""))</f>
        <v/>
      </c>
      <c r="L399" s="10" t="str">
        <f>IF($G399="", "", $G399*(1-$V399))</f>
        <v/>
      </c>
      <c r="M399" s="30" t="str">
        <f t="shared" si="12"/>
        <v/>
      </c>
      <c r="N399" s="30" t="str">
        <f t="shared" si="13"/>
        <v/>
      </c>
      <c r="O399" s="5" t="str">
        <f>IF(D399="","",
IF(AND(K399&lt;&gt;"SIM",V399&gt;0),"ERRO: % BC &gt; 0, mas NÃO permitida ❌",
IF(AND(K399="SIM",V399=0),"ATENÇÃO: BC permitida, mas % = 0 🔎",
"Base de cálculo aplicada corretamente ✅")))</f>
        <v/>
      </c>
      <c r="P399" s="5" t="str">
        <f>IF(D399="","",
IF(AND(Q399&lt;&gt;"SIM",U399&gt;0),"ERRO: % alíquota &gt; 0, mas NÃO permitida ❌",
IF(AND(Q399="SIM",U399=0),"ATENÇÃO: alíquota permitida, mas % = 0 🔎",
"Alíquota aplicada corretamente ✅")))</f>
        <v/>
      </c>
      <c r="Q399" s="5" t="str">
        <f>IF(E399="","",IFERROR(VLOOKUP(E399,REGRAS_CST!$A$2:$D$200,4,FALSE),""))</f>
        <v/>
      </c>
      <c r="R399" s="9"/>
      <c r="S399" s="7">
        <f>IF($H399="","",$H399*(1-$U399))</f>
        <v>8.9999999999999993E-3</v>
      </c>
      <c r="T399" s="7">
        <f>IF($I399="","",$I399*(1-$U399))</f>
        <v>1E-3</v>
      </c>
      <c r="U399" s="7">
        <f>IFERROR(INDEX(BASE_CCLASSTRIB!$E:$E, MATCH(TEXT($D399,"000000"), BASE_CCLASSTRIB!$A:$A, 0))/100, 0)</f>
        <v>0</v>
      </c>
      <c r="V399" s="21">
        <f>IFERROR(INDEX(BASE_CCLASSTRIB!$F:$F, MATCH(TEXT($D399,"000000"), BASE_CCLASSTRIB!$A:$A, 0))/100, 0)</f>
        <v>0</v>
      </c>
    </row>
    <row r="400" spans="1:22" ht="32.25" customHeight="1" thickTop="1" thickBot="1">
      <c r="A400" s="24"/>
      <c r="B400" s="5"/>
      <c r="C400" s="5"/>
      <c r="D400" s="5"/>
      <c r="E400" s="8" t="str">
        <f>IF(D400="","",LEFT(D400,3))</f>
        <v/>
      </c>
      <c r="F400" s="5" t="str">
        <f>IF(E400="","",IFERROR(VLOOKUP(E400,REGRAS_CST!$A$2:$B$200,2,FALSE),""))</f>
        <v/>
      </c>
      <c r="G400" s="25"/>
      <c r="H400" s="7">
        <v>8.9999999999999993E-3</v>
      </c>
      <c r="I400" s="7">
        <v>1E-3</v>
      </c>
      <c r="J400" s="9">
        <v>0</v>
      </c>
      <c r="K400" s="5" t="str">
        <f>IF(E400="","",IFERROR(VLOOKUP(E400,REGRAS_CST!$A$2:$C$200,3,FALSE),""))</f>
        <v/>
      </c>
      <c r="L400" s="10" t="str">
        <f>IF($G400="", "", $G400*(1-$V400))</f>
        <v/>
      </c>
      <c r="M400" s="30" t="str">
        <f t="shared" si="12"/>
        <v/>
      </c>
      <c r="N400" s="30" t="str">
        <f t="shared" si="13"/>
        <v/>
      </c>
      <c r="O400" s="5" t="str">
        <f>IF(D400="","",
IF(AND(K400&lt;&gt;"SIM",V400&gt;0),"ERRO: % BC &gt; 0, mas NÃO permitida ❌",
IF(AND(K400="SIM",V400=0),"ATENÇÃO: BC permitida, mas % = 0 🔎",
"Base de cálculo aplicada corretamente ✅")))</f>
        <v/>
      </c>
      <c r="P400" s="5" t="str">
        <f>IF(D400="","",
IF(AND(Q400&lt;&gt;"SIM",U400&gt;0),"ERRO: % alíquota &gt; 0, mas NÃO permitida ❌",
IF(AND(Q400="SIM",U400=0),"ATENÇÃO: alíquota permitida, mas % = 0 🔎",
"Alíquota aplicada corretamente ✅")))</f>
        <v/>
      </c>
      <c r="Q400" s="5" t="str">
        <f>IF(E400="","",IFERROR(VLOOKUP(E400,REGRAS_CST!$A$2:$D$200,4,FALSE),""))</f>
        <v/>
      </c>
      <c r="R400" s="9"/>
      <c r="S400" s="7">
        <f>IF($H400="","",$H400*(1-$U400))</f>
        <v>8.9999999999999993E-3</v>
      </c>
      <c r="T400" s="7">
        <f>IF($I400="","",$I400*(1-$U400))</f>
        <v>1E-3</v>
      </c>
      <c r="U400" s="7">
        <f>IFERROR(INDEX(BASE_CCLASSTRIB!$E:$E, MATCH(TEXT($D400,"000000"), BASE_CCLASSTRIB!$A:$A, 0))/100, 0)</f>
        <v>0</v>
      </c>
      <c r="V400" s="21">
        <f>IFERROR(INDEX(BASE_CCLASSTRIB!$F:$F, MATCH(TEXT($D400,"000000"), BASE_CCLASSTRIB!$A:$A, 0))/100, 0)</f>
        <v>0</v>
      </c>
    </row>
    <row r="401" spans="1:22" ht="32.25" customHeight="1" thickTop="1" thickBot="1">
      <c r="A401" s="24"/>
      <c r="B401" s="5"/>
      <c r="C401" s="5"/>
      <c r="D401" s="5"/>
      <c r="E401" s="8" t="str">
        <f>IF(D401="","",LEFT(D401,3))</f>
        <v/>
      </c>
      <c r="F401" s="5" t="str">
        <f>IF(E401="","",IFERROR(VLOOKUP(E401,REGRAS_CST!$A$2:$B$200,2,FALSE),""))</f>
        <v/>
      </c>
      <c r="G401" s="25"/>
      <c r="H401" s="7">
        <v>8.9999999999999993E-3</v>
      </c>
      <c r="I401" s="7">
        <v>1E-3</v>
      </c>
      <c r="J401" s="9">
        <v>0</v>
      </c>
      <c r="K401" s="5" t="str">
        <f>IF(E401="","",IFERROR(VLOOKUP(E401,REGRAS_CST!$A$2:$C$200,3,FALSE),""))</f>
        <v/>
      </c>
      <c r="L401" s="10" t="str">
        <f>IF($G401="", "", $G401*(1-$V401))</f>
        <v/>
      </c>
      <c r="M401" s="30" t="str">
        <f t="shared" si="12"/>
        <v/>
      </c>
      <c r="N401" s="30" t="str">
        <f t="shared" si="13"/>
        <v/>
      </c>
      <c r="O401" s="5" t="str">
        <f>IF(D401="","",
IF(AND(K401&lt;&gt;"SIM",V401&gt;0),"ERRO: % BC &gt; 0, mas NÃO permitida ❌",
IF(AND(K401="SIM",V401=0),"ATENÇÃO: BC permitida, mas % = 0 🔎",
"Base de cálculo aplicada corretamente ✅")))</f>
        <v/>
      </c>
      <c r="P401" s="5" t="str">
        <f>IF(D401="","",
IF(AND(Q401&lt;&gt;"SIM",U401&gt;0),"ERRO: % alíquota &gt; 0, mas NÃO permitida ❌",
IF(AND(Q401="SIM",U401=0),"ATENÇÃO: alíquota permitida, mas % = 0 🔎",
"Alíquota aplicada corretamente ✅")))</f>
        <v/>
      </c>
      <c r="Q401" s="5" t="str">
        <f>IF(E401="","",IFERROR(VLOOKUP(E401,REGRAS_CST!$A$2:$D$200,4,FALSE),""))</f>
        <v/>
      </c>
      <c r="R401" s="9"/>
      <c r="S401" s="7">
        <f>IF($H401="","",$H401*(1-$U401))</f>
        <v>8.9999999999999993E-3</v>
      </c>
      <c r="T401" s="7">
        <f>IF($I401="","",$I401*(1-$U401))</f>
        <v>1E-3</v>
      </c>
      <c r="U401" s="7">
        <f>IFERROR(INDEX(BASE_CCLASSTRIB!$E:$E, MATCH(TEXT($D401,"000000"), BASE_CCLASSTRIB!$A:$A, 0))/100, 0)</f>
        <v>0</v>
      </c>
      <c r="V401" s="21">
        <f>IFERROR(INDEX(BASE_CCLASSTRIB!$F:$F, MATCH(TEXT($D401,"000000"), BASE_CCLASSTRIB!$A:$A, 0))/100, 0)</f>
        <v>0</v>
      </c>
    </row>
    <row r="402" spans="1:22" ht="32.25" customHeight="1" thickTop="1" thickBot="1">
      <c r="A402" s="24"/>
      <c r="B402" s="5"/>
      <c r="C402" s="5"/>
      <c r="D402" s="5"/>
      <c r="E402" s="8" t="str">
        <f>IF(D402="","",LEFT(D402,3))</f>
        <v/>
      </c>
      <c r="F402" s="5" t="str">
        <f>IF(E402="","",IFERROR(VLOOKUP(E402,REGRAS_CST!$A$2:$B$200,2,FALSE),""))</f>
        <v/>
      </c>
      <c r="G402" s="25"/>
      <c r="H402" s="7">
        <v>8.9999999999999993E-3</v>
      </c>
      <c r="I402" s="7">
        <v>1E-3</v>
      </c>
      <c r="J402" s="9">
        <v>0</v>
      </c>
      <c r="K402" s="5" t="str">
        <f>IF(E402="","",IFERROR(VLOOKUP(E402,REGRAS_CST!$A$2:$C$200,3,FALSE),""))</f>
        <v/>
      </c>
      <c r="L402" s="10" t="str">
        <f>IF($G402="", "", $G402*(1-$V402))</f>
        <v/>
      </c>
      <c r="M402" s="30" t="str">
        <f t="shared" si="12"/>
        <v/>
      </c>
      <c r="N402" s="30" t="str">
        <f t="shared" si="13"/>
        <v/>
      </c>
      <c r="O402" s="5" t="str">
        <f>IF(D402="","",
IF(AND(K402&lt;&gt;"SIM",V402&gt;0),"ERRO: % BC &gt; 0, mas NÃO permitida ❌",
IF(AND(K402="SIM",V402=0),"ATENÇÃO: BC permitida, mas % = 0 🔎",
"Base de cálculo aplicada corretamente ✅")))</f>
        <v/>
      </c>
      <c r="P402" s="5" t="str">
        <f>IF(D402="","",
IF(AND(Q402&lt;&gt;"SIM",U402&gt;0),"ERRO: % alíquota &gt; 0, mas NÃO permitida ❌",
IF(AND(Q402="SIM",U402=0),"ATENÇÃO: alíquota permitida, mas % = 0 🔎",
"Alíquota aplicada corretamente ✅")))</f>
        <v/>
      </c>
      <c r="Q402" s="5" t="str">
        <f>IF(E402="","",IFERROR(VLOOKUP(E402,REGRAS_CST!$A$2:$D$200,4,FALSE),""))</f>
        <v/>
      </c>
      <c r="R402" s="9"/>
      <c r="S402" s="7">
        <f>IF($H402="","",$H402*(1-$U402))</f>
        <v>8.9999999999999993E-3</v>
      </c>
      <c r="T402" s="7">
        <f>IF($I402="","",$I402*(1-$U402))</f>
        <v>1E-3</v>
      </c>
      <c r="U402" s="7">
        <f>IFERROR(INDEX(BASE_CCLASSTRIB!$E:$E, MATCH(TEXT($D402,"000000"), BASE_CCLASSTRIB!$A:$A, 0))/100, 0)</f>
        <v>0</v>
      </c>
      <c r="V402" s="21">
        <f>IFERROR(INDEX(BASE_CCLASSTRIB!$F:$F, MATCH(TEXT($D402,"000000"), BASE_CCLASSTRIB!$A:$A, 0))/100, 0)</f>
        <v>0</v>
      </c>
    </row>
    <row r="403" spans="1:22" ht="32.25" customHeight="1" thickTop="1" thickBot="1">
      <c r="A403" s="24"/>
      <c r="B403" s="5"/>
      <c r="C403" s="5"/>
      <c r="D403" s="5"/>
      <c r="E403" s="8" t="str">
        <f>IF(D403="","",LEFT(D403,3))</f>
        <v/>
      </c>
      <c r="F403" s="5" t="str">
        <f>IF(E403="","",IFERROR(VLOOKUP(E403,REGRAS_CST!$A$2:$B$200,2,FALSE),""))</f>
        <v/>
      </c>
      <c r="G403" s="25"/>
      <c r="H403" s="7">
        <v>8.9999999999999993E-3</v>
      </c>
      <c r="I403" s="7">
        <v>1E-3</v>
      </c>
      <c r="J403" s="9">
        <v>0</v>
      </c>
      <c r="K403" s="5" t="str">
        <f>IF(E403="","",IFERROR(VLOOKUP(E403,REGRAS_CST!$A$2:$C$200,3,FALSE),""))</f>
        <v/>
      </c>
      <c r="L403" s="10" t="str">
        <f>IF($G403="", "", $G403*(1-$V403))</f>
        <v/>
      </c>
      <c r="M403" s="30" t="str">
        <f t="shared" si="12"/>
        <v/>
      </c>
      <c r="N403" s="30" t="str">
        <f t="shared" si="13"/>
        <v/>
      </c>
      <c r="O403" s="5" t="str">
        <f>IF(D403="","",
IF(AND(K403&lt;&gt;"SIM",V403&gt;0),"ERRO: % BC &gt; 0, mas NÃO permitida ❌",
IF(AND(K403="SIM",V403=0),"ATENÇÃO: BC permitida, mas % = 0 🔎",
"Base de cálculo aplicada corretamente ✅")))</f>
        <v/>
      </c>
      <c r="P403" s="5" t="str">
        <f>IF(D403="","",
IF(AND(Q403&lt;&gt;"SIM",U403&gt;0),"ERRO: % alíquota &gt; 0, mas NÃO permitida ❌",
IF(AND(Q403="SIM",U403=0),"ATENÇÃO: alíquota permitida, mas % = 0 🔎",
"Alíquota aplicada corretamente ✅")))</f>
        <v/>
      </c>
      <c r="Q403" s="5" t="str">
        <f>IF(E403="","",IFERROR(VLOOKUP(E403,REGRAS_CST!$A$2:$D$200,4,FALSE),""))</f>
        <v/>
      </c>
      <c r="R403" s="9"/>
      <c r="S403" s="7">
        <f>IF($H403="","",$H403*(1-$U403))</f>
        <v>8.9999999999999993E-3</v>
      </c>
      <c r="T403" s="7">
        <f>IF($I403="","",$I403*(1-$U403))</f>
        <v>1E-3</v>
      </c>
      <c r="U403" s="7">
        <f>IFERROR(INDEX(BASE_CCLASSTRIB!$E:$E, MATCH(TEXT($D403,"000000"), BASE_CCLASSTRIB!$A:$A, 0))/100, 0)</f>
        <v>0</v>
      </c>
      <c r="V403" s="21">
        <f>IFERROR(INDEX(BASE_CCLASSTRIB!$F:$F, MATCH(TEXT($D403,"000000"), BASE_CCLASSTRIB!$A:$A, 0))/100, 0)</f>
        <v>0</v>
      </c>
    </row>
    <row r="404" spans="1:22" ht="32.25" customHeight="1" thickTop="1" thickBot="1">
      <c r="A404" s="24"/>
      <c r="B404" s="5"/>
      <c r="C404" s="5"/>
      <c r="D404" s="5"/>
      <c r="E404" s="8" t="str">
        <f>IF(D404="","",LEFT(D404,3))</f>
        <v/>
      </c>
      <c r="F404" s="5" t="str">
        <f>IF(E404="","",IFERROR(VLOOKUP(E404,REGRAS_CST!$A$2:$B$200,2,FALSE),""))</f>
        <v/>
      </c>
      <c r="G404" s="25"/>
      <c r="H404" s="7">
        <v>8.9999999999999993E-3</v>
      </c>
      <c r="I404" s="7">
        <v>1E-3</v>
      </c>
      <c r="J404" s="9">
        <v>0</v>
      </c>
      <c r="K404" s="5" t="str">
        <f>IF(E404="","",IFERROR(VLOOKUP(E404,REGRAS_CST!$A$2:$C$200,3,FALSE),""))</f>
        <v/>
      </c>
      <c r="L404" s="10" t="str">
        <f>IF($G404="", "", $G404*(1-$V404))</f>
        <v/>
      </c>
      <c r="M404" s="30" t="str">
        <f t="shared" si="12"/>
        <v/>
      </c>
      <c r="N404" s="30" t="str">
        <f t="shared" si="13"/>
        <v/>
      </c>
      <c r="O404" s="5" t="str">
        <f>IF(D404="","",
IF(AND(K404&lt;&gt;"SIM",V404&gt;0),"ERRO: % BC &gt; 0, mas NÃO permitida ❌",
IF(AND(K404="SIM",V404=0),"ATENÇÃO: BC permitida, mas % = 0 🔎",
"Base de cálculo aplicada corretamente ✅")))</f>
        <v/>
      </c>
      <c r="P404" s="5" t="str">
        <f>IF(D404="","",
IF(AND(Q404&lt;&gt;"SIM",U404&gt;0),"ERRO: % alíquota &gt; 0, mas NÃO permitida ❌",
IF(AND(Q404="SIM",U404=0),"ATENÇÃO: alíquota permitida, mas % = 0 🔎",
"Alíquota aplicada corretamente ✅")))</f>
        <v/>
      </c>
      <c r="Q404" s="5" t="str">
        <f>IF(E404="","",IFERROR(VLOOKUP(E404,REGRAS_CST!$A$2:$D$200,4,FALSE),""))</f>
        <v/>
      </c>
      <c r="R404" s="9"/>
      <c r="S404" s="7">
        <f>IF($H404="","",$H404*(1-$U404))</f>
        <v>8.9999999999999993E-3</v>
      </c>
      <c r="T404" s="7">
        <f>IF($I404="","",$I404*(1-$U404))</f>
        <v>1E-3</v>
      </c>
      <c r="U404" s="7">
        <f>IFERROR(INDEX(BASE_CCLASSTRIB!$E:$E, MATCH(TEXT($D404,"000000"), BASE_CCLASSTRIB!$A:$A, 0))/100, 0)</f>
        <v>0</v>
      </c>
      <c r="V404" s="21">
        <f>IFERROR(INDEX(BASE_CCLASSTRIB!$F:$F, MATCH(TEXT($D404,"000000"), BASE_CCLASSTRIB!$A:$A, 0))/100, 0)</f>
        <v>0</v>
      </c>
    </row>
    <row r="405" spans="1:22" ht="32.25" customHeight="1" thickTop="1" thickBot="1">
      <c r="A405" s="24"/>
      <c r="B405" s="5"/>
      <c r="C405" s="5"/>
      <c r="D405" s="5"/>
      <c r="E405" s="8" t="str">
        <f>IF(D405="","",LEFT(D405,3))</f>
        <v/>
      </c>
      <c r="F405" s="5" t="str">
        <f>IF(E405="","",IFERROR(VLOOKUP(E405,REGRAS_CST!$A$2:$B$200,2,FALSE),""))</f>
        <v/>
      </c>
      <c r="G405" s="25"/>
      <c r="H405" s="7">
        <v>8.9999999999999993E-3</v>
      </c>
      <c r="I405" s="7">
        <v>1E-3</v>
      </c>
      <c r="J405" s="9">
        <v>0</v>
      </c>
      <c r="K405" s="5" t="str">
        <f>IF(E405="","",IFERROR(VLOOKUP(E405,REGRAS_CST!$A$2:$C$200,3,FALSE),""))</f>
        <v/>
      </c>
      <c r="L405" s="10" t="str">
        <f>IF($G405="", "", $G405*(1-$V405))</f>
        <v/>
      </c>
      <c r="M405" s="30" t="str">
        <f t="shared" si="12"/>
        <v/>
      </c>
      <c r="N405" s="30" t="str">
        <f t="shared" si="13"/>
        <v/>
      </c>
      <c r="O405" s="5" t="str">
        <f>IF(D405="","",
IF(AND(K405&lt;&gt;"SIM",V405&gt;0),"ERRO: % BC &gt; 0, mas NÃO permitida ❌",
IF(AND(K405="SIM",V405=0),"ATENÇÃO: BC permitida, mas % = 0 🔎",
"Base de cálculo aplicada corretamente ✅")))</f>
        <v/>
      </c>
      <c r="P405" s="5" t="str">
        <f>IF(D405="","",
IF(AND(Q405&lt;&gt;"SIM",U405&gt;0),"ERRO: % alíquota &gt; 0, mas NÃO permitida ❌",
IF(AND(Q405="SIM",U405=0),"ATENÇÃO: alíquota permitida, mas % = 0 🔎",
"Alíquota aplicada corretamente ✅")))</f>
        <v/>
      </c>
      <c r="Q405" s="5" t="str">
        <f>IF(E405="","",IFERROR(VLOOKUP(E405,REGRAS_CST!$A$2:$D$200,4,FALSE),""))</f>
        <v/>
      </c>
      <c r="R405" s="9"/>
      <c r="S405" s="7">
        <f>IF($H405="","",$H405*(1-$U405))</f>
        <v>8.9999999999999993E-3</v>
      </c>
      <c r="T405" s="7">
        <f>IF($I405="","",$I405*(1-$U405))</f>
        <v>1E-3</v>
      </c>
      <c r="U405" s="7">
        <f>IFERROR(INDEX(BASE_CCLASSTRIB!$E:$E, MATCH(TEXT($D405,"000000"), BASE_CCLASSTRIB!$A:$A, 0))/100, 0)</f>
        <v>0</v>
      </c>
      <c r="V405" s="21">
        <f>IFERROR(INDEX(BASE_CCLASSTRIB!$F:$F, MATCH(TEXT($D405,"000000"), BASE_CCLASSTRIB!$A:$A, 0))/100, 0)</f>
        <v>0</v>
      </c>
    </row>
    <row r="406" spans="1:22" ht="32.25" customHeight="1" thickTop="1" thickBot="1">
      <c r="A406" s="24"/>
      <c r="B406" s="5"/>
      <c r="C406" s="5"/>
      <c r="D406" s="5"/>
      <c r="E406" s="8" t="str">
        <f>IF(D406="","",LEFT(D406,3))</f>
        <v/>
      </c>
      <c r="F406" s="5" t="str">
        <f>IF(E406="","",IFERROR(VLOOKUP(E406,REGRAS_CST!$A$2:$B$200,2,FALSE),""))</f>
        <v/>
      </c>
      <c r="G406" s="25"/>
      <c r="H406" s="7">
        <v>8.9999999999999993E-3</v>
      </c>
      <c r="I406" s="7">
        <v>1E-3</v>
      </c>
      <c r="J406" s="9">
        <v>0</v>
      </c>
      <c r="K406" s="5" t="str">
        <f>IF(E406="","",IFERROR(VLOOKUP(E406,REGRAS_CST!$A$2:$C$200,3,FALSE),""))</f>
        <v/>
      </c>
      <c r="L406" s="10" t="str">
        <f>IF($G406="", "", $G406*(1-$V406))</f>
        <v/>
      </c>
      <c r="M406" s="30" t="str">
        <f t="shared" si="12"/>
        <v/>
      </c>
      <c r="N406" s="30" t="str">
        <f t="shared" si="13"/>
        <v/>
      </c>
      <c r="O406" s="5" t="str">
        <f>IF(D406="","",
IF(AND(K406&lt;&gt;"SIM",V406&gt;0),"ERRO: % BC &gt; 0, mas NÃO permitida ❌",
IF(AND(K406="SIM",V406=0),"ATENÇÃO: BC permitida, mas % = 0 🔎",
"Base de cálculo aplicada corretamente ✅")))</f>
        <v/>
      </c>
      <c r="P406" s="5" t="str">
        <f>IF(D406="","",
IF(AND(Q406&lt;&gt;"SIM",U406&gt;0),"ERRO: % alíquota &gt; 0, mas NÃO permitida ❌",
IF(AND(Q406="SIM",U406=0),"ATENÇÃO: alíquota permitida, mas % = 0 🔎",
"Alíquota aplicada corretamente ✅")))</f>
        <v/>
      </c>
      <c r="Q406" s="5" t="str">
        <f>IF(E406="","",IFERROR(VLOOKUP(E406,REGRAS_CST!$A$2:$D$200,4,FALSE),""))</f>
        <v/>
      </c>
      <c r="R406" s="9"/>
      <c r="S406" s="7">
        <f>IF($H406="","",$H406*(1-$U406))</f>
        <v>8.9999999999999993E-3</v>
      </c>
      <c r="T406" s="7">
        <f>IF($I406="","",$I406*(1-$U406))</f>
        <v>1E-3</v>
      </c>
      <c r="U406" s="7">
        <f>IFERROR(INDEX(BASE_CCLASSTRIB!$E:$E, MATCH(TEXT($D406,"000000"), BASE_CCLASSTRIB!$A:$A, 0))/100, 0)</f>
        <v>0</v>
      </c>
      <c r="V406" s="21">
        <f>IFERROR(INDEX(BASE_CCLASSTRIB!$F:$F, MATCH(TEXT($D406,"000000"), BASE_CCLASSTRIB!$A:$A, 0))/100, 0)</f>
        <v>0</v>
      </c>
    </row>
    <row r="407" spans="1:22" ht="32.25" customHeight="1" thickTop="1" thickBot="1">
      <c r="A407" s="24"/>
      <c r="B407" s="5"/>
      <c r="C407" s="5"/>
      <c r="D407" s="5"/>
      <c r="E407" s="8" t="str">
        <f>IF(D407="","",LEFT(D407,3))</f>
        <v/>
      </c>
      <c r="F407" s="5" t="str">
        <f>IF(E407="","",IFERROR(VLOOKUP(E407,REGRAS_CST!$A$2:$B$200,2,FALSE),""))</f>
        <v/>
      </c>
      <c r="G407" s="25"/>
      <c r="H407" s="7">
        <v>8.9999999999999993E-3</v>
      </c>
      <c r="I407" s="7">
        <v>1E-3</v>
      </c>
      <c r="J407" s="9">
        <v>0</v>
      </c>
      <c r="K407" s="5" t="str">
        <f>IF(E407="","",IFERROR(VLOOKUP(E407,REGRAS_CST!$A$2:$C$200,3,FALSE),""))</f>
        <v/>
      </c>
      <c r="L407" s="10" t="str">
        <f>IF($G407="", "", $G407*(1-$V407))</f>
        <v/>
      </c>
      <c r="M407" s="30" t="str">
        <f t="shared" si="12"/>
        <v/>
      </c>
      <c r="N407" s="30" t="str">
        <f t="shared" si="13"/>
        <v/>
      </c>
      <c r="O407" s="5" t="str">
        <f>IF(D407="","",
IF(AND(K407&lt;&gt;"SIM",V407&gt;0),"ERRO: % BC &gt; 0, mas NÃO permitida ❌",
IF(AND(K407="SIM",V407=0),"ATENÇÃO: BC permitida, mas % = 0 🔎",
"Base de cálculo aplicada corretamente ✅")))</f>
        <v/>
      </c>
      <c r="P407" s="5" t="str">
        <f>IF(D407="","",
IF(AND(Q407&lt;&gt;"SIM",U407&gt;0),"ERRO: % alíquota &gt; 0, mas NÃO permitida ❌",
IF(AND(Q407="SIM",U407=0),"ATENÇÃO: alíquota permitida, mas % = 0 🔎",
"Alíquota aplicada corretamente ✅")))</f>
        <v/>
      </c>
      <c r="Q407" s="5" t="str">
        <f>IF(E407="","",IFERROR(VLOOKUP(E407,REGRAS_CST!$A$2:$D$200,4,FALSE),""))</f>
        <v/>
      </c>
      <c r="R407" s="9"/>
      <c r="S407" s="7">
        <f>IF($H407="","",$H407*(1-$U407))</f>
        <v>8.9999999999999993E-3</v>
      </c>
      <c r="T407" s="7">
        <f>IF($I407="","",$I407*(1-$U407))</f>
        <v>1E-3</v>
      </c>
      <c r="U407" s="7">
        <f>IFERROR(INDEX(BASE_CCLASSTRIB!$E:$E, MATCH(TEXT($D407,"000000"), BASE_CCLASSTRIB!$A:$A, 0))/100, 0)</f>
        <v>0</v>
      </c>
      <c r="V407" s="21">
        <f>IFERROR(INDEX(BASE_CCLASSTRIB!$F:$F, MATCH(TEXT($D407,"000000"), BASE_CCLASSTRIB!$A:$A, 0))/100, 0)</f>
        <v>0</v>
      </c>
    </row>
    <row r="408" spans="1:22" ht="32.25" customHeight="1" thickTop="1" thickBot="1">
      <c r="A408" s="24"/>
      <c r="B408" s="5"/>
      <c r="C408" s="5"/>
      <c r="D408" s="5"/>
      <c r="E408" s="8" t="str">
        <f>IF(D408="","",LEFT(D408,3))</f>
        <v/>
      </c>
      <c r="F408" s="5" t="str">
        <f>IF(E408="","",IFERROR(VLOOKUP(E408,REGRAS_CST!$A$2:$B$200,2,FALSE),""))</f>
        <v/>
      </c>
      <c r="G408" s="25"/>
      <c r="H408" s="7">
        <v>8.9999999999999993E-3</v>
      </c>
      <c r="I408" s="7">
        <v>1E-3</v>
      </c>
      <c r="J408" s="9">
        <v>0</v>
      </c>
      <c r="K408" s="5" t="str">
        <f>IF(E408="","",IFERROR(VLOOKUP(E408,REGRAS_CST!$A$2:$C$200,3,FALSE),""))</f>
        <v/>
      </c>
      <c r="L408" s="10" t="str">
        <f>IF($G408="", "", $G408*(1-$V408))</f>
        <v/>
      </c>
      <c r="M408" s="30" t="str">
        <f t="shared" si="12"/>
        <v/>
      </c>
      <c r="N408" s="30" t="str">
        <f t="shared" si="13"/>
        <v/>
      </c>
      <c r="O408" s="5" t="str">
        <f>IF(D408="","",
IF(AND(K408&lt;&gt;"SIM",V408&gt;0),"ERRO: % BC &gt; 0, mas NÃO permitida ❌",
IF(AND(K408="SIM",V408=0),"ATENÇÃO: BC permitida, mas % = 0 🔎",
"Base de cálculo aplicada corretamente ✅")))</f>
        <v/>
      </c>
      <c r="P408" s="5" t="str">
        <f>IF(D408="","",
IF(AND(Q408&lt;&gt;"SIM",U408&gt;0),"ERRO: % alíquota &gt; 0, mas NÃO permitida ❌",
IF(AND(Q408="SIM",U408=0),"ATENÇÃO: alíquota permitida, mas % = 0 🔎",
"Alíquota aplicada corretamente ✅")))</f>
        <v/>
      </c>
      <c r="Q408" s="5" t="str">
        <f>IF(E408="","",IFERROR(VLOOKUP(E408,REGRAS_CST!$A$2:$D$200,4,FALSE),""))</f>
        <v/>
      </c>
      <c r="R408" s="9"/>
      <c r="S408" s="7">
        <f>IF($H408="","",$H408*(1-$U408))</f>
        <v>8.9999999999999993E-3</v>
      </c>
      <c r="T408" s="7">
        <f>IF($I408="","",$I408*(1-$U408))</f>
        <v>1E-3</v>
      </c>
      <c r="U408" s="7">
        <f>IFERROR(INDEX(BASE_CCLASSTRIB!$E:$E, MATCH(TEXT($D408,"000000"), BASE_CCLASSTRIB!$A:$A, 0))/100, 0)</f>
        <v>0</v>
      </c>
      <c r="V408" s="21">
        <f>IFERROR(INDEX(BASE_CCLASSTRIB!$F:$F, MATCH(TEXT($D408,"000000"), BASE_CCLASSTRIB!$A:$A, 0))/100, 0)</f>
        <v>0</v>
      </c>
    </row>
    <row r="409" spans="1:22" ht="32.25" customHeight="1" thickTop="1" thickBot="1">
      <c r="A409" s="24"/>
      <c r="B409" s="5"/>
      <c r="C409" s="5"/>
      <c r="D409" s="5"/>
      <c r="E409" s="8" t="str">
        <f>IF(D409="","",LEFT(D409,3))</f>
        <v/>
      </c>
      <c r="F409" s="5" t="str">
        <f>IF(E409="","",IFERROR(VLOOKUP(E409,REGRAS_CST!$A$2:$B$200,2,FALSE),""))</f>
        <v/>
      </c>
      <c r="G409" s="25"/>
      <c r="H409" s="7">
        <v>8.9999999999999993E-3</v>
      </c>
      <c r="I409" s="7">
        <v>1E-3</v>
      </c>
      <c r="J409" s="9">
        <v>0</v>
      </c>
      <c r="K409" s="5" t="str">
        <f>IF(E409="","",IFERROR(VLOOKUP(E409,REGRAS_CST!$A$2:$C$200,3,FALSE),""))</f>
        <v/>
      </c>
      <c r="L409" s="10" t="str">
        <f>IF($G409="", "", $G409*(1-$V409))</f>
        <v/>
      </c>
      <c r="M409" s="30" t="str">
        <f t="shared" si="12"/>
        <v/>
      </c>
      <c r="N409" s="30" t="str">
        <f t="shared" si="13"/>
        <v/>
      </c>
      <c r="O409" s="5" t="str">
        <f>IF(D409="","",
IF(AND(K409&lt;&gt;"SIM",V409&gt;0),"ERRO: % BC &gt; 0, mas NÃO permitida ❌",
IF(AND(K409="SIM",V409=0),"ATENÇÃO: BC permitida, mas % = 0 🔎",
"Base de cálculo aplicada corretamente ✅")))</f>
        <v/>
      </c>
      <c r="P409" s="5" t="str">
        <f>IF(D409="","",
IF(AND(Q409&lt;&gt;"SIM",U409&gt;0),"ERRO: % alíquota &gt; 0, mas NÃO permitida ❌",
IF(AND(Q409="SIM",U409=0),"ATENÇÃO: alíquota permitida, mas % = 0 🔎",
"Alíquota aplicada corretamente ✅")))</f>
        <v/>
      </c>
      <c r="Q409" s="5" t="str">
        <f>IF(E409="","",IFERROR(VLOOKUP(E409,REGRAS_CST!$A$2:$D$200,4,FALSE),""))</f>
        <v/>
      </c>
      <c r="R409" s="9"/>
      <c r="S409" s="7">
        <f>IF($H409="","",$H409*(1-$U409))</f>
        <v>8.9999999999999993E-3</v>
      </c>
      <c r="T409" s="7">
        <f>IF($I409="","",$I409*(1-$U409))</f>
        <v>1E-3</v>
      </c>
      <c r="U409" s="7">
        <f>IFERROR(INDEX(BASE_CCLASSTRIB!$E:$E, MATCH(TEXT($D409,"000000"), BASE_CCLASSTRIB!$A:$A, 0))/100, 0)</f>
        <v>0</v>
      </c>
      <c r="V409" s="21">
        <f>IFERROR(INDEX(BASE_CCLASSTRIB!$F:$F, MATCH(TEXT($D409,"000000"), BASE_CCLASSTRIB!$A:$A, 0))/100, 0)</f>
        <v>0</v>
      </c>
    </row>
    <row r="410" spans="1:22" ht="32.25" customHeight="1" thickTop="1" thickBot="1">
      <c r="A410" s="24"/>
      <c r="B410" s="5"/>
      <c r="C410" s="5"/>
      <c r="D410" s="5"/>
      <c r="E410" s="8" t="str">
        <f>IF(D410="","",LEFT(D410,3))</f>
        <v/>
      </c>
      <c r="F410" s="5" t="str">
        <f>IF(E410="","",IFERROR(VLOOKUP(E410,REGRAS_CST!$A$2:$B$200,2,FALSE),""))</f>
        <v/>
      </c>
      <c r="G410" s="25"/>
      <c r="H410" s="7">
        <v>8.9999999999999993E-3</v>
      </c>
      <c r="I410" s="7">
        <v>1E-3</v>
      </c>
      <c r="J410" s="9">
        <v>0</v>
      </c>
      <c r="K410" s="5" t="str">
        <f>IF(E410="","",IFERROR(VLOOKUP(E410,REGRAS_CST!$A$2:$C$200,3,FALSE),""))</f>
        <v/>
      </c>
      <c r="L410" s="10" t="str">
        <f>IF($G410="", "", $G410*(1-$V410))</f>
        <v/>
      </c>
      <c r="M410" s="30" t="str">
        <f t="shared" si="12"/>
        <v/>
      </c>
      <c r="N410" s="30" t="str">
        <f t="shared" si="13"/>
        <v/>
      </c>
      <c r="O410" s="5" t="str">
        <f>IF(D410="","",
IF(AND(K410&lt;&gt;"SIM",V410&gt;0),"ERRO: % BC &gt; 0, mas NÃO permitida ❌",
IF(AND(K410="SIM",V410=0),"ATENÇÃO: BC permitida, mas % = 0 🔎",
"Base de cálculo aplicada corretamente ✅")))</f>
        <v/>
      </c>
      <c r="P410" s="5" t="str">
        <f>IF(D410="","",
IF(AND(Q410&lt;&gt;"SIM",U410&gt;0),"ERRO: % alíquota &gt; 0, mas NÃO permitida ❌",
IF(AND(Q410="SIM",U410=0),"ATENÇÃO: alíquota permitida, mas % = 0 🔎",
"Alíquota aplicada corretamente ✅")))</f>
        <v/>
      </c>
      <c r="Q410" s="5" t="str">
        <f>IF(E410="","",IFERROR(VLOOKUP(E410,REGRAS_CST!$A$2:$D$200,4,FALSE),""))</f>
        <v/>
      </c>
      <c r="R410" s="9"/>
      <c r="S410" s="7">
        <f>IF($H410="","",$H410*(1-$U410))</f>
        <v>8.9999999999999993E-3</v>
      </c>
      <c r="T410" s="7">
        <f>IF($I410="","",$I410*(1-$U410))</f>
        <v>1E-3</v>
      </c>
      <c r="U410" s="7">
        <f>IFERROR(INDEX(BASE_CCLASSTRIB!$E:$E, MATCH(TEXT($D410,"000000"), BASE_CCLASSTRIB!$A:$A, 0))/100, 0)</f>
        <v>0</v>
      </c>
      <c r="V410" s="21">
        <f>IFERROR(INDEX(BASE_CCLASSTRIB!$F:$F, MATCH(TEXT($D410,"000000"), BASE_CCLASSTRIB!$A:$A, 0))/100, 0)</f>
        <v>0</v>
      </c>
    </row>
    <row r="411" spans="1:22" ht="32.25" customHeight="1" thickTop="1" thickBot="1">
      <c r="A411" s="24"/>
      <c r="B411" s="5"/>
      <c r="C411" s="5"/>
      <c r="D411" s="5"/>
      <c r="E411" s="8" t="str">
        <f>IF(D411="","",LEFT(D411,3))</f>
        <v/>
      </c>
      <c r="F411" s="5" t="str">
        <f>IF(E411="","",IFERROR(VLOOKUP(E411,REGRAS_CST!$A$2:$B$200,2,FALSE),""))</f>
        <v/>
      </c>
      <c r="G411" s="25"/>
      <c r="H411" s="7">
        <v>8.9999999999999993E-3</v>
      </c>
      <c r="I411" s="7">
        <v>1E-3</v>
      </c>
      <c r="J411" s="9">
        <v>0</v>
      </c>
      <c r="K411" s="5" t="str">
        <f>IF(E411="","",IFERROR(VLOOKUP(E411,REGRAS_CST!$A$2:$C$200,3,FALSE),""))</f>
        <v/>
      </c>
      <c r="L411" s="10" t="str">
        <f>IF($G411="", "", $G411*(1-$V411))</f>
        <v/>
      </c>
      <c r="M411" s="30" t="str">
        <f t="shared" si="12"/>
        <v/>
      </c>
      <c r="N411" s="30" t="str">
        <f t="shared" si="13"/>
        <v/>
      </c>
      <c r="O411" s="5" t="str">
        <f>IF(D411="","",
IF(AND(K411&lt;&gt;"SIM",V411&gt;0),"ERRO: % BC &gt; 0, mas NÃO permitida ❌",
IF(AND(K411="SIM",V411=0),"ATENÇÃO: BC permitida, mas % = 0 🔎",
"Base de cálculo aplicada corretamente ✅")))</f>
        <v/>
      </c>
      <c r="P411" s="5" t="str">
        <f>IF(D411="","",
IF(AND(Q411&lt;&gt;"SIM",U411&gt;0),"ERRO: % alíquota &gt; 0, mas NÃO permitida ❌",
IF(AND(Q411="SIM",U411=0),"ATENÇÃO: alíquota permitida, mas % = 0 🔎",
"Alíquota aplicada corretamente ✅")))</f>
        <v/>
      </c>
      <c r="Q411" s="5" t="str">
        <f>IF(E411="","",IFERROR(VLOOKUP(E411,REGRAS_CST!$A$2:$D$200,4,FALSE),""))</f>
        <v/>
      </c>
      <c r="R411" s="9"/>
      <c r="S411" s="7">
        <f>IF($H411="","",$H411*(1-$U411))</f>
        <v>8.9999999999999993E-3</v>
      </c>
      <c r="T411" s="7">
        <f>IF($I411="","",$I411*(1-$U411))</f>
        <v>1E-3</v>
      </c>
      <c r="U411" s="7">
        <f>IFERROR(INDEX(BASE_CCLASSTRIB!$E:$E, MATCH(TEXT($D411,"000000"), BASE_CCLASSTRIB!$A:$A, 0))/100, 0)</f>
        <v>0</v>
      </c>
      <c r="V411" s="21">
        <f>IFERROR(INDEX(BASE_CCLASSTRIB!$F:$F, MATCH(TEXT($D411,"000000"), BASE_CCLASSTRIB!$A:$A, 0))/100, 0)</f>
        <v>0</v>
      </c>
    </row>
    <row r="412" spans="1:22" ht="32.25" customHeight="1" thickTop="1" thickBot="1">
      <c r="A412" s="24"/>
      <c r="B412" s="5"/>
      <c r="C412" s="5"/>
      <c r="D412" s="5"/>
      <c r="E412" s="8" t="str">
        <f>IF(D412="","",LEFT(D412,3))</f>
        <v/>
      </c>
      <c r="F412" s="5" t="str">
        <f>IF(E412="","",IFERROR(VLOOKUP(E412,REGRAS_CST!$A$2:$B$200,2,FALSE),""))</f>
        <v/>
      </c>
      <c r="G412" s="25"/>
      <c r="H412" s="7">
        <v>8.9999999999999993E-3</v>
      </c>
      <c r="I412" s="7">
        <v>1E-3</v>
      </c>
      <c r="J412" s="9">
        <v>0</v>
      </c>
      <c r="K412" s="5" t="str">
        <f>IF(E412="","",IFERROR(VLOOKUP(E412,REGRAS_CST!$A$2:$C$200,3,FALSE),""))</f>
        <v/>
      </c>
      <c r="L412" s="10" t="str">
        <f>IF($G412="", "", $G412*(1-$V412))</f>
        <v/>
      </c>
      <c r="M412" s="30" t="str">
        <f t="shared" si="12"/>
        <v/>
      </c>
      <c r="N412" s="30" t="str">
        <f t="shared" si="13"/>
        <v/>
      </c>
      <c r="O412" s="5" t="str">
        <f>IF(D412="","",
IF(AND(K412&lt;&gt;"SIM",V412&gt;0),"ERRO: % BC &gt; 0, mas NÃO permitida ❌",
IF(AND(K412="SIM",V412=0),"ATENÇÃO: BC permitida, mas % = 0 🔎",
"Base de cálculo aplicada corretamente ✅")))</f>
        <v/>
      </c>
      <c r="P412" s="5" t="str">
        <f>IF(D412="","",
IF(AND(Q412&lt;&gt;"SIM",U412&gt;0),"ERRO: % alíquota &gt; 0, mas NÃO permitida ❌",
IF(AND(Q412="SIM",U412=0),"ATENÇÃO: alíquota permitida, mas % = 0 🔎",
"Alíquota aplicada corretamente ✅")))</f>
        <v/>
      </c>
      <c r="Q412" s="5" t="str">
        <f>IF(E412="","",IFERROR(VLOOKUP(E412,REGRAS_CST!$A$2:$D$200,4,FALSE),""))</f>
        <v/>
      </c>
      <c r="R412" s="9"/>
      <c r="S412" s="7">
        <f>IF($H412="","",$H412*(1-$U412))</f>
        <v>8.9999999999999993E-3</v>
      </c>
      <c r="T412" s="7">
        <f>IF($I412="","",$I412*(1-$U412))</f>
        <v>1E-3</v>
      </c>
      <c r="U412" s="7">
        <f>IFERROR(INDEX(BASE_CCLASSTRIB!$E:$E, MATCH(TEXT($D412,"000000"), BASE_CCLASSTRIB!$A:$A, 0))/100, 0)</f>
        <v>0</v>
      </c>
      <c r="V412" s="21">
        <f>IFERROR(INDEX(BASE_CCLASSTRIB!$F:$F, MATCH(TEXT($D412,"000000"), BASE_CCLASSTRIB!$A:$A, 0))/100, 0)</f>
        <v>0</v>
      </c>
    </row>
    <row r="413" spans="1:22" ht="32.25" customHeight="1" thickTop="1" thickBot="1">
      <c r="A413" s="24"/>
      <c r="B413" s="5"/>
      <c r="C413" s="5"/>
      <c r="D413" s="5"/>
      <c r="E413" s="8" t="str">
        <f>IF(D413="","",LEFT(D413,3))</f>
        <v/>
      </c>
      <c r="F413" s="5" t="str">
        <f>IF(E413="","",IFERROR(VLOOKUP(E413,REGRAS_CST!$A$2:$B$200,2,FALSE),""))</f>
        <v/>
      </c>
      <c r="G413" s="25"/>
      <c r="H413" s="7">
        <v>8.9999999999999993E-3</v>
      </c>
      <c r="I413" s="7">
        <v>1E-3</v>
      </c>
      <c r="J413" s="9">
        <v>0</v>
      </c>
      <c r="K413" s="5" t="str">
        <f>IF(E413="","",IFERROR(VLOOKUP(E413,REGRAS_CST!$A$2:$C$200,3,FALSE),""))</f>
        <v/>
      </c>
      <c r="L413" s="10" t="str">
        <f>IF($G413="", "", $G413*(1-$V413))</f>
        <v/>
      </c>
      <c r="M413" s="30" t="str">
        <f t="shared" si="12"/>
        <v/>
      </c>
      <c r="N413" s="30" t="str">
        <f t="shared" si="13"/>
        <v/>
      </c>
      <c r="O413" s="5" t="str">
        <f>IF(D413="","",
IF(AND(K413&lt;&gt;"SIM",V413&gt;0),"ERRO: % BC &gt; 0, mas NÃO permitida ❌",
IF(AND(K413="SIM",V413=0),"ATENÇÃO: BC permitida, mas % = 0 🔎",
"Base de cálculo aplicada corretamente ✅")))</f>
        <v/>
      </c>
      <c r="P413" s="5" t="str">
        <f>IF(D413="","",
IF(AND(Q413&lt;&gt;"SIM",U413&gt;0),"ERRO: % alíquota &gt; 0, mas NÃO permitida ❌",
IF(AND(Q413="SIM",U413=0),"ATENÇÃO: alíquota permitida, mas % = 0 🔎",
"Alíquota aplicada corretamente ✅")))</f>
        <v/>
      </c>
      <c r="Q413" s="5" t="str">
        <f>IF(E413="","",IFERROR(VLOOKUP(E413,REGRAS_CST!$A$2:$D$200,4,FALSE),""))</f>
        <v/>
      </c>
      <c r="R413" s="9"/>
      <c r="S413" s="7">
        <f>IF($H413="","",$H413*(1-$U413))</f>
        <v>8.9999999999999993E-3</v>
      </c>
      <c r="T413" s="7">
        <f>IF($I413="","",$I413*(1-$U413))</f>
        <v>1E-3</v>
      </c>
      <c r="U413" s="7">
        <f>IFERROR(INDEX(BASE_CCLASSTRIB!$E:$E, MATCH(TEXT($D413,"000000"), BASE_CCLASSTRIB!$A:$A, 0))/100, 0)</f>
        <v>0</v>
      </c>
      <c r="V413" s="21">
        <f>IFERROR(INDEX(BASE_CCLASSTRIB!$F:$F, MATCH(TEXT($D413,"000000"), BASE_CCLASSTRIB!$A:$A, 0))/100, 0)</f>
        <v>0</v>
      </c>
    </row>
    <row r="414" spans="1:22" ht="32.25" customHeight="1" thickTop="1" thickBot="1">
      <c r="A414" s="24"/>
      <c r="B414" s="5"/>
      <c r="C414" s="5"/>
      <c r="D414" s="5"/>
      <c r="E414" s="8" t="str">
        <f>IF(D414="","",LEFT(D414,3))</f>
        <v/>
      </c>
      <c r="F414" s="5" t="str">
        <f>IF(E414="","",IFERROR(VLOOKUP(E414,REGRAS_CST!$A$2:$B$200,2,FALSE),""))</f>
        <v/>
      </c>
      <c r="G414" s="25"/>
      <c r="H414" s="7">
        <v>8.9999999999999993E-3</v>
      </c>
      <c r="I414" s="7">
        <v>1E-3</v>
      </c>
      <c r="J414" s="9">
        <v>0</v>
      </c>
      <c r="K414" s="5" t="str">
        <f>IF(E414="","",IFERROR(VLOOKUP(E414,REGRAS_CST!$A$2:$C$200,3,FALSE),""))</f>
        <v/>
      </c>
      <c r="L414" s="10" t="str">
        <f>IF($G414="", "", $G414*(1-$V414))</f>
        <v/>
      </c>
      <c r="M414" s="30" t="str">
        <f t="shared" si="12"/>
        <v/>
      </c>
      <c r="N414" s="30" t="str">
        <f t="shared" si="13"/>
        <v/>
      </c>
      <c r="O414" s="5" t="str">
        <f>IF(D414="","",
IF(AND(K414&lt;&gt;"SIM",V414&gt;0),"ERRO: % BC &gt; 0, mas NÃO permitida ❌",
IF(AND(K414="SIM",V414=0),"ATENÇÃO: BC permitida, mas % = 0 🔎",
"Base de cálculo aplicada corretamente ✅")))</f>
        <v/>
      </c>
      <c r="P414" s="5" t="str">
        <f>IF(D414="","",
IF(AND(Q414&lt;&gt;"SIM",U414&gt;0),"ERRO: % alíquota &gt; 0, mas NÃO permitida ❌",
IF(AND(Q414="SIM",U414=0),"ATENÇÃO: alíquota permitida, mas % = 0 🔎",
"Alíquota aplicada corretamente ✅")))</f>
        <v/>
      </c>
      <c r="Q414" s="5" t="str">
        <f>IF(E414="","",IFERROR(VLOOKUP(E414,REGRAS_CST!$A$2:$D$200,4,FALSE),""))</f>
        <v/>
      </c>
      <c r="R414" s="9"/>
      <c r="S414" s="7">
        <f>IF($H414="","",$H414*(1-$U414))</f>
        <v>8.9999999999999993E-3</v>
      </c>
      <c r="T414" s="7">
        <f>IF($I414="","",$I414*(1-$U414))</f>
        <v>1E-3</v>
      </c>
      <c r="U414" s="7">
        <f>IFERROR(INDEX(BASE_CCLASSTRIB!$E:$E, MATCH(TEXT($D414,"000000"), BASE_CCLASSTRIB!$A:$A, 0))/100, 0)</f>
        <v>0</v>
      </c>
      <c r="V414" s="21">
        <f>IFERROR(INDEX(BASE_CCLASSTRIB!$F:$F, MATCH(TEXT($D414,"000000"), BASE_CCLASSTRIB!$A:$A, 0))/100, 0)</f>
        <v>0</v>
      </c>
    </row>
    <row r="415" spans="1:22" ht="32.25" customHeight="1" thickTop="1" thickBot="1">
      <c r="A415" s="24"/>
      <c r="B415" s="5"/>
      <c r="C415" s="5"/>
      <c r="D415" s="5"/>
      <c r="E415" s="8" t="str">
        <f>IF(D415="","",LEFT(D415,3))</f>
        <v/>
      </c>
      <c r="F415" s="5" t="str">
        <f>IF(E415="","",IFERROR(VLOOKUP(E415,REGRAS_CST!$A$2:$B$200,2,FALSE),""))</f>
        <v/>
      </c>
      <c r="G415" s="25"/>
      <c r="H415" s="7">
        <v>8.9999999999999993E-3</v>
      </c>
      <c r="I415" s="7">
        <v>1E-3</v>
      </c>
      <c r="J415" s="9">
        <v>0</v>
      </c>
      <c r="K415" s="5" t="str">
        <f>IF(E415="","",IFERROR(VLOOKUP(E415,REGRAS_CST!$A$2:$C$200,3,FALSE),""))</f>
        <v/>
      </c>
      <c r="L415" s="10" t="str">
        <f>IF($G415="", "", $G415*(1-$V415))</f>
        <v/>
      </c>
      <c r="M415" s="30" t="str">
        <f t="shared" si="12"/>
        <v/>
      </c>
      <c r="N415" s="30" t="str">
        <f t="shared" si="13"/>
        <v/>
      </c>
      <c r="O415" s="5" t="str">
        <f>IF(D415="","",
IF(AND(K415&lt;&gt;"SIM",V415&gt;0),"ERRO: % BC &gt; 0, mas NÃO permitida ❌",
IF(AND(K415="SIM",V415=0),"ATENÇÃO: BC permitida, mas % = 0 🔎",
"Base de cálculo aplicada corretamente ✅")))</f>
        <v/>
      </c>
      <c r="P415" s="5" t="str">
        <f>IF(D415="","",
IF(AND(Q415&lt;&gt;"SIM",U415&gt;0),"ERRO: % alíquota &gt; 0, mas NÃO permitida ❌",
IF(AND(Q415="SIM",U415=0),"ATENÇÃO: alíquota permitida, mas % = 0 🔎",
"Alíquota aplicada corretamente ✅")))</f>
        <v/>
      </c>
      <c r="Q415" s="5" t="str">
        <f>IF(E415="","",IFERROR(VLOOKUP(E415,REGRAS_CST!$A$2:$D$200,4,FALSE),""))</f>
        <v/>
      </c>
      <c r="R415" s="9"/>
      <c r="S415" s="7">
        <f>IF($H415="","",$H415*(1-$U415))</f>
        <v>8.9999999999999993E-3</v>
      </c>
      <c r="T415" s="7">
        <f>IF($I415="","",$I415*(1-$U415))</f>
        <v>1E-3</v>
      </c>
      <c r="U415" s="7">
        <f>IFERROR(INDEX(BASE_CCLASSTRIB!$E:$E, MATCH(TEXT($D415,"000000"), BASE_CCLASSTRIB!$A:$A, 0))/100, 0)</f>
        <v>0</v>
      </c>
      <c r="V415" s="21">
        <f>IFERROR(INDEX(BASE_CCLASSTRIB!$F:$F, MATCH(TEXT($D415,"000000"), BASE_CCLASSTRIB!$A:$A, 0))/100, 0)</f>
        <v>0</v>
      </c>
    </row>
    <row r="416" spans="1:22" ht="32.25" customHeight="1" thickTop="1" thickBot="1">
      <c r="A416" s="24"/>
      <c r="B416" s="5"/>
      <c r="C416" s="5"/>
      <c r="D416" s="5"/>
      <c r="E416" s="8" t="str">
        <f>IF(D416="","",LEFT(D416,3))</f>
        <v/>
      </c>
      <c r="F416" s="5" t="str">
        <f>IF(E416="","",IFERROR(VLOOKUP(E416,REGRAS_CST!$A$2:$B$200,2,FALSE),""))</f>
        <v/>
      </c>
      <c r="G416" s="25"/>
      <c r="H416" s="7">
        <v>8.9999999999999993E-3</v>
      </c>
      <c r="I416" s="7">
        <v>1E-3</v>
      </c>
      <c r="J416" s="9">
        <v>0</v>
      </c>
      <c r="K416" s="5" t="str">
        <f>IF(E416="","",IFERROR(VLOOKUP(E416,REGRAS_CST!$A$2:$C$200,3,FALSE),""))</f>
        <v/>
      </c>
      <c r="L416" s="10" t="str">
        <f>IF($G416="", "", $G416*(1-$V416))</f>
        <v/>
      </c>
      <c r="M416" s="30" t="str">
        <f t="shared" si="12"/>
        <v/>
      </c>
      <c r="N416" s="30" t="str">
        <f t="shared" si="13"/>
        <v/>
      </c>
      <c r="O416" s="5" t="str">
        <f>IF(D416="","",
IF(AND(K416&lt;&gt;"SIM",V416&gt;0),"ERRO: % BC &gt; 0, mas NÃO permitida ❌",
IF(AND(K416="SIM",V416=0),"ATENÇÃO: BC permitida, mas % = 0 🔎",
"Base de cálculo aplicada corretamente ✅")))</f>
        <v/>
      </c>
      <c r="P416" s="5" t="str">
        <f>IF(D416="","",
IF(AND(Q416&lt;&gt;"SIM",U416&gt;0),"ERRO: % alíquota &gt; 0, mas NÃO permitida ❌",
IF(AND(Q416="SIM",U416=0),"ATENÇÃO: alíquota permitida, mas % = 0 🔎",
"Alíquota aplicada corretamente ✅")))</f>
        <v/>
      </c>
      <c r="Q416" s="5" t="str">
        <f>IF(E416="","",IFERROR(VLOOKUP(E416,REGRAS_CST!$A$2:$D$200,4,FALSE),""))</f>
        <v/>
      </c>
      <c r="R416" s="9"/>
      <c r="S416" s="7">
        <f>IF($H416="","",$H416*(1-$U416))</f>
        <v>8.9999999999999993E-3</v>
      </c>
      <c r="T416" s="7">
        <f>IF($I416="","",$I416*(1-$U416))</f>
        <v>1E-3</v>
      </c>
      <c r="U416" s="7">
        <f>IFERROR(INDEX(BASE_CCLASSTRIB!$E:$E, MATCH(TEXT($D416,"000000"), BASE_CCLASSTRIB!$A:$A, 0))/100, 0)</f>
        <v>0</v>
      </c>
      <c r="V416" s="21">
        <f>IFERROR(INDEX(BASE_CCLASSTRIB!$F:$F, MATCH(TEXT($D416,"000000"), BASE_CCLASSTRIB!$A:$A, 0))/100, 0)</f>
        <v>0</v>
      </c>
    </row>
    <row r="417" spans="1:22" ht="32.25" customHeight="1" thickTop="1" thickBot="1">
      <c r="A417" s="24"/>
      <c r="B417" s="5"/>
      <c r="C417" s="5"/>
      <c r="D417" s="5"/>
      <c r="E417" s="8" t="str">
        <f>IF(D417="","",LEFT(D417,3))</f>
        <v/>
      </c>
      <c r="F417" s="5" t="str">
        <f>IF(E417="","",IFERROR(VLOOKUP(E417,REGRAS_CST!$A$2:$B$200,2,FALSE),""))</f>
        <v/>
      </c>
      <c r="G417" s="25"/>
      <c r="H417" s="7">
        <v>8.9999999999999993E-3</v>
      </c>
      <c r="I417" s="7">
        <v>1E-3</v>
      </c>
      <c r="J417" s="9">
        <v>0</v>
      </c>
      <c r="K417" s="5" t="str">
        <f>IF(E417="","",IFERROR(VLOOKUP(E417,REGRAS_CST!$A$2:$C$200,3,FALSE),""))</f>
        <v/>
      </c>
      <c r="L417" s="10" t="str">
        <f>IF($G417="", "", $G417*(1-$V417))</f>
        <v/>
      </c>
      <c r="M417" s="30" t="str">
        <f t="shared" si="12"/>
        <v/>
      </c>
      <c r="N417" s="30" t="str">
        <f t="shared" si="13"/>
        <v/>
      </c>
      <c r="O417" s="5" t="str">
        <f>IF(D417="","",
IF(AND(K417&lt;&gt;"SIM",V417&gt;0),"ERRO: % BC &gt; 0, mas NÃO permitida ❌",
IF(AND(K417="SIM",V417=0),"ATENÇÃO: BC permitida, mas % = 0 🔎",
"Base de cálculo aplicada corretamente ✅")))</f>
        <v/>
      </c>
      <c r="P417" s="5" t="str">
        <f>IF(D417="","",
IF(AND(Q417&lt;&gt;"SIM",U417&gt;0),"ERRO: % alíquota &gt; 0, mas NÃO permitida ❌",
IF(AND(Q417="SIM",U417=0),"ATENÇÃO: alíquota permitida, mas % = 0 🔎",
"Alíquota aplicada corretamente ✅")))</f>
        <v/>
      </c>
      <c r="Q417" s="5" t="str">
        <f>IF(E417="","",IFERROR(VLOOKUP(E417,REGRAS_CST!$A$2:$D$200,4,FALSE),""))</f>
        <v/>
      </c>
      <c r="R417" s="9"/>
      <c r="S417" s="7">
        <f>IF($H417="","",$H417*(1-$U417))</f>
        <v>8.9999999999999993E-3</v>
      </c>
      <c r="T417" s="7">
        <f>IF($I417="","",$I417*(1-$U417))</f>
        <v>1E-3</v>
      </c>
      <c r="U417" s="7">
        <f>IFERROR(INDEX(BASE_CCLASSTRIB!$E:$E, MATCH(TEXT($D417,"000000"), BASE_CCLASSTRIB!$A:$A, 0))/100, 0)</f>
        <v>0</v>
      </c>
      <c r="V417" s="21">
        <f>IFERROR(INDEX(BASE_CCLASSTRIB!$F:$F, MATCH(TEXT($D417,"000000"), BASE_CCLASSTRIB!$A:$A, 0))/100, 0)</f>
        <v>0</v>
      </c>
    </row>
    <row r="418" spans="1:22" ht="32.25" customHeight="1" thickTop="1" thickBot="1">
      <c r="A418" s="24"/>
      <c r="B418" s="5"/>
      <c r="C418" s="5"/>
      <c r="D418" s="5"/>
      <c r="E418" s="8" t="str">
        <f>IF(D418="","",LEFT(D418,3))</f>
        <v/>
      </c>
      <c r="F418" s="5" t="str">
        <f>IF(E418="","",IFERROR(VLOOKUP(E418,REGRAS_CST!$A$2:$B$200,2,FALSE),""))</f>
        <v/>
      </c>
      <c r="G418" s="25"/>
      <c r="H418" s="7">
        <v>8.9999999999999993E-3</v>
      </c>
      <c r="I418" s="7">
        <v>1E-3</v>
      </c>
      <c r="J418" s="9">
        <v>0</v>
      </c>
      <c r="K418" s="5" t="str">
        <f>IF(E418="","",IFERROR(VLOOKUP(E418,REGRAS_CST!$A$2:$C$200,3,FALSE),""))</f>
        <v/>
      </c>
      <c r="L418" s="10" t="str">
        <f>IF($G418="", "", $G418*(1-$V418))</f>
        <v/>
      </c>
      <c r="M418" s="30" t="str">
        <f t="shared" si="12"/>
        <v/>
      </c>
      <c r="N418" s="30" t="str">
        <f t="shared" si="13"/>
        <v/>
      </c>
      <c r="O418" s="5" t="str">
        <f>IF(D418="","",
IF(AND(K418&lt;&gt;"SIM",V418&gt;0),"ERRO: % BC &gt; 0, mas NÃO permitida ❌",
IF(AND(K418="SIM",V418=0),"ATENÇÃO: BC permitida, mas % = 0 🔎",
"Base de cálculo aplicada corretamente ✅")))</f>
        <v/>
      </c>
      <c r="P418" s="5" t="str">
        <f>IF(D418="","",
IF(AND(Q418&lt;&gt;"SIM",U418&gt;0),"ERRO: % alíquota &gt; 0, mas NÃO permitida ❌",
IF(AND(Q418="SIM",U418=0),"ATENÇÃO: alíquota permitida, mas % = 0 🔎",
"Alíquota aplicada corretamente ✅")))</f>
        <v/>
      </c>
      <c r="Q418" s="5" t="str">
        <f>IF(E418="","",IFERROR(VLOOKUP(E418,REGRAS_CST!$A$2:$D$200,4,FALSE),""))</f>
        <v/>
      </c>
      <c r="R418" s="9"/>
      <c r="S418" s="7">
        <f>IF($H418="","",$H418*(1-$U418))</f>
        <v>8.9999999999999993E-3</v>
      </c>
      <c r="T418" s="7">
        <f>IF($I418="","",$I418*(1-$U418))</f>
        <v>1E-3</v>
      </c>
      <c r="U418" s="7">
        <f>IFERROR(INDEX(BASE_CCLASSTRIB!$E:$E, MATCH(TEXT($D418,"000000"), BASE_CCLASSTRIB!$A:$A, 0))/100, 0)</f>
        <v>0</v>
      </c>
      <c r="V418" s="21">
        <f>IFERROR(INDEX(BASE_CCLASSTRIB!$F:$F, MATCH(TEXT($D418,"000000"), BASE_CCLASSTRIB!$A:$A, 0))/100, 0)</f>
        <v>0</v>
      </c>
    </row>
    <row r="419" spans="1:22" ht="32.25" customHeight="1" thickTop="1" thickBot="1">
      <c r="A419" s="24"/>
      <c r="B419" s="5"/>
      <c r="C419" s="5"/>
      <c r="D419" s="5"/>
      <c r="E419" s="8" t="str">
        <f>IF(D419="","",LEFT(D419,3))</f>
        <v/>
      </c>
      <c r="F419" s="5" t="str">
        <f>IF(E419="","",IFERROR(VLOOKUP(E419,REGRAS_CST!$A$2:$B$200,2,FALSE),""))</f>
        <v/>
      </c>
      <c r="G419" s="25"/>
      <c r="H419" s="7">
        <v>8.9999999999999993E-3</v>
      </c>
      <c r="I419" s="7">
        <v>1E-3</v>
      </c>
      <c r="J419" s="9">
        <v>0</v>
      </c>
      <c r="K419" s="5" t="str">
        <f>IF(E419="","",IFERROR(VLOOKUP(E419,REGRAS_CST!$A$2:$C$200,3,FALSE),""))</f>
        <v/>
      </c>
      <c r="L419" s="10" t="str">
        <f>IF($G419="", "", $G419*(1-$V419))</f>
        <v/>
      </c>
      <c r="M419" s="30" t="str">
        <f t="shared" si="12"/>
        <v/>
      </c>
      <c r="N419" s="30" t="str">
        <f t="shared" si="13"/>
        <v/>
      </c>
      <c r="O419" s="5" t="str">
        <f>IF(D419="","",
IF(AND(K419&lt;&gt;"SIM",V419&gt;0),"ERRO: % BC &gt; 0, mas NÃO permitida ❌",
IF(AND(K419="SIM",V419=0),"ATENÇÃO: BC permitida, mas % = 0 🔎",
"Base de cálculo aplicada corretamente ✅")))</f>
        <v/>
      </c>
      <c r="P419" s="5" t="str">
        <f>IF(D419="","",
IF(AND(Q419&lt;&gt;"SIM",U419&gt;0),"ERRO: % alíquota &gt; 0, mas NÃO permitida ❌",
IF(AND(Q419="SIM",U419=0),"ATENÇÃO: alíquota permitida, mas % = 0 🔎",
"Alíquota aplicada corretamente ✅")))</f>
        <v/>
      </c>
      <c r="Q419" s="5" t="str">
        <f>IF(E419="","",IFERROR(VLOOKUP(E419,REGRAS_CST!$A$2:$D$200,4,FALSE),""))</f>
        <v/>
      </c>
      <c r="R419" s="9"/>
      <c r="S419" s="7">
        <f>IF($H419="","",$H419*(1-$U419))</f>
        <v>8.9999999999999993E-3</v>
      </c>
      <c r="T419" s="7">
        <f>IF($I419="","",$I419*(1-$U419))</f>
        <v>1E-3</v>
      </c>
      <c r="U419" s="7">
        <f>IFERROR(INDEX(BASE_CCLASSTRIB!$E:$E, MATCH(TEXT($D419,"000000"), BASE_CCLASSTRIB!$A:$A, 0))/100, 0)</f>
        <v>0</v>
      </c>
      <c r="V419" s="21">
        <f>IFERROR(INDEX(BASE_CCLASSTRIB!$F:$F, MATCH(TEXT($D419,"000000"), BASE_CCLASSTRIB!$A:$A, 0))/100, 0)</f>
        <v>0</v>
      </c>
    </row>
    <row r="420" spans="1:22" ht="32.25" customHeight="1" thickTop="1" thickBot="1">
      <c r="A420" s="24"/>
      <c r="B420" s="5"/>
      <c r="C420" s="5"/>
      <c r="D420" s="5"/>
      <c r="E420" s="8" t="str">
        <f>IF(D420="","",LEFT(D420,3))</f>
        <v/>
      </c>
      <c r="F420" s="5" t="str">
        <f>IF(E420="","",IFERROR(VLOOKUP(E420,REGRAS_CST!$A$2:$B$200,2,FALSE),""))</f>
        <v/>
      </c>
      <c r="G420" s="25"/>
      <c r="H420" s="7">
        <v>8.9999999999999993E-3</v>
      </c>
      <c r="I420" s="7">
        <v>1E-3</v>
      </c>
      <c r="J420" s="9">
        <v>0</v>
      </c>
      <c r="K420" s="5" t="str">
        <f>IF(E420="","",IFERROR(VLOOKUP(E420,REGRAS_CST!$A$2:$C$200,3,FALSE),""))</f>
        <v/>
      </c>
      <c r="L420" s="10" t="str">
        <f>IF($G420="", "", $G420*(1-$V420))</f>
        <v/>
      </c>
      <c r="M420" s="30" t="str">
        <f t="shared" si="12"/>
        <v/>
      </c>
      <c r="N420" s="30" t="str">
        <f t="shared" si="13"/>
        <v/>
      </c>
      <c r="O420" s="5" t="str">
        <f>IF(D420="","",
IF(AND(K420&lt;&gt;"SIM",V420&gt;0),"ERRO: % BC &gt; 0, mas NÃO permitida ❌",
IF(AND(K420="SIM",V420=0),"ATENÇÃO: BC permitida, mas % = 0 🔎",
"Base de cálculo aplicada corretamente ✅")))</f>
        <v/>
      </c>
      <c r="P420" s="5" t="str">
        <f>IF(D420="","",
IF(AND(Q420&lt;&gt;"SIM",U420&gt;0),"ERRO: % alíquota &gt; 0, mas NÃO permitida ❌",
IF(AND(Q420="SIM",U420=0),"ATENÇÃO: alíquota permitida, mas % = 0 🔎",
"Alíquota aplicada corretamente ✅")))</f>
        <v/>
      </c>
      <c r="Q420" s="5" t="str">
        <f>IF(E420="","",IFERROR(VLOOKUP(E420,REGRAS_CST!$A$2:$D$200,4,FALSE),""))</f>
        <v/>
      </c>
      <c r="R420" s="9"/>
      <c r="S420" s="7">
        <f>IF($H420="","",$H420*(1-$U420))</f>
        <v>8.9999999999999993E-3</v>
      </c>
      <c r="T420" s="7">
        <f>IF($I420="","",$I420*(1-$U420))</f>
        <v>1E-3</v>
      </c>
      <c r="U420" s="7">
        <f>IFERROR(INDEX(BASE_CCLASSTRIB!$E:$E, MATCH(TEXT($D420,"000000"), BASE_CCLASSTRIB!$A:$A, 0))/100, 0)</f>
        <v>0</v>
      </c>
      <c r="V420" s="21">
        <f>IFERROR(INDEX(BASE_CCLASSTRIB!$F:$F, MATCH(TEXT($D420,"000000"), BASE_CCLASSTRIB!$A:$A, 0))/100, 0)</f>
        <v>0</v>
      </c>
    </row>
    <row r="421" spans="1:22" ht="32.25" customHeight="1" thickTop="1" thickBot="1">
      <c r="A421" s="24"/>
      <c r="B421" s="5"/>
      <c r="C421" s="5"/>
      <c r="D421" s="5"/>
      <c r="E421" s="8" t="str">
        <f>IF(D421="","",LEFT(D421,3))</f>
        <v/>
      </c>
      <c r="F421" s="5" t="str">
        <f>IF(E421="","",IFERROR(VLOOKUP(E421,REGRAS_CST!$A$2:$B$200,2,FALSE),""))</f>
        <v/>
      </c>
      <c r="G421" s="25"/>
      <c r="H421" s="7">
        <v>8.9999999999999993E-3</v>
      </c>
      <c r="I421" s="7">
        <v>1E-3</v>
      </c>
      <c r="J421" s="9">
        <v>0</v>
      </c>
      <c r="K421" s="5" t="str">
        <f>IF(E421="","",IFERROR(VLOOKUP(E421,REGRAS_CST!$A$2:$C$200,3,FALSE),""))</f>
        <v/>
      </c>
      <c r="L421" s="10" t="str">
        <f>IF($G421="", "", $G421*(1-$V421))</f>
        <v/>
      </c>
      <c r="M421" s="30" t="str">
        <f t="shared" si="12"/>
        <v/>
      </c>
      <c r="N421" s="30" t="str">
        <f t="shared" si="13"/>
        <v/>
      </c>
      <c r="O421" s="5" t="str">
        <f>IF(D421="","",
IF(AND(K421&lt;&gt;"SIM",V421&gt;0),"ERRO: % BC &gt; 0, mas NÃO permitida ❌",
IF(AND(K421="SIM",V421=0),"ATENÇÃO: BC permitida, mas % = 0 🔎",
"Base de cálculo aplicada corretamente ✅")))</f>
        <v/>
      </c>
      <c r="P421" s="5" t="str">
        <f>IF(D421="","",
IF(AND(Q421&lt;&gt;"SIM",U421&gt;0),"ERRO: % alíquota &gt; 0, mas NÃO permitida ❌",
IF(AND(Q421="SIM",U421=0),"ATENÇÃO: alíquota permitida, mas % = 0 🔎",
"Alíquota aplicada corretamente ✅")))</f>
        <v/>
      </c>
      <c r="Q421" s="5" t="str">
        <f>IF(E421="","",IFERROR(VLOOKUP(E421,REGRAS_CST!$A$2:$D$200,4,FALSE),""))</f>
        <v/>
      </c>
      <c r="R421" s="9"/>
      <c r="S421" s="7">
        <f>IF($H421="","",$H421*(1-$U421))</f>
        <v>8.9999999999999993E-3</v>
      </c>
      <c r="T421" s="7">
        <f>IF($I421="","",$I421*(1-$U421))</f>
        <v>1E-3</v>
      </c>
      <c r="U421" s="7">
        <f>IFERROR(INDEX(BASE_CCLASSTRIB!$E:$E, MATCH(TEXT($D421,"000000"), BASE_CCLASSTRIB!$A:$A, 0))/100, 0)</f>
        <v>0</v>
      </c>
      <c r="V421" s="21">
        <f>IFERROR(INDEX(BASE_CCLASSTRIB!$F:$F, MATCH(TEXT($D421,"000000"), BASE_CCLASSTRIB!$A:$A, 0))/100, 0)</f>
        <v>0</v>
      </c>
    </row>
    <row r="422" spans="1:22" ht="32.25" customHeight="1" thickTop="1" thickBot="1">
      <c r="A422" s="24"/>
      <c r="B422" s="5"/>
      <c r="C422" s="5"/>
      <c r="D422" s="5"/>
      <c r="E422" s="8" t="str">
        <f>IF(D422="","",LEFT(D422,3))</f>
        <v/>
      </c>
      <c r="F422" s="5" t="str">
        <f>IF(E422="","",IFERROR(VLOOKUP(E422,REGRAS_CST!$A$2:$B$200,2,FALSE),""))</f>
        <v/>
      </c>
      <c r="G422" s="25"/>
      <c r="H422" s="7">
        <v>8.9999999999999993E-3</v>
      </c>
      <c r="I422" s="7">
        <v>1E-3</v>
      </c>
      <c r="J422" s="9">
        <v>0</v>
      </c>
      <c r="K422" s="5" t="str">
        <f>IF(E422="","",IFERROR(VLOOKUP(E422,REGRAS_CST!$A$2:$C$200,3,FALSE),""))</f>
        <v/>
      </c>
      <c r="L422" s="10" t="str">
        <f>IF($G422="", "", $G422*(1-$V422))</f>
        <v/>
      </c>
      <c r="M422" s="30" t="str">
        <f t="shared" si="12"/>
        <v/>
      </c>
      <c r="N422" s="30" t="str">
        <f t="shared" si="13"/>
        <v/>
      </c>
      <c r="O422" s="5" t="str">
        <f>IF(D422="","",
IF(AND(K422&lt;&gt;"SIM",V422&gt;0),"ERRO: % BC &gt; 0, mas NÃO permitida ❌",
IF(AND(K422="SIM",V422=0),"ATENÇÃO: BC permitida, mas % = 0 🔎",
"Base de cálculo aplicada corretamente ✅")))</f>
        <v/>
      </c>
      <c r="P422" s="5" t="str">
        <f>IF(D422="","",
IF(AND(Q422&lt;&gt;"SIM",U422&gt;0),"ERRO: % alíquota &gt; 0, mas NÃO permitida ❌",
IF(AND(Q422="SIM",U422=0),"ATENÇÃO: alíquota permitida, mas % = 0 🔎",
"Alíquota aplicada corretamente ✅")))</f>
        <v/>
      </c>
      <c r="Q422" s="5" t="str">
        <f>IF(E422="","",IFERROR(VLOOKUP(E422,REGRAS_CST!$A$2:$D$200,4,FALSE),""))</f>
        <v/>
      </c>
      <c r="R422" s="9"/>
      <c r="S422" s="7">
        <f>IF($H422="","",$H422*(1-$U422))</f>
        <v>8.9999999999999993E-3</v>
      </c>
      <c r="T422" s="7">
        <f>IF($I422="","",$I422*(1-$U422))</f>
        <v>1E-3</v>
      </c>
      <c r="U422" s="7">
        <f>IFERROR(INDEX(BASE_CCLASSTRIB!$E:$E, MATCH(TEXT($D422,"000000"), BASE_CCLASSTRIB!$A:$A, 0))/100, 0)</f>
        <v>0</v>
      </c>
      <c r="V422" s="21">
        <f>IFERROR(INDEX(BASE_CCLASSTRIB!$F:$F, MATCH(TEXT($D422,"000000"), BASE_CCLASSTRIB!$A:$A, 0))/100, 0)</f>
        <v>0</v>
      </c>
    </row>
    <row r="423" spans="1:22" ht="32.25" customHeight="1" thickTop="1" thickBot="1">
      <c r="A423" s="24"/>
      <c r="B423" s="5"/>
      <c r="C423" s="5"/>
      <c r="D423" s="5"/>
      <c r="E423" s="8" t="str">
        <f>IF(D423="","",LEFT(D423,3))</f>
        <v/>
      </c>
      <c r="F423" s="5" t="str">
        <f>IF(E423="","",IFERROR(VLOOKUP(E423,REGRAS_CST!$A$2:$B$200,2,FALSE),""))</f>
        <v/>
      </c>
      <c r="G423" s="25"/>
      <c r="H423" s="7">
        <v>8.9999999999999993E-3</v>
      </c>
      <c r="I423" s="7">
        <v>1E-3</v>
      </c>
      <c r="J423" s="9">
        <v>0</v>
      </c>
      <c r="K423" s="5" t="str">
        <f>IF(E423="","",IFERROR(VLOOKUP(E423,REGRAS_CST!$A$2:$C$200,3,FALSE),""))</f>
        <v/>
      </c>
      <c r="L423" s="10" t="str">
        <f>IF($G423="", "", $G423*(1-$V423))</f>
        <v/>
      </c>
      <c r="M423" s="30" t="str">
        <f t="shared" si="12"/>
        <v/>
      </c>
      <c r="N423" s="30" t="str">
        <f t="shared" si="13"/>
        <v/>
      </c>
      <c r="O423" s="5" t="str">
        <f>IF(D423="","",
IF(AND(K423&lt;&gt;"SIM",V423&gt;0),"ERRO: % BC &gt; 0, mas NÃO permitida ❌",
IF(AND(K423="SIM",V423=0),"ATENÇÃO: BC permitida, mas % = 0 🔎",
"Base de cálculo aplicada corretamente ✅")))</f>
        <v/>
      </c>
      <c r="P423" s="5" t="str">
        <f>IF(D423="","",
IF(AND(Q423&lt;&gt;"SIM",U423&gt;0),"ERRO: % alíquota &gt; 0, mas NÃO permitida ❌",
IF(AND(Q423="SIM",U423=0),"ATENÇÃO: alíquota permitida, mas % = 0 🔎",
"Alíquota aplicada corretamente ✅")))</f>
        <v/>
      </c>
      <c r="Q423" s="5" t="str">
        <f>IF(E423="","",IFERROR(VLOOKUP(E423,REGRAS_CST!$A$2:$D$200,4,FALSE),""))</f>
        <v/>
      </c>
      <c r="R423" s="9"/>
      <c r="S423" s="7">
        <f>IF($H423="","",$H423*(1-$U423))</f>
        <v>8.9999999999999993E-3</v>
      </c>
      <c r="T423" s="7">
        <f>IF($I423="","",$I423*(1-$U423))</f>
        <v>1E-3</v>
      </c>
      <c r="U423" s="7">
        <f>IFERROR(INDEX(BASE_CCLASSTRIB!$E:$E, MATCH(TEXT($D423,"000000"), BASE_CCLASSTRIB!$A:$A, 0))/100, 0)</f>
        <v>0</v>
      </c>
      <c r="V423" s="21">
        <f>IFERROR(INDEX(BASE_CCLASSTRIB!$F:$F, MATCH(TEXT($D423,"000000"), BASE_CCLASSTRIB!$A:$A, 0))/100, 0)</f>
        <v>0</v>
      </c>
    </row>
    <row r="424" spans="1:22" ht="32.25" customHeight="1" thickTop="1" thickBot="1">
      <c r="A424" s="24"/>
      <c r="B424" s="5"/>
      <c r="C424" s="5"/>
      <c r="D424" s="5"/>
      <c r="E424" s="8" t="str">
        <f>IF(D424="","",LEFT(D424,3))</f>
        <v/>
      </c>
      <c r="F424" s="5" t="str">
        <f>IF(E424="","",IFERROR(VLOOKUP(E424,REGRAS_CST!$A$2:$B$200,2,FALSE),""))</f>
        <v/>
      </c>
      <c r="G424" s="25"/>
      <c r="H424" s="7">
        <v>8.9999999999999993E-3</v>
      </c>
      <c r="I424" s="7">
        <v>1E-3</v>
      </c>
      <c r="J424" s="9">
        <v>0</v>
      </c>
      <c r="K424" s="5" t="str">
        <f>IF(E424="","",IFERROR(VLOOKUP(E424,REGRAS_CST!$A$2:$C$200,3,FALSE),""))</f>
        <v/>
      </c>
      <c r="L424" s="10" t="str">
        <f>IF($G424="", "", $G424*(1-$V424))</f>
        <v/>
      </c>
      <c r="M424" s="30" t="str">
        <f t="shared" si="12"/>
        <v/>
      </c>
      <c r="N424" s="30" t="str">
        <f t="shared" si="13"/>
        <v/>
      </c>
      <c r="O424" s="5" t="str">
        <f>IF(D424="","",
IF(AND(K424&lt;&gt;"SIM",V424&gt;0),"ERRO: % BC &gt; 0, mas NÃO permitida ❌",
IF(AND(K424="SIM",V424=0),"ATENÇÃO: BC permitida, mas % = 0 🔎",
"Base de cálculo aplicada corretamente ✅")))</f>
        <v/>
      </c>
      <c r="P424" s="5" t="str">
        <f>IF(D424="","",
IF(AND(Q424&lt;&gt;"SIM",U424&gt;0),"ERRO: % alíquota &gt; 0, mas NÃO permitida ❌",
IF(AND(Q424="SIM",U424=0),"ATENÇÃO: alíquota permitida, mas % = 0 🔎",
"Alíquota aplicada corretamente ✅")))</f>
        <v/>
      </c>
      <c r="Q424" s="5" t="str">
        <f>IF(E424="","",IFERROR(VLOOKUP(E424,REGRAS_CST!$A$2:$D$200,4,FALSE),""))</f>
        <v/>
      </c>
      <c r="R424" s="9"/>
      <c r="S424" s="7">
        <f>IF($H424="","",$H424*(1-$U424))</f>
        <v>8.9999999999999993E-3</v>
      </c>
      <c r="T424" s="7">
        <f>IF($I424="","",$I424*(1-$U424))</f>
        <v>1E-3</v>
      </c>
      <c r="U424" s="7">
        <f>IFERROR(INDEX(BASE_CCLASSTRIB!$E:$E, MATCH(TEXT($D424,"000000"), BASE_CCLASSTRIB!$A:$A, 0))/100, 0)</f>
        <v>0</v>
      </c>
      <c r="V424" s="21">
        <f>IFERROR(INDEX(BASE_CCLASSTRIB!$F:$F, MATCH(TEXT($D424,"000000"), BASE_CCLASSTRIB!$A:$A, 0))/100, 0)</f>
        <v>0</v>
      </c>
    </row>
    <row r="425" spans="1:22" ht="32.25" customHeight="1" thickTop="1" thickBot="1">
      <c r="A425" s="24"/>
      <c r="B425" s="5"/>
      <c r="C425" s="5"/>
      <c r="D425" s="5"/>
      <c r="E425" s="8" t="str">
        <f>IF(D425="","",LEFT(D425,3))</f>
        <v/>
      </c>
      <c r="F425" s="5" t="str">
        <f>IF(E425="","",IFERROR(VLOOKUP(E425,REGRAS_CST!$A$2:$B$200,2,FALSE),""))</f>
        <v/>
      </c>
      <c r="G425" s="25"/>
      <c r="H425" s="7">
        <v>8.9999999999999993E-3</v>
      </c>
      <c r="I425" s="7">
        <v>1E-3</v>
      </c>
      <c r="J425" s="9">
        <v>0</v>
      </c>
      <c r="K425" s="5" t="str">
        <f>IF(E425="","",IFERROR(VLOOKUP(E425,REGRAS_CST!$A$2:$C$200,3,FALSE),""))</f>
        <v/>
      </c>
      <c r="L425" s="10" t="str">
        <f>IF($G425="", "", $G425*(1-$V425))</f>
        <v/>
      </c>
      <c r="M425" s="30" t="str">
        <f t="shared" si="12"/>
        <v/>
      </c>
      <c r="N425" s="30" t="str">
        <f t="shared" si="13"/>
        <v/>
      </c>
      <c r="O425" s="5" t="str">
        <f>IF(D425="","",
IF(AND(K425&lt;&gt;"SIM",V425&gt;0),"ERRO: % BC &gt; 0, mas NÃO permitida ❌",
IF(AND(K425="SIM",V425=0),"ATENÇÃO: BC permitida, mas % = 0 🔎",
"Base de cálculo aplicada corretamente ✅")))</f>
        <v/>
      </c>
      <c r="P425" s="5" t="str">
        <f>IF(D425="","",
IF(AND(Q425&lt;&gt;"SIM",U425&gt;0),"ERRO: % alíquota &gt; 0, mas NÃO permitida ❌",
IF(AND(Q425="SIM",U425=0),"ATENÇÃO: alíquota permitida, mas % = 0 🔎",
"Alíquota aplicada corretamente ✅")))</f>
        <v/>
      </c>
      <c r="Q425" s="5" t="str">
        <f>IF(E425="","",IFERROR(VLOOKUP(E425,REGRAS_CST!$A$2:$D$200,4,FALSE),""))</f>
        <v/>
      </c>
      <c r="R425" s="9"/>
      <c r="S425" s="7">
        <f>IF($H425="","",$H425*(1-$U425))</f>
        <v>8.9999999999999993E-3</v>
      </c>
      <c r="T425" s="7">
        <f>IF($I425="","",$I425*(1-$U425))</f>
        <v>1E-3</v>
      </c>
      <c r="U425" s="7">
        <f>IFERROR(INDEX(BASE_CCLASSTRIB!$E:$E, MATCH(TEXT($D425,"000000"), BASE_CCLASSTRIB!$A:$A, 0))/100, 0)</f>
        <v>0</v>
      </c>
      <c r="V425" s="21">
        <f>IFERROR(INDEX(BASE_CCLASSTRIB!$F:$F, MATCH(TEXT($D425,"000000"), BASE_CCLASSTRIB!$A:$A, 0))/100, 0)</f>
        <v>0</v>
      </c>
    </row>
    <row r="426" spans="1:22" ht="32.25" customHeight="1" thickTop="1" thickBot="1">
      <c r="A426" s="24"/>
      <c r="B426" s="5"/>
      <c r="C426" s="5"/>
      <c r="D426" s="5"/>
      <c r="E426" s="8" t="str">
        <f>IF(D426="","",LEFT(D426,3))</f>
        <v/>
      </c>
      <c r="F426" s="5" t="str">
        <f>IF(E426="","",IFERROR(VLOOKUP(E426,REGRAS_CST!$A$2:$B$200,2,FALSE),""))</f>
        <v/>
      </c>
      <c r="G426" s="25"/>
      <c r="H426" s="7">
        <v>8.9999999999999993E-3</v>
      </c>
      <c r="I426" s="7">
        <v>1E-3</v>
      </c>
      <c r="J426" s="9">
        <v>0</v>
      </c>
      <c r="K426" s="5" t="str">
        <f>IF(E426="","",IFERROR(VLOOKUP(E426,REGRAS_CST!$A$2:$C$200,3,FALSE),""))</f>
        <v/>
      </c>
      <c r="L426" s="10" t="str">
        <f>IF($G426="", "", $G426*(1-$V426))</f>
        <v/>
      </c>
      <c r="M426" s="30" t="str">
        <f t="shared" si="12"/>
        <v/>
      </c>
      <c r="N426" s="30" t="str">
        <f t="shared" si="13"/>
        <v/>
      </c>
      <c r="O426" s="5" t="str">
        <f>IF(D426="","",
IF(AND(K426&lt;&gt;"SIM",V426&gt;0),"ERRO: % BC &gt; 0, mas NÃO permitida ❌",
IF(AND(K426="SIM",V426=0),"ATENÇÃO: BC permitida, mas % = 0 🔎",
"Base de cálculo aplicada corretamente ✅")))</f>
        <v/>
      </c>
      <c r="P426" s="5" t="str">
        <f>IF(D426="","",
IF(AND(Q426&lt;&gt;"SIM",U426&gt;0),"ERRO: % alíquota &gt; 0, mas NÃO permitida ❌",
IF(AND(Q426="SIM",U426=0),"ATENÇÃO: alíquota permitida, mas % = 0 🔎",
"Alíquota aplicada corretamente ✅")))</f>
        <v/>
      </c>
      <c r="Q426" s="5" t="str">
        <f>IF(E426="","",IFERROR(VLOOKUP(E426,REGRAS_CST!$A$2:$D$200,4,FALSE),""))</f>
        <v/>
      </c>
      <c r="R426" s="9"/>
      <c r="S426" s="7">
        <f>IF($H426="","",$H426*(1-$U426))</f>
        <v>8.9999999999999993E-3</v>
      </c>
      <c r="T426" s="7">
        <f>IF($I426="","",$I426*(1-$U426))</f>
        <v>1E-3</v>
      </c>
      <c r="U426" s="7">
        <f>IFERROR(INDEX(BASE_CCLASSTRIB!$E:$E, MATCH(TEXT($D426,"000000"), BASE_CCLASSTRIB!$A:$A, 0))/100, 0)</f>
        <v>0</v>
      </c>
      <c r="V426" s="21">
        <f>IFERROR(INDEX(BASE_CCLASSTRIB!$F:$F, MATCH(TEXT($D426,"000000"), BASE_CCLASSTRIB!$A:$A, 0))/100, 0)</f>
        <v>0</v>
      </c>
    </row>
    <row r="427" spans="1:22" ht="32.25" customHeight="1" thickTop="1" thickBot="1">
      <c r="A427" s="24"/>
      <c r="B427" s="5"/>
      <c r="C427" s="5"/>
      <c r="D427" s="5"/>
      <c r="E427" s="8" t="str">
        <f>IF(D427="","",LEFT(D427,3))</f>
        <v/>
      </c>
      <c r="F427" s="5" t="str">
        <f>IF(E427="","",IFERROR(VLOOKUP(E427,REGRAS_CST!$A$2:$B$200,2,FALSE),""))</f>
        <v/>
      </c>
      <c r="G427" s="25"/>
      <c r="H427" s="7">
        <v>8.9999999999999993E-3</v>
      </c>
      <c r="I427" s="7">
        <v>1E-3</v>
      </c>
      <c r="J427" s="9">
        <v>0</v>
      </c>
      <c r="K427" s="5" t="str">
        <f>IF(E427="","",IFERROR(VLOOKUP(E427,REGRAS_CST!$A$2:$C$200,3,FALSE),""))</f>
        <v/>
      </c>
      <c r="L427" s="10" t="str">
        <f>IF($G427="", "", $G427*(1-$V427))</f>
        <v/>
      </c>
      <c r="M427" s="30" t="str">
        <f t="shared" si="12"/>
        <v/>
      </c>
      <c r="N427" s="30" t="str">
        <f t="shared" si="13"/>
        <v/>
      </c>
      <c r="O427" s="5" t="str">
        <f>IF(D427="","",
IF(AND(K427&lt;&gt;"SIM",V427&gt;0),"ERRO: % BC &gt; 0, mas NÃO permitida ❌",
IF(AND(K427="SIM",V427=0),"ATENÇÃO: BC permitida, mas % = 0 🔎",
"Base de cálculo aplicada corretamente ✅")))</f>
        <v/>
      </c>
      <c r="P427" s="5" t="str">
        <f>IF(D427="","",
IF(AND(Q427&lt;&gt;"SIM",U427&gt;0),"ERRO: % alíquota &gt; 0, mas NÃO permitida ❌",
IF(AND(Q427="SIM",U427=0),"ATENÇÃO: alíquota permitida, mas % = 0 🔎",
"Alíquota aplicada corretamente ✅")))</f>
        <v/>
      </c>
      <c r="Q427" s="5" t="str">
        <f>IF(E427="","",IFERROR(VLOOKUP(E427,REGRAS_CST!$A$2:$D$200,4,FALSE),""))</f>
        <v/>
      </c>
      <c r="R427" s="9"/>
      <c r="S427" s="7">
        <f>IF($H427="","",$H427*(1-$U427))</f>
        <v>8.9999999999999993E-3</v>
      </c>
      <c r="T427" s="7">
        <f>IF($I427="","",$I427*(1-$U427))</f>
        <v>1E-3</v>
      </c>
      <c r="U427" s="7">
        <f>IFERROR(INDEX(BASE_CCLASSTRIB!$E:$E, MATCH(TEXT($D427,"000000"), BASE_CCLASSTRIB!$A:$A, 0))/100, 0)</f>
        <v>0</v>
      </c>
      <c r="V427" s="21">
        <f>IFERROR(INDEX(BASE_CCLASSTRIB!$F:$F, MATCH(TEXT($D427,"000000"), BASE_CCLASSTRIB!$A:$A, 0))/100, 0)</f>
        <v>0</v>
      </c>
    </row>
    <row r="428" spans="1:22" ht="32.25" customHeight="1" thickTop="1" thickBot="1">
      <c r="A428" s="24"/>
      <c r="B428" s="5"/>
      <c r="C428" s="5"/>
      <c r="D428" s="5"/>
      <c r="E428" s="8" t="str">
        <f>IF(D428="","",LEFT(D428,3))</f>
        <v/>
      </c>
      <c r="F428" s="5" t="str">
        <f>IF(E428="","",IFERROR(VLOOKUP(E428,REGRAS_CST!$A$2:$B$200,2,FALSE),""))</f>
        <v/>
      </c>
      <c r="G428" s="25"/>
      <c r="H428" s="7">
        <v>8.9999999999999993E-3</v>
      </c>
      <c r="I428" s="7">
        <v>1E-3</v>
      </c>
      <c r="J428" s="9">
        <v>0</v>
      </c>
      <c r="K428" s="5" t="str">
        <f>IF(E428="","",IFERROR(VLOOKUP(E428,REGRAS_CST!$A$2:$C$200,3,FALSE),""))</f>
        <v/>
      </c>
      <c r="L428" s="10" t="str">
        <f>IF($G428="", "", $G428*(1-$V428))</f>
        <v/>
      </c>
      <c r="M428" s="30" t="str">
        <f t="shared" si="12"/>
        <v/>
      </c>
      <c r="N428" s="30" t="str">
        <f t="shared" si="13"/>
        <v/>
      </c>
      <c r="O428" s="5" t="str">
        <f>IF(D428="","",
IF(AND(K428&lt;&gt;"SIM",V428&gt;0),"ERRO: % BC &gt; 0, mas NÃO permitida ❌",
IF(AND(K428="SIM",V428=0),"ATENÇÃO: BC permitida, mas % = 0 🔎",
"Base de cálculo aplicada corretamente ✅")))</f>
        <v/>
      </c>
      <c r="P428" s="5" t="str">
        <f>IF(D428="","",
IF(AND(Q428&lt;&gt;"SIM",U428&gt;0),"ERRO: % alíquota &gt; 0, mas NÃO permitida ❌",
IF(AND(Q428="SIM",U428=0),"ATENÇÃO: alíquota permitida, mas % = 0 🔎",
"Alíquota aplicada corretamente ✅")))</f>
        <v/>
      </c>
      <c r="Q428" s="5" t="str">
        <f>IF(E428="","",IFERROR(VLOOKUP(E428,REGRAS_CST!$A$2:$D$200,4,FALSE),""))</f>
        <v/>
      </c>
      <c r="R428" s="9"/>
      <c r="S428" s="7">
        <f>IF($H428="","",$H428*(1-$U428))</f>
        <v>8.9999999999999993E-3</v>
      </c>
      <c r="T428" s="7">
        <f>IF($I428="","",$I428*(1-$U428))</f>
        <v>1E-3</v>
      </c>
      <c r="U428" s="7">
        <f>IFERROR(INDEX(BASE_CCLASSTRIB!$E:$E, MATCH(TEXT($D428,"000000"), BASE_CCLASSTRIB!$A:$A, 0))/100, 0)</f>
        <v>0</v>
      </c>
      <c r="V428" s="21">
        <f>IFERROR(INDEX(BASE_CCLASSTRIB!$F:$F, MATCH(TEXT($D428,"000000"), BASE_CCLASSTRIB!$A:$A, 0))/100, 0)</f>
        <v>0</v>
      </c>
    </row>
    <row r="429" spans="1:22" ht="32.25" customHeight="1" thickTop="1" thickBot="1">
      <c r="A429" s="24"/>
      <c r="B429" s="5"/>
      <c r="C429" s="5"/>
      <c r="D429" s="5"/>
      <c r="E429" s="8" t="str">
        <f>IF(D429="","",LEFT(D429,3))</f>
        <v/>
      </c>
      <c r="F429" s="5" t="str">
        <f>IF(E429="","",IFERROR(VLOOKUP(E429,REGRAS_CST!$A$2:$B$200,2,FALSE),""))</f>
        <v/>
      </c>
      <c r="G429" s="25"/>
      <c r="H429" s="7">
        <v>8.9999999999999993E-3</v>
      </c>
      <c r="I429" s="7">
        <v>1E-3</v>
      </c>
      <c r="J429" s="9">
        <v>0</v>
      </c>
      <c r="K429" s="5" t="str">
        <f>IF(E429="","",IFERROR(VLOOKUP(E429,REGRAS_CST!$A$2:$C$200,3,FALSE),""))</f>
        <v/>
      </c>
      <c r="L429" s="10" t="str">
        <f>IF($G429="", "", $G429*(1-$V429))</f>
        <v/>
      </c>
      <c r="M429" s="30" t="str">
        <f t="shared" si="12"/>
        <v/>
      </c>
      <c r="N429" s="30" t="str">
        <f t="shared" si="13"/>
        <v/>
      </c>
      <c r="O429" s="5" t="str">
        <f>IF(D429="","",
IF(AND(K429&lt;&gt;"SIM",V429&gt;0),"ERRO: % BC &gt; 0, mas NÃO permitida ❌",
IF(AND(K429="SIM",V429=0),"ATENÇÃO: BC permitida, mas % = 0 🔎",
"Base de cálculo aplicada corretamente ✅")))</f>
        <v/>
      </c>
      <c r="P429" s="5" t="str">
        <f>IF(D429="","",
IF(AND(Q429&lt;&gt;"SIM",U429&gt;0),"ERRO: % alíquota &gt; 0, mas NÃO permitida ❌",
IF(AND(Q429="SIM",U429=0),"ATENÇÃO: alíquota permitida, mas % = 0 🔎",
"Alíquota aplicada corretamente ✅")))</f>
        <v/>
      </c>
      <c r="Q429" s="5" t="str">
        <f>IF(E429="","",IFERROR(VLOOKUP(E429,REGRAS_CST!$A$2:$D$200,4,FALSE),""))</f>
        <v/>
      </c>
      <c r="R429" s="9"/>
      <c r="S429" s="7">
        <f>IF($H429="","",$H429*(1-$U429))</f>
        <v>8.9999999999999993E-3</v>
      </c>
      <c r="T429" s="7">
        <f>IF($I429="","",$I429*(1-$U429))</f>
        <v>1E-3</v>
      </c>
      <c r="U429" s="7">
        <f>IFERROR(INDEX(BASE_CCLASSTRIB!$E:$E, MATCH(TEXT($D429,"000000"), BASE_CCLASSTRIB!$A:$A, 0))/100, 0)</f>
        <v>0</v>
      </c>
      <c r="V429" s="21">
        <f>IFERROR(INDEX(BASE_CCLASSTRIB!$F:$F, MATCH(TEXT($D429,"000000"), BASE_CCLASSTRIB!$A:$A, 0))/100, 0)</f>
        <v>0</v>
      </c>
    </row>
    <row r="430" spans="1:22" ht="32.25" customHeight="1" thickTop="1" thickBot="1">
      <c r="A430" s="24"/>
      <c r="B430" s="5"/>
      <c r="C430" s="5"/>
      <c r="D430" s="5"/>
      <c r="E430" s="8" t="str">
        <f>IF(D430="","",LEFT(D430,3))</f>
        <v/>
      </c>
      <c r="F430" s="5" t="str">
        <f>IF(E430="","",IFERROR(VLOOKUP(E430,REGRAS_CST!$A$2:$B$200,2,FALSE),""))</f>
        <v/>
      </c>
      <c r="G430" s="25"/>
      <c r="H430" s="7">
        <v>8.9999999999999993E-3</v>
      </c>
      <c r="I430" s="7">
        <v>1E-3</v>
      </c>
      <c r="J430" s="9">
        <v>0</v>
      </c>
      <c r="K430" s="5" t="str">
        <f>IF(E430="","",IFERROR(VLOOKUP(E430,REGRAS_CST!$A$2:$C$200,3,FALSE),""))</f>
        <v/>
      </c>
      <c r="L430" s="10" t="str">
        <f>IF($G430="", "", $G430*(1-$V430))</f>
        <v/>
      </c>
      <c r="M430" s="30" t="str">
        <f t="shared" si="12"/>
        <v/>
      </c>
      <c r="N430" s="30" t="str">
        <f t="shared" si="13"/>
        <v/>
      </c>
      <c r="O430" s="5" t="str">
        <f>IF(D430="","",
IF(AND(K430&lt;&gt;"SIM",V430&gt;0),"ERRO: % BC &gt; 0, mas NÃO permitida ❌",
IF(AND(K430="SIM",V430=0),"ATENÇÃO: BC permitida, mas % = 0 🔎",
"Base de cálculo aplicada corretamente ✅")))</f>
        <v/>
      </c>
      <c r="P430" s="5" t="str">
        <f>IF(D430="","",
IF(AND(Q430&lt;&gt;"SIM",U430&gt;0),"ERRO: % alíquota &gt; 0, mas NÃO permitida ❌",
IF(AND(Q430="SIM",U430=0),"ATENÇÃO: alíquota permitida, mas % = 0 🔎",
"Alíquota aplicada corretamente ✅")))</f>
        <v/>
      </c>
      <c r="Q430" s="5" t="str">
        <f>IF(E430="","",IFERROR(VLOOKUP(E430,REGRAS_CST!$A$2:$D$200,4,FALSE),""))</f>
        <v/>
      </c>
      <c r="R430" s="9"/>
      <c r="S430" s="7">
        <f>IF($H430="","",$H430*(1-$U430))</f>
        <v>8.9999999999999993E-3</v>
      </c>
      <c r="T430" s="7">
        <f>IF($I430="","",$I430*(1-$U430))</f>
        <v>1E-3</v>
      </c>
      <c r="U430" s="7">
        <f>IFERROR(INDEX(BASE_CCLASSTRIB!$E:$E, MATCH(TEXT($D430,"000000"), BASE_CCLASSTRIB!$A:$A, 0))/100, 0)</f>
        <v>0</v>
      </c>
      <c r="V430" s="21">
        <f>IFERROR(INDEX(BASE_CCLASSTRIB!$F:$F, MATCH(TEXT($D430,"000000"), BASE_CCLASSTRIB!$A:$A, 0))/100, 0)</f>
        <v>0</v>
      </c>
    </row>
    <row r="431" spans="1:22" ht="32.25" customHeight="1" thickTop="1" thickBot="1">
      <c r="A431" s="24"/>
      <c r="B431" s="5"/>
      <c r="C431" s="5"/>
      <c r="D431" s="5"/>
      <c r="E431" s="8" t="str">
        <f>IF(D431="","",LEFT(D431,3))</f>
        <v/>
      </c>
      <c r="F431" s="5" t="str">
        <f>IF(E431="","",IFERROR(VLOOKUP(E431,REGRAS_CST!$A$2:$B$200,2,FALSE),""))</f>
        <v/>
      </c>
      <c r="G431" s="25"/>
      <c r="H431" s="7">
        <v>8.9999999999999993E-3</v>
      </c>
      <c r="I431" s="7">
        <v>1E-3</v>
      </c>
      <c r="J431" s="9">
        <v>0</v>
      </c>
      <c r="K431" s="5" t="str">
        <f>IF(E431="","",IFERROR(VLOOKUP(E431,REGRAS_CST!$A$2:$C$200,3,FALSE),""))</f>
        <v/>
      </c>
      <c r="L431" s="10" t="str">
        <f>IF($G431="", "", $G431*(1-$V431))</f>
        <v/>
      </c>
      <c r="M431" s="30" t="str">
        <f t="shared" si="12"/>
        <v/>
      </c>
      <c r="N431" s="30" t="str">
        <f t="shared" si="13"/>
        <v/>
      </c>
      <c r="O431" s="5" t="str">
        <f>IF(D431="","",
IF(AND(K431&lt;&gt;"SIM",V431&gt;0),"ERRO: % BC &gt; 0, mas NÃO permitida ❌",
IF(AND(K431="SIM",V431=0),"ATENÇÃO: BC permitida, mas % = 0 🔎",
"Base de cálculo aplicada corretamente ✅")))</f>
        <v/>
      </c>
      <c r="P431" s="5" t="str">
        <f>IF(D431="","",
IF(AND(Q431&lt;&gt;"SIM",U431&gt;0),"ERRO: % alíquota &gt; 0, mas NÃO permitida ❌",
IF(AND(Q431="SIM",U431=0),"ATENÇÃO: alíquota permitida, mas % = 0 🔎",
"Alíquota aplicada corretamente ✅")))</f>
        <v/>
      </c>
      <c r="Q431" s="5" t="str">
        <f>IF(E431="","",IFERROR(VLOOKUP(E431,REGRAS_CST!$A$2:$D$200,4,FALSE),""))</f>
        <v/>
      </c>
      <c r="R431" s="9"/>
      <c r="S431" s="7">
        <f>IF($H431="","",$H431*(1-$U431))</f>
        <v>8.9999999999999993E-3</v>
      </c>
      <c r="T431" s="7">
        <f>IF($I431="","",$I431*(1-$U431))</f>
        <v>1E-3</v>
      </c>
      <c r="U431" s="7">
        <f>IFERROR(INDEX(BASE_CCLASSTRIB!$E:$E, MATCH(TEXT($D431,"000000"), BASE_CCLASSTRIB!$A:$A, 0))/100, 0)</f>
        <v>0</v>
      </c>
      <c r="V431" s="21">
        <f>IFERROR(INDEX(BASE_CCLASSTRIB!$F:$F, MATCH(TEXT($D431,"000000"), BASE_CCLASSTRIB!$A:$A, 0))/100, 0)</f>
        <v>0</v>
      </c>
    </row>
    <row r="432" spans="1:22" ht="32.25" customHeight="1" thickTop="1" thickBot="1">
      <c r="A432" s="24"/>
      <c r="B432" s="5"/>
      <c r="C432" s="5"/>
      <c r="D432" s="5"/>
      <c r="E432" s="8" t="str">
        <f>IF(D432="","",LEFT(D432,3))</f>
        <v/>
      </c>
      <c r="F432" s="5" t="str">
        <f>IF(E432="","",IFERROR(VLOOKUP(E432,REGRAS_CST!$A$2:$B$200,2,FALSE),""))</f>
        <v/>
      </c>
      <c r="G432" s="25"/>
      <c r="H432" s="7">
        <v>8.9999999999999993E-3</v>
      </c>
      <c r="I432" s="7">
        <v>1E-3</v>
      </c>
      <c r="J432" s="9">
        <v>0</v>
      </c>
      <c r="K432" s="5" t="str">
        <f>IF(E432="","",IFERROR(VLOOKUP(E432,REGRAS_CST!$A$2:$C$200,3,FALSE),""))</f>
        <v/>
      </c>
      <c r="L432" s="10" t="str">
        <f>IF($G432="", "", $G432*(1-$V432))</f>
        <v/>
      </c>
      <c r="M432" s="30" t="str">
        <f t="shared" si="12"/>
        <v/>
      </c>
      <c r="N432" s="30" t="str">
        <f t="shared" si="13"/>
        <v/>
      </c>
      <c r="O432" s="5" t="str">
        <f>IF(D432="","",
IF(AND(K432&lt;&gt;"SIM",V432&gt;0),"ERRO: % BC &gt; 0, mas NÃO permitida ❌",
IF(AND(K432="SIM",V432=0),"ATENÇÃO: BC permitida, mas % = 0 🔎",
"Base de cálculo aplicada corretamente ✅")))</f>
        <v/>
      </c>
      <c r="P432" s="5" t="str">
        <f>IF(D432="","",
IF(AND(Q432&lt;&gt;"SIM",U432&gt;0),"ERRO: % alíquota &gt; 0, mas NÃO permitida ❌",
IF(AND(Q432="SIM",U432=0),"ATENÇÃO: alíquota permitida, mas % = 0 🔎",
"Alíquota aplicada corretamente ✅")))</f>
        <v/>
      </c>
      <c r="Q432" s="5" t="str">
        <f>IF(E432="","",IFERROR(VLOOKUP(E432,REGRAS_CST!$A$2:$D$200,4,FALSE),""))</f>
        <v/>
      </c>
      <c r="R432" s="9"/>
      <c r="S432" s="7">
        <f>IF($H432="","",$H432*(1-$U432))</f>
        <v>8.9999999999999993E-3</v>
      </c>
      <c r="T432" s="7">
        <f>IF($I432="","",$I432*(1-$U432))</f>
        <v>1E-3</v>
      </c>
      <c r="U432" s="7">
        <f>IFERROR(INDEX(BASE_CCLASSTRIB!$E:$E, MATCH(TEXT($D432,"000000"), BASE_CCLASSTRIB!$A:$A, 0))/100, 0)</f>
        <v>0</v>
      </c>
      <c r="V432" s="21">
        <f>IFERROR(INDEX(BASE_CCLASSTRIB!$F:$F, MATCH(TEXT($D432,"000000"), BASE_CCLASSTRIB!$A:$A, 0))/100, 0)</f>
        <v>0</v>
      </c>
    </row>
    <row r="433" spans="1:22" ht="32.25" customHeight="1" thickTop="1" thickBot="1">
      <c r="A433" s="24"/>
      <c r="B433" s="5"/>
      <c r="C433" s="5"/>
      <c r="D433" s="5"/>
      <c r="E433" s="8" t="str">
        <f>IF(D433="","",LEFT(D433,3))</f>
        <v/>
      </c>
      <c r="F433" s="5" t="str">
        <f>IF(E433="","",IFERROR(VLOOKUP(E433,REGRAS_CST!$A$2:$B$200,2,FALSE),""))</f>
        <v/>
      </c>
      <c r="G433" s="25"/>
      <c r="H433" s="7">
        <v>8.9999999999999993E-3</v>
      </c>
      <c r="I433" s="7">
        <v>1E-3</v>
      </c>
      <c r="J433" s="9">
        <v>0</v>
      </c>
      <c r="K433" s="5" t="str">
        <f>IF(E433="","",IFERROR(VLOOKUP(E433,REGRAS_CST!$A$2:$C$200,3,FALSE),""))</f>
        <v/>
      </c>
      <c r="L433" s="10" t="str">
        <f>IF($G433="", "", $G433*(1-$V433))</f>
        <v/>
      </c>
      <c r="M433" s="30" t="str">
        <f t="shared" si="12"/>
        <v/>
      </c>
      <c r="N433" s="30" t="str">
        <f t="shared" si="13"/>
        <v/>
      </c>
      <c r="O433" s="5" t="str">
        <f>IF(D433="","",
IF(AND(K433&lt;&gt;"SIM",V433&gt;0),"ERRO: % BC &gt; 0, mas NÃO permitida ❌",
IF(AND(K433="SIM",V433=0),"ATENÇÃO: BC permitida, mas % = 0 🔎",
"Base de cálculo aplicada corretamente ✅")))</f>
        <v/>
      </c>
      <c r="P433" s="5" t="str">
        <f>IF(D433="","",
IF(AND(Q433&lt;&gt;"SIM",U433&gt;0),"ERRO: % alíquota &gt; 0, mas NÃO permitida ❌",
IF(AND(Q433="SIM",U433=0),"ATENÇÃO: alíquota permitida, mas % = 0 🔎",
"Alíquota aplicada corretamente ✅")))</f>
        <v/>
      </c>
      <c r="Q433" s="5" t="str">
        <f>IF(E433="","",IFERROR(VLOOKUP(E433,REGRAS_CST!$A$2:$D$200,4,FALSE),""))</f>
        <v/>
      </c>
      <c r="R433" s="9"/>
      <c r="S433" s="7">
        <f>IF($H433="","",$H433*(1-$U433))</f>
        <v>8.9999999999999993E-3</v>
      </c>
      <c r="T433" s="7">
        <f>IF($I433="","",$I433*(1-$U433))</f>
        <v>1E-3</v>
      </c>
      <c r="U433" s="7">
        <f>IFERROR(INDEX(BASE_CCLASSTRIB!$E:$E, MATCH(TEXT($D433,"000000"), BASE_CCLASSTRIB!$A:$A, 0))/100, 0)</f>
        <v>0</v>
      </c>
      <c r="V433" s="21">
        <f>IFERROR(INDEX(BASE_CCLASSTRIB!$F:$F, MATCH(TEXT($D433,"000000"), BASE_CCLASSTRIB!$A:$A, 0))/100, 0)</f>
        <v>0</v>
      </c>
    </row>
    <row r="434" spans="1:22" ht="32.25" customHeight="1" thickTop="1" thickBot="1">
      <c r="A434" s="24"/>
      <c r="B434" s="5"/>
      <c r="C434" s="5"/>
      <c r="D434" s="5"/>
      <c r="E434" s="8" t="str">
        <f>IF(D434="","",LEFT(D434,3))</f>
        <v/>
      </c>
      <c r="F434" s="5" t="str">
        <f>IF(E434="","",IFERROR(VLOOKUP(E434,REGRAS_CST!$A$2:$B$200,2,FALSE),""))</f>
        <v/>
      </c>
      <c r="G434" s="25"/>
      <c r="H434" s="7">
        <v>8.9999999999999993E-3</v>
      </c>
      <c r="I434" s="7">
        <v>1E-3</v>
      </c>
      <c r="J434" s="9">
        <v>0</v>
      </c>
      <c r="K434" s="5" t="str">
        <f>IF(E434="","",IFERROR(VLOOKUP(E434,REGRAS_CST!$A$2:$C$200,3,FALSE),""))</f>
        <v/>
      </c>
      <c r="L434" s="10" t="str">
        <f>IF($G434="", "", $G434*(1-$V434))</f>
        <v/>
      </c>
      <c r="M434" s="30" t="str">
        <f t="shared" si="12"/>
        <v/>
      </c>
      <c r="N434" s="30" t="str">
        <f t="shared" si="13"/>
        <v/>
      </c>
      <c r="O434" s="5" t="str">
        <f>IF(D434="","",
IF(AND(K434&lt;&gt;"SIM",V434&gt;0),"ERRO: % BC &gt; 0, mas NÃO permitida ❌",
IF(AND(K434="SIM",V434=0),"ATENÇÃO: BC permitida, mas % = 0 🔎",
"Base de cálculo aplicada corretamente ✅")))</f>
        <v/>
      </c>
      <c r="P434" s="5" t="str">
        <f>IF(D434="","",
IF(AND(Q434&lt;&gt;"SIM",U434&gt;0),"ERRO: % alíquota &gt; 0, mas NÃO permitida ❌",
IF(AND(Q434="SIM",U434=0),"ATENÇÃO: alíquota permitida, mas % = 0 🔎",
"Alíquota aplicada corretamente ✅")))</f>
        <v/>
      </c>
      <c r="Q434" s="5" t="str">
        <f>IF(E434="","",IFERROR(VLOOKUP(E434,REGRAS_CST!$A$2:$D$200,4,FALSE),""))</f>
        <v/>
      </c>
      <c r="R434" s="9"/>
      <c r="S434" s="7">
        <f>IF($H434="","",$H434*(1-$U434))</f>
        <v>8.9999999999999993E-3</v>
      </c>
      <c r="T434" s="7">
        <f>IF($I434="","",$I434*(1-$U434))</f>
        <v>1E-3</v>
      </c>
      <c r="U434" s="7">
        <f>IFERROR(INDEX(BASE_CCLASSTRIB!$E:$E, MATCH(TEXT($D434,"000000"), BASE_CCLASSTRIB!$A:$A, 0))/100, 0)</f>
        <v>0</v>
      </c>
      <c r="V434" s="21">
        <f>IFERROR(INDEX(BASE_CCLASSTRIB!$F:$F, MATCH(TEXT($D434,"000000"), BASE_CCLASSTRIB!$A:$A, 0))/100, 0)</f>
        <v>0</v>
      </c>
    </row>
    <row r="435" spans="1:22" ht="32.25" customHeight="1" thickTop="1" thickBot="1">
      <c r="A435" s="24"/>
      <c r="B435" s="5"/>
      <c r="C435" s="5"/>
      <c r="D435" s="5"/>
      <c r="E435" s="8" t="str">
        <f>IF(D435="","",LEFT(D435,3))</f>
        <v/>
      </c>
      <c r="F435" s="5" t="str">
        <f>IF(E435="","",IFERROR(VLOOKUP(E435,REGRAS_CST!$A$2:$B$200,2,FALSE),""))</f>
        <v/>
      </c>
      <c r="G435" s="25"/>
      <c r="H435" s="7">
        <v>8.9999999999999993E-3</v>
      </c>
      <c r="I435" s="7">
        <v>1E-3</v>
      </c>
      <c r="J435" s="9">
        <v>0</v>
      </c>
      <c r="K435" s="5" t="str">
        <f>IF(E435="","",IFERROR(VLOOKUP(E435,REGRAS_CST!$A$2:$C$200,3,FALSE),""))</f>
        <v/>
      </c>
      <c r="L435" s="10" t="str">
        <f>IF($G435="", "", $G435*(1-$V435))</f>
        <v/>
      </c>
      <c r="M435" s="30" t="str">
        <f t="shared" si="12"/>
        <v/>
      </c>
      <c r="N435" s="30" t="str">
        <f t="shared" si="13"/>
        <v/>
      </c>
      <c r="O435" s="5" t="str">
        <f>IF(D435="","",
IF(AND(K435&lt;&gt;"SIM",V435&gt;0),"ERRO: % BC &gt; 0, mas NÃO permitida ❌",
IF(AND(K435="SIM",V435=0),"ATENÇÃO: BC permitida, mas % = 0 🔎",
"Base de cálculo aplicada corretamente ✅")))</f>
        <v/>
      </c>
      <c r="P435" s="5" t="str">
        <f>IF(D435="","",
IF(AND(Q435&lt;&gt;"SIM",U435&gt;0),"ERRO: % alíquota &gt; 0, mas NÃO permitida ❌",
IF(AND(Q435="SIM",U435=0),"ATENÇÃO: alíquota permitida, mas % = 0 🔎",
"Alíquota aplicada corretamente ✅")))</f>
        <v/>
      </c>
      <c r="Q435" s="5" t="str">
        <f>IF(E435="","",IFERROR(VLOOKUP(E435,REGRAS_CST!$A$2:$D$200,4,FALSE),""))</f>
        <v/>
      </c>
      <c r="R435" s="9"/>
      <c r="S435" s="7">
        <f>IF($H435="","",$H435*(1-$U435))</f>
        <v>8.9999999999999993E-3</v>
      </c>
      <c r="T435" s="7">
        <f>IF($I435="","",$I435*(1-$U435))</f>
        <v>1E-3</v>
      </c>
      <c r="U435" s="7">
        <f>IFERROR(INDEX(BASE_CCLASSTRIB!$E:$E, MATCH(TEXT($D435,"000000"), BASE_CCLASSTRIB!$A:$A, 0))/100, 0)</f>
        <v>0</v>
      </c>
      <c r="V435" s="21">
        <f>IFERROR(INDEX(BASE_CCLASSTRIB!$F:$F, MATCH(TEXT($D435,"000000"), BASE_CCLASSTRIB!$A:$A, 0))/100, 0)</f>
        <v>0</v>
      </c>
    </row>
    <row r="436" spans="1:22" ht="32.25" customHeight="1" thickTop="1" thickBot="1">
      <c r="A436" s="24"/>
      <c r="B436" s="5"/>
      <c r="C436" s="5"/>
      <c r="D436" s="5"/>
      <c r="E436" s="8" t="str">
        <f>IF(D436="","",LEFT(D436,3))</f>
        <v/>
      </c>
      <c r="F436" s="5" t="str">
        <f>IF(E436="","",IFERROR(VLOOKUP(E436,REGRAS_CST!$A$2:$B$200,2,FALSE),""))</f>
        <v/>
      </c>
      <c r="G436" s="25"/>
      <c r="H436" s="7">
        <v>8.9999999999999993E-3</v>
      </c>
      <c r="I436" s="7">
        <v>1E-3</v>
      </c>
      <c r="J436" s="9">
        <v>0</v>
      </c>
      <c r="K436" s="5" t="str">
        <f>IF(E436="","",IFERROR(VLOOKUP(E436,REGRAS_CST!$A$2:$C$200,3,FALSE),""))</f>
        <v/>
      </c>
      <c r="L436" s="10" t="str">
        <f>IF($G436="", "", $G436*(1-$V436))</f>
        <v/>
      </c>
      <c r="M436" s="30" t="str">
        <f t="shared" si="12"/>
        <v/>
      </c>
      <c r="N436" s="30" t="str">
        <f t="shared" si="13"/>
        <v/>
      </c>
      <c r="O436" s="5" t="str">
        <f>IF(D436="","",
IF(AND(K436&lt;&gt;"SIM",V436&gt;0),"ERRO: % BC &gt; 0, mas NÃO permitida ❌",
IF(AND(K436="SIM",V436=0),"ATENÇÃO: BC permitida, mas % = 0 🔎",
"Base de cálculo aplicada corretamente ✅")))</f>
        <v/>
      </c>
      <c r="P436" s="5" t="str">
        <f>IF(D436="","",
IF(AND(Q436&lt;&gt;"SIM",U436&gt;0),"ERRO: % alíquota &gt; 0, mas NÃO permitida ❌",
IF(AND(Q436="SIM",U436=0),"ATENÇÃO: alíquota permitida, mas % = 0 🔎",
"Alíquota aplicada corretamente ✅")))</f>
        <v/>
      </c>
      <c r="Q436" s="5" t="str">
        <f>IF(E436="","",IFERROR(VLOOKUP(E436,REGRAS_CST!$A$2:$D$200,4,FALSE),""))</f>
        <v/>
      </c>
      <c r="R436" s="9"/>
      <c r="S436" s="7">
        <f>IF($H436="","",$H436*(1-$U436))</f>
        <v>8.9999999999999993E-3</v>
      </c>
      <c r="T436" s="7">
        <f>IF($I436="","",$I436*(1-$U436))</f>
        <v>1E-3</v>
      </c>
      <c r="U436" s="7">
        <f>IFERROR(INDEX(BASE_CCLASSTRIB!$E:$E, MATCH(TEXT($D436,"000000"), BASE_CCLASSTRIB!$A:$A, 0))/100, 0)</f>
        <v>0</v>
      </c>
      <c r="V436" s="21">
        <f>IFERROR(INDEX(BASE_CCLASSTRIB!$F:$F, MATCH(TEXT($D436,"000000"), BASE_CCLASSTRIB!$A:$A, 0))/100, 0)</f>
        <v>0</v>
      </c>
    </row>
    <row r="437" spans="1:22" ht="32.25" customHeight="1" thickTop="1" thickBot="1">
      <c r="A437" s="24"/>
      <c r="B437" s="5"/>
      <c r="C437" s="5"/>
      <c r="D437" s="5"/>
      <c r="E437" s="8" t="str">
        <f>IF(D437="","",LEFT(D437,3))</f>
        <v/>
      </c>
      <c r="F437" s="5" t="str">
        <f>IF(E437="","",IFERROR(VLOOKUP(E437,REGRAS_CST!$A$2:$B$200,2,FALSE),""))</f>
        <v/>
      </c>
      <c r="G437" s="25"/>
      <c r="H437" s="7">
        <v>8.9999999999999993E-3</v>
      </c>
      <c r="I437" s="7">
        <v>1E-3</v>
      </c>
      <c r="J437" s="9">
        <v>0</v>
      </c>
      <c r="K437" s="5" t="str">
        <f>IF(E437="","",IFERROR(VLOOKUP(E437,REGRAS_CST!$A$2:$C$200,3,FALSE),""))</f>
        <v/>
      </c>
      <c r="L437" s="10" t="str">
        <f>IF($G437="", "", $G437*(1-$V437))</f>
        <v/>
      </c>
      <c r="M437" s="30" t="str">
        <f t="shared" si="12"/>
        <v/>
      </c>
      <c r="N437" s="30" t="str">
        <f t="shared" si="13"/>
        <v/>
      </c>
      <c r="O437" s="5" t="str">
        <f>IF(D437="","",
IF(AND(K437&lt;&gt;"SIM",V437&gt;0),"ERRO: % BC &gt; 0, mas NÃO permitida ❌",
IF(AND(K437="SIM",V437=0),"ATENÇÃO: BC permitida, mas % = 0 🔎",
"Base de cálculo aplicada corretamente ✅")))</f>
        <v/>
      </c>
      <c r="P437" s="5" t="str">
        <f>IF(D437="","",
IF(AND(Q437&lt;&gt;"SIM",U437&gt;0),"ERRO: % alíquota &gt; 0, mas NÃO permitida ❌",
IF(AND(Q437="SIM",U437=0),"ATENÇÃO: alíquota permitida, mas % = 0 🔎",
"Alíquota aplicada corretamente ✅")))</f>
        <v/>
      </c>
      <c r="Q437" s="5" t="str">
        <f>IF(E437="","",IFERROR(VLOOKUP(E437,REGRAS_CST!$A$2:$D$200,4,FALSE),""))</f>
        <v/>
      </c>
      <c r="R437" s="9"/>
      <c r="S437" s="7">
        <f>IF($H437="","",$H437*(1-$U437))</f>
        <v>8.9999999999999993E-3</v>
      </c>
      <c r="T437" s="7">
        <f>IF($I437="","",$I437*(1-$U437))</f>
        <v>1E-3</v>
      </c>
      <c r="U437" s="7">
        <f>IFERROR(INDEX(BASE_CCLASSTRIB!$E:$E, MATCH(TEXT($D437,"000000"), BASE_CCLASSTRIB!$A:$A, 0))/100, 0)</f>
        <v>0</v>
      </c>
      <c r="V437" s="21">
        <f>IFERROR(INDEX(BASE_CCLASSTRIB!$F:$F, MATCH(TEXT($D437,"000000"), BASE_CCLASSTRIB!$A:$A, 0))/100, 0)</f>
        <v>0</v>
      </c>
    </row>
    <row r="438" spans="1:22" ht="32.25" customHeight="1" thickTop="1" thickBot="1">
      <c r="A438" s="24"/>
      <c r="B438" s="5"/>
      <c r="C438" s="5"/>
      <c r="D438" s="5"/>
      <c r="E438" s="8" t="str">
        <f>IF(D438="","",LEFT(D438,3))</f>
        <v/>
      </c>
      <c r="F438" s="5" t="str">
        <f>IF(E438="","",IFERROR(VLOOKUP(E438,REGRAS_CST!$A$2:$B$200,2,FALSE),""))</f>
        <v/>
      </c>
      <c r="G438" s="25"/>
      <c r="H438" s="7">
        <v>8.9999999999999993E-3</v>
      </c>
      <c r="I438" s="7">
        <v>1E-3</v>
      </c>
      <c r="J438" s="9">
        <v>0</v>
      </c>
      <c r="K438" s="5" t="str">
        <f>IF(E438="","",IFERROR(VLOOKUP(E438,REGRAS_CST!$A$2:$C$200,3,FALSE),""))</f>
        <v/>
      </c>
      <c r="L438" s="10" t="str">
        <f>IF($G438="", "", $G438*(1-$V438))</f>
        <v/>
      </c>
      <c r="M438" s="30" t="str">
        <f t="shared" si="12"/>
        <v/>
      </c>
      <c r="N438" s="30" t="str">
        <f t="shared" si="13"/>
        <v/>
      </c>
      <c r="O438" s="5" t="str">
        <f>IF(D438="","",
IF(AND(K438&lt;&gt;"SIM",V438&gt;0),"ERRO: % BC &gt; 0, mas NÃO permitida ❌",
IF(AND(K438="SIM",V438=0),"ATENÇÃO: BC permitida, mas % = 0 🔎",
"Base de cálculo aplicada corretamente ✅")))</f>
        <v/>
      </c>
      <c r="P438" s="5" t="str">
        <f>IF(D438="","",
IF(AND(Q438&lt;&gt;"SIM",U438&gt;0),"ERRO: % alíquota &gt; 0, mas NÃO permitida ❌",
IF(AND(Q438="SIM",U438=0),"ATENÇÃO: alíquota permitida, mas % = 0 🔎",
"Alíquota aplicada corretamente ✅")))</f>
        <v/>
      </c>
      <c r="Q438" s="5" t="str">
        <f>IF(E438="","",IFERROR(VLOOKUP(E438,REGRAS_CST!$A$2:$D$200,4,FALSE),""))</f>
        <v/>
      </c>
      <c r="R438" s="9"/>
      <c r="S438" s="7">
        <f>IF($H438="","",$H438*(1-$U438))</f>
        <v>8.9999999999999993E-3</v>
      </c>
      <c r="T438" s="7">
        <f>IF($I438="","",$I438*(1-$U438))</f>
        <v>1E-3</v>
      </c>
      <c r="U438" s="7">
        <f>IFERROR(INDEX(BASE_CCLASSTRIB!$E:$E, MATCH(TEXT($D438,"000000"), BASE_CCLASSTRIB!$A:$A, 0))/100, 0)</f>
        <v>0</v>
      </c>
      <c r="V438" s="21">
        <f>IFERROR(INDEX(BASE_CCLASSTRIB!$F:$F, MATCH(TEXT($D438,"000000"), BASE_CCLASSTRIB!$A:$A, 0))/100, 0)</f>
        <v>0</v>
      </c>
    </row>
    <row r="439" spans="1:22" ht="32.25" customHeight="1" thickTop="1" thickBot="1">
      <c r="A439" s="24"/>
      <c r="B439" s="5"/>
      <c r="C439" s="5"/>
      <c r="D439" s="5"/>
      <c r="E439" s="8" t="str">
        <f>IF(D439="","",LEFT(D439,3))</f>
        <v/>
      </c>
      <c r="F439" s="5" t="str">
        <f>IF(E439="","",IFERROR(VLOOKUP(E439,REGRAS_CST!$A$2:$B$200,2,FALSE),""))</f>
        <v/>
      </c>
      <c r="G439" s="25"/>
      <c r="H439" s="7">
        <v>8.9999999999999993E-3</v>
      </c>
      <c r="I439" s="7">
        <v>1E-3</v>
      </c>
      <c r="J439" s="9">
        <v>0</v>
      </c>
      <c r="K439" s="5" t="str">
        <f>IF(E439="","",IFERROR(VLOOKUP(E439,REGRAS_CST!$A$2:$C$200,3,FALSE),""))</f>
        <v/>
      </c>
      <c r="L439" s="10" t="str">
        <f>IF($G439="", "", $G439*(1-$V439))</f>
        <v/>
      </c>
      <c r="M439" s="30" t="str">
        <f t="shared" si="12"/>
        <v/>
      </c>
      <c r="N439" s="30" t="str">
        <f t="shared" si="13"/>
        <v/>
      </c>
      <c r="O439" s="5" t="str">
        <f>IF(D439="","",
IF(AND(K439&lt;&gt;"SIM",V439&gt;0),"ERRO: % BC &gt; 0, mas NÃO permitida ❌",
IF(AND(K439="SIM",V439=0),"ATENÇÃO: BC permitida, mas % = 0 🔎",
"Base de cálculo aplicada corretamente ✅")))</f>
        <v/>
      </c>
      <c r="P439" s="5" t="str">
        <f>IF(D439="","",
IF(AND(Q439&lt;&gt;"SIM",U439&gt;0),"ERRO: % alíquota &gt; 0, mas NÃO permitida ❌",
IF(AND(Q439="SIM",U439=0),"ATENÇÃO: alíquota permitida, mas % = 0 🔎",
"Alíquota aplicada corretamente ✅")))</f>
        <v/>
      </c>
      <c r="Q439" s="5" t="str">
        <f>IF(E439="","",IFERROR(VLOOKUP(E439,REGRAS_CST!$A$2:$D$200,4,FALSE),""))</f>
        <v/>
      </c>
      <c r="R439" s="9"/>
      <c r="S439" s="7">
        <f>IF($H439="","",$H439*(1-$U439))</f>
        <v>8.9999999999999993E-3</v>
      </c>
      <c r="T439" s="7">
        <f>IF($I439="","",$I439*(1-$U439))</f>
        <v>1E-3</v>
      </c>
      <c r="U439" s="7">
        <f>IFERROR(INDEX(BASE_CCLASSTRIB!$E:$E, MATCH(TEXT($D439,"000000"), BASE_CCLASSTRIB!$A:$A, 0))/100, 0)</f>
        <v>0</v>
      </c>
      <c r="V439" s="21">
        <f>IFERROR(INDEX(BASE_CCLASSTRIB!$F:$F, MATCH(TEXT($D439,"000000"), BASE_CCLASSTRIB!$A:$A, 0))/100, 0)</f>
        <v>0</v>
      </c>
    </row>
    <row r="440" spans="1:22" ht="32.25" customHeight="1" thickTop="1" thickBot="1">
      <c r="A440" s="24"/>
      <c r="B440" s="5"/>
      <c r="C440" s="5"/>
      <c r="D440" s="5"/>
      <c r="E440" s="8" t="str">
        <f>IF(D440="","",LEFT(D440,3))</f>
        <v/>
      </c>
      <c r="F440" s="5" t="str">
        <f>IF(E440="","",IFERROR(VLOOKUP(E440,REGRAS_CST!$A$2:$B$200,2,FALSE),""))</f>
        <v/>
      </c>
      <c r="G440" s="25"/>
      <c r="H440" s="7">
        <v>8.9999999999999993E-3</v>
      </c>
      <c r="I440" s="7">
        <v>1E-3</v>
      </c>
      <c r="J440" s="9">
        <v>0</v>
      </c>
      <c r="K440" s="5" t="str">
        <f>IF(E440="","",IFERROR(VLOOKUP(E440,REGRAS_CST!$A$2:$C$200,3,FALSE),""))</f>
        <v/>
      </c>
      <c r="L440" s="10" t="str">
        <f>IF($G440="", "", $G440*(1-$V440))</f>
        <v/>
      </c>
      <c r="M440" s="30" t="str">
        <f t="shared" si="12"/>
        <v/>
      </c>
      <c r="N440" s="30" t="str">
        <f t="shared" si="13"/>
        <v/>
      </c>
      <c r="O440" s="5" t="str">
        <f>IF(D440="","",
IF(AND(K440&lt;&gt;"SIM",V440&gt;0),"ERRO: % BC &gt; 0, mas NÃO permitida ❌",
IF(AND(K440="SIM",V440=0),"ATENÇÃO: BC permitida, mas % = 0 🔎",
"Base de cálculo aplicada corretamente ✅")))</f>
        <v/>
      </c>
      <c r="P440" s="5" t="str">
        <f>IF(D440="","",
IF(AND(Q440&lt;&gt;"SIM",U440&gt;0),"ERRO: % alíquota &gt; 0, mas NÃO permitida ❌",
IF(AND(Q440="SIM",U440=0),"ATENÇÃO: alíquota permitida, mas % = 0 🔎",
"Alíquota aplicada corretamente ✅")))</f>
        <v/>
      </c>
      <c r="Q440" s="5" t="str">
        <f>IF(E440="","",IFERROR(VLOOKUP(E440,REGRAS_CST!$A$2:$D$200,4,FALSE),""))</f>
        <v/>
      </c>
      <c r="R440" s="9"/>
      <c r="S440" s="7">
        <f>IF($H440="","",$H440*(1-$U440))</f>
        <v>8.9999999999999993E-3</v>
      </c>
      <c r="T440" s="7">
        <f>IF($I440="","",$I440*(1-$U440))</f>
        <v>1E-3</v>
      </c>
      <c r="U440" s="7">
        <f>IFERROR(INDEX(BASE_CCLASSTRIB!$E:$E, MATCH(TEXT($D440,"000000"), BASE_CCLASSTRIB!$A:$A, 0))/100, 0)</f>
        <v>0</v>
      </c>
      <c r="V440" s="21">
        <f>IFERROR(INDEX(BASE_CCLASSTRIB!$F:$F, MATCH(TEXT($D440,"000000"), BASE_CCLASSTRIB!$A:$A, 0))/100, 0)</f>
        <v>0</v>
      </c>
    </row>
    <row r="441" spans="1:22" ht="32.25" customHeight="1" thickTop="1" thickBot="1">
      <c r="A441" s="24"/>
      <c r="B441" s="5"/>
      <c r="C441" s="5"/>
      <c r="D441" s="5"/>
      <c r="E441" s="8" t="str">
        <f>IF(D441="","",LEFT(D441,3))</f>
        <v/>
      </c>
      <c r="F441" s="5" t="str">
        <f>IF(E441="","",IFERROR(VLOOKUP(E441,REGRAS_CST!$A$2:$B$200,2,FALSE),""))</f>
        <v/>
      </c>
      <c r="G441" s="25"/>
      <c r="H441" s="7">
        <v>8.9999999999999993E-3</v>
      </c>
      <c r="I441" s="7">
        <v>1E-3</v>
      </c>
      <c r="J441" s="9">
        <v>0</v>
      </c>
      <c r="K441" s="5" t="str">
        <f>IF(E441="","",IFERROR(VLOOKUP(E441,REGRAS_CST!$A$2:$C$200,3,FALSE),""))</f>
        <v/>
      </c>
      <c r="L441" s="10" t="str">
        <f>IF($G441="", "", $G441*(1-$V441))</f>
        <v/>
      </c>
      <c r="M441" s="30" t="str">
        <f t="shared" si="12"/>
        <v/>
      </c>
      <c r="N441" s="30" t="str">
        <f t="shared" si="13"/>
        <v/>
      </c>
      <c r="O441" s="5" t="str">
        <f>IF(D441="","",
IF(AND(K441&lt;&gt;"SIM",V441&gt;0),"ERRO: % BC &gt; 0, mas NÃO permitida ❌",
IF(AND(K441="SIM",V441=0),"ATENÇÃO: BC permitida, mas % = 0 🔎",
"Base de cálculo aplicada corretamente ✅")))</f>
        <v/>
      </c>
      <c r="P441" s="5" t="str">
        <f>IF(D441="","",
IF(AND(Q441&lt;&gt;"SIM",U441&gt;0),"ERRO: % alíquota &gt; 0, mas NÃO permitida ❌",
IF(AND(Q441="SIM",U441=0),"ATENÇÃO: alíquota permitida, mas % = 0 🔎",
"Alíquota aplicada corretamente ✅")))</f>
        <v/>
      </c>
      <c r="Q441" s="5" t="str">
        <f>IF(E441="","",IFERROR(VLOOKUP(E441,REGRAS_CST!$A$2:$D$200,4,FALSE),""))</f>
        <v/>
      </c>
      <c r="R441" s="9"/>
      <c r="S441" s="7">
        <f>IF($H441="","",$H441*(1-$U441))</f>
        <v>8.9999999999999993E-3</v>
      </c>
      <c r="T441" s="7">
        <f>IF($I441="","",$I441*(1-$U441))</f>
        <v>1E-3</v>
      </c>
      <c r="U441" s="7">
        <f>IFERROR(INDEX(BASE_CCLASSTRIB!$E:$E, MATCH(TEXT($D441,"000000"), BASE_CCLASSTRIB!$A:$A, 0))/100, 0)</f>
        <v>0</v>
      </c>
      <c r="V441" s="21">
        <f>IFERROR(INDEX(BASE_CCLASSTRIB!$F:$F, MATCH(TEXT($D441,"000000"), BASE_CCLASSTRIB!$A:$A, 0))/100, 0)</f>
        <v>0</v>
      </c>
    </row>
    <row r="442" spans="1:22" ht="32.25" customHeight="1" thickTop="1" thickBot="1">
      <c r="A442" s="24"/>
      <c r="B442" s="5"/>
      <c r="C442" s="5"/>
      <c r="D442" s="5"/>
      <c r="E442" s="8" t="str">
        <f>IF(D442="","",LEFT(D442,3))</f>
        <v/>
      </c>
      <c r="F442" s="5" t="str">
        <f>IF(E442="","",IFERROR(VLOOKUP(E442,REGRAS_CST!$A$2:$B$200,2,FALSE),""))</f>
        <v/>
      </c>
      <c r="G442" s="25"/>
      <c r="H442" s="7">
        <v>8.9999999999999993E-3</v>
      </c>
      <c r="I442" s="7">
        <v>1E-3</v>
      </c>
      <c r="J442" s="9">
        <v>0</v>
      </c>
      <c r="K442" s="5" t="str">
        <f>IF(E442="","",IFERROR(VLOOKUP(E442,REGRAS_CST!$A$2:$C$200,3,FALSE),""))</f>
        <v/>
      </c>
      <c r="L442" s="10" t="str">
        <f>IF($G442="", "", $G442*(1-$V442))</f>
        <v/>
      </c>
      <c r="M442" s="30" t="str">
        <f t="shared" si="12"/>
        <v/>
      </c>
      <c r="N442" s="30" t="str">
        <f t="shared" si="13"/>
        <v/>
      </c>
      <c r="O442" s="5" t="str">
        <f>IF(D442="","",
IF(AND(K442&lt;&gt;"SIM",V442&gt;0),"ERRO: % BC &gt; 0, mas NÃO permitida ❌",
IF(AND(K442="SIM",V442=0),"ATENÇÃO: BC permitida, mas % = 0 🔎",
"Base de cálculo aplicada corretamente ✅")))</f>
        <v/>
      </c>
      <c r="P442" s="5" t="str">
        <f>IF(D442="","",
IF(AND(Q442&lt;&gt;"SIM",U442&gt;0),"ERRO: % alíquota &gt; 0, mas NÃO permitida ❌",
IF(AND(Q442="SIM",U442=0),"ATENÇÃO: alíquota permitida, mas % = 0 🔎",
"Alíquota aplicada corretamente ✅")))</f>
        <v/>
      </c>
      <c r="Q442" s="5" t="str">
        <f>IF(E442="","",IFERROR(VLOOKUP(E442,REGRAS_CST!$A$2:$D$200,4,FALSE),""))</f>
        <v/>
      </c>
      <c r="R442" s="9"/>
      <c r="S442" s="7">
        <f>IF($H442="","",$H442*(1-$U442))</f>
        <v>8.9999999999999993E-3</v>
      </c>
      <c r="T442" s="7">
        <f>IF($I442="","",$I442*(1-$U442))</f>
        <v>1E-3</v>
      </c>
      <c r="U442" s="7">
        <f>IFERROR(INDEX(BASE_CCLASSTRIB!$E:$E, MATCH(TEXT($D442,"000000"), BASE_CCLASSTRIB!$A:$A, 0))/100, 0)</f>
        <v>0</v>
      </c>
      <c r="V442" s="21">
        <f>IFERROR(INDEX(BASE_CCLASSTRIB!$F:$F, MATCH(TEXT($D442,"000000"), BASE_CCLASSTRIB!$A:$A, 0))/100, 0)</f>
        <v>0</v>
      </c>
    </row>
    <row r="443" spans="1:22" ht="32.25" customHeight="1" thickTop="1" thickBot="1">
      <c r="A443" s="24"/>
      <c r="B443" s="5"/>
      <c r="C443" s="5"/>
      <c r="D443" s="5"/>
      <c r="E443" s="8" t="str">
        <f>IF(D443="","",LEFT(D443,3))</f>
        <v/>
      </c>
      <c r="F443" s="5" t="str">
        <f>IF(E443="","",IFERROR(VLOOKUP(E443,REGRAS_CST!$A$2:$B$200,2,FALSE),""))</f>
        <v/>
      </c>
      <c r="G443" s="25"/>
      <c r="H443" s="7">
        <v>8.9999999999999993E-3</v>
      </c>
      <c r="I443" s="7">
        <v>1E-3</v>
      </c>
      <c r="J443" s="9">
        <v>0</v>
      </c>
      <c r="K443" s="5" t="str">
        <f>IF(E443="","",IFERROR(VLOOKUP(E443,REGRAS_CST!$A$2:$C$200,3,FALSE),""))</f>
        <v/>
      </c>
      <c r="L443" s="10" t="str">
        <f>IF($G443="", "", $G443*(1-$V443))</f>
        <v/>
      </c>
      <c r="M443" s="30" t="str">
        <f t="shared" si="12"/>
        <v/>
      </c>
      <c r="N443" s="30" t="str">
        <f t="shared" si="13"/>
        <v/>
      </c>
      <c r="O443" s="5" t="str">
        <f>IF(D443="","",
IF(AND(K443&lt;&gt;"SIM",V443&gt;0),"ERRO: % BC &gt; 0, mas NÃO permitida ❌",
IF(AND(K443="SIM",V443=0),"ATENÇÃO: BC permitida, mas % = 0 🔎",
"Base de cálculo aplicada corretamente ✅")))</f>
        <v/>
      </c>
      <c r="P443" s="5" t="str">
        <f>IF(D443="","",
IF(AND(Q443&lt;&gt;"SIM",U443&gt;0),"ERRO: % alíquota &gt; 0, mas NÃO permitida ❌",
IF(AND(Q443="SIM",U443=0),"ATENÇÃO: alíquota permitida, mas % = 0 🔎",
"Alíquota aplicada corretamente ✅")))</f>
        <v/>
      </c>
      <c r="Q443" s="5" t="str">
        <f>IF(E443="","",IFERROR(VLOOKUP(E443,REGRAS_CST!$A$2:$D$200,4,FALSE),""))</f>
        <v/>
      </c>
      <c r="R443" s="9"/>
      <c r="S443" s="7">
        <f>IF($H443="","",$H443*(1-$U443))</f>
        <v>8.9999999999999993E-3</v>
      </c>
      <c r="T443" s="7">
        <f>IF($I443="","",$I443*(1-$U443))</f>
        <v>1E-3</v>
      </c>
      <c r="U443" s="7">
        <f>IFERROR(INDEX(BASE_CCLASSTRIB!$E:$E, MATCH(TEXT($D443,"000000"), BASE_CCLASSTRIB!$A:$A, 0))/100, 0)</f>
        <v>0</v>
      </c>
      <c r="V443" s="21">
        <f>IFERROR(INDEX(BASE_CCLASSTRIB!$F:$F, MATCH(TEXT($D443,"000000"), BASE_CCLASSTRIB!$A:$A, 0))/100, 0)</f>
        <v>0</v>
      </c>
    </row>
    <row r="444" spans="1:22" ht="32.25" customHeight="1" thickTop="1" thickBot="1">
      <c r="A444" s="24"/>
      <c r="B444" s="5"/>
      <c r="C444" s="5"/>
      <c r="D444" s="5"/>
      <c r="E444" s="8" t="str">
        <f>IF(D444="","",LEFT(D444,3))</f>
        <v/>
      </c>
      <c r="F444" s="5" t="str">
        <f>IF(E444="","",IFERROR(VLOOKUP(E444,REGRAS_CST!$A$2:$B$200,2,FALSE),""))</f>
        <v/>
      </c>
      <c r="G444" s="25"/>
      <c r="H444" s="7">
        <v>8.9999999999999993E-3</v>
      </c>
      <c r="I444" s="7">
        <v>1E-3</v>
      </c>
      <c r="J444" s="9">
        <v>0</v>
      </c>
      <c r="K444" s="5" t="str">
        <f>IF(E444="","",IFERROR(VLOOKUP(E444,REGRAS_CST!$A$2:$C$200,3,FALSE),""))</f>
        <v/>
      </c>
      <c r="L444" s="10" t="str">
        <f>IF($G444="", "", $G444*(1-$V444))</f>
        <v/>
      </c>
      <c r="M444" s="30" t="str">
        <f t="shared" si="12"/>
        <v/>
      </c>
      <c r="N444" s="30" t="str">
        <f t="shared" si="13"/>
        <v/>
      </c>
      <c r="O444" s="5" t="str">
        <f>IF(D444="","",
IF(AND(K444&lt;&gt;"SIM",V444&gt;0),"ERRO: % BC &gt; 0, mas NÃO permitida ❌",
IF(AND(K444="SIM",V444=0),"ATENÇÃO: BC permitida, mas % = 0 🔎",
"Base de cálculo aplicada corretamente ✅")))</f>
        <v/>
      </c>
      <c r="P444" s="5" t="str">
        <f>IF(D444="","",
IF(AND(Q444&lt;&gt;"SIM",U444&gt;0),"ERRO: % alíquota &gt; 0, mas NÃO permitida ❌",
IF(AND(Q444="SIM",U444=0),"ATENÇÃO: alíquota permitida, mas % = 0 🔎",
"Alíquota aplicada corretamente ✅")))</f>
        <v/>
      </c>
      <c r="Q444" s="5" t="str">
        <f>IF(E444="","",IFERROR(VLOOKUP(E444,REGRAS_CST!$A$2:$D$200,4,FALSE),""))</f>
        <v/>
      </c>
      <c r="R444" s="9"/>
      <c r="S444" s="7">
        <f>IF($H444="","",$H444*(1-$U444))</f>
        <v>8.9999999999999993E-3</v>
      </c>
      <c r="T444" s="7">
        <f>IF($I444="","",$I444*(1-$U444))</f>
        <v>1E-3</v>
      </c>
      <c r="U444" s="7">
        <f>IFERROR(INDEX(BASE_CCLASSTRIB!$E:$E, MATCH(TEXT($D444,"000000"), BASE_CCLASSTRIB!$A:$A, 0))/100, 0)</f>
        <v>0</v>
      </c>
      <c r="V444" s="21">
        <f>IFERROR(INDEX(BASE_CCLASSTRIB!$F:$F, MATCH(TEXT($D444,"000000"), BASE_CCLASSTRIB!$A:$A, 0))/100, 0)</f>
        <v>0</v>
      </c>
    </row>
    <row r="445" spans="1:22" ht="32.25" customHeight="1" thickTop="1" thickBot="1">
      <c r="A445" s="24"/>
      <c r="B445" s="5"/>
      <c r="C445" s="5"/>
      <c r="D445" s="5"/>
      <c r="E445" s="8" t="str">
        <f>IF(D445="","",LEFT(D445,3))</f>
        <v/>
      </c>
      <c r="F445" s="5" t="str">
        <f>IF(E445="","",IFERROR(VLOOKUP(E445,REGRAS_CST!$A$2:$B$200,2,FALSE),""))</f>
        <v/>
      </c>
      <c r="G445" s="25"/>
      <c r="H445" s="7">
        <v>8.9999999999999993E-3</v>
      </c>
      <c r="I445" s="7">
        <v>1E-3</v>
      </c>
      <c r="J445" s="9">
        <v>0</v>
      </c>
      <c r="K445" s="5" t="str">
        <f>IF(E445="","",IFERROR(VLOOKUP(E445,REGRAS_CST!$A$2:$C$200,3,FALSE),""))</f>
        <v/>
      </c>
      <c r="L445" s="10" t="str">
        <f>IF($G445="", "", $G445*(1-$V445))</f>
        <v/>
      </c>
      <c r="M445" s="30" t="str">
        <f t="shared" si="12"/>
        <v/>
      </c>
      <c r="N445" s="30" t="str">
        <f t="shared" si="13"/>
        <v/>
      </c>
      <c r="O445" s="5" t="str">
        <f>IF(D445="","",
IF(AND(K445&lt;&gt;"SIM",V445&gt;0),"ERRO: % BC &gt; 0, mas NÃO permitida ❌",
IF(AND(K445="SIM",V445=0),"ATENÇÃO: BC permitida, mas % = 0 🔎",
"Base de cálculo aplicada corretamente ✅")))</f>
        <v/>
      </c>
      <c r="P445" s="5" t="str">
        <f>IF(D445="","",
IF(AND(Q445&lt;&gt;"SIM",U445&gt;0),"ERRO: % alíquota &gt; 0, mas NÃO permitida ❌",
IF(AND(Q445="SIM",U445=0),"ATENÇÃO: alíquota permitida, mas % = 0 🔎",
"Alíquota aplicada corretamente ✅")))</f>
        <v/>
      </c>
      <c r="Q445" s="5" t="str">
        <f>IF(E445="","",IFERROR(VLOOKUP(E445,REGRAS_CST!$A$2:$D$200,4,FALSE),""))</f>
        <v/>
      </c>
      <c r="R445" s="9"/>
      <c r="S445" s="7">
        <f>IF($H445="","",$H445*(1-$U445))</f>
        <v>8.9999999999999993E-3</v>
      </c>
      <c r="T445" s="7">
        <f>IF($I445="","",$I445*(1-$U445))</f>
        <v>1E-3</v>
      </c>
      <c r="U445" s="7">
        <f>IFERROR(INDEX(BASE_CCLASSTRIB!$E:$E, MATCH(TEXT($D445,"000000"), BASE_CCLASSTRIB!$A:$A, 0))/100, 0)</f>
        <v>0</v>
      </c>
      <c r="V445" s="21">
        <f>IFERROR(INDEX(BASE_CCLASSTRIB!$F:$F, MATCH(TEXT($D445,"000000"), BASE_CCLASSTRIB!$A:$A, 0))/100, 0)</f>
        <v>0</v>
      </c>
    </row>
    <row r="446" spans="1:22" ht="32.25" customHeight="1" thickTop="1" thickBot="1">
      <c r="A446" s="24"/>
      <c r="B446" s="5"/>
      <c r="C446" s="5"/>
      <c r="D446" s="5"/>
      <c r="E446" s="8" t="str">
        <f>IF(D446="","",LEFT(D446,3))</f>
        <v/>
      </c>
      <c r="F446" s="5" t="str">
        <f>IF(E446="","",IFERROR(VLOOKUP(E446,REGRAS_CST!$A$2:$B$200,2,FALSE),""))</f>
        <v/>
      </c>
      <c r="G446" s="25"/>
      <c r="H446" s="7">
        <v>8.9999999999999993E-3</v>
      </c>
      <c r="I446" s="7">
        <v>1E-3</v>
      </c>
      <c r="J446" s="9">
        <v>0</v>
      </c>
      <c r="K446" s="5" t="str">
        <f>IF(E446="","",IFERROR(VLOOKUP(E446,REGRAS_CST!$A$2:$C$200,3,FALSE),""))</f>
        <v/>
      </c>
      <c r="L446" s="10" t="str">
        <f>IF($G446="", "", $G446*(1-$V446))</f>
        <v/>
      </c>
      <c r="M446" s="30" t="str">
        <f t="shared" si="12"/>
        <v/>
      </c>
      <c r="N446" s="30" t="str">
        <f t="shared" si="13"/>
        <v/>
      </c>
      <c r="O446" s="5" t="str">
        <f>IF(D446="","",
IF(AND(K446&lt;&gt;"SIM",V446&gt;0),"ERRO: % BC &gt; 0, mas NÃO permitida ❌",
IF(AND(K446="SIM",V446=0),"ATENÇÃO: BC permitida, mas % = 0 🔎",
"Base de cálculo aplicada corretamente ✅")))</f>
        <v/>
      </c>
      <c r="P446" s="5" t="str">
        <f>IF(D446="","",
IF(AND(Q446&lt;&gt;"SIM",U446&gt;0),"ERRO: % alíquota &gt; 0, mas NÃO permitida ❌",
IF(AND(Q446="SIM",U446=0),"ATENÇÃO: alíquota permitida, mas % = 0 🔎",
"Alíquota aplicada corretamente ✅")))</f>
        <v/>
      </c>
      <c r="Q446" s="5" t="str">
        <f>IF(E446="","",IFERROR(VLOOKUP(E446,REGRAS_CST!$A$2:$D$200,4,FALSE),""))</f>
        <v/>
      </c>
      <c r="R446" s="9"/>
      <c r="S446" s="7">
        <f>IF($H446="","",$H446*(1-$U446))</f>
        <v>8.9999999999999993E-3</v>
      </c>
      <c r="T446" s="7">
        <f>IF($I446="","",$I446*(1-$U446))</f>
        <v>1E-3</v>
      </c>
      <c r="U446" s="7">
        <f>IFERROR(INDEX(BASE_CCLASSTRIB!$E:$E, MATCH(TEXT($D446,"000000"), BASE_CCLASSTRIB!$A:$A, 0))/100, 0)</f>
        <v>0</v>
      </c>
      <c r="V446" s="21">
        <f>IFERROR(INDEX(BASE_CCLASSTRIB!$F:$F, MATCH(TEXT($D446,"000000"), BASE_CCLASSTRIB!$A:$A, 0))/100, 0)</f>
        <v>0</v>
      </c>
    </row>
    <row r="447" spans="1:22" ht="32.25" customHeight="1" thickTop="1" thickBot="1">
      <c r="A447" s="24"/>
      <c r="B447" s="5"/>
      <c r="C447" s="5"/>
      <c r="D447" s="5"/>
      <c r="E447" s="8" t="str">
        <f>IF(D447="","",LEFT(D447,3))</f>
        <v/>
      </c>
      <c r="F447" s="5" t="str">
        <f>IF(E447="","",IFERROR(VLOOKUP(E447,REGRAS_CST!$A$2:$B$200,2,FALSE),""))</f>
        <v/>
      </c>
      <c r="G447" s="25"/>
      <c r="H447" s="7">
        <v>8.9999999999999993E-3</v>
      </c>
      <c r="I447" s="7">
        <v>1E-3</v>
      </c>
      <c r="J447" s="9">
        <v>0</v>
      </c>
      <c r="K447" s="5" t="str">
        <f>IF(E447="","",IFERROR(VLOOKUP(E447,REGRAS_CST!$A$2:$C$200,3,FALSE),""))</f>
        <v/>
      </c>
      <c r="L447" s="10" t="str">
        <f>IF($G447="", "", $G447*(1-$V447))</f>
        <v/>
      </c>
      <c r="M447" s="30" t="str">
        <f t="shared" si="12"/>
        <v/>
      </c>
      <c r="N447" s="30" t="str">
        <f t="shared" si="13"/>
        <v/>
      </c>
      <c r="O447" s="5" t="str">
        <f>IF(D447="","",
IF(AND(K447&lt;&gt;"SIM",V447&gt;0),"ERRO: % BC &gt; 0, mas NÃO permitida ❌",
IF(AND(K447="SIM",V447=0),"ATENÇÃO: BC permitida, mas % = 0 🔎",
"Base de cálculo aplicada corretamente ✅")))</f>
        <v/>
      </c>
      <c r="P447" s="5" t="str">
        <f>IF(D447="","",
IF(AND(Q447&lt;&gt;"SIM",U447&gt;0),"ERRO: % alíquota &gt; 0, mas NÃO permitida ❌",
IF(AND(Q447="SIM",U447=0),"ATENÇÃO: alíquota permitida, mas % = 0 🔎",
"Alíquota aplicada corretamente ✅")))</f>
        <v/>
      </c>
      <c r="Q447" s="5" t="str">
        <f>IF(E447="","",IFERROR(VLOOKUP(E447,REGRAS_CST!$A$2:$D$200,4,FALSE),""))</f>
        <v/>
      </c>
      <c r="R447" s="9"/>
      <c r="S447" s="7">
        <f>IF($H447="","",$H447*(1-$U447))</f>
        <v>8.9999999999999993E-3</v>
      </c>
      <c r="T447" s="7">
        <f>IF($I447="","",$I447*(1-$U447))</f>
        <v>1E-3</v>
      </c>
      <c r="U447" s="7">
        <f>IFERROR(INDEX(BASE_CCLASSTRIB!$E:$E, MATCH(TEXT($D447,"000000"), BASE_CCLASSTRIB!$A:$A, 0))/100, 0)</f>
        <v>0</v>
      </c>
      <c r="V447" s="21">
        <f>IFERROR(INDEX(BASE_CCLASSTRIB!$F:$F, MATCH(TEXT($D447,"000000"), BASE_CCLASSTRIB!$A:$A, 0))/100, 0)</f>
        <v>0</v>
      </c>
    </row>
    <row r="448" spans="1:22" ht="32.25" customHeight="1" thickTop="1" thickBot="1">
      <c r="A448" s="24"/>
      <c r="B448" s="5"/>
      <c r="C448" s="5"/>
      <c r="D448" s="5"/>
      <c r="E448" s="8" t="str">
        <f>IF(D448="","",LEFT(D448,3))</f>
        <v/>
      </c>
      <c r="F448" s="5" t="str">
        <f>IF(E448="","",IFERROR(VLOOKUP(E448,REGRAS_CST!$A$2:$B$200,2,FALSE),""))</f>
        <v/>
      </c>
      <c r="G448" s="25"/>
      <c r="H448" s="7">
        <v>8.9999999999999993E-3</v>
      </c>
      <c r="I448" s="7">
        <v>1E-3</v>
      </c>
      <c r="J448" s="9">
        <v>0</v>
      </c>
      <c r="K448" s="5" t="str">
        <f>IF(E448="","",IFERROR(VLOOKUP(E448,REGRAS_CST!$A$2:$C$200,3,FALSE),""))</f>
        <v/>
      </c>
      <c r="L448" s="10" t="str">
        <f>IF($G448="", "", $G448*(1-$V448))</f>
        <v/>
      </c>
      <c r="M448" s="30" t="str">
        <f t="shared" si="12"/>
        <v/>
      </c>
      <c r="N448" s="30" t="str">
        <f t="shared" si="13"/>
        <v/>
      </c>
      <c r="O448" s="5" t="str">
        <f>IF(D448="","",
IF(AND(K448&lt;&gt;"SIM",V448&gt;0),"ERRO: % BC &gt; 0, mas NÃO permitida ❌",
IF(AND(K448="SIM",V448=0),"ATENÇÃO: BC permitida, mas % = 0 🔎",
"Base de cálculo aplicada corretamente ✅")))</f>
        <v/>
      </c>
      <c r="P448" s="5" t="str">
        <f>IF(D448="","",
IF(AND(Q448&lt;&gt;"SIM",U448&gt;0),"ERRO: % alíquota &gt; 0, mas NÃO permitida ❌",
IF(AND(Q448="SIM",U448=0),"ATENÇÃO: alíquota permitida, mas % = 0 🔎",
"Alíquota aplicada corretamente ✅")))</f>
        <v/>
      </c>
      <c r="Q448" s="5" t="str">
        <f>IF(E448="","",IFERROR(VLOOKUP(E448,REGRAS_CST!$A$2:$D$200,4,FALSE),""))</f>
        <v/>
      </c>
      <c r="R448" s="9"/>
      <c r="S448" s="7">
        <f>IF($H448="","",$H448*(1-$U448))</f>
        <v>8.9999999999999993E-3</v>
      </c>
      <c r="T448" s="7">
        <f>IF($I448="","",$I448*(1-$U448))</f>
        <v>1E-3</v>
      </c>
      <c r="U448" s="7">
        <f>IFERROR(INDEX(BASE_CCLASSTRIB!$E:$E, MATCH(TEXT($D448,"000000"), BASE_CCLASSTRIB!$A:$A, 0))/100, 0)</f>
        <v>0</v>
      </c>
      <c r="V448" s="21">
        <f>IFERROR(INDEX(BASE_CCLASSTRIB!$F:$F, MATCH(TEXT($D448,"000000"), BASE_CCLASSTRIB!$A:$A, 0))/100, 0)</f>
        <v>0</v>
      </c>
    </row>
    <row r="449" spans="1:22" ht="32.25" customHeight="1" thickTop="1" thickBot="1">
      <c r="A449" s="24"/>
      <c r="B449" s="5"/>
      <c r="C449" s="5"/>
      <c r="D449" s="5"/>
      <c r="E449" s="8" t="str">
        <f>IF(D449="","",LEFT(D449,3))</f>
        <v/>
      </c>
      <c r="F449" s="5" t="str">
        <f>IF(E449="","",IFERROR(VLOOKUP(E449,REGRAS_CST!$A$2:$B$200,2,FALSE),""))</f>
        <v/>
      </c>
      <c r="G449" s="25"/>
      <c r="H449" s="7">
        <v>8.9999999999999993E-3</v>
      </c>
      <c r="I449" s="7">
        <v>1E-3</v>
      </c>
      <c r="J449" s="9">
        <v>0</v>
      </c>
      <c r="K449" s="5" t="str">
        <f>IF(E449="","",IFERROR(VLOOKUP(E449,REGRAS_CST!$A$2:$C$200,3,FALSE),""))</f>
        <v/>
      </c>
      <c r="L449" s="10" t="str">
        <f>IF($G449="", "", $G449*(1-$V449))</f>
        <v/>
      </c>
      <c r="M449" s="30" t="str">
        <f t="shared" si="12"/>
        <v/>
      </c>
      <c r="N449" s="30" t="str">
        <f t="shared" si="13"/>
        <v/>
      </c>
      <c r="O449" s="5" t="str">
        <f>IF(D449="","",
IF(AND(K449&lt;&gt;"SIM",V449&gt;0),"ERRO: % BC &gt; 0, mas NÃO permitida ❌",
IF(AND(K449="SIM",V449=0),"ATENÇÃO: BC permitida, mas % = 0 🔎",
"Base de cálculo aplicada corretamente ✅")))</f>
        <v/>
      </c>
      <c r="P449" s="5" t="str">
        <f>IF(D449="","",
IF(AND(Q449&lt;&gt;"SIM",U449&gt;0),"ERRO: % alíquota &gt; 0, mas NÃO permitida ❌",
IF(AND(Q449="SIM",U449=0),"ATENÇÃO: alíquota permitida, mas % = 0 🔎",
"Alíquota aplicada corretamente ✅")))</f>
        <v/>
      </c>
      <c r="Q449" s="5" t="str">
        <f>IF(E449="","",IFERROR(VLOOKUP(E449,REGRAS_CST!$A$2:$D$200,4,FALSE),""))</f>
        <v/>
      </c>
      <c r="R449" s="9"/>
      <c r="S449" s="7">
        <f>IF($H449="","",$H449*(1-$U449))</f>
        <v>8.9999999999999993E-3</v>
      </c>
      <c r="T449" s="7">
        <f>IF($I449="","",$I449*(1-$U449))</f>
        <v>1E-3</v>
      </c>
      <c r="U449" s="7">
        <f>IFERROR(INDEX(BASE_CCLASSTRIB!$E:$E, MATCH(TEXT($D449,"000000"), BASE_CCLASSTRIB!$A:$A, 0))/100, 0)</f>
        <v>0</v>
      </c>
      <c r="V449" s="21">
        <f>IFERROR(INDEX(BASE_CCLASSTRIB!$F:$F, MATCH(TEXT($D449,"000000"), BASE_CCLASSTRIB!$A:$A, 0))/100, 0)</f>
        <v>0</v>
      </c>
    </row>
    <row r="450" spans="1:22" ht="32.25" customHeight="1" thickTop="1" thickBot="1">
      <c r="A450" s="24"/>
      <c r="B450" s="5"/>
      <c r="C450" s="5"/>
      <c r="D450" s="5"/>
      <c r="E450" s="8" t="str">
        <f>IF(D450="","",LEFT(D450,3))</f>
        <v/>
      </c>
      <c r="F450" s="5" t="str">
        <f>IF(E450="","",IFERROR(VLOOKUP(E450,REGRAS_CST!$A$2:$B$200,2,FALSE),""))</f>
        <v/>
      </c>
      <c r="G450" s="25"/>
      <c r="H450" s="7">
        <v>8.9999999999999993E-3</v>
      </c>
      <c r="I450" s="7">
        <v>1E-3</v>
      </c>
      <c r="J450" s="9">
        <v>0</v>
      </c>
      <c r="K450" s="5" t="str">
        <f>IF(E450="","",IFERROR(VLOOKUP(E450,REGRAS_CST!$A$2:$C$200,3,FALSE),""))</f>
        <v/>
      </c>
      <c r="L450" s="10" t="str">
        <f>IF($G450="", "", $G450*(1-$V450))</f>
        <v/>
      </c>
      <c r="M450" s="30" t="str">
        <f t="shared" si="12"/>
        <v/>
      </c>
      <c r="N450" s="30" t="str">
        <f t="shared" si="13"/>
        <v/>
      </c>
      <c r="O450" s="5" t="str">
        <f>IF(D450="","",
IF(AND(K450&lt;&gt;"SIM",V450&gt;0),"ERRO: % BC &gt; 0, mas NÃO permitida ❌",
IF(AND(K450="SIM",V450=0),"ATENÇÃO: BC permitida, mas % = 0 🔎",
"Base de cálculo aplicada corretamente ✅")))</f>
        <v/>
      </c>
      <c r="P450" s="5" t="str">
        <f>IF(D450="","",
IF(AND(Q450&lt;&gt;"SIM",U450&gt;0),"ERRO: % alíquota &gt; 0, mas NÃO permitida ❌",
IF(AND(Q450="SIM",U450=0),"ATENÇÃO: alíquota permitida, mas % = 0 🔎",
"Alíquota aplicada corretamente ✅")))</f>
        <v/>
      </c>
      <c r="Q450" s="5" t="str">
        <f>IF(E450="","",IFERROR(VLOOKUP(E450,REGRAS_CST!$A$2:$D$200,4,FALSE),""))</f>
        <v/>
      </c>
      <c r="R450" s="9"/>
      <c r="S450" s="7">
        <f>IF($H450="","",$H450*(1-$U450))</f>
        <v>8.9999999999999993E-3</v>
      </c>
      <c r="T450" s="7">
        <f>IF($I450="","",$I450*(1-$U450))</f>
        <v>1E-3</v>
      </c>
      <c r="U450" s="7">
        <f>IFERROR(INDEX(BASE_CCLASSTRIB!$E:$E, MATCH(TEXT($D450,"000000"), BASE_CCLASSTRIB!$A:$A, 0))/100, 0)</f>
        <v>0</v>
      </c>
      <c r="V450" s="21">
        <f>IFERROR(INDEX(BASE_CCLASSTRIB!$F:$F, MATCH(TEXT($D450,"000000"), BASE_CCLASSTRIB!$A:$A, 0))/100, 0)</f>
        <v>0</v>
      </c>
    </row>
    <row r="451" spans="1:22" ht="32.25" customHeight="1" thickTop="1" thickBot="1">
      <c r="A451" s="24"/>
      <c r="B451" s="5"/>
      <c r="C451" s="5"/>
      <c r="D451" s="5"/>
      <c r="E451" s="8" t="str">
        <f>IF(D451="","",LEFT(D451,3))</f>
        <v/>
      </c>
      <c r="F451" s="5" t="str">
        <f>IF(E451="","",IFERROR(VLOOKUP(E451,REGRAS_CST!$A$2:$B$200,2,FALSE),""))</f>
        <v/>
      </c>
      <c r="G451" s="25"/>
      <c r="H451" s="7">
        <v>8.9999999999999993E-3</v>
      </c>
      <c r="I451" s="7">
        <v>1E-3</v>
      </c>
      <c r="J451" s="9">
        <v>0</v>
      </c>
      <c r="K451" s="5" t="str">
        <f>IF(E451="","",IFERROR(VLOOKUP(E451,REGRAS_CST!$A$2:$C$200,3,FALSE),""))</f>
        <v/>
      </c>
      <c r="L451" s="10" t="str">
        <f>IF($G451="", "", $G451*(1-$V451))</f>
        <v/>
      </c>
      <c r="M451" s="30" t="str">
        <f t="shared" si="12"/>
        <v/>
      </c>
      <c r="N451" s="30" t="str">
        <f t="shared" si="13"/>
        <v/>
      </c>
      <c r="O451" s="5" t="str">
        <f>IF(D451="","",
IF(AND(K451&lt;&gt;"SIM",V451&gt;0),"ERRO: % BC &gt; 0, mas NÃO permitida ❌",
IF(AND(K451="SIM",V451=0),"ATENÇÃO: BC permitida, mas % = 0 🔎",
"Base de cálculo aplicada corretamente ✅")))</f>
        <v/>
      </c>
      <c r="P451" s="5" t="str">
        <f>IF(D451="","",
IF(AND(Q451&lt;&gt;"SIM",U451&gt;0),"ERRO: % alíquota &gt; 0, mas NÃO permitida ❌",
IF(AND(Q451="SIM",U451=0),"ATENÇÃO: alíquota permitida, mas % = 0 🔎",
"Alíquota aplicada corretamente ✅")))</f>
        <v/>
      </c>
      <c r="Q451" s="5" t="str">
        <f>IF(E451="","",IFERROR(VLOOKUP(E451,REGRAS_CST!$A$2:$D$200,4,FALSE),""))</f>
        <v/>
      </c>
      <c r="R451" s="9"/>
      <c r="S451" s="7">
        <f>IF($H451="","",$H451*(1-$U451))</f>
        <v>8.9999999999999993E-3</v>
      </c>
      <c r="T451" s="7">
        <f>IF($I451="","",$I451*(1-$U451))</f>
        <v>1E-3</v>
      </c>
      <c r="U451" s="7">
        <f>IFERROR(INDEX(BASE_CCLASSTRIB!$E:$E, MATCH(TEXT($D451,"000000"), BASE_CCLASSTRIB!$A:$A, 0))/100, 0)</f>
        <v>0</v>
      </c>
      <c r="V451" s="21">
        <f>IFERROR(INDEX(BASE_CCLASSTRIB!$F:$F, MATCH(TEXT($D451,"000000"), BASE_CCLASSTRIB!$A:$A, 0))/100, 0)</f>
        <v>0</v>
      </c>
    </row>
    <row r="452" spans="1:22" ht="32.25" customHeight="1" thickTop="1" thickBot="1">
      <c r="A452" s="24"/>
      <c r="B452" s="5"/>
      <c r="C452" s="5"/>
      <c r="D452" s="5"/>
      <c r="E452" s="8" t="str">
        <f>IF(D452="","",LEFT(D452,3))</f>
        <v/>
      </c>
      <c r="F452" s="5" t="str">
        <f>IF(E452="","",IFERROR(VLOOKUP(E452,REGRAS_CST!$A$2:$B$200,2,FALSE),""))</f>
        <v/>
      </c>
      <c r="G452" s="25"/>
      <c r="H452" s="7">
        <v>8.9999999999999993E-3</v>
      </c>
      <c r="I452" s="7">
        <v>1E-3</v>
      </c>
      <c r="J452" s="9">
        <v>0</v>
      </c>
      <c r="K452" s="5" t="str">
        <f>IF(E452="","",IFERROR(VLOOKUP(E452,REGRAS_CST!$A$2:$C$200,3,FALSE),""))</f>
        <v/>
      </c>
      <c r="L452" s="10" t="str">
        <f>IF($G452="", "", $G452*(1-$V452))</f>
        <v/>
      </c>
      <c r="M452" s="30" t="str">
        <f t="shared" si="12"/>
        <v/>
      </c>
      <c r="N452" s="30" t="str">
        <f t="shared" si="13"/>
        <v/>
      </c>
      <c r="O452" s="5" t="str">
        <f>IF(D452="","",
IF(AND(K452&lt;&gt;"SIM",V452&gt;0),"ERRO: % BC &gt; 0, mas NÃO permitida ❌",
IF(AND(K452="SIM",V452=0),"ATENÇÃO: BC permitida, mas % = 0 🔎",
"Base de cálculo aplicada corretamente ✅")))</f>
        <v/>
      </c>
      <c r="P452" s="5" t="str">
        <f>IF(D452="","",
IF(AND(Q452&lt;&gt;"SIM",U452&gt;0),"ERRO: % alíquota &gt; 0, mas NÃO permitida ❌",
IF(AND(Q452="SIM",U452=0),"ATENÇÃO: alíquota permitida, mas % = 0 🔎",
"Alíquota aplicada corretamente ✅")))</f>
        <v/>
      </c>
      <c r="Q452" s="5" t="str">
        <f>IF(E452="","",IFERROR(VLOOKUP(E452,REGRAS_CST!$A$2:$D$200,4,FALSE),""))</f>
        <v/>
      </c>
      <c r="R452" s="9"/>
      <c r="S452" s="7">
        <f>IF($H452="","",$H452*(1-$U452))</f>
        <v>8.9999999999999993E-3</v>
      </c>
      <c r="T452" s="7">
        <f>IF($I452="","",$I452*(1-$U452))</f>
        <v>1E-3</v>
      </c>
      <c r="U452" s="7">
        <f>IFERROR(INDEX(BASE_CCLASSTRIB!$E:$E, MATCH(TEXT($D452,"000000"), BASE_CCLASSTRIB!$A:$A, 0))/100, 0)</f>
        <v>0</v>
      </c>
      <c r="V452" s="21">
        <f>IFERROR(INDEX(BASE_CCLASSTRIB!$F:$F, MATCH(TEXT($D452,"000000"), BASE_CCLASSTRIB!$A:$A, 0))/100, 0)</f>
        <v>0</v>
      </c>
    </row>
    <row r="453" spans="1:22" ht="32.25" customHeight="1" thickTop="1" thickBot="1">
      <c r="A453" s="24"/>
      <c r="B453" s="5"/>
      <c r="C453" s="5"/>
      <c r="D453" s="5"/>
      <c r="E453" s="8" t="str">
        <f>IF(D453="","",LEFT(D453,3))</f>
        <v/>
      </c>
      <c r="F453" s="5" t="str">
        <f>IF(E453="","",IFERROR(VLOOKUP(E453,REGRAS_CST!$A$2:$B$200,2,FALSE),""))</f>
        <v/>
      </c>
      <c r="G453" s="25"/>
      <c r="H453" s="7">
        <v>8.9999999999999993E-3</v>
      </c>
      <c r="I453" s="7">
        <v>1E-3</v>
      </c>
      <c r="J453" s="9">
        <v>0</v>
      </c>
      <c r="K453" s="5" t="str">
        <f>IF(E453="","",IFERROR(VLOOKUP(E453,REGRAS_CST!$A$2:$C$200,3,FALSE),""))</f>
        <v/>
      </c>
      <c r="L453" s="10" t="str">
        <f>IF($G453="", "", $G453*(1-$V453))</f>
        <v/>
      </c>
      <c r="M453" s="30" t="str">
        <f t="shared" ref="M453:M516" si="14">IF(OR($L453="",$S453=""),"",TRUNC(VALUE($L453)*VALUE($S453),2))</f>
        <v/>
      </c>
      <c r="N453" s="30" t="str">
        <f t="shared" ref="N453:N516" si="15">IF(OR($L453="",$T453=""),"",TRUNC(VALUE($L453)*VALUE($T453),2))</f>
        <v/>
      </c>
      <c r="O453" s="5" t="str">
        <f>IF(D453="","",
IF(AND(K453&lt;&gt;"SIM",V453&gt;0),"ERRO: % BC &gt; 0, mas NÃO permitida ❌",
IF(AND(K453="SIM",V453=0),"ATENÇÃO: BC permitida, mas % = 0 🔎",
"Base de cálculo aplicada corretamente ✅")))</f>
        <v/>
      </c>
      <c r="P453" s="5" t="str">
        <f>IF(D453="","",
IF(AND(Q453&lt;&gt;"SIM",U453&gt;0),"ERRO: % alíquota &gt; 0, mas NÃO permitida ❌",
IF(AND(Q453="SIM",U453=0),"ATENÇÃO: alíquota permitida, mas % = 0 🔎",
"Alíquota aplicada corretamente ✅")))</f>
        <v/>
      </c>
      <c r="Q453" s="5" t="str">
        <f>IF(E453="","",IFERROR(VLOOKUP(E453,REGRAS_CST!$A$2:$D$200,4,FALSE),""))</f>
        <v/>
      </c>
      <c r="R453" s="9"/>
      <c r="S453" s="7">
        <f>IF($H453="","",$H453*(1-$U453))</f>
        <v>8.9999999999999993E-3</v>
      </c>
      <c r="T453" s="7">
        <f>IF($I453="","",$I453*(1-$U453))</f>
        <v>1E-3</v>
      </c>
      <c r="U453" s="7">
        <f>IFERROR(INDEX(BASE_CCLASSTRIB!$E:$E, MATCH(TEXT($D453,"000000"), BASE_CCLASSTRIB!$A:$A, 0))/100, 0)</f>
        <v>0</v>
      </c>
      <c r="V453" s="21">
        <f>IFERROR(INDEX(BASE_CCLASSTRIB!$F:$F, MATCH(TEXT($D453,"000000"), BASE_CCLASSTRIB!$A:$A, 0))/100, 0)</f>
        <v>0</v>
      </c>
    </row>
    <row r="454" spans="1:22" ht="32.25" customHeight="1" thickTop="1" thickBot="1">
      <c r="A454" s="24"/>
      <c r="B454" s="5"/>
      <c r="C454" s="5"/>
      <c r="D454" s="5"/>
      <c r="E454" s="8" t="str">
        <f>IF(D454="","",LEFT(D454,3))</f>
        <v/>
      </c>
      <c r="F454" s="5" t="str">
        <f>IF(E454="","",IFERROR(VLOOKUP(E454,REGRAS_CST!$A$2:$B$200,2,FALSE),""))</f>
        <v/>
      </c>
      <c r="G454" s="25"/>
      <c r="H454" s="7">
        <v>8.9999999999999993E-3</v>
      </c>
      <c r="I454" s="7">
        <v>1E-3</v>
      </c>
      <c r="J454" s="9">
        <v>0</v>
      </c>
      <c r="K454" s="5" t="str">
        <f>IF(E454="","",IFERROR(VLOOKUP(E454,REGRAS_CST!$A$2:$C$200,3,FALSE),""))</f>
        <v/>
      </c>
      <c r="L454" s="10" t="str">
        <f>IF($G454="", "", $G454*(1-$V454))</f>
        <v/>
      </c>
      <c r="M454" s="30" t="str">
        <f t="shared" si="14"/>
        <v/>
      </c>
      <c r="N454" s="30" t="str">
        <f t="shared" si="15"/>
        <v/>
      </c>
      <c r="O454" s="5" t="str">
        <f>IF(D454="","",
IF(AND(K454&lt;&gt;"SIM",V454&gt;0),"ERRO: % BC &gt; 0, mas NÃO permitida ❌",
IF(AND(K454="SIM",V454=0),"ATENÇÃO: BC permitida, mas % = 0 🔎",
"Base de cálculo aplicada corretamente ✅")))</f>
        <v/>
      </c>
      <c r="P454" s="5" t="str">
        <f>IF(D454="","",
IF(AND(Q454&lt;&gt;"SIM",U454&gt;0),"ERRO: % alíquota &gt; 0, mas NÃO permitida ❌",
IF(AND(Q454="SIM",U454=0),"ATENÇÃO: alíquota permitida, mas % = 0 🔎",
"Alíquota aplicada corretamente ✅")))</f>
        <v/>
      </c>
      <c r="Q454" s="5" t="str">
        <f>IF(E454="","",IFERROR(VLOOKUP(E454,REGRAS_CST!$A$2:$D$200,4,FALSE),""))</f>
        <v/>
      </c>
      <c r="R454" s="9"/>
      <c r="S454" s="7">
        <f>IF($H454="","",$H454*(1-$U454))</f>
        <v>8.9999999999999993E-3</v>
      </c>
      <c r="T454" s="7">
        <f>IF($I454="","",$I454*(1-$U454))</f>
        <v>1E-3</v>
      </c>
      <c r="U454" s="7">
        <f>IFERROR(INDEX(BASE_CCLASSTRIB!$E:$E, MATCH(TEXT($D454,"000000"), BASE_CCLASSTRIB!$A:$A, 0))/100, 0)</f>
        <v>0</v>
      </c>
      <c r="V454" s="21">
        <f>IFERROR(INDEX(BASE_CCLASSTRIB!$F:$F, MATCH(TEXT($D454,"000000"), BASE_CCLASSTRIB!$A:$A, 0))/100, 0)</f>
        <v>0</v>
      </c>
    </row>
    <row r="455" spans="1:22" ht="32.25" customHeight="1" thickTop="1" thickBot="1">
      <c r="A455" s="24"/>
      <c r="B455" s="5"/>
      <c r="C455" s="5"/>
      <c r="D455" s="5"/>
      <c r="E455" s="8" t="str">
        <f>IF(D455="","",LEFT(D455,3))</f>
        <v/>
      </c>
      <c r="F455" s="5" t="str">
        <f>IF(E455="","",IFERROR(VLOOKUP(E455,REGRAS_CST!$A$2:$B$200,2,FALSE),""))</f>
        <v/>
      </c>
      <c r="G455" s="25"/>
      <c r="H455" s="7">
        <v>8.9999999999999993E-3</v>
      </c>
      <c r="I455" s="7">
        <v>1E-3</v>
      </c>
      <c r="J455" s="9">
        <v>0</v>
      </c>
      <c r="K455" s="5" t="str">
        <f>IF(E455="","",IFERROR(VLOOKUP(E455,REGRAS_CST!$A$2:$C$200,3,FALSE),""))</f>
        <v/>
      </c>
      <c r="L455" s="10" t="str">
        <f>IF($G455="", "", $G455*(1-$V455))</f>
        <v/>
      </c>
      <c r="M455" s="30" t="str">
        <f t="shared" si="14"/>
        <v/>
      </c>
      <c r="N455" s="30" t="str">
        <f t="shared" si="15"/>
        <v/>
      </c>
      <c r="O455" s="5" t="str">
        <f>IF(D455="","",
IF(AND(K455&lt;&gt;"SIM",V455&gt;0),"ERRO: % BC &gt; 0, mas NÃO permitida ❌",
IF(AND(K455="SIM",V455=0),"ATENÇÃO: BC permitida, mas % = 0 🔎",
"Base de cálculo aplicada corretamente ✅")))</f>
        <v/>
      </c>
      <c r="P455" s="5" t="str">
        <f>IF(D455="","",
IF(AND(Q455&lt;&gt;"SIM",U455&gt;0),"ERRO: % alíquota &gt; 0, mas NÃO permitida ❌",
IF(AND(Q455="SIM",U455=0),"ATENÇÃO: alíquota permitida, mas % = 0 🔎",
"Alíquota aplicada corretamente ✅")))</f>
        <v/>
      </c>
      <c r="Q455" s="5" t="str">
        <f>IF(E455="","",IFERROR(VLOOKUP(E455,REGRAS_CST!$A$2:$D$200,4,FALSE),""))</f>
        <v/>
      </c>
      <c r="R455" s="9"/>
      <c r="S455" s="7">
        <f>IF($H455="","",$H455*(1-$U455))</f>
        <v>8.9999999999999993E-3</v>
      </c>
      <c r="T455" s="7">
        <f>IF($I455="","",$I455*(1-$U455))</f>
        <v>1E-3</v>
      </c>
      <c r="U455" s="7">
        <f>IFERROR(INDEX(BASE_CCLASSTRIB!$E:$E, MATCH(TEXT($D455,"000000"), BASE_CCLASSTRIB!$A:$A, 0))/100, 0)</f>
        <v>0</v>
      </c>
      <c r="V455" s="21">
        <f>IFERROR(INDEX(BASE_CCLASSTRIB!$F:$F, MATCH(TEXT($D455,"000000"), BASE_CCLASSTRIB!$A:$A, 0))/100, 0)</f>
        <v>0</v>
      </c>
    </row>
    <row r="456" spans="1:22" ht="32.25" customHeight="1" thickTop="1" thickBot="1">
      <c r="A456" s="24"/>
      <c r="B456" s="5"/>
      <c r="C456" s="5"/>
      <c r="D456" s="5"/>
      <c r="E456" s="8" t="str">
        <f>IF(D456="","",LEFT(D456,3))</f>
        <v/>
      </c>
      <c r="F456" s="5" t="str">
        <f>IF(E456="","",IFERROR(VLOOKUP(E456,REGRAS_CST!$A$2:$B$200,2,FALSE),""))</f>
        <v/>
      </c>
      <c r="G456" s="25"/>
      <c r="H456" s="7">
        <v>8.9999999999999993E-3</v>
      </c>
      <c r="I456" s="7">
        <v>1E-3</v>
      </c>
      <c r="J456" s="9">
        <v>0</v>
      </c>
      <c r="K456" s="5" t="str">
        <f>IF(E456="","",IFERROR(VLOOKUP(E456,REGRAS_CST!$A$2:$C$200,3,FALSE),""))</f>
        <v/>
      </c>
      <c r="L456" s="10" t="str">
        <f>IF($G456="", "", $G456*(1-$V456))</f>
        <v/>
      </c>
      <c r="M456" s="30" t="str">
        <f t="shared" si="14"/>
        <v/>
      </c>
      <c r="N456" s="30" t="str">
        <f t="shared" si="15"/>
        <v/>
      </c>
      <c r="O456" s="5" t="str">
        <f>IF(D456="","",
IF(AND(K456&lt;&gt;"SIM",V456&gt;0),"ERRO: % BC &gt; 0, mas NÃO permitida ❌",
IF(AND(K456="SIM",V456=0),"ATENÇÃO: BC permitida, mas % = 0 🔎",
"Base de cálculo aplicada corretamente ✅")))</f>
        <v/>
      </c>
      <c r="P456" s="5" t="str">
        <f>IF(D456="","",
IF(AND(Q456&lt;&gt;"SIM",U456&gt;0),"ERRO: % alíquota &gt; 0, mas NÃO permitida ❌",
IF(AND(Q456="SIM",U456=0),"ATENÇÃO: alíquota permitida, mas % = 0 🔎",
"Alíquota aplicada corretamente ✅")))</f>
        <v/>
      </c>
      <c r="Q456" s="5" t="str">
        <f>IF(E456="","",IFERROR(VLOOKUP(E456,REGRAS_CST!$A$2:$D$200,4,FALSE),""))</f>
        <v/>
      </c>
      <c r="R456" s="9"/>
      <c r="S456" s="7">
        <f>IF($H456="","",$H456*(1-$U456))</f>
        <v>8.9999999999999993E-3</v>
      </c>
      <c r="T456" s="7">
        <f>IF($I456="","",$I456*(1-$U456))</f>
        <v>1E-3</v>
      </c>
      <c r="U456" s="7">
        <f>IFERROR(INDEX(BASE_CCLASSTRIB!$E:$E, MATCH(TEXT($D456,"000000"), BASE_CCLASSTRIB!$A:$A, 0))/100, 0)</f>
        <v>0</v>
      </c>
      <c r="V456" s="21">
        <f>IFERROR(INDEX(BASE_CCLASSTRIB!$F:$F, MATCH(TEXT($D456,"000000"), BASE_CCLASSTRIB!$A:$A, 0))/100, 0)</f>
        <v>0</v>
      </c>
    </row>
    <row r="457" spans="1:22" ht="32.25" customHeight="1" thickTop="1" thickBot="1">
      <c r="A457" s="24"/>
      <c r="B457" s="5"/>
      <c r="C457" s="5"/>
      <c r="D457" s="5"/>
      <c r="E457" s="8" t="str">
        <f>IF(D457="","",LEFT(D457,3))</f>
        <v/>
      </c>
      <c r="F457" s="5" t="str">
        <f>IF(E457="","",IFERROR(VLOOKUP(E457,REGRAS_CST!$A$2:$B$200,2,FALSE),""))</f>
        <v/>
      </c>
      <c r="G457" s="25"/>
      <c r="H457" s="7">
        <v>8.9999999999999993E-3</v>
      </c>
      <c r="I457" s="7">
        <v>1E-3</v>
      </c>
      <c r="J457" s="9">
        <v>0</v>
      </c>
      <c r="K457" s="5" t="str">
        <f>IF(E457="","",IFERROR(VLOOKUP(E457,REGRAS_CST!$A$2:$C$200,3,FALSE),""))</f>
        <v/>
      </c>
      <c r="L457" s="10" t="str">
        <f>IF($G457="", "", $G457*(1-$V457))</f>
        <v/>
      </c>
      <c r="M457" s="30" t="str">
        <f t="shared" si="14"/>
        <v/>
      </c>
      <c r="N457" s="30" t="str">
        <f t="shared" si="15"/>
        <v/>
      </c>
      <c r="O457" s="5" t="str">
        <f>IF(D457="","",
IF(AND(K457&lt;&gt;"SIM",V457&gt;0),"ERRO: % BC &gt; 0, mas NÃO permitida ❌",
IF(AND(K457="SIM",V457=0),"ATENÇÃO: BC permitida, mas % = 0 🔎",
"Base de cálculo aplicada corretamente ✅")))</f>
        <v/>
      </c>
      <c r="P457" s="5" t="str">
        <f>IF(D457="","",
IF(AND(Q457&lt;&gt;"SIM",U457&gt;0),"ERRO: % alíquota &gt; 0, mas NÃO permitida ❌",
IF(AND(Q457="SIM",U457=0),"ATENÇÃO: alíquota permitida, mas % = 0 🔎",
"Alíquota aplicada corretamente ✅")))</f>
        <v/>
      </c>
      <c r="Q457" s="5" t="str">
        <f>IF(E457="","",IFERROR(VLOOKUP(E457,REGRAS_CST!$A$2:$D$200,4,FALSE),""))</f>
        <v/>
      </c>
      <c r="R457" s="9"/>
      <c r="S457" s="7">
        <f>IF($H457="","",$H457*(1-$U457))</f>
        <v>8.9999999999999993E-3</v>
      </c>
      <c r="T457" s="7">
        <f>IF($I457="","",$I457*(1-$U457))</f>
        <v>1E-3</v>
      </c>
      <c r="U457" s="7">
        <f>IFERROR(INDEX(BASE_CCLASSTRIB!$E:$E, MATCH(TEXT($D457,"000000"), BASE_CCLASSTRIB!$A:$A, 0))/100, 0)</f>
        <v>0</v>
      </c>
      <c r="V457" s="21">
        <f>IFERROR(INDEX(BASE_CCLASSTRIB!$F:$F, MATCH(TEXT($D457,"000000"), BASE_CCLASSTRIB!$A:$A, 0))/100, 0)</f>
        <v>0</v>
      </c>
    </row>
    <row r="458" spans="1:22" ht="32.25" customHeight="1" thickTop="1" thickBot="1">
      <c r="A458" s="24"/>
      <c r="B458" s="5"/>
      <c r="C458" s="5"/>
      <c r="D458" s="5"/>
      <c r="E458" s="8" t="str">
        <f>IF(D458="","",LEFT(D458,3))</f>
        <v/>
      </c>
      <c r="F458" s="5" t="str">
        <f>IF(E458="","",IFERROR(VLOOKUP(E458,REGRAS_CST!$A$2:$B$200,2,FALSE),""))</f>
        <v/>
      </c>
      <c r="G458" s="25"/>
      <c r="H458" s="7">
        <v>8.9999999999999993E-3</v>
      </c>
      <c r="I458" s="7">
        <v>1E-3</v>
      </c>
      <c r="J458" s="9">
        <v>0</v>
      </c>
      <c r="K458" s="5" t="str">
        <f>IF(E458="","",IFERROR(VLOOKUP(E458,REGRAS_CST!$A$2:$C$200,3,FALSE),""))</f>
        <v/>
      </c>
      <c r="L458" s="10" t="str">
        <f>IF($G458="", "", $G458*(1-$V458))</f>
        <v/>
      </c>
      <c r="M458" s="30" t="str">
        <f t="shared" si="14"/>
        <v/>
      </c>
      <c r="N458" s="30" t="str">
        <f t="shared" si="15"/>
        <v/>
      </c>
      <c r="O458" s="5" t="str">
        <f>IF(D458="","",
IF(AND(K458&lt;&gt;"SIM",V458&gt;0),"ERRO: % BC &gt; 0, mas NÃO permitida ❌",
IF(AND(K458="SIM",V458=0),"ATENÇÃO: BC permitida, mas % = 0 🔎",
"Base de cálculo aplicada corretamente ✅")))</f>
        <v/>
      </c>
      <c r="P458" s="5" t="str">
        <f>IF(D458="","",
IF(AND(Q458&lt;&gt;"SIM",U458&gt;0),"ERRO: % alíquota &gt; 0, mas NÃO permitida ❌",
IF(AND(Q458="SIM",U458=0),"ATENÇÃO: alíquota permitida, mas % = 0 🔎",
"Alíquota aplicada corretamente ✅")))</f>
        <v/>
      </c>
      <c r="Q458" s="5" t="str">
        <f>IF(E458="","",IFERROR(VLOOKUP(E458,REGRAS_CST!$A$2:$D$200,4,FALSE),""))</f>
        <v/>
      </c>
      <c r="R458" s="9"/>
      <c r="S458" s="7">
        <f>IF($H458="","",$H458*(1-$U458))</f>
        <v>8.9999999999999993E-3</v>
      </c>
      <c r="T458" s="7">
        <f>IF($I458="","",$I458*(1-$U458))</f>
        <v>1E-3</v>
      </c>
      <c r="U458" s="7">
        <f>IFERROR(INDEX(BASE_CCLASSTRIB!$E:$E, MATCH(TEXT($D458,"000000"), BASE_CCLASSTRIB!$A:$A, 0))/100, 0)</f>
        <v>0</v>
      </c>
      <c r="V458" s="21">
        <f>IFERROR(INDEX(BASE_CCLASSTRIB!$F:$F, MATCH(TEXT($D458,"000000"), BASE_CCLASSTRIB!$A:$A, 0))/100, 0)</f>
        <v>0</v>
      </c>
    </row>
    <row r="459" spans="1:22" ht="32.25" customHeight="1" thickTop="1" thickBot="1">
      <c r="A459" s="24"/>
      <c r="B459" s="5"/>
      <c r="C459" s="5"/>
      <c r="D459" s="5"/>
      <c r="E459" s="8" t="str">
        <f>IF(D459="","",LEFT(D459,3))</f>
        <v/>
      </c>
      <c r="F459" s="5" t="str">
        <f>IF(E459="","",IFERROR(VLOOKUP(E459,REGRAS_CST!$A$2:$B$200,2,FALSE),""))</f>
        <v/>
      </c>
      <c r="G459" s="25"/>
      <c r="H459" s="7">
        <v>8.9999999999999993E-3</v>
      </c>
      <c r="I459" s="7">
        <v>1E-3</v>
      </c>
      <c r="J459" s="9">
        <v>0</v>
      </c>
      <c r="K459" s="5" t="str">
        <f>IF(E459="","",IFERROR(VLOOKUP(E459,REGRAS_CST!$A$2:$C$200,3,FALSE),""))</f>
        <v/>
      </c>
      <c r="L459" s="10" t="str">
        <f>IF($G459="", "", $G459*(1-$V459))</f>
        <v/>
      </c>
      <c r="M459" s="30" t="str">
        <f t="shared" si="14"/>
        <v/>
      </c>
      <c r="N459" s="30" t="str">
        <f t="shared" si="15"/>
        <v/>
      </c>
      <c r="O459" s="5" t="str">
        <f>IF(D459="","",
IF(AND(K459&lt;&gt;"SIM",V459&gt;0),"ERRO: % BC &gt; 0, mas NÃO permitida ❌",
IF(AND(K459="SIM",V459=0),"ATENÇÃO: BC permitida, mas % = 0 🔎",
"Base de cálculo aplicada corretamente ✅")))</f>
        <v/>
      </c>
      <c r="P459" s="5" t="str">
        <f>IF(D459="","",
IF(AND(Q459&lt;&gt;"SIM",U459&gt;0),"ERRO: % alíquota &gt; 0, mas NÃO permitida ❌",
IF(AND(Q459="SIM",U459=0),"ATENÇÃO: alíquota permitida, mas % = 0 🔎",
"Alíquota aplicada corretamente ✅")))</f>
        <v/>
      </c>
      <c r="Q459" s="5" t="str">
        <f>IF(E459="","",IFERROR(VLOOKUP(E459,REGRAS_CST!$A$2:$D$200,4,FALSE),""))</f>
        <v/>
      </c>
      <c r="R459" s="9"/>
      <c r="S459" s="7">
        <f>IF($H459="","",$H459*(1-$U459))</f>
        <v>8.9999999999999993E-3</v>
      </c>
      <c r="T459" s="7">
        <f>IF($I459="","",$I459*(1-$U459))</f>
        <v>1E-3</v>
      </c>
      <c r="U459" s="7">
        <f>IFERROR(INDEX(BASE_CCLASSTRIB!$E:$E, MATCH(TEXT($D459,"000000"), BASE_CCLASSTRIB!$A:$A, 0))/100, 0)</f>
        <v>0</v>
      </c>
      <c r="V459" s="21">
        <f>IFERROR(INDEX(BASE_CCLASSTRIB!$F:$F, MATCH(TEXT($D459,"000000"), BASE_CCLASSTRIB!$A:$A, 0))/100, 0)</f>
        <v>0</v>
      </c>
    </row>
    <row r="460" spans="1:22" ht="32.25" customHeight="1" thickTop="1" thickBot="1">
      <c r="A460" s="24"/>
      <c r="B460" s="5"/>
      <c r="C460" s="5"/>
      <c r="D460" s="5"/>
      <c r="E460" s="8" t="str">
        <f>IF(D460="","",LEFT(D460,3))</f>
        <v/>
      </c>
      <c r="F460" s="5" t="str">
        <f>IF(E460="","",IFERROR(VLOOKUP(E460,REGRAS_CST!$A$2:$B$200,2,FALSE),""))</f>
        <v/>
      </c>
      <c r="G460" s="25"/>
      <c r="H460" s="7">
        <v>8.9999999999999993E-3</v>
      </c>
      <c r="I460" s="7">
        <v>1E-3</v>
      </c>
      <c r="J460" s="9">
        <v>0</v>
      </c>
      <c r="K460" s="5" t="str">
        <f>IF(E460="","",IFERROR(VLOOKUP(E460,REGRAS_CST!$A$2:$C$200,3,FALSE),""))</f>
        <v/>
      </c>
      <c r="L460" s="10" t="str">
        <f>IF($G460="", "", $G460*(1-$V460))</f>
        <v/>
      </c>
      <c r="M460" s="30" t="str">
        <f t="shared" si="14"/>
        <v/>
      </c>
      <c r="N460" s="30" t="str">
        <f t="shared" si="15"/>
        <v/>
      </c>
      <c r="O460" s="5" t="str">
        <f>IF(D460="","",
IF(AND(K460&lt;&gt;"SIM",V460&gt;0),"ERRO: % BC &gt; 0, mas NÃO permitida ❌",
IF(AND(K460="SIM",V460=0),"ATENÇÃO: BC permitida, mas % = 0 🔎",
"Base de cálculo aplicada corretamente ✅")))</f>
        <v/>
      </c>
      <c r="P460" s="5" t="str">
        <f>IF(D460="","",
IF(AND(Q460&lt;&gt;"SIM",U460&gt;0),"ERRO: % alíquota &gt; 0, mas NÃO permitida ❌",
IF(AND(Q460="SIM",U460=0),"ATENÇÃO: alíquota permitida, mas % = 0 🔎",
"Alíquota aplicada corretamente ✅")))</f>
        <v/>
      </c>
      <c r="Q460" s="5" t="str">
        <f>IF(E460="","",IFERROR(VLOOKUP(E460,REGRAS_CST!$A$2:$D$200,4,FALSE),""))</f>
        <v/>
      </c>
      <c r="R460" s="9"/>
      <c r="S460" s="7">
        <f>IF($H460="","",$H460*(1-$U460))</f>
        <v>8.9999999999999993E-3</v>
      </c>
      <c r="T460" s="7">
        <f>IF($I460="","",$I460*(1-$U460))</f>
        <v>1E-3</v>
      </c>
      <c r="U460" s="7">
        <f>IFERROR(INDEX(BASE_CCLASSTRIB!$E:$E, MATCH(TEXT($D460,"000000"), BASE_CCLASSTRIB!$A:$A, 0))/100, 0)</f>
        <v>0</v>
      </c>
      <c r="V460" s="21">
        <f>IFERROR(INDEX(BASE_CCLASSTRIB!$F:$F, MATCH(TEXT($D460,"000000"), BASE_CCLASSTRIB!$A:$A, 0))/100, 0)</f>
        <v>0</v>
      </c>
    </row>
    <row r="461" spans="1:22" ht="32.25" customHeight="1" thickTop="1" thickBot="1">
      <c r="A461" s="24"/>
      <c r="B461" s="5"/>
      <c r="C461" s="5"/>
      <c r="D461" s="5"/>
      <c r="E461" s="8" t="str">
        <f>IF(D461="","",LEFT(D461,3))</f>
        <v/>
      </c>
      <c r="F461" s="5" t="str">
        <f>IF(E461="","",IFERROR(VLOOKUP(E461,REGRAS_CST!$A$2:$B$200,2,FALSE),""))</f>
        <v/>
      </c>
      <c r="G461" s="25"/>
      <c r="H461" s="7">
        <v>8.9999999999999993E-3</v>
      </c>
      <c r="I461" s="7">
        <v>1E-3</v>
      </c>
      <c r="J461" s="9">
        <v>0</v>
      </c>
      <c r="K461" s="5" t="str">
        <f>IF(E461="","",IFERROR(VLOOKUP(E461,REGRAS_CST!$A$2:$C$200,3,FALSE),""))</f>
        <v/>
      </c>
      <c r="L461" s="10" t="str">
        <f>IF($G461="", "", $G461*(1-$V461))</f>
        <v/>
      </c>
      <c r="M461" s="30" t="str">
        <f t="shared" si="14"/>
        <v/>
      </c>
      <c r="N461" s="30" t="str">
        <f t="shared" si="15"/>
        <v/>
      </c>
      <c r="O461" s="5" t="str">
        <f>IF(D461="","",
IF(AND(K461&lt;&gt;"SIM",V461&gt;0),"ERRO: % BC &gt; 0, mas NÃO permitida ❌",
IF(AND(K461="SIM",V461=0),"ATENÇÃO: BC permitida, mas % = 0 🔎",
"Base de cálculo aplicada corretamente ✅")))</f>
        <v/>
      </c>
      <c r="P461" s="5" t="str">
        <f>IF(D461="","",
IF(AND(Q461&lt;&gt;"SIM",U461&gt;0),"ERRO: % alíquota &gt; 0, mas NÃO permitida ❌",
IF(AND(Q461="SIM",U461=0),"ATENÇÃO: alíquota permitida, mas % = 0 🔎",
"Alíquota aplicada corretamente ✅")))</f>
        <v/>
      </c>
      <c r="Q461" s="5" t="str">
        <f>IF(E461="","",IFERROR(VLOOKUP(E461,REGRAS_CST!$A$2:$D$200,4,FALSE),""))</f>
        <v/>
      </c>
      <c r="R461" s="9"/>
      <c r="S461" s="7">
        <f>IF($H461="","",$H461*(1-$U461))</f>
        <v>8.9999999999999993E-3</v>
      </c>
      <c r="T461" s="7">
        <f>IF($I461="","",$I461*(1-$U461))</f>
        <v>1E-3</v>
      </c>
      <c r="U461" s="7">
        <f>IFERROR(INDEX(BASE_CCLASSTRIB!$E:$E, MATCH(TEXT($D461,"000000"), BASE_CCLASSTRIB!$A:$A, 0))/100, 0)</f>
        <v>0</v>
      </c>
      <c r="V461" s="21">
        <f>IFERROR(INDEX(BASE_CCLASSTRIB!$F:$F, MATCH(TEXT($D461,"000000"), BASE_CCLASSTRIB!$A:$A, 0))/100, 0)</f>
        <v>0</v>
      </c>
    </row>
    <row r="462" spans="1:22" ht="32.25" customHeight="1" thickTop="1" thickBot="1">
      <c r="A462" s="24"/>
      <c r="B462" s="5"/>
      <c r="C462" s="5"/>
      <c r="D462" s="5"/>
      <c r="E462" s="8" t="str">
        <f>IF(D462="","",LEFT(D462,3))</f>
        <v/>
      </c>
      <c r="F462" s="5" t="str">
        <f>IF(E462="","",IFERROR(VLOOKUP(E462,REGRAS_CST!$A$2:$B$200,2,FALSE),""))</f>
        <v/>
      </c>
      <c r="G462" s="25"/>
      <c r="H462" s="7">
        <v>8.9999999999999993E-3</v>
      </c>
      <c r="I462" s="7">
        <v>1E-3</v>
      </c>
      <c r="J462" s="9">
        <v>0</v>
      </c>
      <c r="K462" s="5" t="str">
        <f>IF(E462="","",IFERROR(VLOOKUP(E462,REGRAS_CST!$A$2:$C$200,3,FALSE),""))</f>
        <v/>
      </c>
      <c r="L462" s="10" t="str">
        <f>IF($G462="", "", $G462*(1-$V462))</f>
        <v/>
      </c>
      <c r="M462" s="30" t="str">
        <f t="shared" si="14"/>
        <v/>
      </c>
      <c r="N462" s="30" t="str">
        <f t="shared" si="15"/>
        <v/>
      </c>
      <c r="O462" s="5" t="str">
        <f>IF(D462="","",
IF(AND(K462&lt;&gt;"SIM",V462&gt;0),"ERRO: % BC &gt; 0, mas NÃO permitida ❌",
IF(AND(K462="SIM",V462=0),"ATENÇÃO: BC permitida, mas % = 0 🔎",
"Base de cálculo aplicada corretamente ✅")))</f>
        <v/>
      </c>
      <c r="P462" s="5" t="str">
        <f>IF(D462="","",
IF(AND(Q462&lt;&gt;"SIM",U462&gt;0),"ERRO: % alíquota &gt; 0, mas NÃO permitida ❌",
IF(AND(Q462="SIM",U462=0),"ATENÇÃO: alíquota permitida, mas % = 0 🔎",
"Alíquota aplicada corretamente ✅")))</f>
        <v/>
      </c>
      <c r="Q462" s="5" t="str">
        <f>IF(E462="","",IFERROR(VLOOKUP(E462,REGRAS_CST!$A$2:$D$200,4,FALSE),""))</f>
        <v/>
      </c>
      <c r="R462" s="9"/>
      <c r="S462" s="7">
        <f>IF($H462="","",$H462*(1-$U462))</f>
        <v>8.9999999999999993E-3</v>
      </c>
      <c r="T462" s="7">
        <f>IF($I462="","",$I462*(1-$U462))</f>
        <v>1E-3</v>
      </c>
      <c r="U462" s="7">
        <f>IFERROR(INDEX(BASE_CCLASSTRIB!$E:$E, MATCH(TEXT($D462,"000000"), BASE_CCLASSTRIB!$A:$A, 0))/100, 0)</f>
        <v>0</v>
      </c>
      <c r="V462" s="21">
        <f>IFERROR(INDEX(BASE_CCLASSTRIB!$F:$F, MATCH(TEXT($D462,"000000"), BASE_CCLASSTRIB!$A:$A, 0))/100, 0)</f>
        <v>0</v>
      </c>
    </row>
    <row r="463" spans="1:22" ht="32.25" customHeight="1" thickTop="1" thickBot="1">
      <c r="A463" s="24"/>
      <c r="B463" s="5"/>
      <c r="C463" s="5"/>
      <c r="D463" s="5"/>
      <c r="E463" s="8" t="str">
        <f>IF(D463="","",LEFT(D463,3))</f>
        <v/>
      </c>
      <c r="F463" s="5" t="str">
        <f>IF(E463="","",IFERROR(VLOOKUP(E463,REGRAS_CST!$A$2:$B$200,2,FALSE),""))</f>
        <v/>
      </c>
      <c r="G463" s="25"/>
      <c r="H463" s="7">
        <v>8.9999999999999993E-3</v>
      </c>
      <c r="I463" s="7">
        <v>1E-3</v>
      </c>
      <c r="J463" s="9">
        <v>0</v>
      </c>
      <c r="K463" s="5" t="str">
        <f>IF(E463="","",IFERROR(VLOOKUP(E463,REGRAS_CST!$A$2:$C$200,3,FALSE),""))</f>
        <v/>
      </c>
      <c r="L463" s="10" t="str">
        <f>IF($G463="", "", $G463*(1-$V463))</f>
        <v/>
      </c>
      <c r="M463" s="30" t="str">
        <f t="shared" si="14"/>
        <v/>
      </c>
      <c r="N463" s="30" t="str">
        <f t="shared" si="15"/>
        <v/>
      </c>
      <c r="O463" s="5" t="str">
        <f>IF(D463="","",
IF(AND(K463&lt;&gt;"SIM",V463&gt;0),"ERRO: % BC &gt; 0, mas NÃO permitida ❌",
IF(AND(K463="SIM",V463=0),"ATENÇÃO: BC permitida, mas % = 0 🔎",
"Base de cálculo aplicada corretamente ✅")))</f>
        <v/>
      </c>
      <c r="P463" s="5" t="str">
        <f>IF(D463="","",
IF(AND(Q463&lt;&gt;"SIM",U463&gt;0),"ERRO: % alíquota &gt; 0, mas NÃO permitida ❌",
IF(AND(Q463="SIM",U463=0),"ATENÇÃO: alíquota permitida, mas % = 0 🔎",
"Alíquota aplicada corretamente ✅")))</f>
        <v/>
      </c>
      <c r="Q463" s="5" t="str">
        <f>IF(E463="","",IFERROR(VLOOKUP(E463,REGRAS_CST!$A$2:$D$200,4,FALSE),""))</f>
        <v/>
      </c>
      <c r="R463" s="9"/>
      <c r="S463" s="7">
        <f>IF($H463="","",$H463*(1-$U463))</f>
        <v>8.9999999999999993E-3</v>
      </c>
      <c r="T463" s="7">
        <f>IF($I463="","",$I463*(1-$U463))</f>
        <v>1E-3</v>
      </c>
      <c r="U463" s="7">
        <f>IFERROR(INDEX(BASE_CCLASSTRIB!$E:$E, MATCH(TEXT($D463,"000000"), BASE_CCLASSTRIB!$A:$A, 0))/100, 0)</f>
        <v>0</v>
      </c>
      <c r="V463" s="21">
        <f>IFERROR(INDEX(BASE_CCLASSTRIB!$F:$F, MATCH(TEXT($D463,"000000"), BASE_CCLASSTRIB!$A:$A, 0))/100, 0)</f>
        <v>0</v>
      </c>
    </row>
    <row r="464" spans="1:22" ht="32.25" customHeight="1" thickTop="1" thickBot="1">
      <c r="A464" s="24"/>
      <c r="B464" s="5"/>
      <c r="C464" s="5"/>
      <c r="D464" s="5"/>
      <c r="E464" s="8" t="str">
        <f>IF(D464="","",LEFT(D464,3))</f>
        <v/>
      </c>
      <c r="F464" s="5" t="str">
        <f>IF(E464="","",IFERROR(VLOOKUP(E464,REGRAS_CST!$A$2:$B$200,2,FALSE),""))</f>
        <v/>
      </c>
      <c r="G464" s="25"/>
      <c r="H464" s="7">
        <v>8.9999999999999993E-3</v>
      </c>
      <c r="I464" s="7">
        <v>1E-3</v>
      </c>
      <c r="J464" s="9">
        <v>0</v>
      </c>
      <c r="K464" s="5" t="str">
        <f>IF(E464="","",IFERROR(VLOOKUP(E464,REGRAS_CST!$A$2:$C$200,3,FALSE),""))</f>
        <v/>
      </c>
      <c r="L464" s="10" t="str">
        <f>IF($G464="", "", $G464*(1-$V464))</f>
        <v/>
      </c>
      <c r="M464" s="30" t="str">
        <f t="shared" si="14"/>
        <v/>
      </c>
      <c r="N464" s="30" t="str">
        <f t="shared" si="15"/>
        <v/>
      </c>
      <c r="O464" s="5" t="str">
        <f>IF(D464="","",
IF(AND(K464&lt;&gt;"SIM",V464&gt;0),"ERRO: % BC &gt; 0, mas NÃO permitida ❌",
IF(AND(K464="SIM",V464=0),"ATENÇÃO: BC permitida, mas % = 0 🔎",
"Base de cálculo aplicada corretamente ✅")))</f>
        <v/>
      </c>
      <c r="P464" s="5" t="str">
        <f>IF(D464="","",
IF(AND(Q464&lt;&gt;"SIM",U464&gt;0),"ERRO: % alíquota &gt; 0, mas NÃO permitida ❌",
IF(AND(Q464="SIM",U464=0),"ATENÇÃO: alíquota permitida, mas % = 0 🔎",
"Alíquota aplicada corretamente ✅")))</f>
        <v/>
      </c>
      <c r="Q464" s="5" t="str">
        <f>IF(E464="","",IFERROR(VLOOKUP(E464,REGRAS_CST!$A$2:$D$200,4,FALSE),""))</f>
        <v/>
      </c>
      <c r="R464" s="9"/>
      <c r="S464" s="7">
        <f>IF($H464="","",$H464*(1-$U464))</f>
        <v>8.9999999999999993E-3</v>
      </c>
      <c r="T464" s="7">
        <f>IF($I464="","",$I464*(1-$U464))</f>
        <v>1E-3</v>
      </c>
      <c r="U464" s="7">
        <f>IFERROR(INDEX(BASE_CCLASSTRIB!$E:$E, MATCH(TEXT($D464,"000000"), BASE_CCLASSTRIB!$A:$A, 0))/100, 0)</f>
        <v>0</v>
      </c>
      <c r="V464" s="21">
        <f>IFERROR(INDEX(BASE_CCLASSTRIB!$F:$F, MATCH(TEXT($D464,"000000"), BASE_CCLASSTRIB!$A:$A, 0))/100, 0)</f>
        <v>0</v>
      </c>
    </row>
    <row r="465" spans="1:22" ht="32.25" customHeight="1" thickTop="1" thickBot="1">
      <c r="A465" s="24"/>
      <c r="B465" s="5"/>
      <c r="C465" s="5"/>
      <c r="D465" s="5"/>
      <c r="E465" s="8" t="str">
        <f>IF(D465="","",LEFT(D465,3))</f>
        <v/>
      </c>
      <c r="F465" s="5" t="str">
        <f>IF(E465="","",IFERROR(VLOOKUP(E465,REGRAS_CST!$A$2:$B$200,2,FALSE),""))</f>
        <v/>
      </c>
      <c r="G465" s="25"/>
      <c r="H465" s="7">
        <v>8.9999999999999993E-3</v>
      </c>
      <c r="I465" s="7">
        <v>1E-3</v>
      </c>
      <c r="J465" s="9">
        <v>0</v>
      </c>
      <c r="K465" s="5" t="str">
        <f>IF(E465="","",IFERROR(VLOOKUP(E465,REGRAS_CST!$A$2:$C$200,3,FALSE),""))</f>
        <v/>
      </c>
      <c r="L465" s="10" t="str">
        <f>IF($G465="", "", $G465*(1-$V465))</f>
        <v/>
      </c>
      <c r="M465" s="30" t="str">
        <f t="shared" si="14"/>
        <v/>
      </c>
      <c r="N465" s="30" t="str">
        <f t="shared" si="15"/>
        <v/>
      </c>
      <c r="O465" s="5" t="str">
        <f>IF(D465="","",
IF(AND(K465&lt;&gt;"SIM",V465&gt;0),"ERRO: % BC &gt; 0, mas NÃO permitida ❌",
IF(AND(K465="SIM",V465=0),"ATENÇÃO: BC permitida, mas % = 0 🔎",
"Base de cálculo aplicada corretamente ✅")))</f>
        <v/>
      </c>
      <c r="P465" s="5" t="str">
        <f>IF(D465="","",
IF(AND(Q465&lt;&gt;"SIM",U465&gt;0),"ERRO: % alíquota &gt; 0, mas NÃO permitida ❌",
IF(AND(Q465="SIM",U465=0),"ATENÇÃO: alíquota permitida, mas % = 0 🔎",
"Alíquota aplicada corretamente ✅")))</f>
        <v/>
      </c>
      <c r="Q465" s="5" t="str">
        <f>IF(E465="","",IFERROR(VLOOKUP(E465,REGRAS_CST!$A$2:$D$200,4,FALSE),""))</f>
        <v/>
      </c>
      <c r="R465" s="9"/>
      <c r="S465" s="7">
        <f>IF($H465="","",$H465*(1-$U465))</f>
        <v>8.9999999999999993E-3</v>
      </c>
      <c r="T465" s="7">
        <f>IF($I465="","",$I465*(1-$U465))</f>
        <v>1E-3</v>
      </c>
      <c r="U465" s="7">
        <f>IFERROR(INDEX(BASE_CCLASSTRIB!$E:$E, MATCH(TEXT($D465,"000000"), BASE_CCLASSTRIB!$A:$A, 0))/100, 0)</f>
        <v>0</v>
      </c>
      <c r="V465" s="21">
        <f>IFERROR(INDEX(BASE_CCLASSTRIB!$F:$F, MATCH(TEXT($D465,"000000"), BASE_CCLASSTRIB!$A:$A, 0))/100, 0)</f>
        <v>0</v>
      </c>
    </row>
    <row r="466" spans="1:22" ht="32.25" customHeight="1" thickTop="1" thickBot="1">
      <c r="A466" s="24"/>
      <c r="B466" s="5"/>
      <c r="C466" s="5"/>
      <c r="D466" s="5"/>
      <c r="E466" s="8" t="str">
        <f>IF(D466="","",LEFT(D466,3))</f>
        <v/>
      </c>
      <c r="F466" s="5" t="str">
        <f>IF(E466="","",IFERROR(VLOOKUP(E466,REGRAS_CST!$A$2:$B$200,2,FALSE),""))</f>
        <v/>
      </c>
      <c r="G466" s="25"/>
      <c r="H466" s="7">
        <v>8.9999999999999993E-3</v>
      </c>
      <c r="I466" s="7">
        <v>1E-3</v>
      </c>
      <c r="J466" s="9">
        <v>0</v>
      </c>
      <c r="K466" s="5" t="str">
        <f>IF(E466="","",IFERROR(VLOOKUP(E466,REGRAS_CST!$A$2:$C$200,3,FALSE),""))</f>
        <v/>
      </c>
      <c r="L466" s="10" t="str">
        <f>IF($G466="", "", $G466*(1-$V466))</f>
        <v/>
      </c>
      <c r="M466" s="30" t="str">
        <f t="shared" si="14"/>
        <v/>
      </c>
      <c r="N466" s="30" t="str">
        <f t="shared" si="15"/>
        <v/>
      </c>
      <c r="O466" s="5" t="str">
        <f>IF(D466="","",
IF(AND(K466&lt;&gt;"SIM",V466&gt;0),"ERRO: % BC &gt; 0, mas NÃO permitida ❌",
IF(AND(K466="SIM",V466=0),"ATENÇÃO: BC permitida, mas % = 0 🔎",
"Base de cálculo aplicada corretamente ✅")))</f>
        <v/>
      </c>
      <c r="P466" s="5" t="str">
        <f>IF(D466="","",
IF(AND(Q466&lt;&gt;"SIM",U466&gt;0),"ERRO: % alíquota &gt; 0, mas NÃO permitida ❌",
IF(AND(Q466="SIM",U466=0),"ATENÇÃO: alíquota permitida, mas % = 0 🔎",
"Alíquota aplicada corretamente ✅")))</f>
        <v/>
      </c>
      <c r="Q466" s="5" t="str">
        <f>IF(E466="","",IFERROR(VLOOKUP(E466,REGRAS_CST!$A$2:$D$200,4,FALSE),""))</f>
        <v/>
      </c>
      <c r="R466" s="9"/>
      <c r="S466" s="7">
        <f>IF($H466="","",$H466*(1-$U466))</f>
        <v>8.9999999999999993E-3</v>
      </c>
      <c r="T466" s="7">
        <f>IF($I466="","",$I466*(1-$U466))</f>
        <v>1E-3</v>
      </c>
      <c r="U466" s="7">
        <f>IFERROR(INDEX(BASE_CCLASSTRIB!$E:$E, MATCH(TEXT($D466,"000000"), BASE_CCLASSTRIB!$A:$A, 0))/100, 0)</f>
        <v>0</v>
      </c>
      <c r="V466" s="21">
        <f>IFERROR(INDEX(BASE_CCLASSTRIB!$F:$F, MATCH(TEXT($D466,"000000"), BASE_CCLASSTRIB!$A:$A, 0))/100, 0)</f>
        <v>0</v>
      </c>
    </row>
    <row r="467" spans="1:22" ht="32.25" customHeight="1" thickTop="1" thickBot="1">
      <c r="A467" s="24"/>
      <c r="B467" s="5"/>
      <c r="C467" s="5"/>
      <c r="D467" s="5"/>
      <c r="E467" s="8" t="str">
        <f>IF(D467="","",LEFT(D467,3))</f>
        <v/>
      </c>
      <c r="F467" s="5" t="str">
        <f>IF(E467="","",IFERROR(VLOOKUP(E467,REGRAS_CST!$A$2:$B$200,2,FALSE),""))</f>
        <v/>
      </c>
      <c r="G467" s="25"/>
      <c r="H467" s="7">
        <v>8.9999999999999993E-3</v>
      </c>
      <c r="I467" s="7">
        <v>1E-3</v>
      </c>
      <c r="J467" s="9">
        <v>0</v>
      </c>
      <c r="K467" s="5" t="str">
        <f>IF(E467="","",IFERROR(VLOOKUP(E467,REGRAS_CST!$A$2:$C$200,3,FALSE),""))</f>
        <v/>
      </c>
      <c r="L467" s="10" t="str">
        <f>IF($G467="", "", $G467*(1-$V467))</f>
        <v/>
      </c>
      <c r="M467" s="30" t="str">
        <f t="shared" si="14"/>
        <v/>
      </c>
      <c r="N467" s="30" t="str">
        <f t="shared" si="15"/>
        <v/>
      </c>
      <c r="O467" s="5" t="str">
        <f>IF(D467="","",
IF(AND(K467&lt;&gt;"SIM",V467&gt;0),"ERRO: % BC &gt; 0, mas NÃO permitida ❌",
IF(AND(K467="SIM",V467=0),"ATENÇÃO: BC permitida, mas % = 0 🔎",
"Base de cálculo aplicada corretamente ✅")))</f>
        <v/>
      </c>
      <c r="P467" s="5" t="str">
        <f>IF(D467="","",
IF(AND(Q467&lt;&gt;"SIM",U467&gt;0),"ERRO: % alíquota &gt; 0, mas NÃO permitida ❌",
IF(AND(Q467="SIM",U467=0),"ATENÇÃO: alíquota permitida, mas % = 0 🔎",
"Alíquota aplicada corretamente ✅")))</f>
        <v/>
      </c>
      <c r="Q467" s="5" t="str">
        <f>IF(E467="","",IFERROR(VLOOKUP(E467,REGRAS_CST!$A$2:$D$200,4,FALSE),""))</f>
        <v/>
      </c>
      <c r="R467" s="9"/>
      <c r="S467" s="7">
        <f>IF($H467="","",$H467*(1-$U467))</f>
        <v>8.9999999999999993E-3</v>
      </c>
      <c r="T467" s="7">
        <f>IF($I467="","",$I467*(1-$U467))</f>
        <v>1E-3</v>
      </c>
      <c r="U467" s="7">
        <f>IFERROR(INDEX(BASE_CCLASSTRIB!$E:$E, MATCH(TEXT($D467,"000000"), BASE_CCLASSTRIB!$A:$A, 0))/100, 0)</f>
        <v>0</v>
      </c>
      <c r="V467" s="21">
        <f>IFERROR(INDEX(BASE_CCLASSTRIB!$F:$F, MATCH(TEXT($D467,"000000"), BASE_CCLASSTRIB!$A:$A, 0))/100, 0)</f>
        <v>0</v>
      </c>
    </row>
    <row r="468" spans="1:22" ht="32.25" customHeight="1" thickTop="1" thickBot="1">
      <c r="A468" s="24"/>
      <c r="B468" s="5"/>
      <c r="C468" s="5"/>
      <c r="D468" s="5"/>
      <c r="E468" s="8" t="str">
        <f>IF(D468="","",LEFT(D468,3))</f>
        <v/>
      </c>
      <c r="F468" s="5" t="str">
        <f>IF(E468="","",IFERROR(VLOOKUP(E468,REGRAS_CST!$A$2:$B$200,2,FALSE),""))</f>
        <v/>
      </c>
      <c r="G468" s="25"/>
      <c r="H468" s="7">
        <v>8.9999999999999993E-3</v>
      </c>
      <c r="I468" s="7">
        <v>1E-3</v>
      </c>
      <c r="J468" s="9">
        <v>0</v>
      </c>
      <c r="K468" s="5" t="str">
        <f>IF(E468="","",IFERROR(VLOOKUP(E468,REGRAS_CST!$A$2:$C$200,3,FALSE),""))</f>
        <v/>
      </c>
      <c r="L468" s="10" t="str">
        <f>IF($G468="", "", $G468*(1-$V468))</f>
        <v/>
      </c>
      <c r="M468" s="30" t="str">
        <f t="shared" si="14"/>
        <v/>
      </c>
      <c r="N468" s="30" t="str">
        <f t="shared" si="15"/>
        <v/>
      </c>
      <c r="O468" s="5" t="str">
        <f>IF(D468="","",
IF(AND(K468&lt;&gt;"SIM",V468&gt;0),"ERRO: % BC &gt; 0, mas NÃO permitida ❌",
IF(AND(K468="SIM",V468=0),"ATENÇÃO: BC permitida, mas % = 0 🔎",
"Base de cálculo aplicada corretamente ✅")))</f>
        <v/>
      </c>
      <c r="P468" s="5" t="str">
        <f>IF(D468="","",
IF(AND(Q468&lt;&gt;"SIM",U468&gt;0),"ERRO: % alíquota &gt; 0, mas NÃO permitida ❌",
IF(AND(Q468="SIM",U468=0),"ATENÇÃO: alíquota permitida, mas % = 0 🔎",
"Alíquota aplicada corretamente ✅")))</f>
        <v/>
      </c>
      <c r="Q468" s="5" t="str">
        <f>IF(E468="","",IFERROR(VLOOKUP(E468,REGRAS_CST!$A$2:$D$200,4,FALSE),""))</f>
        <v/>
      </c>
      <c r="R468" s="9"/>
      <c r="S468" s="7">
        <f>IF($H468="","",$H468*(1-$U468))</f>
        <v>8.9999999999999993E-3</v>
      </c>
      <c r="T468" s="7">
        <f>IF($I468="","",$I468*(1-$U468))</f>
        <v>1E-3</v>
      </c>
      <c r="U468" s="7">
        <f>IFERROR(INDEX(BASE_CCLASSTRIB!$E:$E, MATCH(TEXT($D468,"000000"), BASE_CCLASSTRIB!$A:$A, 0))/100, 0)</f>
        <v>0</v>
      </c>
      <c r="V468" s="21">
        <f>IFERROR(INDEX(BASE_CCLASSTRIB!$F:$F, MATCH(TEXT($D468,"000000"), BASE_CCLASSTRIB!$A:$A, 0))/100, 0)</f>
        <v>0</v>
      </c>
    </row>
    <row r="469" spans="1:22" ht="32.25" customHeight="1" thickTop="1" thickBot="1">
      <c r="A469" s="24"/>
      <c r="B469" s="5"/>
      <c r="C469" s="5"/>
      <c r="D469" s="5"/>
      <c r="E469" s="8" t="str">
        <f>IF(D469="","",LEFT(D469,3))</f>
        <v/>
      </c>
      <c r="F469" s="5" t="str">
        <f>IF(E469="","",IFERROR(VLOOKUP(E469,REGRAS_CST!$A$2:$B$200,2,FALSE),""))</f>
        <v/>
      </c>
      <c r="G469" s="25"/>
      <c r="H469" s="7">
        <v>8.9999999999999993E-3</v>
      </c>
      <c r="I469" s="7">
        <v>1E-3</v>
      </c>
      <c r="J469" s="9">
        <v>0</v>
      </c>
      <c r="K469" s="5" t="str">
        <f>IF(E469="","",IFERROR(VLOOKUP(E469,REGRAS_CST!$A$2:$C$200,3,FALSE),""))</f>
        <v/>
      </c>
      <c r="L469" s="10" t="str">
        <f>IF($G469="", "", $G469*(1-$V469))</f>
        <v/>
      </c>
      <c r="M469" s="30" t="str">
        <f t="shared" si="14"/>
        <v/>
      </c>
      <c r="N469" s="30" t="str">
        <f t="shared" si="15"/>
        <v/>
      </c>
      <c r="O469" s="5" t="str">
        <f>IF(D469="","",
IF(AND(K469&lt;&gt;"SIM",V469&gt;0),"ERRO: % BC &gt; 0, mas NÃO permitida ❌",
IF(AND(K469="SIM",V469=0),"ATENÇÃO: BC permitida, mas % = 0 🔎",
"Base de cálculo aplicada corretamente ✅")))</f>
        <v/>
      </c>
      <c r="P469" s="5" t="str">
        <f>IF(D469="","",
IF(AND(Q469&lt;&gt;"SIM",U469&gt;0),"ERRO: % alíquota &gt; 0, mas NÃO permitida ❌",
IF(AND(Q469="SIM",U469=0),"ATENÇÃO: alíquota permitida, mas % = 0 🔎",
"Alíquota aplicada corretamente ✅")))</f>
        <v/>
      </c>
      <c r="Q469" s="5" t="str">
        <f>IF(E469="","",IFERROR(VLOOKUP(E469,REGRAS_CST!$A$2:$D$200,4,FALSE),""))</f>
        <v/>
      </c>
      <c r="R469" s="9"/>
      <c r="S469" s="7">
        <f>IF($H469="","",$H469*(1-$U469))</f>
        <v>8.9999999999999993E-3</v>
      </c>
      <c r="T469" s="7">
        <f>IF($I469="","",$I469*(1-$U469))</f>
        <v>1E-3</v>
      </c>
      <c r="U469" s="7">
        <f>IFERROR(INDEX(BASE_CCLASSTRIB!$E:$E, MATCH(TEXT($D469,"000000"), BASE_CCLASSTRIB!$A:$A, 0))/100, 0)</f>
        <v>0</v>
      </c>
      <c r="V469" s="21">
        <f>IFERROR(INDEX(BASE_CCLASSTRIB!$F:$F, MATCH(TEXT($D469,"000000"), BASE_CCLASSTRIB!$A:$A, 0))/100, 0)</f>
        <v>0</v>
      </c>
    </row>
    <row r="470" spans="1:22" ht="32.25" customHeight="1" thickTop="1" thickBot="1">
      <c r="A470" s="24"/>
      <c r="B470" s="5"/>
      <c r="C470" s="5"/>
      <c r="D470" s="5"/>
      <c r="E470" s="8" t="str">
        <f>IF(D470="","",LEFT(D470,3))</f>
        <v/>
      </c>
      <c r="F470" s="5" t="str">
        <f>IF(E470="","",IFERROR(VLOOKUP(E470,REGRAS_CST!$A$2:$B$200,2,FALSE),""))</f>
        <v/>
      </c>
      <c r="G470" s="25"/>
      <c r="H470" s="7">
        <v>8.9999999999999993E-3</v>
      </c>
      <c r="I470" s="7">
        <v>1E-3</v>
      </c>
      <c r="J470" s="9">
        <v>0</v>
      </c>
      <c r="K470" s="5" t="str">
        <f>IF(E470="","",IFERROR(VLOOKUP(E470,REGRAS_CST!$A$2:$C$200,3,FALSE),""))</f>
        <v/>
      </c>
      <c r="L470" s="10" t="str">
        <f>IF($G470="", "", $G470*(1-$V470))</f>
        <v/>
      </c>
      <c r="M470" s="30" t="str">
        <f t="shared" si="14"/>
        <v/>
      </c>
      <c r="N470" s="30" t="str">
        <f t="shared" si="15"/>
        <v/>
      </c>
      <c r="O470" s="5" t="str">
        <f>IF(D470="","",
IF(AND(K470&lt;&gt;"SIM",V470&gt;0),"ERRO: % BC &gt; 0, mas NÃO permitida ❌",
IF(AND(K470="SIM",V470=0),"ATENÇÃO: BC permitida, mas % = 0 🔎",
"Base de cálculo aplicada corretamente ✅")))</f>
        <v/>
      </c>
      <c r="P470" s="5" t="str">
        <f>IF(D470="","",
IF(AND(Q470&lt;&gt;"SIM",U470&gt;0),"ERRO: % alíquota &gt; 0, mas NÃO permitida ❌",
IF(AND(Q470="SIM",U470=0),"ATENÇÃO: alíquota permitida, mas % = 0 🔎",
"Alíquota aplicada corretamente ✅")))</f>
        <v/>
      </c>
      <c r="Q470" s="5" t="str">
        <f>IF(E470="","",IFERROR(VLOOKUP(E470,REGRAS_CST!$A$2:$D$200,4,FALSE),""))</f>
        <v/>
      </c>
      <c r="R470" s="9"/>
      <c r="S470" s="7">
        <f>IF($H470="","",$H470*(1-$U470))</f>
        <v>8.9999999999999993E-3</v>
      </c>
      <c r="T470" s="7">
        <f>IF($I470="","",$I470*(1-$U470))</f>
        <v>1E-3</v>
      </c>
      <c r="U470" s="7">
        <f>IFERROR(INDEX(BASE_CCLASSTRIB!$E:$E, MATCH(TEXT($D470,"000000"), BASE_CCLASSTRIB!$A:$A, 0))/100, 0)</f>
        <v>0</v>
      </c>
      <c r="V470" s="21">
        <f>IFERROR(INDEX(BASE_CCLASSTRIB!$F:$F, MATCH(TEXT($D470,"000000"), BASE_CCLASSTRIB!$A:$A, 0))/100, 0)</f>
        <v>0</v>
      </c>
    </row>
    <row r="471" spans="1:22" ht="32.25" customHeight="1" thickTop="1" thickBot="1">
      <c r="A471" s="24"/>
      <c r="B471" s="5"/>
      <c r="C471" s="5"/>
      <c r="D471" s="5"/>
      <c r="E471" s="8" t="str">
        <f>IF(D471="","",LEFT(D471,3))</f>
        <v/>
      </c>
      <c r="F471" s="5" t="str">
        <f>IF(E471="","",IFERROR(VLOOKUP(E471,REGRAS_CST!$A$2:$B$200,2,FALSE),""))</f>
        <v/>
      </c>
      <c r="G471" s="25"/>
      <c r="H471" s="7">
        <v>8.9999999999999993E-3</v>
      </c>
      <c r="I471" s="7">
        <v>1E-3</v>
      </c>
      <c r="J471" s="9">
        <v>0</v>
      </c>
      <c r="K471" s="5" t="str">
        <f>IF(E471="","",IFERROR(VLOOKUP(E471,REGRAS_CST!$A$2:$C$200,3,FALSE),""))</f>
        <v/>
      </c>
      <c r="L471" s="10" t="str">
        <f>IF($G471="", "", $G471*(1-$V471))</f>
        <v/>
      </c>
      <c r="M471" s="30" t="str">
        <f t="shared" si="14"/>
        <v/>
      </c>
      <c r="N471" s="30" t="str">
        <f t="shared" si="15"/>
        <v/>
      </c>
      <c r="O471" s="5" t="str">
        <f>IF(D471="","",
IF(AND(K471&lt;&gt;"SIM",V471&gt;0),"ERRO: % BC &gt; 0, mas NÃO permitida ❌",
IF(AND(K471="SIM",V471=0),"ATENÇÃO: BC permitida, mas % = 0 🔎",
"Base de cálculo aplicada corretamente ✅")))</f>
        <v/>
      </c>
      <c r="P471" s="5" t="str">
        <f>IF(D471="","",
IF(AND(Q471&lt;&gt;"SIM",U471&gt;0),"ERRO: % alíquota &gt; 0, mas NÃO permitida ❌",
IF(AND(Q471="SIM",U471=0),"ATENÇÃO: alíquota permitida, mas % = 0 🔎",
"Alíquota aplicada corretamente ✅")))</f>
        <v/>
      </c>
      <c r="Q471" s="5" t="str">
        <f>IF(E471="","",IFERROR(VLOOKUP(E471,REGRAS_CST!$A$2:$D$200,4,FALSE),""))</f>
        <v/>
      </c>
      <c r="R471" s="9"/>
      <c r="S471" s="7">
        <f>IF($H471="","",$H471*(1-$U471))</f>
        <v>8.9999999999999993E-3</v>
      </c>
      <c r="T471" s="7">
        <f>IF($I471="","",$I471*(1-$U471))</f>
        <v>1E-3</v>
      </c>
      <c r="U471" s="7">
        <f>IFERROR(INDEX(BASE_CCLASSTRIB!$E:$E, MATCH(TEXT($D471,"000000"), BASE_CCLASSTRIB!$A:$A, 0))/100, 0)</f>
        <v>0</v>
      </c>
      <c r="V471" s="21">
        <f>IFERROR(INDEX(BASE_CCLASSTRIB!$F:$F, MATCH(TEXT($D471,"000000"), BASE_CCLASSTRIB!$A:$A, 0))/100, 0)</f>
        <v>0</v>
      </c>
    </row>
    <row r="472" spans="1:22" ht="32.25" customHeight="1" thickTop="1" thickBot="1">
      <c r="A472" s="24"/>
      <c r="B472" s="5"/>
      <c r="C472" s="5"/>
      <c r="D472" s="5"/>
      <c r="E472" s="8" t="str">
        <f>IF(D472="","",LEFT(D472,3))</f>
        <v/>
      </c>
      <c r="F472" s="5" t="str">
        <f>IF(E472="","",IFERROR(VLOOKUP(E472,REGRAS_CST!$A$2:$B$200,2,FALSE),""))</f>
        <v/>
      </c>
      <c r="G472" s="25"/>
      <c r="H472" s="7">
        <v>8.9999999999999993E-3</v>
      </c>
      <c r="I472" s="7">
        <v>1E-3</v>
      </c>
      <c r="J472" s="9">
        <v>0</v>
      </c>
      <c r="K472" s="5" t="str">
        <f>IF(E472="","",IFERROR(VLOOKUP(E472,REGRAS_CST!$A$2:$C$200,3,FALSE),""))</f>
        <v/>
      </c>
      <c r="L472" s="10" t="str">
        <f>IF($G472="", "", $G472*(1-$V472))</f>
        <v/>
      </c>
      <c r="M472" s="30" t="str">
        <f t="shared" si="14"/>
        <v/>
      </c>
      <c r="N472" s="30" t="str">
        <f t="shared" si="15"/>
        <v/>
      </c>
      <c r="O472" s="5" t="str">
        <f>IF(D472="","",
IF(AND(K472&lt;&gt;"SIM",V472&gt;0),"ERRO: % BC &gt; 0, mas NÃO permitida ❌",
IF(AND(K472="SIM",V472=0),"ATENÇÃO: BC permitida, mas % = 0 🔎",
"Base de cálculo aplicada corretamente ✅")))</f>
        <v/>
      </c>
      <c r="P472" s="5" t="str">
        <f>IF(D472="","",
IF(AND(Q472&lt;&gt;"SIM",U472&gt;0),"ERRO: % alíquota &gt; 0, mas NÃO permitida ❌",
IF(AND(Q472="SIM",U472=0),"ATENÇÃO: alíquota permitida, mas % = 0 🔎",
"Alíquota aplicada corretamente ✅")))</f>
        <v/>
      </c>
      <c r="Q472" s="5" t="str">
        <f>IF(E472="","",IFERROR(VLOOKUP(E472,REGRAS_CST!$A$2:$D$200,4,FALSE),""))</f>
        <v/>
      </c>
      <c r="R472" s="9"/>
      <c r="S472" s="7">
        <f>IF($H472="","",$H472*(1-$U472))</f>
        <v>8.9999999999999993E-3</v>
      </c>
      <c r="T472" s="7">
        <f>IF($I472="","",$I472*(1-$U472))</f>
        <v>1E-3</v>
      </c>
      <c r="U472" s="7">
        <f>IFERROR(INDEX(BASE_CCLASSTRIB!$E:$E, MATCH(TEXT($D472,"000000"), BASE_CCLASSTRIB!$A:$A, 0))/100, 0)</f>
        <v>0</v>
      </c>
      <c r="V472" s="21">
        <f>IFERROR(INDEX(BASE_CCLASSTRIB!$F:$F, MATCH(TEXT($D472,"000000"), BASE_CCLASSTRIB!$A:$A, 0))/100, 0)</f>
        <v>0</v>
      </c>
    </row>
    <row r="473" spans="1:22" ht="32.25" customHeight="1" thickTop="1" thickBot="1">
      <c r="A473" s="24"/>
      <c r="B473" s="5"/>
      <c r="C473" s="5"/>
      <c r="D473" s="5"/>
      <c r="E473" s="8" t="str">
        <f>IF(D473="","",LEFT(D473,3))</f>
        <v/>
      </c>
      <c r="F473" s="5" t="str">
        <f>IF(E473="","",IFERROR(VLOOKUP(E473,REGRAS_CST!$A$2:$B$200,2,FALSE),""))</f>
        <v/>
      </c>
      <c r="G473" s="25"/>
      <c r="H473" s="7">
        <v>8.9999999999999993E-3</v>
      </c>
      <c r="I473" s="7">
        <v>1E-3</v>
      </c>
      <c r="J473" s="9">
        <v>0</v>
      </c>
      <c r="K473" s="5" t="str">
        <f>IF(E473="","",IFERROR(VLOOKUP(E473,REGRAS_CST!$A$2:$C$200,3,FALSE),""))</f>
        <v/>
      </c>
      <c r="L473" s="10" t="str">
        <f>IF($G473="", "", $G473*(1-$V473))</f>
        <v/>
      </c>
      <c r="M473" s="30" t="str">
        <f t="shared" si="14"/>
        <v/>
      </c>
      <c r="N473" s="30" t="str">
        <f t="shared" si="15"/>
        <v/>
      </c>
      <c r="O473" s="5" t="str">
        <f>IF(D473="","",
IF(AND(K473&lt;&gt;"SIM",V473&gt;0),"ERRO: % BC &gt; 0, mas NÃO permitida ❌",
IF(AND(K473="SIM",V473=0),"ATENÇÃO: BC permitida, mas % = 0 🔎",
"Base de cálculo aplicada corretamente ✅")))</f>
        <v/>
      </c>
      <c r="P473" s="5" t="str">
        <f>IF(D473="","",
IF(AND(Q473&lt;&gt;"SIM",U473&gt;0),"ERRO: % alíquota &gt; 0, mas NÃO permitida ❌",
IF(AND(Q473="SIM",U473=0),"ATENÇÃO: alíquota permitida, mas % = 0 🔎",
"Alíquota aplicada corretamente ✅")))</f>
        <v/>
      </c>
      <c r="Q473" s="5" t="str">
        <f>IF(E473="","",IFERROR(VLOOKUP(E473,REGRAS_CST!$A$2:$D$200,4,FALSE),""))</f>
        <v/>
      </c>
      <c r="R473" s="9"/>
      <c r="S473" s="7">
        <f>IF($H473="","",$H473*(1-$U473))</f>
        <v>8.9999999999999993E-3</v>
      </c>
      <c r="T473" s="7">
        <f>IF($I473="","",$I473*(1-$U473))</f>
        <v>1E-3</v>
      </c>
      <c r="U473" s="7">
        <f>IFERROR(INDEX(BASE_CCLASSTRIB!$E:$E, MATCH(TEXT($D473,"000000"), BASE_CCLASSTRIB!$A:$A, 0))/100, 0)</f>
        <v>0</v>
      </c>
      <c r="V473" s="21">
        <f>IFERROR(INDEX(BASE_CCLASSTRIB!$F:$F, MATCH(TEXT($D473,"000000"), BASE_CCLASSTRIB!$A:$A, 0))/100, 0)</f>
        <v>0</v>
      </c>
    </row>
    <row r="474" spans="1:22" ht="32.25" customHeight="1" thickTop="1" thickBot="1">
      <c r="A474" s="24"/>
      <c r="B474" s="5"/>
      <c r="C474" s="5"/>
      <c r="D474" s="5"/>
      <c r="E474" s="8" t="str">
        <f>IF(D474="","",LEFT(D474,3))</f>
        <v/>
      </c>
      <c r="F474" s="5" t="str">
        <f>IF(E474="","",IFERROR(VLOOKUP(E474,REGRAS_CST!$A$2:$B$200,2,FALSE),""))</f>
        <v/>
      </c>
      <c r="G474" s="25"/>
      <c r="H474" s="7">
        <v>8.9999999999999993E-3</v>
      </c>
      <c r="I474" s="7">
        <v>1E-3</v>
      </c>
      <c r="J474" s="9">
        <v>0</v>
      </c>
      <c r="K474" s="5" t="str">
        <f>IF(E474="","",IFERROR(VLOOKUP(E474,REGRAS_CST!$A$2:$C$200,3,FALSE),""))</f>
        <v/>
      </c>
      <c r="L474" s="10" t="str">
        <f>IF($G474="", "", $G474*(1-$V474))</f>
        <v/>
      </c>
      <c r="M474" s="30" t="str">
        <f t="shared" si="14"/>
        <v/>
      </c>
      <c r="N474" s="30" t="str">
        <f t="shared" si="15"/>
        <v/>
      </c>
      <c r="O474" s="5" t="str">
        <f>IF(D474="","",
IF(AND(K474&lt;&gt;"SIM",V474&gt;0),"ERRO: % BC &gt; 0, mas NÃO permitida ❌",
IF(AND(K474="SIM",V474=0),"ATENÇÃO: BC permitida, mas % = 0 🔎",
"Base de cálculo aplicada corretamente ✅")))</f>
        <v/>
      </c>
      <c r="P474" s="5" t="str">
        <f>IF(D474="","",
IF(AND(Q474&lt;&gt;"SIM",U474&gt;0),"ERRO: % alíquota &gt; 0, mas NÃO permitida ❌",
IF(AND(Q474="SIM",U474=0),"ATENÇÃO: alíquota permitida, mas % = 0 🔎",
"Alíquota aplicada corretamente ✅")))</f>
        <v/>
      </c>
      <c r="Q474" s="5" t="str">
        <f>IF(E474="","",IFERROR(VLOOKUP(E474,REGRAS_CST!$A$2:$D$200,4,FALSE),""))</f>
        <v/>
      </c>
      <c r="R474" s="9"/>
      <c r="S474" s="7">
        <f>IF($H474="","",$H474*(1-$U474))</f>
        <v>8.9999999999999993E-3</v>
      </c>
      <c r="T474" s="7">
        <f>IF($I474="","",$I474*(1-$U474))</f>
        <v>1E-3</v>
      </c>
      <c r="U474" s="7">
        <f>IFERROR(INDEX(BASE_CCLASSTRIB!$E:$E, MATCH(TEXT($D474,"000000"), BASE_CCLASSTRIB!$A:$A, 0))/100, 0)</f>
        <v>0</v>
      </c>
      <c r="V474" s="21">
        <f>IFERROR(INDEX(BASE_CCLASSTRIB!$F:$F, MATCH(TEXT($D474,"000000"), BASE_CCLASSTRIB!$A:$A, 0))/100, 0)</f>
        <v>0</v>
      </c>
    </row>
    <row r="475" spans="1:22" ht="32.25" customHeight="1" thickTop="1" thickBot="1">
      <c r="A475" s="24"/>
      <c r="B475" s="5"/>
      <c r="C475" s="5"/>
      <c r="D475" s="5"/>
      <c r="E475" s="8" t="str">
        <f>IF(D475="","",LEFT(D475,3))</f>
        <v/>
      </c>
      <c r="F475" s="5" t="str">
        <f>IF(E475="","",IFERROR(VLOOKUP(E475,REGRAS_CST!$A$2:$B$200,2,FALSE),""))</f>
        <v/>
      </c>
      <c r="G475" s="25"/>
      <c r="H475" s="7">
        <v>8.9999999999999993E-3</v>
      </c>
      <c r="I475" s="7">
        <v>1E-3</v>
      </c>
      <c r="J475" s="9">
        <v>0</v>
      </c>
      <c r="K475" s="5" t="str">
        <f>IF(E475="","",IFERROR(VLOOKUP(E475,REGRAS_CST!$A$2:$C$200,3,FALSE),""))</f>
        <v/>
      </c>
      <c r="L475" s="10" t="str">
        <f>IF($G475="", "", $G475*(1-$V475))</f>
        <v/>
      </c>
      <c r="M475" s="30" t="str">
        <f t="shared" si="14"/>
        <v/>
      </c>
      <c r="N475" s="30" t="str">
        <f t="shared" si="15"/>
        <v/>
      </c>
      <c r="O475" s="5" t="str">
        <f>IF(D475="","",
IF(AND(K475&lt;&gt;"SIM",V475&gt;0),"ERRO: % BC &gt; 0, mas NÃO permitida ❌",
IF(AND(K475="SIM",V475=0),"ATENÇÃO: BC permitida, mas % = 0 🔎",
"Base de cálculo aplicada corretamente ✅")))</f>
        <v/>
      </c>
      <c r="P475" s="5" t="str">
        <f>IF(D475="","",
IF(AND(Q475&lt;&gt;"SIM",U475&gt;0),"ERRO: % alíquota &gt; 0, mas NÃO permitida ❌",
IF(AND(Q475="SIM",U475=0),"ATENÇÃO: alíquota permitida, mas % = 0 🔎",
"Alíquota aplicada corretamente ✅")))</f>
        <v/>
      </c>
      <c r="Q475" s="5" t="str">
        <f>IF(E475="","",IFERROR(VLOOKUP(E475,REGRAS_CST!$A$2:$D$200,4,FALSE),""))</f>
        <v/>
      </c>
      <c r="R475" s="9"/>
      <c r="S475" s="7">
        <f>IF($H475="","",$H475*(1-$U475))</f>
        <v>8.9999999999999993E-3</v>
      </c>
      <c r="T475" s="7">
        <f>IF($I475="","",$I475*(1-$U475))</f>
        <v>1E-3</v>
      </c>
      <c r="U475" s="7">
        <f>IFERROR(INDEX(BASE_CCLASSTRIB!$E:$E, MATCH(TEXT($D475,"000000"), BASE_CCLASSTRIB!$A:$A, 0))/100, 0)</f>
        <v>0</v>
      </c>
      <c r="V475" s="21">
        <f>IFERROR(INDEX(BASE_CCLASSTRIB!$F:$F, MATCH(TEXT($D475,"000000"), BASE_CCLASSTRIB!$A:$A, 0))/100, 0)</f>
        <v>0</v>
      </c>
    </row>
    <row r="476" spans="1:22" ht="32.25" customHeight="1" thickTop="1" thickBot="1">
      <c r="A476" s="24"/>
      <c r="B476" s="5"/>
      <c r="C476" s="5"/>
      <c r="D476" s="5"/>
      <c r="E476" s="8" t="str">
        <f>IF(D476="","",LEFT(D476,3))</f>
        <v/>
      </c>
      <c r="F476" s="5" t="str">
        <f>IF(E476="","",IFERROR(VLOOKUP(E476,REGRAS_CST!$A$2:$B$200,2,FALSE),""))</f>
        <v/>
      </c>
      <c r="G476" s="25"/>
      <c r="H476" s="7">
        <v>8.9999999999999993E-3</v>
      </c>
      <c r="I476" s="7">
        <v>1E-3</v>
      </c>
      <c r="J476" s="9">
        <v>0</v>
      </c>
      <c r="K476" s="5" t="str">
        <f>IF(E476="","",IFERROR(VLOOKUP(E476,REGRAS_CST!$A$2:$C$200,3,FALSE),""))</f>
        <v/>
      </c>
      <c r="L476" s="10" t="str">
        <f>IF($G476="", "", $G476*(1-$V476))</f>
        <v/>
      </c>
      <c r="M476" s="30" t="str">
        <f t="shared" si="14"/>
        <v/>
      </c>
      <c r="N476" s="30" t="str">
        <f t="shared" si="15"/>
        <v/>
      </c>
      <c r="O476" s="5" t="str">
        <f>IF(D476="","",
IF(AND(K476&lt;&gt;"SIM",V476&gt;0),"ERRO: % BC &gt; 0, mas NÃO permitida ❌",
IF(AND(K476="SIM",V476=0),"ATENÇÃO: BC permitida, mas % = 0 🔎",
"Base de cálculo aplicada corretamente ✅")))</f>
        <v/>
      </c>
      <c r="P476" s="5" t="str">
        <f>IF(D476="","",
IF(AND(Q476&lt;&gt;"SIM",U476&gt;0),"ERRO: % alíquota &gt; 0, mas NÃO permitida ❌",
IF(AND(Q476="SIM",U476=0),"ATENÇÃO: alíquota permitida, mas % = 0 🔎",
"Alíquota aplicada corretamente ✅")))</f>
        <v/>
      </c>
      <c r="Q476" s="5" t="str">
        <f>IF(E476="","",IFERROR(VLOOKUP(E476,REGRAS_CST!$A$2:$D$200,4,FALSE),""))</f>
        <v/>
      </c>
      <c r="R476" s="9"/>
      <c r="S476" s="7">
        <f>IF($H476="","",$H476*(1-$U476))</f>
        <v>8.9999999999999993E-3</v>
      </c>
      <c r="T476" s="7">
        <f>IF($I476="","",$I476*(1-$U476))</f>
        <v>1E-3</v>
      </c>
      <c r="U476" s="7">
        <f>IFERROR(INDEX(BASE_CCLASSTRIB!$E:$E, MATCH(TEXT($D476,"000000"), BASE_CCLASSTRIB!$A:$A, 0))/100, 0)</f>
        <v>0</v>
      </c>
      <c r="V476" s="21">
        <f>IFERROR(INDEX(BASE_CCLASSTRIB!$F:$F, MATCH(TEXT($D476,"000000"), BASE_CCLASSTRIB!$A:$A, 0))/100, 0)</f>
        <v>0</v>
      </c>
    </row>
    <row r="477" spans="1:22" ht="32.25" customHeight="1" thickTop="1" thickBot="1">
      <c r="A477" s="24"/>
      <c r="B477" s="5"/>
      <c r="C477" s="5"/>
      <c r="D477" s="5"/>
      <c r="E477" s="8" t="str">
        <f>IF(D477="","",LEFT(D477,3))</f>
        <v/>
      </c>
      <c r="F477" s="5" t="str">
        <f>IF(E477="","",IFERROR(VLOOKUP(E477,REGRAS_CST!$A$2:$B$200,2,FALSE),""))</f>
        <v/>
      </c>
      <c r="G477" s="25"/>
      <c r="H477" s="7">
        <v>8.9999999999999993E-3</v>
      </c>
      <c r="I477" s="7">
        <v>1E-3</v>
      </c>
      <c r="J477" s="9">
        <v>0</v>
      </c>
      <c r="K477" s="5" t="str">
        <f>IF(E477="","",IFERROR(VLOOKUP(E477,REGRAS_CST!$A$2:$C$200,3,FALSE),""))</f>
        <v/>
      </c>
      <c r="L477" s="10" t="str">
        <f>IF($G477="", "", $G477*(1-$V477))</f>
        <v/>
      </c>
      <c r="M477" s="30" t="str">
        <f t="shared" si="14"/>
        <v/>
      </c>
      <c r="N477" s="30" t="str">
        <f t="shared" si="15"/>
        <v/>
      </c>
      <c r="O477" s="5" t="str">
        <f>IF(D477="","",
IF(AND(K477&lt;&gt;"SIM",V477&gt;0),"ERRO: % BC &gt; 0, mas NÃO permitida ❌",
IF(AND(K477="SIM",V477=0),"ATENÇÃO: BC permitida, mas % = 0 🔎",
"Base de cálculo aplicada corretamente ✅")))</f>
        <v/>
      </c>
      <c r="P477" s="5" t="str">
        <f>IF(D477="","",
IF(AND(Q477&lt;&gt;"SIM",U477&gt;0),"ERRO: % alíquota &gt; 0, mas NÃO permitida ❌",
IF(AND(Q477="SIM",U477=0),"ATENÇÃO: alíquota permitida, mas % = 0 🔎",
"Alíquota aplicada corretamente ✅")))</f>
        <v/>
      </c>
      <c r="Q477" s="5" t="str">
        <f>IF(E477="","",IFERROR(VLOOKUP(E477,REGRAS_CST!$A$2:$D$200,4,FALSE),""))</f>
        <v/>
      </c>
      <c r="R477" s="9"/>
      <c r="S477" s="7">
        <f>IF($H477="","",$H477*(1-$U477))</f>
        <v>8.9999999999999993E-3</v>
      </c>
      <c r="T477" s="7">
        <f>IF($I477="","",$I477*(1-$U477))</f>
        <v>1E-3</v>
      </c>
      <c r="U477" s="7">
        <f>IFERROR(INDEX(BASE_CCLASSTRIB!$E:$E, MATCH(TEXT($D477,"000000"), BASE_CCLASSTRIB!$A:$A, 0))/100, 0)</f>
        <v>0</v>
      </c>
      <c r="V477" s="21">
        <f>IFERROR(INDEX(BASE_CCLASSTRIB!$F:$F, MATCH(TEXT($D477,"000000"), BASE_CCLASSTRIB!$A:$A, 0))/100, 0)</f>
        <v>0</v>
      </c>
    </row>
    <row r="478" spans="1:22" ht="32.25" customHeight="1" thickTop="1" thickBot="1">
      <c r="A478" s="24"/>
      <c r="B478" s="5"/>
      <c r="C478" s="5"/>
      <c r="D478" s="5"/>
      <c r="E478" s="8" t="str">
        <f>IF(D478="","",LEFT(D478,3))</f>
        <v/>
      </c>
      <c r="F478" s="5" t="str">
        <f>IF(E478="","",IFERROR(VLOOKUP(E478,REGRAS_CST!$A$2:$B$200,2,FALSE),""))</f>
        <v/>
      </c>
      <c r="G478" s="25"/>
      <c r="H478" s="7">
        <v>8.9999999999999993E-3</v>
      </c>
      <c r="I478" s="7">
        <v>1E-3</v>
      </c>
      <c r="J478" s="9">
        <v>0</v>
      </c>
      <c r="K478" s="5" t="str">
        <f>IF(E478="","",IFERROR(VLOOKUP(E478,REGRAS_CST!$A$2:$C$200,3,FALSE),""))</f>
        <v/>
      </c>
      <c r="L478" s="10" t="str">
        <f>IF($G478="", "", $G478*(1-$V478))</f>
        <v/>
      </c>
      <c r="M478" s="30" t="str">
        <f t="shared" si="14"/>
        <v/>
      </c>
      <c r="N478" s="30" t="str">
        <f t="shared" si="15"/>
        <v/>
      </c>
      <c r="O478" s="5" t="str">
        <f>IF(D478="","",
IF(AND(K478&lt;&gt;"SIM",V478&gt;0),"ERRO: % BC &gt; 0, mas NÃO permitida ❌",
IF(AND(K478="SIM",V478=0),"ATENÇÃO: BC permitida, mas % = 0 🔎",
"Base de cálculo aplicada corretamente ✅")))</f>
        <v/>
      </c>
      <c r="P478" s="5" t="str">
        <f>IF(D478="","",
IF(AND(Q478&lt;&gt;"SIM",U478&gt;0),"ERRO: % alíquota &gt; 0, mas NÃO permitida ❌",
IF(AND(Q478="SIM",U478=0),"ATENÇÃO: alíquota permitida, mas % = 0 🔎",
"Alíquota aplicada corretamente ✅")))</f>
        <v/>
      </c>
      <c r="Q478" s="5" t="str">
        <f>IF(E478="","",IFERROR(VLOOKUP(E478,REGRAS_CST!$A$2:$D$200,4,FALSE),""))</f>
        <v/>
      </c>
      <c r="R478" s="9"/>
      <c r="S478" s="7">
        <f>IF($H478="","",$H478*(1-$U478))</f>
        <v>8.9999999999999993E-3</v>
      </c>
      <c r="T478" s="7">
        <f>IF($I478="","",$I478*(1-$U478))</f>
        <v>1E-3</v>
      </c>
      <c r="U478" s="7">
        <f>IFERROR(INDEX(BASE_CCLASSTRIB!$E:$E, MATCH(TEXT($D478,"000000"), BASE_CCLASSTRIB!$A:$A, 0))/100, 0)</f>
        <v>0</v>
      </c>
      <c r="V478" s="21">
        <f>IFERROR(INDEX(BASE_CCLASSTRIB!$F:$F, MATCH(TEXT($D478,"000000"), BASE_CCLASSTRIB!$A:$A, 0))/100, 0)</f>
        <v>0</v>
      </c>
    </row>
    <row r="479" spans="1:22" ht="32.25" customHeight="1" thickTop="1" thickBot="1">
      <c r="A479" s="24"/>
      <c r="B479" s="5"/>
      <c r="C479" s="5"/>
      <c r="D479" s="5"/>
      <c r="E479" s="8" t="str">
        <f>IF(D479="","",LEFT(D479,3))</f>
        <v/>
      </c>
      <c r="F479" s="5" t="str">
        <f>IF(E479="","",IFERROR(VLOOKUP(E479,REGRAS_CST!$A$2:$B$200,2,FALSE),""))</f>
        <v/>
      </c>
      <c r="G479" s="25"/>
      <c r="H479" s="7">
        <v>8.9999999999999993E-3</v>
      </c>
      <c r="I479" s="7">
        <v>1E-3</v>
      </c>
      <c r="J479" s="9">
        <v>0</v>
      </c>
      <c r="K479" s="5" t="str">
        <f>IF(E479="","",IFERROR(VLOOKUP(E479,REGRAS_CST!$A$2:$C$200,3,FALSE),""))</f>
        <v/>
      </c>
      <c r="L479" s="10" t="str">
        <f>IF($G479="", "", $G479*(1-$V479))</f>
        <v/>
      </c>
      <c r="M479" s="30" t="str">
        <f t="shared" si="14"/>
        <v/>
      </c>
      <c r="N479" s="30" t="str">
        <f t="shared" si="15"/>
        <v/>
      </c>
      <c r="O479" s="5" t="str">
        <f>IF(D479="","",
IF(AND(K479&lt;&gt;"SIM",V479&gt;0),"ERRO: % BC &gt; 0, mas NÃO permitida ❌",
IF(AND(K479="SIM",V479=0),"ATENÇÃO: BC permitida, mas % = 0 🔎",
"Base de cálculo aplicada corretamente ✅")))</f>
        <v/>
      </c>
      <c r="P479" s="5" t="str">
        <f>IF(D479="","",
IF(AND(Q479&lt;&gt;"SIM",U479&gt;0),"ERRO: % alíquota &gt; 0, mas NÃO permitida ❌",
IF(AND(Q479="SIM",U479=0),"ATENÇÃO: alíquota permitida, mas % = 0 🔎",
"Alíquota aplicada corretamente ✅")))</f>
        <v/>
      </c>
      <c r="Q479" s="5" t="str">
        <f>IF(E479="","",IFERROR(VLOOKUP(E479,REGRAS_CST!$A$2:$D$200,4,FALSE),""))</f>
        <v/>
      </c>
      <c r="R479" s="9"/>
      <c r="S479" s="7">
        <f>IF($H479="","",$H479*(1-$U479))</f>
        <v>8.9999999999999993E-3</v>
      </c>
      <c r="T479" s="7">
        <f>IF($I479="","",$I479*(1-$U479))</f>
        <v>1E-3</v>
      </c>
      <c r="U479" s="7">
        <f>IFERROR(INDEX(BASE_CCLASSTRIB!$E:$E, MATCH(TEXT($D479,"000000"), BASE_CCLASSTRIB!$A:$A, 0))/100, 0)</f>
        <v>0</v>
      </c>
      <c r="V479" s="21">
        <f>IFERROR(INDEX(BASE_CCLASSTRIB!$F:$F, MATCH(TEXT($D479,"000000"), BASE_CCLASSTRIB!$A:$A, 0))/100, 0)</f>
        <v>0</v>
      </c>
    </row>
    <row r="480" spans="1:22" ht="32.25" customHeight="1" thickTop="1" thickBot="1">
      <c r="A480" s="24"/>
      <c r="B480" s="5"/>
      <c r="C480" s="5"/>
      <c r="D480" s="5"/>
      <c r="E480" s="8" t="str">
        <f>IF(D480="","",LEFT(D480,3))</f>
        <v/>
      </c>
      <c r="F480" s="5" t="str">
        <f>IF(E480="","",IFERROR(VLOOKUP(E480,REGRAS_CST!$A$2:$B$200,2,FALSE),""))</f>
        <v/>
      </c>
      <c r="G480" s="25"/>
      <c r="H480" s="7">
        <v>8.9999999999999993E-3</v>
      </c>
      <c r="I480" s="7">
        <v>1E-3</v>
      </c>
      <c r="J480" s="9">
        <v>0</v>
      </c>
      <c r="K480" s="5" t="str">
        <f>IF(E480="","",IFERROR(VLOOKUP(E480,REGRAS_CST!$A$2:$C$200,3,FALSE),""))</f>
        <v/>
      </c>
      <c r="L480" s="10" t="str">
        <f>IF($G480="", "", $G480*(1-$V480))</f>
        <v/>
      </c>
      <c r="M480" s="30" t="str">
        <f t="shared" si="14"/>
        <v/>
      </c>
      <c r="N480" s="30" t="str">
        <f t="shared" si="15"/>
        <v/>
      </c>
      <c r="O480" s="5" t="str">
        <f>IF(D480="","",
IF(AND(K480&lt;&gt;"SIM",V480&gt;0),"ERRO: % BC &gt; 0, mas NÃO permitida ❌",
IF(AND(K480="SIM",V480=0),"ATENÇÃO: BC permitida, mas % = 0 🔎",
"Base de cálculo aplicada corretamente ✅")))</f>
        <v/>
      </c>
      <c r="P480" s="5" t="str">
        <f>IF(D480="","",
IF(AND(Q480&lt;&gt;"SIM",U480&gt;0),"ERRO: % alíquota &gt; 0, mas NÃO permitida ❌",
IF(AND(Q480="SIM",U480=0),"ATENÇÃO: alíquota permitida, mas % = 0 🔎",
"Alíquota aplicada corretamente ✅")))</f>
        <v/>
      </c>
      <c r="Q480" s="5" t="str">
        <f>IF(E480="","",IFERROR(VLOOKUP(E480,REGRAS_CST!$A$2:$D$200,4,FALSE),""))</f>
        <v/>
      </c>
      <c r="R480" s="9"/>
      <c r="S480" s="7">
        <f>IF($H480="","",$H480*(1-$U480))</f>
        <v>8.9999999999999993E-3</v>
      </c>
      <c r="T480" s="7">
        <f>IF($I480="","",$I480*(1-$U480))</f>
        <v>1E-3</v>
      </c>
      <c r="U480" s="7">
        <f>IFERROR(INDEX(BASE_CCLASSTRIB!$E:$E, MATCH(TEXT($D480,"000000"), BASE_CCLASSTRIB!$A:$A, 0))/100, 0)</f>
        <v>0</v>
      </c>
      <c r="V480" s="21">
        <f>IFERROR(INDEX(BASE_CCLASSTRIB!$F:$F, MATCH(TEXT($D480,"000000"), BASE_CCLASSTRIB!$A:$A, 0))/100, 0)</f>
        <v>0</v>
      </c>
    </row>
    <row r="481" spans="1:22" ht="32.25" customHeight="1" thickTop="1" thickBot="1">
      <c r="A481" s="24"/>
      <c r="B481" s="5"/>
      <c r="C481" s="5"/>
      <c r="D481" s="5"/>
      <c r="E481" s="8" t="str">
        <f>IF(D481="","",LEFT(D481,3))</f>
        <v/>
      </c>
      <c r="F481" s="5" t="str">
        <f>IF(E481="","",IFERROR(VLOOKUP(E481,REGRAS_CST!$A$2:$B$200,2,FALSE),""))</f>
        <v/>
      </c>
      <c r="G481" s="25"/>
      <c r="H481" s="7">
        <v>8.9999999999999993E-3</v>
      </c>
      <c r="I481" s="7">
        <v>1E-3</v>
      </c>
      <c r="J481" s="9">
        <v>0</v>
      </c>
      <c r="K481" s="5" t="str">
        <f>IF(E481="","",IFERROR(VLOOKUP(E481,REGRAS_CST!$A$2:$C$200,3,FALSE),""))</f>
        <v/>
      </c>
      <c r="L481" s="10" t="str">
        <f>IF($G481="", "", $G481*(1-$V481))</f>
        <v/>
      </c>
      <c r="M481" s="30" t="str">
        <f t="shared" si="14"/>
        <v/>
      </c>
      <c r="N481" s="30" t="str">
        <f t="shared" si="15"/>
        <v/>
      </c>
      <c r="O481" s="5" t="str">
        <f>IF(D481="","",
IF(AND(K481&lt;&gt;"SIM",V481&gt;0),"ERRO: % BC &gt; 0, mas NÃO permitida ❌",
IF(AND(K481="SIM",V481=0),"ATENÇÃO: BC permitida, mas % = 0 🔎",
"Base de cálculo aplicada corretamente ✅")))</f>
        <v/>
      </c>
      <c r="P481" s="5" t="str">
        <f>IF(D481="","",
IF(AND(Q481&lt;&gt;"SIM",U481&gt;0),"ERRO: % alíquota &gt; 0, mas NÃO permitida ❌",
IF(AND(Q481="SIM",U481=0),"ATENÇÃO: alíquota permitida, mas % = 0 🔎",
"Alíquota aplicada corretamente ✅")))</f>
        <v/>
      </c>
      <c r="Q481" s="5" t="str">
        <f>IF(E481="","",IFERROR(VLOOKUP(E481,REGRAS_CST!$A$2:$D$200,4,FALSE),""))</f>
        <v/>
      </c>
      <c r="R481" s="9"/>
      <c r="S481" s="7">
        <f>IF($H481="","",$H481*(1-$U481))</f>
        <v>8.9999999999999993E-3</v>
      </c>
      <c r="T481" s="7">
        <f>IF($I481="","",$I481*(1-$U481))</f>
        <v>1E-3</v>
      </c>
      <c r="U481" s="7">
        <f>IFERROR(INDEX(BASE_CCLASSTRIB!$E:$E, MATCH(TEXT($D481,"000000"), BASE_CCLASSTRIB!$A:$A, 0))/100, 0)</f>
        <v>0</v>
      </c>
      <c r="V481" s="21">
        <f>IFERROR(INDEX(BASE_CCLASSTRIB!$F:$F, MATCH(TEXT($D481,"000000"), BASE_CCLASSTRIB!$A:$A, 0))/100, 0)</f>
        <v>0</v>
      </c>
    </row>
    <row r="482" spans="1:22" ht="32.25" customHeight="1" thickTop="1" thickBot="1">
      <c r="A482" s="24"/>
      <c r="B482" s="5"/>
      <c r="C482" s="5"/>
      <c r="D482" s="5"/>
      <c r="E482" s="8" t="str">
        <f>IF(D482="","",LEFT(D482,3))</f>
        <v/>
      </c>
      <c r="F482" s="5" t="str">
        <f>IF(E482="","",IFERROR(VLOOKUP(E482,REGRAS_CST!$A$2:$B$200,2,FALSE),""))</f>
        <v/>
      </c>
      <c r="G482" s="25"/>
      <c r="H482" s="7">
        <v>8.9999999999999993E-3</v>
      </c>
      <c r="I482" s="7">
        <v>1E-3</v>
      </c>
      <c r="J482" s="9">
        <v>0</v>
      </c>
      <c r="K482" s="5" t="str">
        <f>IF(E482="","",IFERROR(VLOOKUP(E482,REGRAS_CST!$A$2:$C$200,3,FALSE),""))</f>
        <v/>
      </c>
      <c r="L482" s="10" t="str">
        <f>IF($G482="", "", $G482*(1-$V482))</f>
        <v/>
      </c>
      <c r="M482" s="30" t="str">
        <f t="shared" si="14"/>
        <v/>
      </c>
      <c r="N482" s="30" t="str">
        <f t="shared" si="15"/>
        <v/>
      </c>
      <c r="O482" s="5" t="str">
        <f>IF(D482="","",
IF(AND(K482&lt;&gt;"SIM",V482&gt;0),"ERRO: % BC &gt; 0, mas NÃO permitida ❌",
IF(AND(K482="SIM",V482=0),"ATENÇÃO: BC permitida, mas % = 0 🔎",
"Base de cálculo aplicada corretamente ✅")))</f>
        <v/>
      </c>
      <c r="P482" s="5" t="str">
        <f>IF(D482="","",
IF(AND(Q482&lt;&gt;"SIM",U482&gt;0),"ERRO: % alíquota &gt; 0, mas NÃO permitida ❌",
IF(AND(Q482="SIM",U482=0),"ATENÇÃO: alíquota permitida, mas % = 0 🔎",
"Alíquota aplicada corretamente ✅")))</f>
        <v/>
      </c>
      <c r="Q482" s="5" t="str">
        <f>IF(E482="","",IFERROR(VLOOKUP(E482,REGRAS_CST!$A$2:$D$200,4,FALSE),""))</f>
        <v/>
      </c>
      <c r="R482" s="9"/>
      <c r="S482" s="7">
        <f>IF($H482="","",$H482*(1-$U482))</f>
        <v>8.9999999999999993E-3</v>
      </c>
      <c r="T482" s="7">
        <f>IF($I482="","",$I482*(1-$U482))</f>
        <v>1E-3</v>
      </c>
      <c r="U482" s="7">
        <f>IFERROR(INDEX(BASE_CCLASSTRIB!$E:$E, MATCH(TEXT($D482,"000000"), BASE_CCLASSTRIB!$A:$A, 0))/100, 0)</f>
        <v>0</v>
      </c>
      <c r="V482" s="21">
        <f>IFERROR(INDEX(BASE_CCLASSTRIB!$F:$F, MATCH(TEXT($D482,"000000"), BASE_CCLASSTRIB!$A:$A, 0))/100, 0)</f>
        <v>0</v>
      </c>
    </row>
    <row r="483" spans="1:22" ht="32.25" customHeight="1" thickTop="1" thickBot="1">
      <c r="A483" s="24"/>
      <c r="B483" s="5"/>
      <c r="C483" s="5"/>
      <c r="D483" s="5"/>
      <c r="E483" s="8" t="str">
        <f>IF(D483="","",LEFT(D483,3))</f>
        <v/>
      </c>
      <c r="F483" s="5" t="str">
        <f>IF(E483="","",IFERROR(VLOOKUP(E483,REGRAS_CST!$A$2:$B$200,2,FALSE),""))</f>
        <v/>
      </c>
      <c r="G483" s="25"/>
      <c r="H483" s="7">
        <v>8.9999999999999993E-3</v>
      </c>
      <c r="I483" s="7">
        <v>1E-3</v>
      </c>
      <c r="J483" s="9">
        <v>0</v>
      </c>
      <c r="K483" s="5" t="str">
        <f>IF(E483="","",IFERROR(VLOOKUP(E483,REGRAS_CST!$A$2:$C$200,3,FALSE),""))</f>
        <v/>
      </c>
      <c r="L483" s="10" t="str">
        <f>IF($G483="", "", $G483*(1-$V483))</f>
        <v/>
      </c>
      <c r="M483" s="30" t="str">
        <f t="shared" si="14"/>
        <v/>
      </c>
      <c r="N483" s="30" t="str">
        <f t="shared" si="15"/>
        <v/>
      </c>
      <c r="O483" s="5" t="str">
        <f>IF(D483="","",
IF(AND(K483&lt;&gt;"SIM",V483&gt;0),"ERRO: % BC &gt; 0, mas NÃO permitida ❌",
IF(AND(K483="SIM",V483=0),"ATENÇÃO: BC permitida, mas % = 0 🔎",
"Base de cálculo aplicada corretamente ✅")))</f>
        <v/>
      </c>
      <c r="P483" s="5" t="str">
        <f>IF(D483="","",
IF(AND(Q483&lt;&gt;"SIM",U483&gt;0),"ERRO: % alíquota &gt; 0, mas NÃO permitida ❌",
IF(AND(Q483="SIM",U483=0),"ATENÇÃO: alíquota permitida, mas % = 0 🔎",
"Alíquota aplicada corretamente ✅")))</f>
        <v/>
      </c>
      <c r="Q483" s="5" t="str">
        <f>IF(E483="","",IFERROR(VLOOKUP(E483,REGRAS_CST!$A$2:$D$200,4,FALSE),""))</f>
        <v/>
      </c>
      <c r="R483" s="9"/>
      <c r="S483" s="7">
        <f>IF($H483="","",$H483*(1-$U483))</f>
        <v>8.9999999999999993E-3</v>
      </c>
      <c r="T483" s="7">
        <f>IF($I483="","",$I483*(1-$U483))</f>
        <v>1E-3</v>
      </c>
      <c r="U483" s="7">
        <f>IFERROR(INDEX(BASE_CCLASSTRIB!$E:$E, MATCH(TEXT($D483,"000000"), BASE_CCLASSTRIB!$A:$A, 0))/100, 0)</f>
        <v>0</v>
      </c>
      <c r="V483" s="21">
        <f>IFERROR(INDEX(BASE_CCLASSTRIB!$F:$F, MATCH(TEXT($D483,"000000"), BASE_CCLASSTRIB!$A:$A, 0))/100, 0)</f>
        <v>0</v>
      </c>
    </row>
    <row r="484" spans="1:22" ht="32.25" customHeight="1" thickTop="1" thickBot="1">
      <c r="A484" s="24"/>
      <c r="B484" s="5"/>
      <c r="C484" s="5"/>
      <c r="D484" s="5"/>
      <c r="E484" s="8" t="str">
        <f>IF(D484="","",LEFT(D484,3))</f>
        <v/>
      </c>
      <c r="F484" s="5" t="str">
        <f>IF(E484="","",IFERROR(VLOOKUP(E484,REGRAS_CST!$A$2:$B$200,2,FALSE),""))</f>
        <v/>
      </c>
      <c r="G484" s="25"/>
      <c r="H484" s="7">
        <v>8.9999999999999993E-3</v>
      </c>
      <c r="I484" s="7">
        <v>1E-3</v>
      </c>
      <c r="J484" s="9">
        <v>0</v>
      </c>
      <c r="K484" s="5" t="str">
        <f>IF(E484="","",IFERROR(VLOOKUP(E484,REGRAS_CST!$A$2:$C$200,3,FALSE),""))</f>
        <v/>
      </c>
      <c r="L484" s="10" t="str">
        <f>IF($G484="", "", $G484*(1-$V484))</f>
        <v/>
      </c>
      <c r="M484" s="30" t="str">
        <f t="shared" si="14"/>
        <v/>
      </c>
      <c r="N484" s="30" t="str">
        <f t="shared" si="15"/>
        <v/>
      </c>
      <c r="O484" s="5" t="str">
        <f>IF(D484="","",
IF(AND(K484&lt;&gt;"SIM",V484&gt;0),"ERRO: % BC &gt; 0, mas NÃO permitida ❌",
IF(AND(K484="SIM",V484=0),"ATENÇÃO: BC permitida, mas % = 0 🔎",
"Base de cálculo aplicada corretamente ✅")))</f>
        <v/>
      </c>
      <c r="P484" s="5" t="str">
        <f>IF(D484="","",
IF(AND(Q484&lt;&gt;"SIM",U484&gt;0),"ERRO: % alíquota &gt; 0, mas NÃO permitida ❌",
IF(AND(Q484="SIM",U484=0),"ATENÇÃO: alíquota permitida, mas % = 0 🔎",
"Alíquota aplicada corretamente ✅")))</f>
        <v/>
      </c>
      <c r="Q484" s="5" t="str">
        <f>IF(E484="","",IFERROR(VLOOKUP(E484,REGRAS_CST!$A$2:$D$200,4,FALSE),""))</f>
        <v/>
      </c>
      <c r="R484" s="9"/>
      <c r="S484" s="7">
        <f>IF($H484="","",$H484*(1-$U484))</f>
        <v>8.9999999999999993E-3</v>
      </c>
      <c r="T484" s="7">
        <f>IF($I484="","",$I484*(1-$U484))</f>
        <v>1E-3</v>
      </c>
      <c r="U484" s="7">
        <f>IFERROR(INDEX(BASE_CCLASSTRIB!$E:$E, MATCH(TEXT($D484,"000000"), BASE_CCLASSTRIB!$A:$A, 0))/100, 0)</f>
        <v>0</v>
      </c>
      <c r="V484" s="21">
        <f>IFERROR(INDEX(BASE_CCLASSTRIB!$F:$F, MATCH(TEXT($D484,"000000"), BASE_CCLASSTRIB!$A:$A, 0))/100, 0)</f>
        <v>0</v>
      </c>
    </row>
    <row r="485" spans="1:22" ht="32.25" customHeight="1" thickTop="1" thickBot="1">
      <c r="A485" s="24"/>
      <c r="B485" s="5"/>
      <c r="C485" s="5"/>
      <c r="D485" s="5"/>
      <c r="E485" s="8" t="str">
        <f>IF(D485="","",LEFT(D485,3))</f>
        <v/>
      </c>
      <c r="F485" s="5" t="str">
        <f>IF(E485="","",IFERROR(VLOOKUP(E485,REGRAS_CST!$A$2:$B$200,2,FALSE),""))</f>
        <v/>
      </c>
      <c r="G485" s="25"/>
      <c r="H485" s="7">
        <v>8.9999999999999993E-3</v>
      </c>
      <c r="I485" s="7">
        <v>1E-3</v>
      </c>
      <c r="J485" s="9">
        <v>0</v>
      </c>
      <c r="K485" s="5" t="str">
        <f>IF(E485="","",IFERROR(VLOOKUP(E485,REGRAS_CST!$A$2:$C$200,3,FALSE),""))</f>
        <v/>
      </c>
      <c r="L485" s="10" t="str">
        <f>IF($G485="", "", $G485*(1-$V485))</f>
        <v/>
      </c>
      <c r="M485" s="30" t="str">
        <f t="shared" si="14"/>
        <v/>
      </c>
      <c r="N485" s="30" t="str">
        <f t="shared" si="15"/>
        <v/>
      </c>
      <c r="O485" s="5" t="str">
        <f>IF(D485="","",
IF(AND(K485&lt;&gt;"SIM",V485&gt;0),"ERRO: % BC &gt; 0, mas NÃO permitida ❌",
IF(AND(K485="SIM",V485=0),"ATENÇÃO: BC permitida, mas % = 0 🔎",
"Base de cálculo aplicada corretamente ✅")))</f>
        <v/>
      </c>
      <c r="P485" s="5" t="str">
        <f>IF(D485="","",
IF(AND(Q485&lt;&gt;"SIM",U485&gt;0),"ERRO: % alíquota &gt; 0, mas NÃO permitida ❌",
IF(AND(Q485="SIM",U485=0),"ATENÇÃO: alíquota permitida, mas % = 0 🔎",
"Alíquota aplicada corretamente ✅")))</f>
        <v/>
      </c>
      <c r="Q485" s="5" t="str">
        <f>IF(E485="","",IFERROR(VLOOKUP(E485,REGRAS_CST!$A$2:$D$200,4,FALSE),""))</f>
        <v/>
      </c>
      <c r="R485" s="9"/>
      <c r="S485" s="7">
        <f>IF($H485="","",$H485*(1-$U485))</f>
        <v>8.9999999999999993E-3</v>
      </c>
      <c r="T485" s="7">
        <f>IF($I485="","",$I485*(1-$U485))</f>
        <v>1E-3</v>
      </c>
      <c r="U485" s="7">
        <f>IFERROR(INDEX(BASE_CCLASSTRIB!$E:$E, MATCH(TEXT($D485,"000000"), BASE_CCLASSTRIB!$A:$A, 0))/100, 0)</f>
        <v>0</v>
      </c>
      <c r="V485" s="21">
        <f>IFERROR(INDEX(BASE_CCLASSTRIB!$F:$F, MATCH(TEXT($D485,"000000"), BASE_CCLASSTRIB!$A:$A, 0))/100, 0)</f>
        <v>0</v>
      </c>
    </row>
    <row r="486" spans="1:22" ht="32.25" customHeight="1" thickTop="1" thickBot="1">
      <c r="A486" s="24"/>
      <c r="B486" s="5"/>
      <c r="C486" s="5"/>
      <c r="D486" s="5"/>
      <c r="E486" s="8" t="str">
        <f>IF(D486="","",LEFT(D486,3))</f>
        <v/>
      </c>
      <c r="F486" s="5" t="str">
        <f>IF(E486="","",IFERROR(VLOOKUP(E486,REGRAS_CST!$A$2:$B$200,2,FALSE),""))</f>
        <v/>
      </c>
      <c r="G486" s="25"/>
      <c r="H486" s="7">
        <v>8.9999999999999993E-3</v>
      </c>
      <c r="I486" s="7">
        <v>1E-3</v>
      </c>
      <c r="J486" s="9">
        <v>0</v>
      </c>
      <c r="K486" s="5" t="str">
        <f>IF(E486="","",IFERROR(VLOOKUP(E486,REGRAS_CST!$A$2:$C$200,3,FALSE),""))</f>
        <v/>
      </c>
      <c r="L486" s="10" t="str">
        <f>IF($G486="", "", $G486*(1-$V486))</f>
        <v/>
      </c>
      <c r="M486" s="30" t="str">
        <f t="shared" si="14"/>
        <v/>
      </c>
      <c r="N486" s="30" t="str">
        <f t="shared" si="15"/>
        <v/>
      </c>
      <c r="O486" s="5" t="str">
        <f>IF(D486="","",
IF(AND(K486&lt;&gt;"SIM",V486&gt;0),"ERRO: % BC &gt; 0, mas NÃO permitida ❌",
IF(AND(K486="SIM",V486=0),"ATENÇÃO: BC permitida, mas % = 0 🔎",
"Base de cálculo aplicada corretamente ✅")))</f>
        <v/>
      </c>
      <c r="P486" s="5" t="str">
        <f>IF(D486="","",
IF(AND(Q486&lt;&gt;"SIM",U486&gt;0),"ERRO: % alíquota &gt; 0, mas NÃO permitida ❌",
IF(AND(Q486="SIM",U486=0),"ATENÇÃO: alíquota permitida, mas % = 0 🔎",
"Alíquota aplicada corretamente ✅")))</f>
        <v/>
      </c>
      <c r="Q486" s="5" t="str">
        <f>IF(E486="","",IFERROR(VLOOKUP(E486,REGRAS_CST!$A$2:$D$200,4,FALSE),""))</f>
        <v/>
      </c>
      <c r="R486" s="9"/>
      <c r="S486" s="7">
        <f>IF($H486="","",$H486*(1-$U486))</f>
        <v>8.9999999999999993E-3</v>
      </c>
      <c r="T486" s="7">
        <f>IF($I486="","",$I486*(1-$U486))</f>
        <v>1E-3</v>
      </c>
      <c r="U486" s="7">
        <f>IFERROR(INDEX(BASE_CCLASSTRIB!$E:$E, MATCH(TEXT($D486,"000000"), BASE_CCLASSTRIB!$A:$A, 0))/100, 0)</f>
        <v>0</v>
      </c>
      <c r="V486" s="21">
        <f>IFERROR(INDEX(BASE_CCLASSTRIB!$F:$F, MATCH(TEXT($D486,"000000"), BASE_CCLASSTRIB!$A:$A, 0))/100, 0)</f>
        <v>0</v>
      </c>
    </row>
    <row r="487" spans="1:22" ht="32.25" customHeight="1" thickTop="1" thickBot="1">
      <c r="A487" s="24"/>
      <c r="B487" s="5"/>
      <c r="C487" s="5"/>
      <c r="D487" s="5"/>
      <c r="E487" s="8" t="str">
        <f>IF(D487="","",LEFT(D487,3))</f>
        <v/>
      </c>
      <c r="F487" s="5" t="str">
        <f>IF(E487="","",IFERROR(VLOOKUP(E487,REGRAS_CST!$A$2:$B$200,2,FALSE),""))</f>
        <v/>
      </c>
      <c r="G487" s="25"/>
      <c r="H487" s="7">
        <v>8.9999999999999993E-3</v>
      </c>
      <c r="I487" s="7">
        <v>1E-3</v>
      </c>
      <c r="J487" s="9">
        <v>0</v>
      </c>
      <c r="K487" s="5" t="str">
        <f>IF(E487="","",IFERROR(VLOOKUP(E487,REGRAS_CST!$A$2:$C$200,3,FALSE),""))</f>
        <v/>
      </c>
      <c r="L487" s="10" t="str">
        <f>IF($G487="", "", $G487*(1-$V487))</f>
        <v/>
      </c>
      <c r="M487" s="30" t="str">
        <f t="shared" si="14"/>
        <v/>
      </c>
      <c r="N487" s="30" t="str">
        <f t="shared" si="15"/>
        <v/>
      </c>
      <c r="O487" s="5" t="str">
        <f>IF(D487="","",
IF(AND(K487&lt;&gt;"SIM",V487&gt;0),"ERRO: % BC &gt; 0, mas NÃO permitida ❌",
IF(AND(K487="SIM",V487=0),"ATENÇÃO: BC permitida, mas % = 0 🔎",
"Base de cálculo aplicada corretamente ✅")))</f>
        <v/>
      </c>
      <c r="P487" s="5" t="str">
        <f>IF(D487="","",
IF(AND(Q487&lt;&gt;"SIM",U487&gt;0),"ERRO: % alíquota &gt; 0, mas NÃO permitida ❌",
IF(AND(Q487="SIM",U487=0),"ATENÇÃO: alíquota permitida, mas % = 0 🔎",
"Alíquota aplicada corretamente ✅")))</f>
        <v/>
      </c>
      <c r="Q487" s="5" t="str">
        <f>IF(E487="","",IFERROR(VLOOKUP(E487,REGRAS_CST!$A$2:$D$200,4,FALSE),""))</f>
        <v/>
      </c>
      <c r="R487" s="9"/>
      <c r="S487" s="7">
        <f>IF($H487="","",$H487*(1-$U487))</f>
        <v>8.9999999999999993E-3</v>
      </c>
      <c r="T487" s="7">
        <f>IF($I487="","",$I487*(1-$U487))</f>
        <v>1E-3</v>
      </c>
      <c r="U487" s="7">
        <f>IFERROR(INDEX(BASE_CCLASSTRIB!$E:$E, MATCH(TEXT($D487,"000000"), BASE_CCLASSTRIB!$A:$A, 0))/100, 0)</f>
        <v>0</v>
      </c>
      <c r="V487" s="21">
        <f>IFERROR(INDEX(BASE_CCLASSTRIB!$F:$F, MATCH(TEXT($D487,"000000"), BASE_CCLASSTRIB!$A:$A, 0))/100, 0)</f>
        <v>0</v>
      </c>
    </row>
    <row r="488" spans="1:22" ht="32.25" customHeight="1" thickTop="1" thickBot="1">
      <c r="A488" s="24"/>
      <c r="B488" s="5"/>
      <c r="C488" s="5"/>
      <c r="D488" s="5"/>
      <c r="E488" s="8" t="str">
        <f>IF(D488="","",LEFT(D488,3))</f>
        <v/>
      </c>
      <c r="F488" s="5" t="str">
        <f>IF(E488="","",IFERROR(VLOOKUP(E488,REGRAS_CST!$A$2:$B$200,2,FALSE),""))</f>
        <v/>
      </c>
      <c r="G488" s="25"/>
      <c r="H488" s="7">
        <v>8.9999999999999993E-3</v>
      </c>
      <c r="I488" s="7">
        <v>1E-3</v>
      </c>
      <c r="J488" s="9">
        <v>0</v>
      </c>
      <c r="K488" s="5" t="str">
        <f>IF(E488="","",IFERROR(VLOOKUP(E488,REGRAS_CST!$A$2:$C$200,3,FALSE),""))</f>
        <v/>
      </c>
      <c r="L488" s="10" t="str">
        <f>IF($G488="", "", $G488*(1-$V488))</f>
        <v/>
      </c>
      <c r="M488" s="30" t="str">
        <f t="shared" si="14"/>
        <v/>
      </c>
      <c r="N488" s="30" t="str">
        <f t="shared" si="15"/>
        <v/>
      </c>
      <c r="O488" s="5" t="str">
        <f>IF(D488="","",
IF(AND(K488&lt;&gt;"SIM",V488&gt;0),"ERRO: % BC &gt; 0, mas NÃO permitida ❌",
IF(AND(K488="SIM",V488=0),"ATENÇÃO: BC permitida, mas % = 0 🔎",
"Base de cálculo aplicada corretamente ✅")))</f>
        <v/>
      </c>
      <c r="P488" s="5" t="str">
        <f>IF(D488="","",
IF(AND(Q488&lt;&gt;"SIM",U488&gt;0),"ERRO: % alíquota &gt; 0, mas NÃO permitida ❌",
IF(AND(Q488="SIM",U488=0),"ATENÇÃO: alíquota permitida, mas % = 0 🔎",
"Alíquota aplicada corretamente ✅")))</f>
        <v/>
      </c>
      <c r="Q488" s="5" t="str">
        <f>IF(E488="","",IFERROR(VLOOKUP(E488,REGRAS_CST!$A$2:$D$200,4,FALSE),""))</f>
        <v/>
      </c>
      <c r="R488" s="9"/>
      <c r="S488" s="7">
        <f>IF($H488="","",$H488*(1-$U488))</f>
        <v>8.9999999999999993E-3</v>
      </c>
      <c r="T488" s="7">
        <f>IF($I488="","",$I488*(1-$U488))</f>
        <v>1E-3</v>
      </c>
      <c r="U488" s="7">
        <f>IFERROR(INDEX(BASE_CCLASSTRIB!$E:$E, MATCH(TEXT($D488,"000000"), BASE_CCLASSTRIB!$A:$A, 0))/100, 0)</f>
        <v>0</v>
      </c>
      <c r="V488" s="21">
        <f>IFERROR(INDEX(BASE_CCLASSTRIB!$F:$F, MATCH(TEXT($D488,"000000"), BASE_CCLASSTRIB!$A:$A, 0))/100, 0)</f>
        <v>0</v>
      </c>
    </row>
    <row r="489" spans="1:22" ht="32.25" customHeight="1" thickTop="1" thickBot="1">
      <c r="A489" s="24"/>
      <c r="B489" s="5"/>
      <c r="C489" s="5"/>
      <c r="D489" s="5"/>
      <c r="E489" s="8" t="str">
        <f>IF(D489="","",LEFT(D489,3))</f>
        <v/>
      </c>
      <c r="F489" s="5" t="str">
        <f>IF(E489="","",IFERROR(VLOOKUP(E489,REGRAS_CST!$A$2:$B$200,2,FALSE),""))</f>
        <v/>
      </c>
      <c r="G489" s="25"/>
      <c r="H489" s="7">
        <v>8.9999999999999993E-3</v>
      </c>
      <c r="I489" s="7">
        <v>1E-3</v>
      </c>
      <c r="J489" s="9">
        <v>0</v>
      </c>
      <c r="K489" s="5" t="str">
        <f>IF(E489="","",IFERROR(VLOOKUP(E489,REGRAS_CST!$A$2:$C$200,3,FALSE),""))</f>
        <v/>
      </c>
      <c r="L489" s="10" t="str">
        <f>IF($G489="", "", $G489*(1-$V489))</f>
        <v/>
      </c>
      <c r="M489" s="30" t="str">
        <f t="shared" si="14"/>
        <v/>
      </c>
      <c r="N489" s="30" t="str">
        <f t="shared" si="15"/>
        <v/>
      </c>
      <c r="O489" s="5" t="str">
        <f>IF(D489="","",
IF(AND(K489&lt;&gt;"SIM",V489&gt;0),"ERRO: % BC &gt; 0, mas NÃO permitida ❌",
IF(AND(K489="SIM",V489=0),"ATENÇÃO: BC permitida, mas % = 0 🔎",
"Base de cálculo aplicada corretamente ✅")))</f>
        <v/>
      </c>
      <c r="P489" s="5" t="str">
        <f>IF(D489="","",
IF(AND(Q489&lt;&gt;"SIM",U489&gt;0),"ERRO: % alíquota &gt; 0, mas NÃO permitida ❌",
IF(AND(Q489="SIM",U489=0),"ATENÇÃO: alíquota permitida, mas % = 0 🔎",
"Alíquota aplicada corretamente ✅")))</f>
        <v/>
      </c>
      <c r="Q489" s="5" t="str">
        <f>IF(E489="","",IFERROR(VLOOKUP(E489,REGRAS_CST!$A$2:$D$200,4,FALSE),""))</f>
        <v/>
      </c>
      <c r="R489" s="9"/>
      <c r="S489" s="7">
        <f>IF($H489="","",$H489*(1-$U489))</f>
        <v>8.9999999999999993E-3</v>
      </c>
      <c r="T489" s="7">
        <f>IF($I489="","",$I489*(1-$U489))</f>
        <v>1E-3</v>
      </c>
      <c r="U489" s="7">
        <f>IFERROR(INDEX(BASE_CCLASSTRIB!$E:$E, MATCH(TEXT($D489,"000000"), BASE_CCLASSTRIB!$A:$A, 0))/100, 0)</f>
        <v>0</v>
      </c>
      <c r="V489" s="21">
        <f>IFERROR(INDEX(BASE_CCLASSTRIB!$F:$F, MATCH(TEXT($D489,"000000"), BASE_CCLASSTRIB!$A:$A, 0))/100, 0)</f>
        <v>0</v>
      </c>
    </row>
    <row r="490" spans="1:22" ht="32.25" customHeight="1" thickTop="1" thickBot="1">
      <c r="A490" s="24"/>
      <c r="B490" s="5"/>
      <c r="C490" s="5"/>
      <c r="D490" s="5"/>
      <c r="E490" s="8" t="str">
        <f>IF(D490="","",LEFT(D490,3))</f>
        <v/>
      </c>
      <c r="F490" s="5" t="str">
        <f>IF(E490="","",IFERROR(VLOOKUP(E490,REGRAS_CST!$A$2:$B$200,2,FALSE),""))</f>
        <v/>
      </c>
      <c r="G490" s="25"/>
      <c r="H490" s="7">
        <v>8.9999999999999993E-3</v>
      </c>
      <c r="I490" s="7">
        <v>1E-3</v>
      </c>
      <c r="J490" s="9">
        <v>0</v>
      </c>
      <c r="K490" s="5" t="str">
        <f>IF(E490="","",IFERROR(VLOOKUP(E490,REGRAS_CST!$A$2:$C$200,3,FALSE),""))</f>
        <v/>
      </c>
      <c r="L490" s="10" t="str">
        <f>IF($G490="", "", $G490*(1-$V490))</f>
        <v/>
      </c>
      <c r="M490" s="30" t="str">
        <f t="shared" si="14"/>
        <v/>
      </c>
      <c r="N490" s="30" t="str">
        <f t="shared" si="15"/>
        <v/>
      </c>
      <c r="O490" s="5" t="str">
        <f>IF(D490="","",
IF(AND(K490&lt;&gt;"SIM",V490&gt;0),"ERRO: % BC &gt; 0, mas NÃO permitida ❌",
IF(AND(K490="SIM",V490=0),"ATENÇÃO: BC permitida, mas % = 0 🔎",
"Base de cálculo aplicada corretamente ✅")))</f>
        <v/>
      </c>
      <c r="P490" s="5" t="str">
        <f>IF(D490="","",
IF(AND(Q490&lt;&gt;"SIM",U490&gt;0),"ERRO: % alíquota &gt; 0, mas NÃO permitida ❌",
IF(AND(Q490="SIM",U490=0),"ATENÇÃO: alíquota permitida, mas % = 0 🔎",
"Alíquota aplicada corretamente ✅")))</f>
        <v/>
      </c>
      <c r="Q490" s="5" t="str">
        <f>IF(E490="","",IFERROR(VLOOKUP(E490,REGRAS_CST!$A$2:$D$200,4,FALSE),""))</f>
        <v/>
      </c>
      <c r="R490" s="9"/>
      <c r="S490" s="7">
        <f>IF($H490="","",$H490*(1-$U490))</f>
        <v>8.9999999999999993E-3</v>
      </c>
      <c r="T490" s="7">
        <f>IF($I490="","",$I490*(1-$U490))</f>
        <v>1E-3</v>
      </c>
      <c r="U490" s="7">
        <f>IFERROR(INDEX(BASE_CCLASSTRIB!$E:$E, MATCH(TEXT($D490,"000000"), BASE_CCLASSTRIB!$A:$A, 0))/100, 0)</f>
        <v>0</v>
      </c>
      <c r="V490" s="21">
        <f>IFERROR(INDEX(BASE_CCLASSTRIB!$F:$F, MATCH(TEXT($D490,"000000"), BASE_CCLASSTRIB!$A:$A, 0))/100, 0)</f>
        <v>0</v>
      </c>
    </row>
    <row r="491" spans="1:22" ht="32.25" customHeight="1" thickTop="1" thickBot="1">
      <c r="A491" s="24"/>
      <c r="B491" s="5"/>
      <c r="C491" s="5"/>
      <c r="D491" s="5"/>
      <c r="E491" s="8" t="str">
        <f>IF(D491="","",LEFT(D491,3))</f>
        <v/>
      </c>
      <c r="F491" s="5" t="str">
        <f>IF(E491="","",IFERROR(VLOOKUP(E491,REGRAS_CST!$A$2:$B$200,2,FALSE),""))</f>
        <v/>
      </c>
      <c r="G491" s="25"/>
      <c r="H491" s="7">
        <v>8.9999999999999993E-3</v>
      </c>
      <c r="I491" s="7">
        <v>1E-3</v>
      </c>
      <c r="J491" s="9">
        <v>0</v>
      </c>
      <c r="K491" s="5" t="str">
        <f>IF(E491="","",IFERROR(VLOOKUP(E491,REGRAS_CST!$A$2:$C$200,3,FALSE),""))</f>
        <v/>
      </c>
      <c r="L491" s="10" t="str">
        <f>IF($G491="", "", $G491*(1-$V491))</f>
        <v/>
      </c>
      <c r="M491" s="30" t="str">
        <f t="shared" si="14"/>
        <v/>
      </c>
      <c r="N491" s="30" t="str">
        <f t="shared" si="15"/>
        <v/>
      </c>
      <c r="O491" s="5" t="str">
        <f>IF(D491="","",
IF(AND(K491&lt;&gt;"SIM",V491&gt;0),"ERRO: % BC &gt; 0, mas NÃO permitida ❌",
IF(AND(K491="SIM",V491=0),"ATENÇÃO: BC permitida, mas % = 0 🔎",
"Base de cálculo aplicada corretamente ✅")))</f>
        <v/>
      </c>
      <c r="P491" s="5" t="str">
        <f>IF(D491="","",
IF(AND(Q491&lt;&gt;"SIM",U491&gt;0),"ERRO: % alíquota &gt; 0, mas NÃO permitida ❌",
IF(AND(Q491="SIM",U491=0),"ATENÇÃO: alíquota permitida, mas % = 0 🔎",
"Alíquota aplicada corretamente ✅")))</f>
        <v/>
      </c>
      <c r="Q491" s="5" t="str">
        <f>IF(E491="","",IFERROR(VLOOKUP(E491,REGRAS_CST!$A$2:$D$200,4,FALSE),""))</f>
        <v/>
      </c>
      <c r="R491" s="9"/>
      <c r="S491" s="7">
        <f>IF($H491="","",$H491*(1-$U491))</f>
        <v>8.9999999999999993E-3</v>
      </c>
      <c r="T491" s="7">
        <f>IF($I491="","",$I491*(1-$U491))</f>
        <v>1E-3</v>
      </c>
      <c r="U491" s="7">
        <f>IFERROR(INDEX(BASE_CCLASSTRIB!$E:$E, MATCH(TEXT($D491,"000000"), BASE_CCLASSTRIB!$A:$A, 0))/100, 0)</f>
        <v>0</v>
      </c>
      <c r="V491" s="21">
        <f>IFERROR(INDEX(BASE_CCLASSTRIB!$F:$F, MATCH(TEXT($D491,"000000"), BASE_CCLASSTRIB!$A:$A, 0))/100, 0)</f>
        <v>0</v>
      </c>
    </row>
    <row r="492" spans="1:22" ht="32.25" customHeight="1" thickTop="1" thickBot="1">
      <c r="A492" s="24"/>
      <c r="B492" s="5"/>
      <c r="C492" s="5"/>
      <c r="D492" s="5"/>
      <c r="E492" s="8" t="str">
        <f>IF(D492="","",LEFT(D492,3))</f>
        <v/>
      </c>
      <c r="F492" s="5" t="str">
        <f>IF(E492="","",IFERROR(VLOOKUP(E492,REGRAS_CST!$A$2:$B$200,2,FALSE),""))</f>
        <v/>
      </c>
      <c r="G492" s="25"/>
      <c r="H492" s="7">
        <v>8.9999999999999993E-3</v>
      </c>
      <c r="I492" s="7">
        <v>1E-3</v>
      </c>
      <c r="J492" s="9">
        <v>0</v>
      </c>
      <c r="K492" s="5" t="str">
        <f>IF(E492="","",IFERROR(VLOOKUP(E492,REGRAS_CST!$A$2:$C$200,3,FALSE),""))</f>
        <v/>
      </c>
      <c r="L492" s="10" t="str">
        <f>IF($G492="", "", $G492*(1-$V492))</f>
        <v/>
      </c>
      <c r="M492" s="30" t="str">
        <f t="shared" si="14"/>
        <v/>
      </c>
      <c r="N492" s="30" t="str">
        <f t="shared" si="15"/>
        <v/>
      </c>
      <c r="O492" s="5" t="str">
        <f>IF(D492="","",
IF(AND(K492&lt;&gt;"SIM",V492&gt;0),"ERRO: % BC &gt; 0, mas NÃO permitida ❌",
IF(AND(K492="SIM",V492=0),"ATENÇÃO: BC permitida, mas % = 0 🔎",
"Base de cálculo aplicada corretamente ✅")))</f>
        <v/>
      </c>
      <c r="P492" s="5" t="str">
        <f>IF(D492="","",
IF(AND(Q492&lt;&gt;"SIM",U492&gt;0),"ERRO: % alíquota &gt; 0, mas NÃO permitida ❌",
IF(AND(Q492="SIM",U492=0),"ATENÇÃO: alíquota permitida, mas % = 0 🔎",
"Alíquota aplicada corretamente ✅")))</f>
        <v/>
      </c>
      <c r="Q492" s="5" t="str">
        <f>IF(E492="","",IFERROR(VLOOKUP(E492,REGRAS_CST!$A$2:$D$200,4,FALSE),""))</f>
        <v/>
      </c>
      <c r="R492" s="9"/>
      <c r="S492" s="7">
        <f>IF($H492="","",$H492*(1-$U492))</f>
        <v>8.9999999999999993E-3</v>
      </c>
      <c r="T492" s="7">
        <f>IF($I492="","",$I492*(1-$U492))</f>
        <v>1E-3</v>
      </c>
      <c r="U492" s="7">
        <f>IFERROR(INDEX(BASE_CCLASSTRIB!$E:$E, MATCH(TEXT($D492,"000000"), BASE_CCLASSTRIB!$A:$A, 0))/100, 0)</f>
        <v>0</v>
      </c>
      <c r="V492" s="21">
        <f>IFERROR(INDEX(BASE_CCLASSTRIB!$F:$F, MATCH(TEXT($D492,"000000"), BASE_CCLASSTRIB!$A:$A, 0))/100, 0)</f>
        <v>0</v>
      </c>
    </row>
    <row r="493" spans="1:22" ht="32.25" customHeight="1" thickTop="1" thickBot="1">
      <c r="A493" s="24"/>
      <c r="B493" s="5"/>
      <c r="C493" s="5"/>
      <c r="D493" s="5"/>
      <c r="E493" s="8" t="str">
        <f>IF(D493="","",LEFT(D493,3))</f>
        <v/>
      </c>
      <c r="F493" s="5" t="str">
        <f>IF(E493="","",IFERROR(VLOOKUP(E493,REGRAS_CST!$A$2:$B$200,2,FALSE),""))</f>
        <v/>
      </c>
      <c r="G493" s="25"/>
      <c r="H493" s="7">
        <v>8.9999999999999993E-3</v>
      </c>
      <c r="I493" s="7">
        <v>1E-3</v>
      </c>
      <c r="J493" s="9">
        <v>0</v>
      </c>
      <c r="K493" s="5" t="str">
        <f>IF(E493="","",IFERROR(VLOOKUP(E493,REGRAS_CST!$A$2:$C$200,3,FALSE),""))</f>
        <v/>
      </c>
      <c r="L493" s="10" t="str">
        <f>IF($G493="", "", $G493*(1-$V493))</f>
        <v/>
      </c>
      <c r="M493" s="30" t="str">
        <f t="shared" si="14"/>
        <v/>
      </c>
      <c r="N493" s="30" t="str">
        <f t="shared" si="15"/>
        <v/>
      </c>
      <c r="O493" s="5" t="str">
        <f>IF(D493="","",
IF(AND(K493&lt;&gt;"SIM",V493&gt;0),"ERRO: % BC &gt; 0, mas NÃO permitida ❌",
IF(AND(K493="SIM",V493=0),"ATENÇÃO: BC permitida, mas % = 0 🔎",
"Base de cálculo aplicada corretamente ✅")))</f>
        <v/>
      </c>
      <c r="P493" s="5" t="str">
        <f>IF(D493="","",
IF(AND(Q493&lt;&gt;"SIM",U493&gt;0),"ERRO: % alíquota &gt; 0, mas NÃO permitida ❌",
IF(AND(Q493="SIM",U493=0),"ATENÇÃO: alíquota permitida, mas % = 0 🔎",
"Alíquota aplicada corretamente ✅")))</f>
        <v/>
      </c>
      <c r="Q493" s="5" t="str">
        <f>IF(E493="","",IFERROR(VLOOKUP(E493,REGRAS_CST!$A$2:$D$200,4,FALSE),""))</f>
        <v/>
      </c>
      <c r="R493" s="9"/>
      <c r="S493" s="7">
        <f>IF($H493="","",$H493*(1-$U493))</f>
        <v>8.9999999999999993E-3</v>
      </c>
      <c r="T493" s="7">
        <f>IF($I493="","",$I493*(1-$U493))</f>
        <v>1E-3</v>
      </c>
      <c r="U493" s="7">
        <f>IFERROR(INDEX(BASE_CCLASSTRIB!$E:$E, MATCH(TEXT($D493,"000000"), BASE_CCLASSTRIB!$A:$A, 0))/100, 0)</f>
        <v>0</v>
      </c>
      <c r="V493" s="21">
        <f>IFERROR(INDEX(BASE_CCLASSTRIB!$F:$F, MATCH(TEXT($D493,"000000"), BASE_CCLASSTRIB!$A:$A, 0))/100, 0)</f>
        <v>0</v>
      </c>
    </row>
    <row r="494" spans="1:22" ht="32.25" customHeight="1" thickTop="1" thickBot="1">
      <c r="A494" s="24"/>
      <c r="B494" s="5"/>
      <c r="C494" s="5"/>
      <c r="D494" s="5"/>
      <c r="E494" s="8" t="str">
        <f>IF(D494="","",LEFT(D494,3))</f>
        <v/>
      </c>
      <c r="F494" s="5" t="str">
        <f>IF(E494="","",IFERROR(VLOOKUP(E494,REGRAS_CST!$A$2:$B$200,2,FALSE),""))</f>
        <v/>
      </c>
      <c r="G494" s="25"/>
      <c r="H494" s="7">
        <v>8.9999999999999993E-3</v>
      </c>
      <c r="I494" s="7">
        <v>1E-3</v>
      </c>
      <c r="J494" s="9">
        <v>0</v>
      </c>
      <c r="K494" s="5" t="str">
        <f>IF(E494="","",IFERROR(VLOOKUP(E494,REGRAS_CST!$A$2:$C$200,3,FALSE),""))</f>
        <v/>
      </c>
      <c r="L494" s="10" t="str">
        <f>IF($G494="", "", $G494*(1-$V494))</f>
        <v/>
      </c>
      <c r="M494" s="30" t="str">
        <f t="shared" si="14"/>
        <v/>
      </c>
      <c r="N494" s="30" t="str">
        <f t="shared" si="15"/>
        <v/>
      </c>
      <c r="O494" s="5" t="str">
        <f>IF(D494="","",
IF(AND(K494&lt;&gt;"SIM",V494&gt;0),"ERRO: % BC &gt; 0, mas NÃO permitida ❌",
IF(AND(K494="SIM",V494=0),"ATENÇÃO: BC permitida, mas % = 0 🔎",
"Base de cálculo aplicada corretamente ✅")))</f>
        <v/>
      </c>
      <c r="P494" s="5" t="str">
        <f>IF(D494="","",
IF(AND(Q494&lt;&gt;"SIM",U494&gt;0),"ERRO: % alíquota &gt; 0, mas NÃO permitida ❌",
IF(AND(Q494="SIM",U494=0),"ATENÇÃO: alíquota permitida, mas % = 0 🔎",
"Alíquota aplicada corretamente ✅")))</f>
        <v/>
      </c>
      <c r="Q494" s="5" t="str">
        <f>IF(E494="","",IFERROR(VLOOKUP(E494,REGRAS_CST!$A$2:$D$200,4,FALSE),""))</f>
        <v/>
      </c>
      <c r="R494" s="9"/>
      <c r="S494" s="7">
        <f>IF($H494="","",$H494*(1-$U494))</f>
        <v>8.9999999999999993E-3</v>
      </c>
      <c r="T494" s="7">
        <f>IF($I494="","",$I494*(1-$U494))</f>
        <v>1E-3</v>
      </c>
      <c r="U494" s="7">
        <f>IFERROR(INDEX(BASE_CCLASSTRIB!$E:$E, MATCH(TEXT($D494,"000000"), BASE_CCLASSTRIB!$A:$A, 0))/100, 0)</f>
        <v>0</v>
      </c>
      <c r="V494" s="21">
        <f>IFERROR(INDEX(BASE_CCLASSTRIB!$F:$F, MATCH(TEXT($D494,"000000"), BASE_CCLASSTRIB!$A:$A, 0))/100, 0)</f>
        <v>0</v>
      </c>
    </row>
    <row r="495" spans="1:22" ht="32.25" customHeight="1" thickTop="1" thickBot="1">
      <c r="A495" s="24"/>
      <c r="B495" s="5"/>
      <c r="C495" s="5"/>
      <c r="D495" s="5"/>
      <c r="E495" s="8" t="str">
        <f>IF(D495="","",LEFT(D495,3))</f>
        <v/>
      </c>
      <c r="F495" s="5" t="str">
        <f>IF(E495="","",IFERROR(VLOOKUP(E495,REGRAS_CST!$A$2:$B$200,2,FALSE),""))</f>
        <v/>
      </c>
      <c r="G495" s="25"/>
      <c r="H495" s="7">
        <v>8.9999999999999993E-3</v>
      </c>
      <c r="I495" s="7">
        <v>1E-3</v>
      </c>
      <c r="J495" s="9">
        <v>0</v>
      </c>
      <c r="K495" s="5" t="str">
        <f>IF(E495="","",IFERROR(VLOOKUP(E495,REGRAS_CST!$A$2:$C$200,3,FALSE),""))</f>
        <v/>
      </c>
      <c r="L495" s="10" t="str">
        <f>IF($G495="", "", $G495*(1-$V495))</f>
        <v/>
      </c>
      <c r="M495" s="30" t="str">
        <f t="shared" si="14"/>
        <v/>
      </c>
      <c r="N495" s="30" t="str">
        <f t="shared" si="15"/>
        <v/>
      </c>
      <c r="O495" s="5" t="str">
        <f>IF(D495="","",
IF(AND(K495&lt;&gt;"SIM",V495&gt;0),"ERRO: % BC &gt; 0, mas NÃO permitida ❌",
IF(AND(K495="SIM",V495=0),"ATENÇÃO: BC permitida, mas % = 0 🔎",
"Base de cálculo aplicada corretamente ✅")))</f>
        <v/>
      </c>
      <c r="P495" s="5" t="str">
        <f>IF(D495="","",
IF(AND(Q495&lt;&gt;"SIM",U495&gt;0),"ERRO: % alíquota &gt; 0, mas NÃO permitida ❌",
IF(AND(Q495="SIM",U495=0),"ATENÇÃO: alíquota permitida, mas % = 0 🔎",
"Alíquota aplicada corretamente ✅")))</f>
        <v/>
      </c>
      <c r="Q495" s="5" t="str">
        <f>IF(E495="","",IFERROR(VLOOKUP(E495,REGRAS_CST!$A$2:$D$200,4,FALSE),""))</f>
        <v/>
      </c>
      <c r="R495" s="9"/>
      <c r="S495" s="7">
        <f>IF($H495="","",$H495*(1-$U495))</f>
        <v>8.9999999999999993E-3</v>
      </c>
      <c r="T495" s="7">
        <f>IF($I495="","",$I495*(1-$U495))</f>
        <v>1E-3</v>
      </c>
      <c r="U495" s="7">
        <f>IFERROR(INDEX(BASE_CCLASSTRIB!$E:$E, MATCH(TEXT($D495,"000000"), BASE_CCLASSTRIB!$A:$A, 0))/100, 0)</f>
        <v>0</v>
      </c>
      <c r="V495" s="21">
        <f>IFERROR(INDEX(BASE_CCLASSTRIB!$F:$F, MATCH(TEXT($D495,"000000"), BASE_CCLASSTRIB!$A:$A, 0))/100, 0)</f>
        <v>0</v>
      </c>
    </row>
    <row r="496" spans="1:22" ht="32.25" customHeight="1" thickTop="1" thickBot="1">
      <c r="A496" s="24"/>
      <c r="B496" s="5"/>
      <c r="C496" s="5"/>
      <c r="D496" s="5"/>
      <c r="E496" s="8" t="str">
        <f>IF(D496="","",LEFT(D496,3))</f>
        <v/>
      </c>
      <c r="F496" s="5" t="str">
        <f>IF(E496="","",IFERROR(VLOOKUP(E496,REGRAS_CST!$A$2:$B$200,2,FALSE),""))</f>
        <v/>
      </c>
      <c r="G496" s="25"/>
      <c r="H496" s="7">
        <v>8.9999999999999993E-3</v>
      </c>
      <c r="I496" s="7">
        <v>1E-3</v>
      </c>
      <c r="J496" s="9">
        <v>0</v>
      </c>
      <c r="K496" s="5" t="str">
        <f>IF(E496="","",IFERROR(VLOOKUP(E496,REGRAS_CST!$A$2:$C$200,3,FALSE),""))</f>
        <v/>
      </c>
      <c r="L496" s="10" t="str">
        <f>IF($G496="", "", $G496*(1-$V496))</f>
        <v/>
      </c>
      <c r="M496" s="30" t="str">
        <f t="shared" si="14"/>
        <v/>
      </c>
      <c r="N496" s="30" t="str">
        <f t="shared" si="15"/>
        <v/>
      </c>
      <c r="O496" s="5" t="str">
        <f>IF(D496="","",
IF(AND(K496&lt;&gt;"SIM",V496&gt;0),"ERRO: % BC &gt; 0, mas NÃO permitida ❌",
IF(AND(K496="SIM",V496=0),"ATENÇÃO: BC permitida, mas % = 0 🔎",
"Base de cálculo aplicada corretamente ✅")))</f>
        <v/>
      </c>
      <c r="P496" s="5" t="str">
        <f>IF(D496="","",
IF(AND(Q496&lt;&gt;"SIM",U496&gt;0),"ERRO: % alíquota &gt; 0, mas NÃO permitida ❌",
IF(AND(Q496="SIM",U496=0),"ATENÇÃO: alíquota permitida, mas % = 0 🔎",
"Alíquota aplicada corretamente ✅")))</f>
        <v/>
      </c>
      <c r="Q496" s="5" t="str">
        <f>IF(E496="","",IFERROR(VLOOKUP(E496,REGRAS_CST!$A$2:$D$200,4,FALSE),""))</f>
        <v/>
      </c>
      <c r="R496" s="9"/>
      <c r="S496" s="7">
        <f>IF($H496="","",$H496*(1-$U496))</f>
        <v>8.9999999999999993E-3</v>
      </c>
      <c r="T496" s="7">
        <f>IF($I496="","",$I496*(1-$U496))</f>
        <v>1E-3</v>
      </c>
      <c r="U496" s="7">
        <f>IFERROR(INDEX(BASE_CCLASSTRIB!$E:$E, MATCH(TEXT($D496,"000000"), BASE_CCLASSTRIB!$A:$A, 0))/100, 0)</f>
        <v>0</v>
      </c>
      <c r="V496" s="21">
        <f>IFERROR(INDEX(BASE_CCLASSTRIB!$F:$F, MATCH(TEXT($D496,"000000"), BASE_CCLASSTRIB!$A:$A, 0))/100, 0)</f>
        <v>0</v>
      </c>
    </row>
    <row r="497" spans="1:22" ht="32.25" customHeight="1" thickTop="1" thickBot="1">
      <c r="A497" s="24"/>
      <c r="B497" s="5"/>
      <c r="C497" s="5"/>
      <c r="D497" s="5"/>
      <c r="E497" s="8" t="str">
        <f>IF(D497="","",LEFT(D497,3))</f>
        <v/>
      </c>
      <c r="F497" s="5" t="str">
        <f>IF(E497="","",IFERROR(VLOOKUP(E497,REGRAS_CST!$A$2:$B$200,2,FALSE),""))</f>
        <v/>
      </c>
      <c r="G497" s="25"/>
      <c r="H497" s="7">
        <v>8.9999999999999993E-3</v>
      </c>
      <c r="I497" s="7">
        <v>1E-3</v>
      </c>
      <c r="J497" s="9">
        <v>0</v>
      </c>
      <c r="K497" s="5" t="str">
        <f>IF(E497="","",IFERROR(VLOOKUP(E497,REGRAS_CST!$A$2:$C$200,3,FALSE),""))</f>
        <v/>
      </c>
      <c r="L497" s="10" t="str">
        <f>IF($G497="", "", $G497*(1-$V497))</f>
        <v/>
      </c>
      <c r="M497" s="30" t="str">
        <f t="shared" si="14"/>
        <v/>
      </c>
      <c r="N497" s="30" t="str">
        <f t="shared" si="15"/>
        <v/>
      </c>
      <c r="O497" s="5" t="str">
        <f>IF(D497="","",
IF(AND(K497&lt;&gt;"SIM",V497&gt;0),"ERRO: % BC &gt; 0, mas NÃO permitida ❌",
IF(AND(K497="SIM",V497=0),"ATENÇÃO: BC permitida, mas % = 0 🔎",
"Base de cálculo aplicada corretamente ✅")))</f>
        <v/>
      </c>
      <c r="P497" s="5" t="str">
        <f>IF(D497="","",
IF(AND(Q497&lt;&gt;"SIM",U497&gt;0),"ERRO: % alíquota &gt; 0, mas NÃO permitida ❌",
IF(AND(Q497="SIM",U497=0),"ATENÇÃO: alíquota permitida, mas % = 0 🔎",
"Alíquota aplicada corretamente ✅")))</f>
        <v/>
      </c>
      <c r="Q497" s="5" t="str">
        <f>IF(E497="","",IFERROR(VLOOKUP(E497,REGRAS_CST!$A$2:$D$200,4,FALSE),""))</f>
        <v/>
      </c>
      <c r="R497" s="9"/>
      <c r="S497" s="7">
        <f>IF($H497="","",$H497*(1-$U497))</f>
        <v>8.9999999999999993E-3</v>
      </c>
      <c r="T497" s="7">
        <f>IF($I497="","",$I497*(1-$U497))</f>
        <v>1E-3</v>
      </c>
      <c r="U497" s="7">
        <f>IFERROR(INDEX(BASE_CCLASSTRIB!$E:$E, MATCH(TEXT($D497,"000000"), BASE_CCLASSTRIB!$A:$A, 0))/100, 0)</f>
        <v>0</v>
      </c>
      <c r="V497" s="21">
        <f>IFERROR(INDEX(BASE_CCLASSTRIB!$F:$F, MATCH(TEXT($D497,"000000"), BASE_CCLASSTRIB!$A:$A, 0))/100, 0)</f>
        <v>0</v>
      </c>
    </row>
    <row r="498" spans="1:22" ht="32.25" customHeight="1" thickTop="1" thickBot="1">
      <c r="A498" s="24"/>
      <c r="B498" s="5"/>
      <c r="C498" s="5"/>
      <c r="D498" s="5"/>
      <c r="E498" s="8" t="str">
        <f>IF(D498="","",LEFT(D498,3))</f>
        <v/>
      </c>
      <c r="F498" s="5" t="str">
        <f>IF(E498="","",IFERROR(VLOOKUP(E498,REGRAS_CST!$A$2:$B$200,2,FALSE),""))</f>
        <v/>
      </c>
      <c r="G498" s="25"/>
      <c r="H498" s="7">
        <v>8.9999999999999993E-3</v>
      </c>
      <c r="I498" s="7">
        <v>1E-3</v>
      </c>
      <c r="J498" s="9">
        <v>0</v>
      </c>
      <c r="K498" s="5" t="str">
        <f>IF(E498="","",IFERROR(VLOOKUP(E498,REGRAS_CST!$A$2:$C$200,3,FALSE),""))</f>
        <v/>
      </c>
      <c r="L498" s="10" t="str">
        <f>IF($G498="", "", $G498*(1-$V498))</f>
        <v/>
      </c>
      <c r="M498" s="30" t="str">
        <f t="shared" si="14"/>
        <v/>
      </c>
      <c r="N498" s="30" t="str">
        <f t="shared" si="15"/>
        <v/>
      </c>
      <c r="O498" s="5" t="str">
        <f>IF(D498="","",
IF(AND(K498&lt;&gt;"SIM",V498&gt;0),"ERRO: % BC &gt; 0, mas NÃO permitida ❌",
IF(AND(K498="SIM",V498=0),"ATENÇÃO: BC permitida, mas % = 0 🔎",
"Base de cálculo aplicada corretamente ✅")))</f>
        <v/>
      </c>
      <c r="P498" s="5" t="str">
        <f>IF(D498="","",
IF(AND(Q498&lt;&gt;"SIM",U498&gt;0),"ERRO: % alíquota &gt; 0, mas NÃO permitida ❌",
IF(AND(Q498="SIM",U498=0),"ATENÇÃO: alíquota permitida, mas % = 0 🔎",
"Alíquota aplicada corretamente ✅")))</f>
        <v/>
      </c>
      <c r="Q498" s="5" t="str">
        <f>IF(E498="","",IFERROR(VLOOKUP(E498,REGRAS_CST!$A$2:$D$200,4,FALSE),""))</f>
        <v/>
      </c>
      <c r="R498" s="9"/>
      <c r="S498" s="7">
        <f>IF($H498="","",$H498*(1-$U498))</f>
        <v>8.9999999999999993E-3</v>
      </c>
      <c r="T498" s="7">
        <f>IF($I498="","",$I498*(1-$U498))</f>
        <v>1E-3</v>
      </c>
      <c r="U498" s="7">
        <f>IFERROR(INDEX(BASE_CCLASSTRIB!$E:$E, MATCH(TEXT($D498,"000000"), BASE_CCLASSTRIB!$A:$A, 0))/100, 0)</f>
        <v>0</v>
      </c>
      <c r="V498" s="21">
        <f>IFERROR(INDEX(BASE_CCLASSTRIB!$F:$F, MATCH(TEXT($D498,"000000"), BASE_CCLASSTRIB!$A:$A, 0))/100, 0)</f>
        <v>0</v>
      </c>
    </row>
    <row r="499" spans="1:22" ht="32.25" customHeight="1" thickTop="1" thickBot="1">
      <c r="A499" s="24"/>
      <c r="B499" s="5"/>
      <c r="C499" s="5"/>
      <c r="D499" s="5"/>
      <c r="E499" s="8" t="str">
        <f>IF(D499="","",LEFT(D499,3))</f>
        <v/>
      </c>
      <c r="F499" s="5" t="str">
        <f>IF(E499="","",IFERROR(VLOOKUP(E499,REGRAS_CST!$A$2:$B$200,2,FALSE),""))</f>
        <v/>
      </c>
      <c r="G499" s="25"/>
      <c r="H499" s="7">
        <v>8.9999999999999993E-3</v>
      </c>
      <c r="I499" s="7">
        <v>1E-3</v>
      </c>
      <c r="J499" s="9">
        <v>0</v>
      </c>
      <c r="K499" s="5" t="str">
        <f>IF(E499="","",IFERROR(VLOOKUP(E499,REGRAS_CST!$A$2:$C$200,3,FALSE),""))</f>
        <v/>
      </c>
      <c r="L499" s="10" t="str">
        <f>IF($G499="", "", $G499*(1-$V499))</f>
        <v/>
      </c>
      <c r="M499" s="30" t="str">
        <f t="shared" si="14"/>
        <v/>
      </c>
      <c r="N499" s="30" t="str">
        <f t="shared" si="15"/>
        <v/>
      </c>
      <c r="O499" s="5" t="str">
        <f>IF(D499="","",
IF(AND(K499&lt;&gt;"SIM",V499&gt;0),"ERRO: % BC &gt; 0, mas NÃO permitida ❌",
IF(AND(K499="SIM",V499=0),"ATENÇÃO: BC permitida, mas % = 0 🔎",
"Base de cálculo aplicada corretamente ✅")))</f>
        <v/>
      </c>
      <c r="P499" s="5" t="str">
        <f>IF(D499="","",
IF(AND(Q499&lt;&gt;"SIM",U499&gt;0),"ERRO: % alíquota &gt; 0, mas NÃO permitida ❌",
IF(AND(Q499="SIM",U499=0),"ATENÇÃO: alíquota permitida, mas % = 0 🔎",
"Alíquota aplicada corretamente ✅")))</f>
        <v/>
      </c>
      <c r="Q499" s="5" t="str">
        <f>IF(E499="","",IFERROR(VLOOKUP(E499,REGRAS_CST!$A$2:$D$200,4,FALSE),""))</f>
        <v/>
      </c>
      <c r="R499" s="9"/>
      <c r="S499" s="7">
        <f>IF($H499="","",$H499*(1-$U499))</f>
        <v>8.9999999999999993E-3</v>
      </c>
      <c r="T499" s="7">
        <f>IF($I499="","",$I499*(1-$U499))</f>
        <v>1E-3</v>
      </c>
      <c r="U499" s="7">
        <f>IFERROR(INDEX(BASE_CCLASSTRIB!$E:$E, MATCH(TEXT($D499,"000000"), BASE_CCLASSTRIB!$A:$A, 0))/100, 0)</f>
        <v>0</v>
      </c>
      <c r="V499" s="21">
        <f>IFERROR(INDEX(BASE_CCLASSTRIB!$F:$F, MATCH(TEXT($D499,"000000"), BASE_CCLASSTRIB!$A:$A, 0))/100, 0)</f>
        <v>0</v>
      </c>
    </row>
    <row r="500" spans="1:22" ht="32.25" customHeight="1" thickTop="1" thickBot="1">
      <c r="A500" s="24"/>
      <c r="B500" s="5"/>
      <c r="C500" s="5"/>
      <c r="D500" s="5"/>
      <c r="E500" s="8" t="str">
        <f>IF(D500="","",LEFT(D500,3))</f>
        <v/>
      </c>
      <c r="F500" s="5" t="str">
        <f>IF(E500="","",IFERROR(VLOOKUP(E500,REGRAS_CST!$A$2:$B$200,2,FALSE),""))</f>
        <v/>
      </c>
      <c r="G500" s="25"/>
      <c r="H500" s="7">
        <v>8.9999999999999993E-3</v>
      </c>
      <c r="I500" s="7">
        <v>1E-3</v>
      </c>
      <c r="J500" s="9">
        <v>0</v>
      </c>
      <c r="K500" s="5" t="str">
        <f>IF(E500="","",IFERROR(VLOOKUP(E500,REGRAS_CST!$A$2:$C$200,3,FALSE),""))</f>
        <v/>
      </c>
      <c r="L500" s="10" t="str">
        <f>IF($G500="", "", $G500*(1-$V500))</f>
        <v/>
      </c>
      <c r="M500" s="30" t="str">
        <f t="shared" si="14"/>
        <v/>
      </c>
      <c r="N500" s="30" t="str">
        <f t="shared" si="15"/>
        <v/>
      </c>
      <c r="O500" s="5" t="str">
        <f>IF(D500="","",
IF(AND(K500&lt;&gt;"SIM",V500&gt;0),"ERRO: % BC &gt; 0, mas NÃO permitida ❌",
IF(AND(K500="SIM",V500=0),"ATENÇÃO: BC permitida, mas % = 0 🔎",
"Base de cálculo aplicada corretamente ✅")))</f>
        <v/>
      </c>
      <c r="P500" s="5" t="str">
        <f>IF(D500="","",
IF(AND(Q500&lt;&gt;"SIM",U500&gt;0),"ERRO: % alíquota &gt; 0, mas NÃO permitida ❌",
IF(AND(Q500="SIM",U500=0),"ATENÇÃO: alíquota permitida, mas % = 0 🔎",
"Alíquota aplicada corretamente ✅")))</f>
        <v/>
      </c>
      <c r="Q500" s="5" t="str">
        <f>IF(E500="","",IFERROR(VLOOKUP(E500,REGRAS_CST!$A$2:$D$200,4,FALSE),""))</f>
        <v/>
      </c>
      <c r="R500" s="9"/>
      <c r="S500" s="7">
        <f>IF($H500="","",$H500*(1-$U500))</f>
        <v>8.9999999999999993E-3</v>
      </c>
      <c r="T500" s="7">
        <f>IF($I500="","",$I500*(1-$U500))</f>
        <v>1E-3</v>
      </c>
      <c r="U500" s="7">
        <f>IFERROR(INDEX(BASE_CCLASSTRIB!$E:$E, MATCH(TEXT($D500,"000000"), BASE_CCLASSTRIB!$A:$A, 0))/100, 0)</f>
        <v>0</v>
      </c>
      <c r="V500" s="21">
        <f>IFERROR(INDEX(BASE_CCLASSTRIB!$F:$F, MATCH(TEXT($D500,"000000"), BASE_CCLASSTRIB!$A:$A, 0))/100, 0)</f>
        <v>0</v>
      </c>
    </row>
    <row r="501" spans="1:22" ht="32.25" customHeight="1" thickTop="1" thickBot="1">
      <c r="A501" s="24"/>
      <c r="B501" s="5"/>
      <c r="C501" s="5"/>
      <c r="D501" s="5"/>
      <c r="E501" s="8" t="str">
        <f>IF(D501="","",LEFT(D501,3))</f>
        <v/>
      </c>
      <c r="F501" s="5" t="str">
        <f>IF(E501="","",IFERROR(VLOOKUP(E501,REGRAS_CST!$A$2:$B$200,2,FALSE),""))</f>
        <v/>
      </c>
      <c r="G501" s="25"/>
      <c r="H501" s="7">
        <v>8.9999999999999993E-3</v>
      </c>
      <c r="I501" s="7">
        <v>1E-3</v>
      </c>
      <c r="J501" s="9">
        <v>0</v>
      </c>
      <c r="K501" s="5" t="str">
        <f>IF(E501="","",IFERROR(VLOOKUP(E501,REGRAS_CST!$A$2:$C$200,3,FALSE),""))</f>
        <v/>
      </c>
      <c r="L501" s="10" t="str">
        <f>IF($G501="", "", $G501*(1-$V501))</f>
        <v/>
      </c>
      <c r="M501" s="30" t="str">
        <f t="shared" si="14"/>
        <v/>
      </c>
      <c r="N501" s="30" t="str">
        <f t="shared" si="15"/>
        <v/>
      </c>
      <c r="O501" s="5" t="str">
        <f>IF(D501="","",
IF(AND(K501&lt;&gt;"SIM",V501&gt;0),"ERRO: % BC &gt; 0, mas NÃO permitida ❌",
IF(AND(K501="SIM",V501=0),"ATENÇÃO: BC permitida, mas % = 0 🔎",
"Base de cálculo aplicada corretamente ✅")))</f>
        <v/>
      </c>
      <c r="P501" s="5" t="str">
        <f>IF(D501="","",
IF(AND(Q501&lt;&gt;"SIM",U501&gt;0),"ERRO: % alíquota &gt; 0, mas NÃO permitida ❌",
IF(AND(Q501="SIM",U501=0),"ATENÇÃO: alíquota permitida, mas % = 0 🔎",
"Alíquota aplicada corretamente ✅")))</f>
        <v/>
      </c>
      <c r="Q501" s="5" t="str">
        <f>IF(E501="","",IFERROR(VLOOKUP(E501,REGRAS_CST!$A$2:$D$200,4,FALSE),""))</f>
        <v/>
      </c>
      <c r="R501" s="9"/>
      <c r="S501" s="7">
        <f>IF($H501="","",$H501*(1-$U501))</f>
        <v>8.9999999999999993E-3</v>
      </c>
      <c r="T501" s="7">
        <f>IF($I501="","",$I501*(1-$U501))</f>
        <v>1E-3</v>
      </c>
      <c r="U501" s="7">
        <f>IFERROR(INDEX(BASE_CCLASSTRIB!$E:$E, MATCH(TEXT($D501,"000000"), BASE_CCLASSTRIB!$A:$A, 0))/100, 0)</f>
        <v>0</v>
      </c>
      <c r="V501" s="21">
        <f>IFERROR(INDEX(BASE_CCLASSTRIB!$F:$F, MATCH(TEXT($D501,"000000"), BASE_CCLASSTRIB!$A:$A, 0))/100, 0)</f>
        <v>0</v>
      </c>
    </row>
    <row r="502" spans="1:22" ht="32.25" customHeight="1" thickTop="1" thickBot="1">
      <c r="A502" s="24"/>
      <c r="B502" s="5"/>
      <c r="C502" s="5"/>
      <c r="D502" s="5"/>
      <c r="E502" s="8" t="str">
        <f>IF(D502="","",LEFT(D502,3))</f>
        <v/>
      </c>
      <c r="F502" s="5" t="str">
        <f>IF(E502="","",IFERROR(VLOOKUP(E502,REGRAS_CST!$A$2:$B$200,2,FALSE),""))</f>
        <v/>
      </c>
      <c r="G502" s="25"/>
      <c r="H502" s="7">
        <v>8.9999999999999993E-3</v>
      </c>
      <c r="I502" s="7">
        <v>1E-3</v>
      </c>
      <c r="J502" s="9">
        <v>0</v>
      </c>
      <c r="K502" s="5" t="str">
        <f>IF(E502="","",IFERROR(VLOOKUP(E502,REGRAS_CST!$A$2:$C$200,3,FALSE),""))</f>
        <v/>
      </c>
      <c r="L502" s="10" t="str">
        <f>IF($G502="", "", $G502*(1-$V502))</f>
        <v/>
      </c>
      <c r="M502" s="30" t="str">
        <f t="shared" si="14"/>
        <v/>
      </c>
      <c r="N502" s="30" t="str">
        <f t="shared" si="15"/>
        <v/>
      </c>
      <c r="O502" s="5" t="str">
        <f>IF(D502="","",
IF(AND(K502&lt;&gt;"SIM",V502&gt;0),"ERRO: % BC &gt; 0, mas NÃO permitida ❌",
IF(AND(K502="SIM",V502=0),"ATENÇÃO: BC permitida, mas % = 0 🔎",
"Base de cálculo aplicada corretamente ✅")))</f>
        <v/>
      </c>
      <c r="P502" s="5" t="str">
        <f>IF(D502="","",
IF(AND(Q502&lt;&gt;"SIM",U502&gt;0),"ERRO: % alíquota &gt; 0, mas NÃO permitida ❌",
IF(AND(Q502="SIM",U502=0),"ATENÇÃO: alíquota permitida, mas % = 0 🔎",
"Alíquota aplicada corretamente ✅")))</f>
        <v/>
      </c>
      <c r="Q502" s="5" t="str">
        <f>IF(E502="","",IFERROR(VLOOKUP(E502,REGRAS_CST!$A$2:$D$200,4,FALSE),""))</f>
        <v/>
      </c>
      <c r="R502" s="9"/>
      <c r="S502" s="7">
        <f>IF($H502="","",$H502*(1-$U502))</f>
        <v>8.9999999999999993E-3</v>
      </c>
      <c r="T502" s="7">
        <f>IF($I502="","",$I502*(1-$U502))</f>
        <v>1E-3</v>
      </c>
      <c r="U502" s="7">
        <f>IFERROR(INDEX(BASE_CCLASSTRIB!$E:$E, MATCH(TEXT($D502,"000000"), BASE_CCLASSTRIB!$A:$A, 0))/100, 0)</f>
        <v>0</v>
      </c>
      <c r="V502" s="21">
        <f>IFERROR(INDEX(BASE_CCLASSTRIB!$F:$F, MATCH(TEXT($D502,"000000"), BASE_CCLASSTRIB!$A:$A, 0))/100, 0)</f>
        <v>0</v>
      </c>
    </row>
    <row r="503" spans="1:22" ht="32.25" customHeight="1" thickTop="1" thickBot="1">
      <c r="A503" s="24"/>
      <c r="B503" s="5"/>
      <c r="C503" s="5"/>
      <c r="D503" s="5"/>
      <c r="E503" s="8" t="str">
        <f>IF(D503="","",LEFT(D503,3))</f>
        <v/>
      </c>
      <c r="F503" s="5" t="str">
        <f>IF(E503="","",IFERROR(VLOOKUP(E503,REGRAS_CST!$A$2:$B$200,2,FALSE),""))</f>
        <v/>
      </c>
      <c r="G503" s="25"/>
      <c r="H503" s="7">
        <v>8.9999999999999993E-3</v>
      </c>
      <c r="I503" s="7">
        <v>1E-3</v>
      </c>
      <c r="J503" s="9">
        <v>0</v>
      </c>
      <c r="K503" s="5" t="str">
        <f>IF(E503="","",IFERROR(VLOOKUP(E503,REGRAS_CST!$A$2:$C$200,3,FALSE),""))</f>
        <v/>
      </c>
      <c r="L503" s="10" t="str">
        <f>IF($G503="", "", $G503*(1-$V503))</f>
        <v/>
      </c>
      <c r="M503" s="30" t="str">
        <f t="shared" si="14"/>
        <v/>
      </c>
      <c r="N503" s="30" t="str">
        <f t="shared" si="15"/>
        <v/>
      </c>
      <c r="O503" s="5" t="str">
        <f>IF(D503="","",
IF(AND(K503&lt;&gt;"SIM",V503&gt;0),"ERRO: % BC &gt; 0, mas NÃO permitida ❌",
IF(AND(K503="SIM",V503=0),"ATENÇÃO: BC permitida, mas % = 0 🔎",
"Base de cálculo aplicada corretamente ✅")))</f>
        <v/>
      </c>
      <c r="P503" s="5" t="str">
        <f>IF(D503="","",
IF(AND(Q503&lt;&gt;"SIM",U503&gt;0),"ERRO: % alíquota &gt; 0, mas NÃO permitida ❌",
IF(AND(Q503="SIM",U503=0),"ATENÇÃO: alíquota permitida, mas % = 0 🔎",
"Alíquota aplicada corretamente ✅")))</f>
        <v/>
      </c>
      <c r="Q503" s="5" t="str">
        <f>IF(E503="","",IFERROR(VLOOKUP(E503,REGRAS_CST!$A$2:$D$200,4,FALSE),""))</f>
        <v/>
      </c>
      <c r="R503" s="9"/>
      <c r="S503" s="7">
        <f>IF($H503="","",$H503*(1-$U503))</f>
        <v>8.9999999999999993E-3</v>
      </c>
      <c r="T503" s="7">
        <f>IF($I503="","",$I503*(1-$U503))</f>
        <v>1E-3</v>
      </c>
      <c r="U503" s="7">
        <f>IFERROR(INDEX(BASE_CCLASSTRIB!$E:$E, MATCH(TEXT($D503,"000000"), BASE_CCLASSTRIB!$A:$A, 0))/100, 0)</f>
        <v>0</v>
      </c>
      <c r="V503" s="21">
        <f>IFERROR(INDEX(BASE_CCLASSTRIB!$F:$F, MATCH(TEXT($D503,"000000"), BASE_CCLASSTRIB!$A:$A, 0))/100, 0)</f>
        <v>0</v>
      </c>
    </row>
    <row r="504" spans="1:22" ht="32.25" customHeight="1" thickTop="1" thickBot="1">
      <c r="A504" s="24"/>
      <c r="B504" s="5"/>
      <c r="C504" s="5"/>
      <c r="D504" s="5"/>
      <c r="E504" s="8" t="str">
        <f>IF(D504="","",LEFT(D504,3))</f>
        <v/>
      </c>
      <c r="F504" s="5" t="str">
        <f>IF(E504="","",IFERROR(VLOOKUP(E504,REGRAS_CST!$A$2:$B$200,2,FALSE),""))</f>
        <v/>
      </c>
      <c r="G504" s="25"/>
      <c r="H504" s="7">
        <v>8.9999999999999993E-3</v>
      </c>
      <c r="I504" s="7">
        <v>1E-3</v>
      </c>
      <c r="J504" s="9">
        <v>0</v>
      </c>
      <c r="K504" s="5" t="str">
        <f>IF(E504="","",IFERROR(VLOOKUP(E504,REGRAS_CST!$A$2:$C$200,3,FALSE),""))</f>
        <v/>
      </c>
      <c r="L504" s="10" t="str">
        <f>IF($G504="", "", $G504*(1-$V504))</f>
        <v/>
      </c>
      <c r="M504" s="30" t="str">
        <f t="shared" si="14"/>
        <v/>
      </c>
      <c r="N504" s="30" t="str">
        <f t="shared" si="15"/>
        <v/>
      </c>
      <c r="O504" s="5" t="str">
        <f>IF(D504="","",
IF(AND(K504&lt;&gt;"SIM",V504&gt;0),"ERRO: % BC &gt; 0, mas NÃO permitida ❌",
IF(AND(K504="SIM",V504=0),"ATENÇÃO: BC permitida, mas % = 0 🔎",
"Base de cálculo aplicada corretamente ✅")))</f>
        <v/>
      </c>
      <c r="P504" s="5" t="str">
        <f>IF(D504="","",
IF(AND(Q504&lt;&gt;"SIM",U504&gt;0),"ERRO: % alíquota &gt; 0, mas NÃO permitida ❌",
IF(AND(Q504="SIM",U504=0),"ATENÇÃO: alíquota permitida, mas % = 0 🔎",
"Alíquota aplicada corretamente ✅")))</f>
        <v/>
      </c>
      <c r="Q504" s="5" t="str">
        <f>IF(E504="","",IFERROR(VLOOKUP(E504,REGRAS_CST!$A$2:$D$200,4,FALSE),""))</f>
        <v/>
      </c>
      <c r="R504" s="9"/>
      <c r="S504" s="7">
        <f>IF($H504="","",$H504*(1-$U504))</f>
        <v>8.9999999999999993E-3</v>
      </c>
      <c r="T504" s="7">
        <f>IF($I504="","",$I504*(1-$U504))</f>
        <v>1E-3</v>
      </c>
      <c r="U504" s="7">
        <f>IFERROR(INDEX(BASE_CCLASSTRIB!$E:$E, MATCH(TEXT($D504,"000000"), BASE_CCLASSTRIB!$A:$A, 0))/100, 0)</f>
        <v>0</v>
      </c>
      <c r="V504" s="21">
        <f>IFERROR(INDEX(BASE_CCLASSTRIB!$F:$F, MATCH(TEXT($D504,"000000"), BASE_CCLASSTRIB!$A:$A, 0))/100, 0)</f>
        <v>0</v>
      </c>
    </row>
    <row r="505" spans="1:22" ht="32.25" customHeight="1" thickTop="1" thickBot="1">
      <c r="A505" s="24"/>
      <c r="B505" s="5"/>
      <c r="C505" s="5"/>
      <c r="D505" s="5"/>
      <c r="E505" s="8" t="str">
        <f>IF(D505="","",LEFT(D505,3))</f>
        <v/>
      </c>
      <c r="F505" s="5" t="str">
        <f>IF(E505="","",IFERROR(VLOOKUP(E505,REGRAS_CST!$A$2:$B$200,2,FALSE),""))</f>
        <v/>
      </c>
      <c r="G505" s="25"/>
      <c r="H505" s="7">
        <v>8.9999999999999993E-3</v>
      </c>
      <c r="I505" s="7">
        <v>1E-3</v>
      </c>
      <c r="J505" s="9">
        <v>0</v>
      </c>
      <c r="K505" s="5" t="str">
        <f>IF(E505="","",IFERROR(VLOOKUP(E505,REGRAS_CST!$A$2:$C$200,3,FALSE),""))</f>
        <v/>
      </c>
      <c r="L505" s="10" t="str">
        <f>IF($G505="", "", $G505*(1-$V505))</f>
        <v/>
      </c>
      <c r="M505" s="30" t="str">
        <f t="shared" si="14"/>
        <v/>
      </c>
      <c r="N505" s="30" t="str">
        <f t="shared" si="15"/>
        <v/>
      </c>
      <c r="O505" s="5" t="str">
        <f>IF(D505="","",
IF(AND(K505&lt;&gt;"SIM",V505&gt;0),"ERRO: % BC &gt; 0, mas NÃO permitida ❌",
IF(AND(K505="SIM",V505=0),"ATENÇÃO: BC permitida, mas % = 0 🔎",
"Base de cálculo aplicada corretamente ✅")))</f>
        <v/>
      </c>
      <c r="P505" s="5" t="str">
        <f>IF(D505="","",
IF(AND(Q505&lt;&gt;"SIM",U505&gt;0),"ERRO: % alíquota &gt; 0, mas NÃO permitida ❌",
IF(AND(Q505="SIM",U505=0),"ATENÇÃO: alíquota permitida, mas % = 0 🔎",
"Alíquota aplicada corretamente ✅")))</f>
        <v/>
      </c>
      <c r="Q505" s="5" t="str">
        <f>IF(E505="","",IFERROR(VLOOKUP(E505,REGRAS_CST!$A$2:$D$200,4,FALSE),""))</f>
        <v/>
      </c>
      <c r="R505" s="9"/>
      <c r="S505" s="7">
        <f>IF($H505="","",$H505*(1-$U505))</f>
        <v>8.9999999999999993E-3</v>
      </c>
      <c r="T505" s="7">
        <f>IF($I505="","",$I505*(1-$U505))</f>
        <v>1E-3</v>
      </c>
      <c r="U505" s="7">
        <f>IFERROR(INDEX(BASE_CCLASSTRIB!$E:$E, MATCH(TEXT($D505,"000000"), BASE_CCLASSTRIB!$A:$A, 0))/100, 0)</f>
        <v>0</v>
      </c>
      <c r="V505" s="21">
        <f>IFERROR(INDEX(BASE_CCLASSTRIB!$F:$F, MATCH(TEXT($D505,"000000"), BASE_CCLASSTRIB!$A:$A, 0))/100, 0)</f>
        <v>0</v>
      </c>
    </row>
    <row r="506" spans="1:22" ht="32.25" customHeight="1" thickTop="1" thickBot="1">
      <c r="A506" s="24"/>
      <c r="B506" s="5"/>
      <c r="C506" s="5"/>
      <c r="D506" s="5"/>
      <c r="E506" s="8" t="str">
        <f>IF(D506="","",LEFT(D506,3))</f>
        <v/>
      </c>
      <c r="F506" s="5" t="str">
        <f>IF(E506="","",IFERROR(VLOOKUP(E506,REGRAS_CST!$A$2:$B$200,2,FALSE),""))</f>
        <v/>
      </c>
      <c r="G506" s="25"/>
      <c r="H506" s="7">
        <v>8.9999999999999993E-3</v>
      </c>
      <c r="I506" s="7">
        <v>1E-3</v>
      </c>
      <c r="J506" s="9">
        <v>0</v>
      </c>
      <c r="K506" s="5" t="str">
        <f>IF(E506="","",IFERROR(VLOOKUP(E506,REGRAS_CST!$A$2:$C$200,3,FALSE),""))</f>
        <v/>
      </c>
      <c r="L506" s="10" t="str">
        <f>IF($G506="", "", $G506*(1-$V506))</f>
        <v/>
      </c>
      <c r="M506" s="30" t="str">
        <f t="shared" si="14"/>
        <v/>
      </c>
      <c r="N506" s="30" t="str">
        <f t="shared" si="15"/>
        <v/>
      </c>
      <c r="O506" s="5" t="str">
        <f>IF(D506="","",
IF(AND(K506&lt;&gt;"SIM",V506&gt;0),"ERRO: % BC &gt; 0, mas NÃO permitida ❌",
IF(AND(K506="SIM",V506=0),"ATENÇÃO: BC permitida, mas % = 0 🔎",
"Base de cálculo aplicada corretamente ✅")))</f>
        <v/>
      </c>
      <c r="P506" s="5" t="str">
        <f>IF(D506="","",
IF(AND(Q506&lt;&gt;"SIM",U506&gt;0),"ERRO: % alíquota &gt; 0, mas NÃO permitida ❌",
IF(AND(Q506="SIM",U506=0),"ATENÇÃO: alíquota permitida, mas % = 0 🔎",
"Alíquota aplicada corretamente ✅")))</f>
        <v/>
      </c>
      <c r="Q506" s="5" t="str">
        <f>IF(E506="","",IFERROR(VLOOKUP(E506,REGRAS_CST!$A$2:$D$200,4,FALSE),""))</f>
        <v/>
      </c>
      <c r="R506" s="9"/>
      <c r="S506" s="7">
        <f>IF($H506="","",$H506*(1-$U506))</f>
        <v>8.9999999999999993E-3</v>
      </c>
      <c r="T506" s="7">
        <f>IF($I506="","",$I506*(1-$U506))</f>
        <v>1E-3</v>
      </c>
      <c r="U506" s="7">
        <f>IFERROR(INDEX(BASE_CCLASSTRIB!$E:$E, MATCH(TEXT($D506,"000000"), BASE_CCLASSTRIB!$A:$A, 0))/100, 0)</f>
        <v>0</v>
      </c>
      <c r="V506" s="21">
        <f>IFERROR(INDEX(BASE_CCLASSTRIB!$F:$F, MATCH(TEXT($D506,"000000"), BASE_CCLASSTRIB!$A:$A, 0))/100, 0)</f>
        <v>0</v>
      </c>
    </row>
    <row r="507" spans="1:22" ht="32.25" customHeight="1" thickTop="1" thickBot="1">
      <c r="A507" s="24"/>
      <c r="B507" s="5"/>
      <c r="C507" s="5"/>
      <c r="D507" s="5"/>
      <c r="E507" s="8" t="str">
        <f>IF(D507="","",LEFT(D507,3))</f>
        <v/>
      </c>
      <c r="F507" s="5" t="str">
        <f>IF(E507="","",IFERROR(VLOOKUP(E507,REGRAS_CST!$A$2:$B$200,2,FALSE),""))</f>
        <v/>
      </c>
      <c r="G507" s="25"/>
      <c r="H507" s="7">
        <v>8.9999999999999993E-3</v>
      </c>
      <c r="I507" s="7">
        <v>1E-3</v>
      </c>
      <c r="J507" s="9">
        <v>0</v>
      </c>
      <c r="K507" s="5" t="str">
        <f>IF(E507="","",IFERROR(VLOOKUP(E507,REGRAS_CST!$A$2:$C$200,3,FALSE),""))</f>
        <v/>
      </c>
      <c r="L507" s="10" t="str">
        <f>IF($G507="", "", $G507*(1-$V507))</f>
        <v/>
      </c>
      <c r="M507" s="30" t="str">
        <f t="shared" si="14"/>
        <v/>
      </c>
      <c r="N507" s="30" t="str">
        <f t="shared" si="15"/>
        <v/>
      </c>
      <c r="O507" s="5" t="str">
        <f>IF(D507="","",
IF(AND(K507&lt;&gt;"SIM",V507&gt;0),"ERRO: % BC &gt; 0, mas NÃO permitida ❌",
IF(AND(K507="SIM",V507=0),"ATENÇÃO: BC permitida, mas % = 0 🔎",
"Base de cálculo aplicada corretamente ✅")))</f>
        <v/>
      </c>
      <c r="P507" s="5" t="str">
        <f>IF(D507="","",
IF(AND(Q507&lt;&gt;"SIM",U507&gt;0),"ERRO: % alíquota &gt; 0, mas NÃO permitida ❌",
IF(AND(Q507="SIM",U507=0),"ATENÇÃO: alíquota permitida, mas % = 0 🔎",
"Alíquota aplicada corretamente ✅")))</f>
        <v/>
      </c>
      <c r="Q507" s="5" t="str">
        <f>IF(E507="","",IFERROR(VLOOKUP(E507,REGRAS_CST!$A$2:$D$200,4,FALSE),""))</f>
        <v/>
      </c>
      <c r="R507" s="9"/>
      <c r="S507" s="7">
        <f>IF($H507="","",$H507*(1-$U507))</f>
        <v>8.9999999999999993E-3</v>
      </c>
      <c r="T507" s="7">
        <f>IF($I507="","",$I507*(1-$U507))</f>
        <v>1E-3</v>
      </c>
      <c r="U507" s="7">
        <f>IFERROR(INDEX(BASE_CCLASSTRIB!$E:$E, MATCH(TEXT($D507,"000000"), BASE_CCLASSTRIB!$A:$A, 0))/100, 0)</f>
        <v>0</v>
      </c>
      <c r="V507" s="21">
        <f>IFERROR(INDEX(BASE_CCLASSTRIB!$F:$F, MATCH(TEXT($D507,"000000"), BASE_CCLASSTRIB!$A:$A, 0))/100, 0)</f>
        <v>0</v>
      </c>
    </row>
    <row r="508" spans="1:22" ht="32.25" customHeight="1" thickTop="1" thickBot="1">
      <c r="A508" s="24"/>
      <c r="B508" s="5"/>
      <c r="C508" s="5"/>
      <c r="D508" s="5"/>
      <c r="E508" s="8" t="str">
        <f>IF(D508="","",LEFT(D508,3))</f>
        <v/>
      </c>
      <c r="F508" s="5" t="str">
        <f>IF(E508="","",IFERROR(VLOOKUP(E508,REGRAS_CST!$A$2:$B$200,2,FALSE),""))</f>
        <v/>
      </c>
      <c r="G508" s="25"/>
      <c r="H508" s="7">
        <v>8.9999999999999993E-3</v>
      </c>
      <c r="I508" s="7">
        <v>1E-3</v>
      </c>
      <c r="J508" s="9">
        <v>0</v>
      </c>
      <c r="K508" s="5" t="str">
        <f>IF(E508="","",IFERROR(VLOOKUP(E508,REGRAS_CST!$A$2:$C$200,3,FALSE),""))</f>
        <v/>
      </c>
      <c r="L508" s="10" t="str">
        <f>IF($G508="", "", $G508*(1-$V508))</f>
        <v/>
      </c>
      <c r="M508" s="30" t="str">
        <f t="shared" si="14"/>
        <v/>
      </c>
      <c r="N508" s="30" t="str">
        <f t="shared" si="15"/>
        <v/>
      </c>
      <c r="O508" s="5" t="str">
        <f>IF(D508="","",
IF(AND(K508&lt;&gt;"SIM",V508&gt;0),"ERRO: % BC &gt; 0, mas NÃO permitida ❌",
IF(AND(K508="SIM",V508=0),"ATENÇÃO: BC permitida, mas % = 0 🔎",
"Base de cálculo aplicada corretamente ✅")))</f>
        <v/>
      </c>
      <c r="P508" s="5" t="str">
        <f>IF(D508="","",
IF(AND(Q508&lt;&gt;"SIM",U508&gt;0),"ERRO: % alíquota &gt; 0, mas NÃO permitida ❌",
IF(AND(Q508="SIM",U508=0),"ATENÇÃO: alíquota permitida, mas % = 0 🔎",
"Alíquota aplicada corretamente ✅")))</f>
        <v/>
      </c>
      <c r="Q508" s="5" t="str">
        <f>IF(E508="","",IFERROR(VLOOKUP(E508,REGRAS_CST!$A$2:$D$200,4,FALSE),""))</f>
        <v/>
      </c>
      <c r="R508" s="9"/>
      <c r="S508" s="7">
        <f>IF($H508="","",$H508*(1-$U508))</f>
        <v>8.9999999999999993E-3</v>
      </c>
      <c r="T508" s="7">
        <f>IF($I508="","",$I508*(1-$U508))</f>
        <v>1E-3</v>
      </c>
      <c r="U508" s="7">
        <f>IFERROR(INDEX(BASE_CCLASSTRIB!$E:$E, MATCH(TEXT($D508,"000000"), BASE_CCLASSTRIB!$A:$A, 0))/100, 0)</f>
        <v>0</v>
      </c>
      <c r="V508" s="21">
        <f>IFERROR(INDEX(BASE_CCLASSTRIB!$F:$F, MATCH(TEXT($D508,"000000"), BASE_CCLASSTRIB!$A:$A, 0))/100, 0)</f>
        <v>0</v>
      </c>
    </row>
    <row r="509" spans="1:22" ht="32.25" customHeight="1" thickTop="1" thickBot="1">
      <c r="A509" s="24"/>
      <c r="B509" s="5"/>
      <c r="C509" s="5"/>
      <c r="D509" s="5"/>
      <c r="E509" s="8" t="str">
        <f>IF(D509="","",LEFT(D509,3))</f>
        <v/>
      </c>
      <c r="F509" s="5" t="str">
        <f>IF(E509="","",IFERROR(VLOOKUP(E509,REGRAS_CST!$A$2:$B$200,2,FALSE),""))</f>
        <v/>
      </c>
      <c r="G509" s="25"/>
      <c r="H509" s="7">
        <v>8.9999999999999993E-3</v>
      </c>
      <c r="I509" s="7">
        <v>1E-3</v>
      </c>
      <c r="J509" s="9">
        <v>0</v>
      </c>
      <c r="K509" s="5" t="str">
        <f>IF(E509="","",IFERROR(VLOOKUP(E509,REGRAS_CST!$A$2:$C$200,3,FALSE),""))</f>
        <v/>
      </c>
      <c r="L509" s="10" t="str">
        <f>IF($G509="", "", $G509*(1-$V509))</f>
        <v/>
      </c>
      <c r="M509" s="30" t="str">
        <f t="shared" si="14"/>
        <v/>
      </c>
      <c r="N509" s="30" t="str">
        <f t="shared" si="15"/>
        <v/>
      </c>
      <c r="O509" s="5" t="str">
        <f>IF(D509="","",
IF(AND(K509&lt;&gt;"SIM",V509&gt;0),"ERRO: % BC &gt; 0, mas NÃO permitida ❌",
IF(AND(K509="SIM",V509=0),"ATENÇÃO: BC permitida, mas % = 0 🔎",
"Base de cálculo aplicada corretamente ✅")))</f>
        <v/>
      </c>
      <c r="P509" s="5" t="str">
        <f>IF(D509="","",
IF(AND(Q509&lt;&gt;"SIM",U509&gt;0),"ERRO: % alíquota &gt; 0, mas NÃO permitida ❌",
IF(AND(Q509="SIM",U509=0),"ATENÇÃO: alíquota permitida, mas % = 0 🔎",
"Alíquota aplicada corretamente ✅")))</f>
        <v/>
      </c>
      <c r="Q509" s="5" t="str">
        <f>IF(E509="","",IFERROR(VLOOKUP(E509,REGRAS_CST!$A$2:$D$200,4,FALSE),""))</f>
        <v/>
      </c>
      <c r="R509" s="9"/>
      <c r="S509" s="7">
        <f>IF($H509="","",$H509*(1-$U509))</f>
        <v>8.9999999999999993E-3</v>
      </c>
      <c r="T509" s="7">
        <f>IF($I509="","",$I509*(1-$U509))</f>
        <v>1E-3</v>
      </c>
      <c r="U509" s="7">
        <f>IFERROR(INDEX(BASE_CCLASSTRIB!$E:$E, MATCH(TEXT($D509,"000000"), BASE_CCLASSTRIB!$A:$A, 0))/100, 0)</f>
        <v>0</v>
      </c>
      <c r="V509" s="21">
        <f>IFERROR(INDEX(BASE_CCLASSTRIB!$F:$F, MATCH(TEXT($D509,"000000"), BASE_CCLASSTRIB!$A:$A, 0))/100, 0)</f>
        <v>0</v>
      </c>
    </row>
    <row r="510" spans="1:22" ht="32.25" customHeight="1" thickTop="1" thickBot="1">
      <c r="A510" s="24"/>
      <c r="B510" s="5"/>
      <c r="C510" s="5"/>
      <c r="D510" s="5"/>
      <c r="E510" s="8" t="str">
        <f>IF(D510="","",LEFT(D510,3))</f>
        <v/>
      </c>
      <c r="F510" s="5" t="str">
        <f>IF(E510="","",IFERROR(VLOOKUP(E510,REGRAS_CST!$A$2:$B$200,2,FALSE),""))</f>
        <v/>
      </c>
      <c r="G510" s="25"/>
      <c r="H510" s="7">
        <v>8.9999999999999993E-3</v>
      </c>
      <c r="I510" s="7">
        <v>1E-3</v>
      </c>
      <c r="J510" s="9">
        <v>0</v>
      </c>
      <c r="K510" s="5" t="str">
        <f>IF(E510="","",IFERROR(VLOOKUP(E510,REGRAS_CST!$A$2:$C$200,3,FALSE),""))</f>
        <v/>
      </c>
      <c r="L510" s="10" t="str">
        <f>IF($G510="", "", $G510*(1-$V510))</f>
        <v/>
      </c>
      <c r="M510" s="30" t="str">
        <f t="shared" si="14"/>
        <v/>
      </c>
      <c r="N510" s="30" t="str">
        <f t="shared" si="15"/>
        <v/>
      </c>
      <c r="O510" s="5" t="str">
        <f>IF(D510="","",
IF(AND(K510&lt;&gt;"SIM",V510&gt;0),"ERRO: % BC &gt; 0, mas NÃO permitida ❌",
IF(AND(K510="SIM",V510=0),"ATENÇÃO: BC permitida, mas % = 0 🔎",
"Base de cálculo aplicada corretamente ✅")))</f>
        <v/>
      </c>
      <c r="P510" s="5" t="str">
        <f>IF(D510="","",
IF(AND(Q510&lt;&gt;"SIM",U510&gt;0),"ERRO: % alíquota &gt; 0, mas NÃO permitida ❌",
IF(AND(Q510="SIM",U510=0),"ATENÇÃO: alíquota permitida, mas % = 0 🔎",
"Alíquota aplicada corretamente ✅")))</f>
        <v/>
      </c>
      <c r="Q510" s="5" t="str">
        <f>IF(E510="","",IFERROR(VLOOKUP(E510,REGRAS_CST!$A$2:$D$200,4,FALSE),""))</f>
        <v/>
      </c>
      <c r="R510" s="9"/>
      <c r="S510" s="7">
        <f>IF($H510="","",$H510*(1-$U510))</f>
        <v>8.9999999999999993E-3</v>
      </c>
      <c r="T510" s="7">
        <f>IF($I510="","",$I510*(1-$U510))</f>
        <v>1E-3</v>
      </c>
      <c r="U510" s="7">
        <f>IFERROR(INDEX(BASE_CCLASSTRIB!$E:$E, MATCH(TEXT($D510,"000000"), BASE_CCLASSTRIB!$A:$A, 0))/100, 0)</f>
        <v>0</v>
      </c>
      <c r="V510" s="21">
        <f>IFERROR(INDEX(BASE_CCLASSTRIB!$F:$F, MATCH(TEXT($D510,"000000"), BASE_CCLASSTRIB!$A:$A, 0))/100, 0)</f>
        <v>0</v>
      </c>
    </row>
    <row r="511" spans="1:22" ht="32.25" customHeight="1" thickTop="1" thickBot="1">
      <c r="A511" s="24"/>
      <c r="B511" s="5"/>
      <c r="C511" s="5"/>
      <c r="D511" s="5"/>
      <c r="E511" s="8" t="str">
        <f>IF(D511="","",LEFT(D511,3))</f>
        <v/>
      </c>
      <c r="F511" s="5" t="str">
        <f>IF(E511="","",IFERROR(VLOOKUP(E511,REGRAS_CST!$A$2:$B$200,2,FALSE),""))</f>
        <v/>
      </c>
      <c r="G511" s="25"/>
      <c r="H511" s="7">
        <v>8.9999999999999993E-3</v>
      </c>
      <c r="I511" s="7">
        <v>1E-3</v>
      </c>
      <c r="J511" s="9">
        <v>0</v>
      </c>
      <c r="K511" s="5" t="str">
        <f>IF(E511="","",IFERROR(VLOOKUP(E511,REGRAS_CST!$A$2:$C$200,3,FALSE),""))</f>
        <v/>
      </c>
      <c r="L511" s="10" t="str">
        <f>IF($G511="", "", $G511*(1-$V511))</f>
        <v/>
      </c>
      <c r="M511" s="30" t="str">
        <f t="shared" si="14"/>
        <v/>
      </c>
      <c r="N511" s="30" t="str">
        <f t="shared" si="15"/>
        <v/>
      </c>
      <c r="O511" s="5" t="str">
        <f>IF(D511="","",
IF(AND(K511&lt;&gt;"SIM",V511&gt;0),"ERRO: % BC &gt; 0, mas NÃO permitida ❌",
IF(AND(K511="SIM",V511=0),"ATENÇÃO: BC permitida, mas % = 0 🔎",
"Base de cálculo aplicada corretamente ✅")))</f>
        <v/>
      </c>
      <c r="P511" s="5" t="str">
        <f>IF(D511="","",
IF(AND(Q511&lt;&gt;"SIM",U511&gt;0),"ERRO: % alíquota &gt; 0, mas NÃO permitida ❌",
IF(AND(Q511="SIM",U511=0),"ATENÇÃO: alíquota permitida, mas % = 0 🔎",
"Alíquota aplicada corretamente ✅")))</f>
        <v/>
      </c>
      <c r="Q511" s="5" t="str">
        <f>IF(E511="","",IFERROR(VLOOKUP(E511,REGRAS_CST!$A$2:$D$200,4,FALSE),""))</f>
        <v/>
      </c>
      <c r="R511" s="9"/>
      <c r="S511" s="7">
        <f>IF($H511="","",$H511*(1-$U511))</f>
        <v>8.9999999999999993E-3</v>
      </c>
      <c r="T511" s="7">
        <f>IF($I511="","",$I511*(1-$U511))</f>
        <v>1E-3</v>
      </c>
      <c r="U511" s="7">
        <f>IFERROR(INDEX(BASE_CCLASSTRIB!$E:$E, MATCH(TEXT($D511,"000000"), BASE_CCLASSTRIB!$A:$A, 0))/100, 0)</f>
        <v>0</v>
      </c>
      <c r="V511" s="21">
        <f>IFERROR(INDEX(BASE_CCLASSTRIB!$F:$F, MATCH(TEXT($D511,"000000"), BASE_CCLASSTRIB!$A:$A, 0))/100, 0)</f>
        <v>0</v>
      </c>
    </row>
    <row r="512" spans="1:22" ht="32.25" customHeight="1" thickTop="1" thickBot="1">
      <c r="A512" s="24"/>
      <c r="B512" s="5"/>
      <c r="C512" s="5"/>
      <c r="D512" s="5"/>
      <c r="E512" s="8" t="str">
        <f>IF(D512="","",LEFT(D512,3))</f>
        <v/>
      </c>
      <c r="F512" s="5" t="str">
        <f>IF(E512="","",IFERROR(VLOOKUP(E512,REGRAS_CST!$A$2:$B$200,2,FALSE),""))</f>
        <v/>
      </c>
      <c r="G512" s="25"/>
      <c r="H512" s="7">
        <v>8.9999999999999993E-3</v>
      </c>
      <c r="I512" s="7">
        <v>1E-3</v>
      </c>
      <c r="J512" s="9">
        <v>0</v>
      </c>
      <c r="K512" s="5" t="str">
        <f>IF(E512="","",IFERROR(VLOOKUP(E512,REGRAS_CST!$A$2:$C$200,3,FALSE),""))</f>
        <v/>
      </c>
      <c r="L512" s="10" t="str">
        <f>IF($G512="", "", $G512*(1-$V512))</f>
        <v/>
      </c>
      <c r="M512" s="30" t="str">
        <f t="shared" si="14"/>
        <v/>
      </c>
      <c r="N512" s="30" t="str">
        <f t="shared" si="15"/>
        <v/>
      </c>
      <c r="O512" s="5" t="str">
        <f>IF(D512="","",
IF(AND(K512&lt;&gt;"SIM",V512&gt;0),"ERRO: % BC &gt; 0, mas NÃO permitida ❌",
IF(AND(K512="SIM",V512=0),"ATENÇÃO: BC permitida, mas % = 0 🔎",
"Base de cálculo aplicada corretamente ✅")))</f>
        <v/>
      </c>
      <c r="P512" s="5" t="str">
        <f>IF(D512="","",
IF(AND(Q512&lt;&gt;"SIM",U512&gt;0),"ERRO: % alíquota &gt; 0, mas NÃO permitida ❌",
IF(AND(Q512="SIM",U512=0),"ATENÇÃO: alíquota permitida, mas % = 0 🔎",
"Alíquota aplicada corretamente ✅")))</f>
        <v/>
      </c>
      <c r="Q512" s="5" t="str">
        <f>IF(E512="","",IFERROR(VLOOKUP(E512,REGRAS_CST!$A$2:$D$200,4,FALSE),""))</f>
        <v/>
      </c>
      <c r="R512" s="9"/>
      <c r="S512" s="7">
        <f>IF($H512="","",$H512*(1-$U512))</f>
        <v>8.9999999999999993E-3</v>
      </c>
      <c r="T512" s="7">
        <f>IF($I512="","",$I512*(1-$U512))</f>
        <v>1E-3</v>
      </c>
      <c r="U512" s="7">
        <f>IFERROR(INDEX(BASE_CCLASSTRIB!$E:$E, MATCH(TEXT($D512,"000000"), BASE_CCLASSTRIB!$A:$A, 0))/100, 0)</f>
        <v>0</v>
      </c>
      <c r="V512" s="21">
        <f>IFERROR(INDEX(BASE_CCLASSTRIB!$F:$F, MATCH(TEXT($D512,"000000"), BASE_CCLASSTRIB!$A:$A, 0))/100, 0)</f>
        <v>0</v>
      </c>
    </row>
    <row r="513" spans="1:22" ht="32.25" customHeight="1" thickTop="1" thickBot="1">
      <c r="A513" s="24"/>
      <c r="B513" s="5"/>
      <c r="C513" s="5"/>
      <c r="D513" s="5"/>
      <c r="E513" s="8" t="str">
        <f>IF(D513="","",LEFT(D513,3))</f>
        <v/>
      </c>
      <c r="F513" s="5" t="str">
        <f>IF(E513="","",IFERROR(VLOOKUP(E513,REGRAS_CST!$A$2:$B$200,2,FALSE),""))</f>
        <v/>
      </c>
      <c r="G513" s="25"/>
      <c r="H513" s="7">
        <v>8.9999999999999993E-3</v>
      </c>
      <c r="I513" s="7">
        <v>1E-3</v>
      </c>
      <c r="J513" s="9">
        <v>0</v>
      </c>
      <c r="K513" s="5" t="str">
        <f>IF(E513="","",IFERROR(VLOOKUP(E513,REGRAS_CST!$A$2:$C$200,3,FALSE),""))</f>
        <v/>
      </c>
      <c r="L513" s="10" t="str">
        <f>IF($G513="", "", $G513*(1-$V513))</f>
        <v/>
      </c>
      <c r="M513" s="30" t="str">
        <f t="shared" si="14"/>
        <v/>
      </c>
      <c r="N513" s="30" t="str">
        <f t="shared" si="15"/>
        <v/>
      </c>
      <c r="O513" s="5" t="str">
        <f>IF(D513="","",
IF(AND(K513&lt;&gt;"SIM",V513&gt;0),"ERRO: % BC &gt; 0, mas NÃO permitida ❌",
IF(AND(K513="SIM",V513=0),"ATENÇÃO: BC permitida, mas % = 0 🔎",
"Base de cálculo aplicada corretamente ✅")))</f>
        <v/>
      </c>
      <c r="P513" s="5" t="str">
        <f>IF(D513="","",
IF(AND(Q513&lt;&gt;"SIM",U513&gt;0),"ERRO: % alíquota &gt; 0, mas NÃO permitida ❌",
IF(AND(Q513="SIM",U513=0),"ATENÇÃO: alíquota permitida, mas % = 0 🔎",
"Alíquota aplicada corretamente ✅")))</f>
        <v/>
      </c>
      <c r="Q513" s="5" t="str">
        <f>IF(E513="","",IFERROR(VLOOKUP(E513,REGRAS_CST!$A$2:$D$200,4,FALSE),""))</f>
        <v/>
      </c>
      <c r="R513" s="9"/>
      <c r="S513" s="7">
        <f>IF($H513="","",$H513*(1-$U513))</f>
        <v>8.9999999999999993E-3</v>
      </c>
      <c r="T513" s="7">
        <f>IF($I513="","",$I513*(1-$U513))</f>
        <v>1E-3</v>
      </c>
      <c r="U513" s="7">
        <f>IFERROR(INDEX(BASE_CCLASSTRIB!$E:$E, MATCH(TEXT($D513,"000000"), BASE_CCLASSTRIB!$A:$A, 0))/100, 0)</f>
        <v>0</v>
      </c>
      <c r="V513" s="21">
        <f>IFERROR(INDEX(BASE_CCLASSTRIB!$F:$F, MATCH(TEXT($D513,"000000"), BASE_CCLASSTRIB!$A:$A, 0))/100, 0)</f>
        <v>0</v>
      </c>
    </row>
    <row r="514" spans="1:22" ht="32.25" customHeight="1" thickTop="1" thickBot="1">
      <c r="A514" s="24"/>
      <c r="B514" s="5"/>
      <c r="C514" s="5"/>
      <c r="D514" s="5"/>
      <c r="E514" s="8" t="str">
        <f>IF(D514="","",LEFT(D514,3))</f>
        <v/>
      </c>
      <c r="F514" s="5" t="str">
        <f>IF(E514="","",IFERROR(VLOOKUP(E514,REGRAS_CST!$A$2:$B$200,2,FALSE),""))</f>
        <v/>
      </c>
      <c r="G514" s="25"/>
      <c r="H514" s="7">
        <v>8.9999999999999993E-3</v>
      </c>
      <c r="I514" s="7">
        <v>1E-3</v>
      </c>
      <c r="J514" s="9">
        <v>0</v>
      </c>
      <c r="K514" s="5" t="str">
        <f>IF(E514="","",IFERROR(VLOOKUP(E514,REGRAS_CST!$A$2:$C$200,3,FALSE),""))</f>
        <v/>
      </c>
      <c r="L514" s="10" t="str">
        <f>IF($G514="", "", $G514*(1-$V514))</f>
        <v/>
      </c>
      <c r="M514" s="30" t="str">
        <f t="shared" si="14"/>
        <v/>
      </c>
      <c r="N514" s="30" t="str">
        <f t="shared" si="15"/>
        <v/>
      </c>
      <c r="O514" s="5" t="str">
        <f>IF(D514="","",
IF(AND(K514&lt;&gt;"SIM",V514&gt;0),"ERRO: % BC &gt; 0, mas NÃO permitida ❌",
IF(AND(K514="SIM",V514=0),"ATENÇÃO: BC permitida, mas % = 0 🔎",
"Base de cálculo aplicada corretamente ✅")))</f>
        <v/>
      </c>
      <c r="P514" s="5" t="str">
        <f>IF(D514="","",
IF(AND(Q514&lt;&gt;"SIM",U514&gt;0),"ERRO: % alíquota &gt; 0, mas NÃO permitida ❌",
IF(AND(Q514="SIM",U514=0),"ATENÇÃO: alíquota permitida, mas % = 0 🔎",
"Alíquota aplicada corretamente ✅")))</f>
        <v/>
      </c>
      <c r="Q514" s="5" t="str">
        <f>IF(E514="","",IFERROR(VLOOKUP(E514,REGRAS_CST!$A$2:$D$200,4,FALSE),""))</f>
        <v/>
      </c>
      <c r="R514" s="9"/>
      <c r="S514" s="7">
        <f>IF($H514="","",$H514*(1-$U514))</f>
        <v>8.9999999999999993E-3</v>
      </c>
      <c r="T514" s="7">
        <f>IF($I514="","",$I514*(1-$U514))</f>
        <v>1E-3</v>
      </c>
      <c r="U514" s="7">
        <f>IFERROR(INDEX(BASE_CCLASSTRIB!$E:$E, MATCH(TEXT($D514,"000000"), BASE_CCLASSTRIB!$A:$A, 0))/100, 0)</f>
        <v>0</v>
      </c>
      <c r="V514" s="21">
        <f>IFERROR(INDEX(BASE_CCLASSTRIB!$F:$F, MATCH(TEXT($D514,"000000"), BASE_CCLASSTRIB!$A:$A, 0))/100, 0)</f>
        <v>0</v>
      </c>
    </row>
    <row r="515" spans="1:22" ht="32.25" customHeight="1" thickTop="1" thickBot="1">
      <c r="A515" s="24"/>
      <c r="B515" s="5"/>
      <c r="C515" s="5"/>
      <c r="D515" s="5"/>
      <c r="E515" s="8" t="str">
        <f>IF(D515="","",LEFT(D515,3))</f>
        <v/>
      </c>
      <c r="F515" s="5" t="str">
        <f>IF(E515="","",IFERROR(VLOOKUP(E515,REGRAS_CST!$A$2:$B$200,2,FALSE),""))</f>
        <v/>
      </c>
      <c r="G515" s="25"/>
      <c r="H515" s="7">
        <v>8.9999999999999993E-3</v>
      </c>
      <c r="I515" s="7">
        <v>1E-3</v>
      </c>
      <c r="J515" s="9">
        <v>0</v>
      </c>
      <c r="K515" s="5" t="str">
        <f>IF(E515="","",IFERROR(VLOOKUP(E515,REGRAS_CST!$A$2:$C$200,3,FALSE),""))</f>
        <v/>
      </c>
      <c r="L515" s="10" t="str">
        <f>IF($G515="", "", $G515*(1-$V515))</f>
        <v/>
      </c>
      <c r="M515" s="30" t="str">
        <f t="shared" si="14"/>
        <v/>
      </c>
      <c r="N515" s="30" t="str">
        <f t="shared" si="15"/>
        <v/>
      </c>
      <c r="O515" s="5" t="str">
        <f>IF(D515="","",
IF(AND(K515&lt;&gt;"SIM",V515&gt;0),"ERRO: % BC &gt; 0, mas NÃO permitida ❌",
IF(AND(K515="SIM",V515=0),"ATENÇÃO: BC permitida, mas % = 0 🔎",
"Base de cálculo aplicada corretamente ✅")))</f>
        <v/>
      </c>
      <c r="P515" s="5" t="str">
        <f>IF(D515="","",
IF(AND(Q515&lt;&gt;"SIM",U515&gt;0),"ERRO: % alíquota &gt; 0, mas NÃO permitida ❌",
IF(AND(Q515="SIM",U515=0),"ATENÇÃO: alíquota permitida, mas % = 0 🔎",
"Alíquota aplicada corretamente ✅")))</f>
        <v/>
      </c>
      <c r="Q515" s="5" t="str">
        <f>IF(E515="","",IFERROR(VLOOKUP(E515,REGRAS_CST!$A$2:$D$200,4,FALSE),""))</f>
        <v/>
      </c>
      <c r="R515" s="9"/>
      <c r="S515" s="7">
        <f>IF($H515="","",$H515*(1-$U515))</f>
        <v>8.9999999999999993E-3</v>
      </c>
      <c r="T515" s="7">
        <f>IF($I515="","",$I515*(1-$U515))</f>
        <v>1E-3</v>
      </c>
      <c r="U515" s="7">
        <f>IFERROR(INDEX(BASE_CCLASSTRIB!$E:$E, MATCH(TEXT($D515,"000000"), BASE_CCLASSTRIB!$A:$A, 0))/100, 0)</f>
        <v>0</v>
      </c>
      <c r="V515" s="21">
        <f>IFERROR(INDEX(BASE_CCLASSTRIB!$F:$F, MATCH(TEXT($D515,"000000"), BASE_CCLASSTRIB!$A:$A, 0))/100, 0)</f>
        <v>0</v>
      </c>
    </row>
    <row r="516" spans="1:22" ht="32.25" customHeight="1" thickTop="1" thickBot="1">
      <c r="A516" s="24"/>
      <c r="B516" s="5"/>
      <c r="C516" s="5"/>
      <c r="D516" s="5"/>
      <c r="E516" s="8" t="str">
        <f>IF(D516="","",LEFT(D516,3))</f>
        <v/>
      </c>
      <c r="F516" s="5" t="str">
        <f>IF(E516="","",IFERROR(VLOOKUP(E516,REGRAS_CST!$A$2:$B$200,2,FALSE),""))</f>
        <v/>
      </c>
      <c r="G516" s="25"/>
      <c r="H516" s="7">
        <v>8.9999999999999993E-3</v>
      </c>
      <c r="I516" s="7">
        <v>1E-3</v>
      </c>
      <c r="J516" s="9">
        <v>0</v>
      </c>
      <c r="K516" s="5" t="str">
        <f>IF(E516="","",IFERROR(VLOOKUP(E516,REGRAS_CST!$A$2:$C$200,3,FALSE),""))</f>
        <v/>
      </c>
      <c r="L516" s="10" t="str">
        <f>IF($G516="", "", $G516*(1-$V516))</f>
        <v/>
      </c>
      <c r="M516" s="30" t="str">
        <f t="shared" si="14"/>
        <v/>
      </c>
      <c r="N516" s="30" t="str">
        <f t="shared" si="15"/>
        <v/>
      </c>
      <c r="O516" s="5" t="str">
        <f>IF(D516="","",
IF(AND(K516&lt;&gt;"SIM",V516&gt;0),"ERRO: % BC &gt; 0, mas NÃO permitida ❌",
IF(AND(K516="SIM",V516=0),"ATENÇÃO: BC permitida, mas % = 0 🔎",
"Base de cálculo aplicada corretamente ✅")))</f>
        <v/>
      </c>
      <c r="P516" s="5" t="str">
        <f>IF(D516="","",
IF(AND(Q516&lt;&gt;"SIM",U516&gt;0),"ERRO: % alíquota &gt; 0, mas NÃO permitida ❌",
IF(AND(Q516="SIM",U516=0),"ATENÇÃO: alíquota permitida, mas % = 0 🔎",
"Alíquota aplicada corretamente ✅")))</f>
        <v/>
      </c>
      <c r="Q516" s="5" t="str">
        <f>IF(E516="","",IFERROR(VLOOKUP(E516,REGRAS_CST!$A$2:$D$200,4,FALSE),""))</f>
        <v/>
      </c>
      <c r="R516" s="9"/>
      <c r="S516" s="7">
        <f>IF($H516="","",$H516*(1-$U516))</f>
        <v>8.9999999999999993E-3</v>
      </c>
      <c r="T516" s="7">
        <f>IF($I516="","",$I516*(1-$U516))</f>
        <v>1E-3</v>
      </c>
      <c r="U516" s="7">
        <f>IFERROR(INDEX(BASE_CCLASSTRIB!$E:$E, MATCH(TEXT($D516,"000000"), BASE_CCLASSTRIB!$A:$A, 0))/100, 0)</f>
        <v>0</v>
      </c>
      <c r="V516" s="21">
        <f>IFERROR(INDEX(BASE_CCLASSTRIB!$F:$F, MATCH(TEXT($D516,"000000"), BASE_CCLASSTRIB!$A:$A, 0))/100, 0)</f>
        <v>0</v>
      </c>
    </row>
    <row r="517" spans="1:22" ht="32.25" customHeight="1" thickTop="1" thickBot="1">
      <c r="A517" s="24"/>
      <c r="B517" s="5"/>
      <c r="C517" s="5"/>
      <c r="D517" s="5"/>
      <c r="E517" s="8" t="str">
        <f>IF(D517="","",LEFT(D517,3))</f>
        <v/>
      </c>
      <c r="F517" s="5" t="str">
        <f>IF(E517="","",IFERROR(VLOOKUP(E517,REGRAS_CST!$A$2:$B$200,2,FALSE),""))</f>
        <v/>
      </c>
      <c r="G517" s="25"/>
      <c r="H517" s="7">
        <v>8.9999999999999993E-3</v>
      </c>
      <c r="I517" s="7">
        <v>1E-3</v>
      </c>
      <c r="J517" s="9">
        <v>0</v>
      </c>
      <c r="K517" s="5" t="str">
        <f>IF(E517="","",IFERROR(VLOOKUP(E517,REGRAS_CST!$A$2:$C$200,3,FALSE),""))</f>
        <v/>
      </c>
      <c r="L517" s="10" t="str">
        <f>IF($G517="", "", $G517*(1-$V517))</f>
        <v/>
      </c>
      <c r="M517" s="30" t="str">
        <f t="shared" ref="M517:M580" si="16">IF(OR($L517="",$S517=""),"",TRUNC(VALUE($L517)*VALUE($S517),2))</f>
        <v/>
      </c>
      <c r="N517" s="30" t="str">
        <f t="shared" ref="N517:N580" si="17">IF(OR($L517="",$T517=""),"",TRUNC(VALUE($L517)*VALUE($T517),2))</f>
        <v/>
      </c>
      <c r="O517" s="5" t="str">
        <f>IF(D517="","",
IF(AND(K517&lt;&gt;"SIM",V517&gt;0),"ERRO: % BC &gt; 0, mas NÃO permitida ❌",
IF(AND(K517="SIM",V517=0),"ATENÇÃO: BC permitida, mas % = 0 🔎",
"Base de cálculo aplicada corretamente ✅")))</f>
        <v/>
      </c>
      <c r="P517" s="5" t="str">
        <f>IF(D517="","",
IF(AND(Q517&lt;&gt;"SIM",U517&gt;0),"ERRO: % alíquota &gt; 0, mas NÃO permitida ❌",
IF(AND(Q517="SIM",U517=0),"ATENÇÃO: alíquota permitida, mas % = 0 🔎",
"Alíquota aplicada corretamente ✅")))</f>
        <v/>
      </c>
      <c r="Q517" s="5" t="str">
        <f>IF(E517="","",IFERROR(VLOOKUP(E517,REGRAS_CST!$A$2:$D$200,4,FALSE),""))</f>
        <v/>
      </c>
      <c r="R517" s="9"/>
      <c r="S517" s="7">
        <f>IF($H517="","",$H517*(1-$U517))</f>
        <v>8.9999999999999993E-3</v>
      </c>
      <c r="T517" s="7">
        <f>IF($I517="","",$I517*(1-$U517))</f>
        <v>1E-3</v>
      </c>
      <c r="U517" s="7">
        <f>IFERROR(INDEX(BASE_CCLASSTRIB!$E:$E, MATCH(TEXT($D517,"000000"), BASE_CCLASSTRIB!$A:$A, 0))/100, 0)</f>
        <v>0</v>
      </c>
      <c r="V517" s="21">
        <f>IFERROR(INDEX(BASE_CCLASSTRIB!$F:$F, MATCH(TEXT($D517,"000000"), BASE_CCLASSTRIB!$A:$A, 0))/100, 0)</f>
        <v>0</v>
      </c>
    </row>
    <row r="518" spans="1:22" ht="32.25" customHeight="1" thickTop="1" thickBot="1">
      <c r="A518" s="24"/>
      <c r="B518" s="5"/>
      <c r="C518" s="5"/>
      <c r="D518" s="5"/>
      <c r="E518" s="8" t="str">
        <f>IF(D518="","",LEFT(D518,3))</f>
        <v/>
      </c>
      <c r="F518" s="5" t="str">
        <f>IF(E518="","",IFERROR(VLOOKUP(E518,REGRAS_CST!$A$2:$B$200,2,FALSE),""))</f>
        <v/>
      </c>
      <c r="G518" s="25"/>
      <c r="H518" s="7">
        <v>8.9999999999999993E-3</v>
      </c>
      <c r="I518" s="7">
        <v>1E-3</v>
      </c>
      <c r="J518" s="9">
        <v>0</v>
      </c>
      <c r="K518" s="5" t="str">
        <f>IF(E518="","",IFERROR(VLOOKUP(E518,REGRAS_CST!$A$2:$C$200,3,FALSE),""))</f>
        <v/>
      </c>
      <c r="L518" s="10" t="str">
        <f>IF($G518="", "", $G518*(1-$V518))</f>
        <v/>
      </c>
      <c r="M518" s="30" t="str">
        <f t="shared" si="16"/>
        <v/>
      </c>
      <c r="N518" s="30" t="str">
        <f t="shared" si="17"/>
        <v/>
      </c>
      <c r="O518" s="5" t="str">
        <f>IF(D518="","",
IF(AND(K518&lt;&gt;"SIM",V518&gt;0),"ERRO: % BC &gt; 0, mas NÃO permitida ❌",
IF(AND(K518="SIM",V518=0),"ATENÇÃO: BC permitida, mas % = 0 🔎",
"Base de cálculo aplicada corretamente ✅")))</f>
        <v/>
      </c>
      <c r="P518" s="5" t="str">
        <f>IF(D518="","",
IF(AND(Q518&lt;&gt;"SIM",U518&gt;0),"ERRO: % alíquota &gt; 0, mas NÃO permitida ❌",
IF(AND(Q518="SIM",U518=0),"ATENÇÃO: alíquota permitida, mas % = 0 🔎",
"Alíquota aplicada corretamente ✅")))</f>
        <v/>
      </c>
      <c r="Q518" s="5" t="str">
        <f>IF(E518="","",IFERROR(VLOOKUP(E518,REGRAS_CST!$A$2:$D$200,4,FALSE),""))</f>
        <v/>
      </c>
      <c r="R518" s="9"/>
      <c r="S518" s="7">
        <f>IF($H518="","",$H518*(1-$U518))</f>
        <v>8.9999999999999993E-3</v>
      </c>
      <c r="T518" s="7">
        <f>IF($I518="","",$I518*(1-$U518))</f>
        <v>1E-3</v>
      </c>
      <c r="U518" s="7">
        <f>IFERROR(INDEX(BASE_CCLASSTRIB!$E:$E, MATCH(TEXT($D518,"000000"), BASE_CCLASSTRIB!$A:$A, 0))/100, 0)</f>
        <v>0</v>
      </c>
      <c r="V518" s="21">
        <f>IFERROR(INDEX(BASE_CCLASSTRIB!$F:$F, MATCH(TEXT($D518,"000000"), BASE_CCLASSTRIB!$A:$A, 0))/100, 0)</f>
        <v>0</v>
      </c>
    </row>
    <row r="519" spans="1:22" ht="32.25" customHeight="1" thickTop="1" thickBot="1">
      <c r="A519" s="24"/>
      <c r="B519" s="5"/>
      <c r="C519" s="5"/>
      <c r="D519" s="5"/>
      <c r="E519" s="8" t="str">
        <f>IF(D519="","",LEFT(D519,3))</f>
        <v/>
      </c>
      <c r="F519" s="5" t="str">
        <f>IF(E519="","",IFERROR(VLOOKUP(E519,REGRAS_CST!$A$2:$B$200,2,FALSE),""))</f>
        <v/>
      </c>
      <c r="G519" s="25"/>
      <c r="H519" s="7">
        <v>8.9999999999999993E-3</v>
      </c>
      <c r="I519" s="7">
        <v>1E-3</v>
      </c>
      <c r="J519" s="9">
        <v>0</v>
      </c>
      <c r="K519" s="5" t="str">
        <f>IF(E519="","",IFERROR(VLOOKUP(E519,REGRAS_CST!$A$2:$C$200,3,FALSE),""))</f>
        <v/>
      </c>
      <c r="L519" s="10" t="str">
        <f>IF($G519="", "", $G519*(1-$V519))</f>
        <v/>
      </c>
      <c r="M519" s="30" t="str">
        <f t="shared" si="16"/>
        <v/>
      </c>
      <c r="N519" s="30" t="str">
        <f t="shared" si="17"/>
        <v/>
      </c>
      <c r="O519" s="5" t="str">
        <f>IF(D519="","",
IF(AND(K519&lt;&gt;"SIM",V519&gt;0),"ERRO: % BC &gt; 0, mas NÃO permitida ❌",
IF(AND(K519="SIM",V519=0),"ATENÇÃO: BC permitida, mas % = 0 🔎",
"Base de cálculo aplicada corretamente ✅")))</f>
        <v/>
      </c>
      <c r="P519" s="5" t="str">
        <f>IF(D519="","",
IF(AND(Q519&lt;&gt;"SIM",U519&gt;0),"ERRO: % alíquota &gt; 0, mas NÃO permitida ❌",
IF(AND(Q519="SIM",U519=0),"ATENÇÃO: alíquota permitida, mas % = 0 🔎",
"Alíquota aplicada corretamente ✅")))</f>
        <v/>
      </c>
      <c r="Q519" s="5" t="str">
        <f>IF(E519="","",IFERROR(VLOOKUP(E519,REGRAS_CST!$A$2:$D$200,4,FALSE),""))</f>
        <v/>
      </c>
      <c r="R519" s="9"/>
      <c r="S519" s="7">
        <f>IF($H519="","",$H519*(1-$U519))</f>
        <v>8.9999999999999993E-3</v>
      </c>
      <c r="T519" s="7">
        <f>IF($I519="","",$I519*(1-$U519))</f>
        <v>1E-3</v>
      </c>
      <c r="U519" s="7">
        <f>IFERROR(INDEX(BASE_CCLASSTRIB!$E:$E, MATCH(TEXT($D519,"000000"), BASE_CCLASSTRIB!$A:$A, 0))/100, 0)</f>
        <v>0</v>
      </c>
      <c r="V519" s="21">
        <f>IFERROR(INDEX(BASE_CCLASSTRIB!$F:$F, MATCH(TEXT($D519,"000000"), BASE_CCLASSTRIB!$A:$A, 0))/100, 0)</f>
        <v>0</v>
      </c>
    </row>
    <row r="520" spans="1:22" ht="32.25" customHeight="1" thickTop="1" thickBot="1">
      <c r="A520" s="24"/>
      <c r="B520" s="5"/>
      <c r="C520" s="5"/>
      <c r="D520" s="5"/>
      <c r="E520" s="8" t="str">
        <f>IF(D520="","",LEFT(D520,3))</f>
        <v/>
      </c>
      <c r="F520" s="5" t="str">
        <f>IF(E520="","",IFERROR(VLOOKUP(E520,REGRAS_CST!$A$2:$B$200,2,FALSE),""))</f>
        <v/>
      </c>
      <c r="G520" s="25"/>
      <c r="H520" s="7">
        <v>8.9999999999999993E-3</v>
      </c>
      <c r="I520" s="7">
        <v>1E-3</v>
      </c>
      <c r="J520" s="9">
        <v>0</v>
      </c>
      <c r="K520" s="5" t="str">
        <f>IF(E520="","",IFERROR(VLOOKUP(E520,REGRAS_CST!$A$2:$C$200,3,FALSE),""))</f>
        <v/>
      </c>
      <c r="L520" s="10" t="str">
        <f>IF($G520="", "", $G520*(1-$V520))</f>
        <v/>
      </c>
      <c r="M520" s="30" t="str">
        <f t="shared" si="16"/>
        <v/>
      </c>
      <c r="N520" s="30" t="str">
        <f t="shared" si="17"/>
        <v/>
      </c>
      <c r="O520" s="5" t="str">
        <f>IF(D520="","",
IF(AND(K520&lt;&gt;"SIM",V520&gt;0),"ERRO: % BC &gt; 0, mas NÃO permitida ❌",
IF(AND(K520="SIM",V520=0),"ATENÇÃO: BC permitida, mas % = 0 🔎",
"Base de cálculo aplicada corretamente ✅")))</f>
        <v/>
      </c>
      <c r="P520" s="5" t="str">
        <f>IF(D520="","",
IF(AND(Q520&lt;&gt;"SIM",U520&gt;0),"ERRO: % alíquota &gt; 0, mas NÃO permitida ❌",
IF(AND(Q520="SIM",U520=0),"ATENÇÃO: alíquota permitida, mas % = 0 🔎",
"Alíquota aplicada corretamente ✅")))</f>
        <v/>
      </c>
      <c r="Q520" s="5" t="str">
        <f>IF(E520="","",IFERROR(VLOOKUP(E520,REGRAS_CST!$A$2:$D$200,4,FALSE),""))</f>
        <v/>
      </c>
      <c r="R520" s="9"/>
      <c r="S520" s="7">
        <f>IF($H520="","",$H520*(1-$U520))</f>
        <v>8.9999999999999993E-3</v>
      </c>
      <c r="T520" s="7">
        <f>IF($I520="","",$I520*(1-$U520))</f>
        <v>1E-3</v>
      </c>
      <c r="U520" s="7">
        <f>IFERROR(INDEX(BASE_CCLASSTRIB!$E:$E, MATCH(TEXT($D520,"000000"), BASE_CCLASSTRIB!$A:$A, 0))/100, 0)</f>
        <v>0</v>
      </c>
      <c r="V520" s="21">
        <f>IFERROR(INDEX(BASE_CCLASSTRIB!$F:$F, MATCH(TEXT($D520,"000000"), BASE_CCLASSTRIB!$A:$A, 0))/100, 0)</f>
        <v>0</v>
      </c>
    </row>
    <row r="521" spans="1:22" ht="32.25" customHeight="1" thickTop="1" thickBot="1">
      <c r="A521" s="24"/>
      <c r="B521" s="5"/>
      <c r="C521" s="5"/>
      <c r="D521" s="5"/>
      <c r="E521" s="8" t="str">
        <f>IF(D521="","",LEFT(D521,3))</f>
        <v/>
      </c>
      <c r="F521" s="5" t="str">
        <f>IF(E521="","",IFERROR(VLOOKUP(E521,REGRAS_CST!$A$2:$B$200,2,FALSE),""))</f>
        <v/>
      </c>
      <c r="G521" s="25"/>
      <c r="H521" s="7">
        <v>8.9999999999999993E-3</v>
      </c>
      <c r="I521" s="7">
        <v>1E-3</v>
      </c>
      <c r="J521" s="9">
        <v>0</v>
      </c>
      <c r="K521" s="5" t="str">
        <f>IF(E521="","",IFERROR(VLOOKUP(E521,REGRAS_CST!$A$2:$C$200,3,FALSE),""))</f>
        <v/>
      </c>
      <c r="L521" s="10" t="str">
        <f>IF($G521="", "", $G521*(1-$V521))</f>
        <v/>
      </c>
      <c r="M521" s="30" t="str">
        <f t="shared" si="16"/>
        <v/>
      </c>
      <c r="N521" s="30" t="str">
        <f t="shared" si="17"/>
        <v/>
      </c>
      <c r="O521" s="5" t="str">
        <f>IF(D521="","",
IF(AND(K521&lt;&gt;"SIM",V521&gt;0),"ERRO: % BC &gt; 0, mas NÃO permitida ❌",
IF(AND(K521="SIM",V521=0),"ATENÇÃO: BC permitida, mas % = 0 🔎",
"Base de cálculo aplicada corretamente ✅")))</f>
        <v/>
      </c>
      <c r="P521" s="5" t="str">
        <f>IF(D521="","",
IF(AND(Q521&lt;&gt;"SIM",U521&gt;0),"ERRO: % alíquota &gt; 0, mas NÃO permitida ❌",
IF(AND(Q521="SIM",U521=0),"ATENÇÃO: alíquota permitida, mas % = 0 🔎",
"Alíquota aplicada corretamente ✅")))</f>
        <v/>
      </c>
      <c r="Q521" s="5" t="str">
        <f>IF(E521="","",IFERROR(VLOOKUP(E521,REGRAS_CST!$A$2:$D$200,4,FALSE),""))</f>
        <v/>
      </c>
      <c r="R521" s="9"/>
      <c r="S521" s="7">
        <f>IF($H521="","",$H521*(1-$U521))</f>
        <v>8.9999999999999993E-3</v>
      </c>
      <c r="T521" s="7">
        <f>IF($I521="","",$I521*(1-$U521))</f>
        <v>1E-3</v>
      </c>
      <c r="U521" s="7">
        <f>IFERROR(INDEX(BASE_CCLASSTRIB!$E:$E, MATCH(TEXT($D521,"000000"), BASE_CCLASSTRIB!$A:$A, 0))/100, 0)</f>
        <v>0</v>
      </c>
      <c r="V521" s="21">
        <f>IFERROR(INDEX(BASE_CCLASSTRIB!$F:$F, MATCH(TEXT($D521,"000000"), BASE_CCLASSTRIB!$A:$A, 0))/100, 0)</f>
        <v>0</v>
      </c>
    </row>
    <row r="522" spans="1:22" ht="32.25" customHeight="1" thickTop="1" thickBot="1">
      <c r="A522" s="24"/>
      <c r="B522" s="5"/>
      <c r="C522" s="5"/>
      <c r="D522" s="5"/>
      <c r="E522" s="8" t="str">
        <f>IF(D522="","",LEFT(D522,3))</f>
        <v/>
      </c>
      <c r="F522" s="5" t="str">
        <f>IF(E522="","",IFERROR(VLOOKUP(E522,REGRAS_CST!$A$2:$B$200,2,FALSE),""))</f>
        <v/>
      </c>
      <c r="G522" s="25"/>
      <c r="H522" s="7">
        <v>8.9999999999999993E-3</v>
      </c>
      <c r="I522" s="7">
        <v>1E-3</v>
      </c>
      <c r="J522" s="9">
        <v>0</v>
      </c>
      <c r="K522" s="5" t="str">
        <f>IF(E522="","",IFERROR(VLOOKUP(E522,REGRAS_CST!$A$2:$C$200,3,FALSE),""))</f>
        <v/>
      </c>
      <c r="L522" s="10" t="str">
        <f>IF($G522="", "", $G522*(1-$V522))</f>
        <v/>
      </c>
      <c r="M522" s="30" t="str">
        <f t="shared" si="16"/>
        <v/>
      </c>
      <c r="N522" s="30" t="str">
        <f t="shared" si="17"/>
        <v/>
      </c>
      <c r="O522" s="5" t="str">
        <f>IF(D522="","",
IF(AND(K522&lt;&gt;"SIM",V522&gt;0),"ERRO: % BC &gt; 0, mas NÃO permitida ❌",
IF(AND(K522="SIM",V522=0),"ATENÇÃO: BC permitida, mas % = 0 🔎",
"Base de cálculo aplicada corretamente ✅")))</f>
        <v/>
      </c>
      <c r="P522" s="5" t="str">
        <f>IF(D522="","",
IF(AND(Q522&lt;&gt;"SIM",U522&gt;0),"ERRO: % alíquota &gt; 0, mas NÃO permitida ❌",
IF(AND(Q522="SIM",U522=0),"ATENÇÃO: alíquota permitida, mas % = 0 🔎",
"Alíquota aplicada corretamente ✅")))</f>
        <v/>
      </c>
      <c r="Q522" s="5" t="str">
        <f>IF(E522="","",IFERROR(VLOOKUP(E522,REGRAS_CST!$A$2:$D$200,4,FALSE),""))</f>
        <v/>
      </c>
      <c r="R522" s="9"/>
      <c r="S522" s="7">
        <f>IF($H522="","",$H522*(1-$U522))</f>
        <v>8.9999999999999993E-3</v>
      </c>
      <c r="T522" s="7">
        <f>IF($I522="","",$I522*(1-$U522))</f>
        <v>1E-3</v>
      </c>
      <c r="U522" s="7">
        <f>IFERROR(INDEX(BASE_CCLASSTRIB!$E:$E, MATCH(TEXT($D522,"000000"), BASE_CCLASSTRIB!$A:$A, 0))/100, 0)</f>
        <v>0</v>
      </c>
      <c r="V522" s="21">
        <f>IFERROR(INDEX(BASE_CCLASSTRIB!$F:$F, MATCH(TEXT($D522,"000000"), BASE_CCLASSTRIB!$A:$A, 0))/100, 0)</f>
        <v>0</v>
      </c>
    </row>
    <row r="523" spans="1:22" ht="32.25" customHeight="1" thickTop="1" thickBot="1">
      <c r="A523" s="24"/>
      <c r="B523" s="5"/>
      <c r="C523" s="5"/>
      <c r="D523" s="5"/>
      <c r="E523" s="8" t="str">
        <f>IF(D523="","",LEFT(D523,3))</f>
        <v/>
      </c>
      <c r="F523" s="5" t="str">
        <f>IF(E523="","",IFERROR(VLOOKUP(E523,REGRAS_CST!$A$2:$B$200,2,FALSE),""))</f>
        <v/>
      </c>
      <c r="G523" s="25"/>
      <c r="H523" s="7">
        <v>8.9999999999999993E-3</v>
      </c>
      <c r="I523" s="7">
        <v>1E-3</v>
      </c>
      <c r="J523" s="9">
        <v>0</v>
      </c>
      <c r="K523" s="5" t="str">
        <f>IF(E523="","",IFERROR(VLOOKUP(E523,REGRAS_CST!$A$2:$C$200,3,FALSE),""))</f>
        <v/>
      </c>
      <c r="L523" s="10" t="str">
        <f>IF($G523="", "", $G523*(1-$V523))</f>
        <v/>
      </c>
      <c r="M523" s="30" t="str">
        <f t="shared" si="16"/>
        <v/>
      </c>
      <c r="N523" s="30" t="str">
        <f t="shared" si="17"/>
        <v/>
      </c>
      <c r="O523" s="5" t="str">
        <f>IF(D523="","",
IF(AND(K523&lt;&gt;"SIM",V523&gt;0),"ERRO: % BC &gt; 0, mas NÃO permitida ❌",
IF(AND(K523="SIM",V523=0),"ATENÇÃO: BC permitida, mas % = 0 🔎",
"Base de cálculo aplicada corretamente ✅")))</f>
        <v/>
      </c>
      <c r="P523" s="5" t="str">
        <f>IF(D523="","",
IF(AND(Q523&lt;&gt;"SIM",U523&gt;0),"ERRO: % alíquota &gt; 0, mas NÃO permitida ❌",
IF(AND(Q523="SIM",U523=0),"ATENÇÃO: alíquota permitida, mas % = 0 🔎",
"Alíquota aplicada corretamente ✅")))</f>
        <v/>
      </c>
      <c r="Q523" s="5" t="str">
        <f>IF(E523="","",IFERROR(VLOOKUP(E523,REGRAS_CST!$A$2:$D$200,4,FALSE),""))</f>
        <v/>
      </c>
      <c r="R523" s="9"/>
      <c r="S523" s="7">
        <f>IF($H523="","",$H523*(1-$U523))</f>
        <v>8.9999999999999993E-3</v>
      </c>
      <c r="T523" s="7">
        <f>IF($I523="","",$I523*(1-$U523))</f>
        <v>1E-3</v>
      </c>
      <c r="U523" s="7">
        <f>IFERROR(INDEX(BASE_CCLASSTRIB!$E:$E, MATCH(TEXT($D523,"000000"), BASE_CCLASSTRIB!$A:$A, 0))/100, 0)</f>
        <v>0</v>
      </c>
      <c r="V523" s="21">
        <f>IFERROR(INDEX(BASE_CCLASSTRIB!$F:$F, MATCH(TEXT($D523,"000000"), BASE_CCLASSTRIB!$A:$A, 0))/100, 0)</f>
        <v>0</v>
      </c>
    </row>
    <row r="524" spans="1:22" ht="32.25" customHeight="1" thickTop="1" thickBot="1">
      <c r="A524" s="24"/>
      <c r="B524" s="5"/>
      <c r="C524" s="5"/>
      <c r="D524" s="5"/>
      <c r="E524" s="8" t="str">
        <f>IF(D524="","",LEFT(D524,3))</f>
        <v/>
      </c>
      <c r="F524" s="5" t="str">
        <f>IF(E524="","",IFERROR(VLOOKUP(E524,REGRAS_CST!$A$2:$B$200,2,FALSE),""))</f>
        <v/>
      </c>
      <c r="G524" s="25"/>
      <c r="H524" s="7">
        <v>8.9999999999999993E-3</v>
      </c>
      <c r="I524" s="7">
        <v>1E-3</v>
      </c>
      <c r="J524" s="9">
        <v>0</v>
      </c>
      <c r="K524" s="5" t="str">
        <f>IF(E524="","",IFERROR(VLOOKUP(E524,REGRAS_CST!$A$2:$C$200,3,FALSE),""))</f>
        <v/>
      </c>
      <c r="L524" s="10" t="str">
        <f>IF($G524="", "", $G524*(1-$V524))</f>
        <v/>
      </c>
      <c r="M524" s="30" t="str">
        <f t="shared" si="16"/>
        <v/>
      </c>
      <c r="N524" s="30" t="str">
        <f t="shared" si="17"/>
        <v/>
      </c>
      <c r="O524" s="5" t="str">
        <f>IF(D524="","",
IF(AND(K524&lt;&gt;"SIM",V524&gt;0),"ERRO: % BC &gt; 0, mas NÃO permitida ❌",
IF(AND(K524="SIM",V524=0),"ATENÇÃO: BC permitida, mas % = 0 🔎",
"Base de cálculo aplicada corretamente ✅")))</f>
        <v/>
      </c>
      <c r="P524" s="5" t="str">
        <f>IF(D524="","",
IF(AND(Q524&lt;&gt;"SIM",U524&gt;0),"ERRO: % alíquota &gt; 0, mas NÃO permitida ❌",
IF(AND(Q524="SIM",U524=0),"ATENÇÃO: alíquota permitida, mas % = 0 🔎",
"Alíquota aplicada corretamente ✅")))</f>
        <v/>
      </c>
      <c r="Q524" s="5" t="str">
        <f>IF(E524="","",IFERROR(VLOOKUP(E524,REGRAS_CST!$A$2:$D$200,4,FALSE),""))</f>
        <v/>
      </c>
      <c r="R524" s="9"/>
      <c r="S524" s="7">
        <f>IF($H524="","",$H524*(1-$U524))</f>
        <v>8.9999999999999993E-3</v>
      </c>
      <c r="T524" s="7">
        <f>IF($I524="","",$I524*(1-$U524))</f>
        <v>1E-3</v>
      </c>
      <c r="U524" s="7">
        <f>IFERROR(INDEX(BASE_CCLASSTRIB!$E:$E, MATCH(TEXT($D524,"000000"), BASE_CCLASSTRIB!$A:$A, 0))/100, 0)</f>
        <v>0</v>
      </c>
      <c r="V524" s="21">
        <f>IFERROR(INDEX(BASE_CCLASSTRIB!$F:$F, MATCH(TEXT($D524,"000000"), BASE_CCLASSTRIB!$A:$A, 0))/100, 0)</f>
        <v>0</v>
      </c>
    </row>
    <row r="525" spans="1:22" ht="32.25" customHeight="1" thickTop="1" thickBot="1">
      <c r="A525" s="24"/>
      <c r="B525" s="5"/>
      <c r="C525" s="5"/>
      <c r="D525" s="5"/>
      <c r="E525" s="8" t="str">
        <f>IF(D525="","",LEFT(D525,3))</f>
        <v/>
      </c>
      <c r="F525" s="5" t="str">
        <f>IF(E525="","",IFERROR(VLOOKUP(E525,REGRAS_CST!$A$2:$B$200,2,FALSE),""))</f>
        <v/>
      </c>
      <c r="G525" s="25"/>
      <c r="H525" s="7">
        <v>8.9999999999999993E-3</v>
      </c>
      <c r="I525" s="7">
        <v>1E-3</v>
      </c>
      <c r="J525" s="9">
        <v>0</v>
      </c>
      <c r="K525" s="5" t="str">
        <f>IF(E525="","",IFERROR(VLOOKUP(E525,REGRAS_CST!$A$2:$C$200,3,FALSE),""))</f>
        <v/>
      </c>
      <c r="L525" s="10" t="str">
        <f>IF($G525="", "", $G525*(1-$V525))</f>
        <v/>
      </c>
      <c r="M525" s="30" t="str">
        <f t="shared" si="16"/>
        <v/>
      </c>
      <c r="N525" s="30" t="str">
        <f t="shared" si="17"/>
        <v/>
      </c>
      <c r="O525" s="5" t="str">
        <f>IF(D525="","",
IF(AND(K525&lt;&gt;"SIM",V525&gt;0),"ERRO: % BC &gt; 0, mas NÃO permitida ❌",
IF(AND(K525="SIM",V525=0),"ATENÇÃO: BC permitida, mas % = 0 🔎",
"Base de cálculo aplicada corretamente ✅")))</f>
        <v/>
      </c>
      <c r="P525" s="5" t="str">
        <f>IF(D525="","",
IF(AND(Q525&lt;&gt;"SIM",U525&gt;0),"ERRO: % alíquota &gt; 0, mas NÃO permitida ❌",
IF(AND(Q525="SIM",U525=0),"ATENÇÃO: alíquota permitida, mas % = 0 🔎",
"Alíquota aplicada corretamente ✅")))</f>
        <v/>
      </c>
      <c r="Q525" s="5" t="str">
        <f>IF(E525="","",IFERROR(VLOOKUP(E525,REGRAS_CST!$A$2:$D$200,4,FALSE),""))</f>
        <v/>
      </c>
      <c r="R525" s="9"/>
      <c r="S525" s="7">
        <f>IF($H525="","",$H525*(1-$U525))</f>
        <v>8.9999999999999993E-3</v>
      </c>
      <c r="T525" s="7">
        <f>IF($I525="","",$I525*(1-$U525))</f>
        <v>1E-3</v>
      </c>
      <c r="U525" s="7">
        <f>IFERROR(INDEX(BASE_CCLASSTRIB!$E:$E, MATCH(TEXT($D525,"000000"), BASE_CCLASSTRIB!$A:$A, 0))/100, 0)</f>
        <v>0</v>
      </c>
      <c r="V525" s="21">
        <f>IFERROR(INDEX(BASE_CCLASSTRIB!$F:$F, MATCH(TEXT($D525,"000000"), BASE_CCLASSTRIB!$A:$A, 0))/100, 0)</f>
        <v>0</v>
      </c>
    </row>
    <row r="526" spans="1:22" ht="32.25" customHeight="1" thickTop="1" thickBot="1">
      <c r="A526" s="24"/>
      <c r="B526" s="5"/>
      <c r="C526" s="5"/>
      <c r="D526" s="5"/>
      <c r="E526" s="8" t="str">
        <f>IF(D526="","",LEFT(D526,3))</f>
        <v/>
      </c>
      <c r="F526" s="5" t="str">
        <f>IF(E526="","",IFERROR(VLOOKUP(E526,REGRAS_CST!$A$2:$B$200,2,FALSE),""))</f>
        <v/>
      </c>
      <c r="G526" s="25"/>
      <c r="H526" s="7">
        <v>8.9999999999999993E-3</v>
      </c>
      <c r="I526" s="7">
        <v>1E-3</v>
      </c>
      <c r="J526" s="9">
        <v>0</v>
      </c>
      <c r="K526" s="5" t="str">
        <f>IF(E526="","",IFERROR(VLOOKUP(E526,REGRAS_CST!$A$2:$C$200,3,FALSE),""))</f>
        <v/>
      </c>
      <c r="L526" s="10" t="str">
        <f>IF($G526="", "", $G526*(1-$V526))</f>
        <v/>
      </c>
      <c r="M526" s="30" t="str">
        <f t="shared" si="16"/>
        <v/>
      </c>
      <c r="N526" s="30" t="str">
        <f t="shared" si="17"/>
        <v/>
      </c>
      <c r="O526" s="5" t="str">
        <f>IF(D526="","",
IF(AND(K526&lt;&gt;"SIM",V526&gt;0),"ERRO: % BC &gt; 0, mas NÃO permitida ❌",
IF(AND(K526="SIM",V526=0),"ATENÇÃO: BC permitida, mas % = 0 🔎",
"Base de cálculo aplicada corretamente ✅")))</f>
        <v/>
      </c>
      <c r="P526" s="5" t="str">
        <f>IF(D526="","",
IF(AND(Q526&lt;&gt;"SIM",U526&gt;0),"ERRO: % alíquota &gt; 0, mas NÃO permitida ❌",
IF(AND(Q526="SIM",U526=0),"ATENÇÃO: alíquota permitida, mas % = 0 🔎",
"Alíquota aplicada corretamente ✅")))</f>
        <v/>
      </c>
      <c r="Q526" s="5" t="str">
        <f>IF(E526="","",IFERROR(VLOOKUP(E526,REGRAS_CST!$A$2:$D$200,4,FALSE),""))</f>
        <v/>
      </c>
      <c r="R526" s="9"/>
      <c r="S526" s="7">
        <f>IF($H526="","",$H526*(1-$U526))</f>
        <v>8.9999999999999993E-3</v>
      </c>
      <c r="T526" s="7">
        <f>IF($I526="","",$I526*(1-$U526))</f>
        <v>1E-3</v>
      </c>
      <c r="U526" s="7">
        <f>IFERROR(INDEX(BASE_CCLASSTRIB!$E:$E, MATCH(TEXT($D526,"000000"), BASE_CCLASSTRIB!$A:$A, 0))/100, 0)</f>
        <v>0</v>
      </c>
      <c r="V526" s="21">
        <f>IFERROR(INDEX(BASE_CCLASSTRIB!$F:$F, MATCH(TEXT($D526,"000000"), BASE_CCLASSTRIB!$A:$A, 0))/100, 0)</f>
        <v>0</v>
      </c>
    </row>
    <row r="527" spans="1:22" ht="32.25" customHeight="1" thickTop="1" thickBot="1">
      <c r="A527" s="24"/>
      <c r="B527" s="5"/>
      <c r="C527" s="5"/>
      <c r="D527" s="5"/>
      <c r="E527" s="8" t="str">
        <f>IF(D527="","",LEFT(D527,3))</f>
        <v/>
      </c>
      <c r="F527" s="5" t="str">
        <f>IF(E527="","",IFERROR(VLOOKUP(E527,REGRAS_CST!$A$2:$B$200,2,FALSE),""))</f>
        <v/>
      </c>
      <c r="G527" s="25"/>
      <c r="H527" s="7">
        <v>8.9999999999999993E-3</v>
      </c>
      <c r="I527" s="7">
        <v>1E-3</v>
      </c>
      <c r="J527" s="9">
        <v>0</v>
      </c>
      <c r="K527" s="5" t="str">
        <f>IF(E527="","",IFERROR(VLOOKUP(E527,REGRAS_CST!$A$2:$C$200,3,FALSE),""))</f>
        <v/>
      </c>
      <c r="L527" s="10" t="str">
        <f>IF($G527="", "", $G527*(1-$V527))</f>
        <v/>
      </c>
      <c r="M527" s="30" t="str">
        <f t="shared" si="16"/>
        <v/>
      </c>
      <c r="N527" s="30" t="str">
        <f t="shared" si="17"/>
        <v/>
      </c>
      <c r="O527" s="5" t="str">
        <f>IF(D527="","",
IF(AND(K527&lt;&gt;"SIM",V527&gt;0),"ERRO: % BC &gt; 0, mas NÃO permitida ❌",
IF(AND(K527="SIM",V527=0),"ATENÇÃO: BC permitida, mas % = 0 🔎",
"Base de cálculo aplicada corretamente ✅")))</f>
        <v/>
      </c>
      <c r="P527" s="5" t="str">
        <f>IF(D527="","",
IF(AND(Q527&lt;&gt;"SIM",U527&gt;0),"ERRO: % alíquota &gt; 0, mas NÃO permitida ❌",
IF(AND(Q527="SIM",U527=0),"ATENÇÃO: alíquota permitida, mas % = 0 🔎",
"Alíquota aplicada corretamente ✅")))</f>
        <v/>
      </c>
      <c r="Q527" s="5" t="str">
        <f>IF(E527="","",IFERROR(VLOOKUP(E527,REGRAS_CST!$A$2:$D$200,4,FALSE),""))</f>
        <v/>
      </c>
      <c r="R527" s="9"/>
      <c r="S527" s="7">
        <f>IF($H527="","",$H527*(1-$U527))</f>
        <v>8.9999999999999993E-3</v>
      </c>
      <c r="T527" s="7">
        <f>IF($I527="","",$I527*(1-$U527))</f>
        <v>1E-3</v>
      </c>
      <c r="U527" s="7">
        <f>IFERROR(INDEX(BASE_CCLASSTRIB!$E:$E, MATCH(TEXT($D527,"000000"), BASE_CCLASSTRIB!$A:$A, 0))/100, 0)</f>
        <v>0</v>
      </c>
      <c r="V527" s="21">
        <f>IFERROR(INDEX(BASE_CCLASSTRIB!$F:$F, MATCH(TEXT($D527,"000000"), BASE_CCLASSTRIB!$A:$A, 0))/100, 0)</f>
        <v>0</v>
      </c>
    </row>
    <row r="528" spans="1:22" ht="32.25" customHeight="1" thickTop="1" thickBot="1">
      <c r="A528" s="24"/>
      <c r="B528" s="5"/>
      <c r="C528" s="5"/>
      <c r="D528" s="5"/>
      <c r="E528" s="8" t="str">
        <f>IF(D528="","",LEFT(D528,3))</f>
        <v/>
      </c>
      <c r="F528" s="5" t="str">
        <f>IF(E528="","",IFERROR(VLOOKUP(E528,REGRAS_CST!$A$2:$B$200,2,FALSE),""))</f>
        <v/>
      </c>
      <c r="G528" s="25"/>
      <c r="H528" s="7">
        <v>8.9999999999999993E-3</v>
      </c>
      <c r="I528" s="7">
        <v>1E-3</v>
      </c>
      <c r="J528" s="9">
        <v>0</v>
      </c>
      <c r="K528" s="5" t="str">
        <f>IF(E528="","",IFERROR(VLOOKUP(E528,REGRAS_CST!$A$2:$C$200,3,FALSE),""))</f>
        <v/>
      </c>
      <c r="L528" s="10" t="str">
        <f>IF($G528="", "", $G528*(1-$V528))</f>
        <v/>
      </c>
      <c r="M528" s="30" t="str">
        <f t="shared" si="16"/>
        <v/>
      </c>
      <c r="N528" s="30" t="str">
        <f t="shared" si="17"/>
        <v/>
      </c>
      <c r="O528" s="5" t="str">
        <f>IF(D528="","",
IF(AND(K528&lt;&gt;"SIM",V528&gt;0),"ERRO: % BC &gt; 0, mas NÃO permitida ❌",
IF(AND(K528="SIM",V528=0),"ATENÇÃO: BC permitida, mas % = 0 🔎",
"Base de cálculo aplicada corretamente ✅")))</f>
        <v/>
      </c>
      <c r="P528" s="5" t="str">
        <f>IF(D528="","",
IF(AND(Q528&lt;&gt;"SIM",U528&gt;0),"ERRO: % alíquota &gt; 0, mas NÃO permitida ❌",
IF(AND(Q528="SIM",U528=0),"ATENÇÃO: alíquota permitida, mas % = 0 🔎",
"Alíquota aplicada corretamente ✅")))</f>
        <v/>
      </c>
      <c r="Q528" s="5" t="str">
        <f>IF(E528="","",IFERROR(VLOOKUP(E528,REGRAS_CST!$A$2:$D$200,4,FALSE),""))</f>
        <v/>
      </c>
      <c r="R528" s="9"/>
      <c r="S528" s="7">
        <f>IF($H528="","",$H528*(1-$U528))</f>
        <v>8.9999999999999993E-3</v>
      </c>
      <c r="T528" s="7">
        <f>IF($I528="","",$I528*(1-$U528))</f>
        <v>1E-3</v>
      </c>
      <c r="U528" s="7">
        <f>IFERROR(INDEX(BASE_CCLASSTRIB!$E:$E, MATCH(TEXT($D528,"000000"), BASE_CCLASSTRIB!$A:$A, 0))/100, 0)</f>
        <v>0</v>
      </c>
      <c r="V528" s="21">
        <f>IFERROR(INDEX(BASE_CCLASSTRIB!$F:$F, MATCH(TEXT($D528,"000000"), BASE_CCLASSTRIB!$A:$A, 0))/100, 0)</f>
        <v>0</v>
      </c>
    </row>
    <row r="529" spans="1:22" ht="32.25" customHeight="1" thickTop="1" thickBot="1">
      <c r="A529" s="24"/>
      <c r="B529" s="5"/>
      <c r="C529" s="5"/>
      <c r="D529" s="5"/>
      <c r="E529" s="8" t="str">
        <f>IF(D529="","",LEFT(D529,3))</f>
        <v/>
      </c>
      <c r="F529" s="5" t="str">
        <f>IF(E529="","",IFERROR(VLOOKUP(E529,REGRAS_CST!$A$2:$B$200,2,FALSE),""))</f>
        <v/>
      </c>
      <c r="G529" s="25"/>
      <c r="H529" s="7">
        <v>8.9999999999999993E-3</v>
      </c>
      <c r="I529" s="7">
        <v>1E-3</v>
      </c>
      <c r="J529" s="9">
        <v>0</v>
      </c>
      <c r="K529" s="5" t="str">
        <f>IF(E529="","",IFERROR(VLOOKUP(E529,REGRAS_CST!$A$2:$C$200,3,FALSE),""))</f>
        <v/>
      </c>
      <c r="L529" s="10" t="str">
        <f>IF($G529="", "", $G529*(1-$V529))</f>
        <v/>
      </c>
      <c r="M529" s="30" t="str">
        <f t="shared" si="16"/>
        <v/>
      </c>
      <c r="N529" s="30" t="str">
        <f t="shared" si="17"/>
        <v/>
      </c>
      <c r="O529" s="5" t="str">
        <f>IF(D529="","",
IF(AND(K529&lt;&gt;"SIM",V529&gt;0),"ERRO: % BC &gt; 0, mas NÃO permitida ❌",
IF(AND(K529="SIM",V529=0),"ATENÇÃO: BC permitida, mas % = 0 🔎",
"Base de cálculo aplicada corretamente ✅")))</f>
        <v/>
      </c>
      <c r="P529" s="5" t="str">
        <f>IF(D529="","",
IF(AND(Q529&lt;&gt;"SIM",U529&gt;0),"ERRO: % alíquota &gt; 0, mas NÃO permitida ❌",
IF(AND(Q529="SIM",U529=0),"ATENÇÃO: alíquota permitida, mas % = 0 🔎",
"Alíquota aplicada corretamente ✅")))</f>
        <v/>
      </c>
      <c r="Q529" s="5" t="str">
        <f>IF(E529="","",IFERROR(VLOOKUP(E529,REGRAS_CST!$A$2:$D$200,4,FALSE),""))</f>
        <v/>
      </c>
      <c r="R529" s="9"/>
      <c r="S529" s="7">
        <f>IF($H529="","",$H529*(1-$U529))</f>
        <v>8.9999999999999993E-3</v>
      </c>
      <c r="T529" s="7">
        <f>IF($I529="","",$I529*(1-$U529))</f>
        <v>1E-3</v>
      </c>
      <c r="U529" s="7">
        <f>IFERROR(INDEX(BASE_CCLASSTRIB!$E:$E, MATCH(TEXT($D529,"000000"), BASE_CCLASSTRIB!$A:$A, 0))/100, 0)</f>
        <v>0</v>
      </c>
      <c r="V529" s="21">
        <f>IFERROR(INDEX(BASE_CCLASSTRIB!$F:$F, MATCH(TEXT($D529,"000000"), BASE_CCLASSTRIB!$A:$A, 0))/100, 0)</f>
        <v>0</v>
      </c>
    </row>
    <row r="530" spans="1:22" ht="32.25" customHeight="1" thickTop="1" thickBot="1">
      <c r="A530" s="24"/>
      <c r="B530" s="5"/>
      <c r="C530" s="5"/>
      <c r="D530" s="5"/>
      <c r="E530" s="8" t="str">
        <f>IF(D530="","",LEFT(D530,3))</f>
        <v/>
      </c>
      <c r="F530" s="5" t="str">
        <f>IF(E530="","",IFERROR(VLOOKUP(E530,REGRAS_CST!$A$2:$B$200,2,FALSE),""))</f>
        <v/>
      </c>
      <c r="G530" s="25"/>
      <c r="H530" s="7">
        <v>8.9999999999999993E-3</v>
      </c>
      <c r="I530" s="7">
        <v>1E-3</v>
      </c>
      <c r="J530" s="9">
        <v>0</v>
      </c>
      <c r="K530" s="5" t="str">
        <f>IF(E530="","",IFERROR(VLOOKUP(E530,REGRAS_CST!$A$2:$C$200,3,FALSE),""))</f>
        <v/>
      </c>
      <c r="L530" s="10" t="str">
        <f>IF($G530="", "", $G530*(1-$V530))</f>
        <v/>
      </c>
      <c r="M530" s="30" t="str">
        <f t="shared" si="16"/>
        <v/>
      </c>
      <c r="N530" s="30" t="str">
        <f t="shared" si="17"/>
        <v/>
      </c>
      <c r="O530" s="5" t="str">
        <f>IF(D530="","",
IF(AND(K530&lt;&gt;"SIM",V530&gt;0),"ERRO: % BC &gt; 0, mas NÃO permitida ❌",
IF(AND(K530="SIM",V530=0),"ATENÇÃO: BC permitida, mas % = 0 🔎",
"Base de cálculo aplicada corretamente ✅")))</f>
        <v/>
      </c>
      <c r="P530" s="5" t="str">
        <f>IF(D530="","",
IF(AND(Q530&lt;&gt;"SIM",U530&gt;0),"ERRO: % alíquota &gt; 0, mas NÃO permitida ❌",
IF(AND(Q530="SIM",U530=0),"ATENÇÃO: alíquota permitida, mas % = 0 🔎",
"Alíquota aplicada corretamente ✅")))</f>
        <v/>
      </c>
      <c r="Q530" s="5" t="str">
        <f>IF(E530="","",IFERROR(VLOOKUP(E530,REGRAS_CST!$A$2:$D$200,4,FALSE),""))</f>
        <v/>
      </c>
      <c r="R530" s="9"/>
      <c r="S530" s="7">
        <f>IF($H530="","",$H530*(1-$U530))</f>
        <v>8.9999999999999993E-3</v>
      </c>
      <c r="T530" s="7">
        <f>IF($I530="","",$I530*(1-$U530))</f>
        <v>1E-3</v>
      </c>
      <c r="U530" s="7">
        <f>IFERROR(INDEX(BASE_CCLASSTRIB!$E:$E, MATCH(TEXT($D530,"000000"), BASE_CCLASSTRIB!$A:$A, 0))/100, 0)</f>
        <v>0</v>
      </c>
      <c r="V530" s="21">
        <f>IFERROR(INDEX(BASE_CCLASSTRIB!$F:$F, MATCH(TEXT($D530,"000000"), BASE_CCLASSTRIB!$A:$A, 0))/100, 0)</f>
        <v>0</v>
      </c>
    </row>
    <row r="531" spans="1:22" ht="32.25" customHeight="1" thickTop="1" thickBot="1">
      <c r="A531" s="24"/>
      <c r="B531" s="5"/>
      <c r="C531" s="5"/>
      <c r="D531" s="5"/>
      <c r="E531" s="8" t="str">
        <f>IF(D531="","",LEFT(D531,3))</f>
        <v/>
      </c>
      <c r="F531" s="5" t="str">
        <f>IF(E531="","",IFERROR(VLOOKUP(E531,REGRAS_CST!$A$2:$B$200,2,FALSE),""))</f>
        <v/>
      </c>
      <c r="G531" s="25"/>
      <c r="H531" s="7">
        <v>8.9999999999999993E-3</v>
      </c>
      <c r="I531" s="7">
        <v>1E-3</v>
      </c>
      <c r="J531" s="9">
        <v>0</v>
      </c>
      <c r="K531" s="5" t="str">
        <f>IF(E531="","",IFERROR(VLOOKUP(E531,REGRAS_CST!$A$2:$C$200,3,FALSE),""))</f>
        <v/>
      </c>
      <c r="L531" s="10" t="str">
        <f>IF($G531="", "", $G531*(1-$V531))</f>
        <v/>
      </c>
      <c r="M531" s="30" t="str">
        <f t="shared" si="16"/>
        <v/>
      </c>
      <c r="N531" s="30" t="str">
        <f t="shared" si="17"/>
        <v/>
      </c>
      <c r="O531" s="5" t="str">
        <f>IF(D531="","",
IF(AND(K531&lt;&gt;"SIM",V531&gt;0),"ERRO: % BC &gt; 0, mas NÃO permitida ❌",
IF(AND(K531="SIM",V531=0),"ATENÇÃO: BC permitida, mas % = 0 🔎",
"Base de cálculo aplicada corretamente ✅")))</f>
        <v/>
      </c>
      <c r="P531" s="5" t="str">
        <f>IF(D531="","",
IF(AND(Q531&lt;&gt;"SIM",U531&gt;0),"ERRO: % alíquota &gt; 0, mas NÃO permitida ❌",
IF(AND(Q531="SIM",U531=0),"ATENÇÃO: alíquota permitida, mas % = 0 🔎",
"Alíquota aplicada corretamente ✅")))</f>
        <v/>
      </c>
      <c r="Q531" s="5" t="str">
        <f>IF(E531="","",IFERROR(VLOOKUP(E531,REGRAS_CST!$A$2:$D$200,4,FALSE),""))</f>
        <v/>
      </c>
      <c r="R531" s="9"/>
      <c r="S531" s="7">
        <f>IF($H531="","",$H531*(1-$U531))</f>
        <v>8.9999999999999993E-3</v>
      </c>
      <c r="T531" s="7">
        <f>IF($I531="","",$I531*(1-$U531))</f>
        <v>1E-3</v>
      </c>
      <c r="U531" s="7">
        <f>IFERROR(INDEX(BASE_CCLASSTRIB!$E:$E, MATCH(TEXT($D531,"000000"), BASE_CCLASSTRIB!$A:$A, 0))/100, 0)</f>
        <v>0</v>
      </c>
      <c r="V531" s="21">
        <f>IFERROR(INDEX(BASE_CCLASSTRIB!$F:$F, MATCH(TEXT($D531,"000000"), BASE_CCLASSTRIB!$A:$A, 0))/100, 0)</f>
        <v>0</v>
      </c>
    </row>
    <row r="532" spans="1:22" ht="32.25" customHeight="1" thickTop="1" thickBot="1">
      <c r="A532" s="24"/>
      <c r="B532" s="5"/>
      <c r="C532" s="5"/>
      <c r="D532" s="5"/>
      <c r="E532" s="8" t="str">
        <f>IF(D532="","",LEFT(D532,3))</f>
        <v/>
      </c>
      <c r="F532" s="5" t="str">
        <f>IF(E532="","",IFERROR(VLOOKUP(E532,REGRAS_CST!$A$2:$B$200,2,FALSE),""))</f>
        <v/>
      </c>
      <c r="G532" s="25"/>
      <c r="H532" s="7">
        <v>8.9999999999999993E-3</v>
      </c>
      <c r="I532" s="7">
        <v>1E-3</v>
      </c>
      <c r="J532" s="9">
        <v>0</v>
      </c>
      <c r="K532" s="5" t="str">
        <f>IF(E532="","",IFERROR(VLOOKUP(E532,REGRAS_CST!$A$2:$C$200,3,FALSE),""))</f>
        <v/>
      </c>
      <c r="L532" s="10" t="str">
        <f>IF($G532="", "", $G532*(1-$V532))</f>
        <v/>
      </c>
      <c r="M532" s="30" t="str">
        <f t="shared" si="16"/>
        <v/>
      </c>
      <c r="N532" s="30" t="str">
        <f t="shared" si="17"/>
        <v/>
      </c>
      <c r="O532" s="5" t="str">
        <f>IF(D532="","",
IF(AND(K532&lt;&gt;"SIM",V532&gt;0),"ERRO: % BC &gt; 0, mas NÃO permitida ❌",
IF(AND(K532="SIM",V532=0),"ATENÇÃO: BC permitida, mas % = 0 🔎",
"Base de cálculo aplicada corretamente ✅")))</f>
        <v/>
      </c>
      <c r="P532" s="5" t="str">
        <f>IF(D532="","",
IF(AND(Q532&lt;&gt;"SIM",U532&gt;0),"ERRO: % alíquota &gt; 0, mas NÃO permitida ❌",
IF(AND(Q532="SIM",U532=0),"ATENÇÃO: alíquota permitida, mas % = 0 🔎",
"Alíquota aplicada corretamente ✅")))</f>
        <v/>
      </c>
      <c r="Q532" s="5" t="str">
        <f>IF(E532="","",IFERROR(VLOOKUP(E532,REGRAS_CST!$A$2:$D$200,4,FALSE),""))</f>
        <v/>
      </c>
      <c r="R532" s="9"/>
      <c r="S532" s="7">
        <f>IF($H532="","",$H532*(1-$U532))</f>
        <v>8.9999999999999993E-3</v>
      </c>
      <c r="T532" s="7">
        <f>IF($I532="","",$I532*(1-$U532))</f>
        <v>1E-3</v>
      </c>
      <c r="U532" s="7">
        <f>IFERROR(INDEX(BASE_CCLASSTRIB!$E:$E, MATCH(TEXT($D532,"000000"), BASE_CCLASSTRIB!$A:$A, 0))/100, 0)</f>
        <v>0</v>
      </c>
      <c r="V532" s="21">
        <f>IFERROR(INDEX(BASE_CCLASSTRIB!$F:$F, MATCH(TEXT($D532,"000000"), BASE_CCLASSTRIB!$A:$A, 0))/100, 0)</f>
        <v>0</v>
      </c>
    </row>
    <row r="533" spans="1:22" ht="32.25" customHeight="1" thickTop="1" thickBot="1">
      <c r="A533" s="24"/>
      <c r="B533" s="5"/>
      <c r="C533" s="5"/>
      <c r="D533" s="5"/>
      <c r="E533" s="8" t="str">
        <f>IF(D533="","",LEFT(D533,3))</f>
        <v/>
      </c>
      <c r="F533" s="5" t="str">
        <f>IF(E533="","",IFERROR(VLOOKUP(E533,REGRAS_CST!$A$2:$B$200,2,FALSE),""))</f>
        <v/>
      </c>
      <c r="G533" s="25"/>
      <c r="H533" s="7">
        <v>8.9999999999999993E-3</v>
      </c>
      <c r="I533" s="7">
        <v>1E-3</v>
      </c>
      <c r="J533" s="9">
        <v>0</v>
      </c>
      <c r="K533" s="5" t="str">
        <f>IF(E533="","",IFERROR(VLOOKUP(E533,REGRAS_CST!$A$2:$C$200,3,FALSE),""))</f>
        <v/>
      </c>
      <c r="L533" s="10" t="str">
        <f>IF($G533="", "", $G533*(1-$V533))</f>
        <v/>
      </c>
      <c r="M533" s="30" t="str">
        <f t="shared" si="16"/>
        <v/>
      </c>
      <c r="N533" s="30" t="str">
        <f t="shared" si="17"/>
        <v/>
      </c>
      <c r="O533" s="5" t="str">
        <f>IF(D533="","",
IF(AND(K533&lt;&gt;"SIM",V533&gt;0),"ERRO: % BC &gt; 0, mas NÃO permitida ❌",
IF(AND(K533="SIM",V533=0),"ATENÇÃO: BC permitida, mas % = 0 🔎",
"Base de cálculo aplicada corretamente ✅")))</f>
        <v/>
      </c>
      <c r="P533" s="5" t="str">
        <f>IF(D533="","",
IF(AND(Q533&lt;&gt;"SIM",U533&gt;0),"ERRO: % alíquota &gt; 0, mas NÃO permitida ❌",
IF(AND(Q533="SIM",U533=0),"ATENÇÃO: alíquota permitida, mas % = 0 🔎",
"Alíquota aplicada corretamente ✅")))</f>
        <v/>
      </c>
      <c r="Q533" s="5" t="str">
        <f>IF(E533="","",IFERROR(VLOOKUP(E533,REGRAS_CST!$A$2:$D$200,4,FALSE),""))</f>
        <v/>
      </c>
      <c r="R533" s="9"/>
      <c r="S533" s="7">
        <f>IF($H533="","",$H533*(1-$U533))</f>
        <v>8.9999999999999993E-3</v>
      </c>
      <c r="T533" s="7">
        <f>IF($I533="","",$I533*(1-$U533))</f>
        <v>1E-3</v>
      </c>
      <c r="U533" s="7">
        <f>IFERROR(INDEX(BASE_CCLASSTRIB!$E:$E, MATCH(TEXT($D533,"000000"), BASE_CCLASSTRIB!$A:$A, 0))/100, 0)</f>
        <v>0</v>
      </c>
      <c r="V533" s="21">
        <f>IFERROR(INDEX(BASE_CCLASSTRIB!$F:$F, MATCH(TEXT($D533,"000000"), BASE_CCLASSTRIB!$A:$A, 0))/100, 0)</f>
        <v>0</v>
      </c>
    </row>
    <row r="534" spans="1:22" ht="32.25" customHeight="1" thickTop="1" thickBot="1">
      <c r="A534" s="24"/>
      <c r="B534" s="5"/>
      <c r="C534" s="5"/>
      <c r="D534" s="5"/>
      <c r="E534" s="8" t="str">
        <f>IF(D534="","",LEFT(D534,3))</f>
        <v/>
      </c>
      <c r="F534" s="5" t="str">
        <f>IF(E534="","",IFERROR(VLOOKUP(E534,REGRAS_CST!$A$2:$B$200,2,FALSE),""))</f>
        <v/>
      </c>
      <c r="G534" s="25"/>
      <c r="H534" s="7">
        <v>8.9999999999999993E-3</v>
      </c>
      <c r="I534" s="7">
        <v>1E-3</v>
      </c>
      <c r="J534" s="9">
        <v>0</v>
      </c>
      <c r="K534" s="5" t="str">
        <f>IF(E534="","",IFERROR(VLOOKUP(E534,REGRAS_CST!$A$2:$C$200,3,FALSE),""))</f>
        <v/>
      </c>
      <c r="L534" s="10" t="str">
        <f>IF($G534="", "", $G534*(1-$V534))</f>
        <v/>
      </c>
      <c r="M534" s="30" t="str">
        <f t="shared" si="16"/>
        <v/>
      </c>
      <c r="N534" s="30" t="str">
        <f t="shared" si="17"/>
        <v/>
      </c>
      <c r="O534" s="5" t="str">
        <f>IF(D534="","",
IF(AND(K534&lt;&gt;"SIM",V534&gt;0),"ERRO: % BC &gt; 0, mas NÃO permitida ❌",
IF(AND(K534="SIM",V534=0),"ATENÇÃO: BC permitida, mas % = 0 🔎",
"Base de cálculo aplicada corretamente ✅")))</f>
        <v/>
      </c>
      <c r="P534" s="5" t="str">
        <f>IF(D534="","",
IF(AND(Q534&lt;&gt;"SIM",U534&gt;0),"ERRO: % alíquota &gt; 0, mas NÃO permitida ❌",
IF(AND(Q534="SIM",U534=0),"ATENÇÃO: alíquota permitida, mas % = 0 🔎",
"Alíquota aplicada corretamente ✅")))</f>
        <v/>
      </c>
      <c r="Q534" s="5" t="str">
        <f>IF(E534="","",IFERROR(VLOOKUP(E534,REGRAS_CST!$A$2:$D$200,4,FALSE),""))</f>
        <v/>
      </c>
      <c r="R534" s="9"/>
      <c r="S534" s="7">
        <f>IF($H534="","",$H534*(1-$U534))</f>
        <v>8.9999999999999993E-3</v>
      </c>
      <c r="T534" s="7">
        <f>IF($I534="","",$I534*(1-$U534))</f>
        <v>1E-3</v>
      </c>
      <c r="U534" s="7">
        <f>IFERROR(INDEX(BASE_CCLASSTRIB!$E:$E, MATCH(TEXT($D534,"000000"), BASE_CCLASSTRIB!$A:$A, 0))/100, 0)</f>
        <v>0</v>
      </c>
      <c r="V534" s="21">
        <f>IFERROR(INDEX(BASE_CCLASSTRIB!$F:$F, MATCH(TEXT($D534,"000000"), BASE_CCLASSTRIB!$A:$A, 0))/100, 0)</f>
        <v>0</v>
      </c>
    </row>
    <row r="535" spans="1:22" ht="32.25" customHeight="1" thickTop="1" thickBot="1">
      <c r="A535" s="24"/>
      <c r="B535" s="5"/>
      <c r="C535" s="5"/>
      <c r="D535" s="5"/>
      <c r="E535" s="8" t="str">
        <f>IF(D535="","",LEFT(D535,3))</f>
        <v/>
      </c>
      <c r="F535" s="5" t="str">
        <f>IF(E535="","",IFERROR(VLOOKUP(E535,REGRAS_CST!$A$2:$B$200,2,FALSE),""))</f>
        <v/>
      </c>
      <c r="G535" s="25"/>
      <c r="H535" s="7">
        <v>8.9999999999999993E-3</v>
      </c>
      <c r="I535" s="7">
        <v>1E-3</v>
      </c>
      <c r="J535" s="9">
        <v>0</v>
      </c>
      <c r="K535" s="5" t="str">
        <f>IF(E535="","",IFERROR(VLOOKUP(E535,REGRAS_CST!$A$2:$C$200,3,FALSE),""))</f>
        <v/>
      </c>
      <c r="L535" s="10" t="str">
        <f>IF($G535="", "", $G535*(1-$V535))</f>
        <v/>
      </c>
      <c r="M535" s="30" t="str">
        <f t="shared" si="16"/>
        <v/>
      </c>
      <c r="N535" s="30" t="str">
        <f t="shared" si="17"/>
        <v/>
      </c>
      <c r="O535" s="5" t="str">
        <f>IF(D535="","",
IF(AND(K535&lt;&gt;"SIM",V535&gt;0),"ERRO: % BC &gt; 0, mas NÃO permitida ❌",
IF(AND(K535="SIM",V535=0),"ATENÇÃO: BC permitida, mas % = 0 🔎",
"Base de cálculo aplicada corretamente ✅")))</f>
        <v/>
      </c>
      <c r="P535" s="5" t="str">
        <f>IF(D535="","",
IF(AND(Q535&lt;&gt;"SIM",U535&gt;0),"ERRO: % alíquota &gt; 0, mas NÃO permitida ❌",
IF(AND(Q535="SIM",U535=0),"ATENÇÃO: alíquota permitida, mas % = 0 🔎",
"Alíquota aplicada corretamente ✅")))</f>
        <v/>
      </c>
      <c r="Q535" s="5" t="str">
        <f>IF(E535="","",IFERROR(VLOOKUP(E535,REGRAS_CST!$A$2:$D$200,4,FALSE),""))</f>
        <v/>
      </c>
      <c r="R535" s="9"/>
      <c r="S535" s="7">
        <f>IF($H535="","",$H535*(1-$U535))</f>
        <v>8.9999999999999993E-3</v>
      </c>
      <c r="T535" s="7">
        <f>IF($I535="","",$I535*(1-$U535))</f>
        <v>1E-3</v>
      </c>
      <c r="U535" s="7">
        <f>IFERROR(INDEX(BASE_CCLASSTRIB!$E:$E, MATCH(TEXT($D535,"000000"), BASE_CCLASSTRIB!$A:$A, 0))/100, 0)</f>
        <v>0</v>
      </c>
      <c r="V535" s="21">
        <f>IFERROR(INDEX(BASE_CCLASSTRIB!$F:$F, MATCH(TEXT($D535,"000000"), BASE_CCLASSTRIB!$A:$A, 0))/100, 0)</f>
        <v>0</v>
      </c>
    </row>
    <row r="536" spans="1:22" ht="32.25" customHeight="1" thickTop="1" thickBot="1">
      <c r="A536" s="24"/>
      <c r="B536" s="5"/>
      <c r="C536" s="5"/>
      <c r="D536" s="5"/>
      <c r="E536" s="8" t="str">
        <f>IF(D536="","",LEFT(D536,3))</f>
        <v/>
      </c>
      <c r="F536" s="5" t="str">
        <f>IF(E536="","",IFERROR(VLOOKUP(E536,REGRAS_CST!$A$2:$B$200,2,FALSE),""))</f>
        <v/>
      </c>
      <c r="G536" s="25"/>
      <c r="H536" s="7">
        <v>8.9999999999999993E-3</v>
      </c>
      <c r="I536" s="7">
        <v>1E-3</v>
      </c>
      <c r="J536" s="9">
        <v>0</v>
      </c>
      <c r="K536" s="5" t="str">
        <f>IF(E536="","",IFERROR(VLOOKUP(E536,REGRAS_CST!$A$2:$C$200,3,FALSE),""))</f>
        <v/>
      </c>
      <c r="L536" s="10" t="str">
        <f>IF($G536="", "", $G536*(1-$V536))</f>
        <v/>
      </c>
      <c r="M536" s="30" t="str">
        <f t="shared" si="16"/>
        <v/>
      </c>
      <c r="N536" s="30" t="str">
        <f t="shared" si="17"/>
        <v/>
      </c>
      <c r="O536" s="5" t="str">
        <f>IF(D536="","",
IF(AND(K536&lt;&gt;"SIM",V536&gt;0),"ERRO: % BC &gt; 0, mas NÃO permitida ❌",
IF(AND(K536="SIM",V536=0),"ATENÇÃO: BC permitida, mas % = 0 🔎",
"Base de cálculo aplicada corretamente ✅")))</f>
        <v/>
      </c>
      <c r="P536" s="5" t="str">
        <f>IF(D536="","",
IF(AND(Q536&lt;&gt;"SIM",U536&gt;0),"ERRO: % alíquota &gt; 0, mas NÃO permitida ❌",
IF(AND(Q536="SIM",U536=0),"ATENÇÃO: alíquota permitida, mas % = 0 🔎",
"Alíquota aplicada corretamente ✅")))</f>
        <v/>
      </c>
      <c r="Q536" s="5" t="str">
        <f>IF(E536="","",IFERROR(VLOOKUP(E536,REGRAS_CST!$A$2:$D$200,4,FALSE),""))</f>
        <v/>
      </c>
      <c r="R536" s="9"/>
      <c r="S536" s="7">
        <f>IF($H536="","",$H536*(1-$U536))</f>
        <v>8.9999999999999993E-3</v>
      </c>
      <c r="T536" s="7">
        <f>IF($I536="","",$I536*(1-$U536))</f>
        <v>1E-3</v>
      </c>
      <c r="U536" s="7">
        <f>IFERROR(INDEX(BASE_CCLASSTRIB!$E:$E, MATCH(TEXT($D536,"000000"), BASE_CCLASSTRIB!$A:$A, 0))/100, 0)</f>
        <v>0</v>
      </c>
      <c r="V536" s="21">
        <f>IFERROR(INDEX(BASE_CCLASSTRIB!$F:$F, MATCH(TEXT($D536,"000000"), BASE_CCLASSTRIB!$A:$A, 0))/100, 0)</f>
        <v>0</v>
      </c>
    </row>
    <row r="537" spans="1:22" ht="32.25" customHeight="1" thickTop="1" thickBot="1">
      <c r="A537" s="24"/>
      <c r="B537" s="5"/>
      <c r="C537" s="5"/>
      <c r="D537" s="5"/>
      <c r="E537" s="8" t="str">
        <f>IF(D537="","",LEFT(D537,3))</f>
        <v/>
      </c>
      <c r="F537" s="5" t="str">
        <f>IF(E537="","",IFERROR(VLOOKUP(E537,REGRAS_CST!$A$2:$B$200,2,FALSE),""))</f>
        <v/>
      </c>
      <c r="G537" s="25"/>
      <c r="H537" s="7">
        <v>8.9999999999999993E-3</v>
      </c>
      <c r="I537" s="7">
        <v>1E-3</v>
      </c>
      <c r="J537" s="9">
        <v>0</v>
      </c>
      <c r="K537" s="5" t="str">
        <f>IF(E537="","",IFERROR(VLOOKUP(E537,REGRAS_CST!$A$2:$C$200,3,FALSE),""))</f>
        <v/>
      </c>
      <c r="L537" s="10" t="str">
        <f>IF($G537="", "", $G537*(1-$V537))</f>
        <v/>
      </c>
      <c r="M537" s="30" t="str">
        <f t="shared" si="16"/>
        <v/>
      </c>
      <c r="N537" s="30" t="str">
        <f t="shared" si="17"/>
        <v/>
      </c>
      <c r="O537" s="5" t="str">
        <f>IF(D537="","",
IF(AND(K537&lt;&gt;"SIM",V537&gt;0),"ERRO: % BC &gt; 0, mas NÃO permitida ❌",
IF(AND(K537="SIM",V537=0),"ATENÇÃO: BC permitida, mas % = 0 🔎",
"Base de cálculo aplicada corretamente ✅")))</f>
        <v/>
      </c>
      <c r="P537" s="5" t="str">
        <f>IF(D537="","",
IF(AND(Q537&lt;&gt;"SIM",U537&gt;0),"ERRO: % alíquota &gt; 0, mas NÃO permitida ❌",
IF(AND(Q537="SIM",U537=0),"ATENÇÃO: alíquota permitida, mas % = 0 🔎",
"Alíquota aplicada corretamente ✅")))</f>
        <v/>
      </c>
      <c r="Q537" s="5" t="str">
        <f>IF(E537="","",IFERROR(VLOOKUP(E537,REGRAS_CST!$A$2:$D$200,4,FALSE),""))</f>
        <v/>
      </c>
      <c r="R537" s="9"/>
      <c r="S537" s="7">
        <f>IF($H537="","",$H537*(1-$U537))</f>
        <v>8.9999999999999993E-3</v>
      </c>
      <c r="T537" s="7">
        <f>IF($I537="","",$I537*(1-$U537))</f>
        <v>1E-3</v>
      </c>
      <c r="U537" s="7">
        <f>IFERROR(INDEX(BASE_CCLASSTRIB!$E:$E, MATCH(TEXT($D537,"000000"), BASE_CCLASSTRIB!$A:$A, 0))/100, 0)</f>
        <v>0</v>
      </c>
      <c r="V537" s="21">
        <f>IFERROR(INDEX(BASE_CCLASSTRIB!$F:$F, MATCH(TEXT($D537,"000000"), BASE_CCLASSTRIB!$A:$A, 0))/100, 0)</f>
        <v>0</v>
      </c>
    </row>
    <row r="538" spans="1:22" ht="32.25" customHeight="1" thickTop="1" thickBot="1">
      <c r="A538" s="24"/>
      <c r="B538" s="5"/>
      <c r="C538" s="5"/>
      <c r="D538" s="5"/>
      <c r="E538" s="8" t="str">
        <f>IF(D538="","",LEFT(D538,3))</f>
        <v/>
      </c>
      <c r="F538" s="5" t="str">
        <f>IF(E538="","",IFERROR(VLOOKUP(E538,REGRAS_CST!$A$2:$B$200,2,FALSE),""))</f>
        <v/>
      </c>
      <c r="G538" s="25"/>
      <c r="H538" s="7">
        <v>8.9999999999999993E-3</v>
      </c>
      <c r="I538" s="7">
        <v>1E-3</v>
      </c>
      <c r="J538" s="9">
        <v>0</v>
      </c>
      <c r="K538" s="5" t="str">
        <f>IF(E538="","",IFERROR(VLOOKUP(E538,REGRAS_CST!$A$2:$C$200,3,FALSE),""))</f>
        <v/>
      </c>
      <c r="L538" s="10" t="str">
        <f>IF($G538="", "", $G538*(1-$V538))</f>
        <v/>
      </c>
      <c r="M538" s="30" t="str">
        <f t="shared" si="16"/>
        <v/>
      </c>
      <c r="N538" s="30" t="str">
        <f t="shared" si="17"/>
        <v/>
      </c>
      <c r="O538" s="5" t="str">
        <f>IF(D538="","",
IF(AND(K538&lt;&gt;"SIM",V538&gt;0),"ERRO: % BC &gt; 0, mas NÃO permitida ❌",
IF(AND(K538="SIM",V538=0),"ATENÇÃO: BC permitida, mas % = 0 🔎",
"Base de cálculo aplicada corretamente ✅")))</f>
        <v/>
      </c>
      <c r="P538" s="5" t="str">
        <f>IF(D538="","",
IF(AND(Q538&lt;&gt;"SIM",U538&gt;0),"ERRO: % alíquota &gt; 0, mas NÃO permitida ❌",
IF(AND(Q538="SIM",U538=0),"ATENÇÃO: alíquota permitida, mas % = 0 🔎",
"Alíquota aplicada corretamente ✅")))</f>
        <v/>
      </c>
      <c r="Q538" s="5" t="str">
        <f>IF(E538="","",IFERROR(VLOOKUP(E538,REGRAS_CST!$A$2:$D$200,4,FALSE),""))</f>
        <v/>
      </c>
      <c r="R538" s="9"/>
      <c r="S538" s="7">
        <f>IF($H538="","",$H538*(1-$U538))</f>
        <v>8.9999999999999993E-3</v>
      </c>
      <c r="T538" s="7">
        <f>IF($I538="","",$I538*(1-$U538))</f>
        <v>1E-3</v>
      </c>
      <c r="U538" s="7">
        <f>IFERROR(INDEX(BASE_CCLASSTRIB!$E:$E, MATCH(TEXT($D538,"000000"), BASE_CCLASSTRIB!$A:$A, 0))/100, 0)</f>
        <v>0</v>
      </c>
      <c r="V538" s="21">
        <f>IFERROR(INDEX(BASE_CCLASSTRIB!$F:$F, MATCH(TEXT($D538,"000000"), BASE_CCLASSTRIB!$A:$A, 0))/100, 0)</f>
        <v>0</v>
      </c>
    </row>
    <row r="539" spans="1:22" ht="32.25" customHeight="1" thickTop="1" thickBot="1">
      <c r="A539" s="24"/>
      <c r="B539" s="5"/>
      <c r="C539" s="5"/>
      <c r="D539" s="5"/>
      <c r="E539" s="8" t="str">
        <f>IF(D539="","",LEFT(D539,3))</f>
        <v/>
      </c>
      <c r="F539" s="5" t="str">
        <f>IF(E539="","",IFERROR(VLOOKUP(E539,REGRAS_CST!$A$2:$B$200,2,FALSE),""))</f>
        <v/>
      </c>
      <c r="G539" s="25"/>
      <c r="H539" s="7">
        <v>8.9999999999999993E-3</v>
      </c>
      <c r="I539" s="7">
        <v>1E-3</v>
      </c>
      <c r="J539" s="9">
        <v>0</v>
      </c>
      <c r="K539" s="5" t="str">
        <f>IF(E539="","",IFERROR(VLOOKUP(E539,REGRAS_CST!$A$2:$C$200,3,FALSE),""))</f>
        <v/>
      </c>
      <c r="L539" s="10" t="str">
        <f>IF($G539="", "", $G539*(1-$V539))</f>
        <v/>
      </c>
      <c r="M539" s="30" t="str">
        <f t="shared" si="16"/>
        <v/>
      </c>
      <c r="N539" s="30" t="str">
        <f t="shared" si="17"/>
        <v/>
      </c>
      <c r="O539" s="5" t="str">
        <f>IF(D539="","",
IF(AND(K539&lt;&gt;"SIM",V539&gt;0),"ERRO: % BC &gt; 0, mas NÃO permitida ❌",
IF(AND(K539="SIM",V539=0),"ATENÇÃO: BC permitida, mas % = 0 🔎",
"Base de cálculo aplicada corretamente ✅")))</f>
        <v/>
      </c>
      <c r="P539" s="5" t="str">
        <f>IF(D539="","",
IF(AND(Q539&lt;&gt;"SIM",U539&gt;0),"ERRO: % alíquota &gt; 0, mas NÃO permitida ❌",
IF(AND(Q539="SIM",U539=0),"ATENÇÃO: alíquota permitida, mas % = 0 🔎",
"Alíquota aplicada corretamente ✅")))</f>
        <v/>
      </c>
      <c r="Q539" s="5" t="str">
        <f>IF(E539="","",IFERROR(VLOOKUP(E539,REGRAS_CST!$A$2:$D$200,4,FALSE),""))</f>
        <v/>
      </c>
      <c r="R539" s="9"/>
      <c r="S539" s="7">
        <f>IF($H539="","",$H539*(1-$U539))</f>
        <v>8.9999999999999993E-3</v>
      </c>
      <c r="T539" s="7">
        <f>IF($I539="","",$I539*(1-$U539))</f>
        <v>1E-3</v>
      </c>
      <c r="U539" s="7">
        <f>IFERROR(INDEX(BASE_CCLASSTRIB!$E:$E, MATCH(TEXT($D539,"000000"), BASE_CCLASSTRIB!$A:$A, 0))/100, 0)</f>
        <v>0</v>
      </c>
      <c r="V539" s="21">
        <f>IFERROR(INDEX(BASE_CCLASSTRIB!$F:$F, MATCH(TEXT($D539,"000000"), BASE_CCLASSTRIB!$A:$A, 0))/100, 0)</f>
        <v>0</v>
      </c>
    </row>
    <row r="540" spans="1:22" ht="32.25" customHeight="1" thickTop="1" thickBot="1">
      <c r="A540" s="24"/>
      <c r="B540" s="5"/>
      <c r="C540" s="5"/>
      <c r="D540" s="5"/>
      <c r="E540" s="8" t="str">
        <f>IF(D540="","",LEFT(D540,3))</f>
        <v/>
      </c>
      <c r="F540" s="5" t="str">
        <f>IF(E540="","",IFERROR(VLOOKUP(E540,REGRAS_CST!$A$2:$B$200,2,FALSE),""))</f>
        <v/>
      </c>
      <c r="G540" s="25"/>
      <c r="H540" s="7">
        <v>8.9999999999999993E-3</v>
      </c>
      <c r="I540" s="7">
        <v>1E-3</v>
      </c>
      <c r="J540" s="9">
        <v>0</v>
      </c>
      <c r="K540" s="5" t="str">
        <f>IF(E540="","",IFERROR(VLOOKUP(E540,REGRAS_CST!$A$2:$C$200,3,FALSE),""))</f>
        <v/>
      </c>
      <c r="L540" s="10" t="str">
        <f>IF($G540="", "", $G540*(1-$V540))</f>
        <v/>
      </c>
      <c r="M540" s="30" t="str">
        <f t="shared" si="16"/>
        <v/>
      </c>
      <c r="N540" s="30" t="str">
        <f t="shared" si="17"/>
        <v/>
      </c>
      <c r="O540" s="5" t="str">
        <f>IF(D540="","",
IF(AND(K540&lt;&gt;"SIM",V540&gt;0),"ERRO: % BC &gt; 0, mas NÃO permitida ❌",
IF(AND(K540="SIM",V540=0),"ATENÇÃO: BC permitida, mas % = 0 🔎",
"Base de cálculo aplicada corretamente ✅")))</f>
        <v/>
      </c>
      <c r="P540" s="5" t="str">
        <f>IF(D540="","",
IF(AND(Q540&lt;&gt;"SIM",U540&gt;0),"ERRO: % alíquota &gt; 0, mas NÃO permitida ❌",
IF(AND(Q540="SIM",U540=0),"ATENÇÃO: alíquota permitida, mas % = 0 🔎",
"Alíquota aplicada corretamente ✅")))</f>
        <v/>
      </c>
      <c r="Q540" s="5" t="str">
        <f>IF(E540="","",IFERROR(VLOOKUP(E540,REGRAS_CST!$A$2:$D$200,4,FALSE),""))</f>
        <v/>
      </c>
      <c r="R540" s="9"/>
      <c r="S540" s="7">
        <f>IF($H540="","",$H540*(1-$U540))</f>
        <v>8.9999999999999993E-3</v>
      </c>
      <c r="T540" s="7">
        <f>IF($I540="","",$I540*(1-$U540))</f>
        <v>1E-3</v>
      </c>
      <c r="U540" s="7">
        <f>IFERROR(INDEX(BASE_CCLASSTRIB!$E:$E, MATCH(TEXT($D540,"000000"), BASE_CCLASSTRIB!$A:$A, 0))/100, 0)</f>
        <v>0</v>
      </c>
      <c r="V540" s="21">
        <f>IFERROR(INDEX(BASE_CCLASSTRIB!$F:$F, MATCH(TEXT($D540,"000000"), BASE_CCLASSTRIB!$A:$A, 0))/100, 0)</f>
        <v>0</v>
      </c>
    </row>
    <row r="541" spans="1:22" ht="32.25" customHeight="1" thickTop="1" thickBot="1">
      <c r="A541" s="24"/>
      <c r="B541" s="5"/>
      <c r="C541" s="5"/>
      <c r="D541" s="5"/>
      <c r="E541" s="8" t="str">
        <f>IF(D541="","",LEFT(D541,3))</f>
        <v/>
      </c>
      <c r="F541" s="5" t="str">
        <f>IF(E541="","",IFERROR(VLOOKUP(E541,REGRAS_CST!$A$2:$B$200,2,FALSE),""))</f>
        <v/>
      </c>
      <c r="G541" s="25"/>
      <c r="H541" s="7">
        <v>8.9999999999999993E-3</v>
      </c>
      <c r="I541" s="7">
        <v>1E-3</v>
      </c>
      <c r="J541" s="9">
        <v>0</v>
      </c>
      <c r="K541" s="5" t="str">
        <f>IF(E541="","",IFERROR(VLOOKUP(E541,REGRAS_CST!$A$2:$C$200,3,FALSE),""))</f>
        <v/>
      </c>
      <c r="L541" s="10" t="str">
        <f>IF($G541="", "", $G541*(1-$V541))</f>
        <v/>
      </c>
      <c r="M541" s="30" t="str">
        <f t="shared" si="16"/>
        <v/>
      </c>
      <c r="N541" s="30" t="str">
        <f t="shared" si="17"/>
        <v/>
      </c>
      <c r="O541" s="5" t="str">
        <f>IF(D541="","",
IF(AND(K541&lt;&gt;"SIM",V541&gt;0),"ERRO: % BC &gt; 0, mas NÃO permitida ❌",
IF(AND(K541="SIM",V541=0),"ATENÇÃO: BC permitida, mas % = 0 🔎",
"Base de cálculo aplicada corretamente ✅")))</f>
        <v/>
      </c>
      <c r="P541" s="5" t="str">
        <f>IF(D541="","",
IF(AND(Q541&lt;&gt;"SIM",U541&gt;0),"ERRO: % alíquota &gt; 0, mas NÃO permitida ❌",
IF(AND(Q541="SIM",U541=0),"ATENÇÃO: alíquota permitida, mas % = 0 🔎",
"Alíquota aplicada corretamente ✅")))</f>
        <v/>
      </c>
      <c r="Q541" s="5" t="str">
        <f>IF(E541="","",IFERROR(VLOOKUP(E541,REGRAS_CST!$A$2:$D$200,4,FALSE),""))</f>
        <v/>
      </c>
      <c r="R541" s="9"/>
      <c r="S541" s="7">
        <f>IF($H541="","",$H541*(1-$U541))</f>
        <v>8.9999999999999993E-3</v>
      </c>
      <c r="T541" s="7">
        <f>IF($I541="","",$I541*(1-$U541))</f>
        <v>1E-3</v>
      </c>
      <c r="U541" s="7">
        <f>IFERROR(INDEX(BASE_CCLASSTRIB!$E:$E, MATCH(TEXT($D541,"000000"), BASE_CCLASSTRIB!$A:$A, 0))/100, 0)</f>
        <v>0</v>
      </c>
      <c r="V541" s="21">
        <f>IFERROR(INDEX(BASE_CCLASSTRIB!$F:$F, MATCH(TEXT($D541,"000000"), BASE_CCLASSTRIB!$A:$A, 0))/100, 0)</f>
        <v>0</v>
      </c>
    </row>
    <row r="542" spans="1:22" ht="32.25" customHeight="1" thickTop="1" thickBot="1">
      <c r="A542" s="24"/>
      <c r="B542" s="5"/>
      <c r="C542" s="5"/>
      <c r="D542" s="5"/>
      <c r="E542" s="8" t="str">
        <f>IF(D542="","",LEFT(D542,3))</f>
        <v/>
      </c>
      <c r="F542" s="5" t="str">
        <f>IF(E542="","",IFERROR(VLOOKUP(E542,REGRAS_CST!$A$2:$B$200,2,FALSE),""))</f>
        <v/>
      </c>
      <c r="G542" s="25"/>
      <c r="H542" s="7">
        <v>8.9999999999999993E-3</v>
      </c>
      <c r="I542" s="7">
        <v>1E-3</v>
      </c>
      <c r="J542" s="9">
        <v>0</v>
      </c>
      <c r="K542" s="5" t="str">
        <f>IF(E542="","",IFERROR(VLOOKUP(E542,REGRAS_CST!$A$2:$C$200,3,FALSE),""))</f>
        <v/>
      </c>
      <c r="L542" s="10" t="str">
        <f>IF($G542="", "", $G542*(1-$V542))</f>
        <v/>
      </c>
      <c r="M542" s="30" t="str">
        <f t="shared" si="16"/>
        <v/>
      </c>
      <c r="N542" s="30" t="str">
        <f t="shared" si="17"/>
        <v/>
      </c>
      <c r="O542" s="5" t="str">
        <f>IF(D542="","",
IF(AND(K542&lt;&gt;"SIM",V542&gt;0),"ERRO: % BC &gt; 0, mas NÃO permitida ❌",
IF(AND(K542="SIM",V542=0),"ATENÇÃO: BC permitida, mas % = 0 🔎",
"Base de cálculo aplicada corretamente ✅")))</f>
        <v/>
      </c>
      <c r="P542" s="5" t="str">
        <f>IF(D542="","",
IF(AND(Q542&lt;&gt;"SIM",U542&gt;0),"ERRO: % alíquota &gt; 0, mas NÃO permitida ❌",
IF(AND(Q542="SIM",U542=0),"ATENÇÃO: alíquota permitida, mas % = 0 🔎",
"Alíquota aplicada corretamente ✅")))</f>
        <v/>
      </c>
      <c r="Q542" s="5" t="str">
        <f>IF(E542="","",IFERROR(VLOOKUP(E542,REGRAS_CST!$A$2:$D$200,4,FALSE),""))</f>
        <v/>
      </c>
      <c r="R542" s="9"/>
      <c r="S542" s="7">
        <f>IF($H542="","",$H542*(1-$U542))</f>
        <v>8.9999999999999993E-3</v>
      </c>
      <c r="T542" s="7">
        <f>IF($I542="","",$I542*(1-$U542))</f>
        <v>1E-3</v>
      </c>
      <c r="U542" s="7">
        <f>IFERROR(INDEX(BASE_CCLASSTRIB!$E:$E, MATCH(TEXT($D542,"000000"), BASE_CCLASSTRIB!$A:$A, 0))/100, 0)</f>
        <v>0</v>
      </c>
      <c r="V542" s="21">
        <f>IFERROR(INDEX(BASE_CCLASSTRIB!$F:$F, MATCH(TEXT($D542,"000000"), BASE_CCLASSTRIB!$A:$A, 0))/100, 0)</f>
        <v>0</v>
      </c>
    </row>
    <row r="543" spans="1:22" ht="32.25" customHeight="1" thickTop="1" thickBot="1">
      <c r="A543" s="24"/>
      <c r="B543" s="5"/>
      <c r="C543" s="5"/>
      <c r="D543" s="5"/>
      <c r="E543" s="8" t="str">
        <f>IF(D543="","",LEFT(D543,3))</f>
        <v/>
      </c>
      <c r="F543" s="5" t="str">
        <f>IF(E543="","",IFERROR(VLOOKUP(E543,REGRAS_CST!$A$2:$B$200,2,FALSE),""))</f>
        <v/>
      </c>
      <c r="G543" s="25"/>
      <c r="H543" s="7">
        <v>8.9999999999999993E-3</v>
      </c>
      <c r="I543" s="7">
        <v>1E-3</v>
      </c>
      <c r="J543" s="9">
        <v>0</v>
      </c>
      <c r="K543" s="5" t="str">
        <f>IF(E543="","",IFERROR(VLOOKUP(E543,REGRAS_CST!$A$2:$C$200,3,FALSE),""))</f>
        <v/>
      </c>
      <c r="L543" s="10" t="str">
        <f>IF($G543="", "", $G543*(1-$V543))</f>
        <v/>
      </c>
      <c r="M543" s="30" t="str">
        <f t="shared" si="16"/>
        <v/>
      </c>
      <c r="N543" s="30" t="str">
        <f t="shared" si="17"/>
        <v/>
      </c>
      <c r="O543" s="5" t="str">
        <f>IF(D543="","",
IF(AND(K543&lt;&gt;"SIM",V543&gt;0),"ERRO: % BC &gt; 0, mas NÃO permitida ❌",
IF(AND(K543="SIM",V543=0),"ATENÇÃO: BC permitida, mas % = 0 🔎",
"Base de cálculo aplicada corretamente ✅")))</f>
        <v/>
      </c>
      <c r="P543" s="5" t="str">
        <f>IF(D543="","",
IF(AND(Q543&lt;&gt;"SIM",U543&gt;0),"ERRO: % alíquota &gt; 0, mas NÃO permitida ❌",
IF(AND(Q543="SIM",U543=0),"ATENÇÃO: alíquota permitida, mas % = 0 🔎",
"Alíquota aplicada corretamente ✅")))</f>
        <v/>
      </c>
      <c r="Q543" s="5" t="str">
        <f>IF(E543="","",IFERROR(VLOOKUP(E543,REGRAS_CST!$A$2:$D$200,4,FALSE),""))</f>
        <v/>
      </c>
      <c r="R543" s="9"/>
      <c r="S543" s="7">
        <f>IF($H543="","",$H543*(1-$U543))</f>
        <v>8.9999999999999993E-3</v>
      </c>
      <c r="T543" s="7">
        <f>IF($I543="","",$I543*(1-$U543))</f>
        <v>1E-3</v>
      </c>
      <c r="U543" s="7">
        <f>IFERROR(INDEX(BASE_CCLASSTRIB!$E:$E, MATCH(TEXT($D543,"000000"), BASE_CCLASSTRIB!$A:$A, 0))/100, 0)</f>
        <v>0</v>
      </c>
      <c r="V543" s="21">
        <f>IFERROR(INDEX(BASE_CCLASSTRIB!$F:$F, MATCH(TEXT($D543,"000000"), BASE_CCLASSTRIB!$A:$A, 0))/100, 0)</f>
        <v>0</v>
      </c>
    </row>
    <row r="544" spans="1:22" ht="32.25" customHeight="1" thickTop="1" thickBot="1">
      <c r="A544" s="24"/>
      <c r="B544" s="5"/>
      <c r="C544" s="5"/>
      <c r="D544" s="5"/>
      <c r="E544" s="8" t="str">
        <f>IF(D544="","",LEFT(D544,3))</f>
        <v/>
      </c>
      <c r="F544" s="5" t="str">
        <f>IF(E544="","",IFERROR(VLOOKUP(E544,REGRAS_CST!$A$2:$B$200,2,FALSE),""))</f>
        <v/>
      </c>
      <c r="G544" s="25"/>
      <c r="H544" s="7">
        <v>8.9999999999999993E-3</v>
      </c>
      <c r="I544" s="7">
        <v>1E-3</v>
      </c>
      <c r="J544" s="9">
        <v>0</v>
      </c>
      <c r="K544" s="5" t="str">
        <f>IF(E544="","",IFERROR(VLOOKUP(E544,REGRAS_CST!$A$2:$C$200,3,FALSE),""))</f>
        <v/>
      </c>
      <c r="L544" s="10" t="str">
        <f>IF($G544="", "", $G544*(1-$V544))</f>
        <v/>
      </c>
      <c r="M544" s="30" t="str">
        <f t="shared" si="16"/>
        <v/>
      </c>
      <c r="N544" s="30" t="str">
        <f t="shared" si="17"/>
        <v/>
      </c>
      <c r="O544" s="5" t="str">
        <f>IF(D544="","",
IF(AND(K544&lt;&gt;"SIM",V544&gt;0),"ERRO: % BC &gt; 0, mas NÃO permitida ❌",
IF(AND(K544="SIM",V544=0),"ATENÇÃO: BC permitida, mas % = 0 🔎",
"Base de cálculo aplicada corretamente ✅")))</f>
        <v/>
      </c>
      <c r="P544" s="5" t="str">
        <f>IF(D544="","",
IF(AND(Q544&lt;&gt;"SIM",U544&gt;0),"ERRO: % alíquota &gt; 0, mas NÃO permitida ❌",
IF(AND(Q544="SIM",U544=0),"ATENÇÃO: alíquota permitida, mas % = 0 🔎",
"Alíquota aplicada corretamente ✅")))</f>
        <v/>
      </c>
      <c r="Q544" s="5" t="str">
        <f>IF(E544="","",IFERROR(VLOOKUP(E544,REGRAS_CST!$A$2:$D$200,4,FALSE),""))</f>
        <v/>
      </c>
      <c r="R544" s="9"/>
      <c r="S544" s="7">
        <f>IF($H544="","",$H544*(1-$U544))</f>
        <v>8.9999999999999993E-3</v>
      </c>
      <c r="T544" s="7">
        <f>IF($I544="","",$I544*(1-$U544))</f>
        <v>1E-3</v>
      </c>
      <c r="U544" s="7">
        <f>IFERROR(INDEX(BASE_CCLASSTRIB!$E:$E, MATCH(TEXT($D544,"000000"), BASE_CCLASSTRIB!$A:$A, 0))/100, 0)</f>
        <v>0</v>
      </c>
      <c r="V544" s="21">
        <f>IFERROR(INDEX(BASE_CCLASSTRIB!$F:$F, MATCH(TEXT($D544,"000000"), BASE_CCLASSTRIB!$A:$A, 0))/100, 0)</f>
        <v>0</v>
      </c>
    </row>
    <row r="545" spans="1:22" ht="32.25" customHeight="1" thickTop="1" thickBot="1">
      <c r="A545" s="24"/>
      <c r="B545" s="5"/>
      <c r="C545" s="5"/>
      <c r="D545" s="5"/>
      <c r="E545" s="8" t="str">
        <f>IF(D545="","",LEFT(D545,3))</f>
        <v/>
      </c>
      <c r="F545" s="5" t="str">
        <f>IF(E545="","",IFERROR(VLOOKUP(E545,REGRAS_CST!$A$2:$B$200,2,FALSE),""))</f>
        <v/>
      </c>
      <c r="G545" s="25"/>
      <c r="H545" s="7">
        <v>8.9999999999999993E-3</v>
      </c>
      <c r="I545" s="7">
        <v>1E-3</v>
      </c>
      <c r="J545" s="9">
        <v>0</v>
      </c>
      <c r="K545" s="5" t="str">
        <f>IF(E545="","",IFERROR(VLOOKUP(E545,REGRAS_CST!$A$2:$C$200,3,FALSE),""))</f>
        <v/>
      </c>
      <c r="L545" s="10" t="str">
        <f>IF($G545="", "", $G545*(1-$V545))</f>
        <v/>
      </c>
      <c r="M545" s="30" t="str">
        <f t="shared" si="16"/>
        <v/>
      </c>
      <c r="N545" s="30" t="str">
        <f t="shared" si="17"/>
        <v/>
      </c>
      <c r="O545" s="5" t="str">
        <f>IF(D545="","",
IF(AND(K545&lt;&gt;"SIM",V545&gt;0),"ERRO: % BC &gt; 0, mas NÃO permitida ❌",
IF(AND(K545="SIM",V545=0),"ATENÇÃO: BC permitida, mas % = 0 🔎",
"Base de cálculo aplicada corretamente ✅")))</f>
        <v/>
      </c>
      <c r="P545" s="5" t="str">
        <f>IF(D545="","",
IF(AND(Q545&lt;&gt;"SIM",U545&gt;0),"ERRO: % alíquota &gt; 0, mas NÃO permitida ❌",
IF(AND(Q545="SIM",U545=0),"ATENÇÃO: alíquota permitida, mas % = 0 🔎",
"Alíquota aplicada corretamente ✅")))</f>
        <v/>
      </c>
      <c r="Q545" s="5" t="str">
        <f>IF(E545="","",IFERROR(VLOOKUP(E545,REGRAS_CST!$A$2:$D$200,4,FALSE),""))</f>
        <v/>
      </c>
      <c r="R545" s="9"/>
      <c r="S545" s="7">
        <f>IF($H545="","",$H545*(1-$U545))</f>
        <v>8.9999999999999993E-3</v>
      </c>
      <c r="T545" s="7">
        <f>IF($I545="","",$I545*(1-$U545))</f>
        <v>1E-3</v>
      </c>
      <c r="U545" s="7">
        <f>IFERROR(INDEX(BASE_CCLASSTRIB!$E:$E, MATCH(TEXT($D545,"000000"), BASE_CCLASSTRIB!$A:$A, 0))/100, 0)</f>
        <v>0</v>
      </c>
      <c r="V545" s="21">
        <f>IFERROR(INDEX(BASE_CCLASSTRIB!$F:$F, MATCH(TEXT($D545,"000000"), BASE_CCLASSTRIB!$A:$A, 0))/100, 0)</f>
        <v>0</v>
      </c>
    </row>
    <row r="546" spans="1:22" ht="32.25" customHeight="1" thickTop="1" thickBot="1">
      <c r="A546" s="24"/>
      <c r="B546" s="5"/>
      <c r="C546" s="5"/>
      <c r="D546" s="5"/>
      <c r="E546" s="8" t="str">
        <f>IF(D546="","",LEFT(D546,3))</f>
        <v/>
      </c>
      <c r="F546" s="5" t="str">
        <f>IF(E546="","",IFERROR(VLOOKUP(E546,REGRAS_CST!$A$2:$B$200,2,FALSE),""))</f>
        <v/>
      </c>
      <c r="G546" s="25"/>
      <c r="H546" s="7">
        <v>8.9999999999999993E-3</v>
      </c>
      <c r="I546" s="7">
        <v>1E-3</v>
      </c>
      <c r="J546" s="9">
        <v>0</v>
      </c>
      <c r="K546" s="5" t="str">
        <f>IF(E546="","",IFERROR(VLOOKUP(E546,REGRAS_CST!$A$2:$C$200,3,FALSE),""))</f>
        <v/>
      </c>
      <c r="L546" s="10" t="str">
        <f>IF($G546="", "", $G546*(1-$V546))</f>
        <v/>
      </c>
      <c r="M546" s="30" t="str">
        <f t="shared" si="16"/>
        <v/>
      </c>
      <c r="N546" s="30" t="str">
        <f t="shared" si="17"/>
        <v/>
      </c>
      <c r="O546" s="5" t="str">
        <f>IF(D546="","",
IF(AND(K546&lt;&gt;"SIM",V546&gt;0),"ERRO: % BC &gt; 0, mas NÃO permitida ❌",
IF(AND(K546="SIM",V546=0),"ATENÇÃO: BC permitida, mas % = 0 🔎",
"Base de cálculo aplicada corretamente ✅")))</f>
        <v/>
      </c>
      <c r="P546" s="5" t="str">
        <f>IF(D546="","",
IF(AND(Q546&lt;&gt;"SIM",U546&gt;0),"ERRO: % alíquota &gt; 0, mas NÃO permitida ❌",
IF(AND(Q546="SIM",U546=0),"ATENÇÃO: alíquota permitida, mas % = 0 🔎",
"Alíquota aplicada corretamente ✅")))</f>
        <v/>
      </c>
      <c r="Q546" s="5" t="str">
        <f>IF(E546="","",IFERROR(VLOOKUP(E546,REGRAS_CST!$A$2:$D$200,4,FALSE),""))</f>
        <v/>
      </c>
      <c r="R546" s="9"/>
      <c r="S546" s="7">
        <f>IF($H546="","",$H546*(1-$U546))</f>
        <v>8.9999999999999993E-3</v>
      </c>
      <c r="T546" s="7">
        <f>IF($I546="","",$I546*(1-$U546))</f>
        <v>1E-3</v>
      </c>
      <c r="U546" s="7">
        <f>IFERROR(INDEX(BASE_CCLASSTRIB!$E:$E, MATCH(TEXT($D546,"000000"), BASE_CCLASSTRIB!$A:$A, 0))/100, 0)</f>
        <v>0</v>
      </c>
      <c r="V546" s="21">
        <f>IFERROR(INDEX(BASE_CCLASSTRIB!$F:$F, MATCH(TEXT($D546,"000000"), BASE_CCLASSTRIB!$A:$A, 0))/100, 0)</f>
        <v>0</v>
      </c>
    </row>
    <row r="547" spans="1:22" ht="32.25" customHeight="1" thickTop="1" thickBot="1">
      <c r="A547" s="24"/>
      <c r="B547" s="5"/>
      <c r="C547" s="5"/>
      <c r="D547" s="5"/>
      <c r="E547" s="8" t="str">
        <f>IF(D547="","",LEFT(D547,3))</f>
        <v/>
      </c>
      <c r="F547" s="5" t="str">
        <f>IF(E547="","",IFERROR(VLOOKUP(E547,REGRAS_CST!$A$2:$B$200,2,FALSE),""))</f>
        <v/>
      </c>
      <c r="G547" s="25"/>
      <c r="H547" s="7">
        <v>8.9999999999999993E-3</v>
      </c>
      <c r="I547" s="7">
        <v>1E-3</v>
      </c>
      <c r="J547" s="9">
        <v>0</v>
      </c>
      <c r="K547" s="5" t="str">
        <f>IF(E547="","",IFERROR(VLOOKUP(E547,REGRAS_CST!$A$2:$C$200,3,FALSE),""))</f>
        <v/>
      </c>
      <c r="L547" s="10" t="str">
        <f>IF($G547="", "", $G547*(1-$V547))</f>
        <v/>
      </c>
      <c r="M547" s="30" t="str">
        <f t="shared" si="16"/>
        <v/>
      </c>
      <c r="N547" s="30" t="str">
        <f t="shared" si="17"/>
        <v/>
      </c>
      <c r="O547" s="5" t="str">
        <f>IF(D547="","",
IF(AND(K547&lt;&gt;"SIM",V547&gt;0),"ERRO: % BC &gt; 0, mas NÃO permitida ❌",
IF(AND(K547="SIM",V547=0),"ATENÇÃO: BC permitida, mas % = 0 🔎",
"Base de cálculo aplicada corretamente ✅")))</f>
        <v/>
      </c>
      <c r="P547" s="5" t="str">
        <f>IF(D547="","",
IF(AND(Q547&lt;&gt;"SIM",U547&gt;0),"ERRO: % alíquota &gt; 0, mas NÃO permitida ❌",
IF(AND(Q547="SIM",U547=0),"ATENÇÃO: alíquota permitida, mas % = 0 🔎",
"Alíquota aplicada corretamente ✅")))</f>
        <v/>
      </c>
      <c r="Q547" s="5" t="str">
        <f>IF(E547="","",IFERROR(VLOOKUP(E547,REGRAS_CST!$A$2:$D$200,4,FALSE),""))</f>
        <v/>
      </c>
      <c r="R547" s="9"/>
      <c r="S547" s="7">
        <f>IF($H547="","",$H547*(1-$U547))</f>
        <v>8.9999999999999993E-3</v>
      </c>
      <c r="T547" s="7">
        <f>IF($I547="","",$I547*(1-$U547))</f>
        <v>1E-3</v>
      </c>
      <c r="U547" s="7">
        <f>IFERROR(INDEX(BASE_CCLASSTRIB!$E:$E, MATCH(TEXT($D547,"000000"), BASE_CCLASSTRIB!$A:$A, 0))/100, 0)</f>
        <v>0</v>
      </c>
      <c r="V547" s="21">
        <f>IFERROR(INDEX(BASE_CCLASSTRIB!$F:$F, MATCH(TEXT($D547,"000000"), BASE_CCLASSTRIB!$A:$A, 0))/100, 0)</f>
        <v>0</v>
      </c>
    </row>
    <row r="548" spans="1:22" ht="32.25" customHeight="1" thickTop="1" thickBot="1">
      <c r="A548" s="24"/>
      <c r="B548" s="5"/>
      <c r="C548" s="5"/>
      <c r="D548" s="5"/>
      <c r="E548" s="8" t="str">
        <f>IF(D548="","",LEFT(D548,3))</f>
        <v/>
      </c>
      <c r="F548" s="5" t="str">
        <f>IF(E548="","",IFERROR(VLOOKUP(E548,REGRAS_CST!$A$2:$B$200,2,FALSE),""))</f>
        <v/>
      </c>
      <c r="G548" s="25"/>
      <c r="H548" s="7">
        <v>8.9999999999999993E-3</v>
      </c>
      <c r="I548" s="7">
        <v>1E-3</v>
      </c>
      <c r="J548" s="9">
        <v>0</v>
      </c>
      <c r="K548" s="5" t="str">
        <f>IF(E548="","",IFERROR(VLOOKUP(E548,REGRAS_CST!$A$2:$C$200,3,FALSE),""))</f>
        <v/>
      </c>
      <c r="L548" s="10" t="str">
        <f>IF($G548="", "", $G548*(1-$V548))</f>
        <v/>
      </c>
      <c r="M548" s="30" t="str">
        <f t="shared" si="16"/>
        <v/>
      </c>
      <c r="N548" s="30" t="str">
        <f t="shared" si="17"/>
        <v/>
      </c>
      <c r="O548" s="5" t="str">
        <f>IF(D548="","",
IF(AND(K548&lt;&gt;"SIM",V548&gt;0),"ERRO: % BC &gt; 0, mas NÃO permitida ❌",
IF(AND(K548="SIM",V548=0),"ATENÇÃO: BC permitida, mas % = 0 🔎",
"Base de cálculo aplicada corretamente ✅")))</f>
        <v/>
      </c>
      <c r="P548" s="5" t="str">
        <f>IF(D548="","",
IF(AND(Q548&lt;&gt;"SIM",U548&gt;0),"ERRO: % alíquota &gt; 0, mas NÃO permitida ❌",
IF(AND(Q548="SIM",U548=0),"ATENÇÃO: alíquota permitida, mas % = 0 🔎",
"Alíquota aplicada corretamente ✅")))</f>
        <v/>
      </c>
      <c r="Q548" s="5" t="str">
        <f>IF(E548="","",IFERROR(VLOOKUP(E548,REGRAS_CST!$A$2:$D$200,4,FALSE),""))</f>
        <v/>
      </c>
      <c r="R548" s="9"/>
      <c r="S548" s="7">
        <f>IF($H548="","",$H548*(1-$U548))</f>
        <v>8.9999999999999993E-3</v>
      </c>
      <c r="T548" s="7">
        <f>IF($I548="","",$I548*(1-$U548))</f>
        <v>1E-3</v>
      </c>
      <c r="U548" s="7">
        <f>IFERROR(INDEX(BASE_CCLASSTRIB!$E:$E, MATCH(TEXT($D548,"000000"), BASE_CCLASSTRIB!$A:$A, 0))/100, 0)</f>
        <v>0</v>
      </c>
      <c r="V548" s="21">
        <f>IFERROR(INDEX(BASE_CCLASSTRIB!$F:$F, MATCH(TEXT($D548,"000000"), BASE_CCLASSTRIB!$A:$A, 0))/100, 0)</f>
        <v>0</v>
      </c>
    </row>
    <row r="549" spans="1:22" ht="32.25" customHeight="1" thickTop="1" thickBot="1">
      <c r="A549" s="24"/>
      <c r="B549" s="5"/>
      <c r="C549" s="5"/>
      <c r="D549" s="5"/>
      <c r="E549" s="8" t="str">
        <f>IF(D549="","",LEFT(D549,3))</f>
        <v/>
      </c>
      <c r="F549" s="5" t="str">
        <f>IF(E549="","",IFERROR(VLOOKUP(E549,REGRAS_CST!$A$2:$B$200,2,FALSE),""))</f>
        <v/>
      </c>
      <c r="G549" s="25"/>
      <c r="H549" s="7">
        <v>8.9999999999999993E-3</v>
      </c>
      <c r="I549" s="7">
        <v>1E-3</v>
      </c>
      <c r="J549" s="9">
        <v>0</v>
      </c>
      <c r="K549" s="5" t="str">
        <f>IF(E549="","",IFERROR(VLOOKUP(E549,REGRAS_CST!$A$2:$C$200,3,FALSE),""))</f>
        <v/>
      </c>
      <c r="L549" s="10" t="str">
        <f>IF($G549="", "", $G549*(1-$V549))</f>
        <v/>
      </c>
      <c r="M549" s="30" t="str">
        <f t="shared" si="16"/>
        <v/>
      </c>
      <c r="N549" s="30" t="str">
        <f t="shared" si="17"/>
        <v/>
      </c>
      <c r="O549" s="5" t="str">
        <f>IF(D549="","",
IF(AND(K549&lt;&gt;"SIM",V549&gt;0),"ERRO: % BC &gt; 0, mas NÃO permitida ❌",
IF(AND(K549="SIM",V549=0),"ATENÇÃO: BC permitida, mas % = 0 🔎",
"Base de cálculo aplicada corretamente ✅")))</f>
        <v/>
      </c>
      <c r="P549" s="5" t="str">
        <f>IF(D549="","",
IF(AND(Q549&lt;&gt;"SIM",U549&gt;0),"ERRO: % alíquota &gt; 0, mas NÃO permitida ❌",
IF(AND(Q549="SIM",U549=0),"ATENÇÃO: alíquota permitida, mas % = 0 🔎",
"Alíquota aplicada corretamente ✅")))</f>
        <v/>
      </c>
      <c r="Q549" s="5" t="str">
        <f>IF(E549="","",IFERROR(VLOOKUP(E549,REGRAS_CST!$A$2:$D$200,4,FALSE),""))</f>
        <v/>
      </c>
      <c r="R549" s="9"/>
      <c r="S549" s="7">
        <f>IF($H549="","",$H549*(1-$U549))</f>
        <v>8.9999999999999993E-3</v>
      </c>
      <c r="T549" s="7">
        <f>IF($I549="","",$I549*(1-$U549))</f>
        <v>1E-3</v>
      </c>
      <c r="U549" s="7">
        <f>IFERROR(INDEX(BASE_CCLASSTRIB!$E:$E, MATCH(TEXT($D549,"000000"), BASE_CCLASSTRIB!$A:$A, 0))/100, 0)</f>
        <v>0</v>
      </c>
      <c r="V549" s="21">
        <f>IFERROR(INDEX(BASE_CCLASSTRIB!$F:$F, MATCH(TEXT($D549,"000000"), BASE_CCLASSTRIB!$A:$A, 0))/100, 0)</f>
        <v>0</v>
      </c>
    </row>
    <row r="550" spans="1:22" ht="32.25" customHeight="1" thickTop="1" thickBot="1">
      <c r="A550" s="24"/>
      <c r="B550" s="5"/>
      <c r="C550" s="5"/>
      <c r="D550" s="5"/>
      <c r="E550" s="8" t="str">
        <f>IF(D550="","",LEFT(D550,3))</f>
        <v/>
      </c>
      <c r="F550" s="5" t="str">
        <f>IF(E550="","",IFERROR(VLOOKUP(E550,REGRAS_CST!$A$2:$B$200,2,FALSE),""))</f>
        <v/>
      </c>
      <c r="G550" s="25"/>
      <c r="H550" s="7">
        <v>8.9999999999999993E-3</v>
      </c>
      <c r="I550" s="7">
        <v>1E-3</v>
      </c>
      <c r="J550" s="9">
        <v>0</v>
      </c>
      <c r="K550" s="5" t="str">
        <f>IF(E550="","",IFERROR(VLOOKUP(E550,REGRAS_CST!$A$2:$C$200,3,FALSE),""))</f>
        <v/>
      </c>
      <c r="L550" s="10" t="str">
        <f>IF($G550="", "", $G550*(1-$V550))</f>
        <v/>
      </c>
      <c r="M550" s="30" t="str">
        <f t="shared" si="16"/>
        <v/>
      </c>
      <c r="N550" s="30" t="str">
        <f t="shared" si="17"/>
        <v/>
      </c>
      <c r="O550" s="5" t="str">
        <f>IF(D550="","",
IF(AND(K550&lt;&gt;"SIM",V550&gt;0),"ERRO: % BC &gt; 0, mas NÃO permitida ❌",
IF(AND(K550="SIM",V550=0),"ATENÇÃO: BC permitida, mas % = 0 🔎",
"Base de cálculo aplicada corretamente ✅")))</f>
        <v/>
      </c>
      <c r="P550" s="5" t="str">
        <f>IF(D550="","",
IF(AND(Q550&lt;&gt;"SIM",U550&gt;0),"ERRO: % alíquota &gt; 0, mas NÃO permitida ❌",
IF(AND(Q550="SIM",U550=0),"ATENÇÃO: alíquota permitida, mas % = 0 🔎",
"Alíquota aplicada corretamente ✅")))</f>
        <v/>
      </c>
      <c r="Q550" s="5" t="str">
        <f>IF(E550="","",IFERROR(VLOOKUP(E550,REGRAS_CST!$A$2:$D$200,4,FALSE),""))</f>
        <v/>
      </c>
      <c r="R550" s="9"/>
      <c r="S550" s="7">
        <f>IF($H550="","",$H550*(1-$U550))</f>
        <v>8.9999999999999993E-3</v>
      </c>
      <c r="T550" s="7">
        <f>IF($I550="","",$I550*(1-$U550))</f>
        <v>1E-3</v>
      </c>
      <c r="U550" s="7">
        <f>IFERROR(INDEX(BASE_CCLASSTRIB!$E:$E, MATCH(TEXT($D550,"000000"), BASE_CCLASSTRIB!$A:$A, 0))/100, 0)</f>
        <v>0</v>
      </c>
      <c r="V550" s="21">
        <f>IFERROR(INDEX(BASE_CCLASSTRIB!$F:$F, MATCH(TEXT($D550,"000000"), BASE_CCLASSTRIB!$A:$A, 0))/100, 0)</f>
        <v>0</v>
      </c>
    </row>
    <row r="551" spans="1:22" ht="32.25" customHeight="1" thickTop="1" thickBot="1">
      <c r="A551" s="24"/>
      <c r="B551" s="5"/>
      <c r="C551" s="5"/>
      <c r="D551" s="5"/>
      <c r="E551" s="8" t="str">
        <f>IF(D551="","",LEFT(D551,3))</f>
        <v/>
      </c>
      <c r="F551" s="5" t="str">
        <f>IF(E551="","",IFERROR(VLOOKUP(E551,REGRAS_CST!$A$2:$B$200,2,FALSE),""))</f>
        <v/>
      </c>
      <c r="G551" s="25"/>
      <c r="H551" s="7">
        <v>8.9999999999999993E-3</v>
      </c>
      <c r="I551" s="7">
        <v>1E-3</v>
      </c>
      <c r="J551" s="9">
        <v>0</v>
      </c>
      <c r="K551" s="5" t="str">
        <f>IF(E551="","",IFERROR(VLOOKUP(E551,REGRAS_CST!$A$2:$C$200,3,FALSE),""))</f>
        <v/>
      </c>
      <c r="L551" s="10" t="str">
        <f>IF($G551="", "", $G551*(1-$V551))</f>
        <v/>
      </c>
      <c r="M551" s="30" t="str">
        <f t="shared" si="16"/>
        <v/>
      </c>
      <c r="N551" s="30" t="str">
        <f t="shared" si="17"/>
        <v/>
      </c>
      <c r="O551" s="5" t="str">
        <f>IF(D551="","",
IF(AND(K551&lt;&gt;"SIM",V551&gt;0),"ERRO: % BC &gt; 0, mas NÃO permitida ❌",
IF(AND(K551="SIM",V551=0),"ATENÇÃO: BC permitida, mas % = 0 🔎",
"Base de cálculo aplicada corretamente ✅")))</f>
        <v/>
      </c>
      <c r="P551" s="5" t="str">
        <f>IF(D551="","",
IF(AND(Q551&lt;&gt;"SIM",U551&gt;0),"ERRO: % alíquota &gt; 0, mas NÃO permitida ❌",
IF(AND(Q551="SIM",U551=0),"ATENÇÃO: alíquota permitida, mas % = 0 🔎",
"Alíquota aplicada corretamente ✅")))</f>
        <v/>
      </c>
      <c r="Q551" s="5" t="str">
        <f>IF(E551="","",IFERROR(VLOOKUP(E551,REGRAS_CST!$A$2:$D$200,4,FALSE),""))</f>
        <v/>
      </c>
      <c r="R551" s="9"/>
      <c r="S551" s="7">
        <f>IF($H551="","",$H551*(1-$U551))</f>
        <v>8.9999999999999993E-3</v>
      </c>
      <c r="T551" s="7">
        <f>IF($I551="","",$I551*(1-$U551))</f>
        <v>1E-3</v>
      </c>
      <c r="U551" s="7">
        <f>IFERROR(INDEX(BASE_CCLASSTRIB!$E:$E, MATCH(TEXT($D551,"000000"), BASE_CCLASSTRIB!$A:$A, 0))/100, 0)</f>
        <v>0</v>
      </c>
      <c r="V551" s="21">
        <f>IFERROR(INDEX(BASE_CCLASSTRIB!$F:$F, MATCH(TEXT($D551,"000000"), BASE_CCLASSTRIB!$A:$A, 0))/100, 0)</f>
        <v>0</v>
      </c>
    </row>
    <row r="552" spans="1:22" ht="32.25" customHeight="1" thickTop="1" thickBot="1">
      <c r="A552" s="24"/>
      <c r="B552" s="5"/>
      <c r="C552" s="5"/>
      <c r="D552" s="5"/>
      <c r="E552" s="8" t="str">
        <f>IF(D552="","",LEFT(D552,3))</f>
        <v/>
      </c>
      <c r="F552" s="5" t="str">
        <f>IF(E552="","",IFERROR(VLOOKUP(E552,REGRAS_CST!$A$2:$B$200,2,FALSE),""))</f>
        <v/>
      </c>
      <c r="G552" s="25"/>
      <c r="H552" s="7">
        <v>8.9999999999999993E-3</v>
      </c>
      <c r="I552" s="7">
        <v>1E-3</v>
      </c>
      <c r="J552" s="9">
        <v>0</v>
      </c>
      <c r="K552" s="5" t="str">
        <f>IF(E552="","",IFERROR(VLOOKUP(E552,REGRAS_CST!$A$2:$C$200,3,FALSE),""))</f>
        <v/>
      </c>
      <c r="L552" s="10" t="str">
        <f>IF($G552="", "", $G552*(1-$V552))</f>
        <v/>
      </c>
      <c r="M552" s="30" t="str">
        <f t="shared" si="16"/>
        <v/>
      </c>
      <c r="N552" s="30" t="str">
        <f t="shared" si="17"/>
        <v/>
      </c>
      <c r="O552" s="5" t="str">
        <f>IF(D552="","",
IF(AND(K552&lt;&gt;"SIM",V552&gt;0),"ERRO: % BC &gt; 0, mas NÃO permitida ❌",
IF(AND(K552="SIM",V552=0),"ATENÇÃO: BC permitida, mas % = 0 🔎",
"Base de cálculo aplicada corretamente ✅")))</f>
        <v/>
      </c>
      <c r="P552" s="5" t="str">
        <f>IF(D552="","",
IF(AND(Q552&lt;&gt;"SIM",U552&gt;0),"ERRO: % alíquota &gt; 0, mas NÃO permitida ❌",
IF(AND(Q552="SIM",U552=0),"ATENÇÃO: alíquota permitida, mas % = 0 🔎",
"Alíquota aplicada corretamente ✅")))</f>
        <v/>
      </c>
      <c r="Q552" s="5" t="str">
        <f>IF(E552="","",IFERROR(VLOOKUP(E552,REGRAS_CST!$A$2:$D$200,4,FALSE),""))</f>
        <v/>
      </c>
      <c r="R552" s="9"/>
      <c r="S552" s="7">
        <f>IF($H552="","",$H552*(1-$U552))</f>
        <v>8.9999999999999993E-3</v>
      </c>
      <c r="T552" s="7">
        <f>IF($I552="","",$I552*(1-$U552))</f>
        <v>1E-3</v>
      </c>
      <c r="U552" s="7">
        <f>IFERROR(INDEX(BASE_CCLASSTRIB!$E:$E, MATCH(TEXT($D552,"000000"), BASE_CCLASSTRIB!$A:$A, 0))/100, 0)</f>
        <v>0</v>
      </c>
      <c r="V552" s="21">
        <f>IFERROR(INDEX(BASE_CCLASSTRIB!$F:$F, MATCH(TEXT($D552,"000000"), BASE_CCLASSTRIB!$A:$A, 0))/100, 0)</f>
        <v>0</v>
      </c>
    </row>
    <row r="553" spans="1:22" ht="32.25" customHeight="1" thickTop="1" thickBot="1">
      <c r="A553" s="24"/>
      <c r="B553" s="5"/>
      <c r="C553" s="5"/>
      <c r="D553" s="5"/>
      <c r="E553" s="8" t="str">
        <f>IF(D553="","",LEFT(D553,3))</f>
        <v/>
      </c>
      <c r="F553" s="5" t="str">
        <f>IF(E553="","",IFERROR(VLOOKUP(E553,REGRAS_CST!$A$2:$B$200,2,FALSE),""))</f>
        <v/>
      </c>
      <c r="G553" s="25"/>
      <c r="H553" s="7">
        <v>8.9999999999999993E-3</v>
      </c>
      <c r="I553" s="7">
        <v>1E-3</v>
      </c>
      <c r="J553" s="9">
        <v>0</v>
      </c>
      <c r="K553" s="5" t="str">
        <f>IF(E553="","",IFERROR(VLOOKUP(E553,REGRAS_CST!$A$2:$C$200,3,FALSE),""))</f>
        <v/>
      </c>
      <c r="L553" s="10" t="str">
        <f>IF($G553="", "", $G553*(1-$V553))</f>
        <v/>
      </c>
      <c r="M553" s="30" t="str">
        <f t="shared" si="16"/>
        <v/>
      </c>
      <c r="N553" s="30" t="str">
        <f t="shared" si="17"/>
        <v/>
      </c>
      <c r="O553" s="5" t="str">
        <f>IF(D553="","",
IF(AND(K553&lt;&gt;"SIM",V553&gt;0),"ERRO: % BC &gt; 0, mas NÃO permitida ❌",
IF(AND(K553="SIM",V553=0),"ATENÇÃO: BC permitida, mas % = 0 🔎",
"Base de cálculo aplicada corretamente ✅")))</f>
        <v/>
      </c>
      <c r="P553" s="5" t="str">
        <f>IF(D553="","",
IF(AND(Q553&lt;&gt;"SIM",U553&gt;0),"ERRO: % alíquota &gt; 0, mas NÃO permitida ❌",
IF(AND(Q553="SIM",U553=0),"ATENÇÃO: alíquota permitida, mas % = 0 🔎",
"Alíquota aplicada corretamente ✅")))</f>
        <v/>
      </c>
      <c r="Q553" s="5" t="str">
        <f>IF(E553="","",IFERROR(VLOOKUP(E553,REGRAS_CST!$A$2:$D$200,4,FALSE),""))</f>
        <v/>
      </c>
      <c r="R553" s="9"/>
      <c r="S553" s="7">
        <f>IF($H553="","",$H553*(1-$U553))</f>
        <v>8.9999999999999993E-3</v>
      </c>
      <c r="T553" s="7">
        <f>IF($I553="","",$I553*(1-$U553))</f>
        <v>1E-3</v>
      </c>
      <c r="U553" s="7">
        <f>IFERROR(INDEX(BASE_CCLASSTRIB!$E:$E, MATCH(TEXT($D553,"000000"), BASE_CCLASSTRIB!$A:$A, 0))/100, 0)</f>
        <v>0</v>
      </c>
      <c r="V553" s="21">
        <f>IFERROR(INDEX(BASE_CCLASSTRIB!$F:$F, MATCH(TEXT($D553,"000000"), BASE_CCLASSTRIB!$A:$A, 0))/100, 0)</f>
        <v>0</v>
      </c>
    </row>
    <row r="554" spans="1:22" ht="32.25" customHeight="1" thickTop="1" thickBot="1">
      <c r="A554" s="24"/>
      <c r="B554" s="5"/>
      <c r="C554" s="5"/>
      <c r="D554" s="5"/>
      <c r="E554" s="8" t="str">
        <f>IF(D554="","",LEFT(D554,3))</f>
        <v/>
      </c>
      <c r="F554" s="5" t="str">
        <f>IF(E554="","",IFERROR(VLOOKUP(E554,REGRAS_CST!$A$2:$B$200,2,FALSE),""))</f>
        <v/>
      </c>
      <c r="G554" s="25"/>
      <c r="H554" s="7">
        <v>8.9999999999999993E-3</v>
      </c>
      <c r="I554" s="7">
        <v>1E-3</v>
      </c>
      <c r="J554" s="9">
        <v>0</v>
      </c>
      <c r="K554" s="5" t="str">
        <f>IF(E554="","",IFERROR(VLOOKUP(E554,REGRAS_CST!$A$2:$C$200,3,FALSE),""))</f>
        <v/>
      </c>
      <c r="L554" s="10" t="str">
        <f>IF($G554="", "", $G554*(1-$V554))</f>
        <v/>
      </c>
      <c r="M554" s="30" t="str">
        <f t="shared" si="16"/>
        <v/>
      </c>
      <c r="N554" s="30" t="str">
        <f t="shared" si="17"/>
        <v/>
      </c>
      <c r="O554" s="5" t="str">
        <f>IF(D554="","",
IF(AND(K554&lt;&gt;"SIM",V554&gt;0),"ERRO: % BC &gt; 0, mas NÃO permitida ❌",
IF(AND(K554="SIM",V554=0),"ATENÇÃO: BC permitida, mas % = 0 🔎",
"Base de cálculo aplicada corretamente ✅")))</f>
        <v/>
      </c>
      <c r="P554" s="5" t="str">
        <f>IF(D554="","",
IF(AND(Q554&lt;&gt;"SIM",U554&gt;0),"ERRO: % alíquota &gt; 0, mas NÃO permitida ❌",
IF(AND(Q554="SIM",U554=0),"ATENÇÃO: alíquota permitida, mas % = 0 🔎",
"Alíquota aplicada corretamente ✅")))</f>
        <v/>
      </c>
      <c r="Q554" s="5" t="str">
        <f>IF(E554="","",IFERROR(VLOOKUP(E554,REGRAS_CST!$A$2:$D$200,4,FALSE),""))</f>
        <v/>
      </c>
      <c r="R554" s="9"/>
      <c r="S554" s="7">
        <f>IF($H554="","",$H554*(1-$U554))</f>
        <v>8.9999999999999993E-3</v>
      </c>
      <c r="T554" s="7">
        <f>IF($I554="","",$I554*(1-$U554))</f>
        <v>1E-3</v>
      </c>
      <c r="U554" s="7">
        <f>IFERROR(INDEX(BASE_CCLASSTRIB!$E:$E, MATCH(TEXT($D554,"000000"), BASE_CCLASSTRIB!$A:$A, 0))/100, 0)</f>
        <v>0</v>
      </c>
      <c r="V554" s="21">
        <f>IFERROR(INDEX(BASE_CCLASSTRIB!$F:$F, MATCH(TEXT($D554,"000000"), BASE_CCLASSTRIB!$A:$A, 0))/100, 0)</f>
        <v>0</v>
      </c>
    </row>
    <row r="555" spans="1:22" ht="32.25" customHeight="1" thickTop="1" thickBot="1">
      <c r="A555" s="24"/>
      <c r="B555" s="5"/>
      <c r="C555" s="5"/>
      <c r="D555" s="5"/>
      <c r="E555" s="8" t="str">
        <f>IF(D555="","",LEFT(D555,3))</f>
        <v/>
      </c>
      <c r="F555" s="5" t="str">
        <f>IF(E555="","",IFERROR(VLOOKUP(E555,REGRAS_CST!$A$2:$B$200,2,FALSE),""))</f>
        <v/>
      </c>
      <c r="G555" s="25"/>
      <c r="H555" s="7">
        <v>8.9999999999999993E-3</v>
      </c>
      <c r="I555" s="7">
        <v>1E-3</v>
      </c>
      <c r="J555" s="9">
        <v>0</v>
      </c>
      <c r="K555" s="5" t="str">
        <f>IF(E555="","",IFERROR(VLOOKUP(E555,REGRAS_CST!$A$2:$C$200,3,FALSE),""))</f>
        <v/>
      </c>
      <c r="L555" s="10" t="str">
        <f>IF($G555="", "", $G555*(1-$V555))</f>
        <v/>
      </c>
      <c r="M555" s="30" t="str">
        <f t="shared" si="16"/>
        <v/>
      </c>
      <c r="N555" s="30" t="str">
        <f t="shared" si="17"/>
        <v/>
      </c>
      <c r="O555" s="5" t="str">
        <f>IF(D555="","",
IF(AND(K555&lt;&gt;"SIM",V555&gt;0),"ERRO: % BC &gt; 0, mas NÃO permitida ❌",
IF(AND(K555="SIM",V555=0),"ATENÇÃO: BC permitida, mas % = 0 🔎",
"Base de cálculo aplicada corretamente ✅")))</f>
        <v/>
      </c>
      <c r="P555" s="5" t="str">
        <f>IF(D555="","",
IF(AND(Q555&lt;&gt;"SIM",U555&gt;0),"ERRO: % alíquota &gt; 0, mas NÃO permitida ❌",
IF(AND(Q555="SIM",U555=0),"ATENÇÃO: alíquota permitida, mas % = 0 🔎",
"Alíquota aplicada corretamente ✅")))</f>
        <v/>
      </c>
      <c r="Q555" s="5" t="str">
        <f>IF(E555="","",IFERROR(VLOOKUP(E555,REGRAS_CST!$A$2:$D$200,4,FALSE),""))</f>
        <v/>
      </c>
      <c r="R555" s="9"/>
      <c r="S555" s="7">
        <f>IF($H555="","",$H555*(1-$U555))</f>
        <v>8.9999999999999993E-3</v>
      </c>
      <c r="T555" s="7">
        <f>IF($I555="","",$I555*(1-$U555))</f>
        <v>1E-3</v>
      </c>
      <c r="U555" s="7">
        <f>IFERROR(INDEX(BASE_CCLASSTRIB!$E:$E, MATCH(TEXT($D555,"000000"), BASE_CCLASSTRIB!$A:$A, 0))/100, 0)</f>
        <v>0</v>
      </c>
      <c r="V555" s="21">
        <f>IFERROR(INDEX(BASE_CCLASSTRIB!$F:$F, MATCH(TEXT($D555,"000000"), BASE_CCLASSTRIB!$A:$A, 0))/100, 0)</f>
        <v>0</v>
      </c>
    </row>
    <row r="556" spans="1:22" ht="32.25" customHeight="1" thickTop="1" thickBot="1">
      <c r="A556" s="24"/>
      <c r="B556" s="5"/>
      <c r="C556" s="5"/>
      <c r="D556" s="5"/>
      <c r="E556" s="8" t="str">
        <f>IF(D556="","",LEFT(D556,3))</f>
        <v/>
      </c>
      <c r="F556" s="5" t="str">
        <f>IF(E556="","",IFERROR(VLOOKUP(E556,REGRAS_CST!$A$2:$B$200,2,FALSE),""))</f>
        <v/>
      </c>
      <c r="G556" s="25"/>
      <c r="H556" s="7">
        <v>8.9999999999999993E-3</v>
      </c>
      <c r="I556" s="7">
        <v>1E-3</v>
      </c>
      <c r="J556" s="9">
        <v>0</v>
      </c>
      <c r="K556" s="5" t="str">
        <f>IF(E556="","",IFERROR(VLOOKUP(E556,REGRAS_CST!$A$2:$C$200,3,FALSE),""))</f>
        <v/>
      </c>
      <c r="L556" s="10" t="str">
        <f>IF($G556="", "", $G556*(1-$V556))</f>
        <v/>
      </c>
      <c r="M556" s="30" t="str">
        <f t="shared" si="16"/>
        <v/>
      </c>
      <c r="N556" s="30" t="str">
        <f t="shared" si="17"/>
        <v/>
      </c>
      <c r="O556" s="5" t="str">
        <f>IF(D556="","",
IF(AND(K556&lt;&gt;"SIM",V556&gt;0),"ERRO: % BC &gt; 0, mas NÃO permitida ❌",
IF(AND(K556="SIM",V556=0),"ATENÇÃO: BC permitida, mas % = 0 🔎",
"Base de cálculo aplicada corretamente ✅")))</f>
        <v/>
      </c>
      <c r="P556" s="5" t="str">
        <f>IF(D556="","",
IF(AND(Q556&lt;&gt;"SIM",U556&gt;0),"ERRO: % alíquota &gt; 0, mas NÃO permitida ❌",
IF(AND(Q556="SIM",U556=0),"ATENÇÃO: alíquota permitida, mas % = 0 🔎",
"Alíquota aplicada corretamente ✅")))</f>
        <v/>
      </c>
      <c r="Q556" s="5" t="str">
        <f>IF(E556="","",IFERROR(VLOOKUP(E556,REGRAS_CST!$A$2:$D$200,4,FALSE),""))</f>
        <v/>
      </c>
      <c r="R556" s="9"/>
      <c r="S556" s="7">
        <f>IF($H556="","",$H556*(1-$U556))</f>
        <v>8.9999999999999993E-3</v>
      </c>
      <c r="T556" s="7">
        <f>IF($I556="","",$I556*(1-$U556))</f>
        <v>1E-3</v>
      </c>
      <c r="U556" s="7">
        <f>IFERROR(INDEX(BASE_CCLASSTRIB!$E:$E, MATCH(TEXT($D556,"000000"), BASE_CCLASSTRIB!$A:$A, 0))/100, 0)</f>
        <v>0</v>
      </c>
      <c r="V556" s="21">
        <f>IFERROR(INDEX(BASE_CCLASSTRIB!$F:$F, MATCH(TEXT($D556,"000000"), BASE_CCLASSTRIB!$A:$A, 0))/100, 0)</f>
        <v>0</v>
      </c>
    </row>
    <row r="557" spans="1:22" ht="32.25" customHeight="1" thickTop="1" thickBot="1">
      <c r="A557" s="24"/>
      <c r="B557" s="5"/>
      <c r="C557" s="5"/>
      <c r="D557" s="5"/>
      <c r="E557" s="8" t="str">
        <f>IF(D557="","",LEFT(D557,3))</f>
        <v/>
      </c>
      <c r="F557" s="5" t="str">
        <f>IF(E557="","",IFERROR(VLOOKUP(E557,REGRAS_CST!$A$2:$B$200,2,FALSE),""))</f>
        <v/>
      </c>
      <c r="G557" s="25"/>
      <c r="H557" s="7">
        <v>8.9999999999999993E-3</v>
      </c>
      <c r="I557" s="7">
        <v>1E-3</v>
      </c>
      <c r="J557" s="9">
        <v>0</v>
      </c>
      <c r="K557" s="5" t="str">
        <f>IF(E557="","",IFERROR(VLOOKUP(E557,REGRAS_CST!$A$2:$C$200,3,FALSE),""))</f>
        <v/>
      </c>
      <c r="L557" s="10" t="str">
        <f>IF($G557="", "", $G557*(1-$V557))</f>
        <v/>
      </c>
      <c r="M557" s="30" t="str">
        <f t="shared" si="16"/>
        <v/>
      </c>
      <c r="N557" s="30" t="str">
        <f t="shared" si="17"/>
        <v/>
      </c>
      <c r="O557" s="5" t="str">
        <f>IF(D557="","",
IF(AND(K557&lt;&gt;"SIM",V557&gt;0),"ERRO: % BC &gt; 0, mas NÃO permitida ❌",
IF(AND(K557="SIM",V557=0),"ATENÇÃO: BC permitida, mas % = 0 🔎",
"Base de cálculo aplicada corretamente ✅")))</f>
        <v/>
      </c>
      <c r="P557" s="5" t="str">
        <f>IF(D557="","",
IF(AND(Q557&lt;&gt;"SIM",U557&gt;0),"ERRO: % alíquota &gt; 0, mas NÃO permitida ❌",
IF(AND(Q557="SIM",U557=0),"ATENÇÃO: alíquota permitida, mas % = 0 🔎",
"Alíquota aplicada corretamente ✅")))</f>
        <v/>
      </c>
      <c r="Q557" s="5" t="str">
        <f>IF(E557="","",IFERROR(VLOOKUP(E557,REGRAS_CST!$A$2:$D$200,4,FALSE),""))</f>
        <v/>
      </c>
      <c r="R557" s="9"/>
      <c r="S557" s="7">
        <f>IF($H557="","",$H557*(1-$U557))</f>
        <v>8.9999999999999993E-3</v>
      </c>
      <c r="T557" s="7">
        <f>IF($I557="","",$I557*(1-$U557))</f>
        <v>1E-3</v>
      </c>
      <c r="U557" s="7">
        <f>IFERROR(INDEX(BASE_CCLASSTRIB!$E:$E, MATCH(TEXT($D557,"000000"), BASE_CCLASSTRIB!$A:$A, 0))/100, 0)</f>
        <v>0</v>
      </c>
      <c r="V557" s="21">
        <f>IFERROR(INDEX(BASE_CCLASSTRIB!$F:$F, MATCH(TEXT($D557,"000000"), BASE_CCLASSTRIB!$A:$A, 0))/100, 0)</f>
        <v>0</v>
      </c>
    </row>
    <row r="558" spans="1:22" ht="32.25" customHeight="1" thickTop="1" thickBot="1">
      <c r="A558" s="24"/>
      <c r="B558" s="5"/>
      <c r="C558" s="5"/>
      <c r="D558" s="5"/>
      <c r="E558" s="8" t="str">
        <f>IF(D558="","",LEFT(D558,3))</f>
        <v/>
      </c>
      <c r="F558" s="5" t="str">
        <f>IF(E558="","",IFERROR(VLOOKUP(E558,REGRAS_CST!$A$2:$B$200,2,FALSE),""))</f>
        <v/>
      </c>
      <c r="G558" s="25"/>
      <c r="H558" s="7">
        <v>8.9999999999999993E-3</v>
      </c>
      <c r="I558" s="7">
        <v>1E-3</v>
      </c>
      <c r="J558" s="9">
        <v>0</v>
      </c>
      <c r="K558" s="5" t="str">
        <f>IF(E558="","",IFERROR(VLOOKUP(E558,REGRAS_CST!$A$2:$C$200,3,FALSE),""))</f>
        <v/>
      </c>
      <c r="L558" s="10" t="str">
        <f>IF($G558="", "", $G558*(1-$V558))</f>
        <v/>
      </c>
      <c r="M558" s="30" t="str">
        <f t="shared" si="16"/>
        <v/>
      </c>
      <c r="N558" s="30" t="str">
        <f t="shared" si="17"/>
        <v/>
      </c>
      <c r="O558" s="5" t="str">
        <f>IF(D558="","",
IF(AND(K558&lt;&gt;"SIM",V558&gt;0),"ERRO: % BC &gt; 0, mas NÃO permitida ❌",
IF(AND(K558="SIM",V558=0),"ATENÇÃO: BC permitida, mas % = 0 🔎",
"Base de cálculo aplicada corretamente ✅")))</f>
        <v/>
      </c>
      <c r="P558" s="5" t="str">
        <f>IF(D558="","",
IF(AND(Q558&lt;&gt;"SIM",U558&gt;0),"ERRO: % alíquota &gt; 0, mas NÃO permitida ❌",
IF(AND(Q558="SIM",U558=0),"ATENÇÃO: alíquota permitida, mas % = 0 🔎",
"Alíquota aplicada corretamente ✅")))</f>
        <v/>
      </c>
      <c r="Q558" s="5" t="str">
        <f>IF(E558="","",IFERROR(VLOOKUP(E558,REGRAS_CST!$A$2:$D$200,4,FALSE),""))</f>
        <v/>
      </c>
      <c r="R558" s="9"/>
      <c r="S558" s="7">
        <f>IF($H558="","",$H558*(1-$U558))</f>
        <v>8.9999999999999993E-3</v>
      </c>
      <c r="T558" s="7">
        <f>IF($I558="","",$I558*(1-$U558))</f>
        <v>1E-3</v>
      </c>
      <c r="U558" s="7">
        <f>IFERROR(INDEX(BASE_CCLASSTRIB!$E:$E, MATCH(TEXT($D558,"000000"), BASE_CCLASSTRIB!$A:$A, 0))/100, 0)</f>
        <v>0</v>
      </c>
      <c r="V558" s="21">
        <f>IFERROR(INDEX(BASE_CCLASSTRIB!$F:$F, MATCH(TEXT($D558,"000000"), BASE_CCLASSTRIB!$A:$A, 0))/100, 0)</f>
        <v>0</v>
      </c>
    </row>
    <row r="559" spans="1:22" ht="32.25" customHeight="1" thickTop="1" thickBot="1">
      <c r="A559" s="24"/>
      <c r="B559" s="5"/>
      <c r="C559" s="5"/>
      <c r="D559" s="5"/>
      <c r="E559" s="8" t="str">
        <f>IF(D559="","",LEFT(D559,3))</f>
        <v/>
      </c>
      <c r="F559" s="5" t="str">
        <f>IF(E559="","",IFERROR(VLOOKUP(E559,REGRAS_CST!$A$2:$B$200,2,FALSE),""))</f>
        <v/>
      </c>
      <c r="G559" s="25"/>
      <c r="H559" s="7">
        <v>8.9999999999999993E-3</v>
      </c>
      <c r="I559" s="7">
        <v>1E-3</v>
      </c>
      <c r="J559" s="9">
        <v>0</v>
      </c>
      <c r="K559" s="5" t="str">
        <f>IF(E559="","",IFERROR(VLOOKUP(E559,REGRAS_CST!$A$2:$C$200,3,FALSE),""))</f>
        <v/>
      </c>
      <c r="L559" s="10" t="str">
        <f>IF($G559="", "", $G559*(1-$V559))</f>
        <v/>
      </c>
      <c r="M559" s="30" t="str">
        <f t="shared" si="16"/>
        <v/>
      </c>
      <c r="N559" s="30" t="str">
        <f t="shared" si="17"/>
        <v/>
      </c>
      <c r="O559" s="5" t="str">
        <f>IF(D559="","",
IF(AND(K559&lt;&gt;"SIM",V559&gt;0),"ERRO: % BC &gt; 0, mas NÃO permitida ❌",
IF(AND(K559="SIM",V559=0),"ATENÇÃO: BC permitida, mas % = 0 🔎",
"Base de cálculo aplicada corretamente ✅")))</f>
        <v/>
      </c>
      <c r="P559" s="5" t="str">
        <f>IF(D559="","",
IF(AND(Q559&lt;&gt;"SIM",U559&gt;0),"ERRO: % alíquota &gt; 0, mas NÃO permitida ❌",
IF(AND(Q559="SIM",U559=0),"ATENÇÃO: alíquota permitida, mas % = 0 🔎",
"Alíquota aplicada corretamente ✅")))</f>
        <v/>
      </c>
      <c r="Q559" s="5" t="str">
        <f>IF(E559="","",IFERROR(VLOOKUP(E559,REGRAS_CST!$A$2:$D$200,4,FALSE),""))</f>
        <v/>
      </c>
      <c r="R559" s="9"/>
      <c r="S559" s="7">
        <f>IF($H559="","",$H559*(1-$U559))</f>
        <v>8.9999999999999993E-3</v>
      </c>
      <c r="T559" s="7">
        <f>IF($I559="","",$I559*(1-$U559))</f>
        <v>1E-3</v>
      </c>
      <c r="U559" s="7">
        <f>IFERROR(INDEX(BASE_CCLASSTRIB!$E:$E, MATCH(TEXT($D559,"000000"), BASE_CCLASSTRIB!$A:$A, 0))/100, 0)</f>
        <v>0</v>
      </c>
      <c r="V559" s="21">
        <f>IFERROR(INDEX(BASE_CCLASSTRIB!$F:$F, MATCH(TEXT($D559,"000000"), BASE_CCLASSTRIB!$A:$A, 0))/100, 0)</f>
        <v>0</v>
      </c>
    </row>
    <row r="560" spans="1:22" ht="32.25" customHeight="1" thickTop="1" thickBot="1">
      <c r="A560" s="24"/>
      <c r="B560" s="5"/>
      <c r="C560" s="5"/>
      <c r="D560" s="5"/>
      <c r="E560" s="8" t="str">
        <f>IF(D560="","",LEFT(D560,3))</f>
        <v/>
      </c>
      <c r="F560" s="5" t="str">
        <f>IF(E560="","",IFERROR(VLOOKUP(E560,REGRAS_CST!$A$2:$B$200,2,FALSE),""))</f>
        <v/>
      </c>
      <c r="G560" s="25"/>
      <c r="H560" s="7">
        <v>8.9999999999999993E-3</v>
      </c>
      <c r="I560" s="7">
        <v>1E-3</v>
      </c>
      <c r="J560" s="9">
        <v>0</v>
      </c>
      <c r="K560" s="5" t="str">
        <f>IF(E560="","",IFERROR(VLOOKUP(E560,REGRAS_CST!$A$2:$C$200,3,FALSE),""))</f>
        <v/>
      </c>
      <c r="L560" s="10" t="str">
        <f>IF($G560="", "", $G560*(1-$V560))</f>
        <v/>
      </c>
      <c r="M560" s="30" t="str">
        <f t="shared" si="16"/>
        <v/>
      </c>
      <c r="N560" s="30" t="str">
        <f t="shared" si="17"/>
        <v/>
      </c>
      <c r="O560" s="5" t="str">
        <f>IF(D560="","",
IF(AND(K560&lt;&gt;"SIM",V560&gt;0),"ERRO: % BC &gt; 0, mas NÃO permitida ❌",
IF(AND(K560="SIM",V560=0),"ATENÇÃO: BC permitida, mas % = 0 🔎",
"Base de cálculo aplicada corretamente ✅")))</f>
        <v/>
      </c>
      <c r="P560" s="5" t="str">
        <f>IF(D560="","",
IF(AND(Q560&lt;&gt;"SIM",U560&gt;0),"ERRO: % alíquota &gt; 0, mas NÃO permitida ❌",
IF(AND(Q560="SIM",U560=0),"ATENÇÃO: alíquota permitida, mas % = 0 🔎",
"Alíquota aplicada corretamente ✅")))</f>
        <v/>
      </c>
      <c r="Q560" s="5" t="str">
        <f>IF(E560="","",IFERROR(VLOOKUP(E560,REGRAS_CST!$A$2:$D$200,4,FALSE),""))</f>
        <v/>
      </c>
      <c r="R560" s="9"/>
      <c r="S560" s="7">
        <f>IF($H560="","",$H560*(1-$U560))</f>
        <v>8.9999999999999993E-3</v>
      </c>
      <c r="T560" s="7">
        <f>IF($I560="","",$I560*(1-$U560))</f>
        <v>1E-3</v>
      </c>
      <c r="U560" s="7">
        <f>IFERROR(INDEX(BASE_CCLASSTRIB!$E:$E, MATCH(TEXT($D560,"000000"), BASE_CCLASSTRIB!$A:$A, 0))/100, 0)</f>
        <v>0</v>
      </c>
      <c r="V560" s="21">
        <f>IFERROR(INDEX(BASE_CCLASSTRIB!$F:$F, MATCH(TEXT($D560,"000000"), BASE_CCLASSTRIB!$A:$A, 0))/100, 0)</f>
        <v>0</v>
      </c>
    </row>
    <row r="561" spans="1:22" ht="32.25" customHeight="1" thickTop="1" thickBot="1">
      <c r="A561" s="24"/>
      <c r="B561" s="5"/>
      <c r="C561" s="5"/>
      <c r="D561" s="5"/>
      <c r="E561" s="8" t="str">
        <f>IF(D561="","",LEFT(D561,3))</f>
        <v/>
      </c>
      <c r="F561" s="5" t="str">
        <f>IF(E561="","",IFERROR(VLOOKUP(E561,REGRAS_CST!$A$2:$B$200,2,FALSE),""))</f>
        <v/>
      </c>
      <c r="G561" s="25"/>
      <c r="H561" s="7">
        <v>8.9999999999999993E-3</v>
      </c>
      <c r="I561" s="7">
        <v>1E-3</v>
      </c>
      <c r="J561" s="9">
        <v>0</v>
      </c>
      <c r="K561" s="5" t="str">
        <f>IF(E561="","",IFERROR(VLOOKUP(E561,REGRAS_CST!$A$2:$C$200,3,FALSE),""))</f>
        <v/>
      </c>
      <c r="L561" s="10" t="str">
        <f>IF($G561="", "", $G561*(1-$V561))</f>
        <v/>
      </c>
      <c r="M561" s="30" t="str">
        <f t="shared" si="16"/>
        <v/>
      </c>
      <c r="N561" s="30" t="str">
        <f t="shared" si="17"/>
        <v/>
      </c>
      <c r="O561" s="5" t="str">
        <f>IF(D561="","",
IF(AND(K561&lt;&gt;"SIM",V561&gt;0),"ERRO: % BC &gt; 0, mas NÃO permitida ❌",
IF(AND(K561="SIM",V561=0),"ATENÇÃO: BC permitida, mas % = 0 🔎",
"Base de cálculo aplicada corretamente ✅")))</f>
        <v/>
      </c>
      <c r="P561" s="5" t="str">
        <f>IF(D561="","",
IF(AND(Q561&lt;&gt;"SIM",U561&gt;0),"ERRO: % alíquota &gt; 0, mas NÃO permitida ❌",
IF(AND(Q561="SIM",U561=0),"ATENÇÃO: alíquota permitida, mas % = 0 🔎",
"Alíquota aplicada corretamente ✅")))</f>
        <v/>
      </c>
      <c r="Q561" s="5" t="str">
        <f>IF(E561="","",IFERROR(VLOOKUP(E561,REGRAS_CST!$A$2:$D$200,4,FALSE),""))</f>
        <v/>
      </c>
      <c r="R561" s="9"/>
      <c r="S561" s="7">
        <f>IF($H561="","",$H561*(1-$U561))</f>
        <v>8.9999999999999993E-3</v>
      </c>
      <c r="T561" s="7">
        <f>IF($I561="","",$I561*(1-$U561))</f>
        <v>1E-3</v>
      </c>
      <c r="U561" s="7">
        <f>IFERROR(INDEX(BASE_CCLASSTRIB!$E:$E, MATCH(TEXT($D561,"000000"), BASE_CCLASSTRIB!$A:$A, 0))/100, 0)</f>
        <v>0</v>
      </c>
      <c r="V561" s="21">
        <f>IFERROR(INDEX(BASE_CCLASSTRIB!$F:$F, MATCH(TEXT($D561,"000000"), BASE_CCLASSTRIB!$A:$A, 0))/100, 0)</f>
        <v>0</v>
      </c>
    </row>
    <row r="562" spans="1:22" ht="32.25" customHeight="1" thickTop="1" thickBot="1">
      <c r="A562" s="24"/>
      <c r="B562" s="5"/>
      <c r="C562" s="5"/>
      <c r="D562" s="5"/>
      <c r="E562" s="8" t="str">
        <f>IF(D562="","",LEFT(D562,3))</f>
        <v/>
      </c>
      <c r="F562" s="5" t="str">
        <f>IF(E562="","",IFERROR(VLOOKUP(E562,REGRAS_CST!$A$2:$B$200,2,FALSE),""))</f>
        <v/>
      </c>
      <c r="G562" s="25"/>
      <c r="H562" s="7">
        <v>8.9999999999999993E-3</v>
      </c>
      <c r="I562" s="7">
        <v>1E-3</v>
      </c>
      <c r="J562" s="9">
        <v>0</v>
      </c>
      <c r="K562" s="5" t="str">
        <f>IF(E562="","",IFERROR(VLOOKUP(E562,REGRAS_CST!$A$2:$C$200,3,FALSE),""))</f>
        <v/>
      </c>
      <c r="L562" s="10" t="str">
        <f>IF($G562="", "", $G562*(1-$V562))</f>
        <v/>
      </c>
      <c r="M562" s="30" t="str">
        <f t="shared" si="16"/>
        <v/>
      </c>
      <c r="N562" s="30" t="str">
        <f t="shared" si="17"/>
        <v/>
      </c>
      <c r="O562" s="5" t="str">
        <f>IF(D562="","",
IF(AND(K562&lt;&gt;"SIM",V562&gt;0),"ERRO: % BC &gt; 0, mas NÃO permitida ❌",
IF(AND(K562="SIM",V562=0),"ATENÇÃO: BC permitida, mas % = 0 🔎",
"Base de cálculo aplicada corretamente ✅")))</f>
        <v/>
      </c>
      <c r="P562" s="5" t="str">
        <f>IF(D562="","",
IF(AND(Q562&lt;&gt;"SIM",U562&gt;0),"ERRO: % alíquota &gt; 0, mas NÃO permitida ❌",
IF(AND(Q562="SIM",U562=0),"ATENÇÃO: alíquota permitida, mas % = 0 🔎",
"Alíquota aplicada corretamente ✅")))</f>
        <v/>
      </c>
      <c r="Q562" s="5" t="str">
        <f>IF(E562="","",IFERROR(VLOOKUP(E562,REGRAS_CST!$A$2:$D$200,4,FALSE),""))</f>
        <v/>
      </c>
      <c r="R562" s="9"/>
      <c r="S562" s="7">
        <f>IF($H562="","",$H562*(1-$U562))</f>
        <v>8.9999999999999993E-3</v>
      </c>
      <c r="T562" s="7">
        <f>IF($I562="","",$I562*(1-$U562))</f>
        <v>1E-3</v>
      </c>
      <c r="U562" s="7">
        <f>IFERROR(INDEX(BASE_CCLASSTRIB!$E:$E, MATCH(TEXT($D562,"000000"), BASE_CCLASSTRIB!$A:$A, 0))/100, 0)</f>
        <v>0</v>
      </c>
      <c r="V562" s="21">
        <f>IFERROR(INDEX(BASE_CCLASSTRIB!$F:$F, MATCH(TEXT($D562,"000000"), BASE_CCLASSTRIB!$A:$A, 0))/100, 0)</f>
        <v>0</v>
      </c>
    </row>
    <row r="563" spans="1:22" ht="32.25" customHeight="1" thickTop="1" thickBot="1">
      <c r="A563" s="24"/>
      <c r="B563" s="5"/>
      <c r="C563" s="5"/>
      <c r="D563" s="5"/>
      <c r="E563" s="8" t="str">
        <f>IF(D563="","",LEFT(D563,3))</f>
        <v/>
      </c>
      <c r="F563" s="5" t="str">
        <f>IF(E563="","",IFERROR(VLOOKUP(E563,REGRAS_CST!$A$2:$B$200,2,FALSE),""))</f>
        <v/>
      </c>
      <c r="G563" s="25"/>
      <c r="H563" s="7">
        <v>8.9999999999999993E-3</v>
      </c>
      <c r="I563" s="7">
        <v>1E-3</v>
      </c>
      <c r="J563" s="9">
        <v>0</v>
      </c>
      <c r="K563" s="5" t="str">
        <f>IF(E563="","",IFERROR(VLOOKUP(E563,REGRAS_CST!$A$2:$C$200,3,FALSE),""))</f>
        <v/>
      </c>
      <c r="L563" s="10" t="str">
        <f>IF($G563="", "", $G563*(1-$V563))</f>
        <v/>
      </c>
      <c r="M563" s="30" t="str">
        <f t="shared" si="16"/>
        <v/>
      </c>
      <c r="N563" s="30" t="str">
        <f t="shared" si="17"/>
        <v/>
      </c>
      <c r="O563" s="5" t="str">
        <f>IF(D563="","",
IF(AND(K563&lt;&gt;"SIM",V563&gt;0),"ERRO: % BC &gt; 0, mas NÃO permitida ❌",
IF(AND(K563="SIM",V563=0),"ATENÇÃO: BC permitida, mas % = 0 🔎",
"Base de cálculo aplicada corretamente ✅")))</f>
        <v/>
      </c>
      <c r="P563" s="5" t="str">
        <f>IF(D563="","",
IF(AND(Q563&lt;&gt;"SIM",U563&gt;0),"ERRO: % alíquota &gt; 0, mas NÃO permitida ❌",
IF(AND(Q563="SIM",U563=0),"ATENÇÃO: alíquota permitida, mas % = 0 🔎",
"Alíquota aplicada corretamente ✅")))</f>
        <v/>
      </c>
      <c r="Q563" s="5" t="str">
        <f>IF(E563="","",IFERROR(VLOOKUP(E563,REGRAS_CST!$A$2:$D$200,4,FALSE),""))</f>
        <v/>
      </c>
      <c r="R563" s="9"/>
      <c r="S563" s="7">
        <f>IF($H563="","",$H563*(1-$U563))</f>
        <v>8.9999999999999993E-3</v>
      </c>
      <c r="T563" s="7">
        <f>IF($I563="","",$I563*(1-$U563))</f>
        <v>1E-3</v>
      </c>
      <c r="U563" s="7">
        <f>IFERROR(INDEX(BASE_CCLASSTRIB!$E:$E, MATCH(TEXT($D563,"000000"), BASE_CCLASSTRIB!$A:$A, 0))/100, 0)</f>
        <v>0</v>
      </c>
      <c r="V563" s="21">
        <f>IFERROR(INDEX(BASE_CCLASSTRIB!$F:$F, MATCH(TEXT($D563,"000000"), BASE_CCLASSTRIB!$A:$A, 0))/100, 0)</f>
        <v>0</v>
      </c>
    </row>
    <row r="564" spans="1:22" ht="32.25" customHeight="1" thickTop="1" thickBot="1">
      <c r="A564" s="24"/>
      <c r="B564" s="5"/>
      <c r="C564" s="5"/>
      <c r="D564" s="5"/>
      <c r="E564" s="8" t="str">
        <f>IF(D564="","",LEFT(D564,3))</f>
        <v/>
      </c>
      <c r="F564" s="5" t="str">
        <f>IF(E564="","",IFERROR(VLOOKUP(E564,REGRAS_CST!$A$2:$B$200,2,FALSE),""))</f>
        <v/>
      </c>
      <c r="G564" s="25"/>
      <c r="H564" s="7">
        <v>8.9999999999999993E-3</v>
      </c>
      <c r="I564" s="7">
        <v>1E-3</v>
      </c>
      <c r="J564" s="9">
        <v>0</v>
      </c>
      <c r="K564" s="5" t="str">
        <f>IF(E564="","",IFERROR(VLOOKUP(E564,REGRAS_CST!$A$2:$C$200,3,FALSE),""))</f>
        <v/>
      </c>
      <c r="L564" s="10" t="str">
        <f>IF($G564="", "", $G564*(1-$V564))</f>
        <v/>
      </c>
      <c r="M564" s="30" t="str">
        <f t="shared" si="16"/>
        <v/>
      </c>
      <c r="N564" s="30" t="str">
        <f t="shared" si="17"/>
        <v/>
      </c>
      <c r="O564" s="5" t="str">
        <f>IF(D564="","",
IF(AND(K564&lt;&gt;"SIM",V564&gt;0),"ERRO: % BC &gt; 0, mas NÃO permitida ❌",
IF(AND(K564="SIM",V564=0),"ATENÇÃO: BC permitida, mas % = 0 🔎",
"Base de cálculo aplicada corretamente ✅")))</f>
        <v/>
      </c>
      <c r="P564" s="5" t="str">
        <f>IF(D564="","",
IF(AND(Q564&lt;&gt;"SIM",U564&gt;0),"ERRO: % alíquota &gt; 0, mas NÃO permitida ❌",
IF(AND(Q564="SIM",U564=0),"ATENÇÃO: alíquota permitida, mas % = 0 🔎",
"Alíquota aplicada corretamente ✅")))</f>
        <v/>
      </c>
      <c r="Q564" s="5" t="str">
        <f>IF(E564="","",IFERROR(VLOOKUP(E564,REGRAS_CST!$A$2:$D$200,4,FALSE),""))</f>
        <v/>
      </c>
      <c r="R564" s="9"/>
      <c r="S564" s="7">
        <f>IF($H564="","",$H564*(1-$U564))</f>
        <v>8.9999999999999993E-3</v>
      </c>
      <c r="T564" s="7">
        <f>IF($I564="","",$I564*(1-$U564))</f>
        <v>1E-3</v>
      </c>
      <c r="U564" s="7">
        <f>IFERROR(INDEX(BASE_CCLASSTRIB!$E:$E, MATCH(TEXT($D564,"000000"), BASE_CCLASSTRIB!$A:$A, 0))/100, 0)</f>
        <v>0</v>
      </c>
      <c r="V564" s="21">
        <f>IFERROR(INDEX(BASE_CCLASSTRIB!$F:$F, MATCH(TEXT($D564,"000000"), BASE_CCLASSTRIB!$A:$A, 0))/100, 0)</f>
        <v>0</v>
      </c>
    </row>
    <row r="565" spans="1:22" ht="32.25" customHeight="1" thickTop="1" thickBot="1">
      <c r="A565" s="24"/>
      <c r="B565" s="5"/>
      <c r="C565" s="5"/>
      <c r="D565" s="5"/>
      <c r="E565" s="8" t="str">
        <f>IF(D565="","",LEFT(D565,3))</f>
        <v/>
      </c>
      <c r="F565" s="5" t="str">
        <f>IF(E565="","",IFERROR(VLOOKUP(E565,REGRAS_CST!$A$2:$B$200,2,FALSE),""))</f>
        <v/>
      </c>
      <c r="G565" s="25"/>
      <c r="H565" s="7">
        <v>8.9999999999999993E-3</v>
      </c>
      <c r="I565" s="7">
        <v>1E-3</v>
      </c>
      <c r="J565" s="9">
        <v>0</v>
      </c>
      <c r="K565" s="5" t="str">
        <f>IF(E565="","",IFERROR(VLOOKUP(E565,REGRAS_CST!$A$2:$C$200,3,FALSE),""))</f>
        <v/>
      </c>
      <c r="L565" s="10" t="str">
        <f>IF($G565="", "", $G565*(1-$V565))</f>
        <v/>
      </c>
      <c r="M565" s="30" t="str">
        <f t="shared" si="16"/>
        <v/>
      </c>
      <c r="N565" s="30" t="str">
        <f t="shared" si="17"/>
        <v/>
      </c>
      <c r="O565" s="5" t="str">
        <f>IF(D565="","",
IF(AND(K565&lt;&gt;"SIM",V565&gt;0),"ERRO: % BC &gt; 0, mas NÃO permitida ❌",
IF(AND(K565="SIM",V565=0),"ATENÇÃO: BC permitida, mas % = 0 🔎",
"Base de cálculo aplicada corretamente ✅")))</f>
        <v/>
      </c>
      <c r="P565" s="5" t="str">
        <f>IF(D565="","",
IF(AND(Q565&lt;&gt;"SIM",U565&gt;0),"ERRO: % alíquota &gt; 0, mas NÃO permitida ❌",
IF(AND(Q565="SIM",U565=0),"ATENÇÃO: alíquota permitida, mas % = 0 🔎",
"Alíquota aplicada corretamente ✅")))</f>
        <v/>
      </c>
      <c r="Q565" s="5" t="str">
        <f>IF(E565="","",IFERROR(VLOOKUP(E565,REGRAS_CST!$A$2:$D$200,4,FALSE),""))</f>
        <v/>
      </c>
      <c r="R565" s="9"/>
      <c r="S565" s="7">
        <f>IF($H565="","",$H565*(1-$U565))</f>
        <v>8.9999999999999993E-3</v>
      </c>
      <c r="T565" s="7">
        <f>IF($I565="","",$I565*(1-$U565))</f>
        <v>1E-3</v>
      </c>
      <c r="U565" s="7">
        <f>IFERROR(INDEX(BASE_CCLASSTRIB!$E:$E, MATCH(TEXT($D565,"000000"), BASE_CCLASSTRIB!$A:$A, 0))/100, 0)</f>
        <v>0</v>
      </c>
      <c r="V565" s="21">
        <f>IFERROR(INDEX(BASE_CCLASSTRIB!$F:$F, MATCH(TEXT($D565,"000000"), BASE_CCLASSTRIB!$A:$A, 0))/100, 0)</f>
        <v>0</v>
      </c>
    </row>
    <row r="566" spans="1:22" ht="32.25" customHeight="1" thickTop="1" thickBot="1">
      <c r="A566" s="24"/>
      <c r="B566" s="5"/>
      <c r="C566" s="5"/>
      <c r="D566" s="5"/>
      <c r="E566" s="8" t="str">
        <f>IF(D566="","",LEFT(D566,3))</f>
        <v/>
      </c>
      <c r="F566" s="5" t="str">
        <f>IF(E566="","",IFERROR(VLOOKUP(E566,REGRAS_CST!$A$2:$B$200,2,FALSE),""))</f>
        <v/>
      </c>
      <c r="G566" s="25"/>
      <c r="H566" s="7">
        <v>8.9999999999999993E-3</v>
      </c>
      <c r="I566" s="7">
        <v>1E-3</v>
      </c>
      <c r="J566" s="9">
        <v>0</v>
      </c>
      <c r="K566" s="5" t="str">
        <f>IF(E566="","",IFERROR(VLOOKUP(E566,REGRAS_CST!$A$2:$C$200,3,FALSE),""))</f>
        <v/>
      </c>
      <c r="L566" s="10" t="str">
        <f>IF($G566="", "", $G566*(1-$V566))</f>
        <v/>
      </c>
      <c r="M566" s="30" t="str">
        <f t="shared" si="16"/>
        <v/>
      </c>
      <c r="N566" s="30" t="str">
        <f t="shared" si="17"/>
        <v/>
      </c>
      <c r="O566" s="5" t="str">
        <f>IF(D566="","",
IF(AND(K566&lt;&gt;"SIM",V566&gt;0),"ERRO: % BC &gt; 0, mas NÃO permitida ❌",
IF(AND(K566="SIM",V566=0),"ATENÇÃO: BC permitida, mas % = 0 🔎",
"Base de cálculo aplicada corretamente ✅")))</f>
        <v/>
      </c>
      <c r="P566" s="5" t="str">
        <f>IF(D566="","",
IF(AND(Q566&lt;&gt;"SIM",U566&gt;0),"ERRO: % alíquota &gt; 0, mas NÃO permitida ❌",
IF(AND(Q566="SIM",U566=0),"ATENÇÃO: alíquota permitida, mas % = 0 🔎",
"Alíquota aplicada corretamente ✅")))</f>
        <v/>
      </c>
      <c r="Q566" s="5" t="str">
        <f>IF(E566="","",IFERROR(VLOOKUP(E566,REGRAS_CST!$A$2:$D$200,4,FALSE),""))</f>
        <v/>
      </c>
      <c r="R566" s="9"/>
      <c r="S566" s="7">
        <f>IF($H566="","",$H566*(1-$U566))</f>
        <v>8.9999999999999993E-3</v>
      </c>
      <c r="T566" s="7">
        <f>IF($I566="","",$I566*(1-$U566))</f>
        <v>1E-3</v>
      </c>
      <c r="U566" s="7">
        <f>IFERROR(INDEX(BASE_CCLASSTRIB!$E:$E, MATCH(TEXT($D566,"000000"), BASE_CCLASSTRIB!$A:$A, 0))/100, 0)</f>
        <v>0</v>
      </c>
      <c r="V566" s="21">
        <f>IFERROR(INDEX(BASE_CCLASSTRIB!$F:$F, MATCH(TEXT($D566,"000000"), BASE_CCLASSTRIB!$A:$A, 0))/100, 0)</f>
        <v>0</v>
      </c>
    </row>
    <row r="567" spans="1:22" ht="32.25" customHeight="1" thickTop="1" thickBot="1">
      <c r="A567" s="24"/>
      <c r="B567" s="5"/>
      <c r="C567" s="5"/>
      <c r="D567" s="5"/>
      <c r="E567" s="8" t="str">
        <f>IF(D567="","",LEFT(D567,3))</f>
        <v/>
      </c>
      <c r="F567" s="5" t="str">
        <f>IF(E567="","",IFERROR(VLOOKUP(E567,REGRAS_CST!$A$2:$B$200,2,FALSE),""))</f>
        <v/>
      </c>
      <c r="G567" s="25"/>
      <c r="H567" s="7">
        <v>8.9999999999999993E-3</v>
      </c>
      <c r="I567" s="7">
        <v>1E-3</v>
      </c>
      <c r="J567" s="9">
        <v>0</v>
      </c>
      <c r="K567" s="5" t="str">
        <f>IF(E567="","",IFERROR(VLOOKUP(E567,REGRAS_CST!$A$2:$C$200,3,FALSE),""))</f>
        <v/>
      </c>
      <c r="L567" s="10" t="str">
        <f>IF($G567="", "", $G567*(1-$V567))</f>
        <v/>
      </c>
      <c r="M567" s="30" t="str">
        <f t="shared" si="16"/>
        <v/>
      </c>
      <c r="N567" s="30" t="str">
        <f t="shared" si="17"/>
        <v/>
      </c>
      <c r="O567" s="5" t="str">
        <f>IF(D567="","",
IF(AND(K567&lt;&gt;"SIM",V567&gt;0),"ERRO: % BC &gt; 0, mas NÃO permitida ❌",
IF(AND(K567="SIM",V567=0),"ATENÇÃO: BC permitida, mas % = 0 🔎",
"Base de cálculo aplicada corretamente ✅")))</f>
        <v/>
      </c>
      <c r="P567" s="5" t="str">
        <f>IF(D567="","",
IF(AND(Q567&lt;&gt;"SIM",U567&gt;0),"ERRO: % alíquota &gt; 0, mas NÃO permitida ❌",
IF(AND(Q567="SIM",U567=0),"ATENÇÃO: alíquota permitida, mas % = 0 🔎",
"Alíquota aplicada corretamente ✅")))</f>
        <v/>
      </c>
      <c r="Q567" s="5" t="str">
        <f>IF(E567="","",IFERROR(VLOOKUP(E567,REGRAS_CST!$A$2:$D$200,4,FALSE),""))</f>
        <v/>
      </c>
      <c r="R567" s="9"/>
      <c r="S567" s="7">
        <f>IF($H567="","",$H567*(1-$U567))</f>
        <v>8.9999999999999993E-3</v>
      </c>
      <c r="T567" s="7">
        <f>IF($I567="","",$I567*(1-$U567))</f>
        <v>1E-3</v>
      </c>
      <c r="U567" s="7">
        <f>IFERROR(INDEX(BASE_CCLASSTRIB!$E:$E, MATCH(TEXT($D567,"000000"), BASE_CCLASSTRIB!$A:$A, 0))/100, 0)</f>
        <v>0</v>
      </c>
      <c r="V567" s="21">
        <f>IFERROR(INDEX(BASE_CCLASSTRIB!$F:$F, MATCH(TEXT($D567,"000000"), BASE_CCLASSTRIB!$A:$A, 0))/100, 0)</f>
        <v>0</v>
      </c>
    </row>
    <row r="568" spans="1:22" ht="32.25" customHeight="1" thickTop="1" thickBot="1">
      <c r="A568" s="24"/>
      <c r="B568" s="5"/>
      <c r="C568" s="5"/>
      <c r="D568" s="5"/>
      <c r="E568" s="8" t="str">
        <f>IF(D568="","",LEFT(D568,3))</f>
        <v/>
      </c>
      <c r="F568" s="5" t="str">
        <f>IF(E568="","",IFERROR(VLOOKUP(E568,REGRAS_CST!$A$2:$B$200,2,FALSE),""))</f>
        <v/>
      </c>
      <c r="G568" s="25"/>
      <c r="H568" s="7">
        <v>8.9999999999999993E-3</v>
      </c>
      <c r="I568" s="7">
        <v>1E-3</v>
      </c>
      <c r="J568" s="9">
        <v>0</v>
      </c>
      <c r="K568" s="5" t="str">
        <f>IF(E568="","",IFERROR(VLOOKUP(E568,REGRAS_CST!$A$2:$C$200,3,FALSE),""))</f>
        <v/>
      </c>
      <c r="L568" s="10" t="str">
        <f>IF($G568="", "", $G568*(1-$V568))</f>
        <v/>
      </c>
      <c r="M568" s="30" t="str">
        <f t="shared" si="16"/>
        <v/>
      </c>
      <c r="N568" s="30" t="str">
        <f t="shared" si="17"/>
        <v/>
      </c>
      <c r="O568" s="5" t="str">
        <f>IF(D568="","",
IF(AND(K568&lt;&gt;"SIM",V568&gt;0),"ERRO: % BC &gt; 0, mas NÃO permitida ❌",
IF(AND(K568="SIM",V568=0),"ATENÇÃO: BC permitida, mas % = 0 🔎",
"Base de cálculo aplicada corretamente ✅")))</f>
        <v/>
      </c>
      <c r="P568" s="5" t="str">
        <f>IF(D568="","",
IF(AND(Q568&lt;&gt;"SIM",U568&gt;0),"ERRO: % alíquota &gt; 0, mas NÃO permitida ❌",
IF(AND(Q568="SIM",U568=0),"ATENÇÃO: alíquota permitida, mas % = 0 🔎",
"Alíquota aplicada corretamente ✅")))</f>
        <v/>
      </c>
      <c r="Q568" s="5" t="str">
        <f>IF(E568="","",IFERROR(VLOOKUP(E568,REGRAS_CST!$A$2:$D$200,4,FALSE),""))</f>
        <v/>
      </c>
      <c r="R568" s="9"/>
      <c r="S568" s="7">
        <f>IF($H568="","",$H568*(1-$U568))</f>
        <v>8.9999999999999993E-3</v>
      </c>
      <c r="T568" s="7">
        <f>IF($I568="","",$I568*(1-$U568))</f>
        <v>1E-3</v>
      </c>
      <c r="U568" s="7">
        <f>IFERROR(INDEX(BASE_CCLASSTRIB!$E:$E, MATCH(TEXT($D568,"000000"), BASE_CCLASSTRIB!$A:$A, 0))/100, 0)</f>
        <v>0</v>
      </c>
      <c r="V568" s="21">
        <f>IFERROR(INDEX(BASE_CCLASSTRIB!$F:$F, MATCH(TEXT($D568,"000000"), BASE_CCLASSTRIB!$A:$A, 0))/100, 0)</f>
        <v>0</v>
      </c>
    </row>
    <row r="569" spans="1:22" ht="32.25" customHeight="1" thickTop="1" thickBot="1">
      <c r="A569" s="24"/>
      <c r="B569" s="5"/>
      <c r="C569" s="5"/>
      <c r="D569" s="5"/>
      <c r="E569" s="8" t="str">
        <f>IF(D569="","",LEFT(D569,3))</f>
        <v/>
      </c>
      <c r="F569" s="5" t="str">
        <f>IF(E569="","",IFERROR(VLOOKUP(E569,REGRAS_CST!$A$2:$B$200,2,FALSE),""))</f>
        <v/>
      </c>
      <c r="G569" s="25"/>
      <c r="H569" s="7">
        <v>8.9999999999999993E-3</v>
      </c>
      <c r="I569" s="7">
        <v>1E-3</v>
      </c>
      <c r="J569" s="9">
        <v>0</v>
      </c>
      <c r="K569" s="5" t="str">
        <f>IF(E569="","",IFERROR(VLOOKUP(E569,REGRAS_CST!$A$2:$C$200,3,FALSE),""))</f>
        <v/>
      </c>
      <c r="L569" s="10" t="str">
        <f>IF($G569="", "", $G569*(1-$V569))</f>
        <v/>
      </c>
      <c r="M569" s="30" t="str">
        <f t="shared" si="16"/>
        <v/>
      </c>
      <c r="N569" s="30" t="str">
        <f t="shared" si="17"/>
        <v/>
      </c>
      <c r="O569" s="5" t="str">
        <f>IF(D569="","",
IF(AND(K569&lt;&gt;"SIM",V569&gt;0),"ERRO: % BC &gt; 0, mas NÃO permitida ❌",
IF(AND(K569="SIM",V569=0),"ATENÇÃO: BC permitida, mas % = 0 🔎",
"Base de cálculo aplicada corretamente ✅")))</f>
        <v/>
      </c>
      <c r="P569" s="5" t="str">
        <f>IF(D569="","",
IF(AND(Q569&lt;&gt;"SIM",U569&gt;0),"ERRO: % alíquota &gt; 0, mas NÃO permitida ❌",
IF(AND(Q569="SIM",U569=0),"ATENÇÃO: alíquota permitida, mas % = 0 🔎",
"Alíquota aplicada corretamente ✅")))</f>
        <v/>
      </c>
      <c r="Q569" s="5" t="str">
        <f>IF(E569="","",IFERROR(VLOOKUP(E569,REGRAS_CST!$A$2:$D$200,4,FALSE),""))</f>
        <v/>
      </c>
      <c r="R569" s="9"/>
      <c r="S569" s="7">
        <f>IF($H569="","",$H569*(1-$U569))</f>
        <v>8.9999999999999993E-3</v>
      </c>
      <c r="T569" s="7">
        <f>IF($I569="","",$I569*(1-$U569))</f>
        <v>1E-3</v>
      </c>
      <c r="U569" s="7">
        <f>IFERROR(INDEX(BASE_CCLASSTRIB!$E:$E, MATCH(TEXT($D569,"000000"), BASE_CCLASSTRIB!$A:$A, 0))/100, 0)</f>
        <v>0</v>
      </c>
      <c r="V569" s="21">
        <f>IFERROR(INDEX(BASE_CCLASSTRIB!$F:$F, MATCH(TEXT($D569,"000000"), BASE_CCLASSTRIB!$A:$A, 0))/100, 0)</f>
        <v>0</v>
      </c>
    </row>
    <row r="570" spans="1:22" ht="32.25" customHeight="1" thickTop="1" thickBot="1">
      <c r="A570" s="24"/>
      <c r="B570" s="5"/>
      <c r="C570" s="5"/>
      <c r="D570" s="5"/>
      <c r="E570" s="8" t="str">
        <f>IF(D570="","",LEFT(D570,3))</f>
        <v/>
      </c>
      <c r="F570" s="5" t="str">
        <f>IF(E570="","",IFERROR(VLOOKUP(E570,REGRAS_CST!$A$2:$B$200,2,FALSE),""))</f>
        <v/>
      </c>
      <c r="G570" s="25"/>
      <c r="H570" s="7">
        <v>8.9999999999999993E-3</v>
      </c>
      <c r="I570" s="7">
        <v>1E-3</v>
      </c>
      <c r="J570" s="9">
        <v>0</v>
      </c>
      <c r="K570" s="5" t="str">
        <f>IF(E570="","",IFERROR(VLOOKUP(E570,REGRAS_CST!$A$2:$C$200,3,FALSE),""))</f>
        <v/>
      </c>
      <c r="L570" s="10" t="str">
        <f>IF($G570="", "", $G570*(1-$V570))</f>
        <v/>
      </c>
      <c r="M570" s="30" t="str">
        <f t="shared" si="16"/>
        <v/>
      </c>
      <c r="N570" s="30" t="str">
        <f t="shared" si="17"/>
        <v/>
      </c>
      <c r="O570" s="5" t="str">
        <f>IF(D570="","",
IF(AND(K570&lt;&gt;"SIM",V570&gt;0),"ERRO: % BC &gt; 0, mas NÃO permitida ❌",
IF(AND(K570="SIM",V570=0),"ATENÇÃO: BC permitida, mas % = 0 🔎",
"Base de cálculo aplicada corretamente ✅")))</f>
        <v/>
      </c>
      <c r="P570" s="5" t="str">
        <f>IF(D570="","",
IF(AND(Q570&lt;&gt;"SIM",U570&gt;0),"ERRO: % alíquota &gt; 0, mas NÃO permitida ❌",
IF(AND(Q570="SIM",U570=0),"ATENÇÃO: alíquota permitida, mas % = 0 🔎",
"Alíquota aplicada corretamente ✅")))</f>
        <v/>
      </c>
      <c r="Q570" s="5" t="str">
        <f>IF(E570="","",IFERROR(VLOOKUP(E570,REGRAS_CST!$A$2:$D$200,4,FALSE),""))</f>
        <v/>
      </c>
      <c r="R570" s="9"/>
      <c r="S570" s="7">
        <f>IF($H570="","",$H570*(1-$U570))</f>
        <v>8.9999999999999993E-3</v>
      </c>
      <c r="T570" s="7">
        <f>IF($I570="","",$I570*(1-$U570))</f>
        <v>1E-3</v>
      </c>
      <c r="U570" s="7">
        <f>IFERROR(INDEX(BASE_CCLASSTRIB!$E:$E, MATCH(TEXT($D570,"000000"), BASE_CCLASSTRIB!$A:$A, 0))/100, 0)</f>
        <v>0</v>
      </c>
      <c r="V570" s="21">
        <f>IFERROR(INDEX(BASE_CCLASSTRIB!$F:$F, MATCH(TEXT($D570,"000000"), BASE_CCLASSTRIB!$A:$A, 0))/100, 0)</f>
        <v>0</v>
      </c>
    </row>
    <row r="571" spans="1:22" ht="32.25" customHeight="1" thickTop="1" thickBot="1">
      <c r="A571" s="24"/>
      <c r="B571" s="5"/>
      <c r="C571" s="5"/>
      <c r="D571" s="5"/>
      <c r="E571" s="8" t="str">
        <f>IF(D571="","",LEFT(D571,3))</f>
        <v/>
      </c>
      <c r="F571" s="5" t="str">
        <f>IF(E571="","",IFERROR(VLOOKUP(E571,REGRAS_CST!$A$2:$B$200,2,FALSE),""))</f>
        <v/>
      </c>
      <c r="G571" s="25"/>
      <c r="H571" s="7">
        <v>8.9999999999999993E-3</v>
      </c>
      <c r="I571" s="7">
        <v>1E-3</v>
      </c>
      <c r="J571" s="9">
        <v>0</v>
      </c>
      <c r="K571" s="5" t="str">
        <f>IF(E571="","",IFERROR(VLOOKUP(E571,REGRAS_CST!$A$2:$C$200,3,FALSE),""))</f>
        <v/>
      </c>
      <c r="L571" s="10" t="str">
        <f>IF($G571="", "", $G571*(1-$V571))</f>
        <v/>
      </c>
      <c r="M571" s="30" t="str">
        <f t="shared" si="16"/>
        <v/>
      </c>
      <c r="N571" s="30" t="str">
        <f t="shared" si="17"/>
        <v/>
      </c>
      <c r="O571" s="5" t="str">
        <f>IF(D571="","",
IF(AND(K571&lt;&gt;"SIM",V571&gt;0),"ERRO: % BC &gt; 0, mas NÃO permitida ❌",
IF(AND(K571="SIM",V571=0),"ATENÇÃO: BC permitida, mas % = 0 🔎",
"Base de cálculo aplicada corretamente ✅")))</f>
        <v/>
      </c>
      <c r="P571" s="5" t="str">
        <f>IF(D571="","",
IF(AND(Q571&lt;&gt;"SIM",U571&gt;0),"ERRO: % alíquota &gt; 0, mas NÃO permitida ❌",
IF(AND(Q571="SIM",U571=0),"ATENÇÃO: alíquota permitida, mas % = 0 🔎",
"Alíquota aplicada corretamente ✅")))</f>
        <v/>
      </c>
      <c r="Q571" s="5" t="str">
        <f>IF(E571="","",IFERROR(VLOOKUP(E571,REGRAS_CST!$A$2:$D$200,4,FALSE),""))</f>
        <v/>
      </c>
      <c r="R571" s="9"/>
      <c r="S571" s="7">
        <f>IF($H571="","",$H571*(1-$U571))</f>
        <v>8.9999999999999993E-3</v>
      </c>
      <c r="T571" s="7">
        <f>IF($I571="","",$I571*(1-$U571))</f>
        <v>1E-3</v>
      </c>
      <c r="U571" s="7">
        <f>IFERROR(INDEX(BASE_CCLASSTRIB!$E:$E, MATCH(TEXT($D571,"000000"), BASE_CCLASSTRIB!$A:$A, 0))/100, 0)</f>
        <v>0</v>
      </c>
      <c r="V571" s="21">
        <f>IFERROR(INDEX(BASE_CCLASSTRIB!$F:$F, MATCH(TEXT($D571,"000000"), BASE_CCLASSTRIB!$A:$A, 0))/100, 0)</f>
        <v>0</v>
      </c>
    </row>
    <row r="572" spans="1:22" ht="32.25" customHeight="1" thickTop="1" thickBot="1">
      <c r="A572" s="24"/>
      <c r="B572" s="5"/>
      <c r="C572" s="5"/>
      <c r="D572" s="5"/>
      <c r="E572" s="8" t="str">
        <f>IF(D572="","",LEFT(D572,3))</f>
        <v/>
      </c>
      <c r="F572" s="5" t="str">
        <f>IF(E572="","",IFERROR(VLOOKUP(E572,REGRAS_CST!$A$2:$B$200,2,FALSE),""))</f>
        <v/>
      </c>
      <c r="G572" s="25"/>
      <c r="H572" s="7">
        <v>8.9999999999999993E-3</v>
      </c>
      <c r="I572" s="7">
        <v>1E-3</v>
      </c>
      <c r="J572" s="9">
        <v>0</v>
      </c>
      <c r="K572" s="5" t="str">
        <f>IF(E572="","",IFERROR(VLOOKUP(E572,REGRAS_CST!$A$2:$C$200,3,FALSE),""))</f>
        <v/>
      </c>
      <c r="L572" s="10" t="str">
        <f>IF($G572="", "", $G572*(1-$V572))</f>
        <v/>
      </c>
      <c r="M572" s="30" t="str">
        <f t="shared" si="16"/>
        <v/>
      </c>
      <c r="N572" s="30" t="str">
        <f t="shared" si="17"/>
        <v/>
      </c>
      <c r="O572" s="5" t="str">
        <f>IF(D572="","",
IF(AND(K572&lt;&gt;"SIM",V572&gt;0),"ERRO: % BC &gt; 0, mas NÃO permitida ❌",
IF(AND(K572="SIM",V572=0),"ATENÇÃO: BC permitida, mas % = 0 🔎",
"Base de cálculo aplicada corretamente ✅")))</f>
        <v/>
      </c>
      <c r="P572" s="5" t="str">
        <f>IF(D572="","",
IF(AND(Q572&lt;&gt;"SIM",U572&gt;0),"ERRO: % alíquota &gt; 0, mas NÃO permitida ❌",
IF(AND(Q572="SIM",U572=0),"ATENÇÃO: alíquota permitida, mas % = 0 🔎",
"Alíquota aplicada corretamente ✅")))</f>
        <v/>
      </c>
      <c r="Q572" s="5" t="str">
        <f>IF(E572="","",IFERROR(VLOOKUP(E572,REGRAS_CST!$A$2:$D$200,4,FALSE),""))</f>
        <v/>
      </c>
      <c r="R572" s="9"/>
      <c r="S572" s="7">
        <f>IF($H572="","",$H572*(1-$U572))</f>
        <v>8.9999999999999993E-3</v>
      </c>
      <c r="T572" s="7">
        <f>IF($I572="","",$I572*(1-$U572))</f>
        <v>1E-3</v>
      </c>
      <c r="U572" s="7">
        <f>IFERROR(INDEX(BASE_CCLASSTRIB!$E:$E, MATCH(TEXT($D572,"000000"), BASE_CCLASSTRIB!$A:$A, 0))/100, 0)</f>
        <v>0</v>
      </c>
      <c r="V572" s="21">
        <f>IFERROR(INDEX(BASE_CCLASSTRIB!$F:$F, MATCH(TEXT($D572,"000000"), BASE_CCLASSTRIB!$A:$A, 0))/100, 0)</f>
        <v>0</v>
      </c>
    </row>
    <row r="573" spans="1:22" ht="32.25" customHeight="1" thickTop="1" thickBot="1">
      <c r="A573" s="24"/>
      <c r="B573" s="5"/>
      <c r="C573" s="5"/>
      <c r="D573" s="5"/>
      <c r="E573" s="8" t="str">
        <f>IF(D573="","",LEFT(D573,3))</f>
        <v/>
      </c>
      <c r="F573" s="5" t="str">
        <f>IF(E573="","",IFERROR(VLOOKUP(E573,REGRAS_CST!$A$2:$B$200,2,FALSE),""))</f>
        <v/>
      </c>
      <c r="G573" s="25"/>
      <c r="H573" s="7">
        <v>8.9999999999999993E-3</v>
      </c>
      <c r="I573" s="7">
        <v>1E-3</v>
      </c>
      <c r="J573" s="9">
        <v>0</v>
      </c>
      <c r="K573" s="5" t="str">
        <f>IF(E573="","",IFERROR(VLOOKUP(E573,REGRAS_CST!$A$2:$C$200,3,FALSE),""))</f>
        <v/>
      </c>
      <c r="L573" s="10" t="str">
        <f>IF($G573="", "", $G573*(1-$V573))</f>
        <v/>
      </c>
      <c r="M573" s="30" t="str">
        <f t="shared" si="16"/>
        <v/>
      </c>
      <c r="N573" s="30" t="str">
        <f t="shared" si="17"/>
        <v/>
      </c>
      <c r="O573" s="5" t="str">
        <f>IF(D573="","",
IF(AND(K573&lt;&gt;"SIM",V573&gt;0),"ERRO: % BC &gt; 0, mas NÃO permitida ❌",
IF(AND(K573="SIM",V573=0),"ATENÇÃO: BC permitida, mas % = 0 🔎",
"Base de cálculo aplicada corretamente ✅")))</f>
        <v/>
      </c>
      <c r="P573" s="5" t="str">
        <f>IF(D573="","",
IF(AND(Q573&lt;&gt;"SIM",U573&gt;0),"ERRO: % alíquota &gt; 0, mas NÃO permitida ❌",
IF(AND(Q573="SIM",U573=0),"ATENÇÃO: alíquota permitida, mas % = 0 🔎",
"Alíquota aplicada corretamente ✅")))</f>
        <v/>
      </c>
      <c r="Q573" s="5" t="str">
        <f>IF(E573="","",IFERROR(VLOOKUP(E573,REGRAS_CST!$A$2:$D$200,4,FALSE),""))</f>
        <v/>
      </c>
      <c r="R573" s="9"/>
      <c r="S573" s="7">
        <f>IF($H573="","",$H573*(1-$U573))</f>
        <v>8.9999999999999993E-3</v>
      </c>
      <c r="T573" s="7">
        <f>IF($I573="","",$I573*(1-$U573))</f>
        <v>1E-3</v>
      </c>
      <c r="U573" s="7">
        <f>IFERROR(INDEX(BASE_CCLASSTRIB!$E:$E, MATCH(TEXT($D573,"000000"), BASE_CCLASSTRIB!$A:$A, 0))/100, 0)</f>
        <v>0</v>
      </c>
      <c r="V573" s="21">
        <f>IFERROR(INDEX(BASE_CCLASSTRIB!$F:$F, MATCH(TEXT($D573,"000000"), BASE_CCLASSTRIB!$A:$A, 0))/100, 0)</f>
        <v>0</v>
      </c>
    </row>
    <row r="574" spans="1:22" ht="32.25" customHeight="1" thickTop="1" thickBot="1">
      <c r="A574" s="24"/>
      <c r="B574" s="5"/>
      <c r="C574" s="5"/>
      <c r="D574" s="5"/>
      <c r="E574" s="8" t="str">
        <f>IF(D574="","",LEFT(D574,3))</f>
        <v/>
      </c>
      <c r="F574" s="5" t="str">
        <f>IF(E574="","",IFERROR(VLOOKUP(E574,REGRAS_CST!$A$2:$B$200,2,FALSE),""))</f>
        <v/>
      </c>
      <c r="G574" s="25"/>
      <c r="H574" s="7">
        <v>8.9999999999999993E-3</v>
      </c>
      <c r="I574" s="7">
        <v>1E-3</v>
      </c>
      <c r="J574" s="9">
        <v>0</v>
      </c>
      <c r="K574" s="5" t="str">
        <f>IF(E574="","",IFERROR(VLOOKUP(E574,REGRAS_CST!$A$2:$C$200,3,FALSE),""))</f>
        <v/>
      </c>
      <c r="L574" s="10" t="str">
        <f>IF($G574="", "", $G574*(1-$V574))</f>
        <v/>
      </c>
      <c r="M574" s="30" t="str">
        <f t="shared" si="16"/>
        <v/>
      </c>
      <c r="N574" s="30" t="str">
        <f t="shared" si="17"/>
        <v/>
      </c>
      <c r="O574" s="5" t="str">
        <f>IF(D574="","",
IF(AND(K574&lt;&gt;"SIM",V574&gt;0),"ERRO: % BC &gt; 0, mas NÃO permitida ❌",
IF(AND(K574="SIM",V574=0),"ATENÇÃO: BC permitida, mas % = 0 🔎",
"Base de cálculo aplicada corretamente ✅")))</f>
        <v/>
      </c>
      <c r="P574" s="5" t="str">
        <f>IF(D574="","",
IF(AND(Q574&lt;&gt;"SIM",U574&gt;0),"ERRO: % alíquota &gt; 0, mas NÃO permitida ❌",
IF(AND(Q574="SIM",U574=0),"ATENÇÃO: alíquota permitida, mas % = 0 🔎",
"Alíquota aplicada corretamente ✅")))</f>
        <v/>
      </c>
      <c r="Q574" s="5" t="str">
        <f>IF(E574="","",IFERROR(VLOOKUP(E574,REGRAS_CST!$A$2:$D$200,4,FALSE),""))</f>
        <v/>
      </c>
      <c r="R574" s="9"/>
      <c r="S574" s="7">
        <f>IF($H574="","",$H574*(1-$U574))</f>
        <v>8.9999999999999993E-3</v>
      </c>
      <c r="T574" s="7">
        <f>IF($I574="","",$I574*(1-$U574))</f>
        <v>1E-3</v>
      </c>
      <c r="U574" s="7">
        <f>IFERROR(INDEX(BASE_CCLASSTRIB!$E:$E, MATCH(TEXT($D574,"000000"), BASE_CCLASSTRIB!$A:$A, 0))/100, 0)</f>
        <v>0</v>
      </c>
      <c r="V574" s="21">
        <f>IFERROR(INDEX(BASE_CCLASSTRIB!$F:$F, MATCH(TEXT($D574,"000000"), BASE_CCLASSTRIB!$A:$A, 0))/100, 0)</f>
        <v>0</v>
      </c>
    </row>
    <row r="575" spans="1:22" ht="32.25" customHeight="1" thickTop="1" thickBot="1">
      <c r="A575" s="24"/>
      <c r="B575" s="5"/>
      <c r="C575" s="5"/>
      <c r="D575" s="5"/>
      <c r="E575" s="8" t="str">
        <f>IF(D575="","",LEFT(D575,3))</f>
        <v/>
      </c>
      <c r="F575" s="5" t="str">
        <f>IF(E575="","",IFERROR(VLOOKUP(E575,REGRAS_CST!$A$2:$B$200,2,FALSE),""))</f>
        <v/>
      </c>
      <c r="G575" s="25"/>
      <c r="H575" s="7">
        <v>8.9999999999999993E-3</v>
      </c>
      <c r="I575" s="7">
        <v>1E-3</v>
      </c>
      <c r="J575" s="9">
        <v>0</v>
      </c>
      <c r="K575" s="5" t="str">
        <f>IF(E575="","",IFERROR(VLOOKUP(E575,REGRAS_CST!$A$2:$C$200,3,FALSE),""))</f>
        <v/>
      </c>
      <c r="L575" s="10" t="str">
        <f>IF($G575="", "", $G575*(1-$V575))</f>
        <v/>
      </c>
      <c r="M575" s="30" t="str">
        <f t="shared" si="16"/>
        <v/>
      </c>
      <c r="N575" s="30" t="str">
        <f t="shared" si="17"/>
        <v/>
      </c>
      <c r="O575" s="5" t="str">
        <f>IF(D575="","",
IF(AND(K575&lt;&gt;"SIM",V575&gt;0),"ERRO: % BC &gt; 0, mas NÃO permitida ❌",
IF(AND(K575="SIM",V575=0),"ATENÇÃO: BC permitida, mas % = 0 🔎",
"Base de cálculo aplicada corretamente ✅")))</f>
        <v/>
      </c>
      <c r="P575" s="5" t="str">
        <f>IF(D575="","",
IF(AND(Q575&lt;&gt;"SIM",U575&gt;0),"ERRO: % alíquota &gt; 0, mas NÃO permitida ❌",
IF(AND(Q575="SIM",U575=0),"ATENÇÃO: alíquota permitida, mas % = 0 🔎",
"Alíquota aplicada corretamente ✅")))</f>
        <v/>
      </c>
      <c r="Q575" s="5" t="str">
        <f>IF(E575="","",IFERROR(VLOOKUP(E575,REGRAS_CST!$A$2:$D$200,4,FALSE),""))</f>
        <v/>
      </c>
      <c r="R575" s="9"/>
      <c r="S575" s="7">
        <f>IF($H575="","",$H575*(1-$U575))</f>
        <v>8.9999999999999993E-3</v>
      </c>
      <c r="T575" s="7">
        <f>IF($I575="","",$I575*(1-$U575))</f>
        <v>1E-3</v>
      </c>
      <c r="U575" s="7">
        <f>IFERROR(INDEX(BASE_CCLASSTRIB!$E:$E, MATCH(TEXT($D575,"000000"), BASE_CCLASSTRIB!$A:$A, 0))/100, 0)</f>
        <v>0</v>
      </c>
      <c r="V575" s="21">
        <f>IFERROR(INDEX(BASE_CCLASSTRIB!$F:$F, MATCH(TEXT($D575,"000000"), BASE_CCLASSTRIB!$A:$A, 0))/100, 0)</f>
        <v>0</v>
      </c>
    </row>
    <row r="576" spans="1:22" ht="32.25" customHeight="1" thickTop="1" thickBot="1">
      <c r="A576" s="24"/>
      <c r="B576" s="5"/>
      <c r="C576" s="5"/>
      <c r="D576" s="5"/>
      <c r="E576" s="8" t="str">
        <f>IF(D576="","",LEFT(D576,3))</f>
        <v/>
      </c>
      <c r="F576" s="5" t="str">
        <f>IF(E576="","",IFERROR(VLOOKUP(E576,REGRAS_CST!$A$2:$B$200,2,FALSE),""))</f>
        <v/>
      </c>
      <c r="G576" s="25"/>
      <c r="H576" s="7">
        <v>8.9999999999999993E-3</v>
      </c>
      <c r="I576" s="7">
        <v>1E-3</v>
      </c>
      <c r="J576" s="9">
        <v>0</v>
      </c>
      <c r="K576" s="5" t="str">
        <f>IF(E576="","",IFERROR(VLOOKUP(E576,REGRAS_CST!$A$2:$C$200,3,FALSE),""))</f>
        <v/>
      </c>
      <c r="L576" s="10" t="str">
        <f>IF($G576="", "", $G576*(1-$V576))</f>
        <v/>
      </c>
      <c r="M576" s="30" t="str">
        <f t="shared" si="16"/>
        <v/>
      </c>
      <c r="N576" s="30" t="str">
        <f t="shared" si="17"/>
        <v/>
      </c>
      <c r="O576" s="5" t="str">
        <f>IF(D576="","",
IF(AND(K576&lt;&gt;"SIM",V576&gt;0),"ERRO: % BC &gt; 0, mas NÃO permitida ❌",
IF(AND(K576="SIM",V576=0),"ATENÇÃO: BC permitida, mas % = 0 🔎",
"Base de cálculo aplicada corretamente ✅")))</f>
        <v/>
      </c>
      <c r="P576" s="5" t="str">
        <f>IF(D576="","",
IF(AND(Q576&lt;&gt;"SIM",U576&gt;0),"ERRO: % alíquota &gt; 0, mas NÃO permitida ❌",
IF(AND(Q576="SIM",U576=0),"ATENÇÃO: alíquota permitida, mas % = 0 🔎",
"Alíquota aplicada corretamente ✅")))</f>
        <v/>
      </c>
      <c r="Q576" s="5" t="str">
        <f>IF(E576="","",IFERROR(VLOOKUP(E576,REGRAS_CST!$A$2:$D$200,4,FALSE),""))</f>
        <v/>
      </c>
      <c r="R576" s="9"/>
      <c r="S576" s="7">
        <f>IF($H576="","",$H576*(1-$U576))</f>
        <v>8.9999999999999993E-3</v>
      </c>
      <c r="T576" s="7">
        <f>IF($I576="","",$I576*(1-$U576))</f>
        <v>1E-3</v>
      </c>
      <c r="U576" s="7">
        <f>IFERROR(INDEX(BASE_CCLASSTRIB!$E:$E, MATCH(TEXT($D576,"000000"), BASE_CCLASSTRIB!$A:$A, 0))/100, 0)</f>
        <v>0</v>
      </c>
      <c r="V576" s="21">
        <f>IFERROR(INDEX(BASE_CCLASSTRIB!$F:$F, MATCH(TEXT($D576,"000000"), BASE_CCLASSTRIB!$A:$A, 0))/100, 0)</f>
        <v>0</v>
      </c>
    </row>
    <row r="577" spans="1:22" ht="32.25" customHeight="1" thickTop="1" thickBot="1">
      <c r="A577" s="24"/>
      <c r="B577" s="5"/>
      <c r="C577" s="5"/>
      <c r="D577" s="5"/>
      <c r="E577" s="8" t="str">
        <f>IF(D577="","",LEFT(D577,3))</f>
        <v/>
      </c>
      <c r="F577" s="5" t="str">
        <f>IF(E577="","",IFERROR(VLOOKUP(E577,REGRAS_CST!$A$2:$B$200,2,FALSE),""))</f>
        <v/>
      </c>
      <c r="G577" s="25"/>
      <c r="H577" s="7">
        <v>8.9999999999999993E-3</v>
      </c>
      <c r="I577" s="7">
        <v>1E-3</v>
      </c>
      <c r="J577" s="9">
        <v>0</v>
      </c>
      <c r="K577" s="5" t="str">
        <f>IF(E577="","",IFERROR(VLOOKUP(E577,REGRAS_CST!$A$2:$C$200,3,FALSE),""))</f>
        <v/>
      </c>
      <c r="L577" s="10" t="str">
        <f>IF($G577="", "", $G577*(1-$V577))</f>
        <v/>
      </c>
      <c r="M577" s="30" t="str">
        <f t="shared" si="16"/>
        <v/>
      </c>
      <c r="N577" s="30" t="str">
        <f t="shared" si="17"/>
        <v/>
      </c>
      <c r="O577" s="5" t="str">
        <f>IF(D577="","",
IF(AND(K577&lt;&gt;"SIM",V577&gt;0),"ERRO: % BC &gt; 0, mas NÃO permitida ❌",
IF(AND(K577="SIM",V577=0),"ATENÇÃO: BC permitida, mas % = 0 🔎",
"Base de cálculo aplicada corretamente ✅")))</f>
        <v/>
      </c>
      <c r="P577" s="5" t="str">
        <f>IF(D577="","",
IF(AND(Q577&lt;&gt;"SIM",U577&gt;0),"ERRO: % alíquota &gt; 0, mas NÃO permitida ❌",
IF(AND(Q577="SIM",U577=0),"ATENÇÃO: alíquota permitida, mas % = 0 🔎",
"Alíquota aplicada corretamente ✅")))</f>
        <v/>
      </c>
      <c r="Q577" s="5" t="str">
        <f>IF(E577="","",IFERROR(VLOOKUP(E577,REGRAS_CST!$A$2:$D$200,4,FALSE),""))</f>
        <v/>
      </c>
      <c r="R577" s="9"/>
      <c r="S577" s="7">
        <f>IF($H577="","",$H577*(1-$U577))</f>
        <v>8.9999999999999993E-3</v>
      </c>
      <c r="T577" s="7">
        <f>IF($I577="","",$I577*(1-$U577))</f>
        <v>1E-3</v>
      </c>
      <c r="U577" s="7">
        <f>IFERROR(INDEX(BASE_CCLASSTRIB!$E:$E, MATCH(TEXT($D577,"000000"), BASE_CCLASSTRIB!$A:$A, 0))/100, 0)</f>
        <v>0</v>
      </c>
      <c r="V577" s="21">
        <f>IFERROR(INDEX(BASE_CCLASSTRIB!$F:$F, MATCH(TEXT($D577,"000000"), BASE_CCLASSTRIB!$A:$A, 0))/100, 0)</f>
        <v>0</v>
      </c>
    </row>
    <row r="578" spans="1:22" ht="32.25" customHeight="1" thickTop="1" thickBot="1">
      <c r="A578" s="24"/>
      <c r="B578" s="5"/>
      <c r="C578" s="5"/>
      <c r="D578" s="5"/>
      <c r="E578" s="8" t="str">
        <f>IF(D578="","",LEFT(D578,3))</f>
        <v/>
      </c>
      <c r="F578" s="5" t="str">
        <f>IF(E578="","",IFERROR(VLOOKUP(E578,REGRAS_CST!$A$2:$B$200,2,FALSE),""))</f>
        <v/>
      </c>
      <c r="G578" s="25"/>
      <c r="H578" s="7">
        <v>8.9999999999999993E-3</v>
      </c>
      <c r="I578" s="7">
        <v>1E-3</v>
      </c>
      <c r="J578" s="9">
        <v>0</v>
      </c>
      <c r="K578" s="5" t="str">
        <f>IF(E578="","",IFERROR(VLOOKUP(E578,REGRAS_CST!$A$2:$C$200,3,FALSE),""))</f>
        <v/>
      </c>
      <c r="L578" s="10" t="str">
        <f>IF($G578="", "", $G578*(1-$V578))</f>
        <v/>
      </c>
      <c r="M578" s="30" t="str">
        <f t="shared" si="16"/>
        <v/>
      </c>
      <c r="N578" s="30" t="str">
        <f t="shared" si="17"/>
        <v/>
      </c>
      <c r="O578" s="5" t="str">
        <f>IF(D578="","",
IF(AND(K578&lt;&gt;"SIM",V578&gt;0),"ERRO: % BC &gt; 0, mas NÃO permitida ❌",
IF(AND(K578="SIM",V578=0),"ATENÇÃO: BC permitida, mas % = 0 🔎",
"Base de cálculo aplicada corretamente ✅")))</f>
        <v/>
      </c>
      <c r="P578" s="5" t="str">
        <f>IF(D578="","",
IF(AND(Q578&lt;&gt;"SIM",U578&gt;0),"ERRO: % alíquota &gt; 0, mas NÃO permitida ❌",
IF(AND(Q578="SIM",U578=0),"ATENÇÃO: alíquota permitida, mas % = 0 🔎",
"Alíquota aplicada corretamente ✅")))</f>
        <v/>
      </c>
      <c r="Q578" s="5" t="str">
        <f>IF(E578="","",IFERROR(VLOOKUP(E578,REGRAS_CST!$A$2:$D$200,4,FALSE),""))</f>
        <v/>
      </c>
      <c r="R578" s="9"/>
      <c r="S578" s="7">
        <f>IF($H578="","",$H578*(1-$U578))</f>
        <v>8.9999999999999993E-3</v>
      </c>
      <c r="T578" s="7">
        <f>IF($I578="","",$I578*(1-$U578))</f>
        <v>1E-3</v>
      </c>
      <c r="U578" s="7">
        <f>IFERROR(INDEX(BASE_CCLASSTRIB!$E:$E, MATCH(TEXT($D578,"000000"), BASE_CCLASSTRIB!$A:$A, 0))/100, 0)</f>
        <v>0</v>
      </c>
      <c r="V578" s="21">
        <f>IFERROR(INDEX(BASE_CCLASSTRIB!$F:$F, MATCH(TEXT($D578,"000000"), BASE_CCLASSTRIB!$A:$A, 0))/100, 0)</f>
        <v>0</v>
      </c>
    </row>
    <row r="579" spans="1:22" ht="32.25" customHeight="1" thickTop="1" thickBot="1">
      <c r="A579" s="24"/>
      <c r="B579" s="5"/>
      <c r="C579" s="5"/>
      <c r="D579" s="5"/>
      <c r="E579" s="8" t="str">
        <f>IF(D579="","",LEFT(D579,3))</f>
        <v/>
      </c>
      <c r="F579" s="5" t="str">
        <f>IF(E579="","",IFERROR(VLOOKUP(E579,REGRAS_CST!$A$2:$B$200,2,FALSE),""))</f>
        <v/>
      </c>
      <c r="G579" s="25"/>
      <c r="H579" s="7">
        <v>8.9999999999999993E-3</v>
      </c>
      <c r="I579" s="7">
        <v>1E-3</v>
      </c>
      <c r="J579" s="9">
        <v>0</v>
      </c>
      <c r="K579" s="5" t="str">
        <f>IF(E579="","",IFERROR(VLOOKUP(E579,REGRAS_CST!$A$2:$C$200,3,FALSE),""))</f>
        <v/>
      </c>
      <c r="L579" s="10" t="str">
        <f>IF($G579="", "", $G579*(1-$V579))</f>
        <v/>
      </c>
      <c r="M579" s="30" t="str">
        <f t="shared" si="16"/>
        <v/>
      </c>
      <c r="N579" s="30" t="str">
        <f t="shared" si="17"/>
        <v/>
      </c>
      <c r="O579" s="5" t="str">
        <f>IF(D579="","",
IF(AND(K579&lt;&gt;"SIM",V579&gt;0),"ERRO: % BC &gt; 0, mas NÃO permitida ❌",
IF(AND(K579="SIM",V579=0),"ATENÇÃO: BC permitida, mas % = 0 🔎",
"Base de cálculo aplicada corretamente ✅")))</f>
        <v/>
      </c>
      <c r="P579" s="5" t="str">
        <f>IF(D579="","",
IF(AND(Q579&lt;&gt;"SIM",U579&gt;0),"ERRO: % alíquota &gt; 0, mas NÃO permitida ❌",
IF(AND(Q579="SIM",U579=0),"ATENÇÃO: alíquota permitida, mas % = 0 🔎",
"Alíquota aplicada corretamente ✅")))</f>
        <v/>
      </c>
      <c r="Q579" s="5" t="str">
        <f>IF(E579="","",IFERROR(VLOOKUP(E579,REGRAS_CST!$A$2:$D$200,4,FALSE),""))</f>
        <v/>
      </c>
      <c r="R579" s="9"/>
      <c r="S579" s="7">
        <f>IF($H579="","",$H579*(1-$U579))</f>
        <v>8.9999999999999993E-3</v>
      </c>
      <c r="T579" s="7">
        <f>IF($I579="","",$I579*(1-$U579))</f>
        <v>1E-3</v>
      </c>
      <c r="U579" s="7">
        <f>IFERROR(INDEX(BASE_CCLASSTRIB!$E:$E, MATCH(TEXT($D579,"000000"), BASE_CCLASSTRIB!$A:$A, 0))/100, 0)</f>
        <v>0</v>
      </c>
      <c r="V579" s="21">
        <f>IFERROR(INDEX(BASE_CCLASSTRIB!$F:$F, MATCH(TEXT($D579,"000000"), BASE_CCLASSTRIB!$A:$A, 0))/100, 0)</f>
        <v>0</v>
      </c>
    </row>
    <row r="580" spans="1:22" ht="32.25" customHeight="1" thickTop="1" thickBot="1">
      <c r="A580" s="24"/>
      <c r="B580" s="5"/>
      <c r="C580" s="5"/>
      <c r="D580" s="5"/>
      <c r="E580" s="8" t="str">
        <f>IF(D580="","",LEFT(D580,3))</f>
        <v/>
      </c>
      <c r="F580" s="5" t="str">
        <f>IF(E580="","",IFERROR(VLOOKUP(E580,REGRAS_CST!$A$2:$B$200,2,FALSE),""))</f>
        <v/>
      </c>
      <c r="G580" s="25"/>
      <c r="H580" s="7">
        <v>8.9999999999999993E-3</v>
      </c>
      <c r="I580" s="7">
        <v>1E-3</v>
      </c>
      <c r="J580" s="9">
        <v>0</v>
      </c>
      <c r="K580" s="5" t="str">
        <f>IF(E580="","",IFERROR(VLOOKUP(E580,REGRAS_CST!$A$2:$C$200,3,FALSE),""))</f>
        <v/>
      </c>
      <c r="L580" s="10" t="str">
        <f>IF($G580="", "", $G580*(1-$V580))</f>
        <v/>
      </c>
      <c r="M580" s="30" t="str">
        <f t="shared" si="16"/>
        <v/>
      </c>
      <c r="N580" s="30" t="str">
        <f t="shared" si="17"/>
        <v/>
      </c>
      <c r="O580" s="5" t="str">
        <f>IF(D580="","",
IF(AND(K580&lt;&gt;"SIM",V580&gt;0),"ERRO: % BC &gt; 0, mas NÃO permitida ❌",
IF(AND(K580="SIM",V580=0),"ATENÇÃO: BC permitida, mas % = 0 🔎",
"Base de cálculo aplicada corretamente ✅")))</f>
        <v/>
      </c>
      <c r="P580" s="5" t="str">
        <f>IF(D580="","",
IF(AND(Q580&lt;&gt;"SIM",U580&gt;0),"ERRO: % alíquota &gt; 0, mas NÃO permitida ❌",
IF(AND(Q580="SIM",U580=0),"ATENÇÃO: alíquota permitida, mas % = 0 🔎",
"Alíquota aplicada corretamente ✅")))</f>
        <v/>
      </c>
      <c r="Q580" s="5" t="str">
        <f>IF(E580="","",IFERROR(VLOOKUP(E580,REGRAS_CST!$A$2:$D$200,4,FALSE),""))</f>
        <v/>
      </c>
      <c r="R580" s="9"/>
      <c r="S580" s="7">
        <f>IF($H580="","",$H580*(1-$U580))</f>
        <v>8.9999999999999993E-3</v>
      </c>
      <c r="T580" s="7">
        <f>IF($I580="","",$I580*(1-$U580))</f>
        <v>1E-3</v>
      </c>
      <c r="U580" s="7">
        <f>IFERROR(INDEX(BASE_CCLASSTRIB!$E:$E, MATCH(TEXT($D580,"000000"), BASE_CCLASSTRIB!$A:$A, 0))/100, 0)</f>
        <v>0</v>
      </c>
      <c r="V580" s="21">
        <f>IFERROR(INDEX(BASE_CCLASSTRIB!$F:$F, MATCH(TEXT($D580,"000000"), BASE_CCLASSTRIB!$A:$A, 0))/100, 0)</f>
        <v>0</v>
      </c>
    </row>
    <row r="581" spans="1:22" ht="32.25" customHeight="1" thickTop="1" thickBot="1">
      <c r="A581" s="24"/>
      <c r="B581" s="5"/>
      <c r="C581" s="5"/>
      <c r="D581" s="5"/>
      <c r="E581" s="8" t="str">
        <f>IF(D581="","",LEFT(D581,3))</f>
        <v/>
      </c>
      <c r="F581" s="5" t="str">
        <f>IF(E581="","",IFERROR(VLOOKUP(E581,REGRAS_CST!$A$2:$B$200,2,FALSE),""))</f>
        <v/>
      </c>
      <c r="G581" s="25"/>
      <c r="H581" s="7">
        <v>8.9999999999999993E-3</v>
      </c>
      <c r="I581" s="7">
        <v>1E-3</v>
      </c>
      <c r="J581" s="9">
        <v>0</v>
      </c>
      <c r="K581" s="5" t="str">
        <f>IF(E581="","",IFERROR(VLOOKUP(E581,REGRAS_CST!$A$2:$C$200,3,FALSE),""))</f>
        <v/>
      </c>
      <c r="L581" s="10" t="str">
        <f>IF($G581="", "", $G581*(1-$V581))</f>
        <v/>
      </c>
      <c r="M581" s="30" t="str">
        <f t="shared" ref="M581:M644" si="18">IF(OR($L581="",$S581=""),"",TRUNC(VALUE($L581)*VALUE($S581),2))</f>
        <v/>
      </c>
      <c r="N581" s="30" t="str">
        <f t="shared" ref="N581:N644" si="19">IF(OR($L581="",$T581=""),"",TRUNC(VALUE($L581)*VALUE($T581),2))</f>
        <v/>
      </c>
      <c r="O581" s="5" t="str">
        <f>IF(D581="","",
IF(AND(K581&lt;&gt;"SIM",V581&gt;0),"ERRO: % BC &gt; 0, mas NÃO permitida ❌",
IF(AND(K581="SIM",V581=0),"ATENÇÃO: BC permitida, mas % = 0 🔎",
"Base de cálculo aplicada corretamente ✅")))</f>
        <v/>
      </c>
      <c r="P581" s="5" t="str">
        <f>IF(D581="","",
IF(AND(Q581&lt;&gt;"SIM",U581&gt;0),"ERRO: % alíquota &gt; 0, mas NÃO permitida ❌",
IF(AND(Q581="SIM",U581=0),"ATENÇÃO: alíquota permitida, mas % = 0 🔎",
"Alíquota aplicada corretamente ✅")))</f>
        <v/>
      </c>
      <c r="Q581" s="5" t="str">
        <f>IF(E581="","",IFERROR(VLOOKUP(E581,REGRAS_CST!$A$2:$D$200,4,FALSE),""))</f>
        <v/>
      </c>
      <c r="R581" s="9"/>
      <c r="S581" s="7">
        <f>IF($H581="","",$H581*(1-$U581))</f>
        <v>8.9999999999999993E-3</v>
      </c>
      <c r="T581" s="7">
        <f>IF($I581="","",$I581*(1-$U581))</f>
        <v>1E-3</v>
      </c>
      <c r="U581" s="7">
        <f>IFERROR(INDEX(BASE_CCLASSTRIB!$E:$E, MATCH(TEXT($D581,"000000"), BASE_CCLASSTRIB!$A:$A, 0))/100, 0)</f>
        <v>0</v>
      </c>
      <c r="V581" s="21">
        <f>IFERROR(INDEX(BASE_CCLASSTRIB!$F:$F, MATCH(TEXT($D581,"000000"), BASE_CCLASSTRIB!$A:$A, 0))/100, 0)</f>
        <v>0</v>
      </c>
    </row>
    <row r="582" spans="1:22" ht="32.25" customHeight="1" thickTop="1" thickBot="1">
      <c r="A582" s="24"/>
      <c r="B582" s="5"/>
      <c r="C582" s="5"/>
      <c r="D582" s="5"/>
      <c r="E582" s="8" t="str">
        <f>IF(D582="","",LEFT(D582,3))</f>
        <v/>
      </c>
      <c r="F582" s="5" t="str">
        <f>IF(E582="","",IFERROR(VLOOKUP(E582,REGRAS_CST!$A$2:$B$200,2,FALSE),""))</f>
        <v/>
      </c>
      <c r="G582" s="25"/>
      <c r="H582" s="7">
        <v>8.9999999999999993E-3</v>
      </c>
      <c r="I582" s="7">
        <v>1E-3</v>
      </c>
      <c r="J582" s="9">
        <v>0</v>
      </c>
      <c r="K582" s="5" t="str">
        <f>IF(E582="","",IFERROR(VLOOKUP(E582,REGRAS_CST!$A$2:$C$200,3,FALSE),""))</f>
        <v/>
      </c>
      <c r="L582" s="10" t="str">
        <f>IF($G582="", "", $G582*(1-$V582))</f>
        <v/>
      </c>
      <c r="M582" s="30" t="str">
        <f t="shared" si="18"/>
        <v/>
      </c>
      <c r="N582" s="30" t="str">
        <f t="shared" si="19"/>
        <v/>
      </c>
      <c r="O582" s="5" t="str">
        <f>IF(D582="","",
IF(AND(K582&lt;&gt;"SIM",V582&gt;0),"ERRO: % BC &gt; 0, mas NÃO permitida ❌",
IF(AND(K582="SIM",V582=0),"ATENÇÃO: BC permitida, mas % = 0 🔎",
"Base de cálculo aplicada corretamente ✅")))</f>
        <v/>
      </c>
      <c r="P582" s="5" t="str">
        <f>IF(D582="","",
IF(AND(Q582&lt;&gt;"SIM",U582&gt;0),"ERRO: % alíquota &gt; 0, mas NÃO permitida ❌",
IF(AND(Q582="SIM",U582=0),"ATENÇÃO: alíquota permitida, mas % = 0 🔎",
"Alíquota aplicada corretamente ✅")))</f>
        <v/>
      </c>
      <c r="Q582" s="5" t="str">
        <f>IF(E582="","",IFERROR(VLOOKUP(E582,REGRAS_CST!$A$2:$D$200,4,FALSE),""))</f>
        <v/>
      </c>
      <c r="R582" s="9"/>
      <c r="S582" s="7">
        <f>IF($H582="","",$H582*(1-$U582))</f>
        <v>8.9999999999999993E-3</v>
      </c>
      <c r="T582" s="7">
        <f>IF($I582="","",$I582*(1-$U582))</f>
        <v>1E-3</v>
      </c>
      <c r="U582" s="7">
        <f>IFERROR(INDEX(BASE_CCLASSTRIB!$E:$E, MATCH(TEXT($D582,"000000"), BASE_CCLASSTRIB!$A:$A, 0))/100, 0)</f>
        <v>0</v>
      </c>
      <c r="V582" s="21">
        <f>IFERROR(INDEX(BASE_CCLASSTRIB!$F:$F, MATCH(TEXT($D582,"000000"), BASE_CCLASSTRIB!$A:$A, 0))/100, 0)</f>
        <v>0</v>
      </c>
    </row>
    <row r="583" spans="1:22" ht="32.25" customHeight="1" thickTop="1" thickBot="1">
      <c r="A583" s="24"/>
      <c r="B583" s="5"/>
      <c r="C583" s="5"/>
      <c r="D583" s="5"/>
      <c r="E583" s="8" t="str">
        <f>IF(D583="","",LEFT(D583,3))</f>
        <v/>
      </c>
      <c r="F583" s="5" t="str">
        <f>IF(E583="","",IFERROR(VLOOKUP(E583,REGRAS_CST!$A$2:$B$200,2,FALSE),""))</f>
        <v/>
      </c>
      <c r="G583" s="25"/>
      <c r="H583" s="7">
        <v>8.9999999999999993E-3</v>
      </c>
      <c r="I583" s="7">
        <v>1E-3</v>
      </c>
      <c r="J583" s="9">
        <v>0</v>
      </c>
      <c r="K583" s="5" t="str">
        <f>IF(E583="","",IFERROR(VLOOKUP(E583,REGRAS_CST!$A$2:$C$200,3,FALSE),""))</f>
        <v/>
      </c>
      <c r="L583" s="10" t="str">
        <f>IF($G583="", "", $G583*(1-$V583))</f>
        <v/>
      </c>
      <c r="M583" s="30" t="str">
        <f t="shared" si="18"/>
        <v/>
      </c>
      <c r="N583" s="30" t="str">
        <f t="shared" si="19"/>
        <v/>
      </c>
      <c r="O583" s="5" t="str">
        <f>IF(D583="","",
IF(AND(K583&lt;&gt;"SIM",V583&gt;0),"ERRO: % BC &gt; 0, mas NÃO permitida ❌",
IF(AND(K583="SIM",V583=0),"ATENÇÃO: BC permitida, mas % = 0 🔎",
"Base de cálculo aplicada corretamente ✅")))</f>
        <v/>
      </c>
      <c r="P583" s="5" t="str">
        <f>IF(D583="","",
IF(AND(Q583&lt;&gt;"SIM",U583&gt;0),"ERRO: % alíquota &gt; 0, mas NÃO permitida ❌",
IF(AND(Q583="SIM",U583=0),"ATENÇÃO: alíquota permitida, mas % = 0 🔎",
"Alíquota aplicada corretamente ✅")))</f>
        <v/>
      </c>
      <c r="Q583" s="5" t="str">
        <f>IF(E583="","",IFERROR(VLOOKUP(E583,REGRAS_CST!$A$2:$D$200,4,FALSE),""))</f>
        <v/>
      </c>
      <c r="R583" s="9"/>
      <c r="S583" s="7">
        <f>IF($H583="","",$H583*(1-$U583))</f>
        <v>8.9999999999999993E-3</v>
      </c>
      <c r="T583" s="7">
        <f>IF($I583="","",$I583*(1-$U583))</f>
        <v>1E-3</v>
      </c>
      <c r="U583" s="7">
        <f>IFERROR(INDEX(BASE_CCLASSTRIB!$E:$E, MATCH(TEXT($D583,"000000"), BASE_CCLASSTRIB!$A:$A, 0))/100, 0)</f>
        <v>0</v>
      </c>
      <c r="V583" s="21">
        <f>IFERROR(INDEX(BASE_CCLASSTRIB!$F:$F, MATCH(TEXT($D583,"000000"), BASE_CCLASSTRIB!$A:$A, 0))/100, 0)</f>
        <v>0</v>
      </c>
    </row>
    <row r="584" spans="1:22" ht="32.25" customHeight="1" thickTop="1" thickBot="1">
      <c r="A584" s="24"/>
      <c r="B584" s="5"/>
      <c r="C584" s="5"/>
      <c r="D584" s="5"/>
      <c r="E584" s="8" t="str">
        <f>IF(D584="","",LEFT(D584,3))</f>
        <v/>
      </c>
      <c r="F584" s="5" t="str">
        <f>IF(E584="","",IFERROR(VLOOKUP(E584,REGRAS_CST!$A$2:$B$200,2,FALSE),""))</f>
        <v/>
      </c>
      <c r="G584" s="25"/>
      <c r="H584" s="7">
        <v>8.9999999999999993E-3</v>
      </c>
      <c r="I584" s="7">
        <v>1E-3</v>
      </c>
      <c r="J584" s="9">
        <v>0</v>
      </c>
      <c r="K584" s="5" t="str">
        <f>IF(E584="","",IFERROR(VLOOKUP(E584,REGRAS_CST!$A$2:$C$200,3,FALSE),""))</f>
        <v/>
      </c>
      <c r="L584" s="10" t="str">
        <f>IF($G584="", "", $G584*(1-$V584))</f>
        <v/>
      </c>
      <c r="M584" s="30" t="str">
        <f t="shared" si="18"/>
        <v/>
      </c>
      <c r="N584" s="30" t="str">
        <f t="shared" si="19"/>
        <v/>
      </c>
      <c r="O584" s="5" t="str">
        <f>IF(D584="","",
IF(AND(K584&lt;&gt;"SIM",V584&gt;0),"ERRO: % BC &gt; 0, mas NÃO permitida ❌",
IF(AND(K584="SIM",V584=0),"ATENÇÃO: BC permitida, mas % = 0 🔎",
"Base de cálculo aplicada corretamente ✅")))</f>
        <v/>
      </c>
      <c r="P584" s="5" t="str">
        <f>IF(D584="","",
IF(AND(Q584&lt;&gt;"SIM",U584&gt;0),"ERRO: % alíquota &gt; 0, mas NÃO permitida ❌",
IF(AND(Q584="SIM",U584=0),"ATENÇÃO: alíquota permitida, mas % = 0 🔎",
"Alíquota aplicada corretamente ✅")))</f>
        <v/>
      </c>
      <c r="Q584" s="5" t="str">
        <f>IF(E584="","",IFERROR(VLOOKUP(E584,REGRAS_CST!$A$2:$D$200,4,FALSE),""))</f>
        <v/>
      </c>
      <c r="R584" s="9"/>
      <c r="S584" s="7">
        <f>IF($H584="","",$H584*(1-$U584))</f>
        <v>8.9999999999999993E-3</v>
      </c>
      <c r="T584" s="7">
        <f>IF($I584="","",$I584*(1-$U584))</f>
        <v>1E-3</v>
      </c>
      <c r="U584" s="7">
        <f>IFERROR(INDEX(BASE_CCLASSTRIB!$E:$E, MATCH(TEXT($D584,"000000"), BASE_CCLASSTRIB!$A:$A, 0))/100, 0)</f>
        <v>0</v>
      </c>
      <c r="V584" s="21">
        <f>IFERROR(INDEX(BASE_CCLASSTRIB!$F:$F, MATCH(TEXT($D584,"000000"), BASE_CCLASSTRIB!$A:$A, 0))/100, 0)</f>
        <v>0</v>
      </c>
    </row>
    <row r="585" spans="1:22" ht="32.25" customHeight="1" thickTop="1" thickBot="1">
      <c r="A585" s="24"/>
      <c r="B585" s="5"/>
      <c r="C585" s="5"/>
      <c r="D585" s="5"/>
      <c r="E585" s="8" t="str">
        <f>IF(D585="","",LEFT(D585,3))</f>
        <v/>
      </c>
      <c r="F585" s="5" t="str">
        <f>IF(E585="","",IFERROR(VLOOKUP(E585,REGRAS_CST!$A$2:$B$200,2,FALSE),""))</f>
        <v/>
      </c>
      <c r="G585" s="25"/>
      <c r="H585" s="7">
        <v>8.9999999999999993E-3</v>
      </c>
      <c r="I585" s="7">
        <v>1E-3</v>
      </c>
      <c r="J585" s="9">
        <v>0</v>
      </c>
      <c r="K585" s="5" t="str">
        <f>IF(E585="","",IFERROR(VLOOKUP(E585,REGRAS_CST!$A$2:$C$200,3,FALSE),""))</f>
        <v/>
      </c>
      <c r="L585" s="10" t="str">
        <f>IF($G585="", "", $G585*(1-$V585))</f>
        <v/>
      </c>
      <c r="M585" s="30" t="str">
        <f t="shared" si="18"/>
        <v/>
      </c>
      <c r="N585" s="30" t="str">
        <f t="shared" si="19"/>
        <v/>
      </c>
      <c r="O585" s="5" t="str">
        <f>IF(D585="","",
IF(AND(K585&lt;&gt;"SIM",V585&gt;0),"ERRO: % BC &gt; 0, mas NÃO permitida ❌",
IF(AND(K585="SIM",V585=0),"ATENÇÃO: BC permitida, mas % = 0 🔎",
"Base de cálculo aplicada corretamente ✅")))</f>
        <v/>
      </c>
      <c r="P585" s="5" t="str">
        <f>IF(D585="","",
IF(AND(Q585&lt;&gt;"SIM",U585&gt;0),"ERRO: % alíquota &gt; 0, mas NÃO permitida ❌",
IF(AND(Q585="SIM",U585=0),"ATENÇÃO: alíquota permitida, mas % = 0 🔎",
"Alíquota aplicada corretamente ✅")))</f>
        <v/>
      </c>
      <c r="Q585" s="5" t="str">
        <f>IF(E585="","",IFERROR(VLOOKUP(E585,REGRAS_CST!$A$2:$D$200,4,FALSE),""))</f>
        <v/>
      </c>
      <c r="R585" s="9"/>
      <c r="S585" s="7">
        <f>IF($H585="","",$H585*(1-$U585))</f>
        <v>8.9999999999999993E-3</v>
      </c>
      <c r="T585" s="7">
        <f>IF($I585="","",$I585*(1-$U585))</f>
        <v>1E-3</v>
      </c>
      <c r="U585" s="7">
        <f>IFERROR(INDEX(BASE_CCLASSTRIB!$E:$E, MATCH(TEXT($D585,"000000"), BASE_CCLASSTRIB!$A:$A, 0))/100, 0)</f>
        <v>0</v>
      </c>
      <c r="V585" s="21">
        <f>IFERROR(INDEX(BASE_CCLASSTRIB!$F:$F, MATCH(TEXT($D585,"000000"), BASE_CCLASSTRIB!$A:$A, 0))/100, 0)</f>
        <v>0</v>
      </c>
    </row>
    <row r="586" spans="1:22" ht="32.25" customHeight="1" thickTop="1" thickBot="1">
      <c r="A586" s="24"/>
      <c r="B586" s="5"/>
      <c r="C586" s="5"/>
      <c r="D586" s="5"/>
      <c r="E586" s="8" t="str">
        <f>IF(D586="","",LEFT(D586,3))</f>
        <v/>
      </c>
      <c r="F586" s="5" t="str">
        <f>IF(E586="","",IFERROR(VLOOKUP(E586,REGRAS_CST!$A$2:$B$200,2,FALSE),""))</f>
        <v/>
      </c>
      <c r="G586" s="25"/>
      <c r="H586" s="7">
        <v>8.9999999999999993E-3</v>
      </c>
      <c r="I586" s="7">
        <v>1E-3</v>
      </c>
      <c r="J586" s="9">
        <v>0</v>
      </c>
      <c r="K586" s="5" t="str">
        <f>IF(E586="","",IFERROR(VLOOKUP(E586,REGRAS_CST!$A$2:$C$200,3,FALSE),""))</f>
        <v/>
      </c>
      <c r="L586" s="10" t="str">
        <f>IF($G586="", "", $G586*(1-$V586))</f>
        <v/>
      </c>
      <c r="M586" s="30" t="str">
        <f t="shared" si="18"/>
        <v/>
      </c>
      <c r="N586" s="30" t="str">
        <f t="shared" si="19"/>
        <v/>
      </c>
      <c r="O586" s="5" t="str">
        <f>IF(D586="","",
IF(AND(K586&lt;&gt;"SIM",V586&gt;0),"ERRO: % BC &gt; 0, mas NÃO permitida ❌",
IF(AND(K586="SIM",V586=0),"ATENÇÃO: BC permitida, mas % = 0 🔎",
"Base de cálculo aplicada corretamente ✅")))</f>
        <v/>
      </c>
      <c r="P586" s="5" t="str">
        <f>IF(D586="","",
IF(AND(Q586&lt;&gt;"SIM",U586&gt;0),"ERRO: % alíquota &gt; 0, mas NÃO permitida ❌",
IF(AND(Q586="SIM",U586=0),"ATENÇÃO: alíquota permitida, mas % = 0 🔎",
"Alíquota aplicada corretamente ✅")))</f>
        <v/>
      </c>
      <c r="Q586" s="5" t="str">
        <f>IF(E586="","",IFERROR(VLOOKUP(E586,REGRAS_CST!$A$2:$D$200,4,FALSE),""))</f>
        <v/>
      </c>
      <c r="R586" s="9"/>
      <c r="S586" s="7">
        <f>IF($H586="","",$H586*(1-$U586))</f>
        <v>8.9999999999999993E-3</v>
      </c>
      <c r="T586" s="7">
        <f>IF($I586="","",$I586*(1-$U586))</f>
        <v>1E-3</v>
      </c>
      <c r="U586" s="7">
        <f>IFERROR(INDEX(BASE_CCLASSTRIB!$E:$E, MATCH(TEXT($D586,"000000"), BASE_CCLASSTRIB!$A:$A, 0))/100, 0)</f>
        <v>0</v>
      </c>
      <c r="V586" s="21">
        <f>IFERROR(INDEX(BASE_CCLASSTRIB!$F:$F, MATCH(TEXT($D586,"000000"), BASE_CCLASSTRIB!$A:$A, 0))/100, 0)</f>
        <v>0</v>
      </c>
    </row>
    <row r="587" spans="1:22" ht="32.25" customHeight="1" thickTop="1" thickBot="1">
      <c r="A587" s="24"/>
      <c r="B587" s="5"/>
      <c r="C587" s="5"/>
      <c r="D587" s="5"/>
      <c r="E587" s="8" t="str">
        <f>IF(D587="","",LEFT(D587,3))</f>
        <v/>
      </c>
      <c r="F587" s="5" t="str">
        <f>IF(E587="","",IFERROR(VLOOKUP(E587,REGRAS_CST!$A$2:$B$200,2,FALSE),""))</f>
        <v/>
      </c>
      <c r="G587" s="25"/>
      <c r="H587" s="7">
        <v>8.9999999999999993E-3</v>
      </c>
      <c r="I587" s="7">
        <v>1E-3</v>
      </c>
      <c r="J587" s="9">
        <v>0</v>
      </c>
      <c r="K587" s="5" t="str">
        <f>IF(E587="","",IFERROR(VLOOKUP(E587,REGRAS_CST!$A$2:$C$200,3,FALSE),""))</f>
        <v/>
      </c>
      <c r="L587" s="10" t="str">
        <f>IF($G587="", "", $G587*(1-$V587))</f>
        <v/>
      </c>
      <c r="M587" s="30" t="str">
        <f t="shared" si="18"/>
        <v/>
      </c>
      <c r="N587" s="30" t="str">
        <f t="shared" si="19"/>
        <v/>
      </c>
      <c r="O587" s="5" t="str">
        <f>IF(D587="","",
IF(AND(K587&lt;&gt;"SIM",V587&gt;0),"ERRO: % BC &gt; 0, mas NÃO permitida ❌",
IF(AND(K587="SIM",V587=0),"ATENÇÃO: BC permitida, mas % = 0 🔎",
"Base de cálculo aplicada corretamente ✅")))</f>
        <v/>
      </c>
      <c r="P587" s="5" t="str">
        <f>IF(D587="","",
IF(AND(Q587&lt;&gt;"SIM",U587&gt;0),"ERRO: % alíquota &gt; 0, mas NÃO permitida ❌",
IF(AND(Q587="SIM",U587=0),"ATENÇÃO: alíquota permitida, mas % = 0 🔎",
"Alíquota aplicada corretamente ✅")))</f>
        <v/>
      </c>
      <c r="Q587" s="5" t="str">
        <f>IF(E587="","",IFERROR(VLOOKUP(E587,REGRAS_CST!$A$2:$D$200,4,FALSE),""))</f>
        <v/>
      </c>
      <c r="R587" s="9"/>
      <c r="S587" s="7">
        <f>IF($H587="","",$H587*(1-$U587))</f>
        <v>8.9999999999999993E-3</v>
      </c>
      <c r="T587" s="7">
        <f>IF($I587="","",$I587*(1-$U587))</f>
        <v>1E-3</v>
      </c>
      <c r="U587" s="7">
        <f>IFERROR(INDEX(BASE_CCLASSTRIB!$E:$E, MATCH(TEXT($D587,"000000"), BASE_CCLASSTRIB!$A:$A, 0))/100, 0)</f>
        <v>0</v>
      </c>
      <c r="V587" s="21">
        <f>IFERROR(INDEX(BASE_CCLASSTRIB!$F:$F, MATCH(TEXT($D587,"000000"), BASE_CCLASSTRIB!$A:$A, 0))/100, 0)</f>
        <v>0</v>
      </c>
    </row>
    <row r="588" spans="1:22" ht="32.25" customHeight="1" thickTop="1" thickBot="1">
      <c r="A588" s="24"/>
      <c r="B588" s="5"/>
      <c r="C588" s="5"/>
      <c r="D588" s="5"/>
      <c r="E588" s="8" t="str">
        <f>IF(D588="","",LEFT(D588,3))</f>
        <v/>
      </c>
      <c r="F588" s="5" t="str">
        <f>IF(E588="","",IFERROR(VLOOKUP(E588,REGRAS_CST!$A$2:$B$200,2,FALSE),""))</f>
        <v/>
      </c>
      <c r="G588" s="25"/>
      <c r="H588" s="7">
        <v>8.9999999999999993E-3</v>
      </c>
      <c r="I588" s="7">
        <v>1E-3</v>
      </c>
      <c r="J588" s="9">
        <v>0</v>
      </c>
      <c r="K588" s="5" t="str">
        <f>IF(E588="","",IFERROR(VLOOKUP(E588,REGRAS_CST!$A$2:$C$200,3,FALSE),""))</f>
        <v/>
      </c>
      <c r="L588" s="10" t="str">
        <f>IF($G588="", "", $G588*(1-$V588))</f>
        <v/>
      </c>
      <c r="M588" s="30" t="str">
        <f t="shared" si="18"/>
        <v/>
      </c>
      <c r="N588" s="30" t="str">
        <f t="shared" si="19"/>
        <v/>
      </c>
      <c r="O588" s="5" t="str">
        <f>IF(D588="","",
IF(AND(K588&lt;&gt;"SIM",V588&gt;0),"ERRO: % BC &gt; 0, mas NÃO permitida ❌",
IF(AND(K588="SIM",V588=0),"ATENÇÃO: BC permitida, mas % = 0 🔎",
"Base de cálculo aplicada corretamente ✅")))</f>
        <v/>
      </c>
      <c r="P588" s="5" t="str">
        <f>IF(D588="","",
IF(AND(Q588&lt;&gt;"SIM",U588&gt;0),"ERRO: % alíquota &gt; 0, mas NÃO permitida ❌",
IF(AND(Q588="SIM",U588=0),"ATENÇÃO: alíquota permitida, mas % = 0 🔎",
"Alíquota aplicada corretamente ✅")))</f>
        <v/>
      </c>
      <c r="Q588" s="5" t="str">
        <f>IF(E588="","",IFERROR(VLOOKUP(E588,REGRAS_CST!$A$2:$D$200,4,FALSE),""))</f>
        <v/>
      </c>
      <c r="R588" s="9"/>
      <c r="S588" s="7">
        <f>IF($H588="","",$H588*(1-$U588))</f>
        <v>8.9999999999999993E-3</v>
      </c>
      <c r="T588" s="7">
        <f>IF($I588="","",$I588*(1-$U588))</f>
        <v>1E-3</v>
      </c>
      <c r="U588" s="7">
        <f>IFERROR(INDEX(BASE_CCLASSTRIB!$E:$E, MATCH(TEXT($D588,"000000"), BASE_CCLASSTRIB!$A:$A, 0))/100, 0)</f>
        <v>0</v>
      </c>
      <c r="V588" s="21">
        <f>IFERROR(INDEX(BASE_CCLASSTRIB!$F:$F, MATCH(TEXT($D588,"000000"), BASE_CCLASSTRIB!$A:$A, 0))/100, 0)</f>
        <v>0</v>
      </c>
    </row>
    <row r="589" spans="1:22" ht="32.25" customHeight="1" thickTop="1" thickBot="1">
      <c r="A589" s="24"/>
      <c r="B589" s="5"/>
      <c r="C589" s="5"/>
      <c r="D589" s="5"/>
      <c r="E589" s="8" t="str">
        <f>IF(D589="","",LEFT(D589,3))</f>
        <v/>
      </c>
      <c r="F589" s="5" t="str">
        <f>IF(E589="","",IFERROR(VLOOKUP(E589,REGRAS_CST!$A$2:$B$200,2,FALSE),""))</f>
        <v/>
      </c>
      <c r="G589" s="25"/>
      <c r="H589" s="7">
        <v>8.9999999999999993E-3</v>
      </c>
      <c r="I589" s="7">
        <v>1E-3</v>
      </c>
      <c r="J589" s="9">
        <v>0</v>
      </c>
      <c r="K589" s="5" t="str">
        <f>IF(E589="","",IFERROR(VLOOKUP(E589,REGRAS_CST!$A$2:$C$200,3,FALSE),""))</f>
        <v/>
      </c>
      <c r="L589" s="10" t="str">
        <f>IF($G589="", "", $G589*(1-$V589))</f>
        <v/>
      </c>
      <c r="M589" s="30" t="str">
        <f t="shared" si="18"/>
        <v/>
      </c>
      <c r="N589" s="30" t="str">
        <f t="shared" si="19"/>
        <v/>
      </c>
      <c r="O589" s="5" t="str">
        <f>IF(D589="","",
IF(AND(K589&lt;&gt;"SIM",V589&gt;0),"ERRO: % BC &gt; 0, mas NÃO permitida ❌",
IF(AND(K589="SIM",V589=0),"ATENÇÃO: BC permitida, mas % = 0 🔎",
"Base de cálculo aplicada corretamente ✅")))</f>
        <v/>
      </c>
      <c r="P589" s="5" t="str">
        <f>IF(D589="","",
IF(AND(Q589&lt;&gt;"SIM",U589&gt;0),"ERRO: % alíquota &gt; 0, mas NÃO permitida ❌",
IF(AND(Q589="SIM",U589=0),"ATENÇÃO: alíquota permitida, mas % = 0 🔎",
"Alíquota aplicada corretamente ✅")))</f>
        <v/>
      </c>
      <c r="Q589" s="5" t="str">
        <f>IF(E589="","",IFERROR(VLOOKUP(E589,REGRAS_CST!$A$2:$D$200,4,FALSE),""))</f>
        <v/>
      </c>
      <c r="R589" s="9"/>
      <c r="S589" s="7">
        <f>IF($H589="","",$H589*(1-$U589))</f>
        <v>8.9999999999999993E-3</v>
      </c>
      <c r="T589" s="7">
        <f>IF($I589="","",$I589*(1-$U589))</f>
        <v>1E-3</v>
      </c>
      <c r="U589" s="7">
        <f>IFERROR(INDEX(BASE_CCLASSTRIB!$E:$E, MATCH(TEXT($D589,"000000"), BASE_CCLASSTRIB!$A:$A, 0))/100, 0)</f>
        <v>0</v>
      </c>
      <c r="V589" s="21">
        <f>IFERROR(INDEX(BASE_CCLASSTRIB!$F:$F, MATCH(TEXT($D589,"000000"), BASE_CCLASSTRIB!$A:$A, 0))/100, 0)</f>
        <v>0</v>
      </c>
    </row>
    <row r="590" spans="1:22" ht="32.25" customHeight="1" thickTop="1" thickBot="1">
      <c r="A590" s="24"/>
      <c r="B590" s="5"/>
      <c r="C590" s="5"/>
      <c r="D590" s="5"/>
      <c r="E590" s="8" t="str">
        <f>IF(D590="","",LEFT(D590,3))</f>
        <v/>
      </c>
      <c r="F590" s="5" t="str">
        <f>IF(E590="","",IFERROR(VLOOKUP(E590,REGRAS_CST!$A$2:$B$200,2,FALSE),""))</f>
        <v/>
      </c>
      <c r="G590" s="25"/>
      <c r="H590" s="7">
        <v>8.9999999999999993E-3</v>
      </c>
      <c r="I590" s="7">
        <v>1E-3</v>
      </c>
      <c r="J590" s="9">
        <v>0</v>
      </c>
      <c r="K590" s="5" t="str">
        <f>IF(E590="","",IFERROR(VLOOKUP(E590,REGRAS_CST!$A$2:$C$200,3,FALSE),""))</f>
        <v/>
      </c>
      <c r="L590" s="10" t="str">
        <f>IF($G590="", "", $G590*(1-$V590))</f>
        <v/>
      </c>
      <c r="M590" s="30" t="str">
        <f t="shared" si="18"/>
        <v/>
      </c>
      <c r="N590" s="30" t="str">
        <f t="shared" si="19"/>
        <v/>
      </c>
      <c r="O590" s="5" t="str">
        <f>IF(D590="","",
IF(AND(K590&lt;&gt;"SIM",V590&gt;0),"ERRO: % BC &gt; 0, mas NÃO permitida ❌",
IF(AND(K590="SIM",V590=0),"ATENÇÃO: BC permitida, mas % = 0 🔎",
"Base de cálculo aplicada corretamente ✅")))</f>
        <v/>
      </c>
      <c r="P590" s="5" t="str">
        <f>IF(D590="","",
IF(AND(Q590&lt;&gt;"SIM",U590&gt;0),"ERRO: % alíquota &gt; 0, mas NÃO permitida ❌",
IF(AND(Q590="SIM",U590=0),"ATENÇÃO: alíquota permitida, mas % = 0 🔎",
"Alíquota aplicada corretamente ✅")))</f>
        <v/>
      </c>
      <c r="Q590" s="5" t="str">
        <f>IF(E590="","",IFERROR(VLOOKUP(E590,REGRAS_CST!$A$2:$D$200,4,FALSE),""))</f>
        <v/>
      </c>
      <c r="R590" s="9"/>
      <c r="S590" s="7">
        <f>IF($H590="","",$H590*(1-$U590))</f>
        <v>8.9999999999999993E-3</v>
      </c>
      <c r="T590" s="7">
        <f>IF($I590="","",$I590*(1-$U590))</f>
        <v>1E-3</v>
      </c>
      <c r="U590" s="7">
        <f>IFERROR(INDEX(BASE_CCLASSTRIB!$E:$E, MATCH(TEXT($D590,"000000"), BASE_CCLASSTRIB!$A:$A, 0))/100, 0)</f>
        <v>0</v>
      </c>
      <c r="V590" s="21">
        <f>IFERROR(INDEX(BASE_CCLASSTRIB!$F:$F, MATCH(TEXT($D590,"000000"), BASE_CCLASSTRIB!$A:$A, 0))/100, 0)</f>
        <v>0</v>
      </c>
    </row>
    <row r="591" spans="1:22" ht="32.25" customHeight="1" thickTop="1" thickBot="1">
      <c r="A591" s="24"/>
      <c r="B591" s="5"/>
      <c r="C591" s="5"/>
      <c r="D591" s="5"/>
      <c r="E591" s="8" t="str">
        <f>IF(D591="","",LEFT(D591,3))</f>
        <v/>
      </c>
      <c r="F591" s="5" t="str">
        <f>IF(E591="","",IFERROR(VLOOKUP(E591,REGRAS_CST!$A$2:$B$200,2,FALSE),""))</f>
        <v/>
      </c>
      <c r="G591" s="25"/>
      <c r="H591" s="7">
        <v>8.9999999999999993E-3</v>
      </c>
      <c r="I591" s="7">
        <v>1E-3</v>
      </c>
      <c r="J591" s="9">
        <v>0</v>
      </c>
      <c r="K591" s="5" t="str">
        <f>IF(E591="","",IFERROR(VLOOKUP(E591,REGRAS_CST!$A$2:$C$200,3,FALSE),""))</f>
        <v/>
      </c>
      <c r="L591" s="10" t="str">
        <f>IF($G591="", "", $G591*(1-$V591))</f>
        <v/>
      </c>
      <c r="M591" s="30" t="str">
        <f t="shared" si="18"/>
        <v/>
      </c>
      <c r="N591" s="30" t="str">
        <f t="shared" si="19"/>
        <v/>
      </c>
      <c r="O591" s="5" t="str">
        <f>IF(D591="","",
IF(AND(K591&lt;&gt;"SIM",V591&gt;0),"ERRO: % BC &gt; 0, mas NÃO permitida ❌",
IF(AND(K591="SIM",V591=0),"ATENÇÃO: BC permitida, mas % = 0 🔎",
"Base de cálculo aplicada corretamente ✅")))</f>
        <v/>
      </c>
      <c r="P591" s="5" t="str">
        <f>IF(D591="","",
IF(AND(Q591&lt;&gt;"SIM",U591&gt;0),"ERRO: % alíquota &gt; 0, mas NÃO permitida ❌",
IF(AND(Q591="SIM",U591=0),"ATENÇÃO: alíquota permitida, mas % = 0 🔎",
"Alíquota aplicada corretamente ✅")))</f>
        <v/>
      </c>
      <c r="Q591" s="5" t="str">
        <f>IF(E591="","",IFERROR(VLOOKUP(E591,REGRAS_CST!$A$2:$D$200,4,FALSE),""))</f>
        <v/>
      </c>
      <c r="R591" s="9"/>
      <c r="S591" s="7">
        <f>IF($H591="","",$H591*(1-$U591))</f>
        <v>8.9999999999999993E-3</v>
      </c>
      <c r="T591" s="7">
        <f>IF($I591="","",$I591*(1-$U591))</f>
        <v>1E-3</v>
      </c>
      <c r="U591" s="7">
        <f>IFERROR(INDEX(BASE_CCLASSTRIB!$E:$E, MATCH(TEXT($D591,"000000"), BASE_CCLASSTRIB!$A:$A, 0))/100, 0)</f>
        <v>0</v>
      </c>
      <c r="V591" s="21">
        <f>IFERROR(INDEX(BASE_CCLASSTRIB!$F:$F, MATCH(TEXT($D591,"000000"), BASE_CCLASSTRIB!$A:$A, 0))/100, 0)</f>
        <v>0</v>
      </c>
    </row>
    <row r="592" spans="1:22" ht="32.25" customHeight="1" thickTop="1" thickBot="1">
      <c r="A592" s="24"/>
      <c r="B592" s="5"/>
      <c r="C592" s="5"/>
      <c r="D592" s="5"/>
      <c r="E592" s="8" t="str">
        <f>IF(D592="","",LEFT(D592,3))</f>
        <v/>
      </c>
      <c r="F592" s="5" t="str">
        <f>IF(E592="","",IFERROR(VLOOKUP(E592,REGRAS_CST!$A$2:$B$200,2,FALSE),""))</f>
        <v/>
      </c>
      <c r="G592" s="25"/>
      <c r="H592" s="7">
        <v>8.9999999999999993E-3</v>
      </c>
      <c r="I592" s="7">
        <v>1E-3</v>
      </c>
      <c r="J592" s="9">
        <v>0</v>
      </c>
      <c r="K592" s="5" t="str">
        <f>IF(E592="","",IFERROR(VLOOKUP(E592,REGRAS_CST!$A$2:$C$200,3,FALSE),""))</f>
        <v/>
      </c>
      <c r="L592" s="10" t="str">
        <f>IF($G592="", "", $G592*(1-$V592))</f>
        <v/>
      </c>
      <c r="M592" s="30" t="str">
        <f t="shared" si="18"/>
        <v/>
      </c>
      <c r="N592" s="30" t="str">
        <f t="shared" si="19"/>
        <v/>
      </c>
      <c r="O592" s="5" t="str">
        <f>IF(D592="","",
IF(AND(K592&lt;&gt;"SIM",V592&gt;0),"ERRO: % BC &gt; 0, mas NÃO permitida ❌",
IF(AND(K592="SIM",V592=0),"ATENÇÃO: BC permitida, mas % = 0 🔎",
"Base de cálculo aplicada corretamente ✅")))</f>
        <v/>
      </c>
      <c r="P592" s="5" t="str">
        <f>IF(D592="","",
IF(AND(Q592&lt;&gt;"SIM",U592&gt;0),"ERRO: % alíquota &gt; 0, mas NÃO permitida ❌",
IF(AND(Q592="SIM",U592=0),"ATENÇÃO: alíquota permitida, mas % = 0 🔎",
"Alíquota aplicada corretamente ✅")))</f>
        <v/>
      </c>
      <c r="Q592" s="5" t="str">
        <f>IF(E592="","",IFERROR(VLOOKUP(E592,REGRAS_CST!$A$2:$D$200,4,FALSE),""))</f>
        <v/>
      </c>
      <c r="R592" s="9"/>
      <c r="S592" s="7">
        <f>IF($H592="","",$H592*(1-$U592))</f>
        <v>8.9999999999999993E-3</v>
      </c>
      <c r="T592" s="7">
        <f>IF($I592="","",$I592*(1-$U592))</f>
        <v>1E-3</v>
      </c>
      <c r="U592" s="7">
        <f>IFERROR(INDEX(BASE_CCLASSTRIB!$E:$E, MATCH(TEXT($D592,"000000"), BASE_CCLASSTRIB!$A:$A, 0))/100, 0)</f>
        <v>0</v>
      </c>
      <c r="V592" s="21">
        <f>IFERROR(INDEX(BASE_CCLASSTRIB!$F:$F, MATCH(TEXT($D592,"000000"), BASE_CCLASSTRIB!$A:$A, 0))/100, 0)</f>
        <v>0</v>
      </c>
    </row>
    <row r="593" spans="1:22" ht="32.25" customHeight="1" thickTop="1" thickBot="1">
      <c r="A593" s="24"/>
      <c r="B593" s="5"/>
      <c r="C593" s="5"/>
      <c r="D593" s="5"/>
      <c r="E593" s="8" t="str">
        <f>IF(D593="","",LEFT(D593,3))</f>
        <v/>
      </c>
      <c r="F593" s="5" t="str">
        <f>IF(E593="","",IFERROR(VLOOKUP(E593,REGRAS_CST!$A$2:$B$200,2,FALSE),""))</f>
        <v/>
      </c>
      <c r="G593" s="25"/>
      <c r="H593" s="7">
        <v>8.9999999999999993E-3</v>
      </c>
      <c r="I593" s="7">
        <v>1E-3</v>
      </c>
      <c r="J593" s="9">
        <v>0</v>
      </c>
      <c r="K593" s="5" t="str">
        <f>IF(E593="","",IFERROR(VLOOKUP(E593,REGRAS_CST!$A$2:$C$200,3,FALSE),""))</f>
        <v/>
      </c>
      <c r="L593" s="10" t="str">
        <f>IF($G593="", "", $G593*(1-$V593))</f>
        <v/>
      </c>
      <c r="M593" s="30" t="str">
        <f t="shared" si="18"/>
        <v/>
      </c>
      <c r="N593" s="30" t="str">
        <f t="shared" si="19"/>
        <v/>
      </c>
      <c r="O593" s="5" t="str">
        <f>IF(D593="","",
IF(AND(K593&lt;&gt;"SIM",V593&gt;0),"ERRO: % BC &gt; 0, mas NÃO permitida ❌",
IF(AND(K593="SIM",V593=0),"ATENÇÃO: BC permitida, mas % = 0 🔎",
"Base de cálculo aplicada corretamente ✅")))</f>
        <v/>
      </c>
      <c r="P593" s="5" t="str">
        <f>IF(D593="","",
IF(AND(Q593&lt;&gt;"SIM",U593&gt;0),"ERRO: % alíquota &gt; 0, mas NÃO permitida ❌",
IF(AND(Q593="SIM",U593=0),"ATENÇÃO: alíquota permitida, mas % = 0 🔎",
"Alíquota aplicada corretamente ✅")))</f>
        <v/>
      </c>
      <c r="Q593" s="5" t="str">
        <f>IF(E593="","",IFERROR(VLOOKUP(E593,REGRAS_CST!$A$2:$D$200,4,FALSE),""))</f>
        <v/>
      </c>
      <c r="R593" s="9"/>
      <c r="S593" s="7">
        <f>IF($H593="","",$H593*(1-$U593))</f>
        <v>8.9999999999999993E-3</v>
      </c>
      <c r="T593" s="7">
        <f>IF($I593="","",$I593*(1-$U593))</f>
        <v>1E-3</v>
      </c>
      <c r="U593" s="7">
        <f>IFERROR(INDEX(BASE_CCLASSTRIB!$E:$E, MATCH(TEXT($D593,"000000"), BASE_CCLASSTRIB!$A:$A, 0))/100, 0)</f>
        <v>0</v>
      </c>
      <c r="V593" s="21">
        <f>IFERROR(INDEX(BASE_CCLASSTRIB!$F:$F, MATCH(TEXT($D593,"000000"), BASE_CCLASSTRIB!$A:$A, 0))/100, 0)</f>
        <v>0</v>
      </c>
    </row>
    <row r="594" spans="1:22" ht="32.25" customHeight="1" thickTop="1" thickBot="1">
      <c r="A594" s="24"/>
      <c r="B594" s="5"/>
      <c r="C594" s="5"/>
      <c r="D594" s="5"/>
      <c r="E594" s="8" t="str">
        <f>IF(D594="","",LEFT(D594,3))</f>
        <v/>
      </c>
      <c r="F594" s="5" t="str">
        <f>IF(E594="","",IFERROR(VLOOKUP(E594,REGRAS_CST!$A$2:$B$200,2,FALSE),""))</f>
        <v/>
      </c>
      <c r="G594" s="25"/>
      <c r="H594" s="7">
        <v>8.9999999999999993E-3</v>
      </c>
      <c r="I594" s="7">
        <v>1E-3</v>
      </c>
      <c r="J594" s="9">
        <v>0</v>
      </c>
      <c r="K594" s="5" t="str">
        <f>IF(E594="","",IFERROR(VLOOKUP(E594,REGRAS_CST!$A$2:$C$200,3,FALSE),""))</f>
        <v/>
      </c>
      <c r="L594" s="10" t="str">
        <f>IF($G594="", "", $G594*(1-$V594))</f>
        <v/>
      </c>
      <c r="M594" s="30" t="str">
        <f t="shared" si="18"/>
        <v/>
      </c>
      <c r="N594" s="30" t="str">
        <f t="shared" si="19"/>
        <v/>
      </c>
      <c r="O594" s="5" t="str">
        <f>IF(D594="","",
IF(AND(K594&lt;&gt;"SIM",V594&gt;0),"ERRO: % BC &gt; 0, mas NÃO permitida ❌",
IF(AND(K594="SIM",V594=0),"ATENÇÃO: BC permitida, mas % = 0 🔎",
"Base de cálculo aplicada corretamente ✅")))</f>
        <v/>
      </c>
      <c r="P594" s="5" t="str">
        <f>IF(D594="","",
IF(AND(Q594&lt;&gt;"SIM",U594&gt;0),"ERRO: % alíquota &gt; 0, mas NÃO permitida ❌",
IF(AND(Q594="SIM",U594=0),"ATENÇÃO: alíquota permitida, mas % = 0 🔎",
"Alíquota aplicada corretamente ✅")))</f>
        <v/>
      </c>
      <c r="Q594" s="5" t="str">
        <f>IF(E594="","",IFERROR(VLOOKUP(E594,REGRAS_CST!$A$2:$D$200,4,FALSE),""))</f>
        <v/>
      </c>
      <c r="R594" s="9"/>
      <c r="S594" s="7">
        <f>IF($H594="","",$H594*(1-$U594))</f>
        <v>8.9999999999999993E-3</v>
      </c>
      <c r="T594" s="7">
        <f>IF($I594="","",$I594*(1-$U594))</f>
        <v>1E-3</v>
      </c>
      <c r="U594" s="7">
        <f>IFERROR(INDEX(BASE_CCLASSTRIB!$E:$E, MATCH(TEXT($D594,"000000"), BASE_CCLASSTRIB!$A:$A, 0))/100, 0)</f>
        <v>0</v>
      </c>
      <c r="V594" s="21">
        <f>IFERROR(INDEX(BASE_CCLASSTRIB!$F:$F, MATCH(TEXT($D594,"000000"), BASE_CCLASSTRIB!$A:$A, 0))/100, 0)</f>
        <v>0</v>
      </c>
    </row>
    <row r="595" spans="1:22" ht="32.25" customHeight="1" thickTop="1" thickBot="1">
      <c r="A595" s="24"/>
      <c r="B595" s="5"/>
      <c r="C595" s="5"/>
      <c r="D595" s="5"/>
      <c r="E595" s="8" t="str">
        <f>IF(D595="","",LEFT(D595,3))</f>
        <v/>
      </c>
      <c r="F595" s="5" t="str">
        <f>IF(E595="","",IFERROR(VLOOKUP(E595,REGRAS_CST!$A$2:$B$200,2,FALSE),""))</f>
        <v/>
      </c>
      <c r="G595" s="25"/>
      <c r="H595" s="7">
        <v>8.9999999999999993E-3</v>
      </c>
      <c r="I595" s="7">
        <v>1E-3</v>
      </c>
      <c r="J595" s="9">
        <v>0</v>
      </c>
      <c r="K595" s="5" t="str">
        <f>IF(E595="","",IFERROR(VLOOKUP(E595,REGRAS_CST!$A$2:$C$200,3,FALSE),""))</f>
        <v/>
      </c>
      <c r="L595" s="10" t="str">
        <f>IF($G595="", "", $G595*(1-$V595))</f>
        <v/>
      </c>
      <c r="M595" s="30" t="str">
        <f t="shared" si="18"/>
        <v/>
      </c>
      <c r="N595" s="30" t="str">
        <f t="shared" si="19"/>
        <v/>
      </c>
      <c r="O595" s="5" t="str">
        <f>IF(D595="","",
IF(AND(K595&lt;&gt;"SIM",V595&gt;0),"ERRO: % BC &gt; 0, mas NÃO permitida ❌",
IF(AND(K595="SIM",V595=0),"ATENÇÃO: BC permitida, mas % = 0 🔎",
"Base de cálculo aplicada corretamente ✅")))</f>
        <v/>
      </c>
      <c r="P595" s="5" t="str">
        <f>IF(D595="","",
IF(AND(Q595&lt;&gt;"SIM",U595&gt;0),"ERRO: % alíquota &gt; 0, mas NÃO permitida ❌",
IF(AND(Q595="SIM",U595=0),"ATENÇÃO: alíquota permitida, mas % = 0 🔎",
"Alíquota aplicada corretamente ✅")))</f>
        <v/>
      </c>
      <c r="Q595" s="5" t="str">
        <f>IF(E595="","",IFERROR(VLOOKUP(E595,REGRAS_CST!$A$2:$D$200,4,FALSE),""))</f>
        <v/>
      </c>
      <c r="R595" s="9"/>
      <c r="S595" s="7">
        <f>IF($H595="","",$H595*(1-$U595))</f>
        <v>8.9999999999999993E-3</v>
      </c>
      <c r="T595" s="7">
        <f>IF($I595="","",$I595*(1-$U595))</f>
        <v>1E-3</v>
      </c>
      <c r="U595" s="7">
        <f>IFERROR(INDEX(BASE_CCLASSTRIB!$E:$E, MATCH(TEXT($D595,"000000"), BASE_CCLASSTRIB!$A:$A, 0))/100, 0)</f>
        <v>0</v>
      </c>
      <c r="V595" s="21">
        <f>IFERROR(INDEX(BASE_CCLASSTRIB!$F:$F, MATCH(TEXT($D595,"000000"), BASE_CCLASSTRIB!$A:$A, 0))/100, 0)</f>
        <v>0</v>
      </c>
    </row>
    <row r="596" spans="1:22" ht="32.25" customHeight="1" thickTop="1" thickBot="1">
      <c r="A596" s="24"/>
      <c r="B596" s="5"/>
      <c r="C596" s="5"/>
      <c r="D596" s="5"/>
      <c r="E596" s="8" t="str">
        <f>IF(D596="","",LEFT(D596,3))</f>
        <v/>
      </c>
      <c r="F596" s="5" t="str">
        <f>IF(E596="","",IFERROR(VLOOKUP(E596,REGRAS_CST!$A$2:$B$200,2,FALSE),""))</f>
        <v/>
      </c>
      <c r="G596" s="25"/>
      <c r="H596" s="7">
        <v>8.9999999999999993E-3</v>
      </c>
      <c r="I596" s="7">
        <v>1E-3</v>
      </c>
      <c r="J596" s="9">
        <v>0</v>
      </c>
      <c r="K596" s="5" t="str">
        <f>IF(E596="","",IFERROR(VLOOKUP(E596,REGRAS_CST!$A$2:$C$200,3,FALSE),""))</f>
        <v/>
      </c>
      <c r="L596" s="10" t="str">
        <f>IF($G596="", "", $G596*(1-$V596))</f>
        <v/>
      </c>
      <c r="M596" s="30" t="str">
        <f t="shared" si="18"/>
        <v/>
      </c>
      <c r="N596" s="30" t="str">
        <f t="shared" si="19"/>
        <v/>
      </c>
      <c r="O596" s="5" t="str">
        <f>IF(D596="","",
IF(AND(K596&lt;&gt;"SIM",V596&gt;0),"ERRO: % BC &gt; 0, mas NÃO permitida ❌",
IF(AND(K596="SIM",V596=0),"ATENÇÃO: BC permitida, mas % = 0 🔎",
"Base de cálculo aplicada corretamente ✅")))</f>
        <v/>
      </c>
      <c r="P596" s="5" t="str">
        <f>IF(D596="","",
IF(AND(Q596&lt;&gt;"SIM",U596&gt;0),"ERRO: % alíquota &gt; 0, mas NÃO permitida ❌",
IF(AND(Q596="SIM",U596=0),"ATENÇÃO: alíquota permitida, mas % = 0 🔎",
"Alíquota aplicada corretamente ✅")))</f>
        <v/>
      </c>
      <c r="Q596" s="5" t="str">
        <f>IF(E596="","",IFERROR(VLOOKUP(E596,REGRAS_CST!$A$2:$D$200,4,FALSE),""))</f>
        <v/>
      </c>
      <c r="R596" s="9"/>
      <c r="S596" s="7">
        <f>IF($H596="","",$H596*(1-$U596))</f>
        <v>8.9999999999999993E-3</v>
      </c>
      <c r="T596" s="7">
        <f>IF($I596="","",$I596*(1-$U596))</f>
        <v>1E-3</v>
      </c>
      <c r="U596" s="7">
        <f>IFERROR(INDEX(BASE_CCLASSTRIB!$E:$E, MATCH(TEXT($D596,"000000"), BASE_CCLASSTRIB!$A:$A, 0))/100, 0)</f>
        <v>0</v>
      </c>
      <c r="V596" s="21">
        <f>IFERROR(INDEX(BASE_CCLASSTRIB!$F:$F, MATCH(TEXT($D596,"000000"), BASE_CCLASSTRIB!$A:$A, 0))/100, 0)</f>
        <v>0</v>
      </c>
    </row>
    <row r="597" spans="1:22" ht="32.25" customHeight="1" thickTop="1" thickBot="1">
      <c r="A597" s="24"/>
      <c r="B597" s="5"/>
      <c r="C597" s="5"/>
      <c r="D597" s="5"/>
      <c r="E597" s="8" t="str">
        <f>IF(D597="","",LEFT(D597,3))</f>
        <v/>
      </c>
      <c r="F597" s="5" t="str">
        <f>IF(E597="","",IFERROR(VLOOKUP(E597,REGRAS_CST!$A$2:$B$200,2,FALSE),""))</f>
        <v/>
      </c>
      <c r="G597" s="25"/>
      <c r="H597" s="7">
        <v>8.9999999999999993E-3</v>
      </c>
      <c r="I597" s="7">
        <v>1E-3</v>
      </c>
      <c r="J597" s="9">
        <v>0</v>
      </c>
      <c r="K597" s="5" t="str">
        <f>IF(E597="","",IFERROR(VLOOKUP(E597,REGRAS_CST!$A$2:$C$200,3,FALSE),""))</f>
        <v/>
      </c>
      <c r="L597" s="10" t="str">
        <f>IF($G597="", "", $G597*(1-$V597))</f>
        <v/>
      </c>
      <c r="M597" s="30" t="str">
        <f t="shared" si="18"/>
        <v/>
      </c>
      <c r="N597" s="30" t="str">
        <f t="shared" si="19"/>
        <v/>
      </c>
      <c r="O597" s="5" t="str">
        <f>IF(D597="","",
IF(AND(K597&lt;&gt;"SIM",V597&gt;0),"ERRO: % BC &gt; 0, mas NÃO permitida ❌",
IF(AND(K597="SIM",V597=0),"ATENÇÃO: BC permitida, mas % = 0 🔎",
"Base de cálculo aplicada corretamente ✅")))</f>
        <v/>
      </c>
      <c r="P597" s="5" t="str">
        <f>IF(D597="","",
IF(AND(Q597&lt;&gt;"SIM",U597&gt;0),"ERRO: % alíquota &gt; 0, mas NÃO permitida ❌",
IF(AND(Q597="SIM",U597=0),"ATENÇÃO: alíquota permitida, mas % = 0 🔎",
"Alíquota aplicada corretamente ✅")))</f>
        <v/>
      </c>
      <c r="Q597" s="5" t="str">
        <f>IF(E597="","",IFERROR(VLOOKUP(E597,REGRAS_CST!$A$2:$D$200,4,FALSE),""))</f>
        <v/>
      </c>
      <c r="R597" s="9"/>
      <c r="S597" s="7">
        <f>IF($H597="","",$H597*(1-$U597))</f>
        <v>8.9999999999999993E-3</v>
      </c>
      <c r="T597" s="7">
        <f>IF($I597="","",$I597*(1-$U597))</f>
        <v>1E-3</v>
      </c>
      <c r="U597" s="7">
        <f>IFERROR(INDEX(BASE_CCLASSTRIB!$E:$E, MATCH(TEXT($D597,"000000"), BASE_CCLASSTRIB!$A:$A, 0))/100, 0)</f>
        <v>0</v>
      </c>
      <c r="V597" s="21">
        <f>IFERROR(INDEX(BASE_CCLASSTRIB!$F:$F, MATCH(TEXT($D597,"000000"), BASE_CCLASSTRIB!$A:$A, 0))/100, 0)</f>
        <v>0</v>
      </c>
    </row>
    <row r="598" spans="1:22" ht="32.25" customHeight="1" thickTop="1" thickBot="1">
      <c r="A598" s="24"/>
      <c r="B598" s="5"/>
      <c r="C598" s="5"/>
      <c r="D598" s="5"/>
      <c r="E598" s="8" t="str">
        <f>IF(D598="","",LEFT(D598,3))</f>
        <v/>
      </c>
      <c r="F598" s="5" t="str">
        <f>IF(E598="","",IFERROR(VLOOKUP(E598,REGRAS_CST!$A$2:$B$200,2,FALSE),""))</f>
        <v/>
      </c>
      <c r="G598" s="25"/>
      <c r="H598" s="7">
        <v>8.9999999999999993E-3</v>
      </c>
      <c r="I598" s="7">
        <v>1E-3</v>
      </c>
      <c r="J598" s="9">
        <v>0</v>
      </c>
      <c r="K598" s="5" t="str">
        <f>IF(E598="","",IFERROR(VLOOKUP(E598,REGRAS_CST!$A$2:$C$200,3,FALSE),""))</f>
        <v/>
      </c>
      <c r="L598" s="10" t="str">
        <f>IF($G598="", "", $G598*(1-$V598))</f>
        <v/>
      </c>
      <c r="M598" s="30" t="str">
        <f t="shared" si="18"/>
        <v/>
      </c>
      <c r="N598" s="30" t="str">
        <f t="shared" si="19"/>
        <v/>
      </c>
      <c r="O598" s="5" t="str">
        <f>IF(D598="","",
IF(AND(K598&lt;&gt;"SIM",V598&gt;0),"ERRO: % BC &gt; 0, mas NÃO permitida ❌",
IF(AND(K598="SIM",V598=0),"ATENÇÃO: BC permitida, mas % = 0 🔎",
"Base de cálculo aplicada corretamente ✅")))</f>
        <v/>
      </c>
      <c r="P598" s="5" t="str">
        <f>IF(D598="","",
IF(AND(Q598&lt;&gt;"SIM",U598&gt;0),"ERRO: % alíquota &gt; 0, mas NÃO permitida ❌",
IF(AND(Q598="SIM",U598=0),"ATENÇÃO: alíquota permitida, mas % = 0 🔎",
"Alíquota aplicada corretamente ✅")))</f>
        <v/>
      </c>
      <c r="Q598" s="5" t="str">
        <f>IF(E598="","",IFERROR(VLOOKUP(E598,REGRAS_CST!$A$2:$D$200,4,FALSE),""))</f>
        <v/>
      </c>
      <c r="R598" s="9"/>
      <c r="S598" s="7">
        <f>IF($H598="","",$H598*(1-$U598))</f>
        <v>8.9999999999999993E-3</v>
      </c>
      <c r="T598" s="7">
        <f>IF($I598="","",$I598*(1-$U598))</f>
        <v>1E-3</v>
      </c>
      <c r="U598" s="7">
        <f>IFERROR(INDEX(BASE_CCLASSTRIB!$E:$E, MATCH(TEXT($D598,"000000"), BASE_CCLASSTRIB!$A:$A, 0))/100, 0)</f>
        <v>0</v>
      </c>
      <c r="V598" s="21">
        <f>IFERROR(INDEX(BASE_CCLASSTRIB!$F:$F, MATCH(TEXT($D598,"000000"), BASE_CCLASSTRIB!$A:$A, 0))/100, 0)</f>
        <v>0</v>
      </c>
    </row>
    <row r="599" spans="1:22" ht="32.25" customHeight="1" thickTop="1" thickBot="1">
      <c r="A599" s="24"/>
      <c r="B599" s="5"/>
      <c r="C599" s="5"/>
      <c r="D599" s="5"/>
      <c r="E599" s="8" t="str">
        <f>IF(D599="","",LEFT(D599,3))</f>
        <v/>
      </c>
      <c r="F599" s="5" t="str">
        <f>IF(E599="","",IFERROR(VLOOKUP(E599,REGRAS_CST!$A$2:$B$200,2,FALSE),""))</f>
        <v/>
      </c>
      <c r="G599" s="25"/>
      <c r="H599" s="7">
        <v>8.9999999999999993E-3</v>
      </c>
      <c r="I599" s="7">
        <v>1E-3</v>
      </c>
      <c r="J599" s="9">
        <v>0</v>
      </c>
      <c r="K599" s="5" t="str">
        <f>IF(E599="","",IFERROR(VLOOKUP(E599,REGRAS_CST!$A$2:$C$200,3,FALSE),""))</f>
        <v/>
      </c>
      <c r="L599" s="10" t="str">
        <f>IF($G599="", "", $G599*(1-$V599))</f>
        <v/>
      </c>
      <c r="M599" s="30" t="str">
        <f t="shared" si="18"/>
        <v/>
      </c>
      <c r="N599" s="30" t="str">
        <f t="shared" si="19"/>
        <v/>
      </c>
      <c r="O599" s="5" t="str">
        <f>IF(D599="","",
IF(AND(K599&lt;&gt;"SIM",V599&gt;0),"ERRO: % BC &gt; 0, mas NÃO permitida ❌",
IF(AND(K599="SIM",V599=0),"ATENÇÃO: BC permitida, mas % = 0 🔎",
"Base de cálculo aplicada corretamente ✅")))</f>
        <v/>
      </c>
      <c r="P599" s="5" t="str">
        <f>IF(D599="","",
IF(AND(Q599&lt;&gt;"SIM",U599&gt;0),"ERRO: % alíquota &gt; 0, mas NÃO permitida ❌",
IF(AND(Q599="SIM",U599=0),"ATENÇÃO: alíquota permitida, mas % = 0 🔎",
"Alíquota aplicada corretamente ✅")))</f>
        <v/>
      </c>
      <c r="Q599" s="5" t="str">
        <f>IF(E599="","",IFERROR(VLOOKUP(E599,REGRAS_CST!$A$2:$D$200,4,FALSE),""))</f>
        <v/>
      </c>
      <c r="R599" s="9"/>
      <c r="S599" s="7">
        <f>IF($H599="","",$H599*(1-$U599))</f>
        <v>8.9999999999999993E-3</v>
      </c>
      <c r="T599" s="7">
        <f>IF($I599="","",$I599*(1-$U599))</f>
        <v>1E-3</v>
      </c>
      <c r="U599" s="7">
        <f>IFERROR(INDEX(BASE_CCLASSTRIB!$E:$E, MATCH(TEXT($D599,"000000"), BASE_CCLASSTRIB!$A:$A, 0))/100, 0)</f>
        <v>0</v>
      </c>
      <c r="V599" s="21">
        <f>IFERROR(INDEX(BASE_CCLASSTRIB!$F:$F, MATCH(TEXT($D599,"000000"), BASE_CCLASSTRIB!$A:$A, 0))/100, 0)</f>
        <v>0</v>
      </c>
    </row>
    <row r="600" spans="1:22" ht="32.25" customHeight="1" thickTop="1" thickBot="1">
      <c r="A600" s="24"/>
      <c r="B600" s="5"/>
      <c r="C600" s="5"/>
      <c r="D600" s="5"/>
      <c r="E600" s="8" t="str">
        <f>IF(D600="","",LEFT(D600,3))</f>
        <v/>
      </c>
      <c r="F600" s="5" t="str">
        <f>IF(E600="","",IFERROR(VLOOKUP(E600,REGRAS_CST!$A$2:$B$200,2,FALSE),""))</f>
        <v/>
      </c>
      <c r="G600" s="25"/>
      <c r="H600" s="7">
        <v>8.9999999999999993E-3</v>
      </c>
      <c r="I600" s="7">
        <v>1E-3</v>
      </c>
      <c r="J600" s="9">
        <v>0</v>
      </c>
      <c r="K600" s="5" t="str">
        <f>IF(E600="","",IFERROR(VLOOKUP(E600,REGRAS_CST!$A$2:$C$200,3,FALSE),""))</f>
        <v/>
      </c>
      <c r="L600" s="10" t="str">
        <f>IF($G600="", "", $G600*(1-$V600))</f>
        <v/>
      </c>
      <c r="M600" s="30" t="str">
        <f t="shared" si="18"/>
        <v/>
      </c>
      <c r="N600" s="30" t="str">
        <f t="shared" si="19"/>
        <v/>
      </c>
      <c r="O600" s="5" t="str">
        <f>IF(D600="","",
IF(AND(K600&lt;&gt;"SIM",V600&gt;0),"ERRO: % BC &gt; 0, mas NÃO permitida ❌",
IF(AND(K600="SIM",V600=0),"ATENÇÃO: BC permitida, mas % = 0 🔎",
"Base de cálculo aplicada corretamente ✅")))</f>
        <v/>
      </c>
      <c r="P600" s="5" t="str">
        <f>IF(D600="","",
IF(AND(Q600&lt;&gt;"SIM",U600&gt;0),"ERRO: % alíquota &gt; 0, mas NÃO permitida ❌",
IF(AND(Q600="SIM",U600=0),"ATENÇÃO: alíquota permitida, mas % = 0 🔎",
"Alíquota aplicada corretamente ✅")))</f>
        <v/>
      </c>
      <c r="Q600" s="5" t="str">
        <f>IF(E600="","",IFERROR(VLOOKUP(E600,REGRAS_CST!$A$2:$D$200,4,FALSE),""))</f>
        <v/>
      </c>
      <c r="R600" s="9"/>
      <c r="S600" s="7">
        <f>IF($H600="","",$H600*(1-$U600))</f>
        <v>8.9999999999999993E-3</v>
      </c>
      <c r="T600" s="7">
        <f>IF($I600="","",$I600*(1-$U600))</f>
        <v>1E-3</v>
      </c>
      <c r="U600" s="7">
        <f>IFERROR(INDEX(BASE_CCLASSTRIB!$E:$E, MATCH(TEXT($D600,"000000"), BASE_CCLASSTRIB!$A:$A, 0))/100, 0)</f>
        <v>0</v>
      </c>
      <c r="V600" s="21">
        <f>IFERROR(INDEX(BASE_CCLASSTRIB!$F:$F, MATCH(TEXT($D600,"000000"), BASE_CCLASSTRIB!$A:$A, 0))/100, 0)</f>
        <v>0</v>
      </c>
    </row>
    <row r="601" spans="1:22" ht="32.25" customHeight="1" thickTop="1" thickBot="1">
      <c r="A601" s="24"/>
      <c r="B601" s="5"/>
      <c r="C601" s="5"/>
      <c r="D601" s="5"/>
      <c r="E601" s="8" t="str">
        <f>IF(D601="","",LEFT(D601,3))</f>
        <v/>
      </c>
      <c r="F601" s="5" t="str">
        <f>IF(E601="","",IFERROR(VLOOKUP(E601,REGRAS_CST!$A$2:$B$200,2,FALSE),""))</f>
        <v/>
      </c>
      <c r="G601" s="25"/>
      <c r="H601" s="7">
        <v>8.9999999999999993E-3</v>
      </c>
      <c r="I601" s="7">
        <v>1E-3</v>
      </c>
      <c r="J601" s="9">
        <v>0</v>
      </c>
      <c r="K601" s="5" t="str">
        <f>IF(E601="","",IFERROR(VLOOKUP(E601,REGRAS_CST!$A$2:$C$200,3,FALSE),""))</f>
        <v/>
      </c>
      <c r="L601" s="10" t="str">
        <f>IF($G601="", "", $G601*(1-$V601))</f>
        <v/>
      </c>
      <c r="M601" s="30" t="str">
        <f t="shared" si="18"/>
        <v/>
      </c>
      <c r="N601" s="30" t="str">
        <f t="shared" si="19"/>
        <v/>
      </c>
      <c r="O601" s="5" t="str">
        <f>IF(D601="","",
IF(AND(K601&lt;&gt;"SIM",V601&gt;0),"ERRO: % BC &gt; 0, mas NÃO permitida ❌",
IF(AND(K601="SIM",V601=0),"ATENÇÃO: BC permitida, mas % = 0 🔎",
"Base de cálculo aplicada corretamente ✅")))</f>
        <v/>
      </c>
      <c r="P601" s="5" t="str">
        <f>IF(D601="","",
IF(AND(Q601&lt;&gt;"SIM",U601&gt;0),"ERRO: % alíquota &gt; 0, mas NÃO permitida ❌",
IF(AND(Q601="SIM",U601=0),"ATENÇÃO: alíquota permitida, mas % = 0 🔎",
"Alíquota aplicada corretamente ✅")))</f>
        <v/>
      </c>
      <c r="Q601" s="5" t="str">
        <f>IF(E601="","",IFERROR(VLOOKUP(E601,REGRAS_CST!$A$2:$D$200,4,FALSE),""))</f>
        <v/>
      </c>
      <c r="R601" s="9"/>
      <c r="S601" s="7">
        <f>IF($H601="","",$H601*(1-$U601))</f>
        <v>8.9999999999999993E-3</v>
      </c>
      <c r="T601" s="7">
        <f>IF($I601="","",$I601*(1-$U601))</f>
        <v>1E-3</v>
      </c>
      <c r="U601" s="7">
        <f>IFERROR(INDEX(BASE_CCLASSTRIB!$E:$E, MATCH(TEXT($D601,"000000"), BASE_CCLASSTRIB!$A:$A, 0))/100, 0)</f>
        <v>0</v>
      </c>
      <c r="V601" s="21">
        <f>IFERROR(INDEX(BASE_CCLASSTRIB!$F:$F, MATCH(TEXT($D601,"000000"), BASE_CCLASSTRIB!$A:$A, 0))/100, 0)</f>
        <v>0</v>
      </c>
    </row>
    <row r="602" spans="1:22" ht="32.25" customHeight="1" thickTop="1" thickBot="1">
      <c r="A602" s="24"/>
      <c r="B602" s="5"/>
      <c r="C602" s="5"/>
      <c r="D602" s="5"/>
      <c r="E602" s="8" t="str">
        <f>IF(D602="","",LEFT(D602,3))</f>
        <v/>
      </c>
      <c r="F602" s="5" t="str">
        <f>IF(E602="","",IFERROR(VLOOKUP(E602,REGRAS_CST!$A$2:$B$200,2,FALSE),""))</f>
        <v/>
      </c>
      <c r="G602" s="25"/>
      <c r="H602" s="7">
        <v>8.9999999999999993E-3</v>
      </c>
      <c r="I602" s="7">
        <v>1E-3</v>
      </c>
      <c r="J602" s="9">
        <v>0</v>
      </c>
      <c r="K602" s="5" t="str">
        <f>IF(E602="","",IFERROR(VLOOKUP(E602,REGRAS_CST!$A$2:$C$200,3,FALSE),""))</f>
        <v/>
      </c>
      <c r="L602" s="10" t="str">
        <f>IF($G602="", "", $G602*(1-$V602))</f>
        <v/>
      </c>
      <c r="M602" s="30" t="str">
        <f t="shared" si="18"/>
        <v/>
      </c>
      <c r="N602" s="30" t="str">
        <f t="shared" si="19"/>
        <v/>
      </c>
      <c r="O602" s="5" t="str">
        <f>IF(D602="","",
IF(AND(K602&lt;&gt;"SIM",V602&gt;0),"ERRO: % BC &gt; 0, mas NÃO permitida ❌",
IF(AND(K602="SIM",V602=0),"ATENÇÃO: BC permitida, mas % = 0 🔎",
"Base de cálculo aplicada corretamente ✅")))</f>
        <v/>
      </c>
      <c r="P602" s="5" t="str">
        <f>IF(D602="","",
IF(AND(Q602&lt;&gt;"SIM",U602&gt;0),"ERRO: % alíquota &gt; 0, mas NÃO permitida ❌",
IF(AND(Q602="SIM",U602=0),"ATENÇÃO: alíquota permitida, mas % = 0 🔎",
"Alíquota aplicada corretamente ✅")))</f>
        <v/>
      </c>
      <c r="Q602" s="5" t="str">
        <f>IF(E602="","",IFERROR(VLOOKUP(E602,REGRAS_CST!$A$2:$D$200,4,FALSE),""))</f>
        <v/>
      </c>
      <c r="R602" s="9"/>
      <c r="S602" s="7">
        <f>IF($H602="","",$H602*(1-$U602))</f>
        <v>8.9999999999999993E-3</v>
      </c>
      <c r="T602" s="7">
        <f>IF($I602="","",$I602*(1-$U602))</f>
        <v>1E-3</v>
      </c>
      <c r="U602" s="7">
        <f>IFERROR(INDEX(BASE_CCLASSTRIB!$E:$E, MATCH(TEXT($D602,"000000"), BASE_CCLASSTRIB!$A:$A, 0))/100, 0)</f>
        <v>0</v>
      </c>
      <c r="V602" s="21">
        <f>IFERROR(INDEX(BASE_CCLASSTRIB!$F:$F, MATCH(TEXT($D602,"000000"), BASE_CCLASSTRIB!$A:$A, 0))/100, 0)</f>
        <v>0</v>
      </c>
    </row>
    <row r="603" spans="1:22" ht="32.25" customHeight="1" thickTop="1" thickBot="1">
      <c r="A603" s="24"/>
      <c r="B603" s="5"/>
      <c r="C603" s="5"/>
      <c r="D603" s="5"/>
      <c r="E603" s="8" t="str">
        <f>IF(D603="","",LEFT(D603,3))</f>
        <v/>
      </c>
      <c r="F603" s="5" t="str">
        <f>IF(E603="","",IFERROR(VLOOKUP(E603,REGRAS_CST!$A$2:$B$200,2,FALSE),""))</f>
        <v/>
      </c>
      <c r="G603" s="25"/>
      <c r="H603" s="7">
        <v>8.9999999999999993E-3</v>
      </c>
      <c r="I603" s="7">
        <v>1E-3</v>
      </c>
      <c r="J603" s="9">
        <v>0</v>
      </c>
      <c r="K603" s="5" t="str">
        <f>IF(E603="","",IFERROR(VLOOKUP(E603,REGRAS_CST!$A$2:$C$200,3,FALSE),""))</f>
        <v/>
      </c>
      <c r="L603" s="10" t="str">
        <f>IF($G603="", "", $G603*(1-$V603))</f>
        <v/>
      </c>
      <c r="M603" s="30" t="str">
        <f t="shared" si="18"/>
        <v/>
      </c>
      <c r="N603" s="30" t="str">
        <f t="shared" si="19"/>
        <v/>
      </c>
      <c r="O603" s="5" t="str">
        <f>IF(D603="","",
IF(AND(K603&lt;&gt;"SIM",V603&gt;0),"ERRO: % BC &gt; 0, mas NÃO permitida ❌",
IF(AND(K603="SIM",V603=0),"ATENÇÃO: BC permitida, mas % = 0 🔎",
"Base de cálculo aplicada corretamente ✅")))</f>
        <v/>
      </c>
      <c r="P603" s="5" t="str">
        <f>IF(D603="","",
IF(AND(Q603&lt;&gt;"SIM",U603&gt;0),"ERRO: % alíquota &gt; 0, mas NÃO permitida ❌",
IF(AND(Q603="SIM",U603=0),"ATENÇÃO: alíquota permitida, mas % = 0 🔎",
"Alíquota aplicada corretamente ✅")))</f>
        <v/>
      </c>
      <c r="Q603" s="5" t="str">
        <f>IF(E603="","",IFERROR(VLOOKUP(E603,REGRAS_CST!$A$2:$D$200,4,FALSE),""))</f>
        <v/>
      </c>
      <c r="R603" s="9"/>
      <c r="S603" s="7">
        <f>IF($H603="","",$H603*(1-$U603))</f>
        <v>8.9999999999999993E-3</v>
      </c>
      <c r="T603" s="7">
        <f>IF($I603="","",$I603*(1-$U603))</f>
        <v>1E-3</v>
      </c>
      <c r="U603" s="7">
        <f>IFERROR(INDEX(BASE_CCLASSTRIB!$E:$E, MATCH(TEXT($D603,"000000"), BASE_CCLASSTRIB!$A:$A, 0))/100, 0)</f>
        <v>0</v>
      </c>
      <c r="V603" s="21">
        <f>IFERROR(INDEX(BASE_CCLASSTRIB!$F:$F, MATCH(TEXT($D603,"000000"), BASE_CCLASSTRIB!$A:$A, 0))/100, 0)</f>
        <v>0</v>
      </c>
    </row>
    <row r="604" spans="1:22" ht="32.25" customHeight="1" thickTop="1" thickBot="1">
      <c r="A604" s="24"/>
      <c r="B604" s="5"/>
      <c r="C604" s="5"/>
      <c r="D604" s="5"/>
      <c r="E604" s="8" t="str">
        <f>IF(D604="","",LEFT(D604,3))</f>
        <v/>
      </c>
      <c r="F604" s="5" t="str">
        <f>IF(E604="","",IFERROR(VLOOKUP(E604,REGRAS_CST!$A$2:$B$200,2,FALSE),""))</f>
        <v/>
      </c>
      <c r="G604" s="25"/>
      <c r="H604" s="7">
        <v>8.9999999999999993E-3</v>
      </c>
      <c r="I604" s="7">
        <v>1E-3</v>
      </c>
      <c r="J604" s="9">
        <v>0</v>
      </c>
      <c r="K604" s="5" t="str">
        <f>IF(E604="","",IFERROR(VLOOKUP(E604,REGRAS_CST!$A$2:$C$200,3,FALSE),""))</f>
        <v/>
      </c>
      <c r="L604" s="10" t="str">
        <f>IF($G604="", "", $G604*(1-$V604))</f>
        <v/>
      </c>
      <c r="M604" s="30" t="str">
        <f t="shared" si="18"/>
        <v/>
      </c>
      <c r="N604" s="30" t="str">
        <f t="shared" si="19"/>
        <v/>
      </c>
      <c r="O604" s="5" t="str">
        <f>IF(D604="","",
IF(AND(K604&lt;&gt;"SIM",V604&gt;0),"ERRO: % BC &gt; 0, mas NÃO permitida ❌",
IF(AND(K604="SIM",V604=0),"ATENÇÃO: BC permitida, mas % = 0 🔎",
"Base de cálculo aplicada corretamente ✅")))</f>
        <v/>
      </c>
      <c r="P604" s="5" t="str">
        <f>IF(D604="","",
IF(AND(Q604&lt;&gt;"SIM",U604&gt;0),"ERRO: % alíquota &gt; 0, mas NÃO permitida ❌",
IF(AND(Q604="SIM",U604=0),"ATENÇÃO: alíquota permitida, mas % = 0 🔎",
"Alíquota aplicada corretamente ✅")))</f>
        <v/>
      </c>
      <c r="Q604" s="5" t="str">
        <f>IF(E604="","",IFERROR(VLOOKUP(E604,REGRAS_CST!$A$2:$D$200,4,FALSE),""))</f>
        <v/>
      </c>
      <c r="R604" s="9"/>
      <c r="S604" s="7">
        <f>IF($H604="","",$H604*(1-$U604))</f>
        <v>8.9999999999999993E-3</v>
      </c>
      <c r="T604" s="7">
        <f>IF($I604="","",$I604*(1-$U604))</f>
        <v>1E-3</v>
      </c>
      <c r="U604" s="7">
        <f>IFERROR(INDEX(BASE_CCLASSTRIB!$E:$E, MATCH(TEXT($D604,"000000"), BASE_CCLASSTRIB!$A:$A, 0))/100, 0)</f>
        <v>0</v>
      </c>
      <c r="V604" s="21">
        <f>IFERROR(INDEX(BASE_CCLASSTRIB!$F:$F, MATCH(TEXT($D604,"000000"), BASE_CCLASSTRIB!$A:$A, 0))/100, 0)</f>
        <v>0</v>
      </c>
    </row>
    <row r="605" spans="1:22" ht="32.25" customHeight="1" thickTop="1" thickBot="1">
      <c r="A605" s="24"/>
      <c r="B605" s="5"/>
      <c r="C605" s="5"/>
      <c r="D605" s="5"/>
      <c r="E605" s="8" t="str">
        <f>IF(D605="","",LEFT(D605,3))</f>
        <v/>
      </c>
      <c r="F605" s="5" t="str">
        <f>IF(E605="","",IFERROR(VLOOKUP(E605,REGRAS_CST!$A$2:$B$200,2,FALSE),""))</f>
        <v/>
      </c>
      <c r="G605" s="25"/>
      <c r="H605" s="7">
        <v>8.9999999999999993E-3</v>
      </c>
      <c r="I605" s="7">
        <v>1E-3</v>
      </c>
      <c r="J605" s="9">
        <v>0</v>
      </c>
      <c r="K605" s="5" t="str">
        <f>IF(E605="","",IFERROR(VLOOKUP(E605,REGRAS_CST!$A$2:$C$200,3,FALSE),""))</f>
        <v/>
      </c>
      <c r="L605" s="10" t="str">
        <f>IF($G605="", "", $G605*(1-$V605))</f>
        <v/>
      </c>
      <c r="M605" s="30" t="str">
        <f t="shared" si="18"/>
        <v/>
      </c>
      <c r="N605" s="30" t="str">
        <f t="shared" si="19"/>
        <v/>
      </c>
      <c r="O605" s="5" t="str">
        <f>IF(D605="","",
IF(AND(K605&lt;&gt;"SIM",V605&gt;0),"ERRO: % BC &gt; 0, mas NÃO permitida ❌",
IF(AND(K605="SIM",V605=0),"ATENÇÃO: BC permitida, mas % = 0 🔎",
"Base de cálculo aplicada corretamente ✅")))</f>
        <v/>
      </c>
      <c r="P605" s="5" t="str">
        <f>IF(D605="","",
IF(AND(Q605&lt;&gt;"SIM",U605&gt;0),"ERRO: % alíquota &gt; 0, mas NÃO permitida ❌",
IF(AND(Q605="SIM",U605=0),"ATENÇÃO: alíquota permitida, mas % = 0 🔎",
"Alíquota aplicada corretamente ✅")))</f>
        <v/>
      </c>
      <c r="Q605" s="5" t="str">
        <f>IF(E605="","",IFERROR(VLOOKUP(E605,REGRAS_CST!$A$2:$D$200,4,FALSE),""))</f>
        <v/>
      </c>
      <c r="R605" s="9"/>
      <c r="S605" s="7">
        <f>IF($H605="","",$H605*(1-$U605))</f>
        <v>8.9999999999999993E-3</v>
      </c>
      <c r="T605" s="7">
        <f>IF($I605="","",$I605*(1-$U605))</f>
        <v>1E-3</v>
      </c>
      <c r="U605" s="7">
        <f>IFERROR(INDEX(BASE_CCLASSTRIB!$E:$E, MATCH(TEXT($D605,"000000"), BASE_CCLASSTRIB!$A:$A, 0))/100, 0)</f>
        <v>0</v>
      </c>
      <c r="V605" s="21">
        <f>IFERROR(INDEX(BASE_CCLASSTRIB!$F:$F, MATCH(TEXT($D605,"000000"), BASE_CCLASSTRIB!$A:$A, 0))/100, 0)</f>
        <v>0</v>
      </c>
    </row>
    <row r="606" spans="1:22" ht="32.25" customHeight="1" thickTop="1" thickBot="1">
      <c r="A606" s="24"/>
      <c r="B606" s="5"/>
      <c r="C606" s="5"/>
      <c r="D606" s="5"/>
      <c r="E606" s="8" t="str">
        <f>IF(D606="","",LEFT(D606,3))</f>
        <v/>
      </c>
      <c r="F606" s="5" t="str">
        <f>IF(E606="","",IFERROR(VLOOKUP(E606,REGRAS_CST!$A$2:$B$200,2,FALSE),""))</f>
        <v/>
      </c>
      <c r="G606" s="25"/>
      <c r="H606" s="7">
        <v>8.9999999999999993E-3</v>
      </c>
      <c r="I606" s="7">
        <v>1E-3</v>
      </c>
      <c r="J606" s="9">
        <v>0</v>
      </c>
      <c r="K606" s="5" t="str">
        <f>IF(E606="","",IFERROR(VLOOKUP(E606,REGRAS_CST!$A$2:$C$200,3,FALSE),""))</f>
        <v/>
      </c>
      <c r="L606" s="10" t="str">
        <f>IF($G606="", "", $G606*(1-$V606))</f>
        <v/>
      </c>
      <c r="M606" s="30" t="str">
        <f t="shared" si="18"/>
        <v/>
      </c>
      <c r="N606" s="30" t="str">
        <f t="shared" si="19"/>
        <v/>
      </c>
      <c r="O606" s="5" t="str">
        <f>IF(D606="","",
IF(AND(K606&lt;&gt;"SIM",V606&gt;0),"ERRO: % BC &gt; 0, mas NÃO permitida ❌",
IF(AND(K606="SIM",V606=0),"ATENÇÃO: BC permitida, mas % = 0 🔎",
"Base de cálculo aplicada corretamente ✅")))</f>
        <v/>
      </c>
      <c r="P606" s="5" t="str">
        <f>IF(D606="","",
IF(AND(Q606&lt;&gt;"SIM",U606&gt;0),"ERRO: % alíquota &gt; 0, mas NÃO permitida ❌",
IF(AND(Q606="SIM",U606=0),"ATENÇÃO: alíquota permitida, mas % = 0 🔎",
"Alíquota aplicada corretamente ✅")))</f>
        <v/>
      </c>
      <c r="Q606" s="5" t="str">
        <f>IF(E606="","",IFERROR(VLOOKUP(E606,REGRAS_CST!$A$2:$D$200,4,FALSE),""))</f>
        <v/>
      </c>
      <c r="R606" s="9"/>
      <c r="S606" s="7">
        <f>IF($H606="","",$H606*(1-$U606))</f>
        <v>8.9999999999999993E-3</v>
      </c>
      <c r="T606" s="7">
        <f>IF($I606="","",$I606*(1-$U606))</f>
        <v>1E-3</v>
      </c>
      <c r="U606" s="7">
        <f>IFERROR(INDEX(BASE_CCLASSTRIB!$E:$E, MATCH(TEXT($D606,"000000"), BASE_CCLASSTRIB!$A:$A, 0))/100, 0)</f>
        <v>0</v>
      </c>
      <c r="V606" s="21">
        <f>IFERROR(INDEX(BASE_CCLASSTRIB!$F:$F, MATCH(TEXT($D606,"000000"), BASE_CCLASSTRIB!$A:$A, 0))/100, 0)</f>
        <v>0</v>
      </c>
    </row>
    <row r="607" spans="1:22" ht="32.25" customHeight="1" thickTop="1" thickBot="1">
      <c r="A607" s="24"/>
      <c r="B607" s="5"/>
      <c r="C607" s="5"/>
      <c r="D607" s="5"/>
      <c r="E607" s="8" t="str">
        <f>IF(D607="","",LEFT(D607,3))</f>
        <v/>
      </c>
      <c r="F607" s="5" t="str">
        <f>IF(E607="","",IFERROR(VLOOKUP(E607,REGRAS_CST!$A$2:$B$200,2,FALSE),""))</f>
        <v/>
      </c>
      <c r="G607" s="25"/>
      <c r="H607" s="7">
        <v>8.9999999999999993E-3</v>
      </c>
      <c r="I607" s="7">
        <v>1E-3</v>
      </c>
      <c r="J607" s="9">
        <v>0</v>
      </c>
      <c r="K607" s="5" t="str">
        <f>IF(E607="","",IFERROR(VLOOKUP(E607,REGRAS_CST!$A$2:$C$200,3,FALSE),""))</f>
        <v/>
      </c>
      <c r="L607" s="10" t="str">
        <f>IF($G607="", "", $G607*(1-$V607))</f>
        <v/>
      </c>
      <c r="M607" s="30" t="str">
        <f t="shared" si="18"/>
        <v/>
      </c>
      <c r="N607" s="30" t="str">
        <f t="shared" si="19"/>
        <v/>
      </c>
      <c r="O607" s="5" t="str">
        <f>IF(D607="","",
IF(AND(K607&lt;&gt;"SIM",V607&gt;0),"ERRO: % BC &gt; 0, mas NÃO permitida ❌",
IF(AND(K607="SIM",V607=0),"ATENÇÃO: BC permitida, mas % = 0 🔎",
"Base de cálculo aplicada corretamente ✅")))</f>
        <v/>
      </c>
      <c r="P607" s="5" t="str">
        <f>IF(D607="","",
IF(AND(Q607&lt;&gt;"SIM",U607&gt;0),"ERRO: % alíquota &gt; 0, mas NÃO permitida ❌",
IF(AND(Q607="SIM",U607=0),"ATENÇÃO: alíquota permitida, mas % = 0 🔎",
"Alíquota aplicada corretamente ✅")))</f>
        <v/>
      </c>
      <c r="Q607" s="5" t="str">
        <f>IF(E607="","",IFERROR(VLOOKUP(E607,REGRAS_CST!$A$2:$D$200,4,FALSE),""))</f>
        <v/>
      </c>
      <c r="R607" s="9"/>
      <c r="S607" s="7">
        <f>IF($H607="","",$H607*(1-$U607))</f>
        <v>8.9999999999999993E-3</v>
      </c>
      <c r="T607" s="7">
        <f>IF($I607="","",$I607*(1-$U607))</f>
        <v>1E-3</v>
      </c>
      <c r="U607" s="7">
        <f>IFERROR(INDEX(BASE_CCLASSTRIB!$E:$E, MATCH(TEXT($D607,"000000"), BASE_CCLASSTRIB!$A:$A, 0))/100, 0)</f>
        <v>0</v>
      </c>
      <c r="V607" s="21">
        <f>IFERROR(INDEX(BASE_CCLASSTRIB!$F:$F, MATCH(TEXT($D607,"000000"), BASE_CCLASSTRIB!$A:$A, 0))/100, 0)</f>
        <v>0</v>
      </c>
    </row>
    <row r="608" spans="1:22" ht="32.25" customHeight="1" thickTop="1" thickBot="1">
      <c r="A608" s="24"/>
      <c r="B608" s="5"/>
      <c r="C608" s="5"/>
      <c r="D608" s="5"/>
      <c r="E608" s="8" t="str">
        <f>IF(D608="","",LEFT(D608,3))</f>
        <v/>
      </c>
      <c r="F608" s="5" t="str">
        <f>IF(E608="","",IFERROR(VLOOKUP(E608,REGRAS_CST!$A$2:$B$200,2,FALSE),""))</f>
        <v/>
      </c>
      <c r="G608" s="25"/>
      <c r="H608" s="7">
        <v>8.9999999999999993E-3</v>
      </c>
      <c r="I608" s="7">
        <v>1E-3</v>
      </c>
      <c r="J608" s="9">
        <v>0</v>
      </c>
      <c r="K608" s="5" t="str">
        <f>IF(E608="","",IFERROR(VLOOKUP(E608,REGRAS_CST!$A$2:$C$200,3,FALSE),""))</f>
        <v/>
      </c>
      <c r="L608" s="10" t="str">
        <f>IF($G608="", "", $G608*(1-$V608))</f>
        <v/>
      </c>
      <c r="M608" s="30" t="str">
        <f t="shared" si="18"/>
        <v/>
      </c>
      <c r="N608" s="30" t="str">
        <f t="shared" si="19"/>
        <v/>
      </c>
      <c r="O608" s="5" t="str">
        <f>IF(D608="","",
IF(AND(K608&lt;&gt;"SIM",V608&gt;0),"ERRO: % BC &gt; 0, mas NÃO permitida ❌",
IF(AND(K608="SIM",V608=0),"ATENÇÃO: BC permitida, mas % = 0 🔎",
"Base de cálculo aplicada corretamente ✅")))</f>
        <v/>
      </c>
      <c r="P608" s="5" t="str">
        <f>IF(D608="","",
IF(AND(Q608&lt;&gt;"SIM",U608&gt;0),"ERRO: % alíquota &gt; 0, mas NÃO permitida ❌",
IF(AND(Q608="SIM",U608=0),"ATENÇÃO: alíquota permitida, mas % = 0 🔎",
"Alíquota aplicada corretamente ✅")))</f>
        <v/>
      </c>
      <c r="Q608" s="5" t="str">
        <f>IF(E608="","",IFERROR(VLOOKUP(E608,REGRAS_CST!$A$2:$D$200,4,FALSE),""))</f>
        <v/>
      </c>
      <c r="R608" s="9"/>
      <c r="S608" s="7">
        <f>IF($H608="","",$H608*(1-$U608))</f>
        <v>8.9999999999999993E-3</v>
      </c>
      <c r="T608" s="7">
        <f>IF($I608="","",$I608*(1-$U608))</f>
        <v>1E-3</v>
      </c>
      <c r="U608" s="7">
        <f>IFERROR(INDEX(BASE_CCLASSTRIB!$E:$E, MATCH(TEXT($D608,"000000"), BASE_CCLASSTRIB!$A:$A, 0))/100, 0)</f>
        <v>0</v>
      </c>
      <c r="V608" s="21">
        <f>IFERROR(INDEX(BASE_CCLASSTRIB!$F:$F, MATCH(TEXT($D608,"000000"), BASE_CCLASSTRIB!$A:$A, 0))/100, 0)</f>
        <v>0</v>
      </c>
    </row>
    <row r="609" spans="1:22" ht="32.25" customHeight="1" thickTop="1" thickBot="1">
      <c r="A609" s="24"/>
      <c r="B609" s="5"/>
      <c r="C609" s="5"/>
      <c r="D609" s="5"/>
      <c r="E609" s="8" t="str">
        <f>IF(D609="","",LEFT(D609,3))</f>
        <v/>
      </c>
      <c r="F609" s="5" t="str">
        <f>IF(E609="","",IFERROR(VLOOKUP(E609,REGRAS_CST!$A$2:$B$200,2,FALSE),""))</f>
        <v/>
      </c>
      <c r="G609" s="25"/>
      <c r="H609" s="7">
        <v>8.9999999999999993E-3</v>
      </c>
      <c r="I609" s="7">
        <v>1E-3</v>
      </c>
      <c r="J609" s="9">
        <v>0</v>
      </c>
      <c r="K609" s="5" t="str">
        <f>IF(E609="","",IFERROR(VLOOKUP(E609,REGRAS_CST!$A$2:$C$200,3,FALSE),""))</f>
        <v/>
      </c>
      <c r="L609" s="10" t="str">
        <f>IF($G609="", "", $G609*(1-$V609))</f>
        <v/>
      </c>
      <c r="M609" s="30" t="str">
        <f t="shared" si="18"/>
        <v/>
      </c>
      <c r="N609" s="30" t="str">
        <f t="shared" si="19"/>
        <v/>
      </c>
      <c r="O609" s="5" t="str">
        <f>IF(D609="","",
IF(AND(K609&lt;&gt;"SIM",V609&gt;0),"ERRO: % BC &gt; 0, mas NÃO permitida ❌",
IF(AND(K609="SIM",V609=0),"ATENÇÃO: BC permitida, mas % = 0 🔎",
"Base de cálculo aplicada corretamente ✅")))</f>
        <v/>
      </c>
      <c r="P609" s="5" t="str">
        <f>IF(D609="","",
IF(AND(Q609&lt;&gt;"SIM",U609&gt;0),"ERRO: % alíquota &gt; 0, mas NÃO permitida ❌",
IF(AND(Q609="SIM",U609=0),"ATENÇÃO: alíquota permitida, mas % = 0 🔎",
"Alíquota aplicada corretamente ✅")))</f>
        <v/>
      </c>
      <c r="Q609" s="5" t="str">
        <f>IF(E609="","",IFERROR(VLOOKUP(E609,REGRAS_CST!$A$2:$D$200,4,FALSE),""))</f>
        <v/>
      </c>
      <c r="R609" s="9"/>
      <c r="S609" s="7">
        <f>IF($H609="","",$H609*(1-$U609))</f>
        <v>8.9999999999999993E-3</v>
      </c>
      <c r="T609" s="7">
        <f>IF($I609="","",$I609*(1-$U609))</f>
        <v>1E-3</v>
      </c>
      <c r="U609" s="7">
        <f>IFERROR(INDEX(BASE_CCLASSTRIB!$E:$E, MATCH(TEXT($D609,"000000"), BASE_CCLASSTRIB!$A:$A, 0))/100, 0)</f>
        <v>0</v>
      </c>
      <c r="V609" s="21">
        <f>IFERROR(INDEX(BASE_CCLASSTRIB!$F:$F, MATCH(TEXT($D609,"000000"), BASE_CCLASSTRIB!$A:$A, 0))/100, 0)</f>
        <v>0</v>
      </c>
    </row>
    <row r="610" spans="1:22" ht="32.25" customHeight="1" thickTop="1" thickBot="1">
      <c r="A610" s="24"/>
      <c r="B610" s="5"/>
      <c r="C610" s="5"/>
      <c r="D610" s="5"/>
      <c r="E610" s="8" t="str">
        <f>IF(D610="","",LEFT(D610,3))</f>
        <v/>
      </c>
      <c r="F610" s="5" t="str">
        <f>IF(E610="","",IFERROR(VLOOKUP(E610,REGRAS_CST!$A$2:$B$200,2,FALSE),""))</f>
        <v/>
      </c>
      <c r="G610" s="25"/>
      <c r="H610" s="7">
        <v>8.9999999999999993E-3</v>
      </c>
      <c r="I610" s="7">
        <v>1E-3</v>
      </c>
      <c r="J610" s="9">
        <v>0</v>
      </c>
      <c r="K610" s="5" t="str">
        <f>IF(E610="","",IFERROR(VLOOKUP(E610,REGRAS_CST!$A$2:$C$200,3,FALSE),""))</f>
        <v/>
      </c>
      <c r="L610" s="10" t="str">
        <f>IF($G610="", "", $G610*(1-$V610))</f>
        <v/>
      </c>
      <c r="M610" s="30" t="str">
        <f t="shared" si="18"/>
        <v/>
      </c>
      <c r="N610" s="30" t="str">
        <f t="shared" si="19"/>
        <v/>
      </c>
      <c r="O610" s="5" t="str">
        <f>IF(D610="","",
IF(AND(K610&lt;&gt;"SIM",V610&gt;0),"ERRO: % BC &gt; 0, mas NÃO permitida ❌",
IF(AND(K610="SIM",V610=0),"ATENÇÃO: BC permitida, mas % = 0 🔎",
"Base de cálculo aplicada corretamente ✅")))</f>
        <v/>
      </c>
      <c r="P610" s="5" t="str">
        <f>IF(D610="","",
IF(AND(Q610&lt;&gt;"SIM",U610&gt;0),"ERRO: % alíquota &gt; 0, mas NÃO permitida ❌",
IF(AND(Q610="SIM",U610=0),"ATENÇÃO: alíquota permitida, mas % = 0 🔎",
"Alíquota aplicada corretamente ✅")))</f>
        <v/>
      </c>
      <c r="Q610" s="5" t="str">
        <f>IF(E610="","",IFERROR(VLOOKUP(E610,REGRAS_CST!$A$2:$D$200,4,FALSE),""))</f>
        <v/>
      </c>
      <c r="R610" s="9"/>
      <c r="S610" s="7">
        <f>IF($H610="","",$H610*(1-$U610))</f>
        <v>8.9999999999999993E-3</v>
      </c>
      <c r="T610" s="7">
        <f>IF($I610="","",$I610*(1-$U610))</f>
        <v>1E-3</v>
      </c>
      <c r="U610" s="7">
        <f>IFERROR(INDEX(BASE_CCLASSTRIB!$E:$E, MATCH(TEXT($D610,"000000"), BASE_CCLASSTRIB!$A:$A, 0))/100, 0)</f>
        <v>0</v>
      </c>
      <c r="V610" s="21">
        <f>IFERROR(INDEX(BASE_CCLASSTRIB!$F:$F, MATCH(TEXT($D610,"000000"), BASE_CCLASSTRIB!$A:$A, 0))/100, 0)</f>
        <v>0</v>
      </c>
    </row>
    <row r="611" spans="1:22" ht="32.25" customHeight="1" thickTop="1" thickBot="1">
      <c r="A611" s="24"/>
      <c r="B611" s="5"/>
      <c r="C611" s="5"/>
      <c r="D611" s="5"/>
      <c r="E611" s="8" t="str">
        <f>IF(D611="","",LEFT(D611,3))</f>
        <v/>
      </c>
      <c r="F611" s="5" t="str">
        <f>IF(E611="","",IFERROR(VLOOKUP(E611,REGRAS_CST!$A$2:$B$200,2,FALSE),""))</f>
        <v/>
      </c>
      <c r="G611" s="25"/>
      <c r="H611" s="7">
        <v>8.9999999999999993E-3</v>
      </c>
      <c r="I611" s="7">
        <v>1E-3</v>
      </c>
      <c r="J611" s="9">
        <v>0</v>
      </c>
      <c r="K611" s="5" t="str">
        <f>IF(E611="","",IFERROR(VLOOKUP(E611,REGRAS_CST!$A$2:$C$200,3,FALSE),""))</f>
        <v/>
      </c>
      <c r="L611" s="10" t="str">
        <f>IF($G611="", "", $G611*(1-$V611))</f>
        <v/>
      </c>
      <c r="M611" s="30" t="str">
        <f t="shared" si="18"/>
        <v/>
      </c>
      <c r="N611" s="30" t="str">
        <f t="shared" si="19"/>
        <v/>
      </c>
      <c r="O611" s="5" t="str">
        <f>IF(D611="","",
IF(AND(K611&lt;&gt;"SIM",V611&gt;0),"ERRO: % BC &gt; 0, mas NÃO permitida ❌",
IF(AND(K611="SIM",V611=0),"ATENÇÃO: BC permitida, mas % = 0 🔎",
"Base de cálculo aplicada corretamente ✅")))</f>
        <v/>
      </c>
      <c r="P611" s="5" t="str">
        <f>IF(D611="","",
IF(AND(Q611&lt;&gt;"SIM",U611&gt;0),"ERRO: % alíquota &gt; 0, mas NÃO permitida ❌",
IF(AND(Q611="SIM",U611=0),"ATENÇÃO: alíquota permitida, mas % = 0 🔎",
"Alíquota aplicada corretamente ✅")))</f>
        <v/>
      </c>
      <c r="Q611" s="5" t="str">
        <f>IF(E611="","",IFERROR(VLOOKUP(E611,REGRAS_CST!$A$2:$D$200,4,FALSE),""))</f>
        <v/>
      </c>
      <c r="R611" s="9"/>
      <c r="S611" s="7">
        <f>IF($H611="","",$H611*(1-$U611))</f>
        <v>8.9999999999999993E-3</v>
      </c>
      <c r="T611" s="7">
        <f>IF($I611="","",$I611*(1-$U611))</f>
        <v>1E-3</v>
      </c>
      <c r="U611" s="7">
        <f>IFERROR(INDEX(BASE_CCLASSTRIB!$E:$E, MATCH(TEXT($D611,"000000"), BASE_CCLASSTRIB!$A:$A, 0))/100, 0)</f>
        <v>0</v>
      </c>
      <c r="V611" s="21">
        <f>IFERROR(INDEX(BASE_CCLASSTRIB!$F:$F, MATCH(TEXT($D611,"000000"), BASE_CCLASSTRIB!$A:$A, 0))/100, 0)</f>
        <v>0</v>
      </c>
    </row>
    <row r="612" spans="1:22" ht="32.25" customHeight="1" thickTop="1" thickBot="1">
      <c r="A612" s="24"/>
      <c r="B612" s="5"/>
      <c r="C612" s="5"/>
      <c r="D612" s="5"/>
      <c r="E612" s="8" t="str">
        <f>IF(D612="","",LEFT(D612,3))</f>
        <v/>
      </c>
      <c r="F612" s="5" t="str">
        <f>IF(E612="","",IFERROR(VLOOKUP(E612,REGRAS_CST!$A$2:$B$200,2,FALSE),""))</f>
        <v/>
      </c>
      <c r="G612" s="25"/>
      <c r="H612" s="7">
        <v>8.9999999999999993E-3</v>
      </c>
      <c r="I612" s="7">
        <v>1E-3</v>
      </c>
      <c r="J612" s="9">
        <v>0</v>
      </c>
      <c r="K612" s="5" t="str">
        <f>IF(E612="","",IFERROR(VLOOKUP(E612,REGRAS_CST!$A$2:$C$200,3,FALSE),""))</f>
        <v/>
      </c>
      <c r="L612" s="10" t="str">
        <f>IF($G612="", "", $G612*(1-$V612))</f>
        <v/>
      </c>
      <c r="M612" s="30" t="str">
        <f t="shared" si="18"/>
        <v/>
      </c>
      <c r="N612" s="30" t="str">
        <f t="shared" si="19"/>
        <v/>
      </c>
      <c r="O612" s="5" t="str">
        <f>IF(D612="","",
IF(AND(K612&lt;&gt;"SIM",V612&gt;0),"ERRO: % BC &gt; 0, mas NÃO permitida ❌",
IF(AND(K612="SIM",V612=0),"ATENÇÃO: BC permitida, mas % = 0 🔎",
"Base de cálculo aplicada corretamente ✅")))</f>
        <v/>
      </c>
      <c r="P612" s="5" t="str">
        <f>IF(D612="","",
IF(AND(Q612&lt;&gt;"SIM",U612&gt;0),"ERRO: % alíquota &gt; 0, mas NÃO permitida ❌",
IF(AND(Q612="SIM",U612=0),"ATENÇÃO: alíquota permitida, mas % = 0 🔎",
"Alíquota aplicada corretamente ✅")))</f>
        <v/>
      </c>
      <c r="Q612" s="5" t="str">
        <f>IF(E612="","",IFERROR(VLOOKUP(E612,REGRAS_CST!$A$2:$D$200,4,FALSE),""))</f>
        <v/>
      </c>
      <c r="R612" s="9"/>
      <c r="S612" s="7">
        <f>IF($H612="","",$H612*(1-$U612))</f>
        <v>8.9999999999999993E-3</v>
      </c>
      <c r="T612" s="7">
        <f>IF($I612="","",$I612*(1-$U612))</f>
        <v>1E-3</v>
      </c>
      <c r="U612" s="7">
        <f>IFERROR(INDEX(BASE_CCLASSTRIB!$E:$E, MATCH(TEXT($D612,"000000"), BASE_CCLASSTRIB!$A:$A, 0))/100, 0)</f>
        <v>0</v>
      </c>
      <c r="V612" s="21">
        <f>IFERROR(INDEX(BASE_CCLASSTRIB!$F:$F, MATCH(TEXT($D612,"000000"), BASE_CCLASSTRIB!$A:$A, 0))/100, 0)</f>
        <v>0</v>
      </c>
    </row>
    <row r="613" spans="1:22" ht="32.25" customHeight="1" thickTop="1" thickBot="1">
      <c r="A613" s="24"/>
      <c r="B613" s="5"/>
      <c r="C613" s="5"/>
      <c r="D613" s="5"/>
      <c r="E613" s="8" t="str">
        <f>IF(D613="","",LEFT(D613,3))</f>
        <v/>
      </c>
      <c r="F613" s="5" t="str">
        <f>IF(E613="","",IFERROR(VLOOKUP(E613,REGRAS_CST!$A$2:$B$200,2,FALSE),""))</f>
        <v/>
      </c>
      <c r="G613" s="25"/>
      <c r="H613" s="7">
        <v>8.9999999999999993E-3</v>
      </c>
      <c r="I613" s="7">
        <v>1E-3</v>
      </c>
      <c r="J613" s="9">
        <v>0</v>
      </c>
      <c r="K613" s="5" t="str">
        <f>IF(E613="","",IFERROR(VLOOKUP(E613,REGRAS_CST!$A$2:$C$200,3,FALSE),""))</f>
        <v/>
      </c>
      <c r="L613" s="10" t="str">
        <f>IF($G613="", "", $G613*(1-$V613))</f>
        <v/>
      </c>
      <c r="M613" s="30" t="str">
        <f t="shared" si="18"/>
        <v/>
      </c>
      <c r="N613" s="30" t="str">
        <f t="shared" si="19"/>
        <v/>
      </c>
      <c r="O613" s="5" t="str">
        <f>IF(D613="","",
IF(AND(K613&lt;&gt;"SIM",V613&gt;0),"ERRO: % BC &gt; 0, mas NÃO permitida ❌",
IF(AND(K613="SIM",V613=0),"ATENÇÃO: BC permitida, mas % = 0 🔎",
"Base de cálculo aplicada corretamente ✅")))</f>
        <v/>
      </c>
      <c r="P613" s="5" t="str">
        <f>IF(D613="","",
IF(AND(Q613&lt;&gt;"SIM",U613&gt;0),"ERRO: % alíquota &gt; 0, mas NÃO permitida ❌",
IF(AND(Q613="SIM",U613=0),"ATENÇÃO: alíquota permitida, mas % = 0 🔎",
"Alíquota aplicada corretamente ✅")))</f>
        <v/>
      </c>
      <c r="Q613" s="5" t="str">
        <f>IF(E613="","",IFERROR(VLOOKUP(E613,REGRAS_CST!$A$2:$D$200,4,FALSE),""))</f>
        <v/>
      </c>
      <c r="R613" s="9"/>
      <c r="S613" s="7">
        <f>IF($H613="","",$H613*(1-$U613))</f>
        <v>8.9999999999999993E-3</v>
      </c>
      <c r="T613" s="7">
        <f>IF($I613="","",$I613*(1-$U613))</f>
        <v>1E-3</v>
      </c>
      <c r="U613" s="7">
        <f>IFERROR(INDEX(BASE_CCLASSTRIB!$E:$E, MATCH(TEXT($D613,"000000"), BASE_CCLASSTRIB!$A:$A, 0))/100, 0)</f>
        <v>0</v>
      </c>
      <c r="V613" s="21">
        <f>IFERROR(INDEX(BASE_CCLASSTRIB!$F:$F, MATCH(TEXT($D613,"000000"), BASE_CCLASSTRIB!$A:$A, 0))/100, 0)</f>
        <v>0</v>
      </c>
    </row>
    <row r="614" spans="1:22" ht="32.25" customHeight="1" thickTop="1" thickBot="1">
      <c r="A614" s="24"/>
      <c r="B614" s="5"/>
      <c r="C614" s="5"/>
      <c r="D614" s="5"/>
      <c r="E614" s="8" t="str">
        <f>IF(D614="","",LEFT(D614,3))</f>
        <v/>
      </c>
      <c r="F614" s="5" t="str">
        <f>IF(E614="","",IFERROR(VLOOKUP(E614,REGRAS_CST!$A$2:$B$200,2,FALSE),""))</f>
        <v/>
      </c>
      <c r="G614" s="25"/>
      <c r="H614" s="7">
        <v>8.9999999999999993E-3</v>
      </c>
      <c r="I614" s="7">
        <v>1E-3</v>
      </c>
      <c r="J614" s="9">
        <v>0</v>
      </c>
      <c r="K614" s="5" t="str">
        <f>IF(E614="","",IFERROR(VLOOKUP(E614,REGRAS_CST!$A$2:$C$200,3,FALSE),""))</f>
        <v/>
      </c>
      <c r="L614" s="10" t="str">
        <f>IF($G614="", "", $G614*(1-$V614))</f>
        <v/>
      </c>
      <c r="M614" s="30" t="str">
        <f t="shared" si="18"/>
        <v/>
      </c>
      <c r="N614" s="30" t="str">
        <f t="shared" si="19"/>
        <v/>
      </c>
      <c r="O614" s="5" t="str">
        <f>IF(D614="","",
IF(AND(K614&lt;&gt;"SIM",V614&gt;0),"ERRO: % BC &gt; 0, mas NÃO permitida ❌",
IF(AND(K614="SIM",V614=0),"ATENÇÃO: BC permitida, mas % = 0 🔎",
"Base de cálculo aplicada corretamente ✅")))</f>
        <v/>
      </c>
      <c r="P614" s="5" t="str">
        <f>IF(D614="","",
IF(AND(Q614&lt;&gt;"SIM",U614&gt;0),"ERRO: % alíquota &gt; 0, mas NÃO permitida ❌",
IF(AND(Q614="SIM",U614=0),"ATENÇÃO: alíquota permitida, mas % = 0 🔎",
"Alíquota aplicada corretamente ✅")))</f>
        <v/>
      </c>
      <c r="Q614" s="5" t="str">
        <f>IF(E614="","",IFERROR(VLOOKUP(E614,REGRAS_CST!$A$2:$D$200,4,FALSE),""))</f>
        <v/>
      </c>
      <c r="R614" s="9"/>
      <c r="S614" s="7">
        <f>IF($H614="","",$H614*(1-$U614))</f>
        <v>8.9999999999999993E-3</v>
      </c>
      <c r="T614" s="7">
        <f>IF($I614="","",$I614*(1-$U614))</f>
        <v>1E-3</v>
      </c>
      <c r="U614" s="7">
        <f>IFERROR(INDEX(BASE_CCLASSTRIB!$E:$E, MATCH(TEXT($D614,"000000"), BASE_CCLASSTRIB!$A:$A, 0))/100, 0)</f>
        <v>0</v>
      </c>
      <c r="V614" s="21">
        <f>IFERROR(INDEX(BASE_CCLASSTRIB!$F:$F, MATCH(TEXT($D614,"000000"), BASE_CCLASSTRIB!$A:$A, 0))/100, 0)</f>
        <v>0</v>
      </c>
    </row>
    <row r="615" spans="1:22" ht="32.25" customHeight="1" thickTop="1" thickBot="1">
      <c r="A615" s="24"/>
      <c r="B615" s="5"/>
      <c r="C615" s="5"/>
      <c r="D615" s="5"/>
      <c r="E615" s="8" t="str">
        <f>IF(D615="","",LEFT(D615,3))</f>
        <v/>
      </c>
      <c r="F615" s="5" t="str">
        <f>IF(E615="","",IFERROR(VLOOKUP(E615,REGRAS_CST!$A$2:$B$200,2,FALSE),""))</f>
        <v/>
      </c>
      <c r="G615" s="25"/>
      <c r="H615" s="7">
        <v>8.9999999999999993E-3</v>
      </c>
      <c r="I615" s="7">
        <v>1E-3</v>
      </c>
      <c r="J615" s="9">
        <v>0</v>
      </c>
      <c r="K615" s="5" t="str">
        <f>IF(E615="","",IFERROR(VLOOKUP(E615,REGRAS_CST!$A$2:$C$200,3,FALSE),""))</f>
        <v/>
      </c>
      <c r="L615" s="10" t="str">
        <f>IF($G615="", "", $G615*(1-$V615))</f>
        <v/>
      </c>
      <c r="M615" s="30" t="str">
        <f t="shared" si="18"/>
        <v/>
      </c>
      <c r="N615" s="30" t="str">
        <f t="shared" si="19"/>
        <v/>
      </c>
      <c r="O615" s="5" t="str">
        <f>IF(D615="","",
IF(AND(K615&lt;&gt;"SIM",V615&gt;0),"ERRO: % BC &gt; 0, mas NÃO permitida ❌",
IF(AND(K615="SIM",V615=0),"ATENÇÃO: BC permitida, mas % = 0 🔎",
"Base de cálculo aplicada corretamente ✅")))</f>
        <v/>
      </c>
      <c r="P615" s="5" t="str">
        <f>IF(D615="","",
IF(AND(Q615&lt;&gt;"SIM",U615&gt;0),"ERRO: % alíquota &gt; 0, mas NÃO permitida ❌",
IF(AND(Q615="SIM",U615=0),"ATENÇÃO: alíquota permitida, mas % = 0 🔎",
"Alíquota aplicada corretamente ✅")))</f>
        <v/>
      </c>
      <c r="Q615" s="5" t="str">
        <f>IF(E615="","",IFERROR(VLOOKUP(E615,REGRAS_CST!$A$2:$D$200,4,FALSE),""))</f>
        <v/>
      </c>
      <c r="R615" s="9"/>
      <c r="S615" s="7">
        <f>IF($H615="","",$H615*(1-$U615))</f>
        <v>8.9999999999999993E-3</v>
      </c>
      <c r="T615" s="7">
        <f>IF($I615="","",$I615*(1-$U615))</f>
        <v>1E-3</v>
      </c>
      <c r="U615" s="7">
        <f>IFERROR(INDEX(BASE_CCLASSTRIB!$E:$E, MATCH(TEXT($D615,"000000"), BASE_CCLASSTRIB!$A:$A, 0))/100, 0)</f>
        <v>0</v>
      </c>
      <c r="V615" s="21">
        <f>IFERROR(INDEX(BASE_CCLASSTRIB!$F:$F, MATCH(TEXT($D615,"000000"), BASE_CCLASSTRIB!$A:$A, 0))/100, 0)</f>
        <v>0</v>
      </c>
    </row>
    <row r="616" spans="1:22" ht="32.25" customHeight="1" thickTop="1" thickBot="1">
      <c r="A616" s="24"/>
      <c r="B616" s="5"/>
      <c r="C616" s="5"/>
      <c r="D616" s="5"/>
      <c r="E616" s="8" t="str">
        <f>IF(D616="","",LEFT(D616,3))</f>
        <v/>
      </c>
      <c r="F616" s="5" t="str">
        <f>IF(E616="","",IFERROR(VLOOKUP(E616,REGRAS_CST!$A$2:$B$200,2,FALSE),""))</f>
        <v/>
      </c>
      <c r="G616" s="25"/>
      <c r="H616" s="7">
        <v>8.9999999999999993E-3</v>
      </c>
      <c r="I616" s="7">
        <v>1E-3</v>
      </c>
      <c r="J616" s="9">
        <v>0</v>
      </c>
      <c r="K616" s="5" t="str">
        <f>IF(E616="","",IFERROR(VLOOKUP(E616,REGRAS_CST!$A$2:$C$200,3,FALSE),""))</f>
        <v/>
      </c>
      <c r="L616" s="10" t="str">
        <f>IF($G616="", "", $G616*(1-$V616))</f>
        <v/>
      </c>
      <c r="M616" s="30" t="str">
        <f t="shared" si="18"/>
        <v/>
      </c>
      <c r="N616" s="30" t="str">
        <f t="shared" si="19"/>
        <v/>
      </c>
      <c r="O616" s="5" t="str">
        <f>IF(D616="","",
IF(AND(K616&lt;&gt;"SIM",V616&gt;0),"ERRO: % BC &gt; 0, mas NÃO permitida ❌",
IF(AND(K616="SIM",V616=0),"ATENÇÃO: BC permitida, mas % = 0 🔎",
"Base de cálculo aplicada corretamente ✅")))</f>
        <v/>
      </c>
      <c r="P616" s="5" t="str">
        <f>IF(D616="","",
IF(AND(Q616&lt;&gt;"SIM",U616&gt;0),"ERRO: % alíquota &gt; 0, mas NÃO permitida ❌",
IF(AND(Q616="SIM",U616=0),"ATENÇÃO: alíquota permitida, mas % = 0 🔎",
"Alíquota aplicada corretamente ✅")))</f>
        <v/>
      </c>
      <c r="Q616" s="5" t="str">
        <f>IF(E616="","",IFERROR(VLOOKUP(E616,REGRAS_CST!$A$2:$D$200,4,FALSE),""))</f>
        <v/>
      </c>
      <c r="R616" s="9"/>
      <c r="S616" s="7">
        <f>IF($H616="","",$H616*(1-$U616))</f>
        <v>8.9999999999999993E-3</v>
      </c>
      <c r="T616" s="7">
        <f>IF($I616="","",$I616*(1-$U616))</f>
        <v>1E-3</v>
      </c>
      <c r="U616" s="7">
        <f>IFERROR(INDEX(BASE_CCLASSTRIB!$E:$E, MATCH(TEXT($D616,"000000"), BASE_CCLASSTRIB!$A:$A, 0))/100, 0)</f>
        <v>0</v>
      </c>
      <c r="V616" s="21">
        <f>IFERROR(INDEX(BASE_CCLASSTRIB!$F:$F, MATCH(TEXT($D616,"000000"), BASE_CCLASSTRIB!$A:$A, 0))/100, 0)</f>
        <v>0</v>
      </c>
    </row>
    <row r="617" spans="1:22" ht="32.25" customHeight="1" thickTop="1" thickBot="1">
      <c r="A617" s="24"/>
      <c r="B617" s="5"/>
      <c r="C617" s="5"/>
      <c r="D617" s="5"/>
      <c r="E617" s="8" t="str">
        <f>IF(D617="","",LEFT(D617,3))</f>
        <v/>
      </c>
      <c r="F617" s="5" t="str">
        <f>IF(E617="","",IFERROR(VLOOKUP(E617,REGRAS_CST!$A$2:$B$200,2,FALSE),""))</f>
        <v/>
      </c>
      <c r="G617" s="25"/>
      <c r="H617" s="7">
        <v>8.9999999999999993E-3</v>
      </c>
      <c r="I617" s="7">
        <v>1E-3</v>
      </c>
      <c r="J617" s="9">
        <v>0</v>
      </c>
      <c r="K617" s="5" t="str">
        <f>IF(E617="","",IFERROR(VLOOKUP(E617,REGRAS_CST!$A$2:$C$200,3,FALSE),""))</f>
        <v/>
      </c>
      <c r="L617" s="10" t="str">
        <f>IF($G617="", "", $G617*(1-$V617))</f>
        <v/>
      </c>
      <c r="M617" s="30" t="str">
        <f t="shared" si="18"/>
        <v/>
      </c>
      <c r="N617" s="30" t="str">
        <f t="shared" si="19"/>
        <v/>
      </c>
      <c r="O617" s="5" t="str">
        <f>IF(D617="","",
IF(AND(K617&lt;&gt;"SIM",V617&gt;0),"ERRO: % BC &gt; 0, mas NÃO permitida ❌",
IF(AND(K617="SIM",V617=0),"ATENÇÃO: BC permitida, mas % = 0 🔎",
"Base de cálculo aplicada corretamente ✅")))</f>
        <v/>
      </c>
      <c r="P617" s="5" t="str">
        <f>IF(D617="","",
IF(AND(Q617&lt;&gt;"SIM",U617&gt;0),"ERRO: % alíquota &gt; 0, mas NÃO permitida ❌",
IF(AND(Q617="SIM",U617=0),"ATENÇÃO: alíquota permitida, mas % = 0 🔎",
"Alíquota aplicada corretamente ✅")))</f>
        <v/>
      </c>
      <c r="Q617" s="5" t="str">
        <f>IF(E617="","",IFERROR(VLOOKUP(E617,REGRAS_CST!$A$2:$D$200,4,FALSE),""))</f>
        <v/>
      </c>
      <c r="R617" s="9"/>
      <c r="S617" s="7">
        <f>IF($H617="","",$H617*(1-$U617))</f>
        <v>8.9999999999999993E-3</v>
      </c>
      <c r="T617" s="7">
        <f>IF($I617="","",$I617*(1-$U617))</f>
        <v>1E-3</v>
      </c>
      <c r="U617" s="7">
        <f>IFERROR(INDEX(BASE_CCLASSTRIB!$E:$E, MATCH(TEXT($D617,"000000"), BASE_CCLASSTRIB!$A:$A, 0))/100, 0)</f>
        <v>0</v>
      </c>
      <c r="V617" s="21">
        <f>IFERROR(INDEX(BASE_CCLASSTRIB!$F:$F, MATCH(TEXT($D617,"000000"), BASE_CCLASSTRIB!$A:$A, 0))/100, 0)</f>
        <v>0</v>
      </c>
    </row>
    <row r="618" spans="1:22" ht="32.25" customHeight="1" thickTop="1" thickBot="1">
      <c r="A618" s="24"/>
      <c r="B618" s="5"/>
      <c r="C618" s="5"/>
      <c r="D618" s="5"/>
      <c r="E618" s="8" t="str">
        <f>IF(D618="","",LEFT(D618,3))</f>
        <v/>
      </c>
      <c r="F618" s="5" t="str">
        <f>IF(E618="","",IFERROR(VLOOKUP(E618,REGRAS_CST!$A$2:$B$200,2,FALSE),""))</f>
        <v/>
      </c>
      <c r="G618" s="25"/>
      <c r="H618" s="7">
        <v>8.9999999999999993E-3</v>
      </c>
      <c r="I618" s="7">
        <v>1E-3</v>
      </c>
      <c r="J618" s="9">
        <v>0</v>
      </c>
      <c r="K618" s="5" t="str">
        <f>IF(E618="","",IFERROR(VLOOKUP(E618,REGRAS_CST!$A$2:$C$200,3,FALSE),""))</f>
        <v/>
      </c>
      <c r="L618" s="10" t="str">
        <f>IF($G618="", "", $G618*(1-$V618))</f>
        <v/>
      </c>
      <c r="M618" s="30" t="str">
        <f t="shared" si="18"/>
        <v/>
      </c>
      <c r="N618" s="30" t="str">
        <f t="shared" si="19"/>
        <v/>
      </c>
      <c r="O618" s="5" t="str">
        <f>IF(D618="","",
IF(AND(K618&lt;&gt;"SIM",V618&gt;0),"ERRO: % BC &gt; 0, mas NÃO permitida ❌",
IF(AND(K618="SIM",V618=0),"ATENÇÃO: BC permitida, mas % = 0 🔎",
"Base de cálculo aplicada corretamente ✅")))</f>
        <v/>
      </c>
      <c r="P618" s="5" t="str">
        <f>IF(D618="","",
IF(AND(Q618&lt;&gt;"SIM",U618&gt;0),"ERRO: % alíquota &gt; 0, mas NÃO permitida ❌",
IF(AND(Q618="SIM",U618=0),"ATENÇÃO: alíquota permitida, mas % = 0 🔎",
"Alíquota aplicada corretamente ✅")))</f>
        <v/>
      </c>
      <c r="Q618" s="5" t="str">
        <f>IF(E618="","",IFERROR(VLOOKUP(E618,REGRAS_CST!$A$2:$D$200,4,FALSE),""))</f>
        <v/>
      </c>
      <c r="R618" s="9"/>
      <c r="S618" s="7">
        <f>IF($H618="","",$H618*(1-$U618))</f>
        <v>8.9999999999999993E-3</v>
      </c>
      <c r="T618" s="7">
        <f>IF($I618="","",$I618*(1-$U618))</f>
        <v>1E-3</v>
      </c>
      <c r="U618" s="7">
        <f>IFERROR(INDEX(BASE_CCLASSTRIB!$E:$E, MATCH(TEXT($D618,"000000"), BASE_CCLASSTRIB!$A:$A, 0))/100, 0)</f>
        <v>0</v>
      </c>
      <c r="V618" s="21">
        <f>IFERROR(INDEX(BASE_CCLASSTRIB!$F:$F, MATCH(TEXT($D618,"000000"), BASE_CCLASSTRIB!$A:$A, 0))/100, 0)</f>
        <v>0</v>
      </c>
    </row>
    <row r="619" spans="1:22" ht="32.25" customHeight="1" thickTop="1" thickBot="1">
      <c r="A619" s="24"/>
      <c r="B619" s="5"/>
      <c r="C619" s="5"/>
      <c r="D619" s="5"/>
      <c r="E619" s="8" t="str">
        <f>IF(D619="","",LEFT(D619,3))</f>
        <v/>
      </c>
      <c r="F619" s="5" t="str">
        <f>IF(E619="","",IFERROR(VLOOKUP(E619,REGRAS_CST!$A$2:$B$200,2,FALSE),""))</f>
        <v/>
      </c>
      <c r="G619" s="25"/>
      <c r="H619" s="7">
        <v>8.9999999999999993E-3</v>
      </c>
      <c r="I619" s="7">
        <v>1E-3</v>
      </c>
      <c r="J619" s="9">
        <v>0</v>
      </c>
      <c r="K619" s="5" t="str">
        <f>IF(E619="","",IFERROR(VLOOKUP(E619,REGRAS_CST!$A$2:$C$200,3,FALSE),""))</f>
        <v/>
      </c>
      <c r="L619" s="10" t="str">
        <f>IF($G619="", "", $G619*(1-$V619))</f>
        <v/>
      </c>
      <c r="M619" s="30" t="str">
        <f t="shared" si="18"/>
        <v/>
      </c>
      <c r="N619" s="30" t="str">
        <f t="shared" si="19"/>
        <v/>
      </c>
      <c r="O619" s="5" t="str">
        <f>IF(D619="","",
IF(AND(K619&lt;&gt;"SIM",V619&gt;0),"ERRO: % BC &gt; 0, mas NÃO permitida ❌",
IF(AND(K619="SIM",V619=0),"ATENÇÃO: BC permitida, mas % = 0 🔎",
"Base de cálculo aplicada corretamente ✅")))</f>
        <v/>
      </c>
      <c r="P619" s="5" t="str">
        <f>IF(D619="","",
IF(AND(Q619&lt;&gt;"SIM",U619&gt;0),"ERRO: % alíquota &gt; 0, mas NÃO permitida ❌",
IF(AND(Q619="SIM",U619=0),"ATENÇÃO: alíquota permitida, mas % = 0 🔎",
"Alíquota aplicada corretamente ✅")))</f>
        <v/>
      </c>
      <c r="Q619" s="5" t="str">
        <f>IF(E619="","",IFERROR(VLOOKUP(E619,REGRAS_CST!$A$2:$D$200,4,FALSE),""))</f>
        <v/>
      </c>
      <c r="R619" s="9"/>
      <c r="S619" s="7">
        <f>IF($H619="","",$H619*(1-$U619))</f>
        <v>8.9999999999999993E-3</v>
      </c>
      <c r="T619" s="7">
        <f>IF($I619="","",$I619*(1-$U619))</f>
        <v>1E-3</v>
      </c>
      <c r="U619" s="7">
        <f>IFERROR(INDEX(BASE_CCLASSTRIB!$E:$E, MATCH(TEXT($D619,"000000"), BASE_CCLASSTRIB!$A:$A, 0))/100, 0)</f>
        <v>0</v>
      </c>
      <c r="V619" s="21">
        <f>IFERROR(INDEX(BASE_CCLASSTRIB!$F:$F, MATCH(TEXT($D619,"000000"), BASE_CCLASSTRIB!$A:$A, 0))/100, 0)</f>
        <v>0</v>
      </c>
    </row>
    <row r="620" spans="1:22" ht="32.25" customHeight="1" thickTop="1" thickBot="1">
      <c r="A620" s="24"/>
      <c r="B620" s="5"/>
      <c r="C620" s="5"/>
      <c r="D620" s="5"/>
      <c r="E620" s="8" t="str">
        <f>IF(D620="","",LEFT(D620,3))</f>
        <v/>
      </c>
      <c r="F620" s="5" t="str">
        <f>IF(E620="","",IFERROR(VLOOKUP(E620,REGRAS_CST!$A$2:$B$200,2,FALSE),""))</f>
        <v/>
      </c>
      <c r="G620" s="25"/>
      <c r="H620" s="7">
        <v>8.9999999999999993E-3</v>
      </c>
      <c r="I620" s="7">
        <v>1E-3</v>
      </c>
      <c r="J620" s="9">
        <v>0</v>
      </c>
      <c r="K620" s="5" t="str">
        <f>IF(E620="","",IFERROR(VLOOKUP(E620,REGRAS_CST!$A$2:$C$200,3,FALSE),""))</f>
        <v/>
      </c>
      <c r="L620" s="10" t="str">
        <f>IF($G620="", "", $G620*(1-$V620))</f>
        <v/>
      </c>
      <c r="M620" s="30" t="str">
        <f t="shared" si="18"/>
        <v/>
      </c>
      <c r="N620" s="30" t="str">
        <f t="shared" si="19"/>
        <v/>
      </c>
      <c r="O620" s="5" t="str">
        <f>IF(D620="","",
IF(AND(K620&lt;&gt;"SIM",V620&gt;0),"ERRO: % BC &gt; 0, mas NÃO permitida ❌",
IF(AND(K620="SIM",V620=0),"ATENÇÃO: BC permitida, mas % = 0 🔎",
"Base de cálculo aplicada corretamente ✅")))</f>
        <v/>
      </c>
      <c r="P620" s="5" t="str">
        <f>IF(D620="","",
IF(AND(Q620&lt;&gt;"SIM",U620&gt;0),"ERRO: % alíquota &gt; 0, mas NÃO permitida ❌",
IF(AND(Q620="SIM",U620=0),"ATENÇÃO: alíquota permitida, mas % = 0 🔎",
"Alíquota aplicada corretamente ✅")))</f>
        <v/>
      </c>
      <c r="Q620" s="5" t="str">
        <f>IF(E620="","",IFERROR(VLOOKUP(E620,REGRAS_CST!$A$2:$D$200,4,FALSE),""))</f>
        <v/>
      </c>
      <c r="R620" s="9"/>
      <c r="S620" s="7">
        <f>IF($H620="","",$H620*(1-$U620))</f>
        <v>8.9999999999999993E-3</v>
      </c>
      <c r="T620" s="7">
        <f>IF($I620="","",$I620*(1-$U620))</f>
        <v>1E-3</v>
      </c>
      <c r="U620" s="7">
        <f>IFERROR(INDEX(BASE_CCLASSTRIB!$E:$E, MATCH(TEXT($D620,"000000"), BASE_CCLASSTRIB!$A:$A, 0))/100, 0)</f>
        <v>0</v>
      </c>
      <c r="V620" s="21">
        <f>IFERROR(INDEX(BASE_CCLASSTRIB!$F:$F, MATCH(TEXT($D620,"000000"), BASE_CCLASSTRIB!$A:$A, 0))/100, 0)</f>
        <v>0</v>
      </c>
    </row>
    <row r="621" spans="1:22" ht="32.25" customHeight="1" thickTop="1" thickBot="1">
      <c r="A621" s="24"/>
      <c r="B621" s="5"/>
      <c r="C621" s="5"/>
      <c r="D621" s="5"/>
      <c r="E621" s="8" t="str">
        <f>IF(D621="","",LEFT(D621,3))</f>
        <v/>
      </c>
      <c r="F621" s="5" t="str">
        <f>IF(E621="","",IFERROR(VLOOKUP(E621,REGRAS_CST!$A$2:$B$200,2,FALSE),""))</f>
        <v/>
      </c>
      <c r="G621" s="25"/>
      <c r="H621" s="7">
        <v>8.9999999999999993E-3</v>
      </c>
      <c r="I621" s="7">
        <v>1E-3</v>
      </c>
      <c r="J621" s="9">
        <v>0</v>
      </c>
      <c r="K621" s="5" t="str">
        <f>IF(E621="","",IFERROR(VLOOKUP(E621,REGRAS_CST!$A$2:$C$200,3,FALSE),""))</f>
        <v/>
      </c>
      <c r="L621" s="10" t="str">
        <f>IF($G621="", "", $G621*(1-$V621))</f>
        <v/>
      </c>
      <c r="M621" s="30" t="str">
        <f t="shared" si="18"/>
        <v/>
      </c>
      <c r="N621" s="30" t="str">
        <f t="shared" si="19"/>
        <v/>
      </c>
      <c r="O621" s="5" t="str">
        <f>IF(D621="","",
IF(AND(K621&lt;&gt;"SIM",V621&gt;0),"ERRO: % BC &gt; 0, mas NÃO permitida ❌",
IF(AND(K621="SIM",V621=0),"ATENÇÃO: BC permitida, mas % = 0 🔎",
"Base de cálculo aplicada corretamente ✅")))</f>
        <v/>
      </c>
      <c r="P621" s="5" t="str">
        <f>IF(D621="","",
IF(AND(Q621&lt;&gt;"SIM",U621&gt;0),"ERRO: % alíquota &gt; 0, mas NÃO permitida ❌",
IF(AND(Q621="SIM",U621=0),"ATENÇÃO: alíquota permitida, mas % = 0 🔎",
"Alíquota aplicada corretamente ✅")))</f>
        <v/>
      </c>
      <c r="Q621" s="5" t="str">
        <f>IF(E621="","",IFERROR(VLOOKUP(E621,REGRAS_CST!$A$2:$D$200,4,FALSE),""))</f>
        <v/>
      </c>
      <c r="R621" s="9"/>
      <c r="S621" s="7">
        <f>IF($H621="","",$H621*(1-$U621))</f>
        <v>8.9999999999999993E-3</v>
      </c>
      <c r="T621" s="7">
        <f>IF($I621="","",$I621*(1-$U621))</f>
        <v>1E-3</v>
      </c>
      <c r="U621" s="7">
        <f>IFERROR(INDEX(BASE_CCLASSTRIB!$E:$E, MATCH(TEXT($D621,"000000"), BASE_CCLASSTRIB!$A:$A, 0))/100, 0)</f>
        <v>0</v>
      </c>
      <c r="V621" s="21">
        <f>IFERROR(INDEX(BASE_CCLASSTRIB!$F:$F, MATCH(TEXT($D621,"000000"), BASE_CCLASSTRIB!$A:$A, 0))/100, 0)</f>
        <v>0</v>
      </c>
    </row>
    <row r="622" spans="1:22" ht="32.25" customHeight="1" thickTop="1" thickBot="1">
      <c r="A622" s="24"/>
      <c r="B622" s="5"/>
      <c r="C622" s="5"/>
      <c r="D622" s="5"/>
      <c r="E622" s="8" t="str">
        <f>IF(D622="","",LEFT(D622,3))</f>
        <v/>
      </c>
      <c r="F622" s="5" t="str">
        <f>IF(E622="","",IFERROR(VLOOKUP(E622,REGRAS_CST!$A$2:$B$200,2,FALSE),""))</f>
        <v/>
      </c>
      <c r="G622" s="25"/>
      <c r="H622" s="7">
        <v>8.9999999999999993E-3</v>
      </c>
      <c r="I622" s="7">
        <v>1E-3</v>
      </c>
      <c r="J622" s="9">
        <v>0</v>
      </c>
      <c r="K622" s="5" t="str">
        <f>IF(E622="","",IFERROR(VLOOKUP(E622,REGRAS_CST!$A$2:$C$200,3,FALSE),""))</f>
        <v/>
      </c>
      <c r="L622" s="10" t="str">
        <f>IF($G622="", "", $G622*(1-$V622))</f>
        <v/>
      </c>
      <c r="M622" s="30" t="str">
        <f t="shared" si="18"/>
        <v/>
      </c>
      <c r="N622" s="30" t="str">
        <f t="shared" si="19"/>
        <v/>
      </c>
      <c r="O622" s="5" t="str">
        <f>IF(D622="","",
IF(AND(K622&lt;&gt;"SIM",V622&gt;0),"ERRO: % BC &gt; 0, mas NÃO permitida ❌",
IF(AND(K622="SIM",V622=0),"ATENÇÃO: BC permitida, mas % = 0 🔎",
"Base de cálculo aplicada corretamente ✅")))</f>
        <v/>
      </c>
      <c r="P622" s="5" t="str">
        <f>IF(D622="","",
IF(AND(Q622&lt;&gt;"SIM",U622&gt;0),"ERRO: % alíquota &gt; 0, mas NÃO permitida ❌",
IF(AND(Q622="SIM",U622=0),"ATENÇÃO: alíquota permitida, mas % = 0 🔎",
"Alíquota aplicada corretamente ✅")))</f>
        <v/>
      </c>
      <c r="Q622" s="5" t="str">
        <f>IF(E622="","",IFERROR(VLOOKUP(E622,REGRAS_CST!$A$2:$D$200,4,FALSE),""))</f>
        <v/>
      </c>
      <c r="R622" s="9"/>
      <c r="S622" s="7">
        <f>IF($H622="","",$H622*(1-$U622))</f>
        <v>8.9999999999999993E-3</v>
      </c>
      <c r="T622" s="7">
        <f>IF($I622="","",$I622*(1-$U622))</f>
        <v>1E-3</v>
      </c>
      <c r="U622" s="7">
        <f>IFERROR(INDEX(BASE_CCLASSTRIB!$E:$E, MATCH(TEXT($D622,"000000"), BASE_CCLASSTRIB!$A:$A, 0))/100, 0)</f>
        <v>0</v>
      </c>
      <c r="V622" s="21">
        <f>IFERROR(INDEX(BASE_CCLASSTRIB!$F:$F, MATCH(TEXT($D622,"000000"), BASE_CCLASSTRIB!$A:$A, 0))/100, 0)</f>
        <v>0</v>
      </c>
    </row>
    <row r="623" spans="1:22" ht="32.25" customHeight="1" thickTop="1" thickBot="1">
      <c r="A623" s="24"/>
      <c r="B623" s="5"/>
      <c r="C623" s="5"/>
      <c r="D623" s="5"/>
      <c r="E623" s="8" t="str">
        <f>IF(D623="","",LEFT(D623,3))</f>
        <v/>
      </c>
      <c r="F623" s="5" t="str">
        <f>IF(E623="","",IFERROR(VLOOKUP(E623,REGRAS_CST!$A$2:$B$200,2,FALSE),""))</f>
        <v/>
      </c>
      <c r="G623" s="25"/>
      <c r="H623" s="7">
        <v>8.9999999999999993E-3</v>
      </c>
      <c r="I623" s="7">
        <v>1E-3</v>
      </c>
      <c r="J623" s="9">
        <v>0</v>
      </c>
      <c r="K623" s="5" t="str">
        <f>IF(E623="","",IFERROR(VLOOKUP(E623,REGRAS_CST!$A$2:$C$200,3,FALSE),""))</f>
        <v/>
      </c>
      <c r="L623" s="10" t="str">
        <f>IF($G623="", "", $G623*(1-$V623))</f>
        <v/>
      </c>
      <c r="M623" s="30" t="str">
        <f t="shared" si="18"/>
        <v/>
      </c>
      <c r="N623" s="30" t="str">
        <f t="shared" si="19"/>
        <v/>
      </c>
      <c r="O623" s="5" t="str">
        <f>IF(D623="","",
IF(AND(K623&lt;&gt;"SIM",V623&gt;0),"ERRO: % BC &gt; 0, mas NÃO permitida ❌",
IF(AND(K623="SIM",V623=0),"ATENÇÃO: BC permitida, mas % = 0 🔎",
"Base de cálculo aplicada corretamente ✅")))</f>
        <v/>
      </c>
      <c r="P623" s="5" t="str">
        <f>IF(D623="","",
IF(AND(Q623&lt;&gt;"SIM",U623&gt;0),"ERRO: % alíquota &gt; 0, mas NÃO permitida ❌",
IF(AND(Q623="SIM",U623=0),"ATENÇÃO: alíquota permitida, mas % = 0 🔎",
"Alíquota aplicada corretamente ✅")))</f>
        <v/>
      </c>
      <c r="Q623" s="5" t="str">
        <f>IF(E623="","",IFERROR(VLOOKUP(E623,REGRAS_CST!$A$2:$D$200,4,FALSE),""))</f>
        <v/>
      </c>
      <c r="R623" s="9"/>
      <c r="S623" s="7">
        <f>IF($H623="","",$H623*(1-$U623))</f>
        <v>8.9999999999999993E-3</v>
      </c>
      <c r="T623" s="7">
        <f>IF($I623="","",$I623*(1-$U623))</f>
        <v>1E-3</v>
      </c>
      <c r="U623" s="7">
        <f>IFERROR(INDEX(BASE_CCLASSTRIB!$E:$E, MATCH(TEXT($D623,"000000"), BASE_CCLASSTRIB!$A:$A, 0))/100, 0)</f>
        <v>0</v>
      </c>
      <c r="V623" s="21">
        <f>IFERROR(INDEX(BASE_CCLASSTRIB!$F:$F, MATCH(TEXT($D623,"000000"), BASE_CCLASSTRIB!$A:$A, 0))/100, 0)</f>
        <v>0</v>
      </c>
    </row>
    <row r="624" spans="1:22" ht="32.25" customHeight="1" thickTop="1" thickBot="1">
      <c r="A624" s="24"/>
      <c r="B624" s="5"/>
      <c r="C624" s="5"/>
      <c r="D624" s="5"/>
      <c r="E624" s="8" t="str">
        <f>IF(D624="","",LEFT(D624,3))</f>
        <v/>
      </c>
      <c r="F624" s="5" t="str">
        <f>IF(E624="","",IFERROR(VLOOKUP(E624,REGRAS_CST!$A$2:$B$200,2,FALSE),""))</f>
        <v/>
      </c>
      <c r="G624" s="25"/>
      <c r="H624" s="7">
        <v>8.9999999999999993E-3</v>
      </c>
      <c r="I624" s="7">
        <v>1E-3</v>
      </c>
      <c r="J624" s="9">
        <v>0</v>
      </c>
      <c r="K624" s="5" t="str">
        <f>IF(E624="","",IFERROR(VLOOKUP(E624,REGRAS_CST!$A$2:$C$200,3,FALSE),""))</f>
        <v/>
      </c>
      <c r="L624" s="10" t="str">
        <f>IF($G624="", "", $G624*(1-$V624))</f>
        <v/>
      </c>
      <c r="M624" s="30" t="str">
        <f t="shared" si="18"/>
        <v/>
      </c>
      <c r="N624" s="30" t="str">
        <f t="shared" si="19"/>
        <v/>
      </c>
      <c r="O624" s="5" t="str">
        <f>IF(D624="","",
IF(AND(K624&lt;&gt;"SIM",V624&gt;0),"ERRO: % BC &gt; 0, mas NÃO permitida ❌",
IF(AND(K624="SIM",V624=0),"ATENÇÃO: BC permitida, mas % = 0 🔎",
"Base de cálculo aplicada corretamente ✅")))</f>
        <v/>
      </c>
      <c r="P624" s="5" t="str">
        <f>IF(D624="","",
IF(AND(Q624&lt;&gt;"SIM",U624&gt;0),"ERRO: % alíquota &gt; 0, mas NÃO permitida ❌",
IF(AND(Q624="SIM",U624=0),"ATENÇÃO: alíquota permitida, mas % = 0 🔎",
"Alíquota aplicada corretamente ✅")))</f>
        <v/>
      </c>
      <c r="Q624" s="5" t="str">
        <f>IF(E624="","",IFERROR(VLOOKUP(E624,REGRAS_CST!$A$2:$D$200,4,FALSE),""))</f>
        <v/>
      </c>
      <c r="R624" s="9"/>
      <c r="S624" s="7">
        <f>IF($H624="","",$H624*(1-$U624))</f>
        <v>8.9999999999999993E-3</v>
      </c>
      <c r="T624" s="7">
        <f>IF($I624="","",$I624*(1-$U624))</f>
        <v>1E-3</v>
      </c>
      <c r="U624" s="7">
        <f>IFERROR(INDEX(BASE_CCLASSTRIB!$E:$E, MATCH(TEXT($D624,"000000"), BASE_CCLASSTRIB!$A:$A, 0))/100, 0)</f>
        <v>0</v>
      </c>
      <c r="V624" s="21">
        <f>IFERROR(INDEX(BASE_CCLASSTRIB!$F:$F, MATCH(TEXT($D624,"000000"), BASE_CCLASSTRIB!$A:$A, 0))/100, 0)</f>
        <v>0</v>
      </c>
    </row>
    <row r="625" spans="1:22" ht="32.25" customHeight="1" thickTop="1" thickBot="1">
      <c r="A625" s="24"/>
      <c r="B625" s="5"/>
      <c r="C625" s="5"/>
      <c r="D625" s="5"/>
      <c r="E625" s="8" t="str">
        <f>IF(D625="","",LEFT(D625,3))</f>
        <v/>
      </c>
      <c r="F625" s="5" t="str">
        <f>IF(E625="","",IFERROR(VLOOKUP(E625,REGRAS_CST!$A$2:$B$200,2,FALSE),""))</f>
        <v/>
      </c>
      <c r="G625" s="25"/>
      <c r="H625" s="7">
        <v>8.9999999999999993E-3</v>
      </c>
      <c r="I625" s="7">
        <v>1E-3</v>
      </c>
      <c r="J625" s="9">
        <v>0</v>
      </c>
      <c r="K625" s="5" t="str">
        <f>IF(E625="","",IFERROR(VLOOKUP(E625,REGRAS_CST!$A$2:$C$200,3,FALSE),""))</f>
        <v/>
      </c>
      <c r="L625" s="10" t="str">
        <f>IF($G625="", "", $G625*(1-$V625))</f>
        <v/>
      </c>
      <c r="M625" s="30" t="str">
        <f t="shared" si="18"/>
        <v/>
      </c>
      <c r="N625" s="30" t="str">
        <f t="shared" si="19"/>
        <v/>
      </c>
      <c r="O625" s="5" t="str">
        <f>IF(D625="","",
IF(AND(K625&lt;&gt;"SIM",V625&gt;0),"ERRO: % BC &gt; 0, mas NÃO permitida ❌",
IF(AND(K625="SIM",V625=0),"ATENÇÃO: BC permitida, mas % = 0 🔎",
"Base de cálculo aplicada corretamente ✅")))</f>
        <v/>
      </c>
      <c r="P625" s="5" t="str">
        <f>IF(D625="","",
IF(AND(Q625&lt;&gt;"SIM",U625&gt;0),"ERRO: % alíquota &gt; 0, mas NÃO permitida ❌",
IF(AND(Q625="SIM",U625=0),"ATENÇÃO: alíquota permitida, mas % = 0 🔎",
"Alíquota aplicada corretamente ✅")))</f>
        <v/>
      </c>
      <c r="Q625" s="5" t="str">
        <f>IF(E625="","",IFERROR(VLOOKUP(E625,REGRAS_CST!$A$2:$D$200,4,FALSE),""))</f>
        <v/>
      </c>
      <c r="R625" s="9"/>
      <c r="S625" s="7">
        <f>IF($H625="","",$H625*(1-$U625))</f>
        <v>8.9999999999999993E-3</v>
      </c>
      <c r="T625" s="7">
        <f>IF($I625="","",$I625*(1-$U625))</f>
        <v>1E-3</v>
      </c>
      <c r="U625" s="7">
        <f>IFERROR(INDEX(BASE_CCLASSTRIB!$E:$E, MATCH(TEXT($D625,"000000"), BASE_CCLASSTRIB!$A:$A, 0))/100, 0)</f>
        <v>0</v>
      </c>
      <c r="V625" s="21">
        <f>IFERROR(INDEX(BASE_CCLASSTRIB!$F:$F, MATCH(TEXT($D625,"000000"), BASE_CCLASSTRIB!$A:$A, 0))/100, 0)</f>
        <v>0</v>
      </c>
    </row>
    <row r="626" spans="1:22" ht="32.25" customHeight="1" thickTop="1" thickBot="1">
      <c r="A626" s="24"/>
      <c r="B626" s="5"/>
      <c r="C626" s="5"/>
      <c r="D626" s="5"/>
      <c r="E626" s="8" t="str">
        <f>IF(D626="","",LEFT(D626,3))</f>
        <v/>
      </c>
      <c r="F626" s="5" t="str">
        <f>IF(E626="","",IFERROR(VLOOKUP(E626,REGRAS_CST!$A$2:$B$200,2,FALSE),""))</f>
        <v/>
      </c>
      <c r="G626" s="25"/>
      <c r="H626" s="7">
        <v>8.9999999999999993E-3</v>
      </c>
      <c r="I626" s="7">
        <v>1E-3</v>
      </c>
      <c r="J626" s="9">
        <v>0</v>
      </c>
      <c r="K626" s="5" t="str">
        <f>IF(E626="","",IFERROR(VLOOKUP(E626,REGRAS_CST!$A$2:$C$200,3,FALSE),""))</f>
        <v/>
      </c>
      <c r="L626" s="10" t="str">
        <f>IF($G626="", "", $G626*(1-$V626))</f>
        <v/>
      </c>
      <c r="M626" s="30" t="str">
        <f t="shared" si="18"/>
        <v/>
      </c>
      <c r="N626" s="30" t="str">
        <f t="shared" si="19"/>
        <v/>
      </c>
      <c r="O626" s="5" t="str">
        <f>IF(D626="","",
IF(AND(K626&lt;&gt;"SIM",V626&gt;0),"ERRO: % BC &gt; 0, mas NÃO permitida ❌",
IF(AND(K626="SIM",V626=0),"ATENÇÃO: BC permitida, mas % = 0 🔎",
"Base de cálculo aplicada corretamente ✅")))</f>
        <v/>
      </c>
      <c r="P626" s="5" t="str">
        <f>IF(D626="","",
IF(AND(Q626&lt;&gt;"SIM",U626&gt;0),"ERRO: % alíquota &gt; 0, mas NÃO permitida ❌",
IF(AND(Q626="SIM",U626=0),"ATENÇÃO: alíquota permitida, mas % = 0 🔎",
"Alíquota aplicada corretamente ✅")))</f>
        <v/>
      </c>
      <c r="Q626" s="5" t="str">
        <f>IF(E626="","",IFERROR(VLOOKUP(E626,REGRAS_CST!$A$2:$D$200,4,FALSE),""))</f>
        <v/>
      </c>
      <c r="R626" s="9"/>
      <c r="S626" s="7">
        <f>IF($H626="","",$H626*(1-$U626))</f>
        <v>8.9999999999999993E-3</v>
      </c>
      <c r="T626" s="7">
        <f>IF($I626="","",$I626*(1-$U626))</f>
        <v>1E-3</v>
      </c>
      <c r="U626" s="7">
        <f>IFERROR(INDEX(BASE_CCLASSTRIB!$E:$E, MATCH(TEXT($D626,"000000"), BASE_CCLASSTRIB!$A:$A, 0))/100, 0)</f>
        <v>0</v>
      </c>
      <c r="V626" s="21">
        <f>IFERROR(INDEX(BASE_CCLASSTRIB!$F:$F, MATCH(TEXT($D626,"000000"), BASE_CCLASSTRIB!$A:$A, 0))/100, 0)</f>
        <v>0</v>
      </c>
    </row>
    <row r="627" spans="1:22" ht="32.25" customHeight="1" thickTop="1" thickBot="1">
      <c r="A627" s="24"/>
      <c r="B627" s="5"/>
      <c r="C627" s="5"/>
      <c r="D627" s="5"/>
      <c r="E627" s="8" t="str">
        <f>IF(D627="","",LEFT(D627,3))</f>
        <v/>
      </c>
      <c r="F627" s="5" t="str">
        <f>IF(E627="","",IFERROR(VLOOKUP(E627,REGRAS_CST!$A$2:$B$200,2,FALSE),""))</f>
        <v/>
      </c>
      <c r="G627" s="25"/>
      <c r="H627" s="7">
        <v>8.9999999999999993E-3</v>
      </c>
      <c r="I627" s="7">
        <v>1E-3</v>
      </c>
      <c r="J627" s="9">
        <v>0</v>
      </c>
      <c r="K627" s="5" t="str">
        <f>IF(E627="","",IFERROR(VLOOKUP(E627,REGRAS_CST!$A$2:$C$200,3,FALSE),""))</f>
        <v/>
      </c>
      <c r="L627" s="10" t="str">
        <f>IF($G627="", "", $G627*(1-$V627))</f>
        <v/>
      </c>
      <c r="M627" s="30" t="str">
        <f t="shared" si="18"/>
        <v/>
      </c>
      <c r="N627" s="30" t="str">
        <f t="shared" si="19"/>
        <v/>
      </c>
      <c r="O627" s="5" t="str">
        <f>IF(D627="","",
IF(AND(K627&lt;&gt;"SIM",V627&gt;0),"ERRO: % BC &gt; 0, mas NÃO permitida ❌",
IF(AND(K627="SIM",V627=0),"ATENÇÃO: BC permitida, mas % = 0 🔎",
"Base de cálculo aplicada corretamente ✅")))</f>
        <v/>
      </c>
      <c r="P627" s="5" t="str">
        <f>IF(D627="","",
IF(AND(Q627&lt;&gt;"SIM",U627&gt;0),"ERRO: % alíquota &gt; 0, mas NÃO permitida ❌",
IF(AND(Q627="SIM",U627=0),"ATENÇÃO: alíquota permitida, mas % = 0 🔎",
"Alíquota aplicada corretamente ✅")))</f>
        <v/>
      </c>
      <c r="Q627" s="5" t="str">
        <f>IF(E627="","",IFERROR(VLOOKUP(E627,REGRAS_CST!$A$2:$D$200,4,FALSE),""))</f>
        <v/>
      </c>
      <c r="R627" s="9"/>
      <c r="S627" s="7">
        <f>IF($H627="","",$H627*(1-$U627))</f>
        <v>8.9999999999999993E-3</v>
      </c>
      <c r="T627" s="7">
        <f>IF($I627="","",$I627*(1-$U627))</f>
        <v>1E-3</v>
      </c>
      <c r="U627" s="7">
        <f>IFERROR(INDEX(BASE_CCLASSTRIB!$E:$E, MATCH(TEXT($D627,"000000"), BASE_CCLASSTRIB!$A:$A, 0))/100, 0)</f>
        <v>0</v>
      </c>
      <c r="V627" s="21">
        <f>IFERROR(INDEX(BASE_CCLASSTRIB!$F:$F, MATCH(TEXT($D627,"000000"), BASE_CCLASSTRIB!$A:$A, 0))/100, 0)</f>
        <v>0</v>
      </c>
    </row>
    <row r="628" spans="1:22" ht="32.25" customHeight="1" thickTop="1" thickBot="1">
      <c r="A628" s="24"/>
      <c r="B628" s="5"/>
      <c r="C628" s="5"/>
      <c r="D628" s="5"/>
      <c r="E628" s="8" t="str">
        <f>IF(D628="","",LEFT(D628,3))</f>
        <v/>
      </c>
      <c r="F628" s="5" t="str">
        <f>IF(E628="","",IFERROR(VLOOKUP(E628,REGRAS_CST!$A$2:$B$200,2,FALSE),""))</f>
        <v/>
      </c>
      <c r="G628" s="25"/>
      <c r="H628" s="7">
        <v>8.9999999999999993E-3</v>
      </c>
      <c r="I628" s="7">
        <v>1E-3</v>
      </c>
      <c r="J628" s="9">
        <v>0</v>
      </c>
      <c r="K628" s="5" t="str">
        <f>IF(E628="","",IFERROR(VLOOKUP(E628,REGRAS_CST!$A$2:$C$200,3,FALSE),""))</f>
        <v/>
      </c>
      <c r="L628" s="10" t="str">
        <f>IF($G628="", "", $G628*(1-$V628))</f>
        <v/>
      </c>
      <c r="M628" s="30" t="str">
        <f t="shared" si="18"/>
        <v/>
      </c>
      <c r="N628" s="30" t="str">
        <f t="shared" si="19"/>
        <v/>
      </c>
      <c r="O628" s="5" t="str">
        <f>IF(D628="","",
IF(AND(K628&lt;&gt;"SIM",V628&gt;0),"ERRO: % BC &gt; 0, mas NÃO permitida ❌",
IF(AND(K628="SIM",V628=0),"ATENÇÃO: BC permitida, mas % = 0 🔎",
"Base de cálculo aplicada corretamente ✅")))</f>
        <v/>
      </c>
      <c r="P628" s="5" t="str">
        <f>IF(D628="","",
IF(AND(Q628&lt;&gt;"SIM",U628&gt;0),"ERRO: % alíquota &gt; 0, mas NÃO permitida ❌",
IF(AND(Q628="SIM",U628=0),"ATENÇÃO: alíquota permitida, mas % = 0 🔎",
"Alíquota aplicada corretamente ✅")))</f>
        <v/>
      </c>
      <c r="Q628" s="5" t="str">
        <f>IF(E628="","",IFERROR(VLOOKUP(E628,REGRAS_CST!$A$2:$D$200,4,FALSE),""))</f>
        <v/>
      </c>
      <c r="R628" s="9"/>
      <c r="S628" s="7">
        <f>IF($H628="","",$H628*(1-$U628))</f>
        <v>8.9999999999999993E-3</v>
      </c>
      <c r="T628" s="7">
        <f>IF($I628="","",$I628*(1-$U628))</f>
        <v>1E-3</v>
      </c>
      <c r="U628" s="7">
        <f>IFERROR(INDEX(BASE_CCLASSTRIB!$E:$E, MATCH(TEXT($D628,"000000"), BASE_CCLASSTRIB!$A:$A, 0))/100, 0)</f>
        <v>0</v>
      </c>
      <c r="V628" s="21">
        <f>IFERROR(INDEX(BASE_CCLASSTRIB!$F:$F, MATCH(TEXT($D628,"000000"), BASE_CCLASSTRIB!$A:$A, 0))/100, 0)</f>
        <v>0</v>
      </c>
    </row>
    <row r="629" spans="1:22" ht="32.25" customHeight="1" thickTop="1" thickBot="1">
      <c r="A629" s="24"/>
      <c r="B629" s="5"/>
      <c r="C629" s="5"/>
      <c r="D629" s="5"/>
      <c r="E629" s="8" t="str">
        <f>IF(D629="","",LEFT(D629,3))</f>
        <v/>
      </c>
      <c r="F629" s="5" t="str">
        <f>IF(E629="","",IFERROR(VLOOKUP(E629,REGRAS_CST!$A$2:$B$200,2,FALSE),""))</f>
        <v/>
      </c>
      <c r="G629" s="25"/>
      <c r="H629" s="7">
        <v>8.9999999999999993E-3</v>
      </c>
      <c r="I629" s="7">
        <v>1E-3</v>
      </c>
      <c r="J629" s="9">
        <v>0</v>
      </c>
      <c r="K629" s="5" t="str">
        <f>IF(E629="","",IFERROR(VLOOKUP(E629,REGRAS_CST!$A$2:$C$200,3,FALSE),""))</f>
        <v/>
      </c>
      <c r="L629" s="10" t="str">
        <f>IF($G629="", "", $G629*(1-$V629))</f>
        <v/>
      </c>
      <c r="M629" s="30" t="str">
        <f t="shared" si="18"/>
        <v/>
      </c>
      <c r="N629" s="30" t="str">
        <f t="shared" si="19"/>
        <v/>
      </c>
      <c r="O629" s="5" t="str">
        <f>IF(D629="","",
IF(AND(K629&lt;&gt;"SIM",V629&gt;0),"ERRO: % BC &gt; 0, mas NÃO permitida ❌",
IF(AND(K629="SIM",V629=0),"ATENÇÃO: BC permitida, mas % = 0 🔎",
"Base de cálculo aplicada corretamente ✅")))</f>
        <v/>
      </c>
      <c r="P629" s="5" t="str">
        <f>IF(D629="","",
IF(AND(Q629&lt;&gt;"SIM",U629&gt;0),"ERRO: % alíquota &gt; 0, mas NÃO permitida ❌",
IF(AND(Q629="SIM",U629=0),"ATENÇÃO: alíquota permitida, mas % = 0 🔎",
"Alíquota aplicada corretamente ✅")))</f>
        <v/>
      </c>
      <c r="Q629" s="5" t="str">
        <f>IF(E629="","",IFERROR(VLOOKUP(E629,REGRAS_CST!$A$2:$D$200,4,FALSE),""))</f>
        <v/>
      </c>
      <c r="R629" s="9"/>
      <c r="S629" s="7">
        <f>IF($H629="","",$H629*(1-$U629))</f>
        <v>8.9999999999999993E-3</v>
      </c>
      <c r="T629" s="7">
        <f>IF($I629="","",$I629*(1-$U629))</f>
        <v>1E-3</v>
      </c>
      <c r="U629" s="7">
        <f>IFERROR(INDEX(BASE_CCLASSTRIB!$E:$E, MATCH(TEXT($D629,"000000"), BASE_CCLASSTRIB!$A:$A, 0))/100, 0)</f>
        <v>0</v>
      </c>
      <c r="V629" s="21">
        <f>IFERROR(INDEX(BASE_CCLASSTRIB!$F:$F, MATCH(TEXT($D629,"000000"), BASE_CCLASSTRIB!$A:$A, 0))/100, 0)</f>
        <v>0</v>
      </c>
    </row>
    <row r="630" spans="1:22" ht="32.25" customHeight="1" thickTop="1" thickBot="1">
      <c r="A630" s="24"/>
      <c r="B630" s="5"/>
      <c r="C630" s="5"/>
      <c r="D630" s="5"/>
      <c r="E630" s="8" t="str">
        <f>IF(D630="","",LEFT(D630,3))</f>
        <v/>
      </c>
      <c r="F630" s="5" t="str">
        <f>IF(E630="","",IFERROR(VLOOKUP(E630,REGRAS_CST!$A$2:$B$200,2,FALSE),""))</f>
        <v/>
      </c>
      <c r="G630" s="25"/>
      <c r="H630" s="7">
        <v>8.9999999999999993E-3</v>
      </c>
      <c r="I630" s="7">
        <v>1E-3</v>
      </c>
      <c r="J630" s="9">
        <v>0</v>
      </c>
      <c r="K630" s="5" t="str">
        <f>IF(E630="","",IFERROR(VLOOKUP(E630,REGRAS_CST!$A$2:$C$200,3,FALSE),""))</f>
        <v/>
      </c>
      <c r="L630" s="10" t="str">
        <f>IF($G630="", "", $G630*(1-$V630))</f>
        <v/>
      </c>
      <c r="M630" s="30" t="str">
        <f t="shared" si="18"/>
        <v/>
      </c>
      <c r="N630" s="30" t="str">
        <f t="shared" si="19"/>
        <v/>
      </c>
      <c r="O630" s="5" t="str">
        <f>IF(D630="","",
IF(AND(K630&lt;&gt;"SIM",V630&gt;0),"ERRO: % BC &gt; 0, mas NÃO permitida ❌",
IF(AND(K630="SIM",V630=0),"ATENÇÃO: BC permitida, mas % = 0 🔎",
"Base de cálculo aplicada corretamente ✅")))</f>
        <v/>
      </c>
      <c r="P630" s="5" t="str">
        <f>IF(D630="","",
IF(AND(Q630&lt;&gt;"SIM",U630&gt;0),"ERRO: % alíquota &gt; 0, mas NÃO permitida ❌",
IF(AND(Q630="SIM",U630=0),"ATENÇÃO: alíquota permitida, mas % = 0 🔎",
"Alíquota aplicada corretamente ✅")))</f>
        <v/>
      </c>
      <c r="Q630" s="5" t="str">
        <f>IF(E630="","",IFERROR(VLOOKUP(E630,REGRAS_CST!$A$2:$D$200,4,FALSE),""))</f>
        <v/>
      </c>
      <c r="R630" s="9"/>
      <c r="S630" s="7">
        <f>IF($H630="","",$H630*(1-$U630))</f>
        <v>8.9999999999999993E-3</v>
      </c>
      <c r="T630" s="7">
        <f>IF($I630="","",$I630*(1-$U630))</f>
        <v>1E-3</v>
      </c>
      <c r="U630" s="7">
        <f>IFERROR(INDEX(BASE_CCLASSTRIB!$E:$E, MATCH(TEXT($D630,"000000"), BASE_CCLASSTRIB!$A:$A, 0))/100, 0)</f>
        <v>0</v>
      </c>
      <c r="V630" s="21">
        <f>IFERROR(INDEX(BASE_CCLASSTRIB!$F:$F, MATCH(TEXT($D630,"000000"), BASE_CCLASSTRIB!$A:$A, 0))/100, 0)</f>
        <v>0</v>
      </c>
    </row>
    <row r="631" spans="1:22" ht="32.25" customHeight="1" thickTop="1" thickBot="1">
      <c r="A631" s="24"/>
      <c r="B631" s="5"/>
      <c r="C631" s="5"/>
      <c r="D631" s="5"/>
      <c r="E631" s="8" t="str">
        <f>IF(D631="","",LEFT(D631,3))</f>
        <v/>
      </c>
      <c r="F631" s="5" t="str">
        <f>IF(E631="","",IFERROR(VLOOKUP(E631,REGRAS_CST!$A$2:$B$200,2,FALSE),""))</f>
        <v/>
      </c>
      <c r="G631" s="25"/>
      <c r="H631" s="7">
        <v>8.9999999999999993E-3</v>
      </c>
      <c r="I631" s="7">
        <v>1E-3</v>
      </c>
      <c r="J631" s="9">
        <v>0</v>
      </c>
      <c r="K631" s="5" t="str">
        <f>IF(E631="","",IFERROR(VLOOKUP(E631,REGRAS_CST!$A$2:$C$200,3,FALSE),""))</f>
        <v/>
      </c>
      <c r="L631" s="10" t="str">
        <f>IF($G631="", "", $G631*(1-$V631))</f>
        <v/>
      </c>
      <c r="M631" s="30" t="str">
        <f t="shared" si="18"/>
        <v/>
      </c>
      <c r="N631" s="30" t="str">
        <f t="shared" si="19"/>
        <v/>
      </c>
      <c r="O631" s="5" t="str">
        <f>IF(D631="","",
IF(AND(K631&lt;&gt;"SIM",V631&gt;0),"ERRO: % BC &gt; 0, mas NÃO permitida ❌",
IF(AND(K631="SIM",V631=0),"ATENÇÃO: BC permitida, mas % = 0 🔎",
"Base de cálculo aplicada corretamente ✅")))</f>
        <v/>
      </c>
      <c r="P631" s="5" t="str">
        <f>IF(D631="","",
IF(AND(Q631&lt;&gt;"SIM",U631&gt;0),"ERRO: % alíquota &gt; 0, mas NÃO permitida ❌",
IF(AND(Q631="SIM",U631=0),"ATENÇÃO: alíquota permitida, mas % = 0 🔎",
"Alíquota aplicada corretamente ✅")))</f>
        <v/>
      </c>
      <c r="Q631" s="5" t="str">
        <f>IF(E631="","",IFERROR(VLOOKUP(E631,REGRAS_CST!$A$2:$D$200,4,FALSE),""))</f>
        <v/>
      </c>
      <c r="R631" s="9"/>
      <c r="S631" s="7">
        <f>IF($H631="","",$H631*(1-$U631))</f>
        <v>8.9999999999999993E-3</v>
      </c>
      <c r="T631" s="7">
        <f>IF($I631="","",$I631*(1-$U631))</f>
        <v>1E-3</v>
      </c>
      <c r="U631" s="7">
        <f>IFERROR(INDEX(BASE_CCLASSTRIB!$E:$E, MATCH(TEXT($D631,"000000"), BASE_CCLASSTRIB!$A:$A, 0))/100, 0)</f>
        <v>0</v>
      </c>
      <c r="V631" s="21">
        <f>IFERROR(INDEX(BASE_CCLASSTRIB!$F:$F, MATCH(TEXT($D631,"000000"), BASE_CCLASSTRIB!$A:$A, 0))/100, 0)</f>
        <v>0</v>
      </c>
    </row>
    <row r="632" spans="1:22" ht="32.25" customHeight="1" thickTop="1" thickBot="1">
      <c r="A632" s="24"/>
      <c r="B632" s="5"/>
      <c r="C632" s="5"/>
      <c r="D632" s="5"/>
      <c r="E632" s="8" t="str">
        <f>IF(D632="","",LEFT(D632,3))</f>
        <v/>
      </c>
      <c r="F632" s="5" t="str">
        <f>IF(E632="","",IFERROR(VLOOKUP(E632,REGRAS_CST!$A$2:$B$200,2,FALSE),""))</f>
        <v/>
      </c>
      <c r="G632" s="25"/>
      <c r="H632" s="7">
        <v>8.9999999999999993E-3</v>
      </c>
      <c r="I632" s="7">
        <v>1E-3</v>
      </c>
      <c r="J632" s="9">
        <v>0</v>
      </c>
      <c r="K632" s="5" t="str">
        <f>IF(E632="","",IFERROR(VLOOKUP(E632,REGRAS_CST!$A$2:$C$200,3,FALSE),""))</f>
        <v/>
      </c>
      <c r="L632" s="10" t="str">
        <f>IF($G632="", "", $G632*(1-$V632))</f>
        <v/>
      </c>
      <c r="M632" s="30" t="str">
        <f t="shared" si="18"/>
        <v/>
      </c>
      <c r="N632" s="30" t="str">
        <f t="shared" si="19"/>
        <v/>
      </c>
      <c r="O632" s="5" t="str">
        <f>IF(D632="","",
IF(AND(K632&lt;&gt;"SIM",V632&gt;0),"ERRO: % BC &gt; 0, mas NÃO permitida ❌",
IF(AND(K632="SIM",V632=0),"ATENÇÃO: BC permitida, mas % = 0 🔎",
"Base de cálculo aplicada corretamente ✅")))</f>
        <v/>
      </c>
      <c r="P632" s="5" t="str">
        <f>IF(D632="","",
IF(AND(Q632&lt;&gt;"SIM",U632&gt;0),"ERRO: % alíquota &gt; 0, mas NÃO permitida ❌",
IF(AND(Q632="SIM",U632=0),"ATENÇÃO: alíquota permitida, mas % = 0 🔎",
"Alíquota aplicada corretamente ✅")))</f>
        <v/>
      </c>
      <c r="Q632" s="5" t="str">
        <f>IF(E632="","",IFERROR(VLOOKUP(E632,REGRAS_CST!$A$2:$D$200,4,FALSE),""))</f>
        <v/>
      </c>
      <c r="R632" s="9"/>
      <c r="S632" s="7">
        <f>IF($H632="","",$H632*(1-$U632))</f>
        <v>8.9999999999999993E-3</v>
      </c>
      <c r="T632" s="7">
        <f>IF($I632="","",$I632*(1-$U632))</f>
        <v>1E-3</v>
      </c>
      <c r="U632" s="7">
        <f>IFERROR(INDEX(BASE_CCLASSTRIB!$E:$E, MATCH(TEXT($D632,"000000"), BASE_CCLASSTRIB!$A:$A, 0))/100, 0)</f>
        <v>0</v>
      </c>
      <c r="V632" s="21">
        <f>IFERROR(INDEX(BASE_CCLASSTRIB!$F:$F, MATCH(TEXT($D632,"000000"), BASE_CCLASSTRIB!$A:$A, 0))/100, 0)</f>
        <v>0</v>
      </c>
    </row>
    <row r="633" spans="1:22" ht="32.25" customHeight="1" thickTop="1" thickBot="1">
      <c r="A633" s="24"/>
      <c r="B633" s="5"/>
      <c r="C633" s="5"/>
      <c r="D633" s="5"/>
      <c r="E633" s="8" t="str">
        <f>IF(D633="","",LEFT(D633,3))</f>
        <v/>
      </c>
      <c r="F633" s="5" t="str">
        <f>IF(E633="","",IFERROR(VLOOKUP(E633,REGRAS_CST!$A$2:$B$200,2,FALSE),""))</f>
        <v/>
      </c>
      <c r="G633" s="25"/>
      <c r="H633" s="7">
        <v>8.9999999999999993E-3</v>
      </c>
      <c r="I633" s="7">
        <v>1E-3</v>
      </c>
      <c r="J633" s="9">
        <v>0</v>
      </c>
      <c r="K633" s="5" t="str">
        <f>IF(E633="","",IFERROR(VLOOKUP(E633,REGRAS_CST!$A$2:$C$200,3,FALSE),""))</f>
        <v/>
      </c>
      <c r="L633" s="10" t="str">
        <f>IF($G633="", "", $G633*(1-$V633))</f>
        <v/>
      </c>
      <c r="M633" s="30" t="str">
        <f t="shared" si="18"/>
        <v/>
      </c>
      <c r="N633" s="30" t="str">
        <f t="shared" si="19"/>
        <v/>
      </c>
      <c r="O633" s="5" t="str">
        <f>IF(D633="","",
IF(AND(K633&lt;&gt;"SIM",V633&gt;0),"ERRO: % BC &gt; 0, mas NÃO permitida ❌",
IF(AND(K633="SIM",V633=0),"ATENÇÃO: BC permitida, mas % = 0 🔎",
"Base de cálculo aplicada corretamente ✅")))</f>
        <v/>
      </c>
      <c r="P633" s="5" t="str">
        <f>IF(D633="","",
IF(AND(Q633&lt;&gt;"SIM",U633&gt;0),"ERRO: % alíquota &gt; 0, mas NÃO permitida ❌",
IF(AND(Q633="SIM",U633=0),"ATENÇÃO: alíquota permitida, mas % = 0 🔎",
"Alíquota aplicada corretamente ✅")))</f>
        <v/>
      </c>
      <c r="Q633" s="5" t="str">
        <f>IF(E633="","",IFERROR(VLOOKUP(E633,REGRAS_CST!$A$2:$D$200,4,FALSE),""))</f>
        <v/>
      </c>
      <c r="R633" s="9"/>
      <c r="S633" s="7">
        <f>IF($H633="","",$H633*(1-$U633))</f>
        <v>8.9999999999999993E-3</v>
      </c>
      <c r="T633" s="7">
        <f>IF($I633="","",$I633*(1-$U633))</f>
        <v>1E-3</v>
      </c>
      <c r="U633" s="7">
        <f>IFERROR(INDEX(BASE_CCLASSTRIB!$E:$E, MATCH(TEXT($D633,"000000"), BASE_CCLASSTRIB!$A:$A, 0))/100, 0)</f>
        <v>0</v>
      </c>
      <c r="V633" s="21">
        <f>IFERROR(INDEX(BASE_CCLASSTRIB!$F:$F, MATCH(TEXT($D633,"000000"), BASE_CCLASSTRIB!$A:$A, 0))/100, 0)</f>
        <v>0</v>
      </c>
    </row>
    <row r="634" spans="1:22" ht="32.25" customHeight="1" thickTop="1" thickBot="1">
      <c r="A634" s="24"/>
      <c r="B634" s="5"/>
      <c r="C634" s="5"/>
      <c r="D634" s="5"/>
      <c r="E634" s="8" t="str">
        <f>IF(D634="","",LEFT(D634,3))</f>
        <v/>
      </c>
      <c r="F634" s="5" t="str">
        <f>IF(E634="","",IFERROR(VLOOKUP(E634,REGRAS_CST!$A$2:$B$200,2,FALSE),""))</f>
        <v/>
      </c>
      <c r="G634" s="25"/>
      <c r="H634" s="7">
        <v>8.9999999999999993E-3</v>
      </c>
      <c r="I634" s="7">
        <v>1E-3</v>
      </c>
      <c r="J634" s="9">
        <v>0</v>
      </c>
      <c r="K634" s="5" t="str">
        <f>IF(E634="","",IFERROR(VLOOKUP(E634,REGRAS_CST!$A$2:$C$200,3,FALSE),""))</f>
        <v/>
      </c>
      <c r="L634" s="10" t="str">
        <f>IF($G634="", "", $G634*(1-$V634))</f>
        <v/>
      </c>
      <c r="M634" s="30" t="str">
        <f t="shared" si="18"/>
        <v/>
      </c>
      <c r="N634" s="30" t="str">
        <f t="shared" si="19"/>
        <v/>
      </c>
      <c r="O634" s="5" t="str">
        <f>IF(D634="","",
IF(AND(K634&lt;&gt;"SIM",V634&gt;0),"ERRO: % BC &gt; 0, mas NÃO permitida ❌",
IF(AND(K634="SIM",V634=0),"ATENÇÃO: BC permitida, mas % = 0 🔎",
"Base de cálculo aplicada corretamente ✅")))</f>
        <v/>
      </c>
      <c r="P634" s="5" t="str">
        <f>IF(D634="","",
IF(AND(Q634&lt;&gt;"SIM",U634&gt;0),"ERRO: % alíquota &gt; 0, mas NÃO permitida ❌",
IF(AND(Q634="SIM",U634=0),"ATENÇÃO: alíquota permitida, mas % = 0 🔎",
"Alíquota aplicada corretamente ✅")))</f>
        <v/>
      </c>
      <c r="Q634" s="5" t="str">
        <f>IF(E634="","",IFERROR(VLOOKUP(E634,REGRAS_CST!$A$2:$D$200,4,FALSE),""))</f>
        <v/>
      </c>
      <c r="R634" s="9"/>
      <c r="S634" s="7">
        <f>IF($H634="","",$H634*(1-$U634))</f>
        <v>8.9999999999999993E-3</v>
      </c>
      <c r="T634" s="7">
        <f>IF($I634="","",$I634*(1-$U634))</f>
        <v>1E-3</v>
      </c>
      <c r="U634" s="7">
        <f>IFERROR(INDEX(BASE_CCLASSTRIB!$E:$E, MATCH(TEXT($D634,"000000"), BASE_CCLASSTRIB!$A:$A, 0))/100, 0)</f>
        <v>0</v>
      </c>
      <c r="V634" s="21">
        <f>IFERROR(INDEX(BASE_CCLASSTRIB!$F:$F, MATCH(TEXT($D634,"000000"), BASE_CCLASSTRIB!$A:$A, 0))/100, 0)</f>
        <v>0</v>
      </c>
    </row>
    <row r="635" spans="1:22" ht="32.25" customHeight="1" thickTop="1" thickBot="1">
      <c r="A635" s="24"/>
      <c r="B635" s="5"/>
      <c r="C635" s="5"/>
      <c r="D635" s="5"/>
      <c r="E635" s="8" t="str">
        <f>IF(D635="","",LEFT(D635,3))</f>
        <v/>
      </c>
      <c r="F635" s="5" t="str">
        <f>IF(E635="","",IFERROR(VLOOKUP(E635,REGRAS_CST!$A$2:$B$200,2,FALSE),""))</f>
        <v/>
      </c>
      <c r="G635" s="25"/>
      <c r="H635" s="7">
        <v>8.9999999999999993E-3</v>
      </c>
      <c r="I635" s="7">
        <v>1E-3</v>
      </c>
      <c r="J635" s="9">
        <v>0</v>
      </c>
      <c r="K635" s="5" t="str">
        <f>IF(E635="","",IFERROR(VLOOKUP(E635,REGRAS_CST!$A$2:$C$200,3,FALSE),""))</f>
        <v/>
      </c>
      <c r="L635" s="10" t="str">
        <f>IF($G635="", "", $G635*(1-$V635))</f>
        <v/>
      </c>
      <c r="M635" s="30" t="str">
        <f t="shared" si="18"/>
        <v/>
      </c>
      <c r="N635" s="30" t="str">
        <f t="shared" si="19"/>
        <v/>
      </c>
      <c r="O635" s="5" t="str">
        <f>IF(D635="","",
IF(AND(K635&lt;&gt;"SIM",V635&gt;0),"ERRO: % BC &gt; 0, mas NÃO permitida ❌",
IF(AND(K635="SIM",V635=0),"ATENÇÃO: BC permitida, mas % = 0 🔎",
"Base de cálculo aplicada corretamente ✅")))</f>
        <v/>
      </c>
      <c r="P635" s="5" t="str">
        <f>IF(D635="","",
IF(AND(Q635&lt;&gt;"SIM",U635&gt;0),"ERRO: % alíquota &gt; 0, mas NÃO permitida ❌",
IF(AND(Q635="SIM",U635=0),"ATENÇÃO: alíquota permitida, mas % = 0 🔎",
"Alíquota aplicada corretamente ✅")))</f>
        <v/>
      </c>
      <c r="Q635" s="5" t="str">
        <f>IF(E635="","",IFERROR(VLOOKUP(E635,REGRAS_CST!$A$2:$D$200,4,FALSE),""))</f>
        <v/>
      </c>
      <c r="R635" s="9"/>
      <c r="S635" s="7">
        <f>IF($H635="","",$H635*(1-$U635))</f>
        <v>8.9999999999999993E-3</v>
      </c>
      <c r="T635" s="7">
        <f>IF($I635="","",$I635*(1-$U635))</f>
        <v>1E-3</v>
      </c>
      <c r="U635" s="7">
        <f>IFERROR(INDEX(BASE_CCLASSTRIB!$E:$E, MATCH(TEXT($D635,"000000"), BASE_CCLASSTRIB!$A:$A, 0))/100, 0)</f>
        <v>0</v>
      </c>
      <c r="V635" s="21">
        <f>IFERROR(INDEX(BASE_CCLASSTRIB!$F:$F, MATCH(TEXT($D635,"000000"), BASE_CCLASSTRIB!$A:$A, 0))/100, 0)</f>
        <v>0</v>
      </c>
    </row>
    <row r="636" spans="1:22" ht="32.25" customHeight="1" thickTop="1" thickBot="1">
      <c r="A636" s="24"/>
      <c r="B636" s="5"/>
      <c r="C636" s="5"/>
      <c r="D636" s="5"/>
      <c r="E636" s="8" t="str">
        <f>IF(D636="","",LEFT(D636,3))</f>
        <v/>
      </c>
      <c r="F636" s="5" t="str">
        <f>IF(E636="","",IFERROR(VLOOKUP(E636,REGRAS_CST!$A$2:$B$200,2,FALSE),""))</f>
        <v/>
      </c>
      <c r="G636" s="25"/>
      <c r="H636" s="7">
        <v>8.9999999999999993E-3</v>
      </c>
      <c r="I636" s="7">
        <v>1E-3</v>
      </c>
      <c r="J636" s="9">
        <v>0</v>
      </c>
      <c r="K636" s="5" t="str">
        <f>IF(E636="","",IFERROR(VLOOKUP(E636,REGRAS_CST!$A$2:$C$200,3,FALSE),""))</f>
        <v/>
      </c>
      <c r="L636" s="10" t="str">
        <f>IF($G636="", "", $G636*(1-$V636))</f>
        <v/>
      </c>
      <c r="M636" s="30" t="str">
        <f t="shared" si="18"/>
        <v/>
      </c>
      <c r="N636" s="30" t="str">
        <f t="shared" si="19"/>
        <v/>
      </c>
      <c r="O636" s="5" t="str">
        <f>IF(D636="","",
IF(AND(K636&lt;&gt;"SIM",V636&gt;0),"ERRO: % BC &gt; 0, mas NÃO permitida ❌",
IF(AND(K636="SIM",V636=0),"ATENÇÃO: BC permitida, mas % = 0 🔎",
"Base de cálculo aplicada corretamente ✅")))</f>
        <v/>
      </c>
      <c r="P636" s="5" t="str">
        <f>IF(D636="","",
IF(AND(Q636&lt;&gt;"SIM",U636&gt;0),"ERRO: % alíquota &gt; 0, mas NÃO permitida ❌",
IF(AND(Q636="SIM",U636=0),"ATENÇÃO: alíquota permitida, mas % = 0 🔎",
"Alíquota aplicada corretamente ✅")))</f>
        <v/>
      </c>
      <c r="Q636" s="5" t="str">
        <f>IF(E636="","",IFERROR(VLOOKUP(E636,REGRAS_CST!$A$2:$D$200,4,FALSE),""))</f>
        <v/>
      </c>
      <c r="R636" s="9"/>
      <c r="S636" s="7">
        <f>IF($H636="","",$H636*(1-$U636))</f>
        <v>8.9999999999999993E-3</v>
      </c>
      <c r="T636" s="7">
        <f>IF($I636="","",$I636*(1-$U636))</f>
        <v>1E-3</v>
      </c>
      <c r="U636" s="7">
        <f>IFERROR(INDEX(BASE_CCLASSTRIB!$E:$E, MATCH(TEXT($D636,"000000"), BASE_CCLASSTRIB!$A:$A, 0))/100, 0)</f>
        <v>0</v>
      </c>
      <c r="V636" s="21">
        <f>IFERROR(INDEX(BASE_CCLASSTRIB!$F:$F, MATCH(TEXT($D636,"000000"), BASE_CCLASSTRIB!$A:$A, 0))/100, 0)</f>
        <v>0</v>
      </c>
    </row>
    <row r="637" spans="1:22" ht="32.25" customHeight="1" thickTop="1" thickBot="1">
      <c r="A637" s="24"/>
      <c r="B637" s="5"/>
      <c r="C637" s="5"/>
      <c r="D637" s="5"/>
      <c r="E637" s="8" t="str">
        <f>IF(D637="","",LEFT(D637,3))</f>
        <v/>
      </c>
      <c r="F637" s="5" t="str">
        <f>IF(E637="","",IFERROR(VLOOKUP(E637,REGRAS_CST!$A$2:$B$200,2,FALSE),""))</f>
        <v/>
      </c>
      <c r="G637" s="25"/>
      <c r="H637" s="7">
        <v>8.9999999999999993E-3</v>
      </c>
      <c r="I637" s="7">
        <v>1E-3</v>
      </c>
      <c r="J637" s="9">
        <v>0</v>
      </c>
      <c r="K637" s="5" t="str">
        <f>IF(E637="","",IFERROR(VLOOKUP(E637,REGRAS_CST!$A$2:$C$200,3,FALSE),""))</f>
        <v/>
      </c>
      <c r="L637" s="10" t="str">
        <f>IF($G637="", "", $G637*(1-$V637))</f>
        <v/>
      </c>
      <c r="M637" s="30" t="str">
        <f t="shared" si="18"/>
        <v/>
      </c>
      <c r="N637" s="30" t="str">
        <f t="shared" si="19"/>
        <v/>
      </c>
      <c r="O637" s="5" t="str">
        <f>IF(D637="","",
IF(AND(K637&lt;&gt;"SIM",V637&gt;0),"ERRO: % BC &gt; 0, mas NÃO permitida ❌",
IF(AND(K637="SIM",V637=0),"ATENÇÃO: BC permitida, mas % = 0 🔎",
"Base de cálculo aplicada corretamente ✅")))</f>
        <v/>
      </c>
      <c r="P637" s="5" t="str">
        <f>IF(D637="","",
IF(AND(Q637&lt;&gt;"SIM",U637&gt;0),"ERRO: % alíquota &gt; 0, mas NÃO permitida ❌",
IF(AND(Q637="SIM",U637=0),"ATENÇÃO: alíquota permitida, mas % = 0 🔎",
"Alíquota aplicada corretamente ✅")))</f>
        <v/>
      </c>
      <c r="Q637" s="5" t="str">
        <f>IF(E637="","",IFERROR(VLOOKUP(E637,REGRAS_CST!$A$2:$D$200,4,FALSE),""))</f>
        <v/>
      </c>
      <c r="R637" s="9"/>
      <c r="S637" s="7">
        <f>IF($H637="","",$H637*(1-$U637))</f>
        <v>8.9999999999999993E-3</v>
      </c>
      <c r="T637" s="7">
        <f>IF($I637="","",$I637*(1-$U637))</f>
        <v>1E-3</v>
      </c>
      <c r="U637" s="7">
        <f>IFERROR(INDEX(BASE_CCLASSTRIB!$E:$E, MATCH(TEXT($D637,"000000"), BASE_CCLASSTRIB!$A:$A, 0))/100, 0)</f>
        <v>0</v>
      </c>
      <c r="V637" s="21">
        <f>IFERROR(INDEX(BASE_CCLASSTRIB!$F:$F, MATCH(TEXT($D637,"000000"), BASE_CCLASSTRIB!$A:$A, 0))/100, 0)</f>
        <v>0</v>
      </c>
    </row>
    <row r="638" spans="1:22" ht="32.25" customHeight="1" thickTop="1" thickBot="1">
      <c r="A638" s="24"/>
      <c r="B638" s="5"/>
      <c r="C638" s="5"/>
      <c r="D638" s="5"/>
      <c r="E638" s="8" t="str">
        <f>IF(D638="","",LEFT(D638,3))</f>
        <v/>
      </c>
      <c r="F638" s="5" t="str">
        <f>IF(E638="","",IFERROR(VLOOKUP(E638,REGRAS_CST!$A$2:$B$200,2,FALSE),""))</f>
        <v/>
      </c>
      <c r="G638" s="25"/>
      <c r="H638" s="7">
        <v>8.9999999999999993E-3</v>
      </c>
      <c r="I638" s="7">
        <v>1E-3</v>
      </c>
      <c r="J638" s="9">
        <v>0</v>
      </c>
      <c r="K638" s="5" t="str">
        <f>IF(E638="","",IFERROR(VLOOKUP(E638,REGRAS_CST!$A$2:$C$200,3,FALSE),""))</f>
        <v/>
      </c>
      <c r="L638" s="10" t="str">
        <f>IF($G638="", "", $G638*(1-$V638))</f>
        <v/>
      </c>
      <c r="M638" s="30" t="str">
        <f t="shared" si="18"/>
        <v/>
      </c>
      <c r="N638" s="30" t="str">
        <f t="shared" si="19"/>
        <v/>
      </c>
      <c r="O638" s="5" t="str">
        <f>IF(D638="","",
IF(AND(K638&lt;&gt;"SIM",V638&gt;0),"ERRO: % BC &gt; 0, mas NÃO permitida ❌",
IF(AND(K638="SIM",V638=0),"ATENÇÃO: BC permitida, mas % = 0 🔎",
"Base de cálculo aplicada corretamente ✅")))</f>
        <v/>
      </c>
      <c r="P638" s="5" t="str">
        <f>IF(D638="","",
IF(AND(Q638&lt;&gt;"SIM",U638&gt;0),"ERRO: % alíquota &gt; 0, mas NÃO permitida ❌",
IF(AND(Q638="SIM",U638=0),"ATENÇÃO: alíquota permitida, mas % = 0 🔎",
"Alíquota aplicada corretamente ✅")))</f>
        <v/>
      </c>
      <c r="Q638" s="5" t="str">
        <f>IF(E638="","",IFERROR(VLOOKUP(E638,REGRAS_CST!$A$2:$D$200,4,FALSE),""))</f>
        <v/>
      </c>
      <c r="R638" s="9"/>
      <c r="S638" s="7">
        <f>IF($H638="","",$H638*(1-$U638))</f>
        <v>8.9999999999999993E-3</v>
      </c>
      <c r="T638" s="7">
        <f>IF($I638="","",$I638*(1-$U638))</f>
        <v>1E-3</v>
      </c>
      <c r="U638" s="7">
        <f>IFERROR(INDEX(BASE_CCLASSTRIB!$E:$E, MATCH(TEXT($D638,"000000"), BASE_CCLASSTRIB!$A:$A, 0))/100, 0)</f>
        <v>0</v>
      </c>
      <c r="V638" s="21">
        <f>IFERROR(INDEX(BASE_CCLASSTRIB!$F:$F, MATCH(TEXT($D638,"000000"), BASE_CCLASSTRIB!$A:$A, 0))/100, 0)</f>
        <v>0</v>
      </c>
    </row>
    <row r="639" spans="1:22" ht="32.25" customHeight="1" thickTop="1" thickBot="1">
      <c r="A639" s="24"/>
      <c r="B639" s="5"/>
      <c r="C639" s="5"/>
      <c r="D639" s="5"/>
      <c r="E639" s="8" t="str">
        <f>IF(D639="","",LEFT(D639,3))</f>
        <v/>
      </c>
      <c r="F639" s="5" t="str">
        <f>IF(E639="","",IFERROR(VLOOKUP(E639,REGRAS_CST!$A$2:$B$200,2,FALSE),""))</f>
        <v/>
      </c>
      <c r="G639" s="25"/>
      <c r="H639" s="7">
        <v>8.9999999999999993E-3</v>
      </c>
      <c r="I639" s="7">
        <v>1E-3</v>
      </c>
      <c r="J639" s="9">
        <v>0</v>
      </c>
      <c r="K639" s="5" t="str">
        <f>IF(E639="","",IFERROR(VLOOKUP(E639,REGRAS_CST!$A$2:$C$200,3,FALSE),""))</f>
        <v/>
      </c>
      <c r="L639" s="10" t="str">
        <f>IF($G639="", "", $G639*(1-$V639))</f>
        <v/>
      </c>
      <c r="M639" s="30" t="str">
        <f t="shared" si="18"/>
        <v/>
      </c>
      <c r="N639" s="30" t="str">
        <f t="shared" si="19"/>
        <v/>
      </c>
      <c r="O639" s="5" t="str">
        <f>IF(D639="","",
IF(AND(K639&lt;&gt;"SIM",V639&gt;0),"ERRO: % BC &gt; 0, mas NÃO permitida ❌",
IF(AND(K639="SIM",V639=0),"ATENÇÃO: BC permitida, mas % = 0 🔎",
"Base de cálculo aplicada corretamente ✅")))</f>
        <v/>
      </c>
      <c r="P639" s="5" t="str">
        <f>IF(D639="","",
IF(AND(Q639&lt;&gt;"SIM",U639&gt;0),"ERRO: % alíquota &gt; 0, mas NÃO permitida ❌",
IF(AND(Q639="SIM",U639=0),"ATENÇÃO: alíquota permitida, mas % = 0 🔎",
"Alíquota aplicada corretamente ✅")))</f>
        <v/>
      </c>
      <c r="Q639" s="5" t="str">
        <f>IF(E639="","",IFERROR(VLOOKUP(E639,REGRAS_CST!$A$2:$D$200,4,FALSE),""))</f>
        <v/>
      </c>
      <c r="R639" s="9"/>
      <c r="S639" s="7">
        <f>IF($H639="","",$H639*(1-$U639))</f>
        <v>8.9999999999999993E-3</v>
      </c>
      <c r="T639" s="7">
        <f>IF($I639="","",$I639*(1-$U639))</f>
        <v>1E-3</v>
      </c>
      <c r="U639" s="7">
        <f>IFERROR(INDEX(BASE_CCLASSTRIB!$E:$E, MATCH(TEXT($D639,"000000"), BASE_CCLASSTRIB!$A:$A, 0))/100, 0)</f>
        <v>0</v>
      </c>
      <c r="V639" s="21">
        <f>IFERROR(INDEX(BASE_CCLASSTRIB!$F:$F, MATCH(TEXT($D639,"000000"), BASE_CCLASSTRIB!$A:$A, 0))/100, 0)</f>
        <v>0</v>
      </c>
    </row>
    <row r="640" spans="1:22" ht="32.25" customHeight="1" thickTop="1" thickBot="1">
      <c r="A640" s="24"/>
      <c r="B640" s="5"/>
      <c r="C640" s="5"/>
      <c r="D640" s="5"/>
      <c r="E640" s="8" t="str">
        <f>IF(D640="","",LEFT(D640,3))</f>
        <v/>
      </c>
      <c r="F640" s="5" t="str">
        <f>IF(E640="","",IFERROR(VLOOKUP(E640,REGRAS_CST!$A$2:$B$200,2,FALSE),""))</f>
        <v/>
      </c>
      <c r="G640" s="25"/>
      <c r="H640" s="7">
        <v>8.9999999999999993E-3</v>
      </c>
      <c r="I640" s="7">
        <v>1E-3</v>
      </c>
      <c r="J640" s="9">
        <v>0</v>
      </c>
      <c r="K640" s="5" t="str">
        <f>IF(E640="","",IFERROR(VLOOKUP(E640,REGRAS_CST!$A$2:$C$200,3,FALSE),""))</f>
        <v/>
      </c>
      <c r="L640" s="10" t="str">
        <f>IF($G640="", "", $G640*(1-$V640))</f>
        <v/>
      </c>
      <c r="M640" s="30" t="str">
        <f t="shared" si="18"/>
        <v/>
      </c>
      <c r="N640" s="30" t="str">
        <f t="shared" si="19"/>
        <v/>
      </c>
      <c r="O640" s="5" t="str">
        <f>IF(D640="","",
IF(AND(K640&lt;&gt;"SIM",V640&gt;0),"ERRO: % BC &gt; 0, mas NÃO permitida ❌",
IF(AND(K640="SIM",V640=0),"ATENÇÃO: BC permitida, mas % = 0 🔎",
"Base de cálculo aplicada corretamente ✅")))</f>
        <v/>
      </c>
      <c r="P640" s="5" t="str">
        <f>IF(D640="","",
IF(AND(Q640&lt;&gt;"SIM",U640&gt;0),"ERRO: % alíquota &gt; 0, mas NÃO permitida ❌",
IF(AND(Q640="SIM",U640=0),"ATENÇÃO: alíquota permitida, mas % = 0 🔎",
"Alíquota aplicada corretamente ✅")))</f>
        <v/>
      </c>
      <c r="Q640" s="5" t="str">
        <f>IF(E640="","",IFERROR(VLOOKUP(E640,REGRAS_CST!$A$2:$D$200,4,FALSE),""))</f>
        <v/>
      </c>
      <c r="R640" s="9"/>
      <c r="S640" s="7">
        <f>IF($H640="","",$H640*(1-$U640))</f>
        <v>8.9999999999999993E-3</v>
      </c>
      <c r="T640" s="7">
        <f>IF($I640="","",$I640*(1-$U640))</f>
        <v>1E-3</v>
      </c>
      <c r="U640" s="7">
        <f>IFERROR(INDEX(BASE_CCLASSTRIB!$E:$E, MATCH(TEXT($D640,"000000"), BASE_CCLASSTRIB!$A:$A, 0))/100, 0)</f>
        <v>0</v>
      </c>
      <c r="V640" s="21">
        <f>IFERROR(INDEX(BASE_CCLASSTRIB!$F:$F, MATCH(TEXT($D640,"000000"), BASE_CCLASSTRIB!$A:$A, 0))/100, 0)</f>
        <v>0</v>
      </c>
    </row>
    <row r="641" spans="1:22" ht="32.25" customHeight="1" thickTop="1" thickBot="1">
      <c r="A641" s="24"/>
      <c r="B641" s="5"/>
      <c r="C641" s="5"/>
      <c r="D641" s="5"/>
      <c r="E641" s="8" t="str">
        <f>IF(D641="","",LEFT(D641,3))</f>
        <v/>
      </c>
      <c r="F641" s="5" t="str">
        <f>IF(E641="","",IFERROR(VLOOKUP(E641,REGRAS_CST!$A$2:$B$200,2,FALSE),""))</f>
        <v/>
      </c>
      <c r="G641" s="25"/>
      <c r="H641" s="7">
        <v>8.9999999999999993E-3</v>
      </c>
      <c r="I641" s="7">
        <v>1E-3</v>
      </c>
      <c r="J641" s="9">
        <v>0</v>
      </c>
      <c r="K641" s="5" t="str">
        <f>IF(E641="","",IFERROR(VLOOKUP(E641,REGRAS_CST!$A$2:$C$200,3,FALSE),""))</f>
        <v/>
      </c>
      <c r="L641" s="10" t="str">
        <f>IF($G641="", "", $G641*(1-$V641))</f>
        <v/>
      </c>
      <c r="M641" s="30" t="str">
        <f t="shared" si="18"/>
        <v/>
      </c>
      <c r="N641" s="30" t="str">
        <f t="shared" si="19"/>
        <v/>
      </c>
      <c r="O641" s="5" t="str">
        <f>IF(D641="","",
IF(AND(K641&lt;&gt;"SIM",V641&gt;0),"ERRO: % BC &gt; 0, mas NÃO permitida ❌",
IF(AND(K641="SIM",V641=0),"ATENÇÃO: BC permitida, mas % = 0 🔎",
"Base de cálculo aplicada corretamente ✅")))</f>
        <v/>
      </c>
      <c r="P641" s="5" t="str">
        <f>IF(D641="","",
IF(AND(Q641&lt;&gt;"SIM",U641&gt;0),"ERRO: % alíquota &gt; 0, mas NÃO permitida ❌",
IF(AND(Q641="SIM",U641=0),"ATENÇÃO: alíquota permitida, mas % = 0 🔎",
"Alíquota aplicada corretamente ✅")))</f>
        <v/>
      </c>
      <c r="Q641" s="5" t="str">
        <f>IF(E641="","",IFERROR(VLOOKUP(E641,REGRAS_CST!$A$2:$D$200,4,FALSE),""))</f>
        <v/>
      </c>
      <c r="R641" s="9"/>
      <c r="S641" s="7">
        <f>IF($H641="","",$H641*(1-$U641))</f>
        <v>8.9999999999999993E-3</v>
      </c>
      <c r="T641" s="7">
        <f>IF($I641="","",$I641*(1-$U641))</f>
        <v>1E-3</v>
      </c>
      <c r="U641" s="7">
        <f>IFERROR(INDEX(BASE_CCLASSTRIB!$E:$E, MATCH(TEXT($D641,"000000"), BASE_CCLASSTRIB!$A:$A, 0))/100, 0)</f>
        <v>0</v>
      </c>
      <c r="V641" s="21">
        <f>IFERROR(INDEX(BASE_CCLASSTRIB!$F:$F, MATCH(TEXT($D641,"000000"), BASE_CCLASSTRIB!$A:$A, 0))/100, 0)</f>
        <v>0</v>
      </c>
    </row>
    <row r="642" spans="1:22" ht="32.25" customHeight="1" thickTop="1" thickBot="1">
      <c r="A642" s="24"/>
      <c r="B642" s="5"/>
      <c r="C642" s="5"/>
      <c r="D642" s="5"/>
      <c r="E642" s="8" t="str">
        <f>IF(D642="","",LEFT(D642,3))</f>
        <v/>
      </c>
      <c r="F642" s="5" t="str">
        <f>IF(E642="","",IFERROR(VLOOKUP(E642,REGRAS_CST!$A$2:$B$200,2,FALSE),""))</f>
        <v/>
      </c>
      <c r="G642" s="25"/>
      <c r="H642" s="7">
        <v>8.9999999999999993E-3</v>
      </c>
      <c r="I642" s="7">
        <v>1E-3</v>
      </c>
      <c r="J642" s="9">
        <v>0</v>
      </c>
      <c r="K642" s="5" t="str">
        <f>IF(E642="","",IFERROR(VLOOKUP(E642,REGRAS_CST!$A$2:$C$200,3,FALSE),""))</f>
        <v/>
      </c>
      <c r="L642" s="10" t="str">
        <f>IF($G642="", "", $G642*(1-$V642))</f>
        <v/>
      </c>
      <c r="M642" s="30" t="str">
        <f t="shared" si="18"/>
        <v/>
      </c>
      <c r="N642" s="30" t="str">
        <f t="shared" si="19"/>
        <v/>
      </c>
      <c r="O642" s="5" t="str">
        <f>IF(D642="","",
IF(AND(K642&lt;&gt;"SIM",V642&gt;0),"ERRO: % BC &gt; 0, mas NÃO permitida ❌",
IF(AND(K642="SIM",V642=0),"ATENÇÃO: BC permitida, mas % = 0 🔎",
"Base de cálculo aplicada corretamente ✅")))</f>
        <v/>
      </c>
      <c r="P642" s="5" t="str">
        <f>IF(D642="","",
IF(AND(Q642&lt;&gt;"SIM",U642&gt;0),"ERRO: % alíquota &gt; 0, mas NÃO permitida ❌",
IF(AND(Q642="SIM",U642=0),"ATENÇÃO: alíquota permitida, mas % = 0 🔎",
"Alíquota aplicada corretamente ✅")))</f>
        <v/>
      </c>
      <c r="Q642" s="5" t="str">
        <f>IF(E642="","",IFERROR(VLOOKUP(E642,REGRAS_CST!$A$2:$D$200,4,FALSE),""))</f>
        <v/>
      </c>
      <c r="R642" s="9"/>
      <c r="S642" s="7">
        <f>IF($H642="","",$H642*(1-$U642))</f>
        <v>8.9999999999999993E-3</v>
      </c>
      <c r="T642" s="7">
        <f>IF($I642="","",$I642*(1-$U642))</f>
        <v>1E-3</v>
      </c>
      <c r="U642" s="7">
        <f>IFERROR(INDEX(BASE_CCLASSTRIB!$E:$E, MATCH(TEXT($D642,"000000"), BASE_CCLASSTRIB!$A:$A, 0))/100, 0)</f>
        <v>0</v>
      </c>
      <c r="V642" s="21">
        <f>IFERROR(INDEX(BASE_CCLASSTRIB!$F:$F, MATCH(TEXT($D642,"000000"), BASE_CCLASSTRIB!$A:$A, 0))/100, 0)</f>
        <v>0</v>
      </c>
    </row>
    <row r="643" spans="1:22" ht="32.25" customHeight="1" thickTop="1" thickBot="1">
      <c r="A643" s="24"/>
      <c r="B643" s="5"/>
      <c r="C643" s="5"/>
      <c r="D643" s="5"/>
      <c r="E643" s="8" t="str">
        <f>IF(D643="","",LEFT(D643,3))</f>
        <v/>
      </c>
      <c r="F643" s="5" t="str">
        <f>IF(E643="","",IFERROR(VLOOKUP(E643,REGRAS_CST!$A$2:$B$200,2,FALSE),""))</f>
        <v/>
      </c>
      <c r="G643" s="25"/>
      <c r="H643" s="7">
        <v>8.9999999999999993E-3</v>
      </c>
      <c r="I643" s="7">
        <v>1E-3</v>
      </c>
      <c r="J643" s="9">
        <v>0</v>
      </c>
      <c r="K643" s="5" t="str">
        <f>IF(E643="","",IFERROR(VLOOKUP(E643,REGRAS_CST!$A$2:$C$200,3,FALSE),""))</f>
        <v/>
      </c>
      <c r="L643" s="10" t="str">
        <f>IF($G643="", "", $G643*(1-$V643))</f>
        <v/>
      </c>
      <c r="M643" s="30" t="str">
        <f t="shared" si="18"/>
        <v/>
      </c>
      <c r="N643" s="30" t="str">
        <f t="shared" si="19"/>
        <v/>
      </c>
      <c r="O643" s="5" t="str">
        <f>IF(D643="","",
IF(AND(K643&lt;&gt;"SIM",V643&gt;0),"ERRO: % BC &gt; 0, mas NÃO permitida ❌",
IF(AND(K643="SIM",V643=0),"ATENÇÃO: BC permitida, mas % = 0 🔎",
"Base de cálculo aplicada corretamente ✅")))</f>
        <v/>
      </c>
      <c r="P643" s="5" t="str">
        <f>IF(D643="","",
IF(AND(Q643&lt;&gt;"SIM",U643&gt;0),"ERRO: % alíquota &gt; 0, mas NÃO permitida ❌",
IF(AND(Q643="SIM",U643=0),"ATENÇÃO: alíquota permitida, mas % = 0 🔎",
"Alíquota aplicada corretamente ✅")))</f>
        <v/>
      </c>
      <c r="Q643" s="5" t="str">
        <f>IF(E643="","",IFERROR(VLOOKUP(E643,REGRAS_CST!$A$2:$D$200,4,FALSE),""))</f>
        <v/>
      </c>
      <c r="R643" s="9"/>
      <c r="S643" s="7">
        <f>IF($H643="","",$H643*(1-$U643))</f>
        <v>8.9999999999999993E-3</v>
      </c>
      <c r="T643" s="7">
        <f>IF($I643="","",$I643*(1-$U643))</f>
        <v>1E-3</v>
      </c>
      <c r="U643" s="7">
        <f>IFERROR(INDEX(BASE_CCLASSTRIB!$E:$E, MATCH(TEXT($D643,"000000"), BASE_CCLASSTRIB!$A:$A, 0))/100, 0)</f>
        <v>0</v>
      </c>
      <c r="V643" s="21">
        <f>IFERROR(INDEX(BASE_CCLASSTRIB!$F:$F, MATCH(TEXT($D643,"000000"), BASE_CCLASSTRIB!$A:$A, 0))/100, 0)</f>
        <v>0</v>
      </c>
    </row>
    <row r="644" spans="1:22" ht="32.25" customHeight="1" thickTop="1" thickBot="1">
      <c r="A644" s="24"/>
      <c r="B644" s="5"/>
      <c r="C644" s="5"/>
      <c r="D644" s="5"/>
      <c r="E644" s="8" t="str">
        <f>IF(D644="","",LEFT(D644,3))</f>
        <v/>
      </c>
      <c r="F644" s="5" t="str">
        <f>IF(E644="","",IFERROR(VLOOKUP(E644,REGRAS_CST!$A$2:$B$200,2,FALSE),""))</f>
        <v/>
      </c>
      <c r="G644" s="25"/>
      <c r="H644" s="7">
        <v>8.9999999999999993E-3</v>
      </c>
      <c r="I644" s="7">
        <v>1E-3</v>
      </c>
      <c r="J644" s="9">
        <v>0</v>
      </c>
      <c r="K644" s="5" t="str">
        <f>IF(E644="","",IFERROR(VLOOKUP(E644,REGRAS_CST!$A$2:$C$200,3,FALSE),""))</f>
        <v/>
      </c>
      <c r="L644" s="10" t="str">
        <f>IF($G644="", "", $G644*(1-$V644))</f>
        <v/>
      </c>
      <c r="M644" s="30" t="str">
        <f t="shared" si="18"/>
        <v/>
      </c>
      <c r="N644" s="30" t="str">
        <f t="shared" si="19"/>
        <v/>
      </c>
      <c r="O644" s="5" t="str">
        <f>IF(D644="","",
IF(AND(K644&lt;&gt;"SIM",V644&gt;0),"ERRO: % BC &gt; 0, mas NÃO permitida ❌",
IF(AND(K644="SIM",V644=0),"ATENÇÃO: BC permitida, mas % = 0 🔎",
"Base de cálculo aplicada corretamente ✅")))</f>
        <v/>
      </c>
      <c r="P644" s="5" t="str">
        <f>IF(D644="","",
IF(AND(Q644&lt;&gt;"SIM",U644&gt;0),"ERRO: % alíquota &gt; 0, mas NÃO permitida ❌",
IF(AND(Q644="SIM",U644=0),"ATENÇÃO: alíquota permitida, mas % = 0 🔎",
"Alíquota aplicada corretamente ✅")))</f>
        <v/>
      </c>
      <c r="Q644" s="5" t="str">
        <f>IF(E644="","",IFERROR(VLOOKUP(E644,REGRAS_CST!$A$2:$D$200,4,FALSE),""))</f>
        <v/>
      </c>
      <c r="R644" s="9"/>
      <c r="S644" s="7">
        <f>IF($H644="","",$H644*(1-$U644))</f>
        <v>8.9999999999999993E-3</v>
      </c>
      <c r="T644" s="7">
        <f>IF($I644="","",$I644*(1-$U644))</f>
        <v>1E-3</v>
      </c>
      <c r="U644" s="7">
        <f>IFERROR(INDEX(BASE_CCLASSTRIB!$E:$E, MATCH(TEXT($D644,"000000"), BASE_CCLASSTRIB!$A:$A, 0))/100, 0)</f>
        <v>0</v>
      </c>
      <c r="V644" s="21">
        <f>IFERROR(INDEX(BASE_CCLASSTRIB!$F:$F, MATCH(TEXT($D644,"000000"), BASE_CCLASSTRIB!$A:$A, 0))/100, 0)</f>
        <v>0</v>
      </c>
    </row>
    <row r="645" spans="1:22" ht="32.25" customHeight="1" thickTop="1" thickBot="1">
      <c r="A645" s="24"/>
      <c r="B645" s="5"/>
      <c r="C645" s="5"/>
      <c r="D645" s="5"/>
      <c r="E645" s="8" t="str">
        <f>IF(D645="","",LEFT(D645,3))</f>
        <v/>
      </c>
      <c r="F645" s="5" t="str">
        <f>IF(E645="","",IFERROR(VLOOKUP(E645,REGRAS_CST!$A$2:$B$200,2,FALSE),""))</f>
        <v/>
      </c>
      <c r="G645" s="25"/>
      <c r="H645" s="7">
        <v>8.9999999999999993E-3</v>
      </c>
      <c r="I645" s="7">
        <v>1E-3</v>
      </c>
      <c r="J645" s="9">
        <v>0</v>
      </c>
      <c r="K645" s="5" t="str">
        <f>IF(E645="","",IFERROR(VLOOKUP(E645,REGRAS_CST!$A$2:$C$200,3,FALSE),""))</f>
        <v/>
      </c>
      <c r="L645" s="10" t="str">
        <f>IF($G645="", "", $G645*(1-$V645))</f>
        <v/>
      </c>
      <c r="M645" s="30" t="str">
        <f t="shared" ref="M645:M708" si="20">IF(OR($L645="",$S645=""),"",TRUNC(VALUE($L645)*VALUE($S645),2))</f>
        <v/>
      </c>
      <c r="N645" s="30" t="str">
        <f t="shared" ref="N645:N708" si="21">IF(OR($L645="",$T645=""),"",TRUNC(VALUE($L645)*VALUE($T645),2))</f>
        <v/>
      </c>
      <c r="O645" s="5" t="str">
        <f>IF(D645="","",
IF(AND(K645&lt;&gt;"SIM",V645&gt;0),"ERRO: % BC &gt; 0, mas NÃO permitida ❌",
IF(AND(K645="SIM",V645=0),"ATENÇÃO: BC permitida, mas % = 0 🔎",
"Base de cálculo aplicada corretamente ✅")))</f>
        <v/>
      </c>
      <c r="P645" s="5" t="str">
        <f>IF(D645="","",
IF(AND(Q645&lt;&gt;"SIM",U645&gt;0),"ERRO: % alíquota &gt; 0, mas NÃO permitida ❌",
IF(AND(Q645="SIM",U645=0),"ATENÇÃO: alíquota permitida, mas % = 0 🔎",
"Alíquota aplicada corretamente ✅")))</f>
        <v/>
      </c>
      <c r="Q645" s="5" t="str">
        <f>IF(E645="","",IFERROR(VLOOKUP(E645,REGRAS_CST!$A$2:$D$200,4,FALSE),""))</f>
        <v/>
      </c>
      <c r="R645" s="9"/>
      <c r="S645" s="7">
        <f>IF($H645="","",$H645*(1-$U645))</f>
        <v>8.9999999999999993E-3</v>
      </c>
      <c r="T645" s="7">
        <f>IF($I645="","",$I645*(1-$U645))</f>
        <v>1E-3</v>
      </c>
      <c r="U645" s="7">
        <f>IFERROR(INDEX(BASE_CCLASSTRIB!$E:$E, MATCH(TEXT($D645,"000000"), BASE_CCLASSTRIB!$A:$A, 0))/100, 0)</f>
        <v>0</v>
      </c>
      <c r="V645" s="21">
        <f>IFERROR(INDEX(BASE_CCLASSTRIB!$F:$F, MATCH(TEXT($D645,"000000"), BASE_CCLASSTRIB!$A:$A, 0))/100, 0)</f>
        <v>0</v>
      </c>
    </row>
    <row r="646" spans="1:22" ht="32.25" customHeight="1" thickTop="1" thickBot="1">
      <c r="A646" s="24"/>
      <c r="B646" s="5"/>
      <c r="C646" s="5"/>
      <c r="D646" s="5"/>
      <c r="E646" s="8" t="str">
        <f>IF(D646="","",LEFT(D646,3))</f>
        <v/>
      </c>
      <c r="F646" s="5" t="str">
        <f>IF(E646="","",IFERROR(VLOOKUP(E646,REGRAS_CST!$A$2:$B$200,2,FALSE),""))</f>
        <v/>
      </c>
      <c r="G646" s="25"/>
      <c r="H646" s="7">
        <v>8.9999999999999993E-3</v>
      </c>
      <c r="I646" s="7">
        <v>1E-3</v>
      </c>
      <c r="J646" s="9">
        <v>0</v>
      </c>
      <c r="K646" s="5" t="str">
        <f>IF(E646="","",IFERROR(VLOOKUP(E646,REGRAS_CST!$A$2:$C$200,3,FALSE),""))</f>
        <v/>
      </c>
      <c r="L646" s="10" t="str">
        <f>IF($G646="", "", $G646*(1-$V646))</f>
        <v/>
      </c>
      <c r="M646" s="30" t="str">
        <f t="shared" si="20"/>
        <v/>
      </c>
      <c r="N646" s="30" t="str">
        <f t="shared" si="21"/>
        <v/>
      </c>
      <c r="O646" s="5" t="str">
        <f>IF(D646="","",
IF(AND(K646&lt;&gt;"SIM",V646&gt;0),"ERRO: % BC &gt; 0, mas NÃO permitida ❌",
IF(AND(K646="SIM",V646=0),"ATENÇÃO: BC permitida, mas % = 0 🔎",
"Base de cálculo aplicada corretamente ✅")))</f>
        <v/>
      </c>
      <c r="P646" s="5" t="str">
        <f>IF(D646="","",
IF(AND(Q646&lt;&gt;"SIM",U646&gt;0),"ERRO: % alíquota &gt; 0, mas NÃO permitida ❌",
IF(AND(Q646="SIM",U646=0),"ATENÇÃO: alíquota permitida, mas % = 0 🔎",
"Alíquota aplicada corretamente ✅")))</f>
        <v/>
      </c>
      <c r="Q646" s="5" t="str">
        <f>IF(E646="","",IFERROR(VLOOKUP(E646,REGRAS_CST!$A$2:$D$200,4,FALSE),""))</f>
        <v/>
      </c>
      <c r="R646" s="9"/>
      <c r="S646" s="7">
        <f>IF($H646="","",$H646*(1-$U646))</f>
        <v>8.9999999999999993E-3</v>
      </c>
      <c r="T646" s="7">
        <f>IF($I646="","",$I646*(1-$U646))</f>
        <v>1E-3</v>
      </c>
      <c r="U646" s="7">
        <f>IFERROR(INDEX(BASE_CCLASSTRIB!$E:$E, MATCH(TEXT($D646,"000000"), BASE_CCLASSTRIB!$A:$A, 0))/100, 0)</f>
        <v>0</v>
      </c>
      <c r="V646" s="21">
        <f>IFERROR(INDEX(BASE_CCLASSTRIB!$F:$F, MATCH(TEXT($D646,"000000"), BASE_CCLASSTRIB!$A:$A, 0))/100, 0)</f>
        <v>0</v>
      </c>
    </row>
    <row r="647" spans="1:22" ht="32.25" customHeight="1" thickTop="1" thickBot="1">
      <c r="A647" s="24"/>
      <c r="B647" s="5"/>
      <c r="C647" s="5"/>
      <c r="D647" s="5"/>
      <c r="E647" s="8" t="str">
        <f>IF(D647="","",LEFT(D647,3))</f>
        <v/>
      </c>
      <c r="F647" s="5" t="str">
        <f>IF(E647="","",IFERROR(VLOOKUP(E647,REGRAS_CST!$A$2:$B$200,2,FALSE),""))</f>
        <v/>
      </c>
      <c r="G647" s="25"/>
      <c r="H647" s="7">
        <v>8.9999999999999993E-3</v>
      </c>
      <c r="I647" s="7">
        <v>1E-3</v>
      </c>
      <c r="J647" s="9">
        <v>0</v>
      </c>
      <c r="K647" s="5" t="str">
        <f>IF(E647="","",IFERROR(VLOOKUP(E647,REGRAS_CST!$A$2:$C$200,3,FALSE),""))</f>
        <v/>
      </c>
      <c r="L647" s="10" t="str">
        <f>IF($G647="", "", $G647*(1-$V647))</f>
        <v/>
      </c>
      <c r="M647" s="30" t="str">
        <f t="shared" si="20"/>
        <v/>
      </c>
      <c r="N647" s="30" t="str">
        <f t="shared" si="21"/>
        <v/>
      </c>
      <c r="O647" s="5" t="str">
        <f>IF(D647="","",
IF(AND(K647&lt;&gt;"SIM",V647&gt;0),"ERRO: % BC &gt; 0, mas NÃO permitida ❌",
IF(AND(K647="SIM",V647=0),"ATENÇÃO: BC permitida, mas % = 0 🔎",
"Base de cálculo aplicada corretamente ✅")))</f>
        <v/>
      </c>
      <c r="P647" s="5" t="str">
        <f>IF(D647="","",
IF(AND(Q647&lt;&gt;"SIM",U647&gt;0),"ERRO: % alíquota &gt; 0, mas NÃO permitida ❌",
IF(AND(Q647="SIM",U647=0),"ATENÇÃO: alíquota permitida, mas % = 0 🔎",
"Alíquota aplicada corretamente ✅")))</f>
        <v/>
      </c>
      <c r="Q647" s="5" t="str">
        <f>IF(E647="","",IFERROR(VLOOKUP(E647,REGRAS_CST!$A$2:$D$200,4,FALSE),""))</f>
        <v/>
      </c>
      <c r="R647" s="9"/>
      <c r="S647" s="7">
        <f>IF($H647="","",$H647*(1-$U647))</f>
        <v>8.9999999999999993E-3</v>
      </c>
      <c r="T647" s="7">
        <f>IF($I647="","",$I647*(1-$U647))</f>
        <v>1E-3</v>
      </c>
      <c r="U647" s="7">
        <f>IFERROR(INDEX(BASE_CCLASSTRIB!$E:$E, MATCH(TEXT($D647,"000000"), BASE_CCLASSTRIB!$A:$A, 0))/100, 0)</f>
        <v>0</v>
      </c>
      <c r="V647" s="21">
        <f>IFERROR(INDEX(BASE_CCLASSTRIB!$F:$F, MATCH(TEXT($D647,"000000"), BASE_CCLASSTRIB!$A:$A, 0))/100, 0)</f>
        <v>0</v>
      </c>
    </row>
    <row r="648" spans="1:22" ht="32.25" customHeight="1" thickTop="1" thickBot="1">
      <c r="A648" s="24"/>
      <c r="B648" s="5"/>
      <c r="C648" s="5"/>
      <c r="D648" s="5"/>
      <c r="E648" s="8" t="str">
        <f>IF(D648="","",LEFT(D648,3))</f>
        <v/>
      </c>
      <c r="F648" s="5" t="str">
        <f>IF(E648="","",IFERROR(VLOOKUP(E648,REGRAS_CST!$A$2:$B$200,2,FALSE),""))</f>
        <v/>
      </c>
      <c r="G648" s="25"/>
      <c r="H648" s="7">
        <v>8.9999999999999993E-3</v>
      </c>
      <c r="I648" s="7">
        <v>1E-3</v>
      </c>
      <c r="J648" s="9">
        <v>0</v>
      </c>
      <c r="K648" s="5" t="str">
        <f>IF(E648="","",IFERROR(VLOOKUP(E648,REGRAS_CST!$A$2:$C$200,3,FALSE),""))</f>
        <v/>
      </c>
      <c r="L648" s="10" t="str">
        <f>IF($G648="", "", $G648*(1-$V648))</f>
        <v/>
      </c>
      <c r="M648" s="30" t="str">
        <f t="shared" si="20"/>
        <v/>
      </c>
      <c r="N648" s="30" t="str">
        <f t="shared" si="21"/>
        <v/>
      </c>
      <c r="O648" s="5" t="str">
        <f>IF(D648="","",
IF(AND(K648&lt;&gt;"SIM",V648&gt;0),"ERRO: % BC &gt; 0, mas NÃO permitida ❌",
IF(AND(K648="SIM",V648=0),"ATENÇÃO: BC permitida, mas % = 0 🔎",
"Base de cálculo aplicada corretamente ✅")))</f>
        <v/>
      </c>
      <c r="P648" s="5" t="str">
        <f>IF(D648="","",
IF(AND(Q648&lt;&gt;"SIM",U648&gt;0),"ERRO: % alíquota &gt; 0, mas NÃO permitida ❌",
IF(AND(Q648="SIM",U648=0),"ATENÇÃO: alíquota permitida, mas % = 0 🔎",
"Alíquota aplicada corretamente ✅")))</f>
        <v/>
      </c>
      <c r="Q648" s="5" t="str">
        <f>IF(E648="","",IFERROR(VLOOKUP(E648,REGRAS_CST!$A$2:$D$200,4,FALSE),""))</f>
        <v/>
      </c>
      <c r="R648" s="9"/>
      <c r="S648" s="7">
        <f>IF($H648="","",$H648*(1-$U648))</f>
        <v>8.9999999999999993E-3</v>
      </c>
      <c r="T648" s="7">
        <f>IF($I648="","",$I648*(1-$U648))</f>
        <v>1E-3</v>
      </c>
      <c r="U648" s="7">
        <f>IFERROR(INDEX(BASE_CCLASSTRIB!$E:$E, MATCH(TEXT($D648,"000000"), BASE_CCLASSTRIB!$A:$A, 0))/100, 0)</f>
        <v>0</v>
      </c>
      <c r="V648" s="21">
        <f>IFERROR(INDEX(BASE_CCLASSTRIB!$F:$F, MATCH(TEXT($D648,"000000"), BASE_CCLASSTRIB!$A:$A, 0))/100, 0)</f>
        <v>0</v>
      </c>
    </row>
    <row r="649" spans="1:22" ht="32.25" customHeight="1" thickTop="1" thickBot="1">
      <c r="A649" s="24"/>
      <c r="B649" s="5"/>
      <c r="C649" s="5"/>
      <c r="D649" s="5"/>
      <c r="E649" s="8" t="str">
        <f>IF(D649="","",LEFT(D649,3))</f>
        <v/>
      </c>
      <c r="F649" s="5" t="str">
        <f>IF(E649="","",IFERROR(VLOOKUP(E649,REGRAS_CST!$A$2:$B$200,2,FALSE),""))</f>
        <v/>
      </c>
      <c r="G649" s="25"/>
      <c r="H649" s="7">
        <v>8.9999999999999993E-3</v>
      </c>
      <c r="I649" s="7">
        <v>1E-3</v>
      </c>
      <c r="J649" s="9">
        <v>0</v>
      </c>
      <c r="K649" s="5" t="str">
        <f>IF(E649="","",IFERROR(VLOOKUP(E649,REGRAS_CST!$A$2:$C$200,3,FALSE),""))</f>
        <v/>
      </c>
      <c r="L649" s="10" t="str">
        <f>IF($G649="", "", $G649*(1-$V649))</f>
        <v/>
      </c>
      <c r="M649" s="30" t="str">
        <f t="shared" si="20"/>
        <v/>
      </c>
      <c r="N649" s="30" t="str">
        <f t="shared" si="21"/>
        <v/>
      </c>
      <c r="O649" s="5" t="str">
        <f>IF(D649="","",
IF(AND(K649&lt;&gt;"SIM",V649&gt;0),"ERRO: % BC &gt; 0, mas NÃO permitida ❌",
IF(AND(K649="SIM",V649=0),"ATENÇÃO: BC permitida, mas % = 0 🔎",
"Base de cálculo aplicada corretamente ✅")))</f>
        <v/>
      </c>
      <c r="P649" s="5" t="str">
        <f>IF(D649="","",
IF(AND(Q649&lt;&gt;"SIM",U649&gt;0),"ERRO: % alíquota &gt; 0, mas NÃO permitida ❌",
IF(AND(Q649="SIM",U649=0),"ATENÇÃO: alíquota permitida, mas % = 0 🔎",
"Alíquota aplicada corretamente ✅")))</f>
        <v/>
      </c>
      <c r="Q649" s="5" t="str">
        <f>IF(E649="","",IFERROR(VLOOKUP(E649,REGRAS_CST!$A$2:$D$200,4,FALSE),""))</f>
        <v/>
      </c>
      <c r="R649" s="9"/>
      <c r="S649" s="7">
        <f>IF($H649="","",$H649*(1-$U649))</f>
        <v>8.9999999999999993E-3</v>
      </c>
      <c r="T649" s="7">
        <f>IF($I649="","",$I649*(1-$U649))</f>
        <v>1E-3</v>
      </c>
      <c r="U649" s="7">
        <f>IFERROR(INDEX(BASE_CCLASSTRIB!$E:$E, MATCH(TEXT($D649,"000000"), BASE_CCLASSTRIB!$A:$A, 0))/100, 0)</f>
        <v>0</v>
      </c>
      <c r="V649" s="21">
        <f>IFERROR(INDEX(BASE_CCLASSTRIB!$F:$F, MATCH(TEXT($D649,"000000"), BASE_CCLASSTRIB!$A:$A, 0))/100, 0)</f>
        <v>0</v>
      </c>
    </row>
    <row r="650" spans="1:22" ht="32.25" customHeight="1" thickTop="1" thickBot="1">
      <c r="A650" s="24"/>
      <c r="B650" s="5"/>
      <c r="C650" s="5"/>
      <c r="D650" s="5"/>
      <c r="E650" s="8" t="str">
        <f>IF(D650="","",LEFT(D650,3))</f>
        <v/>
      </c>
      <c r="F650" s="5" t="str">
        <f>IF(E650="","",IFERROR(VLOOKUP(E650,REGRAS_CST!$A$2:$B$200,2,FALSE),""))</f>
        <v/>
      </c>
      <c r="G650" s="25"/>
      <c r="H650" s="7">
        <v>8.9999999999999993E-3</v>
      </c>
      <c r="I650" s="7">
        <v>1E-3</v>
      </c>
      <c r="J650" s="9">
        <v>0</v>
      </c>
      <c r="K650" s="5" t="str">
        <f>IF(E650="","",IFERROR(VLOOKUP(E650,REGRAS_CST!$A$2:$C$200,3,FALSE),""))</f>
        <v/>
      </c>
      <c r="L650" s="10" t="str">
        <f>IF($G650="", "", $G650*(1-$V650))</f>
        <v/>
      </c>
      <c r="M650" s="30" t="str">
        <f t="shared" si="20"/>
        <v/>
      </c>
      <c r="N650" s="30" t="str">
        <f t="shared" si="21"/>
        <v/>
      </c>
      <c r="O650" s="5" t="str">
        <f>IF(D650="","",
IF(AND(K650&lt;&gt;"SIM",V650&gt;0),"ERRO: % BC &gt; 0, mas NÃO permitida ❌",
IF(AND(K650="SIM",V650=0),"ATENÇÃO: BC permitida, mas % = 0 🔎",
"Base de cálculo aplicada corretamente ✅")))</f>
        <v/>
      </c>
      <c r="P650" s="5" t="str">
        <f>IF(D650="","",
IF(AND(Q650&lt;&gt;"SIM",U650&gt;0),"ERRO: % alíquota &gt; 0, mas NÃO permitida ❌",
IF(AND(Q650="SIM",U650=0),"ATENÇÃO: alíquota permitida, mas % = 0 🔎",
"Alíquota aplicada corretamente ✅")))</f>
        <v/>
      </c>
      <c r="Q650" s="5" t="str">
        <f>IF(E650="","",IFERROR(VLOOKUP(E650,REGRAS_CST!$A$2:$D$200,4,FALSE),""))</f>
        <v/>
      </c>
      <c r="R650" s="9"/>
      <c r="S650" s="7">
        <f>IF($H650="","",$H650*(1-$U650))</f>
        <v>8.9999999999999993E-3</v>
      </c>
      <c r="T650" s="7">
        <f>IF($I650="","",$I650*(1-$U650))</f>
        <v>1E-3</v>
      </c>
      <c r="U650" s="7">
        <f>IFERROR(INDEX(BASE_CCLASSTRIB!$E:$E, MATCH(TEXT($D650,"000000"), BASE_CCLASSTRIB!$A:$A, 0))/100, 0)</f>
        <v>0</v>
      </c>
      <c r="V650" s="21">
        <f>IFERROR(INDEX(BASE_CCLASSTRIB!$F:$F, MATCH(TEXT($D650,"000000"), BASE_CCLASSTRIB!$A:$A, 0))/100, 0)</f>
        <v>0</v>
      </c>
    </row>
    <row r="651" spans="1:22" ht="32.25" customHeight="1" thickTop="1" thickBot="1">
      <c r="A651" s="24"/>
      <c r="B651" s="5"/>
      <c r="C651" s="5"/>
      <c r="D651" s="5"/>
      <c r="E651" s="8" t="str">
        <f>IF(D651="","",LEFT(D651,3))</f>
        <v/>
      </c>
      <c r="F651" s="5" t="str">
        <f>IF(E651="","",IFERROR(VLOOKUP(E651,REGRAS_CST!$A$2:$B$200,2,FALSE),""))</f>
        <v/>
      </c>
      <c r="G651" s="25"/>
      <c r="H651" s="7">
        <v>8.9999999999999993E-3</v>
      </c>
      <c r="I651" s="7">
        <v>1E-3</v>
      </c>
      <c r="J651" s="9">
        <v>0</v>
      </c>
      <c r="K651" s="5" t="str">
        <f>IF(E651="","",IFERROR(VLOOKUP(E651,REGRAS_CST!$A$2:$C$200,3,FALSE),""))</f>
        <v/>
      </c>
      <c r="L651" s="10" t="str">
        <f>IF($G651="", "", $G651*(1-$V651))</f>
        <v/>
      </c>
      <c r="M651" s="30" t="str">
        <f t="shared" si="20"/>
        <v/>
      </c>
      <c r="N651" s="30" t="str">
        <f t="shared" si="21"/>
        <v/>
      </c>
      <c r="O651" s="5" t="str">
        <f>IF(D651="","",
IF(AND(K651&lt;&gt;"SIM",V651&gt;0),"ERRO: % BC &gt; 0, mas NÃO permitida ❌",
IF(AND(K651="SIM",V651=0),"ATENÇÃO: BC permitida, mas % = 0 🔎",
"Base de cálculo aplicada corretamente ✅")))</f>
        <v/>
      </c>
      <c r="P651" s="5" t="str">
        <f>IF(D651="","",
IF(AND(Q651&lt;&gt;"SIM",U651&gt;0),"ERRO: % alíquota &gt; 0, mas NÃO permitida ❌",
IF(AND(Q651="SIM",U651=0),"ATENÇÃO: alíquota permitida, mas % = 0 🔎",
"Alíquota aplicada corretamente ✅")))</f>
        <v/>
      </c>
      <c r="Q651" s="5" t="str">
        <f>IF(E651="","",IFERROR(VLOOKUP(E651,REGRAS_CST!$A$2:$D$200,4,FALSE),""))</f>
        <v/>
      </c>
      <c r="R651" s="9"/>
      <c r="S651" s="7">
        <f>IF($H651="","",$H651*(1-$U651))</f>
        <v>8.9999999999999993E-3</v>
      </c>
      <c r="T651" s="7">
        <f>IF($I651="","",$I651*(1-$U651))</f>
        <v>1E-3</v>
      </c>
      <c r="U651" s="7">
        <f>IFERROR(INDEX(BASE_CCLASSTRIB!$E:$E, MATCH(TEXT($D651,"000000"), BASE_CCLASSTRIB!$A:$A, 0))/100, 0)</f>
        <v>0</v>
      </c>
      <c r="V651" s="21">
        <f>IFERROR(INDEX(BASE_CCLASSTRIB!$F:$F, MATCH(TEXT($D651,"000000"), BASE_CCLASSTRIB!$A:$A, 0))/100, 0)</f>
        <v>0</v>
      </c>
    </row>
    <row r="652" spans="1:22" ht="32.25" customHeight="1" thickTop="1" thickBot="1">
      <c r="A652" s="24"/>
      <c r="B652" s="5"/>
      <c r="C652" s="5"/>
      <c r="D652" s="5"/>
      <c r="E652" s="8" t="str">
        <f>IF(D652="","",LEFT(D652,3))</f>
        <v/>
      </c>
      <c r="F652" s="5" t="str">
        <f>IF(E652="","",IFERROR(VLOOKUP(E652,REGRAS_CST!$A$2:$B$200,2,FALSE),""))</f>
        <v/>
      </c>
      <c r="G652" s="25"/>
      <c r="H652" s="7">
        <v>8.9999999999999993E-3</v>
      </c>
      <c r="I652" s="7">
        <v>1E-3</v>
      </c>
      <c r="J652" s="9">
        <v>0</v>
      </c>
      <c r="K652" s="5" t="str">
        <f>IF(E652="","",IFERROR(VLOOKUP(E652,REGRAS_CST!$A$2:$C$200,3,FALSE),""))</f>
        <v/>
      </c>
      <c r="L652" s="10" t="str">
        <f>IF($G652="", "", $G652*(1-$V652))</f>
        <v/>
      </c>
      <c r="M652" s="30" t="str">
        <f t="shared" si="20"/>
        <v/>
      </c>
      <c r="N652" s="30" t="str">
        <f t="shared" si="21"/>
        <v/>
      </c>
      <c r="O652" s="5" t="str">
        <f>IF(D652="","",
IF(AND(K652&lt;&gt;"SIM",V652&gt;0),"ERRO: % BC &gt; 0, mas NÃO permitida ❌",
IF(AND(K652="SIM",V652=0),"ATENÇÃO: BC permitida, mas % = 0 🔎",
"Base de cálculo aplicada corretamente ✅")))</f>
        <v/>
      </c>
      <c r="P652" s="5" t="str">
        <f>IF(D652="","",
IF(AND(Q652&lt;&gt;"SIM",U652&gt;0),"ERRO: % alíquota &gt; 0, mas NÃO permitida ❌",
IF(AND(Q652="SIM",U652=0),"ATENÇÃO: alíquota permitida, mas % = 0 🔎",
"Alíquota aplicada corretamente ✅")))</f>
        <v/>
      </c>
      <c r="Q652" s="5" t="str">
        <f>IF(E652="","",IFERROR(VLOOKUP(E652,REGRAS_CST!$A$2:$D$200,4,FALSE),""))</f>
        <v/>
      </c>
      <c r="R652" s="9"/>
      <c r="S652" s="7">
        <f>IF($H652="","",$H652*(1-$U652))</f>
        <v>8.9999999999999993E-3</v>
      </c>
      <c r="T652" s="7">
        <f>IF($I652="","",$I652*(1-$U652))</f>
        <v>1E-3</v>
      </c>
      <c r="U652" s="7">
        <f>IFERROR(INDEX(BASE_CCLASSTRIB!$E:$E, MATCH(TEXT($D652,"000000"), BASE_CCLASSTRIB!$A:$A, 0))/100, 0)</f>
        <v>0</v>
      </c>
      <c r="V652" s="21">
        <f>IFERROR(INDEX(BASE_CCLASSTRIB!$F:$F, MATCH(TEXT($D652,"000000"), BASE_CCLASSTRIB!$A:$A, 0))/100, 0)</f>
        <v>0</v>
      </c>
    </row>
    <row r="653" spans="1:22" ht="32.25" customHeight="1" thickTop="1" thickBot="1">
      <c r="A653" s="24"/>
      <c r="B653" s="5"/>
      <c r="C653" s="5"/>
      <c r="D653" s="5"/>
      <c r="E653" s="8" t="str">
        <f>IF(D653="","",LEFT(D653,3))</f>
        <v/>
      </c>
      <c r="F653" s="5" t="str">
        <f>IF(E653="","",IFERROR(VLOOKUP(E653,REGRAS_CST!$A$2:$B$200,2,FALSE),""))</f>
        <v/>
      </c>
      <c r="G653" s="25"/>
      <c r="H653" s="7">
        <v>8.9999999999999993E-3</v>
      </c>
      <c r="I653" s="7">
        <v>1E-3</v>
      </c>
      <c r="J653" s="9">
        <v>0</v>
      </c>
      <c r="K653" s="5" t="str">
        <f>IF(E653="","",IFERROR(VLOOKUP(E653,REGRAS_CST!$A$2:$C$200,3,FALSE),""))</f>
        <v/>
      </c>
      <c r="L653" s="10" t="str">
        <f>IF($G653="", "", $G653*(1-$V653))</f>
        <v/>
      </c>
      <c r="M653" s="30" t="str">
        <f t="shared" si="20"/>
        <v/>
      </c>
      <c r="N653" s="30" t="str">
        <f t="shared" si="21"/>
        <v/>
      </c>
      <c r="O653" s="5" t="str">
        <f>IF(D653="","",
IF(AND(K653&lt;&gt;"SIM",V653&gt;0),"ERRO: % BC &gt; 0, mas NÃO permitida ❌",
IF(AND(K653="SIM",V653=0),"ATENÇÃO: BC permitida, mas % = 0 🔎",
"Base de cálculo aplicada corretamente ✅")))</f>
        <v/>
      </c>
      <c r="P653" s="5" t="str">
        <f>IF(D653="","",
IF(AND(Q653&lt;&gt;"SIM",U653&gt;0),"ERRO: % alíquota &gt; 0, mas NÃO permitida ❌",
IF(AND(Q653="SIM",U653=0),"ATENÇÃO: alíquota permitida, mas % = 0 🔎",
"Alíquota aplicada corretamente ✅")))</f>
        <v/>
      </c>
      <c r="Q653" s="5" t="str">
        <f>IF(E653="","",IFERROR(VLOOKUP(E653,REGRAS_CST!$A$2:$D$200,4,FALSE),""))</f>
        <v/>
      </c>
      <c r="R653" s="9"/>
      <c r="S653" s="7">
        <f>IF($H653="","",$H653*(1-$U653))</f>
        <v>8.9999999999999993E-3</v>
      </c>
      <c r="T653" s="7">
        <f>IF($I653="","",$I653*(1-$U653))</f>
        <v>1E-3</v>
      </c>
      <c r="U653" s="7">
        <f>IFERROR(INDEX(BASE_CCLASSTRIB!$E:$E, MATCH(TEXT($D653,"000000"), BASE_CCLASSTRIB!$A:$A, 0))/100, 0)</f>
        <v>0</v>
      </c>
      <c r="V653" s="21">
        <f>IFERROR(INDEX(BASE_CCLASSTRIB!$F:$F, MATCH(TEXT($D653,"000000"), BASE_CCLASSTRIB!$A:$A, 0))/100, 0)</f>
        <v>0</v>
      </c>
    </row>
    <row r="654" spans="1:22" ht="32.25" customHeight="1" thickTop="1" thickBot="1">
      <c r="A654" s="24"/>
      <c r="B654" s="5"/>
      <c r="C654" s="5"/>
      <c r="D654" s="5"/>
      <c r="E654" s="8" t="str">
        <f>IF(D654="","",LEFT(D654,3))</f>
        <v/>
      </c>
      <c r="F654" s="5" t="str">
        <f>IF(E654="","",IFERROR(VLOOKUP(E654,REGRAS_CST!$A$2:$B$200,2,FALSE),""))</f>
        <v/>
      </c>
      <c r="G654" s="25"/>
      <c r="H654" s="7">
        <v>8.9999999999999993E-3</v>
      </c>
      <c r="I654" s="7">
        <v>1E-3</v>
      </c>
      <c r="J654" s="9">
        <v>0</v>
      </c>
      <c r="K654" s="5" t="str">
        <f>IF(E654="","",IFERROR(VLOOKUP(E654,REGRAS_CST!$A$2:$C$200,3,FALSE),""))</f>
        <v/>
      </c>
      <c r="L654" s="10" t="str">
        <f>IF($G654="", "", $G654*(1-$V654))</f>
        <v/>
      </c>
      <c r="M654" s="30" t="str">
        <f t="shared" si="20"/>
        <v/>
      </c>
      <c r="N654" s="30" t="str">
        <f t="shared" si="21"/>
        <v/>
      </c>
      <c r="O654" s="5" t="str">
        <f>IF(D654="","",
IF(AND(K654&lt;&gt;"SIM",V654&gt;0),"ERRO: % BC &gt; 0, mas NÃO permitida ❌",
IF(AND(K654="SIM",V654=0),"ATENÇÃO: BC permitida, mas % = 0 🔎",
"Base de cálculo aplicada corretamente ✅")))</f>
        <v/>
      </c>
      <c r="P654" s="5" t="str">
        <f>IF(D654="","",
IF(AND(Q654&lt;&gt;"SIM",U654&gt;0),"ERRO: % alíquota &gt; 0, mas NÃO permitida ❌",
IF(AND(Q654="SIM",U654=0),"ATENÇÃO: alíquota permitida, mas % = 0 🔎",
"Alíquota aplicada corretamente ✅")))</f>
        <v/>
      </c>
      <c r="Q654" s="5" t="str">
        <f>IF(E654="","",IFERROR(VLOOKUP(E654,REGRAS_CST!$A$2:$D$200,4,FALSE),""))</f>
        <v/>
      </c>
      <c r="R654" s="9"/>
      <c r="S654" s="7">
        <f>IF($H654="","",$H654*(1-$U654))</f>
        <v>8.9999999999999993E-3</v>
      </c>
      <c r="T654" s="7">
        <f>IF($I654="","",$I654*(1-$U654))</f>
        <v>1E-3</v>
      </c>
      <c r="U654" s="7">
        <f>IFERROR(INDEX(BASE_CCLASSTRIB!$E:$E, MATCH(TEXT($D654,"000000"), BASE_CCLASSTRIB!$A:$A, 0))/100, 0)</f>
        <v>0</v>
      </c>
      <c r="V654" s="21">
        <f>IFERROR(INDEX(BASE_CCLASSTRIB!$F:$F, MATCH(TEXT($D654,"000000"), BASE_CCLASSTRIB!$A:$A, 0))/100, 0)</f>
        <v>0</v>
      </c>
    </row>
    <row r="655" spans="1:22" ht="32.25" customHeight="1" thickTop="1" thickBot="1">
      <c r="A655" s="24"/>
      <c r="B655" s="5"/>
      <c r="C655" s="5"/>
      <c r="D655" s="5"/>
      <c r="E655" s="8" t="str">
        <f>IF(D655="","",LEFT(D655,3))</f>
        <v/>
      </c>
      <c r="F655" s="5" t="str">
        <f>IF(E655="","",IFERROR(VLOOKUP(E655,REGRAS_CST!$A$2:$B$200,2,FALSE),""))</f>
        <v/>
      </c>
      <c r="G655" s="25"/>
      <c r="H655" s="7">
        <v>8.9999999999999993E-3</v>
      </c>
      <c r="I655" s="7">
        <v>1E-3</v>
      </c>
      <c r="J655" s="9">
        <v>0</v>
      </c>
      <c r="K655" s="5" t="str">
        <f>IF(E655="","",IFERROR(VLOOKUP(E655,REGRAS_CST!$A$2:$C$200,3,FALSE),""))</f>
        <v/>
      </c>
      <c r="L655" s="10" t="str">
        <f>IF($G655="", "", $G655*(1-$V655))</f>
        <v/>
      </c>
      <c r="M655" s="30" t="str">
        <f t="shared" si="20"/>
        <v/>
      </c>
      <c r="N655" s="30" t="str">
        <f t="shared" si="21"/>
        <v/>
      </c>
      <c r="O655" s="5" t="str">
        <f>IF(D655="","",
IF(AND(K655&lt;&gt;"SIM",V655&gt;0),"ERRO: % BC &gt; 0, mas NÃO permitida ❌",
IF(AND(K655="SIM",V655=0),"ATENÇÃO: BC permitida, mas % = 0 🔎",
"Base de cálculo aplicada corretamente ✅")))</f>
        <v/>
      </c>
      <c r="P655" s="5" t="str">
        <f>IF(D655="","",
IF(AND(Q655&lt;&gt;"SIM",U655&gt;0),"ERRO: % alíquota &gt; 0, mas NÃO permitida ❌",
IF(AND(Q655="SIM",U655=0),"ATENÇÃO: alíquota permitida, mas % = 0 🔎",
"Alíquota aplicada corretamente ✅")))</f>
        <v/>
      </c>
      <c r="Q655" s="5" t="str">
        <f>IF(E655="","",IFERROR(VLOOKUP(E655,REGRAS_CST!$A$2:$D$200,4,FALSE),""))</f>
        <v/>
      </c>
      <c r="R655" s="9"/>
      <c r="S655" s="7">
        <f>IF($H655="","",$H655*(1-$U655))</f>
        <v>8.9999999999999993E-3</v>
      </c>
      <c r="T655" s="7">
        <f>IF($I655="","",$I655*(1-$U655))</f>
        <v>1E-3</v>
      </c>
      <c r="U655" s="7">
        <f>IFERROR(INDEX(BASE_CCLASSTRIB!$E:$E, MATCH(TEXT($D655,"000000"), BASE_CCLASSTRIB!$A:$A, 0))/100, 0)</f>
        <v>0</v>
      </c>
      <c r="V655" s="21">
        <f>IFERROR(INDEX(BASE_CCLASSTRIB!$F:$F, MATCH(TEXT($D655,"000000"), BASE_CCLASSTRIB!$A:$A, 0))/100, 0)</f>
        <v>0</v>
      </c>
    </row>
    <row r="656" spans="1:22" ht="32.25" customHeight="1" thickTop="1" thickBot="1">
      <c r="A656" s="24"/>
      <c r="B656" s="5"/>
      <c r="C656" s="5"/>
      <c r="D656" s="5"/>
      <c r="E656" s="8" t="str">
        <f>IF(D656="","",LEFT(D656,3))</f>
        <v/>
      </c>
      <c r="F656" s="5" t="str">
        <f>IF(E656="","",IFERROR(VLOOKUP(E656,REGRAS_CST!$A$2:$B$200,2,FALSE),""))</f>
        <v/>
      </c>
      <c r="G656" s="25"/>
      <c r="H656" s="7">
        <v>8.9999999999999993E-3</v>
      </c>
      <c r="I656" s="7">
        <v>1E-3</v>
      </c>
      <c r="J656" s="9">
        <v>0</v>
      </c>
      <c r="K656" s="5" t="str">
        <f>IF(E656="","",IFERROR(VLOOKUP(E656,REGRAS_CST!$A$2:$C$200,3,FALSE),""))</f>
        <v/>
      </c>
      <c r="L656" s="10" t="str">
        <f>IF($G656="", "", $G656*(1-$V656))</f>
        <v/>
      </c>
      <c r="M656" s="30" t="str">
        <f t="shared" si="20"/>
        <v/>
      </c>
      <c r="N656" s="30" t="str">
        <f t="shared" si="21"/>
        <v/>
      </c>
      <c r="O656" s="5" t="str">
        <f>IF(D656="","",
IF(AND(K656&lt;&gt;"SIM",V656&gt;0),"ERRO: % BC &gt; 0, mas NÃO permitida ❌",
IF(AND(K656="SIM",V656=0),"ATENÇÃO: BC permitida, mas % = 0 🔎",
"Base de cálculo aplicada corretamente ✅")))</f>
        <v/>
      </c>
      <c r="P656" s="5" t="str">
        <f>IF(D656="","",
IF(AND(Q656&lt;&gt;"SIM",U656&gt;0),"ERRO: % alíquota &gt; 0, mas NÃO permitida ❌",
IF(AND(Q656="SIM",U656=0),"ATENÇÃO: alíquota permitida, mas % = 0 🔎",
"Alíquota aplicada corretamente ✅")))</f>
        <v/>
      </c>
      <c r="Q656" s="5" t="str">
        <f>IF(E656="","",IFERROR(VLOOKUP(E656,REGRAS_CST!$A$2:$D$200,4,FALSE),""))</f>
        <v/>
      </c>
      <c r="R656" s="9"/>
      <c r="S656" s="7">
        <f>IF($H656="","",$H656*(1-$U656))</f>
        <v>8.9999999999999993E-3</v>
      </c>
      <c r="T656" s="7">
        <f>IF($I656="","",$I656*(1-$U656))</f>
        <v>1E-3</v>
      </c>
      <c r="U656" s="7">
        <f>IFERROR(INDEX(BASE_CCLASSTRIB!$E:$E, MATCH(TEXT($D656,"000000"), BASE_CCLASSTRIB!$A:$A, 0))/100, 0)</f>
        <v>0</v>
      </c>
      <c r="V656" s="21">
        <f>IFERROR(INDEX(BASE_CCLASSTRIB!$F:$F, MATCH(TEXT($D656,"000000"), BASE_CCLASSTRIB!$A:$A, 0))/100, 0)</f>
        <v>0</v>
      </c>
    </row>
    <row r="657" spans="1:22" ht="32.25" customHeight="1" thickTop="1" thickBot="1">
      <c r="A657" s="24"/>
      <c r="B657" s="5"/>
      <c r="C657" s="5"/>
      <c r="D657" s="5"/>
      <c r="E657" s="8" t="str">
        <f>IF(D657="","",LEFT(D657,3))</f>
        <v/>
      </c>
      <c r="F657" s="5" t="str">
        <f>IF(E657="","",IFERROR(VLOOKUP(E657,REGRAS_CST!$A$2:$B$200,2,FALSE),""))</f>
        <v/>
      </c>
      <c r="G657" s="25"/>
      <c r="H657" s="7">
        <v>8.9999999999999993E-3</v>
      </c>
      <c r="I657" s="7">
        <v>1E-3</v>
      </c>
      <c r="J657" s="9">
        <v>0</v>
      </c>
      <c r="K657" s="5" t="str">
        <f>IF(E657="","",IFERROR(VLOOKUP(E657,REGRAS_CST!$A$2:$C$200,3,FALSE),""))</f>
        <v/>
      </c>
      <c r="L657" s="10" t="str">
        <f>IF($G657="", "", $G657*(1-$V657))</f>
        <v/>
      </c>
      <c r="M657" s="30" t="str">
        <f t="shared" si="20"/>
        <v/>
      </c>
      <c r="N657" s="30" t="str">
        <f t="shared" si="21"/>
        <v/>
      </c>
      <c r="O657" s="5" t="str">
        <f>IF(D657="","",
IF(AND(K657&lt;&gt;"SIM",V657&gt;0),"ERRO: % BC &gt; 0, mas NÃO permitida ❌",
IF(AND(K657="SIM",V657=0),"ATENÇÃO: BC permitida, mas % = 0 🔎",
"Base de cálculo aplicada corretamente ✅")))</f>
        <v/>
      </c>
      <c r="P657" s="5" t="str">
        <f>IF(D657="","",
IF(AND(Q657&lt;&gt;"SIM",U657&gt;0),"ERRO: % alíquota &gt; 0, mas NÃO permitida ❌",
IF(AND(Q657="SIM",U657=0),"ATENÇÃO: alíquota permitida, mas % = 0 🔎",
"Alíquota aplicada corretamente ✅")))</f>
        <v/>
      </c>
      <c r="Q657" s="5" t="str">
        <f>IF(E657="","",IFERROR(VLOOKUP(E657,REGRAS_CST!$A$2:$D$200,4,FALSE),""))</f>
        <v/>
      </c>
      <c r="R657" s="9"/>
      <c r="S657" s="7">
        <f>IF($H657="","",$H657*(1-$U657))</f>
        <v>8.9999999999999993E-3</v>
      </c>
      <c r="T657" s="7">
        <f>IF($I657="","",$I657*(1-$U657))</f>
        <v>1E-3</v>
      </c>
      <c r="U657" s="7">
        <f>IFERROR(INDEX(BASE_CCLASSTRIB!$E:$E, MATCH(TEXT($D657,"000000"), BASE_CCLASSTRIB!$A:$A, 0))/100, 0)</f>
        <v>0</v>
      </c>
      <c r="V657" s="21">
        <f>IFERROR(INDEX(BASE_CCLASSTRIB!$F:$F, MATCH(TEXT($D657,"000000"), BASE_CCLASSTRIB!$A:$A, 0))/100, 0)</f>
        <v>0</v>
      </c>
    </row>
    <row r="658" spans="1:22" ht="32.25" customHeight="1" thickTop="1" thickBot="1">
      <c r="A658" s="24"/>
      <c r="B658" s="5"/>
      <c r="C658" s="5"/>
      <c r="D658" s="5"/>
      <c r="E658" s="8" t="str">
        <f>IF(D658="","",LEFT(D658,3))</f>
        <v/>
      </c>
      <c r="F658" s="5" t="str">
        <f>IF(E658="","",IFERROR(VLOOKUP(E658,REGRAS_CST!$A$2:$B$200,2,FALSE),""))</f>
        <v/>
      </c>
      <c r="G658" s="25"/>
      <c r="H658" s="7">
        <v>8.9999999999999993E-3</v>
      </c>
      <c r="I658" s="7">
        <v>1E-3</v>
      </c>
      <c r="J658" s="9">
        <v>0</v>
      </c>
      <c r="K658" s="5" t="str">
        <f>IF(E658="","",IFERROR(VLOOKUP(E658,REGRAS_CST!$A$2:$C$200,3,FALSE),""))</f>
        <v/>
      </c>
      <c r="L658" s="10" t="str">
        <f>IF($G658="", "", $G658*(1-$V658))</f>
        <v/>
      </c>
      <c r="M658" s="30" t="str">
        <f t="shared" si="20"/>
        <v/>
      </c>
      <c r="N658" s="30" t="str">
        <f t="shared" si="21"/>
        <v/>
      </c>
      <c r="O658" s="5" t="str">
        <f>IF(D658="","",
IF(AND(K658&lt;&gt;"SIM",V658&gt;0),"ERRO: % BC &gt; 0, mas NÃO permitida ❌",
IF(AND(K658="SIM",V658=0),"ATENÇÃO: BC permitida, mas % = 0 🔎",
"Base de cálculo aplicada corretamente ✅")))</f>
        <v/>
      </c>
      <c r="P658" s="5" t="str">
        <f>IF(D658="","",
IF(AND(Q658&lt;&gt;"SIM",U658&gt;0),"ERRO: % alíquota &gt; 0, mas NÃO permitida ❌",
IF(AND(Q658="SIM",U658=0),"ATENÇÃO: alíquota permitida, mas % = 0 🔎",
"Alíquota aplicada corretamente ✅")))</f>
        <v/>
      </c>
      <c r="Q658" s="5" t="str">
        <f>IF(E658="","",IFERROR(VLOOKUP(E658,REGRAS_CST!$A$2:$D$200,4,FALSE),""))</f>
        <v/>
      </c>
      <c r="R658" s="9"/>
      <c r="S658" s="7">
        <f>IF($H658="","",$H658*(1-$U658))</f>
        <v>8.9999999999999993E-3</v>
      </c>
      <c r="T658" s="7">
        <f>IF($I658="","",$I658*(1-$U658))</f>
        <v>1E-3</v>
      </c>
      <c r="U658" s="7">
        <f>IFERROR(INDEX(BASE_CCLASSTRIB!$E:$E, MATCH(TEXT($D658,"000000"), BASE_CCLASSTRIB!$A:$A, 0))/100, 0)</f>
        <v>0</v>
      </c>
      <c r="V658" s="21">
        <f>IFERROR(INDEX(BASE_CCLASSTRIB!$F:$F, MATCH(TEXT($D658,"000000"), BASE_CCLASSTRIB!$A:$A, 0))/100, 0)</f>
        <v>0</v>
      </c>
    </row>
    <row r="659" spans="1:22" ht="32.25" customHeight="1" thickTop="1" thickBot="1">
      <c r="A659" s="24"/>
      <c r="B659" s="5"/>
      <c r="C659" s="5"/>
      <c r="D659" s="5"/>
      <c r="E659" s="8" t="str">
        <f>IF(D659="","",LEFT(D659,3))</f>
        <v/>
      </c>
      <c r="F659" s="5" t="str">
        <f>IF(E659="","",IFERROR(VLOOKUP(E659,REGRAS_CST!$A$2:$B$200,2,FALSE),""))</f>
        <v/>
      </c>
      <c r="G659" s="25"/>
      <c r="H659" s="7">
        <v>8.9999999999999993E-3</v>
      </c>
      <c r="I659" s="7">
        <v>1E-3</v>
      </c>
      <c r="J659" s="9">
        <v>0</v>
      </c>
      <c r="K659" s="5" t="str">
        <f>IF(E659="","",IFERROR(VLOOKUP(E659,REGRAS_CST!$A$2:$C$200,3,FALSE),""))</f>
        <v/>
      </c>
      <c r="L659" s="10" t="str">
        <f>IF($G659="", "", $G659*(1-$V659))</f>
        <v/>
      </c>
      <c r="M659" s="30" t="str">
        <f t="shared" si="20"/>
        <v/>
      </c>
      <c r="N659" s="30" t="str">
        <f t="shared" si="21"/>
        <v/>
      </c>
      <c r="O659" s="5" t="str">
        <f>IF(D659="","",
IF(AND(K659&lt;&gt;"SIM",V659&gt;0),"ERRO: % BC &gt; 0, mas NÃO permitida ❌",
IF(AND(K659="SIM",V659=0),"ATENÇÃO: BC permitida, mas % = 0 🔎",
"Base de cálculo aplicada corretamente ✅")))</f>
        <v/>
      </c>
      <c r="P659" s="5" t="str">
        <f>IF(D659="","",
IF(AND(Q659&lt;&gt;"SIM",U659&gt;0),"ERRO: % alíquota &gt; 0, mas NÃO permitida ❌",
IF(AND(Q659="SIM",U659=0),"ATENÇÃO: alíquota permitida, mas % = 0 🔎",
"Alíquota aplicada corretamente ✅")))</f>
        <v/>
      </c>
      <c r="Q659" s="5" t="str">
        <f>IF(E659="","",IFERROR(VLOOKUP(E659,REGRAS_CST!$A$2:$D$200,4,FALSE),""))</f>
        <v/>
      </c>
      <c r="R659" s="9"/>
      <c r="S659" s="7">
        <f>IF($H659="","",$H659*(1-$U659))</f>
        <v>8.9999999999999993E-3</v>
      </c>
      <c r="T659" s="7">
        <f>IF($I659="","",$I659*(1-$U659))</f>
        <v>1E-3</v>
      </c>
      <c r="U659" s="7">
        <f>IFERROR(INDEX(BASE_CCLASSTRIB!$E:$E, MATCH(TEXT($D659,"000000"), BASE_CCLASSTRIB!$A:$A, 0))/100, 0)</f>
        <v>0</v>
      </c>
      <c r="V659" s="21">
        <f>IFERROR(INDEX(BASE_CCLASSTRIB!$F:$F, MATCH(TEXT($D659,"000000"), BASE_CCLASSTRIB!$A:$A, 0))/100, 0)</f>
        <v>0</v>
      </c>
    </row>
    <row r="660" spans="1:22" ht="32.25" customHeight="1" thickTop="1" thickBot="1">
      <c r="A660" s="24"/>
      <c r="B660" s="5"/>
      <c r="C660" s="5"/>
      <c r="D660" s="5"/>
      <c r="E660" s="8" t="str">
        <f>IF(D660="","",LEFT(D660,3))</f>
        <v/>
      </c>
      <c r="F660" s="5" t="str">
        <f>IF(E660="","",IFERROR(VLOOKUP(E660,REGRAS_CST!$A$2:$B$200,2,FALSE),""))</f>
        <v/>
      </c>
      <c r="G660" s="25"/>
      <c r="H660" s="7">
        <v>8.9999999999999993E-3</v>
      </c>
      <c r="I660" s="7">
        <v>1E-3</v>
      </c>
      <c r="J660" s="9">
        <v>0</v>
      </c>
      <c r="K660" s="5" t="str">
        <f>IF(E660="","",IFERROR(VLOOKUP(E660,REGRAS_CST!$A$2:$C$200,3,FALSE),""))</f>
        <v/>
      </c>
      <c r="L660" s="10" t="str">
        <f>IF($G660="", "", $G660*(1-$V660))</f>
        <v/>
      </c>
      <c r="M660" s="30" t="str">
        <f t="shared" si="20"/>
        <v/>
      </c>
      <c r="N660" s="30" t="str">
        <f t="shared" si="21"/>
        <v/>
      </c>
      <c r="O660" s="5" t="str">
        <f>IF(D660="","",
IF(AND(K660&lt;&gt;"SIM",V660&gt;0),"ERRO: % BC &gt; 0, mas NÃO permitida ❌",
IF(AND(K660="SIM",V660=0),"ATENÇÃO: BC permitida, mas % = 0 🔎",
"Base de cálculo aplicada corretamente ✅")))</f>
        <v/>
      </c>
      <c r="P660" s="5" t="str">
        <f>IF(D660="","",
IF(AND(Q660&lt;&gt;"SIM",U660&gt;0),"ERRO: % alíquota &gt; 0, mas NÃO permitida ❌",
IF(AND(Q660="SIM",U660=0),"ATENÇÃO: alíquota permitida, mas % = 0 🔎",
"Alíquota aplicada corretamente ✅")))</f>
        <v/>
      </c>
      <c r="Q660" s="5" t="str">
        <f>IF(E660="","",IFERROR(VLOOKUP(E660,REGRAS_CST!$A$2:$D$200,4,FALSE),""))</f>
        <v/>
      </c>
      <c r="R660" s="9"/>
      <c r="S660" s="7">
        <f>IF($H660="","",$H660*(1-$U660))</f>
        <v>8.9999999999999993E-3</v>
      </c>
      <c r="T660" s="7">
        <f>IF($I660="","",$I660*(1-$U660))</f>
        <v>1E-3</v>
      </c>
      <c r="U660" s="7">
        <f>IFERROR(INDEX(BASE_CCLASSTRIB!$E:$E, MATCH(TEXT($D660,"000000"), BASE_CCLASSTRIB!$A:$A, 0))/100, 0)</f>
        <v>0</v>
      </c>
      <c r="V660" s="21">
        <f>IFERROR(INDEX(BASE_CCLASSTRIB!$F:$F, MATCH(TEXT($D660,"000000"), BASE_CCLASSTRIB!$A:$A, 0))/100, 0)</f>
        <v>0</v>
      </c>
    </row>
    <row r="661" spans="1:22" ht="32.25" customHeight="1" thickTop="1" thickBot="1">
      <c r="A661" s="24"/>
      <c r="B661" s="5"/>
      <c r="C661" s="5"/>
      <c r="D661" s="5"/>
      <c r="E661" s="8" t="str">
        <f>IF(D661="","",LEFT(D661,3))</f>
        <v/>
      </c>
      <c r="F661" s="5" t="str">
        <f>IF(E661="","",IFERROR(VLOOKUP(E661,REGRAS_CST!$A$2:$B$200,2,FALSE),""))</f>
        <v/>
      </c>
      <c r="G661" s="25"/>
      <c r="H661" s="7">
        <v>8.9999999999999993E-3</v>
      </c>
      <c r="I661" s="7">
        <v>1E-3</v>
      </c>
      <c r="J661" s="9">
        <v>0</v>
      </c>
      <c r="K661" s="5" t="str">
        <f>IF(E661="","",IFERROR(VLOOKUP(E661,REGRAS_CST!$A$2:$C$200,3,FALSE),""))</f>
        <v/>
      </c>
      <c r="L661" s="10" t="str">
        <f>IF($G661="", "", $G661*(1-$V661))</f>
        <v/>
      </c>
      <c r="M661" s="30" t="str">
        <f t="shared" si="20"/>
        <v/>
      </c>
      <c r="N661" s="30" t="str">
        <f t="shared" si="21"/>
        <v/>
      </c>
      <c r="O661" s="5" t="str">
        <f>IF(D661="","",
IF(AND(K661&lt;&gt;"SIM",V661&gt;0),"ERRO: % BC &gt; 0, mas NÃO permitida ❌",
IF(AND(K661="SIM",V661=0),"ATENÇÃO: BC permitida, mas % = 0 🔎",
"Base de cálculo aplicada corretamente ✅")))</f>
        <v/>
      </c>
      <c r="P661" s="5" t="str">
        <f>IF(D661="","",
IF(AND(Q661&lt;&gt;"SIM",U661&gt;0),"ERRO: % alíquota &gt; 0, mas NÃO permitida ❌",
IF(AND(Q661="SIM",U661=0),"ATENÇÃO: alíquota permitida, mas % = 0 🔎",
"Alíquota aplicada corretamente ✅")))</f>
        <v/>
      </c>
      <c r="Q661" s="5" t="str">
        <f>IF(E661="","",IFERROR(VLOOKUP(E661,REGRAS_CST!$A$2:$D$200,4,FALSE),""))</f>
        <v/>
      </c>
      <c r="R661" s="9"/>
      <c r="S661" s="7">
        <f>IF($H661="","",$H661*(1-$U661))</f>
        <v>8.9999999999999993E-3</v>
      </c>
      <c r="T661" s="7">
        <f>IF($I661="","",$I661*(1-$U661))</f>
        <v>1E-3</v>
      </c>
      <c r="U661" s="7">
        <f>IFERROR(INDEX(BASE_CCLASSTRIB!$E:$E, MATCH(TEXT($D661,"000000"), BASE_CCLASSTRIB!$A:$A, 0))/100, 0)</f>
        <v>0</v>
      </c>
      <c r="V661" s="21">
        <f>IFERROR(INDEX(BASE_CCLASSTRIB!$F:$F, MATCH(TEXT($D661,"000000"), BASE_CCLASSTRIB!$A:$A, 0))/100, 0)</f>
        <v>0</v>
      </c>
    </row>
    <row r="662" spans="1:22" ht="32.25" customHeight="1" thickTop="1" thickBot="1">
      <c r="A662" s="24"/>
      <c r="B662" s="5"/>
      <c r="C662" s="5"/>
      <c r="D662" s="5"/>
      <c r="E662" s="8" t="str">
        <f>IF(D662="","",LEFT(D662,3))</f>
        <v/>
      </c>
      <c r="F662" s="5" t="str">
        <f>IF(E662="","",IFERROR(VLOOKUP(E662,REGRAS_CST!$A$2:$B$200,2,FALSE),""))</f>
        <v/>
      </c>
      <c r="G662" s="25"/>
      <c r="H662" s="7">
        <v>8.9999999999999993E-3</v>
      </c>
      <c r="I662" s="7">
        <v>1E-3</v>
      </c>
      <c r="J662" s="9">
        <v>0</v>
      </c>
      <c r="K662" s="5" t="str">
        <f>IF(E662="","",IFERROR(VLOOKUP(E662,REGRAS_CST!$A$2:$C$200,3,FALSE),""))</f>
        <v/>
      </c>
      <c r="L662" s="10" t="str">
        <f>IF($G662="", "", $G662*(1-$V662))</f>
        <v/>
      </c>
      <c r="M662" s="30" t="str">
        <f t="shared" si="20"/>
        <v/>
      </c>
      <c r="N662" s="30" t="str">
        <f t="shared" si="21"/>
        <v/>
      </c>
      <c r="O662" s="5" t="str">
        <f>IF(D662="","",
IF(AND(K662&lt;&gt;"SIM",V662&gt;0),"ERRO: % BC &gt; 0, mas NÃO permitida ❌",
IF(AND(K662="SIM",V662=0),"ATENÇÃO: BC permitida, mas % = 0 🔎",
"Base de cálculo aplicada corretamente ✅")))</f>
        <v/>
      </c>
      <c r="P662" s="5" t="str">
        <f>IF(D662="","",
IF(AND(Q662&lt;&gt;"SIM",U662&gt;0),"ERRO: % alíquota &gt; 0, mas NÃO permitida ❌",
IF(AND(Q662="SIM",U662=0),"ATENÇÃO: alíquota permitida, mas % = 0 🔎",
"Alíquota aplicada corretamente ✅")))</f>
        <v/>
      </c>
      <c r="Q662" s="5" t="str">
        <f>IF(E662="","",IFERROR(VLOOKUP(E662,REGRAS_CST!$A$2:$D$200,4,FALSE),""))</f>
        <v/>
      </c>
      <c r="R662" s="9"/>
      <c r="S662" s="7">
        <f>IF($H662="","",$H662*(1-$U662))</f>
        <v>8.9999999999999993E-3</v>
      </c>
      <c r="T662" s="7">
        <f>IF($I662="","",$I662*(1-$U662))</f>
        <v>1E-3</v>
      </c>
      <c r="U662" s="7">
        <f>IFERROR(INDEX(BASE_CCLASSTRIB!$E:$E, MATCH(TEXT($D662,"000000"), BASE_CCLASSTRIB!$A:$A, 0))/100, 0)</f>
        <v>0</v>
      </c>
      <c r="V662" s="21">
        <f>IFERROR(INDEX(BASE_CCLASSTRIB!$F:$F, MATCH(TEXT($D662,"000000"), BASE_CCLASSTRIB!$A:$A, 0))/100, 0)</f>
        <v>0</v>
      </c>
    </row>
    <row r="663" spans="1:22" ht="32.25" customHeight="1" thickTop="1" thickBot="1">
      <c r="A663" s="24"/>
      <c r="B663" s="5"/>
      <c r="C663" s="5"/>
      <c r="D663" s="5"/>
      <c r="E663" s="8" t="str">
        <f>IF(D663="","",LEFT(D663,3))</f>
        <v/>
      </c>
      <c r="F663" s="5" t="str">
        <f>IF(E663="","",IFERROR(VLOOKUP(E663,REGRAS_CST!$A$2:$B$200,2,FALSE),""))</f>
        <v/>
      </c>
      <c r="G663" s="25"/>
      <c r="H663" s="7">
        <v>8.9999999999999993E-3</v>
      </c>
      <c r="I663" s="7">
        <v>1E-3</v>
      </c>
      <c r="J663" s="9">
        <v>0</v>
      </c>
      <c r="K663" s="5" t="str">
        <f>IF(E663="","",IFERROR(VLOOKUP(E663,REGRAS_CST!$A$2:$C$200,3,FALSE),""))</f>
        <v/>
      </c>
      <c r="L663" s="10" t="str">
        <f>IF($G663="", "", $G663*(1-$V663))</f>
        <v/>
      </c>
      <c r="M663" s="30" t="str">
        <f t="shared" si="20"/>
        <v/>
      </c>
      <c r="N663" s="30" t="str">
        <f t="shared" si="21"/>
        <v/>
      </c>
      <c r="O663" s="5" t="str">
        <f>IF(D663="","",
IF(AND(K663&lt;&gt;"SIM",V663&gt;0),"ERRO: % BC &gt; 0, mas NÃO permitida ❌",
IF(AND(K663="SIM",V663=0),"ATENÇÃO: BC permitida, mas % = 0 🔎",
"Base de cálculo aplicada corretamente ✅")))</f>
        <v/>
      </c>
      <c r="P663" s="5" t="str">
        <f>IF(D663="","",
IF(AND(Q663&lt;&gt;"SIM",U663&gt;0),"ERRO: % alíquota &gt; 0, mas NÃO permitida ❌",
IF(AND(Q663="SIM",U663=0),"ATENÇÃO: alíquota permitida, mas % = 0 🔎",
"Alíquota aplicada corretamente ✅")))</f>
        <v/>
      </c>
      <c r="Q663" s="5" t="str">
        <f>IF(E663="","",IFERROR(VLOOKUP(E663,REGRAS_CST!$A$2:$D$200,4,FALSE),""))</f>
        <v/>
      </c>
      <c r="R663" s="9"/>
      <c r="S663" s="7">
        <f>IF($H663="","",$H663*(1-$U663))</f>
        <v>8.9999999999999993E-3</v>
      </c>
      <c r="T663" s="7">
        <f>IF($I663="","",$I663*(1-$U663))</f>
        <v>1E-3</v>
      </c>
      <c r="U663" s="7">
        <f>IFERROR(INDEX(BASE_CCLASSTRIB!$E:$E, MATCH(TEXT($D663,"000000"), BASE_CCLASSTRIB!$A:$A, 0))/100, 0)</f>
        <v>0</v>
      </c>
      <c r="V663" s="21">
        <f>IFERROR(INDEX(BASE_CCLASSTRIB!$F:$F, MATCH(TEXT($D663,"000000"), BASE_CCLASSTRIB!$A:$A, 0))/100, 0)</f>
        <v>0</v>
      </c>
    </row>
    <row r="664" spans="1:22" ht="32.25" customHeight="1" thickTop="1" thickBot="1">
      <c r="A664" s="24"/>
      <c r="B664" s="5"/>
      <c r="C664" s="5"/>
      <c r="D664" s="5"/>
      <c r="E664" s="8" t="str">
        <f>IF(D664="","",LEFT(D664,3))</f>
        <v/>
      </c>
      <c r="F664" s="5" t="str">
        <f>IF(E664="","",IFERROR(VLOOKUP(E664,REGRAS_CST!$A$2:$B$200,2,FALSE),""))</f>
        <v/>
      </c>
      <c r="G664" s="25"/>
      <c r="H664" s="7">
        <v>8.9999999999999993E-3</v>
      </c>
      <c r="I664" s="7">
        <v>1E-3</v>
      </c>
      <c r="J664" s="9">
        <v>0</v>
      </c>
      <c r="K664" s="5" t="str">
        <f>IF(E664="","",IFERROR(VLOOKUP(E664,REGRAS_CST!$A$2:$C$200,3,FALSE),""))</f>
        <v/>
      </c>
      <c r="L664" s="10" t="str">
        <f>IF($G664="", "", $G664*(1-$V664))</f>
        <v/>
      </c>
      <c r="M664" s="30" t="str">
        <f t="shared" si="20"/>
        <v/>
      </c>
      <c r="N664" s="30" t="str">
        <f t="shared" si="21"/>
        <v/>
      </c>
      <c r="O664" s="5" t="str">
        <f>IF(D664="","",
IF(AND(K664&lt;&gt;"SIM",V664&gt;0),"ERRO: % BC &gt; 0, mas NÃO permitida ❌",
IF(AND(K664="SIM",V664=0),"ATENÇÃO: BC permitida, mas % = 0 🔎",
"Base de cálculo aplicada corretamente ✅")))</f>
        <v/>
      </c>
      <c r="P664" s="5" t="str">
        <f>IF(D664="","",
IF(AND(Q664&lt;&gt;"SIM",U664&gt;0),"ERRO: % alíquota &gt; 0, mas NÃO permitida ❌",
IF(AND(Q664="SIM",U664=0),"ATENÇÃO: alíquota permitida, mas % = 0 🔎",
"Alíquota aplicada corretamente ✅")))</f>
        <v/>
      </c>
      <c r="Q664" s="5" t="str">
        <f>IF(E664="","",IFERROR(VLOOKUP(E664,REGRAS_CST!$A$2:$D$200,4,FALSE),""))</f>
        <v/>
      </c>
      <c r="R664" s="9"/>
      <c r="S664" s="7">
        <f>IF($H664="","",$H664*(1-$U664))</f>
        <v>8.9999999999999993E-3</v>
      </c>
      <c r="T664" s="7">
        <f>IF($I664="","",$I664*(1-$U664))</f>
        <v>1E-3</v>
      </c>
      <c r="U664" s="7">
        <f>IFERROR(INDEX(BASE_CCLASSTRIB!$E:$E, MATCH(TEXT($D664,"000000"), BASE_CCLASSTRIB!$A:$A, 0))/100, 0)</f>
        <v>0</v>
      </c>
      <c r="V664" s="21">
        <f>IFERROR(INDEX(BASE_CCLASSTRIB!$F:$F, MATCH(TEXT($D664,"000000"), BASE_CCLASSTRIB!$A:$A, 0))/100, 0)</f>
        <v>0</v>
      </c>
    </row>
    <row r="665" spans="1:22" ht="32.25" customHeight="1" thickTop="1" thickBot="1">
      <c r="A665" s="24"/>
      <c r="B665" s="5"/>
      <c r="C665" s="5"/>
      <c r="D665" s="5"/>
      <c r="E665" s="8" t="str">
        <f>IF(D665="","",LEFT(D665,3))</f>
        <v/>
      </c>
      <c r="F665" s="5" t="str">
        <f>IF(E665="","",IFERROR(VLOOKUP(E665,REGRAS_CST!$A$2:$B$200,2,FALSE),""))</f>
        <v/>
      </c>
      <c r="G665" s="25"/>
      <c r="H665" s="7">
        <v>8.9999999999999993E-3</v>
      </c>
      <c r="I665" s="7">
        <v>1E-3</v>
      </c>
      <c r="J665" s="9">
        <v>0</v>
      </c>
      <c r="K665" s="5" t="str">
        <f>IF(E665="","",IFERROR(VLOOKUP(E665,REGRAS_CST!$A$2:$C$200,3,FALSE),""))</f>
        <v/>
      </c>
      <c r="L665" s="10" t="str">
        <f>IF($G665="", "", $G665*(1-$V665))</f>
        <v/>
      </c>
      <c r="M665" s="30" t="str">
        <f t="shared" si="20"/>
        <v/>
      </c>
      <c r="N665" s="30" t="str">
        <f t="shared" si="21"/>
        <v/>
      </c>
      <c r="O665" s="5" t="str">
        <f>IF(D665="","",
IF(AND(K665&lt;&gt;"SIM",V665&gt;0),"ERRO: % BC &gt; 0, mas NÃO permitida ❌",
IF(AND(K665="SIM",V665=0),"ATENÇÃO: BC permitida, mas % = 0 🔎",
"Base de cálculo aplicada corretamente ✅")))</f>
        <v/>
      </c>
      <c r="P665" s="5" t="str">
        <f>IF(D665="","",
IF(AND(Q665&lt;&gt;"SIM",U665&gt;0),"ERRO: % alíquota &gt; 0, mas NÃO permitida ❌",
IF(AND(Q665="SIM",U665=0),"ATENÇÃO: alíquota permitida, mas % = 0 🔎",
"Alíquota aplicada corretamente ✅")))</f>
        <v/>
      </c>
      <c r="Q665" s="5" t="str">
        <f>IF(E665="","",IFERROR(VLOOKUP(E665,REGRAS_CST!$A$2:$D$200,4,FALSE),""))</f>
        <v/>
      </c>
      <c r="R665" s="9"/>
      <c r="S665" s="7">
        <f>IF($H665="","",$H665*(1-$U665))</f>
        <v>8.9999999999999993E-3</v>
      </c>
      <c r="T665" s="7">
        <f>IF($I665="","",$I665*(1-$U665))</f>
        <v>1E-3</v>
      </c>
      <c r="U665" s="7">
        <f>IFERROR(INDEX(BASE_CCLASSTRIB!$E:$E, MATCH(TEXT($D665,"000000"), BASE_CCLASSTRIB!$A:$A, 0))/100, 0)</f>
        <v>0</v>
      </c>
      <c r="V665" s="21">
        <f>IFERROR(INDEX(BASE_CCLASSTRIB!$F:$F, MATCH(TEXT($D665,"000000"), BASE_CCLASSTRIB!$A:$A, 0))/100, 0)</f>
        <v>0</v>
      </c>
    </row>
    <row r="666" spans="1:22" ht="32.25" customHeight="1" thickTop="1" thickBot="1">
      <c r="A666" s="24"/>
      <c r="B666" s="5"/>
      <c r="C666" s="5"/>
      <c r="D666" s="5"/>
      <c r="E666" s="8" t="str">
        <f>IF(D666="","",LEFT(D666,3))</f>
        <v/>
      </c>
      <c r="F666" s="5" t="str">
        <f>IF(E666="","",IFERROR(VLOOKUP(E666,REGRAS_CST!$A$2:$B$200,2,FALSE),""))</f>
        <v/>
      </c>
      <c r="G666" s="25"/>
      <c r="H666" s="7">
        <v>8.9999999999999993E-3</v>
      </c>
      <c r="I666" s="7">
        <v>1E-3</v>
      </c>
      <c r="J666" s="9">
        <v>0</v>
      </c>
      <c r="K666" s="5" t="str">
        <f>IF(E666="","",IFERROR(VLOOKUP(E666,REGRAS_CST!$A$2:$C$200,3,FALSE),""))</f>
        <v/>
      </c>
      <c r="L666" s="10" t="str">
        <f>IF($G666="", "", $G666*(1-$V666))</f>
        <v/>
      </c>
      <c r="M666" s="30" t="str">
        <f t="shared" si="20"/>
        <v/>
      </c>
      <c r="N666" s="30" t="str">
        <f t="shared" si="21"/>
        <v/>
      </c>
      <c r="O666" s="5" t="str">
        <f>IF(D666="","",
IF(AND(K666&lt;&gt;"SIM",V666&gt;0),"ERRO: % BC &gt; 0, mas NÃO permitida ❌",
IF(AND(K666="SIM",V666=0),"ATENÇÃO: BC permitida, mas % = 0 🔎",
"Base de cálculo aplicada corretamente ✅")))</f>
        <v/>
      </c>
      <c r="P666" s="5" t="str">
        <f>IF(D666="","",
IF(AND(Q666&lt;&gt;"SIM",U666&gt;0),"ERRO: % alíquota &gt; 0, mas NÃO permitida ❌",
IF(AND(Q666="SIM",U666=0),"ATENÇÃO: alíquota permitida, mas % = 0 🔎",
"Alíquota aplicada corretamente ✅")))</f>
        <v/>
      </c>
      <c r="Q666" s="5" t="str">
        <f>IF(E666="","",IFERROR(VLOOKUP(E666,REGRAS_CST!$A$2:$D$200,4,FALSE),""))</f>
        <v/>
      </c>
      <c r="R666" s="9"/>
      <c r="S666" s="7">
        <f>IF($H666="","",$H666*(1-$U666))</f>
        <v>8.9999999999999993E-3</v>
      </c>
      <c r="T666" s="7">
        <f>IF($I666="","",$I666*(1-$U666))</f>
        <v>1E-3</v>
      </c>
      <c r="U666" s="7">
        <f>IFERROR(INDEX(BASE_CCLASSTRIB!$E:$E, MATCH(TEXT($D666,"000000"), BASE_CCLASSTRIB!$A:$A, 0))/100, 0)</f>
        <v>0</v>
      </c>
      <c r="V666" s="21">
        <f>IFERROR(INDEX(BASE_CCLASSTRIB!$F:$F, MATCH(TEXT($D666,"000000"), BASE_CCLASSTRIB!$A:$A, 0))/100, 0)</f>
        <v>0</v>
      </c>
    </row>
    <row r="667" spans="1:22" ht="32.25" customHeight="1" thickTop="1" thickBot="1">
      <c r="A667" s="24"/>
      <c r="B667" s="5"/>
      <c r="C667" s="5"/>
      <c r="D667" s="5"/>
      <c r="E667" s="8" t="str">
        <f>IF(D667="","",LEFT(D667,3))</f>
        <v/>
      </c>
      <c r="F667" s="5" t="str">
        <f>IF(E667="","",IFERROR(VLOOKUP(E667,REGRAS_CST!$A$2:$B$200,2,FALSE),""))</f>
        <v/>
      </c>
      <c r="G667" s="25"/>
      <c r="H667" s="7">
        <v>8.9999999999999993E-3</v>
      </c>
      <c r="I667" s="7">
        <v>1E-3</v>
      </c>
      <c r="J667" s="9">
        <v>0</v>
      </c>
      <c r="K667" s="5" t="str">
        <f>IF(E667="","",IFERROR(VLOOKUP(E667,REGRAS_CST!$A$2:$C$200,3,FALSE),""))</f>
        <v/>
      </c>
      <c r="L667" s="10" t="str">
        <f>IF($G667="", "", $G667*(1-$V667))</f>
        <v/>
      </c>
      <c r="M667" s="30" t="str">
        <f t="shared" si="20"/>
        <v/>
      </c>
      <c r="N667" s="30" t="str">
        <f t="shared" si="21"/>
        <v/>
      </c>
      <c r="O667" s="5" t="str">
        <f>IF(D667="","",
IF(AND(K667&lt;&gt;"SIM",V667&gt;0),"ERRO: % BC &gt; 0, mas NÃO permitida ❌",
IF(AND(K667="SIM",V667=0),"ATENÇÃO: BC permitida, mas % = 0 🔎",
"Base de cálculo aplicada corretamente ✅")))</f>
        <v/>
      </c>
      <c r="P667" s="5" t="str">
        <f>IF(D667="","",
IF(AND(Q667&lt;&gt;"SIM",U667&gt;0),"ERRO: % alíquota &gt; 0, mas NÃO permitida ❌",
IF(AND(Q667="SIM",U667=0),"ATENÇÃO: alíquota permitida, mas % = 0 🔎",
"Alíquota aplicada corretamente ✅")))</f>
        <v/>
      </c>
      <c r="Q667" s="5" t="str">
        <f>IF(E667="","",IFERROR(VLOOKUP(E667,REGRAS_CST!$A$2:$D$200,4,FALSE),""))</f>
        <v/>
      </c>
      <c r="R667" s="9"/>
      <c r="S667" s="7">
        <f>IF($H667="","",$H667*(1-$U667))</f>
        <v>8.9999999999999993E-3</v>
      </c>
      <c r="T667" s="7">
        <f>IF($I667="","",$I667*(1-$U667))</f>
        <v>1E-3</v>
      </c>
      <c r="U667" s="7">
        <f>IFERROR(INDEX(BASE_CCLASSTRIB!$E:$E, MATCH(TEXT($D667,"000000"), BASE_CCLASSTRIB!$A:$A, 0))/100, 0)</f>
        <v>0</v>
      </c>
      <c r="V667" s="21">
        <f>IFERROR(INDEX(BASE_CCLASSTRIB!$F:$F, MATCH(TEXT($D667,"000000"), BASE_CCLASSTRIB!$A:$A, 0))/100, 0)</f>
        <v>0</v>
      </c>
    </row>
    <row r="668" spans="1:22" ht="32.25" customHeight="1" thickTop="1" thickBot="1">
      <c r="A668" s="24"/>
      <c r="B668" s="5"/>
      <c r="C668" s="5"/>
      <c r="D668" s="5"/>
      <c r="E668" s="8" t="str">
        <f>IF(D668="","",LEFT(D668,3))</f>
        <v/>
      </c>
      <c r="F668" s="5" t="str">
        <f>IF(E668="","",IFERROR(VLOOKUP(E668,REGRAS_CST!$A$2:$B$200,2,FALSE),""))</f>
        <v/>
      </c>
      <c r="G668" s="25"/>
      <c r="H668" s="7">
        <v>8.9999999999999993E-3</v>
      </c>
      <c r="I668" s="7">
        <v>1E-3</v>
      </c>
      <c r="J668" s="9">
        <v>0</v>
      </c>
      <c r="K668" s="5" t="str">
        <f>IF(E668="","",IFERROR(VLOOKUP(E668,REGRAS_CST!$A$2:$C$200,3,FALSE),""))</f>
        <v/>
      </c>
      <c r="L668" s="10" t="str">
        <f>IF($G668="", "", $G668*(1-$V668))</f>
        <v/>
      </c>
      <c r="M668" s="30" t="str">
        <f t="shared" si="20"/>
        <v/>
      </c>
      <c r="N668" s="30" t="str">
        <f t="shared" si="21"/>
        <v/>
      </c>
      <c r="O668" s="5" t="str">
        <f>IF(D668="","",
IF(AND(K668&lt;&gt;"SIM",V668&gt;0),"ERRO: % BC &gt; 0, mas NÃO permitida ❌",
IF(AND(K668="SIM",V668=0),"ATENÇÃO: BC permitida, mas % = 0 🔎",
"Base de cálculo aplicada corretamente ✅")))</f>
        <v/>
      </c>
      <c r="P668" s="5" t="str">
        <f>IF(D668="","",
IF(AND(Q668&lt;&gt;"SIM",U668&gt;0),"ERRO: % alíquota &gt; 0, mas NÃO permitida ❌",
IF(AND(Q668="SIM",U668=0),"ATENÇÃO: alíquota permitida, mas % = 0 🔎",
"Alíquota aplicada corretamente ✅")))</f>
        <v/>
      </c>
      <c r="Q668" s="5" t="str">
        <f>IF(E668="","",IFERROR(VLOOKUP(E668,REGRAS_CST!$A$2:$D$200,4,FALSE),""))</f>
        <v/>
      </c>
      <c r="R668" s="9"/>
      <c r="S668" s="7">
        <f>IF($H668="","",$H668*(1-$U668))</f>
        <v>8.9999999999999993E-3</v>
      </c>
      <c r="T668" s="7">
        <f>IF($I668="","",$I668*(1-$U668))</f>
        <v>1E-3</v>
      </c>
      <c r="U668" s="7">
        <f>IFERROR(INDEX(BASE_CCLASSTRIB!$E:$E, MATCH(TEXT($D668,"000000"), BASE_CCLASSTRIB!$A:$A, 0))/100, 0)</f>
        <v>0</v>
      </c>
      <c r="V668" s="21">
        <f>IFERROR(INDEX(BASE_CCLASSTRIB!$F:$F, MATCH(TEXT($D668,"000000"), BASE_CCLASSTRIB!$A:$A, 0))/100, 0)</f>
        <v>0</v>
      </c>
    </row>
    <row r="669" spans="1:22" ht="32.25" customHeight="1" thickTop="1" thickBot="1">
      <c r="A669" s="24"/>
      <c r="B669" s="5"/>
      <c r="C669" s="5"/>
      <c r="D669" s="5"/>
      <c r="E669" s="8" t="str">
        <f>IF(D669="","",LEFT(D669,3))</f>
        <v/>
      </c>
      <c r="F669" s="5" t="str">
        <f>IF(E669="","",IFERROR(VLOOKUP(E669,REGRAS_CST!$A$2:$B$200,2,FALSE),""))</f>
        <v/>
      </c>
      <c r="G669" s="25"/>
      <c r="H669" s="7">
        <v>8.9999999999999993E-3</v>
      </c>
      <c r="I669" s="7">
        <v>1E-3</v>
      </c>
      <c r="J669" s="9">
        <v>0</v>
      </c>
      <c r="K669" s="5" t="str">
        <f>IF(E669="","",IFERROR(VLOOKUP(E669,REGRAS_CST!$A$2:$C$200,3,FALSE),""))</f>
        <v/>
      </c>
      <c r="L669" s="10" t="str">
        <f>IF($G669="", "", $G669*(1-$V669))</f>
        <v/>
      </c>
      <c r="M669" s="30" t="str">
        <f t="shared" si="20"/>
        <v/>
      </c>
      <c r="N669" s="30" t="str">
        <f t="shared" si="21"/>
        <v/>
      </c>
      <c r="O669" s="5" t="str">
        <f>IF(D669="","",
IF(AND(K669&lt;&gt;"SIM",V669&gt;0),"ERRO: % BC &gt; 0, mas NÃO permitida ❌",
IF(AND(K669="SIM",V669=0),"ATENÇÃO: BC permitida, mas % = 0 🔎",
"Base de cálculo aplicada corretamente ✅")))</f>
        <v/>
      </c>
      <c r="P669" s="5" t="str">
        <f>IF(D669="","",
IF(AND(Q669&lt;&gt;"SIM",U669&gt;0),"ERRO: % alíquota &gt; 0, mas NÃO permitida ❌",
IF(AND(Q669="SIM",U669=0),"ATENÇÃO: alíquota permitida, mas % = 0 🔎",
"Alíquota aplicada corretamente ✅")))</f>
        <v/>
      </c>
      <c r="Q669" s="5" t="str">
        <f>IF(E669="","",IFERROR(VLOOKUP(E669,REGRAS_CST!$A$2:$D$200,4,FALSE),""))</f>
        <v/>
      </c>
      <c r="R669" s="9"/>
      <c r="S669" s="7">
        <f>IF($H669="","",$H669*(1-$U669))</f>
        <v>8.9999999999999993E-3</v>
      </c>
      <c r="T669" s="7">
        <f>IF($I669="","",$I669*(1-$U669))</f>
        <v>1E-3</v>
      </c>
      <c r="U669" s="7">
        <f>IFERROR(INDEX(BASE_CCLASSTRIB!$E:$E, MATCH(TEXT($D669,"000000"), BASE_CCLASSTRIB!$A:$A, 0))/100, 0)</f>
        <v>0</v>
      </c>
      <c r="V669" s="21">
        <f>IFERROR(INDEX(BASE_CCLASSTRIB!$F:$F, MATCH(TEXT($D669,"000000"), BASE_CCLASSTRIB!$A:$A, 0))/100, 0)</f>
        <v>0</v>
      </c>
    </row>
    <row r="670" spans="1:22" ht="32.25" customHeight="1" thickTop="1" thickBot="1">
      <c r="A670" s="24"/>
      <c r="B670" s="5"/>
      <c r="C670" s="5"/>
      <c r="D670" s="5"/>
      <c r="E670" s="8" t="str">
        <f>IF(D670="","",LEFT(D670,3))</f>
        <v/>
      </c>
      <c r="F670" s="5" t="str">
        <f>IF(E670="","",IFERROR(VLOOKUP(E670,REGRAS_CST!$A$2:$B$200,2,FALSE),""))</f>
        <v/>
      </c>
      <c r="G670" s="25"/>
      <c r="H670" s="7">
        <v>8.9999999999999993E-3</v>
      </c>
      <c r="I670" s="7">
        <v>1E-3</v>
      </c>
      <c r="J670" s="9">
        <v>0</v>
      </c>
      <c r="K670" s="5" t="str">
        <f>IF(E670="","",IFERROR(VLOOKUP(E670,REGRAS_CST!$A$2:$C$200,3,FALSE),""))</f>
        <v/>
      </c>
      <c r="L670" s="10" t="str">
        <f>IF($G670="", "", $G670*(1-$V670))</f>
        <v/>
      </c>
      <c r="M670" s="30" t="str">
        <f t="shared" si="20"/>
        <v/>
      </c>
      <c r="N670" s="30" t="str">
        <f t="shared" si="21"/>
        <v/>
      </c>
      <c r="O670" s="5" t="str">
        <f>IF(D670="","",
IF(AND(K670&lt;&gt;"SIM",V670&gt;0),"ERRO: % BC &gt; 0, mas NÃO permitida ❌",
IF(AND(K670="SIM",V670=0),"ATENÇÃO: BC permitida, mas % = 0 🔎",
"Base de cálculo aplicada corretamente ✅")))</f>
        <v/>
      </c>
      <c r="P670" s="5" t="str">
        <f>IF(D670="","",
IF(AND(Q670&lt;&gt;"SIM",U670&gt;0),"ERRO: % alíquota &gt; 0, mas NÃO permitida ❌",
IF(AND(Q670="SIM",U670=0),"ATENÇÃO: alíquota permitida, mas % = 0 🔎",
"Alíquota aplicada corretamente ✅")))</f>
        <v/>
      </c>
      <c r="Q670" s="5" t="str">
        <f>IF(E670="","",IFERROR(VLOOKUP(E670,REGRAS_CST!$A$2:$D$200,4,FALSE),""))</f>
        <v/>
      </c>
      <c r="R670" s="9"/>
      <c r="S670" s="7">
        <f>IF($H670="","",$H670*(1-$U670))</f>
        <v>8.9999999999999993E-3</v>
      </c>
      <c r="T670" s="7">
        <f>IF($I670="","",$I670*(1-$U670))</f>
        <v>1E-3</v>
      </c>
      <c r="U670" s="7">
        <f>IFERROR(INDEX(BASE_CCLASSTRIB!$E:$E, MATCH(TEXT($D670,"000000"), BASE_CCLASSTRIB!$A:$A, 0))/100, 0)</f>
        <v>0</v>
      </c>
      <c r="V670" s="21">
        <f>IFERROR(INDEX(BASE_CCLASSTRIB!$F:$F, MATCH(TEXT($D670,"000000"), BASE_CCLASSTRIB!$A:$A, 0))/100, 0)</f>
        <v>0</v>
      </c>
    </row>
    <row r="671" spans="1:22" ht="32.25" customHeight="1" thickTop="1" thickBot="1">
      <c r="A671" s="24"/>
      <c r="B671" s="5"/>
      <c r="C671" s="5"/>
      <c r="D671" s="5"/>
      <c r="E671" s="8" t="str">
        <f>IF(D671="","",LEFT(D671,3))</f>
        <v/>
      </c>
      <c r="F671" s="5" t="str">
        <f>IF(E671="","",IFERROR(VLOOKUP(E671,REGRAS_CST!$A$2:$B$200,2,FALSE),""))</f>
        <v/>
      </c>
      <c r="G671" s="25"/>
      <c r="H671" s="7">
        <v>8.9999999999999993E-3</v>
      </c>
      <c r="I671" s="7">
        <v>1E-3</v>
      </c>
      <c r="J671" s="9">
        <v>0</v>
      </c>
      <c r="K671" s="5" t="str">
        <f>IF(E671="","",IFERROR(VLOOKUP(E671,REGRAS_CST!$A$2:$C$200,3,FALSE),""))</f>
        <v/>
      </c>
      <c r="L671" s="10" t="str">
        <f>IF($G671="", "", $G671*(1-$V671))</f>
        <v/>
      </c>
      <c r="M671" s="30" t="str">
        <f t="shared" si="20"/>
        <v/>
      </c>
      <c r="N671" s="30" t="str">
        <f t="shared" si="21"/>
        <v/>
      </c>
      <c r="O671" s="5" t="str">
        <f>IF(D671="","",
IF(AND(K671&lt;&gt;"SIM",V671&gt;0),"ERRO: % BC &gt; 0, mas NÃO permitida ❌",
IF(AND(K671="SIM",V671=0),"ATENÇÃO: BC permitida, mas % = 0 🔎",
"Base de cálculo aplicada corretamente ✅")))</f>
        <v/>
      </c>
      <c r="P671" s="5" t="str">
        <f>IF(D671="","",
IF(AND(Q671&lt;&gt;"SIM",U671&gt;0),"ERRO: % alíquota &gt; 0, mas NÃO permitida ❌",
IF(AND(Q671="SIM",U671=0),"ATENÇÃO: alíquota permitida, mas % = 0 🔎",
"Alíquota aplicada corretamente ✅")))</f>
        <v/>
      </c>
      <c r="Q671" s="5" t="str">
        <f>IF(E671="","",IFERROR(VLOOKUP(E671,REGRAS_CST!$A$2:$D$200,4,FALSE),""))</f>
        <v/>
      </c>
      <c r="R671" s="9"/>
      <c r="S671" s="7">
        <f>IF($H671="","",$H671*(1-$U671))</f>
        <v>8.9999999999999993E-3</v>
      </c>
      <c r="T671" s="7">
        <f>IF($I671="","",$I671*(1-$U671))</f>
        <v>1E-3</v>
      </c>
      <c r="U671" s="7">
        <f>IFERROR(INDEX(BASE_CCLASSTRIB!$E:$E, MATCH(TEXT($D671,"000000"), BASE_CCLASSTRIB!$A:$A, 0))/100, 0)</f>
        <v>0</v>
      </c>
      <c r="V671" s="21">
        <f>IFERROR(INDEX(BASE_CCLASSTRIB!$F:$F, MATCH(TEXT($D671,"000000"), BASE_CCLASSTRIB!$A:$A, 0))/100, 0)</f>
        <v>0</v>
      </c>
    </row>
    <row r="672" spans="1:22" ht="32.25" customHeight="1" thickTop="1" thickBot="1">
      <c r="A672" s="24"/>
      <c r="B672" s="5"/>
      <c r="C672" s="5"/>
      <c r="D672" s="5"/>
      <c r="E672" s="8" t="str">
        <f>IF(D672="","",LEFT(D672,3))</f>
        <v/>
      </c>
      <c r="F672" s="5" t="str">
        <f>IF(E672="","",IFERROR(VLOOKUP(E672,REGRAS_CST!$A$2:$B$200,2,FALSE),""))</f>
        <v/>
      </c>
      <c r="G672" s="25"/>
      <c r="H672" s="7">
        <v>8.9999999999999993E-3</v>
      </c>
      <c r="I672" s="7">
        <v>1E-3</v>
      </c>
      <c r="J672" s="9">
        <v>0</v>
      </c>
      <c r="K672" s="5" t="str">
        <f>IF(E672="","",IFERROR(VLOOKUP(E672,REGRAS_CST!$A$2:$C$200,3,FALSE),""))</f>
        <v/>
      </c>
      <c r="L672" s="10" t="str">
        <f>IF($G672="", "", $G672*(1-$V672))</f>
        <v/>
      </c>
      <c r="M672" s="30" t="str">
        <f t="shared" si="20"/>
        <v/>
      </c>
      <c r="N672" s="30" t="str">
        <f t="shared" si="21"/>
        <v/>
      </c>
      <c r="O672" s="5" t="str">
        <f>IF(D672="","",
IF(AND(K672&lt;&gt;"SIM",V672&gt;0),"ERRO: % BC &gt; 0, mas NÃO permitida ❌",
IF(AND(K672="SIM",V672=0),"ATENÇÃO: BC permitida, mas % = 0 🔎",
"Base de cálculo aplicada corretamente ✅")))</f>
        <v/>
      </c>
      <c r="P672" s="5" t="str">
        <f>IF(D672="","",
IF(AND(Q672&lt;&gt;"SIM",U672&gt;0),"ERRO: % alíquota &gt; 0, mas NÃO permitida ❌",
IF(AND(Q672="SIM",U672=0),"ATENÇÃO: alíquota permitida, mas % = 0 🔎",
"Alíquota aplicada corretamente ✅")))</f>
        <v/>
      </c>
      <c r="Q672" s="5" t="str">
        <f>IF(E672="","",IFERROR(VLOOKUP(E672,REGRAS_CST!$A$2:$D$200,4,FALSE),""))</f>
        <v/>
      </c>
      <c r="R672" s="9"/>
      <c r="S672" s="7">
        <f>IF($H672="","",$H672*(1-$U672))</f>
        <v>8.9999999999999993E-3</v>
      </c>
      <c r="T672" s="7">
        <f>IF($I672="","",$I672*(1-$U672))</f>
        <v>1E-3</v>
      </c>
      <c r="U672" s="7">
        <f>IFERROR(INDEX(BASE_CCLASSTRIB!$E:$E, MATCH(TEXT($D672,"000000"), BASE_CCLASSTRIB!$A:$A, 0))/100, 0)</f>
        <v>0</v>
      </c>
      <c r="V672" s="21">
        <f>IFERROR(INDEX(BASE_CCLASSTRIB!$F:$F, MATCH(TEXT($D672,"000000"), BASE_CCLASSTRIB!$A:$A, 0))/100, 0)</f>
        <v>0</v>
      </c>
    </row>
    <row r="673" spans="1:22" ht="32.25" customHeight="1" thickTop="1" thickBot="1">
      <c r="A673" s="24"/>
      <c r="B673" s="5"/>
      <c r="C673" s="5"/>
      <c r="D673" s="5"/>
      <c r="E673" s="8" t="str">
        <f>IF(D673="","",LEFT(D673,3))</f>
        <v/>
      </c>
      <c r="F673" s="5" t="str">
        <f>IF(E673="","",IFERROR(VLOOKUP(E673,REGRAS_CST!$A$2:$B$200,2,FALSE),""))</f>
        <v/>
      </c>
      <c r="G673" s="25"/>
      <c r="H673" s="7">
        <v>8.9999999999999993E-3</v>
      </c>
      <c r="I673" s="7">
        <v>1E-3</v>
      </c>
      <c r="J673" s="9">
        <v>0</v>
      </c>
      <c r="K673" s="5" t="str">
        <f>IF(E673="","",IFERROR(VLOOKUP(E673,REGRAS_CST!$A$2:$C$200,3,FALSE),""))</f>
        <v/>
      </c>
      <c r="L673" s="10" t="str">
        <f>IF($G673="", "", $G673*(1-$V673))</f>
        <v/>
      </c>
      <c r="M673" s="30" t="str">
        <f t="shared" si="20"/>
        <v/>
      </c>
      <c r="N673" s="30" t="str">
        <f t="shared" si="21"/>
        <v/>
      </c>
      <c r="O673" s="5" t="str">
        <f>IF(D673="","",
IF(AND(K673&lt;&gt;"SIM",V673&gt;0),"ERRO: % BC &gt; 0, mas NÃO permitida ❌",
IF(AND(K673="SIM",V673=0),"ATENÇÃO: BC permitida, mas % = 0 🔎",
"Base de cálculo aplicada corretamente ✅")))</f>
        <v/>
      </c>
      <c r="P673" s="5" t="str">
        <f>IF(D673="","",
IF(AND(Q673&lt;&gt;"SIM",U673&gt;0),"ERRO: % alíquota &gt; 0, mas NÃO permitida ❌",
IF(AND(Q673="SIM",U673=0),"ATENÇÃO: alíquota permitida, mas % = 0 🔎",
"Alíquota aplicada corretamente ✅")))</f>
        <v/>
      </c>
      <c r="Q673" s="5" t="str">
        <f>IF(E673="","",IFERROR(VLOOKUP(E673,REGRAS_CST!$A$2:$D$200,4,FALSE),""))</f>
        <v/>
      </c>
      <c r="R673" s="9"/>
      <c r="S673" s="7">
        <f>IF($H673="","",$H673*(1-$U673))</f>
        <v>8.9999999999999993E-3</v>
      </c>
      <c r="T673" s="7">
        <f>IF($I673="","",$I673*(1-$U673))</f>
        <v>1E-3</v>
      </c>
      <c r="U673" s="7">
        <f>IFERROR(INDEX(BASE_CCLASSTRIB!$E:$E, MATCH(TEXT($D673,"000000"), BASE_CCLASSTRIB!$A:$A, 0))/100, 0)</f>
        <v>0</v>
      </c>
      <c r="V673" s="21">
        <f>IFERROR(INDEX(BASE_CCLASSTRIB!$F:$F, MATCH(TEXT($D673,"000000"), BASE_CCLASSTRIB!$A:$A, 0))/100, 0)</f>
        <v>0</v>
      </c>
    </row>
    <row r="674" spans="1:22" ht="32.25" customHeight="1" thickTop="1" thickBot="1">
      <c r="A674" s="24"/>
      <c r="B674" s="5"/>
      <c r="C674" s="5"/>
      <c r="D674" s="5"/>
      <c r="E674" s="8" t="str">
        <f>IF(D674="","",LEFT(D674,3))</f>
        <v/>
      </c>
      <c r="F674" s="5" t="str">
        <f>IF(E674="","",IFERROR(VLOOKUP(E674,REGRAS_CST!$A$2:$B$200,2,FALSE),""))</f>
        <v/>
      </c>
      <c r="G674" s="25"/>
      <c r="H674" s="7">
        <v>8.9999999999999993E-3</v>
      </c>
      <c r="I674" s="7">
        <v>1E-3</v>
      </c>
      <c r="J674" s="9">
        <v>0</v>
      </c>
      <c r="K674" s="5" t="str">
        <f>IF(E674="","",IFERROR(VLOOKUP(E674,REGRAS_CST!$A$2:$C$200,3,FALSE),""))</f>
        <v/>
      </c>
      <c r="L674" s="10" t="str">
        <f>IF($G674="", "", $G674*(1-$V674))</f>
        <v/>
      </c>
      <c r="M674" s="30" t="str">
        <f t="shared" si="20"/>
        <v/>
      </c>
      <c r="N674" s="30" t="str">
        <f t="shared" si="21"/>
        <v/>
      </c>
      <c r="O674" s="5" t="str">
        <f>IF(D674="","",
IF(AND(K674&lt;&gt;"SIM",V674&gt;0),"ERRO: % BC &gt; 0, mas NÃO permitida ❌",
IF(AND(K674="SIM",V674=0),"ATENÇÃO: BC permitida, mas % = 0 🔎",
"Base de cálculo aplicada corretamente ✅")))</f>
        <v/>
      </c>
      <c r="P674" s="5" t="str">
        <f>IF(D674="","",
IF(AND(Q674&lt;&gt;"SIM",U674&gt;0),"ERRO: % alíquota &gt; 0, mas NÃO permitida ❌",
IF(AND(Q674="SIM",U674=0),"ATENÇÃO: alíquota permitida, mas % = 0 🔎",
"Alíquota aplicada corretamente ✅")))</f>
        <v/>
      </c>
      <c r="Q674" s="5" t="str">
        <f>IF(E674="","",IFERROR(VLOOKUP(E674,REGRAS_CST!$A$2:$D$200,4,FALSE),""))</f>
        <v/>
      </c>
      <c r="R674" s="9"/>
      <c r="S674" s="7">
        <f>IF($H674="","",$H674*(1-$U674))</f>
        <v>8.9999999999999993E-3</v>
      </c>
      <c r="T674" s="7">
        <f>IF($I674="","",$I674*(1-$U674))</f>
        <v>1E-3</v>
      </c>
      <c r="U674" s="7">
        <f>IFERROR(INDEX(BASE_CCLASSTRIB!$E:$E, MATCH(TEXT($D674,"000000"), BASE_CCLASSTRIB!$A:$A, 0))/100, 0)</f>
        <v>0</v>
      </c>
      <c r="V674" s="21">
        <f>IFERROR(INDEX(BASE_CCLASSTRIB!$F:$F, MATCH(TEXT($D674,"000000"), BASE_CCLASSTRIB!$A:$A, 0))/100, 0)</f>
        <v>0</v>
      </c>
    </row>
    <row r="675" spans="1:22" ht="32.25" customHeight="1" thickTop="1" thickBot="1">
      <c r="A675" s="24"/>
      <c r="B675" s="5"/>
      <c r="C675" s="5"/>
      <c r="D675" s="5"/>
      <c r="E675" s="8" t="str">
        <f>IF(D675="","",LEFT(D675,3))</f>
        <v/>
      </c>
      <c r="F675" s="5" t="str">
        <f>IF(E675="","",IFERROR(VLOOKUP(E675,REGRAS_CST!$A$2:$B$200,2,FALSE),""))</f>
        <v/>
      </c>
      <c r="G675" s="25"/>
      <c r="H675" s="7">
        <v>8.9999999999999993E-3</v>
      </c>
      <c r="I675" s="7">
        <v>1E-3</v>
      </c>
      <c r="J675" s="9">
        <v>0</v>
      </c>
      <c r="K675" s="5" t="str">
        <f>IF(E675="","",IFERROR(VLOOKUP(E675,REGRAS_CST!$A$2:$C$200,3,FALSE),""))</f>
        <v/>
      </c>
      <c r="L675" s="10" t="str">
        <f>IF($G675="", "", $G675*(1-$V675))</f>
        <v/>
      </c>
      <c r="M675" s="30" t="str">
        <f t="shared" si="20"/>
        <v/>
      </c>
      <c r="N675" s="30" t="str">
        <f t="shared" si="21"/>
        <v/>
      </c>
      <c r="O675" s="5" t="str">
        <f>IF(D675="","",
IF(AND(K675&lt;&gt;"SIM",V675&gt;0),"ERRO: % BC &gt; 0, mas NÃO permitida ❌",
IF(AND(K675="SIM",V675=0),"ATENÇÃO: BC permitida, mas % = 0 🔎",
"Base de cálculo aplicada corretamente ✅")))</f>
        <v/>
      </c>
      <c r="P675" s="5" t="str">
        <f>IF(D675="","",
IF(AND(Q675&lt;&gt;"SIM",U675&gt;0),"ERRO: % alíquota &gt; 0, mas NÃO permitida ❌",
IF(AND(Q675="SIM",U675=0),"ATENÇÃO: alíquota permitida, mas % = 0 🔎",
"Alíquota aplicada corretamente ✅")))</f>
        <v/>
      </c>
      <c r="Q675" s="5" t="str">
        <f>IF(E675="","",IFERROR(VLOOKUP(E675,REGRAS_CST!$A$2:$D$200,4,FALSE),""))</f>
        <v/>
      </c>
      <c r="R675" s="9"/>
      <c r="S675" s="7">
        <f>IF($H675="","",$H675*(1-$U675))</f>
        <v>8.9999999999999993E-3</v>
      </c>
      <c r="T675" s="7">
        <f>IF($I675="","",$I675*(1-$U675))</f>
        <v>1E-3</v>
      </c>
      <c r="U675" s="7">
        <f>IFERROR(INDEX(BASE_CCLASSTRIB!$E:$E, MATCH(TEXT($D675,"000000"), BASE_CCLASSTRIB!$A:$A, 0))/100, 0)</f>
        <v>0</v>
      </c>
      <c r="V675" s="21">
        <f>IFERROR(INDEX(BASE_CCLASSTRIB!$F:$F, MATCH(TEXT($D675,"000000"), BASE_CCLASSTRIB!$A:$A, 0))/100, 0)</f>
        <v>0</v>
      </c>
    </row>
    <row r="676" spans="1:22" ht="32.25" customHeight="1" thickTop="1" thickBot="1">
      <c r="A676" s="24"/>
      <c r="B676" s="5"/>
      <c r="C676" s="5"/>
      <c r="D676" s="5"/>
      <c r="E676" s="8" t="str">
        <f>IF(D676="","",LEFT(D676,3))</f>
        <v/>
      </c>
      <c r="F676" s="5" t="str">
        <f>IF(E676="","",IFERROR(VLOOKUP(E676,REGRAS_CST!$A$2:$B$200,2,FALSE),""))</f>
        <v/>
      </c>
      <c r="G676" s="25"/>
      <c r="H676" s="7">
        <v>8.9999999999999993E-3</v>
      </c>
      <c r="I676" s="7">
        <v>1E-3</v>
      </c>
      <c r="J676" s="9">
        <v>0</v>
      </c>
      <c r="K676" s="5" t="str">
        <f>IF(E676="","",IFERROR(VLOOKUP(E676,REGRAS_CST!$A$2:$C$200,3,FALSE),""))</f>
        <v/>
      </c>
      <c r="L676" s="10" t="str">
        <f>IF($G676="", "", $G676*(1-$V676))</f>
        <v/>
      </c>
      <c r="M676" s="30" t="str">
        <f t="shared" si="20"/>
        <v/>
      </c>
      <c r="N676" s="30" t="str">
        <f t="shared" si="21"/>
        <v/>
      </c>
      <c r="O676" s="5" t="str">
        <f>IF(D676="","",
IF(AND(K676&lt;&gt;"SIM",V676&gt;0),"ERRO: % BC &gt; 0, mas NÃO permitida ❌",
IF(AND(K676="SIM",V676=0),"ATENÇÃO: BC permitida, mas % = 0 🔎",
"Base de cálculo aplicada corretamente ✅")))</f>
        <v/>
      </c>
      <c r="P676" s="5" t="str">
        <f>IF(D676="","",
IF(AND(Q676&lt;&gt;"SIM",U676&gt;0),"ERRO: % alíquota &gt; 0, mas NÃO permitida ❌",
IF(AND(Q676="SIM",U676=0),"ATENÇÃO: alíquota permitida, mas % = 0 🔎",
"Alíquota aplicada corretamente ✅")))</f>
        <v/>
      </c>
      <c r="Q676" s="5" t="str">
        <f>IF(E676="","",IFERROR(VLOOKUP(E676,REGRAS_CST!$A$2:$D$200,4,FALSE),""))</f>
        <v/>
      </c>
      <c r="R676" s="9"/>
      <c r="S676" s="7">
        <f>IF($H676="","",$H676*(1-$U676))</f>
        <v>8.9999999999999993E-3</v>
      </c>
      <c r="T676" s="7">
        <f>IF($I676="","",$I676*(1-$U676))</f>
        <v>1E-3</v>
      </c>
      <c r="U676" s="7">
        <f>IFERROR(INDEX(BASE_CCLASSTRIB!$E:$E, MATCH(TEXT($D676,"000000"), BASE_CCLASSTRIB!$A:$A, 0))/100, 0)</f>
        <v>0</v>
      </c>
      <c r="V676" s="21">
        <f>IFERROR(INDEX(BASE_CCLASSTRIB!$F:$F, MATCH(TEXT($D676,"000000"), BASE_CCLASSTRIB!$A:$A, 0))/100, 0)</f>
        <v>0</v>
      </c>
    </row>
    <row r="677" spans="1:22" ht="32.25" customHeight="1" thickTop="1" thickBot="1">
      <c r="A677" s="24"/>
      <c r="B677" s="5"/>
      <c r="C677" s="5"/>
      <c r="D677" s="5"/>
      <c r="E677" s="8" t="str">
        <f>IF(D677="","",LEFT(D677,3))</f>
        <v/>
      </c>
      <c r="F677" s="5" t="str">
        <f>IF(E677="","",IFERROR(VLOOKUP(E677,REGRAS_CST!$A$2:$B$200,2,FALSE),""))</f>
        <v/>
      </c>
      <c r="G677" s="25"/>
      <c r="H677" s="7">
        <v>8.9999999999999993E-3</v>
      </c>
      <c r="I677" s="7">
        <v>1E-3</v>
      </c>
      <c r="J677" s="9">
        <v>0</v>
      </c>
      <c r="K677" s="5" t="str">
        <f>IF(E677="","",IFERROR(VLOOKUP(E677,REGRAS_CST!$A$2:$C$200,3,FALSE),""))</f>
        <v/>
      </c>
      <c r="L677" s="10" t="str">
        <f>IF($G677="", "", $G677*(1-$V677))</f>
        <v/>
      </c>
      <c r="M677" s="30" t="str">
        <f t="shared" si="20"/>
        <v/>
      </c>
      <c r="N677" s="30" t="str">
        <f t="shared" si="21"/>
        <v/>
      </c>
      <c r="O677" s="5" t="str">
        <f>IF(D677="","",
IF(AND(K677&lt;&gt;"SIM",V677&gt;0),"ERRO: % BC &gt; 0, mas NÃO permitida ❌",
IF(AND(K677="SIM",V677=0),"ATENÇÃO: BC permitida, mas % = 0 🔎",
"Base de cálculo aplicada corretamente ✅")))</f>
        <v/>
      </c>
      <c r="P677" s="5" t="str">
        <f>IF(D677="","",
IF(AND(Q677&lt;&gt;"SIM",U677&gt;0),"ERRO: % alíquota &gt; 0, mas NÃO permitida ❌",
IF(AND(Q677="SIM",U677=0),"ATENÇÃO: alíquota permitida, mas % = 0 🔎",
"Alíquota aplicada corretamente ✅")))</f>
        <v/>
      </c>
      <c r="Q677" s="5" t="str">
        <f>IF(E677="","",IFERROR(VLOOKUP(E677,REGRAS_CST!$A$2:$D$200,4,FALSE),""))</f>
        <v/>
      </c>
      <c r="R677" s="9"/>
      <c r="S677" s="7">
        <f>IF($H677="","",$H677*(1-$U677))</f>
        <v>8.9999999999999993E-3</v>
      </c>
      <c r="T677" s="7">
        <f>IF($I677="","",$I677*(1-$U677))</f>
        <v>1E-3</v>
      </c>
      <c r="U677" s="7">
        <f>IFERROR(INDEX(BASE_CCLASSTRIB!$E:$E, MATCH(TEXT($D677,"000000"), BASE_CCLASSTRIB!$A:$A, 0))/100, 0)</f>
        <v>0</v>
      </c>
      <c r="V677" s="21">
        <f>IFERROR(INDEX(BASE_CCLASSTRIB!$F:$F, MATCH(TEXT($D677,"000000"), BASE_CCLASSTRIB!$A:$A, 0))/100, 0)</f>
        <v>0</v>
      </c>
    </row>
    <row r="678" spans="1:22" ht="32.25" customHeight="1" thickTop="1" thickBot="1">
      <c r="A678" s="24"/>
      <c r="B678" s="5"/>
      <c r="C678" s="5"/>
      <c r="D678" s="5"/>
      <c r="E678" s="8" t="str">
        <f>IF(D678="","",LEFT(D678,3))</f>
        <v/>
      </c>
      <c r="F678" s="5" t="str">
        <f>IF(E678="","",IFERROR(VLOOKUP(E678,REGRAS_CST!$A$2:$B$200,2,FALSE),""))</f>
        <v/>
      </c>
      <c r="G678" s="25"/>
      <c r="H678" s="7">
        <v>8.9999999999999993E-3</v>
      </c>
      <c r="I678" s="7">
        <v>1E-3</v>
      </c>
      <c r="J678" s="9">
        <v>0</v>
      </c>
      <c r="K678" s="5" t="str">
        <f>IF(E678="","",IFERROR(VLOOKUP(E678,REGRAS_CST!$A$2:$C$200,3,FALSE),""))</f>
        <v/>
      </c>
      <c r="L678" s="10" t="str">
        <f>IF($G678="", "", $G678*(1-$V678))</f>
        <v/>
      </c>
      <c r="M678" s="30" t="str">
        <f t="shared" si="20"/>
        <v/>
      </c>
      <c r="N678" s="30" t="str">
        <f t="shared" si="21"/>
        <v/>
      </c>
      <c r="O678" s="5" t="str">
        <f>IF(D678="","",
IF(AND(K678&lt;&gt;"SIM",V678&gt;0),"ERRO: % BC &gt; 0, mas NÃO permitida ❌",
IF(AND(K678="SIM",V678=0),"ATENÇÃO: BC permitida, mas % = 0 🔎",
"Base de cálculo aplicada corretamente ✅")))</f>
        <v/>
      </c>
      <c r="P678" s="5" t="str">
        <f>IF(D678="","",
IF(AND(Q678&lt;&gt;"SIM",U678&gt;0),"ERRO: % alíquota &gt; 0, mas NÃO permitida ❌",
IF(AND(Q678="SIM",U678=0),"ATENÇÃO: alíquota permitida, mas % = 0 🔎",
"Alíquota aplicada corretamente ✅")))</f>
        <v/>
      </c>
      <c r="Q678" s="5" t="str">
        <f>IF(E678="","",IFERROR(VLOOKUP(E678,REGRAS_CST!$A$2:$D$200,4,FALSE),""))</f>
        <v/>
      </c>
      <c r="R678" s="9"/>
      <c r="S678" s="7">
        <f>IF($H678="","",$H678*(1-$U678))</f>
        <v>8.9999999999999993E-3</v>
      </c>
      <c r="T678" s="7">
        <f>IF($I678="","",$I678*(1-$U678))</f>
        <v>1E-3</v>
      </c>
      <c r="U678" s="7">
        <f>IFERROR(INDEX(BASE_CCLASSTRIB!$E:$E, MATCH(TEXT($D678,"000000"), BASE_CCLASSTRIB!$A:$A, 0))/100, 0)</f>
        <v>0</v>
      </c>
      <c r="V678" s="21">
        <f>IFERROR(INDEX(BASE_CCLASSTRIB!$F:$F, MATCH(TEXT($D678,"000000"), BASE_CCLASSTRIB!$A:$A, 0))/100, 0)</f>
        <v>0</v>
      </c>
    </row>
    <row r="679" spans="1:22" ht="32.25" customHeight="1" thickTop="1" thickBot="1">
      <c r="A679" s="24"/>
      <c r="B679" s="5"/>
      <c r="C679" s="5"/>
      <c r="D679" s="5"/>
      <c r="E679" s="8" t="str">
        <f>IF(D679="","",LEFT(D679,3))</f>
        <v/>
      </c>
      <c r="F679" s="5" t="str">
        <f>IF(E679="","",IFERROR(VLOOKUP(E679,REGRAS_CST!$A$2:$B$200,2,FALSE),""))</f>
        <v/>
      </c>
      <c r="G679" s="25"/>
      <c r="H679" s="7">
        <v>8.9999999999999993E-3</v>
      </c>
      <c r="I679" s="7">
        <v>1E-3</v>
      </c>
      <c r="J679" s="9">
        <v>0</v>
      </c>
      <c r="K679" s="5" t="str">
        <f>IF(E679="","",IFERROR(VLOOKUP(E679,REGRAS_CST!$A$2:$C$200,3,FALSE),""))</f>
        <v/>
      </c>
      <c r="L679" s="10" t="str">
        <f>IF($G679="", "", $G679*(1-$V679))</f>
        <v/>
      </c>
      <c r="M679" s="30" t="str">
        <f t="shared" si="20"/>
        <v/>
      </c>
      <c r="N679" s="30" t="str">
        <f t="shared" si="21"/>
        <v/>
      </c>
      <c r="O679" s="5" t="str">
        <f>IF(D679="","",
IF(AND(K679&lt;&gt;"SIM",V679&gt;0),"ERRO: % BC &gt; 0, mas NÃO permitida ❌",
IF(AND(K679="SIM",V679=0),"ATENÇÃO: BC permitida, mas % = 0 🔎",
"Base de cálculo aplicada corretamente ✅")))</f>
        <v/>
      </c>
      <c r="P679" s="5" t="str">
        <f>IF(D679="","",
IF(AND(Q679&lt;&gt;"SIM",U679&gt;0),"ERRO: % alíquota &gt; 0, mas NÃO permitida ❌",
IF(AND(Q679="SIM",U679=0),"ATENÇÃO: alíquota permitida, mas % = 0 🔎",
"Alíquota aplicada corretamente ✅")))</f>
        <v/>
      </c>
      <c r="Q679" s="5" t="str">
        <f>IF(E679="","",IFERROR(VLOOKUP(E679,REGRAS_CST!$A$2:$D$200,4,FALSE),""))</f>
        <v/>
      </c>
      <c r="R679" s="9"/>
      <c r="S679" s="7">
        <f>IF($H679="","",$H679*(1-$U679))</f>
        <v>8.9999999999999993E-3</v>
      </c>
      <c r="T679" s="7">
        <f>IF($I679="","",$I679*(1-$U679))</f>
        <v>1E-3</v>
      </c>
      <c r="U679" s="7">
        <f>IFERROR(INDEX(BASE_CCLASSTRIB!$E:$E, MATCH(TEXT($D679,"000000"), BASE_CCLASSTRIB!$A:$A, 0))/100, 0)</f>
        <v>0</v>
      </c>
      <c r="V679" s="21">
        <f>IFERROR(INDEX(BASE_CCLASSTRIB!$F:$F, MATCH(TEXT($D679,"000000"), BASE_CCLASSTRIB!$A:$A, 0))/100, 0)</f>
        <v>0</v>
      </c>
    </row>
    <row r="680" spans="1:22" ht="32.25" customHeight="1" thickTop="1" thickBot="1">
      <c r="A680" s="24"/>
      <c r="B680" s="5"/>
      <c r="C680" s="5"/>
      <c r="D680" s="5"/>
      <c r="E680" s="8" t="str">
        <f>IF(D680="","",LEFT(D680,3))</f>
        <v/>
      </c>
      <c r="F680" s="5" t="str">
        <f>IF(E680="","",IFERROR(VLOOKUP(E680,REGRAS_CST!$A$2:$B$200,2,FALSE),""))</f>
        <v/>
      </c>
      <c r="G680" s="25"/>
      <c r="H680" s="7">
        <v>8.9999999999999993E-3</v>
      </c>
      <c r="I680" s="7">
        <v>1E-3</v>
      </c>
      <c r="J680" s="9">
        <v>0</v>
      </c>
      <c r="K680" s="5" t="str">
        <f>IF(E680="","",IFERROR(VLOOKUP(E680,REGRAS_CST!$A$2:$C$200,3,FALSE),""))</f>
        <v/>
      </c>
      <c r="L680" s="10" t="str">
        <f>IF($G680="", "", $G680*(1-$V680))</f>
        <v/>
      </c>
      <c r="M680" s="30" t="str">
        <f t="shared" si="20"/>
        <v/>
      </c>
      <c r="N680" s="30" t="str">
        <f t="shared" si="21"/>
        <v/>
      </c>
      <c r="O680" s="5" t="str">
        <f>IF(D680="","",
IF(AND(K680&lt;&gt;"SIM",V680&gt;0),"ERRO: % BC &gt; 0, mas NÃO permitida ❌",
IF(AND(K680="SIM",V680=0),"ATENÇÃO: BC permitida, mas % = 0 🔎",
"Base de cálculo aplicada corretamente ✅")))</f>
        <v/>
      </c>
      <c r="P680" s="5" t="str">
        <f>IF(D680="","",
IF(AND(Q680&lt;&gt;"SIM",U680&gt;0),"ERRO: % alíquota &gt; 0, mas NÃO permitida ❌",
IF(AND(Q680="SIM",U680=0),"ATENÇÃO: alíquota permitida, mas % = 0 🔎",
"Alíquota aplicada corretamente ✅")))</f>
        <v/>
      </c>
      <c r="Q680" s="5" t="str">
        <f>IF(E680="","",IFERROR(VLOOKUP(E680,REGRAS_CST!$A$2:$D$200,4,FALSE),""))</f>
        <v/>
      </c>
      <c r="R680" s="9"/>
      <c r="S680" s="7">
        <f>IF($H680="","",$H680*(1-$U680))</f>
        <v>8.9999999999999993E-3</v>
      </c>
      <c r="T680" s="7">
        <f>IF($I680="","",$I680*(1-$U680))</f>
        <v>1E-3</v>
      </c>
      <c r="U680" s="7">
        <f>IFERROR(INDEX(BASE_CCLASSTRIB!$E:$E, MATCH(TEXT($D680,"000000"), BASE_CCLASSTRIB!$A:$A, 0))/100, 0)</f>
        <v>0</v>
      </c>
      <c r="V680" s="21">
        <f>IFERROR(INDEX(BASE_CCLASSTRIB!$F:$F, MATCH(TEXT($D680,"000000"), BASE_CCLASSTRIB!$A:$A, 0))/100, 0)</f>
        <v>0</v>
      </c>
    </row>
    <row r="681" spans="1:22" ht="32.25" customHeight="1" thickTop="1" thickBot="1">
      <c r="A681" s="24"/>
      <c r="B681" s="5"/>
      <c r="C681" s="5"/>
      <c r="D681" s="5"/>
      <c r="E681" s="8" t="str">
        <f>IF(D681="","",LEFT(D681,3))</f>
        <v/>
      </c>
      <c r="F681" s="5" t="str">
        <f>IF(E681="","",IFERROR(VLOOKUP(E681,REGRAS_CST!$A$2:$B$200,2,FALSE),""))</f>
        <v/>
      </c>
      <c r="G681" s="25"/>
      <c r="H681" s="7">
        <v>8.9999999999999993E-3</v>
      </c>
      <c r="I681" s="7">
        <v>1E-3</v>
      </c>
      <c r="J681" s="9">
        <v>0</v>
      </c>
      <c r="K681" s="5" t="str">
        <f>IF(E681="","",IFERROR(VLOOKUP(E681,REGRAS_CST!$A$2:$C$200,3,FALSE),""))</f>
        <v/>
      </c>
      <c r="L681" s="10" t="str">
        <f>IF($G681="", "", $G681*(1-$V681))</f>
        <v/>
      </c>
      <c r="M681" s="30" t="str">
        <f t="shared" si="20"/>
        <v/>
      </c>
      <c r="N681" s="30" t="str">
        <f t="shared" si="21"/>
        <v/>
      </c>
      <c r="O681" s="5" t="str">
        <f>IF(D681="","",
IF(AND(K681&lt;&gt;"SIM",V681&gt;0),"ERRO: % BC &gt; 0, mas NÃO permitida ❌",
IF(AND(K681="SIM",V681=0),"ATENÇÃO: BC permitida, mas % = 0 🔎",
"Base de cálculo aplicada corretamente ✅")))</f>
        <v/>
      </c>
      <c r="P681" s="5" t="str">
        <f>IF(D681="","",
IF(AND(Q681&lt;&gt;"SIM",U681&gt;0),"ERRO: % alíquota &gt; 0, mas NÃO permitida ❌",
IF(AND(Q681="SIM",U681=0),"ATENÇÃO: alíquota permitida, mas % = 0 🔎",
"Alíquota aplicada corretamente ✅")))</f>
        <v/>
      </c>
      <c r="Q681" s="5" t="str">
        <f>IF(E681="","",IFERROR(VLOOKUP(E681,REGRAS_CST!$A$2:$D$200,4,FALSE),""))</f>
        <v/>
      </c>
      <c r="R681" s="9"/>
      <c r="S681" s="7">
        <f>IF($H681="","",$H681*(1-$U681))</f>
        <v>8.9999999999999993E-3</v>
      </c>
      <c r="T681" s="7">
        <f>IF($I681="","",$I681*(1-$U681))</f>
        <v>1E-3</v>
      </c>
      <c r="U681" s="7">
        <f>IFERROR(INDEX(BASE_CCLASSTRIB!$E:$E, MATCH(TEXT($D681,"000000"), BASE_CCLASSTRIB!$A:$A, 0))/100, 0)</f>
        <v>0</v>
      </c>
      <c r="V681" s="21">
        <f>IFERROR(INDEX(BASE_CCLASSTRIB!$F:$F, MATCH(TEXT($D681,"000000"), BASE_CCLASSTRIB!$A:$A, 0))/100, 0)</f>
        <v>0</v>
      </c>
    </row>
    <row r="682" spans="1:22" ht="32.25" customHeight="1" thickTop="1" thickBot="1">
      <c r="A682" s="24"/>
      <c r="B682" s="5"/>
      <c r="C682" s="5"/>
      <c r="D682" s="5"/>
      <c r="E682" s="8" t="str">
        <f>IF(D682="","",LEFT(D682,3))</f>
        <v/>
      </c>
      <c r="F682" s="5" t="str">
        <f>IF(E682="","",IFERROR(VLOOKUP(E682,REGRAS_CST!$A$2:$B$200,2,FALSE),""))</f>
        <v/>
      </c>
      <c r="G682" s="25"/>
      <c r="H682" s="7">
        <v>8.9999999999999993E-3</v>
      </c>
      <c r="I682" s="7">
        <v>1E-3</v>
      </c>
      <c r="J682" s="9">
        <v>0</v>
      </c>
      <c r="K682" s="5" t="str">
        <f>IF(E682="","",IFERROR(VLOOKUP(E682,REGRAS_CST!$A$2:$C$200,3,FALSE),""))</f>
        <v/>
      </c>
      <c r="L682" s="10" t="str">
        <f>IF($G682="", "", $G682*(1-$V682))</f>
        <v/>
      </c>
      <c r="M682" s="30" t="str">
        <f t="shared" si="20"/>
        <v/>
      </c>
      <c r="N682" s="30" t="str">
        <f t="shared" si="21"/>
        <v/>
      </c>
      <c r="O682" s="5" t="str">
        <f>IF(D682="","",
IF(AND(K682&lt;&gt;"SIM",V682&gt;0),"ERRO: % BC &gt; 0, mas NÃO permitida ❌",
IF(AND(K682="SIM",V682=0),"ATENÇÃO: BC permitida, mas % = 0 🔎",
"Base de cálculo aplicada corretamente ✅")))</f>
        <v/>
      </c>
      <c r="P682" s="5" t="str">
        <f>IF(D682="","",
IF(AND(Q682&lt;&gt;"SIM",U682&gt;0),"ERRO: % alíquota &gt; 0, mas NÃO permitida ❌",
IF(AND(Q682="SIM",U682=0),"ATENÇÃO: alíquota permitida, mas % = 0 🔎",
"Alíquota aplicada corretamente ✅")))</f>
        <v/>
      </c>
      <c r="Q682" s="5" t="str">
        <f>IF(E682="","",IFERROR(VLOOKUP(E682,REGRAS_CST!$A$2:$D$200,4,FALSE),""))</f>
        <v/>
      </c>
      <c r="R682" s="9"/>
      <c r="S682" s="7">
        <f>IF($H682="","",$H682*(1-$U682))</f>
        <v>8.9999999999999993E-3</v>
      </c>
      <c r="T682" s="7">
        <f>IF($I682="","",$I682*(1-$U682))</f>
        <v>1E-3</v>
      </c>
      <c r="U682" s="7">
        <f>IFERROR(INDEX(BASE_CCLASSTRIB!$E:$E, MATCH(TEXT($D682,"000000"), BASE_CCLASSTRIB!$A:$A, 0))/100, 0)</f>
        <v>0</v>
      </c>
      <c r="V682" s="21">
        <f>IFERROR(INDEX(BASE_CCLASSTRIB!$F:$F, MATCH(TEXT($D682,"000000"), BASE_CCLASSTRIB!$A:$A, 0))/100, 0)</f>
        <v>0</v>
      </c>
    </row>
    <row r="683" spans="1:22" ht="32.25" customHeight="1" thickTop="1" thickBot="1">
      <c r="A683" s="24"/>
      <c r="B683" s="5"/>
      <c r="C683" s="5"/>
      <c r="D683" s="5"/>
      <c r="E683" s="8" t="str">
        <f>IF(D683="","",LEFT(D683,3))</f>
        <v/>
      </c>
      <c r="F683" s="5" t="str">
        <f>IF(E683="","",IFERROR(VLOOKUP(E683,REGRAS_CST!$A$2:$B$200,2,FALSE),""))</f>
        <v/>
      </c>
      <c r="G683" s="25"/>
      <c r="H683" s="7">
        <v>8.9999999999999993E-3</v>
      </c>
      <c r="I683" s="7">
        <v>1E-3</v>
      </c>
      <c r="J683" s="9">
        <v>0</v>
      </c>
      <c r="K683" s="5" t="str">
        <f>IF(E683="","",IFERROR(VLOOKUP(E683,REGRAS_CST!$A$2:$C$200,3,FALSE),""))</f>
        <v/>
      </c>
      <c r="L683" s="10" t="str">
        <f>IF($G683="", "", $G683*(1-$V683))</f>
        <v/>
      </c>
      <c r="M683" s="30" t="str">
        <f t="shared" si="20"/>
        <v/>
      </c>
      <c r="N683" s="30" t="str">
        <f t="shared" si="21"/>
        <v/>
      </c>
      <c r="O683" s="5" t="str">
        <f>IF(D683="","",
IF(AND(K683&lt;&gt;"SIM",V683&gt;0),"ERRO: % BC &gt; 0, mas NÃO permitida ❌",
IF(AND(K683="SIM",V683=0),"ATENÇÃO: BC permitida, mas % = 0 🔎",
"Base de cálculo aplicada corretamente ✅")))</f>
        <v/>
      </c>
      <c r="P683" s="5" t="str">
        <f>IF(D683="","",
IF(AND(Q683&lt;&gt;"SIM",U683&gt;0),"ERRO: % alíquota &gt; 0, mas NÃO permitida ❌",
IF(AND(Q683="SIM",U683=0),"ATENÇÃO: alíquota permitida, mas % = 0 🔎",
"Alíquota aplicada corretamente ✅")))</f>
        <v/>
      </c>
      <c r="Q683" s="5" t="str">
        <f>IF(E683="","",IFERROR(VLOOKUP(E683,REGRAS_CST!$A$2:$D$200,4,FALSE),""))</f>
        <v/>
      </c>
      <c r="R683" s="9"/>
      <c r="S683" s="7">
        <f>IF($H683="","",$H683*(1-$U683))</f>
        <v>8.9999999999999993E-3</v>
      </c>
      <c r="T683" s="7">
        <f>IF($I683="","",$I683*(1-$U683))</f>
        <v>1E-3</v>
      </c>
      <c r="U683" s="7">
        <f>IFERROR(INDEX(BASE_CCLASSTRIB!$E:$E, MATCH(TEXT($D683,"000000"), BASE_CCLASSTRIB!$A:$A, 0))/100, 0)</f>
        <v>0</v>
      </c>
      <c r="V683" s="21">
        <f>IFERROR(INDEX(BASE_CCLASSTRIB!$F:$F, MATCH(TEXT($D683,"000000"), BASE_CCLASSTRIB!$A:$A, 0))/100, 0)</f>
        <v>0</v>
      </c>
    </row>
    <row r="684" spans="1:22" ht="32.25" customHeight="1" thickTop="1" thickBot="1">
      <c r="A684" s="24"/>
      <c r="B684" s="5"/>
      <c r="C684" s="5"/>
      <c r="D684" s="5"/>
      <c r="E684" s="8" t="str">
        <f>IF(D684="","",LEFT(D684,3))</f>
        <v/>
      </c>
      <c r="F684" s="5" t="str">
        <f>IF(E684="","",IFERROR(VLOOKUP(E684,REGRAS_CST!$A$2:$B$200,2,FALSE),""))</f>
        <v/>
      </c>
      <c r="G684" s="25"/>
      <c r="H684" s="7">
        <v>8.9999999999999993E-3</v>
      </c>
      <c r="I684" s="7">
        <v>1E-3</v>
      </c>
      <c r="J684" s="9">
        <v>0</v>
      </c>
      <c r="K684" s="5" t="str">
        <f>IF(E684="","",IFERROR(VLOOKUP(E684,REGRAS_CST!$A$2:$C$200,3,FALSE),""))</f>
        <v/>
      </c>
      <c r="L684" s="10" t="str">
        <f>IF($G684="", "", $G684*(1-$V684))</f>
        <v/>
      </c>
      <c r="M684" s="30" t="str">
        <f t="shared" si="20"/>
        <v/>
      </c>
      <c r="N684" s="30" t="str">
        <f t="shared" si="21"/>
        <v/>
      </c>
      <c r="O684" s="5" t="str">
        <f>IF(D684="","",
IF(AND(K684&lt;&gt;"SIM",V684&gt;0),"ERRO: % BC &gt; 0, mas NÃO permitida ❌",
IF(AND(K684="SIM",V684=0),"ATENÇÃO: BC permitida, mas % = 0 🔎",
"Base de cálculo aplicada corretamente ✅")))</f>
        <v/>
      </c>
      <c r="P684" s="5" t="str">
        <f>IF(D684="","",
IF(AND(Q684&lt;&gt;"SIM",U684&gt;0),"ERRO: % alíquota &gt; 0, mas NÃO permitida ❌",
IF(AND(Q684="SIM",U684=0),"ATENÇÃO: alíquota permitida, mas % = 0 🔎",
"Alíquota aplicada corretamente ✅")))</f>
        <v/>
      </c>
      <c r="Q684" s="5" t="str">
        <f>IF(E684="","",IFERROR(VLOOKUP(E684,REGRAS_CST!$A$2:$D$200,4,FALSE),""))</f>
        <v/>
      </c>
      <c r="R684" s="9"/>
      <c r="S684" s="7">
        <f>IF($H684="","",$H684*(1-$U684))</f>
        <v>8.9999999999999993E-3</v>
      </c>
      <c r="T684" s="7">
        <f>IF($I684="","",$I684*(1-$U684))</f>
        <v>1E-3</v>
      </c>
      <c r="U684" s="7">
        <f>IFERROR(INDEX(BASE_CCLASSTRIB!$E:$E, MATCH(TEXT($D684,"000000"), BASE_CCLASSTRIB!$A:$A, 0))/100, 0)</f>
        <v>0</v>
      </c>
      <c r="V684" s="21">
        <f>IFERROR(INDEX(BASE_CCLASSTRIB!$F:$F, MATCH(TEXT($D684,"000000"), BASE_CCLASSTRIB!$A:$A, 0))/100, 0)</f>
        <v>0</v>
      </c>
    </row>
    <row r="685" spans="1:22" ht="32.25" customHeight="1" thickTop="1" thickBot="1">
      <c r="A685" s="24"/>
      <c r="B685" s="5"/>
      <c r="C685" s="5"/>
      <c r="D685" s="5"/>
      <c r="E685" s="8" t="str">
        <f>IF(D685="","",LEFT(D685,3))</f>
        <v/>
      </c>
      <c r="F685" s="5" t="str">
        <f>IF(E685="","",IFERROR(VLOOKUP(E685,REGRAS_CST!$A$2:$B$200,2,FALSE),""))</f>
        <v/>
      </c>
      <c r="G685" s="25"/>
      <c r="H685" s="7">
        <v>8.9999999999999993E-3</v>
      </c>
      <c r="I685" s="7">
        <v>1E-3</v>
      </c>
      <c r="J685" s="9">
        <v>0</v>
      </c>
      <c r="K685" s="5" t="str">
        <f>IF(E685="","",IFERROR(VLOOKUP(E685,REGRAS_CST!$A$2:$C$200,3,FALSE),""))</f>
        <v/>
      </c>
      <c r="L685" s="10" t="str">
        <f>IF($G685="", "", $G685*(1-$V685))</f>
        <v/>
      </c>
      <c r="M685" s="30" t="str">
        <f t="shared" si="20"/>
        <v/>
      </c>
      <c r="N685" s="30" t="str">
        <f t="shared" si="21"/>
        <v/>
      </c>
      <c r="O685" s="5" t="str">
        <f>IF(D685="","",
IF(AND(K685&lt;&gt;"SIM",V685&gt;0),"ERRO: % BC &gt; 0, mas NÃO permitida ❌",
IF(AND(K685="SIM",V685=0),"ATENÇÃO: BC permitida, mas % = 0 🔎",
"Base de cálculo aplicada corretamente ✅")))</f>
        <v/>
      </c>
      <c r="P685" s="5" t="str">
        <f>IF(D685="","",
IF(AND(Q685&lt;&gt;"SIM",U685&gt;0),"ERRO: % alíquota &gt; 0, mas NÃO permitida ❌",
IF(AND(Q685="SIM",U685=0),"ATENÇÃO: alíquota permitida, mas % = 0 🔎",
"Alíquota aplicada corretamente ✅")))</f>
        <v/>
      </c>
      <c r="Q685" s="5" t="str">
        <f>IF(E685="","",IFERROR(VLOOKUP(E685,REGRAS_CST!$A$2:$D$200,4,FALSE),""))</f>
        <v/>
      </c>
      <c r="R685" s="9"/>
      <c r="S685" s="7">
        <f>IF($H685="","",$H685*(1-$U685))</f>
        <v>8.9999999999999993E-3</v>
      </c>
      <c r="T685" s="7">
        <f>IF($I685="","",$I685*(1-$U685))</f>
        <v>1E-3</v>
      </c>
      <c r="U685" s="7">
        <f>IFERROR(INDEX(BASE_CCLASSTRIB!$E:$E, MATCH(TEXT($D685,"000000"), BASE_CCLASSTRIB!$A:$A, 0))/100, 0)</f>
        <v>0</v>
      </c>
      <c r="V685" s="21">
        <f>IFERROR(INDEX(BASE_CCLASSTRIB!$F:$F, MATCH(TEXT($D685,"000000"), BASE_CCLASSTRIB!$A:$A, 0))/100, 0)</f>
        <v>0</v>
      </c>
    </row>
    <row r="686" spans="1:22" ht="32.25" customHeight="1" thickTop="1" thickBot="1">
      <c r="A686" s="24"/>
      <c r="B686" s="5"/>
      <c r="C686" s="5"/>
      <c r="D686" s="5"/>
      <c r="E686" s="8" t="str">
        <f>IF(D686="","",LEFT(D686,3))</f>
        <v/>
      </c>
      <c r="F686" s="5" t="str">
        <f>IF(E686="","",IFERROR(VLOOKUP(E686,REGRAS_CST!$A$2:$B$200,2,FALSE),""))</f>
        <v/>
      </c>
      <c r="G686" s="25"/>
      <c r="H686" s="7">
        <v>8.9999999999999993E-3</v>
      </c>
      <c r="I686" s="7">
        <v>1E-3</v>
      </c>
      <c r="J686" s="9">
        <v>0</v>
      </c>
      <c r="K686" s="5" t="str">
        <f>IF(E686="","",IFERROR(VLOOKUP(E686,REGRAS_CST!$A$2:$C$200,3,FALSE),""))</f>
        <v/>
      </c>
      <c r="L686" s="10" t="str">
        <f>IF($G686="", "", $G686*(1-$V686))</f>
        <v/>
      </c>
      <c r="M686" s="30" t="str">
        <f t="shared" si="20"/>
        <v/>
      </c>
      <c r="N686" s="30" t="str">
        <f t="shared" si="21"/>
        <v/>
      </c>
      <c r="O686" s="5" t="str">
        <f>IF(D686="","",
IF(AND(K686&lt;&gt;"SIM",V686&gt;0),"ERRO: % BC &gt; 0, mas NÃO permitida ❌",
IF(AND(K686="SIM",V686=0),"ATENÇÃO: BC permitida, mas % = 0 🔎",
"Base de cálculo aplicada corretamente ✅")))</f>
        <v/>
      </c>
      <c r="P686" s="5" t="str">
        <f>IF(D686="","",
IF(AND(Q686&lt;&gt;"SIM",U686&gt;0),"ERRO: % alíquota &gt; 0, mas NÃO permitida ❌",
IF(AND(Q686="SIM",U686=0),"ATENÇÃO: alíquota permitida, mas % = 0 🔎",
"Alíquota aplicada corretamente ✅")))</f>
        <v/>
      </c>
      <c r="Q686" s="5" t="str">
        <f>IF(E686="","",IFERROR(VLOOKUP(E686,REGRAS_CST!$A$2:$D$200,4,FALSE),""))</f>
        <v/>
      </c>
      <c r="R686" s="9"/>
      <c r="S686" s="7">
        <f>IF($H686="","",$H686*(1-$U686))</f>
        <v>8.9999999999999993E-3</v>
      </c>
      <c r="T686" s="7">
        <f>IF($I686="","",$I686*(1-$U686))</f>
        <v>1E-3</v>
      </c>
      <c r="U686" s="7">
        <f>IFERROR(INDEX(BASE_CCLASSTRIB!$E:$E, MATCH(TEXT($D686,"000000"), BASE_CCLASSTRIB!$A:$A, 0))/100, 0)</f>
        <v>0</v>
      </c>
      <c r="V686" s="21">
        <f>IFERROR(INDEX(BASE_CCLASSTRIB!$F:$F, MATCH(TEXT($D686,"000000"), BASE_CCLASSTRIB!$A:$A, 0))/100, 0)</f>
        <v>0</v>
      </c>
    </row>
    <row r="687" spans="1:22" ht="32.25" customHeight="1" thickTop="1" thickBot="1">
      <c r="A687" s="24"/>
      <c r="B687" s="5"/>
      <c r="C687" s="5"/>
      <c r="D687" s="5"/>
      <c r="E687" s="8" t="str">
        <f>IF(D687="","",LEFT(D687,3))</f>
        <v/>
      </c>
      <c r="F687" s="5" t="str">
        <f>IF(E687="","",IFERROR(VLOOKUP(E687,REGRAS_CST!$A$2:$B$200,2,FALSE),""))</f>
        <v/>
      </c>
      <c r="G687" s="25"/>
      <c r="H687" s="7">
        <v>8.9999999999999993E-3</v>
      </c>
      <c r="I687" s="7">
        <v>1E-3</v>
      </c>
      <c r="J687" s="9">
        <v>0</v>
      </c>
      <c r="K687" s="5" t="str">
        <f>IF(E687="","",IFERROR(VLOOKUP(E687,REGRAS_CST!$A$2:$C$200,3,FALSE),""))</f>
        <v/>
      </c>
      <c r="L687" s="10" t="str">
        <f>IF($G687="", "", $G687*(1-$V687))</f>
        <v/>
      </c>
      <c r="M687" s="30" t="str">
        <f t="shared" si="20"/>
        <v/>
      </c>
      <c r="N687" s="30" t="str">
        <f t="shared" si="21"/>
        <v/>
      </c>
      <c r="O687" s="5" t="str">
        <f>IF(D687="","",
IF(AND(K687&lt;&gt;"SIM",V687&gt;0),"ERRO: % BC &gt; 0, mas NÃO permitida ❌",
IF(AND(K687="SIM",V687=0),"ATENÇÃO: BC permitida, mas % = 0 🔎",
"Base de cálculo aplicada corretamente ✅")))</f>
        <v/>
      </c>
      <c r="P687" s="5" t="str">
        <f>IF(D687="","",
IF(AND(Q687&lt;&gt;"SIM",U687&gt;0),"ERRO: % alíquota &gt; 0, mas NÃO permitida ❌",
IF(AND(Q687="SIM",U687=0),"ATENÇÃO: alíquota permitida, mas % = 0 🔎",
"Alíquota aplicada corretamente ✅")))</f>
        <v/>
      </c>
      <c r="Q687" s="5" t="str">
        <f>IF(E687="","",IFERROR(VLOOKUP(E687,REGRAS_CST!$A$2:$D$200,4,FALSE),""))</f>
        <v/>
      </c>
      <c r="R687" s="9"/>
      <c r="S687" s="7">
        <f>IF($H687="","",$H687*(1-$U687))</f>
        <v>8.9999999999999993E-3</v>
      </c>
      <c r="T687" s="7">
        <f>IF($I687="","",$I687*(1-$U687))</f>
        <v>1E-3</v>
      </c>
      <c r="U687" s="7">
        <f>IFERROR(INDEX(BASE_CCLASSTRIB!$E:$E, MATCH(TEXT($D687,"000000"), BASE_CCLASSTRIB!$A:$A, 0))/100, 0)</f>
        <v>0</v>
      </c>
      <c r="V687" s="21">
        <f>IFERROR(INDEX(BASE_CCLASSTRIB!$F:$F, MATCH(TEXT($D687,"000000"), BASE_CCLASSTRIB!$A:$A, 0))/100, 0)</f>
        <v>0</v>
      </c>
    </row>
    <row r="688" spans="1:22" ht="32.25" customHeight="1" thickTop="1" thickBot="1">
      <c r="A688" s="24"/>
      <c r="B688" s="5"/>
      <c r="C688" s="5"/>
      <c r="D688" s="5"/>
      <c r="E688" s="8" t="str">
        <f>IF(D688="","",LEFT(D688,3))</f>
        <v/>
      </c>
      <c r="F688" s="5" t="str">
        <f>IF(E688="","",IFERROR(VLOOKUP(E688,REGRAS_CST!$A$2:$B$200,2,FALSE),""))</f>
        <v/>
      </c>
      <c r="G688" s="25"/>
      <c r="H688" s="7">
        <v>8.9999999999999993E-3</v>
      </c>
      <c r="I688" s="7">
        <v>1E-3</v>
      </c>
      <c r="J688" s="9">
        <v>0</v>
      </c>
      <c r="K688" s="5" t="str">
        <f>IF(E688="","",IFERROR(VLOOKUP(E688,REGRAS_CST!$A$2:$C$200,3,FALSE),""))</f>
        <v/>
      </c>
      <c r="L688" s="10" t="str">
        <f>IF($G688="", "", $G688*(1-$V688))</f>
        <v/>
      </c>
      <c r="M688" s="30" t="str">
        <f t="shared" si="20"/>
        <v/>
      </c>
      <c r="N688" s="30" t="str">
        <f t="shared" si="21"/>
        <v/>
      </c>
      <c r="O688" s="5" t="str">
        <f>IF(D688="","",
IF(AND(K688&lt;&gt;"SIM",V688&gt;0),"ERRO: % BC &gt; 0, mas NÃO permitida ❌",
IF(AND(K688="SIM",V688=0),"ATENÇÃO: BC permitida, mas % = 0 🔎",
"Base de cálculo aplicada corretamente ✅")))</f>
        <v/>
      </c>
      <c r="P688" s="5" t="str">
        <f>IF(D688="","",
IF(AND(Q688&lt;&gt;"SIM",U688&gt;0),"ERRO: % alíquota &gt; 0, mas NÃO permitida ❌",
IF(AND(Q688="SIM",U688=0),"ATENÇÃO: alíquota permitida, mas % = 0 🔎",
"Alíquota aplicada corretamente ✅")))</f>
        <v/>
      </c>
      <c r="Q688" s="5" t="str">
        <f>IF(E688="","",IFERROR(VLOOKUP(E688,REGRAS_CST!$A$2:$D$200,4,FALSE),""))</f>
        <v/>
      </c>
      <c r="R688" s="9"/>
      <c r="S688" s="7">
        <f>IF($H688="","",$H688*(1-$U688))</f>
        <v>8.9999999999999993E-3</v>
      </c>
      <c r="T688" s="7">
        <f>IF($I688="","",$I688*(1-$U688))</f>
        <v>1E-3</v>
      </c>
      <c r="U688" s="7">
        <f>IFERROR(INDEX(BASE_CCLASSTRIB!$E:$E, MATCH(TEXT($D688,"000000"), BASE_CCLASSTRIB!$A:$A, 0))/100, 0)</f>
        <v>0</v>
      </c>
      <c r="V688" s="21">
        <f>IFERROR(INDEX(BASE_CCLASSTRIB!$F:$F, MATCH(TEXT($D688,"000000"), BASE_CCLASSTRIB!$A:$A, 0))/100, 0)</f>
        <v>0</v>
      </c>
    </row>
    <row r="689" spans="1:22" ht="32.25" customHeight="1" thickTop="1" thickBot="1">
      <c r="A689" s="24"/>
      <c r="B689" s="5"/>
      <c r="C689" s="5"/>
      <c r="D689" s="5"/>
      <c r="E689" s="8" t="str">
        <f>IF(D689="","",LEFT(D689,3))</f>
        <v/>
      </c>
      <c r="F689" s="5" t="str">
        <f>IF(E689="","",IFERROR(VLOOKUP(E689,REGRAS_CST!$A$2:$B$200,2,FALSE),""))</f>
        <v/>
      </c>
      <c r="G689" s="25"/>
      <c r="H689" s="7">
        <v>8.9999999999999993E-3</v>
      </c>
      <c r="I689" s="7">
        <v>1E-3</v>
      </c>
      <c r="J689" s="9">
        <v>0</v>
      </c>
      <c r="K689" s="5" t="str">
        <f>IF(E689="","",IFERROR(VLOOKUP(E689,REGRAS_CST!$A$2:$C$200,3,FALSE),""))</f>
        <v/>
      </c>
      <c r="L689" s="10" t="str">
        <f>IF($G689="", "", $G689*(1-$V689))</f>
        <v/>
      </c>
      <c r="M689" s="30" t="str">
        <f t="shared" si="20"/>
        <v/>
      </c>
      <c r="N689" s="30" t="str">
        <f t="shared" si="21"/>
        <v/>
      </c>
      <c r="O689" s="5" t="str">
        <f>IF(D689="","",
IF(AND(K689&lt;&gt;"SIM",V689&gt;0),"ERRO: % BC &gt; 0, mas NÃO permitida ❌",
IF(AND(K689="SIM",V689=0),"ATENÇÃO: BC permitida, mas % = 0 🔎",
"Base de cálculo aplicada corretamente ✅")))</f>
        <v/>
      </c>
      <c r="P689" s="5" t="str">
        <f>IF(D689="","",
IF(AND(Q689&lt;&gt;"SIM",U689&gt;0),"ERRO: % alíquota &gt; 0, mas NÃO permitida ❌",
IF(AND(Q689="SIM",U689=0),"ATENÇÃO: alíquota permitida, mas % = 0 🔎",
"Alíquota aplicada corretamente ✅")))</f>
        <v/>
      </c>
      <c r="Q689" s="5" t="str">
        <f>IF(E689="","",IFERROR(VLOOKUP(E689,REGRAS_CST!$A$2:$D$200,4,FALSE),""))</f>
        <v/>
      </c>
      <c r="R689" s="9"/>
      <c r="S689" s="7">
        <f>IF($H689="","",$H689*(1-$U689))</f>
        <v>8.9999999999999993E-3</v>
      </c>
      <c r="T689" s="7">
        <f>IF($I689="","",$I689*(1-$U689))</f>
        <v>1E-3</v>
      </c>
      <c r="U689" s="7">
        <f>IFERROR(INDEX(BASE_CCLASSTRIB!$E:$E, MATCH(TEXT($D689,"000000"), BASE_CCLASSTRIB!$A:$A, 0))/100, 0)</f>
        <v>0</v>
      </c>
      <c r="V689" s="21">
        <f>IFERROR(INDEX(BASE_CCLASSTRIB!$F:$F, MATCH(TEXT($D689,"000000"), BASE_CCLASSTRIB!$A:$A, 0))/100, 0)</f>
        <v>0</v>
      </c>
    </row>
    <row r="690" spans="1:22" ht="32.25" customHeight="1" thickTop="1" thickBot="1">
      <c r="A690" s="24"/>
      <c r="B690" s="5"/>
      <c r="C690" s="5"/>
      <c r="D690" s="5"/>
      <c r="E690" s="8" t="str">
        <f>IF(D690="","",LEFT(D690,3))</f>
        <v/>
      </c>
      <c r="F690" s="5" t="str">
        <f>IF(E690="","",IFERROR(VLOOKUP(E690,REGRAS_CST!$A$2:$B$200,2,FALSE),""))</f>
        <v/>
      </c>
      <c r="G690" s="25"/>
      <c r="H690" s="7">
        <v>8.9999999999999993E-3</v>
      </c>
      <c r="I690" s="7">
        <v>1E-3</v>
      </c>
      <c r="J690" s="9">
        <v>0</v>
      </c>
      <c r="K690" s="5" t="str">
        <f>IF(E690="","",IFERROR(VLOOKUP(E690,REGRAS_CST!$A$2:$C$200,3,FALSE),""))</f>
        <v/>
      </c>
      <c r="L690" s="10" t="str">
        <f>IF($G690="", "", $G690*(1-$V690))</f>
        <v/>
      </c>
      <c r="M690" s="30" t="str">
        <f t="shared" si="20"/>
        <v/>
      </c>
      <c r="N690" s="30" t="str">
        <f t="shared" si="21"/>
        <v/>
      </c>
      <c r="O690" s="5" t="str">
        <f>IF(D690="","",
IF(AND(K690&lt;&gt;"SIM",V690&gt;0),"ERRO: % BC &gt; 0, mas NÃO permitida ❌",
IF(AND(K690="SIM",V690=0),"ATENÇÃO: BC permitida, mas % = 0 🔎",
"Base de cálculo aplicada corretamente ✅")))</f>
        <v/>
      </c>
      <c r="P690" s="5" t="str">
        <f>IF(D690="","",
IF(AND(Q690&lt;&gt;"SIM",U690&gt;0),"ERRO: % alíquota &gt; 0, mas NÃO permitida ❌",
IF(AND(Q690="SIM",U690=0),"ATENÇÃO: alíquota permitida, mas % = 0 🔎",
"Alíquota aplicada corretamente ✅")))</f>
        <v/>
      </c>
      <c r="Q690" s="5" t="str">
        <f>IF(E690="","",IFERROR(VLOOKUP(E690,REGRAS_CST!$A$2:$D$200,4,FALSE),""))</f>
        <v/>
      </c>
      <c r="R690" s="9"/>
      <c r="S690" s="7">
        <f>IF($H690="","",$H690*(1-$U690))</f>
        <v>8.9999999999999993E-3</v>
      </c>
      <c r="T690" s="7">
        <f>IF($I690="","",$I690*(1-$U690))</f>
        <v>1E-3</v>
      </c>
      <c r="U690" s="7">
        <f>IFERROR(INDEX(BASE_CCLASSTRIB!$E:$E, MATCH(TEXT($D690,"000000"), BASE_CCLASSTRIB!$A:$A, 0))/100, 0)</f>
        <v>0</v>
      </c>
      <c r="V690" s="21">
        <f>IFERROR(INDEX(BASE_CCLASSTRIB!$F:$F, MATCH(TEXT($D690,"000000"), BASE_CCLASSTRIB!$A:$A, 0))/100, 0)</f>
        <v>0</v>
      </c>
    </row>
    <row r="691" spans="1:22" ht="32.25" customHeight="1" thickTop="1" thickBot="1">
      <c r="A691" s="24"/>
      <c r="B691" s="5"/>
      <c r="C691" s="5"/>
      <c r="D691" s="5"/>
      <c r="E691" s="8" t="str">
        <f>IF(D691="","",LEFT(D691,3))</f>
        <v/>
      </c>
      <c r="F691" s="5" t="str">
        <f>IF(E691="","",IFERROR(VLOOKUP(E691,REGRAS_CST!$A$2:$B$200,2,FALSE),""))</f>
        <v/>
      </c>
      <c r="G691" s="25"/>
      <c r="H691" s="7">
        <v>8.9999999999999993E-3</v>
      </c>
      <c r="I691" s="7">
        <v>1E-3</v>
      </c>
      <c r="J691" s="9">
        <v>0</v>
      </c>
      <c r="K691" s="5" t="str">
        <f>IF(E691="","",IFERROR(VLOOKUP(E691,REGRAS_CST!$A$2:$C$200,3,FALSE),""))</f>
        <v/>
      </c>
      <c r="L691" s="10" t="str">
        <f>IF($G691="", "", $G691*(1-$V691))</f>
        <v/>
      </c>
      <c r="M691" s="30" t="str">
        <f t="shared" si="20"/>
        <v/>
      </c>
      <c r="N691" s="30" t="str">
        <f t="shared" si="21"/>
        <v/>
      </c>
      <c r="O691" s="5" t="str">
        <f>IF(D691="","",
IF(AND(K691&lt;&gt;"SIM",V691&gt;0),"ERRO: % BC &gt; 0, mas NÃO permitida ❌",
IF(AND(K691="SIM",V691=0),"ATENÇÃO: BC permitida, mas % = 0 🔎",
"Base de cálculo aplicada corretamente ✅")))</f>
        <v/>
      </c>
      <c r="P691" s="5" t="str">
        <f>IF(D691="","",
IF(AND(Q691&lt;&gt;"SIM",U691&gt;0),"ERRO: % alíquota &gt; 0, mas NÃO permitida ❌",
IF(AND(Q691="SIM",U691=0),"ATENÇÃO: alíquota permitida, mas % = 0 🔎",
"Alíquota aplicada corretamente ✅")))</f>
        <v/>
      </c>
      <c r="Q691" s="5" t="str">
        <f>IF(E691="","",IFERROR(VLOOKUP(E691,REGRAS_CST!$A$2:$D$200,4,FALSE),""))</f>
        <v/>
      </c>
      <c r="R691" s="9"/>
      <c r="S691" s="7">
        <f>IF($H691="","",$H691*(1-$U691))</f>
        <v>8.9999999999999993E-3</v>
      </c>
      <c r="T691" s="7">
        <f>IF($I691="","",$I691*(1-$U691))</f>
        <v>1E-3</v>
      </c>
      <c r="U691" s="7">
        <f>IFERROR(INDEX(BASE_CCLASSTRIB!$E:$E, MATCH(TEXT($D691,"000000"), BASE_CCLASSTRIB!$A:$A, 0))/100, 0)</f>
        <v>0</v>
      </c>
      <c r="V691" s="21">
        <f>IFERROR(INDEX(BASE_CCLASSTRIB!$F:$F, MATCH(TEXT($D691,"000000"), BASE_CCLASSTRIB!$A:$A, 0))/100, 0)</f>
        <v>0</v>
      </c>
    </row>
    <row r="692" spans="1:22" ht="32.25" customHeight="1" thickTop="1" thickBot="1">
      <c r="A692" s="24"/>
      <c r="B692" s="5"/>
      <c r="C692" s="5"/>
      <c r="D692" s="5"/>
      <c r="E692" s="8" t="str">
        <f>IF(D692="","",LEFT(D692,3))</f>
        <v/>
      </c>
      <c r="F692" s="5" t="str">
        <f>IF(E692="","",IFERROR(VLOOKUP(E692,REGRAS_CST!$A$2:$B$200,2,FALSE),""))</f>
        <v/>
      </c>
      <c r="G692" s="25"/>
      <c r="H692" s="7">
        <v>8.9999999999999993E-3</v>
      </c>
      <c r="I692" s="7">
        <v>1E-3</v>
      </c>
      <c r="J692" s="9">
        <v>0</v>
      </c>
      <c r="K692" s="5" t="str">
        <f>IF(E692="","",IFERROR(VLOOKUP(E692,REGRAS_CST!$A$2:$C$200,3,FALSE),""))</f>
        <v/>
      </c>
      <c r="L692" s="10" t="str">
        <f>IF($G692="", "", $G692*(1-$V692))</f>
        <v/>
      </c>
      <c r="M692" s="30" t="str">
        <f t="shared" si="20"/>
        <v/>
      </c>
      <c r="N692" s="30" t="str">
        <f t="shared" si="21"/>
        <v/>
      </c>
      <c r="O692" s="5" t="str">
        <f>IF(D692="","",
IF(AND(K692&lt;&gt;"SIM",V692&gt;0),"ERRO: % BC &gt; 0, mas NÃO permitida ❌",
IF(AND(K692="SIM",V692=0),"ATENÇÃO: BC permitida, mas % = 0 🔎",
"Base de cálculo aplicada corretamente ✅")))</f>
        <v/>
      </c>
      <c r="P692" s="5" t="str">
        <f>IF(D692="","",
IF(AND(Q692&lt;&gt;"SIM",U692&gt;0),"ERRO: % alíquota &gt; 0, mas NÃO permitida ❌",
IF(AND(Q692="SIM",U692=0),"ATENÇÃO: alíquota permitida, mas % = 0 🔎",
"Alíquota aplicada corretamente ✅")))</f>
        <v/>
      </c>
      <c r="Q692" s="5" t="str">
        <f>IF(E692="","",IFERROR(VLOOKUP(E692,REGRAS_CST!$A$2:$D$200,4,FALSE),""))</f>
        <v/>
      </c>
      <c r="R692" s="9"/>
      <c r="S692" s="7">
        <f>IF($H692="","",$H692*(1-$U692))</f>
        <v>8.9999999999999993E-3</v>
      </c>
      <c r="T692" s="7">
        <f>IF($I692="","",$I692*(1-$U692))</f>
        <v>1E-3</v>
      </c>
      <c r="U692" s="7">
        <f>IFERROR(INDEX(BASE_CCLASSTRIB!$E:$E, MATCH(TEXT($D692,"000000"), BASE_CCLASSTRIB!$A:$A, 0))/100, 0)</f>
        <v>0</v>
      </c>
      <c r="V692" s="21">
        <f>IFERROR(INDEX(BASE_CCLASSTRIB!$F:$F, MATCH(TEXT($D692,"000000"), BASE_CCLASSTRIB!$A:$A, 0))/100, 0)</f>
        <v>0</v>
      </c>
    </row>
    <row r="693" spans="1:22" ht="32.25" customHeight="1" thickTop="1" thickBot="1">
      <c r="A693" s="24"/>
      <c r="B693" s="5"/>
      <c r="C693" s="5"/>
      <c r="D693" s="5"/>
      <c r="E693" s="8" t="str">
        <f>IF(D693="","",LEFT(D693,3))</f>
        <v/>
      </c>
      <c r="F693" s="5" t="str">
        <f>IF(E693="","",IFERROR(VLOOKUP(E693,REGRAS_CST!$A$2:$B$200,2,FALSE),""))</f>
        <v/>
      </c>
      <c r="G693" s="25"/>
      <c r="H693" s="7">
        <v>8.9999999999999993E-3</v>
      </c>
      <c r="I693" s="7">
        <v>1E-3</v>
      </c>
      <c r="J693" s="9">
        <v>0</v>
      </c>
      <c r="K693" s="5" t="str">
        <f>IF(E693="","",IFERROR(VLOOKUP(E693,REGRAS_CST!$A$2:$C$200,3,FALSE),""))</f>
        <v/>
      </c>
      <c r="L693" s="10" t="str">
        <f>IF($G693="", "", $G693*(1-$V693))</f>
        <v/>
      </c>
      <c r="M693" s="30" t="str">
        <f t="shared" si="20"/>
        <v/>
      </c>
      <c r="N693" s="30" t="str">
        <f t="shared" si="21"/>
        <v/>
      </c>
      <c r="O693" s="5" t="str">
        <f>IF(D693="","",
IF(AND(K693&lt;&gt;"SIM",V693&gt;0),"ERRO: % BC &gt; 0, mas NÃO permitida ❌",
IF(AND(K693="SIM",V693=0),"ATENÇÃO: BC permitida, mas % = 0 🔎",
"Base de cálculo aplicada corretamente ✅")))</f>
        <v/>
      </c>
      <c r="P693" s="5" t="str">
        <f>IF(D693="","",
IF(AND(Q693&lt;&gt;"SIM",U693&gt;0),"ERRO: % alíquota &gt; 0, mas NÃO permitida ❌",
IF(AND(Q693="SIM",U693=0),"ATENÇÃO: alíquota permitida, mas % = 0 🔎",
"Alíquota aplicada corretamente ✅")))</f>
        <v/>
      </c>
      <c r="Q693" s="5" t="str">
        <f>IF(E693="","",IFERROR(VLOOKUP(E693,REGRAS_CST!$A$2:$D$200,4,FALSE),""))</f>
        <v/>
      </c>
      <c r="R693" s="9"/>
      <c r="S693" s="7">
        <f>IF($H693="","",$H693*(1-$U693))</f>
        <v>8.9999999999999993E-3</v>
      </c>
      <c r="T693" s="7">
        <f>IF($I693="","",$I693*(1-$U693))</f>
        <v>1E-3</v>
      </c>
      <c r="U693" s="7">
        <f>IFERROR(INDEX(BASE_CCLASSTRIB!$E:$E, MATCH(TEXT($D693,"000000"), BASE_CCLASSTRIB!$A:$A, 0))/100, 0)</f>
        <v>0</v>
      </c>
      <c r="V693" s="21">
        <f>IFERROR(INDEX(BASE_CCLASSTRIB!$F:$F, MATCH(TEXT($D693,"000000"), BASE_CCLASSTRIB!$A:$A, 0))/100, 0)</f>
        <v>0</v>
      </c>
    </row>
    <row r="694" spans="1:22" ht="32.25" customHeight="1" thickTop="1" thickBot="1">
      <c r="A694" s="24"/>
      <c r="B694" s="5"/>
      <c r="C694" s="5"/>
      <c r="D694" s="5"/>
      <c r="E694" s="8" t="str">
        <f>IF(D694="","",LEFT(D694,3))</f>
        <v/>
      </c>
      <c r="F694" s="5" t="str">
        <f>IF(E694="","",IFERROR(VLOOKUP(E694,REGRAS_CST!$A$2:$B$200,2,FALSE),""))</f>
        <v/>
      </c>
      <c r="G694" s="25"/>
      <c r="H694" s="7">
        <v>8.9999999999999993E-3</v>
      </c>
      <c r="I694" s="7">
        <v>1E-3</v>
      </c>
      <c r="J694" s="9">
        <v>0</v>
      </c>
      <c r="K694" s="5" t="str">
        <f>IF(E694="","",IFERROR(VLOOKUP(E694,REGRAS_CST!$A$2:$C$200,3,FALSE),""))</f>
        <v/>
      </c>
      <c r="L694" s="10" t="str">
        <f>IF($G694="", "", $G694*(1-$V694))</f>
        <v/>
      </c>
      <c r="M694" s="30" t="str">
        <f t="shared" si="20"/>
        <v/>
      </c>
      <c r="N694" s="30" t="str">
        <f t="shared" si="21"/>
        <v/>
      </c>
      <c r="O694" s="5" t="str">
        <f>IF(D694="","",
IF(AND(K694&lt;&gt;"SIM",V694&gt;0),"ERRO: % BC &gt; 0, mas NÃO permitida ❌",
IF(AND(K694="SIM",V694=0),"ATENÇÃO: BC permitida, mas % = 0 🔎",
"Base de cálculo aplicada corretamente ✅")))</f>
        <v/>
      </c>
      <c r="P694" s="5" t="str">
        <f>IF(D694="","",
IF(AND(Q694&lt;&gt;"SIM",U694&gt;0),"ERRO: % alíquota &gt; 0, mas NÃO permitida ❌",
IF(AND(Q694="SIM",U694=0),"ATENÇÃO: alíquota permitida, mas % = 0 🔎",
"Alíquota aplicada corretamente ✅")))</f>
        <v/>
      </c>
      <c r="Q694" s="5" t="str">
        <f>IF(E694="","",IFERROR(VLOOKUP(E694,REGRAS_CST!$A$2:$D$200,4,FALSE),""))</f>
        <v/>
      </c>
      <c r="R694" s="9"/>
      <c r="S694" s="7">
        <f>IF($H694="","",$H694*(1-$U694))</f>
        <v>8.9999999999999993E-3</v>
      </c>
      <c r="T694" s="7">
        <f>IF($I694="","",$I694*(1-$U694))</f>
        <v>1E-3</v>
      </c>
      <c r="U694" s="7">
        <f>IFERROR(INDEX(BASE_CCLASSTRIB!$E:$E, MATCH(TEXT($D694,"000000"), BASE_CCLASSTRIB!$A:$A, 0))/100, 0)</f>
        <v>0</v>
      </c>
      <c r="V694" s="21">
        <f>IFERROR(INDEX(BASE_CCLASSTRIB!$F:$F, MATCH(TEXT($D694,"000000"), BASE_CCLASSTRIB!$A:$A, 0))/100, 0)</f>
        <v>0</v>
      </c>
    </row>
    <row r="695" spans="1:22" ht="32.25" customHeight="1" thickTop="1" thickBot="1">
      <c r="A695" s="24"/>
      <c r="B695" s="5"/>
      <c r="C695" s="5"/>
      <c r="D695" s="5"/>
      <c r="E695" s="8" t="str">
        <f>IF(D695="","",LEFT(D695,3))</f>
        <v/>
      </c>
      <c r="F695" s="5" t="str">
        <f>IF(E695="","",IFERROR(VLOOKUP(E695,REGRAS_CST!$A$2:$B$200,2,FALSE),""))</f>
        <v/>
      </c>
      <c r="G695" s="25"/>
      <c r="H695" s="7">
        <v>8.9999999999999993E-3</v>
      </c>
      <c r="I695" s="7">
        <v>1E-3</v>
      </c>
      <c r="J695" s="9">
        <v>0</v>
      </c>
      <c r="K695" s="5" t="str">
        <f>IF(E695="","",IFERROR(VLOOKUP(E695,REGRAS_CST!$A$2:$C$200,3,FALSE),""))</f>
        <v/>
      </c>
      <c r="L695" s="10" t="str">
        <f>IF($G695="", "", $G695*(1-$V695))</f>
        <v/>
      </c>
      <c r="M695" s="30" t="str">
        <f t="shared" si="20"/>
        <v/>
      </c>
      <c r="N695" s="30" t="str">
        <f t="shared" si="21"/>
        <v/>
      </c>
      <c r="O695" s="5" t="str">
        <f>IF(D695="","",
IF(AND(K695&lt;&gt;"SIM",V695&gt;0),"ERRO: % BC &gt; 0, mas NÃO permitida ❌",
IF(AND(K695="SIM",V695=0),"ATENÇÃO: BC permitida, mas % = 0 🔎",
"Base de cálculo aplicada corretamente ✅")))</f>
        <v/>
      </c>
      <c r="P695" s="5" t="str">
        <f>IF(D695="","",
IF(AND(Q695&lt;&gt;"SIM",U695&gt;0),"ERRO: % alíquota &gt; 0, mas NÃO permitida ❌",
IF(AND(Q695="SIM",U695=0),"ATENÇÃO: alíquota permitida, mas % = 0 🔎",
"Alíquota aplicada corretamente ✅")))</f>
        <v/>
      </c>
      <c r="Q695" s="5" t="str">
        <f>IF(E695="","",IFERROR(VLOOKUP(E695,REGRAS_CST!$A$2:$D$200,4,FALSE),""))</f>
        <v/>
      </c>
      <c r="R695" s="9"/>
      <c r="S695" s="7">
        <f>IF($H695="","",$H695*(1-$U695))</f>
        <v>8.9999999999999993E-3</v>
      </c>
      <c r="T695" s="7">
        <f>IF($I695="","",$I695*(1-$U695))</f>
        <v>1E-3</v>
      </c>
      <c r="U695" s="7">
        <f>IFERROR(INDEX(BASE_CCLASSTRIB!$E:$E, MATCH(TEXT($D695,"000000"), BASE_CCLASSTRIB!$A:$A, 0))/100, 0)</f>
        <v>0</v>
      </c>
      <c r="V695" s="21">
        <f>IFERROR(INDEX(BASE_CCLASSTRIB!$F:$F, MATCH(TEXT($D695,"000000"), BASE_CCLASSTRIB!$A:$A, 0))/100, 0)</f>
        <v>0</v>
      </c>
    </row>
    <row r="696" spans="1:22" ht="32.25" customHeight="1" thickTop="1" thickBot="1">
      <c r="A696" s="24"/>
      <c r="B696" s="5"/>
      <c r="C696" s="5"/>
      <c r="D696" s="5"/>
      <c r="E696" s="8" t="str">
        <f>IF(D696="","",LEFT(D696,3))</f>
        <v/>
      </c>
      <c r="F696" s="5" t="str">
        <f>IF(E696="","",IFERROR(VLOOKUP(E696,REGRAS_CST!$A$2:$B$200,2,FALSE),""))</f>
        <v/>
      </c>
      <c r="G696" s="25"/>
      <c r="H696" s="7">
        <v>8.9999999999999993E-3</v>
      </c>
      <c r="I696" s="7">
        <v>1E-3</v>
      </c>
      <c r="J696" s="9">
        <v>0</v>
      </c>
      <c r="K696" s="5" t="str">
        <f>IF(E696="","",IFERROR(VLOOKUP(E696,REGRAS_CST!$A$2:$C$200,3,FALSE),""))</f>
        <v/>
      </c>
      <c r="L696" s="10" t="str">
        <f>IF($G696="", "", $G696*(1-$V696))</f>
        <v/>
      </c>
      <c r="M696" s="30" t="str">
        <f t="shared" si="20"/>
        <v/>
      </c>
      <c r="N696" s="30" t="str">
        <f t="shared" si="21"/>
        <v/>
      </c>
      <c r="O696" s="5" t="str">
        <f>IF(D696="","",
IF(AND(K696&lt;&gt;"SIM",V696&gt;0),"ERRO: % BC &gt; 0, mas NÃO permitida ❌",
IF(AND(K696="SIM",V696=0),"ATENÇÃO: BC permitida, mas % = 0 🔎",
"Base de cálculo aplicada corretamente ✅")))</f>
        <v/>
      </c>
      <c r="P696" s="5" t="str">
        <f>IF(D696="","",
IF(AND(Q696&lt;&gt;"SIM",U696&gt;0),"ERRO: % alíquota &gt; 0, mas NÃO permitida ❌",
IF(AND(Q696="SIM",U696=0),"ATENÇÃO: alíquota permitida, mas % = 0 🔎",
"Alíquota aplicada corretamente ✅")))</f>
        <v/>
      </c>
      <c r="Q696" s="5" t="str">
        <f>IF(E696="","",IFERROR(VLOOKUP(E696,REGRAS_CST!$A$2:$D$200,4,FALSE),""))</f>
        <v/>
      </c>
      <c r="R696" s="9"/>
      <c r="S696" s="7">
        <f>IF($H696="","",$H696*(1-$U696))</f>
        <v>8.9999999999999993E-3</v>
      </c>
      <c r="T696" s="7">
        <f>IF($I696="","",$I696*(1-$U696))</f>
        <v>1E-3</v>
      </c>
      <c r="U696" s="7">
        <f>IFERROR(INDEX(BASE_CCLASSTRIB!$E:$E, MATCH(TEXT($D696,"000000"), BASE_CCLASSTRIB!$A:$A, 0))/100, 0)</f>
        <v>0</v>
      </c>
      <c r="V696" s="21">
        <f>IFERROR(INDEX(BASE_CCLASSTRIB!$F:$F, MATCH(TEXT($D696,"000000"), BASE_CCLASSTRIB!$A:$A, 0))/100, 0)</f>
        <v>0</v>
      </c>
    </row>
    <row r="697" spans="1:22" ht="32.25" customHeight="1" thickTop="1" thickBot="1">
      <c r="A697" s="24"/>
      <c r="B697" s="5"/>
      <c r="C697" s="5"/>
      <c r="D697" s="5"/>
      <c r="E697" s="8" t="str">
        <f>IF(D697="","",LEFT(D697,3))</f>
        <v/>
      </c>
      <c r="F697" s="5" t="str">
        <f>IF(E697="","",IFERROR(VLOOKUP(E697,REGRAS_CST!$A$2:$B$200,2,FALSE),""))</f>
        <v/>
      </c>
      <c r="G697" s="25"/>
      <c r="H697" s="7">
        <v>8.9999999999999993E-3</v>
      </c>
      <c r="I697" s="7">
        <v>1E-3</v>
      </c>
      <c r="J697" s="9">
        <v>0</v>
      </c>
      <c r="K697" s="5" t="str">
        <f>IF(E697="","",IFERROR(VLOOKUP(E697,REGRAS_CST!$A$2:$C$200,3,FALSE),""))</f>
        <v/>
      </c>
      <c r="L697" s="10" t="str">
        <f>IF($G697="", "", $G697*(1-$V697))</f>
        <v/>
      </c>
      <c r="M697" s="30" t="str">
        <f t="shared" si="20"/>
        <v/>
      </c>
      <c r="N697" s="30" t="str">
        <f t="shared" si="21"/>
        <v/>
      </c>
      <c r="O697" s="5" t="str">
        <f>IF(D697="","",
IF(AND(K697&lt;&gt;"SIM",V697&gt;0),"ERRO: % BC &gt; 0, mas NÃO permitida ❌",
IF(AND(K697="SIM",V697=0),"ATENÇÃO: BC permitida, mas % = 0 🔎",
"Base de cálculo aplicada corretamente ✅")))</f>
        <v/>
      </c>
      <c r="P697" s="5" t="str">
        <f>IF(D697="","",
IF(AND(Q697&lt;&gt;"SIM",U697&gt;0),"ERRO: % alíquota &gt; 0, mas NÃO permitida ❌",
IF(AND(Q697="SIM",U697=0),"ATENÇÃO: alíquota permitida, mas % = 0 🔎",
"Alíquota aplicada corretamente ✅")))</f>
        <v/>
      </c>
      <c r="Q697" s="5" t="str">
        <f>IF(E697="","",IFERROR(VLOOKUP(E697,REGRAS_CST!$A$2:$D$200,4,FALSE),""))</f>
        <v/>
      </c>
      <c r="R697" s="9"/>
      <c r="S697" s="7">
        <f>IF($H697="","",$H697*(1-$U697))</f>
        <v>8.9999999999999993E-3</v>
      </c>
      <c r="T697" s="7">
        <f>IF($I697="","",$I697*(1-$U697))</f>
        <v>1E-3</v>
      </c>
      <c r="U697" s="7">
        <f>IFERROR(INDEX(BASE_CCLASSTRIB!$E:$E, MATCH(TEXT($D697,"000000"), BASE_CCLASSTRIB!$A:$A, 0))/100, 0)</f>
        <v>0</v>
      </c>
      <c r="V697" s="21">
        <f>IFERROR(INDEX(BASE_CCLASSTRIB!$F:$F, MATCH(TEXT($D697,"000000"), BASE_CCLASSTRIB!$A:$A, 0))/100, 0)</f>
        <v>0</v>
      </c>
    </row>
    <row r="698" spans="1:22" ht="32.25" customHeight="1" thickTop="1" thickBot="1">
      <c r="A698" s="24"/>
      <c r="B698" s="5"/>
      <c r="C698" s="5"/>
      <c r="D698" s="5"/>
      <c r="E698" s="8" t="str">
        <f>IF(D698="","",LEFT(D698,3))</f>
        <v/>
      </c>
      <c r="F698" s="5" t="str">
        <f>IF(E698="","",IFERROR(VLOOKUP(E698,REGRAS_CST!$A$2:$B$200,2,FALSE),""))</f>
        <v/>
      </c>
      <c r="G698" s="25"/>
      <c r="H698" s="7">
        <v>8.9999999999999993E-3</v>
      </c>
      <c r="I698" s="7">
        <v>1E-3</v>
      </c>
      <c r="J698" s="9">
        <v>0</v>
      </c>
      <c r="K698" s="5" t="str">
        <f>IF(E698="","",IFERROR(VLOOKUP(E698,REGRAS_CST!$A$2:$C$200,3,FALSE),""))</f>
        <v/>
      </c>
      <c r="L698" s="10" t="str">
        <f>IF($G698="", "", $G698*(1-$V698))</f>
        <v/>
      </c>
      <c r="M698" s="30" t="str">
        <f t="shared" si="20"/>
        <v/>
      </c>
      <c r="N698" s="30" t="str">
        <f t="shared" si="21"/>
        <v/>
      </c>
      <c r="O698" s="5" t="str">
        <f>IF(D698="","",
IF(AND(K698&lt;&gt;"SIM",V698&gt;0),"ERRO: % BC &gt; 0, mas NÃO permitida ❌",
IF(AND(K698="SIM",V698=0),"ATENÇÃO: BC permitida, mas % = 0 🔎",
"Base de cálculo aplicada corretamente ✅")))</f>
        <v/>
      </c>
      <c r="P698" s="5" t="str">
        <f>IF(D698="","",
IF(AND(Q698&lt;&gt;"SIM",U698&gt;0),"ERRO: % alíquota &gt; 0, mas NÃO permitida ❌",
IF(AND(Q698="SIM",U698=0),"ATENÇÃO: alíquota permitida, mas % = 0 🔎",
"Alíquota aplicada corretamente ✅")))</f>
        <v/>
      </c>
      <c r="Q698" s="5" t="str">
        <f>IF(E698="","",IFERROR(VLOOKUP(E698,REGRAS_CST!$A$2:$D$200,4,FALSE),""))</f>
        <v/>
      </c>
      <c r="R698" s="9"/>
      <c r="S698" s="7">
        <f>IF($H698="","",$H698*(1-$U698))</f>
        <v>8.9999999999999993E-3</v>
      </c>
      <c r="T698" s="7">
        <f>IF($I698="","",$I698*(1-$U698))</f>
        <v>1E-3</v>
      </c>
      <c r="U698" s="7">
        <f>IFERROR(INDEX(BASE_CCLASSTRIB!$E:$E, MATCH(TEXT($D698,"000000"), BASE_CCLASSTRIB!$A:$A, 0))/100, 0)</f>
        <v>0</v>
      </c>
      <c r="V698" s="21">
        <f>IFERROR(INDEX(BASE_CCLASSTRIB!$F:$F, MATCH(TEXT($D698,"000000"), BASE_CCLASSTRIB!$A:$A, 0))/100, 0)</f>
        <v>0</v>
      </c>
    </row>
    <row r="699" spans="1:22" ht="32.25" customHeight="1" thickTop="1" thickBot="1">
      <c r="A699" s="24"/>
      <c r="B699" s="5"/>
      <c r="C699" s="5"/>
      <c r="D699" s="5"/>
      <c r="E699" s="8" t="str">
        <f>IF(D699="","",LEFT(D699,3))</f>
        <v/>
      </c>
      <c r="F699" s="5" t="str">
        <f>IF(E699="","",IFERROR(VLOOKUP(E699,REGRAS_CST!$A$2:$B$200,2,FALSE),""))</f>
        <v/>
      </c>
      <c r="G699" s="25"/>
      <c r="H699" s="7">
        <v>8.9999999999999993E-3</v>
      </c>
      <c r="I699" s="7">
        <v>1E-3</v>
      </c>
      <c r="J699" s="9">
        <v>0</v>
      </c>
      <c r="K699" s="5" t="str">
        <f>IF(E699="","",IFERROR(VLOOKUP(E699,REGRAS_CST!$A$2:$C$200,3,FALSE),""))</f>
        <v/>
      </c>
      <c r="L699" s="10" t="str">
        <f>IF($G699="", "", $G699*(1-$V699))</f>
        <v/>
      </c>
      <c r="M699" s="30" t="str">
        <f t="shared" si="20"/>
        <v/>
      </c>
      <c r="N699" s="30" t="str">
        <f t="shared" si="21"/>
        <v/>
      </c>
      <c r="O699" s="5" t="str">
        <f>IF(D699="","",
IF(AND(K699&lt;&gt;"SIM",V699&gt;0),"ERRO: % BC &gt; 0, mas NÃO permitida ❌",
IF(AND(K699="SIM",V699=0),"ATENÇÃO: BC permitida, mas % = 0 🔎",
"Base de cálculo aplicada corretamente ✅")))</f>
        <v/>
      </c>
      <c r="P699" s="5" t="str">
        <f>IF(D699="","",
IF(AND(Q699&lt;&gt;"SIM",U699&gt;0),"ERRO: % alíquota &gt; 0, mas NÃO permitida ❌",
IF(AND(Q699="SIM",U699=0),"ATENÇÃO: alíquota permitida, mas % = 0 🔎",
"Alíquota aplicada corretamente ✅")))</f>
        <v/>
      </c>
      <c r="Q699" s="5" t="str">
        <f>IF(E699="","",IFERROR(VLOOKUP(E699,REGRAS_CST!$A$2:$D$200,4,FALSE),""))</f>
        <v/>
      </c>
      <c r="R699" s="9"/>
      <c r="S699" s="7">
        <f>IF($H699="","",$H699*(1-$U699))</f>
        <v>8.9999999999999993E-3</v>
      </c>
      <c r="T699" s="7">
        <f>IF($I699="","",$I699*(1-$U699))</f>
        <v>1E-3</v>
      </c>
      <c r="U699" s="7">
        <f>IFERROR(INDEX(BASE_CCLASSTRIB!$E:$E, MATCH(TEXT($D699,"000000"), BASE_CCLASSTRIB!$A:$A, 0))/100, 0)</f>
        <v>0</v>
      </c>
      <c r="V699" s="21">
        <f>IFERROR(INDEX(BASE_CCLASSTRIB!$F:$F, MATCH(TEXT($D699,"000000"), BASE_CCLASSTRIB!$A:$A, 0))/100, 0)</f>
        <v>0</v>
      </c>
    </row>
    <row r="700" spans="1:22" ht="32.25" customHeight="1" thickTop="1" thickBot="1">
      <c r="A700" s="24"/>
      <c r="B700" s="5"/>
      <c r="C700" s="5"/>
      <c r="D700" s="5"/>
      <c r="E700" s="8" t="str">
        <f>IF(D700="","",LEFT(D700,3))</f>
        <v/>
      </c>
      <c r="F700" s="5" t="str">
        <f>IF(E700="","",IFERROR(VLOOKUP(E700,REGRAS_CST!$A$2:$B$200,2,FALSE),""))</f>
        <v/>
      </c>
      <c r="G700" s="25"/>
      <c r="H700" s="7">
        <v>8.9999999999999993E-3</v>
      </c>
      <c r="I700" s="7">
        <v>1E-3</v>
      </c>
      <c r="J700" s="9">
        <v>0</v>
      </c>
      <c r="K700" s="5" t="str">
        <f>IF(E700="","",IFERROR(VLOOKUP(E700,REGRAS_CST!$A$2:$C$200,3,FALSE),""))</f>
        <v/>
      </c>
      <c r="L700" s="10" t="str">
        <f>IF($G700="", "", $G700*(1-$V700))</f>
        <v/>
      </c>
      <c r="M700" s="30" t="str">
        <f t="shared" si="20"/>
        <v/>
      </c>
      <c r="N700" s="30" t="str">
        <f t="shared" si="21"/>
        <v/>
      </c>
      <c r="O700" s="5" t="str">
        <f>IF(D700="","",
IF(AND(K700&lt;&gt;"SIM",V700&gt;0),"ERRO: % BC &gt; 0, mas NÃO permitida ❌",
IF(AND(K700="SIM",V700=0),"ATENÇÃO: BC permitida, mas % = 0 🔎",
"Base de cálculo aplicada corretamente ✅")))</f>
        <v/>
      </c>
      <c r="P700" s="5" t="str">
        <f>IF(D700="","",
IF(AND(Q700&lt;&gt;"SIM",U700&gt;0),"ERRO: % alíquota &gt; 0, mas NÃO permitida ❌",
IF(AND(Q700="SIM",U700=0),"ATENÇÃO: alíquota permitida, mas % = 0 🔎",
"Alíquota aplicada corretamente ✅")))</f>
        <v/>
      </c>
      <c r="Q700" s="5" t="str">
        <f>IF(E700="","",IFERROR(VLOOKUP(E700,REGRAS_CST!$A$2:$D$200,4,FALSE),""))</f>
        <v/>
      </c>
      <c r="R700" s="9"/>
      <c r="S700" s="7">
        <f>IF($H700="","",$H700*(1-$U700))</f>
        <v>8.9999999999999993E-3</v>
      </c>
      <c r="T700" s="7">
        <f>IF($I700="","",$I700*(1-$U700))</f>
        <v>1E-3</v>
      </c>
      <c r="U700" s="7">
        <f>IFERROR(INDEX(BASE_CCLASSTRIB!$E:$E, MATCH(TEXT($D700,"000000"), BASE_CCLASSTRIB!$A:$A, 0))/100, 0)</f>
        <v>0</v>
      </c>
      <c r="V700" s="21">
        <f>IFERROR(INDEX(BASE_CCLASSTRIB!$F:$F, MATCH(TEXT($D700,"000000"), BASE_CCLASSTRIB!$A:$A, 0))/100, 0)</f>
        <v>0</v>
      </c>
    </row>
    <row r="701" spans="1:22" ht="32.25" customHeight="1" thickTop="1" thickBot="1">
      <c r="A701" s="24"/>
      <c r="B701" s="5"/>
      <c r="C701" s="5"/>
      <c r="D701" s="5"/>
      <c r="E701" s="8" t="str">
        <f>IF(D701="","",LEFT(D701,3))</f>
        <v/>
      </c>
      <c r="F701" s="5" t="str">
        <f>IF(E701="","",IFERROR(VLOOKUP(E701,REGRAS_CST!$A$2:$B$200,2,FALSE),""))</f>
        <v/>
      </c>
      <c r="G701" s="25"/>
      <c r="H701" s="7">
        <v>8.9999999999999993E-3</v>
      </c>
      <c r="I701" s="7">
        <v>1E-3</v>
      </c>
      <c r="J701" s="9">
        <v>0</v>
      </c>
      <c r="K701" s="5" t="str">
        <f>IF(E701="","",IFERROR(VLOOKUP(E701,REGRAS_CST!$A$2:$C$200,3,FALSE),""))</f>
        <v/>
      </c>
      <c r="L701" s="10" t="str">
        <f>IF($G701="", "", $G701*(1-$V701))</f>
        <v/>
      </c>
      <c r="M701" s="30" t="str">
        <f t="shared" si="20"/>
        <v/>
      </c>
      <c r="N701" s="30" t="str">
        <f t="shared" si="21"/>
        <v/>
      </c>
      <c r="O701" s="5" t="str">
        <f>IF(D701="","",
IF(AND(K701&lt;&gt;"SIM",V701&gt;0),"ERRO: % BC &gt; 0, mas NÃO permitida ❌",
IF(AND(K701="SIM",V701=0),"ATENÇÃO: BC permitida, mas % = 0 🔎",
"Base de cálculo aplicada corretamente ✅")))</f>
        <v/>
      </c>
      <c r="P701" s="5" t="str">
        <f>IF(D701="","",
IF(AND(Q701&lt;&gt;"SIM",U701&gt;0),"ERRO: % alíquota &gt; 0, mas NÃO permitida ❌",
IF(AND(Q701="SIM",U701=0),"ATENÇÃO: alíquota permitida, mas % = 0 🔎",
"Alíquota aplicada corretamente ✅")))</f>
        <v/>
      </c>
      <c r="Q701" s="5" t="str">
        <f>IF(E701="","",IFERROR(VLOOKUP(E701,REGRAS_CST!$A$2:$D$200,4,FALSE),""))</f>
        <v/>
      </c>
      <c r="R701" s="9"/>
      <c r="S701" s="7">
        <f>IF($H701="","",$H701*(1-$U701))</f>
        <v>8.9999999999999993E-3</v>
      </c>
      <c r="T701" s="7">
        <f>IF($I701="","",$I701*(1-$U701))</f>
        <v>1E-3</v>
      </c>
      <c r="U701" s="7">
        <f>IFERROR(INDEX(BASE_CCLASSTRIB!$E:$E, MATCH(TEXT($D701,"000000"), BASE_CCLASSTRIB!$A:$A, 0))/100, 0)</f>
        <v>0</v>
      </c>
      <c r="V701" s="21">
        <f>IFERROR(INDEX(BASE_CCLASSTRIB!$F:$F, MATCH(TEXT($D701,"000000"), BASE_CCLASSTRIB!$A:$A, 0))/100, 0)</f>
        <v>0</v>
      </c>
    </row>
    <row r="702" spans="1:22" ht="32.25" customHeight="1" thickTop="1" thickBot="1">
      <c r="A702" s="24"/>
      <c r="B702" s="5"/>
      <c r="C702" s="5"/>
      <c r="D702" s="5"/>
      <c r="E702" s="8" t="str">
        <f>IF(D702="","",LEFT(D702,3))</f>
        <v/>
      </c>
      <c r="F702" s="5" t="str">
        <f>IF(E702="","",IFERROR(VLOOKUP(E702,REGRAS_CST!$A$2:$B$200,2,FALSE),""))</f>
        <v/>
      </c>
      <c r="G702" s="25"/>
      <c r="H702" s="7">
        <v>8.9999999999999993E-3</v>
      </c>
      <c r="I702" s="7">
        <v>1E-3</v>
      </c>
      <c r="J702" s="9">
        <v>0</v>
      </c>
      <c r="K702" s="5" t="str">
        <f>IF(E702="","",IFERROR(VLOOKUP(E702,REGRAS_CST!$A$2:$C$200,3,FALSE),""))</f>
        <v/>
      </c>
      <c r="L702" s="10" t="str">
        <f>IF($G702="", "", $G702*(1-$V702))</f>
        <v/>
      </c>
      <c r="M702" s="30" t="str">
        <f t="shared" si="20"/>
        <v/>
      </c>
      <c r="N702" s="30" t="str">
        <f t="shared" si="21"/>
        <v/>
      </c>
      <c r="O702" s="5" t="str">
        <f>IF(D702="","",
IF(AND(K702&lt;&gt;"SIM",V702&gt;0),"ERRO: % BC &gt; 0, mas NÃO permitida ❌",
IF(AND(K702="SIM",V702=0),"ATENÇÃO: BC permitida, mas % = 0 🔎",
"Base de cálculo aplicada corretamente ✅")))</f>
        <v/>
      </c>
      <c r="P702" s="5" t="str">
        <f>IF(D702="","",
IF(AND(Q702&lt;&gt;"SIM",U702&gt;0),"ERRO: % alíquota &gt; 0, mas NÃO permitida ❌",
IF(AND(Q702="SIM",U702=0),"ATENÇÃO: alíquota permitida, mas % = 0 🔎",
"Alíquota aplicada corretamente ✅")))</f>
        <v/>
      </c>
      <c r="Q702" s="5" t="str">
        <f>IF(E702="","",IFERROR(VLOOKUP(E702,REGRAS_CST!$A$2:$D$200,4,FALSE),""))</f>
        <v/>
      </c>
      <c r="R702" s="9"/>
      <c r="S702" s="7">
        <f>IF($H702="","",$H702*(1-$U702))</f>
        <v>8.9999999999999993E-3</v>
      </c>
      <c r="T702" s="7">
        <f>IF($I702="","",$I702*(1-$U702))</f>
        <v>1E-3</v>
      </c>
      <c r="U702" s="7">
        <f>IFERROR(INDEX(BASE_CCLASSTRIB!$E:$E, MATCH(TEXT($D702,"000000"), BASE_CCLASSTRIB!$A:$A, 0))/100, 0)</f>
        <v>0</v>
      </c>
      <c r="V702" s="21">
        <f>IFERROR(INDEX(BASE_CCLASSTRIB!$F:$F, MATCH(TEXT($D702,"000000"), BASE_CCLASSTRIB!$A:$A, 0))/100, 0)</f>
        <v>0</v>
      </c>
    </row>
    <row r="703" spans="1:22" ht="32.25" customHeight="1" thickTop="1" thickBot="1">
      <c r="A703" s="24"/>
      <c r="B703" s="5"/>
      <c r="C703" s="5"/>
      <c r="D703" s="5"/>
      <c r="E703" s="8" t="str">
        <f>IF(D703="","",LEFT(D703,3))</f>
        <v/>
      </c>
      <c r="F703" s="5" t="str">
        <f>IF(E703="","",IFERROR(VLOOKUP(E703,REGRAS_CST!$A$2:$B$200,2,FALSE),""))</f>
        <v/>
      </c>
      <c r="G703" s="25"/>
      <c r="H703" s="7">
        <v>8.9999999999999993E-3</v>
      </c>
      <c r="I703" s="7">
        <v>1E-3</v>
      </c>
      <c r="J703" s="9">
        <v>0</v>
      </c>
      <c r="K703" s="5" t="str">
        <f>IF(E703="","",IFERROR(VLOOKUP(E703,REGRAS_CST!$A$2:$C$200,3,FALSE),""))</f>
        <v/>
      </c>
      <c r="L703" s="10" t="str">
        <f>IF($G703="", "", $G703*(1-$V703))</f>
        <v/>
      </c>
      <c r="M703" s="30" t="str">
        <f t="shared" si="20"/>
        <v/>
      </c>
      <c r="N703" s="30" t="str">
        <f t="shared" si="21"/>
        <v/>
      </c>
      <c r="O703" s="5" t="str">
        <f>IF(D703="","",
IF(AND(K703&lt;&gt;"SIM",V703&gt;0),"ERRO: % BC &gt; 0, mas NÃO permitida ❌",
IF(AND(K703="SIM",V703=0),"ATENÇÃO: BC permitida, mas % = 0 🔎",
"Base de cálculo aplicada corretamente ✅")))</f>
        <v/>
      </c>
      <c r="P703" s="5" t="str">
        <f>IF(D703="","",
IF(AND(Q703&lt;&gt;"SIM",U703&gt;0),"ERRO: % alíquota &gt; 0, mas NÃO permitida ❌",
IF(AND(Q703="SIM",U703=0),"ATENÇÃO: alíquota permitida, mas % = 0 🔎",
"Alíquota aplicada corretamente ✅")))</f>
        <v/>
      </c>
      <c r="Q703" s="5" t="str">
        <f>IF(E703="","",IFERROR(VLOOKUP(E703,REGRAS_CST!$A$2:$D$200,4,FALSE),""))</f>
        <v/>
      </c>
      <c r="R703" s="9"/>
      <c r="S703" s="7">
        <f>IF($H703="","",$H703*(1-$U703))</f>
        <v>8.9999999999999993E-3</v>
      </c>
      <c r="T703" s="7">
        <f>IF($I703="","",$I703*(1-$U703))</f>
        <v>1E-3</v>
      </c>
      <c r="U703" s="7">
        <f>IFERROR(INDEX(BASE_CCLASSTRIB!$E:$E, MATCH(TEXT($D703,"000000"), BASE_CCLASSTRIB!$A:$A, 0))/100, 0)</f>
        <v>0</v>
      </c>
      <c r="V703" s="21">
        <f>IFERROR(INDEX(BASE_CCLASSTRIB!$F:$F, MATCH(TEXT($D703,"000000"), BASE_CCLASSTRIB!$A:$A, 0))/100, 0)</f>
        <v>0</v>
      </c>
    </row>
    <row r="704" spans="1:22" ht="32.25" customHeight="1" thickTop="1" thickBot="1">
      <c r="A704" s="24"/>
      <c r="B704" s="5"/>
      <c r="C704" s="5"/>
      <c r="D704" s="5"/>
      <c r="E704" s="8" t="str">
        <f>IF(D704="","",LEFT(D704,3))</f>
        <v/>
      </c>
      <c r="F704" s="5" t="str">
        <f>IF(E704="","",IFERROR(VLOOKUP(E704,REGRAS_CST!$A$2:$B$200,2,FALSE),""))</f>
        <v/>
      </c>
      <c r="G704" s="25"/>
      <c r="H704" s="7">
        <v>8.9999999999999993E-3</v>
      </c>
      <c r="I704" s="7">
        <v>1E-3</v>
      </c>
      <c r="J704" s="9">
        <v>0</v>
      </c>
      <c r="K704" s="5" t="str">
        <f>IF(E704="","",IFERROR(VLOOKUP(E704,REGRAS_CST!$A$2:$C$200,3,FALSE),""))</f>
        <v/>
      </c>
      <c r="L704" s="10" t="str">
        <f>IF($G704="", "", $G704*(1-$V704))</f>
        <v/>
      </c>
      <c r="M704" s="30" t="str">
        <f t="shared" si="20"/>
        <v/>
      </c>
      <c r="N704" s="30" t="str">
        <f t="shared" si="21"/>
        <v/>
      </c>
      <c r="O704" s="5" t="str">
        <f>IF(D704="","",
IF(AND(K704&lt;&gt;"SIM",V704&gt;0),"ERRO: % BC &gt; 0, mas NÃO permitida ❌",
IF(AND(K704="SIM",V704=0),"ATENÇÃO: BC permitida, mas % = 0 🔎",
"Base de cálculo aplicada corretamente ✅")))</f>
        <v/>
      </c>
      <c r="P704" s="5" t="str">
        <f>IF(D704="","",
IF(AND(Q704&lt;&gt;"SIM",U704&gt;0),"ERRO: % alíquota &gt; 0, mas NÃO permitida ❌",
IF(AND(Q704="SIM",U704=0),"ATENÇÃO: alíquota permitida, mas % = 0 🔎",
"Alíquota aplicada corretamente ✅")))</f>
        <v/>
      </c>
      <c r="Q704" s="5" t="str">
        <f>IF(E704="","",IFERROR(VLOOKUP(E704,REGRAS_CST!$A$2:$D$200,4,FALSE),""))</f>
        <v/>
      </c>
      <c r="R704" s="9"/>
      <c r="S704" s="7">
        <f>IF($H704="","",$H704*(1-$U704))</f>
        <v>8.9999999999999993E-3</v>
      </c>
      <c r="T704" s="7">
        <f>IF($I704="","",$I704*(1-$U704))</f>
        <v>1E-3</v>
      </c>
      <c r="U704" s="7">
        <f>IFERROR(INDEX(BASE_CCLASSTRIB!$E:$E, MATCH(TEXT($D704,"000000"), BASE_CCLASSTRIB!$A:$A, 0))/100, 0)</f>
        <v>0</v>
      </c>
      <c r="V704" s="21">
        <f>IFERROR(INDEX(BASE_CCLASSTRIB!$F:$F, MATCH(TEXT($D704,"000000"), BASE_CCLASSTRIB!$A:$A, 0))/100, 0)</f>
        <v>0</v>
      </c>
    </row>
    <row r="705" spans="1:22" ht="32.25" customHeight="1" thickTop="1" thickBot="1">
      <c r="A705" s="24"/>
      <c r="B705" s="5"/>
      <c r="C705" s="5"/>
      <c r="D705" s="5"/>
      <c r="E705" s="8" t="str">
        <f>IF(D705="","",LEFT(D705,3))</f>
        <v/>
      </c>
      <c r="F705" s="5" t="str">
        <f>IF(E705="","",IFERROR(VLOOKUP(E705,REGRAS_CST!$A$2:$B$200,2,FALSE),""))</f>
        <v/>
      </c>
      <c r="G705" s="25"/>
      <c r="H705" s="7">
        <v>8.9999999999999993E-3</v>
      </c>
      <c r="I705" s="7">
        <v>1E-3</v>
      </c>
      <c r="J705" s="9">
        <v>0</v>
      </c>
      <c r="K705" s="5" t="str">
        <f>IF(E705="","",IFERROR(VLOOKUP(E705,REGRAS_CST!$A$2:$C$200,3,FALSE),""))</f>
        <v/>
      </c>
      <c r="L705" s="10" t="str">
        <f>IF($G705="", "", $G705*(1-$V705))</f>
        <v/>
      </c>
      <c r="M705" s="30" t="str">
        <f t="shared" si="20"/>
        <v/>
      </c>
      <c r="N705" s="30" t="str">
        <f t="shared" si="21"/>
        <v/>
      </c>
      <c r="O705" s="5" t="str">
        <f>IF(D705="","",
IF(AND(K705&lt;&gt;"SIM",V705&gt;0),"ERRO: % BC &gt; 0, mas NÃO permitida ❌",
IF(AND(K705="SIM",V705=0),"ATENÇÃO: BC permitida, mas % = 0 🔎",
"Base de cálculo aplicada corretamente ✅")))</f>
        <v/>
      </c>
      <c r="P705" s="5" t="str">
        <f>IF(D705="","",
IF(AND(Q705&lt;&gt;"SIM",U705&gt;0),"ERRO: % alíquota &gt; 0, mas NÃO permitida ❌",
IF(AND(Q705="SIM",U705=0),"ATENÇÃO: alíquota permitida, mas % = 0 🔎",
"Alíquota aplicada corretamente ✅")))</f>
        <v/>
      </c>
      <c r="Q705" s="5" t="str">
        <f>IF(E705="","",IFERROR(VLOOKUP(E705,REGRAS_CST!$A$2:$D$200,4,FALSE),""))</f>
        <v/>
      </c>
      <c r="R705" s="9"/>
      <c r="S705" s="7">
        <f>IF($H705="","",$H705*(1-$U705))</f>
        <v>8.9999999999999993E-3</v>
      </c>
      <c r="T705" s="7">
        <f>IF($I705="","",$I705*(1-$U705))</f>
        <v>1E-3</v>
      </c>
      <c r="U705" s="7">
        <f>IFERROR(INDEX(BASE_CCLASSTRIB!$E:$E, MATCH(TEXT($D705,"000000"), BASE_CCLASSTRIB!$A:$A, 0))/100, 0)</f>
        <v>0</v>
      </c>
      <c r="V705" s="21">
        <f>IFERROR(INDEX(BASE_CCLASSTRIB!$F:$F, MATCH(TEXT($D705,"000000"), BASE_CCLASSTRIB!$A:$A, 0))/100, 0)</f>
        <v>0</v>
      </c>
    </row>
    <row r="706" spans="1:22" ht="32.25" customHeight="1" thickTop="1" thickBot="1">
      <c r="A706" s="24"/>
      <c r="B706" s="5"/>
      <c r="C706" s="5"/>
      <c r="D706" s="5"/>
      <c r="E706" s="8" t="str">
        <f>IF(D706="","",LEFT(D706,3))</f>
        <v/>
      </c>
      <c r="F706" s="5" t="str">
        <f>IF(E706="","",IFERROR(VLOOKUP(E706,REGRAS_CST!$A$2:$B$200,2,FALSE),""))</f>
        <v/>
      </c>
      <c r="G706" s="25"/>
      <c r="H706" s="7">
        <v>8.9999999999999993E-3</v>
      </c>
      <c r="I706" s="7">
        <v>1E-3</v>
      </c>
      <c r="J706" s="9">
        <v>0</v>
      </c>
      <c r="K706" s="5" t="str">
        <f>IF(E706="","",IFERROR(VLOOKUP(E706,REGRAS_CST!$A$2:$C$200,3,FALSE),""))</f>
        <v/>
      </c>
      <c r="L706" s="10" t="str">
        <f>IF($G706="", "", $G706*(1-$V706))</f>
        <v/>
      </c>
      <c r="M706" s="30" t="str">
        <f t="shared" si="20"/>
        <v/>
      </c>
      <c r="N706" s="30" t="str">
        <f t="shared" si="21"/>
        <v/>
      </c>
      <c r="O706" s="5" t="str">
        <f>IF(D706="","",
IF(AND(K706&lt;&gt;"SIM",V706&gt;0),"ERRO: % BC &gt; 0, mas NÃO permitida ❌",
IF(AND(K706="SIM",V706=0),"ATENÇÃO: BC permitida, mas % = 0 🔎",
"Base de cálculo aplicada corretamente ✅")))</f>
        <v/>
      </c>
      <c r="P706" s="5" t="str">
        <f>IF(D706="","",
IF(AND(Q706&lt;&gt;"SIM",U706&gt;0),"ERRO: % alíquota &gt; 0, mas NÃO permitida ❌",
IF(AND(Q706="SIM",U706=0),"ATENÇÃO: alíquota permitida, mas % = 0 🔎",
"Alíquota aplicada corretamente ✅")))</f>
        <v/>
      </c>
      <c r="Q706" s="5" t="str">
        <f>IF(E706="","",IFERROR(VLOOKUP(E706,REGRAS_CST!$A$2:$D$200,4,FALSE),""))</f>
        <v/>
      </c>
      <c r="R706" s="9"/>
      <c r="S706" s="7">
        <f>IF($H706="","",$H706*(1-$U706))</f>
        <v>8.9999999999999993E-3</v>
      </c>
      <c r="T706" s="7">
        <f>IF($I706="","",$I706*(1-$U706))</f>
        <v>1E-3</v>
      </c>
      <c r="U706" s="7">
        <f>IFERROR(INDEX(BASE_CCLASSTRIB!$E:$E, MATCH(TEXT($D706,"000000"), BASE_CCLASSTRIB!$A:$A, 0))/100, 0)</f>
        <v>0</v>
      </c>
      <c r="V706" s="21">
        <f>IFERROR(INDEX(BASE_CCLASSTRIB!$F:$F, MATCH(TEXT($D706,"000000"), BASE_CCLASSTRIB!$A:$A, 0))/100, 0)</f>
        <v>0</v>
      </c>
    </row>
    <row r="707" spans="1:22" ht="32.25" customHeight="1" thickTop="1" thickBot="1">
      <c r="A707" s="24"/>
      <c r="B707" s="5"/>
      <c r="C707" s="5"/>
      <c r="D707" s="5"/>
      <c r="E707" s="8" t="str">
        <f>IF(D707="","",LEFT(D707,3))</f>
        <v/>
      </c>
      <c r="F707" s="5" t="str">
        <f>IF(E707="","",IFERROR(VLOOKUP(E707,REGRAS_CST!$A$2:$B$200,2,FALSE),""))</f>
        <v/>
      </c>
      <c r="G707" s="25"/>
      <c r="H707" s="7">
        <v>8.9999999999999993E-3</v>
      </c>
      <c r="I707" s="7">
        <v>1E-3</v>
      </c>
      <c r="J707" s="9">
        <v>0</v>
      </c>
      <c r="K707" s="5" t="str">
        <f>IF(E707="","",IFERROR(VLOOKUP(E707,REGRAS_CST!$A$2:$C$200,3,FALSE),""))</f>
        <v/>
      </c>
      <c r="L707" s="10" t="str">
        <f>IF($G707="", "", $G707*(1-$V707))</f>
        <v/>
      </c>
      <c r="M707" s="30" t="str">
        <f t="shared" si="20"/>
        <v/>
      </c>
      <c r="N707" s="30" t="str">
        <f t="shared" si="21"/>
        <v/>
      </c>
      <c r="O707" s="5" t="str">
        <f>IF(D707="","",
IF(AND(K707&lt;&gt;"SIM",V707&gt;0),"ERRO: % BC &gt; 0, mas NÃO permitida ❌",
IF(AND(K707="SIM",V707=0),"ATENÇÃO: BC permitida, mas % = 0 🔎",
"Base de cálculo aplicada corretamente ✅")))</f>
        <v/>
      </c>
      <c r="P707" s="5" t="str">
        <f>IF(D707="","",
IF(AND(Q707&lt;&gt;"SIM",U707&gt;0),"ERRO: % alíquota &gt; 0, mas NÃO permitida ❌",
IF(AND(Q707="SIM",U707=0),"ATENÇÃO: alíquota permitida, mas % = 0 🔎",
"Alíquota aplicada corretamente ✅")))</f>
        <v/>
      </c>
      <c r="Q707" s="5" t="str">
        <f>IF(E707="","",IFERROR(VLOOKUP(E707,REGRAS_CST!$A$2:$D$200,4,FALSE),""))</f>
        <v/>
      </c>
      <c r="R707" s="9"/>
      <c r="S707" s="7">
        <f>IF($H707="","",$H707*(1-$U707))</f>
        <v>8.9999999999999993E-3</v>
      </c>
      <c r="T707" s="7">
        <f>IF($I707="","",$I707*(1-$U707))</f>
        <v>1E-3</v>
      </c>
      <c r="U707" s="7">
        <f>IFERROR(INDEX(BASE_CCLASSTRIB!$E:$E, MATCH(TEXT($D707,"000000"), BASE_CCLASSTRIB!$A:$A, 0))/100, 0)</f>
        <v>0</v>
      </c>
      <c r="V707" s="21">
        <f>IFERROR(INDEX(BASE_CCLASSTRIB!$F:$F, MATCH(TEXT($D707,"000000"), BASE_CCLASSTRIB!$A:$A, 0))/100, 0)</f>
        <v>0</v>
      </c>
    </row>
    <row r="708" spans="1:22" ht="32.25" customHeight="1" thickTop="1" thickBot="1">
      <c r="A708" s="24"/>
      <c r="B708" s="5"/>
      <c r="C708" s="5"/>
      <c r="D708" s="5"/>
      <c r="E708" s="8" t="str">
        <f>IF(D708="","",LEFT(D708,3))</f>
        <v/>
      </c>
      <c r="F708" s="5" t="str">
        <f>IF(E708="","",IFERROR(VLOOKUP(E708,REGRAS_CST!$A$2:$B$200,2,FALSE),""))</f>
        <v/>
      </c>
      <c r="G708" s="25"/>
      <c r="H708" s="7">
        <v>8.9999999999999993E-3</v>
      </c>
      <c r="I708" s="7">
        <v>1E-3</v>
      </c>
      <c r="J708" s="9">
        <v>0</v>
      </c>
      <c r="K708" s="5" t="str">
        <f>IF(E708="","",IFERROR(VLOOKUP(E708,REGRAS_CST!$A$2:$C$200,3,FALSE),""))</f>
        <v/>
      </c>
      <c r="L708" s="10" t="str">
        <f>IF($G708="", "", $G708*(1-$V708))</f>
        <v/>
      </c>
      <c r="M708" s="30" t="str">
        <f t="shared" si="20"/>
        <v/>
      </c>
      <c r="N708" s="30" t="str">
        <f t="shared" si="21"/>
        <v/>
      </c>
      <c r="O708" s="5" t="str">
        <f>IF(D708="","",
IF(AND(K708&lt;&gt;"SIM",V708&gt;0),"ERRO: % BC &gt; 0, mas NÃO permitida ❌",
IF(AND(K708="SIM",V708=0),"ATENÇÃO: BC permitida, mas % = 0 🔎",
"Base de cálculo aplicada corretamente ✅")))</f>
        <v/>
      </c>
      <c r="P708" s="5" t="str">
        <f>IF(D708="","",
IF(AND(Q708&lt;&gt;"SIM",U708&gt;0),"ERRO: % alíquota &gt; 0, mas NÃO permitida ❌",
IF(AND(Q708="SIM",U708=0),"ATENÇÃO: alíquota permitida, mas % = 0 🔎",
"Alíquota aplicada corretamente ✅")))</f>
        <v/>
      </c>
      <c r="Q708" s="5" t="str">
        <f>IF(E708="","",IFERROR(VLOOKUP(E708,REGRAS_CST!$A$2:$D$200,4,FALSE),""))</f>
        <v/>
      </c>
      <c r="R708" s="9"/>
      <c r="S708" s="7">
        <f>IF($H708="","",$H708*(1-$U708))</f>
        <v>8.9999999999999993E-3</v>
      </c>
      <c r="T708" s="7">
        <f>IF($I708="","",$I708*(1-$U708))</f>
        <v>1E-3</v>
      </c>
      <c r="U708" s="7">
        <f>IFERROR(INDEX(BASE_CCLASSTRIB!$E:$E, MATCH(TEXT($D708,"000000"), BASE_CCLASSTRIB!$A:$A, 0))/100, 0)</f>
        <v>0</v>
      </c>
      <c r="V708" s="21">
        <f>IFERROR(INDEX(BASE_CCLASSTRIB!$F:$F, MATCH(TEXT($D708,"000000"), BASE_CCLASSTRIB!$A:$A, 0))/100, 0)</f>
        <v>0</v>
      </c>
    </row>
    <row r="709" spans="1:22" ht="32.25" customHeight="1" thickTop="1" thickBot="1">
      <c r="A709" s="24"/>
      <c r="B709" s="5"/>
      <c r="C709" s="5"/>
      <c r="D709" s="5"/>
      <c r="E709" s="8" t="str">
        <f>IF(D709="","",LEFT(D709,3))</f>
        <v/>
      </c>
      <c r="F709" s="5" t="str">
        <f>IF(E709="","",IFERROR(VLOOKUP(E709,REGRAS_CST!$A$2:$B$200,2,FALSE),""))</f>
        <v/>
      </c>
      <c r="G709" s="25"/>
      <c r="H709" s="7">
        <v>8.9999999999999993E-3</v>
      </c>
      <c r="I709" s="7">
        <v>1E-3</v>
      </c>
      <c r="J709" s="9">
        <v>0</v>
      </c>
      <c r="K709" s="5" t="str">
        <f>IF(E709="","",IFERROR(VLOOKUP(E709,REGRAS_CST!$A$2:$C$200,3,FALSE),""))</f>
        <v/>
      </c>
      <c r="L709" s="10" t="str">
        <f>IF($G709="", "", $G709*(1-$V709))</f>
        <v/>
      </c>
      <c r="M709" s="30" t="str">
        <f t="shared" ref="M709:M772" si="22">IF(OR($L709="",$S709=""),"",TRUNC(VALUE($L709)*VALUE($S709),2))</f>
        <v/>
      </c>
      <c r="N709" s="30" t="str">
        <f t="shared" ref="N709:N772" si="23">IF(OR($L709="",$T709=""),"",TRUNC(VALUE($L709)*VALUE($T709),2))</f>
        <v/>
      </c>
      <c r="O709" s="5" t="str">
        <f>IF(D709="","",
IF(AND(K709&lt;&gt;"SIM",V709&gt;0),"ERRO: % BC &gt; 0, mas NÃO permitida ❌",
IF(AND(K709="SIM",V709=0),"ATENÇÃO: BC permitida, mas % = 0 🔎",
"Base de cálculo aplicada corretamente ✅")))</f>
        <v/>
      </c>
      <c r="P709" s="5" t="str">
        <f>IF(D709="","",
IF(AND(Q709&lt;&gt;"SIM",U709&gt;0),"ERRO: % alíquota &gt; 0, mas NÃO permitida ❌",
IF(AND(Q709="SIM",U709=0),"ATENÇÃO: alíquota permitida, mas % = 0 🔎",
"Alíquota aplicada corretamente ✅")))</f>
        <v/>
      </c>
      <c r="Q709" s="5" t="str">
        <f>IF(E709="","",IFERROR(VLOOKUP(E709,REGRAS_CST!$A$2:$D$200,4,FALSE),""))</f>
        <v/>
      </c>
      <c r="R709" s="9"/>
      <c r="S709" s="7">
        <f>IF($H709="","",$H709*(1-$U709))</f>
        <v>8.9999999999999993E-3</v>
      </c>
      <c r="T709" s="7">
        <f>IF($I709="","",$I709*(1-$U709))</f>
        <v>1E-3</v>
      </c>
      <c r="U709" s="7">
        <f>IFERROR(INDEX(BASE_CCLASSTRIB!$E:$E, MATCH(TEXT($D709,"000000"), BASE_CCLASSTRIB!$A:$A, 0))/100, 0)</f>
        <v>0</v>
      </c>
      <c r="V709" s="21">
        <f>IFERROR(INDEX(BASE_CCLASSTRIB!$F:$F, MATCH(TEXT($D709,"000000"), BASE_CCLASSTRIB!$A:$A, 0))/100, 0)</f>
        <v>0</v>
      </c>
    </row>
    <row r="710" spans="1:22" ht="32.25" customHeight="1" thickTop="1" thickBot="1">
      <c r="A710" s="24"/>
      <c r="B710" s="5"/>
      <c r="C710" s="5"/>
      <c r="D710" s="5"/>
      <c r="E710" s="8" t="str">
        <f>IF(D710="","",LEFT(D710,3))</f>
        <v/>
      </c>
      <c r="F710" s="5" t="str">
        <f>IF(E710="","",IFERROR(VLOOKUP(E710,REGRAS_CST!$A$2:$B$200,2,FALSE),""))</f>
        <v/>
      </c>
      <c r="G710" s="25"/>
      <c r="H710" s="7">
        <v>8.9999999999999993E-3</v>
      </c>
      <c r="I710" s="7">
        <v>1E-3</v>
      </c>
      <c r="J710" s="9">
        <v>0</v>
      </c>
      <c r="K710" s="5" t="str">
        <f>IF(E710="","",IFERROR(VLOOKUP(E710,REGRAS_CST!$A$2:$C$200,3,FALSE),""))</f>
        <v/>
      </c>
      <c r="L710" s="10" t="str">
        <f>IF($G710="", "", $G710*(1-$V710))</f>
        <v/>
      </c>
      <c r="M710" s="30" t="str">
        <f t="shared" si="22"/>
        <v/>
      </c>
      <c r="N710" s="30" t="str">
        <f t="shared" si="23"/>
        <v/>
      </c>
      <c r="O710" s="5" t="str">
        <f>IF(D710="","",
IF(AND(K710&lt;&gt;"SIM",V710&gt;0),"ERRO: % BC &gt; 0, mas NÃO permitida ❌",
IF(AND(K710="SIM",V710=0),"ATENÇÃO: BC permitida, mas % = 0 🔎",
"Base de cálculo aplicada corretamente ✅")))</f>
        <v/>
      </c>
      <c r="P710" s="5" t="str">
        <f>IF(D710="","",
IF(AND(Q710&lt;&gt;"SIM",U710&gt;0),"ERRO: % alíquota &gt; 0, mas NÃO permitida ❌",
IF(AND(Q710="SIM",U710=0),"ATENÇÃO: alíquota permitida, mas % = 0 🔎",
"Alíquota aplicada corretamente ✅")))</f>
        <v/>
      </c>
      <c r="Q710" s="5" t="str">
        <f>IF(E710="","",IFERROR(VLOOKUP(E710,REGRAS_CST!$A$2:$D$200,4,FALSE),""))</f>
        <v/>
      </c>
      <c r="R710" s="9"/>
      <c r="S710" s="7">
        <f>IF($H710="","",$H710*(1-$U710))</f>
        <v>8.9999999999999993E-3</v>
      </c>
      <c r="T710" s="7">
        <f>IF($I710="","",$I710*(1-$U710))</f>
        <v>1E-3</v>
      </c>
      <c r="U710" s="7">
        <f>IFERROR(INDEX(BASE_CCLASSTRIB!$E:$E, MATCH(TEXT($D710,"000000"), BASE_CCLASSTRIB!$A:$A, 0))/100, 0)</f>
        <v>0</v>
      </c>
      <c r="V710" s="21">
        <f>IFERROR(INDEX(BASE_CCLASSTRIB!$F:$F, MATCH(TEXT($D710,"000000"), BASE_CCLASSTRIB!$A:$A, 0))/100, 0)</f>
        <v>0</v>
      </c>
    </row>
    <row r="711" spans="1:22" ht="32.25" customHeight="1" thickTop="1" thickBot="1">
      <c r="A711" s="24"/>
      <c r="B711" s="5"/>
      <c r="C711" s="5"/>
      <c r="D711" s="5"/>
      <c r="E711" s="8" t="str">
        <f>IF(D711="","",LEFT(D711,3))</f>
        <v/>
      </c>
      <c r="F711" s="5" t="str">
        <f>IF(E711="","",IFERROR(VLOOKUP(E711,REGRAS_CST!$A$2:$B$200,2,FALSE),""))</f>
        <v/>
      </c>
      <c r="G711" s="25"/>
      <c r="H711" s="7">
        <v>8.9999999999999993E-3</v>
      </c>
      <c r="I711" s="7">
        <v>1E-3</v>
      </c>
      <c r="J711" s="9">
        <v>0</v>
      </c>
      <c r="K711" s="5" t="str">
        <f>IF(E711="","",IFERROR(VLOOKUP(E711,REGRAS_CST!$A$2:$C$200,3,FALSE),""))</f>
        <v/>
      </c>
      <c r="L711" s="10" t="str">
        <f>IF($G711="", "", $G711*(1-$V711))</f>
        <v/>
      </c>
      <c r="M711" s="30" t="str">
        <f t="shared" si="22"/>
        <v/>
      </c>
      <c r="N711" s="30" t="str">
        <f t="shared" si="23"/>
        <v/>
      </c>
      <c r="O711" s="5" t="str">
        <f>IF(D711="","",
IF(AND(K711&lt;&gt;"SIM",V711&gt;0),"ERRO: % BC &gt; 0, mas NÃO permitida ❌",
IF(AND(K711="SIM",V711=0),"ATENÇÃO: BC permitida, mas % = 0 🔎",
"Base de cálculo aplicada corretamente ✅")))</f>
        <v/>
      </c>
      <c r="P711" s="5" t="str">
        <f>IF(D711="","",
IF(AND(Q711&lt;&gt;"SIM",U711&gt;0),"ERRO: % alíquota &gt; 0, mas NÃO permitida ❌",
IF(AND(Q711="SIM",U711=0),"ATENÇÃO: alíquota permitida, mas % = 0 🔎",
"Alíquota aplicada corretamente ✅")))</f>
        <v/>
      </c>
      <c r="Q711" s="5" t="str">
        <f>IF(E711="","",IFERROR(VLOOKUP(E711,REGRAS_CST!$A$2:$D$200,4,FALSE),""))</f>
        <v/>
      </c>
      <c r="R711" s="9"/>
      <c r="S711" s="7">
        <f>IF($H711="","",$H711*(1-$U711))</f>
        <v>8.9999999999999993E-3</v>
      </c>
      <c r="T711" s="7">
        <f>IF($I711="","",$I711*(1-$U711))</f>
        <v>1E-3</v>
      </c>
      <c r="U711" s="7">
        <f>IFERROR(INDEX(BASE_CCLASSTRIB!$E:$E, MATCH(TEXT($D711,"000000"), BASE_CCLASSTRIB!$A:$A, 0))/100, 0)</f>
        <v>0</v>
      </c>
      <c r="V711" s="21">
        <f>IFERROR(INDEX(BASE_CCLASSTRIB!$F:$F, MATCH(TEXT($D711,"000000"), BASE_CCLASSTRIB!$A:$A, 0))/100, 0)</f>
        <v>0</v>
      </c>
    </row>
    <row r="712" spans="1:22" ht="32.25" customHeight="1" thickTop="1" thickBot="1">
      <c r="A712" s="24"/>
      <c r="B712" s="5"/>
      <c r="C712" s="5"/>
      <c r="D712" s="5"/>
      <c r="E712" s="8" t="str">
        <f>IF(D712="","",LEFT(D712,3))</f>
        <v/>
      </c>
      <c r="F712" s="5" t="str">
        <f>IF(E712="","",IFERROR(VLOOKUP(E712,REGRAS_CST!$A$2:$B$200,2,FALSE),""))</f>
        <v/>
      </c>
      <c r="G712" s="25"/>
      <c r="H712" s="7">
        <v>8.9999999999999993E-3</v>
      </c>
      <c r="I712" s="7">
        <v>1E-3</v>
      </c>
      <c r="J712" s="9">
        <v>0</v>
      </c>
      <c r="K712" s="5" t="str">
        <f>IF(E712="","",IFERROR(VLOOKUP(E712,REGRAS_CST!$A$2:$C$200,3,FALSE),""))</f>
        <v/>
      </c>
      <c r="L712" s="10" t="str">
        <f>IF($G712="", "", $G712*(1-$V712))</f>
        <v/>
      </c>
      <c r="M712" s="30" t="str">
        <f t="shared" si="22"/>
        <v/>
      </c>
      <c r="N712" s="30" t="str">
        <f t="shared" si="23"/>
        <v/>
      </c>
      <c r="O712" s="5" t="str">
        <f>IF(D712="","",
IF(AND(K712&lt;&gt;"SIM",V712&gt;0),"ERRO: % BC &gt; 0, mas NÃO permitida ❌",
IF(AND(K712="SIM",V712=0),"ATENÇÃO: BC permitida, mas % = 0 🔎",
"Base de cálculo aplicada corretamente ✅")))</f>
        <v/>
      </c>
      <c r="P712" s="5" t="str">
        <f>IF(D712="","",
IF(AND(Q712&lt;&gt;"SIM",U712&gt;0),"ERRO: % alíquota &gt; 0, mas NÃO permitida ❌",
IF(AND(Q712="SIM",U712=0),"ATENÇÃO: alíquota permitida, mas % = 0 🔎",
"Alíquota aplicada corretamente ✅")))</f>
        <v/>
      </c>
      <c r="Q712" s="5" t="str">
        <f>IF(E712="","",IFERROR(VLOOKUP(E712,REGRAS_CST!$A$2:$D$200,4,FALSE),""))</f>
        <v/>
      </c>
      <c r="R712" s="9"/>
      <c r="S712" s="7">
        <f>IF($H712="","",$H712*(1-$U712))</f>
        <v>8.9999999999999993E-3</v>
      </c>
      <c r="T712" s="7">
        <f>IF($I712="","",$I712*(1-$U712))</f>
        <v>1E-3</v>
      </c>
      <c r="U712" s="7">
        <f>IFERROR(INDEX(BASE_CCLASSTRIB!$E:$E, MATCH(TEXT($D712,"000000"), BASE_CCLASSTRIB!$A:$A, 0))/100, 0)</f>
        <v>0</v>
      </c>
      <c r="V712" s="21">
        <f>IFERROR(INDEX(BASE_CCLASSTRIB!$F:$F, MATCH(TEXT($D712,"000000"), BASE_CCLASSTRIB!$A:$A, 0))/100, 0)</f>
        <v>0</v>
      </c>
    </row>
    <row r="713" spans="1:22" ht="32.25" customHeight="1" thickTop="1" thickBot="1">
      <c r="A713" s="24"/>
      <c r="B713" s="5"/>
      <c r="C713" s="5"/>
      <c r="D713" s="5"/>
      <c r="E713" s="8" t="str">
        <f>IF(D713="","",LEFT(D713,3))</f>
        <v/>
      </c>
      <c r="F713" s="5" t="str">
        <f>IF(E713="","",IFERROR(VLOOKUP(E713,REGRAS_CST!$A$2:$B$200,2,FALSE),""))</f>
        <v/>
      </c>
      <c r="G713" s="25"/>
      <c r="H713" s="7">
        <v>8.9999999999999993E-3</v>
      </c>
      <c r="I713" s="7">
        <v>1E-3</v>
      </c>
      <c r="J713" s="9">
        <v>0</v>
      </c>
      <c r="K713" s="5" t="str">
        <f>IF(E713="","",IFERROR(VLOOKUP(E713,REGRAS_CST!$A$2:$C$200,3,FALSE),""))</f>
        <v/>
      </c>
      <c r="L713" s="10" t="str">
        <f>IF($G713="", "", $G713*(1-$V713))</f>
        <v/>
      </c>
      <c r="M713" s="30" t="str">
        <f t="shared" si="22"/>
        <v/>
      </c>
      <c r="N713" s="30" t="str">
        <f t="shared" si="23"/>
        <v/>
      </c>
      <c r="O713" s="5" t="str">
        <f>IF(D713="","",
IF(AND(K713&lt;&gt;"SIM",V713&gt;0),"ERRO: % BC &gt; 0, mas NÃO permitida ❌",
IF(AND(K713="SIM",V713=0),"ATENÇÃO: BC permitida, mas % = 0 🔎",
"Base de cálculo aplicada corretamente ✅")))</f>
        <v/>
      </c>
      <c r="P713" s="5" t="str">
        <f>IF(D713="","",
IF(AND(Q713&lt;&gt;"SIM",U713&gt;0),"ERRO: % alíquota &gt; 0, mas NÃO permitida ❌",
IF(AND(Q713="SIM",U713=0),"ATENÇÃO: alíquota permitida, mas % = 0 🔎",
"Alíquota aplicada corretamente ✅")))</f>
        <v/>
      </c>
      <c r="Q713" s="5" t="str">
        <f>IF(E713="","",IFERROR(VLOOKUP(E713,REGRAS_CST!$A$2:$D$200,4,FALSE),""))</f>
        <v/>
      </c>
      <c r="R713" s="9"/>
      <c r="S713" s="7">
        <f>IF($H713="","",$H713*(1-$U713))</f>
        <v>8.9999999999999993E-3</v>
      </c>
      <c r="T713" s="7">
        <f>IF($I713="","",$I713*(1-$U713))</f>
        <v>1E-3</v>
      </c>
      <c r="U713" s="7">
        <f>IFERROR(INDEX(BASE_CCLASSTRIB!$E:$E, MATCH(TEXT($D713,"000000"), BASE_CCLASSTRIB!$A:$A, 0))/100, 0)</f>
        <v>0</v>
      </c>
      <c r="V713" s="21">
        <f>IFERROR(INDEX(BASE_CCLASSTRIB!$F:$F, MATCH(TEXT($D713,"000000"), BASE_CCLASSTRIB!$A:$A, 0))/100, 0)</f>
        <v>0</v>
      </c>
    </row>
    <row r="714" spans="1:22" ht="32.25" customHeight="1" thickTop="1" thickBot="1">
      <c r="A714" s="24"/>
      <c r="B714" s="5"/>
      <c r="C714" s="5"/>
      <c r="D714" s="5"/>
      <c r="E714" s="8" t="str">
        <f>IF(D714="","",LEFT(D714,3))</f>
        <v/>
      </c>
      <c r="F714" s="5" t="str">
        <f>IF(E714="","",IFERROR(VLOOKUP(E714,REGRAS_CST!$A$2:$B$200,2,FALSE),""))</f>
        <v/>
      </c>
      <c r="G714" s="25"/>
      <c r="H714" s="7">
        <v>8.9999999999999993E-3</v>
      </c>
      <c r="I714" s="7">
        <v>1E-3</v>
      </c>
      <c r="J714" s="9">
        <v>0</v>
      </c>
      <c r="K714" s="5" t="str">
        <f>IF(E714="","",IFERROR(VLOOKUP(E714,REGRAS_CST!$A$2:$C$200,3,FALSE),""))</f>
        <v/>
      </c>
      <c r="L714" s="10" t="str">
        <f>IF($G714="", "", $G714*(1-$V714))</f>
        <v/>
      </c>
      <c r="M714" s="30" t="str">
        <f t="shared" si="22"/>
        <v/>
      </c>
      <c r="N714" s="30" t="str">
        <f t="shared" si="23"/>
        <v/>
      </c>
      <c r="O714" s="5" t="str">
        <f>IF(D714="","",
IF(AND(K714&lt;&gt;"SIM",V714&gt;0),"ERRO: % BC &gt; 0, mas NÃO permitida ❌",
IF(AND(K714="SIM",V714=0),"ATENÇÃO: BC permitida, mas % = 0 🔎",
"Base de cálculo aplicada corretamente ✅")))</f>
        <v/>
      </c>
      <c r="P714" s="5" t="str">
        <f>IF(D714="","",
IF(AND(Q714&lt;&gt;"SIM",U714&gt;0),"ERRO: % alíquota &gt; 0, mas NÃO permitida ❌",
IF(AND(Q714="SIM",U714=0),"ATENÇÃO: alíquota permitida, mas % = 0 🔎",
"Alíquota aplicada corretamente ✅")))</f>
        <v/>
      </c>
      <c r="Q714" s="5" t="str">
        <f>IF(E714="","",IFERROR(VLOOKUP(E714,REGRAS_CST!$A$2:$D$200,4,FALSE),""))</f>
        <v/>
      </c>
      <c r="R714" s="9"/>
      <c r="S714" s="7">
        <f>IF($H714="","",$H714*(1-$U714))</f>
        <v>8.9999999999999993E-3</v>
      </c>
      <c r="T714" s="7">
        <f>IF($I714="","",$I714*(1-$U714))</f>
        <v>1E-3</v>
      </c>
      <c r="U714" s="7">
        <f>IFERROR(INDEX(BASE_CCLASSTRIB!$E:$E, MATCH(TEXT($D714,"000000"), BASE_CCLASSTRIB!$A:$A, 0))/100, 0)</f>
        <v>0</v>
      </c>
      <c r="V714" s="21">
        <f>IFERROR(INDEX(BASE_CCLASSTRIB!$F:$F, MATCH(TEXT($D714,"000000"), BASE_CCLASSTRIB!$A:$A, 0))/100, 0)</f>
        <v>0</v>
      </c>
    </row>
    <row r="715" spans="1:22" ht="32.25" customHeight="1" thickTop="1" thickBot="1">
      <c r="A715" s="24"/>
      <c r="B715" s="5"/>
      <c r="C715" s="5"/>
      <c r="D715" s="5"/>
      <c r="E715" s="8" t="str">
        <f>IF(D715="","",LEFT(D715,3))</f>
        <v/>
      </c>
      <c r="F715" s="5" t="str">
        <f>IF(E715="","",IFERROR(VLOOKUP(E715,REGRAS_CST!$A$2:$B$200,2,FALSE),""))</f>
        <v/>
      </c>
      <c r="G715" s="25"/>
      <c r="H715" s="7">
        <v>8.9999999999999993E-3</v>
      </c>
      <c r="I715" s="7">
        <v>1E-3</v>
      </c>
      <c r="J715" s="9">
        <v>0</v>
      </c>
      <c r="K715" s="5" t="str">
        <f>IF(E715="","",IFERROR(VLOOKUP(E715,REGRAS_CST!$A$2:$C$200,3,FALSE),""))</f>
        <v/>
      </c>
      <c r="L715" s="10" t="str">
        <f>IF($G715="", "", $G715*(1-$V715))</f>
        <v/>
      </c>
      <c r="M715" s="30" t="str">
        <f t="shared" si="22"/>
        <v/>
      </c>
      <c r="N715" s="30" t="str">
        <f t="shared" si="23"/>
        <v/>
      </c>
      <c r="O715" s="5" t="str">
        <f>IF(D715="","",
IF(AND(K715&lt;&gt;"SIM",V715&gt;0),"ERRO: % BC &gt; 0, mas NÃO permitida ❌",
IF(AND(K715="SIM",V715=0),"ATENÇÃO: BC permitida, mas % = 0 🔎",
"Base de cálculo aplicada corretamente ✅")))</f>
        <v/>
      </c>
      <c r="P715" s="5" t="str">
        <f>IF(D715="","",
IF(AND(Q715&lt;&gt;"SIM",U715&gt;0),"ERRO: % alíquota &gt; 0, mas NÃO permitida ❌",
IF(AND(Q715="SIM",U715=0),"ATENÇÃO: alíquota permitida, mas % = 0 🔎",
"Alíquota aplicada corretamente ✅")))</f>
        <v/>
      </c>
      <c r="Q715" s="5" t="str">
        <f>IF(E715="","",IFERROR(VLOOKUP(E715,REGRAS_CST!$A$2:$D$200,4,FALSE),""))</f>
        <v/>
      </c>
      <c r="R715" s="9"/>
      <c r="S715" s="7">
        <f>IF($H715="","",$H715*(1-$U715))</f>
        <v>8.9999999999999993E-3</v>
      </c>
      <c r="T715" s="7">
        <f>IF($I715="","",$I715*(1-$U715))</f>
        <v>1E-3</v>
      </c>
      <c r="U715" s="7">
        <f>IFERROR(INDEX(BASE_CCLASSTRIB!$E:$E, MATCH(TEXT($D715,"000000"), BASE_CCLASSTRIB!$A:$A, 0))/100, 0)</f>
        <v>0</v>
      </c>
      <c r="V715" s="21">
        <f>IFERROR(INDEX(BASE_CCLASSTRIB!$F:$F, MATCH(TEXT($D715,"000000"), BASE_CCLASSTRIB!$A:$A, 0))/100, 0)</f>
        <v>0</v>
      </c>
    </row>
    <row r="716" spans="1:22" ht="32.25" customHeight="1" thickTop="1" thickBot="1">
      <c r="A716" s="24"/>
      <c r="B716" s="5"/>
      <c r="C716" s="5"/>
      <c r="D716" s="5"/>
      <c r="E716" s="8" t="str">
        <f>IF(D716="","",LEFT(D716,3))</f>
        <v/>
      </c>
      <c r="F716" s="5" t="str">
        <f>IF(E716="","",IFERROR(VLOOKUP(E716,REGRAS_CST!$A$2:$B$200,2,FALSE),""))</f>
        <v/>
      </c>
      <c r="G716" s="25"/>
      <c r="H716" s="7">
        <v>8.9999999999999993E-3</v>
      </c>
      <c r="I716" s="7">
        <v>1E-3</v>
      </c>
      <c r="J716" s="9">
        <v>0</v>
      </c>
      <c r="K716" s="5" t="str">
        <f>IF(E716="","",IFERROR(VLOOKUP(E716,REGRAS_CST!$A$2:$C$200,3,FALSE),""))</f>
        <v/>
      </c>
      <c r="L716" s="10" t="str">
        <f>IF($G716="", "", $G716*(1-$V716))</f>
        <v/>
      </c>
      <c r="M716" s="30" t="str">
        <f t="shared" si="22"/>
        <v/>
      </c>
      <c r="N716" s="30" t="str">
        <f t="shared" si="23"/>
        <v/>
      </c>
      <c r="O716" s="5" t="str">
        <f>IF(D716="","",
IF(AND(K716&lt;&gt;"SIM",V716&gt;0),"ERRO: % BC &gt; 0, mas NÃO permitida ❌",
IF(AND(K716="SIM",V716=0),"ATENÇÃO: BC permitida, mas % = 0 🔎",
"Base de cálculo aplicada corretamente ✅")))</f>
        <v/>
      </c>
      <c r="P716" s="5" t="str">
        <f>IF(D716="","",
IF(AND(Q716&lt;&gt;"SIM",U716&gt;0),"ERRO: % alíquota &gt; 0, mas NÃO permitida ❌",
IF(AND(Q716="SIM",U716=0),"ATENÇÃO: alíquota permitida, mas % = 0 🔎",
"Alíquota aplicada corretamente ✅")))</f>
        <v/>
      </c>
      <c r="Q716" s="5" t="str">
        <f>IF(E716="","",IFERROR(VLOOKUP(E716,REGRAS_CST!$A$2:$D$200,4,FALSE),""))</f>
        <v/>
      </c>
      <c r="R716" s="9"/>
      <c r="S716" s="7">
        <f>IF($H716="","",$H716*(1-$U716))</f>
        <v>8.9999999999999993E-3</v>
      </c>
      <c r="T716" s="7">
        <f>IF($I716="","",$I716*(1-$U716))</f>
        <v>1E-3</v>
      </c>
      <c r="U716" s="7">
        <f>IFERROR(INDEX(BASE_CCLASSTRIB!$E:$E, MATCH(TEXT($D716,"000000"), BASE_CCLASSTRIB!$A:$A, 0))/100, 0)</f>
        <v>0</v>
      </c>
      <c r="V716" s="21">
        <f>IFERROR(INDEX(BASE_CCLASSTRIB!$F:$F, MATCH(TEXT($D716,"000000"), BASE_CCLASSTRIB!$A:$A, 0))/100, 0)</f>
        <v>0</v>
      </c>
    </row>
    <row r="717" spans="1:22" ht="32.25" customHeight="1" thickTop="1" thickBot="1">
      <c r="A717" s="24"/>
      <c r="B717" s="5"/>
      <c r="C717" s="5"/>
      <c r="D717" s="5"/>
      <c r="E717" s="8" t="str">
        <f>IF(D717="","",LEFT(D717,3))</f>
        <v/>
      </c>
      <c r="F717" s="5" t="str">
        <f>IF(E717="","",IFERROR(VLOOKUP(E717,REGRAS_CST!$A$2:$B$200,2,FALSE),""))</f>
        <v/>
      </c>
      <c r="G717" s="25"/>
      <c r="H717" s="7">
        <v>8.9999999999999993E-3</v>
      </c>
      <c r="I717" s="7">
        <v>1E-3</v>
      </c>
      <c r="J717" s="9">
        <v>0</v>
      </c>
      <c r="K717" s="5" t="str">
        <f>IF(E717="","",IFERROR(VLOOKUP(E717,REGRAS_CST!$A$2:$C$200,3,FALSE),""))</f>
        <v/>
      </c>
      <c r="L717" s="10" t="str">
        <f>IF($G717="", "", $G717*(1-$V717))</f>
        <v/>
      </c>
      <c r="M717" s="30" t="str">
        <f t="shared" si="22"/>
        <v/>
      </c>
      <c r="N717" s="30" t="str">
        <f t="shared" si="23"/>
        <v/>
      </c>
      <c r="O717" s="5" t="str">
        <f>IF(D717="","",
IF(AND(K717&lt;&gt;"SIM",V717&gt;0),"ERRO: % BC &gt; 0, mas NÃO permitida ❌",
IF(AND(K717="SIM",V717=0),"ATENÇÃO: BC permitida, mas % = 0 🔎",
"Base de cálculo aplicada corretamente ✅")))</f>
        <v/>
      </c>
      <c r="P717" s="5" t="str">
        <f>IF(D717="","",
IF(AND(Q717&lt;&gt;"SIM",U717&gt;0),"ERRO: % alíquota &gt; 0, mas NÃO permitida ❌",
IF(AND(Q717="SIM",U717=0),"ATENÇÃO: alíquota permitida, mas % = 0 🔎",
"Alíquota aplicada corretamente ✅")))</f>
        <v/>
      </c>
      <c r="Q717" s="5" t="str">
        <f>IF(E717="","",IFERROR(VLOOKUP(E717,REGRAS_CST!$A$2:$D$200,4,FALSE),""))</f>
        <v/>
      </c>
      <c r="R717" s="9"/>
      <c r="S717" s="7">
        <f>IF($H717="","",$H717*(1-$U717))</f>
        <v>8.9999999999999993E-3</v>
      </c>
      <c r="T717" s="7">
        <f>IF($I717="","",$I717*(1-$U717))</f>
        <v>1E-3</v>
      </c>
      <c r="U717" s="7">
        <f>IFERROR(INDEX(BASE_CCLASSTRIB!$E:$E, MATCH(TEXT($D717,"000000"), BASE_CCLASSTRIB!$A:$A, 0))/100, 0)</f>
        <v>0</v>
      </c>
      <c r="V717" s="21">
        <f>IFERROR(INDEX(BASE_CCLASSTRIB!$F:$F, MATCH(TEXT($D717,"000000"), BASE_CCLASSTRIB!$A:$A, 0))/100, 0)</f>
        <v>0</v>
      </c>
    </row>
    <row r="718" spans="1:22" ht="32.25" customHeight="1" thickTop="1" thickBot="1">
      <c r="A718" s="24"/>
      <c r="B718" s="5"/>
      <c r="C718" s="5"/>
      <c r="D718" s="5"/>
      <c r="E718" s="8" t="str">
        <f>IF(D718="","",LEFT(D718,3))</f>
        <v/>
      </c>
      <c r="F718" s="5" t="str">
        <f>IF(E718="","",IFERROR(VLOOKUP(E718,REGRAS_CST!$A$2:$B$200,2,FALSE),""))</f>
        <v/>
      </c>
      <c r="G718" s="25"/>
      <c r="H718" s="7">
        <v>8.9999999999999993E-3</v>
      </c>
      <c r="I718" s="7">
        <v>1E-3</v>
      </c>
      <c r="J718" s="9">
        <v>0</v>
      </c>
      <c r="K718" s="5" t="str">
        <f>IF(E718="","",IFERROR(VLOOKUP(E718,REGRAS_CST!$A$2:$C$200,3,FALSE),""))</f>
        <v/>
      </c>
      <c r="L718" s="10" t="str">
        <f>IF($G718="", "", $G718*(1-$V718))</f>
        <v/>
      </c>
      <c r="M718" s="30" t="str">
        <f t="shared" si="22"/>
        <v/>
      </c>
      <c r="N718" s="30" t="str">
        <f t="shared" si="23"/>
        <v/>
      </c>
      <c r="O718" s="5" t="str">
        <f>IF(D718="","",
IF(AND(K718&lt;&gt;"SIM",V718&gt;0),"ERRO: % BC &gt; 0, mas NÃO permitida ❌",
IF(AND(K718="SIM",V718=0),"ATENÇÃO: BC permitida, mas % = 0 🔎",
"Base de cálculo aplicada corretamente ✅")))</f>
        <v/>
      </c>
      <c r="P718" s="5" t="str">
        <f>IF(D718="","",
IF(AND(Q718&lt;&gt;"SIM",U718&gt;0),"ERRO: % alíquota &gt; 0, mas NÃO permitida ❌",
IF(AND(Q718="SIM",U718=0),"ATENÇÃO: alíquota permitida, mas % = 0 🔎",
"Alíquota aplicada corretamente ✅")))</f>
        <v/>
      </c>
      <c r="Q718" s="5" t="str">
        <f>IF(E718="","",IFERROR(VLOOKUP(E718,REGRAS_CST!$A$2:$D$200,4,FALSE),""))</f>
        <v/>
      </c>
      <c r="R718" s="9"/>
      <c r="S718" s="7">
        <f>IF($H718="","",$H718*(1-$U718))</f>
        <v>8.9999999999999993E-3</v>
      </c>
      <c r="T718" s="7">
        <f>IF($I718="","",$I718*(1-$U718))</f>
        <v>1E-3</v>
      </c>
      <c r="U718" s="7">
        <f>IFERROR(INDEX(BASE_CCLASSTRIB!$E:$E, MATCH(TEXT($D718,"000000"), BASE_CCLASSTRIB!$A:$A, 0))/100, 0)</f>
        <v>0</v>
      </c>
      <c r="V718" s="21">
        <f>IFERROR(INDEX(BASE_CCLASSTRIB!$F:$F, MATCH(TEXT($D718,"000000"), BASE_CCLASSTRIB!$A:$A, 0))/100, 0)</f>
        <v>0</v>
      </c>
    </row>
    <row r="719" spans="1:22" ht="32.25" customHeight="1" thickTop="1" thickBot="1">
      <c r="A719" s="24"/>
      <c r="B719" s="5"/>
      <c r="C719" s="5"/>
      <c r="D719" s="5"/>
      <c r="E719" s="8" t="str">
        <f>IF(D719="","",LEFT(D719,3))</f>
        <v/>
      </c>
      <c r="F719" s="5" t="str">
        <f>IF(E719="","",IFERROR(VLOOKUP(E719,REGRAS_CST!$A$2:$B$200,2,FALSE),""))</f>
        <v/>
      </c>
      <c r="G719" s="25"/>
      <c r="H719" s="7">
        <v>8.9999999999999993E-3</v>
      </c>
      <c r="I719" s="7">
        <v>1E-3</v>
      </c>
      <c r="J719" s="9">
        <v>0</v>
      </c>
      <c r="K719" s="5" t="str">
        <f>IF(E719="","",IFERROR(VLOOKUP(E719,REGRAS_CST!$A$2:$C$200,3,FALSE),""))</f>
        <v/>
      </c>
      <c r="L719" s="10" t="str">
        <f>IF($G719="", "", $G719*(1-$V719))</f>
        <v/>
      </c>
      <c r="M719" s="30" t="str">
        <f t="shared" si="22"/>
        <v/>
      </c>
      <c r="N719" s="30" t="str">
        <f t="shared" si="23"/>
        <v/>
      </c>
      <c r="O719" s="5" t="str">
        <f>IF(D719="","",
IF(AND(K719&lt;&gt;"SIM",V719&gt;0),"ERRO: % BC &gt; 0, mas NÃO permitida ❌",
IF(AND(K719="SIM",V719=0),"ATENÇÃO: BC permitida, mas % = 0 🔎",
"Base de cálculo aplicada corretamente ✅")))</f>
        <v/>
      </c>
      <c r="P719" s="5" t="str">
        <f>IF(D719="","",
IF(AND(Q719&lt;&gt;"SIM",U719&gt;0),"ERRO: % alíquota &gt; 0, mas NÃO permitida ❌",
IF(AND(Q719="SIM",U719=0),"ATENÇÃO: alíquota permitida, mas % = 0 🔎",
"Alíquota aplicada corretamente ✅")))</f>
        <v/>
      </c>
      <c r="Q719" s="5" t="str">
        <f>IF(E719="","",IFERROR(VLOOKUP(E719,REGRAS_CST!$A$2:$D$200,4,FALSE),""))</f>
        <v/>
      </c>
      <c r="R719" s="9"/>
      <c r="S719" s="7">
        <f>IF($H719="","",$H719*(1-$U719))</f>
        <v>8.9999999999999993E-3</v>
      </c>
      <c r="T719" s="7">
        <f>IF($I719="","",$I719*(1-$U719))</f>
        <v>1E-3</v>
      </c>
      <c r="U719" s="7">
        <f>IFERROR(INDEX(BASE_CCLASSTRIB!$E:$E, MATCH(TEXT($D719,"000000"), BASE_CCLASSTRIB!$A:$A, 0))/100, 0)</f>
        <v>0</v>
      </c>
      <c r="V719" s="21">
        <f>IFERROR(INDEX(BASE_CCLASSTRIB!$F:$F, MATCH(TEXT($D719,"000000"), BASE_CCLASSTRIB!$A:$A, 0))/100, 0)</f>
        <v>0</v>
      </c>
    </row>
    <row r="720" spans="1:22" ht="32.25" customHeight="1" thickTop="1" thickBot="1">
      <c r="A720" s="24"/>
      <c r="B720" s="5"/>
      <c r="C720" s="5"/>
      <c r="D720" s="5"/>
      <c r="E720" s="8" t="str">
        <f>IF(D720="","",LEFT(D720,3))</f>
        <v/>
      </c>
      <c r="F720" s="5" t="str">
        <f>IF(E720="","",IFERROR(VLOOKUP(E720,REGRAS_CST!$A$2:$B$200,2,FALSE),""))</f>
        <v/>
      </c>
      <c r="G720" s="25"/>
      <c r="H720" s="7">
        <v>8.9999999999999993E-3</v>
      </c>
      <c r="I720" s="7">
        <v>1E-3</v>
      </c>
      <c r="J720" s="9">
        <v>0</v>
      </c>
      <c r="K720" s="5" t="str">
        <f>IF(E720="","",IFERROR(VLOOKUP(E720,REGRAS_CST!$A$2:$C$200,3,FALSE),""))</f>
        <v/>
      </c>
      <c r="L720" s="10" t="str">
        <f>IF($G720="", "", $G720*(1-$V720))</f>
        <v/>
      </c>
      <c r="M720" s="30" t="str">
        <f t="shared" si="22"/>
        <v/>
      </c>
      <c r="N720" s="30" t="str">
        <f t="shared" si="23"/>
        <v/>
      </c>
      <c r="O720" s="5" t="str">
        <f>IF(D720="","",
IF(AND(K720&lt;&gt;"SIM",V720&gt;0),"ERRO: % BC &gt; 0, mas NÃO permitida ❌",
IF(AND(K720="SIM",V720=0),"ATENÇÃO: BC permitida, mas % = 0 🔎",
"Base de cálculo aplicada corretamente ✅")))</f>
        <v/>
      </c>
      <c r="P720" s="5" t="str">
        <f>IF(D720="","",
IF(AND(Q720&lt;&gt;"SIM",U720&gt;0),"ERRO: % alíquota &gt; 0, mas NÃO permitida ❌",
IF(AND(Q720="SIM",U720=0),"ATENÇÃO: alíquota permitida, mas % = 0 🔎",
"Alíquota aplicada corretamente ✅")))</f>
        <v/>
      </c>
      <c r="Q720" s="5" t="str">
        <f>IF(E720="","",IFERROR(VLOOKUP(E720,REGRAS_CST!$A$2:$D$200,4,FALSE),""))</f>
        <v/>
      </c>
      <c r="R720" s="9"/>
      <c r="S720" s="7">
        <f>IF($H720="","",$H720*(1-$U720))</f>
        <v>8.9999999999999993E-3</v>
      </c>
      <c r="T720" s="7">
        <f>IF($I720="","",$I720*(1-$U720))</f>
        <v>1E-3</v>
      </c>
      <c r="U720" s="7">
        <f>IFERROR(INDEX(BASE_CCLASSTRIB!$E:$E, MATCH(TEXT($D720,"000000"), BASE_CCLASSTRIB!$A:$A, 0))/100, 0)</f>
        <v>0</v>
      </c>
      <c r="V720" s="21">
        <f>IFERROR(INDEX(BASE_CCLASSTRIB!$F:$F, MATCH(TEXT($D720,"000000"), BASE_CCLASSTRIB!$A:$A, 0))/100, 0)</f>
        <v>0</v>
      </c>
    </row>
    <row r="721" spans="1:22" ht="32.25" customHeight="1" thickTop="1" thickBot="1">
      <c r="A721" s="24"/>
      <c r="B721" s="5"/>
      <c r="C721" s="5"/>
      <c r="D721" s="5"/>
      <c r="E721" s="8" t="str">
        <f>IF(D721="","",LEFT(D721,3))</f>
        <v/>
      </c>
      <c r="F721" s="5" t="str">
        <f>IF(E721="","",IFERROR(VLOOKUP(E721,REGRAS_CST!$A$2:$B$200,2,FALSE),""))</f>
        <v/>
      </c>
      <c r="G721" s="25"/>
      <c r="H721" s="7">
        <v>8.9999999999999993E-3</v>
      </c>
      <c r="I721" s="7">
        <v>1E-3</v>
      </c>
      <c r="J721" s="9">
        <v>0</v>
      </c>
      <c r="K721" s="5" t="str">
        <f>IF(E721="","",IFERROR(VLOOKUP(E721,REGRAS_CST!$A$2:$C$200,3,FALSE),""))</f>
        <v/>
      </c>
      <c r="L721" s="10" t="str">
        <f>IF($G721="", "", $G721*(1-$V721))</f>
        <v/>
      </c>
      <c r="M721" s="30" t="str">
        <f t="shared" si="22"/>
        <v/>
      </c>
      <c r="N721" s="30" t="str">
        <f t="shared" si="23"/>
        <v/>
      </c>
      <c r="O721" s="5" t="str">
        <f>IF(D721="","",
IF(AND(K721&lt;&gt;"SIM",V721&gt;0),"ERRO: % BC &gt; 0, mas NÃO permitida ❌",
IF(AND(K721="SIM",V721=0),"ATENÇÃO: BC permitida, mas % = 0 🔎",
"Base de cálculo aplicada corretamente ✅")))</f>
        <v/>
      </c>
      <c r="P721" s="5" t="str">
        <f>IF(D721="","",
IF(AND(Q721&lt;&gt;"SIM",U721&gt;0),"ERRO: % alíquota &gt; 0, mas NÃO permitida ❌",
IF(AND(Q721="SIM",U721=0),"ATENÇÃO: alíquota permitida, mas % = 0 🔎",
"Alíquota aplicada corretamente ✅")))</f>
        <v/>
      </c>
      <c r="Q721" s="5" t="str">
        <f>IF(E721="","",IFERROR(VLOOKUP(E721,REGRAS_CST!$A$2:$D$200,4,FALSE),""))</f>
        <v/>
      </c>
      <c r="R721" s="9"/>
      <c r="S721" s="7">
        <f>IF($H721="","",$H721*(1-$U721))</f>
        <v>8.9999999999999993E-3</v>
      </c>
      <c r="T721" s="7">
        <f>IF($I721="","",$I721*(1-$U721))</f>
        <v>1E-3</v>
      </c>
      <c r="U721" s="7">
        <f>IFERROR(INDEX(BASE_CCLASSTRIB!$E:$E, MATCH(TEXT($D721,"000000"), BASE_CCLASSTRIB!$A:$A, 0))/100, 0)</f>
        <v>0</v>
      </c>
      <c r="V721" s="21">
        <f>IFERROR(INDEX(BASE_CCLASSTRIB!$F:$F, MATCH(TEXT($D721,"000000"), BASE_CCLASSTRIB!$A:$A, 0))/100, 0)</f>
        <v>0</v>
      </c>
    </row>
    <row r="722" spans="1:22" ht="32.25" customHeight="1" thickTop="1" thickBot="1">
      <c r="A722" s="24"/>
      <c r="B722" s="5"/>
      <c r="C722" s="5"/>
      <c r="D722" s="5"/>
      <c r="E722" s="8" t="str">
        <f>IF(D722="","",LEFT(D722,3))</f>
        <v/>
      </c>
      <c r="F722" s="5" t="str">
        <f>IF(E722="","",IFERROR(VLOOKUP(E722,REGRAS_CST!$A$2:$B$200,2,FALSE),""))</f>
        <v/>
      </c>
      <c r="G722" s="25"/>
      <c r="H722" s="7">
        <v>8.9999999999999993E-3</v>
      </c>
      <c r="I722" s="7">
        <v>1E-3</v>
      </c>
      <c r="J722" s="9">
        <v>0</v>
      </c>
      <c r="K722" s="5" t="str">
        <f>IF(E722="","",IFERROR(VLOOKUP(E722,REGRAS_CST!$A$2:$C$200,3,FALSE),""))</f>
        <v/>
      </c>
      <c r="L722" s="10" t="str">
        <f>IF($G722="", "", $G722*(1-$V722))</f>
        <v/>
      </c>
      <c r="M722" s="30" t="str">
        <f t="shared" si="22"/>
        <v/>
      </c>
      <c r="N722" s="30" t="str">
        <f t="shared" si="23"/>
        <v/>
      </c>
      <c r="O722" s="5" t="str">
        <f>IF(D722="","",
IF(AND(K722&lt;&gt;"SIM",V722&gt;0),"ERRO: % BC &gt; 0, mas NÃO permitida ❌",
IF(AND(K722="SIM",V722=0),"ATENÇÃO: BC permitida, mas % = 0 🔎",
"Base de cálculo aplicada corretamente ✅")))</f>
        <v/>
      </c>
      <c r="P722" s="5" t="str">
        <f>IF(D722="","",
IF(AND(Q722&lt;&gt;"SIM",U722&gt;0),"ERRO: % alíquota &gt; 0, mas NÃO permitida ❌",
IF(AND(Q722="SIM",U722=0),"ATENÇÃO: alíquota permitida, mas % = 0 🔎",
"Alíquota aplicada corretamente ✅")))</f>
        <v/>
      </c>
      <c r="Q722" s="5" t="str">
        <f>IF(E722="","",IFERROR(VLOOKUP(E722,REGRAS_CST!$A$2:$D$200,4,FALSE),""))</f>
        <v/>
      </c>
      <c r="R722" s="9"/>
      <c r="S722" s="7">
        <f>IF($H722="","",$H722*(1-$U722))</f>
        <v>8.9999999999999993E-3</v>
      </c>
      <c r="T722" s="7">
        <f>IF($I722="","",$I722*(1-$U722))</f>
        <v>1E-3</v>
      </c>
      <c r="U722" s="7">
        <f>IFERROR(INDEX(BASE_CCLASSTRIB!$E:$E, MATCH(TEXT($D722,"000000"), BASE_CCLASSTRIB!$A:$A, 0))/100, 0)</f>
        <v>0</v>
      </c>
      <c r="V722" s="21">
        <f>IFERROR(INDEX(BASE_CCLASSTRIB!$F:$F, MATCH(TEXT($D722,"000000"), BASE_CCLASSTRIB!$A:$A, 0))/100, 0)</f>
        <v>0</v>
      </c>
    </row>
    <row r="723" spans="1:22" ht="32.25" customHeight="1" thickTop="1" thickBot="1">
      <c r="A723" s="24"/>
      <c r="B723" s="5"/>
      <c r="C723" s="5"/>
      <c r="D723" s="5"/>
      <c r="E723" s="8" t="str">
        <f>IF(D723="","",LEFT(D723,3))</f>
        <v/>
      </c>
      <c r="F723" s="5" t="str">
        <f>IF(E723="","",IFERROR(VLOOKUP(E723,REGRAS_CST!$A$2:$B$200,2,FALSE),""))</f>
        <v/>
      </c>
      <c r="G723" s="25"/>
      <c r="H723" s="7">
        <v>8.9999999999999993E-3</v>
      </c>
      <c r="I723" s="7">
        <v>1E-3</v>
      </c>
      <c r="J723" s="9">
        <v>0</v>
      </c>
      <c r="K723" s="5" t="str">
        <f>IF(E723="","",IFERROR(VLOOKUP(E723,REGRAS_CST!$A$2:$C$200,3,FALSE),""))</f>
        <v/>
      </c>
      <c r="L723" s="10" t="str">
        <f>IF($G723="", "", $G723*(1-$V723))</f>
        <v/>
      </c>
      <c r="M723" s="30" t="str">
        <f t="shared" si="22"/>
        <v/>
      </c>
      <c r="N723" s="30" t="str">
        <f t="shared" si="23"/>
        <v/>
      </c>
      <c r="O723" s="5" t="str">
        <f>IF(D723="","",
IF(AND(K723&lt;&gt;"SIM",V723&gt;0),"ERRO: % BC &gt; 0, mas NÃO permitida ❌",
IF(AND(K723="SIM",V723=0),"ATENÇÃO: BC permitida, mas % = 0 🔎",
"Base de cálculo aplicada corretamente ✅")))</f>
        <v/>
      </c>
      <c r="P723" s="5" t="str">
        <f>IF(D723="","",
IF(AND(Q723&lt;&gt;"SIM",U723&gt;0),"ERRO: % alíquota &gt; 0, mas NÃO permitida ❌",
IF(AND(Q723="SIM",U723=0),"ATENÇÃO: alíquota permitida, mas % = 0 🔎",
"Alíquota aplicada corretamente ✅")))</f>
        <v/>
      </c>
      <c r="Q723" s="5" t="str">
        <f>IF(E723="","",IFERROR(VLOOKUP(E723,REGRAS_CST!$A$2:$D$200,4,FALSE),""))</f>
        <v/>
      </c>
      <c r="R723" s="9"/>
      <c r="S723" s="7">
        <f>IF($H723="","",$H723*(1-$U723))</f>
        <v>8.9999999999999993E-3</v>
      </c>
      <c r="T723" s="7">
        <f>IF($I723="","",$I723*(1-$U723))</f>
        <v>1E-3</v>
      </c>
      <c r="U723" s="7">
        <f>IFERROR(INDEX(BASE_CCLASSTRIB!$E:$E, MATCH(TEXT($D723,"000000"), BASE_CCLASSTRIB!$A:$A, 0))/100, 0)</f>
        <v>0</v>
      </c>
      <c r="V723" s="21">
        <f>IFERROR(INDEX(BASE_CCLASSTRIB!$F:$F, MATCH(TEXT($D723,"000000"), BASE_CCLASSTRIB!$A:$A, 0))/100, 0)</f>
        <v>0</v>
      </c>
    </row>
    <row r="724" spans="1:22" ht="32.25" customHeight="1" thickTop="1" thickBot="1">
      <c r="A724" s="24"/>
      <c r="B724" s="5"/>
      <c r="C724" s="5"/>
      <c r="D724" s="5"/>
      <c r="E724" s="8" t="str">
        <f>IF(D724="","",LEFT(D724,3))</f>
        <v/>
      </c>
      <c r="F724" s="5" t="str">
        <f>IF(E724="","",IFERROR(VLOOKUP(E724,REGRAS_CST!$A$2:$B$200,2,FALSE),""))</f>
        <v/>
      </c>
      <c r="G724" s="25"/>
      <c r="H724" s="7">
        <v>8.9999999999999993E-3</v>
      </c>
      <c r="I724" s="7">
        <v>1E-3</v>
      </c>
      <c r="J724" s="9">
        <v>0</v>
      </c>
      <c r="K724" s="5" t="str">
        <f>IF(E724="","",IFERROR(VLOOKUP(E724,REGRAS_CST!$A$2:$C$200,3,FALSE),""))</f>
        <v/>
      </c>
      <c r="L724" s="10" t="str">
        <f>IF($G724="", "", $G724*(1-$V724))</f>
        <v/>
      </c>
      <c r="M724" s="30" t="str">
        <f t="shared" si="22"/>
        <v/>
      </c>
      <c r="N724" s="30" t="str">
        <f t="shared" si="23"/>
        <v/>
      </c>
      <c r="O724" s="5" t="str">
        <f>IF(D724="","",
IF(AND(K724&lt;&gt;"SIM",V724&gt;0),"ERRO: % BC &gt; 0, mas NÃO permitida ❌",
IF(AND(K724="SIM",V724=0),"ATENÇÃO: BC permitida, mas % = 0 🔎",
"Base de cálculo aplicada corretamente ✅")))</f>
        <v/>
      </c>
      <c r="P724" s="5" t="str">
        <f>IF(D724="","",
IF(AND(Q724&lt;&gt;"SIM",U724&gt;0),"ERRO: % alíquota &gt; 0, mas NÃO permitida ❌",
IF(AND(Q724="SIM",U724=0),"ATENÇÃO: alíquota permitida, mas % = 0 🔎",
"Alíquota aplicada corretamente ✅")))</f>
        <v/>
      </c>
      <c r="Q724" s="5" t="str">
        <f>IF(E724="","",IFERROR(VLOOKUP(E724,REGRAS_CST!$A$2:$D$200,4,FALSE),""))</f>
        <v/>
      </c>
      <c r="R724" s="9"/>
      <c r="S724" s="7">
        <f>IF($H724="","",$H724*(1-$U724))</f>
        <v>8.9999999999999993E-3</v>
      </c>
      <c r="T724" s="7">
        <f>IF($I724="","",$I724*(1-$U724))</f>
        <v>1E-3</v>
      </c>
      <c r="U724" s="7">
        <f>IFERROR(INDEX(BASE_CCLASSTRIB!$E:$E, MATCH(TEXT($D724,"000000"), BASE_CCLASSTRIB!$A:$A, 0))/100, 0)</f>
        <v>0</v>
      </c>
      <c r="V724" s="21">
        <f>IFERROR(INDEX(BASE_CCLASSTRIB!$F:$F, MATCH(TEXT($D724,"000000"), BASE_CCLASSTRIB!$A:$A, 0))/100, 0)</f>
        <v>0</v>
      </c>
    </row>
    <row r="725" spans="1:22" ht="32.25" customHeight="1" thickTop="1" thickBot="1">
      <c r="A725" s="24"/>
      <c r="B725" s="5"/>
      <c r="C725" s="5"/>
      <c r="D725" s="5"/>
      <c r="E725" s="8" t="str">
        <f>IF(D725="","",LEFT(D725,3))</f>
        <v/>
      </c>
      <c r="F725" s="5" t="str">
        <f>IF(E725="","",IFERROR(VLOOKUP(E725,REGRAS_CST!$A$2:$B$200,2,FALSE),""))</f>
        <v/>
      </c>
      <c r="G725" s="25"/>
      <c r="H725" s="7">
        <v>8.9999999999999993E-3</v>
      </c>
      <c r="I725" s="7">
        <v>1E-3</v>
      </c>
      <c r="J725" s="9">
        <v>0</v>
      </c>
      <c r="K725" s="5" t="str">
        <f>IF(E725="","",IFERROR(VLOOKUP(E725,REGRAS_CST!$A$2:$C$200,3,FALSE),""))</f>
        <v/>
      </c>
      <c r="L725" s="10" t="str">
        <f>IF($G725="", "", $G725*(1-$V725))</f>
        <v/>
      </c>
      <c r="M725" s="30" t="str">
        <f t="shared" si="22"/>
        <v/>
      </c>
      <c r="N725" s="30" t="str">
        <f t="shared" si="23"/>
        <v/>
      </c>
      <c r="O725" s="5" t="str">
        <f>IF(D725="","",
IF(AND(K725&lt;&gt;"SIM",V725&gt;0),"ERRO: % BC &gt; 0, mas NÃO permitida ❌",
IF(AND(K725="SIM",V725=0),"ATENÇÃO: BC permitida, mas % = 0 🔎",
"Base de cálculo aplicada corretamente ✅")))</f>
        <v/>
      </c>
      <c r="P725" s="5" t="str">
        <f>IF(D725="","",
IF(AND(Q725&lt;&gt;"SIM",U725&gt;0),"ERRO: % alíquota &gt; 0, mas NÃO permitida ❌",
IF(AND(Q725="SIM",U725=0),"ATENÇÃO: alíquota permitida, mas % = 0 🔎",
"Alíquota aplicada corretamente ✅")))</f>
        <v/>
      </c>
      <c r="Q725" s="5" t="str">
        <f>IF(E725="","",IFERROR(VLOOKUP(E725,REGRAS_CST!$A$2:$D$200,4,FALSE),""))</f>
        <v/>
      </c>
      <c r="R725" s="9"/>
      <c r="S725" s="7">
        <f>IF($H725="","",$H725*(1-$U725))</f>
        <v>8.9999999999999993E-3</v>
      </c>
      <c r="T725" s="7">
        <f>IF($I725="","",$I725*(1-$U725))</f>
        <v>1E-3</v>
      </c>
      <c r="U725" s="7">
        <f>IFERROR(INDEX(BASE_CCLASSTRIB!$E:$E, MATCH(TEXT($D725,"000000"), BASE_CCLASSTRIB!$A:$A, 0))/100, 0)</f>
        <v>0</v>
      </c>
      <c r="V725" s="21">
        <f>IFERROR(INDEX(BASE_CCLASSTRIB!$F:$F, MATCH(TEXT($D725,"000000"), BASE_CCLASSTRIB!$A:$A, 0))/100, 0)</f>
        <v>0</v>
      </c>
    </row>
    <row r="726" spans="1:22" ht="32.25" customHeight="1" thickTop="1" thickBot="1">
      <c r="A726" s="24"/>
      <c r="B726" s="5"/>
      <c r="C726" s="5"/>
      <c r="D726" s="5"/>
      <c r="E726" s="8" t="str">
        <f>IF(D726="","",LEFT(D726,3))</f>
        <v/>
      </c>
      <c r="F726" s="5" t="str">
        <f>IF(E726="","",IFERROR(VLOOKUP(E726,REGRAS_CST!$A$2:$B$200,2,FALSE),""))</f>
        <v/>
      </c>
      <c r="G726" s="25"/>
      <c r="H726" s="7">
        <v>8.9999999999999993E-3</v>
      </c>
      <c r="I726" s="7">
        <v>1E-3</v>
      </c>
      <c r="J726" s="9">
        <v>0</v>
      </c>
      <c r="K726" s="5" t="str">
        <f>IF(E726="","",IFERROR(VLOOKUP(E726,REGRAS_CST!$A$2:$C$200,3,FALSE),""))</f>
        <v/>
      </c>
      <c r="L726" s="10" t="str">
        <f>IF($G726="", "", $G726*(1-$V726))</f>
        <v/>
      </c>
      <c r="M726" s="30" t="str">
        <f t="shared" si="22"/>
        <v/>
      </c>
      <c r="N726" s="30" t="str">
        <f t="shared" si="23"/>
        <v/>
      </c>
      <c r="O726" s="5" t="str">
        <f>IF(D726="","",
IF(AND(K726&lt;&gt;"SIM",V726&gt;0),"ERRO: % BC &gt; 0, mas NÃO permitida ❌",
IF(AND(K726="SIM",V726=0),"ATENÇÃO: BC permitida, mas % = 0 🔎",
"Base de cálculo aplicada corretamente ✅")))</f>
        <v/>
      </c>
      <c r="P726" s="5" t="str">
        <f>IF(D726="","",
IF(AND(Q726&lt;&gt;"SIM",U726&gt;0),"ERRO: % alíquota &gt; 0, mas NÃO permitida ❌",
IF(AND(Q726="SIM",U726=0),"ATENÇÃO: alíquota permitida, mas % = 0 🔎",
"Alíquota aplicada corretamente ✅")))</f>
        <v/>
      </c>
      <c r="Q726" s="5" t="str">
        <f>IF(E726="","",IFERROR(VLOOKUP(E726,REGRAS_CST!$A$2:$D$200,4,FALSE),""))</f>
        <v/>
      </c>
      <c r="R726" s="9"/>
      <c r="S726" s="7">
        <f>IF($H726="","",$H726*(1-$U726))</f>
        <v>8.9999999999999993E-3</v>
      </c>
      <c r="T726" s="7">
        <f>IF($I726="","",$I726*(1-$U726))</f>
        <v>1E-3</v>
      </c>
      <c r="U726" s="7">
        <f>IFERROR(INDEX(BASE_CCLASSTRIB!$E:$E, MATCH(TEXT($D726,"000000"), BASE_CCLASSTRIB!$A:$A, 0))/100, 0)</f>
        <v>0</v>
      </c>
      <c r="V726" s="21">
        <f>IFERROR(INDEX(BASE_CCLASSTRIB!$F:$F, MATCH(TEXT($D726,"000000"), BASE_CCLASSTRIB!$A:$A, 0))/100, 0)</f>
        <v>0</v>
      </c>
    </row>
    <row r="727" spans="1:22" ht="32.25" customHeight="1" thickTop="1" thickBot="1">
      <c r="A727" s="24"/>
      <c r="B727" s="5"/>
      <c r="C727" s="5"/>
      <c r="D727" s="5"/>
      <c r="E727" s="8" t="str">
        <f>IF(D727="","",LEFT(D727,3))</f>
        <v/>
      </c>
      <c r="F727" s="5" t="str">
        <f>IF(E727="","",IFERROR(VLOOKUP(E727,REGRAS_CST!$A$2:$B$200,2,FALSE),""))</f>
        <v/>
      </c>
      <c r="G727" s="25"/>
      <c r="H727" s="7">
        <v>8.9999999999999993E-3</v>
      </c>
      <c r="I727" s="7">
        <v>1E-3</v>
      </c>
      <c r="J727" s="9">
        <v>0</v>
      </c>
      <c r="K727" s="5" t="str">
        <f>IF(E727="","",IFERROR(VLOOKUP(E727,REGRAS_CST!$A$2:$C$200,3,FALSE),""))</f>
        <v/>
      </c>
      <c r="L727" s="10" t="str">
        <f>IF($G727="", "", $G727*(1-$V727))</f>
        <v/>
      </c>
      <c r="M727" s="30" t="str">
        <f t="shared" si="22"/>
        <v/>
      </c>
      <c r="N727" s="30" t="str">
        <f t="shared" si="23"/>
        <v/>
      </c>
      <c r="O727" s="5" t="str">
        <f>IF(D727="","",
IF(AND(K727&lt;&gt;"SIM",V727&gt;0),"ERRO: % BC &gt; 0, mas NÃO permitida ❌",
IF(AND(K727="SIM",V727=0),"ATENÇÃO: BC permitida, mas % = 0 🔎",
"Base de cálculo aplicada corretamente ✅")))</f>
        <v/>
      </c>
      <c r="P727" s="5" t="str">
        <f>IF(D727="","",
IF(AND(Q727&lt;&gt;"SIM",U727&gt;0),"ERRO: % alíquota &gt; 0, mas NÃO permitida ❌",
IF(AND(Q727="SIM",U727=0),"ATENÇÃO: alíquota permitida, mas % = 0 🔎",
"Alíquota aplicada corretamente ✅")))</f>
        <v/>
      </c>
      <c r="Q727" s="5" t="str">
        <f>IF(E727="","",IFERROR(VLOOKUP(E727,REGRAS_CST!$A$2:$D$200,4,FALSE),""))</f>
        <v/>
      </c>
      <c r="R727" s="9"/>
      <c r="S727" s="7">
        <f>IF($H727="","",$H727*(1-$U727))</f>
        <v>8.9999999999999993E-3</v>
      </c>
      <c r="T727" s="7">
        <f>IF($I727="","",$I727*(1-$U727))</f>
        <v>1E-3</v>
      </c>
      <c r="U727" s="7">
        <f>IFERROR(INDEX(BASE_CCLASSTRIB!$E:$E, MATCH(TEXT($D727,"000000"), BASE_CCLASSTRIB!$A:$A, 0))/100, 0)</f>
        <v>0</v>
      </c>
      <c r="V727" s="21">
        <f>IFERROR(INDEX(BASE_CCLASSTRIB!$F:$F, MATCH(TEXT($D727,"000000"), BASE_CCLASSTRIB!$A:$A, 0))/100, 0)</f>
        <v>0</v>
      </c>
    </row>
    <row r="728" spans="1:22" ht="32.25" customHeight="1" thickTop="1" thickBot="1">
      <c r="A728" s="24"/>
      <c r="B728" s="5"/>
      <c r="C728" s="5"/>
      <c r="D728" s="5"/>
      <c r="E728" s="8" t="str">
        <f>IF(D728="","",LEFT(D728,3))</f>
        <v/>
      </c>
      <c r="F728" s="5" t="str">
        <f>IF(E728="","",IFERROR(VLOOKUP(E728,REGRAS_CST!$A$2:$B$200,2,FALSE),""))</f>
        <v/>
      </c>
      <c r="G728" s="25"/>
      <c r="H728" s="7">
        <v>8.9999999999999993E-3</v>
      </c>
      <c r="I728" s="7">
        <v>1E-3</v>
      </c>
      <c r="J728" s="9">
        <v>0</v>
      </c>
      <c r="K728" s="5" t="str">
        <f>IF(E728="","",IFERROR(VLOOKUP(E728,REGRAS_CST!$A$2:$C$200,3,FALSE),""))</f>
        <v/>
      </c>
      <c r="L728" s="10" t="str">
        <f>IF($G728="", "", $G728*(1-$V728))</f>
        <v/>
      </c>
      <c r="M728" s="30" t="str">
        <f t="shared" si="22"/>
        <v/>
      </c>
      <c r="N728" s="30" t="str">
        <f t="shared" si="23"/>
        <v/>
      </c>
      <c r="O728" s="5" t="str">
        <f>IF(D728="","",
IF(AND(K728&lt;&gt;"SIM",V728&gt;0),"ERRO: % BC &gt; 0, mas NÃO permitida ❌",
IF(AND(K728="SIM",V728=0),"ATENÇÃO: BC permitida, mas % = 0 🔎",
"Base de cálculo aplicada corretamente ✅")))</f>
        <v/>
      </c>
      <c r="P728" s="5" t="str">
        <f>IF(D728="","",
IF(AND(Q728&lt;&gt;"SIM",U728&gt;0),"ERRO: % alíquota &gt; 0, mas NÃO permitida ❌",
IF(AND(Q728="SIM",U728=0),"ATENÇÃO: alíquota permitida, mas % = 0 🔎",
"Alíquota aplicada corretamente ✅")))</f>
        <v/>
      </c>
      <c r="Q728" s="5" t="str">
        <f>IF(E728="","",IFERROR(VLOOKUP(E728,REGRAS_CST!$A$2:$D$200,4,FALSE),""))</f>
        <v/>
      </c>
      <c r="R728" s="9"/>
      <c r="S728" s="7">
        <f>IF($H728="","",$H728*(1-$U728))</f>
        <v>8.9999999999999993E-3</v>
      </c>
      <c r="T728" s="7">
        <f>IF($I728="","",$I728*(1-$U728))</f>
        <v>1E-3</v>
      </c>
      <c r="U728" s="7">
        <f>IFERROR(INDEX(BASE_CCLASSTRIB!$E:$E, MATCH(TEXT($D728,"000000"), BASE_CCLASSTRIB!$A:$A, 0))/100, 0)</f>
        <v>0</v>
      </c>
      <c r="V728" s="21">
        <f>IFERROR(INDEX(BASE_CCLASSTRIB!$F:$F, MATCH(TEXT($D728,"000000"), BASE_CCLASSTRIB!$A:$A, 0))/100, 0)</f>
        <v>0</v>
      </c>
    </row>
    <row r="729" spans="1:22" ht="32.25" customHeight="1" thickTop="1" thickBot="1">
      <c r="A729" s="24"/>
      <c r="B729" s="5"/>
      <c r="C729" s="5"/>
      <c r="D729" s="5"/>
      <c r="E729" s="8" t="str">
        <f>IF(D729="","",LEFT(D729,3))</f>
        <v/>
      </c>
      <c r="F729" s="5" t="str">
        <f>IF(E729="","",IFERROR(VLOOKUP(E729,REGRAS_CST!$A$2:$B$200,2,FALSE),""))</f>
        <v/>
      </c>
      <c r="G729" s="25"/>
      <c r="H729" s="7">
        <v>8.9999999999999993E-3</v>
      </c>
      <c r="I729" s="7">
        <v>1E-3</v>
      </c>
      <c r="J729" s="9">
        <v>0</v>
      </c>
      <c r="K729" s="5" t="str">
        <f>IF(E729="","",IFERROR(VLOOKUP(E729,REGRAS_CST!$A$2:$C$200,3,FALSE),""))</f>
        <v/>
      </c>
      <c r="L729" s="10" t="str">
        <f>IF($G729="", "", $G729*(1-$V729))</f>
        <v/>
      </c>
      <c r="M729" s="30" t="str">
        <f t="shared" si="22"/>
        <v/>
      </c>
      <c r="N729" s="30" t="str">
        <f t="shared" si="23"/>
        <v/>
      </c>
      <c r="O729" s="5" t="str">
        <f>IF(D729="","",
IF(AND(K729&lt;&gt;"SIM",V729&gt;0),"ERRO: % BC &gt; 0, mas NÃO permitida ❌",
IF(AND(K729="SIM",V729=0),"ATENÇÃO: BC permitida, mas % = 0 🔎",
"Base de cálculo aplicada corretamente ✅")))</f>
        <v/>
      </c>
      <c r="P729" s="5" t="str">
        <f>IF(D729="","",
IF(AND(Q729&lt;&gt;"SIM",U729&gt;0),"ERRO: % alíquota &gt; 0, mas NÃO permitida ❌",
IF(AND(Q729="SIM",U729=0),"ATENÇÃO: alíquota permitida, mas % = 0 🔎",
"Alíquota aplicada corretamente ✅")))</f>
        <v/>
      </c>
      <c r="Q729" s="5" t="str">
        <f>IF(E729="","",IFERROR(VLOOKUP(E729,REGRAS_CST!$A$2:$D$200,4,FALSE),""))</f>
        <v/>
      </c>
      <c r="R729" s="9"/>
      <c r="S729" s="7">
        <f>IF($H729="","",$H729*(1-$U729))</f>
        <v>8.9999999999999993E-3</v>
      </c>
      <c r="T729" s="7">
        <f>IF($I729="","",$I729*(1-$U729))</f>
        <v>1E-3</v>
      </c>
      <c r="U729" s="7">
        <f>IFERROR(INDEX(BASE_CCLASSTRIB!$E:$E, MATCH(TEXT($D729,"000000"), BASE_CCLASSTRIB!$A:$A, 0))/100, 0)</f>
        <v>0</v>
      </c>
      <c r="V729" s="21">
        <f>IFERROR(INDEX(BASE_CCLASSTRIB!$F:$F, MATCH(TEXT($D729,"000000"), BASE_CCLASSTRIB!$A:$A, 0))/100, 0)</f>
        <v>0</v>
      </c>
    </row>
    <row r="730" spans="1:22" ht="32.25" customHeight="1" thickTop="1" thickBot="1">
      <c r="A730" s="24"/>
      <c r="B730" s="5"/>
      <c r="C730" s="5"/>
      <c r="D730" s="5"/>
      <c r="E730" s="8" t="str">
        <f>IF(D730="","",LEFT(D730,3))</f>
        <v/>
      </c>
      <c r="F730" s="5" t="str">
        <f>IF(E730="","",IFERROR(VLOOKUP(E730,REGRAS_CST!$A$2:$B$200,2,FALSE),""))</f>
        <v/>
      </c>
      <c r="G730" s="25"/>
      <c r="H730" s="7">
        <v>8.9999999999999993E-3</v>
      </c>
      <c r="I730" s="7">
        <v>1E-3</v>
      </c>
      <c r="J730" s="9">
        <v>0</v>
      </c>
      <c r="K730" s="5" t="str">
        <f>IF(E730="","",IFERROR(VLOOKUP(E730,REGRAS_CST!$A$2:$C$200,3,FALSE),""))</f>
        <v/>
      </c>
      <c r="L730" s="10" t="str">
        <f>IF($G730="", "", $G730*(1-$V730))</f>
        <v/>
      </c>
      <c r="M730" s="30" t="str">
        <f t="shared" si="22"/>
        <v/>
      </c>
      <c r="N730" s="30" t="str">
        <f t="shared" si="23"/>
        <v/>
      </c>
      <c r="O730" s="5" t="str">
        <f>IF(D730="","",
IF(AND(K730&lt;&gt;"SIM",V730&gt;0),"ERRO: % BC &gt; 0, mas NÃO permitida ❌",
IF(AND(K730="SIM",V730=0),"ATENÇÃO: BC permitida, mas % = 0 🔎",
"Base de cálculo aplicada corretamente ✅")))</f>
        <v/>
      </c>
      <c r="P730" s="5" t="str">
        <f>IF(D730="","",
IF(AND(Q730&lt;&gt;"SIM",U730&gt;0),"ERRO: % alíquota &gt; 0, mas NÃO permitida ❌",
IF(AND(Q730="SIM",U730=0),"ATENÇÃO: alíquota permitida, mas % = 0 🔎",
"Alíquota aplicada corretamente ✅")))</f>
        <v/>
      </c>
      <c r="Q730" s="5" t="str">
        <f>IF(E730="","",IFERROR(VLOOKUP(E730,REGRAS_CST!$A$2:$D$200,4,FALSE),""))</f>
        <v/>
      </c>
      <c r="R730" s="9"/>
      <c r="S730" s="7">
        <f>IF($H730="","",$H730*(1-$U730))</f>
        <v>8.9999999999999993E-3</v>
      </c>
      <c r="T730" s="7">
        <f>IF($I730="","",$I730*(1-$U730))</f>
        <v>1E-3</v>
      </c>
      <c r="U730" s="7">
        <f>IFERROR(INDEX(BASE_CCLASSTRIB!$E:$E, MATCH(TEXT($D730,"000000"), BASE_CCLASSTRIB!$A:$A, 0))/100, 0)</f>
        <v>0</v>
      </c>
      <c r="V730" s="21">
        <f>IFERROR(INDEX(BASE_CCLASSTRIB!$F:$F, MATCH(TEXT($D730,"000000"), BASE_CCLASSTRIB!$A:$A, 0))/100, 0)</f>
        <v>0</v>
      </c>
    </row>
    <row r="731" spans="1:22" ht="32.25" customHeight="1" thickTop="1" thickBot="1">
      <c r="A731" s="24"/>
      <c r="B731" s="5"/>
      <c r="C731" s="5"/>
      <c r="D731" s="5"/>
      <c r="E731" s="8" t="str">
        <f>IF(D731="","",LEFT(D731,3))</f>
        <v/>
      </c>
      <c r="F731" s="5" t="str">
        <f>IF(E731="","",IFERROR(VLOOKUP(E731,REGRAS_CST!$A$2:$B$200,2,FALSE),""))</f>
        <v/>
      </c>
      <c r="G731" s="25"/>
      <c r="H731" s="7">
        <v>8.9999999999999993E-3</v>
      </c>
      <c r="I731" s="7">
        <v>1E-3</v>
      </c>
      <c r="J731" s="9">
        <v>0</v>
      </c>
      <c r="K731" s="5" t="str">
        <f>IF(E731="","",IFERROR(VLOOKUP(E731,REGRAS_CST!$A$2:$C$200,3,FALSE),""))</f>
        <v/>
      </c>
      <c r="L731" s="10" t="str">
        <f>IF($G731="", "", $G731*(1-$V731))</f>
        <v/>
      </c>
      <c r="M731" s="30" t="str">
        <f t="shared" si="22"/>
        <v/>
      </c>
      <c r="N731" s="30" t="str">
        <f t="shared" si="23"/>
        <v/>
      </c>
      <c r="O731" s="5" t="str">
        <f>IF(D731="","",
IF(AND(K731&lt;&gt;"SIM",V731&gt;0),"ERRO: % BC &gt; 0, mas NÃO permitida ❌",
IF(AND(K731="SIM",V731=0),"ATENÇÃO: BC permitida, mas % = 0 🔎",
"Base de cálculo aplicada corretamente ✅")))</f>
        <v/>
      </c>
      <c r="P731" s="5" t="str">
        <f>IF(D731="","",
IF(AND(Q731&lt;&gt;"SIM",U731&gt;0),"ERRO: % alíquota &gt; 0, mas NÃO permitida ❌",
IF(AND(Q731="SIM",U731=0),"ATENÇÃO: alíquota permitida, mas % = 0 🔎",
"Alíquota aplicada corretamente ✅")))</f>
        <v/>
      </c>
      <c r="Q731" s="5" t="str">
        <f>IF(E731="","",IFERROR(VLOOKUP(E731,REGRAS_CST!$A$2:$D$200,4,FALSE),""))</f>
        <v/>
      </c>
      <c r="R731" s="9"/>
      <c r="S731" s="7">
        <f>IF($H731="","",$H731*(1-$U731))</f>
        <v>8.9999999999999993E-3</v>
      </c>
      <c r="T731" s="7">
        <f>IF($I731="","",$I731*(1-$U731))</f>
        <v>1E-3</v>
      </c>
      <c r="U731" s="7">
        <f>IFERROR(INDEX(BASE_CCLASSTRIB!$E:$E, MATCH(TEXT($D731,"000000"), BASE_CCLASSTRIB!$A:$A, 0))/100, 0)</f>
        <v>0</v>
      </c>
      <c r="V731" s="21">
        <f>IFERROR(INDEX(BASE_CCLASSTRIB!$F:$F, MATCH(TEXT($D731,"000000"), BASE_CCLASSTRIB!$A:$A, 0))/100, 0)</f>
        <v>0</v>
      </c>
    </row>
    <row r="732" spans="1:22" ht="32.25" customHeight="1" thickTop="1" thickBot="1">
      <c r="A732" s="24"/>
      <c r="B732" s="5"/>
      <c r="C732" s="5"/>
      <c r="D732" s="5"/>
      <c r="E732" s="8" t="str">
        <f>IF(D732="","",LEFT(D732,3))</f>
        <v/>
      </c>
      <c r="F732" s="5" t="str">
        <f>IF(E732="","",IFERROR(VLOOKUP(E732,REGRAS_CST!$A$2:$B$200,2,FALSE),""))</f>
        <v/>
      </c>
      <c r="G732" s="25"/>
      <c r="H732" s="7">
        <v>8.9999999999999993E-3</v>
      </c>
      <c r="I732" s="7">
        <v>1E-3</v>
      </c>
      <c r="J732" s="9">
        <v>0</v>
      </c>
      <c r="K732" s="5" t="str">
        <f>IF(E732="","",IFERROR(VLOOKUP(E732,REGRAS_CST!$A$2:$C$200,3,FALSE),""))</f>
        <v/>
      </c>
      <c r="L732" s="10" t="str">
        <f>IF($G732="", "", $G732*(1-$V732))</f>
        <v/>
      </c>
      <c r="M732" s="30" t="str">
        <f t="shared" si="22"/>
        <v/>
      </c>
      <c r="N732" s="30" t="str">
        <f t="shared" si="23"/>
        <v/>
      </c>
      <c r="O732" s="5" t="str">
        <f>IF(D732="","",
IF(AND(K732&lt;&gt;"SIM",V732&gt;0),"ERRO: % BC &gt; 0, mas NÃO permitida ❌",
IF(AND(K732="SIM",V732=0),"ATENÇÃO: BC permitida, mas % = 0 🔎",
"Base de cálculo aplicada corretamente ✅")))</f>
        <v/>
      </c>
      <c r="P732" s="5" t="str">
        <f>IF(D732="","",
IF(AND(Q732&lt;&gt;"SIM",U732&gt;0),"ERRO: % alíquota &gt; 0, mas NÃO permitida ❌",
IF(AND(Q732="SIM",U732=0),"ATENÇÃO: alíquota permitida, mas % = 0 🔎",
"Alíquota aplicada corretamente ✅")))</f>
        <v/>
      </c>
      <c r="Q732" s="5" t="str">
        <f>IF(E732="","",IFERROR(VLOOKUP(E732,REGRAS_CST!$A$2:$D$200,4,FALSE),""))</f>
        <v/>
      </c>
      <c r="R732" s="9"/>
      <c r="S732" s="7">
        <f>IF($H732="","",$H732*(1-$U732))</f>
        <v>8.9999999999999993E-3</v>
      </c>
      <c r="T732" s="7">
        <f>IF($I732="","",$I732*(1-$U732))</f>
        <v>1E-3</v>
      </c>
      <c r="U732" s="7">
        <f>IFERROR(INDEX(BASE_CCLASSTRIB!$E:$E, MATCH(TEXT($D732,"000000"), BASE_CCLASSTRIB!$A:$A, 0))/100, 0)</f>
        <v>0</v>
      </c>
      <c r="V732" s="21">
        <f>IFERROR(INDEX(BASE_CCLASSTRIB!$F:$F, MATCH(TEXT($D732,"000000"), BASE_CCLASSTRIB!$A:$A, 0))/100, 0)</f>
        <v>0</v>
      </c>
    </row>
    <row r="733" spans="1:22" ht="32.25" customHeight="1" thickTop="1" thickBot="1">
      <c r="A733" s="24"/>
      <c r="B733" s="5"/>
      <c r="C733" s="5"/>
      <c r="D733" s="5"/>
      <c r="E733" s="8" t="str">
        <f>IF(D733="","",LEFT(D733,3))</f>
        <v/>
      </c>
      <c r="F733" s="5" t="str">
        <f>IF(E733="","",IFERROR(VLOOKUP(E733,REGRAS_CST!$A$2:$B$200,2,FALSE),""))</f>
        <v/>
      </c>
      <c r="G733" s="25"/>
      <c r="H733" s="7">
        <v>8.9999999999999993E-3</v>
      </c>
      <c r="I733" s="7">
        <v>1E-3</v>
      </c>
      <c r="J733" s="9">
        <v>0</v>
      </c>
      <c r="K733" s="5" t="str">
        <f>IF(E733="","",IFERROR(VLOOKUP(E733,REGRAS_CST!$A$2:$C$200,3,FALSE),""))</f>
        <v/>
      </c>
      <c r="L733" s="10" t="str">
        <f>IF($G733="", "", $G733*(1-$V733))</f>
        <v/>
      </c>
      <c r="M733" s="30" t="str">
        <f t="shared" si="22"/>
        <v/>
      </c>
      <c r="N733" s="30" t="str">
        <f t="shared" si="23"/>
        <v/>
      </c>
      <c r="O733" s="5" t="str">
        <f>IF(D733="","",
IF(AND(K733&lt;&gt;"SIM",V733&gt;0),"ERRO: % BC &gt; 0, mas NÃO permitida ❌",
IF(AND(K733="SIM",V733=0),"ATENÇÃO: BC permitida, mas % = 0 🔎",
"Base de cálculo aplicada corretamente ✅")))</f>
        <v/>
      </c>
      <c r="P733" s="5" t="str">
        <f>IF(D733="","",
IF(AND(Q733&lt;&gt;"SIM",U733&gt;0),"ERRO: % alíquota &gt; 0, mas NÃO permitida ❌",
IF(AND(Q733="SIM",U733=0),"ATENÇÃO: alíquota permitida, mas % = 0 🔎",
"Alíquota aplicada corretamente ✅")))</f>
        <v/>
      </c>
      <c r="Q733" s="5" t="str">
        <f>IF(E733="","",IFERROR(VLOOKUP(E733,REGRAS_CST!$A$2:$D$200,4,FALSE),""))</f>
        <v/>
      </c>
      <c r="R733" s="9"/>
      <c r="S733" s="7">
        <f>IF($H733="","",$H733*(1-$U733))</f>
        <v>8.9999999999999993E-3</v>
      </c>
      <c r="T733" s="7">
        <f>IF($I733="","",$I733*(1-$U733))</f>
        <v>1E-3</v>
      </c>
      <c r="U733" s="7">
        <f>IFERROR(INDEX(BASE_CCLASSTRIB!$E:$E, MATCH(TEXT($D733,"000000"), BASE_CCLASSTRIB!$A:$A, 0))/100, 0)</f>
        <v>0</v>
      </c>
      <c r="V733" s="21">
        <f>IFERROR(INDEX(BASE_CCLASSTRIB!$F:$F, MATCH(TEXT($D733,"000000"), BASE_CCLASSTRIB!$A:$A, 0))/100, 0)</f>
        <v>0</v>
      </c>
    </row>
    <row r="734" spans="1:22" ht="32.25" customHeight="1" thickTop="1" thickBot="1">
      <c r="A734" s="24"/>
      <c r="B734" s="5"/>
      <c r="C734" s="5"/>
      <c r="D734" s="5"/>
      <c r="E734" s="8" t="str">
        <f>IF(D734="","",LEFT(D734,3))</f>
        <v/>
      </c>
      <c r="F734" s="5" t="str">
        <f>IF(E734="","",IFERROR(VLOOKUP(E734,REGRAS_CST!$A$2:$B$200,2,FALSE),""))</f>
        <v/>
      </c>
      <c r="G734" s="25"/>
      <c r="H734" s="7">
        <v>8.9999999999999993E-3</v>
      </c>
      <c r="I734" s="7">
        <v>1E-3</v>
      </c>
      <c r="J734" s="9">
        <v>0</v>
      </c>
      <c r="K734" s="5" t="str">
        <f>IF(E734="","",IFERROR(VLOOKUP(E734,REGRAS_CST!$A$2:$C$200,3,FALSE),""))</f>
        <v/>
      </c>
      <c r="L734" s="10" t="str">
        <f>IF($G734="", "", $G734*(1-$V734))</f>
        <v/>
      </c>
      <c r="M734" s="30" t="str">
        <f t="shared" si="22"/>
        <v/>
      </c>
      <c r="N734" s="30" t="str">
        <f t="shared" si="23"/>
        <v/>
      </c>
      <c r="O734" s="5" t="str">
        <f>IF(D734="","",
IF(AND(K734&lt;&gt;"SIM",V734&gt;0),"ERRO: % BC &gt; 0, mas NÃO permitida ❌",
IF(AND(K734="SIM",V734=0),"ATENÇÃO: BC permitida, mas % = 0 🔎",
"Base de cálculo aplicada corretamente ✅")))</f>
        <v/>
      </c>
      <c r="P734" s="5" t="str">
        <f>IF(D734="","",
IF(AND(Q734&lt;&gt;"SIM",U734&gt;0),"ERRO: % alíquota &gt; 0, mas NÃO permitida ❌",
IF(AND(Q734="SIM",U734=0),"ATENÇÃO: alíquota permitida, mas % = 0 🔎",
"Alíquota aplicada corretamente ✅")))</f>
        <v/>
      </c>
      <c r="Q734" s="5" t="str">
        <f>IF(E734="","",IFERROR(VLOOKUP(E734,REGRAS_CST!$A$2:$D$200,4,FALSE),""))</f>
        <v/>
      </c>
      <c r="R734" s="9"/>
      <c r="S734" s="7">
        <f>IF($H734="","",$H734*(1-$U734))</f>
        <v>8.9999999999999993E-3</v>
      </c>
      <c r="T734" s="7">
        <f>IF($I734="","",$I734*(1-$U734))</f>
        <v>1E-3</v>
      </c>
      <c r="U734" s="7">
        <f>IFERROR(INDEX(BASE_CCLASSTRIB!$E:$E, MATCH(TEXT($D734,"000000"), BASE_CCLASSTRIB!$A:$A, 0))/100, 0)</f>
        <v>0</v>
      </c>
      <c r="V734" s="21">
        <f>IFERROR(INDEX(BASE_CCLASSTRIB!$F:$F, MATCH(TEXT($D734,"000000"), BASE_CCLASSTRIB!$A:$A, 0))/100, 0)</f>
        <v>0</v>
      </c>
    </row>
    <row r="735" spans="1:22" ht="32.25" customHeight="1" thickTop="1" thickBot="1">
      <c r="A735" s="24"/>
      <c r="B735" s="5"/>
      <c r="C735" s="5"/>
      <c r="D735" s="5"/>
      <c r="E735" s="8" t="str">
        <f>IF(D735="","",LEFT(D735,3))</f>
        <v/>
      </c>
      <c r="F735" s="5" t="str">
        <f>IF(E735="","",IFERROR(VLOOKUP(E735,REGRAS_CST!$A$2:$B$200,2,FALSE),""))</f>
        <v/>
      </c>
      <c r="G735" s="25"/>
      <c r="H735" s="7">
        <v>8.9999999999999993E-3</v>
      </c>
      <c r="I735" s="7">
        <v>1E-3</v>
      </c>
      <c r="J735" s="9">
        <v>0</v>
      </c>
      <c r="K735" s="5" t="str">
        <f>IF(E735="","",IFERROR(VLOOKUP(E735,REGRAS_CST!$A$2:$C$200,3,FALSE),""))</f>
        <v/>
      </c>
      <c r="L735" s="10" t="str">
        <f>IF($G735="", "", $G735*(1-$V735))</f>
        <v/>
      </c>
      <c r="M735" s="30" t="str">
        <f t="shared" si="22"/>
        <v/>
      </c>
      <c r="N735" s="30" t="str">
        <f t="shared" si="23"/>
        <v/>
      </c>
      <c r="O735" s="5" t="str">
        <f>IF(D735="","",
IF(AND(K735&lt;&gt;"SIM",V735&gt;0),"ERRO: % BC &gt; 0, mas NÃO permitida ❌",
IF(AND(K735="SIM",V735=0),"ATENÇÃO: BC permitida, mas % = 0 🔎",
"Base de cálculo aplicada corretamente ✅")))</f>
        <v/>
      </c>
      <c r="P735" s="5" t="str">
        <f>IF(D735="","",
IF(AND(Q735&lt;&gt;"SIM",U735&gt;0),"ERRO: % alíquota &gt; 0, mas NÃO permitida ❌",
IF(AND(Q735="SIM",U735=0),"ATENÇÃO: alíquota permitida, mas % = 0 🔎",
"Alíquota aplicada corretamente ✅")))</f>
        <v/>
      </c>
      <c r="Q735" s="5" t="str">
        <f>IF(E735="","",IFERROR(VLOOKUP(E735,REGRAS_CST!$A$2:$D$200,4,FALSE),""))</f>
        <v/>
      </c>
      <c r="R735" s="9"/>
      <c r="S735" s="7">
        <f>IF($H735="","",$H735*(1-$U735))</f>
        <v>8.9999999999999993E-3</v>
      </c>
      <c r="T735" s="7">
        <f>IF($I735="","",$I735*(1-$U735))</f>
        <v>1E-3</v>
      </c>
      <c r="U735" s="7">
        <f>IFERROR(INDEX(BASE_CCLASSTRIB!$E:$E, MATCH(TEXT($D735,"000000"), BASE_CCLASSTRIB!$A:$A, 0))/100, 0)</f>
        <v>0</v>
      </c>
      <c r="V735" s="21">
        <f>IFERROR(INDEX(BASE_CCLASSTRIB!$F:$F, MATCH(TEXT($D735,"000000"), BASE_CCLASSTRIB!$A:$A, 0))/100, 0)</f>
        <v>0</v>
      </c>
    </row>
    <row r="736" spans="1:22" ht="32.25" customHeight="1" thickTop="1" thickBot="1">
      <c r="A736" s="24"/>
      <c r="B736" s="5"/>
      <c r="C736" s="5"/>
      <c r="D736" s="5"/>
      <c r="E736" s="8" t="str">
        <f>IF(D736="","",LEFT(D736,3))</f>
        <v/>
      </c>
      <c r="F736" s="5" t="str">
        <f>IF(E736="","",IFERROR(VLOOKUP(E736,REGRAS_CST!$A$2:$B$200,2,FALSE),""))</f>
        <v/>
      </c>
      <c r="G736" s="25"/>
      <c r="H736" s="7">
        <v>8.9999999999999993E-3</v>
      </c>
      <c r="I736" s="7">
        <v>1E-3</v>
      </c>
      <c r="J736" s="9">
        <v>0</v>
      </c>
      <c r="K736" s="5" t="str">
        <f>IF(E736="","",IFERROR(VLOOKUP(E736,REGRAS_CST!$A$2:$C$200,3,FALSE),""))</f>
        <v/>
      </c>
      <c r="L736" s="10" t="str">
        <f>IF($G736="", "", $G736*(1-$V736))</f>
        <v/>
      </c>
      <c r="M736" s="30" t="str">
        <f t="shared" si="22"/>
        <v/>
      </c>
      <c r="N736" s="30" t="str">
        <f t="shared" si="23"/>
        <v/>
      </c>
      <c r="O736" s="5" t="str">
        <f>IF(D736="","",
IF(AND(K736&lt;&gt;"SIM",V736&gt;0),"ERRO: % BC &gt; 0, mas NÃO permitida ❌",
IF(AND(K736="SIM",V736=0),"ATENÇÃO: BC permitida, mas % = 0 🔎",
"Base de cálculo aplicada corretamente ✅")))</f>
        <v/>
      </c>
      <c r="P736" s="5" t="str">
        <f>IF(D736="","",
IF(AND(Q736&lt;&gt;"SIM",U736&gt;0),"ERRO: % alíquota &gt; 0, mas NÃO permitida ❌",
IF(AND(Q736="SIM",U736=0),"ATENÇÃO: alíquota permitida, mas % = 0 🔎",
"Alíquota aplicada corretamente ✅")))</f>
        <v/>
      </c>
      <c r="Q736" s="5" t="str">
        <f>IF(E736="","",IFERROR(VLOOKUP(E736,REGRAS_CST!$A$2:$D$200,4,FALSE),""))</f>
        <v/>
      </c>
      <c r="R736" s="9"/>
      <c r="S736" s="7">
        <f>IF($H736="","",$H736*(1-$U736))</f>
        <v>8.9999999999999993E-3</v>
      </c>
      <c r="T736" s="7">
        <f>IF($I736="","",$I736*(1-$U736))</f>
        <v>1E-3</v>
      </c>
      <c r="U736" s="7">
        <f>IFERROR(INDEX(BASE_CCLASSTRIB!$E:$E, MATCH(TEXT($D736,"000000"), BASE_CCLASSTRIB!$A:$A, 0))/100, 0)</f>
        <v>0</v>
      </c>
      <c r="V736" s="21">
        <f>IFERROR(INDEX(BASE_CCLASSTRIB!$F:$F, MATCH(TEXT($D736,"000000"), BASE_CCLASSTRIB!$A:$A, 0))/100, 0)</f>
        <v>0</v>
      </c>
    </row>
    <row r="737" spans="1:22" ht="32.25" customHeight="1" thickTop="1" thickBot="1">
      <c r="A737" s="24"/>
      <c r="B737" s="5"/>
      <c r="C737" s="5"/>
      <c r="D737" s="5"/>
      <c r="E737" s="8" t="str">
        <f>IF(D737="","",LEFT(D737,3))</f>
        <v/>
      </c>
      <c r="F737" s="5" t="str">
        <f>IF(E737="","",IFERROR(VLOOKUP(E737,REGRAS_CST!$A$2:$B$200,2,FALSE),""))</f>
        <v/>
      </c>
      <c r="G737" s="25"/>
      <c r="H737" s="7">
        <v>8.9999999999999993E-3</v>
      </c>
      <c r="I737" s="7">
        <v>1E-3</v>
      </c>
      <c r="J737" s="9">
        <v>0</v>
      </c>
      <c r="K737" s="5" t="str">
        <f>IF(E737="","",IFERROR(VLOOKUP(E737,REGRAS_CST!$A$2:$C$200,3,FALSE),""))</f>
        <v/>
      </c>
      <c r="L737" s="10" t="str">
        <f>IF($G737="", "", $G737*(1-$V737))</f>
        <v/>
      </c>
      <c r="M737" s="30" t="str">
        <f t="shared" si="22"/>
        <v/>
      </c>
      <c r="N737" s="30" t="str">
        <f t="shared" si="23"/>
        <v/>
      </c>
      <c r="O737" s="5" t="str">
        <f>IF(D737="","",
IF(AND(K737&lt;&gt;"SIM",V737&gt;0),"ERRO: % BC &gt; 0, mas NÃO permitida ❌",
IF(AND(K737="SIM",V737=0),"ATENÇÃO: BC permitida, mas % = 0 🔎",
"Base de cálculo aplicada corretamente ✅")))</f>
        <v/>
      </c>
      <c r="P737" s="5" t="str">
        <f>IF(D737="","",
IF(AND(Q737&lt;&gt;"SIM",U737&gt;0),"ERRO: % alíquota &gt; 0, mas NÃO permitida ❌",
IF(AND(Q737="SIM",U737=0),"ATENÇÃO: alíquota permitida, mas % = 0 🔎",
"Alíquota aplicada corretamente ✅")))</f>
        <v/>
      </c>
      <c r="Q737" s="5" t="str">
        <f>IF(E737="","",IFERROR(VLOOKUP(E737,REGRAS_CST!$A$2:$D$200,4,FALSE),""))</f>
        <v/>
      </c>
      <c r="R737" s="9"/>
      <c r="S737" s="7">
        <f>IF($H737="","",$H737*(1-$U737))</f>
        <v>8.9999999999999993E-3</v>
      </c>
      <c r="T737" s="7">
        <f>IF($I737="","",$I737*(1-$U737))</f>
        <v>1E-3</v>
      </c>
      <c r="U737" s="7">
        <f>IFERROR(INDEX(BASE_CCLASSTRIB!$E:$E, MATCH(TEXT($D737,"000000"), BASE_CCLASSTRIB!$A:$A, 0))/100, 0)</f>
        <v>0</v>
      </c>
      <c r="V737" s="21">
        <f>IFERROR(INDEX(BASE_CCLASSTRIB!$F:$F, MATCH(TEXT($D737,"000000"), BASE_CCLASSTRIB!$A:$A, 0))/100, 0)</f>
        <v>0</v>
      </c>
    </row>
    <row r="738" spans="1:22" ht="32.25" customHeight="1" thickTop="1" thickBot="1">
      <c r="A738" s="24"/>
      <c r="B738" s="5"/>
      <c r="C738" s="5"/>
      <c r="D738" s="5"/>
      <c r="E738" s="8" t="str">
        <f>IF(D738="","",LEFT(D738,3))</f>
        <v/>
      </c>
      <c r="F738" s="5" t="str">
        <f>IF(E738="","",IFERROR(VLOOKUP(E738,REGRAS_CST!$A$2:$B$200,2,FALSE),""))</f>
        <v/>
      </c>
      <c r="G738" s="25"/>
      <c r="H738" s="7">
        <v>8.9999999999999993E-3</v>
      </c>
      <c r="I738" s="7">
        <v>1E-3</v>
      </c>
      <c r="J738" s="9">
        <v>0</v>
      </c>
      <c r="K738" s="5" t="str">
        <f>IF(E738="","",IFERROR(VLOOKUP(E738,REGRAS_CST!$A$2:$C$200,3,FALSE),""))</f>
        <v/>
      </c>
      <c r="L738" s="10" t="str">
        <f>IF($G738="", "", $G738*(1-$V738))</f>
        <v/>
      </c>
      <c r="M738" s="30" t="str">
        <f t="shared" si="22"/>
        <v/>
      </c>
      <c r="N738" s="30" t="str">
        <f t="shared" si="23"/>
        <v/>
      </c>
      <c r="O738" s="5" t="str">
        <f>IF(D738="","",
IF(AND(K738&lt;&gt;"SIM",V738&gt;0),"ERRO: % BC &gt; 0, mas NÃO permitida ❌",
IF(AND(K738="SIM",V738=0),"ATENÇÃO: BC permitida, mas % = 0 🔎",
"Base de cálculo aplicada corretamente ✅")))</f>
        <v/>
      </c>
      <c r="P738" s="5" t="str">
        <f>IF(D738="","",
IF(AND(Q738&lt;&gt;"SIM",U738&gt;0),"ERRO: % alíquota &gt; 0, mas NÃO permitida ❌",
IF(AND(Q738="SIM",U738=0),"ATENÇÃO: alíquota permitida, mas % = 0 🔎",
"Alíquota aplicada corretamente ✅")))</f>
        <v/>
      </c>
      <c r="Q738" s="5" t="str">
        <f>IF(E738="","",IFERROR(VLOOKUP(E738,REGRAS_CST!$A$2:$D$200,4,FALSE),""))</f>
        <v/>
      </c>
      <c r="R738" s="9"/>
      <c r="S738" s="7">
        <f>IF($H738="","",$H738*(1-$U738))</f>
        <v>8.9999999999999993E-3</v>
      </c>
      <c r="T738" s="7">
        <f>IF($I738="","",$I738*(1-$U738))</f>
        <v>1E-3</v>
      </c>
      <c r="U738" s="7">
        <f>IFERROR(INDEX(BASE_CCLASSTRIB!$E:$E, MATCH(TEXT($D738,"000000"), BASE_CCLASSTRIB!$A:$A, 0))/100, 0)</f>
        <v>0</v>
      </c>
      <c r="V738" s="21">
        <f>IFERROR(INDEX(BASE_CCLASSTRIB!$F:$F, MATCH(TEXT($D738,"000000"), BASE_CCLASSTRIB!$A:$A, 0))/100, 0)</f>
        <v>0</v>
      </c>
    </row>
    <row r="739" spans="1:22" ht="32.25" customHeight="1" thickTop="1" thickBot="1">
      <c r="A739" s="24"/>
      <c r="B739" s="5"/>
      <c r="C739" s="5"/>
      <c r="D739" s="5"/>
      <c r="E739" s="8" t="str">
        <f>IF(D739="","",LEFT(D739,3))</f>
        <v/>
      </c>
      <c r="F739" s="5" t="str">
        <f>IF(E739="","",IFERROR(VLOOKUP(E739,REGRAS_CST!$A$2:$B$200,2,FALSE),""))</f>
        <v/>
      </c>
      <c r="G739" s="25"/>
      <c r="H739" s="7">
        <v>8.9999999999999993E-3</v>
      </c>
      <c r="I739" s="7">
        <v>1E-3</v>
      </c>
      <c r="J739" s="9">
        <v>0</v>
      </c>
      <c r="K739" s="5" t="str">
        <f>IF(E739="","",IFERROR(VLOOKUP(E739,REGRAS_CST!$A$2:$C$200,3,FALSE),""))</f>
        <v/>
      </c>
      <c r="L739" s="10" t="str">
        <f>IF($G739="", "", $G739*(1-$V739))</f>
        <v/>
      </c>
      <c r="M739" s="30" t="str">
        <f t="shared" si="22"/>
        <v/>
      </c>
      <c r="N739" s="30" t="str">
        <f t="shared" si="23"/>
        <v/>
      </c>
      <c r="O739" s="5" t="str">
        <f>IF(D739="","",
IF(AND(K739&lt;&gt;"SIM",V739&gt;0),"ERRO: % BC &gt; 0, mas NÃO permitida ❌",
IF(AND(K739="SIM",V739=0),"ATENÇÃO: BC permitida, mas % = 0 🔎",
"Base de cálculo aplicada corretamente ✅")))</f>
        <v/>
      </c>
      <c r="P739" s="5" t="str">
        <f>IF(D739="","",
IF(AND(Q739&lt;&gt;"SIM",U739&gt;0),"ERRO: % alíquota &gt; 0, mas NÃO permitida ❌",
IF(AND(Q739="SIM",U739=0),"ATENÇÃO: alíquota permitida, mas % = 0 🔎",
"Alíquota aplicada corretamente ✅")))</f>
        <v/>
      </c>
      <c r="Q739" s="5" t="str">
        <f>IF(E739="","",IFERROR(VLOOKUP(E739,REGRAS_CST!$A$2:$D$200,4,FALSE),""))</f>
        <v/>
      </c>
      <c r="R739" s="9"/>
      <c r="S739" s="7">
        <f>IF($H739="","",$H739*(1-$U739))</f>
        <v>8.9999999999999993E-3</v>
      </c>
      <c r="T739" s="7">
        <f>IF($I739="","",$I739*(1-$U739))</f>
        <v>1E-3</v>
      </c>
      <c r="U739" s="7">
        <f>IFERROR(INDEX(BASE_CCLASSTRIB!$E:$E, MATCH(TEXT($D739,"000000"), BASE_CCLASSTRIB!$A:$A, 0))/100, 0)</f>
        <v>0</v>
      </c>
      <c r="V739" s="21">
        <f>IFERROR(INDEX(BASE_CCLASSTRIB!$F:$F, MATCH(TEXT($D739,"000000"), BASE_CCLASSTRIB!$A:$A, 0))/100, 0)</f>
        <v>0</v>
      </c>
    </row>
    <row r="740" spans="1:22" ht="32.25" customHeight="1" thickTop="1" thickBot="1">
      <c r="A740" s="24"/>
      <c r="B740" s="5"/>
      <c r="C740" s="5"/>
      <c r="D740" s="5"/>
      <c r="E740" s="8" t="str">
        <f>IF(D740="","",LEFT(D740,3))</f>
        <v/>
      </c>
      <c r="F740" s="5" t="str">
        <f>IF(E740="","",IFERROR(VLOOKUP(E740,REGRAS_CST!$A$2:$B$200,2,FALSE),""))</f>
        <v/>
      </c>
      <c r="G740" s="25"/>
      <c r="H740" s="7">
        <v>8.9999999999999993E-3</v>
      </c>
      <c r="I740" s="7">
        <v>1E-3</v>
      </c>
      <c r="J740" s="9">
        <v>0</v>
      </c>
      <c r="K740" s="5" t="str">
        <f>IF(E740="","",IFERROR(VLOOKUP(E740,REGRAS_CST!$A$2:$C$200,3,FALSE),""))</f>
        <v/>
      </c>
      <c r="L740" s="10" t="str">
        <f>IF($G740="", "", $G740*(1-$V740))</f>
        <v/>
      </c>
      <c r="M740" s="30" t="str">
        <f t="shared" si="22"/>
        <v/>
      </c>
      <c r="N740" s="30" t="str">
        <f t="shared" si="23"/>
        <v/>
      </c>
      <c r="O740" s="5" t="str">
        <f>IF(D740="","",
IF(AND(K740&lt;&gt;"SIM",V740&gt;0),"ERRO: % BC &gt; 0, mas NÃO permitida ❌",
IF(AND(K740="SIM",V740=0),"ATENÇÃO: BC permitida, mas % = 0 🔎",
"Base de cálculo aplicada corretamente ✅")))</f>
        <v/>
      </c>
      <c r="P740" s="5" t="str">
        <f>IF(D740="","",
IF(AND(Q740&lt;&gt;"SIM",U740&gt;0),"ERRO: % alíquota &gt; 0, mas NÃO permitida ❌",
IF(AND(Q740="SIM",U740=0),"ATENÇÃO: alíquota permitida, mas % = 0 🔎",
"Alíquota aplicada corretamente ✅")))</f>
        <v/>
      </c>
      <c r="Q740" s="5" t="str">
        <f>IF(E740="","",IFERROR(VLOOKUP(E740,REGRAS_CST!$A$2:$D$200,4,FALSE),""))</f>
        <v/>
      </c>
      <c r="R740" s="9"/>
      <c r="S740" s="7">
        <f>IF($H740="","",$H740*(1-$U740))</f>
        <v>8.9999999999999993E-3</v>
      </c>
      <c r="T740" s="7">
        <f>IF($I740="","",$I740*(1-$U740))</f>
        <v>1E-3</v>
      </c>
      <c r="U740" s="7">
        <f>IFERROR(INDEX(BASE_CCLASSTRIB!$E:$E, MATCH(TEXT($D740,"000000"), BASE_CCLASSTRIB!$A:$A, 0))/100, 0)</f>
        <v>0</v>
      </c>
      <c r="V740" s="21">
        <f>IFERROR(INDEX(BASE_CCLASSTRIB!$F:$F, MATCH(TEXT($D740,"000000"), BASE_CCLASSTRIB!$A:$A, 0))/100, 0)</f>
        <v>0</v>
      </c>
    </row>
    <row r="741" spans="1:22" ht="32.25" customHeight="1" thickTop="1" thickBot="1">
      <c r="A741" s="24"/>
      <c r="B741" s="5"/>
      <c r="C741" s="5"/>
      <c r="D741" s="5"/>
      <c r="E741" s="8" t="str">
        <f>IF(D741="","",LEFT(D741,3))</f>
        <v/>
      </c>
      <c r="F741" s="5" t="str">
        <f>IF(E741="","",IFERROR(VLOOKUP(E741,REGRAS_CST!$A$2:$B$200,2,FALSE),""))</f>
        <v/>
      </c>
      <c r="G741" s="25"/>
      <c r="H741" s="7">
        <v>8.9999999999999993E-3</v>
      </c>
      <c r="I741" s="7">
        <v>1E-3</v>
      </c>
      <c r="J741" s="9">
        <v>0</v>
      </c>
      <c r="K741" s="5" t="str">
        <f>IF(E741="","",IFERROR(VLOOKUP(E741,REGRAS_CST!$A$2:$C$200,3,FALSE),""))</f>
        <v/>
      </c>
      <c r="L741" s="10" t="str">
        <f>IF($G741="", "", $G741*(1-$V741))</f>
        <v/>
      </c>
      <c r="M741" s="30" t="str">
        <f t="shared" si="22"/>
        <v/>
      </c>
      <c r="N741" s="30" t="str">
        <f t="shared" si="23"/>
        <v/>
      </c>
      <c r="O741" s="5" t="str">
        <f>IF(D741="","",
IF(AND(K741&lt;&gt;"SIM",V741&gt;0),"ERRO: % BC &gt; 0, mas NÃO permitida ❌",
IF(AND(K741="SIM",V741=0),"ATENÇÃO: BC permitida, mas % = 0 🔎",
"Base de cálculo aplicada corretamente ✅")))</f>
        <v/>
      </c>
      <c r="P741" s="5" t="str">
        <f>IF(D741="","",
IF(AND(Q741&lt;&gt;"SIM",U741&gt;0),"ERRO: % alíquota &gt; 0, mas NÃO permitida ❌",
IF(AND(Q741="SIM",U741=0),"ATENÇÃO: alíquota permitida, mas % = 0 🔎",
"Alíquota aplicada corretamente ✅")))</f>
        <v/>
      </c>
      <c r="Q741" s="5" t="str">
        <f>IF(E741="","",IFERROR(VLOOKUP(E741,REGRAS_CST!$A$2:$D$200,4,FALSE),""))</f>
        <v/>
      </c>
      <c r="R741" s="9"/>
      <c r="S741" s="7">
        <f>IF($H741="","",$H741*(1-$U741))</f>
        <v>8.9999999999999993E-3</v>
      </c>
      <c r="T741" s="7">
        <f>IF($I741="","",$I741*(1-$U741))</f>
        <v>1E-3</v>
      </c>
      <c r="U741" s="7">
        <f>IFERROR(INDEX(BASE_CCLASSTRIB!$E:$E, MATCH(TEXT($D741,"000000"), BASE_CCLASSTRIB!$A:$A, 0))/100, 0)</f>
        <v>0</v>
      </c>
      <c r="V741" s="21">
        <f>IFERROR(INDEX(BASE_CCLASSTRIB!$F:$F, MATCH(TEXT($D741,"000000"), BASE_CCLASSTRIB!$A:$A, 0))/100, 0)</f>
        <v>0</v>
      </c>
    </row>
    <row r="742" spans="1:22" ht="32.25" customHeight="1" thickTop="1" thickBot="1">
      <c r="A742" s="24"/>
      <c r="B742" s="5"/>
      <c r="C742" s="5"/>
      <c r="D742" s="5"/>
      <c r="E742" s="8" t="str">
        <f>IF(D742="","",LEFT(D742,3))</f>
        <v/>
      </c>
      <c r="F742" s="5" t="str">
        <f>IF(E742="","",IFERROR(VLOOKUP(E742,REGRAS_CST!$A$2:$B$200,2,FALSE),""))</f>
        <v/>
      </c>
      <c r="G742" s="25"/>
      <c r="H742" s="7">
        <v>8.9999999999999993E-3</v>
      </c>
      <c r="I742" s="7">
        <v>1E-3</v>
      </c>
      <c r="J742" s="9">
        <v>0</v>
      </c>
      <c r="K742" s="5" t="str">
        <f>IF(E742="","",IFERROR(VLOOKUP(E742,REGRAS_CST!$A$2:$C$200,3,FALSE),""))</f>
        <v/>
      </c>
      <c r="L742" s="10" t="str">
        <f>IF($G742="", "", $G742*(1-$V742))</f>
        <v/>
      </c>
      <c r="M742" s="30" t="str">
        <f t="shared" si="22"/>
        <v/>
      </c>
      <c r="N742" s="30" t="str">
        <f t="shared" si="23"/>
        <v/>
      </c>
      <c r="O742" s="5" t="str">
        <f>IF(D742="","",
IF(AND(K742&lt;&gt;"SIM",V742&gt;0),"ERRO: % BC &gt; 0, mas NÃO permitida ❌",
IF(AND(K742="SIM",V742=0),"ATENÇÃO: BC permitida, mas % = 0 🔎",
"Base de cálculo aplicada corretamente ✅")))</f>
        <v/>
      </c>
      <c r="P742" s="5" t="str">
        <f>IF(D742="","",
IF(AND(Q742&lt;&gt;"SIM",U742&gt;0),"ERRO: % alíquota &gt; 0, mas NÃO permitida ❌",
IF(AND(Q742="SIM",U742=0),"ATENÇÃO: alíquota permitida, mas % = 0 🔎",
"Alíquota aplicada corretamente ✅")))</f>
        <v/>
      </c>
      <c r="Q742" s="5" t="str">
        <f>IF(E742="","",IFERROR(VLOOKUP(E742,REGRAS_CST!$A$2:$D$200,4,FALSE),""))</f>
        <v/>
      </c>
      <c r="R742" s="9"/>
      <c r="S742" s="7">
        <f>IF($H742="","",$H742*(1-$U742))</f>
        <v>8.9999999999999993E-3</v>
      </c>
      <c r="T742" s="7">
        <f>IF($I742="","",$I742*(1-$U742))</f>
        <v>1E-3</v>
      </c>
      <c r="U742" s="7">
        <f>IFERROR(INDEX(BASE_CCLASSTRIB!$E:$E, MATCH(TEXT($D742,"000000"), BASE_CCLASSTRIB!$A:$A, 0))/100, 0)</f>
        <v>0</v>
      </c>
      <c r="V742" s="21">
        <f>IFERROR(INDEX(BASE_CCLASSTRIB!$F:$F, MATCH(TEXT($D742,"000000"), BASE_CCLASSTRIB!$A:$A, 0))/100, 0)</f>
        <v>0</v>
      </c>
    </row>
    <row r="743" spans="1:22" ht="32.25" customHeight="1" thickTop="1" thickBot="1">
      <c r="A743" s="24"/>
      <c r="B743" s="5"/>
      <c r="C743" s="5"/>
      <c r="D743" s="5"/>
      <c r="E743" s="8" t="str">
        <f>IF(D743="","",LEFT(D743,3))</f>
        <v/>
      </c>
      <c r="F743" s="5" t="str">
        <f>IF(E743="","",IFERROR(VLOOKUP(E743,REGRAS_CST!$A$2:$B$200,2,FALSE),""))</f>
        <v/>
      </c>
      <c r="G743" s="25"/>
      <c r="H743" s="7">
        <v>8.9999999999999993E-3</v>
      </c>
      <c r="I743" s="7">
        <v>1E-3</v>
      </c>
      <c r="J743" s="9">
        <v>0</v>
      </c>
      <c r="K743" s="5" t="str">
        <f>IF(E743="","",IFERROR(VLOOKUP(E743,REGRAS_CST!$A$2:$C$200,3,FALSE),""))</f>
        <v/>
      </c>
      <c r="L743" s="10" t="str">
        <f>IF($G743="", "", $G743*(1-$V743))</f>
        <v/>
      </c>
      <c r="M743" s="30" t="str">
        <f t="shared" si="22"/>
        <v/>
      </c>
      <c r="N743" s="30" t="str">
        <f t="shared" si="23"/>
        <v/>
      </c>
      <c r="O743" s="5" t="str">
        <f>IF(D743="","",
IF(AND(K743&lt;&gt;"SIM",V743&gt;0),"ERRO: % BC &gt; 0, mas NÃO permitida ❌",
IF(AND(K743="SIM",V743=0),"ATENÇÃO: BC permitida, mas % = 0 🔎",
"Base de cálculo aplicada corretamente ✅")))</f>
        <v/>
      </c>
      <c r="P743" s="5" t="str">
        <f>IF(D743="","",
IF(AND(Q743&lt;&gt;"SIM",U743&gt;0),"ERRO: % alíquota &gt; 0, mas NÃO permitida ❌",
IF(AND(Q743="SIM",U743=0),"ATENÇÃO: alíquota permitida, mas % = 0 🔎",
"Alíquota aplicada corretamente ✅")))</f>
        <v/>
      </c>
      <c r="Q743" s="5" t="str">
        <f>IF(E743="","",IFERROR(VLOOKUP(E743,REGRAS_CST!$A$2:$D$200,4,FALSE),""))</f>
        <v/>
      </c>
      <c r="R743" s="9"/>
      <c r="S743" s="7">
        <f>IF($H743="","",$H743*(1-$U743))</f>
        <v>8.9999999999999993E-3</v>
      </c>
      <c r="T743" s="7">
        <f>IF($I743="","",$I743*(1-$U743))</f>
        <v>1E-3</v>
      </c>
      <c r="U743" s="7">
        <f>IFERROR(INDEX(BASE_CCLASSTRIB!$E:$E, MATCH(TEXT($D743,"000000"), BASE_CCLASSTRIB!$A:$A, 0))/100, 0)</f>
        <v>0</v>
      </c>
      <c r="V743" s="21">
        <f>IFERROR(INDEX(BASE_CCLASSTRIB!$F:$F, MATCH(TEXT($D743,"000000"), BASE_CCLASSTRIB!$A:$A, 0))/100, 0)</f>
        <v>0</v>
      </c>
    </row>
    <row r="744" spans="1:22" ht="32.25" customHeight="1" thickTop="1" thickBot="1">
      <c r="A744" s="24"/>
      <c r="B744" s="5"/>
      <c r="C744" s="5"/>
      <c r="D744" s="5"/>
      <c r="E744" s="8" t="str">
        <f>IF(D744="","",LEFT(D744,3))</f>
        <v/>
      </c>
      <c r="F744" s="5" t="str">
        <f>IF(E744="","",IFERROR(VLOOKUP(E744,REGRAS_CST!$A$2:$B$200,2,FALSE),""))</f>
        <v/>
      </c>
      <c r="G744" s="25"/>
      <c r="H744" s="7">
        <v>8.9999999999999993E-3</v>
      </c>
      <c r="I744" s="7">
        <v>1E-3</v>
      </c>
      <c r="J744" s="9">
        <v>0</v>
      </c>
      <c r="K744" s="5" t="str">
        <f>IF(E744="","",IFERROR(VLOOKUP(E744,REGRAS_CST!$A$2:$C$200,3,FALSE),""))</f>
        <v/>
      </c>
      <c r="L744" s="10" t="str">
        <f>IF($G744="", "", $G744*(1-$V744))</f>
        <v/>
      </c>
      <c r="M744" s="30" t="str">
        <f t="shared" si="22"/>
        <v/>
      </c>
      <c r="N744" s="30" t="str">
        <f t="shared" si="23"/>
        <v/>
      </c>
      <c r="O744" s="5" t="str">
        <f>IF(D744="","",
IF(AND(K744&lt;&gt;"SIM",V744&gt;0),"ERRO: % BC &gt; 0, mas NÃO permitida ❌",
IF(AND(K744="SIM",V744=0),"ATENÇÃO: BC permitida, mas % = 0 🔎",
"Base de cálculo aplicada corretamente ✅")))</f>
        <v/>
      </c>
      <c r="P744" s="5" t="str">
        <f>IF(D744="","",
IF(AND(Q744&lt;&gt;"SIM",U744&gt;0),"ERRO: % alíquota &gt; 0, mas NÃO permitida ❌",
IF(AND(Q744="SIM",U744=0),"ATENÇÃO: alíquota permitida, mas % = 0 🔎",
"Alíquota aplicada corretamente ✅")))</f>
        <v/>
      </c>
      <c r="Q744" s="5" t="str">
        <f>IF(E744="","",IFERROR(VLOOKUP(E744,REGRAS_CST!$A$2:$D$200,4,FALSE),""))</f>
        <v/>
      </c>
      <c r="R744" s="9"/>
      <c r="S744" s="7">
        <f>IF($H744="","",$H744*(1-$U744))</f>
        <v>8.9999999999999993E-3</v>
      </c>
      <c r="T744" s="7">
        <f>IF($I744="","",$I744*(1-$U744))</f>
        <v>1E-3</v>
      </c>
      <c r="U744" s="7">
        <f>IFERROR(INDEX(BASE_CCLASSTRIB!$E:$E, MATCH(TEXT($D744,"000000"), BASE_CCLASSTRIB!$A:$A, 0))/100, 0)</f>
        <v>0</v>
      </c>
      <c r="V744" s="21">
        <f>IFERROR(INDEX(BASE_CCLASSTRIB!$F:$F, MATCH(TEXT($D744,"000000"), BASE_CCLASSTRIB!$A:$A, 0))/100, 0)</f>
        <v>0</v>
      </c>
    </row>
    <row r="745" spans="1:22" ht="32.25" customHeight="1" thickTop="1" thickBot="1">
      <c r="A745" s="24"/>
      <c r="B745" s="5"/>
      <c r="C745" s="5"/>
      <c r="D745" s="5"/>
      <c r="E745" s="8" t="str">
        <f>IF(D745="","",LEFT(D745,3))</f>
        <v/>
      </c>
      <c r="F745" s="5" t="str">
        <f>IF(E745="","",IFERROR(VLOOKUP(E745,REGRAS_CST!$A$2:$B$200,2,FALSE),""))</f>
        <v/>
      </c>
      <c r="G745" s="25"/>
      <c r="H745" s="7">
        <v>8.9999999999999993E-3</v>
      </c>
      <c r="I745" s="7">
        <v>1E-3</v>
      </c>
      <c r="J745" s="9">
        <v>0</v>
      </c>
      <c r="K745" s="5" t="str">
        <f>IF(E745="","",IFERROR(VLOOKUP(E745,REGRAS_CST!$A$2:$C$200,3,FALSE),""))</f>
        <v/>
      </c>
      <c r="L745" s="10" t="str">
        <f>IF($G745="", "", $G745*(1-$V745))</f>
        <v/>
      </c>
      <c r="M745" s="30" t="str">
        <f t="shared" si="22"/>
        <v/>
      </c>
      <c r="N745" s="30" t="str">
        <f t="shared" si="23"/>
        <v/>
      </c>
      <c r="O745" s="5" t="str">
        <f>IF(D745="","",
IF(AND(K745&lt;&gt;"SIM",V745&gt;0),"ERRO: % BC &gt; 0, mas NÃO permitida ❌",
IF(AND(K745="SIM",V745=0),"ATENÇÃO: BC permitida, mas % = 0 🔎",
"Base de cálculo aplicada corretamente ✅")))</f>
        <v/>
      </c>
      <c r="P745" s="5" t="str">
        <f>IF(D745="","",
IF(AND(Q745&lt;&gt;"SIM",U745&gt;0),"ERRO: % alíquota &gt; 0, mas NÃO permitida ❌",
IF(AND(Q745="SIM",U745=0),"ATENÇÃO: alíquota permitida, mas % = 0 🔎",
"Alíquota aplicada corretamente ✅")))</f>
        <v/>
      </c>
      <c r="Q745" s="5" t="str">
        <f>IF(E745="","",IFERROR(VLOOKUP(E745,REGRAS_CST!$A$2:$D$200,4,FALSE),""))</f>
        <v/>
      </c>
      <c r="R745" s="9"/>
      <c r="S745" s="7">
        <f>IF($H745="","",$H745*(1-$U745))</f>
        <v>8.9999999999999993E-3</v>
      </c>
      <c r="T745" s="7">
        <f>IF($I745="","",$I745*(1-$U745))</f>
        <v>1E-3</v>
      </c>
      <c r="U745" s="7">
        <f>IFERROR(INDEX(BASE_CCLASSTRIB!$E:$E, MATCH(TEXT($D745,"000000"), BASE_CCLASSTRIB!$A:$A, 0))/100, 0)</f>
        <v>0</v>
      </c>
      <c r="V745" s="21">
        <f>IFERROR(INDEX(BASE_CCLASSTRIB!$F:$F, MATCH(TEXT($D745,"000000"), BASE_CCLASSTRIB!$A:$A, 0))/100, 0)</f>
        <v>0</v>
      </c>
    </row>
    <row r="746" spans="1:22" ht="32.25" customHeight="1" thickTop="1" thickBot="1">
      <c r="A746" s="24"/>
      <c r="B746" s="5"/>
      <c r="C746" s="5"/>
      <c r="D746" s="5"/>
      <c r="E746" s="8" t="str">
        <f>IF(D746="","",LEFT(D746,3))</f>
        <v/>
      </c>
      <c r="F746" s="5" t="str">
        <f>IF(E746="","",IFERROR(VLOOKUP(E746,REGRAS_CST!$A$2:$B$200,2,FALSE),""))</f>
        <v/>
      </c>
      <c r="G746" s="25"/>
      <c r="H746" s="7">
        <v>8.9999999999999993E-3</v>
      </c>
      <c r="I746" s="7">
        <v>1E-3</v>
      </c>
      <c r="J746" s="9">
        <v>0</v>
      </c>
      <c r="K746" s="5" t="str">
        <f>IF(E746="","",IFERROR(VLOOKUP(E746,REGRAS_CST!$A$2:$C$200,3,FALSE),""))</f>
        <v/>
      </c>
      <c r="L746" s="10" t="str">
        <f>IF($G746="", "", $G746*(1-$V746))</f>
        <v/>
      </c>
      <c r="M746" s="30" t="str">
        <f t="shared" si="22"/>
        <v/>
      </c>
      <c r="N746" s="30" t="str">
        <f t="shared" si="23"/>
        <v/>
      </c>
      <c r="O746" s="5" t="str">
        <f>IF(D746="","",
IF(AND(K746&lt;&gt;"SIM",V746&gt;0),"ERRO: % BC &gt; 0, mas NÃO permitida ❌",
IF(AND(K746="SIM",V746=0),"ATENÇÃO: BC permitida, mas % = 0 🔎",
"Base de cálculo aplicada corretamente ✅")))</f>
        <v/>
      </c>
      <c r="P746" s="5" t="str">
        <f>IF(D746="","",
IF(AND(Q746&lt;&gt;"SIM",U746&gt;0),"ERRO: % alíquota &gt; 0, mas NÃO permitida ❌",
IF(AND(Q746="SIM",U746=0),"ATENÇÃO: alíquota permitida, mas % = 0 🔎",
"Alíquota aplicada corretamente ✅")))</f>
        <v/>
      </c>
      <c r="Q746" s="5" t="str">
        <f>IF(E746="","",IFERROR(VLOOKUP(E746,REGRAS_CST!$A$2:$D$200,4,FALSE),""))</f>
        <v/>
      </c>
      <c r="R746" s="9"/>
      <c r="S746" s="7">
        <f>IF($H746="","",$H746*(1-$U746))</f>
        <v>8.9999999999999993E-3</v>
      </c>
      <c r="T746" s="7">
        <f>IF($I746="","",$I746*(1-$U746))</f>
        <v>1E-3</v>
      </c>
      <c r="U746" s="7">
        <f>IFERROR(INDEX(BASE_CCLASSTRIB!$E:$E, MATCH(TEXT($D746,"000000"), BASE_CCLASSTRIB!$A:$A, 0))/100, 0)</f>
        <v>0</v>
      </c>
      <c r="V746" s="21">
        <f>IFERROR(INDEX(BASE_CCLASSTRIB!$F:$F, MATCH(TEXT($D746,"000000"), BASE_CCLASSTRIB!$A:$A, 0))/100, 0)</f>
        <v>0</v>
      </c>
    </row>
    <row r="747" spans="1:22" ht="32.25" customHeight="1" thickTop="1" thickBot="1">
      <c r="A747" s="24"/>
      <c r="B747" s="5"/>
      <c r="C747" s="5"/>
      <c r="D747" s="5"/>
      <c r="E747" s="8" t="str">
        <f>IF(D747="","",LEFT(D747,3))</f>
        <v/>
      </c>
      <c r="F747" s="5" t="str">
        <f>IF(E747="","",IFERROR(VLOOKUP(E747,REGRAS_CST!$A$2:$B$200,2,FALSE),""))</f>
        <v/>
      </c>
      <c r="G747" s="25"/>
      <c r="H747" s="7">
        <v>8.9999999999999993E-3</v>
      </c>
      <c r="I747" s="7">
        <v>1E-3</v>
      </c>
      <c r="J747" s="9">
        <v>0</v>
      </c>
      <c r="K747" s="5" t="str">
        <f>IF(E747="","",IFERROR(VLOOKUP(E747,REGRAS_CST!$A$2:$C$200,3,FALSE),""))</f>
        <v/>
      </c>
      <c r="L747" s="10" t="str">
        <f>IF($G747="", "", $G747*(1-$V747))</f>
        <v/>
      </c>
      <c r="M747" s="30" t="str">
        <f t="shared" si="22"/>
        <v/>
      </c>
      <c r="N747" s="30" t="str">
        <f t="shared" si="23"/>
        <v/>
      </c>
      <c r="O747" s="5" t="str">
        <f>IF(D747="","",
IF(AND(K747&lt;&gt;"SIM",V747&gt;0),"ERRO: % BC &gt; 0, mas NÃO permitida ❌",
IF(AND(K747="SIM",V747=0),"ATENÇÃO: BC permitida, mas % = 0 🔎",
"Base de cálculo aplicada corretamente ✅")))</f>
        <v/>
      </c>
      <c r="P747" s="5" t="str">
        <f>IF(D747="","",
IF(AND(Q747&lt;&gt;"SIM",U747&gt;0),"ERRO: % alíquota &gt; 0, mas NÃO permitida ❌",
IF(AND(Q747="SIM",U747=0),"ATENÇÃO: alíquota permitida, mas % = 0 🔎",
"Alíquota aplicada corretamente ✅")))</f>
        <v/>
      </c>
      <c r="Q747" s="5" t="str">
        <f>IF(E747="","",IFERROR(VLOOKUP(E747,REGRAS_CST!$A$2:$D$200,4,FALSE),""))</f>
        <v/>
      </c>
      <c r="R747" s="9"/>
      <c r="S747" s="7">
        <f>IF($H747="","",$H747*(1-$U747))</f>
        <v>8.9999999999999993E-3</v>
      </c>
      <c r="T747" s="7">
        <f>IF($I747="","",$I747*(1-$U747))</f>
        <v>1E-3</v>
      </c>
      <c r="U747" s="7">
        <f>IFERROR(INDEX(BASE_CCLASSTRIB!$E:$E, MATCH(TEXT($D747,"000000"), BASE_CCLASSTRIB!$A:$A, 0))/100, 0)</f>
        <v>0</v>
      </c>
      <c r="V747" s="21">
        <f>IFERROR(INDEX(BASE_CCLASSTRIB!$F:$F, MATCH(TEXT($D747,"000000"), BASE_CCLASSTRIB!$A:$A, 0))/100, 0)</f>
        <v>0</v>
      </c>
    </row>
    <row r="748" spans="1:22" ht="32.25" customHeight="1" thickTop="1" thickBot="1">
      <c r="A748" s="24"/>
      <c r="B748" s="5"/>
      <c r="C748" s="5"/>
      <c r="D748" s="5"/>
      <c r="E748" s="8" t="str">
        <f>IF(D748="","",LEFT(D748,3))</f>
        <v/>
      </c>
      <c r="F748" s="5" t="str">
        <f>IF(E748="","",IFERROR(VLOOKUP(E748,REGRAS_CST!$A$2:$B$200,2,FALSE),""))</f>
        <v/>
      </c>
      <c r="G748" s="25"/>
      <c r="H748" s="7">
        <v>8.9999999999999993E-3</v>
      </c>
      <c r="I748" s="7">
        <v>1E-3</v>
      </c>
      <c r="J748" s="9">
        <v>0</v>
      </c>
      <c r="K748" s="5" t="str">
        <f>IF(E748="","",IFERROR(VLOOKUP(E748,REGRAS_CST!$A$2:$C$200,3,FALSE),""))</f>
        <v/>
      </c>
      <c r="L748" s="10" t="str">
        <f>IF($G748="", "", $G748*(1-$V748))</f>
        <v/>
      </c>
      <c r="M748" s="30" t="str">
        <f t="shared" si="22"/>
        <v/>
      </c>
      <c r="N748" s="30" t="str">
        <f t="shared" si="23"/>
        <v/>
      </c>
      <c r="O748" s="5" t="str">
        <f>IF(D748="","",
IF(AND(K748&lt;&gt;"SIM",V748&gt;0),"ERRO: % BC &gt; 0, mas NÃO permitida ❌",
IF(AND(K748="SIM",V748=0),"ATENÇÃO: BC permitida, mas % = 0 🔎",
"Base de cálculo aplicada corretamente ✅")))</f>
        <v/>
      </c>
      <c r="P748" s="5" t="str">
        <f>IF(D748="","",
IF(AND(Q748&lt;&gt;"SIM",U748&gt;0),"ERRO: % alíquota &gt; 0, mas NÃO permitida ❌",
IF(AND(Q748="SIM",U748=0),"ATENÇÃO: alíquota permitida, mas % = 0 🔎",
"Alíquota aplicada corretamente ✅")))</f>
        <v/>
      </c>
      <c r="Q748" s="5" t="str">
        <f>IF(E748="","",IFERROR(VLOOKUP(E748,REGRAS_CST!$A$2:$D$200,4,FALSE),""))</f>
        <v/>
      </c>
      <c r="R748" s="9"/>
      <c r="S748" s="7">
        <f>IF($H748="","",$H748*(1-$U748))</f>
        <v>8.9999999999999993E-3</v>
      </c>
      <c r="T748" s="7">
        <f>IF($I748="","",$I748*(1-$U748))</f>
        <v>1E-3</v>
      </c>
      <c r="U748" s="7">
        <f>IFERROR(INDEX(BASE_CCLASSTRIB!$E:$E, MATCH(TEXT($D748,"000000"), BASE_CCLASSTRIB!$A:$A, 0))/100, 0)</f>
        <v>0</v>
      </c>
      <c r="V748" s="21">
        <f>IFERROR(INDEX(BASE_CCLASSTRIB!$F:$F, MATCH(TEXT($D748,"000000"), BASE_CCLASSTRIB!$A:$A, 0))/100, 0)</f>
        <v>0</v>
      </c>
    </row>
    <row r="749" spans="1:22" ht="32.25" customHeight="1" thickTop="1" thickBot="1">
      <c r="A749" s="24"/>
      <c r="B749" s="5"/>
      <c r="C749" s="5"/>
      <c r="D749" s="5"/>
      <c r="E749" s="8" t="str">
        <f>IF(D749="","",LEFT(D749,3))</f>
        <v/>
      </c>
      <c r="F749" s="5" t="str">
        <f>IF(E749="","",IFERROR(VLOOKUP(E749,REGRAS_CST!$A$2:$B$200,2,FALSE),""))</f>
        <v/>
      </c>
      <c r="G749" s="25"/>
      <c r="H749" s="7">
        <v>8.9999999999999993E-3</v>
      </c>
      <c r="I749" s="7">
        <v>1E-3</v>
      </c>
      <c r="J749" s="9">
        <v>0</v>
      </c>
      <c r="K749" s="5" t="str">
        <f>IF(E749="","",IFERROR(VLOOKUP(E749,REGRAS_CST!$A$2:$C$200,3,FALSE),""))</f>
        <v/>
      </c>
      <c r="L749" s="10" t="str">
        <f>IF($G749="", "", $G749*(1-$V749))</f>
        <v/>
      </c>
      <c r="M749" s="30" t="str">
        <f t="shared" si="22"/>
        <v/>
      </c>
      <c r="N749" s="30" t="str">
        <f t="shared" si="23"/>
        <v/>
      </c>
      <c r="O749" s="5" t="str">
        <f>IF(D749="","",
IF(AND(K749&lt;&gt;"SIM",V749&gt;0),"ERRO: % BC &gt; 0, mas NÃO permitida ❌",
IF(AND(K749="SIM",V749=0),"ATENÇÃO: BC permitida, mas % = 0 🔎",
"Base de cálculo aplicada corretamente ✅")))</f>
        <v/>
      </c>
      <c r="P749" s="5" t="str">
        <f>IF(D749="","",
IF(AND(Q749&lt;&gt;"SIM",U749&gt;0),"ERRO: % alíquota &gt; 0, mas NÃO permitida ❌",
IF(AND(Q749="SIM",U749=0),"ATENÇÃO: alíquota permitida, mas % = 0 🔎",
"Alíquota aplicada corretamente ✅")))</f>
        <v/>
      </c>
      <c r="Q749" s="5" t="str">
        <f>IF(E749="","",IFERROR(VLOOKUP(E749,REGRAS_CST!$A$2:$D$200,4,FALSE),""))</f>
        <v/>
      </c>
      <c r="R749" s="9"/>
      <c r="S749" s="7">
        <f>IF($H749="","",$H749*(1-$U749))</f>
        <v>8.9999999999999993E-3</v>
      </c>
      <c r="T749" s="7">
        <f>IF($I749="","",$I749*(1-$U749))</f>
        <v>1E-3</v>
      </c>
      <c r="U749" s="7">
        <f>IFERROR(INDEX(BASE_CCLASSTRIB!$E:$E, MATCH(TEXT($D749,"000000"), BASE_CCLASSTRIB!$A:$A, 0))/100, 0)</f>
        <v>0</v>
      </c>
      <c r="V749" s="21">
        <f>IFERROR(INDEX(BASE_CCLASSTRIB!$F:$F, MATCH(TEXT($D749,"000000"), BASE_CCLASSTRIB!$A:$A, 0))/100, 0)</f>
        <v>0</v>
      </c>
    </row>
    <row r="750" spans="1:22" ht="32.25" customHeight="1" thickTop="1" thickBot="1">
      <c r="A750" s="24"/>
      <c r="B750" s="5"/>
      <c r="C750" s="5"/>
      <c r="D750" s="5"/>
      <c r="E750" s="8" t="str">
        <f>IF(D750="","",LEFT(D750,3))</f>
        <v/>
      </c>
      <c r="F750" s="5" t="str">
        <f>IF(E750="","",IFERROR(VLOOKUP(E750,REGRAS_CST!$A$2:$B$200,2,FALSE),""))</f>
        <v/>
      </c>
      <c r="G750" s="25"/>
      <c r="H750" s="7">
        <v>8.9999999999999993E-3</v>
      </c>
      <c r="I750" s="7">
        <v>1E-3</v>
      </c>
      <c r="J750" s="9">
        <v>0</v>
      </c>
      <c r="K750" s="5" t="str">
        <f>IF(E750="","",IFERROR(VLOOKUP(E750,REGRAS_CST!$A$2:$C$200,3,FALSE),""))</f>
        <v/>
      </c>
      <c r="L750" s="10" t="str">
        <f>IF($G750="", "", $G750*(1-$V750))</f>
        <v/>
      </c>
      <c r="M750" s="30" t="str">
        <f t="shared" si="22"/>
        <v/>
      </c>
      <c r="N750" s="30" t="str">
        <f t="shared" si="23"/>
        <v/>
      </c>
      <c r="O750" s="5" t="str">
        <f>IF(D750="","",
IF(AND(K750&lt;&gt;"SIM",V750&gt;0),"ERRO: % BC &gt; 0, mas NÃO permitida ❌",
IF(AND(K750="SIM",V750=0),"ATENÇÃO: BC permitida, mas % = 0 🔎",
"Base de cálculo aplicada corretamente ✅")))</f>
        <v/>
      </c>
      <c r="P750" s="5" t="str">
        <f>IF(D750="","",
IF(AND(Q750&lt;&gt;"SIM",U750&gt;0),"ERRO: % alíquota &gt; 0, mas NÃO permitida ❌",
IF(AND(Q750="SIM",U750=0),"ATENÇÃO: alíquota permitida, mas % = 0 🔎",
"Alíquota aplicada corretamente ✅")))</f>
        <v/>
      </c>
      <c r="Q750" s="5" t="str">
        <f>IF(E750="","",IFERROR(VLOOKUP(E750,REGRAS_CST!$A$2:$D$200,4,FALSE),""))</f>
        <v/>
      </c>
      <c r="R750" s="9"/>
      <c r="S750" s="7">
        <f>IF($H750="","",$H750*(1-$U750))</f>
        <v>8.9999999999999993E-3</v>
      </c>
      <c r="T750" s="7">
        <f>IF($I750="","",$I750*(1-$U750))</f>
        <v>1E-3</v>
      </c>
      <c r="U750" s="7">
        <f>IFERROR(INDEX(BASE_CCLASSTRIB!$E:$E, MATCH(TEXT($D750,"000000"), BASE_CCLASSTRIB!$A:$A, 0))/100, 0)</f>
        <v>0</v>
      </c>
      <c r="V750" s="21">
        <f>IFERROR(INDEX(BASE_CCLASSTRIB!$F:$F, MATCH(TEXT($D750,"000000"), BASE_CCLASSTRIB!$A:$A, 0))/100, 0)</f>
        <v>0</v>
      </c>
    </row>
    <row r="751" spans="1:22" ht="32.25" customHeight="1" thickTop="1" thickBot="1">
      <c r="A751" s="24"/>
      <c r="B751" s="5"/>
      <c r="C751" s="5"/>
      <c r="D751" s="5"/>
      <c r="E751" s="8" t="str">
        <f>IF(D751="","",LEFT(D751,3))</f>
        <v/>
      </c>
      <c r="F751" s="5" t="str">
        <f>IF(E751="","",IFERROR(VLOOKUP(E751,REGRAS_CST!$A$2:$B$200,2,FALSE),""))</f>
        <v/>
      </c>
      <c r="G751" s="25"/>
      <c r="H751" s="7">
        <v>8.9999999999999993E-3</v>
      </c>
      <c r="I751" s="7">
        <v>1E-3</v>
      </c>
      <c r="J751" s="9">
        <v>0</v>
      </c>
      <c r="K751" s="5" t="str">
        <f>IF(E751="","",IFERROR(VLOOKUP(E751,REGRAS_CST!$A$2:$C$200,3,FALSE),""))</f>
        <v/>
      </c>
      <c r="L751" s="10" t="str">
        <f>IF($G751="", "", $G751*(1-$V751))</f>
        <v/>
      </c>
      <c r="M751" s="30" t="str">
        <f t="shared" si="22"/>
        <v/>
      </c>
      <c r="N751" s="30" t="str">
        <f t="shared" si="23"/>
        <v/>
      </c>
      <c r="O751" s="5" t="str">
        <f>IF(D751="","",
IF(AND(K751&lt;&gt;"SIM",V751&gt;0),"ERRO: % BC &gt; 0, mas NÃO permitida ❌",
IF(AND(K751="SIM",V751=0),"ATENÇÃO: BC permitida, mas % = 0 🔎",
"Base de cálculo aplicada corretamente ✅")))</f>
        <v/>
      </c>
      <c r="P751" s="5" t="str">
        <f>IF(D751="","",
IF(AND(Q751&lt;&gt;"SIM",U751&gt;0),"ERRO: % alíquota &gt; 0, mas NÃO permitida ❌",
IF(AND(Q751="SIM",U751=0),"ATENÇÃO: alíquota permitida, mas % = 0 🔎",
"Alíquota aplicada corretamente ✅")))</f>
        <v/>
      </c>
      <c r="Q751" s="5" t="str">
        <f>IF(E751="","",IFERROR(VLOOKUP(E751,REGRAS_CST!$A$2:$D$200,4,FALSE),""))</f>
        <v/>
      </c>
      <c r="R751" s="9"/>
      <c r="S751" s="7">
        <f>IF($H751="","",$H751*(1-$U751))</f>
        <v>8.9999999999999993E-3</v>
      </c>
      <c r="T751" s="7">
        <f>IF($I751="","",$I751*(1-$U751))</f>
        <v>1E-3</v>
      </c>
      <c r="U751" s="7">
        <f>IFERROR(INDEX(BASE_CCLASSTRIB!$E:$E, MATCH(TEXT($D751,"000000"), BASE_CCLASSTRIB!$A:$A, 0))/100, 0)</f>
        <v>0</v>
      </c>
      <c r="V751" s="21">
        <f>IFERROR(INDEX(BASE_CCLASSTRIB!$F:$F, MATCH(TEXT($D751,"000000"), BASE_CCLASSTRIB!$A:$A, 0))/100, 0)</f>
        <v>0</v>
      </c>
    </row>
    <row r="752" spans="1:22" ht="32.25" customHeight="1" thickTop="1" thickBot="1">
      <c r="A752" s="24"/>
      <c r="B752" s="5"/>
      <c r="C752" s="5"/>
      <c r="D752" s="5"/>
      <c r="E752" s="8" t="str">
        <f>IF(D752="","",LEFT(D752,3))</f>
        <v/>
      </c>
      <c r="F752" s="5" t="str">
        <f>IF(E752="","",IFERROR(VLOOKUP(E752,REGRAS_CST!$A$2:$B$200,2,FALSE),""))</f>
        <v/>
      </c>
      <c r="G752" s="25"/>
      <c r="H752" s="7">
        <v>8.9999999999999993E-3</v>
      </c>
      <c r="I752" s="7">
        <v>1E-3</v>
      </c>
      <c r="J752" s="9">
        <v>0</v>
      </c>
      <c r="K752" s="5" t="str">
        <f>IF(E752="","",IFERROR(VLOOKUP(E752,REGRAS_CST!$A$2:$C$200,3,FALSE),""))</f>
        <v/>
      </c>
      <c r="L752" s="10" t="str">
        <f>IF($G752="", "", $G752*(1-$V752))</f>
        <v/>
      </c>
      <c r="M752" s="30" t="str">
        <f t="shared" si="22"/>
        <v/>
      </c>
      <c r="N752" s="30" t="str">
        <f t="shared" si="23"/>
        <v/>
      </c>
      <c r="O752" s="5" t="str">
        <f>IF(D752="","",
IF(AND(K752&lt;&gt;"SIM",V752&gt;0),"ERRO: % BC &gt; 0, mas NÃO permitida ❌",
IF(AND(K752="SIM",V752=0),"ATENÇÃO: BC permitida, mas % = 0 🔎",
"Base de cálculo aplicada corretamente ✅")))</f>
        <v/>
      </c>
      <c r="P752" s="5" t="str">
        <f>IF(D752="","",
IF(AND(Q752&lt;&gt;"SIM",U752&gt;0),"ERRO: % alíquota &gt; 0, mas NÃO permitida ❌",
IF(AND(Q752="SIM",U752=0),"ATENÇÃO: alíquota permitida, mas % = 0 🔎",
"Alíquota aplicada corretamente ✅")))</f>
        <v/>
      </c>
      <c r="Q752" s="5" t="str">
        <f>IF(E752="","",IFERROR(VLOOKUP(E752,REGRAS_CST!$A$2:$D$200,4,FALSE),""))</f>
        <v/>
      </c>
      <c r="R752" s="9"/>
      <c r="S752" s="7">
        <f>IF($H752="","",$H752*(1-$U752))</f>
        <v>8.9999999999999993E-3</v>
      </c>
      <c r="T752" s="7">
        <f>IF($I752="","",$I752*(1-$U752))</f>
        <v>1E-3</v>
      </c>
      <c r="U752" s="7">
        <f>IFERROR(INDEX(BASE_CCLASSTRIB!$E:$E, MATCH(TEXT($D752,"000000"), BASE_CCLASSTRIB!$A:$A, 0))/100, 0)</f>
        <v>0</v>
      </c>
      <c r="V752" s="21">
        <f>IFERROR(INDEX(BASE_CCLASSTRIB!$F:$F, MATCH(TEXT($D752,"000000"), BASE_CCLASSTRIB!$A:$A, 0))/100, 0)</f>
        <v>0</v>
      </c>
    </row>
    <row r="753" spans="1:22" ht="32.25" customHeight="1" thickTop="1" thickBot="1">
      <c r="A753" s="24"/>
      <c r="B753" s="5"/>
      <c r="C753" s="5"/>
      <c r="D753" s="5"/>
      <c r="E753" s="8" t="str">
        <f>IF(D753="","",LEFT(D753,3))</f>
        <v/>
      </c>
      <c r="F753" s="5" t="str">
        <f>IF(E753="","",IFERROR(VLOOKUP(E753,REGRAS_CST!$A$2:$B$200,2,FALSE),""))</f>
        <v/>
      </c>
      <c r="G753" s="25"/>
      <c r="H753" s="7">
        <v>8.9999999999999993E-3</v>
      </c>
      <c r="I753" s="7">
        <v>1E-3</v>
      </c>
      <c r="J753" s="9">
        <v>0</v>
      </c>
      <c r="K753" s="5" t="str">
        <f>IF(E753="","",IFERROR(VLOOKUP(E753,REGRAS_CST!$A$2:$C$200,3,FALSE),""))</f>
        <v/>
      </c>
      <c r="L753" s="10" t="str">
        <f>IF($G753="", "", $G753*(1-$V753))</f>
        <v/>
      </c>
      <c r="M753" s="30" t="str">
        <f t="shared" si="22"/>
        <v/>
      </c>
      <c r="N753" s="30" t="str">
        <f t="shared" si="23"/>
        <v/>
      </c>
      <c r="O753" s="5" t="str">
        <f>IF(D753="","",
IF(AND(K753&lt;&gt;"SIM",V753&gt;0),"ERRO: % BC &gt; 0, mas NÃO permitida ❌",
IF(AND(K753="SIM",V753=0),"ATENÇÃO: BC permitida, mas % = 0 🔎",
"Base de cálculo aplicada corretamente ✅")))</f>
        <v/>
      </c>
      <c r="P753" s="5" t="str">
        <f>IF(D753="","",
IF(AND(Q753&lt;&gt;"SIM",U753&gt;0),"ERRO: % alíquota &gt; 0, mas NÃO permitida ❌",
IF(AND(Q753="SIM",U753=0),"ATENÇÃO: alíquota permitida, mas % = 0 🔎",
"Alíquota aplicada corretamente ✅")))</f>
        <v/>
      </c>
      <c r="Q753" s="5" t="str">
        <f>IF(E753="","",IFERROR(VLOOKUP(E753,REGRAS_CST!$A$2:$D$200,4,FALSE),""))</f>
        <v/>
      </c>
      <c r="R753" s="9"/>
      <c r="S753" s="7">
        <f>IF($H753="","",$H753*(1-$U753))</f>
        <v>8.9999999999999993E-3</v>
      </c>
      <c r="T753" s="7">
        <f>IF($I753="","",$I753*(1-$U753))</f>
        <v>1E-3</v>
      </c>
      <c r="U753" s="7">
        <f>IFERROR(INDEX(BASE_CCLASSTRIB!$E:$E, MATCH(TEXT($D753,"000000"), BASE_CCLASSTRIB!$A:$A, 0))/100, 0)</f>
        <v>0</v>
      </c>
      <c r="V753" s="21">
        <f>IFERROR(INDEX(BASE_CCLASSTRIB!$F:$F, MATCH(TEXT($D753,"000000"), BASE_CCLASSTRIB!$A:$A, 0))/100, 0)</f>
        <v>0</v>
      </c>
    </row>
    <row r="754" spans="1:22" ht="32.25" customHeight="1" thickTop="1" thickBot="1">
      <c r="A754" s="24"/>
      <c r="B754" s="5"/>
      <c r="C754" s="5"/>
      <c r="D754" s="5"/>
      <c r="E754" s="8" t="str">
        <f>IF(D754="","",LEFT(D754,3))</f>
        <v/>
      </c>
      <c r="F754" s="5" t="str">
        <f>IF(E754="","",IFERROR(VLOOKUP(E754,REGRAS_CST!$A$2:$B$200,2,FALSE),""))</f>
        <v/>
      </c>
      <c r="G754" s="25"/>
      <c r="H754" s="7">
        <v>8.9999999999999993E-3</v>
      </c>
      <c r="I754" s="7">
        <v>1E-3</v>
      </c>
      <c r="J754" s="9">
        <v>0</v>
      </c>
      <c r="K754" s="5" t="str">
        <f>IF(E754="","",IFERROR(VLOOKUP(E754,REGRAS_CST!$A$2:$C$200,3,FALSE),""))</f>
        <v/>
      </c>
      <c r="L754" s="10" t="str">
        <f>IF($G754="", "", $G754*(1-$V754))</f>
        <v/>
      </c>
      <c r="M754" s="30" t="str">
        <f t="shared" si="22"/>
        <v/>
      </c>
      <c r="N754" s="30" t="str">
        <f t="shared" si="23"/>
        <v/>
      </c>
      <c r="O754" s="5" t="str">
        <f>IF(D754="","",
IF(AND(K754&lt;&gt;"SIM",V754&gt;0),"ERRO: % BC &gt; 0, mas NÃO permitida ❌",
IF(AND(K754="SIM",V754=0),"ATENÇÃO: BC permitida, mas % = 0 🔎",
"Base de cálculo aplicada corretamente ✅")))</f>
        <v/>
      </c>
      <c r="P754" s="5" t="str">
        <f>IF(D754="","",
IF(AND(Q754&lt;&gt;"SIM",U754&gt;0),"ERRO: % alíquota &gt; 0, mas NÃO permitida ❌",
IF(AND(Q754="SIM",U754=0),"ATENÇÃO: alíquota permitida, mas % = 0 🔎",
"Alíquota aplicada corretamente ✅")))</f>
        <v/>
      </c>
      <c r="Q754" s="5" t="str">
        <f>IF(E754="","",IFERROR(VLOOKUP(E754,REGRAS_CST!$A$2:$D$200,4,FALSE),""))</f>
        <v/>
      </c>
      <c r="R754" s="9"/>
      <c r="S754" s="7">
        <f>IF($H754="","",$H754*(1-$U754))</f>
        <v>8.9999999999999993E-3</v>
      </c>
      <c r="T754" s="7">
        <f>IF($I754="","",$I754*(1-$U754))</f>
        <v>1E-3</v>
      </c>
      <c r="U754" s="7">
        <f>IFERROR(INDEX(BASE_CCLASSTRIB!$E:$E, MATCH(TEXT($D754,"000000"), BASE_CCLASSTRIB!$A:$A, 0))/100, 0)</f>
        <v>0</v>
      </c>
      <c r="V754" s="21">
        <f>IFERROR(INDEX(BASE_CCLASSTRIB!$F:$F, MATCH(TEXT($D754,"000000"), BASE_CCLASSTRIB!$A:$A, 0))/100, 0)</f>
        <v>0</v>
      </c>
    </row>
    <row r="755" spans="1:22" ht="32.25" customHeight="1" thickTop="1" thickBot="1">
      <c r="A755" s="24"/>
      <c r="B755" s="5"/>
      <c r="C755" s="5"/>
      <c r="D755" s="5"/>
      <c r="E755" s="8" t="str">
        <f>IF(D755="","",LEFT(D755,3))</f>
        <v/>
      </c>
      <c r="F755" s="5" t="str">
        <f>IF(E755="","",IFERROR(VLOOKUP(E755,REGRAS_CST!$A$2:$B$200,2,FALSE),""))</f>
        <v/>
      </c>
      <c r="G755" s="25"/>
      <c r="H755" s="7">
        <v>8.9999999999999993E-3</v>
      </c>
      <c r="I755" s="7">
        <v>1E-3</v>
      </c>
      <c r="J755" s="9">
        <v>0</v>
      </c>
      <c r="K755" s="5" t="str">
        <f>IF(E755="","",IFERROR(VLOOKUP(E755,REGRAS_CST!$A$2:$C$200,3,FALSE),""))</f>
        <v/>
      </c>
      <c r="L755" s="10" t="str">
        <f>IF($G755="", "", $G755*(1-$V755))</f>
        <v/>
      </c>
      <c r="M755" s="30" t="str">
        <f t="shared" si="22"/>
        <v/>
      </c>
      <c r="N755" s="30" t="str">
        <f t="shared" si="23"/>
        <v/>
      </c>
      <c r="O755" s="5" t="str">
        <f>IF(D755="","",
IF(AND(K755&lt;&gt;"SIM",V755&gt;0),"ERRO: % BC &gt; 0, mas NÃO permitida ❌",
IF(AND(K755="SIM",V755=0),"ATENÇÃO: BC permitida, mas % = 0 🔎",
"Base de cálculo aplicada corretamente ✅")))</f>
        <v/>
      </c>
      <c r="P755" s="5" t="str">
        <f>IF(D755="","",
IF(AND(Q755&lt;&gt;"SIM",U755&gt;0),"ERRO: % alíquota &gt; 0, mas NÃO permitida ❌",
IF(AND(Q755="SIM",U755=0),"ATENÇÃO: alíquota permitida, mas % = 0 🔎",
"Alíquota aplicada corretamente ✅")))</f>
        <v/>
      </c>
      <c r="Q755" s="5" t="str">
        <f>IF(E755="","",IFERROR(VLOOKUP(E755,REGRAS_CST!$A$2:$D$200,4,FALSE),""))</f>
        <v/>
      </c>
      <c r="R755" s="9"/>
      <c r="S755" s="7">
        <f>IF($H755="","",$H755*(1-$U755))</f>
        <v>8.9999999999999993E-3</v>
      </c>
      <c r="T755" s="7">
        <f>IF($I755="","",$I755*(1-$U755))</f>
        <v>1E-3</v>
      </c>
      <c r="U755" s="7">
        <f>IFERROR(INDEX(BASE_CCLASSTRIB!$E:$E, MATCH(TEXT($D755,"000000"), BASE_CCLASSTRIB!$A:$A, 0))/100, 0)</f>
        <v>0</v>
      </c>
      <c r="V755" s="21">
        <f>IFERROR(INDEX(BASE_CCLASSTRIB!$F:$F, MATCH(TEXT($D755,"000000"), BASE_CCLASSTRIB!$A:$A, 0))/100, 0)</f>
        <v>0</v>
      </c>
    </row>
    <row r="756" spans="1:22" ht="32.25" customHeight="1" thickTop="1" thickBot="1">
      <c r="A756" s="24"/>
      <c r="B756" s="5"/>
      <c r="C756" s="5"/>
      <c r="D756" s="5"/>
      <c r="E756" s="8" t="str">
        <f>IF(D756="","",LEFT(D756,3))</f>
        <v/>
      </c>
      <c r="F756" s="5" t="str">
        <f>IF(E756="","",IFERROR(VLOOKUP(E756,REGRAS_CST!$A$2:$B$200,2,FALSE),""))</f>
        <v/>
      </c>
      <c r="G756" s="25"/>
      <c r="H756" s="7">
        <v>8.9999999999999993E-3</v>
      </c>
      <c r="I756" s="7">
        <v>1E-3</v>
      </c>
      <c r="J756" s="9">
        <v>0</v>
      </c>
      <c r="K756" s="5" t="str">
        <f>IF(E756="","",IFERROR(VLOOKUP(E756,REGRAS_CST!$A$2:$C$200,3,FALSE),""))</f>
        <v/>
      </c>
      <c r="L756" s="10" t="str">
        <f>IF($G756="", "", $G756*(1-$V756))</f>
        <v/>
      </c>
      <c r="M756" s="30" t="str">
        <f t="shared" si="22"/>
        <v/>
      </c>
      <c r="N756" s="30" t="str">
        <f t="shared" si="23"/>
        <v/>
      </c>
      <c r="O756" s="5" t="str">
        <f>IF(D756="","",
IF(AND(K756&lt;&gt;"SIM",V756&gt;0),"ERRO: % BC &gt; 0, mas NÃO permitida ❌",
IF(AND(K756="SIM",V756=0),"ATENÇÃO: BC permitida, mas % = 0 🔎",
"Base de cálculo aplicada corretamente ✅")))</f>
        <v/>
      </c>
      <c r="P756" s="5" t="str">
        <f>IF(D756="","",
IF(AND(Q756&lt;&gt;"SIM",U756&gt;0),"ERRO: % alíquota &gt; 0, mas NÃO permitida ❌",
IF(AND(Q756="SIM",U756=0),"ATENÇÃO: alíquota permitida, mas % = 0 🔎",
"Alíquota aplicada corretamente ✅")))</f>
        <v/>
      </c>
      <c r="Q756" s="5" t="str">
        <f>IF(E756="","",IFERROR(VLOOKUP(E756,REGRAS_CST!$A$2:$D$200,4,FALSE),""))</f>
        <v/>
      </c>
      <c r="R756" s="9"/>
      <c r="S756" s="7">
        <f>IF($H756="","",$H756*(1-$U756))</f>
        <v>8.9999999999999993E-3</v>
      </c>
      <c r="T756" s="7">
        <f>IF($I756="","",$I756*(1-$U756))</f>
        <v>1E-3</v>
      </c>
      <c r="U756" s="7">
        <f>IFERROR(INDEX(BASE_CCLASSTRIB!$E:$E, MATCH(TEXT($D756,"000000"), BASE_CCLASSTRIB!$A:$A, 0))/100, 0)</f>
        <v>0</v>
      </c>
      <c r="V756" s="21">
        <f>IFERROR(INDEX(BASE_CCLASSTRIB!$F:$F, MATCH(TEXT($D756,"000000"), BASE_CCLASSTRIB!$A:$A, 0))/100, 0)</f>
        <v>0</v>
      </c>
    </row>
    <row r="757" spans="1:22" ht="32.25" customHeight="1" thickTop="1" thickBot="1">
      <c r="A757" s="24"/>
      <c r="B757" s="5"/>
      <c r="C757" s="5"/>
      <c r="D757" s="5"/>
      <c r="E757" s="8" t="str">
        <f>IF(D757="","",LEFT(D757,3))</f>
        <v/>
      </c>
      <c r="F757" s="5" t="str">
        <f>IF(E757="","",IFERROR(VLOOKUP(E757,REGRAS_CST!$A$2:$B$200,2,FALSE),""))</f>
        <v/>
      </c>
      <c r="G757" s="25"/>
      <c r="H757" s="7">
        <v>8.9999999999999993E-3</v>
      </c>
      <c r="I757" s="7">
        <v>1E-3</v>
      </c>
      <c r="J757" s="9">
        <v>0</v>
      </c>
      <c r="K757" s="5" t="str">
        <f>IF(E757="","",IFERROR(VLOOKUP(E757,REGRAS_CST!$A$2:$C$200,3,FALSE),""))</f>
        <v/>
      </c>
      <c r="L757" s="10" t="str">
        <f>IF($G757="", "", $G757*(1-$V757))</f>
        <v/>
      </c>
      <c r="M757" s="30" t="str">
        <f t="shared" si="22"/>
        <v/>
      </c>
      <c r="N757" s="30" t="str">
        <f t="shared" si="23"/>
        <v/>
      </c>
      <c r="O757" s="5" t="str">
        <f>IF(D757="","",
IF(AND(K757&lt;&gt;"SIM",V757&gt;0),"ERRO: % BC &gt; 0, mas NÃO permitida ❌",
IF(AND(K757="SIM",V757=0),"ATENÇÃO: BC permitida, mas % = 0 🔎",
"Base de cálculo aplicada corretamente ✅")))</f>
        <v/>
      </c>
      <c r="P757" s="5" t="str">
        <f>IF(D757="","",
IF(AND(Q757&lt;&gt;"SIM",U757&gt;0),"ERRO: % alíquota &gt; 0, mas NÃO permitida ❌",
IF(AND(Q757="SIM",U757=0),"ATENÇÃO: alíquota permitida, mas % = 0 🔎",
"Alíquota aplicada corretamente ✅")))</f>
        <v/>
      </c>
      <c r="Q757" s="5" t="str">
        <f>IF(E757="","",IFERROR(VLOOKUP(E757,REGRAS_CST!$A$2:$D$200,4,FALSE),""))</f>
        <v/>
      </c>
      <c r="R757" s="9"/>
      <c r="S757" s="7">
        <f>IF($H757="","",$H757*(1-$U757))</f>
        <v>8.9999999999999993E-3</v>
      </c>
      <c r="T757" s="7">
        <f>IF($I757="","",$I757*(1-$U757))</f>
        <v>1E-3</v>
      </c>
      <c r="U757" s="7">
        <f>IFERROR(INDEX(BASE_CCLASSTRIB!$E:$E, MATCH(TEXT($D757,"000000"), BASE_CCLASSTRIB!$A:$A, 0))/100, 0)</f>
        <v>0</v>
      </c>
      <c r="V757" s="21">
        <f>IFERROR(INDEX(BASE_CCLASSTRIB!$F:$F, MATCH(TEXT($D757,"000000"), BASE_CCLASSTRIB!$A:$A, 0))/100, 0)</f>
        <v>0</v>
      </c>
    </row>
    <row r="758" spans="1:22" ht="32.25" customHeight="1" thickTop="1" thickBot="1">
      <c r="A758" s="24"/>
      <c r="B758" s="5"/>
      <c r="C758" s="5"/>
      <c r="D758" s="5"/>
      <c r="E758" s="8" t="str">
        <f>IF(D758="","",LEFT(D758,3))</f>
        <v/>
      </c>
      <c r="F758" s="5" t="str">
        <f>IF(E758="","",IFERROR(VLOOKUP(E758,REGRAS_CST!$A$2:$B$200,2,FALSE),""))</f>
        <v/>
      </c>
      <c r="G758" s="25"/>
      <c r="H758" s="7">
        <v>8.9999999999999993E-3</v>
      </c>
      <c r="I758" s="7">
        <v>1E-3</v>
      </c>
      <c r="J758" s="9">
        <v>0</v>
      </c>
      <c r="K758" s="5" t="str">
        <f>IF(E758="","",IFERROR(VLOOKUP(E758,REGRAS_CST!$A$2:$C$200,3,FALSE),""))</f>
        <v/>
      </c>
      <c r="L758" s="10" t="str">
        <f>IF($G758="", "", $G758*(1-$V758))</f>
        <v/>
      </c>
      <c r="M758" s="30" t="str">
        <f t="shared" si="22"/>
        <v/>
      </c>
      <c r="N758" s="30" t="str">
        <f t="shared" si="23"/>
        <v/>
      </c>
      <c r="O758" s="5" t="str">
        <f>IF(D758="","",
IF(AND(K758&lt;&gt;"SIM",V758&gt;0),"ERRO: % BC &gt; 0, mas NÃO permitida ❌",
IF(AND(K758="SIM",V758=0),"ATENÇÃO: BC permitida, mas % = 0 🔎",
"Base de cálculo aplicada corretamente ✅")))</f>
        <v/>
      </c>
      <c r="P758" s="5" t="str">
        <f>IF(D758="","",
IF(AND(Q758&lt;&gt;"SIM",U758&gt;0),"ERRO: % alíquota &gt; 0, mas NÃO permitida ❌",
IF(AND(Q758="SIM",U758=0),"ATENÇÃO: alíquota permitida, mas % = 0 🔎",
"Alíquota aplicada corretamente ✅")))</f>
        <v/>
      </c>
      <c r="Q758" s="5" t="str">
        <f>IF(E758="","",IFERROR(VLOOKUP(E758,REGRAS_CST!$A$2:$D$200,4,FALSE),""))</f>
        <v/>
      </c>
      <c r="R758" s="9"/>
      <c r="S758" s="7">
        <f>IF($H758="","",$H758*(1-$U758))</f>
        <v>8.9999999999999993E-3</v>
      </c>
      <c r="T758" s="7">
        <f>IF($I758="","",$I758*(1-$U758))</f>
        <v>1E-3</v>
      </c>
      <c r="U758" s="7">
        <f>IFERROR(INDEX(BASE_CCLASSTRIB!$E:$E, MATCH(TEXT($D758,"000000"), BASE_CCLASSTRIB!$A:$A, 0))/100, 0)</f>
        <v>0</v>
      </c>
      <c r="V758" s="21">
        <f>IFERROR(INDEX(BASE_CCLASSTRIB!$F:$F, MATCH(TEXT($D758,"000000"), BASE_CCLASSTRIB!$A:$A, 0))/100, 0)</f>
        <v>0</v>
      </c>
    </row>
    <row r="759" spans="1:22" ht="32.25" customHeight="1" thickTop="1" thickBot="1">
      <c r="A759" s="24"/>
      <c r="B759" s="5"/>
      <c r="C759" s="5"/>
      <c r="D759" s="5"/>
      <c r="E759" s="8" t="str">
        <f>IF(D759="","",LEFT(D759,3))</f>
        <v/>
      </c>
      <c r="F759" s="5" t="str">
        <f>IF(E759="","",IFERROR(VLOOKUP(E759,REGRAS_CST!$A$2:$B$200,2,FALSE),""))</f>
        <v/>
      </c>
      <c r="G759" s="25"/>
      <c r="H759" s="7">
        <v>8.9999999999999993E-3</v>
      </c>
      <c r="I759" s="7">
        <v>1E-3</v>
      </c>
      <c r="J759" s="9">
        <v>0</v>
      </c>
      <c r="K759" s="5" t="str">
        <f>IF(E759="","",IFERROR(VLOOKUP(E759,REGRAS_CST!$A$2:$C$200,3,FALSE),""))</f>
        <v/>
      </c>
      <c r="L759" s="10" t="str">
        <f>IF($G759="", "", $G759*(1-$V759))</f>
        <v/>
      </c>
      <c r="M759" s="30" t="str">
        <f t="shared" si="22"/>
        <v/>
      </c>
      <c r="N759" s="30" t="str">
        <f t="shared" si="23"/>
        <v/>
      </c>
      <c r="O759" s="5" t="str">
        <f>IF(D759="","",
IF(AND(K759&lt;&gt;"SIM",V759&gt;0),"ERRO: % BC &gt; 0, mas NÃO permitida ❌",
IF(AND(K759="SIM",V759=0),"ATENÇÃO: BC permitida, mas % = 0 🔎",
"Base de cálculo aplicada corretamente ✅")))</f>
        <v/>
      </c>
      <c r="P759" s="5" t="str">
        <f>IF(D759="","",
IF(AND(Q759&lt;&gt;"SIM",U759&gt;0),"ERRO: % alíquota &gt; 0, mas NÃO permitida ❌",
IF(AND(Q759="SIM",U759=0),"ATENÇÃO: alíquota permitida, mas % = 0 🔎",
"Alíquota aplicada corretamente ✅")))</f>
        <v/>
      </c>
      <c r="Q759" s="5" t="str">
        <f>IF(E759="","",IFERROR(VLOOKUP(E759,REGRAS_CST!$A$2:$D$200,4,FALSE),""))</f>
        <v/>
      </c>
      <c r="R759" s="9"/>
      <c r="S759" s="7">
        <f>IF($H759="","",$H759*(1-$U759))</f>
        <v>8.9999999999999993E-3</v>
      </c>
      <c r="T759" s="7">
        <f>IF($I759="","",$I759*(1-$U759))</f>
        <v>1E-3</v>
      </c>
      <c r="U759" s="7">
        <f>IFERROR(INDEX(BASE_CCLASSTRIB!$E:$E, MATCH(TEXT($D759,"000000"), BASE_CCLASSTRIB!$A:$A, 0))/100, 0)</f>
        <v>0</v>
      </c>
      <c r="V759" s="21">
        <f>IFERROR(INDEX(BASE_CCLASSTRIB!$F:$F, MATCH(TEXT($D759,"000000"), BASE_CCLASSTRIB!$A:$A, 0))/100, 0)</f>
        <v>0</v>
      </c>
    </row>
    <row r="760" spans="1:22" ht="32.25" customHeight="1" thickTop="1" thickBot="1">
      <c r="A760" s="24"/>
      <c r="B760" s="5"/>
      <c r="C760" s="5"/>
      <c r="D760" s="5"/>
      <c r="E760" s="8" t="str">
        <f>IF(D760="","",LEFT(D760,3))</f>
        <v/>
      </c>
      <c r="F760" s="5" t="str">
        <f>IF(E760="","",IFERROR(VLOOKUP(E760,REGRAS_CST!$A$2:$B$200,2,FALSE),""))</f>
        <v/>
      </c>
      <c r="G760" s="25"/>
      <c r="H760" s="7">
        <v>8.9999999999999993E-3</v>
      </c>
      <c r="I760" s="7">
        <v>1E-3</v>
      </c>
      <c r="J760" s="9">
        <v>0</v>
      </c>
      <c r="K760" s="5" t="str">
        <f>IF(E760="","",IFERROR(VLOOKUP(E760,REGRAS_CST!$A$2:$C$200,3,FALSE),""))</f>
        <v/>
      </c>
      <c r="L760" s="10" t="str">
        <f>IF($G760="", "", $G760*(1-$V760))</f>
        <v/>
      </c>
      <c r="M760" s="30" t="str">
        <f t="shared" si="22"/>
        <v/>
      </c>
      <c r="N760" s="30" t="str">
        <f t="shared" si="23"/>
        <v/>
      </c>
      <c r="O760" s="5" t="str">
        <f>IF(D760="","",
IF(AND(K760&lt;&gt;"SIM",V760&gt;0),"ERRO: % BC &gt; 0, mas NÃO permitida ❌",
IF(AND(K760="SIM",V760=0),"ATENÇÃO: BC permitida, mas % = 0 🔎",
"Base de cálculo aplicada corretamente ✅")))</f>
        <v/>
      </c>
      <c r="P760" s="5" t="str">
        <f>IF(D760="","",
IF(AND(Q760&lt;&gt;"SIM",U760&gt;0),"ERRO: % alíquota &gt; 0, mas NÃO permitida ❌",
IF(AND(Q760="SIM",U760=0),"ATENÇÃO: alíquota permitida, mas % = 0 🔎",
"Alíquota aplicada corretamente ✅")))</f>
        <v/>
      </c>
      <c r="Q760" s="5" t="str">
        <f>IF(E760="","",IFERROR(VLOOKUP(E760,REGRAS_CST!$A$2:$D$200,4,FALSE),""))</f>
        <v/>
      </c>
      <c r="R760" s="9"/>
      <c r="S760" s="7">
        <f>IF($H760="","",$H760*(1-$U760))</f>
        <v>8.9999999999999993E-3</v>
      </c>
      <c r="T760" s="7">
        <f>IF($I760="","",$I760*(1-$U760))</f>
        <v>1E-3</v>
      </c>
      <c r="U760" s="7">
        <f>IFERROR(INDEX(BASE_CCLASSTRIB!$E:$E, MATCH(TEXT($D760,"000000"), BASE_CCLASSTRIB!$A:$A, 0))/100, 0)</f>
        <v>0</v>
      </c>
      <c r="V760" s="21">
        <f>IFERROR(INDEX(BASE_CCLASSTRIB!$F:$F, MATCH(TEXT($D760,"000000"), BASE_CCLASSTRIB!$A:$A, 0))/100, 0)</f>
        <v>0</v>
      </c>
    </row>
    <row r="761" spans="1:22" ht="32.25" customHeight="1" thickTop="1" thickBot="1">
      <c r="A761" s="24"/>
      <c r="B761" s="5"/>
      <c r="C761" s="5"/>
      <c r="D761" s="5"/>
      <c r="E761" s="8" t="str">
        <f>IF(D761="","",LEFT(D761,3))</f>
        <v/>
      </c>
      <c r="F761" s="5" t="str">
        <f>IF(E761="","",IFERROR(VLOOKUP(E761,REGRAS_CST!$A$2:$B$200,2,FALSE),""))</f>
        <v/>
      </c>
      <c r="G761" s="25"/>
      <c r="H761" s="7">
        <v>8.9999999999999993E-3</v>
      </c>
      <c r="I761" s="7">
        <v>1E-3</v>
      </c>
      <c r="J761" s="9">
        <v>0</v>
      </c>
      <c r="K761" s="5" t="str">
        <f>IF(E761="","",IFERROR(VLOOKUP(E761,REGRAS_CST!$A$2:$C$200,3,FALSE),""))</f>
        <v/>
      </c>
      <c r="L761" s="10" t="str">
        <f>IF($G761="", "", $G761*(1-$V761))</f>
        <v/>
      </c>
      <c r="M761" s="30" t="str">
        <f t="shared" si="22"/>
        <v/>
      </c>
      <c r="N761" s="30" t="str">
        <f t="shared" si="23"/>
        <v/>
      </c>
      <c r="O761" s="5" t="str">
        <f>IF(D761="","",
IF(AND(K761&lt;&gt;"SIM",V761&gt;0),"ERRO: % BC &gt; 0, mas NÃO permitida ❌",
IF(AND(K761="SIM",V761=0),"ATENÇÃO: BC permitida, mas % = 0 🔎",
"Base de cálculo aplicada corretamente ✅")))</f>
        <v/>
      </c>
      <c r="P761" s="5" t="str">
        <f>IF(D761="","",
IF(AND(Q761&lt;&gt;"SIM",U761&gt;0),"ERRO: % alíquota &gt; 0, mas NÃO permitida ❌",
IF(AND(Q761="SIM",U761=0),"ATENÇÃO: alíquota permitida, mas % = 0 🔎",
"Alíquota aplicada corretamente ✅")))</f>
        <v/>
      </c>
      <c r="Q761" s="5" t="str">
        <f>IF(E761="","",IFERROR(VLOOKUP(E761,REGRAS_CST!$A$2:$D$200,4,FALSE),""))</f>
        <v/>
      </c>
      <c r="R761" s="9"/>
      <c r="S761" s="7">
        <f>IF($H761="","",$H761*(1-$U761))</f>
        <v>8.9999999999999993E-3</v>
      </c>
      <c r="T761" s="7">
        <f>IF($I761="","",$I761*(1-$U761))</f>
        <v>1E-3</v>
      </c>
      <c r="U761" s="7">
        <f>IFERROR(INDEX(BASE_CCLASSTRIB!$E:$E, MATCH(TEXT($D761,"000000"), BASE_CCLASSTRIB!$A:$A, 0))/100, 0)</f>
        <v>0</v>
      </c>
      <c r="V761" s="21">
        <f>IFERROR(INDEX(BASE_CCLASSTRIB!$F:$F, MATCH(TEXT($D761,"000000"), BASE_CCLASSTRIB!$A:$A, 0))/100, 0)</f>
        <v>0</v>
      </c>
    </row>
    <row r="762" spans="1:22" ht="32.25" customHeight="1" thickTop="1" thickBot="1">
      <c r="A762" s="24"/>
      <c r="B762" s="5"/>
      <c r="C762" s="5"/>
      <c r="D762" s="5"/>
      <c r="E762" s="8" t="str">
        <f>IF(D762="","",LEFT(D762,3))</f>
        <v/>
      </c>
      <c r="F762" s="5" t="str">
        <f>IF(E762="","",IFERROR(VLOOKUP(E762,REGRAS_CST!$A$2:$B$200,2,FALSE),""))</f>
        <v/>
      </c>
      <c r="G762" s="25"/>
      <c r="H762" s="7">
        <v>8.9999999999999993E-3</v>
      </c>
      <c r="I762" s="7">
        <v>1E-3</v>
      </c>
      <c r="J762" s="9">
        <v>0</v>
      </c>
      <c r="K762" s="5" t="str">
        <f>IF(E762="","",IFERROR(VLOOKUP(E762,REGRAS_CST!$A$2:$C$200,3,FALSE),""))</f>
        <v/>
      </c>
      <c r="L762" s="10" t="str">
        <f>IF($G762="", "", $G762*(1-$V762))</f>
        <v/>
      </c>
      <c r="M762" s="30" t="str">
        <f t="shared" si="22"/>
        <v/>
      </c>
      <c r="N762" s="30" t="str">
        <f t="shared" si="23"/>
        <v/>
      </c>
      <c r="O762" s="5" t="str">
        <f>IF(D762="","",
IF(AND(K762&lt;&gt;"SIM",V762&gt;0),"ERRO: % BC &gt; 0, mas NÃO permitida ❌",
IF(AND(K762="SIM",V762=0),"ATENÇÃO: BC permitida, mas % = 0 🔎",
"Base de cálculo aplicada corretamente ✅")))</f>
        <v/>
      </c>
      <c r="P762" s="5" t="str">
        <f>IF(D762="","",
IF(AND(Q762&lt;&gt;"SIM",U762&gt;0),"ERRO: % alíquota &gt; 0, mas NÃO permitida ❌",
IF(AND(Q762="SIM",U762=0),"ATENÇÃO: alíquota permitida, mas % = 0 🔎",
"Alíquota aplicada corretamente ✅")))</f>
        <v/>
      </c>
      <c r="Q762" s="5" t="str">
        <f>IF(E762="","",IFERROR(VLOOKUP(E762,REGRAS_CST!$A$2:$D$200,4,FALSE),""))</f>
        <v/>
      </c>
      <c r="R762" s="9"/>
      <c r="S762" s="7">
        <f>IF($H762="","",$H762*(1-$U762))</f>
        <v>8.9999999999999993E-3</v>
      </c>
      <c r="T762" s="7">
        <f>IF($I762="","",$I762*(1-$U762))</f>
        <v>1E-3</v>
      </c>
      <c r="U762" s="7">
        <f>IFERROR(INDEX(BASE_CCLASSTRIB!$E:$E, MATCH(TEXT($D762,"000000"), BASE_CCLASSTRIB!$A:$A, 0))/100, 0)</f>
        <v>0</v>
      </c>
      <c r="V762" s="21">
        <f>IFERROR(INDEX(BASE_CCLASSTRIB!$F:$F, MATCH(TEXT($D762,"000000"), BASE_CCLASSTRIB!$A:$A, 0))/100, 0)</f>
        <v>0</v>
      </c>
    </row>
    <row r="763" spans="1:22" ht="32.25" customHeight="1" thickTop="1" thickBot="1">
      <c r="A763" s="24"/>
      <c r="B763" s="5"/>
      <c r="C763" s="5"/>
      <c r="D763" s="5"/>
      <c r="E763" s="8" t="str">
        <f>IF(D763="","",LEFT(D763,3))</f>
        <v/>
      </c>
      <c r="F763" s="5" t="str">
        <f>IF(E763="","",IFERROR(VLOOKUP(E763,REGRAS_CST!$A$2:$B$200,2,FALSE),""))</f>
        <v/>
      </c>
      <c r="G763" s="25"/>
      <c r="H763" s="7">
        <v>8.9999999999999993E-3</v>
      </c>
      <c r="I763" s="7">
        <v>1E-3</v>
      </c>
      <c r="J763" s="9">
        <v>0</v>
      </c>
      <c r="K763" s="5" t="str">
        <f>IF(E763="","",IFERROR(VLOOKUP(E763,REGRAS_CST!$A$2:$C$200,3,FALSE),""))</f>
        <v/>
      </c>
      <c r="L763" s="10" t="str">
        <f>IF($G763="", "", $G763*(1-$V763))</f>
        <v/>
      </c>
      <c r="M763" s="30" t="str">
        <f t="shared" si="22"/>
        <v/>
      </c>
      <c r="N763" s="30" t="str">
        <f t="shared" si="23"/>
        <v/>
      </c>
      <c r="O763" s="5" t="str">
        <f>IF(D763="","",
IF(AND(K763&lt;&gt;"SIM",V763&gt;0),"ERRO: % BC &gt; 0, mas NÃO permitida ❌",
IF(AND(K763="SIM",V763=0),"ATENÇÃO: BC permitida, mas % = 0 🔎",
"Base de cálculo aplicada corretamente ✅")))</f>
        <v/>
      </c>
      <c r="P763" s="5" t="str">
        <f>IF(D763="","",
IF(AND(Q763&lt;&gt;"SIM",U763&gt;0),"ERRO: % alíquota &gt; 0, mas NÃO permitida ❌",
IF(AND(Q763="SIM",U763=0),"ATENÇÃO: alíquota permitida, mas % = 0 🔎",
"Alíquota aplicada corretamente ✅")))</f>
        <v/>
      </c>
      <c r="Q763" s="5" t="str">
        <f>IF(E763="","",IFERROR(VLOOKUP(E763,REGRAS_CST!$A$2:$D$200,4,FALSE),""))</f>
        <v/>
      </c>
      <c r="R763" s="9"/>
      <c r="S763" s="7">
        <f>IF($H763="","",$H763*(1-$U763))</f>
        <v>8.9999999999999993E-3</v>
      </c>
      <c r="T763" s="7">
        <f>IF($I763="","",$I763*(1-$U763))</f>
        <v>1E-3</v>
      </c>
      <c r="U763" s="7">
        <f>IFERROR(INDEX(BASE_CCLASSTRIB!$E:$E, MATCH(TEXT($D763,"000000"), BASE_CCLASSTRIB!$A:$A, 0))/100, 0)</f>
        <v>0</v>
      </c>
      <c r="V763" s="21">
        <f>IFERROR(INDEX(BASE_CCLASSTRIB!$F:$F, MATCH(TEXT($D763,"000000"), BASE_CCLASSTRIB!$A:$A, 0))/100, 0)</f>
        <v>0</v>
      </c>
    </row>
    <row r="764" spans="1:22" ht="32.25" customHeight="1" thickTop="1" thickBot="1">
      <c r="A764" s="24"/>
      <c r="B764" s="5"/>
      <c r="C764" s="5"/>
      <c r="D764" s="5"/>
      <c r="E764" s="8" t="str">
        <f>IF(D764="","",LEFT(D764,3))</f>
        <v/>
      </c>
      <c r="F764" s="5" t="str">
        <f>IF(E764="","",IFERROR(VLOOKUP(E764,REGRAS_CST!$A$2:$B$200,2,FALSE),""))</f>
        <v/>
      </c>
      <c r="G764" s="25"/>
      <c r="H764" s="7">
        <v>8.9999999999999993E-3</v>
      </c>
      <c r="I764" s="7">
        <v>1E-3</v>
      </c>
      <c r="J764" s="9">
        <v>0</v>
      </c>
      <c r="K764" s="5" t="str">
        <f>IF(E764="","",IFERROR(VLOOKUP(E764,REGRAS_CST!$A$2:$C$200,3,FALSE),""))</f>
        <v/>
      </c>
      <c r="L764" s="10" t="str">
        <f>IF($G764="", "", $G764*(1-$V764))</f>
        <v/>
      </c>
      <c r="M764" s="30" t="str">
        <f t="shared" si="22"/>
        <v/>
      </c>
      <c r="N764" s="30" t="str">
        <f t="shared" si="23"/>
        <v/>
      </c>
      <c r="O764" s="5" t="str">
        <f>IF(D764="","",
IF(AND(K764&lt;&gt;"SIM",V764&gt;0),"ERRO: % BC &gt; 0, mas NÃO permitida ❌",
IF(AND(K764="SIM",V764=0),"ATENÇÃO: BC permitida, mas % = 0 🔎",
"Base de cálculo aplicada corretamente ✅")))</f>
        <v/>
      </c>
      <c r="P764" s="5" t="str">
        <f>IF(D764="","",
IF(AND(Q764&lt;&gt;"SIM",U764&gt;0),"ERRO: % alíquota &gt; 0, mas NÃO permitida ❌",
IF(AND(Q764="SIM",U764=0),"ATENÇÃO: alíquota permitida, mas % = 0 🔎",
"Alíquota aplicada corretamente ✅")))</f>
        <v/>
      </c>
      <c r="Q764" s="5" t="str">
        <f>IF(E764="","",IFERROR(VLOOKUP(E764,REGRAS_CST!$A$2:$D$200,4,FALSE),""))</f>
        <v/>
      </c>
      <c r="R764" s="9"/>
      <c r="S764" s="7">
        <f>IF($H764="","",$H764*(1-$U764))</f>
        <v>8.9999999999999993E-3</v>
      </c>
      <c r="T764" s="7">
        <f>IF($I764="","",$I764*(1-$U764))</f>
        <v>1E-3</v>
      </c>
      <c r="U764" s="7">
        <f>IFERROR(INDEX(BASE_CCLASSTRIB!$E:$E, MATCH(TEXT($D764,"000000"), BASE_CCLASSTRIB!$A:$A, 0))/100, 0)</f>
        <v>0</v>
      </c>
      <c r="V764" s="21">
        <f>IFERROR(INDEX(BASE_CCLASSTRIB!$F:$F, MATCH(TEXT($D764,"000000"), BASE_CCLASSTRIB!$A:$A, 0))/100, 0)</f>
        <v>0</v>
      </c>
    </row>
    <row r="765" spans="1:22" ht="32.25" customHeight="1" thickTop="1" thickBot="1">
      <c r="A765" s="24"/>
      <c r="B765" s="5"/>
      <c r="C765" s="5"/>
      <c r="D765" s="5"/>
      <c r="E765" s="8" t="str">
        <f>IF(D765="","",LEFT(D765,3))</f>
        <v/>
      </c>
      <c r="F765" s="5" t="str">
        <f>IF(E765="","",IFERROR(VLOOKUP(E765,REGRAS_CST!$A$2:$B$200,2,FALSE),""))</f>
        <v/>
      </c>
      <c r="G765" s="25"/>
      <c r="H765" s="7">
        <v>8.9999999999999993E-3</v>
      </c>
      <c r="I765" s="7">
        <v>1E-3</v>
      </c>
      <c r="J765" s="9">
        <v>0</v>
      </c>
      <c r="K765" s="5" t="str">
        <f>IF(E765="","",IFERROR(VLOOKUP(E765,REGRAS_CST!$A$2:$C$200,3,FALSE),""))</f>
        <v/>
      </c>
      <c r="L765" s="10" t="str">
        <f>IF($G765="", "", $G765*(1-$V765))</f>
        <v/>
      </c>
      <c r="M765" s="30" t="str">
        <f t="shared" si="22"/>
        <v/>
      </c>
      <c r="N765" s="30" t="str">
        <f t="shared" si="23"/>
        <v/>
      </c>
      <c r="O765" s="5" t="str">
        <f>IF(D765="","",
IF(AND(K765&lt;&gt;"SIM",V765&gt;0),"ERRO: % BC &gt; 0, mas NÃO permitida ❌",
IF(AND(K765="SIM",V765=0),"ATENÇÃO: BC permitida, mas % = 0 🔎",
"Base de cálculo aplicada corretamente ✅")))</f>
        <v/>
      </c>
      <c r="P765" s="5" t="str">
        <f>IF(D765="","",
IF(AND(Q765&lt;&gt;"SIM",U765&gt;0),"ERRO: % alíquota &gt; 0, mas NÃO permitida ❌",
IF(AND(Q765="SIM",U765=0),"ATENÇÃO: alíquota permitida, mas % = 0 🔎",
"Alíquota aplicada corretamente ✅")))</f>
        <v/>
      </c>
      <c r="Q765" s="5" t="str">
        <f>IF(E765="","",IFERROR(VLOOKUP(E765,REGRAS_CST!$A$2:$D$200,4,FALSE),""))</f>
        <v/>
      </c>
      <c r="R765" s="9"/>
      <c r="S765" s="7">
        <f>IF($H765="","",$H765*(1-$U765))</f>
        <v>8.9999999999999993E-3</v>
      </c>
      <c r="T765" s="7">
        <f>IF($I765="","",$I765*(1-$U765))</f>
        <v>1E-3</v>
      </c>
      <c r="U765" s="7">
        <f>IFERROR(INDEX(BASE_CCLASSTRIB!$E:$E, MATCH(TEXT($D765,"000000"), BASE_CCLASSTRIB!$A:$A, 0))/100, 0)</f>
        <v>0</v>
      </c>
      <c r="V765" s="21">
        <f>IFERROR(INDEX(BASE_CCLASSTRIB!$F:$F, MATCH(TEXT($D765,"000000"), BASE_CCLASSTRIB!$A:$A, 0))/100, 0)</f>
        <v>0</v>
      </c>
    </row>
    <row r="766" spans="1:22" ht="32.25" customHeight="1" thickTop="1" thickBot="1">
      <c r="A766" s="24"/>
      <c r="B766" s="5"/>
      <c r="C766" s="5"/>
      <c r="D766" s="5"/>
      <c r="E766" s="8" t="str">
        <f>IF(D766="","",LEFT(D766,3))</f>
        <v/>
      </c>
      <c r="F766" s="5" t="str">
        <f>IF(E766="","",IFERROR(VLOOKUP(E766,REGRAS_CST!$A$2:$B$200,2,FALSE),""))</f>
        <v/>
      </c>
      <c r="G766" s="25"/>
      <c r="H766" s="7">
        <v>8.9999999999999993E-3</v>
      </c>
      <c r="I766" s="7">
        <v>1E-3</v>
      </c>
      <c r="J766" s="9">
        <v>0</v>
      </c>
      <c r="K766" s="5" t="str">
        <f>IF(E766="","",IFERROR(VLOOKUP(E766,REGRAS_CST!$A$2:$C$200,3,FALSE),""))</f>
        <v/>
      </c>
      <c r="L766" s="10" t="str">
        <f>IF($G766="", "", $G766*(1-$V766))</f>
        <v/>
      </c>
      <c r="M766" s="30" t="str">
        <f t="shared" si="22"/>
        <v/>
      </c>
      <c r="N766" s="30" t="str">
        <f t="shared" si="23"/>
        <v/>
      </c>
      <c r="O766" s="5" t="str">
        <f>IF(D766="","",
IF(AND(K766&lt;&gt;"SIM",V766&gt;0),"ERRO: % BC &gt; 0, mas NÃO permitida ❌",
IF(AND(K766="SIM",V766=0),"ATENÇÃO: BC permitida, mas % = 0 🔎",
"Base de cálculo aplicada corretamente ✅")))</f>
        <v/>
      </c>
      <c r="P766" s="5" t="str">
        <f>IF(D766="","",
IF(AND(Q766&lt;&gt;"SIM",U766&gt;0),"ERRO: % alíquota &gt; 0, mas NÃO permitida ❌",
IF(AND(Q766="SIM",U766=0),"ATENÇÃO: alíquota permitida, mas % = 0 🔎",
"Alíquota aplicada corretamente ✅")))</f>
        <v/>
      </c>
      <c r="Q766" s="5" t="str">
        <f>IF(E766="","",IFERROR(VLOOKUP(E766,REGRAS_CST!$A$2:$D$200,4,FALSE),""))</f>
        <v/>
      </c>
      <c r="R766" s="9"/>
      <c r="S766" s="7">
        <f>IF($H766="","",$H766*(1-$U766))</f>
        <v>8.9999999999999993E-3</v>
      </c>
      <c r="T766" s="7">
        <f>IF($I766="","",$I766*(1-$U766))</f>
        <v>1E-3</v>
      </c>
      <c r="U766" s="7">
        <f>IFERROR(INDEX(BASE_CCLASSTRIB!$E:$E, MATCH(TEXT($D766,"000000"), BASE_CCLASSTRIB!$A:$A, 0))/100, 0)</f>
        <v>0</v>
      </c>
      <c r="V766" s="21">
        <f>IFERROR(INDEX(BASE_CCLASSTRIB!$F:$F, MATCH(TEXT($D766,"000000"), BASE_CCLASSTRIB!$A:$A, 0))/100, 0)</f>
        <v>0</v>
      </c>
    </row>
    <row r="767" spans="1:22" ht="32.25" customHeight="1" thickTop="1" thickBot="1">
      <c r="A767" s="24"/>
      <c r="B767" s="5"/>
      <c r="C767" s="5"/>
      <c r="D767" s="5"/>
      <c r="E767" s="8" t="str">
        <f>IF(D767="","",LEFT(D767,3))</f>
        <v/>
      </c>
      <c r="F767" s="5" t="str">
        <f>IF(E767="","",IFERROR(VLOOKUP(E767,REGRAS_CST!$A$2:$B$200,2,FALSE),""))</f>
        <v/>
      </c>
      <c r="G767" s="25"/>
      <c r="H767" s="7">
        <v>8.9999999999999993E-3</v>
      </c>
      <c r="I767" s="7">
        <v>1E-3</v>
      </c>
      <c r="J767" s="9">
        <v>0</v>
      </c>
      <c r="K767" s="5" t="str">
        <f>IF(E767="","",IFERROR(VLOOKUP(E767,REGRAS_CST!$A$2:$C$200,3,FALSE),""))</f>
        <v/>
      </c>
      <c r="L767" s="10" t="str">
        <f>IF($G767="", "", $G767*(1-$V767))</f>
        <v/>
      </c>
      <c r="M767" s="30" t="str">
        <f t="shared" si="22"/>
        <v/>
      </c>
      <c r="N767" s="30" t="str">
        <f t="shared" si="23"/>
        <v/>
      </c>
      <c r="O767" s="5" t="str">
        <f>IF(D767="","",
IF(AND(K767&lt;&gt;"SIM",V767&gt;0),"ERRO: % BC &gt; 0, mas NÃO permitida ❌",
IF(AND(K767="SIM",V767=0),"ATENÇÃO: BC permitida, mas % = 0 🔎",
"Base de cálculo aplicada corretamente ✅")))</f>
        <v/>
      </c>
      <c r="P767" s="5" t="str">
        <f>IF(D767="","",
IF(AND(Q767&lt;&gt;"SIM",U767&gt;0),"ERRO: % alíquota &gt; 0, mas NÃO permitida ❌",
IF(AND(Q767="SIM",U767=0),"ATENÇÃO: alíquota permitida, mas % = 0 🔎",
"Alíquota aplicada corretamente ✅")))</f>
        <v/>
      </c>
      <c r="Q767" s="5" t="str">
        <f>IF(E767="","",IFERROR(VLOOKUP(E767,REGRAS_CST!$A$2:$D$200,4,FALSE),""))</f>
        <v/>
      </c>
      <c r="R767" s="9"/>
      <c r="S767" s="7">
        <f>IF($H767="","",$H767*(1-$U767))</f>
        <v>8.9999999999999993E-3</v>
      </c>
      <c r="T767" s="7">
        <f>IF($I767="","",$I767*(1-$U767))</f>
        <v>1E-3</v>
      </c>
      <c r="U767" s="7">
        <f>IFERROR(INDEX(BASE_CCLASSTRIB!$E:$E, MATCH(TEXT($D767,"000000"), BASE_CCLASSTRIB!$A:$A, 0))/100, 0)</f>
        <v>0</v>
      </c>
      <c r="V767" s="21">
        <f>IFERROR(INDEX(BASE_CCLASSTRIB!$F:$F, MATCH(TEXT($D767,"000000"), BASE_CCLASSTRIB!$A:$A, 0))/100, 0)</f>
        <v>0</v>
      </c>
    </row>
    <row r="768" spans="1:22" ht="32.25" customHeight="1" thickTop="1" thickBot="1">
      <c r="A768" s="24"/>
      <c r="B768" s="5"/>
      <c r="C768" s="5"/>
      <c r="D768" s="5"/>
      <c r="E768" s="8" t="str">
        <f>IF(D768="","",LEFT(D768,3))</f>
        <v/>
      </c>
      <c r="F768" s="5" t="str">
        <f>IF(E768="","",IFERROR(VLOOKUP(E768,REGRAS_CST!$A$2:$B$200,2,FALSE),""))</f>
        <v/>
      </c>
      <c r="G768" s="25"/>
      <c r="H768" s="7">
        <v>8.9999999999999993E-3</v>
      </c>
      <c r="I768" s="7">
        <v>1E-3</v>
      </c>
      <c r="J768" s="9">
        <v>0</v>
      </c>
      <c r="K768" s="5" t="str">
        <f>IF(E768="","",IFERROR(VLOOKUP(E768,REGRAS_CST!$A$2:$C$200,3,FALSE),""))</f>
        <v/>
      </c>
      <c r="L768" s="10" t="str">
        <f>IF($G768="", "", $G768*(1-$V768))</f>
        <v/>
      </c>
      <c r="M768" s="30" t="str">
        <f t="shared" si="22"/>
        <v/>
      </c>
      <c r="N768" s="30" t="str">
        <f t="shared" si="23"/>
        <v/>
      </c>
      <c r="O768" s="5" t="str">
        <f>IF(D768="","",
IF(AND(K768&lt;&gt;"SIM",V768&gt;0),"ERRO: % BC &gt; 0, mas NÃO permitida ❌",
IF(AND(K768="SIM",V768=0),"ATENÇÃO: BC permitida, mas % = 0 🔎",
"Base de cálculo aplicada corretamente ✅")))</f>
        <v/>
      </c>
      <c r="P768" s="5" t="str">
        <f>IF(D768="","",
IF(AND(Q768&lt;&gt;"SIM",U768&gt;0),"ERRO: % alíquota &gt; 0, mas NÃO permitida ❌",
IF(AND(Q768="SIM",U768=0),"ATENÇÃO: alíquota permitida, mas % = 0 🔎",
"Alíquota aplicada corretamente ✅")))</f>
        <v/>
      </c>
      <c r="Q768" s="5" t="str">
        <f>IF(E768="","",IFERROR(VLOOKUP(E768,REGRAS_CST!$A$2:$D$200,4,FALSE),""))</f>
        <v/>
      </c>
      <c r="R768" s="9"/>
      <c r="S768" s="7">
        <f>IF($H768="","",$H768*(1-$U768))</f>
        <v>8.9999999999999993E-3</v>
      </c>
      <c r="T768" s="7">
        <f>IF($I768="","",$I768*(1-$U768))</f>
        <v>1E-3</v>
      </c>
      <c r="U768" s="7">
        <f>IFERROR(INDEX(BASE_CCLASSTRIB!$E:$E, MATCH(TEXT($D768,"000000"), BASE_CCLASSTRIB!$A:$A, 0))/100, 0)</f>
        <v>0</v>
      </c>
      <c r="V768" s="21">
        <f>IFERROR(INDEX(BASE_CCLASSTRIB!$F:$F, MATCH(TEXT($D768,"000000"), BASE_CCLASSTRIB!$A:$A, 0))/100, 0)</f>
        <v>0</v>
      </c>
    </row>
    <row r="769" spans="1:22" ht="32.25" customHeight="1" thickTop="1" thickBot="1">
      <c r="A769" s="24"/>
      <c r="B769" s="5"/>
      <c r="C769" s="5"/>
      <c r="D769" s="5"/>
      <c r="E769" s="8" t="str">
        <f>IF(D769="","",LEFT(D769,3))</f>
        <v/>
      </c>
      <c r="F769" s="5" t="str">
        <f>IF(E769="","",IFERROR(VLOOKUP(E769,REGRAS_CST!$A$2:$B$200,2,FALSE),""))</f>
        <v/>
      </c>
      <c r="G769" s="25"/>
      <c r="H769" s="7">
        <v>8.9999999999999993E-3</v>
      </c>
      <c r="I769" s="7">
        <v>1E-3</v>
      </c>
      <c r="J769" s="9">
        <v>0</v>
      </c>
      <c r="K769" s="5" t="str">
        <f>IF(E769="","",IFERROR(VLOOKUP(E769,REGRAS_CST!$A$2:$C$200,3,FALSE),""))</f>
        <v/>
      </c>
      <c r="L769" s="10" t="str">
        <f>IF($G769="", "", $G769*(1-$V769))</f>
        <v/>
      </c>
      <c r="M769" s="30" t="str">
        <f t="shared" si="22"/>
        <v/>
      </c>
      <c r="N769" s="30" t="str">
        <f t="shared" si="23"/>
        <v/>
      </c>
      <c r="O769" s="5" t="str">
        <f>IF(D769="","",
IF(AND(K769&lt;&gt;"SIM",V769&gt;0),"ERRO: % BC &gt; 0, mas NÃO permitida ❌",
IF(AND(K769="SIM",V769=0),"ATENÇÃO: BC permitida, mas % = 0 🔎",
"Base de cálculo aplicada corretamente ✅")))</f>
        <v/>
      </c>
      <c r="P769" s="5" t="str">
        <f>IF(D769="","",
IF(AND(Q769&lt;&gt;"SIM",U769&gt;0),"ERRO: % alíquota &gt; 0, mas NÃO permitida ❌",
IF(AND(Q769="SIM",U769=0),"ATENÇÃO: alíquota permitida, mas % = 0 🔎",
"Alíquota aplicada corretamente ✅")))</f>
        <v/>
      </c>
      <c r="Q769" s="5" t="str">
        <f>IF(E769="","",IFERROR(VLOOKUP(E769,REGRAS_CST!$A$2:$D$200,4,FALSE),""))</f>
        <v/>
      </c>
      <c r="R769" s="9"/>
      <c r="S769" s="7">
        <f>IF($H769="","",$H769*(1-$U769))</f>
        <v>8.9999999999999993E-3</v>
      </c>
      <c r="T769" s="7">
        <f>IF($I769="","",$I769*(1-$U769))</f>
        <v>1E-3</v>
      </c>
      <c r="U769" s="7">
        <f>IFERROR(INDEX(BASE_CCLASSTRIB!$E:$E, MATCH(TEXT($D769,"000000"), BASE_CCLASSTRIB!$A:$A, 0))/100, 0)</f>
        <v>0</v>
      </c>
      <c r="V769" s="21">
        <f>IFERROR(INDEX(BASE_CCLASSTRIB!$F:$F, MATCH(TEXT($D769,"000000"), BASE_CCLASSTRIB!$A:$A, 0))/100, 0)</f>
        <v>0</v>
      </c>
    </row>
    <row r="770" spans="1:22" ht="32.25" customHeight="1" thickTop="1" thickBot="1">
      <c r="A770" s="24"/>
      <c r="B770" s="5"/>
      <c r="C770" s="5"/>
      <c r="D770" s="5"/>
      <c r="E770" s="8" t="str">
        <f>IF(D770="","",LEFT(D770,3))</f>
        <v/>
      </c>
      <c r="F770" s="5" t="str">
        <f>IF(E770="","",IFERROR(VLOOKUP(E770,REGRAS_CST!$A$2:$B$200,2,FALSE),""))</f>
        <v/>
      </c>
      <c r="G770" s="25"/>
      <c r="H770" s="7">
        <v>8.9999999999999993E-3</v>
      </c>
      <c r="I770" s="7">
        <v>1E-3</v>
      </c>
      <c r="J770" s="9">
        <v>0</v>
      </c>
      <c r="K770" s="5" t="str">
        <f>IF(E770="","",IFERROR(VLOOKUP(E770,REGRAS_CST!$A$2:$C$200,3,FALSE),""))</f>
        <v/>
      </c>
      <c r="L770" s="10" t="str">
        <f>IF($G770="", "", $G770*(1-$V770))</f>
        <v/>
      </c>
      <c r="M770" s="30" t="str">
        <f t="shared" si="22"/>
        <v/>
      </c>
      <c r="N770" s="30" t="str">
        <f t="shared" si="23"/>
        <v/>
      </c>
      <c r="O770" s="5" t="str">
        <f>IF(D770="","",
IF(AND(K770&lt;&gt;"SIM",V770&gt;0),"ERRO: % BC &gt; 0, mas NÃO permitida ❌",
IF(AND(K770="SIM",V770=0),"ATENÇÃO: BC permitida, mas % = 0 🔎",
"Base de cálculo aplicada corretamente ✅")))</f>
        <v/>
      </c>
      <c r="P770" s="5" t="str">
        <f>IF(D770="","",
IF(AND(Q770&lt;&gt;"SIM",U770&gt;0),"ERRO: % alíquota &gt; 0, mas NÃO permitida ❌",
IF(AND(Q770="SIM",U770=0),"ATENÇÃO: alíquota permitida, mas % = 0 🔎",
"Alíquota aplicada corretamente ✅")))</f>
        <v/>
      </c>
      <c r="Q770" s="5" t="str">
        <f>IF(E770="","",IFERROR(VLOOKUP(E770,REGRAS_CST!$A$2:$D$200,4,FALSE),""))</f>
        <v/>
      </c>
      <c r="R770" s="9"/>
      <c r="S770" s="7">
        <f>IF($H770="","",$H770*(1-$U770))</f>
        <v>8.9999999999999993E-3</v>
      </c>
      <c r="T770" s="7">
        <f>IF($I770="","",$I770*(1-$U770))</f>
        <v>1E-3</v>
      </c>
      <c r="U770" s="7">
        <f>IFERROR(INDEX(BASE_CCLASSTRIB!$E:$E, MATCH(TEXT($D770,"000000"), BASE_CCLASSTRIB!$A:$A, 0))/100, 0)</f>
        <v>0</v>
      </c>
      <c r="V770" s="21">
        <f>IFERROR(INDEX(BASE_CCLASSTRIB!$F:$F, MATCH(TEXT($D770,"000000"), BASE_CCLASSTRIB!$A:$A, 0))/100, 0)</f>
        <v>0</v>
      </c>
    </row>
    <row r="771" spans="1:22" ht="32.25" customHeight="1" thickTop="1" thickBot="1">
      <c r="A771" s="24"/>
      <c r="B771" s="5"/>
      <c r="C771" s="5"/>
      <c r="D771" s="5"/>
      <c r="E771" s="8" t="str">
        <f>IF(D771="","",LEFT(D771,3))</f>
        <v/>
      </c>
      <c r="F771" s="5" t="str">
        <f>IF(E771="","",IFERROR(VLOOKUP(E771,REGRAS_CST!$A$2:$B$200,2,FALSE),""))</f>
        <v/>
      </c>
      <c r="G771" s="25"/>
      <c r="H771" s="7">
        <v>8.9999999999999993E-3</v>
      </c>
      <c r="I771" s="7">
        <v>1E-3</v>
      </c>
      <c r="J771" s="9">
        <v>0</v>
      </c>
      <c r="K771" s="5" t="str">
        <f>IF(E771="","",IFERROR(VLOOKUP(E771,REGRAS_CST!$A$2:$C$200,3,FALSE),""))</f>
        <v/>
      </c>
      <c r="L771" s="10" t="str">
        <f>IF($G771="", "", $G771*(1-$V771))</f>
        <v/>
      </c>
      <c r="M771" s="30" t="str">
        <f t="shared" si="22"/>
        <v/>
      </c>
      <c r="N771" s="30" t="str">
        <f t="shared" si="23"/>
        <v/>
      </c>
      <c r="O771" s="5" t="str">
        <f>IF(D771="","",
IF(AND(K771&lt;&gt;"SIM",V771&gt;0),"ERRO: % BC &gt; 0, mas NÃO permitida ❌",
IF(AND(K771="SIM",V771=0),"ATENÇÃO: BC permitida, mas % = 0 🔎",
"Base de cálculo aplicada corretamente ✅")))</f>
        <v/>
      </c>
      <c r="P771" s="5" t="str">
        <f>IF(D771="","",
IF(AND(Q771&lt;&gt;"SIM",U771&gt;0),"ERRO: % alíquota &gt; 0, mas NÃO permitida ❌",
IF(AND(Q771="SIM",U771=0),"ATENÇÃO: alíquota permitida, mas % = 0 🔎",
"Alíquota aplicada corretamente ✅")))</f>
        <v/>
      </c>
      <c r="Q771" s="5" t="str">
        <f>IF(E771="","",IFERROR(VLOOKUP(E771,REGRAS_CST!$A$2:$D$200,4,FALSE),""))</f>
        <v/>
      </c>
      <c r="R771" s="9"/>
      <c r="S771" s="7">
        <f>IF($H771="","",$H771*(1-$U771))</f>
        <v>8.9999999999999993E-3</v>
      </c>
      <c r="T771" s="7">
        <f>IF($I771="","",$I771*(1-$U771))</f>
        <v>1E-3</v>
      </c>
      <c r="U771" s="7">
        <f>IFERROR(INDEX(BASE_CCLASSTRIB!$E:$E, MATCH(TEXT($D771,"000000"), BASE_CCLASSTRIB!$A:$A, 0))/100, 0)</f>
        <v>0</v>
      </c>
      <c r="V771" s="21">
        <f>IFERROR(INDEX(BASE_CCLASSTRIB!$F:$F, MATCH(TEXT($D771,"000000"), BASE_CCLASSTRIB!$A:$A, 0))/100, 0)</f>
        <v>0</v>
      </c>
    </row>
    <row r="772" spans="1:22" ht="32.25" customHeight="1" thickTop="1" thickBot="1">
      <c r="A772" s="24"/>
      <c r="B772" s="5"/>
      <c r="C772" s="5"/>
      <c r="D772" s="5"/>
      <c r="E772" s="8" t="str">
        <f>IF(D772="","",LEFT(D772,3))</f>
        <v/>
      </c>
      <c r="F772" s="5" t="str">
        <f>IF(E772="","",IFERROR(VLOOKUP(E772,REGRAS_CST!$A$2:$B$200,2,FALSE),""))</f>
        <v/>
      </c>
      <c r="G772" s="25"/>
      <c r="H772" s="7">
        <v>8.9999999999999993E-3</v>
      </c>
      <c r="I772" s="7">
        <v>1E-3</v>
      </c>
      <c r="J772" s="9">
        <v>0</v>
      </c>
      <c r="K772" s="5" t="str">
        <f>IF(E772="","",IFERROR(VLOOKUP(E772,REGRAS_CST!$A$2:$C$200,3,FALSE),""))</f>
        <v/>
      </c>
      <c r="L772" s="10" t="str">
        <f>IF($G772="", "", $G772*(1-$V772))</f>
        <v/>
      </c>
      <c r="M772" s="30" t="str">
        <f t="shared" si="22"/>
        <v/>
      </c>
      <c r="N772" s="30" t="str">
        <f t="shared" si="23"/>
        <v/>
      </c>
      <c r="O772" s="5" t="str">
        <f>IF(D772="","",
IF(AND(K772&lt;&gt;"SIM",V772&gt;0),"ERRO: % BC &gt; 0, mas NÃO permitida ❌",
IF(AND(K772="SIM",V772=0),"ATENÇÃO: BC permitida, mas % = 0 🔎",
"Base de cálculo aplicada corretamente ✅")))</f>
        <v/>
      </c>
      <c r="P772" s="5" t="str">
        <f>IF(D772="","",
IF(AND(Q772&lt;&gt;"SIM",U772&gt;0),"ERRO: % alíquota &gt; 0, mas NÃO permitida ❌",
IF(AND(Q772="SIM",U772=0),"ATENÇÃO: alíquota permitida, mas % = 0 🔎",
"Alíquota aplicada corretamente ✅")))</f>
        <v/>
      </c>
      <c r="Q772" s="5" t="str">
        <f>IF(E772="","",IFERROR(VLOOKUP(E772,REGRAS_CST!$A$2:$D$200,4,FALSE),""))</f>
        <v/>
      </c>
      <c r="R772" s="9"/>
      <c r="S772" s="7">
        <f>IF($H772="","",$H772*(1-$U772))</f>
        <v>8.9999999999999993E-3</v>
      </c>
      <c r="T772" s="7">
        <f>IF($I772="","",$I772*(1-$U772))</f>
        <v>1E-3</v>
      </c>
      <c r="U772" s="7">
        <f>IFERROR(INDEX(BASE_CCLASSTRIB!$E:$E, MATCH(TEXT($D772,"000000"), BASE_CCLASSTRIB!$A:$A, 0))/100, 0)</f>
        <v>0</v>
      </c>
      <c r="V772" s="21">
        <f>IFERROR(INDEX(BASE_CCLASSTRIB!$F:$F, MATCH(TEXT($D772,"000000"), BASE_CCLASSTRIB!$A:$A, 0))/100, 0)</f>
        <v>0</v>
      </c>
    </row>
    <row r="773" spans="1:22" ht="32.25" customHeight="1" thickTop="1" thickBot="1">
      <c r="A773" s="24"/>
      <c r="B773" s="5"/>
      <c r="C773" s="5"/>
      <c r="D773" s="5"/>
      <c r="E773" s="8" t="str">
        <f>IF(D773="","",LEFT(D773,3))</f>
        <v/>
      </c>
      <c r="F773" s="5" t="str">
        <f>IF(E773="","",IFERROR(VLOOKUP(E773,REGRAS_CST!$A$2:$B$200,2,FALSE),""))</f>
        <v/>
      </c>
      <c r="G773" s="25"/>
      <c r="H773" s="7">
        <v>8.9999999999999993E-3</v>
      </c>
      <c r="I773" s="7">
        <v>1E-3</v>
      </c>
      <c r="J773" s="9">
        <v>0</v>
      </c>
      <c r="K773" s="5" t="str">
        <f>IF(E773="","",IFERROR(VLOOKUP(E773,REGRAS_CST!$A$2:$C$200,3,FALSE),""))</f>
        <v/>
      </c>
      <c r="L773" s="10" t="str">
        <f>IF($G773="", "", $G773*(1-$V773))</f>
        <v/>
      </c>
      <c r="M773" s="30" t="str">
        <f t="shared" ref="M773:M836" si="24">IF(OR($L773="",$S773=""),"",TRUNC(VALUE($L773)*VALUE($S773),2))</f>
        <v/>
      </c>
      <c r="N773" s="30" t="str">
        <f t="shared" ref="N773:N836" si="25">IF(OR($L773="",$T773=""),"",TRUNC(VALUE($L773)*VALUE($T773),2))</f>
        <v/>
      </c>
      <c r="O773" s="5" t="str">
        <f>IF(D773="","",
IF(AND(K773&lt;&gt;"SIM",V773&gt;0),"ERRO: % BC &gt; 0, mas NÃO permitida ❌",
IF(AND(K773="SIM",V773=0),"ATENÇÃO: BC permitida, mas % = 0 🔎",
"Base de cálculo aplicada corretamente ✅")))</f>
        <v/>
      </c>
      <c r="P773" s="5" t="str">
        <f>IF(D773="","",
IF(AND(Q773&lt;&gt;"SIM",U773&gt;0),"ERRO: % alíquota &gt; 0, mas NÃO permitida ❌",
IF(AND(Q773="SIM",U773=0),"ATENÇÃO: alíquota permitida, mas % = 0 🔎",
"Alíquota aplicada corretamente ✅")))</f>
        <v/>
      </c>
      <c r="Q773" s="5" t="str">
        <f>IF(E773="","",IFERROR(VLOOKUP(E773,REGRAS_CST!$A$2:$D$200,4,FALSE),""))</f>
        <v/>
      </c>
      <c r="R773" s="9"/>
      <c r="S773" s="7">
        <f>IF($H773="","",$H773*(1-$U773))</f>
        <v>8.9999999999999993E-3</v>
      </c>
      <c r="T773" s="7">
        <f>IF($I773="","",$I773*(1-$U773))</f>
        <v>1E-3</v>
      </c>
      <c r="U773" s="7">
        <f>IFERROR(INDEX(BASE_CCLASSTRIB!$E:$E, MATCH(TEXT($D773,"000000"), BASE_CCLASSTRIB!$A:$A, 0))/100, 0)</f>
        <v>0</v>
      </c>
      <c r="V773" s="21">
        <f>IFERROR(INDEX(BASE_CCLASSTRIB!$F:$F, MATCH(TEXT($D773,"000000"), BASE_CCLASSTRIB!$A:$A, 0))/100, 0)</f>
        <v>0</v>
      </c>
    </row>
    <row r="774" spans="1:22" ht="32.25" customHeight="1" thickTop="1" thickBot="1">
      <c r="A774" s="24"/>
      <c r="B774" s="5"/>
      <c r="C774" s="5"/>
      <c r="D774" s="5"/>
      <c r="E774" s="8" t="str">
        <f>IF(D774="","",LEFT(D774,3))</f>
        <v/>
      </c>
      <c r="F774" s="5" t="str">
        <f>IF(E774="","",IFERROR(VLOOKUP(E774,REGRAS_CST!$A$2:$B$200,2,FALSE),""))</f>
        <v/>
      </c>
      <c r="G774" s="25"/>
      <c r="H774" s="7">
        <v>8.9999999999999993E-3</v>
      </c>
      <c r="I774" s="7">
        <v>1E-3</v>
      </c>
      <c r="J774" s="9">
        <v>0</v>
      </c>
      <c r="K774" s="5" t="str">
        <f>IF(E774="","",IFERROR(VLOOKUP(E774,REGRAS_CST!$A$2:$C$200,3,FALSE),""))</f>
        <v/>
      </c>
      <c r="L774" s="10" t="str">
        <f>IF($G774="", "", $G774*(1-$V774))</f>
        <v/>
      </c>
      <c r="M774" s="30" t="str">
        <f t="shared" si="24"/>
        <v/>
      </c>
      <c r="N774" s="30" t="str">
        <f t="shared" si="25"/>
        <v/>
      </c>
      <c r="O774" s="5" t="str">
        <f>IF(D774="","",
IF(AND(K774&lt;&gt;"SIM",V774&gt;0),"ERRO: % BC &gt; 0, mas NÃO permitida ❌",
IF(AND(K774="SIM",V774=0),"ATENÇÃO: BC permitida, mas % = 0 🔎",
"Base de cálculo aplicada corretamente ✅")))</f>
        <v/>
      </c>
      <c r="P774" s="5" t="str">
        <f>IF(D774="","",
IF(AND(Q774&lt;&gt;"SIM",U774&gt;0),"ERRO: % alíquota &gt; 0, mas NÃO permitida ❌",
IF(AND(Q774="SIM",U774=0),"ATENÇÃO: alíquota permitida, mas % = 0 🔎",
"Alíquota aplicada corretamente ✅")))</f>
        <v/>
      </c>
      <c r="Q774" s="5" t="str">
        <f>IF(E774="","",IFERROR(VLOOKUP(E774,REGRAS_CST!$A$2:$D$200,4,FALSE),""))</f>
        <v/>
      </c>
      <c r="R774" s="9"/>
      <c r="S774" s="7">
        <f>IF($H774="","",$H774*(1-$U774))</f>
        <v>8.9999999999999993E-3</v>
      </c>
      <c r="T774" s="7">
        <f>IF($I774="","",$I774*(1-$U774))</f>
        <v>1E-3</v>
      </c>
      <c r="U774" s="7">
        <f>IFERROR(INDEX(BASE_CCLASSTRIB!$E:$E, MATCH(TEXT($D774,"000000"), BASE_CCLASSTRIB!$A:$A, 0))/100, 0)</f>
        <v>0</v>
      </c>
      <c r="V774" s="21">
        <f>IFERROR(INDEX(BASE_CCLASSTRIB!$F:$F, MATCH(TEXT($D774,"000000"), BASE_CCLASSTRIB!$A:$A, 0))/100, 0)</f>
        <v>0</v>
      </c>
    </row>
    <row r="775" spans="1:22" ht="32.25" customHeight="1" thickTop="1" thickBot="1">
      <c r="A775" s="24"/>
      <c r="B775" s="5"/>
      <c r="C775" s="5"/>
      <c r="D775" s="5"/>
      <c r="E775" s="8" t="str">
        <f>IF(D775="","",LEFT(D775,3))</f>
        <v/>
      </c>
      <c r="F775" s="5" t="str">
        <f>IF(E775="","",IFERROR(VLOOKUP(E775,REGRAS_CST!$A$2:$B$200,2,FALSE),""))</f>
        <v/>
      </c>
      <c r="G775" s="25"/>
      <c r="H775" s="7">
        <v>8.9999999999999993E-3</v>
      </c>
      <c r="I775" s="7">
        <v>1E-3</v>
      </c>
      <c r="J775" s="9">
        <v>0</v>
      </c>
      <c r="K775" s="5" t="str">
        <f>IF(E775="","",IFERROR(VLOOKUP(E775,REGRAS_CST!$A$2:$C$200,3,FALSE),""))</f>
        <v/>
      </c>
      <c r="L775" s="10" t="str">
        <f>IF($G775="", "", $G775*(1-$V775))</f>
        <v/>
      </c>
      <c r="M775" s="30" t="str">
        <f t="shared" si="24"/>
        <v/>
      </c>
      <c r="N775" s="30" t="str">
        <f t="shared" si="25"/>
        <v/>
      </c>
      <c r="O775" s="5" t="str">
        <f>IF(D775="","",
IF(AND(K775&lt;&gt;"SIM",V775&gt;0),"ERRO: % BC &gt; 0, mas NÃO permitida ❌",
IF(AND(K775="SIM",V775=0),"ATENÇÃO: BC permitida, mas % = 0 🔎",
"Base de cálculo aplicada corretamente ✅")))</f>
        <v/>
      </c>
      <c r="P775" s="5" t="str">
        <f>IF(D775="","",
IF(AND(Q775&lt;&gt;"SIM",U775&gt;0),"ERRO: % alíquota &gt; 0, mas NÃO permitida ❌",
IF(AND(Q775="SIM",U775=0),"ATENÇÃO: alíquota permitida, mas % = 0 🔎",
"Alíquota aplicada corretamente ✅")))</f>
        <v/>
      </c>
      <c r="Q775" s="5" t="str">
        <f>IF(E775="","",IFERROR(VLOOKUP(E775,REGRAS_CST!$A$2:$D$200,4,FALSE),""))</f>
        <v/>
      </c>
      <c r="R775" s="9"/>
      <c r="S775" s="7">
        <f>IF($H775="","",$H775*(1-$U775))</f>
        <v>8.9999999999999993E-3</v>
      </c>
      <c r="T775" s="7">
        <f>IF($I775="","",$I775*(1-$U775))</f>
        <v>1E-3</v>
      </c>
      <c r="U775" s="7">
        <f>IFERROR(INDEX(BASE_CCLASSTRIB!$E:$E, MATCH(TEXT($D775,"000000"), BASE_CCLASSTRIB!$A:$A, 0))/100, 0)</f>
        <v>0</v>
      </c>
      <c r="V775" s="21">
        <f>IFERROR(INDEX(BASE_CCLASSTRIB!$F:$F, MATCH(TEXT($D775,"000000"), BASE_CCLASSTRIB!$A:$A, 0))/100, 0)</f>
        <v>0</v>
      </c>
    </row>
    <row r="776" spans="1:22" ht="32.25" customHeight="1" thickTop="1" thickBot="1">
      <c r="A776" s="24"/>
      <c r="B776" s="5"/>
      <c r="C776" s="5"/>
      <c r="D776" s="5"/>
      <c r="E776" s="8" t="str">
        <f>IF(D776="","",LEFT(D776,3))</f>
        <v/>
      </c>
      <c r="F776" s="5" t="str">
        <f>IF(E776="","",IFERROR(VLOOKUP(E776,REGRAS_CST!$A$2:$B$200,2,FALSE),""))</f>
        <v/>
      </c>
      <c r="G776" s="25"/>
      <c r="H776" s="7">
        <v>8.9999999999999993E-3</v>
      </c>
      <c r="I776" s="7">
        <v>1E-3</v>
      </c>
      <c r="J776" s="9">
        <v>0</v>
      </c>
      <c r="K776" s="5" t="str">
        <f>IF(E776="","",IFERROR(VLOOKUP(E776,REGRAS_CST!$A$2:$C$200,3,FALSE),""))</f>
        <v/>
      </c>
      <c r="L776" s="10" t="str">
        <f>IF($G776="", "", $G776*(1-$V776))</f>
        <v/>
      </c>
      <c r="M776" s="30" t="str">
        <f t="shared" si="24"/>
        <v/>
      </c>
      <c r="N776" s="30" t="str">
        <f t="shared" si="25"/>
        <v/>
      </c>
      <c r="O776" s="5" t="str">
        <f>IF(D776="","",
IF(AND(K776&lt;&gt;"SIM",V776&gt;0),"ERRO: % BC &gt; 0, mas NÃO permitida ❌",
IF(AND(K776="SIM",V776=0),"ATENÇÃO: BC permitida, mas % = 0 🔎",
"Base de cálculo aplicada corretamente ✅")))</f>
        <v/>
      </c>
      <c r="P776" s="5" t="str">
        <f>IF(D776="","",
IF(AND(Q776&lt;&gt;"SIM",U776&gt;0),"ERRO: % alíquota &gt; 0, mas NÃO permitida ❌",
IF(AND(Q776="SIM",U776=0),"ATENÇÃO: alíquota permitida, mas % = 0 🔎",
"Alíquota aplicada corretamente ✅")))</f>
        <v/>
      </c>
      <c r="Q776" s="5" t="str">
        <f>IF(E776="","",IFERROR(VLOOKUP(E776,REGRAS_CST!$A$2:$D$200,4,FALSE),""))</f>
        <v/>
      </c>
      <c r="R776" s="9"/>
      <c r="S776" s="7">
        <f>IF($H776="","",$H776*(1-$U776))</f>
        <v>8.9999999999999993E-3</v>
      </c>
      <c r="T776" s="7">
        <f>IF($I776="","",$I776*(1-$U776))</f>
        <v>1E-3</v>
      </c>
      <c r="U776" s="7">
        <f>IFERROR(INDEX(BASE_CCLASSTRIB!$E:$E, MATCH(TEXT($D776,"000000"), BASE_CCLASSTRIB!$A:$A, 0))/100, 0)</f>
        <v>0</v>
      </c>
      <c r="V776" s="21">
        <f>IFERROR(INDEX(BASE_CCLASSTRIB!$F:$F, MATCH(TEXT($D776,"000000"), BASE_CCLASSTRIB!$A:$A, 0))/100, 0)</f>
        <v>0</v>
      </c>
    </row>
    <row r="777" spans="1:22" ht="32.25" customHeight="1" thickTop="1" thickBot="1">
      <c r="A777" s="24"/>
      <c r="B777" s="5"/>
      <c r="C777" s="5"/>
      <c r="D777" s="5"/>
      <c r="E777" s="8" t="str">
        <f>IF(D777="","",LEFT(D777,3))</f>
        <v/>
      </c>
      <c r="F777" s="5" t="str">
        <f>IF(E777="","",IFERROR(VLOOKUP(E777,REGRAS_CST!$A$2:$B$200,2,FALSE),""))</f>
        <v/>
      </c>
      <c r="G777" s="25"/>
      <c r="H777" s="7">
        <v>8.9999999999999993E-3</v>
      </c>
      <c r="I777" s="7">
        <v>1E-3</v>
      </c>
      <c r="J777" s="9">
        <v>0</v>
      </c>
      <c r="K777" s="5" t="str">
        <f>IF(E777="","",IFERROR(VLOOKUP(E777,REGRAS_CST!$A$2:$C$200,3,FALSE),""))</f>
        <v/>
      </c>
      <c r="L777" s="10" t="str">
        <f>IF($G777="", "", $G777*(1-$V777))</f>
        <v/>
      </c>
      <c r="M777" s="30" t="str">
        <f t="shared" si="24"/>
        <v/>
      </c>
      <c r="N777" s="30" t="str">
        <f t="shared" si="25"/>
        <v/>
      </c>
      <c r="O777" s="5" t="str">
        <f>IF(D777="","",
IF(AND(K777&lt;&gt;"SIM",V777&gt;0),"ERRO: % BC &gt; 0, mas NÃO permitida ❌",
IF(AND(K777="SIM",V777=0),"ATENÇÃO: BC permitida, mas % = 0 🔎",
"Base de cálculo aplicada corretamente ✅")))</f>
        <v/>
      </c>
      <c r="P777" s="5" t="str">
        <f>IF(D777="","",
IF(AND(Q777&lt;&gt;"SIM",U777&gt;0),"ERRO: % alíquota &gt; 0, mas NÃO permitida ❌",
IF(AND(Q777="SIM",U777=0),"ATENÇÃO: alíquota permitida, mas % = 0 🔎",
"Alíquota aplicada corretamente ✅")))</f>
        <v/>
      </c>
      <c r="Q777" s="5" t="str">
        <f>IF(E777="","",IFERROR(VLOOKUP(E777,REGRAS_CST!$A$2:$D$200,4,FALSE),""))</f>
        <v/>
      </c>
      <c r="R777" s="9"/>
      <c r="S777" s="7">
        <f>IF($H777="","",$H777*(1-$U777))</f>
        <v>8.9999999999999993E-3</v>
      </c>
      <c r="T777" s="7">
        <f>IF($I777="","",$I777*(1-$U777))</f>
        <v>1E-3</v>
      </c>
      <c r="U777" s="7">
        <f>IFERROR(INDEX(BASE_CCLASSTRIB!$E:$E, MATCH(TEXT($D777,"000000"), BASE_CCLASSTRIB!$A:$A, 0))/100, 0)</f>
        <v>0</v>
      </c>
      <c r="V777" s="21">
        <f>IFERROR(INDEX(BASE_CCLASSTRIB!$F:$F, MATCH(TEXT($D777,"000000"), BASE_CCLASSTRIB!$A:$A, 0))/100, 0)</f>
        <v>0</v>
      </c>
    </row>
    <row r="778" spans="1:22" ht="32.25" customHeight="1" thickTop="1" thickBot="1">
      <c r="A778" s="24"/>
      <c r="B778" s="5"/>
      <c r="C778" s="5"/>
      <c r="D778" s="5"/>
      <c r="E778" s="8" t="str">
        <f>IF(D778="","",LEFT(D778,3))</f>
        <v/>
      </c>
      <c r="F778" s="5" t="str">
        <f>IF(E778="","",IFERROR(VLOOKUP(E778,REGRAS_CST!$A$2:$B$200,2,FALSE),""))</f>
        <v/>
      </c>
      <c r="G778" s="25"/>
      <c r="H778" s="7">
        <v>8.9999999999999993E-3</v>
      </c>
      <c r="I778" s="7">
        <v>1E-3</v>
      </c>
      <c r="J778" s="9">
        <v>0</v>
      </c>
      <c r="K778" s="5" t="str">
        <f>IF(E778="","",IFERROR(VLOOKUP(E778,REGRAS_CST!$A$2:$C$200,3,FALSE),""))</f>
        <v/>
      </c>
      <c r="L778" s="10" t="str">
        <f>IF($G778="", "", $G778*(1-$V778))</f>
        <v/>
      </c>
      <c r="M778" s="30" t="str">
        <f t="shared" si="24"/>
        <v/>
      </c>
      <c r="N778" s="30" t="str">
        <f t="shared" si="25"/>
        <v/>
      </c>
      <c r="O778" s="5" t="str">
        <f>IF(D778="","",
IF(AND(K778&lt;&gt;"SIM",V778&gt;0),"ERRO: % BC &gt; 0, mas NÃO permitida ❌",
IF(AND(K778="SIM",V778=0),"ATENÇÃO: BC permitida, mas % = 0 🔎",
"Base de cálculo aplicada corretamente ✅")))</f>
        <v/>
      </c>
      <c r="P778" s="5" t="str">
        <f>IF(D778="","",
IF(AND(Q778&lt;&gt;"SIM",U778&gt;0),"ERRO: % alíquota &gt; 0, mas NÃO permitida ❌",
IF(AND(Q778="SIM",U778=0),"ATENÇÃO: alíquota permitida, mas % = 0 🔎",
"Alíquota aplicada corretamente ✅")))</f>
        <v/>
      </c>
      <c r="Q778" s="5" t="str">
        <f>IF(E778="","",IFERROR(VLOOKUP(E778,REGRAS_CST!$A$2:$D$200,4,FALSE),""))</f>
        <v/>
      </c>
      <c r="R778" s="9"/>
      <c r="S778" s="7">
        <f>IF($H778="","",$H778*(1-$U778))</f>
        <v>8.9999999999999993E-3</v>
      </c>
      <c r="T778" s="7">
        <f>IF($I778="","",$I778*(1-$U778))</f>
        <v>1E-3</v>
      </c>
      <c r="U778" s="7">
        <f>IFERROR(INDEX(BASE_CCLASSTRIB!$E:$E, MATCH(TEXT($D778,"000000"), BASE_CCLASSTRIB!$A:$A, 0))/100, 0)</f>
        <v>0</v>
      </c>
      <c r="V778" s="21">
        <f>IFERROR(INDEX(BASE_CCLASSTRIB!$F:$F, MATCH(TEXT($D778,"000000"), BASE_CCLASSTRIB!$A:$A, 0))/100, 0)</f>
        <v>0</v>
      </c>
    </row>
    <row r="779" spans="1:22" ht="32.25" customHeight="1" thickTop="1" thickBot="1">
      <c r="A779" s="24"/>
      <c r="B779" s="5"/>
      <c r="C779" s="5"/>
      <c r="D779" s="5"/>
      <c r="E779" s="8" t="str">
        <f>IF(D779="","",LEFT(D779,3))</f>
        <v/>
      </c>
      <c r="F779" s="5" t="str">
        <f>IF(E779="","",IFERROR(VLOOKUP(E779,REGRAS_CST!$A$2:$B$200,2,FALSE),""))</f>
        <v/>
      </c>
      <c r="G779" s="25"/>
      <c r="H779" s="7">
        <v>8.9999999999999993E-3</v>
      </c>
      <c r="I779" s="7">
        <v>1E-3</v>
      </c>
      <c r="J779" s="9">
        <v>0</v>
      </c>
      <c r="K779" s="5" t="str">
        <f>IF(E779="","",IFERROR(VLOOKUP(E779,REGRAS_CST!$A$2:$C$200,3,FALSE),""))</f>
        <v/>
      </c>
      <c r="L779" s="10" t="str">
        <f>IF($G779="", "", $G779*(1-$V779))</f>
        <v/>
      </c>
      <c r="M779" s="30" t="str">
        <f t="shared" si="24"/>
        <v/>
      </c>
      <c r="N779" s="30" t="str">
        <f t="shared" si="25"/>
        <v/>
      </c>
      <c r="O779" s="5" t="str">
        <f>IF(D779="","",
IF(AND(K779&lt;&gt;"SIM",V779&gt;0),"ERRO: % BC &gt; 0, mas NÃO permitida ❌",
IF(AND(K779="SIM",V779=0),"ATENÇÃO: BC permitida, mas % = 0 🔎",
"Base de cálculo aplicada corretamente ✅")))</f>
        <v/>
      </c>
      <c r="P779" s="5" t="str">
        <f>IF(D779="","",
IF(AND(Q779&lt;&gt;"SIM",U779&gt;0),"ERRO: % alíquota &gt; 0, mas NÃO permitida ❌",
IF(AND(Q779="SIM",U779=0),"ATENÇÃO: alíquota permitida, mas % = 0 🔎",
"Alíquota aplicada corretamente ✅")))</f>
        <v/>
      </c>
      <c r="Q779" s="5" t="str">
        <f>IF(E779="","",IFERROR(VLOOKUP(E779,REGRAS_CST!$A$2:$D$200,4,FALSE),""))</f>
        <v/>
      </c>
      <c r="R779" s="9"/>
      <c r="S779" s="7">
        <f>IF($H779="","",$H779*(1-$U779))</f>
        <v>8.9999999999999993E-3</v>
      </c>
      <c r="T779" s="7">
        <f>IF($I779="","",$I779*(1-$U779))</f>
        <v>1E-3</v>
      </c>
      <c r="U779" s="7">
        <f>IFERROR(INDEX(BASE_CCLASSTRIB!$E:$E, MATCH(TEXT($D779,"000000"), BASE_CCLASSTRIB!$A:$A, 0))/100, 0)</f>
        <v>0</v>
      </c>
      <c r="V779" s="21">
        <f>IFERROR(INDEX(BASE_CCLASSTRIB!$F:$F, MATCH(TEXT($D779,"000000"), BASE_CCLASSTRIB!$A:$A, 0))/100, 0)</f>
        <v>0</v>
      </c>
    </row>
    <row r="780" spans="1:22" ht="32.25" customHeight="1" thickTop="1" thickBot="1">
      <c r="A780" s="24"/>
      <c r="B780" s="5"/>
      <c r="C780" s="5"/>
      <c r="D780" s="5"/>
      <c r="E780" s="8" t="str">
        <f>IF(D780="","",LEFT(D780,3))</f>
        <v/>
      </c>
      <c r="F780" s="5" t="str">
        <f>IF(E780="","",IFERROR(VLOOKUP(E780,REGRAS_CST!$A$2:$B$200,2,FALSE),""))</f>
        <v/>
      </c>
      <c r="G780" s="25"/>
      <c r="H780" s="7">
        <v>8.9999999999999993E-3</v>
      </c>
      <c r="I780" s="7">
        <v>1E-3</v>
      </c>
      <c r="J780" s="9">
        <v>0</v>
      </c>
      <c r="K780" s="5" t="str">
        <f>IF(E780="","",IFERROR(VLOOKUP(E780,REGRAS_CST!$A$2:$C$200,3,FALSE),""))</f>
        <v/>
      </c>
      <c r="L780" s="10" t="str">
        <f>IF($G780="", "", $G780*(1-$V780))</f>
        <v/>
      </c>
      <c r="M780" s="30" t="str">
        <f t="shared" si="24"/>
        <v/>
      </c>
      <c r="N780" s="30" t="str">
        <f t="shared" si="25"/>
        <v/>
      </c>
      <c r="O780" s="5" t="str">
        <f>IF(D780="","",
IF(AND(K780&lt;&gt;"SIM",V780&gt;0),"ERRO: % BC &gt; 0, mas NÃO permitida ❌",
IF(AND(K780="SIM",V780=0),"ATENÇÃO: BC permitida, mas % = 0 🔎",
"Base de cálculo aplicada corretamente ✅")))</f>
        <v/>
      </c>
      <c r="P780" s="5" t="str">
        <f>IF(D780="","",
IF(AND(Q780&lt;&gt;"SIM",U780&gt;0),"ERRO: % alíquota &gt; 0, mas NÃO permitida ❌",
IF(AND(Q780="SIM",U780=0),"ATENÇÃO: alíquota permitida, mas % = 0 🔎",
"Alíquota aplicada corretamente ✅")))</f>
        <v/>
      </c>
      <c r="Q780" s="5" t="str">
        <f>IF(E780="","",IFERROR(VLOOKUP(E780,REGRAS_CST!$A$2:$D$200,4,FALSE),""))</f>
        <v/>
      </c>
      <c r="R780" s="9"/>
      <c r="S780" s="7">
        <f>IF($H780="","",$H780*(1-$U780))</f>
        <v>8.9999999999999993E-3</v>
      </c>
      <c r="T780" s="7">
        <f>IF($I780="","",$I780*(1-$U780))</f>
        <v>1E-3</v>
      </c>
      <c r="U780" s="7">
        <f>IFERROR(INDEX(BASE_CCLASSTRIB!$E:$E, MATCH(TEXT($D780,"000000"), BASE_CCLASSTRIB!$A:$A, 0))/100, 0)</f>
        <v>0</v>
      </c>
      <c r="V780" s="21">
        <f>IFERROR(INDEX(BASE_CCLASSTRIB!$F:$F, MATCH(TEXT($D780,"000000"), BASE_CCLASSTRIB!$A:$A, 0))/100, 0)</f>
        <v>0</v>
      </c>
    </row>
    <row r="781" spans="1:22" ht="32.25" customHeight="1" thickTop="1" thickBot="1">
      <c r="A781" s="24"/>
      <c r="B781" s="5"/>
      <c r="C781" s="5"/>
      <c r="D781" s="5"/>
      <c r="E781" s="8" t="str">
        <f>IF(D781="","",LEFT(D781,3))</f>
        <v/>
      </c>
      <c r="F781" s="5" t="str">
        <f>IF(E781="","",IFERROR(VLOOKUP(E781,REGRAS_CST!$A$2:$B$200,2,FALSE),""))</f>
        <v/>
      </c>
      <c r="G781" s="25"/>
      <c r="H781" s="7">
        <v>8.9999999999999993E-3</v>
      </c>
      <c r="I781" s="7">
        <v>1E-3</v>
      </c>
      <c r="J781" s="9">
        <v>0</v>
      </c>
      <c r="K781" s="5" t="str">
        <f>IF(E781="","",IFERROR(VLOOKUP(E781,REGRAS_CST!$A$2:$C$200,3,FALSE),""))</f>
        <v/>
      </c>
      <c r="L781" s="10" t="str">
        <f>IF($G781="", "", $G781*(1-$V781))</f>
        <v/>
      </c>
      <c r="M781" s="30" t="str">
        <f t="shared" si="24"/>
        <v/>
      </c>
      <c r="N781" s="30" t="str">
        <f t="shared" si="25"/>
        <v/>
      </c>
      <c r="O781" s="5" t="str">
        <f>IF(D781="","",
IF(AND(K781&lt;&gt;"SIM",V781&gt;0),"ERRO: % BC &gt; 0, mas NÃO permitida ❌",
IF(AND(K781="SIM",V781=0),"ATENÇÃO: BC permitida, mas % = 0 🔎",
"Base de cálculo aplicada corretamente ✅")))</f>
        <v/>
      </c>
      <c r="P781" s="5" t="str">
        <f>IF(D781="","",
IF(AND(Q781&lt;&gt;"SIM",U781&gt;0),"ERRO: % alíquota &gt; 0, mas NÃO permitida ❌",
IF(AND(Q781="SIM",U781=0),"ATENÇÃO: alíquota permitida, mas % = 0 🔎",
"Alíquota aplicada corretamente ✅")))</f>
        <v/>
      </c>
      <c r="Q781" s="5" t="str">
        <f>IF(E781="","",IFERROR(VLOOKUP(E781,REGRAS_CST!$A$2:$D$200,4,FALSE),""))</f>
        <v/>
      </c>
      <c r="R781" s="9"/>
      <c r="S781" s="7">
        <f>IF($H781="","",$H781*(1-$U781))</f>
        <v>8.9999999999999993E-3</v>
      </c>
      <c r="T781" s="7">
        <f>IF($I781="","",$I781*(1-$U781))</f>
        <v>1E-3</v>
      </c>
      <c r="U781" s="7">
        <f>IFERROR(INDEX(BASE_CCLASSTRIB!$E:$E, MATCH(TEXT($D781,"000000"), BASE_CCLASSTRIB!$A:$A, 0))/100, 0)</f>
        <v>0</v>
      </c>
      <c r="V781" s="21">
        <f>IFERROR(INDEX(BASE_CCLASSTRIB!$F:$F, MATCH(TEXT($D781,"000000"), BASE_CCLASSTRIB!$A:$A, 0))/100, 0)</f>
        <v>0</v>
      </c>
    </row>
    <row r="782" spans="1:22" ht="32.25" customHeight="1" thickTop="1" thickBot="1">
      <c r="A782" s="24"/>
      <c r="B782" s="5"/>
      <c r="C782" s="5"/>
      <c r="D782" s="5"/>
      <c r="E782" s="8" t="str">
        <f>IF(D782="","",LEFT(D782,3))</f>
        <v/>
      </c>
      <c r="F782" s="5" t="str">
        <f>IF(E782="","",IFERROR(VLOOKUP(E782,REGRAS_CST!$A$2:$B$200,2,FALSE),""))</f>
        <v/>
      </c>
      <c r="G782" s="25"/>
      <c r="H782" s="7">
        <v>8.9999999999999993E-3</v>
      </c>
      <c r="I782" s="7">
        <v>1E-3</v>
      </c>
      <c r="J782" s="9">
        <v>0</v>
      </c>
      <c r="K782" s="5" t="str">
        <f>IF(E782="","",IFERROR(VLOOKUP(E782,REGRAS_CST!$A$2:$C$200,3,FALSE),""))</f>
        <v/>
      </c>
      <c r="L782" s="10" t="str">
        <f>IF($G782="", "", $G782*(1-$V782))</f>
        <v/>
      </c>
      <c r="M782" s="30" t="str">
        <f t="shared" si="24"/>
        <v/>
      </c>
      <c r="N782" s="30" t="str">
        <f t="shared" si="25"/>
        <v/>
      </c>
      <c r="O782" s="5" t="str">
        <f>IF(D782="","",
IF(AND(K782&lt;&gt;"SIM",V782&gt;0),"ERRO: % BC &gt; 0, mas NÃO permitida ❌",
IF(AND(K782="SIM",V782=0),"ATENÇÃO: BC permitida, mas % = 0 🔎",
"Base de cálculo aplicada corretamente ✅")))</f>
        <v/>
      </c>
      <c r="P782" s="5" t="str">
        <f>IF(D782="","",
IF(AND(Q782&lt;&gt;"SIM",U782&gt;0),"ERRO: % alíquota &gt; 0, mas NÃO permitida ❌",
IF(AND(Q782="SIM",U782=0),"ATENÇÃO: alíquota permitida, mas % = 0 🔎",
"Alíquota aplicada corretamente ✅")))</f>
        <v/>
      </c>
      <c r="Q782" s="5" t="str">
        <f>IF(E782="","",IFERROR(VLOOKUP(E782,REGRAS_CST!$A$2:$D$200,4,FALSE),""))</f>
        <v/>
      </c>
      <c r="R782" s="9"/>
      <c r="S782" s="7">
        <f>IF($H782="","",$H782*(1-$U782))</f>
        <v>8.9999999999999993E-3</v>
      </c>
      <c r="T782" s="7">
        <f>IF($I782="","",$I782*(1-$U782))</f>
        <v>1E-3</v>
      </c>
      <c r="U782" s="7">
        <f>IFERROR(INDEX(BASE_CCLASSTRIB!$E:$E, MATCH(TEXT($D782,"000000"), BASE_CCLASSTRIB!$A:$A, 0))/100, 0)</f>
        <v>0</v>
      </c>
      <c r="V782" s="21">
        <f>IFERROR(INDEX(BASE_CCLASSTRIB!$F:$F, MATCH(TEXT($D782,"000000"), BASE_CCLASSTRIB!$A:$A, 0))/100, 0)</f>
        <v>0</v>
      </c>
    </row>
    <row r="783" spans="1:22" ht="32.25" customHeight="1" thickTop="1" thickBot="1">
      <c r="A783" s="24"/>
      <c r="B783" s="5"/>
      <c r="C783" s="5"/>
      <c r="D783" s="5"/>
      <c r="E783" s="8" t="str">
        <f>IF(D783="","",LEFT(D783,3))</f>
        <v/>
      </c>
      <c r="F783" s="5" t="str">
        <f>IF(E783="","",IFERROR(VLOOKUP(E783,REGRAS_CST!$A$2:$B$200,2,FALSE),""))</f>
        <v/>
      </c>
      <c r="G783" s="25"/>
      <c r="H783" s="7">
        <v>8.9999999999999993E-3</v>
      </c>
      <c r="I783" s="7">
        <v>1E-3</v>
      </c>
      <c r="J783" s="9">
        <v>0</v>
      </c>
      <c r="K783" s="5" t="str">
        <f>IF(E783="","",IFERROR(VLOOKUP(E783,REGRAS_CST!$A$2:$C$200,3,FALSE),""))</f>
        <v/>
      </c>
      <c r="L783" s="10" t="str">
        <f>IF($G783="", "", $G783*(1-$V783))</f>
        <v/>
      </c>
      <c r="M783" s="30" t="str">
        <f t="shared" si="24"/>
        <v/>
      </c>
      <c r="N783" s="30" t="str">
        <f t="shared" si="25"/>
        <v/>
      </c>
      <c r="O783" s="5" t="str">
        <f>IF(D783="","",
IF(AND(K783&lt;&gt;"SIM",V783&gt;0),"ERRO: % BC &gt; 0, mas NÃO permitida ❌",
IF(AND(K783="SIM",V783=0),"ATENÇÃO: BC permitida, mas % = 0 🔎",
"Base de cálculo aplicada corretamente ✅")))</f>
        <v/>
      </c>
      <c r="P783" s="5" t="str">
        <f>IF(D783="","",
IF(AND(Q783&lt;&gt;"SIM",U783&gt;0),"ERRO: % alíquota &gt; 0, mas NÃO permitida ❌",
IF(AND(Q783="SIM",U783=0),"ATENÇÃO: alíquota permitida, mas % = 0 🔎",
"Alíquota aplicada corretamente ✅")))</f>
        <v/>
      </c>
      <c r="Q783" s="5" t="str">
        <f>IF(E783="","",IFERROR(VLOOKUP(E783,REGRAS_CST!$A$2:$D$200,4,FALSE),""))</f>
        <v/>
      </c>
      <c r="R783" s="9"/>
      <c r="S783" s="7">
        <f>IF($H783="","",$H783*(1-$U783))</f>
        <v>8.9999999999999993E-3</v>
      </c>
      <c r="T783" s="7">
        <f>IF($I783="","",$I783*(1-$U783))</f>
        <v>1E-3</v>
      </c>
      <c r="U783" s="7">
        <f>IFERROR(INDEX(BASE_CCLASSTRIB!$E:$E, MATCH(TEXT($D783,"000000"), BASE_CCLASSTRIB!$A:$A, 0))/100, 0)</f>
        <v>0</v>
      </c>
      <c r="V783" s="21">
        <f>IFERROR(INDEX(BASE_CCLASSTRIB!$F:$F, MATCH(TEXT($D783,"000000"), BASE_CCLASSTRIB!$A:$A, 0))/100, 0)</f>
        <v>0</v>
      </c>
    </row>
    <row r="784" spans="1:22" ht="32.25" customHeight="1" thickTop="1" thickBot="1">
      <c r="A784" s="24"/>
      <c r="B784" s="5"/>
      <c r="C784" s="5"/>
      <c r="D784" s="5"/>
      <c r="E784" s="8" t="str">
        <f>IF(D784="","",LEFT(D784,3))</f>
        <v/>
      </c>
      <c r="F784" s="5" t="str">
        <f>IF(E784="","",IFERROR(VLOOKUP(E784,REGRAS_CST!$A$2:$B$200,2,FALSE),""))</f>
        <v/>
      </c>
      <c r="G784" s="25"/>
      <c r="H784" s="7">
        <v>8.9999999999999993E-3</v>
      </c>
      <c r="I784" s="7">
        <v>1E-3</v>
      </c>
      <c r="J784" s="9">
        <v>0</v>
      </c>
      <c r="K784" s="5" t="str">
        <f>IF(E784="","",IFERROR(VLOOKUP(E784,REGRAS_CST!$A$2:$C$200,3,FALSE),""))</f>
        <v/>
      </c>
      <c r="L784" s="10" t="str">
        <f>IF($G784="", "", $G784*(1-$V784))</f>
        <v/>
      </c>
      <c r="M784" s="30" t="str">
        <f t="shared" si="24"/>
        <v/>
      </c>
      <c r="N784" s="30" t="str">
        <f t="shared" si="25"/>
        <v/>
      </c>
      <c r="O784" s="5" t="str">
        <f>IF(D784="","",
IF(AND(K784&lt;&gt;"SIM",V784&gt;0),"ERRO: % BC &gt; 0, mas NÃO permitida ❌",
IF(AND(K784="SIM",V784=0),"ATENÇÃO: BC permitida, mas % = 0 🔎",
"Base de cálculo aplicada corretamente ✅")))</f>
        <v/>
      </c>
      <c r="P784" s="5" t="str">
        <f>IF(D784="","",
IF(AND(Q784&lt;&gt;"SIM",U784&gt;0),"ERRO: % alíquota &gt; 0, mas NÃO permitida ❌",
IF(AND(Q784="SIM",U784=0),"ATENÇÃO: alíquota permitida, mas % = 0 🔎",
"Alíquota aplicada corretamente ✅")))</f>
        <v/>
      </c>
      <c r="Q784" s="5" t="str">
        <f>IF(E784="","",IFERROR(VLOOKUP(E784,REGRAS_CST!$A$2:$D$200,4,FALSE),""))</f>
        <v/>
      </c>
      <c r="R784" s="9"/>
      <c r="S784" s="7">
        <f>IF($H784="","",$H784*(1-$U784))</f>
        <v>8.9999999999999993E-3</v>
      </c>
      <c r="T784" s="7">
        <f>IF($I784="","",$I784*(1-$U784))</f>
        <v>1E-3</v>
      </c>
      <c r="U784" s="7">
        <f>IFERROR(INDEX(BASE_CCLASSTRIB!$E:$E, MATCH(TEXT($D784,"000000"), BASE_CCLASSTRIB!$A:$A, 0))/100, 0)</f>
        <v>0</v>
      </c>
      <c r="V784" s="21">
        <f>IFERROR(INDEX(BASE_CCLASSTRIB!$F:$F, MATCH(TEXT($D784,"000000"), BASE_CCLASSTRIB!$A:$A, 0))/100, 0)</f>
        <v>0</v>
      </c>
    </row>
    <row r="785" spans="1:22" ht="32.25" customHeight="1" thickTop="1" thickBot="1">
      <c r="A785" s="24"/>
      <c r="B785" s="5"/>
      <c r="C785" s="5"/>
      <c r="D785" s="5"/>
      <c r="E785" s="8" t="str">
        <f>IF(D785="","",LEFT(D785,3))</f>
        <v/>
      </c>
      <c r="F785" s="5" t="str">
        <f>IF(E785="","",IFERROR(VLOOKUP(E785,REGRAS_CST!$A$2:$B$200,2,FALSE),""))</f>
        <v/>
      </c>
      <c r="G785" s="25"/>
      <c r="H785" s="7">
        <v>8.9999999999999993E-3</v>
      </c>
      <c r="I785" s="7">
        <v>1E-3</v>
      </c>
      <c r="J785" s="9">
        <v>0</v>
      </c>
      <c r="K785" s="5" t="str">
        <f>IF(E785="","",IFERROR(VLOOKUP(E785,REGRAS_CST!$A$2:$C$200,3,FALSE),""))</f>
        <v/>
      </c>
      <c r="L785" s="10" t="str">
        <f>IF($G785="", "", $G785*(1-$V785))</f>
        <v/>
      </c>
      <c r="M785" s="30" t="str">
        <f t="shared" si="24"/>
        <v/>
      </c>
      <c r="N785" s="30" t="str">
        <f t="shared" si="25"/>
        <v/>
      </c>
      <c r="O785" s="5" t="str">
        <f>IF(D785="","",
IF(AND(K785&lt;&gt;"SIM",V785&gt;0),"ERRO: % BC &gt; 0, mas NÃO permitida ❌",
IF(AND(K785="SIM",V785=0),"ATENÇÃO: BC permitida, mas % = 0 🔎",
"Base de cálculo aplicada corretamente ✅")))</f>
        <v/>
      </c>
      <c r="P785" s="5" t="str">
        <f>IF(D785="","",
IF(AND(Q785&lt;&gt;"SIM",U785&gt;0),"ERRO: % alíquota &gt; 0, mas NÃO permitida ❌",
IF(AND(Q785="SIM",U785=0),"ATENÇÃO: alíquota permitida, mas % = 0 🔎",
"Alíquota aplicada corretamente ✅")))</f>
        <v/>
      </c>
      <c r="Q785" s="5" t="str">
        <f>IF(E785="","",IFERROR(VLOOKUP(E785,REGRAS_CST!$A$2:$D$200,4,FALSE),""))</f>
        <v/>
      </c>
      <c r="R785" s="9"/>
      <c r="S785" s="7">
        <f>IF($H785="","",$H785*(1-$U785))</f>
        <v>8.9999999999999993E-3</v>
      </c>
      <c r="T785" s="7">
        <f>IF($I785="","",$I785*(1-$U785))</f>
        <v>1E-3</v>
      </c>
      <c r="U785" s="7">
        <f>IFERROR(INDEX(BASE_CCLASSTRIB!$E:$E, MATCH(TEXT($D785,"000000"), BASE_CCLASSTRIB!$A:$A, 0))/100, 0)</f>
        <v>0</v>
      </c>
      <c r="V785" s="21">
        <f>IFERROR(INDEX(BASE_CCLASSTRIB!$F:$F, MATCH(TEXT($D785,"000000"), BASE_CCLASSTRIB!$A:$A, 0))/100, 0)</f>
        <v>0</v>
      </c>
    </row>
    <row r="786" spans="1:22" ht="32.25" customHeight="1" thickTop="1" thickBot="1">
      <c r="A786" s="24"/>
      <c r="B786" s="5"/>
      <c r="C786" s="5"/>
      <c r="D786" s="5"/>
      <c r="E786" s="8" t="str">
        <f>IF(D786="","",LEFT(D786,3))</f>
        <v/>
      </c>
      <c r="F786" s="5" t="str">
        <f>IF(E786="","",IFERROR(VLOOKUP(E786,REGRAS_CST!$A$2:$B$200,2,FALSE),""))</f>
        <v/>
      </c>
      <c r="G786" s="25"/>
      <c r="H786" s="7">
        <v>8.9999999999999993E-3</v>
      </c>
      <c r="I786" s="7">
        <v>1E-3</v>
      </c>
      <c r="J786" s="9">
        <v>0</v>
      </c>
      <c r="K786" s="5" t="str">
        <f>IF(E786="","",IFERROR(VLOOKUP(E786,REGRAS_CST!$A$2:$C$200,3,FALSE),""))</f>
        <v/>
      </c>
      <c r="L786" s="10" t="str">
        <f>IF($G786="", "", $G786*(1-$V786))</f>
        <v/>
      </c>
      <c r="M786" s="30" t="str">
        <f t="shared" si="24"/>
        <v/>
      </c>
      <c r="N786" s="30" t="str">
        <f t="shared" si="25"/>
        <v/>
      </c>
      <c r="O786" s="5" t="str">
        <f>IF(D786="","",
IF(AND(K786&lt;&gt;"SIM",V786&gt;0),"ERRO: % BC &gt; 0, mas NÃO permitida ❌",
IF(AND(K786="SIM",V786=0),"ATENÇÃO: BC permitida, mas % = 0 🔎",
"Base de cálculo aplicada corretamente ✅")))</f>
        <v/>
      </c>
      <c r="P786" s="5" t="str">
        <f>IF(D786="","",
IF(AND(Q786&lt;&gt;"SIM",U786&gt;0),"ERRO: % alíquota &gt; 0, mas NÃO permitida ❌",
IF(AND(Q786="SIM",U786=0),"ATENÇÃO: alíquota permitida, mas % = 0 🔎",
"Alíquota aplicada corretamente ✅")))</f>
        <v/>
      </c>
      <c r="Q786" s="5" t="str">
        <f>IF(E786="","",IFERROR(VLOOKUP(E786,REGRAS_CST!$A$2:$D$200,4,FALSE),""))</f>
        <v/>
      </c>
      <c r="R786" s="9"/>
      <c r="S786" s="7">
        <f>IF($H786="","",$H786*(1-$U786))</f>
        <v>8.9999999999999993E-3</v>
      </c>
      <c r="T786" s="7">
        <f>IF($I786="","",$I786*(1-$U786))</f>
        <v>1E-3</v>
      </c>
      <c r="U786" s="7">
        <f>IFERROR(INDEX(BASE_CCLASSTRIB!$E:$E, MATCH(TEXT($D786,"000000"), BASE_CCLASSTRIB!$A:$A, 0))/100, 0)</f>
        <v>0</v>
      </c>
      <c r="V786" s="21">
        <f>IFERROR(INDEX(BASE_CCLASSTRIB!$F:$F, MATCH(TEXT($D786,"000000"), BASE_CCLASSTRIB!$A:$A, 0))/100, 0)</f>
        <v>0</v>
      </c>
    </row>
    <row r="787" spans="1:22" ht="32.25" customHeight="1" thickTop="1" thickBot="1">
      <c r="A787" s="24"/>
      <c r="B787" s="5"/>
      <c r="C787" s="5"/>
      <c r="D787" s="5"/>
      <c r="E787" s="8" t="str">
        <f>IF(D787="","",LEFT(D787,3))</f>
        <v/>
      </c>
      <c r="F787" s="5" t="str">
        <f>IF(E787="","",IFERROR(VLOOKUP(E787,REGRAS_CST!$A$2:$B$200,2,FALSE),""))</f>
        <v/>
      </c>
      <c r="G787" s="25"/>
      <c r="H787" s="7">
        <v>8.9999999999999993E-3</v>
      </c>
      <c r="I787" s="7">
        <v>1E-3</v>
      </c>
      <c r="J787" s="9">
        <v>0</v>
      </c>
      <c r="K787" s="5" t="str">
        <f>IF(E787="","",IFERROR(VLOOKUP(E787,REGRAS_CST!$A$2:$C$200,3,FALSE),""))</f>
        <v/>
      </c>
      <c r="L787" s="10" t="str">
        <f>IF($G787="", "", $G787*(1-$V787))</f>
        <v/>
      </c>
      <c r="M787" s="30" t="str">
        <f t="shared" si="24"/>
        <v/>
      </c>
      <c r="N787" s="30" t="str">
        <f t="shared" si="25"/>
        <v/>
      </c>
      <c r="O787" s="5" t="str">
        <f>IF(D787="","",
IF(AND(K787&lt;&gt;"SIM",V787&gt;0),"ERRO: % BC &gt; 0, mas NÃO permitida ❌",
IF(AND(K787="SIM",V787=0),"ATENÇÃO: BC permitida, mas % = 0 🔎",
"Base de cálculo aplicada corretamente ✅")))</f>
        <v/>
      </c>
      <c r="P787" s="5" t="str">
        <f>IF(D787="","",
IF(AND(Q787&lt;&gt;"SIM",U787&gt;0),"ERRO: % alíquota &gt; 0, mas NÃO permitida ❌",
IF(AND(Q787="SIM",U787=0),"ATENÇÃO: alíquota permitida, mas % = 0 🔎",
"Alíquota aplicada corretamente ✅")))</f>
        <v/>
      </c>
      <c r="Q787" s="5" t="str">
        <f>IF(E787="","",IFERROR(VLOOKUP(E787,REGRAS_CST!$A$2:$D$200,4,FALSE),""))</f>
        <v/>
      </c>
      <c r="R787" s="9"/>
      <c r="S787" s="7">
        <f>IF($H787="","",$H787*(1-$U787))</f>
        <v>8.9999999999999993E-3</v>
      </c>
      <c r="T787" s="7">
        <f>IF($I787="","",$I787*(1-$U787))</f>
        <v>1E-3</v>
      </c>
      <c r="U787" s="7">
        <f>IFERROR(INDEX(BASE_CCLASSTRIB!$E:$E, MATCH(TEXT($D787,"000000"), BASE_CCLASSTRIB!$A:$A, 0))/100, 0)</f>
        <v>0</v>
      </c>
      <c r="V787" s="21">
        <f>IFERROR(INDEX(BASE_CCLASSTRIB!$F:$F, MATCH(TEXT($D787,"000000"), BASE_CCLASSTRIB!$A:$A, 0))/100, 0)</f>
        <v>0</v>
      </c>
    </row>
    <row r="788" spans="1:22" ht="32.25" customHeight="1" thickTop="1" thickBot="1">
      <c r="A788" s="24"/>
      <c r="B788" s="5"/>
      <c r="C788" s="5"/>
      <c r="D788" s="5"/>
      <c r="E788" s="8" t="str">
        <f>IF(D788="","",LEFT(D788,3))</f>
        <v/>
      </c>
      <c r="F788" s="5" t="str">
        <f>IF(E788="","",IFERROR(VLOOKUP(E788,REGRAS_CST!$A$2:$B$200,2,FALSE),""))</f>
        <v/>
      </c>
      <c r="G788" s="25"/>
      <c r="H788" s="7">
        <v>8.9999999999999993E-3</v>
      </c>
      <c r="I788" s="7">
        <v>1E-3</v>
      </c>
      <c r="J788" s="9">
        <v>0</v>
      </c>
      <c r="K788" s="5" t="str">
        <f>IF(E788="","",IFERROR(VLOOKUP(E788,REGRAS_CST!$A$2:$C$200,3,FALSE),""))</f>
        <v/>
      </c>
      <c r="L788" s="10" t="str">
        <f>IF($G788="", "", $G788*(1-$V788))</f>
        <v/>
      </c>
      <c r="M788" s="30" t="str">
        <f t="shared" si="24"/>
        <v/>
      </c>
      <c r="N788" s="30" t="str">
        <f t="shared" si="25"/>
        <v/>
      </c>
      <c r="O788" s="5" t="str">
        <f>IF(D788="","",
IF(AND(K788&lt;&gt;"SIM",V788&gt;0),"ERRO: % BC &gt; 0, mas NÃO permitida ❌",
IF(AND(K788="SIM",V788=0),"ATENÇÃO: BC permitida, mas % = 0 🔎",
"Base de cálculo aplicada corretamente ✅")))</f>
        <v/>
      </c>
      <c r="P788" s="5" t="str">
        <f>IF(D788="","",
IF(AND(Q788&lt;&gt;"SIM",U788&gt;0),"ERRO: % alíquota &gt; 0, mas NÃO permitida ❌",
IF(AND(Q788="SIM",U788=0),"ATENÇÃO: alíquota permitida, mas % = 0 🔎",
"Alíquota aplicada corretamente ✅")))</f>
        <v/>
      </c>
      <c r="Q788" s="5" t="str">
        <f>IF(E788="","",IFERROR(VLOOKUP(E788,REGRAS_CST!$A$2:$D$200,4,FALSE),""))</f>
        <v/>
      </c>
      <c r="R788" s="9"/>
      <c r="S788" s="7">
        <f>IF($H788="","",$H788*(1-$U788))</f>
        <v>8.9999999999999993E-3</v>
      </c>
      <c r="T788" s="7">
        <f>IF($I788="","",$I788*(1-$U788))</f>
        <v>1E-3</v>
      </c>
      <c r="U788" s="7">
        <f>IFERROR(INDEX(BASE_CCLASSTRIB!$E:$E, MATCH(TEXT($D788,"000000"), BASE_CCLASSTRIB!$A:$A, 0))/100, 0)</f>
        <v>0</v>
      </c>
      <c r="V788" s="21">
        <f>IFERROR(INDEX(BASE_CCLASSTRIB!$F:$F, MATCH(TEXT($D788,"000000"), BASE_CCLASSTRIB!$A:$A, 0))/100, 0)</f>
        <v>0</v>
      </c>
    </row>
    <row r="789" spans="1:22" ht="32.25" customHeight="1" thickTop="1" thickBot="1">
      <c r="A789" s="24"/>
      <c r="B789" s="5"/>
      <c r="C789" s="5"/>
      <c r="D789" s="5"/>
      <c r="E789" s="8" t="str">
        <f>IF(D789="","",LEFT(D789,3))</f>
        <v/>
      </c>
      <c r="F789" s="5" t="str">
        <f>IF(E789="","",IFERROR(VLOOKUP(E789,REGRAS_CST!$A$2:$B$200,2,FALSE),""))</f>
        <v/>
      </c>
      <c r="G789" s="25"/>
      <c r="H789" s="7">
        <v>8.9999999999999993E-3</v>
      </c>
      <c r="I789" s="7">
        <v>1E-3</v>
      </c>
      <c r="J789" s="9">
        <v>0</v>
      </c>
      <c r="K789" s="5" t="str">
        <f>IF(E789="","",IFERROR(VLOOKUP(E789,REGRAS_CST!$A$2:$C$200,3,FALSE),""))</f>
        <v/>
      </c>
      <c r="L789" s="10" t="str">
        <f>IF($G789="", "", $G789*(1-$V789))</f>
        <v/>
      </c>
      <c r="M789" s="30" t="str">
        <f t="shared" si="24"/>
        <v/>
      </c>
      <c r="N789" s="30" t="str">
        <f t="shared" si="25"/>
        <v/>
      </c>
      <c r="O789" s="5" t="str">
        <f>IF(D789="","",
IF(AND(K789&lt;&gt;"SIM",V789&gt;0),"ERRO: % BC &gt; 0, mas NÃO permitida ❌",
IF(AND(K789="SIM",V789=0),"ATENÇÃO: BC permitida, mas % = 0 🔎",
"Base de cálculo aplicada corretamente ✅")))</f>
        <v/>
      </c>
      <c r="P789" s="5" t="str">
        <f>IF(D789="","",
IF(AND(Q789&lt;&gt;"SIM",U789&gt;0),"ERRO: % alíquota &gt; 0, mas NÃO permitida ❌",
IF(AND(Q789="SIM",U789=0),"ATENÇÃO: alíquota permitida, mas % = 0 🔎",
"Alíquota aplicada corretamente ✅")))</f>
        <v/>
      </c>
      <c r="Q789" s="5" t="str">
        <f>IF(E789="","",IFERROR(VLOOKUP(E789,REGRAS_CST!$A$2:$D$200,4,FALSE),""))</f>
        <v/>
      </c>
      <c r="R789" s="9"/>
      <c r="S789" s="7">
        <f>IF($H789="","",$H789*(1-$U789))</f>
        <v>8.9999999999999993E-3</v>
      </c>
      <c r="T789" s="7">
        <f>IF($I789="","",$I789*(1-$U789))</f>
        <v>1E-3</v>
      </c>
      <c r="U789" s="7">
        <f>IFERROR(INDEX(BASE_CCLASSTRIB!$E:$E, MATCH(TEXT($D789,"000000"), BASE_CCLASSTRIB!$A:$A, 0))/100, 0)</f>
        <v>0</v>
      </c>
      <c r="V789" s="21">
        <f>IFERROR(INDEX(BASE_CCLASSTRIB!$F:$F, MATCH(TEXT($D789,"000000"), BASE_CCLASSTRIB!$A:$A, 0))/100, 0)</f>
        <v>0</v>
      </c>
    </row>
    <row r="790" spans="1:22" ht="32.25" customHeight="1" thickTop="1" thickBot="1">
      <c r="A790" s="24"/>
      <c r="B790" s="5"/>
      <c r="C790" s="5"/>
      <c r="D790" s="5"/>
      <c r="E790" s="8" t="str">
        <f>IF(D790="","",LEFT(D790,3))</f>
        <v/>
      </c>
      <c r="F790" s="5" t="str">
        <f>IF(E790="","",IFERROR(VLOOKUP(E790,REGRAS_CST!$A$2:$B$200,2,FALSE),""))</f>
        <v/>
      </c>
      <c r="G790" s="25"/>
      <c r="H790" s="7">
        <v>8.9999999999999993E-3</v>
      </c>
      <c r="I790" s="7">
        <v>1E-3</v>
      </c>
      <c r="J790" s="9">
        <v>0</v>
      </c>
      <c r="K790" s="5" t="str">
        <f>IF(E790="","",IFERROR(VLOOKUP(E790,REGRAS_CST!$A$2:$C$200,3,FALSE),""))</f>
        <v/>
      </c>
      <c r="L790" s="10" t="str">
        <f>IF($G790="", "", $G790*(1-$V790))</f>
        <v/>
      </c>
      <c r="M790" s="30" t="str">
        <f t="shared" si="24"/>
        <v/>
      </c>
      <c r="N790" s="30" t="str">
        <f t="shared" si="25"/>
        <v/>
      </c>
      <c r="O790" s="5" t="str">
        <f>IF(D790="","",
IF(AND(K790&lt;&gt;"SIM",V790&gt;0),"ERRO: % BC &gt; 0, mas NÃO permitida ❌",
IF(AND(K790="SIM",V790=0),"ATENÇÃO: BC permitida, mas % = 0 🔎",
"Base de cálculo aplicada corretamente ✅")))</f>
        <v/>
      </c>
      <c r="P790" s="5" t="str">
        <f>IF(D790="","",
IF(AND(Q790&lt;&gt;"SIM",U790&gt;0),"ERRO: % alíquota &gt; 0, mas NÃO permitida ❌",
IF(AND(Q790="SIM",U790=0),"ATENÇÃO: alíquota permitida, mas % = 0 🔎",
"Alíquota aplicada corretamente ✅")))</f>
        <v/>
      </c>
      <c r="Q790" s="5" t="str">
        <f>IF(E790="","",IFERROR(VLOOKUP(E790,REGRAS_CST!$A$2:$D$200,4,FALSE),""))</f>
        <v/>
      </c>
      <c r="R790" s="9"/>
      <c r="S790" s="7">
        <f>IF($H790="","",$H790*(1-$U790))</f>
        <v>8.9999999999999993E-3</v>
      </c>
      <c r="T790" s="7">
        <f>IF($I790="","",$I790*(1-$U790))</f>
        <v>1E-3</v>
      </c>
      <c r="U790" s="7">
        <f>IFERROR(INDEX(BASE_CCLASSTRIB!$E:$E, MATCH(TEXT($D790,"000000"), BASE_CCLASSTRIB!$A:$A, 0))/100, 0)</f>
        <v>0</v>
      </c>
      <c r="V790" s="21">
        <f>IFERROR(INDEX(BASE_CCLASSTRIB!$F:$F, MATCH(TEXT($D790,"000000"), BASE_CCLASSTRIB!$A:$A, 0))/100, 0)</f>
        <v>0</v>
      </c>
    </row>
    <row r="791" spans="1:22" ht="32.25" customHeight="1" thickTop="1" thickBot="1">
      <c r="A791" s="24"/>
      <c r="B791" s="5"/>
      <c r="C791" s="5"/>
      <c r="D791" s="5"/>
      <c r="E791" s="8" t="str">
        <f>IF(D791="","",LEFT(D791,3))</f>
        <v/>
      </c>
      <c r="F791" s="5" t="str">
        <f>IF(E791="","",IFERROR(VLOOKUP(E791,REGRAS_CST!$A$2:$B$200,2,FALSE),""))</f>
        <v/>
      </c>
      <c r="G791" s="25"/>
      <c r="H791" s="7">
        <v>8.9999999999999993E-3</v>
      </c>
      <c r="I791" s="7">
        <v>1E-3</v>
      </c>
      <c r="J791" s="9">
        <v>0</v>
      </c>
      <c r="K791" s="5" t="str">
        <f>IF(E791="","",IFERROR(VLOOKUP(E791,REGRAS_CST!$A$2:$C$200,3,FALSE),""))</f>
        <v/>
      </c>
      <c r="L791" s="10" t="str">
        <f>IF($G791="", "", $G791*(1-$V791))</f>
        <v/>
      </c>
      <c r="M791" s="30" t="str">
        <f t="shared" si="24"/>
        <v/>
      </c>
      <c r="N791" s="30" t="str">
        <f t="shared" si="25"/>
        <v/>
      </c>
      <c r="O791" s="5" t="str">
        <f>IF(D791="","",
IF(AND(K791&lt;&gt;"SIM",V791&gt;0),"ERRO: % BC &gt; 0, mas NÃO permitida ❌",
IF(AND(K791="SIM",V791=0),"ATENÇÃO: BC permitida, mas % = 0 🔎",
"Base de cálculo aplicada corretamente ✅")))</f>
        <v/>
      </c>
      <c r="P791" s="5" t="str">
        <f>IF(D791="","",
IF(AND(Q791&lt;&gt;"SIM",U791&gt;0),"ERRO: % alíquota &gt; 0, mas NÃO permitida ❌",
IF(AND(Q791="SIM",U791=0),"ATENÇÃO: alíquota permitida, mas % = 0 🔎",
"Alíquota aplicada corretamente ✅")))</f>
        <v/>
      </c>
      <c r="Q791" s="5" t="str">
        <f>IF(E791="","",IFERROR(VLOOKUP(E791,REGRAS_CST!$A$2:$D$200,4,FALSE),""))</f>
        <v/>
      </c>
      <c r="R791" s="9"/>
      <c r="S791" s="7">
        <f>IF($H791="","",$H791*(1-$U791))</f>
        <v>8.9999999999999993E-3</v>
      </c>
      <c r="T791" s="7">
        <f>IF($I791="","",$I791*(1-$U791))</f>
        <v>1E-3</v>
      </c>
      <c r="U791" s="7">
        <f>IFERROR(INDEX(BASE_CCLASSTRIB!$E:$E, MATCH(TEXT($D791,"000000"), BASE_CCLASSTRIB!$A:$A, 0))/100, 0)</f>
        <v>0</v>
      </c>
      <c r="V791" s="21">
        <f>IFERROR(INDEX(BASE_CCLASSTRIB!$F:$F, MATCH(TEXT($D791,"000000"), BASE_CCLASSTRIB!$A:$A, 0))/100, 0)</f>
        <v>0</v>
      </c>
    </row>
    <row r="792" spans="1:22" ht="32.25" customHeight="1" thickTop="1" thickBot="1">
      <c r="A792" s="24"/>
      <c r="B792" s="5"/>
      <c r="C792" s="5"/>
      <c r="D792" s="5"/>
      <c r="E792" s="8" t="str">
        <f>IF(D792="","",LEFT(D792,3))</f>
        <v/>
      </c>
      <c r="F792" s="5" t="str">
        <f>IF(E792="","",IFERROR(VLOOKUP(E792,REGRAS_CST!$A$2:$B$200,2,FALSE),""))</f>
        <v/>
      </c>
      <c r="G792" s="25"/>
      <c r="H792" s="7">
        <v>8.9999999999999993E-3</v>
      </c>
      <c r="I792" s="7">
        <v>1E-3</v>
      </c>
      <c r="J792" s="9">
        <v>0</v>
      </c>
      <c r="K792" s="5" t="str">
        <f>IF(E792="","",IFERROR(VLOOKUP(E792,REGRAS_CST!$A$2:$C$200,3,FALSE),""))</f>
        <v/>
      </c>
      <c r="L792" s="10" t="str">
        <f>IF($G792="", "", $G792*(1-$V792))</f>
        <v/>
      </c>
      <c r="M792" s="30" t="str">
        <f t="shared" si="24"/>
        <v/>
      </c>
      <c r="N792" s="30" t="str">
        <f t="shared" si="25"/>
        <v/>
      </c>
      <c r="O792" s="5" t="str">
        <f>IF(D792="","",
IF(AND(K792&lt;&gt;"SIM",V792&gt;0),"ERRO: % BC &gt; 0, mas NÃO permitida ❌",
IF(AND(K792="SIM",V792=0),"ATENÇÃO: BC permitida, mas % = 0 🔎",
"Base de cálculo aplicada corretamente ✅")))</f>
        <v/>
      </c>
      <c r="P792" s="5" t="str">
        <f>IF(D792="","",
IF(AND(Q792&lt;&gt;"SIM",U792&gt;0),"ERRO: % alíquota &gt; 0, mas NÃO permitida ❌",
IF(AND(Q792="SIM",U792=0),"ATENÇÃO: alíquota permitida, mas % = 0 🔎",
"Alíquota aplicada corretamente ✅")))</f>
        <v/>
      </c>
      <c r="Q792" s="5" t="str">
        <f>IF(E792="","",IFERROR(VLOOKUP(E792,REGRAS_CST!$A$2:$D$200,4,FALSE),""))</f>
        <v/>
      </c>
      <c r="R792" s="9"/>
      <c r="S792" s="7">
        <f>IF($H792="","",$H792*(1-$U792))</f>
        <v>8.9999999999999993E-3</v>
      </c>
      <c r="T792" s="7">
        <f>IF($I792="","",$I792*(1-$U792))</f>
        <v>1E-3</v>
      </c>
      <c r="U792" s="7">
        <f>IFERROR(INDEX(BASE_CCLASSTRIB!$E:$E, MATCH(TEXT($D792,"000000"), BASE_CCLASSTRIB!$A:$A, 0))/100, 0)</f>
        <v>0</v>
      </c>
      <c r="V792" s="21">
        <f>IFERROR(INDEX(BASE_CCLASSTRIB!$F:$F, MATCH(TEXT($D792,"000000"), BASE_CCLASSTRIB!$A:$A, 0))/100, 0)</f>
        <v>0</v>
      </c>
    </row>
    <row r="793" spans="1:22" ht="32.25" customHeight="1" thickTop="1" thickBot="1">
      <c r="A793" s="24"/>
      <c r="B793" s="5"/>
      <c r="C793" s="5"/>
      <c r="D793" s="5"/>
      <c r="E793" s="8" t="str">
        <f>IF(D793="","",LEFT(D793,3))</f>
        <v/>
      </c>
      <c r="F793" s="5" t="str">
        <f>IF(E793="","",IFERROR(VLOOKUP(E793,REGRAS_CST!$A$2:$B$200,2,FALSE),""))</f>
        <v/>
      </c>
      <c r="G793" s="25"/>
      <c r="H793" s="7">
        <v>8.9999999999999993E-3</v>
      </c>
      <c r="I793" s="7">
        <v>1E-3</v>
      </c>
      <c r="J793" s="9">
        <v>0</v>
      </c>
      <c r="K793" s="5" t="str">
        <f>IF(E793="","",IFERROR(VLOOKUP(E793,REGRAS_CST!$A$2:$C$200,3,FALSE),""))</f>
        <v/>
      </c>
      <c r="L793" s="10" t="str">
        <f>IF($G793="", "", $G793*(1-$V793))</f>
        <v/>
      </c>
      <c r="M793" s="30" t="str">
        <f t="shared" si="24"/>
        <v/>
      </c>
      <c r="N793" s="30" t="str">
        <f t="shared" si="25"/>
        <v/>
      </c>
      <c r="O793" s="5" t="str">
        <f>IF(D793="","",
IF(AND(K793&lt;&gt;"SIM",V793&gt;0),"ERRO: % BC &gt; 0, mas NÃO permitida ❌",
IF(AND(K793="SIM",V793=0),"ATENÇÃO: BC permitida, mas % = 0 🔎",
"Base de cálculo aplicada corretamente ✅")))</f>
        <v/>
      </c>
      <c r="P793" s="5" t="str">
        <f>IF(D793="","",
IF(AND(Q793&lt;&gt;"SIM",U793&gt;0),"ERRO: % alíquota &gt; 0, mas NÃO permitida ❌",
IF(AND(Q793="SIM",U793=0),"ATENÇÃO: alíquota permitida, mas % = 0 🔎",
"Alíquota aplicada corretamente ✅")))</f>
        <v/>
      </c>
      <c r="Q793" s="5" t="str">
        <f>IF(E793="","",IFERROR(VLOOKUP(E793,REGRAS_CST!$A$2:$D$200,4,FALSE),""))</f>
        <v/>
      </c>
      <c r="R793" s="9"/>
      <c r="S793" s="7">
        <f>IF($H793="","",$H793*(1-$U793))</f>
        <v>8.9999999999999993E-3</v>
      </c>
      <c r="T793" s="7">
        <f>IF($I793="","",$I793*(1-$U793))</f>
        <v>1E-3</v>
      </c>
      <c r="U793" s="7">
        <f>IFERROR(INDEX(BASE_CCLASSTRIB!$E:$E, MATCH(TEXT($D793,"000000"), BASE_CCLASSTRIB!$A:$A, 0))/100, 0)</f>
        <v>0</v>
      </c>
      <c r="V793" s="21">
        <f>IFERROR(INDEX(BASE_CCLASSTRIB!$F:$F, MATCH(TEXT($D793,"000000"), BASE_CCLASSTRIB!$A:$A, 0))/100, 0)</f>
        <v>0</v>
      </c>
    </row>
    <row r="794" spans="1:22" ht="32.25" customHeight="1" thickTop="1" thickBot="1">
      <c r="A794" s="24"/>
      <c r="B794" s="5"/>
      <c r="C794" s="5"/>
      <c r="D794" s="5"/>
      <c r="E794" s="8" t="str">
        <f>IF(D794="","",LEFT(D794,3))</f>
        <v/>
      </c>
      <c r="F794" s="5" t="str">
        <f>IF(E794="","",IFERROR(VLOOKUP(E794,REGRAS_CST!$A$2:$B$200,2,FALSE),""))</f>
        <v/>
      </c>
      <c r="G794" s="25"/>
      <c r="H794" s="7">
        <v>8.9999999999999993E-3</v>
      </c>
      <c r="I794" s="7">
        <v>1E-3</v>
      </c>
      <c r="J794" s="9">
        <v>0</v>
      </c>
      <c r="K794" s="5" t="str">
        <f>IF(E794="","",IFERROR(VLOOKUP(E794,REGRAS_CST!$A$2:$C$200,3,FALSE),""))</f>
        <v/>
      </c>
      <c r="L794" s="10" t="str">
        <f>IF($G794="", "", $G794*(1-$V794))</f>
        <v/>
      </c>
      <c r="M794" s="30" t="str">
        <f t="shared" si="24"/>
        <v/>
      </c>
      <c r="N794" s="30" t="str">
        <f t="shared" si="25"/>
        <v/>
      </c>
      <c r="O794" s="5" t="str">
        <f>IF(D794="","",
IF(AND(K794&lt;&gt;"SIM",V794&gt;0),"ERRO: % BC &gt; 0, mas NÃO permitida ❌",
IF(AND(K794="SIM",V794=0),"ATENÇÃO: BC permitida, mas % = 0 🔎",
"Base de cálculo aplicada corretamente ✅")))</f>
        <v/>
      </c>
      <c r="P794" s="5" t="str">
        <f>IF(D794="","",
IF(AND(Q794&lt;&gt;"SIM",U794&gt;0),"ERRO: % alíquota &gt; 0, mas NÃO permitida ❌",
IF(AND(Q794="SIM",U794=0),"ATENÇÃO: alíquota permitida, mas % = 0 🔎",
"Alíquota aplicada corretamente ✅")))</f>
        <v/>
      </c>
      <c r="Q794" s="5" t="str">
        <f>IF(E794="","",IFERROR(VLOOKUP(E794,REGRAS_CST!$A$2:$D$200,4,FALSE),""))</f>
        <v/>
      </c>
      <c r="R794" s="9"/>
      <c r="S794" s="7">
        <f>IF($H794="","",$H794*(1-$U794))</f>
        <v>8.9999999999999993E-3</v>
      </c>
      <c r="T794" s="7">
        <f>IF($I794="","",$I794*(1-$U794))</f>
        <v>1E-3</v>
      </c>
      <c r="U794" s="7">
        <f>IFERROR(INDEX(BASE_CCLASSTRIB!$E:$E, MATCH(TEXT($D794,"000000"), BASE_CCLASSTRIB!$A:$A, 0))/100, 0)</f>
        <v>0</v>
      </c>
      <c r="V794" s="21">
        <f>IFERROR(INDEX(BASE_CCLASSTRIB!$F:$F, MATCH(TEXT($D794,"000000"), BASE_CCLASSTRIB!$A:$A, 0))/100, 0)</f>
        <v>0</v>
      </c>
    </row>
    <row r="795" spans="1:22" ht="32.25" customHeight="1" thickTop="1" thickBot="1">
      <c r="A795" s="24"/>
      <c r="B795" s="5"/>
      <c r="C795" s="5"/>
      <c r="D795" s="5"/>
      <c r="E795" s="8" t="str">
        <f>IF(D795="","",LEFT(D795,3))</f>
        <v/>
      </c>
      <c r="F795" s="5" t="str">
        <f>IF(E795="","",IFERROR(VLOOKUP(E795,REGRAS_CST!$A$2:$B$200,2,FALSE),""))</f>
        <v/>
      </c>
      <c r="G795" s="25"/>
      <c r="H795" s="7">
        <v>8.9999999999999993E-3</v>
      </c>
      <c r="I795" s="7">
        <v>1E-3</v>
      </c>
      <c r="J795" s="9">
        <v>0</v>
      </c>
      <c r="K795" s="5" t="str">
        <f>IF(E795="","",IFERROR(VLOOKUP(E795,REGRAS_CST!$A$2:$C$200,3,FALSE),""))</f>
        <v/>
      </c>
      <c r="L795" s="10" t="str">
        <f>IF($G795="", "", $G795*(1-$V795))</f>
        <v/>
      </c>
      <c r="M795" s="30" t="str">
        <f t="shared" si="24"/>
        <v/>
      </c>
      <c r="N795" s="30" t="str">
        <f t="shared" si="25"/>
        <v/>
      </c>
      <c r="O795" s="5" t="str">
        <f>IF(D795="","",
IF(AND(K795&lt;&gt;"SIM",V795&gt;0),"ERRO: % BC &gt; 0, mas NÃO permitida ❌",
IF(AND(K795="SIM",V795=0),"ATENÇÃO: BC permitida, mas % = 0 🔎",
"Base de cálculo aplicada corretamente ✅")))</f>
        <v/>
      </c>
      <c r="P795" s="5" t="str">
        <f>IF(D795="","",
IF(AND(Q795&lt;&gt;"SIM",U795&gt;0),"ERRO: % alíquota &gt; 0, mas NÃO permitida ❌",
IF(AND(Q795="SIM",U795=0),"ATENÇÃO: alíquota permitida, mas % = 0 🔎",
"Alíquota aplicada corretamente ✅")))</f>
        <v/>
      </c>
      <c r="Q795" s="5" t="str">
        <f>IF(E795="","",IFERROR(VLOOKUP(E795,REGRAS_CST!$A$2:$D$200,4,FALSE),""))</f>
        <v/>
      </c>
      <c r="R795" s="9"/>
      <c r="S795" s="7">
        <f>IF($H795="","",$H795*(1-$U795))</f>
        <v>8.9999999999999993E-3</v>
      </c>
      <c r="T795" s="7">
        <f>IF($I795="","",$I795*(1-$U795))</f>
        <v>1E-3</v>
      </c>
      <c r="U795" s="7">
        <f>IFERROR(INDEX(BASE_CCLASSTRIB!$E:$E, MATCH(TEXT($D795,"000000"), BASE_CCLASSTRIB!$A:$A, 0))/100, 0)</f>
        <v>0</v>
      </c>
      <c r="V795" s="21">
        <f>IFERROR(INDEX(BASE_CCLASSTRIB!$F:$F, MATCH(TEXT($D795,"000000"), BASE_CCLASSTRIB!$A:$A, 0))/100, 0)</f>
        <v>0</v>
      </c>
    </row>
    <row r="796" spans="1:22" ht="32.25" customHeight="1" thickTop="1" thickBot="1">
      <c r="A796" s="24"/>
      <c r="B796" s="5"/>
      <c r="C796" s="5"/>
      <c r="D796" s="5"/>
      <c r="E796" s="8" t="str">
        <f>IF(D796="","",LEFT(D796,3))</f>
        <v/>
      </c>
      <c r="F796" s="5" t="str">
        <f>IF(E796="","",IFERROR(VLOOKUP(E796,REGRAS_CST!$A$2:$B$200,2,FALSE),""))</f>
        <v/>
      </c>
      <c r="G796" s="25"/>
      <c r="H796" s="7">
        <v>8.9999999999999993E-3</v>
      </c>
      <c r="I796" s="7">
        <v>1E-3</v>
      </c>
      <c r="J796" s="9">
        <v>0</v>
      </c>
      <c r="K796" s="5" t="str">
        <f>IF(E796="","",IFERROR(VLOOKUP(E796,REGRAS_CST!$A$2:$C$200,3,FALSE),""))</f>
        <v/>
      </c>
      <c r="L796" s="10" t="str">
        <f>IF($G796="", "", $G796*(1-$V796))</f>
        <v/>
      </c>
      <c r="M796" s="30" t="str">
        <f t="shared" si="24"/>
        <v/>
      </c>
      <c r="N796" s="30" t="str">
        <f t="shared" si="25"/>
        <v/>
      </c>
      <c r="O796" s="5" t="str">
        <f>IF(D796="","",
IF(AND(K796&lt;&gt;"SIM",V796&gt;0),"ERRO: % BC &gt; 0, mas NÃO permitida ❌",
IF(AND(K796="SIM",V796=0),"ATENÇÃO: BC permitida, mas % = 0 🔎",
"Base de cálculo aplicada corretamente ✅")))</f>
        <v/>
      </c>
      <c r="P796" s="5" t="str">
        <f>IF(D796="","",
IF(AND(Q796&lt;&gt;"SIM",U796&gt;0),"ERRO: % alíquota &gt; 0, mas NÃO permitida ❌",
IF(AND(Q796="SIM",U796=0),"ATENÇÃO: alíquota permitida, mas % = 0 🔎",
"Alíquota aplicada corretamente ✅")))</f>
        <v/>
      </c>
      <c r="Q796" s="5" t="str">
        <f>IF(E796="","",IFERROR(VLOOKUP(E796,REGRAS_CST!$A$2:$D$200,4,FALSE),""))</f>
        <v/>
      </c>
      <c r="R796" s="9"/>
      <c r="S796" s="7">
        <f>IF($H796="","",$H796*(1-$U796))</f>
        <v>8.9999999999999993E-3</v>
      </c>
      <c r="T796" s="7">
        <f>IF($I796="","",$I796*(1-$U796))</f>
        <v>1E-3</v>
      </c>
      <c r="U796" s="7">
        <f>IFERROR(INDEX(BASE_CCLASSTRIB!$E:$E, MATCH(TEXT($D796,"000000"), BASE_CCLASSTRIB!$A:$A, 0))/100, 0)</f>
        <v>0</v>
      </c>
      <c r="V796" s="21">
        <f>IFERROR(INDEX(BASE_CCLASSTRIB!$F:$F, MATCH(TEXT($D796,"000000"), BASE_CCLASSTRIB!$A:$A, 0))/100, 0)</f>
        <v>0</v>
      </c>
    </row>
    <row r="797" spans="1:22" ht="32.25" customHeight="1" thickTop="1" thickBot="1">
      <c r="A797" s="24"/>
      <c r="B797" s="5"/>
      <c r="C797" s="5"/>
      <c r="D797" s="5"/>
      <c r="E797" s="8" t="str">
        <f>IF(D797="","",LEFT(D797,3))</f>
        <v/>
      </c>
      <c r="F797" s="5" t="str">
        <f>IF(E797="","",IFERROR(VLOOKUP(E797,REGRAS_CST!$A$2:$B$200,2,FALSE),""))</f>
        <v/>
      </c>
      <c r="G797" s="25"/>
      <c r="H797" s="7">
        <v>8.9999999999999993E-3</v>
      </c>
      <c r="I797" s="7">
        <v>1E-3</v>
      </c>
      <c r="J797" s="9">
        <v>0</v>
      </c>
      <c r="K797" s="5" t="str">
        <f>IF(E797="","",IFERROR(VLOOKUP(E797,REGRAS_CST!$A$2:$C$200,3,FALSE),""))</f>
        <v/>
      </c>
      <c r="L797" s="10" t="str">
        <f>IF($G797="", "", $G797*(1-$V797))</f>
        <v/>
      </c>
      <c r="M797" s="30" t="str">
        <f t="shared" si="24"/>
        <v/>
      </c>
      <c r="N797" s="30" t="str">
        <f t="shared" si="25"/>
        <v/>
      </c>
      <c r="O797" s="5" t="str">
        <f>IF(D797="","",
IF(AND(K797&lt;&gt;"SIM",V797&gt;0),"ERRO: % BC &gt; 0, mas NÃO permitida ❌",
IF(AND(K797="SIM",V797=0),"ATENÇÃO: BC permitida, mas % = 0 🔎",
"Base de cálculo aplicada corretamente ✅")))</f>
        <v/>
      </c>
      <c r="P797" s="5" t="str">
        <f>IF(D797="","",
IF(AND(Q797&lt;&gt;"SIM",U797&gt;0),"ERRO: % alíquota &gt; 0, mas NÃO permitida ❌",
IF(AND(Q797="SIM",U797=0),"ATENÇÃO: alíquota permitida, mas % = 0 🔎",
"Alíquota aplicada corretamente ✅")))</f>
        <v/>
      </c>
      <c r="Q797" s="5" t="str">
        <f>IF(E797="","",IFERROR(VLOOKUP(E797,REGRAS_CST!$A$2:$D$200,4,FALSE),""))</f>
        <v/>
      </c>
      <c r="R797" s="9"/>
      <c r="S797" s="7">
        <f>IF($H797="","",$H797*(1-$U797))</f>
        <v>8.9999999999999993E-3</v>
      </c>
      <c r="T797" s="7">
        <f>IF($I797="","",$I797*(1-$U797))</f>
        <v>1E-3</v>
      </c>
      <c r="U797" s="7">
        <f>IFERROR(INDEX(BASE_CCLASSTRIB!$E:$E, MATCH(TEXT($D797,"000000"), BASE_CCLASSTRIB!$A:$A, 0))/100, 0)</f>
        <v>0</v>
      </c>
      <c r="V797" s="21">
        <f>IFERROR(INDEX(BASE_CCLASSTRIB!$F:$F, MATCH(TEXT($D797,"000000"), BASE_CCLASSTRIB!$A:$A, 0))/100, 0)</f>
        <v>0</v>
      </c>
    </row>
    <row r="798" spans="1:22" ht="32.25" customHeight="1" thickTop="1" thickBot="1">
      <c r="A798" s="24"/>
      <c r="B798" s="5"/>
      <c r="C798" s="5"/>
      <c r="D798" s="5"/>
      <c r="E798" s="8" t="str">
        <f>IF(D798="","",LEFT(D798,3))</f>
        <v/>
      </c>
      <c r="F798" s="5" t="str">
        <f>IF(E798="","",IFERROR(VLOOKUP(E798,REGRAS_CST!$A$2:$B$200,2,FALSE),""))</f>
        <v/>
      </c>
      <c r="G798" s="25"/>
      <c r="H798" s="7">
        <v>8.9999999999999993E-3</v>
      </c>
      <c r="I798" s="7">
        <v>1E-3</v>
      </c>
      <c r="J798" s="9">
        <v>0</v>
      </c>
      <c r="K798" s="5" t="str">
        <f>IF(E798="","",IFERROR(VLOOKUP(E798,REGRAS_CST!$A$2:$C$200,3,FALSE),""))</f>
        <v/>
      </c>
      <c r="L798" s="10" t="str">
        <f>IF($G798="", "", $G798*(1-$V798))</f>
        <v/>
      </c>
      <c r="M798" s="30" t="str">
        <f t="shared" si="24"/>
        <v/>
      </c>
      <c r="N798" s="30" t="str">
        <f t="shared" si="25"/>
        <v/>
      </c>
      <c r="O798" s="5" t="str">
        <f>IF(D798="","",
IF(AND(K798&lt;&gt;"SIM",V798&gt;0),"ERRO: % BC &gt; 0, mas NÃO permitida ❌",
IF(AND(K798="SIM",V798=0),"ATENÇÃO: BC permitida, mas % = 0 🔎",
"Base de cálculo aplicada corretamente ✅")))</f>
        <v/>
      </c>
      <c r="P798" s="5" t="str">
        <f>IF(D798="","",
IF(AND(Q798&lt;&gt;"SIM",U798&gt;0),"ERRO: % alíquota &gt; 0, mas NÃO permitida ❌",
IF(AND(Q798="SIM",U798=0),"ATENÇÃO: alíquota permitida, mas % = 0 🔎",
"Alíquota aplicada corretamente ✅")))</f>
        <v/>
      </c>
      <c r="Q798" s="5" t="str">
        <f>IF(E798="","",IFERROR(VLOOKUP(E798,REGRAS_CST!$A$2:$D$200,4,FALSE),""))</f>
        <v/>
      </c>
      <c r="R798" s="9"/>
      <c r="S798" s="7">
        <f>IF($H798="","",$H798*(1-$U798))</f>
        <v>8.9999999999999993E-3</v>
      </c>
      <c r="T798" s="7">
        <f>IF($I798="","",$I798*(1-$U798))</f>
        <v>1E-3</v>
      </c>
      <c r="U798" s="7">
        <f>IFERROR(INDEX(BASE_CCLASSTRIB!$E:$E, MATCH(TEXT($D798,"000000"), BASE_CCLASSTRIB!$A:$A, 0))/100, 0)</f>
        <v>0</v>
      </c>
      <c r="V798" s="21">
        <f>IFERROR(INDEX(BASE_CCLASSTRIB!$F:$F, MATCH(TEXT($D798,"000000"), BASE_CCLASSTRIB!$A:$A, 0))/100, 0)</f>
        <v>0</v>
      </c>
    </row>
    <row r="799" spans="1:22" ht="32.25" customHeight="1" thickTop="1" thickBot="1">
      <c r="A799" s="24"/>
      <c r="B799" s="5"/>
      <c r="C799" s="5"/>
      <c r="D799" s="5"/>
      <c r="E799" s="8" t="str">
        <f>IF(D799="","",LEFT(D799,3))</f>
        <v/>
      </c>
      <c r="F799" s="5" t="str">
        <f>IF(E799="","",IFERROR(VLOOKUP(E799,REGRAS_CST!$A$2:$B$200,2,FALSE),""))</f>
        <v/>
      </c>
      <c r="G799" s="25"/>
      <c r="H799" s="7">
        <v>8.9999999999999993E-3</v>
      </c>
      <c r="I799" s="7">
        <v>1E-3</v>
      </c>
      <c r="J799" s="9">
        <v>0</v>
      </c>
      <c r="K799" s="5" t="str">
        <f>IF(E799="","",IFERROR(VLOOKUP(E799,REGRAS_CST!$A$2:$C$200,3,FALSE),""))</f>
        <v/>
      </c>
      <c r="L799" s="10" t="str">
        <f>IF($G799="", "", $G799*(1-$V799))</f>
        <v/>
      </c>
      <c r="M799" s="30" t="str">
        <f t="shared" si="24"/>
        <v/>
      </c>
      <c r="N799" s="30" t="str">
        <f t="shared" si="25"/>
        <v/>
      </c>
      <c r="O799" s="5" t="str">
        <f>IF(D799="","",
IF(AND(K799&lt;&gt;"SIM",V799&gt;0),"ERRO: % BC &gt; 0, mas NÃO permitida ❌",
IF(AND(K799="SIM",V799=0),"ATENÇÃO: BC permitida, mas % = 0 🔎",
"Base de cálculo aplicada corretamente ✅")))</f>
        <v/>
      </c>
      <c r="P799" s="5" t="str">
        <f>IF(D799="","",
IF(AND(Q799&lt;&gt;"SIM",U799&gt;0),"ERRO: % alíquota &gt; 0, mas NÃO permitida ❌",
IF(AND(Q799="SIM",U799=0),"ATENÇÃO: alíquota permitida, mas % = 0 🔎",
"Alíquota aplicada corretamente ✅")))</f>
        <v/>
      </c>
      <c r="Q799" s="5" t="str">
        <f>IF(E799="","",IFERROR(VLOOKUP(E799,REGRAS_CST!$A$2:$D$200,4,FALSE),""))</f>
        <v/>
      </c>
      <c r="R799" s="9"/>
      <c r="S799" s="7">
        <f>IF($H799="","",$H799*(1-$U799))</f>
        <v>8.9999999999999993E-3</v>
      </c>
      <c r="T799" s="7">
        <f>IF($I799="","",$I799*(1-$U799))</f>
        <v>1E-3</v>
      </c>
      <c r="U799" s="7">
        <f>IFERROR(INDEX(BASE_CCLASSTRIB!$E:$E, MATCH(TEXT($D799,"000000"), BASE_CCLASSTRIB!$A:$A, 0))/100, 0)</f>
        <v>0</v>
      </c>
      <c r="V799" s="21">
        <f>IFERROR(INDEX(BASE_CCLASSTRIB!$F:$F, MATCH(TEXT($D799,"000000"), BASE_CCLASSTRIB!$A:$A, 0))/100, 0)</f>
        <v>0</v>
      </c>
    </row>
    <row r="800" spans="1:22" ht="32.25" customHeight="1" thickTop="1" thickBot="1">
      <c r="A800" s="24"/>
      <c r="B800" s="5"/>
      <c r="C800" s="5"/>
      <c r="D800" s="5"/>
      <c r="E800" s="8" t="str">
        <f>IF(D800="","",LEFT(D800,3))</f>
        <v/>
      </c>
      <c r="F800" s="5" t="str">
        <f>IF(E800="","",IFERROR(VLOOKUP(E800,REGRAS_CST!$A$2:$B$200,2,FALSE),""))</f>
        <v/>
      </c>
      <c r="G800" s="25"/>
      <c r="H800" s="7">
        <v>8.9999999999999993E-3</v>
      </c>
      <c r="I800" s="7">
        <v>1E-3</v>
      </c>
      <c r="J800" s="9">
        <v>0</v>
      </c>
      <c r="K800" s="5" t="str">
        <f>IF(E800="","",IFERROR(VLOOKUP(E800,REGRAS_CST!$A$2:$C$200,3,FALSE),""))</f>
        <v/>
      </c>
      <c r="L800" s="10" t="str">
        <f>IF($G800="", "", $G800*(1-$V800))</f>
        <v/>
      </c>
      <c r="M800" s="30" t="str">
        <f t="shared" si="24"/>
        <v/>
      </c>
      <c r="N800" s="30" t="str">
        <f t="shared" si="25"/>
        <v/>
      </c>
      <c r="O800" s="5" t="str">
        <f>IF(D800="","",
IF(AND(K800&lt;&gt;"SIM",V800&gt;0),"ERRO: % BC &gt; 0, mas NÃO permitida ❌",
IF(AND(K800="SIM",V800=0),"ATENÇÃO: BC permitida, mas % = 0 🔎",
"Base de cálculo aplicada corretamente ✅")))</f>
        <v/>
      </c>
      <c r="P800" s="5" t="str">
        <f>IF(D800="","",
IF(AND(Q800&lt;&gt;"SIM",U800&gt;0),"ERRO: % alíquota &gt; 0, mas NÃO permitida ❌",
IF(AND(Q800="SIM",U800=0),"ATENÇÃO: alíquota permitida, mas % = 0 🔎",
"Alíquota aplicada corretamente ✅")))</f>
        <v/>
      </c>
      <c r="Q800" s="5" t="str">
        <f>IF(E800="","",IFERROR(VLOOKUP(E800,REGRAS_CST!$A$2:$D$200,4,FALSE),""))</f>
        <v/>
      </c>
      <c r="R800" s="9"/>
      <c r="S800" s="7">
        <f>IF($H800="","",$H800*(1-$U800))</f>
        <v>8.9999999999999993E-3</v>
      </c>
      <c r="T800" s="7">
        <f>IF($I800="","",$I800*(1-$U800))</f>
        <v>1E-3</v>
      </c>
      <c r="U800" s="7">
        <f>IFERROR(INDEX(BASE_CCLASSTRIB!$E:$E, MATCH(TEXT($D800,"000000"), BASE_CCLASSTRIB!$A:$A, 0))/100, 0)</f>
        <v>0</v>
      </c>
      <c r="V800" s="21">
        <f>IFERROR(INDEX(BASE_CCLASSTRIB!$F:$F, MATCH(TEXT($D800,"000000"), BASE_CCLASSTRIB!$A:$A, 0))/100, 0)</f>
        <v>0</v>
      </c>
    </row>
    <row r="801" spans="1:22" ht="32.25" customHeight="1" thickTop="1" thickBot="1">
      <c r="A801" s="24"/>
      <c r="B801" s="5"/>
      <c r="C801" s="5"/>
      <c r="D801" s="5"/>
      <c r="E801" s="8" t="str">
        <f>IF(D801="","",LEFT(D801,3))</f>
        <v/>
      </c>
      <c r="F801" s="5" t="str">
        <f>IF(E801="","",IFERROR(VLOOKUP(E801,REGRAS_CST!$A$2:$B$200,2,FALSE),""))</f>
        <v/>
      </c>
      <c r="G801" s="25"/>
      <c r="H801" s="7">
        <v>8.9999999999999993E-3</v>
      </c>
      <c r="I801" s="7">
        <v>1E-3</v>
      </c>
      <c r="J801" s="9">
        <v>0</v>
      </c>
      <c r="K801" s="5" t="str">
        <f>IF(E801="","",IFERROR(VLOOKUP(E801,REGRAS_CST!$A$2:$C$200,3,FALSE),""))</f>
        <v/>
      </c>
      <c r="L801" s="10" t="str">
        <f>IF($G801="", "", $G801*(1-$V801))</f>
        <v/>
      </c>
      <c r="M801" s="30" t="str">
        <f t="shared" si="24"/>
        <v/>
      </c>
      <c r="N801" s="30" t="str">
        <f t="shared" si="25"/>
        <v/>
      </c>
      <c r="O801" s="5" t="str">
        <f>IF(D801="","",
IF(AND(K801&lt;&gt;"SIM",V801&gt;0),"ERRO: % BC &gt; 0, mas NÃO permitida ❌",
IF(AND(K801="SIM",V801=0),"ATENÇÃO: BC permitida, mas % = 0 🔎",
"Base de cálculo aplicada corretamente ✅")))</f>
        <v/>
      </c>
      <c r="P801" s="5" t="str">
        <f>IF(D801="","",
IF(AND(Q801&lt;&gt;"SIM",U801&gt;0),"ERRO: % alíquota &gt; 0, mas NÃO permitida ❌",
IF(AND(Q801="SIM",U801=0),"ATENÇÃO: alíquota permitida, mas % = 0 🔎",
"Alíquota aplicada corretamente ✅")))</f>
        <v/>
      </c>
      <c r="Q801" s="5" t="str">
        <f>IF(E801="","",IFERROR(VLOOKUP(E801,REGRAS_CST!$A$2:$D$200,4,FALSE),""))</f>
        <v/>
      </c>
      <c r="R801" s="9"/>
      <c r="S801" s="7">
        <f>IF($H801="","",$H801*(1-$U801))</f>
        <v>8.9999999999999993E-3</v>
      </c>
      <c r="T801" s="7">
        <f>IF($I801="","",$I801*(1-$U801))</f>
        <v>1E-3</v>
      </c>
      <c r="U801" s="7">
        <f>IFERROR(INDEX(BASE_CCLASSTRIB!$E:$E, MATCH(TEXT($D801,"000000"), BASE_CCLASSTRIB!$A:$A, 0))/100, 0)</f>
        <v>0</v>
      </c>
      <c r="V801" s="21">
        <f>IFERROR(INDEX(BASE_CCLASSTRIB!$F:$F, MATCH(TEXT($D801,"000000"), BASE_CCLASSTRIB!$A:$A, 0))/100, 0)</f>
        <v>0</v>
      </c>
    </row>
    <row r="802" spans="1:22" ht="32.25" customHeight="1" thickTop="1" thickBot="1">
      <c r="A802" s="24"/>
      <c r="B802" s="5"/>
      <c r="C802" s="5"/>
      <c r="D802" s="5"/>
      <c r="E802" s="8" t="str">
        <f>IF(D802="","",LEFT(D802,3))</f>
        <v/>
      </c>
      <c r="F802" s="5" t="str">
        <f>IF(E802="","",IFERROR(VLOOKUP(E802,REGRAS_CST!$A$2:$B$200,2,FALSE),""))</f>
        <v/>
      </c>
      <c r="G802" s="25"/>
      <c r="H802" s="7">
        <v>8.9999999999999993E-3</v>
      </c>
      <c r="I802" s="7">
        <v>1E-3</v>
      </c>
      <c r="J802" s="9">
        <v>0</v>
      </c>
      <c r="K802" s="5" t="str">
        <f>IF(E802="","",IFERROR(VLOOKUP(E802,REGRAS_CST!$A$2:$C$200,3,FALSE),""))</f>
        <v/>
      </c>
      <c r="L802" s="10" t="str">
        <f>IF($G802="", "", $G802*(1-$V802))</f>
        <v/>
      </c>
      <c r="M802" s="30" t="str">
        <f t="shared" si="24"/>
        <v/>
      </c>
      <c r="N802" s="30" t="str">
        <f t="shared" si="25"/>
        <v/>
      </c>
      <c r="O802" s="5" t="str">
        <f>IF(D802="","",
IF(AND(K802&lt;&gt;"SIM",V802&gt;0),"ERRO: % BC &gt; 0, mas NÃO permitida ❌",
IF(AND(K802="SIM",V802=0),"ATENÇÃO: BC permitida, mas % = 0 🔎",
"Base de cálculo aplicada corretamente ✅")))</f>
        <v/>
      </c>
      <c r="P802" s="5" t="str">
        <f>IF(D802="","",
IF(AND(Q802&lt;&gt;"SIM",U802&gt;0),"ERRO: % alíquota &gt; 0, mas NÃO permitida ❌",
IF(AND(Q802="SIM",U802=0),"ATENÇÃO: alíquota permitida, mas % = 0 🔎",
"Alíquota aplicada corretamente ✅")))</f>
        <v/>
      </c>
      <c r="Q802" s="5" t="str">
        <f>IF(E802="","",IFERROR(VLOOKUP(E802,REGRAS_CST!$A$2:$D$200,4,FALSE),""))</f>
        <v/>
      </c>
      <c r="R802" s="9"/>
      <c r="S802" s="7">
        <f>IF($H802="","",$H802*(1-$U802))</f>
        <v>8.9999999999999993E-3</v>
      </c>
      <c r="T802" s="7">
        <f>IF($I802="","",$I802*(1-$U802))</f>
        <v>1E-3</v>
      </c>
      <c r="U802" s="7">
        <f>IFERROR(INDEX(BASE_CCLASSTRIB!$E:$E, MATCH(TEXT($D802,"000000"), BASE_CCLASSTRIB!$A:$A, 0))/100, 0)</f>
        <v>0</v>
      </c>
      <c r="V802" s="21">
        <f>IFERROR(INDEX(BASE_CCLASSTRIB!$F:$F, MATCH(TEXT($D802,"000000"), BASE_CCLASSTRIB!$A:$A, 0))/100, 0)</f>
        <v>0</v>
      </c>
    </row>
    <row r="803" spans="1:22" ht="32.25" customHeight="1" thickTop="1" thickBot="1">
      <c r="A803" s="24"/>
      <c r="B803" s="5"/>
      <c r="C803" s="5"/>
      <c r="D803" s="5"/>
      <c r="E803" s="8" t="str">
        <f>IF(D803="","",LEFT(D803,3))</f>
        <v/>
      </c>
      <c r="F803" s="5" t="str">
        <f>IF(E803="","",IFERROR(VLOOKUP(E803,REGRAS_CST!$A$2:$B$200,2,FALSE),""))</f>
        <v/>
      </c>
      <c r="G803" s="25"/>
      <c r="H803" s="7">
        <v>8.9999999999999993E-3</v>
      </c>
      <c r="I803" s="7">
        <v>1E-3</v>
      </c>
      <c r="J803" s="9">
        <v>0</v>
      </c>
      <c r="K803" s="5" t="str">
        <f>IF(E803="","",IFERROR(VLOOKUP(E803,REGRAS_CST!$A$2:$C$200,3,FALSE),""))</f>
        <v/>
      </c>
      <c r="L803" s="10" t="str">
        <f>IF($G803="", "", $G803*(1-$V803))</f>
        <v/>
      </c>
      <c r="M803" s="30" t="str">
        <f t="shared" si="24"/>
        <v/>
      </c>
      <c r="N803" s="30" t="str">
        <f t="shared" si="25"/>
        <v/>
      </c>
      <c r="O803" s="5" t="str">
        <f>IF(D803="","",
IF(AND(K803&lt;&gt;"SIM",V803&gt;0),"ERRO: % BC &gt; 0, mas NÃO permitida ❌",
IF(AND(K803="SIM",V803=0),"ATENÇÃO: BC permitida, mas % = 0 🔎",
"Base de cálculo aplicada corretamente ✅")))</f>
        <v/>
      </c>
      <c r="P803" s="5" t="str">
        <f>IF(D803="","",
IF(AND(Q803&lt;&gt;"SIM",U803&gt;0),"ERRO: % alíquota &gt; 0, mas NÃO permitida ❌",
IF(AND(Q803="SIM",U803=0),"ATENÇÃO: alíquota permitida, mas % = 0 🔎",
"Alíquota aplicada corretamente ✅")))</f>
        <v/>
      </c>
      <c r="Q803" s="5" t="str">
        <f>IF(E803="","",IFERROR(VLOOKUP(E803,REGRAS_CST!$A$2:$D$200,4,FALSE),""))</f>
        <v/>
      </c>
      <c r="R803" s="9"/>
      <c r="S803" s="7">
        <f>IF($H803="","",$H803*(1-$U803))</f>
        <v>8.9999999999999993E-3</v>
      </c>
      <c r="T803" s="7">
        <f>IF($I803="","",$I803*(1-$U803))</f>
        <v>1E-3</v>
      </c>
      <c r="U803" s="7">
        <f>IFERROR(INDEX(BASE_CCLASSTRIB!$E:$E, MATCH(TEXT($D803,"000000"), BASE_CCLASSTRIB!$A:$A, 0))/100, 0)</f>
        <v>0</v>
      </c>
      <c r="V803" s="21">
        <f>IFERROR(INDEX(BASE_CCLASSTRIB!$F:$F, MATCH(TEXT($D803,"000000"), BASE_CCLASSTRIB!$A:$A, 0))/100, 0)</f>
        <v>0</v>
      </c>
    </row>
    <row r="804" spans="1:22" ht="32.25" customHeight="1" thickTop="1" thickBot="1">
      <c r="A804" s="24"/>
      <c r="B804" s="5"/>
      <c r="C804" s="5"/>
      <c r="D804" s="5"/>
      <c r="E804" s="8" t="str">
        <f>IF(D804="","",LEFT(D804,3))</f>
        <v/>
      </c>
      <c r="F804" s="5" t="str">
        <f>IF(E804="","",IFERROR(VLOOKUP(E804,REGRAS_CST!$A$2:$B$200,2,FALSE),""))</f>
        <v/>
      </c>
      <c r="G804" s="25"/>
      <c r="H804" s="7">
        <v>8.9999999999999993E-3</v>
      </c>
      <c r="I804" s="7">
        <v>1E-3</v>
      </c>
      <c r="J804" s="9">
        <v>0</v>
      </c>
      <c r="K804" s="5" t="str">
        <f>IF(E804="","",IFERROR(VLOOKUP(E804,REGRAS_CST!$A$2:$C$200,3,FALSE),""))</f>
        <v/>
      </c>
      <c r="L804" s="10" t="str">
        <f>IF($G804="", "", $G804*(1-$V804))</f>
        <v/>
      </c>
      <c r="M804" s="30" t="str">
        <f t="shared" si="24"/>
        <v/>
      </c>
      <c r="N804" s="30" t="str">
        <f t="shared" si="25"/>
        <v/>
      </c>
      <c r="O804" s="5" t="str">
        <f>IF(D804="","",
IF(AND(K804&lt;&gt;"SIM",V804&gt;0),"ERRO: % BC &gt; 0, mas NÃO permitida ❌",
IF(AND(K804="SIM",V804=0),"ATENÇÃO: BC permitida, mas % = 0 🔎",
"Base de cálculo aplicada corretamente ✅")))</f>
        <v/>
      </c>
      <c r="P804" s="5" t="str">
        <f>IF(D804="","",
IF(AND(Q804&lt;&gt;"SIM",U804&gt;0),"ERRO: % alíquota &gt; 0, mas NÃO permitida ❌",
IF(AND(Q804="SIM",U804=0),"ATENÇÃO: alíquota permitida, mas % = 0 🔎",
"Alíquota aplicada corretamente ✅")))</f>
        <v/>
      </c>
      <c r="Q804" s="5" t="str">
        <f>IF(E804="","",IFERROR(VLOOKUP(E804,REGRAS_CST!$A$2:$D$200,4,FALSE),""))</f>
        <v/>
      </c>
      <c r="R804" s="9"/>
      <c r="S804" s="7">
        <f>IF($H804="","",$H804*(1-$U804))</f>
        <v>8.9999999999999993E-3</v>
      </c>
      <c r="T804" s="7">
        <f>IF($I804="","",$I804*(1-$U804))</f>
        <v>1E-3</v>
      </c>
      <c r="U804" s="7">
        <f>IFERROR(INDEX(BASE_CCLASSTRIB!$E:$E, MATCH(TEXT($D804,"000000"), BASE_CCLASSTRIB!$A:$A, 0))/100, 0)</f>
        <v>0</v>
      </c>
      <c r="V804" s="21">
        <f>IFERROR(INDEX(BASE_CCLASSTRIB!$F:$F, MATCH(TEXT($D804,"000000"), BASE_CCLASSTRIB!$A:$A, 0))/100, 0)</f>
        <v>0</v>
      </c>
    </row>
    <row r="805" spans="1:22" ht="32.25" customHeight="1" thickTop="1" thickBot="1">
      <c r="A805" s="24"/>
      <c r="B805" s="5"/>
      <c r="C805" s="5"/>
      <c r="D805" s="5"/>
      <c r="E805" s="8" t="str">
        <f>IF(D805="","",LEFT(D805,3))</f>
        <v/>
      </c>
      <c r="F805" s="5" t="str">
        <f>IF(E805="","",IFERROR(VLOOKUP(E805,REGRAS_CST!$A$2:$B$200,2,FALSE),""))</f>
        <v/>
      </c>
      <c r="G805" s="25"/>
      <c r="H805" s="7">
        <v>8.9999999999999993E-3</v>
      </c>
      <c r="I805" s="7">
        <v>1E-3</v>
      </c>
      <c r="J805" s="9">
        <v>0</v>
      </c>
      <c r="K805" s="5" t="str">
        <f>IF(E805="","",IFERROR(VLOOKUP(E805,REGRAS_CST!$A$2:$C$200,3,FALSE),""))</f>
        <v/>
      </c>
      <c r="L805" s="10" t="str">
        <f>IF($G805="", "", $G805*(1-$V805))</f>
        <v/>
      </c>
      <c r="M805" s="30" t="str">
        <f t="shared" si="24"/>
        <v/>
      </c>
      <c r="N805" s="30" t="str">
        <f t="shared" si="25"/>
        <v/>
      </c>
      <c r="O805" s="5" t="str">
        <f>IF(D805="","",
IF(AND(K805&lt;&gt;"SIM",V805&gt;0),"ERRO: % BC &gt; 0, mas NÃO permitida ❌",
IF(AND(K805="SIM",V805=0),"ATENÇÃO: BC permitida, mas % = 0 🔎",
"Base de cálculo aplicada corretamente ✅")))</f>
        <v/>
      </c>
      <c r="P805" s="5" t="str">
        <f>IF(D805="","",
IF(AND(Q805&lt;&gt;"SIM",U805&gt;0),"ERRO: % alíquota &gt; 0, mas NÃO permitida ❌",
IF(AND(Q805="SIM",U805=0),"ATENÇÃO: alíquota permitida, mas % = 0 🔎",
"Alíquota aplicada corretamente ✅")))</f>
        <v/>
      </c>
      <c r="Q805" s="5" t="str">
        <f>IF(E805="","",IFERROR(VLOOKUP(E805,REGRAS_CST!$A$2:$D$200,4,FALSE),""))</f>
        <v/>
      </c>
      <c r="R805" s="9"/>
      <c r="S805" s="7">
        <f>IF($H805="","",$H805*(1-$U805))</f>
        <v>8.9999999999999993E-3</v>
      </c>
      <c r="T805" s="7">
        <f>IF($I805="","",$I805*(1-$U805))</f>
        <v>1E-3</v>
      </c>
      <c r="U805" s="7">
        <f>IFERROR(INDEX(BASE_CCLASSTRIB!$E:$E, MATCH(TEXT($D805,"000000"), BASE_CCLASSTRIB!$A:$A, 0))/100, 0)</f>
        <v>0</v>
      </c>
      <c r="V805" s="21">
        <f>IFERROR(INDEX(BASE_CCLASSTRIB!$F:$F, MATCH(TEXT($D805,"000000"), BASE_CCLASSTRIB!$A:$A, 0))/100, 0)</f>
        <v>0</v>
      </c>
    </row>
    <row r="806" spans="1:22" ht="32.25" customHeight="1" thickTop="1" thickBot="1">
      <c r="A806" s="24"/>
      <c r="B806" s="5"/>
      <c r="C806" s="5"/>
      <c r="D806" s="5"/>
      <c r="E806" s="8" t="str">
        <f>IF(D806="","",LEFT(D806,3))</f>
        <v/>
      </c>
      <c r="F806" s="5" t="str">
        <f>IF(E806="","",IFERROR(VLOOKUP(E806,REGRAS_CST!$A$2:$B$200,2,FALSE),""))</f>
        <v/>
      </c>
      <c r="G806" s="25"/>
      <c r="H806" s="7">
        <v>8.9999999999999993E-3</v>
      </c>
      <c r="I806" s="7">
        <v>1E-3</v>
      </c>
      <c r="J806" s="9">
        <v>0</v>
      </c>
      <c r="K806" s="5" t="str">
        <f>IF(E806="","",IFERROR(VLOOKUP(E806,REGRAS_CST!$A$2:$C$200,3,FALSE),""))</f>
        <v/>
      </c>
      <c r="L806" s="10" t="str">
        <f>IF($G806="", "", $G806*(1-$V806))</f>
        <v/>
      </c>
      <c r="M806" s="30" t="str">
        <f t="shared" si="24"/>
        <v/>
      </c>
      <c r="N806" s="30" t="str">
        <f t="shared" si="25"/>
        <v/>
      </c>
      <c r="O806" s="5" t="str">
        <f>IF(D806="","",
IF(AND(K806&lt;&gt;"SIM",V806&gt;0),"ERRO: % BC &gt; 0, mas NÃO permitida ❌",
IF(AND(K806="SIM",V806=0),"ATENÇÃO: BC permitida, mas % = 0 🔎",
"Base de cálculo aplicada corretamente ✅")))</f>
        <v/>
      </c>
      <c r="P806" s="5" t="str">
        <f>IF(D806="","",
IF(AND(Q806&lt;&gt;"SIM",U806&gt;0),"ERRO: % alíquota &gt; 0, mas NÃO permitida ❌",
IF(AND(Q806="SIM",U806=0),"ATENÇÃO: alíquota permitida, mas % = 0 🔎",
"Alíquota aplicada corretamente ✅")))</f>
        <v/>
      </c>
      <c r="Q806" s="5" t="str">
        <f>IF(E806="","",IFERROR(VLOOKUP(E806,REGRAS_CST!$A$2:$D$200,4,FALSE),""))</f>
        <v/>
      </c>
      <c r="R806" s="9"/>
      <c r="S806" s="7">
        <f>IF($H806="","",$H806*(1-$U806))</f>
        <v>8.9999999999999993E-3</v>
      </c>
      <c r="T806" s="7">
        <f>IF($I806="","",$I806*(1-$U806))</f>
        <v>1E-3</v>
      </c>
      <c r="U806" s="7">
        <f>IFERROR(INDEX(BASE_CCLASSTRIB!$E:$E, MATCH(TEXT($D806,"000000"), BASE_CCLASSTRIB!$A:$A, 0))/100, 0)</f>
        <v>0</v>
      </c>
      <c r="V806" s="21">
        <f>IFERROR(INDEX(BASE_CCLASSTRIB!$F:$F, MATCH(TEXT($D806,"000000"), BASE_CCLASSTRIB!$A:$A, 0))/100, 0)</f>
        <v>0</v>
      </c>
    </row>
    <row r="807" spans="1:22" ht="32.25" customHeight="1" thickTop="1" thickBot="1">
      <c r="A807" s="24"/>
      <c r="B807" s="5"/>
      <c r="C807" s="5"/>
      <c r="D807" s="5"/>
      <c r="E807" s="8" t="str">
        <f>IF(D807="","",LEFT(D807,3))</f>
        <v/>
      </c>
      <c r="F807" s="5" t="str">
        <f>IF(E807="","",IFERROR(VLOOKUP(E807,REGRAS_CST!$A$2:$B$200,2,FALSE),""))</f>
        <v/>
      </c>
      <c r="G807" s="25"/>
      <c r="H807" s="7">
        <v>8.9999999999999993E-3</v>
      </c>
      <c r="I807" s="7">
        <v>1E-3</v>
      </c>
      <c r="J807" s="9">
        <v>0</v>
      </c>
      <c r="K807" s="5" t="str">
        <f>IF(E807="","",IFERROR(VLOOKUP(E807,REGRAS_CST!$A$2:$C$200,3,FALSE),""))</f>
        <v/>
      </c>
      <c r="L807" s="10" t="str">
        <f>IF($G807="", "", $G807*(1-$V807))</f>
        <v/>
      </c>
      <c r="M807" s="30" t="str">
        <f t="shared" si="24"/>
        <v/>
      </c>
      <c r="N807" s="30" t="str">
        <f t="shared" si="25"/>
        <v/>
      </c>
      <c r="O807" s="5" t="str">
        <f>IF(D807="","",
IF(AND(K807&lt;&gt;"SIM",V807&gt;0),"ERRO: % BC &gt; 0, mas NÃO permitida ❌",
IF(AND(K807="SIM",V807=0),"ATENÇÃO: BC permitida, mas % = 0 🔎",
"Base de cálculo aplicada corretamente ✅")))</f>
        <v/>
      </c>
      <c r="P807" s="5" t="str">
        <f>IF(D807="","",
IF(AND(Q807&lt;&gt;"SIM",U807&gt;0),"ERRO: % alíquota &gt; 0, mas NÃO permitida ❌",
IF(AND(Q807="SIM",U807=0),"ATENÇÃO: alíquota permitida, mas % = 0 🔎",
"Alíquota aplicada corretamente ✅")))</f>
        <v/>
      </c>
      <c r="Q807" s="5" t="str">
        <f>IF(E807="","",IFERROR(VLOOKUP(E807,REGRAS_CST!$A$2:$D$200,4,FALSE),""))</f>
        <v/>
      </c>
      <c r="R807" s="9"/>
      <c r="S807" s="7">
        <f>IF($H807="","",$H807*(1-$U807))</f>
        <v>8.9999999999999993E-3</v>
      </c>
      <c r="T807" s="7">
        <f>IF($I807="","",$I807*(1-$U807))</f>
        <v>1E-3</v>
      </c>
      <c r="U807" s="7">
        <f>IFERROR(INDEX(BASE_CCLASSTRIB!$E:$E, MATCH(TEXT($D807,"000000"), BASE_CCLASSTRIB!$A:$A, 0))/100, 0)</f>
        <v>0</v>
      </c>
      <c r="V807" s="21">
        <f>IFERROR(INDEX(BASE_CCLASSTRIB!$F:$F, MATCH(TEXT($D807,"000000"), BASE_CCLASSTRIB!$A:$A, 0))/100, 0)</f>
        <v>0</v>
      </c>
    </row>
    <row r="808" spans="1:22" ht="32.25" customHeight="1" thickTop="1" thickBot="1">
      <c r="A808" s="24"/>
      <c r="B808" s="5"/>
      <c r="C808" s="5"/>
      <c r="D808" s="5"/>
      <c r="E808" s="8" t="str">
        <f>IF(D808="","",LEFT(D808,3))</f>
        <v/>
      </c>
      <c r="F808" s="5" t="str">
        <f>IF(E808="","",IFERROR(VLOOKUP(E808,REGRAS_CST!$A$2:$B$200,2,FALSE),""))</f>
        <v/>
      </c>
      <c r="G808" s="25"/>
      <c r="H808" s="7">
        <v>8.9999999999999993E-3</v>
      </c>
      <c r="I808" s="7">
        <v>1E-3</v>
      </c>
      <c r="J808" s="9">
        <v>0</v>
      </c>
      <c r="K808" s="5" t="str">
        <f>IF(E808="","",IFERROR(VLOOKUP(E808,REGRAS_CST!$A$2:$C$200,3,FALSE),""))</f>
        <v/>
      </c>
      <c r="L808" s="10" t="str">
        <f>IF($G808="", "", $G808*(1-$V808))</f>
        <v/>
      </c>
      <c r="M808" s="30" t="str">
        <f t="shared" si="24"/>
        <v/>
      </c>
      <c r="N808" s="30" t="str">
        <f t="shared" si="25"/>
        <v/>
      </c>
      <c r="O808" s="5" t="str">
        <f>IF(D808="","",
IF(AND(K808&lt;&gt;"SIM",V808&gt;0),"ERRO: % BC &gt; 0, mas NÃO permitida ❌",
IF(AND(K808="SIM",V808=0),"ATENÇÃO: BC permitida, mas % = 0 🔎",
"Base de cálculo aplicada corretamente ✅")))</f>
        <v/>
      </c>
      <c r="P808" s="5" t="str">
        <f>IF(D808="","",
IF(AND(Q808&lt;&gt;"SIM",U808&gt;0),"ERRO: % alíquota &gt; 0, mas NÃO permitida ❌",
IF(AND(Q808="SIM",U808=0),"ATENÇÃO: alíquota permitida, mas % = 0 🔎",
"Alíquota aplicada corretamente ✅")))</f>
        <v/>
      </c>
      <c r="Q808" s="5" t="str">
        <f>IF(E808="","",IFERROR(VLOOKUP(E808,REGRAS_CST!$A$2:$D$200,4,FALSE),""))</f>
        <v/>
      </c>
      <c r="R808" s="9"/>
      <c r="S808" s="7">
        <f>IF($H808="","",$H808*(1-$U808))</f>
        <v>8.9999999999999993E-3</v>
      </c>
      <c r="T808" s="7">
        <f>IF($I808="","",$I808*(1-$U808))</f>
        <v>1E-3</v>
      </c>
      <c r="U808" s="7">
        <f>IFERROR(INDEX(BASE_CCLASSTRIB!$E:$E, MATCH(TEXT($D808,"000000"), BASE_CCLASSTRIB!$A:$A, 0))/100, 0)</f>
        <v>0</v>
      </c>
      <c r="V808" s="21">
        <f>IFERROR(INDEX(BASE_CCLASSTRIB!$F:$F, MATCH(TEXT($D808,"000000"), BASE_CCLASSTRIB!$A:$A, 0))/100, 0)</f>
        <v>0</v>
      </c>
    </row>
    <row r="809" spans="1:22" ht="32.25" customHeight="1" thickTop="1" thickBot="1">
      <c r="A809" s="24"/>
      <c r="B809" s="5"/>
      <c r="C809" s="5"/>
      <c r="D809" s="5"/>
      <c r="E809" s="8" t="str">
        <f>IF(D809="","",LEFT(D809,3))</f>
        <v/>
      </c>
      <c r="F809" s="5" t="str">
        <f>IF(E809="","",IFERROR(VLOOKUP(E809,REGRAS_CST!$A$2:$B$200,2,FALSE),""))</f>
        <v/>
      </c>
      <c r="G809" s="25"/>
      <c r="H809" s="7">
        <v>8.9999999999999993E-3</v>
      </c>
      <c r="I809" s="7">
        <v>1E-3</v>
      </c>
      <c r="J809" s="9">
        <v>0</v>
      </c>
      <c r="K809" s="5" t="str">
        <f>IF(E809="","",IFERROR(VLOOKUP(E809,REGRAS_CST!$A$2:$C$200,3,FALSE),""))</f>
        <v/>
      </c>
      <c r="L809" s="10" t="str">
        <f>IF($G809="", "", $G809*(1-$V809))</f>
        <v/>
      </c>
      <c r="M809" s="30" t="str">
        <f t="shared" si="24"/>
        <v/>
      </c>
      <c r="N809" s="30" t="str">
        <f t="shared" si="25"/>
        <v/>
      </c>
      <c r="O809" s="5" t="str">
        <f>IF(D809="","",
IF(AND(K809&lt;&gt;"SIM",V809&gt;0),"ERRO: % BC &gt; 0, mas NÃO permitida ❌",
IF(AND(K809="SIM",V809=0),"ATENÇÃO: BC permitida, mas % = 0 🔎",
"Base de cálculo aplicada corretamente ✅")))</f>
        <v/>
      </c>
      <c r="P809" s="5" t="str">
        <f>IF(D809="","",
IF(AND(Q809&lt;&gt;"SIM",U809&gt;0),"ERRO: % alíquota &gt; 0, mas NÃO permitida ❌",
IF(AND(Q809="SIM",U809=0),"ATENÇÃO: alíquota permitida, mas % = 0 🔎",
"Alíquota aplicada corretamente ✅")))</f>
        <v/>
      </c>
      <c r="Q809" s="5" t="str">
        <f>IF(E809="","",IFERROR(VLOOKUP(E809,REGRAS_CST!$A$2:$D$200,4,FALSE),""))</f>
        <v/>
      </c>
      <c r="R809" s="9"/>
      <c r="S809" s="7">
        <f>IF($H809="","",$H809*(1-$U809))</f>
        <v>8.9999999999999993E-3</v>
      </c>
      <c r="T809" s="7">
        <f>IF($I809="","",$I809*(1-$U809))</f>
        <v>1E-3</v>
      </c>
      <c r="U809" s="7">
        <f>IFERROR(INDEX(BASE_CCLASSTRIB!$E:$E, MATCH(TEXT($D809,"000000"), BASE_CCLASSTRIB!$A:$A, 0))/100, 0)</f>
        <v>0</v>
      </c>
      <c r="V809" s="21">
        <f>IFERROR(INDEX(BASE_CCLASSTRIB!$F:$F, MATCH(TEXT($D809,"000000"), BASE_CCLASSTRIB!$A:$A, 0))/100, 0)</f>
        <v>0</v>
      </c>
    </row>
    <row r="810" spans="1:22" ht="32.25" customHeight="1" thickTop="1" thickBot="1">
      <c r="A810" s="24"/>
      <c r="B810" s="5"/>
      <c r="C810" s="5"/>
      <c r="D810" s="5"/>
      <c r="E810" s="8" t="str">
        <f>IF(D810="","",LEFT(D810,3))</f>
        <v/>
      </c>
      <c r="F810" s="5" t="str">
        <f>IF(E810="","",IFERROR(VLOOKUP(E810,REGRAS_CST!$A$2:$B$200,2,FALSE),""))</f>
        <v/>
      </c>
      <c r="G810" s="25"/>
      <c r="H810" s="7">
        <v>8.9999999999999993E-3</v>
      </c>
      <c r="I810" s="7">
        <v>1E-3</v>
      </c>
      <c r="J810" s="9">
        <v>0</v>
      </c>
      <c r="K810" s="5" t="str">
        <f>IF(E810="","",IFERROR(VLOOKUP(E810,REGRAS_CST!$A$2:$C$200,3,FALSE),""))</f>
        <v/>
      </c>
      <c r="L810" s="10" t="str">
        <f>IF($G810="", "", $G810*(1-$V810))</f>
        <v/>
      </c>
      <c r="M810" s="30" t="str">
        <f t="shared" si="24"/>
        <v/>
      </c>
      <c r="N810" s="30" t="str">
        <f t="shared" si="25"/>
        <v/>
      </c>
      <c r="O810" s="5" t="str">
        <f>IF(D810="","",
IF(AND(K810&lt;&gt;"SIM",V810&gt;0),"ERRO: % BC &gt; 0, mas NÃO permitida ❌",
IF(AND(K810="SIM",V810=0),"ATENÇÃO: BC permitida, mas % = 0 🔎",
"Base de cálculo aplicada corretamente ✅")))</f>
        <v/>
      </c>
      <c r="P810" s="5" t="str">
        <f>IF(D810="","",
IF(AND(Q810&lt;&gt;"SIM",U810&gt;0),"ERRO: % alíquota &gt; 0, mas NÃO permitida ❌",
IF(AND(Q810="SIM",U810=0),"ATENÇÃO: alíquota permitida, mas % = 0 🔎",
"Alíquota aplicada corretamente ✅")))</f>
        <v/>
      </c>
      <c r="Q810" s="5" t="str">
        <f>IF(E810="","",IFERROR(VLOOKUP(E810,REGRAS_CST!$A$2:$D$200,4,FALSE),""))</f>
        <v/>
      </c>
      <c r="R810" s="9"/>
      <c r="S810" s="7">
        <f>IF($H810="","",$H810*(1-$U810))</f>
        <v>8.9999999999999993E-3</v>
      </c>
      <c r="T810" s="7">
        <f>IF($I810="","",$I810*(1-$U810))</f>
        <v>1E-3</v>
      </c>
      <c r="U810" s="7">
        <f>IFERROR(INDEX(BASE_CCLASSTRIB!$E:$E, MATCH(TEXT($D810,"000000"), BASE_CCLASSTRIB!$A:$A, 0))/100, 0)</f>
        <v>0</v>
      </c>
      <c r="V810" s="21">
        <f>IFERROR(INDEX(BASE_CCLASSTRIB!$F:$F, MATCH(TEXT($D810,"000000"), BASE_CCLASSTRIB!$A:$A, 0))/100, 0)</f>
        <v>0</v>
      </c>
    </row>
    <row r="811" spans="1:22" ht="32.25" customHeight="1" thickTop="1" thickBot="1">
      <c r="A811" s="24"/>
      <c r="B811" s="5"/>
      <c r="C811" s="5"/>
      <c r="D811" s="5"/>
      <c r="E811" s="8" t="str">
        <f>IF(D811="","",LEFT(D811,3))</f>
        <v/>
      </c>
      <c r="F811" s="5" t="str">
        <f>IF(E811="","",IFERROR(VLOOKUP(E811,REGRAS_CST!$A$2:$B$200,2,FALSE),""))</f>
        <v/>
      </c>
      <c r="G811" s="25"/>
      <c r="H811" s="7">
        <v>8.9999999999999993E-3</v>
      </c>
      <c r="I811" s="7">
        <v>1E-3</v>
      </c>
      <c r="J811" s="9">
        <v>0</v>
      </c>
      <c r="K811" s="5" t="str">
        <f>IF(E811="","",IFERROR(VLOOKUP(E811,REGRAS_CST!$A$2:$C$200,3,FALSE),""))</f>
        <v/>
      </c>
      <c r="L811" s="10" t="str">
        <f>IF($G811="", "", $G811*(1-$V811))</f>
        <v/>
      </c>
      <c r="M811" s="30" t="str">
        <f t="shared" si="24"/>
        <v/>
      </c>
      <c r="N811" s="30" t="str">
        <f t="shared" si="25"/>
        <v/>
      </c>
      <c r="O811" s="5" t="str">
        <f>IF(D811="","",
IF(AND(K811&lt;&gt;"SIM",V811&gt;0),"ERRO: % BC &gt; 0, mas NÃO permitida ❌",
IF(AND(K811="SIM",V811=0),"ATENÇÃO: BC permitida, mas % = 0 🔎",
"Base de cálculo aplicada corretamente ✅")))</f>
        <v/>
      </c>
      <c r="P811" s="5" t="str">
        <f>IF(D811="","",
IF(AND(Q811&lt;&gt;"SIM",U811&gt;0),"ERRO: % alíquota &gt; 0, mas NÃO permitida ❌",
IF(AND(Q811="SIM",U811=0),"ATENÇÃO: alíquota permitida, mas % = 0 🔎",
"Alíquota aplicada corretamente ✅")))</f>
        <v/>
      </c>
      <c r="Q811" s="5" t="str">
        <f>IF(E811="","",IFERROR(VLOOKUP(E811,REGRAS_CST!$A$2:$D$200,4,FALSE),""))</f>
        <v/>
      </c>
      <c r="R811" s="9"/>
      <c r="S811" s="7">
        <f>IF($H811="","",$H811*(1-$U811))</f>
        <v>8.9999999999999993E-3</v>
      </c>
      <c r="T811" s="7">
        <f>IF($I811="","",$I811*(1-$U811))</f>
        <v>1E-3</v>
      </c>
      <c r="U811" s="7">
        <f>IFERROR(INDEX(BASE_CCLASSTRIB!$E:$E, MATCH(TEXT($D811,"000000"), BASE_CCLASSTRIB!$A:$A, 0))/100, 0)</f>
        <v>0</v>
      </c>
      <c r="V811" s="21">
        <f>IFERROR(INDEX(BASE_CCLASSTRIB!$F:$F, MATCH(TEXT($D811,"000000"), BASE_CCLASSTRIB!$A:$A, 0))/100, 0)</f>
        <v>0</v>
      </c>
    </row>
    <row r="812" spans="1:22" ht="32.25" customHeight="1" thickTop="1" thickBot="1">
      <c r="A812" s="24"/>
      <c r="B812" s="5"/>
      <c r="C812" s="5"/>
      <c r="D812" s="5"/>
      <c r="E812" s="8" t="str">
        <f>IF(D812="","",LEFT(D812,3))</f>
        <v/>
      </c>
      <c r="F812" s="5" t="str">
        <f>IF(E812="","",IFERROR(VLOOKUP(E812,REGRAS_CST!$A$2:$B$200,2,FALSE),""))</f>
        <v/>
      </c>
      <c r="G812" s="25"/>
      <c r="H812" s="7">
        <v>8.9999999999999993E-3</v>
      </c>
      <c r="I812" s="7">
        <v>1E-3</v>
      </c>
      <c r="J812" s="9">
        <v>0</v>
      </c>
      <c r="K812" s="5" t="str">
        <f>IF(E812="","",IFERROR(VLOOKUP(E812,REGRAS_CST!$A$2:$C$200,3,FALSE),""))</f>
        <v/>
      </c>
      <c r="L812" s="10" t="str">
        <f>IF($G812="", "", $G812*(1-$V812))</f>
        <v/>
      </c>
      <c r="M812" s="30" t="str">
        <f t="shared" si="24"/>
        <v/>
      </c>
      <c r="N812" s="30" t="str">
        <f t="shared" si="25"/>
        <v/>
      </c>
      <c r="O812" s="5" t="str">
        <f>IF(D812="","",
IF(AND(K812&lt;&gt;"SIM",V812&gt;0),"ERRO: % BC &gt; 0, mas NÃO permitida ❌",
IF(AND(K812="SIM",V812=0),"ATENÇÃO: BC permitida, mas % = 0 🔎",
"Base de cálculo aplicada corretamente ✅")))</f>
        <v/>
      </c>
      <c r="P812" s="5" t="str">
        <f>IF(D812="","",
IF(AND(Q812&lt;&gt;"SIM",U812&gt;0),"ERRO: % alíquota &gt; 0, mas NÃO permitida ❌",
IF(AND(Q812="SIM",U812=0),"ATENÇÃO: alíquota permitida, mas % = 0 🔎",
"Alíquota aplicada corretamente ✅")))</f>
        <v/>
      </c>
      <c r="Q812" s="5" t="str">
        <f>IF(E812="","",IFERROR(VLOOKUP(E812,REGRAS_CST!$A$2:$D$200,4,FALSE),""))</f>
        <v/>
      </c>
      <c r="R812" s="9"/>
      <c r="S812" s="7">
        <f>IF($H812="","",$H812*(1-$U812))</f>
        <v>8.9999999999999993E-3</v>
      </c>
      <c r="T812" s="7">
        <f>IF($I812="","",$I812*(1-$U812))</f>
        <v>1E-3</v>
      </c>
      <c r="U812" s="7">
        <f>IFERROR(INDEX(BASE_CCLASSTRIB!$E:$E, MATCH(TEXT($D812,"000000"), BASE_CCLASSTRIB!$A:$A, 0))/100, 0)</f>
        <v>0</v>
      </c>
      <c r="V812" s="21">
        <f>IFERROR(INDEX(BASE_CCLASSTRIB!$F:$F, MATCH(TEXT($D812,"000000"), BASE_CCLASSTRIB!$A:$A, 0))/100, 0)</f>
        <v>0</v>
      </c>
    </row>
    <row r="813" spans="1:22" ht="32.25" customHeight="1" thickTop="1" thickBot="1">
      <c r="A813" s="24"/>
      <c r="B813" s="5"/>
      <c r="C813" s="5"/>
      <c r="D813" s="5"/>
      <c r="E813" s="8" t="str">
        <f>IF(D813="","",LEFT(D813,3))</f>
        <v/>
      </c>
      <c r="F813" s="5" t="str">
        <f>IF(E813="","",IFERROR(VLOOKUP(E813,REGRAS_CST!$A$2:$B$200,2,FALSE),""))</f>
        <v/>
      </c>
      <c r="G813" s="25"/>
      <c r="H813" s="7">
        <v>8.9999999999999993E-3</v>
      </c>
      <c r="I813" s="7">
        <v>1E-3</v>
      </c>
      <c r="J813" s="9">
        <v>0</v>
      </c>
      <c r="K813" s="5" t="str">
        <f>IF(E813="","",IFERROR(VLOOKUP(E813,REGRAS_CST!$A$2:$C$200,3,FALSE),""))</f>
        <v/>
      </c>
      <c r="L813" s="10" t="str">
        <f>IF($G813="", "", $G813*(1-$V813))</f>
        <v/>
      </c>
      <c r="M813" s="30" t="str">
        <f t="shared" si="24"/>
        <v/>
      </c>
      <c r="N813" s="30" t="str">
        <f t="shared" si="25"/>
        <v/>
      </c>
      <c r="O813" s="5" t="str">
        <f>IF(D813="","",
IF(AND(K813&lt;&gt;"SIM",V813&gt;0),"ERRO: % BC &gt; 0, mas NÃO permitida ❌",
IF(AND(K813="SIM",V813=0),"ATENÇÃO: BC permitida, mas % = 0 🔎",
"Base de cálculo aplicada corretamente ✅")))</f>
        <v/>
      </c>
      <c r="P813" s="5" t="str">
        <f>IF(D813="","",
IF(AND(Q813&lt;&gt;"SIM",U813&gt;0),"ERRO: % alíquota &gt; 0, mas NÃO permitida ❌",
IF(AND(Q813="SIM",U813=0),"ATENÇÃO: alíquota permitida, mas % = 0 🔎",
"Alíquota aplicada corretamente ✅")))</f>
        <v/>
      </c>
      <c r="Q813" s="5" t="str">
        <f>IF(E813="","",IFERROR(VLOOKUP(E813,REGRAS_CST!$A$2:$D$200,4,FALSE),""))</f>
        <v/>
      </c>
      <c r="R813" s="9"/>
      <c r="S813" s="7">
        <f>IF($H813="","",$H813*(1-$U813))</f>
        <v>8.9999999999999993E-3</v>
      </c>
      <c r="T813" s="7">
        <f>IF($I813="","",$I813*(1-$U813))</f>
        <v>1E-3</v>
      </c>
      <c r="U813" s="7">
        <f>IFERROR(INDEX(BASE_CCLASSTRIB!$E:$E, MATCH(TEXT($D813,"000000"), BASE_CCLASSTRIB!$A:$A, 0))/100, 0)</f>
        <v>0</v>
      </c>
      <c r="V813" s="21">
        <f>IFERROR(INDEX(BASE_CCLASSTRIB!$F:$F, MATCH(TEXT($D813,"000000"), BASE_CCLASSTRIB!$A:$A, 0))/100, 0)</f>
        <v>0</v>
      </c>
    </row>
    <row r="814" spans="1:22" ht="32.25" customHeight="1" thickTop="1" thickBot="1">
      <c r="A814" s="24"/>
      <c r="B814" s="5"/>
      <c r="C814" s="5"/>
      <c r="D814" s="5"/>
      <c r="E814" s="8" t="str">
        <f>IF(D814="","",LEFT(D814,3))</f>
        <v/>
      </c>
      <c r="F814" s="5" t="str">
        <f>IF(E814="","",IFERROR(VLOOKUP(E814,REGRAS_CST!$A$2:$B$200,2,FALSE),""))</f>
        <v/>
      </c>
      <c r="G814" s="25"/>
      <c r="H814" s="7">
        <v>8.9999999999999993E-3</v>
      </c>
      <c r="I814" s="7">
        <v>1E-3</v>
      </c>
      <c r="J814" s="9">
        <v>0</v>
      </c>
      <c r="K814" s="5" t="str">
        <f>IF(E814="","",IFERROR(VLOOKUP(E814,REGRAS_CST!$A$2:$C$200,3,FALSE),""))</f>
        <v/>
      </c>
      <c r="L814" s="10" t="str">
        <f>IF($G814="", "", $G814*(1-$V814))</f>
        <v/>
      </c>
      <c r="M814" s="30" t="str">
        <f t="shared" si="24"/>
        <v/>
      </c>
      <c r="N814" s="30" t="str">
        <f t="shared" si="25"/>
        <v/>
      </c>
      <c r="O814" s="5" t="str">
        <f>IF(D814="","",
IF(AND(K814&lt;&gt;"SIM",V814&gt;0),"ERRO: % BC &gt; 0, mas NÃO permitida ❌",
IF(AND(K814="SIM",V814=0),"ATENÇÃO: BC permitida, mas % = 0 🔎",
"Base de cálculo aplicada corretamente ✅")))</f>
        <v/>
      </c>
      <c r="P814" s="5" t="str">
        <f>IF(D814="","",
IF(AND(Q814&lt;&gt;"SIM",U814&gt;0),"ERRO: % alíquota &gt; 0, mas NÃO permitida ❌",
IF(AND(Q814="SIM",U814=0),"ATENÇÃO: alíquota permitida, mas % = 0 🔎",
"Alíquota aplicada corretamente ✅")))</f>
        <v/>
      </c>
      <c r="Q814" s="5" t="str">
        <f>IF(E814="","",IFERROR(VLOOKUP(E814,REGRAS_CST!$A$2:$D$200,4,FALSE),""))</f>
        <v/>
      </c>
      <c r="R814" s="9"/>
      <c r="S814" s="7">
        <f>IF($H814="","",$H814*(1-$U814))</f>
        <v>8.9999999999999993E-3</v>
      </c>
      <c r="T814" s="7">
        <f>IF($I814="","",$I814*(1-$U814))</f>
        <v>1E-3</v>
      </c>
      <c r="U814" s="7">
        <f>IFERROR(INDEX(BASE_CCLASSTRIB!$E:$E, MATCH(TEXT($D814,"000000"), BASE_CCLASSTRIB!$A:$A, 0))/100, 0)</f>
        <v>0</v>
      </c>
      <c r="V814" s="21">
        <f>IFERROR(INDEX(BASE_CCLASSTRIB!$F:$F, MATCH(TEXT($D814,"000000"), BASE_CCLASSTRIB!$A:$A, 0))/100, 0)</f>
        <v>0</v>
      </c>
    </row>
    <row r="815" spans="1:22" ht="32.25" customHeight="1" thickTop="1" thickBot="1">
      <c r="A815" s="24"/>
      <c r="B815" s="5"/>
      <c r="C815" s="5"/>
      <c r="D815" s="5"/>
      <c r="E815" s="8" t="str">
        <f>IF(D815="","",LEFT(D815,3))</f>
        <v/>
      </c>
      <c r="F815" s="5" t="str">
        <f>IF(E815="","",IFERROR(VLOOKUP(E815,REGRAS_CST!$A$2:$B$200,2,FALSE),""))</f>
        <v/>
      </c>
      <c r="G815" s="25"/>
      <c r="H815" s="7">
        <v>8.9999999999999993E-3</v>
      </c>
      <c r="I815" s="7">
        <v>1E-3</v>
      </c>
      <c r="J815" s="9">
        <v>0</v>
      </c>
      <c r="K815" s="5" t="str">
        <f>IF(E815="","",IFERROR(VLOOKUP(E815,REGRAS_CST!$A$2:$C$200,3,FALSE),""))</f>
        <v/>
      </c>
      <c r="L815" s="10" t="str">
        <f>IF($G815="", "", $G815*(1-$V815))</f>
        <v/>
      </c>
      <c r="M815" s="30" t="str">
        <f t="shared" si="24"/>
        <v/>
      </c>
      <c r="N815" s="30" t="str">
        <f t="shared" si="25"/>
        <v/>
      </c>
      <c r="O815" s="5" t="str">
        <f>IF(D815="","",
IF(AND(K815&lt;&gt;"SIM",V815&gt;0),"ERRO: % BC &gt; 0, mas NÃO permitida ❌",
IF(AND(K815="SIM",V815=0),"ATENÇÃO: BC permitida, mas % = 0 🔎",
"Base de cálculo aplicada corretamente ✅")))</f>
        <v/>
      </c>
      <c r="P815" s="5" t="str">
        <f>IF(D815="","",
IF(AND(Q815&lt;&gt;"SIM",U815&gt;0),"ERRO: % alíquota &gt; 0, mas NÃO permitida ❌",
IF(AND(Q815="SIM",U815=0),"ATENÇÃO: alíquota permitida, mas % = 0 🔎",
"Alíquota aplicada corretamente ✅")))</f>
        <v/>
      </c>
      <c r="Q815" s="5" t="str">
        <f>IF(E815="","",IFERROR(VLOOKUP(E815,REGRAS_CST!$A$2:$D$200,4,FALSE),""))</f>
        <v/>
      </c>
      <c r="R815" s="9"/>
      <c r="S815" s="7">
        <f>IF($H815="","",$H815*(1-$U815))</f>
        <v>8.9999999999999993E-3</v>
      </c>
      <c r="T815" s="7">
        <f>IF($I815="","",$I815*(1-$U815))</f>
        <v>1E-3</v>
      </c>
      <c r="U815" s="7">
        <f>IFERROR(INDEX(BASE_CCLASSTRIB!$E:$E, MATCH(TEXT($D815,"000000"), BASE_CCLASSTRIB!$A:$A, 0))/100, 0)</f>
        <v>0</v>
      </c>
      <c r="V815" s="21">
        <f>IFERROR(INDEX(BASE_CCLASSTRIB!$F:$F, MATCH(TEXT($D815,"000000"), BASE_CCLASSTRIB!$A:$A, 0))/100, 0)</f>
        <v>0</v>
      </c>
    </row>
    <row r="816" spans="1:22" ht="32.25" customHeight="1" thickTop="1" thickBot="1">
      <c r="A816" s="24"/>
      <c r="B816" s="5"/>
      <c r="C816" s="5"/>
      <c r="D816" s="5"/>
      <c r="E816" s="8" t="str">
        <f>IF(D816="","",LEFT(D816,3))</f>
        <v/>
      </c>
      <c r="F816" s="5" t="str">
        <f>IF(E816="","",IFERROR(VLOOKUP(E816,REGRAS_CST!$A$2:$B$200,2,FALSE),""))</f>
        <v/>
      </c>
      <c r="G816" s="25"/>
      <c r="H816" s="7">
        <v>8.9999999999999993E-3</v>
      </c>
      <c r="I816" s="7">
        <v>1E-3</v>
      </c>
      <c r="J816" s="9">
        <v>0</v>
      </c>
      <c r="K816" s="5" t="str">
        <f>IF(E816="","",IFERROR(VLOOKUP(E816,REGRAS_CST!$A$2:$C$200,3,FALSE),""))</f>
        <v/>
      </c>
      <c r="L816" s="10" t="str">
        <f>IF($G816="", "", $G816*(1-$V816))</f>
        <v/>
      </c>
      <c r="M816" s="30" t="str">
        <f t="shared" si="24"/>
        <v/>
      </c>
      <c r="N816" s="30" t="str">
        <f t="shared" si="25"/>
        <v/>
      </c>
      <c r="O816" s="5" t="str">
        <f>IF(D816="","",
IF(AND(K816&lt;&gt;"SIM",V816&gt;0),"ERRO: % BC &gt; 0, mas NÃO permitida ❌",
IF(AND(K816="SIM",V816=0),"ATENÇÃO: BC permitida, mas % = 0 🔎",
"Base de cálculo aplicada corretamente ✅")))</f>
        <v/>
      </c>
      <c r="P816" s="5" t="str">
        <f>IF(D816="","",
IF(AND(Q816&lt;&gt;"SIM",U816&gt;0),"ERRO: % alíquota &gt; 0, mas NÃO permitida ❌",
IF(AND(Q816="SIM",U816=0),"ATENÇÃO: alíquota permitida, mas % = 0 🔎",
"Alíquota aplicada corretamente ✅")))</f>
        <v/>
      </c>
      <c r="Q816" s="5" t="str">
        <f>IF(E816="","",IFERROR(VLOOKUP(E816,REGRAS_CST!$A$2:$D$200,4,FALSE),""))</f>
        <v/>
      </c>
      <c r="R816" s="9"/>
      <c r="S816" s="7">
        <f>IF($H816="","",$H816*(1-$U816))</f>
        <v>8.9999999999999993E-3</v>
      </c>
      <c r="T816" s="7">
        <f>IF($I816="","",$I816*(1-$U816))</f>
        <v>1E-3</v>
      </c>
      <c r="U816" s="7">
        <f>IFERROR(INDEX(BASE_CCLASSTRIB!$E:$E, MATCH(TEXT($D816,"000000"), BASE_CCLASSTRIB!$A:$A, 0))/100, 0)</f>
        <v>0</v>
      </c>
      <c r="V816" s="21">
        <f>IFERROR(INDEX(BASE_CCLASSTRIB!$F:$F, MATCH(TEXT($D816,"000000"), BASE_CCLASSTRIB!$A:$A, 0))/100, 0)</f>
        <v>0</v>
      </c>
    </row>
    <row r="817" spans="1:22" ht="32.25" customHeight="1" thickTop="1" thickBot="1">
      <c r="A817" s="24"/>
      <c r="B817" s="5"/>
      <c r="C817" s="5"/>
      <c r="D817" s="5"/>
      <c r="E817" s="8" t="str">
        <f>IF(D817="","",LEFT(D817,3))</f>
        <v/>
      </c>
      <c r="F817" s="5" t="str">
        <f>IF(E817="","",IFERROR(VLOOKUP(E817,REGRAS_CST!$A$2:$B$200,2,FALSE),""))</f>
        <v/>
      </c>
      <c r="G817" s="25"/>
      <c r="H817" s="7">
        <v>8.9999999999999993E-3</v>
      </c>
      <c r="I817" s="7">
        <v>1E-3</v>
      </c>
      <c r="J817" s="9">
        <v>0</v>
      </c>
      <c r="K817" s="5" t="str">
        <f>IF(E817="","",IFERROR(VLOOKUP(E817,REGRAS_CST!$A$2:$C$200,3,FALSE),""))</f>
        <v/>
      </c>
      <c r="L817" s="10" t="str">
        <f>IF($G817="", "", $G817*(1-$V817))</f>
        <v/>
      </c>
      <c r="M817" s="30" t="str">
        <f t="shared" si="24"/>
        <v/>
      </c>
      <c r="N817" s="30" t="str">
        <f t="shared" si="25"/>
        <v/>
      </c>
      <c r="O817" s="5" t="str">
        <f>IF(D817="","",
IF(AND(K817&lt;&gt;"SIM",V817&gt;0),"ERRO: % BC &gt; 0, mas NÃO permitida ❌",
IF(AND(K817="SIM",V817=0),"ATENÇÃO: BC permitida, mas % = 0 🔎",
"Base de cálculo aplicada corretamente ✅")))</f>
        <v/>
      </c>
      <c r="P817" s="5" t="str">
        <f>IF(D817="","",
IF(AND(Q817&lt;&gt;"SIM",U817&gt;0),"ERRO: % alíquota &gt; 0, mas NÃO permitida ❌",
IF(AND(Q817="SIM",U817=0),"ATENÇÃO: alíquota permitida, mas % = 0 🔎",
"Alíquota aplicada corretamente ✅")))</f>
        <v/>
      </c>
      <c r="Q817" s="5" t="str">
        <f>IF(E817="","",IFERROR(VLOOKUP(E817,REGRAS_CST!$A$2:$D$200,4,FALSE),""))</f>
        <v/>
      </c>
      <c r="R817" s="9"/>
      <c r="S817" s="7">
        <f>IF($H817="","",$H817*(1-$U817))</f>
        <v>8.9999999999999993E-3</v>
      </c>
      <c r="T817" s="7">
        <f>IF($I817="","",$I817*(1-$U817))</f>
        <v>1E-3</v>
      </c>
      <c r="U817" s="7">
        <f>IFERROR(INDEX(BASE_CCLASSTRIB!$E:$E, MATCH(TEXT($D817,"000000"), BASE_CCLASSTRIB!$A:$A, 0))/100, 0)</f>
        <v>0</v>
      </c>
      <c r="V817" s="21">
        <f>IFERROR(INDEX(BASE_CCLASSTRIB!$F:$F, MATCH(TEXT($D817,"000000"), BASE_CCLASSTRIB!$A:$A, 0))/100, 0)</f>
        <v>0</v>
      </c>
    </row>
    <row r="818" spans="1:22" ht="32.25" customHeight="1" thickTop="1" thickBot="1">
      <c r="A818" s="24"/>
      <c r="B818" s="5"/>
      <c r="C818" s="5"/>
      <c r="D818" s="5"/>
      <c r="E818" s="8" t="str">
        <f>IF(D818="","",LEFT(D818,3))</f>
        <v/>
      </c>
      <c r="F818" s="5" t="str">
        <f>IF(E818="","",IFERROR(VLOOKUP(E818,REGRAS_CST!$A$2:$B$200,2,FALSE),""))</f>
        <v/>
      </c>
      <c r="G818" s="25"/>
      <c r="H818" s="7">
        <v>8.9999999999999993E-3</v>
      </c>
      <c r="I818" s="7">
        <v>1E-3</v>
      </c>
      <c r="J818" s="9">
        <v>0</v>
      </c>
      <c r="K818" s="5" t="str">
        <f>IF(E818="","",IFERROR(VLOOKUP(E818,REGRAS_CST!$A$2:$C$200,3,FALSE),""))</f>
        <v/>
      </c>
      <c r="L818" s="10" t="str">
        <f>IF($G818="", "", $G818*(1-$V818))</f>
        <v/>
      </c>
      <c r="M818" s="30" t="str">
        <f t="shared" si="24"/>
        <v/>
      </c>
      <c r="N818" s="30" t="str">
        <f t="shared" si="25"/>
        <v/>
      </c>
      <c r="O818" s="5" t="str">
        <f>IF(D818="","",
IF(AND(K818&lt;&gt;"SIM",V818&gt;0),"ERRO: % BC &gt; 0, mas NÃO permitida ❌",
IF(AND(K818="SIM",V818=0),"ATENÇÃO: BC permitida, mas % = 0 🔎",
"Base de cálculo aplicada corretamente ✅")))</f>
        <v/>
      </c>
      <c r="P818" s="5" t="str">
        <f>IF(D818="","",
IF(AND(Q818&lt;&gt;"SIM",U818&gt;0),"ERRO: % alíquota &gt; 0, mas NÃO permitida ❌",
IF(AND(Q818="SIM",U818=0),"ATENÇÃO: alíquota permitida, mas % = 0 🔎",
"Alíquota aplicada corretamente ✅")))</f>
        <v/>
      </c>
      <c r="Q818" s="5" t="str">
        <f>IF(E818="","",IFERROR(VLOOKUP(E818,REGRAS_CST!$A$2:$D$200,4,FALSE),""))</f>
        <v/>
      </c>
      <c r="R818" s="9"/>
      <c r="S818" s="7">
        <f>IF($H818="","",$H818*(1-$U818))</f>
        <v>8.9999999999999993E-3</v>
      </c>
      <c r="T818" s="7">
        <f>IF($I818="","",$I818*(1-$U818))</f>
        <v>1E-3</v>
      </c>
      <c r="U818" s="7">
        <f>IFERROR(INDEX(BASE_CCLASSTRIB!$E:$E, MATCH(TEXT($D818,"000000"), BASE_CCLASSTRIB!$A:$A, 0))/100, 0)</f>
        <v>0</v>
      </c>
      <c r="V818" s="21">
        <f>IFERROR(INDEX(BASE_CCLASSTRIB!$F:$F, MATCH(TEXT($D818,"000000"), BASE_CCLASSTRIB!$A:$A, 0))/100, 0)</f>
        <v>0</v>
      </c>
    </row>
    <row r="819" spans="1:22" ht="32.25" customHeight="1" thickTop="1" thickBot="1">
      <c r="A819" s="24"/>
      <c r="B819" s="5"/>
      <c r="C819" s="5"/>
      <c r="D819" s="5"/>
      <c r="E819" s="8" t="str">
        <f>IF(D819="","",LEFT(D819,3))</f>
        <v/>
      </c>
      <c r="F819" s="5" t="str">
        <f>IF(E819="","",IFERROR(VLOOKUP(E819,REGRAS_CST!$A$2:$B$200,2,FALSE),""))</f>
        <v/>
      </c>
      <c r="G819" s="25"/>
      <c r="H819" s="7">
        <v>8.9999999999999993E-3</v>
      </c>
      <c r="I819" s="7">
        <v>1E-3</v>
      </c>
      <c r="J819" s="9">
        <v>0</v>
      </c>
      <c r="K819" s="5" t="str">
        <f>IF(E819="","",IFERROR(VLOOKUP(E819,REGRAS_CST!$A$2:$C$200,3,FALSE),""))</f>
        <v/>
      </c>
      <c r="L819" s="10" t="str">
        <f>IF($G819="", "", $G819*(1-$V819))</f>
        <v/>
      </c>
      <c r="M819" s="30" t="str">
        <f t="shared" si="24"/>
        <v/>
      </c>
      <c r="N819" s="30" t="str">
        <f t="shared" si="25"/>
        <v/>
      </c>
      <c r="O819" s="5" t="str">
        <f>IF(D819="","",
IF(AND(K819&lt;&gt;"SIM",V819&gt;0),"ERRO: % BC &gt; 0, mas NÃO permitida ❌",
IF(AND(K819="SIM",V819=0),"ATENÇÃO: BC permitida, mas % = 0 🔎",
"Base de cálculo aplicada corretamente ✅")))</f>
        <v/>
      </c>
      <c r="P819" s="5" t="str">
        <f>IF(D819="","",
IF(AND(Q819&lt;&gt;"SIM",U819&gt;0),"ERRO: % alíquota &gt; 0, mas NÃO permitida ❌",
IF(AND(Q819="SIM",U819=0),"ATENÇÃO: alíquota permitida, mas % = 0 🔎",
"Alíquota aplicada corretamente ✅")))</f>
        <v/>
      </c>
      <c r="Q819" s="5" t="str">
        <f>IF(E819="","",IFERROR(VLOOKUP(E819,REGRAS_CST!$A$2:$D$200,4,FALSE),""))</f>
        <v/>
      </c>
      <c r="R819" s="9"/>
      <c r="S819" s="7">
        <f>IF($H819="","",$H819*(1-$U819))</f>
        <v>8.9999999999999993E-3</v>
      </c>
      <c r="T819" s="7">
        <f>IF($I819="","",$I819*(1-$U819))</f>
        <v>1E-3</v>
      </c>
      <c r="U819" s="7">
        <f>IFERROR(INDEX(BASE_CCLASSTRIB!$E:$E, MATCH(TEXT($D819,"000000"), BASE_CCLASSTRIB!$A:$A, 0))/100, 0)</f>
        <v>0</v>
      </c>
      <c r="V819" s="21">
        <f>IFERROR(INDEX(BASE_CCLASSTRIB!$F:$F, MATCH(TEXT($D819,"000000"), BASE_CCLASSTRIB!$A:$A, 0))/100, 0)</f>
        <v>0</v>
      </c>
    </row>
    <row r="820" spans="1:22" ht="32.25" customHeight="1" thickTop="1" thickBot="1">
      <c r="A820" s="24"/>
      <c r="B820" s="5"/>
      <c r="C820" s="5"/>
      <c r="D820" s="5"/>
      <c r="E820" s="8" t="str">
        <f>IF(D820="","",LEFT(D820,3))</f>
        <v/>
      </c>
      <c r="F820" s="5" t="str">
        <f>IF(E820="","",IFERROR(VLOOKUP(E820,REGRAS_CST!$A$2:$B$200,2,FALSE),""))</f>
        <v/>
      </c>
      <c r="G820" s="25"/>
      <c r="H820" s="7">
        <v>8.9999999999999993E-3</v>
      </c>
      <c r="I820" s="7">
        <v>1E-3</v>
      </c>
      <c r="J820" s="9">
        <v>0</v>
      </c>
      <c r="K820" s="5" t="str">
        <f>IF(E820="","",IFERROR(VLOOKUP(E820,REGRAS_CST!$A$2:$C$200,3,FALSE),""))</f>
        <v/>
      </c>
      <c r="L820" s="10" t="str">
        <f>IF($G820="", "", $G820*(1-$V820))</f>
        <v/>
      </c>
      <c r="M820" s="30" t="str">
        <f t="shared" si="24"/>
        <v/>
      </c>
      <c r="N820" s="30" t="str">
        <f t="shared" si="25"/>
        <v/>
      </c>
      <c r="O820" s="5" t="str">
        <f>IF(D820="","",
IF(AND(K820&lt;&gt;"SIM",V820&gt;0),"ERRO: % BC &gt; 0, mas NÃO permitida ❌",
IF(AND(K820="SIM",V820=0),"ATENÇÃO: BC permitida, mas % = 0 🔎",
"Base de cálculo aplicada corretamente ✅")))</f>
        <v/>
      </c>
      <c r="P820" s="5" t="str">
        <f>IF(D820="","",
IF(AND(Q820&lt;&gt;"SIM",U820&gt;0),"ERRO: % alíquota &gt; 0, mas NÃO permitida ❌",
IF(AND(Q820="SIM",U820=0),"ATENÇÃO: alíquota permitida, mas % = 0 🔎",
"Alíquota aplicada corretamente ✅")))</f>
        <v/>
      </c>
      <c r="Q820" s="5" t="str">
        <f>IF(E820="","",IFERROR(VLOOKUP(E820,REGRAS_CST!$A$2:$D$200,4,FALSE),""))</f>
        <v/>
      </c>
      <c r="R820" s="9"/>
      <c r="S820" s="7">
        <f>IF($H820="","",$H820*(1-$U820))</f>
        <v>8.9999999999999993E-3</v>
      </c>
      <c r="T820" s="7">
        <f>IF($I820="","",$I820*(1-$U820))</f>
        <v>1E-3</v>
      </c>
      <c r="U820" s="7">
        <f>IFERROR(INDEX(BASE_CCLASSTRIB!$E:$E, MATCH(TEXT($D820,"000000"), BASE_CCLASSTRIB!$A:$A, 0))/100, 0)</f>
        <v>0</v>
      </c>
      <c r="V820" s="21">
        <f>IFERROR(INDEX(BASE_CCLASSTRIB!$F:$F, MATCH(TEXT($D820,"000000"), BASE_CCLASSTRIB!$A:$A, 0))/100, 0)</f>
        <v>0</v>
      </c>
    </row>
    <row r="821" spans="1:22" ht="32.25" customHeight="1" thickTop="1" thickBot="1">
      <c r="A821" s="24"/>
      <c r="B821" s="5"/>
      <c r="C821" s="5"/>
      <c r="D821" s="5"/>
      <c r="E821" s="8" t="str">
        <f>IF(D821="","",LEFT(D821,3))</f>
        <v/>
      </c>
      <c r="F821" s="5" t="str">
        <f>IF(E821="","",IFERROR(VLOOKUP(E821,REGRAS_CST!$A$2:$B$200,2,FALSE),""))</f>
        <v/>
      </c>
      <c r="G821" s="25"/>
      <c r="H821" s="7">
        <v>8.9999999999999993E-3</v>
      </c>
      <c r="I821" s="7">
        <v>1E-3</v>
      </c>
      <c r="J821" s="9">
        <v>0</v>
      </c>
      <c r="K821" s="5" t="str">
        <f>IF(E821="","",IFERROR(VLOOKUP(E821,REGRAS_CST!$A$2:$C$200,3,FALSE),""))</f>
        <v/>
      </c>
      <c r="L821" s="10" t="str">
        <f>IF($G821="", "", $G821*(1-$V821))</f>
        <v/>
      </c>
      <c r="M821" s="30" t="str">
        <f t="shared" si="24"/>
        <v/>
      </c>
      <c r="N821" s="30" t="str">
        <f t="shared" si="25"/>
        <v/>
      </c>
      <c r="O821" s="5" t="str">
        <f>IF(D821="","",
IF(AND(K821&lt;&gt;"SIM",V821&gt;0),"ERRO: % BC &gt; 0, mas NÃO permitida ❌",
IF(AND(K821="SIM",V821=0),"ATENÇÃO: BC permitida, mas % = 0 🔎",
"Base de cálculo aplicada corretamente ✅")))</f>
        <v/>
      </c>
      <c r="P821" s="5" t="str">
        <f>IF(D821="","",
IF(AND(Q821&lt;&gt;"SIM",U821&gt;0),"ERRO: % alíquota &gt; 0, mas NÃO permitida ❌",
IF(AND(Q821="SIM",U821=0),"ATENÇÃO: alíquota permitida, mas % = 0 🔎",
"Alíquota aplicada corretamente ✅")))</f>
        <v/>
      </c>
      <c r="Q821" s="5" t="str">
        <f>IF(E821="","",IFERROR(VLOOKUP(E821,REGRAS_CST!$A$2:$D$200,4,FALSE),""))</f>
        <v/>
      </c>
      <c r="R821" s="9"/>
      <c r="S821" s="7">
        <f>IF($H821="","",$H821*(1-$U821))</f>
        <v>8.9999999999999993E-3</v>
      </c>
      <c r="T821" s="7">
        <f>IF($I821="","",$I821*(1-$U821))</f>
        <v>1E-3</v>
      </c>
      <c r="U821" s="7">
        <f>IFERROR(INDEX(BASE_CCLASSTRIB!$E:$E, MATCH(TEXT($D821,"000000"), BASE_CCLASSTRIB!$A:$A, 0))/100, 0)</f>
        <v>0</v>
      </c>
      <c r="V821" s="21">
        <f>IFERROR(INDEX(BASE_CCLASSTRIB!$F:$F, MATCH(TEXT($D821,"000000"), BASE_CCLASSTRIB!$A:$A, 0))/100, 0)</f>
        <v>0</v>
      </c>
    </row>
    <row r="822" spans="1:22" ht="32.25" customHeight="1" thickTop="1" thickBot="1">
      <c r="A822" s="24"/>
      <c r="B822" s="5"/>
      <c r="C822" s="5"/>
      <c r="D822" s="5"/>
      <c r="E822" s="8" t="str">
        <f>IF(D822="","",LEFT(D822,3))</f>
        <v/>
      </c>
      <c r="F822" s="5" t="str">
        <f>IF(E822="","",IFERROR(VLOOKUP(E822,REGRAS_CST!$A$2:$B$200,2,FALSE),""))</f>
        <v/>
      </c>
      <c r="G822" s="25"/>
      <c r="H822" s="7">
        <v>8.9999999999999993E-3</v>
      </c>
      <c r="I822" s="7">
        <v>1E-3</v>
      </c>
      <c r="J822" s="9">
        <v>0</v>
      </c>
      <c r="K822" s="5" t="str">
        <f>IF(E822="","",IFERROR(VLOOKUP(E822,REGRAS_CST!$A$2:$C$200,3,FALSE),""))</f>
        <v/>
      </c>
      <c r="L822" s="10" t="str">
        <f>IF($G822="", "", $G822*(1-$V822))</f>
        <v/>
      </c>
      <c r="M822" s="30" t="str">
        <f t="shared" si="24"/>
        <v/>
      </c>
      <c r="N822" s="30" t="str">
        <f t="shared" si="25"/>
        <v/>
      </c>
      <c r="O822" s="5" t="str">
        <f>IF(D822="","",
IF(AND(K822&lt;&gt;"SIM",V822&gt;0),"ERRO: % BC &gt; 0, mas NÃO permitida ❌",
IF(AND(K822="SIM",V822=0),"ATENÇÃO: BC permitida, mas % = 0 🔎",
"Base de cálculo aplicada corretamente ✅")))</f>
        <v/>
      </c>
      <c r="P822" s="5" t="str">
        <f>IF(D822="","",
IF(AND(Q822&lt;&gt;"SIM",U822&gt;0),"ERRO: % alíquota &gt; 0, mas NÃO permitida ❌",
IF(AND(Q822="SIM",U822=0),"ATENÇÃO: alíquota permitida, mas % = 0 🔎",
"Alíquota aplicada corretamente ✅")))</f>
        <v/>
      </c>
      <c r="Q822" s="5" t="str">
        <f>IF(E822="","",IFERROR(VLOOKUP(E822,REGRAS_CST!$A$2:$D$200,4,FALSE),""))</f>
        <v/>
      </c>
      <c r="R822" s="9"/>
      <c r="S822" s="7">
        <f>IF($H822="","",$H822*(1-$U822))</f>
        <v>8.9999999999999993E-3</v>
      </c>
      <c r="T822" s="7">
        <f>IF($I822="","",$I822*(1-$U822))</f>
        <v>1E-3</v>
      </c>
      <c r="U822" s="7">
        <f>IFERROR(INDEX(BASE_CCLASSTRIB!$E:$E, MATCH(TEXT($D822,"000000"), BASE_CCLASSTRIB!$A:$A, 0))/100, 0)</f>
        <v>0</v>
      </c>
      <c r="V822" s="21">
        <f>IFERROR(INDEX(BASE_CCLASSTRIB!$F:$F, MATCH(TEXT($D822,"000000"), BASE_CCLASSTRIB!$A:$A, 0))/100, 0)</f>
        <v>0</v>
      </c>
    </row>
    <row r="823" spans="1:22" ht="32.25" customHeight="1" thickTop="1" thickBot="1">
      <c r="A823" s="24"/>
      <c r="B823" s="5"/>
      <c r="C823" s="5"/>
      <c r="D823" s="5"/>
      <c r="E823" s="8" t="str">
        <f>IF(D823="","",LEFT(D823,3))</f>
        <v/>
      </c>
      <c r="F823" s="5" t="str">
        <f>IF(E823="","",IFERROR(VLOOKUP(E823,REGRAS_CST!$A$2:$B$200,2,FALSE),""))</f>
        <v/>
      </c>
      <c r="G823" s="25"/>
      <c r="H823" s="7">
        <v>8.9999999999999993E-3</v>
      </c>
      <c r="I823" s="7">
        <v>1E-3</v>
      </c>
      <c r="J823" s="9">
        <v>0</v>
      </c>
      <c r="K823" s="5" t="str">
        <f>IF(E823="","",IFERROR(VLOOKUP(E823,REGRAS_CST!$A$2:$C$200,3,FALSE),""))</f>
        <v/>
      </c>
      <c r="L823" s="10" t="str">
        <f>IF($G823="", "", $G823*(1-$V823))</f>
        <v/>
      </c>
      <c r="M823" s="30" t="str">
        <f t="shared" si="24"/>
        <v/>
      </c>
      <c r="N823" s="30" t="str">
        <f t="shared" si="25"/>
        <v/>
      </c>
      <c r="O823" s="5" t="str">
        <f>IF(D823="","",
IF(AND(K823&lt;&gt;"SIM",V823&gt;0),"ERRO: % BC &gt; 0, mas NÃO permitida ❌",
IF(AND(K823="SIM",V823=0),"ATENÇÃO: BC permitida, mas % = 0 🔎",
"Base de cálculo aplicada corretamente ✅")))</f>
        <v/>
      </c>
      <c r="P823" s="5" t="str">
        <f>IF(D823="","",
IF(AND(Q823&lt;&gt;"SIM",U823&gt;0),"ERRO: % alíquota &gt; 0, mas NÃO permitida ❌",
IF(AND(Q823="SIM",U823=0),"ATENÇÃO: alíquota permitida, mas % = 0 🔎",
"Alíquota aplicada corretamente ✅")))</f>
        <v/>
      </c>
      <c r="Q823" s="5" t="str">
        <f>IF(E823="","",IFERROR(VLOOKUP(E823,REGRAS_CST!$A$2:$D$200,4,FALSE),""))</f>
        <v/>
      </c>
      <c r="R823" s="9"/>
      <c r="S823" s="7">
        <f>IF($H823="","",$H823*(1-$U823))</f>
        <v>8.9999999999999993E-3</v>
      </c>
      <c r="T823" s="7">
        <f>IF($I823="","",$I823*(1-$U823))</f>
        <v>1E-3</v>
      </c>
      <c r="U823" s="7">
        <f>IFERROR(INDEX(BASE_CCLASSTRIB!$E:$E, MATCH(TEXT($D823,"000000"), BASE_CCLASSTRIB!$A:$A, 0))/100, 0)</f>
        <v>0</v>
      </c>
      <c r="V823" s="21">
        <f>IFERROR(INDEX(BASE_CCLASSTRIB!$F:$F, MATCH(TEXT($D823,"000000"), BASE_CCLASSTRIB!$A:$A, 0))/100, 0)</f>
        <v>0</v>
      </c>
    </row>
    <row r="824" spans="1:22" ht="32.25" customHeight="1" thickTop="1" thickBot="1">
      <c r="A824" s="24"/>
      <c r="B824" s="5"/>
      <c r="C824" s="5"/>
      <c r="D824" s="5"/>
      <c r="E824" s="8" t="str">
        <f>IF(D824="","",LEFT(D824,3))</f>
        <v/>
      </c>
      <c r="F824" s="5" t="str">
        <f>IF(E824="","",IFERROR(VLOOKUP(E824,REGRAS_CST!$A$2:$B$200,2,FALSE),""))</f>
        <v/>
      </c>
      <c r="G824" s="25"/>
      <c r="H824" s="7">
        <v>8.9999999999999993E-3</v>
      </c>
      <c r="I824" s="7">
        <v>1E-3</v>
      </c>
      <c r="J824" s="9">
        <v>0</v>
      </c>
      <c r="K824" s="5" t="str">
        <f>IF(E824="","",IFERROR(VLOOKUP(E824,REGRAS_CST!$A$2:$C$200,3,FALSE),""))</f>
        <v/>
      </c>
      <c r="L824" s="10" t="str">
        <f>IF($G824="", "", $G824*(1-$V824))</f>
        <v/>
      </c>
      <c r="M824" s="30" t="str">
        <f t="shared" si="24"/>
        <v/>
      </c>
      <c r="N824" s="30" t="str">
        <f t="shared" si="25"/>
        <v/>
      </c>
      <c r="O824" s="5" t="str">
        <f>IF(D824="","",
IF(AND(K824&lt;&gt;"SIM",V824&gt;0),"ERRO: % BC &gt; 0, mas NÃO permitida ❌",
IF(AND(K824="SIM",V824=0),"ATENÇÃO: BC permitida, mas % = 0 🔎",
"Base de cálculo aplicada corretamente ✅")))</f>
        <v/>
      </c>
      <c r="P824" s="5" t="str">
        <f>IF(D824="","",
IF(AND(Q824&lt;&gt;"SIM",U824&gt;0),"ERRO: % alíquota &gt; 0, mas NÃO permitida ❌",
IF(AND(Q824="SIM",U824=0),"ATENÇÃO: alíquota permitida, mas % = 0 🔎",
"Alíquota aplicada corretamente ✅")))</f>
        <v/>
      </c>
      <c r="Q824" s="5" t="str">
        <f>IF(E824="","",IFERROR(VLOOKUP(E824,REGRAS_CST!$A$2:$D$200,4,FALSE),""))</f>
        <v/>
      </c>
      <c r="R824" s="9"/>
      <c r="S824" s="7">
        <f>IF($H824="","",$H824*(1-$U824))</f>
        <v>8.9999999999999993E-3</v>
      </c>
      <c r="T824" s="7">
        <f>IF($I824="","",$I824*(1-$U824))</f>
        <v>1E-3</v>
      </c>
      <c r="U824" s="7">
        <f>IFERROR(INDEX(BASE_CCLASSTRIB!$E:$E, MATCH(TEXT($D824,"000000"), BASE_CCLASSTRIB!$A:$A, 0))/100, 0)</f>
        <v>0</v>
      </c>
      <c r="V824" s="21">
        <f>IFERROR(INDEX(BASE_CCLASSTRIB!$F:$F, MATCH(TEXT($D824,"000000"), BASE_CCLASSTRIB!$A:$A, 0))/100, 0)</f>
        <v>0</v>
      </c>
    </row>
    <row r="825" spans="1:22" ht="32.25" customHeight="1" thickTop="1" thickBot="1">
      <c r="A825" s="24"/>
      <c r="B825" s="5"/>
      <c r="C825" s="5"/>
      <c r="D825" s="5"/>
      <c r="E825" s="8" t="str">
        <f>IF(D825="","",LEFT(D825,3))</f>
        <v/>
      </c>
      <c r="F825" s="5" t="str">
        <f>IF(E825="","",IFERROR(VLOOKUP(E825,REGRAS_CST!$A$2:$B$200,2,FALSE),""))</f>
        <v/>
      </c>
      <c r="G825" s="25"/>
      <c r="H825" s="7">
        <v>8.9999999999999993E-3</v>
      </c>
      <c r="I825" s="7">
        <v>1E-3</v>
      </c>
      <c r="J825" s="9">
        <v>0</v>
      </c>
      <c r="K825" s="5" t="str">
        <f>IF(E825="","",IFERROR(VLOOKUP(E825,REGRAS_CST!$A$2:$C$200,3,FALSE),""))</f>
        <v/>
      </c>
      <c r="L825" s="10" t="str">
        <f>IF($G825="", "", $G825*(1-$V825))</f>
        <v/>
      </c>
      <c r="M825" s="30" t="str">
        <f t="shared" si="24"/>
        <v/>
      </c>
      <c r="N825" s="30" t="str">
        <f t="shared" si="25"/>
        <v/>
      </c>
      <c r="O825" s="5" t="str">
        <f>IF(D825="","",
IF(AND(K825&lt;&gt;"SIM",V825&gt;0),"ERRO: % BC &gt; 0, mas NÃO permitida ❌",
IF(AND(K825="SIM",V825=0),"ATENÇÃO: BC permitida, mas % = 0 🔎",
"Base de cálculo aplicada corretamente ✅")))</f>
        <v/>
      </c>
      <c r="P825" s="5" t="str">
        <f>IF(D825="","",
IF(AND(Q825&lt;&gt;"SIM",U825&gt;0),"ERRO: % alíquota &gt; 0, mas NÃO permitida ❌",
IF(AND(Q825="SIM",U825=0),"ATENÇÃO: alíquota permitida, mas % = 0 🔎",
"Alíquota aplicada corretamente ✅")))</f>
        <v/>
      </c>
      <c r="Q825" s="5" t="str">
        <f>IF(E825="","",IFERROR(VLOOKUP(E825,REGRAS_CST!$A$2:$D$200,4,FALSE),""))</f>
        <v/>
      </c>
      <c r="R825" s="9"/>
      <c r="S825" s="7">
        <f>IF($H825="","",$H825*(1-$U825))</f>
        <v>8.9999999999999993E-3</v>
      </c>
      <c r="T825" s="7">
        <f>IF($I825="","",$I825*(1-$U825))</f>
        <v>1E-3</v>
      </c>
      <c r="U825" s="7">
        <f>IFERROR(INDEX(BASE_CCLASSTRIB!$E:$E, MATCH(TEXT($D825,"000000"), BASE_CCLASSTRIB!$A:$A, 0))/100, 0)</f>
        <v>0</v>
      </c>
      <c r="V825" s="21">
        <f>IFERROR(INDEX(BASE_CCLASSTRIB!$F:$F, MATCH(TEXT($D825,"000000"), BASE_CCLASSTRIB!$A:$A, 0))/100, 0)</f>
        <v>0</v>
      </c>
    </row>
    <row r="826" spans="1:22" ht="32.25" customHeight="1" thickTop="1" thickBot="1">
      <c r="A826" s="24"/>
      <c r="B826" s="5"/>
      <c r="C826" s="5"/>
      <c r="D826" s="5"/>
      <c r="E826" s="8" t="str">
        <f>IF(D826="","",LEFT(D826,3))</f>
        <v/>
      </c>
      <c r="F826" s="5" t="str">
        <f>IF(E826="","",IFERROR(VLOOKUP(E826,REGRAS_CST!$A$2:$B$200,2,FALSE),""))</f>
        <v/>
      </c>
      <c r="G826" s="25"/>
      <c r="H826" s="7">
        <v>8.9999999999999993E-3</v>
      </c>
      <c r="I826" s="7">
        <v>1E-3</v>
      </c>
      <c r="J826" s="9">
        <v>0</v>
      </c>
      <c r="K826" s="5" t="str">
        <f>IF(E826="","",IFERROR(VLOOKUP(E826,REGRAS_CST!$A$2:$C$200,3,FALSE),""))</f>
        <v/>
      </c>
      <c r="L826" s="10" t="str">
        <f>IF($G826="", "", $G826*(1-$V826))</f>
        <v/>
      </c>
      <c r="M826" s="30" t="str">
        <f t="shared" si="24"/>
        <v/>
      </c>
      <c r="N826" s="30" t="str">
        <f t="shared" si="25"/>
        <v/>
      </c>
      <c r="O826" s="5" t="str">
        <f>IF(D826="","",
IF(AND(K826&lt;&gt;"SIM",V826&gt;0),"ERRO: % BC &gt; 0, mas NÃO permitida ❌",
IF(AND(K826="SIM",V826=0),"ATENÇÃO: BC permitida, mas % = 0 🔎",
"Base de cálculo aplicada corretamente ✅")))</f>
        <v/>
      </c>
      <c r="P826" s="5" t="str">
        <f>IF(D826="","",
IF(AND(Q826&lt;&gt;"SIM",U826&gt;0),"ERRO: % alíquota &gt; 0, mas NÃO permitida ❌",
IF(AND(Q826="SIM",U826=0),"ATENÇÃO: alíquota permitida, mas % = 0 🔎",
"Alíquota aplicada corretamente ✅")))</f>
        <v/>
      </c>
      <c r="Q826" s="5" t="str">
        <f>IF(E826="","",IFERROR(VLOOKUP(E826,REGRAS_CST!$A$2:$D$200,4,FALSE),""))</f>
        <v/>
      </c>
      <c r="R826" s="9"/>
      <c r="S826" s="7">
        <f>IF($H826="","",$H826*(1-$U826))</f>
        <v>8.9999999999999993E-3</v>
      </c>
      <c r="T826" s="7">
        <f>IF($I826="","",$I826*(1-$U826))</f>
        <v>1E-3</v>
      </c>
      <c r="U826" s="7">
        <f>IFERROR(INDEX(BASE_CCLASSTRIB!$E:$E, MATCH(TEXT($D826,"000000"), BASE_CCLASSTRIB!$A:$A, 0))/100, 0)</f>
        <v>0</v>
      </c>
      <c r="V826" s="21">
        <f>IFERROR(INDEX(BASE_CCLASSTRIB!$F:$F, MATCH(TEXT($D826,"000000"), BASE_CCLASSTRIB!$A:$A, 0))/100, 0)</f>
        <v>0</v>
      </c>
    </row>
    <row r="827" spans="1:22" ht="32.25" customHeight="1" thickTop="1" thickBot="1">
      <c r="A827" s="24"/>
      <c r="B827" s="5"/>
      <c r="C827" s="5"/>
      <c r="D827" s="5"/>
      <c r="E827" s="8" t="str">
        <f>IF(D827="","",LEFT(D827,3))</f>
        <v/>
      </c>
      <c r="F827" s="5" t="str">
        <f>IF(E827="","",IFERROR(VLOOKUP(E827,REGRAS_CST!$A$2:$B$200,2,FALSE),""))</f>
        <v/>
      </c>
      <c r="G827" s="25"/>
      <c r="H827" s="7">
        <v>8.9999999999999993E-3</v>
      </c>
      <c r="I827" s="7">
        <v>1E-3</v>
      </c>
      <c r="J827" s="9">
        <v>0</v>
      </c>
      <c r="K827" s="5" t="str">
        <f>IF(E827="","",IFERROR(VLOOKUP(E827,REGRAS_CST!$A$2:$C$200,3,FALSE),""))</f>
        <v/>
      </c>
      <c r="L827" s="10" t="str">
        <f>IF($G827="", "", $G827*(1-$V827))</f>
        <v/>
      </c>
      <c r="M827" s="30" t="str">
        <f t="shared" si="24"/>
        <v/>
      </c>
      <c r="N827" s="30" t="str">
        <f t="shared" si="25"/>
        <v/>
      </c>
      <c r="O827" s="5" t="str">
        <f>IF(D827="","",
IF(AND(K827&lt;&gt;"SIM",V827&gt;0),"ERRO: % BC &gt; 0, mas NÃO permitida ❌",
IF(AND(K827="SIM",V827=0),"ATENÇÃO: BC permitida, mas % = 0 🔎",
"Base de cálculo aplicada corretamente ✅")))</f>
        <v/>
      </c>
      <c r="P827" s="5" t="str">
        <f>IF(D827="","",
IF(AND(Q827&lt;&gt;"SIM",U827&gt;0),"ERRO: % alíquota &gt; 0, mas NÃO permitida ❌",
IF(AND(Q827="SIM",U827=0),"ATENÇÃO: alíquota permitida, mas % = 0 🔎",
"Alíquota aplicada corretamente ✅")))</f>
        <v/>
      </c>
      <c r="Q827" s="5" t="str">
        <f>IF(E827="","",IFERROR(VLOOKUP(E827,REGRAS_CST!$A$2:$D$200,4,FALSE),""))</f>
        <v/>
      </c>
      <c r="R827" s="9"/>
      <c r="S827" s="7">
        <f>IF($H827="","",$H827*(1-$U827))</f>
        <v>8.9999999999999993E-3</v>
      </c>
      <c r="T827" s="7">
        <f>IF($I827="","",$I827*(1-$U827))</f>
        <v>1E-3</v>
      </c>
      <c r="U827" s="7">
        <f>IFERROR(INDEX(BASE_CCLASSTRIB!$E:$E, MATCH(TEXT($D827,"000000"), BASE_CCLASSTRIB!$A:$A, 0))/100, 0)</f>
        <v>0</v>
      </c>
      <c r="V827" s="21">
        <f>IFERROR(INDEX(BASE_CCLASSTRIB!$F:$F, MATCH(TEXT($D827,"000000"), BASE_CCLASSTRIB!$A:$A, 0))/100, 0)</f>
        <v>0</v>
      </c>
    </row>
    <row r="828" spans="1:22" ht="32.25" customHeight="1" thickTop="1" thickBot="1">
      <c r="A828" s="24"/>
      <c r="B828" s="5"/>
      <c r="C828" s="5"/>
      <c r="D828" s="5"/>
      <c r="E828" s="8" t="str">
        <f>IF(D828="","",LEFT(D828,3))</f>
        <v/>
      </c>
      <c r="F828" s="5" t="str">
        <f>IF(E828="","",IFERROR(VLOOKUP(E828,REGRAS_CST!$A$2:$B$200,2,FALSE),""))</f>
        <v/>
      </c>
      <c r="G828" s="25"/>
      <c r="H828" s="7">
        <v>8.9999999999999993E-3</v>
      </c>
      <c r="I828" s="7">
        <v>1E-3</v>
      </c>
      <c r="J828" s="9">
        <v>0</v>
      </c>
      <c r="K828" s="5" t="str">
        <f>IF(E828="","",IFERROR(VLOOKUP(E828,REGRAS_CST!$A$2:$C$200,3,FALSE),""))</f>
        <v/>
      </c>
      <c r="L828" s="10" t="str">
        <f>IF($G828="", "", $G828*(1-$V828))</f>
        <v/>
      </c>
      <c r="M828" s="30" t="str">
        <f t="shared" si="24"/>
        <v/>
      </c>
      <c r="N828" s="30" t="str">
        <f t="shared" si="25"/>
        <v/>
      </c>
      <c r="O828" s="5" t="str">
        <f>IF(D828="","",
IF(AND(K828&lt;&gt;"SIM",V828&gt;0),"ERRO: % BC &gt; 0, mas NÃO permitida ❌",
IF(AND(K828="SIM",V828=0),"ATENÇÃO: BC permitida, mas % = 0 🔎",
"Base de cálculo aplicada corretamente ✅")))</f>
        <v/>
      </c>
      <c r="P828" s="5" t="str">
        <f>IF(D828="","",
IF(AND(Q828&lt;&gt;"SIM",U828&gt;0),"ERRO: % alíquota &gt; 0, mas NÃO permitida ❌",
IF(AND(Q828="SIM",U828=0),"ATENÇÃO: alíquota permitida, mas % = 0 🔎",
"Alíquota aplicada corretamente ✅")))</f>
        <v/>
      </c>
      <c r="Q828" s="5" t="str">
        <f>IF(E828="","",IFERROR(VLOOKUP(E828,REGRAS_CST!$A$2:$D$200,4,FALSE),""))</f>
        <v/>
      </c>
      <c r="R828" s="9"/>
      <c r="S828" s="7">
        <f>IF($H828="","",$H828*(1-$U828))</f>
        <v>8.9999999999999993E-3</v>
      </c>
      <c r="T828" s="7">
        <f>IF($I828="","",$I828*(1-$U828))</f>
        <v>1E-3</v>
      </c>
      <c r="U828" s="7">
        <f>IFERROR(INDEX(BASE_CCLASSTRIB!$E:$E, MATCH(TEXT($D828,"000000"), BASE_CCLASSTRIB!$A:$A, 0))/100, 0)</f>
        <v>0</v>
      </c>
      <c r="V828" s="21">
        <f>IFERROR(INDEX(BASE_CCLASSTRIB!$F:$F, MATCH(TEXT($D828,"000000"), BASE_CCLASSTRIB!$A:$A, 0))/100, 0)</f>
        <v>0</v>
      </c>
    </row>
    <row r="829" spans="1:22" ht="32.25" customHeight="1" thickTop="1" thickBot="1">
      <c r="A829" s="24"/>
      <c r="B829" s="5"/>
      <c r="C829" s="5"/>
      <c r="D829" s="5"/>
      <c r="E829" s="8" t="str">
        <f>IF(D829="","",LEFT(D829,3))</f>
        <v/>
      </c>
      <c r="F829" s="5" t="str">
        <f>IF(E829="","",IFERROR(VLOOKUP(E829,REGRAS_CST!$A$2:$B$200,2,FALSE),""))</f>
        <v/>
      </c>
      <c r="G829" s="25"/>
      <c r="H829" s="7">
        <v>8.9999999999999993E-3</v>
      </c>
      <c r="I829" s="7">
        <v>1E-3</v>
      </c>
      <c r="J829" s="9">
        <v>0</v>
      </c>
      <c r="K829" s="5" t="str">
        <f>IF(E829="","",IFERROR(VLOOKUP(E829,REGRAS_CST!$A$2:$C$200,3,FALSE),""))</f>
        <v/>
      </c>
      <c r="L829" s="10" t="str">
        <f>IF($G829="", "", $G829*(1-$V829))</f>
        <v/>
      </c>
      <c r="M829" s="30" t="str">
        <f t="shared" si="24"/>
        <v/>
      </c>
      <c r="N829" s="30" t="str">
        <f t="shared" si="25"/>
        <v/>
      </c>
      <c r="O829" s="5" t="str">
        <f>IF(D829="","",
IF(AND(K829&lt;&gt;"SIM",V829&gt;0),"ERRO: % BC &gt; 0, mas NÃO permitida ❌",
IF(AND(K829="SIM",V829=0),"ATENÇÃO: BC permitida, mas % = 0 🔎",
"Base de cálculo aplicada corretamente ✅")))</f>
        <v/>
      </c>
      <c r="P829" s="5" t="str">
        <f>IF(D829="","",
IF(AND(Q829&lt;&gt;"SIM",U829&gt;0),"ERRO: % alíquota &gt; 0, mas NÃO permitida ❌",
IF(AND(Q829="SIM",U829=0),"ATENÇÃO: alíquota permitida, mas % = 0 🔎",
"Alíquota aplicada corretamente ✅")))</f>
        <v/>
      </c>
      <c r="Q829" s="5" t="str">
        <f>IF(E829="","",IFERROR(VLOOKUP(E829,REGRAS_CST!$A$2:$D$200,4,FALSE),""))</f>
        <v/>
      </c>
      <c r="R829" s="9"/>
      <c r="S829" s="7">
        <f>IF($H829="","",$H829*(1-$U829))</f>
        <v>8.9999999999999993E-3</v>
      </c>
      <c r="T829" s="7">
        <f>IF($I829="","",$I829*(1-$U829))</f>
        <v>1E-3</v>
      </c>
      <c r="U829" s="7">
        <f>IFERROR(INDEX(BASE_CCLASSTRIB!$E:$E, MATCH(TEXT($D829,"000000"), BASE_CCLASSTRIB!$A:$A, 0))/100, 0)</f>
        <v>0</v>
      </c>
      <c r="V829" s="21">
        <f>IFERROR(INDEX(BASE_CCLASSTRIB!$F:$F, MATCH(TEXT($D829,"000000"), BASE_CCLASSTRIB!$A:$A, 0))/100, 0)</f>
        <v>0</v>
      </c>
    </row>
    <row r="830" spans="1:22" ht="32.25" customHeight="1" thickTop="1" thickBot="1">
      <c r="A830" s="24"/>
      <c r="B830" s="5"/>
      <c r="C830" s="5"/>
      <c r="D830" s="5"/>
      <c r="E830" s="8" t="str">
        <f>IF(D830="","",LEFT(D830,3))</f>
        <v/>
      </c>
      <c r="F830" s="5" t="str">
        <f>IF(E830="","",IFERROR(VLOOKUP(E830,REGRAS_CST!$A$2:$B$200,2,FALSE),""))</f>
        <v/>
      </c>
      <c r="G830" s="25"/>
      <c r="H830" s="7">
        <v>8.9999999999999993E-3</v>
      </c>
      <c r="I830" s="7">
        <v>1E-3</v>
      </c>
      <c r="J830" s="9">
        <v>0</v>
      </c>
      <c r="K830" s="5" t="str">
        <f>IF(E830="","",IFERROR(VLOOKUP(E830,REGRAS_CST!$A$2:$C$200,3,FALSE),""))</f>
        <v/>
      </c>
      <c r="L830" s="10" t="str">
        <f>IF($G830="", "", $G830*(1-$V830))</f>
        <v/>
      </c>
      <c r="M830" s="30" t="str">
        <f t="shared" si="24"/>
        <v/>
      </c>
      <c r="N830" s="30" t="str">
        <f t="shared" si="25"/>
        <v/>
      </c>
      <c r="O830" s="5" t="str">
        <f>IF(D830="","",
IF(AND(K830&lt;&gt;"SIM",V830&gt;0),"ERRO: % BC &gt; 0, mas NÃO permitida ❌",
IF(AND(K830="SIM",V830=0),"ATENÇÃO: BC permitida, mas % = 0 🔎",
"Base de cálculo aplicada corretamente ✅")))</f>
        <v/>
      </c>
      <c r="P830" s="5" t="str">
        <f>IF(D830="","",
IF(AND(Q830&lt;&gt;"SIM",U830&gt;0),"ERRO: % alíquota &gt; 0, mas NÃO permitida ❌",
IF(AND(Q830="SIM",U830=0),"ATENÇÃO: alíquota permitida, mas % = 0 🔎",
"Alíquota aplicada corretamente ✅")))</f>
        <v/>
      </c>
      <c r="Q830" s="5" t="str">
        <f>IF(E830="","",IFERROR(VLOOKUP(E830,REGRAS_CST!$A$2:$D$200,4,FALSE),""))</f>
        <v/>
      </c>
      <c r="R830" s="9"/>
      <c r="S830" s="7">
        <f>IF($H830="","",$H830*(1-$U830))</f>
        <v>8.9999999999999993E-3</v>
      </c>
      <c r="T830" s="7">
        <f>IF($I830="","",$I830*(1-$U830))</f>
        <v>1E-3</v>
      </c>
      <c r="U830" s="7">
        <f>IFERROR(INDEX(BASE_CCLASSTRIB!$E:$E, MATCH(TEXT($D830,"000000"), BASE_CCLASSTRIB!$A:$A, 0))/100, 0)</f>
        <v>0</v>
      </c>
      <c r="V830" s="21">
        <f>IFERROR(INDEX(BASE_CCLASSTRIB!$F:$F, MATCH(TEXT($D830,"000000"), BASE_CCLASSTRIB!$A:$A, 0))/100, 0)</f>
        <v>0</v>
      </c>
    </row>
    <row r="831" spans="1:22" ht="32.25" customHeight="1" thickTop="1" thickBot="1">
      <c r="A831" s="24"/>
      <c r="B831" s="5"/>
      <c r="C831" s="5"/>
      <c r="D831" s="5"/>
      <c r="E831" s="8" t="str">
        <f>IF(D831="","",LEFT(D831,3))</f>
        <v/>
      </c>
      <c r="F831" s="5" t="str">
        <f>IF(E831="","",IFERROR(VLOOKUP(E831,REGRAS_CST!$A$2:$B$200,2,FALSE),""))</f>
        <v/>
      </c>
      <c r="G831" s="25"/>
      <c r="H831" s="7">
        <v>8.9999999999999993E-3</v>
      </c>
      <c r="I831" s="7">
        <v>1E-3</v>
      </c>
      <c r="J831" s="9">
        <v>0</v>
      </c>
      <c r="K831" s="5" t="str">
        <f>IF(E831="","",IFERROR(VLOOKUP(E831,REGRAS_CST!$A$2:$C$200,3,FALSE),""))</f>
        <v/>
      </c>
      <c r="L831" s="10" t="str">
        <f>IF($G831="", "", $G831*(1-$V831))</f>
        <v/>
      </c>
      <c r="M831" s="30" t="str">
        <f t="shared" si="24"/>
        <v/>
      </c>
      <c r="N831" s="30" t="str">
        <f t="shared" si="25"/>
        <v/>
      </c>
      <c r="O831" s="5" t="str">
        <f>IF(D831="","",
IF(AND(K831&lt;&gt;"SIM",V831&gt;0),"ERRO: % BC &gt; 0, mas NÃO permitida ❌",
IF(AND(K831="SIM",V831=0),"ATENÇÃO: BC permitida, mas % = 0 🔎",
"Base de cálculo aplicada corretamente ✅")))</f>
        <v/>
      </c>
      <c r="P831" s="5" t="str">
        <f>IF(D831="","",
IF(AND(Q831&lt;&gt;"SIM",U831&gt;0),"ERRO: % alíquota &gt; 0, mas NÃO permitida ❌",
IF(AND(Q831="SIM",U831=0),"ATENÇÃO: alíquota permitida, mas % = 0 🔎",
"Alíquota aplicada corretamente ✅")))</f>
        <v/>
      </c>
      <c r="Q831" s="5" t="str">
        <f>IF(E831="","",IFERROR(VLOOKUP(E831,REGRAS_CST!$A$2:$D$200,4,FALSE),""))</f>
        <v/>
      </c>
      <c r="R831" s="9"/>
      <c r="S831" s="7">
        <f>IF($H831="","",$H831*(1-$U831))</f>
        <v>8.9999999999999993E-3</v>
      </c>
      <c r="T831" s="7">
        <f>IF($I831="","",$I831*(1-$U831))</f>
        <v>1E-3</v>
      </c>
      <c r="U831" s="7">
        <f>IFERROR(INDEX(BASE_CCLASSTRIB!$E:$E, MATCH(TEXT($D831,"000000"), BASE_CCLASSTRIB!$A:$A, 0))/100, 0)</f>
        <v>0</v>
      </c>
      <c r="V831" s="21">
        <f>IFERROR(INDEX(BASE_CCLASSTRIB!$F:$F, MATCH(TEXT($D831,"000000"), BASE_CCLASSTRIB!$A:$A, 0))/100, 0)</f>
        <v>0</v>
      </c>
    </row>
    <row r="832" spans="1:22" ht="32.25" customHeight="1" thickTop="1" thickBot="1">
      <c r="A832" s="24"/>
      <c r="B832" s="5"/>
      <c r="C832" s="5"/>
      <c r="D832" s="5"/>
      <c r="E832" s="8" t="str">
        <f>IF(D832="","",LEFT(D832,3))</f>
        <v/>
      </c>
      <c r="F832" s="5" t="str">
        <f>IF(E832="","",IFERROR(VLOOKUP(E832,REGRAS_CST!$A$2:$B$200,2,FALSE),""))</f>
        <v/>
      </c>
      <c r="G832" s="25"/>
      <c r="H832" s="7">
        <v>8.9999999999999993E-3</v>
      </c>
      <c r="I832" s="7">
        <v>1E-3</v>
      </c>
      <c r="J832" s="9">
        <v>0</v>
      </c>
      <c r="K832" s="5" t="str">
        <f>IF(E832="","",IFERROR(VLOOKUP(E832,REGRAS_CST!$A$2:$C$200,3,FALSE),""))</f>
        <v/>
      </c>
      <c r="L832" s="10" t="str">
        <f>IF($G832="", "", $G832*(1-$V832))</f>
        <v/>
      </c>
      <c r="M832" s="30" t="str">
        <f t="shared" si="24"/>
        <v/>
      </c>
      <c r="N832" s="30" t="str">
        <f t="shared" si="25"/>
        <v/>
      </c>
      <c r="O832" s="5" t="str">
        <f>IF(D832="","",
IF(AND(K832&lt;&gt;"SIM",V832&gt;0),"ERRO: % BC &gt; 0, mas NÃO permitida ❌",
IF(AND(K832="SIM",V832=0),"ATENÇÃO: BC permitida, mas % = 0 🔎",
"Base de cálculo aplicada corretamente ✅")))</f>
        <v/>
      </c>
      <c r="P832" s="5" t="str">
        <f>IF(D832="","",
IF(AND(Q832&lt;&gt;"SIM",U832&gt;0),"ERRO: % alíquota &gt; 0, mas NÃO permitida ❌",
IF(AND(Q832="SIM",U832=0),"ATENÇÃO: alíquota permitida, mas % = 0 🔎",
"Alíquota aplicada corretamente ✅")))</f>
        <v/>
      </c>
      <c r="Q832" s="5" t="str">
        <f>IF(E832="","",IFERROR(VLOOKUP(E832,REGRAS_CST!$A$2:$D$200,4,FALSE),""))</f>
        <v/>
      </c>
      <c r="R832" s="9"/>
      <c r="S832" s="7">
        <f>IF($H832="","",$H832*(1-$U832))</f>
        <v>8.9999999999999993E-3</v>
      </c>
      <c r="T832" s="7">
        <f>IF($I832="","",$I832*(1-$U832))</f>
        <v>1E-3</v>
      </c>
      <c r="U832" s="7">
        <f>IFERROR(INDEX(BASE_CCLASSTRIB!$E:$E, MATCH(TEXT($D832,"000000"), BASE_CCLASSTRIB!$A:$A, 0))/100, 0)</f>
        <v>0</v>
      </c>
      <c r="V832" s="21">
        <f>IFERROR(INDEX(BASE_CCLASSTRIB!$F:$F, MATCH(TEXT($D832,"000000"), BASE_CCLASSTRIB!$A:$A, 0))/100, 0)</f>
        <v>0</v>
      </c>
    </row>
    <row r="833" spans="1:22" ht="32.25" customHeight="1" thickTop="1" thickBot="1">
      <c r="A833" s="24"/>
      <c r="B833" s="5"/>
      <c r="C833" s="5"/>
      <c r="D833" s="5"/>
      <c r="E833" s="8" t="str">
        <f>IF(D833="","",LEFT(D833,3))</f>
        <v/>
      </c>
      <c r="F833" s="5" t="str">
        <f>IF(E833="","",IFERROR(VLOOKUP(E833,REGRAS_CST!$A$2:$B$200,2,FALSE),""))</f>
        <v/>
      </c>
      <c r="G833" s="25"/>
      <c r="H833" s="7">
        <v>8.9999999999999993E-3</v>
      </c>
      <c r="I833" s="7">
        <v>1E-3</v>
      </c>
      <c r="J833" s="9">
        <v>0</v>
      </c>
      <c r="K833" s="5" t="str">
        <f>IF(E833="","",IFERROR(VLOOKUP(E833,REGRAS_CST!$A$2:$C$200,3,FALSE),""))</f>
        <v/>
      </c>
      <c r="L833" s="10" t="str">
        <f>IF($G833="", "", $G833*(1-$V833))</f>
        <v/>
      </c>
      <c r="M833" s="30" t="str">
        <f t="shared" si="24"/>
        <v/>
      </c>
      <c r="N833" s="30" t="str">
        <f t="shared" si="25"/>
        <v/>
      </c>
      <c r="O833" s="5" t="str">
        <f>IF(D833="","",
IF(AND(K833&lt;&gt;"SIM",V833&gt;0),"ERRO: % BC &gt; 0, mas NÃO permitida ❌",
IF(AND(K833="SIM",V833=0),"ATENÇÃO: BC permitida, mas % = 0 🔎",
"Base de cálculo aplicada corretamente ✅")))</f>
        <v/>
      </c>
      <c r="P833" s="5" t="str">
        <f>IF(D833="","",
IF(AND(Q833&lt;&gt;"SIM",U833&gt;0),"ERRO: % alíquota &gt; 0, mas NÃO permitida ❌",
IF(AND(Q833="SIM",U833=0),"ATENÇÃO: alíquota permitida, mas % = 0 🔎",
"Alíquota aplicada corretamente ✅")))</f>
        <v/>
      </c>
      <c r="Q833" s="5" t="str">
        <f>IF(E833="","",IFERROR(VLOOKUP(E833,REGRAS_CST!$A$2:$D$200,4,FALSE),""))</f>
        <v/>
      </c>
      <c r="R833" s="9"/>
      <c r="S833" s="7">
        <f>IF($H833="","",$H833*(1-$U833))</f>
        <v>8.9999999999999993E-3</v>
      </c>
      <c r="T833" s="7">
        <f>IF($I833="","",$I833*(1-$U833))</f>
        <v>1E-3</v>
      </c>
      <c r="U833" s="7">
        <f>IFERROR(INDEX(BASE_CCLASSTRIB!$E:$E, MATCH(TEXT($D833,"000000"), BASE_CCLASSTRIB!$A:$A, 0))/100, 0)</f>
        <v>0</v>
      </c>
      <c r="V833" s="21">
        <f>IFERROR(INDEX(BASE_CCLASSTRIB!$F:$F, MATCH(TEXT($D833,"000000"), BASE_CCLASSTRIB!$A:$A, 0))/100, 0)</f>
        <v>0</v>
      </c>
    </row>
    <row r="834" spans="1:22" ht="32.25" customHeight="1" thickTop="1" thickBot="1">
      <c r="A834" s="24"/>
      <c r="B834" s="5"/>
      <c r="C834" s="5"/>
      <c r="D834" s="5"/>
      <c r="E834" s="8" t="str">
        <f>IF(D834="","",LEFT(D834,3))</f>
        <v/>
      </c>
      <c r="F834" s="5" t="str">
        <f>IF(E834="","",IFERROR(VLOOKUP(E834,REGRAS_CST!$A$2:$B$200,2,FALSE),""))</f>
        <v/>
      </c>
      <c r="G834" s="25"/>
      <c r="H834" s="7">
        <v>8.9999999999999993E-3</v>
      </c>
      <c r="I834" s="7">
        <v>1E-3</v>
      </c>
      <c r="J834" s="9">
        <v>0</v>
      </c>
      <c r="K834" s="5" t="str">
        <f>IF(E834="","",IFERROR(VLOOKUP(E834,REGRAS_CST!$A$2:$C$200,3,FALSE),""))</f>
        <v/>
      </c>
      <c r="L834" s="10" t="str">
        <f>IF($G834="", "", $G834*(1-$V834))</f>
        <v/>
      </c>
      <c r="M834" s="30" t="str">
        <f t="shared" si="24"/>
        <v/>
      </c>
      <c r="N834" s="30" t="str">
        <f t="shared" si="25"/>
        <v/>
      </c>
      <c r="O834" s="5" t="str">
        <f>IF(D834="","",
IF(AND(K834&lt;&gt;"SIM",V834&gt;0),"ERRO: % BC &gt; 0, mas NÃO permitida ❌",
IF(AND(K834="SIM",V834=0),"ATENÇÃO: BC permitida, mas % = 0 🔎",
"Base de cálculo aplicada corretamente ✅")))</f>
        <v/>
      </c>
      <c r="P834" s="5" t="str">
        <f>IF(D834="","",
IF(AND(Q834&lt;&gt;"SIM",U834&gt;0),"ERRO: % alíquota &gt; 0, mas NÃO permitida ❌",
IF(AND(Q834="SIM",U834=0),"ATENÇÃO: alíquota permitida, mas % = 0 🔎",
"Alíquota aplicada corretamente ✅")))</f>
        <v/>
      </c>
      <c r="Q834" s="5" t="str">
        <f>IF(E834="","",IFERROR(VLOOKUP(E834,REGRAS_CST!$A$2:$D$200,4,FALSE),""))</f>
        <v/>
      </c>
      <c r="R834" s="9"/>
      <c r="S834" s="7">
        <f>IF($H834="","",$H834*(1-$U834))</f>
        <v>8.9999999999999993E-3</v>
      </c>
      <c r="T834" s="7">
        <f>IF($I834="","",$I834*(1-$U834))</f>
        <v>1E-3</v>
      </c>
      <c r="U834" s="7">
        <f>IFERROR(INDEX(BASE_CCLASSTRIB!$E:$E, MATCH(TEXT($D834,"000000"), BASE_CCLASSTRIB!$A:$A, 0))/100, 0)</f>
        <v>0</v>
      </c>
      <c r="V834" s="21">
        <f>IFERROR(INDEX(BASE_CCLASSTRIB!$F:$F, MATCH(TEXT($D834,"000000"), BASE_CCLASSTRIB!$A:$A, 0))/100, 0)</f>
        <v>0</v>
      </c>
    </row>
    <row r="835" spans="1:22" ht="32.25" customHeight="1" thickTop="1" thickBot="1">
      <c r="A835" s="24"/>
      <c r="B835" s="5"/>
      <c r="C835" s="5"/>
      <c r="D835" s="5"/>
      <c r="E835" s="8" t="str">
        <f>IF(D835="","",LEFT(D835,3))</f>
        <v/>
      </c>
      <c r="F835" s="5" t="str">
        <f>IF(E835="","",IFERROR(VLOOKUP(E835,REGRAS_CST!$A$2:$B$200,2,FALSE),""))</f>
        <v/>
      </c>
      <c r="G835" s="25"/>
      <c r="H835" s="7">
        <v>8.9999999999999993E-3</v>
      </c>
      <c r="I835" s="7">
        <v>1E-3</v>
      </c>
      <c r="J835" s="9">
        <v>0</v>
      </c>
      <c r="K835" s="5" t="str">
        <f>IF(E835="","",IFERROR(VLOOKUP(E835,REGRAS_CST!$A$2:$C$200,3,FALSE),""))</f>
        <v/>
      </c>
      <c r="L835" s="10" t="str">
        <f>IF($G835="", "", $G835*(1-$V835))</f>
        <v/>
      </c>
      <c r="M835" s="30" t="str">
        <f t="shared" si="24"/>
        <v/>
      </c>
      <c r="N835" s="30" t="str">
        <f t="shared" si="25"/>
        <v/>
      </c>
      <c r="O835" s="5" t="str">
        <f>IF(D835="","",
IF(AND(K835&lt;&gt;"SIM",V835&gt;0),"ERRO: % BC &gt; 0, mas NÃO permitida ❌",
IF(AND(K835="SIM",V835=0),"ATENÇÃO: BC permitida, mas % = 0 🔎",
"Base de cálculo aplicada corretamente ✅")))</f>
        <v/>
      </c>
      <c r="P835" s="5" t="str">
        <f>IF(D835="","",
IF(AND(Q835&lt;&gt;"SIM",U835&gt;0),"ERRO: % alíquota &gt; 0, mas NÃO permitida ❌",
IF(AND(Q835="SIM",U835=0),"ATENÇÃO: alíquota permitida, mas % = 0 🔎",
"Alíquota aplicada corretamente ✅")))</f>
        <v/>
      </c>
      <c r="Q835" s="5" t="str">
        <f>IF(E835="","",IFERROR(VLOOKUP(E835,REGRAS_CST!$A$2:$D$200,4,FALSE),""))</f>
        <v/>
      </c>
      <c r="R835" s="9"/>
      <c r="S835" s="7">
        <f>IF($H835="","",$H835*(1-$U835))</f>
        <v>8.9999999999999993E-3</v>
      </c>
      <c r="T835" s="7">
        <f>IF($I835="","",$I835*(1-$U835))</f>
        <v>1E-3</v>
      </c>
      <c r="U835" s="7">
        <f>IFERROR(INDEX(BASE_CCLASSTRIB!$E:$E, MATCH(TEXT($D835,"000000"), BASE_CCLASSTRIB!$A:$A, 0))/100, 0)</f>
        <v>0</v>
      </c>
      <c r="V835" s="21">
        <f>IFERROR(INDEX(BASE_CCLASSTRIB!$F:$F, MATCH(TEXT($D835,"000000"), BASE_CCLASSTRIB!$A:$A, 0))/100, 0)</f>
        <v>0</v>
      </c>
    </row>
    <row r="836" spans="1:22" ht="32.25" customHeight="1" thickTop="1" thickBot="1">
      <c r="A836" s="24"/>
      <c r="B836" s="5"/>
      <c r="C836" s="5"/>
      <c r="D836" s="5"/>
      <c r="E836" s="8" t="str">
        <f>IF(D836="","",LEFT(D836,3))</f>
        <v/>
      </c>
      <c r="F836" s="5" t="str">
        <f>IF(E836="","",IFERROR(VLOOKUP(E836,REGRAS_CST!$A$2:$B$200,2,FALSE),""))</f>
        <v/>
      </c>
      <c r="G836" s="25"/>
      <c r="H836" s="7">
        <v>8.9999999999999993E-3</v>
      </c>
      <c r="I836" s="7">
        <v>1E-3</v>
      </c>
      <c r="J836" s="9">
        <v>0</v>
      </c>
      <c r="K836" s="5" t="str">
        <f>IF(E836="","",IFERROR(VLOOKUP(E836,REGRAS_CST!$A$2:$C$200,3,FALSE),""))</f>
        <v/>
      </c>
      <c r="L836" s="10" t="str">
        <f>IF($G836="", "", $G836*(1-$V836))</f>
        <v/>
      </c>
      <c r="M836" s="30" t="str">
        <f t="shared" si="24"/>
        <v/>
      </c>
      <c r="N836" s="30" t="str">
        <f t="shared" si="25"/>
        <v/>
      </c>
      <c r="O836" s="5" t="str">
        <f>IF(D836="","",
IF(AND(K836&lt;&gt;"SIM",V836&gt;0),"ERRO: % BC &gt; 0, mas NÃO permitida ❌",
IF(AND(K836="SIM",V836=0),"ATENÇÃO: BC permitida, mas % = 0 🔎",
"Base de cálculo aplicada corretamente ✅")))</f>
        <v/>
      </c>
      <c r="P836" s="5" t="str">
        <f>IF(D836="","",
IF(AND(Q836&lt;&gt;"SIM",U836&gt;0),"ERRO: % alíquota &gt; 0, mas NÃO permitida ❌",
IF(AND(Q836="SIM",U836=0),"ATENÇÃO: alíquota permitida, mas % = 0 🔎",
"Alíquota aplicada corretamente ✅")))</f>
        <v/>
      </c>
      <c r="Q836" s="5" t="str">
        <f>IF(E836="","",IFERROR(VLOOKUP(E836,REGRAS_CST!$A$2:$D$200,4,FALSE),""))</f>
        <v/>
      </c>
      <c r="R836" s="9"/>
      <c r="S836" s="7">
        <f>IF($H836="","",$H836*(1-$U836))</f>
        <v>8.9999999999999993E-3</v>
      </c>
      <c r="T836" s="7">
        <f>IF($I836="","",$I836*(1-$U836))</f>
        <v>1E-3</v>
      </c>
      <c r="U836" s="7">
        <f>IFERROR(INDEX(BASE_CCLASSTRIB!$E:$E, MATCH(TEXT($D836,"000000"), BASE_CCLASSTRIB!$A:$A, 0))/100, 0)</f>
        <v>0</v>
      </c>
      <c r="V836" s="21">
        <f>IFERROR(INDEX(BASE_CCLASSTRIB!$F:$F, MATCH(TEXT($D836,"000000"), BASE_CCLASSTRIB!$A:$A, 0))/100, 0)</f>
        <v>0</v>
      </c>
    </row>
    <row r="837" spans="1:22" ht="32.25" customHeight="1" thickTop="1" thickBot="1">
      <c r="A837" s="24"/>
      <c r="B837" s="5"/>
      <c r="C837" s="5"/>
      <c r="D837" s="5"/>
      <c r="E837" s="8" t="str">
        <f>IF(D837="","",LEFT(D837,3))</f>
        <v/>
      </c>
      <c r="F837" s="5" t="str">
        <f>IF(E837="","",IFERROR(VLOOKUP(E837,REGRAS_CST!$A$2:$B$200,2,FALSE),""))</f>
        <v/>
      </c>
      <c r="G837" s="25"/>
      <c r="H837" s="7">
        <v>8.9999999999999993E-3</v>
      </c>
      <c r="I837" s="7">
        <v>1E-3</v>
      </c>
      <c r="J837" s="9">
        <v>0</v>
      </c>
      <c r="K837" s="5" t="str">
        <f>IF(E837="","",IFERROR(VLOOKUP(E837,REGRAS_CST!$A$2:$C$200,3,FALSE),""))</f>
        <v/>
      </c>
      <c r="L837" s="10" t="str">
        <f>IF($G837="", "", $G837*(1-$V837))</f>
        <v/>
      </c>
      <c r="M837" s="30" t="str">
        <f t="shared" ref="M837:M900" si="26">IF(OR($L837="",$S837=""),"",TRUNC(VALUE($L837)*VALUE($S837),2))</f>
        <v/>
      </c>
      <c r="N837" s="30" t="str">
        <f t="shared" ref="N837:N900" si="27">IF(OR($L837="",$T837=""),"",TRUNC(VALUE($L837)*VALUE($T837),2))</f>
        <v/>
      </c>
      <c r="O837" s="5" t="str">
        <f>IF(D837="","",
IF(AND(K837&lt;&gt;"SIM",V837&gt;0),"ERRO: % BC &gt; 0, mas NÃO permitida ❌",
IF(AND(K837="SIM",V837=0),"ATENÇÃO: BC permitida, mas % = 0 🔎",
"Base de cálculo aplicada corretamente ✅")))</f>
        <v/>
      </c>
      <c r="P837" s="5" t="str">
        <f>IF(D837="","",
IF(AND(Q837&lt;&gt;"SIM",U837&gt;0),"ERRO: % alíquota &gt; 0, mas NÃO permitida ❌",
IF(AND(Q837="SIM",U837=0),"ATENÇÃO: alíquota permitida, mas % = 0 🔎",
"Alíquota aplicada corretamente ✅")))</f>
        <v/>
      </c>
      <c r="Q837" s="5" t="str">
        <f>IF(E837="","",IFERROR(VLOOKUP(E837,REGRAS_CST!$A$2:$D$200,4,FALSE),""))</f>
        <v/>
      </c>
      <c r="R837" s="9"/>
      <c r="S837" s="7">
        <f>IF($H837="","",$H837*(1-$U837))</f>
        <v>8.9999999999999993E-3</v>
      </c>
      <c r="T837" s="7">
        <f>IF($I837="","",$I837*(1-$U837))</f>
        <v>1E-3</v>
      </c>
      <c r="U837" s="7">
        <f>IFERROR(INDEX(BASE_CCLASSTRIB!$E:$E, MATCH(TEXT($D837,"000000"), BASE_CCLASSTRIB!$A:$A, 0))/100, 0)</f>
        <v>0</v>
      </c>
      <c r="V837" s="21">
        <f>IFERROR(INDEX(BASE_CCLASSTRIB!$F:$F, MATCH(TEXT($D837,"000000"), BASE_CCLASSTRIB!$A:$A, 0))/100, 0)</f>
        <v>0</v>
      </c>
    </row>
    <row r="838" spans="1:22" ht="32.25" customHeight="1" thickTop="1" thickBot="1">
      <c r="A838" s="24"/>
      <c r="B838" s="5"/>
      <c r="C838" s="5"/>
      <c r="D838" s="5"/>
      <c r="E838" s="8" t="str">
        <f>IF(D838="","",LEFT(D838,3))</f>
        <v/>
      </c>
      <c r="F838" s="5" t="str">
        <f>IF(E838="","",IFERROR(VLOOKUP(E838,REGRAS_CST!$A$2:$B$200,2,FALSE),""))</f>
        <v/>
      </c>
      <c r="G838" s="25"/>
      <c r="H838" s="7">
        <v>8.9999999999999993E-3</v>
      </c>
      <c r="I838" s="7">
        <v>1E-3</v>
      </c>
      <c r="J838" s="9">
        <v>0</v>
      </c>
      <c r="K838" s="5" t="str">
        <f>IF(E838="","",IFERROR(VLOOKUP(E838,REGRAS_CST!$A$2:$C$200,3,FALSE),""))</f>
        <v/>
      </c>
      <c r="L838" s="10" t="str">
        <f>IF($G838="", "", $G838*(1-$V838))</f>
        <v/>
      </c>
      <c r="M838" s="30" t="str">
        <f t="shared" si="26"/>
        <v/>
      </c>
      <c r="N838" s="30" t="str">
        <f t="shared" si="27"/>
        <v/>
      </c>
      <c r="O838" s="5" t="str">
        <f>IF(D838="","",
IF(AND(K838&lt;&gt;"SIM",V838&gt;0),"ERRO: % BC &gt; 0, mas NÃO permitida ❌",
IF(AND(K838="SIM",V838=0),"ATENÇÃO: BC permitida, mas % = 0 🔎",
"Base de cálculo aplicada corretamente ✅")))</f>
        <v/>
      </c>
      <c r="P838" s="5" t="str">
        <f>IF(D838="","",
IF(AND(Q838&lt;&gt;"SIM",U838&gt;0),"ERRO: % alíquota &gt; 0, mas NÃO permitida ❌",
IF(AND(Q838="SIM",U838=0),"ATENÇÃO: alíquota permitida, mas % = 0 🔎",
"Alíquota aplicada corretamente ✅")))</f>
        <v/>
      </c>
      <c r="Q838" s="5" t="str">
        <f>IF(E838="","",IFERROR(VLOOKUP(E838,REGRAS_CST!$A$2:$D$200,4,FALSE),""))</f>
        <v/>
      </c>
      <c r="R838" s="9"/>
      <c r="S838" s="7">
        <f>IF($H838="","",$H838*(1-$U838))</f>
        <v>8.9999999999999993E-3</v>
      </c>
      <c r="T838" s="7">
        <f>IF($I838="","",$I838*(1-$U838))</f>
        <v>1E-3</v>
      </c>
      <c r="U838" s="7">
        <f>IFERROR(INDEX(BASE_CCLASSTRIB!$E:$E, MATCH(TEXT($D838,"000000"), BASE_CCLASSTRIB!$A:$A, 0))/100, 0)</f>
        <v>0</v>
      </c>
      <c r="V838" s="21">
        <f>IFERROR(INDEX(BASE_CCLASSTRIB!$F:$F, MATCH(TEXT($D838,"000000"), BASE_CCLASSTRIB!$A:$A, 0))/100, 0)</f>
        <v>0</v>
      </c>
    </row>
    <row r="839" spans="1:22" ht="32.25" customHeight="1" thickTop="1" thickBot="1">
      <c r="A839" s="24"/>
      <c r="B839" s="5"/>
      <c r="C839" s="5"/>
      <c r="D839" s="5"/>
      <c r="E839" s="8" t="str">
        <f>IF(D839="","",LEFT(D839,3))</f>
        <v/>
      </c>
      <c r="F839" s="5" t="str">
        <f>IF(E839="","",IFERROR(VLOOKUP(E839,REGRAS_CST!$A$2:$B$200,2,FALSE),""))</f>
        <v/>
      </c>
      <c r="G839" s="25"/>
      <c r="H839" s="7">
        <v>8.9999999999999993E-3</v>
      </c>
      <c r="I839" s="7">
        <v>1E-3</v>
      </c>
      <c r="J839" s="9">
        <v>0</v>
      </c>
      <c r="K839" s="5" t="str">
        <f>IF(E839="","",IFERROR(VLOOKUP(E839,REGRAS_CST!$A$2:$C$200,3,FALSE),""))</f>
        <v/>
      </c>
      <c r="L839" s="10" t="str">
        <f>IF($G839="", "", $G839*(1-$V839))</f>
        <v/>
      </c>
      <c r="M839" s="30" t="str">
        <f t="shared" si="26"/>
        <v/>
      </c>
      <c r="N839" s="30" t="str">
        <f t="shared" si="27"/>
        <v/>
      </c>
      <c r="O839" s="5" t="str">
        <f>IF(D839="","",
IF(AND(K839&lt;&gt;"SIM",V839&gt;0),"ERRO: % BC &gt; 0, mas NÃO permitida ❌",
IF(AND(K839="SIM",V839=0),"ATENÇÃO: BC permitida, mas % = 0 🔎",
"Base de cálculo aplicada corretamente ✅")))</f>
        <v/>
      </c>
      <c r="P839" s="5" t="str">
        <f>IF(D839="","",
IF(AND(Q839&lt;&gt;"SIM",U839&gt;0),"ERRO: % alíquota &gt; 0, mas NÃO permitida ❌",
IF(AND(Q839="SIM",U839=0),"ATENÇÃO: alíquota permitida, mas % = 0 🔎",
"Alíquota aplicada corretamente ✅")))</f>
        <v/>
      </c>
      <c r="Q839" s="5" t="str">
        <f>IF(E839="","",IFERROR(VLOOKUP(E839,REGRAS_CST!$A$2:$D$200,4,FALSE),""))</f>
        <v/>
      </c>
      <c r="R839" s="9"/>
      <c r="S839" s="7">
        <f>IF($H839="","",$H839*(1-$U839))</f>
        <v>8.9999999999999993E-3</v>
      </c>
      <c r="T839" s="7">
        <f>IF($I839="","",$I839*(1-$U839))</f>
        <v>1E-3</v>
      </c>
      <c r="U839" s="7">
        <f>IFERROR(INDEX(BASE_CCLASSTRIB!$E:$E, MATCH(TEXT($D839,"000000"), BASE_CCLASSTRIB!$A:$A, 0))/100, 0)</f>
        <v>0</v>
      </c>
      <c r="V839" s="21">
        <f>IFERROR(INDEX(BASE_CCLASSTRIB!$F:$F, MATCH(TEXT($D839,"000000"), BASE_CCLASSTRIB!$A:$A, 0))/100, 0)</f>
        <v>0</v>
      </c>
    </row>
    <row r="840" spans="1:22" ht="32.25" customHeight="1" thickTop="1" thickBot="1">
      <c r="A840" s="24"/>
      <c r="B840" s="5"/>
      <c r="C840" s="5"/>
      <c r="D840" s="5"/>
      <c r="E840" s="8" t="str">
        <f>IF(D840="","",LEFT(D840,3))</f>
        <v/>
      </c>
      <c r="F840" s="5" t="str">
        <f>IF(E840="","",IFERROR(VLOOKUP(E840,REGRAS_CST!$A$2:$B$200,2,FALSE),""))</f>
        <v/>
      </c>
      <c r="G840" s="25"/>
      <c r="H840" s="7">
        <v>8.9999999999999993E-3</v>
      </c>
      <c r="I840" s="7">
        <v>1E-3</v>
      </c>
      <c r="J840" s="9">
        <v>0</v>
      </c>
      <c r="K840" s="5" t="str">
        <f>IF(E840="","",IFERROR(VLOOKUP(E840,REGRAS_CST!$A$2:$C$200,3,FALSE),""))</f>
        <v/>
      </c>
      <c r="L840" s="10" t="str">
        <f>IF($G840="", "", $G840*(1-$V840))</f>
        <v/>
      </c>
      <c r="M840" s="30" t="str">
        <f t="shared" si="26"/>
        <v/>
      </c>
      <c r="N840" s="30" t="str">
        <f t="shared" si="27"/>
        <v/>
      </c>
      <c r="O840" s="5" t="str">
        <f>IF(D840="","",
IF(AND(K840&lt;&gt;"SIM",V840&gt;0),"ERRO: % BC &gt; 0, mas NÃO permitida ❌",
IF(AND(K840="SIM",V840=0),"ATENÇÃO: BC permitida, mas % = 0 🔎",
"Base de cálculo aplicada corretamente ✅")))</f>
        <v/>
      </c>
      <c r="P840" s="5" t="str">
        <f>IF(D840="","",
IF(AND(Q840&lt;&gt;"SIM",U840&gt;0),"ERRO: % alíquota &gt; 0, mas NÃO permitida ❌",
IF(AND(Q840="SIM",U840=0),"ATENÇÃO: alíquota permitida, mas % = 0 🔎",
"Alíquota aplicada corretamente ✅")))</f>
        <v/>
      </c>
      <c r="Q840" s="5" t="str">
        <f>IF(E840="","",IFERROR(VLOOKUP(E840,REGRAS_CST!$A$2:$D$200,4,FALSE),""))</f>
        <v/>
      </c>
      <c r="R840" s="9"/>
      <c r="S840" s="7">
        <f>IF($H840="","",$H840*(1-$U840))</f>
        <v>8.9999999999999993E-3</v>
      </c>
      <c r="T840" s="7">
        <f>IF($I840="","",$I840*(1-$U840))</f>
        <v>1E-3</v>
      </c>
      <c r="U840" s="7">
        <f>IFERROR(INDEX(BASE_CCLASSTRIB!$E:$E, MATCH(TEXT($D840,"000000"), BASE_CCLASSTRIB!$A:$A, 0))/100, 0)</f>
        <v>0</v>
      </c>
      <c r="V840" s="21">
        <f>IFERROR(INDEX(BASE_CCLASSTRIB!$F:$F, MATCH(TEXT($D840,"000000"), BASE_CCLASSTRIB!$A:$A, 0))/100, 0)</f>
        <v>0</v>
      </c>
    </row>
    <row r="841" spans="1:22" ht="32.25" customHeight="1" thickTop="1" thickBot="1">
      <c r="A841" s="24"/>
      <c r="B841" s="5"/>
      <c r="C841" s="5"/>
      <c r="D841" s="5"/>
      <c r="E841" s="8" t="str">
        <f>IF(D841="","",LEFT(D841,3))</f>
        <v/>
      </c>
      <c r="F841" s="5" t="str">
        <f>IF(E841="","",IFERROR(VLOOKUP(E841,REGRAS_CST!$A$2:$B$200,2,FALSE),""))</f>
        <v/>
      </c>
      <c r="G841" s="25"/>
      <c r="H841" s="7">
        <v>8.9999999999999993E-3</v>
      </c>
      <c r="I841" s="7">
        <v>1E-3</v>
      </c>
      <c r="J841" s="9">
        <v>0</v>
      </c>
      <c r="K841" s="5" t="str">
        <f>IF(E841="","",IFERROR(VLOOKUP(E841,REGRAS_CST!$A$2:$C$200,3,FALSE),""))</f>
        <v/>
      </c>
      <c r="L841" s="10" t="str">
        <f>IF($G841="", "", $G841*(1-$V841))</f>
        <v/>
      </c>
      <c r="M841" s="30" t="str">
        <f t="shared" si="26"/>
        <v/>
      </c>
      <c r="N841" s="30" t="str">
        <f t="shared" si="27"/>
        <v/>
      </c>
      <c r="O841" s="5" t="str">
        <f>IF(D841="","",
IF(AND(K841&lt;&gt;"SIM",V841&gt;0),"ERRO: % BC &gt; 0, mas NÃO permitida ❌",
IF(AND(K841="SIM",V841=0),"ATENÇÃO: BC permitida, mas % = 0 🔎",
"Base de cálculo aplicada corretamente ✅")))</f>
        <v/>
      </c>
      <c r="P841" s="5" t="str">
        <f>IF(D841="","",
IF(AND(Q841&lt;&gt;"SIM",U841&gt;0),"ERRO: % alíquota &gt; 0, mas NÃO permitida ❌",
IF(AND(Q841="SIM",U841=0),"ATENÇÃO: alíquota permitida, mas % = 0 🔎",
"Alíquota aplicada corretamente ✅")))</f>
        <v/>
      </c>
      <c r="Q841" s="5" t="str">
        <f>IF(E841="","",IFERROR(VLOOKUP(E841,REGRAS_CST!$A$2:$D$200,4,FALSE),""))</f>
        <v/>
      </c>
      <c r="R841" s="9"/>
      <c r="S841" s="7">
        <f>IF($H841="","",$H841*(1-$U841))</f>
        <v>8.9999999999999993E-3</v>
      </c>
      <c r="T841" s="7">
        <f>IF($I841="","",$I841*(1-$U841))</f>
        <v>1E-3</v>
      </c>
      <c r="U841" s="7">
        <f>IFERROR(INDEX(BASE_CCLASSTRIB!$E:$E, MATCH(TEXT($D841,"000000"), BASE_CCLASSTRIB!$A:$A, 0))/100, 0)</f>
        <v>0</v>
      </c>
      <c r="V841" s="21">
        <f>IFERROR(INDEX(BASE_CCLASSTRIB!$F:$F, MATCH(TEXT($D841,"000000"), BASE_CCLASSTRIB!$A:$A, 0))/100, 0)</f>
        <v>0</v>
      </c>
    </row>
    <row r="842" spans="1:22" ht="32.25" customHeight="1" thickTop="1" thickBot="1">
      <c r="A842" s="24"/>
      <c r="B842" s="5"/>
      <c r="C842" s="5"/>
      <c r="D842" s="5"/>
      <c r="E842" s="8" t="str">
        <f>IF(D842="","",LEFT(D842,3))</f>
        <v/>
      </c>
      <c r="F842" s="5" t="str">
        <f>IF(E842="","",IFERROR(VLOOKUP(E842,REGRAS_CST!$A$2:$B$200,2,FALSE),""))</f>
        <v/>
      </c>
      <c r="G842" s="25"/>
      <c r="H842" s="7">
        <v>8.9999999999999993E-3</v>
      </c>
      <c r="I842" s="7">
        <v>1E-3</v>
      </c>
      <c r="J842" s="9">
        <v>0</v>
      </c>
      <c r="K842" s="5" t="str">
        <f>IF(E842="","",IFERROR(VLOOKUP(E842,REGRAS_CST!$A$2:$C$200,3,FALSE),""))</f>
        <v/>
      </c>
      <c r="L842" s="10" t="str">
        <f>IF($G842="", "", $G842*(1-$V842))</f>
        <v/>
      </c>
      <c r="M842" s="30" t="str">
        <f t="shared" si="26"/>
        <v/>
      </c>
      <c r="N842" s="30" t="str">
        <f t="shared" si="27"/>
        <v/>
      </c>
      <c r="O842" s="5" t="str">
        <f>IF(D842="","",
IF(AND(K842&lt;&gt;"SIM",V842&gt;0),"ERRO: % BC &gt; 0, mas NÃO permitida ❌",
IF(AND(K842="SIM",V842=0),"ATENÇÃO: BC permitida, mas % = 0 🔎",
"Base de cálculo aplicada corretamente ✅")))</f>
        <v/>
      </c>
      <c r="P842" s="5" t="str">
        <f>IF(D842="","",
IF(AND(Q842&lt;&gt;"SIM",U842&gt;0),"ERRO: % alíquota &gt; 0, mas NÃO permitida ❌",
IF(AND(Q842="SIM",U842=0),"ATENÇÃO: alíquota permitida, mas % = 0 🔎",
"Alíquota aplicada corretamente ✅")))</f>
        <v/>
      </c>
      <c r="Q842" s="5" t="str">
        <f>IF(E842="","",IFERROR(VLOOKUP(E842,REGRAS_CST!$A$2:$D$200,4,FALSE),""))</f>
        <v/>
      </c>
      <c r="R842" s="9"/>
      <c r="S842" s="7">
        <f>IF($H842="","",$H842*(1-$U842))</f>
        <v>8.9999999999999993E-3</v>
      </c>
      <c r="T842" s="7">
        <f>IF($I842="","",$I842*(1-$U842))</f>
        <v>1E-3</v>
      </c>
      <c r="U842" s="7">
        <f>IFERROR(INDEX(BASE_CCLASSTRIB!$E:$E, MATCH(TEXT($D842,"000000"), BASE_CCLASSTRIB!$A:$A, 0))/100, 0)</f>
        <v>0</v>
      </c>
      <c r="V842" s="21">
        <f>IFERROR(INDEX(BASE_CCLASSTRIB!$F:$F, MATCH(TEXT($D842,"000000"), BASE_CCLASSTRIB!$A:$A, 0))/100, 0)</f>
        <v>0</v>
      </c>
    </row>
    <row r="843" spans="1:22" ht="32.25" customHeight="1" thickTop="1" thickBot="1">
      <c r="A843" s="24"/>
      <c r="B843" s="5"/>
      <c r="C843" s="5"/>
      <c r="D843" s="5"/>
      <c r="E843" s="8" t="str">
        <f>IF(D843="","",LEFT(D843,3))</f>
        <v/>
      </c>
      <c r="F843" s="5" t="str">
        <f>IF(E843="","",IFERROR(VLOOKUP(E843,REGRAS_CST!$A$2:$B$200,2,FALSE),""))</f>
        <v/>
      </c>
      <c r="G843" s="25"/>
      <c r="H843" s="7">
        <v>8.9999999999999993E-3</v>
      </c>
      <c r="I843" s="7">
        <v>1E-3</v>
      </c>
      <c r="J843" s="9">
        <v>0</v>
      </c>
      <c r="K843" s="5" t="str">
        <f>IF(E843="","",IFERROR(VLOOKUP(E843,REGRAS_CST!$A$2:$C$200,3,FALSE),""))</f>
        <v/>
      </c>
      <c r="L843" s="10" t="str">
        <f>IF($G843="", "", $G843*(1-$V843))</f>
        <v/>
      </c>
      <c r="M843" s="30" t="str">
        <f t="shared" si="26"/>
        <v/>
      </c>
      <c r="N843" s="30" t="str">
        <f t="shared" si="27"/>
        <v/>
      </c>
      <c r="O843" s="5" t="str">
        <f>IF(D843="","",
IF(AND(K843&lt;&gt;"SIM",V843&gt;0),"ERRO: % BC &gt; 0, mas NÃO permitida ❌",
IF(AND(K843="SIM",V843=0),"ATENÇÃO: BC permitida, mas % = 0 🔎",
"Base de cálculo aplicada corretamente ✅")))</f>
        <v/>
      </c>
      <c r="P843" s="5" t="str">
        <f>IF(D843="","",
IF(AND(Q843&lt;&gt;"SIM",U843&gt;0),"ERRO: % alíquota &gt; 0, mas NÃO permitida ❌",
IF(AND(Q843="SIM",U843=0),"ATENÇÃO: alíquota permitida, mas % = 0 🔎",
"Alíquota aplicada corretamente ✅")))</f>
        <v/>
      </c>
      <c r="Q843" s="5" t="str">
        <f>IF(E843="","",IFERROR(VLOOKUP(E843,REGRAS_CST!$A$2:$D$200,4,FALSE),""))</f>
        <v/>
      </c>
      <c r="R843" s="9"/>
      <c r="S843" s="7">
        <f>IF($H843="","",$H843*(1-$U843))</f>
        <v>8.9999999999999993E-3</v>
      </c>
      <c r="T843" s="7">
        <f>IF($I843="","",$I843*(1-$U843))</f>
        <v>1E-3</v>
      </c>
      <c r="U843" s="7">
        <f>IFERROR(INDEX(BASE_CCLASSTRIB!$E:$E, MATCH(TEXT($D843,"000000"), BASE_CCLASSTRIB!$A:$A, 0))/100, 0)</f>
        <v>0</v>
      </c>
      <c r="V843" s="21">
        <f>IFERROR(INDEX(BASE_CCLASSTRIB!$F:$F, MATCH(TEXT($D843,"000000"), BASE_CCLASSTRIB!$A:$A, 0))/100, 0)</f>
        <v>0</v>
      </c>
    </row>
    <row r="844" spans="1:22" ht="32.25" customHeight="1" thickTop="1" thickBot="1">
      <c r="A844" s="24"/>
      <c r="B844" s="5"/>
      <c r="C844" s="5"/>
      <c r="D844" s="5"/>
      <c r="E844" s="8" t="str">
        <f>IF(D844="","",LEFT(D844,3))</f>
        <v/>
      </c>
      <c r="F844" s="5" t="str">
        <f>IF(E844="","",IFERROR(VLOOKUP(E844,REGRAS_CST!$A$2:$B$200,2,FALSE),""))</f>
        <v/>
      </c>
      <c r="G844" s="25"/>
      <c r="H844" s="7">
        <v>8.9999999999999993E-3</v>
      </c>
      <c r="I844" s="7">
        <v>1E-3</v>
      </c>
      <c r="J844" s="9">
        <v>0</v>
      </c>
      <c r="K844" s="5" t="str">
        <f>IF(E844="","",IFERROR(VLOOKUP(E844,REGRAS_CST!$A$2:$C$200,3,FALSE),""))</f>
        <v/>
      </c>
      <c r="L844" s="10" t="str">
        <f>IF($G844="", "", $G844*(1-$V844))</f>
        <v/>
      </c>
      <c r="M844" s="30" t="str">
        <f t="shared" si="26"/>
        <v/>
      </c>
      <c r="N844" s="30" t="str">
        <f t="shared" si="27"/>
        <v/>
      </c>
      <c r="O844" s="5" t="str">
        <f>IF(D844="","",
IF(AND(K844&lt;&gt;"SIM",V844&gt;0),"ERRO: % BC &gt; 0, mas NÃO permitida ❌",
IF(AND(K844="SIM",V844=0),"ATENÇÃO: BC permitida, mas % = 0 🔎",
"Base de cálculo aplicada corretamente ✅")))</f>
        <v/>
      </c>
      <c r="P844" s="5" t="str">
        <f>IF(D844="","",
IF(AND(Q844&lt;&gt;"SIM",U844&gt;0),"ERRO: % alíquota &gt; 0, mas NÃO permitida ❌",
IF(AND(Q844="SIM",U844=0),"ATENÇÃO: alíquota permitida, mas % = 0 🔎",
"Alíquota aplicada corretamente ✅")))</f>
        <v/>
      </c>
      <c r="Q844" s="5" t="str">
        <f>IF(E844="","",IFERROR(VLOOKUP(E844,REGRAS_CST!$A$2:$D$200,4,FALSE),""))</f>
        <v/>
      </c>
      <c r="R844" s="9"/>
      <c r="S844" s="7">
        <f>IF($H844="","",$H844*(1-$U844))</f>
        <v>8.9999999999999993E-3</v>
      </c>
      <c r="T844" s="7">
        <f>IF($I844="","",$I844*(1-$U844))</f>
        <v>1E-3</v>
      </c>
      <c r="U844" s="7">
        <f>IFERROR(INDEX(BASE_CCLASSTRIB!$E:$E, MATCH(TEXT($D844,"000000"), BASE_CCLASSTRIB!$A:$A, 0))/100, 0)</f>
        <v>0</v>
      </c>
      <c r="V844" s="21">
        <f>IFERROR(INDEX(BASE_CCLASSTRIB!$F:$F, MATCH(TEXT($D844,"000000"), BASE_CCLASSTRIB!$A:$A, 0))/100, 0)</f>
        <v>0</v>
      </c>
    </row>
    <row r="845" spans="1:22" ht="32.25" customHeight="1" thickTop="1" thickBot="1">
      <c r="A845" s="24"/>
      <c r="B845" s="5"/>
      <c r="C845" s="5"/>
      <c r="D845" s="5"/>
      <c r="E845" s="8" t="str">
        <f>IF(D845="","",LEFT(D845,3))</f>
        <v/>
      </c>
      <c r="F845" s="5" t="str">
        <f>IF(E845="","",IFERROR(VLOOKUP(E845,REGRAS_CST!$A$2:$B$200,2,FALSE),""))</f>
        <v/>
      </c>
      <c r="G845" s="25"/>
      <c r="H845" s="7">
        <v>8.9999999999999993E-3</v>
      </c>
      <c r="I845" s="7">
        <v>1E-3</v>
      </c>
      <c r="J845" s="9">
        <v>0</v>
      </c>
      <c r="K845" s="5" t="str">
        <f>IF(E845="","",IFERROR(VLOOKUP(E845,REGRAS_CST!$A$2:$C$200,3,FALSE),""))</f>
        <v/>
      </c>
      <c r="L845" s="10" t="str">
        <f>IF($G845="", "", $G845*(1-$V845))</f>
        <v/>
      </c>
      <c r="M845" s="30" t="str">
        <f t="shared" si="26"/>
        <v/>
      </c>
      <c r="N845" s="30" t="str">
        <f t="shared" si="27"/>
        <v/>
      </c>
      <c r="O845" s="5" t="str">
        <f>IF(D845="","",
IF(AND(K845&lt;&gt;"SIM",V845&gt;0),"ERRO: % BC &gt; 0, mas NÃO permitida ❌",
IF(AND(K845="SIM",V845=0),"ATENÇÃO: BC permitida, mas % = 0 🔎",
"Base de cálculo aplicada corretamente ✅")))</f>
        <v/>
      </c>
      <c r="P845" s="5" t="str">
        <f>IF(D845="","",
IF(AND(Q845&lt;&gt;"SIM",U845&gt;0),"ERRO: % alíquota &gt; 0, mas NÃO permitida ❌",
IF(AND(Q845="SIM",U845=0),"ATENÇÃO: alíquota permitida, mas % = 0 🔎",
"Alíquota aplicada corretamente ✅")))</f>
        <v/>
      </c>
      <c r="Q845" s="5" t="str">
        <f>IF(E845="","",IFERROR(VLOOKUP(E845,REGRAS_CST!$A$2:$D$200,4,FALSE),""))</f>
        <v/>
      </c>
      <c r="R845" s="9"/>
      <c r="S845" s="7">
        <f>IF($H845="","",$H845*(1-$U845))</f>
        <v>8.9999999999999993E-3</v>
      </c>
      <c r="T845" s="7">
        <f>IF($I845="","",$I845*(1-$U845))</f>
        <v>1E-3</v>
      </c>
      <c r="U845" s="7">
        <f>IFERROR(INDEX(BASE_CCLASSTRIB!$E:$E, MATCH(TEXT($D845,"000000"), BASE_CCLASSTRIB!$A:$A, 0))/100, 0)</f>
        <v>0</v>
      </c>
      <c r="V845" s="21">
        <f>IFERROR(INDEX(BASE_CCLASSTRIB!$F:$F, MATCH(TEXT($D845,"000000"), BASE_CCLASSTRIB!$A:$A, 0))/100, 0)</f>
        <v>0</v>
      </c>
    </row>
    <row r="846" spans="1:22" ht="32.25" customHeight="1" thickTop="1" thickBot="1">
      <c r="A846" s="24"/>
      <c r="B846" s="5"/>
      <c r="C846" s="5"/>
      <c r="D846" s="5"/>
      <c r="E846" s="8" t="str">
        <f>IF(D846="","",LEFT(D846,3))</f>
        <v/>
      </c>
      <c r="F846" s="5" t="str">
        <f>IF(E846="","",IFERROR(VLOOKUP(E846,REGRAS_CST!$A$2:$B$200,2,FALSE),""))</f>
        <v/>
      </c>
      <c r="G846" s="25"/>
      <c r="H846" s="7">
        <v>8.9999999999999993E-3</v>
      </c>
      <c r="I846" s="7">
        <v>1E-3</v>
      </c>
      <c r="J846" s="9">
        <v>0</v>
      </c>
      <c r="K846" s="5" t="str">
        <f>IF(E846="","",IFERROR(VLOOKUP(E846,REGRAS_CST!$A$2:$C$200,3,FALSE),""))</f>
        <v/>
      </c>
      <c r="L846" s="10" t="str">
        <f>IF($G846="", "", $G846*(1-$V846))</f>
        <v/>
      </c>
      <c r="M846" s="30" t="str">
        <f t="shared" si="26"/>
        <v/>
      </c>
      <c r="N846" s="30" t="str">
        <f t="shared" si="27"/>
        <v/>
      </c>
      <c r="O846" s="5" t="str">
        <f>IF(D846="","",
IF(AND(K846&lt;&gt;"SIM",V846&gt;0),"ERRO: % BC &gt; 0, mas NÃO permitida ❌",
IF(AND(K846="SIM",V846=0),"ATENÇÃO: BC permitida, mas % = 0 🔎",
"Base de cálculo aplicada corretamente ✅")))</f>
        <v/>
      </c>
      <c r="P846" s="5" t="str">
        <f>IF(D846="","",
IF(AND(Q846&lt;&gt;"SIM",U846&gt;0),"ERRO: % alíquota &gt; 0, mas NÃO permitida ❌",
IF(AND(Q846="SIM",U846=0),"ATENÇÃO: alíquota permitida, mas % = 0 🔎",
"Alíquota aplicada corretamente ✅")))</f>
        <v/>
      </c>
      <c r="Q846" s="5" t="str">
        <f>IF(E846="","",IFERROR(VLOOKUP(E846,REGRAS_CST!$A$2:$D$200,4,FALSE),""))</f>
        <v/>
      </c>
      <c r="R846" s="9"/>
      <c r="S846" s="7">
        <f>IF($H846="","",$H846*(1-$U846))</f>
        <v>8.9999999999999993E-3</v>
      </c>
      <c r="T846" s="7">
        <f>IF($I846="","",$I846*(1-$U846))</f>
        <v>1E-3</v>
      </c>
      <c r="U846" s="7">
        <f>IFERROR(INDEX(BASE_CCLASSTRIB!$E:$E, MATCH(TEXT($D846,"000000"), BASE_CCLASSTRIB!$A:$A, 0))/100, 0)</f>
        <v>0</v>
      </c>
      <c r="V846" s="21">
        <f>IFERROR(INDEX(BASE_CCLASSTRIB!$F:$F, MATCH(TEXT($D846,"000000"), BASE_CCLASSTRIB!$A:$A, 0))/100, 0)</f>
        <v>0</v>
      </c>
    </row>
    <row r="847" spans="1:22" ht="32.25" customHeight="1" thickTop="1" thickBot="1">
      <c r="A847" s="24"/>
      <c r="B847" s="5"/>
      <c r="C847" s="5"/>
      <c r="D847" s="5"/>
      <c r="E847" s="8" t="str">
        <f>IF(D847="","",LEFT(D847,3))</f>
        <v/>
      </c>
      <c r="F847" s="5" t="str">
        <f>IF(E847="","",IFERROR(VLOOKUP(E847,REGRAS_CST!$A$2:$B$200,2,FALSE),""))</f>
        <v/>
      </c>
      <c r="G847" s="25"/>
      <c r="H847" s="7">
        <v>8.9999999999999993E-3</v>
      </c>
      <c r="I847" s="7">
        <v>1E-3</v>
      </c>
      <c r="J847" s="9">
        <v>0</v>
      </c>
      <c r="K847" s="5" t="str">
        <f>IF(E847="","",IFERROR(VLOOKUP(E847,REGRAS_CST!$A$2:$C$200,3,FALSE),""))</f>
        <v/>
      </c>
      <c r="L847" s="10" t="str">
        <f>IF($G847="", "", $G847*(1-$V847))</f>
        <v/>
      </c>
      <c r="M847" s="30" t="str">
        <f t="shared" si="26"/>
        <v/>
      </c>
      <c r="N847" s="30" t="str">
        <f t="shared" si="27"/>
        <v/>
      </c>
      <c r="O847" s="5" t="str">
        <f>IF(D847="","",
IF(AND(K847&lt;&gt;"SIM",V847&gt;0),"ERRO: % BC &gt; 0, mas NÃO permitida ❌",
IF(AND(K847="SIM",V847=0),"ATENÇÃO: BC permitida, mas % = 0 🔎",
"Base de cálculo aplicada corretamente ✅")))</f>
        <v/>
      </c>
      <c r="P847" s="5" t="str">
        <f>IF(D847="","",
IF(AND(Q847&lt;&gt;"SIM",U847&gt;0),"ERRO: % alíquota &gt; 0, mas NÃO permitida ❌",
IF(AND(Q847="SIM",U847=0),"ATENÇÃO: alíquota permitida, mas % = 0 🔎",
"Alíquota aplicada corretamente ✅")))</f>
        <v/>
      </c>
      <c r="Q847" s="5" t="str">
        <f>IF(E847="","",IFERROR(VLOOKUP(E847,REGRAS_CST!$A$2:$D$200,4,FALSE),""))</f>
        <v/>
      </c>
      <c r="R847" s="9"/>
      <c r="S847" s="7">
        <f>IF($H847="","",$H847*(1-$U847))</f>
        <v>8.9999999999999993E-3</v>
      </c>
      <c r="T847" s="7">
        <f>IF($I847="","",$I847*(1-$U847))</f>
        <v>1E-3</v>
      </c>
      <c r="U847" s="7">
        <f>IFERROR(INDEX(BASE_CCLASSTRIB!$E:$E, MATCH(TEXT($D847,"000000"), BASE_CCLASSTRIB!$A:$A, 0))/100, 0)</f>
        <v>0</v>
      </c>
      <c r="V847" s="21">
        <f>IFERROR(INDEX(BASE_CCLASSTRIB!$F:$F, MATCH(TEXT($D847,"000000"), BASE_CCLASSTRIB!$A:$A, 0))/100, 0)</f>
        <v>0</v>
      </c>
    </row>
    <row r="848" spans="1:22" ht="32.25" customHeight="1" thickTop="1" thickBot="1">
      <c r="A848" s="24"/>
      <c r="B848" s="5"/>
      <c r="C848" s="5"/>
      <c r="D848" s="5"/>
      <c r="E848" s="8" t="str">
        <f>IF(D848="","",LEFT(D848,3))</f>
        <v/>
      </c>
      <c r="F848" s="5" t="str">
        <f>IF(E848="","",IFERROR(VLOOKUP(E848,REGRAS_CST!$A$2:$B$200,2,FALSE),""))</f>
        <v/>
      </c>
      <c r="G848" s="25"/>
      <c r="H848" s="7">
        <v>8.9999999999999993E-3</v>
      </c>
      <c r="I848" s="7">
        <v>1E-3</v>
      </c>
      <c r="J848" s="9">
        <v>0</v>
      </c>
      <c r="K848" s="5" t="str">
        <f>IF(E848="","",IFERROR(VLOOKUP(E848,REGRAS_CST!$A$2:$C$200,3,FALSE),""))</f>
        <v/>
      </c>
      <c r="L848" s="10" t="str">
        <f>IF($G848="", "", $G848*(1-$V848))</f>
        <v/>
      </c>
      <c r="M848" s="30" t="str">
        <f t="shared" si="26"/>
        <v/>
      </c>
      <c r="N848" s="30" t="str">
        <f t="shared" si="27"/>
        <v/>
      </c>
      <c r="O848" s="5" t="str">
        <f>IF(D848="","",
IF(AND(K848&lt;&gt;"SIM",V848&gt;0),"ERRO: % BC &gt; 0, mas NÃO permitida ❌",
IF(AND(K848="SIM",V848=0),"ATENÇÃO: BC permitida, mas % = 0 🔎",
"Base de cálculo aplicada corretamente ✅")))</f>
        <v/>
      </c>
      <c r="P848" s="5" t="str">
        <f>IF(D848="","",
IF(AND(Q848&lt;&gt;"SIM",U848&gt;0),"ERRO: % alíquota &gt; 0, mas NÃO permitida ❌",
IF(AND(Q848="SIM",U848=0),"ATENÇÃO: alíquota permitida, mas % = 0 🔎",
"Alíquota aplicada corretamente ✅")))</f>
        <v/>
      </c>
      <c r="Q848" s="5" t="str">
        <f>IF(E848="","",IFERROR(VLOOKUP(E848,REGRAS_CST!$A$2:$D$200,4,FALSE),""))</f>
        <v/>
      </c>
      <c r="R848" s="9"/>
      <c r="S848" s="7">
        <f>IF($H848="","",$H848*(1-$U848))</f>
        <v>8.9999999999999993E-3</v>
      </c>
      <c r="T848" s="7">
        <f>IF($I848="","",$I848*(1-$U848))</f>
        <v>1E-3</v>
      </c>
      <c r="U848" s="7">
        <f>IFERROR(INDEX(BASE_CCLASSTRIB!$E:$E, MATCH(TEXT($D848,"000000"), BASE_CCLASSTRIB!$A:$A, 0))/100, 0)</f>
        <v>0</v>
      </c>
      <c r="V848" s="21">
        <f>IFERROR(INDEX(BASE_CCLASSTRIB!$F:$F, MATCH(TEXT($D848,"000000"), BASE_CCLASSTRIB!$A:$A, 0))/100, 0)</f>
        <v>0</v>
      </c>
    </row>
    <row r="849" spans="1:22" ht="32.25" customHeight="1" thickTop="1" thickBot="1">
      <c r="A849" s="24"/>
      <c r="B849" s="5"/>
      <c r="C849" s="5"/>
      <c r="D849" s="5"/>
      <c r="E849" s="8" t="str">
        <f>IF(D849="","",LEFT(D849,3))</f>
        <v/>
      </c>
      <c r="F849" s="5" t="str">
        <f>IF(E849="","",IFERROR(VLOOKUP(E849,REGRAS_CST!$A$2:$B$200,2,FALSE),""))</f>
        <v/>
      </c>
      <c r="G849" s="25"/>
      <c r="H849" s="7">
        <v>8.9999999999999993E-3</v>
      </c>
      <c r="I849" s="7">
        <v>1E-3</v>
      </c>
      <c r="J849" s="9">
        <v>0</v>
      </c>
      <c r="K849" s="5" t="str">
        <f>IF(E849="","",IFERROR(VLOOKUP(E849,REGRAS_CST!$A$2:$C$200,3,FALSE),""))</f>
        <v/>
      </c>
      <c r="L849" s="10" t="str">
        <f>IF($G849="", "", $G849*(1-$V849))</f>
        <v/>
      </c>
      <c r="M849" s="30" t="str">
        <f t="shared" si="26"/>
        <v/>
      </c>
      <c r="N849" s="30" t="str">
        <f t="shared" si="27"/>
        <v/>
      </c>
      <c r="O849" s="5" t="str">
        <f>IF(D849="","",
IF(AND(K849&lt;&gt;"SIM",V849&gt;0),"ERRO: % BC &gt; 0, mas NÃO permitida ❌",
IF(AND(K849="SIM",V849=0),"ATENÇÃO: BC permitida, mas % = 0 🔎",
"Base de cálculo aplicada corretamente ✅")))</f>
        <v/>
      </c>
      <c r="P849" s="5" t="str">
        <f>IF(D849="","",
IF(AND(Q849&lt;&gt;"SIM",U849&gt;0),"ERRO: % alíquota &gt; 0, mas NÃO permitida ❌",
IF(AND(Q849="SIM",U849=0),"ATENÇÃO: alíquota permitida, mas % = 0 🔎",
"Alíquota aplicada corretamente ✅")))</f>
        <v/>
      </c>
      <c r="Q849" s="5" t="str">
        <f>IF(E849="","",IFERROR(VLOOKUP(E849,REGRAS_CST!$A$2:$D$200,4,FALSE),""))</f>
        <v/>
      </c>
      <c r="R849" s="9"/>
      <c r="S849" s="7">
        <f>IF($H849="","",$H849*(1-$U849))</f>
        <v>8.9999999999999993E-3</v>
      </c>
      <c r="T849" s="7">
        <f>IF($I849="","",$I849*(1-$U849))</f>
        <v>1E-3</v>
      </c>
      <c r="U849" s="7">
        <f>IFERROR(INDEX(BASE_CCLASSTRIB!$E:$E, MATCH(TEXT($D849,"000000"), BASE_CCLASSTRIB!$A:$A, 0))/100, 0)</f>
        <v>0</v>
      </c>
      <c r="V849" s="21">
        <f>IFERROR(INDEX(BASE_CCLASSTRIB!$F:$F, MATCH(TEXT($D849,"000000"), BASE_CCLASSTRIB!$A:$A, 0))/100, 0)</f>
        <v>0</v>
      </c>
    </row>
    <row r="850" spans="1:22" ht="32.25" customHeight="1" thickTop="1" thickBot="1">
      <c r="A850" s="24"/>
      <c r="B850" s="5"/>
      <c r="C850" s="5"/>
      <c r="D850" s="5"/>
      <c r="E850" s="8" t="str">
        <f>IF(D850="","",LEFT(D850,3))</f>
        <v/>
      </c>
      <c r="F850" s="5" t="str">
        <f>IF(E850="","",IFERROR(VLOOKUP(E850,REGRAS_CST!$A$2:$B$200,2,FALSE),""))</f>
        <v/>
      </c>
      <c r="G850" s="25"/>
      <c r="H850" s="7">
        <v>8.9999999999999993E-3</v>
      </c>
      <c r="I850" s="7">
        <v>1E-3</v>
      </c>
      <c r="J850" s="9">
        <v>0</v>
      </c>
      <c r="K850" s="5" t="str">
        <f>IF(E850="","",IFERROR(VLOOKUP(E850,REGRAS_CST!$A$2:$C$200,3,FALSE),""))</f>
        <v/>
      </c>
      <c r="L850" s="10" t="str">
        <f>IF($G850="", "", $G850*(1-$V850))</f>
        <v/>
      </c>
      <c r="M850" s="30" t="str">
        <f t="shared" si="26"/>
        <v/>
      </c>
      <c r="N850" s="30" t="str">
        <f t="shared" si="27"/>
        <v/>
      </c>
      <c r="O850" s="5" t="str">
        <f>IF(D850="","",
IF(AND(K850&lt;&gt;"SIM",V850&gt;0),"ERRO: % BC &gt; 0, mas NÃO permitida ❌",
IF(AND(K850="SIM",V850=0),"ATENÇÃO: BC permitida, mas % = 0 🔎",
"Base de cálculo aplicada corretamente ✅")))</f>
        <v/>
      </c>
      <c r="P850" s="5" t="str">
        <f>IF(D850="","",
IF(AND(Q850&lt;&gt;"SIM",U850&gt;0),"ERRO: % alíquota &gt; 0, mas NÃO permitida ❌",
IF(AND(Q850="SIM",U850=0),"ATENÇÃO: alíquota permitida, mas % = 0 🔎",
"Alíquota aplicada corretamente ✅")))</f>
        <v/>
      </c>
      <c r="Q850" s="5" t="str">
        <f>IF(E850="","",IFERROR(VLOOKUP(E850,REGRAS_CST!$A$2:$D$200,4,FALSE),""))</f>
        <v/>
      </c>
      <c r="R850" s="9"/>
      <c r="S850" s="7">
        <f>IF($H850="","",$H850*(1-$U850))</f>
        <v>8.9999999999999993E-3</v>
      </c>
      <c r="T850" s="7">
        <f>IF($I850="","",$I850*(1-$U850))</f>
        <v>1E-3</v>
      </c>
      <c r="U850" s="7">
        <f>IFERROR(INDEX(BASE_CCLASSTRIB!$E:$E, MATCH(TEXT($D850,"000000"), BASE_CCLASSTRIB!$A:$A, 0))/100, 0)</f>
        <v>0</v>
      </c>
      <c r="V850" s="21">
        <f>IFERROR(INDEX(BASE_CCLASSTRIB!$F:$F, MATCH(TEXT($D850,"000000"), BASE_CCLASSTRIB!$A:$A, 0))/100, 0)</f>
        <v>0</v>
      </c>
    </row>
    <row r="851" spans="1:22" ht="32.25" customHeight="1" thickTop="1" thickBot="1">
      <c r="A851" s="24"/>
      <c r="B851" s="5"/>
      <c r="C851" s="5"/>
      <c r="D851" s="5"/>
      <c r="E851" s="8" t="str">
        <f>IF(D851="","",LEFT(D851,3))</f>
        <v/>
      </c>
      <c r="F851" s="5" t="str">
        <f>IF(E851="","",IFERROR(VLOOKUP(E851,REGRAS_CST!$A$2:$B$200,2,FALSE),""))</f>
        <v/>
      </c>
      <c r="G851" s="25"/>
      <c r="H851" s="7">
        <v>8.9999999999999993E-3</v>
      </c>
      <c r="I851" s="7">
        <v>1E-3</v>
      </c>
      <c r="J851" s="9">
        <v>0</v>
      </c>
      <c r="K851" s="5" t="str">
        <f>IF(E851="","",IFERROR(VLOOKUP(E851,REGRAS_CST!$A$2:$C$200,3,FALSE),""))</f>
        <v/>
      </c>
      <c r="L851" s="10" t="str">
        <f>IF($G851="", "", $G851*(1-$V851))</f>
        <v/>
      </c>
      <c r="M851" s="30" t="str">
        <f t="shared" si="26"/>
        <v/>
      </c>
      <c r="N851" s="30" t="str">
        <f t="shared" si="27"/>
        <v/>
      </c>
      <c r="O851" s="5" t="str">
        <f>IF(D851="","",
IF(AND(K851&lt;&gt;"SIM",V851&gt;0),"ERRO: % BC &gt; 0, mas NÃO permitida ❌",
IF(AND(K851="SIM",V851=0),"ATENÇÃO: BC permitida, mas % = 0 🔎",
"Base de cálculo aplicada corretamente ✅")))</f>
        <v/>
      </c>
      <c r="P851" s="5" t="str">
        <f>IF(D851="","",
IF(AND(Q851&lt;&gt;"SIM",U851&gt;0),"ERRO: % alíquota &gt; 0, mas NÃO permitida ❌",
IF(AND(Q851="SIM",U851=0),"ATENÇÃO: alíquota permitida, mas % = 0 🔎",
"Alíquota aplicada corretamente ✅")))</f>
        <v/>
      </c>
      <c r="Q851" s="5" t="str">
        <f>IF(E851="","",IFERROR(VLOOKUP(E851,REGRAS_CST!$A$2:$D$200,4,FALSE),""))</f>
        <v/>
      </c>
      <c r="R851" s="9"/>
      <c r="S851" s="7">
        <f>IF($H851="","",$H851*(1-$U851))</f>
        <v>8.9999999999999993E-3</v>
      </c>
      <c r="T851" s="7">
        <f>IF($I851="","",$I851*(1-$U851))</f>
        <v>1E-3</v>
      </c>
      <c r="U851" s="7">
        <f>IFERROR(INDEX(BASE_CCLASSTRIB!$E:$E, MATCH(TEXT($D851,"000000"), BASE_CCLASSTRIB!$A:$A, 0))/100, 0)</f>
        <v>0</v>
      </c>
      <c r="V851" s="21">
        <f>IFERROR(INDEX(BASE_CCLASSTRIB!$F:$F, MATCH(TEXT($D851,"000000"), BASE_CCLASSTRIB!$A:$A, 0))/100, 0)</f>
        <v>0</v>
      </c>
    </row>
    <row r="852" spans="1:22" ht="32.25" customHeight="1" thickTop="1" thickBot="1">
      <c r="A852" s="24"/>
      <c r="B852" s="5"/>
      <c r="C852" s="5"/>
      <c r="D852" s="5"/>
      <c r="E852" s="8" t="str">
        <f>IF(D852="","",LEFT(D852,3))</f>
        <v/>
      </c>
      <c r="F852" s="5" t="str">
        <f>IF(E852="","",IFERROR(VLOOKUP(E852,REGRAS_CST!$A$2:$B$200,2,FALSE),""))</f>
        <v/>
      </c>
      <c r="G852" s="25"/>
      <c r="H852" s="7">
        <v>8.9999999999999993E-3</v>
      </c>
      <c r="I852" s="7">
        <v>1E-3</v>
      </c>
      <c r="J852" s="9">
        <v>0</v>
      </c>
      <c r="K852" s="5" t="str">
        <f>IF(E852="","",IFERROR(VLOOKUP(E852,REGRAS_CST!$A$2:$C$200,3,FALSE),""))</f>
        <v/>
      </c>
      <c r="L852" s="10" t="str">
        <f>IF($G852="", "", $G852*(1-$V852))</f>
        <v/>
      </c>
      <c r="M852" s="30" t="str">
        <f t="shared" si="26"/>
        <v/>
      </c>
      <c r="N852" s="30" t="str">
        <f t="shared" si="27"/>
        <v/>
      </c>
      <c r="O852" s="5" t="str">
        <f>IF(D852="","",
IF(AND(K852&lt;&gt;"SIM",V852&gt;0),"ERRO: % BC &gt; 0, mas NÃO permitida ❌",
IF(AND(K852="SIM",V852=0),"ATENÇÃO: BC permitida, mas % = 0 🔎",
"Base de cálculo aplicada corretamente ✅")))</f>
        <v/>
      </c>
      <c r="P852" s="5" t="str">
        <f>IF(D852="","",
IF(AND(Q852&lt;&gt;"SIM",U852&gt;0),"ERRO: % alíquota &gt; 0, mas NÃO permitida ❌",
IF(AND(Q852="SIM",U852=0),"ATENÇÃO: alíquota permitida, mas % = 0 🔎",
"Alíquota aplicada corretamente ✅")))</f>
        <v/>
      </c>
      <c r="Q852" s="5" t="str">
        <f>IF(E852="","",IFERROR(VLOOKUP(E852,REGRAS_CST!$A$2:$D$200,4,FALSE),""))</f>
        <v/>
      </c>
      <c r="R852" s="9"/>
      <c r="S852" s="7">
        <f>IF($H852="","",$H852*(1-$U852))</f>
        <v>8.9999999999999993E-3</v>
      </c>
      <c r="T852" s="7">
        <f>IF($I852="","",$I852*(1-$U852))</f>
        <v>1E-3</v>
      </c>
      <c r="U852" s="7">
        <f>IFERROR(INDEX(BASE_CCLASSTRIB!$E:$E, MATCH(TEXT($D852,"000000"), BASE_CCLASSTRIB!$A:$A, 0))/100, 0)</f>
        <v>0</v>
      </c>
      <c r="V852" s="21">
        <f>IFERROR(INDEX(BASE_CCLASSTRIB!$F:$F, MATCH(TEXT($D852,"000000"), BASE_CCLASSTRIB!$A:$A, 0))/100, 0)</f>
        <v>0</v>
      </c>
    </row>
    <row r="853" spans="1:22" ht="32.25" customHeight="1" thickTop="1" thickBot="1">
      <c r="A853" s="24"/>
      <c r="B853" s="5"/>
      <c r="C853" s="5"/>
      <c r="D853" s="5"/>
      <c r="E853" s="8" t="str">
        <f>IF(D853="","",LEFT(D853,3))</f>
        <v/>
      </c>
      <c r="F853" s="5" t="str">
        <f>IF(E853="","",IFERROR(VLOOKUP(E853,REGRAS_CST!$A$2:$B$200,2,FALSE),""))</f>
        <v/>
      </c>
      <c r="G853" s="25"/>
      <c r="H853" s="7">
        <v>8.9999999999999993E-3</v>
      </c>
      <c r="I853" s="7">
        <v>1E-3</v>
      </c>
      <c r="J853" s="9">
        <v>0</v>
      </c>
      <c r="K853" s="5" t="str">
        <f>IF(E853="","",IFERROR(VLOOKUP(E853,REGRAS_CST!$A$2:$C$200,3,FALSE),""))</f>
        <v/>
      </c>
      <c r="L853" s="10" t="str">
        <f>IF($G853="", "", $G853*(1-$V853))</f>
        <v/>
      </c>
      <c r="M853" s="30" t="str">
        <f t="shared" si="26"/>
        <v/>
      </c>
      <c r="N853" s="30" t="str">
        <f t="shared" si="27"/>
        <v/>
      </c>
      <c r="O853" s="5" t="str">
        <f>IF(D853="","",
IF(AND(K853&lt;&gt;"SIM",V853&gt;0),"ERRO: % BC &gt; 0, mas NÃO permitida ❌",
IF(AND(K853="SIM",V853=0),"ATENÇÃO: BC permitida, mas % = 0 🔎",
"Base de cálculo aplicada corretamente ✅")))</f>
        <v/>
      </c>
      <c r="P853" s="5" t="str">
        <f>IF(D853="","",
IF(AND(Q853&lt;&gt;"SIM",U853&gt;0),"ERRO: % alíquota &gt; 0, mas NÃO permitida ❌",
IF(AND(Q853="SIM",U853=0),"ATENÇÃO: alíquota permitida, mas % = 0 🔎",
"Alíquota aplicada corretamente ✅")))</f>
        <v/>
      </c>
      <c r="Q853" s="5" t="str">
        <f>IF(E853="","",IFERROR(VLOOKUP(E853,REGRAS_CST!$A$2:$D$200,4,FALSE),""))</f>
        <v/>
      </c>
      <c r="R853" s="9"/>
      <c r="S853" s="7">
        <f>IF($H853="","",$H853*(1-$U853))</f>
        <v>8.9999999999999993E-3</v>
      </c>
      <c r="T853" s="7">
        <f>IF($I853="","",$I853*(1-$U853))</f>
        <v>1E-3</v>
      </c>
      <c r="U853" s="7">
        <f>IFERROR(INDEX(BASE_CCLASSTRIB!$E:$E, MATCH(TEXT($D853,"000000"), BASE_CCLASSTRIB!$A:$A, 0))/100, 0)</f>
        <v>0</v>
      </c>
      <c r="V853" s="21">
        <f>IFERROR(INDEX(BASE_CCLASSTRIB!$F:$F, MATCH(TEXT($D853,"000000"), BASE_CCLASSTRIB!$A:$A, 0))/100, 0)</f>
        <v>0</v>
      </c>
    </row>
    <row r="854" spans="1:22" ht="32.25" customHeight="1" thickTop="1" thickBot="1">
      <c r="A854" s="24"/>
      <c r="B854" s="5"/>
      <c r="C854" s="5"/>
      <c r="D854" s="5"/>
      <c r="E854" s="8" t="str">
        <f>IF(D854="","",LEFT(D854,3))</f>
        <v/>
      </c>
      <c r="F854" s="5" t="str">
        <f>IF(E854="","",IFERROR(VLOOKUP(E854,REGRAS_CST!$A$2:$B$200,2,FALSE),""))</f>
        <v/>
      </c>
      <c r="G854" s="25"/>
      <c r="H854" s="7">
        <v>8.9999999999999993E-3</v>
      </c>
      <c r="I854" s="7">
        <v>1E-3</v>
      </c>
      <c r="J854" s="9">
        <v>0</v>
      </c>
      <c r="K854" s="5" t="str">
        <f>IF(E854="","",IFERROR(VLOOKUP(E854,REGRAS_CST!$A$2:$C$200,3,FALSE),""))</f>
        <v/>
      </c>
      <c r="L854" s="10" t="str">
        <f>IF($G854="", "", $G854*(1-$V854))</f>
        <v/>
      </c>
      <c r="M854" s="30" t="str">
        <f t="shared" si="26"/>
        <v/>
      </c>
      <c r="N854" s="30" t="str">
        <f t="shared" si="27"/>
        <v/>
      </c>
      <c r="O854" s="5" t="str">
        <f>IF(D854="","",
IF(AND(K854&lt;&gt;"SIM",V854&gt;0),"ERRO: % BC &gt; 0, mas NÃO permitida ❌",
IF(AND(K854="SIM",V854=0),"ATENÇÃO: BC permitida, mas % = 0 🔎",
"Base de cálculo aplicada corretamente ✅")))</f>
        <v/>
      </c>
      <c r="P854" s="5" t="str">
        <f>IF(D854="","",
IF(AND(Q854&lt;&gt;"SIM",U854&gt;0),"ERRO: % alíquota &gt; 0, mas NÃO permitida ❌",
IF(AND(Q854="SIM",U854=0),"ATENÇÃO: alíquota permitida, mas % = 0 🔎",
"Alíquota aplicada corretamente ✅")))</f>
        <v/>
      </c>
      <c r="Q854" s="5" t="str">
        <f>IF(E854="","",IFERROR(VLOOKUP(E854,REGRAS_CST!$A$2:$D$200,4,FALSE),""))</f>
        <v/>
      </c>
      <c r="R854" s="9"/>
      <c r="S854" s="7">
        <f>IF($H854="","",$H854*(1-$U854))</f>
        <v>8.9999999999999993E-3</v>
      </c>
      <c r="T854" s="7">
        <f>IF($I854="","",$I854*(1-$U854))</f>
        <v>1E-3</v>
      </c>
      <c r="U854" s="7">
        <f>IFERROR(INDEX(BASE_CCLASSTRIB!$E:$E, MATCH(TEXT($D854,"000000"), BASE_CCLASSTRIB!$A:$A, 0))/100, 0)</f>
        <v>0</v>
      </c>
      <c r="V854" s="21">
        <f>IFERROR(INDEX(BASE_CCLASSTRIB!$F:$F, MATCH(TEXT($D854,"000000"), BASE_CCLASSTRIB!$A:$A, 0))/100, 0)</f>
        <v>0</v>
      </c>
    </row>
    <row r="855" spans="1:22" ht="32.25" customHeight="1" thickTop="1" thickBot="1">
      <c r="A855" s="24"/>
      <c r="B855" s="5"/>
      <c r="C855" s="5"/>
      <c r="D855" s="5"/>
      <c r="E855" s="8" t="str">
        <f>IF(D855="","",LEFT(D855,3))</f>
        <v/>
      </c>
      <c r="F855" s="5" t="str">
        <f>IF(E855="","",IFERROR(VLOOKUP(E855,REGRAS_CST!$A$2:$B$200,2,FALSE),""))</f>
        <v/>
      </c>
      <c r="G855" s="25"/>
      <c r="H855" s="7">
        <v>8.9999999999999993E-3</v>
      </c>
      <c r="I855" s="7">
        <v>1E-3</v>
      </c>
      <c r="J855" s="9">
        <v>0</v>
      </c>
      <c r="K855" s="5" t="str">
        <f>IF(E855="","",IFERROR(VLOOKUP(E855,REGRAS_CST!$A$2:$C$200,3,FALSE),""))</f>
        <v/>
      </c>
      <c r="L855" s="10" t="str">
        <f>IF($G855="", "", $G855*(1-$V855))</f>
        <v/>
      </c>
      <c r="M855" s="30" t="str">
        <f t="shared" si="26"/>
        <v/>
      </c>
      <c r="N855" s="30" t="str">
        <f t="shared" si="27"/>
        <v/>
      </c>
      <c r="O855" s="5" t="str">
        <f>IF(D855="","",
IF(AND(K855&lt;&gt;"SIM",V855&gt;0),"ERRO: % BC &gt; 0, mas NÃO permitida ❌",
IF(AND(K855="SIM",V855=0),"ATENÇÃO: BC permitida, mas % = 0 🔎",
"Base de cálculo aplicada corretamente ✅")))</f>
        <v/>
      </c>
      <c r="P855" s="5" t="str">
        <f>IF(D855="","",
IF(AND(Q855&lt;&gt;"SIM",U855&gt;0),"ERRO: % alíquota &gt; 0, mas NÃO permitida ❌",
IF(AND(Q855="SIM",U855=0),"ATENÇÃO: alíquota permitida, mas % = 0 🔎",
"Alíquota aplicada corretamente ✅")))</f>
        <v/>
      </c>
      <c r="Q855" s="5" t="str">
        <f>IF(E855="","",IFERROR(VLOOKUP(E855,REGRAS_CST!$A$2:$D$200,4,FALSE),""))</f>
        <v/>
      </c>
      <c r="R855" s="9"/>
      <c r="S855" s="7">
        <f>IF($H855="","",$H855*(1-$U855))</f>
        <v>8.9999999999999993E-3</v>
      </c>
      <c r="T855" s="7">
        <f>IF($I855="","",$I855*(1-$U855))</f>
        <v>1E-3</v>
      </c>
      <c r="U855" s="7">
        <f>IFERROR(INDEX(BASE_CCLASSTRIB!$E:$E, MATCH(TEXT($D855,"000000"), BASE_CCLASSTRIB!$A:$A, 0))/100, 0)</f>
        <v>0</v>
      </c>
      <c r="V855" s="21">
        <f>IFERROR(INDEX(BASE_CCLASSTRIB!$F:$F, MATCH(TEXT($D855,"000000"), BASE_CCLASSTRIB!$A:$A, 0))/100, 0)</f>
        <v>0</v>
      </c>
    </row>
    <row r="856" spans="1:22" ht="32.25" customHeight="1" thickTop="1" thickBot="1">
      <c r="A856" s="24"/>
      <c r="B856" s="5"/>
      <c r="C856" s="5"/>
      <c r="D856" s="5"/>
      <c r="E856" s="8" t="str">
        <f>IF(D856="","",LEFT(D856,3))</f>
        <v/>
      </c>
      <c r="F856" s="5" t="str">
        <f>IF(E856="","",IFERROR(VLOOKUP(E856,REGRAS_CST!$A$2:$B$200,2,FALSE),""))</f>
        <v/>
      </c>
      <c r="G856" s="25"/>
      <c r="H856" s="7">
        <v>8.9999999999999993E-3</v>
      </c>
      <c r="I856" s="7">
        <v>1E-3</v>
      </c>
      <c r="J856" s="9">
        <v>0</v>
      </c>
      <c r="K856" s="5" t="str">
        <f>IF(E856="","",IFERROR(VLOOKUP(E856,REGRAS_CST!$A$2:$C$200,3,FALSE),""))</f>
        <v/>
      </c>
      <c r="L856" s="10" t="str">
        <f>IF($G856="", "", $G856*(1-$V856))</f>
        <v/>
      </c>
      <c r="M856" s="30" t="str">
        <f t="shared" si="26"/>
        <v/>
      </c>
      <c r="N856" s="30" t="str">
        <f t="shared" si="27"/>
        <v/>
      </c>
      <c r="O856" s="5" t="str">
        <f>IF(D856="","",
IF(AND(K856&lt;&gt;"SIM",V856&gt;0),"ERRO: % BC &gt; 0, mas NÃO permitida ❌",
IF(AND(K856="SIM",V856=0),"ATENÇÃO: BC permitida, mas % = 0 🔎",
"Base de cálculo aplicada corretamente ✅")))</f>
        <v/>
      </c>
      <c r="P856" s="5" t="str">
        <f>IF(D856="","",
IF(AND(Q856&lt;&gt;"SIM",U856&gt;0),"ERRO: % alíquota &gt; 0, mas NÃO permitida ❌",
IF(AND(Q856="SIM",U856=0),"ATENÇÃO: alíquota permitida, mas % = 0 🔎",
"Alíquota aplicada corretamente ✅")))</f>
        <v/>
      </c>
      <c r="Q856" s="5" t="str">
        <f>IF(E856="","",IFERROR(VLOOKUP(E856,REGRAS_CST!$A$2:$D$200,4,FALSE),""))</f>
        <v/>
      </c>
      <c r="R856" s="9"/>
      <c r="S856" s="7">
        <f>IF($H856="","",$H856*(1-$U856))</f>
        <v>8.9999999999999993E-3</v>
      </c>
      <c r="T856" s="7">
        <f>IF($I856="","",$I856*(1-$U856))</f>
        <v>1E-3</v>
      </c>
      <c r="U856" s="7">
        <f>IFERROR(INDEX(BASE_CCLASSTRIB!$E:$E, MATCH(TEXT($D856,"000000"), BASE_CCLASSTRIB!$A:$A, 0))/100, 0)</f>
        <v>0</v>
      </c>
      <c r="V856" s="21">
        <f>IFERROR(INDEX(BASE_CCLASSTRIB!$F:$F, MATCH(TEXT($D856,"000000"), BASE_CCLASSTRIB!$A:$A, 0))/100, 0)</f>
        <v>0</v>
      </c>
    </row>
    <row r="857" spans="1:22" ht="32.25" customHeight="1" thickTop="1" thickBot="1">
      <c r="A857" s="24"/>
      <c r="B857" s="5"/>
      <c r="C857" s="5"/>
      <c r="D857" s="5"/>
      <c r="E857" s="8" t="str">
        <f>IF(D857="","",LEFT(D857,3))</f>
        <v/>
      </c>
      <c r="F857" s="5" t="str">
        <f>IF(E857="","",IFERROR(VLOOKUP(E857,REGRAS_CST!$A$2:$B$200,2,FALSE),""))</f>
        <v/>
      </c>
      <c r="G857" s="25"/>
      <c r="H857" s="7">
        <v>8.9999999999999993E-3</v>
      </c>
      <c r="I857" s="7">
        <v>1E-3</v>
      </c>
      <c r="J857" s="9">
        <v>0</v>
      </c>
      <c r="K857" s="5" t="str">
        <f>IF(E857="","",IFERROR(VLOOKUP(E857,REGRAS_CST!$A$2:$C$200,3,FALSE),""))</f>
        <v/>
      </c>
      <c r="L857" s="10" t="str">
        <f>IF($G857="", "", $G857*(1-$V857))</f>
        <v/>
      </c>
      <c r="M857" s="30" t="str">
        <f t="shared" si="26"/>
        <v/>
      </c>
      <c r="N857" s="30" t="str">
        <f t="shared" si="27"/>
        <v/>
      </c>
      <c r="O857" s="5" t="str">
        <f>IF(D857="","",
IF(AND(K857&lt;&gt;"SIM",V857&gt;0),"ERRO: % BC &gt; 0, mas NÃO permitida ❌",
IF(AND(K857="SIM",V857=0),"ATENÇÃO: BC permitida, mas % = 0 🔎",
"Base de cálculo aplicada corretamente ✅")))</f>
        <v/>
      </c>
      <c r="P857" s="5" t="str">
        <f>IF(D857="","",
IF(AND(Q857&lt;&gt;"SIM",U857&gt;0),"ERRO: % alíquota &gt; 0, mas NÃO permitida ❌",
IF(AND(Q857="SIM",U857=0),"ATENÇÃO: alíquota permitida, mas % = 0 🔎",
"Alíquota aplicada corretamente ✅")))</f>
        <v/>
      </c>
      <c r="Q857" s="5" t="str">
        <f>IF(E857="","",IFERROR(VLOOKUP(E857,REGRAS_CST!$A$2:$D$200,4,FALSE),""))</f>
        <v/>
      </c>
      <c r="R857" s="9"/>
      <c r="S857" s="7">
        <f>IF($H857="","",$H857*(1-$U857))</f>
        <v>8.9999999999999993E-3</v>
      </c>
      <c r="T857" s="7">
        <f>IF($I857="","",$I857*(1-$U857))</f>
        <v>1E-3</v>
      </c>
      <c r="U857" s="7">
        <f>IFERROR(INDEX(BASE_CCLASSTRIB!$E:$E, MATCH(TEXT($D857,"000000"), BASE_CCLASSTRIB!$A:$A, 0))/100, 0)</f>
        <v>0</v>
      </c>
      <c r="V857" s="21">
        <f>IFERROR(INDEX(BASE_CCLASSTRIB!$F:$F, MATCH(TEXT($D857,"000000"), BASE_CCLASSTRIB!$A:$A, 0))/100, 0)</f>
        <v>0</v>
      </c>
    </row>
    <row r="858" spans="1:22" ht="32.25" customHeight="1" thickTop="1" thickBot="1">
      <c r="A858" s="24"/>
      <c r="B858" s="5"/>
      <c r="C858" s="5"/>
      <c r="D858" s="5"/>
      <c r="E858" s="8" t="str">
        <f>IF(D858="","",LEFT(D858,3))</f>
        <v/>
      </c>
      <c r="F858" s="5" t="str">
        <f>IF(E858="","",IFERROR(VLOOKUP(E858,REGRAS_CST!$A$2:$B$200,2,FALSE),""))</f>
        <v/>
      </c>
      <c r="G858" s="25"/>
      <c r="H858" s="7">
        <v>8.9999999999999993E-3</v>
      </c>
      <c r="I858" s="7">
        <v>1E-3</v>
      </c>
      <c r="J858" s="9">
        <v>0</v>
      </c>
      <c r="K858" s="5" t="str">
        <f>IF(E858="","",IFERROR(VLOOKUP(E858,REGRAS_CST!$A$2:$C$200,3,FALSE),""))</f>
        <v/>
      </c>
      <c r="L858" s="10" t="str">
        <f>IF($G858="", "", $G858*(1-$V858))</f>
        <v/>
      </c>
      <c r="M858" s="30" t="str">
        <f t="shared" si="26"/>
        <v/>
      </c>
      <c r="N858" s="30" t="str">
        <f t="shared" si="27"/>
        <v/>
      </c>
      <c r="O858" s="5" t="str">
        <f>IF(D858="","",
IF(AND(K858&lt;&gt;"SIM",V858&gt;0),"ERRO: % BC &gt; 0, mas NÃO permitida ❌",
IF(AND(K858="SIM",V858=0),"ATENÇÃO: BC permitida, mas % = 0 🔎",
"Base de cálculo aplicada corretamente ✅")))</f>
        <v/>
      </c>
      <c r="P858" s="5" t="str">
        <f>IF(D858="","",
IF(AND(Q858&lt;&gt;"SIM",U858&gt;0),"ERRO: % alíquota &gt; 0, mas NÃO permitida ❌",
IF(AND(Q858="SIM",U858=0),"ATENÇÃO: alíquota permitida, mas % = 0 🔎",
"Alíquota aplicada corretamente ✅")))</f>
        <v/>
      </c>
      <c r="Q858" s="5" t="str">
        <f>IF(E858="","",IFERROR(VLOOKUP(E858,REGRAS_CST!$A$2:$D$200,4,FALSE),""))</f>
        <v/>
      </c>
      <c r="R858" s="9"/>
      <c r="S858" s="7">
        <f>IF($H858="","",$H858*(1-$U858))</f>
        <v>8.9999999999999993E-3</v>
      </c>
      <c r="T858" s="7">
        <f>IF($I858="","",$I858*(1-$U858))</f>
        <v>1E-3</v>
      </c>
      <c r="U858" s="7">
        <f>IFERROR(INDEX(BASE_CCLASSTRIB!$E:$E, MATCH(TEXT($D858,"000000"), BASE_CCLASSTRIB!$A:$A, 0))/100, 0)</f>
        <v>0</v>
      </c>
      <c r="V858" s="21">
        <f>IFERROR(INDEX(BASE_CCLASSTRIB!$F:$F, MATCH(TEXT($D858,"000000"), BASE_CCLASSTRIB!$A:$A, 0))/100, 0)</f>
        <v>0</v>
      </c>
    </row>
    <row r="859" spans="1:22" ht="32.25" customHeight="1" thickTop="1" thickBot="1">
      <c r="A859" s="24"/>
      <c r="B859" s="5"/>
      <c r="C859" s="5"/>
      <c r="D859" s="5"/>
      <c r="E859" s="8" t="str">
        <f>IF(D859="","",LEFT(D859,3))</f>
        <v/>
      </c>
      <c r="F859" s="5" t="str">
        <f>IF(E859="","",IFERROR(VLOOKUP(E859,REGRAS_CST!$A$2:$B$200,2,FALSE),""))</f>
        <v/>
      </c>
      <c r="G859" s="25"/>
      <c r="H859" s="7">
        <v>8.9999999999999993E-3</v>
      </c>
      <c r="I859" s="7">
        <v>1E-3</v>
      </c>
      <c r="J859" s="9">
        <v>0</v>
      </c>
      <c r="K859" s="5" t="str">
        <f>IF(E859="","",IFERROR(VLOOKUP(E859,REGRAS_CST!$A$2:$C$200,3,FALSE),""))</f>
        <v/>
      </c>
      <c r="L859" s="10" t="str">
        <f>IF($G859="", "", $G859*(1-$V859))</f>
        <v/>
      </c>
      <c r="M859" s="30" t="str">
        <f t="shared" si="26"/>
        <v/>
      </c>
      <c r="N859" s="30" t="str">
        <f t="shared" si="27"/>
        <v/>
      </c>
      <c r="O859" s="5" t="str">
        <f>IF(D859="","",
IF(AND(K859&lt;&gt;"SIM",V859&gt;0),"ERRO: % BC &gt; 0, mas NÃO permitida ❌",
IF(AND(K859="SIM",V859=0),"ATENÇÃO: BC permitida, mas % = 0 🔎",
"Base de cálculo aplicada corretamente ✅")))</f>
        <v/>
      </c>
      <c r="P859" s="5" t="str">
        <f>IF(D859="","",
IF(AND(Q859&lt;&gt;"SIM",U859&gt;0),"ERRO: % alíquota &gt; 0, mas NÃO permitida ❌",
IF(AND(Q859="SIM",U859=0),"ATENÇÃO: alíquota permitida, mas % = 0 🔎",
"Alíquota aplicada corretamente ✅")))</f>
        <v/>
      </c>
      <c r="Q859" s="5" t="str">
        <f>IF(E859="","",IFERROR(VLOOKUP(E859,REGRAS_CST!$A$2:$D$200,4,FALSE),""))</f>
        <v/>
      </c>
      <c r="R859" s="9"/>
      <c r="S859" s="7">
        <f>IF($H859="","",$H859*(1-$U859))</f>
        <v>8.9999999999999993E-3</v>
      </c>
      <c r="T859" s="7">
        <f>IF($I859="","",$I859*(1-$U859))</f>
        <v>1E-3</v>
      </c>
      <c r="U859" s="7">
        <f>IFERROR(INDEX(BASE_CCLASSTRIB!$E:$E, MATCH(TEXT($D859,"000000"), BASE_CCLASSTRIB!$A:$A, 0))/100, 0)</f>
        <v>0</v>
      </c>
      <c r="V859" s="21">
        <f>IFERROR(INDEX(BASE_CCLASSTRIB!$F:$F, MATCH(TEXT($D859,"000000"), BASE_CCLASSTRIB!$A:$A, 0))/100, 0)</f>
        <v>0</v>
      </c>
    </row>
    <row r="860" spans="1:22" ht="32.25" customHeight="1" thickTop="1" thickBot="1">
      <c r="A860" s="24"/>
      <c r="B860" s="5"/>
      <c r="C860" s="5"/>
      <c r="D860" s="5"/>
      <c r="E860" s="8" t="str">
        <f>IF(D860="","",LEFT(D860,3))</f>
        <v/>
      </c>
      <c r="F860" s="5" t="str">
        <f>IF(E860="","",IFERROR(VLOOKUP(E860,REGRAS_CST!$A$2:$B$200,2,FALSE),""))</f>
        <v/>
      </c>
      <c r="G860" s="25"/>
      <c r="H860" s="7">
        <v>8.9999999999999993E-3</v>
      </c>
      <c r="I860" s="7">
        <v>1E-3</v>
      </c>
      <c r="J860" s="9">
        <v>0</v>
      </c>
      <c r="K860" s="5" t="str">
        <f>IF(E860="","",IFERROR(VLOOKUP(E860,REGRAS_CST!$A$2:$C$200,3,FALSE),""))</f>
        <v/>
      </c>
      <c r="L860" s="10" t="str">
        <f>IF($G860="", "", $G860*(1-$V860))</f>
        <v/>
      </c>
      <c r="M860" s="30" t="str">
        <f t="shared" si="26"/>
        <v/>
      </c>
      <c r="N860" s="30" t="str">
        <f t="shared" si="27"/>
        <v/>
      </c>
      <c r="O860" s="5" t="str">
        <f>IF(D860="","",
IF(AND(K860&lt;&gt;"SIM",V860&gt;0),"ERRO: % BC &gt; 0, mas NÃO permitida ❌",
IF(AND(K860="SIM",V860=0),"ATENÇÃO: BC permitida, mas % = 0 🔎",
"Base de cálculo aplicada corretamente ✅")))</f>
        <v/>
      </c>
      <c r="P860" s="5" t="str">
        <f>IF(D860="","",
IF(AND(Q860&lt;&gt;"SIM",U860&gt;0),"ERRO: % alíquota &gt; 0, mas NÃO permitida ❌",
IF(AND(Q860="SIM",U860=0),"ATENÇÃO: alíquota permitida, mas % = 0 🔎",
"Alíquota aplicada corretamente ✅")))</f>
        <v/>
      </c>
      <c r="Q860" s="5" t="str">
        <f>IF(E860="","",IFERROR(VLOOKUP(E860,REGRAS_CST!$A$2:$D$200,4,FALSE),""))</f>
        <v/>
      </c>
      <c r="R860" s="9"/>
      <c r="S860" s="7">
        <f>IF($H860="","",$H860*(1-$U860))</f>
        <v>8.9999999999999993E-3</v>
      </c>
      <c r="T860" s="7">
        <f>IF($I860="","",$I860*(1-$U860))</f>
        <v>1E-3</v>
      </c>
      <c r="U860" s="7">
        <f>IFERROR(INDEX(BASE_CCLASSTRIB!$E:$E, MATCH(TEXT($D860,"000000"), BASE_CCLASSTRIB!$A:$A, 0))/100, 0)</f>
        <v>0</v>
      </c>
      <c r="V860" s="21">
        <f>IFERROR(INDEX(BASE_CCLASSTRIB!$F:$F, MATCH(TEXT($D860,"000000"), BASE_CCLASSTRIB!$A:$A, 0))/100, 0)</f>
        <v>0</v>
      </c>
    </row>
    <row r="861" spans="1:22" ht="32.25" customHeight="1" thickTop="1" thickBot="1">
      <c r="A861" s="24"/>
      <c r="B861" s="5"/>
      <c r="C861" s="5"/>
      <c r="D861" s="5"/>
      <c r="E861" s="8" t="str">
        <f>IF(D861="","",LEFT(D861,3))</f>
        <v/>
      </c>
      <c r="F861" s="5" t="str">
        <f>IF(E861="","",IFERROR(VLOOKUP(E861,REGRAS_CST!$A$2:$B$200,2,FALSE),""))</f>
        <v/>
      </c>
      <c r="G861" s="25"/>
      <c r="H861" s="7">
        <v>8.9999999999999993E-3</v>
      </c>
      <c r="I861" s="7">
        <v>1E-3</v>
      </c>
      <c r="J861" s="9">
        <v>0</v>
      </c>
      <c r="K861" s="5" t="str">
        <f>IF(E861="","",IFERROR(VLOOKUP(E861,REGRAS_CST!$A$2:$C$200,3,FALSE),""))</f>
        <v/>
      </c>
      <c r="L861" s="10" t="str">
        <f>IF($G861="", "", $G861*(1-$V861))</f>
        <v/>
      </c>
      <c r="M861" s="30" t="str">
        <f t="shared" si="26"/>
        <v/>
      </c>
      <c r="N861" s="30" t="str">
        <f t="shared" si="27"/>
        <v/>
      </c>
      <c r="O861" s="5" t="str">
        <f>IF(D861="","",
IF(AND(K861&lt;&gt;"SIM",V861&gt;0),"ERRO: % BC &gt; 0, mas NÃO permitida ❌",
IF(AND(K861="SIM",V861=0),"ATENÇÃO: BC permitida, mas % = 0 🔎",
"Base de cálculo aplicada corretamente ✅")))</f>
        <v/>
      </c>
      <c r="P861" s="5" t="str">
        <f>IF(D861="","",
IF(AND(Q861&lt;&gt;"SIM",U861&gt;0),"ERRO: % alíquota &gt; 0, mas NÃO permitida ❌",
IF(AND(Q861="SIM",U861=0),"ATENÇÃO: alíquota permitida, mas % = 0 🔎",
"Alíquota aplicada corretamente ✅")))</f>
        <v/>
      </c>
      <c r="Q861" s="5" t="str">
        <f>IF(E861="","",IFERROR(VLOOKUP(E861,REGRAS_CST!$A$2:$D$200,4,FALSE),""))</f>
        <v/>
      </c>
      <c r="R861" s="9"/>
      <c r="S861" s="7">
        <f>IF($H861="","",$H861*(1-$U861))</f>
        <v>8.9999999999999993E-3</v>
      </c>
      <c r="T861" s="7">
        <f>IF($I861="","",$I861*(1-$U861))</f>
        <v>1E-3</v>
      </c>
      <c r="U861" s="7">
        <f>IFERROR(INDEX(BASE_CCLASSTRIB!$E:$E, MATCH(TEXT($D861,"000000"), BASE_CCLASSTRIB!$A:$A, 0))/100, 0)</f>
        <v>0</v>
      </c>
      <c r="V861" s="21">
        <f>IFERROR(INDEX(BASE_CCLASSTRIB!$F:$F, MATCH(TEXT($D861,"000000"), BASE_CCLASSTRIB!$A:$A, 0))/100, 0)</f>
        <v>0</v>
      </c>
    </row>
    <row r="862" spans="1:22" ht="32.25" customHeight="1" thickTop="1" thickBot="1">
      <c r="A862" s="24"/>
      <c r="B862" s="5"/>
      <c r="C862" s="5"/>
      <c r="D862" s="5"/>
      <c r="E862" s="8" t="str">
        <f>IF(D862="","",LEFT(D862,3))</f>
        <v/>
      </c>
      <c r="F862" s="5" t="str">
        <f>IF(E862="","",IFERROR(VLOOKUP(E862,REGRAS_CST!$A$2:$B$200,2,FALSE),""))</f>
        <v/>
      </c>
      <c r="G862" s="25"/>
      <c r="H862" s="7">
        <v>8.9999999999999993E-3</v>
      </c>
      <c r="I862" s="7">
        <v>1E-3</v>
      </c>
      <c r="J862" s="9">
        <v>0</v>
      </c>
      <c r="K862" s="5" t="str">
        <f>IF(E862="","",IFERROR(VLOOKUP(E862,REGRAS_CST!$A$2:$C$200,3,FALSE),""))</f>
        <v/>
      </c>
      <c r="L862" s="10" t="str">
        <f>IF($G862="", "", $G862*(1-$V862))</f>
        <v/>
      </c>
      <c r="M862" s="30" t="str">
        <f t="shared" si="26"/>
        <v/>
      </c>
      <c r="N862" s="30" t="str">
        <f t="shared" si="27"/>
        <v/>
      </c>
      <c r="O862" s="5" t="str">
        <f>IF(D862="","",
IF(AND(K862&lt;&gt;"SIM",V862&gt;0),"ERRO: % BC &gt; 0, mas NÃO permitida ❌",
IF(AND(K862="SIM",V862=0),"ATENÇÃO: BC permitida, mas % = 0 🔎",
"Base de cálculo aplicada corretamente ✅")))</f>
        <v/>
      </c>
      <c r="P862" s="5" t="str">
        <f>IF(D862="","",
IF(AND(Q862&lt;&gt;"SIM",U862&gt;0),"ERRO: % alíquota &gt; 0, mas NÃO permitida ❌",
IF(AND(Q862="SIM",U862=0),"ATENÇÃO: alíquota permitida, mas % = 0 🔎",
"Alíquota aplicada corretamente ✅")))</f>
        <v/>
      </c>
      <c r="Q862" s="5" t="str">
        <f>IF(E862="","",IFERROR(VLOOKUP(E862,REGRAS_CST!$A$2:$D$200,4,FALSE),""))</f>
        <v/>
      </c>
      <c r="R862" s="9"/>
      <c r="S862" s="7">
        <f>IF($H862="","",$H862*(1-$U862))</f>
        <v>8.9999999999999993E-3</v>
      </c>
      <c r="T862" s="7">
        <f>IF($I862="","",$I862*(1-$U862))</f>
        <v>1E-3</v>
      </c>
      <c r="U862" s="7">
        <f>IFERROR(INDEX(BASE_CCLASSTRIB!$E:$E, MATCH(TEXT($D862,"000000"), BASE_CCLASSTRIB!$A:$A, 0))/100, 0)</f>
        <v>0</v>
      </c>
      <c r="V862" s="21">
        <f>IFERROR(INDEX(BASE_CCLASSTRIB!$F:$F, MATCH(TEXT($D862,"000000"), BASE_CCLASSTRIB!$A:$A, 0))/100, 0)</f>
        <v>0</v>
      </c>
    </row>
    <row r="863" spans="1:22" ht="32.25" customHeight="1" thickTop="1" thickBot="1">
      <c r="A863" s="24"/>
      <c r="B863" s="5"/>
      <c r="C863" s="5"/>
      <c r="D863" s="5"/>
      <c r="E863" s="8" t="str">
        <f>IF(D863="","",LEFT(D863,3))</f>
        <v/>
      </c>
      <c r="F863" s="5" t="str">
        <f>IF(E863="","",IFERROR(VLOOKUP(E863,REGRAS_CST!$A$2:$B$200,2,FALSE),""))</f>
        <v/>
      </c>
      <c r="G863" s="25"/>
      <c r="H863" s="7">
        <v>8.9999999999999993E-3</v>
      </c>
      <c r="I863" s="7">
        <v>1E-3</v>
      </c>
      <c r="J863" s="9">
        <v>0</v>
      </c>
      <c r="K863" s="5" t="str">
        <f>IF(E863="","",IFERROR(VLOOKUP(E863,REGRAS_CST!$A$2:$C$200,3,FALSE),""))</f>
        <v/>
      </c>
      <c r="L863" s="10" t="str">
        <f>IF($G863="", "", $G863*(1-$V863))</f>
        <v/>
      </c>
      <c r="M863" s="30" t="str">
        <f t="shared" si="26"/>
        <v/>
      </c>
      <c r="N863" s="30" t="str">
        <f t="shared" si="27"/>
        <v/>
      </c>
      <c r="O863" s="5" t="str">
        <f>IF(D863="","",
IF(AND(K863&lt;&gt;"SIM",V863&gt;0),"ERRO: % BC &gt; 0, mas NÃO permitida ❌",
IF(AND(K863="SIM",V863=0),"ATENÇÃO: BC permitida, mas % = 0 🔎",
"Base de cálculo aplicada corretamente ✅")))</f>
        <v/>
      </c>
      <c r="P863" s="5" t="str">
        <f>IF(D863="","",
IF(AND(Q863&lt;&gt;"SIM",U863&gt;0),"ERRO: % alíquota &gt; 0, mas NÃO permitida ❌",
IF(AND(Q863="SIM",U863=0),"ATENÇÃO: alíquota permitida, mas % = 0 🔎",
"Alíquota aplicada corretamente ✅")))</f>
        <v/>
      </c>
      <c r="Q863" s="5" t="str">
        <f>IF(E863="","",IFERROR(VLOOKUP(E863,REGRAS_CST!$A$2:$D$200,4,FALSE),""))</f>
        <v/>
      </c>
      <c r="R863" s="9"/>
      <c r="S863" s="7">
        <f>IF($H863="","",$H863*(1-$U863))</f>
        <v>8.9999999999999993E-3</v>
      </c>
      <c r="T863" s="7">
        <f>IF($I863="","",$I863*(1-$U863))</f>
        <v>1E-3</v>
      </c>
      <c r="U863" s="7">
        <f>IFERROR(INDEX(BASE_CCLASSTRIB!$E:$E, MATCH(TEXT($D863,"000000"), BASE_CCLASSTRIB!$A:$A, 0))/100, 0)</f>
        <v>0</v>
      </c>
      <c r="V863" s="21">
        <f>IFERROR(INDEX(BASE_CCLASSTRIB!$F:$F, MATCH(TEXT($D863,"000000"), BASE_CCLASSTRIB!$A:$A, 0))/100, 0)</f>
        <v>0</v>
      </c>
    </row>
    <row r="864" spans="1:22" ht="32.25" customHeight="1" thickTop="1" thickBot="1">
      <c r="A864" s="24"/>
      <c r="B864" s="5"/>
      <c r="C864" s="5"/>
      <c r="D864" s="5"/>
      <c r="E864" s="8" t="str">
        <f>IF(D864="","",LEFT(D864,3))</f>
        <v/>
      </c>
      <c r="F864" s="5" t="str">
        <f>IF(E864="","",IFERROR(VLOOKUP(E864,REGRAS_CST!$A$2:$B$200,2,FALSE),""))</f>
        <v/>
      </c>
      <c r="G864" s="25"/>
      <c r="H864" s="7">
        <v>8.9999999999999993E-3</v>
      </c>
      <c r="I864" s="7">
        <v>1E-3</v>
      </c>
      <c r="J864" s="9">
        <v>0</v>
      </c>
      <c r="K864" s="5" t="str">
        <f>IF(E864="","",IFERROR(VLOOKUP(E864,REGRAS_CST!$A$2:$C$200,3,FALSE),""))</f>
        <v/>
      </c>
      <c r="L864" s="10" t="str">
        <f>IF($G864="", "", $G864*(1-$V864))</f>
        <v/>
      </c>
      <c r="M864" s="30" t="str">
        <f t="shared" si="26"/>
        <v/>
      </c>
      <c r="N864" s="30" t="str">
        <f t="shared" si="27"/>
        <v/>
      </c>
      <c r="O864" s="5" t="str">
        <f>IF(D864="","",
IF(AND(K864&lt;&gt;"SIM",V864&gt;0),"ERRO: % BC &gt; 0, mas NÃO permitida ❌",
IF(AND(K864="SIM",V864=0),"ATENÇÃO: BC permitida, mas % = 0 🔎",
"Base de cálculo aplicada corretamente ✅")))</f>
        <v/>
      </c>
      <c r="P864" s="5" t="str">
        <f>IF(D864="","",
IF(AND(Q864&lt;&gt;"SIM",U864&gt;0),"ERRO: % alíquota &gt; 0, mas NÃO permitida ❌",
IF(AND(Q864="SIM",U864=0),"ATENÇÃO: alíquota permitida, mas % = 0 🔎",
"Alíquota aplicada corretamente ✅")))</f>
        <v/>
      </c>
      <c r="Q864" s="5" t="str">
        <f>IF(E864="","",IFERROR(VLOOKUP(E864,REGRAS_CST!$A$2:$D$200,4,FALSE),""))</f>
        <v/>
      </c>
      <c r="R864" s="9"/>
      <c r="S864" s="7">
        <f>IF($H864="","",$H864*(1-$U864))</f>
        <v>8.9999999999999993E-3</v>
      </c>
      <c r="T864" s="7">
        <f>IF($I864="","",$I864*(1-$U864))</f>
        <v>1E-3</v>
      </c>
      <c r="U864" s="7">
        <f>IFERROR(INDEX(BASE_CCLASSTRIB!$E:$E, MATCH(TEXT($D864,"000000"), BASE_CCLASSTRIB!$A:$A, 0))/100, 0)</f>
        <v>0</v>
      </c>
      <c r="V864" s="21">
        <f>IFERROR(INDEX(BASE_CCLASSTRIB!$F:$F, MATCH(TEXT($D864,"000000"), BASE_CCLASSTRIB!$A:$A, 0))/100, 0)</f>
        <v>0</v>
      </c>
    </row>
    <row r="865" spans="1:22" ht="32.25" customHeight="1" thickTop="1" thickBot="1">
      <c r="A865" s="24"/>
      <c r="B865" s="5"/>
      <c r="C865" s="5"/>
      <c r="D865" s="5"/>
      <c r="E865" s="8" t="str">
        <f>IF(D865="","",LEFT(D865,3))</f>
        <v/>
      </c>
      <c r="F865" s="5" t="str">
        <f>IF(E865="","",IFERROR(VLOOKUP(E865,REGRAS_CST!$A$2:$B$200,2,FALSE),""))</f>
        <v/>
      </c>
      <c r="G865" s="25"/>
      <c r="H865" s="7">
        <v>8.9999999999999993E-3</v>
      </c>
      <c r="I865" s="7">
        <v>1E-3</v>
      </c>
      <c r="J865" s="9">
        <v>0</v>
      </c>
      <c r="K865" s="5" t="str">
        <f>IF(E865="","",IFERROR(VLOOKUP(E865,REGRAS_CST!$A$2:$C$200,3,FALSE),""))</f>
        <v/>
      </c>
      <c r="L865" s="10" t="str">
        <f>IF($G865="", "", $G865*(1-$V865))</f>
        <v/>
      </c>
      <c r="M865" s="30" t="str">
        <f t="shared" si="26"/>
        <v/>
      </c>
      <c r="N865" s="30" t="str">
        <f t="shared" si="27"/>
        <v/>
      </c>
      <c r="O865" s="5" t="str">
        <f>IF(D865="","",
IF(AND(K865&lt;&gt;"SIM",V865&gt;0),"ERRO: % BC &gt; 0, mas NÃO permitida ❌",
IF(AND(K865="SIM",V865=0),"ATENÇÃO: BC permitida, mas % = 0 🔎",
"Base de cálculo aplicada corretamente ✅")))</f>
        <v/>
      </c>
      <c r="P865" s="5" t="str">
        <f>IF(D865="","",
IF(AND(Q865&lt;&gt;"SIM",U865&gt;0),"ERRO: % alíquota &gt; 0, mas NÃO permitida ❌",
IF(AND(Q865="SIM",U865=0),"ATENÇÃO: alíquota permitida, mas % = 0 🔎",
"Alíquota aplicada corretamente ✅")))</f>
        <v/>
      </c>
      <c r="Q865" s="5" t="str">
        <f>IF(E865="","",IFERROR(VLOOKUP(E865,REGRAS_CST!$A$2:$D$200,4,FALSE),""))</f>
        <v/>
      </c>
      <c r="R865" s="9"/>
      <c r="S865" s="7">
        <f>IF($H865="","",$H865*(1-$U865))</f>
        <v>8.9999999999999993E-3</v>
      </c>
      <c r="T865" s="7">
        <f>IF($I865="","",$I865*(1-$U865))</f>
        <v>1E-3</v>
      </c>
      <c r="U865" s="7">
        <f>IFERROR(INDEX(BASE_CCLASSTRIB!$E:$E, MATCH(TEXT($D865,"000000"), BASE_CCLASSTRIB!$A:$A, 0))/100, 0)</f>
        <v>0</v>
      </c>
      <c r="V865" s="21">
        <f>IFERROR(INDEX(BASE_CCLASSTRIB!$F:$F, MATCH(TEXT($D865,"000000"), BASE_CCLASSTRIB!$A:$A, 0))/100, 0)</f>
        <v>0</v>
      </c>
    </row>
    <row r="866" spans="1:22" ht="32.25" customHeight="1" thickTop="1" thickBot="1">
      <c r="A866" s="24"/>
      <c r="B866" s="5"/>
      <c r="C866" s="5"/>
      <c r="D866" s="5"/>
      <c r="E866" s="8" t="str">
        <f>IF(D866="","",LEFT(D866,3))</f>
        <v/>
      </c>
      <c r="F866" s="5" t="str">
        <f>IF(E866="","",IFERROR(VLOOKUP(E866,REGRAS_CST!$A$2:$B$200,2,FALSE),""))</f>
        <v/>
      </c>
      <c r="G866" s="25"/>
      <c r="H866" s="7">
        <v>8.9999999999999993E-3</v>
      </c>
      <c r="I866" s="7">
        <v>1E-3</v>
      </c>
      <c r="J866" s="9">
        <v>0</v>
      </c>
      <c r="K866" s="5" t="str">
        <f>IF(E866="","",IFERROR(VLOOKUP(E866,REGRAS_CST!$A$2:$C$200,3,FALSE),""))</f>
        <v/>
      </c>
      <c r="L866" s="10" t="str">
        <f>IF($G866="", "", $G866*(1-$V866))</f>
        <v/>
      </c>
      <c r="M866" s="30" t="str">
        <f t="shared" si="26"/>
        <v/>
      </c>
      <c r="N866" s="30" t="str">
        <f t="shared" si="27"/>
        <v/>
      </c>
      <c r="O866" s="5" t="str">
        <f>IF(D866="","",
IF(AND(K866&lt;&gt;"SIM",V866&gt;0),"ERRO: % BC &gt; 0, mas NÃO permitida ❌",
IF(AND(K866="SIM",V866=0),"ATENÇÃO: BC permitida, mas % = 0 🔎",
"Base de cálculo aplicada corretamente ✅")))</f>
        <v/>
      </c>
      <c r="P866" s="5" t="str">
        <f>IF(D866="","",
IF(AND(Q866&lt;&gt;"SIM",U866&gt;0),"ERRO: % alíquota &gt; 0, mas NÃO permitida ❌",
IF(AND(Q866="SIM",U866=0),"ATENÇÃO: alíquota permitida, mas % = 0 🔎",
"Alíquota aplicada corretamente ✅")))</f>
        <v/>
      </c>
      <c r="Q866" s="5" t="str">
        <f>IF(E866="","",IFERROR(VLOOKUP(E866,REGRAS_CST!$A$2:$D$200,4,FALSE),""))</f>
        <v/>
      </c>
      <c r="R866" s="9"/>
      <c r="S866" s="7">
        <f>IF($H866="","",$H866*(1-$U866))</f>
        <v>8.9999999999999993E-3</v>
      </c>
      <c r="T866" s="7">
        <f>IF($I866="","",$I866*(1-$U866))</f>
        <v>1E-3</v>
      </c>
      <c r="U866" s="7">
        <f>IFERROR(INDEX(BASE_CCLASSTRIB!$E:$E, MATCH(TEXT($D866,"000000"), BASE_CCLASSTRIB!$A:$A, 0))/100, 0)</f>
        <v>0</v>
      </c>
      <c r="V866" s="21">
        <f>IFERROR(INDEX(BASE_CCLASSTRIB!$F:$F, MATCH(TEXT($D866,"000000"), BASE_CCLASSTRIB!$A:$A, 0))/100, 0)</f>
        <v>0</v>
      </c>
    </row>
    <row r="867" spans="1:22" ht="32.25" customHeight="1" thickTop="1" thickBot="1">
      <c r="A867" s="24"/>
      <c r="B867" s="5"/>
      <c r="C867" s="5"/>
      <c r="D867" s="5"/>
      <c r="E867" s="8" t="str">
        <f>IF(D867="","",LEFT(D867,3))</f>
        <v/>
      </c>
      <c r="F867" s="5" t="str">
        <f>IF(E867="","",IFERROR(VLOOKUP(E867,REGRAS_CST!$A$2:$B$200,2,FALSE),""))</f>
        <v/>
      </c>
      <c r="G867" s="25"/>
      <c r="H867" s="7">
        <v>8.9999999999999993E-3</v>
      </c>
      <c r="I867" s="7">
        <v>1E-3</v>
      </c>
      <c r="J867" s="9">
        <v>0</v>
      </c>
      <c r="K867" s="5" t="str">
        <f>IF(E867="","",IFERROR(VLOOKUP(E867,REGRAS_CST!$A$2:$C$200,3,FALSE),""))</f>
        <v/>
      </c>
      <c r="L867" s="10" t="str">
        <f>IF($G867="", "", $G867*(1-$V867))</f>
        <v/>
      </c>
      <c r="M867" s="30" t="str">
        <f t="shared" si="26"/>
        <v/>
      </c>
      <c r="N867" s="30" t="str">
        <f t="shared" si="27"/>
        <v/>
      </c>
      <c r="O867" s="5" t="str">
        <f>IF(D867="","",
IF(AND(K867&lt;&gt;"SIM",V867&gt;0),"ERRO: % BC &gt; 0, mas NÃO permitida ❌",
IF(AND(K867="SIM",V867=0),"ATENÇÃO: BC permitida, mas % = 0 🔎",
"Base de cálculo aplicada corretamente ✅")))</f>
        <v/>
      </c>
      <c r="P867" s="5" t="str">
        <f>IF(D867="","",
IF(AND(Q867&lt;&gt;"SIM",U867&gt;0),"ERRO: % alíquota &gt; 0, mas NÃO permitida ❌",
IF(AND(Q867="SIM",U867=0),"ATENÇÃO: alíquota permitida, mas % = 0 🔎",
"Alíquota aplicada corretamente ✅")))</f>
        <v/>
      </c>
      <c r="Q867" s="5" t="str">
        <f>IF(E867="","",IFERROR(VLOOKUP(E867,REGRAS_CST!$A$2:$D$200,4,FALSE),""))</f>
        <v/>
      </c>
      <c r="R867" s="9"/>
      <c r="S867" s="7">
        <f>IF($H867="","",$H867*(1-$U867))</f>
        <v>8.9999999999999993E-3</v>
      </c>
      <c r="T867" s="7">
        <f>IF($I867="","",$I867*(1-$U867))</f>
        <v>1E-3</v>
      </c>
      <c r="U867" s="7">
        <f>IFERROR(INDEX(BASE_CCLASSTRIB!$E:$E, MATCH(TEXT($D867,"000000"), BASE_CCLASSTRIB!$A:$A, 0))/100, 0)</f>
        <v>0</v>
      </c>
      <c r="V867" s="21">
        <f>IFERROR(INDEX(BASE_CCLASSTRIB!$F:$F, MATCH(TEXT($D867,"000000"), BASE_CCLASSTRIB!$A:$A, 0))/100, 0)</f>
        <v>0</v>
      </c>
    </row>
    <row r="868" spans="1:22" ht="32.25" customHeight="1" thickTop="1" thickBot="1">
      <c r="A868" s="24"/>
      <c r="B868" s="5"/>
      <c r="C868" s="5"/>
      <c r="D868" s="5"/>
      <c r="E868" s="8" t="str">
        <f>IF(D868="","",LEFT(D868,3))</f>
        <v/>
      </c>
      <c r="F868" s="5" t="str">
        <f>IF(E868="","",IFERROR(VLOOKUP(E868,REGRAS_CST!$A$2:$B$200,2,FALSE),""))</f>
        <v/>
      </c>
      <c r="G868" s="25"/>
      <c r="H868" s="7">
        <v>8.9999999999999993E-3</v>
      </c>
      <c r="I868" s="7">
        <v>1E-3</v>
      </c>
      <c r="J868" s="9">
        <v>0</v>
      </c>
      <c r="K868" s="5" t="str">
        <f>IF(E868="","",IFERROR(VLOOKUP(E868,REGRAS_CST!$A$2:$C$200,3,FALSE),""))</f>
        <v/>
      </c>
      <c r="L868" s="10" t="str">
        <f>IF($G868="", "", $G868*(1-$V868))</f>
        <v/>
      </c>
      <c r="M868" s="30" t="str">
        <f t="shared" si="26"/>
        <v/>
      </c>
      <c r="N868" s="30" t="str">
        <f t="shared" si="27"/>
        <v/>
      </c>
      <c r="O868" s="5" t="str">
        <f>IF(D868="","",
IF(AND(K868&lt;&gt;"SIM",V868&gt;0),"ERRO: % BC &gt; 0, mas NÃO permitida ❌",
IF(AND(K868="SIM",V868=0),"ATENÇÃO: BC permitida, mas % = 0 🔎",
"Base de cálculo aplicada corretamente ✅")))</f>
        <v/>
      </c>
      <c r="P868" s="5" t="str">
        <f>IF(D868="","",
IF(AND(Q868&lt;&gt;"SIM",U868&gt;0),"ERRO: % alíquota &gt; 0, mas NÃO permitida ❌",
IF(AND(Q868="SIM",U868=0),"ATENÇÃO: alíquota permitida, mas % = 0 🔎",
"Alíquota aplicada corretamente ✅")))</f>
        <v/>
      </c>
      <c r="Q868" s="5" t="str">
        <f>IF(E868="","",IFERROR(VLOOKUP(E868,REGRAS_CST!$A$2:$D$200,4,FALSE),""))</f>
        <v/>
      </c>
      <c r="R868" s="9"/>
      <c r="S868" s="7">
        <f>IF($H868="","",$H868*(1-$U868))</f>
        <v>8.9999999999999993E-3</v>
      </c>
      <c r="T868" s="7">
        <f>IF($I868="","",$I868*(1-$U868))</f>
        <v>1E-3</v>
      </c>
      <c r="U868" s="7">
        <f>IFERROR(INDEX(BASE_CCLASSTRIB!$E:$E, MATCH(TEXT($D868,"000000"), BASE_CCLASSTRIB!$A:$A, 0))/100, 0)</f>
        <v>0</v>
      </c>
      <c r="V868" s="21">
        <f>IFERROR(INDEX(BASE_CCLASSTRIB!$F:$F, MATCH(TEXT($D868,"000000"), BASE_CCLASSTRIB!$A:$A, 0))/100, 0)</f>
        <v>0</v>
      </c>
    </row>
    <row r="869" spans="1:22" ht="32.25" customHeight="1" thickTop="1" thickBot="1">
      <c r="A869" s="24"/>
      <c r="B869" s="5"/>
      <c r="C869" s="5"/>
      <c r="D869" s="5"/>
      <c r="E869" s="8" t="str">
        <f>IF(D869="","",LEFT(D869,3))</f>
        <v/>
      </c>
      <c r="F869" s="5" t="str">
        <f>IF(E869="","",IFERROR(VLOOKUP(E869,REGRAS_CST!$A$2:$B$200,2,FALSE),""))</f>
        <v/>
      </c>
      <c r="G869" s="25"/>
      <c r="H869" s="7">
        <v>8.9999999999999993E-3</v>
      </c>
      <c r="I869" s="7">
        <v>1E-3</v>
      </c>
      <c r="J869" s="9">
        <v>0</v>
      </c>
      <c r="K869" s="5" t="str">
        <f>IF(E869="","",IFERROR(VLOOKUP(E869,REGRAS_CST!$A$2:$C$200,3,FALSE),""))</f>
        <v/>
      </c>
      <c r="L869" s="10" t="str">
        <f>IF($G869="", "", $G869*(1-$V869))</f>
        <v/>
      </c>
      <c r="M869" s="30" t="str">
        <f t="shared" si="26"/>
        <v/>
      </c>
      <c r="N869" s="30" t="str">
        <f t="shared" si="27"/>
        <v/>
      </c>
      <c r="O869" s="5" t="str">
        <f>IF(D869="","",
IF(AND(K869&lt;&gt;"SIM",V869&gt;0),"ERRO: % BC &gt; 0, mas NÃO permitida ❌",
IF(AND(K869="SIM",V869=0),"ATENÇÃO: BC permitida, mas % = 0 🔎",
"Base de cálculo aplicada corretamente ✅")))</f>
        <v/>
      </c>
      <c r="P869" s="5" t="str">
        <f>IF(D869="","",
IF(AND(Q869&lt;&gt;"SIM",U869&gt;0),"ERRO: % alíquota &gt; 0, mas NÃO permitida ❌",
IF(AND(Q869="SIM",U869=0),"ATENÇÃO: alíquota permitida, mas % = 0 🔎",
"Alíquota aplicada corretamente ✅")))</f>
        <v/>
      </c>
      <c r="Q869" s="5" t="str">
        <f>IF(E869="","",IFERROR(VLOOKUP(E869,REGRAS_CST!$A$2:$D$200,4,FALSE),""))</f>
        <v/>
      </c>
      <c r="R869" s="9"/>
      <c r="S869" s="7">
        <f>IF($H869="","",$H869*(1-$U869))</f>
        <v>8.9999999999999993E-3</v>
      </c>
      <c r="T869" s="7">
        <f>IF($I869="","",$I869*(1-$U869))</f>
        <v>1E-3</v>
      </c>
      <c r="U869" s="7">
        <f>IFERROR(INDEX(BASE_CCLASSTRIB!$E:$E, MATCH(TEXT($D869,"000000"), BASE_CCLASSTRIB!$A:$A, 0))/100, 0)</f>
        <v>0</v>
      </c>
      <c r="V869" s="21">
        <f>IFERROR(INDEX(BASE_CCLASSTRIB!$F:$F, MATCH(TEXT($D869,"000000"), BASE_CCLASSTRIB!$A:$A, 0))/100, 0)</f>
        <v>0</v>
      </c>
    </row>
    <row r="870" spans="1:22" ht="32.25" customHeight="1" thickTop="1" thickBot="1">
      <c r="A870" s="24"/>
      <c r="B870" s="5"/>
      <c r="C870" s="5"/>
      <c r="D870" s="5"/>
      <c r="E870" s="8" t="str">
        <f>IF(D870="","",LEFT(D870,3))</f>
        <v/>
      </c>
      <c r="F870" s="5" t="str">
        <f>IF(E870="","",IFERROR(VLOOKUP(E870,REGRAS_CST!$A$2:$B$200,2,FALSE),""))</f>
        <v/>
      </c>
      <c r="G870" s="25"/>
      <c r="H870" s="7">
        <v>8.9999999999999993E-3</v>
      </c>
      <c r="I870" s="7">
        <v>1E-3</v>
      </c>
      <c r="J870" s="9">
        <v>0</v>
      </c>
      <c r="K870" s="5" t="str">
        <f>IF(E870="","",IFERROR(VLOOKUP(E870,REGRAS_CST!$A$2:$C$200,3,FALSE),""))</f>
        <v/>
      </c>
      <c r="L870" s="10" t="str">
        <f>IF($G870="", "", $G870*(1-$V870))</f>
        <v/>
      </c>
      <c r="M870" s="30" t="str">
        <f t="shared" si="26"/>
        <v/>
      </c>
      <c r="N870" s="30" t="str">
        <f t="shared" si="27"/>
        <v/>
      </c>
      <c r="O870" s="5" t="str">
        <f>IF(D870="","",
IF(AND(K870&lt;&gt;"SIM",V870&gt;0),"ERRO: % BC &gt; 0, mas NÃO permitida ❌",
IF(AND(K870="SIM",V870=0),"ATENÇÃO: BC permitida, mas % = 0 🔎",
"Base de cálculo aplicada corretamente ✅")))</f>
        <v/>
      </c>
      <c r="P870" s="5" t="str">
        <f>IF(D870="","",
IF(AND(Q870&lt;&gt;"SIM",U870&gt;0),"ERRO: % alíquota &gt; 0, mas NÃO permitida ❌",
IF(AND(Q870="SIM",U870=0),"ATENÇÃO: alíquota permitida, mas % = 0 🔎",
"Alíquota aplicada corretamente ✅")))</f>
        <v/>
      </c>
      <c r="Q870" s="5" t="str">
        <f>IF(E870="","",IFERROR(VLOOKUP(E870,REGRAS_CST!$A$2:$D$200,4,FALSE),""))</f>
        <v/>
      </c>
      <c r="R870" s="9"/>
      <c r="S870" s="7">
        <f>IF($H870="","",$H870*(1-$U870))</f>
        <v>8.9999999999999993E-3</v>
      </c>
      <c r="T870" s="7">
        <f>IF($I870="","",$I870*(1-$U870))</f>
        <v>1E-3</v>
      </c>
      <c r="U870" s="7">
        <f>IFERROR(INDEX(BASE_CCLASSTRIB!$E:$E, MATCH(TEXT($D870,"000000"), BASE_CCLASSTRIB!$A:$A, 0))/100, 0)</f>
        <v>0</v>
      </c>
      <c r="V870" s="21">
        <f>IFERROR(INDEX(BASE_CCLASSTRIB!$F:$F, MATCH(TEXT($D870,"000000"), BASE_CCLASSTRIB!$A:$A, 0))/100, 0)</f>
        <v>0</v>
      </c>
    </row>
    <row r="871" spans="1:22" ht="32.25" customHeight="1" thickTop="1" thickBot="1">
      <c r="A871" s="24"/>
      <c r="B871" s="5"/>
      <c r="C871" s="5"/>
      <c r="D871" s="5"/>
      <c r="E871" s="8" t="str">
        <f>IF(D871="","",LEFT(D871,3))</f>
        <v/>
      </c>
      <c r="F871" s="5" t="str">
        <f>IF(E871="","",IFERROR(VLOOKUP(E871,REGRAS_CST!$A$2:$B$200,2,FALSE),""))</f>
        <v/>
      </c>
      <c r="G871" s="25"/>
      <c r="H871" s="7">
        <v>8.9999999999999993E-3</v>
      </c>
      <c r="I871" s="7">
        <v>1E-3</v>
      </c>
      <c r="J871" s="9">
        <v>0</v>
      </c>
      <c r="K871" s="5" t="str">
        <f>IF(E871="","",IFERROR(VLOOKUP(E871,REGRAS_CST!$A$2:$C$200,3,FALSE),""))</f>
        <v/>
      </c>
      <c r="L871" s="10" t="str">
        <f>IF($G871="", "", $G871*(1-$V871))</f>
        <v/>
      </c>
      <c r="M871" s="30" t="str">
        <f t="shared" si="26"/>
        <v/>
      </c>
      <c r="N871" s="30" t="str">
        <f t="shared" si="27"/>
        <v/>
      </c>
      <c r="O871" s="5" t="str">
        <f>IF(D871="","",
IF(AND(K871&lt;&gt;"SIM",V871&gt;0),"ERRO: % BC &gt; 0, mas NÃO permitida ❌",
IF(AND(K871="SIM",V871=0),"ATENÇÃO: BC permitida, mas % = 0 🔎",
"Base de cálculo aplicada corretamente ✅")))</f>
        <v/>
      </c>
      <c r="P871" s="5" t="str">
        <f>IF(D871="","",
IF(AND(Q871&lt;&gt;"SIM",U871&gt;0),"ERRO: % alíquota &gt; 0, mas NÃO permitida ❌",
IF(AND(Q871="SIM",U871=0),"ATENÇÃO: alíquota permitida, mas % = 0 🔎",
"Alíquota aplicada corretamente ✅")))</f>
        <v/>
      </c>
      <c r="Q871" s="5" t="str">
        <f>IF(E871="","",IFERROR(VLOOKUP(E871,REGRAS_CST!$A$2:$D$200,4,FALSE),""))</f>
        <v/>
      </c>
      <c r="R871" s="9"/>
      <c r="S871" s="7">
        <f>IF($H871="","",$H871*(1-$U871))</f>
        <v>8.9999999999999993E-3</v>
      </c>
      <c r="T871" s="7">
        <f>IF($I871="","",$I871*(1-$U871))</f>
        <v>1E-3</v>
      </c>
      <c r="U871" s="7">
        <f>IFERROR(INDEX(BASE_CCLASSTRIB!$E:$E, MATCH(TEXT($D871,"000000"), BASE_CCLASSTRIB!$A:$A, 0))/100, 0)</f>
        <v>0</v>
      </c>
      <c r="V871" s="21">
        <f>IFERROR(INDEX(BASE_CCLASSTRIB!$F:$F, MATCH(TEXT($D871,"000000"), BASE_CCLASSTRIB!$A:$A, 0))/100, 0)</f>
        <v>0</v>
      </c>
    </row>
    <row r="872" spans="1:22" ht="32.25" customHeight="1" thickTop="1" thickBot="1">
      <c r="A872" s="24"/>
      <c r="B872" s="5"/>
      <c r="C872" s="5"/>
      <c r="D872" s="5"/>
      <c r="E872" s="8" t="str">
        <f>IF(D872="","",LEFT(D872,3))</f>
        <v/>
      </c>
      <c r="F872" s="5" t="str">
        <f>IF(E872="","",IFERROR(VLOOKUP(E872,REGRAS_CST!$A$2:$B$200,2,FALSE),""))</f>
        <v/>
      </c>
      <c r="G872" s="25"/>
      <c r="H872" s="7">
        <v>8.9999999999999993E-3</v>
      </c>
      <c r="I872" s="7">
        <v>1E-3</v>
      </c>
      <c r="J872" s="9">
        <v>0</v>
      </c>
      <c r="K872" s="5" t="str">
        <f>IF(E872="","",IFERROR(VLOOKUP(E872,REGRAS_CST!$A$2:$C$200,3,FALSE),""))</f>
        <v/>
      </c>
      <c r="L872" s="10" t="str">
        <f>IF($G872="", "", $G872*(1-$V872))</f>
        <v/>
      </c>
      <c r="M872" s="30" t="str">
        <f t="shared" si="26"/>
        <v/>
      </c>
      <c r="N872" s="30" t="str">
        <f t="shared" si="27"/>
        <v/>
      </c>
      <c r="O872" s="5" t="str">
        <f>IF(D872="","",
IF(AND(K872&lt;&gt;"SIM",V872&gt;0),"ERRO: % BC &gt; 0, mas NÃO permitida ❌",
IF(AND(K872="SIM",V872=0),"ATENÇÃO: BC permitida, mas % = 0 🔎",
"Base de cálculo aplicada corretamente ✅")))</f>
        <v/>
      </c>
      <c r="P872" s="5" t="str">
        <f>IF(D872="","",
IF(AND(Q872&lt;&gt;"SIM",U872&gt;0),"ERRO: % alíquota &gt; 0, mas NÃO permitida ❌",
IF(AND(Q872="SIM",U872=0),"ATENÇÃO: alíquota permitida, mas % = 0 🔎",
"Alíquota aplicada corretamente ✅")))</f>
        <v/>
      </c>
      <c r="Q872" s="5" t="str">
        <f>IF(E872="","",IFERROR(VLOOKUP(E872,REGRAS_CST!$A$2:$D$200,4,FALSE),""))</f>
        <v/>
      </c>
      <c r="R872" s="9"/>
      <c r="S872" s="7">
        <f>IF($H872="","",$H872*(1-$U872))</f>
        <v>8.9999999999999993E-3</v>
      </c>
      <c r="T872" s="7">
        <f>IF($I872="","",$I872*(1-$U872))</f>
        <v>1E-3</v>
      </c>
      <c r="U872" s="7">
        <f>IFERROR(INDEX(BASE_CCLASSTRIB!$E:$E, MATCH(TEXT($D872,"000000"), BASE_CCLASSTRIB!$A:$A, 0))/100, 0)</f>
        <v>0</v>
      </c>
      <c r="V872" s="21">
        <f>IFERROR(INDEX(BASE_CCLASSTRIB!$F:$F, MATCH(TEXT($D872,"000000"), BASE_CCLASSTRIB!$A:$A, 0))/100, 0)</f>
        <v>0</v>
      </c>
    </row>
    <row r="873" spans="1:22" ht="32.25" customHeight="1" thickTop="1" thickBot="1">
      <c r="A873" s="24"/>
      <c r="B873" s="5"/>
      <c r="C873" s="5"/>
      <c r="D873" s="5"/>
      <c r="E873" s="8" t="str">
        <f>IF(D873="","",LEFT(D873,3))</f>
        <v/>
      </c>
      <c r="F873" s="5" t="str">
        <f>IF(E873="","",IFERROR(VLOOKUP(E873,REGRAS_CST!$A$2:$B$200,2,FALSE),""))</f>
        <v/>
      </c>
      <c r="G873" s="25"/>
      <c r="H873" s="7">
        <v>8.9999999999999993E-3</v>
      </c>
      <c r="I873" s="7">
        <v>1E-3</v>
      </c>
      <c r="J873" s="9">
        <v>0</v>
      </c>
      <c r="K873" s="5" t="str">
        <f>IF(E873="","",IFERROR(VLOOKUP(E873,REGRAS_CST!$A$2:$C$200,3,FALSE),""))</f>
        <v/>
      </c>
      <c r="L873" s="10" t="str">
        <f>IF($G873="", "", $G873*(1-$V873))</f>
        <v/>
      </c>
      <c r="M873" s="30" t="str">
        <f t="shared" si="26"/>
        <v/>
      </c>
      <c r="N873" s="30" t="str">
        <f t="shared" si="27"/>
        <v/>
      </c>
      <c r="O873" s="5" t="str">
        <f>IF(D873="","",
IF(AND(K873&lt;&gt;"SIM",V873&gt;0),"ERRO: % BC &gt; 0, mas NÃO permitida ❌",
IF(AND(K873="SIM",V873=0),"ATENÇÃO: BC permitida, mas % = 0 🔎",
"Base de cálculo aplicada corretamente ✅")))</f>
        <v/>
      </c>
      <c r="P873" s="5" t="str">
        <f>IF(D873="","",
IF(AND(Q873&lt;&gt;"SIM",U873&gt;0),"ERRO: % alíquota &gt; 0, mas NÃO permitida ❌",
IF(AND(Q873="SIM",U873=0),"ATENÇÃO: alíquota permitida, mas % = 0 🔎",
"Alíquota aplicada corretamente ✅")))</f>
        <v/>
      </c>
      <c r="Q873" s="5" t="str">
        <f>IF(E873="","",IFERROR(VLOOKUP(E873,REGRAS_CST!$A$2:$D$200,4,FALSE),""))</f>
        <v/>
      </c>
      <c r="R873" s="9"/>
      <c r="S873" s="7">
        <f>IF($H873="","",$H873*(1-$U873))</f>
        <v>8.9999999999999993E-3</v>
      </c>
      <c r="T873" s="7">
        <f>IF($I873="","",$I873*(1-$U873))</f>
        <v>1E-3</v>
      </c>
      <c r="U873" s="7">
        <f>IFERROR(INDEX(BASE_CCLASSTRIB!$E:$E, MATCH(TEXT($D873,"000000"), BASE_CCLASSTRIB!$A:$A, 0))/100, 0)</f>
        <v>0</v>
      </c>
      <c r="V873" s="21">
        <f>IFERROR(INDEX(BASE_CCLASSTRIB!$F:$F, MATCH(TEXT($D873,"000000"), BASE_CCLASSTRIB!$A:$A, 0))/100, 0)</f>
        <v>0</v>
      </c>
    </row>
    <row r="874" spans="1:22" ht="32.25" customHeight="1" thickTop="1" thickBot="1">
      <c r="A874" s="24"/>
      <c r="B874" s="5"/>
      <c r="C874" s="5"/>
      <c r="D874" s="5"/>
      <c r="E874" s="8" t="str">
        <f>IF(D874="","",LEFT(D874,3))</f>
        <v/>
      </c>
      <c r="F874" s="5" t="str">
        <f>IF(E874="","",IFERROR(VLOOKUP(E874,REGRAS_CST!$A$2:$B$200,2,FALSE),""))</f>
        <v/>
      </c>
      <c r="G874" s="25"/>
      <c r="H874" s="7">
        <v>8.9999999999999993E-3</v>
      </c>
      <c r="I874" s="7">
        <v>1E-3</v>
      </c>
      <c r="J874" s="9">
        <v>0</v>
      </c>
      <c r="K874" s="5" t="str">
        <f>IF(E874="","",IFERROR(VLOOKUP(E874,REGRAS_CST!$A$2:$C$200,3,FALSE),""))</f>
        <v/>
      </c>
      <c r="L874" s="10" t="str">
        <f>IF($G874="", "", $G874*(1-$V874))</f>
        <v/>
      </c>
      <c r="M874" s="30" t="str">
        <f t="shared" si="26"/>
        <v/>
      </c>
      <c r="N874" s="30" t="str">
        <f t="shared" si="27"/>
        <v/>
      </c>
      <c r="O874" s="5" t="str">
        <f>IF(D874="","",
IF(AND(K874&lt;&gt;"SIM",V874&gt;0),"ERRO: % BC &gt; 0, mas NÃO permitida ❌",
IF(AND(K874="SIM",V874=0),"ATENÇÃO: BC permitida, mas % = 0 🔎",
"Base de cálculo aplicada corretamente ✅")))</f>
        <v/>
      </c>
      <c r="P874" s="5" t="str">
        <f>IF(D874="","",
IF(AND(Q874&lt;&gt;"SIM",U874&gt;0),"ERRO: % alíquota &gt; 0, mas NÃO permitida ❌",
IF(AND(Q874="SIM",U874=0),"ATENÇÃO: alíquota permitida, mas % = 0 🔎",
"Alíquota aplicada corretamente ✅")))</f>
        <v/>
      </c>
      <c r="Q874" s="5" t="str">
        <f>IF(E874="","",IFERROR(VLOOKUP(E874,REGRAS_CST!$A$2:$D$200,4,FALSE),""))</f>
        <v/>
      </c>
      <c r="R874" s="9"/>
      <c r="S874" s="7">
        <f>IF($H874="","",$H874*(1-$U874))</f>
        <v>8.9999999999999993E-3</v>
      </c>
      <c r="T874" s="7">
        <f>IF($I874="","",$I874*(1-$U874))</f>
        <v>1E-3</v>
      </c>
      <c r="U874" s="7">
        <f>IFERROR(INDEX(BASE_CCLASSTRIB!$E:$E, MATCH(TEXT($D874,"000000"), BASE_CCLASSTRIB!$A:$A, 0))/100, 0)</f>
        <v>0</v>
      </c>
      <c r="V874" s="21">
        <f>IFERROR(INDEX(BASE_CCLASSTRIB!$F:$F, MATCH(TEXT($D874,"000000"), BASE_CCLASSTRIB!$A:$A, 0))/100, 0)</f>
        <v>0</v>
      </c>
    </row>
    <row r="875" spans="1:22" ht="32.25" customHeight="1" thickTop="1" thickBot="1">
      <c r="A875" s="24"/>
      <c r="B875" s="5"/>
      <c r="C875" s="5"/>
      <c r="D875" s="5"/>
      <c r="E875" s="8" t="str">
        <f>IF(D875="","",LEFT(D875,3))</f>
        <v/>
      </c>
      <c r="F875" s="5" t="str">
        <f>IF(E875="","",IFERROR(VLOOKUP(E875,REGRAS_CST!$A$2:$B$200,2,FALSE),""))</f>
        <v/>
      </c>
      <c r="G875" s="25"/>
      <c r="H875" s="7">
        <v>8.9999999999999993E-3</v>
      </c>
      <c r="I875" s="7">
        <v>1E-3</v>
      </c>
      <c r="J875" s="9">
        <v>0</v>
      </c>
      <c r="K875" s="5" t="str">
        <f>IF(E875="","",IFERROR(VLOOKUP(E875,REGRAS_CST!$A$2:$C$200,3,FALSE),""))</f>
        <v/>
      </c>
      <c r="L875" s="10" t="str">
        <f>IF($G875="", "", $G875*(1-$V875))</f>
        <v/>
      </c>
      <c r="M875" s="30" t="str">
        <f t="shared" si="26"/>
        <v/>
      </c>
      <c r="N875" s="30" t="str">
        <f t="shared" si="27"/>
        <v/>
      </c>
      <c r="O875" s="5" t="str">
        <f>IF(D875="","",
IF(AND(K875&lt;&gt;"SIM",V875&gt;0),"ERRO: % BC &gt; 0, mas NÃO permitida ❌",
IF(AND(K875="SIM",V875=0),"ATENÇÃO: BC permitida, mas % = 0 🔎",
"Base de cálculo aplicada corretamente ✅")))</f>
        <v/>
      </c>
      <c r="P875" s="5" t="str">
        <f>IF(D875="","",
IF(AND(Q875&lt;&gt;"SIM",U875&gt;0),"ERRO: % alíquota &gt; 0, mas NÃO permitida ❌",
IF(AND(Q875="SIM",U875=0),"ATENÇÃO: alíquota permitida, mas % = 0 🔎",
"Alíquota aplicada corretamente ✅")))</f>
        <v/>
      </c>
      <c r="Q875" s="5" t="str">
        <f>IF(E875="","",IFERROR(VLOOKUP(E875,REGRAS_CST!$A$2:$D$200,4,FALSE),""))</f>
        <v/>
      </c>
      <c r="R875" s="9"/>
      <c r="S875" s="7">
        <f>IF($H875="","",$H875*(1-$U875))</f>
        <v>8.9999999999999993E-3</v>
      </c>
      <c r="T875" s="7">
        <f>IF($I875="","",$I875*(1-$U875))</f>
        <v>1E-3</v>
      </c>
      <c r="U875" s="7">
        <f>IFERROR(INDEX(BASE_CCLASSTRIB!$E:$E, MATCH(TEXT($D875,"000000"), BASE_CCLASSTRIB!$A:$A, 0))/100, 0)</f>
        <v>0</v>
      </c>
      <c r="V875" s="21">
        <f>IFERROR(INDEX(BASE_CCLASSTRIB!$F:$F, MATCH(TEXT($D875,"000000"), BASE_CCLASSTRIB!$A:$A, 0))/100, 0)</f>
        <v>0</v>
      </c>
    </row>
    <row r="876" spans="1:22" ht="32.25" customHeight="1" thickTop="1" thickBot="1">
      <c r="A876" s="24"/>
      <c r="B876" s="5"/>
      <c r="C876" s="5"/>
      <c r="D876" s="5"/>
      <c r="E876" s="8" t="str">
        <f>IF(D876="","",LEFT(D876,3))</f>
        <v/>
      </c>
      <c r="F876" s="5" t="str">
        <f>IF(E876="","",IFERROR(VLOOKUP(E876,REGRAS_CST!$A$2:$B$200,2,FALSE),""))</f>
        <v/>
      </c>
      <c r="G876" s="25"/>
      <c r="H876" s="7">
        <v>8.9999999999999993E-3</v>
      </c>
      <c r="I876" s="7">
        <v>1E-3</v>
      </c>
      <c r="J876" s="9">
        <v>0</v>
      </c>
      <c r="K876" s="5" t="str">
        <f>IF(E876="","",IFERROR(VLOOKUP(E876,REGRAS_CST!$A$2:$C$200,3,FALSE),""))</f>
        <v/>
      </c>
      <c r="L876" s="10" t="str">
        <f>IF($G876="", "", $G876*(1-$V876))</f>
        <v/>
      </c>
      <c r="M876" s="30" t="str">
        <f t="shared" si="26"/>
        <v/>
      </c>
      <c r="N876" s="30" t="str">
        <f t="shared" si="27"/>
        <v/>
      </c>
      <c r="O876" s="5" t="str">
        <f>IF(D876="","",
IF(AND(K876&lt;&gt;"SIM",V876&gt;0),"ERRO: % BC &gt; 0, mas NÃO permitida ❌",
IF(AND(K876="SIM",V876=0),"ATENÇÃO: BC permitida, mas % = 0 🔎",
"Base de cálculo aplicada corretamente ✅")))</f>
        <v/>
      </c>
      <c r="P876" s="5" t="str">
        <f>IF(D876="","",
IF(AND(Q876&lt;&gt;"SIM",U876&gt;0),"ERRO: % alíquota &gt; 0, mas NÃO permitida ❌",
IF(AND(Q876="SIM",U876=0),"ATENÇÃO: alíquota permitida, mas % = 0 🔎",
"Alíquota aplicada corretamente ✅")))</f>
        <v/>
      </c>
      <c r="Q876" s="5" t="str">
        <f>IF(E876="","",IFERROR(VLOOKUP(E876,REGRAS_CST!$A$2:$D$200,4,FALSE),""))</f>
        <v/>
      </c>
      <c r="R876" s="9"/>
      <c r="S876" s="7">
        <f>IF($H876="","",$H876*(1-$U876))</f>
        <v>8.9999999999999993E-3</v>
      </c>
      <c r="T876" s="7">
        <f>IF($I876="","",$I876*(1-$U876))</f>
        <v>1E-3</v>
      </c>
      <c r="U876" s="7">
        <f>IFERROR(INDEX(BASE_CCLASSTRIB!$E:$E, MATCH(TEXT($D876,"000000"), BASE_CCLASSTRIB!$A:$A, 0))/100, 0)</f>
        <v>0</v>
      </c>
      <c r="V876" s="21">
        <f>IFERROR(INDEX(BASE_CCLASSTRIB!$F:$F, MATCH(TEXT($D876,"000000"), BASE_CCLASSTRIB!$A:$A, 0))/100, 0)</f>
        <v>0</v>
      </c>
    </row>
    <row r="877" spans="1:22" ht="32.25" customHeight="1" thickTop="1" thickBot="1">
      <c r="A877" s="24"/>
      <c r="B877" s="5"/>
      <c r="C877" s="5"/>
      <c r="D877" s="5"/>
      <c r="E877" s="8" t="str">
        <f>IF(D877="","",LEFT(D877,3))</f>
        <v/>
      </c>
      <c r="F877" s="5" t="str">
        <f>IF(E877="","",IFERROR(VLOOKUP(E877,REGRAS_CST!$A$2:$B$200,2,FALSE),""))</f>
        <v/>
      </c>
      <c r="G877" s="25"/>
      <c r="H877" s="7">
        <v>8.9999999999999993E-3</v>
      </c>
      <c r="I877" s="7">
        <v>1E-3</v>
      </c>
      <c r="J877" s="9">
        <v>0</v>
      </c>
      <c r="K877" s="5" t="str">
        <f>IF(E877="","",IFERROR(VLOOKUP(E877,REGRAS_CST!$A$2:$C$200,3,FALSE),""))</f>
        <v/>
      </c>
      <c r="L877" s="10" t="str">
        <f>IF($G877="", "", $G877*(1-$V877))</f>
        <v/>
      </c>
      <c r="M877" s="30" t="str">
        <f t="shared" si="26"/>
        <v/>
      </c>
      <c r="N877" s="30" t="str">
        <f t="shared" si="27"/>
        <v/>
      </c>
      <c r="O877" s="5" t="str">
        <f>IF(D877="","",
IF(AND(K877&lt;&gt;"SIM",V877&gt;0),"ERRO: % BC &gt; 0, mas NÃO permitida ❌",
IF(AND(K877="SIM",V877=0),"ATENÇÃO: BC permitida, mas % = 0 🔎",
"Base de cálculo aplicada corretamente ✅")))</f>
        <v/>
      </c>
      <c r="P877" s="5" t="str">
        <f>IF(D877="","",
IF(AND(Q877&lt;&gt;"SIM",U877&gt;0),"ERRO: % alíquota &gt; 0, mas NÃO permitida ❌",
IF(AND(Q877="SIM",U877=0),"ATENÇÃO: alíquota permitida, mas % = 0 🔎",
"Alíquota aplicada corretamente ✅")))</f>
        <v/>
      </c>
      <c r="Q877" s="5" t="str">
        <f>IF(E877="","",IFERROR(VLOOKUP(E877,REGRAS_CST!$A$2:$D$200,4,FALSE),""))</f>
        <v/>
      </c>
      <c r="R877" s="9"/>
      <c r="S877" s="7">
        <f>IF($H877="","",$H877*(1-$U877))</f>
        <v>8.9999999999999993E-3</v>
      </c>
      <c r="T877" s="7">
        <f>IF($I877="","",$I877*(1-$U877))</f>
        <v>1E-3</v>
      </c>
      <c r="U877" s="7">
        <f>IFERROR(INDEX(BASE_CCLASSTRIB!$E:$E, MATCH(TEXT($D877,"000000"), BASE_CCLASSTRIB!$A:$A, 0))/100, 0)</f>
        <v>0</v>
      </c>
      <c r="V877" s="21">
        <f>IFERROR(INDEX(BASE_CCLASSTRIB!$F:$F, MATCH(TEXT($D877,"000000"), BASE_CCLASSTRIB!$A:$A, 0))/100, 0)</f>
        <v>0</v>
      </c>
    </row>
    <row r="878" spans="1:22" ht="32.25" customHeight="1" thickTop="1" thickBot="1">
      <c r="A878" s="24"/>
      <c r="B878" s="5"/>
      <c r="C878" s="5"/>
      <c r="D878" s="5"/>
      <c r="E878" s="8" t="str">
        <f>IF(D878="","",LEFT(D878,3))</f>
        <v/>
      </c>
      <c r="F878" s="5" t="str">
        <f>IF(E878="","",IFERROR(VLOOKUP(E878,REGRAS_CST!$A$2:$B$200,2,FALSE),""))</f>
        <v/>
      </c>
      <c r="G878" s="25"/>
      <c r="H878" s="7">
        <v>8.9999999999999993E-3</v>
      </c>
      <c r="I878" s="7">
        <v>1E-3</v>
      </c>
      <c r="J878" s="9">
        <v>0</v>
      </c>
      <c r="K878" s="5" t="str">
        <f>IF(E878="","",IFERROR(VLOOKUP(E878,REGRAS_CST!$A$2:$C$200,3,FALSE),""))</f>
        <v/>
      </c>
      <c r="L878" s="10" t="str">
        <f>IF($G878="", "", $G878*(1-$V878))</f>
        <v/>
      </c>
      <c r="M878" s="30" t="str">
        <f t="shared" si="26"/>
        <v/>
      </c>
      <c r="N878" s="30" t="str">
        <f t="shared" si="27"/>
        <v/>
      </c>
      <c r="O878" s="5" t="str">
        <f>IF(D878="","",
IF(AND(K878&lt;&gt;"SIM",V878&gt;0),"ERRO: % BC &gt; 0, mas NÃO permitida ❌",
IF(AND(K878="SIM",V878=0),"ATENÇÃO: BC permitida, mas % = 0 🔎",
"Base de cálculo aplicada corretamente ✅")))</f>
        <v/>
      </c>
      <c r="P878" s="5" t="str">
        <f>IF(D878="","",
IF(AND(Q878&lt;&gt;"SIM",U878&gt;0),"ERRO: % alíquota &gt; 0, mas NÃO permitida ❌",
IF(AND(Q878="SIM",U878=0),"ATENÇÃO: alíquota permitida, mas % = 0 🔎",
"Alíquota aplicada corretamente ✅")))</f>
        <v/>
      </c>
      <c r="Q878" s="5" t="str">
        <f>IF(E878="","",IFERROR(VLOOKUP(E878,REGRAS_CST!$A$2:$D$200,4,FALSE),""))</f>
        <v/>
      </c>
      <c r="R878" s="9"/>
      <c r="S878" s="7">
        <f>IF($H878="","",$H878*(1-$U878))</f>
        <v>8.9999999999999993E-3</v>
      </c>
      <c r="T878" s="7">
        <f>IF($I878="","",$I878*(1-$U878))</f>
        <v>1E-3</v>
      </c>
      <c r="U878" s="7">
        <f>IFERROR(INDEX(BASE_CCLASSTRIB!$E:$E, MATCH(TEXT($D878,"000000"), BASE_CCLASSTRIB!$A:$A, 0))/100, 0)</f>
        <v>0</v>
      </c>
      <c r="V878" s="21">
        <f>IFERROR(INDEX(BASE_CCLASSTRIB!$F:$F, MATCH(TEXT($D878,"000000"), BASE_CCLASSTRIB!$A:$A, 0))/100, 0)</f>
        <v>0</v>
      </c>
    </row>
    <row r="879" spans="1:22" ht="32.25" customHeight="1" thickTop="1" thickBot="1">
      <c r="A879" s="24"/>
      <c r="B879" s="5"/>
      <c r="C879" s="5"/>
      <c r="D879" s="5"/>
      <c r="E879" s="8" t="str">
        <f>IF(D879="","",LEFT(D879,3))</f>
        <v/>
      </c>
      <c r="F879" s="5" t="str">
        <f>IF(E879="","",IFERROR(VLOOKUP(E879,REGRAS_CST!$A$2:$B$200,2,FALSE),""))</f>
        <v/>
      </c>
      <c r="G879" s="25"/>
      <c r="H879" s="7">
        <v>8.9999999999999993E-3</v>
      </c>
      <c r="I879" s="7">
        <v>1E-3</v>
      </c>
      <c r="J879" s="9">
        <v>0</v>
      </c>
      <c r="K879" s="5" t="str">
        <f>IF(E879="","",IFERROR(VLOOKUP(E879,REGRAS_CST!$A$2:$C$200,3,FALSE),""))</f>
        <v/>
      </c>
      <c r="L879" s="10" t="str">
        <f>IF($G879="", "", $G879*(1-$V879))</f>
        <v/>
      </c>
      <c r="M879" s="30" t="str">
        <f t="shared" si="26"/>
        <v/>
      </c>
      <c r="N879" s="30" t="str">
        <f t="shared" si="27"/>
        <v/>
      </c>
      <c r="O879" s="5" t="str">
        <f>IF(D879="","",
IF(AND(K879&lt;&gt;"SIM",V879&gt;0),"ERRO: % BC &gt; 0, mas NÃO permitida ❌",
IF(AND(K879="SIM",V879=0),"ATENÇÃO: BC permitida, mas % = 0 🔎",
"Base de cálculo aplicada corretamente ✅")))</f>
        <v/>
      </c>
      <c r="P879" s="5" t="str">
        <f>IF(D879="","",
IF(AND(Q879&lt;&gt;"SIM",U879&gt;0),"ERRO: % alíquota &gt; 0, mas NÃO permitida ❌",
IF(AND(Q879="SIM",U879=0),"ATENÇÃO: alíquota permitida, mas % = 0 🔎",
"Alíquota aplicada corretamente ✅")))</f>
        <v/>
      </c>
      <c r="Q879" s="5" t="str">
        <f>IF(E879="","",IFERROR(VLOOKUP(E879,REGRAS_CST!$A$2:$D$200,4,FALSE),""))</f>
        <v/>
      </c>
      <c r="R879" s="9"/>
      <c r="S879" s="7">
        <f>IF($H879="","",$H879*(1-$U879))</f>
        <v>8.9999999999999993E-3</v>
      </c>
      <c r="T879" s="7">
        <f>IF($I879="","",$I879*(1-$U879))</f>
        <v>1E-3</v>
      </c>
      <c r="U879" s="7">
        <f>IFERROR(INDEX(BASE_CCLASSTRIB!$E:$E, MATCH(TEXT($D879,"000000"), BASE_CCLASSTRIB!$A:$A, 0))/100, 0)</f>
        <v>0</v>
      </c>
      <c r="V879" s="21">
        <f>IFERROR(INDEX(BASE_CCLASSTRIB!$F:$F, MATCH(TEXT($D879,"000000"), BASE_CCLASSTRIB!$A:$A, 0))/100, 0)</f>
        <v>0</v>
      </c>
    </row>
    <row r="880" spans="1:22" ht="32.25" customHeight="1" thickTop="1" thickBot="1">
      <c r="A880" s="24"/>
      <c r="B880" s="5"/>
      <c r="C880" s="5"/>
      <c r="D880" s="5"/>
      <c r="E880" s="8" t="str">
        <f>IF(D880="","",LEFT(D880,3))</f>
        <v/>
      </c>
      <c r="F880" s="5" t="str">
        <f>IF(E880="","",IFERROR(VLOOKUP(E880,REGRAS_CST!$A$2:$B$200,2,FALSE),""))</f>
        <v/>
      </c>
      <c r="G880" s="25"/>
      <c r="H880" s="7">
        <v>8.9999999999999993E-3</v>
      </c>
      <c r="I880" s="7">
        <v>1E-3</v>
      </c>
      <c r="J880" s="9">
        <v>0</v>
      </c>
      <c r="K880" s="5" t="str">
        <f>IF(E880="","",IFERROR(VLOOKUP(E880,REGRAS_CST!$A$2:$C$200,3,FALSE),""))</f>
        <v/>
      </c>
      <c r="L880" s="10" t="str">
        <f>IF($G880="", "", $G880*(1-$V880))</f>
        <v/>
      </c>
      <c r="M880" s="30" t="str">
        <f t="shared" si="26"/>
        <v/>
      </c>
      <c r="N880" s="30" t="str">
        <f t="shared" si="27"/>
        <v/>
      </c>
      <c r="O880" s="5" t="str">
        <f>IF(D880="","",
IF(AND(K880&lt;&gt;"SIM",V880&gt;0),"ERRO: % BC &gt; 0, mas NÃO permitida ❌",
IF(AND(K880="SIM",V880=0),"ATENÇÃO: BC permitida, mas % = 0 🔎",
"Base de cálculo aplicada corretamente ✅")))</f>
        <v/>
      </c>
      <c r="P880" s="5" t="str">
        <f>IF(D880="","",
IF(AND(Q880&lt;&gt;"SIM",U880&gt;0),"ERRO: % alíquota &gt; 0, mas NÃO permitida ❌",
IF(AND(Q880="SIM",U880=0),"ATENÇÃO: alíquota permitida, mas % = 0 🔎",
"Alíquota aplicada corretamente ✅")))</f>
        <v/>
      </c>
      <c r="Q880" s="5" t="str">
        <f>IF(E880="","",IFERROR(VLOOKUP(E880,REGRAS_CST!$A$2:$D$200,4,FALSE),""))</f>
        <v/>
      </c>
      <c r="R880" s="9"/>
      <c r="S880" s="7">
        <f>IF($H880="","",$H880*(1-$U880))</f>
        <v>8.9999999999999993E-3</v>
      </c>
      <c r="T880" s="7">
        <f>IF($I880="","",$I880*(1-$U880))</f>
        <v>1E-3</v>
      </c>
      <c r="U880" s="7">
        <f>IFERROR(INDEX(BASE_CCLASSTRIB!$E:$E, MATCH(TEXT($D880,"000000"), BASE_CCLASSTRIB!$A:$A, 0))/100, 0)</f>
        <v>0</v>
      </c>
      <c r="V880" s="21">
        <f>IFERROR(INDEX(BASE_CCLASSTRIB!$F:$F, MATCH(TEXT($D880,"000000"), BASE_CCLASSTRIB!$A:$A, 0))/100, 0)</f>
        <v>0</v>
      </c>
    </row>
    <row r="881" spans="1:22" ht="32.25" customHeight="1" thickTop="1" thickBot="1">
      <c r="A881" s="24"/>
      <c r="B881" s="5"/>
      <c r="C881" s="5"/>
      <c r="D881" s="5"/>
      <c r="E881" s="8" t="str">
        <f>IF(D881="","",LEFT(D881,3))</f>
        <v/>
      </c>
      <c r="F881" s="5" t="str">
        <f>IF(E881="","",IFERROR(VLOOKUP(E881,REGRAS_CST!$A$2:$B$200,2,FALSE),""))</f>
        <v/>
      </c>
      <c r="G881" s="25"/>
      <c r="H881" s="7">
        <v>8.9999999999999993E-3</v>
      </c>
      <c r="I881" s="7">
        <v>1E-3</v>
      </c>
      <c r="J881" s="9">
        <v>0</v>
      </c>
      <c r="K881" s="5" t="str">
        <f>IF(E881="","",IFERROR(VLOOKUP(E881,REGRAS_CST!$A$2:$C$200,3,FALSE),""))</f>
        <v/>
      </c>
      <c r="L881" s="10" t="str">
        <f>IF($G881="", "", $G881*(1-$V881))</f>
        <v/>
      </c>
      <c r="M881" s="30" t="str">
        <f t="shared" si="26"/>
        <v/>
      </c>
      <c r="N881" s="30" t="str">
        <f t="shared" si="27"/>
        <v/>
      </c>
      <c r="O881" s="5" t="str">
        <f>IF(D881="","",
IF(AND(K881&lt;&gt;"SIM",V881&gt;0),"ERRO: % BC &gt; 0, mas NÃO permitida ❌",
IF(AND(K881="SIM",V881=0),"ATENÇÃO: BC permitida, mas % = 0 🔎",
"Base de cálculo aplicada corretamente ✅")))</f>
        <v/>
      </c>
      <c r="P881" s="5" t="str">
        <f>IF(D881="","",
IF(AND(Q881&lt;&gt;"SIM",U881&gt;0),"ERRO: % alíquota &gt; 0, mas NÃO permitida ❌",
IF(AND(Q881="SIM",U881=0),"ATENÇÃO: alíquota permitida, mas % = 0 🔎",
"Alíquota aplicada corretamente ✅")))</f>
        <v/>
      </c>
      <c r="Q881" s="5" t="str">
        <f>IF(E881="","",IFERROR(VLOOKUP(E881,REGRAS_CST!$A$2:$D$200,4,FALSE),""))</f>
        <v/>
      </c>
      <c r="R881" s="9"/>
      <c r="S881" s="7">
        <f>IF($H881="","",$H881*(1-$U881))</f>
        <v>8.9999999999999993E-3</v>
      </c>
      <c r="T881" s="7">
        <f>IF($I881="","",$I881*(1-$U881))</f>
        <v>1E-3</v>
      </c>
      <c r="U881" s="7">
        <f>IFERROR(INDEX(BASE_CCLASSTRIB!$E:$E, MATCH(TEXT($D881,"000000"), BASE_CCLASSTRIB!$A:$A, 0))/100, 0)</f>
        <v>0</v>
      </c>
      <c r="V881" s="21">
        <f>IFERROR(INDEX(BASE_CCLASSTRIB!$F:$F, MATCH(TEXT($D881,"000000"), BASE_CCLASSTRIB!$A:$A, 0))/100, 0)</f>
        <v>0</v>
      </c>
    </row>
    <row r="882" spans="1:22" ht="32.25" customHeight="1" thickTop="1" thickBot="1">
      <c r="A882" s="24"/>
      <c r="B882" s="5"/>
      <c r="C882" s="5"/>
      <c r="D882" s="5"/>
      <c r="E882" s="8" t="str">
        <f>IF(D882="","",LEFT(D882,3))</f>
        <v/>
      </c>
      <c r="F882" s="5" t="str">
        <f>IF(E882="","",IFERROR(VLOOKUP(E882,REGRAS_CST!$A$2:$B$200,2,FALSE),""))</f>
        <v/>
      </c>
      <c r="G882" s="25"/>
      <c r="H882" s="7">
        <v>8.9999999999999993E-3</v>
      </c>
      <c r="I882" s="7">
        <v>1E-3</v>
      </c>
      <c r="J882" s="9">
        <v>0</v>
      </c>
      <c r="K882" s="5" t="str">
        <f>IF(E882="","",IFERROR(VLOOKUP(E882,REGRAS_CST!$A$2:$C$200,3,FALSE),""))</f>
        <v/>
      </c>
      <c r="L882" s="10" t="str">
        <f>IF($G882="", "", $G882*(1-$V882))</f>
        <v/>
      </c>
      <c r="M882" s="30" t="str">
        <f t="shared" si="26"/>
        <v/>
      </c>
      <c r="N882" s="30" t="str">
        <f t="shared" si="27"/>
        <v/>
      </c>
      <c r="O882" s="5" t="str">
        <f>IF(D882="","",
IF(AND(K882&lt;&gt;"SIM",V882&gt;0),"ERRO: % BC &gt; 0, mas NÃO permitida ❌",
IF(AND(K882="SIM",V882=0),"ATENÇÃO: BC permitida, mas % = 0 🔎",
"Base de cálculo aplicada corretamente ✅")))</f>
        <v/>
      </c>
      <c r="P882" s="5" t="str">
        <f>IF(D882="","",
IF(AND(Q882&lt;&gt;"SIM",U882&gt;0),"ERRO: % alíquota &gt; 0, mas NÃO permitida ❌",
IF(AND(Q882="SIM",U882=0),"ATENÇÃO: alíquota permitida, mas % = 0 🔎",
"Alíquota aplicada corretamente ✅")))</f>
        <v/>
      </c>
      <c r="Q882" s="5" t="str">
        <f>IF(E882="","",IFERROR(VLOOKUP(E882,REGRAS_CST!$A$2:$D$200,4,FALSE),""))</f>
        <v/>
      </c>
      <c r="R882" s="9"/>
      <c r="S882" s="7">
        <f>IF($H882="","",$H882*(1-$U882))</f>
        <v>8.9999999999999993E-3</v>
      </c>
      <c r="T882" s="7">
        <f>IF($I882="","",$I882*(1-$U882))</f>
        <v>1E-3</v>
      </c>
      <c r="U882" s="7">
        <f>IFERROR(INDEX(BASE_CCLASSTRIB!$E:$E, MATCH(TEXT($D882,"000000"), BASE_CCLASSTRIB!$A:$A, 0))/100, 0)</f>
        <v>0</v>
      </c>
      <c r="V882" s="21">
        <f>IFERROR(INDEX(BASE_CCLASSTRIB!$F:$F, MATCH(TEXT($D882,"000000"), BASE_CCLASSTRIB!$A:$A, 0))/100, 0)</f>
        <v>0</v>
      </c>
    </row>
    <row r="883" spans="1:22" ht="32.25" customHeight="1" thickTop="1" thickBot="1">
      <c r="A883" s="24"/>
      <c r="B883" s="5"/>
      <c r="C883" s="5"/>
      <c r="D883" s="5"/>
      <c r="E883" s="8" t="str">
        <f>IF(D883="","",LEFT(D883,3))</f>
        <v/>
      </c>
      <c r="F883" s="5" t="str">
        <f>IF(E883="","",IFERROR(VLOOKUP(E883,REGRAS_CST!$A$2:$B$200,2,FALSE),""))</f>
        <v/>
      </c>
      <c r="G883" s="25"/>
      <c r="H883" s="7">
        <v>8.9999999999999993E-3</v>
      </c>
      <c r="I883" s="7">
        <v>1E-3</v>
      </c>
      <c r="J883" s="9">
        <v>0</v>
      </c>
      <c r="K883" s="5" t="str">
        <f>IF(E883="","",IFERROR(VLOOKUP(E883,REGRAS_CST!$A$2:$C$200,3,FALSE),""))</f>
        <v/>
      </c>
      <c r="L883" s="10" t="str">
        <f>IF($G883="", "", $G883*(1-$V883))</f>
        <v/>
      </c>
      <c r="M883" s="30" t="str">
        <f t="shared" si="26"/>
        <v/>
      </c>
      <c r="N883" s="30" t="str">
        <f t="shared" si="27"/>
        <v/>
      </c>
      <c r="O883" s="5" t="str">
        <f>IF(D883="","",
IF(AND(K883&lt;&gt;"SIM",V883&gt;0),"ERRO: % BC &gt; 0, mas NÃO permitida ❌",
IF(AND(K883="SIM",V883=0),"ATENÇÃO: BC permitida, mas % = 0 🔎",
"Base de cálculo aplicada corretamente ✅")))</f>
        <v/>
      </c>
      <c r="P883" s="5" t="str">
        <f>IF(D883="","",
IF(AND(Q883&lt;&gt;"SIM",U883&gt;0),"ERRO: % alíquota &gt; 0, mas NÃO permitida ❌",
IF(AND(Q883="SIM",U883=0),"ATENÇÃO: alíquota permitida, mas % = 0 🔎",
"Alíquota aplicada corretamente ✅")))</f>
        <v/>
      </c>
      <c r="Q883" s="5" t="str">
        <f>IF(E883="","",IFERROR(VLOOKUP(E883,REGRAS_CST!$A$2:$D$200,4,FALSE),""))</f>
        <v/>
      </c>
      <c r="R883" s="9"/>
      <c r="S883" s="7">
        <f>IF($H883="","",$H883*(1-$U883))</f>
        <v>8.9999999999999993E-3</v>
      </c>
      <c r="T883" s="7">
        <f>IF($I883="","",$I883*(1-$U883))</f>
        <v>1E-3</v>
      </c>
      <c r="U883" s="7">
        <f>IFERROR(INDEX(BASE_CCLASSTRIB!$E:$E, MATCH(TEXT($D883,"000000"), BASE_CCLASSTRIB!$A:$A, 0))/100, 0)</f>
        <v>0</v>
      </c>
      <c r="V883" s="21">
        <f>IFERROR(INDEX(BASE_CCLASSTRIB!$F:$F, MATCH(TEXT($D883,"000000"), BASE_CCLASSTRIB!$A:$A, 0))/100, 0)</f>
        <v>0</v>
      </c>
    </row>
    <row r="884" spans="1:22" ht="32.25" customHeight="1" thickTop="1" thickBot="1">
      <c r="A884" s="24"/>
      <c r="B884" s="5"/>
      <c r="C884" s="5"/>
      <c r="D884" s="5"/>
      <c r="E884" s="8" t="str">
        <f>IF(D884="","",LEFT(D884,3))</f>
        <v/>
      </c>
      <c r="F884" s="5" t="str">
        <f>IF(E884="","",IFERROR(VLOOKUP(E884,REGRAS_CST!$A$2:$B$200,2,FALSE),""))</f>
        <v/>
      </c>
      <c r="G884" s="25"/>
      <c r="H884" s="7">
        <v>8.9999999999999993E-3</v>
      </c>
      <c r="I884" s="7">
        <v>1E-3</v>
      </c>
      <c r="J884" s="9">
        <v>0</v>
      </c>
      <c r="K884" s="5" t="str">
        <f>IF(E884="","",IFERROR(VLOOKUP(E884,REGRAS_CST!$A$2:$C$200,3,FALSE),""))</f>
        <v/>
      </c>
      <c r="L884" s="10" t="str">
        <f>IF($G884="", "", $G884*(1-$V884))</f>
        <v/>
      </c>
      <c r="M884" s="30" t="str">
        <f t="shared" si="26"/>
        <v/>
      </c>
      <c r="N884" s="30" t="str">
        <f t="shared" si="27"/>
        <v/>
      </c>
      <c r="O884" s="5" t="str">
        <f>IF(D884="","",
IF(AND(K884&lt;&gt;"SIM",V884&gt;0),"ERRO: % BC &gt; 0, mas NÃO permitida ❌",
IF(AND(K884="SIM",V884=0),"ATENÇÃO: BC permitida, mas % = 0 🔎",
"Base de cálculo aplicada corretamente ✅")))</f>
        <v/>
      </c>
      <c r="P884" s="5" t="str">
        <f>IF(D884="","",
IF(AND(Q884&lt;&gt;"SIM",U884&gt;0),"ERRO: % alíquota &gt; 0, mas NÃO permitida ❌",
IF(AND(Q884="SIM",U884=0),"ATENÇÃO: alíquota permitida, mas % = 0 🔎",
"Alíquota aplicada corretamente ✅")))</f>
        <v/>
      </c>
      <c r="Q884" s="5" t="str">
        <f>IF(E884="","",IFERROR(VLOOKUP(E884,REGRAS_CST!$A$2:$D$200,4,FALSE),""))</f>
        <v/>
      </c>
      <c r="R884" s="9"/>
      <c r="S884" s="7">
        <f>IF($H884="","",$H884*(1-$U884))</f>
        <v>8.9999999999999993E-3</v>
      </c>
      <c r="T884" s="7">
        <f>IF($I884="","",$I884*(1-$U884))</f>
        <v>1E-3</v>
      </c>
      <c r="U884" s="7">
        <f>IFERROR(INDEX(BASE_CCLASSTRIB!$E:$E, MATCH(TEXT($D884,"000000"), BASE_CCLASSTRIB!$A:$A, 0))/100, 0)</f>
        <v>0</v>
      </c>
      <c r="V884" s="21">
        <f>IFERROR(INDEX(BASE_CCLASSTRIB!$F:$F, MATCH(TEXT($D884,"000000"), BASE_CCLASSTRIB!$A:$A, 0))/100, 0)</f>
        <v>0</v>
      </c>
    </row>
    <row r="885" spans="1:22" ht="32.25" customHeight="1" thickTop="1" thickBot="1">
      <c r="A885" s="24"/>
      <c r="B885" s="5"/>
      <c r="C885" s="5"/>
      <c r="D885" s="5"/>
      <c r="E885" s="8" t="str">
        <f>IF(D885="","",LEFT(D885,3))</f>
        <v/>
      </c>
      <c r="F885" s="5" t="str">
        <f>IF(E885="","",IFERROR(VLOOKUP(E885,REGRAS_CST!$A$2:$B$200,2,FALSE),""))</f>
        <v/>
      </c>
      <c r="G885" s="25"/>
      <c r="H885" s="7">
        <v>8.9999999999999993E-3</v>
      </c>
      <c r="I885" s="7">
        <v>1E-3</v>
      </c>
      <c r="J885" s="9">
        <v>0</v>
      </c>
      <c r="K885" s="5" t="str">
        <f>IF(E885="","",IFERROR(VLOOKUP(E885,REGRAS_CST!$A$2:$C$200,3,FALSE),""))</f>
        <v/>
      </c>
      <c r="L885" s="10" t="str">
        <f>IF($G885="", "", $G885*(1-$V885))</f>
        <v/>
      </c>
      <c r="M885" s="30" t="str">
        <f t="shared" si="26"/>
        <v/>
      </c>
      <c r="N885" s="30" t="str">
        <f t="shared" si="27"/>
        <v/>
      </c>
      <c r="O885" s="5" t="str">
        <f>IF(D885="","",
IF(AND(K885&lt;&gt;"SIM",V885&gt;0),"ERRO: % BC &gt; 0, mas NÃO permitida ❌",
IF(AND(K885="SIM",V885=0),"ATENÇÃO: BC permitida, mas % = 0 🔎",
"Base de cálculo aplicada corretamente ✅")))</f>
        <v/>
      </c>
      <c r="P885" s="5" t="str">
        <f>IF(D885="","",
IF(AND(Q885&lt;&gt;"SIM",U885&gt;0),"ERRO: % alíquota &gt; 0, mas NÃO permitida ❌",
IF(AND(Q885="SIM",U885=0),"ATENÇÃO: alíquota permitida, mas % = 0 🔎",
"Alíquota aplicada corretamente ✅")))</f>
        <v/>
      </c>
      <c r="Q885" s="5" t="str">
        <f>IF(E885="","",IFERROR(VLOOKUP(E885,REGRAS_CST!$A$2:$D$200,4,FALSE),""))</f>
        <v/>
      </c>
      <c r="R885" s="9"/>
      <c r="S885" s="7">
        <f>IF($H885="","",$H885*(1-$U885))</f>
        <v>8.9999999999999993E-3</v>
      </c>
      <c r="T885" s="7">
        <f>IF($I885="","",$I885*(1-$U885))</f>
        <v>1E-3</v>
      </c>
      <c r="U885" s="7">
        <f>IFERROR(INDEX(BASE_CCLASSTRIB!$E:$E, MATCH(TEXT($D885,"000000"), BASE_CCLASSTRIB!$A:$A, 0))/100, 0)</f>
        <v>0</v>
      </c>
      <c r="V885" s="21">
        <f>IFERROR(INDEX(BASE_CCLASSTRIB!$F:$F, MATCH(TEXT($D885,"000000"), BASE_CCLASSTRIB!$A:$A, 0))/100, 0)</f>
        <v>0</v>
      </c>
    </row>
    <row r="886" spans="1:22" ht="32.25" customHeight="1" thickTop="1" thickBot="1">
      <c r="A886" s="24"/>
      <c r="B886" s="5"/>
      <c r="C886" s="5"/>
      <c r="D886" s="5"/>
      <c r="E886" s="8" t="str">
        <f>IF(D886="","",LEFT(D886,3))</f>
        <v/>
      </c>
      <c r="F886" s="5" t="str">
        <f>IF(E886="","",IFERROR(VLOOKUP(E886,REGRAS_CST!$A$2:$B$200,2,FALSE),""))</f>
        <v/>
      </c>
      <c r="G886" s="25"/>
      <c r="H886" s="7">
        <v>8.9999999999999993E-3</v>
      </c>
      <c r="I886" s="7">
        <v>1E-3</v>
      </c>
      <c r="J886" s="9">
        <v>0</v>
      </c>
      <c r="K886" s="5" t="str">
        <f>IF(E886="","",IFERROR(VLOOKUP(E886,REGRAS_CST!$A$2:$C$200,3,FALSE),""))</f>
        <v/>
      </c>
      <c r="L886" s="10" t="str">
        <f>IF($G886="", "", $G886*(1-$V886))</f>
        <v/>
      </c>
      <c r="M886" s="30" t="str">
        <f t="shared" si="26"/>
        <v/>
      </c>
      <c r="N886" s="30" t="str">
        <f t="shared" si="27"/>
        <v/>
      </c>
      <c r="O886" s="5" t="str">
        <f>IF(D886="","",
IF(AND(K886&lt;&gt;"SIM",V886&gt;0),"ERRO: % BC &gt; 0, mas NÃO permitida ❌",
IF(AND(K886="SIM",V886=0),"ATENÇÃO: BC permitida, mas % = 0 🔎",
"Base de cálculo aplicada corretamente ✅")))</f>
        <v/>
      </c>
      <c r="P886" s="5" t="str">
        <f>IF(D886="","",
IF(AND(Q886&lt;&gt;"SIM",U886&gt;0),"ERRO: % alíquota &gt; 0, mas NÃO permitida ❌",
IF(AND(Q886="SIM",U886=0),"ATENÇÃO: alíquota permitida, mas % = 0 🔎",
"Alíquota aplicada corretamente ✅")))</f>
        <v/>
      </c>
      <c r="Q886" s="5" t="str">
        <f>IF(E886="","",IFERROR(VLOOKUP(E886,REGRAS_CST!$A$2:$D$200,4,FALSE),""))</f>
        <v/>
      </c>
      <c r="R886" s="9"/>
      <c r="S886" s="7">
        <f>IF($H886="","",$H886*(1-$U886))</f>
        <v>8.9999999999999993E-3</v>
      </c>
      <c r="T886" s="7">
        <f>IF($I886="","",$I886*(1-$U886))</f>
        <v>1E-3</v>
      </c>
      <c r="U886" s="7">
        <f>IFERROR(INDEX(BASE_CCLASSTRIB!$E:$E, MATCH(TEXT($D886,"000000"), BASE_CCLASSTRIB!$A:$A, 0))/100, 0)</f>
        <v>0</v>
      </c>
      <c r="V886" s="21">
        <f>IFERROR(INDEX(BASE_CCLASSTRIB!$F:$F, MATCH(TEXT($D886,"000000"), BASE_CCLASSTRIB!$A:$A, 0))/100, 0)</f>
        <v>0</v>
      </c>
    </row>
    <row r="887" spans="1:22" ht="32.25" customHeight="1" thickTop="1" thickBot="1">
      <c r="A887" s="24"/>
      <c r="B887" s="5"/>
      <c r="C887" s="5"/>
      <c r="D887" s="5"/>
      <c r="E887" s="8" t="str">
        <f>IF(D887="","",LEFT(D887,3))</f>
        <v/>
      </c>
      <c r="F887" s="5" t="str">
        <f>IF(E887="","",IFERROR(VLOOKUP(E887,REGRAS_CST!$A$2:$B$200,2,FALSE),""))</f>
        <v/>
      </c>
      <c r="G887" s="25"/>
      <c r="H887" s="7">
        <v>8.9999999999999993E-3</v>
      </c>
      <c r="I887" s="7">
        <v>1E-3</v>
      </c>
      <c r="J887" s="9">
        <v>0</v>
      </c>
      <c r="K887" s="5" t="str">
        <f>IF(E887="","",IFERROR(VLOOKUP(E887,REGRAS_CST!$A$2:$C$200,3,FALSE),""))</f>
        <v/>
      </c>
      <c r="L887" s="10" t="str">
        <f>IF($G887="", "", $G887*(1-$V887))</f>
        <v/>
      </c>
      <c r="M887" s="30" t="str">
        <f t="shared" si="26"/>
        <v/>
      </c>
      <c r="N887" s="30" t="str">
        <f t="shared" si="27"/>
        <v/>
      </c>
      <c r="O887" s="5" t="str">
        <f>IF(D887="","",
IF(AND(K887&lt;&gt;"SIM",V887&gt;0),"ERRO: % BC &gt; 0, mas NÃO permitida ❌",
IF(AND(K887="SIM",V887=0),"ATENÇÃO: BC permitida, mas % = 0 🔎",
"Base de cálculo aplicada corretamente ✅")))</f>
        <v/>
      </c>
      <c r="P887" s="5" t="str">
        <f>IF(D887="","",
IF(AND(Q887&lt;&gt;"SIM",U887&gt;0),"ERRO: % alíquota &gt; 0, mas NÃO permitida ❌",
IF(AND(Q887="SIM",U887=0),"ATENÇÃO: alíquota permitida, mas % = 0 🔎",
"Alíquota aplicada corretamente ✅")))</f>
        <v/>
      </c>
      <c r="Q887" s="5" t="str">
        <f>IF(E887="","",IFERROR(VLOOKUP(E887,REGRAS_CST!$A$2:$D$200,4,FALSE),""))</f>
        <v/>
      </c>
      <c r="R887" s="9"/>
      <c r="S887" s="7">
        <f>IF($H887="","",$H887*(1-$U887))</f>
        <v>8.9999999999999993E-3</v>
      </c>
      <c r="T887" s="7">
        <f>IF($I887="","",$I887*(1-$U887))</f>
        <v>1E-3</v>
      </c>
      <c r="U887" s="7">
        <f>IFERROR(INDEX(BASE_CCLASSTRIB!$E:$E, MATCH(TEXT($D887,"000000"), BASE_CCLASSTRIB!$A:$A, 0))/100, 0)</f>
        <v>0</v>
      </c>
      <c r="V887" s="21">
        <f>IFERROR(INDEX(BASE_CCLASSTRIB!$F:$F, MATCH(TEXT($D887,"000000"), BASE_CCLASSTRIB!$A:$A, 0))/100, 0)</f>
        <v>0</v>
      </c>
    </row>
    <row r="888" spans="1:22" ht="32.25" customHeight="1" thickTop="1" thickBot="1">
      <c r="A888" s="24"/>
      <c r="B888" s="5"/>
      <c r="C888" s="5"/>
      <c r="D888" s="5"/>
      <c r="E888" s="8" t="str">
        <f>IF(D888="","",LEFT(D888,3))</f>
        <v/>
      </c>
      <c r="F888" s="5" t="str">
        <f>IF(E888="","",IFERROR(VLOOKUP(E888,REGRAS_CST!$A$2:$B$200,2,FALSE),""))</f>
        <v/>
      </c>
      <c r="G888" s="25"/>
      <c r="H888" s="7">
        <v>8.9999999999999993E-3</v>
      </c>
      <c r="I888" s="7">
        <v>1E-3</v>
      </c>
      <c r="J888" s="9">
        <v>0</v>
      </c>
      <c r="K888" s="5" t="str">
        <f>IF(E888="","",IFERROR(VLOOKUP(E888,REGRAS_CST!$A$2:$C$200,3,FALSE),""))</f>
        <v/>
      </c>
      <c r="L888" s="10" t="str">
        <f>IF($G888="", "", $G888*(1-$V888))</f>
        <v/>
      </c>
      <c r="M888" s="30" t="str">
        <f t="shared" si="26"/>
        <v/>
      </c>
      <c r="N888" s="30" t="str">
        <f t="shared" si="27"/>
        <v/>
      </c>
      <c r="O888" s="5" t="str">
        <f>IF(D888="","",
IF(AND(K888&lt;&gt;"SIM",V888&gt;0),"ERRO: % BC &gt; 0, mas NÃO permitida ❌",
IF(AND(K888="SIM",V888=0),"ATENÇÃO: BC permitida, mas % = 0 🔎",
"Base de cálculo aplicada corretamente ✅")))</f>
        <v/>
      </c>
      <c r="P888" s="5" t="str">
        <f>IF(D888="","",
IF(AND(Q888&lt;&gt;"SIM",U888&gt;0),"ERRO: % alíquota &gt; 0, mas NÃO permitida ❌",
IF(AND(Q888="SIM",U888=0),"ATENÇÃO: alíquota permitida, mas % = 0 🔎",
"Alíquota aplicada corretamente ✅")))</f>
        <v/>
      </c>
      <c r="Q888" s="5" t="str">
        <f>IF(E888="","",IFERROR(VLOOKUP(E888,REGRAS_CST!$A$2:$D$200,4,FALSE),""))</f>
        <v/>
      </c>
      <c r="R888" s="9"/>
      <c r="S888" s="7">
        <f>IF($H888="","",$H888*(1-$U888))</f>
        <v>8.9999999999999993E-3</v>
      </c>
      <c r="T888" s="7">
        <f>IF($I888="","",$I888*(1-$U888))</f>
        <v>1E-3</v>
      </c>
      <c r="U888" s="7">
        <f>IFERROR(INDEX(BASE_CCLASSTRIB!$E:$E, MATCH(TEXT($D888,"000000"), BASE_CCLASSTRIB!$A:$A, 0))/100, 0)</f>
        <v>0</v>
      </c>
      <c r="V888" s="21">
        <f>IFERROR(INDEX(BASE_CCLASSTRIB!$F:$F, MATCH(TEXT($D888,"000000"), BASE_CCLASSTRIB!$A:$A, 0))/100, 0)</f>
        <v>0</v>
      </c>
    </row>
    <row r="889" spans="1:22" ht="32.25" customHeight="1" thickTop="1" thickBot="1">
      <c r="A889" s="24"/>
      <c r="B889" s="5"/>
      <c r="C889" s="5"/>
      <c r="D889" s="5"/>
      <c r="E889" s="8" t="str">
        <f>IF(D889="","",LEFT(D889,3))</f>
        <v/>
      </c>
      <c r="F889" s="5" t="str">
        <f>IF(E889="","",IFERROR(VLOOKUP(E889,REGRAS_CST!$A$2:$B$200,2,FALSE),""))</f>
        <v/>
      </c>
      <c r="G889" s="25"/>
      <c r="H889" s="7">
        <v>8.9999999999999993E-3</v>
      </c>
      <c r="I889" s="7">
        <v>1E-3</v>
      </c>
      <c r="J889" s="9">
        <v>0</v>
      </c>
      <c r="K889" s="5" t="str">
        <f>IF(E889="","",IFERROR(VLOOKUP(E889,REGRAS_CST!$A$2:$C$200,3,FALSE),""))</f>
        <v/>
      </c>
      <c r="L889" s="10" t="str">
        <f>IF($G889="", "", $G889*(1-$V889))</f>
        <v/>
      </c>
      <c r="M889" s="30" t="str">
        <f t="shared" si="26"/>
        <v/>
      </c>
      <c r="N889" s="30" t="str">
        <f t="shared" si="27"/>
        <v/>
      </c>
      <c r="O889" s="5" t="str">
        <f>IF(D889="","",
IF(AND(K889&lt;&gt;"SIM",V889&gt;0),"ERRO: % BC &gt; 0, mas NÃO permitida ❌",
IF(AND(K889="SIM",V889=0),"ATENÇÃO: BC permitida, mas % = 0 🔎",
"Base de cálculo aplicada corretamente ✅")))</f>
        <v/>
      </c>
      <c r="P889" s="5" t="str">
        <f>IF(D889="","",
IF(AND(Q889&lt;&gt;"SIM",U889&gt;0),"ERRO: % alíquota &gt; 0, mas NÃO permitida ❌",
IF(AND(Q889="SIM",U889=0),"ATENÇÃO: alíquota permitida, mas % = 0 🔎",
"Alíquota aplicada corretamente ✅")))</f>
        <v/>
      </c>
      <c r="Q889" s="5" t="str">
        <f>IF(E889="","",IFERROR(VLOOKUP(E889,REGRAS_CST!$A$2:$D$200,4,FALSE),""))</f>
        <v/>
      </c>
      <c r="R889" s="9"/>
      <c r="S889" s="7">
        <f>IF($H889="","",$H889*(1-$U889))</f>
        <v>8.9999999999999993E-3</v>
      </c>
      <c r="T889" s="7">
        <f>IF($I889="","",$I889*(1-$U889))</f>
        <v>1E-3</v>
      </c>
      <c r="U889" s="7">
        <f>IFERROR(INDEX(BASE_CCLASSTRIB!$E:$E, MATCH(TEXT($D889,"000000"), BASE_CCLASSTRIB!$A:$A, 0))/100, 0)</f>
        <v>0</v>
      </c>
      <c r="V889" s="21">
        <f>IFERROR(INDEX(BASE_CCLASSTRIB!$F:$F, MATCH(TEXT($D889,"000000"), BASE_CCLASSTRIB!$A:$A, 0))/100, 0)</f>
        <v>0</v>
      </c>
    </row>
    <row r="890" spans="1:22" ht="32.25" customHeight="1" thickTop="1" thickBot="1">
      <c r="A890" s="24"/>
      <c r="B890" s="5"/>
      <c r="C890" s="5"/>
      <c r="D890" s="5"/>
      <c r="E890" s="8" t="str">
        <f>IF(D890="","",LEFT(D890,3))</f>
        <v/>
      </c>
      <c r="F890" s="5" t="str">
        <f>IF(E890="","",IFERROR(VLOOKUP(E890,REGRAS_CST!$A$2:$B$200,2,FALSE),""))</f>
        <v/>
      </c>
      <c r="G890" s="25"/>
      <c r="H890" s="7">
        <v>8.9999999999999993E-3</v>
      </c>
      <c r="I890" s="7">
        <v>1E-3</v>
      </c>
      <c r="J890" s="9">
        <v>0</v>
      </c>
      <c r="K890" s="5" t="str">
        <f>IF(E890="","",IFERROR(VLOOKUP(E890,REGRAS_CST!$A$2:$C$200,3,FALSE),""))</f>
        <v/>
      </c>
      <c r="L890" s="10" t="str">
        <f>IF($G890="", "", $G890*(1-$V890))</f>
        <v/>
      </c>
      <c r="M890" s="30" t="str">
        <f t="shared" si="26"/>
        <v/>
      </c>
      <c r="N890" s="30" t="str">
        <f t="shared" si="27"/>
        <v/>
      </c>
      <c r="O890" s="5" t="str">
        <f>IF(D890="","",
IF(AND(K890&lt;&gt;"SIM",V890&gt;0),"ERRO: % BC &gt; 0, mas NÃO permitida ❌",
IF(AND(K890="SIM",V890=0),"ATENÇÃO: BC permitida, mas % = 0 🔎",
"Base de cálculo aplicada corretamente ✅")))</f>
        <v/>
      </c>
      <c r="P890" s="5" t="str">
        <f>IF(D890="","",
IF(AND(Q890&lt;&gt;"SIM",U890&gt;0),"ERRO: % alíquota &gt; 0, mas NÃO permitida ❌",
IF(AND(Q890="SIM",U890=0),"ATENÇÃO: alíquota permitida, mas % = 0 🔎",
"Alíquota aplicada corretamente ✅")))</f>
        <v/>
      </c>
      <c r="Q890" s="5" t="str">
        <f>IF(E890="","",IFERROR(VLOOKUP(E890,REGRAS_CST!$A$2:$D$200,4,FALSE),""))</f>
        <v/>
      </c>
      <c r="R890" s="9"/>
      <c r="S890" s="7">
        <f>IF($H890="","",$H890*(1-$U890))</f>
        <v>8.9999999999999993E-3</v>
      </c>
      <c r="T890" s="7">
        <f>IF($I890="","",$I890*(1-$U890))</f>
        <v>1E-3</v>
      </c>
      <c r="U890" s="7">
        <f>IFERROR(INDEX(BASE_CCLASSTRIB!$E:$E, MATCH(TEXT($D890,"000000"), BASE_CCLASSTRIB!$A:$A, 0))/100, 0)</f>
        <v>0</v>
      </c>
      <c r="V890" s="21">
        <f>IFERROR(INDEX(BASE_CCLASSTRIB!$F:$F, MATCH(TEXT($D890,"000000"), BASE_CCLASSTRIB!$A:$A, 0))/100, 0)</f>
        <v>0</v>
      </c>
    </row>
    <row r="891" spans="1:22" ht="32.25" customHeight="1" thickTop="1" thickBot="1">
      <c r="A891" s="24"/>
      <c r="B891" s="5"/>
      <c r="C891" s="5"/>
      <c r="D891" s="5"/>
      <c r="E891" s="8" t="str">
        <f>IF(D891="","",LEFT(D891,3))</f>
        <v/>
      </c>
      <c r="F891" s="5" t="str">
        <f>IF(E891="","",IFERROR(VLOOKUP(E891,REGRAS_CST!$A$2:$B$200,2,FALSE),""))</f>
        <v/>
      </c>
      <c r="G891" s="25"/>
      <c r="H891" s="7">
        <v>8.9999999999999993E-3</v>
      </c>
      <c r="I891" s="7">
        <v>1E-3</v>
      </c>
      <c r="J891" s="9">
        <v>0</v>
      </c>
      <c r="K891" s="5" t="str">
        <f>IF(E891="","",IFERROR(VLOOKUP(E891,REGRAS_CST!$A$2:$C$200,3,FALSE),""))</f>
        <v/>
      </c>
      <c r="L891" s="10" t="str">
        <f>IF($G891="", "", $G891*(1-$V891))</f>
        <v/>
      </c>
      <c r="M891" s="30" t="str">
        <f t="shared" si="26"/>
        <v/>
      </c>
      <c r="N891" s="30" t="str">
        <f t="shared" si="27"/>
        <v/>
      </c>
      <c r="O891" s="5" t="str">
        <f>IF(D891="","",
IF(AND(K891&lt;&gt;"SIM",V891&gt;0),"ERRO: % BC &gt; 0, mas NÃO permitida ❌",
IF(AND(K891="SIM",V891=0),"ATENÇÃO: BC permitida, mas % = 0 🔎",
"Base de cálculo aplicada corretamente ✅")))</f>
        <v/>
      </c>
      <c r="P891" s="5" t="str">
        <f>IF(D891="","",
IF(AND(Q891&lt;&gt;"SIM",U891&gt;0),"ERRO: % alíquota &gt; 0, mas NÃO permitida ❌",
IF(AND(Q891="SIM",U891=0),"ATENÇÃO: alíquota permitida, mas % = 0 🔎",
"Alíquota aplicada corretamente ✅")))</f>
        <v/>
      </c>
      <c r="Q891" s="5" t="str">
        <f>IF(E891="","",IFERROR(VLOOKUP(E891,REGRAS_CST!$A$2:$D$200,4,FALSE),""))</f>
        <v/>
      </c>
      <c r="R891" s="9"/>
      <c r="S891" s="7">
        <f>IF($H891="","",$H891*(1-$U891))</f>
        <v>8.9999999999999993E-3</v>
      </c>
      <c r="T891" s="7">
        <f>IF($I891="","",$I891*(1-$U891))</f>
        <v>1E-3</v>
      </c>
      <c r="U891" s="7">
        <f>IFERROR(INDEX(BASE_CCLASSTRIB!$E:$E, MATCH(TEXT($D891,"000000"), BASE_CCLASSTRIB!$A:$A, 0))/100, 0)</f>
        <v>0</v>
      </c>
      <c r="V891" s="21">
        <f>IFERROR(INDEX(BASE_CCLASSTRIB!$F:$F, MATCH(TEXT($D891,"000000"), BASE_CCLASSTRIB!$A:$A, 0))/100, 0)</f>
        <v>0</v>
      </c>
    </row>
    <row r="892" spans="1:22" ht="32.25" customHeight="1" thickTop="1" thickBot="1">
      <c r="A892" s="24"/>
      <c r="B892" s="5"/>
      <c r="C892" s="5"/>
      <c r="D892" s="5"/>
      <c r="E892" s="8" t="str">
        <f>IF(D892="","",LEFT(D892,3))</f>
        <v/>
      </c>
      <c r="F892" s="5" t="str">
        <f>IF(E892="","",IFERROR(VLOOKUP(E892,REGRAS_CST!$A$2:$B$200,2,FALSE),""))</f>
        <v/>
      </c>
      <c r="G892" s="25"/>
      <c r="H892" s="7">
        <v>8.9999999999999993E-3</v>
      </c>
      <c r="I892" s="7">
        <v>1E-3</v>
      </c>
      <c r="J892" s="9">
        <v>0</v>
      </c>
      <c r="K892" s="5" t="str">
        <f>IF(E892="","",IFERROR(VLOOKUP(E892,REGRAS_CST!$A$2:$C$200,3,FALSE),""))</f>
        <v/>
      </c>
      <c r="L892" s="10" t="str">
        <f>IF($G892="", "", $G892*(1-$V892))</f>
        <v/>
      </c>
      <c r="M892" s="30" t="str">
        <f t="shared" si="26"/>
        <v/>
      </c>
      <c r="N892" s="30" t="str">
        <f t="shared" si="27"/>
        <v/>
      </c>
      <c r="O892" s="5" t="str">
        <f>IF(D892="","",
IF(AND(K892&lt;&gt;"SIM",V892&gt;0),"ERRO: % BC &gt; 0, mas NÃO permitida ❌",
IF(AND(K892="SIM",V892=0),"ATENÇÃO: BC permitida, mas % = 0 🔎",
"Base de cálculo aplicada corretamente ✅")))</f>
        <v/>
      </c>
      <c r="P892" s="5" t="str">
        <f>IF(D892="","",
IF(AND(Q892&lt;&gt;"SIM",U892&gt;0),"ERRO: % alíquota &gt; 0, mas NÃO permitida ❌",
IF(AND(Q892="SIM",U892=0),"ATENÇÃO: alíquota permitida, mas % = 0 🔎",
"Alíquota aplicada corretamente ✅")))</f>
        <v/>
      </c>
      <c r="Q892" s="5" t="str">
        <f>IF(E892="","",IFERROR(VLOOKUP(E892,REGRAS_CST!$A$2:$D$200,4,FALSE),""))</f>
        <v/>
      </c>
      <c r="R892" s="9"/>
      <c r="S892" s="7">
        <f>IF($H892="","",$H892*(1-$U892))</f>
        <v>8.9999999999999993E-3</v>
      </c>
      <c r="T892" s="7">
        <f>IF($I892="","",$I892*(1-$U892))</f>
        <v>1E-3</v>
      </c>
      <c r="U892" s="7">
        <f>IFERROR(INDEX(BASE_CCLASSTRIB!$E:$E, MATCH(TEXT($D892,"000000"), BASE_CCLASSTRIB!$A:$A, 0))/100, 0)</f>
        <v>0</v>
      </c>
      <c r="V892" s="21">
        <f>IFERROR(INDEX(BASE_CCLASSTRIB!$F:$F, MATCH(TEXT($D892,"000000"), BASE_CCLASSTRIB!$A:$A, 0))/100, 0)</f>
        <v>0</v>
      </c>
    </row>
    <row r="893" spans="1:22" ht="32.25" customHeight="1" thickTop="1" thickBot="1">
      <c r="A893" s="24"/>
      <c r="B893" s="5"/>
      <c r="C893" s="5"/>
      <c r="D893" s="5"/>
      <c r="E893" s="8" t="str">
        <f>IF(D893="","",LEFT(D893,3))</f>
        <v/>
      </c>
      <c r="F893" s="5" t="str">
        <f>IF(E893="","",IFERROR(VLOOKUP(E893,REGRAS_CST!$A$2:$B$200,2,FALSE),""))</f>
        <v/>
      </c>
      <c r="G893" s="25"/>
      <c r="H893" s="7">
        <v>8.9999999999999993E-3</v>
      </c>
      <c r="I893" s="7">
        <v>1E-3</v>
      </c>
      <c r="J893" s="9">
        <v>0</v>
      </c>
      <c r="K893" s="5" t="str">
        <f>IF(E893="","",IFERROR(VLOOKUP(E893,REGRAS_CST!$A$2:$C$200,3,FALSE),""))</f>
        <v/>
      </c>
      <c r="L893" s="10" t="str">
        <f>IF($G893="", "", $G893*(1-$V893))</f>
        <v/>
      </c>
      <c r="M893" s="30" t="str">
        <f t="shared" si="26"/>
        <v/>
      </c>
      <c r="N893" s="30" t="str">
        <f t="shared" si="27"/>
        <v/>
      </c>
      <c r="O893" s="5" t="str">
        <f>IF(D893="","",
IF(AND(K893&lt;&gt;"SIM",V893&gt;0),"ERRO: % BC &gt; 0, mas NÃO permitida ❌",
IF(AND(K893="SIM",V893=0),"ATENÇÃO: BC permitida, mas % = 0 🔎",
"Base de cálculo aplicada corretamente ✅")))</f>
        <v/>
      </c>
      <c r="P893" s="5" t="str">
        <f>IF(D893="","",
IF(AND(Q893&lt;&gt;"SIM",U893&gt;0),"ERRO: % alíquota &gt; 0, mas NÃO permitida ❌",
IF(AND(Q893="SIM",U893=0),"ATENÇÃO: alíquota permitida, mas % = 0 🔎",
"Alíquota aplicada corretamente ✅")))</f>
        <v/>
      </c>
      <c r="Q893" s="5" t="str">
        <f>IF(E893="","",IFERROR(VLOOKUP(E893,REGRAS_CST!$A$2:$D$200,4,FALSE),""))</f>
        <v/>
      </c>
      <c r="R893" s="9"/>
      <c r="S893" s="7">
        <f>IF($H893="","",$H893*(1-$U893))</f>
        <v>8.9999999999999993E-3</v>
      </c>
      <c r="T893" s="7">
        <f>IF($I893="","",$I893*(1-$U893))</f>
        <v>1E-3</v>
      </c>
      <c r="U893" s="7">
        <f>IFERROR(INDEX(BASE_CCLASSTRIB!$E:$E, MATCH(TEXT($D893,"000000"), BASE_CCLASSTRIB!$A:$A, 0))/100, 0)</f>
        <v>0</v>
      </c>
      <c r="V893" s="21">
        <f>IFERROR(INDEX(BASE_CCLASSTRIB!$F:$F, MATCH(TEXT($D893,"000000"), BASE_CCLASSTRIB!$A:$A, 0))/100, 0)</f>
        <v>0</v>
      </c>
    </row>
    <row r="894" spans="1:22" ht="32.25" customHeight="1" thickTop="1" thickBot="1">
      <c r="A894" s="24"/>
      <c r="B894" s="5"/>
      <c r="C894" s="5"/>
      <c r="D894" s="5"/>
      <c r="E894" s="8" t="str">
        <f>IF(D894="","",LEFT(D894,3))</f>
        <v/>
      </c>
      <c r="F894" s="5" t="str">
        <f>IF(E894="","",IFERROR(VLOOKUP(E894,REGRAS_CST!$A$2:$B$200,2,FALSE),""))</f>
        <v/>
      </c>
      <c r="G894" s="25"/>
      <c r="H894" s="7">
        <v>8.9999999999999993E-3</v>
      </c>
      <c r="I894" s="7">
        <v>1E-3</v>
      </c>
      <c r="J894" s="9">
        <v>0</v>
      </c>
      <c r="K894" s="5" t="str">
        <f>IF(E894="","",IFERROR(VLOOKUP(E894,REGRAS_CST!$A$2:$C$200,3,FALSE),""))</f>
        <v/>
      </c>
      <c r="L894" s="10" t="str">
        <f>IF($G894="", "", $G894*(1-$V894))</f>
        <v/>
      </c>
      <c r="M894" s="30" t="str">
        <f t="shared" si="26"/>
        <v/>
      </c>
      <c r="N894" s="30" t="str">
        <f t="shared" si="27"/>
        <v/>
      </c>
      <c r="O894" s="5" t="str">
        <f>IF(D894="","",
IF(AND(K894&lt;&gt;"SIM",V894&gt;0),"ERRO: % BC &gt; 0, mas NÃO permitida ❌",
IF(AND(K894="SIM",V894=0),"ATENÇÃO: BC permitida, mas % = 0 🔎",
"Base de cálculo aplicada corretamente ✅")))</f>
        <v/>
      </c>
      <c r="P894" s="5" t="str">
        <f>IF(D894="","",
IF(AND(Q894&lt;&gt;"SIM",U894&gt;0),"ERRO: % alíquota &gt; 0, mas NÃO permitida ❌",
IF(AND(Q894="SIM",U894=0),"ATENÇÃO: alíquota permitida, mas % = 0 🔎",
"Alíquota aplicada corretamente ✅")))</f>
        <v/>
      </c>
      <c r="Q894" s="5" t="str">
        <f>IF(E894="","",IFERROR(VLOOKUP(E894,REGRAS_CST!$A$2:$D$200,4,FALSE),""))</f>
        <v/>
      </c>
      <c r="R894" s="9"/>
      <c r="S894" s="7">
        <f>IF($H894="","",$H894*(1-$U894))</f>
        <v>8.9999999999999993E-3</v>
      </c>
      <c r="T894" s="7">
        <f>IF($I894="","",$I894*(1-$U894))</f>
        <v>1E-3</v>
      </c>
      <c r="U894" s="7">
        <f>IFERROR(INDEX(BASE_CCLASSTRIB!$E:$E, MATCH(TEXT($D894,"000000"), BASE_CCLASSTRIB!$A:$A, 0))/100, 0)</f>
        <v>0</v>
      </c>
      <c r="V894" s="21">
        <f>IFERROR(INDEX(BASE_CCLASSTRIB!$F:$F, MATCH(TEXT($D894,"000000"), BASE_CCLASSTRIB!$A:$A, 0))/100, 0)</f>
        <v>0</v>
      </c>
    </row>
    <row r="895" spans="1:22" ht="32.25" customHeight="1" thickTop="1" thickBot="1">
      <c r="A895" s="24"/>
      <c r="B895" s="5"/>
      <c r="C895" s="5"/>
      <c r="D895" s="5"/>
      <c r="E895" s="8" t="str">
        <f>IF(D895="","",LEFT(D895,3))</f>
        <v/>
      </c>
      <c r="F895" s="5" t="str">
        <f>IF(E895="","",IFERROR(VLOOKUP(E895,REGRAS_CST!$A$2:$B$200,2,FALSE),""))</f>
        <v/>
      </c>
      <c r="G895" s="25"/>
      <c r="H895" s="7">
        <v>8.9999999999999993E-3</v>
      </c>
      <c r="I895" s="7">
        <v>1E-3</v>
      </c>
      <c r="J895" s="9">
        <v>0</v>
      </c>
      <c r="K895" s="5" t="str">
        <f>IF(E895="","",IFERROR(VLOOKUP(E895,REGRAS_CST!$A$2:$C$200,3,FALSE),""))</f>
        <v/>
      </c>
      <c r="L895" s="10" t="str">
        <f>IF($G895="", "", $G895*(1-$V895))</f>
        <v/>
      </c>
      <c r="M895" s="30" t="str">
        <f t="shared" si="26"/>
        <v/>
      </c>
      <c r="N895" s="30" t="str">
        <f t="shared" si="27"/>
        <v/>
      </c>
      <c r="O895" s="5" t="str">
        <f>IF(D895="","",
IF(AND(K895&lt;&gt;"SIM",V895&gt;0),"ERRO: % BC &gt; 0, mas NÃO permitida ❌",
IF(AND(K895="SIM",V895=0),"ATENÇÃO: BC permitida, mas % = 0 🔎",
"Base de cálculo aplicada corretamente ✅")))</f>
        <v/>
      </c>
      <c r="P895" s="5" t="str">
        <f>IF(D895="","",
IF(AND(Q895&lt;&gt;"SIM",U895&gt;0),"ERRO: % alíquota &gt; 0, mas NÃO permitida ❌",
IF(AND(Q895="SIM",U895=0),"ATENÇÃO: alíquota permitida, mas % = 0 🔎",
"Alíquota aplicada corretamente ✅")))</f>
        <v/>
      </c>
      <c r="Q895" s="5" t="str">
        <f>IF(E895="","",IFERROR(VLOOKUP(E895,REGRAS_CST!$A$2:$D$200,4,FALSE),""))</f>
        <v/>
      </c>
      <c r="R895" s="9"/>
      <c r="S895" s="7">
        <f>IF($H895="","",$H895*(1-$U895))</f>
        <v>8.9999999999999993E-3</v>
      </c>
      <c r="T895" s="7">
        <f>IF($I895="","",$I895*(1-$U895))</f>
        <v>1E-3</v>
      </c>
      <c r="U895" s="7">
        <f>IFERROR(INDEX(BASE_CCLASSTRIB!$E:$E, MATCH(TEXT($D895,"000000"), BASE_CCLASSTRIB!$A:$A, 0))/100, 0)</f>
        <v>0</v>
      </c>
      <c r="V895" s="21">
        <f>IFERROR(INDEX(BASE_CCLASSTRIB!$F:$F, MATCH(TEXT($D895,"000000"), BASE_CCLASSTRIB!$A:$A, 0))/100, 0)</f>
        <v>0</v>
      </c>
    </row>
    <row r="896" spans="1:22" ht="32.25" customHeight="1" thickTop="1" thickBot="1">
      <c r="A896" s="24"/>
      <c r="B896" s="5"/>
      <c r="C896" s="5"/>
      <c r="D896" s="5"/>
      <c r="E896" s="8" t="str">
        <f>IF(D896="","",LEFT(D896,3))</f>
        <v/>
      </c>
      <c r="F896" s="5" t="str">
        <f>IF(E896="","",IFERROR(VLOOKUP(E896,REGRAS_CST!$A$2:$B$200,2,FALSE),""))</f>
        <v/>
      </c>
      <c r="G896" s="25"/>
      <c r="H896" s="7">
        <v>8.9999999999999993E-3</v>
      </c>
      <c r="I896" s="7">
        <v>1E-3</v>
      </c>
      <c r="J896" s="9">
        <v>0</v>
      </c>
      <c r="K896" s="5" t="str">
        <f>IF(E896="","",IFERROR(VLOOKUP(E896,REGRAS_CST!$A$2:$C$200,3,FALSE),""))</f>
        <v/>
      </c>
      <c r="L896" s="10" t="str">
        <f>IF($G896="", "", $G896*(1-$V896))</f>
        <v/>
      </c>
      <c r="M896" s="30" t="str">
        <f t="shared" si="26"/>
        <v/>
      </c>
      <c r="N896" s="30" t="str">
        <f t="shared" si="27"/>
        <v/>
      </c>
      <c r="O896" s="5" t="str">
        <f>IF(D896="","",
IF(AND(K896&lt;&gt;"SIM",V896&gt;0),"ERRO: % BC &gt; 0, mas NÃO permitida ❌",
IF(AND(K896="SIM",V896=0),"ATENÇÃO: BC permitida, mas % = 0 🔎",
"Base de cálculo aplicada corretamente ✅")))</f>
        <v/>
      </c>
      <c r="P896" s="5" t="str">
        <f>IF(D896="","",
IF(AND(Q896&lt;&gt;"SIM",U896&gt;0),"ERRO: % alíquota &gt; 0, mas NÃO permitida ❌",
IF(AND(Q896="SIM",U896=0),"ATENÇÃO: alíquota permitida, mas % = 0 🔎",
"Alíquota aplicada corretamente ✅")))</f>
        <v/>
      </c>
      <c r="Q896" s="5" t="str">
        <f>IF(E896="","",IFERROR(VLOOKUP(E896,REGRAS_CST!$A$2:$D$200,4,FALSE),""))</f>
        <v/>
      </c>
      <c r="R896" s="9"/>
      <c r="S896" s="7">
        <f>IF($H896="","",$H896*(1-$U896))</f>
        <v>8.9999999999999993E-3</v>
      </c>
      <c r="T896" s="7">
        <f>IF($I896="","",$I896*(1-$U896))</f>
        <v>1E-3</v>
      </c>
      <c r="U896" s="7">
        <f>IFERROR(INDEX(BASE_CCLASSTRIB!$E:$E, MATCH(TEXT($D896,"000000"), BASE_CCLASSTRIB!$A:$A, 0))/100, 0)</f>
        <v>0</v>
      </c>
      <c r="V896" s="21">
        <f>IFERROR(INDEX(BASE_CCLASSTRIB!$F:$F, MATCH(TEXT($D896,"000000"), BASE_CCLASSTRIB!$A:$A, 0))/100, 0)</f>
        <v>0</v>
      </c>
    </row>
    <row r="897" spans="1:22" ht="32.25" customHeight="1" thickTop="1" thickBot="1">
      <c r="A897" s="24"/>
      <c r="B897" s="5"/>
      <c r="C897" s="5"/>
      <c r="D897" s="5"/>
      <c r="E897" s="8" t="str">
        <f>IF(D897="","",LEFT(D897,3))</f>
        <v/>
      </c>
      <c r="F897" s="5" t="str">
        <f>IF(E897="","",IFERROR(VLOOKUP(E897,REGRAS_CST!$A$2:$B$200,2,FALSE),""))</f>
        <v/>
      </c>
      <c r="G897" s="25"/>
      <c r="H897" s="7">
        <v>8.9999999999999993E-3</v>
      </c>
      <c r="I897" s="7">
        <v>1E-3</v>
      </c>
      <c r="J897" s="9">
        <v>0</v>
      </c>
      <c r="K897" s="5" t="str">
        <f>IF(E897="","",IFERROR(VLOOKUP(E897,REGRAS_CST!$A$2:$C$200,3,FALSE),""))</f>
        <v/>
      </c>
      <c r="L897" s="10" t="str">
        <f>IF($G897="", "", $G897*(1-$V897))</f>
        <v/>
      </c>
      <c r="M897" s="30" t="str">
        <f t="shared" si="26"/>
        <v/>
      </c>
      <c r="N897" s="30" t="str">
        <f t="shared" si="27"/>
        <v/>
      </c>
      <c r="O897" s="5" t="str">
        <f>IF(D897="","",
IF(AND(K897&lt;&gt;"SIM",V897&gt;0),"ERRO: % BC &gt; 0, mas NÃO permitida ❌",
IF(AND(K897="SIM",V897=0),"ATENÇÃO: BC permitida, mas % = 0 🔎",
"Base de cálculo aplicada corretamente ✅")))</f>
        <v/>
      </c>
      <c r="P897" s="5" t="str">
        <f>IF(D897="","",
IF(AND(Q897&lt;&gt;"SIM",U897&gt;0),"ERRO: % alíquota &gt; 0, mas NÃO permitida ❌",
IF(AND(Q897="SIM",U897=0),"ATENÇÃO: alíquota permitida, mas % = 0 🔎",
"Alíquota aplicada corretamente ✅")))</f>
        <v/>
      </c>
      <c r="Q897" s="5" t="str">
        <f>IF(E897="","",IFERROR(VLOOKUP(E897,REGRAS_CST!$A$2:$D$200,4,FALSE),""))</f>
        <v/>
      </c>
      <c r="R897" s="9"/>
      <c r="S897" s="7">
        <f>IF($H897="","",$H897*(1-$U897))</f>
        <v>8.9999999999999993E-3</v>
      </c>
      <c r="T897" s="7">
        <f>IF($I897="","",$I897*(1-$U897))</f>
        <v>1E-3</v>
      </c>
      <c r="U897" s="7">
        <f>IFERROR(INDEX(BASE_CCLASSTRIB!$E:$E, MATCH(TEXT($D897,"000000"), BASE_CCLASSTRIB!$A:$A, 0))/100, 0)</f>
        <v>0</v>
      </c>
      <c r="V897" s="21">
        <f>IFERROR(INDEX(BASE_CCLASSTRIB!$F:$F, MATCH(TEXT($D897,"000000"), BASE_CCLASSTRIB!$A:$A, 0))/100, 0)</f>
        <v>0</v>
      </c>
    </row>
    <row r="898" spans="1:22" ht="32.25" customHeight="1" thickTop="1" thickBot="1">
      <c r="A898" s="24"/>
      <c r="B898" s="5"/>
      <c r="C898" s="5"/>
      <c r="D898" s="5"/>
      <c r="E898" s="8" t="str">
        <f>IF(D898="","",LEFT(D898,3))</f>
        <v/>
      </c>
      <c r="F898" s="5" t="str">
        <f>IF(E898="","",IFERROR(VLOOKUP(E898,REGRAS_CST!$A$2:$B$200,2,FALSE),""))</f>
        <v/>
      </c>
      <c r="G898" s="25"/>
      <c r="H898" s="7">
        <v>8.9999999999999993E-3</v>
      </c>
      <c r="I898" s="7">
        <v>1E-3</v>
      </c>
      <c r="J898" s="9">
        <v>0</v>
      </c>
      <c r="K898" s="5" t="str">
        <f>IF(E898="","",IFERROR(VLOOKUP(E898,REGRAS_CST!$A$2:$C$200,3,FALSE),""))</f>
        <v/>
      </c>
      <c r="L898" s="10" t="str">
        <f>IF($G898="", "", $G898*(1-$V898))</f>
        <v/>
      </c>
      <c r="M898" s="30" t="str">
        <f t="shared" si="26"/>
        <v/>
      </c>
      <c r="N898" s="30" t="str">
        <f t="shared" si="27"/>
        <v/>
      </c>
      <c r="O898" s="5" t="str">
        <f>IF(D898="","",
IF(AND(K898&lt;&gt;"SIM",V898&gt;0),"ERRO: % BC &gt; 0, mas NÃO permitida ❌",
IF(AND(K898="SIM",V898=0),"ATENÇÃO: BC permitida, mas % = 0 🔎",
"Base de cálculo aplicada corretamente ✅")))</f>
        <v/>
      </c>
      <c r="P898" s="5" t="str">
        <f>IF(D898="","",
IF(AND(Q898&lt;&gt;"SIM",U898&gt;0),"ERRO: % alíquota &gt; 0, mas NÃO permitida ❌",
IF(AND(Q898="SIM",U898=0),"ATENÇÃO: alíquota permitida, mas % = 0 🔎",
"Alíquota aplicada corretamente ✅")))</f>
        <v/>
      </c>
      <c r="Q898" s="5" t="str">
        <f>IF(E898="","",IFERROR(VLOOKUP(E898,REGRAS_CST!$A$2:$D$200,4,FALSE),""))</f>
        <v/>
      </c>
      <c r="R898" s="9"/>
      <c r="S898" s="7">
        <f>IF($H898="","",$H898*(1-$U898))</f>
        <v>8.9999999999999993E-3</v>
      </c>
      <c r="T898" s="7">
        <f>IF($I898="","",$I898*(1-$U898))</f>
        <v>1E-3</v>
      </c>
      <c r="U898" s="7">
        <f>IFERROR(INDEX(BASE_CCLASSTRIB!$E:$E, MATCH(TEXT($D898,"000000"), BASE_CCLASSTRIB!$A:$A, 0))/100, 0)</f>
        <v>0</v>
      </c>
      <c r="V898" s="21">
        <f>IFERROR(INDEX(BASE_CCLASSTRIB!$F:$F, MATCH(TEXT($D898,"000000"), BASE_CCLASSTRIB!$A:$A, 0))/100, 0)</f>
        <v>0</v>
      </c>
    </row>
    <row r="899" spans="1:22" ht="32.25" customHeight="1" thickTop="1" thickBot="1">
      <c r="A899" s="24"/>
      <c r="B899" s="5"/>
      <c r="C899" s="5"/>
      <c r="D899" s="5"/>
      <c r="E899" s="8" t="str">
        <f>IF(D899="","",LEFT(D899,3))</f>
        <v/>
      </c>
      <c r="F899" s="5" t="str">
        <f>IF(E899="","",IFERROR(VLOOKUP(E899,REGRAS_CST!$A$2:$B$200,2,FALSE),""))</f>
        <v/>
      </c>
      <c r="G899" s="25"/>
      <c r="H899" s="7">
        <v>8.9999999999999993E-3</v>
      </c>
      <c r="I899" s="7">
        <v>1E-3</v>
      </c>
      <c r="J899" s="9">
        <v>0</v>
      </c>
      <c r="K899" s="5" t="str">
        <f>IF(E899="","",IFERROR(VLOOKUP(E899,REGRAS_CST!$A$2:$C$200,3,FALSE),""))</f>
        <v/>
      </c>
      <c r="L899" s="10" t="str">
        <f>IF($G899="", "", $G899*(1-$V899))</f>
        <v/>
      </c>
      <c r="M899" s="30" t="str">
        <f t="shared" si="26"/>
        <v/>
      </c>
      <c r="N899" s="30" t="str">
        <f t="shared" si="27"/>
        <v/>
      </c>
      <c r="O899" s="5" t="str">
        <f>IF(D899="","",
IF(AND(K899&lt;&gt;"SIM",V899&gt;0),"ERRO: % BC &gt; 0, mas NÃO permitida ❌",
IF(AND(K899="SIM",V899=0),"ATENÇÃO: BC permitida, mas % = 0 🔎",
"Base de cálculo aplicada corretamente ✅")))</f>
        <v/>
      </c>
      <c r="P899" s="5" t="str">
        <f>IF(D899="","",
IF(AND(Q899&lt;&gt;"SIM",U899&gt;0),"ERRO: % alíquota &gt; 0, mas NÃO permitida ❌",
IF(AND(Q899="SIM",U899=0),"ATENÇÃO: alíquota permitida, mas % = 0 🔎",
"Alíquota aplicada corretamente ✅")))</f>
        <v/>
      </c>
      <c r="Q899" s="5" t="str">
        <f>IF(E899="","",IFERROR(VLOOKUP(E899,REGRAS_CST!$A$2:$D$200,4,FALSE),""))</f>
        <v/>
      </c>
      <c r="R899" s="9"/>
      <c r="S899" s="7">
        <f>IF($H899="","",$H899*(1-$U899))</f>
        <v>8.9999999999999993E-3</v>
      </c>
      <c r="T899" s="7">
        <f>IF($I899="","",$I899*(1-$U899))</f>
        <v>1E-3</v>
      </c>
      <c r="U899" s="7">
        <f>IFERROR(INDEX(BASE_CCLASSTRIB!$E:$E, MATCH(TEXT($D899,"000000"), BASE_CCLASSTRIB!$A:$A, 0))/100, 0)</f>
        <v>0</v>
      </c>
      <c r="V899" s="21">
        <f>IFERROR(INDEX(BASE_CCLASSTRIB!$F:$F, MATCH(TEXT($D899,"000000"), BASE_CCLASSTRIB!$A:$A, 0))/100, 0)</f>
        <v>0</v>
      </c>
    </row>
    <row r="900" spans="1:22" ht="32.25" customHeight="1" thickTop="1" thickBot="1">
      <c r="A900" s="24"/>
      <c r="B900" s="5"/>
      <c r="C900" s="5"/>
      <c r="D900" s="5"/>
      <c r="E900" s="8" t="str">
        <f>IF(D900="","",LEFT(D900,3))</f>
        <v/>
      </c>
      <c r="F900" s="5" t="str">
        <f>IF(E900="","",IFERROR(VLOOKUP(E900,REGRAS_CST!$A$2:$B$200,2,FALSE),""))</f>
        <v/>
      </c>
      <c r="G900" s="25"/>
      <c r="H900" s="7">
        <v>8.9999999999999993E-3</v>
      </c>
      <c r="I900" s="7">
        <v>1E-3</v>
      </c>
      <c r="J900" s="9">
        <v>0</v>
      </c>
      <c r="K900" s="5" t="str">
        <f>IF(E900="","",IFERROR(VLOOKUP(E900,REGRAS_CST!$A$2:$C$200,3,FALSE),""))</f>
        <v/>
      </c>
      <c r="L900" s="10" t="str">
        <f>IF($G900="", "", $G900*(1-$V900))</f>
        <v/>
      </c>
      <c r="M900" s="30" t="str">
        <f t="shared" si="26"/>
        <v/>
      </c>
      <c r="N900" s="30" t="str">
        <f t="shared" si="27"/>
        <v/>
      </c>
      <c r="O900" s="5" t="str">
        <f>IF(D900="","",
IF(AND(K900&lt;&gt;"SIM",V900&gt;0),"ERRO: % BC &gt; 0, mas NÃO permitida ❌",
IF(AND(K900="SIM",V900=0),"ATENÇÃO: BC permitida, mas % = 0 🔎",
"Base de cálculo aplicada corretamente ✅")))</f>
        <v/>
      </c>
      <c r="P900" s="5" t="str">
        <f>IF(D900="","",
IF(AND(Q900&lt;&gt;"SIM",U900&gt;0),"ERRO: % alíquota &gt; 0, mas NÃO permitida ❌",
IF(AND(Q900="SIM",U900=0),"ATENÇÃO: alíquota permitida, mas % = 0 🔎",
"Alíquota aplicada corretamente ✅")))</f>
        <v/>
      </c>
      <c r="Q900" s="5" t="str">
        <f>IF(E900="","",IFERROR(VLOOKUP(E900,REGRAS_CST!$A$2:$D$200,4,FALSE),""))</f>
        <v/>
      </c>
      <c r="R900" s="9"/>
      <c r="S900" s="7">
        <f>IF($H900="","",$H900*(1-$U900))</f>
        <v>8.9999999999999993E-3</v>
      </c>
      <c r="T900" s="7">
        <f>IF($I900="","",$I900*(1-$U900))</f>
        <v>1E-3</v>
      </c>
      <c r="U900" s="7">
        <f>IFERROR(INDEX(BASE_CCLASSTRIB!$E:$E, MATCH(TEXT($D900,"000000"), BASE_CCLASSTRIB!$A:$A, 0))/100, 0)</f>
        <v>0</v>
      </c>
      <c r="V900" s="21">
        <f>IFERROR(INDEX(BASE_CCLASSTRIB!$F:$F, MATCH(TEXT($D900,"000000"), BASE_CCLASSTRIB!$A:$A, 0))/100, 0)</f>
        <v>0</v>
      </c>
    </row>
    <row r="901" spans="1:22" ht="32.25" customHeight="1" thickTop="1" thickBot="1">
      <c r="A901" s="24"/>
      <c r="B901" s="5"/>
      <c r="C901" s="5"/>
      <c r="D901" s="5"/>
      <c r="E901" s="8" t="str">
        <f>IF(D901="","",LEFT(D901,3))</f>
        <v/>
      </c>
      <c r="F901" s="5" t="str">
        <f>IF(E901="","",IFERROR(VLOOKUP(E901,REGRAS_CST!$A$2:$B$200,2,FALSE),""))</f>
        <v/>
      </c>
      <c r="G901" s="25"/>
      <c r="H901" s="7">
        <v>8.9999999999999993E-3</v>
      </c>
      <c r="I901" s="7">
        <v>1E-3</v>
      </c>
      <c r="J901" s="9">
        <v>0</v>
      </c>
      <c r="K901" s="5" t="str">
        <f>IF(E901="","",IFERROR(VLOOKUP(E901,REGRAS_CST!$A$2:$C$200,3,FALSE),""))</f>
        <v/>
      </c>
      <c r="L901" s="10" t="str">
        <f>IF($G901="", "", $G901*(1-$V901))</f>
        <v/>
      </c>
      <c r="M901" s="30" t="str">
        <f t="shared" ref="M901:M964" si="28">IF(OR($L901="",$S901=""),"",TRUNC(VALUE($L901)*VALUE($S901),2))</f>
        <v/>
      </c>
      <c r="N901" s="30" t="str">
        <f t="shared" ref="N901:N964" si="29">IF(OR($L901="",$T901=""),"",TRUNC(VALUE($L901)*VALUE($T901),2))</f>
        <v/>
      </c>
      <c r="O901" s="5" t="str">
        <f>IF(D901="","",
IF(AND(K901&lt;&gt;"SIM",V901&gt;0),"ERRO: % BC &gt; 0, mas NÃO permitida ❌",
IF(AND(K901="SIM",V901=0),"ATENÇÃO: BC permitida, mas % = 0 🔎",
"Base de cálculo aplicada corretamente ✅")))</f>
        <v/>
      </c>
      <c r="P901" s="5" t="str">
        <f>IF(D901="","",
IF(AND(Q901&lt;&gt;"SIM",U901&gt;0),"ERRO: % alíquota &gt; 0, mas NÃO permitida ❌",
IF(AND(Q901="SIM",U901=0),"ATENÇÃO: alíquota permitida, mas % = 0 🔎",
"Alíquota aplicada corretamente ✅")))</f>
        <v/>
      </c>
      <c r="Q901" s="5" t="str">
        <f>IF(E901="","",IFERROR(VLOOKUP(E901,REGRAS_CST!$A$2:$D$200,4,FALSE),""))</f>
        <v/>
      </c>
      <c r="R901" s="9"/>
      <c r="S901" s="7">
        <f>IF($H901="","",$H901*(1-$U901))</f>
        <v>8.9999999999999993E-3</v>
      </c>
      <c r="T901" s="7">
        <f>IF($I901="","",$I901*(1-$U901))</f>
        <v>1E-3</v>
      </c>
      <c r="U901" s="7">
        <f>IFERROR(INDEX(BASE_CCLASSTRIB!$E:$E, MATCH(TEXT($D901,"000000"), BASE_CCLASSTRIB!$A:$A, 0))/100, 0)</f>
        <v>0</v>
      </c>
      <c r="V901" s="21">
        <f>IFERROR(INDEX(BASE_CCLASSTRIB!$F:$F, MATCH(TEXT($D901,"000000"), BASE_CCLASSTRIB!$A:$A, 0))/100, 0)</f>
        <v>0</v>
      </c>
    </row>
    <row r="902" spans="1:22" ht="32.25" customHeight="1" thickTop="1" thickBot="1">
      <c r="A902" s="24"/>
      <c r="B902" s="5"/>
      <c r="C902" s="5"/>
      <c r="D902" s="5"/>
      <c r="E902" s="8" t="str">
        <f>IF(D902="","",LEFT(D902,3))</f>
        <v/>
      </c>
      <c r="F902" s="5" t="str">
        <f>IF(E902="","",IFERROR(VLOOKUP(E902,REGRAS_CST!$A$2:$B$200,2,FALSE),""))</f>
        <v/>
      </c>
      <c r="G902" s="25"/>
      <c r="H902" s="7">
        <v>8.9999999999999993E-3</v>
      </c>
      <c r="I902" s="7">
        <v>1E-3</v>
      </c>
      <c r="J902" s="9">
        <v>0</v>
      </c>
      <c r="K902" s="5" t="str">
        <f>IF(E902="","",IFERROR(VLOOKUP(E902,REGRAS_CST!$A$2:$C$200,3,FALSE),""))</f>
        <v/>
      </c>
      <c r="L902" s="10" t="str">
        <f>IF($G902="", "", $G902*(1-$V902))</f>
        <v/>
      </c>
      <c r="M902" s="30" t="str">
        <f t="shared" si="28"/>
        <v/>
      </c>
      <c r="N902" s="30" t="str">
        <f t="shared" si="29"/>
        <v/>
      </c>
      <c r="O902" s="5" t="str">
        <f>IF(D902="","",
IF(AND(K902&lt;&gt;"SIM",V902&gt;0),"ERRO: % BC &gt; 0, mas NÃO permitida ❌",
IF(AND(K902="SIM",V902=0),"ATENÇÃO: BC permitida, mas % = 0 🔎",
"Base de cálculo aplicada corretamente ✅")))</f>
        <v/>
      </c>
      <c r="P902" s="5" t="str">
        <f>IF(D902="","",
IF(AND(Q902&lt;&gt;"SIM",U902&gt;0),"ERRO: % alíquota &gt; 0, mas NÃO permitida ❌",
IF(AND(Q902="SIM",U902=0),"ATENÇÃO: alíquota permitida, mas % = 0 🔎",
"Alíquota aplicada corretamente ✅")))</f>
        <v/>
      </c>
      <c r="Q902" s="5" t="str">
        <f>IF(E902="","",IFERROR(VLOOKUP(E902,REGRAS_CST!$A$2:$D$200,4,FALSE),""))</f>
        <v/>
      </c>
      <c r="R902" s="9"/>
      <c r="S902" s="7">
        <f>IF($H902="","",$H902*(1-$U902))</f>
        <v>8.9999999999999993E-3</v>
      </c>
      <c r="T902" s="7">
        <f>IF($I902="","",$I902*(1-$U902))</f>
        <v>1E-3</v>
      </c>
      <c r="U902" s="7">
        <f>IFERROR(INDEX(BASE_CCLASSTRIB!$E:$E, MATCH(TEXT($D902,"000000"), BASE_CCLASSTRIB!$A:$A, 0))/100, 0)</f>
        <v>0</v>
      </c>
      <c r="V902" s="21">
        <f>IFERROR(INDEX(BASE_CCLASSTRIB!$F:$F, MATCH(TEXT($D902,"000000"), BASE_CCLASSTRIB!$A:$A, 0))/100, 0)</f>
        <v>0</v>
      </c>
    </row>
    <row r="903" spans="1:22" ht="32.25" customHeight="1" thickTop="1" thickBot="1">
      <c r="A903" s="24"/>
      <c r="B903" s="5"/>
      <c r="C903" s="5"/>
      <c r="D903" s="5"/>
      <c r="E903" s="8" t="str">
        <f>IF(D903="","",LEFT(D903,3))</f>
        <v/>
      </c>
      <c r="F903" s="5" t="str">
        <f>IF(E903="","",IFERROR(VLOOKUP(E903,REGRAS_CST!$A$2:$B$200,2,FALSE),""))</f>
        <v/>
      </c>
      <c r="G903" s="25"/>
      <c r="H903" s="7">
        <v>8.9999999999999993E-3</v>
      </c>
      <c r="I903" s="7">
        <v>1E-3</v>
      </c>
      <c r="J903" s="9">
        <v>0</v>
      </c>
      <c r="K903" s="5" t="str">
        <f>IF(E903="","",IFERROR(VLOOKUP(E903,REGRAS_CST!$A$2:$C$200,3,FALSE),""))</f>
        <v/>
      </c>
      <c r="L903" s="10" t="str">
        <f>IF($G903="", "", $G903*(1-$V903))</f>
        <v/>
      </c>
      <c r="M903" s="30" t="str">
        <f t="shared" si="28"/>
        <v/>
      </c>
      <c r="N903" s="30" t="str">
        <f t="shared" si="29"/>
        <v/>
      </c>
      <c r="O903" s="5" t="str">
        <f>IF(D903="","",
IF(AND(K903&lt;&gt;"SIM",V903&gt;0),"ERRO: % BC &gt; 0, mas NÃO permitida ❌",
IF(AND(K903="SIM",V903=0),"ATENÇÃO: BC permitida, mas % = 0 🔎",
"Base de cálculo aplicada corretamente ✅")))</f>
        <v/>
      </c>
      <c r="P903" s="5" t="str">
        <f>IF(D903="","",
IF(AND(Q903&lt;&gt;"SIM",U903&gt;0),"ERRO: % alíquota &gt; 0, mas NÃO permitida ❌",
IF(AND(Q903="SIM",U903=0),"ATENÇÃO: alíquota permitida, mas % = 0 🔎",
"Alíquota aplicada corretamente ✅")))</f>
        <v/>
      </c>
      <c r="Q903" s="5" t="str">
        <f>IF(E903="","",IFERROR(VLOOKUP(E903,REGRAS_CST!$A$2:$D$200,4,FALSE),""))</f>
        <v/>
      </c>
      <c r="R903" s="9"/>
      <c r="S903" s="7">
        <f>IF($H903="","",$H903*(1-$U903))</f>
        <v>8.9999999999999993E-3</v>
      </c>
      <c r="T903" s="7">
        <f>IF($I903="","",$I903*(1-$U903))</f>
        <v>1E-3</v>
      </c>
      <c r="U903" s="7">
        <f>IFERROR(INDEX(BASE_CCLASSTRIB!$E:$E, MATCH(TEXT($D903,"000000"), BASE_CCLASSTRIB!$A:$A, 0))/100, 0)</f>
        <v>0</v>
      </c>
      <c r="V903" s="21">
        <f>IFERROR(INDEX(BASE_CCLASSTRIB!$F:$F, MATCH(TEXT($D903,"000000"), BASE_CCLASSTRIB!$A:$A, 0))/100, 0)</f>
        <v>0</v>
      </c>
    </row>
    <row r="904" spans="1:22" ht="32.25" customHeight="1" thickTop="1" thickBot="1">
      <c r="A904" s="24"/>
      <c r="B904" s="5"/>
      <c r="C904" s="5"/>
      <c r="D904" s="5"/>
      <c r="E904" s="8" t="str">
        <f>IF(D904="","",LEFT(D904,3))</f>
        <v/>
      </c>
      <c r="F904" s="5" t="str">
        <f>IF(E904="","",IFERROR(VLOOKUP(E904,REGRAS_CST!$A$2:$B$200,2,FALSE),""))</f>
        <v/>
      </c>
      <c r="G904" s="25"/>
      <c r="H904" s="7">
        <v>8.9999999999999993E-3</v>
      </c>
      <c r="I904" s="7">
        <v>1E-3</v>
      </c>
      <c r="J904" s="9">
        <v>0</v>
      </c>
      <c r="K904" s="5" t="str">
        <f>IF(E904="","",IFERROR(VLOOKUP(E904,REGRAS_CST!$A$2:$C$200,3,FALSE),""))</f>
        <v/>
      </c>
      <c r="L904" s="10" t="str">
        <f>IF($G904="", "", $G904*(1-$V904))</f>
        <v/>
      </c>
      <c r="M904" s="30" t="str">
        <f t="shared" si="28"/>
        <v/>
      </c>
      <c r="N904" s="30" t="str">
        <f t="shared" si="29"/>
        <v/>
      </c>
      <c r="O904" s="5" t="str">
        <f>IF(D904="","",
IF(AND(K904&lt;&gt;"SIM",V904&gt;0),"ERRO: % BC &gt; 0, mas NÃO permitida ❌",
IF(AND(K904="SIM",V904=0),"ATENÇÃO: BC permitida, mas % = 0 🔎",
"Base de cálculo aplicada corretamente ✅")))</f>
        <v/>
      </c>
      <c r="P904" s="5" t="str">
        <f>IF(D904="","",
IF(AND(Q904&lt;&gt;"SIM",U904&gt;0),"ERRO: % alíquota &gt; 0, mas NÃO permitida ❌",
IF(AND(Q904="SIM",U904=0),"ATENÇÃO: alíquota permitida, mas % = 0 🔎",
"Alíquota aplicada corretamente ✅")))</f>
        <v/>
      </c>
      <c r="Q904" s="5" t="str">
        <f>IF(E904="","",IFERROR(VLOOKUP(E904,REGRAS_CST!$A$2:$D$200,4,FALSE),""))</f>
        <v/>
      </c>
      <c r="R904" s="9"/>
      <c r="S904" s="7">
        <f>IF($H904="","",$H904*(1-$U904))</f>
        <v>8.9999999999999993E-3</v>
      </c>
      <c r="T904" s="7">
        <f>IF($I904="","",$I904*(1-$U904))</f>
        <v>1E-3</v>
      </c>
      <c r="U904" s="7">
        <f>IFERROR(INDEX(BASE_CCLASSTRIB!$E:$E, MATCH(TEXT($D904,"000000"), BASE_CCLASSTRIB!$A:$A, 0))/100, 0)</f>
        <v>0</v>
      </c>
      <c r="V904" s="21">
        <f>IFERROR(INDEX(BASE_CCLASSTRIB!$F:$F, MATCH(TEXT($D904,"000000"), BASE_CCLASSTRIB!$A:$A, 0))/100, 0)</f>
        <v>0</v>
      </c>
    </row>
    <row r="905" spans="1:22" ht="32.25" customHeight="1" thickTop="1" thickBot="1">
      <c r="A905" s="24"/>
      <c r="B905" s="5"/>
      <c r="C905" s="5"/>
      <c r="D905" s="5"/>
      <c r="E905" s="8" t="str">
        <f>IF(D905="","",LEFT(D905,3))</f>
        <v/>
      </c>
      <c r="F905" s="5" t="str">
        <f>IF(E905="","",IFERROR(VLOOKUP(E905,REGRAS_CST!$A$2:$B$200,2,FALSE),""))</f>
        <v/>
      </c>
      <c r="G905" s="25"/>
      <c r="H905" s="7">
        <v>8.9999999999999993E-3</v>
      </c>
      <c r="I905" s="7">
        <v>1E-3</v>
      </c>
      <c r="J905" s="9">
        <v>0</v>
      </c>
      <c r="K905" s="5" t="str">
        <f>IF(E905="","",IFERROR(VLOOKUP(E905,REGRAS_CST!$A$2:$C$200,3,FALSE),""))</f>
        <v/>
      </c>
      <c r="L905" s="10" t="str">
        <f>IF($G905="", "", $G905*(1-$V905))</f>
        <v/>
      </c>
      <c r="M905" s="30" t="str">
        <f t="shared" si="28"/>
        <v/>
      </c>
      <c r="N905" s="30" t="str">
        <f t="shared" si="29"/>
        <v/>
      </c>
      <c r="O905" s="5" t="str">
        <f>IF(D905="","",
IF(AND(K905&lt;&gt;"SIM",V905&gt;0),"ERRO: % BC &gt; 0, mas NÃO permitida ❌",
IF(AND(K905="SIM",V905=0),"ATENÇÃO: BC permitida, mas % = 0 🔎",
"Base de cálculo aplicada corretamente ✅")))</f>
        <v/>
      </c>
      <c r="P905" s="5" t="str">
        <f>IF(D905="","",
IF(AND(Q905&lt;&gt;"SIM",U905&gt;0),"ERRO: % alíquota &gt; 0, mas NÃO permitida ❌",
IF(AND(Q905="SIM",U905=0),"ATENÇÃO: alíquota permitida, mas % = 0 🔎",
"Alíquota aplicada corretamente ✅")))</f>
        <v/>
      </c>
      <c r="Q905" s="5" t="str">
        <f>IF(E905="","",IFERROR(VLOOKUP(E905,REGRAS_CST!$A$2:$D$200,4,FALSE),""))</f>
        <v/>
      </c>
      <c r="R905" s="9"/>
      <c r="S905" s="7">
        <f>IF($H905="","",$H905*(1-$U905))</f>
        <v>8.9999999999999993E-3</v>
      </c>
      <c r="T905" s="7">
        <f>IF($I905="","",$I905*(1-$U905))</f>
        <v>1E-3</v>
      </c>
      <c r="U905" s="7">
        <f>IFERROR(INDEX(BASE_CCLASSTRIB!$E:$E, MATCH(TEXT($D905,"000000"), BASE_CCLASSTRIB!$A:$A, 0))/100, 0)</f>
        <v>0</v>
      </c>
      <c r="V905" s="21">
        <f>IFERROR(INDEX(BASE_CCLASSTRIB!$F:$F, MATCH(TEXT($D905,"000000"), BASE_CCLASSTRIB!$A:$A, 0))/100, 0)</f>
        <v>0</v>
      </c>
    </row>
    <row r="906" spans="1:22" ht="32.25" customHeight="1" thickTop="1" thickBot="1">
      <c r="A906" s="24"/>
      <c r="B906" s="5"/>
      <c r="C906" s="5"/>
      <c r="D906" s="5"/>
      <c r="E906" s="8" t="str">
        <f>IF(D906="","",LEFT(D906,3))</f>
        <v/>
      </c>
      <c r="F906" s="5" t="str">
        <f>IF(E906="","",IFERROR(VLOOKUP(E906,REGRAS_CST!$A$2:$B$200,2,FALSE),""))</f>
        <v/>
      </c>
      <c r="G906" s="25"/>
      <c r="H906" s="7">
        <v>8.9999999999999993E-3</v>
      </c>
      <c r="I906" s="7">
        <v>1E-3</v>
      </c>
      <c r="J906" s="9">
        <v>0</v>
      </c>
      <c r="K906" s="5" t="str">
        <f>IF(E906="","",IFERROR(VLOOKUP(E906,REGRAS_CST!$A$2:$C$200,3,FALSE),""))</f>
        <v/>
      </c>
      <c r="L906" s="10" t="str">
        <f>IF($G906="", "", $G906*(1-$V906))</f>
        <v/>
      </c>
      <c r="M906" s="30" t="str">
        <f t="shared" si="28"/>
        <v/>
      </c>
      <c r="N906" s="30" t="str">
        <f t="shared" si="29"/>
        <v/>
      </c>
      <c r="O906" s="5" t="str">
        <f>IF(D906="","",
IF(AND(K906&lt;&gt;"SIM",V906&gt;0),"ERRO: % BC &gt; 0, mas NÃO permitida ❌",
IF(AND(K906="SIM",V906=0),"ATENÇÃO: BC permitida, mas % = 0 🔎",
"Base de cálculo aplicada corretamente ✅")))</f>
        <v/>
      </c>
      <c r="P906" s="5" t="str">
        <f>IF(D906="","",
IF(AND(Q906&lt;&gt;"SIM",U906&gt;0),"ERRO: % alíquota &gt; 0, mas NÃO permitida ❌",
IF(AND(Q906="SIM",U906=0),"ATENÇÃO: alíquota permitida, mas % = 0 🔎",
"Alíquota aplicada corretamente ✅")))</f>
        <v/>
      </c>
      <c r="Q906" s="5" t="str">
        <f>IF(E906="","",IFERROR(VLOOKUP(E906,REGRAS_CST!$A$2:$D$200,4,FALSE),""))</f>
        <v/>
      </c>
      <c r="R906" s="9"/>
      <c r="S906" s="7">
        <f>IF($H906="","",$H906*(1-$U906))</f>
        <v>8.9999999999999993E-3</v>
      </c>
      <c r="T906" s="7">
        <f>IF($I906="","",$I906*(1-$U906))</f>
        <v>1E-3</v>
      </c>
      <c r="U906" s="7">
        <f>IFERROR(INDEX(BASE_CCLASSTRIB!$E:$E, MATCH(TEXT($D906,"000000"), BASE_CCLASSTRIB!$A:$A, 0))/100, 0)</f>
        <v>0</v>
      </c>
      <c r="V906" s="21">
        <f>IFERROR(INDEX(BASE_CCLASSTRIB!$F:$F, MATCH(TEXT($D906,"000000"), BASE_CCLASSTRIB!$A:$A, 0))/100, 0)</f>
        <v>0</v>
      </c>
    </row>
    <row r="907" spans="1:22" ht="32.25" customHeight="1" thickTop="1" thickBot="1">
      <c r="A907" s="24"/>
      <c r="B907" s="5"/>
      <c r="C907" s="5"/>
      <c r="D907" s="5"/>
      <c r="E907" s="8" t="str">
        <f>IF(D907="","",LEFT(D907,3))</f>
        <v/>
      </c>
      <c r="F907" s="5" t="str">
        <f>IF(E907="","",IFERROR(VLOOKUP(E907,REGRAS_CST!$A$2:$B$200,2,FALSE),""))</f>
        <v/>
      </c>
      <c r="G907" s="25"/>
      <c r="H907" s="7">
        <v>8.9999999999999993E-3</v>
      </c>
      <c r="I907" s="7">
        <v>1E-3</v>
      </c>
      <c r="J907" s="9">
        <v>0</v>
      </c>
      <c r="K907" s="5" t="str">
        <f>IF(E907="","",IFERROR(VLOOKUP(E907,REGRAS_CST!$A$2:$C$200,3,FALSE),""))</f>
        <v/>
      </c>
      <c r="L907" s="10" t="str">
        <f>IF($G907="", "", $G907*(1-$V907))</f>
        <v/>
      </c>
      <c r="M907" s="30" t="str">
        <f t="shared" si="28"/>
        <v/>
      </c>
      <c r="N907" s="30" t="str">
        <f t="shared" si="29"/>
        <v/>
      </c>
      <c r="O907" s="5" t="str">
        <f>IF(D907="","",
IF(AND(K907&lt;&gt;"SIM",V907&gt;0),"ERRO: % BC &gt; 0, mas NÃO permitida ❌",
IF(AND(K907="SIM",V907=0),"ATENÇÃO: BC permitida, mas % = 0 🔎",
"Base de cálculo aplicada corretamente ✅")))</f>
        <v/>
      </c>
      <c r="P907" s="5" t="str">
        <f>IF(D907="","",
IF(AND(Q907&lt;&gt;"SIM",U907&gt;0),"ERRO: % alíquota &gt; 0, mas NÃO permitida ❌",
IF(AND(Q907="SIM",U907=0),"ATENÇÃO: alíquota permitida, mas % = 0 🔎",
"Alíquota aplicada corretamente ✅")))</f>
        <v/>
      </c>
      <c r="Q907" s="5" t="str">
        <f>IF(E907="","",IFERROR(VLOOKUP(E907,REGRAS_CST!$A$2:$D$200,4,FALSE),""))</f>
        <v/>
      </c>
      <c r="R907" s="9"/>
      <c r="S907" s="7">
        <f>IF($H907="","",$H907*(1-$U907))</f>
        <v>8.9999999999999993E-3</v>
      </c>
      <c r="T907" s="7">
        <f>IF($I907="","",$I907*(1-$U907))</f>
        <v>1E-3</v>
      </c>
      <c r="U907" s="7">
        <f>IFERROR(INDEX(BASE_CCLASSTRIB!$E:$E, MATCH(TEXT($D907,"000000"), BASE_CCLASSTRIB!$A:$A, 0))/100, 0)</f>
        <v>0</v>
      </c>
      <c r="V907" s="21">
        <f>IFERROR(INDEX(BASE_CCLASSTRIB!$F:$F, MATCH(TEXT($D907,"000000"), BASE_CCLASSTRIB!$A:$A, 0))/100, 0)</f>
        <v>0</v>
      </c>
    </row>
    <row r="908" spans="1:22" ht="32.25" customHeight="1" thickTop="1" thickBot="1">
      <c r="A908" s="24"/>
      <c r="B908" s="5"/>
      <c r="C908" s="5"/>
      <c r="D908" s="5"/>
      <c r="E908" s="8" t="str">
        <f>IF(D908="","",LEFT(D908,3))</f>
        <v/>
      </c>
      <c r="F908" s="5" t="str">
        <f>IF(E908="","",IFERROR(VLOOKUP(E908,REGRAS_CST!$A$2:$B$200,2,FALSE),""))</f>
        <v/>
      </c>
      <c r="G908" s="25"/>
      <c r="H908" s="7">
        <v>8.9999999999999993E-3</v>
      </c>
      <c r="I908" s="7">
        <v>1E-3</v>
      </c>
      <c r="J908" s="9">
        <v>0</v>
      </c>
      <c r="K908" s="5" t="str">
        <f>IF(E908="","",IFERROR(VLOOKUP(E908,REGRAS_CST!$A$2:$C$200,3,FALSE),""))</f>
        <v/>
      </c>
      <c r="L908" s="10" t="str">
        <f>IF($G908="", "", $G908*(1-$V908))</f>
        <v/>
      </c>
      <c r="M908" s="30" t="str">
        <f t="shared" si="28"/>
        <v/>
      </c>
      <c r="N908" s="30" t="str">
        <f t="shared" si="29"/>
        <v/>
      </c>
      <c r="O908" s="5" t="str">
        <f>IF(D908="","",
IF(AND(K908&lt;&gt;"SIM",V908&gt;0),"ERRO: % BC &gt; 0, mas NÃO permitida ❌",
IF(AND(K908="SIM",V908=0),"ATENÇÃO: BC permitida, mas % = 0 🔎",
"Base de cálculo aplicada corretamente ✅")))</f>
        <v/>
      </c>
      <c r="P908" s="5" t="str">
        <f>IF(D908="","",
IF(AND(Q908&lt;&gt;"SIM",U908&gt;0),"ERRO: % alíquota &gt; 0, mas NÃO permitida ❌",
IF(AND(Q908="SIM",U908=0),"ATENÇÃO: alíquota permitida, mas % = 0 🔎",
"Alíquota aplicada corretamente ✅")))</f>
        <v/>
      </c>
      <c r="Q908" s="5" t="str">
        <f>IF(E908="","",IFERROR(VLOOKUP(E908,REGRAS_CST!$A$2:$D$200,4,FALSE),""))</f>
        <v/>
      </c>
      <c r="R908" s="9"/>
      <c r="S908" s="7">
        <f>IF($H908="","",$H908*(1-$U908))</f>
        <v>8.9999999999999993E-3</v>
      </c>
      <c r="T908" s="7">
        <f>IF($I908="","",$I908*(1-$U908))</f>
        <v>1E-3</v>
      </c>
      <c r="U908" s="7">
        <f>IFERROR(INDEX(BASE_CCLASSTRIB!$E:$E, MATCH(TEXT($D908,"000000"), BASE_CCLASSTRIB!$A:$A, 0))/100, 0)</f>
        <v>0</v>
      </c>
      <c r="V908" s="21">
        <f>IFERROR(INDEX(BASE_CCLASSTRIB!$F:$F, MATCH(TEXT($D908,"000000"), BASE_CCLASSTRIB!$A:$A, 0))/100, 0)</f>
        <v>0</v>
      </c>
    </row>
    <row r="909" spans="1:22" ht="32.25" customHeight="1" thickTop="1" thickBot="1">
      <c r="A909" s="24"/>
      <c r="B909" s="5"/>
      <c r="C909" s="5"/>
      <c r="D909" s="5"/>
      <c r="E909" s="8" t="str">
        <f>IF(D909="","",LEFT(D909,3))</f>
        <v/>
      </c>
      <c r="F909" s="5" t="str">
        <f>IF(E909="","",IFERROR(VLOOKUP(E909,REGRAS_CST!$A$2:$B$200,2,FALSE),""))</f>
        <v/>
      </c>
      <c r="G909" s="25"/>
      <c r="H909" s="7">
        <v>8.9999999999999993E-3</v>
      </c>
      <c r="I909" s="7">
        <v>1E-3</v>
      </c>
      <c r="J909" s="9">
        <v>0</v>
      </c>
      <c r="K909" s="5" t="str">
        <f>IF(E909="","",IFERROR(VLOOKUP(E909,REGRAS_CST!$A$2:$C$200,3,FALSE),""))</f>
        <v/>
      </c>
      <c r="L909" s="10" t="str">
        <f>IF($G909="", "", $G909*(1-$V909))</f>
        <v/>
      </c>
      <c r="M909" s="30" t="str">
        <f t="shared" si="28"/>
        <v/>
      </c>
      <c r="N909" s="30" t="str">
        <f t="shared" si="29"/>
        <v/>
      </c>
      <c r="O909" s="5" t="str">
        <f>IF(D909="","",
IF(AND(K909&lt;&gt;"SIM",V909&gt;0),"ERRO: % BC &gt; 0, mas NÃO permitida ❌",
IF(AND(K909="SIM",V909=0),"ATENÇÃO: BC permitida, mas % = 0 🔎",
"Base de cálculo aplicada corretamente ✅")))</f>
        <v/>
      </c>
      <c r="P909" s="5" t="str">
        <f>IF(D909="","",
IF(AND(Q909&lt;&gt;"SIM",U909&gt;0),"ERRO: % alíquota &gt; 0, mas NÃO permitida ❌",
IF(AND(Q909="SIM",U909=0),"ATENÇÃO: alíquota permitida, mas % = 0 🔎",
"Alíquota aplicada corretamente ✅")))</f>
        <v/>
      </c>
      <c r="Q909" s="5" t="str">
        <f>IF(E909="","",IFERROR(VLOOKUP(E909,REGRAS_CST!$A$2:$D$200,4,FALSE),""))</f>
        <v/>
      </c>
      <c r="R909" s="9"/>
      <c r="S909" s="7">
        <f>IF($H909="","",$H909*(1-$U909))</f>
        <v>8.9999999999999993E-3</v>
      </c>
      <c r="T909" s="7">
        <f>IF($I909="","",$I909*(1-$U909))</f>
        <v>1E-3</v>
      </c>
      <c r="U909" s="7">
        <f>IFERROR(INDEX(BASE_CCLASSTRIB!$E:$E, MATCH(TEXT($D909,"000000"), BASE_CCLASSTRIB!$A:$A, 0))/100, 0)</f>
        <v>0</v>
      </c>
      <c r="V909" s="21">
        <f>IFERROR(INDEX(BASE_CCLASSTRIB!$F:$F, MATCH(TEXT($D909,"000000"), BASE_CCLASSTRIB!$A:$A, 0))/100, 0)</f>
        <v>0</v>
      </c>
    </row>
    <row r="910" spans="1:22" ht="32.25" customHeight="1" thickTop="1" thickBot="1">
      <c r="A910" s="24"/>
      <c r="B910" s="5"/>
      <c r="C910" s="5"/>
      <c r="D910" s="5"/>
      <c r="E910" s="8" t="str">
        <f>IF(D910="","",LEFT(D910,3))</f>
        <v/>
      </c>
      <c r="F910" s="5" t="str">
        <f>IF(E910="","",IFERROR(VLOOKUP(E910,REGRAS_CST!$A$2:$B$200,2,FALSE),""))</f>
        <v/>
      </c>
      <c r="G910" s="25"/>
      <c r="H910" s="7">
        <v>8.9999999999999993E-3</v>
      </c>
      <c r="I910" s="7">
        <v>1E-3</v>
      </c>
      <c r="J910" s="9">
        <v>0</v>
      </c>
      <c r="K910" s="5" t="str">
        <f>IF(E910="","",IFERROR(VLOOKUP(E910,REGRAS_CST!$A$2:$C$200,3,FALSE),""))</f>
        <v/>
      </c>
      <c r="L910" s="10" t="str">
        <f>IF($G910="", "", $G910*(1-$V910))</f>
        <v/>
      </c>
      <c r="M910" s="30" t="str">
        <f t="shared" si="28"/>
        <v/>
      </c>
      <c r="N910" s="30" t="str">
        <f t="shared" si="29"/>
        <v/>
      </c>
      <c r="O910" s="5" t="str">
        <f>IF(D910="","",
IF(AND(K910&lt;&gt;"SIM",V910&gt;0),"ERRO: % BC &gt; 0, mas NÃO permitida ❌",
IF(AND(K910="SIM",V910=0),"ATENÇÃO: BC permitida, mas % = 0 🔎",
"Base de cálculo aplicada corretamente ✅")))</f>
        <v/>
      </c>
      <c r="P910" s="5" t="str">
        <f>IF(D910="","",
IF(AND(Q910&lt;&gt;"SIM",U910&gt;0),"ERRO: % alíquota &gt; 0, mas NÃO permitida ❌",
IF(AND(Q910="SIM",U910=0),"ATENÇÃO: alíquota permitida, mas % = 0 🔎",
"Alíquota aplicada corretamente ✅")))</f>
        <v/>
      </c>
      <c r="Q910" s="5" t="str">
        <f>IF(E910="","",IFERROR(VLOOKUP(E910,REGRAS_CST!$A$2:$D$200,4,FALSE),""))</f>
        <v/>
      </c>
      <c r="R910" s="9"/>
      <c r="S910" s="7">
        <f>IF($H910="","",$H910*(1-$U910))</f>
        <v>8.9999999999999993E-3</v>
      </c>
      <c r="T910" s="7">
        <f>IF($I910="","",$I910*(1-$U910))</f>
        <v>1E-3</v>
      </c>
      <c r="U910" s="7">
        <f>IFERROR(INDEX(BASE_CCLASSTRIB!$E:$E, MATCH(TEXT($D910,"000000"), BASE_CCLASSTRIB!$A:$A, 0))/100, 0)</f>
        <v>0</v>
      </c>
      <c r="V910" s="21">
        <f>IFERROR(INDEX(BASE_CCLASSTRIB!$F:$F, MATCH(TEXT($D910,"000000"), BASE_CCLASSTRIB!$A:$A, 0))/100, 0)</f>
        <v>0</v>
      </c>
    </row>
    <row r="911" spans="1:22" ht="32.25" customHeight="1" thickTop="1" thickBot="1">
      <c r="A911" s="24"/>
      <c r="B911" s="5"/>
      <c r="C911" s="5"/>
      <c r="D911" s="5"/>
      <c r="E911" s="8" t="str">
        <f>IF(D911="","",LEFT(D911,3))</f>
        <v/>
      </c>
      <c r="F911" s="5" t="str">
        <f>IF(E911="","",IFERROR(VLOOKUP(E911,REGRAS_CST!$A$2:$B$200,2,FALSE),""))</f>
        <v/>
      </c>
      <c r="G911" s="25"/>
      <c r="H911" s="7">
        <v>8.9999999999999993E-3</v>
      </c>
      <c r="I911" s="7">
        <v>1E-3</v>
      </c>
      <c r="J911" s="9">
        <v>0</v>
      </c>
      <c r="K911" s="5" t="str">
        <f>IF(E911="","",IFERROR(VLOOKUP(E911,REGRAS_CST!$A$2:$C$200,3,FALSE),""))</f>
        <v/>
      </c>
      <c r="L911" s="10" t="str">
        <f>IF($G911="", "", $G911*(1-$V911))</f>
        <v/>
      </c>
      <c r="M911" s="30" t="str">
        <f t="shared" si="28"/>
        <v/>
      </c>
      <c r="N911" s="30" t="str">
        <f t="shared" si="29"/>
        <v/>
      </c>
      <c r="O911" s="5" t="str">
        <f>IF(D911="","",
IF(AND(K911&lt;&gt;"SIM",V911&gt;0),"ERRO: % BC &gt; 0, mas NÃO permitida ❌",
IF(AND(K911="SIM",V911=0),"ATENÇÃO: BC permitida, mas % = 0 🔎",
"Base de cálculo aplicada corretamente ✅")))</f>
        <v/>
      </c>
      <c r="P911" s="5" t="str">
        <f>IF(D911="","",
IF(AND(Q911&lt;&gt;"SIM",U911&gt;0),"ERRO: % alíquota &gt; 0, mas NÃO permitida ❌",
IF(AND(Q911="SIM",U911=0),"ATENÇÃO: alíquota permitida, mas % = 0 🔎",
"Alíquota aplicada corretamente ✅")))</f>
        <v/>
      </c>
      <c r="Q911" s="5" t="str">
        <f>IF(E911="","",IFERROR(VLOOKUP(E911,REGRAS_CST!$A$2:$D$200,4,FALSE),""))</f>
        <v/>
      </c>
      <c r="R911" s="9"/>
      <c r="S911" s="7">
        <f>IF($H911="","",$H911*(1-$U911))</f>
        <v>8.9999999999999993E-3</v>
      </c>
      <c r="T911" s="7">
        <f>IF($I911="","",$I911*(1-$U911))</f>
        <v>1E-3</v>
      </c>
      <c r="U911" s="7">
        <f>IFERROR(INDEX(BASE_CCLASSTRIB!$E:$E, MATCH(TEXT($D911,"000000"), BASE_CCLASSTRIB!$A:$A, 0))/100, 0)</f>
        <v>0</v>
      </c>
      <c r="V911" s="21">
        <f>IFERROR(INDEX(BASE_CCLASSTRIB!$F:$F, MATCH(TEXT($D911,"000000"), BASE_CCLASSTRIB!$A:$A, 0))/100, 0)</f>
        <v>0</v>
      </c>
    </row>
    <row r="912" spans="1:22" ht="32.25" customHeight="1" thickTop="1" thickBot="1">
      <c r="A912" s="24"/>
      <c r="B912" s="5"/>
      <c r="C912" s="5"/>
      <c r="D912" s="5"/>
      <c r="E912" s="8" t="str">
        <f>IF(D912="","",LEFT(D912,3))</f>
        <v/>
      </c>
      <c r="F912" s="5" t="str">
        <f>IF(E912="","",IFERROR(VLOOKUP(E912,REGRAS_CST!$A$2:$B$200,2,FALSE),""))</f>
        <v/>
      </c>
      <c r="G912" s="25"/>
      <c r="H912" s="7">
        <v>8.9999999999999993E-3</v>
      </c>
      <c r="I912" s="7">
        <v>1E-3</v>
      </c>
      <c r="J912" s="9">
        <v>0</v>
      </c>
      <c r="K912" s="5" t="str">
        <f>IF(E912="","",IFERROR(VLOOKUP(E912,REGRAS_CST!$A$2:$C$200,3,FALSE),""))</f>
        <v/>
      </c>
      <c r="L912" s="10" t="str">
        <f>IF($G912="", "", $G912*(1-$V912))</f>
        <v/>
      </c>
      <c r="M912" s="30" t="str">
        <f t="shared" si="28"/>
        <v/>
      </c>
      <c r="N912" s="30" t="str">
        <f t="shared" si="29"/>
        <v/>
      </c>
      <c r="O912" s="5" t="str">
        <f>IF(D912="","",
IF(AND(K912&lt;&gt;"SIM",V912&gt;0),"ERRO: % BC &gt; 0, mas NÃO permitida ❌",
IF(AND(K912="SIM",V912=0),"ATENÇÃO: BC permitida, mas % = 0 🔎",
"Base de cálculo aplicada corretamente ✅")))</f>
        <v/>
      </c>
      <c r="P912" s="5" t="str">
        <f>IF(D912="","",
IF(AND(Q912&lt;&gt;"SIM",U912&gt;0),"ERRO: % alíquota &gt; 0, mas NÃO permitida ❌",
IF(AND(Q912="SIM",U912=0),"ATENÇÃO: alíquota permitida, mas % = 0 🔎",
"Alíquota aplicada corretamente ✅")))</f>
        <v/>
      </c>
      <c r="Q912" s="5" t="str">
        <f>IF(E912="","",IFERROR(VLOOKUP(E912,REGRAS_CST!$A$2:$D$200,4,FALSE),""))</f>
        <v/>
      </c>
      <c r="R912" s="9"/>
      <c r="S912" s="7">
        <f>IF($H912="","",$H912*(1-$U912))</f>
        <v>8.9999999999999993E-3</v>
      </c>
      <c r="T912" s="7">
        <f>IF($I912="","",$I912*(1-$U912))</f>
        <v>1E-3</v>
      </c>
      <c r="U912" s="7">
        <f>IFERROR(INDEX(BASE_CCLASSTRIB!$E:$E, MATCH(TEXT($D912,"000000"), BASE_CCLASSTRIB!$A:$A, 0))/100, 0)</f>
        <v>0</v>
      </c>
      <c r="V912" s="21">
        <f>IFERROR(INDEX(BASE_CCLASSTRIB!$F:$F, MATCH(TEXT($D912,"000000"), BASE_CCLASSTRIB!$A:$A, 0))/100, 0)</f>
        <v>0</v>
      </c>
    </row>
    <row r="913" spans="1:22" ht="32.25" customHeight="1" thickTop="1" thickBot="1">
      <c r="A913" s="24"/>
      <c r="B913" s="5"/>
      <c r="C913" s="5"/>
      <c r="D913" s="5"/>
      <c r="E913" s="8" t="str">
        <f>IF(D913="","",LEFT(D913,3))</f>
        <v/>
      </c>
      <c r="F913" s="5" t="str">
        <f>IF(E913="","",IFERROR(VLOOKUP(E913,REGRAS_CST!$A$2:$B$200,2,FALSE),""))</f>
        <v/>
      </c>
      <c r="G913" s="25"/>
      <c r="H913" s="7">
        <v>8.9999999999999993E-3</v>
      </c>
      <c r="I913" s="7">
        <v>1E-3</v>
      </c>
      <c r="J913" s="9">
        <v>0</v>
      </c>
      <c r="K913" s="5" t="str">
        <f>IF(E913="","",IFERROR(VLOOKUP(E913,REGRAS_CST!$A$2:$C$200,3,FALSE),""))</f>
        <v/>
      </c>
      <c r="L913" s="10" t="str">
        <f>IF($G913="", "", $G913*(1-$V913))</f>
        <v/>
      </c>
      <c r="M913" s="30" t="str">
        <f t="shared" si="28"/>
        <v/>
      </c>
      <c r="N913" s="30" t="str">
        <f t="shared" si="29"/>
        <v/>
      </c>
      <c r="O913" s="5" t="str">
        <f>IF(D913="","",
IF(AND(K913&lt;&gt;"SIM",V913&gt;0),"ERRO: % BC &gt; 0, mas NÃO permitida ❌",
IF(AND(K913="SIM",V913=0),"ATENÇÃO: BC permitida, mas % = 0 🔎",
"Base de cálculo aplicada corretamente ✅")))</f>
        <v/>
      </c>
      <c r="P913" s="5" t="str">
        <f>IF(D913="","",
IF(AND(Q913&lt;&gt;"SIM",U913&gt;0),"ERRO: % alíquota &gt; 0, mas NÃO permitida ❌",
IF(AND(Q913="SIM",U913=0),"ATENÇÃO: alíquota permitida, mas % = 0 🔎",
"Alíquota aplicada corretamente ✅")))</f>
        <v/>
      </c>
      <c r="Q913" s="5" t="str">
        <f>IF(E913="","",IFERROR(VLOOKUP(E913,REGRAS_CST!$A$2:$D$200,4,FALSE),""))</f>
        <v/>
      </c>
      <c r="R913" s="9"/>
      <c r="S913" s="7">
        <f>IF($H913="","",$H913*(1-$U913))</f>
        <v>8.9999999999999993E-3</v>
      </c>
      <c r="T913" s="7">
        <f>IF($I913="","",$I913*(1-$U913))</f>
        <v>1E-3</v>
      </c>
      <c r="U913" s="7">
        <f>IFERROR(INDEX(BASE_CCLASSTRIB!$E:$E, MATCH(TEXT($D913,"000000"), BASE_CCLASSTRIB!$A:$A, 0))/100, 0)</f>
        <v>0</v>
      </c>
      <c r="V913" s="21">
        <f>IFERROR(INDEX(BASE_CCLASSTRIB!$F:$F, MATCH(TEXT($D913,"000000"), BASE_CCLASSTRIB!$A:$A, 0))/100, 0)</f>
        <v>0</v>
      </c>
    </row>
    <row r="914" spans="1:22" ht="32.25" customHeight="1" thickTop="1" thickBot="1">
      <c r="A914" s="24"/>
      <c r="B914" s="5"/>
      <c r="C914" s="5"/>
      <c r="D914" s="5"/>
      <c r="E914" s="8" t="str">
        <f>IF(D914="","",LEFT(D914,3))</f>
        <v/>
      </c>
      <c r="F914" s="5" t="str">
        <f>IF(E914="","",IFERROR(VLOOKUP(E914,REGRAS_CST!$A$2:$B$200,2,FALSE),""))</f>
        <v/>
      </c>
      <c r="G914" s="25"/>
      <c r="H914" s="7">
        <v>8.9999999999999993E-3</v>
      </c>
      <c r="I914" s="7">
        <v>1E-3</v>
      </c>
      <c r="J914" s="9">
        <v>0</v>
      </c>
      <c r="K914" s="5" t="str">
        <f>IF(E914="","",IFERROR(VLOOKUP(E914,REGRAS_CST!$A$2:$C$200,3,FALSE),""))</f>
        <v/>
      </c>
      <c r="L914" s="10" t="str">
        <f>IF($G914="", "", $G914*(1-$V914))</f>
        <v/>
      </c>
      <c r="M914" s="30" t="str">
        <f t="shared" si="28"/>
        <v/>
      </c>
      <c r="N914" s="30" t="str">
        <f t="shared" si="29"/>
        <v/>
      </c>
      <c r="O914" s="5" t="str">
        <f>IF(D914="","",
IF(AND(K914&lt;&gt;"SIM",V914&gt;0),"ERRO: % BC &gt; 0, mas NÃO permitida ❌",
IF(AND(K914="SIM",V914=0),"ATENÇÃO: BC permitida, mas % = 0 🔎",
"Base de cálculo aplicada corretamente ✅")))</f>
        <v/>
      </c>
      <c r="P914" s="5" t="str">
        <f>IF(D914="","",
IF(AND(Q914&lt;&gt;"SIM",U914&gt;0),"ERRO: % alíquota &gt; 0, mas NÃO permitida ❌",
IF(AND(Q914="SIM",U914=0),"ATENÇÃO: alíquota permitida, mas % = 0 🔎",
"Alíquota aplicada corretamente ✅")))</f>
        <v/>
      </c>
      <c r="Q914" s="5" t="str">
        <f>IF(E914="","",IFERROR(VLOOKUP(E914,REGRAS_CST!$A$2:$D$200,4,FALSE),""))</f>
        <v/>
      </c>
      <c r="R914" s="9"/>
      <c r="S914" s="7">
        <f>IF($H914="","",$H914*(1-$U914))</f>
        <v>8.9999999999999993E-3</v>
      </c>
      <c r="T914" s="7">
        <f>IF($I914="","",$I914*(1-$U914))</f>
        <v>1E-3</v>
      </c>
      <c r="U914" s="7">
        <f>IFERROR(INDEX(BASE_CCLASSTRIB!$E:$E, MATCH(TEXT($D914,"000000"), BASE_CCLASSTRIB!$A:$A, 0))/100, 0)</f>
        <v>0</v>
      </c>
      <c r="V914" s="21">
        <f>IFERROR(INDEX(BASE_CCLASSTRIB!$F:$F, MATCH(TEXT($D914,"000000"), BASE_CCLASSTRIB!$A:$A, 0))/100, 0)</f>
        <v>0</v>
      </c>
    </row>
    <row r="915" spans="1:22" ht="32.25" customHeight="1" thickTop="1" thickBot="1">
      <c r="A915" s="24"/>
      <c r="B915" s="5"/>
      <c r="C915" s="5"/>
      <c r="D915" s="5"/>
      <c r="E915" s="8" t="str">
        <f>IF(D915="","",LEFT(D915,3))</f>
        <v/>
      </c>
      <c r="F915" s="5" t="str">
        <f>IF(E915="","",IFERROR(VLOOKUP(E915,REGRAS_CST!$A$2:$B$200,2,FALSE),""))</f>
        <v/>
      </c>
      <c r="G915" s="25"/>
      <c r="H915" s="7">
        <v>8.9999999999999993E-3</v>
      </c>
      <c r="I915" s="7">
        <v>1E-3</v>
      </c>
      <c r="J915" s="9">
        <v>0</v>
      </c>
      <c r="K915" s="5" t="str">
        <f>IF(E915="","",IFERROR(VLOOKUP(E915,REGRAS_CST!$A$2:$C$200,3,FALSE),""))</f>
        <v/>
      </c>
      <c r="L915" s="10" t="str">
        <f>IF($G915="", "", $G915*(1-$V915))</f>
        <v/>
      </c>
      <c r="M915" s="30" t="str">
        <f t="shared" si="28"/>
        <v/>
      </c>
      <c r="N915" s="30" t="str">
        <f t="shared" si="29"/>
        <v/>
      </c>
      <c r="O915" s="5" t="str">
        <f>IF(D915="","",
IF(AND(K915&lt;&gt;"SIM",V915&gt;0),"ERRO: % BC &gt; 0, mas NÃO permitida ❌",
IF(AND(K915="SIM",V915=0),"ATENÇÃO: BC permitida, mas % = 0 🔎",
"Base de cálculo aplicada corretamente ✅")))</f>
        <v/>
      </c>
      <c r="P915" s="5" t="str">
        <f>IF(D915="","",
IF(AND(Q915&lt;&gt;"SIM",U915&gt;0),"ERRO: % alíquota &gt; 0, mas NÃO permitida ❌",
IF(AND(Q915="SIM",U915=0),"ATENÇÃO: alíquota permitida, mas % = 0 🔎",
"Alíquota aplicada corretamente ✅")))</f>
        <v/>
      </c>
      <c r="Q915" s="5" t="str">
        <f>IF(E915="","",IFERROR(VLOOKUP(E915,REGRAS_CST!$A$2:$D$200,4,FALSE),""))</f>
        <v/>
      </c>
      <c r="R915" s="9"/>
      <c r="S915" s="7">
        <f>IF($H915="","",$H915*(1-$U915))</f>
        <v>8.9999999999999993E-3</v>
      </c>
      <c r="T915" s="7">
        <f>IF($I915="","",$I915*(1-$U915))</f>
        <v>1E-3</v>
      </c>
      <c r="U915" s="7">
        <f>IFERROR(INDEX(BASE_CCLASSTRIB!$E:$E, MATCH(TEXT($D915,"000000"), BASE_CCLASSTRIB!$A:$A, 0))/100, 0)</f>
        <v>0</v>
      </c>
      <c r="V915" s="21">
        <f>IFERROR(INDEX(BASE_CCLASSTRIB!$F:$F, MATCH(TEXT($D915,"000000"), BASE_CCLASSTRIB!$A:$A, 0))/100, 0)</f>
        <v>0</v>
      </c>
    </row>
    <row r="916" spans="1:22" ht="32.25" customHeight="1" thickTop="1" thickBot="1">
      <c r="A916" s="24"/>
      <c r="B916" s="5"/>
      <c r="C916" s="5"/>
      <c r="D916" s="5"/>
      <c r="E916" s="8" t="str">
        <f>IF(D916="","",LEFT(D916,3))</f>
        <v/>
      </c>
      <c r="F916" s="5" t="str">
        <f>IF(E916="","",IFERROR(VLOOKUP(E916,REGRAS_CST!$A$2:$B$200,2,FALSE),""))</f>
        <v/>
      </c>
      <c r="G916" s="25"/>
      <c r="H916" s="7">
        <v>8.9999999999999993E-3</v>
      </c>
      <c r="I916" s="7">
        <v>1E-3</v>
      </c>
      <c r="J916" s="9">
        <v>0</v>
      </c>
      <c r="K916" s="5" t="str">
        <f>IF(E916="","",IFERROR(VLOOKUP(E916,REGRAS_CST!$A$2:$C$200,3,FALSE),""))</f>
        <v/>
      </c>
      <c r="L916" s="10" t="str">
        <f>IF($G916="", "", $G916*(1-$V916))</f>
        <v/>
      </c>
      <c r="M916" s="30" t="str">
        <f t="shared" si="28"/>
        <v/>
      </c>
      <c r="N916" s="30" t="str">
        <f t="shared" si="29"/>
        <v/>
      </c>
      <c r="O916" s="5" t="str">
        <f>IF(D916="","",
IF(AND(K916&lt;&gt;"SIM",V916&gt;0),"ERRO: % BC &gt; 0, mas NÃO permitida ❌",
IF(AND(K916="SIM",V916=0),"ATENÇÃO: BC permitida, mas % = 0 🔎",
"Base de cálculo aplicada corretamente ✅")))</f>
        <v/>
      </c>
      <c r="P916" s="5" t="str">
        <f>IF(D916="","",
IF(AND(Q916&lt;&gt;"SIM",U916&gt;0),"ERRO: % alíquota &gt; 0, mas NÃO permitida ❌",
IF(AND(Q916="SIM",U916=0),"ATENÇÃO: alíquota permitida, mas % = 0 🔎",
"Alíquota aplicada corretamente ✅")))</f>
        <v/>
      </c>
      <c r="Q916" s="5" t="str">
        <f>IF(E916="","",IFERROR(VLOOKUP(E916,REGRAS_CST!$A$2:$D$200,4,FALSE),""))</f>
        <v/>
      </c>
      <c r="R916" s="9"/>
      <c r="S916" s="7">
        <f>IF($H916="","",$H916*(1-$U916))</f>
        <v>8.9999999999999993E-3</v>
      </c>
      <c r="T916" s="7">
        <f>IF($I916="","",$I916*(1-$U916))</f>
        <v>1E-3</v>
      </c>
      <c r="U916" s="7">
        <f>IFERROR(INDEX(BASE_CCLASSTRIB!$E:$E, MATCH(TEXT($D916,"000000"), BASE_CCLASSTRIB!$A:$A, 0))/100, 0)</f>
        <v>0</v>
      </c>
      <c r="V916" s="21">
        <f>IFERROR(INDEX(BASE_CCLASSTRIB!$F:$F, MATCH(TEXT($D916,"000000"), BASE_CCLASSTRIB!$A:$A, 0))/100, 0)</f>
        <v>0</v>
      </c>
    </row>
    <row r="917" spans="1:22" ht="32.25" customHeight="1" thickTop="1" thickBot="1">
      <c r="A917" s="24"/>
      <c r="B917" s="5"/>
      <c r="C917" s="5"/>
      <c r="D917" s="5"/>
      <c r="E917" s="8" t="str">
        <f>IF(D917="","",LEFT(D917,3))</f>
        <v/>
      </c>
      <c r="F917" s="5" t="str">
        <f>IF(E917="","",IFERROR(VLOOKUP(E917,REGRAS_CST!$A$2:$B$200,2,FALSE),""))</f>
        <v/>
      </c>
      <c r="G917" s="25"/>
      <c r="H917" s="7">
        <v>8.9999999999999993E-3</v>
      </c>
      <c r="I917" s="7">
        <v>1E-3</v>
      </c>
      <c r="J917" s="9">
        <v>0</v>
      </c>
      <c r="K917" s="5" t="str">
        <f>IF(E917="","",IFERROR(VLOOKUP(E917,REGRAS_CST!$A$2:$C$200,3,FALSE),""))</f>
        <v/>
      </c>
      <c r="L917" s="10" t="str">
        <f>IF($G917="", "", $G917*(1-$V917))</f>
        <v/>
      </c>
      <c r="M917" s="30" t="str">
        <f t="shared" si="28"/>
        <v/>
      </c>
      <c r="N917" s="30" t="str">
        <f t="shared" si="29"/>
        <v/>
      </c>
      <c r="O917" s="5" t="str">
        <f>IF(D917="","",
IF(AND(K917&lt;&gt;"SIM",V917&gt;0),"ERRO: % BC &gt; 0, mas NÃO permitida ❌",
IF(AND(K917="SIM",V917=0),"ATENÇÃO: BC permitida, mas % = 0 🔎",
"Base de cálculo aplicada corretamente ✅")))</f>
        <v/>
      </c>
      <c r="P917" s="5" t="str">
        <f>IF(D917="","",
IF(AND(Q917&lt;&gt;"SIM",U917&gt;0),"ERRO: % alíquota &gt; 0, mas NÃO permitida ❌",
IF(AND(Q917="SIM",U917=0),"ATENÇÃO: alíquota permitida, mas % = 0 🔎",
"Alíquota aplicada corretamente ✅")))</f>
        <v/>
      </c>
      <c r="Q917" s="5" t="str">
        <f>IF(E917="","",IFERROR(VLOOKUP(E917,REGRAS_CST!$A$2:$D$200,4,FALSE),""))</f>
        <v/>
      </c>
      <c r="R917" s="9"/>
      <c r="S917" s="7">
        <f>IF($H917="","",$H917*(1-$U917))</f>
        <v>8.9999999999999993E-3</v>
      </c>
      <c r="T917" s="7">
        <f>IF($I917="","",$I917*(1-$U917))</f>
        <v>1E-3</v>
      </c>
      <c r="U917" s="7">
        <f>IFERROR(INDEX(BASE_CCLASSTRIB!$E:$E, MATCH(TEXT($D917,"000000"), BASE_CCLASSTRIB!$A:$A, 0))/100, 0)</f>
        <v>0</v>
      </c>
      <c r="V917" s="21">
        <f>IFERROR(INDEX(BASE_CCLASSTRIB!$F:$F, MATCH(TEXT($D917,"000000"), BASE_CCLASSTRIB!$A:$A, 0))/100, 0)</f>
        <v>0</v>
      </c>
    </row>
    <row r="918" spans="1:22" ht="32.25" customHeight="1" thickTop="1" thickBot="1">
      <c r="A918" s="24"/>
      <c r="B918" s="5"/>
      <c r="C918" s="5"/>
      <c r="D918" s="5"/>
      <c r="E918" s="8" t="str">
        <f>IF(D918="","",LEFT(D918,3))</f>
        <v/>
      </c>
      <c r="F918" s="5" t="str">
        <f>IF(E918="","",IFERROR(VLOOKUP(E918,REGRAS_CST!$A$2:$B$200,2,FALSE),""))</f>
        <v/>
      </c>
      <c r="G918" s="25"/>
      <c r="H918" s="7">
        <v>8.9999999999999993E-3</v>
      </c>
      <c r="I918" s="7">
        <v>1E-3</v>
      </c>
      <c r="J918" s="9">
        <v>0</v>
      </c>
      <c r="K918" s="5" t="str">
        <f>IF(E918="","",IFERROR(VLOOKUP(E918,REGRAS_CST!$A$2:$C$200,3,FALSE),""))</f>
        <v/>
      </c>
      <c r="L918" s="10" t="str">
        <f>IF($G918="", "", $G918*(1-$V918))</f>
        <v/>
      </c>
      <c r="M918" s="30" t="str">
        <f t="shared" si="28"/>
        <v/>
      </c>
      <c r="N918" s="30" t="str">
        <f t="shared" si="29"/>
        <v/>
      </c>
      <c r="O918" s="5" t="str">
        <f>IF(D918="","",
IF(AND(K918&lt;&gt;"SIM",V918&gt;0),"ERRO: % BC &gt; 0, mas NÃO permitida ❌",
IF(AND(K918="SIM",V918=0),"ATENÇÃO: BC permitida, mas % = 0 🔎",
"Base de cálculo aplicada corretamente ✅")))</f>
        <v/>
      </c>
      <c r="P918" s="5" t="str">
        <f>IF(D918="","",
IF(AND(Q918&lt;&gt;"SIM",U918&gt;0),"ERRO: % alíquota &gt; 0, mas NÃO permitida ❌",
IF(AND(Q918="SIM",U918=0),"ATENÇÃO: alíquota permitida, mas % = 0 🔎",
"Alíquota aplicada corretamente ✅")))</f>
        <v/>
      </c>
      <c r="Q918" s="5" t="str">
        <f>IF(E918="","",IFERROR(VLOOKUP(E918,REGRAS_CST!$A$2:$D$200,4,FALSE),""))</f>
        <v/>
      </c>
      <c r="R918" s="9"/>
      <c r="S918" s="7">
        <f>IF($H918="","",$H918*(1-$U918))</f>
        <v>8.9999999999999993E-3</v>
      </c>
      <c r="T918" s="7">
        <f>IF($I918="","",$I918*(1-$U918))</f>
        <v>1E-3</v>
      </c>
      <c r="U918" s="7">
        <f>IFERROR(INDEX(BASE_CCLASSTRIB!$E:$E, MATCH(TEXT($D918,"000000"), BASE_CCLASSTRIB!$A:$A, 0))/100, 0)</f>
        <v>0</v>
      </c>
      <c r="V918" s="21">
        <f>IFERROR(INDEX(BASE_CCLASSTRIB!$F:$F, MATCH(TEXT($D918,"000000"), BASE_CCLASSTRIB!$A:$A, 0))/100, 0)</f>
        <v>0</v>
      </c>
    </row>
    <row r="919" spans="1:22" ht="32.25" customHeight="1" thickTop="1" thickBot="1">
      <c r="A919" s="24"/>
      <c r="B919" s="5"/>
      <c r="C919" s="5"/>
      <c r="D919" s="5"/>
      <c r="E919" s="8" t="str">
        <f>IF(D919="","",LEFT(D919,3))</f>
        <v/>
      </c>
      <c r="F919" s="5" t="str">
        <f>IF(E919="","",IFERROR(VLOOKUP(E919,REGRAS_CST!$A$2:$B$200,2,FALSE),""))</f>
        <v/>
      </c>
      <c r="G919" s="25"/>
      <c r="H919" s="7">
        <v>8.9999999999999993E-3</v>
      </c>
      <c r="I919" s="7">
        <v>1E-3</v>
      </c>
      <c r="J919" s="9">
        <v>0</v>
      </c>
      <c r="K919" s="5" t="str">
        <f>IF(E919="","",IFERROR(VLOOKUP(E919,REGRAS_CST!$A$2:$C$200,3,FALSE),""))</f>
        <v/>
      </c>
      <c r="L919" s="10" t="str">
        <f>IF($G919="", "", $G919*(1-$V919))</f>
        <v/>
      </c>
      <c r="M919" s="30" t="str">
        <f t="shared" si="28"/>
        <v/>
      </c>
      <c r="N919" s="30" t="str">
        <f t="shared" si="29"/>
        <v/>
      </c>
      <c r="O919" s="5" t="str">
        <f>IF(D919="","",
IF(AND(K919&lt;&gt;"SIM",V919&gt;0),"ERRO: % BC &gt; 0, mas NÃO permitida ❌",
IF(AND(K919="SIM",V919=0),"ATENÇÃO: BC permitida, mas % = 0 🔎",
"Base de cálculo aplicada corretamente ✅")))</f>
        <v/>
      </c>
      <c r="P919" s="5" t="str">
        <f>IF(D919="","",
IF(AND(Q919&lt;&gt;"SIM",U919&gt;0),"ERRO: % alíquota &gt; 0, mas NÃO permitida ❌",
IF(AND(Q919="SIM",U919=0),"ATENÇÃO: alíquota permitida, mas % = 0 🔎",
"Alíquota aplicada corretamente ✅")))</f>
        <v/>
      </c>
      <c r="Q919" s="5" t="str">
        <f>IF(E919="","",IFERROR(VLOOKUP(E919,REGRAS_CST!$A$2:$D$200,4,FALSE),""))</f>
        <v/>
      </c>
      <c r="R919" s="9"/>
      <c r="S919" s="7">
        <f>IF($H919="","",$H919*(1-$U919))</f>
        <v>8.9999999999999993E-3</v>
      </c>
      <c r="T919" s="7">
        <f>IF($I919="","",$I919*(1-$U919))</f>
        <v>1E-3</v>
      </c>
      <c r="U919" s="7">
        <f>IFERROR(INDEX(BASE_CCLASSTRIB!$E:$E, MATCH(TEXT($D919,"000000"), BASE_CCLASSTRIB!$A:$A, 0))/100, 0)</f>
        <v>0</v>
      </c>
      <c r="V919" s="21">
        <f>IFERROR(INDEX(BASE_CCLASSTRIB!$F:$F, MATCH(TEXT($D919,"000000"), BASE_CCLASSTRIB!$A:$A, 0))/100, 0)</f>
        <v>0</v>
      </c>
    </row>
    <row r="920" spans="1:22" ht="32.25" customHeight="1" thickTop="1" thickBot="1">
      <c r="A920" s="24"/>
      <c r="B920" s="5"/>
      <c r="C920" s="5"/>
      <c r="D920" s="5"/>
      <c r="E920" s="8" t="str">
        <f>IF(D920="","",LEFT(D920,3))</f>
        <v/>
      </c>
      <c r="F920" s="5" t="str">
        <f>IF(E920="","",IFERROR(VLOOKUP(E920,REGRAS_CST!$A$2:$B$200,2,FALSE),""))</f>
        <v/>
      </c>
      <c r="G920" s="25"/>
      <c r="H920" s="7">
        <v>8.9999999999999993E-3</v>
      </c>
      <c r="I920" s="7">
        <v>1E-3</v>
      </c>
      <c r="J920" s="9">
        <v>0</v>
      </c>
      <c r="K920" s="5" t="str">
        <f>IF(E920="","",IFERROR(VLOOKUP(E920,REGRAS_CST!$A$2:$C$200,3,FALSE),""))</f>
        <v/>
      </c>
      <c r="L920" s="10" t="str">
        <f>IF($G920="", "", $G920*(1-$V920))</f>
        <v/>
      </c>
      <c r="M920" s="30" t="str">
        <f t="shared" si="28"/>
        <v/>
      </c>
      <c r="N920" s="30" t="str">
        <f t="shared" si="29"/>
        <v/>
      </c>
      <c r="O920" s="5" t="str">
        <f>IF(D920="","",
IF(AND(K920&lt;&gt;"SIM",V920&gt;0),"ERRO: % BC &gt; 0, mas NÃO permitida ❌",
IF(AND(K920="SIM",V920=0),"ATENÇÃO: BC permitida, mas % = 0 🔎",
"Base de cálculo aplicada corretamente ✅")))</f>
        <v/>
      </c>
      <c r="P920" s="5" t="str">
        <f>IF(D920="","",
IF(AND(Q920&lt;&gt;"SIM",U920&gt;0),"ERRO: % alíquota &gt; 0, mas NÃO permitida ❌",
IF(AND(Q920="SIM",U920=0),"ATENÇÃO: alíquota permitida, mas % = 0 🔎",
"Alíquota aplicada corretamente ✅")))</f>
        <v/>
      </c>
      <c r="Q920" s="5" t="str">
        <f>IF(E920="","",IFERROR(VLOOKUP(E920,REGRAS_CST!$A$2:$D$200,4,FALSE),""))</f>
        <v/>
      </c>
      <c r="R920" s="9"/>
      <c r="S920" s="7">
        <f>IF($H920="","",$H920*(1-$U920))</f>
        <v>8.9999999999999993E-3</v>
      </c>
      <c r="T920" s="7">
        <f>IF($I920="","",$I920*(1-$U920))</f>
        <v>1E-3</v>
      </c>
      <c r="U920" s="7">
        <f>IFERROR(INDEX(BASE_CCLASSTRIB!$E:$E, MATCH(TEXT($D920,"000000"), BASE_CCLASSTRIB!$A:$A, 0))/100, 0)</f>
        <v>0</v>
      </c>
      <c r="V920" s="21">
        <f>IFERROR(INDEX(BASE_CCLASSTRIB!$F:$F, MATCH(TEXT($D920,"000000"), BASE_CCLASSTRIB!$A:$A, 0))/100, 0)</f>
        <v>0</v>
      </c>
    </row>
    <row r="921" spans="1:22" ht="32.25" customHeight="1" thickTop="1" thickBot="1">
      <c r="A921" s="24"/>
      <c r="B921" s="5"/>
      <c r="C921" s="5"/>
      <c r="D921" s="5"/>
      <c r="E921" s="8" t="str">
        <f>IF(D921="","",LEFT(D921,3))</f>
        <v/>
      </c>
      <c r="F921" s="5" t="str">
        <f>IF(E921="","",IFERROR(VLOOKUP(E921,REGRAS_CST!$A$2:$B$200,2,FALSE),""))</f>
        <v/>
      </c>
      <c r="G921" s="25"/>
      <c r="H921" s="7">
        <v>8.9999999999999993E-3</v>
      </c>
      <c r="I921" s="7">
        <v>1E-3</v>
      </c>
      <c r="J921" s="9">
        <v>0</v>
      </c>
      <c r="K921" s="5" t="str">
        <f>IF(E921="","",IFERROR(VLOOKUP(E921,REGRAS_CST!$A$2:$C$200,3,FALSE),""))</f>
        <v/>
      </c>
      <c r="L921" s="10" t="str">
        <f>IF($G921="", "", $G921*(1-$V921))</f>
        <v/>
      </c>
      <c r="M921" s="30" t="str">
        <f t="shared" si="28"/>
        <v/>
      </c>
      <c r="N921" s="30" t="str">
        <f t="shared" si="29"/>
        <v/>
      </c>
      <c r="O921" s="5" t="str">
        <f>IF(D921="","",
IF(AND(K921&lt;&gt;"SIM",V921&gt;0),"ERRO: % BC &gt; 0, mas NÃO permitida ❌",
IF(AND(K921="SIM",V921=0),"ATENÇÃO: BC permitida, mas % = 0 🔎",
"Base de cálculo aplicada corretamente ✅")))</f>
        <v/>
      </c>
      <c r="P921" s="5" t="str">
        <f>IF(D921="","",
IF(AND(Q921&lt;&gt;"SIM",U921&gt;0),"ERRO: % alíquota &gt; 0, mas NÃO permitida ❌",
IF(AND(Q921="SIM",U921=0),"ATENÇÃO: alíquota permitida, mas % = 0 🔎",
"Alíquota aplicada corretamente ✅")))</f>
        <v/>
      </c>
      <c r="Q921" s="5" t="str">
        <f>IF(E921="","",IFERROR(VLOOKUP(E921,REGRAS_CST!$A$2:$D$200,4,FALSE),""))</f>
        <v/>
      </c>
      <c r="R921" s="9"/>
      <c r="S921" s="7">
        <f>IF($H921="","",$H921*(1-$U921))</f>
        <v>8.9999999999999993E-3</v>
      </c>
      <c r="T921" s="7">
        <f>IF($I921="","",$I921*(1-$U921))</f>
        <v>1E-3</v>
      </c>
      <c r="U921" s="7">
        <f>IFERROR(INDEX(BASE_CCLASSTRIB!$E:$E, MATCH(TEXT($D921,"000000"), BASE_CCLASSTRIB!$A:$A, 0))/100, 0)</f>
        <v>0</v>
      </c>
      <c r="V921" s="21">
        <f>IFERROR(INDEX(BASE_CCLASSTRIB!$F:$F, MATCH(TEXT($D921,"000000"), BASE_CCLASSTRIB!$A:$A, 0))/100, 0)</f>
        <v>0</v>
      </c>
    </row>
    <row r="922" spans="1:22" ht="32.25" customHeight="1" thickTop="1" thickBot="1">
      <c r="A922" s="24"/>
      <c r="B922" s="5"/>
      <c r="C922" s="5"/>
      <c r="D922" s="5"/>
      <c r="E922" s="8" t="str">
        <f>IF(D922="","",LEFT(D922,3))</f>
        <v/>
      </c>
      <c r="F922" s="5" t="str">
        <f>IF(E922="","",IFERROR(VLOOKUP(E922,REGRAS_CST!$A$2:$B$200,2,FALSE),""))</f>
        <v/>
      </c>
      <c r="G922" s="25"/>
      <c r="H922" s="7">
        <v>8.9999999999999993E-3</v>
      </c>
      <c r="I922" s="7">
        <v>1E-3</v>
      </c>
      <c r="J922" s="9">
        <v>0</v>
      </c>
      <c r="K922" s="5" t="str">
        <f>IF(E922="","",IFERROR(VLOOKUP(E922,REGRAS_CST!$A$2:$C$200,3,FALSE),""))</f>
        <v/>
      </c>
      <c r="L922" s="10" t="str">
        <f>IF($G922="", "", $G922*(1-$V922))</f>
        <v/>
      </c>
      <c r="M922" s="30" t="str">
        <f t="shared" si="28"/>
        <v/>
      </c>
      <c r="N922" s="30" t="str">
        <f t="shared" si="29"/>
        <v/>
      </c>
      <c r="O922" s="5" t="str">
        <f>IF(D922="","",
IF(AND(K922&lt;&gt;"SIM",V922&gt;0),"ERRO: % BC &gt; 0, mas NÃO permitida ❌",
IF(AND(K922="SIM",V922=0),"ATENÇÃO: BC permitida, mas % = 0 🔎",
"Base de cálculo aplicada corretamente ✅")))</f>
        <v/>
      </c>
      <c r="P922" s="5" t="str">
        <f>IF(D922="","",
IF(AND(Q922&lt;&gt;"SIM",U922&gt;0),"ERRO: % alíquota &gt; 0, mas NÃO permitida ❌",
IF(AND(Q922="SIM",U922=0),"ATENÇÃO: alíquota permitida, mas % = 0 🔎",
"Alíquota aplicada corretamente ✅")))</f>
        <v/>
      </c>
      <c r="Q922" s="5" t="str">
        <f>IF(E922="","",IFERROR(VLOOKUP(E922,REGRAS_CST!$A$2:$D$200,4,FALSE),""))</f>
        <v/>
      </c>
      <c r="R922" s="9"/>
      <c r="S922" s="7">
        <f>IF($H922="","",$H922*(1-$U922))</f>
        <v>8.9999999999999993E-3</v>
      </c>
      <c r="T922" s="7">
        <f>IF($I922="","",$I922*(1-$U922))</f>
        <v>1E-3</v>
      </c>
      <c r="U922" s="7">
        <f>IFERROR(INDEX(BASE_CCLASSTRIB!$E:$E, MATCH(TEXT($D922,"000000"), BASE_CCLASSTRIB!$A:$A, 0))/100, 0)</f>
        <v>0</v>
      </c>
      <c r="V922" s="21">
        <f>IFERROR(INDEX(BASE_CCLASSTRIB!$F:$F, MATCH(TEXT($D922,"000000"), BASE_CCLASSTRIB!$A:$A, 0))/100, 0)</f>
        <v>0</v>
      </c>
    </row>
    <row r="923" spans="1:22" ht="32.25" customHeight="1" thickTop="1" thickBot="1">
      <c r="A923" s="24"/>
      <c r="B923" s="5"/>
      <c r="C923" s="5"/>
      <c r="D923" s="5"/>
      <c r="E923" s="8" t="str">
        <f>IF(D923="","",LEFT(D923,3))</f>
        <v/>
      </c>
      <c r="F923" s="5" t="str">
        <f>IF(E923="","",IFERROR(VLOOKUP(E923,REGRAS_CST!$A$2:$B$200,2,FALSE),""))</f>
        <v/>
      </c>
      <c r="G923" s="25"/>
      <c r="H923" s="7">
        <v>8.9999999999999993E-3</v>
      </c>
      <c r="I923" s="7">
        <v>1E-3</v>
      </c>
      <c r="J923" s="9">
        <v>0</v>
      </c>
      <c r="K923" s="5" t="str">
        <f>IF(E923="","",IFERROR(VLOOKUP(E923,REGRAS_CST!$A$2:$C$200,3,FALSE),""))</f>
        <v/>
      </c>
      <c r="L923" s="10" t="str">
        <f>IF($G923="", "", $G923*(1-$V923))</f>
        <v/>
      </c>
      <c r="M923" s="30" t="str">
        <f t="shared" si="28"/>
        <v/>
      </c>
      <c r="N923" s="30" t="str">
        <f t="shared" si="29"/>
        <v/>
      </c>
      <c r="O923" s="5" t="str">
        <f>IF(D923="","",
IF(AND(K923&lt;&gt;"SIM",V923&gt;0),"ERRO: % BC &gt; 0, mas NÃO permitida ❌",
IF(AND(K923="SIM",V923=0),"ATENÇÃO: BC permitida, mas % = 0 🔎",
"Base de cálculo aplicada corretamente ✅")))</f>
        <v/>
      </c>
      <c r="P923" s="5" t="str">
        <f>IF(D923="","",
IF(AND(Q923&lt;&gt;"SIM",U923&gt;0),"ERRO: % alíquota &gt; 0, mas NÃO permitida ❌",
IF(AND(Q923="SIM",U923=0),"ATENÇÃO: alíquota permitida, mas % = 0 🔎",
"Alíquota aplicada corretamente ✅")))</f>
        <v/>
      </c>
      <c r="Q923" s="5" t="str">
        <f>IF(E923="","",IFERROR(VLOOKUP(E923,REGRAS_CST!$A$2:$D$200,4,FALSE),""))</f>
        <v/>
      </c>
      <c r="R923" s="9"/>
      <c r="S923" s="7">
        <f>IF($H923="","",$H923*(1-$U923))</f>
        <v>8.9999999999999993E-3</v>
      </c>
      <c r="T923" s="7">
        <f>IF($I923="","",$I923*(1-$U923))</f>
        <v>1E-3</v>
      </c>
      <c r="U923" s="7">
        <f>IFERROR(INDEX(BASE_CCLASSTRIB!$E:$E, MATCH(TEXT($D923,"000000"), BASE_CCLASSTRIB!$A:$A, 0))/100, 0)</f>
        <v>0</v>
      </c>
      <c r="V923" s="21">
        <f>IFERROR(INDEX(BASE_CCLASSTRIB!$F:$F, MATCH(TEXT($D923,"000000"), BASE_CCLASSTRIB!$A:$A, 0))/100, 0)</f>
        <v>0</v>
      </c>
    </row>
    <row r="924" spans="1:22" ht="32.25" customHeight="1" thickTop="1" thickBot="1">
      <c r="A924" s="24"/>
      <c r="B924" s="5"/>
      <c r="C924" s="5"/>
      <c r="D924" s="5"/>
      <c r="E924" s="8" t="str">
        <f>IF(D924="","",LEFT(D924,3))</f>
        <v/>
      </c>
      <c r="F924" s="5" t="str">
        <f>IF(E924="","",IFERROR(VLOOKUP(E924,REGRAS_CST!$A$2:$B$200,2,FALSE),""))</f>
        <v/>
      </c>
      <c r="G924" s="25"/>
      <c r="H924" s="7">
        <v>8.9999999999999993E-3</v>
      </c>
      <c r="I924" s="7">
        <v>1E-3</v>
      </c>
      <c r="J924" s="9">
        <v>0</v>
      </c>
      <c r="K924" s="5" t="str">
        <f>IF(E924="","",IFERROR(VLOOKUP(E924,REGRAS_CST!$A$2:$C$200,3,FALSE),""))</f>
        <v/>
      </c>
      <c r="L924" s="10" t="str">
        <f>IF($G924="", "", $G924*(1-$V924))</f>
        <v/>
      </c>
      <c r="M924" s="30" t="str">
        <f t="shared" si="28"/>
        <v/>
      </c>
      <c r="N924" s="30" t="str">
        <f t="shared" si="29"/>
        <v/>
      </c>
      <c r="O924" s="5" t="str">
        <f>IF(D924="","",
IF(AND(K924&lt;&gt;"SIM",V924&gt;0),"ERRO: % BC &gt; 0, mas NÃO permitida ❌",
IF(AND(K924="SIM",V924=0),"ATENÇÃO: BC permitida, mas % = 0 🔎",
"Base de cálculo aplicada corretamente ✅")))</f>
        <v/>
      </c>
      <c r="P924" s="5" t="str">
        <f>IF(D924="","",
IF(AND(Q924&lt;&gt;"SIM",U924&gt;0),"ERRO: % alíquota &gt; 0, mas NÃO permitida ❌",
IF(AND(Q924="SIM",U924=0),"ATENÇÃO: alíquota permitida, mas % = 0 🔎",
"Alíquota aplicada corretamente ✅")))</f>
        <v/>
      </c>
      <c r="Q924" s="5" t="str">
        <f>IF(E924="","",IFERROR(VLOOKUP(E924,REGRAS_CST!$A$2:$D$200,4,FALSE),""))</f>
        <v/>
      </c>
      <c r="R924" s="9"/>
      <c r="S924" s="7">
        <f>IF($H924="","",$H924*(1-$U924))</f>
        <v>8.9999999999999993E-3</v>
      </c>
      <c r="T924" s="7">
        <f>IF($I924="","",$I924*(1-$U924))</f>
        <v>1E-3</v>
      </c>
      <c r="U924" s="7">
        <f>IFERROR(INDEX(BASE_CCLASSTRIB!$E:$E, MATCH(TEXT($D924,"000000"), BASE_CCLASSTRIB!$A:$A, 0))/100, 0)</f>
        <v>0</v>
      </c>
      <c r="V924" s="21">
        <f>IFERROR(INDEX(BASE_CCLASSTRIB!$F:$F, MATCH(TEXT($D924,"000000"), BASE_CCLASSTRIB!$A:$A, 0))/100, 0)</f>
        <v>0</v>
      </c>
    </row>
    <row r="925" spans="1:22" ht="32.25" customHeight="1" thickTop="1" thickBot="1">
      <c r="A925" s="24"/>
      <c r="B925" s="5"/>
      <c r="C925" s="5"/>
      <c r="D925" s="5"/>
      <c r="E925" s="8" t="str">
        <f>IF(D925="","",LEFT(D925,3))</f>
        <v/>
      </c>
      <c r="F925" s="5" t="str">
        <f>IF(E925="","",IFERROR(VLOOKUP(E925,REGRAS_CST!$A$2:$B$200,2,FALSE),""))</f>
        <v/>
      </c>
      <c r="G925" s="25"/>
      <c r="H925" s="7">
        <v>8.9999999999999993E-3</v>
      </c>
      <c r="I925" s="7">
        <v>1E-3</v>
      </c>
      <c r="J925" s="9">
        <v>0</v>
      </c>
      <c r="K925" s="5" t="str">
        <f>IF(E925="","",IFERROR(VLOOKUP(E925,REGRAS_CST!$A$2:$C$200,3,FALSE),""))</f>
        <v/>
      </c>
      <c r="L925" s="10" t="str">
        <f>IF($G925="", "", $G925*(1-$V925))</f>
        <v/>
      </c>
      <c r="M925" s="30" t="str">
        <f t="shared" si="28"/>
        <v/>
      </c>
      <c r="N925" s="30" t="str">
        <f t="shared" si="29"/>
        <v/>
      </c>
      <c r="O925" s="5" t="str">
        <f>IF(D925="","",
IF(AND(K925&lt;&gt;"SIM",V925&gt;0),"ERRO: % BC &gt; 0, mas NÃO permitida ❌",
IF(AND(K925="SIM",V925=0),"ATENÇÃO: BC permitida, mas % = 0 🔎",
"Base de cálculo aplicada corretamente ✅")))</f>
        <v/>
      </c>
      <c r="P925" s="5" t="str">
        <f>IF(D925="","",
IF(AND(Q925&lt;&gt;"SIM",U925&gt;0),"ERRO: % alíquota &gt; 0, mas NÃO permitida ❌",
IF(AND(Q925="SIM",U925=0),"ATENÇÃO: alíquota permitida, mas % = 0 🔎",
"Alíquota aplicada corretamente ✅")))</f>
        <v/>
      </c>
      <c r="Q925" s="5" t="str">
        <f>IF(E925="","",IFERROR(VLOOKUP(E925,REGRAS_CST!$A$2:$D$200,4,FALSE),""))</f>
        <v/>
      </c>
      <c r="R925" s="9"/>
      <c r="S925" s="7">
        <f>IF($H925="","",$H925*(1-$U925))</f>
        <v>8.9999999999999993E-3</v>
      </c>
      <c r="T925" s="7">
        <f>IF($I925="","",$I925*(1-$U925))</f>
        <v>1E-3</v>
      </c>
      <c r="U925" s="7">
        <f>IFERROR(INDEX(BASE_CCLASSTRIB!$E:$E, MATCH(TEXT($D925,"000000"), BASE_CCLASSTRIB!$A:$A, 0))/100, 0)</f>
        <v>0</v>
      </c>
      <c r="V925" s="21">
        <f>IFERROR(INDEX(BASE_CCLASSTRIB!$F:$F, MATCH(TEXT($D925,"000000"), BASE_CCLASSTRIB!$A:$A, 0))/100, 0)</f>
        <v>0</v>
      </c>
    </row>
    <row r="926" spans="1:22" ht="32.25" customHeight="1" thickTop="1" thickBot="1">
      <c r="A926" s="24"/>
      <c r="B926" s="5"/>
      <c r="C926" s="5"/>
      <c r="D926" s="5"/>
      <c r="E926" s="8" t="str">
        <f>IF(D926="","",LEFT(D926,3))</f>
        <v/>
      </c>
      <c r="F926" s="5" t="str">
        <f>IF(E926="","",IFERROR(VLOOKUP(E926,REGRAS_CST!$A$2:$B$200,2,FALSE),""))</f>
        <v/>
      </c>
      <c r="G926" s="25"/>
      <c r="H926" s="7">
        <v>8.9999999999999993E-3</v>
      </c>
      <c r="I926" s="7">
        <v>1E-3</v>
      </c>
      <c r="J926" s="9">
        <v>0</v>
      </c>
      <c r="K926" s="5" t="str">
        <f>IF(E926="","",IFERROR(VLOOKUP(E926,REGRAS_CST!$A$2:$C$200,3,FALSE),""))</f>
        <v/>
      </c>
      <c r="L926" s="10" t="str">
        <f>IF($G926="", "", $G926*(1-$V926))</f>
        <v/>
      </c>
      <c r="M926" s="30" t="str">
        <f t="shared" si="28"/>
        <v/>
      </c>
      <c r="N926" s="30" t="str">
        <f t="shared" si="29"/>
        <v/>
      </c>
      <c r="O926" s="5" t="str">
        <f>IF(D926="","",
IF(AND(K926&lt;&gt;"SIM",V926&gt;0),"ERRO: % BC &gt; 0, mas NÃO permitida ❌",
IF(AND(K926="SIM",V926=0),"ATENÇÃO: BC permitida, mas % = 0 🔎",
"Base de cálculo aplicada corretamente ✅")))</f>
        <v/>
      </c>
      <c r="P926" s="5" t="str">
        <f>IF(D926="","",
IF(AND(Q926&lt;&gt;"SIM",U926&gt;0),"ERRO: % alíquota &gt; 0, mas NÃO permitida ❌",
IF(AND(Q926="SIM",U926=0),"ATENÇÃO: alíquota permitida, mas % = 0 🔎",
"Alíquota aplicada corretamente ✅")))</f>
        <v/>
      </c>
      <c r="Q926" s="5" t="str">
        <f>IF(E926="","",IFERROR(VLOOKUP(E926,REGRAS_CST!$A$2:$D$200,4,FALSE),""))</f>
        <v/>
      </c>
      <c r="R926" s="9"/>
      <c r="S926" s="7">
        <f>IF($H926="","",$H926*(1-$U926))</f>
        <v>8.9999999999999993E-3</v>
      </c>
      <c r="T926" s="7">
        <f>IF($I926="","",$I926*(1-$U926))</f>
        <v>1E-3</v>
      </c>
      <c r="U926" s="7">
        <f>IFERROR(INDEX(BASE_CCLASSTRIB!$E:$E, MATCH(TEXT($D926,"000000"), BASE_CCLASSTRIB!$A:$A, 0))/100, 0)</f>
        <v>0</v>
      </c>
      <c r="V926" s="21">
        <f>IFERROR(INDEX(BASE_CCLASSTRIB!$F:$F, MATCH(TEXT($D926,"000000"), BASE_CCLASSTRIB!$A:$A, 0))/100, 0)</f>
        <v>0</v>
      </c>
    </row>
    <row r="927" spans="1:22" ht="32.25" customHeight="1" thickTop="1" thickBot="1">
      <c r="A927" s="24"/>
      <c r="B927" s="5"/>
      <c r="C927" s="5"/>
      <c r="D927" s="5"/>
      <c r="E927" s="8" t="str">
        <f>IF(D927="","",LEFT(D927,3))</f>
        <v/>
      </c>
      <c r="F927" s="5" t="str">
        <f>IF(E927="","",IFERROR(VLOOKUP(E927,REGRAS_CST!$A$2:$B$200,2,FALSE),""))</f>
        <v/>
      </c>
      <c r="G927" s="25"/>
      <c r="H927" s="7">
        <v>8.9999999999999993E-3</v>
      </c>
      <c r="I927" s="7">
        <v>1E-3</v>
      </c>
      <c r="J927" s="9">
        <v>0</v>
      </c>
      <c r="K927" s="5" t="str">
        <f>IF(E927="","",IFERROR(VLOOKUP(E927,REGRAS_CST!$A$2:$C$200,3,FALSE),""))</f>
        <v/>
      </c>
      <c r="L927" s="10" t="str">
        <f>IF($G927="", "", $G927*(1-$V927))</f>
        <v/>
      </c>
      <c r="M927" s="30" t="str">
        <f t="shared" si="28"/>
        <v/>
      </c>
      <c r="N927" s="30" t="str">
        <f t="shared" si="29"/>
        <v/>
      </c>
      <c r="O927" s="5" t="str">
        <f>IF(D927="","",
IF(AND(K927&lt;&gt;"SIM",V927&gt;0),"ERRO: % BC &gt; 0, mas NÃO permitida ❌",
IF(AND(K927="SIM",V927=0),"ATENÇÃO: BC permitida, mas % = 0 🔎",
"Base de cálculo aplicada corretamente ✅")))</f>
        <v/>
      </c>
      <c r="P927" s="5" t="str">
        <f>IF(D927="","",
IF(AND(Q927&lt;&gt;"SIM",U927&gt;0),"ERRO: % alíquota &gt; 0, mas NÃO permitida ❌",
IF(AND(Q927="SIM",U927=0),"ATENÇÃO: alíquota permitida, mas % = 0 🔎",
"Alíquota aplicada corretamente ✅")))</f>
        <v/>
      </c>
      <c r="Q927" s="5" t="str">
        <f>IF(E927="","",IFERROR(VLOOKUP(E927,REGRAS_CST!$A$2:$D$200,4,FALSE),""))</f>
        <v/>
      </c>
      <c r="R927" s="9"/>
      <c r="S927" s="7">
        <f>IF($H927="","",$H927*(1-$U927))</f>
        <v>8.9999999999999993E-3</v>
      </c>
      <c r="T927" s="7">
        <f>IF($I927="","",$I927*(1-$U927))</f>
        <v>1E-3</v>
      </c>
      <c r="U927" s="7">
        <f>IFERROR(INDEX(BASE_CCLASSTRIB!$E:$E, MATCH(TEXT($D927,"000000"), BASE_CCLASSTRIB!$A:$A, 0))/100, 0)</f>
        <v>0</v>
      </c>
      <c r="V927" s="21">
        <f>IFERROR(INDEX(BASE_CCLASSTRIB!$F:$F, MATCH(TEXT($D927,"000000"), BASE_CCLASSTRIB!$A:$A, 0))/100, 0)</f>
        <v>0</v>
      </c>
    </row>
    <row r="928" spans="1:22" ht="32.25" customHeight="1" thickTop="1" thickBot="1">
      <c r="A928" s="24"/>
      <c r="B928" s="5"/>
      <c r="C928" s="5"/>
      <c r="D928" s="5"/>
      <c r="E928" s="8" t="str">
        <f>IF(D928="","",LEFT(D928,3))</f>
        <v/>
      </c>
      <c r="F928" s="5" t="str">
        <f>IF(E928="","",IFERROR(VLOOKUP(E928,REGRAS_CST!$A$2:$B$200,2,FALSE),""))</f>
        <v/>
      </c>
      <c r="G928" s="25"/>
      <c r="H928" s="7">
        <v>8.9999999999999993E-3</v>
      </c>
      <c r="I928" s="7">
        <v>1E-3</v>
      </c>
      <c r="J928" s="9">
        <v>0</v>
      </c>
      <c r="K928" s="5" t="str">
        <f>IF(E928="","",IFERROR(VLOOKUP(E928,REGRAS_CST!$A$2:$C$200,3,FALSE),""))</f>
        <v/>
      </c>
      <c r="L928" s="10" t="str">
        <f>IF($G928="", "", $G928*(1-$V928))</f>
        <v/>
      </c>
      <c r="M928" s="30" t="str">
        <f t="shared" si="28"/>
        <v/>
      </c>
      <c r="N928" s="30" t="str">
        <f t="shared" si="29"/>
        <v/>
      </c>
      <c r="O928" s="5" t="str">
        <f>IF(D928="","",
IF(AND(K928&lt;&gt;"SIM",V928&gt;0),"ERRO: % BC &gt; 0, mas NÃO permitida ❌",
IF(AND(K928="SIM",V928=0),"ATENÇÃO: BC permitida, mas % = 0 🔎",
"Base de cálculo aplicada corretamente ✅")))</f>
        <v/>
      </c>
      <c r="P928" s="5" t="str">
        <f>IF(D928="","",
IF(AND(Q928&lt;&gt;"SIM",U928&gt;0),"ERRO: % alíquota &gt; 0, mas NÃO permitida ❌",
IF(AND(Q928="SIM",U928=0),"ATENÇÃO: alíquota permitida, mas % = 0 🔎",
"Alíquota aplicada corretamente ✅")))</f>
        <v/>
      </c>
      <c r="Q928" s="5" t="str">
        <f>IF(E928="","",IFERROR(VLOOKUP(E928,REGRAS_CST!$A$2:$D$200,4,FALSE),""))</f>
        <v/>
      </c>
      <c r="R928" s="9"/>
      <c r="S928" s="7">
        <f>IF($H928="","",$H928*(1-$U928))</f>
        <v>8.9999999999999993E-3</v>
      </c>
      <c r="T928" s="7">
        <f>IF($I928="","",$I928*(1-$U928))</f>
        <v>1E-3</v>
      </c>
      <c r="U928" s="7">
        <f>IFERROR(INDEX(BASE_CCLASSTRIB!$E:$E, MATCH(TEXT($D928,"000000"), BASE_CCLASSTRIB!$A:$A, 0))/100, 0)</f>
        <v>0</v>
      </c>
      <c r="V928" s="21">
        <f>IFERROR(INDEX(BASE_CCLASSTRIB!$F:$F, MATCH(TEXT($D928,"000000"), BASE_CCLASSTRIB!$A:$A, 0))/100, 0)</f>
        <v>0</v>
      </c>
    </row>
    <row r="929" spans="1:22" ht="32.25" customHeight="1" thickTop="1" thickBot="1">
      <c r="A929" s="24"/>
      <c r="B929" s="5"/>
      <c r="C929" s="5"/>
      <c r="D929" s="5"/>
      <c r="E929" s="8" t="str">
        <f>IF(D929="","",LEFT(D929,3))</f>
        <v/>
      </c>
      <c r="F929" s="5" t="str">
        <f>IF(E929="","",IFERROR(VLOOKUP(E929,REGRAS_CST!$A$2:$B$200,2,FALSE),""))</f>
        <v/>
      </c>
      <c r="G929" s="25"/>
      <c r="H929" s="7">
        <v>8.9999999999999993E-3</v>
      </c>
      <c r="I929" s="7">
        <v>1E-3</v>
      </c>
      <c r="J929" s="9">
        <v>0</v>
      </c>
      <c r="K929" s="5" t="str">
        <f>IF(E929="","",IFERROR(VLOOKUP(E929,REGRAS_CST!$A$2:$C$200,3,FALSE),""))</f>
        <v/>
      </c>
      <c r="L929" s="10" t="str">
        <f>IF($G929="", "", $G929*(1-$V929))</f>
        <v/>
      </c>
      <c r="M929" s="30" t="str">
        <f t="shared" si="28"/>
        <v/>
      </c>
      <c r="N929" s="30" t="str">
        <f t="shared" si="29"/>
        <v/>
      </c>
      <c r="O929" s="5" t="str">
        <f>IF(D929="","",
IF(AND(K929&lt;&gt;"SIM",V929&gt;0),"ERRO: % BC &gt; 0, mas NÃO permitida ❌",
IF(AND(K929="SIM",V929=0),"ATENÇÃO: BC permitida, mas % = 0 🔎",
"Base de cálculo aplicada corretamente ✅")))</f>
        <v/>
      </c>
      <c r="P929" s="5" t="str">
        <f>IF(D929="","",
IF(AND(Q929&lt;&gt;"SIM",U929&gt;0),"ERRO: % alíquota &gt; 0, mas NÃO permitida ❌",
IF(AND(Q929="SIM",U929=0),"ATENÇÃO: alíquota permitida, mas % = 0 🔎",
"Alíquota aplicada corretamente ✅")))</f>
        <v/>
      </c>
      <c r="Q929" s="5" t="str">
        <f>IF(E929="","",IFERROR(VLOOKUP(E929,REGRAS_CST!$A$2:$D$200,4,FALSE),""))</f>
        <v/>
      </c>
      <c r="R929" s="9"/>
      <c r="S929" s="7">
        <f>IF($H929="","",$H929*(1-$U929))</f>
        <v>8.9999999999999993E-3</v>
      </c>
      <c r="T929" s="7">
        <f>IF($I929="","",$I929*(1-$U929))</f>
        <v>1E-3</v>
      </c>
      <c r="U929" s="7">
        <f>IFERROR(INDEX(BASE_CCLASSTRIB!$E:$E, MATCH(TEXT($D929,"000000"), BASE_CCLASSTRIB!$A:$A, 0))/100, 0)</f>
        <v>0</v>
      </c>
      <c r="V929" s="21">
        <f>IFERROR(INDEX(BASE_CCLASSTRIB!$F:$F, MATCH(TEXT($D929,"000000"), BASE_CCLASSTRIB!$A:$A, 0))/100, 0)</f>
        <v>0</v>
      </c>
    </row>
    <row r="930" spans="1:22" ht="32.25" customHeight="1" thickTop="1" thickBot="1">
      <c r="A930" s="24"/>
      <c r="B930" s="5"/>
      <c r="C930" s="5"/>
      <c r="D930" s="5"/>
      <c r="E930" s="8" t="str">
        <f>IF(D930="","",LEFT(D930,3))</f>
        <v/>
      </c>
      <c r="F930" s="5" t="str">
        <f>IF(E930="","",IFERROR(VLOOKUP(E930,REGRAS_CST!$A$2:$B$200,2,FALSE),""))</f>
        <v/>
      </c>
      <c r="G930" s="25"/>
      <c r="H930" s="7">
        <v>8.9999999999999993E-3</v>
      </c>
      <c r="I930" s="7">
        <v>1E-3</v>
      </c>
      <c r="J930" s="9">
        <v>0</v>
      </c>
      <c r="K930" s="5" t="str">
        <f>IF(E930="","",IFERROR(VLOOKUP(E930,REGRAS_CST!$A$2:$C$200,3,FALSE),""))</f>
        <v/>
      </c>
      <c r="L930" s="10" t="str">
        <f>IF($G930="", "", $G930*(1-$V930))</f>
        <v/>
      </c>
      <c r="M930" s="30" t="str">
        <f t="shared" si="28"/>
        <v/>
      </c>
      <c r="N930" s="30" t="str">
        <f t="shared" si="29"/>
        <v/>
      </c>
      <c r="O930" s="5" t="str">
        <f>IF(D930="","",
IF(AND(K930&lt;&gt;"SIM",V930&gt;0),"ERRO: % BC &gt; 0, mas NÃO permitida ❌",
IF(AND(K930="SIM",V930=0),"ATENÇÃO: BC permitida, mas % = 0 🔎",
"Base de cálculo aplicada corretamente ✅")))</f>
        <v/>
      </c>
      <c r="P930" s="5" t="str">
        <f>IF(D930="","",
IF(AND(Q930&lt;&gt;"SIM",U930&gt;0),"ERRO: % alíquota &gt; 0, mas NÃO permitida ❌",
IF(AND(Q930="SIM",U930=0),"ATENÇÃO: alíquota permitida, mas % = 0 🔎",
"Alíquota aplicada corretamente ✅")))</f>
        <v/>
      </c>
      <c r="Q930" s="5" t="str">
        <f>IF(E930="","",IFERROR(VLOOKUP(E930,REGRAS_CST!$A$2:$D$200,4,FALSE),""))</f>
        <v/>
      </c>
      <c r="R930" s="9"/>
      <c r="S930" s="7">
        <f>IF($H930="","",$H930*(1-$U930))</f>
        <v>8.9999999999999993E-3</v>
      </c>
      <c r="T930" s="7">
        <f>IF($I930="","",$I930*(1-$U930))</f>
        <v>1E-3</v>
      </c>
      <c r="U930" s="7">
        <f>IFERROR(INDEX(BASE_CCLASSTRIB!$E:$E, MATCH(TEXT($D930,"000000"), BASE_CCLASSTRIB!$A:$A, 0))/100, 0)</f>
        <v>0</v>
      </c>
      <c r="V930" s="21">
        <f>IFERROR(INDEX(BASE_CCLASSTRIB!$F:$F, MATCH(TEXT($D930,"000000"), BASE_CCLASSTRIB!$A:$A, 0))/100, 0)</f>
        <v>0</v>
      </c>
    </row>
    <row r="931" spans="1:22" ht="32.25" customHeight="1" thickTop="1" thickBot="1">
      <c r="A931" s="24"/>
      <c r="B931" s="5"/>
      <c r="C931" s="5"/>
      <c r="D931" s="5"/>
      <c r="E931" s="8" t="str">
        <f>IF(D931="","",LEFT(D931,3))</f>
        <v/>
      </c>
      <c r="F931" s="5" t="str">
        <f>IF(E931="","",IFERROR(VLOOKUP(E931,REGRAS_CST!$A$2:$B$200,2,FALSE),""))</f>
        <v/>
      </c>
      <c r="G931" s="25"/>
      <c r="H931" s="7">
        <v>8.9999999999999993E-3</v>
      </c>
      <c r="I931" s="7">
        <v>1E-3</v>
      </c>
      <c r="J931" s="9">
        <v>0</v>
      </c>
      <c r="K931" s="5" t="str">
        <f>IF(E931="","",IFERROR(VLOOKUP(E931,REGRAS_CST!$A$2:$C$200,3,FALSE),""))</f>
        <v/>
      </c>
      <c r="L931" s="10" t="str">
        <f>IF($G931="", "", $G931*(1-$V931))</f>
        <v/>
      </c>
      <c r="M931" s="30" t="str">
        <f t="shared" si="28"/>
        <v/>
      </c>
      <c r="N931" s="30" t="str">
        <f t="shared" si="29"/>
        <v/>
      </c>
      <c r="O931" s="5" t="str">
        <f>IF(D931="","",
IF(AND(K931&lt;&gt;"SIM",V931&gt;0),"ERRO: % BC &gt; 0, mas NÃO permitida ❌",
IF(AND(K931="SIM",V931=0),"ATENÇÃO: BC permitida, mas % = 0 🔎",
"Base de cálculo aplicada corretamente ✅")))</f>
        <v/>
      </c>
      <c r="P931" s="5" t="str">
        <f>IF(D931="","",
IF(AND(Q931&lt;&gt;"SIM",U931&gt;0),"ERRO: % alíquota &gt; 0, mas NÃO permitida ❌",
IF(AND(Q931="SIM",U931=0),"ATENÇÃO: alíquota permitida, mas % = 0 🔎",
"Alíquota aplicada corretamente ✅")))</f>
        <v/>
      </c>
      <c r="Q931" s="5" t="str">
        <f>IF(E931="","",IFERROR(VLOOKUP(E931,REGRAS_CST!$A$2:$D$200,4,FALSE),""))</f>
        <v/>
      </c>
      <c r="R931" s="9"/>
      <c r="S931" s="7">
        <f>IF($H931="","",$H931*(1-$U931))</f>
        <v>8.9999999999999993E-3</v>
      </c>
      <c r="T931" s="7">
        <f>IF($I931="","",$I931*(1-$U931))</f>
        <v>1E-3</v>
      </c>
      <c r="U931" s="7">
        <f>IFERROR(INDEX(BASE_CCLASSTRIB!$E:$E, MATCH(TEXT($D931,"000000"), BASE_CCLASSTRIB!$A:$A, 0))/100, 0)</f>
        <v>0</v>
      </c>
      <c r="V931" s="21">
        <f>IFERROR(INDEX(BASE_CCLASSTRIB!$F:$F, MATCH(TEXT($D931,"000000"), BASE_CCLASSTRIB!$A:$A, 0))/100, 0)</f>
        <v>0</v>
      </c>
    </row>
    <row r="932" spans="1:22" ht="32.25" customHeight="1" thickTop="1" thickBot="1">
      <c r="A932" s="24"/>
      <c r="B932" s="5"/>
      <c r="C932" s="5"/>
      <c r="D932" s="5"/>
      <c r="E932" s="8" t="str">
        <f>IF(D932="","",LEFT(D932,3))</f>
        <v/>
      </c>
      <c r="F932" s="5" t="str">
        <f>IF(E932="","",IFERROR(VLOOKUP(E932,REGRAS_CST!$A$2:$B$200,2,FALSE),""))</f>
        <v/>
      </c>
      <c r="G932" s="25"/>
      <c r="H932" s="7">
        <v>8.9999999999999993E-3</v>
      </c>
      <c r="I932" s="7">
        <v>1E-3</v>
      </c>
      <c r="J932" s="9">
        <v>0</v>
      </c>
      <c r="K932" s="5" t="str">
        <f>IF(E932="","",IFERROR(VLOOKUP(E932,REGRAS_CST!$A$2:$C$200,3,FALSE),""))</f>
        <v/>
      </c>
      <c r="L932" s="10" t="str">
        <f>IF($G932="", "", $G932*(1-$V932))</f>
        <v/>
      </c>
      <c r="M932" s="30" t="str">
        <f t="shared" si="28"/>
        <v/>
      </c>
      <c r="N932" s="30" t="str">
        <f t="shared" si="29"/>
        <v/>
      </c>
      <c r="O932" s="5" t="str">
        <f>IF(D932="","",
IF(AND(K932&lt;&gt;"SIM",V932&gt;0),"ERRO: % BC &gt; 0, mas NÃO permitida ❌",
IF(AND(K932="SIM",V932=0),"ATENÇÃO: BC permitida, mas % = 0 🔎",
"Base de cálculo aplicada corretamente ✅")))</f>
        <v/>
      </c>
      <c r="P932" s="5" t="str">
        <f>IF(D932="","",
IF(AND(Q932&lt;&gt;"SIM",U932&gt;0),"ERRO: % alíquota &gt; 0, mas NÃO permitida ❌",
IF(AND(Q932="SIM",U932=0),"ATENÇÃO: alíquota permitida, mas % = 0 🔎",
"Alíquota aplicada corretamente ✅")))</f>
        <v/>
      </c>
      <c r="Q932" s="5" t="str">
        <f>IF(E932="","",IFERROR(VLOOKUP(E932,REGRAS_CST!$A$2:$D$200,4,FALSE),""))</f>
        <v/>
      </c>
      <c r="R932" s="9"/>
      <c r="S932" s="7">
        <f>IF($H932="","",$H932*(1-$U932))</f>
        <v>8.9999999999999993E-3</v>
      </c>
      <c r="T932" s="7">
        <f>IF($I932="","",$I932*(1-$U932))</f>
        <v>1E-3</v>
      </c>
      <c r="U932" s="7">
        <f>IFERROR(INDEX(BASE_CCLASSTRIB!$E:$E, MATCH(TEXT($D932,"000000"), BASE_CCLASSTRIB!$A:$A, 0))/100, 0)</f>
        <v>0</v>
      </c>
      <c r="V932" s="21">
        <f>IFERROR(INDEX(BASE_CCLASSTRIB!$F:$F, MATCH(TEXT($D932,"000000"), BASE_CCLASSTRIB!$A:$A, 0))/100, 0)</f>
        <v>0</v>
      </c>
    </row>
    <row r="933" spans="1:22" ht="32.25" customHeight="1" thickTop="1" thickBot="1">
      <c r="A933" s="24"/>
      <c r="B933" s="5"/>
      <c r="C933" s="5"/>
      <c r="D933" s="5"/>
      <c r="E933" s="8" t="str">
        <f>IF(D933="","",LEFT(D933,3))</f>
        <v/>
      </c>
      <c r="F933" s="5" t="str">
        <f>IF(E933="","",IFERROR(VLOOKUP(E933,REGRAS_CST!$A$2:$B$200,2,FALSE),""))</f>
        <v/>
      </c>
      <c r="G933" s="25"/>
      <c r="H933" s="7">
        <v>8.9999999999999993E-3</v>
      </c>
      <c r="I933" s="7">
        <v>1E-3</v>
      </c>
      <c r="J933" s="9">
        <v>0</v>
      </c>
      <c r="K933" s="5" t="str">
        <f>IF(E933="","",IFERROR(VLOOKUP(E933,REGRAS_CST!$A$2:$C$200,3,FALSE),""))</f>
        <v/>
      </c>
      <c r="L933" s="10" t="str">
        <f>IF($G933="", "", $G933*(1-$V933))</f>
        <v/>
      </c>
      <c r="M933" s="30" t="str">
        <f t="shared" si="28"/>
        <v/>
      </c>
      <c r="N933" s="30" t="str">
        <f t="shared" si="29"/>
        <v/>
      </c>
      <c r="O933" s="5" t="str">
        <f>IF(D933="","",
IF(AND(K933&lt;&gt;"SIM",V933&gt;0),"ERRO: % BC &gt; 0, mas NÃO permitida ❌",
IF(AND(K933="SIM",V933=0),"ATENÇÃO: BC permitida, mas % = 0 🔎",
"Base de cálculo aplicada corretamente ✅")))</f>
        <v/>
      </c>
      <c r="P933" s="5" t="str">
        <f>IF(D933="","",
IF(AND(Q933&lt;&gt;"SIM",U933&gt;0),"ERRO: % alíquota &gt; 0, mas NÃO permitida ❌",
IF(AND(Q933="SIM",U933=0),"ATENÇÃO: alíquota permitida, mas % = 0 🔎",
"Alíquota aplicada corretamente ✅")))</f>
        <v/>
      </c>
      <c r="Q933" s="5" t="str">
        <f>IF(E933="","",IFERROR(VLOOKUP(E933,REGRAS_CST!$A$2:$D$200,4,FALSE),""))</f>
        <v/>
      </c>
      <c r="R933" s="9"/>
      <c r="S933" s="7">
        <f>IF($H933="","",$H933*(1-$U933))</f>
        <v>8.9999999999999993E-3</v>
      </c>
      <c r="T933" s="7">
        <f>IF($I933="","",$I933*(1-$U933))</f>
        <v>1E-3</v>
      </c>
      <c r="U933" s="7">
        <f>IFERROR(INDEX(BASE_CCLASSTRIB!$E:$E, MATCH(TEXT($D933,"000000"), BASE_CCLASSTRIB!$A:$A, 0))/100, 0)</f>
        <v>0</v>
      </c>
      <c r="V933" s="21">
        <f>IFERROR(INDEX(BASE_CCLASSTRIB!$F:$F, MATCH(TEXT($D933,"000000"), BASE_CCLASSTRIB!$A:$A, 0))/100, 0)</f>
        <v>0</v>
      </c>
    </row>
    <row r="934" spans="1:22" ht="32.25" customHeight="1" thickTop="1" thickBot="1">
      <c r="A934" s="24"/>
      <c r="B934" s="5"/>
      <c r="C934" s="5"/>
      <c r="D934" s="5"/>
      <c r="E934" s="8" t="str">
        <f>IF(D934="","",LEFT(D934,3))</f>
        <v/>
      </c>
      <c r="F934" s="5" t="str">
        <f>IF(E934="","",IFERROR(VLOOKUP(E934,REGRAS_CST!$A$2:$B$200,2,FALSE),""))</f>
        <v/>
      </c>
      <c r="G934" s="25"/>
      <c r="H934" s="7">
        <v>8.9999999999999993E-3</v>
      </c>
      <c r="I934" s="7">
        <v>1E-3</v>
      </c>
      <c r="J934" s="9">
        <v>0</v>
      </c>
      <c r="K934" s="5" t="str">
        <f>IF(E934="","",IFERROR(VLOOKUP(E934,REGRAS_CST!$A$2:$C$200,3,FALSE),""))</f>
        <v/>
      </c>
      <c r="L934" s="10" t="str">
        <f>IF($G934="", "", $G934*(1-$V934))</f>
        <v/>
      </c>
      <c r="M934" s="30" t="str">
        <f t="shared" si="28"/>
        <v/>
      </c>
      <c r="N934" s="30" t="str">
        <f t="shared" si="29"/>
        <v/>
      </c>
      <c r="O934" s="5" t="str">
        <f>IF(D934="","",
IF(AND(K934&lt;&gt;"SIM",V934&gt;0),"ERRO: % BC &gt; 0, mas NÃO permitida ❌",
IF(AND(K934="SIM",V934=0),"ATENÇÃO: BC permitida, mas % = 0 🔎",
"Base de cálculo aplicada corretamente ✅")))</f>
        <v/>
      </c>
      <c r="P934" s="5" t="str">
        <f>IF(D934="","",
IF(AND(Q934&lt;&gt;"SIM",U934&gt;0),"ERRO: % alíquota &gt; 0, mas NÃO permitida ❌",
IF(AND(Q934="SIM",U934=0),"ATENÇÃO: alíquota permitida, mas % = 0 🔎",
"Alíquota aplicada corretamente ✅")))</f>
        <v/>
      </c>
      <c r="Q934" s="5" t="str">
        <f>IF(E934="","",IFERROR(VLOOKUP(E934,REGRAS_CST!$A$2:$D$200,4,FALSE),""))</f>
        <v/>
      </c>
      <c r="R934" s="9"/>
      <c r="S934" s="7">
        <f>IF($H934="","",$H934*(1-$U934))</f>
        <v>8.9999999999999993E-3</v>
      </c>
      <c r="T934" s="7">
        <f>IF($I934="","",$I934*(1-$U934))</f>
        <v>1E-3</v>
      </c>
      <c r="U934" s="7">
        <f>IFERROR(INDEX(BASE_CCLASSTRIB!$E:$E, MATCH(TEXT($D934,"000000"), BASE_CCLASSTRIB!$A:$A, 0))/100, 0)</f>
        <v>0</v>
      </c>
      <c r="V934" s="21">
        <f>IFERROR(INDEX(BASE_CCLASSTRIB!$F:$F, MATCH(TEXT($D934,"000000"), BASE_CCLASSTRIB!$A:$A, 0))/100, 0)</f>
        <v>0</v>
      </c>
    </row>
    <row r="935" spans="1:22" ht="32.25" customHeight="1" thickTop="1" thickBot="1">
      <c r="A935" s="24"/>
      <c r="B935" s="5"/>
      <c r="C935" s="5"/>
      <c r="D935" s="5"/>
      <c r="E935" s="8" t="str">
        <f>IF(D935="","",LEFT(D935,3))</f>
        <v/>
      </c>
      <c r="F935" s="5" t="str">
        <f>IF(E935="","",IFERROR(VLOOKUP(E935,REGRAS_CST!$A$2:$B$200,2,FALSE),""))</f>
        <v/>
      </c>
      <c r="G935" s="25"/>
      <c r="H935" s="7">
        <v>8.9999999999999993E-3</v>
      </c>
      <c r="I935" s="7">
        <v>1E-3</v>
      </c>
      <c r="J935" s="9">
        <v>0</v>
      </c>
      <c r="K935" s="5" t="str">
        <f>IF(E935="","",IFERROR(VLOOKUP(E935,REGRAS_CST!$A$2:$C$200,3,FALSE),""))</f>
        <v/>
      </c>
      <c r="L935" s="10" t="str">
        <f>IF($G935="", "", $G935*(1-$V935))</f>
        <v/>
      </c>
      <c r="M935" s="30" t="str">
        <f t="shared" si="28"/>
        <v/>
      </c>
      <c r="N935" s="30" t="str">
        <f t="shared" si="29"/>
        <v/>
      </c>
      <c r="O935" s="5" t="str">
        <f>IF(D935="","",
IF(AND(K935&lt;&gt;"SIM",V935&gt;0),"ERRO: % BC &gt; 0, mas NÃO permitida ❌",
IF(AND(K935="SIM",V935=0),"ATENÇÃO: BC permitida, mas % = 0 🔎",
"Base de cálculo aplicada corretamente ✅")))</f>
        <v/>
      </c>
      <c r="P935" s="5" t="str">
        <f>IF(D935="","",
IF(AND(Q935&lt;&gt;"SIM",U935&gt;0),"ERRO: % alíquota &gt; 0, mas NÃO permitida ❌",
IF(AND(Q935="SIM",U935=0),"ATENÇÃO: alíquota permitida, mas % = 0 🔎",
"Alíquota aplicada corretamente ✅")))</f>
        <v/>
      </c>
      <c r="Q935" s="5" t="str">
        <f>IF(E935="","",IFERROR(VLOOKUP(E935,REGRAS_CST!$A$2:$D$200,4,FALSE),""))</f>
        <v/>
      </c>
      <c r="R935" s="9"/>
      <c r="S935" s="7">
        <f>IF($H935="","",$H935*(1-$U935))</f>
        <v>8.9999999999999993E-3</v>
      </c>
      <c r="T935" s="7">
        <f>IF($I935="","",$I935*(1-$U935))</f>
        <v>1E-3</v>
      </c>
      <c r="U935" s="7">
        <f>IFERROR(INDEX(BASE_CCLASSTRIB!$E:$E, MATCH(TEXT($D935,"000000"), BASE_CCLASSTRIB!$A:$A, 0))/100, 0)</f>
        <v>0</v>
      </c>
      <c r="V935" s="21">
        <f>IFERROR(INDEX(BASE_CCLASSTRIB!$F:$F, MATCH(TEXT($D935,"000000"), BASE_CCLASSTRIB!$A:$A, 0))/100, 0)</f>
        <v>0</v>
      </c>
    </row>
    <row r="936" spans="1:22" ht="32.25" customHeight="1" thickTop="1" thickBot="1">
      <c r="A936" s="24"/>
      <c r="B936" s="5"/>
      <c r="C936" s="5"/>
      <c r="D936" s="5"/>
      <c r="E936" s="8" t="str">
        <f>IF(D936="","",LEFT(D936,3))</f>
        <v/>
      </c>
      <c r="F936" s="5" t="str">
        <f>IF(E936="","",IFERROR(VLOOKUP(E936,REGRAS_CST!$A$2:$B$200,2,FALSE),""))</f>
        <v/>
      </c>
      <c r="G936" s="25"/>
      <c r="H936" s="7">
        <v>8.9999999999999993E-3</v>
      </c>
      <c r="I936" s="7">
        <v>1E-3</v>
      </c>
      <c r="J936" s="9">
        <v>0</v>
      </c>
      <c r="K936" s="5" t="str">
        <f>IF(E936="","",IFERROR(VLOOKUP(E936,REGRAS_CST!$A$2:$C$200,3,FALSE),""))</f>
        <v/>
      </c>
      <c r="L936" s="10" t="str">
        <f>IF($G936="", "", $G936*(1-$V936))</f>
        <v/>
      </c>
      <c r="M936" s="30" t="str">
        <f t="shared" si="28"/>
        <v/>
      </c>
      <c r="N936" s="30" t="str">
        <f t="shared" si="29"/>
        <v/>
      </c>
      <c r="O936" s="5" t="str">
        <f>IF(D936="","",
IF(AND(K936&lt;&gt;"SIM",V936&gt;0),"ERRO: % BC &gt; 0, mas NÃO permitida ❌",
IF(AND(K936="SIM",V936=0),"ATENÇÃO: BC permitida, mas % = 0 🔎",
"Base de cálculo aplicada corretamente ✅")))</f>
        <v/>
      </c>
      <c r="P936" s="5" t="str">
        <f>IF(D936="","",
IF(AND(Q936&lt;&gt;"SIM",U936&gt;0),"ERRO: % alíquota &gt; 0, mas NÃO permitida ❌",
IF(AND(Q936="SIM",U936=0),"ATENÇÃO: alíquota permitida, mas % = 0 🔎",
"Alíquota aplicada corretamente ✅")))</f>
        <v/>
      </c>
      <c r="Q936" s="5" t="str">
        <f>IF(E936="","",IFERROR(VLOOKUP(E936,REGRAS_CST!$A$2:$D$200,4,FALSE),""))</f>
        <v/>
      </c>
      <c r="R936" s="9"/>
      <c r="S936" s="7">
        <f>IF($H936="","",$H936*(1-$U936))</f>
        <v>8.9999999999999993E-3</v>
      </c>
      <c r="T936" s="7">
        <f>IF($I936="","",$I936*(1-$U936))</f>
        <v>1E-3</v>
      </c>
      <c r="U936" s="7">
        <f>IFERROR(INDEX(BASE_CCLASSTRIB!$E:$E, MATCH(TEXT($D936,"000000"), BASE_CCLASSTRIB!$A:$A, 0))/100, 0)</f>
        <v>0</v>
      </c>
      <c r="V936" s="21">
        <f>IFERROR(INDEX(BASE_CCLASSTRIB!$F:$F, MATCH(TEXT($D936,"000000"), BASE_CCLASSTRIB!$A:$A, 0))/100, 0)</f>
        <v>0</v>
      </c>
    </row>
    <row r="937" spans="1:22" ht="32.25" customHeight="1" thickTop="1" thickBot="1">
      <c r="A937" s="24"/>
      <c r="B937" s="5"/>
      <c r="C937" s="5"/>
      <c r="D937" s="5"/>
      <c r="E937" s="8" t="str">
        <f>IF(D937="","",LEFT(D937,3))</f>
        <v/>
      </c>
      <c r="F937" s="5" t="str">
        <f>IF(E937="","",IFERROR(VLOOKUP(E937,REGRAS_CST!$A$2:$B$200,2,FALSE),""))</f>
        <v/>
      </c>
      <c r="G937" s="25"/>
      <c r="H937" s="7">
        <v>8.9999999999999993E-3</v>
      </c>
      <c r="I937" s="7">
        <v>1E-3</v>
      </c>
      <c r="J937" s="9">
        <v>0</v>
      </c>
      <c r="K937" s="5" t="str">
        <f>IF(E937="","",IFERROR(VLOOKUP(E937,REGRAS_CST!$A$2:$C$200,3,FALSE),""))</f>
        <v/>
      </c>
      <c r="L937" s="10" t="str">
        <f>IF($G937="", "", $G937*(1-$V937))</f>
        <v/>
      </c>
      <c r="M937" s="30" t="str">
        <f t="shared" si="28"/>
        <v/>
      </c>
      <c r="N937" s="30" t="str">
        <f t="shared" si="29"/>
        <v/>
      </c>
      <c r="O937" s="5" t="str">
        <f>IF(D937="","",
IF(AND(K937&lt;&gt;"SIM",V937&gt;0),"ERRO: % BC &gt; 0, mas NÃO permitida ❌",
IF(AND(K937="SIM",V937=0),"ATENÇÃO: BC permitida, mas % = 0 🔎",
"Base de cálculo aplicada corretamente ✅")))</f>
        <v/>
      </c>
      <c r="P937" s="5" t="str">
        <f>IF(D937="","",
IF(AND(Q937&lt;&gt;"SIM",U937&gt;0),"ERRO: % alíquota &gt; 0, mas NÃO permitida ❌",
IF(AND(Q937="SIM",U937=0),"ATENÇÃO: alíquota permitida, mas % = 0 🔎",
"Alíquota aplicada corretamente ✅")))</f>
        <v/>
      </c>
      <c r="Q937" s="5" t="str">
        <f>IF(E937="","",IFERROR(VLOOKUP(E937,REGRAS_CST!$A$2:$D$200,4,FALSE),""))</f>
        <v/>
      </c>
      <c r="R937" s="9"/>
      <c r="S937" s="7">
        <f>IF($H937="","",$H937*(1-$U937))</f>
        <v>8.9999999999999993E-3</v>
      </c>
      <c r="T937" s="7">
        <f>IF($I937="","",$I937*(1-$U937))</f>
        <v>1E-3</v>
      </c>
      <c r="U937" s="7">
        <f>IFERROR(INDEX(BASE_CCLASSTRIB!$E:$E, MATCH(TEXT($D937,"000000"), BASE_CCLASSTRIB!$A:$A, 0))/100, 0)</f>
        <v>0</v>
      </c>
      <c r="V937" s="21">
        <f>IFERROR(INDEX(BASE_CCLASSTRIB!$F:$F, MATCH(TEXT($D937,"000000"), BASE_CCLASSTRIB!$A:$A, 0))/100, 0)</f>
        <v>0</v>
      </c>
    </row>
    <row r="938" spans="1:22" ht="32.25" customHeight="1" thickTop="1" thickBot="1">
      <c r="A938" s="24"/>
      <c r="B938" s="5"/>
      <c r="C938" s="5"/>
      <c r="D938" s="5"/>
      <c r="E938" s="8" t="str">
        <f>IF(D938="","",LEFT(D938,3))</f>
        <v/>
      </c>
      <c r="F938" s="5" t="str">
        <f>IF(E938="","",IFERROR(VLOOKUP(E938,REGRAS_CST!$A$2:$B$200,2,FALSE),""))</f>
        <v/>
      </c>
      <c r="G938" s="25"/>
      <c r="H938" s="7">
        <v>8.9999999999999993E-3</v>
      </c>
      <c r="I938" s="7">
        <v>1E-3</v>
      </c>
      <c r="J938" s="9">
        <v>0</v>
      </c>
      <c r="K938" s="5" t="str">
        <f>IF(E938="","",IFERROR(VLOOKUP(E938,REGRAS_CST!$A$2:$C$200,3,FALSE),""))</f>
        <v/>
      </c>
      <c r="L938" s="10" t="str">
        <f>IF($G938="", "", $G938*(1-$V938))</f>
        <v/>
      </c>
      <c r="M938" s="30" t="str">
        <f t="shared" si="28"/>
        <v/>
      </c>
      <c r="N938" s="30" t="str">
        <f t="shared" si="29"/>
        <v/>
      </c>
      <c r="O938" s="5" t="str">
        <f>IF(D938="","",
IF(AND(K938&lt;&gt;"SIM",V938&gt;0),"ERRO: % BC &gt; 0, mas NÃO permitida ❌",
IF(AND(K938="SIM",V938=0),"ATENÇÃO: BC permitida, mas % = 0 🔎",
"Base de cálculo aplicada corretamente ✅")))</f>
        <v/>
      </c>
      <c r="P938" s="5" t="str">
        <f>IF(D938="","",
IF(AND(Q938&lt;&gt;"SIM",U938&gt;0),"ERRO: % alíquota &gt; 0, mas NÃO permitida ❌",
IF(AND(Q938="SIM",U938=0),"ATENÇÃO: alíquota permitida, mas % = 0 🔎",
"Alíquota aplicada corretamente ✅")))</f>
        <v/>
      </c>
      <c r="Q938" s="5" t="str">
        <f>IF(E938="","",IFERROR(VLOOKUP(E938,REGRAS_CST!$A$2:$D$200,4,FALSE),""))</f>
        <v/>
      </c>
      <c r="R938" s="9"/>
      <c r="S938" s="7">
        <f>IF($H938="","",$H938*(1-$U938))</f>
        <v>8.9999999999999993E-3</v>
      </c>
      <c r="T938" s="7">
        <f>IF($I938="","",$I938*(1-$U938))</f>
        <v>1E-3</v>
      </c>
      <c r="U938" s="7">
        <f>IFERROR(INDEX(BASE_CCLASSTRIB!$E:$E, MATCH(TEXT($D938,"000000"), BASE_CCLASSTRIB!$A:$A, 0))/100, 0)</f>
        <v>0</v>
      </c>
      <c r="V938" s="21">
        <f>IFERROR(INDEX(BASE_CCLASSTRIB!$F:$F, MATCH(TEXT($D938,"000000"), BASE_CCLASSTRIB!$A:$A, 0))/100, 0)</f>
        <v>0</v>
      </c>
    </row>
    <row r="939" spans="1:22" ht="32.25" customHeight="1" thickTop="1" thickBot="1">
      <c r="A939" s="24"/>
      <c r="B939" s="5"/>
      <c r="C939" s="5"/>
      <c r="D939" s="5"/>
      <c r="E939" s="8" t="str">
        <f>IF(D939="","",LEFT(D939,3))</f>
        <v/>
      </c>
      <c r="F939" s="5" t="str">
        <f>IF(E939="","",IFERROR(VLOOKUP(E939,REGRAS_CST!$A$2:$B$200,2,FALSE),""))</f>
        <v/>
      </c>
      <c r="G939" s="25"/>
      <c r="H939" s="7">
        <v>8.9999999999999993E-3</v>
      </c>
      <c r="I939" s="7">
        <v>1E-3</v>
      </c>
      <c r="J939" s="9">
        <v>0</v>
      </c>
      <c r="K939" s="5" t="str">
        <f>IF(E939="","",IFERROR(VLOOKUP(E939,REGRAS_CST!$A$2:$C$200,3,FALSE),""))</f>
        <v/>
      </c>
      <c r="L939" s="10" t="str">
        <f>IF($G939="", "", $G939*(1-$V939))</f>
        <v/>
      </c>
      <c r="M939" s="30" t="str">
        <f t="shared" si="28"/>
        <v/>
      </c>
      <c r="N939" s="30" t="str">
        <f t="shared" si="29"/>
        <v/>
      </c>
      <c r="O939" s="5" t="str">
        <f>IF(D939="","",
IF(AND(K939&lt;&gt;"SIM",V939&gt;0),"ERRO: % BC &gt; 0, mas NÃO permitida ❌",
IF(AND(K939="SIM",V939=0),"ATENÇÃO: BC permitida, mas % = 0 🔎",
"Base de cálculo aplicada corretamente ✅")))</f>
        <v/>
      </c>
      <c r="P939" s="5" t="str">
        <f>IF(D939="","",
IF(AND(Q939&lt;&gt;"SIM",U939&gt;0),"ERRO: % alíquota &gt; 0, mas NÃO permitida ❌",
IF(AND(Q939="SIM",U939=0),"ATENÇÃO: alíquota permitida, mas % = 0 🔎",
"Alíquota aplicada corretamente ✅")))</f>
        <v/>
      </c>
      <c r="Q939" s="5" t="str">
        <f>IF(E939="","",IFERROR(VLOOKUP(E939,REGRAS_CST!$A$2:$D$200,4,FALSE),""))</f>
        <v/>
      </c>
      <c r="R939" s="9"/>
      <c r="S939" s="7">
        <f>IF($H939="","",$H939*(1-$U939))</f>
        <v>8.9999999999999993E-3</v>
      </c>
      <c r="T939" s="7">
        <f>IF($I939="","",$I939*(1-$U939))</f>
        <v>1E-3</v>
      </c>
      <c r="U939" s="7">
        <f>IFERROR(INDEX(BASE_CCLASSTRIB!$E:$E, MATCH(TEXT($D939,"000000"), BASE_CCLASSTRIB!$A:$A, 0))/100, 0)</f>
        <v>0</v>
      </c>
      <c r="V939" s="21">
        <f>IFERROR(INDEX(BASE_CCLASSTRIB!$F:$F, MATCH(TEXT($D939,"000000"), BASE_CCLASSTRIB!$A:$A, 0))/100, 0)</f>
        <v>0</v>
      </c>
    </row>
    <row r="940" spans="1:22" ht="32.25" customHeight="1" thickTop="1" thickBot="1">
      <c r="A940" s="24"/>
      <c r="B940" s="5"/>
      <c r="C940" s="5"/>
      <c r="D940" s="5"/>
      <c r="E940" s="8" t="str">
        <f>IF(D940="","",LEFT(D940,3))</f>
        <v/>
      </c>
      <c r="F940" s="5" t="str">
        <f>IF(E940="","",IFERROR(VLOOKUP(E940,REGRAS_CST!$A$2:$B$200,2,FALSE),""))</f>
        <v/>
      </c>
      <c r="G940" s="25"/>
      <c r="H940" s="7">
        <v>8.9999999999999993E-3</v>
      </c>
      <c r="I940" s="7">
        <v>1E-3</v>
      </c>
      <c r="J940" s="9">
        <v>0</v>
      </c>
      <c r="K940" s="5" t="str">
        <f>IF(E940="","",IFERROR(VLOOKUP(E940,REGRAS_CST!$A$2:$C$200,3,FALSE),""))</f>
        <v/>
      </c>
      <c r="L940" s="10" t="str">
        <f>IF($G940="", "", $G940*(1-$V940))</f>
        <v/>
      </c>
      <c r="M940" s="30" t="str">
        <f t="shared" si="28"/>
        <v/>
      </c>
      <c r="N940" s="30" t="str">
        <f t="shared" si="29"/>
        <v/>
      </c>
      <c r="O940" s="5" t="str">
        <f>IF(D940="","",
IF(AND(K940&lt;&gt;"SIM",V940&gt;0),"ERRO: % BC &gt; 0, mas NÃO permitida ❌",
IF(AND(K940="SIM",V940=0),"ATENÇÃO: BC permitida, mas % = 0 🔎",
"Base de cálculo aplicada corretamente ✅")))</f>
        <v/>
      </c>
      <c r="P940" s="5" t="str">
        <f>IF(D940="","",
IF(AND(Q940&lt;&gt;"SIM",U940&gt;0),"ERRO: % alíquota &gt; 0, mas NÃO permitida ❌",
IF(AND(Q940="SIM",U940=0),"ATENÇÃO: alíquota permitida, mas % = 0 🔎",
"Alíquota aplicada corretamente ✅")))</f>
        <v/>
      </c>
      <c r="Q940" s="5" t="str">
        <f>IF(E940="","",IFERROR(VLOOKUP(E940,REGRAS_CST!$A$2:$D$200,4,FALSE),""))</f>
        <v/>
      </c>
      <c r="R940" s="9"/>
      <c r="S940" s="7">
        <f>IF($H940="","",$H940*(1-$U940))</f>
        <v>8.9999999999999993E-3</v>
      </c>
      <c r="T940" s="7">
        <f>IF($I940="","",$I940*(1-$U940))</f>
        <v>1E-3</v>
      </c>
      <c r="U940" s="7">
        <f>IFERROR(INDEX(BASE_CCLASSTRIB!$E:$E, MATCH(TEXT($D940,"000000"), BASE_CCLASSTRIB!$A:$A, 0))/100, 0)</f>
        <v>0</v>
      </c>
      <c r="V940" s="21">
        <f>IFERROR(INDEX(BASE_CCLASSTRIB!$F:$F, MATCH(TEXT($D940,"000000"), BASE_CCLASSTRIB!$A:$A, 0))/100, 0)</f>
        <v>0</v>
      </c>
    </row>
    <row r="941" spans="1:22" ht="32.25" customHeight="1" thickTop="1" thickBot="1">
      <c r="A941" s="24"/>
      <c r="B941" s="5"/>
      <c r="C941" s="5"/>
      <c r="D941" s="5"/>
      <c r="E941" s="8" t="str">
        <f>IF(D941="","",LEFT(D941,3))</f>
        <v/>
      </c>
      <c r="F941" s="5" t="str">
        <f>IF(E941="","",IFERROR(VLOOKUP(E941,REGRAS_CST!$A$2:$B$200,2,FALSE),""))</f>
        <v/>
      </c>
      <c r="G941" s="25"/>
      <c r="H941" s="7">
        <v>8.9999999999999993E-3</v>
      </c>
      <c r="I941" s="7">
        <v>1E-3</v>
      </c>
      <c r="J941" s="9">
        <v>0</v>
      </c>
      <c r="K941" s="5" t="str">
        <f>IF(E941="","",IFERROR(VLOOKUP(E941,REGRAS_CST!$A$2:$C$200,3,FALSE),""))</f>
        <v/>
      </c>
      <c r="L941" s="10" t="str">
        <f>IF($G941="", "", $G941*(1-$V941))</f>
        <v/>
      </c>
      <c r="M941" s="30" t="str">
        <f t="shared" si="28"/>
        <v/>
      </c>
      <c r="N941" s="30" t="str">
        <f t="shared" si="29"/>
        <v/>
      </c>
      <c r="O941" s="5" t="str">
        <f>IF(D941="","",
IF(AND(K941&lt;&gt;"SIM",V941&gt;0),"ERRO: % BC &gt; 0, mas NÃO permitida ❌",
IF(AND(K941="SIM",V941=0),"ATENÇÃO: BC permitida, mas % = 0 🔎",
"Base de cálculo aplicada corretamente ✅")))</f>
        <v/>
      </c>
      <c r="P941" s="5" t="str">
        <f>IF(D941="","",
IF(AND(Q941&lt;&gt;"SIM",U941&gt;0),"ERRO: % alíquota &gt; 0, mas NÃO permitida ❌",
IF(AND(Q941="SIM",U941=0),"ATENÇÃO: alíquota permitida, mas % = 0 🔎",
"Alíquota aplicada corretamente ✅")))</f>
        <v/>
      </c>
      <c r="Q941" s="5" t="str">
        <f>IF(E941="","",IFERROR(VLOOKUP(E941,REGRAS_CST!$A$2:$D$200,4,FALSE),""))</f>
        <v/>
      </c>
      <c r="R941" s="9"/>
      <c r="S941" s="7">
        <f>IF($H941="","",$H941*(1-$U941))</f>
        <v>8.9999999999999993E-3</v>
      </c>
      <c r="T941" s="7">
        <f>IF($I941="","",$I941*(1-$U941))</f>
        <v>1E-3</v>
      </c>
      <c r="U941" s="7">
        <f>IFERROR(INDEX(BASE_CCLASSTRIB!$E:$E, MATCH(TEXT($D941,"000000"), BASE_CCLASSTRIB!$A:$A, 0))/100, 0)</f>
        <v>0</v>
      </c>
      <c r="V941" s="21">
        <f>IFERROR(INDEX(BASE_CCLASSTRIB!$F:$F, MATCH(TEXT($D941,"000000"), BASE_CCLASSTRIB!$A:$A, 0))/100, 0)</f>
        <v>0</v>
      </c>
    </row>
    <row r="942" spans="1:22" ht="32.25" customHeight="1" thickTop="1" thickBot="1">
      <c r="A942" s="24"/>
      <c r="B942" s="5"/>
      <c r="C942" s="5"/>
      <c r="D942" s="5"/>
      <c r="E942" s="8" t="str">
        <f>IF(D942="","",LEFT(D942,3))</f>
        <v/>
      </c>
      <c r="F942" s="5" t="str">
        <f>IF(E942="","",IFERROR(VLOOKUP(E942,REGRAS_CST!$A$2:$B$200,2,FALSE),""))</f>
        <v/>
      </c>
      <c r="G942" s="25"/>
      <c r="H942" s="7">
        <v>8.9999999999999993E-3</v>
      </c>
      <c r="I942" s="7">
        <v>1E-3</v>
      </c>
      <c r="J942" s="9">
        <v>0</v>
      </c>
      <c r="K942" s="5" t="str">
        <f>IF(E942="","",IFERROR(VLOOKUP(E942,REGRAS_CST!$A$2:$C$200,3,FALSE),""))</f>
        <v/>
      </c>
      <c r="L942" s="10" t="str">
        <f>IF($G942="", "", $G942*(1-$V942))</f>
        <v/>
      </c>
      <c r="M942" s="30" t="str">
        <f t="shared" si="28"/>
        <v/>
      </c>
      <c r="N942" s="30" t="str">
        <f t="shared" si="29"/>
        <v/>
      </c>
      <c r="O942" s="5" t="str">
        <f>IF(D942="","",
IF(AND(K942&lt;&gt;"SIM",V942&gt;0),"ERRO: % BC &gt; 0, mas NÃO permitida ❌",
IF(AND(K942="SIM",V942=0),"ATENÇÃO: BC permitida, mas % = 0 🔎",
"Base de cálculo aplicada corretamente ✅")))</f>
        <v/>
      </c>
      <c r="P942" s="5" t="str">
        <f>IF(D942="","",
IF(AND(Q942&lt;&gt;"SIM",U942&gt;0),"ERRO: % alíquota &gt; 0, mas NÃO permitida ❌",
IF(AND(Q942="SIM",U942=0),"ATENÇÃO: alíquota permitida, mas % = 0 🔎",
"Alíquota aplicada corretamente ✅")))</f>
        <v/>
      </c>
      <c r="Q942" s="5" t="str">
        <f>IF(E942="","",IFERROR(VLOOKUP(E942,REGRAS_CST!$A$2:$D$200,4,FALSE),""))</f>
        <v/>
      </c>
      <c r="R942" s="9"/>
      <c r="S942" s="7">
        <f>IF($H942="","",$H942*(1-$U942))</f>
        <v>8.9999999999999993E-3</v>
      </c>
      <c r="T942" s="7">
        <f>IF($I942="","",$I942*(1-$U942))</f>
        <v>1E-3</v>
      </c>
      <c r="U942" s="7">
        <f>IFERROR(INDEX(BASE_CCLASSTRIB!$E:$E, MATCH(TEXT($D942,"000000"), BASE_CCLASSTRIB!$A:$A, 0))/100, 0)</f>
        <v>0</v>
      </c>
      <c r="V942" s="21">
        <f>IFERROR(INDEX(BASE_CCLASSTRIB!$F:$F, MATCH(TEXT($D942,"000000"), BASE_CCLASSTRIB!$A:$A, 0))/100, 0)</f>
        <v>0</v>
      </c>
    </row>
    <row r="943" spans="1:22" ht="32.25" customHeight="1" thickTop="1" thickBot="1">
      <c r="A943" s="24"/>
      <c r="B943" s="5"/>
      <c r="C943" s="5"/>
      <c r="D943" s="5"/>
      <c r="E943" s="8" t="str">
        <f>IF(D943="","",LEFT(D943,3))</f>
        <v/>
      </c>
      <c r="F943" s="5" t="str">
        <f>IF(E943="","",IFERROR(VLOOKUP(E943,REGRAS_CST!$A$2:$B$200,2,FALSE),""))</f>
        <v/>
      </c>
      <c r="G943" s="25"/>
      <c r="H943" s="7">
        <v>8.9999999999999993E-3</v>
      </c>
      <c r="I943" s="7">
        <v>1E-3</v>
      </c>
      <c r="J943" s="9">
        <v>0</v>
      </c>
      <c r="K943" s="5" t="str">
        <f>IF(E943="","",IFERROR(VLOOKUP(E943,REGRAS_CST!$A$2:$C$200,3,FALSE),""))</f>
        <v/>
      </c>
      <c r="L943" s="10" t="str">
        <f>IF($G943="", "", $G943*(1-$V943))</f>
        <v/>
      </c>
      <c r="M943" s="30" t="str">
        <f t="shared" si="28"/>
        <v/>
      </c>
      <c r="N943" s="30" t="str">
        <f t="shared" si="29"/>
        <v/>
      </c>
      <c r="O943" s="5" t="str">
        <f>IF(D943="","",
IF(AND(K943&lt;&gt;"SIM",V943&gt;0),"ERRO: % BC &gt; 0, mas NÃO permitida ❌",
IF(AND(K943="SIM",V943=0),"ATENÇÃO: BC permitida, mas % = 0 🔎",
"Base de cálculo aplicada corretamente ✅")))</f>
        <v/>
      </c>
      <c r="P943" s="5" t="str">
        <f>IF(D943="","",
IF(AND(Q943&lt;&gt;"SIM",U943&gt;0),"ERRO: % alíquota &gt; 0, mas NÃO permitida ❌",
IF(AND(Q943="SIM",U943=0),"ATENÇÃO: alíquota permitida, mas % = 0 🔎",
"Alíquota aplicada corretamente ✅")))</f>
        <v/>
      </c>
      <c r="Q943" s="5" t="str">
        <f>IF(E943="","",IFERROR(VLOOKUP(E943,REGRAS_CST!$A$2:$D$200,4,FALSE),""))</f>
        <v/>
      </c>
      <c r="R943" s="9"/>
      <c r="S943" s="7">
        <f>IF($H943="","",$H943*(1-$U943))</f>
        <v>8.9999999999999993E-3</v>
      </c>
      <c r="T943" s="7">
        <f>IF($I943="","",$I943*(1-$U943))</f>
        <v>1E-3</v>
      </c>
      <c r="U943" s="7">
        <f>IFERROR(INDEX(BASE_CCLASSTRIB!$E:$E, MATCH(TEXT($D943,"000000"), BASE_CCLASSTRIB!$A:$A, 0))/100, 0)</f>
        <v>0</v>
      </c>
      <c r="V943" s="21">
        <f>IFERROR(INDEX(BASE_CCLASSTRIB!$F:$F, MATCH(TEXT($D943,"000000"), BASE_CCLASSTRIB!$A:$A, 0))/100, 0)</f>
        <v>0</v>
      </c>
    </row>
    <row r="944" spans="1:22" ht="32.25" customHeight="1" thickTop="1" thickBot="1">
      <c r="A944" s="24"/>
      <c r="B944" s="5"/>
      <c r="C944" s="5"/>
      <c r="D944" s="5"/>
      <c r="E944" s="8" t="str">
        <f>IF(D944="","",LEFT(D944,3))</f>
        <v/>
      </c>
      <c r="F944" s="5" t="str">
        <f>IF(E944="","",IFERROR(VLOOKUP(E944,REGRAS_CST!$A$2:$B$200,2,FALSE),""))</f>
        <v/>
      </c>
      <c r="G944" s="25"/>
      <c r="H944" s="7">
        <v>8.9999999999999993E-3</v>
      </c>
      <c r="I944" s="7">
        <v>1E-3</v>
      </c>
      <c r="J944" s="9">
        <v>0</v>
      </c>
      <c r="K944" s="5" t="str">
        <f>IF(E944="","",IFERROR(VLOOKUP(E944,REGRAS_CST!$A$2:$C$200,3,FALSE),""))</f>
        <v/>
      </c>
      <c r="L944" s="10" t="str">
        <f>IF($G944="", "", $G944*(1-$V944))</f>
        <v/>
      </c>
      <c r="M944" s="30" t="str">
        <f t="shared" si="28"/>
        <v/>
      </c>
      <c r="N944" s="30" t="str">
        <f t="shared" si="29"/>
        <v/>
      </c>
      <c r="O944" s="5" t="str">
        <f>IF(D944="","",
IF(AND(K944&lt;&gt;"SIM",V944&gt;0),"ERRO: % BC &gt; 0, mas NÃO permitida ❌",
IF(AND(K944="SIM",V944=0),"ATENÇÃO: BC permitida, mas % = 0 🔎",
"Base de cálculo aplicada corretamente ✅")))</f>
        <v/>
      </c>
      <c r="P944" s="5" t="str">
        <f>IF(D944="","",
IF(AND(Q944&lt;&gt;"SIM",U944&gt;0),"ERRO: % alíquota &gt; 0, mas NÃO permitida ❌",
IF(AND(Q944="SIM",U944=0),"ATENÇÃO: alíquota permitida, mas % = 0 🔎",
"Alíquota aplicada corretamente ✅")))</f>
        <v/>
      </c>
      <c r="Q944" s="5" t="str">
        <f>IF(E944="","",IFERROR(VLOOKUP(E944,REGRAS_CST!$A$2:$D$200,4,FALSE),""))</f>
        <v/>
      </c>
      <c r="R944" s="9"/>
      <c r="S944" s="7">
        <f>IF($H944="","",$H944*(1-$U944))</f>
        <v>8.9999999999999993E-3</v>
      </c>
      <c r="T944" s="7">
        <f>IF($I944="","",$I944*(1-$U944))</f>
        <v>1E-3</v>
      </c>
      <c r="U944" s="7">
        <f>IFERROR(INDEX(BASE_CCLASSTRIB!$E:$E, MATCH(TEXT($D944,"000000"), BASE_CCLASSTRIB!$A:$A, 0))/100, 0)</f>
        <v>0</v>
      </c>
      <c r="V944" s="21">
        <f>IFERROR(INDEX(BASE_CCLASSTRIB!$F:$F, MATCH(TEXT($D944,"000000"), BASE_CCLASSTRIB!$A:$A, 0))/100, 0)</f>
        <v>0</v>
      </c>
    </row>
    <row r="945" spans="1:22" ht="32.25" customHeight="1" thickTop="1" thickBot="1">
      <c r="A945" s="24"/>
      <c r="B945" s="5"/>
      <c r="C945" s="5"/>
      <c r="D945" s="5"/>
      <c r="E945" s="8" t="str">
        <f>IF(D945="","",LEFT(D945,3))</f>
        <v/>
      </c>
      <c r="F945" s="5" t="str">
        <f>IF(E945="","",IFERROR(VLOOKUP(E945,REGRAS_CST!$A$2:$B$200,2,FALSE),""))</f>
        <v/>
      </c>
      <c r="G945" s="25"/>
      <c r="H945" s="7">
        <v>8.9999999999999993E-3</v>
      </c>
      <c r="I945" s="7">
        <v>1E-3</v>
      </c>
      <c r="J945" s="9">
        <v>0</v>
      </c>
      <c r="K945" s="5" t="str">
        <f>IF(E945="","",IFERROR(VLOOKUP(E945,REGRAS_CST!$A$2:$C$200,3,FALSE),""))</f>
        <v/>
      </c>
      <c r="L945" s="10" t="str">
        <f>IF($G945="", "", $G945*(1-$V945))</f>
        <v/>
      </c>
      <c r="M945" s="30" t="str">
        <f t="shared" si="28"/>
        <v/>
      </c>
      <c r="N945" s="30" t="str">
        <f t="shared" si="29"/>
        <v/>
      </c>
      <c r="O945" s="5" t="str">
        <f>IF(D945="","",
IF(AND(K945&lt;&gt;"SIM",V945&gt;0),"ERRO: % BC &gt; 0, mas NÃO permitida ❌",
IF(AND(K945="SIM",V945=0),"ATENÇÃO: BC permitida, mas % = 0 🔎",
"Base de cálculo aplicada corretamente ✅")))</f>
        <v/>
      </c>
      <c r="P945" s="5" t="str">
        <f>IF(D945="","",
IF(AND(Q945&lt;&gt;"SIM",U945&gt;0),"ERRO: % alíquota &gt; 0, mas NÃO permitida ❌",
IF(AND(Q945="SIM",U945=0),"ATENÇÃO: alíquota permitida, mas % = 0 🔎",
"Alíquota aplicada corretamente ✅")))</f>
        <v/>
      </c>
      <c r="Q945" s="5" t="str">
        <f>IF(E945="","",IFERROR(VLOOKUP(E945,REGRAS_CST!$A$2:$D$200,4,FALSE),""))</f>
        <v/>
      </c>
      <c r="R945" s="9"/>
      <c r="S945" s="7">
        <f>IF($H945="","",$H945*(1-$U945))</f>
        <v>8.9999999999999993E-3</v>
      </c>
      <c r="T945" s="7">
        <f>IF($I945="","",$I945*(1-$U945))</f>
        <v>1E-3</v>
      </c>
      <c r="U945" s="7">
        <f>IFERROR(INDEX(BASE_CCLASSTRIB!$E:$E, MATCH(TEXT($D945,"000000"), BASE_CCLASSTRIB!$A:$A, 0))/100, 0)</f>
        <v>0</v>
      </c>
      <c r="V945" s="21">
        <f>IFERROR(INDEX(BASE_CCLASSTRIB!$F:$F, MATCH(TEXT($D945,"000000"), BASE_CCLASSTRIB!$A:$A, 0))/100, 0)</f>
        <v>0</v>
      </c>
    </row>
    <row r="946" spans="1:22" ht="32.25" customHeight="1" thickTop="1" thickBot="1">
      <c r="A946" s="24"/>
      <c r="B946" s="5"/>
      <c r="C946" s="5"/>
      <c r="D946" s="5"/>
      <c r="E946" s="8" t="str">
        <f>IF(D946="","",LEFT(D946,3))</f>
        <v/>
      </c>
      <c r="F946" s="5" t="str">
        <f>IF(E946="","",IFERROR(VLOOKUP(E946,REGRAS_CST!$A$2:$B$200,2,FALSE),""))</f>
        <v/>
      </c>
      <c r="G946" s="25"/>
      <c r="H946" s="7">
        <v>8.9999999999999993E-3</v>
      </c>
      <c r="I946" s="7">
        <v>1E-3</v>
      </c>
      <c r="J946" s="9">
        <v>0</v>
      </c>
      <c r="K946" s="5" t="str">
        <f>IF(E946="","",IFERROR(VLOOKUP(E946,REGRAS_CST!$A$2:$C$200,3,FALSE),""))</f>
        <v/>
      </c>
      <c r="L946" s="10" t="str">
        <f>IF($G946="", "", $G946*(1-$V946))</f>
        <v/>
      </c>
      <c r="M946" s="30" t="str">
        <f t="shared" si="28"/>
        <v/>
      </c>
      <c r="N946" s="30" t="str">
        <f t="shared" si="29"/>
        <v/>
      </c>
      <c r="O946" s="5" t="str">
        <f>IF(D946="","",
IF(AND(K946&lt;&gt;"SIM",V946&gt;0),"ERRO: % BC &gt; 0, mas NÃO permitida ❌",
IF(AND(K946="SIM",V946=0),"ATENÇÃO: BC permitida, mas % = 0 🔎",
"Base de cálculo aplicada corretamente ✅")))</f>
        <v/>
      </c>
      <c r="P946" s="5" t="str">
        <f>IF(D946="","",
IF(AND(Q946&lt;&gt;"SIM",U946&gt;0),"ERRO: % alíquota &gt; 0, mas NÃO permitida ❌",
IF(AND(Q946="SIM",U946=0),"ATENÇÃO: alíquota permitida, mas % = 0 🔎",
"Alíquota aplicada corretamente ✅")))</f>
        <v/>
      </c>
      <c r="Q946" s="5" t="str">
        <f>IF(E946="","",IFERROR(VLOOKUP(E946,REGRAS_CST!$A$2:$D$200,4,FALSE),""))</f>
        <v/>
      </c>
      <c r="R946" s="9"/>
      <c r="S946" s="7">
        <f>IF($H946="","",$H946*(1-$U946))</f>
        <v>8.9999999999999993E-3</v>
      </c>
      <c r="T946" s="7">
        <f>IF($I946="","",$I946*(1-$U946))</f>
        <v>1E-3</v>
      </c>
      <c r="U946" s="7">
        <f>IFERROR(INDEX(BASE_CCLASSTRIB!$E:$E, MATCH(TEXT($D946,"000000"), BASE_CCLASSTRIB!$A:$A, 0))/100, 0)</f>
        <v>0</v>
      </c>
      <c r="V946" s="21">
        <f>IFERROR(INDEX(BASE_CCLASSTRIB!$F:$F, MATCH(TEXT($D946,"000000"), BASE_CCLASSTRIB!$A:$A, 0))/100, 0)</f>
        <v>0</v>
      </c>
    </row>
    <row r="947" spans="1:22" ht="32.25" customHeight="1" thickTop="1" thickBot="1">
      <c r="A947" s="24"/>
      <c r="B947" s="5"/>
      <c r="C947" s="5"/>
      <c r="D947" s="5"/>
      <c r="E947" s="8" t="str">
        <f>IF(D947="","",LEFT(D947,3))</f>
        <v/>
      </c>
      <c r="F947" s="5" t="str">
        <f>IF(E947="","",IFERROR(VLOOKUP(E947,REGRAS_CST!$A$2:$B$200,2,FALSE),""))</f>
        <v/>
      </c>
      <c r="G947" s="25"/>
      <c r="H947" s="7">
        <v>8.9999999999999993E-3</v>
      </c>
      <c r="I947" s="7">
        <v>1E-3</v>
      </c>
      <c r="J947" s="9">
        <v>0</v>
      </c>
      <c r="K947" s="5" t="str">
        <f>IF(E947="","",IFERROR(VLOOKUP(E947,REGRAS_CST!$A$2:$C$200,3,FALSE),""))</f>
        <v/>
      </c>
      <c r="L947" s="10" t="str">
        <f>IF($G947="", "", $G947*(1-$V947))</f>
        <v/>
      </c>
      <c r="M947" s="30" t="str">
        <f t="shared" si="28"/>
        <v/>
      </c>
      <c r="N947" s="30" t="str">
        <f t="shared" si="29"/>
        <v/>
      </c>
      <c r="O947" s="5" t="str">
        <f>IF(D947="","",
IF(AND(K947&lt;&gt;"SIM",V947&gt;0),"ERRO: % BC &gt; 0, mas NÃO permitida ❌",
IF(AND(K947="SIM",V947=0),"ATENÇÃO: BC permitida, mas % = 0 🔎",
"Base de cálculo aplicada corretamente ✅")))</f>
        <v/>
      </c>
      <c r="P947" s="5" t="str">
        <f>IF(D947="","",
IF(AND(Q947&lt;&gt;"SIM",U947&gt;0),"ERRO: % alíquota &gt; 0, mas NÃO permitida ❌",
IF(AND(Q947="SIM",U947=0),"ATENÇÃO: alíquota permitida, mas % = 0 🔎",
"Alíquota aplicada corretamente ✅")))</f>
        <v/>
      </c>
      <c r="Q947" s="5" t="str">
        <f>IF(E947="","",IFERROR(VLOOKUP(E947,REGRAS_CST!$A$2:$D$200,4,FALSE),""))</f>
        <v/>
      </c>
      <c r="R947" s="9"/>
      <c r="S947" s="7">
        <f>IF($H947="","",$H947*(1-$U947))</f>
        <v>8.9999999999999993E-3</v>
      </c>
      <c r="T947" s="7">
        <f>IF($I947="","",$I947*(1-$U947))</f>
        <v>1E-3</v>
      </c>
      <c r="U947" s="7">
        <f>IFERROR(INDEX(BASE_CCLASSTRIB!$E:$E, MATCH(TEXT($D947,"000000"), BASE_CCLASSTRIB!$A:$A, 0))/100, 0)</f>
        <v>0</v>
      </c>
      <c r="V947" s="21">
        <f>IFERROR(INDEX(BASE_CCLASSTRIB!$F:$F, MATCH(TEXT($D947,"000000"), BASE_CCLASSTRIB!$A:$A, 0))/100, 0)</f>
        <v>0</v>
      </c>
    </row>
    <row r="948" spans="1:22" ht="32.25" customHeight="1" thickTop="1" thickBot="1">
      <c r="A948" s="24"/>
      <c r="B948" s="5"/>
      <c r="C948" s="5"/>
      <c r="D948" s="5"/>
      <c r="E948" s="8" t="str">
        <f>IF(D948="","",LEFT(D948,3))</f>
        <v/>
      </c>
      <c r="F948" s="5" t="str">
        <f>IF(E948="","",IFERROR(VLOOKUP(E948,REGRAS_CST!$A$2:$B$200,2,FALSE),""))</f>
        <v/>
      </c>
      <c r="G948" s="25"/>
      <c r="H948" s="7">
        <v>8.9999999999999993E-3</v>
      </c>
      <c r="I948" s="7">
        <v>1E-3</v>
      </c>
      <c r="J948" s="9">
        <v>0</v>
      </c>
      <c r="K948" s="5" t="str">
        <f>IF(E948="","",IFERROR(VLOOKUP(E948,REGRAS_CST!$A$2:$C$200,3,FALSE),""))</f>
        <v/>
      </c>
      <c r="L948" s="10" t="str">
        <f>IF($G948="", "", $G948*(1-$V948))</f>
        <v/>
      </c>
      <c r="M948" s="30" t="str">
        <f t="shared" si="28"/>
        <v/>
      </c>
      <c r="N948" s="30" t="str">
        <f t="shared" si="29"/>
        <v/>
      </c>
      <c r="O948" s="5" t="str">
        <f>IF(D948="","",
IF(AND(K948&lt;&gt;"SIM",V948&gt;0),"ERRO: % BC &gt; 0, mas NÃO permitida ❌",
IF(AND(K948="SIM",V948=0),"ATENÇÃO: BC permitida, mas % = 0 🔎",
"Base de cálculo aplicada corretamente ✅")))</f>
        <v/>
      </c>
      <c r="P948" s="5" t="str">
        <f>IF(D948="","",
IF(AND(Q948&lt;&gt;"SIM",U948&gt;0),"ERRO: % alíquota &gt; 0, mas NÃO permitida ❌",
IF(AND(Q948="SIM",U948=0),"ATENÇÃO: alíquota permitida, mas % = 0 🔎",
"Alíquota aplicada corretamente ✅")))</f>
        <v/>
      </c>
      <c r="Q948" s="5" t="str">
        <f>IF(E948="","",IFERROR(VLOOKUP(E948,REGRAS_CST!$A$2:$D$200,4,FALSE),""))</f>
        <v/>
      </c>
      <c r="R948" s="9"/>
      <c r="S948" s="7">
        <f>IF($H948="","",$H948*(1-$U948))</f>
        <v>8.9999999999999993E-3</v>
      </c>
      <c r="T948" s="7">
        <f>IF($I948="","",$I948*(1-$U948))</f>
        <v>1E-3</v>
      </c>
      <c r="U948" s="7">
        <f>IFERROR(INDEX(BASE_CCLASSTRIB!$E:$E, MATCH(TEXT($D948,"000000"), BASE_CCLASSTRIB!$A:$A, 0))/100, 0)</f>
        <v>0</v>
      </c>
      <c r="V948" s="21">
        <f>IFERROR(INDEX(BASE_CCLASSTRIB!$F:$F, MATCH(TEXT($D948,"000000"), BASE_CCLASSTRIB!$A:$A, 0))/100, 0)</f>
        <v>0</v>
      </c>
    </row>
    <row r="949" spans="1:22" ht="32.25" customHeight="1" thickTop="1" thickBot="1">
      <c r="A949" s="24"/>
      <c r="B949" s="5"/>
      <c r="C949" s="5"/>
      <c r="D949" s="5"/>
      <c r="E949" s="8" t="str">
        <f>IF(D949="","",LEFT(D949,3))</f>
        <v/>
      </c>
      <c r="F949" s="5" t="str">
        <f>IF(E949="","",IFERROR(VLOOKUP(E949,REGRAS_CST!$A$2:$B$200,2,FALSE),""))</f>
        <v/>
      </c>
      <c r="G949" s="25"/>
      <c r="H949" s="7">
        <v>8.9999999999999993E-3</v>
      </c>
      <c r="I949" s="7">
        <v>1E-3</v>
      </c>
      <c r="J949" s="9">
        <v>0</v>
      </c>
      <c r="K949" s="5" t="str">
        <f>IF(E949="","",IFERROR(VLOOKUP(E949,REGRAS_CST!$A$2:$C$200,3,FALSE),""))</f>
        <v/>
      </c>
      <c r="L949" s="10" t="str">
        <f>IF($G949="", "", $G949*(1-$V949))</f>
        <v/>
      </c>
      <c r="M949" s="30" t="str">
        <f t="shared" si="28"/>
        <v/>
      </c>
      <c r="N949" s="30" t="str">
        <f t="shared" si="29"/>
        <v/>
      </c>
      <c r="O949" s="5" t="str">
        <f>IF(D949="","",
IF(AND(K949&lt;&gt;"SIM",V949&gt;0),"ERRO: % BC &gt; 0, mas NÃO permitida ❌",
IF(AND(K949="SIM",V949=0),"ATENÇÃO: BC permitida, mas % = 0 🔎",
"Base de cálculo aplicada corretamente ✅")))</f>
        <v/>
      </c>
      <c r="P949" s="5" t="str">
        <f>IF(D949="","",
IF(AND(Q949&lt;&gt;"SIM",U949&gt;0),"ERRO: % alíquota &gt; 0, mas NÃO permitida ❌",
IF(AND(Q949="SIM",U949=0),"ATENÇÃO: alíquota permitida, mas % = 0 🔎",
"Alíquota aplicada corretamente ✅")))</f>
        <v/>
      </c>
      <c r="Q949" s="5" t="str">
        <f>IF(E949="","",IFERROR(VLOOKUP(E949,REGRAS_CST!$A$2:$D$200,4,FALSE),""))</f>
        <v/>
      </c>
      <c r="R949" s="9"/>
      <c r="S949" s="7">
        <f>IF($H949="","",$H949*(1-$U949))</f>
        <v>8.9999999999999993E-3</v>
      </c>
      <c r="T949" s="7">
        <f>IF($I949="","",$I949*(1-$U949))</f>
        <v>1E-3</v>
      </c>
      <c r="U949" s="7">
        <f>IFERROR(INDEX(BASE_CCLASSTRIB!$E:$E, MATCH(TEXT($D949,"000000"), BASE_CCLASSTRIB!$A:$A, 0))/100, 0)</f>
        <v>0</v>
      </c>
      <c r="V949" s="21">
        <f>IFERROR(INDEX(BASE_CCLASSTRIB!$F:$F, MATCH(TEXT($D949,"000000"), BASE_CCLASSTRIB!$A:$A, 0))/100, 0)</f>
        <v>0</v>
      </c>
    </row>
    <row r="950" spans="1:22" ht="32.25" customHeight="1" thickTop="1" thickBot="1">
      <c r="A950" s="24"/>
      <c r="B950" s="5"/>
      <c r="C950" s="5"/>
      <c r="D950" s="5"/>
      <c r="E950" s="8" t="str">
        <f>IF(D950="","",LEFT(D950,3))</f>
        <v/>
      </c>
      <c r="F950" s="5" t="str">
        <f>IF(E950="","",IFERROR(VLOOKUP(E950,REGRAS_CST!$A$2:$B$200,2,FALSE),""))</f>
        <v/>
      </c>
      <c r="G950" s="25"/>
      <c r="H950" s="7">
        <v>8.9999999999999993E-3</v>
      </c>
      <c r="I950" s="7">
        <v>1E-3</v>
      </c>
      <c r="J950" s="9">
        <v>0</v>
      </c>
      <c r="K950" s="5" t="str">
        <f>IF(E950="","",IFERROR(VLOOKUP(E950,REGRAS_CST!$A$2:$C$200,3,FALSE),""))</f>
        <v/>
      </c>
      <c r="L950" s="10" t="str">
        <f>IF($G950="", "", $G950*(1-$V950))</f>
        <v/>
      </c>
      <c r="M950" s="30" t="str">
        <f t="shared" si="28"/>
        <v/>
      </c>
      <c r="N950" s="30" t="str">
        <f t="shared" si="29"/>
        <v/>
      </c>
      <c r="O950" s="5" t="str">
        <f>IF(D950="","",
IF(AND(K950&lt;&gt;"SIM",V950&gt;0),"ERRO: % BC &gt; 0, mas NÃO permitida ❌",
IF(AND(K950="SIM",V950=0),"ATENÇÃO: BC permitida, mas % = 0 🔎",
"Base de cálculo aplicada corretamente ✅")))</f>
        <v/>
      </c>
      <c r="P950" s="5" t="str">
        <f>IF(D950="","",
IF(AND(Q950&lt;&gt;"SIM",U950&gt;0),"ERRO: % alíquota &gt; 0, mas NÃO permitida ❌",
IF(AND(Q950="SIM",U950=0),"ATENÇÃO: alíquota permitida, mas % = 0 🔎",
"Alíquota aplicada corretamente ✅")))</f>
        <v/>
      </c>
      <c r="Q950" s="5" t="str">
        <f>IF(E950="","",IFERROR(VLOOKUP(E950,REGRAS_CST!$A$2:$D$200,4,FALSE),""))</f>
        <v/>
      </c>
      <c r="R950" s="9"/>
      <c r="S950" s="7">
        <f>IF($H950="","",$H950*(1-$U950))</f>
        <v>8.9999999999999993E-3</v>
      </c>
      <c r="T950" s="7">
        <f>IF($I950="","",$I950*(1-$U950))</f>
        <v>1E-3</v>
      </c>
      <c r="U950" s="7">
        <f>IFERROR(INDEX(BASE_CCLASSTRIB!$E:$E, MATCH(TEXT($D950,"000000"), BASE_CCLASSTRIB!$A:$A, 0))/100, 0)</f>
        <v>0</v>
      </c>
      <c r="V950" s="21">
        <f>IFERROR(INDEX(BASE_CCLASSTRIB!$F:$F, MATCH(TEXT($D950,"000000"), BASE_CCLASSTRIB!$A:$A, 0))/100, 0)</f>
        <v>0</v>
      </c>
    </row>
    <row r="951" spans="1:22" ht="32.25" customHeight="1" thickTop="1" thickBot="1">
      <c r="A951" s="24"/>
      <c r="B951" s="5"/>
      <c r="C951" s="5"/>
      <c r="D951" s="5"/>
      <c r="E951" s="8" t="str">
        <f>IF(D951="","",LEFT(D951,3))</f>
        <v/>
      </c>
      <c r="F951" s="5" t="str">
        <f>IF(E951="","",IFERROR(VLOOKUP(E951,REGRAS_CST!$A$2:$B$200,2,FALSE),""))</f>
        <v/>
      </c>
      <c r="G951" s="25"/>
      <c r="H951" s="7">
        <v>8.9999999999999993E-3</v>
      </c>
      <c r="I951" s="7">
        <v>1E-3</v>
      </c>
      <c r="J951" s="9">
        <v>0</v>
      </c>
      <c r="K951" s="5" t="str">
        <f>IF(E951="","",IFERROR(VLOOKUP(E951,REGRAS_CST!$A$2:$C$200,3,FALSE),""))</f>
        <v/>
      </c>
      <c r="L951" s="10" t="str">
        <f>IF($G951="", "", $G951*(1-$V951))</f>
        <v/>
      </c>
      <c r="M951" s="30" t="str">
        <f t="shared" si="28"/>
        <v/>
      </c>
      <c r="N951" s="30" t="str">
        <f t="shared" si="29"/>
        <v/>
      </c>
      <c r="O951" s="5" t="str">
        <f>IF(D951="","",
IF(AND(K951&lt;&gt;"SIM",V951&gt;0),"ERRO: % BC &gt; 0, mas NÃO permitida ❌",
IF(AND(K951="SIM",V951=0),"ATENÇÃO: BC permitida, mas % = 0 🔎",
"Base de cálculo aplicada corretamente ✅")))</f>
        <v/>
      </c>
      <c r="P951" s="5" t="str">
        <f>IF(D951="","",
IF(AND(Q951&lt;&gt;"SIM",U951&gt;0),"ERRO: % alíquota &gt; 0, mas NÃO permitida ❌",
IF(AND(Q951="SIM",U951=0),"ATENÇÃO: alíquota permitida, mas % = 0 🔎",
"Alíquota aplicada corretamente ✅")))</f>
        <v/>
      </c>
      <c r="Q951" s="5" t="str">
        <f>IF(E951="","",IFERROR(VLOOKUP(E951,REGRAS_CST!$A$2:$D$200,4,FALSE),""))</f>
        <v/>
      </c>
      <c r="R951" s="9"/>
      <c r="S951" s="7">
        <f>IF($H951="","",$H951*(1-$U951))</f>
        <v>8.9999999999999993E-3</v>
      </c>
      <c r="T951" s="7">
        <f>IF($I951="","",$I951*(1-$U951))</f>
        <v>1E-3</v>
      </c>
      <c r="U951" s="7">
        <f>IFERROR(INDEX(BASE_CCLASSTRIB!$E:$E, MATCH(TEXT($D951,"000000"), BASE_CCLASSTRIB!$A:$A, 0))/100, 0)</f>
        <v>0</v>
      </c>
      <c r="V951" s="21">
        <f>IFERROR(INDEX(BASE_CCLASSTRIB!$F:$F, MATCH(TEXT($D951,"000000"), BASE_CCLASSTRIB!$A:$A, 0))/100, 0)</f>
        <v>0</v>
      </c>
    </row>
    <row r="952" spans="1:22" ht="32.25" customHeight="1" thickTop="1" thickBot="1">
      <c r="A952" s="24"/>
      <c r="B952" s="5"/>
      <c r="C952" s="5"/>
      <c r="D952" s="5"/>
      <c r="E952" s="8" t="str">
        <f>IF(D952="","",LEFT(D952,3))</f>
        <v/>
      </c>
      <c r="F952" s="5" t="str">
        <f>IF(E952="","",IFERROR(VLOOKUP(E952,REGRAS_CST!$A$2:$B$200,2,FALSE),""))</f>
        <v/>
      </c>
      <c r="G952" s="25"/>
      <c r="H952" s="7">
        <v>8.9999999999999993E-3</v>
      </c>
      <c r="I952" s="7">
        <v>1E-3</v>
      </c>
      <c r="J952" s="9">
        <v>0</v>
      </c>
      <c r="K952" s="5" t="str">
        <f>IF(E952="","",IFERROR(VLOOKUP(E952,REGRAS_CST!$A$2:$C$200,3,FALSE),""))</f>
        <v/>
      </c>
      <c r="L952" s="10" t="str">
        <f>IF($G952="", "", $G952*(1-$V952))</f>
        <v/>
      </c>
      <c r="M952" s="30" t="str">
        <f t="shared" si="28"/>
        <v/>
      </c>
      <c r="N952" s="30" t="str">
        <f t="shared" si="29"/>
        <v/>
      </c>
      <c r="O952" s="5" t="str">
        <f>IF(D952="","",
IF(AND(K952&lt;&gt;"SIM",V952&gt;0),"ERRO: % BC &gt; 0, mas NÃO permitida ❌",
IF(AND(K952="SIM",V952=0),"ATENÇÃO: BC permitida, mas % = 0 🔎",
"Base de cálculo aplicada corretamente ✅")))</f>
        <v/>
      </c>
      <c r="P952" s="5" t="str">
        <f>IF(D952="","",
IF(AND(Q952&lt;&gt;"SIM",U952&gt;0),"ERRO: % alíquota &gt; 0, mas NÃO permitida ❌",
IF(AND(Q952="SIM",U952=0),"ATENÇÃO: alíquota permitida, mas % = 0 🔎",
"Alíquota aplicada corretamente ✅")))</f>
        <v/>
      </c>
      <c r="Q952" s="5" t="str">
        <f>IF(E952="","",IFERROR(VLOOKUP(E952,REGRAS_CST!$A$2:$D$200,4,FALSE),""))</f>
        <v/>
      </c>
      <c r="R952" s="9"/>
      <c r="S952" s="7">
        <f>IF($H952="","",$H952*(1-$U952))</f>
        <v>8.9999999999999993E-3</v>
      </c>
      <c r="T952" s="7">
        <f>IF($I952="","",$I952*(1-$U952))</f>
        <v>1E-3</v>
      </c>
      <c r="U952" s="7">
        <f>IFERROR(INDEX(BASE_CCLASSTRIB!$E:$E, MATCH(TEXT($D952,"000000"), BASE_CCLASSTRIB!$A:$A, 0))/100, 0)</f>
        <v>0</v>
      </c>
      <c r="V952" s="21">
        <f>IFERROR(INDEX(BASE_CCLASSTRIB!$F:$F, MATCH(TEXT($D952,"000000"), BASE_CCLASSTRIB!$A:$A, 0))/100, 0)</f>
        <v>0</v>
      </c>
    </row>
    <row r="953" spans="1:22" ht="32.25" customHeight="1" thickTop="1" thickBot="1">
      <c r="A953" s="24"/>
      <c r="B953" s="5"/>
      <c r="C953" s="5"/>
      <c r="D953" s="5"/>
      <c r="E953" s="8" t="str">
        <f>IF(D953="","",LEFT(D953,3))</f>
        <v/>
      </c>
      <c r="F953" s="5" t="str">
        <f>IF(E953="","",IFERROR(VLOOKUP(E953,REGRAS_CST!$A$2:$B$200,2,FALSE),""))</f>
        <v/>
      </c>
      <c r="G953" s="25"/>
      <c r="H953" s="7">
        <v>8.9999999999999993E-3</v>
      </c>
      <c r="I953" s="7">
        <v>1E-3</v>
      </c>
      <c r="J953" s="9">
        <v>0</v>
      </c>
      <c r="K953" s="5" t="str">
        <f>IF(E953="","",IFERROR(VLOOKUP(E953,REGRAS_CST!$A$2:$C$200,3,FALSE),""))</f>
        <v/>
      </c>
      <c r="L953" s="10" t="str">
        <f>IF($G953="", "", $G953*(1-$V953))</f>
        <v/>
      </c>
      <c r="M953" s="30" t="str">
        <f t="shared" si="28"/>
        <v/>
      </c>
      <c r="N953" s="30" t="str">
        <f t="shared" si="29"/>
        <v/>
      </c>
      <c r="O953" s="5" t="str">
        <f>IF(D953="","",
IF(AND(K953&lt;&gt;"SIM",V953&gt;0),"ERRO: % BC &gt; 0, mas NÃO permitida ❌",
IF(AND(K953="SIM",V953=0),"ATENÇÃO: BC permitida, mas % = 0 🔎",
"Base de cálculo aplicada corretamente ✅")))</f>
        <v/>
      </c>
      <c r="P953" s="5" t="str">
        <f>IF(D953="","",
IF(AND(Q953&lt;&gt;"SIM",U953&gt;0),"ERRO: % alíquota &gt; 0, mas NÃO permitida ❌",
IF(AND(Q953="SIM",U953=0),"ATENÇÃO: alíquota permitida, mas % = 0 🔎",
"Alíquota aplicada corretamente ✅")))</f>
        <v/>
      </c>
      <c r="Q953" s="5" t="str">
        <f>IF(E953="","",IFERROR(VLOOKUP(E953,REGRAS_CST!$A$2:$D$200,4,FALSE),""))</f>
        <v/>
      </c>
      <c r="R953" s="9"/>
      <c r="S953" s="7">
        <f>IF($H953="","",$H953*(1-$U953))</f>
        <v>8.9999999999999993E-3</v>
      </c>
      <c r="T953" s="7">
        <f>IF($I953="","",$I953*(1-$U953))</f>
        <v>1E-3</v>
      </c>
      <c r="U953" s="7">
        <f>IFERROR(INDEX(BASE_CCLASSTRIB!$E:$E, MATCH(TEXT($D953,"000000"), BASE_CCLASSTRIB!$A:$A, 0))/100, 0)</f>
        <v>0</v>
      </c>
      <c r="V953" s="21">
        <f>IFERROR(INDEX(BASE_CCLASSTRIB!$F:$F, MATCH(TEXT($D953,"000000"), BASE_CCLASSTRIB!$A:$A, 0))/100, 0)</f>
        <v>0</v>
      </c>
    </row>
    <row r="954" spans="1:22" ht="32.25" customHeight="1" thickTop="1" thickBot="1">
      <c r="A954" s="24"/>
      <c r="B954" s="5"/>
      <c r="C954" s="5"/>
      <c r="D954" s="5"/>
      <c r="E954" s="8" t="str">
        <f>IF(D954="","",LEFT(D954,3))</f>
        <v/>
      </c>
      <c r="F954" s="5" t="str">
        <f>IF(E954="","",IFERROR(VLOOKUP(E954,REGRAS_CST!$A$2:$B$200,2,FALSE),""))</f>
        <v/>
      </c>
      <c r="G954" s="25"/>
      <c r="H954" s="7">
        <v>8.9999999999999993E-3</v>
      </c>
      <c r="I954" s="7">
        <v>1E-3</v>
      </c>
      <c r="J954" s="9">
        <v>0</v>
      </c>
      <c r="K954" s="5" t="str">
        <f>IF(E954="","",IFERROR(VLOOKUP(E954,REGRAS_CST!$A$2:$C$200,3,FALSE),""))</f>
        <v/>
      </c>
      <c r="L954" s="10" t="str">
        <f>IF($G954="", "", $G954*(1-$V954))</f>
        <v/>
      </c>
      <c r="M954" s="30" t="str">
        <f t="shared" si="28"/>
        <v/>
      </c>
      <c r="N954" s="30" t="str">
        <f t="shared" si="29"/>
        <v/>
      </c>
      <c r="O954" s="5" t="str">
        <f>IF(D954="","",
IF(AND(K954&lt;&gt;"SIM",V954&gt;0),"ERRO: % BC &gt; 0, mas NÃO permitida ❌",
IF(AND(K954="SIM",V954=0),"ATENÇÃO: BC permitida, mas % = 0 🔎",
"Base de cálculo aplicada corretamente ✅")))</f>
        <v/>
      </c>
      <c r="P954" s="5" t="str">
        <f>IF(D954="","",
IF(AND(Q954&lt;&gt;"SIM",U954&gt;0),"ERRO: % alíquota &gt; 0, mas NÃO permitida ❌",
IF(AND(Q954="SIM",U954=0),"ATENÇÃO: alíquota permitida, mas % = 0 🔎",
"Alíquota aplicada corretamente ✅")))</f>
        <v/>
      </c>
      <c r="Q954" s="5" t="str">
        <f>IF(E954="","",IFERROR(VLOOKUP(E954,REGRAS_CST!$A$2:$D$200,4,FALSE),""))</f>
        <v/>
      </c>
      <c r="R954" s="9"/>
      <c r="S954" s="7">
        <f>IF($H954="","",$H954*(1-$U954))</f>
        <v>8.9999999999999993E-3</v>
      </c>
      <c r="T954" s="7">
        <f>IF($I954="","",$I954*(1-$U954))</f>
        <v>1E-3</v>
      </c>
      <c r="U954" s="7">
        <f>IFERROR(INDEX(BASE_CCLASSTRIB!$E:$E, MATCH(TEXT($D954,"000000"), BASE_CCLASSTRIB!$A:$A, 0))/100, 0)</f>
        <v>0</v>
      </c>
      <c r="V954" s="21">
        <f>IFERROR(INDEX(BASE_CCLASSTRIB!$F:$F, MATCH(TEXT($D954,"000000"), BASE_CCLASSTRIB!$A:$A, 0))/100, 0)</f>
        <v>0</v>
      </c>
    </row>
    <row r="955" spans="1:22" ht="32.25" customHeight="1" thickTop="1" thickBot="1">
      <c r="A955" s="24"/>
      <c r="B955" s="5"/>
      <c r="C955" s="5"/>
      <c r="D955" s="5"/>
      <c r="E955" s="8" t="str">
        <f>IF(D955="","",LEFT(D955,3))</f>
        <v/>
      </c>
      <c r="F955" s="5" t="str">
        <f>IF(E955="","",IFERROR(VLOOKUP(E955,REGRAS_CST!$A$2:$B$200,2,FALSE),""))</f>
        <v/>
      </c>
      <c r="G955" s="25"/>
      <c r="H955" s="7">
        <v>8.9999999999999993E-3</v>
      </c>
      <c r="I955" s="7">
        <v>1E-3</v>
      </c>
      <c r="J955" s="9">
        <v>0</v>
      </c>
      <c r="K955" s="5" t="str">
        <f>IF(E955="","",IFERROR(VLOOKUP(E955,REGRAS_CST!$A$2:$C$200,3,FALSE),""))</f>
        <v/>
      </c>
      <c r="L955" s="10" t="str">
        <f>IF($G955="", "", $G955*(1-$V955))</f>
        <v/>
      </c>
      <c r="M955" s="30" t="str">
        <f t="shared" si="28"/>
        <v/>
      </c>
      <c r="N955" s="30" t="str">
        <f t="shared" si="29"/>
        <v/>
      </c>
      <c r="O955" s="5" t="str">
        <f>IF(D955="","",
IF(AND(K955&lt;&gt;"SIM",V955&gt;0),"ERRO: % BC &gt; 0, mas NÃO permitida ❌",
IF(AND(K955="SIM",V955=0),"ATENÇÃO: BC permitida, mas % = 0 🔎",
"Base de cálculo aplicada corretamente ✅")))</f>
        <v/>
      </c>
      <c r="P955" s="5" t="str">
        <f>IF(D955="","",
IF(AND(Q955&lt;&gt;"SIM",U955&gt;0),"ERRO: % alíquota &gt; 0, mas NÃO permitida ❌",
IF(AND(Q955="SIM",U955=0),"ATENÇÃO: alíquota permitida, mas % = 0 🔎",
"Alíquota aplicada corretamente ✅")))</f>
        <v/>
      </c>
      <c r="Q955" s="5" t="str">
        <f>IF(E955="","",IFERROR(VLOOKUP(E955,REGRAS_CST!$A$2:$D$200,4,FALSE),""))</f>
        <v/>
      </c>
      <c r="R955" s="9"/>
      <c r="S955" s="7">
        <f>IF($H955="","",$H955*(1-$U955))</f>
        <v>8.9999999999999993E-3</v>
      </c>
      <c r="T955" s="7">
        <f>IF($I955="","",$I955*(1-$U955))</f>
        <v>1E-3</v>
      </c>
      <c r="U955" s="7">
        <f>IFERROR(INDEX(BASE_CCLASSTRIB!$E:$E, MATCH(TEXT($D955,"000000"), BASE_CCLASSTRIB!$A:$A, 0))/100, 0)</f>
        <v>0</v>
      </c>
      <c r="V955" s="21">
        <f>IFERROR(INDEX(BASE_CCLASSTRIB!$F:$F, MATCH(TEXT($D955,"000000"), BASE_CCLASSTRIB!$A:$A, 0))/100, 0)</f>
        <v>0</v>
      </c>
    </row>
    <row r="956" spans="1:22" ht="32.25" customHeight="1" thickTop="1" thickBot="1">
      <c r="A956" s="24"/>
      <c r="B956" s="5"/>
      <c r="C956" s="5"/>
      <c r="D956" s="5"/>
      <c r="E956" s="8" t="str">
        <f>IF(D956="","",LEFT(D956,3))</f>
        <v/>
      </c>
      <c r="F956" s="5" t="str">
        <f>IF(E956="","",IFERROR(VLOOKUP(E956,REGRAS_CST!$A$2:$B$200,2,FALSE),""))</f>
        <v/>
      </c>
      <c r="G956" s="25"/>
      <c r="H956" s="7">
        <v>8.9999999999999993E-3</v>
      </c>
      <c r="I956" s="7">
        <v>1E-3</v>
      </c>
      <c r="J956" s="9">
        <v>0</v>
      </c>
      <c r="K956" s="5" t="str">
        <f>IF(E956="","",IFERROR(VLOOKUP(E956,REGRAS_CST!$A$2:$C$200,3,FALSE),""))</f>
        <v/>
      </c>
      <c r="L956" s="10" t="str">
        <f>IF($G956="", "", $G956*(1-$V956))</f>
        <v/>
      </c>
      <c r="M956" s="30" t="str">
        <f t="shared" si="28"/>
        <v/>
      </c>
      <c r="N956" s="30" t="str">
        <f t="shared" si="29"/>
        <v/>
      </c>
      <c r="O956" s="5" t="str">
        <f>IF(D956="","",
IF(AND(K956&lt;&gt;"SIM",V956&gt;0),"ERRO: % BC &gt; 0, mas NÃO permitida ❌",
IF(AND(K956="SIM",V956=0),"ATENÇÃO: BC permitida, mas % = 0 🔎",
"Base de cálculo aplicada corretamente ✅")))</f>
        <v/>
      </c>
      <c r="P956" s="5" t="str">
        <f>IF(D956="","",
IF(AND(Q956&lt;&gt;"SIM",U956&gt;0),"ERRO: % alíquota &gt; 0, mas NÃO permitida ❌",
IF(AND(Q956="SIM",U956=0),"ATENÇÃO: alíquota permitida, mas % = 0 🔎",
"Alíquota aplicada corretamente ✅")))</f>
        <v/>
      </c>
      <c r="Q956" s="5" t="str">
        <f>IF(E956="","",IFERROR(VLOOKUP(E956,REGRAS_CST!$A$2:$D$200,4,FALSE),""))</f>
        <v/>
      </c>
      <c r="R956" s="9"/>
      <c r="S956" s="7">
        <f>IF($H956="","",$H956*(1-$U956))</f>
        <v>8.9999999999999993E-3</v>
      </c>
      <c r="T956" s="7">
        <f>IF($I956="","",$I956*(1-$U956))</f>
        <v>1E-3</v>
      </c>
      <c r="U956" s="7">
        <f>IFERROR(INDEX(BASE_CCLASSTRIB!$E:$E, MATCH(TEXT($D956,"000000"), BASE_CCLASSTRIB!$A:$A, 0))/100, 0)</f>
        <v>0</v>
      </c>
      <c r="V956" s="21">
        <f>IFERROR(INDEX(BASE_CCLASSTRIB!$F:$F, MATCH(TEXT($D956,"000000"), BASE_CCLASSTRIB!$A:$A, 0))/100, 0)</f>
        <v>0</v>
      </c>
    </row>
    <row r="957" spans="1:22" ht="32.25" customHeight="1" thickTop="1" thickBot="1">
      <c r="A957" s="24"/>
      <c r="B957" s="5"/>
      <c r="C957" s="5"/>
      <c r="D957" s="5"/>
      <c r="E957" s="8" t="str">
        <f>IF(D957="","",LEFT(D957,3))</f>
        <v/>
      </c>
      <c r="F957" s="5" t="str">
        <f>IF(E957="","",IFERROR(VLOOKUP(E957,REGRAS_CST!$A$2:$B$200,2,FALSE),""))</f>
        <v/>
      </c>
      <c r="G957" s="25"/>
      <c r="H957" s="7">
        <v>8.9999999999999993E-3</v>
      </c>
      <c r="I957" s="7">
        <v>1E-3</v>
      </c>
      <c r="J957" s="9">
        <v>0</v>
      </c>
      <c r="K957" s="5" t="str">
        <f>IF(E957="","",IFERROR(VLOOKUP(E957,REGRAS_CST!$A$2:$C$200,3,FALSE),""))</f>
        <v/>
      </c>
      <c r="L957" s="10" t="str">
        <f>IF($G957="", "", $G957*(1-$V957))</f>
        <v/>
      </c>
      <c r="M957" s="30" t="str">
        <f t="shared" si="28"/>
        <v/>
      </c>
      <c r="N957" s="30" t="str">
        <f t="shared" si="29"/>
        <v/>
      </c>
      <c r="O957" s="5" t="str">
        <f>IF(D957="","",
IF(AND(K957&lt;&gt;"SIM",V957&gt;0),"ERRO: % BC &gt; 0, mas NÃO permitida ❌",
IF(AND(K957="SIM",V957=0),"ATENÇÃO: BC permitida, mas % = 0 🔎",
"Base de cálculo aplicada corretamente ✅")))</f>
        <v/>
      </c>
      <c r="P957" s="5" t="str">
        <f>IF(D957="","",
IF(AND(Q957&lt;&gt;"SIM",U957&gt;0),"ERRO: % alíquota &gt; 0, mas NÃO permitida ❌",
IF(AND(Q957="SIM",U957=0),"ATENÇÃO: alíquota permitida, mas % = 0 🔎",
"Alíquota aplicada corretamente ✅")))</f>
        <v/>
      </c>
      <c r="Q957" s="5" t="str">
        <f>IF(E957="","",IFERROR(VLOOKUP(E957,REGRAS_CST!$A$2:$D$200,4,FALSE),""))</f>
        <v/>
      </c>
      <c r="R957" s="9"/>
      <c r="S957" s="7">
        <f>IF($H957="","",$H957*(1-$U957))</f>
        <v>8.9999999999999993E-3</v>
      </c>
      <c r="T957" s="7">
        <f>IF($I957="","",$I957*(1-$U957))</f>
        <v>1E-3</v>
      </c>
      <c r="U957" s="7">
        <f>IFERROR(INDEX(BASE_CCLASSTRIB!$E:$E, MATCH(TEXT($D957,"000000"), BASE_CCLASSTRIB!$A:$A, 0))/100, 0)</f>
        <v>0</v>
      </c>
      <c r="V957" s="21">
        <f>IFERROR(INDEX(BASE_CCLASSTRIB!$F:$F, MATCH(TEXT($D957,"000000"), BASE_CCLASSTRIB!$A:$A, 0))/100, 0)</f>
        <v>0</v>
      </c>
    </row>
    <row r="958" spans="1:22" ht="32.25" customHeight="1" thickTop="1" thickBot="1">
      <c r="A958" s="24"/>
      <c r="B958" s="5"/>
      <c r="C958" s="5"/>
      <c r="D958" s="5"/>
      <c r="E958" s="8" t="str">
        <f>IF(D958="","",LEFT(D958,3))</f>
        <v/>
      </c>
      <c r="F958" s="5" t="str">
        <f>IF(E958="","",IFERROR(VLOOKUP(E958,REGRAS_CST!$A$2:$B$200,2,FALSE),""))</f>
        <v/>
      </c>
      <c r="G958" s="25"/>
      <c r="H958" s="7">
        <v>8.9999999999999993E-3</v>
      </c>
      <c r="I958" s="7">
        <v>1E-3</v>
      </c>
      <c r="J958" s="9">
        <v>0</v>
      </c>
      <c r="K958" s="5" t="str">
        <f>IF(E958="","",IFERROR(VLOOKUP(E958,REGRAS_CST!$A$2:$C$200,3,FALSE),""))</f>
        <v/>
      </c>
      <c r="L958" s="10" t="str">
        <f>IF($G958="", "", $G958*(1-$V958))</f>
        <v/>
      </c>
      <c r="M958" s="30" t="str">
        <f t="shared" si="28"/>
        <v/>
      </c>
      <c r="N958" s="30" t="str">
        <f t="shared" si="29"/>
        <v/>
      </c>
      <c r="O958" s="5" t="str">
        <f>IF(D958="","",
IF(AND(K958&lt;&gt;"SIM",V958&gt;0),"ERRO: % BC &gt; 0, mas NÃO permitida ❌",
IF(AND(K958="SIM",V958=0),"ATENÇÃO: BC permitida, mas % = 0 🔎",
"Base de cálculo aplicada corretamente ✅")))</f>
        <v/>
      </c>
      <c r="P958" s="5" t="str">
        <f>IF(D958="","",
IF(AND(Q958&lt;&gt;"SIM",U958&gt;0),"ERRO: % alíquota &gt; 0, mas NÃO permitida ❌",
IF(AND(Q958="SIM",U958=0),"ATENÇÃO: alíquota permitida, mas % = 0 🔎",
"Alíquota aplicada corretamente ✅")))</f>
        <v/>
      </c>
      <c r="Q958" s="5" t="str">
        <f>IF(E958="","",IFERROR(VLOOKUP(E958,REGRAS_CST!$A$2:$D$200,4,FALSE),""))</f>
        <v/>
      </c>
      <c r="R958" s="9"/>
      <c r="S958" s="7">
        <f>IF($H958="","",$H958*(1-$U958))</f>
        <v>8.9999999999999993E-3</v>
      </c>
      <c r="T958" s="7">
        <f>IF($I958="","",$I958*(1-$U958))</f>
        <v>1E-3</v>
      </c>
      <c r="U958" s="7">
        <f>IFERROR(INDEX(BASE_CCLASSTRIB!$E:$E, MATCH(TEXT($D958,"000000"), BASE_CCLASSTRIB!$A:$A, 0))/100, 0)</f>
        <v>0</v>
      </c>
      <c r="V958" s="21">
        <f>IFERROR(INDEX(BASE_CCLASSTRIB!$F:$F, MATCH(TEXT($D958,"000000"), BASE_CCLASSTRIB!$A:$A, 0))/100, 0)</f>
        <v>0</v>
      </c>
    </row>
    <row r="959" spans="1:22" ht="32.25" customHeight="1" thickTop="1" thickBot="1">
      <c r="A959" s="24"/>
      <c r="B959" s="5"/>
      <c r="C959" s="5"/>
      <c r="D959" s="5"/>
      <c r="E959" s="8" t="str">
        <f>IF(D959="","",LEFT(D959,3))</f>
        <v/>
      </c>
      <c r="F959" s="5" t="str">
        <f>IF(E959="","",IFERROR(VLOOKUP(E959,REGRAS_CST!$A$2:$B$200,2,FALSE),""))</f>
        <v/>
      </c>
      <c r="G959" s="25"/>
      <c r="H959" s="7">
        <v>8.9999999999999993E-3</v>
      </c>
      <c r="I959" s="7">
        <v>1E-3</v>
      </c>
      <c r="J959" s="9">
        <v>0</v>
      </c>
      <c r="K959" s="5" t="str">
        <f>IF(E959="","",IFERROR(VLOOKUP(E959,REGRAS_CST!$A$2:$C$200,3,FALSE),""))</f>
        <v/>
      </c>
      <c r="L959" s="10" t="str">
        <f>IF($G959="", "", $G959*(1-$V959))</f>
        <v/>
      </c>
      <c r="M959" s="30" t="str">
        <f t="shared" si="28"/>
        <v/>
      </c>
      <c r="N959" s="30" t="str">
        <f t="shared" si="29"/>
        <v/>
      </c>
      <c r="O959" s="5" t="str">
        <f>IF(D959="","",
IF(AND(K959&lt;&gt;"SIM",V959&gt;0),"ERRO: % BC &gt; 0, mas NÃO permitida ❌",
IF(AND(K959="SIM",V959=0),"ATENÇÃO: BC permitida, mas % = 0 🔎",
"Base de cálculo aplicada corretamente ✅")))</f>
        <v/>
      </c>
      <c r="P959" s="5" t="str">
        <f>IF(D959="","",
IF(AND(Q959&lt;&gt;"SIM",U959&gt;0),"ERRO: % alíquota &gt; 0, mas NÃO permitida ❌",
IF(AND(Q959="SIM",U959=0),"ATENÇÃO: alíquota permitida, mas % = 0 🔎",
"Alíquota aplicada corretamente ✅")))</f>
        <v/>
      </c>
      <c r="Q959" s="5" t="str">
        <f>IF(E959="","",IFERROR(VLOOKUP(E959,REGRAS_CST!$A$2:$D$200,4,FALSE),""))</f>
        <v/>
      </c>
      <c r="R959" s="9"/>
      <c r="S959" s="7">
        <f>IF($H959="","",$H959*(1-$U959))</f>
        <v>8.9999999999999993E-3</v>
      </c>
      <c r="T959" s="7">
        <f>IF($I959="","",$I959*(1-$U959))</f>
        <v>1E-3</v>
      </c>
      <c r="U959" s="7">
        <f>IFERROR(INDEX(BASE_CCLASSTRIB!$E:$E, MATCH(TEXT($D959,"000000"), BASE_CCLASSTRIB!$A:$A, 0))/100, 0)</f>
        <v>0</v>
      </c>
      <c r="V959" s="21">
        <f>IFERROR(INDEX(BASE_CCLASSTRIB!$F:$F, MATCH(TEXT($D959,"000000"), BASE_CCLASSTRIB!$A:$A, 0))/100, 0)</f>
        <v>0</v>
      </c>
    </row>
    <row r="960" spans="1:22" ht="32.25" customHeight="1" thickTop="1" thickBot="1">
      <c r="A960" s="24"/>
      <c r="B960" s="5"/>
      <c r="C960" s="5"/>
      <c r="D960" s="5"/>
      <c r="E960" s="8" t="str">
        <f>IF(D960="","",LEFT(D960,3))</f>
        <v/>
      </c>
      <c r="F960" s="5" t="str">
        <f>IF(E960="","",IFERROR(VLOOKUP(E960,REGRAS_CST!$A$2:$B$200,2,FALSE),""))</f>
        <v/>
      </c>
      <c r="G960" s="25"/>
      <c r="H960" s="7">
        <v>8.9999999999999993E-3</v>
      </c>
      <c r="I960" s="7">
        <v>1E-3</v>
      </c>
      <c r="J960" s="9">
        <v>0</v>
      </c>
      <c r="K960" s="5" t="str">
        <f>IF(E960="","",IFERROR(VLOOKUP(E960,REGRAS_CST!$A$2:$C$200,3,FALSE),""))</f>
        <v/>
      </c>
      <c r="L960" s="10" t="str">
        <f>IF($G960="", "", $G960*(1-$V960))</f>
        <v/>
      </c>
      <c r="M960" s="30" t="str">
        <f t="shared" si="28"/>
        <v/>
      </c>
      <c r="N960" s="30" t="str">
        <f t="shared" si="29"/>
        <v/>
      </c>
      <c r="O960" s="5" t="str">
        <f>IF(D960="","",
IF(AND(K960&lt;&gt;"SIM",V960&gt;0),"ERRO: % BC &gt; 0, mas NÃO permitida ❌",
IF(AND(K960="SIM",V960=0),"ATENÇÃO: BC permitida, mas % = 0 🔎",
"Base de cálculo aplicada corretamente ✅")))</f>
        <v/>
      </c>
      <c r="P960" s="5" t="str">
        <f>IF(D960="","",
IF(AND(Q960&lt;&gt;"SIM",U960&gt;0),"ERRO: % alíquota &gt; 0, mas NÃO permitida ❌",
IF(AND(Q960="SIM",U960=0),"ATENÇÃO: alíquota permitida, mas % = 0 🔎",
"Alíquota aplicada corretamente ✅")))</f>
        <v/>
      </c>
      <c r="Q960" s="5" t="str">
        <f>IF(E960="","",IFERROR(VLOOKUP(E960,REGRAS_CST!$A$2:$D$200,4,FALSE),""))</f>
        <v/>
      </c>
      <c r="R960" s="9"/>
      <c r="S960" s="7">
        <f>IF($H960="","",$H960*(1-$U960))</f>
        <v>8.9999999999999993E-3</v>
      </c>
      <c r="T960" s="7">
        <f>IF($I960="","",$I960*(1-$U960))</f>
        <v>1E-3</v>
      </c>
      <c r="U960" s="7">
        <f>IFERROR(INDEX(BASE_CCLASSTRIB!$E:$E, MATCH(TEXT($D960,"000000"), BASE_CCLASSTRIB!$A:$A, 0))/100, 0)</f>
        <v>0</v>
      </c>
      <c r="V960" s="21">
        <f>IFERROR(INDEX(BASE_CCLASSTRIB!$F:$F, MATCH(TEXT($D960,"000000"), BASE_CCLASSTRIB!$A:$A, 0))/100, 0)</f>
        <v>0</v>
      </c>
    </row>
    <row r="961" spans="1:22" ht="32.25" customHeight="1" thickTop="1" thickBot="1">
      <c r="A961" s="24"/>
      <c r="B961" s="5"/>
      <c r="C961" s="5"/>
      <c r="D961" s="5"/>
      <c r="E961" s="8" t="str">
        <f>IF(D961="","",LEFT(D961,3))</f>
        <v/>
      </c>
      <c r="F961" s="5" t="str">
        <f>IF(E961="","",IFERROR(VLOOKUP(E961,REGRAS_CST!$A$2:$B$200,2,FALSE),""))</f>
        <v/>
      </c>
      <c r="G961" s="25"/>
      <c r="H961" s="7">
        <v>8.9999999999999993E-3</v>
      </c>
      <c r="I961" s="7">
        <v>1E-3</v>
      </c>
      <c r="J961" s="9">
        <v>0</v>
      </c>
      <c r="K961" s="5" t="str">
        <f>IF(E961="","",IFERROR(VLOOKUP(E961,REGRAS_CST!$A$2:$C$200,3,FALSE),""))</f>
        <v/>
      </c>
      <c r="L961" s="10" t="str">
        <f>IF($G961="", "", $G961*(1-$V961))</f>
        <v/>
      </c>
      <c r="M961" s="30" t="str">
        <f t="shared" si="28"/>
        <v/>
      </c>
      <c r="N961" s="30" t="str">
        <f t="shared" si="29"/>
        <v/>
      </c>
      <c r="O961" s="5" t="str">
        <f>IF(D961="","",
IF(AND(K961&lt;&gt;"SIM",V961&gt;0),"ERRO: % BC &gt; 0, mas NÃO permitida ❌",
IF(AND(K961="SIM",V961=0),"ATENÇÃO: BC permitida, mas % = 0 🔎",
"Base de cálculo aplicada corretamente ✅")))</f>
        <v/>
      </c>
      <c r="P961" s="5" t="str">
        <f>IF(D961="","",
IF(AND(Q961&lt;&gt;"SIM",U961&gt;0),"ERRO: % alíquota &gt; 0, mas NÃO permitida ❌",
IF(AND(Q961="SIM",U961=0),"ATENÇÃO: alíquota permitida, mas % = 0 🔎",
"Alíquota aplicada corretamente ✅")))</f>
        <v/>
      </c>
      <c r="Q961" s="5" t="str">
        <f>IF(E961="","",IFERROR(VLOOKUP(E961,REGRAS_CST!$A$2:$D$200,4,FALSE),""))</f>
        <v/>
      </c>
      <c r="R961" s="9"/>
      <c r="S961" s="7">
        <f>IF($H961="","",$H961*(1-$U961))</f>
        <v>8.9999999999999993E-3</v>
      </c>
      <c r="T961" s="7">
        <f>IF($I961="","",$I961*(1-$U961))</f>
        <v>1E-3</v>
      </c>
      <c r="U961" s="7">
        <f>IFERROR(INDEX(BASE_CCLASSTRIB!$E:$E, MATCH(TEXT($D961,"000000"), BASE_CCLASSTRIB!$A:$A, 0))/100, 0)</f>
        <v>0</v>
      </c>
      <c r="V961" s="21">
        <f>IFERROR(INDEX(BASE_CCLASSTRIB!$F:$F, MATCH(TEXT($D961,"000000"), BASE_CCLASSTRIB!$A:$A, 0))/100, 0)</f>
        <v>0</v>
      </c>
    </row>
    <row r="962" spans="1:22" ht="32.25" customHeight="1" thickTop="1" thickBot="1">
      <c r="A962" s="24"/>
      <c r="B962" s="5"/>
      <c r="C962" s="5"/>
      <c r="D962" s="5"/>
      <c r="E962" s="8" t="str">
        <f>IF(D962="","",LEFT(D962,3))</f>
        <v/>
      </c>
      <c r="F962" s="5" t="str">
        <f>IF(E962="","",IFERROR(VLOOKUP(E962,REGRAS_CST!$A$2:$B$200,2,FALSE),""))</f>
        <v/>
      </c>
      <c r="G962" s="25"/>
      <c r="H962" s="7">
        <v>8.9999999999999993E-3</v>
      </c>
      <c r="I962" s="7">
        <v>1E-3</v>
      </c>
      <c r="J962" s="9">
        <v>0</v>
      </c>
      <c r="K962" s="5" t="str">
        <f>IF(E962="","",IFERROR(VLOOKUP(E962,REGRAS_CST!$A$2:$C$200,3,FALSE),""))</f>
        <v/>
      </c>
      <c r="L962" s="10" t="str">
        <f>IF($G962="", "", $G962*(1-$V962))</f>
        <v/>
      </c>
      <c r="M962" s="30" t="str">
        <f t="shared" si="28"/>
        <v/>
      </c>
      <c r="N962" s="30" t="str">
        <f t="shared" si="29"/>
        <v/>
      </c>
      <c r="O962" s="5" t="str">
        <f>IF(D962="","",
IF(AND(K962&lt;&gt;"SIM",V962&gt;0),"ERRO: % BC &gt; 0, mas NÃO permitida ❌",
IF(AND(K962="SIM",V962=0),"ATENÇÃO: BC permitida, mas % = 0 🔎",
"Base de cálculo aplicada corretamente ✅")))</f>
        <v/>
      </c>
      <c r="P962" s="5" t="str">
        <f>IF(D962="","",
IF(AND(Q962&lt;&gt;"SIM",U962&gt;0),"ERRO: % alíquota &gt; 0, mas NÃO permitida ❌",
IF(AND(Q962="SIM",U962=0),"ATENÇÃO: alíquota permitida, mas % = 0 🔎",
"Alíquota aplicada corretamente ✅")))</f>
        <v/>
      </c>
      <c r="Q962" s="5" t="str">
        <f>IF(E962="","",IFERROR(VLOOKUP(E962,REGRAS_CST!$A$2:$D$200,4,FALSE),""))</f>
        <v/>
      </c>
      <c r="R962" s="9"/>
      <c r="S962" s="7">
        <f>IF($H962="","",$H962*(1-$U962))</f>
        <v>8.9999999999999993E-3</v>
      </c>
      <c r="T962" s="7">
        <f>IF($I962="","",$I962*(1-$U962))</f>
        <v>1E-3</v>
      </c>
      <c r="U962" s="7">
        <f>IFERROR(INDEX(BASE_CCLASSTRIB!$E:$E, MATCH(TEXT($D962,"000000"), BASE_CCLASSTRIB!$A:$A, 0))/100, 0)</f>
        <v>0</v>
      </c>
      <c r="V962" s="21">
        <f>IFERROR(INDEX(BASE_CCLASSTRIB!$F:$F, MATCH(TEXT($D962,"000000"), BASE_CCLASSTRIB!$A:$A, 0))/100, 0)</f>
        <v>0</v>
      </c>
    </row>
    <row r="963" spans="1:22" ht="32.25" customHeight="1" thickTop="1" thickBot="1">
      <c r="A963" s="24"/>
      <c r="B963" s="5"/>
      <c r="C963" s="5"/>
      <c r="D963" s="5"/>
      <c r="E963" s="8" t="str">
        <f>IF(D963="","",LEFT(D963,3))</f>
        <v/>
      </c>
      <c r="F963" s="5" t="str">
        <f>IF(E963="","",IFERROR(VLOOKUP(E963,REGRAS_CST!$A$2:$B$200,2,FALSE),""))</f>
        <v/>
      </c>
      <c r="G963" s="25"/>
      <c r="H963" s="7">
        <v>8.9999999999999993E-3</v>
      </c>
      <c r="I963" s="7">
        <v>1E-3</v>
      </c>
      <c r="J963" s="9">
        <v>0</v>
      </c>
      <c r="K963" s="5" t="str">
        <f>IF(E963="","",IFERROR(VLOOKUP(E963,REGRAS_CST!$A$2:$C$200,3,FALSE),""))</f>
        <v/>
      </c>
      <c r="L963" s="10" t="str">
        <f>IF($G963="", "", $G963*(1-$V963))</f>
        <v/>
      </c>
      <c r="M963" s="30" t="str">
        <f t="shared" si="28"/>
        <v/>
      </c>
      <c r="N963" s="30" t="str">
        <f t="shared" si="29"/>
        <v/>
      </c>
      <c r="O963" s="5" t="str">
        <f>IF(D963="","",
IF(AND(K963&lt;&gt;"SIM",V963&gt;0),"ERRO: % BC &gt; 0, mas NÃO permitida ❌",
IF(AND(K963="SIM",V963=0),"ATENÇÃO: BC permitida, mas % = 0 🔎",
"Base de cálculo aplicada corretamente ✅")))</f>
        <v/>
      </c>
      <c r="P963" s="5" t="str">
        <f>IF(D963="","",
IF(AND(Q963&lt;&gt;"SIM",U963&gt;0),"ERRO: % alíquota &gt; 0, mas NÃO permitida ❌",
IF(AND(Q963="SIM",U963=0),"ATENÇÃO: alíquota permitida, mas % = 0 🔎",
"Alíquota aplicada corretamente ✅")))</f>
        <v/>
      </c>
      <c r="Q963" s="5" t="str">
        <f>IF(E963="","",IFERROR(VLOOKUP(E963,REGRAS_CST!$A$2:$D$200,4,FALSE),""))</f>
        <v/>
      </c>
      <c r="R963" s="9"/>
      <c r="S963" s="7">
        <f>IF($H963="","",$H963*(1-$U963))</f>
        <v>8.9999999999999993E-3</v>
      </c>
      <c r="T963" s="7">
        <f>IF($I963="","",$I963*(1-$U963))</f>
        <v>1E-3</v>
      </c>
      <c r="U963" s="7">
        <f>IFERROR(INDEX(BASE_CCLASSTRIB!$E:$E, MATCH(TEXT($D963,"000000"), BASE_CCLASSTRIB!$A:$A, 0))/100, 0)</f>
        <v>0</v>
      </c>
      <c r="V963" s="21">
        <f>IFERROR(INDEX(BASE_CCLASSTRIB!$F:$F, MATCH(TEXT($D963,"000000"), BASE_CCLASSTRIB!$A:$A, 0))/100, 0)</f>
        <v>0</v>
      </c>
    </row>
    <row r="964" spans="1:22" ht="32.25" customHeight="1" thickTop="1" thickBot="1">
      <c r="A964" s="24"/>
      <c r="B964" s="5"/>
      <c r="C964" s="5"/>
      <c r="D964" s="5"/>
      <c r="E964" s="8" t="str">
        <f>IF(D964="","",LEFT(D964,3))</f>
        <v/>
      </c>
      <c r="F964" s="5" t="str">
        <f>IF(E964="","",IFERROR(VLOOKUP(E964,REGRAS_CST!$A$2:$B$200,2,FALSE),""))</f>
        <v/>
      </c>
      <c r="G964" s="25"/>
      <c r="H964" s="7">
        <v>8.9999999999999993E-3</v>
      </c>
      <c r="I964" s="7">
        <v>1E-3</v>
      </c>
      <c r="J964" s="9">
        <v>0</v>
      </c>
      <c r="K964" s="5" t="str">
        <f>IF(E964="","",IFERROR(VLOOKUP(E964,REGRAS_CST!$A$2:$C$200,3,FALSE),""))</f>
        <v/>
      </c>
      <c r="L964" s="10" t="str">
        <f>IF($G964="", "", $G964*(1-$V964))</f>
        <v/>
      </c>
      <c r="M964" s="30" t="str">
        <f t="shared" si="28"/>
        <v/>
      </c>
      <c r="N964" s="30" t="str">
        <f t="shared" si="29"/>
        <v/>
      </c>
      <c r="O964" s="5" t="str">
        <f>IF(D964="","",
IF(AND(K964&lt;&gt;"SIM",V964&gt;0),"ERRO: % BC &gt; 0, mas NÃO permitida ❌",
IF(AND(K964="SIM",V964=0),"ATENÇÃO: BC permitida, mas % = 0 🔎",
"Base de cálculo aplicada corretamente ✅")))</f>
        <v/>
      </c>
      <c r="P964" s="5" t="str">
        <f>IF(D964="","",
IF(AND(Q964&lt;&gt;"SIM",U964&gt;0),"ERRO: % alíquota &gt; 0, mas NÃO permitida ❌",
IF(AND(Q964="SIM",U964=0),"ATENÇÃO: alíquota permitida, mas % = 0 🔎",
"Alíquota aplicada corretamente ✅")))</f>
        <v/>
      </c>
      <c r="Q964" s="5" t="str">
        <f>IF(E964="","",IFERROR(VLOOKUP(E964,REGRAS_CST!$A$2:$D$200,4,FALSE),""))</f>
        <v/>
      </c>
      <c r="R964" s="9"/>
      <c r="S964" s="7">
        <f>IF($H964="","",$H964*(1-$U964))</f>
        <v>8.9999999999999993E-3</v>
      </c>
      <c r="T964" s="7">
        <f>IF($I964="","",$I964*(1-$U964))</f>
        <v>1E-3</v>
      </c>
      <c r="U964" s="7">
        <f>IFERROR(INDEX(BASE_CCLASSTRIB!$E:$E, MATCH(TEXT($D964,"000000"), BASE_CCLASSTRIB!$A:$A, 0))/100, 0)</f>
        <v>0</v>
      </c>
      <c r="V964" s="21">
        <f>IFERROR(INDEX(BASE_CCLASSTRIB!$F:$F, MATCH(TEXT($D964,"000000"), BASE_CCLASSTRIB!$A:$A, 0))/100, 0)</f>
        <v>0</v>
      </c>
    </row>
    <row r="965" spans="1:22" ht="32.25" customHeight="1" thickTop="1" thickBot="1">
      <c r="A965" s="24"/>
      <c r="B965" s="5"/>
      <c r="C965" s="5"/>
      <c r="D965" s="5"/>
      <c r="E965" s="8" t="str">
        <f>IF(D965="","",LEFT(D965,3))</f>
        <v/>
      </c>
      <c r="F965" s="5" t="str">
        <f>IF(E965="","",IFERROR(VLOOKUP(E965,REGRAS_CST!$A$2:$B$200,2,FALSE),""))</f>
        <v/>
      </c>
      <c r="G965" s="25"/>
      <c r="H965" s="7">
        <v>8.9999999999999993E-3</v>
      </c>
      <c r="I965" s="7">
        <v>1E-3</v>
      </c>
      <c r="J965" s="9">
        <v>0</v>
      </c>
      <c r="K965" s="5" t="str">
        <f>IF(E965="","",IFERROR(VLOOKUP(E965,REGRAS_CST!$A$2:$C$200,3,FALSE),""))</f>
        <v/>
      </c>
      <c r="L965" s="10" t="str">
        <f>IF($G965="", "", $G965*(1-$V965))</f>
        <v/>
      </c>
      <c r="M965" s="30" t="str">
        <f t="shared" ref="M965:M1028" si="30">IF(OR($L965="",$S965=""),"",TRUNC(VALUE($L965)*VALUE($S965),2))</f>
        <v/>
      </c>
      <c r="N965" s="30" t="str">
        <f t="shared" ref="N965:N1028" si="31">IF(OR($L965="",$T965=""),"",TRUNC(VALUE($L965)*VALUE($T965),2))</f>
        <v/>
      </c>
      <c r="O965" s="5" t="str">
        <f>IF(D965="","",
IF(AND(K965&lt;&gt;"SIM",V965&gt;0),"ERRO: % BC &gt; 0, mas NÃO permitida ❌",
IF(AND(K965="SIM",V965=0),"ATENÇÃO: BC permitida, mas % = 0 🔎",
"Base de cálculo aplicada corretamente ✅")))</f>
        <v/>
      </c>
      <c r="P965" s="5" t="str">
        <f>IF(D965="","",
IF(AND(Q965&lt;&gt;"SIM",U965&gt;0),"ERRO: % alíquota &gt; 0, mas NÃO permitida ❌",
IF(AND(Q965="SIM",U965=0),"ATENÇÃO: alíquota permitida, mas % = 0 🔎",
"Alíquota aplicada corretamente ✅")))</f>
        <v/>
      </c>
      <c r="Q965" s="5" t="str">
        <f>IF(E965="","",IFERROR(VLOOKUP(E965,REGRAS_CST!$A$2:$D$200,4,FALSE),""))</f>
        <v/>
      </c>
      <c r="R965" s="9"/>
      <c r="S965" s="7">
        <f>IF($H965="","",$H965*(1-$U965))</f>
        <v>8.9999999999999993E-3</v>
      </c>
      <c r="T965" s="7">
        <f>IF($I965="","",$I965*(1-$U965))</f>
        <v>1E-3</v>
      </c>
      <c r="U965" s="7">
        <f>IFERROR(INDEX(BASE_CCLASSTRIB!$E:$E, MATCH(TEXT($D965,"000000"), BASE_CCLASSTRIB!$A:$A, 0))/100, 0)</f>
        <v>0</v>
      </c>
      <c r="V965" s="21">
        <f>IFERROR(INDEX(BASE_CCLASSTRIB!$F:$F, MATCH(TEXT($D965,"000000"), BASE_CCLASSTRIB!$A:$A, 0))/100, 0)</f>
        <v>0</v>
      </c>
    </row>
    <row r="966" spans="1:22" ht="32.25" customHeight="1" thickTop="1" thickBot="1">
      <c r="A966" s="24"/>
      <c r="B966" s="5"/>
      <c r="C966" s="5"/>
      <c r="D966" s="5"/>
      <c r="E966" s="8" t="str">
        <f>IF(D966="","",LEFT(D966,3))</f>
        <v/>
      </c>
      <c r="F966" s="5" t="str">
        <f>IF(E966="","",IFERROR(VLOOKUP(E966,REGRAS_CST!$A$2:$B$200,2,FALSE),""))</f>
        <v/>
      </c>
      <c r="G966" s="25"/>
      <c r="H966" s="7">
        <v>8.9999999999999993E-3</v>
      </c>
      <c r="I966" s="7">
        <v>1E-3</v>
      </c>
      <c r="J966" s="9">
        <v>0</v>
      </c>
      <c r="K966" s="5" t="str">
        <f>IF(E966="","",IFERROR(VLOOKUP(E966,REGRAS_CST!$A$2:$C$200,3,FALSE),""))</f>
        <v/>
      </c>
      <c r="L966" s="10" t="str">
        <f>IF($G966="", "", $G966*(1-$V966))</f>
        <v/>
      </c>
      <c r="M966" s="30" t="str">
        <f t="shared" si="30"/>
        <v/>
      </c>
      <c r="N966" s="30" t="str">
        <f t="shared" si="31"/>
        <v/>
      </c>
      <c r="O966" s="5" t="str">
        <f>IF(D966="","",
IF(AND(K966&lt;&gt;"SIM",V966&gt;0),"ERRO: % BC &gt; 0, mas NÃO permitida ❌",
IF(AND(K966="SIM",V966=0),"ATENÇÃO: BC permitida, mas % = 0 🔎",
"Base de cálculo aplicada corretamente ✅")))</f>
        <v/>
      </c>
      <c r="P966" s="5" t="str">
        <f>IF(D966="","",
IF(AND(Q966&lt;&gt;"SIM",U966&gt;0),"ERRO: % alíquota &gt; 0, mas NÃO permitida ❌",
IF(AND(Q966="SIM",U966=0),"ATENÇÃO: alíquota permitida, mas % = 0 🔎",
"Alíquota aplicada corretamente ✅")))</f>
        <v/>
      </c>
      <c r="Q966" s="5" t="str">
        <f>IF(E966="","",IFERROR(VLOOKUP(E966,REGRAS_CST!$A$2:$D$200,4,FALSE),""))</f>
        <v/>
      </c>
      <c r="R966" s="9"/>
      <c r="S966" s="7">
        <f>IF($H966="","",$H966*(1-$U966))</f>
        <v>8.9999999999999993E-3</v>
      </c>
      <c r="T966" s="7">
        <f>IF($I966="","",$I966*(1-$U966))</f>
        <v>1E-3</v>
      </c>
      <c r="U966" s="7">
        <f>IFERROR(INDEX(BASE_CCLASSTRIB!$E:$E, MATCH(TEXT($D966,"000000"), BASE_CCLASSTRIB!$A:$A, 0))/100, 0)</f>
        <v>0</v>
      </c>
      <c r="V966" s="21">
        <f>IFERROR(INDEX(BASE_CCLASSTRIB!$F:$F, MATCH(TEXT($D966,"000000"), BASE_CCLASSTRIB!$A:$A, 0))/100, 0)</f>
        <v>0</v>
      </c>
    </row>
    <row r="967" spans="1:22" ht="32.25" customHeight="1" thickTop="1" thickBot="1">
      <c r="A967" s="24"/>
      <c r="B967" s="5"/>
      <c r="C967" s="5"/>
      <c r="D967" s="5"/>
      <c r="E967" s="8" t="str">
        <f>IF(D967="","",LEFT(D967,3))</f>
        <v/>
      </c>
      <c r="F967" s="5" t="str">
        <f>IF(E967="","",IFERROR(VLOOKUP(E967,REGRAS_CST!$A$2:$B$200,2,FALSE),""))</f>
        <v/>
      </c>
      <c r="G967" s="25"/>
      <c r="H967" s="7">
        <v>8.9999999999999993E-3</v>
      </c>
      <c r="I967" s="7">
        <v>1E-3</v>
      </c>
      <c r="J967" s="9">
        <v>0</v>
      </c>
      <c r="K967" s="5" t="str">
        <f>IF(E967="","",IFERROR(VLOOKUP(E967,REGRAS_CST!$A$2:$C$200,3,FALSE),""))</f>
        <v/>
      </c>
      <c r="L967" s="10" t="str">
        <f>IF($G967="", "", $G967*(1-$V967))</f>
        <v/>
      </c>
      <c r="M967" s="30" t="str">
        <f t="shared" si="30"/>
        <v/>
      </c>
      <c r="N967" s="30" t="str">
        <f t="shared" si="31"/>
        <v/>
      </c>
      <c r="O967" s="5" t="str">
        <f>IF(D967="","",
IF(AND(K967&lt;&gt;"SIM",V967&gt;0),"ERRO: % BC &gt; 0, mas NÃO permitida ❌",
IF(AND(K967="SIM",V967=0),"ATENÇÃO: BC permitida, mas % = 0 🔎",
"Base de cálculo aplicada corretamente ✅")))</f>
        <v/>
      </c>
      <c r="P967" s="5" t="str">
        <f>IF(D967="","",
IF(AND(Q967&lt;&gt;"SIM",U967&gt;0),"ERRO: % alíquota &gt; 0, mas NÃO permitida ❌",
IF(AND(Q967="SIM",U967=0),"ATENÇÃO: alíquota permitida, mas % = 0 🔎",
"Alíquota aplicada corretamente ✅")))</f>
        <v/>
      </c>
      <c r="Q967" s="5" t="str">
        <f>IF(E967="","",IFERROR(VLOOKUP(E967,REGRAS_CST!$A$2:$D$200,4,FALSE),""))</f>
        <v/>
      </c>
      <c r="R967" s="9"/>
      <c r="S967" s="7">
        <f>IF($H967="","",$H967*(1-$U967))</f>
        <v>8.9999999999999993E-3</v>
      </c>
      <c r="T967" s="7">
        <f>IF($I967="","",$I967*(1-$U967))</f>
        <v>1E-3</v>
      </c>
      <c r="U967" s="7">
        <f>IFERROR(INDEX(BASE_CCLASSTRIB!$E:$E, MATCH(TEXT($D967,"000000"), BASE_CCLASSTRIB!$A:$A, 0))/100, 0)</f>
        <v>0</v>
      </c>
      <c r="V967" s="21">
        <f>IFERROR(INDEX(BASE_CCLASSTRIB!$F:$F, MATCH(TEXT($D967,"000000"), BASE_CCLASSTRIB!$A:$A, 0))/100, 0)</f>
        <v>0</v>
      </c>
    </row>
    <row r="968" spans="1:22" ht="32.25" customHeight="1" thickTop="1" thickBot="1">
      <c r="A968" s="24"/>
      <c r="B968" s="5"/>
      <c r="C968" s="5"/>
      <c r="D968" s="5"/>
      <c r="E968" s="8" t="str">
        <f>IF(D968="","",LEFT(D968,3))</f>
        <v/>
      </c>
      <c r="F968" s="5" t="str">
        <f>IF(E968="","",IFERROR(VLOOKUP(E968,REGRAS_CST!$A$2:$B$200,2,FALSE),""))</f>
        <v/>
      </c>
      <c r="G968" s="25"/>
      <c r="H968" s="7">
        <v>8.9999999999999993E-3</v>
      </c>
      <c r="I968" s="7">
        <v>1E-3</v>
      </c>
      <c r="J968" s="9">
        <v>0</v>
      </c>
      <c r="K968" s="5" t="str">
        <f>IF(E968="","",IFERROR(VLOOKUP(E968,REGRAS_CST!$A$2:$C$200,3,FALSE),""))</f>
        <v/>
      </c>
      <c r="L968" s="10" t="str">
        <f>IF($G968="", "", $G968*(1-$V968))</f>
        <v/>
      </c>
      <c r="M968" s="30" t="str">
        <f t="shared" si="30"/>
        <v/>
      </c>
      <c r="N968" s="30" t="str">
        <f t="shared" si="31"/>
        <v/>
      </c>
      <c r="O968" s="5" t="str">
        <f>IF(D968="","",
IF(AND(K968&lt;&gt;"SIM",V968&gt;0),"ERRO: % BC &gt; 0, mas NÃO permitida ❌",
IF(AND(K968="SIM",V968=0),"ATENÇÃO: BC permitida, mas % = 0 🔎",
"Base de cálculo aplicada corretamente ✅")))</f>
        <v/>
      </c>
      <c r="P968" s="5" t="str">
        <f>IF(D968="","",
IF(AND(Q968&lt;&gt;"SIM",U968&gt;0),"ERRO: % alíquota &gt; 0, mas NÃO permitida ❌",
IF(AND(Q968="SIM",U968=0),"ATENÇÃO: alíquota permitida, mas % = 0 🔎",
"Alíquota aplicada corretamente ✅")))</f>
        <v/>
      </c>
      <c r="Q968" s="5" t="str">
        <f>IF(E968="","",IFERROR(VLOOKUP(E968,REGRAS_CST!$A$2:$D$200,4,FALSE),""))</f>
        <v/>
      </c>
      <c r="R968" s="9"/>
      <c r="S968" s="7">
        <f>IF($H968="","",$H968*(1-$U968))</f>
        <v>8.9999999999999993E-3</v>
      </c>
      <c r="T968" s="7">
        <f>IF($I968="","",$I968*(1-$U968))</f>
        <v>1E-3</v>
      </c>
      <c r="U968" s="7">
        <f>IFERROR(INDEX(BASE_CCLASSTRIB!$E:$E, MATCH(TEXT($D968,"000000"), BASE_CCLASSTRIB!$A:$A, 0))/100, 0)</f>
        <v>0</v>
      </c>
      <c r="V968" s="21">
        <f>IFERROR(INDEX(BASE_CCLASSTRIB!$F:$F, MATCH(TEXT($D968,"000000"), BASE_CCLASSTRIB!$A:$A, 0))/100, 0)</f>
        <v>0</v>
      </c>
    </row>
    <row r="969" spans="1:22" ht="32.25" customHeight="1" thickTop="1" thickBot="1">
      <c r="A969" s="24"/>
      <c r="B969" s="5"/>
      <c r="C969" s="5"/>
      <c r="D969" s="5"/>
      <c r="E969" s="8" t="str">
        <f>IF(D969="","",LEFT(D969,3))</f>
        <v/>
      </c>
      <c r="F969" s="5" t="str">
        <f>IF(E969="","",IFERROR(VLOOKUP(E969,REGRAS_CST!$A$2:$B$200,2,FALSE),""))</f>
        <v/>
      </c>
      <c r="G969" s="25"/>
      <c r="H969" s="7">
        <v>8.9999999999999993E-3</v>
      </c>
      <c r="I969" s="7">
        <v>1E-3</v>
      </c>
      <c r="J969" s="9">
        <v>0</v>
      </c>
      <c r="K969" s="5" t="str">
        <f>IF(E969="","",IFERROR(VLOOKUP(E969,REGRAS_CST!$A$2:$C$200,3,FALSE),""))</f>
        <v/>
      </c>
      <c r="L969" s="10" t="str">
        <f>IF($G969="", "", $G969*(1-$V969))</f>
        <v/>
      </c>
      <c r="M969" s="30" t="str">
        <f t="shared" si="30"/>
        <v/>
      </c>
      <c r="N969" s="30" t="str">
        <f t="shared" si="31"/>
        <v/>
      </c>
      <c r="O969" s="5" t="str">
        <f>IF(D969="","",
IF(AND(K969&lt;&gt;"SIM",V969&gt;0),"ERRO: % BC &gt; 0, mas NÃO permitida ❌",
IF(AND(K969="SIM",V969=0),"ATENÇÃO: BC permitida, mas % = 0 🔎",
"Base de cálculo aplicada corretamente ✅")))</f>
        <v/>
      </c>
      <c r="P969" s="5" t="str">
        <f>IF(D969="","",
IF(AND(Q969&lt;&gt;"SIM",U969&gt;0),"ERRO: % alíquota &gt; 0, mas NÃO permitida ❌",
IF(AND(Q969="SIM",U969=0),"ATENÇÃO: alíquota permitida, mas % = 0 🔎",
"Alíquota aplicada corretamente ✅")))</f>
        <v/>
      </c>
      <c r="Q969" s="5" t="str">
        <f>IF(E969="","",IFERROR(VLOOKUP(E969,REGRAS_CST!$A$2:$D$200,4,FALSE),""))</f>
        <v/>
      </c>
      <c r="R969" s="9"/>
      <c r="S969" s="7">
        <f>IF($H969="","",$H969*(1-$U969))</f>
        <v>8.9999999999999993E-3</v>
      </c>
      <c r="T969" s="7">
        <f>IF($I969="","",$I969*(1-$U969))</f>
        <v>1E-3</v>
      </c>
      <c r="U969" s="7">
        <f>IFERROR(INDEX(BASE_CCLASSTRIB!$E:$E, MATCH(TEXT($D969,"000000"), BASE_CCLASSTRIB!$A:$A, 0))/100, 0)</f>
        <v>0</v>
      </c>
      <c r="V969" s="21">
        <f>IFERROR(INDEX(BASE_CCLASSTRIB!$F:$F, MATCH(TEXT($D969,"000000"), BASE_CCLASSTRIB!$A:$A, 0))/100, 0)</f>
        <v>0</v>
      </c>
    </row>
    <row r="970" spans="1:22" ht="32.25" customHeight="1" thickTop="1" thickBot="1">
      <c r="A970" s="24"/>
      <c r="B970" s="5"/>
      <c r="C970" s="5"/>
      <c r="D970" s="5"/>
      <c r="E970" s="8" t="str">
        <f>IF(D970="","",LEFT(D970,3))</f>
        <v/>
      </c>
      <c r="F970" s="5" t="str">
        <f>IF(E970="","",IFERROR(VLOOKUP(E970,REGRAS_CST!$A$2:$B$200,2,FALSE),""))</f>
        <v/>
      </c>
      <c r="G970" s="25"/>
      <c r="H970" s="7">
        <v>8.9999999999999993E-3</v>
      </c>
      <c r="I970" s="7">
        <v>1E-3</v>
      </c>
      <c r="J970" s="9">
        <v>0</v>
      </c>
      <c r="K970" s="5" t="str">
        <f>IF(E970="","",IFERROR(VLOOKUP(E970,REGRAS_CST!$A$2:$C$200,3,FALSE),""))</f>
        <v/>
      </c>
      <c r="L970" s="10" t="str">
        <f>IF($G970="", "", $G970*(1-$V970))</f>
        <v/>
      </c>
      <c r="M970" s="30" t="str">
        <f t="shared" si="30"/>
        <v/>
      </c>
      <c r="N970" s="30" t="str">
        <f t="shared" si="31"/>
        <v/>
      </c>
      <c r="O970" s="5" t="str">
        <f>IF(D970="","",
IF(AND(K970&lt;&gt;"SIM",V970&gt;0),"ERRO: % BC &gt; 0, mas NÃO permitida ❌",
IF(AND(K970="SIM",V970=0),"ATENÇÃO: BC permitida, mas % = 0 🔎",
"Base de cálculo aplicada corretamente ✅")))</f>
        <v/>
      </c>
      <c r="P970" s="5" t="str">
        <f>IF(D970="","",
IF(AND(Q970&lt;&gt;"SIM",U970&gt;0),"ERRO: % alíquota &gt; 0, mas NÃO permitida ❌",
IF(AND(Q970="SIM",U970=0),"ATENÇÃO: alíquota permitida, mas % = 0 🔎",
"Alíquota aplicada corretamente ✅")))</f>
        <v/>
      </c>
      <c r="Q970" s="5" t="str">
        <f>IF(E970="","",IFERROR(VLOOKUP(E970,REGRAS_CST!$A$2:$D$200,4,FALSE),""))</f>
        <v/>
      </c>
      <c r="R970" s="9"/>
      <c r="S970" s="7">
        <f>IF($H970="","",$H970*(1-$U970))</f>
        <v>8.9999999999999993E-3</v>
      </c>
      <c r="T970" s="7">
        <f>IF($I970="","",$I970*(1-$U970))</f>
        <v>1E-3</v>
      </c>
      <c r="U970" s="7">
        <f>IFERROR(INDEX(BASE_CCLASSTRIB!$E:$E, MATCH(TEXT($D970,"000000"), BASE_CCLASSTRIB!$A:$A, 0))/100, 0)</f>
        <v>0</v>
      </c>
      <c r="V970" s="21">
        <f>IFERROR(INDEX(BASE_CCLASSTRIB!$F:$F, MATCH(TEXT($D970,"000000"), BASE_CCLASSTRIB!$A:$A, 0))/100, 0)</f>
        <v>0</v>
      </c>
    </row>
    <row r="971" spans="1:22" ht="32.25" customHeight="1" thickTop="1" thickBot="1">
      <c r="A971" s="24"/>
      <c r="B971" s="5"/>
      <c r="C971" s="5"/>
      <c r="D971" s="5"/>
      <c r="E971" s="8" t="str">
        <f>IF(D971="","",LEFT(D971,3))</f>
        <v/>
      </c>
      <c r="F971" s="5" t="str">
        <f>IF(E971="","",IFERROR(VLOOKUP(E971,REGRAS_CST!$A$2:$B$200,2,FALSE),""))</f>
        <v/>
      </c>
      <c r="G971" s="25"/>
      <c r="H971" s="7">
        <v>8.9999999999999993E-3</v>
      </c>
      <c r="I971" s="7">
        <v>1E-3</v>
      </c>
      <c r="J971" s="9">
        <v>0</v>
      </c>
      <c r="K971" s="5" t="str">
        <f>IF(E971="","",IFERROR(VLOOKUP(E971,REGRAS_CST!$A$2:$C$200,3,FALSE),""))</f>
        <v/>
      </c>
      <c r="L971" s="10" t="str">
        <f>IF($G971="", "", $G971*(1-$V971))</f>
        <v/>
      </c>
      <c r="M971" s="30" t="str">
        <f t="shared" si="30"/>
        <v/>
      </c>
      <c r="N971" s="30" t="str">
        <f t="shared" si="31"/>
        <v/>
      </c>
      <c r="O971" s="5" t="str">
        <f>IF(D971="","",
IF(AND(K971&lt;&gt;"SIM",V971&gt;0),"ERRO: % BC &gt; 0, mas NÃO permitida ❌",
IF(AND(K971="SIM",V971=0),"ATENÇÃO: BC permitida, mas % = 0 🔎",
"Base de cálculo aplicada corretamente ✅")))</f>
        <v/>
      </c>
      <c r="P971" s="5" t="str">
        <f>IF(D971="","",
IF(AND(Q971&lt;&gt;"SIM",U971&gt;0),"ERRO: % alíquota &gt; 0, mas NÃO permitida ❌",
IF(AND(Q971="SIM",U971=0),"ATENÇÃO: alíquota permitida, mas % = 0 🔎",
"Alíquota aplicada corretamente ✅")))</f>
        <v/>
      </c>
      <c r="Q971" s="5" t="str">
        <f>IF(E971="","",IFERROR(VLOOKUP(E971,REGRAS_CST!$A$2:$D$200,4,FALSE),""))</f>
        <v/>
      </c>
      <c r="R971" s="9"/>
      <c r="S971" s="7">
        <f>IF($H971="","",$H971*(1-$U971))</f>
        <v>8.9999999999999993E-3</v>
      </c>
      <c r="T971" s="7">
        <f>IF($I971="","",$I971*(1-$U971))</f>
        <v>1E-3</v>
      </c>
      <c r="U971" s="7">
        <f>IFERROR(INDEX(BASE_CCLASSTRIB!$E:$E, MATCH(TEXT($D971,"000000"), BASE_CCLASSTRIB!$A:$A, 0))/100, 0)</f>
        <v>0</v>
      </c>
      <c r="V971" s="21">
        <f>IFERROR(INDEX(BASE_CCLASSTRIB!$F:$F, MATCH(TEXT($D971,"000000"), BASE_CCLASSTRIB!$A:$A, 0))/100, 0)</f>
        <v>0</v>
      </c>
    </row>
    <row r="972" spans="1:22" ht="32.25" customHeight="1" thickTop="1" thickBot="1">
      <c r="A972" s="24"/>
      <c r="B972" s="5"/>
      <c r="C972" s="5"/>
      <c r="D972" s="5"/>
      <c r="E972" s="8" t="str">
        <f>IF(D972="","",LEFT(D972,3))</f>
        <v/>
      </c>
      <c r="F972" s="5" t="str">
        <f>IF(E972="","",IFERROR(VLOOKUP(E972,REGRAS_CST!$A$2:$B$200,2,FALSE),""))</f>
        <v/>
      </c>
      <c r="G972" s="25"/>
      <c r="H972" s="7">
        <v>8.9999999999999993E-3</v>
      </c>
      <c r="I972" s="7">
        <v>1E-3</v>
      </c>
      <c r="J972" s="9">
        <v>0</v>
      </c>
      <c r="K972" s="5" t="str">
        <f>IF(E972="","",IFERROR(VLOOKUP(E972,REGRAS_CST!$A$2:$C$200,3,FALSE),""))</f>
        <v/>
      </c>
      <c r="L972" s="10" t="str">
        <f>IF($G972="", "", $G972*(1-$V972))</f>
        <v/>
      </c>
      <c r="M972" s="30" t="str">
        <f t="shared" si="30"/>
        <v/>
      </c>
      <c r="N972" s="30" t="str">
        <f t="shared" si="31"/>
        <v/>
      </c>
      <c r="O972" s="5" t="str">
        <f>IF(D972="","",
IF(AND(K972&lt;&gt;"SIM",V972&gt;0),"ERRO: % BC &gt; 0, mas NÃO permitida ❌",
IF(AND(K972="SIM",V972=0),"ATENÇÃO: BC permitida, mas % = 0 🔎",
"Base de cálculo aplicada corretamente ✅")))</f>
        <v/>
      </c>
      <c r="P972" s="5" t="str">
        <f>IF(D972="","",
IF(AND(Q972&lt;&gt;"SIM",U972&gt;0),"ERRO: % alíquota &gt; 0, mas NÃO permitida ❌",
IF(AND(Q972="SIM",U972=0),"ATENÇÃO: alíquota permitida, mas % = 0 🔎",
"Alíquota aplicada corretamente ✅")))</f>
        <v/>
      </c>
      <c r="Q972" s="5" t="str">
        <f>IF(E972="","",IFERROR(VLOOKUP(E972,REGRAS_CST!$A$2:$D$200,4,FALSE),""))</f>
        <v/>
      </c>
      <c r="R972" s="9"/>
      <c r="S972" s="7">
        <f>IF($H972="","",$H972*(1-$U972))</f>
        <v>8.9999999999999993E-3</v>
      </c>
      <c r="T972" s="7">
        <f>IF($I972="","",$I972*(1-$U972))</f>
        <v>1E-3</v>
      </c>
      <c r="U972" s="7">
        <f>IFERROR(INDEX(BASE_CCLASSTRIB!$E:$E, MATCH(TEXT($D972,"000000"), BASE_CCLASSTRIB!$A:$A, 0))/100, 0)</f>
        <v>0</v>
      </c>
      <c r="V972" s="21">
        <f>IFERROR(INDEX(BASE_CCLASSTRIB!$F:$F, MATCH(TEXT($D972,"000000"), BASE_CCLASSTRIB!$A:$A, 0))/100, 0)</f>
        <v>0</v>
      </c>
    </row>
    <row r="973" spans="1:22" ht="32.25" customHeight="1" thickTop="1" thickBot="1">
      <c r="A973" s="24"/>
      <c r="B973" s="5"/>
      <c r="C973" s="5"/>
      <c r="D973" s="5"/>
      <c r="E973" s="8" t="str">
        <f>IF(D973="","",LEFT(D973,3))</f>
        <v/>
      </c>
      <c r="F973" s="5" t="str">
        <f>IF(E973="","",IFERROR(VLOOKUP(E973,REGRAS_CST!$A$2:$B$200,2,FALSE),""))</f>
        <v/>
      </c>
      <c r="G973" s="25"/>
      <c r="H973" s="7">
        <v>8.9999999999999993E-3</v>
      </c>
      <c r="I973" s="7">
        <v>1E-3</v>
      </c>
      <c r="J973" s="9">
        <v>0</v>
      </c>
      <c r="K973" s="5" t="str">
        <f>IF(E973="","",IFERROR(VLOOKUP(E973,REGRAS_CST!$A$2:$C$200,3,FALSE),""))</f>
        <v/>
      </c>
      <c r="L973" s="10" t="str">
        <f>IF($G973="", "", $G973*(1-$V973))</f>
        <v/>
      </c>
      <c r="M973" s="30" t="str">
        <f t="shared" si="30"/>
        <v/>
      </c>
      <c r="N973" s="30" t="str">
        <f t="shared" si="31"/>
        <v/>
      </c>
      <c r="O973" s="5" t="str">
        <f>IF(D973="","",
IF(AND(K973&lt;&gt;"SIM",V973&gt;0),"ERRO: % BC &gt; 0, mas NÃO permitida ❌",
IF(AND(K973="SIM",V973=0),"ATENÇÃO: BC permitida, mas % = 0 🔎",
"Base de cálculo aplicada corretamente ✅")))</f>
        <v/>
      </c>
      <c r="P973" s="5" t="str">
        <f>IF(D973="","",
IF(AND(Q973&lt;&gt;"SIM",U973&gt;0),"ERRO: % alíquota &gt; 0, mas NÃO permitida ❌",
IF(AND(Q973="SIM",U973=0),"ATENÇÃO: alíquota permitida, mas % = 0 🔎",
"Alíquota aplicada corretamente ✅")))</f>
        <v/>
      </c>
      <c r="Q973" s="5" t="str">
        <f>IF(E973="","",IFERROR(VLOOKUP(E973,REGRAS_CST!$A$2:$D$200,4,FALSE),""))</f>
        <v/>
      </c>
      <c r="R973" s="9"/>
      <c r="S973" s="7">
        <f>IF($H973="","",$H973*(1-$U973))</f>
        <v>8.9999999999999993E-3</v>
      </c>
      <c r="T973" s="7">
        <f>IF($I973="","",$I973*(1-$U973))</f>
        <v>1E-3</v>
      </c>
      <c r="U973" s="7">
        <f>IFERROR(INDEX(BASE_CCLASSTRIB!$E:$E, MATCH(TEXT($D973,"000000"), BASE_CCLASSTRIB!$A:$A, 0))/100, 0)</f>
        <v>0</v>
      </c>
      <c r="V973" s="21">
        <f>IFERROR(INDEX(BASE_CCLASSTRIB!$F:$F, MATCH(TEXT($D973,"000000"), BASE_CCLASSTRIB!$A:$A, 0))/100, 0)</f>
        <v>0</v>
      </c>
    </row>
    <row r="974" spans="1:22" ht="32.25" customHeight="1" thickTop="1" thickBot="1">
      <c r="A974" s="24"/>
      <c r="B974" s="5"/>
      <c r="C974" s="5"/>
      <c r="D974" s="5"/>
      <c r="E974" s="8" t="str">
        <f>IF(D974="","",LEFT(D974,3))</f>
        <v/>
      </c>
      <c r="F974" s="5" t="str">
        <f>IF(E974="","",IFERROR(VLOOKUP(E974,REGRAS_CST!$A$2:$B$200,2,FALSE),""))</f>
        <v/>
      </c>
      <c r="G974" s="25"/>
      <c r="H974" s="7">
        <v>8.9999999999999993E-3</v>
      </c>
      <c r="I974" s="7">
        <v>1E-3</v>
      </c>
      <c r="J974" s="9">
        <v>0</v>
      </c>
      <c r="K974" s="5" t="str">
        <f>IF(E974="","",IFERROR(VLOOKUP(E974,REGRAS_CST!$A$2:$C$200,3,FALSE),""))</f>
        <v/>
      </c>
      <c r="L974" s="10" t="str">
        <f>IF($G974="", "", $G974*(1-$V974))</f>
        <v/>
      </c>
      <c r="M974" s="30" t="str">
        <f t="shared" si="30"/>
        <v/>
      </c>
      <c r="N974" s="30" t="str">
        <f t="shared" si="31"/>
        <v/>
      </c>
      <c r="O974" s="5" t="str">
        <f>IF(D974="","",
IF(AND(K974&lt;&gt;"SIM",V974&gt;0),"ERRO: % BC &gt; 0, mas NÃO permitida ❌",
IF(AND(K974="SIM",V974=0),"ATENÇÃO: BC permitida, mas % = 0 🔎",
"Base de cálculo aplicada corretamente ✅")))</f>
        <v/>
      </c>
      <c r="P974" s="5" t="str">
        <f>IF(D974="","",
IF(AND(Q974&lt;&gt;"SIM",U974&gt;0),"ERRO: % alíquota &gt; 0, mas NÃO permitida ❌",
IF(AND(Q974="SIM",U974=0),"ATENÇÃO: alíquota permitida, mas % = 0 🔎",
"Alíquota aplicada corretamente ✅")))</f>
        <v/>
      </c>
      <c r="Q974" s="5" t="str">
        <f>IF(E974="","",IFERROR(VLOOKUP(E974,REGRAS_CST!$A$2:$D$200,4,FALSE),""))</f>
        <v/>
      </c>
      <c r="R974" s="9"/>
      <c r="S974" s="7">
        <f>IF($H974="","",$H974*(1-$U974))</f>
        <v>8.9999999999999993E-3</v>
      </c>
      <c r="T974" s="7">
        <f>IF($I974="","",$I974*(1-$U974))</f>
        <v>1E-3</v>
      </c>
      <c r="U974" s="7">
        <f>IFERROR(INDEX(BASE_CCLASSTRIB!$E:$E, MATCH(TEXT($D974,"000000"), BASE_CCLASSTRIB!$A:$A, 0))/100, 0)</f>
        <v>0</v>
      </c>
      <c r="V974" s="21">
        <f>IFERROR(INDEX(BASE_CCLASSTRIB!$F:$F, MATCH(TEXT($D974,"000000"), BASE_CCLASSTRIB!$A:$A, 0))/100, 0)</f>
        <v>0</v>
      </c>
    </row>
    <row r="975" spans="1:22" ht="32.25" customHeight="1" thickTop="1" thickBot="1">
      <c r="A975" s="24"/>
      <c r="B975" s="5"/>
      <c r="C975" s="5"/>
      <c r="D975" s="5"/>
      <c r="E975" s="8" t="str">
        <f>IF(D975="","",LEFT(D975,3))</f>
        <v/>
      </c>
      <c r="F975" s="5" t="str">
        <f>IF(E975="","",IFERROR(VLOOKUP(E975,REGRAS_CST!$A$2:$B$200,2,FALSE),""))</f>
        <v/>
      </c>
      <c r="G975" s="25"/>
      <c r="H975" s="7">
        <v>8.9999999999999993E-3</v>
      </c>
      <c r="I975" s="7">
        <v>1E-3</v>
      </c>
      <c r="J975" s="9">
        <v>0</v>
      </c>
      <c r="K975" s="5" t="str">
        <f>IF(E975="","",IFERROR(VLOOKUP(E975,REGRAS_CST!$A$2:$C$200,3,FALSE),""))</f>
        <v/>
      </c>
      <c r="L975" s="10" t="str">
        <f>IF($G975="", "", $G975*(1-$V975))</f>
        <v/>
      </c>
      <c r="M975" s="30" t="str">
        <f t="shared" si="30"/>
        <v/>
      </c>
      <c r="N975" s="30" t="str">
        <f t="shared" si="31"/>
        <v/>
      </c>
      <c r="O975" s="5" t="str">
        <f>IF(D975="","",
IF(AND(K975&lt;&gt;"SIM",V975&gt;0),"ERRO: % BC &gt; 0, mas NÃO permitida ❌",
IF(AND(K975="SIM",V975=0),"ATENÇÃO: BC permitida, mas % = 0 🔎",
"Base de cálculo aplicada corretamente ✅")))</f>
        <v/>
      </c>
      <c r="P975" s="5" t="str">
        <f>IF(D975="","",
IF(AND(Q975&lt;&gt;"SIM",U975&gt;0),"ERRO: % alíquota &gt; 0, mas NÃO permitida ❌",
IF(AND(Q975="SIM",U975=0),"ATENÇÃO: alíquota permitida, mas % = 0 🔎",
"Alíquota aplicada corretamente ✅")))</f>
        <v/>
      </c>
      <c r="Q975" s="5" t="str">
        <f>IF(E975="","",IFERROR(VLOOKUP(E975,REGRAS_CST!$A$2:$D$200,4,FALSE),""))</f>
        <v/>
      </c>
      <c r="R975" s="9"/>
      <c r="S975" s="7">
        <f>IF($H975="","",$H975*(1-$U975))</f>
        <v>8.9999999999999993E-3</v>
      </c>
      <c r="T975" s="7">
        <f>IF($I975="","",$I975*(1-$U975))</f>
        <v>1E-3</v>
      </c>
      <c r="U975" s="7">
        <f>IFERROR(INDEX(BASE_CCLASSTRIB!$E:$E, MATCH(TEXT($D975,"000000"), BASE_CCLASSTRIB!$A:$A, 0))/100, 0)</f>
        <v>0</v>
      </c>
      <c r="V975" s="21">
        <f>IFERROR(INDEX(BASE_CCLASSTRIB!$F:$F, MATCH(TEXT($D975,"000000"), BASE_CCLASSTRIB!$A:$A, 0))/100, 0)</f>
        <v>0</v>
      </c>
    </row>
    <row r="976" spans="1:22" ht="32.25" customHeight="1" thickTop="1" thickBot="1">
      <c r="A976" s="24"/>
      <c r="B976" s="5"/>
      <c r="C976" s="5"/>
      <c r="D976" s="5"/>
      <c r="E976" s="8" t="str">
        <f>IF(D976="","",LEFT(D976,3))</f>
        <v/>
      </c>
      <c r="F976" s="5" t="str">
        <f>IF(E976="","",IFERROR(VLOOKUP(E976,REGRAS_CST!$A$2:$B$200,2,FALSE),""))</f>
        <v/>
      </c>
      <c r="G976" s="25"/>
      <c r="H976" s="7">
        <v>8.9999999999999993E-3</v>
      </c>
      <c r="I976" s="7">
        <v>1E-3</v>
      </c>
      <c r="J976" s="9">
        <v>0</v>
      </c>
      <c r="K976" s="5" t="str">
        <f>IF(E976="","",IFERROR(VLOOKUP(E976,REGRAS_CST!$A$2:$C$200,3,FALSE),""))</f>
        <v/>
      </c>
      <c r="L976" s="10" t="str">
        <f>IF($G976="", "", $G976*(1-$V976))</f>
        <v/>
      </c>
      <c r="M976" s="30" t="str">
        <f t="shared" si="30"/>
        <v/>
      </c>
      <c r="N976" s="30" t="str">
        <f t="shared" si="31"/>
        <v/>
      </c>
      <c r="O976" s="5" t="str">
        <f>IF(D976="","",
IF(AND(K976&lt;&gt;"SIM",V976&gt;0),"ERRO: % BC &gt; 0, mas NÃO permitida ❌",
IF(AND(K976="SIM",V976=0),"ATENÇÃO: BC permitida, mas % = 0 🔎",
"Base de cálculo aplicada corretamente ✅")))</f>
        <v/>
      </c>
      <c r="P976" s="5" t="str">
        <f>IF(D976="","",
IF(AND(Q976&lt;&gt;"SIM",U976&gt;0),"ERRO: % alíquota &gt; 0, mas NÃO permitida ❌",
IF(AND(Q976="SIM",U976=0),"ATENÇÃO: alíquota permitida, mas % = 0 🔎",
"Alíquota aplicada corretamente ✅")))</f>
        <v/>
      </c>
      <c r="Q976" s="5" t="str">
        <f>IF(E976="","",IFERROR(VLOOKUP(E976,REGRAS_CST!$A$2:$D$200,4,FALSE),""))</f>
        <v/>
      </c>
      <c r="R976" s="9"/>
      <c r="S976" s="7">
        <f>IF($H976="","",$H976*(1-$U976))</f>
        <v>8.9999999999999993E-3</v>
      </c>
      <c r="T976" s="7">
        <f>IF($I976="","",$I976*(1-$U976))</f>
        <v>1E-3</v>
      </c>
      <c r="U976" s="7">
        <f>IFERROR(INDEX(BASE_CCLASSTRIB!$E:$E, MATCH(TEXT($D976,"000000"), BASE_CCLASSTRIB!$A:$A, 0))/100, 0)</f>
        <v>0</v>
      </c>
      <c r="V976" s="21">
        <f>IFERROR(INDEX(BASE_CCLASSTRIB!$F:$F, MATCH(TEXT($D976,"000000"), BASE_CCLASSTRIB!$A:$A, 0))/100, 0)</f>
        <v>0</v>
      </c>
    </row>
    <row r="977" spans="1:22" ht="32.25" customHeight="1" thickTop="1" thickBot="1">
      <c r="A977" s="24"/>
      <c r="B977" s="5"/>
      <c r="C977" s="5"/>
      <c r="D977" s="5"/>
      <c r="E977" s="8" t="str">
        <f>IF(D977="","",LEFT(D977,3))</f>
        <v/>
      </c>
      <c r="F977" s="5" t="str">
        <f>IF(E977="","",IFERROR(VLOOKUP(E977,REGRAS_CST!$A$2:$B$200,2,FALSE),""))</f>
        <v/>
      </c>
      <c r="G977" s="25"/>
      <c r="H977" s="7">
        <v>8.9999999999999993E-3</v>
      </c>
      <c r="I977" s="7">
        <v>1E-3</v>
      </c>
      <c r="J977" s="9">
        <v>0</v>
      </c>
      <c r="K977" s="5" t="str">
        <f>IF(E977="","",IFERROR(VLOOKUP(E977,REGRAS_CST!$A$2:$C$200,3,FALSE),""))</f>
        <v/>
      </c>
      <c r="L977" s="10" t="str">
        <f>IF($G977="", "", $G977*(1-$V977))</f>
        <v/>
      </c>
      <c r="M977" s="30" t="str">
        <f t="shared" si="30"/>
        <v/>
      </c>
      <c r="N977" s="30" t="str">
        <f t="shared" si="31"/>
        <v/>
      </c>
      <c r="O977" s="5" t="str">
        <f>IF(D977="","",
IF(AND(K977&lt;&gt;"SIM",V977&gt;0),"ERRO: % BC &gt; 0, mas NÃO permitida ❌",
IF(AND(K977="SIM",V977=0),"ATENÇÃO: BC permitida, mas % = 0 🔎",
"Base de cálculo aplicada corretamente ✅")))</f>
        <v/>
      </c>
      <c r="P977" s="5" t="str">
        <f>IF(D977="","",
IF(AND(Q977&lt;&gt;"SIM",U977&gt;0),"ERRO: % alíquota &gt; 0, mas NÃO permitida ❌",
IF(AND(Q977="SIM",U977=0),"ATENÇÃO: alíquota permitida, mas % = 0 🔎",
"Alíquota aplicada corretamente ✅")))</f>
        <v/>
      </c>
      <c r="Q977" s="5" t="str">
        <f>IF(E977="","",IFERROR(VLOOKUP(E977,REGRAS_CST!$A$2:$D$200,4,FALSE),""))</f>
        <v/>
      </c>
      <c r="R977" s="9"/>
      <c r="S977" s="7">
        <f>IF($H977="","",$H977*(1-$U977))</f>
        <v>8.9999999999999993E-3</v>
      </c>
      <c r="T977" s="7">
        <f>IF($I977="","",$I977*(1-$U977))</f>
        <v>1E-3</v>
      </c>
      <c r="U977" s="7">
        <f>IFERROR(INDEX(BASE_CCLASSTRIB!$E:$E, MATCH(TEXT($D977,"000000"), BASE_CCLASSTRIB!$A:$A, 0))/100, 0)</f>
        <v>0</v>
      </c>
      <c r="V977" s="21">
        <f>IFERROR(INDEX(BASE_CCLASSTRIB!$F:$F, MATCH(TEXT($D977,"000000"), BASE_CCLASSTRIB!$A:$A, 0))/100, 0)</f>
        <v>0</v>
      </c>
    </row>
    <row r="978" spans="1:22" ht="32.25" customHeight="1" thickTop="1" thickBot="1">
      <c r="A978" s="24"/>
      <c r="B978" s="5"/>
      <c r="C978" s="5"/>
      <c r="D978" s="5"/>
      <c r="E978" s="8" t="str">
        <f>IF(D978="","",LEFT(D978,3))</f>
        <v/>
      </c>
      <c r="F978" s="5" t="str">
        <f>IF(E978="","",IFERROR(VLOOKUP(E978,REGRAS_CST!$A$2:$B$200,2,FALSE),""))</f>
        <v/>
      </c>
      <c r="G978" s="25"/>
      <c r="H978" s="7">
        <v>8.9999999999999993E-3</v>
      </c>
      <c r="I978" s="7">
        <v>1E-3</v>
      </c>
      <c r="J978" s="9">
        <v>0</v>
      </c>
      <c r="K978" s="5" t="str">
        <f>IF(E978="","",IFERROR(VLOOKUP(E978,REGRAS_CST!$A$2:$C$200,3,FALSE),""))</f>
        <v/>
      </c>
      <c r="L978" s="10" t="str">
        <f>IF($G978="", "", $G978*(1-$V978))</f>
        <v/>
      </c>
      <c r="M978" s="30" t="str">
        <f t="shared" si="30"/>
        <v/>
      </c>
      <c r="N978" s="30" t="str">
        <f t="shared" si="31"/>
        <v/>
      </c>
      <c r="O978" s="5" t="str">
        <f>IF(D978="","",
IF(AND(K978&lt;&gt;"SIM",V978&gt;0),"ERRO: % BC &gt; 0, mas NÃO permitida ❌",
IF(AND(K978="SIM",V978=0),"ATENÇÃO: BC permitida, mas % = 0 🔎",
"Base de cálculo aplicada corretamente ✅")))</f>
        <v/>
      </c>
      <c r="P978" s="5" t="str">
        <f>IF(D978="","",
IF(AND(Q978&lt;&gt;"SIM",U978&gt;0),"ERRO: % alíquota &gt; 0, mas NÃO permitida ❌",
IF(AND(Q978="SIM",U978=0),"ATENÇÃO: alíquota permitida, mas % = 0 🔎",
"Alíquota aplicada corretamente ✅")))</f>
        <v/>
      </c>
      <c r="Q978" s="5" t="str">
        <f>IF(E978="","",IFERROR(VLOOKUP(E978,REGRAS_CST!$A$2:$D$200,4,FALSE),""))</f>
        <v/>
      </c>
      <c r="R978" s="9"/>
      <c r="S978" s="7">
        <f>IF($H978="","",$H978*(1-$U978))</f>
        <v>8.9999999999999993E-3</v>
      </c>
      <c r="T978" s="7">
        <f>IF($I978="","",$I978*(1-$U978))</f>
        <v>1E-3</v>
      </c>
      <c r="U978" s="7">
        <f>IFERROR(INDEX(BASE_CCLASSTRIB!$E:$E, MATCH(TEXT($D978,"000000"), BASE_CCLASSTRIB!$A:$A, 0))/100, 0)</f>
        <v>0</v>
      </c>
      <c r="V978" s="21">
        <f>IFERROR(INDEX(BASE_CCLASSTRIB!$F:$F, MATCH(TEXT($D978,"000000"), BASE_CCLASSTRIB!$A:$A, 0))/100, 0)</f>
        <v>0</v>
      </c>
    </row>
    <row r="979" spans="1:22" ht="32.25" customHeight="1" thickTop="1" thickBot="1">
      <c r="A979" s="24"/>
      <c r="B979" s="5"/>
      <c r="C979" s="5"/>
      <c r="D979" s="5"/>
      <c r="E979" s="8" t="str">
        <f>IF(D979="","",LEFT(D979,3))</f>
        <v/>
      </c>
      <c r="F979" s="5" t="str">
        <f>IF(E979="","",IFERROR(VLOOKUP(E979,REGRAS_CST!$A$2:$B$200,2,FALSE),""))</f>
        <v/>
      </c>
      <c r="G979" s="25"/>
      <c r="H979" s="7">
        <v>8.9999999999999993E-3</v>
      </c>
      <c r="I979" s="7">
        <v>1E-3</v>
      </c>
      <c r="J979" s="9">
        <v>0</v>
      </c>
      <c r="K979" s="5" t="str">
        <f>IF(E979="","",IFERROR(VLOOKUP(E979,REGRAS_CST!$A$2:$C$200,3,FALSE),""))</f>
        <v/>
      </c>
      <c r="L979" s="10" t="str">
        <f>IF($G979="", "", $G979*(1-$V979))</f>
        <v/>
      </c>
      <c r="M979" s="30" t="str">
        <f t="shared" si="30"/>
        <v/>
      </c>
      <c r="N979" s="30" t="str">
        <f t="shared" si="31"/>
        <v/>
      </c>
      <c r="O979" s="5" t="str">
        <f>IF(D979="","",
IF(AND(K979&lt;&gt;"SIM",V979&gt;0),"ERRO: % BC &gt; 0, mas NÃO permitida ❌",
IF(AND(K979="SIM",V979=0),"ATENÇÃO: BC permitida, mas % = 0 🔎",
"Base de cálculo aplicada corretamente ✅")))</f>
        <v/>
      </c>
      <c r="P979" s="5" t="str">
        <f>IF(D979="","",
IF(AND(Q979&lt;&gt;"SIM",U979&gt;0),"ERRO: % alíquota &gt; 0, mas NÃO permitida ❌",
IF(AND(Q979="SIM",U979=0),"ATENÇÃO: alíquota permitida, mas % = 0 🔎",
"Alíquota aplicada corretamente ✅")))</f>
        <v/>
      </c>
      <c r="Q979" s="5" t="str">
        <f>IF(E979="","",IFERROR(VLOOKUP(E979,REGRAS_CST!$A$2:$D$200,4,FALSE),""))</f>
        <v/>
      </c>
      <c r="R979" s="9"/>
      <c r="S979" s="7">
        <f>IF($H979="","",$H979*(1-$U979))</f>
        <v>8.9999999999999993E-3</v>
      </c>
      <c r="T979" s="7">
        <f>IF($I979="","",$I979*(1-$U979))</f>
        <v>1E-3</v>
      </c>
      <c r="U979" s="7">
        <f>IFERROR(INDEX(BASE_CCLASSTRIB!$E:$E, MATCH(TEXT($D979,"000000"), BASE_CCLASSTRIB!$A:$A, 0))/100, 0)</f>
        <v>0</v>
      </c>
      <c r="V979" s="21">
        <f>IFERROR(INDEX(BASE_CCLASSTRIB!$F:$F, MATCH(TEXT($D979,"000000"), BASE_CCLASSTRIB!$A:$A, 0))/100, 0)</f>
        <v>0</v>
      </c>
    </row>
    <row r="980" spans="1:22" ht="32.25" customHeight="1" thickTop="1" thickBot="1">
      <c r="A980" s="24"/>
      <c r="B980" s="5"/>
      <c r="C980" s="5"/>
      <c r="D980" s="5"/>
      <c r="E980" s="8" t="str">
        <f>IF(D980="","",LEFT(D980,3))</f>
        <v/>
      </c>
      <c r="F980" s="5" t="str">
        <f>IF(E980="","",IFERROR(VLOOKUP(E980,REGRAS_CST!$A$2:$B$200,2,FALSE),""))</f>
        <v/>
      </c>
      <c r="G980" s="25"/>
      <c r="H980" s="7">
        <v>8.9999999999999993E-3</v>
      </c>
      <c r="I980" s="7">
        <v>1E-3</v>
      </c>
      <c r="J980" s="9">
        <v>0</v>
      </c>
      <c r="K980" s="5" t="str">
        <f>IF(E980="","",IFERROR(VLOOKUP(E980,REGRAS_CST!$A$2:$C$200,3,FALSE),""))</f>
        <v/>
      </c>
      <c r="L980" s="10" t="str">
        <f>IF($G980="", "", $G980*(1-$V980))</f>
        <v/>
      </c>
      <c r="M980" s="30" t="str">
        <f t="shared" si="30"/>
        <v/>
      </c>
      <c r="N980" s="30" t="str">
        <f t="shared" si="31"/>
        <v/>
      </c>
      <c r="O980" s="5" t="str">
        <f>IF(D980="","",
IF(AND(K980&lt;&gt;"SIM",V980&gt;0),"ERRO: % BC &gt; 0, mas NÃO permitida ❌",
IF(AND(K980="SIM",V980=0),"ATENÇÃO: BC permitida, mas % = 0 🔎",
"Base de cálculo aplicada corretamente ✅")))</f>
        <v/>
      </c>
      <c r="P980" s="5" t="str">
        <f>IF(D980="","",
IF(AND(Q980&lt;&gt;"SIM",U980&gt;0),"ERRO: % alíquota &gt; 0, mas NÃO permitida ❌",
IF(AND(Q980="SIM",U980=0),"ATENÇÃO: alíquota permitida, mas % = 0 🔎",
"Alíquota aplicada corretamente ✅")))</f>
        <v/>
      </c>
      <c r="Q980" s="5" t="str">
        <f>IF(E980="","",IFERROR(VLOOKUP(E980,REGRAS_CST!$A$2:$D$200,4,FALSE),""))</f>
        <v/>
      </c>
      <c r="R980" s="9"/>
      <c r="S980" s="7">
        <f>IF($H980="","",$H980*(1-$U980))</f>
        <v>8.9999999999999993E-3</v>
      </c>
      <c r="T980" s="7">
        <f>IF($I980="","",$I980*(1-$U980))</f>
        <v>1E-3</v>
      </c>
      <c r="U980" s="7">
        <f>IFERROR(INDEX(BASE_CCLASSTRIB!$E:$E, MATCH(TEXT($D980,"000000"), BASE_CCLASSTRIB!$A:$A, 0))/100, 0)</f>
        <v>0</v>
      </c>
      <c r="V980" s="21">
        <f>IFERROR(INDEX(BASE_CCLASSTRIB!$F:$F, MATCH(TEXT($D980,"000000"), BASE_CCLASSTRIB!$A:$A, 0))/100, 0)</f>
        <v>0</v>
      </c>
    </row>
    <row r="981" spans="1:22" ht="32.25" customHeight="1" thickTop="1" thickBot="1">
      <c r="A981" s="24"/>
      <c r="B981" s="5"/>
      <c r="C981" s="5"/>
      <c r="D981" s="5"/>
      <c r="E981" s="8" t="str">
        <f>IF(D981="","",LEFT(D981,3))</f>
        <v/>
      </c>
      <c r="F981" s="5" t="str">
        <f>IF(E981="","",IFERROR(VLOOKUP(E981,REGRAS_CST!$A$2:$B$200,2,FALSE),""))</f>
        <v/>
      </c>
      <c r="G981" s="25"/>
      <c r="H981" s="7">
        <v>8.9999999999999993E-3</v>
      </c>
      <c r="I981" s="7">
        <v>1E-3</v>
      </c>
      <c r="J981" s="9">
        <v>0</v>
      </c>
      <c r="K981" s="5" t="str">
        <f>IF(E981="","",IFERROR(VLOOKUP(E981,REGRAS_CST!$A$2:$C$200,3,FALSE),""))</f>
        <v/>
      </c>
      <c r="L981" s="10" t="str">
        <f>IF($G981="", "", $G981*(1-$V981))</f>
        <v/>
      </c>
      <c r="M981" s="30" t="str">
        <f t="shared" si="30"/>
        <v/>
      </c>
      <c r="N981" s="30" t="str">
        <f t="shared" si="31"/>
        <v/>
      </c>
      <c r="O981" s="5" t="str">
        <f>IF(D981="","",
IF(AND(K981&lt;&gt;"SIM",V981&gt;0),"ERRO: % BC &gt; 0, mas NÃO permitida ❌",
IF(AND(K981="SIM",V981=0),"ATENÇÃO: BC permitida, mas % = 0 🔎",
"Base de cálculo aplicada corretamente ✅")))</f>
        <v/>
      </c>
      <c r="P981" s="5" t="str">
        <f>IF(D981="","",
IF(AND(Q981&lt;&gt;"SIM",U981&gt;0),"ERRO: % alíquota &gt; 0, mas NÃO permitida ❌",
IF(AND(Q981="SIM",U981=0),"ATENÇÃO: alíquota permitida, mas % = 0 🔎",
"Alíquota aplicada corretamente ✅")))</f>
        <v/>
      </c>
      <c r="Q981" s="5" t="str">
        <f>IF(E981="","",IFERROR(VLOOKUP(E981,REGRAS_CST!$A$2:$D$200,4,FALSE),""))</f>
        <v/>
      </c>
      <c r="R981" s="9"/>
      <c r="S981" s="7">
        <f>IF($H981="","",$H981*(1-$U981))</f>
        <v>8.9999999999999993E-3</v>
      </c>
      <c r="T981" s="7">
        <f>IF($I981="","",$I981*(1-$U981))</f>
        <v>1E-3</v>
      </c>
      <c r="U981" s="7">
        <f>IFERROR(INDEX(BASE_CCLASSTRIB!$E:$E, MATCH(TEXT($D981,"000000"), BASE_CCLASSTRIB!$A:$A, 0))/100, 0)</f>
        <v>0</v>
      </c>
      <c r="V981" s="21">
        <f>IFERROR(INDEX(BASE_CCLASSTRIB!$F:$F, MATCH(TEXT($D981,"000000"), BASE_CCLASSTRIB!$A:$A, 0))/100, 0)</f>
        <v>0</v>
      </c>
    </row>
    <row r="982" spans="1:22" ht="32.25" customHeight="1" thickTop="1" thickBot="1">
      <c r="A982" s="24"/>
      <c r="B982" s="5"/>
      <c r="C982" s="5"/>
      <c r="D982" s="5"/>
      <c r="E982" s="8" t="str">
        <f>IF(D982="","",LEFT(D982,3))</f>
        <v/>
      </c>
      <c r="F982" s="5" t="str">
        <f>IF(E982="","",IFERROR(VLOOKUP(E982,REGRAS_CST!$A$2:$B$200,2,FALSE),""))</f>
        <v/>
      </c>
      <c r="G982" s="25"/>
      <c r="H982" s="7">
        <v>8.9999999999999993E-3</v>
      </c>
      <c r="I982" s="7">
        <v>1E-3</v>
      </c>
      <c r="J982" s="9">
        <v>0</v>
      </c>
      <c r="K982" s="5" t="str">
        <f>IF(E982="","",IFERROR(VLOOKUP(E982,REGRAS_CST!$A$2:$C$200,3,FALSE),""))</f>
        <v/>
      </c>
      <c r="L982" s="10" t="str">
        <f>IF($G982="", "", $G982*(1-$V982))</f>
        <v/>
      </c>
      <c r="M982" s="30" t="str">
        <f t="shared" si="30"/>
        <v/>
      </c>
      <c r="N982" s="30" t="str">
        <f t="shared" si="31"/>
        <v/>
      </c>
      <c r="O982" s="5" t="str">
        <f>IF(D982="","",
IF(AND(K982&lt;&gt;"SIM",V982&gt;0),"ERRO: % BC &gt; 0, mas NÃO permitida ❌",
IF(AND(K982="SIM",V982=0),"ATENÇÃO: BC permitida, mas % = 0 🔎",
"Base de cálculo aplicada corretamente ✅")))</f>
        <v/>
      </c>
      <c r="P982" s="5" t="str">
        <f>IF(D982="","",
IF(AND(Q982&lt;&gt;"SIM",U982&gt;0),"ERRO: % alíquota &gt; 0, mas NÃO permitida ❌",
IF(AND(Q982="SIM",U982=0),"ATENÇÃO: alíquota permitida, mas % = 0 🔎",
"Alíquota aplicada corretamente ✅")))</f>
        <v/>
      </c>
      <c r="Q982" s="5" t="str">
        <f>IF(E982="","",IFERROR(VLOOKUP(E982,REGRAS_CST!$A$2:$D$200,4,FALSE),""))</f>
        <v/>
      </c>
      <c r="R982" s="9"/>
      <c r="S982" s="7">
        <f>IF($H982="","",$H982*(1-$U982))</f>
        <v>8.9999999999999993E-3</v>
      </c>
      <c r="T982" s="7">
        <f>IF($I982="","",$I982*(1-$U982))</f>
        <v>1E-3</v>
      </c>
      <c r="U982" s="7">
        <f>IFERROR(INDEX(BASE_CCLASSTRIB!$E:$E, MATCH(TEXT($D982,"000000"), BASE_CCLASSTRIB!$A:$A, 0))/100, 0)</f>
        <v>0</v>
      </c>
      <c r="V982" s="21">
        <f>IFERROR(INDEX(BASE_CCLASSTRIB!$F:$F, MATCH(TEXT($D982,"000000"), BASE_CCLASSTRIB!$A:$A, 0))/100, 0)</f>
        <v>0</v>
      </c>
    </row>
    <row r="983" spans="1:22" ht="32.25" customHeight="1" thickTop="1" thickBot="1">
      <c r="A983" s="24"/>
      <c r="B983" s="5"/>
      <c r="C983" s="5"/>
      <c r="D983" s="5"/>
      <c r="E983" s="8" t="str">
        <f>IF(D983="","",LEFT(D983,3))</f>
        <v/>
      </c>
      <c r="F983" s="5" t="str">
        <f>IF(E983="","",IFERROR(VLOOKUP(E983,REGRAS_CST!$A$2:$B$200,2,FALSE),""))</f>
        <v/>
      </c>
      <c r="G983" s="25"/>
      <c r="H983" s="7">
        <v>8.9999999999999993E-3</v>
      </c>
      <c r="I983" s="7">
        <v>1E-3</v>
      </c>
      <c r="J983" s="9">
        <v>0</v>
      </c>
      <c r="K983" s="5" t="str">
        <f>IF(E983="","",IFERROR(VLOOKUP(E983,REGRAS_CST!$A$2:$C$200,3,FALSE),""))</f>
        <v/>
      </c>
      <c r="L983" s="10" t="str">
        <f>IF($G983="", "", $G983*(1-$V983))</f>
        <v/>
      </c>
      <c r="M983" s="30" t="str">
        <f t="shared" si="30"/>
        <v/>
      </c>
      <c r="N983" s="30" t="str">
        <f t="shared" si="31"/>
        <v/>
      </c>
      <c r="O983" s="5" t="str">
        <f>IF(D983="","",
IF(AND(K983&lt;&gt;"SIM",V983&gt;0),"ERRO: % BC &gt; 0, mas NÃO permitida ❌",
IF(AND(K983="SIM",V983=0),"ATENÇÃO: BC permitida, mas % = 0 🔎",
"Base de cálculo aplicada corretamente ✅")))</f>
        <v/>
      </c>
      <c r="P983" s="5" t="str">
        <f>IF(D983="","",
IF(AND(Q983&lt;&gt;"SIM",U983&gt;0),"ERRO: % alíquota &gt; 0, mas NÃO permitida ❌",
IF(AND(Q983="SIM",U983=0),"ATENÇÃO: alíquota permitida, mas % = 0 🔎",
"Alíquota aplicada corretamente ✅")))</f>
        <v/>
      </c>
      <c r="Q983" s="5" t="str">
        <f>IF(E983="","",IFERROR(VLOOKUP(E983,REGRAS_CST!$A$2:$D$200,4,FALSE),""))</f>
        <v/>
      </c>
      <c r="R983" s="9"/>
      <c r="S983" s="7">
        <f>IF($H983="","",$H983*(1-$U983))</f>
        <v>8.9999999999999993E-3</v>
      </c>
      <c r="T983" s="7">
        <f>IF($I983="","",$I983*(1-$U983))</f>
        <v>1E-3</v>
      </c>
      <c r="U983" s="7">
        <f>IFERROR(INDEX(BASE_CCLASSTRIB!$E:$E, MATCH(TEXT($D983,"000000"), BASE_CCLASSTRIB!$A:$A, 0))/100, 0)</f>
        <v>0</v>
      </c>
      <c r="V983" s="21">
        <f>IFERROR(INDEX(BASE_CCLASSTRIB!$F:$F, MATCH(TEXT($D983,"000000"), BASE_CCLASSTRIB!$A:$A, 0))/100, 0)</f>
        <v>0</v>
      </c>
    </row>
    <row r="984" spans="1:22" ht="32.25" customHeight="1" thickTop="1" thickBot="1">
      <c r="A984" s="24"/>
      <c r="B984" s="5"/>
      <c r="C984" s="5"/>
      <c r="D984" s="5"/>
      <c r="E984" s="8" t="str">
        <f>IF(D984="","",LEFT(D984,3))</f>
        <v/>
      </c>
      <c r="F984" s="5" t="str">
        <f>IF(E984="","",IFERROR(VLOOKUP(E984,REGRAS_CST!$A$2:$B$200,2,FALSE),""))</f>
        <v/>
      </c>
      <c r="G984" s="25"/>
      <c r="H984" s="7">
        <v>8.9999999999999993E-3</v>
      </c>
      <c r="I984" s="7">
        <v>1E-3</v>
      </c>
      <c r="J984" s="9">
        <v>0</v>
      </c>
      <c r="K984" s="5" t="str">
        <f>IF(E984="","",IFERROR(VLOOKUP(E984,REGRAS_CST!$A$2:$C$200,3,FALSE),""))</f>
        <v/>
      </c>
      <c r="L984" s="10" t="str">
        <f>IF($G984="", "", $G984*(1-$V984))</f>
        <v/>
      </c>
      <c r="M984" s="30" t="str">
        <f t="shared" si="30"/>
        <v/>
      </c>
      <c r="N984" s="30" t="str">
        <f t="shared" si="31"/>
        <v/>
      </c>
      <c r="O984" s="5" t="str">
        <f>IF(D984="","",
IF(AND(K984&lt;&gt;"SIM",V984&gt;0),"ERRO: % BC &gt; 0, mas NÃO permitida ❌",
IF(AND(K984="SIM",V984=0),"ATENÇÃO: BC permitida, mas % = 0 🔎",
"Base de cálculo aplicada corretamente ✅")))</f>
        <v/>
      </c>
      <c r="P984" s="5" t="str">
        <f>IF(D984="","",
IF(AND(Q984&lt;&gt;"SIM",U984&gt;0),"ERRO: % alíquota &gt; 0, mas NÃO permitida ❌",
IF(AND(Q984="SIM",U984=0),"ATENÇÃO: alíquota permitida, mas % = 0 🔎",
"Alíquota aplicada corretamente ✅")))</f>
        <v/>
      </c>
      <c r="Q984" s="5" t="str">
        <f>IF(E984="","",IFERROR(VLOOKUP(E984,REGRAS_CST!$A$2:$D$200,4,FALSE),""))</f>
        <v/>
      </c>
      <c r="R984" s="9"/>
      <c r="S984" s="7">
        <f>IF($H984="","",$H984*(1-$U984))</f>
        <v>8.9999999999999993E-3</v>
      </c>
      <c r="T984" s="7">
        <f>IF($I984="","",$I984*(1-$U984))</f>
        <v>1E-3</v>
      </c>
      <c r="U984" s="7">
        <f>IFERROR(INDEX(BASE_CCLASSTRIB!$E:$E, MATCH(TEXT($D984,"000000"), BASE_CCLASSTRIB!$A:$A, 0))/100, 0)</f>
        <v>0</v>
      </c>
      <c r="V984" s="21">
        <f>IFERROR(INDEX(BASE_CCLASSTRIB!$F:$F, MATCH(TEXT($D984,"000000"), BASE_CCLASSTRIB!$A:$A, 0))/100, 0)</f>
        <v>0</v>
      </c>
    </row>
    <row r="985" spans="1:22" ht="32.25" customHeight="1" thickTop="1" thickBot="1">
      <c r="A985" s="24"/>
      <c r="B985" s="5"/>
      <c r="C985" s="5"/>
      <c r="D985" s="5"/>
      <c r="E985" s="8" t="str">
        <f>IF(D985="","",LEFT(D985,3))</f>
        <v/>
      </c>
      <c r="F985" s="5" t="str">
        <f>IF(E985="","",IFERROR(VLOOKUP(E985,REGRAS_CST!$A$2:$B$200,2,FALSE),""))</f>
        <v/>
      </c>
      <c r="G985" s="25"/>
      <c r="H985" s="7">
        <v>8.9999999999999993E-3</v>
      </c>
      <c r="I985" s="7">
        <v>1E-3</v>
      </c>
      <c r="J985" s="9">
        <v>0</v>
      </c>
      <c r="K985" s="5" t="str">
        <f>IF(E985="","",IFERROR(VLOOKUP(E985,REGRAS_CST!$A$2:$C$200,3,FALSE),""))</f>
        <v/>
      </c>
      <c r="L985" s="10" t="str">
        <f>IF($G985="", "", $G985*(1-$V985))</f>
        <v/>
      </c>
      <c r="M985" s="30" t="str">
        <f t="shared" si="30"/>
        <v/>
      </c>
      <c r="N985" s="30" t="str">
        <f t="shared" si="31"/>
        <v/>
      </c>
      <c r="O985" s="5" t="str">
        <f>IF(D985="","",
IF(AND(K985&lt;&gt;"SIM",V985&gt;0),"ERRO: % BC &gt; 0, mas NÃO permitida ❌",
IF(AND(K985="SIM",V985=0),"ATENÇÃO: BC permitida, mas % = 0 🔎",
"Base de cálculo aplicada corretamente ✅")))</f>
        <v/>
      </c>
      <c r="P985" s="5" t="str">
        <f>IF(D985="","",
IF(AND(Q985&lt;&gt;"SIM",U985&gt;0),"ERRO: % alíquota &gt; 0, mas NÃO permitida ❌",
IF(AND(Q985="SIM",U985=0),"ATENÇÃO: alíquota permitida, mas % = 0 🔎",
"Alíquota aplicada corretamente ✅")))</f>
        <v/>
      </c>
      <c r="Q985" s="5" t="str">
        <f>IF(E985="","",IFERROR(VLOOKUP(E985,REGRAS_CST!$A$2:$D$200,4,FALSE),""))</f>
        <v/>
      </c>
      <c r="R985" s="9"/>
      <c r="S985" s="7">
        <f>IF($H985="","",$H985*(1-$U985))</f>
        <v>8.9999999999999993E-3</v>
      </c>
      <c r="T985" s="7">
        <f>IF($I985="","",$I985*(1-$U985))</f>
        <v>1E-3</v>
      </c>
      <c r="U985" s="7">
        <f>IFERROR(INDEX(BASE_CCLASSTRIB!$E:$E, MATCH(TEXT($D985,"000000"), BASE_CCLASSTRIB!$A:$A, 0))/100, 0)</f>
        <v>0</v>
      </c>
      <c r="V985" s="21">
        <f>IFERROR(INDEX(BASE_CCLASSTRIB!$F:$F, MATCH(TEXT($D985,"000000"), BASE_CCLASSTRIB!$A:$A, 0))/100, 0)</f>
        <v>0</v>
      </c>
    </row>
    <row r="986" spans="1:22" ht="32.25" customHeight="1" thickTop="1" thickBot="1">
      <c r="A986" s="24"/>
      <c r="B986" s="5"/>
      <c r="C986" s="5"/>
      <c r="D986" s="5"/>
      <c r="E986" s="8" t="str">
        <f>IF(D986="","",LEFT(D986,3))</f>
        <v/>
      </c>
      <c r="F986" s="5" t="str">
        <f>IF(E986="","",IFERROR(VLOOKUP(E986,REGRAS_CST!$A$2:$B$200,2,FALSE),""))</f>
        <v/>
      </c>
      <c r="G986" s="25"/>
      <c r="H986" s="7">
        <v>8.9999999999999993E-3</v>
      </c>
      <c r="I986" s="7">
        <v>1E-3</v>
      </c>
      <c r="J986" s="9">
        <v>0</v>
      </c>
      <c r="K986" s="5" t="str">
        <f>IF(E986="","",IFERROR(VLOOKUP(E986,REGRAS_CST!$A$2:$C$200,3,FALSE),""))</f>
        <v/>
      </c>
      <c r="L986" s="10" t="str">
        <f>IF($G986="", "", $G986*(1-$V986))</f>
        <v/>
      </c>
      <c r="M986" s="30" t="str">
        <f t="shared" si="30"/>
        <v/>
      </c>
      <c r="N986" s="30" t="str">
        <f t="shared" si="31"/>
        <v/>
      </c>
      <c r="O986" s="5" t="str">
        <f>IF(D986="","",
IF(AND(K986&lt;&gt;"SIM",V986&gt;0),"ERRO: % BC &gt; 0, mas NÃO permitida ❌",
IF(AND(K986="SIM",V986=0),"ATENÇÃO: BC permitida, mas % = 0 🔎",
"Base de cálculo aplicada corretamente ✅")))</f>
        <v/>
      </c>
      <c r="P986" s="5" t="str">
        <f>IF(D986="","",
IF(AND(Q986&lt;&gt;"SIM",U986&gt;0),"ERRO: % alíquota &gt; 0, mas NÃO permitida ❌",
IF(AND(Q986="SIM",U986=0),"ATENÇÃO: alíquota permitida, mas % = 0 🔎",
"Alíquota aplicada corretamente ✅")))</f>
        <v/>
      </c>
      <c r="Q986" s="5" t="str">
        <f>IF(E986="","",IFERROR(VLOOKUP(E986,REGRAS_CST!$A$2:$D$200,4,FALSE),""))</f>
        <v/>
      </c>
      <c r="R986" s="9"/>
      <c r="S986" s="7">
        <f>IF($H986="","",$H986*(1-$U986))</f>
        <v>8.9999999999999993E-3</v>
      </c>
      <c r="T986" s="7">
        <f>IF($I986="","",$I986*(1-$U986))</f>
        <v>1E-3</v>
      </c>
      <c r="U986" s="7">
        <f>IFERROR(INDEX(BASE_CCLASSTRIB!$E:$E, MATCH(TEXT($D986,"000000"), BASE_CCLASSTRIB!$A:$A, 0))/100, 0)</f>
        <v>0</v>
      </c>
      <c r="V986" s="21">
        <f>IFERROR(INDEX(BASE_CCLASSTRIB!$F:$F, MATCH(TEXT($D986,"000000"), BASE_CCLASSTRIB!$A:$A, 0))/100, 0)</f>
        <v>0</v>
      </c>
    </row>
    <row r="987" spans="1:22" ht="32.25" customHeight="1" thickTop="1" thickBot="1">
      <c r="A987" s="24"/>
      <c r="B987" s="5"/>
      <c r="C987" s="5"/>
      <c r="D987" s="5"/>
      <c r="E987" s="8" t="str">
        <f>IF(D987="","",LEFT(D987,3))</f>
        <v/>
      </c>
      <c r="F987" s="5" t="str">
        <f>IF(E987="","",IFERROR(VLOOKUP(E987,REGRAS_CST!$A$2:$B$200,2,FALSE),""))</f>
        <v/>
      </c>
      <c r="G987" s="25"/>
      <c r="H987" s="7">
        <v>8.9999999999999993E-3</v>
      </c>
      <c r="I987" s="7">
        <v>1E-3</v>
      </c>
      <c r="J987" s="9">
        <v>0</v>
      </c>
      <c r="K987" s="5" t="str">
        <f>IF(E987="","",IFERROR(VLOOKUP(E987,REGRAS_CST!$A$2:$C$200,3,FALSE),""))</f>
        <v/>
      </c>
      <c r="L987" s="10" t="str">
        <f>IF($G987="", "", $G987*(1-$V987))</f>
        <v/>
      </c>
      <c r="M987" s="30" t="str">
        <f t="shared" si="30"/>
        <v/>
      </c>
      <c r="N987" s="30" t="str">
        <f t="shared" si="31"/>
        <v/>
      </c>
      <c r="O987" s="5" t="str">
        <f>IF(D987="","",
IF(AND(K987&lt;&gt;"SIM",V987&gt;0),"ERRO: % BC &gt; 0, mas NÃO permitida ❌",
IF(AND(K987="SIM",V987=0),"ATENÇÃO: BC permitida, mas % = 0 🔎",
"Base de cálculo aplicada corretamente ✅")))</f>
        <v/>
      </c>
      <c r="P987" s="5" t="str">
        <f>IF(D987="","",
IF(AND(Q987&lt;&gt;"SIM",U987&gt;0),"ERRO: % alíquota &gt; 0, mas NÃO permitida ❌",
IF(AND(Q987="SIM",U987=0),"ATENÇÃO: alíquota permitida, mas % = 0 🔎",
"Alíquota aplicada corretamente ✅")))</f>
        <v/>
      </c>
      <c r="Q987" s="5" t="str">
        <f>IF(E987="","",IFERROR(VLOOKUP(E987,REGRAS_CST!$A$2:$D$200,4,FALSE),""))</f>
        <v/>
      </c>
      <c r="R987" s="9"/>
      <c r="S987" s="7">
        <f>IF($H987="","",$H987*(1-$U987))</f>
        <v>8.9999999999999993E-3</v>
      </c>
      <c r="T987" s="7">
        <f>IF($I987="","",$I987*(1-$U987))</f>
        <v>1E-3</v>
      </c>
      <c r="U987" s="7">
        <f>IFERROR(INDEX(BASE_CCLASSTRIB!$E:$E, MATCH(TEXT($D987,"000000"), BASE_CCLASSTRIB!$A:$A, 0))/100, 0)</f>
        <v>0</v>
      </c>
      <c r="V987" s="21">
        <f>IFERROR(INDEX(BASE_CCLASSTRIB!$F:$F, MATCH(TEXT($D987,"000000"), BASE_CCLASSTRIB!$A:$A, 0))/100, 0)</f>
        <v>0</v>
      </c>
    </row>
    <row r="988" spans="1:22" ht="32.25" customHeight="1" thickTop="1" thickBot="1">
      <c r="A988" s="24"/>
      <c r="B988" s="5"/>
      <c r="C988" s="5"/>
      <c r="D988" s="5"/>
      <c r="E988" s="8" t="str">
        <f>IF(D988="","",LEFT(D988,3))</f>
        <v/>
      </c>
      <c r="F988" s="5" t="str">
        <f>IF(E988="","",IFERROR(VLOOKUP(E988,REGRAS_CST!$A$2:$B$200,2,FALSE),""))</f>
        <v/>
      </c>
      <c r="G988" s="25"/>
      <c r="H988" s="7">
        <v>8.9999999999999993E-3</v>
      </c>
      <c r="I988" s="7">
        <v>1E-3</v>
      </c>
      <c r="J988" s="9">
        <v>0</v>
      </c>
      <c r="K988" s="5" t="str">
        <f>IF(E988="","",IFERROR(VLOOKUP(E988,REGRAS_CST!$A$2:$C$200,3,FALSE),""))</f>
        <v/>
      </c>
      <c r="L988" s="10" t="str">
        <f>IF($G988="", "", $G988*(1-$V988))</f>
        <v/>
      </c>
      <c r="M988" s="30" t="str">
        <f t="shared" si="30"/>
        <v/>
      </c>
      <c r="N988" s="30" t="str">
        <f t="shared" si="31"/>
        <v/>
      </c>
      <c r="O988" s="5" t="str">
        <f>IF(D988="","",
IF(AND(K988&lt;&gt;"SIM",V988&gt;0),"ERRO: % BC &gt; 0, mas NÃO permitida ❌",
IF(AND(K988="SIM",V988=0),"ATENÇÃO: BC permitida, mas % = 0 🔎",
"Base de cálculo aplicada corretamente ✅")))</f>
        <v/>
      </c>
      <c r="P988" s="5" t="str">
        <f>IF(D988="","",
IF(AND(Q988&lt;&gt;"SIM",U988&gt;0),"ERRO: % alíquota &gt; 0, mas NÃO permitida ❌",
IF(AND(Q988="SIM",U988=0),"ATENÇÃO: alíquota permitida, mas % = 0 🔎",
"Alíquota aplicada corretamente ✅")))</f>
        <v/>
      </c>
      <c r="Q988" s="5" t="str">
        <f>IF(E988="","",IFERROR(VLOOKUP(E988,REGRAS_CST!$A$2:$D$200,4,FALSE),""))</f>
        <v/>
      </c>
      <c r="R988" s="9"/>
      <c r="S988" s="7">
        <f>IF($H988="","",$H988*(1-$U988))</f>
        <v>8.9999999999999993E-3</v>
      </c>
      <c r="T988" s="7">
        <f>IF($I988="","",$I988*(1-$U988))</f>
        <v>1E-3</v>
      </c>
      <c r="U988" s="7">
        <f>IFERROR(INDEX(BASE_CCLASSTRIB!$E:$E, MATCH(TEXT($D988,"000000"), BASE_CCLASSTRIB!$A:$A, 0))/100, 0)</f>
        <v>0</v>
      </c>
      <c r="V988" s="21">
        <f>IFERROR(INDEX(BASE_CCLASSTRIB!$F:$F, MATCH(TEXT($D988,"000000"), BASE_CCLASSTRIB!$A:$A, 0))/100, 0)</f>
        <v>0</v>
      </c>
    </row>
    <row r="989" spans="1:22" ht="32.25" customHeight="1" thickTop="1" thickBot="1">
      <c r="A989" s="24"/>
      <c r="B989" s="5"/>
      <c r="C989" s="5"/>
      <c r="D989" s="5"/>
      <c r="E989" s="8" t="str">
        <f>IF(D989="","",LEFT(D989,3))</f>
        <v/>
      </c>
      <c r="F989" s="5" t="str">
        <f>IF(E989="","",IFERROR(VLOOKUP(E989,REGRAS_CST!$A$2:$B$200,2,FALSE),""))</f>
        <v/>
      </c>
      <c r="G989" s="25"/>
      <c r="H989" s="7">
        <v>8.9999999999999993E-3</v>
      </c>
      <c r="I989" s="7">
        <v>1E-3</v>
      </c>
      <c r="J989" s="9">
        <v>0</v>
      </c>
      <c r="K989" s="5" t="str">
        <f>IF(E989="","",IFERROR(VLOOKUP(E989,REGRAS_CST!$A$2:$C$200,3,FALSE),""))</f>
        <v/>
      </c>
      <c r="L989" s="10" t="str">
        <f>IF($G989="", "", $G989*(1-$V989))</f>
        <v/>
      </c>
      <c r="M989" s="30" t="str">
        <f t="shared" si="30"/>
        <v/>
      </c>
      <c r="N989" s="30" t="str">
        <f t="shared" si="31"/>
        <v/>
      </c>
      <c r="O989" s="5" t="str">
        <f>IF(D989="","",
IF(AND(K989&lt;&gt;"SIM",V989&gt;0),"ERRO: % BC &gt; 0, mas NÃO permitida ❌",
IF(AND(K989="SIM",V989=0),"ATENÇÃO: BC permitida, mas % = 0 🔎",
"Base de cálculo aplicada corretamente ✅")))</f>
        <v/>
      </c>
      <c r="P989" s="5" t="str">
        <f>IF(D989="","",
IF(AND(Q989&lt;&gt;"SIM",U989&gt;0),"ERRO: % alíquota &gt; 0, mas NÃO permitida ❌",
IF(AND(Q989="SIM",U989=0),"ATENÇÃO: alíquota permitida, mas % = 0 🔎",
"Alíquota aplicada corretamente ✅")))</f>
        <v/>
      </c>
      <c r="Q989" s="5" t="str">
        <f>IF(E989="","",IFERROR(VLOOKUP(E989,REGRAS_CST!$A$2:$D$200,4,FALSE),""))</f>
        <v/>
      </c>
      <c r="R989" s="9"/>
      <c r="S989" s="7">
        <f>IF($H989="","",$H989*(1-$U989))</f>
        <v>8.9999999999999993E-3</v>
      </c>
      <c r="T989" s="7">
        <f>IF($I989="","",$I989*(1-$U989))</f>
        <v>1E-3</v>
      </c>
      <c r="U989" s="7">
        <f>IFERROR(INDEX(BASE_CCLASSTRIB!$E:$E, MATCH(TEXT($D989,"000000"), BASE_CCLASSTRIB!$A:$A, 0))/100, 0)</f>
        <v>0</v>
      </c>
      <c r="V989" s="21">
        <f>IFERROR(INDEX(BASE_CCLASSTRIB!$F:$F, MATCH(TEXT($D989,"000000"), BASE_CCLASSTRIB!$A:$A, 0))/100, 0)</f>
        <v>0</v>
      </c>
    </row>
    <row r="990" spans="1:22" ht="32.25" customHeight="1" thickTop="1" thickBot="1">
      <c r="A990" s="24"/>
      <c r="B990" s="5"/>
      <c r="C990" s="5"/>
      <c r="D990" s="5"/>
      <c r="E990" s="8" t="str">
        <f>IF(D990="","",LEFT(D990,3))</f>
        <v/>
      </c>
      <c r="F990" s="5" t="str">
        <f>IF(E990="","",IFERROR(VLOOKUP(E990,REGRAS_CST!$A$2:$B$200,2,FALSE),""))</f>
        <v/>
      </c>
      <c r="G990" s="25"/>
      <c r="H990" s="7">
        <v>8.9999999999999993E-3</v>
      </c>
      <c r="I990" s="7">
        <v>1E-3</v>
      </c>
      <c r="J990" s="9">
        <v>0</v>
      </c>
      <c r="K990" s="5" t="str">
        <f>IF(E990="","",IFERROR(VLOOKUP(E990,REGRAS_CST!$A$2:$C$200,3,FALSE),""))</f>
        <v/>
      </c>
      <c r="L990" s="10" t="str">
        <f>IF($G990="", "", $G990*(1-$V990))</f>
        <v/>
      </c>
      <c r="M990" s="30" t="str">
        <f t="shared" si="30"/>
        <v/>
      </c>
      <c r="N990" s="30" t="str">
        <f t="shared" si="31"/>
        <v/>
      </c>
      <c r="O990" s="5" t="str">
        <f>IF(D990="","",
IF(AND(K990&lt;&gt;"SIM",V990&gt;0),"ERRO: % BC &gt; 0, mas NÃO permitida ❌",
IF(AND(K990="SIM",V990=0),"ATENÇÃO: BC permitida, mas % = 0 🔎",
"Base de cálculo aplicada corretamente ✅")))</f>
        <v/>
      </c>
      <c r="P990" s="5" t="str">
        <f>IF(D990="","",
IF(AND(Q990&lt;&gt;"SIM",U990&gt;0),"ERRO: % alíquota &gt; 0, mas NÃO permitida ❌",
IF(AND(Q990="SIM",U990=0),"ATENÇÃO: alíquota permitida, mas % = 0 🔎",
"Alíquota aplicada corretamente ✅")))</f>
        <v/>
      </c>
      <c r="Q990" s="5" t="str">
        <f>IF(E990="","",IFERROR(VLOOKUP(E990,REGRAS_CST!$A$2:$D$200,4,FALSE),""))</f>
        <v/>
      </c>
      <c r="R990" s="9"/>
      <c r="S990" s="7">
        <f>IF($H990="","",$H990*(1-$U990))</f>
        <v>8.9999999999999993E-3</v>
      </c>
      <c r="T990" s="7">
        <f>IF($I990="","",$I990*(1-$U990))</f>
        <v>1E-3</v>
      </c>
      <c r="U990" s="7">
        <f>IFERROR(INDEX(BASE_CCLASSTRIB!$E:$E, MATCH(TEXT($D990,"000000"), BASE_CCLASSTRIB!$A:$A, 0))/100, 0)</f>
        <v>0</v>
      </c>
      <c r="V990" s="21">
        <f>IFERROR(INDEX(BASE_CCLASSTRIB!$F:$F, MATCH(TEXT($D990,"000000"), BASE_CCLASSTRIB!$A:$A, 0))/100, 0)</f>
        <v>0</v>
      </c>
    </row>
    <row r="991" spans="1:22" ht="32.25" customHeight="1" thickTop="1" thickBot="1">
      <c r="A991" s="24"/>
      <c r="B991" s="5"/>
      <c r="C991" s="5"/>
      <c r="D991" s="5"/>
      <c r="E991" s="8" t="str">
        <f>IF(D991="","",LEFT(D991,3))</f>
        <v/>
      </c>
      <c r="F991" s="5" t="str">
        <f>IF(E991="","",IFERROR(VLOOKUP(E991,REGRAS_CST!$A$2:$B$200,2,FALSE),""))</f>
        <v/>
      </c>
      <c r="G991" s="25"/>
      <c r="H991" s="7">
        <v>8.9999999999999993E-3</v>
      </c>
      <c r="I991" s="7">
        <v>1E-3</v>
      </c>
      <c r="J991" s="9">
        <v>0</v>
      </c>
      <c r="K991" s="5" t="str">
        <f>IF(E991="","",IFERROR(VLOOKUP(E991,REGRAS_CST!$A$2:$C$200,3,FALSE),""))</f>
        <v/>
      </c>
      <c r="L991" s="10" t="str">
        <f>IF($G991="", "", $G991*(1-$V991))</f>
        <v/>
      </c>
      <c r="M991" s="30" t="str">
        <f t="shared" si="30"/>
        <v/>
      </c>
      <c r="N991" s="30" t="str">
        <f t="shared" si="31"/>
        <v/>
      </c>
      <c r="O991" s="5" t="str">
        <f>IF(D991="","",
IF(AND(K991&lt;&gt;"SIM",V991&gt;0),"ERRO: % BC &gt; 0, mas NÃO permitida ❌",
IF(AND(K991="SIM",V991=0),"ATENÇÃO: BC permitida, mas % = 0 🔎",
"Base de cálculo aplicada corretamente ✅")))</f>
        <v/>
      </c>
      <c r="P991" s="5" t="str">
        <f>IF(D991="","",
IF(AND(Q991&lt;&gt;"SIM",U991&gt;0),"ERRO: % alíquota &gt; 0, mas NÃO permitida ❌",
IF(AND(Q991="SIM",U991=0),"ATENÇÃO: alíquota permitida, mas % = 0 🔎",
"Alíquota aplicada corretamente ✅")))</f>
        <v/>
      </c>
      <c r="Q991" s="5" t="str">
        <f>IF(E991="","",IFERROR(VLOOKUP(E991,REGRAS_CST!$A$2:$D$200,4,FALSE),""))</f>
        <v/>
      </c>
      <c r="R991" s="9"/>
      <c r="S991" s="7">
        <f>IF($H991="","",$H991*(1-$U991))</f>
        <v>8.9999999999999993E-3</v>
      </c>
      <c r="T991" s="7">
        <f>IF($I991="","",$I991*(1-$U991))</f>
        <v>1E-3</v>
      </c>
      <c r="U991" s="7">
        <f>IFERROR(INDEX(BASE_CCLASSTRIB!$E:$E, MATCH(TEXT($D991,"000000"), BASE_CCLASSTRIB!$A:$A, 0))/100, 0)</f>
        <v>0</v>
      </c>
      <c r="V991" s="21">
        <f>IFERROR(INDEX(BASE_CCLASSTRIB!$F:$F, MATCH(TEXT($D991,"000000"), BASE_CCLASSTRIB!$A:$A, 0))/100, 0)</f>
        <v>0</v>
      </c>
    </row>
    <row r="992" spans="1:22" ht="32.25" customHeight="1" thickTop="1" thickBot="1">
      <c r="A992" s="24"/>
      <c r="B992" s="5"/>
      <c r="C992" s="5"/>
      <c r="D992" s="5"/>
      <c r="E992" s="8" t="str">
        <f>IF(D992="","",LEFT(D992,3))</f>
        <v/>
      </c>
      <c r="F992" s="5" t="str">
        <f>IF(E992="","",IFERROR(VLOOKUP(E992,REGRAS_CST!$A$2:$B$200,2,FALSE),""))</f>
        <v/>
      </c>
      <c r="G992" s="25"/>
      <c r="H992" s="7">
        <v>8.9999999999999993E-3</v>
      </c>
      <c r="I992" s="7">
        <v>1E-3</v>
      </c>
      <c r="J992" s="9">
        <v>0</v>
      </c>
      <c r="K992" s="5" t="str">
        <f>IF(E992="","",IFERROR(VLOOKUP(E992,REGRAS_CST!$A$2:$C$200,3,FALSE),""))</f>
        <v/>
      </c>
      <c r="L992" s="10" t="str">
        <f>IF($G992="", "", $G992*(1-$V992))</f>
        <v/>
      </c>
      <c r="M992" s="30" t="str">
        <f t="shared" si="30"/>
        <v/>
      </c>
      <c r="N992" s="30" t="str">
        <f t="shared" si="31"/>
        <v/>
      </c>
      <c r="O992" s="5" t="str">
        <f>IF(D992="","",
IF(AND(K992&lt;&gt;"SIM",V992&gt;0),"ERRO: % BC &gt; 0, mas NÃO permitida ❌",
IF(AND(K992="SIM",V992=0),"ATENÇÃO: BC permitida, mas % = 0 🔎",
"Base de cálculo aplicada corretamente ✅")))</f>
        <v/>
      </c>
      <c r="P992" s="5" t="str">
        <f>IF(D992="","",
IF(AND(Q992&lt;&gt;"SIM",U992&gt;0),"ERRO: % alíquota &gt; 0, mas NÃO permitida ❌",
IF(AND(Q992="SIM",U992=0),"ATENÇÃO: alíquota permitida, mas % = 0 🔎",
"Alíquota aplicada corretamente ✅")))</f>
        <v/>
      </c>
      <c r="Q992" s="5" t="str">
        <f>IF(E992="","",IFERROR(VLOOKUP(E992,REGRAS_CST!$A$2:$D$200,4,FALSE),""))</f>
        <v/>
      </c>
      <c r="R992" s="9"/>
      <c r="S992" s="7">
        <f>IF($H992="","",$H992*(1-$U992))</f>
        <v>8.9999999999999993E-3</v>
      </c>
      <c r="T992" s="7">
        <f>IF($I992="","",$I992*(1-$U992))</f>
        <v>1E-3</v>
      </c>
      <c r="U992" s="7">
        <f>IFERROR(INDEX(BASE_CCLASSTRIB!$E:$E, MATCH(TEXT($D992,"000000"), BASE_CCLASSTRIB!$A:$A, 0))/100, 0)</f>
        <v>0</v>
      </c>
      <c r="V992" s="21">
        <f>IFERROR(INDEX(BASE_CCLASSTRIB!$F:$F, MATCH(TEXT($D992,"000000"), BASE_CCLASSTRIB!$A:$A, 0))/100, 0)</f>
        <v>0</v>
      </c>
    </row>
    <row r="993" spans="1:22" ht="32.25" customHeight="1" thickTop="1" thickBot="1">
      <c r="A993" s="24"/>
      <c r="B993" s="5"/>
      <c r="C993" s="5"/>
      <c r="D993" s="5"/>
      <c r="E993" s="8" t="str">
        <f>IF(D993="","",LEFT(D993,3))</f>
        <v/>
      </c>
      <c r="F993" s="5" t="str">
        <f>IF(E993="","",IFERROR(VLOOKUP(E993,REGRAS_CST!$A$2:$B$200,2,FALSE),""))</f>
        <v/>
      </c>
      <c r="G993" s="25"/>
      <c r="H993" s="7">
        <v>8.9999999999999993E-3</v>
      </c>
      <c r="I993" s="7">
        <v>1E-3</v>
      </c>
      <c r="J993" s="9">
        <v>0</v>
      </c>
      <c r="K993" s="5" t="str">
        <f>IF(E993="","",IFERROR(VLOOKUP(E993,REGRAS_CST!$A$2:$C$200,3,FALSE),""))</f>
        <v/>
      </c>
      <c r="L993" s="10" t="str">
        <f>IF($G993="", "", $G993*(1-$V993))</f>
        <v/>
      </c>
      <c r="M993" s="30" t="str">
        <f t="shared" si="30"/>
        <v/>
      </c>
      <c r="N993" s="30" t="str">
        <f t="shared" si="31"/>
        <v/>
      </c>
      <c r="O993" s="5" t="str">
        <f>IF(D993="","",
IF(AND(K993&lt;&gt;"SIM",V993&gt;0),"ERRO: % BC &gt; 0, mas NÃO permitida ❌",
IF(AND(K993="SIM",V993=0),"ATENÇÃO: BC permitida, mas % = 0 🔎",
"Base de cálculo aplicada corretamente ✅")))</f>
        <v/>
      </c>
      <c r="P993" s="5" t="str">
        <f>IF(D993="","",
IF(AND(Q993&lt;&gt;"SIM",U993&gt;0),"ERRO: % alíquota &gt; 0, mas NÃO permitida ❌",
IF(AND(Q993="SIM",U993=0),"ATENÇÃO: alíquota permitida, mas % = 0 🔎",
"Alíquota aplicada corretamente ✅")))</f>
        <v/>
      </c>
      <c r="Q993" s="5" t="str">
        <f>IF(E993="","",IFERROR(VLOOKUP(E993,REGRAS_CST!$A$2:$D$200,4,FALSE),""))</f>
        <v/>
      </c>
      <c r="R993" s="9"/>
      <c r="S993" s="7">
        <f>IF($H993="","",$H993*(1-$U993))</f>
        <v>8.9999999999999993E-3</v>
      </c>
      <c r="T993" s="7">
        <f>IF($I993="","",$I993*(1-$U993))</f>
        <v>1E-3</v>
      </c>
      <c r="U993" s="7">
        <f>IFERROR(INDEX(BASE_CCLASSTRIB!$E:$E, MATCH(TEXT($D993,"000000"), BASE_CCLASSTRIB!$A:$A, 0))/100, 0)</f>
        <v>0</v>
      </c>
      <c r="V993" s="21">
        <f>IFERROR(INDEX(BASE_CCLASSTRIB!$F:$F, MATCH(TEXT($D993,"000000"), BASE_CCLASSTRIB!$A:$A, 0))/100, 0)</f>
        <v>0</v>
      </c>
    </row>
    <row r="994" spans="1:22" ht="32.25" customHeight="1" thickTop="1" thickBot="1">
      <c r="A994" s="24"/>
      <c r="B994" s="5"/>
      <c r="C994" s="5"/>
      <c r="D994" s="5"/>
      <c r="E994" s="8" t="str">
        <f>IF(D994="","",LEFT(D994,3))</f>
        <v/>
      </c>
      <c r="F994" s="5" t="str">
        <f>IF(E994="","",IFERROR(VLOOKUP(E994,REGRAS_CST!$A$2:$B$200,2,FALSE),""))</f>
        <v/>
      </c>
      <c r="G994" s="25"/>
      <c r="H994" s="7">
        <v>8.9999999999999993E-3</v>
      </c>
      <c r="I994" s="7">
        <v>1E-3</v>
      </c>
      <c r="J994" s="9">
        <v>0</v>
      </c>
      <c r="K994" s="5" t="str">
        <f>IF(E994="","",IFERROR(VLOOKUP(E994,REGRAS_CST!$A$2:$C$200,3,FALSE),""))</f>
        <v/>
      </c>
      <c r="L994" s="10" t="str">
        <f>IF($G994="", "", $G994*(1-$V994))</f>
        <v/>
      </c>
      <c r="M994" s="30" t="str">
        <f t="shared" si="30"/>
        <v/>
      </c>
      <c r="N994" s="30" t="str">
        <f t="shared" si="31"/>
        <v/>
      </c>
      <c r="O994" s="5" t="str">
        <f>IF(D994="","",
IF(AND(K994&lt;&gt;"SIM",V994&gt;0),"ERRO: % BC &gt; 0, mas NÃO permitida ❌",
IF(AND(K994="SIM",V994=0),"ATENÇÃO: BC permitida, mas % = 0 🔎",
"Base de cálculo aplicada corretamente ✅")))</f>
        <v/>
      </c>
      <c r="P994" s="5" t="str">
        <f>IF(D994="","",
IF(AND(Q994&lt;&gt;"SIM",U994&gt;0),"ERRO: % alíquota &gt; 0, mas NÃO permitida ❌",
IF(AND(Q994="SIM",U994=0),"ATENÇÃO: alíquota permitida, mas % = 0 🔎",
"Alíquota aplicada corretamente ✅")))</f>
        <v/>
      </c>
      <c r="Q994" s="5" t="str">
        <f>IF(E994="","",IFERROR(VLOOKUP(E994,REGRAS_CST!$A$2:$D$200,4,FALSE),""))</f>
        <v/>
      </c>
      <c r="R994" s="9"/>
      <c r="S994" s="7">
        <f>IF($H994="","",$H994*(1-$U994))</f>
        <v>8.9999999999999993E-3</v>
      </c>
      <c r="T994" s="7">
        <f>IF($I994="","",$I994*(1-$U994))</f>
        <v>1E-3</v>
      </c>
      <c r="U994" s="7">
        <f>IFERROR(INDEX(BASE_CCLASSTRIB!$E:$E, MATCH(TEXT($D994,"000000"), BASE_CCLASSTRIB!$A:$A, 0))/100, 0)</f>
        <v>0</v>
      </c>
      <c r="V994" s="21">
        <f>IFERROR(INDEX(BASE_CCLASSTRIB!$F:$F, MATCH(TEXT($D994,"000000"), BASE_CCLASSTRIB!$A:$A, 0))/100, 0)</f>
        <v>0</v>
      </c>
    </row>
    <row r="995" spans="1:22" ht="32.25" customHeight="1" thickTop="1" thickBot="1">
      <c r="A995" s="24"/>
      <c r="B995" s="5"/>
      <c r="C995" s="5"/>
      <c r="D995" s="5"/>
      <c r="E995" s="8" t="str">
        <f>IF(D995="","",LEFT(D995,3))</f>
        <v/>
      </c>
      <c r="F995" s="5" t="str">
        <f>IF(E995="","",IFERROR(VLOOKUP(E995,REGRAS_CST!$A$2:$B$200,2,FALSE),""))</f>
        <v/>
      </c>
      <c r="G995" s="25"/>
      <c r="H995" s="7">
        <v>8.9999999999999993E-3</v>
      </c>
      <c r="I995" s="7">
        <v>1E-3</v>
      </c>
      <c r="J995" s="9">
        <v>0</v>
      </c>
      <c r="K995" s="5" t="str">
        <f>IF(E995="","",IFERROR(VLOOKUP(E995,REGRAS_CST!$A$2:$C$200,3,FALSE),""))</f>
        <v/>
      </c>
      <c r="L995" s="10" t="str">
        <f>IF($G995="", "", $G995*(1-$V995))</f>
        <v/>
      </c>
      <c r="M995" s="30" t="str">
        <f t="shared" si="30"/>
        <v/>
      </c>
      <c r="N995" s="30" t="str">
        <f t="shared" si="31"/>
        <v/>
      </c>
      <c r="O995" s="5" t="str">
        <f>IF(D995="","",
IF(AND(K995&lt;&gt;"SIM",V995&gt;0),"ERRO: % BC &gt; 0, mas NÃO permitida ❌",
IF(AND(K995="SIM",V995=0),"ATENÇÃO: BC permitida, mas % = 0 🔎",
"Base de cálculo aplicada corretamente ✅")))</f>
        <v/>
      </c>
      <c r="P995" s="5" t="str">
        <f>IF(D995="","",
IF(AND(Q995&lt;&gt;"SIM",U995&gt;0),"ERRO: % alíquota &gt; 0, mas NÃO permitida ❌",
IF(AND(Q995="SIM",U995=0),"ATENÇÃO: alíquota permitida, mas % = 0 🔎",
"Alíquota aplicada corretamente ✅")))</f>
        <v/>
      </c>
      <c r="Q995" s="5" t="str">
        <f>IF(E995="","",IFERROR(VLOOKUP(E995,REGRAS_CST!$A$2:$D$200,4,FALSE),""))</f>
        <v/>
      </c>
      <c r="R995" s="9"/>
      <c r="S995" s="7">
        <f>IF($H995="","",$H995*(1-$U995))</f>
        <v>8.9999999999999993E-3</v>
      </c>
      <c r="T995" s="7">
        <f>IF($I995="","",$I995*(1-$U995))</f>
        <v>1E-3</v>
      </c>
      <c r="U995" s="7">
        <f>IFERROR(INDEX(BASE_CCLASSTRIB!$E:$E, MATCH(TEXT($D995,"000000"), BASE_CCLASSTRIB!$A:$A, 0))/100, 0)</f>
        <v>0</v>
      </c>
      <c r="V995" s="21">
        <f>IFERROR(INDEX(BASE_CCLASSTRIB!$F:$F, MATCH(TEXT($D995,"000000"), BASE_CCLASSTRIB!$A:$A, 0))/100, 0)</f>
        <v>0</v>
      </c>
    </row>
    <row r="996" spans="1:22" ht="32.25" customHeight="1" thickTop="1" thickBot="1">
      <c r="A996" s="24"/>
      <c r="B996" s="5"/>
      <c r="C996" s="5"/>
      <c r="D996" s="5"/>
      <c r="E996" s="8" t="str">
        <f>IF(D996="","",LEFT(D996,3))</f>
        <v/>
      </c>
      <c r="F996" s="5" t="str">
        <f>IF(E996="","",IFERROR(VLOOKUP(E996,REGRAS_CST!$A$2:$B$200,2,FALSE),""))</f>
        <v/>
      </c>
      <c r="G996" s="25"/>
      <c r="H996" s="7">
        <v>8.9999999999999993E-3</v>
      </c>
      <c r="I996" s="7">
        <v>1E-3</v>
      </c>
      <c r="J996" s="9">
        <v>0</v>
      </c>
      <c r="K996" s="5" t="str">
        <f>IF(E996="","",IFERROR(VLOOKUP(E996,REGRAS_CST!$A$2:$C$200,3,FALSE),""))</f>
        <v/>
      </c>
      <c r="L996" s="10" t="str">
        <f>IF($G996="", "", $G996*(1-$V996))</f>
        <v/>
      </c>
      <c r="M996" s="30" t="str">
        <f t="shared" si="30"/>
        <v/>
      </c>
      <c r="N996" s="30" t="str">
        <f t="shared" si="31"/>
        <v/>
      </c>
      <c r="O996" s="5" t="str">
        <f>IF(D996="","",
IF(AND(K996&lt;&gt;"SIM",V996&gt;0),"ERRO: % BC &gt; 0, mas NÃO permitida ❌",
IF(AND(K996="SIM",V996=0),"ATENÇÃO: BC permitida, mas % = 0 🔎",
"Base de cálculo aplicada corretamente ✅")))</f>
        <v/>
      </c>
      <c r="P996" s="5" t="str">
        <f>IF(D996="","",
IF(AND(Q996&lt;&gt;"SIM",U996&gt;0),"ERRO: % alíquota &gt; 0, mas NÃO permitida ❌",
IF(AND(Q996="SIM",U996=0),"ATENÇÃO: alíquota permitida, mas % = 0 🔎",
"Alíquota aplicada corretamente ✅")))</f>
        <v/>
      </c>
      <c r="Q996" s="5" t="str">
        <f>IF(E996="","",IFERROR(VLOOKUP(E996,REGRAS_CST!$A$2:$D$200,4,FALSE),""))</f>
        <v/>
      </c>
      <c r="R996" s="9"/>
      <c r="S996" s="7">
        <f>IF($H996="","",$H996*(1-$U996))</f>
        <v>8.9999999999999993E-3</v>
      </c>
      <c r="T996" s="7">
        <f>IF($I996="","",$I996*(1-$U996))</f>
        <v>1E-3</v>
      </c>
      <c r="U996" s="7">
        <f>IFERROR(INDEX(BASE_CCLASSTRIB!$E:$E, MATCH(TEXT($D996,"000000"), BASE_CCLASSTRIB!$A:$A, 0))/100, 0)</f>
        <v>0</v>
      </c>
      <c r="V996" s="21">
        <f>IFERROR(INDEX(BASE_CCLASSTRIB!$F:$F, MATCH(TEXT($D996,"000000"), BASE_CCLASSTRIB!$A:$A, 0))/100, 0)</f>
        <v>0</v>
      </c>
    </row>
    <row r="997" spans="1:22" ht="32.25" customHeight="1" thickTop="1" thickBot="1">
      <c r="A997" s="24"/>
      <c r="B997" s="5"/>
      <c r="C997" s="5"/>
      <c r="D997" s="5"/>
      <c r="E997" s="8" t="str">
        <f>IF(D997="","",LEFT(D997,3))</f>
        <v/>
      </c>
      <c r="F997" s="5" t="str">
        <f>IF(E997="","",IFERROR(VLOOKUP(E997,REGRAS_CST!$A$2:$B$200,2,FALSE),""))</f>
        <v/>
      </c>
      <c r="G997" s="25"/>
      <c r="H997" s="7">
        <v>8.9999999999999993E-3</v>
      </c>
      <c r="I997" s="7">
        <v>1E-3</v>
      </c>
      <c r="J997" s="9">
        <v>0</v>
      </c>
      <c r="K997" s="5" t="str">
        <f>IF(E997="","",IFERROR(VLOOKUP(E997,REGRAS_CST!$A$2:$C$200,3,FALSE),""))</f>
        <v/>
      </c>
      <c r="L997" s="10" t="str">
        <f>IF($G997="", "", $G997*(1-$V997))</f>
        <v/>
      </c>
      <c r="M997" s="30" t="str">
        <f t="shared" si="30"/>
        <v/>
      </c>
      <c r="N997" s="30" t="str">
        <f t="shared" si="31"/>
        <v/>
      </c>
      <c r="O997" s="5" t="str">
        <f>IF(D997="","",
IF(AND(K997&lt;&gt;"SIM",V997&gt;0),"ERRO: % BC &gt; 0, mas NÃO permitida ❌",
IF(AND(K997="SIM",V997=0),"ATENÇÃO: BC permitida, mas % = 0 🔎",
"Base de cálculo aplicada corretamente ✅")))</f>
        <v/>
      </c>
      <c r="P997" s="5" t="str">
        <f>IF(D997="","",
IF(AND(Q997&lt;&gt;"SIM",U997&gt;0),"ERRO: % alíquota &gt; 0, mas NÃO permitida ❌",
IF(AND(Q997="SIM",U997=0),"ATENÇÃO: alíquota permitida, mas % = 0 🔎",
"Alíquota aplicada corretamente ✅")))</f>
        <v/>
      </c>
      <c r="Q997" s="5" t="str">
        <f>IF(E997="","",IFERROR(VLOOKUP(E997,REGRAS_CST!$A$2:$D$200,4,FALSE),""))</f>
        <v/>
      </c>
      <c r="R997" s="9"/>
      <c r="S997" s="7">
        <f>IF($H997="","",$H997*(1-$U997))</f>
        <v>8.9999999999999993E-3</v>
      </c>
      <c r="T997" s="7">
        <f>IF($I997="","",$I997*(1-$U997))</f>
        <v>1E-3</v>
      </c>
      <c r="U997" s="7">
        <f>IFERROR(INDEX(BASE_CCLASSTRIB!$E:$E, MATCH(TEXT($D997,"000000"), BASE_CCLASSTRIB!$A:$A, 0))/100, 0)</f>
        <v>0</v>
      </c>
      <c r="V997" s="21">
        <f>IFERROR(INDEX(BASE_CCLASSTRIB!$F:$F, MATCH(TEXT($D997,"000000"), BASE_CCLASSTRIB!$A:$A, 0))/100, 0)</f>
        <v>0</v>
      </c>
    </row>
    <row r="998" spans="1:22" ht="32.25" customHeight="1" thickTop="1" thickBot="1">
      <c r="A998" s="24"/>
      <c r="B998" s="5"/>
      <c r="C998" s="5"/>
      <c r="D998" s="5"/>
      <c r="E998" s="8" t="str">
        <f>IF(D998="","",LEFT(D998,3))</f>
        <v/>
      </c>
      <c r="F998" s="5" t="str">
        <f>IF(E998="","",IFERROR(VLOOKUP(E998,REGRAS_CST!$A$2:$B$200,2,FALSE),""))</f>
        <v/>
      </c>
      <c r="G998" s="25"/>
      <c r="H998" s="7">
        <v>8.9999999999999993E-3</v>
      </c>
      <c r="I998" s="7">
        <v>1E-3</v>
      </c>
      <c r="J998" s="9">
        <v>0</v>
      </c>
      <c r="K998" s="5" t="str">
        <f>IF(E998="","",IFERROR(VLOOKUP(E998,REGRAS_CST!$A$2:$C$200,3,FALSE),""))</f>
        <v/>
      </c>
      <c r="L998" s="10" t="str">
        <f>IF($G998="", "", $G998*(1-$V998))</f>
        <v/>
      </c>
      <c r="M998" s="30" t="str">
        <f t="shared" si="30"/>
        <v/>
      </c>
      <c r="N998" s="30" t="str">
        <f t="shared" si="31"/>
        <v/>
      </c>
      <c r="O998" s="5" t="str">
        <f>IF(D998="","",
IF(AND(K998&lt;&gt;"SIM",V998&gt;0),"ERRO: % BC &gt; 0, mas NÃO permitida ❌",
IF(AND(K998="SIM",V998=0),"ATENÇÃO: BC permitida, mas % = 0 🔎",
"Base de cálculo aplicada corretamente ✅")))</f>
        <v/>
      </c>
      <c r="P998" s="5" t="str">
        <f>IF(D998="","",
IF(AND(Q998&lt;&gt;"SIM",U998&gt;0),"ERRO: % alíquota &gt; 0, mas NÃO permitida ❌",
IF(AND(Q998="SIM",U998=0),"ATENÇÃO: alíquota permitida, mas % = 0 🔎",
"Alíquota aplicada corretamente ✅")))</f>
        <v/>
      </c>
      <c r="Q998" s="5" t="str">
        <f>IF(E998="","",IFERROR(VLOOKUP(E998,REGRAS_CST!$A$2:$D$200,4,FALSE),""))</f>
        <v/>
      </c>
      <c r="R998" s="9"/>
      <c r="S998" s="7">
        <f>IF($H998="","",$H998*(1-$U998))</f>
        <v>8.9999999999999993E-3</v>
      </c>
      <c r="T998" s="7">
        <f>IF($I998="","",$I998*(1-$U998))</f>
        <v>1E-3</v>
      </c>
      <c r="U998" s="7">
        <f>IFERROR(INDEX(BASE_CCLASSTRIB!$E:$E, MATCH(TEXT($D998,"000000"), BASE_CCLASSTRIB!$A:$A, 0))/100, 0)</f>
        <v>0</v>
      </c>
      <c r="V998" s="21">
        <f>IFERROR(INDEX(BASE_CCLASSTRIB!$F:$F, MATCH(TEXT($D998,"000000"), BASE_CCLASSTRIB!$A:$A, 0))/100, 0)</f>
        <v>0</v>
      </c>
    </row>
    <row r="999" spans="1:22" ht="32.25" customHeight="1" thickTop="1" thickBot="1">
      <c r="A999" s="24"/>
      <c r="B999" s="5"/>
      <c r="C999" s="5"/>
      <c r="D999" s="5"/>
      <c r="E999" s="8" t="str">
        <f>IF(D999="","",LEFT(D999,3))</f>
        <v/>
      </c>
      <c r="F999" s="5" t="str">
        <f>IF(E999="","",IFERROR(VLOOKUP(E999,REGRAS_CST!$A$2:$B$200,2,FALSE),""))</f>
        <v/>
      </c>
      <c r="G999" s="25"/>
      <c r="H999" s="7">
        <v>8.9999999999999993E-3</v>
      </c>
      <c r="I999" s="7">
        <v>1E-3</v>
      </c>
      <c r="J999" s="9">
        <v>0</v>
      </c>
      <c r="K999" s="5" t="str">
        <f>IF(E999="","",IFERROR(VLOOKUP(E999,REGRAS_CST!$A$2:$C$200,3,FALSE),""))</f>
        <v/>
      </c>
      <c r="L999" s="10" t="str">
        <f>IF($G999="", "", $G999*(1-$V999))</f>
        <v/>
      </c>
      <c r="M999" s="30" t="str">
        <f t="shared" si="30"/>
        <v/>
      </c>
      <c r="N999" s="30" t="str">
        <f t="shared" si="31"/>
        <v/>
      </c>
      <c r="O999" s="5" t="str">
        <f>IF(D999="","",
IF(AND(K999&lt;&gt;"SIM",V999&gt;0),"ERRO: % BC &gt; 0, mas NÃO permitida ❌",
IF(AND(K999="SIM",V999=0),"ATENÇÃO: BC permitida, mas % = 0 🔎",
"Base de cálculo aplicada corretamente ✅")))</f>
        <v/>
      </c>
      <c r="P999" s="5" t="str">
        <f>IF(D999="","",
IF(AND(Q999&lt;&gt;"SIM",U999&gt;0),"ERRO: % alíquota &gt; 0, mas NÃO permitida ❌",
IF(AND(Q999="SIM",U999=0),"ATENÇÃO: alíquota permitida, mas % = 0 🔎",
"Alíquota aplicada corretamente ✅")))</f>
        <v/>
      </c>
      <c r="Q999" s="5" t="str">
        <f>IF(E999="","",IFERROR(VLOOKUP(E999,REGRAS_CST!$A$2:$D$200,4,FALSE),""))</f>
        <v/>
      </c>
      <c r="R999" s="9"/>
      <c r="S999" s="7">
        <f>IF($H999="","",$H999*(1-$U999))</f>
        <v>8.9999999999999993E-3</v>
      </c>
      <c r="T999" s="7">
        <f>IF($I999="","",$I999*(1-$U999))</f>
        <v>1E-3</v>
      </c>
      <c r="U999" s="7">
        <f>IFERROR(INDEX(BASE_CCLASSTRIB!$E:$E, MATCH(TEXT($D999,"000000"), BASE_CCLASSTRIB!$A:$A, 0))/100, 0)</f>
        <v>0</v>
      </c>
      <c r="V999" s="21">
        <f>IFERROR(INDEX(BASE_CCLASSTRIB!$F:$F, MATCH(TEXT($D999,"000000"), BASE_CCLASSTRIB!$A:$A, 0))/100, 0)</f>
        <v>0</v>
      </c>
    </row>
    <row r="1000" spans="1:22" ht="32.25" customHeight="1" thickTop="1" thickBot="1">
      <c r="A1000" s="24"/>
      <c r="B1000" s="5"/>
      <c r="C1000" s="5"/>
      <c r="D1000" s="5"/>
      <c r="E1000" s="8" t="str">
        <f>IF(D1000="","",LEFT(D1000,3))</f>
        <v/>
      </c>
      <c r="F1000" s="5" t="str">
        <f>IF(E1000="","",IFERROR(VLOOKUP(E1000,REGRAS_CST!$A$2:$B$200,2,FALSE),""))</f>
        <v/>
      </c>
      <c r="G1000" s="25"/>
      <c r="H1000" s="7">
        <v>8.9999999999999993E-3</v>
      </c>
      <c r="I1000" s="7">
        <v>1E-3</v>
      </c>
      <c r="J1000" s="9">
        <v>0</v>
      </c>
      <c r="K1000" s="5" t="str">
        <f>IF(E1000="","",IFERROR(VLOOKUP(E1000,REGRAS_CST!$A$2:$C$200,3,FALSE),""))</f>
        <v/>
      </c>
      <c r="L1000" s="10" t="str">
        <f>IF($G1000="", "", $G1000*(1-$V1000))</f>
        <v/>
      </c>
      <c r="M1000" s="30" t="str">
        <f t="shared" si="30"/>
        <v/>
      </c>
      <c r="N1000" s="30" t="str">
        <f t="shared" si="31"/>
        <v/>
      </c>
      <c r="O1000" s="5" t="str">
        <f>IF(D1000="","",
IF(AND(K1000&lt;&gt;"SIM",V1000&gt;0),"ERRO: % BC &gt; 0, mas NÃO permitida ❌",
IF(AND(K1000="SIM",V1000=0),"ATENÇÃO: BC permitida, mas % = 0 🔎",
"Base de cálculo aplicada corretamente ✅")))</f>
        <v/>
      </c>
      <c r="P1000" s="5" t="str">
        <f>IF(D1000="","",
IF(AND(Q1000&lt;&gt;"SIM",U1000&gt;0),"ERRO: % alíquota &gt; 0, mas NÃO permitida ❌",
IF(AND(Q1000="SIM",U1000=0),"ATENÇÃO: alíquota permitida, mas % = 0 🔎",
"Alíquota aplicada corretamente ✅")))</f>
        <v/>
      </c>
      <c r="Q1000" s="5" t="str">
        <f>IF(E1000="","",IFERROR(VLOOKUP(E1000,REGRAS_CST!$A$2:$D$200,4,FALSE),""))</f>
        <v/>
      </c>
      <c r="R1000" s="9"/>
      <c r="S1000" s="7">
        <f>IF($H1000="","",$H1000*(1-$U1000))</f>
        <v>8.9999999999999993E-3</v>
      </c>
      <c r="T1000" s="7">
        <f>IF($I1000="","",$I1000*(1-$U1000))</f>
        <v>1E-3</v>
      </c>
      <c r="U1000" s="7">
        <f>IFERROR(INDEX(BASE_CCLASSTRIB!$E:$E, MATCH(TEXT($D1000,"000000"), BASE_CCLASSTRIB!$A:$A, 0))/100, 0)</f>
        <v>0</v>
      </c>
      <c r="V1000" s="21">
        <f>IFERROR(INDEX(BASE_CCLASSTRIB!$F:$F, MATCH(TEXT($D1000,"000000"), BASE_CCLASSTRIB!$A:$A, 0))/100, 0)</f>
        <v>0</v>
      </c>
    </row>
    <row r="1001" spans="1:22" ht="32.25" customHeight="1" thickTop="1" thickBot="1">
      <c r="A1001" s="24"/>
      <c r="B1001" s="5"/>
      <c r="C1001" s="5"/>
      <c r="D1001" s="5"/>
      <c r="E1001" s="8" t="str">
        <f>IF(D1001="","",LEFT(D1001,3))</f>
        <v/>
      </c>
      <c r="F1001" s="5" t="str">
        <f>IF(E1001="","",IFERROR(VLOOKUP(E1001,REGRAS_CST!$A$2:$B$200,2,FALSE),""))</f>
        <v/>
      </c>
      <c r="G1001" s="25"/>
      <c r="H1001" s="7">
        <v>8.9999999999999993E-3</v>
      </c>
      <c r="I1001" s="7">
        <v>1E-3</v>
      </c>
      <c r="J1001" s="9">
        <v>0</v>
      </c>
      <c r="K1001" s="5" t="str">
        <f>IF(E1001="","",IFERROR(VLOOKUP(E1001,REGRAS_CST!$A$2:$C$200,3,FALSE),""))</f>
        <v/>
      </c>
      <c r="L1001" s="10" t="str">
        <f>IF($G1001="", "", $G1001*(1-$V1001))</f>
        <v/>
      </c>
      <c r="M1001" s="30" t="str">
        <f t="shared" si="30"/>
        <v/>
      </c>
      <c r="N1001" s="30" t="str">
        <f t="shared" si="31"/>
        <v/>
      </c>
      <c r="O1001" s="5" t="str">
        <f>IF(D1001="","",
IF(AND(K1001&lt;&gt;"SIM",V1001&gt;0),"ERRO: % BC &gt; 0, mas NÃO permitida ❌",
IF(AND(K1001="SIM",V1001=0),"ATENÇÃO: BC permitida, mas % = 0 🔎",
"Base de cálculo aplicada corretamente ✅")))</f>
        <v/>
      </c>
      <c r="P1001" s="5" t="str">
        <f>IF(D1001="","",
IF(AND(Q1001&lt;&gt;"SIM",U1001&gt;0),"ERRO: % alíquota &gt; 0, mas NÃO permitida ❌",
IF(AND(Q1001="SIM",U1001=0),"ATENÇÃO: alíquota permitida, mas % = 0 🔎",
"Alíquota aplicada corretamente ✅")))</f>
        <v/>
      </c>
      <c r="Q1001" s="5" t="str">
        <f>IF(E1001="","",IFERROR(VLOOKUP(E1001,REGRAS_CST!$A$2:$D$200,4,FALSE),""))</f>
        <v/>
      </c>
      <c r="R1001" s="9"/>
      <c r="S1001" s="7">
        <f>IF($H1001="","",$H1001*(1-$U1001))</f>
        <v>8.9999999999999993E-3</v>
      </c>
      <c r="T1001" s="7">
        <f>IF($I1001="","",$I1001*(1-$U1001))</f>
        <v>1E-3</v>
      </c>
      <c r="U1001" s="7">
        <f>IFERROR(INDEX(BASE_CCLASSTRIB!$E:$E, MATCH(TEXT($D1001,"000000"), BASE_CCLASSTRIB!$A:$A, 0))/100, 0)</f>
        <v>0</v>
      </c>
      <c r="V1001" s="21">
        <f>IFERROR(INDEX(BASE_CCLASSTRIB!$F:$F, MATCH(TEXT($D1001,"000000"), BASE_CCLASSTRIB!$A:$A, 0))/100, 0)</f>
        <v>0</v>
      </c>
    </row>
    <row r="1002" spans="1:22" ht="32.25" customHeight="1" thickTop="1" thickBot="1">
      <c r="A1002" s="24"/>
      <c r="B1002" s="5"/>
      <c r="C1002" s="5"/>
      <c r="D1002" s="5"/>
      <c r="E1002" s="8" t="str">
        <f>IF(D1002="","",LEFT(D1002,3))</f>
        <v/>
      </c>
      <c r="F1002" s="5" t="str">
        <f>IF(E1002="","",IFERROR(VLOOKUP(E1002,REGRAS_CST!$A$2:$B$200,2,FALSE),""))</f>
        <v/>
      </c>
      <c r="G1002" s="25"/>
      <c r="H1002" s="7">
        <v>8.9999999999999993E-3</v>
      </c>
      <c r="I1002" s="7">
        <v>1E-3</v>
      </c>
      <c r="J1002" s="9">
        <v>0</v>
      </c>
      <c r="K1002" s="5" t="str">
        <f>IF(E1002="","",IFERROR(VLOOKUP(E1002,REGRAS_CST!$A$2:$C$200,3,FALSE),""))</f>
        <v/>
      </c>
      <c r="L1002" s="10" t="str">
        <f>IF($G1002="", "", $G1002*(1-$V1002))</f>
        <v/>
      </c>
      <c r="M1002" s="30" t="str">
        <f t="shared" si="30"/>
        <v/>
      </c>
      <c r="N1002" s="30" t="str">
        <f t="shared" si="31"/>
        <v/>
      </c>
      <c r="O1002" s="5" t="str">
        <f>IF(D1002="","",
IF(AND(K1002&lt;&gt;"SIM",V1002&gt;0),"ERRO: % BC &gt; 0, mas NÃO permitida ❌",
IF(AND(K1002="SIM",V1002=0),"ATENÇÃO: BC permitida, mas % = 0 🔎",
"Base de cálculo aplicada corretamente ✅")))</f>
        <v/>
      </c>
      <c r="P1002" s="5" t="str">
        <f>IF(D1002="","",
IF(AND(Q1002&lt;&gt;"SIM",U1002&gt;0),"ERRO: % alíquota &gt; 0, mas NÃO permitida ❌",
IF(AND(Q1002="SIM",U1002=0),"ATENÇÃO: alíquota permitida, mas % = 0 🔎",
"Alíquota aplicada corretamente ✅")))</f>
        <v/>
      </c>
      <c r="Q1002" s="5" t="str">
        <f>IF(E1002="","",IFERROR(VLOOKUP(E1002,REGRAS_CST!$A$2:$D$200,4,FALSE),""))</f>
        <v/>
      </c>
      <c r="R1002" s="9"/>
      <c r="S1002" s="7">
        <f>IF($H1002="","",$H1002*(1-$U1002))</f>
        <v>8.9999999999999993E-3</v>
      </c>
      <c r="T1002" s="7">
        <f>IF($I1002="","",$I1002*(1-$U1002))</f>
        <v>1E-3</v>
      </c>
      <c r="U1002" s="7">
        <f>IFERROR(INDEX(BASE_CCLASSTRIB!$E:$E, MATCH(TEXT($D1002,"000000"), BASE_CCLASSTRIB!$A:$A, 0))/100, 0)</f>
        <v>0</v>
      </c>
      <c r="V1002" s="21">
        <f>IFERROR(INDEX(BASE_CCLASSTRIB!$F:$F, MATCH(TEXT($D1002,"000000"), BASE_CCLASSTRIB!$A:$A, 0))/100, 0)</f>
        <v>0</v>
      </c>
    </row>
    <row r="1003" spans="1:22" ht="32.25" customHeight="1" thickTop="1" thickBot="1">
      <c r="A1003" s="24"/>
      <c r="B1003" s="5"/>
      <c r="C1003" s="5"/>
      <c r="D1003" s="5"/>
      <c r="E1003" s="8" t="str">
        <f>IF(D1003="","",LEFT(D1003,3))</f>
        <v/>
      </c>
      <c r="F1003" s="5" t="str">
        <f>IF(E1003="","",IFERROR(VLOOKUP(E1003,REGRAS_CST!$A$2:$B$200,2,FALSE),""))</f>
        <v/>
      </c>
      <c r="G1003" s="25"/>
      <c r="H1003" s="7">
        <v>8.9999999999999993E-3</v>
      </c>
      <c r="I1003" s="7">
        <v>1E-3</v>
      </c>
      <c r="J1003" s="9">
        <v>0</v>
      </c>
      <c r="K1003" s="5" t="str">
        <f>IF(E1003="","",IFERROR(VLOOKUP(E1003,REGRAS_CST!$A$2:$C$200,3,FALSE),""))</f>
        <v/>
      </c>
      <c r="L1003" s="10" t="str">
        <f>IF($G1003="", "", $G1003*(1-$V1003))</f>
        <v/>
      </c>
      <c r="M1003" s="30" t="str">
        <f t="shared" si="30"/>
        <v/>
      </c>
      <c r="N1003" s="30" t="str">
        <f t="shared" si="31"/>
        <v/>
      </c>
      <c r="O1003" s="5" t="str">
        <f>IF(D1003="","",
IF(AND(K1003&lt;&gt;"SIM",V1003&gt;0),"ERRO: % BC &gt; 0, mas NÃO permitida ❌",
IF(AND(K1003="SIM",V1003=0),"ATENÇÃO: BC permitida, mas % = 0 🔎",
"Base de cálculo aplicada corretamente ✅")))</f>
        <v/>
      </c>
      <c r="P1003" s="5" t="str">
        <f>IF(D1003="","",
IF(AND(Q1003&lt;&gt;"SIM",U1003&gt;0),"ERRO: % alíquota &gt; 0, mas NÃO permitida ❌",
IF(AND(Q1003="SIM",U1003=0),"ATENÇÃO: alíquota permitida, mas % = 0 🔎",
"Alíquota aplicada corretamente ✅")))</f>
        <v/>
      </c>
      <c r="Q1003" s="5" t="str">
        <f>IF(E1003="","",IFERROR(VLOOKUP(E1003,REGRAS_CST!$A$2:$D$200,4,FALSE),""))</f>
        <v/>
      </c>
      <c r="R1003" s="9"/>
      <c r="S1003" s="7">
        <f>IF($H1003="","",$H1003*(1-$U1003))</f>
        <v>8.9999999999999993E-3</v>
      </c>
      <c r="T1003" s="7">
        <f>IF($I1003="","",$I1003*(1-$U1003))</f>
        <v>1E-3</v>
      </c>
      <c r="U1003" s="7">
        <f>IFERROR(INDEX(BASE_CCLASSTRIB!$E:$E, MATCH(TEXT($D1003,"000000"), BASE_CCLASSTRIB!$A:$A, 0))/100, 0)</f>
        <v>0</v>
      </c>
      <c r="V1003" s="21">
        <f>IFERROR(INDEX(BASE_CCLASSTRIB!$F:$F, MATCH(TEXT($D1003,"000000"), BASE_CCLASSTRIB!$A:$A, 0))/100, 0)</f>
        <v>0</v>
      </c>
    </row>
    <row r="1004" spans="1:22" ht="32.25" customHeight="1" thickTop="1" thickBot="1">
      <c r="A1004" s="24"/>
      <c r="B1004" s="5"/>
      <c r="C1004" s="5"/>
      <c r="D1004" s="5"/>
      <c r="E1004" s="8" t="str">
        <f>IF(D1004="","",LEFT(D1004,3))</f>
        <v/>
      </c>
      <c r="F1004" s="5" t="str">
        <f>IF(E1004="","",IFERROR(VLOOKUP(E1004,REGRAS_CST!$A$2:$B$200,2,FALSE),""))</f>
        <v/>
      </c>
      <c r="G1004" s="25"/>
      <c r="H1004" s="7">
        <v>8.9999999999999993E-3</v>
      </c>
      <c r="I1004" s="7">
        <v>1E-3</v>
      </c>
      <c r="J1004" s="9">
        <v>0</v>
      </c>
      <c r="K1004" s="5" t="str">
        <f>IF(E1004="","",IFERROR(VLOOKUP(E1004,REGRAS_CST!$A$2:$C$200,3,FALSE),""))</f>
        <v/>
      </c>
      <c r="L1004" s="10" t="str">
        <f>IF($G1004="", "", $G1004*(1-$V1004))</f>
        <v/>
      </c>
      <c r="M1004" s="30" t="str">
        <f t="shared" si="30"/>
        <v/>
      </c>
      <c r="N1004" s="30" t="str">
        <f t="shared" si="31"/>
        <v/>
      </c>
      <c r="O1004" s="5" t="str">
        <f>IF(D1004="","",
IF(AND(K1004&lt;&gt;"SIM",V1004&gt;0),"ERRO: % BC &gt; 0, mas NÃO permitida ❌",
IF(AND(K1004="SIM",V1004=0),"ATENÇÃO: BC permitida, mas % = 0 🔎",
"Base de cálculo aplicada corretamente ✅")))</f>
        <v/>
      </c>
      <c r="P1004" s="5" t="str">
        <f>IF(D1004="","",
IF(AND(Q1004&lt;&gt;"SIM",U1004&gt;0),"ERRO: % alíquota &gt; 0, mas NÃO permitida ❌",
IF(AND(Q1004="SIM",U1004=0),"ATENÇÃO: alíquota permitida, mas % = 0 🔎",
"Alíquota aplicada corretamente ✅")))</f>
        <v/>
      </c>
      <c r="Q1004" s="5" t="str">
        <f>IF(E1004="","",IFERROR(VLOOKUP(E1004,REGRAS_CST!$A$2:$D$200,4,FALSE),""))</f>
        <v/>
      </c>
      <c r="R1004" s="9"/>
      <c r="S1004" s="7">
        <f>IF($H1004="","",$H1004*(1-$U1004))</f>
        <v>8.9999999999999993E-3</v>
      </c>
      <c r="T1004" s="7">
        <f>IF($I1004="","",$I1004*(1-$U1004))</f>
        <v>1E-3</v>
      </c>
      <c r="U1004" s="7">
        <f>IFERROR(INDEX(BASE_CCLASSTRIB!$E:$E, MATCH(TEXT($D1004,"000000"), BASE_CCLASSTRIB!$A:$A, 0))/100, 0)</f>
        <v>0</v>
      </c>
      <c r="V1004" s="21">
        <f>IFERROR(INDEX(BASE_CCLASSTRIB!$F:$F, MATCH(TEXT($D1004,"000000"), BASE_CCLASSTRIB!$A:$A, 0))/100, 0)</f>
        <v>0</v>
      </c>
    </row>
    <row r="1005" spans="1:22" ht="32.25" customHeight="1" thickTop="1" thickBot="1">
      <c r="A1005" s="24"/>
      <c r="B1005" s="5"/>
      <c r="C1005" s="5"/>
      <c r="D1005" s="5"/>
      <c r="E1005" s="8" t="str">
        <f>IF(D1005="","",LEFT(D1005,3))</f>
        <v/>
      </c>
      <c r="F1005" s="5" t="str">
        <f>IF(E1005="","",IFERROR(VLOOKUP(E1005,REGRAS_CST!$A$2:$B$200,2,FALSE),""))</f>
        <v/>
      </c>
      <c r="G1005" s="25"/>
      <c r="H1005" s="7">
        <v>8.9999999999999993E-3</v>
      </c>
      <c r="I1005" s="7">
        <v>1E-3</v>
      </c>
      <c r="J1005" s="9">
        <v>0</v>
      </c>
      <c r="K1005" s="5" t="str">
        <f>IF(E1005="","",IFERROR(VLOOKUP(E1005,REGRAS_CST!$A$2:$C$200,3,FALSE),""))</f>
        <v/>
      </c>
      <c r="L1005" s="10" t="str">
        <f>IF($G1005="", "", $G1005*(1-$V1005))</f>
        <v/>
      </c>
      <c r="M1005" s="30" t="str">
        <f t="shared" si="30"/>
        <v/>
      </c>
      <c r="N1005" s="30" t="str">
        <f t="shared" si="31"/>
        <v/>
      </c>
      <c r="O1005" s="5" t="str">
        <f>IF(D1005="","",
IF(AND(K1005&lt;&gt;"SIM",V1005&gt;0),"ERRO: % BC &gt; 0, mas NÃO permitida ❌",
IF(AND(K1005="SIM",V1005=0),"ATENÇÃO: BC permitida, mas % = 0 🔎",
"Base de cálculo aplicada corretamente ✅")))</f>
        <v/>
      </c>
      <c r="P1005" s="5" t="str">
        <f>IF(D1005="","",
IF(AND(Q1005&lt;&gt;"SIM",U1005&gt;0),"ERRO: % alíquota &gt; 0, mas NÃO permitida ❌",
IF(AND(Q1005="SIM",U1005=0),"ATENÇÃO: alíquota permitida, mas % = 0 🔎",
"Alíquota aplicada corretamente ✅")))</f>
        <v/>
      </c>
      <c r="Q1005" s="5" t="str">
        <f>IF(E1005="","",IFERROR(VLOOKUP(E1005,REGRAS_CST!$A$2:$D$200,4,FALSE),""))</f>
        <v/>
      </c>
      <c r="R1005" s="9"/>
      <c r="S1005" s="7">
        <f>IF($H1005="","",$H1005*(1-$U1005))</f>
        <v>8.9999999999999993E-3</v>
      </c>
      <c r="T1005" s="7">
        <f>IF($I1005="","",$I1005*(1-$U1005))</f>
        <v>1E-3</v>
      </c>
      <c r="U1005" s="7">
        <f>IFERROR(INDEX(BASE_CCLASSTRIB!$E:$E, MATCH(TEXT($D1005,"000000"), BASE_CCLASSTRIB!$A:$A, 0))/100, 0)</f>
        <v>0</v>
      </c>
      <c r="V1005" s="21">
        <f>IFERROR(INDEX(BASE_CCLASSTRIB!$F:$F, MATCH(TEXT($D1005,"000000"), BASE_CCLASSTRIB!$A:$A, 0))/100, 0)</f>
        <v>0</v>
      </c>
    </row>
    <row r="1006" spans="1:22" ht="32.25" customHeight="1" thickTop="1" thickBot="1">
      <c r="A1006" s="24"/>
      <c r="B1006" s="5"/>
      <c r="C1006" s="5"/>
      <c r="D1006" s="5"/>
      <c r="E1006" s="8" t="str">
        <f>IF(D1006="","",LEFT(D1006,3))</f>
        <v/>
      </c>
      <c r="F1006" s="5" t="str">
        <f>IF(E1006="","",IFERROR(VLOOKUP(E1006,REGRAS_CST!$A$2:$B$200,2,FALSE),""))</f>
        <v/>
      </c>
      <c r="G1006" s="25"/>
      <c r="H1006" s="7">
        <v>8.9999999999999993E-3</v>
      </c>
      <c r="I1006" s="7">
        <v>1E-3</v>
      </c>
      <c r="J1006" s="9">
        <v>0</v>
      </c>
      <c r="K1006" s="5" t="str">
        <f>IF(E1006="","",IFERROR(VLOOKUP(E1006,REGRAS_CST!$A$2:$C$200,3,FALSE),""))</f>
        <v/>
      </c>
      <c r="L1006" s="10" t="str">
        <f>IF($G1006="", "", $G1006*(1-$V1006))</f>
        <v/>
      </c>
      <c r="M1006" s="30" t="str">
        <f t="shared" si="30"/>
        <v/>
      </c>
      <c r="N1006" s="30" t="str">
        <f t="shared" si="31"/>
        <v/>
      </c>
      <c r="O1006" s="5" t="str">
        <f>IF(D1006="","",
IF(AND(K1006&lt;&gt;"SIM",V1006&gt;0),"ERRO: % BC &gt; 0, mas NÃO permitida ❌",
IF(AND(K1006="SIM",V1006=0),"ATENÇÃO: BC permitida, mas % = 0 🔎",
"Base de cálculo aplicada corretamente ✅")))</f>
        <v/>
      </c>
      <c r="P1006" s="5" t="str">
        <f>IF(D1006="","",
IF(AND(Q1006&lt;&gt;"SIM",U1006&gt;0),"ERRO: % alíquota &gt; 0, mas NÃO permitida ❌",
IF(AND(Q1006="SIM",U1006=0),"ATENÇÃO: alíquota permitida, mas % = 0 🔎",
"Alíquota aplicada corretamente ✅")))</f>
        <v/>
      </c>
      <c r="Q1006" s="5" t="str">
        <f>IF(E1006="","",IFERROR(VLOOKUP(E1006,REGRAS_CST!$A$2:$D$200,4,FALSE),""))</f>
        <v/>
      </c>
      <c r="R1006" s="9"/>
      <c r="S1006" s="7">
        <f>IF($H1006="","",$H1006*(1-$U1006))</f>
        <v>8.9999999999999993E-3</v>
      </c>
      <c r="T1006" s="7">
        <f>IF($I1006="","",$I1006*(1-$U1006))</f>
        <v>1E-3</v>
      </c>
      <c r="U1006" s="7">
        <f>IFERROR(INDEX(BASE_CCLASSTRIB!$E:$E, MATCH(TEXT($D1006,"000000"), BASE_CCLASSTRIB!$A:$A, 0))/100, 0)</f>
        <v>0</v>
      </c>
      <c r="V1006" s="21">
        <f>IFERROR(INDEX(BASE_CCLASSTRIB!$F:$F, MATCH(TEXT($D1006,"000000"), BASE_CCLASSTRIB!$A:$A, 0))/100, 0)</f>
        <v>0</v>
      </c>
    </row>
    <row r="1007" spans="1:22" ht="32.25" customHeight="1" thickTop="1" thickBot="1">
      <c r="A1007" s="24"/>
      <c r="B1007" s="5"/>
      <c r="C1007" s="5"/>
      <c r="D1007" s="5"/>
      <c r="E1007" s="8" t="str">
        <f>IF(D1007="","",LEFT(D1007,3))</f>
        <v/>
      </c>
      <c r="F1007" s="5" t="str">
        <f>IF(E1007="","",IFERROR(VLOOKUP(E1007,REGRAS_CST!$A$2:$B$200,2,FALSE),""))</f>
        <v/>
      </c>
      <c r="G1007" s="25"/>
      <c r="H1007" s="7">
        <v>8.9999999999999993E-3</v>
      </c>
      <c r="I1007" s="7">
        <v>1E-3</v>
      </c>
      <c r="J1007" s="9">
        <v>0</v>
      </c>
      <c r="K1007" s="5" t="str">
        <f>IF(E1007="","",IFERROR(VLOOKUP(E1007,REGRAS_CST!$A$2:$C$200,3,FALSE),""))</f>
        <v/>
      </c>
      <c r="L1007" s="10" t="str">
        <f>IF($G1007="", "", $G1007*(1-$V1007))</f>
        <v/>
      </c>
      <c r="M1007" s="30" t="str">
        <f t="shared" si="30"/>
        <v/>
      </c>
      <c r="N1007" s="30" t="str">
        <f t="shared" si="31"/>
        <v/>
      </c>
      <c r="O1007" s="5" t="str">
        <f>IF(D1007="","",
IF(AND(K1007&lt;&gt;"SIM",V1007&gt;0),"ERRO: % BC &gt; 0, mas NÃO permitida ❌",
IF(AND(K1007="SIM",V1007=0),"ATENÇÃO: BC permitida, mas % = 0 🔎",
"Base de cálculo aplicada corretamente ✅")))</f>
        <v/>
      </c>
      <c r="P1007" s="5" t="str">
        <f>IF(D1007="","",
IF(AND(Q1007&lt;&gt;"SIM",U1007&gt;0),"ERRO: % alíquota &gt; 0, mas NÃO permitida ❌",
IF(AND(Q1007="SIM",U1007=0),"ATENÇÃO: alíquota permitida, mas % = 0 🔎",
"Alíquota aplicada corretamente ✅")))</f>
        <v/>
      </c>
      <c r="Q1007" s="5" t="str">
        <f>IF(E1007="","",IFERROR(VLOOKUP(E1007,REGRAS_CST!$A$2:$D$200,4,FALSE),""))</f>
        <v/>
      </c>
      <c r="R1007" s="9"/>
      <c r="S1007" s="7">
        <f>IF($H1007="","",$H1007*(1-$U1007))</f>
        <v>8.9999999999999993E-3</v>
      </c>
      <c r="T1007" s="7">
        <f>IF($I1007="","",$I1007*(1-$U1007))</f>
        <v>1E-3</v>
      </c>
      <c r="U1007" s="7">
        <f>IFERROR(INDEX(BASE_CCLASSTRIB!$E:$E, MATCH(TEXT($D1007,"000000"), BASE_CCLASSTRIB!$A:$A, 0))/100, 0)</f>
        <v>0</v>
      </c>
      <c r="V1007" s="21">
        <f>IFERROR(INDEX(BASE_CCLASSTRIB!$F:$F, MATCH(TEXT($D1007,"000000"), BASE_CCLASSTRIB!$A:$A, 0))/100, 0)</f>
        <v>0</v>
      </c>
    </row>
    <row r="1008" spans="1:22" ht="32.25" customHeight="1" thickTop="1" thickBot="1">
      <c r="A1008" s="24"/>
      <c r="B1008" s="5"/>
      <c r="C1008" s="5"/>
      <c r="D1008" s="5"/>
      <c r="E1008" s="8" t="str">
        <f>IF(D1008="","",LEFT(D1008,3))</f>
        <v/>
      </c>
      <c r="F1008" s="5" t="str">
        <f>IF(E1008="","",IFERROR(VLOOKUP(E1008,REGRAS_CST!$A$2:$B$200,2,FALSE),""))</f>
        <v/>
      </c>
      <c r="G1008" s="25"/>
      <c r="H1008" s="7">
        <v>8.9999999999999993E-3</v>
      </c>
      <c r="I1008" s="7">
        <v>1E-3</v>
      </c>
      <c r="J1008" s="9">
        <v>0</v>
      </c>
      <c r="K1008" s="5" t="str">
        <f>IF(E1008="","",IFERROR(VLOOKUP(E1008,REGRAS_CST!$A$2:$C$200,3,FALSE),""))</f>
        <v/>
      </c>
      <c r="L1008" s="10" t="str">
        <f>IF($G1008="", "", $G1008*(1-$V1008))</f>
        <v/>
      </c>
      <c r="M1008" s="30" t="str">
        <f t="shared" si="30"/>
        <v/>
      </c>
      <c r="N1008" s="30" t="str">
        <f t="shared" si="31"/>
        <v/>
      </c>
      <c r="O1008" s="5" t="str">
        <f>IF(D1008="","",
IF(AND(K1008&lt;&gt;"SIM",V1008&gt;0),"ERRO: % BC &gt; 0, mas NÃO permitida ❌",
IF(AND(K1008="SIM",V1008=0),"ATENÇÃO: BC permitida, mas % = 0 🔎",
"Base de cálculo aplicada corretamente ✅")))</f>
        <v/>
      </c>
      <c r="P1008" s="5" t="str">
        <f>IF(D1008="","",
IF(AND(Q1008&lt;&gt;"SIM",U1008&gt;0),"ERRO: % alíquota &gt; 0, mas NÃO permitida ❌",
IF(AND(Q1008="SIM",U1008=0),"ATENÇÃO: alíquota permitida, mas % = 0 🔎",
"Alíquota aplicada corretamente ✅")))</f>
        <v/>
      </c>
      <c r="Q1008" s="5" t="str">
        <f>IF(E1008="","",IFERROR(VLOOKUP(E1008,REGRAS_CST!$A$2:$D$200,4,FALSE),""))</f>
        <v/>
      </c>
      <c r="R1008" s="9"/>
      <c r="S1008" s="7">
        <f>IF($H1008="","",$H1008*(1-$U1008))</f>
        <v>8.9999999999999993E-3</v>
      </c>
      <c r="T1008" s="7">
        <f>IF($I1008="","",$I1008*(1-$U1008))</f>
        <v>1E-3</v>
      </c>
      <c r="U1008" s="7">
        <f>IFERROR(INDEX(BASE_CCLASSTRIB!$E:$E, MATCH(TEXT($D1008,"000000"), BASE_CCLASSTRIB!$A:$A, 0))/100, 0)</f>
        <v>0</v>
      </c>
      <c r="V1008" s="21">
        <f>IFERROR(INDEX(BASE_CCLASSTRIB!$F:$F, MATCH(TEXT($D1008,"000000"), BASE_CCLASSTRIB!$A:$A, 0))/100, 0)</f>
        <v>0</v>
      </c>
    </row>
    <row r="1009" spans="1:22" ht="32.25" customHeight="1" thickTop="1" thickBot="1">
      <c r="A1009" s="24"/>
      <c r="B1009" s="5"/>
      <c r="C1009" s="5"/>
      <c r="D1009" s="5"/>
      <c r="E1009" s="8" t="str">
        <f>IF(D1009="","",LEFT(D1009,3))</f>
        <v/>
      </c>
      <c r="F1009" s="5" t="str">
        <f>IF(E1009="","",IFERROR(VLOOKUP(E1009,REGRAS_CST!$A$2:$B$200,2,FALSE),""))</f>
        <v/>
      </c>
      <c r="G1009" s="25"/>
      <c r="H1009" s="7">
        <v>8.9999999999999993E-3</v>
      </c>
      <c r="I1009" s="7">
        <v>1E-3</v>
      </c>
      <c r="J1009" s="9">
        <v>0</v>
      </c>
      <c r="K1009" s="5" t="str">
        <f>IF(E1009="","",IFERROR(VLOOKUP(E1009,REGRAS_CST!$A$2:$C$200,3,FALSE),""))</f>
        <v/>
      </c>
      <c r="L1009" s="10" t="str">
        <f>IF($G1009="", "", $G1009*(1-$V1009))</f>
        <v/>
      </c>
      <c r="M1009" s="30" t="str">
        <f t="shared" si="30"/>
        <v/>
      </c>
      <c r="N1009" s="30" t="str">
        <f t="shared" si="31"/>
        <v/>
      </c>
      <c r="O1009" s="5" t="str">
        <f>IF(D1009="","",
IF(AND(K1009&lt;&gt;"SIM",V1009&gt;0),"ERRO: % BC &gt; 0, mas NÃO permitida ❌",
IF(AND(K1009="SIM",V1009=0),"ATENÇÃO: BC permitida, mas % = 0 🔎",
"Base de cálculo aplicada corretamente ✅")))</f>
        <v/>
      </c>
      <c r="P1009" s="5" t="str">
        <f>IF(D1009="","",
IF(AND(Q1009&lt;&gt;"SIM",U1009&gt;0),"ERRO: % alíquota &gt; 0, mas NÃO permitida ❌",
IF(AND(Q1009="SIM",U1009=0),"ATENÇÃO: alíquota permitida, mas % = 0 🔎",
"Alíquota aplicada corretamente ✅")))</f>
        <v/>
      </c>
      <c r="Q1009" s="5" t="str">
        <f>IF(E1009="","",IFERROR(VLOOKUP(E1009,REGRAS_CST!$A$2:$D$200,4,FALSE),""))</f>
        <v/>
      </c>
      <c r="R1009" s="9"/>
      <c r="S1009" s="7">
        <f>IF($H1009="","",$H1009*(1-$U1009))</f>
        <v>8.9999999999999993E-3</v>
      </c>
      <c r="T1009" s="7">
        <f>IF($I1009="","",$I1009*(1-$U1009))</f>
        <v>1E-3</v>
      </c>
      <c r="U1009" s="7">
        <f>IFERROR(INDEX(BASE_CCLASSTRIB!$E:$E, MATCH(TEXT($D1009,"000000"), BASE_CCLASSTRIB!$A:$A, 0))/100, 0)</f>
        <v>0</v>
      </c>
      <c r="V1009" s="21">
        <f>IFERROR(INDEX(BASE_CCLASSTRIB!$F:$F, MATCH(TEXT($D1009,"000000"), BASE_CCLASSTRIB!$A:$A, 0))/100, 0)</f>
        <v>0</v>
      </c>
    </row>
    <row r="1010" spans="1:22" ht="32.25" customHeight="1" thickTop="1" thickBot="1">
      <c r="A1010" s="24"/>
      <c r="B1010" s="5"/>
      <c r="C1010" s="5"/>
      <c r="D1010" s="5"/>
      <c r="E1010" s="8" t="str">
        <f>IF(D1010="","",LEFT(D1010,3))</f>
        <v/>
      </c>
      <c r="F1010" s="5" t="str">
        <f>IF(E1010="","",IFERROR(VLOOKUP(E1010,REGRAS_CST!$A$2:$B$200,2,FALSE),""))</f>
        <v/>
      </c>
      <c r="G1010" s="25"/>
      <c r="H1010" s="7">
        <v>8.9999999999999993E-3</v>
      </c>
      <c r="I1010" s="7">
        <v>1E-3</v>
      </c>
      <c r="J1010" s="9">
        <v>0</v>
      </c>
      <c r="K1010" s="5" t="str">
        <f>IF(E1010="","",IFERROR(VLOOKUP(E1010,REGRAS_CST!$A$2:$C$200,3,FALSE),""))</f>
        <v/>
      </c>
      <c r="L1010" s="10" t="str">
        <f>IF($G1010="", "", $G1010*(1-$V1010))</f>
        <v/>
      </c>
      <c r="M1010" s="30" t="str">
        <f t="shared" si="30"/>
        <v/>
      </c>
      <c r="N1010" s="30" t="str">
        <f t="shared" si="31"/>
        <v/>
      </c>
      <c r="O1010" s="5" t="str">
        <f>IF(D1010="","",
IF(AND(K1010&lt;&gt;"SIM",V1010&gt;0),"ERRO: % BC &gt; 0, mas NÃO permitida ❌",
IF(AND(K1010="SIM",V1010=0),"ATENÇÃO: BC permitida, mas % = 0 🔎",
"Base de cálculo aplicada corretamente ✅")))</f>
        <v/>
      </c>
      <c r="P1010" s="5" t="str">
        <f>IF(D1010="","",
IF(AND(Q1010&lt;&gt;"SIM",U1010&gt;0),"ERRO: % alíquota &gt; 0, mas NÃO permitida ❌",
IF(AND(Q1010="SIM",U1010=0),"ATENÇÃO: alíquota permitida, mas % = 0 🔎",
"Alíquota aplicada corretamente ✅")))</f>
        <v/>
      </c>
      <c r="Q1010" s="5" t="str">
        <f>IF(E1010="","",IFERROR(VLOOKUP(E1010,REGRAS_CST!$A$2:$D$200,4,FALSE),""))</f>
        <v/>
      </c>
      <c r="R1010" s="9"/>
      <c r="S1010" s="7">
        <f>IF($H1010="","",$H1010*(1-$U1010))</f>
        <v>8.9999999999999993E-3</v>
      </c>
      <c r="T1010" s="7">
        <f>IF($I1010="","",$I1010*(1-$U1010))</f>
        <v>1E-3</v>
      </c>
      <c r="U1010" s="7">
        <f>IFERROR(INDEX(BASE_CCLASSTRIB!$E:$E, MATCH(TEXT($D1010,"000000"), BASE_CCLASSTRIB!$A:$A, 0))/100, 0)</f>
        <v>0</v>
      </c>
      <c r="V1010" s="21">
        <f>IFERROR(INDEX(BASE_CCLASSTRIB!$F:$F, MATCH(TEXT($D1010,"000000"), BASE_CCLASSTRIB!$A:$A, 0))/100, 0)</f>
        <v>0</v>
      </c>
    </row>
    <row r="1011" spans="1:22" ht="32.25" customHeight="1" thickTop="1" thickBot="1">
      <c r="A1011" s="24"/>
      <c r="B1011" s="5"/>
      <c r="C1011" s="5"/>
      <c r="D1011" s="5"/>
      <c r="E1011" s="8" t="str">
        <f>IF(D1011="","",LEFT(D1011,3))</f>
        <v/>
      </c>
      <c r="F1011" s="5" t="str">
        <f>IF(E1011="","",IFERROR(VLOOKUP(E1011,REGRAS_CST!$A$2:$B$200,2,FALSE),""))</f>
        <v/>
      </c>
      <c r="G1011" s="25"/>
      <c r="H1011" s="7">
        <v>8.9999999999999993E-3</v>
      </c>
      <c r="I1011" s="7">
        <v>1E-3</v>
      </c>
      <c r="J1011" s="9">
        <v>0</v>
      </c>
      <c r="K1011" s="5" t="str">
        <f>IF(E1011="","",IFERROR(VLOOKUP(E1011,REGRAS_CST!$A$2:$C$200,3,FALSE),""))</f>
        <v/>
      </c>
      <c r="L1011" s="10" t="str">
        <f>IF($G1011="", "", $G1011*(1-$V1011))</f>
        <v/>
      </c>
      <c r="M1011" s="30" t="str">
        <f t="shared" si="30"/>
        <v/>
      </c>
      <c r="N1011" s="30" t="str">
        <f t="shared" si="31"/>
        <v/>
      </c>
      <c r="O1011" s="5" t="str">
        <f>IF(D1011="","",
IF(AND(K1011&lt;&gt;"SIM",V1011&gt;0),"ERRO: % BC &gt; 0, mas NÃO permitida ❌",
IF(AND(K1011="SIM",V1011=0),"ATENÇÃO: BC permitida, mas % = 0 🔎",
"Base de cálculo aplicada corretamente ✅")))</f>
        <v/>
      </c>
      <c r="P1011" s="5" t="str">
        <f>IF(D1011="","",
IF(AND(Q1011&lt;&gt;"SIM",U1011&gt;0),"ERRO: % alíquota &gt; 0, mas NÃO permitida ❌",
IF(AND(Q1011="SIM",U1011=0),"ATENÇÃO: alíquota permitida, mas % = 0 🔎",
"Alíquota aplicada corretamente ✅")))</f>
        <v/>
      </c>
      <c r="Q1011" s="5" t="str">
        <f>IF(E1011="","",IFERROR(VLOOKUP(E1011,REGRAS_CST!$A$2:$D$200,4,FALSE),""))</f>
        <v/>
      </c>
      <c r="R1011" s="9"/>
      <c r="S1011" s="7">
        <f>IF($H1011="","",$H1011*(1-$U1011))</f>
        <v>8.9999999999999993E-3</v>
      </c>
      <c r="T1011" s="7">
        <f>IF($I1011="","",$I1011*(1-$U1011))</f>
        <v>1E-3</v>
      </c>
      <c r="U1011" s="7">
        <f>IFERROR(INDEX(BASE_CCLASSTRIB!$E:$E, MATCH(TEXT($D1011,"000000"), BASE_CCLASSTRIB!$A:$A, 0))/100, 0)</f>
        <v>0</v>
      </c>
      <c r="V1011" s="21">
        <f>IFERROR(INDEX(BASE_CCLASSTRIB!$F:$F, MATCH(TEXT($D1011,"000000"), BASE_CCLASSTRIB!$A:$A, 0))/100, 0)</f>
        <v>0</v>
      </c>
    </row>
    <row r="1012" spans="1:22" ht="32.25" customHeight="1" thickTop="1" thickBot="1">
      <c r="A1012" s="24"/>
      <c r="B1012" s="5"/>
      <c r="C1012" s="5"/>
      <c r="D1012" s="5"/>
      <c r="E1012" s="8" t="str">
        <f>IF(D1012="","",LEFT(D1012,3))</f>
        <v/>
      </c>
      <c r="F1012" s="5" t="str">
        <f>IF(E1012="","",IFERROR(VLOOKUP(E1012,REGRAS_CST!$A$2:$B$200,2,FALSE),""))</f>
        <v/>
      </c>
      <c r="G1012" s="25"/>
      <c r="H1012" s="7">
        <v>8.9999999999999993E-3</v>
      </c>
      <c r="I1012" s="7">
        <v>1E-3</v>
      </c>
      <c r="J1012" s="9">
        <v>0</v>
      </c>
      <c r="K1012" s="5" t="str">
        <f>IF(E1012="","",IFERROR(VLOOKUP(E1012,REGRAS_CST!$A$2:$C$200,3,FALSE),""))</f>
        <v/>
      </c>
      <c r="L1012" s="10" t="str">
        <f>IF($G1012="", "", $G1012*(1-$V1012))</f>
        <v/>
      </c>
      <c r="M1012" s="30" t="str">
        <f t="shared" si="30"/>
        <v/>
      </c>
      <c r="N1012" s="30" t="str">
        <f t="shared" si="31"/>
        <v/>
      </c>
      <c r="O1012" s="5" t="str">
        <f>IF(D1012="","",
IF(AND(K1012&lt;&gt;"SIM",V1012&gt;0),"ERRO: % BC &gt; 0, mas NÃO permitida ❌",
IF(AND(K1012="SIM",V1012=0),"ATENÇÃO: BC permitida, mas % = 0 🔎",
"Base de cálculo aplicada corretamente ✅")))</f>
        <v/>
      </c>
      <c r="P1012" s="5" t="str">
        <f>IF(D1012="","",
IF(AND(Q1012&lt;&gt;"SIM",U1012&gt;0),"ERRO: % alíquota &gt; 0, mas NÃO permitida ❌",
IF(AND(Q1012="SIM",U1012=0),"ATENÇÃO: alíquota permitida, mas % = 0 🔎",
"Alíquota aplicada corretamente ✅")))</f>
        <v/>
      </c>
      <c r="Q1012" s="5" t="str">
        <f>IF(E1012="","",IFERROR(VLOOKUP(E1012,REGRAS_CST!$A$2:$D$200,4,FALSE),""))</f>
        <v/>
      </c>
      <c r="R1012" s="9"/>
      <c r="S1012" s="7">
        <f>IF($H1012="","",$H1012*(1-$U1012))</f>
        <v>8.9999999999999993E-3</v>
      </c>
      <c r="T1012" s="7">
        <f>IF($I1012="","",$I1012*(1-$U1012))</f>
        <v>1E-3</v>
      </c>
      <c r="U1012" s="7">
        <f>IFERROR(INDEX(BASE_CCLASSTRIB!$E:$E, MATCH(TEXT($D1012,"000000"), BASE_CCLASSTRIB!$A:$A, 0))/100, 0)</f>
        <v>0</v>
      </c>
      <c r="V1012" s="21">
        <f>IFERROR(INDEX(BASE_CCLASSTRIB!$F:$F, MATCH(TEXT($D1012,"000000"), BASE_CCLASSTRIB!$A:$A, 0))/100, 0)</f>
        <v>0</v>
      </c>
    </row>
    <row r="1013" spans="1:22" ht="32.25" customHeight="1" thickTop="1" thickBot="1">
      <c r="A1013" s="24"/>
      <c r="B1013" s="5"/>
      <c r="C1013" s="5"/>
      <c r="D1013" s="5"/>
      <c r="E1013" s="8" t="str">
        <f>IF(D1013="","",LEFT(D1013,3))</f>
        <v/>
      </c>
      <c r="F1013" s="5" t="str">
        <f>IF(E1013="","",IFERROR(VLOOKUP(E1013,REGRAS_CST!$A$2:$B$200,2,FALSE),""))</f>
        <v/>
      </c>
      <c r="G1013" s="25"/>
      <c r="H1013" s="7">
        <v>8.9999999999999993E-3</v>
      </c>
      <c r="I1013" s="7">
        <v>1E-3</v>
      </c>
      <c r="J1013" s="9">
        <v>0</v>
      </c>
      <c r="K1013" s="5" t="str">
        <f>IF(E1013="","",IFERROR(VLOOKUP(E1013,REGRAS_CST!$A$2:$C$200,3,FALSE),""))</f>
        <v/>
      </c>
      <c r="L1013" s="10" t="str">
        <f>IF($G1013="", "", $G1013*(1-$V1013))</f>
        <v/>
      </c>
      <c r="M1013" s="30" t="str">
        <f t="shared" si="30"/>
        <v/>
      </c>
      <c r="N1013" s="30" t="str">
        <f t="shared" si="31"/>
        <v/>
      </c>
      <c r="O1013" s="5" t="str">
        <f>IF(D1013="","",
IF(AND(K1013&lt;&gt;"SIM",V1013&gt;0),"ERRO: % BC &gt; 0, mas NÃO permitida ❌",
IF(AND(K1013="SIM",V1013=0),"ATENÇÃO: BC permitida, mas % = 0 🔎",
"Base de cálculo aplicada corretamente ✅")))</f>
        <v/>
      </c>
      <c r="P1013" s="5" t="str">
        <f>IF(D1013="","",
IF(AND(Q1013&lt;&gt;"SIM",U1013&gt;0),"ERRO: % alíquota &gt; 0, mas NÃO permitida ❌",
IF(AND(Q1013="SIM",U1013=0),"ATENÇÃO: alíquota permitida, mas % = 0 🔎",
"Alíquota aplicada corretamente ✅")))</f>
        <v/>
      </c>
      <c r="Q1013" s="5" t="str">
        <f>IF(E1013="","",IFERROR(VLOOKUP(E1013,REGRAS_CST!$A$2:$D$200,4,FALSE),""))</f>
        <v/>
      </c>
      <c r="R1013" s="9"/>
      <c r="S1013" s="7">
        <f>IF($H1013="","",$H1013*(1-$U1013))</f>
        <v>8.9999999999999993E-3</v>
      </c>
      <c r="T1013" s="7">
        <f>IF($I1013="","",$I1013*(1-$U1013))</f>
        <v>1E-3</v>
      </c>
      <c r="U1013" s="7">
        <f>IFERROR(INDEX(BASE_CCLASSTRIB!$E:$E, MATCH(TEXT($D1013,"000000"), BASE_CCLASSTRIB!$A:$A, 0))/100, 0)</f>
        <v>0</v>
      </c>
      <c r="V1013" s="21">
        <f>IFERROR(INDEX(BASE_CCLASSTRIB!$F:$F, MATCH(TEXT($D1013,"000000"), BASE_CCLASSTRIB!$A:$A, 0))/100, 0)</f>
        <v>0</v>
      </c>
    </row>
    <row r="1014" spans="1:22" ht="32.25" customHeight="1" thickTop="1" thickBot="1">
      <c r="A1014" s="24"/>
      <c r="B1014" s="5"/>
      <c r="C1014" s="5"/>
      <c r="D1014" s="5"/>
      <c r="E1014" s="8" t="str">
        <f>IF(D1014="","",LEFT(D1014,3))</f>
        <v/>
      </c>
      <c r="F1014" s="5" t="str">
        <f>IF(E1014="","",IFERROR(VLOOKUP(E1014,REGRAS_CST!$A$2:$B$200,2,FALSE),""))</f>
        <v/>
      </c>
      <c r="G1014" s="25"/>
      <c r="H1014" s="7">
        <v>8.9999999999999993E-3</v>
      </c>
      <c r="I1014" s="7">
        <v>1E-3</v>
      </c>
      <c r="J1014" s="9">
        <v>0</v>
      </c>
      <c r="K1014" s="5" t="str">
        <f>IF(E1014="","",IFERROR(VLOOKUP(E1014,REGRAS_CST!$A$2:$C$200,3,FALSE),""))</f>
        <v/>
      </c>
      <c r="L1014" s="10" t="str">
        <f>IF($G1014="", "", $G1014*(1-$V1014))</f>
        <v/>
      </c>
      <c r="M1014" s="30" t="str">
        <f t="shared" si="30"/>
        <v/>
      </c>
      <c r="N1014" s="30" t="str">
        <f t="shared" si="31"/>
        <v/>
      </c>
      <c r="O1014" s="5" t="str">
        <f>IF(D1014="","",
IF(AND(K1014&lt;&gt;"SIM",V1014&gt;0),"ERRO: % BC &gt; 0, mas NÃO permitida ❌",
IF(AND(K1014="SIM",V1014=0),"ATENÇÃO: BC permitida, mas % = 0 🔎",
"Base de cálculo aplicada corretamente ✅")))</f>
        <v/>
      </c>
      <c r="P1014" s="5" t="str">
        <f>IF(D1014="","",
IF(AND(Q1014&lt;&gt;"SIM",U1014&gt;0),"ERRO: % alíquota &gt; 0, mas NÃO permitida ❌",
IF(AND(Q1014="SIM",U1014=0),"ATENÇÃO: alíquota permitida, mas % = 0 🔎",
"Alíquota aplicada corretamente ✅")))</f>
        <v/>
      </c>
      <c r="Q1014" s="5" t="str">
        <f>IF(E1014="","",IFERROR(VLOOKUP(E1014,REGRAS_CST!$A$2:$D$200,4,FALSE),""))</f>
        <v/>
      </c>
      <c r="R1014" s="9"/>
      <c r="S1014" s="7">
        <f>IF($H1014="","",$H1014*(1-$U1014))</f>
        <v>8.9999999999999993E-3</v>
      </c>
      <c r="T1014" s="7">
        <f>IF($I1014="","",$I1014*(1-$U1014))</f>
        <v>1E-3</v>
      </c>
      <c r="U1014" s="7">
        <f>IFERROR(INDEX(BASE_CCLASSTRIB!$E:$E, MATCH(TEXT($D1014,"000000"), BASE_CCLASSTRIB!$A:$A, 0))/100, 0)</f>
        <v>0</v>
      </c>
      <c r="V1014" s="21">
        <f>IFERROR(INDEX(BASE_CCLASSTRIB!$F:$F, MATCH(TEXT($D1014,"000000"), BASE_CCLASSTRIB!$A:$A, 0))/100, 0)</f>
        <v>0</v>
      </c>
    </row>
    <row r="1015" spans="1:22" ht="32.25" customHeight="1" thickTop="1" thickBot="1">
      <c r="A1015" s="24"/>
      <c r="B1015" s="5"/>
      <c r="C1015" s="5"/>
      <c r="D1015" s="5"/>
      <c r="E1015" s="8" t="str">
        <f>IF(D1015="","",LEFT(D1015,3))</f>
        <v/>
      </c>
      <c r="F1015" s="5" t="str">
        <f>IF(E1015="","",IFERROR(VLOOKUP(E1015,REGRAS_CST!$A$2:$B$200,2,FALSE),""))</f>
        <v/>
      </c>
      <c r="G1015" s="25"/>
      <c r="H1015" s="7">
        <v>8.9999999999999993E-3</v>
      </c>
      <c r="I1015" s="7">
        <v>1E-3</v>
      </c>
      <c r="J1015" s="9">
        <v>0</v>
      </c>
      <c r="K1015" s="5" t="str">
        <f>IF(E1015="","",IFERROR(VLOOKUP(E1015,REGRAS_CST!$A$2:$C$200,3,FALSE),""))</f>
        <v/>
      </c>
      <c r="L1015" s="10" t="str">
        <f>IF($G1015="", "", $G1015*(1-$V1015))</f>
        <v/>
      </c>
      <c r="M1015" s="30" t="str">
        <f t="shared" si="30"/>
        <v/>
      </c>
      <c r="N1015" s="30" t="str">
        <f t="shared" si="31"/>
        <v/>
      </c>
      <c r="O1015" s="5" t="str">
        <f>IF(D1015="","",
IF(AND(K1015&lt;&gt;"SIM",V1015&gt;0),"ERRO: % BC &gt; 0, mas NÃO permitida ❌",
IF(AND(K1015="SIM",V1015=0),"ATENÇÃO: BC permitida, mas % = 0 🔎",
"Base de cálculo aplicada corretamente ✅")))</f>
        <v/>
      </c>
      <c r="P1015" s="5" t="str">
        <f>IF(D1015="","",
IF(AND(Q1015&lt;&gt;"SIM",U1015&gt;0),"ERRO: % alíquota &gt; 0, mas NÃO permitida ❌",
IF(AND(Q1015="SIM",U1015=0),"ATENÇÃO: alíquota permitida, mas % = 0 🔎",
"Alíquota aplicada corretamente ✅")))</f>
        <v/>
      </c>
      <c r="Q1015" s="5" t="str">
        <f>IF(E1015="","",IFERROR(VLOOKUP(E1015,REGRAS_CST!$A$2:$D$200,4,FALSE),""))</f>
        <v/>
      </c>
      <c r="R1015" s="9"/>
      <c r="S1015" s="7">
        <f>IF($H1015="","",$H1015*(1-$U1015))</f>
        <v>8.9999999999999993E-3</v>
      </c>
      <c r="T1015" s="7">
        <f>IF($I1015="","",$I1015*(1-$U1015))</f>
        <v>1E-3</v>
      </c>
      <c r="U1015" s="7">
        <f>IFERROR(INDEX(BASE_CCLASSTRIB!$E:$E, MATCH(TEXT($D1015,"000000"), BASE_CCLASSTRIB!$A:$A, 0))/100, 0)</f>
        <v>0</v>
      </c>
      <c r="V1015" s="21">
        <f>IFERROR(INDEX(BASE_CCLASSTRIB!$F:$F, MATCH(TEXT($D1015,"000000"), BASE_CCLASSTRIB!$A:$A, 0))/100, 0)</f>
        <v>0</v>
      </c>
    </row>
    <row r="1016" spans="1:22" ht="32.25" customHeight="1" thickTop="1" thickBot="1">
      <c r="A1016" s="24"/>
      <c r="B1016" s="5"/>
      <c r="C1016" s="5"/>
      <c r="D1016" s="5"/>
      <c r="E1016" s="8" t="str">
        <f>IF(D1016="","",LEFT(D1016,3))</f>
        <v/>
      </c>
      <c r="F1016" s="5" t="str">
        <f>IF(E1016="","",IFERROR(VLOOKUP(E1016,REGRAS_CST!$A$2:$B$200,2,FALSE),""))</f>
        <v/>
      </c>
      <c r="G1016" s="25"/>
      <c r="H1016" s="7">
        <v>8.9999999999999993E-3</v>
      </c>
      <c r="I1016" s="7">
        <v>1E-3</v>
      </c>
      <c r="J1016" s="9">
        <v>0</v>
      </c>
      <c r="K1016" s="5" t="str">
        <f>IF(E1016="","",IFERROR(VLOOKUP(E1016,REGRAS_CST!$A$2:$C$200,3,FALSE),""))</f>
        <v/>
      </c>
      <c r="L1016" s="10" t="str">
        <f>IF($G1016="", "", $G1016*(1-$V1016))</f>
        <v/>
      </c>
      <c r="M1016" s="30" t="str">
        <f t="shared" si="30"/>
        <v/>
      </c>
      <c r="N1016" s="30" t="str">
        <f t="shared" si="31"/>
        <v/>
      </c>
      <c r="O1016" s="5" t="str">
        <f>IF(D1016="","",
IF(AND(K1016&lt;&gt;"SIM",V1016&gt;0),"ERRO: % BC &gt; 0, mas NÃO permitida ❌",
IF(AND(K1016="SIM",V1016=0),"ATENÇÃO: BC permitida, mas % = 0 🔎",
"Base de cálculo aplicada corretamente ✅")))</f>
        <v/>
      </c>
      <c r="P1016" s="5" t="str">
        <f>IF(D1016="","",
IF(AND(Q1016&lt;&gt;"SIM",U1016&gt;0),"ERRO: % alíquota &gt; 0, mas NÃO permitida ❌",
IF(AND(Q1016="SIM",U1016=0),"ATENÇÃO: alíquota permitida, mas % = 0 🔎",
"Alíquota aplicada corretamente ✅")))</f>
        <v/>
      </c>
      <c r="Q1016" s="5" t="str">
        <f>IF(E1016="","",IFERROR(VLOOKUP(E1016,REGRAS_CST!$A$2:$D$200,4,FALSE),""))</f>
        <v/>
      </c>
      <c r="R1016" s="9"/>
      <c r="S1016" s="7">
        <f>IF($H1016="","",$H1016*(1-$U1016))</f>
        <v>8.9999999999999993E-3</v>
      </c>
      <c r="T1016" s="7">
        <f>IF($I1016="","",$I1016*(1-$U1016))</f>
        <v>1E-3</v>
      </c>
      <c r="U1016" s="7">
        <f>IFERROR(INDEX(BASE_CCLASSTRIB!$E:$E, MATCH(TEXT($D1016,"000000"), BASE_CCLASSTRIB!$A:$A, 0))/100, 0)</f>
        <v>0</v>
      </c>
      <c r="V1016" s="21">
        <f>IFERROR(INDEX(BASE_CCLASSTRIB!$F:$F, MATCH(TEXT($D1016,"000000"), BASE_CCLASSTRIB!$A:$A, 0))/100, 0)</f>
        <v>0</v>
      </c>
    </row>
    <row r="1017" spans="1:22" ht="32.25" customHeight="1" thickTop="1" thickBot="1">
      <c r="A1017" s="24"/>
      <c r="B1017" s="5"/>
      <c r="C1017" s="5"/>
      <c r="D1017" s="5"/>
      <c r="E1017" s="8" t="str">
        <f>IF(D1017="","",LEFT(D1017,3))</f>
        <v/>
      </c>
      <c r="F1017" s="5" t="str">
        <f>IF(E1017="","",IFERROR(VLOOKUP(E1017,REGRAS_CST!$A$2:$B$200,2,FALSE),""))</f>
        <v/>
      </c>
      <c r="G1017" s="25"/>
      <c r="H1017" s="7">
        <v>8.9999999999999993E-3</v>
      </c>
      <c r="I1017" s="7">
        <v>1E-3</v>
      </c>
      <c r="J1017" s="9">
        <v>0</v>
      </c>
      <c r="K1017" s="5" t="str">
        <f>IF(E1017="","",IFERROR(VLOOKUP(E1017,REGRAS_CST!$A$2:$C$200,3,FALSE),""))</f>
        <v/>
      </c>
      <c r="L1017" s="10" t="str">
        <f>IF($G1017="", "", $G1017*(1-$V1017))</f>
        <v/>
      </c>
      <c r="M1017" s="30" t="str">
        <f t="shared" si="30"/>
        <v/>
      </c>
      <c r="N1017" s="30" t="str">
        <f t="shared" si="31"/>
        <v/>
      </c>
      <c r="O1017" s="5" t="str">
        <f>IF(D1017="","",
IF(AND(K1017&lt;&gt;"SIM",V1017&gt;0),"ERRO: % BC &gt; 0, mas NÃO permitida ❌",
IF(AND(K1017="SIM",V1017=0),"ATENÇÃO: BC permitida, mas % = 0 🔎",
"Base de cálculo aplicada corretamente ✅")))</f>
        <v/>
      </c>
      <c r="P1017" s="5" t="str">
        <f>IF(D1017="","",
IF(AND(Q1017&lt;&gt;"SIM",U1017&gt;0),"ERRO: % alíquota &gt; 0, mas NÃO permitida ❌",
IF(AND(Q1017="SIM",U1017=0),"ATENÇÃO: alíquota permitida, mas % = 0 🔎",
"Alíquota aplicada corretamente ✅")))</f>
        <v/>
      </c>
      <c r="Q1017" s="5" t="str">
        <f>IF(E1017="","",IFERROR(VLOOKUP(E1017,REGRAS_CST!$A$2:$D$200,4,FALSE),""))</f>
        <v/>
      </c>
      <c r="R1017" s="9"/>
      <c r="S1017" s="7">
        <f>IF($H1017="","",$H1017*(1-$U1017))</f>
        <v>8.9999999999999993E-3</v>
      </c>
      <c r="T1017" s="7">
        <f>IF($I1017="","",$I1017*(1-$U1017))</f>
        <v>1E-3</v>
      </c>
      <c r="U1017" s="7">
        <f>IFERROR(INDEX(BASE_CCLASSTRIB!$E:$E, MATCH(TEXT($D1017,"000000"), BASE_CCLASSTRIB!$A:$A, 0))/100, 0)</f>
        <v>0</v>
      </c>
      <c r="V1017" s="21">
        <f>IFERROR(INDEX(BASE_CCLASSTRIB!$F:$F, MATCH(TEXT($D1017,"000000"), BASE_CCLASSTRIB!$A:$A, 0))/100, 0)</f>
        <v>0</v>
      </c>
    </row>
    <row r="1018" spans="1:22" ht="32.25" customHeight="1" thickTop="1" thickBot="1">
      <c r="A1018" s="24"/>
      <c r="B1018" s="5"/>
      <c r="C1018" s="5"/>
      <c r="D1018" s="5"/>
      <c r="E1018" s="8" t="str">
        <f>IF(D1018="","",LEFT(D1018,3))</f>
        <v/>
      </c>
      <c r="F1018" s="5" t="str">
        <f>IF(E1018="","",IFERROR(VLOOKUP(E1018,REGRAS_CST!$A$2:$B$200,2,FALSE),""))</f>
        <v/>
      </c>
      <c r="G1018" s="25"/>
      <c r="H1018" s="7">
        <v>8.9999999999999993E-3</v>
      </c>
      <c r="I1018" s="7">
        <v>1E-3</v>
      </c>
      <c r="J1018" s="9">
        <v>0</v>
      </c>
      <c r="K1018" s="5" t="str">
        <f>IF(E1018="","",IFERROR(VLOOKUP(E1018,REGRAS_CST!$A$2:$C$200,3,FALSE),""))</f>
        <v/>
      </c>
      <c r="L1018" s="10" t="str">
        <f>IF($G1018="", "", $G1018*(1-$V1018))</f>
        <v/>
      </c>
      <c r="M1018" s="30" t="str">
        <f t="shared" si="30"/>
        <v/>
      </c>
      <c r="N1018" s="30" t="str">
        <f t="shared" si="31"/>
        <v/>
      </c>
      <c r="O1018" s="5" t="str">
        <f>IF(D1018="","",
IF(AND(K1018&lt;&gt;"SIM",V1018&gt;0),"ERRO: % BC &gt; 0, mas NÃO permitida ❌",
IF(AND(K1018="SIM",V1018=0),"ATENÇÃO: BC permitida, mas % = 0 🔎",
"Base de cálculo aplicada corretamente ✅")))</f>
        <v/>
      </c>
      <c r="P1018" s="5" t="str">
        <f>IF(D1018="","",
IF(AND(Q1018&lt;&gt;"SIM",U1018&gt;0),"ERRO: % alíquota &gt; 0, mas NÃO permitida ❌",
IF(AND(Q1018="SIM",U1018=0),"ATENÇÃO: alíquota permitida, mas % = 0 🔎",
"Alíquota aplicada corretamente ✅")))</f>
        <v/>
      </c>
      <c r="Q1018" s="5" t="str">
        <f>IF(E1018="","",IFERROR(VLOOKUP(E1018,REGRAS_CST!$A$2:$D$200,4,FALSE),""))</f>
        <v/>
      </c>
      <c r="R1018" s="9"/>
      <c r="S1018" s="7">
        <f>IF($H1018="","",$H1018*(1-$U1018))</f>
        <v>8.9999999999999993E-3</v>
      </c>
      <c r="T1018" s="7">
        <f>IF($I1018="","",$I1018*(1-$U1018))</f>
        <v>1E-3</v>
      </c>
      <c r="U1018" s="7">
        <f>IFERROR(INDEX(BASE_CCLASSTRIB!$E:$E, MATCH(TEXT($D1018,"000000"), BASE_CCLASSTRIB!$A:$A, 0))/100, 0)</f>
        <v>0</v>
      </c>
      <c r="V1018" s="21">
        <f>IFERROR(INDEX(BASE_CCLASSTRIB!$F:$F, MATCH(TEXT($D1018,"000000"), BASE_CCLASSTRIB!$A:$A, 0))/100, 0)</f>
        <v>0</v>
      </c>
    </row>
    <row r="1019" spans="1:22" ht="32.25" customHeight="1" thickTop="1" thickBot="1">
      <c r="A1019" s="24"/>
      <c r="B1019" s="5"/>
      <c r="C1019" s="5"/>
      <c r="D1019" s="5"/>
      <c r="E1019" s="8" t="str">
        <f>IF(D1019="","",LEFT(D1019,3))</f>
        <v/>
      </c>
      <c r="F1019" s="5" t="str">
        <f>IF(E1019="","",IFERROR(VLOOKUP(E1019,REGRAS_CST!$A$2:$B$200,2,FALSE),""))</f>
        <v/>
      </c>
      <c r="G1019" s="25"/>
      <c r="H1019" s="7">
        <v>8.9999999999999993E-3</v>
      </c>
      <c r="I1019" s="7">
        <v>1E-3</v>
      </c>
      <c r="J1019" s="9">
        <v>0</v>
      </c>
      <c r="K1019" s="5" t="str">
        <f>IF(E1019="","",IFERROR(VLOOKUP(E1019,REGRAS_CST!$A$2:$C$200,3,FALSE),""))</f>
        <v/>
      </c>
      <c r="L1019" s="10" t="str">
        <f>IF($G1019="", "", $G1019*(1-$V1019))</f>
        <v/>
      </c>
      <c r="M1019" s="30" t="str">
        <f t="shared" si="30"/>
        <v/>
      </c>
      <c r="N1019" s="30" t="str">
        <f t="shared" si="31"/>
        <v/>
      </c>
      <c r="O1019" s="5" t="str">
        <f>IF(D1019="","",
IF(AND(K1019&lt;&gt;"SIM",V1019&gt;0),"ERRO: % BC &gt; 0, mas NÃO permitida ❌",
IF(AND(K1019="SIM",V1019=0),"ATENÇÃO: BC permitida, mas % = 0 🔎",
"Base de cálculo aplicada corretamente ✅")))</f>
        <v/>
      </c>
      <c r="P1019" s="5" t="str">
        <f>IF(D1019="","",
IF(AND(Q1019&lt;&gt;"SIM",U1019&gt;0),"ERRO: % alíquota &gt; 0, mas NÃO permitida ❌",
IF(AND(Q1019="SIM",U1019=0),"ATENÇÃO: alíquota permitida, mas % = 0 🔎",
"Alíquota aplicada corretamente ✅")))</f>
        <v/>
      </c>
      <c r="Q1019" s="5" t="str">
        <f>IF(E1019="","",IFERROR(VLOOKUP(E1019,REGRAS_CST!$A$2:$D$200,4,FALSE),""))</f>
        <v/>
      </c>
      <c r="R1019" s="9"/>
      <c r="S1019" s="7">
        <f>IF($H1019="","",$H1019*(1-$U1019))</f>
        <v>8.9999999999999993E-3</v>
      </c>
      <c r="T1019" s="7">
        <f>IF($I1019="","",$I1019*(1-$U1019))</f>
        <v>1E-3</v>
      </c>
      <c r="U1019" s="7">
        <f>IFERROR(INDEX(BASE_CCLASSTRIB!$E:$E, MATCH(TEXT($D1019,"000000"), BASE_CCLASSTRIB!$A:$A, 0))/100, 0)</f>
        <v>0</v>
      </c>
      <c r="V1019" s="21">
        <f>IFERROR(INDEX(BASE_CCLASSTRIB!$F:$F, MATCH(TEXT($D1019,"000000"), BASE_CCLASSTRIB!$A:$A, 0))/100, 0)</f>
        <v>0</v>
      </c>
    </row>
    <row r="1020" spans="1:22" ht="32.25" customHeight="1" thickTop="1" thickBot="1">
      <c r="A1020" s="24"/>
      <c r="B1020" s="5"/>
      <c r="C1020" s="5"/>
      <c r="D1020" s="5"/>
      <c r="E1020" s="8" t="str">
        <f>IF(D1020="","",LEFT(D1020,3))</f>
        <v/>
      </c>
      <c r="F1020" s="5" t="str">
        <f>IF(E1020="","",IFERROR(VLOOKUP(E1020,REGRAS_CST!$A$2:$B$200,2,FALSE),""))</f>
        <v/>
      </c>
      <c r="G1020" s="25"/>
      <c r="H1020" s="7">
        <v>8.9999999999999993E-3</v>
      </c>
      <c r="I1020" s="7">
        <v>1E-3</v>
      </c>
      <c r="J1020" s="9">
        <v>0</v>
      </c>
      <c r="K1020" s="5" t="str">
        <f>IF(E1020="","",IFERROR(VLOOKUP(E1020,REGRAS_CST!$A$2:$C$200,3,FALSE),""))</f>
        <v/>
      </c>
      <c r="L1020" s="10" t="str">
        <f>IF($G1020="", "", $G1020*(1-$V1020))</f>
        <v/>
      </c>
      <c r="M1020" s="30" t="str">
        <f t="shared" si="30"/>
        <v/>
      </c>
      <c r="N1020" s="30" t="str">
        <f t="shared" si="31"/>
        <v/>
      </c>
      <c r="O1020" s="5" t="str">
        <f>IF(D1020="","",
IF(AND(K1020&lt;&gt;"SIM",V1020&gt;0),"ERRO: % BC &gt; 0, mas NÃO permitida ❌",
IF(AND(K1020="SIM",V1020=0),"ATENÇÃO: BC permitida, mas % = 0 🔎",
"Base de cálculo aplicada corretamente ✅")))</f>
        <v/>
      </c>
      <c r="P1020" s="5" t="str">
        <f>IF(D1020="","",
IF(AND(Q1020&lt;&gt;"SIM",U1020&gt;0),"ERRO: % alíquota &gt; 0, mas NÃO permitida ❌",
IF(AND(Q1020="SIM",U1020=0),"ATENÇÃO: alíquota permitida, mas % = 0 🔎",
"Alíquota aplicada corretamente ✅")))</f>
        <v/>
      </c>
      <c r="Q1020" s="5" t="str">
        <f>IF(E1020="","",IFERROR(VLOOKUP(E1020,REGRAS_CST!$A$2:$D$200,4,FALSE),""))</f>
        <v/>
      </c>
      <c r="R1020" s="9"/>
      <c r="S1020" s="7">
        <f>IF($H1020="","",$H1020*(1-$U1020))</f>
        <v>8.9999999999999993E-3</v>
      </c>
      <c r="T1020" s="7">
        <f>IF($I1020="","",$I1020*(1-$U1020))</f>
        <v>1E-3</v>
      </c>
      <c r="U1020" s="7">
        <f>IFERROR(INDEX(BASE_CCLASSTRIB!$E:$E, MATCH(TEXT($D1020,"000000"), BASE_CCLASSTRIB!$A:$A, 0))/100, 0)</f>
        <v>0</v>
      </c>
      <c r="V1020" s="21">
        <f>IFERROR(INDEX(BASE_CCLASSTRIB!$F:$F, MATCH(TEXT($D1020,"000000"), BASE_CCLASSTRIB!$A:$A, 0))/100, 0)</f>
        <v>0</v>
      </c>
    </row>
    <row r="1021" spans="1:22" ht="32.25" customHeight="1" thickTop="1" thickBot="1">
      <c r="A1021" s="24"/>
      <c r="B1021" s="5"/>
      <c r="C1021" s="5"/>
      <c r="D1021" s="5"/>
      <c r="E1021" s="8" t="str">
        <f>IF(D1021="","",LEFT(D1021,3))</f>
        <v/>
      </c>
      <c r="F1021" s="5" t="str">
        <f>IF(E1021="","",IFERROR(VLOOKUP(E1021,REGRAS_CST!$A$2:$B$200,2,FALSE),""))</f>
        <v/>
      </c>
      <c r="G1021" s="25"/>
      <c r="H1021" s="7">
        <v>8.9999999999999993E-3</v>
      </c>
      <c r="I1021" s="7">
        <v>1E-3</v>
      </c>
      <c r="J1021" s="9">
        <v>0</v>
      </c>
      <c r="K1021" s="5" t="str">
        <f>IF(E1021="","",IFERROR(VLOOKUP(E1021,REGRAS_CST!$A$2:$C$200,3,FALSE),""))</f>
        <v/>
      </c>
      <c r="L1021" s="10" t="str">
        <f>IF($G1021="", "", $G1021*(1-$V1021))</f>
        <v/>
      </c>
      <c r="M1021" s="30" t="str">
        <f t="shared" si="30"/>
        <v/>
      </c>
      <c r="N1021" s="30" t="str">
        <f t="shared" si="31"/>
        <v/>
      </c>
      <c r="O1021" s="5" t="str">
        <f>IF(D1021="","",
IF(AND(K1021&lt;&gt;"SIM",V1021&gt;0),"ERRO: % BC &gt; 0, mas NÃO permitida ❌",
IF(AND(K1021="SIM",V1021=0),"ATENÇÃO: BC permitida, mas % = 0 🔎",
"Base de cálculo aplicada corretamente ✅")))</f>
        <v/>
      </c>
      <c r="P1021" s="5" t="str">
        <f>IF(D1021="","",
IF(AND(Q1021&lt;&gt;"SIM",U1021&gt;0),"ERRO: % alíquota &gt; 0, mas NÃO permitida ❌",
IF(AND(Q1021="SIM",U1021=0),"ATENÇÃO: alíquota permitida, mas % = 0 🔎",
"Alíquota aplicada corretamente ✅")))</f>
        <v/>
      </c>
      <c r="Q1021" s="5" t="str">
        <f>IF(E1021="","",IFERROR(VLOOKUP(E1021,REGRAS_CST!$A$2:$D$200,4,FALSE),""))</f>
        <v/>
      </c>
      <c r="R1021" s="9"/>
      <c r="S1021" s="7">
        <f>IF($H1021="","",$H1021*(1-$U1021))</f>
        <v>8.9999999999999993E-3</v>
      </c>
      <c r="T1021" s="7">
        <f>IF($I1021="","",$I1021*(1-$U1021))</f>
        <v>1E-3</v>
      </c>
      <c r="U1021" s="7">
        <f>IFERROR(INDEX(BASE_CCLASSTRIB!$E:$E, MATCH(TEXT($D1021,"000000"), BASE_CCLASSTRIB!$A:$A, 0))/100, 0)</f>
        <v>0</v>
      </c>
      <c r="V1021" s="21">
        <f>IFERROR(INDEX(BASE_CCLASSTRIB!$F:$F, MATCH(TEXT($D1021,"000000"), BASE_CCLASSTRIB!$A:$A, 0))/100, 0)</f>
        <v>0</v>
      </c>
    </row>
    <row r="1022" spans="1:22" ht="32.25" customHeight="1" thickTop="1" thickBot="1">
      <c r="A1022" s="24"/>
      <c r="B1022" s="5"/>
      <c r="C1022" s="5"/>
      <c r="D1022" s="5"/>
      <c r="E1022" s="8" t="str">
        <f>IF(D1022="","",LEFT(D1022,3))</f>
        <v/>
      </c>
      <c r="F1022" s="5" t="str">
        <f>IF(E1022="","",IFERROR(VLOOKUP(E1022,REGRAS_CST!$A$2:$B$200,2,FALSE),""))</f>
        <v/>
      </c>
      <c r="G1022" s="25"/>
      <c r="H1022" s="7">
        <v>8.9999999999999993E-3</v>
      </c>
      <c r="I1022" s="7">
        <v>1E-3</v>
      </c>
      <c r="J1022" s="9">
        <v>0</v>
      </c>
      <c r="K1022" s="5" t="str">
        <f>IF(E1022="","",IFERROR(VLOOKUP(E1022,REGRAS_CST!$A$2:$C$200,3,FALSE),""))</f>
        <v/>
      </c>
      <c r="L1022" s="10" t="str">
        <f>IF($G1022="", "", $G1022*(1-$V1022))</f>
        <v/>
      </c>
      <c r="M1022" s="30" t="str">
        <f t="shared" si="30"/>
        <v/>
      </c>
      <c r="N1022" s="30" t="str">
        <f t="shared" si="31"/>
        <v/>
      </c>
      <c r="O1022" s="5" t="str">
        <f>IF(D1022="","",
IF(AND(K1022&lt;&gt;"SIM",V1022&gt;0),"ERRO: % BC &gt; 0, mas NÃO permitida ❌",
IF(AND(K1022="SIM",V1022=0),"ATENÇÃO: BC permitida, mas % = 0 🔎",
"Base de cálculo aplicada corretamente ✅")))</f>
        <v/>
      </c>
      <c r="P1022" s="5" t="str">
        <f>IF(D1022="","",
IF(AND(Q1022&lt;&gt;"SIM",U1022&gt;0),"ERRO: % alíquota &gt; 0, mas NÃO permitida ❌",
IF(AND(Q1022="SIM",U1022=0),"ATENÇÃO: alíquota permitida, mas % = 0 🔎",
"Alíquota aplicada corretamente ✅")))</f>
        <v/>
      </c>
      <c r="Q1022" s="5" t="str">
        <f>IF(E1022="","",IFERROR(VLOOKUP(E1022,REGRAS_CST!$A$2:$D$200,4,FALSE),""))</f>
        <v/>
      </c>
      <c r="R1022" s="9"/>
      <c r="S1022" s="7">
        <f>IF($H1022="","",$H1022*(1-$U1022))</f>
        <v>8.9999999999999993E-3</v>
      </c>
      <c r="T1022" s="7">
        <f>IF($I1022="","",$I1022*(1-$U1022))</f>
        <v>1E-3</v>
      </c>
      <c r="U1022" s="7">
        <f>IFERROR(INDEX(BASE_CCLASSTRIB!$E:$E, MATCH(TEXT($D1022,"000000"), BASE_CCLASSTRIB!$A:$A, 0))/100, 0)</f>
        <v>0</v>
      </c>
      <c r="V1022" s="21">
        <f>IFERROR(INDEX(BASE_CCLASSTRIB!$F:$F, MATCH(TEXT($D1022,"000000"), BASE_CCLASSTRIB!$A:$A, 0))/100, 0)</f>
        <v>0</v>
      </c>
    </row>
    <row r="1023" spans="1:22" ht="32.25" customHeight="1" thickTop="1" thickBot="1">
      <c r="A1023" s="24"/>
      <c r="B1023" s="5"/>
      <c r="C1023" s="5"/>
      <c r="D1023" s="5"/>
      <c r="E1023" s="8" t="str">
        <f>IF(D1023="","",LEFT(D1023,3))</f>
        <v/>
      </c>
      <c r="F1023" s="5" t="str">
        <f>IF(E1023="","",IFERROR(VLOOKUP(E1023,REGRAS_CST!$A$2:$B$200,2,FALSE),""))</f>
        <v/>
      </c>
      <c r="G1023" s="25"/>
      <c r="H1023" s="7">
        <v>8.9999999999999993E-3</v>
      </c>
      <c r="I1023" s="7">
        <v>1E-3</v>
      </c>
      <c r="J1023" s="9">
        <v>0</v>
      </c>
      <c r="K1023" s="5" t="str">
        <f>IF(E1023="","",IFERROR(VLOOKUP(E1023,REGRAS_CST!$A$2:$C$200,3,FALSE),""))</f>
        <v/>
      </c>
      <c r="L1023" s="10" t="str">
        <f>IF($G1023="", "", $G1023*(1-$V1023))</f>
        <v/>
      </c>
      <c r="M1023" s="30" t="str">
        <f t="shared" si="30"/>
        <v/>
      </c>
      <c r="N1023" s="30" t="str">
        <f t="shared" si="31"/>
        <v/>
      </c>
      <c r="O1023" s="5" t="str">
        <f>IF(D1023="","",
IF(AND(K1023&lt;&gt;"SIM",V1023&gt;0),"ERRO: % BC &gt; 0, mas NÃO permitida ❌",
IF(AND(K1023="SIM",V1023=0),"ATENÇÃO: BC permitida, mas % = 0 🔎",
"Base de cálculo aplicada corretamente ✅")))</f>
        <v/>
      </c>
      <c r="P1023" s="5" t="str">
        <f>IF(D1023="","",
IF(AND(Q1023&lt;&gt;"SIM",U1023&gt;0),"ERRO: % alíquota &gt; 0, mas NÃO permitida ❌",
IF(AND(Q1023="SIM",U1023=0),"ATENÇÃO: alíquota permitida, mas % = 0 🔎",
"Alíquota aplicada corretamente ✅")))</f>
        <v/>
      </c>
      <c r="Q1023" s="5" t="str">
        <f>IF(E1023="","",IFERROR(VLOOKUP(E1023,REGRAS_CST!$A$2:$D$200,4,FALSE),""))</f>
        <v/>
      </c>
      <c r="R1023" s="9"/>
      <c r="S1023" s="7">
        <f>IF($H1023="","",$H1023*(1-$U1023))</f>
        <v>8.9999999999999993E-3</v>
      </c>
      <c r="T1023" s="7">
        <f>IF($I1023="","",$I1023*(1-$U1023))</f>
        <v>1E-3</v>
      </c>
      <c r="U1023" s="7">
        <f>IFERROR(INDEX(BASE_CCLASSTRIB!$E:$E, MATCH(TEXT($D1023,"000000"), BASE_CCLASSTRIB!$A:$A, 0))/100, 0)</f>
        <v>0</v>
      </c>
      <c r="V1023" s="21">
        <f>IFERROR(INDEX(BASE_CCLASSTRIB!$F:$F, MATCH(TEXT($D1023,"000000"), BASE_CCLASSTRIB!$A:$A, 0))/100, 0)</f>
        <v>0</v>
      </c>
    </row>
    <row r="1024" spans="1:22" ht="32.25" customHeight="1" thickTop="1" thickBot="1">
      <c r="A1024" s="24"/>
      <c r="B1024" s="5"/>
      <c r="C1024" s="5"/>
      <c r="D1024" s="5"/>
      <c r="E1024" s="8" t="str">
        <f>IF(D1024="","",LEFT(D1024,3))</f>
        <v/>
      </c>
      <c r="F1024" s="5" t="str">
        <f>IF(E1024="","",IFERROR(VLOOKUP(E1024,REGRAS_CST!$A$2:$B$200,2,FALSE),""))</f>
        <v/>
      </c>
      <c r="G1024" s="25"/>
      <c r="H1024" s="7">
        <v>8.9999999999999993E-3</v>
      </c>
      <c r="I1024" s="7">
        <v>1E-3</v>
      </c>
      <c r="J1024" s="9">
        <v>0</v>
      </c>
      <c r="K1024" s="5" t="str">
        <f>IF(E1024="","",IFERROR(VLOOKUP(E1024,REGRAS_CST!$A$2:$C$200,3,FALSE),""))</f>
        <v/>
      </c>
      <c r="L1024" s="10" t="str">
        <f>IF($G1024="", "", $G1024*(1-$V1024))</f>
        <v/>
      </c>
      <c r="M1024" s="30" t="str">
        <f t="shared" si="30"/>
        <v/>
      </c>
      <c r="N1024" s="30" t="str">
        <f t="shared" si="31"/>
        <v/>
      </c>
      <c r="O1024" s="5" t="str">
        <f>IF(D1024="","",
IF(AND(K1024&lt;&gt;"SIM",V1024&gt;0),"ERRO: % BC &gt; 0, mas NÃO permitida ❌",
IF(AND(K1024="SIM",V1024=0),"ATENÇÃO: BC permitida, mas % = 0 🔎",
"Base de cálculo aplicada corretamente ✅")))</f>
        <v/>
      </c>
      <c r="P1024" s="5" t="str">
        <f>IF(D1024="","",
IF(AND(Q1024&lt;&gt;"SIM",U1024&gt;0),"ERRO: % alíquota &gt; 0, mas NÃO permitida ❌",
IF(AND(Q1024="SIM",U1024=0),"ATENÇÃO: alíquota permitida, mas % = 0 🔎",
"Alíquota aplicada corretamente ✅")))</f>
        <v/>
      </c>
      <c r="Q1024" s="5" t="str">
        <f>IF(E1024="","",IFERROR(VLOOKUP(E1024,REGRAS_CST!$A$2:$D$200,4,FALSE),""))</f>
        <v/>
      </c>
      <c r="R1024" s="9"/>
      <c r="S1024" s="7">
        <f>IF($H1024="","",$H1024*(1-$U1024))</f>
        <v>8.9999999999999993E-3</v>
      </c>
      <c r="T1024" s="7">
        <f>IF($I1024="","",$I1024*(1-$U1024))</f>
        <v>1E-3</v>
      </c>
      <c r="U1024" s="7">
        <f>IFERROR(INDEX(BASE_CCLASSTRIB!$E:$E, MATCH(TEXT($D1024,"000000"), BASE_CCLASSTRIB!$A:$A, 0))/100, 0)</f>
        <v>0</v>
      </c>
      <c r="V1024" s="21">
        <f>IFERROR(INDEX(BASE_CCLASSTRIB!$F:$F, MATCH(TEXT($D1024,"000000"), BASE_CCLASSTRIB!$A:$A, 0))/100, 0)</f>
        <v>0</v>
      </c>
    </row>
    <row r="1025" spans="1:22" ht="32.25" customHeight="1" thickTop="1" thickBot="1">
      <c r="A1025" s="24"/>
      <c r="B1025" s="5"/>
      <c r="C1025" s="5"/>
      <c r="D1025" s="5"/>
      <c r="E1025" s="8" t="str">
        <f>IF(D1025="","",LEFT(D1025,3))</f>
        <v/>
      </c>
      <c r="F1025" s="5" t="str">
        <f>IF(E1025="","",IFERROR(VLOOKUP(E1025,REGRAS_CST!$A$2:$B$200,2,FALSE),""))</f>
        <v/>
      </c>
      <c r="G1025" s="25"/>
      <c r="H1025" s="7">
        <v>8.9999999999999993E-3</v>
      </c>
      <c r="I1025" s="7">
        <v>1E-3</v>
      </c>
      <c r="J1025" s="9">
        <v>0</v>
      </c>
      <c r="K1025" s="5" t="str">
        <f>IF(E1025="","",IFERROR(VLOOKUP(E1025,REGRAS_CST!$A$2:$C$200,3,FALSE),""))</f>
        <v/>
      </c>
      <c r="L1025" s="10" t="str">
        <f>IF($G1025="", "", $G1025*(1-$V1025))</f>
        <v/>
      </c>
      <c r="M1025" s="30" t="str">
        <f t="shared" si="30"/>
        <v/>
      </c>
      <c r="N1025" s="30" t="str">
        <f t="shared" si="31"/>
        <v/>
      </c>
      <c r="O1025" s="5" t="str">
        <f>IF(D1025="","",
IF(AND(K1025&lt;&gt;"SIM",V1025&gt;0),"ERRO: % BC &gt; 0, mas NÃO permitida ❌",
IF(AND(K1025="SIM",V1025=0),"ATENÇÃO: BC permitida, mas % = 0 🔎",
"Base de cálculo aplicada corretamente ✅")))</f>
        <v/>
      </c>
      <c r="P1025" s="5" t="str">
        <f>IF(D1025="","",
IF(AND(Q1025&lt;&gt;"SIM",U1025&gt;0),"ERRO: % alíquota &gt; 0, mas NÃO permitida ❌",
IF(AND(Q1025="SIM",U1025=0),"ATENÇÃO: alíquota permitida, mas % = 0 🔎",
"Alíquota aplicada corretamente ✅")))</f>
        <v/>
      </c>
      <c r="Q1025" s="5" t="str">
        <f>IF(E1025="","",IFERROR(VLOOKUP(E1025,REGRAS_CST!$A$2:$D$200,4,FALSE),""))</f>
        <v/>
      </c>
      <c r="R1025" s="9"/>
      <c r="S1025" s="7">
        <f>IF($H1025="","",$H1025*(1-$U1025))</f>
        <v>8.9999999999999993E-3</v>
      </c>
      <c r="T1025" s="7">
        <f>IF($I1025="","",$I1025*(1-$U1025))</f>
        <v>1E-3</v>
      </c>
      <c r="U1025" s="7">
        <f>IFERROR(INDEX(BASE_CCLASSTRIB!$E:$E, MATCH(TEXT($D1025,"000000"), BASE_CCLASSTRIB!$A:$A, 0))/100, 0)</f>
        <v>0</v>
      </c>
      <c r="V1025" s="21">
        <f>IFERROR(INDEX(BASE_CCLASSTRIB!$F:$F, MATCH(TEXT($D1025,"000000"), BASE_CCLASSTRIB!$A:$A, 0))/100, 0)</f>
        <v>0</v>
      </c>
    </row>
    <row r="1026" spans="1:22" ht="32.25" customHeight="1" thickTop="1" thickBot="1">
      <c r="A1026" s="24"/>
      <c r="B1026" s="5"/>
      <c r="C1026" s="5"/>
      <c r="D1026" s="5"/>
      <c r="E1026" s="8" t="str">
        <f>IF(D1026="","",LEFT(D1026,3))</f>
        <v/>
      </c>
      <c r="F1026" s="5" t="str">
        <f>IF(E1026="","",IFERROR(VLOOKUP(E1026,REGRAS_CST!$A$2:$B$200,2,FALSE),""))</f>
        <v/>
      </c>
      <c r="G1026" s="25"/>
      <c r="H1026" s="7">
        <v>8.9999999999999993E-3</v>
      </c>
      <c r="I1026" s="7">
        <v>1E-3</v>
      </c>
      <c r="J1026" s="9">
        <v>0</v>
      </c>
      <c r="K1026" s="5" t="str">
        <f>IF(E1026="","",IFERROR(VLOOKUP(E1026,REGRAS_CST!$A$2:$C$200,3,FALSE),""))</f>
        <v/>
      </c>
      <c r="L1026" s="10" t="str">
        <f>IF($G1026="", "", $G1026*(1-$V1026))</f>
        <v/>
      </c>
      <c r="M1026" s="30" t="str">
        <f t="shared" si="30"/>
        <v/>
      </c>
      <c r="N1026" s="30" t="str">
        <f t="shared" si="31"/>
        <v/>
      </c>
      <c r="O1026" s="5" t="str">
        <f>IF(D1026="","",
IF(AND(K1026&lt;&gt;"SIM",V1026&gt;0),"ERRO: % BC &gt; 0, mas NÃO permitida ❌",
IF(AND(K1026="SIM",V1026=0),"ATENÇÃO: BC permitida, mas % = 0 🔎",
"Base de cálculo aplicada corretamente ✅")))</f>
        <v/>
      </c>
      <c r="P1026" s="5" t="str">
        <f>IF(D1026="","",
IF(AND(Q1026&lt;&gt;"SIM",U1026&gt;0),"ERRO: % alíquota &gt; 0, mas NÃO permitida ❌",
IF(AND(Q1026="SIM",U1026=0),"ATENÇÃO: alíquota permitida, mas % = 0 🔎",
"Alíquota aplicada corretamente ✅")))</f>
        <v/>
      </c>
      <c r="Q1026" s="5" t="str">
        <f>IF(E1026="","",IFERROR(VLOOKUP(E1026,REGRAS_CST!$A$2:$D$200,4,FALSE),""))</f>
        <v/>
      </c>
      <c r="R1026" s="9"/>
      <c r="S1026" s="7">
        <f>IF($H1026="","",$H1026*(1-$U1026))</f>
        <v>8.9999999999999993E-3</v>
      </c>
      <c r="T1026" s="7">
        <f>IF($I1026="","",$I1026*(1-$U1026))</f>
        <v>1E-3</v>
      </c>
      <c r="U1026" s="7">
        <f>IFERROR(INDEX(BASE_CCLASSTRIB!$E:$E, MATCH(TEXT($D1026,"000000"), BASE_CCLASSTRIB!$A:$A, 0))/100, 0)</f>
        <v>0</v>
      </c>
      <c r="V1026" s="21">
        <f>IFERROR(INDEX(BASE_CCLASSTRIB!$F:$F, MATCH(TEXT($D1026,"000000"), BASE_CCLASSTRIB!$A:$A, 0))/100, 0)</f>
        <v>0</v>
      </c>
    </row>
    <row r="1027" spans="1:22" ht="32.25" customHeight="1" thickTop="1" thickBot="1">
      <c r="A1027" s="24"/>
      <c r="B1027" s="5"/>
      <c r="C1027" s="5"/>
      <c r="D1027" s="5"/>
      <c r="E1027" s="8" t="str">
        <f>IF(D1027="","",LEFT(D1027,3))</f>
        <v/>
      </c>
      <c r="F1027" s="5" t="str">
        <f>IF(E1027="","",IFERROR(VLOOKUP(E1027,REGRAS_CST!$A$2:$B$200,2,FALSE),""))</f>
        <v/>
      </c>
      <c r="G1027" s="25"/>
      <c r="H1027" s="7">
        <v>8.9999999999999993E-3</v>
      </c>
      <c r="I1027" s="7">
        <v>1E-3</v>
      </c>
      <c r="J1027" s="9">
        <v>0</v>
      </c>
      <c r="K1027" s="5" t="str">
        <f>IF(E1027="","",IFERROR(VLOOKUP(E1027,REGRAS_CST!$A$2:$C$200,3,FALSE),""))</f>
        <v/>
      </c>
      <c r="L1027" s="10" t="str">
        <f>IF($G1027="", "", $G1027*(1-$V1027))</f>
        <v/>
      </c>
      <c r="M1027" s="30" t="str">
        <f t="shared" si="30"/>
        <v/>
      </c>
      <c r="N1027" s="30" t="str">
        <f t="shared" si="31"/>
        <v/>
      </c>
      <c r="O1027" s="5" t="str">
        <f>IF(D1027="","",
IF(AND(K1027&lt;&gt;"SIM",V1027&gt;0),"ERRO: % BC &gt; 0, mas NÃO permitida ❌",
IF(AND(K1027="SIM",V1027=0),"ATENÇÃO: BC permitida, mas % = 0 🔎",
"Base de cálculo aplicada corretamente ✅")))</f>
        <v/>
      </c>
      <c r="P1027" s="5" t="str">
        <f>IF(D1027="","",
IF(AND(Q1027&lt;&gt;"SIM",U1027&gt;0),"ERRO: % alíquota &gt; 0, mas NÃO permitida ❌",
IF(AND(Q1027="SIM",U1027=0),"ATENÇÃO: alíquota permitida, mas % = 0 🔎",
"Alíquota aplicada corretamente ✅")))</f>
        <v/>
      </c>
      <c r="Q1027" s="5" t="str">
        <f>IF(E1027="","",IFERROR(VLOOKUP(E1027,REGRAS_CST!$A$2:$D$200,4,FALSE),""))</f>
        <v/>
      </c>
      <c r="R1027" s="9"/>
      <c r="S1027" s="7">
        <f>IF($H1027="","",$H1027*(1-$U1027))</f>
        <v>8.9999999999999993E-3</v>
      </c>
      <c r="T1027" s="7">
        <f>IF($I1027="","",$I1027*(1-$U1027))</f>
        <v>1E-3</v>
      </c>
      <c r="U1027" s="7">
        <f>IFERROR(INDEX(BASE_CCLASSTRIB!$E:$E, MATCH(TEXT($D1027,"000000"), BASE_CCLASSTRIB!$A:$A, 0))/100, 0)</f>
        <v>0</v>
      </c>
      <c r="V1027" s="21">
        <f>IFERROR(INDEX(BASE_CCLASSTRIB!$F:$F, MATCH(TEXT($D1027,"000000"), BASE_CCLASSTRIB!$A:$A, 0))/100, 0)</f>
        <v>0</v>
      </c>
    </row>
    <row r="1028" spans="1:22" ht="32.25" customHeight="1" thickTop="1" thickBot="1">
      <c r="A1028" s="24"/>
      <c r="B1028" s="5"/>
      <c r="C1028" s="5"/>
      <c r="D1028" s="5"/>
      <c r="E1028" s="8" t="str">
        <f>IF(D1028="","",LEFT(D1028,3))</f>
        <v/>
      </c>
      <c r="F1028" s="5" t="str">
        <f>IF(E1028="","",IFERROR(VLOOKUP(E1028,REGRAS_CST!$A$2:$B$200,2,FALSE),""))</f>
        <v/>
      </c>
      <c r="G1028" s="25"/>
      <c r="H1028" s="7">
        <v>8.9999999999999993E-3</v>
      </c>
      <c r="I1028" s="7">
        <v>1E-3</v>
      </c>
      <c r="J1028" s="9">
        <v>0</v>
      </c>
      <c r="K1028" s="5" t="str">
        <f>IF(E1028="","",IFERROR(VLOOKUP(E1028,REGRAS_CST!$A$2:$C$200,3,FALSE),""))</f>
        <v/>
      </c>
      <c r="L1028" s="10" t="str">
        <f>IF($G1028="", "", $G1028*(1-$V1028))</f>
        <v/>
      </c>
      <c r="M1028" s="30" t="str">
        <f t="shared" si="30"/>
        <v/>
      </c>
      <c r="N1028" s="30" t="str">
        <f t="shared" si="31"/>
        <v/>
      </c>
      <c r="O1028" s="5" t="str">
        <f>IF(D1028="","",
IF(AND(K1028&lt;&gt;"SIM",V1028&gt;0),"ERRO: % BC &gt; 0, mas NÃO permitida ❌",
IF(AND(K1028="SIM",V1028=0),"ATENÇÃO: BC permitida, mas % = 0 🔎",
"Base de cálculo aplicada corretamente ✅")))</f>
        <v/>
      </c>
      <c r="P1028" s="5" t="str">
        <f>IF(D1028="","",
IF(AND(Q1028&lt;&gt;"SIM",U1028&gt;0),"ERRO: % alíquota &gt; 0, mas NÃO permitida ❌",
IF(AND(Q1028="SIM",U1028=0),"ATENÇÃO: alíquota permitida, mas % = 0 🔎",
"Alíquota aplicada corretamente ✅")))</f>
        <v/>
      </c>
      <c r="Q1028" s="5" t="str">
        <f>IF(E1028="","",IFERROR(VLOOKUP(E1028,REGRAS_CST!$A$2:$D$200,4,FALSE),""))</f>
        <v/>
      </c>
      <c r="R1028" s="9"/>
      <c r="S1028" s="7">
        <f>IF($H1028="","",$H1028*(1-$U1028))</f>
        <v>8.9999999999999993E-3</v>
      </c>
      <c r="T1028" s="7">
        <f>IF($I1028="","",$I1028*(1-$U1028))</f>
        <v>1E-3</v>
      </c>
      <c r="U1028" s="7">
        <f>IFERROR(INDEX(BASE_CCLASSTRIB!$E:$E, MATCH(TEXT($D1028,"000000"), BASE_CCLASSTRIB!$A:$A, 0))/100, 0)</f>
        <v>0</v>
      </c>
      <c r="V1028" s="21">
        <f>IFERROR(INDEX(BASE_CCLASSTRIB!$F:$F, MATCH(TEXT($D1028,"000000"), BASE_CCLASSTRIB!$A:$A, 0))/100, 0)</f>
        <v>0</v>
      </c>
    </row>
    <row r="1029" spans="1:22" ht="32.25" customHeight="1" thickTop="1" thickBot="1">
      <c r="A1029" s="24"/>
      <c r="B1029" s="5"/>
      <c r="C1029" s="5"/>
      <c r="D1029" s="5"/>
      <c r="E1029" s="8" t="str">
        <f>IF(D1029="","",LEFT(D1029,3))</f>
        <v/>
      </c>
      <c r="F1029" s="5" t="str">
        <f>IF(E1029="","",IFERROR(VLOOKUP(E1029,REGRAS_CST!$A$2:$B$200,2,FALSE),""))</f>
        <v/>
      </c>
      <c r="G1029" s="25"/>
      <c r="H1029" s="7">
        <v>8.9999999999999993E-3</v>
      </c>
      <c r="I1029" s="7">
        <v>1E-3</v>
      </c>
      <c r="J1029" s="9">
        <v>0</v>
      </c>
      <c r="K1029" s="5" t="str">
        <f>IF(E1029="","",IFERROR(VLOOKUP(E1029,REGRAS_CST!$A$2:$C$200,3,FALSE),""))</f>
        <v/>
      </c>
      <c r="L1029" s="10" t="str">
        <f>IF($G1029="", "", $G1029*(1-$V1029))</f>
        <v/>
      </c>
      <c r="M1029" s="30" t="str">
        <f t="shared" ref="M1029:M1092" si="32">IF(OR($L1029="",$S1029=""),"",TRUNC(VALUE($L1029)*VALUE($S1029),2))</f>
        <v/>
      </c>
      <c r="N1029" s="30" t="str">
        <f t="shared" ref="N1029:N1092" si="33">IF(OR($L1029="",$T1029=""),"",TRUNC(VALUE($L1029)*VALUE($T1029),2))</f>
        <v/>
      </c>
      <c r="O1029" s="5" t="str">
        <f>IF(D1029="","",
IF(AND(K1029&lt;&gt;"SIM",V1029&gt;0),"ERRO: % BC &gt; 0, mas NÃO permitida ❌",
IF(AND(K1029="SIM",V1029=0),"ATENÇÃO: BC permitida, mas % = 0 🔎",
"Base de cálculo aplicada corretamente ✅")))</f>
        <v/>
      </c>
      <c r="P1029" s="5" t="str">
        <f>IF(D1029="","",
IF(AND(Q1029&lt;&gt;"SIM",U1029&gt;0),"ERRO: % alíquota &gt; 0, mas NÃO permitida ❌",
IF(AND(Q1029="SIM",U1029=0),"ATENÇÃO: alíquota permitida, mas % = 0 🔎",
"Alíquota aplicada corretamente ✅")))</f>
        <v/>
      </c>
      <c r="Q1029" s="5" t="str">
        <f>IF(E1029="","",IFERROR(VLOOKUP(E1029,REGRAS_CST!$A$2:$D$200,4,FALSE),""))</f>
        <v/>
      </c>
      <c r="R1029" s="9"/>
      <c r="S1029" s="7">
        <f>IF($H1029="","",$H1029*(1-$U1029))</f>
        <v>8.9999999999999993E-3</v>
      </c>
      <c r="T1029" s="7">
        <f>IF($I1029="","",$I1029*(1-$U1029))</f>
        <v>1E-3</v>
      </c>
      <c r="U1029" s="7">
        <f>IFERROR(INDEX(BASE_CCLASSTRIB!$E:$E, MATCH(TEXT($D1029,"000000"), BASE_CCLASSTRIB!$A:$A, 0))/100, 0)</f>
        <v>0</v>
      </c>
      <c r="V1029" s="21">
        <f>IFERROR(INDEX(BASE_CCLASSTRIB!$F:$F, MATCH(TEXT($D1029,"000000"), BASE_CCLASSTRIB!$A:$A, 0))/100, 0)</f>
        <v>0</v>
      </c>
    </row>
    <row r="1030" spans="1:22" ht="32.25" customHeight="1" thickTop="1" thickBot="1">
      <c r="A1030" s="24"/>
      <c r="B1030" s="5"/>
      <c r="C1030" s="5"/>
      <c r="D1030" s="5"/>
      <c r="E1030" s="8" t="str">
        <f>IF(D1030="","",LEFT(D1030,3))</f>
        <v/>
      </c>
      <c r="F1030" s="5" t="str">
        <f>IF(E1030="","",IFERROR(VLOOKUP(E1030,REGRAS_CST!$A$2:$B$200,2,FALSE),""))</f>
        <v/>
      </c>
      <c r="G1030" s="25"/>
      <c r="H1030" s="7">
        <v>8.9999999999999993E-3</v>
      </c>
      <c r="I1030" s="7">
        <v>1E-3</v>
      </c>
      <c r="J1030" s="9">
        <v>0</v>
      </c>
      <c r="K1030" s="5" t="str">
        <f>IF(E1030="","",IFERROR(VLOOKUP(E1030,REGRAS_CST!$A$2:$C$200,3,FALSE),""))</f>
        <v/>
      </c>
      <c r="L1030" s="10" t="str">
        <f>IF($G1030="", "", $G1030*(1-$V1030))</f>
        <v/>
      </c>
      <c r="M1030" s="30" t="str">
        <f t="shared" si="32"/>
        <v/>
      </c>
      <c r="N1030" s="30" t="str">
        <f t="shared" si="33"/>
        <v/>
      </c>
      <c r="O1030" s="5" t="str">
        <f>IF(D1030="","",
IF(AND(K1030&lt;&gt;"SIM",V1030&gt;0),"ERRO: % BC &gt; 0, mas NÃO permitida ❌",
IF(AND(K1030="SIM",V1030=0),"ATENÇÃO: BC permitida, mas % = 0 🔎",
"Base de cálculo aplicada corretamente ✅")))</f>
        <v/>
      </c>
      <c r="P1030" s="5" t="str">
        <f>IF(D1030="","",
IF(AND(Q1030&lt;&gt;"SIM",U1030&gt;0),"ERRO: % alíquota &gt; 0, mas NÃO permitida ❌",
IF(AND(Q1030="SIM",U1030=0),"ATENÇÃO: alíquota permitida, mas % = 0 🔎",
"Alíquota aplicada corretamente ✅")))</f>
        <v/>
      </c>
      <c r="Q1030" s="5" t="str">
        <f>IF(E1030="","",IFERROR(VLOOKUP(E1030,REGRAS_CST!$A$2:$D$200,4,FALSE),""))</f>
        <v/>
      </c>
      <c r="R1030" s="9"/>
      <c r="S1030" s="7">
        <f>IF($H1030="","",$H1030*(1-$U1030))</f>
        <v>8.9999999999999993E-3</v>
      </c>
      <c r="T1030" s="7">
        <f>IF($I1030="","",$I1030*(1-$U1030))</f>
        <v>1E-3</v>
      </c>
      <c r="U1030" s="7">
        <f>IFERROR(INDEX(BASE_CCLASSTRIB!$E:$E, MATCH(TEXT($D1030,"000000"), BASE_CCLASSTRIB!$A:$A, 0))/100, 0)</f>
        <v>0</v>
      </c>
      <c r="V1030" s="21">
        <f>IFERROR(INDEX(BASE_CCLASSTRIB!$F:$F, MATCH(TEXT($D1030,"000000"), BASE_CCLASSTRIB!$A:$A, 0))/100, 0)</f>
        <v>0</v>
      </c>
    </row>
    <row r="1031" spans="1:22" ht="32.25" customHeight="1" thickTop="1" thickBot="1">
      <c r="A1031" s="24"/>
      <c r="B1031" s="5"/>
      <c r="C1031" s="5"/>
      <c r="D1031" s="5"/>
      <c r="E1031" s="8" t="str">
        <f>IF(D1031="","",LEFT(D1031,3))</f>
        <v/>
      </c>
      <c r="F1031" s="5" t="str">
        <f>IF(E1031="","",IFERROR(VLOOKUP(E1031,REGRAS_CST!$A$2:$B$200,2,FALSE),""))</f>
        <v/>
      </c>
      <c r="G1031" s="25"/>
      <c r="H1031" s="7">
        <v>8.9999999999999993E-3</v>
      </c>
      <c r="I1031" s="7">
        <v>1E-3</v>
      </c>
      <c r="J1031" s="9">
        <v>0</v>
      </c>
      <c r="K1031" s="5" t="str">
        <f>IF(E1031="","",IFERROR(VLOOKUP(E1031,REGRAS_CST!$A$2:$C$200,3,FALSE),""))</f>
        <v/>
      </c>
      <c r="L1031" s="10" t="str">
        <f>IF($G1031="", "", $G1031*(1-$V1031))</f>
        <v/>
      </c>
      <c r="M1031" s="30" t="str">
        <f t="shared" si="32"/>
        <v/>
      </c>
      <c r="N1031" s="30" t="str">
        <f t="shared" si="33"/>
        <v/>
      </c>
      <c r="O1031" s="5" t="str">
        <f>IF(D1031="","",
IF(AND(K1031&lt;&gt;"SIM",V1031&gt;0),"ERRO: % BC &gt; 0, mas NÃO permitida ❌",
IF(AND(K1031="SIM",V1031=0),"ATENÇÃO: BC permitida, mas % = 0 🔎",
"Base de cálculo aplicada corretamente ✅")))</f>
        <v/>
      </c>
      <c r="P1031" s="5" t="str">
        <f>IF(D1031="","",
IF(AND(Q1031&lt;&gt;"SIM",U1031&gt;0),"ERRO: % alíquota &gt; 0, mas NÃO permitida ❌",
IF(AND(Q1031="SIM",U1031=0),"ATENÇÃO: alíquota permitida, mas % = 0 🔎",
"Alíquota aplicada corretamente ✅")))</f>
        <v/>
      </c>
      <c r="Q1031" s="5" t="str">
        <f>IF(E1031="","",IFERROR(VLOOKUP(E1031,REGRAS_CST!$A$2:$D$200,4,FALSE),""))</f>
        <v/>
      </c>
      <c r="R1031" s="9"/>
      <c r="S1031" s="7">
        <f>IF($H1031="","",$H1031*(1-$U1031))</f>
        <v>8.9999999999999993E-3</v>
      </c>
      <c r="T1031" s="7">
        <f>IF($I1031="","",$I1031*(1-$U1031))</f>
        <v>1E-3</v>
      </c>
      <c r="U1031" s="7">
        <f>IFERROR(INDEX(BASE_CCLASSTRIB!$E:$E, MATCH(TEXT($D1031,"000000"), BASE_CCLASSTRIB!$A:$A, 0))/100, 0)</f>
        <v>0</v>
      </c>
      <c r="V1031" s="21">
        <f>IFERROR(INDEX(BASE_CCLASSTRIB!$F:$F, MATCH(TEXT($D1031,"000000"), BASE_CCLASSTRIB!$A:$A, 0))/100, 0)</f>
        <v>0</v>
      </c>
    </row>
    <row r="1032" spans="1:22" ht="32.25" customHeight="1" thickTop="1" thickBot="1">
      <c r="A1032" s="24"/>
      <c r="B1032" s="5"/>
      <c r="C1032" s="5"/>
      <c r="D1032" s="5"/>
      <c r="E1032" s="8" t="str">
        <f>IF(D1032="","",LEFT(D1032,3))</f>
        <v/>
      </c>
      <c r="F1032" s="5" t="str">
        <f>IF(E1032="","",IFERROR(VLOOKUP(E1032,REGRAS_CST!$A$2:$B$200,2,FALSE),""))</f>
        <v/>
      </c>
      <c r="G1032" s="25"/>
      <c r="H1032" s="7">
        <v>8.9999999999999993E-3</v>
      </c>
      <c r="I1032" s="7">
        <v>1E-3</v>
      </c>
      <c r="J1032" s="9">
        <v>0</v>
      </c>
      <c r="K1032" s="5" t="str">
        <f>IF(E1032="","",IFERROR(VLOOKUP(E1032,REGRAS_CST!$A$2:$C$200,3,FALSE),""))</f>
        <v/>
      </c>
      <c r="L1032" s="10" t="str">
        <f>IF($G1032="", "", $G1032*(1-$V1032))</f>
        <v/>
      </c>
      <c r="M1032" s="30" t="str">
        <f t="shared" si="32"/>
        <v/>
      </c>
      <c r="N1032" s="30" t="str">
        <f t="shared" si="33"/>
        <v/>
      </c>
      <c r="O1032" s="5" t="str">
        <f>IF(D1032="","",
IF(AND(K1032&lt;&gt;"SIM",V1032&gt;0),"ERRO: % BC &gt; 0, mas NÃO permitida ❌",
IF(AND(K1032="SIM",V1032=0),"ATENÇÃO: BC permitida, mas % = 0 🔎",
"Base de cálculo aplicada corretamente ✅")))</f>
        <v/>
      </c>
      <c r="P1032" s="5" t="str">
        <f>IF(D1032="","",
IF(AND(Q1032&lt;&gt;"SIM",U1032&gt;0),"ERRO: % alíquota &gt; 0, mas NÃO permitida ❌",
IF(AND(Q1032="SIM",U1032=0),"ATENÇÃO: alíquota permitida, mas % = 0 🔎",
"Alíquota aplicada corretamente ✅")))</f>
        <v/>
      </c>
      <c r="Q1032" s="5" t="str">
        <f>IF(E1032="","",IFERROR(VLOOKUP(E1032,REGRAS_CST!$A$2:$D$200,4,FALSE),""))</f>
        <v/>
      </c>
      <c r="R1032" s="9"/>
      <c r="S1032" s="7">
        <f>IF($H1032="","",$H1032*(1-$U1032))</f>
        <v>8.9999999999999993E-3</v>
      </c>
      <c r="T1032" s="7">
        <f>IF($I1032="","",$I1032*(1-$U1032))</f>
        <v>1E-3</v>
      </c>
      <c r="U1032" s="7">
        <f>IFERROR(INDEX(BASE_CCLASSTRIB!$E:$E, MATCH(TEXT($D1032,"000000"), BASE_CCLASSTRIB!$A:$A, 0))/100, 0)</f>
        <v>0</v>
      </c>
      <c r="V1032" s="21">
        <f>IFERROR(INDEX(BASE_CCLASSTRIB!$F:$F, MATCH(TEXT($D1032,"000000"), BASE_CCLASSTRIB!$A:$A, 0))/100, 0)</f>
        <v>0</v>
      </c>
    </row>
    <row r="1033" spans="1:22" ht="32.25" customHeight="1" thickTop="1" thickBot="1">
      <c r="A1033" s="24"/>
      <c r="B1033" s="5"/>
      <c r="C1033" s="5"/>
      <c r="D1033" s="5"/>
      <c r="E1033" s="8" t="str">
        <f>IF(D1033="","",LEFT(D1033,3))</f>
        <v/>
      </c>
      <c r="F1033" s="5" t="str">
        <f>IF(E1033="","",IFERROR(VLOOKUP(E1033,REGRAS_CST!$A$2:$B$200,2,FALSE),""))</f>
        <v/>
      </c>
      <c r="G1033" s="25"/>
      <c r="H1033" s="7">
        <v>8.9999999999999993E-3</v>
      </c>
      <c r="I1033" s="7">
        <v>1E-3</v>
      </c>
      <c r="J1033" s="9">
        <v>0</v>
      </c>
      <c r="K1033" s="5" t="str">
        <f>IF(E1033="","",IFERROR(VLOOKUP(E1033,REGRAS_CST!$A$2:$C$200,3,FALSE),""))</f>
        <v/>
      </c>
      <c r="L1033" s="10" t="str">
        <f>IF($G1033="", "", $G1033*(1-$V1033))</f>
        <v/>
      </c>
      <c r="M1033" s="30" t="str">
        <f t="shared" si="32"/>
        <v/>
      </c>
      <c r="N1033" s="30" t="str">
        <f t="shared" si="33"/>
        <v/>
      </c>
      <c r="O1033" s="5" t="str">
        <f>IF(D1033="","",
IF(AND(K1033&lt;&gt;"SIM",V1033&gt;0),"ERRO: % BC &gt; 0, mas NÃO permitida ❌",
IF(AND(K1033="SIM",V1033=0),"ATENÇÃO: BC permitida, mas % = 0 🔎",
"Base de cálculo aplicada corretamente ✅")))</f>
        <v/>
      </c>
      <c r="P1033" s="5" t="str">
        <f>IF(D1033="","",
IF(AND(Q1033&lt;&gt;"SIM",U1033&gt;0),"ERRO: % alíquota &gt; 0, mas NÃO permitida ❌",
IF(AND(Q1033="SIM",U1033=0),"ATENÇÃO: alíquota permitida, mas % = 0 🔎",
"Alíquota aplicada corretamente ✅")))</f>
        <v/>
      </c>
      <c r="Q1033" s="5" t="str">
        <f>IF(E1033="","",IFERROR(VLOOKUP(E1033,REGRAS_CST!$A$2:$D$200,4,FALSE),""))</f>
        <v/>
      </c>
      <c r="R1033" s="9"/>
      <c r="S1033" s="7">
        <f>IF($H1033="","",$H1033*(1-$U1033))</f>
        <v>8.9999999999999993E-3</v>
      </c>
      <c r="T1033" s="7">
        <f>IF($I1033="","",$I1033*(1-$U1033))</f>
        <v>1E-3</v>
      </c>
      <c r="U1033" s="7">
        <f>IFERROR(INDEX(BASE_CCLASSTRIB!$E:$E, MATCH(TEXT($D1033,"000000"), BASE_CCLASSTRIB!$A:$A, 0))/100, 0)</f>
        <v>0</v>
      </c>
      <c r="V1033" s="21">
        <f>IFERROR(INDEX(BASE_CCLASSTRIB!$F:$F, MATCH(TEXT($D1033,"000000"), BASE_CCLASSTRIB!$A:$A, 0))/100, 0)</f>
        <v>0</v>
      </c>
    </row>
    <row r="1034" spans="1:22" ht="32.25" customHeight="1" thickTop="1" thickBot="1">
      <c r="A1034" s="24"/>
      <c r="B1034" s="5"/>
      <c r="C1034" s="5"/>
      <c r="D1034" s="5"/>
      <c r="E1034" s="8" t="str">
        <f>IF(D1034="","",LEFT(D1034,3))</f>
        <v/>
      </c>
      <c r="F1034" s="5" t="str">
        <f>IF(E1034="","",IFERROR(VLOOKUP(E1034,REGRAS_CST!$A$2:$B$200,2,FALSE),""))</f>
        <v/>
      </c>
      <c r="G1034" s="25"/>
      <c r="H1034" s="7">
        <v>8.9999999999999993E-3</v>
      </c>
      <c r="I1034" s="7">
        <v>1E-3</v>
      </c>
      <c r="J1034" s="9">
        <v>0</v>
      </c>
      <c r="K1034" s="5" t="str">
        <f>IF(E1034="","",IFERROR(VLOOKUP(E1034,REGRAS_CST!$A$2:$C$200,3,FALSE),""))</f>
        <v/>
      </c>
      <c r="L1034" s="10" t="str">
        <f>IF($G1034="", "", $G1034*(1-$V1034))</f>
        <v/>
      </c>
      <c r="M1034" s="30" t="str">
        <f t="shared" si="32"/>
        <v/>
      </c>
      <c r="N1034" s="30" t="str">
        <f t="shared" si="33"/>
        <v/>
      </c>
      <c r="O1034" s="5" t="str">
        <f>IF(D1034="","",
IF(AND(K1034&lt;&gt;"SIM",V1034&gt;0),"ERRO: % BC &gt; 0, mas NÃO permitida ❌",
IF(AND(K1034="SIM",V1034=0),"ATENÇÃO: BC permitida, mas % = 0 🔎",
"Base de cálculo aplicada corretamente ✅")))</f>
        <v/>
      </c>
      <c r="P1034" s="5" t="str">
        <f>IF(D1034="","",
IF(AND(Q1034&lt;&gt;"SIM",U1034&gt;0),"ERRO: % alíquota &gt; 0, mas NÃO permitida ❌",
IF(AND(Q1034="SIM",U1034=0),"ATENÇÃO: alíquota permitida, mas % = 0 🔎",
"Alíquota aplicada corretamente ✅")))</f>
        <v/>
      </c>
      <c r="Q1034" s="5" t="str">
        <f>IF(E1034="","",IFERROR(VLOOKUP(E1034,REGRAS_CST!$A$2:$D$200,4,FALSE),""))</f>
        <v/>
      </c>
      <c r="R1034" s="9"/>
      <c r="S1034" s="7">
        <f>IF($H1034="","",$H1034*(1-$U1034))</f>
        <v>8.9999999999999993E-3</v>
      </c>
      <c r="T1034" s="7">
        <f>IF($I1034="","",$I1034*(1-$U1034))</f>
        <v>1E-3</v>
      </c>
      <c r="U1034" s="7">
        <f>IFERROR(INDEX(BASE_CCLASSTRIB!$E:$E, MATCH(TEXT($D1034,"000000"), BASE_CCLASSTRIB!$A:$A, 0))/100, 0)</f>
        <v>0</v>
      </c>
      <c r="V1034" s="21">
        <f>IFERROR(INDEX(BASE_CCLASSTRIB!$F:$F, MATCH(TEXT($D1034,"000000"), BASE_CCLASSTRIB!$A:$A, 0))/100, 0)</f>
        <v>0</v>
      </c>
    </row>
    <row r="1035" spans="1:22" ht="32.25" customHeight="1" thickTop="1" thickBot="1">
      <c r="A1035" s="24"/>
      <c r="B1035" s="5"/>
      <c r="C1035" s="5"/>
      <c r="D1035" s="5"/>
      <c r="E1035" s="8" t="str">
        <f>IF(D1035="","",LEFT(D1035,3))</f>
        <v/>
      </c>
      <c r="F1035" s="5" t="str">
        <f>IF(E1035="","",IFERROR(VLOOKUP(E1035,REGRAS_CST!$A$2:$B$200,2,FALSE),""))</f>
        <v/>
      </c>
      <c r="G1035" s="25"/>
      <c r="H1035" s="7">
        <v>8.9999999999999993E-3</v>
      </c>
      <c r="I1035" s="7">
        <v>1E-3</v>
      </c>
      <c r="J1035" s="9">
        <v>0</v>
      </c>
      <c r="K1035" s="5" t="str">
        <f>IF(E1035="","",IFERROR(VLOOKUP(E1035,REGRAS_CST!$A$2:$C$200,3,FALSE),""))</f>
        <v/>
      </c>
      <c r="L1035" s="10" t="str">
        <f>IF($G1035="", "", $G1035*(1-$V1035))</f>
        <v/>
      </c>
      <c r="M1035" s="30" t="str">
        <f t="shared" si="32"/>
        <v/>
      </c>
      <c r="N1035" s="30" t="str">
        <f t="shared" si="33"/>
        <v/>
      </c>
      <c r="O1035" s="5" t="str">
        <f>IF(D1035="","",
IF(AND(K1035&lt;&gt;"SIM",V1035&gt;0),"ERRO: % BC &gt; 0, mas NÃO permitida ❌",
IF(AND(K1035="SIM",V1035=0),"ATENÇÃO: BC permitida, mas % = 0 🔎",
"Base de cálculo aplicada corretamente ✅")))</f>
        <v/>
      </c>
      <c r="P1035" s="5" t="str">
        <f>IF(D1035="","",
IF(AND(Q1035&lt;&gt;"SIM",U1035&gt;0),"ERRO: % alíquota &gt; 0, mas NÃO permitida ❌",
IF(AND(Q1035="SIM",U1035=0),"ATENÇÃO: alíquota permitida, mas % = 0 🔎",
"Alíquota aplicada corretamente ✅")))</f>
        <v/>
      </c>
      <c r="Q1035" s="5" t="str">
        <f>IF(E1035="","",IFERROR(VLOOKUP(E1035,REGRAS_CST!$A$2:$D$200,4,FALSE),""))</f>
        <v/>
      </c>
      <c r="R1035" s="9"/>
      <c r="S1035" s="7">
        <f>IF($H1035="","",$H1035*(1-$U1035))</f>
        <v>8.9999999999999993E-3</v>
      </c>
      <c r="T1035" s="7">
        <f>IF($I1035="","",$I1035*(1-$U1035))</f>
        <v>1E-3</v>
      </c>
      <c r="U1035" s="7">
        <f>IFERROR(INDEX(BASE_CCLASSTRIB!$E:$E, MATCH(TEXT($D1035,"000000"), BASE_CCLASSTRIB!$A:$A, 0))/100, 0)</f>
        <v>0</v>
      </c>
      <c r="V1035" s="21">
        <f>IFERROR(INDEX(BASE_CCLASSTRIB!$F:$F, MATCH(TEXT($D1035,"000000"), BASE_CCLASSTRIB!$A:$A, 0))/100, 0)</f>
        <v>0</v>
      </c>
    </row>
    <row r="1036" spans="1:22" ht="32.25" customHeight="1" thickTop="1" thickBot="1">
      <c r="A1036" s="24"/>
      <c r="B1036" s="5"/>
      <c r="C1036" s="5"/>
      <c r="D1036" s="5"/>
      <c r="E1036" s="8" t="str">
        <f>IF(D1036="","",LEFT(D1036,3))</f>
        <v/>
      </c>
      <c r="F1036" s="5" t="str">
        <f>IF(E1036="","",IFERROR(VLOOKUP(E1036,REGRAS_CST!$A$2:$B$200,2,FALSE),""))</f>
        <v/>
      </c>
      <c r="G1036" s="25"/>
      <c r="H1036" s="7">
        <v>8.9999999999999993E-3</v>
      </c>
      <c r="I1036" s="7">
        <v>1E-3</v>
      </c>
      <c r="J1036" s="9">
        <v>0</v>
      </c>
      <c r="K1036" s="5" t="str">
        <f>IF(E1036="","",IFERROR(VLOOKUP(E1036,REGRAS_CST!$A$2:$C$200,3,FALSE),""))</f>
        <v/>
      </c>
      <c r="L1036" s="10" t="str">
        <f>IF($G1036="", "", $G1036*(1-$V1036))</f>
        <v/>
      </c>
      <c r="M1036" s="30" t="str">
        <f t="shared" si="32"/>
        <v/>
      </c>
      <c r="N1036" s="30" t="str">
        <f t="shared" si="33"/>
        <v/>
      </c>
      <c r="O1036" s="5" t="str">
        <f>IF(D1036="","",
IF(AND(K1036&lt;&gt;"SIM",V1036&gt;0),"ERRO: % BC &gt; 0, mas NÃO permitida ❌",
IF(AND(K1036="SIM",V1036=0),"ATENÇÃO: BC permitida, mas % = 0 🔎",
"Base de cálculo aplicada corretamente ✅")))</f>
        <v/>
      </c>
      <c r="P1036" s="5" t="str">
        <f>IF(D1036="","",
IF(AND(Q1036&lt;&gt;"SIM",U1036&gt;0),"ERRO: % alíquota &gt; 0, mas NÃO permitida ❌",
IF(AND(Q1036="SIM",U1036=0),"ATENÇÃO: alíquota permitida, mas % = 0 🔎",
"Alíquota aplicada corretamente ✅")))</f>
        <v/>
      </c>
      <c r="Q1036" s="5" t="str">
        <f>IF(E1036="","",IFERROR(VLOOKUP(E1036,REGRAS_CST!$A$2:$D$200,4,FALSE),""))</f>
        <v/>
      </c>
      <c r="R1036" s="9"/>
      <c r="S1036" s="7">
        <f>IF($H1036="","",$H1036*(1-$U1036))</f>
        <v>8.9999999999999993E-3</v>
      </c>
      <c r="T1036" s="7">
        <f>IF($I1036="","",$I1036*(1-$U1036))</f>
        <v>1E-3</v>
      </c>
      <c r="U1036" s="7">
        <f>IFERROR(INDEX(BASE_CCLASSTRIB!$E:$E, MATCH(TEXT($D1036,"000000"), BASE_CCLASSTRIB!$A:$A, 0))/100, 0)</f>
        <v>0</v>
      </c>
      <c r="V1036" s="21">
        <f>IFERROR(INDEX(BASE_CCLASSTRIB!$F:$F, MATCH(TEXT($D1036,"000000"), BASE_CCLASSTRIB!$A:$A, 0))/100, 0)</f>
        <v>0</v>
      </c>
    </row>
    <row r="1037" spans="1:22" ht="32.25" customHeight="1" thickTop="1" thickBot="1">
      <c r="A1037" s="24"/>
      <c r="B1037" s="5"/>
      <c r="C1037" s="5"/>
      <c r="D1037" s="5"/>
      <c r="E1037" s="8" t="str">
        <f>IF(D1037="","",LEFT(D1037,3))</f>
        <v/>
      </c>
      <c r="F1037" s="5" t="str">
        <f>IF(E1037="","",IFERROR(VLOOKUP(E1037,REGRAS_CST!$A$2:$B$200,2,FALSE),""))</f>
        <v/>
      </c>
      <c r="G1037" s="25"/>
      <c r="H1037" s="7">
        <v>8.9999999999999993E-3</v>
      </c>
      <c r="I1037" s="7">
        <v>1E-3</v>
      </c>
      <c r="J1037" s="9">
        <v>0</v>
      </c>
      <c r="K1037" s="5" t="str">
        <f>IF(E1037="","",IFERROR(VLOOKUP(E1037,REGRAS_CST!$A$2:$C$200,3,FALSE),""))</f>
        <v/>
      </c>
      <c r="L1037" s="10" t="str">
        <f>IF($G1037="", "", $G1037*(1-$V1037))</f>
        <v/>
      </c>
      <c r="M1037" s="30" t="str">
        <f t="shared" si="32"/>
        <v/>
      </c>
      <c r="N1037" s="30" t="str">
        <f t="shared" si="33"/>
        <v/>
      </c>
      <c r="O1037" s="5" t="str">
        <f>IF(D1037="","",
IF(AND(K1037&lt;&gt;"SIM",V1037&gt;0),"ERRO: % BC &gt; 0, mas NÃO permitida ❌",
IF(AND(K1037="SIM",V1037=0),"ATENÇÃO: BC permitida, mas % = 0 🔎",
"Base de cálculo aplicada corretamente ✅")))</f>
        <v/>
      </c>
      <c r="P1037" s="5" t="str">
        <f>IF(D1037="","",
IF(AND(Q1037&lt;&gt;"SIM",U1037&gt;0),"ERRO: % alíquota &gt; 0, mas NÃO permitida ❌",
IF(AND(Q1037="SIM",U1037=0),"ATENÇÃO: alíquota permitida, mas % = 0 🔎",
"Alíquota aplicada corretamente ✅")))</f>
        <v/>
      </c>
      <c r="Q1037" s="5" t="str">
        <f>IF(E1037="","",IFERROR(VLOOKUP(E1037,REGRAS_CST!$A$2:$D$200,4,FALSE),""))</f>
        <v/>
      </c>
      <c r="R1037" s="9"/>
      <c r="S1037" s="7">
        <f>IF($H1037="","",$H1037*(1-$U1037))</f>
        <v>8.9999999999999993E-3</v>
      </c>
      <c r="T1037" s="7">
        <f>IF($I1037="","",$I1037*(1-$U1037))</f>
        <v>1E-3</v>
      </c>
      <c r="U1037" s="7">
        <f>IFERROR(INDEX(BASE_CCLASSTRIB!$E:$E, MATCH(TEXT($D1037,"000000"), BASE_CCLASSTRIB!$A:$A, 0))/100, 0)</f>
        <v>0</v>
      </c>
      <c r="V1037" s="21">
        <f>IFERROR(INDEX(BASE_CCLASSTRIB!$F:$F, MATCH(TEXT($D1037,"000000"), BASE_CCLASSTRIB!$A:$A, 0))/100, 0)</f>
        <v>0</v>
      </c>
    </row>
    <row r="1038" spans="1:22" ht="32.25" customHeight="1" thickTop="1" thickBot="1">
      <c r="A1038" s="24"/>
      <c r="B1038" s="5"/>
      <c r="C1038" s="5"/>
      <c r="D1038" s="5"/>
      <c r="E1038" s="8" t="str">
        <f>IF(D1038="","",LEFT(D1038,3))</f>
        <v/>
      </c>
      <c r="F1038" s="5" t="str">
        <f>IF(E1038="","",IFERROR(VLOOKUP(E1038,REGRAS_CST!$A$2:$B$200,2,FALSE),""))</f>
        <v/>
      </c>
      <c r="G1038" s="25"/>
      <c r="H1038" s="7">
        <v>8.9999999999999993E-3</v>
      </c>
      <c r="I1038" s="7">
        <v>1E-3</v>
      </c>
      <c r="J1038" s="9">
        <v>0</v>
      </c>
      <c r="K1038" s="5" t="str">
        <f>IF(E1038="","",IFERROR(VLOOKUP(E1038,REGRAS_CST!$A$2:$C$200,3,FALSE),""))</f>
        <v/>
      </c>
      <c r="L1038" s="10" t="str">
        <f>IF($G1038="", "", $G1038*(1-$V1038))</f>
        <v/>
      </c>
      <c r="M1038" s="30" t="str">
        <f t="shared" si="32"/>
        <v/>
      </c>
      <c r="N1038" s="30" t="str">
        <f t="shared" si="33"/>
        <v/>
      </c>
      <c r="O1038" s="5" t="str">
        <f>IF(D1038="","",
IF(AND(K1038&lt;&gt;"SIM",V1038&gt;0),"ERRO: % BC &gt; 0, mas NÃO permitida ❌",
IF(AND(K1038="SIM",V1038=0),"ATENÇÃO: BC permitida, mas % = 0 🔎",
"Base de cálculo aplicada corretamente ✅")))</f>
        <v/>
      </c>
      <c r="P1038" s="5" t="str">
        <f>IF(D1038="","",
IF(AND(Q1038&lt;&gt;"SIM",U1038&gt;0),"ERRO: % alíquota &gt; 0, mas NÃO permitida ❌",
IF(AND(Q1038="SIM",U1038=0),"ATENÇÃO: alíquota permitida, mas % = 0 🔎",
"Alíquota aplicada corretamente ✅")))</f>
        <v/>
      </c>
      <c r="Q1038" s="5" t="str">
        <f>IF(E1038="","",IFERROR(VLOOKUP(E1038,REGRAS_CST!$A$2:$D$200,4,FALSE),""))</f>
        <v/>
      </c>
      <c r="R1038" s="9"/>
      <c r="S1038" s="7">
        <f>IF($H1038="","",$H1038*(1-$U1038))</f>
        <v>8.9999999999999993E-3</v>
      </c>
      <c r="T1038" s="7">
        <f>IF($I1038="","",$I1038*(1-$U1038))</f>
        <v>1E-3</v>
      </c>
      <c r="U1038" s="7">
        <f>IFERROR(INDEX(BASE_CCLASSTRIB!$E:$E, MATCH(TEXT($D1038,"000000"), BASE_CCLASSTRIB!$A:$A, 0))/100, 0)</f>
        <v>0</v>
      </c>
      <c r="V1038" s="21">
        <f>IFERROR(INDEX(BASE_CCLASSTRIB!$F:$F, MATCH(TEXT($D1038,"000000"), BASE_CCLASSTRIB!$A:$A, 0))/100, 0)</f>
        <v>0</v>
      </c>
    </row>
    <row r="1039" spans="1:22" ht="32.25" customHeight="1" thickTop="1" thickBot="1">
      <c r="A1039" s="24"/>
      <c r="B1039" s="5"/>
      <c r="C1039" s="5"/>
      <c r="D1039" s="5"/>
      <c r="E1039" s="8" t="str">
        <f>IF(D1039="","",LEFT(D1039,3))</f>
        <v/>
      </c>
      <c r="F1039" s="5" t="str">
        <f>IF(E1039="","",IFERROR(VLOOKUP(E1039,REGRAS_CST!$A$2:$B$200,2,FALSE),""))</f>
        <v/>
      </c>
      <c r="G1039" s="25"/>
      <c r="H1039" s="7">
        <v>8.9999999999999993E-3</v>
      </c>
      <c r="I1039" s="7">
        <v>1E-3</v>
      </c>
      <c r="J1039" s="9">
        <v>0</v>
      </c>
      <c r="K1039" s="5" t="str">
        <f>IF(E1039="","",IFERROR(VLOOKUP(E1039,REGRAS_CST!$A$2:$C$200,3,FALSE),""))</f>
        <v/>
      </c>
      <c r="L1039" s="10" t="str">
        <f>IF($G1039="", "", $G1039*(1-$V1039))</f>
        <v/>
      </c>
      <c r="M1039" s="30" t="str">
        <f t="shared" si="32"/>
        <v/>
      </c>
      <c r="N1039" s="30" t="str">
        <f t="shared" si="33"/>
        <v/>
      </c>
      <c r="O1039" s="5" t="str">
        <f>IF(D1039="","",
IF(AND(K1039&lt;&gt;"SIM",V1039&gt;0),"ERRO: % BC &gt; 0, mas NÃO permitida ❌",
IF(AND(K1039="SIM",V1039=0),"ATENÇÃO: BC permitida, mas % = 0 🔎",
"Base de cálculo aplicada corretamente ✅")))</f>
        <v/>
      </c>
      <c r="P1039" s="5" t="str">
        <f>IF(D1039="","",
IF(AND(Q1039&lt;&gt;"SIM",U1039&gt;0),"ERRO: % alíquota &gt; 0, mas NÃO permitida ❌",
IF(AND(Q1039="SIM",U1039=0),"ATENÇÃO: alíquota permitida, mas % = 0 🔎",
"Alíquota aplicada corretamente ✅")))</f>
        <v/>
      </c>
      <c r="Q1039" s="5" t="str">
        <f>IF(E1039="","",IFERROR(VLOOKUP(E1039,REGRAS_CST!$A$2:$D$200,4,FALSE),""))</f>
        <v/>
      </c>
      <c r="R1039" s="9"/>
      <c r="S1039" s="7">
        <f>IF($H1039="","",$H1039*(1-$U1039))</f>
        <v>8.9999999999999993E-3</v>
      </c>
      <c r="T1039" s="7">
        <f>IF($I1039="","",$I1039*(1-$U1039))</f>
        <v>1E-3</v>
      </c>
      <c r="U1039" s="7">
        <f>IFERROR(INDEX(BASE_CCLASSTRIB!$E:$E, MATCH(TEXT($D1039,"000000"), BASE_CCLASSTRIB!$A:$A, 0))/100, 0)</f>
        <v>0</v>
      </c>
      <c r="V1039" s="21">
        <f>IFERROR(INDEX(BASE_CCLASSTRIB!$F:$F, MATCH(TEXT($D1039,"000000"), BASE_CCLASSTRIB!$A:$A, 0))/100, 0)</f>
        <v>0</v>
      </c>
    </row>
    <row r="1040" spans="1:22" ht="32.25" customHeight="1" thickTop="1" thickBot="1">
      <c r="A1040" s="24"/>
      <c r="B1040" s="5"/>
      <c r="C1040" s="5"/>
      <c r="D1040" s="5"/>
      <c r="E1040" s="8" t="str">
        <f>IF(D1040="","",LEFT(D1040,3))</f>
        <v/>
      </c>
      <c r="F1040" s="5" t="str">
        <f>IF(E1040="","",IFERROR(VLOOKUP(E1040,REGRAS_CST!$A$2:$B$200,2,FALSE),""))</f>
        <v/>
      </c>
      <c r="G1040" s="25"/>
      <c r="H1040" s="7">
        <v>8.9999999999999993E-3</v>
      </c>
      <c r="I1040" s="7">
        <v>1E-3</v>
      </c>
      <c r="J1040" s="9">
        <v>0</v>
      </c>
      <c r="K1040" s="5" t="str">
        <f>IF(E1040="","",IFERROR(VLOOKUP(E1040,REGRAS_CST!$A$2:$C$200,3,FALSE),""))</f>
        <v/>
      </c>
      <c r="L1040" s="10" t="str">
        <f>IF($G1040="", "", $G1040*(1-$V1040))</f>
        <v/>
      </c>
      <c r="M1040" s="30" t="str">
        <f t="shared" si="32"/>
        <v/>
      </c>
      <c r="N1040" s="30" t="str">
        <f t="shared" si="33"/>
        <v/>
      </c>
      <c r="O1040" s="5" t="str">
        <f>IF(D1040="","",
IF(AND(K1040&lt;&gt;"SIM",V1040&gt;0),"ERRO: % BC &gt; 0, mas NÃO permitida ❌",
IF(AND(K1040="SIM",V1040=0),"ATENÇÃO: BC permitida, mas % = 0 🔎",
"Base de cálculo aplicada corretamente ✅")))</f>
        <v/>
      </c>
      <c r="P1040" s="5" t="str">
        <f>IF(D1040="","",
IF(AND(Q1040&lt;&gt;"SIM",U1040&gt;0),"ERRO: % alíquota &gt; 0, mas NÃO permitida ❌",
IF(AND(Q1040="SIM",U1040=0),"ATENÇÃO: alíquota permitida, mas % = 0 🔎",
"Alíquota aplicada corretamente ✅")))</f>
        <v/>
      </c>
      <c r="Q1040" s="5" t="str">
        <f>IF(E1040="","",IFERROR(VLOOKUP(E1040,REGRAS_CST!$A$2:$D$200,4,FALSE),""))</f>
        <v/>
      </c>
      <c r="R1040" s="9"/>
      <c r="S1040" s="7">
        <f>IF($H1040="","",$H1040*(1-$U1040))</f>
        <v>8.9999999999999993E-3</v>
      </c>
      <c r="T1040" s="7">
        <f>IF($I1040="","",$I1040*(1-$U1040))</f>
        <v>1E-3</v>
      </c>
      <c r="U1040" s="7">
        <f>IFERROR(INDEX(BASE_CCLASSTRIB!$E:$E, MATCH(TEXT($D1040,"000000"), BASE_CCLASSTRIB!$A:$A, 0))/100, 0)</f>
        <v>0</v>
      </c>
      <c r="V1040" s="21">
        <f>IFERROR(INDEX(BASE_CCLASSTRIB!$F:$F, MATCH(TEXT($D1040,"000000"), BASE_CCLASSTRIB!$A:$A, 0))/100, 0)</f>
        <v>0</v>
      </c>
    </row>
    <row r="1041" spans="1:22" ht="32.25" customHeight="1" thickTop="1" thickBot="1">
      <c r="A1041" s="24"/>
      <c r="B1041" s="5"/>
      <c r="C1041" s="5"/>
      <c r="D1041" s="5"/>
      <c r="E1041" s="8" t="str">
        <f>IF(D1041="","",LEFT(D1041,3))</f>
        <v/>
      </c>
      <c r="F1041" s="5" t="str">
        <f>IF(E1041="","",IFERROR(VLOOKUP(E1041,REGRAS_CST!$A$2:$B$200,2,FALSE),""))</f>
        <v/>
      </c>
      <c r="G1041" s="25"/>
      <c r="H1041" s="7">
        <v>8.9999999999999993E-3</v>
      </c>
      <c r="I1041" s="7">
        <v>1E-3</v>
      </c>
      <c r="J1041" s="9">
        <v>0</v>
      </c>
      <c r="K1041" s="5" t="str">
        <f>IF(E1041="","",IFERROR(VLOOKUP(E1041,REGRAS_CST!$A$2:$C$200,3,FALSE),""))</f>
        <v/>
      </c>
      <c r="L1041" s="10" t="str">
        <f>IF($G1041="", "", $G1041*(1-$V1041))</f>
        <v/>
      </c>
      <c r="M1041" s="30" t="str">
        <f t="shared" si="32"/>
        <v/>
      </c>
      <c r="N1041" s="30" t="str">
        <f t="shared" si="33"/>
        <v/>
      </c>
      <c r="O1041" s="5" t="str">
        <f>IF(D1041="","",
IF(AND(K1041&lt;&gt;"SIM",V1041&gt;0),"ERRO: % BC &gt; 0, mas NÃO permitida ❌",
IF(AND(K1041="SIM",V1041=0),"ATENÇÃO: BC permitida, mas % = 0 🔎",
"Base de cálculo aplicada corretamente ✅")))</f>
        <v/>
      </c>
      <c r="P1041" s="5" t="str">
        <f>IF(D1041="","",
IF(AND(Q1041&lt;&gt;"SIM",U1041&gt;0),"ERRO: % alíquota &gt; 0, mas NÃO permitida ❌",
IF(AND(Q1041="SIM",U1041=0),"ATENÇÃO: alíquota permitida, mas % = 0 🔎",
"Alíquota aplicada corretamente ✅")))</f>
        <v/>
      </c>
      <c r="Q1041" s="5" t="str">
        <f>IF(E1041="","",IFERROR(VLOOKUP(E1041,REGRAS_CST!$A$2:$D$200,4,FALSE),""))</f>
        <v/>
      </c>
      <c r="R1041" s="9"/>
      <c r="S1041" s="7">
        <f>IF($H1041="","",$H1041*(1-$U1041))</f>
        <v>8.9999999999999993E-3</v>
      </c>
      <c r="T1041" s="7">
        <f>IF($I1041="","",$I1041*(1-$U1041))</f>
        <v>1E-3</v>
      </c>
      <c r="U1041" s="7">
        <f>IFERROR(INDEX(BASE_CCLASSTRIB!$E:$E, MATCH(TEXT($D1041,"000000"), BASE_CCLASSTRIB!$A:$A, 0))/100, 0)</f>
        <v>0</v>
      </c>
      <c r="V1041" s="21">
        <f>IFERROR(INDEX(BASE_CCLASSTRIB!$F:$F, MATCH(TEXT($D1041,"000000"), BASE_CCLASSTRIB!$A:$A, 0))/100, 0)</f>
        <v>0</v>
      </c>
    </row>
    <row r="1042" spans="1:22" ht="32.25" customHeight="1" thickTop="1" thickBot="1">
      <c r="A1042" s="24"/>
      <c r="B1042" s="5"/>
      <c r="C1042" s="5"/>
      <c r="D1042" s="5"/>
      <c r="E1042" s="8" t="str">
        <f>IF(D1042="","",LEFT(D1042,3))</f>
        <v/>
      </c>
      <c r="F1042" s="5" t="str">
        <f>IF(E1042="","",IFERROR(VLOOKUP(E1042,REGRAS_CST!$A$2:$B$200,2,FALSE),""))</f>
        <v/>
      </c>
      <c r="G1042" s="25"/>
      <c r="H1042" s="7">
        <v>8.9999999999999993E-3</v>
      </c>
      <c r="I1042" s="7">
        <v>1E-3</v>
      </c>
      <c r="J1042" s="9">
        <v>0</v>
      </c>
      <c r="K1042" s="5" t="str">
        <f>IF(E1042="","",IFERROR(VLOOKUP(E1042,REGRAS_CST!$A$2:$C$200,3,FALSE),""))</f>
        <v/>
      </c>
      <c r="L1042" s="10" t="str">
        <f>IF($G1042="", "", $G1042*(1-$V1042))</f>
        <v/>
      </c>
      <c r="M1042" s="30" t="str">
        <f t="shared" si="32"/>
        <v/>
      </c>
      <c r="N1042" s="30" t="str">
        <f t="shared" si="33"/>
        <v/>
      </c>
      <c r="O1042" s="5" t="str">
        <f>IF(D1042="","",
IF(AND(K1042&lt;&gt;"SIM",V1042&gt;0),"ERRO: % BC &gt; 0, mas NÃO permitida ❌",
IF(AND(K1042="SIM",V1042=0),"ATENÇÃO: BC permitida, mas % = 0 🔎",
"Base de cálculo aplicada corretamente ✅")))</f>
        <v/>
      </c>
      <c r="P1042" s="5" t="str">
        <f>IF(D1042="","",
IF(AND(Q1042&lt;&gt;"SIM",U1042&gt;0),"ERRO: % alíquota &gt; 0, mas NÃO permitida ❌",
IF(AND(Q1042="SIM",U1042=0),"ATENÇÃO: alíquota permitida, mas % = 0 🔎",
"Alíquota aplicada corretamente ✅")))</f>
        <v/>
      </c>
      <c r="Q1042" s="5" t="str">
        <f>IF(E1042="","",IFERROR(VLOOKUP(E1042,REGRAS_CST!$A$2:$D$200,4,FALSE),""))</f>
        <v/>
      </c>
      <c r="R1042" s="9"/>
      <c r="S1042" s="7">
        <f>IF($H1042="","",$H1042*(1-$U1042))</f>
        <v>8.9999999999999993E-3</v>
      </c>
      <c r="T1042" s="7">
        <f>IF($I1042="","",$I1042*(1-$U1042))</f>
        <v>1E-3</v>
      </c>
      <c r="U1042" s="7">
        <f>IFERROR(INDEX(BASE_CCLASSTRIB!$E:$E, MATCH(TEXT($D1042,"000000"), BASE_CCLASSTRIB!$A:$A, 0))/100, 0)</f>
        <v>0</v>
      </c>
      <c r="V1042" s="21">
        <f>IFERROR(INDEX(BASE_CCLASSTRIB!$F:$F, MATCH(TEXT($D1042,"000000"), BASE_CCLASSTRIB!$A:$A, 0))/100, 0)</f>
        <v>0</v>
      </c>
    </row>
    <row r="1043" spans="1:22" ht="32.25" customHeight="1" thickTop="1" thickBot="1">
      <c r="A1043" s="24"/>
      <c r="B1043" s="5"/>
      <c r="C1043" s="5"/>
      <c r="D1043" s="5"/>
      <c r="E1043" s="8" t="str">
        <f>IF(D1043="","",LEFT(D1043,3))</f>
        <v/>
      </c>
      <c r="F1043" s="5" t="str">
        <f>IF(E1043="","",IFERROR(VLOOKUP(E1043,REGRAS_CST!$A$2:$B$200,2,FALSE),""))</f>
        <v/>
      </c>
      <c r="G1043" s="25"/>
      <c r="H1043" s="7">
        <v>8.9999999999999993E-3</v>
      </c>
      <c r="I1043" s="7">
        <v>1E-3</v>
      </c>
      <c r="J1043" s="9">
        <v>0</v>
      </c>
      <c r="K1043" s="5" t="str">
        <f>IF(E1043="","",IFERROR(VLOOKUP(E1043,REGRAS_CST!$A$2:$C$200,3,FALSE),""))</f>
        <v/>
      </c>
      <c r="L1043" s="10" t="str">
        <f>IF($G1043="", "", $G1043*(1-$V1043))</f>
        <v/>
      </c>
      <c r="M1043" s="30" t="str">
        <f t="shared" si="32"/>
        <v/>
      </c>
      <c r="N1043" s="30" t="str">
        <f t="shared" si="33"/>
        <v/>
      </c>
      <c r="O1043" s="5" t="str">
        <f>IF(D1043="","",
IF(AND(K1043&lt;&gt;"SIM",V1043&gt;0),"ERRO: % BC &gt; 0, mas NÃO permitida ❌",
IF(AND(K1043="SIM",V1043=0),"ATENÇÃO: BC permitida, mas % = 0 🔎",
"Base de cálculo aplicada corretamente ✅")))</f>
        <v/>
      </c>
      <c r="P1043" s="5" t="str">
        <f>IF(D1043="","",
IF(AND(Q1043&lt;&gt;"SIM",U1043&gt;0),"ERRO: % alíquota &gt; 0, mas NÃO permitida ❌",
IF(AND(Q1043="SIM",U1043=0),"ATENÇÃO: alíquota permitida, mas % = 0 🔎",
"Alíquota aplicada corretamente ✅")))</f>
        <v/>
      </c>
      <c r="Q1043" s="5" t="str">
        <f>IF(E1043="","",IFERROR(VLOOKUP(E1043,REGRAS_CST!$A$2:$D$200,4,FALSE),""))</f>
        <v/>
      </c>
      <c r="R1043" s="9"/>
      <c r="S1043" s="7">
        <f>IF($H1043="","",$H1043*(1-$U1043))</f>
        <v>8.9999999999999993E-3</v>
      </c>
      <c r="T1043" s="7">
        <f>IF($I1043="","",$I1043*(1-$U1043))</f>
        <v>1E-3</v>
      </c>
      <c r="U1043" s="7">
        <f>IFERROR(INDEX(BASE_CCLASSTRIB!$E:$E, MATCH(TEXT($D1043,"000000"), BASE_CCLASSTRIB!$A:$A, 0))/100, 0)</f>
        <v>0</v>
      </c>
      <c r="V1043" s="21">
        <f>IFERROR(INDEX(BASE_CCLASSTRIB!$F:$F, MATCH(TEXT($D1043,"000000"), BASE_CCLASSTRIB!$A:$A, 0))/100, 0)</f>
        <v>0</v>
      </c>
    </row>
    <row r="1044" spans="1:22" ht="32.25" customHeight="1" thickTop="1" thickBot="1">
      <c r="A1044" s="24"/>
      <c r="B1044" s="5"/>
      <c r="C1044" s="5"/>
      <c r="D1044" s="5"/>
      <c r="E1044" s="8" t="str">
        <f>IF(D1044="","",LEFT(D1044,3))</f>
        <v/>
      </c>
      <c r="F1044" s="5" t="str">
        <f>IF(E1044="","",IFERROR(VLOOKUP(E1044,REGRAS_CST!$A$2:$B$200,2,FALSE),""))</f>
        <v/>
      </c>
      <c r="G1044" s="25"/>
      <c r="H1044" s="7">
        <v>8.9999999999999993E-3</v>
      </c>
      <c r="I1044" s="7">
        <v>1E-3</v>
      </c>
      <c r="J1044" s="9">
        <v>0</v>
      </c>
      <c r="K1044" s="5" t="str">
        <f>IF(E1044="","",IFERROR(VLOOKUP(E1044,REGRAS_CST!$A$2:$C$200,3,FALSE),""))</f>
        <v/>
      </c>
      <c r="L1044" s="10" t="str">
        <f>IF($G1044="", "", $G1044*(1-$V1044))</f>
        <v/>
      </c>
      <c r="M1044" s="30" t="str">
        <f t="shared" si="32"/>
        <v/>
      </c>
      <c r="N1044" s="30" t="str">
        <f t="shared" si="33"/>
        <v/>
      </c>
      <c r="O1044" s="5" t="str">
        <f>IF(D1044="","",
IF(AND(K1044&lt;&gt;"SIM",V1044&gt;0),"ERRO: % BC &gt; 0, mas NÃO permitida ❌",
IF(AND(K1044="SIM",V1044=0),"ATENÇÃO: BC permitida, mas % = 0 🔎",
"Base de cálculo aplicada corretamente ✅")))</f>
        <v/>
      </c>
      <c r="P1044" s="5" t="str">
        <f>IF(D1044="","",
IF(AND(Q1044&lt;&gt;"SIM",U1044&gt;0),"ERRO: % alíquota &gt; 0, mas NÃO permitida ❌",
IF(AND(Q1044="SIM",U1044=0),"ATENÇÃO: alíquota permitida, mas % = 0 🔎",
"Alíquota aplicada corretamente ✅")))</f>
        <v/>
      </c>
      <c r="Q1044" s="5" t="str">
        <f>IF(E1044="","",IFERROR(VLOOKUP(E1044,REGRAS_CST!$A$2:$D$200,4,FALSE),""))</f>
        <v/>
      </c>
      <c r="R1044" s="9"/>
      <c r="S1044" s="7">
        <f>IF($H1044="","",$H1044*(1-$U1044))</f>
        <v>8.9999999999999993E-3</v>
      </c>
      <c r="T1044" s="7">
        <f>IF($I1044="","",$I1044*(1-$U1044))</f>
        <v>1E-3</v>
      </c>
      <c r="U1044" s="7">
        <f>IFERROR(INDEX(BASE_CCLASSTRIB!$E:$E, MATCH(TEXT($D1044,"000000"), BASE_CCLASSTRIB!$A:$A, 0))/100, 0)</f>
        <v>0</v>
      </c>
      <c r="V1044" s="21">
        <f>IFERROR(INDEX(BASE_CCLASSTRIB!$F:$F, MATCH(TEXT($D1044,"000000"), BASE_CCLASSTRIB!$A:$A, 0))/100, 0)</f>
        <v>0</v>
      </c>
    </row>
    <row r="1045" spans="1:22" ht="32.25" customHeight="1" thickTop="1" thickBot="1">
      <c r="A1045" s="24"/>
      <c r="B1045" s="5"/>
      <c r="C1045" s="5"/>
      <c r="D1045" s="5"/>
      <c r="E1045" s="8" t="str">
        <f>IF(D1045="","",LEFT(D1045,3))</f>
        <v/>
      </c>
      <c r="F1045" s="5" t="str">
        <f>IF(E1045="","",IFERROR(VLOOKUP(E1045,REGRAS_CST!$A$2:$B$200,2,FALSE),""))</f>
        <v/>
      </c>
      <c r="G1045" s="25"/>
      <c r="H1045" s="7">
        <v>8.9999999999999993E-3</v>
      </c>
      <c r="I1045" s="7">
        <v>1E-3</v>
      </c>
      <c r="J1045" s="9">
        <v>0</v>
      </c>
      <c r="K1045" s="5" t="str">
        <f>IF(E1045="","",IFERROR(VLOOKUP(E1045,REGRAS_CST!$A$2:$C$200,3,FALSE),""))</f>
        <v/>
      </c>
      <c r="L1045" s="10" t="str">
        <f>IF($G1045="", "", $G1045*(1-$V1045))</f>
        <v/>
      </c>
      <c r="M1045" s="30" t="str">
        <f t="shared" si="32"/>
        <v/>
      </c>
      <c r="N1045" s="30" t="str">
        <f t="shared" si="33"/>
        <v/>
      </c>
      <c r="O1045" s="5" t="str">
        <f>IF(D1045="","",
IF(AND(K1045&lt;&gt;"SIM",V1045&gt;0),"ERRO: % BC &gt; 0, mas NÃO permitida ❌",
IF(AND(K1045="SIM",V1045=0),"ATENÇÃO: BC permitida, mas % = 0 🔎",
"Base de cálculo aplicada corretamente ✅")))</f>
        <v/>
      </c>
      <c r="P1045" s="5" t="str">
        <f>IF(D1045="","",
IF(AND(Q1045&lt;&gt;"SIM",U1045&gt;0),"ERRO: % alíquota &gt; 0, mas NÃO permitida ❌",
IF(AND(Q1045="SIM",U1045=0),"ATENÇÃO: alíquota permitida, mas % = 0 🔎",
"Alíquota aplicada corretamente ✅")))</f>
        <v/>
      </c>
      <c r="Q1045" s="5" t="str">
        <f>IF(E1045="","",IFERROR(VLOOKUP(E1045,REGRAS_CST!$A$2:$D$200,4,FALSE),""))</f>
        <v/>
      </c>
      <c r="R1045" s="9"/>
      <c r="S1045" s="7">
        <f>IF($H1045="","",$H1045*(1-$U1045))</f>
        <v>8.9999999999999993E-3</v>
      </c>
      <c r="T1045" s="7">
        <f>IF($I1045="","",$I1045*(1-$U1045))</f>
        <v>1E-3</v>
      </c>
      <c r="U1045" s="7">
        <f>IFERROR(INDEX(BASE_CCLASSTRIB!$E:$E, MATCH(TEXT($D1045,"000000"), BASE_CCLASSTRIB!$A:$A, 0))/100, 0)</f>
        <v>0</v>
      </c>
      <c r="V1045" s="21">
        <f>IFERROR(INDEX(BASE_CCLASSTRIB!$F:$F, MATCH(TEXT($D1045,"000000"), BASE_CCLASSTRIB!$A:$A, 0))/100, 0)</f>
        <v>0</v>
      </c>
    </row>
    <row r="1046" spans="1:22" ht="32.25" customHeight="1" thickTop="1" thickBot="1">
      <c r="A1046" s="24"/>
      <c r="B1046" s="5"/>
      <c r="C1046" s="5"/>
      <c r="D1046" s="5"/>
      <c r="E1046" s="8" t="str">
        <f>IF(D1046="","",LEFT(D1046,3))</f>
        <v/>
      </c>
      <c r="F1046" s="5" t="str">
        <f>IF(E1046="","",IFERROR(VLOOKUP(E1046,REGRAS_CST!$A$2:$B$200,2,FALSE),""))</f>
        <v/>
      </c>
      <c r="G1046" s="25"/>
      <c r="H1046" s="7">
        <v>8.9999999999999993E-3</v>
      </c>
      <c r="I1046" s="7">
        <v>1E-3</v>
      </c>
      <c r="J1046" s="9">
        <v>0</v>
      </c>
      <c r="K1046" s="5" t="str">
        <f>IF(E1046="","",IFERROR(VLOOKUP(E1046,REGRAS_CST!$A$2:$C$200,3,FALSE),""))</f>
        <v/>
      </c>
      <c r="L1046" s="10" t="str">
        <f>IF($G1046="", "", $G1046*(1-$V1046))</f>
        <v/>
      </c>
      <c r="M1046" s="30" t="str">
        <f t="shared" si="32"/>
        <v/>
      </c>
      <c r="N1046" s="30" t="str">
        <f t="shared" si="33"/>
        <v/>
      </c>
      <c r="O1046" s="5" t="str">
        <f>IF(D1046="","",
IF(AND(K1046&lt;&gt;"SIM",V1046&gt;0),"ERRO: % BC &gt; 0, mas NÃO permitida ❌",
IF(AND(K1046="SIM",V1046=0),"ATENÇÃO: BC permitida, mas % = 0 🔎",
"Base de cálculo aplicada corretamente ✅")))</f>
        <v/>
      </c>
      <c r="P1046" s="5" t="str">
        <f>IF(D1046="","",
IF(AND(Q1046&lt;&gt;"SIM",U1046&gt;0),"ERRO: % alíquota &gt; 0, mas NÃO permitida ❌",
IF(AND(Q1046="SIM",U1046=0),"ATENÇÃO: alíquota permitida, mas % = 0 🔎",
"Alíquota aplicada corretamente ✅")))</f>
        <v/>
      </c>
      <c r="Q1046" s="5" t="str">
        <f>IF(E1046="","",IFERROR(VLOOKUP(E1046,REGRAS_CST!$A$2:$D$200,4,FALSE),""))</f>
        <v/>
      </c>
      <c r="R1046" s="9"/>
      <c r="S1046" s="7">
        <f>IF($H1046="","",$H1046*(1-$U1046))</f>
        <v>8.9999999999999993E-3</v>
      </c>
      <c r="T1046" s="7">
        <f>IF($I1046="","",$I1046*(1-$U1046))</f>
        <v>1E-3</v>
      </c>
      <c r="U1046" s="7">
        <f>IFERROR(INDEX(BASE_CCLASSTRIB!$E:$E, MATCH(TEXT($D1046,"000000"), BASE_CCLASSTRIB!$A:$A, 0))/100, 0)</f>
        <v>0</v>
      </c>
      <c r="V1046" s="21">
        <f>IFERROR(INDEX(BASE_CCLASSTRIB!$F:$F, MATCH(TEXT($D1046,"000000"), BASE_CCLASSTRIB!$A:$A, 0))/100, 0)</f>
        <v>0</v>
      </c>
    </row>
    <row r="1047" spans="1:22" ht="32.25" customHeight="1" thickTop="1" thickBot="1">
      <c r="A1047" s="24"/>
      <c r="B1047" s="5"/>
      <c r="C1047" s="5"/>
      <c r="D1047" s="5"/>
      <c r="E1047" s="8" t="str">
        <f>IF(D1047="","",LEFT(D1047,3))</f>
        <v/>
      </c>
      <c r="F1047" s="5" t="str">
        <f>IF(E1047="","",IFERROR(VLOOKUP(E1047,REGRAS_CST!$A$2:$B$200,2,FALSE),""))</f>
        <v/>
      </c>
      <c r="G1047" s="25"/>
      <c r="H1047" s="7">
        <v>8.9999999999999993E-3</v>
      </c>
      <c r="I1047" s="7">
        <v>1E-3</v>
      </c>
      <c r="J1047" s="9">
        <v>0</v>
      </c>
      <c r="K1047" s="5" t="str">
        <f>IF(E1047="","",IFERROR(VLOOKUP(E1047,REGRAS_CST!$A$2:$C$200,3,FALSE),""))</f>
        <v/>
      </c>
      <c r="L1047" s="10" t="str">
        <f>IF($G1047="", "", $G1047*(1-$V1047))</f>
        <v/>
      </c>
      <c r="M1047" s="30" t="str">
        <f t="shared" si="32"/>
        <v/>
      </c>
      <c r="N1047" s="30" t="str">
        <f t="shared" si="33"/>
        <v/>
      </c>
      <c r="O1047" s="5" t="str">
        <f>IF(D1047="","",
IF(AND(K1047&lt;&gt;"SIM",V1047&gt;0),"ERRO: % BC &gt; 0, mas NÃO permitida ❌",
IF(AND(K1047="SIM",V1047=0),"ATENÇÃO: BC permitida, mas % = 0 🔎",
"Base de cálculo aplicada corretamente ✅")))</f>
        <v/>
      </c>
      <c r="P1047" s="5" t="str">
        <f>IF(D1047="","",
IF(AND(Q1047&lt;&gt;"SIM",U1047&gt;0),"ERRO: % alíquota &gt; 0, mas NÃO permitida ❌",
IF(AND(Q1047="SIM",U1047=0),"ATENÇÃO: alíquota permitida, mas % = 0 🔎",
"Alíquota aplicada corretamente ✅")))</f>
        <v/>
      </c>
      <c r="Q1047" s="5" t="str">
        <f>IF(E1047="","",IFERROR(VLOOKUP(E1047,REGRAS_CST!$A$2:$D$200,4,FALSE),""))</f>
        <v/>
      </c>
      <c r="R1047" s="9"/>
      <c r="S1047" s="7">
        <f>IF($H1047="","",$H1047*(1-$U1047))</f>
        <v>8.9999999999999993E-3</v>
      </c>
      <c r="T1047" s="7">
        <f>IF($I1047="","",$I1047*(1-$U1047))</f>
        <v>1E-3</v>
      </c>
      <c r="U1047" s="7">
        <f>IFERROR(INDEX(BASE_CCLASSTRIB!$E:$E, MATCH(TEXT($D1047,"000000"), BASE_CCLASSTRIB!$A:$A, 0))/100, 0)</f>
        <v>0</v>
      </c>
      <c r="V1047" s="21">
        <f>IFERROR(INDEX(BASE_CCLASSTRIB!$F:$F, MATCH(TEXT($D1047,"000000"), BASE_CCLASSTRIB!$A:$A, 0))/100, 0)</f>
        <v>0</v>
      </c>
    </row>
    <row r="1048" spans="1:22" ht="32.25" customHeight="1" thickTop="1" thickBot="1">
      <c r="A1048" s="24"/>
      <c r="B1048" s="5"/>
      <c r="C1048" s="5"/>
      <c r="D1048" s="5"/>
      <c r="E1048" s="8" t="str">
        <f>IF(D1048="","",LEFT(D1048,3))</f>
        <v/>
      </c>
      <c r="F1048" s="5" t="str">
        <f>IF(E1048="","",IFERROR(VLOOKUP(E1048,REGRAS_CST!$A$2:$B$200,2,FALSE),""))</f>
        <v/>
      </c>
      <c r="G1048" s="25"/>
      <c r="H1048" s="7">
        <v>8.9999999999999993E-3</v>
      </c>
      <c r="I1048" s="7">
        <v>1E-3</v>
      </c>
      <c r="J1048" s="9">
        <v>0</v>
      </c>
      <c r="K1048" s="5" t="str">
        <f>IF(E1048="","",IFERROR(VLOOKUP(E1048,REGRAS_CST!$A$2:$C$200,3,FALSE),""))</f>
        <v/>
      </c>
      <c r="L1048" s="10" t="str">
        <f>IF($G1048="", "", $G1048*(1-$V1048))</f>
        <v/>
      </c>
      <c r="M1048" s="30" t="str">
        <f t="shared" si="32"/>
        <v/>
      </c>
      <c r="N1048" s="30" t="str">
        <f t="shared" si="33"/>
        <v/>
      </c>
      <c r="O1048" s="5" t="str">
        <f>IF(D1048="","",
IF(AND(K1048&lt;&gt;"SIM",V1048&gt;0),"ERRO: % BC &gt; 0, mas NÃO permitida ❌",
IF(AND(K1048="SIM",V1048=0),"ATENÇÃO: BC permitida, mas % = 0 🔎",
"Base de cálculo aplicada corretamente ✅")))</f>
        <v/>
      </c>
      <c r="P1048" s="5" t="str">
        <f>IF(D1048="","",
IF(AND(Q1048&lt;&gt;"SIM",U1048&gt;0),"ERRO: % alíquota &gt; 0, mas NÃO permitida ❌",
IF(AND(Q1048="SIM",U1048=0),"ATENÇÃO: alíquota permitida, mas % = 0 🔎",
"Alíquota aplicada corretamente ✅")))</f>
        <v/>
      </c>
      <c r="Q1048" s="5" t="str">
        <f>IF(E1048="","",IFERROR(VLOOKUP(E1048,REGRAS_CST!$A$2:$D$200,4,FALSE),""))</f>
        <v/>
      </c>
      <c r="R1048" s="9"/>
      <c r="S1048" s="7">
        <f>IF($H1048="","",$H1048*(1-$U1048))</f>
        <v>8.9999999999999993E-3</v>
      </c>
      <c r="T1048" s="7">
        <f>IF($I1048="","",$I1048*(1-$U1048))</f>
        <v>1E-3</v>
      </c>
      <c r="U1048" s="7">
        <f>IFERROR(INDEX(BASE_CCLASSTRIB!$E:$E, MATCH(TEXT($D1048,"000000"), BASE_CCLASSTRIB!$A:$A, 0))/100, 0)</f>
        <v>0</v>
      </c>
      <c r="V1048" s="21">
        <f>IFERROR(INDEX(BASE_CCLASSTRIB!$F:$F, MATCH(TEXT($D1048,"000000"), BASE_CCLASSTRIB!$A:$A, 0))/100, 0)</f>
        <v>0</v>
      </c>
    </row>
    <row r="1049" spans="1:22" ht="32.25" customHeight="1" thickTop="1" thickBot="1">
      <c r="A1049" s="24"/>
      <c r="B1049" s="5"/>
      <c r="C1049" s="5"/>
      <c r="D1049" s="5"/>
      <c r="E1049" s="8" t="str">
        <f>IF(D1049="","",LEFT(D1049,3))</f>
        <v/>
      </c>
      <c r="F1049" s="5" t="str">
        <f>IF(E1049="","",IFERROR(VLOOKUP(E1049,REGRAS_CST!$A$2:$B$200,2,FALSE),""))</f>
        <v/>
      </c>
      <c r="G1049" s="25"/>
      <c r="H1049" s="7">
        <v>8.9999999999999993E-3</v>
      </c>
      <c r="I1049" s="7">
        <v>1E-3</v>
      </c>
      <c r="J1049" s="9">
        <v>0</v>
      </c>
      <c r="K1049" s="5" t="str">
        <f>IF(E1049="","",IFERROR(VLOOKUP(E1049,REGRAS_CST!$A$2:$C$200,3,FALSE),""))</f>
        <v/>
      </c>
      <c r="L1049" s="10" t="str">
        <f>IF($G1049="", "", $G1049*(1-$V1049))</f>
        <v/>
      </c>
      <c r="M1049" s="30" t="str">
        <f t="shared" si="32"/>
        <v/>
      </c>
      <c r="N1049" s="30" t="str">
        <f t="shared" si="33"/>
        <v/>
      </c>
      <c r="O1049" s="5" t="str">
        <f>IF(D1049="","",
IF(AND(K1049&lt;&gt;"SIM",V1049&gt;0),"ERRO: % BC &gt; 0, mas NÃO permitida ❌",
IF(AND(K1049="SIM",V1049=0),"ATENÇÃO: BC permitida, mas % = 0 🔎",
"Base de cálculo aplicada corretamente ✅")))</f>
        <v/>
      </c>
      <c r="P1049" s="5" t="str">
        <f>IF(D1049="","",
IF(AND(Q1049&lt;&gt;"SIM",U1049&gt;0),"ERRO: % alíquota &gt; 0, mas NÃO permitida ❌",
IF(AND(Q1049="SIM",U1049=0),"ATENÇÃO: alíquota permitida, mas % = 0 🔎",
"Alíquota aplicada corretamente ✅")))</f>
        <v/>
      </c>
      <c r="Q1049" s="5" t="str">
        <f>IF(E1049="","",IFERROR(VLOOKUP(E1049,REGRAS_CST!$A$2:$D$200,4,FALSE),""))</f>
        <v/>
      </c>
      <c r="R1049" s="9"/>
      <c r="S1049" s="7">
        <f>IF($H1049="","",$H1049*(1-$U1049))</f>
        <v>8.9999999999999993E-3</v>
      </c>
      <c r="T1049" s="7">
        <f>IF($I1049="","",$I1049*(1-$U1049))</f>
        <v>1E-3</v>
      </c>
      <c r="U1049" s="7">
        <f>IFERROR(INDEX(BASE_CCLASSTRIB!$E:$E, MATCH(TEXT($D1049,"000000"), BASE_CCLASSTRIB!$A:$A, 0))/100, 0)</f>
        <v>0</v>
      </c>
      <c r="V1049" s="21">
        <f>IFERROR(INDEX(BASE_CCLASSTRIB!$F:$F, MATCH(TEXT($D1049,"000000"), BASE_CCLASSTRIB!$A:$A, 0))/100, 0)</f>
        <v>0</v>
      </c>
    </row>
    <row r="1050" spans="1:22" ht="32.25" customHeight="1" thickTop="1" thickBot="1">
      <c r="A1050" s="24"/>
      <c r="B1050" s="5"/>
      <c r="C1050" s="5"/>
      <c r="D1050" s="5"/>
      <c r="E1050" s="8" t="str">
        <f>IF(D1050="","",LEFT(D1050,3))</f>
        <v/>
      </c>
      <c r="F1050" s="5" t="str">
        <f>IF(E1050="","",IFERROR(VLOOKUP(E1050,REGRAS_CST!$A$2:$B$200,2,FALSE),""))</f>
        <v/>
      </c>
      <c r="G1050" s="25"/>
      <c r="H1050" s="7">
        <v>8.9999999999999993E-3</v>
      </c>
      <c r="I1050" s="7">
        <v>1E-3</v>
      </c>
      <c r="J1050" s="9">
        <v>0</v>
      </c>
      <c r="K1050" s="5" t="str">
        <f>IF(E1050="","",IFERROR(VLOOKUP(E1050,REGRAS_CST!$A$2:$C$200,3,FALSE),""))</f>
        <v/>
      </c>
      <c r="L1050" s="10" t="str">
        <f>IF($G1050="", "", $G1050*(1-$V1050))</f>
        <v/>
      </c>
      <c r="M1050" s="30" t="str">
        <f t="shared" si="32"/>
        <v/>
      </c>
      <c r="N1050" s="30" t="str">
        <f t="shared" si="33"/>
        <v/>
      </c>
      <c r="O1050" s="5" t="str">
        <f>IF(D1050="","",
IF(AND(K1050&lt;&gt;"SIM",V1050&gt;0),"ERRO: % BC &gt; 0, mas NÃO permitida ❌",
IF(AND(K1050="SIM",V1050=0),"ATENÇÃO: BC permitida, mas % = 0 🔎",
"Base de cálculo aplicada corretamente ✅")))</f>
        <v/>
      </c>
      <c r="P1050" s="5" t="str">
        <f>IF(D1050="","",
IF(AND(Q1050&lt;&gt;"SIM",U1050&gt;0),"ERRO: % alíquota &gt; 0, mas NÃO permitida ❌",
IF(AND(Q1050="SIM",U1050=0),"ATENÇÃO: alíquota permitida, mas % = 0 🔎",
"Alíquota aplicada corretamente ✅")))</f>
        <v/>
      </c>
      <c r="Q1050" s="5" t="str">
        <f>IF(E1050="","",IFERROR(VLOOKUP(E1050,REGRAS_CST!$A$2:$D$200,4,FALSE),""))</f>
        <v/>
      </c>
      <c r="R1050" s="9"/>
      <c r="S1050" s="7">
        <f>IF($H1050="","",$H1050*(1-$U1050))</f>
        <v>8.9999999999999993E-3</v>
      </c>
      <c r="T1050" s="7">
        <f>IF($I1050="","",$I1050*(1-$U1050))</f>
        <v>1E-3</v>
      </c>
      <c r="U1050" s="7">
        <f>IFERROR(INDEX(BASE_CCLASSTRIB!$E:$E, MATCH(TEXT($D1050,"000000"), BASE_CCLASSTRIB!$A:$A, 0))/100, 0)</f>
        <v>0</v>
      </c>
      <c r="V1050" s="21">
        <f>IFERROR(INDEX(BASE_CCLASSTRIB!$F:$F, MATCH(TEXT($D1050,"000000"), BASE_CCLASSTRIB!$A:$A, 0))/100, 0)</f>
        <v>0</v>
      </c>
    </row>
    <row r="1051" spans="1:22" ht="32.25" customHeight="1" thickTop="1" thickBot="1">
      <c r="A1051" s="24"/>
      <c r="B1051" s="5"/>
      <c r="C1051" s="5"/>
      <c r="D1051" s="5"/>
      <c r="E1051" s="8" t="str">
        <f>IF(D1051="","",LEFT(D1051,3))</f>
        <v/>
      </c>
      <c r="F1051" s="5" t="str">
        <f>IF(E1051="","",IFERROR(VLOOKUP(E1051,REGRAS_CST!$A$2:$B$200,2,FALSE),""))</f>
        <v/>
      </c>
      <c r="G1051" s="25"/>
      <c r="H1051" s="7">
        <v>8.9999999999999993E-3</v>
      </c>
      <c r="I1051" s="7">
        <v>1E-3</v>
      </c>
      <c r="J1051" s="9">
        <v>0</v>
      </c>
      <c r="K1051" s="5" t="str">
        <f>IF(E1051="","",IFERROR(VLOOKUP(E1051,REGRAS_CST!$A$2:$C$200,3,FALSE),""))</f>
        <v/>
      </c>
      <c r="L1051" s="10" t="str">
        <f>IF($G1051="", "", $G1051*(1-$V1051))</f>
        <v/>
      </c>
      <c r="M1051" s="30" t="str">
        <f t="shared" si="32"/>
        <v/>
      </c>
      <c r="N1051" s="30" t="str">
        <f t="shared" si="33"/>
        <v/>
      </c>
      <c r="O1051" s="5" t="str">
        <f>IF(D1051="","",
IF(AND(K1051&lt;&gt;"SIM",V1051&gt;0),"ERRO: % BC &gt; 0, mas NÃO permitida ❌",
IF(AND(K1051="SIM",V1051=0),"ATENÇÃO: BC permitida, mas % = 0 🔎",
"Base de cálculo aplicada corretamente ✅")))</f>
        <v/>
      </c>
      <c r="P1051" s="5" t="str">
        <f>IF(D1051="","",
IF(AND(Q1051&lt;&gt;"SIM",U1051&gt;0),"ERRO: % alíquota &gt; 0, mas NÃO permitida ❌",
IF(AND(Q1051="SIM",U1051=0),"ATENÇÃO: alíquota permitida, mas % = 0 🔎",
"Alíquota aplicada corretamente ✅")))</f>
        <v/>
      </c>
      <c r="Q1051" s="5" t="str">
        <f>IF(E1051="","",IFERROR(VLOOKUP(E1051,REGRAS_CST!$A$2:$D$200,4,FALSE),""))</f>
        <v/>
      </c>
      <c r="R1051" s="9"/>
      <c r="S1051" s="7">
        <f>IF($H1051="","",$H1051*(1-$U1051))</f>
        <v>8.9999999999999993E-3</v>
      </c>
      <c r="T1051" s="7">
        <f>IF($I1051="","",$I1051*(1-$U1051))</f>
        <v>1E-3</v>
      </c>
      <c r="U1051" s="7">
        <f>IFERROR(INDEX(BASE_CCLASSTRIB!$E:$E, MATCH(TEXT($D1051,"000000"), BASE_CCLASSTRIB!$A:$A, 0))/100, 0)</f>
        <v>0</v>
      </c>
      <c r="V1051" s="21">
        <f>IFERROR(INDEX(BASE_CCLASSTRIB!$F:$F, MATCH(TEXT($D1051,"000000"), BASE_CCLASSTRIB!$A:$A, 0))/100, 0)</f>
        <v>0</v>
      </c>
    </row>
    <row r="1052" spans="1:22" ht="32.25" customHeight="1" thickTop="1" thickBot="1">
      <c r="A1052" s="24"/>
      <c r="B1052" s="5"/>
      <c r="C1052" s="5"/>
      <c r="D1052" s="5"/>
      <c r="E1052" s="8" t="str">
        <f>IF(D1052="","",LEFT(D1052,3))</f>
        <v/>
      </c>
      <c r="F1052" s="5" t="str">
        <f>IF(E1052="","",IFERROR(VLOOKUP(E1052,REGRAS_CST!$A$2:$B$200,2,FALSE),""))</f>
        <v/>
      </c>
      <c r="G1052" s="25"/>
      <c r="H1052" s="7">
        <v>8.9999999999999993E-3</v>
      </c>
      <c r="I1052" s="7">
        <v>1E-3</v>
      </c>
      <c r="J1052" s="9">
        <v>0</v>
      </c>
      <c r="K1052" s="5" t="str">
        <f>IF(E1052="","",IFERROR(VLOOKUP(E1052,REGRAS_CST!$A$2:$C$200,3,FALSE),""))</f>
        <v/>
      </c>
      <c r="L1052" s="10" t="str">
        <f>IF($G1052="", "", $G1052*(1-$V1052))</f>
        <v/>
      </c>
      <c r="M1052" s="30" t="str">
        <f t="shared" si="32"/>
        <v/>
      </c>
      <c r="N1052" s="30" t="str">
        <f t="shared" si="33"/>
        <v/>
      </c>
      <c r="O1052" s="5" t="str">
        <f>IF(D1052="","",
IF(AND(K1052&lt;&gt;"SIM",V1052&gt;0),"ERRO: % BC &gt; 0, mas NÃO permitida ❌",
IF(AND(K1052="SIM",V1052=0),"ATENÇÃO: BC permitida, mas % = 0 🔎",
"Base de cálculo aplicada corretamente ✅")))</f>
        <v/>
      </c>
      <c r="P1052" s="5" t="str">
        <f>IF(D1052="","",
IF(AND(Q1052&lt;&gt;"SIM",U1052&gt;0),"ERRO: % alíquota &gt; 0, mas NÃO permitida ❌",
IF(AND(Q1052="SIM",U1052=0),"ATENÇÃO: alíquota permitida, mas % = 0 🔎",
"Alíquota aplicada corretamente ✅")))</f>
        <v/>
      </c>
      <c r="Q1052" s="5" t="str">
        <f>IF(E1052="","",IFERROR(VLOOKUP(E1052,REGRAS_CST!$A$2:$D$200,4,FALSE),""))</f>
        <v/>
      </c>
      <c r="R1052" s="9"/>
      <c r="S1052" s="7">
        <f>IF($H1052="","",$H1052*(1-$U1052))</f>
        <v>8.9999999999999993E-3</v>
      </c>
      <c r="T1052" s="7">
        <f>IF($I1052="","",$I1052*(1-$U1052))</f>
        <v>1E-3</v>
      </c>
      <c r="U1052" s="7">
        <f>IFERROR(INDEX(BASE_CCLASSTRIB!$E:$E, MATCH(TEXT($D1052,"000000"), BASE_CCLASSTRIB!$A:$A, 0))/100, 0)</f>
        <v>0</v>
      </c>
      <c r="V1052" s="21">
        <f>IFERROR(INDEX(BASE_CCLASSTRIB!$F:$F, MATCH(TEXT($D1052,"000000"), BASE_CCLASSTRIB!$A:$A, 0))/100, 0)</f>
        <v>0</v>
      </c>
    </row>
    <row r="1053" spans="1:22" ht="32.25" customHeight="1" thickTop="1" thickBot="1">
      <c r="A1053" s="24"/>
      <c r="B1053" s="5"/>
      <c r="C1053" s="5"/>
      <c r="D1053" s="5"/>
      <c r="E1053" s="8" t="str">
        <f>IF(D1053="","",LEFT(D1053,3))</f>
        <v/>
      </c>
      <c r="F1053" s="5" t="str">
        <f>IF(E1053="","",IFERROR(VLOOKUP(E1053,REGRAS_CST!$A$2:$B$200,2,FALSE),""))</f>
        <v/>
      </c>
      <c r="G1053" s="25"/>
      <c r="H1053" s="7">
        <v>8.9999999999999993E-3</v>
      </c>
      <c r="I1053" s="7">
        <v>1E-3</v>
      </c>
      <c r="J1053" s="9">
        <v>0</v>
      </c>
      <c r="K1053" s="5" t="str">
        <f>IF(E1053="","",IFERROR(VLOOKUP(E1053,REGRAS_CST!$A$2:$C$200,3,FALSE),""))</f>
        <v/>
      </c>
      <c r="L1053" s="10" t="str">
        <f>IF($G1053="", "", $G1053*(1-$V1053))</f>
        <v/>
      </c>
      <c r="M1053" s="30" t="str">
        <f t="shared" si="32"/>
        <v/>
      </c>
      <c r="N1053" s="30" t="str">
        <f t="shared" si="33"/>
        <v/>
      </c>
      <c r="O1053" s="5" t="str">
        <f>IF(D1053="","",
IF(AND(K1053&lt;&gt;"SIM",V1053&gt;0),"ERRO: % BC &gt; 0, mas NÃO permitida ❌",
IF(AND(K1053="SIM",V1053=0),"ATENÇÃO: BC permitida, mas % = 0 🔎",
"Base de cálculo aplicada corretamente ✅")))</f>
        <v/>
      </c>
      <c r="P1053" s="5" t="str">
        <f>IF(D1053="","",
IF(AND(Q1053&lt;&gt;"SIM",U1053&gt;0),"ERRO: % alíquota &gt; 0, mas NÃO permitida ❌",
IF(AND(Q1053="SIM",U1053=0),"ATENÇÃO: alíquota permitida, mas % = 0 🔎",
"Alíquota aplicada corretamente ✅")))</f>
        <v/>
      </c>
      <c r="Q1053" s="5" t="str">
        <f>IF(E1053="","",IFERROR(VLOOKUP(E1053,REGRAS_CST!$A$2:$D$200,4,FALSE),""))</f>
        <v/>
      </c>
      <c r="R1053" s="9"/>
      <c r="S1053" s="7">
        <f>IF($H1053="","",$H1053*(1-$U1053))</f>
        <v>8.9999999999999993E-3</v>
      </c>
      <c r="T1053" s="7">
        <f>IF($I1053="","",$I1053*(1-$U1053))</f>
        <v>1E-3</v>
      </c>
      <c r="U1053" s="7">
        <f>IFERROR(INDEX(BASE_CCLASSTRIB!$E:$E, MATCH(TEXT($D1053,"000000"), BASE_CCLASSTRIB!$A:$A, 0))/100, 0)</f>
        <v>0</v>
      </c>
      <c r="V1053" s="21">
        <f>IFERROR(INDEX(BASE_CCLASSTRIB!$F:$F, MATCH(TEXT($D1053,"000000"), BASE_CCLASSTRIB!$A:$A, 0))/100, 0)</f>
        <v>0</v>
      </c>
    </row>
    <row r="1054" spans="1:22" ht="32.25" customHeight="1" thickTop="1" thickBot="1">
      <c r="A1054" s="24"/>
      <c r="B1054" s="5"/>
      <c r="C1054" s="5"/>
      <c r="D1054" s="5"/>
      <c r="E1054" s="8" t="str">
        <f>IF(D1054="","",LEFT(D1054,3))</f>
        <v/>
      </c>
      <c r="F1054" s="5" t="str">
        <f>IF(E1054="","",IFERROR(VLOOKUP(E1054,REGRAS_CST!$A$2:$B$200,2,FALSE),""))</f>
        <v/>
      </c>
      <c r="G1054" s="25"/>
      <c r="H1054" s="7">
        <v>8.9999999999999993E-3</v>
      </c>
      <c r="I1054" s="7">
        <v>1E-3</v>
      </c>
      <c r="J1054" s="9">
        <v>0</v>
      </c>
      <c r="K1054" s="5" t="str">
        <f>IF(E1054="","",IFERROR(VLOOKUP(E1054,REGRAS_CST!$A$2:$C$200,3,FALSE),""))</f>
        <v/>
      </c>
      <c r="L1054" s="10" t="str">
        <f>IF($G1054="", "", $G1054*(1-$V1054))</f>
        <v/>
      </c>
      <c r="M1054" s="30" t="str">
        <f t="shared" si="32"/>
        <v/>
      </c>
      <c r="N1054" s="30" t="str">
        <f t="shared" si="33"/>
        <v/>
      </c>
      <c r="O1054" s="5" t="str">
        <f>IF(D1054="","",
IF(AND(K1054&lt;&gt;"SIM",V1054&gt;0),"ERRO: % BC &gt; 0, mas NÃO permitida ❌",
IF(AND(K1054="SIM",V1054=0),"ATENÇÃO: BC permitida, mas % = 0 🔎",
"Base de cálculo aplicada corretamente ✅")))</f>
        <v/>
      </c>
      <c r="P1054" s="5" t="str">
        <f>IF(D1054="","",
IF(AND(Q1054&lt;&gt;"SIM",U1054&gt;0),"ERRO: % alíquota &gt; 0, mas NÃO permitida ❌",
IF(AND(Q1054="SIM",U1054=0),"ATENÇÃO: alíquota permitida, mas % = 0 🔎",
"Alíquota aplicada corretamente ✅")))</f>
        <v/>
      </c>
      <c r="Q1054" s="5" t="str">
        <f>IF(E1054="","",IFERROR(VLOOKUP(E1054,REGRAS_CST!$A$2:$D$200,4,FALSE),""))</f>
        <v/>
      </c>
      <c r="R1054" s="9"/>
      <c r="S1054" s="7">
        <f>IF($H1054="","",$H1054*(1-$U1054))</f>
        <v>8.9999999999999993E-3</v>
      </c>
      <c r="T1054" s="7">
        <f>IF($I1054="","",$I1054*(1-$U1054))</f>
        <v>1E-3</v>
      </c>
      <c r="U1054" s="7">
        <f>IFERROR(INDEX(BASE_CCLASSTRIB!$E:$E, MATCH(TEXT($D1054,"000000"), BASE_CCLASSTRIB!$A:$A, 0))/100, 0)</f>
        <v>0</v>
      </c>
      <c r="V1054" s="21">
        <f>IFERROR(INDEX(BASE_CCLASSTRIB!$F:$F, MATCH(TEXT($D1054,"000000"), BASE_CCLASSTRIB!$A:$A, 0))/100, 0)</f>
        <v>0</v>
      </c>
    </row>
    <row r="1055" spans="1:22" ht="32.25" customHeight="1" thickTop="1" thickBot="1">
      <c r="A1055" s="24"/>
      <c r="B1055" s="5"/>
      <c r="C1055" s="5"/>
      <c r="D1055" s="5"/>
      <c r="E1055" s="8" t="str">
        <f>IF(D1055="","",LEFT(D1055,3))</f>
        <v/>
      </c>
      <c r="F1055" s="5" t="str">
        <f>IF(E1055="","",IFERROR(VLOOKUP(E1055,REGRAS_CST!$A$2:$B$200,2,FALSE),""))</f>
        <v/>
      </c>
      <c r="G1055" s="25"/>
      <c r="H1055" s="7">
        <v>8.9999999999999993E-3</v>
      </c>
      <c r="I1055" s="7">
        <v>1E-3</v>
      </c>
      <c r="J1055" s="9">
        <v>0</v>
      </c>
      <c r="K1055" s="5" t="str">
        <f>IF(E1055="","",IFERROR(VLOOKUP(E1055,REGRAS_CST!$A$2:$C$200,3,FALSE),""))</f>
        <v/>
      </c>
      <c r="L1055" s="10" t="str">
        <f>IF($G1055="", "", $G1055*(1-$V1055))</f>
        <v/>
      </c>
      <c r="M1055" s="30" t="str">
        <f t="shared" si="32"/>
        <v/>
      </c>
      <c r="N1055" s="30" t="str">
        <f t="shared" si="33"/>
        <v/>
      </c>
      <c r="O1055" s="5" t="str">
        <f>IF(D1055="","",
IF(AND(K1055&lt;&gt;"SIM",V1055&gt;0),"ERRO: % BC &gt; 0, mas NÃO permitida ❌",
IF(AND(K1055="SIM",V1055=0),"ATENÇÃO: BC permitida, mas % = 0 🔎",
"Base de cálculo aplicada corretamente ✅")))</f>
        <v/>
      </c>
      <c r="P1055" s="5" t="str">
        <f>IF(D1055="","",
IF(AND(Q1055&lt;&gt;"SIM",U1055&gt;0),"ERRO: % alíquota &gt; 0, mas NÃO permitida ❌",
IF(AND(Q1055="SIM",U1055=0),"ATENÇÃO: alíquota permitida, mas % = 0 🔎",
"Alíquota aplicada corretamente ✅")))</f>
        <v/>
      </c>
      <c r="Q1055" s="5" t="str">
        <f>IF(E1055="","",IFERROR(VLOOKUP(E1055,REGRAS_CST!$A$2:$D$200,4,FALSE),""))</f>
        <v/>
      </c>
      <c r="R1055" s="9"/>
      <c r="S1055" s="7">
        <f>IF($H1055="","",$H1055*(1-$U1055))</f>
        <v>8.9999999999999993E-3</v>
      </c>
      <c r="T1055" s="7">
        <f>IF($I1055="","",$I1055*(1-$U1055))</f>
        <v>1E-3</v>
      </c>
      <c r="U1055" s="7">
        <f>IFERROR(INDEX(BASE_CCLASSTRIB!$E:$E, MATCH(TEXT($D1055,"000000"), BASE_CCLASSTRIB!$A:$A, 0))/100, 0)</f>
        <v>0</v>
      </c>
      <c r="V1055" s="21">
        <f>IFERROR(INDEX(BASE_CCLASSTRIB!$F:$F, MATCH(TEXT($D1055,"000000"), BASE_CCLASSTRIB!$A:$A, 0))/100, 0)</f>
        <v>0</v>
      </c>
    </row>
    <row r="1056" spans="1:22" ht="32.25" customHeight="1" thickTop="1" thickBot="1">
      <c r="A1056" s="24"/>
      <c r="B1056" s="5"/>
      <c r="C1056" s="5"/>
      <c r="D1056" s="5"/>
      <c r="E1056" s="8" t="str">
        <f>IF(D1056="","",LEFT(D1056,3))</f>
        <v/>
      </c>
      <c r="F1056" s="5" t="str">
        <f>IF(E1056="","",IFERROR(VLOOKUP(E1056,REGRAS_CST!$A$2:$B$200,2,FALSE),""))</f>
        <v/>
      </c>
      <c r="G1056" s="25"/>
      <c r="H1056" s="7">
        <v>8.9999999999999993E-3</v>
      </c>
      <c r="I1056" s="7">
        <v>1E-3</v>
      </c>
      <c r="J1056" s="9">
        <v>0</v>
      </c>
      <c r="K1056" s="5" t="str">
        <f>IF(E1056="","",IFERROR(VLOOKUP(E1056,REGRAS_CST!$A$2:$C$200,3,FALSE),""))</f>
        <v/>
      </c>
      <c r="L1056" s="10" t="str">
        <f>IF($G1056="", "", $G1056*(1-$V1056))</f>
        <v/>
      </c>
      <c r="M1056" s="30" t="str">
        <f t="shared" si="32"/>
        <v/>
      </c>
      <c r="N1056" s="30" t="str">
        <f t="shared" si="33"/>
        <v/>
      </c>
      <c r="O1056" s="5" t="str">
        <f>IF(D1056="","",
IF(AND(K1056&lt;&gt;"SIM",V1056&gt;0),"ERRO: % BC &gt; 0, mas NÃO permitida ❌",
IF(AND(K1056="SIM",V1056=0),"ATENÇÃO: BC permitida, mas % = 0 🔎",
"Base de cálculo aplicada corretamente ✅")))</f>
        <v/>
      </c>
      <c r="P1056" s="5" t="str">
        <f>IF(D1056="","",
IF(AND(Q1056&lt;&gt;"SIM",U1056&gt;0),"ERRO: % alíquota &gt; 0, mas NÃO permitida ❌",
IF(AND(Q1056="SIM",U1056=0),"ATENÇÃO: alíquota permitida, mas % = 0 🔎",
"Alíquota aplicada corretamente ✅")))</f>
        <v/>
      </c>
      <c r="Q1056" s="5" t="str">
        <f>IF(E1056="","",IFERROR(VLOOKUP(E1056,REGRAS_CST!$A$2:$D$200,4,FALSE),""))</f>
        <v/>
      </c>
      <c r="R1056" s="9"/>
      <c r="S1056" s="7">
        <f>IF($H1056="","",$H1056*(1-$U1056))</f>
        <v>8.9999999999999993E-3</v>
      </c>
      <c r="T1056" s="7">
        <f>IF($I1056="","",$I1056*(1-$U1056))</f>
        <v>1E-3</v>
      </c>
      <c r="U1056" s="7">
        <f>IFERROR(INDEX(BASE_CCLASSTRIB!$E:$E, MATCH(TEXT($D1056,"000000"), BASE_CCLASSTRIB!$A:$A, 0))/100, 0)</f>
        <v>0</v>
      </c>
      <c r="V1056" s="21">
        <f>IFERROR(INDEX(BASE_CCLASSTRIB!$F:$F, MATCH(TEXT($D1056,"000000"), BASE_CCLASSTRIB!$A:$A, 0))/100, 0)</f>
        <v>0</v>
      </c>
    </row>
    <row r="1057" spans="1:22" ht="32.25" customHeight="1" thickTop="1" thickBot="1">
      <c r="A1057" s="24"/>
      <c r="B1057" s="5"/>
      <c r="C1057" s="5"/>
      <c r="D1057" s="5"/>
      <c r="E1057" s="8" t="str">
        <f>IF(D1057="","",LEFT(D1057,3))</f>
        <v/>
      </c>
      <c r="F1057" s="5" t="str">
        <f>IF(E1057="","",IFERROR(VLOOKUP(E1057,REGRAS_CST!$A$2:$B$200,2,FALSE),""))</f>
        <v/>
      </c>
      <c r="G1057" s="25"/>
      <c r="H1057" s="7">
        <v>8.9999999999999993E-3</v>
      </c>
      <c r="I1057" s="7">
        <v>1E-3</v>
      </c>
      <c r="J1057" s="9">
        <v>0</v>
      </c>
      <c r="K1057" s="5" t="str">
        <f>IF(E1057="","",IFERROR(VLOOKUP(E1057,REGRAS_CST!$A$2:$C$200,3,FALSE),""))</f>
        <v/>
      </c>
      <c r="L1057" s="10" t="str">
        <f>IF($G1057="", "", $G1057*(1-$V1057))</f>
        <v/>
      </c>
      <c r="M1057" s="30" t="str">
        <f t="shared" si="32"/>
        <v/>
      </c>
      <c r="N1057" s="30" t="str">
        <f t="shared" si="33"/>
        <v/>
      </c>
      <c r="O1057" s="5" t="str">
        <f>IF(D1057="","",
IF(AND(K1057&lt;&gt;"SIM",V1057&gt;0),"ERRO: % BC &gt; 0, mas NÃO permitida ❌",
IF(AND(K1057="SIM",V1057=0),"ATENÇÃO: BC permitida, mas % = 0 🔎",
"Base de cálculo aplicada corretamente ✅")))</f>
        <v/>
      </c>
      <c r="P1057" s="5" t="str">
        <f>IF(D1057="","",
IF(AND(Q1057&lt;&gt;"SIM",U1057&gt;0),"ERRO: % alíquota &gt; 0, mas NÃO permitida ❌",
IF(AND(Q1057="SIM",U1057=0),"ATENÇÃO: alíquota permitida, mas % = 0 🔎",
"Alíquota aplicada corretamente ✅")))</f>
        <v/>
      </c>
      <c r="Q1057" s="5" t="str">
        <f>IF(E1057="","",IFERROR(VLOOKUP(E1057,REGRAS_CST!$A$2:$D$200,4,FALSE),""))</f>
        <v/>
      </c>
      <c r="R1057" s="9"/>
      <c r="S1057" s="7">
        <f>IF($H1057="","",$H1057*(1-$U1057))</f>
        <v>8.9999999999999993E-3</v>
      </c>
      <c r="T1057" s="7">
        <f>IF($I1057="","",$I1057*(1-$U1057))</f>
        <v>1E-3</v>
      </c>
      <c r="U1057" s="7">
        <f>IFERROR(INDEX(BASE_CCLASSTRIB!$E:$E, MATCH(TEXT($D1057,"000000"), BASE_CCLASSTRIB!$A:$A, 0))/100, 0)</f>
        <v>0</v>
      </c>
      <c r="V1057" s="21">
        <f>IFERROR(INDEX(BASE_CCLASSTRIB!$F:$F, MATCH(TEXT($D1057,"000000"), BASE_CCLASSTRIB!$A:$A, 0))/100, 0)</f>
        <v>0</v>
      </c>
    </row>
    <row r="1058" spans="1:22" ht="32.25" customHeight="1" thickTop="1" thickBot="1">
      <c r="A1058" s="24"/>
      <c r="B1058" s="5"/>
      <c r="C1058" s="5"/>
      <c r="D1058" s="5"/>
      <c r="E1058" s="8" t="str">
        <f>IF(D1058="","",LEFT(D1058,3))</f>
        <v/>
      </c>
      <c r="F1058" s="5" t="str">
        <f>IF(E1058="","",IFERROR(VLOOKUP(E1058,REGRAS_CST!$A$2:$B$200,2,FALSE),""))</f>
        <v/>
      </c>
      <c r="G1058" s="25"/>
      <c r="H1058" s="7">
        <v>8.9999999999999993E-3</v>
      </c>
      <c r="I1058" s="7">
        <v>1E-3</v>
      </c>
      <c r="J1058" s="9">
        <v>0</v>
      </c>
      <c r="K1058" s="5" t="str">
        <f>IF(E1058="","",IFERROR(VLOOKUP(E1058,REGRAS_CST!$A$2:$C$200,3,FALSE),""))</f>
        <v/>
      </c>
      <c r="L1058" s="10" t="str">
        <f>IF($G1058="", "", $G1058*(1-$V1058))</f>
        <v/>
      </c>
      <c r="M1058" s="30" t="str">
        <f t="shared" si="32"/>
        <v/>
      </c>
      <c r="N1058" s="30" t="str">
        <f t="shared" si="33"/>
        <v/>
      </c>
      <c r="O1058" s="5" t="str">
        <f>IF(D1058="","",
IF(AND(K1058&lt;&gt;"SIM",V1058&gt;0),"ERRO: % BC &gt; 0, mas NÃO permitida ❌",
IF(AND(K1058="SIM",V1058=0),"ATENÇÃO: BC permitida, mas % = 0 🔎",
"Base de cálculo aplicada corretamente ✅")))</f>
        <v/>
      </c>
      <c r="P1058" s="5" t="str">
        <f>IF(D1058="","",
IF(AND(Q1058&lt;&gt;"SIM",U1058&gt;0),"ERRO: % alíquota &gt; 0, mas NÃO permitida ❌",
IF(AND(Q1058="SIM",U1058=0),"ATENÇÃO: alíquota permitida, mas % = 0 🔎",
"Alíquota aplicada corretamente ✅")))</f>
        <v/>
      </c>
      <c r="Q1058" s="5" t="str">
        <f>IF(E1058="","",IFERROR(VLOOKUP(E1058,REGRAS_CST!$A$2:$D$200,4,FALSE),""))</f>
        <v/>
      </c>
      <c r="R1058" s="9"/>
      <c r="S1058" s="7">
        <f>IF($H1058="","",$H1058*(1-$U1058))</f>
        <v>8.9999999999999993E-3</v>
      </c>
      <c r="T1058" s="7">
        <f>IF($I1058="","",$I1058*(1-$U1058))</f>
        <v>1E-3</v>
      </c>
      <c r="U1058" s="7">
        <f>IFERROR(INDEX(BASE_CCLASSTRIB!$E:$E, MATCH(TEXT($D1058,"000000"), BASE_CCLASSTRIB!$A:$A, 0))/100, 0)</f>
        <v>0</v>
      </c>
      <c r="V1058" s="21">
        <f>IFERROR(INDEX(BASE_CCLASSTRIB!$F:$F, MATCH(TEXT($D1058,"000000"), BASE_CCLASSTRIB!$A:$A, 0))/100, 0)</f>
        <v>0</v>
      </c>
    </row>
    <row r="1059" spans="1:22" ht="32.25" customHeight="1" thickTop="1" thickBot="1">
      <c r="A1059" s="24"/>
      <c r="B1059" s="5"/>
      <c r="C1059" s="5"/>
      <c r="D1059" s="5"/>
      <c r="E1059" s="8" t="str">
        <f>IF(D1059="","",LEFT(D1059,3))</f>
        <v/>
      </c>
      <c r="F1059" s="5" t="str">
        <f>IF(E1059="","",IFERROR(VLOOKUP(E1059,REGRAS_CST!$A$2:$B$200,2,FALSE),""))</f>
        <v/>
      </c>
      <c r="G1059" s="25"/>
      <c r="H1059" s="7">
        <v>8.9999999999999993E-3</v>
      </c>
      <c r="I1059" s="7">
        <v>1E-3</v>
      </c>
      <c r="J1059" s="9">
        <v>0</v>
      </c>
      <c r="K1059" s="5" t="str">
        <f>IF(E1059="","",IFERROR(VLOOKUP(E1059,REGRAS_CST!$A$2:$C$200,3,FALSE),""))</f>
        <v/>
      </c>
      <c r="L1059" s="10" t="str">
        <f>IF($G1059="", "", $G1059*(1-$V1059))</f>
        <v/>
      </c>
      <c r="M1059" s="30" t="str">
        <f t="shared" si="32"/>
        <v/>
      </c>
      <c r="N1059" s="30" t="str">
        <f t="shared" si="33"/>
        <v/>
      </c>
      <c r="O1059" s="5" t="str">
        <f>IF(D1059="","",
IF(AND(K1059&lt;&gt;"SIM",V1059&gt;0),"ERRO: % BC &gt; 0, mas NÃO permitida ❌",
IF(AND(K1059="SIM",V1059=0),"ATENÇÃO: BC permitida, mas % = 0 🔎",
"Base de cálculo aplicada corretamente ✅")))</f>
        <v/>
      </c>
      <c r="P1059" s="5" t="str">
        <f>IF(D1059="","",
IF(AND(Q1059&lt;&gt;"SIM",U1059&gt;0),"ERRO: % alíquota &gt; 0, mas NÃO permitida ❌",
IF(AND(Q1059="SIM",U1059=0),"ATENÇÃO: alíquota permitida, mas % = 0 🔎",
"Alíquota aplicada corretamente ✅")))</f>
        <v/>
      </c>
      <c r="Q1059" s="5" t="str">
        <f>IF(E1059="","",IFERROR(VLOOKUP(E1059,REGRAS_CST!$A$2:$D$200,4,FALSE),""))</f>
        <v/>
      </c>
      <c r="R1059" s="9"/>
      <c r="S1059" s="7">
        <f>IF($H1059="","",$H1059*(1-$U1059))</f>
        <v>8.9999999999999993E-3</v>
      </c>
      <c r="T1059" s="7">
        <f>IF($I1059="","",$I1059*(1-$U1059))</f>
        <v>1E-3</v>
      </c>
      <c r="U1059" s="7">
        <f>IFERROR(INDEX(BASE_CCLASSTRIB!$E:$E, MATCH(TEXT($D1059,"000000"), BASE_CCLASSTRIB!$A:$A, 0))/100, 0)</f>
        <v>0</v>
      </c>
      <c r="V1059" s="21">
        <f>IFERROR(INDEX(BASE_CCLASSTRIB!$F:$F, MATCH(TEXT($D1059,"000000"), BASE_CCLASSTRIB!$A:$A, 0))/100, 0)</f>
        <v>0</v>
      </c>
    </row>
    <row r="1060" spans="1:22" ht="32.25" customHeight="1" thickTop="1" thickBot="1">
      <c r="A1060" s="24"/>
      <c r="B1060" s="5"/>
      <c r="C1060" s="5"/>
      <c r="D1060" s="5"/>
      <c r="E1060" s="8" t="str">
        <f>IF(D1060="","",LEFT(D1060,3))</f>
        <v/>
      </c>
      <c r="F1060" s="5" t="str">
        <f>IF(E1060="","",IFERROR(VLOOKUP(E1060,REGRAS_CST!$A$2:$B$200,2,FALSE),""))</f>
        <v/>
      </c>
      <c r="G1060" s="25"/>
      <c r="H1060" s="7">
        <v>8.9999999999999993E-3</v>
      </c>
      <c r="I1060" s="7">
        <v>1E-3</v>
      </c>
      <c r="J1060" s="9">
        <v>0</v>
      </c>
      <c r="K1060" s="5" t="str">
        <f>IF(E1060="","",IFERROR(VLOOKUP(E1060,REGRAS_CST!$A$2:$C$200,3,FALSE),""))</f>
        <v/>
      </c>
      <c r="L1060" s="10" t="str">
        <f>IF($G1060="", "", $G1060*(1-$V1060))</f>
        <v/>
      </c>
      <c r="M1060" s="30" t="str">
        <f t="shared" si="32"/>
        <v/>
      </c>
      <c r="N1060" s="30" t="str">
        <f t="shared" si="33"/>
        <v/>
      </c>
      <c r="O1060" s="5" t="str">
        <f>IF(D1060="","",
IF(AND(K1060&lt;&gt;"SIM",V1060&gt;0),"ERRO: % BC &gt; 0, mas NÃO permitida ❌",
IF(AND(K1060="SIM",V1060=0),"ATENÇÃO: BC permitida, mas % = 0 🔎",
"Base de cálculo aplicada corretamente ✅")))</f>
        <v/>
      </c>
      <c r="P1060" s="5" t="str">
        <f>IF(D1060="","",
IF(AND(Q1060&lt;&gt;"SIM",U1060&gt;0),"ERRO: % alíquota &gt; 0, mas NÃO permitida ❌",
IF(AND(Q1060="SIM",U1060=0),"ATENÇÃO: alíquota permitida, mas % = 0 🔎",
"Alíquota aplicada corretamente ✅")))</f>
        <v/>
      </c>
      <c r="Q1060" s="5" t="str">
        <f>IF(E1060="","",IFERROR(VLOOKUP(E1060,REGRAS_CST!$A$2:$D$200,4,FALSE),""))</f>
        <v/>
      </c>
      <c r="R1060" s="9"/>
      <c r="S1060" s="7">
        <f>IF($H1060="","",$H1060*(1-$U1060))</f>
        <v>8.9999999999999993E-3</v>
      </c>
      <c r="T1060" s="7">
        <f>IF($I1060="","",$I1060*(1-$U1060))</f>
        <v>1E-3</v>
      </c>
      <c r="U1060" s="7">
        <f>IFERROR(INDEX(BASE_CCLASSTRIB!$E:$E, MATCH(TEXT($D1060,"000000"), BASE_CCLASSTRIB!$A:$A, 0))/100, 0)</f>
        <v>0</v>
      </c>
      <c r="V1060" s="21">
        <f>IFERROR(INDEX(BASE_CCLASSTRIB!$F:$F, MATCH(TEXT($D1060,"000000"), BASE_CCLASSTRIB!$A:$A, 0))/100, 0)</f>
        <v>0</v>
      </c>
    </row>
    <row r="1061" spans="1:22" ht="32.25" customHeight="1" thickTop="1" thickBot="1">
      <c r="A1061" s="24"/>
      <c r="B1061" s="5"/>
      <c r="C1061" s="5"/>
      <c r="D1061" s="5"/>
      <c r="E1061" s="8" t="str">
        <f>IF(D1061="","",LEFT(D1061,3))</f>
        <v/>
      </c>
      <c r="F1061" s="5" t="str">
        <f>IF(E1061="","",IFERROR(VLOOKUP(E1061,REGRAS_CST!$A$2:$B$200,2,FALSE),""))</f>
        <v/>
      </c>
      <c r="G1061" s="25"/>
      <c r="H1061" s="7">
        <v>8.9999999999999993E-3</v>
      </c>
      <c r="I1061" s="7">
        <v>1E-3</v>
      </c>
      <c r="J1061" s="9">
        <v>0</v>
      </c>
      <c r="K1061" s="5" t="str">
        <f>IF(E1061="","",IFERROR(VLOOKUP(E1061,REGRAS_CST!$A$2:$C$200,3,FALSE),""))</f>
        <v/>
      </c>
      <c r="L1061" s="10" t="str">
        <f>IF($G1061="", "", $G1061*(1-$V1061))</f>
        <v/>
      </c>
      <c r="M1061" s="30" t="str">
        <f t="shared" si="32"/>
        <v/>
      </c>
      <c r="N1061" s="30" t="str">
        <f t="shared" si="33"/>
        <v/>
      </c>
      <c r="O1061" s="5" t="str">
        <f>IF(D1061="","",
IF(AND(K1061&lt;&gt;"SIM",V1061&gt;0),"ERRO: % BC &gt; 0, mas NÃO permitida ❌",
IF(AND(K1061="SIM",V1061=0),"ATENÇÃO: BC permitida, mas % = 0 🔎",
"Base de cálculo aplicada corretamente ✅")))</f>
        <v/>
      </c>
      <c r="P1061" s="5" t="str">
        <f>IF(D1061="","",
IF(AND(Q1061&lt;&gt;"SIM",U1061&gt;0),"ERRO: % alíquota &gt; 0, mas NÃO permitida ❌",
IF(AND(Q1061="SIM",U1061=0),"ATENÇÃO: alíquota permitida, mas % = 0 🔎",
"Alíquota aplicada corretamente ✅")))</f>
        <v/>
      </c>
      <c r="Q1061" s="5" t="str">
        <f>IF(E1061="","",IFERROR(VLOOKUP(E1061,REGRAS_CST!$A$2:$D$200,4,FALSE),""))</f>
        <v/>
      </c>
      <c r="R1061" s="9"/>
      <c r="S1061" s="7">
        <f>IF($H1061="","",$H1061*(1-$U1061))</f>
        <v>8.9999999999999993E-3</v>
      </c>
      <c r="T1061" s="7">
        <f>IF($I1061="","",$I1061*(1-$U1061))</f>
        <v>1E-3</v>
      </c>
      <c r="U1061" s="7">
        <f>IFERROR(INDEX(BASE_CCLASSTRIB!$E:$E, MATCH(TEXT($D1061,"000000"), BASE_CCLASSTRIB!$A:$A, 0))/100, 0)</f>
        <v>0</v>
      </c>
      <c r="V1061" s="21">
        <f>IFERROR(INDEX(BASE_CCLASSTRIB!$F:$F, MATCH(TEXT($D1061,"000000"), BASE_CCLASSTRIB!$A:$A, 0))/100, 0)</f>
        <v>0</v>
      </c>
    </row>
    <row r="1062" spans="1:22" ht="32.25" customHeight="1" thickTop="1" thickBot="1">
      <c r="A1062" s="24"/>
      <c r="B1062" s="5"/>
      <c r="C1062" s="5"/>
      <c r="D1062" s="5"/>
      <c r="E1062" s="8" t="str">
        <f>IF(D1062="","",LEFT(D1062,3))</f>
        <v/>
      </c>
      <c r="F1062" s="5" t="str">
        <f>IF(E1062="","",IFERROR(VLOOKUP(E1062,REGRAS_CST!$A$2:$B$200,2,FALSE),""))</f>
        <v/>
      </c>
      <c r="G1062" s="25"/>
      <c r="H1062" s="7">
        <v>8.9999999999999993E-3</v>
      </c>
      <c r="I1062" s="7">
        <v>1E-3</v>
      </c>
      <c r="J1062" s="9">
        <v>0</v>
      </c>
      <c r="K1062" s="5" t="str">
        <f>IF(E1062="","",IFERROR(VLOOKUP(E1062,REGRAS_CST!$A$2:$C$200,3,FALSE),""))</f>
        <v/>
      </c>
      <c r="L1062" s="10" t="str">
        <f>IF($G1062="", "", $G1062*(1-$V1062))</f>
        <v/>
      </c>
      <c r="M1062" s="30" t="str">
        <f t="shared" si="32"/>
        <v/>
      </c>
      <c r="N1062" s="30" t="str">
        <f t="shared" si="33"/>
        <v/>
      </c>
      <c r="O1062" s="5" t="str">
        <f>IF(D1062="","",
IF(AND(K1062&lt;&gt;"SIM",V1062&gt;0),"ERRO: % BC &gt; 0, mas NÃO permitida ❌",
IF(AND(K1062="SIM",V1062=0),"ATENÇÃO: BC permitida, mas % = 0 🔎",
"Base de cálculo aplicada corretamente ✅")))</f>
        <v/>
      </c>
      <c r="P1062" s="5" t="str">
        <f>IF(D1062="","",
IF(AND(Q1062&lt;&gt;"SIM",U1062&gt;0),"ERRO: % alíquota &gt; 0, mas NÃO permitida ❌",
IF(AND(Q1062="SIM",U1062=0),"ATENÇÃO: alíquota permitida, mas % = 0 🔎",
"Alíquota aplicada corretamente ✅")))</f>
        <v/>
      </c>
      <c r="Q1062" s="5" t="str">
        <f>IF(E1062="","",IFERROR(VLOOKUP(E1062,REGRAS_CST!$A$2:$D$200,4,FALSE),""))</f>
        <v/>
      </c>
      <c r="R1062" s="9"/>
      <c r="S1062" s="7">
        <f>IF($H1062="","",$H1062*(1-$U1062))</f>
        <v>8.9999999999999993E-3</v>
      </c>
      <c r="T1062" s="7">
        <f>IF($I1062="","",$I1062*(1-$U1062))</f>
        <v>1E-3</v>
      </c>
      <c r="U1062" s="7">
        <f>IFERROR(INDEX(BASE_CCLASSTRIB!$E:$E, MATCH(TEXT($D1062,"000000"), BASE_CCLASSTRIB!$A:$A, 0))/100, 0)</f>
        <v>0</v>
      </c>
      <c r="V1062" s="21">
        <f>IFERROR(INDEX(BASE_CCLASSTRIB!$F:$F, MATCH(TEXT($D1062,"000000"), BASE_CCLASSTRIB!$A:$A, 0))/100, 0)</f>
        <v>0</v>
      </c>
    </row>
    <row r="1063" spans="1:22" ht="32.25" customHeight="1" thickTop="1" thickBot="1">
      <c r="A1063" s="24"/>
      <c r="B1063" s="5"/>
      <c r="C1063" s="5"/>
      <c r="D1063" s="5"/>
      <c r="E1063" s="8" t="str">
        <f>IF(D1063="","",LEFT(D1063,3))</f>
        <v/>
      </c>
      <c r="F1063" s="5" t="str">
        <f>IF(E1063="","",IFERROR(VLOOKUP(E1063,REGRAS_CST!$A$2:$B$200,2,FALSE),""))</f>
        <v/>
      </c>
      <c r="G1063" s="25"/>
      <c r="H1063" s="7">
        <v>8.9999999999999993E-3</v>
      </c>
      <c r="I1063" s="7">
        <v>1E-3</v>
      </c>
      <c r="J1063" s="9">
        <v>0</v>
      </c>
      <c r="K1063" s="5" t="str">
        <f>IF(E1063="","",IFERROR(VLOOKUP(E1063,REGRAS_CST!$A$2:$C$200,3,FALSE),""))</f>
        <v/>
      </c>
      <c r="L1063" s="10" t="str">
        <f>IF($G1063="", "", $G1063*(1-$V1063))</f>
        <v/>
      </c>
      <c r="M1063" s="30" t="str">
        <f t="shared" si="32"/>
        <v/>
      </c>
      <c r="N1063" s="30" t="str">
        <f t="shared" si="33"/>
        <v/>
      </c>
      <c r="O1063" s="5" t="str">
        <f>IF(D1063="","",
IF(AND(K1063&lt;&gt;"SIM",V1063&gt;0),"ERRO: % BC &gt; 0, mas NÃO permitida ❌",
IF(AND(K1063="SIM",V1063=0),"ATENÇÃO: BC permitida, mas % = 0 🔎",
"Base de cálculo aplicada corretamente ✅")))</f>
        <v/>
      </c>
      <c r="P1063" s="5" t="str">
        <f>IF(D1063="","",
IF(AND(Q1063&lt;&gt;"SIM",U1063&gt;0),"ERRO: % alíquota &gt; 0, mas NÃO permitida ❌",
IF(AND(Q1063="SIM",U1063=0),"ATENÇÃO: alíquota permitida, mas % = 0 🔎",
"Alíquota aplicada corretamente ✅")))</f>
        <v/>
      </c>
      <c r="Q1063" s="5" t="str">
        <f>IF(E1063="","",IFERROR(VLOOKUP(E1063,REGRAS_CST!$A$2:$D$200,4,FALSE),""))</f>
        <v/>
      </c>
      <c r="R1063" s="9"/>
      <c r="S1063" s="7">
        <f>IF($H1063="","",$H1063*(1-$U1063))</f>
        <v>8.9999999999999993E-3</v>
      </c>
      <c r="T1063" s="7">
        <f>IF($I1063="","",$I1063*(1-$U1063))</f>
        <v>1E-3</v>
      </c>
      <c r="U1063" s="7">
        <f>IFERROR(INDEX(BASE_CCLASSTRIB!$E:$E, MATCH(TEXT($D1063,"000000"), BASE_CCLASSTRIB!$A:$A, 0))/100, 0)</f>
        <v>0</v>
      </c>
      <c r="V1063" s="21">
        <f>IFERROR(INDEX(BASE_CCLASSTRIB!$F:$F, MATCH(TEXT($D1063,"000000"), BASE_CCLASSTRIB!$A:$A, 0))/100, 0)</f>
        <v>0</v>
      </c>
    </row>
    <row r="1064" spans="1:22" ht="32.25" customHeight="1" thickTop="1" thickBot="1">
      <c r="A1064" s="24"/>
      <c r="B1064" s="5"/>
      <c r="C1064" s="5"/>
      <c r="D1064" s="5"/>
      <c r="E1064" s="8" t="str">
        <f>IF(D1064="","",LEFT(D1064,3))</f>
        <v/>
      </c>
      <c r="F1064" s="5" t="str">
        <f>IF(E1064="","",IFERROR(VLOOKUP(E1064,REGRAS_CST!$A$2:$B$200,2,FALSE),""))</f>
        <v/>
      </c>
      <c r="G1064" s="25"/>
      <c r="H1064" s="7">
        <v>8.9999999999999993E-3</v>
      </c>
      <c r="I1064" s="7">
        <v>1E-3</v>
      </c>
      <c r="J1064" s="9">
        <v>0</v>
      </c>
      <c r="K1064" s="5" t="str">
        <f>IF(E1064="","",IFERROR(VLOOKUP(E1064,REGRAS_CST!$A$2:$C$200,3,FALSE),""))</f>
        <v/>
      </c>
      <c r="L1064" s="10" t="str">
        <f>IF($G1064="", "", $G1064*(1-$V1064))</f>
        <v/>
      </c>
      <c r="M1064" s="30" t="str">
        <f t="shared" si="32"/>
        <v/>
      </c>
      <c r="N1064" s="30" t="str">
        <f t="shared" si="33"/>
        <v/>
      </c>
      <c r="O1064" s="5" t="str">
        <f>IF(D1064="","",
IF(AND(K1064&lt;&gt;"SIM",V1064&gt;0),"ERRO: % BC &gt; 0, mas NÃO permitida ❌",
IF(AND(K1064="SIM",V1064=0),"ATENÇÃO: BC permitida, mas % = 0 🔎",
"Base de cálculo aplicada corretamente ✅")))</f>
        <v/>
      </c>
      <c r="P1064" s="5" t="str">
        <f>IF(D1064="","",
IF(AND(Q1064&lt;&gt;"SIM",U1064&gt;0),"ERRO: % alíquota &gt; 0, mas NÃO permitida ❌",
IF(AND(Q1064="SIM",U1064=0),"ATENÇÃO: alíquota permitida, mas % = 0 🔎",
"Alíquota aplicada corretamente ✅")))</f>
        <v/>
      </c>
      <c r="Q1064" s="5" t="str">
        <f>IF(E1064="","",IFERROR(VLOOKUP(E1064,REGRAS_CST!$A$2:$D$200,4,FALSE),""))</f>
        <v/>
      </c>
      <c r="R1064" s="9"/>
      <c r="S1064" s="7">
        <f>IF($H1064="","",$H1064*(1-$U1064))</f>
        <v>8.9999999999999993E-3</v>
      </c>
      <c r="T1064" s="7">
        <f>IF($I1064="","",$I1064*(1-$U1064))</f>
        <v>1E-3</v>
      </c>
      <c r="U1064" s="7">
        <f>IFERROR(INDEX(BASE_CCLASSTRIB!$E:$E, MATCH(TEXT($D1064,"000000"), BASE_CCLASSTRIB!$A:$A, 0))/100, 0)</f>
        <v>0</v>
      </c>
      <c r="V1064" s="21">
        <f>IFERROR(INDEX(BASE_CCLASSTRIB!$F:$F, MATCH(TEXT($D1064,"000000"), BASE_CCLASSTRIB!$A:$A, 0))/100, 0)</f>
        <v>0</v>
      </c>
    </row>
    <row r="1065" spans="1:22" ht="32.25" customHeight="1" thickTop="1" thickBot="1">
      <c r="A1065" s="24"/>
      <c r="B1065" s="5"/>
      <c r="C1065" s="5"/>
      <c r="D1065" s="5"/>
      <c r="E1065" s="8" t="str">
        <f>IF(D1065="","",LEFT(D1065,3))</f>
        <v/>
      </c>
      <c r="F1065" s="5" t="str">
        <f>IF(E1065="","",IFERROR(VLOOKUP(E1065,REGRAS_CST!$A$2:$B$200,2,FALSE),""))</f>
        <v/>
      </c>
      <c r="G1065" s="25"/>
      <c r="H1065" s="7">
        <v>8.9999999999999993E-3</v>
      </c>
      <c r="I1065" s="7">
        <v>1E-3</v>
      </c>
      <c r="J1065" s="9">
        <v>0</v>
      </c>
      <c r="K1065" s="5" t="str">
        <f>IF(E1065="","",IFERROR(VLOOKUP(E1065,REGRAS_CST!$A$2:$C$200,3,FALSE),""))</f>
        <v/>
      </c>
      <c r="L1065" s="10" t="str">
        <f>IF($G1065="", "", $G1065*(1-$V1065))</f>
        <v/>
      </c>
      <c r="M1065" s="30" t="str">
        <f t="shared" si="32"/>
        <v/>
      </c>
      <c r="N1065" s="30" t="str">
        <f t="shared" si="33"/>
        <v/>
      </c>
      <c r="O1065" s="5" t="str">
        <f>IF(D1065="","",
IF(AND(K1065&lt;&gt;"SIM",V1065&gt;0),"ERRO: % BC &gt; 0, mas NÃO permitida ❌",
IF(AND(K1065="SIM",V1065=0),"ATENÇÃO: BC permitida, mas % = 0 🔎",
"Base de cálculo aplicada corretamente ✅")))</f>
        <v/>
      </c>
      <c r="P1065" s="5" t="str">
        <f>IF(D1065="","",
IF(AND(Q1065&lt;&gt;"SIM",U1065&gt;0),"ERRO: % alíquota &gt; 0, mas NÃO permitida ❌",
IF(AND(Q1065="SIM",U1065=0),"ATENÇÃO: alíquota permitida, mas % = 0 🔎",
"Alíquota aplicada corretamente ✅")))</f>
        <v/>
      </c>
      <c r="Q1065" s="5" t="str">
        <f>IF(E1065="","",IFERROR(VLOOKUP(E1065,REGRAS_CST!$A$2:$D$200,4,FALSE),""))</f>
        <v/>
      </c>
      <c r="R1065" s="9"/>
      <c r="S1065" s="7">
        <f>IF($H1065="","",$H1065*(1-$U1065))</f>
        <v>8.9999999999999993E-3</v>
      </c>
      <c r="T1065" s="7">
        <f>IF($I1065="","",$I1065*(1-$U1065))</f>
        <v>1E-3</v>
      </c>
      <c r="U1065" s="7">
        <f>IFERROR(INDEX(BASE_CCLASSTRIB!$E:$E, MATCH(TEXT($D1065,"000000"), BASE_CCLASSTRIB!$A:$A, 0))/100, 0)</f>
        <v>0</v>
      </c>
      <c r="V1065" s="21">
        <f>IFERROR(INDEX(BASE_CCLASSTRIB!$F:$F, MATCH(TEXT($D1065,"000000"), BASE_CCLASSTRIB!$A:$A, 0))/100, 0)</f>
        <v>0</v>
      </c>
    </row>
    <row r="1066" spans="1:22" ht="32.25" customHeight="1" thickTop="1" thickBot="1">
      <c r="A1066" s="24"/>
      <c r="B1066" s="5"/>
      <c r="C1066" s="5"/>
      <c r="D1066" s="5"/>
      <c r="E1066" s="8" t="str">
        <f>IF(D1066="","",LEFT(D1066,3))</f>
        <v/>
      </c>
      <c r="F1066" s="5" t="str">
        <f>IF(E1066="","",IFERROR(VLOOKUP(E1066,REGRAS_CST!$A$2:$B$200,2,FALSE),""))</f>
        <v/>
      </c>
      <c r="G1066" s="25"/>
      <c r="H1066" s="7">
        <v>8.9999999999999993E-3</v>
      </c>
      <c r="I1066" s="7">
        <v>1E-3</v>
      </c>
      <c r="J1066" s="9">
        <v>0</v>
      </c>
      <c r="K1066" s="5" t="str">
        <f>IF(E1066="","",IFERROR(VLOOKUP(E1066,REGRAS_CST!$A$2:$C$200,3,FALSE),""))</f>
        <v/>
      </c>
      <c r="L1066" s="10" t="str">
        <f>IF($G1066="", "", $G1066*(1-$V1066))</f>
        <v/>
      </c>
      <c r="M1066" s="30" t="str">
        <f t="shared" si="32"/>
        <v/>
      </c>
      <c r="N1066" s="30" t="str">
        <f t="shared" si="33"/>
        <v/>
      </c>
      <c r="O1066" s="5" t="str">
        <f>IF(D1066="","",
IF(AND(K1066&lt;&gt;"SIM",V1066&gt;0),"ERRO: % BC &gt; 0, mas NÃO permitida ❌",
IF(AND(K1066="SIM",V1066=0),"ATENÇÃO: BC permitida, mas % = 0 🔎",
"Base de cálculo aplicada corretamente ✅")))</f>
        <v/>
      </c>
      <c r="P1066" s="5" t="str">
        <f>IF(D1066="","",
IF(AND(Q1066&lt;&gt;"SIM",U1066&gt;0),"ERRO: % alíquota &gt; 0, mas NÃO permitida ❌",
IF(AND(Q1066="SIM",U1066=0),"ATENÇÃO: alíquota permitida, mas % = 0 🔎",
"Alíquota aplicada corretamente ✅")))</f>
        <v/>
      </c>
      <c r="Q1066" s="5" t="str">
        <f>IF(E1066="","",IFERROR(VLOOKUP(E1066,REGRAS_CST!$A$2:$D$200,4,FALSE),""))</f>
        <v/>
      </c>
      <c r="R1066" s="9"/>
      <c r="S1066" s="7">
        <f>IF($H1066="","",$H1066*(1-$U1066))</f>
        <v>8.9999999999999993E-3</v>
      </c>
      <c r="T1066" s="7">
        <f>IF($I1066="","",$I1066*(1-$U1066))</f>
        <v>1E-3</v>
      </c>
      <c r="U1066" s="7">
        <f>IFERROR(INDEX(BASE_CCLASSTRIB!$E:$E, MATCH(TEXT($D1066,"000000"), BASE_CCLASSTRIB!$A:$A, 0))/100, 0)</f>
        <v>0</v>
      </c>
      <c r="V1066" s="21">
        <f>IFERROR(INDEX(BASE_CCLASSTRIB!$F:$F, MATCH(TEXT($D1066,"000000"), BASE_CCLASSTRIB!$A:$A, 0))/100, 0)</f>
        <v>0</v>
      </c>
    </row>
    <row r="1067" spans="1:22" ht="32.25" customHeight="1" thickTop="1" thickBot="1">
      <c r="A1067" s="24"/>
      <c r="B1067" s="5"/>
      <c r="C1067" s="5"/>
      <c r="D1067" s="5"/>
      <c r="E1067" s="8" t="str">
        <f>IF(D1067="","",LEFT(D1067,3))</f>
        <v/>
      </c>
      <c r="F1067" s="5" t="str">
        <f>IF(E1067="","",IFERROR(VLOOKUP(E1067,REGRAS_CST!$A$2:$B$200,2,FALSE),""))</f>
        <v/>
      </c>
      <c r="G1067" s="25"/>
      <c r="H1067" s="7">
        <v>8.9999999999999993E-3</v>
      </c>
      <c r="I1067" s="7">
        <v>1E-3</v>
      </c>
      <c r="J1067" s="9">
        <v>0</v>
      </c>
      <c r="K1067" s="5" t="str">
        <f>IF(E1067="","",IFERROR(VLOOKUP(E1067,REGRAS_CST!$A$2:$C$200,3,FALSE),""))</f>
        <v/>
      </c>
      <c r="L1067" s="10" t="str">
        <f>IF($G1067="", "", $G1067*(1-$V1067))</f>
        <v/>
      </c>
      <c r="M1067" s="30" t="str">
        <f t="shared" si="32"/>
        <v/>
      </c>
      <c r="N1067" s="30" t="str">
        <f t="shared" si="33"/>
        <v/>
      </c>
      <c r="O1067" s="5" t="str">
        <f>IF(D1067="","",
IF(AND(K1067&lt;&gt;"SIM",V1067&gt;0),"ERRO: % BC &gt; 0, mas NÃO permitida ❌",
IF(AND(K1067="SIM",V1067=0),"ATENÇÃO: BC permitida, mas % = 0 🔎",
"Base de cálculo aplicada corretamente ✅")))</f>
        <v/>
      </c>
      <c r="P1067" s="5" t="str">
        <f>IF(D1067="","",
IF(AND(Q1067&lt;&gt;"SIM",U1067&gt;0),"ERRO: % alíquota &gt; 0, mas NÃO permitida ❌",
IF(AND(Q1067="SIM",U1067=0),"ATENÇÃO: alíquota permitida, mas % = 0 🔎",
"Alíquota aplicada corretamente ✅")))</f>
        <v/>
      </c>
      <c r="Q1067" s="5" t="str">
        <f>IF(E1067="","",IFERROR(VLOOKUP(E1067,REGRAS_CST!$A$2:$D$200,4,FALSE),""))</f>
        <v/>
      </c>
      <c r="R1067" s="9"/>
      <c r="S1067" s="7">
        <f>IF($H1067="","",$H1067*(1-$U1067))</f>
        <v>8.9999999999999993E-3</v>
      </c>
      <c r="T1067" s="7">
        <f>IF($I1067="","",$I1067*(1-$U1067))</f>
        <v>1E-3</v>
      </c>
      <c r="U1067" s="7">
        <f>IFERROR(INDEX(BASE_CCLASSTRIB!$E:$E, MATCH(TEXT($D1067,"000000"), BASE_CCLASSTRIB!$A:$A, 0))/100, 0)</f>
        <v>0</v>
      </c>
      <c r="V1067" s="21">
        <f>IFERROR(INDEX(BASE_CCLASSTRIB!$F:$F, MATCH(TEXT($D1067,"000000"), BASE_CCLASSTRIB!$A:$A, 0))/100, 0)</f>
        <v>0</v>
      </c>
    </row>
    <row r="1068" spans="1:22" ht="32.25" customHeight="1" thickTop="1" thickBot="1">
      <c r="A1068" s="24"/>
      <c r="B1068" s="5"/>
      <c r="C1068" s="5"/>
      <c r="D1068" s="5"/>
      <c r="E1068" s="8" t="str">
        <f>IF(D1068="","",LEFT(D1068,3))</f>
        <v/>
      </c>
      <c r="F1068" s="5" t="str">
        <f>IF(E1068="","",IFERROR(VLOOKUP(E1068,REGRAS_CST!$A$2:$B$200,2,FALSE),""))</f>
        <v/>
      </c>
      <c r="G1068" s="25"/>
      <c r="H1068" s="7">
        <v>8.9999999999999993E-3</v>
      </c>
      <c r="I1068" s="7">
        <v>1E-3</v>
      </c>
      <c r="J1068" s="9">
        <v>0</v>
      </c>
      <c r="K1068" s="5" t="str">
        <f>IF(E1068="","",IFERROR(VLOOKUP(E1068,REGRAS_CST!$A$2:$C$200,3,FALSE),""))</f>
        <v/>
      </c>
      <c r="L1068" s="10" t="str">
        <f>IF($G1068="", "", $G1068*(1-$V1068))</f>
        <v/>
      </c>
      <c r="M1068" s="30" t="str">
        <f t="shared" si="32"/>
        <v/>
      </c>
      <c r="N1068" s="30" t="str">
        <f t="shared" si="33"/>
        <v/>
      </c>
      <c r="O1068" s="5" t="str">
        <f>IF(D1068="","",
IF(AND(K1068&lt;&gt;"SIM",V1068&gt;0),"ERRO: % BC &gt; 0, mas NÃO permitida ❌",
IF(AND(K1068="SIM",V1068=0),"ATENÇÃO: BC permitida, mas % = 0 🔎",
"Base de cálculo aplicada corretamente ✅")))</f>
        <v/>
      </c>
      <c r="P1068" s="5" t="str">
        <f>IF(D1068="","",
IF(AND(Q1068&lt;&gt;"SIM",U1068&gt;0),"ERRO: % alíquota &gt; 0, mas NÃO permitida ❌",
IF(AND(Q1068="SIM",U1068=0),"ATENÇÃO: alíquota permitida, mas % = 0 🔎",
"Alíquota aplicada corretamente ✅")))</f>
        <v/>
      </c>
      <c r="Q1068" s="5" t="str">
        <f>IF(E1068="","",IFERROR(VLOOKUP(E1068,REGRAS_CST!$A$2:$D$200,4,FALSE),""))</f>
        <v/>
      </c>
      <c r="R1068" s="9"/>
      <c r="S1068" s="7">
        <f>IF($H1068="","",$H1068*(1-$U1068))</f>
        <v>8.9999999999999993E-3</v>
      </c>
      <c r="T1068" s="7">
        <f>IF($I1068="","",$I1068*(1-$U1068))</f>
        <v>1E-3</v>
      </c>
      <c r="U1068" s="7">
        <f>IFERROR(INDEX(BASE_CCLASSTRIB!$E:$E, MATCH(TEXT($D1068,"000000"), BASE_CCLASSTRIB!$A:$A, 0))/100, 0)</f>
        <v>0</v>
      </c>
      <c r="V1068" s="21">
        <f>IFERROR(INDEX(BASE_CCLASSTRIB!$F:$F, MATCH(TEXT($D1068,"000000"), BASE_CCLASSTRIB!$A:$A, 0))/100, 0)</f>
        <v>0</v>
      </c>
    </row>
    <row r="1069" spans="1:22" ht="32.25" customHeight="1" thickTop="1" thickBot="1">
      <c r="A1069" s="24"/>
      <c r="B1069" s="5"/>
      <c r="C1069" s="5"/>
      <c r="D1069" s="5"/>
      <c r="E1069" s="8" t="str">
        <f>IF(D1069="","",LEFT(D1069,3))</f>
        <v/>
      </c>
      <c r="F1069" s="5" t="str">
        <f>IF(E1069="","",IFERROR(VLOOKUP(E1069,REGRAS_CST!$A$2:$B$200,2,FALSE),""))</f>
        <v/>
      </c>
      <c r="G1069" s="25"/>
      <c r="H1069" s="7">
        <v>8.9999999999999993E-3</v>
      </c>
      <c r="I1069" s="7">
        <v>1E-3</v>
      </c>
      <c r="J1069" s="9">
        <v>0</v>
      </c>
      <c r="K1069" s="5" t="str">
        <f>IF(E1069="","",IFERROR(VLOOKUP(E1069,REGRAS_CST!$A$2:$C$200,3,FALSE),""))</f>
        <v/>
      </c>
      <c r="L1069" s="10" t="str">
        <f>IF($G1069="", "", $G1069*(1-$V1069))</f>
        <v/>
      </c>
      <c r="M1069" s="30" t="str">
        <f t="shared" si="32"/>
        <v/>
      </c>
      <c r="N1069" s="30" t="str">
        <f t="shared" si="33"/>
        <v/>
      </c>
      <c r="O1069" s="5" t="str">
        <f>IF(D1069="","",
IF(AND(K1069&lt;&gt;"SIM",V1069&gt;0),"ERRO: % BC &gt; 0, mas NÃO permitida ❌",
IF(AND(K1069="SIM",V1069=0),"ATENÇÃO: BC permitida, mas % = 0 🔎",
"Base de cálculo aplicada corretamente ✅")))</f>
        <v/>
      </c>
      <c r="P1069" s="5" t="str">
        <f>IF(D1069="","",
IF(AND(Q1069&lt;&gt;"SIM",U1069&gt;0),"ERRO: % alíquota &gt; 0, mas NÃO permitida ❌",
IF(AND(Q1069="SIM",U1069=0),"ATENÇÃO: alíquota permitida, mas % = 0 🔎",
"Alíquota aplicada corretamente ✅")))</f>
        <v/>
      </c>
      <c r="Q1069" s="5" t="str">
        <f>IF(E1069="","",IFERROR(VLOOKUP(E1069,REGRAS_CST!$A$2:$D$200,4,FALSE),""))</f>
        <v/>
      </c>
      <c r="R1069" s="9"/>
      <c r="S1069" s="7">
        <f>IF($H1069="","",$H1069*(1-$U1069))</f>
        <v>8.9999999999999993E-3</v>
      </c>
      <c r="T1069" s="7">
        <f>IF($I1069="","",$I1069*(1-$U1069))</f>
        <v>1E-3</v>
      </c>
      <c r="U1069" s="7">
        <f>IFERROR(INDEX(BASE_CCLASSTRIB!$E:$E, MATCH(TEXT($D1069,"000000"), BASE_CCLASSTRIB!$A:$A, 0))/100, 0)</f>
        <v>0</v>
      </c>
      <c r="V1069" s="21">
        <f>IFERROR(INDEX(BASE_CCLASSTRIB!$F:$F, MATCH(TEXT($D1069,"000000"), BASE_CCLASSTRIB!$A:$A, 0))/100, 0)</f>
        <v>0</v>
      </c>
    </row>
    <row r="1070" spans="1:22" ht="32.25" customHeight="1" thickTop="1" thickBot="1">
      <c r="A1070" s="24"/>
      <c r="B1070" s="5"/>
      <c r="C1070" s="5"/>
      <c r="D1070" s="5"/>
      <c r="E1070" s="8" t="str">
        <f>IF(D1070="","",LEFT(D1070,3))</f>
        <v/>
      </c>
      <c r="F1070" s="5" t="str">
        <f>IF(E1070="","",IFERROR(VLOOKUP(E1070,REGRAS_CST!$A$2:$B$200,2,FALSE),""))</f>
        <v/>
      </c>
      <c r="G1070" s="25"/>
      <c r="H1070" s="7">
        <v>8.9999999999999993E-3</v>
      </c>
      <c r="I1070" s="7">
        <v>1E-3</v>
      </c>
      <c r="J1070" s="9">
        <v>0</v>
      </c>
      <c r="K1070" s="5" t="str">
        <f>IF(E1070="","",IFERROR(VLOOKUP(E1070,REGRAS_CST!$A$2:$C$200,3,FALSE),""))</f>
        <v/>
      </c>
      <c r="L1070" s="10" t="str">
        <f>IF($G1070="", "", $G1070*(1-$V1070))</f>
        <v/>
      </c>
      <c r="M1070" s="30" t="str">
        <f t="shared" si="32"/>
        <v/>
      </c>
      <c r="N1070" s="30" t="str">
        <f t="shared" si="33"/>
        <v/>
      </c>
      <c r="O1070" s="5" t="str">
        <f>IF(D1070="","",
IF(AND(K1070&lt;&gt;"SIM",V1070&gt;0),"ERRO: % BC &gt; 0, mas NÃO permitida ❌",
IF(AND(K1070="SIM",V1070=0),"ATENÇÃO: BC permitida, mas % = 0 🔎",
"Base de cálculo aplicada corretamente ✅")))</f>
        <v/>
      </c>
      <c r="P1070" s="5" t="str">
        <f>IF(D1070="","",
IF(AND(Q1070&lt;&gt;"SIM",U1070&gt;0),"ERRO: % alíquota &gt; 0, mas NÃO permitida ❌",
IF(AND(Q1070="SIM",U1070=0),"ATENÇÃO: alíquota permitida, mas % = 0 🔎",
"Alíquota aplicada corretamente ✅")))</f>
        <v/>
      </c>
      <c r="Q1070" s="5" t="str">
        <f>IF(E1070="","",IFERROR(VLOOKUP(E1070,REGRAS_CST!$A$2:$D$200,4,FALSE),""))</f>
        <v/>
      </c>
      <c r="R1070" s="9"/>
      <c r="S1070" s="7">
        <f>IF($H1070="","",$H1070*(1-$U1070))</f>
        <v>8.9999999999999993E-3</v>
      </c>
      <c r="T1070" s="7">
        <f>IF($I1070="","",$I1070*(1-$U1070))</f>
        <v>1E-3</v>
      </c>
      <c r="U1070" s="7">
        <f>IFERROR(INDEX(BASE_CCLASSTRIB!$E:$E, MATCH(TEXT($D1070,"000000"), BASE_CCLASSTRIB!$A:$A, 0))/100, 0)</f>
        <v>0</v>
      </c>
      <c r="V1070" s="21">
        <f>IFERROR(INDEX(BASE_CCLASSTRIB!$F:$F, MATCH(TEXT($D1070,"000000"), BASE_CCLASSTRIB!$A:$A, 0))/100, 0)</f>
        <v>0</v>
      </c>
    </row>
    <row r="1071" spans="1:22" ht="32.25" customHeight="1" thickTop="1" thickBot="1">
      <c r="A1071" s="24"/>
      <c r="B1071" s="5"/>
      <c r="C1071" s="5"/>
      <c r="D1071" s="5"/>
      <c r="E1071" s="8" t="str">
        <f>IF(D1071="","",LEFT(D1071,3))</f>
        <v/>
      </c>
      <c r="F1071" s="5" t="str">
        <f>IF(E1071="","",IFERROR(VLOOKUP(E1071,REGRAS_CST!$A$2:$B$200,2,FALSE),""))</f>
        <v/>
      </c>
      <c r="G1071" s="25"/>
      <c r="H1071" s="7">
        <v>8.9999999999999993E-3</v>
      </c>
      <c r="I1071" s="7">
        <v>1E-3</v>
      </c>
      <c r="J1071" s="9">
        <v>0</v>
      </c>
      <c r="K1071" s="5" t="str">
        <f>IF(E1071="","",IFERROR(VLOOKUP(E1071,REGRAS_CST!$A$2:$C$200,3,FALSE),""))</f>
        <v/>
      </c>
      <c r="L1071" s="10" t="str">
        <f>IF($G1071="", "", $G1071*(1-$V1071))</f>
        <v/>
      </c>
      <c r="M1071" s="30" t="str">
        <f t="shared" si="32"/>
        <v/>
      </c>
      <c r="N1071" s="30" t="str">
        <f t="shared" si="33"/>
        <v/>
      </c>
      <c r="O1071" s="5" t="str">
        <f>IF(D1071="","",
IF(AND(K1071&lt;&gt;"SIM",V1071&gt;0),"ERRO: % BC &gt; 0, mas NÃO permitida ❌",
IF(AND(K1071="SIM",V1071=0),"ATENÇÃO: BC permitida, mas % = 0 🔎",
"Base de cálculo aplicada corretamente ✅")))</f>
        <v/>
      </c>
      <c r="P1071" s="5" t="str">
        <f>IF(D1071="","",
IF(AND(Q1071&lt;&gt;"SIM",U1071&gt;0),"ERRO: % alíquota &gt; 0, mas NÃO permitida ❌",
IF(AND(Q1071="SIM",U1071=0),"ATENÇÃO: alíquota permitida, mas % = 0 🔎",
"Alíquota aplicada corretamente ✅")))</f>
        <v/>
      </c>
      <c r="Q1071" s="5" t="str">
        <f>IF(E1071="","",IFERROR(VLOOKUP(E1071,REGRAS_CST!$A$2:$D$200,4,FALSE),""))</f>
        <v/>
      </c>
      <c r="R1071" s="9"/>
      <c r="S1071" s="7">
        <f>IF($H1071="","",$H1071*(1-$U1071))</f>
        <v>8.9999999999999993E-3</v>
      </c>
      <c r="T1071" s="7">
        <f>IF($I1071="","",$I1071*(1-$U1071))</f>
        <v>1E-3</v>
      </c>
      <c r="U1071" s="7">
        <f>IFERROR(INDEX(BASE_CCLASSTRIB!$E:$E, MATCH(TEXT($D1071,"000000"), BASE_CCLASSTRIB!$A:$A, 0))/100, 0)</f>
        <v>0</v>
      </c>
      <c r="V1071" s="21">
        <f>IFERROR(INDEX(BASE_CCLASSTRIB!$F:$F, MATCH(TEXT($D1071,"000000"), BASE_CCLASSTRIB!$A:$A, 0))/100, 0)</f>
        <v>0</v>
      </c>
    </row>
    <row r="1072" spans="1:22" ht="32.25" customHeight="1" thickTop="1" thickBot="1">
      <c r="A1072" s="24"/>
      <c r="B1072" s="5"/>
      <c r="C1072" s="5"/>
      <c r="D1072" s="5"/>
      <c r="E1072" s="8" t="str">
        <f>IF(D1072="","",LEFT(D1072,3))</f>
        <v/>
      </c>
      <c r="F1072" s="5" t="str">
        <f>IF(E1072="","",IFERROR(VLOOKUP(E1072,REGRAS_CST!$A$2:$B$200,2,FALSE),""))</f>
        <v/>
      </c>
      <c r="G1072" s="25"/>
      <c r="H1072" s="7">
        <v>8.9999999999999993E-3</v>
      </c>
      <c r="I1072" s="7">
        <v>1E-3</v>
      </c>
      <c r="J1072" s="9">
        <v>0</v>
      </c>
      <c r="K1072" s="5" t="str">
        <f>IF(E1072="","",IFERROR(VLOOKUP(E1072,REGRAS_CST!$A$2:$C$200,3,FALSE),""))</f>
        <v/>
      </c>
      <c r="L1072" s="10" t="str">
        <f>IF($G1072="", "", $G1072*(1-$V1072))</f>
        <v/>
      </c>
      <c r="M1072" s="30" t="str">
        <f t="shared" si="32"/>
        <v/>
      </c>
      <c r="N1072" s="30" t="str">
        <f t="shared" si="33"/>
        <v/>
      </c>
      <c r="O1072" s="5" t="str">
        <f>IF(D1072="","",
IF(AND(K1072&lt;&gt;"SIM",V1072&gt;0),"ERRO: % BC &gt; 0, mas NÃO permitida ❌",
IF(AND(K1072="SIM",V1072=0),"ATENÇÃO: BC permitida, mas % = 0 🔎",
"Base de cálculo aplicada corretamente ✅")))</f>
        <v/>
      </c>
      <c r="P1072" s="5" t="str">
        <f>IF(D1072="","",
IF(AND(Q1072&lt;&gt;"SIM",U1072&gt;0),"ERRO: % alíquota &gt; 0, mas NÃO permitida ❌",
IF(AND(Q1072="SIM",U1072=0),"ATENÇÃO: alíquota permitida, mas % = 0 🔎",
"Alíquota aplicada corretamente ✅")))</f>
        <v/>
      </c>
      <c r="Q1072" s="5" t="str">
        <f>IF(E1072="","",IFERROR(VLOOKUP(E1072,REGRAS_CST!$A$2:$D$200,4,FALSE),""))</f>
        <v/>
      </c>
      <c r="R1072" s="9"/>
      <c r="S1072" s="7">
        <f>IF($H1072="","",$H1072*(1-$U1072))</f>
        <v>8.9999999999999993E-3</v>
      </c>
      <c r="T1072" s="7">
        <f>IF($I1072="","",$I1072*(1-$U1072))</f>
        <v>1E-3</v>
      </c>
      <c r="U1072" s="7">
        <f>IFERROR(INDEX(BASE_CCLASSTRIB!$E:$E, MATCH(TEXT($D1072,"000000"), BASE_CCLASSTRIB!$A:$A, 0))/100, 0)</f>
        <v>0</v>
      </c>
      <c r="V1072" s="21">
        <f>IFERROR(INDEX(BASE_CCLASSTRIB!$F:$F, MATCH(TEXT($D1072,"000000"), BASE_CCLASSTRIB!$A:$A, 0))/100, 0)</f>
        <v>0</v>
      </c>
    </row>
    <row r="1073" spans="1:22" ht="32.25" customHeight="1" thickTop="1" thickBot="1">
      <c r="A1073" s="24"/>
      <c r="B1073" s="5"/>
      <c r="C1073" s="5"/>
      <c r="D1073" s="5"/>
      <c r="E1073" s="8" t="str">
        <f>IF(D1073="","",LEFT(D1073,3))</f>
        <v/>
      </c>
      <c r="F1073" s="5" t="str">
        <f>IF(E1073="","",IFERROR(VLOOKUP(E1073,REGRAS_CST!$A$2:$B$200,2,FALSE),""))</f>
        <v/>
      </c>
      <c r="G1073" s="25"/>
      <c r="H1073" s="7">
        <v>8.9999999999999993E-3</v>
      </c>
      <c r="I1073" s="7">
        <v>1E-3</v>
      </c>
      <c r="J1073" s="9">
        <v>0</v>
      </c>
      <c r="K1073" s="5" t="str">
        <f>IF(E1073="","",IFERROR(VLOOKUP(E1073,REGRAS_CST!$A$2:$C$200,3,FALSE),""))</f>
        <v/>
      </c>
      <c r="L1073" s="10" t="str">
        <f>IF($G1073="", "", $G1073*(1-$V1073))</f>
        <v/>
      </c>
      <c r="M1073" s="30" t="str">
        <f t="shared" si="32"/>
        <v/>
      </c>
      <c r="N1073" s="30" t="str">
        <f t="shared" si="33"/>
        <v/>
      </c>
      <c r="O1073" s="5" t="str">
        <f>IF(D1073="","",
IF(AND(K1073&lt;&gt;"SIM",V1073&gt;0),"ERRO: % BC &gt; 0, mas NÃO permitida ❌",
IF(AND(K1073="SIM",V1073=0),"ATENÇÃO: BC permitida, mas % = 0 🔎",
"Base de cálculo aplicada corretamente ✅")))</f>
        <v/>
      </c>
      <c r="P1073" s="5" t="str">
        <f>IF(D1073="","",
IF(AND(Q1073&lt;&gt;"SIM",U1073&gt;0),"ERRO: % alíquota &gt; 0, mas NÃO permitida ❌",
IF(AND(Q1073="SIM",U1073=0),"ATENÇÃO: alíquota permitida, mas % = 0 🔎",
"Alíquota aplicada corretamente ✅")))</f>
        <v/>
      </c>
      <c r="Q1073" s="5" t="str">
        <f>IF(E1073="","",IFERROR(VLOOKUP(E1073,REGRAS_CST!$A$2:$D$200,4,FALSE),""))</f>
        <v/>
      </c>
      <c r="R1073" s="9"/>
      <c r="S1073" s="7">
        <f>IF($H1073="","",$H1073*(1-$U1073))</f>
        <v>8.9999999999999993E-3</v>
      </c>
      <c r="T1073" s="7">
        <f>IF($I1073="","",$I1073*(1-$U1073))</f>
        <v>1E-3</v>
      </c>
      <c r="U1073" s="7">
        <f>IFERROR(INDEX(BASE_CCLASSTRIB!$E:$E, MATCH(TEXT($D1073,"000000"), BASE_CCLASSTRIB!$A:$A, 0))/100, 0)</f>
        <v>0</v>
      </c>
      <c r="V1073" s="21">
        <f>IFERROR(INDEX(BASE_CCLASSTRIB!$F:$F, MATCH(TEXT($D1073,"000000"), BASE_CCLASSTRIB!$A:$A, 0))/100, 0)</f>
        <v>0</v>
      </c>
    </row>
    <row r="1074" spans="1:22" ht="32.25" customHeight="1" thickTop="1" thickBot="1">
      <c r="A1074" s="24"/>
      <c r="B1074" s="5"/>
      <c r="C1074" s="5"/>
      <c r="D1074" s="5"/>
      <c r="E1074" s="8" t="str">
        <f>IF(D1074="","",LEFT(D1074,3))</f>
        <v/>
      </c>
      <c r="F1074" s="5" t="str">
        <f>IF(E1074="","",IFERROR(VLOOKUP(E1074,REGRAS_CST!$A$2:$B$200,2,FALSE),""))</f>
        <v/>
      </c>
      <c r="G1074" s="25"/>
      <c r="H1074" s="7">
        <v>8.9999999999999993E-3</v>
      </c>
      <c r="I1074" s="7">
        <v>1E-3</v>
      </c>
      <c r="J1074" s="9">
        <v>0</v>
      </c>
      <c r="K1074" s="5" t="str">
        <f>IF(E1074="","",IFERROR(VLOOKUP(E1074,REGRAS_CST!$A$2:$C$200,3,FALSE),""))</f>
        <v/>
      </c>
      <c r="L1074" s="10" t="str">
        <f>IF($G1074="", "", $G1074*(1-$V1074))</f>
        <v/>
      </c>
      <c r="M1074" s="30" t="str">
        <f t="shared" si="32"/>
        <v/>
      </c>
      <c r="N1074" s="30" t="str">
        <f t="shared" si="33"/>
        <v/>
      </c>
      <c r="O1074" s="5" t="str">
        <f>IF(D1074="","",
IF(AND(K1074&lt;&gt;"SIM",V1074&gt;0),"ERRO: % BC &gt; 0, mas NÃO permitida ❌",
IF(AND(K1074="SIM",V1074=0),"ATENÇÃO: BC permitida, mas % = 0 🔎",
"Base de cálculo aplicada corretamente ✅")))</f>
        <v/>
      </c>
      <c r="P1074" s="5" t="str">
        <f>IF(D1074="","",
IF(AND(Q1074&lt;&gt;"SIM",U1074&gt;0),"ERRO: % alíquota &gt; 0, mas NÃO permitida ❌",
IF(AND(Q1074="SIM",U1074=0),"ATENÇÃO: alíquota permitida, mas % = 0 🔎",
"Alíquota aplicada corretamente ✅")))</f>
        <v/>
      </c>
      <c r="Q1074" s="5" t="str">
        <f>IF(E1074="","",IFERROR(VLOOKUP(E1074,REGRAS_CST!$A$2:$D$200,4,FALSE),""))</f>
        <v/>
      </c>
      <c r="R1074" s="9"/>
      <c r="S1074" s="7">
        <f>IF($H1074="","",$H1074*(1-$U1074))</f>
        <v>8.9999999999999993E-3</v>
      </c>
      <c r="T1074" s="7">
        <f>IF($I1074="","",$I1074*(1-$U1074))</f>
        <v>1E-3</v>
      </c>
      <c r="U1074" s="7">
        <f>IFERROR(INDEX(BASE_CCLASSTRIB!$E:$E, MATCH(TEXT($D1074,"000000"), BASE_CCLASSTRIB!$A:$A, 0))/100, 0)</f>
        <v>0</v>
      </c>
      <c r="V1074" s="21">
        <f>IFERROR(INDEX(BASE_CCLASSTRIB!$F:$F, MATCH(TEXT($D1074,"000000"), BASE_CCLASSTRIB!$A:$A, 0))/100, 0)</f>
        <v>0</v>
      </c>
    </row>
    <row r="1075" spans="1:22" ht="32.25" customHeight="1" thickTop="1" thickBot="1">
      <c r="A1075" s="24"/>
      <c r="B1075" s="5"/>
      <c r="C1075" s="5"/>
      <c r="D1075" s="5"/>
      <c r="E1075" s="8" t="str">
        <f>IF(D1075="","",LEFT(D1075,3))</f>
        <v/>
      </c>
      <c r="F1075" s="5" t="str">
        <f>IF(E1075="","",IFERROR(VLOOKUP(E1075,REGRAS_CST!$A$2:$B$200,2,FALSE),""))</f>
        <v/>
      </c>
      <c r="G1075" s="25"/>
      <c r="H1075" s="7">
        <v>8.9999999999999993E-3</v>
      </c>
      <c r="I1075" s="7">
        <v>1E-3</v>
      </c>
      <c r="J1075" s="9">
        <v>0</v>
      </c>
      <c r="K1075" s="5" t="str">
        <f>IF(E1075="","",IFERROR(VLOOKUP(E1075,REGRAS_CST!$A$2:$C$200,3,FALSE),""))</f>
        <v/>
      </c>
      <c r="L1075" s="10" t="str">
        <f>IF($G1075="", "", $G1075*(1-$V1075))</f>
        <v/>
      </c>
      <c r="M1075" s="30" t="str">
        <f t="shared" si="32"/>
        <v/>
      </c>
      <c r="N1075" s="30" t="str">
        <f t="shared" si="33"/>
        <v/>
      </c>
      <c r="O1075" s="5" t="str">
        <f>IF(D1075="","",
IF(AND(K1075&lt;&gt;"SIM",V1075&gt;0),"ERRO: % BC &gt; 0, mas NÃO permitida ❌",
IF(AND(K1075="SIM",V1075=0),"ATENÇÃO: BC permitida, mas % = 0 🔎",
"Base de cálculo aplicada corretamente ✅")))</f>
        <v/>
      </c>
      <c r="P1075" s="5" t="str">
        <f>IF(D1075="","",
IF(AND(Q1075&lt;&gt;"SIM",U1075&gt;0),"ERRO: % alíquota &gt; 0, mas NÃO permitida ❌",
IF(AND(Q1075="SIM",U1075=0),"ATENÇÃO: alíquota permitida, mas % = 0 🔎",
"Alíquota aplicada corretamente ✅")))</f>
        <v/>
      </c>
      <c r="Q1075" s="5" t="str">
        <f>IF(E1075="","",IFERROR(VLOOKUP(E1075,REGRAS_CST!$A$2:$D$200,4,FALSE),""))</f>
        <v/>
      </c>
      <c r="R1075" s="9"/>
      <c r="S1075" s="7">
        <f>IF($H1075="","",$H1075*(1-$U1075))</f>
        <v>8.9999999999999993E-3</v>
      </c>
      <c r="T1075" s="7">
        <f>IF($I1075="","",$I1075*(1-$U1075))</f>
        <v>1E-3</v>
      </c>
      <c r="U1075" s="7">
        <f>IFERROR(INDEX(BASE_CCLASSTRIB!$E:$E, MATCH(TEXT($D1075,"000000"), BASE_CCLASSTRIB!$A:$A, 0))/100, 0)</f>
        <v>0</v>
      </c>
      <c r="V1075" s="21">
        <f>IFERROR(INDEX(BASE_CCLASSTRIB!$F:$F, MATCH(TEXT($D1075,"000000"), BASE_CCLASSTRIB!$A:$A, 0))/100, 0)</f>
        <v>0</v>
      </c>
    </row>
    <row r="1076" spans="1:22" ht="32.25" customHeight="1" thickTop="1" thickBot="1">
      <c r="A1076" s="24"/>
      <c r="B1076" s="5"/>
      <c r="C1076" s="5"/>
      <c r="D1076" s="5"/>
      <c r="E1076" s="8" t="str">
        <f>IF(D1076="","",LEFT(D1076,3))</f>
        <v/>
      </c>
      <c r="F1076" s="5" t="str">
        <f>IF(E1076="","",IFERROR(VLOOKUP(E1076,REGRAS_CST!$A$2:$B$200,2,FALSE),""))</f>
        <v/>
      </c>
      <c r="G1076" s="25"/>
      <c r="H1076" s="7">
        <v>8.9999999999999993E-3</v>
      </c>
      <c r="I1076" s="7">
        <v>1E-3</v>
      </c>
      <c r="J1076" s="9">
        <v>0</v>
      </c>
      <c r="K1076" s="5" t="str">
        <f>IF(E1076="","",IFERROR(VLOOKUP(E1076,REGRAS_CST!$A$2:$C$200,3,FALSE),""))</f>
        <v/>
      </c>
      <c r="L1076" s="10" t="str">
        <f>IF($G1076="", "", $G1076*(1-$V1076))</f>
        <v/>
      </c>
      <c r="M1076" s="30" t="str">
        <f t="shared" si="32"/>
        <v/>
      </c>
      <c r="N1076" s="30" t="str">
        <f t="shared" si="33"/>
        <v/>
      </c>
      <c r="O1076" s="5" t="str">
        <f>IF(D1076="","",
IF(AND(K1076&lt;&gt;"SIM",V1076&gt;0),"ERRO: % BC &gt; 0, mas NÃO permitida ❌",
IF(AND(K1076="SIM",V1076=0),"ATENÇÃO: BC permitida, mas % = 0 🔎",
"Base de cálculo aplicada corretamente ✅")))</f>
        <v/>
      </c>
      <c r="P1076" s="5" t="str">
        <f>IF(D1076="","",
IF(AND(Q1076&lt;&gt;"SIM",U1076&gt;0),"ERRO: % alíquota &gt; 0, mas NÃO permitida ❌",
IF(AND(Q1076="SIM",U1076=0),"ATENÇÃO: alíquota permitida, mas % = 0 🔎",
"Alíquota aplicada corretamente ✅")))</f>
        <v/>
      </c>
      <c r="Q1076" s="5" t="str">
        <f>IF(E1076="","",IFERROR(VLOOKUP(E1076,REGRAS_CST!$A$2:$D$200,4,FALSE),""))</f>
        <v/>
      </c>
      <c r="R1076" s="9"/>
      <c r="S1076" s="7">
        <f>IF($H1076="","",$H1076*(1-$U1076))</f>
        <v>8.9999999999999993E-3</v>
      </c>
      <c r="T1076" s="7">
        <f>IF($I1076="","",$I1076*(1-$U1076))</f>
        <v>1E-3</v>
      </c>
      <c r="U1076" s="7">
        <f>IFERROR(INDEX(BASE_CCLASSTRIB!$E:$E, MATCH(TEXT($D1076,"000000"), BASE_CCLASSTRIB!$A:$A, 0))/100, 0)</f>
        <v>0</v>
      </c>
      <c r="V1076" s="21">
        <f>IFERROR(INDEX(BASE_CCLASSTRIB!$F:$F, MATCH(TEXT($D1076,"000000"), BASE_CCLASSTRIB!$A:$A, 0))/100, 0)</f>
        <v>0</v>
      </c>
    </row>
    <row r="1077" spans="1:22" ht="32.25" customHeight="1" thickTop="1" thickBot="1">
      <c r="A1077" s="24"/>
      <c r="B1077" s="5"/>
      <c r="C1077" s="5"/>
      <c r="D1077" s="5"/>
      <c r="E1077" s="8" t="str">
        <f>IF(D1077="","",LEFT(D1077,3))</f>
        <v/>
      </c>
      <c r="F1077" s="5" t="str">
        <f>IF(E1077="","",IFERROR(VLOOKUP(E1077,REGRAS_CST!$A$2:$B$200,2,FALSE),""))</f>
        <v/>
      </c>
      <c r="G1077" s="25"/>
      <c r="H1077" s="7">
        <v>8.9999999999999993E-3</v>
      </c>
      <c r="I1077" s="7">
        <v>1E-3</v>
      </c>
      <c r="J1077" s="9">
        <v>0</v>
      </c>
      <c r="K1077" s="5" t="str">
        <f>IF(E1077="","",IFERROR(VLOOKUP(E1077,REGRAS_CST!$A$2:$C$200,3,FALSE),""))</f>
        <v/>
      </c>
      <c r="L1077" s="10" t="str">
        <f>IF($G1077="", "", $G1077*(1-$V1077))</f>
        <v/>
      </c>
      <c r="M1077" s="30" t="str">
        <f t="shared" si="32"/>
        <v/>
      </c>
      <c r="N1077" s="30" t="str">
        <f t="shared" si="33"/>
        <v/>
      </c>
      <c r="O1077" s="5" t="str">
        <f>IF(D1077="","",
IF(AND(K1077&lt;&gt;"SIM",V1077&gt;0),"ERRO: % BC &gt; 0, mas NÃO permitida ❌",
IF(AND(K1077="SIM",V1077=0),"ATENÇÃO: BC permitida, mas % = 0 🔎",
"Base de cálculo aplicada corretamente ✅")))</f>
        <v/>
      </c>
      <c r="P1077" s="5" t="str">
        <f>IF(D1077="","",
IF(AND(Q1077&lt;&gt;"SIM",U1077&gt;0),"ERRO: % alíquota &gt; 0, mas NÃO permitida ❌",
IF(AND(Q1077="SIM",U1077=0),"ATENÇÃO: alíquota permitida, mas % = 0 🔎",
"Alíquota aplicada corretamente ✅")))</f>
        <v/>
      </c>
      <c r="Q1077" s="5" t="str">
        <f>IF(E1077="","",IFERROR(VLOOKUP(E1077,REGRAS_CST!$A$2:$D$200,4,FALSE),""))</f>
        <v/>
      </c>
      <c r="R1077" s="9"/>
      <c r="S1077" s="7">
        <f>IF($H1077="","",$H1077*(1-$U1077))</f>
        <v>8.9999999999999993E-3</v>
      </c>
      <c r="T1077" s="7">
        <f>IF($I1077="","",$I1077*(1-$U1077))</f>
        <v>1E-3</v>
      </c>
      <c r="U1077" s="7">
        <f>IFERROR(INDEX(BASE_CCLASSTRIB!$E:$E, MATCH(TEXT($D1077,"000000"), BASE_CCLASSTRIB!$A:$A, 0))/100, 0)</f>
        <v>0</v>
      </c>
      <c r="V1077" s="21">
        <f>IFERROR(INDEX(BASE_CCLASSTRIB!$F:$F, MATCH(TEXT($D1077,"000000"), BASE_CCLASSTRIB!$A:$A, 0))/100, 0)</f>
        <v>0</v>
      </c>
    </row>
    <row r="1078" spans="1:22" ht="32.25" customHeight="1" thickTop="1" thickBot="1">
      <c r="A1078" s="24"/>
      <c r="B1078" s="5"/>
      <c r="C1078" s="5"/>
      <c r="D1078" s="5"/>
      <c r="E1078" s="8" t="str">
        <f>IF(D1078="","",LEFT(D1078,3))</f>
        <v/>
      </c>
      <c r="F1078" s="5" t="str">
        <f>IF(E1078="","",IFERROR(VLOOKUP(E1078,REGRAS_CST!$A$2:$B$200,2,FALSE),""))</f>
        <v/>
      </c>
      <c r="G1078" s="25"/>
      <c r="H1078" s="7">
        <v>8.9999999999999993E-3</v>
      </c>
      <c r="I1078" s="7">
        <v>1E-3</v>
      </c>
      <c r="J1078" s="9">
        <v>0</v>
      </c>
      <c r="K1078" s="5" t="str">
        <f>IF(E1078="","",IFERROR(VLOOKUP(E1078,REGRAS_CST!$A$2:$C$200,3,FALSE),""))</f>
        <v/>
      </c>
      <c r="L1078" s="10" t="str">
        <f>IF($G1078="", "", $G1078*(1-$V1078))</f>
        <v/>
      </c>
      <c r="M1078" s="30" t="str">
        <f t="shared" si="32"/>
        <v/>
      </c>
      <c r="N1078" s="30" t="str">
        <f t="shared" si="33"/>
        <v/>
      </c>
      <c r="O1078" s="5" t="str">
        <f>IF(D1078="","",
IF(AND(K1078&lt;&gt;"SIM",V1078&gt;0),"ERRO: % BC &gt; 0, mas NÃO permitida ❌",
IF(AND(K1078="SIM",V1078=0),"ATENÇÃO: BC permitida, mas % = 0 🔎",
"Base de cálculo aplicada corretamente ✅")))</f>
        <v/>
      </c>
      <c r="P1078" s="5" t="str">
        <f>IF(D1078="","",
IF(AND(Q1078&lt;&gt;"SIM",U1078&gt;0),"ERRO: % alíquota &gt; 0, mas NÃO permitida ❌",
IF(AND(Q1078="SIM",U1078=0),"ATENÇÃO: alíquota permitida, mas % = 0 🔎",
"Alíquota aplicada corretamente ✅")))</f>
        <v/>
      </c>
      <c r="Q1078" s="5" t="str">
        <f>IF(E1078="","",IFERROR(VLOOKUP(E1078,REGRAS_CST!$A$2:$D$200,4,FALSE),""))</f>
        <v/>
      </c>
      <c r="R1078" s="9"/>
      <c r="S1078" s="7">
        <f>IF($H1078="","",$H1078*(1-$U1078))</f>
        <v>8.9999999999999993E-3</v>
      </c>
      <c r="T1078" s="7">
        <f>IF($I1078="","",$I1078*(1-$U1078))</f>
        <v>1E-3</v>
      </c>
      <c r="U1078" s="7">
        <f>IFERROR(INDEX(BASE_CCLASSTRIB!$E:$E, MATCH(TEXT($D1078,"000000"), BASE_CCLASSTRIB!$A:$A, 0))/100, 0)</f>
        <v>0</v>
      </c>
      <c r="V1078" s="21">
        <f>IFERROR(INDEX(BASE_CCLASSTRIB!$F:$F, MATCH(TEXT($D1078,"000000"), BASE_CCLASSTRIB!$A:$A, 0))/100, 0)</f>
        <v>0</v>
      </c>
    </row>
    <row r="1079" spans="1:22" ht="32.25" customHeight="1" thickTop="1" thickBot="1">
      <c r="A1079" s="24"/>
      <c r="B1079" s="5"/>
      <c r="C1079" s="5"/>
      <c r="D1079" s="5"/>
      <c r="E1079" s="8" t="str">
        <f>IF(D1079="","",LEFT(D1079,3))</f>
        <v/>
      </c>
      <c r="F1079" s="5" t="str">
        <f>IF(E1079="","",IFERROR(VLOOKUP(E1079,REGRAS_CST!$A$2:$B$200,2,FALSE),""))</f>
        <v/>
      </c>
      <c r="G1079" s="25"/>
      <c r="H1079" s="7">
        <v>8.9999999999999993E-3</v>
      </c>
      <c r="I1079" s="7">
        <v>1E-3</v>
      </c>
      <c r="J1079" s="9">
        <v>0</v>
      </c>
      <c r="K1079" s="5" t="str">
        <f>IF(E1079="","",IFERROR(VLOOKUP(E1079,REGRAS_CST!$A$2:$C$200,3,FALSE),""))</f>
        <v/>
      </c>
      <c r="L1079" s="10" t="str">
        <f>IF($G1079="", "", $G1079*(1-$V1079))</f>
        <v/>
      </c>
      <c r="M1079" s="30" t="str">
        <f t="shared" si="32"/>
        <v/>
      </c>
      <c r="N1079" s="30" t="str">
        <f t="shared" si="33"/>
        <v/>
      </c>
      <c r="O1079" s="5" t="str">
        <f>IF(D1079="","",
IF(AND(K1079&lt;&gt;"SIM",V1079&gt;0),"ERRO: % BC &gt; 0, mas NÃO permitida ❌",
IF(AND(K1079="SIM",V1079=0),"ATENÇÃO: BC permitida, mas % = 0 🔎",
"Base de cálculo aplicada corretamente ✅")))</f>
        <v/>
      </c>
      <c r="P1079" s="5" t="str">
        <f>IF(D1079="","",
IF(AND(Q1079&lt;&gt;"SIM",U1079&gt;0),"ERRO: % alíquota &gt; 0, mas NÃO permitida ❌",
IF(AND(Q1079="SIM",U1079=0),"ATENÇÃO: alíquota permitida, mas % = 0 🔎",
"Alíquota aplicada corretamente ✅")))</f>
        <v/>
      </c>
      <c r="Q1079" s="5" t="str">
        <f>IF(E1079="","",IFERROR(VLOOKUP(E1079,REGRAS_CST!$A$2:$D$200,4,FALSE),""))</f>
        <v/>
      </c>
      <c r="R1079" s="9"/>
      <c r="S1079" s="7">
        <f>IF($H1079="","",$H1079*(1-$U1079))</f>
        <v>8.9999999999999993E-3</v>
      </c>
      <c r="T1079" s="7">
        <f>IF($I1079="","",$I1079*(1-$U1079))</f>
        <v>1E-3</v>
      </c>
      <c r="U1079" s="7">
        <f>IFERROR(INDEX(BASE_CCLASSTRIB!$E:$E, MATCH(TEXT($D1079,"000000"), BASE_CCLASSTRIB!$A:$A, 0))/100, 0)</f>
        <v>0</v>
      </c>
      <c r="V1079" s="21">
        <f>IFERROR(INDEX(BASE_CCLASSTRIB!$F:$F, MATCH(TEXT($D1079,"000000"), BASE_CCLASSTRIB!$A:$A, 0))/100, 0)</f>
        <v>0</v>
      </c>
    </row>
    <row r="1080" spans="1:22" ht="32.25" customHeight="1" thickTop="1" thickBot="1">
      <c r="A1080" s="24"/>
      <c r="B1080" s="5"/>
      <c r="C1080" s="5"/>
      <c r="D1080" s="5"/>
      <c r="E1080" s="8" t="str">
        <f>IF(D1080="","",LEFT(D1080,3))</f>
        <v/>
      </c>
      <c r="F1080" s="5" t="str">
        <f>IF(E1080="","",IFERROR(VLOOKUP(E1080,REGRAS_CST!$A$2:$B$200,2,FALSE),""))</f>
        <v/>
      </c>
      <c r="G1080" s="25"/>
      <c r="H1080" s="7">
        <v>8.9999999999999993E-3</v>
      </c>
      <c r="I1080" s="7">
        <v>1E-3</v>
      </c>
      <c r="J1080" s="9">
        <v>0</v>
      </c>
      <c r="K1080" s="5" t="str">
        <f>IF(E1080="","",IFERROR(VLOOKUP(E1080,REGRAS_CST!$A$2:$C$200,3,FALSE),""))</f>
        <v/>
      </c>
      <c r="L1080" s="10" t="str">
        <f>IF($G1080="", "", $G1080*(1-$V1080))</f>
        <v/>
      </c>
      <c r="M1080" s="30" t="str">
        <f t="shared" si="32"/>
        <v/>
      </c>
      <c r="N1080" s="30" t="str">
        <f t="shared" si="33"/>
        <v/>
      </c>
      <c r="O1080" s="5" t="str">
        <f>IF(D1080="","",
IF(AND(K1080&lt;&gt;"SIM",V1080&gt;0),"ERRO: % BC &gt; 0, mas NÃO permitida ❌",
IF(AND(K1080="SIM",V1080=0),"ATENÇÃO: BC permitida, mas % = 0 🔎",
"Base de cálculo aplicada corretamente ✅")))</f>
        <v/>
      </c>
      <c r="P1080" s="5" t="str">
        <f>IF(D1080="","",
IF(AND(Q1080&lt;&gt;"SIM",U1080&gt;0),"ERRO: % alíquota &gt; 0, mas NÃO permitida ❌",
IF(AND(Q1080="SIM",U1080=0),"ATENÇÃO: alíquota permitida, mas % = 0 🔎",
"Alíquota aplicada corretamente ✅")))</f>
        <v/>
      </c>
      <c r="Q1080" s="5" t="str">
        <f>IF(E1080="","",IFERROR(VLOOKUP(E1080,REGRAS_CST!$A$2:$D$200,4,FALSE),""))</f>
        <v/>
      </c>
      <c r="R1080" s="9"/>
      <c r="S1080" s="7">
        <f>IF($H1080="","",$H1080*(1-$U1080))</f>
        <v>8.9999999999999993E-3</v>
      </c>
      <c r="T1080" s="7">
        <f>IF($I1080="","",$I1080*(1-$U1080))</f>
        <v>1E-3</v>
      </c>
      <c r="U1080" s="7">
        <f>IFERROR(INDEX(BASE_CCLASSTRIB!$E:$E, MATCH(TEXT($D1080,"000000"), BASE_CCLASSTRIB!$A:$A, 0))/100, 0)</f>
        <v>0</v>
      </c>
      <c r="V1080" s="21">
        <f>IFERROR(INDEX(BASE_CCLASSTRIB!$F:$F, MATCH(TEXT($D1080,"000000"), BASE_CCLASSTRIB!$A:$A, 0))/100, 0)</f>
        <v>0</v>
      </c>
    </row>
    <row r="1081" spans="1:22" ht="32.25" customHeight="1" thickTop="1" thickBot="1">
      <c r="A1081" s="24"/>
      <c r="B1081" s="5"/>
      <c r="C1081" s="5"/>
      <c r="D1081" s="5"/>
      <c r="E1081" s="8" t="str">
        <f>IF(D1081="","",LEFT(D1081,3))</f>
        <v/>
      </c>
      <c r="F1081" s="5" t="str">
        <f>IF(E1081="","",IFERROR(VLOOKUP(E1081,REGRAS_CST!$A$2:$B$200,2,FALSE),""))</f>
        <v/>
      </c>
      <c r="G1081" s="25"/>
      <c r="H1081" s="7">
        <v>8.9999999999999993E-3</v>
      </c>
      <c r="I1081" s="7">
        <v>1E-3</v>
      </c>
      <c r="J1081" s="9">
        <v>0</v>
      </c>
      <c r="K1081" s="5" t="str">
        <f>IF(E1081="","",IFERROR(VLOOKUP(E1081,REGRAS_CST!$A$2:$C$200,3,FALSE),""))</f>
        <v/>
      </c>
      <c r="L1081" s="10" t="str">
        <f>IF($G1081="", "", $G1081*(1-$V1081))</f>
        <v/>
      </c>
      <c r="M1081" s="30" t="str">
        <f t="shared" si="32"/>
        <v/>
      </c>
      <c r="N1081" s="30" t="str">
        <f t="shared" si="33"/>
        <v/>
      </c>
      <c r="O1081" s="5" t="str">
        <f>IF(D1081="","",
IF(AND(K1081&lt;&gt;"SIM",V1081&gt;0),"ERRO: % BC &gt; 0, mas NÃO permitida ❌",
IF(AND(K1081="SIM",V1081=0),"ATENÇÃO: BC permitida, mas % = 0 🔎",
"Base de cálculo aplicada corretamente ✅")))</f>
        <v/>
      </c>
      <c r="P1081" s="5" t="str">
        <f>IF(D1081="","",
IF(AND(Q1081&lt;&gt;"SIM",U1081&gt;0),"ERRO: % alíquota &gt; 0, mas NÃO permitida ❌",
IF(AND(Q1081="SIM",U1081=0),"ATENÇÃO: alíquota permitida, mas % = 0 🔎",
"Alíquota aplicada corretamente ✅")))</f>
        <v/>
      </c>
      <c r="Q1081" s="5" t="str">
        <f>IF(E1081="","",IFERROR(VLOOKUP(E1081,REGRAS_CST!$A$2:$D$200,4,FALSE),""))</f>
        <v/>
      </c>
      <c r="R1081" s="9"/>
      <c r="S1081" s="7">
        <f>IF($H1081="","",$H1081*(1-$U1081))</f>
        <v>8.9999999999999993E-3</v>
      </c>
      <c r="T1081" s="7">
        <f>IF($I1081="","",$I1081*(1-$U1081))</f>
        <v>1E-3</v>
      </c>
      <c r="U1081" s="7">
        <f>IFERROR(INDEX(BASE_CCLASSTRIB!$E:$E, MATCH(TEXT($D1081,"000000"), BASE_CCLASSTRIB!$A:$A, 0))/100, 0)</f>
        <v>0</v>
      </c>
      <c r="V1081" s="21">
        <f>IFERROR(INDEX(BASE_CCLASSTRIB!$F:$F, MATCH(TEXT($D1081,"000000"), BASE_CCLASSTRIB!$A:$A, 0))/100, 0)</f>
        <v>0</v>
      </c>
    </row>
    <row r="1082" spans="1:22" ht="32.25" customHeight="1" thickTop="1" thickBot="1">
      <c r="A1082" s="24"/>
      <c r="B1082" s="5"/>
      <c r="C1082" s="5"/>
      <c r="D1082" s="5"/>
      <c r="E1082" s="8" t="str">
        <f>IF(D1082="","",LEFT(D1082,3))</f>
        <v/>
      </c>
      <c r="F1082" s="5" t="str">
        <f>IF(E1082="","",IFERROR(VLOOKUP(E1082,REGRAS_CST!$A$2:$B$200,2,FALSE),""))</f>
        <v/>
      </c>
      <c r="G1082" s="25"/>
      <c r="H1082" s="7">
        <v>8.9999999999999993E-3</v>
      </c>
      <c r="I1082" s="7">
        <v>1E-3</v>
      </c>
      <c r="J1082" s="9">
        <v>0</v>
      </c>
      <c r="K1082" s="5" t="str">
        <f>IF(E1082="","",IFERROR(VLOOKUP(E1082,REGRAS_CST!$A$2:$C$200,3,FALSE),""))</f>
        <v/>
      </c>
      <c r="L1082" s="10" t="str">
        <f>IF($G1082="", "", $G1082*(1-$V1082))</f>
        <v/>
      </c>
      <c r="M1082" s="30" t="str">
        <f t="shared" si="32"/>
        <v/>
      </c>
      <c r="N1082" s="30" t="str">
        <f t="shared" si="33"/>
        <v/>
      </c>
      <c r="O1082" s="5" t="str">
        <f>IF(D1082="","",
IF(AND(K1082&lt;&gt;"SIM",V1082&gt;0),"ERRO: % BC &gt; 0, mas NÃO permitida ❌",
IF(AND(K1082="SIM",V1082=0),"ATENÇÃO: BC permitida, mas % = 0 🔎",
"Base de cálculo aplicada corretamente ✅")))</f>
        <v/>
      </c>
      <c r="P1082" s="5" t="str">
        <f>IF(D1082="","",
IF(AND(Q1082&lt;&gt;"SIM",U1082&gt;0),"ERRO: % alíquota &gt; 0, mas NÃO permitida ❌",
IF(AND(Q1082="SIM",U1082=0),"ATENÇÃO: alíquota permitida, mas % = 0 🔎",
"Alíquota aplicada corretamente ✅")))</f>
        <v/>
      </c>
      <c r="Q1082" s="5" t="str">
        <f>IF(E1082="","",IFERROR(VLOOKUP(E1082,REGRAS_CST!$A$2:$D$200,4,FALSE),""))</f>
        <v/>
      </c>
      <c r="R1082" s="9"/>
      <c r="S1082" s="7">
        <f>IF($H1082="","",$H1082*(1-$U1082))</f>
        <v>8.9999999999999993E-3</v>
      </c>
      <c r="T1082" s="7">
        <f>IF($I1082="","",$I1082*(1-$U1082))</f>
        <v>1E-3</v>
      </c>
      <c r="U1082" s="7">
        <f>IFERROR(INDEX(BASE_CCLASSTRIB!$E:$E, MATCH(TEXT($D1082,"000000"), BASE_CCLASSTRIB!$A:$A, 0))/100, 0)</f>
        <v>0</v>
      </c>
      <c r="V1082" s="21">
        <f>IFERROR(INDEX(BASE_CCLASSTRIB!$F:$F, MATCH(TEXT($D1082,"000000"), BASE_CCLASSTRIB!$A:$A, 0))/100, 0)</f>
        <v>0</v>
      </c>
    </row>
    <row r="1083" spans="1:22" ht="32.25" customHeight="1" thickTop="1" thickBot="1">
      <c r="A1083" s="24"/>
      <c r="B1083" s="5"/>
      <c r="C1083" s="5"/>
      <c r="D1083" s="5"/>
      <c r="E1083" s="8" t="str">
        <f>IF(D1083="","",LEFT(D1083,3))</f>
        <v/>
      </c>
      <c r="F1083" s="5" t="str">
        <f>IF(E1083="","",IFERROR(VLOOKUP(E1083,REGRAS_CST!$A$2:$B$200,2,FALSE),""))</f>
        <v/>
      </c>
      <c r="G1083" s="25"/>
      <c r="H1083" s="7">
        <v>8.9999999999999993E-3</v>
      </c>
      <c r="I1083" s="7">
        <v>1E-3</v>
      </c>
      <c r="J1083" s="9">
        <v>0</v>
      </c>
      <c r="K1083" s="5" t="str">
        <f>IF(E1083="","",IFERROR(VLOOKUP(E1083,REGRAS_CST!$A$2:$C$200,3,FALSE),""))</f>
        <v/>
      </c>
      <c r="L1083" s="10" t="str">
        <f>IF($G1083="", "", $G1083*(1-$V1083))</f>
        <v/>
      </c>
      <c r="M1083" s="30" t="str">
        <f t="shared" si="32"/>
        <v/>
      </c>
      <c r="N1083" s="30" t="str">
        <f t="shared" si="33"/>
        <v/>
      </c>
      <c r="O1083" s="5" t="str">
        <f>IF(D1083="","",
IF(AND(K1083&lt;&gt;"SIM",V1083&gt;0),"ERRO: % BC &gt; 0, mas NÃO permitida ❌",
IF(AND(K1083="SIM",V1083=0),"ATENÇÃO: BC permitida, mas % = 0 🔎",
"Base de cálculo aplicada corretamente ✅")))</f>
        <v/>
      </c>
      <c r="P1083" s="5" t="str">
        <f>IF(D1083="","",
IF(AND(Q1083&lt;&gt;"SIM",U1083&gt;0),"ERRO: % alíquota &gt; 0, mas NÃO permitida ❌",
IF(AND(Q1083="SIM",U1083=0),"ATENÇÃO: alíquota permitida, mas % = 0 🔎",
"Alíquota aplicada corretamente ✅")))</f>
        <v/>
      </c>
      <c r="Q1083" s="5" t="str">
        <f>IF(E1083="","",IFERROR(VLOOKUP(E1083,REGRAS_CST!$A$2:$D$200,4,FALSE),""))</f>
        <v/>
      </c>
      <c r="R1083" s="9"/>
      <c r="S1083" s="7">
        <f>IF($H1083="","",$H1083*(1-$U1083))</f>
        <v>8.9999999999999993E-3</v>
      </c>
      <c r="T1083" s="7">
        <f>IF($I1083="","",$I1083*(1-$U1083))</f>
        <v>1E-3</v>
      </c>
      <c r="U1083" s="7">
        <f>IFERROR(INDEX(BASE_CCLASSTRIB!$E:$E, MATCH(TEXT($D1083,"000000"), BASE_CCLASSTRIB!$A:$A, 0))/100, 0)</f>
        <v>0</v>
      </c>
      <c r="V1083" s="21">
        <f>IFERROR(INDEX(BASE_CCLASSTRIB!$F:$F, MATCH(TEXT($D1083,"000000"), BASE_CCLASSTRIB!$A:$A, 0))/100, 0)</f>
        <v>0</v>
      </c>
    </row>
    <row r="1084" spans="1:22" ht="32.25" customHeight="1" thickTop="1" thickBot="1">
      <c r="A1084" s="24"/>
      <c r="B1084" s="5"/>
      <c r="C1084" s="5"/>
      <c r="D1084" s="5"/>
      <c r="E1084" s="8" t="str">
        <f>IF(D1084="","",LEFT(D1084,3))</f>
        <v/>
      </c>
      <c r="F1084" s="5" t="str">
        <f>IF(E1084="","",IFERROR(VLOOKUP(E1084,REGRAS_CST!$A$2:$B$200,2,FALSE),""))</f>
        <v/>
      </c>
      <c r="G1084" s="25"/>
      <c r="H1084" s="7">
        <v>8.9999999999999993E-3</v>
      </c>
      <c r="I1084" s="7">
        <v>1E-3</v>
      </c>
      <c r="J1084" s="9">
        <v>0</v>
      </c>
      <c r="K1084" s="5" t="str">
        <f>IF(E1084="","",IFERROR(VLOOKUP(E1084,REGRAS_CST!$A$2:$C$200,3,FALSE),""))</f>
        <v/>
      </c>
      <c r="L1084" s="10" t="str">
        <f>IF($G1084="", "", $G1084*(1-$V1084))</f>
        <v/>
      </c>
      <c r="M1084" s="30" t="str">
        <f t="shared" si="32"/>
        <v/>
      </c>
      <c r="N1084" s="30" t="str">
        <f t="shared" si="33"/>
        <v/>
      </c>
      <c r="O1084" s="5" t="str">
        <f>IF(D1084="","",
IF(AND(K1084&lt;&gt;"SIM",V1084&gt;0),"ERRO: % BC &gt; 0, mas NÃO permitida ❌",
IF(AND(K1084="SIM",V1084=0),"ATENÇÃO: BC permitida, mas % = 0 🔎",
"Base de cálculo aplicada corretamente ✅")))</f>
        <v/>
      </c>
      <c r="P1084" s="5" t="str">
        <f>IF(D1084="","",
IF(AND(Q1084&lt;&gt;"SIM",U1084&gt;0),"ERRO: % alíquota &gt; 0, mas NÃO permitida ❌",
IF(AND(Q1084="SIM",U1084=0),"ATENÇÃO: alíquota permitida, mas % = 0 🔎",
"Alíquota aplicada corretamente ✅")))</f>
        <v/>
      </c>
      <c r="Q1084" s="5" t="str">
        <f>IF(E1084="","",IFERROR(VLOOKUP(E1084,REGRAS_CST!$A$2:$D$200,4,FALSE),""))</f>
        <v/>
      </c>
      <c r="R1084" s="9"/>
      <c r="S1084" s="7">
        <f>IF($H1084="","",$H1084*(1-$U1084))</f>
        <v>8.9999999999999993E-3</v>
      </c>
      <c r="T1084" s="7">
        <f>IF($I1084="","",$I1084*(1-$U1084))</f>
        <v>1E-3</v>
      </c>
      <c r="U1084" s="7">
        <f>IFERROR(INDEX(BASE_CCLASSTRIB!$E:$E, MATCH(TEXT($D1084,"000000"), BASE_CCLASSTRIB!$A:$A, 0))/100, 0)</f>
        <v>0</v>
      </c>
      <c r="V1084" s="21">
        <f>IFERROR(INDEX(BASE_CCLASSTRIB!$F:$F, MATCH(TEXT($D1084,"000000"), BASE_CCLASSTRIB!$A:$A, 0))/100, 0)</f>
        <v>0</v>
      </c>
    </row>
    <row r="1085" spans="1:22" ht="32.25" customHeight="1" thickTop="1" thickBot="1">
      <c r="A1085" s="24"/>
      <c r="B1085" s="5"/>
      <c r="C1085" s="5"/>
      <c r="D1085" s="5"/>
      <c r="E1085" s="8" t="str">
        <f>IF(D1085="","",LEFT(D1085,3))</f>
        <v/>
      </c>
      <c r="F1085" s="5" t="str">
        <f>IF(E1085="","",IFERROR(VLOOKUP(E1085,REGRAS_CST!$A$2:$B$200,2,FALSE),""))</f>
        <v/>
      </c>
      <c r="G1085" s="25"/>
      <c r="H1085" s="7">
        <v>8.9999999999999993E-3</v>
      </c>
      <c r="I1085" s="7">
        <v>1E-3</v>
      </c>
      <c r="J1085" s="9">
        <v>0</v>
      </c>
      <c r="K1085" s="5" t="str">
        <f>IF(E1085="","",IFERROR(VLOOKUP(E1085,REGRAS_CST!$A$2:$C$200,3,FALSE),""))</f>
        <v/>
      </c>
      <c r="L1085" s="10" t="str">
        <f>IF($G1085="", "", $G1085*(1-$V1085))</f>
        <v/>
      </c>
      <c r="M1085" s="30" t="str">
        <f t="shared" si="32"/>
        <v/>
      </c>
      <c r="N1085" s="30" t="str">
        <f t="shared" si="33"/>
        <v/>
      </c>
      <c r="O1085" s="5" t="str">
        <f>IF(D1085="","",
IF(AND(K1085&lt;&gt;"SIM",V1085&gt;0),"ERRO: % BC &gt; 0, mas NÃO permitida ❌",
IF(AND(K1085="SIM",V1085=0),"ATENÇÃO: BC permitida, mas % = 0 🔎",
"Base de cálculo aplicada corretamente ✅")))</f>
        <v/>
      </c>
      <c r="P1085" s="5" t="str">
        <f>IF(D1085="","",
IF(AND(Q1085&lt;&gt;"SIM",U1085&gt;0),"ERRO: % alíquota &gt; 0, mas NÃO permitida ❌",
IF(AND(Q1085="SIM",U1085=0),"ATENÇÃO: alíquota permitida, mas % = 0 🔎",
"Alíquota aplicada corretamente ✅")))</f>
        <v/>
      </c>
      <c r="Q1085" s="5" t="str">
        <f>IF(E1085="","",IFERROR(VLOOKUP(E1085,REGRAS_CST!$A$2:$D$200,4,FALSE),""))</f>
        <v/>
      </c>
      <c r="R1085" s="9"/>
      <c r="S1085" s="7">
        <f>IF($H1085="","",$H1085*(1-$U1085))</f>
        <v>8.9999999999999993E-3</v>
      </c>
      <c r="T1085" s="7">
        <f>IF($I1085="","",$I1085*(1-$U1085))</f>
        <v>1E-3</v>
      </c>
      <c r="U1085" s="7">
        <f>IFERROR(INDEX(BASE_CCLASSTRIB!$E:$E, MATCH(TEXT($D1085,"000000"), BASE_CCLASSTRIB!$A:$A, 0))/100, 0)</f>
        <v>0</v>
      </c>
      <c r="V1085" s="21">
        <f>IFERROR(INDEX(BASE_CCLASSTRIB!$F:$F, MATCH(TEXT($D1085,"000000"), BASE_CCLASSTRIB!$A:$A, 0))/100, 0)</f>
        <v>0</v>
      </c>
    </row>
    <row r="1086" spans="1:22" ht="32.25" customHeight="1" thickTop="1" thickBot="1">
      <c r="A1086" s="24"/>
      <c r="B1086" s="5"/>
      <c r="C1086" s="5"/>
      <c r="D1086" s="5"/>
      <c r="E1086" s="8" t="str">
        <f>IF(D1086="","",LEFT(D1086,3))</f>
        <v/>
      </c>
      <c r="F1086" s="5" t="str">
        <f>IF(E1086="","",IFERROR(VLOOKUP(E1086,REGRAS_CST!$A$2:$B$200,2,FALSE),""))</f>
        <v/>
      </c>
      <c r="G1086" s="25"/>
      <c r="H1086" s="7">
        <v>8.9999999999999993E-3</v>
      </c>
      <c r="I1086" s="7">
        <v>1E-3</v>
      </c>
      <c r="J1086" s="9">
        <v>0</v>
      </c>
      <c r="K1086" s="5" t="str">
        <f>IF(E1086="","",IFERROR(VLOOKUP(E1086,REGRAS_CST!$A$2:$C$200,3,FALSE),""))</f>
        <v/>
      </c>
      <c r="L1086" s="10" t="str">
        <f>IF($G1086="", "", $G1086*(1-$V1086))</f>
        <v/>
      </c>
      <c r="M1086" s="30" t="str">
        <f t="shared" si="32"/>
        <v/>
      </c>
      <c r="N1086" s="30" t="str">
        <f t="shared" si="33"/>
        <v/>
      </c>
      <c r="O1086" s="5" t="str">
        <f>IF(D1086="","",
IF(AND(K1086&lt;&gt;"SIM",V1086&gt;0),"ERRO: % BC &gt; 0, mas NÃO permitida ❌",
IF(AND(K1086="SIM",V1086=0),"ATENÇÃO: BC permitida, mas % = 0 🔎",
"Base de cálculo aplicada corretamente ✅")))</f>
        <v/>
      </c>
      <c r="P1086" s="5" t="str">
        <f>IF(D1086="","",
IF(AND(Q1086&lt;&gt;"SIM",U1086&gt;0),"ERRO: % alíquota &gt; 0, mas NÃO permitida ❌",
IF(AND(Q1086="SIM",U1086=0),"ATENÇÃO: alíquota permitida, mas % = 0 🔎",
"Alíquota aplicada corretamente ✅")))</f>
        <v/>
      </c>
      <c r="Q1086" s="5" t="str">
        <f>IF(E1086="","",IFERROR(VLOOKUP(E1086,REGRAS_CST!$A$2:$D$200,4,FALSE),""))</f>
        <v/>
      </c>
      <c r="R1086" s="9"/>
      <c r="S1086" s="7">
        <f>IF($H1086="","",$H1086*(1-$U1086))</f>
        <v>8.9999999999999993E-3</v>
      </c>
      <c r="T1086" s="7">
        <f>IF($I1086="","",$I1086*(1-$U1086))</f>
        <v>1E-3</v>
      </c>
      <c r="U1086" s="7">
        <f>IFERROR(INDEX(BASE_CCLASSTRIB!$E:$E, MATCH(TEXT($D1086,"000000"), BASE_CCLASSTRIB!$A:$A, 0))/100, 0)</f>
        <v>0</v>
      </c>
      <c r="V1086" s="21">
        <f>IFERROR(INDEX(BASE_CCLASSTRIB!$F:$F, MATCH(TEXT($D1086,"000000"), BASE_CCLASSTRIB!$A:$A, 0))/100, 0)</f>
        <v>0</v>
      </c>
    </row>
    <row r="1087" spans="1:22" ht="32.25" customHeight="1" thickTop="1" thickBot="1">
      <c r="A1087" s="24"/>
      <c r="B1087" s="5"/>
      <c r="C1087" s="5"/>
      <c r="D1087" s="5"/>
      <c r="E1087" s="8" t="str">
        <f>IF(D1087="","",LEFT(D1087,3))</f>
        <v/>
      </c>
      <c r="F1087" s="5" t="str">
        <f>IF(E1087="","",IFERROR(VLOOKUP(E1087,REGRAS_CST!$A$2:$B$200,2,FALSE),""))</f>
        <v/>
      </c>
      <c r="G1087" s="25"/>
      <c r="H1087" s="7">
        <v>8.9999999999999993E-3</v>
      </c>
      <c r="I1087" s="7">
        <v>1E-3</v>
      </c>
      <c r="J1087" s="9">
        <v>0</v>
      </c>
      <c r="K1087" s="5" t="str">
        <f>IF(E1087="","",IFERROR(VLOOKUP(E1087,REGRAS_CST!$A$2:$C$200,3,FALSE),""))</f>
        <v/>
      </c>
      <c r="L1087" s="10" t="str">
        <f>IF($G1087="", "", $G1087*(1-$V1087))</f>
        <v/>
      </c>
      <c r="M1087" s="30" t="str">
        <f t="shared" si="32"/>
        <v/>
      </c>
      <c r="N1087" s="30" t="str">
        <f t="shared" si="33"/>
        <v/>
      </c>
      <c r="O1087" s="5" t="str">
        <f>IF(D1087="","",
IF(AND(K1087&lt;&gt;"SIM",V1087&gt;0),"ERRO: % BC &gt; 0, mas NÃO permitida ❌",
IF(AND(K1087="SIM",V1087=0),"ATENÇÃO: BC permitida, mas % = 0 🔎",
"Base de cálculo aplicada corretamente ✅")))</f>
        <v/>
      </c>
      <c r="P1087" s="5" t="str">
        <f>IF(D1087="","",
IF(AND(Q1087&lt;&gt;"SIM",U1087&gt;0),"ERRO: % alíquota &gt; 0, mas NÃO permitida ❌",
IF(AND(Q1087="SIM",U1087=0),"ATENÇÃO: alíquota permitida, mas % = 0 🔎",
"Alíquota aplicada corretamente ✅")))</f>
        <v/>
      </c>
      <c r="Q1087" s="5" t="str">
        <f>IF(E1087="","",IFERROR(VLOOKUP(E1087,REGRAS_CST!$A$2:$D$200,4,FALSE),""))</f>
        <v/>
      </c>
      <c r="R1087" s="9"/>
      <c r="S1087" s="7">
        <f>IF($H1087="","",$H1087*(1-$U1087))</f>
        <v>8.9999999999999993E-3</v>
      </c>
      <c r="T1087" s="7">
        <f>IF($I1087="","",$I1087*(1-$U1087))</f>
        <v>1E-3</v>
      </c>
      <c r="U1087" s="7">
        <f>IFERROR(INDEX(BASE_CCLASSTRIB!$E:$E, MATCH(TEXT($D1087,"000000"), BASE_CCLASSTRIB!$A:$A, 0))/100, 0)</f>
        <v>0</v>
      </c>
      <c r="V1087" s="21">
        <f>IFERROR(INDEX(BASE_CCLASSTRIB!$F:$F, MATCH(TEXT($D1087,"000000"), BASE_CCLASSTRIB!$A:$A, 0))/100, 0)</f>
        <v>0</v>
      </c>
    </row>
    <row r="1088" spans="1:22" ht="32.25" customHeight="1" thickTop="1" thickBot="1">
      <c r="A1088" s="24"/>
      <c r="B1088" s="5"/>
      <c r="C1088" s="5"/>
      <c r="D1088" s="5"/>
      <c r="E1088" s="8" t="str">
        <f>IF(D1088="","",LEFT(D1088,3))</f>
        <v/>
      </c>
      <c r="F1088" s="5" t="str">
        <f>IF(E1088="","",IFERROR(VLOOKUP(E1088,REGRAS_CST!$A$2:$B$200,2,FALSE),""))</f>
        <v/>
      </c>
      <c r="G1088" s="25"/>
      <c r="H1088" s="7">
        <v>8.9999999999999993E-3</v>
      </c>
      <c r="I1088" s="7">
        <v>1E-3</v>
      </c>
      <c r="J1088" s="9">
        <v>0</v>
      </c>
      <c r="K1088" s="5" t="str">
        <f>IF(E1088="","",IFERROR(VLOOKUP(E1088,REGRAS_CST!$A$2:$C$200,3,FALSE),""))</f>
        <v/>
      </c>
      <c r="L1088" s="10" t="str">
        <f>IF($G1088="", "", $G1088*(1-$V1088))</f>
        <v/>
      </c>
      <c r="M1088" s="30" t="str">
        <f t="shared" si="32"/>
        <v/>
      </c>
      <c r="N1088" s="30" t="str">
        <f t="shared" si="33"/>
        <v/>
      </c>
      <c r="O1088" s="5" t="str">
        <f>IF(D1088="","",
IF(AND(K1088&lt;&gt;"SIM",V1088&gt;0),"ERRO: % BC &gt; 0, mas NÃO permitida ❌",
IF(AND(K1088="SIM",V1088=0),"ATENÇÃO: BC permitida, mas % = 0 🔎",
"Base de cálculo aplicada corretamente ✅")))</f>
        <v/>
      </c>
      <c r="P1088" s="5" t="str">
        <f>IF(D1088="","",
IF(AND(Q1088&lt;&gt;"SIM",U1088&gt;0),"ERRO: % alíquota &gt; 0, mas NÃO permitida ❌",
IF(AND(Q1088="SIM",U1088=0),"ATENÇÃO: alíquota permitida, mas % = 0 🔎",
"Alíquota aplicada corretamente ✅")))</f>
        <v/>
      </c>
      <c r="Q1088" s="5" t="str">
        <f>IF(E1088="","",IFERROR(VLOOKUP(E1088,REGRAS_CST!$A$2:$D$200,4,FALSE),""))</f>
        <v/>
      </c>
      <c r="R1088" s="9"/>
      <c r="S1088" s="7">
        <f>IF($H1088="","",$H1088*(1-$U1088))</f>
        <v>8.9999999999999993E-3</v>
      </c>
      <c r="T1088" s="7">
        <f>IF($I1088="","",$I1088*(1-$U1088))</f>
        <v>1E-3</v>
      </c>
      <c r="U1088" s="7">
        <f>IFERROR(INDEX(BASE_CCLASSTRIB!$E:$E, MATCH(TEXT($D1088,"000000"), BASE_CCLASSTRIB!$A:$A, 0))/100, 0)</f>
        <v>0</v>
      </c>
      <c r="V1088" s="21">
        <f>IFERROR(INDEX(BASE_CCLASSTRIB!$F:$F, MATCH(TEXT($D1088,"000000"), BASE_CCLASSTRIB!$A:$A, 0))/100, 0)</f>
        <v>0</v>
      </c>
    </row>
    <row r="1089" spans="1:22" ht="32.25" customHeight="1" thickTop="1" thickBot="1">
      <c r="A1089" s="24"/>
      <c r="B1089" s="5"/>
      <c r="C1089" s="5"/>
      <c r="D1089" s="5"/>
      <c r="E1089" s="8" t="str">
        <f>IF(D1089="","",LEFT(D1089,3))</f>
        <v/>
      </c>
      <c r="F1089" s="5" t="str">
        <f>IF(E1089="","",IFERROR(VLOOKUP(E1089,REGRAS_CST!$A$2:$B$200,2,FALSE),""))</f>
        <v/>
      </c>
      <c r="G1089" s="25"/>
      <c r="H1089" s="7">
        <v>8.9999999999999993E-3</v>
      </c>
      <c r="I1089" s="7">
        <v>1E-3</v>
      </c>
      <c r="J1089" s="9">
        <v>0</v>
      </c>
      <c r="K1089" s="5" t="str">
        <f>IF(E1089="","",IFERROR(VLOOKUP(E1089,REGRAS_CST!$A$2:$C$200,3,FALSE),""))</f>
        <v/>
      </c>
      <c r="L1089" s="10" t="str">
        <f>IF($G1089="", "", $G1089*(1-$V1089))</f>
        <v/>
      </c>
      <c r="M1089" s="30" t="str">
        <f t="shared" si="32"/>
        <v/>
      </c>
      <c r="N1089" s="30" t="str">
        <f t="shared" si="33"/>
        <v/>
      </c>
      <c r="O1089" s="5" t="str">
        <f>IF(D1089="","",
IF(AND(K1089&lt;&gt;"SIM",V1089&gt;0),"ERRO: % BC &gt; 0, mas NÃO permitida ❌",
IF(AND(K1089="SIM",V1089=0),"ATENÇÃO: BC permitida, mas % = 0 🔎",
"Base de cálculo aplicada corretamente ✅")))</f>
        <v/>
      </c>
      <c r="P1089" s="5" t="str">
        <f>IF(D1089="","",
IF(AND(Q1089&lt;&gt;"SIM",U1089&gt;0),"ERRO: % alíquota &gt; 0, mas NÃO permitida ❌",
IF(AND(Q1089="SIM",U1089=0),"ATENÇÃO: alíquota permitida, mas % = 0 🔎",
"Alíquota aplicada corretamente ✅")))</f>
        <v/>
      </c>
      <c r="Q1089" s="5" t="str">
        <f>IF(E1089="","",IFERROR(VLOOKUP(E1089,REGRAS_CST!$A$2:$D$200,4,FALSE),""))</f>
        <v/>
      </c>
      <c r="R1089" s="9"/>
      <c r="S1089" s="7">
        <f>IF($H1089="","",$H1089*(1-$U1089))</f>
        <v>8.9999999999999993E-3</v>
      </c>
      <c r="T1089" s="7">
        <f>IF($I1089="","",$I1089*(1-$U1089))</f>
        <v>1E-3</v>
      </c>
      <c r="U1089" s="7">
        <f>IFERROR(INDEX(BASE_CCLASSTRIB!$E:$E, MATCH(TEXT($D1089,"000000"), BASE_CCLASSTRIB!$A:$A, 0))/100, 0)</f>
        <v>0</v>
      </c>
      <c r="V1089" s="21">
        <f>IFERROR(INDEX(BASE_CCLASSTRIB!$F:$F, MATCH(TEXT($D1089,"000000"), BASE_CCLASSTRIB!$A:$A, 0))/100, 0)</f>
        <v>0</v>
      </c>
    </row>
    <row r="1090" spans="1:22" ht="32.25" customHeight="1" thickTop="1" thickBot="1">
      <c r="A1090" s="24"/>
      <c r="B1090" s="5"/>
      <c r="C1090" s="5"/>
      <c r="D1090" s="5"/>
      <c r="E1090" s="8" t="str">
        <f>IF(D1090="","",LEFT(D1090,3))</f>
        <v/>
      </c>
      <c r="F1090" s="5" t="str">
        <f>IF(E1090="","",IFERROR(VLOOKUP(E1090,REGRAS_CST!$A$2:$B$200,2,FALSE),""))</f>
        <v/>
      </c>
      <c r="G1090" s="25"/>
      <c r="H1090" s="7">
        <v>8.9999999999999993E-3</v>
      </c>
      <c r="I1090" s="7">
        <v>1E-3</v>
      </c>
      <c r="J1090" s="9">
        <v>0</v>
      </c>
      <c r="K1090" s="5" t="str">
        <f>IF(E1090="","",IFERROR(VLOOKUP(E1090,REGRAS_CST!$A$2:$C$200,3,FALSE),""))</f>
        <v/>
      </c>
      <c r="L1090" s="10" t="str">
        <f>IF($G1090="", "", $G1090*(1-$V1090))</f>
        <v/>
      </c>
      <c r="M1090" s="30" t="str">
        <f t="shared" si="32"/>
        <v/>
      </c>
      <c r="N1090" s="30" t="str">
        <f t="shared" si="33"/>
        <v/>
      </c>
      <c r="O1090" s="5" t="str">
        <f>IF(D1090="","",
IF(AND(K1090&lt;&gt;"SIM",V1090&gt;0),"ERRO: % BC &gt; 0, mas NÃO permitida ❌",
IF(AND(K1090="SIM",V1090=0),"ATENÇÃO: BC permitida, mas % = 0 🔎",
"Base de cálculo aplicada corretamente ✅")))</f>
        <v/>
      </c>
      <c r="P1090" s="5" t="str">
        <f>IF(D1090="","",
IF(AND(Q1090&lt;&gt;"SIM",U1090&gt;0),"ERRO: % alíquota &gt; 0, mas NÃO permitida ❌",
IF(AND(Q1090="SIM",U1090=0),"ATENÇÃO: alíquota permitida, mas % = 0 🔎",
"Alíquota aplicada corretamente ✅")))</f>
        <v/>
      </c>
      <c r="Q1090" s="5" t="str">
        <f>IF(E1090="","",IFERROR(VLOOKUP(E1090,REGRAS_CST!$A$2:$D$200,4,FALSE),""))</f>
        <v/>
      </c>
      <c r="R1090" s="9"/>
      <c r="S1090" s="7">
        <f>IF($H1090="","",$H1090*(1-$U1090))</f>
        <v>8.9999999999999993E-3</v>
      </c>
      <c r="T1090" s="7">
        <f>IF($I1090="","",$I1090*(1-$U1090))</f>
        <v>1E-3</v>
      </c>
      <c r="U1090" s="7">
        <f>IFERROR(INDEX(BASE_CCLASSTRIB!$E:$E, MATCH(TEXT($D1090,"000000"), BASE_CCLASSTRIB!$A:$A, 0))/100, 0)</f>
        <v>0</v>
      </c>
      <c r="V1090" s="21">
        <f>IFERROR(INDEX(BASE_CCLASSTRIB!$F:$F, MATCH(TEXT($D1090,"000000"), BASE_CCLASSTRIB!$A:$A, 0))/100, 0)</f>
        <v>0</v>
      </c>
    </row>
    <row r="1091" spans="1:22" ht="32.25" customHeight="1" thickTop="1" thickBot="1">
      <c r="A1091" s="24"/>
      <c r="B1091" s="5"/>
      <c r="C1091" s="5"/>
      <c r="D1091" s="5"/>
      <c r="E1091" s="8" t="str">
        <f>IF(D1091="","",LEFT(D1091,3))</f>
        <v/>
      </c>
      <c r="F1091" s="5" t="str">
        <f>IF(E1091="","",IFERROR(VLOOKUP(E1091,REGRAS_CST!$A$2:$B$200,2,FALSE),""))</f>
        <v/>
      </c>
      <c r="G1091" s="25"/>
      <c r="H1091" s="7">
        <v>8.9999999999999993E-3</v>
      </c>
      <c r="I1091" s="7">
        <v>1E-3</v>
      </c>
      <c r="J1091" s="9">
        <v>0</v>
      </c>
      <c r="K1091" s="5" t="str">
        <f>IF(E1091="","",IFERROR(VLOOKUP(E1091,REGRAS_CST!$A$2:$C$200,3,FALSE),""))</f>
        <v/>
      </c>
      <c r="L1091" s="10" t="str">
        <f>IF($G1091="", "", $G1091*(1-$V1091))</f>
        <v/>
      </c>
      <c r="M1091" s="30" t="str">
        <f t="shared" si="32"/>
        <v/>
      </c>
      <c r="N1091" s="30" t="str">
        <f t="shared" si="33"/>
        <v/>
      </c>
      <c r="O1091" s="5" t="str">
        <f>IF(D1091="","",
IF(AND(K1091&lt;&gt;"SIM",V1091&gt;0),"ERRO: % BC &gt; 0, mas NÃO permitida ❌",
IF(AND(K1091="SIM",V1091=0),"ATENÇÃO: BC permitida, mas % = 0 🔎",
"Base de cálculo aplicada corretamente ✅")))</f>
        <v/>
      </c>
      <c r="P1091" s="5" t="str">
        <f>IF(D1091="","",
IF(AND(Q1091&lt;&gt;"SIM",U1091&gt;0),"ERRO: % alíquota &gt; 0, mas NÃO permitida ❌",
IF(AND(Q1091="SIM",U1091=0),"ATENÇÃO: alíquota permitida, mas % = 0 🔎",
"Alíquota aplicada corretamente ✅")))</f>
        <v/>
      </c>
      <c r="Q1091" s="5" t="str">
        <f>IF(E1091="","",IFERROR(VLOOKUP(E1091,REGRAS_CST!$A$2:$D$200,4,FALSE),""))</f>
        <v/>
      </c>
      <c r="R1091" s="9"/>
      <c r="S1091" s="7">
        <f>IF($H1091="","",$H1091*(1-$U1091))</f>
        <v>8.9999999999999993E-3</v>
      </c>
      <c r="T1091" s="7">
        <f>IF($I1091="","",$I1091*(1-$U1091))</f>
        <v>1E-3</v>
      </c>
      <c r="U1091" s="7">
        <f>IFERROR(INDEX(BASE_CCLASSTRIB!$E:$E, MATCH(TEXT($D1091,"000000"), BASE_CCLASSTRIB!$A:$A, 0))/100, 0)</f>
        <v>0</v>
      </c>
      <c r="V1091" s="21">
        <f>IFERROR(INDEX(BASE_CCLASSTRIB!$F:$F, MATCH(TEXT($D1091,"000000"), BASE_CCLASSTRIB!$A:$A, 0))/100, 0)</f>
        <v>0</v>
      </c>
    </row>
    <row r="1092" spans="1:22" ht="32.25" customHeight="1" thickTop="1" thickBot="1">
      <c r="A1092" s="24"/>
      <c r="B1092" s="5"/>
      <c r="C1092" s="5"/>
      <c r="D1092" s="5"/>
      <c r="E1092" s="8" t="str">
        <f>IF(D1092="","",LEFT(D1092,3))</f>
        <v/>
      </c>
      <c r="F1092" s="5" t="str">
        <f>IF(E1092="","",IFERROR(VLOOKUP(E1092,REGRAS_CST!$A$2:$B$200,2,FALSE),""))</f>
        <v/>
      </c>
      <c r="G1092" s="25"/>
      <c r="H1092" s="7">
        <v>8.9999999999999993E-3</v>
      </c>
      <c r="I1092" s="7">
        <v>1E-3</v>
      </c>
      <c r="J1092" s="9">
        <v>0</v>
      </c>
      <c r="K1092" s="5" t="str">
        <f>IF(E1092="","",IFERROR(VLOOKUP(E1092,REGRAS_CST!$A$2:$C$200,3,FALSE),""))</f>
        <v/>
      </c>
      <c r="L1092" s="10" t="str">
        <f>IF($G1092="", "", $G1092*(1-$V1092))</f>
        <v/>
      </c>
      <c r="M1092" s="30" t="str">
        <f t="shared" si="32"/>
        <v/>
      </c>
      <c r="N1092" s="30" t="str">
        <f t="shared" si="33"/>
        <v/>
      </c>
      <c r="O1092" s="5" t="str">
        <f>IF(D1092="","",
IF(AND(K1092&lt;&gt;"SIM",V1092&gt;0),"ERRO: % BC &gt; 0, mas NÃO permitida ❌",
IF(AND(K1092="SIM",V1092=0),"ATENÇÃO: BC permitida, mas % = 0 🔎",
"Base de cálculo aplicada corretamente ✅")))</f>
        <v/>
      </c>
      <c r="P1092" s="5" t="str">
        <f>IF(D1092="","",
IF(AND(Q1092&lt;&gt;"SIM",U1092&gt;0),"ERRO: % alíquota &gt; 0, mas NÃO permitida ❌",
IF(AND(Q1092="SIM",U1092=0),"ATENÇÃO: alíquota permitida, mas % = 0 🔎",
"Alíquota aplicada corretamente ✅")))</f>
        <v/>
      </c>
      <c r="Q1092" s="5" t="str">
        <f>IF(E1092="","",IFERROR(VLOOKUP(E1092,REGRAS_CST!$A$2:$D$200,4,FALSE),""))</f>
        <v/>
      </c>
      <c r="R1092" s="9"/>
      <c r="S1092" s="7">
        <f>IF($H1092="","",$H1092*(1-$U1092))</f>
        <v>8.9999999999999993E-3</v>
      </c>
      <c r="T1092" s="7">
        <f>IF($I1092="","",$I1092*(1-$U1092))</f>
        <v>1E-3</v>
      </c>
      <c r="U1092" s="7">
        <f>IFERROR(INDEX(BASE_CCLASSTRIB!$E:$E, MATCH(TEXT($D1092,"000000"), BASE_CCLASSTRIB!$A:$A, 0))/100, 0)</f>
        <v>0</v>
      </c>
      <c r="V1092" s="21">
        <f>IFERROR(INDEX(BASE_CCLASSTRIB!$F:$F, MATCH(TEXT($D1092,"000000"), BASE_CCLASSTRIB!$A:$A, 0))/100, 0)</f>
        <v>0</v>
      </c>
    </row>
    <row r="1093" spans="1:22" ht="32.25" customHeight="1" thickTop="1" thickBot="1">
      <c r="A1093" s="24"/>
      <c r="B1093" s="5"/>
      <c r="C1093" s="5"/>
      <c r="D1093" s="5"/>
      <c r="E1093" s="8" t="str">
        <f>IF(D1093="","",LEFT(D1093,3))</f>
        <v/>
      </c>
      <c r="F1093" s="5" t="str">
        <f>IF(E1093="","",IFERROR(VLOOKUP(E1093,REGRAS_CST!$A$2:$B$200,2,FALSE),""))</f>
        <v/>
      </c>
      <c r="G1093" s="25"/>
      <c r="H1093" s="7">
        <v>8.9999999999999993E-3</v>
      </c>
      <c r="I1093" s="7">
        <v>1E-3</v>
      </c>
      <c r="J1093" s="9">
        <v>0</v>
      </c>
      <c r="K1093" s="5" t="str">
        <f>IF(E1093="","",IFERROR(VLOOKUP(E1093,REGRAS_CST!$A$2:$C$200,3,FALSE),""))</f>
        <v/>
      </c>
      <c r="L1093" s="10" t="str">
        <f>IF($G1093="", "", $G1093*(1-$V1093))</f>
        <v/>
      </c>
      <c r="M1093" s="30" t="str">
        <f t="shared" ref="M1093:M1156" si="34">IF(OR($L1093="",$S1093=""),"",TRUNC(VALUE($L1093)*VALUE($S1093),2))</f>
        <v/>
      </c>
      <c r="N1093" s="30" t="str">
        <f t="shared" ref="N1093:N1156" si="35">IF(OR($L1093="",$T1093=""),"",TRUNC(VALUE($L1093)*VALUE($T1093),2))</f>
        <v/>
      </c>
      <c r="O1093" s="5" t="str">
        <f>IF(D1093="","",
IF(AND(K1093&lt;&gt;"SIM",V1093&gt;0),"ERRO: % BC &gt; 0, mas NÃO permitida ❌",
IF(AND(K1093="SIM",V1093=0),"ATENÇÃO: BC permitida, mas % = 0 🔎",
"Base de cálculo aplicada corretamente ✅")))</f>
        <v/>
      </c>
      <c r="P1093" s="5" t="str">
        <f>IF(D1093="","",
IF(AND(Q1093&lt;&gt;"SIM",U1093&gt;0),"ERRO: % alíquota &gt; 0, mas NÃO permitida ❌",
IF(AND(Q1093="SIM",U1093=0),"ATENÇÃO: alíquota permitida, mas % = 0 🔎",
"Alíquota aplicada corretamente ✅")))</f>
        <v/>
      </c>
      <c r="Q1093" s="5" t="str">
        <f>IF(E1093="","",IFERROR(VLOOKUP(E1093,REGRAS_CST!$A$2:$D$200,4,FALSE),""))</f>
        <v/>
      </c>
      <c r="R1093" s="9"/>
      <c r="S1093" s="7">
        <f>IF($H1093="","",$H1093*(1-$U1093))</f>
        <v>8.9999999999999993E-3</v>
      </c>
      <c r="T1093" s="7">
        <f>IF($I1093="","",$I1093*(1-$U1093))</f>
        <v>1E-3</v>
      </c>
      <c r="U1093" s="7">
        <f>IFERROR(INDEX(BASE_CCLASSTRIB!$E:$E, MATCH(TEXT($D1093,"000000"), BASE_CCLASSTRIB!$A:$A, 0))/100, 0)</f>
        <v>0</v>
      </c>
      <c r="V1093" s="21">
        <f>IFERROR(INDEX(BASE_CCLASSTRIB!$F:$F, MATCH(TEXT($D1093,"000000"), BASE_CCLASSTRIB!$A:$A, 0))/100, 0)</f>
        <v>0</v>
      </c>
    </row>
    <row r="1094" spans="1:22" ht="32.25" customHeight="1" thickTop="1" thickBot="1">
      <c r="A1094" s="24"/>
      <c r="B1094" s="5"/>
      <c r="C1094" s="5"/>
      <c r="D1094" s="5"/>
      <c r="E1094" s="8" t="str">
        <f>IF(D1094="","",LEFT(D1094,3))</f>
        <v/>
      </c>
      <c r="F1094" s="5" t="str">
        <f>IF(E1094="","",IFERROR(VLOOKUP(E1094,REGRAS_CST!$A$2:$B$200,2,FALSE),""))</f>
        <v/>
      </c>
      <c r="G1094" s="25"/>
      <c r="H1094" s="7">
        <v>8.9999999999999993E-3</v>
      </c>
      <c r="I1094" s="7">
        <v>1E-3</v>
      </c>
      <c r="J1094" s="9">
        <v>0</v>
      </c>
      <c r="K1094" s="5" t="str">
        <f>IF(E1094="","",IFERROR(VLOOKUP(E1094,REGRAS_CST!$A$2:$C$200,3,FALSE),""))</f>
        <v/>
      </c>
      <c r="L1094" s="10" t="str">
        <f>IF($G1094="", "", $G1094*(1-$V1094))</f>
        <v/>
      </c>
      <c r="M1094" s="30" t="str">
        <f t="shared" si="34"/>
        <v/>
      </c>
      <c r="N1094" s="30" t="str">
        <f t="shared" si="35"/>
        <v/>
      </c>
      <c r="O1094" s="5" t="str">
        <f>IF(D1094="","",
IF(AND(K1094&lt;&gt;"SIM",V1094&gt;0),"ERRO: % BC &gt; 0, mas NÃO permitida ❌",
IF(AND(K1094="SIM",V1094=0),"ATENÇÃO: BC permitida, mas % = 0 🔎",
"Base de cálculo aplicada corretamente ✅")))</f>
        <v/>
      </c>
      <c r="P1094" s="5" t="str">
        <f>IF(D1094="","",
IF(AND(Q1094&lt;&gt;"SIM",U1094&gt;0),"ERRO: % alíquota &gt; 0, mas NÃO permitida ❌",
IF(AND(Q1094="SIM",U1094=0),"ATENÇÃO: alíquota permitida, mas % = 0 🔎",
"Alíquota aplicada corretamente ✅")))</f>
        <v/>
      </c>
      <c r="Q1094" s="5" t="str">
        <f>IF(E1094="","",IFERROR(VLOOKUP(E1094,REGRAS_CST!$A$2:$D$200,4,FALSE),""))</f>
        <v/>
      </c>
      <c r="R1094" s="9"/>
      <c r="S1094" s="7">
        <f>IF($H1094="","",$H1094*(1-$U1094))</f>
        <v>8.9999999999999993E-3</v>
      </c>
      <c r="T1094" s="7">
        <f>IF($I1094="","",$I1094*(1-$U1094))</f>
        <v>1E-3</v>
      </c>
      <c r="U1094" s="7">
        <f>IFERROR(INDEX(BASE_CCLASSTRIB!$E:$E, MATCH(TEXT($D1094,"000000"), BASE_CCLASSTRIB!$A:$A, 0))/100, 0)</f>
        <v>0</v>
      </c>
      <c r="V1094" s="21">
        <f>IFERROR(INDEX(BASE_CCLASSTRIB!$F:$F, MATCH(TEXT($D1094,"000000"), BASE_CCLASSTRIB!$A:$A, 0))/100, 0)</f>
        <v>0</v>
      </c>
    </row>
    <row r="1095" spans="1:22" ht="32.25" customHeight="1" thickTop="1" thickBot="1">
      <c r="A1095" s="24"/>
      <c r="B1095" s="5"/>
      <c r="C1095" s="5"/>
      <c r="D1095" s="5"/>
      <c r="E1095" s="8" t="str">
        <f>IF(D1095="","",LEFT(D1095,3))</f>
        <v/>
      </c>
      <c r="F1095" s="5" t="str">
        <f>IF(E1095="","",IFERROR(VLOOKUP(E1095,REGRAS_CST!$A$2:$B$200,2,FALSE),""))</f>
        <v/>
      </c>
      <c r="G1095" s="25"/>
      <c r="H1095" s="7">
        <v>8.9999999999999993E-3</v>
      </c>
      <c r="I1095" s="7">
        <v>1E-3</v>
      </c>
      <c r="J1095" s="9">
        <v>0</v>
      </c>
      <c r="K1095" s="5" t="str">
        <f>IF(E1095="","",IFERROR(VLOOKUP(E1095,REGRAS_CST!$A$2:$C$200,3,FALSE),""))</f>
        <v/>
      </c>
      <c r="L1095" s="10" t="str">
        <f>IF($G1095="", "", $G1095*(1-$V1095))</f>
        <v/>
      </c>
      <c r="M1095" s="30" t="str">
        <f t="shared" si="34"/>
        <v/>
      </c>
      <c r="N1095" s="30" t="str">
        <f t="shared" si="35"/>
        <v/>
      </c>
      <c r="O1095" s="5" t="str">
        <f>IF(D1095="","",
IF(AND(K1095&lt;&gt;"SIM",V1095&gt;0),"ERRO: % BC &gt; 0, mas NÃO permitida ❌",
IF(AND(K1095="SIM",V1095=0),"ATENÇÃO: BC permitida, mas % = 0 🔎",
"Base de cálculo aplicada corretamente ✅")))</f>
        <v/>
      </c>
      <c r="P1095" s="5" t="str">
        <f>IF(D1095="","",
IF(AND(Q1095&lt;&gt;"SIM",U1095&gt;0),"ERRO: % alíquota &gt; 0, mas NÃO permitida ❌",
IF(AND(Q1095="SIM",U1095=0),"ATENÇÃO: alíquota permitida, mas % = 0 🔎",
"Alíquota aplicada corretamente ✅")))</f>
        <v/>
      </c>
      <c r="Q1095" s="5" t="str">
        <f>IF(E1095="","",IFERROR(VLOOKUP(E1095,REGRAS_CST!$A$2:$D$200,4,FALSE),""))</f>
        <v/>
      </c>
      <c r="R1095" s="9"/>
      <c r="S1095" s="7">
        <f>IF($H1095="","",$H1095*(1-$U1095))</f>
        <v>8.9999999999999993E-3</v>
      </c>
      <c r="T1095" s="7">
        <f>IF($I1095="","",$I1095*(1-$U1095))</f>
        <v>1E-3</v>
      </c>
      <c r="U1095" s="7">
        <f>IFERROR(INDEX(BASE_CCLASSTRIB!$E:$E, MATCH(TEXT($D1095,"000000"), BASE_CCLASSTRIB!$A:$A, 0))/100, 0)</f>
        <v>0</v>
      </c>
      <c r="V1095" s="21">
        <f>IFERROR(INDEX(BASE_CCLASSTRIB!$F:$F, MATCH(TEXT($D1095,"000000"), BASE_CCLASSTRIB!$A:$A, 0))/100, 0)</f>
        <v>0</v>
      </c>
    </row>
    <row r="1096" spans="1:22" ht="32.25" customHeight="1" thickTop="1" thickBot="1">
      <c r="A1096" s="24"/>
      <c r="B1096" s="5"/>
      <c r="C1096" s="5"/>
      <c r="D1096" s="5"/>
      <c r="E1096" s="8" t="str">
        <f>IF(D1096="","",LEFT(D1096,3))</f>
        <v/>
      </c>
      <c r="F1096" s="5" t="str">
        <f>IF(E1096="","",IFERROR(VLOOKUP(E1096,REGRAS_CST!$A$2:$B$200,2,FALSE),""))</f>
        <v/>
      </c>
      <c r="G1096" s="25"/>
      <c r="H1096" s="7">
        <v>8.9999999999999993E-3</v>
      </c>
      <c r="I1096" s="7">
        <v>1E-3</v>
      </c>
      <c r="J1096" s="9">
        <v>0</v>
      </c>
      <c r="K1096" s="5" t="str">
        <f>IF(E1096="","",IFERROR(VLOOKUP(E1096,REGRAS_CST!$A$2:$C$200,3,FALSE),""))</f>
        <v/>
      </c>
      <c r="L1096" s="10" t="str">
        <f>IF($G1096="", "", $G1096*(1-$V1096))</f>
        <v/>
      </c>
      <c r="M1096" s="30" t="str">
        <f t="shared" si="34"/>
        <v/>
      </c>
      <c r="N1096" s="30" t="str">
        <f t="shared" si="35"/>
        <v/>
      </c>
      <c r="O1096" s="5" t="str">
        <f>IF(D1096="","",
IF(AND(K1096&lt;&gt;"SIM",V1096&gt;0),"ERRO: % BC &gt; 0, mas NÃO permitida ❌",
IF(AND(K1096="SIM",V1096=0),"ATENÇÃO: BC permitida, mas % = 0 🔎",
"Base de cálculo aplicada corretamente ✅")))</f>
        <v/>
      </c>
      <c r="P1096" s="5" t="str">
        <f>IF(D1096="","",
IF(AND(Q1096&lt;&gt;"SIM",U1096&gt;0),"ERRO: % alíquota &gt; 0, mas NÃO permitida ❌",
IF(AND(Q1096="SIM",U1096=0),"ATENÇÃO: alíquota permitida, mas % = 0 🔎",
"Alíquota aplicada corretamente ✅")))</f>
        <v/>
      </c>
      <c r="Q1096" s="5" t="str">
        <f>IF(E1096="","",IFERROR(VLOOKUP(E1096,REGRAS_CST!$A$2:$D$200,4,FALSE),""))</f>
        <v/>
      </c>
      <c r="R1096" s="9"/>
      <c r="S1096" s="7">
        <f>IF($H1096="","",$H1096*(1-$U1096))</f>
        <v>8.9999999999999993E-3</v>
      </c>
      <c r="T1096" s="7">
        <f>IF($I1096="","",$I1096*(1-$U1096))</f>
        <v>1E-3</v>
      </c>
      <c r="U1096" s="7">
        <f>IFERROR(INDEX(BASE_CCLASSTRIB!$E:$E, MATCH(TEXT($D1096,"000000"), BASE_CCLASSTRIB!$A:$A, 0))/100, 0)</f>
        <v>0</v>
      </c>
      <c r="V1096" s="21">
        <f>IFERROR(INDEX(BASE_CCLASSTRIB!$F:$F, MATCH(TEXT($D1096,"000000"), BASE_CCLASSTRIB!$A:$A, 0))/100, 0)</f>
        <v>0</v>
      </c>
    </row>
    <row r="1097" spans="1:22" ht="32.25" customHeight="1" thickTop="1" thickBot="1">
      <c r="A1097" s="24"/>
      <c r="B1097" s="5"/>
      <c r="C1097" s="5"/>
      <c r="D1097" s="5"/>
      <c r="E1097" s="8" t="str">
        <f>IF(D1097="","",LEFT(D1097,3))</f>
        <v/>
      </c>
      <c r="F1097" s="5" t="str">
        <f>IF(E1097="","",IFERROR(VLOOKUP(E1097,REGRAS_CST!$A$2:$B$200,2,FALSE),""))</f>
        <v/>
      </c>
      <c r="G1097" s="25"/>
      <c r="H1097" s="7">
        <v>8.9999999999999993E-3</v>
      </c>
      <c r="I1097" s="7">
        <v>1E-3</v>
      </c>
      <c r="J1097" s="9">
        <v>0</v>
      </c>
      <c r="K1097" s="5" t="str">
        <f>IF(E1097="","",IFERROR(VLOOKUP(E1097,REGRAS_CST!$A$2:$C$200,3,FALSE),""))</f>
        <v/>
      </c>
      <c r="L1097" s="10" t="str">
        <f>IF($G1097="", "", $G1097*(1-$V1097))</f>
        <v/>
      </c>
      <c r="M1097" s="30" t="str">
        <f t="shared" si="34"/>
        <v/>
      </c>
      <c r="N1097" s="30" t="str">
        <f t="shared" si="35"/>
        <v/>
      </c>
      <c r="O1097" s="5" t="str">
        <f>IF(D1097="","",
IF(AND(K1097&lt;&gt;"SIM",V1097&gt;0),"ERRO: % BC &gt; 0, mas NÃO permitida ❌",
IF(AND(K1097="SIM",V1097=0),"ATENÇÃO: BC permitida, mas % = 0 🔎",
"Base de cálculo aplicada corretamente ✅")))</f>
        <v/>
      </c>
      <c r="P1097" s="5" t="str">
        <f>IF(D1097="","",
IF(AND(Q1097&lt;&gt;"SIM",U1097&gt;0),"ERRO: % alíquota &gt; 0, mas NÃO permitida ❌",
IF(AND(Q1097="SIM",U1097=0),"ATENÇÃO: alíquota permitida, mas % = 0 🔎",
"Alíquota aplicada corretamente ✅")))</f>
        <v/>
      </c>
      <c r="Q1097" s="5" t="str">
        <f>IF(E1097="","",IFERROR(VLOOKUP(E1097,REGRAS_CST!$A$2:$D$200,4,FALSE),""))</f>
        <v/>
      </c>
      <c r="R1097" s="9"/>
      <c r="S1097" s="7">
        <f>IF($H1097="","",$H1097*(1-$U1097))</f>
        <v>8.9999999999999993E-3</v>
      </c>
      <c r="T1097" s="7">
        <f>IF($I1097="","",$I1097*(1-$U1097))</f>
        <v>1E-3</v>
      </c>
      <c r="U1097" s="7">
        <f>IFERROR(INDEX(BASE_CCLASSTRIB!$E:$E, MATCH(TEXT($D1097,"000000"), BASE_CCLASSTRIB!$A:$A, 0))/100, 0)</f>
        <v>0</v>
      </c>
      <c r="V1097" s="21">
        <f>IFERROR(INDEX(BASE_CCLASSTRIB!$F:$F, MATCH(TEXT($D1097,"000000"), BASE_CCLASSTRIB!$A:$A, 0))/100, 0)</f>
        <v>0</v>
      </c>
    </row>
    <row r="1098" spans="1:22" ht="32.25" customHeight="1" thickTop="1" thickBot="1">
      <c r="A1098" s="24"/>
      <c r="B1098" s="5"/>
      <c r="C1098" s="5"/>
      <c r="D1098" s="5"/>
      <c r="E1098" s="8" t="str">
        <f>IF(D1098="","",LEFT(D1098,3))</f>
        <v/>
      </c>
      <c r="F1098" s="5" t="str">
        <f>IF(E1098="","",IFERROR(VLOOKUP(E1098,REGRAS_CST!$A$2:$B$200,2,FALSE),""))</f>
        <v/>
      </c>
      <c r="G1098" s="25"/>
      <c r="H1098" s="7">
        <v>8.9999999999999993E-3</v>
      </c>
      <c r="I1098" s="7">
        <v>1E-3</v>
      </c>
      <c r="J1098" s="9">
        <v>0</v>
      </c>
      <c r="K1098" s="5" t="str">
        <f>IF(E1098="","",IFERROR(VLOOKUP(E1098,REGRAS_CST!$A$2:$C$200,3,FALSE),""))</f>
        <v/>
      </c>
      <c r="L1098" s="10" t="str">
        <f>IF($G1098="", "", $G1098*(1-$V1098))</f>
        <v/>
      </c>
      <c r="M1098" s="30" t="str">
        <f t="shared" si="34"/>
        <v/>
      </c>
      <c r="N1098" s="30" t="str">
        <f t="shared" si="35"/>
        <v/>
      </c>
      <c r="O1098" s="5" t="str">
        <f>IF(D1098="","",
IF(AND(K1098&lt;&gt;"SIM",V1098&gt;0),"ERRO: % BC &gt; 0, mas NÃO permitida ❌",
IF(AND(K1098="SIM",V1098=0),"ATENÇÃO: BC permitida, mas % = 0 🔎",
"Base de cálculo aplicada corretamente ✅")))</f>
        <v/>
      </c>
      <c r="P1098" s="5" t="str">
        <f>IF(D1098="","",
IF(AND(Q1098&lt;&gt;"SIM",U1098&gt;0),"ERRO: % alíquota &gt; 0, mas NÃO permitida ❌",
IF(AND(Q1098="SIM",U1098=0),"ATENÇÃO: alíquota permitida, mas % = 0 🔎",
"Alíquota aplicada corretamente ✅")))</f>
        <v/>
      </c>
      <c r="Q1098" s="5" t="str">
        <f>IF(E1098="","",IFERROR(VLOOKUP(E1098,REGRAS_CST!$A$2:$D$200,4,FALSE),""))</f>
        <v/>
      </c>
      <c r="R1098" s="9"/>
      <c r="S1098" s="7">
        <f>IF($H1098="","",$H1098*(1-$U1098))</f>
        <v>8.9999999999999993E-3</v>
      </c>
      <c r="T1098" s="7">
        <f>IF($I1098="","",$I1098*(1-$U1098))</f>
        <v>1E-3</v>
      </c>
      <c r="U1098" s="7">
        <f>IFERROR(INDEX(BASE_CCLASSTRIB!$E:$E, MATCH(TEXT($D1098,"000000"), BASE_CCLASSTRIB!$A:$A, 0))/100, 0)</f>
        <v>0</v>
      </c>
      <c r="V1098" s="21">
        <f>IFERROR(INDEX(BASE_CCLASSTRIB!$F:$F, MATCH(TEXT($D1098,"000000"), BASE_CCLASSTRIB!$A:$A, 0))/100, 0)</f>
        <v>0</v>
      </c>
    </row>
    <row r="1099" spans="1:22" ht="32.25" customHeight="1" thickTop="1" thickBot="1">
      <c r="A1099" s="24"/>
      <c r="B1099" s="5"/>
      <c r="C1099" s="5"/>
      <c r="D1099" s="5"/>
      <c r="E1099" s="8" t="str">
        <f>IF(D1099="","",LEFT(D1099,3))</f>
        <v/>
      </c>
      <c r="F1099" s="5" t="str">
        <f>IF(E1099="","",IFERROR(VLOOKUP(E1099,REGRAS_CST!$A$2:$B$200,2,FALSE),""))</f>
        <v/>
      </c>
      <c r="G1099" s="25"/>
      <c r="H1099" s="7">
        <v>8.9999999999999993E-3</v>
      </c>
      <c r="I1099" s="7">
        <v>1E-3</v>
      </c>
      <c r="J1099" s="9">
        <v>0</v>
      </c>
      <c r="K1099" s="5" t="str">
        <f>IF(E1099="","",IFERROR(VLOOKUP(E1099,REGRAS_CST!$A$2:$C$200,3,FALSE),""))</f>
        <v/>
      </c>
      <c r="L1099" s="10" t="str">
        <f>IF($G1099="", "", $G1099*(1-$V1099))</f>
        <v/>
      </c>
      <c r="M1099" s="30" t="str">
        <f t="shared" si="34"/>
        <v/>
      </c>
      <c r="N1099" s="30" t="str">
        <f t="shared" si="35"/>
        <v/>
      </c>
      <c r="O1099" s="5" t="str">
        <f>IF(D1099="","",
IF(AND(K1099&lt;&gt;"SIM",V1099&gt;0),"ERRO: % BC &gt; 0, mas NÃO permitida ❌",
IF(AND(K1099="SIM",V1099=0),"ATENÇÃO: BC permitida, mas % = 0 🔎",
"Base de cálculo aplicada corretamente ✅")))</f>
        <v/>
      </c>
      <c r="P1099" s="5" t="str">
        <f>IF(D1099="","",
IF(AND(Q1099&lt;&gt;"SIM",U1099&gt;0),"ERRO: % alíquota &gt; 0, mas NÃO permitida ❌",
IF(AND(Q1099="SIM",U1099=0),"ATENÇÃO: alíquota permitida, mas % = 0 🔎",
"Alíquota aplicada corretamente ✅")))</f>
        <v/>
      </c>
      <c r="Q1099" s="5" t="str">
        <f>IF(E1099="","",IFERROR(VLOOKUP(E1099,REGRAS_CST!$A$2:$D$200,4,FALSE),""))</f>
        <v/>
      </c>
      <c r="R1099" s="9"/>
      <c r="S1099" s="7">
        <f>IF($H1099="","",$H1099*(1-$U1099))</f>
        <v>8.9999999999999993E-3</v>
      </c>
      <c r="T1099" s="7">
        <f>IF($I1099="","",$I1099*(1-$U1099))</f>
        <v>1E-3</v>
      </c>
      <c r="U1099" s="7">
        <f>IFERROR(INDEX(BASE_CCLASSTRIB!$E:$E, MATCH(TEXT($D1099,"000000"), BASE_CCLASSTRIB!$A:$A, 0))/100, 0)</f>
        <v>0</v>
      </c>
      <c r="V1099" s="21">
        <f>IFERROR(INDEX(BASE_CCLASSTRIB!$F:$F, MATCH(TEXT($D1099,"000000"), BASE_CCLASSTRIB!$A:$A, 0))/100, 0)</f>
        <v>0</v>
      </c>
    </row>
    <row r="1100" spans="1:22" ht="32.25" customHeight="1" thickTop="1" thickBot="1">
      <c r="A1100" s="24"/>
      <c r="B1100" s="5"/>
      <c r="C1100" s="5"/>
      <c r="D1100" s="5"/>
      <c r="E1100" s="8" t="str">
        <f>IF(D1100="","",LEFT(D1100,3))</f>
        <v/>
      </c>
      <c r="F1100" s="5" t="str">
        <f>IF(E1100="","",IFERROR(VLOOKUP(E1100,REGRAS_CST!$A$2:$B$200,2,FALSE),""))</f>
        <v/>
      </c>
      <c r="G1100" s="25"/>
      <c r="H1100" s="7">
        <v>8.9999999999999993E-3</v>
      </c>
      <c r="I1100" s="7">
        <v>1E-3</v>
      </c>
      <c r="J1100" s="9">
        <v>0</v>
      </c>
      <c r="K1100" s="5" t="str">
        <f>IF(E1100="","",IFERROR(VLOOKUP(E1100,REGRAS_CST!$A$2:$C$200,3,FALSE),""))</f>
        <v/>
      </c>
      <c r="L1100" s="10" t="str">
        <f>IF($G1100="", "", $G1100*(1-$V1100))</f>
        <v/>
      </c>
      <c r="M1100" s="30" t="str">
        <f t="shared" si="34"/>
        <v/>
      </c>
      <c r="N1100" s="30" t="str">
        <f t="shared" si="35"/>
        <v/>
      </c>
      <c r="O1100" s="5" t="str">
        <f>IF(D1100="","",
IF(AND(K1100&lt;&gt;"SIM",V1100&gt;0),"ERRO: % BC &gt; 0, mas NÃO permitida ❌",
IF(AND(K1100="SIM",V1100=0),"ATENÇÃO: BC permitida, mas % = 0 🔎",
"Base de cálculo aplicada corretamente ✅")))</f>
        <v/>
      </c>
      <c r="P1100" s="5" t="str">
        <f>IF(D1100="","",
IF(AND(Q1100&lt;&gt;"SIM",U1100&gt;0),"ERRO: % alíquota &gt; 0, mas NÃO permitida ❌",
IF(AND(Q1100="SIM",U1100=0),"ATENÇÃO: alíquota permitida, mas % = 0 🔎",
"Alíquota aplicada corretamente ✅")))</f>
        <v/>
      </c>
      <c r="Q1100" s="5" t="str">
        <f>IF(E1100="","",IFERROR(VLOOKUP(E1100,REGRAS_CST!$A$2:$D$200,4,FALSE),""))</f>
        <v/>
      </c>
      <c r="R1100" s="9"/>
      <c r="S1100" s="7">
        <f>IF($H1100="","",$H1100*(1-$U1100))</f>
        <v>8.9999999999999993E-3</v>
      </c>
      <c r="T1100" s="7">
        <f>IF($I1100="","",$I1100*(1-$U1100))</f>
        <v>1E-3</v>
      </c>
      <c r="U1100" s="7">
        <f>IFERROR(INDEX(BASE_CCLASSTRIB!$E:$E, MATCH(TEXT($D1100,"000000"), BASE_CCLASSTRIB!$A:$A, 0))/100, 0)</f>
        <v>0</v>
      </c>
      <c r="V1100" s="21">
        <f>IFERROR(INDEX(BASE_CCLASSTRIB!$F:$F, MATCH(TEXT($D1100,"000000"), BASE_CCLASSTRIB!$A:$A, 0))/100, 0)</f>
        <v>0</v>
      </c>
    </row>
    <row r="1101" spans="1:22" ht="32.25" customHeight="1" thickTop="1" thickBot="1">
      <c r="A1101" s="24"/>
      <c r="B1101" s="5"/>
      <c r="C1101" s="5"/>
      <c r="D1101" s="5"/>
      <c r="E1101" s="8" t="str">
        <f>IF(D1101="","",LEFT(D1101,3))</f>
        <v/>
      </c>
      <c r="F1101" s="5" t="str">
        <f>IF(E1101="","",IFERROR(VLOOKUP(E1101,REGRAS_CST!$A$2:$B$200,2,FALSE),""))</f>
        <v/>
      </c>
      <c r="G1101" s="25"/>
      <c r="H1101" s="7">
        <v>8.9999999999999993E-3</v>
      </c>
      <c r="I1101" s="7">
        <v>1E-3</v>
      </c>
      <c r="J1101" s="9">
        <v>0</v>
      </c>
      <c r="K1101" s="5" t="str">
        <f>IF(E1101="","",IFERROR(VLOOKUP(E1101,REGRAS_CST!$A$2:$C$200,3,FALSE),""))</f>
        <v/>
      </c>
      <c r="L1101" s="10" t="str">
        <f>IF($G1101="", "", $G1101*(1-$V1101))</f>
        <v/>
      </c>
      <c r="M1101" s="30" t="str">
        <f t="shared" si="34"/>
        <v/>
      </c>
      <c r="N1101" s="30" t="str">
        <f t="shared" si="35"/>
        <v/>
      </c>
      <c r="O1101" s="5" t="str">
        <f>IF(D1101="","",
IF(AND(K1101&lt;&gt;"SIM",V1101&gt;0),"ERRO: % BC &gt; 0, mas NÃO permitida ❌",
IF(AND(K1101="SIM",V1101=0),"ATENÇÃO: BC permitida, mas % = 0 🔎",
"Base de cálculo aplicada corretamente ✅")))</f>
        <v/>
      </c>
      <c r="P1101" s="5" t="str">
        <f>IF(D1101="","",
IF(AND(Q1101&lt;&gt;"SIM",U1101&gt;0),"ERRO: % alíquota &gt; 0, mas NÃO permitida ❌",
IF(AND(Q1101="SIM",U1101=0),"ATENÇÃO: alíquota permitida, mas % = 0 🔎",
"Alíquota aplicada corretamente ✅")))</f>
        <v/>
      </c>
      <c r="Q1101" s="5" t="str">
        <f>IF(E1101="","",IFERROR(VLOOKUP(E1101,REGRAS_CST!$A$2:$D$200,4,FALSE),""))</f>
        <v/>
      </c>
      <c r="R1101" s="9"/>
      <c r="S1101" s="7">
        <f>IF($H1101="","",$H1101*(1-$U1101))</f>
        <v>8.9999999999999993E-3</v>
      </c>
      <c r="T1101" s="7">
        <f>IF($I1101="","",$I1101*(1-$U1101))</f>
        <v>1E-3</v>
      </c>
      <c r="U1101" s="7">
        <f>IFERROR(INDEX(BASE_CCLASSTRIB!$E:$E, MATCH(TEXT($D1101,"000000"), BASE_CCLASSTRIB!$A:$A, 0))/100, 0)</f>
        <v>0</v>
      </c>
      <c r="V1101" s="21">
        <f>IFERROR(INDEX(BASE_CCLASSTRIB!$F:$F, MATCH(TEXT($D1101,"000000"), BASE_CCLASSTRIB!$A:$A, 0))/100, 0)</f>
        <v>0</v>
      </c>
    </row>
    <row r="1102" spans="1:22" ht="32.25" customHeight="1" thickTop="1" thickBot="1">
      <c r="A1102" s="24"/>
      <c r="B1102" s="5"/>
      <c r="C1102" s="5"/>
      <c r="D1102" s="5"/>
      <c r="E1102" s="8" t="str">
        <f>IF(D1102="","",LEFT(D1102,3))</f>
        <v/>
      </c>
      <c r="F1102" s="5" t="str">
        <f>IF(E1102="","",IFERROR(VLOOKUP(E1102,REGRAS_CST!$A$2:$B$200,2,FALSE),""))</f>
        <v/>
      </c>
      <c r="G1102" s="25"/>
      <c r="H1102" s="7">
        <v>8.9999999999999993E-3</v>
      </c>
      <c r="I1102" s="7">
        <v>1E-3</v>
      </c>
      <c r="J1102" s="9">
        <v>0</v>
      </c>
      <c r="K1102" s="5" t="str">
        <f>IF(E1102="","",IFERROR(VLOOKUP(E1102,REGRAS_CST!$A$2:$C$200,3,FALSE),""))</f>
        <v/>
      </c>
      <c r="L1102" s="10" t="str">
        <f>IF($G1102="", "", $G1102*(1-$V1102))</f>
        <v/>
      </c>
      <c r="M1102" s="30" t="str">
        <f t="shared" si="34"/>
        <v/>
      </c>
      <c r="N1102" s="30" t="str">
        <f t="shared" si="35"/>
        <v/>
      </c>
      <c r="O1102" s="5" t="str">
        <f>IF(D1102="","",
IF(AND(K1102&lt;&gt;"SIM",V1102&gt;0),"ERRO: % BC &gt; 0, mas NÃO permitida ❌",
IF(AND(K1102="SIM",V1102=0),"ATENÇÃO: BC permitida, mas % = 0 🔎",
"Base de cálculo aplicada corretamente ✅")))</f>
        <v/>
      </c>
      <c r="P1102" s="5" t="str">
        <f>IF(D1102="","",
IF(AND(Q1102&lt;&gt;"SIM",U1102&gt;0),"ERRO: % alíquota &gt; 0, mas NÃO permitida ❌",
IF(AND(Q1102="SIM",U1102=0),"ATENÇÃO: alíquota permitida, mas % = 0 🔎",
"Alíquota aplicada corretamente ✅")))</f>
        <v/>
      </c>
      <c r="Q1102" s="5" t="str">
        <f>IF(E1102="","",IFERROR(VLOOKUP(E1102,REGRAS_CST!$A$2:$D$200,4,FALSE),""))</f>
        <v/>
      </c>
      <c r="R1102" s="9"/>
      <c r="S1102" s="7">
        <f>IF($H1102="","",$H1102*(1-$U1102))</f>
        <v>8.9999999999999993E-3</v>
      </c>
      <c r="T1102" s="7">
        <f>IF($I1102="","",$I1102*(1-$U1102))</f>
        <v>1E-3</v>
      </c>
      <c r="U1102" s="7">
        <f>IFERROR(INDEX(BASE_CCLASSTRIB!$E:$E, MATCH(TEXT($D1102,"000000"), BASE_CCLASSTRIB!$A:$A, 0))/100, 0)</f>
        <v>0</v>
      </c>
      <c r="V1102" s="21">
        <f>IFERROR(INDEX(BASE_CCLASSTRIB!$F:$F, MATCH(TEXT($D1102,"000000"), BASE_CCLASSTRIB!$A:$A, 0))/100, 0)</f>
        <v>0</v>
      </c>
    </row>
    <row r="1103" spans="1:22" ht="32.25" customHeight="1" thickTop="1" thickBot="1">
      <c r="A1103" s="24"/>
      <c r="B1103" s="5"/>
      <c r="C1103" s="5"/>
      <c r="D1103" s="5"/>
      <c r="E1103" s="8" t="str">
        <f>IF(D1103="","",LEFT(D1103,3))</f>
        <v/>
      </c>
      <c r="F1103" s="5" t="str">
        <f>IF(E1103="","",IFERROR(VLOOKUP(E1103,REGRAS_CST!$A$2:$B$200,2,FALSE),""))</f>
        <v/>
      </c>
      <c r="G1103" s="25"/>
      <c r="H1103" s="7">
        <v>8.9999999999999993E-3</v>
      </c>
      <c r="I1103" s="7">
        <v>1E-3</v>
      </c>
      <c r="J1103" s="9">
        <v>0</v>
      </c>
      <c r="K1103" s="5" t="str">
        <f>IF(E1103="","",IFERROR(VLOOKUP(E1103,REGRAS_CST!$A$2:$C$200,3,FALSE),""))</f>
        <v/>
      </c>
      <c r="L1103" s="10" t="str">
        <f>IF($G1103="", "", $G1103*(1-$V1103))</f>
        <v/>
      </c>
      <c r="M1103" s="30" t="str">
        <f t="shared" si="34"/>
        <v/>
      </c>
      <c r="N1103" s="30" t="str">
        <f t="shared" si="35"/>
        <v/>
      </c>
      <c r="O1103" s="5" t="str">
        <f>IF(D1103="","",
IF(AND(K1103&lt;&gt;"SIM",V1103&gt;0),"ERRO: % BC &gt; 0, mas NÃO permitida ❌",
IF(AND(K1103="SIM",V1103=0),"ATENÇÃO: BC permitida, mas % = 0 🔎",
"Base de cálculo aplicada corretamente ✅")))</f>
        <v/>
      </c>
      <c r="P1103" s="5" t="str">
        <f>IF(D1103="","",
IF(AND(Q1103&lt;&gt;"SIM",U1103&gt;0),"ERRO: % alíquota &gt; 0, mas NÃO permitida ❌",
IF(AND(Q1103="SIM",U1103=0),"ATENÇÃO: alíquota permitida, mas % = 0 🔎",
"Alíquota aplicada corretamente ✅")))</f>
        <v/>
      </c>
      <c r="Q1103" s="5" t="str">
        <f>IF(E1103="","",IFERROR(VLOOKUP(E1103,REGRAS_CST!$A$2:$D$200,4,FALSE),""))</f>
        <v/>
      </c>
      <c r="R1103" s="9"/>
      <c r="S1103" s="7">
        <f>IF($H1103="","",$H1103*(1-$U1103))</f>
        <v>8.9999999999999993E-3</v>
      </c>
      <c r="T1103" s="7">
        <f>IF($I1103="","",$I1103*(1-$U1103))</f>
        <v>1E-3</v>
      </c>
      <c r="U1103" s="7">
        <f>IFERROR(INDEX(BASE_CCLASSTRIB!$E:$E, MATCH(TEXT($D1103,"000000"), BASE_CCLASSTRIB!$A:$A, 0))/100, 0)</f>
        <v>0</v>
      </c>
      <c r="V1103" s="21">
        <f>IFERROR(INDEX(BASE_CCLASSTRIB!$F:$F, MATCH(TEXT($D1103,"000000"), BASE_CCLASSTRIB!$A:$A, 0))/100, 0)</f>
        <v>0</v>
      </c>
    </row>
    <row r="1104" spans="1:22" ht="32.25" customHeight="1" thickTop="1" thickBot="1">
      <c r="A1104" s="24"/>
      <c r="B1104" s="5"/>
      <c r="C1104" s="5"/>
      <c r="D1104" s="5"/>
      <c r="E1104" s="8" t="str">
        <f>IF(D1104="","",LEFT(D1104,3))</f>
        <v/>
      </c>
      <c r="F1104" s="5" t="str">
        <f>IF(E1104="","",IFERROR(VLOOKUP(E1104,REGRAS_CST!$A$2:$B$200,2,FALSE),""))</f>
        <v/>
      </c>
      <c r="G1104" s="25"/>
      <c r="H1104" s="7">
        <v>8.9999999999999993E-3</v>
      </c>
      <c r="I1104" s="7">
        <v>1E-3</v>
      </c>
      <c r="J1104" s="9">
        <v>0</v>
      </c>
      <c r="K1104" s="5" t="str">
        <f>IF(E1104="","",IFERROR(VLOOKUP(E1104,REGRAS_CST!$A$2:$C$200,3,FALSE),""))</f>
        <v/>
      </c>
      <c r="L1104" s="10" t="str">
        <f>IF($G1104="", "", $G1104*(1-$V1104))</f>
        <v/>
      </c>
      <c r="M1104" s="30" t="str">
        <f t="shared" si="34"/>
        <v/>
      </c>
      <c r="N1104" s="30" t="str">
        <f t="shared" si="35"/>
        <v/>
      </c>
      <c r="O1104" s="5" t="str">
        <f>IF(D1104="","",
IF(AND(K1104&lt;&gt;"SIM",V1104&gt;0),"ERRO: % BC &gt; 0, mas NÃO permitida ❌",
IF(AND(K1104="SIM",V1104=0),"ATENÇÃO: BC permitida, mas % = 0 🔎",
"Base de cálculo aplicada corretamente ✅")))</f>
        <v/>
      </c>
      <c r="P1104" s="5" t="str">
        <f>IF(D1104="","",
IF(AND(Q1104&lt;&gt;"SIM",U1104&gt;0),"ERRO: % alíquota &gt; 0, mas NÃO permitida ❌",
IF(AND(Q1104="SIM",U1104=0),"ATENÇÃO: alíquota permitida, mas % = 0 🔎",
"Alíquota aplicada corretamente ✅")))</f>
        <v/>
      </c>
      <c r="Q1104" s="5" t="str">
        <f>IF(E1104="","",IFERROR(VLOOKUP(E1104,REGRAS_CST!$A$2:$D$200,4,FALSE),""))</f>
        <v/>
      </c>
      <c r="R1104" s="9"/>
      <c r="S1104" s="7">
        <f>IF($H1104="","",$H1104*(1-$U1104))</f>
        <v>8.9999999999999993E-3</v>
      </c>
      <c r="T1104" s="7">
        <f>IF($I1104="","",$I1104*(1-$U1104))</f>
        <v>1E-3</v>
      </c>
      <c r="U1104" s="7">
        <f>IFERROR(INDEX(BASE_CCLASSTRIB!$E:$E, MATCH(TEXT($D1104,"000000"), BASE_CCLASSTRIB!$A:$A, 0))/100, 0)</f>
        <v>0</v>
      </c>
      <c r="V1104" s="21">
        <f>IFERROR(INDEX(BASE_CCLASSTRIB!$F:$F, MATCH(TEXT($D1104,"000000"), BASE_CCLASSTRIB!$A:$A, 0))/100, 0)</f>
        <v>0</v>
      </c>
    </row>
    <row r="1105" spans="1:22" ht="32.25" customHeight="1" thickTop="1" thickBot="1">
      <c r="A1105" s="24"/>
      <c r="B1105" s="5"/>
      <c r="C1105" s="5"/>
      <c r="D1105" s="5"/>
      <c r="E1105" s="8" t="str">
        <f>IF(D1105="","",LEFT(D1105,3))</f>
        <v/>
      </c>
      <c r="F1105" s="5" t="str">
        <f>IF(E1105="","",IFERROR(VLOOKUP(E1105,REGRAS_CST!$A$2:$B$200,2,FALSE),""))</f>
        <v/>
      </c>
      <c r="G1105" s="25"/>
      <c r="H1105" s="7">
        <v>8.9999999999999993E-3</v>
      </c>
      <c r="I1105" s="7">
        <v>1E-3</v>
      </c>
      <c r="J1105" s="9">
        <v>0</v>
      </c>
      <c r="K1105" s="5" t="str">
        <f>IF(E1105="","",IFERROR(VLOOKUP(E1105,REGRAS_CST!$A$2:$C$200,3,FALSE),""))</f>
        <v/>
      </c>
      <c r="L1105" s="10" t="str">
        <f>IF($G1105="", "", $G1105*(1-$V1105))</f>
        <v/>
      </c>
      <c r="M1105" s="30" t="str">
        <f t="shared" si="34"/>
        <v/>
      </c>
      <c r="N1105" s="30" t="str">
        <f t="shared" si="35"/>
        <v/>
      </c>
      <c r="O1105" s="5" t="str">
        <f>IF(D1105="","",
IF(AND(K1105&lt;&gt;"SIM",V1105&gt;0),"ERRO: % BC &gt; 0, mas NÃO permitida ❌",
IF(AND(K1105="SIM",V1105=0),"ATENÇÃO: BC permitida, mas % = 0 🔎",
"Base de cálculo aplicada corretamente ✅")))</f>
        <v/>
      </c>
      <c r="P1105" s="5" t="str">
        <f>IF(D1105="","",
IF(AND(Q1105&lt;&gt;"SIM",U1105&gt;0),"ERRO: % alíquota &gt; 0, mas NÃO permitida ❌",
IF(AND(Q1105="SIM",U1105=0),"ATENÇÃO: alíquota permitida, mas % = 0 🔎",
"Alíquota aplicada corretamente ✅")))</f>
        <v/>
      </c>
      <c r="Q1105" s="5" t="str">
        <f>IF(E1105="","",IFERROR(VLOOKUP(E1105,REGRAS_CST!$A$2:$D$200,4,FALSE),""))</f>
        <v/>
      </c>
      <c r="R1105" s="9"/>
      <c r="S1105" s="7">
        <f>IF($H1105="","",$H1105*(1-$U1105))</f>
        <v>8.9999999999999993E-3</v>
      </c>
      <c r="T1105" s="7">
        <f>IF($I1105="","",$I1105*(1-$U1105))</f>
        <v>1E-3</v>
      </c>
      <c r="U1105" s="7">
        <f>IFERROR(INDEX(BASE_CCLASSTRIB!$E:$E, MATCH(TEXT($D1105,"000000"), BASE_CCLASSTRIB!$A:$A, 0))/100, 0)</f>
        <v>0</v>
      </c>
      <c r="V1105" s="21">
        <f>IFERROR(INDEX(BASE_CCLASSTRIB!$F:$F, MATCH(TEXT($D1105,"000000"), BASE_CCLASSTRIB!$A:$A, 0))/100, 0)</f>
        <v>0</v>
      </c>
    </row>
    <row r="1106" spans="1:22" ht="32.25" customHeight="1" thickTop="1" thickBot="1">
      <c r="A1106" s="24"/>
      <c r="B1106" s="5"/>
      <c r="C1106" s="5"/>
      <c r="D1106" s="5"/>
      <c r="E1106" s="8" t="str">
        <f>IF(D1106="","",LEFT(D1106,3))</f>
        <v/>
      </c>
      <c r="F1106" s="5" t="str">
        <f>IF(E1106="","",IFERROR(VLOOKUP(E1106,REGRAS_CST!$A$2:$B$200,2,FALSE),""))</f>
        <v/>
      </c>
      <c r="G1106" s="25"/>
      <c r="H1106" s="7">
        <v>8.9999999999999993E-3</v>
      </c>
      <c r="I1106" s="7">
        <v>1E-3</v>
      </c>
      <c r="J1106" s="9">
        <v>0</v>
      </c>
      <c r="K1106" s="5" t="str">
        <f>IF(E1106="","",IFERROR(VLOOKUP(E1106,REGRAS_CST!$A$2:$C$200,3,FALSE),""))</f>
        <v/>
      </c>
      <c r="L1106" s="10" t="str">
        <f>IF($G1106="", "", $G1106*(1-$V1106))</f>
        <v/>
      </c>
      <c r="M1106" s="30" t="str">
        <f t="shared" si="34"/>
        <v/>
      </c>
      <c r="N1106" s="30" t="str">
        <f t="shared" si="35"/>
        <v/>
      </c>
      <c r="O1106" s="5" t="str">
        <f>IF(D1106="","",
IF(AND(K1106&lt;&gt;"SIM",V1106&gt;0),"ERRO: % BC &gt; 0, mas NÃO permitida ❌",
IF(AND(K1106="SIM",V1106=0),"ATENÇÃO: BC permitida, mas % = 0 🔎",
"Base de cálculo aplicada corretamente ✅")))</f>
        <v/>
      </c>
      <c r="P1106" s="5" t="str">
        <f>IF(D1106="","",
IF(AND(Q1106&lt;&gt;"SIM",U1106&gt;0),"ERRO: % alíquota &gt; 0, mas NÃO permitida ❌",
IF(AND(Q1106="SIM",U1106=0),"ATENÇÃO: alíquota permitida, mas % = 0 🔎",
"Alíquota aplicada corretamente ✅")))</f>
        <v/>
      </c>
      <c r="Q1106" s="5" t="str">
        <f>IF(E1106="","",IFERROR(VLOOKUP(E1106,REGRAS_CST!$A$2:$D$200,4,FALSE),""))</f>
        <v/>
      </c>
      <c r="R1106" s="9"/>
      <c r="S1106" s="7">
        <f>IF($H1106="","",$H1106*(1-$U1106))</f>
        <v>8.9999999999999993E-3</v>
      </c>
      <c r="T1106" s="7">
        <f>IF($I1106="","",$I1106*(1-$U1106))</f>
        <v>1E-3</v>
      </c>
      <c r="U1106" s="7">
        <f>IFERROR(INDEX(BASE_CCLASSTRIB!$E:$E, MATCH(TEXT($D1106,"000000"), BASE_CCLASSTRIB!$A:$A, 0))/100, 0)</f>
        <v>0</v>
      </c>
      <c r="V1106" s="21">
        <f>IFERROR(INDEX(BASE_CCLASSTRIB!$F:$F, MATCH(TEXT($D1106,"000000"), BASE_CCLASSTRIB!$A:$A, 0))/100, 0)</f>
        <v>0</v>
      </c>
    </row>
    <row r="1107" spans="1:22" ht="32.25" customHeight="1" thickTop="1" thickBot="1">
      <c r="A1107" s="24"/>
      <c r="B1107" s="5"/>
      <c r="C1107" s="5"/>
      <c r="D1107" s="5"/>
      <c r="E1107" s="8" t="str">
        <f>IF(D1107="","",LEFT(D1107,3))</f>
        <v/>
      </c>
      <c r="F1107" s="5" t="str">
        <f>IF(E1107="","",IFERROR(VLOOKUP(E1107,REGRAS_CST!$A$2:$B$200,2,FALSE),""))</f>
        <v/>
      </c>
      <c r="G1107" s="25"/>
      <c r="H1107" s="7">
        <v>8.9999999999999993E-3</v>
      </c>
      <c r="I1107" s="7">
        <v>1E-3</v>
      </c>
      <c r="J1107" s="9">
        <v>0</v>
      </c>
      <c r="K1107" s="5" t="str">
        <f>IF(E1107="","",IFERROR(VLOOKUP(E1107,REGRAS_CST!$A$2:$C$200,3,FALSE),""))</f>
        <v/>
      </c>
      <c r="L1107" s="10" t="str">
        <f>IF($G1107="", "", $G1107*(1-$V1107))</f>
        <v/>
      </c>
      <c r="M1107" s="30" t="str">
        <f t="shared" si="34"/>
        <v/>
      </c>
      <c r="N1107" s="30" t="str">
        <f t="shared" si="35"/>
        <v/>
      </c>
      <c r="O1107" s="5" t="str">
        <f>IF(D1107="","",
IF(AND(K1107&lt;&gt;"SIM",V1107&gt;0),"ERRO: % BC &gt; 0, mas NÃO permitida ❌",
IF(AND(K1107="SIM",V1107=0),"ATENÇÃO: BC permitida, mas % = 0 🔎",
"Base de cálculo aplicada corretamente ✅")))</f>
        <v/>
      </c>
      <c r="P1107" s="5" t="str">
        <f>IF(D1107="","",
IF(AND(Q1107&lt;&gt;"SIM",U1107&gt;0),"ERRO: % alíquota &gt; 0, mas NÃO permitida ❌",
IF(AND(Q1107="SIM",U1107=0),"ATENÇÃO: alíquota permitida, mas % = 0 🔎",
"Alíquota aplicada corretamente ✅")))</f>
        <v/>
      </c>
      <c r="Q1107" s="5" t="str">
        <f>IF(E1107="","",IFERROR(VLOOKUP(E1107,REGRAS_CST!$A$2:$D$200,4,FALSE),""))</f>
        <v/>
      </c>
      <c r="R1107" s="9"/>
      <c r="S1107" s="7">
        <f>IF($H1107="","",$H1107*(1-$U1107))</f>
        <v>8.9999999999999993E-3</v>
      </c>
      <c r="T1107" s="7">
        <f>IF($I1107="","",$I1107*(1-$U1107))</f>
        <v>1E-3</v>
      </c>
      <c r="U1107" s="7">
        <f>IFERROR(INDEX(BASE_CCLASSTRIB!$E:$E, MATCH(TEXT($D1107,"000000"), BASE_CCLASSTRIB!$A:$A, 0))/100, 0)</f>
        <v>0</v>
      </c>
      <c r="V1107" s="21">
        <f>IFERROR(INDEX(BASE_CCLASSTRIB!$F:$F, MATCH(TEXT($D1107,"000000"), BASE_CCLASSTRIB!$A:$A, 0))/100, 0)</f>
        <v>0</v>
      </c>
    </row>
    <row r="1108" spans="1:22" ht="32.25" customHeight="1" thickTop="1" thickBot="1">
      <c r="A1108" s="24"/>
      <c r="B1108" s="5"/>
      <c r="C1108" s="5"/>
      <c r="D1108" s="5"/>
      <c r="E1108" s="8" t="str">
        <f>IF(D1108="","",LEFT(D1108,3))</f>
        <v/>
      </c>
      <c r="F1108" s="5" t="str">
        <f>IF(E1108="","",IFERROR(VLOOKUP(E1108,REGRAS_CST!$A$2:$B$200,2,FALSE),""))</f>
        <v/>
      </c>
      <c r="G1108" s="25"/>
      <c r="H1108" s="7">
        <v>8.9999999999999993E-3</v>
      </c>
      <c r="I1108" s="7">
        <v>1E-3</v>
      </c>
      <c r="J1108" s="9">
        <v>0</v>
      </c>
      <c r="K1108" s="5" t="str">
        <f>IF(E1108="","",IFERROR(VLOOKUP(E1108,REGRAS_CST!$A$2:$C$200,3,FALSE),""))</f>
        <v/>
      </c>
      <c r="L1108" s="10" t="str">
        <f>IF($G1108="", "", $G1108*(1-$V1108))</f>
        <v/>
      </c>
      <c r="M1108" s="30" t="str">
        <f t="shared" si="34"/>
        <v/>
      </c>
      <c r="N1108" s="30" t="str">
        <f t="shared" si="35"/>
        <v/>
      </c>
      <c r="O1108" s="5" t="str">
        <f>IF(D1108="","",
IF(AND(K1108&lt;&gt;"SIM",V1108&gt;0),"ERRO: % BC &gt; 0, mas NÃO permitida ❌",
IF(AND(K1108="SIM",V1108=0),"ATENÇÃO: BC permitida, mas % = 0 🔎",
"Base de cálculo aplicada corretamente ✅")))</f>
        <v/>
      </c>
      <c r="P1108" s="5" t="str">
        <f>IF(D1108="","",
IF(AND(Q1108&lt;&gt;"SIM",U1108&gt;0),"ERRO: % alíquota &gt; 0, mas NÃO permitida ❌",
IF(AND(Q1108="SIM",U1108=0),"ATENÇÃO: alíquota permitida, mas % = 0 🔎",
"Alíquota aplicada corretamente ✅")))</f>
        <v/>
      </c>
      <c r="Q1108" s="5" t="str">
        <f>IF(E1108="","",IFERROR(VLOOKUP(E1108,REGRAS_CST!$A$2:$D$200,4,FALSE),""))</f>
        <v/>
      </c>
      <c r="R1108" s="9"/>
      <c r="S1108" s="7">
        <f>IF($H1108="","",$H1108*(1-$U1108))</f>
        <v>8.9999999999999993E-3</v>
      </c>
      <c r="T1108" s="7">
        <f>IF($I1108="","",$I1108*(1-$U1108))</f>
        <v>1E-3</v>
      </c>
      <c r="U1108" s="7">
        <f>IFERROR(INDEX(BASE_CCLASSTRIB!$E:$E, MATCH(TEXT($D1108,"000000"), BASE_CCLASSTRIB!$A:$A, 0))/100, 0)</f>
        <v>0</v>
      </c>
      <c r="V1108" s="21">
        <f>IFERROR(INDEX(BASE_CCLASSTRIB!$F:$F, MATCH(TEXT($D1108,"000000"), BASE_CCLASSTRIB!$A:$A, 0))/100, 0)</f>
        <v>0</v>
      </c>
    </row>
    <row r="1109" spans="1:22" ht="32.25" customHeight="1" thickTop="1" thickBot="1">
      <c r="A1109" s="24"/>
      <c r="B1109" s="5"/>
      <c r="C1109" s="5"/>
      <c r="D1109" s="5"/>
      <c r="E1109" s="8" t="str">
        <f>IF(D1109="","",LEFT(D1109,3))</f>
        <v/>
      </c>
      <c r="F1109" s="5" t="str">
        <f>IF(E1109="","",IFERROR(VLOOKUP(E1109,REGRAS_CST!$A$2:$B$200,2,FALSE),""))</f>
        <v/>
      </c>
      <c r="G1109" s="25"/>
      <c r="H1109" s="7">
        <v>8.9999999999999993E-3</v>
      </c>
      <c r="I1109" s="7">
        <v>1E-3</v>
      </c>
      <c r="J1109" s="9">
        <v>0</v>
      </c>
      <c r="K1109" s="5" t="str">
        <f>IF(E1109="","",IFERROR(VLOOKUP(E1109,REGRAS_CST!$A$2:$C$200,3,FALSE),""))</f>
        <v/>
      </c>
      <c r="L1109" s="10" t="str">
        <f>IF($G1109="", "", $G1109*(1-$V1109))</f>
        <v/>
      </c>
      <c r="M1109" s="30" t="str">
        <f t="shared" si="34"/>
        <v/>
      </c>
      <c r="N1109" s="30" t="str">
        <f t="shared" si="35"/>
        <v/>
      </c>
      <c r="O1109" s="5" t="str">
        <f>IF(D1109="","",
IF(AND(K1109&lt;&gt;"SIM",V1109&gt;0),"ERRO: % BC &gt; 0, mas NÃO permitida ❌",
IF(AND(K1109="SIM",V1109=0),"ATENÇÃO: BC permitida, mas % = 0 🔎",
"Base de cálculo aplicada corretamente ✅")))</f>
        <v/>
      </c>
      <c r="P1109" s="5" t="str">
        <f>IF(D1109="","",
IF(AND(Q1109&lt;&gt;"SIM",U1109&gt;0),"ERRO: % alíquota &gt; 0, mas NÃO permitida ❌",
IF(AND(Q1109="SIM",U1109=0),"ATENÇÃO: alíquota permitida, mas % = 0 🔎",
"Alíquota aplicada corretamente ✅")))</f>
        <v/>
      </c>
      <c r="Q1109" s="5" t="str">
        <f>IF(E1109="","",IFERROR(VLOOKUP(E1109,REGRAS_CST!$A$2:$D$200,4,FALSE),""))</f>
        <v/>
      </c>
      <c r="R1109" s="9"/>
      <c r="S1109" s="7">
        <f>IF($H1109="","",$H1109*(1-$U1109))</f>
        <v>8.9999999999999993E-3</v>
      </c>
      <c r="T1109" s="7">
        <f>IF($I1109="","",$I1109*(1-$U1109))</f>
        <v>1E-3</v>
      </c>
      <c r="U1109" s="7">
        <f>IFERROR(INDEX(BASE_CCLASSTRIB!$E:$E, MATCH(TEXT($D1109,"000000"), BASE_CCLASSTRIB!$A:$A, 0))/100, 0)</f>
        <v>0</v>
      </c>
      <c r="V1109" s="21">
        <f>IFERROR(INDEX(BASE_CCLASSTRIB!$F:$F, MATCH(TEXT($D1109,"000000"), BASE_CCLASSTRIB!$A:$A, 0))/100, 0)</f>
        <v>0</v>
      </c>
    </row>
    <row r="1110" spans="1:22" ht="32.25" customHeight="1" thickTop="1" thickBot="1">
      <c r="A1110" s="24"/>
      <c r="B1110" s="5"/>
      <c r="C1110" s="5"/>
      <c r="D1110" s="5"/>
      <c r="E1110" s="8" t="str">
        <f>IF(D1110="","",LEFT(D1110,3))</f>
        <v/>
      </c>
      <c r="F1110" s="5" t="str">
        <f>IF(E1110="","",IFERROR(VLOOKUP(E1110,REGRAS_CST!$A$2:$B$200,2,FALSE),""))</f>
        <v/>
      </c>
      <c r="G1110" s="25"/>
      <c r="H1110" s="7">
        <v>8.9999999999999993E-3</v>
      </c>
      <c r="I1110" s="7">
        <v>1E-3</v>
      </c>
      <c r="J1110" s="9">
        <v>0</v>
      </c>
      <c r="K1110" s="5" t="str">
        <f>IF(E1110="","",IFERROR(VLOOKUP(E1110,REGRAS_CST!$A$2:$C$200,3,FALSE),""))</f>
        <v/>
      </c>
      <c r="L1110" s="10" t="str">
        <f>IF($G1110="", "", $G1110*(1-$V1110))</f>
        <v/>
      </c>
      <c r="M1110" s="30" t="str">
        <f t="shared" si="34"/>
        <v/>
      </c>
      <c r="N1110" s="30" t="str">
        <f t="shared" si="35"/>
        <v/>
      </c>
      <c r="O1110" s="5" t="str">
        <f>IF(D1110="","",
IF(AND(K1110&lt;&gt;"SIM",V1110&gt;0),"ERRO: % BC &gt; 0, mas NÃO permitida ❌",
IF(AND(K1110="SIM",V1110=0),"ATENÇÃO: BC permitida, mas % = 0 🔎",
"Base de cálculo aplicada corretamente ✅")))</f>
        <v/>
      </c>
      <c r="P1110" s="5" t="str">
        <f>IF(D1110="","",
IF(AND(Q1110&lt;&gt;"SIM",U1110&gt;0),"ERRO: % alíquota &gt; 0, mas NÃO permitida ❌",
IF(AND(Q1110="SIM",U1110=0),"ATENÇÃO: alíquota permitida, mas % = 0 🔎",
"Alíquota aplicada corretamente ✅")))</f>
        <v/>
      </c>
      <c r="Q1110" s="5" t="str">
        <f>IF(E1110="","",IFERROR(VLOOKUP(E1110,REGRAS_CST!$A$2:$D$200,4,FALSE),""))</f>
        <v/>
      </c>
      <c r="R1110" s="9"/>
      <c r="S1110" s="7">
        <f>IF($H1110="","",$H1110*(1-$U1110))</f>
        <v>8.9999999999999993E-3</v>
      </c>
      <c r="T1110" s="7">
        <f>IF($I1110="","",$I1110*(1-$U1110))</f>
        <v>1E-3</v>
      </c>
      <c r="U1110" s="7">
        <f>IFERROR(INDEX(BASE_CCLASSTRIB!$E:$E, MATCH(TEXT($D1110,"000000"), BASE_CCLASSTRIB!$A:$A, 0))/100, 0)</f>
        <v>0</v>
      </c>
      <c r="V1110" s="21">
        <f>IFERROR(INDEX(BASE_CCLASSTRIB!$F:$F, MATCH(TEXT($D1110,"000000"), BASE_CCLASSTRIB!$A:$A, 0))/100, 0)</f>
        <v>0</v>
      </c>
    </row>
    <row r="1111" spans="1:22" ht="32.25" customHeight="1" thickTop="1" thickBot="1">
      <c r="A1111" s="24"/>
      <c r="B1111" s="5"/>
      <c r="C1111" s="5"/>
      <c r="D1111" s="5"/>
      <c r="E1111" s="8" t="str">
        <f>IF(D1111="","",LEFT(D1111,3))</f>
        <v/>
      </c>
      <c r="F1111" s="5" t="str">
        <f>IF(E1111="","",IFERROR(VLOOKUP(E1111,REGRAS_CST!$A$2:$B$200,2,FALSE),""))</f>
        <v/>
      </c>
      <c r="G1111" s="25"/>
      <c r="H1111" s="7">
        <v>8.9999999999999993E-3</v>
      </c>
      <c r="I1111" s="7">
        <v>1E-3</v>
      </c>
      <c r="J1111" s="9">
        <v>0</v>
      </c>
      <c r="K1111" s="5" t="str">
        <f>IF(E1111="","",IFERROR(VLOOKUP(E1111,REGRAS_CST!$A$2:$C$200,3,FALSE),""))</f>
        <v/>
      </c>
      <c r="L1111" s="10" t="str">
        <f>IF($G1111="", "", $G1111*(1-$V1111))</f>
        <v/>
      </c>
      <c r="M1111" s="30" t="str">
        <f t="shared" si="34"/>
        <v/>
      </c>
      <c r="N1111" s="30" t="str">
        <f t="shared" si="35"/>
        <v/>
      </c>
      <c r="O1111" s="5" t="str">
        <f>IF(D1111="","",
IF(AND(K1111&lt;&gt;"SIM",V1111&gt;0),"ERRO: % BC &gt; 0, mas NÃO permitida ❌",
IF(AND(K1111="SIM",V1111=0),"ATENÇÃO: BC permitida, mas % = 0 🔎",
"Base de cálculo aplicada corretamente ✅")))</f>
        <v/>
      </c>
      <c r="P1111" s="5" t="str">
        <f>IF(D1111="","",
IF(AND(Q1111&lt;&gt;"SIM",U1111&gt;0),"ERRO: % alíquota &gt; 0, mas NÃO permitida ❌",
IF(AND(Q1111="SIM",U1111=0),"ATENÇÃO: alíquota permitida, mas % = 0 🔎",
"Alíquota aplicada corretamente ✅")))</f>
        <v/>
      </c>
      <c r="Q1111" s="5" t="str">
        <f>IF(E1111="","",IFERROR(VLOOKUP(E1111,REGRAS_CST!$A$2:$D$200,4,FALSE),""))</f>
        <v/>
      </c>
      <c r="R1111" s="9"/>
      <c r="S1111" s="7">
        <f>IF($H1111="","",$H1111*(1-$U1111))</f>
        <v>8.9999999999999993E-3</v>
      </c>
      <c r="T1111" s="7">
        <f>IF($I1111="","",$I1111*(1-$U1111))</f>
        <v>1E-3</v>
      </c>
      <c r="U1111" s="7">
        <f>IFERROR(INDEX(BASE_CCLASSTRIB!$E:$E, MATCH(TEXT($D1111,"000000"), BASE_CCLASSTRIB!$A:$A, 0))/100, 0)</f>
        <v>0</v>
      </c>
      <c r="V1111" s="21">
        <f>IFERROR(INDEX(BASE_CCLASSTRIB!$F:$F, MATCH(TEXT($D1111,"000000"), BASE_CCLASSTRIB!$A:$A, 0))/100, 0)</f>
        <v>0</v>
      </c>
    </row>
    <row r="1112" spans="1:22" ht="32.25" customHeight="1" thickTop="1" thickBot="1">
      <c r="A1112" s="24"/>
      <c r="B1112" s="5"/>
      <c r="C1112" s="5"/>
      <c r="D1112" s="5"/>
      <c r="E1112" s="8" t="str">
        <f>IF(D1112="","",LEFT(D1112,3))</f>
        <v/>
      </c>
      <c r="F1112" s="5" t="str">
        <f>IF(E1112="","",IFERROR(VLOOKUP(E1112,REGRAS_CST!$A$2:$B$200,2,FALSE),""))</f>
        <v/>
      </c>
      <c r="G1112" s="25"/>
      <c r="H1112" s="7">
        <v>8.9999999999999993E-3</v>
      </c>
      <c r="I1112" s="7">
        <v>1E-3</v>
      </c>
      <c r="J1112" s="9">
        <v>0</v>
      </c>
      <c r="K1112" s="5" t="str">
        <f>IF(E1112="","",IFERROR(VLOOKUP(E1112,REGRAS_CST!$A$2:$C$200,3,FALSE),""))</f>
        <v/>
      </c>
      <c r="L1112" s="10" t="str">
        <f>IF($G1112="", "", $G1112*(1-$V1112))</f>
        <v/>
      </c>
      <c r="M1112" s="30" t="str">
        <f t="shared" si="34"/>
        <v/>
      </c>
      <c r="N1112" s="30" t="str">
        <f t="shared" si="35"/>
        <v/>
      </c>
      <c r="O1112" s="5" t="str">
        <f>IF(D1112="","",
IF(AND(K1112&lt;&gt;"SIM",V1112&gt;0),"ERRO: % BC &gt; 0, mas NÃO permitida ❌",
IF(AND(K1112="SIM",V1112=0),"ATENÇÃO: BC permitida, mas % = 0 🔎",
"Base de cálculo aplicada corretamente ✅")))</f>
        <v/>
      </c>
      <c r="P1112" s="5" t="str">
        <f>IF(D1112="","",
IF(AND(Q1112&lt;&gt;"SIM",U1112&gt;0),"ERRO: % alíquota &gt; 0, mas NÃO permitida ❌",
IF(AND(Q1112="SIM",U1112=0),"ATENÇÃO: alíquota permitida, mas % = 0 🔎",
"Alíquota aplicada corretamente ✅")))</f>
        <v/>
      </c>
      <c r="Q1112" s="5" t="str">
        <f>IF(E1112="","",IFERROR(VLOOKUP(E1112,REGRAS_CST!$A$2:$D$200,4,FALSE),""))</f>
        <v/>
      </c>
      <c r="R1112" s="9"/>
      <c r="S1112" s="7">
        <f>IF($H1112="","",$H1112*(1-$U1112))</f>
        <v>8.9999999999999993E-3</v>
      </c>
      <c r="T1112" s="7">
        <f>IF($I1112="","",$I1112*(1-$U1112))</f>
        <v>1E-3</v>
      </c>
      <c r="U1112" s="7">
        <f>IFERROR(INDEX(BASE_CCLASSTRIB!$E:$E, MATCH(TEXT($D1112,"000000"), BASE_CCLASSTRIB!$A:$A, 0))/100, 0)</f>
        <v>0</v>
      </c>
      <c r="V1112" s="21">
        <f>IFERROR(INDEX(BASE_CCLASSTRIB!$F:$F, MATCH(TEXT($D1112,"000000"), BASE_CCLASSTRIB!$A:$A, 0))/100, 0)</f>
        <v>0</v>
      </c>
    </row>
    <row r="1113" spans="1:22" ht="32.25" customHeight="1" thickTop="1" thickBot="1">
      <c r="A1113" s="24"/>
      <c r="B1113" s="5"/>
      <c r="C1113" s="5"/>
      <c r="D1113" s="5"/>
      <c r="E1113" s="8" t="str">
        <f>IF(D1113="","",LEFT(D1113,3))</f>
        <v/>
      </c>
      <c r="F1113" s="5" t="str">
        <f>IF(E1113="","",IFERROR(VLOOKUP(E1113,REGRAS_CST!$A$2:$B$200,2,FALSE),""))</f>
        <v/>
      </c>
      <c r="G1113" s="25"/>
      <c r="H1113" s="7">
        <v>8.9999999999999993E-3</v>
      </c>
      <c r="I1113" s="7">
        <v>1E-3</v>
      </c>
      <c r="J1113" s="9">
        <v>0</v>
      </c>
      <c r="K1113" s="5" t="str">
        <f>IF(E1113="","",IFERROR(VLOOKUP(E1113,REGRAS_CST!$A$2:$C$200,3,FALSE),""))</f>
        <v/>
      </c>
      <c r="L1113" s="10" t="str">
        <f>IF($G1113="", "", $G1113*(1-$V1113))</f>
        <v/>
      </c>
      <c r="M1113" s="30" t="str">
        <f t="shared" si="34"/>
        <v/>
      </c>
      <c r="N1113" s="30" t="str">
        <f t="shared" si="35"/>
        <v/>
      </c>
      <c r="O1113" s="5" t="str">
        <f>IF(D1113="","",
IF(AND(K1113&lt;&gt;"SIM",V1113&gt;0),"ERRO: % BC &gt; 0, mas NÃO permitida ❌",
IF(AND(K1113="SIM",V1113=0),"ATENÇÃO: BC permitida, mas % = 0 🔎",
"Base de cálculo aplicada corretamente ✅")))</f>
        <v/>
      </c>
      <c r="P1113" s="5" t="str">
        <f>IF(D1113="","",
IF(AND(Q1113&lt;&gt;"SIM",U1113&gt;0),"ERRO: % alíquota &gt; 0, mas NÃO permitida ❌",
IF(AND(Q1113="SIM",U1113=0),"ATENÇÃO: alíquota permitida, mas % = 0 🔎",
"Alíquota aplicada corretamente ✅")))</f>
        <v/>
      </c>
      <c r="Q1113" s="5" t="str">
        <f>IF(E1113="","",IFERROR(VLOOKUP(E1113,REGRAS_CST!$A$2:$D$200,4,FALSE),""))</f>
        <v/>
      </c>
      <c r="R1113" s="9"/>
      <c r="S1113" s="7">
        <f>IF($H1113="","",$H1113*(1-$U1113))</f>
        <v>8.9999999999999993E-3</v>
      </c>
      <c r="T1113" s="7">
        <f>IF($I1113="","",$I1113*(1-$U1113))</f>
        <v>1E-3</v>
      </c>
      <c r="U1113" s="7">
        <f>IFERROR(INDEX(BASE_CCLASSTRIB!$E:$E, MATCH(TEXT($D1113,"000000"), BASE_CCLASSTRIB!$A:$A, 0))/100, 0)</f>
        <v>0</v>
      </c>
      <c r="V1113" s="21">
        <f>IFERROR(INDEX(BASE_CCLASSTRIB!$F:$F, MATCH(TEXT($D1113,"000000"), BASE_CCLASSTRIB!$A:$A, 0))/100, 0)</f>
        <v>0</v>
      </c>
    </row>
    <row r="1114" spans="1:22" ht="32.25" customHeight="1" thickTop="1" thickBot="1">
      <c r="A1114" s="24"/>
      <c r="B1114" s="5"/>
      <c r="C1114" s="5"/>
      <c r="D1114" s="5"/>
      <c r="E1114" s="8" t="str">
        <f>IF(D1114="","",LEFT(D1114,3))</f>
        <v/>
      </c>
      <c r="F1114" s="5" t="str">
        <f>IF(E1114="","",IFERROR(VLOOKUP(E1114,REGRAS_CST!$A$2:$B$200,2,FALSE),""))</f>
        <v/>
      </c>
      <c r="G1114" s="25"/>
      <c r="H1114" s="7">
        <v>8.9999999999999993E-3</v>
      </c>
      <c r="I1114" s="7">
        <v>1E-3</v>
      </c>
      <c r="J1114" s="9">
        <v>0</v>
      </c>
      <c r="K1114" s="5" t="str">
        <f>IF(E1114="","",IFERROR(VLOOKUP(E1114,REGRAS_CST!$A$2:$C$200,3,FALSE),""))</f>
        <v/>
      </c>
      <c r="L1114" s="10" t="str">
        <f>IF($G1114="", "", $G1114*(1-$V1114))</f>
        <v/>
      </c>
      <c r="M1114" s="30" t="str">
        <f t="shared" si="34"/>
        <v/>
      </c>
      <c r="N1114" s="30" t="str">
        <f t="shared" si="35"/>
        <v/>
      </c>
      <c r="O1114" s="5" t="str">
        <f>IF(D1114="","",
IF(AND(K1114&lt;&gt;"SIM",V1114&gt;0),"ERRO: % BC &gt; 0, mas NÃO permitida ❌",
IF(AND(K1114="SIM",V1114=0),"ATENÇÃO: BC permitida, mas % = 0 🔎",
"Base de cálculo aplicada corretamente ✅")))</f>
        <v/>
      </c>
      <c r="P1114" s="5" t="str">
        <f>IF(D1114="","",
IF(AND(Q1114&lt;&gt;"SIM",U1114&gt;0),"ERRO: % alíquota &gt; 0, mas NÃO permitida ❌",
IF(AND(Q1114="SIM",U1114=0),"ATENÇÃO: alíquota permitida, mas % = 0 🔎",
"Alíquota aplicada corretamente ✅")))</f>
        <v/>
      </c>
      <c r="Q1114" s="5" t="str">
        <f>IF(E1114="","",IFERROR(VLOOKUP(E1114,REGRAS_CST!$A$2:$D$200,4,FALSE),""))</f>
        <v/>
      </c>
      <c r="R1114" s="9"/>
      <c r="S1114" s="7">
        <f>IF($H1114="","",$H1114*(1-$U1114))</f>
        <v>8.9999999999999993E-3</v>
      </c>
      <c r="T1114" s="7">
        <f>IF($I1114="","",$I1114*(1-$U1114))</f>
        <v>1E-3</v>
      </c>
      <c r="U1114" s="7">
        <f>IFERROR(INDEX(BASE_CCLASSTRIB!$E:$E, MATCH(TEXT($D1114,"000000"), BASE_CCLASSTRIB!$A:$A, 0))/100, 0)</f>
        <v>0</v>
      </c>
      <c r="V1114" s="21">
        <f>IFERROR(INDEX(BASE_CCLASSTRIB!$F:$F, MATCH(TEXT($D1114,"000000"), BASE_CCLASSTRIB!$A:$A, 0))/100, 0)</f>
        <v>0</v>
      </c>
    </row>
    <row r="1115" spans="1:22" ht="32.25" customHeight="1" thickTop="1" thickBot="1">
      <c r="A1115" s="24"/>
      <c r="B1115" s="5"/>
      <c r="C1115" s="5"/>
      <c r="D1115" s="5"/>
      <c r="E1115" s="8" t="str">
        <f>IF(D1115="","",LEFT(D1115,3))</f>
        <v/>
      </c>
      <c r="F1115" s="5" t="str">
        <f>IF(E1115="","",IFERROR(VLOOKUP(E1115,REGRAS_CST!$A$2:$B$200,2,FALSE),""))</f>
        <v/>
      </c>
      <c r="G1115" s="25"/>
      <c r="H1115" s="7">
        <v>8.9999999999999993E-3</v>
      </c>
      <c r="I1115" s="7">
        <v>1E-3</v>
      </c>
      <c r="J1115" s="9">
        <v>0</v>
      </c>
      <c r="K1115" s="5" t="str">
        <f>IF(E1115="","",IFERROR(VLOOKUP(E1115,REGRAS_CST!$A$2:$C$200,3,FALSE),""))</f>
        <v/>
      </c>
      <c r="L1115" s="10" t="str">
        <f>IF($G1115="", "", $G1115*(1-$V1115))</f>
        <v/>
      </c>
      <c r="M1115" s="30" t="str">
        <f t="shared" si="34"/>
        <v/>
      </c>
      <c r="N1115" s="30" t="str">
        <f t="shared" si="35"/>
        <v/>
      </c>
      <c r="O1115" s="5" t="str">
        <f>IF(D1115="","",
IF(AND(K1115&lt;&gt;"SIM",V1115&gt;0),"ERRO: % BC &gt; 0, mas NÃO permitida ❌",
IF(AND(K1115="SIM",V1115=0),"ATENÇÃO: BC permitida, mas % = 0 🔎",
"Base de cálculo aplicada corretamente ✅")))</f>
        <v/>
      </c>
      <c r="P1115" s="5" t="str">
        <f>IF(D1115="","",
IF(AND(Q1115&lt;&gt;"SIM",U1115&gt;0),"ERRO: % alíquota &gt; 0, mas NÃO permitida ❌",
IF(AND(Q1115="SIM",U1115=0),"ATENÇÃO: alíquota permitida, mas % = 0 🔎",
"Alíquota aplicada corretamente ✅")))</f>
        <v/>
      </c>
      <c r="Q1115" s="5" t="str">
        <f>IF(E1115="","",IFERROR(VLOOKUP(E1115,REGRAS_CST!$A$2:$D$200,4,FALSE),""))</f>
        <v/>
      </c>
      <c r="R1115" s="9"/>
      <c r="S1115" s="7">
        <f>IF($H1115="","",$H1115*(1-$U1115))</f>
        <v>8.9999999999999993E-3</v>
      </c>
      <c r="T1115" s="7">
        <f>IF($I1115="","",$I1115*(1-$U1115))</f>
        <v>1E-3</v>
      </c>
      <c r="U1115" s="7">
        <f>IFERROR(INDEX(BASE_CCLASSTRIB!$E:$E, MATCH(TEXT($D1115,"000000"), BASE_CCLASSTRIB!$A:$A, 0))/100, 0)</f>
        <v>0</v>
      </c>
      <c r="V1115" s="21">
        <f>IFERROR(INDEX(BASE_CCLASSTRIB!$F:$F, MATCH(TEXT($D1115,"000000"), BASE_CCLASSTRIB!$A:$A, 0))/100, 0)</f>
        <v>0</v>
      </c>
    </row>
    <row r="1116" spans="1:22" ht="32.25" customHeight="1" thickTop="1" thickBot="1">
      <c r="A1116" s="24"/>
      <c r="B1116" s="5"/>
      <c r="C1116" s="5"/>
      <c r="D1116" s="5"/>
      <c r="E1116" s="8" t="str">
        <f>IF(D1116="","",LEFT(D1116,3))</f>
        <v/>
      </c>
      <c r="F1116" s="5" t="str">
        <f>IF(E1116="","",IFERROR(VLOOKUP(E1116,REGRAS_CST!$A$2:$B$200,2,FALSE),""))</f>
        <v/>
      </c>
      <c r="G1116" s="25"/>
      <c r="H1116" s="7">
        <v>8.9999999999999993E-3</v>
      </c>
      <c r="I1116" s="7">
        <v>1E-3</v>
      </c>
      <c r="J1116" s="9">
        <v>0</v>
      </c>
      <c r="K1116" s="5" t="str">
        <f>IF(E1116="","",IFERROR(VLOOKUP(E1116,REGRAS_CST!$A$2:$C$200,3,FALSE),""))</f>
        <v/>
      </c>
      <c r="L1116" s="10" t="str">
        <f>IF($G1116="", "", $G1116*(1-$V1116))</f>
        <v/>
      </c>
      <c r="M1116" s="30" t="str">
        <f t="shared" si="34"/>
        <v/>
      </c>
      <c r="N1116" s="30" t="str">
        <f t="shared" si="35"/>
        <v/>
      </c>
      <c r="O1116" s="5" t="str">
        <f>IF(D1116="","",
IF(AND(K1116&lt;&gt;"SIM",V1116&gt;0),"ERRO: % BC &gt; 0, mas NÃO permitida ❌",
IF(AND(K1116="SIM",V1116=0),"ATENÇÃO: BC permitida, mas % = 0 🔎",
"Base de cálculo aplicada corretamente ✅")))</f>
        <v/>
      </c>
      <c r="P1116" s="5" t="str">
        <f>IF(D1116="","",
IF(AND(Q1116&lt;&gt;"SIM",U1116&gt;0),"ERRO: % alíquota &gt; 0, mas NÃO permitida ❌",
IF(AND(Q1116="SIM",U1116=0),"ATENÇÃO: alíquota permitida, mas % = 0 🔎",
"Alíquota aplicada corretamente ✅")))</f>
        <v/>
      </c>
      <c r="Q1116" s="5" t="str">
        <f>IF(E1116="","",IFERROR(VLOOKUP(E1116,REGRAS_CST!$A$2:$D$200,4,FALSE),""))</f>
        <v/>
      </c>
      <c r="R1116" s="9"/>
      <c r="S1116" s="7">
        <f>IF($H1116="","",$H1116*(1-$U1116))</f>
        <v>8.9999999999999993E-3</v>
      </c>
      <c r="T1116" s="7">
        <f>IF($I1116="","",$I1116*(1-$U1116))</f>
        <v>1E-3</v>
      </c>
      <c r="U1116" s="7">
        <f>IFERROR(INDEX(BASE_CCLASSTRIB!$E:$E, MATCH(TEXT($D1116,"000000"), BASE_CCLASSTRIB!$A:$A, 0))/100, 0)</f>
        <v>0</v>
      </c>
      <c r="V1116" s="21">
        <f>IFERROR(INDEX(BASE_CCLASSTRIB!$F:$F, MATCH(TEXT($D1116,"000000"), BASE_CCLASSTRIB!$A:$A, 0))/100, 0)</f>
        <v>0</v>
      </c>
    </row>
    <row r="1117" spans="1:22" ht="32.25" customHeight="1" thickTop="1" thickBot="1">
      <c r="A1117" s="24"/>
      <c r="B1117" s="5"/>
      <c r="C1117" s="5"/>
      <c r="D1117" s="5"/>
      <c r="E1117" s="8" t="str">
        <f>IF(D1117="","",LEFT(D1117,3))</f>
        <v/>
      </c>
      <c r="F1117" s="5" t="str">
        <f>IF(E1117="","",IFERROR(VLOOKUP(E1117,REGRAS_CST!$A$2:$B$200,2,FALSE),""))</f>
        <v/>
      </c>
      <c r="G1117" s="25"/>
      <c r="H1117" s="7">
        <v>8.9999999999999993E-3</v>
      </c>
      <c r="I1117" s="7">
        <v>1E-3</v>
      </c>
      <c r="J1117" s="9">
        <v>0</v>
      </c>
      <c r="K1117" s="5" t="str">
        <f>IF(E1117="","",IFERROR(VLOOKUP(E1117,REGRAS_CST!$A$2:$C$200,3,FALSE),""))</f>
        <v/>
      </c>
      <c r="L1117" s="10" t="str">
        <f>IF($G1117="", "", $G1117*(1-$V1117))</f>
        <v/>
      </c>
      <c r="M1117" s="30" t="str">
        <f t="shared" si="34"/>
        <v/>
      </c>
      <c r="N1117" s="30" t="str">
        <f t="shared" si="35"/>
        <v/>
      </c>
      <c r="O1117" s="5" t="str">
        <f>IF(D1117="","",
IF(AND(K1117&lt;&gt;"SIM",V1117&gt;0),"ERRO: % BC &gt; 0, mas NÃO permitida ❌",
IF(AND(K1117="SIM",V1117=0),"ATENÇÃO: BC permitida, mas % = 0 🔎",
"Base de cálculo aplicada corretamente ✅")))</f>
        <v/>
      </c>
      <c r="P1117" s="5" t="str">
        <f>IF(D1117="","",
IF(AND(Q1117&lt;&gt;"SIM",U1117&gt;0),"ERRO: % alíquota &gt; 0, mas NÃO permitida ❌",
IF(AND(Q1117="SIM",U1117=0),"ATENÇÃO: alíquota permitida, mas % = 0 🔎",
"Alíquota aplicada corretamente ✅")))</f>
        <v/>
      </c>
      <c r="Q1117" s="5" t="str">
        <f>IF(E1117="","",IFERROR(VLOOKUP(E1117,REGRAS_CST!$A$2:$D$200,4,FALSE),""))</f>
        <v/>
      </c>
      <c r="R1117" s="9"/>
      <c r="S1117" s="7">
        <f>IF($H1117="","",$H1117*(1-$U1117))</f>
        <v>8.9999999999999993E-3</v>
      </c>
      <c r="T1117" s="7">
        <f>IF($I1117="","",$I1117*(1-$U1117))</f>
        <v>1E-3</v>
      </c>
      <c r="U1117" s="7">
        <f>IFERROR(INDEX(BASE_CCLASSTRIB!$E:$E, MATCH(TEXT($D1117,"000000"), BASE_CCLASSTRIB!$A:$A, 0))/100, 0)</f>
        <v>0</v>
      </c>
      <c r="V1117" s="21">
        <f>IFERROR(INDEX(BASE_CCLASSTRIB!$F:$F, MATCH(TEXT($D1117,"000000"), BASE_CCLASSTRIB!$A:$A, 0))/100, 0)</f>
        <v>0</v>
      </c>
    </row>
    <row r="1118" spans="1:22" ht="32.25" customHeight="1" thickTop="1" thickBot="1">
      <c r="A1118" s="24"/>
      <c r="B1118" s="5"/>
      <c r="C1118" s="5"/>
      <c r="D1118" s="5"/>
      <c r="E1118" s="8" t="str">
        <f>IF(D1118="","",LEFT(D1118,3))</f>
        <v/>
      </c>
      <c r="F1118" s="5" t="str">
        <f>IF(E1118="","",IFERROR(VLOOKUP(E1118,REGRAS_CST!$A$2:$B$200,2,FALSE),""))</f>
        <v/>
      </c>
      <c r="G1118" s="25"/>
      <c r="H1118" s="7">
        <v>8.9999999999999993E-3</v>
      </c>
      <c r="I1118" s="7">
        <v>1E-3</v>
      </c>
      <c r="J1118" s="9">
        <v>0</v>
      </c>
      <c r="K1118" s="5" t="str">
        <f>IF(E1118="","",IFERROR(VLOOKUP(E1118,REGRAS_CST!$A$2:$C$200,3,FALSE),""))</f>
        <v/>
      </c>
      <c r="L1118" s="10" t="str">
        <f>IF($G1118="", "", $G1118*(1-$V1118))</f>
        <v/>
      </c>
      <c r="M1118" s="30" t="str">
        <f t="shared" si="34"/>
        <v/>
      </c>
      <c r="N1118" s="30" t="str">
        <f t="shared" si="35"/>
        <v/>
      </c>
      <c r="O1118" s="5" t="str">
        <f>IF(D1118="","",
IF(AND(K1118&lt;&gt;"SIM",V1118&gt;0),"ERRO: % BC &gt; 0, mas NÃO permitida ❌",
IF(AND(K1118="SIM",V1118=0),"ATENÇÃO: BC permitida, mas % = 0 🔎",
"Base de cálculo aplicada corretamente ✅")))</f>
        <v/>
      </c>
      <c r="P1118" s="5" t="str">
        <f>IF(D1118="","",
IF(AND(Q1118&lt;&gt;"SIM",U1118&gt;0),"ERRO: % alíquota &gt; 0, mas NÃO permitida ❌",
IF(AND(Q1118="SIM",U1118=0),"ATENÇÃO: alíquota permitida, mas % = 0 🔎",
"Alíquota aplicada corretamente ✅")))</f>
        <v/>
      </c>
      <c r="Q1118" s="5" t="str">
        <f>IF(E1118="","",IFERROR(VLOOKUP(E1118,REGRAS_CST!$A$2:$D$200,4,FALSE),""))</f>
        <v/>
      </c>
      <c r="R1118" s="9"/>
      <c r="S1118" s="7">
        <f>IF($H1118="","",$H1118*(1-$U1118))</f>
        <v>8.9999999999999993E-3</v>
      </c>
      <c r="T1118" s="7">
        <f>IF($I1118="","",$I1118*(1-$U1118))</f>
        <v>1E-3</v>
      </c>
      <c r="U1118" s="7">
        <f>IFERROR(INDEX(BASE_CCLASSTRIB!$E:$E, MATCH(TEXT($D1118,"000000"), BASE_CCLASSTRIB!$A:$A, 0))/100, 0)</f>
        <v>0</v>
      </c>
      <c r="V1118" s="21">
        <f>IFERROR(INDEX(BASE_CCLASSTRIB!$F:$F, MATCH(TEXT($D1118,"000000"), BASE_CCLASSTRIB!$A:$A, 0))/100, 0)</f>
        <v>0</v>
      </c>
    </row>
    <row r="1119" spans="1:22" ht="32.25" customHeight="1" thickTop="1" thickBot="1">
      <c r="A1119" s="24"/>
      <c r="B1119" s="5"/>
      <c r="C1119" s="5"/>
      <c r="D1119" s="5"/>
      <c r="E1119" s="8" t="str">
        <f>IF(D1119="","",LEFT(D1119,3))</f>
        <v/>
      </c>
      <c r="F1119" s="5" t="str">
        <f>IF(E1119="","",IFERROR(VLOOKUP(E1119,REGRAS_CST!$A$2:$B$200,2,FALSE),""))</f>
        <v/>
      </c>
      <c r="G1119" s="25"/>
      <c r="H1119" s="7">
        <v>8.9999999999999993E-3</v>
      </c>
      <c r="I1119" s="7">
        <v>1E-3</v>
      </c>
      <c r="J1119" s="9">
        <v>0</v>
      </c>
      <c r="K1119" s="5" t="str">
        <f>IF(E1119="","",IFERROR(VLOOKUP(E1119,REGRAS_CST!$A$2:$C$200,3,FALSE),""))</f>
        <v/>
      </c>
      <c r="L1119" s="10" t="str">
        <f>IF($G1119="", "", $G1119*(1-$V1119))</f>
        <v/>
      </c>
      <c r="M1119" s="30" t="str">
        <f t="shared" si="34"/>
        <v/>
      </c>
      <c r="N1119" s="30" t="str">
        <f t="shared" si="35"/>
        <v/>
      </c>
      <c r="O1119" s="5" t="str">
        <f>IF(D1119="","",
IF(AND(K1119&lt;&gt;"SIM",V1119&gt;0),"ERRO: % BC &gt; 0, mas NÃO permitida ❌",
IF(AND(K1119="SIM",V1119=0),"ATENÇÃO: BC permitida, mas % = 0 🔎",
"Base de cálculo aplicada corretamente ✅")))</f>
        <v/>
      </c>
      <c r="P1119" s="5" t="str">
        <f>IF(D1119="","",
IF(AND(Q1119&lt;&gt;"SIM",U1119&gt;0),"ERRO: % alíquota &gt; 0, mas NÃO permitida ❌",
IF(AND(Q1119="SIM",U1119=0),"ATENÇÃO: alíquota permitida, mas % = 0 🔎",
"Alíquota aplicada corretamente ✅")))</f>
        <v/>
      </c>
      <c r="Q1119" s="5" t="str">
        <f>IF(E1119="","",IFERROR(VLOOKUP(E1119,REGRAS_CST!$A$2:$D$200,4,FALSE),""))</f>
        <v/>
      </c>
      <c r="R1119" s="9"/>
      <c r="S1119" s="7">
        <f>IF($H1119="","",$H1119*(1-$U1119))</f>
        <v>8.9999999999999993E-3</v>
      </c>
      <c r="T1119" s="7">
        <f>IF($I1119="","",$I1119*(1-$U1119))</f>
        <v>1E-3</v>
      </c>
      <c r="U1119" s="7">
        <f>IFERROR(INDEX(BASE_CCLASSTRIB!$E:$E, MATCH(TEXT($D1119,"000000"), BASE_CCLASSTRIB!$A:$A, 0))/100, 0)</f>
        <v>0</v>
      </c>
      <c r="V1119" s="21">
        <f>IFERROR(INDEX(BASE_CCLASSTRIB!$F:$F, MATCH(TEXT($D1119,"000000"), BASE_CCLASSTRIB!$A:$A, 0))/100, 0)</f>
        <v>0</v>
      </c>
    </row>
    <row r="1120" spans="1:22" ht="32.25" customHeight="1" thickTop="1" thickBot="1">
      <c r="A1120" s="24"/>
      <c r="B1120" s="5"/>
      <c r="C1120" s="5"/>
      <c r="D1120" s="5"/>
      <c r="E1120" s="8" t="str">
        <f>IF(D1120="","",LEFT(D1120,3))</f>
        <v/>
      </c>
      <c r="F1120" s="5" t="str">
        <f>IF(E1120="","",IFERROR(VLOOKUP(E1120,REGRAS_CST!$A$2:$B$200,2,FALSE),""))</f>
        <v/>
      </c>
      <c r="G1120" s="25"/>
      <c r="H1120" s="7">
        <v>8.9999999999999993E-3</v>
      </c>
      <c r="I1120" s="7">
        <v>1E-3</v>
      </c>
      <c r="J1120" s="9">
        <v>0</v>
      </c>
      <c r="K1120" s="5" t="str">
        <f>IF(E1120="","",IFERROR(VLOOKUP(E1120,REGRAS_CST!$A$2:$C$200,3,FALSE),""))</f>
        <v/>
      </c>
      <c r="L1120" s="10" t="str">
        <f>IF($G1120="", "", $G1120*(1-$V1120))</f>
        <v/>
      </c>
      <c r="M1120" s="30" t="str">
        <f t="shared" si="34"/>
        <v/>
      </c>
      <c r="N1120" s="30" t="str">
        <f t="shared" si="35"/>
        <v/>
      </c>
      <c r="O1120" s="5" t="str">
        <f>IF(D1120="","",
IF(AND(K1120&lt;&gt;"SIM",V1120&gt;0),"ERRO: % BC &gt; 0, mas NÃO permitida ❌",
IF(AND(K1120="SIM",V1120=0),"ATENÇÃO: BC permitida, mas % = 0 🔎",
"Base de cálculo aplicada corretamente ✅")))</f>
        <v/>
      </c>
      <c r="P1120" s="5" t="str">
        <f>IF(D1120="","",
IF(AND(Q1120&lt;&gt;"SIM",U1120&gt;0),"ERRO: % alíquota &gt; 0, mas NÃO permitida ❌",
IF(AND(Q1120="SIM",U1120=0),"ATENÇÃO: alíquota permitida, mas % = 0 🔎",
"Alíquota aplicada corretamente ✅")))</f>
        <v/>
      </c>
      <c r="Q1120" s="5" t="str">
        <f>IF(E1120="","",IFERROR(VLOOKUP(E1120,REGRAS_CST!$A$2:$D$200,4,FALSE),""))</f>
        <v/>
      </c>
      <c r="R1120" s="9"/>
      <c r="S1120" s="7">
        <f>IF($H1120="","",$H1120*(1-$U1120))</f>
        <v>8.9999999999999993E-3</v>
      </c>
      <c r="T1120" s="7">
        <f>IF($I1120="","",$I1120*(1-$U1120))</f>
        <v>1E-3</v>
      </c>
      <c r="U1120" s="7">
        <f>IFERROR(INDEX(BASE_CCLASSTRIB!$E:$E, MATCH(TEXT($D1120,"000000"), BASE_CCLASSTRIB!$A:$A, 0))/100, 0)</f>
        <v>0</v>
      </c>
      <c r="V1120" s="21">
        <f>IFERROR(INDEX(BASE_CCLASSTRIB!$F:$F, MATCH(TEXT($D1120,"000000"), BASE_CCLASSTRIB!$A:$A, 0))/100, 0)</f>
        <v>0</v>
      </c>
    </row>
    <row r="1121" spans="1:22" ht="32.25" customHeight="1" thickTop="1" thickBot="1">
      <c r="A1121" s="24"/>
      <c r="B1121" s="5"/>
      <c r="C1121" s="5"/>
      <c r="D1121" s="5"/>
      <c r="E1121" s="8" t="str">
        <f>IF(D1121="","",LEFT(D1121,3))</f>
        <v/>
      </c>
      <c r="F1121" s="5" t="str">
        <f>IF(E1121="","",IFERROR(VLOOKUP(E1121,REGRAS_CST!$A$2:$B$200,2,FALSE),""))</f>
        <v/>
      </c>
      <c r="G1121" s="25"/>
      <c r="H1121" s="7">
        <v>8.9999999999999993E-3</v>
      </c>
      <c r="I1121" s="7">
        <v>1E-3</v>
      </c>
      <c r="J1121" s="9">
        <v>0</v>
      </c>
      <c r="K1121" s="5" t="str">
        <f>IF(E1121="","",IFERROR(VLOOKUP(E1121,REGRAS_CST!$A$2:$C$200,3,FALSE),""))</f>
        <v/>
      </c>
      <c r="L1121" s="10" t="str">
        <f>IF($G1121="", "", $G1121*(1-$V1121))</f>
        <v/>
      </c>
      <c r="M1121" s="30" t="str">
        <f t="shared" si="34"/>
        <v/>
      </c>
      <c r="N1121" s="30" t="str">
        <f t="shared" si="35"/>
        <v/>
      </c>
      <c r="O1121" s="5" t="str">
        <f>IF(D1121="","",
IF(AND(K1121&lt;&gt;"SIM",V1121&gt;0),"ERRO: % BC &gt; 0, mas NÃO permitida ❌",
IF(AND(K1121="SIM",V1121=0),"ATENÇÃO: BC permitida, mas % = 0 🔎",
"Base de cálculo aplicada corretamente ✅")))</f>
        <v/>
      </c>
      <c r="P1121" s="5" t="str">
        <f>IF(D1121="","",
IF(AND(Q1121&lt;&gt;"SIM",U1121&gt;0),"ERRO: % alíquota &gt; 0, mas NÃO permitida ❌",
IF(AND(Q1121="SIM",U1121=0),"ATENÇÃO: alíquota permitida, mas % = 0 🔎",
"Alíquota aplicada corretamente ✅")))</f>
        <v/>
      </c>
      <c r="Q1121" s="5" t="str">
        <f>IF(E1121="","",IFERROR(VLOOKUP(E1121,REGRAS_CST!$A$2:$D$200,4,FALSE),""))</f>
        <v/>
      </c>
      <c r="R1121" s="9"/>
      <c r="S1121" s="7">
        <f>IF($H1121="","",$H1121*(1-$U1121))</f>
        <v>8.9999999999999993E-3</v>
      </c>
      <c r="T1121" s="7">
        <f>IF($I1121="","",$I1121*(1-$U1121))</f>
        <v>1E-3</v>
      </c>
      <c r="U1121" s="7">
        <f>IFERROR(INDEX(BASE_CCLASSTRIB!$E:$E, MATCH(TEXT($D1121,"000000"), BASE_CCLASSTRIB!$A:$A, 0))/100, 0)</f>
        <v>0</v>
      </c>
      <c r="V1121" s="21">
        <f>IFERROR(INDEX(BASE_CCLASSTRIB!$F:$F, MATCH(TEXT($D1121,"000000"), BASE_CCLASSTRIB!$A:$A, 0))/100, 0)</f>
        <v>0</v>
      </c>
    </row>
    <row r="1122" spans="1:22" ht="32.25" customHeight="1" thickTop="1" thickBot="1">
      <c r="A1122" s="24"/>
      <c r="B1122" s="5"/>
      <c r="C1122" s="5"/>
      <c r="D1122" s="5"/>
      <c r="E1122" s="8" t="str">
        <f>IF(D1122="","",LEFT(D1122,3))</f>
        <v/>
      </c>
      <c r="F1122" s="5" t="str">
        <f>IF(E1122="","",IFERROR(VLOOKUP(E1122,REGRAS_CST!$A$2:$B$200,2,FALSE),""))</f>
        <v/>
      </c>
      <c r="G1122" s="25"/>
      <c r="H1122" s="7">
        <v>8.9999999999999993E-3</v>
      </c>
      <c r="I1122" s="7">
        <v>1E-3</v>
      </c>
      <c r="J1122" s="9">
        <v>0</v>
      </c>
      <c r="K1122" s="5" t="str">
        <f>IF(E1122="","",IFERROR(VLOOKUP(E1122,REGRAS_CST!$A$2:$C$200,3,FALSE),""))</f>
        <v/>
      </c>
      <c r="L1122" s="10" t="str">
        <f>IF($G1122="", "", $G1122*(1-$V1122))</f>
        <v/>
      </c>
      <c r="M1122" s="30" t="str">
        <f t="shared" si="34"/>
        <v/>
      </c>
      <c r="N1122" s="30" t="str">
        <f t="shared" si="35"/>
        <v/>
      </c>
      <c r="O1122" s="5" t="str">
        <f>IF(D1122="","",
IF(AND(K1122&lt;&gt;"SIM",V1122&gt;0),"ERRO: % BC &gt; 0, mas NÃO permitida ❌",
IF(AND(K1122="SIM",V1122=0),"ATENÇÃO: BC permitida, mas % = 0 🔎",
"Base de cálculo aplicada corretamente ✅")))</f>
        <v/>
      </c>
      <c r="P1122" s="5" t="str">
        <f>IF(D1122="","",
IF(AND(Q1122&lt;&gt;"SIM",U1122&gt;0),"ERRO: % alíquota &gt; 0, mas NÃO permitida ❌",
IF(AND(Q1122="SIM",U1122=0),"ATENÇÃO: alíquota permitida, mas % = 0 🔎",
"Alíquota aplicada corretamente ✅")))</f>
        <v/>
      </c>
      <c r="Q1122" s="5" t="str">
        <f>IF(E1122="","",IFERROR(VLOOKUP(E1122,REGRAS_CST!$A$2:$D$200,4,FALSE),""))</f>
        <v/>
      </c>
      <c r="R1122" s="9"/>
      <c r="S1122" s="7">
        <f>IF($H1122="","",$H1122*(1-$U1122))</f>
        <v>8.9999999999999993E-3</v>
      </c>
      <c r="T1122" s="7">
        <f>IF($I1122="","",$I1122*(1-$U1122))</f>
        <v>1E-3</v>
      </c>
      <c r="U1122" s="7">
        <f>IFERROR(INDEX(BASE_CCLASSTRIB!$E:$E, MATCH(TEXT($D1122,"000000"), BASE_CCLASSTRIB!$A:$A, 0))/100, 0)</f>
        <v>0</v>
      </c>
      <c r="V1122" s="21">
        <f>IFERROR(INDEX(BASE_CCLASSTRIB!$F:$F, MATCH(TEXT($D1122,"000000"), BASE_CCLASSTRIB!$A:$A, 0))/100, 0)</f>
        <v>0</v>
      </c>
    </row>
    <row r="1123" spans="1:22" ht="32.25" customHeight="1" thickTop="1" thickBot="1">
      <c r="A1123" s="24"/>
      <c r="B1123" s="5"/>
      <c r="C1123" s="5"/>
      <c r="D1123" s="5"/>
      <c r="E1123" s="8" t="str">
        <f>IF(D1123="","",LEFT(D1123,3))</f>
        <v/>
      </c>
      <c r="F1123" s="5" t="str">
        <f>IF(E1123="","",IFERROR(VLOOKUP(E1123,REGRAS_CST!$A$2:$B$200,2,FALSE),""))</f>
        <v/>
      </c>
      <c r="G1123" s="25"/>
      <c r="H1123" s="7">
        <v>8.9999999999999993E-3</v>
      </c>
      <c r="I1123" s="7">
        <v>1E-3</v>
      </c>
      <c r="J1123" s="9">
        <v>0</v>
      </c>
      <c r="K1123" s="5" t="str">
        <f>IF(E1123="","",IFERROR(VLOOKUP(E1123,REGRAS_CST!$A$2:$C$200,3,FALSE),""))</f>
        <v/>
      </c>
      <c r="L1123" s="10" t="str">
        <f>IF($G1123="", "", $G1123*(1-$V1123))</f>
        <v/>
      </c>
      <c r="M1123" s="30" t="str">
        <f t="shared" si="34"/>
        <v/>
      </c>
      <c r="N1123" s="30" t="str">
        <f t="shared" si="35"/>
        <v/>
      </c>
      <c r="O1123" s="5" t="str">
        <f>IF(D1123="","",
IF(AND(K1123&lt;&gt;"SIM",V1123&gt;0),"ERRO: % BC &gt; 0, mas NÃO permitida ❌",
IF(AND(K1123="SIM",V1123=0),"ATENÇÃO: BC permitida, mas % = 0 🔎",
"Base de cálculo aplicada corretamente ✅")))</f>
        <v/>
      </c>
      <c r="P1123" s="5" t="str">
        <f>IF(D1123="","",
IF(AND(Q1123&lt;&gt;"SIM",U1123&gt;0),"ERRO: % alíquota &gt; 0, mas NÃO permitida ❌",
IF(AND(Q1123="SIM",U1123=0),"ATENÇÃO: alíquota permitida, mas % = 0 🔎",
"Alíquota aplicada corretamente ✅")))</f>
        <v/>
      </c>
      <c r="Q1123" s="5" t="str">
        <f>IF(E1123="","",IFERROR(VLOOKUP(E1123,REGRAS_CST!$A$2:$D$200,4,FALSE),""))</f>
        <v/>
      </c>
      <c r="R1123" s="9"/>
      <c r="S1123" s="7">
        <f>IF($H1123="","",$H1123*(1-$U1123))</f>
        <v>8.9999999999999993E-3</v>
      </c>
      <c r="T1123" s="7">
        <f>IF($I1123="","",$I1123*(1-$U1123))</f>
        <v>1E-3</v>
      </c>
      <c r="U1123" s="7">
        <f>IFERROR(INDEX(BASE_CCLASSTRIB!$E:$E, MATCH(TEXT($D1123,"000000"), BASE_CCLASSTRIB!$A:$A, 0))/100, 0)</f>
        <v>0</v>
      </c>
      <c r="V1123" s="21">
        <f>IFERROR(INDEX(BASE_CCLASSTRIB!$F:$F, MATCH(TEXT($D1123,"000000"), BASE_CCLASSTRIB!$A:$A, 0))/100, 0)</f>
        <v>0</v>
      </c>
    </row>
    <row r="1124" spans="1:22" ht="32.25" customHeight="1" thickTop="1" thickBot="1">
      <c r="A1124" s="24"/>
      <c r="B1124" s="5"/>
      <c r="C1124" s="5"/>
      <c r="D1124" s="5"/>
      <c r="E1124" s="8" t="str">
        <f>IF(D1124="","",LEFT(D1124,3))</f>
        <v/>
      </c>
      <c r="F1124" s="5" t="str">
        <f>IF(E1124="","",IFERROR(VLOOKUP(E1124,REGRAS_CST!$A$2:$B$200,2,FALSE),""))</f>
        <v/>
      </c>
      <c r="G1124" s="25"/>
      <c r="H1124" s="7">
        <v>8.9999999999999993E-3</v>
      </c>
      <c r="I1124" s="7">
        <v>1E-3</v>
      </c>
      <c r="J1124" s="9">
        <v>0</v>
      </c>
      <c r="K1124" s="5" t="str">
        <f>IF(E1124="","",IFERROR(VLOOKUP(E1124,REGRAS_CST!$A$2:$C$200,3,FALSE),""))</f>
        <v/>
      </c>
      <c r="L1124" s="10" t="str">
        <f>IF($G1124="", "", $G1124*(1-$V1124))</f>
        <v/>
      </c>
      <c r="M1124" s="30" t="str">
        <f t="shared" si="34"/>
        <v/>
      </c>
      <c r="N1124" s="30" t="str">
        <f t="shared" si="35"/>
        <v/>
      </c>
      <c r="O1124" s="5" t="str">
        <f>IF(D1124="","",
IF(AND(K1124&lt;&gt;"SIM",V1124&gt;0),"ERRO: % BC &gt; 0, mas NÃO permitida ❌",
IF(AND(K1124="SIM",V1124=0),"ATENÇÃO: BC permitida, mas % = 0 🔎",
"Base de cálculo aplicada corretamente ✅")))</f>
        <v/>
      </c>
      <c r="P1124" s="5" t="str">
        <f>IF(D1124="","",
IF(AND(Q1124&lt;&gt;"SIM",U1124&gt;0),"ERRO: % alíquota &gt; 0, mas NÃO permitida ❌",
IF(AND(Q1124="SIM",U1124=0),"ATENÇÃO: alíquota permitida, mas % = 0 🔎",
"Alíquota aplicada corretamente ✅")))</f>
        <v/>
      </c>
      <c r="Q1124" s="5" t="str">
        <f>IF(E1124="","",IFERROR(VLOOKUP(E1124,REGRAS_CST!$A$2:$D$200,4,FALSE),""))</f>
        <v/>
      </c>
      <c r="R1124" s="9"/>
      <c r="S1124" s="7">
        <f>IF($H1124="","",$H1124*(1-$U1124))</f>
        <v>8.9999999999999993E-3</v>
      </c>
      <c r="T1124" s="7">
        <f>IF($I1124="","",$I1124*(1-$U1124))</f>
        <v>1E-3</v>
      </c>
      <c r="U1124" s="7">
        <f>IFERROR(INDEX(BASE_CCLASSTRIB!$E:$E, MATCH(TEXT($D1124,"000000"), BASE_CCLASSTRIB!$A:$A, 0))/100, 0)</f>
        <v>0</v>
      </c>
      <c r="V1124" s="21">
        <f>IFERROR(INDEX(BASE_CCLASSTRIB!$F:$F, MATCH(TEXT($D1124,"000000"), BASE_CCLASSTRIB!$A:$A, 0))/100, 0)</f>
        <v>0</v>
      </c>
    </row>
    <row r="1125" spans="1:22" ht="32.25" customHeight="1" thickTop="1" thickBot="1">
      <c r="A1125" s="24"/>
      <c r="B1125" s="5"/>
      <c r="C1125" s="5"/>
      <c r="D1125" s="5"/>
      <c r="E1125" s="8" t="str">
        <f>IF(D1125="","",LEFT(D1125,3))</f>
        <v/>
      </c>
      <c r="F1125" s="5" t="str">
        <f>IF(E1125="","",IFERROR(VLOOKUP(E1125,REGRAS_CST!$A$2:$B$200,2,FALSE),""))</f>
        <v/>
      </c>
      <c r="G1125" s="25"/>
      <c r="H1125" s="7">
        <v>8.9999999999999993E-3</v>
      </c>
      <c r="I1125" s="7">
        <v>1E-3</v>
      </c>
      <c r="J1125" s="9">
        <v>0</v>
      </c>
      <c r="K1125" s="5" t="str">
        <f>IF(E1125="","",IFERROR(VLOOKUP(E1125,REGRAS_CST!$A$2:$C$200,3,FALSE),""))</f>
        <v/>
      </c>
      <c r="L1125" s="10" t="str">
        <f>IF($G1125="", "", $G1125*(1-$V1125))</f>
        <v/>
      </c>
      <c r="M1125" s="30" t="str">
        <f t="shared" si="34"/>
        <v/>
      </c>
      <c r="N1125" s="30" t="str">
        <f t="shared" si="35"/>
        <v/>
      </c>
      <c r="O1125" s="5" t="str">
        <f>IF(D1125="","",
IF(AND(K1125&lt;&gt;"SIM",V1125&gt;0),"ERRO: % BC &gt; 0, mas NÃO permitida ❌",
IF(AND(K1125="SIM",V1125=0),"ATENÇÃO: BC permitida, mas % = 0 🔎",
"Base de cálculo aplicada corretamente ✅")))</f>
        <v/>
      </c>
      <c r="P1125" s="5" t="str">
        <f>IF(D1125="","",
IF(AND(Q1125&lt;&gt;"SIM",U1125&gt;0),"ERRO: % alíquota &gt; 0, mas NÃO permitida ❌",
IF(AND(Q1125="SIM",U1125=0),"ATENÇÃO: alíquota permitida, mas % = 0 🔎",
"Alíquota aplicada corretamente ✅")))</f>
        <v/>
      </c>
      <c r="Q1125" s="5" t="str">
        <f>IF(E1125="","",IFERROR(VLOOKUP(E1125,REGRAS_CST!$A$2:$D$200,4,FALSE),""))</f>
        <v/>
      </c>
      <c r="R1125" s="9"/>
      <c r="S1125" s="7">
        <f>IF($H1125="","",$H1125*(1-$U1125))</f>
        <v>8.9999999999999993E-3</v>
      </c>
      <c r="T1125" s="7">
        <f>IF($I1125="","",$I1125*(1-$U1125))</f>
        <v>1E-3</v>
      </c>
      <c r="U1125" s="7">
        <f>IFERROR(INDEX(BASE_CCLASSTRIB!$E:$E, MATCH(TEXT($D1125,"000000"), BASE_CCLASSTRIB!$A:$A, 0))/100, 0)</f>
        <v>0</v>
      </c>
      <c r="V1125" s="21">
        <f>IFERROR(INDEX(BASE_CCLASSTRIB!$F:$F, MATCH(TEXT($D1125,"000000"), BASE_CCLASSTRIB!$A:$A, 0))/100, 0)</f>
        <v>0</v>
      </c>
    </row>
    <row r="1126" spans="1:22" ht="32.25" customHeight="1" thickTop="1" thickBot="1">
      <c r="A1126" s="24"/>
      <c r="B1126" s="5"/>
      <c r="C1126" s="5"/>
      <c r="D1126" s="5"/>
      <c r="E1126" s="8" t="str">
        <f>IF(D1126="","",LEFT(D1126,3))</f>
        <v/>
      </c>
      <c r="F1126" s="5" t="str">
        <f>IF(E1126="","",IFERROR(VLOOKUP(E1126,REGRAS_CST!$A$2:$B$200,2,FALSE),""))</f>
        <v/>
      </c>
      <c r="G1126" s="25"/>
      <c r="H1126" s="7">
        <v>8.9999999999999993E-3</v>
      </c>
      <c r="I1126" s="7">
        <v>1E-3</v>
      </c>
      <c r="J1126" s="9">
        <v>0</v>
      </c>
      <c r="K1126" s="5" t="str">
        <f>IF(E1126="","",IFERROR(VLOOKUP(E1126,REGRAS_CST!$A$2:$C$200,3,FALSE),""))</f>
        <v/>
      </c>
      <c r="L1126" s="10" t="str">
        <f>IF($G1126="", "", $G1126*(1-$V1126))</f>
        <v/>
      </c>
      <c r="M1126" s="30" t="str">
        <f t="shared" si="34"/>
        <v/>
      </c>
      <c r="N1126" s="30" t="str">
        <f t="shared" si="35"/>
        <v/>
      </c>
      <c r="O1126" s="5" t="str">
        <f>IF(D1126="","",
IF(AND(K1126&lt;&gt;"SIM",V1126&gt;0),"ERRO: % BC &gt; 0, mas NÃO permitida ❌",
IF(AND(K1126="SIM",V1126=0),"ATENÇÃO: BC permitida, mas % = 0 🔎",
"Base de cálculo aplicada corretamente ✅")))</f>
        <v/>
      </c>
      <c r="P1126" s="5" t="str">
        <f>IF(D1126="","",
IF(AND(Q1126&lt;&gt;"SIM",U1126&gt;0),"ERRO: % alíquota &gt; 0, mas NÃO permitida ❌",
IF(AND(Q1126="SIM",U1126=0),"ATENÇÃO: alíquota permitida, mas % = 0 🔎",
"Alíquota aplicada corretamente ✅")))</f>
        <v/>
      </c>
      <c r="Q1126" s="5" t="str">
        <f>IF(E1126="","",IFERROR(VLOOKUP(E1126,REGRAS_CST!$A$2:$D$200,4,FALSE),""))</f>
        <v/>
      </c>
      <c r="R1126" s="9"/>
      <c r="S1126" s="7">
        <f>IF($H1126="","",$H1126*(1-$U1126))</f>
        <v>8.9999999999999993E-3</v>
      </c>
      <c r="T1126" s="7">
        <f>IF($I1126="","",$I1126*(1-$U1126))</f>
        <v>1E-3</v>
      </c>
      <c r="U1126" s="7">
        <f>IFERROR(INDEX(BASE_CCLASSTRIB!$E:$E, MATCH(TEXT($D1126,"000000"), BASE_CCLASSTRIB!$A:$A, 0))/100, 0)</f>
        <v>0</v>
      </c>
      <c r="V1126" s="21">
        <f>IFERROR(INDEX(BASE_CCLASSTRIB!$F:$F, MATCH(TEXT($D1126,"000000"), BASE_CCLASSTRIB!$A:$A, 0))/100, 0)</f>
        <v>0</v>
      </c>
    </row>
    <row r="1127" spans="1:22" ht="32.25" customHeight="1" thickTop="1" thickBot="1">
      <c r="A1127" s="24"/>
      <c r="B1127" s="5"/>
      <c r="C1127" s="5"/>
      <c r="D1127" s="5"/>
      <c r="E1127" s="8" t="str">
        <f>IF(D1127="","",LEFT(D1127,3))</f>
        <v/>
      </c>
      <c r="F1127" s="5" t="str">
        <f>IF(E1127="","",IFERROR(VLOOKUP(E1127,REGRAS_CST!$A$2:$B$200,2,FALSE),""))</f>
        <v/>
      </c>
      <c r="G1127" s="25"/>
      <c r="H1127" s="7">
        <v>8.9999999999999993E-3</v>
      </c>
      <c r="I1127" s="7">
        <v>1E-3</v>
      </c>
      <c r="J1127" s="9">
        <v>0</v>
      </c>
      <c r="K1127" s="5" t="str">
        <f>IF(E1127="","",IFERROR(VLOOKUP(E1127,REGRAS_CST!$A$2:$C$200,3,FALSE),""))</f>
        <v/>
      </c>
      <c r="L1127" s="10" t="str">
        <f>IF($G1127="", "", $G1127*(1-$V1127))</f>
        <v/>
      </c>
      <c r="M1127" s="30" t="str">
        <f t="shared" si="34"/>
        <v/>
      </c>
      <c r="N1127" s="30" t="str">
        <f t="shared" si="35"/>
        <v/>
      </c>
      <c r="O1127" s="5" t="str">
        <f>IF(D1127="","",
IF(AND(K1127&lt;&gt;"SIM",V1127&gt;0),"ERRO: % BC &gt; 0, mas NÃO permitida ❌",
IF(AND(K1127="SIM",V1127=0),"ATENÇÃO: BC permitida, mas % = 0 🔎",
"Base de cálculo aplicada corretamente ✅")))</f>
        <v/>
      </c>
      <c r="P1127" s="5" t="str">
        <f>IF(D1127="","",
IF(AND(Q1127&lt;&gt;"SIM",U1127&gt;0),"ERRO: % alíquota &gt; 0, mas NÃO permitida ❌",
IF(AND(Q1127="SIM",U1127=0),"ATENÇÃO: alíquota permitida, mas % = 0 🔎",
"Alíquota aplicada corretamente ✅")))</f>
        <v/>
      </c>
      <c r="Q1127" s="5" t="str">
        <f>IF(E1127="","",IFERROR(VLOOKUP(E1127,REGRAS_CST!$A$2:$D$200,4,FALSE),""))</f>
        <v/>
      </c>
      <c r="R1127" s="9"/>
      <c r="S1127" s="7">
        <f>IF($H1127="","",$H1127*(1-$U1127))</f>
        <v>8.9999999999999993E-3</v>
      </c>
      <c r="T1127" s="7">
        <f>IF($I1127="","",$I1127*(1-$U1127))</f>
        <v>1E-3</v>
      </c>
      <c r="U1127" s="7">
        <f>IFERROR(INDEX(BASE_CCLASSTRIB!$E:$E, MATCH(TEXT($D1127,"000000"), BASE_CCLASSTRIB!$A:$A, 0))/100, 0)</f>
        <v>0</v>
      </c>
      <c r="V1127" s="21">
        <f>IFERROR(INDEX(BASE_CCLASSTRIB!$F:$F, MATCH(TEXT($D1127,"000000"), BASE_CCLASSTRIB!$A:$A, 0))/100, 0)</f>
        <v>0</v>
      </c>
    </row>
    <row r="1128" spans="1:22" ht="32.25" customHeight="1" thickTop="1" thickBot="1">
      <c r="A1128" s="24"/>
      <c r="B1128" s="5"/>
      <c r="C1128" s="5"/>
      <c r="D1128" s="5"/>
      <c r="E1128" s="8" t="str">
        <f>IF(D1128="","",LEFT(D1128,3))</f>
        <v/>
      </c>
      <c r="F1128" s="5" t="str">
        <f>IF(E1128="","",IFERROR(VLOOKUP(E1128,REGRAS_CST!$A$2:$B$200,2,FALSE),""))</f>
        <v/>
      </c>
      <c r="G1128" s="25"/>
      <c r="H1128" s="7">
        <v>8.9999999999999993E-3</v>
      </c>
      <c r="I1128" s="7">
        <v>1E-3</v>
      </c>
      <c r="J1128" s="9">
        <v>0</v>
      </c>
      <c r="K1128" s="5" t="str">
        <f>IF(E1128="","",IFERROR(VLOOKUP(E1128,REGRAS_CST!$A$2:$C$200,3,FALSE),""))</f>
        <v/>
      </c>
      <c r="L1128" s="10" t="str">
        <f>IF($G1128="", "", $G1128*(1-$V1128))</f>
        <v/>
      </c>
      <c r="M1128" s="30" t="str">
        <f t="shared" si="34"/>
        <v/>
      </c>
      <c r="N1128" s="30" t="str">
        <f t="shared" si="35"/>
        <v/>
      </c>
      <c r="O1128" s="5" t="str">
        <f>IF(D1128="","",
IF(AND(K1128&lt;&gt;"SIM",V1128&gt;0),"ERRO: % BC &gt; 0, mas NÃO permitida ❌",
IF(AND(K1128="SIM",V1128=0),"ATENÇÃO: BC permitida, mas % = 0 🔎",
"Base de cálculo aplicada corretamente ✅")))</f>
        <v/>
      </c>
      <c r="P1128" s="5" t="str">
        <f>IF(D1128="","",
IF(AND(Q1128&lt;&gt;"SIM",U1128&gt;0),"ERRO: % alíquota &gt; 0, mas NÃO permitida ❌",
IF(AND(Q1128="SIM",U1128=0),"ATENÇÃO: alíquota permitida, mas % = 0 🔎",
"Alíquota aplicada corretamente ✅")))</f>
        <v/>
      </c>
      <c r="Q1128" s="5" t="str">
        <f>IF(E1128="","",IFERROR(VLOOKUP(E1128,REGRAS_CST!$A$2:$D$200,4,FALSE),""))</f>
        <v/>
      </c>
      <c r="R1128" s="9"/>
      <c r="S1128" s="7">
        <f>IF($H1128="","",$H1128*(1-$U1128))</f>
        <v>8.9999999999999993E-3</v>
      </c>
      <c r="T1128" s="7">
        <f>IF($I1128="","",$I1128*(1-$U1128))</f>
        <v>1E-3</v>
      </c>
      <c r="U1128" s="7">
        <f>IFERROR(INDEX(BASE_CCLASSTRIB!$E:$E, MATCH(TEXT($D1128,"000000"), BASE_CCLASSTRIB!$A:$A, 0))/100, 0)</f>
        <v>0</v>
      </c>
      <c r="V1128" s="21">
        <f>IFERROR(INDEX(BASE_CCLASSTRIB!$F:$F, MATCH(TEXT($D1128,"000000"), BASE_CCLASSTRIB!$A:$A, 0))/100, 0)</f>
        <v>0</v>
      </c>
    </row>
    <row r="1129" spans="1:22" ht="32.25" customHeight="1" thickTop="1" thickBot="1">
      <c r="A1129" s="24"/>
      <c r="B1129" s="5"/>
      <c r="C1129" s="5"/>
      <c r="D1129" s="5"/>
      <c r="E1129" s="8" t="str">
        <f>IF(D1129="","",LEFT(D1129,3))</f>
        <v/>
      </c>
      <c r="F1129" s="5" t="str">
        <f>IF(E1129="","",IFERROR(VLOOKUP(E1129,REGRAS_CST!$A$2:$B$200,2,FALSE),""))</f>
        <v/>
      </c>
      <c r="G1129" s="25"/>
      <c r="H1129" s="7">
        <v>8.9999999999999993E-3</v>
      </c>
      <c r="I1129" s="7">
        <v>1E-3</v>
      </c>
      <c r="J1129" s="9">
        <v>0</v>
      </c>
      <c r="K1129" s="5" t="str">
        <f>IF(E1129="","",IFERROR(VLOOKUP(E1129,REGRAS_CST!$A$2:$C$200,3,FALSE),""))</f>
        <v/>
      </c>
      <c r="L1129" s="10" t="str">
        <f>IF($G1129="", "", $G1129*(1-$V1129))</f>
        <v/>
      </c>
      <c r="M1129" s="30" t="str">
        <f t="shared" si="34"/>
        <v/>
      </c>
      <c r="N1129" s="30" t="str">
        <f t="shared" si="35"/>
        <v/>
      </c>
      <c r="O1129" s="5" t="str">
        <f>IF(D1129="","",
IF(AND(K1129&lt;&gt;"SIM",V1129&gt;0),"ERRO: % BC &gt; 0, mas NÃO permitida ❌",
IF(AND(K1129="SIM",V1129=0),"ATENÇÃO: BC permitida, mas % = 0 🔎",
"Base de cálculo aplicada corretamente ✅")))</f>
        <v/>
      </c>
      <c r="P1129" s="5" t="str">
        <f>IF(D1129="","",
IF(AND(Q1129&lt;&gt;"SIM",U1129&gt;0),"ERRO: % alíquota &gt; 0, mas NÃO permitida ❌",
IF(AND(Q1129="SIM",U1129=0),"ATENÇÃO: alíquota permitida, mas % = 0 🔎",
"Alíquota aplicada corretamente ✅")))</f>
        <v/>
      </c>
      <c r="Q1129" s="5" t="str">
        <f>IF(E1129="","",IFERROR(VLOOKUP(E1129,REGRAS_CST!$A$2:$D$200,4,FALSE),""))</f>
        <v/>
      </c>
      <c r="R1129" s="9"/>
      <c r="S1129" s="7">
        <f>IF($H1129="","",$H1129*(1-$U1129))</f>
        <v>8.9999999999999993E-3</v>
      </c>
      <c r="T1129" s="7">
        <f>IF($I1129="","",$I1129*(1-$U1129))</f>
        <v>1E-3</v>
      </c>
      <c r="U1129" s="7">
        <f>IFERROR(INDEX(BASE_CCLASSTRIB!$E:$E, MATCH(TEXT($D1129,"000000"), BASE_CCLASSTRIB!$A:$A, 0))/100, 0)</f>
        <v>0</v>
      </c>
      <c r="V1129" s="21">
        <f>IFERROR(INDEX(BASE_CCLASSTRIB!$F:$F, MATCH(TEXT($D1129,"000000"), BASE_CCLASSTRIB!$A:$A, 0))/100, 0)</f>
        <v>0</v>
      </c>
    </row>
    <row r="1130" spans="1:22" ht="32.25" customHeight="1" thickTop="1" thickBot="1">
      <c r="A1130" s="24"/>
      <c r="B1130" s="5"/>
      <c r="C1130" s="5"/>
      <c r="D1130" s="5"/>
      <c r="E1130" s="8" t="str">
        <f>IF(D1130="","",LEFT(D1130,3))</f>
        <v/>
      </c>
      <c r="F1130" s="5" t="str">
        <f>IF(E1130="","",IFERROR(VLOOKUP(E1130,REGRAS_CST!$A$2:$B$200,2,FALSE),""))</f>
        <v/>
      </c>
      <c r="G1130" s="25"/>
      <c r="H1130" s="7">
        <v>8.9999999999999993E-3</v>
      </c>
      <c r="I1130" s="7">
        <v>1E-3</v>
      </c>
      <c r="J1130" s="9">
        <v>0</v>
      </c>
      <c r="K1130" s="5" t="str">
        <f>IF(E1130="","",IFERROR(VLOOKUP(E1130,REGRAS_CST!$A$2:$C$200,3,FALSE),""))</f>
        <v/>
      </c>
      <c r="L1130" s="10" t="str">
        <f>IF($G1130="", "", $G1130*(1-$V1130))</f>
        <v/>
      </c>
      <c r="M1130" s="30" t="str">
        <f t="shared" si="34"/>
        <v/>
      </c>
      <c r="N1130" s="30" t="str">
        <f t="shared" si="35"/>
        <v/>
      </c>
      <c r="O1130" s="5" t="str">
        <f>IF(D1130="","",
IF(AND(K1130&lt;&gt;"SIM",V1130&gt;0),"ERRO: % BC &gt; 0, mas NÃO permitida ❌",
IF(AND(K1130="SIM",V1130=0),"ATENÇÃO: BC permitida, mas % = 0 🔎",
"Base de cálculo aplicada corretamente ✅")))</f>
        <v/>
      </c>
      <c r="P1130" s="5" t="str">
        <f>IF(D1130="","",
IF(AND(Q1130&lt;&gt;"SIM",U1130&gt;0),"ERRO: % alíquota &gt; 0, mas NÃO permitida ❌",
IF(AND(Q1130="SIM",U1130=0),"ATENÇÃO: alíquota permitida, mas % = 0 🔎",
"Alíquota aplicada corretamente ✅")))</f>
        <v/>
      </c>
      <c r="Q1130" s="5" t="str">
        <f>IF(E1130="","",IFERROR(VLOOKUP(E1130,REGRAS_CST!$A$2:$D$200,4,FALSE),""))</f>
        <v/>
      </c>
      <c r="R1130" s="9"/>
      <c r="S1130" s="7">
        <f>IF($H1130="","",$H1130*(1-$U1130))</f>
        <v>8.9999999999999993E-3</v>
      </c>
      <c r="T1130" s="7">
        <f>IF($I1130="","",$I1130*(1-$U1130))</f>
        <v>1E-3</v>
      </c>
      <c r="U1130" s="7">
        <f>IFERROR(INDEX(BASE_CCLASSTRIB!$E:$E, MATCH(TEXT($D1130,"000000"), BASE_CCLASSTRIB!$A:$A, 0))/100, 0)</f>
        <v>0</v>
      </c>
      <c r="V1130" s="21">
        <f>IFERROR(INDEX(BASE_CCLASSTRIB!$F:$F, MATCH(TEXT($D1130,"000000"), BASE_CCLASSTRIB!$A:$A, 0))/100, 0)</f>
        <v>0</v>
      </c>
    </row>
    <row r="1131" spans="1:22" ht="32.25" customHeight="1" thickTop="1" thickBot="1">
      <c r="A1131" s="24"/>
      <c r="B1131" s="5"/>
      <c r="C1131" s="5"/>
      <c r="D1131" s="5"/>
      <c r="E1131" s="8" t="str">
        <f>IF(D1131="","",LEFT(D1131,3))</f>
        <v/>
      </c>
      <c r="F1131" s="5" t="str">
        <f>IF(E1131="","",IFERROR(VLOOKUP(E1131,REGRAS_CST!$A$2:$B$200,2,FALSE),""))</f>
        <v/>
      </c>
      <c r="G1131" s="25"/>
      <c r="H1131" s="7">
        <v>8.9999999999999993E-3</v>
      </c>
      <c r="I1131" s="7">
        <v>1E-3</v>
      </c>
      <c r="J1131" s="9">
        <v>0</v>
      </c>
      <c r="K1131" s="5" t="str">
        <f>IF(E1131="","",IFERROR(VLOOKUP(E1131,REGRAS_CST!$A$2:$C$200,3,FALSE),""))</f>
        <v/>
      </c>
      <c r="L1131" s="10" t="str">
        <f>IF($G1131="", "", $G1131*(1-$V1131))</f>
        <v/>
      </c>
      <c r="M1131" s="30" t="str">
        <f t="shared" si="34"/>
        <v/>
      </c>
      <c r="N1131" s="30" t="str">
        <f t="shared" si="35"/>
        <v/>
      </c>
      <c r="O1131" s="5" t="str">
        <f>IF(D1131="","",
IF(AND(K1131&lt;&gt;"SIM",V1131&gt;0),"ERRO: % BC &gt; 0, mas NÃO permitida ❌",
IF(AND(K1131="SIM",V1131=0),"ATENÇÃO: BC permitida, mas % = 0 🔎",
"Base de cálculo aplicada corretamente ✅")))</f>
        <v/>
      </c>
      <c r="P1131" s="5" t="str">
        <f>IF(D1131="","",
IF(AND(Q1131&lt;&gt;"SIM",U1131&gt;0),"ERRO: % alíquota &gt; 0, mas NÃO permitida ❌",
IF(AND(Q1131="SIM",U1131=0),"ATENÇÃO: alíquota permitida, mas % = 0 🔎",
"Alíquota aplicada corretamente ✅")))</f>
        <v/>
      </c>
      <c r="Q1131" s="5" t="str">
        <f>IF(E1131="","",IFERROR(VLOOKUP(E1131,REGRAS_CST!$A$2:$D$200,4,FALSE),""))</f>
        <v/>
      </c>
      <c r="R1131" s="9"/>
      <c r="S1131" s="7">
        <f>IF($H1131="","",$H1131*(1-$U1131))</f>
        <v>8.9999999999999993E-3</v>
      </c>
      <c r="T1131" s="7">
        <f>IF($I1131="","",$I1131*(1-$U1131))</f>
        <v>1E-3</v>
      </c>
      <c r="U1131" s="7">
        <f>IFERROR(INDEX(BASE_CCLASSTRIB!$E:$E, MATCH(TEXT($D1131,"000000"), BASE_CCLASSTRIB!$A:$A, 0))/100, 0)</f>
        <v>0</v>
      </c>
      <c r="V1131" s="21">
        <f>IFERROR(INDEX(BASE_CCLASSTRIB!$F:$F, MATCH(TEXT($D1131,"000000"), BASE_CCLASSTRIB!$A:$A, 0))/100, 0)</f>
        <v>0</v>
      </c>
    </row>
    <row r="1132" spans="1:22" ht="32.25" customHeight="1" thickTop="1" thickBot="1">
      <c r="A1132" s="24"/>
      <c r="B1132" s="5"/>
      <c r="C1132" s="5"/>
      <c r="D1132" s="5"/>
      <c r="E1132" s="8" t="str">
        <f>IF(D1132="","",LEFT(D1132,3))</f>
        <v/>
      </c>
      <c r="F1132" s="5" t="str">
        <f>IF(E1132="","",IFERROR(VLOOKUP(E1132,REGRAS_CST!$A$2:$B$200,2,FALSE),""))</f>
        <v/>
      </c>
      <c r="G1132" s="25"/>
      <c r="H1132" s="7">
        <v>8.9999999999999993E-3</v>
      </c>
      <c r="I1132" s="7">
        <v>1E-3</v>
      </c>
      <c r="J1132" s="9">
        <v>0</v>
      </c>
      <c r="K1132" s="5" t="str">
        <f>IF(E1132="","",IFERROR(VLOOKUP(E1132,REGRAS_CST!$A$2:$C$200,3,FALSE),""))</f>
        <v/>
      </c>
      <c r="L1132" s="10" t="str">
        <f>IF($G1132="", "", $G1132*(1-$V1132))</f>
        <v/>
      </c>
      <c r="M1132" s="30" t="str">
        <f t="shared" si="34"/>
        <v/>
      </c>
      <c r="N1132" s="30" t="str">
        <f t="shared" si="35"/>
        <v/>
      </c>
      <c r="O1132" s="5" t="str">
        <f>IF(D1132="","",
IF(AND(K1132&lt;&gt;"SIM",V1132&gt;0),"ERRO: % BC &gt; 0, mas NÃO permitida ❌",
IF(AND(K1132="SIM",V1132=0),"ATENÇÃO: BC permitida, mas % = 0 🔎",
"Base de cálculo aplicada corretamente ✅")))</f>
        <v/>
      </c>
      <c r="P1132" s="5" t="str">
        <f>IF(D1132="","",
IF(AND(Q1132&lt;&gt;"SIM",U1132&gt;0),"ERRO: % alíquota &gt; 0, mas NÃO permitida ❌",
IF(AND(Q1132="SIM",U1132=0),"ATENÇÃO: alíquota permitida, mas % = 0 🔎",
"Alíquota aplicada corretamente ✅")))</f>
        <v/>
      </c>
      <c r="Q1132" s="5" t="str">
        <f>IF(E1132="","",IFERROR(VLOOKUP(E1132,REGRAS_CST!$A$2:$D$200,4,FALSE),""))</f>
        <v/>
      </c>
      <c r="R1132" s="9"/>
      <c r="S1132" s="7">
        <f>IF($H1132="","",$H1132*(1-$U1132))</f>
        <v>8.9999999999999993E-3</v>
      </c>
      <c r="T1132" s="7">
        <f>IF($I1132="","",$I1132*(1-$U1132))</f>
        <v>1E-3</v>
      </c>
      <c r="U1132" s="7">
        <f>IFERROR(INDEX(BASE_CCLASSTRIB!$E:$E, MATCH(TEXT($D1132,"000000"), BASE_CCLASSTRIB!$A:$A, 0))/100, 0)</f>
        <v>0</v>
      </c>
      <c r="V1132" s="21">
        <f>IFERROR(INDEX(BASE_CCLASSTRIB!$F:$F, MATCH(TEXT($D1132,"000000"), BASE_CCLASSTRIB!$A:$A, 0))/100, 0)</f>
        <v>0</v>
      </c>
    </row>
    <row r="1133" spans="1:22" ht="32.25" customHeight="1" thickTop="1" thickBot="1">
      <c r="A1133" s="24"/>
      <c r="B1133" s="5"/>
      <c r="C1133" s="5"/>
      <c r="D1133" s="5"/>
      <c r="E1133" s="8" t="str">
        <f>IF(D1133="","",LEFT(D1133,3))</f>
        <v/>
      </c>
      <c r="F1133" s="5" t="str">
        <f>IF(E1133="","",IFERROR(VLOOKUP(E1133,REGRAS_CST!$A$2:$B$200,2,FALSE),""))</f>
        <v/>
      </c>
      <c r="G1133" s="25"/>
      <c r="H1133" s="7">
        <v>8.9999999999999993E-3</v>
      </c>
      <c r="I1133" s="7">
        <v>1E-3</v>
      </c>
      <c r="J1133" s="9">
        <v>0</v>
      </c>
      <c r="K1133" s="5" t="str">
        <f>IF(E1133="","",IFERROR(VLOOKUP(E1133,REGRAS_CST!$A$2:$C$200,3,FALSE),""))</f>
        <v/>
      </c>
      <c r="L1133" s="10" t="str">
        <f>IF($G1133="", "", $G1133*(1-$V1133))</f>
        <v/>
      </c>
      <c r="M1133" s="30" t="str">
        <f t="shared" si="34"/>
        <v/>
      </c>
      <c r="N1133" s="30" t="str">
        <f t="shared" si="35"/>
        <v/>
      </c>
      <c r="O1133" s="5" t="str">
        <f>IF(D1133="","",
IF(AND(K1133&lt;&gt;"SIM",V1133&gt;0),"ERRO: % BC &gt; 0, mas NÃO permitida ❌",
IF(AND(K1133="SIM",V1133=0),"ATENÇÃO: BC permitida, mas % = 0 🔎",
"Base de cálculo aplicada corretamente ✅")))</f>
        <v/>
      </c>
      <c r="P1133" s="5" t="str">
        <f>IF(D1133="","",
IF(AND(Q1133&lt;&gt;"SIM",U1133&gt;0),"ERRO: % alíquota &gt; 0, mas NÃO permitida ❌",
IF(AND(Q1133="SIM",U1133=0),"ATENÇÃO: alíquota permitida, mas % = 0 🔎",
"Alíquota aplicada corretamente ✅")))</f>
        <v/>
      </c>
      <c r="Q1133" s="5" t="str">
        <f>IF(E1133="","",IFERROR(VLOOKUP(E1133,REGRAS_CST!$A$2:$D$200,4,FALSE),""))</f>
        <v/>
      </c>
      <c r="R1133" s="9"/>
      <c r="S1133" s="7">
        <f>IF($H1133="","",$H1133*(1-$U1133))</f>
        <v>8.9999999999999993E-3</v>
      </c>
      <c r="T1133" s="7">
        <f>IF($I1133="","",$I1133*(1-$U1133))</f>
        <v>1E-3</v>
      </c>
      <c r="U1133" s="7">
        <f>IFERROR(INDEX(BASE_CCLASSTRIB!$E:$E, MATCH(TEXT($D1133,"000000"), BASE_CCLASSTRIB!$A:$A, 0))/100, 0)</f>
        <v>0</v>
      </c>
      <c r="V1133" s="21">
        <f>IFERROR(INDEX(BASE_CCLASSTRIB!$F:$F, MATCH(TEXT($D1133,"000000"), BASE_CCLASSTRIB!$A:$A, 0))/100, 0)</f>
        <v>0</v>
      </c>
    </row>
    <row r="1134" spans="1:22" ht="32.25" customHeight="1" thickTop="1" thickBot="1">
      <c r="A1134" s="24"/>
      <c r="B1134" s="5"/>
      <c r="C1134" s="5"/>
      <c r="D1134" s="5"/>
      <c r="E1134" s="8" t="str">
        <f>IF(D1134="","",LEFT(D1134,3))</f>
        <v/>
      </c>
      <c r="F1134" s="5" t="str">
        <f>IF(E1134="","",IFERROR(VLOOKUP(E1134,REGRAS_CST!$A$2:$B$200,2,FALSE),""))</f>
        <v/>
      </c>
      <c r="G1134" s="25"/>
      <c r="H1134" s="7">
        <v>8.9999999999999993E-3</v>
      </c>
      <c r="I1134" s="7">
        <v>1E-3</v>
      </c>
      <c r="J1134" s="9">
        <v>0</v>
      </c>
      <c r="K1134" s="5" t="str">
        <f>IF(E1134="","",IFERROR(VLOOKUP(E1134,REGRAS_CST!$A$2:$C$200,3,FALSE),""))</f>
        <v/>
      </c>
      <c r="L1134" s="10" t="str">
        <f>IF($G1134="", "", $G1134*(1-$V1134))</f>
        <v/>
      </c>
      <c r="M1134" s="30" t="str">
        <f t="shared" si="34"/>
        <v/>
      </c>
      <c r="N1134" s="30" t="str">
        <f t="shared" si="35"/>
        <v/>
      </c>
      <c r="O1134" s="5" t="str">
        <f>IF(D1134="","",
IF(AND(K1134&lt;&gt;"SIM",V1134&gt;0),"ERRO: % BC &gt; 0, mas NÃO permitida ❌",
IF(AND(K1134="SIM",V1134=0),"ATENÇÃO: BC permitida, mas % = 0 🔎",
"Base de cálculo aplicada corretamente ✅")))</f>
        <v/>
      </c>
      <c r="P1134" s="5" t="str">
        <f>IF(D1134="","",
IF(AND(Q1134&lt;&gt;"SIM",U1134&gt;0),"ERRO: % alíquota &gt; 0, mas NÃO permitida ❌",
IF(AND(Q1134="SIM",U1134=0),"ATENÇÃO: alíquota permitida, mas % = 0 🔎",
"Alíquota aplicada corretamente ✅")))</f>
        <v/>
      </c>
      <c r="Q1134" s="5" t="str">
        <f>IF(E1134="","",IFERROR(VLOOKUP(E1134,REGRAS_CST!$A$2:$D$200,4,FALSE),""))</f>
        <v/>
      </c>
      <c r="R1134" s="9"/>
      <c r="S1134" s="7">
        <f>IF($H1134="","",$H1134*(1-$U1134))</f>
        <v>8.9999999999999993E-3</v>
      </c>
      <c r="T1134" s="7">
        <f>IF($I1134="","",$I1134*(1-$U1134))</f>
        <v>1E-3</v>
      </c>
      <c r="U1134" s="7">
        <f>IFERROR(INDEX(BASE_CCLASSTRIB!$E:$E, MATCH(TEXT($D1134,"000000"), BASE_CCLASSTRIB!$A:$A, 0))/100, 0)</f>
        <v>0</v>
      </c>
      <c r="V1134" s="21">
        <f>IFERROR(INDEX(BASE_CCLASSTRIB!$F:$F, MATCH(TEXT($D1134,"000000"), BASE_CCLASSTRIB!$A:$A, 0))/100, 0)</f>
        <v>0</v>
      </c>
    </row>
    <row r="1135" spans="1:22" ht="32.25" customHeight="1" thickTop="1" thickBot="1">
      <c r="A1135" s="24"/>
      <c r="B1135" s="5"/>
      <c r="C1135" s="5"/>
      <c r="D1135" s="5"/>
      <c r="E1135" s="8" t="str">
        <f>IF(D1135="","",LEFT(D1135,3))</f>
        <v/>
      </c>
      <c r="F1135" s="5" t="str">
        <f>IF(E1135="","",IFERROR(VLOOKUP(E1135,REGRAS_CST!$A$2:$B$200,2,FALSE),""))</f>
        <v/>
      </c>
      <c r="G1135" s="25"/>
      <c r="H1135" s="7">
        <v>8.9999999999999993E-3</v>
      </c>
      <c r="I1135" s="7">
        <v>1E-3</v>
      </c>
      <c r="J1135" s="9">
        <v>0</v>
      </c>
      <c r="K1135" s="5" t="str">
        <f>IF(E1135="","",IFERROR(VLOOKUP(E1135,REGRAS_CST!$A$2:$C$200,3,FALSE),""))</f>
        <v/>
      </c>
      <c r="L1135" s="10" t="str">
        <f>IF($G1135="", "", $G1135*(1-$V1135))</f>
        <v/>
      </c>
      <c r="M1135" s="30" t="str">
        <f t="shared" si="34"/>
        <v/>
      </c>
      <c r="N1135" s="30" t="str">
        <f t="shared" si="35"/>
        <v/>
      </c>
      <c r="O1135" s="5" t="str">
        <f>IF(D1135="","",
IF(AND(K1135&lt;&gt;"SIM",V1135&gt;0),"ERRO: % BC &gt; 0, mas NÃO permitida ❌",
IF(AND(K1135="SIM",V1135=0),"ATENÇÃO: BC permitida, mas % = 0 🔎",
"Base de cálculo aplicada corretamente ✅")))</f>
        <v/>
      </c>
      <c r="P1135" s="5" t="str">
        <f>IF(D1135="","",
IF(AND(Q1135&lt;&gt;"SIM",U1135&gt;0),"ERRO: % alíquota &gt; 0, mas NÃO permitida ❌",
IF(AND(Q1135="SIM",U1135=0),"ATENÇÃO: alíquota permitida, mas % = 0 🔎",
"Alíquota aplicada corretamente ✅")))</f>
        <v/>
      </c>
      <c r="Q1135" s="5" t="str">
        <f>IF(E1135="","",IFERROR(VLOOKUP(E1135,REGRAS_CST!$A$2:$D$200,4,FALSE),""))</f>
        <v/>
      </c>
      <c r="R1135" s="9"/>
      <c r="S1135" s="7">
        <f>IF($H1135="","",$H1135*(1-$U1135))</f>
        <v>8.9999999999999993E-3</v>
      </c>
      <c r="T1135" s="7">
        <f>IF($I1135="","",$I1135*(1-$U1135))</f>
        <v>1E-3</v>
      </c>
      <c r="U1135" s="7">
        <f>IFERROR(INDEX(BASE_CCLASSTRIB!$E:$E, MATCH(TEXT($D1135,"000000"), BASE_CCLASSTRIB!$A:$A, 0))/100, 0)</f>
        <v>0</v>
      </c>
      <c r="V1135" s="21">
        <f>IFERROR(INDEX(BASE_CCLASSTRIB!$F:$F, MATCH(TEXT($D1135,"000000"), BASE_CCLASSTRIB!$A:$A, 0))/100, 0)</f>
        <v>0</v>
      </c>
    </row>
    <row r="1136" spans="1:22" ht="32.25" customHeight="1" thickTop="1" thickBot="1">
      <c r="A1136" s="24"/>
      <c r="B1136" s="5"/>
      <c r="C1136" s="5"/>
      <c r="D1136" s="5"/>
      <c r="E1136" s="8" t="str">
        <f>IF(D1136="","",LEFT(D1136,3))</f>
        <v/>
      </c>
      <c r="F1136" s="5" t="str">
        <f>IF(E1136="","",IFERROR(VLOOKUP(E1136,REGRAS_CST!$A$2:$B$200,2,FALSE),""))</f>
        <v/>
      </c>
      <c r="G1136" s="25"/>
      <c r="H1136" s="7">
        <v>8.9999999999999993E-3</v>
      </c>
      <c r="I1136" s="7">
        <v>1E-3</v>
      </c>
      <c r="J1136" s="9">
        <v>0</v>
      </c>
      <c r="K1136" s="5" t="str">
        <f>IF(E1136="","",IFERROR(VLOOKUP(E1136,REGRAS_CST!$A$2:$C$200,3,FALSE),""))</f>
        <v/>
      </c>
      <c r="L1136" s="10" t="str">
        <f>IF($G1136="", "", $G1136*(1-$V1136))</f>
        <v/>
      </c>
      <c r="M1136" s="30" t="str">
        <f t="shared" si="34"/>
        <v/>
      </c>
      <c r="N1136" s="30" t="str">
        <f t="shared" si="35"/>
        <v/>
      </c>
      <c r="O1136" s="5" t="str">
        <f>IF(D1136="","",
IF(AND(K1136&lt;&gt;"SIM",V1136&gt;0),"ERRO: % BC &gt; 0, mas NÃO permitida ❌",
IF(AND(K1136="SIM",V1136=0),"ATENÇÃO: BC permitida, mas % = 0 🔎",
"Base de cálculo aplicada corretamente ✅")))</f>
        <v/>
      </c>
      <c r="P1136" s="5" t="str">
        <f>IF(D1136="","",
IF(AND(Q1136&lt;&gt;"SIM",U1136&gt;0),"ERRO: % alíquota &gt; 0, mas NÃO permitida ❌",
IF(AND(Q1136="SIM",U1136=0),"ATENÇÃO: alíquota permitida, mas % = 0 🔎",
"Alíquota aplicada corretamente ✅")))</f>
        <v/>
      </c>
      <c r="Q1136" s="5" t="str">
        <f>IF(E1136="","",IFERROR(VLOOKUP(E1136,REGRAS_CST!$A$2:$D$200,4,FALSE),""))</f>
        <v/>
      </c>
      <c r="R1136" s="9"/>
      <c r="S1136" s="7">
        <f>IF($H1136="","",$H1136*(1-$U1136))</f>
        <v>8.9999999999999993E-3</v>
      </c>
      <c r="T1136" s="7">
        <f>IF($I1136="","",$I1136*(1-$U1136))</f>
        <v>1E-3</v>
      </c>
      <c r="U1136" s="7">
        <f>IFERROR(INDEX(BASE_CCLASSTRIB!$E:$E, MATCH(TEXT($D1136,"000000"), BASE_CCLASSTRIB!$A:$A, 0))/100, 0)</f>
        <v>0</v>
      </c>
      <c r="V1136" s="21">
        <f>IFERROR(INDEX(BASE_CCLASSTRIB!$F:$F, MATCH(TEXT($D1136,"000000"), BASE_CCLASSTRIB!$A:$A, 0))/100, 0)</f>
        <v>0</v>
      </c>
    </row>
    <row r="1137" spans="1:22" ht="32.25" customHeight="1" thickTop="1" thickBot="1">
      <c r="A1137" s="24"/>
      <c r="B1137" s="5"/>
      <c r="C1137" s="5"/>
      <c r="D1137" s="5"/>
      <c r="E1137" s="8" t="str">
        <f>IF(D1137="","",LEFT(D1137,3))</f>
        <v/>
      </c>
      <c r="F1137" s="5" t="str">
        <f>IF(E1137="","",IFERROR(VLOOKUP(E1137,REGRAS_CST!$A$2:$B$200,2,FALSE),""))</f>
        <v/>
      </c>
      <c r="G1137" s="25"/>
      <c r="H1137" s="7">
        <v>8.9999999999999993E-3</v>
      </c>
      <c r="I1137" s="7">
        <v>1E-3</v>
      </c>
      <c r="J1137" s="9">
        <v>0</v>
      </c>
      <c r="K1137" s="5" t="str">
        <f>IF(E1137="","",IFERROR(VLOOKUP(E1137,REGRAS_CST!$A$2:$C$200,3,FALSE),""))</f>
        <v/>
      </c>
      <c r="L1137" s="10" t="str">
        <f>IF($G1137="", "", $G1137*(1-$V1137))</f>
        <v/>
      </c>
      <c r="M1137" s="30" t="str">
        <f t="shared" si="34"/>
        <v/>
      </c>
      <c r="N1137" s="30" t="str">
        <f t="shared" si="35"/>
        <v/>
      </c>
      <c r="O1137" s="5" t="str">
        <f>IF(D1137="","",
IF(AND(K1137&lt;&gt;"SIM",V1137&gt;0),"ERRO: % BC &gt; 0, mas NÃO permitida ❌",
IF(AND(K1137="SIM",V1137=0),"ATENÇÃO: BC permitida, mas % = 0 🔎",
"Base de cálculo aplicada corretamente ✅")))</f>
        <v/>
      </c>
      <c r="P1137" s="5" t="str">
        <f>IF(D1137="","",
IF(AND(Q1137&lt;&gt;"SIM",U1137&gt;0),"ERRO: % alíquota &gt; 0, mas NÃO permitida ❌",
IF(AND(Q1137="SIM",U1137=0),"ATENÇÃO: alíquota permitida, mas % = 0 🔎",
"Alíquota aplicada corretamente ✅")))</f>
        <v/>
      </c>
      <c r="Q1137" s="5" t="str">
        <f>IF(E1137="","",IFERROR(VLOOKUP(E1137,REGRAS_CST!$A$2:$D$200,4,FALSE),""))</f>
        <v/>
      </c>
      <c r="R1137" s="9"/>
      <c r="S1137" s="7">
        <f>IF($H1137="","",$H1137*(1-$U1137))</f>
        <v>8.9999999999999993E-3</v>
      </c>
      <c r="T1137" s="7">
        <f>IF($I1137="","",$I1137*(1-$U1137))</f>
        <v>1E-3</v>
      </c>
      <c r="U1137" s="7">
        <f>IFERROR(INDEX(BASE_CCLASSTRIB!$E:$E, MATCH(TEXT($D1137,"000000"), BASE_CCLASSTRIB!$A:$A, 0))/100, 0)</f>
        <v>0</v>
      </c>
      <c r="V1137" s="21">
        <f>IFERROR(INDEX(BASE_CCLASSTRIB!$F:$F, MATCH(TEXT($D1137,"000000"), BASE_CCLASSTRIB!$A:$A, 0))/100, 0)</f>
        <v>0</v>
      </c>
    </row>
    <row r="1138" spans="1:22" ht="32.25" customHeight="1" thickTop="1" thickBot="1">
      <c r="A1138" s="24"/>
      <c r="B1138" s="5"/>
      <c r="C1138" s="5"/>
      <c r="D1138" s="5"/>
      <c r="E1138" s="8" t="str">
        <f>IF(D1138="","",LEFT(D1138,3))</f>
        <v/>
      </c>
      <c r="F1138" s="5" t="str">
        <f>IF(E1138="","",IFERROR(VLOOKUP(E1138,REGRAS_CST!$A$2:$B$200,2,FALSE),""))</f>
        <v/>
      </c>
      <c r="G1138" s="25"/>
      <c r="H1138" s="7">
        <v>8.9999999999999993E-3</v>
      </c>
      <c r="I1138" s="7">
        <v>1E-3</v>
      </c>
      <c r="J1138" s="9">
        <v>0</v>
      </c>
      <c r="K1138" s="5" t="str">
        <f>IF(E1138="","",IFERROR(VLOOKUP(E1138,REGRAS_CST!$A$2:$C$200,3,FALSE),""))</f>
        <v/>
      </c>
      <c r="L1138" s="10" t="str">
        <f>IF($G1138="", "", $G1138*(1-$V1138))</f>
        <v/>
      </c>
      <c r="M1138" s="30" t="str">
        <f t="shared" si="34"/>
        <v/>
      </c>
      <c r="N1138" s="30" t="str">
        <f t="shared" si="35"/>
        <v/>
      </c>
      <c r="O1138" s="5" t="str">
        <f>IF(D1138="","",
IF(AND(K1138&lt;&gt;"SIM",V1138&gt;0),"ERRO: % BC &gt; 0, mas NÃO permitida ❌",
IF(AND(K1138="SIM",V1138=0),"ATENÇÃO: BC permitida, mas % = 0 🔎",
"Base de cálculo aplicada corretamente ✅")))</f>
        <v/>
      </c>
      <c r="P1138" s="5" t="str">
        <f>IF(D1138="","",
IF(AND(Q1138&lt;&gt;"SIM",U1138&gt;0),"ERRO: % alíquota &gt; 0, mas NÃO permitida ❌",
IF(AND(Q1138="SIM",U1138=0),"ATENÇÃO: alíquota permitida, mas % = 0 🔎",
"Alíquota aplicada corretamente ✅")))</f>
        <v/>
      </c>
      <c r="Q1138" s="5" t="str">
        <f>IF(E1138="","",IFERROR(VLOOKUP(E1138,REGRAS_CST!$A$2:$D$200,4,FALSE),""))</f>
        <v/>
      </c>
      <c r="R1138" s="9"/>
      <c r="S1138" s="7">
        <f>IF($H1138="","",$H1138*(1-$U1138))</f>
        <v>8.9999999999999993E-3</v>
      </c>
      <c r="T1138" s="7">
        <f>IF($I1138="","",$I1138*(1-$U1138))</f>
        <v>1E-3</v>
      </c>
      <c r="U1138" s="7">
        <f>IFERROR(INDEX(BASE_CCLASSTRIB!$E:$E, MATCH(TEXT($D1138,"000000"), BASE_CCLASSTRIB!$A:$A, 0))/100, 0)</f>
        <v>0</v>
      </c>
      <c r="V1138" s="21">
        <f>IFERROR(INDEX(BASE_CCLASSTRIB!$F:$F, MATCH(TEXT($D1138,"000000"), BASE_CCLASSTRIB!$A:$A, 0))/100, 0)</f>
        <v>0</v>
      </c>
    </row>
    <row r="1139" spans="1:22" ht="32.25" customHeight="1" thickTop="1" thickBot="1">
      <c r="A1139" s="24"/>
      <c r="B1139" s="5"/>
      <c r="C1139" s="5"/>
      <c r="D1139" s="5"/>
      <c r="E1139" s="8" t="str">
        <f>IF(D1139="","",LEFT(D1139,3))</f>
        <v/>
      </c>
      <c r="F1139" s="5" t="str">
        <f>IF(E1139="","",IFERROR(VLOOKUP(E1139,REGRAS_CST!$A$2:$B$200,2,FALSE),""))</f>
        <v/>
      </c>
      <c r="G1139" s="25"/>
      <c r="H1139" s="7">
        <v>8.9999999999999993E-3</v>
      </c>
      <c r="I1139" s="7">
        <v>1E-3</v>
      </c>
      <c r="J1139" s="9">
        <v>0</v>
      </c>
      <c r="K1139" s="5" t="str">
        <f>IF(E1139="","",IFERROR(VLOOKUP(E1139,REGRAS_CST!$A$2:$C$200,3,FALSE),""))</f>
        <v/>
      </c>
      <c r="L1139" s="10" t="str">
        <f>IF($G1139="", "", $G1139*(1-$V1139))</f>
        <v/>
      </c>
      <c r="M1139" s="30" t="str">
        <f t="shared" si="34"/>
        <v/>
      </c>
      <c r="N1139" s="30" t="str">
        <f t="shared" si="35"/>
        <v/>
      </c>
      <c r="O1139" s="5" t="str">
        <f>IF(D1139="","",
IF(AND(K1139&lt;&gt;"SIM",V1139&gt;0),"ERRO: % BC &gt; 0, mas NÃO permitida ❌",
IF(AND(K1139="SIM",V1139=0),"ATENÇÃO: BC permitida, mas % = 0 🔎",
"Base de cálculo aplicada corretamente ✅")))</f>
        <v/>
      </c>
      <c r="P1139" s="5" t="str">
        <f>IF(D1139="","",
IF(AND(Q1139&lt;&gt;"SIM",U1139&gt;0),"ERRO: % alíquota &gt; 0, mas NÃO permitida ❌",
IF(AND(Q1139="SIM",U1139=0),"ATENÇÃO: alíquota permitida, mas % = 0 🔎",
"Alíquota aplicada corretamente ✅")))</f>
        <v/>
      </c>
      <c r="Q1139" s="5" t="str">
        <f>IF(E1139="","",IFERROR(VLOOKUP(E1139,REGRAS_CST!$A$2:$D$200,4,FALSE),""))</f>
        <v/>
      </c>
      <c r="R1139" s="9"/>
      <c r="S1139" s="7">
        <f>IF($H1139="","",$H1139*(1-$U1139))</f>
        <v>8.9999999999999993E-3</v>
      </c>
      <c r="T1139" s="7">
        <f>IF($I1139="","",$I1139*(1-$U1139))</f>
        <v>1E-3</v>
      </c>
      <c r="U1139" s="7">
        <f>IFERROR(INDEX(BASE_CCLASSTRIB!$E:$E, MATCH(TEXT($D1139,"000000"), BASE_CCLASSTRIB!$A:$A, 0))/100, 0)</f>
        <v>0</v>
      </c>
      <c r="V1139" s="21">
        <f>IFERROR(INDEX(BASE_CCLASSTRIB!$F:$F, MATCH(TEXT($D1139,"000000"), BASE_CCLASSTRIB!$A:$A, 0))/100, 0)</f>
        <v>0</v>
      </c>
    </row>
    <row r="1140" spans="1:22" ht="32.25" customHeight="1" thickTop="1" thickBot="1">
      <c r="A1140" s="24"/>
      <c r="B1140" s="5"/>
      <c r="C1140" s="5"/>
      <c r="D1140" s="5"/>
      <c r="E1140" s="8" t="str">
        <f>IF(D1140="","",LEFT(D1140,3))</f>
        <v/>
      </c>
      <c r="F1140" s="5" t="str">
        <f>IF(E1140="","",IFERROR(VLOOKUP(E1140,REGRAS_CST!$A$2:$B$200,2,FALSE),""))</f>
        <v/>
      </c>
      <c r="G1140" s="25"/>
      <c r="H1140" s="7">
        <v>8.9999999999999993E-3</v>
      </c>
      <c r="I1140" s="7">
        <v>1E-3</v>
      </c>
      <c r="J1140" s="9">
        <v>0</v>
      </c>
      <c r="K1140" s="5" t="str">
        <f>IF(E1140="","",IFERROR(VLOOKUP(E1140,REGRAS_CST!$A$2:$C$200,3,FALSE),""))</f>
        <v/>
      </c>
      <c r="L1140" s="10" t="str">
        <f>IF($G1140="", "", $G1140*(1-$V1140))</f>
        <v/>
      </c>
      <c r="M1140" s="30" t="str">
        <f t="shared" si="34"/>
        <v/>
      </c>
      <c r="N1140" s="30" t="str">
        <f t="shared" si="35"/>
        <v/>
      </c>
      <c r="O1140" s="5" t="str">
        <f>IF(D1140="","",
IF(AND(K1140&lt;&gt;"SIM",V1140&gt;0),"ERRO: % BC &gt; 0, mas NÃO permitida ❌",
IF(AND(K1140="SIM",V1140=0),"ATENÇÃO: BC permitida, mas % = 0 🔎",
"Base de cálculo aplicada corretamente ✅")))</f>
        <v/>
      </c>
      <c r="P1140" s="5" t="str">
        <f>IF(D1140="","",
IF(AND(Q1140&lt;&gt;"SIM",U1140&gt;0),"ERRO: % alíquota &gt; 0, mas NÃO permitida ❌",
IF(AND(Q1140="SIM",U1140=0),"ATENÇÃO: alíquota permitida, mas % = 0 🔎",
"Alíquota aplicada corretamente ✅")))</f>
        <v/>
      </c>
      <c r="Q1140" s="5" t="str">
        <f>IF(E1140="","",IFERROR(VLOOKUP(E1140,REGRAS_CST!$A$2:$D$200,4,FALSE),""))</f>
        <v/>
      </c>
      <c r="R1140" s="9"/>
      <c r="S1140" s="7">
        <f>IF($H1140="","",$H1140*(1-$U1140))</f>
        <v>8.9999999999999993E-3</v>
      </c>
      <c r="T1140" s="7">
        <f>IF($I1140="","",$I1140*(1-$U1140))</f>
        <v>1E-3</v>
      </c>
      <c r="U1140" s="7">
        <f>IFERROR(INDEX(BASE_CCLASSTRIB!$E:$E, MATCH(TEXT($D1140,"000000"), BASE_CCLASSTRIB!$A:$A, 0))/100, 0)</f>
        <v>0</v>
      </c>
      <c r="V1140" s="21">
        <f>IFERROR(INDEX(BASE_CCLASSTRIB!$F:$F, MATCH(TEXT($D1140,"000000"), BASE_CCLASSTRIB!$A:$A, 0))/100, 0)</f>
        <v>0</v>
      </c>
    </row>
    <row r="1141" spans="1:22" ht="32.25" customHeight="1" thickTop="1" thickBot="1">
      <c r="A1141" s="24"/>
      <c r="B1141" s="5"/>
      <c r="C1141" s="5"/>
      <c r="D1141" s="5"/>
      <c r="E1141" s="8" t="str">
        <f>IF(D1141="","",LEFT(D1141,3))</f>
        <v/>
      </c>
      <c r="F1141" s="5" t="str">
        <f>IF(E1141="","",IFERROR(VLOOKUP(E1141,REGRAS_CST!$A$2:$B$200,2,FALSE),""))</f>
        <v/>
      </c>
      <c r="G1141" s="25"/>
      <c r="H1141" s="7">
        <v>8.9999999999999993E-3</v>
      </c>
      <c r="I1141" s="7">
        <v>1E-3</v>
      </c>
      <c r="J1141" s="9">
        <v>0</v>
      </c>
      <c r="K1141" s="5" t="str">
        <f>IF(E1141="","",IFERROR(VLOOKUP(E1141,REGRAS_CST!$A$2:$C$200,3,FALSE),""))</f>
        <v/>
      </c>
      <c r="L1141" s="10" t="str">
        <f>IF($G1141="", "", $G1141*(1-$V1141))</f>
        <v/>
      </c>
      <c r="M1141" s="30" t="str">
        <f t="shared" si="34"/>
        <v/>
      </c>
      <c r="N1141" s="30" t="str">
        <f t="shared" si="35"/>
        <v/>
      </c>
      <c r="O1141" s="5" t="str">
        <f>IF(D1141="","",
IF(AND(K1141&lt;&gt;"SIM",V1141&gt;0),"ERRO: % BC &gt; 0, mas NÃO permitida ❌",
IF(AND(K1141="SIM",V1141=0),"ATENÇÃO: BC permitida, mas % = 0 🔎",
"Base de cálculo aplicada corretamente ✅")))</f>
        <v/>
      </c>
      <c r="P1141" s="5" t="str">
        <f>IF(D1141="","",
IF(AND(Q1141&lt;&gt;"SIM",U1141&gt;0),"ERRO: % alíquota &gt; 0, mas NÃO permitida ❌",
IF(AND(Q1141="SIM",U1141=0),"ATENÇÃO: alíquota permitida, mas % = 0 🔎",
"Alíquota aplicada corretamente ✅")))</f>
        <v/>
      </c>
      <c r="Q1141" s="5" t="str">
        <f>IF(E1141="","",IFERROR(VLOOKUP(E1141,REGRAS_CST!$A$2:$D$200,4,FALSE),""))</f>
        <v/>
      </c>
      <c r="R1141" s="9"/>
      <c r="S1141" s="7">
        <f>IF($H1141="","",$H1141*(1-$U1141))</f>
        <v>8.9999999999999993E-3</v>
      </c>
      <c r="T1141" s="7">
        <f>IF($I1141="","",$I1141*(1-$U1141))</f>
        <v>1E-3</v>
      </c>
      <c r="U1141" s="7">
        <f>IFERROR(INDEX(BASE_CCLASSTRIB!$E:$E, MATCH(TEXT($D1141,"000000"), BASE_CCLASSTRIB!$A:$A, 0))/100, 0)</f>
        <v>0</v>
      </c>
      <c r="V1141" s="21">
        <f>IFERROR(INDEX(BASE_CCLASSTRIB!$F:$F, MATCH(TEXT($D1141,"000000"), BASE_CCLASSTRIB!$A:$A, 0))/100, 0)</f>
        <v>0</v>
      </c>
    </row>
    <row r="1142" spans="1:22" ht="32.25" customHeight="1" thickTop="1" thickBot="1">
      <c r="A1142" s="24"/>
      <c r="B1142" s="5"/>
      <c r="C1142" s="5"/>
      <c r="D1142" s="5"/>
      <c r="E1142" s="8" t="str">
        <f>IF(D1142="","",LEFT(D1142,3))</f>
        <v/>
      </c>
      <c r="F1142" s="5" t="str">
        <f>IF(E1142="","",IFERROR(VLOOKUP(E1142,REGRAS_CST!$A$2:$B$200,2,FALSE),""))</f>
        <v/>
      </c>
      <c r="G1142" s="25"/>
      <c r="H1142" s="7">
        <v>8.9999999999999993E-3</v>
      </c>
      <c r="I1142" s="7">
        <v>1E-3</v>
      </c>
      <c r="J1142" s="9">
        <v>0</v>
      </c>
      <c r="K1142" s="5" t="str">
        <f>IF(E1142="","",IFERROR(VLOOKUP(E1142,REGRAS_CST!$A$2:$C$200,3,FALSE),""))</f>
        <v/>
      </c>
      <c r="L1142" s="10" t="str">
        <f>IF($G1142="", "", $G1142*(1-$V1142))</f>
        <v/>
      </c>
      <c r="M1142" s="30" t="str">
        <f t="shared" si="34"/>
        <v/>
      </c>
      <c r="N1142" s="30" t="str">
        <f t="shared" si="35"/>
        <v/>
      </c>
      <c r="O1142" s="5" t="str">
        <f>IF(D1142="","",
IF(AND(K1142&lt;&gt;"SIM",V1142&gt;0),"ERRO: % BC &gt; 0, mas NÃO permitida ❌",
IF(AND(K1142="SIM",V1142=0),"ATENÇÃO: BC permitida, mas % = 0 🔎",
"Base de cálculo aplicada corretamente ✅")))</f>
        <v/>
      </c>
      <c r="P1142" s="5" t="str">
        <f>IF(D1142="","",
IF(AND(Q1142&lt;&gt;"SIM",U1142&gt;0),"ERRO: % alíquota &gt; 0, mas NÃO permitida ❌",
IF(AND(Q1142="SIM",U1142=0),"ATENÇÃO: alíquota permitida, mas % = 0 🔎",
"Alíquota aplicada corretamente ✅")))</f>
        <v/>
      </c>
      <c r="Q1142" s="5" t="str">
        <f>IF(E1142="","",IFERROR(VLOOKUP(E1142,REGRAS_CST!$A$2:$D$200,4,FALSE),""))</f>
        <v/>
      </c>
      <c r="R1142" s="9"/>
      <c r="S1142" s="7">
        <f>IF($H1142="","",$H1142*(1-$U1142))</f>
        <v>8.9999999999999993E-3</v>
      </c>
      <c r="T1142" s="7">
        <f>IF($I1142="","",$I1142*(1-$U1142))</f>
        <v>1E-3</v>
      </c>
      <c r="U1142" s="7">
        <f>IFERROR(INDEX(BASE_CCLASSTRIB!$E:$E, MATCH(TEXT($D1142,"000000"), BASE_CCLASSTRIB!$A:$A, 0))/100, 0)</f>
        <v>0</v>
      </c>
      <c r="V1142" s="21">
        <f>IFERROR(INDEX(BASE_CCLASSTRIB!$F:$F, MATCH(TEXT($D1142,"000000"), BASE_CCLASSTRIB!$A:$A, 0))/100, 0)</f>
        <v>0</v>
      </c>
    </row>
    <row r="1143" spans="1:22" ht="32.25" customHeight="1" thickTop="1" thickBot="1">
      <c r="A1143" s="24"/>
      <c r="B1143" s="5"/>
      <c r="C1143" s="5"/>
      <c r="D1143" s="5"/>
      <c r="E1143" s="8" t="str">
        <f>IF(D1143="","",LEFT(D1143,3))</f>
        <v/>
      </c>
      <c r="F1143" s="5" t="str">
        <f>IF(E1143="","",IFERROR(VLOOKUP(E1143,REGRAS_CST!$A$2:$B$200,2,FALSE),""))</f>
        <v/>
      </c>
      <c r="G1143" s="25"/>
      <c r="H1143" s="7">
        <v>8.9999999999999993E-3</v>
      </c>
      <c r="I1143" s="7">
        <v>1E-3</v>
      </c>
      <c r="J1143" s="9">
        <v>0</v>
      </c>
      <c r="K1143" s="5" t="str">
        <f>IF(E1143="","",IFERROR(VLOOKUP(E1143,REGRAS_CST!$A$2:$C$200,3,FALSE),""))</f>
        <v/>
      </c>
      <c r="L1143" s="10" t="str">
        <f>IF($G1143="", "", $G1143*(1-$V1143))</f>
        <v/>
      </c>
      <c r="M1143" s="30" t="str">
        <f t="shared" si="34"/>
        <v/>
      </c>
      <c r="N1143" s="30" t="str">
        <f t="shared" si="35"/>
        <v/>
      </c>
      <c r="O1143" s="5" t="str">
        <f>IF(D1143="","",
IF(AND(K1143&lt;&gt;"SIM",V1143&gt;0),"ERRO: % BC &gt; 0, mas NÃO permitida ❌",
IF(AND(K1143="SIM",V1143=0),"ATENÇÃO: BC permitida, mas % = 0 🔎",
"Base de cálculo aplicada corretamente ✅")))</f>
        <v/>
      </c>
      <c r="P1143" s="5" t="str">
        <f>IF(D1143="","",
IF(AND(Q1143&lt;&gt;"SIM",U1143&gt;0),"ERRO: % alíquota &gt; 0, mas NÃO permitida ❌",
IF(AND(Q1143="SIM",U1143=0),"ATENÇÃO: alíquota permitida, mas % = 0 🔎",
"Alíquota aplicada corretamente ✅")))</f>
        <v/>
      </c>
      <c r="Q1143" s="5" t="str">
        <f>IF(E1143="","",IFERROR(VLOOKUP(E1143,REGRAS_CST!$A$2:$D$200,4,FALSE),""))</f>
        <v/>
      </c>
      <c r="R1143" s="9"/>
      <c r="S1143" s="7">
        <f>IF($H1143="","",$H1143*(1-$U1143))</f>
        <v>8.9999999999999993E-3</v>
      </c>
      <c r="T1143" s="7">
        <f>IF($I1143="","",$I1143*(1-$U1143))</f>
        <v>1E-3</v>
      </c>
      <c r="U1143" s="7">
        <f>IFERROR(INDEX(BASE_CCLASSTRIB!$E:$E, MATCH(TEXT($D1143,"000000"), BASE_CCLASSTRIB!$A:$A, 0))/100, 0)</f>
        <v>0</v>
      </c>
      <c r="V1143" s="21">
        <f>IFERROR(INDEX(BASE_CCLASSTRIB!$F:$F, MATCH(TEXT($D1143,"000000"), BASE_CCLASSTRIB!$A:$A, 0))/100, 0)</f>
        <v>0</v>
      </c>
    </row>
    <row r="1144" spans="1:22" ht="32.25" customHeight="1" thickTop="1" thickBot="1">
      <c r="A1144" s="24"/>
      <c r="B1144" s="5"/>
      <c r="C1144" s="5"/>
      <c r="D1144" s="5"/>
      <c r="E1144" s="8" t="str">
        <f>IF(D1144="","",LEFT(D1144,3))</f>
        <v/>
      </c>
      <c r="F1144" s="5" t="str">
        <f>IF(E1144="","",IFERROR(VLOOKUP(E1144,REGRAS_CST!$A$2:$B$200,2,FALSE),""))</f>
        <v/>
      </c>
      <c r="G1144" s="25"/>
      <c r="H1144" s="7">
        <v>8.9999999999999993E-3</v>
      </c>
      <c r="I1144" s="7">
        <v>1E-3</v>
      </c>
      <c r="J1144" s="9">
        <v>0</v>
      </c>
      <c r="K1144" s="5" t="str">
        <f>IF(E1144="","",IFERROR(VLOOKUP(E1144,REGRAS_CST!$A$2:$C$200,3,FALSE),""))</f>
        <v/>
      </c>
      <c r="L1144" s="10" t="str">
        <f>IF($G1144="", "", $G1144*(1-$V1144))</f>
        <v/>
      </c>
      <c r="M1144" s="30" t="str">
        <f t="shared" si="34"/>
        <v/>
      </c>
      <c r="N1144" s="30" t="str">
        <f t="shared" si="35"/>
        <v/>
      </c>
      <c r="O1144" s="5" t="str">
        <f>IF(D1144="","",
IF(AND(K1144&lt;&gt;"SIM",V1144&gt;0),"ERRO: % BC &gt; 0, mas NÃO permitida ❌",
IF(AND(K1144="SIM",V1144=0),"ATENÇÃO: BC permitida, mas % = 0 🔎",
"Base de cálculo aplicada corretamente ✅")))</f>
        <v/>
      </c>
      <c r="P1144" s="5" t="str">
        <f>IF(D1144="","",
IF(AND(Q1144&lt;&gt;"SIM",U1144&gt;0),"ERRO: % alíquota &gt; 0, mas NÃO permitida ❌",
IF(AND(Q1144="SIM",U1144=0),"ATENÇÃO: alíquota permitida, mas % = 0 🔎",
"Alíquota aplicada corretamente ✅")))</f>
        <v/>
      </c>
      <c r="Q1144" s="5" t="str">
        <f>IF(E1144="","",IFERROR(VLOOKUP(E1144,REGRAS_CST!$A$2:$D$200,4,FALSE),""))</f>
        <v/>
      </c>
      <c r="R1144" s="9"/>
      <c r="S1144" s="7">
        <f>IF($H1144="","",$H1144*(1-$U1144))</f>
        <v>8.9999999999999993E-3</v>
      </c>
      <c r="T1144" s="7">
        <f>IF($I1144="","",$I1144*(1-$U1144))</f>
        <v>1E-3</v>
      </c>
      <c r="U1144" s="7">
        <f>IFERROR(INDEX(BASE_CCLASSTRIB!$E:$E, MATCH(TEXT($D1144,"000000"), BASE_CCLASSTRIB!$A:$A, 0))/100, 0)</f>
        <v>0</v>
      </c>
      <c r="V1144" s="21">
        <f>IFERROR(INDEX(BASE_CCLASSTRIB!$F:$F, MATCH(TEXT($D1144,"000000"), BASE_CCLASSTRIB!$A:$A, 0))/100, 0)</f>
        <v>0</v>
      </c>
    </row>
    <row r="1145" spans="1:22" ht="32.25" customHeight="1" thickTop="1" thickBot="1">
      <c r="A1145" s="24"/>
      <c r="B1145" s="5"/>
      <c r="C1145" s="5"/>
      <c r="D1145" s="5"/>
      <c r="E1145" s="8" t="str">
        <f>IF(D1145="","",LEFT(D1145,3))</f>
        <v/>
      </c>
      <c r="F1145" s="5" t="str">
        <f>IF(E1145="","",IFERROR(VLOOKUP(E1145,REGRAS_CST!$A$2:$B$200,2,FALSE),""))</f>
        <v/>
      </c>
      <c r="G1145" s="25"/>
      <c r="H1145" s="7">
        <v>8.9999999999999993E-3</v>
      </c>
      <c r="I1145" s="7">
        <v>1E-3</v>
      </c>
      <c r="J1145" s="9">
        <v>0</v>
      </c>
      <c r="K1145" s="5" t="str">
        <f>IF(E1145="","",IFERROR(VLOOKUP(E1145,REGRAS_CST!$A$2:$C$200,3,FALSE),""))</f>
        <v/>
      </c>
      <c r="L1145" s="10" t="str">
        <f>IF($G1145="", "", $G1145*(1-$V1145))</f>
        <v/>
      </c>
      <c r="M1145" s="30" t="str">
        <f t="shared" si="34"/>
        <v/>
      </c>
      <c r="N1145" s="30" t="str">
        <f t="shared" si="35"/>
        <v/>
      </c>
      <c r="O1145" s="5" t="str">
        <f>IF(D1145="","",
IF(AND(K1145&lt;&gt;"SIM",V1145&gt;0),"ERRO: % BC &gt; 0, mas NÃO permitida ❌",
IF(AND(K1145="SIM",V1145=0),"ATENÇÃO: BC permitida, mas % = 0 🔎",
"Base de cálculo aplicada corretamente ✅")))</f>
        <v/>
      </c>
      <c r="P1145" s="5" t="str">
        <f>IF(D1145="","",
IF(AND(Q1145&lt;&gt;"SIM",U1145&gt;0),"ERRO: % alíquota &gt; 0, mas NÃO permitida ❌",
IF(AND(Q1145="SIM",U1145=0),"ATENÇÃO: alíquota permitida, mas % = 0 🔎",
"Alíquota aplicada corretamente ✅")))</f>
        <v/>
      </c>
      <c r="Q1145" s="5" t="str">
        <f>IF(E1145="","",IFERROR(VLOOKUP(E1145,REGRAS_CST!$A$2:$D$200,4,FALSE),""))</f>
        <v/>
      </c>
      <c r="R1145" s="9"/>
      <c r="S1145" s="7">
        <f>IF($H1145="","",$H1145*(1-$U1145))</f>
        <v>8.9999999999999993E-3</v>
      </c>
      <c r="T1145" s="7">
        <f>IF($I1145="","",$I1145*(1-$U1145))</f>
        <v>1E-3</v>
      </c>
      <c r="U1145" s="7">
        <f>IFERROR(INDEX(BASE_CCLASSTRIB!$E:$E, MATCH(TEXT($D1145,"000000"), BASE_CCLASSTRIB!$A:$A, 0))/100, 0)</f>
        <v>0</v>
      </c>
      <c r="V1145" s="21">
        <f>IFERROR(INDEX(BASE_CCLASSTRIB!$F:$F, MATCH(TEXT($D1145,"000000"), BASE_CCLASSTRIB!$A:$A, 0))/100, 0)</f>
        <v>0</v>
      </c>
    </row>
    <row r="1146" spans="1:22" ht="32.25" customHeight="1" thickTop="1" thickBot="1">
      <c r="A1146" s="24"/>
      <c r="B1146" s="5"/>
      <c r="C1146" s="5"/>
      <c r="D1146" s="5"/>
      <c r="E1146" s="8" t="str">
        <f>IF(D1146="","",LEFT(D1146,3))</f>
        <v/>
      </c>
      <c r="F1146" s="5" t="str">
        <f>IF(E1146="","",IFERROR(VLOOKUP(E1146,REGRAS_CST!$A$2:$B$200,2,FALSE),""))</f>
        <v/>
      </c>
      <c r="G1146" s="25"/>
      <c r="H1146" s="7">
        <v>8.9999999999999993E-3</v>
      </c>
      <c r="I1146" s="7">
        <v>1E-3</v>
      </c>
      <c r="J1146" s="9">
        <v>0</v>
      </c>
      <c r="K1146" s="5" t="str">
        <f>IF(E1146="","",IFERROR(VLOOKUP(E1146,REGRAS_CST!$A$2:$C$200,3,FALSE),""))</f>
        <v/>
      </c>
      <c r="L1146" s="10" t="str">
        <f>IF($G1146="", "", $G1146*(1-$V1146))</f>
        <v/>
      </c>
      <c r="M1146" s="30" t="str">
        <f t="shared" si="34"/>
        <v/>
      </c>
      <c r="N1146" s="30" t="str">
        <f t="shared" si="35"/>
        <v/>
      </c>
      <c r="O1146" s="5" t="str">
        <f>IF(D1146="","",
IF(AND(K1146&lt;&gt;"SIM",V1146&gt;0),"ERRO: % BC &gt; 0, mas NÃO permitida ❌",
IF(AND(K1146="SIM",V1146=0),"ATENÇÃO: BC permitida, mas % = 0 🔎",
"Base de cálculo aplicada corretamente ✅")))</f>
        <v/>
      </c>
      <c r="P1146" s="5" t="str">
        <f>IF(D1146="","",
IF(AND(Q1146&lt;&gt;"SIM",U1146&gt;0),"ERRO: % alíquota &gt; 0, mas NÃO permitida ❌",
IF(AND(Q1146="SIM",U1146=0),"ATENÇÃO: alíquota permitida, mas % = 0 🔎",
"Alíquota aplicada corretamente ✅")))</f>
        <v/>
      </c>
      <c r="Q1146" s="5" t="str">
        <f>IF(E1146="","",IFERROR(VLOOKUP(E1146,REGRAS_CST!$A$2:$D$200,4,FALSE),""))</f>
        <v/>
      </c>
      <c r="R1146" s="9"/>
      <c r="S1146" s="7">
        <f>IF($H1146="","",$H1146*(1-$U1146))</f>
        <v>8.9999999999999993E-3</v>
      </c>
      <c r="T1146" s="7">
        <f>IF($I1146="","",$I1146*(1-$U1146))</f>
        <v>1E-3</v>
      </c>
      <c r="U1146" s="7">
        <f>IFERROR(INDEX(BASE_CCLASSTRIB!$E:$E, MATCH(TEXT($D1146,"000000"), BASE_CCLASSTRIB!$A:$A, 0))/100, 0)</f>
        <v>0</v>
      </c>
      <c r="V1146" s="21">
        <f>IFERROR(INDEX(BASE_CCLASSTRIB!$F:$F, MATCH(TEXT($D1146,"000000"), BASE_CCLASSTRIB!$A:$A, 0))/100, 0)</f>
        <v>0</v>
      </c>
    </row>
    <row r="1147" spans="1:22" ht="32.25" customHeight="1" thickTop="1" thickBot="1">
      <c r="A1147" s="24"/>
      <c r="B1147" s="5"/>
      <c r="C1147" s="5"/>
      <c r="D1147" s="5"/>
      <c r="E1147" s="8" t="str">
        <f>IF(D1147="","",LEFT(D1147,3))</f>
        <v/>
      </c>
      <c r="F1147" s="5" t="str">
        <f>IF(E1147="","",IFERROR(VLOOKUP(E1147,REGRAS_CST!$A$2:$B$200,2,FALSE),""))</f>
        <v/>
      </c>
      <c r="G1147" s="25"/>
      <c r="H1147" s="7">
        <v>8.9999999999999993E-3</v>
      </c>
      <c r="I1147" s="7">
        <v>1E-3</v>
      </c>
      <c r="J1147" s="9">
        <v>0</v>
      </c>
      <c r="K1147" s="5" t="str">
        <f>IF(E1147="","",IFERROR(VLOOKUP(E1147,REGRAS_CST!$A$2:$C$200,3,FALSE),""))</f>
        <v/>
      </c>
      <c r="L1147" s="10" t="str">
        <f>IF($G1147="", "", $G1147*(1-$V1147))</f>
        <v/>
      </c>
      <c r="M1147" s="30" t="str">
        <f t="shared" si="34"/>
        <v/>
      </c>
      <c r="N1147" s="30" t="str">
        <f t="shared" si="35"/>
        <v/>
      </c>
      <c r="O1147" s="5" t="str">
        <f>IF(D1147="","",
IF(AND(K1147&lt;&gt;"SIM",V1147&gt;0),"ERRO: % BC &gt; 0, mas NÃO permitida ❌",
IF(AND(K1147="SIM",V1147=0),"ATENÇÃO: BC permitida, mas % = 0 🔎",
"Base de cálculo aplicada corretamente ✅")))</f>
        <v/>
      </c>
      <c r="P1147" s="5" t="str">
        <f>IF(D1147="","",
IF(AND(Q1147&lt;&gt;"SIM",U1147&gt;0),"ERRO: % alíquota &gt; 0, mas NÃO permitida ❌",
IF(AND(Q1147="SIM",U1147=0),"ATENÇÃO: alíquota permitida, mas % = 0 🔎",
"Alíquota aplicada corretamente ✅")))</f>
        <v/>
      </c>
      <c r="Q1147" s="5" t="str">
        <f>IF(E1147="","",IFERROR(VLOOKUP(E1147,REGRAS_CST!$A$2:$D$200,4,FALSE),""))</f>
        <v/>
      </c>
      <c r="R1147" s="9"/>
      <c r="S1147" s="7">
        <f>IF($H1147="","",$H1147*(1-$U1147))</f>
        <v>8.9999999999999993E-3</v>
      </c>
      <c r="T1147" s="7">
        <f>IF($I1147="","",$I1147*(1-$U1147))</f>
        <v>1E-3</v>
      </c>
      <c r="U1147" s="7">
        <f>IFERROR(INDEX(BASE_CCLASSTRIB!$E:$E, MATCH(TEXT($D1147,"000000"), BASE_CCLASSTRIB!$A:$A, 0))/100, 0)</f>
        <v>0</v>
      </c>
      <c r="V1147" s="21">
        <f>IFERROR(INDEX(BASE_CCLASSTRIB!$F:$F, MATCH(TEXT($D1147,"000000"), BASE_CCLASSTRIB!$A:$A, 0))/100, 0)</f>
        <v>0</v>
      </c>
    </row>
    <row r="1148" spans="1:22" ht="32.25" customHeight="1" thickTop="1" thickBot="1">
      <c r="A1148" s="24"/>
      <c r="B1148" s="5"/>
      <c r="C1148" s="5"/>
      <c r="D1148" s="5"/>
      <c r="E1148" s="8" t="str">
        <f>IF(D1148="","",LEFT(D1148,3))</f>
        <v/>
      </c>
      <c r="F1148" s="5" t="str">
        <f>IF(E1148="","",IFERROR(VLOOKUP(E1148,REGRAS_CST!$A$2:$B$200,2,FALSE),""))</f>
        <v/>
      </c>
      <c r="G1148" s="25"/>
      <c r="H1148" s="7">
        <v>8.9999999999999993E-3</v>
      </c>
      <c r="I1148" s="7">
        <v>1E-3</v>
      </c>
      <c r="J1148" s="9">
        <v>0</v>
      </c>
      <c r="K1148" s="5" t="str">
        <f>IF(E1148="","",IFERROR(VLOOKUP(E1148,REGRAS_CST!$A$2:$C$200,3,FALSE),""))</f>
        <v/>
      </c>
      <c r="L1148" s="10" t="str">
        <f>IF($G1148="", "", $G1148*(1-$V1148))</f>
        <v/>
      </c>
      <c r="M1148" s="30" t="str">
        <f t="shared" si="34"/>
        <v/>
      </c>
      <c r="N1148" s="30" t="str">
        <f t="shared" si="35"/>
        <v/>
      </c>
      <c r="O1148" s="5" t="str">
        <f>IF(D1148="","",
IF(AND(K1148&lt;&gt;"SIM",V1148&gt;0),"ERRO: % BC &gt; 0, mas NÃO permitida ❌",
IF(AND(K1148="SIM",V1148=0),"ATENÇÃO: BC permitida, mas % = 0 🔎",
"Base de cálculo aplicada corretamente ✅")))</f>
        <v/>
      </c>
      <c r="P1148" s="5" t="str">
        <f>IF(D1148="","",
IF(AND(Q1148&lt;&gt;"SIM",U1148&gt;0),"ERRO: % alíquota &gt; 0, mas NÃO permitida ❌",
IF(AND(Q1148="SIM",U1148=0),"ATENÇÃO: alíquota permitida, mas % = 0 🔎",
"Alíquota aplicada corretamente ✅")))</f>
        <v/>
      </c>
      <c r="Q1148" s="5" t="str">
        <f>IF(E1148="","",IFERROR(VLOOKUP(E1148,REGRAS_CST!$A$2:$D$200,4,FALSE),""))</f>
        <v/>
      </c>
      <c r="R1148" s="9"/>
      <c r="S1148" s="7">
        <f>IF($H1148="","",$H1148*(1-$U1148))</f>
        <v>8.9999999999999993E-3</v>
      </c>
      <c r="T1148" s="7">
        <f>IF($I1148="","",$I1148*(1-$U1148))</f>
        <v>1E-3</v>
      </c>
      <c r="U1148" s="7">
        <f>IFERROR(INDEX(BASE_CCLASSTRIB!$E:$E, MATCH(TEXT($D1148,"000000"), BASE_CCLASSTRIB!$A:$A, 0))/100, 0)</f>
        <v>0</v>
      </c>
      <c r="V1148" s="21">
        <f>IFERROR(INDEX(BASE_CCLASSTRIB!$F:$F, MATCH(TEXT($D1148,"000000"), BASE_CCLASSTRIB!$A:$A, 0))/100, 0)</f>
        <v>0</v>
      </c>
    </row>
    <row r="1149" spans="1:22" ht="32.25" customHeight="1" thickTop="1" thickBot="1">
      <c r="A1149" s="24"/>
      <c r="B1149" s="5"/>
      <c r="C1149" s="5"/>
      <c r="D1149" s="5"/>
      <c r="E1149" s="8" t="str">
        <f>IF(D1149="","",LEFT(D1149,3))</f>
        <v/>
      </c>
      <c r="F1149" s="5" t="str">
        <f>IF(E1149="","",IFERROR(VLOOKUP(E1149,REGRAS_CST!$A$2:$B$200,2,FALSE),""))</f>
        <v/>
      </c>
      <c r="G1149" s="25"/>
      <c r="H1149" s="7">
        <v>8.9999999999999993E-3</v>
      </c>
      <c r="I1149" s="7">
        <v>1E-3</v>
      </c>
      <c r="J1149" s="9">
        <v>0</v>
      </c>
      <c r="K1149" s="5" t="str">
        <f>IF(E1149="","",IFERROR(VLOOKUP(E1149,REGRAS_CST!$A$2:$C$200,3,FALSE),""))</f>
        <v/>
      </c>
      <c r="L1149" s="10" t="str">
        <f>IF($G1149="", "", $G1149*(1-$V1149))</f>
        <v/>
      </c>
      <c r="M1149" s="30" t="str">
        <f t="shared" si="34"/>
        <v/>
      </c>
      <c r="N1149" s="30" t="str">
        <f t="shared" si="35"/>
        <v/>
      </c>
      <c r="O1149" s="5" t="str">
        <f>IF(D1149="","",
IF(AND(K1149&lt;&gt;"SIM",V1149&gt;0),"ERRO: % BC &gt; 0, mas NÃO permitida ❌",
IF(AND(K1149="SIM",V1149=0),"ATENÇÃO: BC permitida, mas % = 0 🔎",
"Base de cálculo aplicada corretamente ✅")))</f>
        <v/>
      </c>
      <c r="P1149" s="5" t="str">
        <f>IF(D1149="","",
IF(AND(Q1149&lt;&gt;"SIM",U1149&gt;0),"ERRO: % alíquota &gt; 0, mas NÃO permitida ❌",
IF(AND(Q1149="SIM",U1149=0),"ATENÇÃO: alíquota permitida, mas % = 0 🔎",
"Alíquota aplicada corretamente ✅")))</f>
        <v/>
      </c>
      <c r="Q1149" s="5" t="str">
        <f>IF(E1149="","",IFERROR(VLOOKUP(E1149,REGRAS_CST!$A$2:$D$200,4,FALSE),""))</f>
        <v/>
      </c>
      <c r="R1149" s="9"/>
      <c r="S1149" s="7">
        <f>IF($H1149="","",$H1149*(1-$U1149))</f>
        <v>8.9999999999999993E-3</v>
      </c>
      <c r="T1149" s="7">
        <f>IF($I1149="","",$I1149*(1-$U1149))</f>
        <v>1E-3</v>
      </c>
      <c r="U1149" s="7">
        <f>IFERROR(INDEX(BASE_CCLASSTRIB!$E:$E, MATCH(TEXT($D1149,"000000"), BASE_CCLASSTRIB!$A:$A, 0))/100, 0)</f>
        <v>0</v>
      </c>
      <c r="V1149" s="21">
        <f>IFERROR(INDEX(BASE_CCLASSTRIB!$F:$F, MATCH(TEXT($D1149,"000000"), BASE_CCLASSTRIB!$A:$A, 0))/100, 0)</f>
        <v>0</v>
      </c>
    </row>
    <row r="1150" spans="1:22" ht="32.25" customHeight="1" thickTop="1" thickBot="1">
      <c r="A1150" s="24"/>
      <c r="B1150" s="5"/>
      <c r="C1150" s="5"/>
      <c r="D1150" s="5"/>
      <c r="E1150" s="8" t="str">
        <f>IF(D1150="","",LEFT(D1150,3))</f>
        <v/>
      </c>
      <c r="F1150" s="5" t="str">
        <f>IF(E1150="","",IFERROR(VLOOKUP(E1150,REGRAS_CST!$A$2:$B$200,2,FALSE),""))</f>
        <v/>
      </c>
      <c r="G1150" s="25"/>
      <c r="H1150" s="7">
        <v>8.9999999999999993E-3</v>
      </c>
      <c r="I1150" s="7">
        <v>1E-3</v>
      </c>
      <c r="J1150" s="9">
        <v>0</v>
      </c>
      <c r="K1150" s="5" t="str">
        <f>IF(E1150="","",IFERROR(VLOOKUP(E1150,REGRAS_CST!$A$2:$C$200,3,FALSE),""))</f>
        <v/>
      </c>
      <c r="L1150" s="10" t="str">
        <f>IF($G1150="", "", $G1150*(1-$V1150))</f>
        <v/>
      </c>
      <c r="M1150" s="30" t="str">
        <f t="shared" si="34"/>
        <v/>
      </c>
      <c r="N1150" s="30" t="str">
        <f t="shared" si="35"/>
        <v/>
      </c>
      <c r="O1150" s="5" t="str">
        <f>IF(D1150="","",
IF(AND(K1150&lt;&gt;"SIM",V1150&gt;0),"ERRO: % BC &gt; 0, mas NÃO permitida ❌",
IF(AND(K1150="SIM",V1150=0),"ATENÇÃO: BC permitida, mas % = 0 🔎",
"Base de cálculo aplicada corretamente ✅")))</f>
        <v/>
      </c>
      <c r="P1150" s="5" t="str">
        <f>IF(D1150="","",
IF(AND(Q1150&lt;&gt;"SIM",U1150&gt;0),"ERRO: % alíquota &gt; 0, mas NÃO permitida ❌",
IF(AND(Q1150="SIM",U1150=0),"ATENÇÃO: alíquota permitida, mas % = 0 🔎",
"Alíquota aplicada corretamente ✅")))</f>
        <v/>
      </c>
      <c r="Q1150" s="5" t="str">
        <f>IF(E1150="","",IFERROR(VLOOKUP(E1150,REGRAS_CST!$A$2:$D$200,4,FALSE),""))</f>
        <v/>
      </c>
      <c r="R1150" s="9"/>
      <c r="S1150" s="7">
        <f>IF($H1150="","",$H1150*(1-$U1150))</f>
        <v>8.9999999999999993E-3</v>
      </c>
      <c r="T1150" s="7">
        <f>IF($I1150="","",$I1150*(1-$U1150))</f>
        <v>1E-3</v>
      </c>
      <c r="U1150" s="7">
        <f>IFERROR(INDEX(BASE_CCLASSTRIB!$E:$E, MATCH(TEXT($D1150,"000000"), BASE_CCLASSTRIB!$A:$A, 0))/100, 0)</f>
        <v>0</v>
      </c>
      <c r="V1150" s="21">
        <f>IFERROR(INDEX(BASE_CCLASSTRIB!$F:$F, MATCH(TEXT($D1150,"000000"), BASE_CCLASSTRIB!$A:$A, 0))/100, 0)</f>
        <v>0</v>
      </c>
    </row>
    <row r="1151" spans="1:22" ht="32.25" customHeight="1" thickTop="1" thickBot="1">
      <c r="A1151" s="24"/>
      <c r="B1151" s="5"/>
      <c r="C1151" s="5"/>
      <c r="D1151" s="5"/>
      <c r="E1151" s="8" t="str">
        <f>IF(D1151="","",LEFT(D1151,3))</f>
        <v/>
      </c>
      <c r="F1151" s="5" t="str">
        <f>IF(E1151="","",IFERROR(VLOOKUP(E1151,REGRAS_CST!$A$2:$B$200,2,FALSE),""))</f>
        <v/>
      </c>
      <c r="G1151" s="25"/>
      <c r="H1151" s="7">
        <v>8.9999999999999993E-3</v>
      </c>
      <c r="I1151" s="7">
        <v>1E-3</v>
      </c>
      <c r="J1151" s="9">
        <v>0</v>
      </c>
      <c r="K1151" s="5" t="str">
        <f>IF(E1151="","",IFERROR(VLOOKUP(E1151,REGRAS_CST!$A$2:$C$200,3,FALSE),""))</f>
        <v/>
      </c>
      <c r="L1151" s="10" t="str">
        <f>IF($G1151="", "", $G1151*(1-$V1151))</f>
        <v/>
      </c>
      <c r="M1151" s="30" t="str">
        <f t="shared" si="34"/>
        <v/>
      </c>
      <c r="N1151" s="30" t="str">
        <f t="shared" si="35"/>
        <v/>
      </c>
      <c r="O1151" s="5" t="str">
        <f>IF(D1151="","",
IF(AND(K1151&lt;&gt;"SIM",V1151&gt;0),"ERRO: % BC &gt; 0, mas NÃO permitida ❌",
IF(AND(K1151="SIM",V1151=0),"ATENÇÃO: BC permitida, mas % = 0 🔎",
"Base de cálculo aplicada corretamente ✅")))</f>
        <v/>
      </c>
      <c r="P1151" s="5" t="str">
        <f>IF(D1151="","",
IF(AND(Q1151&lt;&gt;"SIM",U1151&gt;0),"ERRO: % alíquota &gt; 0, mas NÃO permitida ❌",
IF(AND(Q1151="SIM",U1151=0),"ATENÇÃO: alíquota permitida, mas % = 0 🔎",
"Alíquota aplicada corretamente ✅")))</f>
        <v/>
      </c>
      <c r="Q1151" s="5" t="str">
        <f>IF(E1151="","",IFERROR(VLOOKUP(E1151,REGRAS_CST!$A$2:$D$200,4,FALSE),""))</f>
        <v/>
      </c>
      <c r="R1151" s="9"/>
      <c r="S1151" s="7">
        <f>IF($H1151="","",$H1151*(1-$U1151))</f>
        <v>8.9999999999999993E-3</v>
      </c>
      <c r="T1151" s="7">
        <f>IF($I1151="","",$I1151*(1-$U1151))</f>
        <v>1E-3</v>
      </c>
      <c r="U1151" s="7">
        <f>IFERROR(INDEX(BASE_CCLASSTRIB!$E:$E, MATCH(TEXT($D1151,"000000"), BASE_CCLASSTRIB!$A:$A, 0))/100, 0)</f>
        <v>0</v>
      </c>
      <c r="V1151" s="21">
        <f>IFERROR(INDEX(BASE_CCLASSTRIB!$F:$F, MATCH(TEXT($D1151,"000000"), BASE_CCLASSTRIB!$A:$A, 0))/100, 0)</f>
        <v>0</v>
      </c>
    </row>
    <row r="1152" spans="1:22" ht="32.25" customHeight="1" thickTop="1" thickBot="1">
      <c r="A1152" s="24"/>
      <c r="B1152" s="5"/>
      <c r="C1152" s="5"/>
      <c r="D1152" s="5"/>
      <c r="E1152" s="8" t="str">
        <f>IF(D1152="","",LEFT(D1152,3))</f>
        <v/>
      </c>
      <c r="F1152" s="5" t="str">
        <f>IF(E1152="","",IFERROR(VLOOKUP(E1152,REGRAS_CST!$A$2:$B$200,2,FALSE),""))</f>
        <v/>
      </c>
      <c r="G1152" s="25"/>
      <c r="H1152" s="7">
        <v>8.9999999999999993E-3</v>
      </c>
      <c r="I1152" s="7">
        <v>1E-3</v>
      </c>
      <c r="J1152" s="9">
        <v>0</v>
      </c>
      <c r="K1152" s="5" t="str">
        <f>IF(E1152="","",IFERROR(VLOOKUP(E1152,REGRAS_CST!$A$2:$C$200,3,FALSE),""))</f>
        <v/>
      </c>
      <c r="L1152" s="10" t="str">
        <f>IF($G1152="", "", $G1152*(1-$V1152))</f>
        <v/>
      </c>
      <c r="M1152" s="30" t="str">
        <f t="shared" si="34"/>
        <v/>
      </c>
      <c r="N1152" s="30" t="str">
        <f t="shared" si="35"/>
        <v/>
      </c>
      <c r="O1152" s="5" t="str">
        <f>IF(D1152="","",
IF(AND(K1152&lt;&gt;"SIM",V1152&gt;0),"ERRO: % BC &gt; 0, mas NÃO permitida ❌",
IF(AND(K1152="SIM",V1152=0),"ATENÇÃO: BC permitida, mas % = 0 🔎",
"Base de cálculo aplicada corretamente ✅")))</f>
        <v/>
      </c>
      <c r="P1152" s="5" t="str">
        <f>IF(D1152="","",
IF(AND(Q1152&lt;&gt;"SIM",U1152&gt;0),"ERRO: % alíquota &gt; 0, mas NÃO permitida ❌",
IF(AND(Q1152="SIM",U1152=0),"ATENÇÃO: alíquota permitida, mas % = 0 🔎",
"Alíquota aplicada corretamente ✅")))</f>
        <v/>
      </c>
      <c r="Q1152" s="5" t="str">
        <f>IF(E1152="","",IFERROR(VLOOKUP(E1152,REGRAS_CST!$A$2:$D$200,4,FALSE),""))</f>
        <v/>
      </c>
      <c r="R1152" s="9"/>
      <c r="S1152" s="7">
        <f>IF($H1152="","",$H1152*(1-$U1152))</f>
        <v>8.9999999999999993E-3</v>
      </c>
      <c r="T1152" s="7">
        <f>IF($I1152="","",$I1152*(1-$U1152))</f>
        <v>1E-3</v>
      </c>
      <c r="U1152" s="7">
        <f>IFERROR(INDEX(BASE_CCLASSTRIB!$E:$E, MATCH(TEXT($D1152,"000000"), BASE_CCLASSTRIB!$A:$A, 0))/100, 0)</f>
        <v>0</v>
      </c>
      <c r="V1152" s="21">
        <f>IFERROR(INDEX(BASE_CCLASSTRIB!$F:$F, MATCH(TEXT($D1152,"000000"), BASE_CCLASSTRIB!$A:$A, 0))/100, 0)</f>
        <v>0</v>
      </c>
    </row>
    <row r="1153" spans="1:22" ht="32.25" customHeight="1" thickTop="1" thickBot="1">
      <c r="A1153" s="24"/>
      <c r="B1153" s="5"/>
      <c r="C1153" s="5"/>
      <c r="D1153" s="5"/>
      <c r="E1153" s="8" t="str">
        <f>IF(D1153="","",LEFT(D1153,3))</f>
        <v/>
      </c>
      <c r="F1153" s="5" t="str">
        <f>IF(E1153="","",IFERROR(VLOOKUP(E1153,REGRAS_CST!$A$2:$B$200,2,FALSE),""))</f>
        <v/>
      </c>
      <c r="G1153" s="25"/>
      <c r="H1153" s="7">
        <v>8.9999999999999993E-3</v>
      </c>
      <c r="I1153" s="7">
        <v>1E-3</v>
      </c>
      <c r="J1153" s="9">
        <v>0</v>
      </c>
      <c r="K1153" s="5" t="str">
        <f>IF(E1153="","",IFERROR(VLOOKUP(E1153,REGRAS_CST!$A$2:$C$200,3,FALSE),""))</f>
        <v/>
      </c>
      <c r="L1153" s="10" t="str">
        <f>IF($G1153="", "", $G1153*(1-$V1153))</f>
        <v/>
      </c>
      <c r="M1153" s="30" t="str">
        <f t="shared" si="34"/>
        <v/>
      </c>
      <c r="N1153" s="30" t="str">
        <f t="shared" si="35"/>
        <v/>
      </c>
      <c r="O1153" s="5" t="str">
        <f>IF(D1153="","",
IF(AND(K1153&lt;&gt;"SIM",V1153&gt;0),"ERRO: % BC &gt; 0, mas NÃO permitida ❌",
IF(AND(K1153="SIM",V1153=0),"ATENÇÃO: BC permitida, mas % = 0 🔎",
"Base de cálculo aplicada corretamente ✅")))</f>
        <v/>
      </c>
      <c r="P1153" s="5" t="str">
        <f>IF(D1153="","",
IF(AND(Q1153&lt;&gt;"SIM",U1153&gt;0),"ERRO: % alíquota &gt; 0, mas NÃO permitida ❌",
IF(AND(Q1153="SIM",U1153=0),"ATENÇÃO: alíquota permitida, mas % = 0 🔎",
"Alíquota aplicada corretamente ✅")))</f>
        <v/>
      </c>
      <c r="Q1153" s="5" t="str">
        <f>IF(E1153="","",IFERROR(VLOOKUP(E1153,REGRAS_CST!$A$2:$D$200,4,FALSE),""))</f>
        <v/>
      </c>
      <c r="R1153" s="9"/>
      <c r="S1153" s="7">
        <f>IF($H1153="","",$H1153*(1-$U1153))</f>
        <v>8.9999999999999993E-3</v>
      </c>
      <c r="T1153" s="7">
        <f>IF($I1153="","",$I1153*(1-$U1153))</f>
        <v>1E-3</v>
      </c>
      <c r="U1153" s="7">
        <f>IFERROR(INDEX(BASE_CCLASSTRIB!$E:$E, MATCH(TEXT($D1153,"000000"), BASE_CCLASSTRIB!$A:$A, 0))/100, 0)</f>
        <v>0</v>
      </c>
      <c r="V1153" s="21">
        <f>IFERROR(INDEX(BASE_CCLASSTRIB!$F:$F, MATCH(TEXT($D1153,"000000"), BASE_CCLASSTRIB!$A:$A, 0))/100, 0)</f>
        <v>0</v>
      </c>
    </row>
    <row r="1154" spans="1:22" ht="32.25" customHeight="1" thickTop="1" thickBot="1">
      <c r="A1154" s="24"/>
      <c r="B1154" s="5"/>
      <c r="C1154" s="5"/>
      <c r="D1154" s="5"/>
      <c r="E1154" s="8" t="str">
        <f>IF(D1154="","",LEFT(D1154,3))</f>
        <v/>
      </c>
      <c r="F1154" s="5" t="str">
        <f>IF(E1154="","",IFERROR(VLOOKUP(E1154,REGRAS_CST!$A$2:$B$200,2,FALSE),""))</f>
        <v/>
      </c>
      <c r="G1154" s="25"/>
      <c r="H1154" s="7">
        <v>8.9999999999999993E-3</v>
      </c>
      <c r="I1154" s="7">
        <v>1E-3</v>
      </c>
      <c r="J1154" s="9">
        <v>0</v>
      </c>
      <c r="K1154" s="5" t="str">
        <f>IF(E1154="","",IFERROR(VLOOKUP(E1154,REGRAS_CST!$A$2:$C$200,3,FALSE),""))</f>
        <v/>
      </c>
      <c r="L1154" s="10" t="str">
        <f>IF($G1154="", "", $G1154*(1-$V1154))</f>
        <v/>
      </c>
      <c r="M1154" s="30" t="str">
        <f t="shared" si="34"/>
        <v/>
      </c>
      <c r="N1154" s="30" t="str">
        <f t="shared" si="35"/>
        <v/>
      </c>
      <c r="O1154" s="5" t="str">
        <f>IF(D1154="","",
IF(AND(K1154&lt;&gt;"SIM",V1154&gt;0),"ERRO: % BC &gt; 0, mas NÃO permitida ❌",
IF(AND(K1154="SIM",V1154=0),"ATENÇÃO: BC permitida, mas % = 0 🔎",
"Base de cálculo aplicada corretamente ✅")))</f>
        <v/>
      </c>
      <c r="P1154" s="5" t="str">
        <f>IF(D1154="","",
IF(AND(Q1154&lt;&gt;"SIM",U1154&gt;0),"ERRO: % alíquota &gt; 0, mas NÃO permitida ❌",
IF(AND(Q1154="SIM",U1154=0),"ATENÇÃO: alíquota permitida, mas % = 0 🔎",
"Alíquota aplicada corretamente ✅")))</f>
        <v/>
      </c>
      <c r="Q1154" s="5" t="str">
        <f>IF(E1154="","",IFERROR(VLOOKUP(E1154,REGRAS_CST!$A$2:$D$200,4,FALSE),""))</f>
        <v/>
      </c>
      <c r="R1154" s="9"/>
      <c r="S1154" s="7">
        <f>IF($H1154="","",$H1154*(1-$U1154))</f>
        <v>8.9999999999999993E-3</v>
      </c>
      <c r="T1154" s="7">
        <f>IF($I1154="","",$I1154*(1-$U1154))</f>
        <v>1E-3</v>
      </c>
      <c r="U1154" s="7">
        <f>IFERROR(INDEX(BASE_CCLASSTRIB!$E:$E, MATCH(TEXT($D1154,"000000"), BASE_CCLASSTRIB!$A:$A, 0))/100, 0)</f>
        <v>0</v>
      </c>
      <c r="V1154" s="21">
        <f>IFERROR(INDEX(BASE_CCLASSTRIB!$F:$F, MATCH(TEXT($D1154,"000000"), BASE_CCLASSTRIB!$A:$A, 0))/100, 0)</f>
        <v>0</v>
      </c>
    </row>
    <row r="1155" spans="1:22" ht="32.25" customHeight="1" thickTop="1" thickBot="1">
      <c r="A1155" s="24"/>
      <c r="B1155" s="5"/>
      <c r="C1155" s="5"/>
      <c r="D1155" s="5"/>
      <c r="E1155" s="8" t="str">
        <f>IF(D1155="","",LEFT(D1155,3))</f>
        <v/>
      </c>
      <c r="F1155" s="5" t="str">
        <f>IF(E1155="","",IFERROR(VLOOKUP(E1155,REGRAS_CST!$A$2:$B$200,2,FALSE),""))</f>
        <v/>
      </c>
      <c r="G1155" s="25"/>
      <c r="H1155" s="7">
        <v>8.9999999999999993E-3</v>
      </c>
      <c r="I1155" s="7">
        <v>1E-3</v>
      </c>
      <c r="J1155" s="9">
        <v>0</v>
      </c>
      <c r="K1155" s="5" t="str">
        <f>IF(E1155="","",IFERROR(VLOOKUP(E1155,REGRAS_CST!$A$2:$C$200,3,FALSE),""))</f>
        <v/>
      </c>
      <c r="L1155" s="10" t="str">
        <f>IF($G1155="", "", $G1155*(1-$V1155))</f>
        <v/>
      </c>
      <c r="M1155" s="30" t="str">
        <f t="shared" si="34"/>
        <v/>
      </c>
      <c r="N1155" s="30" t="str">
        <f t="shared" si="35"/>
        <v/>
      </c>
      <c r="O1155" s="5" t="str">
        <f>IF(D1155="","",
IF(AND(K1155&lt;&gt;"SIM",V1155&gt;0),"ERRO: % BC &gt; 0, mas NÃO permitida ❌",
IF(AND(K1155="SIM",V1155=0),"ATENÇÃO: BC permitida, mas % = 0 🔎",
"Base de cálculo aplicada corretamente ✅")))</f>
        <v/>
      </c>
      <c r="P1155" s="5" t="str">
        <f>IF(D1155="","",
IF(AND(Q1155&lt;&gt;"SIM",U1155&gt;0),"ERRO: % alíquota &gt; 0, mas NÃO permitida ❌",
IF(AND(Q1155="SIM",U1155=0),"ATENÇÃO: alíquota permitida, mas % = 0 🔎",
"Alíquota aplicada corretamente ✅")))</f>
        <v/>
      </c>
      <c r="Q1155" s="5" t="str">
        <f>IF(E1155="","",IFERROR(VLOOKUP(E1155,REGRAS_CST!$A$2:$D$200,4,FALSE),""))</f>
        <v/>
      </c>
      <c r="R1155" s="9"/>
      <c r="S1155" s="7">
        <f>IF($H1155="","",$H1155*(1-$U1155))</f>
        <v>8.9999999999999993E-3</v>
      </c>
      <c r="T1155" s="7">
        <f>IF($I1155="","",$I1155*(1-$U1155))</f>
        <v>1E-3</v>
      </c>
      <c r="U1155" s="7">
        <f>IFERROR(INDEX(BASE_CCLASSTRIB!$E:$E, MATCH(TEXT($D1155,"000000"), BASE_CCLASSTRIB!$A:$A, 0))/100, 0)</f>
        <v>0</v>
      </c>
      <c r="V1155" s="21">
        <f>IFERROR(INDEX(BASE_CCLASSTRIB!$F:$F, MATCH(TEXT($D1155,"000000"), BASE_CCLASSTRIB!$A:$A, 0))/100, 0)</f>
        <v>0</v>
      </c>
    </row>
    <row r="1156" spans="1:22" ht="32.25" customHeight="1" thickTop="1" thickBot="1">
      <c r="A1156" s="24"/>
      <c r="B1156" s="5"/>
      <c r="C1156" s="5"/>
      <c r="D1156" s="5"/>
      <c r="E1156" s="8" t="str">
        <f>IF(D1156="","",LEFT(D1156,3))</f>
        <v/>
      </c>
      <c r="F1156" s="5" t="str">
        <f>IF(E1156="","",IFERROR(VLOOKUP(E1156,REGRAS_CST!$A$2:$B$200,2,FALSE),""))</f>
        <v/>
      </c>
      <c r="G1156" s="25"/>
      <c r="H1156" s="7">
        <v>8.9999999999999993E-3</v>
      </c>
      <c r="I1156" s="7">
        <v>1E-3</v>
      </c>
      <c r="J1156" s="9">
        <v>0</v>
      </c>
      <c r="K1156" s="5" t="str">
        <f>IF(E1156="","",IFERROR(VLOOKUP(E1156,REGRAS_CST!$A$2:$C$200,3,FALSE),""))</f>
        <v/>
      </c>
      <c r="L1156" s="10" t="str">
        <f>IF($G1156="", "", $G1156*(1-$V1156))</f>
        <v/>
      </c>
      <c r="M1156" s="30" t="str">
        <f t="shared" si="34"/>
        <v/>
      </c>
      <c r="N1156" s="30" t="str">
        <f t="shared" si="35"/>
        <v/>
      </c>
      <c r="O1156" s="5" t="str">
        <f>IF(D1156="","",
IF(AND(K1156&lt;&gt;"SIM",V1156&gt;0),"ERRO: % BC &gt; 0, mas NÃO permitida ❌",
IF(AND(K1156="SIM",V1156=0),"ATENÇÃO: BC permitida, mas % = 0 🔎",
"Base de cálculo aplicada corretamente ✅")))</f>
        <v/>
      </c>
      <c r="P1156" s="5" t="str">
        <f>IF(D1156="","",
IF(AND(Q1156&lt;&gt;"SIM",U1156&gt;0),"ERRO: % alíquota &gt; 0, mas NÃO permitida ❌",
IF(AND(Q1156="SIM",U1156=0),"ATENÇÃO: alíquota permitida, mas % = 0 🔎",
"Alíquota aplicada corretamente ✅")))</f>
        <v/>
      </c>
      <c r="Q1156" s="5" t="str">
        <f>IF(E1156="","",IFERROR(VLOOKUP(E1156,REGRAS_CST!$A$2:$D$200,4,FALSE),""))</f>
        <v/>
      </c>
      <c r="R1156" s="9"/>
      <c r="S1156" s="7">
        <f>IF($H1156="","",$H1156*(1-$U1156))</f>
        <v>8.9999999999999993E-3</v>
      </c>
      <c r="T1156" s="7">
        <f>IF($I1156="","",$I1156*(1-$U1156))</f>
        <v>1E-3</v>
      </c>
      <c r="U1156" s="7">
        <f>IFERROR(INDEX(BASE_CCLASSTRIB!$E:$E, MATCH(TEXT($D1156,"000000"), BASE_CCLASSTRIB!$A:$A, 0))/100, 0)</f>
        <v>0</v>
      </c>
      <c r="V1156" s="21">
        <f>IFERROR(INDEX(BASE_CCLASSTRIB!$F:$F, MATCH(TEXT($D1156,"000000"), BASE_CCLASSTRIB!$A:$A, 0))/100, 0)</f>
        <v>0</v>
      </c>
    </row>
    <row r="1157" spans="1:22" ht="32.25" customHeight="1" thickTop="1" thickBot="1">
      <c r="A1157" s="24"/>
      <c r="B1157" s="5"/>
      <c r="C1157" s="5"/>
      <c r="D1157" s="5"/>
      <c r="E1157" s="8" t="str">
        <f>IF(D1157="","",LEFT(D1157,3))</f>
        <v/>
      </c>
      <c r="F1157" s="5" t="str">
        <f>IF(E1157="","",IFERROR(VLOOKUP(E1157,REGRAS_CST!$A$2:$B$200,2,FALSE),""))</f>
        <v/>
      </c>
      <c r="G1157" s="25"/>
      <c r="H1157" s="7">
        <v>8.9999999999999993E-3</v>
      </c>
      <c r="I1157" s="7">
        <v>1E-3</v>
      </c>
      <c r="J1157" s="9">
        <v>0</v>
      </c>
      <c r="K1157" s="5" t="str">
        <f>IF(E1157="","",IFERROR(VLOOKUP(E1157,REGRAS_CST!$A$2:$C$200,3,FALSE),""))</f>
        <v/>
      </c>
      <c r="L1157" s="10" t="str">
        <f>IF($G1157="", "", $G1157*(1-$V1157))</f>
        <v/>
      </c>
      <c r="M1157" s="30" t="str">
        <f t="shared" ref="M1157:M1220" si="36">IF(OR($L1157="",$S1157=""),"",TRUNC(VALUE($L1157)*VALUE($S1157),2))</f>
        <v/>
      </c>
      <c r="N1157" s="30" t="str">
        <f t="shared" ref="N1157:N1220" si="37">IF(OR($L1157="",$T1157=""),"",TRUNC(VALUE($L1157)*VALUE($T1157),2))</f>
        <v/>
      </c>
      <c r="O1157" s="5" t="str">
        <f>IF(D1157="","",
IF(AND(K1157&lt;&gt;"SIM",V1157&gt;0),"ERRO: % BC &gt; 0, mas NÃO permitida ❌",
IF(AND(K1157="SIM",V1157=0),"ATENÇÃO: BC permitida, mas % = 0 🔎",
"Base de cálculo aplicada corretamente ✅")))</f>
        <v/>
      </c>
      <c r="P1157" s="5" t="str">
        <f>IF(D1157="","",
IF(AND(Q1157&lt;&gt;"SIM",U1157&gt;0),"ERRO: % alíquota &gt; 0, mas NÃO permitida ❌",
IF(AND(Q1157="SIM",U1157=0),"ATENÇÃO: alíquota permitida, mas % = 0 🔎",
"Alíquota aplicada corretamente ✅")))</f>
        <v/>
      </c>
      <c r="Q1157" s="5" t="str">
        <f>IF(E1157="","",IFERROR(VLOOKUP(E1157,REGRAS_CST!$A$2:$D$200,4,FALSE),""))</f>
        <v/>
      </c>
      <c r="R1157" s="9"/>
      <c r="S1157" s="7">
        <f>IF($H1157="","",$H1157*(1-$U1157))</f>
        <v>8.9999999999999993E-3</v>
      </c>
      <c r="T1157" s="7">
        <f>IF($I1157="","",$I1157*(1-$U1157))</f>
        <v>1E-3</v>
      </c>
      <c r="U1157" s="7">
        <f>IFERROR(INDEX(BASE_CCLASSTRIB!$E:$E, MATCH(TEXT($D1157,"000000"), BASE_CCLASSTRIB!$A:$A, 0))/100, 0)</f>
        <v>0</v>
      </c>
      <c r="V1157" s="21">
        <f>IFERROR(INDEX(BASE_CCLASSTRIB!$F:$F, MATCH(TEXT($D1157,"000000"), BASE_CCLASSTRIB!$A:$A, 0))/100, 0)</f>
        <v>0</v>
      </c>
    </row>
    <row r="1158" spans="1:22" ht="32.25" customHeight="1" thickTop="1" thickBot="1">
      <c r="A1158" s="24"/>
      <c r="B1158" s="5"/>
      <c r="C1158" s="5"/>
      <c r="D1158" s="5"/>
      <c r="E1158" s="8" t="str">
        <f>IF(D1158="","",LEFT(D1158,3))</f>
        <v/>
      </c>
      <c r="F1158" s="5" t="str">
        <f>IF(E1158="","",IFERROR(VLOOKUP(E1158,REGRAS_CST!$A$2:$B$200,2,FALSE),""))</f>
        <v/>
      </c>
      <c r="G1158" s="25"/>
      <c r="H1158" s="7">
        <v>8.9999999999999993E-3</v>
      </c>
      <c r="I1158" s="7">
        <v>1E-3</v>
      </c>
      <c r="J1158" s="9">
        <v>0</v>
      </c>
      <c r="K1158" s="5" t="str">
        <f>IF(E1158="","",IFERROR(VLOOKUP(E1158,REGRAS_CST!$A$2:$C$200,3,FALSE),""))</f>
        <v/>
      </c>
      <c r="L1158" s="10" t="str">
        <f>IF($G1158="", "", $G1158*(1-$V1158))</f>
        <v/>
      </c>
      <c r="M1158" s="30" t="str">
        <f t="shared" si="36"/>
        <v/>
      </c>
      <c r="N1158" s="30" t="str">
        <f t="shared" si="37"/>
        <v/>
      </c>
      <c r="O1158" s="5" t="str">
        <f>IF(D1158="","",
IF(AND(K1158&lt;&gt;"SIM",V1158&gt;0),"ERRO: % BC &gt; 0, mas NÃO permitida ❌",
IF(AND(K1158="SIM",V1158=0),"ATENÇÃO: BC permitida, mas % = 0 🔎",
"Base de cálculo aplicada corretamente ✅")))</f>
        <v/>
      </c>
      <c r="P1158" s="5" t="str">
        <f>IF(D1158="","",
IF(AND(Q1158&lt;&gt;"SIM",U1158&gt;0),"ERRO: % alíquota &gt; 0, mas NÃO permitida ❌",
IF(AND(Q1158="SIM",U1158=0),"ATENÇÃO: alíquota permitida, mas % = 0 🔎",
"Alíquota aplicada corretamente ✅")))</f>
        <v/>
      </c>
      <c r="Q1158" s="5" t="str">
        <f>IF(E1158="","",IFERROR(VLOOKUP(E1158,REGRAS_CST!$A$2:$D$200,4,FALSE),""))</f>
        <v/>
      </c>
      <c r="R1158" s="9"/>
      <c r="S1158" s="7">
        <f>IF($H1158="","",$H1158*(1-$U1158))</f>
        <v>8.9999999999999993E-3</v>
      </c>
      <c r="T1158" s="7">
        <f>IF($I1158="","",$I1158*(1-$U1158))</f>
        <v>1E-3</v>
      </c>
      <c r="U1158" s="7">
        <f>IFERROR(INDEX(BASE_CCLASSTRIB!$E:$E, MATCH(TEXT($D1158,"000000"), BASE_CCLASSTRIB!$A:$A, 0))/100, 0)</f>
        <v>0</v>
      </c>
      <c r="V1158" s="21">
        <f>IFERROR(INDEX(BASE_CCLASSTRIB!$F:$F, MATCH(TEXT($D1158,"000000"), BASE_CCLASSTRIB!$A:$A, 0))/100, 0)</f>
        <v>0</v>
      </c>
    </row>
    <row r="1159" spans="1:22" ht="32.25" customHeight="1" thickTop="1" thickBot="1">
      <c r="A1159" s="24"/>
      <c r="B1159" s="5"/>
      <c r="C1159" s="5"/>
      <c r="D1159" s="5"/>
      <c r="E1159" s="8" t="str">
        <f>IF(D1159="","",LEFT(D1159,3))</f>
        <v/>
      </c>
      <c r="F1159" s="5" t="str">
        <f>IF(E1159="","",IFERROR(VLOOKUP(E1159,REGRAS_CST!$A$2:$B$200,2,FALSE),""))</f>
        <v/>
      </c>
      <c r="G1159" s="25"/>
      <c r="H1159" s="7">
        <v>8.9999999999999993E-3</v>
      </c>
      <c r="I1159" s="7">
        <v>1E-3</v>
      </c>
      <c r="J1159" s="9">
        <v>0</v>
      </c>
      <c r="K1159" s="5" t="str">
        <f>IF(E1159="","",IFERROR(VLOOKUP(E1159,REGRAS_CST!$A$2:$C$200,3,FALSE),""))</f>
        <v/>
      </c>
      <c r="L1159" s="10" t="str">
        <f>IF($G1159="", "", $G1159*(1-$V1159))</f>
        <v/>
      </c>
      <c r="M1159" s="30" t="str">
        <f t="shared" si="36"/>
        <v/>
      </c>
      <c r="N1159" s="30" t="str">
        <f t="shared" si="37"/>
        <v/>
      </c>
      <c r="O1159" s="5" t="str">
        <f>IF(D1159="","",
IF(AND(K1159&lt;&gt;"SIM",V1159&gt;0),"ERRO: % BC &gt; 0, mas NÃO permitida ❌",
IF(AND(K1159="SIM",V1159=0),"ATENÇÃO: BC permitida, mas % = 0 🔎",
"Base de cálculo aplicada corretamente ✅")))</f>
        <v/>
      </c>
      <c r="P1159" s="5" t="str">
        <f>IF(D1159="","",
IF(AND(Q1159&lt;&gt;"SIM",U1159&gt;0),"ERRO: % alíquota &gt; 0, mas NÃO permitida ❌",
IF(AND(Q1159="SIM",U1159=0),"ATENÇÃO: alíquota permitida, mas % = 0 🔎",
"Alíquota aplicada corretamente ✅")))</f>
        <v/>
      </c>
      <c r="Q1159" s="5" t="str">
        <f>IF(E1159="","",IFERROR(VLOOKUP(E1159,REGRAS_CST!$A$2:$D$200,4,FALSE),""))</f>
        <v/>
      </c>
      <c r="R1159" s="9"/>
      <c r="S1159" s="7">
        <f>IF($H1159="","",$H1159*(1-$U1159))</f>
        <v>8.9999999999999993E-3</v>
      </c>
      <c r="T1159" s="7">
        <f>IF($I1159="","",$I1159*(1-$U1159))</f>
        <v>1E-3</v>
      </c>
      <c r="U1159" s="7">
        <f>IFERROR(INDEX(BASE_CCLASSTRIB!$E:$E, MATCH(TEXT($D1159,"000000"), BASE_CCLASSTRIB!$A:$A, 0))/100, 0)</f>
        <v>0</v>
      </c>
      <c r="V1159" s="21">
        <f>IFERROR(INDEX(BASE_CCLASSTRIB!$F:$F, MATCH(TEXT($D1159,"000000"), BASE_CCLASSTRIB!$A:$A, 0))/100, 0)</f>
        <v>0</v>
      </c>
    </row>
    <row r="1160" spans="1:22" ht="32.25" customHeight="1" thickTop="1" thickBot="1">
      <c r="A1160" s="24"/>
      <c r="B1160" s="5"/>
      <c r="C1160" s="5"/>
      <c r="D1160" s="5"/>
      <c r="E1160" s="8" t="str">
        <f>IF(D1160="","",LEFT(D1160,3))</f>
        <v/>
      </c>
      <c r="F1160" s="5" t="str">
        <f>IF(E1160="","",IFERROR(VLOOKUP(E1160,REGRAS_CST!$A$2:$B$200,2,FALSE),""))</f>
        <v/>
      </c>
      <c r="G1160" s="25"/>
      <c r="H1160" s="7">
        <v>8.9999999999999993E-3</v>
      </c>
      <c r="I1160" s="7">
        <v>1E-3</v>
      </c>
      <c r="J1160" s="9">
        <v>0</v>
      </c>
      <c r="K1160" s="5" t="str">
        <f>IF(E1160="","",IFERROR(VLOOKUP(E1160,REGRAS_CST!$A$2:$C$200,3,FALSE),""))</f>
        <v/>
      </c>
      <c r="L1160" s="10" t="str">
        <f>IF($G1160="", "", $G1160*(1-$V1160))</f>
        <v/>
      </c>
      <c r="M1160" s="30" t="str">
        <f t="shared" si="36"/>
        <v/>
      </c>
      <c r="N1160" s="30" t="str">
        <f t="shared" si="37"/>
        <v/>
      </c>
      <c r="O1160" s="5" t="str">
        <f>IF(D1160="","",
IF(AND(K1160&lt;&gt;"SIM",V1160&gt;0),"ERRO: % BC &gt; 0, mas NÃO permitida ❌",
IF(AND(K1160="SIM",V1160=0),"ATENÇÃO: BC permitida, mas % = 0 🔎",
"Base de cálculo aplicada corretamente ✅")))</f>
        <v/>
      </c>
      <c r="P1160" s="5" t="str">
        <f>IF(D1160="","",
IF(AND(Q1160&lt;&gt;"SIM",U1160&gt;0),"ERRO: % alíquota &gt; 0, mas NÃO permitida ❌",
IF(AND(Q1160="SIM",U1160=0),"ATENÇÃO: alíquota permitida, mas % = 0 🔎",
"Alíquota aplicada corretamente ✅")))</f>
        <v/>
      </c>
      <c r="Q1160" s="5" t="str">
        <f>IF(E1160="","",IFERROR(VLOOKUP(E1160,REGRAS_CST!$A$2:$D$200,4,FALSE),""))</f>
        <v/>
      </c>
      <c r="R1160" s="9"/>
      <c r="S1160" s="7">
        <f>IF($H1160="","",$H1160*(1-$U1160))</f>
        <v>8.9999999999999993E-3</v>
      </c>
      <c r="T1160" s="7">
        <f>IF($I1160="","",$I1160*(1-$U1160))</f>
        <v>1E-3</v>
      </c>
      <c r="U1160" s="7">
        <f>IFERROR(INDEX(BASE_CCLASSTRIB!$E:$E, MATCH(TEXT($D1160,"000000"), BASE_CCLASSTRIB!$A:$A, 0))/100, 0)</f>
        <v>0</v>
      </c>
      <c r="V1160" s="21">
        <f>IFERROR(INDEX(BASE_CCLASSTRIB!$F:$F, MATCH(TEXT($D1160,"000000"), BASE_CCLASSTRIB!$A:$A, 0))/100, 0)</f>
        <v>0</v>
      </c>
    </row>
    <row r="1161" spans="1:22" ht="32.25" customHeight="1" thickTop="1" thickBot="1">
      <c r="A1161" s="24"/>
      <c r="B1161" s="5"/>
      <c r="C1161" s="5"/>
      <c r="D1161" s="5"/>
      <c r="E1161" s="8" t="str">
        <f>IF(D1161="","",LEFT(D1161,3))</f>
        <v/>
      </c>
      <c r="F1161" s="5" t="str">
        <f>IF(E1161="","",IFERROR(VLOOKUP(E1161,REGRAS_CST!$A$2:$B$200,2,FALSE),""))</f>
        <v/>
      </c>
      <c r="G1161" s="25"/>
      <c r="H1161" s="7">
        <v>8.9999999999999993E-3</v>
      </c>
      <c r="I1161" s="7">
        <v>1E-3</v>
      </c>
      <c r="J1161" s="9">
        <v>0</v>
      </c>
      <c r="K1161" s="5" t="str">
        <f>IF(E1161="","",IFERROR(VLOOKUP(E1161,REGRAS_CST!$A$2:$C$200,3,FALSE),""))</f>
        <v/>
      </c>
      <c r="L1161" s="10" t="str">
        <f>IF($G1161="", "", $G1161*(1-$V1161))</f>
        <v/>
      </c>
      <c r="M1161" s="30" t="str">
        <f t="shared" si="36"/>
        <v/>
      </c>
      <c r="N1161" s="30" t="str">
        <f t="shared" si="37"/>
        <v/>
      </c>
      <c r="O1161" s="5" t="str">
        <f>IF(D1161="","",
IF(AND(K1161&lt;&gt;"SIM",V1161&gt;0),"ERRO: % BC &gt; 0, mas NÃO permitida ❌",
IF(AND(K1161="SIM",V1161=0),"ATENÇÃO: BC permitida, mas % = 0 🔎",
"Base de cálculo aplicada corretamente ✅")))</f>
        <v/>
      </c>
      <c r="P1161" s="5" t="str">
        <f>IF(D1161="","",
IF(AND(Q1161&lt;&gt;"SIM",U1161&gt;0),"ERRO: % alíquota &gt; 0, mas NÃO permitida ❌",
IF(AND(Q1161="SIM",U1161=0),"ATENÇÃO: alíquota permitida, mas % = 0 🔎",
"Alíquota aplicada corretamente ✅")))</f>
        <v/>
      </c>
      <c r="Q1161" s="5" t="str">
        <f>IF(E1161="","",IFERROR(VLOOKUP(E1161,REGRAS_CST!$A$2:$D$200,4,FALSE),""))</f>
        <v/>
      </c>
      <c r="R1161" s="9"/>
      <c r="S1161" s="7">
        <f>IF($H1161="","",$H1161*(1-$U1161))</f>
        <v>8.9999999999999993E-3</v>
      </c>
      <c r="T1161" s="7">
        <f>IF($I1161="","",$I1161*(1-$U1161))</f>
        <v>1E-3</v>
      </c>
      <c r="U1161" s="7">
        <f>IFERROR(INDEX(BASE_CCLASSTRIB!$E:$E, MATCH(TEXT($D1161,"000000"), BASE_CCLASSTRIB!$A:$A, 0))/100, 0)</f>
        <v>0</v>
      </c>
      <c r="V1161" s="21">
        <f>IFERROR(INDEX(BASE_CCLASSTRIB!$F:$F, MATCH(TEXT($D1161,"000000"), BASE_CCLASSTRIB!$A:$A, 0))/100, 0)</f>
        <v>0</v>
      </c>
    </row>
    <row r="1162" spans="1:22" ht="32.25" customHeight="1" thickTop="1" thickBot="1">
      <c r="A1162" s="24"/>
      <c r="B1162" s="5"/>
      <c r="C1162" s="5"/>
      <c r="D1162" s="5"/>
      <c r="E1162" s="8" t="str">
        <f>IF(D1162="","",LEFT(D1162,3))</f>
        <v/>
      </c>
      <c r="F1162" s="5" t="str">
        <f>IF(E1162="","",IFERROR(VLOOKUP(E1162,REGRAS_CST!$A$2:$B$200,2,FALSE),""))</f>
        <v/>
      </c>
      <c r="G1162" s="25"/>
      <c r="H1162" s="7">
        <v>8.9999999999999993E-3</v>
      </c>
      <c r="I1162" s="7">
        <v>1E-3</v>
      </c>
      <c r="J1162" s="9">
        <v>0</v>
      </c>
      <c r="K1162" s="5" t="str">
        <f>IF(E1162="","",IFERROR(VLOOKUP(E1162,REGRAS_CST!$A$2:$C$200,3,FALSE),""))</f>
        <v/>
      </c>
      <c r="L1162" s="10" t="str">
        <f>IF($G1162="", "", $G1162*(1-$V1162))</f>
        <v/>
      </c>
      <c r="M1162" s="30" t="str">
        <f t="shared" si="36"/>
        <v/>
      </c>
      <c r="N1162" s="30" t="str">
        <f t="shared" si="37"/>
        <v/>
      </c>
      <c r="O1162" s="5" t="str">
        <f>IF(D1162="","",
IF(AND(K1162&lt;&gt;"SIM",V1162&gt;0),"ERRO: % BC &gt; 0, mas NÃO permitida ❌",
IF(AND(K1162="SIM",V1162=0),"ATENÇÃO: BC permitida, mas % = 0 🔎",
"Base de cálculo aplicada corretamente ✅")))</f>
        <v/>
      </c>
      <c r="P1162" s="5" t="str">
        <f>IF(D1162="","",
IF(AND(Q1162&lt;&gt;"SIM",U1162&gt;0),"ERRO: % alíquota &gt; 0, mas NÃO permitida ❌",
IF(AND(Q1162="SIM",U1162=0),"ATENÇÃO: alíquota permitida, mas % = 0 🔎",
"Alíquota aplicada corretamente ✅")))</f>
        <v/>
      </c>
      <c r="Q1162" s="5" t="str">
        <f>IF(E1162="","",IFERROR(VLOOKUP(E1162,REGRAS_CST!$A$2:$D$200,4,FALSE),""))</f>
        <v/>
      </c>
      <c r="R1162" s="9"/>
      <c r="S1162" s="7">
        <f>IF($H1162="","",$H1162*(1-$U1162))</f>
        <v>8.9999999999999993E-3</v>
      </c>
      <c r="T1162" s="7">
        <f>IF($I1162="","",$I1162*(1-$U1162))</f>
        <v>1E-3</v>
      </c>
      <c r="U1162" s="7">
        <f>IFERROR(INDEX(BASE_CCLASSTRIB!$E:$E, MATCH(TEXT($D1162,"000000"), BASE_CCLASSTRIB!$A:$A, 0))/100, 0)</f>
        <v>0</v>
      </c>
      <c r="V1162" s="21">
        <f>IFERROR(INDEX(BASE_CCLASSTRIB!$F:$F, MATCH(TEXT($D1162,"000000"), BASE_CCLASSTRIB!$A:$A, 0))/100, 0)</f>
        <v>0</v>
      </c>
    </row>
    <row r="1163" spans="1:22" ht="32.25" customHeight="1" thickTop="1" thickBot="1">
      <c r="A1163" s="24"/>
      <c r="B1163" s="5"/>
      <c r="C1163" s="5"/>
      <c r="D1163" s="5"/>
      <c r="E1163" s="8" t="str">
        <f>IF(D1163="","",LEFT(D1163,3))</f>
        <v/>
      </c>
      <c r="F1163" s="5" t="str">
        <f>IF(E1163="","",IFERROR(VLOOKUP(E1163,REGRAS_CST!$A$2:$B$200,2,FALSE),""))</f>
        <v/>
      </c>
      <c r="G1163" s="25"/>
      <c r="H1163" s="7">
        <v>8.9999999999999993E-3</v>
      </c>
      <c r="I1163" s="7">
        <v>1E-3</v>
      </c>
      <c r="J1163" s="9">
        <v>0</v>
      </c>
      <c r="K1163" s="5" t="str">
        <f>IF(E1163="","",IFERROR(VLOOKUP(E1163,REGRAS_CST!$A$2:$C$200,3,FALSE),""))</f>
        <v/>
      </c>
      <c r="L1163" s="10" t="str">
        <f>IF($G1163="", "", $G1163*(1-$V1163))</f>
        <v/>
      </c>
      <c r="M1163" s="30" t="str">
        <f t="shared" si="36"/>
        <v/>
      </c>
      <c r="N1163" s="30" t="str">
        <f t="shared" si="37"/>
        <v/>
      </c>
      <c r="O1163" s="5" t="str">
        <f>IF(D1163="","",
IF(AND(K1163&lt;&gt;"SIM",V1163&gt;0),"ERRO: % BC &gt; 0, mas NÃO permitida ❌",
IF(AND(K1163="SIM",V1163=0),"ATENÇÃO: BC permitida, mas % = 0 🔎",
"Base de cálculo aplicada corretamente ✅")))</f>
        <v/>
      </c>
      <c r="P1163" s="5" t="str">
        <f>IF(D1163="","",
IF(AND(Q1163&lt;&gt;"SIM",U1163&gt;0),"ERRO: % alíquota &gt; 0, mas NÃO permitida ❌",
IF(AND(Q1163="SIM",U1163=0),"ATENÇÃO: alíquota permitida, mas % = 0 🔎",
"Alíquota aplicada corretamente ✅")))</f>
        <v/>
      </c>
      <c r="Q1163" s="5" t="str">
        <f>IF(E1163="","",IFERROR(VLOOKUP(E1163,REGRAS_CST!$A$2:$D$200,4,FALSE),""))</f>
        <v/>
      </c>
      <c r="R1163" s="9"/>
      <c r="S1163" s="7">
        <f>IF($H1163="","",$H1163*(1-$U1163))</f>
        <v>8.9999999999999993E-3</v>
      </c>
      <c r="T1163" s="7">
        <f>IF($I1163="","",$I1163*(1-$U1163))</f>
        <v>1E-3</v>
      </c>
      <c r="U1163" s="7">
        <f>IFERROR(INDEX(BASE_CCLASSTRIB!$E:$E, MATCH(TEXT($D1163,"000000"), BASE_CCLASSTRIB!$A:$A, 0))/100, 0)</f>
        <v>0</v>
      </c>
      <c r="V1163" s="21">
        <f>IFERROR(INDEX(BASE_CCLASSTRIB!$F:$F, MATCH(TEXT($D1163,"000000"), BASE_CCLASSTRIB!$A:$A, 0))/100, 0)</f>
        <v>0</v>
      </c>
    </row>
    <row r="1164" spans="1:22" ht="32.25" customHeight="1" thickTop="1" thickBot="1">
      <c r="A1164" s="24"/>
      <c r="B1164" s="5"/>
      <c r="C1164" s="5"/>
      <c r="D1164" s="5"/>
      <c r="E1164" s="8" t="str">
        <f>IF(D1164="","",LEFT(D1164,3))</f>
        <v/>
      </c>
      <c r="F1164" s="5" t="str">
        <f>IF(E1164="","",IFERROR(VLOOKUP(E1164,REGRAS_CST!$A$2:$B$200,2,FALSE),""))</f>
        <v/>
      </c>
      <c r="G1164" s="25"/>
      <c r="H1164" s="7">
        <v>8.9999999999999993E-3</v>
      </c>
      <c r="I1164" s="7">
        <v>1E-3</v>
      </c>
      <c r="J1164" s="9">
        <v>0</v>
      </c>
      <c r="K1164" s="5" t="str">
        <f>IF(E1164="","",IFERROR(VLOOKUP(E1164,REGRAS_CST!$A$2:$C$200,3,FALSE),""))</f>
        <v/>
      </c>
      <c r="L1164" s="10" t="str">
        <f>IF($G1164="", "", $G1164*(1-$V1164))</f>
        <v/>
      </c>
      <c r="M1164" s="30" t="str">
        <f t="shared" si="36"/>
        <v/>
      </c>
      <c r="N1164" s="30" t="str">
        <f t="shared" si="37"/>
        <v/>
      </c>
      <c r="O1164" s="5" t="str">
        <f>IF(D1164="","",
IF(AND(K1164&lt;&gt;"SIM",V1164&gt;0),"ERRO: % BC &gt; 0, mas NÃO permitida ❌",
IF(AND(K1164="SIM",V1164=0),"ATENÇÃO: BC permitida, mas % = 0 🔎",
"Base de cálculo aplicada corretamente ✅")))</f>
        <v/>
      </c>
      <c r="P1164" s="5" t="str">
        <f>IF(D1164="","",
IF(AND(Q1164&lt;&gt;"SIM",U1164&gt;0),"ERRO: % alíquota &gt; 0, mas NÃO permitida ❌",
IF(AND(Q1164="SIM",U1164=0),"ATENÇÃO: alíquota permitida, mas % = 0 🔎",
"Alíquota aplicada corretamente ✅")))</f>
        <v/>
      </c>
      <c r="Q1164" s="5" t="str">
        <f>IF(E1164="","",IFERROR(VLOOKUP(E1164,REGRAS_CST!$A$2:$D$200,4,FALSE),""))</f>
        <v/>
      </c>
      <c r="R1164" s="9"/>
      <c r="S1164" s="7">
        <f>IF($H1164="","",$H1164*(1-$U1164))</f>
        <v>8.9999999999999993E-3</v>
      </c>
      <c r="T1164" s="7">
        <f>IF($I1164="","",$I1164*(1-$U1164))</f>
        <v>1E-3</v>
      </c>
      <c r="U1164" s="7">
        <f>IFERROR(INDEX(BASE_CCLASSTRIB!$E:$E, MATCH(TEXT($D1164,"000000"), BASE_CCLASSTRIB!$A:$A, 0))/100, 0)</f>
        <v>0</v>
      </c>
      <c r="V1164" s="21">
        <f>IFERROR(INDEX(BASE_CCLASSTRIB!$F:$F, MATCH(TEXT($D1164,"000000"), BASE_CCLASSTRIB!$A:$A, 0))/100, 0)</f>
        <v>0</v>
      </c>
    </row>
    <row r="1165" spans="1:22" ht="32.25" customHeight="1" thickTop="1" thickBot="1">
      <c r="A1165" s="24"/>
      <c r="B1165" s="5"/>
      <c r="C1165" s="5"/>
      <c r="D1165" s="5"/>
      <c r="E1165" s="8" t="str">
        <f>IF(D1165="","",LEFT(D1165,3))</f>
        <v/>
      </c>
      <c r="F1165" s="5" t="str">
        <f>IF(E1165="","",IFERROR(VLOOKUP(E1165,REGRAS_CST!$A$2:$B$200,2,FALSE),""))</f>
        <v/>
      </c>
      <c r="G1165" s="25"/>
      <c r="H1165" s="7">
        <v>8.9999999999999993E-3</v>
      </c>
      <c r="I1165" s="7">
        <v>1E-3</v>
      </c>
      <c r="J1165" s="9">
        <v>0</v>
      </c>
      <c r="K1165" s="5" t="str">
        <f>IF(E1165="","",IFERROR(VLOOKUP(E1165,REGRAS_CST!$A$2:$C$200,3,FALSE),""))</f>
        <v/>
      </c>
      <c r="L1165" s="10" t="str">
        <f>IF($G1165="", "", $G1165*(1-$V1165))</f>
        <v/>
      </c>
      <c r="M1165" s="30" t="str">
        <f t="shared" si="36"/>
        <v/>
      </c>
      <c r="N1165" s="30" t="str">
        <f t="shared" si="37"/>
        <v/>
      </c>
      <c r="O1165" s="5" t="str">
        <f>IF(D1165="","",
IF(AND(K1165&lt;&gt;"SIM",V1165&gt;0),"ERRO: % BC &gt; 0, mas NÃO permitida ❌",
IF(AND(K1165="SIM",V1165=0),"ATENÇÃO: BC permitida, mas % = 0 🔎",
"Base de cálculo aplicada corretamente ✅")))</f>
        <v/>
      </c>
      <c r="P1165" s="5" t="str">
        <f>IF(D1165="","",
IF(AND(Q1165&lt;&gt;"SIM",U1165&gt;0),"ERRO: % alíquota &gt; 0, mas NÃO permitida ❌",
IF(AND(Q1165="SIM",U1165=0),"ATENÇÃO: alíquota permitida, mas % = 0 🔎",
"Alíquota aplicada corretamente ✅")))</f>
        <v/>
      </c>
      <c r="Q1165" s="5" t="str">
        <f>IF(E1165="","",IFERROR(VLOOKUP(E1165,REGRAS_CST!$A$2:$D$200,4,FALSE),""))</f>
        <v/>
      </c>
      <c r="R1165" s="9"/>
      <c r="S1165" s="7">
        <f>IF($H1165="","",$H1165*(1-$U1165))</f>
        <v>8.9999999999999993E-3</v>
      </c>
      <c r="T1165" s="7">
        <f>IF($I1165="","",$I1165*(1-$U1165))</f>
        <v>1E-3</v>
      </c>
      <c r="U1165" s="7">
        <f>IFERROR(INDEX(BASE_CCLASSTRIB!$E:$E, MATCH(TEXT($D1165,"000000"), BASE_CCLASSTRIB!$A:$A, 0))/100, 0)</f>
        <v>0</v>
      </c>
      <c r="V1165" s="21">
        <f>IFERROR(INDEX(BASE_CCLASSTRIB!$F:$F, MATCH(TEXT($D1165,"000000"), BASE_CCLASSTRIB!$A:$A, 0))/100, 0)</f>
        <v>0</v>
      </c>
    </row>
    <row r="1166" spans="1:22" ht="32.25" customHeight="1" thickTop="1" thickBot="1">
      <c r="A1166" s="24"/>
      <c r="B1166" s="5"/>
      <c r="C1166" s="5"/>
      <c r="D1166" s="5"/>
      <c r="E1166" s="8" t="str">
        <f>IF(D1166="","",LEFT(D1166,3))</f>
        <v/>
      </c>
      <c r="F1166" s="5" t="str">
        <f>IF(E1166="","",IFERROR(VLOOKUP(E1166,REGRAS_CST!$A$2:$B$200,2,FALSE),""))</f>
        <v/>
      </c>
      <c r="G1166" s="25"/>
      <c r="H1166" s="7">
        <v>8.9999999999999993E-3</v>
      </c>
      <c r="I1166" s="7">
        <v>1E-3</v>
      </c>
      <c r="J1166" s="9">
        <v>0</v>
      </c>
      <c r="K1166" s="5" t="str">
        <f>IF(E1166="","",IFERROR(VLOOKUP(E1166,REGRAS_CST!$A$2:$C$200,3,FALSE),""))</f>
        <v/>
      </c>
      <c r="L1166" s="10" t="str">
        <f>IF($G1166="", "", $G1166*(1-$V1166))</f>
        <v/>
      </c>
      <c r="M1166" s="30" t="str">
        <f t="shared" si="36"/>
        <v/>
      </c>
      <c r="N1166" s="30" t="str">
        <f t="shared" si="37"/>
        <v/>
      </c>
      <c r="O1166" s="5" t="str">
        <f>IF(D1166="","",
IF(AND(K1166&lt;&gt;"SIM",V1166&gt;0),"ERRO: % BC &gt; 0, mas NÃO permitida ❌",
IF(AND(K1166="SIM",V1166=0),"ATENÇÃO: BC permitida, mas % = 0 🔎",
"Base de cálculo aplicada corretamente ✅")))</f>
        <v/>
      </c>
      <c r="P1166" s="5" t="str">
        <f>IF(D1166="","",
IF(AND(Q1166&lt;&gt;"SIM",U1166&gt;0),"ERRO: % alíquota &gt; 0, mas NÃO permitida ❌",
IF(AND(Q1166="SIM",U1166=0),"ATENÇÃO: alíquota permitida, mas % = 0 🔎",
"Alíquota aplicada corretamente ✅")))</f>
        <v/>
      </c>
      <c r="Q1166" s="5" t="str">
        <f>IF(E1166="","",IFERROR(VLOOKUP(E1166,REGRAS_CST!$A$2:$D$200,4,FALSE),""))</f>
        <v/>
      </c>
      <c r="R1166" s="9"/>
      <c r="S1166" s="7">
        <f>IF($H1166="","",$H1166*(1-$U1166))</f>
        <v>8.9999999999999993E-3</v>
      </c>
      <c r="T1166" s="7">
        <f>IF($I1166="","",$I1166*(1-$U1166))</f>
        <v>1E-3</v>
      </c>
      <c r="U1166" s="7">
        <f>IFERROR(INDEX(BASE_CCLASSTRIB!$E:$E, MATCH(TEXT($D1166,"000000"), BASE_CCLASSTRIB!$A:$A, 0))/100, 0)</f>
        <v>0</v>
      </c>
      <c r="V1166" s="21">
        <f>IFERROR(INDEX(BASE_CCLASSTRIB!$F:$F, MATCH(TEXT($D1166,"000000"), BASE_CCLASSTRIB!$A:$A, 0))/100, 0)</f>
        <v>0</v>
      </c>
    </row>
    <row r="1167" spans="1:22" ht="32.25" customHeight="1" thickTop="1" thickBot="1">
      <c r="A1167" s="24"/>
      <c r="B1167" s="5"/>
      <c r="C1167" s="5"/>
      <c r="D1167" s="5"/>
      <c r="E1167" s="8" t="str">
        <f>IF(D1167="","",LEFT(D1167,3))</f>
        <v/>
      </c>
      <c r="F1167" s="5" t="str">
        <f>IF(E1167="","",IFERROR(VLOOKUP(E1167,REGRAS_CST!$A$2:$B$200,2,FALSE),""))</f>
        <v/>
      </c>
      <c r="G1167" s="25"/>
      <c r="H1167" s="7">
        <v>8.9999999999999993E-3</v>
      </c>
      <c r="I1167" s="7">
        <v>1E-3</v>
      </c>
      <c r="J1167" s="9">
        <v>0</v>
      </c>
      <c r="K1167" s="5" t="str">
        <f>IF(E1167="","",IFERROR(VLOOKUP(E1167,REGRAS_CST!$A$2:$C$200,3,FALSE),""))</f>
        <v/>
      </c>
      <c r="L1167" s="10" t="str">
        <f>IF($G1167="", "", $G1167*(1-$V1167))</f>
        <v/>
      </c>
      <c r="M1167" s="30" t="str">
        <f t="shared" si="36"/>
        <v/>
      </c>
      <c r="N1167" s="30" t="str">
        <f t="shared" si="37"/>
        <v/>
      </c>
      <c r="O1167" s="5" t="str">
        <f>IF(D1167="","",
IF(AND(K1167&lt;&gt;"SIM",V1167&gt;0),"ERRO: % BC &gt; 0, mas NÃO permitida ❌",
IF(AND(K1167="SIM",V1167=0),"ATENÇÃO: BC permitida, mas % = 0 🔎",
"Base de cálculo aplicada corretamente ✅")))</f>
        <v/>
      </c>
      <c r="P1167" s="5" t="str">
        <f>IF(D1167="","",
IF(AND(Q1167&lt;&gt;"SIM",U1167&gt;0),"ERRO: % alíquota &gt; 0, mas NÃO permitida ❌",
IF(AND(Q1167="SIM",U1167=0),"ATENÇÃO: alíquota permitida, mas % = 0 🔎",
"Alíquota aplicada corretamente ✅")))</f>
        <v/>
      </c>
      <c r="Q1167" s="5" t="str">
        <f>IF(E1167="","",IFERROR(VLOOKUP(E1167,REGRAS_CST!$A$2:$D$200,4,FALSE),""))</f>
        <v/>
      </c>
      <c r="R1167" s="9"/>
      <c r="S1167" s="7">
        <f>IF($H1167="","",$H1167*(1-$U1167))</f>
        <v>8.9999999999999993E-3</v>
      </c>
      <c r="T1167" s="7">
        <f>IF($I1167="","",$I1167*(1-$U1167))</f>
        <v>1E-3</v>
      </c>
      <c r="U1167" s="7">
        <f>IFERROR(INDEX(BASE_CCLASSTRIB!$E:$E, MATCH(TEXT($D1167,"000000"), BASE_CCLASSTRIB!$A:$A, 0))/100, 0)</f>
        <v>0</v>
      </c>
      <c r="V1167" s="21">
        <f>IFERROR(INDEX(BASE_CCLASSTRIB!$F:$F, MATCH(TEXT($D1167,"000000"), BASE_CCLASSTRIB!$A:$A, 0))/100, 0)</f>
        <v>0</v>
      </c>
    </row>
    <row r="1168" spans="1:22" ht="32.25" customHeight="1" thickTop="1" thickBot="1">
      <c r="A1168" s="24"/>
      <c r="B1168" s="5"/>
      <c r="C1168" s="5"/>
      <c r="D1168" s="5"/>
      <c r="E1168" s="8" t="str">
        <f>IF(D1168="","",LEFT(D1168,3))</f>
        <v/>
      </c>
      <c r="F1168" s="5" t="str">
        <f>IF(E1168="","",IFERROR(VLOOKUP(E1168,REGRAS_CST!$A$2:$B$200,2,FALSE),""))</f>
        <v/>
      </c>
      <c r="G1168" s="25"/>
      <c r="H1168" s="7">
        <v>8.9999999999999993E-3</v>
      </c>
      <c r="I1168" s="7">
        <v>1E-3</v>
      </c>
      <c r="J1168" s="9">
        <v>0</v>
      </c>
      <c r="K1168" s="5" t="str">
        <f>IF(E1168="","",IFERROR(VLOOKUP(E1168,REGRAS_CST!$A$2:$C$200,3,FALSE),""))</f>
        <v/>
      </c>
      <c r="L1168" s="10" t="str">
        <f>IF($G1168="", "", $G1168*(1-$V1168))</f>
        <v/>
      </c>
      <c r="M1168" s="30" t="str">
        <f t="shared" si="36"/>
        <v/>
      </c>
      <c r="N1168" s="30" t="str">
        <f t="shared" si="37"/>
        <v/>
      </c>
      <c r="O1168" s="5" t="str">
        <f>IF(D1168="","",
IF(AND(K1168&lt;&gt;"SIM",V1168&gt;0),"ERRO: % BC &gt; 0, mas NÃO permitida ❌",
IF(AND(K1168="SIM",V1168=0),"ATENÇÃO: BC permitida, mas % = 0 🔎",
"Base de cálculo aplicada corretamente ✅")))</f>
        <v/>
      </c>
      <c r="P1168" s="5" t="str">
        <f>IF(D1168="","",
IF(AND(Q1168&lt;&gt;"SIM",U1168&gt;0),"ERRO: % alíquota &gt; 0, mas NÃO permitida ❌",
IF(AND(Q1168="SIM",U1168=0),"ATENÇÃO: alíquota permitida, mas % = 0 🔎",
"Alíquota aplicada corretamente ✅")))</f>
        <v/>
      </c>
      <c r="Q1168" s="5" t="str">
        <f>IF(E1168="","",IFERROR(VLOOKUP(E1168,REGRAS_CST!$A$2:$D$200,4,FALSE),""))</f>
        <v/>
      </c>
      <c r="R1168" s="9"/>
      <c r="S1168" s="7">
        <f>IF($H1168="","",$H1168*(1-$U1168))</f>
        <v>8.9999999999999993E-3</v>
      </c>
      <c r="T1168" s="7">
        <f>IF($I1168="","",$I1168*(1-$U1168))</f>
        <v>1E-3</v>
      </c>
      <c r="U1168" s="7">
        <f>IFERROR(INDEX(BASE_CCLASSTRIB!$E:$E, MATCH(TEXT($D1168,"000000"), BASE_CCLASSTRIB!$A:$A, 0))/100, 0)</f>
        <v>0</v>
      </c>
      <c r="V1168" s="21">
        <f>IFERROR(INDEX(BASE_CCLASSTRIB!$F:$F, MATCH(TEXT($D1168,"000000"), BASE_CCLASSTRIB!$A:$A, 0))/100, 0)</f>
        <v>0</v>
      </c>
    </row>
    <row r="1169" spans="1:22" ht="32.25" customHeight="1" thickTop="1" thickBot="1">
      <c r="A1169" s="24"/>
      <c r="B1169" s="5"/>
      <c r="C1169" s="5"/>
      <c r="D1169" s="5"/>
      <c r="E1169" s="8" t="str">
        <f>IF(D1169="","",LEFT(D1169,3))</f>
        <v/>
      </c>
      <c r="F1169" s="5" t="str">
        <f>IF(E1169="","",IFERROR(VLOOKUP(E1169,REGRAS_CST!$A$2:$B$200,2,FALSE),""))</f>
        <v/>
      </c>
      <c r="G1169" s="25"/>
      <c r="H1169" s="7">
        <v>8.9999999999999993E-3</v>
      </c>
      <c r="I1169" s="7">
        <v>1E-3</v>
      </c>
      <c r="J1169" s="9">
        <v>0</v>
      </c>
      <c r="K1169" s="5" t="str">
        <f>IF(E1169="","",IFERROR(VLOOKUP(E1169,REGRAS_CST!$A$2:$C$200,3,FALSE),""))</f>
        <v/>
      </c>
      <c r="L1169" s="10" t="str">
        <f>IF($G1169="", "", $G1169*(1-$V1169))</f>
        <v/>
      </c>
      <c r="M1169" s="30" t="str">
        <f t="shared" si="36"/>
        <v/>
      </c>
      <c r="N1169" s="30" t="str">
        <f t="shared" si="37"/>
        <v/>
      </c>
      <c r="O1169" s="5" t="str">
        <f>IF(D1169="","",
IF(AND(K1169&lt;&gt;"SIM",V1169&gt;0),"ERRO: % BC &gt; 0, mas NÃO permitida ❌",
IF(AND(K1169="SIM",V1169=0),"ATENÇÃO: BC permitida, mas % = 0 🔎",
"Base de cálculo aplicada corretamente ✅")))</f>
        <v/>
      </c>
      <c r="P1169" s="5" t="str">
        <f>IF(D1169="","",
IF(AND(Q1169&lt;&gt;"SIM",U1169&gt;0),"ERRO: % alíquota &gt; 0, mas NÃO permitida ❌",
IF(AND(Q1169="SIM",U1169=0),"ATENÇÃO: alíquota permitida, mas % = 0 🔎",
"Alíquota aplicada corretamente ✅")))</f>
        <v/>
      </c>
      <c r="Q1169" s="5" t="str">
        <f>IF(E1169="","",IFERROR(VLOOKUP(E1169,REGRAS_CST!$A$2:$D$200,4,FALSE),""))</f>
        <v/>
      </c>
      <c r="R1169" s="9"/>
      <c r="S1169" s="7">
        <f>IF($H1169="","",$H1169*(1-$U1169))</f>
        <v>8.9999999999999993E-3</v>
      </c>
      <c r="T1169" s="7">
        <f>IF($I1169="","",$I1169*(1-$U1169))</f>
        <v>1E-3</v>
      </c>
      <c r="U1169" s="7">
        <f>IFERROR(INDEX(BASE_CCLASSTRIB!$E:$E, MATCH(TEXT($D1169,"000000"), BASE_CCLASSTRIB!$A:$A, 0))/100, 0)</f>
        <v>0</v>
      </c>
      <c r="V1169" s="21">
        <f>IFERROR(INDEX(BASE_CCLASSTRIB!$F:$F, MATCH(TEXT($D1169,"000000"), BASE_CCLASSTRIB!$A:$A, 0))/100, 0)</f>
        <v>0</v>
      </c>
    </row>
    <row r="1170" spans="1:22" ht="32.25" customHeight="1" thickTop="1" thickBot="1">
      <c r="A1170" s="24"/>
      <c r="B1170" s="5"/>
      <c r="C1170" s="5"/>
      <c r="D1170" s="5"/>
      <c r="E1170" s="8" t="str">
        <f>IF(D1170="","",LEFT(D1170,3))</f>
        <v/>
      </c>
      <c r="F1170" s="5" t="str">
        <f>IF(E1170="","",IFERROR(VLOOKUP(E1170,REGRAS_CST!$A$2:$B$200,2,FALSE),""))</f>
        <v/>
      </c>
      <c r="G1170" s="25"/>
      <c r="H1170" s="7">
        <v>8.9999999999999993E-3</v>
      </c>
      <c r="I1170" s="7">
        <v>1E-3</v>
      </c>
      <c r="J1170" s="9">
        <v>0</v>
      </c>
      <c r="K1170" s="5" t="str">
        <f>IF(E1170="","",IFERROR(VLOOKUP(E1170,REGRAS_CST!$A$2:$C$200,3,FALSE),""))</f>
        <v/>
      </c>
      <c r="L1170" s="10" t="str">
        <f>IF($G1170="", "", $G1170*(1-$V1170))</f>
        <v/>
      </c>
      <c r="M1170" s="30" t="str">
        <f t="shared" si="36"/>
        <v/>
      </c>
      <c r="N1170" s="30" t="str">
        <f t="shared" si="37"/>
        <v/>
      </c>
      <c r="O1170" s="5" t="str">
        <f>IF(D1170="","",
IF(AND(K1170&lt;&gt;"SIM",V1170&gt;0),"ERRO: % BC &gt; 0, mas NÃO permitida ❌",
IF(AND(K1170="SIM",V1170=0),"ATENÇÃO: BC permitida, mas % = 0 🔎",
"Base de cálculo aplicada corretamente ✅")))</f>
        <v/>
      </c>
      <c r="P1170" s="5" t="str">
        <f>IF(D1170="","",
IF(AND(Q1170&lt;&gt;"SIM",U1170&gt;0),"ERRO: % alíquota &gt; 0, mas NÃO permitida ❌",
IF(AND(Q1170="SIM",U1170=0),"ATENÇÃO: alíquota permitida, mas % = 0 🔎",
"Alíquota aplicada corretamente ✅")))</f>
        <v/>
      </c>
      <c r="Q1170" s="5" t="str">
        <f>IF(E1170="","",IFERROR(VLOOKUP(E1170,REGRAS_CST!$A$2:$D$200,4,FALSE),""))</f>
        <v/>
      </c>
      <c r="R1170" s="9"/>
      <c r="S1170" s="7">
        <f>IF($H1170="","",$H1170*(1-$U1170))</f>
        <v>8.9999999999999993E-3</v>
      </c>
      <c r="T1170" s="7">
        <f>IF($I1170="","",$I1170*(1-$U1170))</f>
        <v>1E-3</v>
      </c>
      <c r="U1170" s="7">
        <f>IFERROR(INDEX(BASE_CCLASSTRIB!$E:$E, MATCH(TEXT($D1170,"000000"), BASE_CCLASSTRIB!$A:$A, 0))/100, 0)</f>
        <v>0</v>
      </c>
      <c r="V1170" s="21">
        <f>IFERROR(INDEX(BASE_CCLASSTRIB!$F:$F, MATCH(TEXT($D1170,"000000"), BASE_CCLASSTRIB!$A:$A, 0))/100, 0)</f>
        <v>0</v>
      </c>
    </row>
    <row r="1171" spans="1:22" ht="32.25" customHeight="1" thickTop="1" thickBot="1">
      <c r="A1171" s="24"/>
      <c r="B1171" s="5"/>
      <c r="C1171" s="5"/>
      <c r="D1171" s="5"/>
      <c r="E1171" s="8" t="str">
        <f>IF(D1171="","",LEFT(D1171,3))</f>
        <v/>
      </c>
      <c r="F1171" s="5" t="str">
        <f>IF(E1171="","",IFERROR(VLOOKUP(E1171,REGRAS_CST!$A$2:$B$200,2,FALSE),""))</f>
        <v/>
      </c>
      <c r="G1171" s="25"/>
      <c r="H1171" s="7">
        <v>8.9999999999999993E-3</v>
      </c>
      <c r="I1171" s="7">
        <v>1E-3</v>
      </c>
      <c r="J1171" s="9">
        <v>0</v>
      </c>
      <c r="K1171" s="5" t="str">
        <f>IF(E1171="","",IFERROR(VLOOKUP(E1171,REGRAS_CST!$A$2:$C$200,3,FALSE),""))</f>
        <v/>
      </c>
      <c r="L1171" s="10" t="str">
        <f>IF($G1171="", "", $G1171*(1-$V1171))</f>
        <v/>
      </c>
      <c r="M1171" s="30" t="str">
        <f t="shared" si="36"/>
        <v/>
      </c>
      <c r="N1171" s="30" t="str">
        <f t="shared" si="37"/>
        <v/>
      </c>
      <c r="O1171" s="5" t="str">
        <f>IF(D1171="","",
IF(AND(K1171&lt;&gt;"SIM",V1171&gt;0),"ERRO: % BC &gt; 0, mas NÃO permitida ❌",
IF(AND(K1171="SIM",V1171=0),"ATENÇÃO: BC permitida, mas % = 0 🔎",
"Base de cálculo aplicada corretamente ✅")))</f>
        <v/>
      </c>
      <c r="P1171" s="5" t="str">
        <f>IF(D1171="","",
IF(AND(Q1171&lt;&gt;"SIM",U1171&gt;0),"ERRO: % alíquota &gt; 0, mas NÃO permitida ❌",
IF(AND(Q1171="SIM",U1171=0),"ATENÇÃO: alíquota permitida, mas % = 0 🔎",
"Alíquota aplicada corretamente ✅")))</f>
        <v/>
      </c>
      <c r="Q1171" s="5" t="str">
        <f>IF(E1171="","",IFERROR(VLOOKUP(E1171,REGRAS_CST!$A$2:$D$200,4,FALSE),""))</f>
        <v/>
      </c>
      <c r="R1171" s="9"/>
      <c r="S1171" s="7">
        <f>IF($H1171="","",$H1171*(1-$U1171))</f>
        <v>8.9999999999999993E-3</v>
      </c>
      <c r="T1171" s="7">
        <f>IF($I1171="","",$I1171*(1-$U1171))</f>
        <v>1E-3</v>
      </c>
      <c r="U1171" s="7">
        <f>IFERROR(INDEX(BASE_CCLASSTRIB!$E:$E, MATCH(TEXT($D1171,"000000"), BASE_CCLASSTRIB!$A:$A, 0))/100, 0)</f>
        <v>0</v>
      </c>
      <c r="V1171" s="21">
        <f>IFERROR(INDEX(BASE_CCLASSTRIB!$F:$F, MATCH(TEXT($D1171,"000000"), BASE_CCLASSTRIB!$A:$A, 0))/100, 0)</f>
        <v>0</v>
      </c>
    </row>
    <row r="1172" spans="1:22" ht="32.25" customHeight="1" thickTop="1" thickBot="1">
      <c r="A1172" s="24"/>
      <c r="B1172" s="5"/>
      <c r="C1172" s="5"/>
      <c r="D1172" s="5"/>
      <c r="E1172" s="8" t="str">
        <f>IF(D1172="","",LEFT(D1172,3))</f>
        <v/>
      </c>
      <c r="F1172" s="5" t="str">
        <f>IF(E1172="","",IFERROR(VLOOKUP(E1172,REGRAS_CST!$A$2:$B$200,2,FALSE),""))</f>
        <v/>
      </c>
      <c r="G1172" s="25"/>
      <c r="H1172" s="7">
        <v>8.9999999999999993E-3</v>
      </c>
      <c r="I1172" s="7">
        <v>1E-3</v>
      </c>
      <c r="J1172" s="9">
        <v>0</v>
      </c>
      <c r="K1172" s="5" t="str">
        <f>IF(E1172="","",IFERROR(VLOOKUP(E1172,REGRAS_CST!$A$2:$C$200,3,FALSE),""))</f>
        <v/>
      </c>
      <c r="L1172" s="10" t="str">
        <f>IF($G1172="", "", $G1172*(1-$V1172))</f>
        <v/>
      </c>
      <c r="M1172" s="30" t="str">
        <f t="shared" si="36"/>
        <v/>
      </c>
      <c r="N1172" s="30" t="str">
        <f t="shared" si="37"/>
        <v/>
      </c>
      <c r="O1172" s="5" t="str">
        <f>IF(D1172="","",
IF(AND(K1172&lt;&gt;"SIM",V1172&gt;0),"ERRO: % BC &gt; 0, mas NÃO permitida ❌",
IF(AND(K1172="SIM",V1172=0),"ATENÇÃO: BC permitida, mas % = 0 🔎",
"Base de cálculo aplicada corretamente ✅")))</f>
        <v/>
      </c>
      <c r="P1172" s="5" t="str">
        <f>IF(D1172="","",
IF(AND(Q1172&lt;&gt;"SIM",U1172&gt;0),"ERRO: % alíquota &gt; 0, mas NÃO permitida ❌",
IF(AND(Q1172="SIM",U1172=0),"ATENÇÃO: alíquota permitida, mas % = 0 🔎",
"Alíquota aplicada corretamente ✅")))</f>
        <v/>
      </c>
      <c r="Q1172" s="5" t="str">
        <f>IF(E1172="","",IFERROR(VLOOKUP(E1172,REGRAS_CST!$A$2:$D$200,4,FALSE),""))</f>
        <v/>
      </c>
      <c r="R1172" s="9"/>
      <c r="S1172" s="7">
        <f>IF($H1172="","",$H1172*(1-$U1172))</f>
        <v>8.9999999999999993E-3</v>
      </c>
      <c r="T1172" s="7">
        <f>IF($I1172="","",$I1172*(1-$U1172))</f>
        <v>1E-3</v>
      </c>
      <c r="U1172" s="7">
        <f>IFERROR(INDEX(BASE_CCLASSTRIB!$E:$E, MATCH(TEXT($D1172,"000000"), BASE_CCLASSTRIB!$A:$A, 0))/100, 0)</f>
        <v>0</v>
      </c>
      <c r="V1172" s="21">
        <f>IFERROR(INDEX(BASE_CCLASSTRIB!$F:$F, MATCH(TEXT($D1172,"000000"), BASE_CCLASSTRIB!$A:$A, 0))/100, 0)</f>
        <v>0</v>
      </c>
    </row>
    <row r="1173" spans="1:22" ht="32.25" customHeight="1" thickTop="1" thickBot="1">
      <c r="A1173" s="24"/>
      <c r="B1173" s="5"/>
      <c r="C1173" s="5"/>
      <c r="D1173" s="5"/>
      <c r="E1173" s="8" t="str">
        <f>IF(D1173="","",LEFT(D1173,3))</f>
        <v/>
      </c>
      <c r="F1173" s="5" t="str">
        <f>IF(E1173="","",IFERROR(VLOOKUP(E1173,REGRAS_CST!$A$2:$B$200,2,FALSE),""))</f>
        <v/>
      </c>
      <c r="G1173" s="25"/>
      <c r="H1173" s="7">
        <v>8.9999999999999993E-3</v>
      </c>
      <c r="I1173" s="7">
        <v>1E-3</v>
      </c>
      <c r="J1173" s="9">
        <v>0</v>
      </c>
      <c r="K1173" s="5" t="str">
        <f>IF(E1173="","",IFERROR(VLOOKUP(E1173,REGRAS_CST!$A$2:$C$200,3,FALSE),""))</f>
        <v/>
      </c>
      <c r="L1173" s="10" t="str">
        <f>IF($G1173="", "", $G1173*(1-$V1173))</f>
        <v/>
      </c>
      <c r="M1173" s="30" t="str">
        <f t="shared" si="36"/>
        <v/>
      </c>
      <c r="N1173" s="30" t="str">
        <f t="shared" si="37"/>
        <v/>
      </c>
      <c r="O1173" s="5" t="str">
        <f>IF(D1173="","",
IF(AND(K1173&lt;&gt;"SIM",V1173&gt;0),"ERRO: % BC &gt; 0, mas NÃO permitida ❌",
IF(AND(K1173="SIM",V1173=0),"ATENÇÃO: BC permitida, mas % = 0 🔎",
"Base de cálculo aplicada corretamente ✅")))</f>
        <v/>
      </c>
      <c r="P1173" s="5" t="str">
        <f>IF(D1173="","",
IF(AND(Q1173&lt;&gt;"SIM",U1173&gt;0),"ERRO: % alíquota &gt; 0, mas NÃO permitida ❌",
IF(AND(Q1173="SIM",U1173=0),"ATENÇÃO: alíquota permitida, mas % = 0 🔎",
"Alíquota aplicada corretamente ✅")))</f>
        <v/>
      </c>
      <c r="Q1173" s="5" t="str">
        <f>IF(E1173="","",IFERROR(VLOOKUP(E1173,REGRAS_CST!$A$2:$D$200,4,FALSE),""))</f>
        <v/>
      </c>
      <c r="R1173" s="9"/>
      <c r="S1173" s="7">
        <f>IF($H1173="","",$H1173*(1-$U1173))</f>
        <v>8.9999999999999993E-3</v>
      </c>
      <c r="T1173" s="7">
        <f>IF($I1173="","",$I1173*(1-$U1173))</f>
        <v>1E-3</v>
      </c>
      <c r="U1173" s="7">
        <f>IFERROR(INDEX(BASE_CCLASSTRIB!$E:$E, MATCH(TEXT($D1173,"000000"), BASE_CCLASSTRIB!$A:$A, 0))/100, 0)</f>
        <v>0</v>
      </c>
      <c r="V1173" s="21">
        <f>IFERROR(INDEX(BASE_CCLASSTRIB!$F:$F, MATCH(TEXT($D1173,"000000"), BASE_CCLASSTRIB!$A:$A, 0))/100, 0)</f>
        <v>0</v>
      </c>
    </row>
    <row r="1174" spans="1:22" ht="32.25" customHeight="1" thickTop="1" thickBot="1">
      <c r="A1174" s="24"/>
      <c r="B1174" s="5"/>
      <c r="C1174" s="5"/>
      <c r="D1174" s="5"/>
      <c r="E1174" s="8" t="str">
        <f>IF(D1174="","",LEFT(D1174,3))</f>
        <v/>
      </c>
      <c r="F1174" s="5" t="str">
        <f>IF(E1174="","",IFERROR(VLOOKUP(E1174,REGRAS_CST!$A$2:$B$200,2,FALSE),""))</f>
        <v/>
      </c>
      <c r="G1174" s="25"/>
      <c r="H1174" s="7">
        <v>8.9999999999999993E-3</v>
      </c>
      <c r="I1174" s="7">
        <v>1E-3</v>
      </c>
      <c r="J1174" s="9">
        <v>0</v>
      </c>
      <c r="K1174" s="5" t="str">
        <f>IF(E1174="","",IFERROR(VLOOKUP(E1174,REGRAS_CST!$A$2:$C$200,3,FALSE),""))</f>
        <v/>
      </c>
      <c r="L1174" s="10" t="str">
        <f>IF($G1174="", "", $G1174*(1-$V1174))</f>
        <v/>
      </c>
      <c r="M1174" s="30" t="str">
        <f t="shared" si="36"/>
        <v/>
      </c>
      <c r="N1174" s="30" t="str">
        <f t="shared" si="37"/>
        <v/>
      </c>
      <c r="O1174" s="5" t="str">
        <f>IF(D1174="","",
IF(AND(K1174&lt;&gt;"SIM",V1174&gt;0),"ERRO: % BC &gt; 0, mas NÃO permitida ❌",
IF(AND(K1174="SIM",V1174=0),"ATENÇÃO: BC permitida, mas % = 0 🔎",
"Base de cálculo aplicada corretamente ✅")))</f>
        <v/>
      </c>
      <c r="P1174" s="5" t="str">
        <f>IF(D1174="","",
IF(AND(Q1174&lt;&gt;"SIM",U1174&gt;0),"ERRO: % alíquota &gt; 0, mas NÃO permitida ❌",
IF(AND(Q1174="SIM",U1174=0),"ATENÇÃO: alíquota permitida, mas % = 0 🔎",
"Alíquota aplicada corretamente ✅")))</f>
        <v/>
      </c>
      <c r="Q1174" s="5" t="str">
        <f>IF(E1174="","",IFERROR(VLOOKUP(E1174,REGRAS_CST!$A$2:$D$200,4,FALSE),""))</f>
        <v/>
      </c>
      <c r="R1174" s="9"/>
      <c r="S1174" s="7">
        <f>IF($H1174="","",$H1174*(1-$U1174))</f>
        <v>8.9999999999999993E-3</v>
      </c>
      <c r="T1174" s="7">
        <f>IF($I1174="","",$I1174*(1-$U1174))</f>
        <v>1E-3</v>
      </c>
      <c r="U1174" s="7">
        <f>IFERROR(INDEX(BASE_CCLASSTRIB!$E:$E, MATCH(TEXT($D1174,"000000"), BASE_CCLASSTRIB!$A:$A, 0))/100, 0)</f>
        <v>0</v>
      </c>
      <c r="V1174" s="21">
        <f>IFERROR(INDEX(BASE_CCLASSTRIB!$F:$F, MATCH(TEXT($D1174,"000000"), BASE_CCLASSTRIB!$A:$A, 0))/100, 0)</f>
        <v>0</v>
      </c>
    </row>
    <row r="1175" spans="1:22" ht="32.25" customHeight="1" thickTop="1" thickBot="1">
      <c r="A1175" s="24"/>
      <c r="B1175" s="5"/>
      <c r="C1175" s="5"/>
      <c r="D1175" s="5"/>
      <c r="E1175" s="8" t="str">
        <f>IF(D1175="","",LEFT(D1175,3))</f>
        <v/>
      </c>
      <c r="F1175" s="5" t="str">
        <f>IF(E1175="","",IFERROR(VLOOKUP(E1175,REGRAS_CST!$A$2:$B$200,2,FALSE),""))</f>
        <v/>
      </c>
      <c r="G1175" s="25"/>
      <c r="H1175" s="7">
        <v>8.9999999999999993E-3</v>
      </c>
      <c r="I1175" s="7">
        <v>1E-3</v>
      </c>
      <c r="J1175" s="9">
        <v>0</v>
      </c>
      <c r="K1175" s="5" t="str">
        <f>IF(E1175="","",IFERROR(VLOOKUP(E1175,REGRAS_CST!$A$2:$C$200,3,FALSE),""))</f>
        <v/>
      </c>
      <c r="L1175" s="10" t="str">
        <f>IF($G1175="", "", $G1175*(1-$V1175))</f>
        <v/>
      </c>
      <c r="M1175" s="30" t="str">
        <f t="shared" si="36"/>
        <v/>
      </c>
      <c r="N1175" s="30" t="str">
        <f t="shared" si="37"/>
        <v/>
      </c>
      <c r="O1175" s="5" t="str">
        <f>IF(D1175="","",
IF(AND(K1175&lt;&gt;"SIM",V1175&gt;0),"ERRO: % BC &gt; 0, mas NÃO permitida ❌",
IF(AND(K1175="SIM",V1175=0),"ATENÇÃO: BC permitida, mas % = 0 🔎",
"Base de cálculo aplicada corretamente ✅")))</f>
        <v/>
      </c>
      <c r="P1175" s="5" t="str">
        <f>IF(D1175="","",
IF(AND(Q1175&lt;&gt;"SIM",U1175&gt;0),"ERRO: % alíquota &gt; 0, mas NÃO permitida ❌",
IF(AND(Q1175="SIM",U1175=0),"ATENÇÃO: alíquota permitida, mas % = 0 🔎",
"Alíquota aplicada corretamente ✅")))</f>
        <v/>
      </c>
      <c r="Q1175" s="5" t="str">
        <f>IF(E1175="","",IFERROR(VLOOKUP(E1175,REGRAS_CST!$A$2:$D$200,4,FALSE),""))</f>
        <v/>
      </c>
      <c r="R1175" s="9"/>
      <c r="S1175" s="7">
        <f>IF($H1175="","",$H1175*(1-$U1175))</f>
        <v>8.9999999999999993E-3</v>
      </c>
      <c r="T1175" s="7">
        <f>IF($I1175="","",$I1175*(1-$U1175))</f>
        <v>1E-3</v>
      </c>
      <c r="U1175" s="7">
        <f>IFERROR(INDEX(BASE_CCLASSTRIB!$E:$E, MATCH(TEXT($D1175,"000000"), BASE_CCLASSTRIB!$A:$A, 0))/100, 0)</f>
        <v>0</v>
      </c>
      <c r="V1175" s="21">
        <f>IFERROR(INDEX(BASE_CCLASSTRIB!$F:$F, MATCH(TEXT($D1175,"000000"), BASE_CCLASSTRIB!$A:$A, 0))/100, 0)</f>
        <v>0</v>
      </c>
    </row>
    <row r="1176" spans="1:22" ht="32.25" customHeight="1" thickTop="1" thickBot="1">
      <c r="A1176" s="24"/>
      <c r="B1176" s="5"/>
      <c r="C1176" s="5"/>
      <c r="D1176" s="5"/>
      <c r="E1176" s="8" t="str">
        <f>IF(D1176="","",LEFT(D1176,3))</f>
        <v/>
      </c>
      <c r="F1176" s="5" t="str">
        <f>IF(E1176="","",IFERROR(VLOOKUP(E1176,REGRAS_CST!$A$2:$B$200,2,FALSE),""))</f>
        <v/>
      </c>
      <c r="G1176" s="25"/>
      <c r="H1176" s="7">
        <v>8.9999999999999993E-3</v>
      </c>
      <c r="I1176" s="7">
        <v>1E-3</v>
      </c>
      <c r="J1176" s="9">
        <v>0</v>
      </c>
      <c r="K1176" s="5" t="str">
        <f>IF(E1176="","",IFERROR(VLOOKUP(E1176,REGRAS_CST!$A$2:$C$200,3,FALSE),""))</f>
        <v/>
      </c>
      <c r="L1176" s="10" t="str">
        <f>IF($G1176="", "", $G1176*(1-$V1176))</f>
        <v/>
      </c>
      <c r="M1176" s="30" t="str">
        <f t="shared" si="36"/>
        <v/>
      </c>
      <c r="N1176" s="30" t="str">
        <f t="shared" si="37"/>
        <v/>
      </c>
      <c r="O1176" s="5" t="str">
        <f>IF(D1176="","",
IF(AND(K1176&lt;&gt;"SIM",V1176&gt;0),"ERRO: % BC &gt; 0, mas NÃO permitida ❌",
IF(AND(K1176="SIM",V1176=0),"ATENÇÃO: BC permitida, mas % = 0 🔎",
"Base de cálculo aplicada corretamente ✅")))</f>
        <v/>
      </c>
      <c r="P1176" s="5" t="str">
        <f>IF(D1176="","",
IF(AND(Q1176&lt;&gt;"SIM",U1176&gt;0),"ERRO: % alíquota &gt; 0, mas NÃO permitida ❌",
IF(AND(Q1176="SIM",U1176=0),"ATENÇÃO: alíquota permitida, mas % = 0 🔎",
"Alíquota aplicada corretamente ✅")))</f>
        <v/>
      </c>
      <c r="Q1176" s="5" t="str">
        <f>IF(E1176="","",IFERROR(VLOOKUP(E1176,REGRAS_CST!$A$2:$D$200,4,FALSE),""))</f>
        <v/>
      </c>
      <c r="R1176" s="9"/>
      <c r="S1176" s="7">
        <f>IF($H1176="","",$H1176*(1-$U1176))</f>
        <v>8.9999999999999993E-3</v>
      </c>
      <c r="T1176" s="7">
        <f>IF($I1176="","",$I1176*(1-$U1176))</f>
        <v>1E-3</v>
      </c>
      <c r="U1176" s="7">
        <f>IFERROR(INDEX(BASE_CCLASSTRIB!$E:$E, MATCH(TEXT($D1176,"000000"), BASE_CCLASSTRIB!$A:$A, 0))/100, 0)</f>
        <v>0</v>
      </c>
      <c r="V1176" s="21">
        <f>IFERROR(INDEX(BASE_CCLASSTRIB!$F:$F, MATCH(TEXT($D1176,"000000"), BASE_CCLASSTRIB!$A:$A, 0))/100, 0)</f>
        <v>0</v>
      </c>
    </row>
    <row r="1177" spans="1:22" ht="32.25" customHeight="1" thickTop="1" thickBot="1">
      <c r="A1177" s="24"/>
      <c r="B1177" s="5"/>
      <c r="C1177" s="5"/>
      <c r="D1177" s="5"/>
      <c r="E1177" s="8" t="str">
        <f>IF(D1177="","",LEFT(D1177,3))</f>
        <v/>
      </c>
      <c r="F1177" s="5" t="str">
        <f>IF(E1177="","",IFERROR(VLOOKUP(E1177,REGRAS_CST!$A$2:$B$200,2,FALSE),""))</f>
        <v/>
      </c>
      <c r="G1177" s="25"/>
      <c r="H1177" s="7">
        <v>8.9999999999999993E-3</v>
      </c>
      <c r="I1177" s="7">
        <v>1E-3</v>
      </c>
      <c r="J1177" s="9">
        <v>0</v>
      </c>
      <c r="K1177" s="5" t="str">
        <f>IF(E1177="","",IFERROR(VLOOKUP(E1177,REGRAS_CST!$A$2:$C$200,3,FALSE),""))</f>
        <v/>
      </c>
      <c r="L1177" s="10" t="str">
        <f>IF($G1177="", "", $G1177*(1-$V1177))</f>
        <v/>
      </c>
      <c r="M1177" s="30" t="str">
        <f t="shared" si="36"/>
        <v/>
      </c>
      <c r="N1177" s="30" t="str">
        <f t="shared" si="37"/>
        <v/>
      </c>
      <c r="O1177" s="5" t="str">
        <f>IF(D1177="","",
IF(AND(K1177&lt;&gt;"SIM",V1177&gt;0),"ERRO: % BC &gt; 0, mas NÃO permitida ❌",
IF(AND(K1177="SIM",V1177=0),"ATENÇÃO: BC permitida, mas % = 0 🔎",
"Base de cálculo aplicada corretamente ✅")))</f>
        <v/>
      </c>
      <c r="P1177" s="5" t="str">
        <f>IF(D1177="","",
IF(AND(Q1177&lt;&gt;"SIM",U1177&gt;0),"ERRO: % alíquota &gt; 0, mas NÃO permitida ❌",
IF(AND(Q1177="SIM",U1177=0),"ATENÇÃO: alíquota permitida, mas % = 0 🔎",
"Alíquota aplicada corretamente ✅")))</f>
        <v/>
      </c>
      <c r="Q1177" s="5" t="str">
        <f>IF(E1177="","",IFERROR(VLOOKUP(E1177,REGRAS_CST!$A$2:$D$200,4,FALSE),""))</f>
        <v/>
      </c>
      <c r="R1177" s="9"/>
      <c r="S1177" s="7">
        <f>IF($H1177="","",$H1177*(1-$U1177))</f>
        <v>8.9999999999999993E-3</v>
      </c>
      <c r="T1177" s="7">
        <f>IF($I1177="","",$I1177*(1-$U1177))</f>
        <v>1E-3</v>
      </c>
      <c r="U1177" s="7">
        <f>IFERROR(INDEX(BASE_CCLASSTRIB!$E:$E, MATCH(TEXT($D1177,"000000"), BASE_CCLASSTRIB!$A:$A, 0))/100, 0)</f>
        <v>0</v>
      </c>
      <c r="V1177" s="21">
        <f>IFERROR(INDEX(BASE_CCLASSTRIB!$F:$F, MATCH(TEXT($D1177,"000000"), BASE_CCLASSTRIB!$A:$A, 0))/100, 0)</f>
        <v>0</v>
      </c>
    </row>
    <row r="1178" spans="1:22" ht="32.25" customHeight="1" thickTop="1" thickBot="1">
      <c r="A1178" s="24"/>
      <c r="B1178" s="5"/>
      <c r="C1178" s="5"/>
      <c r="D1178" s="5"/>
      <c r="E1178" s="8" t="str">
        <f>IF(D1178="","",LEFT(D1178,3))</f>
        <v/>
      </c>
      <c r="F1178" s="5" t="str">
        <f>IF(E1178="","",IFERROR(VLOOKUP(E1178,REGRAS_CST!$A$2:$B$200,2,FALSE),""))</f>
        <v/>
      </c>
      <c r="G1178" s="25"/>
      <c r="H1178" s="7">
        <v>8.9999999999999993E-3</v>
      </c>
      <c r="I1178" s="7">
        <v>1E-3</v>
      </c>
      <c r="J1178" s="9">
        <v>0</v>
      </c>
      <c r="K1178" s="5" t="str">
        <f>IF(E1178="","",IFERROR(VLOOKUP(E1178,REGRAS_CST!$A$2:$C$200,3,FALSE),""))</f>
        <v/>
      </c>
      <c r="L1178" s="10" t="str">
        <f>IF($G1178="", "", $G1178*(1-$V1178))</f>
        <v/>
      </c>
      <c r="M1178" s="30" t="str">
        <f t="shared" si="36"/>
        <v/>
      </c>
      <c r="N1178" s="30" t="str">
        <f t="shared" si="37"/>
        <v/>
      </c>
      <c r="O1178" s="5" t="str">
        <f>IF(D1178="","",
IF(AND(K1178&lt;&gt;"SIM",V1178&gt;0),"ERRO: % BC &gt; 0, mas NÃO permitida ❌",
IF(AND(K1178="SIM",V1178=0),"ATENÇÃO: BC permitida, mas % = 0 🔎",
"Base de cálculo aplicada corretamente ✅")))</f>
        <v/>
      </c>
      <c r="P1178" s="5" t="str">
        <f>IF(D1178="","",
IF(AND(Q1178&lt;&gt;"SIM",U1178&gt;0),"ERRO: % alíquota &gt; 0, mas NÃO permitida ❌",
IF(AND(Q1178="SIM",U1178=0),"ATENÇÃO: alíquota permitida, mas % = 0 🔎",
"Alíquota aplicada corretamente ✅")))</f>
        <v/>
      </c>
      <c r="Q1178" s="5" t="str">
        <f>IF(E1178="","",IFERROR(VLOOKUP(E1178,REGRAS_CST!$A$2:$D$200,4,FALSE),""))</f>
        <v/>
      </c>
      <c r="R1178" s="9"/>
      <c r="S1178" s="7">
        <f>IF($H1178="","",$H1178*(1-$U1178))</f>
        <v>8.9999999999999993E-3</v>
      </c>
      <c r="T1178" s="7">
        <f>IF($I1178="","",$I1178*(1-$U1178))</f>
        <v>1E-3</v>
      </c>
      <c r="U1178" s="7">
        <f>IFERROR(INDEX(BASE_CCLASSTRIB!$E:$E, MATCH(TEXT($D1178,"000000"), BASE_CCLASSTRIB!$A:$A, 0))/100, 0)</f>
        <v>0</v>
      </c>
      <c r="V1178" s="21">
        <f>IFERROR(INDEX(BASE_CCLASSTRIB!$F:$F, MATCH(TEXT($D1178,"000000"), BASE_CCLASSTRIB!$A:$A, 0))/100, 0)</f>
        <v>0</v>
      </c>
    </row>
    <row r="1179" spans="1:22" ht="32.25" customHeight="1" thickTop="1" thickBot="1">
      <c r="A1179" s="24"/>
      <c r="B1179" s="5"/>
      <c r="C1179" s="5"/>
      <c r="D1179" s="5"/>
      <c r="E1179" s="8" t="str">
        <f>IF(D1179="","",LEFT(D1179,3))</f>
        <v/>
      </c>
      <c r="F1179" s="5" t="str">
        <f>IF(E1179="","",IFERROR(VLOOKUP(E1179,REGRAS_CST!$A$2:$B$200,2,FALSE),""))</f>
        <v/>
      </c>
      <c r="G1179" s="25"/>
      <c r="H1179" s="7">
        <v>8.9999999999999993E-3</v>
      </c>
      <c r="I1179" s="7">
        <v>1E-3</v>
      </c>
      <c r="J1179" s="9">
        <v>0</v>
      </c>
      <c r="K1179" s="5" t="str">
        <f>IF(E1179="","",IFERROR(VLOOKUP(E1179,REGRAS_CST!$A$2:$C$200,3,FALSE),""))</f>
        <v/>
      </c>
      <c r="L1179" s="10" t="str">
        <f>IF($G1179="", "", $G1179*(1-$V1179))</f>
        <v/>
      </c>
      <c r="M1179" s="30" t="str">
        <f t="shared" si="36"/>
        <v/>
      </c>
      <c r="N1179" s="30" t="str">
        <f t="shared" si="37"/>
        <v/>
      </c>
      <c r="O1179" s="5" t="str">
        <f>IF(D1179="","",
IF(AND(K1179&lt;&gt;"SIM",V1179&gt;0),"ERRO: % BC &gt; 0, mas NÃO permitida ❌",
IF(AND(K1179="SIM",V1179=0),"ATENÇÃO: BC permitida, mas % = 0 🔎",
"Base de cálculo aplicada corretamente ✅")))</f>
        <v/>
      </c>
      <c r="P1179" s="5" t="str">
        <f>IF(D1179="","",
IF(AND(Q1179&lt;&gt;"SIM",U1179&gt;0),"ERRO: % alíquota &gt; 0, mas NÃO permitida ❌",
IF(AND(Q1179="SIM",U1179=0),"ATENÇÃO: alíquota permitida, mas % = 0 🔎",
"Alíquota aplicada corretamente ✅")))</f>
        <v/>
      </c>
      <c r="Q1179" s="5" t="str">
        <f>IF(E1179="","",IFERROR(VLOOKUP(E1179,REGRAS_CST!$A$2:$D$200,4,FALSE),""))</f>
        <v/>
      </c>
      <c r="R1179" s="9"/>
      <c r="S1179" s="7">
        <f>IF($H1179="","",$H1179*(1-$U1179))</f>
        <v>8.9999999999999993E-3</v>
      </c>
      <c r="T1179" s="7">
        <f>IF($I1179="","",$I1179*(1-$U1179))</f>
        <v>1E-3</v>
      </c>
      <c r="U1179" s="7">
        <f>IFERROR(INDEX(BASE_CCLASSTRIB!$E:$E, MATCH(TEXT($D1179,"000000"), BASE_CCLASSTRIB!$A:$A, 0))/100, 0)</f>
        <v>0</v>
      </c>
      <c r="V1179" s="21">
        <f>IFERROR(INDEX(BASE_CCLASSTRIB!$F:$F, MATCH(TEXT($D1179,"000000"), BASE_CCLASSTRIB!$A:$A, 0))/100, 0)</f>
        <v>0</v>
      </c>
    </row>
    <row r="1180" spans="1:22" ht="32.25" customHeight="1" thickTop="1" thickBot="1">
      <c r="A1180" s="24"/>
      <c r="B1180" s="5"/>
      <c r="C1180" s="5"/>
      <c r="D1180" s="5"/>
      <c r="E1180" s="8" t="str">
        <f>IF(D1180="","",LEFT(D1180,3))</f>
        <v/>
      </c>
      <c r="F1180" s="5" t="str">
        <f>IF(E1180="","",IFERROR(VLOOKUP(E1180,REGRAS_CST!$A$2:$B$200,2,FALSE),""))</f>
        <v/>
      </c>
      <c r="G1180" s="25"/>
      <c r="H1180" s="7">
        <v>8.9999999999999993E-3</v>
      </c>
      <c r="I1180" s="7">
        <v>1E-3</v>
      </c>
      <c r="J1180" s="9">
        <v>0</v>
      </c>
      <c r="K1180" s="5" t="str">
        <f>IF(E1180="","",IFERROR(VLOOKUP(E1180,REGRAS_CST!$A$2:$C$200,3,FALSE),""))</f>
        <v/>
      </c>
      <c r="L1180" s="10" t="str">
        <f>IF($G1180="", "", $G1180*(1-$V1180))</f>
        <v/>
      </c>
      <c r="M1180" s="30" t="str">
        <f t="shared" si="36"/>
        <v/>
      </c>
      <c r="N1180" s="30" t="str">
        <f t="shared" si="37"/>
        <v/>
      </c>
      <c r="O1180" s="5" t="str">
        <f>IF(D1180="","",
IF(AND(K1180&lt;&gt;"SIM",V1180&gt;0),"ERRO: % BC &gt; 0, mas NÃO permitida ❌",
IF(AND(K1180="SIM",V1180=0),"ATENÇÃO: BC permitida, mas % = 0 🔎",
"Base de cálculo aplicada corretamente ✅")))</f>
        <v/>
      </c>
      <c r="P1180" s="5" t="str">
        <f>IF(D1180="","",
IF(AND(Q1180&lt;&gt;"SIM",U1180&gt;0),"ERRO: % alíquota &gt; 0, mas NÃO permitida ❌",
IF(AND(Q1180="SIM",U1180=0),"ATENÇÃO: alíquota permitida, mas % = 0 🔎",
"Alíquota aplicada corretamente ✅")))</f>
        <v/>
      </c>
      <c r="Q1180" s="5" t="str">
        <f>IF(E1180="","",IFERROR(VLOOKUP(E1180,REGRAS_CST!$A$2:$D$200,4,FALSE),""))</f>
        <v/>
      </c>
      <c r="R1180" s="9"/>
      <c r="S1180" s="7">
        <f>IF($H1180="","",$H1180*(1-$U1180))</f>
        <v>8.9999999999999993E-3</v>
      </c>
      <c r="T1180" s="7">
        <f>IF($I1180="","",$I1180*(1-$U1180))</f>
        <v>1E-3</v>
      </c>
      <c r="U1180" s="7">
        <f>IFERROR(INDEX(BASE_CCLASSTRIB!$E:$E, MATCH(TEXT($D1180,"000000"), BASE_CCLASSTRIB!$A:$A, 0))/100, 0)</f>
        <v>0</v>
      </c>
      <c r="V1180" s="21">
        <f>IFERROR(INDEX(BASE_CCLASSTRIB!$F:$F, MATCH(TEXT($D1180,"000000"), BASE_CCLASSTRIB!$A:$A, 0))/100, 0)</f>
        <v>0</v>
      </c>
    </row>
    <row r="1181" spans="1:22" ht="32.25" customHeight="1" thickTop="1" thickBot="1">
      <c r="A1181" s="24"/>
      <c r="B1181" s="5"/>
      <c r="C1181" s="5"/>
      <c r="D1181" s="5"/>
      <c r="E1181" s="8" t="str">
        <f>IF(D1181="","",LEFT(D1181,3))</f>
        <v/>
      </c>
      <c r="F1181" s="5" t="str">
        <f>IF(E1181="","",IFERROR(VLOOKUP(E1181,REGRAS_CST!$A$2:$B$200,2,FALSE),""))</f>
        <v/>
      </c>
      <c r="G1181" s="25"/>
      <c r="H1181" s="7">
        <v>8.9999999999999993E-3</v>
      </c>
      <c r="I1181" s="7">
        <v>1E-3</v>
      </c>
      <c r="J1181" s="9">
        <v>0</v>
      </c>
      <c r="K1181" s="5" t="str">
        <f>IF(E1181="","",IFERROR(VLOOKUP(E1181,REGRAS_CST!$A$2:$C$200,3,FALSE),""))</f>
        <v/>
      </c>
      <c r="L1181" s="10" t="str">
        <f>IF($G1181="", "", $G1181*(1-$V1181))</f>
        <v/>
      </c>
      <c r="M1181" s="30" t="str">
        <f t="shared" si="36"/>
        <v/>
      </c>
      <c r="N1181" s="30" t="str">
        <f t="shared" si="37"/>
        <v/>
      </c>
      <c r="O1181" s="5" t="str">
        <f>IF(D1181="","",
IF(AND(K1181&lt;&gt;"SIM",V1181&gt;0),"ERRO: % BC &gt; 0, mas NÃO permitida ❌",
IF(AND(K1181="SIM",V1181=0),"ATENÇÃO: BC permitida, mas % = 0 🔎",
"Base de cálculo aplicada corretamente ✅")))</f>
        <v/>
      </c>
      <c r="P1181" s="5" t="str">
        <f>IF(D1181="","",
IF(AND(Q1181&lt;&gt;"SIM",U1181&gt;0),"ERRO: % alíquota &gt; 0, mas NÃO permitida ❌",
IF(AND(Q1181="SIM",U1181=0),"ATENÇÃO: alíquota permitida, mas % = 0 🔎",
"Alíquota aplicada corretamente ✅")))</f>
        <v/>
      </c>
      <c r="Q1181" s="5" t="str">
        <f>IF(E1181="","",IFERROR(VLOOKUP(E1181,REGRAS_CST!$A$2:$D$200,4,FALSE),""))</f>
        <v/>
      </c>
      <c r="R1181" s="9"/>
      <c r="S1181" s="7">
        <f>IF($H1181="","",$H1181*(1-$U1181))</f>
        <v>8.9999999999999993E-3</v>
      </c>
      <c r="T1181" s="7">
        <f>IF($I1181="","",$I1181*(1-$U1181))</f>
        <v>1E-3</v>
      </c>
      <c r="U1181" s="7">
        <f>IFERROR(INDEX(BASE_CCLASSTRIB!$E:$E, MATCH(TEXT($D1181,"000000"), BASE_CCLASSTRIB!$A:$A, 0))/100, 0)</f>
        <v>0</v>
      </c>
      <c r="V1181" s="21">
        <f>IFERROR(INDEX(BASE_CCLASSTRIB!$F:$F, MATCH(TEXT($D1181,"000000"), BASE_CCLASSTRIB!$A:$A, 0))/100, 0)</f>
        <v>0</v>
      </c>
    </row>
    <row r="1182" spans="1:22" ht="32.25" customHeight="1" thickTop="1" thickBot="1">
      <c r="A1182" s="24"/>
      <c r="B1182" s="5"/>
      <c r="C1182" s="5"/>
      <c r="D1182" s="5"/>
      <c r="E1182" s="8" t="str">
        <f>IF(D1182="","",LEFT(D1182,3))</f>
        <v/>
      </c>
      <c r="F1182" s="5" t="str">
        <f>IF(E1182="","",IFERROR(VLOOKUP(E1182,REGRAS_CST!$A$2:$B$200,2,FALSE),""))</f>
        <v/>
      </c>
      <c r="G1182" s="25"/>
      <c r="H1182" s="7">
        <v>8.9999999999999993E-3</v>
      </c>
      <c r="I1182" s="7">
        <v>1E-3</v>
      </c>
      <c r="J1182" s="9">
        <v>0</v>
      </c>
      <c r="K1182" s="5" t="str">
        <f>IF(E1182="","",IFERROR(VLOOKUP(E1182,REGRAS_CST!$A$2:$C$200,3,FALSE),""))</f>
        <v/>
      </c>
      <c r="L1182" s="10" t="str">
        <f>IF($G1182="", "", $G1182*(1-$V1182))</f>
        <v/>
      </c>
      <c r="M1182" s="30" t="str">
        <f t="shared" si="36"/>
        <v/>
      </c>
      <c r="N1182" s="30" t="str">
        <f t="shared" si="37"/>
        <v/>
      </c>
      <c r="O1182" s="5" t="str">
        <f>IF(D1182="","",
IF(AND(K1182&lt;&gt;"SIM",V1182&gt;0),"ERRO: % BC &gt; 0, mas NÃO permitida ❌",
IF(AND(K1182="SIM",V1182=0),"ATENÇÃO: BC permitida, mas % = 0 🔎",
"Base de cálculo aplicada corretamente ✅")))</f>
        <v/>
      </c>
      <c r="P1182" s="5" t="str">
        <f>IF(D1182="","",
IF(AND(Q1182&lt;&gt;"SIM",U1182&gt;0),"ERRO: % alíquota &gt; 0, mas NÃO permitida ❌",
IF(AND(Q1182="SIM",U1182=0),"ATENÇÃO: alíquota permitida, mas % = 0 🔎",
"Alíquota aplicada corretamente ✅")))</f>
        <v/>
      </c>
      <c r="Q1182" s="5" t="str">
        <f>IF(E1182="","",IFERROR(VLOOKUP(E1182,REGRAS_CST!$A$2:$D$200,4,FALSE),""))</f>
        <v/>
      </c>
      <c r="R1182" s="9"/>
      <c r="S1182" s="7">
        <f>IF($H1182="","",$H1182*(1-$U1182))</f>
        <v>8.9999999999999993E-3</v>
      </c>
      <c r="T1182" s="7">
        <f>IF($I1182="","",$I1182*(1-$U1182))</f>
        <v>1E-3</v>
      </c>
      <c r="U1182" s="7">
        <f>IFERROR(INDEX(BASE_CCLASSTRIB!$E:$E, MATCH(TEXT($D1182,"000000"), BASE_CCLASSTRIB!$A:$A, 0))/100, 0)</f>
        <v>0</v>
      </c>
      <c r="V1182" s="21">
        <f>IFERROR(INDEX(BASE_CCLASSTRIB!$F:$F, MATCH(TEXT($D1182,"000000"), BASE_CCLASSTRIB!$A:$A, 0))/100, 0)</f>
        <v>0</v>
      </c>
    </row>
    <row r="1183" spans="1:22" ht="32.25" customHeight="1" thickTop="1" thickBot="1">
      <c r="A1183" s="24"/>
      <c r="B1183" s="5"/>
      <c r="C1183" s="5"/>
      <c r="D1183" s="5"/>
      <c r="E1183" s="8" t="str">
        <f>IF(D1183="","",LEFT(D1183,3))</f>
        <v/>
      </c>
      <c r="F1183" s="5" t="str">
        <f>IF(E1183="","",IFERROR(VLOOKUP(E1183,REGRAS_CST!$A$2:$B$200,2,FALSE),""))</f>
        <v/>
      </c>
      <c r="G1183" s="25"/>
      <c r="H1183" s="7">
        <v>8.9999999999999993E-3</v>
      </c>
      <c r="I1183" s="7">
        <v>1E-3</v>
      </c>
      <c r="J1183" s="9">
        <v>0</v>
      </c>
      <c r="K1183" s="5" t="str">
        <f>IF(E1183="","",IFERROR(VLOOKUP(E1183,REGRAS_CST!$A$2:$C$200,3,FALSE),""))</f>
        <v/>
      </c>
      <c r="L1183" s="10" t="str">
        <f>IF($G1183="", "", $G1183*(1-$V1183))</f>
        <v/>
      </c>
      <c r="M1183" s="30" t="str">
        <f t="shared" si="36"/>
        <v/>
      </c>
      <c r="N1183" s="30" t="str">
        <f t="shared" si="37"/>
        <v/>
      </c>
      <c r="O1183" s="5" t="str">
        <f>IF(D1183="","",
IF(AND(K1183&lt;&gt;"SIM",V1183&gt;0),"ERRO: % BC &gt; 0, mas NÃO permitida ❌",
IF(AND(K1183="SIM",V1183=0),"ATENÇÃO: BC permitida, mas % = 0 🔎",
"Base de cálculo aplicada corretamente ✅")))</f>
        <v/>
      </c>
      <c r="P1183" s="5" t="str">
        <f>IF(D1183="","",
IF(AND(Q1183&lt;&gt;"SIM",U1183&gt;0),"ERRO: % alíquota &gt; 0, mas NÃO permitida ❌",
IF(AND(Q1183="SIM",U1183=0),"ATENÇÃO: alíquota permitida, mas % = 0 🔎",
"Alíquota aplicada corretamente ✅")))</f>
        <v/>
      </c>
      <c r="Q1183" s="5" t="str">
        <f>IF(E1183="","",IFERROR(VLOOKUP(E1183,REGRAS_CST!$A$2:$D$200,4,FALSE),""))</f>
        <v/>
      </c>
      <c r="R1183" s="9"/>
      <c r="S1183" s="7">
        <f>IF($H1183="","",$H1183*(1-$U1183))</f>
        <v>8.9999999999999993E-3</v>
      </c>
      <c r="T1183" s="7">
        <f>IF($I1183="","",$I1183*(1-$U1183))</f>
        <v>1E-3</v>
      </c>
      <c r="U1183" s="7">
        <f>IFERROR(INDEX(BASE_CCLASSTRIB!$E:$E, MATCH(TEXT($D1183,"000000"), BASE_CCLASSTRIB!$A:$A, 0))/100, 0)</f>
        <v>0</v>
      </c>
      <c r="V1183" s="21">
        <f>IFERROR(INDEX(BASE_CCLASSTRIB!$F:$F, MATCH(TEXT($D1183,"000000"), BASE_CCLASSTRIB!$A:$A, 0))/100, 0)</f>
        <v>0</v>
      </c>
    </row>
    <row r="1184" spans="1:22" ht="32.25" customHeight="1" thickTop="1" thickBot="1">
      <c r="A1184" s="24"/>
      <c r="B1184" s="5"/>
      <c r="C1184" s="5"/>
      <c r="D1184" s="5"/>
      <c r="E1184" s="8" t="str">
        <f>IF(D1184="","",LEFT(D1184,3))</f>
        <v/>
      </c>
      <c r="F1184" s="5" t="str">
        <f>IF(E1184="","",IFERROR(VLOOKUP(E1184,REGRAS_CST!$A$2:$B$200,2,FALSE),""))</f>
        <v/>
      </c>
      <c r="G1184" s="25"/>
      <c r="H1184" s="7">
        <v>8.9999999999999993E-3</v>
      </c>
      <c r="I1184" s="7">
        <v>1E-3</v>
      </c>
      <c r="J1184" s="9">
        <v>0</v>
      </c>
      <c r="K1184" s="5" t="str">
        <f>IF(E1184="","",IFERROR(VLOOKUP(E1184,REGRAS_CST!$A$2:$C$200,3,FALSE),""))</f>
        <v/>
      </c>
      <c r="L1184" s="10" t="str">
        <f>IF($G1184="", "", $G1184*(1-$V1184))</f>
        <v/>
      </c>
      <c r="M1184" s="30" t="str">
        <f t="shared" si="36"/>
        <v/>
      </c>
      <c r="N1184" s="30" t="str">
        <f t="shared" si="37"/>
        <v/>
      </c>
      <c r="O1184" s="5" t="str">
        <f>IF(D1184="","",
IF(AND(K1184&lt;&gt;"SIM",V1184&gt;0),"ERRO: % BC &gt; 0, mas NÃO permitida ❌",
IF(AND(K1184="SIM",V1184=0),"ATENÇÃO: BC permitida, mas % = 0 🔎",
"Base de cálculo aplicada corretamente ✅")))</f>
        <v/>
      </c>
      <c r="P1184" s="5" t="str">
        <f>IF(D1184="","",
IF(AND(Q1184&lt;&gt;"SIM",U1184&gt;0),"ERRO: % alíquota &gt; 0, mas NÃO permitida ❌",
IF(AND(Q1184="SIM",U1184=0),"ATENÇÃO: alíquota permitida, mas % = 0 🔎",
"Alíquota aplicada corretamente ✅")))</f>
        <v/>
      </c>
      <c r="Q1184" s="5" t="str">
        <f>IF(E1184="","",IFERROR(VLOOKUP(E1184,REGRAS_CST!$A$2:$D$200,4,FALSE),""))</f>
        <v/>
      </c>
      <c r="R1184" s="9"/>
      <c r="S1184" s="7">
        <f>IF($H1184="","",$H1184*(1-$U1184))</f>
        <v>8.9999999999999993E-3</v>
      </c>
      <c r="T1184" s="7">
        <f>IF($I1184="","",$I1184*(1-$U1184))</f>
        <v>1E-3</v>
      </c>
      <c r="U1184" s="7">
        <f>IFERROR(INDEX(BASE_CCLASSTRIB!$E:$E, MATCH(TEXT($D1184,"000000"), BASE_CCLASSTRIB!$A:$A, 0))/100, 0)</f>
        <v>0</v>
      </c>
      <c r="V1184" s="21">
        <f>IFERROR(INDEX(BASE_CCLASSTRIB!$F:$F, MATCH(TEXT($D1184,"000000"), BASE_CCLASSTRIB!$A:$A, 0))/100, 0)</f>
        <v>0</v>
      </c>
    </row>
    <row r="1185" spans="1:22" ht="32.25" customHeight="1" thickTop="1" thickBot="1">
      <c r="A1185" s="24"/>
      <c r="B1185" s="5"/>
      <c r="C1185" s="5"/>
      <c r="D1185" s="5"/>
      <c r="E1185" s="8" t="str">
        <f>IF(D1185="","",LEFT(D1185,3))</f>
        <v/>
      </c>
      <c r="F1185" s="5" t="str">
        <f>IF(E1185="","",IFERROR(VLOOKUP(E1185,REGRAS_CST!$A$2:$B$200,2,FALSE),""))</f>
        <v/>
      </c>
      <c r="G1185" s="25"/>
      <c r="H1185" s="7">
        <v>8.9999999999999993E-3</v>
      </c>
      <c r="I1185" s="7">
        <v>1E-3</v>
      </c>
      <c r="J1185" s="9">
        <v>0</v>
      </c>
      <c r="K1185" s="5" t="str">
        <f>IF(E1185="","",IFERROR(VLOOKUP(E1185,REGRAS_CST!$A$2:$C$200,3,FALSE),""))</f>
        <v/>
      </c>
      <c r="L1185" s="10" t="str">
        <f>IF($G1185="", "", $G1185*(1-$V1185))</f>
        <v/>
      </c>
      <c r="M1185" s="30" t="str">
        <f t="shared" si="36"/>
        <v/>
      </c>
      <c r="N1185" s="30" t="str">
        <f t="shared" si="37"/>
        <v/>
      </c>
      <c r="O1185" s="5" t="str">
        <f>IF(D1185="","",
IF(AND(K1185&lt;&gt;"SIM",V1185&gt;0),"ERRO: % BC &gt; 0, mas NÃO permitida ❌",
IF(AND(K1185="SIM",V1185=0),"ATENÇÃO: BC permitida, mas % = 0 🔎",
"Base de cálculo aplicada corretamente ✅")))</f>
        <v/>
      </c>
      <c r="P1185" s="5" t="str">
        <f>IF(D1185="","",
IF(AND(Q1185&lt;&gt;"SIM",U1185&gt;0),"ERRO: % alíquota &gt; 0, mas NÃO permitida ❌",
IF(AND(Q1185="SIM",U1185=0),"ATENÇÃO: alíquota permitida, mas % = 0 🔎",
"Alíquota aplicada corretamente ✅")))</f>
        <v/>
      </c>
      <c r="Q1185" s="5" t="str">
        <f>IF(E1185="","",IFERROR(VLOOKUP(E1185,REGRAS_CST!$A$2:$D$200,4,FALSE),""))</f>
        <v/>
      </c>
      <c r="R1185" s="9"/>
      <c r="S1185" s="7">
        <f>IF($H1185="","",$H1185*(1-$U1185))</f>
        <v>8.9999999999999993E-3</v>
      </c>
      <c r="T1185" s="7">
        <f>IF($I1185="","",$I1185*(1-$U1185))</f>
        <v>1E-3</v>
      </c>
      <c r="U1185" s="7">
        <f>IFERROR(INDEX(BASE_CCLASSTRIB!$E:$E, MATCH(TEXT($D1185,"000000"), BASE_CCLASSTRIB!$A:$A, 0))/100, 0)</f>
        <v>0</v>
      </c>
      <c r="V1185" s="21">
        <f>IFERROR(INDEX(BASE_CCLASSTRIB!$F:$F, MATCH(TEXT($D1185,"000000"), BASE_CCLASSTRIB!$A:$A, 0))/100, 0)</f>
        <v>0</v>
      </c>
    </row>
    <row r="1186" spans="1:22" ht="32.25" customHeight="1" thickTop="1" thickBot="1">
      <c r="A1186" s="24"/>
      <c r="B1186" s="5"/>
      <c r="C1186" s="5"/>
      <c r="D1186" s="5"/>
      <c r="E1186" s="8" t="str">
        <f>IF(D1186="","",LEFT(D1186,3))</f>
        <v/>
      </c>
      <c r="F1186" s="5" t="str">
        <f>IF(E1186="","",IFERROR(VLOOKUP(E1186,REGRAS_CST!$A$2:$B$200,2,FALSE),""))</f>
        <v/>
      </c>
      <c r="G1186" s="25"/>
      <c r="H1186" s="7">
        <v>8.9999999999999993E-3</v>
      </c>
      <c r="I1186" s="7">
        <v>1E-3</v>
      </c>
      <c r="J1186" s="9">
        <v>0</v>
      </c>
      <c r="K1186" s="5" t="str">
        <f>IF(E1186="","",IFERROR(VLOOKUP(E1186,REGRAS_CST!$A$2:$C$200,3,FALSE),""))</f>
        <v/>
      </c>
      <c r="L1186" s="10" t="str">
        <f>IF($G1186="", "", $G1186*(1-$V1186))</f>
        <v/>
      </c>
      <c r="M1186" s="30" t="str">
        <f t="shared" si="36"/>
        <v/>
      </c>
      <c r="N1186" s="30" t="str">
        <f t="shared" si="37"/>
        <v/>
      </c>
      <c r="O1186" s="5" t="str">
        <f>IF(D1186="","",
IF(AND(K1186&lt;&gt;"SIM",V1186&gt;0),"ERRO: % BC &gt; 0, mas NÃO permitida ❌",
IF(AND(K1186="SIM",V1186=0),"ATENÇÃO: BC permitida, mas % = 0 🔎",
"Base de cálculo aplicada corretamente ✅")))</f>
        <v/>
      </c>
      <c r="P1186" s="5" t="str">
        <f>IF(D1186="","",
IF(AND(Q1186&lt;&gt;"SIM",U1186&gt;0),"ERRO: % alíquota &gt; 0, mas NÃO permitida ❌",
IF(AND(Q1186="SIM",U1186=0),"ATENÇÃO: alíquota permitida, mas % = 0 🔎",
"Alíquota aplicada corretamente ✅")))</f>
        <v/>
      </c>
      <c r="Q1186" s="5" t="str">
        <f>IF(E1186="","",IFERROR(VLOOKUP(E1186,REGRAS_CST!$A$2:$D$200,4,FALSE),""))</f>
        <v/>
      </c>
      <c r="R1186" s="9"/>
      <c r="S1186" s="7">
        <f>IF($H1186="","",$H1186*(1-$U1186))</f>
        <v>8.9999999999999993E-3</v>
      </c>
      <c r="T1186" s="7">
        <f>IF($I1186="","",$I1186*(1-$U1186))</f>
        <v>1E-3</v>
      </c>
      <c r="U1186" s="7">
        <f>IFERROR(INDEX(BASE_CCLASSTRIB!$E:$E, MATCH(TEXT($D1186,"000000"), BASE_CCLASSTRIB!$A:$A, 0))/100, 0)</f>
        <v>0</v>
      </c>
      <c r="V1186" s="21">
        <f>IFERROR(INDEX(BASE_CCLASSTRIB!$F:$F, MATCH(TEXT($D1186,"000000"), BASE_CCLASSTRIB!$A:$A, 0))/100, 0)</f>
        <v>0</v>
      </c>
    </row>
    <row r="1187" spans="1:22" ht="32.25" customHeight="1" thickTop="1" thickBot="1">
      <c r="A1187" s="24"/>
      <c r="B1187" s="5"/>
      <c r="C1187" s="5"/>
      <c r="D1187" s="5"/>
      <c r="E1187" s="8" t="str">
        <f>IF(D1187="","",LEFT(D1187,3))</f>
        <v/>
      </c>
      <c r="F1187" s="5" t="str">
        <f>IF(E1187="","",IFERROR(VLOOKUP(E1187,REGRAS_CST!$A$2:$B$200,2,FALSE),""))</f>
        <v/>
      </c>
      <c r="G1187" s="25"/>
      <c r="H1187" s="7">
        <v>8.9999999999999993E-3</v>
      </c>
      <c r="I1187" s="7">
        <v>1E-3</v>
      </c>
      <c r="J1187" s="9">
        <v>0</v>
      </c>
      <c r="K1187" s="5" t="str">
        <f>IF(E1187="","",IFERROR(VLOOKUP(E1187,REGRAS_CST!$A$2:$C$200,3,FALSE),""))</f>
        <v/>
      </c>
      <c r="L1187" s="10" t="str">
        <f>IF($G1187="", "", $G1187*(1-$V1187))</f>
        <v/>
      </c>
      <c r="M1187" s="30" t="str">
        <f t="shared" si="36"/>
        <v/>
      </c>
      <c r="N1187" s="30" t="str">
        <f t="shared" si="37"/>
        <v/>
      </c>
      <c r="O1187" s="5" t="str">
        <f>IF(D1187="","",
IF(AND(K1187&lt;&gt;"SIM",V1187&gt;0),"ERRO: % BC &gt; 0, mas NÃO permitida ❌",
IF(AND(K1187="SIM",V1187=0),"ATENÇÃO: BC permitida, mas % = 0 🔎",
"Base de cálculo aplicada corretamente ✅")))</f>
        <v/>
      </c>
      <c r="P1187" s="5" t="str">
        <f>IF(D1187="","",
IF(AND(Q1187&lt;&gt;"SIM",U1187&gt;0),"ERRO: % alíquota &gt; 0, mas NÃO permitida ❌",
IF(AND(Q1187="SIM",U1187=0),"ATENÇÃO: alíquota permitida, mas % = 0 🔎",
"Alíquota aplicada corretamente ✅")))</f>
        <v/>
      </c>
      <c r="Q1187" s="5" t="str">
        <f>IF(E1187="","",IFERROR(VLOOKUP(E1187,REGRAS_CST!$A$2:$D$200,4,FALSE),""))</f>
        <v/>
      </c>
      <c r="R1187" s="9"/>
      <c r="S1187" s="7">
        <f>IF($H1187="","",$H1187*(1-$U1187))</f>
        <v>8.9999999999999993E-3</v>
      </c>
      <c r="T1187" s="7">
        <f>IF($I1187="","",$I1187*(1-$U1187))</f>
        <v>1E-3</v>
      </c>
      <c r="U1187" s="7">
        <f>IFERROR(INDEX(BASE_CCLASSTRIB!$E:$E, MATCH(TEXT($D1187,"000000"), BASE_CCLASSTRIB!$A:$A, 0))/100, 0)</f>
        <v>0</v>
      </c>
      <c r="V1187" s="21">
        <f>IFERROR(INDEX(BASE_CCLASSTRIB!$F:$F, MATCH(TEXT($D1187,"000000"), BASE_CCLASSTRIB!$A:$A, 0))/100, 0)</f>
        <v>0</v>
      </c>
    </row>
    <row r="1188" spans="1:22" ht="32.25" customHeight="1" thickTop="1" thickBot="1">
      <c r="A1188" s="24"/>
      <c r="B1188" s="5"/>
      <c r="C1188" s="5"/>
      <c r="D1188" s="5"/>
      <c r="E1188" s="8" t="str">
        <f>IF(D1188="","",LEFT(D1188,3))</f>
        <v/>
      </c>
      <c r="F1188" s="5" t="str">
        <f>IF(E1188="","",IFERROR(VLOOKUP(E1188,REGRAS_CST!$A$2:$B$200,2,FALSE),""))</f>
        <v/>
      </c>
      <c r="G1188" s="25"/>
      <c r="H1188" s="7">
        <v>8.9999999999999993E-3</v>
      </c>
      <c r="I1188" s="7">
        <v>1E-3</v>
      </c>
      <c r="J1188" s="9">
        <v>0</v>
      </c>
      <c r="K1188" s="5" t="str">
        <f>IF(E1188="","",IFERROR(VLOOKUP(E1188,REGRAS_CST!$A$2:$C$200,3,FALSE),""))</f>
        <v/>
      </c>
      <c r="L1188" s="10" t="str">
        <f>IF($G1188="", "", $G1188*(1-$V1188))</f>
        <v/>
      </c>
      <c r="M1188" s="30" t="str">
        <f t="shared" si="36"/>
        <v/>
      </c>
      <c r="N1188" s="30" t="str">
        <f t="shared" si="37"/>
        <v/>
      </c>
      <c r="O1188" s="5" t="str">
        <f>IF(D1188="","",
IF(AND(K1188&lt;&gt;"SIM",V1188&gt;0),"ERRO: % BC &gt; 0, mas NÃO permitida ❌",
IF(AND(K1188="SIM",V1188=0),"ATENÇÃO: BC permitida, mas % = 0 🔎",
"Base de cálculo aplicada corretamente ✅")))</f>
        <v/>
      </c>
      <c r="P1188" s="5" t="str">
        <f>IF(D1188="","",
IF(AND(Q1188&lt;&gt;"SIM",U1188&gt;0),"ERRO: % alíquota &gt; 0, mas NÃO permitida ❌",
IF(AND(Q1188="SIM",U1188=0),"ATENÇÃO: alíquota permitida, mas % = 0 🔎",
"Alíquota aplicada corretamente ✅")))</f>
        <v/>
      </c>
      <c r="Q1188" s="5" t="str">
        <f>IF(E1188="","",IFERROR(VLOOKUP(E1188,REGRAS_CST!$A$2:$D$200,4,FALSE),""))</f>
        <v/>
      </c>
      <c r="R1188" s="9"/>
      <c r="S1188" s="7">
        <f>IF($H1188="","",$H1188*(1-$U1188))</f>
        <v>8.9999999999999993E-3</v>
      </c>
      <c r="T1188" s="7">
        <f>IF($I1188="","",$I1188*(1-$U1188))</f>
        <v>1E-3</v>
      </c>
      <c r="U1188" s="7">
        <f>IFERROR(INDEX(BASE_CCLASSTRIB!$E:$E, MATCH(TEXT($D1188,"000000"), BASE_CCLASSTRIB!$A:$A, 0))/100, 0)</f>
        <v>0</v>
      </c>
      <c r="V1188" s="21">
        <f>IFERROR(INDEX(BASE_CCLASSTRIB!$F:$F, MATCH(TEXT($D1188,"000000"), BASE_CCLASSTRIB!$A:$A, 0))/100, 0)</f>
        <v>0</v>
      </c>
    </row>
    <row r="1189" spans="1:22" ht="32.25" customHeight="1" thickTop="1" thickBot="1">
      <c r="A1189" s="24"/>
      <c r="B1189" s="5"/>
      <c r="C1189" s="5"/>
      <c r="D1189" s="5"/>
      <c r="E1189" s="8" t="str">
        <f>IF(D1189="","",LEFT(D1189,3))</f>
        <v/>
      </c>
      <c r="F1189" s="5" t="str">
        <f>IF(E1189="","",IFERROR(VLOOKUP(E1189,REGRAS_CST!$A$2:$B$200,2,FALSE),""))</f>
        <v/>
      </c>
      <c r="G1189" s="25"/>
      <c r="H1189" s="7">
        <v>8.9999999999999993E-3</v>
      </c>
      <c r="I1189" s="7">
        <v>1E-3</v>
      </c>
      <c r="J1189" s="9">
        <v>0</v>
      </c>
      <c r="K1189" s="5" t="str">
        <f>IF(E1189="","",IFERROR(VLOOKUP(E1189,REGRAS_CST!$A$2:$C$200,3,FALSE),""))</f>
        <v/>
      </c>
      <c r="L1189" s="10" t="str">
        <f>IF($G1189="", "", $G1189*(1-$V1189))</f>
        <v/>
      </c>
      <c r="M1189" s="30" t="str">
        <f t="shared" si="36"/>
        <v/>
      </c>
      <c r="N1189" s="30" t="str">
        <f t="shared" si="37"/>
        <v/>
      </c>
      <c r="O1189" s="5" t="str">
        <f>IF(D1189="","",
IF(AND(K1189&lt;&gt;"SIM",V1189&gt;0),"ERRO: % BC &gt; 0, mas NÃO permitida ❌",
IF(AND(K1189="SIM",V1189=0),"ATENÇÃO: BC permitida, mas % = 0 🔎",
"Base de cálculo aplicada corretamente ✅")))</f>
        <v/>
      </c>
      <c r="P1189" s="5" t="str">
        <f>IF(D1189="","",
IF(AND(Q1189&lt;&gt;"SIM",U1189&gt;0),"ERRO: % alíquota &gt; 0, mas NÃO permitida ❌",
IF(AND(Q1189="SIM",U1189=0),"ATENÇÃO: alíquota permitida, mas % = 0 🔎",
"Alíquota aplicada corretamente ✅")))</f>
        <v/>
      </c>
      <c r="Q1189" s="5" t="str">
        <f>IF(E1189="","",IFERROR(VLOOKUP(E1189,REGRAS_CST!$A$2:$D$200,4,FALSE),""))</f>
        <v/>
      </c>
      <c r="R1189" s="9"/>
      <c r="S1189" s="7">
        <f>IF($H1189="","",$H1189*(1-$U1189))</f>
        <v>8.9999999999999993E-3</v>
      </c>
      <c r="T1189" s="7">
        <f>IF($I1189="","",$I1189*(1-$U1189))</f>
        <v>1E-3</v>
      </c>
      <c r="U1189" s="7">
        <f>IFERROR(INDEX(BASE_CCLASSTRIB!$E:$E, MATCH(TEXT($D1189,"000000"), BASE_CCLASSTRIB!$A:$A, 0))/100, 0)</f>
        <v>0</v>
      </c>
      <c r="V1189" s="21">
        <f>IFERROR(INDEX(BASE_CCLASSTRIB!$F:$F, MATCH(TEXT($D1189,"000000"), BASE_CCLASSTRIB!$A:$A, 0))/100, 0)</f>
        <v>0</v>
      </c>
    </row>
    <row r="1190" spans="1:22" ht="32.25" customHeight="1" thickTop="1" thickBot="1">
      <c r="A1190" s="24"/>
      <c r="B1190" s="5"/>
      <c r="C1190" s="5"/>
      <c r="D1190" s="5"/>
      <c r="E1190" s="8" t="str">
        <f>IF(D1190="","",LEFT(D1190,3))</f>
        <v/>
      </c>
      <c r="F1190" s="5" t="str">
        <f>IF(E1190="","",IFERROR(VLOOKUP(E1190,REGRAS_CST!$A$2:$B$200,2,FALSE),""))</f>
        <v/>
      </c>
      <c r="G1190" s="25"/>
      <c r="H1190" s="7">
        <v>8.9999999999999993E-3</v>
      </c>
      <c r="I1190" s="7">
        <v>1E-3</v>
      </c>
      <c r="J1190" s="9">
        <v>0</v>
      </c>
      <c r="K1190" s="5" t="str">
        <f>IF(E1190="","",IFERROR(VLOOKUP(E1190,REGRAS_CST!$A$2:$C$200,3,FALSE),""))</f>
        <v/>
      </c>
      <c r="L1190" s="10" t="str">
        <f>IF($G1190="", "", $G1190*(1-$V1190))</f>
        <v/>
      </c>
      <c r="M1190" s="30" t="str">
        <f t="shared" si="36"/>
        <v/>
      </c>
      <c r="N1190" s="30" t="str">
        <f t="shared" si="37"/>
        <v/>
      </c>
      <c r="O1190" s="5" t="str">
        <f>IF(D1190="","",
IF(AND(K1190&lt;&gt;"SIM",V1190&gt;0),"ERRO: % BC &gt; 0, mas NÃO permitida ❌",
IF(AND(K1190="SIM",V1190=0),"ATENÇÃO: BC permitida, mas % = 0 🔎",
"Base de cálculo aplicada corretamente ✅")))</f>
        <v/>
      </c>
      <c r="P1190" s="5" t="str">
        <f>IF(D1190="","",
IF(AND(Q1190&lt;&gt;"SIM",U1190&gt;0),"ERRO: % alíquota &gt; 0, mas NÃO permitida ❌",
IF(AND(Q1190="SIM",U1190=0),"ATENÇÃO: alíquota permitida, mas % = 0 🔎",
"Alíquota aplicada corretamente ✅")))</f>
        <v/>
      </c>
      <c r="Q1190" s="5" t="str">
        <f>IF(E1190="","",IFERROR(VLOOKUP(E1190,REGRAS_CST!$A$2:$D$200,4,FALSE),""))</f>
        <v/>
      </c>
      <c r="R1190" s="9"/>
      <c r="S1190" s="7">
        <f>IF($H1190="","",$H1190*(1-$U1190))</f>
        <v>8.9999999999999993E-3</v>
      </c>
      <c r="T1190" s="7">
        <f>IF($I1190="","",$I1190*(1-$U1190))</f>
        <v>1E-3</v>
      </c>
      <c r="U1190" s="7">
        <f>IFERROR(INDEX(BASE_CCLASSTRIB!$E:$E, MATCH(TEXT($D1190,"000000"), BASE_CCLASSTRIB!$A:$A, 0))/100, 0)</f>
        <v>0</v>
      </c>
      <c r="V1190" s="21">
        <f>IFERROR(INDEX(BASE_CCLASSTRIB!$F:$F, MATCH(TEXT($D1190,"000000"), BASE_CCLASSTRIB!$A:$A, 0))/100, 0)</f>
        <v>0</v>
      </c>
    </row>
    <row r="1191" spans="1:22" ht="32.25" customHeight="1" thickTop="1" thickBot="1">
      <c r="A1191" s="24"/>
      <c r="B1191" s="5"/>
      <c r="C1191" s="5"/>
      <c r="D1191" s="5"/>
      <c r="E1191" s="8" t="str">
        <f>IF(D1191="","",LEFT(D1191,3))</f>
        <v/>
      </c>
      <c r="F1191" s="5" t="str">
        <f>IF(E1191="","",IFERROR(VLOOKUP(E1191,REGRAS_CST!$A$2:$B$200,2,FALSE),""))</f>
        <v/>
      </c>
      <c r="G1191" s="25"/>
      <c r="H1191" s="7">
        <v>8.9999999999999993E-3</v>
      </c>
      <c r="I1191" s="7">
        <v>1E-3</v>
      </c>
      <c r="J1191" s="9">
        <v>0</v>
      </c>
      <c r="K1191" s="5" t="str">
        <f>IF(E1191="","",IFERROR(VLOOKUP(E1191,REGRAS_CST!$A$2:$C$200,3,FALSE),""))</f>
        <v/>
      </c>
      <c r="L1191" s="10" t="str">
        <f>IF($G1191="", "", $G1191*(1-$V1191))</f>
        <v/>
      </c>
      <c r="M1191" s="30" t="str">
        <f t="shared" si="36"/>
        <v/>
      </c>
      <c r="N1191" s="30" t="str">
        <f t="shared" si="37"/>
        <v/>
      </c>
      <c r="O1191" s="5" t="str">
        <f>IF(D1191="","",
IF(AND(K1191&lt;&gt;"SIM",V1191&gt;0),"ERRO: % BC &gt; 0, mas NÃO permitida ❌",
IF(AND(K1191="SIM",V1191=0),"ATENÇÃO: BC permitida, mas % = 0 🔎",
"Base de cálculo aplicada corretamente ✅")))</f>
        <v/>
      </c>
      <c r="P1191" s="5" t="str">
        <f>IF(D1191="","",
IF(AND(Q1191&lt;&gt;"SIM",U1191&gt;0),"ERRO: % alíquota &gt; 0, mas NÃO permitida ❌",
IF(AND(Q1191="SIM",U1191=0),"ATENÇÃO: alíquota permitida, mas % = 0 🔎",
"Alíquota aplicada corretamente ✅")))</f>
        <v/>
      </c>
      <c r="Q1191" s="5" t="str">
        <f>IF(E1191="","",IFERROR(VLOOKUP(E1191,REGRAS_CST!$A$2:$D$200,4,FALSE),""))</f>
        <v/>
      </c>
      <c r="R1191" s="9"/>
      <c r="S1191" s="7">
        <f>IF($H1191="","",$H1191*(1-$U1191))</f>
        <v>8.9999999999999993E-3</v>
      </c>
      <c r="T1191" s="7">
        <f>IF($I1191="","",$I1191*(1-$U1191))</f>
        <v>1E-3</v>
      </c>
      <c r="U1191" s="7">
        <f>IFERROR(INDEX(BASE_CCLASSTRIB!$E:$E, MATCH(TEXT($D1191,"000000"), BASE_CCLASSTRIB!$A:$A, 0))/100, 0)</f>
        <v>0</v>
      </c>
      <c r="V1191" s="21">
        <f>IFERROR(INDEX(BASE_CCLASSTRIB!$F:$F, MATCH(TEXT($D1191,"000000"), BASE_CCLASSTRIB!$A:$A, 0))/100, 0)</f>
        <v>0</v>
      </c>
    </row>
    <row r="1192" spans="1:22" ht="32.25" customHeight="1" thickTop="1" thickBot="1">
      <c r="A1192" s="24"/>
      <c r="B1192" s="5"/>
      <c r="C1192" s="5"/>
      <c r="D1192" s="5"/>
      <c r="E1192" s="8" t="str">
        <f>IF(D1192="","",LEFT(D1192,3))</f>
        <v/>
      </c>
      <c r="F1192" s="5" t="str">
        <f>IF(E1192="","",IFERROR(VLOOKUP(E1192,REGRAS_CST!$A$2:$B$200,2,FALSE),""))</f>
        <v/>
      </c>
      <c r="G1192" s="25"/>
      <c r="H1192" s="7">
        <v>8.9999999999999993E-3</v>
      </c>
      <c r="I1192" s="7">
        <v>1E-3</v>
      </c>
      <c r="J1192" s="9">
        <v>0</v>
      </c>
      <c r="K1192" s="5" t="str">
        <f>IF(E1192="","",IFERROR(VLOOKUP(E1192,REGRAS_CST!$A$2:$C$200,3,FALSE),""))</f>
        <v/>
      </c>
      <c r="L1192" s="10" t="str">
        <f>IF($G1192="", "", $G1192*(1-$V1192))</f>
        <v/>
      </c>
      <c r="M1192" s="30" t="str">
        <f t="shared" si="36"/>
        <v/>
      </c>
      <c r="N1192" s="30" t="str">
        <f t="shared" si="37"/>
        <v/>
      </c>
      <c r="O1192" s="5" t="str">
        <f>IF(D1192="","",
IF(AND(K1192&lt;&gt;"SIM",V1192&gt;0),"ERRO: % BC &gt; 0, mas NÃO permitida ❌",
IF(AND(K1192="SIM",V1192=0),"ATENÇÃO: BC permitida, mas % = 0 🔎",
"Base de cálculo aplicada corretamente ✅")))</f>
        <v/>
      </c>
      <c r="P1192" s="5" t="str">
        <f>IF(D1192="","",
IF(AND(Q1192&lt;&gt;"SIM",U1192&gt;0),"ERRO: % alíquota &gt; 0, mas NÃO permitida ❌",
IF(AND(Q1192="SIM",U1192=0),"ATENÇÃO: alíquota permitida, mas % = 0 🔎",
"Alíquota aplicada corretamente ✅")))</f>
        <v/>
      </c>
      <c r="Q1192" s="5" t="str">
        <f>IF(E1192="","",IFERROR(VLOOKUP(E1192,REGRAS_CST!$A$2:$D$200,4,FALSE),""))</f>
        <v/>
      </c>
      <c r="R1192" s="9"/>
      <c r="S1192" s="7">
        <f>IF($H1192="","",$H1192*(1-$U1192))</f>
        <v>8.9999999999999993E-3</v>
      </c>
      <c r="T1192" s="7">
        <f>IF($I1192="","",$I1192*(1-$U1192))</f>
        <v>1E-3</v>
      </c>
      <c r="U1192" s="7">
        <f>IFERROR(INDEX(BASE_CCLASSTRIB!$E:$E, MATCH(TEXT($D1192,"000000"), BASE_CCLASSTRIB!$A:$A, 0))/100, 0)</f>
        <v>0</v>
      </c>
      <c r="V1192" s="21">
        <f>IFERROR(INDEX(BASE_CCLASSTRIB!$F:$F, MATCH(TEXT($D1192,"000000"), BASE_CCLASSTRIB!$A:$A, 0))/100, 0)</f>
        <v>0</v>
      </c>
    </row>
    <row r="1193" spans="1:22" ht="32.25" customHeight="1" thickTop="1" thickBot="1">
      <c r="A1193" s="24"/>
      <c r="B1193" s="5"/>
      <c r="C1193" s="5"/>
      <c r="D1193" s="5"/>
      <c r="E1193" s="8" t="str">
        <f>IF(D1193="","",LEFT(D1193,3))</f>
        <v/>
      </c>
      <c r="F1193" s="5" t="str">
        <f>IF(E1193="","",IFERROR(VLOOKUP(E1193,REGRAS_CST!$A$2:$B$200,2,FALSE),""))</f>
        <v/>
      </c>
      <c r="G1193" s="25"/>
      <c r="H1193" s="7">
        <v>8.9999999999999993E-3</v>
      </c>
      <c r="I1193" s="7">
        <v>1E-3</v>
      </c>
      <c r="J1193" s="9">
        <v>0</v>
      </c>
      <c r="K1193" s="5" t="str">
        <f>IF(E1193="","",IFERROR(VLOOKUP(E1193,REGRAS_CST!$A$2:$C$200,3,FALSE),""))</f>
        <v/>
      </c>
      <c r="L1193" s="10" t="str">
        <f>IF($G1193="", "", $G1193*(1-$V1193))</f>
        <v/>
      </c>
      <c r="M1193" s="30" t="str">
        <f t="shared" si="36"/>
        <v/>
      </c>
      <c r="N1193" s="30" t="str">
        <f t="shared" si="37"/>
        <v/>
      </c>
      <c r="O1193" s="5" t="str">
        <f>IF(D1193="","",
IF(AND(K1193&lt;&gt;"SIM",V1193&gt;0),"ERRO: % BC &gt; 0, mas NÃO permitida ❌",
IF(AND(K1193="SIM",V1193=0),"ATENÇÃO: BC permitida, mas % = 0 🔎",
"Base de cálculo aplicada corretamente ✅")))</f>
        <v/>
      </c>
      <c r="P1193" s="5" t="str">
        <f>IF(D1193="","",
IF(AND(Q1193&lt;&gt;"SIM",U1193&gt;0),"ERRO: % alíquota &gt; 0, mas NÃO permitida ❌",
IF(AND(Q1193="SIM",U1193=0),"ATENÇÃO: alíquota permitida, mas % = 0 🔎",
"Alíquota aplicada corretamente ✅")))</f>
        <v/>
      </c>
      <c r="Q1193" s="5" t="str">
        <f>IF(E1193="","",IFERROR(VLOOKUP(E1193,REGRAS_CST!$A$2:$D$200,4,FALSE),""))</f>
        <v/>
      </c>
      <c r="R1193" s="9"/>
      <c r="S1193" s="7">
        <f>IF($H1193="","",$H1193*(1-$U1193))</f>
        <v>8.9999999999999993E-3</v>
      </c>
      <c r="T1193" s="7">
        <f>IF($I1193="","",$I1193*(1-$U1193))</f>
        <v>1E-3</v>
      </c>
      <c r="U1193" s="7">
        <f>IFERROR(INDEX(BASE_CCLASSTRIB!$E:$E, MATCH(TEXT($D1193,"000000"), BASE_CCLASSTRIB!$A:$A, 0))/100, 0)</f>
        <v>0</v>
      </c>
      <c r="V1193" s="21">
        <f>IFERROR(INDEX(BASE_CCLASSTRIB!$F:$F, MATCH(TEXT($D1193,"000000"), BASE_CCLASSTRIB!$A:$A, 0))/100, 0)</f>
        <v>0</v>
      </c>
    </row>
    <row r="1194" spans="1:22" ht="32.25" customHeight="1" thickTop="1" thickBot="1">
      <c r="A1194" s="24"/>
      <c r="B1194" s="5"/>
      <c r="C1194" s="5"/>
      <c r="D1194" s="5"/>
      <c r="E1194" s="8" t="str">
        <f>IF(D1194="","",LEFT(D1194,3))</f>
        <v/>
      </c>
      <c r="F1194" s="5" t="str">
        <f>IF(E1194="","",IFERROR(VLOOKUP(E1194,REGRAS_CST!$A$2:$B$200,2,FALSE),""))</f>
        <v/>
      </c>
      <c r="G1194" s="25"/>
      <c r="H1194" s="7">
        <v>8.9999999999999993E-3</v>
      </c>
      <c r="I1194" s="7">
        <v>1E-3</v>
      </c>
      <c r="J1194" s="9">
        <v>0</v>
      </c>
      <c r="K1194" s="5" t="str">
        <f>IF(E1194="","",IFERROR(VLOOKUP(E1194,REGRAS_CST!$A$2:$C$200,3,FALSE),""))</f>
        <v/>
      </c>
      <c r="L1194" s="10" t="str">
        <f>IF($G1194="", "", $G1194*(1-$V1194))</f>
        <v/>
      </c>
      <c r="M1194" s="30" t="str">
        <f t="shared" si="36"/>
        <v/>
      </c>
      <c r="N1194" s="30" t="str">
        <f t="shared" si="37"/>
        <v/>
      </c>
      <c r="O1194" s="5" t="str">
        <f>IF(D1194="","",
IF(AND(K1194&lt;&gt;"SIM",V1194&gt;0),"ERRO: % BC &gt; 0, mas NÃO permitida ❌",
IF(AND(K1194="SIM",V1194=0),"ATENÇÃO: BC permitida, mas % = 0 🔎",
"Base de cálculo aplicada corretamente ✅")))</f>
        <v/>
      </c>
      <c r="P1194" s="5" t="str">
        <f>IF(D1194="","",
IF(AND(Q1194&lt;&gt;"SIM",U1194&gt;0),"ERRO: % alíquota &gt; 0, mas NÃO permitida ❌",
IF(AND(Q1194="SIM",U1194=0),"ATENÇÃO: alíquota permitida, mas % = 0 🔎",
"Alíquota aplicada corretamente ✅")))</f>
        <v/>
      </c>
      <c r="Q1194" s="5" t="str">
        <f>IF(E1194="","",IFERROR(VLOOKUP(E1194,REGRAS_CST!$A$2:$D$200,4,FALSE),""))</f>
        <v/>
      </c>
      <c r="R1194" s="9"/>
      <c r="S1194" s="7">
        <f>IF($H1194="","",$H1194*(1-$U1194))</f>
        <v>8.9999999999999993E-3</v>
      </c>
      <c r="T1194" s="7">
        <f>IF($I1194="","",$I1194*(1-$U1194))</f>
        <v>1E-3</v>
      </c>
      <c r="U1194" s="7">
        <f>IFERROR(INDEX(BASE_CCLASSTRIB!$E:$E, MATCH(TEXT($D1194,"000000"), BASE_CCLASSTRIB!$A:$A, 0))/100, 0)</f>
        <v>0</v>
      </c>
      <c r="V1194" s="21">
        <f>IFERROR(INDEX(BASE_CCLASSTRIB!$F:$F, MATCH(TEXT($D1194,"000000"), BASE_CCLASSTRIB!$A:$A, 0))/100, 0)</f>
        <v>0</v>
      </c>
    </row>
    <row r="1195" spans="1:22" ht="32.25" customHeight="1" thickTop="1" thickBot="1">
      <c r="A1195" s="24"/>
      <c r="B1195" s="5"/>
      <c r="C1195" s="5"/>
      <c r="D1195" s="5"/>
      <c r="E1195" s="8" t="str">
        <f>IF(D1195="","",LEFT(D1195,3))</f>
        <v/>
      </c>
      <c r="F1195" s="5" t="str">
        <f>IF(E1195="","",IFERROR(VLOOKUP(E1195,REGRAS_CST!$A$2:$B$200,2,FALSE),""))</f>
        <v/>
      </c>
      <c r="G1195" s="25"/>
      <c r="H1195" s="7">
        <v>8.9999999999999993E-3</v>
      </c>
      <c r="I1195" s="7">
        <v>1E-3</v>
      </c>
      <c r="J1195" s="9">
        <v>0</v>
      </c>
      <c r="K1195" s="5" t="str">
        <f>IF(E1195="","",IFERROR(VLOOKUP(E1195,REGRAS_CST!$A$2:$C$200,3,FALSE),""))</f>
        <v/>
      </c>
      <c r="L1195" s="10" t="str">
        <f>IF($G1195="", "", $G1195*(1-$V1195))</f>
        <v/>
      </c>
      <c r="M1195" s="30" t="str">
        <f t="shared" si="36"/>
        <v/>
      </c>
      <c r="N1195" s="30" t="str">
        <f t="shared" si="37"/>
        <v/>
      </c>
      <c r="O1195" s="5" t="str">
        <f>IF(D1195="","",
IF(AND(K1195&lt;&gt;"SIM",V1195&gt;0),"ERRO: % BC &gt; 0, mas NÃO permitida ❌",
IF(AND(K1195="SIM",V1195=0),"ATENÇÃO: BC permitida, mas % = 0 🔎",
"Base de cálculo aplicada corretamente ✅")))</f>
        <v/>
      </c>
      <c r="P1195" s="5" t="str">
        <f>IF(D1195="","",
IF(AND(Q1195&lt;&gt;"SIM",U1195&gt;0),"ERRO: % alíquota &gt; 0, mas NÃO permitida ❌",
IF(AND(Q1195="SIM",U1195=0),"ATENÇÃO: alíquota permitida, mas % = 0 🔎",
"Alíquota aplicada corretamente ✅")))</f>
        <v/>
      </c>
      <c r="Q1195" s="5" t="str">
        <f>IF(E1195="","",IFERROR(VLOOKUP(E1195,REGRAS_CST!$A$2:$D$200,4,FALSE),""))</f>
        <v/>
      </c>
      <c r="R1195" s="9"/>
      <c r="S1195" s="7">
        <f>IF($H1195="","",$H1195*(1-$U1195))</f>
        <v>8.9999999999999993E-3</v>
      </c>
      <c r="T1195" s="7">
        <f>IF($I1195="","",$I1195*(1-$U1195))</f>
        <v>1E-3</v>
      </c>
      <c r="U1195" s="7">
        <f>IFERROR(INDEX(BASE_CCLASSTRIB!$E:$E, MATCH(TEXT($D1195,"000000"), BASE_CCLASSTRIB!$A:$A, 0))/100, 0)</f>
        <v>0</v>
      </c>
      <c r="V1195" s="21">
        <f>IFERROR(INDEX(BASE_CCLASSTRIB!$F:$F, MATCH(TEXT($D1195,"000000"), BASE_CCLASSTRIB!$A:$A, 0))/100, 0)</f>
        <v>0</v>
      </c>
    </row>
    <row r="1196" spans="1:22" ht="32.25" customHeight="1" thickTop="1" thickBot="1">
      <c r="A1196" s="24"/>
      <c r="B1196" s="5"/>
      <c r="C1196" s="5"/>
      <c r="D1196" s="5"/>
      <c r="E1196" s="8" t="str">
        <f>IF(D1196="","",LEFT(D1196,3))</f>
        <v/>
      </c>
      <c r="F1196" s="5" t="str">
        <f>IF(E1196="","",IFERROR(VLOOKUP(E1196,REGRAS_CST!$A$2:$B$200,2,FALSE),""))</f>
        <v/>
      </c>
      <c r="G1196" s="25"/>
      <c r="H1196" s="7">
        <v>8.9999999999999993E-3</v>
      </c>
      <c r="I1196" s="7">
        <v>1E-3</v>
      </c>
      <c r="J1196" s="9">
        <v>0</v>
      </c>
      <c r="K1196" s="5" t="str">
        <f>IF(E1196="","",IFERROR(VLOOKUP(E1196,REGRAS_CST!$A$2:$C$200,3,FALSE),""))</f>
        <v/>
      </c>
      <c r="L1196" s="10" t="str">
        <f>IF($G1196="", "", $G1196*(1-$V1196))</f>
        <v/>
      </c>
      <c r="M1196" s="30" t="str">
        <f t="shared" si="36"/>
        <v/>
      </c>
      <c r="N1196" s="30" t="str">
        <f t="shared" si="37"/>
        <v/>
      </c>
      <c r="O1196" s="5" t="str">
        <f>IF(D1196="","",
IF(AND(K1196&lt;&gt;"SIM",V1196&gt;0),"ERRO: % BC &gt; 0, mas NÃO permitida ❌",
IF(AND(K1196="SIM",V1196=0),"ATENÇÃO: BC permitida, mas % = 0 🔎",
"Base de cálculo aplicada corretamente ✅")))</f>
        <v/>
      </c>
      <c r="P1196" s="5" t="str">
        <f>IF(D1196="","",
IF(AND(Q1196&lt;&gt;"SIM",U1196&gt;0),"ERRO: % alíquota &gt; 0, mas NÃO permitida ❌",
IF(AND(Q1196="SIM",U1196=0),"ATENÇÃO: alíquota permitida, mas % = 0 🔎",
"Alíquota aplicada corretamente ✅")))</f>
        <v/>
      </c>
      <c r="Q1196" s="5" t="str">
        <f>IF(E1196="","",IFERROR(VLOOKUP(E1196,REGRAS_CST!$A$2:$D$200,4,FALSE),""))</f>
        <v/>
      </c>
      <c r="R1196" s="9"/>
      <c r="S1196" s="7">
        <f>IF($H1196="","",$H1196*(1-$U1196))</f>
        <v>8.9999999999999993E-3</v>
      </c>
      <c r="T1196" s="7">
        <f>IF($I1196="","",$I1196*(1-$U1196))</f>
        <v>1E-3</v>
      </c>
      <c r="U1196" s="7">
        <f>IFERROR(INDEX(BASE_CCLASSTRIB!$E:$E, MATCH(TEXT($D1196,"000000"), BASE_CCLASSTRIB!$A:$A, 0))/100, 0)</f>
        <v>0</v>
      </c>
      <c r="V1196" s="21">
        <f>IFERROR(INDEX(BASE_CCLASSTRIB!$F:$F, MATCH(TEXT($D1196,"000000"), BASE_CCLASSTRIB!$A:$A, 0))/100, 0)</f>
        <v>0</v>
      </c>
    </row>
    <row r="1197" spans="1:22" ht="32.25" customHeight="1" thickTop="1" thickBot="1">
      <c r="A1197" s="24"/>
      <c r="B1197" s="5"/>
      <c r="C1197" s="5"/>
      <c r="D1197" s="5"/>
      <c r="E1197" s="8" t="str">
        <f>IF(D1197="","",LEFT(D1197,3))</f>
        <v/>
      </c>
      <c r="F1197" s="5" t="str">
        <f>IF(E1197="","",IFERROR(VLOOKUP(E1197,REGRAS_CST!$A$2:$B$200,2,FALSE),""))</f>
        <v/>
      </c>
      <c r="G1197" s="25"/>
      <c r="H1197" s="7">
        <v>8.9999999999999993E-3</v>
      </c>
      <c r="I1197" s="7">
        <v>1E-3</v>
      </c>
      <c r="J1197" s="9">
        <v>0</v>
      </c>
      <c r="K1197" s="5" t="str">
        <f>IF(E1197="","",IFERROR(VLOOKUP(E1197,REGRAS_CST!$A$2:$C$200,3,FALSE),""))</f>
        <v/>
      </c>
      <c r="L1197" s="10" t="str">
        <f>IF($G1197="", "", $G1197*(1-$V1197))</f>
        <v/>
      </c>
      <c r="M1197" s="30" t="str">
        <f t="shared" si="36"/>
        <v/>
      </c>
      <c r="N1197" s="30" t="str">
        <f t="shared" si="37"/>
        <v/>
      </c>
      <c r="O1197" s="5" t="str">
        <f>IF(D1197="","",
IF(AND(K1197&lt;&gt;"SIM",V1197&gt;0),"ERRO: % BC &gt; 0, mas NÃO permitida ❌",
IF(AND(K1197="SIM",V1197=0),"ATENÇÃO: BC permitida, mas % = 0 🔎",
"Base de cálculo aplicada corretamente ✅")))</f>
        <v/>
      </c>
      <c r="P1197" s="5" t="str">
        <f>IF(D1197="","",
IF(AND(Q1197&lt;&gt;"SIM",U1197&gt;0),"ERRO: % alíquota &gt; 0, mas NÃO permitida ❌",
IF(AND(Q1197="SIM",U1197=0),"ATENÇÃO: alíquota permitida, mas % = 0 🔎",
"Alíquota aplicada corretamente ✅")))</f>
        <v/>
      </c>
      <c r="Q1197" s="5" t="str">
        <f>IF(E1197="","",IFERROR(VLOOKUP(E1197,REGRAS_CST!$A$2:$D$200,4,FALSE),""))</f>
        <v/>
      </c>
      <c r="R1197" s="9"/>
      <c r="S1197" s="7">
        <f>IF($H1197="","",$H1197*(1-$U1197))</f>
        <v>8.9999999999999993E-3</v>
      </c>
      <c r="T1197" s="7">
        <f>IF($I1197="","",$I1197*(1-$U1197))</f>
        <v>1E-3</v>
      </c>
      <c r="U1197" s="7">
        <f>IFERROR(INDEX(BASE_CCLASSTRIB!$E:$E, MATCH(TEXT($D1197,"000000"), BASE_CCLASSTRIB!$A:$A, 0))/100, 0)</f>
        <v>0</v>
      </c>
      <c r="V1197" s="21">
        <f>IFERROR(INDEX(BASE_CCLASSTRIB!$F:$F, MATCH(TEXT($D1197,"000000"), BASE_CCLASSTRIB!$A:$A, 0))/100, 0)</f>
        <v>0</v>
      </c>
    </row>
    <row r="1198" spans="1:22" ht="32.25" customHeight="1" thickTop="1" thickBot="1">
      <c r="A1198" s="24"/>
      <c r="B1198" s="5"/>
      <c r="C1198" s="5"/>
      <c r="D1198" s="5"/>
      <c r="E1198" s="8" t="str">
        <f>IF(D1198="","",LEFT(D1198,3))</f>
        <v/>
      </c>
      <c r="F1198" s="5" t="str">
        <f>IF(E1198="","",IFERROR(VLOOKUP(E1198,REGRAS_CST!$A$2:$B$200,2,FALSE),""))</f>
        <v/>
      </c>
      <c r="G1198" s="25"/>
      <c r="H1198" s="7">
        <v>8.9999999999999993E-3</v>
      </c>
      <c r="I1198" s="7">
        <v>1E-3</v>
      </c>
      <c r="J1198" s="9">
        <v>0</v>
      </c>
      <c r="K1198" s="5" t="str">
        <f>IF(E1198="","",IFERROR(VLOOKUP(E1198,REGRAS_CST!$A$2:$C$200,3,FALSE),""))</f>
        <v/>
      </c>
      <c r="L1198" s="10" t="str">
        <f>IF($G1198="", "", $G1198*(1-$V1198))</f>
        <v/>
      </c>
      <c r="M1198" s="30" t="str">
        <f t="shared" si="36"/>
        <v/>
      </c>
      <c r="N1198" s="30" t="str">
        <f t="shared" si="37"/>
        <v/>
      </c>
      <c r="O1198" s="5" t="str">
        <f>IF(D1198="","",
IF(AND(K1198&lt;&gt;"SIM",V1198&gt;0),"ERRO: % BC &gt; 0, mas NÃO permitida ❌",
IF(AND(K1198="SIM",V1198=0),"ATENÇÃO: BC permitida, mas % = 0 🔎",
"Base de cálculo aplicada corretamente ✅")))</f>
        <v/>
      </c>
      <c r="P1198" s="5" t="str">
        <f>IF(D1198="","",
IF(AND(Q1198&lt;&gt;"SIM",U1198&gt;0),"ERRO: % alíquota &gt; 0, mas NÃO permitida ❌",
IF(AND(Q1198="SIM",U1198=0),"ATENÇÃO: alíquota permitida, mas % = 0 🔎",
"Alíquota aplicada corretamente ✅")))</f>
        <v/>
      </c>
      <c r="Q1198" s="5" t="str">
        <f>IF(E1198="","",IFERROR(VLOOKUP(E1198,REGRAS_CST!$A$2:$D$200,4,FALSE),""))</f>
        <v/>
      </c>
      <c r="R1198" s="9"/>
      <c r="S1198" s="7">
        <f>IF($H1198="","",$H1198*(1-$U1198))</f>
        <v>8.9999999999999993E-3</v>
      </c>
      <c r="T1198" s="7">
        <f>IF($I1198="","",$I1198*(1-$U1198))</f>
        <v>1E-3</v>
      </c>
      <c r="U1198" s="7">
        <f>IFERROR(INDEX(BASE_CCLASSTRIB!$E:$E, MATCH(TEXT($D1198,"000000"), BASE_CCLASSTRIB!$A:$A, 0))/100, 0)</f>
        <v>0</v>
      </c>
      <c r="V1198" s="21">
        <f>IFERROR(INDEX(BASE_CCLASSTRIB!$F:$F, MATCH(TEXT($D1198,"000000"), BASE_CCLASSTRIB!$A:$A, 0))/100, 0)</f>
        <v>0</v>
      </c>
    </row>
    <row r="1199" spans="1:22" ht="32.25" customHeight="1" thickTop="1" thickBot="1">
      <c r="A1199" s="24"/>
      <c r="B1199" s="5"/>
      <c r="C1199" s="5"/>
      <c r="D1199" s="5"/>
      <c r="E1199" s="8" t="str">
        <f>IF(D1199="","",LEFT(D1199,3))</f>
        <v/>
      </c>
      <c r="F1199" s="5" t="str">
        <f>IF(E1199="","",IFERROR(VLOOKUP(E1199,REGRAS_CST!$A$2:$B$200,2,FALSE),""))</f>
        <v/>
      </c>
      <c r="G1199" s="25"/>
      <c r="H1199" s="7">
        <v>8.9999999999999993E-3</v>
      </c>
      <c r="I1199" s="7">
        <v>1E-3</v>
      </c>
      <c r="J1199" s="9">
        <v>0</v>
      </c>
      <c r="K1199" s="5" t="str">
        <f>IF(E1199="","",IFERROR(VLOOKUP(E1199,REGRAS_CST!$A$2:$C$200,3,FALSE),""))</f>
        <v/>
      </c>
      <c r="L1199" s="10" t="str">
        <f>IF($G1199="", "", $G1199*(1-$V1199))</f>
        <v/>
      </c>
      <c r="M1199" s="30" t="str">
        <f t="shared" si="36"/>
        <v/>
      </c>
      <c r="N1199" s="30" t="str">
        <f t="shared" si="37"/>
        <v/>
      </c>
      <c r="O1199" s="5" t="str">
        <f>IF(D1199="","",
IF(AND(K1199&lt;&gt;"SIM",V1199&gt;0),"ERRO: % BC &gt; 0, mas NÃO permitida ❌",
IF(AND(K1199="SIM",V1199=0),"ATENÇÃO: BC permitida, mas % = 0 🔎",
"Base de cálculo aplicada corretamente ✅")))</f>
        <v/>
      </c>
      <c r="P1199" s="5" t="str">
        <f>IF(D1199="","",
IF(AND(Q1199&lt;&gt;"SIM",U1199&gt;0),"ERRO: % alíquota &gt; 0, mas NÃO permitida ❌",
IF(AND(Q1199="SIM",U1199=0),"ATENÇÃO: alíquota permitida, mas % = 0 🔎",
"Alíquota aplicada corretamente ✅")))</f>
        <v/>
      </c>
      <c r="Q1199" s="5" t="str">
        <f>IF(E1199="","",IFERROR(VLOOKUP(E1199,REGRAS_CST!$A$2:$D$200,4,FALSE),""))</f>
        <v/>
      </c>
      <c r="R1199" s="9"/>
      <c r="S1199" s="7">
        <f>IF($H1199="","",$H1199*(1-$U1199))</f>
        <v>8.9999999999999993E-3</v>
      </c>
      <c r="T1199" s="7">
        <f>IF($I1199="","",$I1199*(1-$U1199))</f>
        <v>1E-3</v>
      </c>
      <c r="U1199" s="7">
        <f>IFERROR(INDEX(BASE_CCLASSTRIB!$E:$E, MATCH(TEXT($D1199,"000000"), BASE_CCLASSTRIB!$A:$A, 0))/100, 0)</f>
        <v>0</v>
      </c>
      <c r="V1199" s="21">
        <f>IFERROR(INDEX(BASE_CCLASSTRIB!$F:$F, MATCH(TEXT($D1199,"000000"), BASE_CCLASSTRIB!$A:$A, 0))/100, 0)</f>
        <v>0</v>
      </c>
    </row>
    <row r="1200" spans="1:22" ht="32.25" customHeight="1" thickTop="1" thickBot="1">
      <c r="A1200" s="24"/>
      <c r="B1200" s="5"/>
      <c r="C1200" s="5"/>
      <c r="D1200" s="5"/>
      <c r="E1200" s="8" t="str">
        <f>IF(D1200="","",LEFT(D1200,3))</f>
        <v/>
      </c>
      <c r="F1200" s="5" t="str">
        <f>IF(E1200="","",IFERROR(VLOOKUP(E1200,REGRAS_CST!$A$2:$B$200,2,FALSE),""))</f>
        <v/>
      </c>
      <c r="G1200" s="25"/>
      <c r="H1200" s="7">
        <v>8.9999999999999993E-3</v>
      </c>
      <c r="I1200" s="7">
        <v>1E-3</v>
      </c>
      <c r="J1200" s="9">
        <v>0</v>
      </c>
      <c r="K1200" s="5" t="str">
        <f>IF(E1200="","",IFERROR(VLOOKUP(E1200,REGRAS_CST!$A$2:$C$200,3,FALSE),""))</f>
        <v/>
      </c>
      <c r="L1200" s="10" t="str">
        <f>IF($G1200="", "", $G1200*(1-$V1200))</f>
        <v/>
      </c>
      <c r="M1200" s="30" t="str">
        <f t="shared" si="36"/>
        <v/>
      </c>
      <c r="N1200" s="30" t="str">
        <f t="shared" si="37"/>
        <v/>
      </c>
      <c r="O1200" s="5" t="str">
        <f>IF(D1200="","",
IF(AND(K1200&lt;&gt;"SIM",V1200&gt;0),"ERRO: % BC &gt; 0, mas NÃO permitida ❌",
IF(AND(K1200="SIM",V1200=0),"ATENÇÃO: BC permitida, mas % = 0 🔎",
"Base de cálculo aplicada corretamente ✅")))</f>
        <v/>
      </c>
      <c r="P1200" s="5" t="str">
        <f>IF(D1200="","",
IF(AND(Q1200&lt;&gt;"SIM",U1200&gt;0),"ERRO: % alíquota &gt; 0, mas NÃO permitida ❌",
IF(AND(Q1200="SIM",U1200=0),"ATENÇÃO: alíquota permitida, mas % = 0 🔎",
"Alíquota aplicada corretamente ✅")))</f>
        <v/>
      </c>
      <c r="Q1200" s="5" t="str">
        <f>IF(E1200="","",IFERROR(VLOOKUP(E1200,REGRAS_CST!$A$2:$D$200,4,FALSE),""))</f>
        <v/>
      </c>
      <c r="R1200" s="9"/>
      <c r="S1200" s="7">
        <f>IF($H1200="","",$H1200*(1-$U1200))</f>
        <v>8.9999999999999993E-3</v>
      </c>
      <c r="T1200" s="7">
        <f>IF($I1200="","",$I1200*(1-$U1200))</f>
        <v>1E-3</v>
      </c>
      <c r="U1200" s="7">
        <f>IFERROR(INDEX(BASE_CCLASSTRIB!$E:$E, MATCH(TEXT($D1200,"000000"), BASE_CCLASSTRIB!$A:$A, 0))/100, 0)</f>
        <v>0</v>
      </c>
      <c r="V1200" s="21">
        <f>IFERROR(INDEX(BASE_CCLASSTRIB!$F:$F, MATCH(TEXT($D1200,"000000"), BASE_CCLASSTRIB!$A:$A, 0))/100, 0)</f>
        <v>0</v>
      </c>
    </row>
    <row r="1201" spans="1:22" ht="32.25" customHeight="1" thickTop="1" thickBot="1">
      <c r="A1201" s="24"/>
      <c r="B1201" s="5"/>
      <c r="C1201" s="5"/>
      <c r="D1201" s="5"/>
      <c r="E1201" s="8" t="str">
        <f>IF(D1201="","",LEFT(D1201,3))</f>
        <v/>
      </c>
      <c r="F1201" s="5" t="str">
        <f>IF(E1201="","",IFERROR(VLOOKUP(E1201,REGRAS_CST!$A$2:$B$200,2,FALSE),""))</f>
        <v/>
      </c>
      <c r="G1201" s="25"/>
      <c r="H1201" s="7">
        <v>8.9999999999999993E-3</v>
      </c>
      <c r="I1201" s="7">
        <v>1E-3</v>
      </c>
      <c r="J1201" s="9">
        <v>0</v>
      </c>
      <c r="K1201" s="5" t="str">
        <f>IF(E1201="","",IFERROR(VLOOKUP(E1201,REGRAS_CST!$A$2:$C$200,3,FALSE),""))</f>
        <v/>
      </c>
      <c r="L1201" s="10" t="str">
        <f>IF($G1201="", "", $G1201*(1-$V1201))</f>
        <v/>
      </c>
      <c r="M1201" s="30" t="str">
        <f t="shared" si="36"/>
        <v/>
      </c>
      <c r="N1201" s="30" t="str">
        <f t="shared" si="37"/>
        <v/>
      </c>
      <c r="O1201" s="5" t="str">
        <f>IF(D1201="","",
IF(AND(K1201&lt;&gt;"SIM",V1201&gt;0),"ERRO: % BC &gt; 0, mas NÃO permitida ❌",
IF(AND(K1201="SIM",V1201=0),"ATENÇÃO: BC permitida, mas % = 0 🔎",
"Base de cálculo aplicada corretamente ✅")))</f>
        <v/>
      </c>
      <c r="P1201" s="5" t="str">
        <f>IF(D1201="","",
IF(AND(Q1201&lt;&gt;"SIM",U1201&gt;0),"ERRO: % alíquota &gt; 0, mas NÃO permitida ❌",
IF(AND(Q1201="SIM",U1201=0),"ATENÇÃO: alíquota permitida, mas % = 0 🔎",
"Alíquota aplicada corretamente ✅")))</f>
        <v/>
      </c>
      <c r="Q1201" s="5" t="str">
        <f>IF(E1201="","",IFERROR(VLOOKUP(E1201,REGRAS_CST!$A$2:$D$200,4,FALSE),""))</f>
        <v/>
      </c>
      <c r="R1201" s="9"/>
      <c r="S1201" s="7">
        <f>IF($H1201="","",$H1201*(1-$U1201))</f>
        <v>8.9999999999999993E-3</v>
      </c>
      <c r="T1201" s="7">
        <f>IF($I1201="","",$I1201*(1-$U1201))</f>
        <v>1E-3</v>
      </c>
      <c r="U1201" s="7">
        <f>IFERROR(INDEX(BASE_CCLASSTRIB!$E:$E, MATCH(TEXT($D1201,"000000"), BASE_CCLASSTRIB!$A:$A, 0))/100, 0)</f>
        <v>0</v>
      </c>
      <c r="V1201" s="21">
        <f>IFERROR(INDEX(BASE_CCLASSTRIB!$F:$F, MATCH(TEXT($D1201,"000000"), BASE_CCLASSTRIB!$A:$A, 0))/100, 0)</f>
        <v>0</v>
      </c>
    </row>
    <row r="1202" spans="1:22" ht="32.25" customHeight="1" thickTop="1" thickBot="1">
      <c r="A1202" s="24"/>
      <c r="B1202" s="5"/>
      <c r="C1202" s="5"/>
      <c r="D1202" s="5"/>
      <c r="E1202" s="8" t="str">
        <f>IF(D1202="","",LEFT(D1202,3))</f>
        <v/>
      </c>
      <c r="F1202" s="5" t="str">
        <f>IF(E1202="","",IFERROR(VLOOKUP(E1202,REGRAS_CST!$A$2:$B$200,2,FALSE),""))</f>
        <v/>
      </c>
      <c r="G1202" s="25"/>
      <c r="H1202" s="7">
        <v>8.9999999999999993E-3</v>
      </c>
      <c r="I1202" s="7">
        <v>1E-3</v>
      </c>
      <c r="J1202" s="9">
        <v>0</v>
      </c>
      <c r="K1202" s="5" t="str">
        <f>IF(E1202="","",IFERROR(VLOOKUP(E1202,REGRAS_CST!$A$2:$C$200,3,FALSE),""))</f>
        <v/>
      </c>
      <c r="L1202" s="10" t="str">
        <f>IF($G1202="", "", $G1202*(1-$V1202))</f>
        <v/>
      </c>
      <c r="M1202" s="30" t="str">
        <f t="shared" si="36"/>
        <v/>
      </c>
      <c r="N1202" s="30" t="str">
        <f t="shared" si="37"/>
        <v/>
      </c>
      <c r="O1202" s="5" t="str">
        <f>IF(D1202="","",
IF(AND(K1202&lt;&gt;"SIM",V1202&gt;0),"ERRO: % BC &gt; 0, mas NÃO permitida ❌",
IF(AND(K1202="SIM",V1202=0),"ATENÇÃO: BC permitida, mas % = 0 🔎",
"Base de cálculo aplicada corretamente ✅")))</f>
        <v/>
      </c>
      <c r="P1202" s="5" t="str">
        <f>IF(D1202="","",
IF(AND(Q1202&lt;&gt;"SIM",U1202&gt;0),"ERRO: % alíquota &gt; 0, mas NÃO permitida ❌",
IF(AND(Q1202="SIM",U1202=0),"ATENÇÃO: alíquota permitida, mas % = 0 🔎",
"Alíquota aplicada corretamente ✅")))</f>
        <v/>
      </c>
      <c r="Q1202" s="5" t="str">
        <f>IF(E1202="","",IFERROR(VLOOKUP(E1202,REGRAS_CST!$A$2:$D$200,4,FALSE),""))</f>
        <v/>
      </c>
      <c r="R1202" s="9"/>
      <c r="S1202" s="7">
        <f>IF($H1202="","",$H1202*(1-$U1202))</f>
        <v>8.9999999999999993E-3</v>
      </c>
      <c r="T1202" s="7">
        <f>IF($I1202="","",$I1202*(1-$U1202))</f>
        <v>1E-3</v>
      </c>
      <c r="U1202" s="7">
        <f>IFERROR(INDEX(BASE_CCLASSTRIB!$E:$E, MATCH(TEXT($D1202,"000000"), BASE_CCLASSTRIB!$A:$A, 0))/100, 0)</f>
        <v>0</v>
      </c>
      <c r="V1202" s="21">
        <f>IFERROR(INDEX(BASE_CCLASSTRIB!$F:$F, MATCH(TEXT($D1202,"000000"), BASE_CCLASSTRIB!$A:$A, 0))/100, 0)</f>
        <v>0</v>
      </c>
    </row>
    <row r="1203" spans="1:22" ht="32.25" customHeight="1" thickTop="1" thickBot="1">
      <c r="A1203" s="24"/>
      <c r="B1203" s="5"/>
      <c r="C1203" s="5"/>
      <c r="D1203" s="5"/>
      <c r="E1203" s="8" t="str">
        <f>IF(D1203="","",LEFT(D1203,3))</f>
        <v/>
      </c>
      <c r="F1203" s="5" t="str">
        <f>IF(E1203="","",IFERROR(VLOOKUP(E1203,REGRAS_CST!$A$2:$B$200,2,FALSE),""))</f>
        <v/>
      </c>
      <c r="G1203" s="25"/>
      <c r="H1203" s="7">
        <v>8.9999999999999993E-3</v>
      </c>
      <c r="I1203" s="7">
        <v>1E-3</v>
      </c>
      <c r="J1203" s="9">
        <v>0</v>
      </c>
      <c r="K1203" s="5" t="str">
        <f>IF(E1203="","",IFERROR(VLOOKUP(E1203,REGRAS_CST!$A$2:$C$200,3,FALSE),""))</f>
        <v/>
      </c>
      <c r="L1203" s="10" t="str">
        <f>IF($G1203="", "", $G1203*(1-$V1203))</f>
        <v/>
      </c>
      <c r="M1203" s="30" t="str">
        <f t="shared" si="36"/>
        <v/>
      </c>
      <c r="N1203" s="30" t="str">
        <f t="shared" si="37"/>
        <v/>
      </c>
      <c r="O1203" s="5" t="str">
        <f>IF(D1203="","",
IF(AND(K1203&lt;&gt;"SIM",V1203&gt;0),"ERRO: % BC &gt; 0, mas NÃO permitida ❌",
IF(AND(K1203="SIM",V1203=0),"ATENÇÃO: BC permitida, mas % = 0 🔎",
"Base de cálculo aplicada corretamente ✅")))</f>
        <v/>
      </c>
      <c r="P1203" s="5" t="str">
        <f>IF(D1203="","",
IF(AND(Q1203&lt;&gt;"SIM",U1203&gt;0),"ERRO: % alíquota &gt; 0, mas NÃO permitida ❌",
IF(AND(Q1203="SIM",U1203=0),"ATENÇÃO: alíquota permitida, mas % = 0 🔎",
"Alíquota aplicada corretamente ✅")))</f>
        <v/>
      </c>
      <c r="Q1203" s="5" t="str">
        <f>IF(E1203="","",IFERROR(VLOOKUP(E1203,REGRAS_CST!$A$2:$D$200,4,FALSE),""))</f>
        <v/>
      </c>
      <c r="R1203" s="9"/>
      <c r="S1203" s="7">
        <f>IF($H1203="","",$H1203*(1-$U1203))</f>
        <v>8.9999999999999993E-3</v>
      </c>
      <c r="T1203" s="7">
        <f>IF($I1203="","",$I1203*(1-$U1203))</f>
        <v>1E-3</v>
      </c>
      <c r="U1203" s="7">
        <f>IFERROR(INDEX(BASE_CCLASSTRIB!$E:$E, MATCH(TEXT($D1203,"000000"), BASE_CCLASSTRIB!$A:$A, 0))/100, 0)</f>
        <v>0</v>
      </c>
      <c r="V1203" s="21">
        <f>IFERROR(INDEX(BASE_CCLASSTRIB!$F:$F, MATCH(TEXT($D1203,"000000"), BASE_CCLASSTRIB!$A:$A, 0))/100, 0)</f>
        <v>0</v>
      </c>
    </row>
    <row r="1204" spans="1:22" ht="32.25" customHeight="1" thickTop="1" thickBot="1">
      <c r="A1204" s="24"/>
      <c r="B1204" s="5"/>
      <c r="C1204" s="5"/>
      <c r="D1204" s="5"/>
      <c r="E1204" s="8" t="str">
        <f>IF(D1204="","",LEFT(D1204,3))</f>
        <v/>
      </c>
      <c r="F1204" s="5" t="str">
        <f>IF(E1204="","",IFERROR(VLOOKUP(E1204,REGRAS_CST!$A$2:$B$200,2,FALSE),""))</f>
        <v/>
      </c>
      <c r="G1204" s="25"/>
      <c r="H1204" s="7">
        <v>8.9999999999999993E-3</v>
      </c>
      <c r="I1204" s="7">
        <v>1E-3</v>
      </c>
      <c r="J1204" s="9">
        <v>0</v>
      </c>
      <c r="K1204" s="5" t="str">
        <f>IF(E1204="","",IFERROR(VLOOKUP(E1204,REGRAS_CST!$A$2:$C$200,3,FALSE),""))</f>
        <v/>
      </c>
      <c r="L1204" s="10" t="str">
        <f>IF($G1204="", "", $G1204*(1-$V1204))</f>
        <v/>
      </c>
      <c r="M1204" s="30" t="str">
        <f t="shared" si="36"/>
        <v/>
      </c>
      <c r="N1204" s="30" t="str">
        <f t="shared" si="37"/>
        <v/>
      </c>
      <c r="O1204" s="5" t="str">
        <f>IF(D1204="","",
IF(AND(K1204&lt;&gt;"SIM",V1204&gt;0),"ERRO: % BC &gt; 0, mas NÃO permitida ❌",
IF(AND(K1204="SIM",V1204=0),"ATENÇÃO: BC permitida, mas % = 0 🔎",
"Base de cálculo aplicada corretamente ✅")))</f>
        <v/>
      </c>
      <c r="P1204" s="5" t="str">
        <f>IF(D1204="","",
IF(AND(Q1204&lt;&gt;"SIM",U1204&gt;0),"ERRO: % alíquota &gt; 0, mas NÃO permitida ❌",
IF(AND(Q1204="SIM",U1204=0),"ATENÇÃO: alíquota permitida, mas % = 0 🔎",
"Alíquota aplicada corretamente ✅")))</f>
        <v/>
      </c>
      <c r="Q1204" s="5" t="str">
        <f>IF(E1204="","",IFERROR(VLOOKUP(E1204,REGRAS_CST!$A$2:$D$200,4,FALSE),""))</f>
        <v/>
      </c>
      <c r="R1204" s="9"/>
      <c r="S1204" s="7">
        <f>IF($H1204="","",$H1204*(1-$U1204))</f>
        <v>8.9999999999999993E-3</v>
      </c>
      <c r="T1204" s="7">
        <f>IF($I1204="","",$I1204*(1-$U1204))</f>
        <v>1E-3</v>
      </c>
      <c r="U1204" s="7">
        <f>IFERROR(INDEX(BASE_CCLASSTRIB!$E:$E, MATCH(TEXT($D1204,"000000"), BASE_CCLASSTRIB!$A:$A, 0))/100, 0)</f>
        <v>0</v>
      </c>
      <c r="V1204" s="21">
        <f>IFERROR(INDEX(BASE_CCLASSTRIB!$F:$F, MATCH(TEXT($D1204,"000000"), BASE_CCLASSTRIB!$A:$A, 0))/100, 0)</f>
        <v>0</v>
      </c>
    </row>
    <row r="1205" spans="1:22" ht="32.25" customHeight="1" thickTop="1" thickBot="1">
      <c r="A1205" s="24"/>
      <c r="B1205" s="5"/>
      <c r="C1205" s="5"/>
      <c r="D1205" s="5"/>
      <c r="E1205" s="8" t="str">
        <f>IF(D1205="","",LEFT(D1205,3))</f>
        <v/>
      </c>
      <c r="F1205" s="5" t="str">
        <f>IF(E1205="","",IFERROR(VLOOKUP(E1205,REGRAS_CST!$A$2:$B$200,2,FALSE),""))</f>
        <v/>
      </c>
      <c r="G1205" s="25"/>
      <c r="H1205" s="7">
        <v>8.9999999999999993E-3</v>
      </c>
      <c r="I1205" s="7">
        <v>1E-3</v>
      </c>
      <c r="J1205" s="9">
        <v>0</v>
      </c>
      <c r="K1205" s="5" t="str">
        <f>IF(E1205="","",IFERROR(VLOOKUP(E1205,REGRAS_CST!$A$2:$C$200,3,FALSE),""))</f>
        <v/>
      </c>
      <c r="L1205" s="10" t="str">
        <f>IF($G1205="", "", $G1205*(1-$V1205))</f>
        <v/>
      </c>
      <c r="M1205" s="30" t="str">
        <f t="shared" si="36"/>
        <v/>
      </c>
      <c r="N1205" s="30" t="str">
        <f t="shared" si="37"/>
        <v/>
      </c>
      <c r="O1205" s="5" t="str">
        <f>IF(D1205="","",
IF(AND(K1205&lt;&gt;"SIM",V1205&gt;0),"ERRO: % BC &gt; 0, mas NÃO permitida ❌",
IF(AND(K1205="SIM",V1205=0),"ATENÇÃO: BC permitida, mas % = 0 🔎",
"Base de cálculo aplicada corretamente ✅")))</f>
        <v/>
      </c>
      <c r="P1205" s="5" t="str">
        <f>IF(D1205="","",
IF(AND(Q1205&lt;&gt;"SIM",U1205&gt;0),"ERRO: % alíquota &gt; 0, mas NÃO permitida ❌",
IF(AND(Q1205="SIM",U1205=0),"ATENÇÃO: alíquota permitida, mas % = 0 🔎",
"Alíquota aplicada corretamente ✅")))</f>
        <v/>
      </c>
      <c r="Q1205" s="5" t="str">
        <f>IF(E1205="","",IFERROR(VLOOKUP(E1205,REGRAS_CST!$A$2:$D$200,4,FALSE),""))</f>
        <v/>
      </c>
      <c r="R1205" s="9"/>
      <c r="S1205" s="7">
        <f>IF($H1205="","",$H1205*(1-$U1205))</f>
        <v>8.9999999999999993E-3</v>
      </c>
      <c r="T1205" s="7">
        <f>IF($I1205="","",$I1205*(1-$U1205))</f>
        <v>1E-3</v>
      </c>
      <c r="U1205" s="7">
        <f>IFERROR(INDEX(BASE_CCLASSTRIB!$E:$E, MATCH(TEXT($D1205,"000000"), BASE_CCLASSTRIB!$A:$A, 0))/100, 0)</f>
        <v>0</v>
      </c>
      <c r="V1205" s="21">
        <f>IFERROR(INDEX(BASE_CCLASSTRIB!$F:$F, MATCH(TEXT($D1205,"000000"), BASE_CCLASSTRIB!$A:$A, 0))/100, 0)</f>
        <v>0</v>
      </c>
    </row>
    <row r="1206" spans="1:22" ht="32.25" customHeight="1" thickTop="1" thickBot="1">
      <c r="A1206" s="24"/>
      <c r="B1206" s="5"/>
      <c r="C1206" s="5"/>
      <c r="D1206" s="5"/>
      <c r="E1206" s="8" t="str">
        <f>IF(D1206="","",LEFT(D1206,3))</f>
        <v/>
      </c>
      <c r="F1206" s="5" t="str">
        <f>IF(E1206="","",IFERROR(VLOOKUP(E1206,REGRAS_CST!$A$2:$B$200,2,FALSE),""))</f>
        <v/>
      </c>
      <c r="G1206" s="25"/>
      <c r="H1206" s="7">
        <v>8.9999999999999993E-3</v>
      </c>
      <c r="I1206" s="7">
        <v>1E-3</v>
      </c>
      <c r="J1206" s="9">
        <v>0</v>
      </c>
      <c r="K1206" s="5" t="str">
        <f>IF(E1206="","",IFERROR(VLOOKUP(E1206,REGRAS_CST!$A$2:$C$200,3,FALSE),""))</f>
        <v/>
      </c>
      <c r="L1206" s="10" t="str">
        <f>IF($G1206="", "", $G1206*(1-$V1206))</f>
        <v/>
      </c>
      <c r="M1206" s="30" t="str">
        <f t="shared" si="36"/>
        <v/>
      </c>
      <c r="N1206" s="30" t="str">
        <f t="shared" si="37"/>
        <v/>
      </c>
      <c r="O1206" s="5" t="str">
        <f>IF(D1206="","",
IF(AND(K1206&lt;&gt;"SIM",V1206&gt;0),"ERRO: % BC &gt; 0, mas NÃO permitida ❌",
IF(AND(K1206="SIM",V1206=0),"ATENÇÃO: BC permitida, mas % = 0 🔎",
"Base de cálculo aplicada corretamente ✅")))</f>
        <v/>
      </c>
      <c r="P1206" s="5" t="str">
        <f>IF(D1206="","",
IF(AND(Q1206&lt;&gt;"SIM",U1206&gt;0),"ERRO: % alíquota &gt; 0, mas NÃO permitida ❌",
IF(AND(Q1206="SIM",U1206=0),"ATENÇÃO: alíquota permitida, mas % = 0 🔎",
"Alíquota aplicada corretamente ✅")))</f>
        <v/>
      </c>
      <c r="Q1206" s="5" t="str">
        <f>IF(E1206="","",IFERROR(VLOOKUP(E1206,REGRAS_CST!$A$2:$D$200,4,FALSE),""))</f>
        <v/>
      </c>
      <c r="R1206" s="9"/>
      <c r="S1206" s="7">
        <f>IF($H1206="","",$H1206*(1-$U1206))</f>
        <v>8.9999999999999993E-3</v>
      </c>
      <c r="T1206" s="7">
        <f>IF($I1206="","",$I1206*(1-$U1206))</f>
        <v>1E-3</v>
      </c>
      <c r="U1206" s="7">
        <f>IFERROR(INDEX(BASE_CCLASSTRIB!$E:$E, MATCH(TEXT($D1206,"000000"), BASE_CCLASSTRIB!$A:$A, 0))/100, 0)</f>
        <v>0</v>
      </c>
      <c r="V1206" s="21">
        <f>IFERROR(INDEX(BASE_CCLASSTRIB!$F:$F, MATCH(TEXT($D1206,"000000"), BASE_CCLASSTRIB!$A:$A, 0))/100, 0)</f>
        <v>0</v>
      </c>
    </row>
    <row r="1207" spans="1:22" ht="32.25" customHeight="1" thickTop="1" thickBot="1">
      <c r="A1207" s="24"/>
      <c r="B1207" s="5"/>
      <c r="C1207" s="5"/>
      <c r="D1207" s="5"/>
      <c r="E1207" s="8" t="str">
        <f>IF(D1207="","",LEFT(D1207,3))</f>
        <v/>
      </c>
      <c r="F1207" s="5" t="str">
        <f>IF(E1207="","",IFERROR(VLOOKUP(E1207,REGRAS_CST!$A$2:$B$200,2,FALSE),""))</f>
        <v/>
      </c>
      <c r="G1207" s="25"/>
      <c r="H1207" s="7">
        <v>8.9999999999999993E-3</v>
      </c>
      <c r="I1207" s="7">
        <v>1E-3</v>
      </c>
      <c r="J1207" s="9">
        <v>0</v>
      </c>
      <c r="K1207" s="5" t="str">
        <f>IF(E1207="","",IFERROR(VLOOKUP(E1207,REGRAS_CST!$A$2:$C$200,3,FALSE),""))</f>
        <v/>
      </c>
      <c r="L1207" s="10" t="str">
        <f>IF($G1207="", "", $G1207*(1-$V1207))</f>
        <v/>
      </c>
      <c r="M1207" s="30" t="str">
        <f t="shared" si="36"/>
        <v/>
      </c>
      <c r="N1207" s="30" t="str">
        <f t="shared" si="37"/>
        <v/>
      </c>
      <c r="O1207" s="5" t="str">
        <f>IF(D1207="","",
IF(AND(K1207&lt;&gt;"SIM",V1207&gt;0),"ERRO: % BC &gt; 0, mas NÃO permitida ❌",
IF(AND(K1207="SIM",V1207=0),"ATENÇÃO: BC permitida, mas % = 0 🔎",
"Base de cálculo aplicada corretamente ✅")))</f>
        <v/>
      </c>
      <c r="P1207" s="5" t="str">
        <f>IF(D1207="","",
IF(AND(Q1207&lt;&gt;"SIM",U1207&gt;0),"ERRO: % alíquota &gt; 0, mas NÃO permitida ❌",
IF(AND(Q1207="SIM",U1207=0),"ATENÇÃO: alíquota permitida, mas % = 0 🔎",
"Alíquota aplicada corretamente ✅")))</f>
        <v/>
      </c>
      <c r="Q1207" s="5" t="str">
        <f>IF(E1207="","",IFERROR(VLOOKUP(E1207,REGRAS_CST!$A$2:$D$200,4,FALSE),""))</f>
        <v/>
      </c>
      <c r="R1207" s="9"/>
      <c r="S1207" s="7">
        <f>IF($H1207="","",$H1207*(1-$U1207))</f>
        <v>8.9999999999999993E-3</v>
      </c>
      <c r="T1207" s="7">
        <f>IF($I1207="","",$I1207*(1-$U1207))</f>
        <v>1E-3</v>
      </c>
      <c r="U1207" s="7">
        <f>IFERROR(INDEX(BASE_CCLASSTRIB!$E:$E, MATCH(TEXT($D1207,"000000"), BASE_CCLASSTRIB!$A:$A, 0))/100, 0)</f>
        <v>0</v>
      </c>
      <c r="V1207" s="21">
        <f>IFERROR(INDEX(BASE_CCLASSTRIB!$F:$F, MATCH(TEXT($D1207,"000000"), BASE_CCLASSTRIB!$A:$A, 0))/100, 0)</f>
        <v>0</v>
      </c>
    </row>
    <row r="1208" spans="1:22" ht="32.25" customHeight="1" thickTop="1" thickBot="1">
      <c r="A1208" s="24"/>
      <c r="B1208" s="5"/>
      <c r="C1208" s="5"/>
      <c r="D1208" s="5"/>
      <c r="E1208" s="8" t="str">
        <f>IF(D1208="","",LEFT(D1208,3))</f>
        <v/>
      </c>
      <c r="F1208" s="5" t="str">
        <f>IF(E1208="","",IFERROR(VLOOKUP(E1208,REGRAS_CST!$A$2:$B$200,2,FALSE),""))</f>
        <v/>
      </c>
      <c r="G1208" s="25"/>
      <c r="H1208" s="7">
        <v>8.9999999999999993E-3</v>
      </c>
      <c r="I1208" s="7">
        <v>1E-3</v>
      </c>
      <c r="J1208" s="9">
        <v>0</v>
      </c>
      <c r="K1208" s="5" t="str">
        <f>IF(E1208="","",IFERROR(VLOOKUP(E1208,REGRAS_CST!$A$2:$C$200,3,FALSE),""))</f>
        <v/>
      </c>
      <c r="L1208" s="10" t="str">
        <f>IF($G1208="", "", $G1208*(1-$V1208))</f>
        <v/>
      </c>
      <c r="M1208" s="30" t="str">
        <f t="shared" si="36"/>
        <v/>
      </c>
      <c r="N1208" s="30" t="str">
        <f t="shared" si="37"/>
        <v/>
      </c>
      <c r="O1208" s="5" t="str">
        <f>IF(D1208="","",
IF(AND(K1208&lt;&gt;"SIM",V1208&gt;0),"ERRO: % BC &gt; 0, mas NÃO permitida ❌",
IF(AND(K1208="SIM",V1208=0),"ATENÇÃO: BC permitida, mas % = 0 🔎",
"Base de cálculo aplicada corretamente ✅")))</f>
        <v/>
      </c>
      <c r="P1208" s="5" t="str">
        <f>IF(D1208="","",
IF(AND(Q1208&lt;&gt;"SIM",U1208&gt;0),"ERRO: % alíquota &gt; 0, mas NÃO permitida ❌",
IF(AND(Q1208="SIM",U1208=0),"ATENÇÃO: alíquota permitida, mas % = 0 🔎",
"Alíquota aplicada corretamente ✅")))</f>
        <v/>
      </c>
      <c r="Q1208" s="5" t="str">
        <f>IF(E1208="","",IFERROR(VLOOKUP(E1208,REGRAS_CST!$A$2:$D$200,4,FALSE),""))</f>
        <v/>
      </c>
      <c r="R1208" s="9"/>
      <c r="S1208" s="7">
        <f>IF($H1208="","",$H1208*(1-$U1208))</f>
        <v>8.9999999999999993E-3</v>
      </c>
      <c r="T1208" s="7">
        <f>IF($I1208="","",$I1208*(1-$U1208))</f>
        <v>1E-3</v>
      </c>
      <c r="U1208" s="7">
        <f>IFERROR(INDEX(BASE_CCLASSTRIB!$E:$E, MATCH(TEXT($D1208,"000000"), BASE_CCLASSTRIB!$A:$A, 0))/100, 0)</f>
        <v>0</v>
      </c>
      <c r="V1208" s="21">
        <f>IFERROR(INDEX(BASE_CCLASSTRIB!$F:$F, MATCH(TEXT($D1208,"000000"), BASE_CCLASSTRIB!$A:$A, 0))/100, 0)</f>
        <v>0</v>
      </c>
    </row>
    <row r="1209" spans="1:22" ht="32.25" customHeight="1" thickTop="1" thickBot="1">
      <c r="A1209" s="24"/>
      <c r="B1209" s="5"/>
      <c r="C1209" s="5"/>
      <c r="D1209" s="5"/>
      <c r="E1209" s="8" t="str">
        <f>IF(D1209="","",LEFT(D1209,3))</f>
        <v/>
      </c>
      <c r="F1209" s="5" t="str">
        <f>IF(E1209="","",IFERROR(VLOOKUP(E1209,REGRAS_CST!$A$2:$B$200,2,FALSE),""))</f>
        <v/>
      </c>
      <c r="G1209" s="25"/>
      <c r="H1209" s="7">
        <v>8.9999999999999993E-3</v>
      </c>
      <c r="I1209" s="7">
        <v>1E-3</v>
      </c>
      <c r="J1209" s="9">
        <v>0</v>
      </c>
      <c r="K1209" s="5" t="str">
        <f>IF(E1209="","",IFERROR(VLOOKUP(E1209,REGRAS_CST!$A$2:$C$200,3,FALSE),""))</f>
        <v/>
      </c>
      <c r="L1209" s="10" t="str">
        <f>IF($G1209="", "", $G1209*(1-$V1209))</f>
        <v/>
      </c>
      <c r="M1209" s="30" t="str">
        <f t="shared" si="36"/>
        <v/>
      </c>
      <c r="N1209" s="30" t="str">
        <f t="shared" si="37"/>
        <v/>
      </c>
      <c r="O1209" s="5" t="str">
        <f>IF(D1209="","",
IF(AND(K1209&lt;&gt;"SIM",V1209&gt;0),"ERRO: % BC &gt; 0, mas NÃO permitida ❌",
IF(AND(K1209="SIM",V1209=0),"ATENÇÃO: BC permitida, mas % = 0 🔎",
"Base de cálculo aplicada corretamente ✅")))</f>
        <v/>
      </c>
      <c r="P1209" s="5" t="str">
        <f>IF(D1209="","",
IF(AND(Q1209&lt;&gt;"SIM",U1209&gt;0),"ERRO: % alíquota &gt; 0, mas NÃO permitida ❌",
IF(AND(Q1209="SIM",U1209=0),"ATENÇÃO: alíquota permitida, mas % = 0 🔎",
"Alíquota aplicada corretamente ✅")))</f>
        <v/>
      </c>
      <c r="Q1209" s="5" t="str">
        <f>IF(E1209="","",IFERROR(VLOOKUP(E1209,REGRAS_CST!$A$2:$D$200,4,FALSE),""))</f>
        <v/>
      </c>
      <c r="R1209" s="9"/>
      <c r="S1209" s="7">
        <f>IF($H1209="","",$H1209*(1-$U1209))</f>
        <v>8.9999999999999993E-3</v>
      </c>
      <c r="T1209" s="7">
        <f>IF($I1209="","",$I1209*(1-$U1209))</f>
        <v>1E-3</v>
      </c>
      <c r="U1209" s="7">
        <f>IFERROR(INDEX(BASE_CCLASSTRIB!$E:$E, MATCH(TEXT($D1209,"000000"), BASE_CCLASSTRIB!$A:$A, 0))/100, 0)</f>
        <v>0</v>
      </c>
      <c r="V1209" s="21">
        <f>IFERROR(INDEX(BASE_CCLASSTRIB!$F:$F, MATCH(TEXT($D1209,"000000"), BASE_CCLASSTRIB!$A:$A, 0))/100, 0)</f>
        <v>0</v>
      </c>
    </row>
    <row r="1210" spans="1:22" ht="32.25" customHeight="1" thickTop="1" thickBot="1">
      <c r="A1210" s="24"/>
      <c r="B1210" s="5"/>
      <c r="C1210" s="5"/>
      <c r="D1210" s="5"/>
      <c r="E1210" s="8" t="str">
        <f>IF(D1210="","",LEFT(D1210,3))</f>
        <v/>
      </c>
      <c r="F1210" s="5" t="str">
        <f>IF(E1210="","",IFERROR(VLOOKUP(E1210,REGRAS_CST!$A$2:$B$200,2,FALSE),""))</f>
        <v/>
      </c>
      <c r="G1210" s="25"/>
      <c r="H1210" s="7">
        <v>8.9999999999999993E-3</v>
      </c>
      <c r="I1210" s="7">
        <v>1E-3</v>
      </c>
      <c r="J1210" s="9">
        <v>0</v>
      </c>
      <c r="K1210" s="5" t="str">
        <f>IF(E1210="","",IFERROR(VLOOKUP(E1210,REGRAS_CST!$A$2:$C$200,3,FALSE),""))</f>
        <v/>
      </c>
      <c r="L1210" s="10" t="str">
        <f>IF($G1210="", "", $G1210*(1-$V1210))</f>
        <v/>
      </c>
      <c r="M1210" s="30" t="str">
        <f t="shared" si="36"/>
        <v/>
      </c>
      <c r="N1210" s="30" t="str">
        <f t="shared" si="37"/>
        <v/>
      </c>
      <c r="O1210" s="5" t="str">
        <f>IF(D1210="","",
IF(AND(K1210&lt;&gt;"SIM",V1210&gt;0),"ERRO: % BC &gt; 0, mas NÃO permitida ❌",
IF(AND(K1210="SIM",V1210=0),"ATENÇÃO: BC permitida, mas % = 0 🔎",
"Base de cálculo aplicada corretamente ✅")))</f>
        <v/>
      </c>
      <c r="P1210" s="5" t="str">
        <f>IF(D1210="","",
IF(AND(Q1210&lt;&gt;"SIM",U1210&gt;0),"ERRO: % alíquota &gt; 0, mas NÃO permitida ❌",
IF(AND(Q1210="SIM",U1210=0),"ATENÇÃO: alíquota permitida, mas % = 0 🔎",
"Alíquota aplicada corretamente ✅")))</f>
        <v/>
      </c>
      <c r="Q1210" s="5" t="str">
        <f>IF(E1210="","",IFERROR(VLOOKUP(E1210,REGRAS_CST!$A$2:$D$200,4,FALSE),""))</f>
        <v/>
      </c>
      <c r="R1210" s="9"/>
      <c r="S1210" s="7">
        <f>IF($H1210="","",$H1210*(1-$U1210))</f>
        <v>8.9999999999999993E-3</v>
      </c>
      <c r="T1210" s="7">
        <f>IF($I1210="","",$I1210*(1-$U1210))</f>
        <v>1E-3</v>
      </c>
      <c r="U1210" s="7">
        <f>IFERROR(INDEX(BASE_CCLASSTRIB!$E:$E, MATCH(TEXT($D1210,"000000"), BASE_CCLASSTRIB!$A:$A, 0))/100, 0)</f>
        <v>0</v>
      </c>
      <c r="V1210" s="21">
        <f>IFERROR(INDEX(BASE_CCLASSTRIB!$F:$F, MATCH(TEXT($D1210,"000000"), BASE_CCLASSTRIB!$A:$A, 0))/100, 0)</f>
        <v>0</v>
      </c>
    </row>
    <row r="1211" spans="1:22" ht="32.25" customHeight="1" thickTop="1" thickBot="1">
      <c r="A1211" s="24"/>
      <c r="B1211" s="5"/>
      <c r="C1211" s="5"/>
      <c r="D1211" s="5"/>
      <c r="E1211" s="8" t="str">
        <f>IF(D1211="","",LEFT(D1211,3))</f>
        <v/>
      </c>
      <c r="F1211" s="5" t="str">
        <f>IF(E1211="","",IFERROR(VLOOKUP(E1211,REGRAS_CST!$A$2:$B$200,2,FALSE),""))</f>
        <v/>
      </c>
      <c r="G1211" s="25"/>
      <c r="H1211" s="7">
        <v>8.9999999999999993E-3</v>
      </c>
      <c r="I1211" s="7">
        <v>1E-3</v>
      </c>
      <c r="J1211" s="9">
        <v>0</v>
      </c>
      <c r="K1211" s="5" t="str">
        <f>IF(E1211="","",IFERROR(VLOOKUP(E1211,REGRAS_CST!$A$2:$C$200,3,FALSE),""))</f>
        <v/>
      </c>
      <c r="L1211" s="10" t="str">
        <f>IF($G1211="", "", $G1211*(1-$V1211))</f>
        <v/>
      </c>
      <c r="M1211" s="30" t="str">
        <f t="shared" si="36"/>
        <v/>
      </c>
      <c r="N1211" s="30" t="str">
        <f t="shared" si="37"/>
        <v/>
      </c>
      <c r="O1211" s="5" t="str">
        <f>IF(D1211="","",
IF(AND(K1211&lt;&gt;"SIM",V1211&gt;0),"ERRO: % BC &gt; 0, mas NÃO permitida ❌",
IF(AND(K1211="SIM",V1211=0),"ATENÇÃO: BC permitida, mas % = 0 🔎",
"Base de cálculo aplicada corretamente ✅")))</f>
        <v/>
      </c>
      <c r="P1211" s="5" t="str">
        <f>IF(D1211="","",
IF(AND(Q1211&lt;&gt;"SIM",U1211&gt;0),"ERRO: % alíquota &gt; 0, mas NÃO permitida ❌",
IF(AND(Q1211="SIM",U1211=0),"ATENÇÃO: alíquota permitida, mas % = 0 🔎",
"Alíquota aplicada corretamente ✅")))</f>
        <v/>
      </c>
      <c r="Q1211" s="5" t="str">
        <f>IF(E1211="","",IFERROR(VLOOKUP(E1211,REGRAS_CST!$A$2:$D$200,4,FALSE),""))</f>
        <v/>
      </c>
      <c r="R1211" s="9"/>
      <c r="S1211" s="7">
        <f>IF($H1211="","",$H1211*(1-$U1211))</f>
        <v>8.9999999999999993E-3</v>
      </c>
      <c r="T1211" s="7">
        <f>IF($I1211="","",$I1211*(1-$U1211))</f>
        <v>1E-3</v>
      </c>
      <c r="U1211" s="7">
        <f>IFERROR(INDEX(BASE_CCLASSTRIB!$E:$E, MATCH(TEXT($D1211,"000000"), BASE_CCLASSTRIB!$A:$A, 0))/100, 0)</f>
        <v>0</v>
      </c>
      <c r="V1211" s="21">
        <f>IFERROR(INDEX(BASE_CCLASSTRIB!$F:$F, MATCH(TEXT($D1211,"000000"), BASE_CCLASSTRIB!$A:$A, 0))/100, 0)</f>
        <v>0</v>
      </c>
    </row>
    <row r="1212" spans="1:22" ht="32.25" customHeight="1" thickTop="1" thickBot="1">
      <c r="A1212" s="24"/>
      <c r="B1212" s="5"/>
      <c r="C1212" s="5"/>
      <c r="D1212" s="5"/>
      <c r="E1212" s="8" t="str">
        <f>IF(D1212="","",LEFT(D1212,3))</f>
        <v/>
      </c>
      <c r="F1212" s="5" t="str">
        <f>IF(E1212="","",IFERROR(VLOOKUP(E1212,REGRAS_CST!$A$2:$B$200,2,FALSE),""))</f>
        <v/>
      </c>
      <c r="G1212" s="25"/>
      <c r="H1212" s="7">
        <v>8.9999999999999993E-3</v>
      </c>
      <c r="I1212" s="7">
        <v>1E-3</v>
      </c>
      <c r="J1212" s="9">
        <v>0</v>
      </c>
      <c r="K1212" s="5" t="str">
        <f>IF(E1212="","",IFERROR(VLOOKUP(E1212,REGRAS_CST!$A$2:$C$200,3,FALSE),""))</f>
        <v/>
      </c>
      <c r="L1212" s="10" t="str">
        <f>IF($G1212="", "", $G1212*(1-$V1212))</f>
        <v/>
      </c>
      <c r="M1212" s="30" t="str">
        <f t="shared" si="36"/>
        <v/>
      </c>
      <c r="N1212" s="30" t="str">
        <f t="shared" si="37"/>
        <v/>
      </c>
      <c r="O1212" s="5" t="str">
        <f>IF(D1212="","",
IF(AND(K1212&lt;&gt;"SIM",V1212&gt;0),"ERRO: % BC &gt; 0, mas NÃO permitida ❌",
IF(AND(K1212="SIM",V1212=0),"ATENÇÃO: BC permitida, mas % = 0 🔎",
"Base de cálculo aplicada corretamente ✅")))</f>
        <v/>
      </c>
      <c r="P1212" s="5" t="str">
        <f>IF(D1212="","",
IF(AND(Q1212&lt;&gt;"SIM",U1212&gt;0),"ERRO: % alíquota &gt; 0, mas NÃO permitida ❌",
IF(AND(Q1212="SIM",U1212=0),"ATENÇÃO: alíquota permitida, mas % = 0 🔎",
"Alíquota aplicada corretamente ✅")))</f>
        <v/>
      </c>
      <c r="Q1212" s="5" t="str">
        <f>IF(E1212="","",IFERROR(VLOOKUP(E1212,REGRAS_CST!$A$2:$D$200,4,FALSE),""))</f>
        <v/>
      </c>
      <c r="R1212" s="9"/>
      <c r="S1212" s="7">
        <f>IF($H1212="","",$H1212*(1-$U1212))</f>
        <v>8.9999999999999993E-3</v>
      </c>
      <c r="T1212" s="7">
        <f>IF($I1212="","",$I1212*(1-$U1212))</f>
        <v>1E-3</v>
      </c>
      <c r="U1212" s="7">
        <f>IFERROR(INDEX(BASE_CCLASSTRIB!$E:$E, MATCH(TEXT($D1212,"000000"), BASE_CCLASSTRIB!$A:$A, 0))/100, 0)</f>
        <v>0</v>
      </c>
      <c r="V1212" s="21">
        <f>IFERROR(INDEX(BASE_CCLASSTRIB!$F:$F, MATCH(TEXT($D1212,"000000"), BASE_CCLASSTRIB!$A:$A, 0))/100, 0)</f>
        <v>0</v>
      </c>
    </row>
    <row r="1213" spans="1:22" ht="32.25" customHeight="1" thickTop="1" thickBot="1">
      <c r="A1213" s="24"/>
      <c r="B1213" s="5"/>
      <c r="C1213" s="5"/>
      <c r="D1213" s="5"/>
      <c r="E1213" s="8" t="str">
        <f>IF(D1213="","",LEFT(D1213,3))</f>
        <v/>
      </c>
      <c r="F1213" s="5" t="str">
        <f>IF(E1213="","",IFERROR(VLOOKUP(E1213,REGRAS_CST!$A$2:$B$200,2,FALSE),""))</f>
        <v/>
      </c>
      <c r="G1213" s="25"/>
      <c r="H1213" s="7">
        <v>8.9999999999999993E-3</v>
      </c>
      <c r="I1213" s="7">
        <v>1E-3</v>
      </c>
      <c r="J1213" s="9">
        <v>0</v>
      </c>
      <c r="K1213" s="5" t="str">
        <f>IF(E1213="","",IFERROR(VLOOKUP(E1213,REGRAS_CST!$A$2:$C$200,3,FALSE),""))</f>
        <v/>
      </c>
      <c r="L1213" s="10" t="str">
        <f>IF($G1213="", "", $G1213*(1-$V1213))</f>
        <v/>
      </c>
      <c r="M1213" s="30" t="str">
        <f t="shared" si="36"/>
        <v/>
      </c>
      <c r="N1213" s="30" t="str">
        <f t="shared" si="37"/>
        <v/>
      </c>
      <c r="O1213" s="5" t="str">
        <f>IF(D1213="","",
IF(AND(K1213&lt;&gt;"SIM",V1213&gt;0),"ERRO: % BC &gt; 0, mas NÃO permitida ❌",
IF(AND(K1213="SIM",V1213=0),"ATENÇÃO: BC permitida, mas % = 0 🔎",
"Base de cálculo aplicada corretamente ✅")))</f>
        <v/>
      </c>
      <c r="P1213" s="5" t="str">
        <f>IF(D1213="","",
IF(AND(Q1213&lt;&gt;"SIM",U1213&gt;0),"ERRO: % alíquota &gt; 0, mas NÃO permitida ❌",
IF(AND(Q1213="SIM",U1213=0),"ATENÇÃO: alíquota permitida, mas % = 0 🔎",
"Alíquota aplicada corretamente ✅")))</f>
        <v/>
      </c>
      <c r="Q1213" s="5" t="str">
        <f>IF(E1213="","",IFERROR(VLOOKUP(E1213,REGRAS_CST!$A$2:$D$200,4,FALSE),""))</f>
        <v/>
      </c>
      <c r="R1213" s="9"/>
      <c r="S1213" s="7">
        <f>IF($H1213="","",$H1213*(1-$U1213))</f>
        <v>8.9999999999999993E-3</v>
      </c>
      <c r="T1213" s="7">
        <f>IF($I1213="","",$I1213*(1-$U1213))</f>
        <v>1E-3</v>
      </c>
      <c r="U1213" s="7">
        <f>IFERROR(INDEX(BASE_CCLASSTRIB!$E:$E, MATCH(TEXT($D1213,"000000"), BASE_CCLASSTRIB!$A:$A, 0))/100, 0)</f>
        <v>0</v>
      </c>
      <c r="V1213" s="21">
        <f>IFERROR(INDEX(BASE_CCLASSTRIB!$F:$F, MATCH(TEXT($D1213,"000000"), BASE_CCLASSTRIB!$A:$A, 0))/100, 0)</f>
        <v>0</v>
      </c>
    </row>
    <row r="1214" spans="1:22" ht="32.25" customHeight="1" thickTop="1" thickBot="1">
      <c r="A1214" s="24"/>
      <c r="B1214" s="5"/>
      <c r="C1214" s="5"/>
      <c r="D1214" s="5"/>
      <c r="E1214" s="8" t="str">
        <f>IF(D1214="","",LEFT(D1214,3))</f>
        <v/>
      </c>
      <c r="F1214" s="5" t="str">
        <f>IF(E1214="","",IFERROR(VLOOKUP(E1214,REGRAS_CST!$A$2:$B$200,2,FALSE),""))</f>
        <v/>
      </c>
      <c r="G1214" s="25"/>
      <c r="H1214" s="7">
        <v>8.9999999999999993E-3</v>
      </c>
      <c r="I1214" s="7">
        <v>1E-3</v>
      </c>
      <c r="J1214" s="9">
        <v>0</v>
      </c>
      <c r="K1214" s="5" t="str">
        <f>IF(E1214="","",IFERROR(VLOOKUP(E1214,REGRAS_CST!$A$2:$C$200,3,FALSE),""))</f>
        <v/>
      </c>
      <c r="L1214" s="10" t="str">
        <f>IF($G1214="", "", $G1214*(1-$V1214))</f>
        <v/>
      </c>
      <c r="M1214" s="30" t="str">
        <f t="shared" si="36"/>
        <v/>
      </c>
      <c r="N1214" s="30" t="str">
        <f t="shared" si="37"/>
        <v/>
      </c>
      <c r="O1214" s="5" t="str">
        <f>IF(D1214="","",
IF(AND(K1214&lt;&gt;"SIM",V1214&gt;0),"ERRO: % BC &gt; 0, mas NÃO permitida ❌",
IF(AND(K1214="SIM",V1214=0),"ATENÇÃO: BC permitida, mas % = 0 🔎",
"Base de cálculo aplicada corretamente ✅")))</f>
        <v/>
      </c>
      <c r="P1214" s="5" t="str">
        <f>IF(D1214="","",
IF(AND(Q1214&lt;&gt;"SIM",U1214&gt;0),"ERRO: % alíquota &gt; 0, mas NÃO permitida ❌",
IF(AND(Q1214="SIM",U1214=0),"ATENÇÃO: alíquota permitida, mas % = 0 🔎",
"Alíquota aplicada corretamente ✅")))</f>
        <v/>
      </c>
      <c r="Q1214" s="5" t="str">
        <f>IF(E1214="","",IFERROR(VLOOKUP(E1214,REGRAS_CST!$A$2:$D$200,4,FALSE),""))</f>
        <v/>
      </c>
      <c r="R1214" s="9"/>
      <c r="S1214" s="7">
        <f>IF($H1214="","",$H1214*(1-$U1214))</f>
        <v>8.9999999999999993E-3</v>
      </c>
      <c r="T1214" s="7">
        <f>IF($I1214="","",$I1214*(1-$U1214))</f>
        <v>1E-3</v>
      </c>
      <c r="U1214" s="7">
        <f>IFERROR(INDEX(BASE_CCLASSTRIB!$E:$E, MATCH(TEXT($D1214,"000000"), BASE_CCLASSTRIB!$A:$A, 0))/100, 0)</f>
        <v>0</v>
      </c>
      <c r="V1214" s="21">
        <f>IFERROR(INDEX(BASE_CCLASSTRIB!$F:$F, MATCH(TEXT($D1214,"000000"), BASE_CCLASSTRIB!$A:$A, 0))/100, 0)</f>
        <v>0</v>
      </c>
    </row>
    <row r="1215" spans="1:22" ht="32.25" customHeight="1" thickTop="1" thickBot="1">
      <c r="A1215" s="24"/>
      <c r="B1215" s="5"/>
      <c r="C1215" s="5"/>
      <c r="D1215" s="5"/>
      <c r="E1215" s="8" t="str">
        <f>IF(D1215="","",LEFT(D1215,3))</f>
        <v/>
      </c>
      <c r="F1215" s="5" t="str">
        <f>IF(E1215="","",IFERROR(VLOOKUP(E1215,REGRAS_CST!$A$2:$B$200,2,FALSE),""))</f>
        <v/>
      </c>
      <c r="G1215" s="25"/>
      <c r="H1215" s="7">
        <v>8.9999999999999993E-3</v>
      </c>
      <c r="I1215" s="7">
        <v>1E-3</v>
      </c>
      <c r="J1215" s="9">
        <v>0</v>
      </c>
      <c r="K1215" s="5" t="str">
        <f>IF(E1215="","",IFERROR(VLOOKUP(E1215,REGRAS_CST!$A$2:$C$200,3,FALSE),""))</f>
        <v/>
      </c>
      <c r="L1215" s="10" t="str">
        <f>IF($G1215="", "", $G1215*(1-$V1215))</f>
        <v/>
      </c>
      <c r="M1215" s="30" t="str">
        <f t="shared" si="36"/>
        <v/>
      </c>
      <c r="N1215" s="30" t="str">
        <f t="shared" si="37"/>
        <v/>
      </c>
      <c r="O1215" s="5" t="str">
        <f>IF(D1215="","",
IF(AND(K1215&lt;&gt;"SIM",V1215&gt;0),"ERRO: % BC &gt; 0, mas NÃO permitida ❌",
IF(AND(K1215="SIM",V1215=0),"ATENÇÃO: BC permitida, mas % = 0 🔎",
"Base de cálculo aplicada corretamente ✅")))</f>
        <v/>
      </c>
      <c r="P1215" s="5" t="str">
        <f>IF(D1215="","",
IF(AND(Q1215&lt;&gt;"SIM",U1215&gt;0),"ERRO: % alíquota &gt; 0, mas NÃO permitida ❌",
IF(AND(Q1215="SIM",U1215=0),"ATENÇÃO: alíquota permitida, mas % = 0 🔎",
"Alíquota aplicada corretamente ✅")))</f>
        <v/>
      </c>
      <c r="Q1215" s="5" t="str">
        <f>IF(E1215="","",IFERROR(VLOOKUP(E1215,REGRAS_CST!$A$2:$D$200,4,FALSE),""))</f>
        <v/>
      </c>
      <c r="R1215" s="9"/>
      <c r="S1215" s="7">
        <f>IF($H1215="","",$H1215*(1-$U1215))</f>
        <v>8.9999999999999993E-3</v>
      </c>
      <c r="T1215" s="7">
        <f>IF($I1215="","",$I1215*(1-$U1215))</f>
        <v>1E-3</v>
      </c>
      <c r="U1215" s="7">
        <f>IFERROR(INDEX(BASE_CCLASSTRIB!$E:$E, MATCH(TEXT($D1215,"000000"), BASE_CCLASSTRIB!$A:$A, 0))/100, 0)</f>
        <v>0</v>
      </c>
      <c r="V1215" s="21">
        <f>IFERROR(INDEX(BASE_CCLASSTRIB!$F:$F, MATCH(TEXT($D1215,"000000"), BASE_CCLASSTRIB!$A:$A, 0))/100, 0)</f>
        <v>0</v>
      </c>
    </row>
    <row r="1216" spans="1:22" ht="32.25" customHeight="1" thickTop="1" thickBot="1">
      <c r="A1216" s="24"/>
      <c r="B1216" s="5"/>
      <c r="C1216" s="5"/>
      <c r="D1216" s="5"/>
      <c r="E1216" s="8" t="str">
        <f>IF(D1216="","",LEFT(D1216,3))</f>
        <v/>
      </c>
      <c r="F1216" s="5" t="str">
        <f>IF(E1216="","",IFERROR(VLOOKUP(E1216,REGRAS_CST!$A$2:$B$200,2,FALSE),""))</f>
        <v/>
      </c>
      <c r="G1216" s="25"/>
      <c r="H1216" s="7">
        <v>8.9999999999999993E-3</v>
      </c>
      <c r="I1216" s="7">
        <v>1E-3</v>
      </c>
      <c r="J1216" s="9">
        <v>0</v>
      </c>
      <c r="K1216" s="5" t="str">
        <f>IF(E1216="","",IFERROR(VLOOKUP(E1216,REGRAS_CST!$A$2:$C$200,3,FALSE),""))</f>
        <v/>
      </c>
      <c r="L1216" s="10" t="str">
        <f>IF($G1216="", "", $G1216*(1-$V1216))</f>
        <v/>
      </c>
      <c r="M1216" s="30" t="str">
        <f t="shared" si="36"/>
        <v/>
      </c>
      <c r="N1216" s="30" t="str">
        <f t="shared" si="37"/>
        <v/>
      </c>
      <c r="O1216" s="5" t="str">
        <f>IF(D1216="","",
IF(AND(K1216&lt;&gt;"SIM",V1216&gt;0),"ERRO: % BC &gt; 0, mas NÃO permitida ❌",
IF(AND(K1216="SIM",V1216=0),"ATENÇÃO: BC permitida, mas % = 0 🔎",
"Base de cálculo aplicada corretamente ✅")))</f>
        <v/>
      </c>
      <c r="P1216" s="5" t="str">
        <f>IF(D1216="","",
IF(AND(Q1216&lt;&gt;"SIM",U1216&gt;0),"ERRO: % alíquota &gt; 0, mas NÃO permitida ❌",
IF(AND(Q1216="SIM",U1216=0),"ATENÇÃO: alíquota permitida, mas % = 0 🔎",
"Alíquota aplicada corretamente ✅")))</f>
        <v/>
      </c>
      <c r="Q1216" s="5" t="str">
        <f>IF(E1216="","",IFERROR(VLOOKUP(E1216,REGRAS_CST!$A$2:$D$200,4,FALSE),""))</f>
        <v/>
      </c>
      <c r="R1216" s="9"/>
      <c r="S1216" s="7">
        <f>IF($H1216="","",$H1216*(1-$U1216))</f>
        <v>8.9999999999999993E-3</v>
      </c>
      <c r="T1216" s="7">
        <f>IF($I1216="","",$I1216*(1-$U1216))</f>
        <v>1E-3</v>
      </c>
      <c r="U1216" s="7">
        <f>IFERROR(INDEX(BASE_CCLASSTRIB!$E:$E, MATCH(TEXT($D1216,"000000"), BASE_CCLASSTRIB!$A:$A, 0))/100, 0)</f>
        <v>0</v>
      </c>
      <c r="V1216" s="21">
        <f>IFERROR(INDEX(BASE_CCLASSTRIB!$F:$F, MATCH(TEXT($D1216,"000000"), BASE_CCLASSTRIB!$A:$A, 0))/100, 0)</f>
        <v>0</v>
      </c>
    </row>
    <row r="1217" spans="1:22" ht="32.25" customHeight="1" thickTop="1" thickBot="1">
      <c r="A1217" s="24"/>
      <c r="B1217" s="5"/>
      <c r="C1217" s="5"/>
      <c r="D1217" s="5"/>
      <c r="E1217" s="8" t="str">
        <f>IF(D1217="","",LEFT(D1217,3))</f>
        <v/>
      </c>
      <c r="F1217" s="5" t="str">
        <f>IF(E1217="","",IFERROR(VLOOKUP(E1217,REGRAS_CST!$A$2:$B$200,2,FALSE),""))</f>
        <v/>
      </c>
      <c r="G1217" s="25"/>
      <c r="H1217" s="7">
        <v>8.9999999999999993E-3</v>
      </c>
      <c r="I1217" s="7">
        <v>1E-3</v>
      </c>
      <c r="J1217" s="9">
        <v>0</v>
      </c>
      <c r="K1217" s="5" t="str">
        <f>IF(E1217="","",IFERROR(VLOOKUP(E1217,REGRAS_CST!$A$2:$C$200,3,FALSE),""))</f>
        <v/>
      </c>
      <c r="L1217" s="10" t="str">
        <f>IF($G1217="", "", $G1217*(1-$V1217))</f>
        <v/>
      </c>
      <c r="M1217" s="30" t="str">
        <f t="shared" si="36"/>
        <v/>
      </c>
      <c r="N1217" s="30" t="str">
        <f t="shared" si="37"/>
        <v/>
      </c>
      <c r="O1217" s="5" t="str">
        <f>IF(D1217="","",
IF(AND(K1217&lt;&gt;"SIM",V1217&gt;0),"ERRO: % BC &gt; 0, mas NÃO permitida ❌",
IF(AND(K1217="SIM",V1217=0),"ATENÇÃO: BC permitida, mas % = 0 🔎",
"Base de cálculo aplicada corretamente ✅")))</f>
        <v/>
      </c>
      <c r="P1217" s="5" t="str">
        <f>IF(D1217="","",
IF(AND(Q1217&lt;&gt;"SIM",U1217&gt;0),"ERRO: % alíquota &gt; 0, mas NÃO permitida ❌",
IF(AND(Q1217="SIM",U1217=0),"ATENÇÃO: alíquota permitida, mas % = 0 🔎",
"Alíquota aplicada corretamente ✅")))</f>
        <v/>
      </c>
      <c r="Q1217" s="5" t="str">
        <f>IF(E1217="","",IFERROR(VLOOKUP(E1217,REGRAS_CST!$A$2:$D$200,4,FALSE),""))</f>
        <v/>
      </c>
      <c r="R1217" s="9"/>
      <c r="S1217" s="7">
        <f>IF($H1217="","",$H1217*(1-$U1217))</f>
        <v>8.9999999999999993E-3</v>
      </c>
      <c r="T1217" s="7">
        <f>IF($I1217="","",$I1217*(1-$U1217))</f>
        <v>1E-3</v>
      </c>
      <c r="U1217" s="7">
        <f>IFERROR(INDEX(BASE_CCLASSTRIB!$E:$E, MATCH(TEXT($D1217,"000000"), BASE_CCLASSTRIB!$A:$A, 0))/100, 0)</f>
        <v>0</v>
      </c>
      <c r="V1217" s="21">
        <f>IFERROR(INDEX(BASE_CCLASSTRIB!$F:$F, MATCH(TEXT($D1217,"000000"), BASE_CCLASSTRIB!$A:$A, 0))/100, 0)</f>
        <v>0</v>
      </c>
    </row>
    <row r="1218" spans="1:22" ht="32.25" customHeight="1" thickTop="1" thickBot="1">
      <c r="A1218" s="24"/>
      <c r="B1218" s="5"/>
      <c r="C1218" s="5"/>
      <c r="D1218" s="5"/>
      <c r="E1218" s="8" t="str">
        <f>IF(D1218="","",LEFT(D1218,3))</f>
        <v/>
      </c>
      <c r="F1218" s="5" t="str">
        <f>IF(E1218="","",IFERROR(VLOOKUP(E1218,REGRAS_CST!$A$2:$B$200,2,FALSE),""))</f>
        <v/>
      </c>
      <c r="G1218" s="25"/>
      <c r="H1218" s="7">
        <v>8.9999999999999993E-3</v>
      </c>
      <c r="I1218" s="7">
        <v>1E-3</v>
      </c>
      <c r="J1218" s="9">
        <v>0</v>
      </c>
      <c r="K1218" s="5" t="str">
        <f>IF(E1218="","",IFERROR(VLOOKUP(E1218,REGRAS_CST!$A$2:$C$200,3,FALSE),""))</f>
        <v/>
      </c>
      <c r="L1218" s="10" t="str">
        <f>IF($G1218="", "", $G1218*(1-$V1218))</f>
        <v/>
      </c>
      <c r="M1218" s="30" t="str">
        <f t="shared" si="36"/>
        <v/>
      </c>
      <c r="N1218" s="30" t="str">
        <f t="shared" si="37"/>
        <v/>
      </c>
      <c r="O1218" s="5" t="str">
        <f>IF(D1218="","",
IF(AND(K1218&lt;&gt;"SIM",V1218&gt;0),"ERRO: % BC &gt; 0, mas NÃO permitida ❌",
IF(AND(K1218="SIM",V1218=0),"ATENÇÃO: BC permitida, mas % = 0 🔎",
"Base de cálculo aplicada corretamente ✅")))</f>
        <v/>
      </c>
      <c r="P1218" s="5" t="str">
        <f>IF(D1218="","",
IF(AND(Q1218&lt;&gt;"SIM",U1218&gt;0),"ERRO: % alíquota &gt; 0, mas NÃO permitida ❌",
IF(AND(Q1218="SIM",U1218=0),"ATENÇÃO: alíquota permitida, mas % = 0 🔎",
"Alíquota aplicada corretamente ✅")))</f>
        <v/>
      </c>
      <c r="Q1218" s="5" t="str">
        <f>IF(E1218="","",IFERROR(VLOOKUP(E1218,REGRAS_CST!$A$2:$D$200,4,FALSE),""))</f>
        <v/>
      </c>
      <c r="R1218" s="9"/>
      <c r="S1218" s="7">
        <f>IF($H1218="","",$H1218*(1-$U1218))</f>
        <v>8.9999999999999993E-3</v>
      </c>
      <c r="T1218" s="7">
        <f>IF($I1218="","",$I1218*(1-$U1218))</f>
        <v>1E-3</v>
      </c>
      <c r="U1218" s="7">
        <f>IFERROR(INDEX(BASE_CCLASSTRIB!$E:$E, MATCH(TEXT($D1218,"000000"), BASE_CCLASSTRIB!$A:$A, 0))/100, 0)</f>
        <v>0</v>
      </c>
      <c r="V1218" s="21">
        <f>IFERROR(INDEX(BASE_CCLASSTRIB!$F:$F, MATCH(TEXT($D1218,"000000"), BASE_CCLASSTRIB!$A:$A, 0))/100, 0)</f>
        <v>0</v>
      </c>
    </row>
    <row r="1219" spans="1:22" ht="32.25" customHeight="1" thickTop="1" thickBot="1">
      <c r="A1219" s="24"/>
      <c r="B1219" s="5"/>
      <c r="C1219" s="5"/>
      <c r="D1219" s="5"/>
      <c r="E1219" s="8" t="str">
        <f>IF(D1219="","",LEFT(D1219,3))</f>
        <v/>
      </c>
      <c r="F1219" s="5" t="str">
        <f>IF(E1219="","",IFERROR(VLOOKUP(E1219,REGRAS_CST!$A$2:$B$200,2,FALSE),""))</f>
        <v/>
      </c>
      <c r="G1219" s="25"/>
      <c r="H1219" s="7">
        <v>8.9999999999999993E-3</v>
      </c>
      <c r="I1219" s="7">
        <v>1E-3</v>
      </c>
      <c r="J1219" s="9">
        <v>0</v>
      </c>
      <c r="K1219" s="5" t="str">
        <f>IF(E1219="","",IFERROR(VLOOKUP(E1219,REGRAS_CST!$A$2:$C$200,3,FALSE),""))</f>
        <v/>
      </c>
      <c r="L1219" s="10" t="str">
        <f>IF($G1219="", "", $G1219*(1-$V1219))</f>
        <v/>
      </c>
      <c r="M1219" s="30" t="str">
        <f t="shared" si="36"/>
        <v/>
      </c>
      <c r="N1219" s="30" t="str">
        <f t="shared" si="37"/>
        <v/>
      </c>
      <c r="O1219" s="5" t="str">
        <f>IF(D1219="","",
IF(AND(K1219&lt;&gt;"SIM",V1219&gt;0),"ERRO: % BC &gt; 0, mas NÃO permitida ❌",
IF(AND(K1219="SIM",V1219=0),"ATENÇÃO: BC permitida, mas % = 0 🔎",
"Base de cálculo aplicada corretamente ✅")))</f>
        <v/>
      </c>
      <c r="P1219" s="5" t="str">
        <f>IF(D1219="","",
IF(AND(Q1219&lt;&gt;"SIM",U1219&gt;0),"ERRO: % alíquota &gt; 0, mas NÃO permitida ❌",
IF(AND(Q1219="SIM",U1219=0),"ATENÇÃO: alíquota permitida, mas % = 0 🔎",
"Alíquota aplicada corretamente ✅")))</f>
        <v/>
      </c>
      <c r="Q1219" s="5" t="str">
        <f>IF(E1219="","",IFERROR(VLOOKUP(E1219,REGRAS_CST!$A$2:$D$200,4,FALSE),""))</f>
        <v/>
      </c>
      <c r="R1219" s="9"/>
      <c r="S1219" s="7">
        <f>IF($H1219="","",$H1219*(1-$U1219))</f>
        <v>8.9999999999999993E-3</v>
      </c>
      <c r="T1219" s="7">
        <f>IF($I1219="","",$I1219*(1-$U1219))</f>
        <v>1E-3</v>
      </c>
      <c r="U1219" s="7">
        <f>IFERROR(INDEX(BASE_CCLASSTRIB!$E:$E, MATCH(TEXT($D1219,"000000"), BASE_CCLASSTRIB!$A:$A, 0))/100, 0)</f>
        <v>0</v>
      </c>
      <c r="V1219" s="21">
        <f>IFERROR(INDEX(BASE_CCLASSTRIB!$F:$F, MATCH(TEXT($D1219,"000000"), BASE_CCLASSTRIB!$A:$A, 0))/100, 0)</f>
        <v>0</v>
      </c>
    </row>
    <row r="1220" spans="1:22" ht="32.25" customHeight="1" thickTop="1" thickBot="1">
      <c r="A1220" s="24"/>
      <c r="B1220" s="5"/>
      <c r="C1220" s="5"/>
      <c r="D1220" s="5"/>
      <c r="E1220" s="8" t="str">
        <f>IF(D1220="","",LEFT(D1220,3))</f>
        <v/>
      </c>
      <c r="F1220" s="5" t="str">
        <f>IF(E1220="","",IFERROR(VLOOKUP(E1220,REGRAS_CST!$A$2:$B$200,2,FALSE),""))</f>
        <v/>
      </c>
      <c r="G1220" s="25"/>
      <c r="H1220" s="7">
        <v>8.9999999999999993E-3</v>
      </c>
      <c r="I1220" s="7">
        <v>1E-3</v>
      </c>
      <c r="J1220" s="9">
        <v>0</v>
      </c>
      <c r="K1220" s="5" t="str">
        <f>IF(E1220="","",IFERROR(VLOOKUP(E1220,REGRAS_CST!$A$2:$C$200,3,FALSE),""))</f>
        <v/>
      </c>
      <c r="L1220" s="10" t="str">
        <f>IF($G1220="", "", $G1220*(1-$V1220))</f>
        <v/>
      </c>
      <c r="M1220" s="30" t="str">
        <f t="shared" si="36"/>
        <v/>
      </c>
      <c r="N1220" s="30" t="str">
        <f t="shared" si="37"/>
        <v/>
      </c>
      <c r="O1220" s="5" t="str">
        <f>IF(D1220="","",
IF(AND(K1220&lt;&gt;"SIM",V1220&gt;0),"ERRO: % BC &gt; 0, mas NÃO permitida ❌",
IF(AND(K1220="SIM",V1220=0),"ATENÇÃO: BC permitida, mas % = 0 🔎",
"Base de cálculo aplicada corretamente ✅")))</f>
        <v/>
      </c>
      <c r="P1220" s="5" t="str">
        <f>IF(D1220="","",
IF(AND(Q1220&lt;&gt;"SIM",U1220&gt;0),"ERRO: % alíquota &gt; 0, mas NÃO permitida ❌",
IF(AND(Q1220="SIM",U1220=0),"ATENÇÃO: alíquota permitida, mas % = 0 🔎",
"Alíquota aplicada corretamente ✅")))</f>
        <v/>
      </c>
      <c r="Q1220" s="5" t="str">
        <f>IF(E1220="","",IFERROR(VLOOKUP(E1220,REGRAS_CST!$A$2:$D$200,4,FALSE),""))</f>
        <v/>
      </c>
      <c r="R1220" s="9"/>
      <c r="S1220" s="7">
        <f>IF($H1220="","",$H1220*(1-$U1220))</f>
        <v>8.9999999999999993E-3</v>
      </c>
      <c r="T1220" s="7">
        <f>IF($I1220="","",$I1220*(1-$U1220))</f>
        <v>1E-3</v>
      </c>
      <c r="U1220" s="7">
        <f>IFERROR(INDEX(BASE_CCLASSTRIB!$E:$E, MATCH(TEXT($D1220,"000000"), BASE_CCLASSTRIB!$A:$A, 0))/100, 0)</f>
        <v>0</v>
      </c>
      <c r="V1220" s="21">
        <f>IFERROR(INDEX(BASE_CCLASSTRIB!$F:$F, MATCH(TEXT($D1220,"000000"), BASE_CCLASSTRIB!$A:$A, 0))/100, 0)</f>
        <v>0</v>
      </c>
    </row>
    <row r="1221" spans="1:22" ht="32.25" customHeight="1" thickTop="1" thickBot="1">
      <c r="A1221" s="24"/>
      <c r="B1221" s="5"/>
      <c r="C1221" s="5"/>
      <c r="D1221" s="5"/>
      <c r="E1221" s="8" t="str">
        <f>IF(D1221="","",LEFT(D1221,3))</f>
        <v/>
      </c>
      <c r="F1221" s="5" t="str">
        <f>IF(E1221="","",IFERROR(VLOOKUP(E1221,REGRAS_CST!$A$2:$B$200,2,FALSE),""))</f>
        <v/>
      </c>
      <c r="G1221" s="25"/>
      <c r="H1221" s="7">
        <v>8.9999999999999993E-3</v>
      </c>
      <c r="I1221" s="7">
        <v>1E-3</v>
      </c>
      <c r="J1221" s="9">
        <v>0</v>
      </c>
      <c r="K1221" s="5" t="str">
        <f>IF(E1221="","",IFERROR(VLOOKUP(E1221,REGRAS_CST!$A$2:$C$200,3,FALSE),""))</f>
        <v/>
      </c>
      <c r="L1221" s="10" t="str">
        <f>IF($G1221="", "", $G1221*(1-$V1221))</f>
        <v/>
      </c>
      <c r="M1221" s="30" t="str">
        <f t="shared" ref="M1221:M1284" si="38">IF(OR($L1221="",$S1221=""),"",TRUNC(VALUE($L1221)*VALUE($S1221),2))</f>
        <v/>
      </c>
      <c r="N1221" s="30" t="str">
        <f t="shared" ref="N1221:N1284" si="39">IF(OR($L1221="",$T1221=""),"",TRUNC(VALUE($L1221)*VALUE($T1221),2))</f>
        <v/>
      </c>
      <c r="O1221" s="5" t="str">
        <f>IF(D1221="","",
IF(AND(K1221&lt;&gt;"SIM",V1221&gt;0),"ERRO: % BC &gt; 0, mas NÃO permitida ❌",
IF(AND(K1221="SIM",V1221=0),"ATENÇÃO: BC permitida, mas % = 0 🔎",
"Base de cálculo aplicada corretamente ✅")))</f>
        <v/>
      </c>
      <c r="P1221" s="5" t="str">
        <f>IF(D1221="","",
IF(AND(Q1221&lt;&gt;"SIM",U1221&gt;0),"ERRO: % alíquota &gt; 0, mas NÃO permitida ❌",
IF(AND(Q1221="SIM",U1221=0),"ATENÇÃO: alíquota permitida, mas % = 0 🔎",
"Alíquota aplicada corretamente ✅")))</f>
        <v/>
      </c>
      <c r="Q1221" s="5" t="str">
        <f>IF(E1221="","",IFERROR(VLOOKUP(E1221,REGRAS_CST!$A$2:$D$200,4,FALSE),""))</f>
        <v/>
      </c>
      <c r="R1221" s="9"/>
      <c r="S1221" s="7">
        <f>IF($H1221="","",$H1221*(1-$U1221))</f>
        <v>8.9999999999999993E-3</v>
      </c>
      <c r="T1221" s="7">
        <f>IF($I1221="","",$I1221*(1-$U1221))</f>
        <v>1E-3</v>
      </c>
      <c r="U1221" s="7">
        <f>IFERROR(INDEX(BASE_CCLASSTRIB!$E:$E, MATCH(TEXT($D1221,"000000"), BASE_CCLASSTRIB!$A:$A, 0))/100, 0)</f>
        <v>0</v>
      </c>
      <c r="V1221" s="21">
        <f>IFERROR(INDEX(BASE_CCLASSTRIB!$F:$F, MATCH(TEXT($D1221,"000000"), BASE_CCLASSTRIB!$A:$A, 0))/100, 0)</f>
        <v>0</v>
      </c>
    </row>
    <row r="1222" spans="1:22" ht="32.25" customHeight="1" thickTop="1" thickBot="1">
      <c r="A1222" s="24"/>
      <c r="B1222" s="5"/>
      <c r="C1222" s="5"/>
      <c r="D1222" s="5"/>
      <c r="E1222" s="8" t="str">
        <f>IF(D1222="","",LEFT(D1222,3))</f>
        <v/>
      </c>
      <c r="F1222" s="5" t="str">
        <f>IF(E1222="","",IFERROR(VLOOKUP(E1222,REGRAS_CST!$A$2:$B$200,2,FALSE),""))</f>
        <v/>
      </c>
      <c r="G1222" s="25"/>
      <c r="H1222" s="7">
        <v>8.9999999999999993E-3</v>
      </c>
      <c r="I1222" s="7">
        <v>1E-3</v>
      </c>
      <c r="J1222" s="9">
        <v>0</v>
      </c>
      <c r="K1222" s="5" t="str">
        <f>IF(E1222="","",IFERROR(VLOOKUP(E1222,REGRAS_CST!$A$2:$C$200,3,FALSE),""))</f>
        <v/>
      </c>
      <c r="L1222" s="10" t="str">
        <f>IF($G1222="", "", $G1222*(1-$V1222))</f>
        <v/>
      </c>
      <c r="M1222" s="30" t="str">
        <f t="shared" si="38"/>
        <v/>
      </c>
      <c r="N1222" s="30" t="str">
        <f t="shared" si="39"/>
        <v/>
      </c>
      <c r="O1222" s="5" t="str">
        <f>IF(D1222="","",
IF(AND(K1222&lt;&gt;"SIM",V1222&gt;0),"ERRO: % BC &gt; 0, mas NÃO permitida ❌",
IF(AND(K1222="SIM",V1222=0),"ATENÇÃO: BC permitida, mas % = 0 🔎",
"Base de cálculo aplicada corretamente ✅")))</f>
        <v/>
      </c>
      <c r="P1222" s="5" t="str">
        <f>IF(D1222="","",
IF(AND(Q1222&lt;&gt;"SIM",U1222&gt;0),"ERRO: % alíquota &gt; 0, mas NÃO permitida ❌",
IF(AND(Q1222="SIM",U1222=0),"ATENÇÃO: alíquota permitida, mas % = 0 🔎",
"Alíquota aplicada corretamente ✅")))</f>
        <v/>
      </c>
      <c r="Q1222" s="5" t="str">
        <f>IF(E1222="","",IFERROR(VLOOKUP(E1222,REGRAS_CST!$A$2:$D$200,4,FALSE),""))</f>
        <v/>
      </c>
      <c r="R1222" s="9"/>
      <c r="S1222" s="7">
        <f>IF($H1222="","",$H1222*(1-$U1222))</f>
        <v>8.9999999999999993E-3</v>
      </c>
      <c r="T1222" s="7">
        <f>IF($I1222="","",$I1222*(1-$U1222))</f>
        <v>1E-3</v>
      </c>
      <c r="U1222" s="7">
        <f>IFERROR(INDEX(BASE_CCLASSTRIB!$E:$E, MATCH(TEXT($D1222,"000000"), BASE_CCLASSTRIB!$A:$A, 0))/100, 0)</f>
        <v>0</v>
      </c>
      <c r="V1222" s="21">
        <f>IFERROR(INDEX(BASE_CCLASSTRIB!$F:$F, MATCH(TEXT($D1222,"000000"), BASE_CCLASSTRIB!$A:$A, 0))/100, 0)</f>
        <v>0</v>
      </c>
    </row>
    <row r="1223" spans="1:22" ht="32.25" customHeight="1" thickTop="1" thickBot="1">
      <c r="A1223" s="24"/>
      <c r="B1223" s="5"/>
      <c r="C1223" s="5"/>
      <c r="D1223" s="5"/>
      <c r="E1223" s="8" t="str">
        <f>IF(D1223="","",LEFT(D1223,3))</f>
        <v/>
      </c>
      <c r="F1223" s="5" t="str">
        <f>IF(E1223="","",IFERROR(VLOOKUP(E1223,REGRAS_CST!$A$2:$B$200,2,FALSE),""))</f>
        <v/>
      </c>
      <c r="G1223" s="25"/>
      <c r="H1223" s="7">
        <v>8.9999999999999993E-3</v>
      </c>
      <c r="I1223" s="7">
        <v>1E-3</v>
      </c>
      <c r="J1223" s="9">
        <v>0</v>
      </c>
      <c r="K1223" s="5" t="str">
        <f>IF(E1223="","",IFERROR(VLOOKUP(E1223,REGRAS_CST!$A$2:$C$200,3,FALSE),""))</f>
        <v/>
      </c>
      <c r="L1223" s="10" t="str">
        <f>IF($G1223="", "", $G1223*(1-$V1223))</f>
        <v/>
      </c>
      <c r="M1223" s="30" t="str">
        <f t="shared" si="38"/>
        <v/>
      </c>
      <c r="N1223" s="30" t="str">
        <f t="shared" si="39"/>
        <v/>
      </c>
      <c r="O1223" s="5" t="str">
        <f>IF(D1223="","",
IF(AND(K1223&lt;&gt;"SIM",V1223&gt;0),"ERRO: % BC &gt; 0, mas NÃO permitida ❌",
IF(AND(K1223="SIM",V1223=0),"ATENÇÃO: BC permitida, mas % = 0 🔎",
"Base de cálculo aplicada corretamente ✅")))</f>
        <v/>
      </c>
      <c r="P1223" s="5" t="str">
        <f>IF(D1223="","",
IF(AND(Q1223&lt;&gt;"SIM",U1223&gt;0),"ERRO: % alíquota &gt; 0, mas NÃO permitida ❌",
IF(AND(Q1223="SIM",U1223=0),"ATENÇÃO: alíquota permitida, mas % = 0 🔎",
"Alíquota aplicada corretamente ✅")))</f>
        <v/>
      </c>
      <c r="Q1223" s="5" t="str">
        <f>IF(E1223="","",IFERROR(VLOOKUP(E1223,REGRAS_CST!$A$2:$D$200,4,FALSE),""))</f>
        <v/>
      </c>
      <c r="R1223" s="9"/>
      <c r="S1223" s="7">
        <f>IF($H1223="","",$H1223*(1-$U1223))</f>
        <v>8.9999999999999993E-3</v>
      </c>
      <c r="T1223" s="7">
        <f>IF($I1223="","",$I1223*(1-$U1223))</f>
        <v>1E-3</v>
      </c>
      <c r="U1223" s="7">
        <f>IFERROR(INDEX(BASE_CCLASSTRIB!$E:$E, MATCH(TEXT($D1223,"000000"), BASE_CCLASSTRIB!$A:$A, 0))/100, 0)</f>
        <v>0</v>
      </c>
      <c r="V1223" s="21">
        <f>IFERROR(INDEX(BASE_CCLASSTRIB!$F:$F, MATCH(TEXT($D1223,"000000"), BASE_CCLASSTRIB!$A:$A, 0))/100, 0)</f>
        <v>0</v>
      </c>
    </row>
    <row r="1224" spans="1:22" ht="32.25" customHeight="1" thickTop="1" thickBot="1">
      <c r="A1224" s="24"/>
      <c r="B1224" s="5"/>
      <c r="C1224" s="5"/>
      <c r="D1224" s="5"/>
      <c r="E1224" s="8" t="str">
        <f>IF(D1224="","",LEFT(D1224,3))</f>
        <v/>
      </c>
      <c r="F1224" s="5" t="str">
        <f>IF(E1224="","",IFERROR(VLOOKUP(E1224,REGRAS_CST!$A$2:$B$200,2,FALSE),""))</f>
        <v/>
      </c>
      <c r="G1224" s="25"/>
      <c r="H1224" s="7">
        <v>8.9999999999999993E-3</v>
      </c>
      <c r="I1224" s="7">
        <v>1E-3</v>
      </c>
      <c r="J1224" s="9">
        <v>0</v>
      </c>
      <c r="K1224" s="5" t="str">
        <f>IF(E1224="","",IFERROR(VLOOKUP(E1224,REGRAS_CST!$A$2:$C$200,3,FALSE),""))</f>
        <v/>
      </c>
      <c r="L1224" s="10" t="str">
        <f>IF($G1224="", "", $G1224*(1-$V1224))</f>
        <v/>
      </c>
      <c r="M1224" s="30" t="str">
        <f t="shared" si="38"/>
        <v/>
      </c>
      <c r="N1224" s="30" t="str">
        <f t="shared" si="39"/>
        <v/>
      </c>
      <c r="O1224" s="5" t="str">
        <f>IF(D1224="","",
IF(AND(K1224&lt;&gt;"SIM",V1224&gt;0),"ERRO: % BC &gt; 0, mas NÃO permitida ❌",
IF(AND(K1224="SIM",V1224=0),"ATENÇÃO: BC permitida, mas % = 0 🔎",
"Base de cálculo aplicada corretamente ✅")))</f>
        <v/>
      </c>
      <c r="P1224" s="5" t="str">
        <f>IF(D1224="","",
IF(AND(Q1224&lt;&gt;"SIM",U1224&gt;0),"ERRO: % alíquota &gt; 0, mas NÃO permitida ❌",
IF(AND(Q1224="SIM",U1224=0),"ATENÇÃO: alíquota permitida, mas % = 0 🔎",
"Alíquota aplicada corretamente ✅")))</f>
        <v/>
      </c>
      <c r="Q1224" s="5" t="str">
        <f>IF(E1224="","",IFERROR(VLOOKUP(E1224,REGRAS_CST!$A$2:$D$200,4,FALSE),""))</f>
        <v/>
      </c>
      <c r="R1224" s="9"/>
      <c r="S1224" s="7">
        <f>IF($H1224="","",$H1224*(1-$U1224))</f>
        <v>8.9999999999999993E-3</v>
      </c>
      <c r="T1224" s="7">
        <f>IF($I1224="","",$I1224*(1-$U1224))</f>
        <v>1E-3</v>
      </c>
      <c r="U1224" s="7">
        <f>IFERROR(INDEX(BASE_CCLASSTRIB!$E:$E, MATCH(TEXT($D1224,"000000"), BASE_CCLASSTRIB!$A:$A, 0))/100, 0)</f>
        <v>0</v>
      </c>
      <c r="V1224" s="21">
        <f>IFERROR(INDEX(BASE_CCLASSTRIB!$F:$F, MATCH(TEXT($D1224,"000000"), BASE_CCLASSTRIB!$A:$A, 0))/100, 0)</f>
        <v>0</v>
      </c>
    </row>
    <row r="1225" spans="1:22" ht="32.25" customHeight="1" thickTop="1" thickBot="1">
      <c r="A1225" s="24"/>
      <c r="B1225" s="5"/>
      <c r="C1225" s="5"/>
      <c r="D1225" s="5"/>
      <c r="E1225" s="8" t="str">
        <f>IF(D1225="","",LEFT(D1225,3))</f>
        <v/>
      </c>
      <c r="F1225" s="5" t="str">
        <f>IF(E1225="","",IFERROR(VLOOKUP(E1225,REGRAS_CST!$A$2:$B$200,2,FALSE),""))</f>
        <v/>
      </c>
      <c r="G1225" s="25"/>
      <c r="H1225" s="7">
        <v>8.9999999999999993E-3</v>
      </c>
      <c r="I1225" s="7">
        <v>1E-3</v>
      </c>
      <c r="J1225" s="9">
        <v>0</v>
      </c>
      <c r="K1225" s="5" t="str">
        <f>IF(E1225="","",IFERROR(VLOOKUP(E1225,REGRAS_CST!$A$2:$C$200,3,FALSE),""))</f>
        <v/>
      </c>
      <c r="L1225" s="10" t="str">
        <f>IF($G1225="", "", $G1225*(1-$V1225))</f>
        <v/>
      </c>
      <c r="M1225" s="30" t="str">
        <f t="shared" si="38"/>
        <v/>
      </c>
      <c r="N1225" s="30" t="str">
        <f t="shared" si="39"/>
        <v/>
      </c>
      <c r="O1225" s="5" t="str">
        <f>IF(D1225="","",
IF(AND(K1225&lt;&gt;"SIM",V1225&gt;0),"ERRO: % BC &gt; 0, mas NÃO permitida ❌",
IF(AND(K1225="SIM",V1225=0),"ATENÇÃO: BC permitida, mas % = 0 🔎",
"Base de cálculo aplicada corretamente ✅")))</f>
        <v/>
      </c>
      <c r="P1225" s="5" t="str">
        <f>IF(D1225="","",
IF(AND(Q1225&lt;&gt;"SIM",U1225&gt;0),"ERRO: % alíquota &gt; 0, mas NÃO permitida ❌",
IF(AND(Q1225="SIM",U1225=0),"ATENÇÃO: alíquota permitida, mas % = 0 🔎",
"Alíquota aplicada corretamente ✅")))</f>
        <v/>
      </c>
      <c r="Q1225" s="5" t="str">
        <f>IF(E1225="","",IFERROR(VLOOKUP(E1225,REGRAS_CST!$A$2:$D$200,4,FALSE),""))</f>
        <v/>
      </c>
      <c r="R1225" s="9"/>
      <c r="S1225" s="7">
        <f>IF($H1225="","",$H1225*(1-$U1225))</f>
        <v>8.9999999999999993E-3</v>
      </c>
      <c r="T1225" s="7">
        <f>IF($I1225="","",$I1225*(1-$U1225))</f>
        <v>1E-3</v>
      </c>
      <c r="U1225" s="7">
        <f>IFERROR(INDEX(BASE_CCLASSTRIB!$E:$E, MATCH(TEXT($D1225,"000000"), BASE_CCLASSTRIB!$A:$A, 0))/100, 0)</f>
        <v>0</v>
      </c>
      <c r="V1225" s="21">
        <f>IFERROR(INDEX(BASE_CCLASSTRIB!$F:$F, MATCH(TEXT($D1225,"000000"), BASE_CCLASSTRIB!$A:$A, 0))/100, 0)</f>
        <v>0</v>
      </c>
    </row>
    <row r="1226" spans="1:22" ht="32.25" customHeight="1" thickTop="1" thickBot="1">
      <c r="A1226" s="24"/>
      <c r="B1226" s="5"/>
      <c r="C1226" s="5"/>
      <c r="D1226" s="5"/>
      <c r="E1226" s="8" t="str">
        <f>IF(D1226="","",LEFT(D1226,3))</f>
        <v/>
      </c>
      <c r="F1226" s="5" t="str">
        <f>IF(E1226="","",IFERROR(VLOOKUP(E1226,REGRAS_CST!$A$2:$B$200,2,FALSE),""))</f>
        <v/>
      </c>
      <c r="G1226" s="25"/>
      <c r="H1226" s="7">
        <v>8.9999999999999993E-3</v>
      </c>
      <c r="I1226" s="7">
        <v>1E-3</v>
      </c>
      <c r="J1226" s="9">
        <v>0</v>
      </c>
      <c r="K1226" s="5" t="str">
        <f>IF(E1226="","",IFERROR(VLOOKUP(E1226,REGRAS_CST!$A$2:$C$200,3,FALSE),""))</f>
        <v/>
      </c>
      <c r="L1226" s="10" t="str">
        <f>IF($G1226="", "", $G1226*(1-$V1226))</f>
        <v/>
      </c>
      <c r="M1226" s="30" t="str">
        <f t="shared" si="38"/>
        <v/>
      </c>
      <c r="N1226" s="30" t="str">
        <f t="shared" si="39"/>
        <v/>
      </c>
      <c r="O1226" s="5" t="str">
        <f>IF(D1226="","",
IF(AND(K1226&lt;&gt;"SIM",V1226&gt;0),"ERRO: % BC &gt; 0, mas NÃO permitida ❌",
IF(AND(K1226="SIM",V1226=0),"ATENÇÃO: BC permitida, mas % = 0 🔎",
"Base de cálculo aplicada corretamente ✅")))</f>
        <v/>
      </c>
      <c r="P1226" s="5" t="str">
        <f>IF(D1226="","",
IF(AND(Q1226&lt;&gt;"SIM",U1226&gt;0),"ERRO: % alíquota &gt; 0, mas NÃO permitida ❌",
IF(AND(Q1226="SIM",U1226=0),"ATENÇÃO: alíquota permitida, mas % = 0 🔎",
"Alíquota aplicada corretamente ✅")))</f>
        <v/>
      </c>
      <c r="Q1226" s="5" t="str">
        <f>IF(E1226="","",IFERROR(VLOOKUP(E1226,REGRAS_CST!$A$2:$D$200,4,FALSE),""))</f>
        <v/>
      </c>
      <c r="R1226" s="9"/>
      <c r="S1226" s="7">
        <f>IF($H1226="","",$H1226*(1-$U1226))</f>
        <v>8.9999999999999993E-3</v>
      </c>
      <c r="T1226" s="7">
        <f>IF($I1226="","",$I1226*(1-$U1226))</f>
        <v>1E-3</v>
      </c>
      <c r="U1226" s="7">
        <f>IFERROR(INDEX(BASE_CCLASSTRIB!$E:$E, MATCH(TEXT($D1226,"000000"), BASE_CCLASSTRIB!$A:$A, 0))/100, 0)</f>
        <v>0</v>
      </c>
      <c r="V1226" s="21">
        <f>IFERROR(INDEX(BASE_CCLASSTRIB!$F:$F, MATCH(TEXT($D1226,"000000"), BASE_CCLASSTRIB!$A:$A, 0))/100, 0)</f>
        <v>0</v>
      </c>
    </row>
    <row r="1227" spans="1:22" ht="32.25" customHeight="1" thickTop="1" thickBot="1">
      <c r="A1227" s="24"/>
      <c r="B1227" s="5"/>
      <c r="C1227" s="5"/>
      <c r="D1227" s="5"/>
      <c r="E1227" s="8" t="str">
        <f>IF(D1227="","",LEFT(D1227,3))</f>
        <v/>
      </c>
      <c r="F1227" s="5" t="str">
        <f>IF(E1227="","",IFERROR(VLOOKUP(E1227,REGRAS_CST!$A$2:$B$200,2,FALSE),""))</f>
        <v/>
      </c>
      <c r="G1227" s="25"/>
      <c r="H1227" s="7">
        <v>8.9999999999999993E-3</v>
      </c>
      <c r="I1227" s="7">
        <v>1E-3</v>
      </c>
      <c r="J1227" s="9">
        <v>0</v>
      </c>
      <c r="K1227" s="5" t="str">
        <f>IF(E1227="","",IFERROR(VLOOKUP(E1227,REGRAS_CST!$A$2:$C$200,3,FALSE),""))</f>
        <v/>
      </c>
      <c r="L1227" s="10" t="str">
        <f>IF($G1227="", "", $G1227*(1-$V1227))</f>
        <v/>
      </c>
      <c r="M1227" s="30" t="str">
        <f t="shared" si="38"/>
        <v/>
      </c>
      <c r="N1227" s="30" t="str">
        <f t="shared" si="39"/>
        <v/>
      </c>
      <c r="O1227" s="5" t="str">
        <f>IF(D1227="","",
IF(AND(K1227&lt;&gt;"SIM",V1227&gt;0),"ERRO: % BC &gt; 0, mas NÃO permitida ❌",
IF(AND(K1227="SIM",V1227=0),"ATENÇÃO: BC permitida, mas % = 0 🔎",
"Base de cálculo aplicada corretamente ✅")))</f>
        <v/>
      </c>
      <c r="P1227" s="5" t="str">
        <f>IF(D1227="","",
IF(AND(Q1227&lt;&gt;"SIM",U1227&gt;0),"ERRO: % alíquota &gt; 0, mas NÃO permitida ❌",
IF(AND(Q1227="SIM",U1227=0),"ATENÇÃO: alíquota permitida, mas % = 0 🔎",
"Alíquota aplicada corretamente ✅")))</f>
        <v/>
      </c>
      <c r="Q1227" s="5" t="str">
        <f>IF(E1227="","",IFERROR(VLOOKUP(E1227,REGRAS_CST!$A$2:$D$200,4,FALSE),""))</f>
        <v/>
      </c>
      <c r="R1227" s="9"/>
      <c r="S1227" s="7">
        <f>IF($H1227="","",$H1227*(1-$U1227))</f>
        <v>8.9999999999999993E-3</v>
      </c>
      <c r="T1227" s="7">
        <f>IF($I1227="","",$I1227*(1-$U1227))</f>
        <v>1E-3</v>
      </c>
      <c r="U1227" s="7">
        <f>IFERROR(INDEX(BASE_CCLASSTRIB!$E:$E, MATCH(TEXT($D1227,"000000"), BASE_CCLASSTRIB!$A:$A, 0))/100, 0)</f>
        <v>0</v>
      </c>
      <c r="V1227" s="21">
        <f>IFERROR(INDEX(BASE_CCLASSTRIB!$F:$F, MATCH(TEXT($D1227,"000000"), BASE_CCLASSTRIB!$A:$A, 0))/100, 0)</f>
        <v>0</v>
      </c>
    </row>
    <row r="1228" spans="1:22" ht="32.25" customHeight="1" thickTop="1" thickBot="1">
      <c r="A1228" s="24"/>
      <c r="B1228" s="5"/>
      <c r="C1228" s="5"/>
      <c r="D1228" s="5"/>
      <c r="E1228" s="8" t="str">
        <f>IF(D1228="","",LEFT(D1228,3))</f>
        <v/>
      </c>
      <c r="F1228" s="5" t="str">
        <f>IF(E1228="","",IFERROR(VLOOKUP(E1228,REGRAS_CST!$A$2:$B$200,2,FALSE),""))</f>
        <v/>
      </c>
      <c r="G1228" s="25"/>
      <c r="H1228" s="7">
        <v>8.9999999999999993E-3</v>
      </c>
      <c r="I1228" s="7">
        <v>1E-3</v>
      </c>
      <c r="J1228" s="9">
        <v>0</v>
      </c>
      <c r="K1228" s="5" t="str">
        <f>IF(E1228="","",IFERROR(VLOOKUP(E1228,REGRAS_CST!$A$2:$C$200,3,FALSE),""))</f>
        <v/>
      </c>
      <c r="L1228" s="10" t="str">
        <f>IF($G1228="", "", $G1228*(1-$V1228))</f>
        <v/>
      </c>
      <c r="M1228" s="30" t="str">
        <f t="shared" si="38"/>
        <v/>
      </c>
      <c r="N1228" s="30" t="str">
        <f t="shared" si="39"/>
        <v/>
      </c>
      <c r="O1228" s="5" t="str">
        <f>IF(D1228="","",
IF(AND(K1228&lt;&gt;"SIM",V1228&gt;0),"ERRO: % BC &gt; 0, mas NÃO permitida ❌",
IF(AND(K1228="SIM",V1228=0),"ATENÇÃO: BC permitida, mas % = 0 🔎",
"Base de cálculo aplicada corretamente ✅")))</f>
        <v/>
      </c>
      <c r="P1228" s="5" t="str">
        <f>IF(D1228="","",
IF(AND(Q1228&lt;&gt;"SIM",U1228&gt;0),"ERRO: % alíquota &gt; 0, mas NÃO permitida ❌",
IF(AND(Q1228="SIM",U1228=0),"ATENÇÃO: alíquota permitida, mas % = 0 🔎",
"Alíquota aplicada corretamente ✅")))</f>
        <v/>
      </c>
      <c r="Q1228" s="5" t="str">
        <f>IF(E1228="","",IFERROR(VLOOKUP(E1228,REGRAS_CST!$A$2:$D$200,4,FALSE),""))</f>
        <v/>
      </c>
      <c r="R1228" s="9"/>
      <c r="S1228" s="7">
        <f>IF($H1228="","",$H1228*(1-$U1228))</f>
        <v>8.9999999999999993E-3</v>
      </c>
      <c r="T1228" s="7">
        <f>IF($I1228="","",$I1228*(1-$U1228))</f>
        <v>1E-3</v>
      </c>
      <c r="U1228" s="7">
        <f>IFERROR(INDEX(BASE_CCLASSTRIB!$E:$E, MATCH(TEXT($D1228,"000000"), BASE_CCLASSTRIB!$A:$A, 0))/100, 0)</f>
        <v>0</v>
      </c>
      <c r="V1228" s="21">
        <f>IFERROR(INDEX(BASE_CCLASSTRIB!$F:$F, MATCH(TEXT($D1228,"000000"), BASE_CCLASSTRIB!$A:$A, 0))/100, 0)</f>
        <v>0</v>
      </c>
    </row>
    <row r="1229" spans="1:22" ht="32.25" customHeight="1" thickTop="1" thickBot="1">
      <c r="A1229" s="24"/>
      <c r="B1229" s="5"/>
      <c r="C1229" s="5"/>
      <c r="D1229" s="5"/>
      <c r="E1229" s="8" t="str">
        <f>IF(D1229="","",LEFT(D1229,3))</f>
        <v/>
      </c>
      <c r="F1229" s="5" t="str">
        <f>IF(E1229="","",IFERROR(VLOOKUP(E1229,REGRAS_CST!$A$2:$B$200,2,FALSE),""))</f>
        <v/>
      </c>
      <c r="G1229" s="25"/>
      <c r="H1229" s="7">
        <v>8.9999999999999993E-3</v>
      </c>
      <c r="I1229" s="7">
        <v>1E-3</v>
      </c>
      <c r="J1229" s="9">
        <v>0</v>
      </c>
      <c r="K1229" s="5" t="str">
        <f>IF(E1229="","",IFERROR(VLOOKUP(E1229,REGRAS_CST!$A$2:$C$200,3,FALSE),""))</f>
        <v/>
      </c>
      <c r="L1229" s="10" t="str">
        <f>IF($G1229="", "", $G1229*(1-$V1229))</f>
        <v/>
      </c>
      <c r="M1229" s="30" t="str">
        <f t="shared" si="38"/>
        <v/>
      </c>
      <c r="N1229" s="30" t="str">
        <f t="shared" si="39"/>
        <v/>
      </c>
      <c r="O1229" s="5" t="str">
        <f>IF(D1229="","",
IF(AND(K1229&lt;&gt;"SIM",V1229&gt;0),"ERRO: % BC &gt; 0, mas NÃO permitida ❌",
IF(AND(K1229="SIM",V1229=0),"ATENÇÃO: BC permitida, mas % = 0 🔎",
"Base de cálculo aplicada corretamente ✅")))</f>
        <v/>
      </c>
      <c r="P1229" s="5" t="str">
        <f>IF(D1229="","",
IF(AND(Q1229&lt;&gt;"SIM",U1229&gt;0),"ERRO: % alíquota &gt; 0, mas NÃO permitida ❌",
IF(AND(Q1229="SIM",U1229=0),"ATENÇÃO: alíquota permitida, mas % = 0 🔎",
"Alíquota aplicada corretamente ✅")))</f>
        <v/>
      </c>
      <c r="Q1229" s="5" t="str">
        <f>IF(E1229="","",IFERROR(VLOOKUP(E1229,REGRAS_CST!$A$2:$D$200,4,FALSE),""))</f>
        <v/>
      </c>
      <c r="R1229" s="9"/>
      <c r="S1229" s="7">
        <f>IF($H1229="","",$H1229*(1-$U1229))</f>
        <v>8.9999999999999993E-3</v>
      </c>
      <c r="T1229" s="7">
        <f>IF($I1229="","",$I1229*(1-$U1229))</f>
        <v>1E-3</v>
      </c>
      <c r="U1229" s="7">
        <f>IFERROR(INDEX(BASE_CCLASSTRIB!$E:$E, MATCH(TEXT($D1229,"000000"), BASE_CCLASSTRIB!$A:$A, 0))/100, 0)</f>
        <v>0</v>
      </c>
      <c r="V1229" s="21">
        <f>IFERROR(INDEX(BASE_CCLASSTRIB!$F:$F, MATCH(TEXT($D1229,"000000"), BASE_CCLASSTRIB!$A:$A, 0))/100, 0)</f>
        <v>0</v>
      </c>
    </row>
    <row r="1230" spans="1:22" ht="32.25" customHeight="1" thickTop="1" thickBot="1">
      <c r="A1230" s="24"/>
      <c r="B1230" s="5"/>
      <c r="C1230" s="5"/>
      <c r="D1230" s="5"/>
      <c r="E1230" s="8" t="str">
        <f>IF(D1230="","",LEFT(D1230,3))</f>
        <v/>
      </c>
      <c r="F1230" s="5" t="str">
        <f>IF(E1230="","",IFERROR(VLOOKUP(E1230,REGRAS_CST!$A$2:$B$200,2,FALSE),""))</f>
        <v/>
      </c>
      <c r="G1230" s="25"/>
      <c r="H1230" s="7">
        <v>8.9999999999999993E-3</v>
      </c>
      <c r="I1230" s="7">
        <v>1E-3</v>
      </c>
      <c r="J1230" s="9">
        <v>0</v>
      </c>
      <c r="K1230" s="5" t="str">
        <f>IF(E1230="","",IFERROR(VLOOKUP(E1230,REGRAS_CST!$A$2:$C$200,3,FALSE),""))</f>
        <v/>
      </c>
      <c r="L1230" s="10" t="str">
        <f>IF($G1230="", "", $G1230*(1-$V1230))</f>
        <v/>
      </c>
      <c r="M1230" s="30" t="str">
        <f t="shared" si="38"/>
        <v/>
      </c>
      <c r="N1230" s="30" t="str">
        <f t="shared" si="39"/>
        <v/>
      </c>
      <c r="O1230" s="5" t="str">
        <f>IF(D1230="","",
IF(AND(K1230&lt;&gt;"SIM",V1230&gt;0),"ERRO: % BC &gt; 0, mas NÃO permitida ❌",
IF(AND(K1230="SIM",V1230=0),"ATENÇÃO: BC permitida, mas % = 0 🔎",
"Base de cálculo aplicada corretamente ✅")))</f>
        <v/>
      </c>
      <c r="P1230" s="5" t="str">
        <f>IF(D1230="","",
IF(AND(Q1230&lt;&gt;"SIM",U1230&gt;0),"ERRO: % alíquota &gt; 0, mas NÃO permitida ❌",
IF(AND(Q1230="SIM",U1230=0),"ATENÇÃO: alíquota permitida, mas % = 0 🔎",
"Alíquota aplicada corretamente ✅")))</f>
        <v/>
      </c>
      <c r="Q1230" s="5" t="str">
        <f>IF(E1230="","",IFERROR(VLOOKUP(E1230,REGRAS_CST!$A$2:$D$200,4,FALSE),""))</f>
        <v/>
      </c>
      <c r="R1230" s="9"/>
      <c r="S1230" s="7">
        <f>IF($H1230="","",$H1230*(1-$U1230))</f>
        <v>8.9999999999999993E-3</v>
      </c>
      <c r="T1230" s="7">
        <f>IF($I1230="","",$I1230*(1-$U1230))</f>
        <v>1E-3</v>
      </c>
      <c r="U1230" s="7">
        <f>IFERROR(INDEX(BASE_CCLASSTRIB!$E:$E, MATCH(TEXT($D1230,"000000"), BASE_CCLASSTRIB!$A:$A, 0))/100, 0)</f>
        <v>0</v>
      </c>
      <c r="V1230" s="21">
        <f>IFERROR(INDEX(BASE_CCLASSTRIB!$F:$F, MATCH(TEXT($D1230,"000000"), BASE_CCLASSTRIB!$A:$A, 0))/100, 0)</f>
        <v>0</v>
      </c>
    </row>
    <row r="1231" spans="1:22" ht="32.25" customHeight="1" thickTop="1" thickBot="1">
      <c r="A1231" s="24"/>
      <c r="B1231" s="5"/>
      <c r="C1231" s="5"/>
      <c r="D1231" s="5"/>
      <c r="E1231" s="8" t="str">
        <f>IF(D1231="","",LEFT(D1231,3))</f>
        <v/>
      </c>
      <c r="F1231" s="5" t="str">
        <f>IF(E1231="","",IFERROR(VLOOKUP(E1231,REGRAS_CST!$A$2:$B$200,2,FALSE),""))</f>
        <v/>
      </c>
      <c r="G1231" s="25"/>
      <c r="H1231" s="7">
        <v>8.9999999999999993E-3</v>
      </c>
      <c r="I1231" s="7">
        <v>1E-3</v>
      </c>
      <c r="J1231" s="9">
        <v>0</v>
      </c>
      <c r="K1231" s="5" t="str">
        <f>IF(E1231="","",IFERROR(VLOOKUP(E1231,REGRAS_CST!$A$2:$C$200,3,FALSE),""))</f>
        <v/>
      </c>
      <c r="L1231" s="10" t="str">
        <f>IF($G1231="", "", $G1231*(1-$V1231))</f>
        <v/>
      </c>
      <c r="M1231" s="30" t="str">
        <f t="shared" si="38"/>
        <v/>
      </c>
      <c r="N1231" s="30" t="str">
        <f t="shared" si="39"/>
        <v/>
      </c>
      <c r="O1231" s="5" t="str">
        <f>IF(D1231="","",
IF(AND(K1231&lt;&gt;"SIM",V1231&gt;0),"ERRO: % BC &gt; 0, mas NÃO permitida ❌",
IF(AND(K1231="SIM",V1231=0),"ATENÇÃO: BC permitida, mas % = 0 🔎",
"Base de cálculo aplicada corretamente ✅")))</f>
        <v/>
      </c>
      <c r="P1231" s="5" t="str">
        <f>IF(D1231="","",
IF(AND(Q1231&lt;&gt;"SIM",U1231&gt;0),"ERRO: % alíquota &gt; 0, mas NÃO permitida ❌",
IF(AND(Q1231="SIM",U1231=0),"ATENÇÃO: alíquota permitida, mas % = 0 🔎",
"Alíquota aplicada corretamente ✅")))</f>
        <v/>
      </c>
      <c r="Q1231" s="5" t="str">
        <f>IF(E1231="","",IFERROR(VLOOKUP(E1231,REGRAS_CST!$A$2:$D$200,4,FALSE),""))</f>
        <v/>
      </c>
      <c r="R1231" s="9"/>
      <c r="S1231" s="7">
        <f>IF($H1231="","",$H1231*(1-$U1231))</f>
        <v>8.9999999999999993E-3</v>
      </c>
      <c r="T1231" s="7">
        <f>IF($I1231="","",$I1231*(1-$U1231))</f>
        <v>1E-3</v>
      </c>
      <c r="U1231" s="7">
        <f>IFERROR(INDEX(BASE_CCLASSTRIB!$E:$E, MATCH(TEXT($D1231,"000000"), BASE_CCLASSTRIB!$A:$A, 0))/100, 0)</f>
        <v>0</v>
      </c>
      <c r="V1231" s="21">
        <f>IFERROR(INDEX(BASE_CCLASSTRIB!$F:$F, MATCH(TEXT($D1231,"000000"), BASE_CCLASSTRIB!$A:$A, 0))/100, 0)</f>
        <v>0</v>
      </c>
    </row>
    <row r="1232" spans="1:22" ht="32.25" customHeight="1" thickTop="1" thickBot="1">
      <c r="A1232" s="24"/>
      <c r="B1232" s="5"/>
      <c r="C1232" s="5"/>
      <c r="D1232" s="5"/>
      <c r="E1232" s="8" t="str">
        <f>IF(D1232="","",LEFT(D1232,3))</f>
        <v/>
      </c>
      <c r="F1232" s="5" t="str">
        <f>IF(E1232="","",IFERROR(VLOOKUP(E1232,REGRAS_CST!$A$2:$B$200,2,FALSE),""))</f>
        <v/>
      </c>
      <c r="G1232" s="25"/>
      <c r="H1232" s="7">
        <v>8.9999999999999993E-3</v>
      </c>
      <c r="I1232" s="7">
        <v>1E-3</v>
      </c>
      <c r="J1232" s="9">
        <v>0</v>
      </c>
      <c r="K1232" s="5" t="str">
        <f>IF(E1232="","",IFERROR(VLOOKUP(E1232,REGRAS_CST!$A$2:$C$200,3,FALSE),""))</f>
        <v/>
      </c>
      <c r="L1232" s="10" t="str">
        <f>IF($G1232="", "", $G1232*(1-$V1232))</f>
        <v/>
      </c>
      <c r="M1232" s="30" t="str">
        <f t="shared" si="38"/>
        <v/>
      </c>
      <c r="N1232" s="30" t="str">
        <f t="shared" si="39"/>
        <v/>
      </c>
      <c r="O1232" s="5" t="str">
        <f>IF(D1232="","",
IF(AND(K1232&lt;&gt;"SIM",V1232&gt;0),"ERRO: % BC &gt; 0, mas NÃO permitida ❌",
IF(AND(K1232="SIM",V1232=0),"ATENÇÃO: BC permitida, mas % = 0 🔎",
"Base de cálculo aplicada corretamente ✅")))</f>
        <v/>
      </c>
      <c r="P1232" s="5" t="str">
        <f>IF(D1232="","",
IF(AND(Q1232&lt;&gt;"SIM",U1232&gt;0),"ERRO: % alíquota &gt; 0, mas NÃO permitida ❌",
IF(AND(Q1232="SIM",U1232=0),"ATENÇÃO: alíquota permitida, mas % = 0 🔎",
"Alíquota aplicada corretamente ✅")))</f>
        <v/>
      </c>
      <c r="Q1232" s="5" t="str">
        <f>IF(E1232="","",IFERROR(VLOOKUP(E1232,REGRAS_CST!$A$2:$D$200,4,FALSE),""))</f>
        <v/>
      </c>
      <c r="R1232" s="9"/>
      <c r="S1232" s="7">
        <f>IF($H1232="","",$H1232*(1-$U1232))</f>
        <v>8.9999999999999993E-3</v>
      </c>
      <c r="T1232" s="7">
        <f>IF($I1232="","",$I1232*(1-$U1232))</f>
        <v>1E-3</v>
      </c>
      <c r="U1232" s="7">
        <f>IFERROR(INDEX(BASE_CCLASSTRIB!$E:$E, MATCH(TEXT($D1232,"000000"), BASE_CCLASSTRIB!$A:$A, 0))/100, 0)</f>
        <v>0</v>
      </c>
      <c r="V1232" s="21">
        <f>IFERROR(INDEX(BASE_CCLASSTRIB!$F:$F, MATCH(TEXT($D1232,"000000"), BASE_CCLASSTRIB!$A:$A, 0))/100, 0)</f>
        <v>0</v>
      </c>
    </row>
    <row r="1233" spans="1:22" ht="32.25" customHeight="1" thickTop="1" thickBot="1">
      <c r="A1233" s="24"/>
      <c r="B1233" s="5"/>
      <c r="C1233" s="5"/>
      <c r="D1233" s="5"/>
      <c r="E1233" s="8" t="str">
        <f>IF(D1233="","",LEFT(D1233,3))</f>
        <v/>
      </c>
      <c r="F1233" s="5" t="str">
        <f>IF(E1233="","",IFERROR(VLOOKUP(E1233,REGRAS_CST!$A$2:$B$200,2,FALSE),""))</f>
        <v/>
      </c>
      <c r="G1233" s="25"/>
      <c r="H1233" s="7">
        <v>8.9999999999999993E-3</v>
      </c>
      <c r="I1233" s="7">
        <v>1E-3</v>
      </c>
      <c r="J1233" s="9">
        <v>0</v>
      </c>
      <c r="K1233" s="5" t="str">
        <f>IF(E1233="","",IFERROR(VLOOKUP(E1233,REGRAS_CST!$A$2:$C$200,3,FALSE),""))</f>
        <v/>
      </c>
      <c r="L1233" s="10" t="str">
        <f>IF($G1233="", "", $G1233*(1-$V1233))</f>
        <v/>
      </c>
      <c r="M1233" s="30" t="str">
        <f t="shared" si="38"/>
        <v/>
      </c>
      <c r="N1233" s="30" t="str">
        <f t="shared" si="39"/>
        <v/>
      </c>
      <c r="O1233" s="5" t="str">
        <f>IF(D1233="","",
IF(AND(K1233&lt;&gt;"SIM",V1233&gt;0),"ERRO: % BC &gt; 0, mas NÃO permitida ❌",
IF(AND(K1233="SIM",V1233=0),"ATENÇÃO: BC permitida, mas % = 0 🔎",
"Base de cálculo aplicada corretamente ✅")))</f>
        <v/>
      </c>
      <c r="P1233" s="5" t="str">
        <f>IF(D1233="","",
IF(AND(Q1233&lt;&gt;"SIM",U1233&gt;0),"ERRO: % alíquota &gt; 0, mas NÃO permitida ❌",
IF(AND(Q1233="SIM",U1233=0),"ATENÇÃO: alíquota permitida, mas % = 0 🔎",
"Alíquota aplicada corretamente ✅")))</f>
        <v/>
      </c>
      <c r="Q1233" s="5" t="str">
        <f>IF(E1233="","",IFERROR(VLOOKUP(E1233,REGRAS_CST!$A$2:$D$200,4,FALSE),""))</f>
        <v/>
      </c>
      <c r="R1233" s="9"/>
      <c r="S1233" s="7">
        <f>IF($H1233="","",$H1233*(1-$U1233))</f>
        <v>8.9999999999999993E-3</v>
      </c>
      <c r="T1233" s="7">
        <f>IF($I1233="","",$I1233*(1-$U1233))</f>
        <v>1E-3</v>
      </c>
      <c r="U1233" s="7">
        <f>IFERROR(INDEX(BASE_CCLASSTRIB!$E:$E, MATCH(TEXT($D1233,"000000"), BASE_CCLASSTRIB!$A:$A, 0))/100, 0)</f>
        <v>0</v>
      </c>
      <c r="V1233" s="21">
        <f>IFERROR(INDEX(BASE_CCLASSTRIB!$F:$F, MATCH(TEXT($D1233,"000000"), BASE_CCLASSTRIB!$A:$A, 0))/100, 0)</f>
        <v>0</v>
      </c>
    </row>
    <row r="1234" spans="1:22" ht="32.25" customHeight="1" thickTop="1" thickBot="1">
      <c r="A1234" s="24"/>
      <c r="B1234" s="5"/>
      <c r="C1234" s="5"/>
      <c r="D1234" s="5"/>
      <c r="E1234" s="8" t="str">
        <f>IF(D1234="","",LEFT(D1234,3))</f>
        <v/>
      </c>
      <c r="F1234" s="5" t="str">
        <f>IF(E1234="","",IFERROR(VLOOKUP(E1234,REGRAS_CST!$A$2:$B$200,2,FALSE),""))</f>
        <v/>
      </c>
      <c r="G1234" s="25"/>
      <c r="H1234" s="7">
        <v>8.9999999999999993E-3</v>
      </c>
      <c r="I1234" s="7">
        <v>1E-3</v>
      </c>
      <c r="J1234" s="9">
        <v>0</v>
      </c>
      <c r="K1234" s="5" t="str">
        <f>IF(E1234="","",IFERROR(VLOOKUP(E1234,REGRAS_CST!$A$2:$C$200,3,FALSE),""))</f>
        <v/>
      </c>
      <c r="L1234" s="10" t="str">
        <f>IF($G1234="", "", $G1234*(1-$V1234))</f>
        <v/>
      </c>
      <c r="M1234" s="30" t="str">
        <f t="shared" si="38"/>
        <v/>
      </c>
      <c r="N1234" s="30" t="str">
        <f t="shared" si="39"/>
        <v/>
      </c>
      <c r="O1234" s="5" t="str">
        <f>IF(D1234="","",
IF(AND(K1234&lt;&gt;"SIM",V1234&gt;0),"ERRO: % BC &gt; 0, mas NÃO permitida ❌",
IF(AND(K1234="SIM",V1234=0),"ATENÇÃO: BC permitida, mas % = 0 🔎",
"Base de cálculo aplicada corretamente ✅")))</f>
        <v/>
      </c>
      <c r="P1234" s="5" t="str">
        <f>IF(D1234="","",
IF(AND(Q1234&lt;&gt;"SIM",U1234&gt;0),"ERRO: % alíquota &gt; 0, mas NÃO permitida ❌",
IF(AND(Q1234="SIM",U1234=0),"ATENÇÃO: alíquota permitida, mas % = 0 🔎",
"Alíquota aplicada corretamente ✅")))</f>
        <v/>
      </c>
      <c r="Q1234" s="5" t="str">
        <f>IF(E1234="","",IFERROR(VLOOKUP(E1234,REGRAS_CST!$A$2:$D$200,4,FALSE),""))</f>
        <v/>
      </c>
      <c r="R1234" s="9"/>
      <c r="S1234" s="7">
        <f>IF($H1234="","",$H1234*(1-$U1234))</f>
        <v>8.9999999999999993E-3</v>
      </c>
      <c r="T1234" s="7">
        <f>IF($I1234="","",$I1234*(1-$U1234))</f>
        <v>1E-3</v>
      </c>
      <c r="U1234" s="7">
        <f>IFERROR(INDEX(BASE_CCLASSTRIB!$E:$E, MATCH(TEXT($D1234,"000000"), BASE_CCLASSTRIB!$A:$A, 0))/100, 0)</f>
        <v>0</v>
      </c>
      <c r="V1234" s="21">
        <f>IFERROR(INDEX(BASE_CCLASSTRIB!$F:$F, MATCH(TEXT($D1234,"000000"), BASE_CCLASSTRIB!$A:$A, 0))/100, 0)</f>
        <v>0</v>
      </c>
    </row>
    <row r="1235" spans="1:22" ht="32.25" customHeight="1" thickTop="1" thickBot="1">
      <c r="A1235" s="24"/>
      <c r="B1235" s="5"/>
      <c r="C1235" s="5"/>
      <c r="D1235" s="5"/>
      <c r="E1235" s="8" t="str">
        <f>IF(D1235="","",LEFT(D1235,3))</f>
        <v/>
      </c>
      <c r="F1235" s="5" t="str">
        <f>IF(E1235="","",IFERROR(VLOOKUP(E1235,REGRAS_CST!$A$2:$B$200,2,FALSE),""))</f>
        <v/>
      </c>
      <c r="G1235" s="25"/>
      <c r="H1235" s="7">
        <v>8.9999999999999993E-3</v>
      </c>
      <c r="I1235" s="7">
        <v>1E-3</v>
      </c>
      <c r="J1235" s="9">
        <v>0</v>
      </c>
      <c r="K1235" s="5" t="str">
        <f>IF(E1235="","",IFERROR(VLOOKUP(E1235,REGRAS_CST!$A$2:$C$200,3,FALSE),""))</f>
        <v/>
      </c>
      <c r="L1235" s="10" t="str">
        <f>IF($G1235="", "", $G1235*(1-$V1235))</f>
        <v/>
      </c>
      <c r="M1235" s="30" t="str">
        <f t="shared" si="38"/>
        <v/>
      </c>
      <c r="N1235" s="30" t="str">
        <f t="shared" si="39"/>
        <v/>
      </c>
      <c r="O1235" s="5" t="str">
        <f>IF(D1235="","",
IF(AND(K1235&lt;&gt;"SIM",V1235&gt;0),"ERRO: % BC &gt; 0, mas NÃO permitida ❌",
IF(AND(K1235="SIM",V1235=0),"ATENÇÃO: BC permitida, mas % = 0 🔎",
"Base de cálculo aplicada corretamente ✅")))</f>
        <v/>
      </c>
      <c r="P1235" s="5" t="str">
        <f>IF(D1235="","",
IF(AND(Q1235&lt;&gt;"SIM",U1235&gt;0),"ERRO: % alíquota &gt; 0, mas NÃO permitida ❌",
IF(AND(Q1235="SIM",U1235=0),"ATENÇÃO: alíquota permitida, mas % = 0 🔎",
"Alíquota aplicada corretamente ✅")))</f>
        <v/>
      </c>
      <c r="Q1235" s="5" t="str">
        <f>IF(E1235="","",IFERROR(VLOOKUP(E1235,REGRAS_CST!$A$2:$D$200,4,FALSE),""))</f>
        <v/>
      </c>
      <c r="R1235" s="9"/>
      <c r="S1235" s="7">
        <f>IF($H1235="","",$H1235*(1-$U1235))</f>
        <v>8.9999999999999993E-3</v>
      </c>
      <c r="T1235" s="7">
        <f>IF($I1235="","",$I1235*(1-$U1235))</f>
        <v>1E-3</v>
      </c>
      <c r="U1235" s="7">
        <f>IFERROR(INDEX(BASE_CCLASSTRIB!$E:$E, MATCH(TEXT($D1235,"000000"), BASE_CCLASSTRIB!$A:$A, 0))/100, 0)</f>
        <v>0</v>
      </c>
      <c r="V1235" s="21">
        <f>IFERROR(INDEX(BASE_CCLASSTRIB!$F:$F, MATCH(TEXT($D1235,"000000"), BASE_CCLASSTRIB!$A:$A, 0))/100, 0)</f>
        <v>0</v>
      </c>
    </row>
    <row r="1236" spans="1:22" ht="32.25" customHeight="1" thickTop="1" thickBot="1">
      <c r="A1236" s="24"/>
      <c r="B1236" s="5"/>
      <c r="C1236" s="5"/>
      <c r="D1236" s="5"/>
      <c r="E1236" s="8" t="str">
        <f>IF(D1236="","",LEFT(D1236,3))</f>
        <v/>
      </c>
      <c r="F1236" s="5" t="str">
        <f>IF(E1236="","",IFERROR(VLOOKUP(E1236,REGRAS_CST!$A$2:$B$200,2,FALSE),""))</f>
        <v/>
      </c>
      <c r="G1236" s="25"/>
      <c r="H1236" s="7">
        <v>8.9999999999999993E-3</v>
      </c>
      <c r="I1236" s="7">
        <v>1E-3</v>
      </c>
      <c r="J1236" s="9">
        <v>0</v>
      </c>
      <c r="K1236" s="5" t="str">
        <f>IF(E1236="","",IFERROR(VLOOKUP(E1236,REGRAS_CST!$A$2:$C$200,3,FALSE),""))</f>
        <v/>
      </c>
      <c r="L1236" s="10" t="str">
        <f>IF($G1236="", "", $G1236*(1-$V1236))</f>
        <v/>
      </c>
      <c r="M1236" s="30" t="str">
        <f t="shared" si="38"/>
        <v/>
      </c>
      <c r="N1236" s="30" t="str">
        <f t="shared" si="39"/>
        <v/>
      </c>
      <c r="O1236" s="5" t="str">
        <f>IF(D1236="","",
IF(AND(K1236&lt;&gt;"SIM",V1236&gt;0),"ERRO: % BC &gt; 0, mas NÃO permitida ❌",
IF(AND(K1236="SIM",V1236=0),"ATENÇÃO: BC permitida, mas % = 0 🔎",
"Base de cálculo aplicada corretamente ✅")))</f>
        <v/>
      </c>
      <c r="P1236" s="5" t="str">
        <f>IF(D1236="","",
IF(AND(Q1236&lt;&gt;"SIM",U1236&gt;0),"ERRO: % alíquota &gt; 0, mas NÃO permitida ❌",
IF(AND(Q1236="SIM",U1236=0),"ATENÇÃO: alíquota permitida, mas % = 0 🔎",
"Alíquota aplicada corretamente ✅")))</f>
        <v/>
      </c>
      <c r="Q1236" s="5" t="str">
        <f>IF(E1236="","",IFERROR(VLOOKUP(E1236,REGRAS_CST!$A$2:$D$200,4,FALSE),""))</f>
        <v/>
      </c>
      <c r="R1236" s="9"/>
      <c r="S1236" s="7">
        <f>IF($H1236="","",$H1236*(1-$U1236))</f>
        <v>8.9999999999999993E-3</v>
      </c>
      <c r="T1236" s="7">
        <f>IF($I1236="","",$I1236*(1-$U1236))</f>
        <v>1E-3</v>
      </c>
      <c r="U1236" s="7">
        <f>IFERROR(INDEX(BASE_CCLASSTRIB!$E:$E, MATCH(TEXT($D1236,"000000"), BASE_CCLASSTRIB!$A:$A, 0))/100, 0)</f>
        <v>0</v>
      </c>
      <c r="V1236" s="21">
        <f>IFERROR(INDEX(BASE_CCLASSTRIB!$F:$F, MATCH(TEXT($D1236,"000000"), BASE_CCLASSTRIB!$A:$A, 0))/100, 0)</f>
        <v>0</v>
      </c>
    </row>
    <row r="1237" spans="1:22" ht="32.25" customHeight="1" thickTop="1" thickBot="1">
      <c r="A1237" s="24"/>
      <c r="B1237" s="5"/>
      <c r="C1237" s="5"/>
      <c r="D1237" s="5"/>
      <c r="E1237" s="8" t="str">
        <f>IF(D1237="","",LEFT(D1237,3))</f>
        <v/>
      </c>
      <c r="F1237" s="5" t="str">
        <f>IF(E1237="","",IFERROR(VLOOKUP(E1237,REGRAS_CST!$A$2:$B$200,2,FALSE),""))</f>
        <v/>
      </c>
      <c r="G1237" s="25"/>
      <c r="H1237" s="7">
        <v>8.9999999999999993E-3</v>
      </c>
      <c r="I1237" s="7">
        <v>1E-3</v>
      </c>
      <c r="J1237" s="9">
        <v>0</v>
      </c>
      <c r="K1237" s="5" t="str">
        <f>IF(E1237="","",IFERROR(VLOOKUP(E1237,REGRAS_CST!$A$2:$C$200,3,FALSE),""))</f>
        <v/>
      </c>
      <c r="L1237" s="10" t="str">
        <f>IF($G1237="", "", $G1237*(1-$V1237))</f>
        <v/>
      </c>
      <c r="M1237" s="30" t="str">
        <f t="shared" si="38"/>
        <v/>
      </c>
      <c r="N1237" s="30" t="str">
        <f t="shared" si="39"/>
        <v/>
      </c>
      <c r="O1237" s="5" t="str">
        <f>IF(D1237="","",
IF(AND(K1237&lt;&gt;"SIM",V1237&gt;0),"ERRO: % BC &gt; 0, mas NÃO permitida ❌",
IF(AND(K1237="SIM",V1237=0),"ATENÇÃO: BC permitida, mas % = 0 🔎",
"Base de cálculo aplicada corretamente ✅")))</f>
        <v/>
      </c>
      <c r="P1237" s="5" t="str">
        <f>IF(D1237="","",
IF(AND(Q1237&lt;&gt;"SIM",U1237&gt;0),"ERRO: % alíquota &gt; 0, mas NÃO permitida ❌",
IF(AND(Q1237="SIM",U1237=0),"ATENÇÃO: alíquota permitida, mas % = 0 🔎",
"Alíquota aplicada corretamente ✅")))</f>
        <v/>
      </c>
      <c r="Q1237" s="5" t="str">
        <f>IF(E1237="","",IFERROR(VLOOKUP(E1237,REGRAS_CST!$A$2:$D$200,4,FALSE),""))</f>
        <v/>
      </c>
      <c r="R1237" s="9"/>
      <c r="S1237" s="7">
        <f>IF($H1237="","",$H1237*(1-$U1237))</f>
        <v>8.9999999999999993E-3</v>
      </c>
      <c r="T1237" s="7">
        <f>IF($I1237="","",$I1237*(1-$U1237))</f>
        <v>1E-3</v>
      </c>
      <c r="U1237" s="7">
        <f>IFERROR(INDEX(BASE_CCLASSTRIB!$E:$E, MATCH(TEXT($D1237,"000000"), BASE_CCLASSTRIB!$A:$A, 0))/100, 0)</f>
        <v>0</v>
      </c>
      <c r="V1237" s="21">
        <f>IFERROR(INDEX(BASE_CCLASSTRIB!$F:$F, MATCH(TEXT($D1237,"000000"), BASE_CCLASSTRIB!$A:$A, 0))/100, 0)</f>
        <v>0</v>
      </c>
    </row>
    <row r="1238" spans="1:22" ht="32.25" customHeight="1" thickTop="1" thickBot="1">
      <c r="A1238" s="24"/>
      <c r="B1238" s="5"/>
      <c r="C1238" s="5"/>
      <c r="D1238" s="5"/>
      <c r="E1238" s="8" t="str">
        <f>IF(D1238="","",LEFT(D1238,3))</f>
        <v/>
      </c>
      <c r="F1238" s="5" t="str">
        <f>IF(E1238="","",IFERROR(VLOOKUP(E1238,REGRAS_CST!$A$2:$B$200,2,FALSE),""))</f>
        <v/>
      </c>
      <c r="G1238" s="25"/>
      <c r="H1238" s="7">
        <v>8.9999999999999993E-3</v>
      </c>
      <c r="I1238" s="7">
        <v>1E-3</v>
      </c>
      <c r="J1238" s="9">
        <v>0</v>
      </c>
      <c r="K1238" s="5" t="str">
        <f>IF(E1238="","",IFERROR(VLOOKUP(E1238,REGRAS_CST!$A$2:$C$200,3,FALSE),""))</f>
        <v/>
      </c>
      <c r="L1238" s="10" t="str">
        <f>IF($G1238="", "", $G1238*(1-$V1238))</f>
        <v/>
      </c>
      <c r="M1238" s="30" t="str">
        <f t="shared" si="38"/>
        <v/>
      </c>
      <c r="N1238" s="30" t="str">
        <f t="shared" si="39"/>
        <v/>
      </c>
      <c r="O1238" s="5" t="str">
        <f>IF(D1238="","",
IF(AND(K1238&lt;&gt;"SIM",V1238&gt;0),"ERRO: % BC &gt; 0, mas NÃO permitida ❌",
IF(AND(K1238="SIM",V1238=0),"ATENÇÃO: BC permitida, mas % = 0 🔎",
"Base de cálculo aplicada corretamente ✅")))</f>
        <v/>
      </c>
      <c r="P1238" s="5" t="str">
        <f>IF(D1238="","",
IF(AND(Q1238&lt;&gt;"SIM",U1238&gt;0),"ERRO: % alíquota &gt; 0, mas NÃO permitida ❌",
IF(AND(Q1238="SIM",U1238=0),"ATENÇÃO: alíquota permitida, mas % = 0 🔎",
"Alíquota aplicada corretamente ✅")))</f>
        <v/>
      </c>
      <c r="Q1238" s="5" t="str">
        <f>IF(E1238="","",IFERROR(VLOOKUP(E1238,REGRAS_CST!$A$2:$D$200,4,FALSE),""))</f>
        <v/>
      </c>
      <c r="R1238" s="9"/>
      <c r="S1238" s="7">
        <f>IF($H1238="","",$H1238*(1-$U1238))</f>
        <v>8.9999999999999993E-3</v>
      </c>
      <c r="T1238" s="7">
        <f>IF($I1238="","",$I1238*(1-$U1238))</f>
        <v>1E-3</v>
      </c>
      <c r="U1238" s="7">
        <f>IFERROR(INDEX(BASE_CCLASSTRIB!$E:$E, MATCH(TEXT($D1238,"000000"), BASE_CCLASSTRIB!$A:$A, 0))/100, 0)</f>
        <v>0</v>
      </c>
      <c r="V1238" s="21">
        <f>IFERROR(INDEX(BASE_CCLASSTRIB!$F:$F, MATCH(TEXT($D1238,"000000"), BASE_CCLASSTRIB!$A:$A, 0))/100, 0)</f>
        <v>0</v>
      </c>
    </row>
    <row r="1239" spans="1:22" ht="32.25" customHeight="1" thickTop="1" thickBot="1">
      <c r="A1239" s="24"/>
      <c r="B1239" s="5"/>
      <c r="C1239" s="5"/>
      <c r="D1239" s="5"/>
      <c r="E1239" s="8" t="str">
        <f>IF(D1239="","",LEFT(D1239,3))</f>
        <v/>
      </c>
      <c r="F1239" s="5" t="str">
        <f>IF(E1239="","",IFERROR(VLOOKUP(E1239,REGRAS_CST!$A$2:$B$200,2,FALSE),""))</f>
        <v/>
      </c>
      <c r="G1239" s="25"/>
      <c r="H1239" s="7">
        <v>8.9999999999999993E-3</v>
      </c>
      <c r="I1239" s="7">
        <v>1E-3</v>
      </c>
      <c r="J1239" s="9">
        <v>0</v>
      </c>
      <c r="K1239" s="5" t="str">
        <f>IF(E1239="","",IFERROR(VLOOKUP(E1239,REGRAS_CST!$A$2:$C$200,3,FALSE),""))</f>
        <v/>
      </c>
      <c r="L1239" s="10" t="str">
        <f>IF($G1239="", "", $G1239*(1-$V1239))</f>
        <v/>
      </c>
      <c r="M1239" s="30" t="str">
        <f t="shared" si="38"/>
        <v/>
      </c>
      <c r="N1239" s="30" t="str">
        <f t="shared" si="39"/>
        <v/>
      </c>
      <c r="O1239" s="5" t="str">
        <f>IF(D1239="","",
IF(AND(K1239&lt;&gt;"SIM",V1239&gt;0),"ERRO: % BC &gt; 0, mas NÃO permitida ❌",
IF(AND(K1239="SIM",V1239=0),"ATENÇÃO: BC permitida, mas % = 0 🔎",
"Base de cálculo aplicada corretamente ✅")))</f>
        <v/>
      </c>
      <c r="P1239" s="5" t="str">
        <f>IF(D1239="","",
IF(AND(Q1239&lt;&gt;"SIM",U1239&gt;0),"ERRO: % alíquota &gt; 0, mas NÃO permitida ❌",
IF(AND(Q1239="SIM",U1239=0),"ATENÇÃO: alíquota permitida, mas % = 0 🔎",
"Alíquota aplicada corretamente ✅")))</f>
        <v/>
      </c>
      <c r="Q1239" s="5" t="str">
        <f>IF(E1239="","",IFERROR(VLOOKUP(E1239,REGRAS_CST!$A$2:$D$200,4,FALSE),""))</f>
        <v/>
      </c>
      <c r="R1239" s="9"/>
      <c r="S1239" s="7">
        <f>IF($H1239="","",$H1239*(1-$U1239))</f>
        <v>8.9999999999999993E-3</v>
      </c>
      <c r="T1239" s="7">
        <f>IF($I1239="","",$I1239*(1-$U1239))</f>
        <v>1E-3</v>
      </c>
      <c r="U1239" s="7">
        <f>IFERROR(INDEX(BASE_CCLASSTRIB!$E:$E, MATCH(TEXT($D1239,"000000"), BASE_CCLASSTRIB!$A:$A, 0))/100, 0)</f>
        <v>0</v>
      </c>
      <c r="V1239" s="21">
        <f>IFERROR(INDEX(BASE_CCLASSTRIB!$F:$F, MATCH(TEXT($D1239,"000000"), BASE_CCLASSTRIB!$A:$A, 0))/100, 0)</f>
        <v>0</v>
      </c>
    </row>
    <row r="1240" spans="1:22" ht="32.25" customHeight="1" thickTop="1" thickBot="1">
      <c r="A1240" s="24"/>
      <c r="B1240" s="5"/>
      <c r="C1240" s="5"/>
      <c r="D1240" s="5"/>
      <c r="E1240" s="8" t="str">
        <f>IF(D1240="","",LEFT(D1240,3))</f>
        <v/>
      </c>
      <c r="F1240" s="5" t="str">
        <f>IF(E1240="","",IFERROR(VLOOKUP(E1240,REGRAS_CST!$A$2:$B$200,2,FALSE),""))</f>
        <v/>
      </c>
      <c r="G1240" s="25"/>
      <c r="H1240" s="7">
        <v>8.9999999999999993E-3</v>
      </c>
      <c r="I1240" s="7">
        <v>1E-3</v>
      </c>
      <c r="J1240" s="9">
        <v>0</v>
      </c>
      <c r="K1240" s="5" t="str">
        <f>IF(E1240="","",IFERROR(VLOOKUP(E1240,REGRAS_CST!$A$2:$C$200,3,FALSE),""))</f>
        <v/>
      </c>
      <c r="L1240" s="10" t="str">
        <f>IF($G1240="", "", $G1240*(1-$V1240))</f>
        <v/>
      </c>
      <c r="M1240" s="30" t="str">
        <f t="shared" si="38"/>
        <v/>
      </c>
      <c r="N1240" s="30" t="str">
        <f t="shared" si="39"/>
        <v/>
      </c>
      <c r="O1240" s="5" t="str">
        <f>IF(D1240="","",
IF(AND(K1240&lt;&gt;"SIM",V1240&gt;0),"ERRO: % BC &gt; 0, mas NÃO permitida ❌",
IF(AND(K1240="SIM",V1240=0),"ATENÇÃO: BC permitida, mas % = 0 🔎",
"Base de cálculo aplicada corretamente ✅")))</f>
        <v/>
      </c>
      <c r="P1240" s="5" t="str">
        <f>IF(D1240="","",
IF(AND(Q1240&lt;&gt;"SIM",U1240&gt;0),"ERRO: % alíquota &gt; 0, mas NÃO permitida ❌",
IF(AND(Q1240="SIM",U1240=0),"ATENÇÃO: alíquota permitida, mas % = 0 🔎",
"Alíquota aplicada corretamente ✅")))</f>
        <v/>
      </c>
      <c r="Q1240" s="5" t="str">
        <f>IF(E1240="","",IFERROR(VLOOKUP(E1240,REGRAS_CST!$A$2:$D$200,4,FALSE),""))</f>
        <v/>
      </c>
      <c r="R1240" s="9"/>
      <c r="S1240" s="7">
        <f>IF($H1240="","",$H1240*(1-$U1240))</f>
        <v>8.9999999999999993E-3</v>
      </c>
      <c r="T1240" s="7">
        <f>IF($I1240="","",$I1240*(1-$U1240))</f>
        <v>1E-3</v>
      </c>
      <c r="U1240" s="7">
        <f>IFERROR(INDEX(BASE_CCLASSTRIB!$E:$E, MATCH(TEXT($D1240,"000000"), BASE_CCLASSTRIB!$A:$A, 0))/100, 0)</f>
        <v>0</v>
      </c>
      <c r="V1240" s="21">
        <f>IFERROR(INDEX(BASE_CCLASSTRIB!$F:$F, MATCH(TEXT($D1240,"000000"), BASE_CCLASSTRIB!$A:$A, 0))/100, 0)</f>
        <v>0</v>
      </c>
    </row>
    <row r="1241" spans="1:22" ht="32.25" customHeight="1" thickTop="1" thickBot="1">
      <c r="A1241" s="24"/>
      <c r="B1241" s="5"/>
      <c r="C1241" s="5"/>
      <c r="D1241" s="5"/>
      <c r="E1241" s="8" t="str">
        <f>IF(D1241="","",LEFT(D1241,3))</f>
        <v/>
      </c>
      <c r="F1241" s="5" t="str">
        <f>IF(E1241="","",IFERROR(VLOOKUP(E1241,REGRAS_CST!$A$2:$B$200,2,FALSE),""))</f>
        <v/>
      </c>
      <c r="G1241" s="25"/>
      <c r="H1241" s="7">
        <v>8.9999999999999993E-3</v>
      </c>
      <c r="I1241" s="7">
        <v>1E-3</v>
      </c>
      <c r="J1241" s="9">
        <v>0</v>
      </c>
      <c r="K1241" s="5" t="str">
        <f>IF(E1241="","",IFERROR(VLOOKUP(E1241,REGRAS_CST!$A$2:$C$200,3,FALSE),""))</f>
        <v/>
      </c>
      <c r="L1241" s="10" t="str">
        <f>IF($G1241="", "", $G1241*(1-$V1241))</f>
        <v/>
      </c>
      <c r="M1241" s="30" t="str">
        <f t="shared" si="38"/>
        <v/>
      </c>
      <c r="N1241" s="30" t="str">
        <f t="shared" si="39"/>
        <v/>
      </c>
      <c r="O1241" s="5" t="str">
        <f>IF(D1241="","",
IF(AND(K1241&lt;&gt;"SIM",V1241&gt;0),"ERRO: % BC &gt; 0, mas NÃO permitida ❌",
IF(AND(K1241="SIM",V1241=0),"ATENÇÃO: BC permitida, mas % = 0 🔎",
"Base de cálculo aplicada corretamente ✅")))</f>
        <v/>
      </c>
      <c r="P1241" s="5" t="str">
        <f>IF(D1241="","",
IF(AND(Q1241&lt;&gt;"SIM",U1241&gt;0),"ERRO: % alíquota &gt; 0, mas NÃO permitida ❌",
IF(AND(Q1241="SIM",U1241=0),"ATENÇÃO: alíquota permitida, mas % = 0 🔎",
"Alíquota aplicada corretamente ✅")))</f>
        <v/>
      </c>
      <c r="Q1241" s="5" t="str">
        <f>IF(E1241="","",IFERROR(VLOOKUP(E1241,REGRAS_CST!$A$2:$D$200,4,FALSE),""))</f>
        <v/>
      </c>
      <c r="R1241" s="9"/>
      <c r="S1241" s="7">
        <f>IF($H1241="","",$H1241*(1-$U1241))</f>
        <v>8.9999999999999993E-3</v>
      </c>
      <c r="T1241" s="7">
        <f>IF($I1241="","",$I1241*(1-$U1241))</f>
        <v>1E-3</v>
      </c>
      <c r="U1241" s="7">
        <f>IFERROR(INDEX(BASE_CCLASSTRIB!$E:$E, MATCH(TEXT($D1241,"000000"), BASE_CCLASSTRIB!$A:$A, 0))/100, 0)</f>
        <v>0</v>
      </c>
      <c r="V1241" s="21">
        <f>IFERROR(INDEX(BASE_CCLASSTRIB!$F:$F, MATCH(TEXT($D1241,"000000"), BASE_CCLASSTRIB!$A:$A, 0))/100, 0)</f>
        <v>0</v>
      </c>
    </row>
    <row r="1242" spans="1:22" ht="32.25" customHeight="1" thickTop="1" thickBot="1">
      <c r="A1242" s="24"/>
      <c r="B1242" s="5"/>
      <c r="C1242" s="5"/>
      <c r="D1242" s="5"/>
      <c r="E1242" s="8" t="str">
        <f>IF(D1242="","",LEFT(D1242,3))</f>
        <v/>
      </c>
      <c r="F1242" s="5" t="str">
        <f>IF(E1242="","",IFERROR(VLOOKUP(E1242,REGRAS_CST!$A$2:$B$200,2,FALSE),""))</f>
        <v/>
      </c>
      <c r="G1242" s="25"/>
      <c r="H1242" s="7">
        <v>8.9999999999999993E-3</v>
      </c>
      <c r="I1242" s="7">
        <v>1E-3</v>
      </c>
      <c r="J1242" s="9">
        <v>0</v>
      </c>
      <c r="K1242" s="5" t="str">
        <f>IF(E1242="","",IFERROR(VLOOKUP(E1242,REGRAS_CST!$A$2:$C$200,3,FALSE),""))</f>
        <v/>
      </c>
      <c r="L1242" s="10" t="str">
        <f>IF($G1242="", "", $G1242*(1-$V1242))</f>
        <v/>
      </c>
      <c r="M1242" s="30" t="str">
        <f t="shared" si="38"/>
        <v/>
      </c>
      <c r="N1242" s="30" t="str">
        <f t="shared" si="39"/>
        <v/>
      </c>
      <c r="O1242" s="5" t="str">
        <f>IF(D1242="","",
IF(AND(K1242&lt;&gt;"SIM",V1242&gt;0),"ERRO: % BC &gt; 0, mas NÃO permitida ❌",
IF(AND(K1242="SIM",V1242=0),"ATENÇÃO: BC permitida, mas % = 0 🔎",
"Base de cálculo aplicada corretamente ✅")))</f>
        <v/>
      </c>
      <c r="P1242" s="5" t="str">
        <f>IF(D1242="","",
IF(AND(Q1242&lt;&gt;"SIM",U1242&gt;0),"ERRO: % alíquota &gt; 0, mas NÃO permitida ❌",
IF(AND(Q1242="SIM",U1242=0),"ATENÇÃO: alíquota permitida, mas % = 0 🔎",
"Alíquota aplicada corretamente ✅")))</f>
        <v/>
      </c>
      <c r="Q1242" s="5" t="str">
        <f>IF(E1242="","",IFERROR(VLOOKUP(E1242,REGRAS_CST!$A$2:$D$200,4,FALSE),""))</f>
        <v/>
      </c>
      <c r="R1242" s="9"/>
      <c r="S1242" s="7">
        <f>IF($H1242="","",$H1242*(1-$U1242))</f>
        <v>8.9999999999999993E-3</v>
      </c>
      <c r="T1242" s="7">
        <f>IF($I1242="","",$I1242*(1-$U1242))</f>
        <v>1E-3</v>
      </c>
      <c r="U1242" s="7">
        <f>IFERROR(INDEX(BASE_CCLASSTRIB!$E:$E, MATCH(TEXT($D1242,"000000"), BASE_CCLASSTRIB!$A:$A, 0))/100, 0)</f>
        <v>0</v>
      </c>
      <c r="V1242" s="21">
        <f>IFERROR(INDEX(BASE_CCLASSTRIB!$F:$F, MATCH(TEXT($D1242,"000000"), BASE_CCLASSTRIB!$A:$A, 0))/100, 0)</f>
        <v>0</v>
      </c>
    </row>
    <row r="1243" spans="1:22" ht="32.25" customHeight="1" thickTop="1" thickBot="1">
      <c r="A1243" s="24"/>
      <c r="B1243" s="5"/>
      <c r="C1243" s="5"/>
      <c r="D1243" s="5"/>
      <c r="E1243" s="8" t="str">
        <f>IF(D1243="","",LEFT(D1243,3))</f>
        <v/>
      </c>
      <c r="F1243" s="5" t="str">
        <f>IF(E1243="","",IFERROR(VLOOKUP(E1243,REGRAS_CST!$A$2:$B$200,2,FALSE),""))</f>
        <v/>
      </c>
      <c r="G1243" s="25"/>
      <c r="H1243" s="7">
        <v>8.9999999999999993E-3</v>
      </c>
      <c r="I1243" s="7">
        <v>1E-3</v>
      </c>
      <c r="J1243" s="9">
        <v>0</v>
      </c>
      <c r="K1243" s="5" t="str">
        <f>IF(E1243="","",IFERROR(VLOOKUP(E1243,REGRAS_CST!$A$2:$C$200,3,FALSE),""))</f>
        <v/>
      </c>
      <c r="L1243" s="10" t="str">
        <f>IF($G1243="", "", $G1243*(1-$V1243))</f>
        <v/>
      </c>
      <c r="M1243" s="30" t="str">
        <f t="shared" si="38"/>
        <v/>
      </c>
      <c r="N1243" s="30" t="str">
        <f t="shared" si="39"/>
        <v/>
      </c>
      <c r="O1243" s="5" t="str">
        <f>IF(D1243="","",
IF(AND(K1243&lt;&gt;"SIM",V1243&gt;0),"ERRO: % BC &gt; 0, mas NÃO permitida ❌",
IF(AND(K1243="SIM",V1243=0),"ATENÇÃO: BC permitida, mas % = 0 🔎",
"Base de cálculo aplicada corretamente ✅")))</f>
        <v/>
      </c>
      <c r="P1243" s="5" t="str">
        <f>IF(D1243="","",
IF(AND(Q1243&lt;&gt;"SIM",U1243&gt;0),"ERRO: % alíquota &gt; 0, mas NÃO permitida ❌",
IF(AND(Q1243="SIM",U1243=0),"ATENÇÃO: alíquota permitida, mas % = 0 🔎",
"Alíquota aplicada corretamente ✅")))</f>
        <v/>
      </c>
      <c r="Q1243" s="5" t="str">
        <f>IF(E1243="","",IFERROR(VLOOKUP(E1243,REGRAS_CST!$A$2:$D$200,4,FALSE),""))</f>
        <v/>
      </c>
      <c r="R1243" s="9"/>
      <c r="S1243" s="7">
        <f>IF($H1243="","",$H1243*(1-$U1243))</f>
        <v>8.9999999999999993E-3</v>
      </c>
      <c r="T1243" s="7">
        <f>IF($I1243="","",$I1243*(1-$U1243))</f>
        <v>1E-3</v>
      </c>
      <c r="U1243" s="7">
        <f>IFERROR(INDEX(BASE_CCLASSTRIB!$E:$E, MATCH(TEXT($D1243,"000000"), BASE_CCLASSTRIB!$A:$A, 0))/100, 0)</f>
        <v>0</v>
      </c>
      <c r="V1243" s="21">
        <f>IFERROR(INDEX(BASE_CCLASSTRIB!$F:$F, MATCH(TEXT($D1243,"000000"), BASE_CCLASSTRIB!$A:$A, 0))/100, 0)</f>
        <v>0</v>
      </c>
    </row>
    <row r="1244" spans="1:22" ht="32.25" customHeight="1" thickTop="1" thickBot="1">
      <c r="A1244" s="24"/>
      <c r="B1244" s="5"/>
      <c r="C1244" s="5"/>
      <c r="D1244" s="5"/>
      <c r="E1244" s="8" t="str">
        <f>IF(D1244="","",LEFT(D1244,3))</f>
        <v/>
      </c>
      <c r="F1244" s="5" t="str">
        <f>IF(E1244="","",IFERROR(VLOOKUP(E1244,REGRAS_CST!$A$2:$B$200,2,FALSE),""))</f>
        <v/>
      </c>
      <c r="G1244" s="25"/>
      <c r="H1244" s="7">
        <v>8.9999999999999993E-3</v>
      </c>
      <c r="I1244" s="7">
        <v>1E-3</v>
      </c>
      <c r="J1244" s="9">
        <v>0</v>
      </c>
      <c r="K1244" s="5" t="str">
        <f>IF(E1244="","",IFERROR(VLOOKUP(E1244,REGRAS_CST!$A$2:$C$200,3,FALSE),""))</f>
        <v/>
      </c>
      <c r="L1244" s="10" t="str">
        <f>IF($G1244="", "", $G1244*(1-$V1244))</f>
        <v/>
      </c>
      <c r="M1244" s="30" t="str">
        <f t="shared" si="38"/>
        <v/>
      </c>
      <c r="N1244" s="30" t="str">
        <f t="shared" si="39"/>
        <v/>
      </c>
      <c r="O1244" s="5" t="str">
        <f>IF(D1244="","",
IF(AND(K1244&lt;&gt;"SIM",V1244&gt;0),"ERRO: % BC &gt; 0, mas NÃO permitida ❌",
IF(AND(K1244="SIM",V1244=0),"ATENÇÃO: BC permitida, mas % = 0 🔎",
"Base de cálculo aplicada corretamente ✅")))</f>
        <v/>
      </c>
      <c r="P1244" s="5" t="str">
        <f>IF(D1244="","",
IF(AND(Q1244&lt;&gt;"SIM",U1244&gt;0),"ERRO: % alíquota &gt; 0, mas NÃO permitida ❌",
IF(AND(Q1244="SIM",U1244=0),"ATENÇÃO: alíquota permitida, mas % = 0 🔎",
"Alíquota aplicada corretamente ✅")))</f>
        <v/>
      </c>
      <c r="Q1244" s="5" t="str">
        <f>IF(E1244="","",IFERROR(VLOOKUP(E1244,REGRAS_CST!$A$2:$D$200,4,FALSE),""))</f>
        <v/>
      </c>
      <c r="R1244" s="9"/>
      <c r="S1244" s="7">
        <f>IF($H1244="","",$H1244*(1-$U1244))</f>
        <v>8.9999999999999993E-3</v>
      </c>
      <c r="T1244" s="7">
        <f>IF($I1244="","",$I1244*(1-$U1244))</f>
        <v>1E-3</v>
      </c>
      <c r="U1244" s="7">
        <f>IFERROR(INDEX(BASE_CCLASSTRIB!$E:$E, MATCH(TEXT($D1244,"000000"), BASE_CCLASSTRIB!$A:$A, 0))/100, 0)</f>
        <v>0</v>
      </c>
      <c r="V1244" s="21">
        <f>IFERROR(INDEX(BASE_CCLASSTRIB!$F:$F, MATCH(TEXT($D1244,"000000"), BASE_CCLASSTRIB!$A:$A, 0))/100, 0)</f>
        <v>0</v>
      </c>
    </row>
    <row r="1245" spans="1:22" ht="32.25" customHeight="1" thickTop="1" thickBot="1">
      <c r="A1245" s="24"/>
      <c r="B1245" s="5"/>
      <c r="C1245" s="5"/>
      <c r="D1245" s="5"/>
      <c r="E1245" s="8" t="str">
        <f>IF(D1245="","",LEFT(D1245,3))</f>
        <v/>
      </c>
      <c r="F1245" s="5" t="str">
        <f>IF(E1245="","",IFERROR(VLOOKUP(E1245,REGRAS_CST!$A$2:$B$200,2,FALSE),""))</f>
        <v/>
      </c>
      <c r="G1245" s="25"/>
      <c r="H1245" s="7">
        <v>8.9999999999999993E-3</v>
      </c>
      <c r="I1245" s="7">
        <v>1E-3</v>
      </c>
      <c r="J1245" s="9">
        <v>0</v>
      </c>
      <c r="K1245" s="5" t="str">
        <f>IF(E1245="","",IFERROR(VLOOKUP(E1245,REGRAS_CST!$A$2:$C$200,3,FALSE),""))</f>
        <v/>
      </c>
      <c r="L1245" s="10" t="str">
        <f>IF($G1245="", "", $G1245*(1-$V1245))</f>
        <v/>
      </c>
      <c r="M1245" s="30" t="str">
        <f t="shared" si="38"/>
        <v/>
      </c>
      <c r="N1245" s="30" t="str">
        <f t="shared" si="39"/>
        <v/>
      </c>
      <c r="O1245" s="5" t="str">
        <f>IF(D1245="","",
IF(AND(K1245&lt;&gt;"SIM",V1245&gt;0),"ERRO: % BC &gt; 0, mas NÃO permitida ❌",
IF(AND(K1245="SIM",V1245=0),"ATENÇÃO: BC permitida, mas % = 0 🔎",
"Base de cálculo aplicada corretamente ✅")))</f>
        <v/>
      </c>
      <c r="P1245" s="5" t="str">
        <f>IF(D1245="","",
IF(AND(Q1245&lt;&gt;"SIM",U1245&gt;0),"ERRO: % alíquota &gt; 0, mas NÃO permitida ❌",
IF(AND(Q1245="SIM",U1245=0),"ATENÇÃO: alíquota permitida, mas % = 0 🔎",
"Alíquota aplicada corretamente ✅")))</f>
        <v/>
      </c>
      <c r="Q1245" s="5" t="str">
        <f>IF(E1245="","",IFERROR(VLOOKUP(E1245,REGRAS_CST!$A$2:$D$200,4,FALSE),""))</f>
        <v/>
      </c>
      <c r="R1245" s="9"/>
      <c r="S1245" s="7">
        <f>IF($H1245="","",$H1245*(1-$U1245))</f>
        <v>8.9999999999999993E-3</v>
      </c>
      <c r="T1245" s="7">
        <f>IF($I1245="","",$I1245*(1-$U1245))</f>
        <v>1E-3</v>
      </c>
      <c r="U1245" s="7">
        <f>IFERROR(INDEX(BASE_CCLASSTRIB!$E:$E, MATCH(TEXT($D1245,"000000"), BASE_CCLASSTRIB!$A:$A, 0))/100, 0)</f>
        <v>0</v>
      </c>
      <c r="V1245" s="21">
        <f>IFERROR(INDEX(BASE_CCLASSTRIB!$F:$F, MATCH(TEXT($D1245,"000000"), BASE_CCLASSTRIB!$A:$A, 0))/100, 0)</f>
        <v>0</v>
      </c>
    </row>
    <row r="1246" spans="1:22" ht="32.25" customHeight="1" thickTop="1" thickBot="1">
      <c r="A1246" s="24"/>
      <c r="B1246" s="5"/>
      <c r="C1246" s="5"/>
      <c r="D1246" s="5"/>
      <c r="E1246" s="8" t="str">
        <f>IF(D1246="","",LEFT(D1246,3))</f>
        <v/>
      </c>
      <c r="F1246" s="5" t="str">
        <f>IF(E1246="","",IFERROR(VLOOKUP(E1246,REGRAS_CST!$A$2:$B$200,2,FALSE),""))</f>
        <v/>
      </c>
      <c r="G1246" s="25"/>
      <c r="H1246" s="7">
        <v>8.9999999999999993E-3</v>
      </c>
      <c r="I1246" s="7">
        <v>1E-3</v>
      </c>
      <c r="J1246" s="9">
        <v>0</v>
      </c>
      <c r="K1246" s="5" t="str">
        <f>IF(E1246="","",IFERROR(VLOOKUP(E1246,REGRAS_CST!$A$2:$C$200,3,FALSE),""))</f>
        <v/>
      </c>
      <c r="L1246" s="10" t="str">
        <f>IF($G1246="", "", $G1246*(1-$V1246))</f>
        <v/>
      </c>
      <c r="M1246" s="30" t="str">
        <f t="shared" si="38"/>
        <v/>
      </c>
      <c r="N1246" s="30" t="str">
        <f t="shared" si="39"/>
        <v/>
      </c>
      <c r="O1246" s="5" t="str">
        <f>IF(D1246="","",
IF(AND(K1246&lt;&gt;"SIM",V1246&gt;0),"ERRO: % BC &gt; 0, mas NÃO permitida ❌",
IF(AND(K1246="SIM",V1246=0),"ATENÇÃO: BC permitida, mas % = 0 🔎",
"Base de cálculo aplicada corretamente ✅")))</f>
        <v/>
      </c>
      <c r="P1246" s="5" t="str">
        <f>IF(D1246="","",
IF(AND(Q1246&lt;&gt;"SIM",U1246&gt;0),"ERRO: % alíquota &gt; 0, mas NÃO permitida ❌",
IF(AND(Q1246="SIM",U1246=0),"ATENÇÃO: alíquota permitida, mas % = 0 🔎",
"Alíquota aplicada corretamente ✅")))</f>
        <v/>
      </c>
      <c r="Q1246" s="5" t="str">
        <f>IF(E1246="","",IFERROR(VLOOKUP(E1246,REGRAS_CST!$A$2:$D$200,4,FALSE),""))</f>
        <v/>
      </c>
      <c r="R1246" s="9"/>
      <c r="S1246" s="7">
        <f>IF($H1246="","",$H1246*(1-$U1246))</f>
        <v>8.9999999999999993E-3</v>
      </c>
      <c r="T1246" s="7">
        <f>IF($I1246="","",$I1246*(1-$U1246))</f>
        <v>1E-3</v>
      </c>
      <c r="U1246" s="7">
        <f>IFERROR(INDEX(BASE_CCLASSTRIB!$E:$E, MATCH(TEXT($D1246,"000000"), BASE_CCLASSTRIB!$A:$A, 0))/100, 0)</f>
        <v>0</v>
      </c>
      <c r="V1246" s="21">
        <f>IFERROR(INDEX(BASE_CCLASSTRIB!$F:$F, MATCH(TEXT($D1246,"000000"), BASE_CCLASSTRIB!$A:$A, 0))/100, 0)</f>
        <v>0</v>
      </c>
    </row>
    <row r="1247" spans="1:22" ht="32.25" customHeight="1" thickTop="1" thickBot="1">
      <c r="A1247" s="24"/>
      <c r="B1247" s="5"/>
      <c r="C1247" s="5"/>
      <c r="D1247" s="5"/>
      <c r="E1247" s="8" t="str">
        <f>IF(D1247="","",LEFT(D1247,3))</f>
        <v/>
      </c>
      <c r="F1247" s="5" t="str">
        <f>IF(E1247="","",IFERROR(VLOOKUP(E1247,REGRAS_CST!$A$2:$B$200,2,FALSE),""))</f>
        <v/>
      </c>
      <c r="G1247" s="25"/>
      <c r="H1247" s="7">
        <v>8.9999999999999993E-3</v>
      </c>
      <c r="I1247" s="7">
        <v>1E-3</v>
      </c>
      <c r="J1247" s="9">
        <v>0</v>
      </c>
      <c r="K1247" s="5" t="str">
        <f>IF(E1247="","",IFERROR(VLOOKUP(E1247,REGRAS_CST!$A$2:$C$200,3,FALSE),""))</f>
        <v/>
      </c>
      <c r="L1247" s="10" t="str">
        <f>IF($G1247="", "", $G1247*(1-$V1247))</f>
        <v/>
      </c>
      <c r="M1247" s="30" t="str">
        <f t="shared" si="38"/>
        <v/>
      </c>
      <c r="N1247" s="30" t="str">
        <f t="shared" si="39"/>
        <v/>
      </c>
      <c r="O1247" s="5" t="str">
        <f>IF(D1247="","",
IF(AND(K1247&lt;&gt;"SIM",V1247&gt;0),"ERRO: % BC &gt; 0, mas NÃO permitida ❌",
IF(AND(K1247="SIM",V1247=0),"ATENÇÃO: BC permitida, mas % = 0 🔎",
"Base de cálculo aplicada corretamente ✅")))</f>
        <v/>
      </c>
      <c r="P1247" s="5" t="str">
        <f>IF(D1247="","",
IF(AND(Q1247&lt;&gt;"SIM",U1247&gt;0),"ERRO: % alíquota &gt; 0, mas NÃO permitida ❌",
IF(AND(Q1247="SIM",U1247=0),"ATENÇÃO: alíquota permitida, mas % = 0 🔎",
"Alíquota aplicada corretamente ✅")))</f>
        <v/>
      </c>
      <c r="Q1247" s="5" t="str">
        <f>IF(E1247="","",IFERROR(VLOOKUP(E1247,REGRAS_CST!$A$2:$D$200,4,FALSE),""))</f>
        <v/>
      </c>
      <c r="R1247" s="9"/>
      <c r="S1247" s="7">
        <f>IF($H1247="","",$H1247*(1-$U1247))</f>
        <v>8.9999999999999993E-3</v>
      </c>
      <c r="T1247" s="7">
        <f>IF($I1247="","",$I1247*(1-$U1247))</f>
        <v>1E-3</v>
      </c>
      <c r="U1247" s="7">
        <f>IFERROR(INDEX(BASE_CCLASSTRIB!$E:$E, MATCH(TEXT($D1247,"000000"), BASE_CCLASSTRIB!$A:$A, 0))/100, 0)</f>
        <v>0</v>
      </c>
      <c r="V1247" s="21">
        <f>IFERROR(INDEX(BASE_CCLASSTRIB!$F:$F, MATCH(TEXT($D1247,"000000"), BASE_CCLASSTRIB!$A:$A, 0))/100, 0)</f>
        <v>0</v>
      </c>
    </row>
    <row r="1248" spans="1:22" ht="32.25" customHeight="1" thickTop="1" thickBot="1">
      <c r="A1248" s="24"/>
      <c r="B1248" s="5"/>
      <c r="C1248" s="5"/>
      <c r="D1248" s="5"/>
      <c r="E1248" s="8" t="str">
        <f>IF(D1248="","",LEFT(D1248,3))</f>
        <v/>
      </c>
      <c r="F1248" s="5" t="str">
        <f>IF(E1248="","",IFERROR(VLOOKUP(E1248,REGRAS_CST!$A$2:$B$200,2,FALSE),""))</f>
        <v/>
      </c>
      <c r="G1248" s="25"/>
      <c r="H1248" s="7">
        <v>8.9999999999999993E-3</v>
      </c>
      <c r="I1248" s="7">
        <v>1E-3</v>
      </c>
      <c r="J1248" s="9">
        <v>0</v>
      </c>
      <c r="K1248" s="5" t="str">
        <f>IF(E1248="","",IFERROR(VLOOKUP(E1248,REGRAS_CST!$A$2:$C$200,3,FALSE),""))</f>
        <v/>
      </c>
      <c r="L1248" s="10" t="str">
        <f>IF($G1248="", "", $G1248*(1-$V1248))</f>
        <v/>
      </c>
      <c r="M1248" s="30" t="str">
        <f t="shared" si="38"/>
        <v/>
      </c>
      <c r="N1248" s="30" t="str">
        <f t="shared" si="39"/>
        <v/>
      </c>
      <c r="O1248" s="5" t="str">
        <f>IF(D1248="","",
IF(AND(K1248&lt;&gt;"SIM",V1248&gt;0),"ERRO: % BC &gt; 0, mas NÃO permitida ❌",
IF(AND(K1248="SIM",V1248=0),"ATENÇÃO: BC permitida, mas % = 0 🔎",
"Base de cálculo aplicada corretamente ✅")))</f>
        <v/>
      </c>
      <c r="P1248" s="5" t="str">
        <f>IF(D1248="","",
IF(AND(Q1248&lt;&gt;"SIM",U1248&gt;0),"ERRO: % alíquota &gt; 0, mas NÃO permitida ❌",
IF(AND(Q1248="SIM",U1248=0),"ATENÇÃO: alíquota permitida, mas % = 0 🔎",
"Alíquota aplicada corretamente ✅")))</f>
        <v/>
      </c>
      <c r="Q1248" s="5" t="str">
        <f>IF(E1248="","",IFERROR(VLOOKUP(E1248,REGRAS_CST!$A$2:$D$200,4,FALSE),""))</f>
        <v/>
      </c>
      <c r="R1248" s="9"/>
      <c r="S1248" s="7">
        <f>IF($H1248="","",$H1248*(1-$U1248))</f>
        <v>8.9999999999999993E-3</v>
      </c>
      <c r="T1248" s="7">
        <f>IF($I1248="","",$I1248*(1-$U1248))</f>
        <v>1E-3</v>
      </c>
      <c r="U1248" s="7">
        <f>IFERROR(INDEX(BASE_CCLASSTRIB!$E:$E, MATCH(TEXT($D1248,"000000"), BASE_CCLASSTRIB!$A:$A, 0))/100, 0)</f>
        <v>0</v>
      </c>
      <c r="V1248" s="21">
        <f>IFERROR(INDEX(BASE_CCLASSTRIB!$F:$F, MATCH(TEXT($D1248,"000000"), BASE_CCLASSTRIB!$A:$A, 0))/100, 0)</f>
        <v>0</v>
      </c>
    </row>
    <row r="1249" spans="1:22" ht="32.25" customHeight="1" thickTop="1" thickBot="1">
      <c r="A1249" s="24"/>
      <c r="B1249" s="5"/>
      <c r="C1249" s="5"/>
      <c r="D1249" s="5"/>
      <c r="E1249" s="8" t="str">
        <f>IF(D1249="","",LEFT(D1249,3))</f>
        <v/>
      </c>
      <c r="F1249" s="5" t="str">
        <f>IF(E1249="","",IFERROR(VLOOKUP(E1249,REGRAS_CST!$A$2:$B$200,2,FALSE),""))</f>
        <v/>
      </c>
      <c r="G1249" s="25"/>
      <c r="H1249" s="7">
        <v>8.9999999999999993E-3</v>
      </c>
      <c r="I1249" s="7">
        <v>1E-3</v>
      </c>
      <c r="J1249" s="9">
        <v>0</v>
      </c>
      <c r="K1249" s="5" t="str">
        <f>IF(E1249="","",IFERROR(VLOOKUP(E1249,REGRAS_CST!$A$2:$C$200,3,FALSE),""))</f>
        <v/>
      </c>
      <c r="L1249" s="10" t="str">
        <f>IF($G1249="", "", $G1249*(1-$V1249))</f>
        <v/>
      </c>
      <c r="M1249" s="30" t="str">
        <f t="shared" si="38"/>
        <v/>
      </c>
      <c r="N1249" s="30" t="str">
        <f t="shared" si="39"/>
        <v/>
      </c>
      <c r="O1249" s="5" t="str">
        <f>IF(D1249="","",
IF(AND(K1249&lt;&gt;"SIM",V1249&gt;0),"ERRO: % BC &gt; 0, mas NÃO permitida ❌",
IF(AND(K1249="SIM",V1249=0),"ATENÇÃO: BC permitida, mas % = 0 🔎",
"Base de cálculo aplicada corretamente ✅")))</f>
        <v/>
      </c>
      <c r="P1249" s="5" t="str">
        <f>IF(D1249="","",
IF(AND(Q1249&lt;&gt;"SIM",U1249&gt;0),"ERRO: % alíquota &gt; 0, mas NÃO permitida ❌",
IF(AND(Q1249="SIM",U1249=0),"ATENÇÃO: alíquota permitida, mas % = 0 🔎",
"Alíquota aplicada corretamente ✅")))</f>
        <v/>
      </c>
      <c r="Q1249" s="5" t="str">
        <f>IF(E1249="","",IFERROR(VLOOKUP(E1249,REGRAS_CST!$A$2:$D$200,4,FALSE),""))</f>
        <v/>
      </c>
      <c r="R1249" s="9"/>
      <c r="S1249" s="7">
        <f>IF($H1249="","",$H1249*(1-$U1249))</f>
        <v>8.9999999999999993E-3</v>
      </c>
      <c r="T1249" s="7">
        <f>IF($I1249="","",$I1249*(1-$U1249))</f>
        <v>1E-3</v>
      </c>
      <c r="U1249" s="7">
        <f>IFERROR(INDEX(BASE_CCLASSTRIB!$E:$E, MATCH(TEXT($D1249,"000000"), BASE_CCLASSTRIB!$A:$A, 0))/100, 0)</f>
        <v>0</v>
      </c>
      <c r="V1249" s="21">
        <f>IFERROR(INDEX(BASE_CCLASSTRIB!$F:$F, MATCH(TEXT($D1249,"000000"), BASE_CCLASSTRIB!$A:$A, 0))/100, 0)</f>
        <v>0</v>
      </c>
    </row>
    <row r="1250" spans="1:22" ht="32.25" customHeight="1" thickTop="1" thickBot="1">
      <c r="A1250" s="24"/>
      <c r="B1250" s="5"/>
      <c r="C1250" s="5"/>
      <c r="D1250" s="5"/>
      <c r="E1250" s="8" t="str">
        <f>IF(D1250="","",LEFT(D1250,3))</f>
        <v/>
      </c>
      <c r="F1250" s="5" t="str">
        <f>IF(E1250="","",IFERROR(VLOOKUP(E1250,REGRAS_CST!$A$2:$B$200,2,FALSE),""))</f>
        <v/>
      </c>
      <c r="G1250" s="25"/>
      <c r="H1250" s="7">
        <v>8.9999999999999993E-3</v>
      </c>
      <c r="I1250" s="7">
        <v>1E-3</v>
      </c>
      <c r="J1250" s="9">
        <v>0</v>
      </c>
      <c r="K1250" s="5" t="str">
        <f>IF(E1250="","",IFERROR(VLOOKUP(E1250,REGRAS_CST!$A$2:$C$200,3,FALSE),""))</f>
        <v/>
      </c>
      <c r="L1250" s="10" t="str">
        <f>IF($G1250="", "", $G1250*(1-$V1250))</f>
        <v/>
      </c>
      <c r="M1250" s="30" t="str">
        <f t="shared" si="38"/>
        <v/>
      </c>
      <c r="N1250" s="30" t="str">
        <f t="shared" si="39"/>
        <v/>
      </c>
      <c r="O1250" s="5" t="str">
        <f>IF(D1250="","",
IF(AND(K1250&lt;&gt;"SIM",V1250&gt;0),"ERRO: % BC &gt; 0, mas NÃO permitida ❌",
IF(AND(K1250="SIM",V1250=0),"ATENÇÃO: BC permitida, mas % = 0 🔎",
"Base de cálculo aplicada corretamente ✅")))</f>
        <v/>
      </c>
      <c r="P1250" s="5" t="str">
        <f>IF(D1250="","",
IF(AND(Q1250&lt;&gt;"SIM",U1250&gt;0),"ERRO: % alíquota &gt; 0, mas NÃO permitida ❌",
IF(AND(Q1250="SIM",U1250=0),"ATENÇÃO: alíquota permitida, mas % = 0 🔎",
"Alíquota aplicada corretamente ✅")))</f>
        <v/>
      </c>
      <c r="Q1250" s="5" t="str">
        <f>IF(E1250="","",IFERROR(VLOOKUP(E1250,REGRAS_CST!$A$2:$D$200,4,FALSE),""))</f>
        <v/>
      </c>
      <c r="R1250" s="9"/>
      <c r="S1250" s="7">
        <f>IF($H1250="","",$H1250*(1-$U1250))</f>
        <v>8.9999999999999993E-3</v>
      </c>
      <c r="T1250" s="7">
        <f>IF($I1250="","",$I1250*(1-$U1250))</f>
        <v>1E-3</v>
      </c>
      <c r="U1250" s="7">
        <f>IFERROR(INDEX(BASE_CCLASSTRIB!$E:$E, MATCH(TEXT($D1250,"000000"), BASE_CCLASSTRIB!$A:$A, 0))/100, 0)</f>
        <v>0</v>
      </c>
      <c r="V1250" s="21">
        <f>IFERROR(INDEX(BASE_CCLASSTRIB!$F:$F, MATCH(TEXT($D1250,"000000"), BASE_CCLASSTRIB!$A:$A, 0))/100, 0)</f>
        <v>0</v>
      </c>
    </row>
    <row r="1251" spans="1:22" ht="32.25" customHeight="1" thickTop="1" thickBot="1">
      <c r="A1251" s="24"/>
      <c r="B1251" s="5"/>
      <c r="C1251" s="5"/>
      <c r="D1251" s="5"/>
      <c r="E1251" s="8" t="str">
        <f>IF(D1251="","",LEFT(D1251,3))</f>
        <v/>
      </c>
      <c r="F1251" s="5" t="str">
        <f>IF(E1251="","",IFERROR(VLOOKUP(E1251,REGRAS_CST!$A$2:$B$200,2,FALSE),""))</f>
        <v/>
      </c>
      <c r="G1251" s="25"/>
      <c r="H1251" s="7">
        <v>8.9999999999999993E-3</v>
      </c>
      <c r="I1251" s="7">
        <v>1E-3</v>
      </c>
      <c r="J1251" s="9">
        <v>0</v>
      </c>
      <c r="K1251" s="5" t="str">
        <f>IF(E1251="","",IFERROR(VLOOKUP(E1251,REGRAS_CST!$A$2:$C$200,3,FALSE),""))</f>
        <v/>
      </c>
      <c r="L1251" s="10" t="str">
        <f>IF($G1251="", "", $G1251*(1-$V1251))</f>
        <v/>
      </c>
      <c r="M1251" s="30" t="str">
        <f t="shared" si="38"/>
        <v/>
      </c>
      <c r="N1251" s="30" t="str">
        <f t="shared" si="39"/>
        <v/>
      </c>
      <c r="O1251" s="5" t="str">
        <f>IF(D1251="","",
IF(AND(K1251&lt;&gt;"SIM",V1251&gt;0),"ERRO: % BC &gt; 0, mas NÃO permitida ❌",
IF(AND(K1251="SIM",V1251=0),"ATENÇÃO: BC permitida, mas % = 0 🔎",
"Base de cálculo aplicada corretamente ✅")))</f>
        <v/>
      </c>
      <c r="P1251" s="5" t="str">
        <f>IF(D1251="","",
IF(AND(Q1251&lt;&gt;"SIM",U1251&gt;0),"ERRO: % alíquota &gt; 0, mas NÃO permitida ❌",
IF(AND(Q1251="SIM",U1251=0),"ATENÇÃO: alíquota permitida, mas % = 0 🔎",
"Alíquota aplicada corretamente ✅")))</f>
        <v/>
      </c>
      <c r="Q1251" s="5" t="str">
        <f>IF(E1251="","",IFERROR(VLOOKUP(E1251,REGRAS_CST!$A$2:$D$200,4,FALSE),""))</f>
        <v/>
      </c>
      <c r="R1251" s="9"/>
      <c r="S1251" s="7">
        <f>IF($H1251="","",$H1251*(1-$U1251))</f>
        <v>8.9999999999999993E-3</v>
      </c>
      <c r="T1251" s="7">
        <f>IF($I1251="","",$I1251*(1-$U1251))</f>
        <v>1E-3</v>
      </c>
      <c r="U1251" s="7">
        <f>IFERROR(INDEX(BASE_CCLASSTRIB!$E:$E, MATCH(TEXT($D1251,"000000"), BASE_CCLASSTRIB!$A:$A, 0))/100, 0)</f>
        <v>0</v>
      </c>
      <c r="V1251" s="21">
        <f>IFERROR(INDEX(BASE_CCLASSTRIB!$F:$F, MATCH(TEXT($D1251,"000000"), BASE_CCLASSTRIB!$A:$A, 0))/100, 0)</f>
        <v>0</v>
      </c>
    </row>
    <row r="1252" spans="1:22" ht="32.25" customHeight="1" thickTop="1" thickBot="1">
      <c r="A1252" s="24"/>
      <c r="B1252" s="5"/>
      <c r="C1252" s="5"/>
      <c r="D1252" s="5"/>
      <c r="E1252" s="8" t="str">
        <f>IF(D1252="","",LEFT(D1252,3))</f>
        <v/>
      </c>
      <c r="F1252" s="5" t="str">
        <f>IF(E1252="","",IFERROR(VLOOKUP(E1252,REGRAS_CST!$A$2:$B$200,2,FALSE),""))</f>
        <v/>
      </c>
      <c r="G1252" s="25"/>
      <c r="H1252" s="7">
        <v>8.9999999999999993E-3</v>
      </c>
      <c r="I1252" s="7">
        <v>1E-3</v>
      </c>
      <c r="J1252" s="9">
        <v>0</v>
      </c>
      <c r="K1252" s="5" t="str">
        <f>IF(E1252="","",IFERROR(VLOOKUP(E1252,REGRAS_CST!$A$2:$C$200,3,FALSE),""))</f>
        <v/>
      </c>
      <c r="L1252" s="10" t="str">
        <f>IF($G1252="", "", $G1252*(1-$V1252))</f>
        <v/>
      </c>
      <c r="M1252" s="30" t="str">
        <f t="shared" si="38"/>
        <v/>
      </c>
      <c r="N1252" s="30" t="str">
        <f t="shared" si="39"/>
        <v/>
      </c>
      <c r="O1252" s="5" t="str">
        <f>IF(D1252="","",
IF(AND(K1252&lt;&gt;"SIM",V1252&gt;0),"ERRO: % BC &gt; 0, mas NÃO permitida ❌",
IF(AND(K1252="SIM",V1252=0),"ATENÇÃO: BC permitida, mas % = 0 🔎",
"Base de cálculo aplicada corretamente ✅")))</f>
        <v/>
      </c>
      <c r="P1252" s="5" t="str">
        <f>IF(D1252="","",
IF(AND(Q1252&lt;&gt;"SIM",U1252&gt;0),"ERRO: % alíquota &gt; 0, mas NÃO permitida ❌",
IF(AND(Q1252="SIM",U1252=0),"ATENÇÃO: alíquota permitida, mas % = 0 🔎",
"Alíquota aplicada corretamente ✅")))</f>
        <v/>
      </c>
      <c r="Q1252" s="5" t="str">
        <f>IF(E1252="","",IFERROR(VLOOKUP(E1252,REGRAS_CST!$A$2:$D$200,4,FALSE),""))</f>
        <v/>
      </c>
      <c r="R1252" s="9"/>
      <c r="S1252" s="7">
        <f>IF($H1252="","",$H1252*(1-$U1252))</f>
        <v>8.9999999999999993E-3</v>
      </c>
      <c r="T1252" s="7">
        <f>IF($I1252="","",$I1252*(1-$U1252))</f>
        <v>1E-3</v>
      </c>
      <c r="U1252" s="7">
        <f>IFERROR(INDEX(BASE_CCLASSTRIB!$E:$E, MATCH(TEXT($D1252,"000000"), BASE_CCLASSTRIB!$A:$A, 0))/100, 0)</f>
        <v>0</v>
      </c>
      <c r="V1252" s="21">
        <f>IFERROR(INDEX(BASE_CCLASSTRIB!$F:$F, MATCH(TEXT($D1252,"000000"), BASE_CCLASSTRIB!$A:$A, 0))/100, 0)</f>
        <v>0</v>
      </c>
    </row>
    <row r="1253" spans="1:22" ht="32.25" customHeight="1" thickTop="1" thickBot="1">
      <c r="A1253" s="24"/>
      <c r="B1253" s="5"/>
      <c r="C1253" s="5"/>
      <c r="D1253" s="5"/>
      <c r="E1253" s="8" t="str">
        <f>IF(D1253="","",LEFT(D1253,3))</f>
        <v/>
      </c>
      <c r="F1253" s="5" t="str">
        <f>IF(E1253="","",IFERROR(VLOOKUP(E1253,REGRAS_CST!$A$2:$B$200,2,FALSE),""))</f>
        <v/>
      </c>
      <c r="G1253" s="25"/>
      <c r="H1253" s="7">
        <v>8.9999999999999993E-3</v>
      </c>
      <c r="I1253" s="7">
        <v>1E-3</v>
      </c>
      <c r="J1253" s="9">
        <v>0</v>
      </c>
      <c r="K1253" s="5" t="str">
        <f>IF(E1253="","",IFERROR(VLOOKUP(E1253,REGRAS_CST!$A$2:$C$200,3,FALSE),""))</f>
        <v/>
      </c>
      <c r="L1253" s="10" t="str">
        <f>IF($G1253="", "", $G1253*(1-$V1253))</f>
        <v/>
      </c>
      <c r="M1253" s="30" t="str">
        <f t="shared" si="38"/>
        <v/>
      </c>
      <c r="N1253" s="30" t="str">
        <f t="shared" si="39"/>
        <v/>
      </c>
      <c r="O1253" s="5" t="str">
        <f>IF(D1253="","",
IF(AND(K1253&lt;&gt;"SIM",V1253&gt;0),"ERRO: % BC &gt; 0, mas NÃO permitida ❌",
IF(AND(K1253="SIM",V1253=0),"ATENÇÃO: BC permitida, mas % = 0 🔎",
"Base de cálculo aplicada corretamente ✅")))</f>
        <v/>
      </c>
      <c r="P1253" s="5" t="str">
        <f>IF(D1253="","",
IF(AND(Q1253&lt;&gt;"SIM",U1253&gt;0),"ERRO: % alíquota &gt; 0, mas NÃO permitida ❌",
IF(AND(Q1253="SIM",U1253=0),"ATENÇÃO: alíquota permitida, mas % = 0 🔎",
"Alíquota aplicada corretamente ✅")))</f>
        <v/>
      </c>
      <c r="Q1253" s="5" t="str">
        <f>IF(E1253="","",IFERROR(VLOOKUP(E1253,REGRAS_CST!$A$2:$D$200,4,FALSE),""))</f>
        <v/>
      </c>
      <c r="R1253" s="9"/>
      <c r="S1253" s="7">
        <f>IF($H1253="","",$H1253*(1-$U1253))</f>
        <v>8.9999999999999993E-3</v>
      </c>
      <c r="T1253" s="7">
        <f>IF($I1253="","",$I1253*(1-$U1253))</f>
        <v>1E-3</v>
      </c>
      <c r="U1253" s="7">
        <f>IFERROR(INDEX(BASE_CCLASSTRIB!$E:$E, MATCH(TEXT($D1253,"000000"), BASE_CCLASSTRIB!$A:$A, 0))/100, 0)</f>
        <v>0</v>
      </c>
      <c r="V1253" s="21">
        <f>IFERROR(INDEX(BASE_CCLASSTRIB!$F:$F, MATCH(TEXT($D1253,"000000"), BASE_CCLASSTRIB!$A:$A, 0))/100, 0)</f>
        <v>0</v>
      </c>
    </row>
    <row r="1254" spans="1:22" ht="32.25" customHeight="1" thickTop="1" thickBot="1">
      <c r="A1254" s="24"/>
      <c r="B1254" s="5"/>
      <c r="C1254" s="5"/>
      <c r="D1254" s="5"/>
      <c r="E1254" s="8" t="str">
        <f>IF(D1254="","",LEFT(D1254,3))</f>
        <v/>
      </c>
      <c r="F1254" s="5" t="str">
        <f>IF(E1254="","",IFERROR(VLOOKUP(E1254,REGRAS_CST!$A$2:$B$200,2,FALSE),""))</f>
        <v/>
      </c>
      <c r="G1254" s="25"/>
      <c r="H1254" s="7">
        <v>8.9999999999999993E-3</v>
      </c>
      <c r="I1254" s="7">
        <v>1E-3</v>
      </c>
      <c r="J1254" s="9">
        <v>0</v>
      </c>
      <c r="K1254" s="5" t="str">
        <f>IF(E1254="","",IFERROR(VLOOKUP(E1254,REGRAS_CST!$A$2:$C$200,3,FALSE),""))</f>
        <v/>
      </c>
      <c r="L1254" s="10" t="str">
        <f>IF($G1254="", "", $G1254*(1-$V1254))</f>
        <v/>
      </c>
      <c r="M1254" s="30" t="str">
        <f t="shared" si="38"/>
        <v/>
      </c>
      <c r="N1254" s="30" t="str">
        <f t="shared" si="39"/>
        <v/>
      </c>
      <c r="O1254" s="5" t="str">
        <f>IF(D1254="","",
IF(AND(K1254&lt;&gt;"SIM",V1254&gt;0),"ERRO: % BC &gt; 0, mas NÃO permitida ❌",
IF(AND(K1254="SIM",V1254=0),"ATENÇÃO: BC permitida, mas % = 0 🔎",
"Base de cálculo aplicada corretamente ✅")))</f>
        <v/>
      </c>
      <c r="P1254" s="5" t="str">
        <f>IF(D1254="","",
IF(AND(Q1254&lt;&gt;"SIM",U1254&gt;0),"ERRO: % alíquota &gt; 0, mas NÃO permitida ❌",
IF(AND(Q1254="SIM",U1254=0),"ATENÇÃO: alíquota permitida, mas % = 0 🔎",
"Alíquota aplicada corretamente ✅")))</f>
        <v/>
      </c>
      <c r="Q1254" s="5" t="str">
        <f>IF(E1254="","",IFERROR(VLOOKUP(E1254,REGRAS_CST!$A$2:$D$200,4,FALSE),""))</f>
        <v/>
      </c>
      <c r="R1254" s="9"/>
      <c r="S1254" s="7">
        <f>IF($H1254="","",$H1254*(1-$U1254))</f>
        <v>8.9999999999999993E-3</v>
      </c>
      <c r="T1254" s="7">
        <f>IF($I1254="","",$I1254*(1-$U1254))</f>
        <v>1E-3</v>
      </c>
      <c r="U1254" s="7">
        <f>IFERROR(INDEX(BASE_CCLASSTRIB!$E:$E, MATCH(TEXT($D1254,"000000"), BASE_CCLASSTRIB!$A:$A, 0))/100, 0)</f>
        <v>0</v>
      </c>
      <c r="V1254" s="21">
        <f>IFERROR(INDEX(BASE_CCLASSTRIB!$F:$F, MATCH(TEXT($D1254,"000000"), BASE_CCLASSTRIB!$A:$A, 0))/100, 0)</f>
        <v>0</v>
      </c>
    </row>
    <row r="1255" spans="1:22" ht="32.25" customHeight="1" thickTop="1" thickBot="1">
      <c r="A1255" s="24"/>
      <c r="B1255" s="5"/>
      <c r="C1255" s="5"/>
      <c r="D1255" s="5"/>
      <c r="E1255" s="8" t="str">
        <f>IF(D1255="","",LEFT(D1255,3))</f>
        <v/>
      </c>
      <c r="F1255" s="5" t="str">
        <f>IF(E1255="","",IFERROR(VLOOKUP(E1255,REGRAS_CST!$A$2:$B$200,2,FALSE),""))</f>
        <v/>
      </c>
      <c r="G1255" s="25"/>
      <c r="H1255" s="7">
        <v>8.9999999999999993E-3</v>
      </c>
      <c r="I1255" s="7">
        <v>1E-3</v>
      </c>
      <c r="J1255" s="9">
        <v>0</v>
      </c>
      <c r="K1255" s="5" t="str">
        <f>IF(E1255="","",IFERROR(VLOOKUP(E1255,REGRAS_CST!$A$2:$C$200,3,FALSE),""))</f>
        <v/>
      </c>
      <c r="L1255" s="10" t="str">
        <f>IF($G1255="", "", $G1255*(1-$V1255))</f>
        <v/>
      </c>
      <c r="M1255" s="30" t="str">
        <f t="shared" si="38"/>
        <v/>
      </c>
      <c r="N1255" s="30" t="str">
        <f t="shared" si="39"/>
        <v/>
      </c>
      <c r="O1255" s="5" t="str">
        <f>IF(D1255="","",
IF(AND(K1255&lt;&gt;"SIM",V1255&gt;0),"ERRO: % BC &gt; 0, mas NÃO permitida ❌",
IF(AND(K1255="SIM",V1255=0),"ATENÇÃO: BC permitida, mas % = 0 🔎",
"Base de cálculo aplicada corretamente ✅")))</f>
        <v/>
      </c>
      <c r="P1255" s="5" t="str">
        <f>IF(D1255="","",
IF(AND(Q1255&lt;&gt;"SIM",U1255&gt;0),"ERRO: % alíquota &gt; 0, mas NÃO permitida ❌",
IF(AND(Q1255="SIM",U1255=0),"ATENÇÃO: alíquota permitida, mas % = 0 🔎",
"Alíquota aplicada corretamente ✅")))</f>
        <v/>
      </c>
      <c r="Q1255" s="5" t="str">
        <f>IF(E1255="","",IFERROR(VLOOKUP(E1255,REGRAS_CST!$A$2:$D$200,4,FALSE),""))</f>
        <v/>
      </c>
      <c r="R1255" s="9"/>
      <c r="S1255" s="7">
        <f>IF($H1255="","",$H1255*(1-$U1255))</f>
        <v>8.9999999999999993E-3</v>
      </c>
      <c r="T1255" s="7">
        <f>IF($I1255="","",$I1255*(1-$U1255))</f>
        <v>1E-3</v>
      </c>
      <c r="U1255" s="7">
        <f>IFERROR(INDEX(BASE_CCLASSTRIB!$E:$E, MATCH(TEXT($D1255,"000000"), BASE_CCLASSTRIB!$A:$A, 0))/100, 0)</f>
        <v>0</v>
      </c>
      <c r="V1255" s="21">
        <f>IFERROR(INDEX(BASE_CCLASSTRIB!$F:$F, MATCH(TEXT($D1255,"000000"), BASE_CCLASSTRIB!$A:$A, 0))/100, 0)</f>
        <v>0</v>
      </c>
    </row>
    <row r="1256" spans="1:22" ht="32.25" customHeight="1" thickTop="1" thickBot="1">
      <c r="A1256" s="24"/>
      <c r="B1256" s="5"/>
      <c r="C1256" s="5"/>
      <c r="D1256" s="5"/>
      <c r="E1256" s="8" t="str">
        <f>IF(D1256="","",LEFT(D1256,3))</f>
        <v/>
      </c>
      <c r="F1256" s="5" t="str">
        <f>IF(E1256="","",IFERROR(VLOOKUP(E1256,REGRAS_CST!$A$2:$B$200,2,FALSE),""))</f>
        <v/>
      </c>
      <c r="G1256" s="25"/>
      <c r="H1256" s="7">
        <v>8.9999999999999993E-3</v>
      </c>
      <c r="I1256" s="7">
        <v>1E-3</v>
      </c>
      <c r="J1256" s="9">
        <v>0</v>
      </c>
      <c r="K1256" s="5" t="str">
        <f>IF(E1256="","",IFERROR(VLOOKUP(E1256,REGRAS_CST!$A$2:$C$200,3,FALSE),""))</f>
        <v/>
      </c>
      <c r="L1256" s="10" t="str">
        <f>IF($G1256="", "", $G1256*(1-$V1256))</f>
        <v/>
      </c>
      <c r="M1256" s="30" t="str">
        <f t="shared" si="38"/>
        <v/>
      </c>
      <c r="N1256" s="30" t="str">
        <f t="shared" si="39"/>
        <v/>
      </c>
      <c r="O1256" s="5" t="str">
        <f>IF(D1256="","",
IF(AND(K1256&lt;&gt;"SIM",V1256&gt;0),"ERRO: % BC &gt; 0, mas NÃO permitida ❌",
IF(AND(K1256="SIM",V1256=0),"ATENÇÃO: BC permitida, mas % = 0 🔎",
"Base de cálculo aplicada corretamente ✅")))</f>
        <v/>
      </c>
      <c r="P1256" s="5" t="str">
        <f>IF(D1256="","",
IF(AND(Q1256&lt;&gt;"SIM",U1256&gt;0),"ERRO: % alíquota &gt; 0, mas NÃO permitida ❌",
IF(AND(Q1256="SIM",U1256=0),"ATENÇÃO: alíquota permitida, mas % = 0 🔎",
"Alíquota aplicada corretamente ✅")))</f>
        <v/>
      </c>
      <c r="Q1256" s="5" t="str">
        <f>IF(E1256="","",IFERROR(VLOOKUP(E1256,REGRAS_CST!$A$2:$D$200,4,FALSE),""))</f>
        <v/>
      </c>
      <c r="R1256" s="9"/>
      <c r="S1256" s="7">
        <f>IF($H1256="","",$H1256*(1-$U1256))</f>
        <v>8.9999999999999993E-3</v>
      </c>
      <c r="T1256" s="7">
        <f>IF($I1256="","",$I1256*(1-$U1256))</f>
        <v>1E-3</v>
      </c>
      <c r="U1256" s="7">
        <f>IFERROR(INDEX(BASE_CCLASSTRIB!$E:$E, MATCH(TEXT($D1256,"000000"), BASE_CCLASSTRIB!$A:$A, 0))/100, 0)</f>
        <v>0</v>
      </c>
      <c r="V1256" s="21">
        <f>IFERROR(INDEX(BASE_CCLASSTRIB!$F:$F, MATCH(TEXT($D1256,"000000"), BASE_CCLASSTRIB!$A:$A, 0))/100, 0)</f>
        <v>0</v>
      </c>
    </row>
    <row r="1257" spans="1:22" ht="32.25" customHeight="1" thickTop="1" thickBot="1">
      <c r="A1257" s="24"/>
      <c r="B1257" s="5"/>
      <c r="C1257" s="5"/>
      <c r="D1257" s="5"/>
      <c r="E1257" s="8" t="str">
        <f>IF(D1257="","",LEFT(D1257,3))</f>
        <v/>
      </c>
      <c r="F1257" s="5" t="str">
        <f>IF(E1257="","",IFERROR(VLOOKUP(E1257,REGRAS_CST!$A$2:$B$200,2,FALSE),""))</f>
        <v/>
      </c>
      <c r="G1257" s="25"/>
      <c r="H1257" s="7">
        <v>8.9999999999999993E-3</v>
      </c>
      <c r="I1257" s="7">
        <v>1E-3</v>
      </c>
      <c r="J1257" s="9">
        <v>0</v>
      </c>
      <c r="K1257" s="5" t="str">
        <f>IF(E1257="","",IFERROR(VLOOKUP(E1257,REGRAS_CST!$A$2:$C$200,3,FALSE),""))</f>
        <v/>
      </c>
      <c r="L1257" s="10" t="str">
        <f>IF($G1257="", "", $G1257*(1-$V1257))</f>
        <v/>
      </c>
      <c r="M1257" s="30" t="str">
        <f t="shared" si="38"/>
        <v/>
      </c>
      <c r="N1257" s="30" t="str">
        <f t="shared" si="39"/>
        <v/>
      </c>
      <c r="O1257" s="5" t="str">
        <f>IF(D1257="","",
IF(AND(K1257&lt;&gt;"SIM",V1257&gt;0),"ERRO: % BC &gt; 0, mas NÃO permitida ❌",
IF(AND(K1257="SIM",V1257=0),"ATENÇÃO: BC permitida, mas % = 0 🔎",
"Base de cálculo aplicada corretamente ✅")))</f>
        <v/>
      </c>
      <c r="P1257" s="5" t="str">
        <f>IF(D1257="","",
IF(AND(Q1257&lt;&gt;"SIM",U1257&gt;0),"ERRO: % alíquota &gt; 0, mas NÃO permitida ❌",
IF(AND(Q1257="SIM",U1257=0),"ATENÇÃO: alíquota permitida, mas % = 0 🔎",
"Alíquota aplicada corretamente ✅")))</f>
        <v/>
      </c>
      <c r="Q1257" s="5" t="str">
        <f>IF(E1257="","",IFERROR(VLOOKUP(E1257,REGRAS_CST!$A$2:$D$200,4,FALSE),""))</f>
        <v/>
      </c>
      <c r="R1257" s="9"/>
      <c r="S1257" s="7">
        <f>IF($H1257="","",$H1257*(1-$U1257))</f>
        <v>8.9999999999999993E-3</v>
      </c>
      <c r="T1257" s="7">
        <f>IF($I1257="","",$I1257*(1-$U1257))</f>
        <v>1E-3</v>
      </c>
      <c r="U1257" s="7">
        <f>IFERROR(INDEX(BASE_CCLASSTRIB!$E:$E, MATCH(TEXT($D1257,"000000"), BASE_CCLASSTRIB!$A:$A, 0))/100, 0)</f>
        <v>0</v>
      </c>
      <c r="V1257" s="21">
        <f>IFERROR(INDEX(BASE_CCLASSTRIB!$F:$F, MATCH(TEXT($D1257,"000000"), BASE_CCLASSTRIB!$A:$A, 0))/100, 0)</f>
        <v>0</v>
      </c>
    </row>
    <row r="1258" spans="1:22" ht="32.25" customHeight="1" thickTop="1" thickBot="1">
      <c r="A1258" s="24"/>
      <c r="B1258" s="5"/>
      <c r="C1258" s="5"/>
      <c r="D1258" s="5"/>
      <c r="E1258" s="8" t="str">
        <f>IF(D1258="","",LEFT(D1258,3))</f>
        <v/>
      </c>
      <c r="F1258" s="5" t="str">
        <f>IF(E1258="","",IFERROR(VLOOKUP(E1258,REGRAS_CST!$A$2:$B$200,2,FALSE),""))</f>
        <v/>
      </c>
      <c r="G1258" s="25"/>
      <c r="H1258" s="7">
        <v>8.9999999999999993E-3</v>
      </c>
      <c r="I1258" s="7">
        <v>1E-3</v>
      </c>
      <c r="J1258" s="9">
        <v>0</v>
      </c>
      <c r="K1258" s="5" t="str">
        <f>IF(E1258="","",IFERROR(VLOOKUP(E1258,REGRAS_CST!$A$2:$C$200,3,FALSE),""))</f>
        <v/>
      </c>
      <c r="L1258" s="10" t="str">
        <f>IF($G1258="", "", $G1258*(1-$V1258))</f>
        <v/>
      </c>
      <c r="M1258" s="30" t="str">
        <f t="shared" si="38"/>
        <v/>
      </c>
      <c r="N1258" s="30" t="str">
        <f t="shared" si="39"/>
        <v/>
      </c>
      <c r="O1258" s="5" t="str">
        <f>IF(D1258="","",
IF(AND(K1258&lt;&gt;"SIM",V1258&gt;0),"ERRO: % BC &gt; 0, mas NÃO permitida ❌",
IF(AND(K1258="SIM",V1258=0),"ATENÇÃO: BC permitida, mas % = 0 🔎",
"Base de cálculo aplicada corretamente ✅")))</f>
        <v/>
      </c>
      <c r="P1258" s="5" t="str">
        <f>IF(D1258="","",
IF(AND(Q1258&lt;&gt;"SIM",U1258&gt;0),"ERRO: % alíquota &gt; 0, mas NÃO permitida ❌",
IF(AND(Q1258="SIM",U1258=0),"ATENÇÃO: alíquota permitida, mas % = 0 🔎",
"Alíquota aplicada corretamente ✅")))</f>
        <v/>
      </c>
      <c r="Q1258" s="5" t="str">
        <f>IF(E1258="","",IFERROR(VLOOKUP(E1258,REGRAS_CST!$A$2:$D$200,4,FALSE),""))</f>
        <v/>
      </c>
      <c r="R1258" s="9"/>
      <c r="S1258" s="7">
        <f>IF($H1258="","",$H1258*(1-$U1258))</f>
        <v>8.9999999999999993E-3</v>
      </c>
      <c r="T1258" s="7">
        <f>IF($I1258="","",$I1258*(1-$U1258))</f>
        <v>1E-3</v>
      </c>
      <c r="U1258" s="7">
        <f>IFERROR(INDEX(BASE_CCLASSTRIB!$E:$E, MATCH(TEXT($D1258,"000000"), BASE_CCLASSTRIB!$A:$A, 0))/100, 0)</f>
        <v>0</v>
      </c>
      <c r="V1258" s="21">
        <f>IFERROR(INDEX(BASE_CCLASSTRIB!$F:$F, MATCH(TEXT($D1258,"000000"), BASE_CCLASSTRIB!$A:$A, 0))/100, 0)</f>
        <v>0</v>
      </c>
    </row>
    <row r="1259" spans="1:22" ht="32.25" customHeight="1" thickTop="1" thickBot="1">
      <c r="A1259" s="24"/>
      <c r="B1259" s="5"/>
      <c r="C1259" s="5"/>
      <c r="D1259" s="5"/>
      <c r="E1259" s="8" t="str">
        <f>IF(D1259="","",LEFT(D1259,3))</f>
        <v/>
      </c>
      <c r="F1259" s="5" t="str">
        <f>IF(E1259="","",IFERROR(VLOOKUP(E1259,REGRAS_CST!$A$2:$B$200,2,FALSE),""))</f>
        <v/>
      </c>
      <c r="G1259" s="25"/>
      <c r="H1259" s="7">
        <v>8.9999999999999993E-3</v>
      </c>
      <c r="I1259" s="7">
        <v>1E-3</v>
      </c>
      <c r="J1259" s="9">
        <v>0</v>
      </c>
      <c r="K1259" s="5" t="str">
        <f>IF(E1259="","",IFERROR(VLOOKUP(E1259,REGRAS_CST!$A$2:$C$200,3,FALSE),""))</f>
        <v/>
      </c>
      <c r="L1259" s="10" t="str">
        <f>IF($G1259="", "", $G1259*(1-$V1259))</f>
        <v/>
      </c>
      <c r="M1259" s="30" t="str">
        <f t="shared" si="38"/>
        <v/>
      </c>
      <c r="N1259" s="30" t="str">
        <f t="shared" si="39"/>
        <v/>
      </c>
      <c r="O1259" s="5" t="str">
        <f>IF(D1259="","",
IF(AND(K1259&lt;&gt;"SIM",V1259&gt;0),"ERRO: % BC &gt; 0, mas NÃO permitida ❌",
IF(AND(K1259="SIM",V1259=0),"ATENÇÃO: BC permitida, mas % = 0 🔎",
"Base de cálculo aplicada corretamente ✅")))</f>
        <v/>
      </c>
      <c r="P1259" s="5" t="str">
        <f>IF(D1259="","",
IF(AND(Q1259&lt;&gt;"SIM",U1259&gt;0),"ERRO: % alíquota &gt; 0, mas NÃO permitida ❌",
IF(AND(Q1259="SIM",U1259=0),"ATENÇÃO: alíquota permitida, mas % = 0 🔎",
"Alíquota aplicada corretamente ✅")))</f>
        <v/>
      </c>
      <c r="Q1259" s="5" t="str">
        <f>IF(E1259="","",IFERROR(VLOOKUP(E1259,REGRAS_CST!$A$2:$D$200,4,FALSE),""))</f>
        <v/>
      </c>
      <c r="R1259" s="9"/>
      <c r="S1259" s="7">
        <f>IF($H1259="","",$H1259*(1-$U1259))</f>
        <v>8.9999999999999993E-3</v>
      </c>
      <c r="T1259" s="7">
        <f>IF($I1259="","",$I1259*(1-$U1259))</f>
        <v>1E-3</v>
      </c>
      <c r="U1259" s="7">
        <f>IFERROR(INDEX(BASE_CCLASSTRIB!$E:$E, MATCH(TEXT($D1259,"000000"), BASE_CCLASSTRIB!$A:$A, 0))/100, 0)</f>
        <v>0</v>
      </c>
      <c r="V1259" s="21">
        <f>IFERROR(INDEX(BASE_CCLASSTRIB!$F:$F, MATCH(TEXT($D1259,"000000"), BASE_CCLASSTRIB!$A:$A, 0))/100, 0)</f>
        <v>0</v>
      </c>
    </row>
    <row r="1260" spans="1:22" ht="32.25" customHeight="1" thickTop="1" thickBot="1">
      <c r="A1260" s="24"/>
      <c r="B1260" s="5"/>
      <c r="C1260" s="5"/>
      <c r="D1260" s="5"/>
      <c r="E1260" s="8" t="str">
        <f>IF(D1260="","",LEFT(D1260,3))</f>
        <v/>
      </c>
      <c r="F1260" s="5" t="str">
        <f>IF(E1260="","",IFERROR(VLOOKUP(E1260,REGRAS_CST!$A$2:$B$200,2,FALSE),""))</f>
        <v/>
      </c>
      <c r="G1260" s="25"/>
      <c r="H1260" s="7">
        <v>8.9999999999999993E-3</v>
      </c>
      <c r="I1260" s="7">
        <v>1E-3</v>
      </c>
      <c r="J1260" s="9">
        <v>0</v>
      </c>
      <c r="K1260" s="5" t="str">
        <f>IF(E1260="","",IFERROR(VLOOKUP(E1260,REGRAS_CST!$A$2:$C$200,3,FALSE),""))</f>
        <v/>
      </c>
      <c r="L1260" s="10" t="str">
        <f>IF($G1260="", "", $G1260*(1-$V1260))</f>
        <v/>
      </c>
      <c r="M1260" s="30" t="str">
        <f t="shared" si="38"/>
        <v/>
      </c>
      <c r="N1260" s="30" t="str">
        <f t="shared" si="39"/>
        <v/>
      </c>
      <c r="O1260" s="5" t="str">
        <f>IF(D1260="","",
IF(AND(K1260&lt;&gt;"SIM",V1260&gt;0),"ERRO: % BC &gt; 0, mas NÃO permitida ❌",
IF(AND(K1260="SIM",V1260=0),"ATENÇÃO: BC permitida, mas % = 0 🔎",
"Base de cálculo aplicada corretamente ✅")))</f>
        <v/>
      </c>
      <c r="P1260" s="5" t="str">
        <f>IF(D1260="","",
IF(AND(Q1260&lt;&gt;"SIM",U1260&gt;0),"ERRO: % alíquota &gt; 0, mas NÃO permitida ❌",
IF(AND(Q1260="SIM",U1260=0),"ATENÇÃO: alíquota permitida, mas % = 0 🔎",
"Alíquota aplicada corretamente ✅")))</f>
        <v/>
      </c>
      <c r="Q1260" s="5" t="str">
        <f>IF(E1260="","",IFERROR(VLOOKUP(E1260,REGRAS_CST!$A$2:$D$200,4,FALSE),""))</f>
        <v/>
      </c>
      <c r="R1260" s="9"/>
      <c r="S1260" s="7">
        <f>IF($H1260="","",$H1260*(1-$U1260))</f>
        <v>8.9999999999999993E-3</v>
      </c>
      <c r="T1260" s="7">
        <f>IF($I1260="","",$I1260*(1-$U1260))</f>
        <v>1E-3</v>
      </c>
      <c r="U1260" s="7">
        <f>IFERROR(INDEX(BASE_CCLASSTRIB!$E:$E, MATCH(TEXT($D1260,"000000"), BASE_CCLASSTRIB!$A:$A, 0))/100, 0)</f>
        <v>0</v>
      </c>
      <c r="V1260" s="21">
        <f>IFERROR(INDEX(BASE_CCLASSTRIB!$F:$F, MATCH(TEXT($D1260,"000000"), BASE_CCLASSTRIB!$A:$A, 0))/100, 0)</f>
        <v>0</v>
      </c>
    </row>
    <row r="1261" spans="1:22" ht="32.25" customHeight="1" thickTop="1" thickBot="1">
      <c r="A1261" s="24"/>
      <c r="B1261" s="5"/>
      <c r="C1261" s="5"/>
      <c r="D1261" s="5"/>
      <c r="E1261" s="8" t="str">
        <f>IF(D1261="","",LEFT(D1261,3))</f>
        <v/>
      </c>
      <c r="F1261" s="5" t="str">
        <f>IF(E1261="","",IFERROR(VLOOKUP(E1261,REGRAS_CST!$A$2:$B$200,2,FALSE),""))</f>
        <v/>
      </c>
      <c r="G1261" s="25"/>
      <c r="H1261" s="7">
        <v>8.9999999999999993E-3</v>
      </c>
      <c r="I1261" s="7">
        <v>1E-3</v>
      </c>
      <c r="J1261" s="9">
        <v>0</v>
      </c>
      <c r="K1261" s="5" t="str">
        <f>IF(E1261="","",IFERROR(VLOOKUP(E1261,REGRAS_CST!$A$2:$C$200,3,FALSE),""))</f>
        <v/>
      </c>
      <c r="L1261" s="10" t="str">
        <f>IF($G1261="", "", $G1261*(1-$V1261))</f>
        <v/>
      </c>
      <c r="M1261" s="30" t="str">
        <f t="shared" si="38"/>
        <v/>
      </c>
      <c r="N1261" s="30" t="str">
        <f t="shared" si="39"/>
        <v/>
      </c>
      <c r="O1261" s="5" t="str">
        <f>IF(D1261="","",
IF(AND(K1261&lt;&gt;"SIM",V1261&gt;0),"ERRO: % BC &gt; 0, mas NÃO permitida ❌",
IF(AND(K1261="SIM",V1261=0),"ATENÇÃO: BC permitida, mas % = 0 🔎",
"Base de cálculo aplicada corretamente ✅")))</f>
        <v/>
      </c>
      <c r="P1261" s="5" t="str">
        <f>IF(D1261="","",
IF(AND(Q1261&lt;&gt;"SIM",U1261&gt;0),"ERRO: % alíquota &gt; 0, mas NÃO permitida ❌",
IF(AND(Q1261="SIM",U1261=0),"ATENÇÃO: alíquota permitida, mas % = 0 🔎",
"Alíquota aplicada corretamente ✅")))</f>
        <v/>
      </c>
      <c r="Q1261" s="5" t="str">
        <f>IF(E1261="","",IFERROR(VLOOKUP(E1261,REGRAS_CST!$A$2:$D$200,4,FALSE),""))</f>
        <v/>
      </c>
      <c r="R1261" s="9"/>
      <c r="S1261" s="7">
        <f>IF($H1261="","",$H1261*(1-$U1261))</f>
        <v>8.9999999999999993E-3</v>
      </c>
      <c r="T1261" s="7">
        <f>IF($I1261="","",$I1261*(1-$U1261))</f>
        <v>1E-3</v>
      </c>
      <c r="U1261" s="7">
        <f>IFERROR(INDEX(BASE_CCLASSTRIB!$E:$E, MATCH(TEXT($D1261,"000000"), BASE_CCLASSTRIB!$A:$A, 0))/100, 0)</f>
        <v>0</v>
      </c>
      <c r="V1261" s="21">
        <f>IFERROR(INDEX(BASE_CCLASSTRIB!$F:$F, MATCH(TEXT($D1261,"000000"), BASE_CCLASSTRIB!$A:$A, 0))/100, 0)</f>
        <v>0</v>
      </c>
    </row>
    <row r="1262" spans="1:22" ht="32.25" customHeight="1" thickTop="1" thickBot="1">
      <c r="A1262" s="24"/>
      <c r="B1262" s="5"/>
      <c r="C1262" s="5"/>
      <c r="D1262" s="5"/>
      <c r="E1262" s="8" t="str">
        <f>IF(D1262="","",LEFT(D1262,3))</f>
        <v/>
      </c>
      <c r="F1262" s="5" t="str">
        <f>IF(E1262="","",IFERROR(VLOOKUP(E1262,REGRAS_CST!$A$2:$B$200,2,FALSE),""))</f>
        <v/>
      </c>
      <c r="G1262" s="25"/>
      <c r="H1262" s="7">
        <v>8.9999999999999993E-3</v>
      </c>
      <c r="I1262" s="7">
        <v>1E-3</v>
      </c>
      <c r="J1262" s="9">
        <v>0</v>
      </c>
      <c r="K1262" s="5" t="str">
        <f>IF(E1262="","",IFERROR(VLOOKUP(E1262,REGRAS_CST!$A$2:$C$200,3,FALSE),""))</f>
        <v/>
      </c>
      <c r="L1262" s="10" t="str">
        <f>IF($G1262="", "", $G1262*(1-$V1262))</f>
        <v/>
      </c>
      <c r="M1262" s="30" t="str">
        <f t="shared" si="38"/>
        <v/>
      </c>
      <c r="N1262" s="30" t="str">
        <f t="shared" si="39"/>
        <v/>
      </c>
      <c r="O1262" s="5" t="str">
        <f>IF(D1262="","",
IF(AND(K1262&lt;&gt;"SIM",V1262&gt;0),"ERRO: % BC &gt; 0, mas NÃO permitida ❌",
IF(AND(K1262="SIM",V1262=0),"ATENÇÃO: BC permitida, mas % = 0 🔎",
"Base de cálculo aplicada corretamente ✅")))</f>
        <v/>
      </c>
      <c r="P1262" s="5" t="str">
        <f>IF(D1262="","",
IF(AND(Q1262&lt;&gt;"SIM",U1262&gt;0),"ERRO: % alíquota &gt; 0, mas NÃO permitida ❌",
IF(AND(Q1262="SIM",U1262=0),"ATENÇÃO: alíquota permitida, mas % = 0 🔎",
"Alíquota aplicada corretamente ✅")))</f>
        <v/>
      </c>
      <c r="Q1262" s="5" t="str">
        <f>IF(E1262="","",IFERROR(VLOOKUP(E1262,REGRAS_CST!$A$2:$D$200,4,FALSE),""))</f>
        <v/>
      </c>
      <c r="R1262" s="9"/>
      <c r="S1262" s="7">
        <f>IF($H1262="","",$H1262*(1-$U1262))</f>
        <v>8.9999999999999993E-3</v>
      </c>
      <c r="T1262" s="7">
        <f>IF($I1262="","",$I1262*(1-$U1262))</f>
        <v>1E-3</v>
      </c>
      <c r="U1262" s="7">
        <f>IFERROR(INDEX(BASE_CCLASSTRIB!$E:$E, MATCH(TEXT($D1262,"000000"), BASE_CCLASSTRIB!$A:$A, 0))/100, 0)</f>
        <v>0</v>
      </c>
      <c r="V1262" s="21">
        <f>IFERROR(INDEX(BASE_CCLASSTRIB!$F:$F, MATCH(TEXT($D1262,"000000"), BASE_CCLASSTRIB!$A:$A, 0))/100, 0)</f>
        <v>0</v>
      </c>
    </row>
    <row r="1263" spans="1:22" ht="32.25" customHeight="1" thickTop="1" thickBot="1">
      <c r="A1263" s="24"/>
      <c r="B1263" s="5"/>
      <c r="C1263" s="5"/>
      <c r="D1263" s="5"/>
      <c r="E1263" s="8" t="str">
        <f>IF(D1263="","",LEFT(D1263,3))</f>
        <v/>
      </c>
      <c r="F1263" s="5" t="str">
        <f>IF(E1263="","",IFERROR(VLOOKUP(E1263,REGRAS_CST!$A$2:$B$200,2,FALSE),""))</f>
        <v/>
      </c>
      <c r="G1263" s="25"/>
      <c r="H1263" s="7">
        <v>8.9999999999999993E-3</v>
      </c>
      <c r="I1263" s="7">
        <v>1E-3</v>
      </c>
      <c r="J1263" s="9">
        <v>0</v>
      </c>
      <c r="K1263" s="5" t="str">
        <f>IF(E1263="","",IFERROR(VLOOKUP(E1263,REGRAS_CST!$A$2:$C$200,3,FALSE),""))</f>
        <v/>
      </c>
      <c r="L1263" s="10" t="str">
        <f>IF($G1263="", "", $G1263*(1-$V1263))</f>
        <v/>
      </c>
      <c r="M1263" s="30" t="str">
        <f t="shared" si="38"/>
        <v/>
      </c>
      <c r="N1263" s="30" t="str">
        <f t="shared" si="39"/>
        <v/>
      </c>
      <c r="O1263" s="5" t="str">
        <f>IF(D1263="","",
IF(AND(K1263&lt;&gt;"SIM",V1263&gt;0),"ERRO: % BC &gt; 0, mas NÃO permitida ❌",
IF(AND(K1263="SIM",V1263=0),"ATENÇÃO: BC permitida, mas % = 0 🔎",
"Base de cálculo aplicada corretamente ✅")))</f>
        <v/>
      </c>
      <c r="P1263" s="5" t="str">
        <f>IF(D1263="","",
IF(AND(Q1263&lt;&gt;"SIM",U1263&gt;0),"ERRO: % alíquota &gt; 0, mas NÃO permitida ❌",
IF(AND(Q1263="SIM",U1263=0),"ATENÇÃO: alíquota permitida, mas % = 0 🔎",
"Alíquota aplicada corretamente ✅")))</f>
        <v/>
      </c>
      <c r="Q1263" s="5" t="str">
        <f>IF(E1263="","",IFERROR(VLOOKUP(E1263,REGRAS_CST!$A$2:$D$200,4,FALSE),""))</f>
        <v/>
      </c>
      <c r="R1263" s="9"/>
      <c r="S1263" s="7">
        <f>IF($H1263="","",$H1263*(1-$U1263))</f>
        <v>8.9999999999999993E-3</v>
      </c>
      <c r="T1263" s="7">
        <f>IF($I1263="","",$I1263*(1-$U1263))</f>
        <v>1E-3</v>
      </c>
      <c r="U1263" s="7">
        <f>IFERROR(INDEX(BASE_CCLASSTRIB!$E:$E, MATCH(TEXT($D1263,"000000"), BASE_CCLASSTRIB!$A:$A, 0))/100, 0)</f>
        <v>0</v>
      </c>
      <c r="V1263" s="21">
        <f>IFERROR(INDEX(BASE_CCLASSTRIB!$F:$F, MATCH(TEXT($D1263,"000000"), BASE_CCLASSTRIB!$A:$A, 0))/100, 0)</f>
        <v>0</v>
      </c>
    </row>
    <row r="1264" spans="1:22" ht="32.25" customHeight="1" thickTop="1" thickBot="1">
      <c r="A1264" s="24"/>
      <c r="B1264" s="5"/>
      <c r="C1264" s="5"/>
      <c r="D1264" s="5"/>
      <c r="E1264" s="8" t="str">
        <f>IF(D1264="","",LEFT(D1264,3))</f>
        <v/>
      </c>
      <c r="F1264" s="5" t="str">
        <f>IF(E1264="","",IFERROR(VLOOKUP(E1264,REGRAS_CST!$A$2:$B$200,2,FALSE),""))</f>
        <v/>
      </c>
      <c r="G1264" s="25"/>
      <c r="H1264" s="7">
        <v>8.9999999999999993E-3</v>
      </c>
      <c r="I1264" s="7">
        <v>1E-3</v>
      </c>
      <c r="J1264" s="9">
        <v>0</v>
      </c>
      <c r="K1264" s="5" t="str">
        <f>IF(E1264="","",IFERROR(VLOOKUP(E1264,REGRAS_CST!$A$2:$C$200,3,FALSE),""))</f>
        <v/>
      </c>
      <c r="L1264" s="10" t="str">
        <f>IF($G1264="", "", $G1264*(1-$V1264))</f>
        <v/>
      </c>
      <c r="M1264" s="30" t="str">
        <f t="shared" si="38"/>
        <v/>
      </c>
      <c r="N1264" s="30" t="str">
        <f t="shared" si="39"/>
        <v/>
      </c>
      <c r="O1264" s="5" t="str">
        <f>IF(D1264="","",
IF(AND(K1264&lt;&gt;"SIM",V1264&gt;0),"ERRO: % BC &gt; 0, mas NÃO permitida ❌",
IF(AND(K1264="SIM",V1264=0),"ATENÇÃO: BC permitida, mas % = 0 🔎",
"Base de cálculo aplicada corretamente ✅")))</f>
        <v/>
      </c>
      <c r="P1264" s="5" t="str">
        <f>IF(D1264="","",
IF(AND(Q1264&lt;&gt;"SIM",U1264&gt;0),"ERRO: % alíquota &gt; 0, mas NÃO permitida ❌",
IF(AND(Q1264="SIM",U1264=0),"ATENÇÃO: alíquota permitida, mas % = 0 🔎",
"Alíquota aplicada corretamente ✅")))</f>
        <v/>
      </c>
      <c r="Q1264" s="5" t="str">
        <f>IF(E1264="","",IFERROR(VLOOKUP(E1264,REGRAS_CST!$A$2:$D$200,4,FALSE),""))</f>
        <v/>
      </c>
      <c r="R1264" s="9"/>
      <c r="S1264" s="7">
        <f>IF($H1264="","",$H1264*(1-$U1264))</f>
        <v>8.9999999999999993E-3</v>
      </c>
      <c r="T1264" s="7">
        <f>IF($I1264="","",$I1264*(1-$U1264))</f>
        <v>1E-3</v>
      </c>
      <c r="U1264" s="7">
        <f>IFERROR(INDEX(BASE_CCLASSTRIB!$E:$E, MATCH(TEXT($D1264,"000000"), BASE_CCLASSTRIB!$A:$A, 0))/100, 0)</f>
        <v>0</v>
      </c>
      <c r="V1264" s="21">
        <f>IFERROR(INDEX(BASE_CCLASSTRIB!$F:$F, MATCH(TEXT($D1264,"000000"), BASE_CCLASSTRIB!$A:$A, 0))/100, 0)</f>
        <v>0</v>
      </c>
    </row>
    <row r="1265" spans="1:22" ht="32.25" customHeight="1" thickTop="1" thickBot="1">
      <c r="A1265" s="24"/>
      <c r="B1265" s="5"/>
      <c r="C1265" s="5"/>
      <c r="D1265" s="5"/>
      <c r="E1265" s="8" t="str">
        <f>IF(D1265="","",LEFT(D1265,3))</f>
        <v/>
      </c>
      <c r="F1265" s="5" t="str">
        <f>IF(E1265="","",IFERROR(VLOOKUP(E1265,REGRAS_CST!$A$2:$B$200,2,FALSE),""))</f>
        <v/>
      </c>
      <c r="G1265" s="25"/>
      <c r="H1265" s="7">
        <v>8.9999999999999993E-3</v>
      </c>
      <c r="I1265" s="7">
        <v>1E-3</v>
      </c>
      <c r="J1265" s="9">
        <v>0</v>
      </c>
      <c r="K1265" s="5" t="str">
        <f>IF(E1265="","",IFERROR(VLOOKUP(E1265,REGRAS_CST!$A$2:$C$200,3,FALSE),""))</f>
        <v/>
      </c>
      <c r="L1265" s="10" t="str">
        <f>IF($G1265="", "", $G1265*(1-$V1265))</f>
        <v/>
      </c>
      <c r="M1265" s="30" t="str">
        <f t="shared" si="38"/>
        <v/>
      </c>
      <c r="N1265" s="30" t="str">
        <f t="shared" si="39"/>
        <v/>
      </c>
      <c r="O1265" s="5" t="str">
        <f>IF(D1265="","",
IF(AND(K1265&lt;&gt;"SIM",V1265&gt;0),"ERRO: % BC &gt; 0, mas NÃO permitida ❌",
IF(AND(K1265="SIM",V1265=0),"ATENÇÃO: BC permitida, mas % = 0 🔎",
"Base de cálculo aplicada corretamente ✅")))</f>
        <v/>
      </c>
      <c r="P1265" s="5" t="str">
        <f>IF(D1265="","",
IF(AND(Q1265&lt;&gt;"SIM",U1265&gt;0),"ERRO: % alíquota &gt; 0, mas NÃO permitida ❌",
IF(AND(Q1265="SIM",U1265=0),"ATENÇÃO: alíquota permitida, mas % = 0 🔎",
"Alíquota aplicada corretamente ✅")))</f>
        <v/>
      </c>
      <c r="Q1265" s="5" t="str">
        <f>IF(E1265="","",IFERROR(VLOOKUP(E1265,REGRAS_CST!$A$2:$D$200,4,FALSE),""))</f>
        <v/>
      </c>
      <c r="R1265" s="9"/>
      <c r="S1265" s="7">
        <f>IF($H1265="","",$H1265*(1-$U1265))</f>
        <v>8.9999999999999993E-3</v>
      </c>
      <c r="T1265" s="7">
        <f>IF($I1265="","",$I1265*(1-$U1265))</f>
        <v>1E-3</v>
      </c>
      <c r="U1265" s="7">
        <f>IFERROR(INDEX(BASE_CCLASSTRIB!$E:$E, MATCH(TEXT($D1265,"000000"), BASE_CCLASSTRIB!$A:$A, 0))/100, 0)</f>
        <v>0</v>
      </c>
      <c r="V1265" s="21">
        <f>IFERROR(INDEX(BASE_CCLASSTRIB!$F:$F, MATCH(TEXT($D1265,"000000"), BASE_CCLASSTRIB!$A:$A, 0))/100, 0)</f>
        <v>0</v>
      </c>
    </row>
    <row r="1266" spans="1:22" ht="32.25" customHeight="1" thickTop="1" thickBot="1">
      <c r="A1266" s="24"/>
      <c r="B1266" s="5"/>
      <c r="C1266" s="5"/>
      <c r="D1266" s="5"/>
      <c r="E1266" s="8" t="str">
        <f>IF(D1266="","",LEFT(D1266,3))</f>
        <v/>
      </c>
      <c r="F1266" s="5" t="str">
        <f>IF(E1266="","",IFERROR(VLOOKUP(E1266,REGRAS_CST!$A$2:$B$200,2,FALSE),""))</f>
        <v/>
      </c>
      <c r="G1266" s="25"/>
      <c r="H1266" s="7">
        <v>8.9999999999999993E-3</v>
      </c>
      <c r="I1266" s="7">
        <v>1E-3</v>
      </c>
      <c r="J1266" s="9">
        <v>0</v>
      </c>
      <c r="K1266" s="5" t="str">
        <f>IF(E1266="","",IFERROR(VLOOKUP(E1266,REGRAS_CST!$A$2:$C$200,3,FALSE),""))</f>
        <v/>
      </c>
      <c r="L1266" s="10" t="str">
        <f>IF($G1266="", "", $G1266*(1-$V1266))</f>
        <v/>
      </c>
      <c r="M1266" s="30" t="str">
        <f t="shared" si="38"/>
        <v/>
      </c>
      <c r="N1266" s="30" t="str">
        <f t="shared" si="39"/>
        <v/>
      </c>
      <c r="O1266" s="5" t="str">
        <f>IF(D1266="","",
IF(AND(K1266&lt;&gt;"SIM",V1266&gt;0),"ERRO: % BC &gt; 0, mas NÃO permitida ❌",
IF(AND(K1266="SIM",V1266=0),"ATENÇÃO: BC permitida, mas % = 0 🔎",
"Base de cálculo aplicada corretamente ✅")))</f>
        <v/>
      </c>
      <c r="P1266" s="5" t="str">
        <f>IF(D1266="","",
IF(AND(Q1266&lt;&gt;"SIM",U1266&gt;0),"ERRO: % alíquota &gt; 0, mas NÃO permitida ❌",
IF(AND(Q1266="SIM",U1266=0),"ATENÇÃO: alíquota permitida, mas % = 0 🔎",
"Alíquota aplicada corretamente ✅")))</f>
        <v/>
      </c>
      <c r="Q1266" s="5" t="str">
        <f>IF(E1266="","",IFERROR(VLOOKUP(E1266,REGRAS_CST!$A$2:$D$200,4,FALSE),""))</f>
        <v/>
      </c>
      <c r="R1266" s="9"/>
      <c r="S1266" s="7">
        <f>IF($H1266="","",$H1266*(1-$U1266))</f>
        <v>8.9999999999999993E-3</v>
      </c>
      <c r="T1266" s="7">
        <f>IF($I1266="","",$I1266*(1-$U1266))</f>
        <v>1E-3</v>
      </c>
      <c r="U1266" s="7">
        <f>IFERROR(INDEX(BASE_CCLASSTRIB!$E:$E, MATCH(TEXT($D1266,"000000"), BASE_CCLASSTRIB!$A:$A, 0))/100, 0)</f>
        <v>0</v>
      </c>
      <c r="V1266" s="21">
        <f>IFERROR(INDEX(BASE_CCLASSTRIB!$F:$F, MATCH(TEXT($D1266,"000000"), BASE_CCLASSTRIB!$A:$A, 0))/100, 0)</f>
        <v>0</v>
      </c>
    </row>
    <row r="1267" spans="1:22" ht="32.25" customHeight="1" thickTop="1" thickBot="1">
      <c r="A1267" s="24"/>
      <c r="B1267" s="5"/>
      <c r="C1267" s="5"/>
      <c r="D1267" s="5"/>
      <c r="E1267" s="8" t="str">
        <f>IF(D1267="","",LEFT(D1267,3))</f>
        <v/>
      </c>
      <c r="F1267" s="5" t="str">
        <f>IF(E1267="","",IFERROR(VLOOKUP(E1267,REGRAS_CST!$A$2:$B$200,2,FALSE),""))</f>
        <v/>
      </c>
      <c r="G1267" s="25"/>
      <c r="H1267" s="7">
        <v>8.9999999999999993E-3</v>
      </c>
      <c r="I1267" s="7">
        <v>1E-3</v>
      </c>
      <c r="J1267" s="9">
        <v>0</v>
      </c>
      <c r="K1267" s="5" t="str">
        <f>IF(E1267="","",IFERROR(VLOOKUP(E1267,REGRAS_CST!$A$2:$C$200,3,FALSE),""))</f>
        <v/>
      </c>
      <c r="L1267" s="10" t="str">
        <f>IF($G1267="", "", $G1267*(1-$V1267))</f>
        <v/>
      </c>
      <c r="M1267" s="30" t="str">
        <f t="shared" si="38"/>
        <v/>
      </c>
      <c r="N1267" s="30" t="str">
        <f t="shared" si="39"/>
        <v/>
      </c>
      <c r="O1267" s="5" t="str">
        <f>IF(D1267="","",
IF(AND(K1267&lt;&gt;"SIM",V1267&gt;0),"ERRO: % BC &gt; 0, mas NÃO permitida ❌",
IF(AND(K1267="SIM",V1267=0),"ATENÇÃO: BC permitida, mas % = 0 🔎",
"Base de cálculo aplicada corretamente ✅")))</f>
        <v/>
      </c>
      <c r="P1267" s="5" t="str">
        <f>IF(D1267="","",
IF(AND(Q1267&lt;&gt;"SIM",U1267&gt;0),"ERRO: % alíquota &gt; 0, mas NÃO permitida ❌",
IF(AND(Q1267="SIM",U1267=0),"ATENÇÃO: alíquota permitida, mas % = 0 🔎",
"Alíquota aplicada corretamente ✅")))</f>
        <v/>
      </c>
      <c r="Q1267" s="5" t="str">
        <f>IF(E1267="","",IFERROR(VLOOKUP(E1267,REGRAS_CST!$A$2:$D$200,4,FALSE),""))</f>
        <v/>
      </c>
      <c r="R1267" s="9"/>
      <c r="S1267" s="7">
        <f>IF($H1267="","",$H1267*(1-$U1267))</f>
        <v>8.9999999999999993E-3</v>
      </c>
      <c r="T1267" s="7">
        <f>IF($I1267="","",$I1267*(1-$U1267))</f>
        <v>1E-3</v>
      </c>
      <c r="U1267" s="7">
        <f>IFERROR(INDEX(BASE_CCLASSTRIB!$E:$E, MATCH(TEXT($D1267,"000000"), BASE_CCLASSTRIB!$A:$A, 0))/100, 0)</f>
        <v>0</v>
      </c>
      <c r="V1267" s="21">
        <f>IFERROR(INDEX(BASE_CCLASSTRIB!$F:$F, MATCH(TEXT($D1267,"000000"), BASE_CCLASSTRIB!$A:$A, 0))/100, 0)</f>
        <v>0</v>
      </c>
    </row>
    <row r="1268" spans="1:22" ht="32.25" customHeight="1" thickTop="1" thickBot="1">
      <c r="A1268" s="24"/>
      <c r="B1268" s="5"/>
      <c r="C1268" s="5"/>
      <c r="D1268" s="5"/>
      <c r="E1268" s="8" t="str">
        <f>IF(D1268="","",LEFT(D1268,3))</f>
        <v/>
      </c>
      <c r="F1268" s="5" t="str">
        <f>IF(E1268="","",IFERROR(VLOOKUP(E1268,REGRAS_CST!$A$2:$B$200,2,FALSE),""))</f>
        <v/>
      </c>
      <c r="G1268" s="25"/>
      <c r="H1268" s="7">
        <v>8.9999999999999993E-3</v>
      </c>
      <c r="I1268" s="7">
        <v>1E-3</v>
      </c>
      <c r="J1268" s="9">
        <v>0</v>
      </c>
      <c r="K1268" s="5" t="str">
        <f>IF(E1268="","",IFERROR(VLOOKUP(E1268,REGRAS_CST!$A$2:$C$200,3,FALSE),""))</f>
        <v/>
      </c>
      <c r="L1268" s="10" t="str">
        <f>IF($G1268="", "", $G1268*(1-$V1268))</f>
        <v/>
      </c>
      <c r="M1268" s="30" t="str">
        <f t="shared" si="38"/>
        <v/>
      </c>
      <c r="N1268" s="30" t="str">
        <f t="shared" si="39"/>
        <v/>
      </c>
      <c r="O1268" s="5" t="str">
        <f>IF(D1268="","",
IF(AND(K1268&lt;&gt;"SIM",V1268&gt;0),"ERRO: % BC &gt; 0, mas NÃO permitida ❌",
IF(AND(K1268="SIM",V1268=0),"ATENÇÃO: BC permitida, mas % = 0 🔎",
"Base de cálculo aplicada corretamente ✅")))</f>
        <v/>
      </c>
      <c r="P1268" s="5" t="str">
        <f>IF(D1268="","",
IF(AND(Q1268&lt;&gt;"SIM",U1268&gt;0),"ERRO: % alíquota &gt; 0, mas NÃO permitida ❌",
IF(AND(Q1268="SIM",U1268=0),"ATENÇÃO: alíquota permitida, mas % = 0 🔎",
"Alíquota aplicada corretamente ✅")))</f>
        <v/>
      </c>
      <c r="Q1268" s="5" t="str">
        <f>IF(E1268="","",IFERROR(VLOOKUP(E1268,REGRAS_CST!$A$2:$D$200,4,FALSE),""))</f>
        <v/>
      </c>
      <c r="R1268" s="9"/>
      <c r="S1268" s="7">
        <f>IF($H1268="","",$H1268*(1-$U1268))</f>
        <v>8.9999999999999993E-3</v>
      </c>
      <c r="T1268" s="7">
        <f>IF($I1268="","",$I1268*(1-$U1268))</f>
        <v>1E-3</v>
      </c>
      <c r="U1268" s="7">
        <f>IFERROR(INDEX(BASE_CCLASSTRIB!$E:$E, MATCH(TEXT($D1268,"000000"), BASE_CCLASSTRIB!$A:$A, 0))/100, 0)</f>
        <v>0</v>
      </c>
      <c r="V1268" s="21">
        <f>IFERROR(INDEX(BASE_CCLASSTRIB!$F:$F, MATCH(TEXT($D1268,"000000"), BASE_CCLASSTRIB!$A:$A, 0))/100, 0)</f>
        <v>0</v>
      </c>
    </row>
    <row r="1269" spans="1:22" ht="32.25" customHeight="1" thickTop="1" thickBot="1">
      <c r="A1269" s="24"/>
      <c r="B1269" s="5"/>
      <c r="C1269" s="5"/>
      <c r="D1269" s="5"/>
      <c r="E1269" s="8" t="str">
        <f>IF(D1269="","",LEFT(D1269,3))</f>
        <v/>
      </c>
      <c r="F1269" s="5" t="str">
        <f>IF(E1269="","",IFERROR(VLOOKUP(E1269,REGRAS_CST!$A$2:$B$200,2,FALSE),""))</f>
        <v/>
      </c>
      <c r="G1269" s="25"/>
      <c r="H1269" s="7">
        <v>8.9999999999999993E-3</v>
      </c>
      <c r="I1269" s="7">
        <v>1E-3</v>
      </c>
      <c r="J1269" s="9">
        <v>0</v>
      </c>
      <c r="K1269" s="5" t="str">
        <f>IF(E1269="","",IFERROR(VLOOKUP(E1269,REGRAS_CST!$A$2:$C$200,3,FALSE),""))</f>
        <v/>
      </c>
      <c r="L1269" s="10" t="str">
        <f>IF($G1269="", "", $G1269*(1-$V1269))</f>
        <v/>
      </c>
      <c r="M1269" s="30" t="str">
        <f t="shared" si="38"/>
        <v/>
      </c>
      <c r="N1269" s="30" t="str">
        <f t="shared" si="39"/>
        <v/>
      </c>
      <c r="O1269" s="5" t="str">
        <f>IF(D1269="","",
IF(AND(K1269&lt;&gt;"SIM",V1269&gt;0),"ERRO: % BC &gt; 0, mas NÃO permitida ❌",
IF(AND(K1269="SIM",V1269=0),"ATENÇÃO: BC permitida, mas % = 0 🔎",
"Base de cálculo aplicada corretamente ✅")))</f>
        <v/>
      </c>
      <c r="P1269" s="5" t="str">
        <f>IF(D1269="","",
IF(AND(Q1269&lt;&gt;"SIM",U1269&gt;0),"ERRO: % alíquota &gt; 0, mas NÃO permitida ❌",
IF(AND(Q1269="SIM",U1269=0),"ATENÇÃO: alíquota permitida, mas % = 0 🔎",
"Alíquota aplicada corretamente ✅")))</f>
        <v/>
      </c>
      <c r="Q1269" s="5" t="str">
        <f>IF(E1269="","",IFERROR(VLOOKUP(E1269,REGRAS_CST!$A$2:$D$200,4,FALSE),""))</f>
        <v/>
      </c>
      <c r="R1269" s="9"/>
      <c r="S1269" s="7">
        <f>IF($H1269="","",$H1269*(1-$U1269))</f>
        <v>8.9999999999999993E-3</v>
      </c>
      <c r="T1269" s="7">
        <f>IF($I1269="","",$I1269*(1-$U1269))</f>
        <v>1E-3</v>
      </c>
      <c r="U1269" s="7">
        <f>IFERROR(INDEX(BASE_CCLASSTRIB!$E:$E, MATCH(TEXT($D1269,"000000"), BASE_CCLASSTRIB!$A:$A, 0))/100, 0)</f>
        <v>0</v>
      </c>
      <c r="V1269" s="21">
        <f>IFERROR(INDEX(BASE_CCLASSTRIB!$F:$F, MATCH(TEXT($D1269,"000000"), BASE_CCLASSTRIB!$A:$A, 0))/100, 0)</f>
        <v>0</v>
      </c>
    </row>
    <row r="1270" spans="1:22" ht="32.25" customHeight="1" thickTop="1" thickBot="1">
      <c r="A1270" s="24"/>
      <c r="B1270" s="5"/>
      <c r="C1270" s="5"/>
      <c r="D1270" s="5"/>
      <c r="E1270" s="8" t="str">
        <f>IF(D1270="","",LEFT(D1270,3))</f>
        <v/>
      </c>
      <c r="F1270" s="5" t="str">
        <f>IF(E1270="","",IFERROR(VLOOKUP(E1270,REGRAS_CST!$A$2:$B$200,2,FALSE),""))</f>
        <v/>
      </c>
      <c r="G1270" s="25"/>
      <c r="H1270" s="7">
        <v>8.9999999999999993E-3</v>
      </c>
      <c r="I1270" s="7">
        <v>1E-3</v>
      </c>
      <c r="J1270" s="9">
        <v>0</v>
      </c>
      <c r="K1270" s="5" t="str">
        <f>IF(E1270="","",IFERROR(VLOOKUP(E1270,REGRAS_CST!$A$2:$C$200,3,FALSE),""))</f>
        <v/>
      </c>
      <c r="L1270" s="10" t="str">
        <f>IF($G1270="", "", $G1270*(1-$V1270))</f>
        <v/>
      </c>
      <c r="M1270" s="30" t="str">
        <f t="shared" si="38"/>
        <v/>
      </c>
      <c r="N1270" s="30" t="str">
        <f t="shared" si="39"/>
        <v/>
      </c>
      <c r="O1270" s="5" t="str">
        <f>IF(D1270="","",
IF(AND(K1270&lt;&gt;"SIM",V1270&gt;0),"ERRO: % BC &gt; 0, mas NÃO permitida ❌",
IF(AND(K1270="SIM",V1270=0),"ATENÇÃO: BC permitida, mas % = 0 🔎",
"Base de cálculo aplicada corretamente ✅")))</f>
        <v/>
      </c>
      <c r="P1270" s="5" t="str">
        <f>IF(D1270="","",
IF(AND(Q1270&lt;&gt;"SIM",U1270&gt;0),"ERRO: % alíquota &gt; 0, mas NÃO permitida ❌",
IF(AND(Q1270="SIM",U1270=0),"ATENÇÃO: alíquota permitida, mas % = 0 🔎",
"Alíquota aplicada corretamente ✅")))</f>
        <v/>
      </c>
      <c r="Q1270" s="5" t="str">
        <f>IF(E1270="","",IFERROR(VLOOKUP(E1270,REGRAS_CST!$A$2:$D$200,4,FALSE),""))</f>
        <v/>
      </c>
      <c r="R1270" s="9"/>
      <c r="S1270" s="7">
        <f>IF($H1270="","",$H1270*(1-$U1270))</f>
        <v>8.9999999999999993E-3</v>
      </c>
      <c r="T1270" s="7">
        <f>IF($I1270="","",$I1270*(1-$U1270))</f>
        <v>1E-3</v>
      </c>
      <c r="U1270" s="7">
        <f>IFERROR(INDEX(BASE_CCLASSTRIB!$E:$E, MATCH(TEXT($D1270,"000000"), BASE_CCLASSTRIB!$A:$A, 0))/100, 0)</f>
        <v>0</v>
      </c>
      <c r="V1270" s="21">
        <f>IFERROR(INDEX(BASE_CCLASSTRIB!$F:$F, MATCH(TEXT($D1270,"000000"), BASE_CCLASSTRIB!$A:$A, 0))/100, 0)</f>
        <v>0</v>
      </c>
    </row>
    <row r="1271" spans="1:22" ht="32.25" customHeight="1" thickTop="1" thickBot="1">
      <c r="A1271" s="24"/>
      <c r="B1271" s="5"/>
      <c r="C1271" s="5"/>
      <c r="D1271" s="5"/>
      <c r="E1271" s="8" t="str">
        <f>IF(D1271="","",LEFT(D1271,3))</f>
        <v/>
      </c>
      <c r="F1271" s="5" t="str">
        <f>IF(E1271="","",IFERROR(VLOOKUP(E1271,REGRAS_CST!$A$2:$B$200,2,FALSE),""))</f>
        <v/>
      </c>
      <c r="G1271" s="25"/>
      <c r="H1271" s="7">
        <v>8.9999999999999993E-3</v>
      </c>
      <c r="I1271" s="7">
        <v>1E-3</v>
      </c>
      <c r="J1271" s="9">
        <v>0</v>
      </c>
      <c r="K1271" s="5" t="str">
        <f>IF(E1271="","",IFERROR(VLOOKUP(E1271,REGRAS_CST!$A$2:$C$200,3,FALSE),""))</f>
        <v/>
      </c>
      <c r="L1271" s="10" t="str">
        <f>IF($G1271="", "", $G1271*(1-$V1271))</f>
        <v/>
      </c>
      <c r="M1271" s="30" t="str">
        <f t="shared" si="38"/>
        <v/>
      </c>
      <c r="N1271" s="30" t="str">
        <f t="shared" si="39"/>
        <v/>
      </c>
      <c r="O1271" s="5" t="str">
        <f>IF(D1271="","",
IF(AND(K1271&lt;&gt;"SIM",V1271&gt;0),"ERRO: % BC &gt; 0, mas NÃO permitida ❌",
IF(AND(K1271="SIM",V1271=0),"ATENÇÃO: BC permitida, mas % = 0 🔎",
"Base de cálculo aplicada corretamente ✅")))</f>
        <v/>
      </c>
      <c r="P1271" s="5" t="str">
        <f>IF(D1271="","",
IF(AND(Q1271&lt;&gt;"SIM",U1271&gt;0),"ERRO: % alíquota &gt; 0, mas NÃO permitida ❌",
IF(AND(Q1271="SIM",U1271=0),"ATENÇÃO: alíquota permitida, mas % = 0 🔎",
"Alíquota aplicada corretamente ✅")))</f>
        <v/>
      </c>
      <c r="Q1271" s="5" t="str">
        <f>IF(E1271="","",IFERROR(VLOOKUP(E1271,REGRAS_CST!$A$2:$D$200,4,FALSE),""))</f>
        <v/>
      </c>
      <c r="R1271" s="9"/>
      <c r="S1271" s="7">
        <f>IF($H1271="","",$H1271*(1-$U1271))</f>
        <v>8.9999999999999993E-3</v>
      </c>
      <c r="T1271" s="7">
        <f>IF($I1271="","",$I1271*(1-$U1271))</f>
        <v>1E-3</v>
      </c>
      <c r="U1271" s="7">
        <f>IFERROR(INDEX(BASE_CCLASSTRIB!$E:$E, MATCH(TEXT($D1271,"000000"), BASE_CCLASSTRIB!$A:$A, 0))/100, 0)</f>
        <v>0</v>
      </c>
      <c r="V1271" s="21">
        <f>IFERROR(INDEX(BASE_CCLASSTRIB!$F:$F, MATCH(TEXT($D1271,"000000"), BASE_CCLASSTRIB!$A:$A, 0))/100, 0)</f>
        <v>0</v>
      </c>
    </row>
    <row r="1272" spans="1:22" ht="32.25" customHeight="1" thickTop="1" thickBot="1">
      <c r="A1272" s="24"/>
      <c r="B1272" s="5"/>
      <c r="C1272" s="5"/>
      <c r="D1272" s="5"/>
      <c r="E1272" s="8" t="str">
        <f>IF(D1272="","",LEFT(D1272,3))</f>
        <v/>
      </c>
      <c r="F1272" s="5" t="str">
        <f>IF(E1272="","",IFERROR(VLOOKUP(E1272,REGRAS_CST!$A$2:$B$200,2,FALSE),""))</f>
        <v/>
      </c>
      <c r="G1272" s="25"/>
      <c r="H1272" s="7">
        <v>8.9999999999999993E-3</v>
      </c>
      <c r="I1272" s="7">
        <v>1E-3</v>
      </c>
      <c r="J1272" s="9">
        <v>0</v>
      </c>
      <c r="K1272" s="5" t="str">
        <f>IF(E1272="","",IFERROR(VLOOKUP(E1272,REGRAS_CST!$A$2:$C$200,3,FALSE),""))</f>
        <v/>
      </c>
      <c r="L1272" s="10" t="str">
        <f>IF($G1272="", "", $G1272*(1-$V1272))</f>
        <v/>
      </c>
      <c r="M1272" s="30" t="str">
        <f t="shared" si="38"/>
        <v/>
      </c>
      <c r="N1272" s="30" t="str">
        <f t="shared" si="39"/>
        <v/>
      </c>
      <c r="O1272" s="5" t="str">
        <f>IF(D1272="","",
IF(AND(K1272&lt;&gt;"SIM",V1272&gt;0),"ERRO: % BC &gt; 0, mas NÃO permitida ❌",
IF(AND(K1272="SIM",V1272=0),"ATENÇÃO: BC permitida, mas % = 0 🔎",
"Base de cálculo aplicada corretamente ✅")))</f>
        <v/>
      </c>
      <c r="P1272" s="5" t="str">
        <f>IF(D1272="","",
IF(AND(Q1272&lt;&gt;"SIM",U1272&gt;0),"ERRO: % alíquota &gt; 0, mas NÃO permitida ❌",
IF(AND(Q1272="SIM",U1272=0),"ATENÇÃO: alíquota permitida, mas % = 0 🔎",
"Alíquota aplicada corretamente ✅")))</f>
        <v/>
      </c>
      <c r="Q1272" s="5" t="str">
        <f>IF(E1272="","",IFERROR(VLOOKUP(E1272,REGRAS_CST!$A$2:$D$200,4,FALSE),""))</f>
        <v/>
      </c>
      <c r="R1272" s="9"/>
      <c r="S1272" s="7">
        <f>IF($H1272="","",$H1272*(1-$U1272))</f>
        <v>8.9999999999999993E-3</v>
      </c>
      <c r="T1272" s="7">
        <f>IF($I1272="","",$I1272*(1-$U1272))</f>
        <v>1E-3</v>
      </c>
      <c r="U1272" s="7">
        <f>IFERROR(INDEX(BASE_CCLASSTRIB!$E:$E, MATCH(TEXT($D1272,"000000"), BASE_CCLASSTRIB!$A:$A, 0))/100, 0)</f>
        <v>0</v>
      </c>
      <c r="V1272" s="21">
        <f>IFERROR(INDEX(BASE_CCLASSTRIB!$F:$F, MATCH(TEXT($D1272,"000000"), BASE_CCLASSTRIB!$A:$A, 0))/100, 0)</f>
        <v>0</v>
      </c>
    </row>
    <row r="1273" spans="1:22" ht="32.25" customHeight="1" thickTop="1" thickBot="1">
      <c r="A1273" s="24"/>
      <c r="B1273" s="5"/>
      <c r="C1273" s="5"/>
      <c r="D1273" s="5"/>
      <c r="E1273" s="8" t="str">
        <f>IF(D1273="","",LEFT(D1273,3))</f>
        <v/>
      </c>
      <c r="F1273" s="5" t="str">
        <f>IF(E1273="","",IFERROR(VLOOKUP(E1273,REGRAS_CST!$A$2:$B$200,2,FALSE),""))</f>
        <v/>
      </c>
      <c r="G1273" s="25"/>
      <c r="H1273" s="7">
        <v>8.9999999999999993E-3</v>
      </c>
      <c r="I1273" s="7">
        <v>1E-3</v>
      </c>
      <c r="J1273" s="9">
        <v>0</v>
      </c>
      <c r="K1273" s="5" t="str">
        <f>IF(E1273="","",IFERROR(VLOOKUP(E1273,REGRAS_CST!$A$2:$C$200,3,FALSE),""))</f>
        <v/>
      </c>
      <c r="L1273" s="10" t="str">
        <f>IF($G1273="", "", $G1273*(1-$V1273))</f>
        <v/>
      </c>
      <c r="M1273" s="30" t="str">
        <f t="shared" si="38"/>
        <v/>
      </c>
      <c r="N1273" s="30" t="str">
        <f t="shared" si="39"/>
        <v/>
      </c>
      <c r="O1273" s="5" t="str">
        <f>IF(D1273="","",
IF(AND(K1273&lt;&gt;"SIM",V1273&gt;0),"ERRO: % BC &gt; 0, mas NÃO permitida ❌",
IF(AND(K1273="SIM",V1273=0),"ATENÇÃO: BC permitida, mas % = 0 🔎",
"Base de cálculo aplicada corretamente ✅")))</f>
        <v/>
      </c>
      <c r="P1273" s="5" t="str">
        <f>IF(D1273="","",
IF(AND(Q1273&lt;&gt;"SIM",U1273&gt;0),"ERRO: % alíquota &gt; 0, mas NÃO permitida ❌",
IF(AND(Q1273="SIM",U1273=0),"ATENÇÃO: alíquota permitida, mas % = 0 🔎",
"Alíquota aplicada corretamente ✅")))</f>
        <v/>
      </c>
      <c r="Q1273" s="5" t="str">
        <f>IF(E1273="","",IFERROR(VLOOKUP(E1273,REGRAS_CST!$A$2:$D$200,4,FALSE),""))</f>
        <v/>
      </c>
      <c r="R1273" s="9"/>
      <c r="S1273" s="7">
        <f>IF($H1273="","",$H1273*(1-$U1273))</f>
        <v>8.9999999999999993E-3</v>
      </c>
      <c r="T1273" s="7">
        <f>IF($I1273="","",$I1273*(1-$U1273))</f>
        <v>1E-3</v>
      </c>
      <c r="U1273" s="7">
        <f>IFERROR(INDEX(BASE_CCLASSTRIB!$E:$E, MATCH(TEXT($D1273,"000000"), BASE_CCLASSTRIB!$A:$A, 0))/100, 0)</f>
        <v>0</v>
      </c>
      <c r="V1273" s="21">
        <f>IFERROR(INDEX(BASE_CCLASSTRIB!$F:$F, MATCH(TEXT($D1273,"000000"), BASE_CCLASSTRIB!$A:$A, 0))/100, 0)</f>
        <v>0</v>
      </c>
    </row>
    <row r="1274" spans="1:22" ht="32.25" customHeight="1" thickTop="1" thickBot="1">
      <c r="A1274" s="24"/>
      <c r="B1274" s="5"/>
      <c r="C1274" s="5"/>
      <c r="D1274" s="5"/>
      <c r="E1274" s="8" t="str">
        <f>IF(D1274="","",LEFT(D1274,3))</f>
        <v/>
      </c>
      <c r="F1274" s="5" t="str">
        <f>IF(E1274="","",IFERROR(VLOOKUP(E1274,REGRAS_CST!$A$2:$B$200,2,FALSE),""))</f>
        <v/>
      </c>
      <c r="G1274" s="25"/>
      <c r="H1274" s="7">
        <v>8.9999999999999993E-3</v>
      </c>
      <c r="I1274" s="7">
        <v>1E-3</v>
      </c>
      <c r="J1274" s="9">
        <v>0</v>
      </c>
      <c r="K1274" s="5" t="str">
        <f>IF(E1274="","",IFERROR(VLOOKUP(E1274,REGRAS_CST!$A$2:$C$200,3,FALSE),""))</f>
        <v/>
      </c>
      <c r="L1274" s="10" t="str">
        <f>IF($G1274="", "", $G1274*(1-$V1274))</f>
        <v/>
      </c>
      <c r="M1274" s="30" t="str">
        <f t="shared" si="38"/>
        <v/>
      </c>
      <c r="N1274" s="30" t="str">
        <f t="shared" si="39"/>
        <v/>
      </c>
      <c r="O1274" s="5" t="str">
        <f>IF(D1274="","",
IF(AND(K1274&lt;&gt;"SIM",V1274&gt;0),"ERRO: % BC &gt; 0, mas NÃO permitida ❌",
IF(AND(K1274="SIM",V1274=0),"ATENÇÃO: BC permitida, mas % = 0 🔎",
"Base de cálculo aplicada corretamente ✅")))</f>
        <v/>
      </c>
      <c r="P1274" s="5" t="str">
        <f>IF(D1274="","",
IF(AND(Q1274&lt;&gt;"SIM",U1274&gt;0),"ERRO: % alíquota &gt; 0, mas NÃO permitida ❌",
IF(AND(Q1274="SIM",U1274=0),"ATENÇÃO: alíquota permitida, mas % = 0 🔎",
"Alíquota aplicada corretamente ✅")))</f>
        <v/>
      </c>
      <c r="Q1274" s="5" t="str">
        <f>IF(E1274="","",IFERROR(VLOOKUP(E1274,REGRAS_CST!$A$2:$D$200,4,FALSE),""))</f>
        <v/>
      </c>
      <c r="R1274" s="9"/>
      <c r="S1274" s="7">
        <f>IF($H1274="","",$H1274*(1-$U1274))</f>
        <v>8.9999999999999993E-3</v>
      </c>
      <c r="T1274" s="7">
        <f>IF($I1274="","",$I1274*(1-$U1274))</f>
        <v>1E-3</v>
      </c>
      <c r="U1274" s="7">
        <f>IFERROR(INDEX(BASE_CCLASSTRIB!$E:$E, MATCH(TEXT($D1274,"000000"), BASE_CCLASSTRIB!$A:$A, 0))/100, 0)</f>
        <v>0</v>
      </c>
      <c r="V1274" s="21">
        <f>IFERROR(INDEX(BASE_CCLASSTRIB!$F:$F, MATCH(TEXT($D1274,"000000"), BASE_CCLASSTRIB!$A:$A, 0))/100, 0)</f>
        <v>0</v>
      </c>
    </row>
    <row r="1275" spans="1:22" ht="32.25" customHeight="1" thickTop="1" thickBot="1">
      <c r="A1275" s="24"/>
      <c r="B1275" s="5"/>
      <c r="C1275" s="5"/>
      <c r="D1275" s="5"/>
      <c r="E1275" s="8" t="str">
        <f>IF(D1275="","",LEFT(D1275,3))</f>
        <v/>
      </c>
      <c r="F1275" s="5" t="str">
        <f>IF(E1275="","",IFERROR(VLOOKUP(E1275,REGRAS_CST!$A$2:$B$200,2,FALSE),""))</f>
        <v/>
      </c>
      <c r="G1275" s="25"/>
      <c r="H1275" s="7">
        <v>8.9999999999999993E-3</v>
      </c>
      <c r="I1275" s="7">
        <v>1E-3</v>
      </c>
      <c r="J1275" s="9">
        <v>0</v>
      </c>
      <c r="K1275" s="5" t="str">
        <f>IF(E1275="","",IFERROR(VLOOKUP(E1275,REGRAS_CST!$A$2:$C$200,3,FALSE),""))</f>
        <v/>
      </c>
      <c r="L1275" s="10" t="str">
        <f>IF($G1275="", "", $G1275*(1-$V1275))</f>
        <v/>
      </c>
      <c r="M1275" s="30" t="str">
        <f t="shared" si="38"/>
        <v/>
      </c>
      <c r="N1275" s="30" t="str">
        <f t="shared" si="39"/>
        <v/>
      </c>
      <c r="O1275" s="5" t="str">
        <f>IF(D1275="","",
IF(AND(K1275&lt;&gt;"SIM",V1275&gt;0),"ERRO: % BC &gt; 0, mas NÃO permitida ❌",
IF(AND(K1275="SIM",V1275=0),"ATENÇÃO: BC permitida, mas % = 0 🔎",
"Base de cálculo aplicada corretamente ✅")))</f>
        <v/>
      </c>
      <c r="P1275" s="5" t="str">
        <f>IF(D1275="","",
IF(AND(Q1275&lt;&gt;"SIM",U1275&gt;0),"ERRO: % alíquota &gt; 0, mas NÃO permitida ❌",
IF(AND(Q1275="SIM",U1275=0),"ATENÇÃO: alíquota permitida, mas % = 0 🔎",
"Alíquota aplicada corretamente ✅")))</f>
        <v/>
      </c>
      <c r="Q1275" s="5" t="str">
        <f>IF(E1275="","",IFERROR(VLOOKUP(E1275,REGRAS_CST!$A$2:$D$200,4,FALSE),""))</f>
        <v/>
      </c>
      <c r="R1275" s="9"/>
      <c r="S1275" s="7">
        <f>IF($H1275="","",$H1275*(1-$U1275))</f>
        <v>8.9999999999999993E-3</v>
      </c>
      <c r="T1275" s="7">
        <f>IF($I1275="","",$I1275*(1-$U1275))</f>
        <v>1E-3</v>
      </c>
      <c r="U1275" s="7">
        <f>IFERROR(INDEX(BASE_CCLASSTRIB!$E:$E, MATCH(TEXT($D1275,"000000"), BASE_CCLASSTRIB!$A:$A, 0))/100, 0)</f>
        <v>0</v>
      </c>
      <c r="V1275" s="21">
        <f>IFERROR(INDEX(BASE_CCLASSTRIB!$F:$F, MATCH(TEXT($D1275,"000000"), BASE_CCLASSTRIB!$A:$A, 0))/100, 0)</f>
        <v>0</v>
      </c>
    </row>
    <row r="1276" spans="1:22" ht="32.25" customHeight="1" thickTop="1" thickBot="1">
      <c r="A1276" s="24"/>
      <c r="B1276" s="5"/>
      <c r="C1276" s="5"/>
      <c r="D1276" s="5"/>
      <c r="E1276" s="8" t="str">
        <f>IF(D1276="","",LEFT(D1276,3))</f>
        <v/>
      </c>
      <c r="F1276" s="5" t="str">
        <f>IF(E1276="","",IFERROR(VLOOKUP(E1276,REGRAS_CST!$A$2:$B$200,2,FALSE),""))</f>
        <v/>
      </c>
      <c r="G1276" s="25"/>
      <c r="H1276" s="7">
        <v>8.9999999999999993E-3</v>
      </c>
      <c r="I1276" s="7">
        <v>1E-3</v>
      </c>
      <c r="J1276" s="9">
        <v>0</v>
      </c>
      <c r="K1276" s="5" t="str">
        <f>IF(E1276="","",IFERROR(VLOOKUP(E1276,REGRAS_CST!$A$2:$C$200,3,FALSE),""))</f>
        <v/>
      </c>
      <c r="L1276" s="10" t="str">
        <f>IF($G1276="", "", $G1276*(1-$V1276))</f>
        <v/>
      </c>
      <c r="M1276" s="30" t="str">
        <f t="shared" si="38"/>
        <v/>
      </c>
      <c r="N1276" s="30" t="str">
        <f t="shared" si="39"/>
        <v/>
      </c>
      <c r="O1276" s="5" t="str">
        <f>IF(D1276="","",
IF(AND(K1276&lt;&gt;"SIM",V1276&gt;0),"ERRO: % BC &gt; 0, mas NÃO permitida ❌",
IF(AND(K1276="SIM",V1276=0),"ATENÇÃO: BC permitida, mas % = 0 🔎",
"Base de cálculo aplicada corretamente ✅")))</f>
        <v/>
      </c>
      <c r="P1276" s="5" t="str">
        <f>IF(D1276="","",
IF(AND(Q1276&lt;&gt;"SIM",U1276&gt;0),"ERRO: % alíquota &gt; 0, mas NÃO permitida ❌",
IF(AND(Q1276="SIM",U1276=0),"ATENÇÃO: alíquota permitida, mas % = 0 🔎",
"Alíquota aplicada corretamente ✅")))</f>
        <v/>
      </c>
      <c r="Q1276" s="5" t="str">
        <f>IF(E1276="","",IFERROR(VLOOKUP(E1276,REGRAS_CST!$A$2:$D$200,4,FALSE),""))</f>
        <v/>
      </c>
      <c r="R1276" s="9"/>
      <c r="S1276" s="7">
        <f>IF($H1276="","",$H1276*(1-$U1276))</f>
        <v>8.9999999999999993E-3</v>
      </c>
      <c r="T1276" s="7">
        <f>IF($I1276="","",$I1276*(1-$U1276))</f>
        <v>1E-3</v>
      </c>
      <c r="U1276" s="7">
        <f>IFERROR(INDEX(BASE_CCLASSTRIB!$E:$E, MATCH(TEXT($D1276,"000000"), BASE_CCLASSTRIB!$A:$A, 0))/100, 0)</f>
        <v>0</v>
      </c>
      <c r="V1276" s="21">
        <f>IFERROR(INDEX(BASE_CCLASSTRIB!$F:$F, MATCH(TEXT($D1276,"000000"), BASE_CCLASSTRIB!$A:$A, 0))/100, 0)</f>
        <v>0</v>
      </c>
    </row>
    <row r="1277" spans="1:22" ht="32.25" customHeight="1" thickTop="1" thickBot="1">
      <c r="A1277" s="24"/>
      <c r="B1277" s="5"/>
      <c r="C1277" s="5"/>
      <c r="D1277" s="5"/>
      <c r="E1277" s="8" t="str">
        <f>IF(D1277="","",LEFT(D1277,3))</f>
        <v/>
      </c>
      <c r="F1277" s="5" t="str">
        <f>IF(E1277="","",IFERROR(VLOOKUP(E1277,REGRAS_CST!$A$2:$B$200,2,FALSE),""))</f>
        <v/>
      </c>
      <c r="G1277" s="25"/>
      <c r="H1277" s="7">
        <v>8.9999999999999993E-3</v>
      </c>
      <c r="I1277" s="7">
        <v>1E-3</v>
      </c>
      <c r="J1277" s="9">
        <v>0</v>
      </c>
      <c r="K1277" s="5" t="str">
        <f>IF(E1277="","",IFERROR(VLOOKUP(E1277,REGRAS_CST!$A$2:$C$200,3,FALSE),""))</f>
        <v/>
      </c>
      <c r="L1277" s="10" t="str">
        <f>IF($G1277="", "", $G1277*(1-$V1277))</f>
        <v/>
      </c>
      <c r="M1277" s="30" t="str">
        <f t="shared" si="38"/>
        <v/>
      </c>
      <c r="N1277" s="30" t="str">
        <f t="shared" si="39"/>
        <v/>
      </c>
      <c r="O1277" s="5" t="str">
        <f>IF(D1277="","",
IF(AND(K1277&lt;&gt;"SIM",V1277&gt;0),"ERRO: % BC &gt; 0, mas NÃO permitida ❌",
IF(AND(K1277="SIM",V1277=0),"ATENÇÃO: BC permitida, mas % = 0 🔎",
"Base de cálculo aplicada corretamente ✅")))</f>
        <v/>
      </c>
      <c r="P1277" s="5" t="str">
        <f>IF(D1277="","",
IF(AND(Q1277&lt;&gt;"SIM",U1277&gt;0),"ERRO: % alíquota &gt; 0, mas NÃO permitida ❌",
IF(AND(Q1277="SIM",U1277=0),"ATENÇÃO: alíquota permitida, mas % = 0 🔎",
"Alíquota aplicada corretamente ✅")))</f>
        <v/>
      </c>
      <c r="Q1277" s="5" t="str">
        <f>IF(E1277="","",IFERROR(VLOOKUP(E1277,REGRAS_CST!$A$2:$D$200,4,FALSE),""))</f>
        <v/>
      </c>
      <c r="R1277" s="9"/>
      <c r="S1277" s="7">
        <f>IF($H1277="","",$H1277*(1-$U1277))</f>
        <v>8.9999999999999993E-3</v>
      </c>
      <c r="T1277" s="7">
        <f>IF($I1277="","",$I1277*(1-$U1277))</f>
        <v>1E-3</v>
      </c>
      <c r="U1277" s="7">
        <f>IFERROR(INDEX(BASE_CCLASSTRIB!$E:$E, MATCH(TEXT($D1277,"000000"), BASE_CCLASSTRIB!$A:$A, 0))/100, 0)</f>
        <v>0</v>
      </c>
      <c r="V1277" s="21">
        <f>IFERROR(INDEX(BASE_CCLASSTRIB!$F:$F, MATCH(TEXT($D1277,"000000"), BASE_CCLASSTRIB!$A:$A, 0))/100, 0)</f>
        <v>0</v>
      </c>
    </row>
    <row r="1278" spans="1:22" ht="32.25" customHeight="1" thickTop="1" thickBot="1">
      <c r="A1278" s="24"/>
      <c r="B1278" s="5"/>
      <c r="C1278" s="5"/>
      <c r="D1278" s="5"/>
      <c r="E1278" s="8" t="str">
        <f>IF(D1278="","",LEFT(D1278,3))</f>
        <v/>
      </c>
      <c r="F1278" s="5" t="str">
        <f>IF(E1278="","",IFERROR(VLOOKUP(E1278,REGRAS_CST!$A$2:$B$200,2,FALSE),""))</f>
        <v/>
      </c>
      <c r="G1278" s="25"/>
      <c r="H1278" s="7">
        <v>8.9999999999999993E-3</v>
      </c>
      <c r="I1278" s="7">
        <v>1E-3</v>
      </c>
      <c r="J1278" s="9">
        <v>0</v>
      </c>
      <c r="K1278" s="5" t="str">
        <f>IF(E1278="","",IFERROR(VLOOKUP(E1278,REGRAS_CST!$A$2:$C$200,3,FALSE),""))</f>
        <v/>
      </c>
      <c r="L1278" s="10" t="str">
        <f>IF($G1278="", "", $G1278*(1-$V1278))</f>
        <v/>
      </c>
      <c r="M1278" s="30" t="str">
        <f t="shared" si="38"/>
        <v/>
      </c>
      <c r="N1278" s="30" t="str">
        <f t="shared" si="39"/>
        <v/>
      </c>
      <c r="O1278" s="5" t="str">
        <f>IF(D1278="","",
IF(AND(K1278&lt;&gt;"SIM",V1278&gt;0),"ERRO: % BC &gt; 0, mas NÃO permitida ❌",
IF(AND(K1278="SIM",V1278=0),"ATENÇÃO: BC permitida, mas % = 0 🔎",
"Base de cálculo aplicada corretamente ✅")))</f>
        <v/>
      </c>
      <c r="P1278" s="5" t="str">
        <f>IF(D1278="","",
IF(AND(Q1278&lt;&gt;"SIM",U1278&gt;0),"ERRO: % alíquota &gt; 0, mas NÃO permitida ❌",
IF(AND(Q1278="SIM",U1278=0),"ATENÇÃO: alíquota permitida, mas % = 0 🔎",
"Alíquota aplicada corretamente ✅")))</f>
        <v/>
      </c>
      <c r="Q1278" s="5" t="str">
        <f>IF(E1278="","",IFERROR(VLOOKUP(E1278,REGRAS_CST!$A$2:$D$200,4,FALSE),""))</f>
        <v/>
      </c>
      <c r="R1278" s="9"/>
      <c r="S1278" s="7">
        <f>IF($H1278="","",$H1278*(1-$U1278))</f>
        <v>8.9999999999999993E-3</v>
      </c>
      <c r="T1278" s="7">
        <f>IF($I1278="","",$I1278*(1-$U1278))</f>
        <v>1E-3</v>
      </c>
      <c r="U1278" s="7">
        <f>IFERROR(INDEX(BASE_CCLASSTRIB!$E:$E, MATCH(TEXT($D1278,"000000"), BASE_CCLASSTRIB!$A:$A, 0))/100, 0)</f>
        <v>0</v>
      </c>
      <c r="V1278" s="21">
        <f>IFERROR(INDEX(BASE_CCLASSTRIB!$F:$F, MATCH(TEXT($D1278,"000000"), BASE_CCLASSTRIB!$A:$A, 0))/100, 0)</f>
        <v>0</v>
      </c>
    </row>
    <row r="1279" spans="1:22" ht="32.25" customHeight="1" thickTop="1" thickBot="1">
      <c r="A1279" s="24"/>
      <c r="B1279" s="5"/>
      <c r="C1279" s="5"/>
      <c r="D1279" s="5"/>
      <c r="E1279" s="8" t="str">
        <f>IF(D1279="","",LEFT(D1279,3))</f>
        <v/>
      </c>
      <c r="F1279" s="5" t="str">
        <f>IF(E1279="","",IFERROR(VLOOKUP(E1279,REGRAS_CST!$A$2:$B$200,2,FALSE),""))</f>
        <v/>
      </c>
      <c r="G1279" s="25"/>
      <c r="H1279" s="7">
        <v>8.9999999999999993E-3</v>
      </c>
      <c r="I1279" s="7">
        <v>1E-3</v>
      </c>
      <c r="J1279" s="9">
        <v>0</v>
      </c>
      <c r="K1279" s="5" t="str">
        <f>IF(E1279="","",IFERROR(VLOOKUP(E1279,REGRAS_CST!$A$2:$C$200,3,FALSE),""))</f>
        <v/>
      </c>
      <c r="L1279" s="10" t="str">
        <f>IF($G1279="", "", $G1279*(1-$V1279))</f>
        <v/>
      </c>
      <c r="M1279" s="30" t="str">
        <f t="shared" si="38"/>
        <v/>
      </c>
      <c r="N1279" s="30" t="str">
        <f t="shared" si="39"/>
        <v/>
      </c>
      <c r="O1279" s="5" t="str">
        <f>IF(D1279="","",
IF(AND(K1279&lt;&gt;"SIM",V1279&gt;0),"ERRO: % BC &gt; 0, mas NÃO permitida ❌",
IF(AND(K1279="SIM",V1279=0),"ATENÇÃO: BC permitida, mas % = 0 🔎",
"Base de cálculo aplicada corretamente ✅")))</f>
        <v/>
      </c>
      <c r="P1279" s="5" t="str">
        <f>IF(D1279="","",
IF(AND(Q1279&lt;&gt;"SIM",U1279&gt;0),"ERRO: % alíquota &gt; 0, mas NÃO permitida ❌",
IF(AND(Q1279="SIM",U1279=0),"ATENÇÃO: alíquota permitida, mas % = 0 🔎",
"Alíquota aplicada corretamente ✅")))</f>
        <v/>
      </c>
      <c r="Q1279" s="5" t="str">
        <f>IF(E1279="","",IFERROR(VLOOKUP(E1279,REGRAS_CST!$A$2:$D$200,4,FALSE),""))</f>
        <v/>
      </c>
      <c r="R1279" s="9"/>
      <c r="S1279" s="7">
        <f>IF($H1279="","",$H1279*(1-$U1279))</f>
        <v>8.9999999999999993E-3</v>
      </c>
      <c r="T1279" s="7">
        <f>IF($I1279="","",$I1279*(1-$U1279))</f>
        <v>1E-3</v>
      </c>
      <c r="U1279" s="7">
        <f>IFERROR(INDEX(BASE_CCLASSTRIB!$E:$E, MATCH(TEXT($D1279,"000000"), BASE_CCLASSTRIB!$A:$A, 0))/100, 0)</f>
        <v>0</v>
      </c>
      <c r="V1279" s="21">
        <f>IFERROR(INDEX(BASE_CCLASSTRIB!$F:$F, MATCH(TEXT($D1279,"000000"), BASE_CCLASSTRIB!$A:$A, 0))/100, 0)</f>
        <v>0</v>
      </c>
    </row>
    <row r="1280" spans="1:22" ht="32.25" customHeight="1" thickTop="1" thickBot="1">
      <c r="A1280" s="24"/>
      <c r="B1280" s="5"/>
      <c r="C1280" s="5"/>
      <c r="D1280" s="5"/>
      <c r="E1280" s="8" t="str">
        <f>IF(D1280="","",LEFT(D1280,3))</f>
        <v/>
      </c>
      <c r="F1280" s="5" t="str">
        <f>IF(E1280="","",IFERROR(VLOOKUP(E1280,REGRAS_CST!$A$2:$B$200,2,FALSE),""))</f>
        <v/>
      </c>
      <c r="G1280" s="25"/>
      <c r="H1280" s="7">
        <v>8.9999999999999993E-3</v>
      </c>
      <c r="I1280" s="7">
        <v>1E-3</v>
      </c>
      <c r="J1280" s="9">
        <v>0</v>
      </c>
      <c r="K1280" s="5" t="str">
        <f>IF(E1280="","",IFERROR(VLOOKUP(E1280,REGRAS_CST!$A$2:$C$200,3,FALSE),""))</f>
        <v/>
      </c>
      <c r="L1280" s="10" t="str">
        <f>IF($G1280="", "", $G1280*(1-$V1280))</f>
        <v/>
      </c>
      <c r="M1280" s="30" t="str">
        <f t="shared" si="38"/>
        <v/>
      </c>
      <c r="N1280" s="30" t="str">
        <f t="shared" si="39"/>
        <v/>
      </c>
      <c r="O1280" s="5" t="str">
        <f>IF(D1280="","",
IF(AND(K1280&lt;&gt;"SIM",V1280&gt;0),"ERRO: % BC &gt; 0, mas NÃO permitida ❌",
IF(AND(K1280="SIM",V1280=0),"ATENÇÃO: BC permitida, mas % = 0 🔎",
"Base de cálculo aplicada corretamente ✅")))</f>
        <v/>
      </c>
      <c r="P1280" s="5" t="str">
        <f>IF(D1280="","",
IF(AND(Q1280&lt;&gt;"SIM",U1280&gt;0),"ERRO: % alíquota &gt; 0, mas NÃO permitida ❌",
IF(AND(Q1280="SIM",U1280=0),"ATENÇÃO: alíquota permitida, mas % = 0 🔎",
"Alíquota aplicada corretamente ✅")))</f>
        <v/>
      </c>
      <c r="Q1280" s="5" t="str">
        <f>IF(E1280="","",IFERROR(VLOOKUP(E1280,REGRAS_CST!$A$2:$D$200,4,FALSE),""))</f>
        <v/>
      </c>
      <c r="R1280" s="9"/>
      <c r="S1280" s="7">
        <f>IF($H1280="","",$H1280*(1-$U1280))</f>
        <v>8.9999999999999993E-3</v>
      </c>
      <c r="T1280" s="7">
        <f>IF($I1280="","",$I1280*(1-$U1280))</f>
        <v>1E-3</v>
      </c>
      <c r="U1280" s="7">
        <f>IFERROR(INDEX(BASE_CCLASSTRIB!$E:$E, MATCH(TEXT($D1280,"000000"), BASE_CCLASSTRIB!$A:$A, 0))/100, 0)</f>
        <v>0</v>
      </c>
      <c r="V1280" s="21">
        <f>IFERROR(INDEX(BASE_CCLASSTRIB!$F:$F, MATCH(TEXT($D1280,"000000"), BASE_CCLASSTRIB!$A:$A, 0))/100, 0)</f>
        <v>0</v>
      </c>
    </row>
    <row r="1281" spans="1:22" ht="32.25" customHeight="1" thickTop="1" thickBot="1">
      <c r="A1281" s="24"/>
      <c r="B1281" s="5"/>
      <c r="C1281" s="5"/>
      <c r="D1281" s="5"/>
      <c r="E1281" s="8" t="str">
        <f>IF(D1281="","",LEFT(D1281,3))</f>
        <v/>
      </c>
      <c r="F1281" s="5" t="str">
        <f>IF(E1281="","",IFERROR(VLOOKUP(E1281,REGRAS_CST!$A$2:$B$200,2,FALSE),""))</f>
        <v/>
      </c>
      <c r="G1281" s="25"/>
      <c r="H1281" s="7">
        <v>8.9999999999999993E-3</v>
      </c>
      <c r="I1281" s="7">
        <v>1E-3</v>
      </c>
      <c r="J1281" s="9">
        <v>0</v>
      </c>
      <c r="K1281" s="5" t="str">
        <f>IF(E1281="","",IFERROR(VLOOKUP(E1281,REGRAS_CST!$A$2:$C$200,3,FALSE),""))</f>
        <v/>
      </c>
      <c r="L1281" s="10" t="str">
        <f>IF($G1281="", "", $G1281*(1-$V1281))</f>
        <v/>
      </c>
      <c r="M1281" s="30" t="str">
        <f t="shared" si="38"/>
        <v/>
      </c>
      <c r="N1281" s="30" t="str">
        <f t="shared" si="39"/>
        <v/>
      </c>
      <c r="O1281" s="5" t="str">
        <f>IF(D1281="","",
IF(AND(K1281&lt;&gt;"SIM",V1281&gt;0),"ERRO: % BC &gt; 0, mas NÃO permitida ❌",
IF(AND(K1281="SIM",V1281=0),"ATENÇÃO: BC permitida, mas % = 0 🔎",
"Base de cálculo aplicada corretamente ✅")))</f>
        <v/>
      </c>
      <c r="P1281" s="5" t="str">
        <f>IF(D1281="","",
IF(AND(Q1281&lt;&gt;"SIM",U1281&gt;0),"ERRO: % alíquota &gt; 0, mas NÃO permitida ❌",
IF(AND(Q1281="SIM",U1281=0),"ATENÇÃO: alíquota permitida, mas % = 0 🔎",
"Alíquota aplicada corretamente ✅")))</f>
        <v/>
      </c>
      <c r="Q1281" s="5" t="str">
        <f>IF(E1281="","",IFERROR(VLOOKUP(E1281,REGRAS_CST!$A$2:$D$200,4,FALSE),""))</f>
        <v/>
      </c>
      <c r="R1281" s="9"/>
      <c r="S1281" s="7">
        <f>IF($H1281="","",$H1281*(1-$U1281))</f>
        <v>8.9999999999999993E-3</v>
      </c>
      <c r="T1281" s="7">
        <f>IF($I1281="","",$I1281*(1-$U1281))</f>
        <v>1E-3</v>
      </c>
      <c r="U1281" s="7">
        <f>IFERROR(INDEX(BASE_CCLASSTRIB!$E:$E, MATCH(TEXT($D1281,"000000"), BASE_CCLASSTRIB!$A:$A, 0))/100, 0)</f>
        <v>0</v>
      </c>
      <c r="V1281" s="21">
        <f>IFERROR(INDEX(BASE_CCLASSTRIB!$F:$F, MATCH(TEXT($D1281,"000000"), BASE_CCLASSTRIB!$A:$A, 0))/100, 0)</f>
        <v>0</v>
      </c>
    </row>
    <row r="1282" spans="1:22" ht="32.25" customHeight="1" thickTop="1" thickBot="1">
      <c r="A1282" s="24"/>
      <c r="B1282" s="5"/>
      <c r="C1282" s="5"/>
      <c r="D1282" s="5"/>
      <c r="E1282" s="8" t="str">
        <f>IF(D1282="","",LEFT(D1282,3))</f>
        <v/>
      </c>
      <c r="F1282" s="5" t="str">
        <f>IF(E1282="","",IFERROR(VLOOKUP(E1282,REGRAS_CST!$A$2:$B$200,2,FALSE),""))</f>
        <v/>
      </c>
      <c r="G1282" s="25"/>
      <c r="H1282" s="7">
        <v>8.9999999999999993E-3</v>
      </c>
      <c r="I1282" s="7">
        <v>1E-3</v>
      </c>
      <c r="J1282" s="9">
        <v>0</v>
      </c>
      <c r="K1282" s="5" t="str">
        <f>IF(E1282="","",IFERROR(VLOOKUP(E1282,REGRAS_CST!$A$2:$C$200,3,FALSE),""))</f>
        <v/>
      </c>
      <c r="L1282" s="10" t="str">
        <f>IF($G1282="", "", $G1282*(1-$V1282))</f>
        <v/>
      </c>
      <c r="M1282" s="30" t="str">
        <f t="shared" si="38"/>
        <v/>
      </c>
      <c r="N1282" s="30" t="str">
        <f t="shared" si="39"/>
        <v/>
      </c>
      <c r="O1282" s="5" t="str">
        <f>IF(D1282="","",
IF(AND(K1282&lt;&gt;"SIM",V1282&gt;0),"ERRO: % BC &gt; 0, mas NÃO permitida ❌",
IF(AND(K1282="SIM",V1282=0),"ATENÇÃO: BC permitida, mas % = 0 🔎",
"Base de cálculo aplicada corretamente ✅")))</f>
        <v/>
      </c>
      <c r="P1282" s="5" t="str">
        <f>IF(D1282="","",
IF(AND(Q1282&lt;&gt;"SIM",U1282&gt;0),"ERRO: % alíquota &gt; 0, mas NÃO permitida ❌",
IF(AND(Q1282="SIM",U1282=0),"ATENÇÃO: alíquota permitida, mas % = 0 🔎",
"Alíquota aplicada corretamente ✅")))</f>
        <v/>
      </c>
      <c r="Q1282" s="5" t="str">
        <f>IF(E1282="","",IFERROR(VLOOKUP(E1282,REGRAS_CST!$A$2:$D$200,4,FALSE),""))</f>
        <v/>
      </c>
      <c r="R1282" s="9"/>
      <c r="S1282" s="7">
        <f>IF($H1282="","",$H1282*(1-$U1282))</f>
        <v>8.9999999999999993E-3</v>
      </c>
      <c r="T1282" s="7">
        <f>IF($I1282="","",$I1282*(1-$U1282))</f>
        <v>1E-3</v>
      </c>
      <c r="U1282" s="7">
        <f>IFERROR(INDEX(BASE_CCLASSTRIB!$E:$E, MATCH(TEXT($D1282,"000000"), BASE_CCLASSTRIB!$A:$A, 0))/100, 0)</f>
        <v>0</v>
      </c>
      <c r="V1282" s="21">
        <f>IFERROR(INDEX(BASE_CCLASSTRIB!$F:$F, MATCH(TEXT($D1282,"000000"), BASE_CCLASSTRIB!$A:$A, 0))/100, 0)</f>
        <v>0</v>
      </c>
    </row>
    <row r="1283" spans="1:22" ht="32.25" customHeight="1" thickTop="1" thickBot="1">
      <c r="A1283" s="24"/>
      <c r="B1283" s="5"/>
      <c r="C1283" s="5"/>
      <c r="D1283" s="5"/>
      <c r="E1283" s="8" t="str">
        <f>IF(D1283="","",LEFT(D1283,3))</f>
        <v/>
      </c>
      <c r="F1283" s="5" t="str">
        <f>IF(E1283="","",IFERROR(VLOOKUP(E1283,REGRAS_CST!$A$2:$B$200,2,FALSE),""))</f>
        <v/>
      </c>
      <c r="G1283" s="25"/>
      <c r="H1283" s="7">
        <v>8.9999999999999993E-3</v>
      </c>
      <c r="I1283" s="7">
        <v>1E-3</v>
      </c>
      <c r="J1283" s="9">
        <v>0</v>
      </c>
      <c r="K1283" s="5" t="str">
        <f>IF(E1283="","",IFERROR(VLOOKUP(E1283,REGRAS_CST!$A$2:$C$200,3,FALSE),""))</f>
        <v/>
      </c>
      <c r="L1283" s="10" t="str">
        <f>IF($G1283="", "", $G1283*(1-$V1283))</f>
        <v/>
      </c>
      <c r="M1283" s="30" t="str">
        <f t="shared" si="38"/>
        <v/>
      </c>
      <c r="N1283" s="30" t="str">
        <f t="shared" si="39"/>
        <v/>
      </c>
      <c r="O1283" s="5" t="str">
        <f>IF(D1283="","",
IF(AND(K1283&lt;&gt;"SIM",V1283&gt;0),"ERRO: % BC &gt; 0, mas NÃO permitida ❌",
IF(AND(K1283="SIM",V1283=0),"ATENÇÃO: BC permitida, mas % = 0 🔎",
"Base de cálculo aplicada corretamente ✅")))</f>
        <v/>
      </c>
      <c r="P1283" s="5" t="str">
        <f>IF(D1283="","",
IF(AND(Q1283&lt;&gt;"SIM",U1283&gt;0),"ERRO: % alíquota &gt; 0, mas NÃO permitida ❌",
IF(AND(Q1283="SIM",U1283=0),"ATENÇÃO: alíquota permitida, mas % = 0 🔎",
"Alíquota aplicada corretamente ✅")))</f>
        <v/>
      </c>
      <c r="Q1283" s="5" t="str">
        <f>IF(E1283="","",IFERROR(VLOOKUP(E1283,REGRAS_CST!$A$2:$D$200,4,FALSE),""))</f>
        <v/>
      </c>
      <c r="R1283" s="9"/>
      <c r="S1283" s="7">
        <f>IF($H1283="","",$H1283*(1-$U1283))</f>
        <v>8.9999999999999993E-3</v>
      </c>
      <c r="T1283" s="7">
        <f>IF($I1283="","",$I1283*(1-$U1283))</f>
        <v>1E-3</v>
      </c>
      <c r="U1283" s="7">
        <f>IFERROR(INDEX(BASE_CCLASSTRIB!$E:$E, MATCH(TEXT($D1283,"000000"), BASE_CCLASSTRIB!$A:$A, 0))/100, 0)</f>
        <v>0</v>
      </c>
      <c r="V1283" s="21">
        <f>IFERROR(INDEX(BASE_CCLASSTRIB!$F:$F, MATCH(TEXT($D1283,"000000"), BASE_CCLASSTRIB!$A:$A, 0))/100, 0)</f>
        <v>0</v>
      </c>
    </row>
    <row r="1284" spans="1:22" ht="32.25" customHeight="1" thickTop="1" thickBot="1">
      <c r="A1284" s="24"/>
      <c r="B1284" s="5"/>
      <c r="C1284" s="5"/>
      <c r="D1284" s="5"/>
      <c r="E1284" s="8" t="str">
        <f>IF(D1284="","",LEFT(D1284,3))</f>
        <v/>
      </c>
      <c r="F1284" s="5" t="str">
        <f>IF(E1284="","",IFERROR(VLOOKUP(E1284,REGRAS_CST!$A$2:$B$200,2,FALSE),""))</f>
        <v/>
      </c>
      <c r="G1284" s="25"/>
      <c r="H1284" s="7">
        <v>8.9999999999999993E-3</v>
      </c>
      <c r="I1284" s="7">
        <v>1E-3</v>
      </c>
      <c r="J1284" s="9">
        <v>0</v>
      </c>
      <c r="K1284" s="5" t="str">
        <f>IF(E1284="","",IFERROR(VLOOKUP(E1284,REGRAS_CST!$A$2:$C$200,3,FALSE),""))</f>
        <v/>
      </c>
      <c r="L1284" s="10" t="str">
        <f>IF($G1284="", "", $G1284*(1-$V1284))</f>
        <v/>
      </c>
      <c r="M1284" s="30" t="str">
        <f t="shared" si="38"/>
        <v/>
      </c>
      <c r="N1284" s="30" t="str">
        <f t="shared" si="39"/>
        <v/>
      </c>
      <c r="O1284" s="5" t="str">
        <f>IF(D1284="","",
IF(AND(K1284&lt;&gt;"SIM",V1284&gt;0),"ERRO: % BC &gt; 0, mas NÃO permitida ❌",
IF(AND(K1284="SIM",V1284=0),"ATENÇÃO: BC permitida, mas % = 0 🔎",
"Base de cálculo aplicada corretamente ✅")))</f>
        <v/>
      </c>
      <c r="P1284" s="5" t="str">
        <f>IF(D1284="","",
IF(AND(Q1284&lt;&gt;"SIM",U1284&gt;0),"ERRO: % alíquota &gt; 0, mas NÃO permitida ❌",
IF(AND(Q1284="SIM",U1284=0),"ATENÇÃO: alíquota permitida, mas % = 0 🔎",
"Alíquota aplicada corretamente ✅")))</f>
        <v/>
      </c>
      <c r="Q1284" s="5" t="str">
        <f>IF(E1284="","",IFERROR(VLOOKUP(E1284,REGRAS_CST!$A$2:$D$200,4,FALSE),""))</f>
        <v/>
      </c>
      <c r="R1284" s="9"/>
      <c r="S1284" s="7">
        <f>IF($H1284="","",$H1284*(1-$U1284))</f>
        <v>8.9999999999999993E-3</v>
      </c>
      <c r="T1284" s="7">
        <f>IF($I1284="","",$I1284*(1-$U1284))</f>
        <v>1E-3</v>
      </c>
      <c r="U1284" s="7">
        <f>IFERROR(INDEX(BASE_CCLASSTRIB!$E:$E, MATCH(TEXT($D1284,"000000"), BASE_CCLASSTRIB!$A:$A, 0))/100, 0)</f>
        <v>0</v>
      </c>
      <c r="V1284" s="21">
        <f>IFERROR(INDEX(BASE_CCLASSTRIB!$F:$F, MATCH(TEXT($D1284,"000000"), BASE_CCLASSTRIB!$A:$A, 0))/100, 0)</f>
        <v>0</v>
      </c>
    </row>
    <row r="1285" spans="1:22" ht="32.25" customHeight="1" thickTop="1" thickBot="1">
      <c r="A1285" s="24"/>
      <c r="B1285" s="5"/>
      <c r="C1285" s="5"/>
      <c r="D1285" s="5"/>
      <c r="E1285" s="8" t="str">
        <f>IF(D1285="","",LEFT(D1285,3))</f>
        <v/>
      </c>
      <c r="F1285" s="5" t="str">
        <f>IF(E1285="","",IFERROR(VLOOKUP(E1285,REGRAS_CST!$A$2:$B$200,2,FALSE),""))</f>
        <v/>
      </c>
      <c r="G1285" s="25"/>
      <c r="H1285" s="7">
        <v>8.9999999999999993E-3</v>
      </c>
      <c r="I1285" s="7">
        <v>1E-3</v>
      </c>
      <c r="J1285" s="9">
        <v>0</v>
      </c>
      <c r="K1285" s="5" t="str">
        <f>IF(E1285="","",IFERROR(VLOOKUP(E1285,REGRAS_CST!$A$2:$C$200,3,FALSE),""))</f>
        <v/>
      </c>
      <c r="L1285" s="10" t="str">
        <f>IF($G1285="", "", $G1285*(1-$V1285))</f>
        <v/>
      </c>
      <c r="M1285" s="30" t="str">
        <f t="shared" ref="M1285:M1348" si="40">IF(OR($L1285="",$S1285=""),"",TRUNC(VALUE($L1285)*VALUE($S1285),2))</f>
        <v/>
      </c>
      <c r="N1285" s="30" t="str">
        <f t="shared" ref="N1285:N1348" si="41">IF(OR($L1285="",$T1285=""),"",TRUNC(VALUE($L1285)*VALUE($T1285),2))</f>
        <v/>
      </c>
      <c r="O1285" s="5" t="str">
        <f>IF(D1285="","",
IF(AND(K1285&lt;&gt;"SIM",V1285&gt;0),"ERRO: % BC &gt; 0, mas NÃO permitida ❌",
IF(AND(K1285="SIM",V1285=0),"ATENÇÃO: BC permitida, mas % = 0 🔎",
"Base de cálculo aplicada corretamente ✅")))</f>
        <v/>
      </c>
      <c r="P1285" s="5" t="str">
        <f>IF(D1285="","",
IF(AND(Q1285&lt;&gt;"SIM",U1285&gt;0),"ERRO: % alíquota &gt; 0, mas NÃO permitida ❌",
IF(AND(Q1285="SIM",U1285=0),"ATENÇÃO: alíquota permitida, mas % = 0 🔎",
"Alíquota aplicada corretamente ✅")))</f>
        <v/>
      </c>
      <c r="Q1285" s="5" t="str">
        <f>IF(E1285="","",IFERROR(VLOOKUP(E1285,REGRAS_CST!$A$2:$D$200,4,FALSE),""))</f>
        <v/>
      </c>
      <c r="R1285" s="9"/>
      <c r="S1285" s="7">
        <f>IF($H1285="","",$H1285*(1-$U1285))</f>
        <v>8.9999999999999993E-3</v>
      </c>
      <c r="T1285" s="7">
        <f>IF($I1285="","",$I1285*(1-$U1285))</f>
        <v>1E-3</v>
      </c>
      <c r="U1285" s="7">
        <f>IFERROR(INDEX(BASE_CCLASSTRIB!$E:$E, MATCH(TEXT($D1285,"000000"), BASE_CCLASSTRIB!$A:$A, 0))/100, 0)</f>
        <v>0</v>
      </c>
      <c r="V1285" s="21">
        <f>IFERROR(INDEX(BASE_CCLASSTRIB!$F:$F, MATCH(TEXT($D1285,"000000"), BASE_CCLASSTRIB!$A:$A, 0))/100, 0)</f>
        <v>0</v>
      </c>
    </row>
    <row r="1286" spans="1:22" ht="32.25" customHeight="1" thickTop="1" thickBot="1">
      <c r="A1286" s="24"/>
      <c r="B1286" s="5"/>
      <c r="C1286" s="5"/>
      <c r="D1286" s="5"/>
      <c r="E1286" s="8" t="str">
        <f>IF(D1286="","",LEFT(D1286,3))</f>
        <v/>
      </c>
      <c r="F1286" s="5" t="str">
        <f>IF(E1286="","",IFERROR(VLOOKUP(E1286,REGRAS_CST!$A$2:$B$200,2,FALSE),""))</f>
        <v/>
      </c>
      <c r="G1286" s="25"/>
      <c r="H1286" s="7">
        <v>8.9999999999999993E-3</v>
      </c>
      <c r="I1286" s="7">
        <v>1E-3</v>
      </c>
      <c r="J1286" s="9">
        <v>0</v>
      </c>
      <c r="K1286" s="5" t="str">
        <f>IF(E1286="","",IFERROR(VLOOKUP(E1286,REGRAS_CST!$A$2:$C$200,3,FALSE),""))</f>
        <v/>
      </c>
      <c r="L1286" s="10" t="str">
        <f>IF($G1286="", "", $G1286*(1-$V1286))</f>
        <v/>
      </c>
      <c r="M1286" s="30" t="str">
        <f t="shared" si="40"/>
        <v/>
      </c>
      <c r="N1286" s="30" t="str">
        <f t="shared" si="41"/>
        <v/>
      </c>
      <c r="O1286" s="5" t="str">
        <f>IF(D1286="","",
IF(AND(K1286&lt;&gt;"SIM",V1286&gt;0),"ERRO: % BC &gt; 0, mas NÃO permitida ❌",
IF(AND(K1286="SIM",V1286=0),"ATENÇÃO: BC permitida, mas % = 0 🔎",
"Base de cálculo aplicada corretamente ✅")))</f>
        <v/>
      </c>
      <c r="P1286" s="5" t="str">
        <f>IF(D1286="","",
IF(AND(Q1286&lt;&gt;"SIM",U1286&gt;0),"ERRO: % alíquota &gt; 0, mas NÃO permitida ❌",
IF(AND(Q1286="SIM",U1286=0),"ATENÇÃO: alíquota permitida, mas % = 0 🔎",
"Alíquota aplicada corretamente ✅")))</f>
        <v/>
      </c>
      <c r="Q1286" s="5" t="str">
        <f>IF(E1286="","",IFERROR(VLOOKUP(E1286,REGRAS_CST!$A$2:$D$200,4,FALSE),""))</f>
        <v/>
      </c>
      <c r="R1286" s="9"/>
      <c r="S1286" s="7">
        <f>IF($H1286="","",$H1286*(1-$U1286))</f>
        <v>8.9999999999999993E-3</v>
      </c>
      <c r="T1286" s="7">
        <f>IF($I1286="","",$I1286*(1-$U1286))</f>
        <v>1E-3</v>
      </c>
      <c r="U1286" s="7">
        <f>IFERROR(INDEX(BASE_CCLASSTRIB!$E:$E, MATCH(TEXT($D1286,"000000"), BASE_CCLASSTRIB!$A:$A, 0))/100, 0)</f>
        <v>0</v>
      </c>
      <c r="V1286" s="21">
        <f>IFERROR(INDEX(BASE_CCLASSTRIB!$F:$F, MATCH(TEXT($D1286,"000000"), BASE_CCLASSTRIB!$A:$A, 0))/100, 0)</f>
        <v>0</v>
      </c>
    </row>
    <row r="1287" spans="1:22" ht="32.25" customHeight="1" thickTop="1" thickBot="1">
      <c r="A1287" s="24"/>
      <c r="B1287" s="5"/>
      <c r="C1287" s="5"/>
      <c r="D1287" s="5"/>
      <c r="E1287" s="8" t="str">
        <f>IF(D1287="","",LEFT(D1287,3))</f>
        <v/>
      </c>
      <c r="F1287" s="5" t="str">
        <f>IF(E1287="","",IFERROR(VLOOKUP(E1287,REGRAS_CST!$A$2:$B$200,2,FALSE),""))</f>
        <v/>
      </c>
      <c r="G1287" s="25"/>
      <c r="H1287" s="7">
        <v>8.9999999999999993E-3</v>
      </c>
      <c r="I1287" s="7">
        <v>1E-3</v>
      </c>
      <c r="J1287" s="9">
        <v>0</v>
      </c>
      <c r="K1287" s="5" t="str">
        <f>IF(E1287="","",IFERROR(VLOOKUP(E1287,REGRAS_CST!$A$2:$C$200,3,FALSE),""))</f>
        <v/>
      </c>
      <c r="L1287" s="10" t="str">
        <f>IF($G1287="", "", $G1287*(1-$V1287))</f>
        <v/>
      </c>
      <c r="M1287" s="30" t="str">
        <f t="shared" si="40"/>
        <v/>
      </c>
      <c r="N1287" s="30" t="str">
        <f t="shared" si="41"/>
        <v/>
      </c>
      <c r="O1287" s="5" t="str">
        <f>IF(D1287="","",
IF(AND(K1287&lt;&gt;"SIM",V1287&gt;0),"ERRO: % BC &gt; 0, mas NÃO permitida ❌",
IF(AND(K1287="SIM",V1287=0),"ATENÇÃO: BC permitida, mas % = 0 🔎",
"Base de cálculo aplicada corretamente ✅")))</f>
        <v/>
      </c>
      <c r="P1287" s="5" t="str">
        <f>IF(D1287="","",
IF(AND(Q1287&lt;&gt;"SIM",U1287&gt;0),"ERRO: % alíquota &gt; 0, mas NÃO permitida ❌",
IF(AND(Q1287="SIM",U1287=0),"ATENÇÃO: alíquota permitida, mas % = 0 🔎",
"Alíquota aplicada corretamente ✅")))</f>
        <v/>
      </c>
      <c r="Q1287" s="5" t="str">
        <f>IF(E1287="","",IFERROR(VLOOKUP(E1287,REGRAS_CST!$A$2:$D$200,4,FALSE),""))</f>
        <v/>
      </c>
      <c r="R1287" s="9"/>
      <c r="S1287" s="7">
        <f>IF($H1287="","",$H1287*(1-$U1287))</f>
        <v>8.9999999999999993E-3</v>
      </c>
      <c r="T1287" s="7">
        <f>IF($I1287="","",$I1287*(1-$U1287))</f>
        <v>1E-3</v>
      </c>
      <c r="U1287" s="7">
        <f>IFERROR(INDEX(BASE_CCLASSTRIB!$E:$E, MATCH(TEXT($D1287,"000000"), BASE_CCLASSTRIB!$A:$A, 0))/100, 0)</f>
        <v>0</v>
      </c>
      <c r="V1287" s="21">
        <f>IFERROR(INDEX(BASE_CCLASSTRIB!$F:$F, MATCH(TEXT($D1287,"000000"), BASE_CCLASSTRIB!$A:$A, 0))/100, 0)</f>
        <v>0</v>
      </c>
    </row>
    <row r="1288" spans="1:22" ht="32.25" customHeight="1" thickTop="1" thickBot="1">
      <c r="A1288" s="24"/>
      <c r="B1288" s="5"/>
      <c r="C1288" s="5"/>
      <c r="D1288" s="5"/>
      <c r="E1288" s="8" t="str">
        <f>IF(D1288="","",LEFT(D1288,3))</f>
        <v/>
      </c>
      <c r="F1288" s="5" t="str">
        <f>IF(E1288="","",IFERROR(VLOOKUP(E1288,REGRAS_CST!$A$2:$B$200,2,FALSE),""))</f>
        <v/>
      </c>
      <c r="G1288" s="25"/>
      <c r="H1288" s="7">
        <v>8.9999999999999993E-3</v>
      </c>
      <c r="I1288" s="7">
        <v>1E-3</v>
      </c>
      <c r="J1288" s="9">
        <v>0</v>
      </c>
      <c r="K1288" s="5" t="str">
        <f>IF(E1288="","",IFERROR(VLOOKUP(E1288,REGRAS_CST!$A$2:$C$200,3,FALSE),""))</f>
        <v/>
      </c>
      <c r="L1288" s="10" t="str">
        <f>IF($G1288="", "", $G1288*(1-$V1288))</f>
        <v/>
      </c>
      <c r="M1288" s="30" t="str">
        <f t="shared" si="40"/>
        <v/>
      </c>
      <c r="N1288" s="30" t="str">
        <f t="shared" si="41"/>
        <v/>
      </c>
      <c r="O1288" s="5" t="str">
        <f>IF(D1288="","",
IF(AND(K1288&lt;&gt;"SIM",V1288&gt;0),"ERRO: % BC &gt; 0, mas NÃO permitida ❌",
IF(AND(K1288="SIM",V1288=0),"ATENÇÃO: BC permitida, mas % = 0 🔎",
"Base de cálculo aplicada corretamente ✅")))</f>
        <v/>
      </c>
      <c r="P1288" s="5" t="str">
        <f>IF(D1288="","",
IF(AND(Q1288&lt;&gt;"SIM",U1288&gt;0),"ERRO: % alíquota &gt; 0, mas NÃO permitida ❌",
IF(AND(Q1288="SIM",U1288=0),"ATENÇÃO: alíquota permitida, mas % = 0 🔎",
"Alíquota aplicada corretamente ✅")))</f>
        <v/>
      </c>
      <c r="Q1288" s="5" t="str">
        <f>IF(E1288="","",IFERROR(VLOOKUP(E1288,REGRAS_CST!$A$2:$D$200,4,FALSE),""))</f>
        <v/>
      </c>
      <c r="R1288" s="9"/>
      <c r="S1288" s="7">
        <f>IF($H1288="","",$H1288*(1-$U1288))</f>
        <v>8.9999999999999993E-3</v>
      </c>
      <c r="T1288" s="7">
        <f>IF($I1288="","",$I1288*(1-$U1288))</f>
        <v>1E-3</v>
      </c>
      <c r="U1288" s="7">
        <f>IFERROR(INDEX(BASE_CCLASSTRIB!$E:$E, MATCH(TEXT($D1288,"000000"), BASE_CCLASSTRIB!$A:$A, 0))/100, 0)</f>
        <v>0</v>
      </c>
      <c r="V1288" s="21">
        <f>IFERROR(INDEX(BASE_CCLASSTRIB!$F:$F, MATCH(TEXT($D1288,"000000"), BASE_CCLASSTRIB!$A:$A, 0))/100, 0)</f>
        <v>0</v>
      </c>
    </row>
    <row r="1289" spans="1:22" ht="32.25" customHeight="1" thickTop="1" thickBot="1">
      <c r="A1289" s="24"/>
      <c r="B1289" s="5"/>
      <c r="C1289" s="5"/>
      <c r="D1289" s="5"/>
      <c r="E1289" s="8" t="str">
        <f>IF(D1289="","",LEFT(D1289,3))</f>
        <v/>
      </c>
      <c r="F1289" s="5" t="str">
        <f>IF(E1289="","",IFERROR(VLOOKUP(E1289,REGRAS_CST!$A$2:$B$200,2,FALSE),""))</f>
        <v/>
      </c>
      <c r="G1289" s="25"/>
      <c r="H1289" s="7">
        <v>8.9999999999999993E-3</v>
      </c>
      <c r="I1289" s="7">
        <v>1E-3</v>
      </c>
      <c r="J1289" s="9">
        <v>0</v>
      </c>
      <c r="K1289" s="5" t="str">
        <f>IF(E1289="","",IFERROR(VLOOKUP(E1289,REGRAS_CST!$A$2:$C$200,3,FALSE),""))</f>
        <v/>
      </c>
      <c r="L1289" s="10" t="str">
        <f>IF($G1289="", "", $G1289*(1-$V1289))</f>
        <v/>
      </c>
      <c r="M1289" s="30" t="str">
        <f t="shared" si="40"/>
        <v/>
      </c>
      <c r="N1289" s="30" t="str">
        <f t="shared" si="41"/>
        <v/>
      </c>
      <c r="O1289" s="5" t="str">
        <f>IF(D1289="","",
IF(AND(K1289&lt;&gt;"SIM",V1289&gt;0),"ERRO: % BC &gt; 0, mas NÃO permitida ❌",
IF(AND(K1289="SIM",V1289=0),"ATENÇÃO: BC permitida, mas % = 0 🔎",
"Base de cálculo aplicada corretamente ✅")))</f>
        <v/>
      </c>
      <c r="P1289" s="5" t="str">
        <f>IF(D1289="","",
IF(AND(Q1289&lt;&gt;"SIM",U1289&gt;0),"ERRO: % alíquota &gt; 0, mas NÃO permitida ❌",
IF(AND(Q1289="SIM",U1289=0),"ATENÇÃO: alíquota permitida, mas % = 0 🔎",
"Alíquota aplicada corretamente ✅")))</f>
        <v/>
      </c>
      <c r="Q1289" s="5" t="str">
        <f>IF(E1289="","",IFERROR(VLOOKUP(E1289,REGRAS_CST!$A$2:$D$200,4,FALSE),""))</f>
        <v/>
      </c>
      <c r="R1289" s="9"/>
      <c r="S1289" s="7">
        <f>IF($H1289="","",$H1289*(1-$U1289))</f>
        <v>8.9999999999999993E-3</v>
      </c>
      <c r="T1289" s="7">
        <f>IF($I1289="","",$I1289*(1-$U1289))</f>
        <v>1E-3</v>
      </c>
      <c r="U1289" s="7">
        <f>IFERROR(INDEX(BASE_CCLASSTRIB!$E:$E, MATCH(TEXT($D1289,"000000"), BASE_CCLASSTRIB!$A:$A, 0))/100, 0)</f>
        <v>0</v>
      </c>
      <c r="V1289" s="21">
        <f>IFERROR(INDEX(BASE_CCLASSTRIB!$F:$F, MATCH(TEXT($D1289,"000000"), BASE_CCLASSTRIB!$A:$A, 0))/100, 0)</f>
        <v>0</v>
      </c>
    </row>
    <row r="1290" spans="1:22" ht="32.25" customHeight="1" thickTop="1" thickBot="1">
      <c r="A1290" s="24"/>
      <c r="B1290" s="5"/>
      <c r="C1290" s="5"/>
      <c r="D1290" s="5"/>
      <c r="E1290" s="8" t="str">
        <f>IF(D1290="","",LEFT(D1290,3))</f>
        <v/>
      </c>
      <c r="F1290" s="5" t="str">
        <f>IF(E1290="","",IFERROR(VLOOKUP(E1290,REGRAS_CST!$A$2:$B$200,2,FALSE),""))</f>
        <v/>
      </c>
      <c r="G1290" s="25"/>
      <c r="H1290" s="7">
        <v>8.9999999999999993E-3</v>
      </c>
      <c r="I1290" s="7">
        <v>1E-3</v>
      </c>
      <c r="J1290" s="9">
        <v>0</v>
      </c>
      <c r="K1290" s="5" t="str">
        <f>IF(E1290="","",IFERROR(VLOOKUP(E1290,REGRAS_CST!$A$2:$C$200,3,FALSE),""))</f>
        <v/>
      </c>
      <c r="L1290" s="10" t="str">
        <f>IF($G1290="", "", $G1290*(1-$V1290))</f>
        <v/>
      </c>
      <c r="M1290" s="30" t="str">
        <f t="shared" si="40"/>
        <v/>
      </c>
      <c r="N1290" s="30" t="str">
        <f t="shared" si="41"/>
        <v/>
      </c>
      <c r="O1290" s="5" t="str">
        <f>IF(D1290="","",
IF(AND(K1290&lt;&gt;"SIM",V1290&gt;0),"ERRO: % BC &gt; 0, mas NÃO permitida ❌",
IF(AND(K1290="SIM",V1290=0),"ATENÇÃO: BC permitida, mas % = 0 🔎",
"Base de cálculo aplicada corretamente ✅")))</f>
        <v/>
      </c>
      <c r="P1290" s="5" t="str">
        <f>IF(D1290="","",
IF(AND(Q1290&lt;&gt;"SIM",U1290&gt;0),"ERRO: % alíquota &gt; 0, mas NÃO permitida ❌",
IF(AND(Q1290="SIM",U1290=0),"ATENÇÃO: alíquota permitida, mas % = 0 🔎",
"Alíquota aplicada corretamente ✅")))</f>
        <v/>
      </c>
      <c r="Q1290" s="5" t="str">
        <f>IF(E1290="","",IFERROR(VLOOKUP(E1290,REGRAS_CST!$A$2:$D$200,4,FALSE),""))</f>
        <v/>
      </c>
      <c r="R1290" s="9"/>
      <c r="S1290" s="7">
        <f>IF($H1290="","",$H1290*(1-$U1290))</f>
        <v>8.9999999999999993E-3</v>
      </c>
      <c r="T1290" s="7">
        <f>IF($I1290="","",$I1290*(1-$U1290))</f>
        <v>1E-3</v>
      </c>
      <c r="U1290" s="7">
        <f>IFERROR(INDEX(BASE_CCLASSTRIB!$E:$E, MATCH(TEXT($D1290,"000000"), BASE_CCLASSTRIB!$A:$A, 0))/100, 0)</f>
        <v>0</v>
      </c>
      <c r="V1290" s="21">
        <f>IFERROR(INDEX(BASE_CCLASSTRIB!$F:$F, MATCH(TEXT($D1290,"000000"), BASE_CCLASSTRIB!$A:$A, 0))/100, 0)</f>
        <v>0</v>
      </c>
    </row>
    <row r="1291" spans="1:22" ht="32.25" customHeight="1" thickTop="1" thickBot="1">
      <c r="A1291" s="24"/>
      <c r="B1291" s="5"/>
      <c r="C1291" s="5"/>
      <c r="D1291" s="5"/>
      <c r="E1291" s="8" t="str">
        <f>IF(D1291="","",LEFT(D1291,3))</f>
        <v/>
      </c>
      <c r="F1291" s="5" t="str">
        <f>IF(E1291="","",IFERROR(VLOOKUP(E1291,REGRAS_CST!$A$2:$B$200,2,FALSE),""))</f>
        <v/>
      </c>
      <c r="G1291" s="25"/>
      <c r="H1291" s="7">
        <v>8.9999999999999993E-3</v>
      </c>
      <c r="I1291" s="7">
        <v>1E-3</v>
      </c>
      <c r="J1291" s="9">
        <v>0</v>
      </c>
      <c r="K1291" s="5" t="str">
        <f>IF(E1291="","",IFERROR(VLOOKUP(E1291,REGRAS_CST!$A$2:$C$200,3,FALSE),""))</f>
        <v/>
      </c>
      <c r="L1291" s="10" t="str">
        <f>IF($G1291="", "", $G1291*(1-$V1291))</f>
        <v/>
      </c>
      <c r="M1291" s="30" t="str">
        <f t="shared" si="40"/>
        <v/>
      </c>
      <c r="N1291" s="30" t="str">
        <f t="shared" si="41"/>
        <v/>
      </c>
      <c r="O1291" s="5" t="str">
        <f>IF(D1291="","",
IF(AND(K1291&lt;&gt;"SIM",V1291&gt;0),"ERRO: % BC &gt; 0, mas NÃO permitida ❌",
IF(AND(K1291="SIM",V1291=0),"ATENÇÃO: BC permitida, mas % = 0 🔎",
"Base de cálculo aplicada corretamente ✅")))</f>
        <v/>
      </c>
      <c r="P1291" s="5" t="str">
        <f>IF(D1291="","",
IF(AND(Q1291&lt;&gt;"SIM",U1291&gt;0),"ERRO: % alíquota &gt; 0, mas NÃO permitida ❌",
IF(AND(Q1291="SIM",U1291=0),"ATENÇÃO: alíquota permitida, mas % = 0 🔎",
"Alíquota aplicada corretamente ✅")))</f>
        <v/>
      </c>
      <c r="Q1291" s="5" t="str">
        <f>IF(E1291="","",IFERROR(VLOOKUP(E1291,REGRAS_CST!$A$2:$D$200,4,FALSE),""))</f>
        <v/>
      </c>
      <c r="R1291" s="9"/>
      <c r="S1291" s="7">
        <f>IF($H1291="","",$H1291*(1-$U1291))</f>
        <v>8.9999999999999993E-3</v>
      </c>
      <c r="T1291" s="7">
        <f>IF($I1291="","",$I1291*(1-$U1291))</f>
        <v>1E-3</v>
      </c>
      <c r="U1291" s="7">
        <f>IFERROR(INDEX(BASE_CCLASSTRIB!$E:$E, MATCH(TEXT($D1291,"000000"), BASE_CCLASSTRIB!$A:$A, 0))/100, 0)</f>
        <v>0</v>
      </c>
      <c r="V1291" s="21">
        <f>IFERROR(INDEX(BASE_CCLASSTRIB!$F:$F, MATCH(TEXT($D1291,"000000"), BASE_CCLASSTRIB!$A:$A, 0))/100, 0)</f>
        <v>0</v>
      </c>
    </row>
    <row r="1292" spans="1:22" ht="32.25" customHeight="1" thickTop="1" thickBot="1">
      <c r="A1292" s="24"/>
      <c r="B1292" s="5"/>
      <c r="C1292" s="5"/>
      <c r="D1292" s="5"/>
      <c r="E1292" s="8" t="str">
        <f>IF(D1292="","",LEFT(D1292,3))</f>
        <v/>
      </c>
      <c r="F1292" s="5" t="str">
        <f>IF(E1292="","",IFERROR(VLOOKUP(E1292,REGRAS_CST!$A$2:$B$200,2,FALSE),""))</f>
        <v/>
      </c>
      <c r="G1292" s="25"/>
      <c r="H1292" s="7">
        <v>8.9999999999999993E-3</v>
      </c>
      <c r="I1292" s="7">
        <v>1E-3</v>
      </c>
      <c r="J1292" s="9">
        <v>0</v>
      </c>
      <c r="K1292" s="5" t="str">
        <f>IF(E1292="","",IFERROR(VLOOKUP(E1292,REGRAS_CST!$A$2:$C$200,3,FALSE),""))</f>
        <v/>
      </c>
      <c r="L1292" s="10" t="str">
        <f>IF($G1292="", "", $G1292*(1-$V1292))</f>
        <v/>
      </c>
      <c r="M1292" s="30" t="str">
        <f t="shared" si="40"/>
        <v/>
      </c>
      <c r="N1292" s="30" t="str">
        <f t="shared" si="41"/>
        <v/>
      </c>
      <c r="O1292" s="5" t="str">
        <f>IF(D1292="","",
IF(AND(K1292&lt;&gt;"SIM",V1292&gt;0),"ERRO: % BC &gt; 0, mas NÃO permitida ❌",
IF(AND(K1292="SIM",V1292=0),"ATENÇÃO: BC permitida, mas % = 0 🔎",
"Base de cálculo aplicada corretamente ✅")))</f>
        <v/>
      </c>
      <c r="P1292" s="5" t="str">
        <f>IF(D1292="","",
IF(AND(Q1292&lt;&gt;"SIM",U1292&gt;0),"ERRO: % alíquota &gt; 0, mas NÃO permitida ❌",
IF(AND(Q1292="SIM",U1292=0),"ATENÇÃO: alíquota permitida, mas % = 0 🔎",
"Alíquota aplicada corretamente ✅")))</f>
        <v/>
      </c>
      <c r="Q1292" s="5" t="str">
        <f>IF(E1292="","",IFERROR(VLOOKUP(E1292,REGRAS_CST!$A$2:$D$200,4,FALSE),""))</f>
        <v/>
      </c>
      <c r="R1292" s="9"/>
      <c r="S1292" s="7">
        <f>IF($H1292="","",$H1292*(1-$U1292))</f>
        <v>8.9999999999999993E-3</v>
      </c>
      <c r="T1292" s="7">
        <f>IF($I1292="","",$I1292*(1-$U1292))</f>
        <v>1E-3</v>
      </c>
      <c r="U1292" s="7">
        <f>IFERROR(INDEX(BASE_CCLASSTRIB!$E:$E, MATCH(TEXT($D1292,"000000"), BASE_CCLASSTRIB!$A:$A, 0))/100, 0)</f>
        <v>0</v>
      </c>
      <c r="V1292" s="21">
        <f>IFERROR(INDEX(BASE_CCLASSTRIB!$F:$F, MATCH(TEXT($D1292,"000000"), BASE_CCLASSTRIB!$A:$A, 0))/100, 0)</f>
        <v>0</v>
      </c>
    </row>
    <row r="1293" spans="1:22" ht="32.25" customHeight="1" thickTop="1" thickBot="1">
      <c r="A1293" s="24"/>
      <c r="B1293" s="5"/>
      <c r="C1293" s="5"/>
      <c r="D1293" s="5"/>
      <c r="E1293" s="8" t="str">
        <f>IF(D1293="","",LEFT(D1293,3))</f>
        <v/>
      </c>
      <c r="F1293" s="5" t="str">
        <f>IF(E1293="","",IFERROR(VLOOKUP(E1293,REGRAS_CST!$A$2:$B$200,2,FALSE),""))</f>
        <v/>
      </c>
      <c r="G1293" s="25"/>
      <c r="H1293" s="7">
        <v>8.9999999999999993E-3</v>
      </c>
      <c r="I1293" s="7">
        <v>1E-3</v>
      </c>
      <c r="J1293" s="9">
        <v>0</v>
      </c>
      <c r="K1293" s="5" t="str">
        <f>IF(E1293="","",IFERROR(VLOOKUP(E1293,REGRAS_CST!$A$2:$C$200,3,FALSE),""))</f>
        <v/>
      </c>
      <c r="L1293" s="10" t="str">
        <f>IF($G1293="", "", $G1293*(1-$V1293))</f>
        <v/>
      </c>
      <c r="M1293" s="30" t="str">
        <f t="shared" si="40"/>
        <v/>
      </c>
      <c r="N1293" s="30" t="str">
        <f t="shared" si="41"/>
        <v/>
      </c>
      <c r="O1293" s="5" t="str">
        <f>IF(D1293="","",
IF(AND(K1293&lt;&gt;"SIM",V1293&gt;0),"ERRO: % BC &gt; 0, mas NÃO permitida ❌",
IF(AND(K1293="SIM",V1293=0),"ATENÇÃO: BC permitida, mas % = 0 🔎",
"Base de cálculo aplicada corretamente ✅")))</f>
        <v/>
      </c>
      <c r="P1293" s="5" t="str">
        <f>IF(D1293="","",
IF(AND(Q1293&lt;&gt;"SIM",U1293&gt;0),"ERRO: % alíquota &gt; 0, mas NÃO permitida ❌",
IF(AND(Q1293="SIM",U1293=0),"ATENÇÃO: alíquota permitida, mas % = 0 🔎",
"Alíquota aplicada corretamente ✅")))</f>
        <v/>
      </c>
      <c r="Q1293" s="5" t="str">
        <f>IF(E1293="","",IFERROR(VLOOKUP(E1293,REGRAS_CST!$A$2:$D$200,4,FALSE),""))</f>
        <v/>
      </c>
      <c r="R1293" s="9"/>
      <c r="S1293" s="7">
        <f>IF($H1293="","",$H1293*(1-$U1293))</f>
        <v>8.9999999999999993E-3</v>
      </c>
      <c r="T1293" s="7">
        <f>IF($I1293="","",$I1293*(1-$U1293))</f>
        <v>1E-3</v>
      </c>
      <c r="U1293" s="7">
        <f>IFERROR(INDEX(BASE_CCLASSTRIB!$E:$E, MATCH(TEXT($D1293,"000000"), BASE_CCLASSTRIB!$A:$A, 0))/100, 0)</f>
        <v>0</v>
      </c>
      <c r="V1293" s="21">
        <f>IFERROR(INDEX(BASE_CCLASSTRIB!$F:$F, MATCH(TEXT($D1293,"000000"), BASE_CCLASSTRIB!$A:$A, 0))/100, 0)</f>
        <v>0</v>
      </c>
    </row>
    <row r="1294" spans="1:22" ht="32.25" customHeight="1" thickTop="1" thickBot="1">
      <c r="A1294" s="24"/>
      <c r="B1294" s="5"/>
      <c r="C1294" s="5"/>
      <c r="D1294" s="5"/>
      <c r="E1294" s="8" t="str">
        <f>IF(D1294="","",LEFT(D1294,3))</f>
        <v/>
      </c>
      <c r="F1294" s="5" t="str">
        <f>IF(E1294="","",IFERROR(VLOOKUP(E1294,REGRAS_CST!$A$2:$B$200,2,FALSE),""))</f>
        <v/>
      </c>
      <c r="G1294" s="25"/>
      <c r="H1294" s="7">
        <v>8.9999999999999993E-3</v>
      </c>
      <c r="I1294" s="7">
        <v>1E-3</v>
      </c>
      <c r="J1294" s="9">
        <v>0</v>
      </c>
      <c r="K1294" s="5" t="str">
        <f>IF(E1294="","",IFERROR(VLOOKUP(E1294,REGRAS_CST!$A$2:$C$200,3,FALSE),""))</f>
        <v/>
      </c>
      <c r="L1294" s="10" t="str">
        <f>IF($G1294="", "", $G1294*(1-$V1294))</f>
        <v/>
      </c>
      <c r="M1294" s="30" t="str">
        <f t="shared" si="40"/>
        <v/>
      </c>
      <c r="N1294" s="30" t="str">
        <f t="shared" si="41"/>
        <v/>
      </c>
      <c r="O1294" s="5" t="str">
        <f>IF(D1294="","",
IF(AND(K1294&lt;&gt;"SIM",V1294&gt;0),"ERRO: % BC &gt; 0, mas NÃO permitida ❌",
IF(AND(K1294="SIM",V1294=0),"ATENÇÃO: BC permitida, mas % = 0 🔎",
"Base de cálculo aplicada corretamente ✅")))</f>
        <v/>
      </c>
      <c r="P1294" s="5" t="str">
        <f>IF(D1294="","",
IF(AND(Q1294&lt;&gt;"SIM",U1294&gt;0),"ERRO: % alíquota &gt; 0, mas NÃO permitida ❌",
IF(AND(Q1294="SIM",U1294=0),"ATENÇÃO: alíquota permitida, mas % = 0 🔎",
"Alíquota aplicada corretamente ✅")))</f>
        <v/>
      </c>
      <c r="Q1294" s="5" t="str">
        <f>IF(E1294="","",IFERROR(VLOOKUP(E1294,REGRAS_CST!$A$2:$D$200,4,FALSE),""))</f>
        <v/>
      </c>
      <c r="R1294" s="9"/>
      <c r="S1294" s="7">
        <f>IF($H1294="","",$H1294*(1-$U1294))</f>
        <v>8.9999999999999993E-3</v>
      </c>
      <c r="T1294" s="7">
        <f>IF($I1294="","",$I1294*(1-$U1294))</f>
        <v>1E-3</v>
      </c>
      <c r="U1294" s="7">
        <f>IFERROR(INDEX(BASE_CCLASSTRIB!$E:$E, MATCH(TEXT($D1294,"000000"), BASE_CCLASSTRIB!$A:$A, 0))/100, 0)</f>
        <v>0</v>
      </c>
      <c r="V1294" s="21">
        <f>IFERROR(INDEX(BASE_CCLASSTRIB!$F:$F, MATCH(TEXT($D1294,"000000"), BASE_CCLASSTRIB!$A:$A, 0))/100, 0)</f>
        <v>0</v>
      </c>
    </row>
    <row r="1295" spans="1:22" ht="32.25" customHeight="1" thickTop="1" thickBot="1">
      <c r="A1295" s="24"/>
      <c r="B1295" s="5"/>
      <c r="C1295" s="5"/>
      <c r="D1295" s="5"/>
      <c r="E1295" s="8" t="str">
        <f>IF(D1295="","",LEFT(D1295,3))</f>
        <v/>
      </c>
      <c r="F1295" s="5" t="str">
        <f>IF(E1295="","",IFERROR(VLOOKUP(E1295,REGRAS_CST!$A$2:$B$200,2,FALSE),""))</f>
        <v/>
      </c>
      <c r="G1295" s="25"/>
      <c r="H1295" s="7">
        <v>8.9999999999999993E-3</v>
      </c>
      <c r="I1295" s="7">
        <v>1E-3</v>
      </c>
      <c r="J1295" s="9">
        <v>0</v>
      </c>
      <c r="K1295" s="5" t="str">
        <f>IF(E1295="","",IFERROR(VLOOKUP(E1295,REGRAS_CST!$A$2:$C$200,3,FALSE),""))</f>
        <v/>
      </c>
      <c r="L1295" s="10" t="str">
        <f>IF($G1295="", "", $G1295*(1-$V1295))</f>
        <v/>
      </c>
      <c r="M1295" s="30" t="str">
        <f t="shared" si="40"/>
        <v/>
      </c>
      <c r="N1295" s="30" t="str">
        <f t="shared" si="41"/>
        <v/>
      </c>
      <c r="O1295" s="5" t="str">
        <f>IF(D1295="","",
IF(AND(K1295&lt;&gt;"SIM",V1295&gt;0),"ERRO: % BC &gt; 0, mas NÃO permitida ❌",
IF(AND(K1295="SIM",V1295=0),"ATENÇÃO: BC permitida, mas % = 0 🔎",
"Base de cálculo aplicada corretamente ✅")))</f>
        <v/>
      </c>
      <c r="P1295" s="5" t="str">
        <f>IF(D1295="","",
IF(AND(Q1295&lt;&gt;"SIM",U1295&gt;0),"ERRO: % alíquota &gt; 0, mas NÃO permitida ❌",
IF(AND(Q1295="SIM",U1295=0),"ATENÇÃO: alíquota permitida, mas % = 0 🔎",
"Alíquota aplicada corretamente ✅")))</f>
        <v/>
      </c>
      <c r="Q1295" s="5" t="str">
        <f>IF(E1295="","",IFERROR(VLOOKUP(E1295,REGRAS_CST!$A$2:$D$200,4,FALSE),""))</f>
        <v/>
      </c>
      <c r="R1295" s="9"/>
      <c r="S1295" s="7">
        <f>IF($H1295="","",$H1295*(1-$U1295))</f>
        <v>8.9999999999999993E-3</v>
      </c>
      <c r="T1295" s="7">
        <f>IF($I1295="","",$I1295*(1-$U1295))</f>
        <v>1E-3</v>
      </c>
      <c r="U1295" s="7">
        <f>IFERROR(INDEX(BASE_CCLASSTRIB!$E:$E, MATCH(TEXT($D1295,"000000"), BASE_CCLASSTRIB!$A:$A, 0))/100, 0)</f>
        <v>0</v>
      </c>
      <c r="V1295" s="21">
        <f>IFERROR(INDEX(BASE_CCLASSTRIB!$F:$F, MATCH(TEXT($D1295,"000000"), BASE_CCLASSTRIB!$A:$A, 0))/100, 0)</f>
        <v>0</v>
      </c>
    </row>
    <row r="1296" spans="1:22" ht="32.25" customHeight="1" thickTop="1" thickBot="1">
      <c r="A1296" s="24"/>
      <c r="B1296" s="5"/>
      <c r="C1296" s="5"/>
      <c r="D1296" s="5"/>
      <c r="E1296" s="8" t="str">
        <f>IF(D1296="","",LEFT(D1296,3))</f>
        <v/>
      </c>
      <c r="F1296" s="5" t="str">
        <f>IF(E1296="","",IFERROR(VLOOKUP(E1296,REGRAS_CST!$A$2:$B$200,2,FALSE),""))</f>
        <v/>
      </c>
      <c r="G1296" s="25"/>
      <c r="H1296" s="7">
        <v>8.9999999999999993E-3</v>
      </c>
      <c r="I1296" s="7">
        <v>1E-3</v>
      </c>
      <c r="J1296" s="9">
        <v>0</v>
      </c>
      <c r="K1296" s="5" t="str">
        <f>IF(E1296="","",IFERROR(VLOOKUP(E1296,REGRAS_CST!$A$2:$C$200,3,FALSE),""))</f>
        <v/>
      </c>
      <c r="L1296" s="10" t="str">
        <f>IF($G1296="", "", $G1296*(1-$V1296))</f>
        <v/>
      </c>
      <c r="M1296" s="30" t="str">
        <f t="shared" si="40"/>
        <v/>
      </c>
      <c r="N1296" s="30" t="str">
        <f t="shared" si="41"/>
        <v/>
      </c>
      <c r="O1296" s="5" t="str">
        <f>IF(D1296="","",
IF(AND(K1296&lt;&gt;"SIM",V1296&gt;0),"ERRO: % BC &gt; 0, mas NÃO permitida ❌",
IF(AND(K1296="SIM",V1296=0),"ATENÇÃO: BC permitida, mas % = 0 🔎",
"Base de cálculo aplicada corretamente ✅")))</f>
        <v/>
      </c>
      <c r="P1296" s="5" t="str">
        <f>IF(D1296="","",
IF(AND(Q1296&lt;&gt;"SIM",U1296&gt;0),"ERRO: % alíquota &gt; 0, mas NÃO permitida ❌",
IF(AND(Q1296="SIM",U1296=0),"ATENÇÃO: alíquota permitida, mas % = 0 🔎",
"Alíquota aplicada corretamente ✅")))</f>
        <v/>
      </c>
      <c r="Q1296" s="5" t="str">
        <f>IF(E1296="","",IFERROR(VLOOKUP(E1296,REGRAS_CST!$A$2:$D$200,4,FALSE),""))</f>
        <v/>
      </c>
      <c r="R1296" s="9"/>
      <c r="S1296" s="7">
        <f>IF($H1296="","",$H1296*(1-$U1296))</f>
        <v>8.9999999999999993E-3</v>
      </c>
      <c r="T1296" s="7">
        <f>IF($I1296="","",$I1296*(1-$U1296))</f>
        <v>1E-3</v>
      </c>
      <c r="U1296" s="7">
        <f>IFERROR(INDEX(BASE_CCLASSTRIB!$E:$E, MATCH(TEXT($D1296,"000000"), BASE_CCLASSTRIB!$A:$A, 0))/100, 0)</f>
        <v>0</v>
      </c>
      <c r="V1296" s="21">
        <f>IFERROR(INDEX(BASE_CCLASSTRIB!$F:$F, MATCH(TEXT($D1296,"000000"), BASE_CCLASSTRIB!$A:$A, 0))/100, 0)</f>
        <v>0</v>
      </c>
    </row>
    <row r="1297" spans="1:22" ht="32.25" customHeight="1" thickTop="1" thickBot="1">
      <c r="A1297" s="24"/>
      <c r="B1297" s="5"/>
      <c r="C1297" s="5"/>
      <c r="D1297" s="5"/>
      <c r="E1297" s="8" t="str">
        <f>IF(D1297="","",LEFT(D1297,3))</f>
        <v/>
      </c>
      <c r="F1297" s="5" t="str">
        <f>IF(E1297="","",IFERROR(VLOOKUP(E1297,REGRAS_CST!$A$2:$B$200,2,FALSE),""))</f>
        <v/>
      </c>
      <c r="G1297" s="25"/>
      <c r="H1297" s="7">
        <v>8.9999999999999993E-3</v>
      </c>
      <c r="I1297" s="7">
        <v>1E-3</v>
      </c>
      <c r="J1297" s="9">
        <v>0</v>
      </c>
      <c r="K1297" s="5" t="str">
        <f>IF(E1297="","",IFERROR(VLOOKUP(E1297,REGRAS_CST!$A$2:$C$200,3,FALSE),""))</f>
        <v/>
      </c>
      <c r="L1297" s="10" t="str">
        <f>IF($G1297="", "", $G1297*(1-$V1297))</f>
        <v/>
      </c>
      <c r="M1297" s="30" t="str">
        <f t="shared" si="40"/>
        <v/>
      </c>
      <c r="N1297" s="30" t="str">
        <f t="shared" si="41"/>
        <v/>
      </c>
      <c r="O1297" s="5" t="str">
        <f>IF(D1297="","",
IF(AND(K1297&lt;&gt;"SIM",V1297&gt;0),"ERRO: % BC &gt; 0, mas NÃO permitida ❌",
IF(AND(K1297="SIM",V1297=0),"ATENÇÃO: BC permitida, mas % = 0 🔎",
"Base de cálculo aplicada corretamente ✅")))</f>
        <v/>
      </c>
      <c r="P1297" s="5" t="str">
        <f>IF(D1297="","",
IF(AND(Q1297&lt;&gt;"SIM",U1297&gt;0),"ERRO: % alíquota &gt; 0, mas NÃO permitida ❌",
IF(AND(Q1297="SIM",U1297=0),"ATENÇÃO: alíquota permitida, mas % = 0 🔎",
"Alíquota aplicada corretamente ✅")))</f>
        <v/>
      </c>
      <c r="Q1297" s="5" t="str">
        <f>IF(E1297="","",IFERROR(VLOOKUP(E1297,REGRAS_CST!$A$2:$D$200,4,FALSE),""))</f>
        <v/>
      </c>
      <c r="R1297" s="9"/>
      <c r="S1297" s="7">
        <f>IF($H1297="","",$H1297*(1-$U1297))</f>
        <v>8.9999999999999993E-3</v>
      </c>
      <c r="T1297" s="7">
        <f>IF($I1297="","",$I1297*(1-$U1297))</f>
        <v>1E-3</v>
      </c>
      <c r="U1297" s="7">
        <f>IFERROR(INDEX(BASE_CCLASSTRIB!$E:$E, MATCH(TEXT($D1297,"000000"), BASE_CCLASSTRIB!$A:$A, 0))/100, 0)</f>
        <v>0</v>
      </c>
      <c r="V1297" s="21">
        <f>IFERROR(INDEX(BASE_CCLASSTRIB!$F:$F, MATCH(TEXT($D1297,"000000"), BASE_CCLASSTRIB!$A:$A, 0))/100, 0)</f>
        <v>0</v>
      </c>
    </row>
    <row r="1298" spans="1:22" ht="32.25" customHeight="1" thickTop="1" thickBot="1">
      <c r="A1298" s="24"/>
      <c r="B1298" s="5"/>
      <c r="C1298" s="5"/>
      <c r="D1298" s="5"/>
      <c r="E1298" s="8" t="str">
        <f>IF(D1298="","",LEFT(D1298,3))</f>
        <v/>
      </c>
      <c r="F1298" s="5" t="str">
        <f>IF(E1298="","",IFERROR(VLOOKUP(E1298,REGRAS_CST!$A$2:$B$200,2,FALSE),""))</f>
        <v/>
      </c>
      <c r="G1298" s="25"/>
      <c r="H1298" s="7">
        <v>8.9999999999999993E-3</v>
      </c>
      <c r="I1298" s="7">
        <v>1E-3</v>
      </c>
      <c r="J1298" s="9">
        <v>0</v>
      </c>
      <c r="K1298" s="5" t="str">
        <f>IF(E1298="","",IFERROR(VLOOKUP(E1298,REGRAS_CST!$A$2:$C$200,3,FALSE),""))</f>
        <v/>
      </c>
      <c r="L1298" s="10" t="str">
        <f>IF($G1298="", "", $G1298*(1-$V1298))</f>
        <v/>
      </c>
      <c r="M1298" s="30" t="str">
        <f t="shared" si="40"/>
        <v/>
      </c>
      <c r="N1298" s="30" t="str">
        <f t="shared" si="41"/>
        <v/>
      </c>
      <c r="O1298" s="5" t="str">
        <f>IF(D1298="","",
IF(AND(K1298&lt;&gt;"SIM",V1298&gt;0),"ERRO: % BC &gt; 0, mas NÃO permitida ❌",
IF(AND(K1298="SIM",V1298=0),"ATENÇÃO: BC permitida, mas % = 0 🔎",
"Base de cálculo aplicada corretamente ✅")))</f>
        <v/>
      </c>
      <c r="P1298" s="5" t="str">
        <f>IF(D1298="","",
IF(AND(Q1298&lt;&gt;"SIM",U1298&gt;0),"ERRO: % alíquota &gt; 0, mas NÃO permitida ❌",
IF(AND(Q1298="SIM",U1298=0),"ATENÇÃO: alíquota permitida, mas % = 0 🔎",
"Alíquota aplicada corretamente ✅")))</f>
        <v/>
      </c>
      <c r="Q1298" s="5" t="str">
        <f>IF(E1298="","",IFERROR(VLOOKUP(E1298,REGRAS_CST!$A$2:$D$200,4,FALSE),""))</f>
        <v/>
      </c>
      <c r="R1298" s="9"/>
      <c r="S1298" s="7">
        <f>IF($H1298="","",$H1298*(1-$U1298))</f>
        <v>8.9999999999999993E-3</v>
      </c>
      <c r="T1298" s="7">
        <f>IF($I1298="","",$I1298*(1-$U1298))</f>
        <v>1E-3</v>
      </c>
      <c r="U1298" s="7">
        <f>IFERROR(INDEX(BASE_CCLASSTRIB!$E:$E, MATCH(TEXT($D1298,"000000"), BASE_CCLASSTRIB!$A:$A, 0))/100, 0)</f>
        <v>0</v>
      </c>
      <c r="V1298" s="21">
        <f>IFERROR(INDEX(BASE_CCLASSTRIB!$F:$F, MATCH(TEXT($D1298,"000000"), BASE_CCLASSTRIB!$A:$A, 0))/100, 0)</f>
        <v>0</v>
      </c>
    </row>
    <row r="1299" spans="1:22" ht="32.25" customHeight="1" thickTop="1" thickBot="1">
      <c r="A1299" s="24"/>
      <c r="B1299" s="5"/>
      <c r="C1299" s="5"/>
      <c r="D1299" s="5"/>
      <c r="E1299" s="8" t="str">
        <f>IF(D1299="","",LEFT(D1299,3))</f>
        <v/>
      </c>
      <c r="F1299" s="5" t="str">
        <f>IF(E1299="","",IFERROR(VLOOKUP(E1299,REGRAS_CST!$A$2:$B$200,2,FALSE),""))</f>
        <v/>
      </c>
      <c r="G1299" s="25"/>
      <c r="H1299" s="7">
        <v>8.9999999999999993E-3</v>
      </c>
      <c r="I1299" s="7">
        <v>1E-3</v>
      </c>
      <c r="J1299" s="9">
        <v>0</v>
      </c>
      <c r="K1299" s="5" t="str">
        <f>IF(E1299="","",IFERROR(VLOOKUP(E1299,REGRAS_CST!$A$2:$C$200,3,FALSE),""))</f>
        <v/>
      </c>
      <c r="L1299" s="10" t="str">
        <f>IF($G1299="", "", $G1299*(1-$V1299))</f>
        <v/>
      </c>
      <c r="M1299" s="30" t="str">
        <f t="shared" si="40"/>
        <v/>
      </c>
      <c r="N1299" s="30" t="str">
        <f t="shared" si="41"/>
        <v/>
      </c>
      <c r="O1299" s="5" t="str">
        <f>IF(D1299="","",
IF(AND(K1299&lt;&gt;"SIM",V1299&gt;0),"ERRO: % BC &gt; 0, mas NÃO permitida ❌",
IF(AND(K1299="SIM",V1299=0),"ATENÇÃO: BC permitida, mas % = 0 🔎",
"Base de cálculo aplicada corretamente ✅")))</f>
        <v/>
      </c>
      <c r="P1299" s="5" t="str">
        <f>IF(D1299="","",
IF(AND(Q1299&lt;&gt;"SIM",U1299&gt;0),"ERRO: % alíquota &gt; 0, mas NÃO permitida ❌",
IF(AND(Q1299="SIM",U1299=0),"ATENÇÃO: alíquota permitida, mas % = 0 🔎",
"Alíquota aplicada corretamente ✅")))</f>
        <v/>
      </c>
      <c r="Q1299" s="5" t="str">
        <f>IF(E1299="","",IFERROR(VLOOKUP(E1299,REGRAS_CST!$A$2:$D$200,4,FALSE),""))</f>
        <v/>
      </c>
      <c r="R1299" s="9"/>
      <c r="S1299" s="7">
        <f>IF($H1299="","",$H1299*(1-$U1299))</f>
        <v>8.9999999999999993E-3</v>
      </c>
      <c r="T1299" s="7">
        <f>IF($I1299="","",$I1299*(1-$U1299))</f>
        <v>1E-3</v>
      </c>
      <c r="U1299" s="7">
        <f>IFERROR(INDEX(BASE_CCLASSTRIB!$E:$E, MATCH(TEXT($D1299,"000000"), BASE_CCLASSTRIB!$A:$A, 0))/100, 0)</f>
        <v>0</v>
      </c>
      <c r="V1299" s="21">
        <f>IFERROR(INDEX(BASE_CCLASSTRIB!$F:$F, MATCH(TEXT($D1299,"000000"), BASE_CCLASSTRIB!$A:$A, 0))/100, 0)</f>
        <v>0</v>
      </c>
    </row>
    <row r="1300" spans="1:22" ht="32.25" customHeight="1" thickTop="1" thickBot="1">
      <c r="A1300" s="24"/>
      <c r="B1300" s="5"/>
      <c r="C1300" s="5"/>
      <c r="D1300" s="5"/>
      <c r="E1300" s="8" t="str">
        <f>IF(D1300="","",LEFT(D1300,3))</f>
        <v/>
      </c>
      <c r="F1300" s="5" t="str">
        <f>IF(E1300="","",IFERROR(VLOOKUP(E1300,REGRAS_CST!$A$2:$B$200,2,FALSE),""))</f>
        <v/>
      </c>
      <c r="G1300" s="25"/>
      <c r="H1300" s="7">
        <v>8.9999999999999993E-3</v>
      </c>
      <c r="I1300" s="7">
        <v>1E-3</v>
      </c>
      <c r="J1300" s="9">
        <v>0</v>
      </c>
      <c r="K1300" s="5" t="str">
        <f>IF(E1300="","",IFERROR(VLOOKUP(E1300,REGRAS_CST!$A$2:$C$200,3,FALSE),""))</f>
        <v/>
      </c>
      <c r="L1300" s="10" t="str">
        <f>IF($G1300="", "", $G1300*(1-$V1300))</f>
        <v/>
      </c>
      <c r="M1300" s="30" t="str">
        <f t="shared" si="40"/>
        <v/>
      </c>
      <c r="N1300" s="30" t="str">
        <f t="shared" si="41"/>
        <v/>
      </c>
      <c r="O1300" s="5" t="str">
        <f>IF(D1300="","",
IF(AND(K1300&lt;&gt;"SIM",V1300&gt;0),"ERRO: % BC &gt; 0, mas NÃO permitida ❌",
IF(AND(K1300="SIM",V1300=0),"ATENÇÃO: BC permitida, mas % = 0 🔎",
"Base de cálculo aplicada corretamente ✅")))</f>
        <v/>
      </c>
      <c r="P1300" s="5" t="str">
        <f>IF(D1300="","",
IF(AND(Q1300&lt;&gt;"SIM",U1300&gt;0),"ERRO: % alíquota &gt; 0, mas NÃO permitida ❌",
IF(AND(Q1300="SIM",U1300=0),"ATENÇÃO: alíquota permitida, mas % = 0 🔎",
"Alíquota aplicada corretamente ✅")))</f>
        <v/>
      </c>
      <c r="Q1300" s="5" t="str">
        <f>IF(E1300="","",IFERROR(VLOOKUP(E1300,REGRAS_CST!$A$2:$D$200,4,FALSE),""))</f>
        <v/>
      </c>
      <c r="R1300" s="9"/>
      <c r="S1300" s="7">
        <f>IF($H1300="","",$H1300*(1-$U1300))</f>
        <v>8.9999999999999993E-3</v>
      </c>
      <c r="T1300" s="7">
        <f>IF($I1300="","",$I1300*(1-$U1300))</f>
        <v>1E-3</v>
      </c>
      <c r="U1300" s="7">
        <f>IFERROR(INDEX(BASE_CCLASSTRIB!$E:$E, MATCH(TEXT($D1300,"000000"), BASE_CCLASSTRIB!$A:$A, 0))/100, 0)</f>
        <v>0</v>
      </c>
      <c r="V1300" s="21">
        <f>IFERROR(INDEX(BASE_CCLASSTRIB!$F:$F, MATCH(TEXT($D1300,"000000"), BASE_CCLASSTRIB!$A:$A, 0))/100, 0)</f>
        <v>0</v>
      </c>
    </row>
    <row r="1301" spans="1:22" ht="32.25" customHeight="1" thickTop="1" thickBot="1">
      <c r="A1301" s="24"/>
      <c r="B1301" s="5"/>
      <c r="C1301" s="5"/>
      <c r="D1301" s="5"/>
      <c r="E1301" s="8" t="str">
        <f>IF(D1301="","",LEFT(D1301,3))</f>
        <v/>
      </c>
      <c r="F1301" s="5" t="str">
        <f>IF(E1301="","",IFERROR(VLOOKUP(E1301,REGRAS_CST!$A$2:$B$200,2,FALSE),""))</f>
        <v/>
      </c>
      <c r="G1301" s="25"/>
      <c r="H1301" s="7">
        <v>8.9999999999999993E-3</v>
      </c>
      <c r="I1301" s="7">
        <v>1E-3</v>
      </c>
      <c r="J1301" s="9">
        <v>0</v>
      </c>
      <c r="K1301" s="5" t="str">
        <f>IF(E1301="","",IFERROR(VLOOKUP(E1301,REGRAS_CST!$A$2:$C$200,3,FALSE),""))</f>
        <v/>
      </c>
      <c r="L1301" s="10" t="str">
        <f>IF($G1301="", "", $G1301*(1-$V1301))</f>
        <v/>
      </c>
      <c r="M1301" s="30" t="str">
        <f t="shared" si="40"/>
        <v/>
      </c>
      <c r="N1301" s="30" t="str">
        <f t="shared" si="41"/>
        <v/>
      </c>
      <c r="O1301" s="5" t="str">
        <f>IF(D1301="","",
IF(AND(K1301&lt;&gt;"SIM",V1301&gt;0),"ERRO: % BC &gt; 0, mas NÃO permitida ❌",
IF(AND(K1301="SIM",V1301=0),"ATENÇÃO: BC permitida, mas % = 0 🔎",
"Base de cálculo aplicada corretamente ✅")))</f>
        <v/>
      </c>
      <c r="P1301" s="5" t="str">
        <f>IF(D1301="","",
IF(AND(Q1301&lt;&gt;"SIM",U1301&gt;0),"ERRO: % alíquota &gt; 0, mas NÃO permitida ❌",
IF(AND(Q1301="SIM",U1301=0),"ATENÇÃO: alíquota permitida, mas % = 0 🔎",
"Alíquota aplicada corretamente ✅")))</f>
        <v/>
      </c>
      <c r="Q1301" s="5" t="str">
        <f>IF(E1301="","",IFERROR(VLOOKUP(E1301,REGRAS_CST!$A$2:$D$200,4,FALSE),""))</f>
        <v/>
      </c>
      <c r="R1301" s="9"/>
      <c r="S1301" s="7">
        <f>IF($H1301="","",$H1301*(1-$U1301))</f>
        <v>8.9999999999999993E-3</v>
      </c>
      <c r="T1301" s="7">
        <f>IF($I1301="","",$I1301*(1-$U1301))</f>
        <v>1E-3</v>
      </c>
      <c r="U1301" s="7">
        <f>IFERROR(INDEX(BASE_CCLASSTRIB!$E:$E, MATCH(TEXT($D1301,"000000"), BASE_CCLASSTRIB!$A:$A, 0))/100, 0)</f>
        <v>0</v>
      </c>
      <c r="V1301" s="21">
        <f>IFERROR(INDEX(BASE_CCLASSTRIB!$F:$F, MATCH(TEXT($D1301,"000000"), BASE_CCLASSTRIB!$A:$A, 0))/100, 0)</f>
        <v>0</v>
      </c>
    </row>
    <row r="1302" spans="1:22" ht="32.25" customHeight="1" thickTop="1" thickBot="1">
      <c r="A1302" s="24"/>
      <c r="B1302" s="5"/>
      <c r="C1302" s="5"/>
      <c r="D1302" s="5"/>
      <c r="E1302" s="8" t="str">
        <f>IF(D1302="","",LEFT(D1302,3))</f>
        <v/>
      </c>
      <c r="F1302" s="5" t="str">
        <f>IF(E1302="","",IFERROR(VLOOKUP(E1302,REGRAS_CST!$A$2:$B$200,2,FALSE),""))</f>
        <v/>
      </c>
      <c r="G1302" s="25"/>
      <c r="H1302" s="7">
        <v>8.9999999999999993E-3</v>
      </c>
      <c r="I1302" s="7">
        <v>1E-3</v>
      </c>
      <c r="J1302" s="9">
        <v>0</v>
      </c>
      <c r="K1302" s="5" t="str">
        <f>IF(E1302="","",IFERROR(VLOOKUP(E1302,REGRAS_CST!$A$2:$C$200,3,FALSE),""))</f>
        <v/>
      </c>
      <c r="L1302" s="10" t="str">
        <f>IF($G1302="", "", $G1302*(1-$V1302))</f>
        <v/>
      </c>
      <c r="M1302" s="30" t="str">
        <f t="shared" si="40"/>
        <v/>
      </c>
      <c r="N1302" s="30" t="str">
        <f t="shared" si="41"/>
        <v/>
      </c>
      <c r="O1302" s="5" t="str">
        <f>IF(D1302="","",
IF(AND(K1302&lt;&gt;"SIM",V1302&gt;0),"ERRO: % BC &gt; 0, mas NÃO permitida ❌",
IF(AND(K1302="SIM",V1302=0),"ATENÇÃO: BC permitida, mas % = 0 🔎",
"Base de cálculo aplicada corretamente ✅")))</f>
        <v/>
      </c>
      <c r="P1302" s="5" t="str">
        <f>IF(D1302="","",
IF(AND(Q1302&lt;&gt;"SIM",U1302&gt;0),"ERRO: % alíquota &gt; 0, mas NÃO permitida ❌",
IF(AND(Q1302="SIM",U1302=0),"ATENÇÃO: alíquota permitida, mas % = 0 🔎",
"Alíquota aplicada corretamente ✅")))</f>
        <v/>
      </c>
      <c r="Q1302" s="5" t="str">
        <f>IF(E1302="","",IFERROR(VLOOKUP(E1302,REGRAS_CST!$A$2:$D$200,4,FALSE),""))</f>
        <v/>
      </c>
      <c r="R1302" s="9"/>
      <c r="S1302" s="7">
        <f>IF($H1302="","",$H1302*(1-$U1302))</f>
        <v>8.9999999999999993E-3</v>
      </c>
      <c r="T1302" s="7">
        <f>IF($I1302="","",$I1302*(1-$U1302))</f>
        <v>1E-3</v>
      </c>
      <c r="U1302" s="7">
        <f>IFERROR(INDEX(BASE_CCLASSTRIB!$E:$E, MATCH(TEXT($D1302,"000000"), BASE_CCLASSTRIB!$A:$A, 0))/100, 0)</f>
        <v>0</v>
      </c>
      <c r="V1302" s="21">
        <f>IFERROR(INDEX(BASE_CCLASSTRIB!$F:$F, MATCH(TEXT($D1302,"000000"), BASE_CCLASSTRIB!$A:$A, 0))/100, 0)</f>
        <v>0</v>
      </c>
    </row>
    <row r="1303" spans="1:22" ht="32.25" customHeight="1" thickTop="1" thickBot="1">
      <c r="A1303" s="24"/>
      <c r="B1303" s="5"/>
      <c r="C1303" s="5"/>
      <c r="D1303" s="5"/>
      <c r="E1303" s="8" t="str">
        <f>IF(D1303="","",LEFT(D1303,3))</f>
        <v/>
      </c>
      <c r="F1303" s="5" t="str">
        <f>IF(E1303="","",IFERROR(VLOOKUP(E1303,REGRAS_CST!$A$2:$B$200,2,FALSE),""))</f>
        <v/>
      </c>
      <c r="G1303" s="25"/>
      <c r="H1303" s="7">
        <v>8.9999999999999993E-3</v>
      </c>
      <c r="I1303" s="7">
        <v>1E-3</v>
      </c>
      <c r="J1303" s="9">
        <v>0</v>
      </c>
      <c r="K1303" s="5" t="str">
        <f>IF(E1303="","",IFERROR(VLOOKUP(E1303,REGRAS_CST!$A$2:$C$200,3,FALSE),""))</f>
        <v/>
      </c>
      <c r="L1303" s="10" t="str">
        <f>IF($G1303="", "", $G1303*(1-$V1303))</f>
        <v/>
      </c>
      <c r="M1303" s="30" t="str">
        <f t="shared" si="40"/>
        <v/>
      </c>
      <c r="N1303" s="30" t="str">
        <f t="shared" si="41"/>
        <v/>
      </c>
      <c r="O1303" s="5" t="str">
        <f>IF(D1303="","",
IF(AND(K1303&lt;&gt;"SIM",V1303&gt;0),"ERRO: % BC &gt; 0, mas NÃO permitida ❌",
IF(AND(K1303="SIM",V1303=0),"ATENÇÃO: BC permitida, mas % = 0 🔎",
"Base de cálculo aplicada corretamente ✅")))</f>
        <v/>
      </c>
      <c r="P1303" s="5" t="str">
        <f>IF(D1303="","",
IF(AND(Q1303&lt;&gt;"SIM",U1303&gt;0),"ERRO: % alíquota &gt; 0, mas NÃO permitida ❌",
IF(AND(Q1303="SIM",U1303=0),"ATENÇÃO: alíquota permitida, mas % = 0 🔎",
"Alíquota aplicada corretamente ✅")))</f>
        <v/>
      </c>
      <c r="Q1303" s="5" t="str">
        <f>IF(E1303="","",IFERROR(VLOOKUP(E1303,REGRAS_CST!$A$2:$D$200,4,FALSE),""))</f>
        <v/>
      </c>
      <c r="R1303" s="9"/>
      <c r="S1303" s="7">
        <f>IF($H1303="","",$H1303*(1-$U1303))</f>
        <v>8.9999999999999993E-3</v>
      </c>
      <c r="T1303" s="7">
        <f>IF($I1303="","",$I1303*(1-$U1303))</f>
        <v>1E-3</v>
      </c>
      <c r="U1303" s="7">
        <f>IFERROR(INDEX(BASE_CCLASSTRIB!$E:$E, MATCH(TEXT($D1303,"000000"), BASE_CCLASSTRIB!$A:$A, 0))/100, 0)</f>
        <v>0</v>
      </c>
      <c r="V1303" s="21">
        <f>IFERROR(INDEX(BASE_CCLASSTRIB!$F:$F, MATCH(TEXT($D1303,"000000"), BASE_CCLASSTRIB!$A:$A, 0))/100, 0)</f>
        <v>0</v>
      </c>
    </row>
    <row r="1304" spans="1:22" ht="32.25" customHeight="1" thickTop="1" thickBot="1">
      <c r="A1304" s="24"/>
      <c r="B1304" s="5"/>
      <c r="C1304" s="5"/>
      <c r="D1304" s="5"/>
      <c r="E1304" s="8" t="str">
        <f>IF(D1304="","",LEFT(D1304,3))</f>
        <v/>
      </c>
      <c r="F1304" s="5" t="str">
        <f>IF(E1304="","",IFERROR(VLOOKUP(E1304,REGRAS_CST!$A$2:$B$200,2,FALSE),""))</f>
        <v/>
      </c>
      <c r="G1304" s="25"/>
      <c r="H1304" s="7">
        <v>8.9999999999999993E-3</v>
      </c>
      <c r="I1304" s="7">
        <v>1E-3</v>
      </c>
      <c r="J1304" s="9">
        <v>0</v>
      </c>
      <c r="K1304" s="5" t="str">
        <f>IF(E1304="","",IFERROR(VLOOKUP(E1304,REGRAS_CST!$A$2:$C$200,3,FALSE),""))</f>
        <v/>
      </c>
      <c r="L1304" s="10" t="str">
        <f>IF($G1304="", "", $G1304*(1-$V1304))</f>
        <v/>
      </c>
      <c r="M1304" s="30" t="str">
        <f t="shared" si="40"/>
        <v/>
      </c>
      <c r="N1304" s="30" t="str">
        <f t="shared" si="41"/>
        <v/>
      </c>
      <c r="O1304" s="5" t="str">
        <f>IF(D1304="","",
IF(AND(K1304&lt;&gt;"SIM",V1304&gt;0),"ERRO: % BC &gt; 0, mas NÃO permitida ❌",
IF(AND(K1304="SIM",V1304=0),"ATENÇÃO: BC permitida, mas % = 0 🔎",
"Base de cálculo aplicada corretamente ✅")))</f>
        <v/>
      </c>
      <c r="P1304" s="5" t="str">
        <f>IF(D1304="","",
IF(AND(Q1304&lt;&gt;"SIM",U1304&gt;0),"ERRO: % alíquota &gt; 0, mas NÃO permitida ❌",
IF(AND(Q1304="SIM",U1304=0),"ATENÇÃO: alíquota permitida, mas % = 0 🔎",
"Alíquota aplicada corretamente ✅")))</f>
        <v/>
      </c>
      <c r="Q1304" s="5" t="str">
        <f>IF(E1304="","",IFERROR(VLOOKUP(E1304,REGRAS_CST!$A$2:$D$200,4,FALSE),""))</f>
        <v/>
      </c>
      <c r="R1304" s="9"/>
      <c r="S1304" s="7">
        <f>IF($H1304="","",$H1304*(1-$U1304))</f>
        <v>8.9999999999999993E-3</v>
      </c>
      <c r="T1304" s="7">
        <f>IF($I1304="","",$I1304*(1-$U1304))</f>
        <v>1E-3</v>
      </c>
      <c r="U1304" s="7">
        <f>IFERROR(INDEX(BASE_CCLASSTRIB!$E:$E, MATCH(TEXT($D1304,"000000"), BASE_CCLASSTRIB!$A:$A, 0))/100, 0)</f>
        <v>0</v>
      </c>
      <c r="V1304" s="21">
        <f>IFERROR(INDEX(BASE_CCLASSTRIB!$F:$F, MATCH(TEXT($D1304,"000000"), BASE_CCLASSTRIB!$A:$A, 0))/100, 0)</f>
        <v>0</v>
      </c>
    </row>
    <row r="1305" spans="1:22" ht="32.25" customHeight="1" thickTop="1" thickBot="1">
      <c r="A1305" s="24"/>
      <c r="B1305" s="5"/>
      <c r="C1305" s="5"/>
      <c r="D1305" s="5"/>
      <c r="E1305" s="8" t="str">
        <f>IF(D1305="","",LEFT(D1305,3))</f>
        <v/>
      </c>
      <c r="F1305" s="5" t="str">
        <f>IF(E1305="","",IFERROR(VLOOKUP(E1305,REGRAS_CST!$A$2:$B$200,2,FALSE),""))</f>
        <v/>
      </c>
      <c r="G1305" s="25"/>
      <c r="H1305" s="7">
        <v>8.9999999999999993E-3</v>
      </c>
      <c r="I1305" s="7">
        <v>1E-3</v>
      </c>
      <c r="J1305" s="9">
        <v>0</v>
      </c>
      <c r="K1305" s="5" t="str">
        <f>IF(E1305="","",IFERROR(VLOOKUP(E1305,REGRAS_CST!$A$2:$C$200,3,FALSE),""))</f>
        <v/>
      </c>
      <c r="L1305" s="10" t="str">
        <f>IF($G1305="", "", $G1305*(1-$V1305))</f>
        <v/>
      </c>
      <c r="M1305" s="30" t="str">
        <f t="shared" si="40"/>
        <v/>
      </c>
      <c r="N1305" s="30" t="str">
        <f t="shared" si="41"/>
        <v/>
      </c>
      <c r="O1305" s="5" t="str">
        <f>IF(D1305="","",
IF(AND(K1305&lt;&gt;"SIM",V1305&gt;0),"ERRO: % BC &gt; 0, mas NÃO permitida ❌",
IF(AND(K1305="SIM",V1305=0),"ATENÇÃO: BC permitida, mas % = 0 🔎",
"Base de cálculo aplicada corretamente ✅")))</f>
        <v/>
      </c>
      <c r="P1305" s="5" t="str">
        <f>IF(D1305="","",
IF(AND(Q1305&lt;&gt;"SIM",U1305&gt;0),"ERRO: % alíquota &gt; 0, mas NÃO permitida ❌",
IF(AND(Q1305="SIM",U1305=0),"ATENÇÃO: alíquota permitida, mas % = 0 🔎",
"Alíquota aplicada corretamente ✅")))</f>
        <v/>
      </c>
      <c r="Q1305" s="5" t="str">
        <f>IF(E1305="","",IFERROR(VLOOKUP(E1305,REGRAS_CST!$A$2:$D$200,4,FALSE),""))</f>
        <v/>
      </c>
      <c r="R1305" s="9"/>
      <c r="S1305" s="7">
        <f>IF($H1305="","",$H1305*(1-$U1305))</f>
        <v>8.9999999999999993E-3</v>
      </c>
      <c r="T1305" s="7">
        <f>IF($I1305="","",$I1305*(1-$U1305))</f>
        <v>1E-3</v>
      </c>
      <c r="U1305" s="7">
        <f>IFERROR(INDEX(BASE_CCLASSTRIB!$E:$E, MATCH(TEXT($D1305,"000000"), BASE_CCLASSTRIB!$A:$A, 0))/100, 0)</f>
        <v>0</v>
      </c>
      <c r="V1305" s="21">
        <f>IFERROR(INDEX(BASE_CCLASSTRIB!$F:$F, MATCH(TEXT($D1305,"000000"), BASE_CCLASSTRIB!$A:$A, 0))/100, 0)</f>
        <v>0</v>
      </c>
    </row>
    <row r="1306" spans="1:22" ht="32.25" customHeight="1" thickTop="1" thickBot="1">
      <c r="A1306" s="24"/>
      <c r="B1306" s="5"/>
      <c r="C1306" s="5"/>
      <c r="D1306" s="5"/>
      <c r="E1306" s="8" t="str">
        <f>IF(D1306="","",LEFT(D1306,3))</f>
        <v/>
      </c>
      <c r="F1306" s="5" t="str">
        <f>IF(E1306="","",IFERROR(VLOOKUP(E1306,REGRAS_CST!$A$2:$B$200,2,FALSE),""))</f>
        <v/>
      </c>
      <c r="G1306" s="25"/>
      <c r="H1306" s="7">
        <v>8.9999999999999993E-3</v>
      </c>
      <c r="I1306" s="7">
        <v>1E-3</v>
      </c>
      <c r="J1306" s="9">
        <v>0</v>
      </c>
      <c r="K1306" s="5" t="str">
        <f>IF(E1306="","",IFERROR(VLOOKUP(E1306,REGRAS_CST!$A$2:$C$200,3,FALSE),""))</f>
        <v/>
      </c>
      <c r="L1306" s="10" t="str">
        <f>IF($G1306="", "", $G1306*(1-$V1306))</f>
        <v/>
      </c>
      <c r="M1306" s="30" t="str">
        <f t="shared" si="40"/>
        <v/>
      </c>
      <c r="N1306" s="30" t="str">
        <f t="shared" si="41"/>
        <v/>
      </c>
      <c r="O1306" s="5" t="str">
        <f>IF(D1306="","",
IF(AND(K1306&lt;&gt;"SIM",V1306&gt;0),"ERRO: % BC &gt; 0, mas NÃO permitida ❌",
IF(AND(K1306="SIM",V1306=0),"ATENÇÃO: BC permitida, mas % = 0 🔎",
"Base de cálculo aplicada corretamente ✅")))</f>
        <v/>
      </c>
      <c r="P1306" s="5" t="str">
        <f>IF(D1306="","",
IF(AND(Q1306&lt;&gt;"SIM",U1306&gt;0),"ERRO: % alíquota &gt; 0, mas NÃO permitida ❌",
IF(AND(Q1306="SIM",U1306=0),"ATENÇÃO: alíquota permitida, mas % = 0 🔎",
"Alíquota aplicada corretamente ✅")))</f>
        <v/>
      </c>
      <c r="Q1306" s="5" t="str">
        <f>IF(E1306="","",IFERROR(VLOOKUP(E1306,REGRAS_CST!$A$2:$D$200,4,FALSE),""))</f>
        <v/>
      </c>
      <c r="R1306" s="9"/>
      <c r="S1306" s="7">
        <f>IF($H1306="","",$H1306*(1-$U1306))</f>
        <v>8.9999999999999993E-3</v>
      </c>
      <c r="T1306" s="7">
        <f>IF($I1306="","",$I1306*(1-$U1306))</f>
        <v>1E-3</v>
      </c>
      <c r="U1306" s="7">
        <f>IFERROR(INDEX(BASE_CCLASSTRIB!$E:$E, MATCH(TEXT($D1306,"000000"), BASE_CCLASSTRIB!$A:$A, 0))/100, 0)</f>
        <v>0</v>
      </c>
      <c r="V1306" s="21">
        <f>IFERROR(INDEX(BASE_CCLASSTRIB!$F:$F, MATCH(TEXT($D1306,"000000"), BASE_CCLASSTRIB!$A:$A, 0))/100, 0)</f>
        <v>0</v>
      </c>
    </row>
    <row r="1307" spans="1:22" ht="32.25" customHeight="1" thickTop="1" thickBot="1">
      <c r="A1307" s="24"/>
      <c r="B1307" s="5"/>
      <c r="C1307" s="5"/>
      <c r="D1307" s="5"/>
      <c r="E1307" s="8" t="str">
        <f>IF(D1307="","",LEFT(D1307,3))</f>
        <v/>
      </c>
      <c r="F1307" s="5" t="str">
        <f>IF(E1307="","",IFERROR(VLOOKUP(E1307,REGRAS_CST!$A$2:$B$200,2,FALSE),""))</f>
        <v/>
      </c>
      <c r="G1307" s="25"/>
      <c r="H1307" s="7">
        <v>8.9999999999999993E-3</v>
      </c>
      <c r="I1307" s="7">
        <v>1E-3</v>
      </c>
      <c r="J1307" s="9">
        <v>0</v>
      </c>
      <c r="K1307" s="5" t="str">
        <f>IF(E1307="","",IFERROR(VLOOKUP(E1307,REGRAS_CST!$A$2:$C$200,3,FALSE),""))</f>
        <v/>
      </c>
      <c r="L1307" s="10" t="str">
        <f>IF($G1307="", "", $G1307*(1-$V1307))</f>
        <v/>
      </c>
      <c r="M1307" s="30" t="str">
        <f t="shared" si="40"/>
        <v/>
      </c>
      <c r="N1307" s="30" t="str">
        <f t="shared" si="41"/>
        <v/>
      </c>
      <c r="O1307" s="5" t="str">
        <f>IF(D1307="","",
IF(AND(K1307&lt;&gt;"SIM",V1307&gt;0),"ERRO: % BC &gt; 0, mas NÃO permitida ❌",
IF(AND(K1307="SIM",V1307=0),"ATENÇÃO: BC permitida, mas % = 0 🔎",
"Base de cálculo aplicada corretamente ✅")))</f>
        <v/>
      </c>
      <c r="P1307" s="5" t="str">
        <f>IF(D1307="","",
IF(AND(Q1307&lt;&gt;"SIM",U1307&gt;0),"ERRO: % alíquota &gt; 0, mas NÃO permitida ❌",
IF(AND(Q1307="SIM",U1307=0),"ATENÇÃO: alíquota permitida, mas % = 0 🔎",
"Alíquota aplicada corretamente ✅")))</f>
        <v/>
      </c>
      <c r="Q1307" s="5" t="str">
        <f>IF(E1307="","",IFERROR(VLOOKUP(E1307,REGRAS_CST!$A$2:$D$200,4,FALSE),""))</f>
        <v/>
      </c>
      <c r="R1307" s="9"/>
      <c r="S1307" s="7">
        <f>IF($H1307="","",$H1307*(1-$U1307))</f>
        <v>8.9999999999999993E-3</v>
      </c>
      <c r="T1307" s="7">
        <f>IF($I1307="","",$I1307*(1-$U1307))</f>
        <v>1E-3</v>
      </c>
      <c r="U1307" s="7">
        <f>IFERROR(INDEX(BASE_CCLASSTRIB!$E:$E, MATCH(TEXT($D1307,"000000"), BASE_CCLASSTRIB!$A:$A, 0))/100, 0)</f>
        <v>0</v>
      </c>
      <c r="V1307" s="21">
        <f>IFERROR(INDEX(BASE_CCLASSTRIB!$F:$F, MATCH(TEXT($D1307,"000000"), BASE_CCLASSTRIB!$A:$A, 0))/100, 0)</f>
        <v>0</v>
      </c>
    </row>
    <row r="1308" spans="1:22" ht="32.25" customHeight="1" thickTop="1" thickBot="1">
      <c r="A1308" s="24"/>
      <c r="B1308" s="5"/>
      <c r="C1308" s="5"/>
      <c r="D1308" s="5"/>
      <c r="E1308" s="8" t="str">
        <f>IF(D1308="","",LEFT(D1308,3))</f>
        <v/>
      </c>
      <c r="F1308" s="5" t="str">
        <f>IF(E1308="","",IFERROR(VLOOKUP(E1308,REGRAS_CST!$A$2:$B$200,2,FALSE),""))</f>
        <v/>
      </c>
      <c r="G1308" s="25"/>
      <c r="H1308" s="7">
        <v>8.9999999999999993E-3</v>
      </c>
      <c r="I1308" s="7">
        <v>1E-3</v>
      </c>
      <c r="J1308" s="9">
        <v>0</v>
      </c>
      <c r="K1308" s="5" t="str">
        <f>IF(E1308="","",IFERROR(VLOOKUP(E1308,REGRAS_CST!$A$2:$C$200,3,FALSE),""))</f>
        <v/>
      </c>
      <c r="L1308" s="10" t="str">
        <f>IF($G1308="", "", $G1308*(1-$V1308))</f>
        <v/>
      </c>
      <c r="M1308" s="30" t="str">
        <f t="shared" si="40"/>
        <v/>
      </c>
      <c r="N1308" s="30" t="str">
        <f t="shared" si="41"/>
        <v/>
      </c>
      <c r="O1308" s="5" t="str">
        <f>IF(D1308="","",
IF(AND(K1308&lt;&gt;"SIM",V1308&gt;0),"ERRO: % BC &gt; 0, mas NÃO permitida ❌",
IF(AND(K1308="SIM",V1308=0),"ATENÇÃO: BC permitida, mas % = 0 🔎",
"Base de cálculo aplicada corretamente ✅")))</f>
        <v/>
      </c>
      <c r="P1308" s="5" t="str">
        <f>IF(D1308="","",
IF(AND(Q1308&lt;&gt;"SIM",U1308&gt;0),"ERRO: % alíquota &gt; 0, mas NÃO permitida ❌",
IF(AND(Q1308="SIM",U1308=0),"ATENÇÃO: alíquota permitida, mas % = 0 🔎",
"Alíquota aplicada corretamente ✅")))</f>
        <v/>
      </c>
      <c r="Q1308" s="5" t="str">
        <f>IF(E1308="","",IFERROR(VLOOKUP(E1308,REGRAS_CST!$A$2:$D$200,4,FALSE),""))</f>
        <v/>
      </c>
      <c r="R1308" s="9"/>
      <c r="S1308" s="7">
        <f>IF($H1308="","",$H1308*(1-$U1308))</f>
        <v>8.9999999999999993E-3</v>
      </c>
      <c r="T1308" s="7">
        <f>IF($I1308="","",$I1308*(1-$U1308))</f>
        <v>1E-3</v>
      </c>
      <c r="U1308" s="7">
        <f>IFERROR(INDEX(BASE_CCLASSTRIB!$E:$E, MATCH(TEXT($D1308,"000000"), BASE_CCLASSTRIB!$A:$A, 0))/100, 0)</f>
        <v>0</v>
      </c>
      <c r="V1308" s="21">
        <f>IFERROR(INDEX(BASE_CCLASSTRIB!$F:$F, MATCH(TEXT($D1308,"000000"), BASE_CCLASSTRIB!$A:$A, 0))/100, 0)</f>
        <v>0</v>
      </c>
    </row>
    <row r="1309" spans="1:22" ht="32.25" customHeight="1" thickTop="1" thickBot="1">
      <c r="A1309" s="24"/>
      <c r="B1309" s="5"/>
      <c r="C1309" s="5"/>
      <c r="D1309" s="5"/>
      <c r="E1309" s="8" t="str">
        <f>IF(D1309="","",LEFT(D1309,3))</f>
        <v/>
      </c>
      <c r="F1309" s="5" t="str">
        <f>IF(E1309="","",IFERROR(VLOOKUP(E1309,REGRAS_CST!$A$2:$B$200,2,FALSE),""))</f>
        <v/>
      </c>
      <c r="G1309" s="25"/>
      <c r="H1309" s="7">
        <v>8.9999999999999993E-3</v>
      </c>
      <c r="I1309" s="7">
        <v>1E-3</v>
      </c>
      <c r="J1309" s="9">
        <v>0</v>
      </c>
      <c r="K1309" s="5" t="str">
        <f>IF(E1309="","",IFERROR(VLOOKUP(E1309,REGRAS_CST!$A$2:$C$200,3,FALSE),""))</f>
        <v/>
      </c>
      <c r="L1309" s="10" t="str">
        <f>IF($G1309="", "", $G1309*(1-$V1309))</f>
        <v/>
      </c>
      <c r="M1309" s="30" t="str">
        <f t="shared" si="40"/>
        <v/>
      </c>
      <c r="N1309" s="30" t="str">
        <f t="shared" si="41"/>
        <v/>
      </c>
      <c r="O1309" s="5" t="str">
        <f>IF(D1309="","",
IF(AND(K1309&lt;&gt;"SIM",V1309&gt;0),"ERRO: % BC &gt; 0, mas NÃO permitida ❌",
IF(AND(K1309="SIM",V1309=0),"ATENÇÃO: BC permitida, mas % = 0 🔎",
"Base de cálculo aplicada corretamente ✅")))</f>
        <v/>
      </c>
      <c r="P1309" s="5" t="str">
        <f>IF(D1309="","",
IF(AND(Q1309&lt;&gt;"SIM",U1309&gt;0),"ERRO: % alíquota &gt; 0, mas NÃO permitida ❌",
IF(AND(Q1309="SIM",U1309=0),"ATENÇÃO: alíquota permitida, mas % = 0 🔎",
"Alíquota aplicada corretamente ✅")))</f>
        <v/>
      </c>
      <c r="Q1309" s="5" t="str">
        <f>IF(E1309="","",IFERROR(VLOOKUP(E1309,REGRAS_CST!$A$2:$D$200,4,FALSE),""))</f>
        <v/>
      </c>
      <c r="R1309" s="9"/>
      <c r="S1309" s="7">
        <f>IF($H1309="","",$H1309*(1-$U1309))</f>
        <v>8.9999999999999993E-3</v>
      </c>
      <c r="T1309" s="7">
        <f>IF($I1309="","",$I1309*(1-$U1309))</f>
        <v>1E-3</v>
      </c>
      <c r="U1309" s="7">
        <f>IFERROR(INDEX(BASE_CCLASSTRIB!$E:$E, MATCH(TEXT($D1309,"000000"), BASE_CCLASSTRIB!$A:$A, 0))/100, 0)</f>
        <v>0</v>
      </c>
      <c r="V1309" s="21">
        <f>IFERROR(INDEX(BASE_CCLASSTRIB!$F:$F, MATCH(TEXT($D1309,"000000"), BASE_CCLASSTRIB!$A:$A, 0))/100, 0)</f>
        <v>0</v>
      </c>
    </row>
    <row r="1310" spans="1:22" ht="32.25" customHeight="1" thickTop="1" thickBot="1">
      <c r="A1310" s="24"/>
      <c r="B1310" s="5"/>
      <c r="C1310" s="5"/>
      <c r="D1310" s="5"/>
      <c r="E1310" s="8" t="str">
        <f>IF(D1310="","",LEFT(D1310,3))</f>
        <v/>
      </c>
      <c r="F1310" s="5" t="str">
        <f>IF(E1310="","",IFERROR(VLOOKUP(E1310,REGRAS_CST!$A$2:$B$200,2,FALSE),""))</f>
        <v/>
      </c>
      <c r="G1310" s="25"/>
      <c r="H1310" s="7">
        <v>8.9999999999999993E-3</v>
      </c>
      <c r="I1310" s="7">
        <v>1E-3</v>
      </c>
      <c r="J1310" s="9">
        <v>0</v>
      </c>
      <c r="K1310" s="5" t="str">
        <f>IF(E1310="","",IFERROR(VLOOKUP(E1310,REGRAS_CST!$A$2:$C$200,3,FALSE),""))</f>
        <v/>
      </c>
      <c r="L1310" s="10" t="str">
        <f>IF($G1310="", "", $G1310*(1-$V1310))</f>
        <v/>
      </c>
      <c r="M1310" s="30" t="str">
        <f t="shared" si="40"/>
        <v/>
      </c>
      <c r="N1310" s="30" t="str">
        <f t="shared" si="41"/>
        <v/>
      </c>
      <c r="O1310" s="5" t="str">
        <f>IF(D1310="","",
IF(AND(K1310&lt;&gt;"SIM",V1310&gt;0),"ERRO: % BC &gt; 0, mas NÃO permitida ❌",
IF(AND(K1310="SIM",V1310=0),"ATENÇÃO: BC permitida, mas % = 0 🔎",
"Base de cálculo aplicada corretamente ✅")))</f>
        <v/>
      </c>
      <c r="P1310" s="5" t="str">
        <f>IF(D1310="","",
IF(AND(Q1310&lt;&gt;"SIM",U1310&gt;0),"ERRO: % alíquota &gt; 0, mas NÃO permitida ❌",
IF(AND(Q1310="SIM",U1310=0),"ATENÇÃO: alíquota permitida, mas % = 0 🔎",
"Alíquota aplicada corretamente ✅")))</f>
        <v/>
      </c>
      <c r="Q1310" s="5" t="str">
        <f>IF(E1310="","",IFERROR(VLOOKUP(E1310,REGRAS_CST!$A$2:$D$200,4,FALSE),""))</f>
        <v/>
      </c>
      <c r="R1310" s="9"/>
      <c r="S1310" s="7">
        <f>IF($H1310="","",$H1310*(1-$U1310))</f>
        <v>8.9999999999999993E-3</v>
      </c>
      <c r="T1310" s="7">
        <f>IF($I1310="","",$I1310*(1-$U1310))</f>
        <v>1E-3</v>
      </c>
      <c r="U1310" s="7">
        <f>IFERROR(INDEX(BASE_CCLASSTRIB!$E:$E, MATCH(TEXT($D1310,"000000"), BASE_CCLASSTRIB!$A:$A, 0))/100, 0)</f>
        <v>0</v>
      </c>
      <c r="V1310" s="21">
        <f>IFERROR(INDEX(BASE_CCLASSTRIB!$F:$F, MATCH(TEXT($D1310,"000000"), BASE_CCLASSTRIB!$A:$A, 0))/100, 0)</f>
        <v>0</v>
      </c>
    </row>
    <row r="1311" spans="1:22" ht="32.25" customHeight="1" thickTop="1" thickBot="1">
      <c r="A1311" s="24"/>
      <c r="B1311" s="5"/>
      <c r="C1311" s="5"/>
      <c r="D1311" s="5"/>
      <c r="E1311" s="8" t="str">
        <f>IF(D1311="","",LEFT(D1311,3))</f>
        <v/>
      </c>
      <c r="F1311" s="5" t="str">
        <f>IF(E1311="","",IFERROR(VLOOKUP(E1311,REGRAS_CST!$A$2:$B$200,2,FALSE),""))</f>
        <v/>
      </c>
      <c r="G1311" s="25"/>
      <c r="H1311" s="7">
        <v>8.9999999999999993E-3</v>
      </c>
      <c r="I1311" s="7">
        <v>1E-3</v>
      </c>
      <c r="J1311" s="9">
        <v>0</v>
      </c>
      <c r="K1311" s="5" t="str">
        <f>IF(E1311="","",IFERROR(VLOOKUP(E1311,REGRAS_CST!$A$2:$C$200,3,FALSE),""))</f>
        <v/>
      </c>
      <c r="L1311" s="10" t="str">
        <f>IF($G1311="", "", $G1311*(1-$V1311))</f>
        <v/>
      </c>
      <c r="M1311" s="30" t="str">
        <f t="shared" si="40"/>
        <v/>
      </c>
      <c r="N1311" s="30" t="str">
        <f t="shared" si="41"/>
        <v/>
      </c>
      <c r="O1311" s="5" t="str">
        <f>IF(D1311="","",
IF(AND(K1311&lt;&gt;"SIM",V1311&gt;0),"ERRO: % BC &gt; 0, mas NÃO permitida ❌",
IF(AND(K1311="SIM",V1311=0),"ATENÇÃO: BC permitida, mas % = 0 🔎",
"Base de cálculo aplicada corretamente ✅")))</f>
        <v/>
      </c>
      <c r="P1311" s="5" t="str">
        <f>IF(D1311="","",
IF(AND(Q1311&lt;&gt;"SIM",U1311&gt;0),"ERRO: % alíquota &gt; 0, mas NÃO permitida ❌",
IF(AND(Q1311="SIM",U1311=0),"ATENÇÃO: alíquota permitida, mas % = 0 🔎",
"Alíquota aplicada corretamente ✅")))</f>
        <v/>
      </c>
      <c r="Q1311" s="5" t="str">
        <f>IF(E1311="","",IFERROR(VLOOKUP(E1311,REGRAS_CST!$A$2:$D$200,4,FALSE),""))</f>
        <v/>
      </c>
      <c r="R1311" s="9"/>
      <c r="S1311" s="7">
        <f>IF($H1311="","",$H1311*(1-$U1311))</f>
        <v>8.9999999999999993E-3</v>
      </c>
      <c r="T1311" s="7">
        <f>IF($I1311="","",$I1311*(1-$U1311))</f>
        <v>1E-3</v>
      </c>
      <c r="U1311" s="7">
        <f>IFERROR(INDEX(BASE_CCLASSTRIB!$E:$E, MATCH(TEXT($D1311,"000000"), BASE_CCLASSTRIB!$A:$A, 0))/100, 0)</f>
        <v>0</v>
      </c>
      <c r="V1311" s="21">
        <f>IFERROR(INDEX(BASE_CCLASSTRIB!$F:$F, MATCH(TEXT($D1311,"000000"), BASE_CCLASSTRIB!$A:$A, 0))/100, 0)</f>
        <v>0</v>
      </c>
    </row>
    <row r="1312" spans="1:22" ht="32.25" customHeight="1" thickTop="1" thickBot="1">
      <c r="A1312" s="24"/>
      <c r="B1312" s="5"/>
      <c r="C1312" s="5"/>
      <c r="D1312" s="5"/>
      <c r="E1312" s="8" t="str">
        <f>IF(D1312="","",LEFT(D1312,3))</f>
        <v/>
      </c>
      <c r="F1312" s="5" t="str">
        <f>IF(E1312="","",IFERROR(VLOOKUP(E1312,REGRAS_CST!$A$2:$B$200,2,FALSE),""))</f>
        <v/>
      </c>
      <c r="G1312" s="25"/>
      <c r="H1312" s="7">
        <v>8.9999999999999993E-3</v>
      </c>
      <c r="I1312" s="7">
        <v>1E-3</v>
      </c>
      <c r="J1312" s="9">
        <v>0</v>
      </c>
      <c r="K1312" s="5" t="str">
        <f>IF(E1312="","",IFERROR(VLOOKUP(E1312,REGRAS_CST!$A$2:$C$200,3,FALSE),""))</f>
        <v/>
      </c>
      <c r="L1312" s="10" t="str">
        <f>IF($G1312="", "", $G1312*(1-$V1312))</f>
        <v/>
      </c>
      <c r="M1312" s="30" t="str">
        <f t="shared" si="40"/>
        <v/>
      </c>
      <c r="N1312" s="30" t="str">
        <f t="shared" si="41"/>
        <v/>
      </c>
      <c r="O1312" s="5" t="str">
        <f>IF(D1312="","",
IF(AND(K1312&lt;&gt;"SIM",V1312&gt;0),"ERRO: % BC &gt; 0, mas NÃO permitida ❌",
IF(AND(K1312="SIM",V1312=0),"ATENÇÃO: BC permitida, mas % = 0 🔎",
"Base de cálculo aplicada corretamente ✅")))</f>
        <v/>
      </c>
      <c r="P1312" s="5" t="str">
        <f>IF(D1312="","",
IF(AND(Q1312&lt;&gt;"SIM",U1312&gt;0),"ERRO: % alíquota &gt; 0, mas NÃO permitida ❌",
IF(AND(Q1312="SIM",U1312=0),"ATENÇÃO: alíquota permitida, mas % = 0 🔎",
"Alíquota aplicada corretamente ✅")))</f>
        <v/>
      </c>
      <c r="Q1312" s="5" t="str">
        <f>IF(E1312="","",IFERROR(VLOOKUP(E1312,REGRAS_CST!$A$2:$D$200,4,FALSE),""))</f>
        <v/>
      </c>
      <c r="R1312" s="9"/>
      <c r="S1312" s="7">
        <f>IF($H1312="","",$H1312*(1-$U1312))</f>
        <v>8.9999999999999993E-3</v>
      </c>
      <c r="T1312" s="7">
        <f>IF($I1312="","",$I1312*(1-$U1312))</f>
        <v>1E-3</v>
      </c>
      <c r="U1312" s="7">
        <f>IFERROR(INDEX(BASE_CCLASSTRIB!$E:$E, MATCH(TEXT($D1312,"000000"), BASE_CCLASSTRIB!$A:$A, 0))/100, 0)</f>
        <v>0</v>
      </c>
      <c r="V1312" s="21">
        <f>IFERROR(INDEX(BASE_CCLASSTRIB!$F:$F, MATCH(TEXT($D1312,"000000"), BASE_CCLASSTRIB!$A:$A, 0))/100, 0)</f>
        <v>0</v>
      </c>
    </row>
    <row r="1313" spans="1:22" ht="32.25" customHeight="1" thickTop="1" thickBot="1">
      <c r="A1313" s="24"/>
      <c r="B1313" s="5"/>
      <c r="C1313" s="5"/>
      <c r="D1313" s="5"/>
      <c r="E1313" s="8" t="str">
        <f>IF(D1313="","",LEFT(D1313,3))</f>
        <v/>
      </c>
      <c r="F1313" s="5" t="str">
        <f>IF(E1313="","",IFERROR(VLOOKUP(E1313,REGRAS_CST!$A$2:$B$200,2,FALSE),""))</f>
        <v/>
      </c>
      <c r="G1313" s="25"/>
      <c r="H1313" s="7">
        <v>8.9999999999999993E-3</v>
      </c>
      <c r="I1313" s="7">
        <v>1E-3</v>
      </c>
      <c r="J1313" s="9">
        <v>0</v>
      </c>
      <c r="K1313" s="5" t="str">
        <f>IF(E1313="","",IFERROR(VLOOKUP(E1313,REGRAS_CST!$A$2:$C$200,3,FALSE),""))</f>
        <v/>
      </c>
      <c r="L1313" s="10" t="str">
        <f>IF($G1313="", "", $G1313*(1-$V1313))</f>
        <v/>
      </c>
      <c r="M1313" s="30" t="str">
        <f t="shared" si="40"/>
        <v/>
      </c>
      <c r="N1313" s="30" t="str">
        <f t="shared" si="41"/>
        <v/>
      </c>
      <c r="O1313" s="5" t="str">
        <f>IF(D1313="","",
IF(AND(K1313&lt;&gt;"SIM",V1313&gt;0),"ERRO: % BC &gt; 0, mas NÃO permitida ❌",
IF(AND(K1313="SIM",V1313=0),"ATENÇÃO: BC permitida, mas % = 0 🔎",
"Base de cálculo aplicada corretamente ✅")))</f>
        <v/>
      </c>
      <c r="P1313" s="5" t="str">
        <f>IF(D1313="","",
IF(AND(Q1313&lt;&gt;"SIM",U1313&gt;0),"ERRO: % alíquota &gt; 0, mas NÃO permitida ❌",
IF(AND(Q1313="SIM",U1313=0),"ATENÇÃO: alíquota permitida, mas % = 0 🔎",
"Alíquota aplicada corretamente ✅")))</f>
        <v/>
      </c>
      <c r="Q1313" s="5" t="str">
        <f>IF(E1313="","",IFERROR(VLOOKUP(E1313,REGRAS_CST!$A$2:$D$200,4,FALSE),""))</f>
        <v/>
      </c>
      <c r="R1313" s="9"/>
      <c r="S1313" s="7">
        <f>IF($H1313="","",$H1313*(1-$U1313))</f>
        <v>8.9999999999999993E-3</v>
      </c>
      <c r="T1313" s="7">
        <f>IF($I1313="","",$I1313*(1-$U1313))</f>
        <v>1E-3</v>
      </c>
      <c r="U1313" s="7">
        <f>IFERROR(INDEX(BASE_CCLASSTRIB!$E:$E, MATCH(TEXT($D1313,"000000"), BASE_CCLASSTRIB!$A:$A, 0))/100, 0)</f>
        <v>0</v>
      </c>
      <c r="V1313" s="21">
        <f>IFERROR(INDEX(BASE_CCLASSTRIB!$F:$F, MATCH(TEXT($D1313,"000000"), BASE_CCLASSTRIB!$A:$A, 0))/100, 0)</f>
        <v>0</v>
      </c>
    </row>
    <row r="1314" spans="1:22" ht="32.25" customHeight="1" thickTop="1" thickBot="1">
      <c r="A1314" s="24"/>
      <c r="B1314" s="5"/>
      <c r="C1314" s="5"/>
      <c r="D1314" s="5"/>
      <c r="E1314" s="8" t="str">
        <f>IF(D1314="","",LEFT(D1314,3))</f>
        <v/>
      </c>
      <c r="F1314" s="5" t="str">
        <f>IF(E1314="","",IFERROR(VLOOKUP(E1314,REGRAS_CST!$A$2:$B$200,2,FALSE),""))</f>
        <v/>
      </c>
      <c r="G1314" s="25"/>
      <c r="H1314" s="7">
        <v>8.9999999999999993E-3</v>
      </c>
      <c r="I1314" s="7">
        <v>1E-3</v>
      </c>
      <c r="J1314" s="9">
        <v>0</v>
      </c>
      <c r="K1314" s="5" t="str">
        <f>IF(E1314="","",IFERROR(VLOOKUP(E1314,REGRAS_CST!$A$2:$C$200,3,FALSE),""))</f>
        <v/>
      </c>
      <c r="L1314" s="10" t="str">
        <f>IF($G1314="", "", $G1314*(1-$V1314))</f>
        <v/>
      </c>
      <c r="M1314" s="30" t="str">
        <f t="shared" si="40"/>
        <v/>
      </c>
      <c r="N1314" s="30" t="str">
        <f t="shared" si="41"/>
        <v/>
      </c>
      <c r="O1314" s="5" t="str">
        <f>IF(D1314="","",
IF(AND(K1314&lt;&gt;"SIM",V1314&gt;0),"ERRO: % BC &gt; 0, mas NÃO permitida ❌",
IF(AND(K1314="SIM",V1314=0),"ATENÇÃO: BC permitida, mas % = 0 🔎",
"Base de cálculo aplicada corretamente ✅")))</f>
        <v/>
      </c>
      <c r="P1314" s="5" t="str">
        <f>IF(D1314="","",
IF(AND(Q1314&lt;&gt;"SIM",U1314&gt;0),"ERRO: % alíquota &gt; 0, mas NÃO permitida ❌",
IF(AND(Q1314="SIM",U1314=0),"ATENÇÃO: alíquota permitida, mas % = 0 🔎",
"Alíquota aplicada corretamente ✅")))</f>
        <v/>
      </c>
      <c r="Q1314" s="5" t="str">
        <f>IF(E1314="","",IFERROR(VLOOKUP(E1314,REGRAS_CST!$A$2:$D$200,4,FALSE),""))</f>
        <v/>
      </c>
      <c r="R1314" s="9"/>
      <c r="S1314" s="7">
        <f>IF($H1314="","",$H1314*(1-$U1314))</f>
        <v>8.9999999999999993E-3</v>
      </c>
      <c r="T1314" s="7">
        <f>IF($I1314="","",$I1314*(1-$U1314))</f>
        <v>1E-3</v>
      </c>
      <c r="U1314" s="7">
        <f>IFERROR(INDEX(BASE_CCLASSTRIB!$E:$E, MATCH(TEXT($D1314,"000000"), BASE_CCLASSTRIB!$A:$A, 0))/100, 0)</f>
        <v>0</v>
      </c>
      <c r="V1314" s="21">
        <f>IFERROR(INDEX(BASE_CCLASSTRIB!$F:$F, MATCH(TEXT($D1314,"000000"), BASE_CCLASSTRIB!$A:$A, 0))/100, 0)</f>
        <v>0</v>
      </c>
    </row>
    <row r="1315" spans="1:22" ht="32.25" customHeight="1" thickTop="1" thickBot="1">
      <c r="A1315" s="24"/>
      <c r="B1315" s="5"/>
      <c r="C1315" s="5"/>
      <c r="D1315" s="5"/>
      <c r="E1315" s="8" t="str">
        <f>IF(D1315="","",LEFT(D1315,3))</f>
        <v/>
      </c>
      <c r="F1315" s="5" t="str">
        <f>IF(E1315="","",IFERROR(VLOOKUP(E1315,REGRAS_CST!$A$2:$B$200,2,FALSE),""))</f>
        <v/>
      </c>
      <c r="G1315" s="25"/>
      <c r="H1315" s="7">
        <v>8.9999999999999993E-3</v>
      </c>
      <c r="I1315" s="7">
        <v>1E-3</v>
      </c>
      <c r="J1315" s="9">
        <v>0</v>
      </c>
      <c r="K1315" s="5" t="str">
        <f>IF(E1315="","",IFERROR(VLOOKUP(E1315,REGRAS_CST!$A$2:$C$200,3,FALSE),""))</f>
        <v/>
      </c>
      <c r="L1315" s="10" t="str">
        <f>IF($G1315="", "", $G1315*(1-$V1315))</f>
        <v/>
      </c>
      <c r="M1315" s="30" t="str">
        <f t="shared" si="40"/>
        <v/>
      </c>
      <c r="N1315" s="30" t="str">
        <f t="shared" si="41"/>
        <v/>
      </c>
      <c r="O1315" s="5" t="str">
        <f>IF(D1315="","",
IF(AND(K1315&lt;&gt;"SIM",V1315&gt;0),"ERRO: % BC &gt; 0, mas NÃO permitida ❌",
IF(AND(K1315="SIM",V1315=0),"ATENÇÃO: BC permitida, mas % = 0 🔎",
"Base de cálculo aplicada corretamente ✅")))</f>
        <v/>
      </c>
      <c r="P1315" s="5" t="str">
        <f>IF(D1315="","",
IF(AND(Q1315&lt;&gt;"SIM",U1315&gt;0),"ERRO: % alíquota &gt; 0, mas NÃO permitida ❌",
IF(AND(Q1315="SIM",U1315=0),"ATENÇÃO: alíquota permitida, mas % = 0 🔎",
"Alíquota aplicada corretamente ✅")))</f>
        <v/>
      </c>
      <c r="Q1315" s="5" t="str">
        <f>IF(E1315="","",IFERROR(VLOOKUP(E1315,REGRAS_CST!$A$2:$D$200,4,FALSE),""))</f>
        <v/>
      </c>
      <c r="R1315" s="9"/>
      <c r="S1315" s="7">
        <f>IF($H1315="","",$H1315*(1-$U1315))</f>
        <v>8.9999999999999993E-3</v>
      </c>
      <c r="T1315" s="7">
        <f>IF($I1315="","",$I1315*(1-$U1315))</f>
        <v>1E-3</v>
      </c>
      <c r="U1315" s="7">
        <f>IFERROR(INDEX(BASE_CCLASSTRIB!$E:$E, MATCH(TEXT($D1315,"000000"), BASE_CCLASSTRIB!$A:$A, 0))/100, 0)</f>
        <v>0</v>
      </c>
      <c r="V1315" s="21">
        <f>IFERROR(INDEX(BASE_CCLASSTRIB!$F:$F, MATCH(TEXT($D1315,"000000"), BASE_CCLASSTRIB!$A:$A, 0))/100, 0)</f>
        <v>0</v>
      </c>
    </row>
    <row r="1316" spans="1:22" ht="32.25" customHeight="1" thickTop="1" thickBot="1">
      <c r="A1316" s="24"/>
      <c r="B1316" s="5"/>
      <c r="C1316" s="5"/>
      <c r="D1316" s="5"/>
      <c r="E1316" s="8" t="str">
        <f>IF(D1316="","",LEFT(D1316,3))</f>
        <v/>
      </c>
      <c r="F1316" s="5" t="str">
        <f>IF(E1316="","",IFERROR(VLOOKUP(E1316,REGRAS_CST!$A$2:$B$200,2,FALSE),""))</f>
        <v/>
      </c>
      <c r="G1316" s="25"/>
      <c r="H1316" s="7">
        <v>8.9999999999999993E-3</v>
      </c>
      <c r="I1316" s="7">
        <v>1E-3</v>
      </c>
      <c r="J1316" s="9">
        <v>0</v>
      </c>
      <c r="K1316" s="5" t="str">
        <f>IF(E1316="","",IFERROR(VLOOKUP(E1316,REGRAS_CST!$A$2:$C$200,3,FALSE),""))</f>
        <v/>
      </c>
      <c r="L1316" s="10" t="str">
        <f>IF($G1316="", "", $G1316*(1-$V1316))</f>
        <v/>
      </c>
      <c r="M1316" s="30" t="str">
        <f t="shared" si="40"/>
        <v/>
      </c>
      <c r="N1316" s="30" t="str">
        <f t="shared" si="41"/>
        <v/>
      </c>
      <c r="O1316" s="5" t="str">
        <f>IF(D1316="","",
IF(AND(K1316&lt;&gt;"SIM",V1316&gt;0),"ERRO: % BC &gt; 0, mas NÃO permitida ❌",
IF(AND(K1316="SIM",V1316=0),"ATENÇÃO: BC permitida, mas % = 0 🔎",
"Base de cálculo aplicada corretamente ✅")))</f>
        <v/>
      </c>
      <c r="P1316" s="5" t="str">
        <f>IF(D1316="","",
IF(AND(Q1316&lt;&gt;"SIM",U1316&gt;0),"ERRO: % alíquota &gt; 0, mas NÃO permitida ❌",
IF(AND(Q1316="SIM",U1316=0),"ATENÇÃO: alíquota permitida, mas % = 0 🔎",
"Alíquota aplicada corretamente ✅")))</f>
        <v/>
      </c>
      <c r="Q1316" s="5" t="str">
        <f>IF(E1316="","",IFERROR(VLOOKUP(E1316,REGRAS_CST!$A$2:$D$200,4,FALSE),""))</f>
        <v/>
      </c>
      <c r="R1316" s="9"/>
      <c r="S1316" s="7">
        <f>IF($H1316="","",$H1316*(1-$U1316))</f>
        <v>8.9999999999999993E-3</v>
      </c>
      <c r="T1316" s="7">
        <f>IF($I1316="","",$I1316*(1-$U1316))</f>
        <v>1E-3</v>
      </c>
      <c r="U1316" s="7">
        <f>IFERROR(INDEX(BASE_CCLASSTRIB!$E:$E, MATCH(TEXT($D1316,"000000"), BASE_CCLASSTRIB!$A:$A, 0))/100, 0)</f>
        <v>0</v>
      </c>
      <c r="V1316" s="21">
        <f>IFERROR(INDEX(BASE_CCLASSTRIB!$F:$F, MATCH(TEXT($D1316,"000000"), BASE_CCLASSTRIB!$A:$A, 0))/100, 0)</f>
        <v>0</v>
      </c>
    </row>
    <row r="1317" spans="1:22" ht="32.25" customHeight="1" thickTop="1" thickBot="1">
      <c r="A1317" s="24"/>
      <c r="B1317" s="5"/>
      <c r="C1317" s="5"/>
      <c r="D1317" s="5"/>
      <c r="E1317" s="8" t="str">
        <f>IF(D1317="","",LEFT(D1317,3))</f>
        <v/>
      </c>
      <c r="F1317" s="5" t="str">
        <f>IF(E1317="","",IFERROR(VLOOKUP(E1317,REGRAS_CST!$A$2:$B$200,2,FALSE),""))</f>
        <v/>
      </c>
      <c r="G1317" s="25"/>
      <c r="H1317" s="7">
        <v>8.9999999999999993E-3</v>
      </c>
      <c r="I1317" s="7">
        <v>1E-3</v>
      </c>
      <c r="J1317" s="9">
        <v>0</v>
      </c>
      <c r="K1317" s="5" t="str">
        <f>IF(E1317="","",IFERROR(VLOOKUP(E1317,REGRAS_CST!$A$2:$C$200,3,FALSE),""))</f>
        <v/>
      </c>
      <c r="L1317" s="10" t="str">
        <f>IF($G1317="", "", $G1317*(1-$V1317))</f>
        <v/>
      </c>
      <c r="M1317" s="30" t="str">
        <f t="shared" si="40"/>
        <v/>
      </c>
      <c r="N1317" s="30" t="str">
        <f t="shared" si="41"/>
        <v/>
      </c>
      <c r="O1317" s="5" t="str">
        <f>IF(D1317="","",
IF(AND(K1317&lt;&gt;"SIM",V1317&gt;0),"ERRO: % BC &gt; 0, mas NÃO permitida ❌",
IF(AND(K1317="SIM",V1317=0),"ATENÇÃO: BC permitida, mas % = 0 🔎",
"Base de cálculo aplicada corretamente ✅")))</f>
        <v/>
      </c>
      <c r="P1317" s="5" t="str">
        <f>IF(D1317="","",
IF(AND(Q1317&lt;&gt;"SIM",U1317&gt;0),"ERRO: % alíquota &gt; 0, mas NÃO permitida ❌",
IF(AND(Q1317="SIM",U1317=0),"ATENÇÃO: alíquota permitida, mas % = 0 🔎",
"Alíquota aplicada corretamente ✅")))</f>
        <v/>
      </c>
      <c r="Q1317" s="5" t="str">
        <f>IF(E1317="","",IFERROR(VLOOKUP(E1317,REGRAS_CST!$A$2:$D$200,4,FALSE),""))</f>
        <v/>
      </c>
      <c r="R1317" s="9"/>
      <c r="S1317" s="7">
        <f>IF($H1317="","",$H1317*(1-$U1317))</f>
        <v>8.9999999999999993E-3</v>
      </c>
      <c r="T1317" s="7">
        <f>IF($I1317="","",$I1317*(1-$U1317))</f>
        <v>1E-3</v>
      </c>
      <c r="U1317" s="7">
        <f>IFERROR(INDEX(BASE_CCLASSTRIB!$E:$E, MATCH(TEXT($D1317,"000000"), BASE_CCLASSTRIB!$A:$A, 0))/100, 0)</f>
        <v>0</v>
      </c>
      <c r="V1317" s="21">
        <f>IFERROR(INDEX(BASE_CCLASSTRIB!$F:$F, MATCH(TEXT($D1317,"000000"), BASE_CCLASSTRIB!$A:$A, 0))/100, 0)</f>
        <v>0</v>
      </c>
    </row>
    <row r="1318" spans="1:22" ht="32.25" customHeight="1" thickTop="1" thickBot="1">
      <c r="A1318" s="24"/>
      <c r="B1318" s="5"/>
      <c r="C1318" s="5"/>
      <c r="D1318" s="5"/>
      <c r="E1318" s="8" t="str">
        <f>IF(D1318="","",LEFT(D1318,3))</f>
        <v/>
      </c>
      <c r="F1318" s="5" t="str">
        <f>IF(E1318="","",IFERROR(VLOOKUP(E1318,REGRAS_CST!$A$2:$B$200,2,FALSE),""))</f>
        <v/>
      </c>
      <c r="G1318" s="25"/>
      <c r="H1318" s="7">
        <v>8.9999999999999993E-3</v>
      </c>
      <c r="I1318" s="7">
        <v>1E-3</v>
      </c>
      <c r="J1318" s="9">
        <v>0</v>
      </c>
      <c r="K1318" s="5" t="str">
        <f>IF(E1318="","",IFERROR(VLOOKUP(E1318,REGRAS_CST!$A$2:$C$200,3,FALSE),""))</f>
        <v/>
      </c>
      <c r="L1318" s="10" t="str">
        <f>IF($G1318="", "", $G1318*(1-$V1318))</f>
        <v/>
      </c>
      <c r="M1318" s="30" t="str">
        <f t="shared" si="40"/>
        <v/>
      </c>
      <c r="N1318" s="30" t="str">
        <f t="shared" si="41"/>
        <v/>
      </c>
      <c r="O1318" s="5" t="str">
        <f>IF(D1318="","",
IF(AND(K1318&lt;&gt;"SIM",V1318&gt;0),"ERRO: % BC &gt; 0, mas NÃO permitida ❌",
IF(AND(K1318="SIM",V1318=0),"ATENÇÃO: BC permitida, mas % = 0 🔎",
"Base de cálculo aplicada corretamente ✅")))</f>
        <v/>
      </c>
      <c r="P1318" s="5" t="str">
        <f>IF(D1318="","",
IF(AND(Q1318&lt;&gt;"SIM",U1318&gt;0),"ERRO: % alíquota &gt; 0, mas NÃO permitida ❌",
IF(AND(Q1318="SIM",U1318=0),"ATENÇÃO: alíquota permitida, mas % = 0 🔎",
"Alíquota aplicada corretamente ✅")))</f>
        <v/>
      </c>
      <c r="Q1318" s="5" t="str">
        <f>IF(E1318="","",IFERROR(VLOOKUP(E1318,REGRAS_CST!$A$2:$D$200,4,FALSE),""))</f>
        <v/>
      </c>
      <c r="R1318" s="9"/>
      <c r="S1318" s="7">
        <f>IF($H1318="","",$H1318*(1-$U1318))</f>
        <v>8.9999999999999993E-3</v>
      </c>
      <c r="T1318" s="7">
        <f>IF($I1318="","",$I1318*(1-$U1318))</f>
        <v>1E-3</v>
      </c>
      <c r="U1318" s="7">
        <f>IFERROR(INDEX(BASE_CCLASSTRIB!$E:$E, MATCH(TEXT($D1318,"000000"), BASE_CCLASSTRIB!$A:$A, 0))/100, 0)</f>
        <v>0</v>
      </c>
      <c r="V1318" s="21">
        <f>IFERROR(INDEX(BASE_CCLASSTRIB!$F:$F, MATCH(TEXT($D1318,"000000"), BASE_CCLASSTRIB!$A:$A, 0))/100, 0)</f>
        <v>0</v>
      </c>
    </row>
    <row r="1319" spans="1:22" ht="32.25" customHeight="1" thickTop="1" thickBot="1">
      <c r="A1319" s="24"/>
      <c r="B1319" s="5"/>
      <c r="C1319" s="5"/>
      <c r="D1319" s="5"/>
      <c r="E1319" s="8" t="str">
        <f>IF(D1319="","",LEFT(D1319,3))</f>
        <v/>
      </c>
      <c r="F1319" s="5" t="str">
        <f>IF(E1319="","",IFERROR(VLOOKUP(E1319,REGRAS_CST!$A$2:$B$200,2,FALSE),""))</f>
        <v/>
      </c>
      <c r="G1319" s="25"/>
      <c r="H1319" s="7">
        <v>8.9999999999999993E-3</v>
      </c>
      <c r="I1319" s="7">
        <v>1E-3</v>
      </c>
      <c r="J1319" s="9">
        <v>0</v>
      </c>
      <c r="K1319" s="5" t="str">
        <f>IF(E1319="","",IFERROR(VLOOKUP(E1319,REGRAS_CST!$A$2:$C$200,3,FALSE),""))</f>
        <v/>
      </c>
      <c r="L1319" s="10" t="str">
        <f>IF($G1319="", "", $G1319*(1-$V1319))</f>
        <v/>
      </c>
      <c r="M1319" s="30" t="str">
        <f t="shared" si="40"/>
        <v/>
      </c>
      <c r="N1319" s="30" t="str">
        <f t="shared" si="41"/>
        <v/>
      </c>
      <c r="O1319" s="5" t="str">
        <f>IF(D1319="","",
IF(AND(K1319&lt;&gt;"SIM",V1319&gt;0),"ERRO: % BC &gt; 0, mas NÃO permitida ❌",
IF(AND(K1319="SIM",V1319=0),"ATENÇÃO: BC permitida, mas % = 0 🔎",
"Base de cálculo aplicada corretamente ✅")))</f>
        <v/>
      </c>
      <c r="P1319" s="5" t="str">
        <f>IF(D1319="","",
IF(AND(Q1319&lt;&gt;"SIM",U1319&gt;0),"ERRO: % alíquota &gt; 0, mas NÃO permitida ❌",
IF(AND(Q1319="SIM",U1319=0),"ATENÇÃO: alíquota permitida, mas % = 0 🔎",
"Alíquota aplicada corretamente ✅")))</f>
        <v/>
      </c>
      <c r="Q1319" s="5" t="str">
        <f>IF(E1319="","",IFERROR(VLOOKUP(E1319,REGRAS_CST!$A$2:$D$200,4,FALSE),""))</f>
        <v/>
      </c>
      <c r="R1319" s="9"/>
      <c r="S1319" s="7">
        <f>IF($H1319="","",$H1319*(1-$U1319))</f>
        <v>8.9999999999999993E-3</v>
      </c>
      <c r="T1319" s="7">
        <f>IF($I1319="","",$I1319*(1-$U1319))</f>
        <v>1E-3</v>
      </c>
      <c r="U1319" s="7">
        <f>IFERROR(INDEX(BASE_CCLASSTRIB!$E:$E, MATCH(TEXT($D1319,"000000"), BASE_CCLASSTRIB!$A:$A, 0))/100, 0)</f>
        <v>0</v>
      </c>
      <c r="V1319" s="21">
        <f>IFERROR(INDEX(BASE_CCLASSTRIB!$F:$F, MATCH(TEXT($D1319,"000000"), BASE_CCLASSTRIB!$A:$A, 0))/100, 0)</f>
        <v>0</v>
      </c>
    </row>
    <row r="1320" spans="1:22" ht="32.25" customHeight="1" thickTop="1" thickBot="1">
      <c r="A1320" s="24"/>
      <c r="B1320" s="5"/>
      <c r="C1320" s="5"/>
      <c r="D1320" s="5"/>
      <c r="E1320" s="8" t="str">
        <f>IF(D1320="","",LEFT(D1320,3))</f>
        <v/>
      </c>
      <c r="F1320" s="5" t="str">
        <f>IF(E1320="","",IFERROR(VLOOKUP(E1320,REGRAS_CST!$A$2:$B$200,2,FALSE),""))</f>
        <v/>
      </c>
      <c r="G1320" s="25"/>
      <c r="H1320" s="7">
        <v>8.9999999999999993E-3</v>
      </c>
      <c r="I1320" s="7">
        <v>1E-3</v>
      </c>
      <c r="J1320" s="9">
        <v>0</v>
      </c>
      <c r="K1320" s="5" t="str">
        <f>IF(E1320="","",IFERROR(VLOOKUP(E1320,REGRAS_CST!$A$2:$C$200,3,FALSE),""))</f>
        <v/>
      </c>
      <c r="L1320" s="10" t="str">
        <f>IF($G1320="", "", $G1320*(1-$V1320))</f>
        <v/>
      </c>
      <c r="M1320" s="30" t="str">
        <f t="shared" si="40"/>
        <v/>
      </c>
      <c r="N1320" s="30" t="str">
        <f t="shared" si="41"/>
        <v/>
      </c>
      <c r="O1320" s="5" t="str">
        <f>IF(D1320="","",
IF(AND(K1320&lt;&gt;"SIM",V1320&gt;0),"ERRO: % BC &gt; 0, mas NÃO permitida ❌",
IF(AND(K1320="SIM",V1320=0),"ATENÇÃO: BC permitida, mas % = 0 🔎",
"Base de cálculo aplicada corretamente ✅")))</f>
        <v/>
      </c>
      <c r="P1320" s="5" t="str">
        <f>IF(D1320="","",
IF(AND(Q1320&lt;&gt;"SIM",U1320&gt;0),"ERRO: % alíquota &gt; 0, mas NÃO permitida ❌",
IF(AND(Q1320="SIM",U1320=0),"ATENÇÃO: alíquota permitida, mas % = 0 🔎",
"Alíquota aplicada corretamente ✅")))</f>
        <v/>
      </c>
      <c r="Q1320" s="5" t="str">
        <f>IF(E1320="","",IFERROR(VLOOKUP(E1320,REGRAS_CST!$A$2:$D$200,4,FALSE),""))</f>
        <v/>
      </c>
      <c r="R1320" s="9"/>
      <c r="S1320" s="7">
        <f>IF($H1320="","",$H1320*(1-$U1320))</f>
        <v>8.9999999999999993E-3</v>
      </c>
      <c r="T1320" s="7">
        <f>IF($I1320="","",$I1320*(1-$U1320))</f>
        <v>1E-3</v>
      </c>
      <c r="U1320" s="7">
        <f>IFERROR(INDEX(BASE_CCLASSTRIB!$E:$E, MATCH(TEXT($D1320,"000000"), BASE_CCLASSTRIB!$A:$A, 0))/100, 0)</f>
        <v>0</v>
      </c>
      <c r="V1320" s="21">
        <f>IFERROR(INDEX(BASE_CCLASSTRIB!$F:$F, MATCH(TEXT($D1320,"000000"), BASE_CCLASSTRIB!$A:$A, 0))/100, 0)</f>
        <v>0</v>
      </c>
    </row>
    <row r="1321" spans="1:22" ht="32.25" customHeight="1" thickTop="1" thickBot="1">
      <c r="A1321" s="24"/>
      <c r="B1321" s="5"/>
      <c r="C1321" s="5"/>
      <c r="D1321" s="5"/>
      <c r="E1321" s="8" t="str">
        <f>IF(D1321="","",LEFT(D1321,3))</f>
        <v/>
      </c>
      <c r="F1321" s="5" t="str">
        <f>IF(E1321="","",IFERROR(VLOOKUP(E1321,REGRAS_CST!$A$2:$B$200,2,FALSE),""))</f>
        <v/>
      </c>
      <c r="G1321" s="25"/>
      <c r="H1321" s="7">
        <v>8.9999999999999993E-3</v>
      </c>
      <c r="I1321" s="7">
        <v>1E-3</v>
      </c>
      <c r="J1321" s="9">
        <v>0</v>
      </c>
      <c r="K1321" s="5" t="str">
        <f>IF(E1321="","",IFERROR(VLOOKUP(E1321,REGRAS_CST!$A$2:$C$200,3,FALSE),""))</f>
        <v/>
      </c>
      <c r="L1321" s="10" t="str">
        <f>IF($G1321="", "", $G1321*(1-$V1321))</f>
        <v/>
      </c>
      <c r="M1321" s="30" t="str">
        <f t="shared" si="40"/>
        <v/>
      </c>
      <c r="N1321" s="30" t="str">
        <f t="shared" si="41"/>
        <v/>
      </c>
      <c r="O1321" s="5" t="str">
        <f>IF(D1321="","",
IF(AND(K1321&lt;&gt;"SIM",V1321&gt;0),"ERRO: % BC &gt; 0, mas NÃO permitida ❌",
IF(AND(K1321="SIM",V1321=0),"ATENÇÃO: BC permitida, mas % = 0 🔎",
"Base de cálculo aplicada corretamente ✅")))</f>
        <v/>
      </c>
      <c r="P1321" s="5" t="str">
        <f>IF(D1321="","",
IF(AND(Q1321&lt;&gt;"SIM",U1321&gt;0),"ERRO: % alíquota &gt; 0, mas NÃO permitida ❌",
IF(AND(Q1321="SIM",U1321=0),"ATENÇÃO: alíquota permitida, mas % = 0 🔎",
"Alíquota aplicada corretamente ✅")))</f>
        <v/>
      </c>
      <c r="Q1321" s="5" t="str">
        <f>IF(E1321="","",IFERROR(VLOOKUP(E1321,REGRAS_CST!$A$2:$D$200,4,FALSE),""))</f>
        <v/>
      </c>
      <c r="R1321" s="9"/>
      <c r="S1321" s="7">
        <f>IF($H1321="","",$H1321*(1-$U1321))</f>
        <v>8.9999999999999993E-3</v>
      </c>
      <c r="T1321" s="7">
        <f>IF($I1321="","",$I1321*(1-$U1321))</f>
        <v>1E-3</v>
      </c>
      <c r="U1321" s="7">
        <f>IFERROR(INDEX(BASE_CCLASSTRIB!$E:$E, MATCH(TEXT($D1321,"000000"), BASE_CCLASSTRIB!$A:$A, 0))/100, 0)</f>
        <v>0</v>
      </c>
      <c r="V1321" s="21">
        <f>IFERROR(INDEX(BASE_CCLASSTRIB!$F:$F, MATCH(TEXT($D1321,"000000"), BASE_CCLASSTRIB!$A:$A, 0))/100, 0)</f>
        <v>0</v>
      </c>
    </row>
    <row r="1322" spans="1:22" ht="32.25" customHeight="1" thickTop="1" thickBot="1">
      <c r="A1322" s="24"/>
      <c r="B1322" s="5"/>
      <c r="C1322" s="5"/>
      <c r="D1322" s="5"/>
      <c r="E1322" s="8" t="str">
        <f>IF(D1322="","",LEFT(D1322,3))</f>
        <v/>
      </c>
      <c r="F1322" s="5" t="str">
        <f>IF(E1322="","",IFERROR(VLOOKUP(E1322,REGRAS_CST!$A$2:$B$200,2,FALSE),""))</f>
        <v/>
      </c>
      <c r="G1322" s="25"/>
      <c r="H1322" s="7">
        <v>8.9999999999999993E-3</v>
      </c>
      <c r="I1322" s="7">
        <v>1E-3</v>
      </c>
      <c r="J1322" s="9">
        <v>0</v>
      </c>
      <c r="K1322" s="5" t="str">
        <f>IF(E1322="","",IFERROR(VLOOKUP(E1322,REGRAS_CST!$A$2:$C$200,3,FALSE),""))</f>
        <v/>
      </c>
      <c r="L1322" s="10" t="str">
        <f>IF($G1322="", "", $G1322*(1-$V1322))</f>
        <v/>
      </c>
      <c r="M1322" s="30" t="str">
        <f t="shared" si="40"/>
        <v/>
      </c>
      <c r="N1322" s="30" t="str">
        <f t="shared" si="41"/>
        <v/>
      </c>
      <c r="O1322" s="5" t="str">
        <f>IF(D1322="","",
IF(AND(K1322&lt;&gt;"SIM",V1322&gt;0),"ERRO: % BC &gt; 0, mas NÃO permitida ❌",
IF(AND(K1322="SIM",V1322=0),"ATENÇÃO: BC permitida, mas % = 0 🔎",
"Base de cálculo aplicada corretamente ✅")))</f>
        <v/>
      </c>
      <c r="P1322" s="5" t="str">
        <f>IF(D1322="","",
IF(AND(Q1322&lt;&gt;"SIM",U1322&gt;0),"ERRO: % alíquota &gt; 0, mas NÃO permitida ❌",
IF(AND(Q1322="SIM",U1322=0),"ATENÇÃO: alíquota permitida, mas % = 0 🔎",
"Alíquota aplicada corretamente ✅")))</f>
        <v/>
      </c>
      <c r="Q1322" s="5" t="str">
        <f>IF(E1322="","",IFERROR(VLOOKUP(E1322,REGRAS_CST!$A$2:$D$200,4,FALSE),""))</f>
        <v/>
      </c>
      <c r="R1322" s="9"/>
      <c r="S1322" s="7">
        <f>IF($H1322="","",$H1322*(1-$U1322))</f>
        <v>8.9999999999999993E-3</v>
      </c>
      <c r="T1322" s="7">
        <f>IF($I1322="","",$I1322*(1-$U1322))</f>
        <v>1E-3</v>
      </c>
      <c r="U1322" s="7">
        <f>IFERROR(INDEX(BASE_CCLASSTRIB!$E:$E, MATCH(TEXT($D1322,"000000"), BASE_CCLASSTRIB!$A:$A, 0))/100, 0)</f>
        <v>0</v>
      </c>
      <c r="V1322" s="21">
        <f>IFERROR(INDEX(BASE_CCLASSTRIB!$F:$F, MATCH(TEXT($D1322,"000000"), BASE_CCLASSTRIB!$A:$A, 0))/100, 0)</f>
        <v>0</v>
      </c>
    </row>
    <row r="1323" spans="1:22" ht="32.25" customHeight="1" thickTop="1" thickBot="1">
      <c r="A1323" s="24"/>
      <c r="B1323" s="5"/>
      <c r="C1323" s="5"/>
      <c r="D1323" s="5"/>
      <c r="E1323" s="8" t="str">
        <f>IF(D1323="","",LEFT(D1323,3))</f>
        <v/>
      </c>
      <c r="F1323" s="5" t="str">
        <f>IF(E1323="","",IFERROR(VLOOKUP(E1323,REGRAS_CST!$A$2:$B$200,2,FALSE),""))</f>
        <v/>
      </c>
      <c r="G1323" s="25"/>
      <c r="H1323" s="7">
        <v>8.9999999999999993E-3</v>
      </c>
      <c r="I1323" s="7">
        <v>1E-3</v>
      </c>
      <c r="J1323" s="9">
        <v>0</v>
      </c>
      <c r="K1323" s="5" t="str">
        <f>IF(E1323="","",IFERROR(VLOOKUP(E1323,REGRAS_CST!$A$2:$C$200,3,FALSE),""))</f>
        <v/>
      </c>
      <c r="L1323" s="10" t="str">
        <f>IF($G1323="", "", $G1323*(1-$V1323))</f>
        <v/>
      </c>
      <c r="M1323" s="30" t="str">
        <f t="shared" si="40"/>
        <v/>
      </c>
      <c r="N1323" s="30" t="str">
        <f t="shared" si="41"/>
        <v/>
      </c>
      <c r="O1323" s="5" t="str">
        <f>IF(D1323="","",
IF(AND(K1323&lt;&gt;"SIM",V1323&gt;0),"ERRO: % BC &gt; 0, mas NÃO permitida ❌",
IF(AND(K1323="SIM",V1323=0),"ATENÇÃO: BC permitida, mas % = 0 🔎",
"Base de cálculo aplicada corretamente ✅")))</f>
        <v/>
      </c>
      <c r="P1323" s="5" t="str">
        <f>IF(D1323="","",
IF(AND(Q1323&lt;&gt;"SIM",U1323&gt;0),"ERRO: % alíquota &gt; 0, mas NÃO permitida ❌",
IF(AND(Q1323="SIM",U1323=0),"ATENÇÃO: alíquota permitida, mas % = 0 🔎",
"Alíquota aplicada corretamente ✅")))</f>
        <v/>
      </c>
      <c r="Q1323" s="5" t="str">
        <f>IF(E1323="","",IFERROR(VLOOKUP(E1323,REGRAS_CST!$A$2:$D$200,4,FALSE),""))</f>
        <v/>
      </c>
      <c r="R1323" s="9"/>
      <c r="S1323" s="7">
        <f>IF($H1323="","",$H1323*(1-$U1323))</f>
        <v>8.9999999999999993E-3</v>
      </c>
      <c r="T1323" s="7">
        <f>IF($I1323="","",$I1323*(1-$U1323))</f>
        <v>1E-3</v>
      </c>
      <c r="U1323" s="7">
        <f>IFERROR(INDEX(BASE_CCLASSTRIB!$E:$E, MATCH(TEXT($D1323,"000000"), BASE_CCLASSTRIB!$A:$A, 0))/100, 0)</f>
        <v>0</v>
      </c>
      <c r="V1323" s="21">
        <f>IFERROR(INDEX(BASE_CCLASSTRIB!$F:$F, MATCH(TEXT($D1323,"000000"), BASE_CCLASSTRIB!$A:$A, 0))/100, 0)</f>
        <v>0</v>
      </c>
    </row>
    <row r="1324" spans="1:22" ht="32.25" customHeight="1" thickTop="1" thickBot="1">
      <c r="A1324" s="24"/>
      <c r="B1324" s="5"/>
      <c r="C1324" s="5"/>
      <c r="D1324" s="5"/>
      <c r="E1324" s="8" t="str">
        <f>IF(D1324="","",LEFT(D1324,3))</f>
        <v/>
      </c>
      <c r="F1324" s="5" t="str">
        <f>IF(E1324="","",IFERROR(VLOOKUP(E1324,REGRAS_CST!$A$2:$B$200,2,FALSE),""))</f>
        <v/>
      </c>
      <c r="G1324" s="25"/>
      <c r="H1324" s="7">
        <v>8.9999999999999993E-3</v>
      </c>
      <c r="I1324" s="7">
        <v>1E-3</v>
      </c>
      <c r="J1324" s="9">
        <v>0</v>
      </c>
      <c r="K1324" s="5" t="str">
        <f>IF(E1324="","",IFERROR(VLOOKUP(E1324,REGRAS_CST!$A$2:$C$200,3,FALSE),""))</f>
        <v/>
      </c>
      <c r="L1324" s="10" t="str">
        <f>IF($G1324="", "", $G1324*(1-$V1324))</f>
        <v/>
      </c>
      <c r="M1324" s="30" t="str">
        <f t="shared" si="40"/>
        <v/>
      </c>
      <c r="N1324" s="30" t="str">
        <f t="shared" si="41"/>
        <v/>
      </c>
      <c r="O1324" s="5" t="str">
        <f>IF(D1324="","",
IF(AND(K1324&lt;&gt;"SIM",V1324&gt;0),"ERRO: % BC &gt; 0, mas NÃO permitida ❌",
IF(AND(K1324="SIM",V1324=0),"ATENÇÃO: BC permitida, mas % = 0 🔎",
"Base de cálculo aplicada corretamente ✅")))</f>
        <v/>
      </c>
      <c r="P1324" s="5" t="str">
        <f>IF(D1324="","",
IF(AND(Q1324&lt;&gt;"SIM",U1324&gt;0),"ERRO: % alíquota &gt; 0, mas NÃO permitida ❌",
IF(AND(Q1324="SIM",U1324=0),"ATENÇÃO: alíquota permitida, mas % = 0 🔎",
"Alíquota aplicada corretamente ✅")))</f>
        <v/>
      </c>
      <c r="Q1324" s="5" t="str">
        <f>IF(E1324="","",IFERROR(VLOOKUP(E1324,REGRAS_CST!$A$2:$D$200,4,FALSE),""))</f>
        <v/>
      </c>
      <c r="R1324" s="9"/>
      <c r="S1324" s="7">
        <f>IF($H1324="","",$H1324*(1-$U1324))</f>
        <v>8.9999999999999993E-3</v>
      </c>
      <c r="T1324" s="7">
        <f>IF($I1324="","",$I1324*(1-$U1324))</f>
        <v>1E-3</v>
      </c>
      <c r="U1324" s="7">
        <f>IFERROR(INDEX(BASE_CCLASSTRIB!$E:$E, MATCH(TEXT($D1324,"000000"), BASE_CCLASSTRIB!$A:$A, 0))/100, 0)</f>
        <v>0</v>
      </c>
      <c r="V1324" s="21">
        <f>IFERROR(INDEX(BASE_CCLASSTRIB!$F:$F, MATCH(TEXT($D1324,"000000"), BASE_CCLASSTRIB!$A:$A, 0))/100, 0)</f>
        <v>0</v>
      </c>
    </row>
    <row r="1325" spans="1:22" ht="32.25" customHeight="1" thickTop="1" thickBot="1">
      <c r="A1325" s="24"/>
      <c r="B1325" s="5"/>
      <c r="C1325" s="5"/>
      <c r="D1325" s="5"/>
      <c r="E1325" s="8" t="str">
        <f>IF(D1325="","",LEFT(D1325,3))</f>
        <v/>
      </c>
      <c r="F1325" s="5" t="str">
        <f>IF(E1325="","",IFERROR(VLOOKUP(E1325,REGRAS_CST!$A$2:$B$200,2,FALSE),""))</f>
        <v/>
      </c>
      <c r="G1325" s="25"/>
      <c r="H1325" s="7">
        <v>8.9999999999999993E-3</v>
      </c>
      <c r="I1325" s="7">
        <v>1E-3</v>
      </c>
      <c r="J1325" s="9">
        <v>0</v>
      </c>
      <c r="K1325" s="5" t="str">
        <f>IF(E1325="","",IFERROR(VLOOKUP(E1325,REGRAS_CST!$A$2:$C$200,3,FALSE),""))</f>
        <v/>
      </c>
      <c r="L1325" s="10" t="str">
        <f>IF($G1325="", "", $G1325*(1-$V1325))</f>
        <v/>
      </c>
      <c r="M1325" s="30" t="str">
        <f t="shared" si="40"/>
        <v/>
      </c>
      <c r="N1325" s="30" t="str">
        <f t="shared" si="41"/>
        <v/>
      </c>
      <c r="O1325" s="5" t="str">
        <f>IF(D1325="","",
IF(AND(K1325&lt;&gt;"SIM",V1325&gt;0),"ERRO: % BC &gt; 0, mas NÃO permitida ❌",
IF(AND(K1325="SIM",V1325=0),"ATENÇÃO: BC permitida, mas % = 0 🔎",
"Base de cálculo aplicada corretamente ✅")))</f>
        <v/>
      </c>
      <c r="P1325" s="5" t="str">
        <f>IF(D1325="","",
IF(AND(Q1325&lt;&gt;"SIM",U1325&gt;0),"ERRO: % alíquota &gt; 0, mas NÃO permitida ❌",
IF(AND(Q1325="SIM",U1325=0),"ATENÇÃO: alíquota permitida, mas % = 0 🔎",
"Alíquota aplicada corretamente ✅")))</f>
        <v/>
      </c>
      <c r="Q1325" s="5" t="str">
        <f>IF(E1325="","",IFERROR(VLOOKUP(E1325,REGRAS_CST!$A$2:$D$200,4,FALSE),""))</f>
        <v/>
      </c>
      <c r="R1325" s="9"/>
      <c r="S1325" s="7">
        <f>IF($H1325="","",$H1325*(1-$U1325))</f>
        <v>8.9999999999999993E-3</v>
      </c>
      <c r="T1325" s="7">
        <f>IF($I1325="","",$I1325*(1-$U1325))</f>
        <v>1E-3</v>
      </c>
      <c r="U1325" s="7">
        <f>IFERROR(INDEX(BASE_CCLASSTRIB!$E:$E, MATCH(TEXT($D1325,"000000"), BASE_CCLASSTRIB!$A:$A, 0))/100, 0)</f>
        <v>0</v>
      </c>
      <c r="V1325" s="21">
        <f>IFERROR(INDEX(BASE_CCLASSTRIB!$F:$F, MATCH(TEXT($D1325,"000000"), BASE_CCLASSTRIB!$A:$A, 0))/100, 0)</f>
        <v>0</v>
      </c>
    </row>
    <row r="1326" spans="1:22" ht="32.25" customHeight="1" thickTop="1" thickBot="1">
      <c r="A1326" s="24"/>
      <c r="B1326" s="5"/>
      <c r="C1326" s="5"/>
      <c r="D1326" s="5"/>
      <c r="E1326" s="8" t="str">
        <f>IF(D1326="","",LEFT(D1326,3))</f>
        <v/>
      </c>
      <c r="F1326" s="5" t="str">
        <f>IF(E1326="","",IFERROR(VLOOKUP(E1326,REGRAS_CST!$A$2:$B$200,2,FALSE),""))</f>
        <v/>
      </c>
      <c r="G1326" s="25"/>
      <c r="H1326" s="7">
        <v>8.9999999999999993E-3</v>
      </c>
      <c r="I1326" s="7">
        <v>1E-3</v>
      </c>
      <c r="J1326" s="9">
        <v>0</v>
      </c>
      <c r="K1326" s="5" t="str">
        <f>IF(E1326="","",IFERROR(VLOOKUP(E1326,REGRAS_CST!$A$2:$C$200,3,FALSE),""))</f>
        <v/>
      </c>
      <c r="L1326" s="10" t="str">
        <f>IF($G1326="", "", $G1326*(1-$V1326))</f>
        <v/>
      </c>
      <c r="M1326" s="30" t="str">
        <f t="shared" si="40"/>
        <v/>
      </c>
      <c r="N1326" s="30" t="str">
        <f t="shared" si="41"/>
        <v/>
      </c>
      <c r="O1326" s="5" t="str">
        <f>IF(D1326="","",
IF(AND(K1326&lt;&gt;"SIM",V1326&gt;0),"ERRO: % BC &gt; 0, mas NÃO permitida ❌",
IF(AND(K1326="SIM",V1326=0),"ATENÇÃO: BC permitida, mas % = 0 🔎",
"Base de cálculo aplicada corretamente ✅")))</f>
        <v/>
      </c>
      <c r="P1326" s="5" t="str">
        <f>IF(D1326="","",
IF(AND(Q1326&lt;&gt;"SIM",U1326&gt;0),"ERRO: % alíquota &gt; 0, mas NÃO permitida ❌",
IF(AND(Q1326="SIM",U1326=0),"ATENÇÃO: alíquota permitida, mas % = 0 🔎",
"Alíquota aplicada corretamente ✅")))</f>
        <v/>
      </c>
      <c r="Q1326" s="5" t="str">
        <f>IF(E1326="","",IFERROR(VLOOKUP(E1326,REGRAS_CST!$A$2:$D$200,4,FALSE),""))</f>
        <v/>
      </c>
      <c r="R1326" s="9"/>
      <c r="S1326" s="7">
        <f>IF($H1326="","",$H1326*(1-$U1326))</f>
        <v>8.9999999999999993E-3</v>
      </c>
      <c r="T1326" s="7">
        <f>IF($I1326="","",$I1326*(1-$U1326))</f>
        <v>1E-3</v>
      </c>
      <c r="U1326" s="7">
        <f>IFERROR(INDEX(BASE_CCLASSTRIB!$E:$E, MATCH(TEXT($D1326,"000000"), BASE_CCLASSTRIB!$A:$A, 0))/100, 0)</f>
        <v>0</v>
      </c>
      <c r="V1326" s="21">
        <f>IFERROR(INDEX(BASE_CCLASSTRIB!$F:$F, MATCH(TEXT($D1326,"000000"), BASE_CCLASSTRIB!$A:$A, 0))/100, 0)</f>
        <v>0</v>
      </c>
    </row>
    <row r="1327" spans="1:22" ht="32.25" customHeight="1" thickTop="1" thickBot="1">
      <c r="A1327" s="24"/>
      <c r="B1327" s="5"/>
      <c r="C1327" s="5"/>
      <c r="D1327" s="5"/>
      <c r="E1327" s="8" t="str">
        <f>IF(D1327="","",LEFT(D1327,3))</f>
        <v/>
      </c>
      <c r="F1327" s="5" t="str">
        <f>IF(E1327="","",IFERROR(VLOOKUP(E1327,REGRAS_CST!$A$2:$B$200,2,FALSE),""))</f>
        <v/>
      </c>
      <c r="G1327" s="25"/>
      <c r="H1327" s="7">
        <v>8.9999999999999993E-3</v>
      </c>
      <c r="I1327" s="7">
        <v>1E-3</v>
      </c>
      <c r="J1327" s="9">
        <v>0</v>
      </c>
      <c r="K1327" s="5" t="str">
        <f>IF(E1327="","",IFERROR(VLOOKUP(E1327,REGRAS_CST!$A$2:$C$200,3,FALSE),""))</f>
        <v/>
      </c>
      <c r="L1327" s="10" t="str">
        <f>IF($G1327="", "", $G1327*(1-$V1327))</f>
        <v/>
      </c>
      <c r="M1327" s="30" t="str">
        <f t="shared" si="40"/>
        <v/>
      </c>
      <c r="N1327" s="30" t="str">
        <f t="shared" si="41"/>
        <v/>
      </c>
      <c r="O1327" s="5" t="str">
        <f>IF(D1327="","",
IF(AND(K1327&lt;&gt;"SIM",V1327&gt;0),"ERRO: % BC &gt; 0, mas NÃO permitida ❌",
IF(AND(K1327="SIM",V1327=0),"ATENÇÃO: BC permitida, mas % = 0 🔎",
"Base de cálculo aplicada corretamente ✅")))</f>
        <v/>
      </c>
      <c r="P1327" s="5" t="str">
        <f>IF(D1327="","",
IF(AND(Q1327&lt;&gt;"SIM",U1327&gt;0),"ERRO: % alíquota &gt; 0, mas NÃO permitida ❌",
IF(AND(Q1327="SIM",U1327=0),"ATENÇÃO: alíquota permitida, mas % = 0 🔎",
"Alíquota aplicada corretamente ✅")))</f>
        <v/>
      </c>
      <c r="Q1327" s="5" t="str">
        <f>IF(E1327="","",IFERROR(VLOOKUP(E1327,REGRAS_CST!$A$2:$D$200,4,FALSE),""))</f>
        <v/>
      </c>
      <c r="R1327" s="9"/>
      <c r="S1327" s="7">
        <f>IF($H1327="","",$H1327*(1-$U1327))</f>
        <v>8.9999999999999993E-3</v>
      </c>
      <c r="T1327" s="7">
        <f>IF($I1327="","",$I1327*(1-$U1327))</f>
        <v>1E-3</v>
      </c>
      <c r="U1327" s="7">
        <f>IFERROR(INDEX(BASE_CCLASSTRIB!$E:$E, MATCH(TEXT($D1327,"000000"), BASE_CCLASSTRIB!$A:$A, 0))/100, 0)</f>
        <v>0</v>
      </c>
      <c r="V1327" s="21">
        <f>IFERROR(INDEX(BASE_CCLASSTRIB!$F:$F, MATCH(TEXT($D1327,"000000"), BASE_CCLASSTRIB!$A:$A, 0))/100, 0)</f>
        <v>0</v>
      </c>
    </row>
    <row r="1328" spans="1:22" ht="32.25" customHeight="1" thickTop="1" thickBot="1">
      <c r="A1328" s="24"/>
      <c r="B1328" s="5"/>
      <c r="C1328" s="5"/>
      <c r="D1328" s="5"/>
      <c r="E1328" s="8" t="str">
        <f>IF(D1328="","",LEFT(D1328,3))</f>
        <v/>
      </c>
      <c r="F1328" s="5" t="str">
        <f>IF(E1328="","",IFERROR(VLOOKUP(E1328,REGRAS_CST!$A$2:$B$200,2,FALSE),""))</f>
        <v/>
      </c>
      <c r="G1328" s="25"/>
      <c r="H1328" s="7">
        <v>8.9999999999999993E-3</v>
      </c>
      <c r="I1328" s="7">
        <v>1E-3</v>
      </c>
      <c r="J1328" s="9">
        <v>0</v>
      </c>
      <c r="K1328" s="5" t="str">
        <f>IF(E1328="","",IFERROR(VLOOKUP(E1328,REGRAS_CST!$A$2:$C$200,3,FALSE),""))</f>
        <v/>
      </c>
      <c r="L1328" s="10" t="str">
        <f>IF($G1328="", "", $G1328*(1-$V1328))</f>
        <v/>
      </c>
      <c r="M1328" s="30" t="str">
        <f t="shared" si="40"/>
        <v/>
      </c>
      <c r="N1328" s="30" t="str">
        <f t="shared" si="41"/>
        <v/>
      </c>
      <c r="O1328" s="5" t="str">
        <f>IF(D1328="","",
IF(AND(K1328&lt;&gt;"SIM",V1328&gt;0),"ERRO: % BC &gt; 0, mas NÃO permitida ❌",
IF(AND(K1328="SIM",V1328=0),"ATENÇÃO: BC permitida, mas % = 0 🔎",
"Base de cálculo aplicada corretamente ✅")))</f>
        <v/>
      </c>
      <c r="P1328" s="5" t="str">
        <f>IF(D1328="","",
IF(AND(Q1328&lt;&gt;"SIM",U1328&gt;0),"ERRO: % alíquota &gt; 0, mas NÃO permitida ❌",
IF(AND(Q1328="SIM",U1328=0),"ATENÇÃO: alíquota permitida, mas % = 0 🔎",
"Alíquota aplicada corretamente ✅")))</f>
        <v/>
      </c>
      <c r="Q1328" s="5" t="str">
        <f>IF(E1328="","",IFERROR(VLOOKUP(E1328,REGRAS_CST!$A$2:$D$200,4,FALSE),""))</f>
        <v/>
      </c>
      <c r="R1328" s="9"/>
      <c r="S1328" s="7">
        <f>IF($H1328="","",$H1328*(1-$U1328))</f>
        <v>8.9999999999999993E-3</v>
      </c>
      <c r="T1328" s="7">
        <f>IF($I1328="","",$I1328*(1-$U1328))</f>
        <v>1E-3</v>
      </c>
      <c r="U1328" s="7">
        <f>IFERROR(INDEX(BASE_CCLASSTRIB!$E:$E, MATCH(TEXT($D1328,"000000"), BASE_CCLASSTRIB!$A:$A, 0))/100, 0)</f>
        <v>0</v>
      </c>
      <c r="V1328" s="21">
        <f>IFERROR(INDEX(BASE_CCLASSTRIB!$F:$F, MATCH(TEXT($D1328,"000000"), BASE_CCLASSTRIB!$A:$A, 0))/100, 0)</f>
        <v>0</v>
      </c>
    </row>
    <row r="1329" spans="1:22" ht="32.25" customHeight="1" thickTop="1" thickBot="1">
      <c r="A1329" s="24"/>
      <c r="B1329" s="5"/>
      <c r="C1329" s="5"/>
      <c r="D1329" s="5"/>
      <c r="E1329" s="8" t="str">
        <f>IF(D1329="","",LEFT(D1329,3))</f>
        <v/>
      </c>
      <c r="F1329" s="5" t="str">
        <f>IF(E1329="","",IFERROR(VLOOKUP(E1329,REGRAS_CST!$A$2:$B$200,2,FALSE),""))</f>
        <v/>
      </c>
      <c r="G1329" s="25"/>
      <c r="H1329" s="7">
        <v>8.9999999999999993E-3</v>
      </c>
      <c r="I1329" s="7">
        <v>1E-3</v>
      </c>
      <c r="J1329" s="9">
        <v>0</v>
      </c>
      <c r="K1329" s="5" t="str">
        <f>IF(E1329="","",IFERROR(VLOOKUP(E1329,REGRAS_CST!$A$2:$C$200,3,FALSE),""))</f>
        <v/>
      </c>
      <c r="L1329" s="10" t="str">
        <f>IF($G1329="", "", $G1329*(1-$V1329))</f>
        <v/>
      </c>
      <c r="M1329" s="30" t="str">
        <f t="shared" si="40"/>
        <v/>
      </c>
      <c r="N1329" s="30" t="str">
        <f t="shared" si="41"/>
        <v/>
      </c>
      <c r="O1329" s="5" t="str">
        <f>IF(D1329="","",
IF(AND(K1329&lt;&gt;"SIM",V1329&gt;0),"ERRO: % BC &gt; 0, mas NÃO permitida ❌",
IF(AND(K1329="SIM",V1329=0),"ATENÇÃO: BC permitida, mas % = 0 🔎",
"Base de cálculo aplicada corretamente ✅")))</f>
        <v/>
      </c>
      <c r="P1329" s="5" t="str">
        <f>IF(D1329="","",
IF(AND(Q1329&lt;&gt;"SIM",U1329&gt;0),"ERRO: % alíquota &gt; 0, mas NÃO permitida ❌",
IF(AND(Q1329="SIM",U1329=0),"ATENÇÃO: alíquota permitida, mas % = 0 🔎",
"Alíquota aplicada corretamente ✅")))</f>
        <v/>
      </c>
      <c r="Q1329" s="5" t="str">
        <f>IF(E1329="","",IFERROR(VLOOKUP(E1329,REGRAS_CST!$A$2:$D$200,4,FALSE),""))</f>
        <v/>
      </c>
      <c r="R1329" s="9"/>
      <c r="S1329" s="7">
        <f>IF($H1329="","",$H1329*(1-$U1329))</f>
        <v>8.9999999999999993E-3</v>
      </c>
      <c r="T1329" s="7">
        <f>IF($I1329="","",$I1329*(1-$U1329))</f>
        <v>1E-3</v>
      </c>
      <c r="U1329" s="7">
        <f>IFERROR(INDEX(BASE_CCLASSTRIB!$E:$E, MATCH(TEXT($D1329,"000000"), BASE_CCLASSTRIB!$A:$A, 0))/100, 0)</f>
        <v>0</v>
      </c>
      <c r="V1329" s="21">
        <f>IFERROR(INDEX(BASE_CCLASSTRIB!$F:$F, MATCH(TEXT($D1329,"000000"), BASE_CCLASSTRIB!$A:$A, 0))/100, 0)</f>
        <v>0</v>
      </c>
    </row>
    <row r="1330" spans="1:22" ht="32.25" customHeight="1" thickTop="1" thickBot="1">
      <c r="A1330" s="24"/>
      <c r="B1330" s="5"/>
      <c r="C1330" s="5"/>
      <c r="D1330" s="5"/>
      <c r="E1330" s="8" t="str">
        <f>IF(D1330="","",LEFT(D1330,3))</f>
        <v/>
      </c>
      <c r="F1330" s="5" t="str">
        <f>IF(E1330="","",IFERROR(VLOOKUP(E1330,REGRAS_CST!$A$2:$B$200,2,FALSE),""))</f>
        <v/>
      </c>
      <c r="G1330" s="25"/>
      <c r="H1330" s="7">
        <v>8.9999999999999993E-3</v>
      </c>
      <c r="I1330" s="7">
        <v>1E-3</v>
      </c>
      <c r="J1330" s="9">
        <v>0</v>
      </c>
      <c r="K1330" s="5" t="str">
        <f>IF(E1330="","",IFERROR(VLOOKUP(E1330,REGRAS_CST!$A$2:$C$200,3,FALSE),""))</f>
        <v/>
      </c>
      <c r="L1330" s="10" t="str">
        <f>IF($G1330="", "", $G1330*(1-$V1330))</f>
        <v/>
      </c>
      <c r="M1330" s="30" t="str">
        <f t="shared" si="40"/>
        <v/>
      </c>
      <c r="N1330" s="30" t="str">
        <f t="shared" si="41"/>
        <v/>
      </c>
      <c r="O1330" s="5" t="str">
        <f>IF(D1330="","",
IF(AND(K1330&lt;&gt;"SIM",V1330&gt;0),"ERRO: % BC &gt; 0, mas NÃO permitida ❌",
IF(AND(K1330="SIM",V1330=0),"ATENÇÃO: BC permitida, mas % = 0 🔎",
"Base de cálculo aplicada corretamente ✅")))</f>
        <v/>
      </c>
      <c r="P1330" s="5" t="str">
        <f>IF(D1330="","",
IF(AND(Q1330&lt;&gt;"SIM",U1330&gt;0),"ERRO: % alíquota &gt; 0, mas NÃO permitida ❌",
IF(AND(Q1330="SIM",U1330=0),"ATENÇÃO: alíquota permitida, mas % = 0 🔎",
"Alíquota aplicada corretamente ✅")))</f>
        <v/>
      </c>
      <c r="Q1330" s="5" t="str">
        <f>IF(E1330="","",IFERROR(VLOOKUP(E1330,REGRAS_CST!$A$2:$D$200,4,FALSE),""))</f>
        <v/>
      </c>
      <c r="R1330" s="9"/>
      <c r="S1330" s="7">
        <f>IF($H1330="","",$H1330*(1-$U1330))</f>
        <v>8.9999999999999993E-3</v>
      </c>
      <c r="T1330" s="7">
        <f>IF($I1330="","",$I1330*(1-$U1330))</f>
        <v>1E-3</v>
      </c>
      <c r="U1330" s="7">
        <f>IFERROR(INDEX(BASE_CCLASSTRIB!$E:$E, MATCH(TEXT($D1330,"000000"), BASE_CCLASSTRIB!$A:$A, 0))/100, 0)</f>
        <v>0</v>
      </c>
      <c r="V1330" s="21">
        <f>IFERROR(INDEX(BASE_CCLASSTRIB!$F:$F, MATCH(TEXT($D1330,"000000"), BASE_CCLASSTRIB!$A:$A, 0))/100, 0)</f>
        <v>0</v>
      </c>
    </row>
    <row r="1331" spans="1:22" ht="32.25" customHeight="1" thickTop="1" thickBot="1">
      <c r="A1331" s="24"/>
      <c r="B1331" s="5"/>
      <c r="C1331" s="5"/>
      <c r="D1331" s="5"/>
      <c r="E1331" s="8" t="str">
        <f>IF(D1331="","",LEFT(D1331,3))</f>
        <v/>
      </c>
      <c r="F1331" s="5" t="str">
        <f>IF(E1331="","",IFERROR(VLOOKUP(E1331,REGRAS_CST!$A$2:$B$200,2,FALSE),""))</f>
        <v/>
      </c>
      <c r="G1331" s="25"/>
      <c r="H1331" s="7">
        <v>8.9999999999999993E-3</v>
      </c>
      <c r="I1331" s="7">
        <v>1E-3</v>
      </c>
      <c r="J1331" s="9">
        <v>0</v>
      </c>
      <c r="K1331" s="5" t="str">
        <f>IF(E1331="","",IFERROR(VLOOKUP(E1331,REGRAS_CST!$A$2:$C$200,3,FALSE),""))</f>
        <v/>
      </c>
      <c r="L1331" s="10" t="str">
        <f>IF($G1331="", "", $G1331*(1-$V1331))</f>
        <v/>
      </c>
      <c r="M1331" s="30" t="str">
        <f t="shared" si="40"/>
        <v/>
      </c>
      <c r="N1331" s="30" t="str">
        <f t="shared" si="41"/>
        <v/>
      </c>
      <c r="O1331" s="5" t="str">
        <f>IF(D1331="","",
IF(AND(K1331&lt;&gt;"SIM",V1331&gt;0),"ERRO: % BC &gt; 0, mas NÃO permitida ❌",
IF(AND(K1331="SIM",V1331=0),"ATENÇÃO: BC permitida, mas % = 0 🔎",
"Base de cálculo aplicada corretamente ✅")))</f>
        <v/>
      </c>
      <c r="P1331" s="5" t="str">
        <f>IF(D1331="","",
IF(AND(Q1331&lt;&gt;"SIM",U1331&gt;0),"ERRO: % alíquota &gt; 0, mas NÃO permitida ❌",
IF(AND(Q1331="SIM",U1331=0),"ATENÇÃO: alíquota permitida, mas % = 0 🔎",
"Alíquota aplicada corretamente ✅")))</f>
        <v/>
      </c>
      <c r="Q1331" s="5" t="str">
        <f>IF(E1331="","",IFERROR(VLOOKUP(E1331,REGRAS_CST!$A$2:$D$200,4,FALSE),""))</f>
        <v/>
      </c>
      <c r="R1331" s="9"/>
      <c r="S1331" s="7">
        <f>IF($H1331="","",$H1331*(1-$U1331))</f>
        <v>8.9999999999999993E-3</v>
      </c>
      <c r="T1331" s="7">
        <f>IF($I1331="","",$I1331*(1-$U1331))</f>
        <v>1E-3</v>
      </c>
      <c r="U1331" s="7">
        <f>IFERROR(INDEX(BASE_CCLASSTRIB!$E:$E, MATCH(TEXT($D1331,"000000"), BASE_CCLASSTRIB!$A:$A, 0))/100, 0)</f>
        <v>0</v>
      </c>
      <c r="V1331" s="21">
        <f>IFERROR(INDEX(BASE_CCLASSTRIB!$F:$F, MATCH(TEXT($D1331,"000000"), BASE_CCLASSTRIB!$A:$A, 0))/100, 0)</f>
        <v>0</v>
      </c>
    </row>
    <row r="1332" spans="1:22" ht="32.25" customHeight="1" thickTop="1" thickBot="1">
      <c r="A1332" s="24"/>
      <c r="B1332" s="5"/>
      <c r="C1332" s="5"/>
      <c r="D1332" s="5"/>
      <c r="E1332" s="8" t="str">
        <f>IF(D1332="","",LEFT(D1332,3))</f>
        <v/>
      </c>
      <c r="F1332" s="5" t="str">
        <f>IF(E1332="","",IFERROR(VLOOKUP(E1332,REGRAS_CST!$A$2:$B$200,2,FALSE),""))</f>
        <v/>
      </c>
      <c r="G1332" s="25"/>
      <c r="H1332" s="7">
        <v>8.9999999999999993E-3</v>
      </c>
      <c r="I1332" s="7">
        <v>1E-3</v>
      </c>
      <c r="J1332" s="9">
        <v>0</v>
      </c>
      <c r="K1332" s="5" t="str">
        <f>IF(E1332="","",IFERROR(VLOOKUP(E1332,REGRAS_CST!$A$2:$C$200,3,FALSE),""))</f>
        <v/>
      </c>
      <c r="L1332" s="10" t="str">
        <f>IF($G1332="", "", $G1332*(1-$V1332))</f>
        <v/>
      </c>
      <c r="M1332" s="30" t="str">
        <f t="shared" si="40"/>
        <v/>
      </c>
      <c r="N1332" s="30" t="str">
        <f t="shared" si="41"/>
        <v/>
      </c>
      <c r="O1332" s="5" t="str">
        <f>IF(D1332="","",
IF(AND(K1332&lt;&gt;"SIM",V1332&gt;0),"ERRO: % BC &gt; 0, mas NÃO permitida ❌",
IF(AND(K1332="SIM",V1332=0),"ATENÇÃO: BC permitida, mas % = 0 🔎",
"Base de cálculo aplicada corretamente ✅")))</f>
        <v/>
      </c>
      <c r="P1332" s="5" t="str">
        <f>IF(D1332="","",
IF(AND(Q1332&lt;&gt;"SIM",U1332&gt;0),"ERRO: % alíquota &gt; 0, mas NÃO permitida ❌",
IF(AND(Q1332="SIM",U1332=0),"ATENÇÃO: alíquota permitida, mas % = 0 🔎",
"Alíquota aplicada corretamente ✅")))</f>
        <v/>
      </c>
      <c r="Q1332" s="5" t="str">
        <f>IF(E1332="","",IFERROR(VLOOKUP(E1332,REGRAS_CST!$A$2:$D$200,4,FALSE),""))</f>
        <v/>
      </c>
      <c r="R1332" s="9"/>
      <c r="S1332" s="7">
        <f>IF($H1332="","",$H1332*(1-$U1332))</f>
        <v>8.9999999999999993E-3</v>
      </c>
      <c r="T1332" s="7">
        <f>IF($I1332="","",$I1332*(1-$U1332))</f>
        <v>1E-3</v>
      </c>
      <c r="U1332" s="7">
        <f>IFERROR(INDEX(BASE_CCLASSTRIB!$E:$E, MATCH(TEXT($D1332,"000000"), BASE_CCLASSTRIB!$A:$A, 0))/100, 0)</f>
        <v>0</v>
      </c>
      <c r="V1332" s="21">
        <f>IFERROR(INDEX(BASE_CCLASSTRIB!$F:$F, MATCH(TEXT($D1332,"000000"), BASE_CCLASSTRIB!$A:$A, 0))/100, 0)</f>
        <v>0</v>
      </c>
    </row>
    <row r="1333" spans="1:22" ht="32.25" customHeight="1" thickTop="1" thickBot="1">
      <c r="A1333" s="24"/>
      <c r="B1333" s="5"/>
      <c r="C1333" s="5"/>
      <c r="D1333" s="5"/>
      <c r="E1333" s="8" t="str">
        <f>IF(D1333="","",LEFT(D1333,3))</f>
        <v/>
      </c>
      <c r="F1333" s="5" t="str">
        <f>IF(E1333="","",IFERROR(VLOOKUP(E1333,REGRAS_CST!$A$2:$B$200,2,FALSE),""))</f>
        <v/>
      </c>
      <c r="G1333" s="25"/>
      <c r="H1333" s="7">
        <v>8.9999999999999993E-3</v>
      </c>
      <c r="I1333" s="7">
        <v>1E-3</v>
      </c>
      <c r="J1333" s="9">
        <v>0</v>
      </c>
      <c r="K1333" s="5" t="str">
        <f>IF(E1333="","",IFERROR(VLOOKUP(E1333,REGRAS_CST!$A$2:$C$200,3,FALSE),""))</f>
        <v/>
      </c>
      <c r="L1333" s="10" t="str">
        <f>IF($G1333="", "", $G1333*(1-$V1333))</f>
        <v/>
      </c>
      <c r="M1333" s="30" t="str">
        <f t="shared" si="40"/>
        <v/>
      </c>
      <c r="N1333" s="30" t="str">
        <f t="shared" si="41"/>
        <v/>
      </c>
      <c r="O1333" s="5" t="str">
        <f>IF(D1333="","",
IF(AND(K1333&lt;&gt;"SIM",V1333&gt;0),"ERRO: % BC &gt; 0, mas NÃO permitida ❌",
IF(AND(K1333="SIM",V1333=0),"ATENÇÃO: BC permitida, mas % = 0 🔎",
"Base de cálculo aplicada corretamente ✅")))</f>
        <v/>
      </c>
      <c r="P1333" s="5" t="str">
        <f>IF(D1333="","",
IF(AND(Q1333&lt;&gt;"SIM",U1333&gt;0),"ERRO: % alíquota &gt; 0, mas NÃO permitida ❌",
IF(AND(Q1333="SIM",U1333=0),"ATENÇÃO: alíquota permitida, mas % = 0 🔎",
"Alíquota aplicada corretamente ✅")))</f>
        <v/>
      </c>
      <c r="Q1333" s="5" t="str">
        <f>IF(E1333="","",IFERROR(VLOOKUP(E1333,REGRAS_CST!$A$2:$D$200,4,FALSE),""))</f>
        <v/>
      </c>
      <c r="R1333" s="9"/>
      <c r="S1333" s="7">
        <f>IF($H1333="","",$H1333*(1-$U1333))</f>
        <v>8.9999999999999993E-3</v>
      </c>
      <c r="T1333" s="7">
        <f>IF($I1333="","",$I1333*(1-$U1333))</f>
        <v>1E-3</v>
      </c>
      <c r="U1333" s="7">
        <f>IFERROR(INDEX(BASE_CCLASSTRIB!$E:$E, MATCH(TEXT($D1333,"000000"), BASE_CCLASSTRIB!$A:$A, 0))/100, 0)</f>
        <v>0</v>
      </c>
      <c r="V1333" s="21">
        <f>IFERROR(INDEX(BASE_CCLASSTRIB!$F:$F, MATCH(TEXT($D1333,"000000"), BASE_CCLASSTRIB!$A:$A, 0))/100, 0)</f>
        <v>0</v>
      </c>
    </row>
    <row r="1334" spans="1:22" ht="32.25" customHeight="1" thickTop="1" thickBot="1">
      <c r="A1334" s="24"/>
      <c r="B1334" s="5"/>
      <c r="C1334" s="5"/>
      <c r="D1334" s="5"/>
      <c r="E1334" s="8" t="str">
        <f>IF(D1334="","",LEFT(D1334,3))</f>
        <v/>
      </c>
      <c r="F1334" s="5" t="str">
        <f>IF(E1334="","",IFERROR(VLOOKUP(E1334,REGRAS_CST!$A$2:$B$200,2,FALSE),""))</f>
        <v/>
      </c>
      <c r="G1334" s="25"/>
      <c r="H1334" s="7">
        <v>8.9999999999999993E-3</v>
      </c>
      <c r="I1334" s="7">
        <v>1E-3</v>
      </c>
      <c r="J1334" s="9">
        <v>0</v>
      </c>
      <c r="K1334" s="5" t="str">
        <f>IF(E1334="","",IFERROR(VLOOKUP(E1334,REGRAS_CST!$A$2:$C$200,3,FALSE),""))</f>
        <v/>
      </c>
      <c r="L1334" s="10" t="str">
        <f>IF($G1334="", "", $G1334*(1-$V1334))</f>
        <v/>
      </c>
      <c r="M1334" s="30" t="str">
        <f t="shared" si="40"/>
        <v/>
      </c>
      <c r="N1334" s="30" t="str">
        <f t="shared" si="41"/>
        <v/>
      </c>
      <c r="O1334" s="5" t="str">
        <f>IF(D1334="","",
IF(AND(K1334&lt;&gt;"SIM",V1334&gt;0),"ERRO: % BC &gt; 0, mas NÃO permitida ❌",
IF(AND(K1334="SIM",V1334=0),"ATENÇÃO: BC permitida, mas % = 0 🔎",
"Base de cálculo aplicada corretamente ✅")))</f>
        <v/>
      </c>
      <c r="P1334" s="5" t="str">
        <f>IF(D1334="","",
IF(AND(Q1334&lt;&gt;"SIM",U1334&gt;0),"ERRO: % alíquota &gt; 0, mas NÃO permitida ❌",
IF(AND(Q1334="SIM",U1334=0),"ATENÇÃO: alíquota permitida, mas % = 0 🔎",
"Alíquota aplicada corretamente ✅")))</f>
        <v/>
      </c>
      <c r="Q1334" s="5" t="str">
        <f>IF(E1334="","",IFERROR(VLOOKUP(E1334,REGRAS_CST!$A$2:$D$200,4,FALSE),""))</f>
        <v/>
      </c>
      <c r="R1334" s="9"/>
      <c r="S1334" s="7">
        <f>IF($H1334="","",$H1334*(1-$U1334))</f>
        <v>8.9999999999999993E-3</v>
      </c>
      <c r="T1334" s="7">
        <f>IF($I1334="","",$I1334*(1-$U1334))</f>
        <v>1E-3</v>
      </c>
      <c r="U1334" s="7">
        <f>IFERROR(INDEX(BASE_CCLASSTRIB!$E:$E, MATCH(TEXT($D1334,"000000"), BASE_CCLASSTRIB!$A:$A, 0))/100, 0)</f>
        <v>0</v>
      </c>
      <c r="V1334" s="21">
        <f>IFERROR(INDEX(BASE_CCLASSTRIB!$F:$F, MATCH(TEXT($D1334,"000000"), BASE_CCLASSTRIB!$A:$A, 0))/100, 0)</f>
        <v>0</v>
      </c>
    </row>
    <row r="1335" spans="1:22" ht="32.25" customHeight="1" thickTop="1" thickBot="1">
      <c r="A1335" s="24"/>
      <c r="B1335" s="5"/>
      <c r="C1335" s="5"/>
      <c r="D1335" s="5"/>
      <c r="E1335" s="8" t="str">
        <f>IF(D1335="","",LEFT(D1335,3))</f>
        <v/>
      </c>
      <c r="F1335" s="5" t="str">
        <f>IF(E1335="","",IFERROR(VLOOKUP(E1335,REGRAS_CST!$A$2:$B$200,2,FALSE),""))</f>
        <v/>
      </c>
      <c r="G1335" s="25"/>
      <c r="H1335" s="7">
        <v>8.9999999999999993E-3</v>
      </c>
      <c r="I1335" s="7">
        <v>1E-3</v>
      </c>
      <c r="J1335" s="9">
        <v>0</v>
      </c>
      <c r="K1335" s="5" t="str">
        <f>IF(E1335="","",IFERROR(VLOOKUP(E1335,REGRAS_CST!$A$2:$C$200,3,FALSE),""))</f>
        <v/>
      </c>
      <c r="L1335" s="10" t="str">
        <f>IF($G1335="", "", $G1335*(1-$V1335))</f>
        <v/>
      </c>
      <c r="M1335" s="30" t="str">
        <f t="shared" si="40"/>
        <v/>
      </c>
      <c r="N1335" s="30" t="str">
        <f t="shared" si="41"/>
        <v/>
      </c>
      <c r="O1335" s="5" t="str">
        <f>IF(D1335="","",
IF(AND(K1335&lt;&gt;"SIM",V1335&gt;0),"ERRO: % BC &gt; 0, mas NÃO permitida ❌",
IF(AND(K1335="SIM",V1335=0),"ATENÇÃO: BC permitida, mas % = 0 🔎",
"Base de cálculo aplicada corretamente ✅")))</f>
        <v/>
      </c>
      <c r="P1335" s="5" t="str">
        <f>IF(D1335="","",
IF(AND(Q1335&lt;&gt;"SIM",U1335&gt;0),"ERRO: % alíquota &gt; 0, mas NÃO permitida ❌",
IF(AND(Q1335="SIM",U1335=0),"ATENÇÃO: alíquota permitida, mas % = 0 🔎",
"Alíquota aplicada corretamente ✅")))</f>
        <v/>
      </c>
      <c r="Q1335" s="5" t="str">
        <f>IF(E1335="","",IFERROR(VLOOKUP(E1335,REGRAS_CST!$A$2:$D$200,4,FALSE),""))</f>
        <v/>
      </c>
      <c r="R1335" s="9"/>
      <c r="S1335" s="7">
        <f>IF($H1335="","",$H1335*(1-$U1335))</f>
        <v>8.9999999999999993E-3</v>
      </c>
      <c r="T1335" s="7">
        <f>IF($I1335="","",$I1335*(1-$U1335))</f>
        <v>1E-3</v>
      </c>
      <c r="U1335" s="7">
        <f>IFERROR(INDEX(BASE_CCLASSTRIB!$E:$E, MATCH(TEXT($D1335,"000000"), BASE_CCLASSTRIB!$A:$A, 0))/100, 0)</f>
        <v>0</v>
      </c>
      <c r="V1335" s="21">
        <f>IFERROR(INDEX(BASE_CCLASSTRIB!$F:$F, MATCH(TEXT($D1335,"000000"), BASE_CCLASSTRIB!$A:$A, 0))/100, 0)</f>
        <v>0</v>
      </c>
    </row>
    <row r="1336" spans="1:22" ht="32.25" customHeight="1" thickTop="1" thickBot="1">
      <c r="A1336" s="24"/>
      <c r="B1336" s="5"/>
      <c r="C1336" s="5"/>
      <c r="D1336" s="5"/>
      <c r="E1336" s="8" t="str">
        <f>IF(D1336="","",LEFT(D1336,3))</f>
        <v/>
      </c>
      <c r="F1336" s="5" t="str">
        <f>IF(E1336="","",IFERROR(VLOOKUP(E1336,REGRAS_CST!$A$2:$B$200,2,FALSE),""))</f>
        <v/>
      </c>
      <c r="G1336" s="25"/>
      <c r="H1336" s="7">
        <v>8.9999999999999993E-3</v>
      </c>
      <c r="I1336" s="7">
        <v>1E-3</v>
      </c>
      <c r="J1336" s="9">
        <v>0</v>
      </c>
      <c r="K1336" s="5" t="str">
        <f>IF(E1336="","",IFERROR(VLOOKUP(E1336,REGRAS_CST!$A$2:$C$200,3,FALSE),""))</f>
        <v/>
      </c>
      <c r="L1336" s="10" t="str">
        <f>IF($G1336="", "", $G1336*(1-$V1336))</f>
        <v/>
      </c>
      <c r="M1336" s="30" t="str">
        <f t="shared" si="40"/>
        <v/>
      </c>
      <c r="N1336" s="30" t="str">
        <f t="shared" si="41"/>
        <v/>
      </c>
      <c r="O1336" s="5" t="str">
        <f>IF(D1336="","",
IF(AND(K1336&lt;&gt;"SIM",V1336&gt;0),"ERRO: % BC &gt; 0, mas NÃO permitida ❌",
IF(AND(K1336="SIM",V1336=0),"ATENÇÃO: BC permitida, mas % = 0 🔎",
"Base de cálculo aplicada corretamente ✅")))</f>
        <v/>
      </c>
      <c r="P1336" s="5" t="str">
        <f>IF(D1336="","",
IF(AND(Q1336&lt;&gt;"SIM",U1336&gt;0),"ERRO: % alíquota &gt; 0, mas NÃO permitida ❌",
IF(AND(Q1336="SIM",U1336=0),"ATENÇÃO: alíquota permitida, mas % = 0 🔎",
"Alíquota aplicada corretamente ✅")))</f>
        <v/>
      </c>
      <c r="Q1336" s="5" t="str">
        <f>IF(E1336="","",IFERROR(VLOOKUP(E1336,REGRAS_CST!$A$2:$D$200,4,FALSE),""))</f>
        <v/>
      </c>
      <c r="R1336" s="9"/>
      <c r="S1336" s="7">
        <f>IF($H1336="","",$H1336*(1-$U1336))</f>
        <v>8.9999999999999993E-3</v>
      </c>
      <c r="T1336" s="7">
        <f>IF($I1336="","",$I1336*(1-$U1336))</f>
        <v>1E-3</v>
      </c>
      <c r="U1336" s="7">
        <f>IFERROR(INDEX(BASE_CCLASSTRIB!$E:$E, MATCH(TEXT($D1336,"000000"), BASE_CCLASSTRIB!$A:$A, 0))/100, 0)</f>
        <v>0</v>
      </c>
      <c r="V1336" s="21">
        <f>IFERROR(INDEX(BASE_CCLASSTRIB!$F:$F, MATCH(TEXT($D1336,"000000"), BASE_CCLASSTRIB!$A:$A, 0))/100, 0)</f>
        <v>0</v>
      </c>
    </row>
    <row r="1337" spans="1:22" ht="32.25" customHeight="1" thickTop="1" thickBot="1">
      <c r="A1337" s="24"/>
      <c r="B1337" s="5"/>
      <c r="C1337" s="5"/>
      <c r="D1337" s="5"/>
      <c r="E1337" s="8" t="str">
        <f>IF(D1337="","",LEFT(D1337,3))</f>
        <v/>
      </c>
      <c r="F1337" s="5" t="str">
        <f>IF(E1337="","",IFERROR(VLOOKUP(E1337,REGRAS_CST!$A$2:$B$200,2,FALSE),""))</f>
        <v/>
      </c>
      <c r="G1337" s="25"/>
      <c r="H1337" s="7">
        <v>8.9999999999999993E-3</v>
      </c>
      <c r="I1337" s="7">
        <v>1E-3</v>
      </c>
      <c r="J1337" s="9">
        <v>0</v>
      </c>
      <c r="K1337" s="5" t="str">
        <f>IF(E1337="","",IFERROR(VLOOKUP(E1337,REGRAS_CST!$A$2:$C$200,3,FALSE),""))</f>
        <v/>
      </c>
      <c r="L1337" s="10" t="str">
        <f>IF($G1337="", "", $G1337*(1-$V1337))</f>
        <v/>
      </c>
      <c r="M1337" s="30" t="str">
        <f t="shared" si="40"/>
        <v/>
      </c>
      <c r="N1337" s="30" t="str">
        <f t="shared" si="41"/>
        <v/>
      </c>
      <c r="O1337" s="5" t="str">
        <f>IF(D1337="","",
IF(AND(K1337&lt;&gt;"SIM",V1337&gt;0),"ERRO: % BC &gt; 0, mas NÃO permitida ❌",
IF(AND(K1337="SIM",V1337=0),"ATENÇÃO: BC permitida, mas % = 0 🔎",
"Base de cálculo aplicada corretamente ✅")))</f>
        <v/>
      </c>
      <c r="P1337" s="5" t="str">
        <f>IF(D1337="","",
IF(AND(Q1337&lt;&gt;"SIM",U1337&gt;0),"ERRO: % alíquota &gt; 0, mas NÃO permitida ❌",
IF(AND(Q1337="SIM",U1337=0),"ATENÇÃO: alíquota permitida, mas % = 0 🔎",
"Alíquota aplicada corretamente ✅")))</f>
        <v/>
      </c>
      <c r="Q1337" s="5" t="str">
        <f>IF(E1337="","",IFERROR(VLOOKUP(E1337,REGRAS_CST!$A$2:$D$200,4,FALSE),""))</f>
        <v/>
      </c>
      <c r="R1337" s="9"/>
      <c r="S1337" s="7">
        <f>IF($H1337="","",$H1337*(1-$U1337))</f>
        <v>8.9999999999999993E-3</v>
      </c>
      <c r="T1337" s="7">
        <f>IF($I1337="","",$I1337*(1-$U1337))</f>
        <v>1E-3</v>
      </c>
      <c r="U1337" s="7">
        <f>IFERROR(INDEX(BASE_CCLASSTRIB!$E:$E, MATCH(TEXT($D1337,"000000"), BASE_CCLASSTRIB!$A:$A, 0))/100, 0)</f>
        <v>0</v>
      </c>
      <c r="V1337" s="21">
        <f>IFERROR(INDEX(BASE_CCLASSTRIB!$F:$F, MATCH(TEXT($D1337,"000000"), BASE_CCLASSTRIB!$A:$A, 0))/100, 0)</f>
        <v>0</v>
      </c>
    </row>
    <row r="1338" spans="1:22" ht="32.25" customHeight="1" thickTop="1" thickBot="1">
      <c r="A1338" s="24"/>
      <c r="B1338" s="5"/>
      <c r="C1338" s="5"/>
      <c r="D1338" s="5"/>
      <c r="E1338" s="8" t="str">
        <f>IF(D1338="","",LEFT(D1338,3))</f>
        <v/>
      </c>
      <c r="F1338" s="5" t="str">
        <f>IF(E1338="","",IFERROR(VLOOKUP(E1338,REGRAS_CST!$A$2:$B$200,2,FALSE),""))</f>
        <v/>
      </c>
      <c r="G1338" s="25"/>
      <c r="H1338" s="7">
        <v>8.9999999999999993E-3</v>
      </c>
      <c r="I1338" s="7">
        <v>1E-3</v>
      </c>
      <c r="J1338" s="9">
        <v>0</v>
      </c>
      <c r="K1338" s="5" t="str">
        <f>IF(E1338="","",IFERROR(VLOOKUP(E1338,REGRAS_CST!$A$2:$C$200,3,FALSE),""))</f>
        <v/>
      </c>
      <c r="L1338" s="10" t="str">
        <f>IF($G1338="", "", $G1338*(1-$V1338))</f>
        <v/>
      </c>
      <c r="M1338" s="30" t="str">
        <f t="shared" si="40"/>
        <v/>
      </c>
      <c r="N1338" s="30" t="str">
        <f t="shared" si="41"/>
        <v/>
      </c>
      <c r="O1338" s="5" t="str">
        <f>IF(D1338="","",
IF(AND(K1338&lt;&gt;"SIM",V1338&gt;0),"ERRO: % BC &gt; 0, mas NÃO permitida ❌",
IF(AND(K1338="SIM",V1338=0),"ATENÇÃO: BC permitida, mas % = 0 🔎",
"Base de cálculo aplicada corretamente ✅")))</f>
        <v/>
      </c>
      <c r="P1338" s="5" t="str">
        <f>IF(D1338="","",
IF(AND(Q1338&lt;&gt;"SIM",U1338&gt;0),"ERRO: % alíquota &gt; 0, mas NÃO permitida ❌",
IF(AND(Q1338="SIM",U1338=0),"ATENÇÃO: alíquota permitida, mas % = 0 🔎",
"Alíquota aplicada corretamente ✅")))</f>
        <v/>
      </c>
      <c r="Q1338" s="5" t="str">
        <f>IF(E1338="","",IFERROR(VLOOKUP(E1338,REGRAS_CST!$A$2:$D$200,4,FALSE),""))</f>
        <v/>
      </c>
      <c r="R1338" s="9"/>
      <c r="S1338" s="7">
        <f>IF($H1338="","",$H1338*(1-$U1338))</f>
        <v>8.9999999999999993E-3</v>
      </c>
      <c r="T1338" s="7">
        <f>IF($I1338="","",$I1338*(1-$U1338))</f>
        <v>1E-3</v>
      </c>
      <c r="U1338" s="7">
        <f>IFERROR(INDEX(BASE_CCLASSTRIB!$E:$E, MATCH(TEXT($D1338,"000000"), BASE_CCLASSTRIB!$A:$A, 0))/100, 0)</f>
        <v>0</v>
      </c>
      <c r="V1338" s="21">
        <f>IFERROR(INDEX(BASE_CCLASSTRIB!$F:$F, MATCH(TEXT($D1338,"000000"), BASE_CCLASSTRIB!$A:$A, 0))/100, 0)</f>
        <v>0</v>
      </c>
    </row>
    <row r="1339" spans="1:22" ht="32.25" customHeight="1" thickTop="1" thickBot="1">
      <c r="A1339" s="24"/>
      <c r="B1339" s="5"/>
      <c r="C1339" s="5"/>
      <c r="D1339" s="5"/>
      <c r="E1339" s="8" t="str">
        <f>IF(D1339="","",LEFT(D1339,3))</f>
        <v/>
      </c>
      <c r="F1339" s="5" t="str">
        <f>IF(E1339="","",IFERROR(VLOOKUP(E1339,REGRAS_CST!$A$2:$B$200,2,FALSE),""))</f>
        <v/>
      </c>
      <c r="G1339" s="25"/>
      <c r="H1339" s="7">
        <v>8.9999999999999993E-3</v>
      </c>
      <c r="I1339" s="7">
        <v>1E-3</v>
      </c>
      <c r="J1339" s="9">
        <v>0</v>
      </c>
      <c r="K1339" s="5" t="str">
        <f>IF(E1339="","",IFERROR(VLOOKUP(E1339,REGRAS_CST!$A$2:$C$200,3,FALSE),""))</f>
        <v/>
      </c>
      <c r="L1339" s="10" t="str">
        <f>IF($G1339="", "", $G1339*(1-$V1339))</f>
        <v/>
      </c>
      <c r="M1339" s="30" t="str">
        <f t="shared" si="40"/>
        <v/>
      </c>
      <c r="N1339" s="30" t="str">
        <f t="shared" si="41"/>
        <v/>
      </c>
      <c r="O1339" s="5" t="str">
        <f>IF(D1339="","",
IF(AND(K1339&lt;&gt;"SIM",V1339&gt;0),"ERRO: % BC &gt; 0, mas NÃO permitida ❌",
IF(AND(K1339="SIM",V1339=0),"ATENÇÃO: BC permitida, mas % = 0 🔎",
"Base de cálculo aplicada corretamente ✅")))</f>
        <v/>
      </c>
      <c r="P1339" s="5" t="str">
        <f>IF(D1339="","",
IF(AND(Q1339&lt;&gt;"SIM",U1339&gt;0),"ERRO: % alíquota &gt; 0, mas NÃO permitida ❌",
IF(AND(Q1339="SIM",U1339=0),"ATENÇÃO: alíquota permitida, mas % = 0 🔎",
"Alíquota aplicada corretamente ✅")))</f>
        <v/>
      </c>
      <c r="Q1339" s="5" t="str">
        <f>IF(E1339="","",IFERROR(VLOOKUP(E1339,REGRAS_CST!$A$2:$D$200,4,FALSE),""))</f>
        <v/>
      </c>
      <c r="R1339" s="9"/>
      <c r="S1339" s="7">
        <f>IF($H1339="","",$H1339*(1-$U1339))</f>
        <v>8.9999999999999993E-3</v>
      </c>
      <c r="T1339" s="7">
        <f>IF($I1339="","",$I1339*(1-$U1339))</f>
        <v>1E-3</v>
      </c>
      <c r="U1339" s="7">
        <f>IFERROR(INDEX(BASE_CCLASSTRIB!$E:$E, MATCH(TEXT($D1339,"000000"), BASE_CCLASSTRIB!$A:$A, 0))/100, 0)</f>
        <v>0</v>
      </c>
      <c r="V1339" s="21">
        <f>IFERROR(INDEX(BASE_CCLASSTRIB!$F:$F, MATCH(TEXT($D1339,"000000"), BASE_CCLASSTRIB!$A:$A, 0))/100, 0)</f>
        <v>0</v>
      </c>
    </row>
    <row r="1340" spans="1:22" ht="32.25" customHeight="1" thickTop="1" thickBot="1">
      <c r="A1340" s="24"/>
      <c r="B1340" s="5"/>
      <c r="C1340" s="5"/>
      <c r="D1340" s="5"/>
      <c r="E1340" s="8" t="str">
        <f>IF(D1340="","",LEFT(D1340,3))</f>
        <v/>
      </c>
      <c r="F1340" s="5" t="str">
        <f>IF(E1340="","",IFERROR(VLOOKUP(E1340,REGRAS_CST!$A$2:$B$200,2,FALSE),""))</f>
        <v/>
      </c>
      <c r="G1340" s="25"/>
      <c r="H1340" s="7">
        <v>8.9999999999999993E-3</v>
      </c>
      <c r="I1340" s="7">
        <v>1E-3</v>
      </c>
      <c r="J1340" s="9">
        <v>0</v>
      </c>
      <c r="K1340" s="5" t="str">
        <f>IF(E1340="","",IFERROR(VLOOKUP(E1340,REGRAS_CST!$A$2:$C$200,3,FALSE),""))</f>
        <v/>
      </c>
      <c r="L1340" s="10" t="str">
        <f>IF($G1340="", "", $G1340*(1-$V1340))</f>
        <v/>
      </c>
      <c r="M1340" s="30" t="str">
        <f t="shared" si="40"/>
        <v/>
      </c>
      <c r="N1340" s="30" t="str">
        <f t="shared" si="41"/>
        <v/>
      </c>
      <c r="O1340" s="5" t="str">
        <f>IF(D1340="","",
IF(AND(K1340&lt;&gt;"SIM",V1340&gt;0),"ERRO: % BC &gt; 0, mas NÃO permitida ❌",
IF(AND(K1340="SIM",V1340=0),"ATENÇÃO: BC permitida, mas % = 0 🔎",
"Base de cálculo aplicada corretamente ✅")))</f>
        <v/>
      </c>
      <c r="P1340" s="5" t="str">
        <f>IF(D1340="","",
IF(AND(Q1340&lt;&gt;"SIM",U1340&gt;0),"ERRO: % alíquota &gt; 0, mas NÃO permitida ❌",
IF(AND(Q1340="SIM",U1340=0),"ATENÇÃO: alíquota permitida, mas % = 0 🔎",
"Alíquota aplicada corretamente ✅")))</f>
        <v/>
      </c>
      <c r="Q1340" s="5" t="str">
        <f>IF(E1340="","",IFERROR(VLOOKUP(E1340,REGRAS_CST!$A$2:$D$200,4,FALSE),""))</f>
        <v/>
      </c>
      <c r="R1340" s="9"/>
      <c r="S1340" s="7">
        <f>IF($H1340="","",$H1340*(1-$U1340))</f>
        <v>8.9999999999999993E-3</v>
      </c>
      <c r="T1340" s="7">
        <f>IF($I1340="","",$I1340*(1-$U1340))</f>
        <v>1E-3</v>
      </c>
      <c r="U1340" s="7">
        <f>IFERROR(INDEX(BASE_CCLASSTRIB!$E:$E, MATCH(TEXT($D1340,"000000"), BASE_CCLASSTRIB!$A:$A, 0))/100, 0)</f>
        <v>0</v>
      </c>
      <c r="V1340" s="21">
        <f>IFERROR(INDEX(BASE_CCLASSTRIB!$F:$F, MATCH(TEXT($D1340,"000000"), BASE_CCLASSTRIB!$A:$A, 0))/100, 0)</f>
        <v>0</v>
      </c>
    </row>
    <row r="1341" spans="1:22" ht="32.25" customHeight="1" thickTop="1" thickBot="1">
      <c r="A1341" s="24"/>
      <c r="B1341" s="5"/>
      <c r="C1341" s="5"/>
      <c r="D1341" s="5"/>
      <c r="E1341" s="8" t="str">
        <f>IF(D1341="","",LEFT(D1341,3))</f>
        <v/>
      </c>
      <c r="F1341" s="5" t="str">
        <f>IF(E1341="","",IFERROR(VLOOKUP(E1341,REGRAS_CST!$A$2:$B$200,2,FALSE),""))</f>
        <v/>
      </c>
      <c r="G1341" s="25"/>
      <c r="H1341" s="7">
        <v>8.9999999999999993E-3</v>
      </c>
      <c r="I1341" s="7">
        <v>1E-3</v>
      </c>
      <c r="J1341" s="9">
        <v>0</v>
      </c>
      <c r="K1341" s="5" t="str">
        <f>IF(E1341="","",IFERROR(VLOOKUP(E1341,REGRAS_CST!$A$2:$C$200,3,FALSE),""))</f>
        <v/>
      </c>
      <c r="L1341" s="10" t="str">
        <f>IF($G1341="", "", $G1341*(1-$V1341))</f>
        <v/>
      </c>
      <c r="M1341" s="30" t="str">
        <f t="shared" si="40"/>
        <v/>
      </c>
      <c r="N1341" s="30" t="str">
        <f t="shared" si="41"/>
        <v/>
      </c>
      <c r="O1341" s="5" t="str">
        <f>IF(D1341="","",
IF(AND(K1341&lt;&gt;"SIM",V1341&gt;0),"ERRO: % BC &gt; 0, mas NÃO permitida ❌",
IF(AND(K1341="SIM",V1341=0),"ATENÇÃO: BC permitida, mas % = 0 🔎",
"Base de cálculo aplicada corretamente ✅")))</f>
        <v/>
      </c>
      <c r="P1341" s="5" t="str">
        <f>IF(D1341="","",
IF(AND(Q1341&lt;&gt;"SIM",U1341&gt;0),"ERRO: % alíquota &gt; 0, mas NÃO permitida ❌",
IF(AND(Q1341="SIM",U1341=0),"ATENÇÃO: alíquota permitida, mas % = 0 🔎",
"Alíquota aplicada corretamente ✅")))</f>
        <v/>
      </c>
      <c r="Q1341" s="5" t="str">
        <f>IF(E1341="","",IFERROR(VLOOKUP(E1341,REGRAS_CST!$A$2:$D$200,4,FALSE),""))</f>
        <v/>
      </c>
      <c r="R1341" s="9"/>
      <c r="S1341" s="7">
        <f>IF($H1341="","",$H1341*(1-$U1341))</f>
        <v>8.9999999999999993E-3</v>
      </c>
      <c r="T1341" s="7">
        <f>IF($I1341="","",$I1341*(1-$U1341))</f>
        <v>1E-3</v>
      </c>
      <c r="U1341" s="7">
        <f>IFERROR(INDEX(BASE_CCLASSTRIB!$E:$E, MATCH(TEXT($D1341,"000000"), BASE_CCLASSTRIB!$A:$A, 0))/100, 0)</f>
        <v>0</v>
      </c>
      <c r="V1341" s="21">
        <f>IFERROR(INDEX(BASE_CCLASSTRIB!$F:$F, MATCH(TEXT($D1341,"000000"), BASE_CCLASSTRIB!$A:$A, 0))/100, 0)</f>
        <v>0</v>
      </c>
    </row>
    <row r="1342" spans="1:22" ht="32.25" customHeight="1" thickTop="1" thickBot="1">
      <c r="A1342" s="24"/>
      <c r="B1342" s="5"/>
      <c r="C1342" s="5"/>
      <c r="D1342" s="5"/>
      <c r="E1342" s="8" t="str">
        <f>IF(D1342="","",LEFT(D1342,3))</f>
        <v/>
      </c>
      <c r="F1342" s="5" t="str">
        <f>IF(E1342="","",IFERROR(VLOOKUP(E1342,REGRAS_CST!$A$2:$B$200,2,FALSE),""))</f>
        <v/>
      </c>
      <c r="G1342" s="25"/>
      <c r="H1342" s="7">
        <v>8.9999999999999993E-3</v>
      </c>
      <c r="I1342" s="7">
        <v>1E-3</v>
      </c>
      <c r="J1342" s="9">
        <v>0</v>
      </c>
      <c r="K1342" s="5" t="str">
        <f>IF(E1342="","",IFERROR(VLOOKUP(E1342,REGRAS_CST!$A$2:$C$200,3,FALSE),""))</f>
        <v/>
      </c>
      <c r="L1342" s="10" t="str">
        <f>IF($G1342="", "", $G1342*(1-$V1342))</f>
        <v/>
      </c>
      <c r="M1342" s="30" t="str">
        <f t="shared" si="40"/>
        <v/>
      </c>
      <c r="N1342" s="30" t="str">
        <f t="shared" si="41"/>
        <v/>
      </c>
      <c r="O1342" s="5" t="str">
        <f>IF(D1342="","",
IF(AND(K1342&lt;&gt;"SIM",V1342&gt;0),"ERRO: % BC &gt; 0, mas NÃO permitida ❌",
IF(AND(K1342="SIM",V1342=0),"ATENÇÃO: BC permitida, mas % = 0 🔎",
"Base de cálculo aplicada corretamente ✅")))</f>
        <v/>
      </c>
      <c r="P1342" s="5" t="str">
        <f>IF(D1342="","",
IF(AND(Q1342&lt;&gt;"SIM",U1342&gt;0),"ERRO: % alíquota &gt; 0, mas NÃO permitida ❌",
IF(AND(Q1342="SIM",U1342=0),"ATENÇÃO: alíquota permitida, mas % = 0 🔎",
"Alíquota aplicada corretamente ✅")))</f>
        <v/>
      </c>
      <c r="Q1342" s="5" t="str">
        <f>IF(E1342="","",IFERROR(VLOOKUP(E1342,REGRAS_CST!$A$2:$D$200,4,FALSE),""))</f>
        <v/>
      </c>
      <c r="R1342" s="9"/>
      <c r="S1342" s="7">
        <f>IF($H1342="","",$H1342*(1-$U1342))</f>
        <v>8.9999999999999993E-3</v>
      </c>
      <c r="T1342" s="7">
        <f>IF($I1342="","",$I1342*(1-$U1342))</f>
        <v>1E-3</v>
      </c>
      <c r="U1342" s="7">
        <f>IFERROR(INDEX(BASE_CCLASSTRIB!$E:$E, MATCH(TEXT($D1342,"000000"), BASE_CCLASSTRIB!$A:$A, 0))/100, 0)</f>
        <v>0</v>
      </c>
      <c r="V1342" s="21">
        <f>IFERROR(INDEX(BASE_CCLASSTRIB!$F:$F, MATCH(TEXT($D1342,"000000"), BASE_CCLASSTRIB!$A:$A, 0))/100, 0)</f>
        <v>0</v>
      </c>
    </row>
    <row r="1343" spans="1:22" ht="32.25" customHeight="1" thickTop="1" thickBot="1">
      <c r="A1343" s="24"/>
      <c r="B1343" s="5"/>
      <c r="C1343" s="5"/>
      <c r="D1343" s="5"/>
      <c r="E1343" s="8" t="str">
        <f>IF(D1343="","",LEFT(D1343,3))</f>
        <v/>
      </c>
      <c r="F1343" s="5" t="str">
        <f>IF(E1343="","",IFERROR(VLOOKUP(E1343,REGRAS_CST!$A$2:$B$200,2,FALSE),""))</f>
        <v/>
      </c>
      <c r="G1343" s="25"/>
      <c r="H1343" s="7">
        <v>8.9999999999999993E-3</v>
      </c>
      <c r="I1343" s="7">
        <v>1E-3</v>
      </c>
      <c r="J1343" s="9">
        <v>0</v>
      </c>
      <c r="K1343" s="5" t="str">
        <f>IF(E1343="","",IFERROR(VLOOKUP(E1343,REGRAS_CST!$A$2:$C$200,3,FALSE),""))</f>
        <v/>
      </c>
      <c r="L1343" s="10" t="str">
        <f>IF($G1343="", "", $G1343*(1-$V1343))</f>
        <v/>
      </c>
      <c r="M1343" s="30" t="str">
        <f t="shared" si="40"/>
        <v/>
      </c>
      <c r="N1343" s="30" t="str">
        <f t="shared" si="41"/>
        <v/>
      </c>
      <c r="O1343" s="5" t="str">
        <f>IF(D1343="","",
IF(AND(K1343&lt;&gt;"SIM",V1343&gt;0),"ERRO: % BC &gt; 0, mas NÃO permitida ❌",
IF(AND(K1343="SIM",V1343=0),"ATENÇÃO: BC permitida, mas % = 0 🔎",
"Base de cálculo aplicada corretamente ✅")))</f>
        <v/>
      </c>
      <c r="P1343" s="5" t="str">
        <f>IF(D1343="","",
IF(AND(Q1343&lt;&gt;"SIM",U1343&gt;0),"ERRO: % alíquota &gt; 0, mas NÃO permitida ❌",
IF(AND(Q1343="SIM",U1343=0),"ATENÇÃO: alíquota permitida, mas % = 0 🔎",
"Alíquota aplicada corretamente ✅")))</f>
        <v/>
      </c>
      <c r="Q1343" s="5" t="str">
        <f>IF(E1343="","",IFERROR(VLOOKUP(E1343,REGRAS_CST!$A$2:$D$200,4,FALSE),""))</f>
        <v/>
      </c>
      <c r="R1343" s="9"/>
      <c r="S1343" s="7">
        <f>IF($H1343="","",$H1343*(1-$U1343))</f>
        <v>8.9999999999999993E-3</v>
      </c>
      <c r="T1343" s="7">
        <f>IF($I1343="","",$I1343*(1-$U1343))</f>
        <v>1E-3</v>
      </c>
      <c r="U1343" s="7">
        <f>IFERROR(INDEX(BASE_CCLASSTRIB!$E:$E, MATCH(TEXT($D1343,"000000"), BASE_CCLASSTRIB!$A:$A, 0))/100, 0)</f>
        <v>0</v>
      </c>
      <c r="V1343" s="21">
        <f>IFERROR(INDEX(BASE_CCLASSTRIB!$F:$F, MATCH(TEXT($D1343,"000000"), BASE_CCLASSTRIB!$A:$A, 0))/100, 0)</f>
        <v>0</v>
      </c>
    </row>
    <row r="1344" spans="1:22" ht="32.25" customHeight="1" thickTop="1" thickBot="1">
      <c r="A1344" s="24"/>
      <c r="B1344" s="5"/>
      <c r="C1344" s="5"/>
      <c r="D1344" s="5"/>
      <c r="E1344" s="8" t="str">
        <f>IF(D1344="","",LEFT(D1344,3))</f>
        <v/>
      </c>
      <c r="F1344" s="5" t="str">
        <f>IF(E1344="","",IFERROR(VLOOKUP(E1344,REGRAS_CST!$A$2:$B$200,2,FALSE),""))</f>
        <v/>
      </c>
      <c r="G1344" s="25"/>
      <c r="H1344" s="7">
        <v>8.9999999999999993E-3</v>
      </c>
      <c r="I1344" s="7">
        <v>1E-3</v>
      </c>
      <c r="J1344" s="9">
        <v>0</v>
      </c>
      <c r="K1344" s="5" t="str">
        <f>IF(E1344="","",IFERROR(VLOOKUP(E1344,REGRAS_CST!$A$2:$C$200,3,FALSE),""))</f>
        <v/>
      </c>
      <c r="L1344" s="10" t="str">
        <f>IF($G1344="", "", $G1344*(1-$V1344))</f>
        <v/>
      </c>
      <c r="M1344" s="30" t="str">
        <f t="shared" si="40"/>
        <v/>
      </c>
      <c r="N1344" s="30" t="str">
        <f t="shared" si="41"/>
        <v/>
      </c>
      <c r="O1344" s="5" t="str">
        <f>IF(D1344="","",
IF(AND(K1344&lt;&gt;"SIM",V1344&gt;0),"ERRO: % BC &gt; 0, mas NÃO permitida ❌",
IF(AND(K1344="SIM",V1344=0),"ATENÇÃO: BC permitida, mas % = 0 🔎",
"Base de cálculo aplicada corretamente ✅")))</f>
        <v/>
      </c>
      <c r="P1344" s="5" t="str">
        <f>IF(D1344="","",
IF(AND(Q1344&lt;&gt;"SIM",U1344&gt;0),"ERRO: % alíquota &gt; 0, mas NÃO permitida ❌",
IF(AND(Q1344="SIM",U1344=0),"ATENÇÃO: alíquota permitida, mas % = 0 🔎",
"Alíquota aplicada corretamente ✅")))</f>
        <v/>
      </c>
      <c r="Q1344" s="5" t="str">
        <f>IF(E1344="","",IFERROR(VLOOKUP(E1344,REGRAS_CST!$A$2:$D$200,4,FALSE),""))</f>
        <v/>
      </c>
      <c r="R1344" s="9"/>
      <c r="S1344" s="7">
        <f>IF($H1344="","",$H1344*(1-$U1344))</f>
        <v>8.9999999999999993E-3</v>
      </c>
      <c r="T1344" s="7">
        <f>IF($I1344="","",$I1344*(1-$U1344))</f>
        <v>1E-3</v>
      </c>
      <c r="U1344" s="7">
        <f>IFERROR(INDEX(BASE_CCLASSTRIB!$E:$E, MATCH(TEXT($D1344,"000000"), BASE_CCLASSTRIB!$A:$A, 0))/100, 0)</f>
        <v>0</v>
      </c>
      <c r="V1344" s="21">
        <f>IFERROR(INDEX(BASE_CCLASSTRIB!$F:$F, MATCH(TEXT($D1344,"000000"), BASE_CCLASSTRIB!$A:$A, 0))/100, 0)</f>
        <v>0</v>
      </c>
    </row>
    <row r="1345" spans="1:22" ht="32.25" customHeight="1" thickTop="1" thickBot="1">
      <c r="A1345" s="24"/>
      <c r="B1345" s="5"/>
      <c r="C1345" s="5"/>
      <c r="D1345" s="5"/>
      <c r="E1345" s="8" t="str">
        <f>IF(D1345="","",LEFT(D1345,3))</f>
        <v/>
      </c>
      <c r="F1345" s="5" t="str">
        <f>IF(E1345="","",IFERROR(VLOOKUP(E1345,REGRAS_CST!$A$2:$B$200,2,FALSE),""))</f>
        <v/>
      </c>
      <c r="G1345" s="25"/>
      <c r="H1345" s="7">
        <v>8.9999999999999993E-3</v>
      </c>
      <c r="I1345" s="7">
        <v>1E-3</v>
      </c>
      <c r="J1345" s="9">
        <v>0</v>
      </c>
      <c r="K1345" s="5" t="str">
        <f>IF(E1345="","",IFERROR(VLOOKUP(E1345,REGRAS_CST!$A$2:$C$200,3,FALSE),""))</f>
        <v/>
      </c>
      <c r="L1345" s="10" t="str">
        <f>IF($G1345="", "", $G1345*(1-$V1345))</f>
        <v/>
      </c>
      <c r="M1345" s="30" t="str">
        <f t="shared" si="40"/>
        <v/>
      </c>
      <c r="N1345" s="30" t="str">
        <f t="shared" si="41"/>
        <v/>
      </c>
      <c r="O1345" s="5" t="str">
        <f>IF(D1345="","",
IF(AND(K1345&lt;&gt;"SIM",V1345&gt;0),"ERRO: % BC &gt; 0, mas NÃO permitida ❌",
IF(AND(K1345="SIM",V1345=0),"ATENÇÃO: BC permitida, mas % = 0 🔎",
"Base de cálculo aplicada corretamente ✅")))</f>
        <v/>
      </c>
      <c r="P1345" s="5" t="str">
        <f>IF(D1345="","",
IF(AND(Q1345&lt;&gt;"SIM",U1345&gt;0),"ERRO: % alíquota &gt; 0, mas NÃO permitida ❌",
IF(AND(Q1345="SIM",U1345=0),"ATENÇÃO: alíquota permitida, mas % = 0 🔎",
"Alíquota aplicada corretamente ✅")))</f>
        <v/>
      </c>
      <c r="Q1345" s="5" t="str">
        <f>IF(E1345="","",IFERROR(VLOOKUP(E1345,REGRAS_CST!$A$2:$D$200,4,FALSE),""))</f>
        <v/>
      </c>
      <c r="R1345" s="9"/>
      <c r="S1345" s="7">
        <f>IF($H1345="","",$H1345*(1-$U1345))</f>
        <v>8.9999999999999993E-3</v>
      </c>
      <c r="T1345" s="7">
        <f>IF($I1345="","",$I1345*(1-$U1345))</f>
        <v>1E-3</v>
      </c>
      <c r="U1345" s="7">
        <f>IFERROR(INDEX(BASE_CCLASSTRIB!$E:$E, MATCH(TEXT($D1345,"000000"), BASE_CCLASSTRIB!$A:$A, 0))/100, 0)</f>
        <v>0</v>
      </c>
      <c r="V1345" s="21">
        <f>IFERROR(INDEX(BASE_CCLASSTRIB!$F:$F, MATCH(TEXT($D1345,"000000"), BASE_CCLASSTRIB!$A:$A, 0))/100, 0)</f>
        <v>0</v>
      </c>
    </row>
    <row r="1346" spans="1:22" ht="32.25" customHeight="1" thickTop="1" thickBot="1">
      <c r="A1346" s="24"/>
      <c r="B1346" s="5"/>
      <c r="C1346" s="5"/>
      <c r="D1346" s="5"/>
      <c r="E1346" s="8" t="str">
        <f>IF(D1346="","",LEFT(D1346,3))</f>
        <v/>
      </c>
      <c r="F1346" s="5" t="str">
        <f>IF(E1346="","",IFERROR(VLOOKUP(E1346,REGRAS_CST!$A$2:$B$200,2,FALSE),""))</f>
        <v/>
      </c>
      <c r="G1346" s="25"/>
      <c r="H1346" s="7">
        <v>8.9999999999999993E-3</v>
      </c>
      <c r="I1346" s="7">
        <v>1E-3</v>
      </c>
      <c r="J1346" s="9">
        <v>0</v>
      </c>
      <c r="K1346" s="5" t="str">
        <f>IF(E1346="","",IFERROR(VLOOKUP(E1346,REGRAS_CST!$A$2:$C$200,3,FALSE),""))</f>
        <v/>
      </c>
      <c r="L1346" s="10" t="str">
        <f>IF($G1346="", "", $G1346*(1-$V1346))</f>
        <v/>
      </c>
      <c r="M1346" s="30" t="str">
        <f t="shared" si="40"/>
        <v/>
      </c>
      <c r="N1346" s="30" t="str">
        <f t="shared" si="41"/>
        <v/>
      </c>
      <c r="O1346" s="5" t="str">
        <f>IF(D1346="","",
IF(AND(K1346&lt;&gt;"SIM",V1346&gt;0),"ERRO: % BC &gt; 0, mas NÃO permitida ❌",
IF(AND(K1346="SIM",V1346=0),"ATENÇÃO: BC permitida, mas % = 0 🔎",
"Base de cálculo aplicada corretamente ✅")))</f>
        <v/>
      </c>
      <c r="P1346" s="5" t="str">
        <f>IF(D1346="","",
IF(AND(Q1346&lt;&gt;"SIM",U1346&gt;0),"ERRO: % alíquota &gt; 0, mas NÃO permitida ❌",
IF(AND(Q1346="SIM",U1346=0),"ATENÇÃO: alíquota permitida, mas % = 0 🔎",
"Alíquota aplicada corretamente ✅")))</f>
        <v/>
      </c>
      <c r="Q1346" s="5" t="str">
        <f>IF(E1346="","",IFERROR(VLOOKUP(E1346,REGRAS_CST!$A$2:$D$200,4,FALSE),""))</f>
        <v/>
      </c>
      <c r="R1346" s="9"/>
      <c r="S1346" s="7">
        <f>IF($H1346="","",$H1346*(1-$U1346))</f>
        <v>8.9999999999999993E-3</v>
      </c>
      <c r="T1346" s="7">
        <f>IF($I1346="","",$I1346*(1-$U1346))</f>
        <v>1E-3</v>
      </c>
      <c r="U1346" s="7">
        <f>IFERROR(INDEX(BASE_CCLASSTRIB!$E:$E, MATCH(TEXT($D1346,"000000"), BASE_CCLASSTRIB!$A:$A, 0))/100, 0)</f>
        <v>0</v>
      </c>
      <c r="V1346" s="21">
        <f>IFERROR(INDEX(BASE_CCLASSTRIB!$F:$F, MATCH(TEXT($D1346,"000000"), BASE_CCLASSTRIB!$A:$A, 0))/100, 0)</f>
        <v>0</v>
      </c>
    </row>
    <row r="1347" spans="1:22" ht="32.25" customHeight="1" thickTop="1" thickBot="1">
      <c r="A1347" s="24"/>
      <c r="B1347" s="5"/>
      <c r="C1347" s="5"/>
      <c r="D1347" s="5"/>
      <c r="E1347" s="8" t="str">
        <f>IF(D1347="","",LEFT(D1347,3))</f>
        <v/>
      </c>
      <c r="F1347" s="5" t="str">
        <f>IF(E1347="","",IFERROR(VLOOKUP(E1347,REGRAS_CST!$A$2:$B$200,2,FALSE),""))</f>
        <v/>
      </c>
      <c r="G1347" s="25"/>
      <c r="H1347" s="7">
        <v>8.9999999999999993E-3</v>
      </c>
      <c r="I1347" s="7">
        <v>1E-3</v>
      </c>
      <c r="J1347" s="9">
        <v>0</v>
      </c>
      <c r="K1347" s="5" t="str">
        <f>IF(E1347="","",IFERROR(VLOOKUP(E1347,REGRAS_CST!$A$2:$C$200,3,FALSE),""))</f>
        <v/>
      </c>
      <c r="L1347" s="10" t="str">
        <f>IF($G1347="", "", $G1347*(1-$V1347))</f>
        <v/>
      </c>
      <c r="M1347" s="30" t="str">
        <f t="shared" si="40"/>
        <v/>
      </c>
      <c r="N1347" s="30" t="str">
        <f t="shared" si="41"/>
        <v/>
      </c>
      <c r="O1347" s="5" t="str">
        <f>IF(D1347="","",
IF(AND(K1347&lt;&gt;"SIM",V1347&gt;0),"ERRO: % BC &gt; 0, mas NÃO permitida ❌",
IF(AND(K1347="SIM",V1347=0),"ATENÇÃO: BC permitida, mas % = 0 🔎",
"Base de cálculo aplicada corretamente ✅")))</f>
        <v/>
      </c>
      <c r="P1347" s="5" t="str">
        <f>IF(D1347="","",
IF(AND(Q1347&lt;&gt;"SIM",U1347&gt;0),"ERRO: % alíquota &gt; 0, mas NÃO permitida ❌",
IF(AND(Q1347="SIM",U1347=0),"ATENÇÃO: alíquota permitida, mas % = 0 🔎",
"Alíquota aplicada corretamente ✅")))</f>
        <v/>
      </c>
      <c r="Q1347" s="5" t="str">
        <f>IF(E1347="","",IFERROR(VLOOKUP(E1347,REGRAS_CST!$A$2:$D$200,4,FALSE),""))</f>
        <v/>
      </c>
      <c r="R1347" s="9"/>
      <c r="S1347" s="7">
        <f>IF($H1347="","",$H1347*(1-$U1347))</f>
        <v>8.9999999999999993E-3</v>
      </c>
      <c r="T1347" s="7">
        <f>IF($I1347="","",$I1347*(1-$U1347))</f>
        <v>1E-3</v>
      </c>
      <c r="U1347" s="7">
        <f>IFERROR(INDEX(BASE_CCLASSTRIB!$E:$E, MATCH(TEXT($D1347,"000000"), BASE_CCLASSTRIB!$A:$A, 0))/100, 0)</f>
        <v>0</v>
      </c>
      <c r="V1347" s="21">
        <f>IFERROR(INDEX(BASE_CCLASSTRIB!$F:$F, MATCH(TEXT($D1347,"000000"), BASE_CCLASSTRIB!$A:$A, 0))/100, 0)</f>
        <v>0</v>
      </c>
    </row>
    <row r="1348" spans="1:22" ht="32.25" customHeight="1" thickTop="1" thickBot="1">
      <c r="A1348" s="24"/>
      <c r="B1348" s="5"/>
      <c r="C1348" s="5"/>
      <c r="D1348" s="5"/>
      <c r="E1348" s="8" t="str">
        <f>IF(D1348="","",LEFT(D1348,3))</f>
        <v/>
      </c>
      <c r="F1348" s="5" t="str">
        <f>IF(E1348="","",IFERROR(VLOOKUP(E1348,REGRAS_CST!$A$2:$B$200,2,FALSE),""))</f>
        <v/>
      </c>
      <c r="G1348" s="25"/>
      <c r="H1348" s="7">
        <v>8.9999999999999993E-3</v>
      </c>
      <c r="I1348" s="7">
        <v>1E-3</v>
      </c>
      <c r="J1348" s="9">
        <v>0</v>
      </c>
      <c r="K1348" s="5" t="str">
        <f>IF(E1348="","",IFERROR(VLOOKUP(E1348,REGRAS_CST!$A$2:$C$200,3,FALSE),""))</f>
        <v/>
      </c>
      <c r="L1348" s="10" t="str">
        <f>IF($G1348="", "", $G1348*(1-$V1348))</f>
        <v/>
      </c>
      <c r="M1348" s="30" t="str">
        <f t="shared" si="40"/>
        <v/>
      </c>
      <c r="N1348" s="30" t="str">
        <f t="shared" si="41"/>
        <v/>
      </c>
      <c r="O1348" s="5" t="str">
        <f>IF(D1348="","",
IF(AND(K1348&lt;&gt;"SIM",V1348&gt;0),"ERRO: % BC &gt; 0, mas NÃO permitida ❌",
IF(AND(K1348="SIM",V1348=0),"ATENÇÃO: BC permitida, mas % = 0 🔎",
"Base de cálculo aplicada corretamente ✅")))</f>
        <v/>
      </c>
      <c r="P1348" s="5" t="str">
        <f>IF(D1348="","",
IF(AND(Q1348&lt;&gt;"SIM",U1348&gt;0),"ERRO: % alíquota &gt; 0, mas NÃO permitida ❌",
IF(AND(Q1348="SIM",U1348=0),"ATENÇÃO: alíquota permitida, mas % = 0 🔎",
"Alíquota aplicada corretamente ✅")))</f>
        <v/>
      </c>
      <c r="Q1348" s="5" t="str">
        <f>IF(E1348="","",IFERROR(VLOOKUP(E1348,REGRAS_CST!$A$2:$D$200,4,FALSE),""))</f>
        <v/>
      </c>
      <c r="R1348" s="9"/>
      <c r="S1348" s="7">
        <f>IF($H1348="","",$H1348*(1-$U1348))</f>
        <v>8.9999999999999993E-3</v>
      </c>
      <c r="T1348" s="7">
        <f>IF($I1348="","",$I1348*(1-$U1348))</f>
        <v>1E-3</v>
      </c>
      <c r="U1348" s="7">
        <f>IFERROR(INDEX(BASE_CCLASSTRIB!$E:$E, MATCH(TEXT($D1348,"000000"), BASE_CCLASSTRIB!$A:$A, 0))/100, 0)</f>
        <v>0</v>
      </c>
      <c r="V1348" s="21">
        <f>IFERROR(INDEX(BASE_CCLASSTRIB!$F:$F, MATCH(TEXT($D1348,"000000"), BASE_CCLASSTRIB!$A:$A, 0))/100, 0)</f>
        <v>0</v>
      </c>
    </row>
    <row r="1349" spans="1:22" ht="32.25" customHeight="1" thickTop="1" thickBot="1">
      <c r="A1349" s="24"/>
      <c r="B1349" s="5"/>
      <c r="C1349" s="5"/>
      <c r="D1349" s="5"/>
      <c r="E1349" s="8" t="str">
        <f>IF(D1349="","",LEFT(D1349,3))</f>
        <v/>
      </c>
      <c r="F1349" s="5" t="str">
        <f>IF(E1349="","",IFERROR(VLOOKUP(E1349,REGRAS_CST!$A$2:$B$200,2,FALSE),""))</f>
        <v/>
      </c>
      <c r="G1349" s="25"/>
      <c r="H1349" s="7">
        <v>8.9999999999999993E-3</v>
      </c>
      <c r="I1349" s="7">
        <v>1E-3</v>
      </c>
      <c r="J1349" s="9">
        <v>0</v>
      </c>
      <c r="K1349" s="5" t="str">
        <f>IF(E1349="","",IFERROR(VLOOKUP(E1349,REGRAS_CST!$A$2:$C$200,3,FALSE),""))</f>
        <v/>
      </c>
      <c r="L1349" s="10" t="str">
        <f>IF($G1349="", "", $G1349*(1-$V1349))</f>
        <v/>
      </c>
      <c r="M1349" s="30" t="str">
        <f t="shared" ref="M1349:M1412" si="42">IF(OR($L1349="",$S1349=""),"",TRUNC(VALUE($L1349)*VALUE($S1349),2))</f>
        <v/>
      </c>
      <c r="N1349" s="30" t="str">
        <f t="shared" ref="N1349:N1412" si="43">IF(OR($L1349="",$T1349=""),"",TRUNC(VALUE($L1349)*VALUE($T1349),2))</f>
        <v/>
      </c>
      <c r="O1349" s="5" t="str">
        <f>IF(D1349="","",
IF(AND(K1349&lt;&gt;"SIM",V1349&gt;0),"ERRO: % BC &gt; 0, mas NÃO permitida ❌",
IF(AND(K1349="SIM",V1349=0),"ATENÇÃO: BC permitida, mas % = 0 🔎",
"Base de cálculo aplicada corretamente ✅")))</f>
        <v/>
      </c>
      <c r="P1349" s="5" t="str">
        <f>IF(D1349="","",
IF(AND(Q1349&lt;&gt;"SIM",U1349&gt;0),"ERRO: % alíquota &gt; 0, mas NÃO permitida ❌",
IF(AND(Q1349="SIM",U1349=0),"ATENÇÃO: alíquota permitida, mas % = 0 🔎",
"Alíquota aplicada corretamente ✅")))</f>
        <v/>
      </c>
      <c r="Q1349" s="5" t="str">
        <f>IF(E1349="","",IFERROR(VLOOKUP(E1349,REGRAS_CST!$A$2:$D$200,4,FALSE),""))</f>
        <v/>
      </c>
      <c r="R1349" s="9"/>
      <c r="S1349" s="7">
        <f>IF($H1349="","",$H1349*(1-$U1349))</f>
        <v>8.9999999999999993E-3</v>
      </c>
      <c r="T1349" s="7">
        <f>IF($I1349="","",$I1349*(1-$U1349))</f>
        <v>1E-3</v>
      </c>
      <c r="U1349" s="7">
        <f>IFERROR(INDEX(BASE_CCLASSTRIB!$E:$E, MATCH(TEXT($D1349,"000000"), BASE_CCLASSTRIB!$A:$A, 0))/100, 0)</f>
        <v>0</v>
      </c>
      <c r="V1349" s="21">
        <f>IFERROR(INDEX(BASE_CCLASSTRIB!$F:$F, MATCH(TEXT($D1349,"000000"), BASE_CCLASSTRIB!$A:$A, 0))/100, 0)</f>
        <v>0</v>
      </c>
    </row>
    <row r="1350" spans="1:22" ht="32.25" customHeight="1" thickTop="1" thickBot="1">
      <c r="A1350" s="24"/>
      <c r="B1350" s="5"/>
      <c r="C1350" s="5"/>
      <c r="D1350" s="5"/>
      <c r="E1350" s="8" t="str">
        <f>IF(D1350="","",LEFT(D1350,3))</f>
        <v/>
      </c>
      <c r="F1350" s="5" t="str">
        <f>IF(E1350="","",IFERROR(VLOOKUP(E1350,REGRAS_CST!$A$2:$B$200,2,FALSE),""))</f>
        <v/>
      </c>
      <c r="G1350" s="25"/>
      <c r="H1350" s="7">
        <v>8.9999999999999993E-3</v>
      </c>
      <c r="I1350" s="7">
        <v>1E-3</v>
      </c>
      <c r="J1350" s="9">
        <v>0</v>
      </c>
      <c r="K1350" s="5" t="str">
        <f>IF(E1350="","",IFERROR(VLOOKUP(E1350,REGRAS_CST!$A$2:$C$200,3,FALSE),""))</f>
        <v/>
      </c>
      <c r="L1350" s="10" t="str">
        <f>IF($G1350="", "", $G1350*(1-$V1350))</f>
        <v/>
      </c>
      <c r="M1350" s="30" t="str">
        <f t="shared" si="42"/>
        <v/>
      </c>
      <c r="N1350" s="30" t="str">
        <f t="shared" si="43"/>
        <v/>
      </c>
      <c r="O1350" s="5" t="str">
        <f>IF(D1350="","",
IF(AND(K1350&lt;&gt;"SIM",V1350&gt;0),"ERRO: % BC &gt; 0, mas NÃO permitida ❌",
IF(AND(K1350="SIM",V1350=0),"ATENÇÃO: BC permitida, mas % = 0 🔎",
"Base de cálculo aplicada corretamente ✅")))</f>
        <v/>
      </c>
      <c r="P1350" s="5" t="str">
        <f>IF(D1350="","",
IF(AND(Q1350&lt;&gt;"SIM",U1350&gt;0),"ERRO: % alíquota &gt; 0, mas NÃO permitida ❌",
IF(AND(Q1350="SIM",U1350=0),"ATENÇÃO: alíquota permitida, mas % = 0 🔎",
"Alíquota aplicada corretamente ✅")))</f>
        <v/>
      </c>
      <c r="Q1350" s="5" t="str">
        <f>IF(E1350="","",IFERROR(VLOOKUP(E1350,REGRAS_CST!$A$2:$D$200,4,FALSE),""))</f>
        <v/>
      </c>
      <c r="R1350" s="9"/>
      <c r="S1350" s="7">
        <f>IF($H1350="","",$H1350*(1-$U1350))</f>
        <v>8.9999999999999993E-3</v>
      </c>
      <c r="T1350" s="7">
        <f>IF($I1350="","",$I1350*(1-$U1350))</f>
        <v>1E-3</v>
      </c>
      <c r="U1350" s="7">
        <f>IFERROR(INDEX(BASE_CCLASSTRIB!$E:$E, MATCH(TEXT($D1350,"000000"), BASE_CCLASSTRIB!$A:$A, 0))/100, 0)</f>
        <v>0</v>
      </c>
      <c r="V1350" s="21">
        <f>IFERROR(INDEX(BASE_CCLASSTRIB!$F:$F, MATCH(TEXT($D1350,"000000"), BASE_CCLASSTRIB!$A:$A, 0))/100, 0)</f>
        <v>0</v>
      </c>
    </row>
    <row r="1351" spans="1:22" ht="32.25" customHeight="1" thickTop="1" thickBot="1">
      <c r="A1351" s="24"/>
      <c r="B1351" s="5"/>
      <c r="C1351" s="5"/>
      <c r="D1351" s="5"/>
      <c r="E1351" s="8" t="str">
        <f>IF(D1351="","",LEFT(D1351,3))</f>
        <v/>
      </c>
      <c r="F1351" s="5" t="str">
        <f>IF(E1351="","",IFERROR(VLOOKUP(E1351,REGRAS_CST!$A$2:$B$200,2,FALSE),""))</f>
        <v/>
      </c>
      <c r="G1351" s="25"/>
      <c r="H1351" s="7">
        <v>8.9999999999999993E-3</v>
      </c>
      <c r="I1351" s="7">
        <v>1E-3</v>
      </c>
      <c r="J1351" s="9">
        <v>0</v>
      </c>
      <c r="K1351" s="5" t="str">
        <f>IF(E1351="","",IFERROR(VLOOKUP(E1351,REGRAS_CST!$A$2:$C$200,3,FALSE),""))</f>
        <v/>
      </c>
      <c r="L1351" s="10" t="str">
        <f>IF($G1351="", "", $G1351*(1-$V1351))</f>
        <v/>
      </c>
      <c r="M1351" s="30" t="str">
        <f t="shared" si="42"/>
        <v/>
      </c>
      <c r="N1351" s="30" t="str">
        <f t="shared" si="43"/>
        <v/>
      </c>
      <c r="O1351" s="5" t="str">
        <f>IF(D1351="","",
IF(AND(K1351&lt;&gt;"SIM",V1351&gt;0),"ERRO: % BC &gt; 0, mas NÃO permitida ❌",
IF(AND(K1351="SIM",V1351=0),"ATENÇÃO: BC permitida, mas % = 0 🔎",
"Base de cálculo aplicada corretamente ✅")))</f>
        <v/>
      </c>
      <c r="P1351" s="5" t="str">
        <f>IF(D1351="","",
IF(AND(Q1351&lt;&gt;"SIM",U1351&gt;0),"ERRO: % alíquota &gt; 0, mas NÃO permitida ❌",
IF(AND(Q1351="SIM",U1351=0),"ATENÇÃO: alíquota permitida, mas % = 0 🔎",
"Alíquota aplicada corretamente ✅")))</f>
        <v/>
      </c>
      <c r="Q1351" s="5" t="str">
        <f>IF(E1351="","",IFERROR(VLOOKUP(E1351,REGRAS_CST!$A$2:$D$200,4,FALSE),""))</f>
        <v/>
      </c>
      <c r="R1351" s="9"/>
      <c r="S1351" s="7">
        <f>IF($H1351="","",$H1351*(1-$U1351))</f>
        <v>8.9999999999999993E-3</v>
      </c>
      <c r="T1351" s="7">
        <f>IF($I1351="","",$I1351*(1-$U1351))</f>
        <v>1E-3</v>
      </c>
      <c r="U1351" s="7">
        <f>IFERROR(INDEX(BASE_CCLASSTRIB!$E:$E, MATCH(TEXT($D1351,"000000"), BASE_CCLASSTRIB!$A:$A, 0))/100, 0)</f>
        <v>0</v>
      </c>
      <c r="V1351" s="21">
        <f>IFERROR(INDEX(BASE_CCLASSTRIB!$F:$F, MATCH(TEXT($D1351,"000000"), BASE_CCLASSTRIB!$A:$A, 0))/100, 0)</f>
        <v>0</v>
      </c>
    </row>
    <row r="1352" spans="1:22" ht="32.25" customHeight="1" thickTop="1" thickBot="1">
      <c r="A1352" s="24"/>
      <c r="B1352" s="5"/>
      <c r="C1352" s="5"/>
      <c r="D1352" s="5"/>
      <c r="E1352" s="8" t="str">
        <f>IF(D1352="","",LEFT(D1352,3))</f>
        <v/>
      </c>
      <c r="F1352" s="5" t="str">
        <f>IF(E1352="","",IFERROR(VLOOKUP(E1352,REGRAS_CST!$A$2:$B$200,2,FALSE),""))</f>
        <v/>
      </c>
      <c r="G1352" s="25"/>
      <c r="H1352" s="7">
        <v>8.9999999999999993E-3</v>
      </c>
      <c r="I1352" s="7">
        <v>1E-3</v>
      </c>
      <c r="J1352" s="9">
        <v>0</v>
      </c>
      <c r="K1352" s="5" t="str">
        <f>IF(E1352="","",IFERROR(VLOOKUP(E1352,REGRAS_CST!$A$2:$C$200,3,FALSE),""))</f>
        <v/>
      </c>
      <c r="L1352" s="10" t="str">
        <f>IF($G1352="", "", $G1352*(1-$V1352))</f>
        <v/>
      </c>
      <c r="M1352" s="30" t="str">
        <f t="shared" si="42"/>
        <v/>
      </c>
      <c r="N1352" s="30" t="str">
        <f t="shared" si="43"/>
        <v/>
      </c>
      <c r="O1352" s="5" t="str">
        <f>IF(D1352="","",
IF(AND(K1352&lt;&gt;"SIM",V1352&gt;0),"ERRO: % BC &gt; 0, mas NÃO permitida ❌",
IF(AND(K1352="SIM",V1352=0),"ATENÇÃO: BC permitida, mas % = 0 🔎",
"Base de cálculo aplicada corretamente ✅")))</f>
        <v/>
      </c>
      <c r="P1352" s="5" t="str">
        <f>IF(D1352="","",
IF(AND(Q1352&lt;&gt;"SIM",U1352&gt;0),"ERRO: % alíquota &gt; 0, mas NÃO permitida ❌",
IF(AND(Q1352="SIM",U1352=0),"ATENÇÃO: alíquota permitida, mas % = 0 🔎",
"Alíquota aplicada corretamente ✅")))</f>
        <v/>
      </c>
      <c r="Q1352" s="5" t="str">
        <f>IF(E1352="","",IFERROR(VLOOKUP(E1352,REGRAS_CST!$A$2:$D$200,4,FALSE),""))</f>
        <v/>
      </c>
      <c r="R1352" s="9"/>
      <c r="S1352" s="7">
        <f>IF($H1352="","",$H1352*(1-$U1352))</f>
        <v>8.9999999999999993E-3</v>
      </c>
      <c r="T1352" s="7">
        <f>IF($I1352="","",$I1352*(1-$U1352))</f>
        <v>1E-3</v>
      </c>
      <c r="U1352" s="7">
        <f>IFERROR(INDEX(BASE_CCLASSTRIB!$E:$E, MATCH(TEXT($D1352,"000000"), BASE_CCLASSTRIB!$A:$A, 0))/100, 0)</f>
        <v>0</v>
      </c>
      <c r="V1352" s="21">
        <f>IFERROR(INDEX(BASE_CCLASSTRIB!$F:$F, MATCH(TEXT($D1352,"000000"), BASE_CCLASSTRIB!$A:$A, 0))/100, 0)</f>
        <v>0</v>
      </c>
    </row>
    <row r="1353" spans="1:22" ht="32.25" customHeight="1" thickTop="1" thickBot="1">
      <c r="A1353" s="24"/>
      <c r="B1353" s="5"/>
      <c r="C1353" s="5"/>
      <c r="D1353" s="5"/>
      <c r="E1353" s="8" t="str">
        <f>IF(D1353="","",LEFT(D1353,3))</f>
        <v/>
      </c>
      <c r="F1353" s="5" t="str">
        <f>IF(E1353="","",IFERROR(VLOOKUP(E1353,REGRAS_CST!$A$2:$B$200,2,FALSE),""))</f>
        <v/>
      </c>
      <c r="G1353" s="25"/>
      <c r="H1353" s="7">
        <v>8.9999999999999993E-3</v>
      </c>
      <c r="I1353" s="7">
        <v>1E-3</v>
      </c>
      <c r="J1353" s="9">
        <v>0</v>
      </c>
      <c r="K1353" s="5" t="str">
        <f>IF(E1353="","",IFERROR(VLOOKUP(E1353,REGRAS_CST!$A$2:$C$200,3,FALSE),""))</f>
        <v/>
      </c>
      <c r="L1353" s="10" t="str">
        <f>IF($G1353="", "", $G1353*(1-$V1353))</f>
        <v/>
      </c>
      <c r="M1353" s="30" t="str">
        <f t="shared" si="42"/>
        <v/>
      </c>
      <c r="N1353" s="30" t="str">
        <f t="shared" si="43"/>
        <v/>
      </c>
      <c r="O1353" s="5" t="str">
        <f>IF(D1353="","",
IF(AND(K1353&lt;&gt;"SIM",V1353&gt;0),"ERRO: % BC &gt; 0, mas NÃO permitida ❌",
IF(AND(K1353="SIM",V1353=0),"ATENÇÃO: BC permitida, mas % = 0 🔎",
"Base de cálculo aplicada corretamente ✅")))</f>
        <v/>
      </c>
      <c r="P1353" s="5" t="str">
        <f>IF(D1353="","",
IF(AND(Q1353&lt;&gt;"SIM",U1353&gt;0),"ERRO: % alíquota &gt; 0, mas NÃO permitida ❌",
IF(AND(Q1353="SIM",U1353=0),"ATENÇÃO: alíquota permitida, mas % = 0 🔎",
"Alíquota aplicada corretamente ✅")))</f>
        <v/>
      </c>
      <c r="Q1353" s="5" t="str">
        <f>IF(E1353="","",IFERROR(VLOOKUP(E1353,REGRAS_CST!$A$2:$D$200,4,FALSE),""))</f>
        <v/>
      </c>
      <c r="R1353" s="9"/>
      <c r="S1353" s="7">
        <f>IF($H1353="","",$H1353*(1-$U1353))</f>
        <v>8.9999999999999993E-3</v>
      </c>
      <c r="T1353" s="7">
        <f>IF($I1353="","",$I1353*(1-$U1353))</f>
        <v>1E-3</v>
      </c>
      <c r="U1353" s="7">
        <f>IFERROR(INDEX(BASE_CCLASSTRIB!$E:$E, MATCH(TEXT($D1353,"000000"), BASE_CCLASSTRIB!$A:$A, 0))/100, 0)</f>
        <v>0</v>
      </c>
      <c r="V1353" s="21">
        <f>IFERROR(INDEX(BASE_CCLASSTRIB!$F:$F, MATCH(TEXT($D1353,"000000"), BASE_CCLASSTRIB!$A:$A, 0))/100, 0)</f>
        <v>0</v>
      </c>
    </row>
    <row r="1354" spans="1:22" ht="32.25" customHeight="1" thickTop="1" thickBot="1">
      <c r="A1354" s="24"/>
      <c r="B1354" s="5"/>
      <c r="C1354" s="5"/>
      <c r="D1354" s="5"/>
      <c r="E1354" s="8" t="str">
        <f>IF(D1354="","",LEFT(D1354,3))</f>
        <v/>
      </c>
      <c r="F1354" s="5" t="str">
        <f>IF(E1354="","",IFERROR(VLOOKUP(E1354,REGRAS_CST!$A$2:$B$200,2,FALSE),""))</f>
        <v/>
      </c>
      <c r="G1354" s="25"/>
      <c r="H1354" s="7">
        <v>8.9999999999999993E-3</v>
      </c>
      <c r="I1354" s="7">
        <v>1E-3</v>
      </c>
      <c r="J1354" s="9">
        <v>0</v>
      </c>
      <c r="K1354" s="5" t="str">
        <f>IF(E1354="","",IFERROR(VLOOKUP(E1354,REGRAS_CST!$A$2:$C$200,3,FALSE),""))</f>
        <v/>
      </c>
      <c r="L1354" s="10" t="str">
        <f>IF($G1354="", "", $G1354*(1-$V1354))</f>
        <v/>
      </c>
      <c r="M1354" s="30" t="str">
        <f t="shared" si="42"/>
        <v/>
      </c>
      <c r="N1354" s="30" t="str">
        <f t="shared" si="43"/>
        <v/>
      </c>
      <c r="O1354" s="5" t="str">
        <f>IF(D1354="","",
IF(AND(K1354&lt;&gt;"SIM",V1354&gt;0),"ERRO: % BC &gt; 0, mas NÃO permitida ❌",
IF(AND(K1354="SIM",V1354=0),"ATENÇÃO: BC permitida, mas % = 0 🔎",
"Base de cálculo aplicada corretamente ✅")))</f>
        <v/>
      </c>
      <c r="P1354" s="5" t="str">
        <f>IF(D1354="","",
IF(AND(Q1354&lt;&gt;"SIM",U1354&gt;0),"ERRO: % alíquota &gt; 0, mas NÃO permitida ❌",
IF(AND(Q1354="SIM",U1354=0),"ATENÇÃO: alíquota permitida, mas % = 0 🔎",
"Alíquota aplicada corretamente ✅")))</f>
        <v/>
      </c>
      <c r="Q1354" s="5" t="str">
        <f>IF(E1354="","",IFERROR(VLOOKUP(E1354,REGRAS_CST!$A$2:$D$200,4,FALSE),""))</f>
        <v/>
      </c>
      <c r="R1354" s="9"/>
      <c r="S1354" s="7">
        <f>IF($H1354="","",$H1354*(1-$U1354))</f>
        <v>8.9999999999999993E-3</v>
      </c>
      <c r="T1354" s="7">
        <f>IF($I1354="","",$I1354*(1-$U1354))</f>
        <v>1E-3</v>
      </c>
      <c r="U1354" s="7">
        <f>IFERROR(INDEX(BASE_CCLASSTRIB!$E:$E, MATCH(TEXT($D1354,"000000"), BASE_CCLASSTRIB!$A:$A, 0))/100, 0)</f>
        <v>0</v>
      </c>
      <c r="V1354" s="21">
        <f>IFERROR(INDEX(BASE_CCLASSTRIB!$F:$F, MATCH(TEXT($D1354,"000000"), BASE_CCLASSTRIB!$A:$A, 0))/100, 0)</f>
        <v>0</v>
      </c>
    </row>
    <row r="1355" spans="1:22" ht="32.25" customHeight="1" thickTop="1" thickBot="1">
      <c r="A1355" s="24"/>
      <c r="B1355" s="5"/>
      <c r="C1355" s="5"/>
      <c r="D1355" s="5"/>
      <c r="E1355" s="8" t="str">
        <f>IF(D1355="","",LEFT(D1355,3))</f>
        <v/>
      </c>
      <c r="F1355" s="5" t="str">
        <f>IF(E1355="","",IFERROR(VLOOKUP(E1355,REGRAS_CST!$A$2:$B$200,2,FALSE),""))</f>
        <v/>
      </c>
      <c r="G1355" s="25"/>
      <c r="H1355" s="7">
        <v>8.9999999999999993E-3</v>
      </c>
      <c r="I1355" s="7">
        <v>1E-3</v>
      </c>
      <c r="J1355" s="9">
        <v>0</v>
      </c>
      <c r="K1355" s="5" t="str">
        <f>IF(E1355="","",IFERROR(VLOOKUP(E1355,REGRAS_CST!$A$2:$C$200,3,FALSE),""))</f>
        <v/>
      </c>
      <c r="L1355" s="10" t="str">
        <f>IF($G1355="", "", $G1355*(1-$V1355))</f>
        <v/>
      </c>
      <c r="M1355" s="30" t="str">
        <f t="shared" si="42"/>
        <v/>
      </c>
      <c r="N1355" s="30" t="str">
        <f t="shared" si="43"/>
        <v/>
      </c>
      <c r="O1355" s="5" t="str">
        <f>IF(D1355="","",
IF(AND(K1355&lt;&gt;"SIM",V1355&gt;0),"ERRO: % BC &gt; 0, mas NÃO permitida ❌",
IF(AND(K1355="SIM",V1355=0),"ATENÇÃO: BC permitida, mas % = 0 🔎",
"Base de cálculo aplicada corretamente ✅")))</f>
        <v/>
      </c>
      <c r="P1355" s="5" t="str">
        <f>IF(D1355="","",
IF(AND(Q1355&lt;&gt;"SIM",U1355&gt;0),"ERRO: % alíquota &gt; 0, mas NÃO permitida ❌",
IF(AND(Q1355="SIM",U1355=0),"ATENÇÃO: alíquota permitida, mas % = 0 🔎",
"Alíquota aplicada corretamente ✅")))</f>
        <v/>
      </c>
      <c r="Q1355" s="5" t="str">
        <f>IF(E1355="","",IFERROR(VLOOKUP(E1355,REGRAS_CST!$A$2:$D$200,4,FALSE),""))</f>
        <v/>
      </c>
      <c r="R1355" s="9"/>
      <c r="S1355" s="7">
        <f>IF($H1355="","",$H1355*(1-$U1355))</f>
        <v>8.9999999999999993E-3</v>
      </c>
      <c r="T1355" s="7">
        <f>IF($I1355="","",$I1355*(1-$U1355))</f>
        <v>1E-3</v>
      </c>
      <c r="U1355" s="7">
        <f>IFERROR(INDEX(BASE_CCLASSTRIB!$E:$E, MATCH(TEXT($D1355,"000000"), BASE_CCLASSTRIB!$A:$A, 0))/100, 0)</f>
        <v>0</v>
      </c>
      <c r="V1355" s="21">
        <f>IFERROR(INDEX(BASE_CCLASSTRIB!$F:$F, MATCH(TEXT($D1355,"000000"), BASE_CCLASSTRIB!$A:$A, 0))/100, 0)</f>
        <v>0</v>
      </c>
    </row>
    <row r="1356" spans="1:22" ht="32.25" customHeight="1" thickTop="1" thickBot="1">
      <c r="A1356" s="24"/>
      <c r="B1356" s="5"/>
      <c r="C1356" s="5"/>
      <c r="D1356" s="5"/>
      <c r="E1356" s="8" t="str">
        <f>IF(D1356="","",LEFT(D1356,3))</f>
        <v/>
      </c>
      <c r="F1356" s="5" t="str">
        <f>IF(E1356="","",IFERROR(VLOOKUP(E1356,REGRAS_CST!$A$2:$B$200,2,FALSE),""))</f>
        <v/>
      </c>
      <c r="G1356" s="25"/>
      <c r="H1356" s="7">
        <v>8.9999999999999993E-3</v>
      </c>
      <c r="I1356" s="7">
        <v>1E-3</v>
      </c>
      <c r="J1356" s="9">
        <v>0</v>
      </c>
      <c r="K1356" s="5" t="str">
        <f>IF(E1356="","",IFERROR(VLOOKUP(E1356,REGRAS_CST!$A$2:$C$200,3,FALSE),""))</f>
        <v/>
      </c>
      <c r="L1356" s="10" t="str">
        <f>IF($G1356="", "", $G1356*(1-$V1356))</f>
        <v/>
      </c>
      <c r="M1356" s="30" t="str">
        <f t="shared" si="42"/>
        <v/>
      </c>
      <c r="N1356" s="30" t="str">
        <f t="shared" si="43"/>
        <v/>
      </c>
      <c r="O1356" s="5" t="str">
        <f>IF(D1356="","",
IF(AND(K1356&lt;&gt;"SIM",V1356&gt;0),"ERRO: % BC &gt; 0, mas NÃO permitida ❌",
IF(AND(K1356="SIM",V1356=0),"ATENÇÃO: BC permitida, mas % = 0 🔎",
"Base de cálculo aplicada corretamente ✅")))</f>
        <v/>
      </c>
      <c r="P1356" s="5" t="str">
        <f>IF(D1356="","",
IF(AND(Q1356&lt;&gt;"SIM",U1356&gt;0),"ERRO: % alíquota &gt; 0, mas NÃO permitida ❌",
IF(AND(Q1356="SIM",U1356=0),"ATENÇÃO: alíquota permitida, mas % = 0 🔎",
"Alíquota aplicada corretamente ✅")))</f>
        <v/>
      </c>
      <c r="Q1356" s="5" t="str">
        <f>IF(E1356="","",IFERROR(VLOOKUP(E1356,REGRAS_CST!$A$2:$D$200,4,FALSE),""))</f>
        <v/>
      </c>
      <c r="R1356" s="9"/>
      <c r="S1356" s="7">
        <f>IF($H1356="","",$H1356*(1-$U1356))</f>
        <v>8.9999999999999993E-3</v>
      </c>
      <c r="T1356" s="7">
        <f>IF($I1356="","",$I1356*(1-$U1356))</f>
        <v>1E-3</v>
      </c>
      <c r="U1356" s="7">
        <f>IFERROR(INDEX(BASE_CCLASSTRIB!$E:$E, MATCH(TEXT($D1356,"000000"), BASE_CCLASSTRIB!$A:$A, 0))/100, 0)</f>
        <v>0</v>
      </c>
      <c r="V1356" s="21">
        <f>IFERROR(INDEX(BASE_CCLASSTRIB!$F:$F, MATCH(TEXT($D1356,"000000"), BASE_CCLASSTRIB!$A:$A, 0))/100, 0)</f>
        <v>0</v>
      </c>
    </row>
    <row r="1357" spans="1:22" ht="32.25" customHeight="1" thickTop="1" thickBot="1">
      <c r="A1357" s="24"/>
      <c r="B1357" s="5"/>
      <c r="C1357" s="5"/>
      <c r="D1357" s="5"/>
      <c r="E1357" s="8" t="str">
        <f>IF(D1357="","",LEFT(D1357,3))</f>
        <v/>
      </c>
      <c r="F1357" s="5" t="str">
        <f>IF(E1357="","",IFERROR(VLOOKUP(E1357,REGRAS_CST!$A$2:$B$200,2,FALSE),""))</f>
        <v/>
      </c>
      <c r="G1357" s="25"/>
      <c r="H1357" s="7">
        <v>8.9999999999999993E-3</v>
      </c>
      <c r="I1357" s="7">
        <v>1E-3</v>
      </c>
      <c r="J1357" s="9">
        <v>0</v>
      </c>
      <c r="K1357" s="5" t="str">
        <f>IF(E1357="","",IFERROR(VLOOKUP(E1357,REGRAS_CST!$A$2:$C$200,3,FALSE),""))</f>
        <v/>
      </c>
      <c r="L1357" s="10" t="str">
        <f>IF($G1357="", "", $G1357*(1-$V1357))</f>
        <v/>
      </c>
      <c r="M1357" s="30" t="str">
        <f t="shared" si="42"/>
        <v/>
      </c>
      <c r="N1357" s="30" t="str">
        <f t="shared" si="43"/>
        <v/>
      </c>
      <c r="O1357" s="5" t="str">
        <f>IF(D1357="","",
IF(AND(K1357&lt;&gt;"SIM",V1357&gt;0),"ERRO: % BC &gt; 0, mas NÃO permitida ❌",
IF(AND(K1357="SIM",V1357=0),"ATENÇÃO: BC permitida, mas % = 0 🔎",
"Base de cálculo aplicada corretamente ✅")))</f>
        <v/>
      </c>
      <c r="P1357" s="5" t="str">
        <f>IF(D1357="","",
IF(AND(Q1357&lt;&gt;"SIM",U1357&gt;0),"ERRO: % alíquota &gt; 0, mas NÃO permitida ❌",
IF(AND(Q1357="SIM",U1357=0),"ATENÇÃO: alíquota permitida, mas % = 0 🔎",
"Alíquota aplicada corretamente ✅")))</f>
        <v/>
      </c>
      <c r="Q1357" s="5" t="str">
        <f>IF(E1357="","",IFERROR(VLOOKUP(E1357,REGRAS_CST!$A$2:$D$200,4,FALSE),""))</f>
        <v/>
      </c>
      <c r="R1357" s="9"/>
      <c r="S1357" s="7">
        <f>IF($H1357="","",$H1357*(1-$U1357))</f>
        <v>8.9999999999999993E-3</v>
      </c>
      <c r="T1357" s="7">
        <f>IF($I1357="","",$I1357*(1-$U1357))</f>
        <v>1E-3</v>
      </c>
      <c r="U1357" s="7">
        <f>IFERROR(INDEX(BASE_CCLASSTRIB!$E:$E, MATCH(TEXT($D1357,"000000"), BASE_CCLASSTRIB!$A:$A, 0))/100, 0)</f>
        <v>0</v>
      </c>
      <c r="V1357" s="21">
        <f>IFERROR(INDEX(BASE_CCLASSTRIB!$F:$F, MATCH(TEXT($D1357,"000000"), BASE_CCLASSTRIB!$A:$A, 0))/100, 0)</f>
        <v>0</v>
      </c>
    </row>
    <row r="1358" spans="1:22" ht="32.25" customHeight="1" thickTop="1" thickBot="1">
      <c r="A1358" s="24"/>
      <c r="B1358" s="5"/>
      <c r="C1358" s="5"/>
      <c r="D1358" s="5"/>
      <c r="E1358" s="8" t="str">
        <f>IF(D1358="","",LEFT(D1358,3))</f>
        <v/>
      </c>
      <c r="F1358" s="5" t="str">
        <f>IF(E1358="","",IFERROR(VLOOKUP(E1358,REGRAS_CST!$A$2:$B$200,2,FALSE),""))</f>
        <v/>
      </c>
      <c r="G1358" s="25"/>
      <c r="H1358" s="7">
        <v>8.9999999999999993E-3</v>
      </c>
      <c r="I1358" s="7">
        <v>1E-3</v>
      </c>
      <c r="J1358" s="9">
        <v>0</v>
      </c>
      <c r="K1358" s="5" t="str">
        <f>IF(E1358="","",IFERROR(VLOOKUP(E1358,REGRAS_CST!$A$2:$C$200,3,FALSE),""))</f>
        <v/>
      </c>
      <c r="L1358" s="10" t="str">
        <f>IF($G1358="", "", $G1358*(1-$V1358))</f>
        <v/>
      </c>
      <c r="M1358" s="30" t="str">
        <f t="shared" si="42"/>
        <v/>
      </c>
      <c r="N1358" s="30" t="str">
        <f t="shared" si="43"/>
        <v/>
      </c>
      <c r="O1358" s="5" t="str">
        <f>IF(D1358="","",
IF(AND(K1358&lt;&gt;"SIM",V1358&gt;0),"ERRO: % BC &gt; 0, mas NÃO permitida ❌",
IF(AND(K1358="SIM",V1358=0),"ATENÇÃO: BC permitida, mas % = 0 🔎",
"Base de cálculo aplicada corretamente ✅")))</f>
        <v/>
      </c>
      <c r="P1358" s="5" t="str">
        <f>IF(D1358="","",
IF(AND(Q1358&lt;&gt;"SIM",U1358&gt;0),"ERRO: % alíquota &gt; 0, mas NÃO permitida ❌",
IF(AND(Q1358="SIM",U1358=0),"ATENÇÃO: alíquota permitida, mas % = 0 🔎",
"Alíquota aplicada corretamente ✅")))</f>
        <v/>
      </c>
      <c r="Q1358" s="5" t="str">
        <f>IF(E1358="","",IFERROR(VLOOKUP(E1358,REGRAS_CST!$A$2:$D$200,4,FALSE),""))</f>
        <v/>
      </c>
      <c r="R1358" s="9"/>
      <c r="S1358" s="7">
        <f>IF($H1358="","",$H1358*(1-$U1358))</f>
        <v>8.9999999999999993E-3</v>
      </c>
      <c r="T1358" s="7">
        <f>IF($I1358="","",$I1358*(1-$U1358))</f>
        <v>1E-3</v>
      </c>
      <c r="U1358" s="7">
        <f>IFERROR(INDEX(BASE_CCLASSTRIB!$E:$E, MATCH(TEXT($D1358,"000000"), BASE_CCLASSTRIB!$A:$A, 0))/100, 0)</f>
        <v>0</v>
      </c>
      <c r="V1358" s="21">
        <f>IFERROR(INDEX(BASE_CCLASSTRIB!$F:$F, MATCH(TEXT($D1358,"000000"), BASE_CCLASSTRIB!$A:$A, 0))/100, 0)</f>
        <v>0</v>
      </c>
    </row>
    <row r="1359" spans="1:22" ht="32.25" customHeight="1" thickTop="1" thickBot="1">
      <c r="A1359" s="24"/>
      <c r="B1359" s="5"/>
      <c r="C1359" s="5"/>
      <c r="D1359" s="5"/>
      <c r="E1359" s="8" t="str">
        <f>IF(D1359="","",LEFT(D1359,3))</f>
        <v/>
      </c>
      <c r="F1359" s="5" t="str">
        <f>IF(E1359="","",IFERROR(VLOOKUP(E1359,REGRAS_CST!$A$2:$B$200,2,FALSE),""))</f>
        <v/>
      </c>
      <c r="G1359" s="25"/>
      <c r="H1359" s="7">
        <v>8.9999999999999993E-3</v>
      </c>
      <c r="I1359" s="7">
        <v>1E-3</v>
      </c>
      <c r="J1359" s="9">
        <v>0</v>
      </c>
      <c r="K1359" s="5" t="str">
        <f>IF(E1359="","",IFERROR(VLOOKUP(E1359,REGRAS_CST!$A$2:$C$200,3,FALSE),""))</f>
        <v/>
      </c>
      <c r="L1359" s="10" t="str">
        <f>IF($G1359="", "", $G1359*(1-$V1359))</f>
        <v/>
      </c>
      <c r="M1359" s="30" t="str">
        <f t="shared" si="42"/>
        <v/>
      </c>
      <c r="N1359" s="30" t="str">
        <f t="shared" si="43"/>
        <v/>
      </c>
      <c r="O1359" s="5" t="str">
        <f>IF(D1359="","",
IF(AND(K1359&lt;&gt;"SIM",V1359&gt;0),"ERRO: % BC &gt; 0, mas NÃO permitida ❌",
IF(AND(K1359="SIM",V1359=0),"ATENÇÃO: BC permitida, mas % = 0 🔎",
"Base de cálculo aplicada corretamente ✅")))</f>
        <v/>
      </c>
      <c r="P1359" s="5" t="str">
        <f>IF(D1359="","",
IF(AND(Q1359&lt;&gt;"SIM",U1359&gt;0),"ERRO: % alíquota &gt; 0, mas NÃO permitida ❌",
IF(AND(Q1359="SIM",U1359=0),"ATENÇÃO: alíquota permitida, mas % = 0 🔎",
"Alíquota aplicada corretamente ✅")))</f>
        <v/>
      </c>
      <c r="Q1359" s="5" t="str">
        <f>IF(E1359="","",IFERROR(VLOOKUP(E1359,REGRAS_CST!$A$2:$D$200,4,FALSE),""))</f>
        <v/>
      </c>
      <c r="R1359" s="9"/>
      <c r="S1359" s="7">
        <f>IF($H1359="","",$H1359*(1-$U1359))</f>
        <v>8.9999999999999993E-3</v>
      </c>
      <c r="T1359" s="7">
        <f>IF($I1359="","",$I1359*(1-$U1359))</f>
        <v>1E-3</v>
      </c>
      <c r="U1359" s="7">
        <f>IFERROR(INDEX(BASE_CCLASSTRIB!$E:$E, MATCH(TEXT($D1359,"000000"), BASE_CCLASSTRIB!$A:$A, 0))/100, 0)</f>
        <v>0</v>
      </c>
      <c r="V1359" s="21">
        <f>IFERROR(INDEX(BASE_CCLASSTRIB!$F:$F, MATCH(TEXT($D1359,"000000"), BASE_CCLASSTRIB!$A:$A, 0))/100, 0)</f>
        <v>0</v>
      </c>
    </row>
    <row r="1360" spans="1:22" ht="32.25" customHeight="1" thickTop="1" thickBot="1">
      <c r="A1360" s="24"/>
      <c r="B1360" s="5"/>
      <c r="C1360" s="5"/>
      <c r="D1360" s="5"/>
      <c r="E1360" s="8" t="str">
        <f>IF(D1360="","",LEFT(D1360,3))</f>
        <v/>
      </c>
      <c r="F1360" s="5" t="str">
        <f>IF(E1360="","",IFERROR(VLOOKUP(E1360,REGRAS_CST!$A$2:$B$200,2,FALSE),""))</f>
        <v/>
      </c>
      <c r="G1360" s="25"/>
      <c r="H1360" s="7">
        <v>8.9999999999999993E-3</v>
      </c>
      <c r="I1360" s="7">
        <v>1E-3</v>
      </c>
      <c r="J1360" s="9">
        <v>0</v>
      </c>
      <c r="K1360" s="5" t="str">
        <f>IF(E1360="","",IFERROR(VLOOKUP(E1360,REGRAS_CST!$A$2:$C$200,3,FALSE),""))</f>
        <v/>
      </c>
      <c r="L1360" s="10" t="str">
        <f>IF($G1360="", "", $G1360*(1-$V1360))</f>
        <v/>
      </c>
      <c r="M1360" s="30" t="str">
        <f t="shared" si="42"/>
        <v/>
      </c>
      <c r="N1360" s="30" t="str">
        <f t="shared" si="43"/>
        <v/>
      </c>
      <c r="O1360" s="5" t="str">
        <f>IF(D1360="","",
IF(AND(K1360&lt;&gt;"SIM",V1360&gt;0),"ERRO: % BC &gt; 0, mas NÃO permitida ❌",
IF(AND(K1360="SIM",V1360=0),"ATENÇÃO: BC permitida, mas % = 0 🔎",
"Base de cálculo aplicada corretamente ✅")))</f>
        <v/>
      </c>
      <c r="P1360" s="5" t="str">
        <f>IF(D1360="","",
IF(AND(Q1360&lt;&gt;"SIM",U1360&gt;0),"ERRO: % alíquota &gt; 0, mas NÃO permitida ❌",
IF(AND(Q1360="SIM",U1360=0),"ATENÇÃO: alíquota permitida, mas % = 0 🔎",
"Alíquota aplicada corretamente ✅")))</f>
        <v/>
      </c>
      <c r="Q1360" s="5" t="str">
        <f>IF(E1360="","",IFERROR(VLOOKUP(E1360,REGRAS_CST!$A$2:$D$200,4,FALSE),""))</f>
        <v/>
      </c>
      <c r="R1360" s="9"/>
      <c r="S1360" s="7">
        <f>IF($H1360="","",$H1360*(1-$U1360))</f>
        <v>8.9999999999999993E-3</v>
      </c>
      <c r="T1360" s="7">
        <f>IF($I1360="","",$I1360*(1-$U1360))</f>
        <v>1E-3</v>
      </c>
      <c r="U1360" s="7">
        <f>IFERROR(INDEX(BASE_CCLASSTRIB!$E:$E, MATCH(TEXT($D1360,"000000"), BASE_CCLASSTRIB!$A:$A, 0))/100, 0)</f>
        <v>0</v>
      </c>
      <c r="V1360" s="21">
        <f>IFERROR(INDEX(BASE_CCLASSTRIB!$F:$F, MATCH(TEXT($D1360,"000000"), BASE_CCLASSTRIB!$A:$A, 0))/100, 0)</f>
        <v>0</v>
      </c>
    </row>
    <row r="1361" spans="1:22" ht="32.25" customHeight="1" thickTop="1" thickBot="1">
      <c r="A1361" s="24"/>
      <c r="B1361" s="5"/>
      <c r="C1361" s="5"/>
      <c r="D1361" s="5"/>
      <c r="E1361" s="8" t="str">
        <f>IF(D1361="","",LEFT(D1361,3))</f>
        <v/>
      </c>
      <c r="F1361" s="5" t="str">
        <f>IF(E1361="","",IFERROR(VLOOKUP(E1361,REGRAS_CST!$A$2:$B$200,2,FALSE),""))</f>
        <v/>
      </c>
      <c r="G1361" s="25"/>
      <c r="H1361" s="7">
        <v>8.9999999999999993E-3</v>
      </c>
      <c r="I1361" s="7">
        <v>1E-3</v>
      </c>
      <c r="J1361" s="9">
        <v>0</v>
      </c>
      <c r="K1361" s="5" t="str">
        <f>IF(E1361="","",IFERROR(VLOOKUP(E1361,REGRAS_CST!$A$2:$C$200,3,FALSE),""))</f>
        <v/>
      </c>
      <c r="L1361" s="10" t="str">
        <f>IF($G1361="", "", $G1361*(1-$V1361))</f>
        <v/>
      </c>
      <c r="M1361" s="30" t="str">
        <f t="shared" si="42"/>
        <v/>
      </c>
      <c r="N1361" s="30" t="str">
        <f t="shared" si="43"/>
        <v/>
      </c>
      <c r="O1361" s="5" t="str">
        <f>IF(D1361="","",
IF(AND(K1361&lt;&gt;"SIM",V1361&gt;0),"ERRO: % BC &gt; 0, mas NÃO permitida ❌",
IF(AND(K1361="SIM",V1361=0),"ATENÇÃO: BC permitida, mas % = 0 🔎",
"Base de cálculo aplicada corretamente ✅")))</f>
        <v/>
      </c>
      <c r="P1361" s="5" t="str">
        <f>IF(D1361="","",
IF(AND(Q1361&lt;&gt;"SIM",U1361&gt;0),"ERRO: % alíquota &gt; 0, mas NÃO permitida ❌",
IF(AND(Q1361="SIM",U1361=0),"ATENÇÃO: alíquota permitida, mas % = 0 🔎",
"Alíquota aplicada corretamente ✅")))</f>
        <v/>
      </c>
      <c r="Q1361" s="5" t="str">
        <f>IF(E1361="","",IFERROR(VLOOKUP(E1361,REGRAS_CST!$A$2:$D$200,4,FALSE),""))</f>
        <v/>
      </c>
      <c r="R1361" s="9"/>
      <c r="S1361" s="7">
        <f>IF($H1361="","",$H1361*(1-$U1361))</f>
        <v>8.9999999999999993E-3</v>
      </c>
      <c r="T1361" s="7">
        <f>IF($I1361="","",$I1361*(1-$U1361))</f>
        <v>1E-3</v>
      </c>
      <c r="U1361" s="7">
        <f>IFERROR(INDEX(BASE_CCLASSTRIB!$E:$E, MATCH(TEXT($D1361,"000000"), BASE_CCLASSTRIB!$A:$A, 0))/100, 0)</f>
        <v>0</v>
      </c>
      <c r="V1361" s="21">
        <f>IFERROR(INDEX(BASE_CCLASSTRIB!$F:$F, MATCH(TEXT($D1361,"000000"), BASE_CCLASSTRIB!$A:$A, 0))/100, 0)</f>
        <v>0</v>
      </c>
    </row>
    <row r="1362" spans="1:22" ht="32.25" customHeight="1" thickTop="1" thickBot="1">
      <c r="A1362" s="24"/>
      <c r="B1362" s="5"/>
      <c r="C1362" s="5"/>
      <c r="D1362" s="5"/>
      <c r="E1362" s="8" t="str">
        <f>IF(D1362="","",LEFT(D1362,3))</f>
        <v/>
      </c>
      <c r="F1362" s="5" t="str">
        <f>IF(E1362="","",IFERROR(VLOOKUP(E1362,REGRAS_CST!$A$2:$B$200,2,FALSE),""))</f>
        <v/>
      </c>
      <c r="G1362" s="25"/>
      <c r="H1362" s="7">
        <v>8.9999999999999993E-3</v>
      </c>
      <c r="I1362" s="7">
        <v>1E-3</v>
      </c>
      <c r="J1362" s="9">
        <v>0</v>
      </c>
      <c r="K1362" s="5" t="str">
        <f>IF(E1362="","",IFERROR(VLOOKUP(E1362,REGRAS_CST!$A$2:$C$200,3,FALSE),""))</f>
        <v/>
      </c>
      <c r="L1362" s="10" t="str">
        <f>IF($G1362="", "", $G1362*(1-$V1362))</f>
        <v/>
      </c>
      <c r="M1362" s="30" t="str">
        <f t="shared" si="42"/>
        <v/>
      </c>
      <c r="N1362" s="30" t="str">
        <f t="shared" si="43"/>
        <v/>
      </c>
      <c r="O1362" s="5" t="str">
        <f>IF(D1362="","",
IF(AND(K1362&lt;&gt;"SIM",V1362&gt;0),"ERRO: % BC &gt; 0, mas NÃO permitida ❌",
IF(AND(K1362="SIM",V1362=0),"ATENÇÃO: BC permitida, mas % = 0 🔎",
"Base de cálculo aplicada corretamente ✅")))</f>
        <v/>
      </c>
      <c r="P1362" s="5" t="str">
        <f>IF(D1362="","",
IF(AND(Q1362&lt;&gt;"SIM",U1362&gt;0),"ERRO: % alíquota &gt; 0, mas NÃO permitida ❌",
IF(AND(Q1362="SIM",U1362=0),"ATENÇÃO: alíquota permitida, mas % = 0 🔎",
"Alíquota aplicada corretamente ✅")))</f>
        <v/>
      </c>
      <c r="Q1362" s="5" t="str">
        <f>IF(E1362="","",IFERROR(VLOOKUP(E1362,REGRAS_CST!$A$2:$D$200,4,FALSE),""))</f>
        <v/>
      </c>
      <c r="R1362" s="9"/>
      <c r="S1362" s="7">
        <f>IF($H1362="","",$H1362*(1-$U1362))</f>
        <v>8.9999999999999993E-3</v>
      </c>
      <c r="T1362" s="7">
        <f>IF($I1362="","",$I1362*(1-$U1362))</f>
        <v>1E-3</v>
      </c>
      <c r="U1362" s="7">
        <f>IFERROR(INDEX(BASE_CCLASSTRIB!$E:$E, MATCH(TEXT($D1362,"000000"), BASE_CCLASSTRIB!$A:$A, 0))/100, 0)</f>
        <v>0</v>
      </c>
      <c r="V1362" s="21">
        <f>IFERROR(INDEX(BASE_CCLASSTRIB!$F:$F, MATCH(TEXT($D1362,"000000"), BASE_CCLASSTRIB!$A:$A, 0))/100, 0)</f>
        <v>0</v>
      </c>
    </row>
    <row r="1363" spans="1:22" ht="32.25" customHeight="1" thickTop="1" thickBot="1">
      <c r="A1363" s="24"/>
      <c r="B1363" s="5"/>
      <c r="C1363" s="5"/>
      <c r="D1363" s="5"/>
      <c r="E1363" s="8" t="str">
        <f>IF(D1363="","",LEFT(D1363,3))</f>
        <v/>
      </c>
      <c r="F1363" s="5" t="str">
        <f>IF(E1363="","",IFERROR(VLOOKUP(E1363,REGRAS_CST!$A$2:$B$200,2,FALSE),""))</f>
        <v/>
      </c>
      <c r="G1363" s="25"/>
      <c r="H1363" s="7">
        <v>8.9999999999999993E-3</v>
      </c>
      <c r="I1363" s="7">
        <v>1E-3</v>
      </c>
      <c r="J1363" s="9">
        <v>0</v>
      </c>
      <c r="K1363" s="5" t="str">
        <f>IF(E1363="","",IFERROR(VLOOKUP(E1363,REGRAS_CST!$A$2:$C$200,3,FALSE),""))</f>
        <v/>
      </c>
      <c r="L1363" s="10" t="str">
        <f>IF($G1363="", "", $G1363*(1-$V1363))</f>
        <v/>
      </c>
      <c r="M1363" s="30" t="str">
        <f t="shared" si="42"/>
        <v/>
      </c>
      <c r="N1363" s="30" t="str">
        <f t="shared" si="43"/>
        <v/>
      </c>
      <c r="O1363" s="5" t="str">
        <f>IF(D1363="","",
IF(AND(K1363&lt;&gt;"SIM",V1363&gt;0),"ERRO: % BC &gt; 0, mas NÃO permitida ❌",
IF(AND(K1363="SIM",V1363=0),"ATENÇÃO: BC permitida, mas % = 0 🔎",
"Base de cálculo aplicada corretamente ✅")))</f>
        <v/>
      </c>
      <c r="P1363" s="5" t="str">
        <f>IF(D1363="","",
IF(AND(Q1363&lt;&gt;"SIM",U1363&gt;0),"ERRO: % alíquota &gt; 0, mas NÃO permitida ❌",
IF(AND(Q1363="SIM",U1363=0),"ATENÇÃO: alíquota permitida, mas % = 0 🔎",
"Alíquota aplicada corretamente ✅")))</f>
        <v/>
      </c>
      <c r="Q1363" s="5" t="str">
        <f>IF(E1363="","",IFERROR(VLOOKUP(E1363,REGRAS_CST!$A$2:$D$200,4,FALSE),""))</f>
        <v/>
      </c>
      <c r="R1363" s="9"/>
      <c r="S1363" s="7">
        <f>IF($H1363="","",$H1363*(1-$U1363))</f>
        <v>8.9999999999999993E-3</v>
      </c>
      <c r="T1363" s="7">
        <f>IF($I1363="","",$I1363*(1-$U1363))</f>
        <v>1E-3</v>
      </c>
      <c r="U1363" s="7">
        <f>IFERROR(INDEX(BASE_CCLASSTRIB!$E:$E, MATCH(TEXT($D1363,"000000"), BASE_CCLASSTRIB!$A:$A, 0))/100, 0)</f>
        <v>0</v>
      </c>
      <c r="V1363" s="21">
        <f>IFERROR(INDEX(BASE_CCLASSTRIB!$F:$F, MATCH(TEXT($D1363,"000000"), BASE_CCLASSTRIB!$A:$A, 0))/100, 0)</f>
        <v>0</v>
      </c>
    </row>
    <row r="1364" spans="1:22" ht="32.25" customHeight="1" thickTop="1" thickBot="1">
      <c r="A1364" s="24"/>
      <c r="B1364" s="5"/>
      <c r="C1364" s="5"/>
      <c r="D1364" s="5"/>
      <c r="E1364" s="8" t="str">
        <f>IF(D1364="","",LEFT(D1364,3))</f>
        <v/>
      </c>
      <c r="F1364" s="5" t="str">
        <f>IF(E1364="","",IFERROR(VLOOKUP(E1364,REGRAS_CST!$A$2:$B$200,2,FALSE),""))</f>
        <v/>
      </c>
      <c r="G1364" s="25"/>
      <c r="H1364" s="7">
        <v>8.9999999999999993E-3</v>
      </c>
      <c r="I1364" s="7">
        <v>1E-3</v>
      </c>
      <c r="J1364" s="9">
        <v>0</v>
      </c>
      <c r="K1364" s="5" t="str">
        <f>IF(E1364="","",IFERROR(VLOOKUP(E1364,REGRAS_CST!$A$2:$C$200,3,FALSE),""))</f>
        <v/>
      </c>
      <c r="L1364" s="10" t="str">
        <f>IF($G1364="", "", $G1364*(1-$V1364))</f>
        <v/>
      </c>
      <c r="M1364" s="30" t="str">
        <f t="shared" si="42"/>
        <v/>
      </c>
      <c r="N1364" s="30" t="str">
        <f t="shared" si="43"/>
        <v/>
      </c>
      <c r="O1364" s="5" t="str">
        <f>IF(D1364="","",
IF(AND(K1364&lt;&gt;"SIM",V1364&gt;0),"ERRO: % BC &gt; 0, mas NÃO permitida ❌",
IF(AND(K1364="SIM",V1364=0),"ATENÇÃO: BC permitida, mas % = 0 🔎",
"Base de cálculo aplicada corretamente ✅")))</f>
        <v/>
      </c>
      <c r="P1364" s="5" t="str">
        <f>IF(D1364="","",
IF(AND(Q1364&lt;&gt;"SIM",U1364&gt;0),"ERRO: % alíquota &gt; 0, mas NÃO permitida ❌",
IF(AND(Q1364="SIM",U1364=0),"ATENÇÃO: alíquota permitida, mas % = 0 🔎",
"Alíquota aplicada corretamente ✅")))</f>
        <v/>
      </c>
      <c r="Q1364" s="5" t="str">
        <f>IF(E1364="","",IFERROR(VLOOKUP(E1364,REGRAS_CST!$A$2:$D$200,4,FALSE),""))</f>
        <v/>
      </c>
      <c r="R1364" s="9"/>
      <c r="S1364" s="7">
        <f>IF($H1364="","",$H1364*(1-$U1364))</f>
        <v>8.9999999999999993E-3</v>
      </c>
      <c r="T1364" s="7">
        <f>IF($I1364="","",$I1364*(1-$U1364))</f>
        <v>1E-3</v>
      </c>
      <c r="U1364" s="7">
        <f>IFERROR(INDEX(BASE_CCLASSTRIB!$E:$E, MATCH(TEXT($D1364,"000000"), BASE_CCLASSTRIB!$A:$A, 0))/100, 0)</f>
        <v>0</v>
      </c>
      <c r="V1364" s="21">
        <f>IFERROR(INDEX(BASE_CCLASSTRIB!$F:$F, MATCH(TEXT($D1364,"000000"), BASE_CCLASSTRIB!$A:$A, 0))/100, 0)</f>
        <v>0</v>
      </c>
    </row>
    <row r="1365" spans="1:22" ht="32.25" customHeight="1" thickTop="1" thickBot="1">
      <c r="A1365" s="24"/>
      <c r="B1365" s="5"/>
      <c r="C1365" s="5"/>
      <c r="D1365" s="5"/>
      <c r="E1365" s="8" t="str">
        <f>IF(D1365="","",LEFT(D1365,3))</f>
        <v/>
      </c>
      <c r="F1365" s="5" t="str">
        <f>IF(E1365="","",IFERROR(VLOOKUP(E1365,REGRAS_CST!$A$2:$B$200,2,FALSE),""))</f>
        <v/>
      </c>
      <c r="G1365" s="25"/>
      <c r="H1365" s="7">
        <v>8.9999999999999993E-3</v>
      </c>
      <c r="I1365" s="7">
        <v>1E-3</v>
      </c>
      <c r="J1365" s="9">
        <v>0</v>
      </c>
      <c r="K1365" s="5" t="str">
        <f>IF(E1365="","",IFERROR(VLOOKUP(E1365,REGRAS_CST!$A$2:$C$200,3,FALSE),""))</f>
        <v/>
      </c>
      <c r="L1365" s="10" t="str">
        <f>IF($G1365="", "", $G1365*(1-$V1365))</f>
        <v/>
      </c>
      <c r="M1365" s="30" t="str">
        <f t="shared" si="42"/>
        <v/>
      </c>
      <c r="N1365" s="30" t="str">
        <f t="shared" si="43"/>
        <v/>
      </c>
      <c r="O1365" s="5" t="str">
        <f>IF(D1365="","",
IF(AND(K1365&lt;&gt;"SIM",V1365&gt;0),"ERRO: % BC &gt; 0, mas NÃO permitida ❌",
IF(AND(K1365="SIM",V1365=0),"ATENÇÃO: BC permitida, mas % = 0 🔎",
"Base de cálculo aplicada corretamente ✅")))</f>
        <v/>
      </c>
      <c r="P1365" s="5" t="str">
        <f>IF(D1365="","",
IF(AND(Q1365&lt;&gt;"SIM",U1365&gt;0),"ERRO: % alíquota &gt; 0, mas NÃO permitida ❌",
IF(AND(Q1365="SIM",U1365=0),"ATENÇÃO: alíquota permitida, mas % = 0 🔎",
"Alíquota aplicada corretamente ✅")))</f>
        <v/>
      </c>
      <c r="Q1365" s="5" t="str">
        <f>IF(E1365="","",IFERROR(VLOOKUP(E1365,REGRAS_CST!$A$2:$D$200,4,FALSE),""))</f>
        <v/>
      </c>
      <c r="R1365" s="9"/>
      <c r="S1365" s="7">
        <f>IF($H1365="","",$H1365*(1-$U1365))</f>
        <v>8.9999999999999993E-3</v>
      </c>
      <c r="T1365" s="7">
        <f>IF($I1365="","",$I1365*(1-$U1365))</f>
        <v>1E-3</v>
      </c>
      <c r="U1365" s="7">
        <f>IFERROR(INDEX(BASE_CCLASSTRIB!$E:$E, MATCH(TEXT($D1365,"000000"), BASE_CCLASSTRIB!$A:$A, 0))/100, 0)</f>
        <v>0</v>
      </c>
      <c r="V1365" s="21">
        <f>IFERROR(INDEX(BASE_CCLASSTRIB!$F:$F, MATCH(TEXT($D1365,"000000"), BASE_CCLASSTRIB!$A:$A, 0))/100, 0)</f>
        <v>0</v>
      </c>
    </row>
    <row r="1366" spans="1:22" ht="32.25" customHeight="1" thickTop="1" thickBot="1">
      <c r="A1366" s="24"/>
      <c r="B1366" s="5"/>
      <c r="C1366" s="5"/>
      <c r="D1366" s="5"/>
      <c r="E1366" s="8" t="str">
        <f>IF(D1366="","",LEFT(D1366,3))</f>
        <v/>
      </c>
      <c r="F1366" s="5" t="str">
        <f>IF(E1366="","",IFERROR(VLOOKUP(E1366,REGRAS_CST!$A$2:$B$200,2,FALSE),""))</f>
        <v/>
      </c>
      <c r="G1366" s="25"/>
      <c r="H1366" s="7">
        <v>8.9999999999999993E-3</v>
      </c>
      <c r="I1366" s="7">
        <v>1E-3</v>
      </c>
      <c r="J1366" s="9">
        <v>0</v>
      </c>
      <c r="K1366" s="5" t="str">
        <f>IF(E1366="","",IFERROR(VLOOKUP(E1366,REGRAS_CST!$A$2:$C$200,3,FALSE),""))</f>
        <v/>
      </c>
      <c r="L1366" s="10" t="str">
        <f>IF($G1366="", "", $G1366*(1-$V1366))</f>
        <v/>
      </c>
      <c r="M1366" s="30" t="str">
        <f t="shared" si="42"/>
        <v/>
      </c>
      <c r="N1366" s="30" t="str">
        <f t="shared" si="43"/>
        <v/>
      </c>
      <c r="O1366" s="5" t="str">
        <f>IF(D1366="","",
IF(AND(K1366&lt;&gt;"SIM",V1366&gt;0),"ERRO: % BC &gt; 0, mas NÃO permitida ❌",
IF(AND(K1366="SIM",V1366=0),"ATENÇÃO: BC permitida, mas % = 0 🔎",
"Base de cálculo aplicada corretamente ✅")))</f>
        <v/>
      </c>
      <c r="P1366" s="5" t="str">
        <f>IF(D1366="","",
IF(AND(Q1366&lt;&gt;"SIM",U1366&gt;0),"ERRO: % alíquota &gt; 0, mas NÃO permitida ❌",
IF(AND(Q1366="SIM",U1366=0),"ATENÇÃO: alíquota permitida, mas % = 0 🔎",
"Alíquota aplicada corretamente ✅")))</f>
        <v/>
      </c>
      <c r="Q1366" s="5" t="str">
        <f>IF(E1366="","",IFERROR(VLOOKUP(E1366,REGRAS_CST!$A$2:$D$200,4,FALSE),""))</f>
        <v/>
      </c>
      <c r="R1366" s="9"/>
      <c r="S1366" s="7">
        <f>IF($H1366="","",$H1366*(1-$U1366))</f>
        <v>8.9999999999999993E-3</v>
      </c>
      <c r="T1366" s="7">
        <f>IF($I1366="","",$I1366*(1-$U1366))</f>
        <v>1E-3</v>
      </c>
      <c r="U1366" s="7">
        <f>IFERROR(INDEX(BASE_CCLASSTRIB!$E:$E, MATCH(TEXT($D1366,"000000"), BASE_CCLASSTRIB!$A:$A, 0))/100, 0)</f>
        <v>0</v>
      </c>
      <c r="V1366" s="21">
        <f>IFERROR(INDEX(BASE_CCLASSTRIB!$F:$F, MATCH(TEXT($D1366,"000000"), BASE_CCLASSTRIB!$A:$A, 0))/100, 0)</f>
        <v>0</v>
      </c>
    </row>
    <row r="1367" spans="1:22" ht="32.25" customHeight="1" thickTop="1" thickBot="1">
      <c r="A1367" s="24"/>
      <c r="B1367" s="5"/>
      <c r="C1367" s="5"/>
      <c r="D1367" s="5"/>
      <c r="E1367" s="8" t="str">
        <f>IF(D1367="","",LEFT(D1367,3))</f>
        <v/>
      </c>
      <c r="F1367" s="5" t="str">
        <f>IF(E1367="","",IFERROR(VLOOKUP(E1367,REGRAS_CST!$A$2:$B$200,2,FALSE),""))</f>
        <v/>
      </c>
      <c r="G1367" s="25"/>
      <c r="H1367" s="7">
        <v>8.9999999999999993E-3</v>
      </c>
      <c r="I1367" s="7">
        <v>1E-3</v>
      </c>
      <c r="J1367" s="9">
        <v>0</v>
      </c>
      <c r="K1367" s="5" t="str">
        <f>IF(E1367="","",IFERROR(VLOOKUP(E1367,REGRAS_CST!$A$2:$C$200,3,FALSE),""))</f>
        <v/>
      </c>
      <c r="L1367" s="10" t="str">
        <f>IF($G1367="", "", $G1367*(1-$V1367))</f>
        <v/>
      </c>
      <c r="M1367" s="30" t="str">
        <f t="shared" si="42"/>
        <v/>
      </c>
      <c r="N1367" s="30" t="str">
        <f t="shared" si="43"/>
        <v/>
      </c>
      <c r="O1367" s="5" t="str">
        <f>IF(D1367="","",
IF(AND(K1367&lt;&gt;"SIM",V1367&gt;0),"ERRO: % BC &gt; 0, mas NÃO permitida ❌",
IF(AND(K1367="SIM",V1367=0),"ATENÇÃO: BC permitida, mas % = 0 🔎",
"Base de cálculo aplicada corretamente ✅")))</f>
        <v/>
      </c>
      <c r="P1367" s="5" t="str">
        <f>IF(D1367="","",
IF(AND(Q1367&lt;&gt;"SIM",U1367&gt;0),"ERRO: % alíquota &gt; 0, mas NÃO permitida ❌",
IF(AND(Q1367="SIM",U1367=0),"ATENÇÃO: alíquota permitida, mas % = 0 🔎",
"Alíquota aplicada corretamente ✅")))</f>
        <v/>
      </c>
      <c r="Q1367" s="5" t="str">
        <f>IF(E1367="","",IFERROR(VLOOKUP(E1367,REGRAS_CST!$A$2:$D$200,4,FALSE),""))</f>
        <v/>
      </c>
      <c r="R1367" s="9"/>
      <c r="S1367" s="7">
        <f>IF($H1367="","",$H1367*(1-$U1367))</f>
        <v>8.9999999999999993E-3</v>
      </c>
      <c r="T1367" s="7">
        <f>IF($I1367="","",$I1367*(1-$U1367))</f>
        <v>1E-3</v>
      </c>
      <c r="U1367" s="7">
        <f>IFERROR(INDEX(BASE_CCLASSTRIB!$E:$E, MATCH(TEXT($D1367,"000000"), BASE_CCLASSTRIB!$A:$A, 0))/100, 0)</f>
        <v>0</v>
      </c>
      <c r="V1367" s="21">
        <f>IFERROR(INDEX(BASE_CCLASSTRIB!$F:$F, MATCH(TEXT($D1367,"000000"), BASE_CCLASSTRIB!$A:$A, 0))/100, 0)</f>
        <v>0</v>
      </c>
    </row>
    <row r="1368" spans="1:22" ht="32.25" customHeight="1" thickTop="1" thickBot="1">
      <c r="A1368" s="24"/>
      <c r="B1368" s="5"/>
      <c r="C1368" s="5"/>
      <c r="D1368" s="5"/>
      <c r="E1368" s="8" t="str">
        <f>IF(D1368="","",LEFT(D1368,3))</f>
        <v/>
      </c>
      <c r="F1368" s="5" t="str">
        <f>IF(E1368="","",IFERROR(VLOOKUP(E1368,REGRAS_CST!$A$2:$B$200,2,FALSE),""))</f>
        <v/>
      </c>
      <c r="G1368" s="25"/>
      <c r="H1368" s="7">
        <v>8.9999999999999993E-3</v>
      </c>
      <c r="I1368" s="7">
        <v>1E-3</v>
      </c>
      <c r="J1368" s="9">
        <v>0</v>
      </c>
      <c r="K1368" s="5" t="str">
        <f>IF(E1368="","",IFERROR(VLOOKUP(E1368,REGRAS_CST!$A$2:$C$200,3,FALSE),""))</f>
        <v/>
      </c>
      <c r="L1368" s="10" t="str">
        <f>IF($G1368="", "", $G1368*(1-$V1368))</f>
        <v/>
      </c>
      <c r="M1368" s="30" t="str">
        <f t="shared" si="42"/>
        <v/>
      </c>
      <c r="N1368" s="30" t="str">
        <f t="shared" si="43"/>
        <v/>
      </c>
      <c r="O1368" s="5" t="str">
        <f>IF(D1368="","",
IF(AND(K1368&lt;&gt;"SIM",V1368&gt;0),"ERRO: % BC &gt; 0, mas NÃO permitida ❌",
IF(AND(K1368="SIM",V1368=0),"ATENÇÃO: BC permitida, mas % = 0 🔎",
"Base de cálculo aplicada corretamente ✅")))</f>
        <v/>
      </c>
      <c r="P1368" s="5" t="str">
        <f>IF(D1368="","",
IF(AND(Q1368&lt;&gt;"SIM",U1368&gt;0),"ERRO: % alíquota &gt; 0, mas NÃO permitida ❌",
IF(AND(Q1368="SIM",U1368=0),"ATENÇÃO: alíquota permitida, mas % = 0 🔎",
"Alíquota aplicada corretamente ✅")))</f>
        <v/>
      </c>
      <c r="Q1368" s="5" t="str">
        <f>IF(E1368="","",IFERROR(VLOOKUP(E1368,REGRAS_CST!$A$2:$D$200,4,FALSE),""))</f>
        <v/>
      </c>
      <c r="R1368" s="9"/>
      <c r="S1368" s="7">
        <f>IF($H1368="","",$H1368*(1-$U1368))</f>
        <v>8.9999999999999993E-3</v>
      </c>
      <c r="T1368" s="7">
        <f>IF($I1368="","",$I1368*(1-$U1368))</f>
        <v>1E-3</v>
      </c>
      <c r="U1368" s="7">
        <f>IFERROR(INDEX(BASE_CCLASSTRIB!$E:$E, MATCH(TEXT($D1368,"000000"), BASE_CCLASSTRIB!$A:$A, 0))/100, 0)</f>
        <v>0</v>
      </c>
      <c r="V1368" s="21">
        <f>IFERROR(INDEX(BASE_CCLASSTRIB!$F:$F, MATCH(TEXT($D1368,"000000"), BASE_CCLASSTRIB!$A:$A, 0))/100, 0)</f>
        <v>0</v>
      </c>
    </row>
    <row r="1369" spans="1:22" ht="32.25" customHeight="1" thickTop="1" thickBot="1">
      <c r="A1369" s="24"/>
      <c r="B1369" s="5"/>
      <c r="C1369" s="5"/>
      <c r="D1369" s="5"/>
      <c r="E1369" s="8" t="str">
        <f>IF(D1369="","",LEFT(D1369,3))</f>
        <v/>
      </c>
      <c r="F1369" s="5" t="str">
        <f>IF(E1369="","",IFERROR(VLOOKUP(E1369,REGRAS_CST!$A$2:$B$200,2,FALSE),""))</f>
        <v/>
      </c>
      <c r="G1369" s="25"/>
      <c r="H1369" s="7">
        <v>8.9999999999999993E-3</v>
      </c>
      <c r="I1369" s="7">
        <v>1E-3</v>
      </c>
      <c r="J1369" s="9">
        <v>0</v>
      </c>
      <c r="K1369" s="5" t="str">
        <f>IF(E1369="","",IFERROR(VLOOKUP(E1369,REGRAS_CST!$A$2:$C$200,3,FALSE),""))</f>
        <v/>
      </c>
      <c r="L1369" s="10" t="str">
        <f>IF($G1369="", "", $G1369*(1-$V1369))</f>
        <v/>
      </c>
      <c r="M1369" s="30" t="str">
        <f t="shared" si="42"/>
        <v/>
      </c>
      <c r="N1369" s="30" t="str">
        <f t="shared" si="43"/>
        <v/>
      </c>
      <c r="O1369" s="5" t="str">
        <f>IF(D1369="","",
IF(AND(K1369&lt;&gt;"SIM",V1369&gt;0),"ERRO: % BC &gt; 0, mas NÃO permitida ❌",
IF(AND(K1369="SIM",V1369=0),"ATENÇÃO: BC permitida, mas % = 0 🔎",
"Base de cálculo aplicada corretamente ✅")))</f>
        <v/>
      </c>
      <c r="P1369" s="5" t="str">
        <f>IF(D1369="","",
IF(AND(Q1369&lt;&gt;"SIM",U1369&gt;0),"ERRO: % alíquota &gt; 0, mas NÃO permitida ❌",
IF(AND(Q1369="SIM",U1369=0),"ATENÇÃO: alíquota permitida, mas % = 0 🔎",
"Alíquota aplicada corretamente ✅")))</f>
        <v/>
      </c>
      <c r="Q1369" s="5" t="str">
        <f>IF(E1369="","",IFERROR(VLOOKUP(E1369,REGRAS_CST!$A$2:$D$200,4,FALSE),""))</f>
        <v/>
      </c>
      <c r="R1369" s="9"/>
      <c r="S1369" s="7">
        <f>IF($H1369="","",$H1369*(1-$U1369))</f>
        <v>8.9999999999999993E-3</v>
      </c>
      <c r="T1369" s="7">
        <f>IF($I1369="","",$I1369*(1-$U1369))</f>
        <v>1E-3</v>
      </c>
      <c r="U1369" s="7">
        <f>IFERROR(INDEX(BASE_CCLASSTRIB!$E:$E, MATCH(TEXT($D1369,"000000"), BASE_CCLASSTRIB!$A:$A, 0))/100, 0)</f>
        <v>0</v>
      </c>
      <c r="V1369" s="21">
        <f>IFERROR(INDEX(BASE_CCLASSTRIB!$F:$F, MATCH(TEXT($D1369,"000000"), BASE_CCLASSTRIB!$A:$A, 0))/100, 0)</f>
        <v>0</v>
      </c>
    </row>
    <row r="1370" spans="1:22" ht="32.25" customHeight="1" thickTop="1" thickBot="1">
      <c r="A1370" s="24"/>
      <c r="B1370" s="5"/>
      <c r="C1370" s="5"/>
      <c r="D1370" s="5"/>
      <c r="E1370" s="8" t="str">
        <f>IF(D1370="","",LEFT(D1370,3))</f>
        <v/>
      </c>
      <c r="F1370" s="5" t="str">
        <f>IF(E1370="","",IFERROR(VLOOKUP(E1370,REGRAS_CST!$A$2:$B$200,2,FALSE),""))</f>
        <v/>
      </c>
      <c r="G1370" s="25"/>
      <c r="H1370" s="7">
        <v>8.9999999999999993E-3</v>
      </c>
      <c r="I1370" s="7">
        <v>1E-3</v>
      </c>
      <c r="J1370" s="9">
        <v>0</v>
      </c>
      <c r="K1370" s="5" t="str">
        <f>IF(E1370="","",IFERROR(VLOOKUP(E1370,REGRAS_CST!$A$2:$C$200,3,FALSE),""))</f>
        <v/>
      </c>
      <c r="L1370" s="10" t="str">
        <f>IF($G1370="", "", $G1370*(1-$V1370))</f>
        <v/>
      </c>
      <c r="M1370" s="30" t="str">
        <f t="shared" si="42"/>
        <v/>
      </c>
      <c r="N1370" s="30" t="str">
        <f t="shared" si="43"/>
        <v/>
      </c>
      <c r="O1370" s="5" t="str">
        <f>IF(D1370="","",
IF(AND(K1370&lt;&gt;"SIM",V1370&gt;0),"ERRO: % BC &gt; 0, mas NÃO permitida ❌",
IF(AND(K1370="SIM",V1370=0),"ATENÇÃO: BC permitida, mas % = 0 🔎",
"Base de cálculo aplicada corretamente ✅")))</f>
        <v/>
      </c>
      <c r="P1370" s="5" t="str">
        <f>IF(D1370="","",
IF(AND(Q1370&lt;&gt;"SIM",U1370&gt;0),"ERRO: % alíquota &gt; 0, mas NÃO permitida ❌",
IF(AND(Q1370="SIM",U1370=0),"ATENÇÃO: alíquota permitida, mas % = 0 🔎",
"Alíquota aplicada corretamente ✅")))</f>
        <v/>
      </c>
      <c r="Q1370" s="5" t="str">
        <f>IF(E1370="","",IFERROR(VLOOKUP(E1370,REGRAS_CST!$A$2:$D$200,4,FALSE),""))</f>
        <v/>
      </c>
      <c r="R1370" s="9"/>
      <c r="S1370" s="7">
        <f>IF($H1370="","",$H1370*(1-$U1370))</f>
        <v>8.9999999999999993E-3</v>
      </c>
      <c r="T1370" s="7">
        <f>IF($I1370="","",$I1370*(1-$U1370))</f>
        <v>1E-3</v>
      </c>
      <c r="U1370" s="7">
        <f>IFERROR(INDEX(BASE_CCLASSTRIB!$E:$E, MATCH(TEXT($D1370,"000000"), BASE_CCLASSTRIB!$A:$A, 0))/100, 0)</f>
        <v>0</v>
      </c>
      <c r="V1370" s="21">
        <f>IFERROR(INDEX(BASE_CCLASSTRIB!$F:$F, MATCH(TEXT($D1370,"000000"), BASE_CCLASSTRIB!$A:$A, 0))/100, 0)</f>
        <v>0</v>
      </c>
    </row>
    <row r="1371" spans="1:22" ht="32.25" customHeight="1" thickTop="1" thickBot="1">
      <c r="A1371" s="24"/>
      <c r="B1371" s="5"/>
      <c r="C1371" s="5"/>
      <c r="D1371" s="5"/>
      <c r="E1371" s="8" t="str">
        <f>IF(D1371="","",LEFT(D1371,3))</f>
        <v/>
      </c>
      <c r="F1371" s="5" t="str">
        <f>IF(E1371="","",IFERROR(VLOOKUP(E1371,REGRAS_CST!$A$2:$B$200,2,FALSE),""))</f>
        <v/>
      </c>
      <c r="G1371" s="25"/>
      <c r="H1371" s="7">
        <v>8.9999999999999993E-3</v>
      </c>
      <c r="I1371" s="7">
        <v>1E-3</v>
      </c>
      <c r="J1371" s="9">
        <v>0</v>
      </c>
      <c r="K1371" s="5" t="str">
        <f>IF(E1371="","",IFERROR(VLOOKUP(E1371,REGRAS_CST!$A$2:$C$200,3,FALSE),""))</f>
        <v/>
      </c>
      <c r="L1371" s="10" t="str">
        <f>IF($G1371="", "", $G1371*(1-$V1371))</f>
        <v/>
      </c>
      <c r="M1371" s="30" t="str">
        <f t="shared" si="42"/>
        <v/>
      </c>
      <c r="N1371" s="30" t="str">
        <f t="shared" si="43"/>
        <v/>
      </c>
      <c r="O1371" s="5" t="str">
        <f>IF(D1371="","",
IF(AND(K1371&lt;&gt;"SIM",V1371&gt;0),"ERRO: % BC &gt; 0, mas NÃO permitida ❌",
IF(AND(K1371="SIM",V1371=0),"ATENÇÃO: BC permitida, mas % = 0 🔎",
"Base de cálculo aplicada corretamente ✅")))</f>
        <v/>
      </c>
      <c r="P1371" s="5" t="str">
        <f>IF(D1371="","",
IF(AND(Q1371&lt;&gt;"SIM",U1371&gt;0),"ERRO: % alíquota &gt; 0, mas NÃO permitida ❌",
IF(AND(Q1371="SIM",U1371=0),"ATENÇÃO: alíquota permitida, mas % = 0 🔎",
"Alíquota aplicada corretamente ✅")))</f>
        <v/>
      </c>
      <c r="Q1371" s="5" t="str">
        <f>IF(E1371="","",IFERROR(VLOOKUP(E1371,REGRAS_CST!$A$2:$D$200,4,FALSE),""))</f>
        <v/>
      </c>
      <c r="R1371" s="9"/>
      <c r="S1371" s="7">
        <f>IF($H1371="","",$H1371*(1-$U1371))</f>
        <v>8.9999999999999993E-3</v>
      </c>
      <c r="T1371" s="7">
        <f>IF($I1371="","",$I1371*(1-$U1371))</f>
        <v>1E-3</v>
      </c>
      <c r="U1371" s="7">
        <f>IFERROR(INDEX(BASE_CCLASSTRIB!$E:$E, MATCH(TEXT($D1371,"000000"), BASE_CCLASSTRIB!$A:$A, 0))/100, 0)</f>
        <v>0</v>
      </c>
      <c r="V1371" s="21">
        <f>IFERROR(INDEX(BASE_CCLASSTRIB!$F:$F, MATCH(TEXT($D1371,"000000"), BASE_CCLASSTRIB!$A:$A, 0))/100, 0)</f>
        <v>0</v>
      </c>
    </row>
    <row r="1372" spans="1:22" ht="32.25" customHeight="1" thickTop="1" thickBot="1">
      <c r="A1372" s="24"/>
      <c r="B1372" s="5"/>
      <c r="C1372" s="5"/>
      <c r="D1372" s="5"/>
      <c r="E1372" s="8" t="str">
        <f>IF(D1372="","",LEFT(D1372,3))</f>
        <v/>
      </c>
      <c r="F1372" s="5" t="str">
        <f>IF(E1372="","",IFERROR(VLOOKUP(E1372,REGRAS_CST!$A$2:$B$200,2,FALSE),""))</f>
        <v/>
      </c>
      <c r="G1372" s="25"/>
      <c r="H1372" s="7">
        <v>8.9999999999999993E-3</v>
      </c>
      <c r="I1372" s="7">
        <v>1E-3</v>
      </c>
      <c r="J1372" s="9">
        <v>0</v>
      </c>
      <c r="K1372" s="5" t="str">
        <f>IF(E1372="","",IFERROR(VLOOKUP(E1372,REGRAS_CST!$A$2:$C$200,3,FALSE),""))</f>
        <v/>
      </c>
      <c r="L1372" s="10" t="str">
        <f>IF($G1372="", "", $G1372*(1-$V1372))</f>
        <v/>
      </c>
      <c r="M1372" s="30" t="str">
        <f t="shared" si="42"/>
        <v/>
      </c>
      <c r="N1372" s="30" t="str">
        <f t="shared" si="43"/>
        <v/>
      </c>
      <c r="O1372" s="5" t="str">
        <f>IF(D1372="","",
IF(AND(K1372&lt;&gt;"SIM",V1372&gt;0),"ERRO: % BC &gt; 0, mas NÃO permitida ❌",
IF(AND(K1372="SIM",V1372=0),"ATENÇÃO: BC permitida, mas % = 0 🔎",
"Base de cálculo aplicada corretamente ✅")))</f>
        <v/>
      </c>
      <c r="P1372" s="5" t="str">
        <f>IF(D1372="","",
IF(AND(Q1372&lt;&gt;"SIM",U1372&gt;0),"ERRO: % alíquota &gt; 0, mas NÃO permitida ❌",
IF(AND(Q1372="SIM",U1372=0),"ATENÇÃO: alíquota permitida, mas % = 0 🔎",
"Alíquota aplicada corretamente ✅")))</f>
        <v/>
      </c>
      <c r="Q1372" s="5" t="str">
        <f>IF(E1372="","",IFERROR(VLOOKUP(E1372,REGRAS_CST!$A$2:$D$200,4,FALSE),""))</f>
        <v/>
      </c>
      <c r="R1372" s="9"/>
      <c r="S1372" s="7">
        <f>IF($H1372="","",$H1372*(1-$U1372))</f>
        <v>8.9999999999999993E-3</v>
      </c>
      <c r="T1372" s="7">
        <f>IF($I1372="","",$I1372*(1-$U1372))</f>
        <v>1E-3</v>
      </c>
      <c r="U1372" s="7">
        <f>IFERROR(INDEX(BASE_CCLASSTRIB!$E:$E, MATCH(TEXT($D1372,"000000"), BASE_CCLASSTRIB!$A:$A, 0))/100, 0)</f>
        <v>0</v>
      </c>
      <c r="V1372" s="21">
        <f>IFERROR(INDEX(BASE_CCLASSTRIB!$F:$F, MATCH(TEXT($D1372,"000000"), BASE_CCLASSTRIB!$A:$A, 0))/100, 0)</f>
        <v>0</v>
      </c>
    </row>
    <row r="1373" spans="1:22" ht="32.25" customHeight="1" thickTop="1" thickBot="1">
      <c r="A1373" s="24"/>
      <c r="B1373" s="5"/>
      <c r="C1373" s="5"/>
      <c r="D1373" s="5"/>
      <c r="E1373" s="8" t="str">
        <f>IF(D1373="","",LEFT(D1373,3))</f>
        <v/>
      </c>
      <c r="F1373" s="5" t="str">
        <f>IF(E1373="","",IFERROR(VLOOKUP(E1373,REGRAS_CST!$A$2:$B$200,2,FALSE),""))</f>
        <v/>
      </c>
      <c r="G1373" s="25"/>
      <c r="H1373" s="7">
        <v>8.9999999999999993E-3</v>
      </c>
      <c r="I1373" s="7">
        <v>1E-3</v>
      </c>
      <c r="J1373" s="9">
        <v>0</v>
      </c>
      <c r="K1373" s="5" t="str">
        <f>IF(E1373="","",IFERROR(VLOOKUP(E1373,REGRAS_CST!$A$2:$C$200,3,FALSE),""))</f>
        <v/>
      </c>
      <c r="L1373" s="10" t="str">
        <f>IF($G1373="", "", $G1373*(1-$V1373))</f>
        <v/>
      </c>
      <c r="M1373" s="30" t="str">
        <f t="shared" si="42"/>
        <v/>
      </c>
      <c r="N1373" s="30" t="str">
        <f t="shared" si="43"/>
        <v/>
      </c>
      <c r="O1373" s="5" t="str">
        <f>IF(D1373="","",
IF(AND(K1373&lt;&gt;"SIM",V1373&gt;0),"ERRO: % BC &gt; 0, mas NÃO permitida ❌",
IF(AND(K1373="SIM",V1373=0),"ATENÇÃO: BC permitida, mas % = 0 🔎",
"Base de cálculo aplicada corretamente ✅")))</f>
        <v/>
      </c>
      <c r="P1373" s="5" t="str">
        <f>IF(D1373="","",
IF(AND(Q1373&lt;&gt;"SIM",U1373&gt;0),"ERRO: % alíquota &gt; 0, mas NÃO permitida ❌",
IF(AND(Q1373="SIM",U1373=0),"ATENÇÃO: alíquota permitida, mas % = 0 🔎",
"Alíquota aplicada corretamente ✅")))</f>
        <v/>
      </c>
      <c r="Q1373" s="5" t="str">
        <f>IF(E1373="","",IFERROR(VLOOKUP(E1373,REGRAS_CST!$A$2:$D$200,4,FALSE),""))</f>
        <v/>
      </c>
      <c r="R1373" s="9"/>
      <c r="S1373" s="7">
        <f>IF($H1373="","",$H1373*(1-$U1373))</f>
        <v>8.9999999999999993E-3</v>
      </c>
      <c r="T1373" s="7">
        <f>IF($I1373="","",$I1373*(1-$U1373))</f>
        <v>1E-3</v>
      </c>
      <c r="U1373" s="7">
        <f>IFERROR(INDEX(BASE_CCLASSTRIB!$E:$E, MATCH(TEXT($D1373,"000000"), BASE_CCLASSTRIB!$A:$A, 0))/100, 0)</f>
        <v>0</v>
      </c>
      <c r="V1373" s="21">
        <f>IFERROR(INDEX(BASE_CCLASSTRIB!$F:$F, MATCH(TEXT($D1373,"000000"), BASE_CCLASSTRIB!$A:$A, 0))/100, 0)</f>
        <v>0</v>
      </c>
    </row>
    <row r="1374" spans="1:22" ht="32.25" customHeight="1" thickTop="1" thickBot="1">
      <c r="A1374" s="24"/>
      <c r="B1374" s="5"/>
      <c r="C1374" s="5"/>
      <c r="D1374" s="5"/>
      <c r="E1374" s="8" t="str">
        <f>IF(D1374="","",LEFT(D1374,3))</f>
        <v/>
      </c>
      <c r="F1374" s="5" t="str">
        <f>IF(E1374="","",IFERROR(VLOOKUP(E1374,REGRAS_CST!$A$2:$B$200,2,FALSE),""))</f>
        <v/>
      </c>
      <c r="G1374" s="25"/>
      <c r="H1374" s="7">
        <v>8.9999999999999993E-3</v>
      </c>
      <c r="I1374" s="7">
        <v>1E-3</v>
      </c>
      <c r="J1374" s="9">
        <v>0</v>
      </c>
      <c r="K1374" s="5" t="str">
        <f>IF(E1374="","",IFERROR(VLOOKUP(E1374,REGRAS_CST!$A$2:$C$200,3,FALSE),""))</f>
        <v/>
      </c>
      <c r="L1374" s="10" t="str">
        <f>IF($G1374="", "", $G1374*(1-$V1374))</f>
        <v/>
      </c>
      <c r="M1374" s="30" t="str">
        <f t="shared" si="42"/>
        <v/>
      </c>
      <c r="N1374" s="30" t="str">
        <f t="shared" si="43"/>
        <v/>
      </c>
      <c r="O1374" s="5" t="str">
        <f>IF(D1374="","",
IF(AND(K1374&lt;&gt;"SIM",V1374&gt;0),"ERRO: % BC &gt; 0, mas NÃO permitida ❌",
IF(AND(K1374="SIM",V1374=0),"ATENÇÃO: BC permitida, mas % = 0 🔎",
"Base de cálculo aplicada corretamente ✅")))</f>
        <v/>
      </c>
      <c r="P1374" s="5" t="str">
        <f>IF(D1374="","",
IF(AND(Q1374&lt;&gt;"SIM",U1374&gt;0),"ERRO: % alíquota &gt; 0, mas NÃO permitida ❌",
IF(AND(Q1374="SIM",U1374=0),"ATENÇÃO: alíquota permitida, mas % = 0 🔎",
"Alíquota aplicada corretamente ✅")))</f>
        <v/>
      </c>
      <c r="Q1374" s="5" t="str">
        <f>IF(E1374="","",IFERROR(VLOOKUP(E1374,REGRAS_CST!$A$2:$D$200,4,FALSE),""))</f>
        <v/>
      </c>
      <c r="R1374" s="9"/>
      <c r="S1374" s="7">
        <f>IF($H1374="","",$H1374*(1-$U1374))</f>
        <v>8.9999999999999993E-3</v>
      </c>
      <c r="T1374" s="7">
        <f>IF($I1374="","",$I1374*(1-$U1374))</f>
        <v>1E-3</v>
      </c>
      <c r="U1374" s="7">
        <f>IFERROR(INDEX(BASE_CCLASSTRIB!$E:$E, MATCH(TEXT($D1374,"000000"), BASE_CCLASSTRIB!$A:$A, 0))/100, 0)</f>
        <v>0</v>
      </c>
      <c r="V1374" s="21">
        <f>IFERROR(INDEX(BASE_CCLASSTRIB!$F:$F, MATCH(TEXT($D1374,"000000"), BASE_CCLASSTRIB!$A:$A, 0))/100, 0)</f>
        <v>0</v>
      </c>
    </row>
    <row r="1375" spans="1:22" ht="32.25" customHeight="1" thickTop="1" thickBot="1">
      <c r="A1375" s="24"/>
      <c r="B1375" s="5"/>
      <c r="C1375" s="5"/>
      <c r="D1375" s="5"/>
      <c r="E1375" s="8" t="str">
        <f>IF(D1375="","",LEFT(D1375,3))</f>
        <v/>
      </c>
      <c r="F1375" s="5" t="str">
        <f>IF(E1375="","",IFERROR(VLOOKUP(E1375,REGRAS_CST!$A$2:$B$200,2,FALSE),""))</f>
        <v/>
      </c>
      <c r="G1375" s="25"/>
      <c r="H1375" s="7">
        <v>8.9999999999999993E-3</v>
      </c>
      <c r="I1375" s="7">
        <v>1E-3</v>
      </c>
      <c r="J1375" s="9">
        <v>0</v>
      </c>
      <c r="K1375" s="5" t="str">
        <f>IF(E1375="","",IFERROR(VLOOKUP(E1375,REGRAS_CST!$A$2:$C$200,3,FALSE),""))</f>
        <v/>
      </c>
      <c r="L1375" s="10" t="str">
        <f>IF($G1375="", "", $G1375*(1-$V1375))</f>
        <v/>
      </c>
      <c r="M1375" s="30" t="str">
        <f t="shared" si="42"/>
        <v/>
      </c>
      <c r="N1375" s="30" t="str">
        <f t="shared" si="43"/>
        <v/>
      </c>
      <c r="O1375" s="5" t="str">
        <f>IF(D1375="","",
IF(AND(K1375&lt;&gt;"SIM",V1375&gt;0),"ERRO: % BC &gt; 0, mas NÃO permitida ❌",
IF(AND(K1375="SIM",V1375=0),"ATENÇÃO: BC permitida, mas % = 0 🔎",
"Base de cálculo aplicada corretamente ✅")))</f>
        <v/>
      </c>
      <c r="P1375" s="5" t="str">
        <f>IF(D1375="","",
IF(AND(Q1375&lt;&gt;"SIM",U1375&gt;0),"ERRO: % alíquota &gt; 0, mas NÃO permitida ❌",
IF(AND(Q1375="SIM",U1375=0),"ATENÇÃO: alíquota permitida, mas % = 0 🔎",
"Alíquota aplicada corretamente ✅")))</f>
        <v/>
      </c>
      <c r="Q1375" s="5" t="str">
        <f>IF(E1375="","",IFERROR(VLOOKUP(E1375,REGRAS_CST!$A$2:$D$200,4,FALSE),""))</f>
        <v/>
      </c>
      <c r="R1375" s="9"/>
      <c r="S1375" s="7">
        <f>IF($H1375="","",$H1375*(1-$U1375))</f>
        <v>8.9999999999999993E-3</v>
      </c>
      <c r="T1375" s="7">
        <f>IF($I1375="","",$I1375*(1-$U1375))</f>
        <v>1E-3</v>
      </c>
      <c r="U1375" s="7">
        <f>IFERROR(INDEX(BASE_CCLASSTRIB!$E:$E, MATCH(TEXT($D1375,"000000"), BASE_CCLASSTRIB!$A:$A, 0))/100, 0)</f>
        <v>0</v>
      </c>
      <c r="V1375" s="21">
        <f>IFERROR(INDEX(BASE_CCLASSTRIB!$F:$F, MATCH(TEXT($D1375,"000000"), BASE_CCLASSTRIB!$A:$A, 0))/100, 0)</f>
        <v>0</v>
      </c>
    </row>
    <row r="1376" spans="1:22" ht="32.25" customHeight="1" thickTop="1" thickBot="1">
      <c r="A1376" s="24"/>
      <c r="B1376" s="5"/>
      <c r="C1376" s="5"/>
      <c r="D1376" s="5"/>
      <c r="E1376" s="8" t="str">
        <f>IF(D1376="","",LEFT(D1376,3))</f>
        <v/>
      </c>
      <c r="F1376" s="5" t="str">
        <f>IF(E1376="","",IFERROR(VLOOKUP(E1376,REGRAS_CST!$A$2:$B$200,2,FALSE),""))</f>
        <v/>
      </c>
      <c r="G1376" s="25"/>
      <c r="H1376" s="7">
        <v>8.9999999999999993E-3</v>
      </c>
      <c r="I1376" s="7">
        <v>1E-3</v>
      </c>
      <c r="J1376" s="9">
        <v>0</v>
      </c>
      <c r="K1376" s="5" t="str">
        <f>IF(E1376="","",IFERROR(VLOOKUP(E1376,REGRAS_CST!$A$2:$C$200,3,FALSE),""))</f>
        <v/>
      </c>
      <c r="L1376" s="10" t="str">
        <f>IF($G1376="", "", $G1376*(1-$V1376))</f>
        <v/>
      </c>
      <c r="M1376" s="30" t="str">
        <f t="shared" si="42"/>
        <v/>
      </c>
      <c r="N1376" s="30" t="str">
        <f t="shared" si="43"/>
        <v/>
      </c>
      <c r="O1376" s="5" t="str">
        <f>IF(D1376="","",
IF(AND(K1376&lt;&gt;"SIM",V1376&gt;0),"ERRO: % BC &gt; 0, mas NÃO permitida ❌",
IF(AND(K1376="SIM",V1376=0),"ATENÇÃO: BC permitida, mas % = 0 🔎",
"Base de cálculo aplicada corretamente ✅")))</f>
        <v/>
      </c>
      <c r="P1376" s="5" t="str">
        <f>IF(D1376="","",
IF(AND(Q1376&lt;&gt;"SIM",U1376&gt;0),"ERRO: % alíquota &gt; 0, mas NÃO permitida ❌",
IF(AND(Q1376="SIM",U1376=0),"ATENÇÃO: alíquota permitida, mas % = 0 🔎",
"Alíquota aplicada corretamente ✅")))</f>
        <v/>
      </c>
      <c r="Q1376" s="5" t="str">
        <f>IF(E1376="","",IFERROR(VLOOKUP(E1376,REGRAS_CST!$A$2:$D$200,4,FALSE),""))</f>
        <v/>
      </c>
      <c r="R1376" s="9"/>
      <c r="S1376" s="7">
        <f>IF($H1376="","",$H1376*(1-$U1376))</f>
        <v>8.9999999999999993E-3</v>
      </c>
      <c r="T1376" s="7">
        <f>IF($I1376="","",$I1376*(1-$U1376))</f>
        <v>1E-3</v>
      </c>
      <c r="U1376" s="7">
        <f>IFERROR(INDEX(BASE_CCLASSTRIB!$E:$E, MATCH(TEXT($D1376,"000000"), BASE_CCLASSTRIB!$A:$A, 0))/100, 0)</f>
        <v>0</v>
      </c>
      <c r="V1376" s="21">
        <f>IFERROR(INDEX(BASE_CCLASSTRIB!$F:$F, MATCH(TEXT($D1376,"000000"), BASE_CCLASSTRIB!$A:$A, 0))/100, 0)</f>
        <v>0</v>
      </c>
    </row>
    <row r="1377" spans="1:22" ht="32.25" customHeight="1" thickTop="1" thickBot="1">
      <c r="A1377" s="24"/>
      <c r="B1377" s="5"/>
      <c r="C1377" s="5"/>
      <c r="D1377" s="5"/>
      <c r="E1377" s="8" t="str">
        <f>IF(D1377="","",LEFT(D1377,3))</f>
        <v/>
      </c>
      <c r="F1377" s="5" t="str">
        <f>IF(E1377="","",IFERROR(VLOOKUP(E1377,REGRAS_CST!$A$2:$B$200,2,FALSE),""))</f>
        <v/>
      </c>
      <c r="G1377" s="25"/>
      <c r="H1377" s="7">
        <v>8.9999999999999993E-3</v>
      </c>
      <c r="I1377" s="7">
        <v>1E-3</v>
      </c>
      <c r="J1377" s="9">
        <v>0</v>
      </c>
      <c r="K1377" s="5" t="str">
        <f>IF(E1377="","",IFERROR(VLOOKUP(E1377,REGRAS_CST!$A$2:$C$200,3,FALSE),""))</f>
        <v/>
      </c>
      <c r="L1377" s="10" t="str">
        <f>IF($G1377="", "", $G1377*(1-$V1377))</f>
        <v/>
      </c>
      <c r="M1377" s="30" t="str">
        <f t="shared" si="42"/>
        <v/>
      </c>
      <c r="N1377" s="30" t="str">
        <f t="shared" si="43"/>
        <v/>
      </c>
      <c r="O1377" s="5" t="str">
        <f>IF(D1377="","",
IF(AND(K1377&lt;&gt;"SIM",V1377&gt;0),"ERRO: % BC &gt; 0, mas NÃO permitida ❌",
IF(AND(K1377="SIM",V1377=0),"ATENÇÃO: BC permitida, mas % = 0 🔎",
"Base de cálculo aplicada corretamente ✅")))</f>
        <v/>
      </c>
      <c r="P1377" s="5" t="str">
        <f>IF(D1377="","",
IF(AND(Q1377&lt;&gt;"SIM",U1377&gt;0),"ERRO: % alíquota &gt; 0, mas NÃO permitida ❌",
IF(AND(Q1377="SIM",U1377=0),"ATENÇÃO: alíquota permitida, mas % = 0 🔎",
"Alíquota aplicada corretamente ✅")))</f>
        <v/>
      </c>
      <c r="Q1377" s="5" t="str">
        <f>IF(E1377="","",IFERROR(VLOOKUP(E1377,REGRAS_CST!$A$2:$D$200,4,FALSE),""))</f>
        <v/>
      </c>
      <c r="R1377" s="9"/>
      <c r="S1377" s="7">
        <f>IF($H1377="","",$H1377*(1-$U1377))</f>
        <v>8.9999999999999993E-3</v>
      </c>
      <c r="T1377" s="7">
        <f>IF($I1377="","",$I1377*(1-$U1377))</f>
        <v>1E-3</v>
      </c>
      <c r="U1377" s="7">
        <f>IFERROR(INDEX(BASE_CCLASSTRIB!$E:$E, MATCH(TEXT($D1377,"000000"), BASE_CCLASSTRIB!$A:$A, 0))/100, 0)</f>
        <v>0</v>
      </c>
      <c r="V1377" s="21">
        <f>IFERROR(INDEX(BASE_CCLASSTRIB!$F:$F, MATCH(TEXT($D1377,"000000"), BASE_CCLASSTRIB!$A:$A, 0))/100, 0)</f>
        <v>0</v>
      </c>
    </row>
    <row r="1378" spans="1:22" ht="32.25" customHeight="1" thickTop="1" thickBot="1">
      <c r="A1378" s="24"/>
      <c r="B1378" s="5"/>
      <c r="C1378" s="5"/>
      <c r="D1378" s="5"/>
      <c r="E1378" s="8" t="str">
        <f>IF(D1378="","",LEFT(D1378,3))</f>
        <v/>
      </c>
      <c r="F1378" s="5" t="str">
        <f>IF(E1378="","",IFERROR(VLOOKUP(E1378,REGRAS_CST!$A$2:$B$200,2,FALSE),""))</f>
        <v/>
      </c>
      <c r="G1378" s="25"/>
      <c r="H1378" s="7">
        <v>8.9999999999999993E-3</v>
      </c>
      <c r="I1378" s="7">
        <v>1E-3</v>
      </c>
      <c r="J1378" s="9">
        <v>0</v>
      </c>
      <c r="K1378" s="5" t="str">
        <f>IF(E1378="","",IFERROR(VLOOKUP(E1378,REGRAS_CST!$A$2:$C$200,3,FALSE),""))</f>
        <v/>
      </c>
      <c r="L1378" s="10" t="str">
        <f>IF($G1378="", "", $G1378*(1-$V1378))</f>
        <v/>
      </c>
      <c r="M1378" s="30" t="str">
        <f t="shared" si="42"/>
        <v/>
      </c>
      <c r="N1378" s="30" t="str">
        <f t="shared" si="43"/>
        <v/>
      </c>
      <c r="O1378" s="5" t="str">
        <f>IF(D1378="","",
IF(AND(K1378&lt;&gt;"SIM",V1378&gt;0),"ERRO: % BC &gt; 0, mas NÃO permitida ❌",
IF(AND(K1378="SIM",V1378=0),"ATENÇÃO: BC permitida, mas % = 0 🔎",
"Base de cálculo aplicada corretamente ✅")))</f>
        <v/>
      </c>
      <c r="P1378" s="5" t="str">
        <f>IF(D1378="","",
IF(AND(Q1378&lt;&gt;"SIM",U1378&gt;0),"ERRO: % alíquota &gt; 0, mas NÃO permitida ❌",
IF(AND(Q1378="SIM",U1378=0),"ATENÇÃO: alíquota permitida, mas % = 0 🔎",
"Alíquota aplicada corretamente ✅")))</f>
        <v/>
      </c>
      <c r="Q1378" s="5" t="str">
        <f>IF(E1378="","",IFERROR(VLOOKUP(E1378,REGRAS_CST!$A$2:$D$200,4,FALSE),""))</f>
        <v/>
      </c>
      <c r="R1378" s="9"/>
      <c r="S1378" s="7">
        <f>IF($H1378="","",$H1378*(1-$U1378))</f>
        <v>8.9999999999999993E-3</v>
      </c>
      <c r="T1378" s="7">
        <f>IF($I1378="","",$I1378*(1-$U1378))</f>
        <v>1E-3</v>
      </c>
      <c r="U1378" s="7">
        <f>IFERROR(INDEX(BASE_CCLASSTRIB!$E:$E, MATCH(TEXT($D1378,"000000"), BASE_CCLASSTRIB!$A:$A, 0))/100, 0)</f>
        <v>0</v>
      </c>
      <c r="V1378" s="21">
        <f>IFERROR(INDEX(BASE_CCLASSTRIB!$F:$F, MATCH(TEXT($D1378,"000000"), BASE_CCLASSTRIB!$A:$A, 0))/100, 0)</f>
        <v>0</v>
      </c>
    </row>
    <row r="1379" spans="1:22" ht="32.25" customHeight="1" thickTop="1" thickBot="1">
      <c r="A1379" s="24"/>
      <c r="B1379" s="5"/>
      <c r="C1379" s="5"/>
      <c r="D1379" s="5"/>
      <c r="E1379" s="8" t="str">
        <f>IF(D1379="","",LEFT(D1379,3))</f>
        <v/>
      </c>
      <c r="F1379" s="5" t="str">
        <f>IF(E1379="","",IFERROR(VLOOKUP(E1379,REGRAS_CST!$A$2:$B$200,2,FALSE),""))</f>
        <v/>
      </c>
      <c r="G1379" s="25"/>
      <c r="H1379" s="7">
        <v>8.9999999999999993E-3</v>
      </c>
      <c r="I1379" s="7">
        <v>1E-3</v>
      </c>
      <c r="J1379" s="9">
        <v>0</v>
      </c>
      <c r="K1379" s="5" t="str">
        <f>IF(E1379="","",IFERROR(VLOOKUP(E1379,REGRAS_CST!$A$2:$C$200,3,FALSE),""))</f>
        <v/>
      </c>
      <c r="L1379" s="10" t="str">
        <f>IF($G1379="", "", $G1379*(1-$V1379))</f>
        <v/>
      </c>
      <c r="M1379" s="30" t="str">
        <f t="shared" si="42"/>
        <v/>
      </c>
      <c r="N1379" s="30" t="str">
        <f t="shared" si="43"/>
        <v/>
      </c>
      <c r="O1379" s="5" t="str">
        <f>IF(D1379="","",
IF(AND(K1379&lt;&gt;"SIM",V1379&gt;0),"ERRO: % BC &gt; 0, mas NÃO permitida ❌",
IF(AND(K1379="SIM",V1379=0),"ATENÇÃO: BC permitida, mas % = 0 🔎",
"Base de cálculo aplicada corretamente ✅")))</f>
        <v/>
      </c>
      <c r="P1379" s="5" t="str">
        <f>IF(D1379="","",
IF(AND(Q1379&lt;&gt;"SIM",U1379&gt;0),"ERRO: % alíquota &gt; 0, mas NÃO permitida ❌",
IF(AND(Q1379="SIM",U1379=0),"ATENÇÃO: alíquota permitida, mas % = 0 🔎",
"Alíquota aplicada corretamente ✅")))</f>
        <v/>
      </c>
      <c r="Q1379" s="5" t="str">
        <f>IF(E1379="","",IFERROR(VLOOKUP(E1379,REGRAS_CST!$A$2:$D$200,4,FALSE),""))</f>
        <v/>
      </c>
      <c r="R1379" s="9"/>
      <c r="S1379" s="7">
        <f>IF($H1379="","",$H1379*(1-$U1379))</f>
        <v>8.9999999999999993E-3</v>
      </c>
      <c r="T1379" s="7">
        <f>IF($I1379="","",$I1379*(1-$U1379))</f>
        <v>1E-3</v>
      </c>
      <c r="U1379" s="7">
        <f>IFERROR(INDEX(BASE_CCLASSTRIB!$E:$E, MATCH(TEXT($D1379,"000000"), BASE_CCLASSTRIB!$A:$A, 0))/100, 0)</f>
        <v>0</v>
      </c>
      <c r="V1379" s="21">
        <f>IFERROR(INDEX(BASE_CCLASSTRIB!$F:$F, MATCH(TEXT($D1379,"000000"), BASE_CCLASSTRIB!$A:$A, 0))/100, 0)</f>
        <v>0</v>
      </c>
    </row>
    <row r="1380" spans="1:22" ht="32.25" customHeight="1" thickTop="1" thickBot="1">
      <c r="A1380" s="24"/>
      <c r="B1380" s="5"/>
      <c r="C1380" s="5"/>
      <c r="D1380" s="5"/>
      <c r="E1380" s="8" t="str">
        <f>IF(D1380="","",LEFT(D1380,3))</f>
        <v/>
      </c>
      <c r="F1380" s="5" t="str">
        <f>IF(E1380="","",IFERROR(VLOOKUP(E1380,REGRAS_CST!$A$2:$B$200,2,FALSE),""))</f>
        <v/>
      </c>
      <c r="G1380" s="25"/>
      <c r="H1380" s="7">
        <v>8.9999999999999993E-3</v>
      </c>
      <c r="I1380" s="7">
        <v>1E-3</v>
      </c>
      <c r="J1380" s="9">
        <v>0</v>
      </c>
      <c r="K1380" s="5" t="str">
        <f>IF(E1380="","",IFERROR(VLOOKUP(E1380,REGRAS_CST!$A$2:$C$200,3,FALSE),""))</f>
        <v/>
      </c>
      <c r="L1380" s="10" t="str">
        <f>IF($G1380="", "", $G1380*(1-$V1380))</f>
        <v/>
      </c>
      <c r="M1380" s="30" t="str">
        <f t="shared" si="42"/>
        <v/>
      </c>
      <c r="N1380" s="30" t="str">
        <f t="shared" si="43"/>
        <v/>
      </c>
      <c r="O1380" s="5" t="str">
        <f>IF(D1380="","",
IF(AND(K1380&lt;&gt;"SIM",V1380&gt;0),"ERRO: % BC &gt; 0, mas NÃO permitida ❌",
IF(AND(K1380="SIM",V1380=0),"ATENÇÃO: BC permitida, mas % = 0 🔎",
"Base de cálculo aplicada corretamente ✅")))</f>
        <v/>
      </c>
      <c r="P1380" s="5" t="str">
        <f>IF(D1380="","",
IF(AND(Q1380&lt;&gt;"SIM",U1380&gt;0),"ERRO: % alíquota &gt; 0, mas NÃO permitida ❌",
IF(AND(Q1380="SIM",U1380=0),"ATENÇÃO: alíquota permitida, mas % = 0 🔎",
"Alíquota aplicada corretamente ✅")))</f>
        <v/>
      </c>
      <c r="Q1380" s="5" t="str">
        <f>IF(E1380="","",IFERROR(VLOOKUP(E1380,REGRAS_CST!$A$2:$D$200,4,FALSE),""))</f>
        <v/>
      </c>
      <c r="R1380" s="9"/>
      <c r="S1380" s="7">
        <f>IF($H1380="","",$H1380*(1-$U1380))</f>
        <v>8.9999999999999993E-3</v>
      </c>
      <c r="T1380" s="7">
        <f>IF($I1380="","",$I1380*(1-$U1380))</f>
        <v>1E-3</v>
      </c>
      <c r="U1380" s="7">
        <f>IFERROR(INDEX(BASE_CCLASSTRIB!$E:$E, MATCH(TEXT($D1380,"000000"), BASE_CCLASSTRIB!$A:$A, 0))/100, 0)</f>
        <v>0</v>
      </c>
      <c r="V1380" s="21">
        <f>IFERROR(INDEX(BASE_CCLASSTRIB!$F:$F, MATCH(TEXT($D1380,"000000"), BASE_CCLASSTRIB!$A:$A, 0))/100, 0)</f>
        <v>0</v>
      </c>
    </row>
    <row r="1381" spans="1:22" ht="32.25" customHeight="1" thickTop="1" thickBot="1">
      <c r="A1381" s="24"/>
      <c r="B1381" s="5"/>
      <c r="C1381" s="5"/>
      <c r="D1381" s="5"/>
      <c r="E1381" s="8" t="str">
        <f>IF(D1381="","",LEFT(D1381,3))</f>
        <v/>
      </c>
      <c r="F1381" s="5" t="str">
        <f>IF(E1381="","",IFERROR(VLOOKUP(E1381,REGRAS_CST!$A$2:$B$200,2,FALSE),""))</f>
        <v/>
      </c>
      <c r="G1381" s="25"/>
      <c r="H1381" s="7">
        <v>8.9999999999999993E-3</v>
      </c>
      <c r="I1381" s="7">
        <v>1E-3</v>
      </c>
      <c r="J1381" s="9">
        <v>0</v>
      </c>
      <c r="K1381" s="5" t="str">
        <f>IF(E1381="","",IFERROR(VLOOKUP(E1381,REGRAS_CST!$A$2:$C$200,3,FALSE),""))</f>
        <v/>
      </c>
      <c r="L1381" s="10" t="str">
        <f>IF($G1381="", "", $G1381*(1-$V1381))</f>
        <v/>
      </c>
      <c r="M1381" s="30" t="str">
        <f t="shared" si="42"/>
        <v/>
      </c>
      <c r="N1381" s="30" t="str">
        <f t="shared" si="43"/>
        <v/>
      </c>
      <c r="O1381" s="5" t="str">
        <f>IF(D1381="","",
IF(AND(K1381&lt;&gt;"SIM",V1381&gt;0),"ERRO: % BC &gt; 0, mas NÃO permitida ❌",
IF(AND(K1381="SIM",V1381=0),"ATENÇÃO: BC permitida, mas % = 0 🔎",
"Base de cálculo aplicada corretamente ✅")))</f>
        <v/>
      </c>
      <c r="P1381" s="5" t="str">
        <f>IF(D1381="","",
IF(AND(Q1381&lt;&gt;"SIM",U1381&gt;0),"ERRO: % alíquota &gt; 0, mas NÃO permitida ❌",
IF(AND(Q1381="SIM",U1381=0),"ATENÇÃO: alíquota permitida, mas % = 0 🔎",
"Alíquota aplicada corretamente ✅")))</f>
        <v/>
      </c>
      <c r="Q1381" s="5" t="str">
        <f>IF(E1381="","",IFERROR(VLOOKUP(E1381,REGRAS_CST!$A$2:$D$200,4,FALSE),""))</f>
        <v/>
      </c>
      <c r="R1381" s="9"/>
      <c r="S1381" s="7">
        <f>IF($H1381="","",$H1381*(1-$U1381))</f>
        <v>8.9999999999999993E-3</v>
      </c>
      <c r="T1381" s="7">
        <f>IF($I1381="","",$I1381*(1-$U1381))</f>
        <v>1E-3</v>
      </c>
      <c r="U1381" s="7">
        <f>IFERROR(INDEX(BASE_CCLASSTRIB!$E:$E, MATCH(TEXT($D1381,"000000"), BASE_CCLASSTRIB!$A:$A, 0))/100, 0)</f>
        <v>0</v>
      </c>
      <c r="V1381" s="21">
        <f>IFERROR(INDEX(BASE_CCLASSTRIB!$F:$F, MATCH(TEXT($D1381,"000000"), BASE_CCLASSTRIB!$A:$A, 0))/100, 0)</f>
        <v>0</v>
      </c>
    </row>
    <row r="1382" spans="1:22" ht="32.25" customHeight="1" thickTop="1" thickBot="1">
      <c r="A1382" s="24"/>
      <c r="B1382" s="5"/>
      <c r="C1382" s="5"/>
      <c r="D1382" s="5"/>
      <c r="E1382" s="8" t="str">
        <f>IF(D1382="","",LEFT(D1382,3))</f>
        <v/>
      </c>
      <c r="F1382" s="5" t="str">
        <f>IF(E1382="","",IFERROR(VLOOKUP(E1382,REGRAS_CST!$A$2:$B$200,2,FALSE),""))</f>
        <v/>
      </c>
      <c r="G1382" s="25"/>
      <c r="H1382" s="7">
        <v>8.9999999999999993E-3</v>
      </c>
      <c r="I1382" s="7">
        <v>1E-3</v>
      </c>
      <c r="J1382" s="9">
        <v>0</v>
      </c>
      <c r="K1382" s="5" t="str">
        <f>IF(E1382="","",IFERROR(VLOOKUP(E1382,REGRAS_CST!$A$2:$C$200,3,FALSE),""))</f>
        <v/>
      </c>
      <c r="L1382" s="10" t="str">
        <f>IF($G1382="", "", $G1382*(1-$V1382))</f>
        <v/>
      </c>
      <c r="M1382" s="30" t="str">
        <f t="shared" si="42"/>
        <v/>
      </c>
      <c r="N1382" s="30" t="str">
        <f t="shared" si="43"/>
        <v/>
      </c>
      <c r="O1382" s="5" t="str">
        <f>IF(D1382="","",
IF(AND(K1382&lt;&gt;"SIM",V1382&gt;0),"ERRO: % BC &gt; 0, mas NÃO permitida ❌",
IF(AND(K1382="SIM",V1382=0),"ATENÇÃO: BC permitida, mas % = 0 🔎",
"Base de cálculo aplicada corretamente ✅")))</f>
        <v/>
      </c>
      <c r="P1382" s="5" t="str">
        <f>IF(D1382="","",
IF(AND(Q1382&lt;&gt;"SIM",U1382&gt;0),"ERRO: % alíquota &gt; 0, mas NÃO permitida ❌",
IF(AND(Q1382="SIM",U1382=0),"ATENÇÃO: alíquota permitida, mas % = 0 🔎",
"Alíquota aplicada corretamente ✅")))</f>
        <v/>
      </c>
      <c r="Q1382" s="5" t="str">
        <f>IF(E1382="","",IFERROR(VLOOKUP(E1382,REGRAS_CST!$A$2:$D$200,4,FALSE),""))</f>
        <v/>
      </c>
      <c r="R1382" s="9"/>
      <c r="S1382" s="7">
        <f>IF($H1382="","",$H1382*(1-$U1382))</f>
        <v>8.9999999999999993E-3</v>
      </c>
      <c r="T1382" s="7">
        <f>IF($I1382="","",$I1382*(1-$U1382))</f>
        <v>1E-3</v>
      </c>
      <c r="U1382" s="7">
        <f>IFERROR(INDEX(BASE_CCLASSTRIB!$E:$E, MATCH(TEXT($D1382,"000000"), BASE_CCLASSTRIB!$A:$A, 0))/100, 0)</f>
        <v>0</v>
      </c>
      <c r="V1382" s="21">
        <f>IFERROR(INDEX(BASE_CCLASSTRIB!$F:$F, MATCH(TEXT($D1382,"000000"), BASE_CCLASSTRIB!$A:$A, 0))/100, 0)</f>
        <v>0</v>
      </c>
    </row>
    <row r="1383" spans="1:22" ht="32.25" customHeight="1" thickTop="1" thickBot="1">
      <c r="A1383" s="24"/>
      <c r="B1383" s="5"/>
      <c r="C1383" s="5"/>
      <c r="D1383" s="5"/>
      <c r="E1383" s="8" t="str">
        <f>IF(D1383="","",LEFT(D1383,3))</f>
        <v/>
      </c>
      <c r="F1383" s="5" t="str">
        <f>IF(E1383="","",IFERROR(VLOOKUP(E1383,REGRAS_CST!$A$2:$B$200,2,FALSE),""))</f>
        <v/>
      </c>
      <c r="G1383" s="25"/>
      <c r="H1383" s="7">
        <v>8.9999999999999993E-3</v>
      </c>
      <c r="I1383" s="7">
        <v>1E-3</v>
      </c>
      <c r="J1383" s="9">
        <v>0</v>
      </c>
      <c r="K1383" s="5" t="str">
        <f>IF(E1383="","",IFERROR(VLOOKUP(E1383,REGRAS_CST!$A$2:$C$200,3,FALSE),""))</f>
        <v/>
      </c>
      <c r="L1383" s="10" t="str">
        <f>IF($G1383="", "", $G1383*(1-$V1383))</f>
        <v/>
      </c>
      <c r="M1383" s="30" t="str">
        <f t="shared" si="42"/>
        <v/>
      </c>
      <c r="N1383" s="30" t="str">
        <f t="shared" si="43"/>
        <v/>
      </c>
      <c r="O1383" s="5" t="str">
        <f>IF(D1383="","",
IF(AND(K1383&lt;&gt;"SIM",V1383&gt;0),"ERRO: % BC &gt; 0, mas NÃO permitida ❌",
IF(AND(K1383="SIM",V1383=0),"ATENÇÃO: BC permitida, mas % = 0 🔎",
"Base de cálculo aplicada corretamente ✅")))</f>
        <v/>
      </c>
      <c r="P1383" s="5" t="str">
        <f>IF(D1383="","",
IF(AND(Q1383&lt;&gt;"SIM",U1383&gt;0),"ERRO: % alíquota &gt; 0, mas NÃO permitida ❌",
IF(AND(Q1383="SIM",U1383=0),"ATENÇÃO: alíquota permitida, mas % = 0 🔎",
"Alíquota aplicada corretamente ✅")))</f>
        <v/>
      </c>
      <c r="Q1383" s="5" t="str">
        <f>IF(E1383="","",IFERROR(VLOOKUP(E1383,REGRAS_CST!$A$2:$D$200,4,FALSE),""))</f>
        <v/>
      </c>
      <c r="R1383" s="9"/>
      <c r="S1383" s="7">
        <f>IF($H1383="","",$H1383*(1-$U1383))</f>
        <v>8.9999999999999993E-3</v>
      </c>
      <c r="T1383" s="7">
        <f>IF($I1383="","",$I1383*(1-$U1383))</f>
        <v>1E-3</v>
      </c>
      <c r="U1383" s="7">
        <f>IFERROR(INDEX(BASE_CCLASSTRIB!$E:$E, MATCH(TEXT($D1383,"000000"), BASE_CCLASSTRIB!$A:$A, 0))/100, 0)</f>
        <v>0</v>
      </c>
      <c r="V1383" s="21">
        <f>IFERROR(INDEX(BASE_CCLASSTRIB!$F:$F, MATCH(TEXT($D1383,"000000"), BASE_CCLASSTRIB!$A:$A, 0))/100, 0)</f>
        <v>0</v>
      </c>
    </row>
    <row r="1384" spans="1:22" ht="32.25" customHeight="1" thickTop="1" thickBot="1">
      <c r="A1384" s="24"/>
      <c r="B1384" s="5"/>
      <c r="C1384" s="5"/>
      <c r="D1384" s="5"/>
      <c r="E1384" s="8" t="str">
        <f>IF(D1384="","",LEFT(D1384,3))</f>
        <v/>
      </c>
      <c r="F1384" s="5" t="str">
        <f>IF(E1384="","",IFERROR(VLOOKUP(E1384,REGRAS_CST!$A$2:$B$200,2,FALSE),""))</f>
        <v/>
      </c>
      <c r="G1384" s="25"/>
      <c r="H1384" s="7">
        <v>8.9999999999999993E-3</v>
      </c>
      <c r="I1384" s="7">
        <v>1E-3</v>
      </c>
      <c r="J1384" s="9">
        <v>0</v>
      </c>
      <c r="K1384" s="5" t="str">
        <f>IF(E1384="","",IFERROR(VLOOKUP(E1384,REGRAS_CST!$A$2:$C$200,3,FALSE),""))</f>
        <v/>
      </c>
      <c r="L1384" s="10" t="str">
        <f>IF($G1384="", "", $G1384*(1-$V1384))</f>
        <v/>
      </c>
      <c r="M1384" s="30" t="str">
        <f t="shared" si="42"/>
        <v/>
      </c>
      <c r="N1384" s="30" t="str">
        <f t="shared" si="43"/>
        <v/>
      </c>
      <c r="O1384" s="5" t="str">
        <f>IF(D1384="","",
IF(AND(K1384&lt;&gt;"SIM",V1384&gt;0),"ERRO: % BC &gt; 0, mas NÃO permitida ❌",
IF(AND(K1384="SIM",V1384=0),"ATENÇÃO: BC permitida, mas % = 0 🔎",
"Base de cálculo aplicada corretamente ✅")))</f>
        <v/>
      </c>
      <c r="P1384" s="5" t="str">
        <f>IF(D1384="","",
IF(AND(Q1384&lt;&gt;"SIM",U1384&gt;0),"ERRO: % alíquota &gt; 0, mas NÃO permitida ❌",
IF(AND(Q1384="SIM",U1384=0),"ATENÇÃO: alíquota permitida, mas % = 0 🔎",
"Alíquota aplicada corretamente ✅")))</f>
        <v/>
      </c>
      <c r="Q1384" s="5" t="str">
        <f>IF(E1384="","",IFERROR(VLOOKUP(E1384,REGRAS_CST!$A$2:$D$200,4,FALSE),""))</f>
        <v/>
      </c>
      <c r="R1384" s="9"/>
      <c r="S1384" s="7">
        <f>IF($H1384="","",$H1384*(1-$U1384))</f>
        <v>8.9999999999999993E-3</v>
      </c>
      <c r="T1384" s="7">
        <f>IF($I1384="","",$I1384*(1-$U1384))</f>
        <v>1E-3</v>
      </c>
      <c r="U1384" s="7">
        <f>IFERROR(INDEX(BASE_CCLASSTRIB!$E:$E, MATCH(TEXT($D1384,"000000"), BASE_CCLASSTRIB!$A:$A, 0))/100, 0)</f>
        <v>0</v>
      </c>
      <c r="V1384" s="21">
        <f>IFERROR(INDEX(BASE_CCLASSTRIB!$F:$F, MATCH(TEXT($D1384,"000000"), BASE_CCLASSTRIB!$A:$A, 0))/100, 0)</f>
        <v>0</v>
      </c>
    </row>
    <row r="1385" spans="1:22" ht="32.25" customHeight="1" thickTop="1" thickBot="1">
      <c r="A1385" s="24"/>
      <c r="B1385" s="5"/>
      <c r="C1385" s="5"/>
      <c r="D1385" s="5"/>
      <c r="E1385" s="8" t="str">
        <f>IF(D1385="","",LEFT(D1385,3))</f>
        <v/>
      </c>
      <c r="F1385" s="5" t="str">
        <f>IF(E1385="","",IFERROR(VLOOKUP(E1385,REGRAS_CST!$A$2:$B$200,2,FALSE),""))</f>
        <v/>
      </c>
      <c r="G1385" s="25"/>
      <c r="H1385" s="7">
        <v>8.9999999999999993E-3</v>
      </c>
      <c r="I1385" s="7">
        <v>1E-3</v>
      </c>
      <c r="J1385" s="9">
        <v>0</v>
      </c>
      <c r="K1385" s="5" t="str">
        <f>IF(E1385="","",IFERROR(VLOOKUP(E1385,REGRAS_CST!$A$2:$C$200,3,FALSE),""))</f>
        <v/>
      </c>
      <c r="L1385" s="10" t="str">
        <f>IF($G1385="", "", $G1385*(1-$V1385))</f>
        <v/>
      </c>
      <c r="M1385" s="30" t="str">
        <f t="shared" si="42"/>
        <v/>
      </c>
      <c r="N1385" s="30" t="str">
        <f t="shared" si="43"/>
        <v/>
      </c>
      <c r="O1385" s="5" t="str">
        <f>IF(D1385="","",
IF(AND(K1385&lt;&gt;"SIM",V1385&gt;0),"ERRO: % BC &gt; 0, mas NÃO permitida ❌",
IF(AND(K1385="SIM",V1385=0),"ATENÇÃO: BC permitida, mas % = 0 🔎",
"Base de cálculo aplicada corretamente ✅")))</f>
        <v/>
      </c>
      <c r="P1385" s="5" t="str">
        <f>IF(D1385="","",
IF(AND(Q1385&lt;&gt;"SIM",U1385&gt;0),"ERRO: % alíquota &gt; 0, mas NÃO permitida ❌",
IF(AND(Q1385="SIM",U1385=0),"ATENÇÃO: alíquota permitida, mas % = 0 🔎",
"Alíquota aplicada corretamente ✅")))</f>
        <v/>
      </c>
      <c r="Q1385" s="5" t="str">
        <f>IF(E1385="","",IFERROR(VLOOKUP(E1385,REGRAS_CST!$A$2:$D$200,4,FALSE),""))</f>
        <v/>
      </c>
      <c r="R1385" s="9"/>
      <c r="S1385" s="7">
        <f>IF($H1385="","",$H1385*(1-$U1385))</f>
        <v>8.9999999999999993E-3</v>
      </c>
      <c r="T1385" s="7">
        <f>IF($I1385="","",$I1385*(1-$U1385))</f>
        <v>1E-3</v>
      </c>
      <c r="U1385" s="7">
        <f>IFERROR(INDEX(BASE_CCLASSTRIB!$E:$E, MATCH(TEXT($D1385,"000000"), BASE_CCLASSTRIB!$A:$A, 0))/100, 0)</f>
        <v>0</v>
      </c>
      <c r="V1385" s="21">
        <f>IFERROR(INDEX(BASE_CCLASSTRIB!$F:$F, MATCH(TEXT($D1385,"000000"), BASE_CCLASSTRIB!$A:$A, 0))/100, 0)</f>
        <v>0</v>
      </c>
    </row>
    <row r="1386" spans="1:22" ht="32.25" customHeight="1" thickTop="1" thickBot="1">
      <c r="A1386" s="24"/>
      <c r="B1386" s="5"/>
      <c r="C1386" s="5"/>
      <c r="D1386" s="5"/>
      <c r="E1386" s="8" t="str">
        <f>IF(D1386="","",LEFT(D1386,3))</f>
        <v/>
      </c>
      <c r="F1386" s="5" t="str">
        <f>IF(E1386="","",IFERROR(VLOOKUP(E1386,REGRAS_CST!$A$2:$B$200,2,FALSE),""))</f>
        <v/>
      </c>
      <c r="G1386" s="25"/>
      <c r="H1386" s="7">
        <v>8.9999999999999993E-3</v>
      </c>
      <c r="I1386" s="7">
        <v>1E-3</v>
      </c>
      <c r="J1386" s="9">
        <v>0</v>
      </c>
      <c r="K1386" s="5" t="str">
        <f>IF(E1386="","",IFERROR(VLOOKUP(E1386,REGRAS_CST!$A$2:$C$200,3,FALSE),""))</f>
        <v/>
      </c>
      <c r="L1386" s="10" t="str">
        <f>IF($G1386="", "", $G1386*(1-$V1386))</f>
        <v/>
      </c>
      <c r="M1386" s="30" t="str">
        <f t="shared" si="42"/>
        <v/>
      </c>
      <c r="N1386" s="30" t="str">
        <f t="shared" si="43"/>
        <v/>
      </c>
      <c r="O1386" s="5" t="str">
        <f>IF(D1386="","",
IF(AND(K1386&lt;&gt;"SIM",V1386&gt;0),"ERRO: % BC &gt; 0, mas NÃO permitida ❌",
IF(AND(K1386="SIM",V1386=0),"ATENÇÃO: BC permitida, mas % = 0 🔎",
"Base de cálculo aplicada corretamente ✅")))</f>
        <v/>
      </c>
      <c r="P1386" s="5" t="str">
        <f>IF(D1386="","",
IF(AND(Q1386&lt;&gt;"SIM",U1386&gt;0),"ERRO: % alíquota &gt; 0, mas NÃO permitida ❌",
IF(AND(Q1386="SIM",U1386=0),"ATENÇÃO: alíquota permitida, mas % = 0 🔎",
"Alíquota aplicada corretamente ✅")))</f>
        <v/>
      </c>
      <c r="Q1386" s="5" t="str">
        <f>IF(E1386="","",IFERROR(VLOOKUP(E1386,REGRAS_CST!$A$2:$D$200,4,FALSE),""))</f>
        <v/>
      </c>
      <c r="R1386" s="9"/>
      <c r="S1386" s="7">
        <f>IF($H1386="","",$H1386*(1-$U1386))</f>
        <v>8.9999999999999993E-3</v>
      </c>
      <c r="T1386" s="7">
        <f>IF($I1386="","",$I1386*(1-$U1386))</f>
        <v>1E-3</v>
      </c>
      <c r="U1386" s="7">
        <f>IFERROR(INDEX(BASE_CCLASSTRIB!$E:$E, MATCH(TEXT($D1386,"000000"), BASE_CCLASSTRIB!$A:$A, 0))/100, 0)</f>
        <v>0</v>
      </c>
      <c r="V1386" s="21">
        <f>IFERROR(INDEX(BASE_CCLASSTRIB!$F:$F, MATCH(TEXT($D1386,"000000"), BASE_CCLASSTRIB!$A:$A, 0))/100, 0)</f>
        <v>0</v>
      </c>
    </row>
    <row r="1387" spans="1:22" ht="32.25" customHeight="1" thickTop="1" thickBot="1">
      <c r="A1387" s="24"/>
      <c r="B1387" s="5"/>
      <c r="C1387" s="5"/>
      <c r="D1387" s="5"/>
      <c r="E1387" s="8" t="str">
        <f>IF(D1387="","",LEFT(D1387,3))</f>
        <v/>
      </c>
      <c r="F1387" s="5" t="str">
        <f>IF(E1387="","",IFERROR(VLOOKUP(E1387,REGRAS_CST!$A$2:$B$200,2,FALSE),""))</f>
        <v/>
      </c>
      <c r="G1387" s="25"/>
      <c r="H1387" s="7">
        <v>8.9999999999999993E-3</v>
      </c>
      <c r="I1387" s="7">
        <v>1E-3</v>
      </c>
      <c r="J1387" s="9">
        <v>0</v>
      </c>
      <c r="K1387" s="5" t="str">
        <f>IF(E1387="","",IFERROR(VLOOKUP(E1387,REGRAS_CST!$A$2:$C$200,3,FALSE),""))</f>
        <v/>
      </c>
      <c r="L1387" s="10" t="str">
        <f>IF($G1387="", "", $G1387*(1-$V1387))</f>
        <v/>
      </c>
      <c r="M1387" s="30" t="str">
        <f t="shared" si="42"/>
        <v/>
      </c>
      <c r="N1387" s="30" t="str">
        <f t="shared" si="43"/>
        <v/>
      </c>
      <c r="O1387" s="5" t="str">
        <f>IF(D1387="","",
IF(AND(K1387&lt;&gt;"SIM",V1387&gt;0),"ERRO: % BC &gt; 0, mas NÃO permitida ❌",
IF(AND(K1387="SIM",V1387=0),"ATENÇÃO: BC permitida, mas % = 0 🔎",
"Base de cálculo aplicada corretamente ✅")))</f>
        <v/>
      </c>
      <c r="P1387" s="5" t="str">
        <f>IF(D1387="","",
IF(AND(Q1387&lt;&gt;"SIM",U1387&gt;0),"ERRO: % alíquota &gt; 0, mas NÃO permitida ❌",
IF(AND(Q1387="SIM",U1387=0),"ATENÇÃO: alíquota permitida, mas % = 0 🔎",
"Alíquota aplicada corretamente ✅")))</f>
        <v/>
      </c>
      <c r="Q1387" s="5" t="str">
        <f>IF(E1387="","",IFERROR(VLOOKUP(E1387,REGRAS_CST!$A$2:$D$200,4,FALSE),""))</f>
        <v/>
      </c>
      <c r="R1387" s="9"/>
      <c r="S1387" s="7">
        <f>IF($H1387="","",$H1387*(1-$U1387))</f>
        <v>8.9999999999999993E-3</v>
      </c>
      <c r="T1387" s="7">
        <f>IF($I1387="","",$I1387*(1-$U1387))</f>
        <v>1E-3</v>
      </c>
      <c r="U1387" s="7">
        <f>IFERROR(INDEX(BASE_CCLASSTRIB!$E:$E, MATCH(TEXT($D1387,"000000"), BASE_CCLASSTRIB!$A:$A, 0))/100, 0)</f>
        <v>0</v>
      </c>
      <c r="V1387" s="21">
        <f>IFERROR(INDEX(BASE_CCLASSTRIB!$F:$F, MATCH(TEXT($D1387,"000000"), BASE_CCLASSTRIB!$A:$A, 0))/100, 0)</f>
        <v>0</v>
      </c>
    </row>
    <row r="1388" spans="1:22" ht="32.25" customHeight="1" thickTop="1" thickBot="1">
      <c r="A1388" s="24"/>
      <c r="B1388" s="5"/>
      <c r="C1388" s="5"/>
      <c r="D1388" s="5"/>
      <c r="E1388" s="8" t="str">
        <f>IF(D1388="","",LEFT(D1388,3))</f>
        <v/>
      </c>
      <c r="F1388" s="5" t="str">
        <f>IF(E1388="","",IFERROR(VLOOKUP(E1388,REGRAS_CST!$A$2:$B$200,2,FALSE),""))</f>
        <v/>
      </c>
      <c r="G1388" s="25"/>
      <c r="H1388" s="7">
        <v>8.9999999999999993E-3</v>
      </c>
      <c r="I1388" s="7">
        <v>1E-3</v>
      </c>
      <c r="J1388" s="9">
        <v>0</v>
      </c>
      <c r="K1388" s="5" t="str">
        <f>IF(E1388="","",IFERROR(VLOOKUP(E1388,REGRAS_CST!$A$2:$C$200,3,FALSE),""))</f>
        <v/>
      </c>
      <c r="L1388" s="10" t="str">
        <f>IF($G1388="", "", $G1388*(1-$V1388))</f>
        <v/>
      </c>
      <c r="M1388" s="30" t="str">
        <f t="shared" si="42"/>
        <v/>
      </c>
      <c r="N1388" s="30" t="str">
        <f t="shared" si="43"/>
        <v/>
      </c>
      <c r="O1388" s="5" t="str">
        <f>IF(D1388="","",
IF(AND(K1388&lt;&gt;"SIM",V1388&gt;0),"ERRO: % BC &gt; 0, mas NÃO permitida ❌",
IF(AND(K1388="SIM",V1388=0),"ATENÇÃO: BC permitida, mas % = 0 🔎",
"Base de cálculo aplicada corretamente ✅")))</f>
        <v/>
      </c>
      <c r="P1388" s="5" t="str">
        <f>IF(D1388="","",
IF(AND(Q1388&lt;&gt;"SIM",U1388&gt;0),"ERRO: % alíquota &gt; 0, mas NÃO permitida ❌",
IF(AND(Q1388="SIM",U1388=0),"ATENÇÃO: alíquota permitida, mas % = 0 🔎",
"Alíquota aplicada corretamente ✅")))</f>
        <v/>
      </c>
      <c r="Q1388" s="5" t="str">
        <f>IF(E1388="","",IFERROR(VLOOKUP(E1388,REGRAS_CST!$A$2:$D$200,4,FALSE),""))</f>
        <v/>
      </c>
      <c r="R1388" s="9"/>
      <c r="S1388" s="7">
        <f>IF($H1388="","",$H1388*(1-$U1388))</f>
        <v>8.9999999999999993E-3</v>
      </c>
      <c r="T1388" s="7">
        <f>IF($I1388="","",$I1388*(1-$U1388))</f>
        <v>1E-3</v>
      </c>
      <c r="U1388" s="7">
        <f>IFERROR(INDEX(BASE_CCLASSTRIB!$E:$E, MATCH(TEXT($D1388,"000000"), BASE_CCLASSTRIB!$A:$A, 0))/100, 0)</f>
        <v>0</v>
      </c>
      <c r="V1388" s="21">
        <f>IFERROR(INDEX(BASE_CCLASSTRIB!$F:$F, MATCH(TEXT($D1388,"000000"), BASE_CCLASSTRIB!$A:$A, 0))/100, 0)</f>
        <v>0</v>
      </c>
    </row>
    <row r="1389" spans="1:22" ht="32.25" customHeight="1" thickTop="1" thickBot="1">
      <c r="A1389" s="24"/>
      <c r="B1389" s="5"/>
      <c r="C1389" s="5"/>
      <c r="D1389" s="5"/>
      <c r="E1389" s="8" t="str">
        <f>IF(D1389="","",LEFT(D1389,3))</f>
        <v/>
      </c>
      <c r="F1389" s="5" t="str">
        <f>IF(E1389="","",IFERROR(VLOOKUP(E1389,REGRAS_CST!$A$2:$B$200,2,FALSE),""))</f>
        <v/>
      </c>
      <c r="G1389" s="25"/>
      <c r="H1389" s="7">
        <v>8.9999999999999993E-3</v>
      </c>
      <c r="I1389" s="7">
        <v>1E-3</v>
      </c>
      <c r="J1389" s="9">
        <v>0</v>
      </c>
      <c r="K1389" s="5" t="str">
        <f>IF(E1389="","",IFERROR(VLOOKUP(E1389,REGRAS_CST!$A$2:$C$200,3,FALSE),""))</f>
        <v/>
      </c>
      <c r="L1389" s="10" t="str">
        <f>IF($G1389="", "", $G1389*(1-$V1389))</f>
        <v/>
      </c>
      <c r="M1389" s="30" t="str">
        <f t="shared" si="42"/>
        <v/>
      </c>
      <c r="N1389" s="30" t="str">
        <f t="shared" si="43"/>
        <v/>
      </c>
      <c r="O1389" s="5" t="str">
        <f>IF(D1389="","",
IF(AND(K1389&lt;&gt;"SIM",V1389&gt;0),"ERRO: % BC &gt; 0, mas NÃO permitida ❌",
IF(AND(K1389="SIM",V1389=0),"ATENÇÃO: BC permitida, mas % = 0 🔎",
"Base de cálculo aplicada corretamente ✅")))</f>
        <v/>
      </c>
      <c r="P1389" s="5" t="str">
        <f>IF(D1389="","",
IF(AND(Q1389&lt;&gt;"SIM",U1389&gt;0),"ERRO: % alíquota &gt; 0, mas NÃO permitida ❌",
IF(AND(Q1389="SIM",U1389=0),"ATENÇÃO: alíquota permitida, mas % = 0 🔎",
"Alíquota aplicada corretamente ✅")))</f>
        <v/>
      </c>
      <c r="Q1389" s="5" t="str">
        <f>IF(E1389="","",IFERROR(VLOOKUP(E1389,REGRAS_CST!$A$2:$D$200,4,FALSE),""))</f>
        <v/>
      </c>
      <c r="R1389" s="9"/>
      <c r="S1389" s="7">
        <f>IF($H1389="","",$H1389*(1-$U1389))</f>
        <v>8.9999999999999993E-3</v>
      </c>
      <c r="T1389" s="7">
        <f>IF($I1389="","",$I1389*(1-$U1389))</f>
        <v>1E-3</v>
      </c>
      <c r="U1389" s="7">
        <f>IFERROR(INDEX(BASE_CCLASSTRIB!$E:$E, MATCH(TEXT($D1389,"000000"), BASE_CCLASSTRIB!$A:$A, 0))/100, 0)</f>
        <v>0</v>
      </c>
      <c r="V1389" s="21">
        <f>IFERROR(INDEX(BASE_CCLASSTRIB!$F:$F, MATCH(TEXT($D1389,"000000"), BASE_CCLASSTRIB!$A:$A, 0))/100, 0)</f>
        <v>0</v>
      </c>
    </row>
    <row r="1390" spans="1:22" ht="32.25" customHeight="1" thickTop="1" thickBot="1">
      <c r="A1390" s="24"/>
      <c r="B1390" s="5"/>
      <c r="C1390" s="5"/>
      <c r="D1390" s="5"/>
      <c r="E1390" s="8" t="str">
        <f>IF(D1390="","",LEFT(D1390,3))</f>
        <v/>
      </c>
      <c r="F1390" s="5" t="str">
        <f>IF(E1390="","",IFERROR(VLOOKUP(E1390,REGRAS_CST!$A$2:$B$200,2,FALSE),""))</f>
        <v/>
      </c>
      <c r="G1390" s="25"/>
      <c r="H1390" s="7">
        <v>8.9999999999999993E-3</v>
      </c>
      <c r="I1390" s="7">
        <v>1E-3</v>
      </c>
      <c r="J1390" s="9">
        <v>0</v>
      </c>
      <c r="K1390" s="5" t="str">
        <f>IF(E1390="","",IFERROR(VLOOKUP(E1390,REGRAS_CST!$A$2:$C$200,3,FALSE),""))</f>
        <v/>
      </c>
      <c r="L1390" s="10" t="str">
        <f>IF($G1390="", "", $G1390*(1-$V1390))</f>
        <v/>
      </c>
      <c r="M1390" s="30" t="str">
        <f t="shared" si="42"/>
        <v/>
      </c>
      <c r="N1390" s="30" t="str">
        <f t="shared" si="43"/>
        <v/>
      </c>
      <c r="O1390" s="5" t="str">
        <f>IF(D1390="","",
IF(AND(K1390&lt;&gt;"SIM",V1390&gt;0),"ERRO: % BC &gt; 0, mas NÃO permitida ❌",
IF(AND(K1390="SIM",V1390=0),"ATENÇÃO: BC permitida, mas % = 0 🔎",
"Base de cálculo aplicada corretamente ✅")))</f>
        <v/>
      </c>
      <c r="P1390" s="5" t="str">
        <f>IF(D1390="","",
IF(AND(Q1390&lt;&gt;"SIM",U1390&gt;0),"ERRO: % alíquota &gt; 0, mas NÃO permitida ❌",
IF(AND(Q1390="SIM",U1390=0),"ATENÇÃO: alíquota permitida, mas % = 0 🔎",
"Alíquota aplicada corretamente ✅")))</f>
        <v/>
      </c>
      <c r="Q1390" s="5" t="str">
        <f>IF(E1390="","",IFERROR(VLOOKUP(E1390,REGRAS_CST!$A$2:$D$200,4,FALSE),""))</f>
        <v/>
      </c>
      <c r="R1390" s="9"/>
      <c r="S1390" s="7">
        <f>IF($H1390="","",$H1390*(1-$U1390))</f>
        <v>8.9999999999999993E-3</v>
      </c>
      <c r="T1390" s="7">
        <f>IF($I1390="","",$I1390*(1-$U1390))</f>
        <v>1E-3</v>
      </c>
      <c r="U1390" s="7">
        <f>IFERROR(INDEX(BASE_CCLASSTRIB!$E:$E, MATCH(TEXT($D1390,"000000"), BASE_CCLASSTRIB!$A:$A, 0))/100, 0)</f>
        <v>0</v>
      </c>
      <c r="V1390" s="21">
        <f>IFERROR(INDEX(BASE_CCLASSTRIB!$F:$F, MATCH(TEXT($D1390,"000000"), BASE_CCLASSTRIB!$A:$A, 0))/100, 0)</f>
        <v>0</v>
      </c>
    </row>
    <row r="1391" spans="1:22" ht="32.25" customHeight="1" thickTop="1" thickBot="1">
      <c r="A1391" s="24"/>
      <c r="B1391" s="5"/>
      <c r="C1391" s="5"/>
      <c r="D1391" s="5"/>
      <c r="E1391" s="8" t="str">
        <f>IF(D1391="","",LEFT(D1391,3))</f>
        <v/>
      </c>
      <c r="F1391" s="5" t="str">
        <f>IF(E1391="","",IFERROR(VLOOKUP(E1391,REGRAS_CST!$A$2:$B$200,2,FALSE),""))</f>
        <v/>
      </c>
      <c r="G1391" s="25"/>
      <c r="H1391" s="7">
        <v>8.9999999999999993E-3</v>
      </c>
      <c r="I1391" s="7">
        <v>1E-3</v>
      </c>
      <c r="J1391" s="9">
        <v>0</v>
      </c>
      <c r="K1391" s="5" t="str">
        <f>IF(E1391="","",IFERROR(VLOOKUP(E1391,REGRAS_CST!$A$2:$C$200,3,FALSE),""))</f>
        <v/>
      </c>
      <c r="L1391" s="10" t="str">
        <f>IF($G1391="", "", $G1391*(1-$V1391))</f>
        <v/>
      </c>
      <c r="M1391" s="30" t="str">
        <f t="shared" si="42"/>
        <v/>
      </c>
      <c r="N1391" s="30" t="str">
        <f t="shared" si="43"/>
        <v/>
      </c>
      <c r="O1391" s="5" t="str">
        <f>IF(D1391="","",
IF(AND(K1391&lt;&gt;"SIM",V1391&gt;0),"ERRO: % BC &gt; 0, mas NÃO permitida ❌",
IF(AND(K1391="SIM",V1391=0),"ATENÇÃO: BC permitida, mas % = 0 🔎",
"Base de cálculo aplicada corretamente ✅")))</f>
        <v/>
      </c>
      <c r="P1391" s="5" t="str">
        <f>IF(D1391="","",
IF(AND(Q1391&lt;&gt;"SIM",U1391&gt;0),"ERRO: % alíquota &gt; 0, mas NÃO permitida ❌",
IF(AND(Q1391="SIM",U1391=0),"ATENÇÃO: alíquota permitida, mas % = 0 🔎",
"Alíquota aplicada corretamente ✅")))</f>
        <v/>
      </c>
      <c r="Q1391" s="5" t="str">
        <f>IF(E1391="","",IFERROR(VLOOKUP(E1391,REGRAS_CST!$A$2:$D$200,4,FALSE),""))</f>
        <v/>
      </c>
      <c r="R1391" s="9"/>
      <c r="S1391" s="7">
        <f>IF($H1391="","",$H1391*(1-$U1391))</f>
        <v>8.9999999999999993E-3</v>
      </c>
      <c r="T1391" s="7">
        <f>IF($I1391="","",$I1391*(1-$U1391))</f>
        <v>1E-3</v>
      </c>
      <c r="U1391" s="7">
        <f>IFERROR(INDEX(BASE_CCLASSTRIB!$E:$E, MATCH(TEXT($D1391,"000000"), BASE_CCLASSTRIB!$A:$A, 0))/100, 0)</f>
        <v>0</v>
      </c>
      <c r="V1391" s="21">
        <f>IFERROR(INDEX(BASE_CCLASSTRIB!$F:$F, MATCH(TEXT($D1391,"000000"), BASE_CCLASSTRIB!$A:$A, 0))/100, 0)</f>
        <v>0</v>
      </c>
    </row>
    <row r="1392" spans="1:22" ht="32.25" customHeight="1" thickTop="1" thickBot="1">
      <c r="A1392" s="24"/>
      <c r="B1392" s="5"/>
      <c r="C1392" s="5"/>
      <c r="D1392" s="5"/>
      <c r="E1392" s="8" t="str">
        <f>IF(D1392="","",LEFT(D1392,3))</f>
        <v/>
      </c>
      <c r="F1392" s="5" t="str">
        <f>IF(E1392="","",IFERROR(VLOOKUP(E1392,REGRAS_CST!$A$2:$B$200,2,FALSE),""))</f>
        <v/>
      </c>
      <c r="G1392" s="25"/>
      <c r="H1392" s="7">
        <v>8.9999999999999993E-3</v>
      </c>
      <c r="I1392" s="7">
        <v>1E-3</v>
      </c>
      <c r="J1392" s="9">
        <v>0</v>
      </c>
      <c r="K1392" s="5" t="str">
        <f>IF(E1392="","",IFERROR(VLOOKUP(E1392,REGRAS_CST!$A$2:$C$200,3,FALSE),""))</f>
        <v/>
      </c>
      <c r="L1392" s="10" t="str">
        <f>IF($G1392="", "", $G1392*(1-$V1392))</f>
        <v/>
      </c>
      <c r="M1392" s="30" t="str">
        <f t="shared" si="42"/>
        <v/>
      </c>
      <c r="N1392" s="30" t="str">
        <f t="shared" si="43"/>
        <v/>
      </c>
      <c r="O1392" s="5" t="str">
        <f>IF(D1392="","",
IF(AND(K1392&lt;&gt;"SIM",V1392&gt;0),"ERRO: % BC &gt; 0, mas NÃO permitida ❌",
IF(AND(K1392="SIM",V1392=0),"ATENÇÃO: BC permitida, mas % = 0 🔎",
"Base de cálculo aplicada corretamente ✅")))</f>
        <v/>
      </c>
      <c r="P1392" s="5" t="str">
        <f>IF(D1392="","",
IF(AND(Q1392&lt;&gt;"SIM",U1392&gt;0),"ERRO: % alíquota &gt; 0, mas NÃO permitida ❌",
IF(AND(Q1392="SIM",U1392=0),"ATENÇÃO: alíquota permitida, mas % = 0 🔎",
"Alíquota aplicada corretamente ✅")))</f>
        <v/>
      </c>
      <c r="Q1392" s="5" t="str">
        <f>IF(E1392="","",IFERROR(VLOOKUP(E1392,REGRAS_CST!$A$2:$D$200,4,FALSE),""))</f>
        <v/>
      </c>
      <c r="R1392" s="9"/>
      <c r="S1392" s="7">
        <f>IF($H1392="","",$H1392*(1-$U1392))</f>
        <v>8.9999999999999993E-3</v>
      </c>
      <c r="T1392" s="7">
        <f>IF($I1392="","",$I1392*(1-$U1392))</f>
        <v>1E-3</v>
      </c>
      <c r="U1392" s="7">
        <f>IFERROR(INDEX(BASE_CCLASSTRIB!$E:$E, MATCH(TEXT($D1392,"000000"), BASE_CCLASSTRIB!$A:$A, 0))/100, 0)</f>
        <v>0</v>
      </c>
      <c r="V1392" s="21">
        <f>IFERROR(INDEX(BASE_CCLASSTRIB!$F:$F, MATCH(TEXT($D1392,"000000"), BASE_CCLASSTRIB!$A:$A, 0))/100, 0)</f>
        <v>0</v>
      </c>
    </row>
    <row r="1393" spans="1:22" ht="32.25" customHeight="1" thickTop="1" thickBot="1">
      <c r="A1393" s="24"/>
      <c r="B1393" s="5"/>
      <c r="C1393" s="5"/>
      <c r="D1393" s="5"/>
      <c r="E1393" s="8" t="str">
        <f>IF(D1393="","",LEFT(D1393,3))</f>
        <v/>
      </c>
      <c r="F1393" s="5" t="str">
        <f>IF(E1393="","",IFERROR(VLOOKUP(E1393,REGRAS_CST!$A$2:$B$200,2,FALSE),""))</f>
        <v/>
      </c>
      <c r="G1393" s="25"/>
      <c r="H1393" s="7">
        <v>8.9999999999999993E-3</v>
      </c>
      <c r="I1393" s="7">
        <v>1E-3</v>
      </c>
      <c r="J1393" s="9">
        <v>0</v>
      </c>
      <c r="K1393" s="5" t="str">
        <f>IF(E1393="","",IFERROR(VLOOKUP(E1393,REGRAS_CST!$A$2:$C$200,3,FALSE),""))</f>
        <v/>
      </c>
      <c r="L1393" s="10" t="str">
        <f>IF($G1393="", "", $G1393*(1-$V1393))</f>
        <v/>
      </c>
      <c r="M1393" s="30" t="str">
        <f t="shared" si="42"/>
        <v/>
      </c>
      <c r="N1393" s="30" t="str">
        <f t="shared" si="43"/>
        <v/>
      </c>
      <c r="O1393" s="5" t="str">
        <f>IF(D1393="","",
IF(AND(K1393&lt;&gt;"SIM",V1393&gt;0),"ERRO: % BC &gt; 0, mas NÃO permitida ❌",
IF(AND(K1393="SIM",V1393=0),"ATENÇÃO: BC permitida, mas % = 0 🔎",
"Base de cálculo aplicada corretamente ✅")))</f>
        <v/>
      </c>
      <c r="P1393" s="5" t="str">
        <f>IF(D1393="","",
IF(AND(Q1393&lt;&gt;"SIM",U1393&gt;0),"ERRO: % alíquota &gt; 0, mas NÃO permitida ❌",
IF(AND(Q1393="SIM",U1393=0),"ATENÇÃO: alíquota permitida, mas % = 0 🔎",
"Alíquota aplicada corretamente ✅")))</f>
        <v/>
      </c>
      <c r="Q1393" s="5" t="str">
        <f>IF(E1393="","",IFERROR(VLOOKUP(E1393,REGRAS_CST!$A$2:$D$200,4,FALSE),""))</f>
        <v/>
      </c>
      <c r="R1393" s="9"/>
      <c r="S1393" s="7">
        <f>IF($H1393="","",$H1393*(1-$U1393))</f>
        <v>8.9999999999999993E-3</v>
      </c>
      <c r="T1393" s="7">
        <f>IF($I1393="","",$I1393*(1-$U1393))</f>
        <v>1E-3</v>
      </c>
      <c r="U1393" s="7">
        <f>IFERROR(INDEX(BASE_CCLASSTRIB!$E:$E, MATCH(TEXT($D1393,"000000"), BASE_CCLASSTRIB!$A:$A, 0))/100, 0)</f>
        <v>0</v>
      </c>
      <c r="V1393" s="21">
        <f>IFERROR(INDEX(BASE_CCLASSTRIB!$F:$F, MATCH(TEXT($D1393,"000000"), BASE_CCLASSTRIB!$A:$A, 0))/100, 0)</f>
        <v>0</v>
      </c>
    </row>
    <row r="1394" spans="1:22" ht="32.25" customHeight="1" thickTop="1" thickBot="1">
      <c r="A1394" s="24"/>
      <c r="B1394" s="5"/>
      <c r="C1394" s="5"/>
      <c r="D1394" s="5"/>
      <c r="E1394" s="8" t="str">
        <f>IF(D1394="","",LEFT(D1394,3))</f>
        <v/>
      </c>
      <c r="F1394" s="5" t="str">
        <f>IF(E1394="","",IFERROR(VLOOKUP(E1394,REGRAS_CST!$A$2:$B$200,2,FALSE),""))</f>
        <v/>
      </c>
      <c r="G1394" s="25"/>
      <c r="H1394" s="7">
        <v>8.9999999999999993E-3</v>
      </c>
      <c r="I1394" s="7">
        <v>1E-3</v>
      </c>
      <c r="J1394" s="9">
        <v>0</v>
      </c>
      <c r="K1394" s="5" t="str">
        <f>IF(E1394="","",IFERROR(VLOOKUP(E1394,REGRAS_CST!$A$2:$C$200,3,FALSE),""))</f>
        <v/>
      </c>
      <c r="L1394" s="10" t="str">
        <f>IF($G1394="", "", $G1394*(1-$V1394))</f>
        <v/>
      </c>
      <c r="M1394" s="30" t="str">
        <f t="shared" si="42"/>
        <v/>
      </c>
      <c r="N1394" s="30" t="str">
        <f t="shared" si="43"/>
        <v/>
      </c>
      <c r="O1394" s="5" t="str">
        <f>IF(D1394="","",
IF(AND(K1394&lt;&gt;"SIM",V1394&gt;0),"ERRO: % BC &gt; 0, mas NÃO permitida ❌",
IF(AND(K1394="SIM",V1394=0),"ATENÇÃO: BC permitida, mas % = 0 🔎",
"Base de cálculo aplicada corretamente ✅")))</f>
        <v/>
      </c>
      <c r="P1394" s="5" t="str">
        <f>IF(D1394="","",
IF(AND(Q1394&lt;&gt;"SIM",U1394&gt;0),"ERRO: % alíquota &gt; 0, mas NÃO permitida ❌",
IF(AND(Q1394="SIM",U1394=0),"ATENÇÃO: alíquota permitida, mas % = 0 🔎",
"Alíquota aplicada corretamente ✅")))</f>
        <v/>
      </c>
      <c r="Q1394" s="5" t="str">
        <f>IF(E1394="","",IFERROR(VLOOKUP(E1394,REGRAS_CST!$A$2:$D$200,4,FALSE),""))</f>
        <v/>
      </c>
      <c r="R1394" s="9"/>
      <c r="S1394" s="7">
        <f>IF($H1394="","",$H1394*(1-$U1394))</f>
        <v>8.9999999999999993E-3</v>
      </c>
      <c r="T1394" s="7">
        <f>IF($I1394="","",$I1394*(1-$U1394))</f>
        <v>1E-3</v>
      </c>
      <c r="U1394" s="7">
        <f>IFERROR(INDEX(BASE_CCLASSTRIB!$E:$E, MATCH(TEXT($D1394,"000000"), BASE_CCLASSTRIB!$A:$A, 0))/100, 0)</f>
        <v>0</v>
      </c>
      <c r="V1394" s="21">
        <f>IFERROR(INDEX(BASE_CCLASSTRIB!$F:$F, MATCH(TEXT($D1394,"000000"), BASE_CCLASSTRIB!$A:$A, 0))/100, 0)</f>
        <v>0</v>
      </c>
    </row>
    <row r="1395" spans="1:22" ht="32.25" customHeight="1" thickTop="1" thickBot="1">
      <c r="A1395" s="24"/>
      <c r="B1395" s="5"/>
      <c r="C1395" s="5"/>
      <c r="D1395" s="5"/>
      <c r="E1395" s="8" t="str">
        <f>IF(D1395="","",LEFT(D1395,3))</f>
        <v/>
      </c>
      <c r="F1395" s="5" t="str">
        <f>IF(E1395="","",IFERROR(VLOOKUP(E1395,REGRAS_CST!$A$2:$B$200,2,FALSE),""))</f>
        <v/>
      </c>
      <c r="G1395" s="25"/>
      <c r="H1395" s="7">
        <v>8.9999999999999993E-3</v>
      </c>
      <c r="I1395" s="7">
        <v>1E-3</v>
      </c>
      <c r="J1395" s="9">
        <v>0</v>
      </c>
      <c r="K1395" s="5" t="str">
        <f>IF(E1395="","",IFERROR(VLOOKUP(E1395,REGRAS_CST!$A$2:$C$200,3,FALSE),""))</f>
        <v/>
      </c>
      <c r="L1395" s="10" t="str">
        <f>IF($G1395="", "", $G1395*(1-$V1395))</f>
        <v/>
      </c>
      <c r="M1395" s="30" t="str">
        <f t="shared" si="42"/>
        <v/>
      </c>
      <c r="N1395" s="30" t="str">
        <f t="shared" si="43"/>
        <v/>
      </c>
      <c r="O1395" s="5" t="str">
        <f>IF(D1395="","",
IF(AND(K1395&lt;&gt;"SIM",V1395&gt;0),"ERRO: % BC &gt; 0, mas NÃO permitida ❌",
IF(AND(K1395="SIM",V1395=0),"ATENÇÃO: BC permitida, mas % = 0 🔎",
"Base de cálculo aplicada corretamente ✅")))</f>
        <v/>
      </c>
      <c r="P1395" s="5" t="str">
        <f>IF(D1395="","",
IF(AND(Q1395&lt;&gt;"SIM",U1395&gt;0),"ERRO: % alíquota &gt; 0, mas NÃO permitida ❌",
IF(AND(Q1395="SIM",U1395=0),"ATENÇÃO: alíquota permitida, mas % = 0 🔎",
"Alíquota aplicada corretamente ✅")))</f>
        <v/>
      </c>
      <c r="Q1395" s="5" t="str">
        <f>IF(E1395="","",IFERROR(VLOOKUP(E1395,REGRAS_CST!$A$2:$D$200,4,FALSE),""))</f>
        <v/>
      </c>
      <c r="R1395" s="9"/>
      <c r="S1395" s="7">
        <f>IF($H1395="","",$H1395*(1-$U1395))</f>
        <v>8.9999999999999993E-3</v>
      </c>
      <c r="T1395" s="7">
        <f>IF($I1395="","",$I1395*(1-$U1395))</f>
        <v>1E-3</v>
      </c>
      <c r="U1395" s="7">
        <f>IFERROR(INDEX(BASE_CCLASSTRIB!$E:$E, MATCH(TEXT($D1395,"000000"), BASE_CCLASSTRIB!$A:$A, 0))/100, 0)</f>
        <v>0</v>
      </c>
      <c r="V1395" s="21">
        <f>IFERROR(INDEX(BASE_CCLASSTRIB!$F:$F, MATCH(TEXT($D1395,"000000"), BASE_CCLASSTRIB!$A:$A, 0))/100, 0)</f>
        <v>0</v>
      </c>
    </row>
    <row r="1396" spans="1:22" ht="32.25" customHeight="1" thickTop="1" thickBot="1">
      <c r="A1396" s="24"/>
      <c r="B1396" s="5"/>
      <c r="C1396" s="5"/>
      <c r="D1396" s="5"/>
      <c r="E1396" s="8" t="str">
        <f>IF(D1396="","",LEFT(D1396,3))</f>
        <v/>
      </c>
      <c r="F1396" s="5" t="str">
        <f>IF(E1396="","",IFERROR(VLOOKUP(E1396,REGRAS_CST!$A$2:$B$200,2,FALSE),""))</f>
        <v/>
      </c>
      <c r="G1396" s="25"/>
      <c r="H1396" s="7">
        <v>8.9999999999999993E-3</v>
      </c>
      <c r="I1396" s="7">
        <v>1E-3</v>
      </c>
      <c r="J1396" s="9">
        <v>0</v>
      </c>
      <c r="K1396" s="5" t="str">
        <f>IF(E1396="","",IFERROR(VLOOKUP(E1396,REGRAS_CST!$A$2:$C$200,3,FALSE),""))</f>
        <v/>
      </c>
      <c r="L1396" s="10" t="str">
        <f>IF($G1396="", "", $G1396*(1-$V1396))</f>
        <v/>
      </c>
      <c r="M1396" s="30" t="str">
        <f t="shared" si="42"/>
        <v/>
      </c>
      <c r="N1396" s="30" t="str">
        <f t="shared" si="43"/>
        <v/>
      </c>
      <c r="O1396" s="5" t="str">
        <f>IF(D1396="","",
IF(AND(K1396&lt;&gt;"SIM",V1396&gt;0),"ERRO: % BC &gt; 0, mas NÃO permitida ❌",
IF(AND(K1396="SIM",V1396=0),"ATENÇÃO: BC permitida, mas % = 0 🔎",
"Base de cálculo aplicada corretamente ✅")))</f>
        <v/>
      </c>
      <c r="P1396" s="5" t="str">
        <f>IF(D1396="","",
IF(AND(Q1396&lt;&gt;"SIM",U1396&gt;0),"ERRO: % alíquota &gt; 0, mas NÃO permitida ❌",
IF(AND(Q1396="SIM",U1396=0),"ATENÇÃO: alíquota permitida, mas % = 0 🔎",
"Alíquota aplicada corretamente ✅")))</f>
        <v/>
      </c>
      <c r="Q1396" s="5" t="str">
        <f>IF(E1396="","",IFERROR(VLOOKUP(E1396,REGRAS_CST!$A$2:$D$200,4,FALSE),""))</f>
        <v/>
      </c>
      <c r="R1396" s="9"/>
      <c r="S1396" s="7">
        <f>IF($H1396="","",$H1396*(1-$U1396))</f>
        <v>8.9999999999999993E-3</v>
      </c>
      <c r="T1396" s="7">
        <f>IF($I1396="","",$I1396*(1-$U1396))</f>
        <v>1E-3</v>
      </c>
      <c r="U1396" s="7">
        <f>IFERROR(INDEX(BASE_CCLASSTRIB!$E:$E, MATCH(TEXT($D1396,"000000"), BASE_CCLASSTRIB!$A:$A, 0))/100, 0)</f>
        <v>0</v>
      </c>
      <c r="V1396" s="21">
        <f>IFERROR(INDEX(BASE_CCLASSTRIB!$F:$F, MATCH(TEXT($D1396,"000000"), BASE_CCLASSTRIB!$A:$A, 0))/100, 0)</f>
        <v>0</v>
      </c>
    </row>
    <row r="1397" spans="1:22" ht="32.25" customHeight="1" thickTop="1" thickBot="1">
      <c r="A1397" s="24"/>
      <c r="B1397" s="5"/>
      <c r="C1397" s="5"/>
      <c r="D1397" s="5"/>
      <c r="E1397" s="8" t="str">
        <f>IF(D1397="","",LEFT(D1397,3))</f>
        <v/>
      </c>
      <c r="F1397" s="5" t="str">
        <f>IF(E1397="","",IFERROR(VLOOKUP(E1397,REGRAS_CST!$A$2:$B$200,2,FALSE),""))</f>
        <v/>
      </c>
      <c r="G1397" s="25"/>
      <c r="H1397" s="7">
        <v>8.9999999999999993E-3</v>
      </c>
      <c r="I1397" s="7">
        <v>1E-3</v>
      </c>
      <c r="J1397" s="9">
        <v>0</v>
      </c>
      <c r="K1397" s="5" t="str">
        <f>IF(E1397="","",IFERROR(VLOOKUP(E1397,REGRAS_CST!$A$2:$C$200,3,FALSE),""))</f>
        <v/>
      </c>
      <c r="L1397" s="10" t="str">
        <f>IF($G1397="", "", $G1397*(1-$V1397))</f>
        <v/>
      </c>
      <c r="M1397" s="30" t="str">
        <f t="shared" si="42"/>
        <v/>
      </c>
      <c r="N1397" s="30" t="str">
        <f t="shared" si="43"/>
        <v/>
      </c>
      <c r="O1397" s="5" t="str">
        <f>IF(D1397="","",
IF(AND(K1397&lt;&gt;"SIM",V1397&gt;0),"ERRO: % BC &gt; 0, mas NÃO permitida ❌",
IF(AND(K1397="SIM",V1397=0),"ATENÇÃO: BC permitida, mas % = 0 🔎",
"Base de cálculo aplicada corretamente ✅")))</f>
        <v/>
      </c>
      <c r="P1397" s="5" t="str">
        <f>IF(D1397="","",
IF(AND(Q1397&lt;&gt;"SIM",U1397&gt;0),"ERRO: % alíquota &gt; 0, mas NÃO permitida ❌",
IF(AND(Q1397="SIM",U1397=0),"ATENÇÃO: alíquota permitida, mas % = 0 🔎",
"Alíquota aplicada corretamente ✅")))</f>
        <v/>
      </c>
      <c r="Q1397" s="5" t="str">
        <f>IF(E1397="","",IFERROR(VLOOKUP(E1397,REGRAS_CST!$A$2:$D$200,4,FALSE),""))</f>
        <v/>
      </c>
      <c r="R1397" s="9"/>
      <c r="S1397" s="7">
        <f>IF($H1397="","",$H1397*(1-$U1397))</f>
        <v>8.9999999999999993E-3</v>
      </c>
      <c r="T1397" s="7">
        <f>IF($I1397="","",$I1397*(1-$U1397))</f>
        <v>1E-3</v>
      </c>
      <c r="U1397" s="7">
        <f>IFERROR(INDEX(BASE_CCLASSTRIB!$E:$E, MATCH(TEXT($D1397,"000000"), BASE_CCLASSTRIB!$A:$A, 0))/100, 0)</f>
        <v>0</v>
      </c>
      <c r="V1397" s="21">
        <f>IFERROR(INDEX(BASE_CCLASSTRIB!$F:$F, MATCH(TEXT($D1397,"000000"), BASE_CCLASSTRIB!$A:$A, 0))/100, 0)</f>
        <v>0</v>
      </c>
    </row>
    <row r="1398" spans="1:22" ht="32.25" customHeight="1" thickTop="1" thickBot="1">
      <c r="A1398" s="24"/>
      <c r="B1398" s="5"/>
      <c r="C1398" s="5"/>
      <c r="D1398" s="5"/>
      <c r="E1398" s="8" t="str">
        <f>IF(D1398="","",LEFT(D1398,3))</f>
        <v/>
      </c>
      <c r="F1398" s="5" t="str">
        <f>IF(E1398="","",IFERROR(VLOOKUP(E1398,REGRAS_CST!$A$2:$B$200,2,FALSE),""))</f>
        <v/>
      </c>
      <c r="G1398" s="25"/>
      <c r="H1398" s="7">
        <v>8.9999999999999993E-3</v>
      </c>
      <c r="I1398" s="7">
        <v>1E-3</v>
      </c>
      <c r="J1398" s="9">
        <v>0</v>
      </c>
      <c r="K1398" s="5" t="str">
        <f>IF(E1398="","",IFERROR(VLOOKUP(E1398,REGRAS_CST!$A$2:$C$200,3,FALSE),""))</f>
        <v/>
      </c>
      <c r="L1398" s="10" t="str">
        <f>IF($G1398="", "", $G1398*(1-$V1398))</f>
        <v/>
      </c>
      <c r="M1398" s="30" t="str">
        <f t="shared" si="42"/>
        <v/>
      </c>
      <c r="N1398" s="30" t="str">
        <f t="shared" si="43"/>
        <v/>
      </c>
      <c r="O1398" s="5" t="str">
        <f>IF(D1398="","",
IF(AND(K1398&lt;&gt;"SIM",V1398&gt;0),"ERRO: % BC &gt; 0, mas NÃO permitida ❌",
IF(AND(K1398="SIM",V1398=0),"ATENÇÃO: BC permitida, mas % = 0 🔎",
"Base de cálculo aplicada corretamente ✅")))</f>
        <v/>
      </c>
      <c r="P1398" s="5" t="str">
        <f>IF(D1398="","",
IF(AND(Q1398&lt;&gt;"SIM",U1398&gt;0),"ERRO: % alíquota &gt; 0, mas NÃO permitida ❌",
IF(AND(Q1398="SIM",U1398=0),"ATENÇÃO: alíquota permitida, mas % = 0 🔎",
"Alíquota aplicada corretamente ✅")))</f>
        <v/>
      </c>
      <c r="Q1398" s="5" t="str">
        <f>IF(E1398="","",IFERROR(VLOOKUP(E1398,REGRAS_CST!$A$2:$D$200,4,FALSE),""))</f>
        <v/>
      </c>
      <c r="R1398" s="9"/>
      <c r="S1398" s="7">
        <f>IF($H1398="","",$H1398*(1-$U1398))</f>
        <v>8.9999999999999993E-3</v>
      </c>
      <c r="T1398" s="7">
        <f>IF($I1398="","",$I1398*(1-$U1398))</f>
        <v>1E-3</v>
      </c>
      <c r="U1398" s="7">
        <f>IFERROR(INDEX(BASE_CCLASSTRIB!$E:$E, MATCH(TEXT($D1398,"000000"), BASE_CCLASSTRIB!$A:$A, 0))/100, 0)</f>
        <v>0</v>
      </c>
      <c r="V1398" s="21">
        <f>IFERROR(INDEX(BASE_CCLASSTRIB!$F:$F, MATCH(TEXT($D1398,"000000"), BASE_CCLASSTRIB!$A:$A, 0))/100, 0)</f>
        <v>0</v>
      </c>
    </row>
    <row r="1399" spans="1:22" ht="32.25" customHeight="1" thickTop="1" thickBot="1">
      <c r="A1399" s="24"/>
      <c r="B1399" s="5"/>
      <c r="C1399" s="5"/>
      <c r="D1399" s="5"/>
      <c r="E1399" s="8" t="str">
        <f>IF(D1399="","",LEFT(D1399,3))</f>
        <v/>
      </c>
      <c r="F1399" s="5" t="str">
        <f>IF(E1399="","",IFERROR(VLOOKUP(E1399,REGRAS_CST!$A$2:$B$200,2,FALSE),""))</f>
        <v/>
      </c>
      <c r="G1399" s="25"/>
      <c r="H1399" s="7">
        <v>8.9999999999999993E-3</v>
      </c>
      <c r="I1399" s="7">
        <v>1E-3</v>
      </c>
      <c r="J1399" s="9">
        <v>0</v>
      </c>
      <c r="K1399" s="5" t="str">
        <f>IF(E1399="","",IFERROR(VLOOKUP(E1399,REGRAS_CST!$A$2:$C$200,3,FALSE),""))</f>
        <v/>
      </c>
      <c r="L1399" s="10" t="str">
        <f>IF($G1399="", "", $G1399*(1-$V1399))</f>
        <v/>
      </c>
      <c r="M1399" s="30" t="str">
        <f t="shared" si="42"/>
        <v/>
      </c>
      <c r="N1399" s="30" t="str">
        <f t="shared" si="43"/>
        <v/>
      </c>
      <c r="O1399" s="5" t="str">
        <f>IF(D1399="","",
IF(AND(K1399&lt;&gt;"SIM",V1399&gt;0),"ERRO: % BC &gt; 0, mas NÃO permitida ❌",
IF(AND(K1399="SIM",V1399=0),"ATENÇÃO: BC permitida, mas % = 0 🔎",
"Base de cálculo aplicada corretamente ✅")))</f>
        <v/>
      </c>
      <c r="P1399" s="5" t="str">
        <f>IF(D1399="","",
IF(AND(Q1399&lt;&gt;"SIM",U1399&gt;0),"ERRO: % alíquota &gt; 0, mas NÃO permitida ❌",
IF(AND(Q1399="SIM",U1399=0),"ATENÇÃO: alíquota permitida, mas % = 0 🔎",
"Alíquota aplicada corretamente ✅")))</f>
        <v/>
      </c>
      <c r="Q1399" s="5" t="str">
        <f>IF(E1399="","",IFERROR(VLOOKUP(E1399,REGRAS_CST!$A$2:$D$200,4,FALSE),""))</f>
        <v/>
      </c>
      <c r="R1399" s="9"/>
      <c r="S1399" s="7">
        <f>IF($H1399="","",$H1399*(1-$U1399))</f>
        <v>8.9999999999999993E-3</v>
      </c>
      <c r="T1399" s="7">
        <f>IF($I1399="","",$I1399*(1-$U1399))</f>
        <v>1E-3</v>
      </c>
      <c r="U1399" s="7">
        <f>IFERROR(INDEX(BASE_CCLASSTRIB!$E:$E, MATCH(TEXT($D1399,"000000"), BASE_CCLASSTRIB!$A:$A, 0))/100, 0)</f>
        <v>0</v>
      </c>
      <c r="V1399" s="21">
        <f>IFERROR(INDEX(BASE_CCLASSTRIB!$F:$F, MATCH(TEXT($D1399,"000000"), BASE_CCLASSTRIB!$A:$A, 0))/100, 0)</f>
        <v>0</v>
      </c>
    </row>
    <row r="1400" spans="1:22" ht="32.25" customHeight="1" thickTop="1" thickBot="1">
      <c r="A1400" s="24"/>
      <c r="B1400" s="5"/>
      <c r="C1400" s="5"/>
      <c r="D1400" s="5"/>
      <c r="E1400" s="8" t="str">
        <f>IF(D1400="","",LEFT(D1400,3))</f>
        <v/>
      </c>
      <c r="F1400" s="5" t="str">
        <f>IF(E1400="","",IFERROR(VLOOKUP(E1400,REGRAS_CST!$A$2:$B$200,2,FALSE),""))</f>
        <v/>
      </c>
      <c r="G1400" s="25"/>
      <c r="H1400" s="7">
        <v>8.9999999999999993E-3</v>
      </c>
      <c r="I1400" s="7">
        <v>1E-3</v>
      </c>
      <c r="J1400" s="9">
        <v>0</v>
      </c>
      <c r="K1400" s="5" t="str">
        <f>IF(E1400="","",IFERROR(VLOOKUP(E1400,REGRAS_CST!$A$2:$C$200,3,FALSE),""))</f>
        <v/>
      </c>
      <c r="L1400" s="10" t="str">
        <f>IF($G1400="", "", $G1400*(1-$V1400))</f>
        <v/>
      </c>
      <c r="M1400" s="30" t="str">
        <f t="shared" si="42"/>
        <v/>
      </c>
      <c r="N1400" s="30" t="str">
        <f t="shared" si="43"/>
        <v/>
      </c>
      <c r="O1400" s="5" t="str">
        <f>IF(D1400="","",
IF(AND(K1400&lt;&gt;"SIM",V1400&gt;0),"ERRO: % BC &gt; 0, mas NÃO permitida ❌",
IF(AND(K1400="SIM",V1400=0),"ATENÇÃO: BC permitida, mas % = 0 🔎",
"Base de cálculo aplicada corretamente ✅")))</f>
        <v/>
      </c>
      <c r="P1400" s="5" t="str">
        <f>IF(D1400="","",
IF(AND(Q1400&lt;&gt;"SIM",U1400&gt;0),"ERRO: % alíquota &gt; 0, mas NÃO permitida ❌",
IF(AND(Q1400="SIM",U1400=0),"ATENÇÃO: alíquota permitida, mas % = 0 🔎",
"Alíquota aplicada corretamente ✅")))</f>
        <v/>
      </c>
      <c r="Q1400" s="5" t="str">
        <f>IF(E1400="","",IFERROR(VLOOKUP(E1400,REGRAS_CST!$A$2:$D$200,4,FALSE),""))</f>
        <v/>
      </c>
      <c r="R1400" s="9"/>
      <c r="S1400" s="7">
        <f>IF($H1400="","",$H1400*(1-$U1400))</f>
        <v>8.9999999999999993E-3</v>
      </c>
      <c r="T1400" s="7">
        <f>IF($I1400="","",$I1400*(1-$U1400))</f>
        <v>1E-3</v>
      </c>
      <c r="U1400" s="7">
        <f>IFERROR(INDEX(BASE_CCLASSTRIB!$E:$E, MATCH(TEXT($D1400,"000000"), BASE_CCLASSTRIB!$A:$A, 0))/100, 0)</f>
        <v>0</v>
      </c>
      <c r="V1400" s="21">
        <f>IFERROR(INDEX(BASE_CCLASSTRIB!$F:$F, MATCH(TEXT($D1400,"000000"), BASE_CCLASSTRIB!$A:$A, 0))/100, 0)</f>
        <v>0</v>
      </c>
    </row>
    <row r="1401" spans="1:22" ht="32.25" customHeight="1" thickTop="1" thickBot="1">
      <c r="A1401" s="24"/>
      <c r="B1401" s="5"/>
      <c r="C1401" s="5"/>
      <c r="D1401" s="5"/>
      <c r="E1401" s="8" t="str">
        <f>IF(D1401="","",LEFT(D1401,3))</f>
        <v/>
      </c>
      <c r="F1401" s="5" t="str">
        <f>IF(E1401="","",IFERROR(VLOOKUP(E1401,REGRAS_CST!$A$2:$B$200,2,FALSE),""))</f>
        <v/>
      </c>
      <c r="G1401" s="25"/>
      <c r="H1401" s="7">
        <v>8.9999999999999993E-3</v>
      </c>
      <c r="I1401" s="7">
        <v>1E-3</v>
      </c>
      <c r="J1401" s="9">
        <v>0</v>
      </c>
      <c r="K1401" s="5" t="str">
        <f>IF(E1401="","",IFERROR(VLOOKUP(E1401,REGRAS_CST!$A$2:$C$200,3,FALSE),""))</f>
        <v/>
      </c>
      <c r="L1401" s="10" t="str">
        <f>IF($G1401="", "", $G1401*(1-$V1401))</f>
        <v/>
      </c>
      <c r="M1401" s="30" t="str">
        <f t="shared" si="42"/>
        <v/>
      </c>
      <c r="N1401" s="30" t="str">
        <f t="shared" si="43"/>
        <v/>
      </c>
      <c r="O1401" s="5" t="str">
        <f>IF(D1401="","",
IF(AND(K1401&lt;&gt;"SIM",V1401&gt;0),"ERRO: % BC &gt; 0, mas NÃO permitida ❌",
IF(AND(K1401="SIM",V1401=0),"ATENÇÃO: BC permitida, mas % = 0 🔎",
"Base de cálculo aplicada corretamente ✅")))</f>
        <v/>
      </c>
      <c r="P1401" s="5" t="str">
        <f>IF(D1401="","",
IF(AND(Q1401&lt;&gt;"SIM",U1401&gt;0),"ERRO: % alíquota &gt; 0, mas NÃO permitida ❌",
IF(AND(Q1401="SIM",U1401=0),"ATENÇÃO: alíquota permitida, mas % = 0 🔎",
"Alíquota aplicada corretamente ✅")))</f>
        <v/>
      </c>
      <c r="Q1401" s="5" t="str">
        <f>IF(E1401="","",IFERROR(VLOOKUP(E1401,REGRAS_CST!$A$2:$D$200,4,FALSE),""))</f>
        <v/>
      </c>
      <c r="R1401" s="9"/>
      <c r="S1401" s="7">
        <f>IF($H1401="","",$H1401*(1-$U1401))</f>
        <v>8.9999999999999993E-3</v>
      </c>
      <c r="T1401" s="7">
        <f>IF($I1401="","",$I1401*(1-$U1401))</f>
        <v>1E-3</v>
      </c>
      <c r="U1401" s="7">
        <f>IFERROR(INDEX(BASE_CCLASSTRIB!$E:$E, MATCH(TEXT($D1401,"000000"), BASE_CCLASSTRIB!$A:$A, 0))/100, 0)</f>
        <v>0</v>
      </c>
      <c r="V1401" s="21">
        <f>IFERROR(INDEX(BASE_CCLASSTRIB!$F:$F, MATCH(TEXT($D1401,"000000"), BASE_CCLASSTRIB!$A:$A, 0))/100, 0)</f>
        <v>0</v>
      </c>
    </row>
    <row r="1402" spans="1:22" ht="32.25" customHeight="1" thickTop="1" thickBot="1">
      <c r="A1402" s="24"/>
      <c r="B1402" s="5"/>
      <c r="C1402" s="5"/>
      <c r="D1402" s="5"/>
      <c r="E1402" s="8" t="str">
        <f>IF(D1402="","",LEFT(D1402,3))</f>
        <v/>
      </c>
      <c r="F1402" s="5" t="str">
        <f>IF(E1402="","",IFERROR(VLOOKUP(E1402,REGRAS_CST!$A$2:$B$200,2,FALSE),""))</f>
        <v/>
      </c>
      <c r="G1402" s="25"/>
      <c r="H1402" s="7">
        <v>8.9999999999999993E-3</v>
      </c>
      <c r="I1402" s="7">
        <v>1E-3</v>
      </c>
      <c r="J1402" s="9">
        <v>0</v>
      </c>
      <c r="K1402" s="5" t="str">
        <f>IF(E1402="","",IFERROR(VLOOKUP(E1402,REGRAS_CST!$A$2:$C$200,3,FALSE),""))</f>
        <v/>
      </c>
      <c r="L1402" s="10" t="str">
        <f>IF($G1402="", "", $G1402*(1-$V1402))</f>
        <v/>
      </c>
      <c r="M1402" s="30" t="str">
        <f t="shared" si="42"/>
        <v/>
      </c>
      <c r="N1402" s="30" t="str">
        <f t="shared" si="43"/>
        <v/>
      </c>
      <c r="O1402" s="5" t="str">
        <f>IF(D1402="","",
IF(AND(K1402&lt;&gt;"SIM",V1402&gt;0),"ERRO: % BC &gt; 0, mas NÃO permitida ❌",
IF(AND(K1402="SIM",V1402=0),"ATENÇÃO: BC permitida, mas % = 0 🔎",
"Base de cálculo aplicada corretamente ✅")))</f>
        <v/>
      </c>
      <c r="P1402" s="5" t="str">
        <f>IF(D1402="","",
IF(AND(Q1402&lt;&gt;"SIM",U1402&gt;0),"ERRO: % alíquota &gt; 0, mas NÃO permitida ❌",
IF(AND(Q1402="SIM",U1402=0),"ATENÇÃO: alíquota permitida, mas % = 0 🔎",
"Alíquota aplicada corretamente ✅")))</f>
        <v/>
      </c>
      <c r="Q1402" s="5" t="str">
        <f>IF(E1402="","",IFERROR(VLOOKUP(E1402,REGRAS_CST!$A$2:$D$200,4,FALSE),""))</f>
        <v/>
      </c>
      <c r="R1402" s="9"/>
      <c r="S1402" s="7">
        <f>IF($H1402="","",$H1402*(1-$U1402))</f>
        <v>8.9999999999999993E-3</v>
      </c>
      <c r="T1402" s="7">
        <f>IF($I1402="","",$I1402*(1-$U1402))</f>
        <v>1E-3</v>
      </c>
      <c r="U1402" s="7">
        <f>IFERROR(INDEX(BASE_CCLASSTRIB!$E:$E, MATCH(TEXT($D1402,"000000"), BASE_CCLASSTRIB!$A:$A, 0))/100, 0)</f>
        <v>0</v>
      </c>
      <c r="V1402" s="21">
        <f>IFERROR(INDEX(BASE_CCLASSTRIB!$F:$F, MATCH(TEXT($D1402,"000000"), BASE_CCLASSTRIB!$A:$A, 0))/100, 0)</f>
        <v>0</v>
      </c>
    </row>
    <row r="1403" spans="1:22" ht="32.25" customHeight="1" thickTop="1" thickBot="1">
      <c r="A1403" s="24"/>
      <c r="B1403" s="5"/>
      <c r="C1403" s="5"/>
      <c r="D1403" s="5"/>
      <c r="E1403" s="8" t="str">
        <f>IF(D1403="","",LEFT(D1403,3))</f>
        <v/>
      </c>
      <c r="F1403" s="5" t="str">
        <f>IF(E1403="","",IFERROR(VLOOKUP(E1403,REGRAS_CST!$A$2:$B$200,2,FALSE),""))</f>
        <v/>
      </c>
      <c r="G1403" s="25"/>
      <c r="H1403" s="7">
        <v>8.9999999999999993E-3</v>
      </c>
      <c r="I1403" s="7">
        <v>1E-3</v>
      </c>
      <c r="J1403" s="9">
        <v>0</v>
      </c>
      <c r="K1403" s="5" t="str">
        <f>IF(E1403="","",IFERROR(VLOOKUP(E1403,REGRAS_CST!$A$2:$C$200,3,FALSE),""))</f>
        <v/>
      </c>
      <c r="L1403" s="10" t="str">
        <f>IF($G1403="", "", $G1403*(1-$V1403))</f>
        <v/>
      </c>
      <c r="M1403" s="30" t="str">
        <f t="shared" si="42"/>
        <v/>
      </c>
      <c r="N1403" s="30" t="str">
        <f t="shared" si="43"/>
        <v/>
      </c>
      <c r="O1403" s="5" t="str">
        <f>IF(D1403="","",
IF(AND(K1403&lt;&gt;"SIM",V1403&gt;0),"ERRO: % BC &gt; 0, mas NÃO permitida ❌",
IF(AND(K1403="SIM",V1403=0),"ATENÇÃO: BC permitida, mas % = 0 🔎",
"Base de cálculo aplicada corretamente ✅")))</f>
        <v/>
      </c>
      <c r="P1403" s="5" t="str">
        <f>IF(D1403="","",
IF(AND(Q1403&lt;&gt;"SIM",U1403&gt;0),"ERRO: % alíquota &gt; 0, mas NÃO permitida ❌",
IF(AND(Q1403="SIM",U1403=0),"ATENÇÃO: alíquota permitida, mas % = 0 🔎",
"Alíquota aplicada corretamente ✅")))</f>
        <v/>
      </c>
      <c r="Q1403" s="5" t="str">
        <f>IF(E1403="","",IFERROR(VLOOKUP(E1403,REGRAS_CST!$A$2:$D$200,4,FALSE),""))</f>
        <v/>
      </c>
      <c r="R1403" s="9"/>
      <c r="S1403" s="7">
        <f>IF($H1403="","",$H1403*(1-$U1403))</f>
        <v>8.9999999999999993E-3</v>
      </c>
      <c r="T1403" s="7">
        <f>IF($I1403="","",$I1403*(1-$U1403))</f>
        <v>1E-3</v>
      </c>
      <c r="U1403" s="7">
        <f>IFERROR(INDEX(BASE_CCLASSTRIB!$E:$E, MATCH(TEXT($D1403,"000000"), BASE_CCLASSTRIB!$A:$A, 0))/100, 0)</f>
        <v>0</v>
      </c>
      <c r="V1403" s="21">
        <f>IFERROR(INDEX(BASE_CCLASSTRIB!$F:$F, MATCH(TEXT($D1403,"000000"), BASE_CCLASSTRIB!$A:$A, 0))/100, 0)</f>
        <v>0</v>
      </c>
    </row>
    <row r="1404" spans="1:22" ht="32.25" customHeight="1" thickTop="1" thickBot="1">
      <c r="A1404" s="24"/>
      <c r="B1404" s="5"/>
      <c r="C1404" s="5"/>
      <c r="D1404" s="5"/>
      <c r="E1404" s="8" t="str">
        <f>IF(D1404="","",LEFT(D1404,3))</f>
        <v/>
      </c>
      <c r="F1404" s="5" t="str">
        <f>IF(E1404="","",IFERROR(VLOOKUP(E1404,REGRAS_CST!$A$2:$B$200,2,FALSE),""))</f>
        <v/>
      </c>
      <c r="G1404" s="25"/>
      <c r="H1404" s="7">
        <v>8.9999999999999993E-3</v>
      </c>
      <c r="I1404" s="7">
        <v>1E-3</v>
      </c>
      <c r="J1404" s="9">
        <v>0</v>
      </c>
      <c r="K1404" s="5" t="str">
        <f>IF(E1404="","",IFERROR(VLOOKUP(E1404,REGRAS_CST!$A$2:$C$200,3,FALSE),""))</f>
        <v/>
      </c>
      <c r="L1404" s="10" t="str">
        <f>IF($G1404="", "", $G1404*(1-$V1404))</f>
        <v/>
      </c>
      <c r="M1404" s="30" t="str">
        <f t="shared" si="42"/>
        <v/>
      </c>
      <c r="N1404" s="30" t="str">
        <f t="shared" si="43"/>
        <v/>
      </c>
      <c r="O1404" s="5" t="str">
        <f>IF(D1404="","",
IF(AND(K1404&lt;&gt;"SIM",V1404&gt;0),"ERRO: % BC &gt; 0, mas NÃO permitida ❌",
IF(AND(K1404="SIM",V1404=0),"ATENÇÃO: BC permitida, mas % = 0 🔎",
"Base de cálculo aplicada corretamente ✅")))</f>
        <v/>
      </c>
      <c r="P1404" s="5" t="str">
        <f>IF(D1404="","",
IF(AND(Q1404&lt;&gt;"SIM",U1404&gt;0),"ERRO: % alíquota &gt; 0, mas NÃO permitida ❌",
IF(AND(Q1404="SIM",U1404=0),"ATENÇÃO: alíquota permitida, mas % = 0 🔎",
"Alíquota aplicada corretamente ✅")))</f>
        <v/>
      </c>
      <c r="Q1404" s="5" t="str">
        <f>IF(E1404="","",IFERROR(VLOOKUP(E1404,REGRAS_CST!$A$2:$D$200,4,FALSE),""))</f>
        <v/>
      </c>
      <c r="R1404" s="9"/>
      <c r="S1404" s="7">
        <f>IF($H1404="","",$H1404*(1-$U1404))</f>
        <v>8.9999999999999993E-3</v>
      </c>
      <c r="T1404" s="7">
        <f>IF($I1404="","",$I1404*(1-$U1404))</f>
        <v>1E-3</v>
      </c>
      <c r="U1404" s="7">
        <f>IFERROR(INDEX(BASE_CCLASSTRIB!$E:$E, MATCH(TEXT($D1404,"000000"), BASE_CCLASSTRIB!$A:$A, 0))/100, 0)</f>
        <v>0</v>
      </c>
      <c r="V1404" s="21">
        <f>IFERROR(INDEX(BASE_CCLASSTRIB!$F:$F, MATCH(TEXT($D1404,"000000"), BASE_CCLASSTRIB!$A:$A, 0))/100, 0)</f>
        <v>0</v>
      </c>
    </row>
    <row r="1405" spans="1:22" ht="32.25" customHeight="1" thickTop="1" thickBot="1">
      <c r="A1405" s="24"/>
      <c r="B1405" s="5"/>
      <c r="C1405" s="5"/>
      <c r="D1405" s="5"/>
      <c r="E1405" s="8" t="str">
        <f>IF(D1405="","",LEFT(D1405,3))</f>
        <v/>
      </c>
      <c r="F1405" s="5" t="str">
        <f>IF(E1405="","",IFERROR(VLOOKUP(E1405,REGRAS_CST!$A$2:$B$200,2,FALSE),""))</f>
        <v/>
      </c>
      <c r="G1405" s="25"/>
      <c r="H1405" s="7">
        <v>8.9999999999999993E-3</v>
      </c>
      <c r="I1405" s="7">
        <v>1E-3</v>
      </c>
      <c r="J1405" s="9">
        <v>0</v>
      </c>
      <c r="K1405" s="5" t="str">
        <f>IF(E1405="","",IFERROR(VLOOKUP(E1405,REGRAS_CST!$A$2:$C$200,3,FALSE),""))</f>
        <v/>
      </c>
      <c r="L1405" s="10" t="str">
        <f>IF($G1405="", "", $G1405*(1-$V1405))</f>
        <v/>
      </c>
      <c r="M1405" s="30" t="str">
        <f t="shared" si="42"/>
        <v/>
      </c>
      <c r="N1405" s="30" t="str">
        <f t="shared" si="43"/>
        <v/>
      </c>
      <c r="O1405" s="5" t="str">
        <f>IF(D1405="","",
IF(AND(K1405&lt;&gt;"SIM",V1405&gt;0),"ERRO: % BC &gt; 0, mas NÃO permitida ❌",
IF(AND(K1405="SIM",V1405=0),"ATENÇÃO: BC permitida, mas % = 0 🔎",
"Base de cálculo aplicada corretamente ✅")))</f>
        <v/>
      </c>
      <c r="P1405" s="5" t="str">
        <f>IF(D1405="","",
IF(AND(Q1405&lt;&gt;"SIM",U1405&gt;0),"ERRO: % alíquota &gt; 0, mas NÃO permitida ❌",
IF(AND(Q1405="SIM",U1405=0),"ATENÇÃO: alíquota permitida, mas % = 0 🔎",
"Alíquota aplicada corretamente ✅")))</f>
        <v/>
      </c>
      <c r="Q1405" s="5" t="str">
        <f>IF(E1405="","",IFERROR(VLOOKUP(E1405,REGRAS_CST!$A$2:$D$200,4,FALSE),""))</f>
        <v/>
      </c>
      <c r="R1405" s="9"/>
      <c r="S1405" s="7">
        <f>IF($H1405="","",$H1405*(1-$U1405))</f>
        <v>8.9999999999999993E-3</v>
      </c>
      <c r="T1405" s="7">
        <f>IF($I1405="","",$I1405*(1-$U1405))</f>
        <v>1E-3</v>
      </c>
      <c r="U1405" s="7">
        <f>IFERROR(INDEX(BASE_CCLASSTRIB!$E:$E, MATCH(TEXT($D1405,"000000"), BASE_CCLASSTRIB!$A:$A, 0))/100, 0)</f>
        <v>0</v>
      </c>
      <c r="V1405" s="21">
        <f>IFERROR(INDEX(BASE_CCLASSTRIB!$F:$F, MATCH(TEXT($D1405,"000000"), BASE_CCLASSTRIB!$A:$A, 0))/100, 0)</f>
        <v>0</v>
      </c>
    </row>
    <row r="1406" spans="1:22" ht="32.25" customHeight="1" thickTop="1" thickBot="1">
      <c r="A1406" s="24"/>
      <c r="B1406" s="5"/>
      <c r="C1406" s="5"/>
      <c r="D1406" s="5"/>
      <c r="E1406" s="8" t="str">
        <f>IF(D1406="","",LEFT(D1406,3))</f>
        <v/>
      </c>
      <c r="F1406" s="5" t="str">
        <f>IF(E1406="","",IFERROR(VLOOKUP(E1406,REGRAS_CST!$A$2:$B$200,2,FALSE),""))</f>
        <v/>
      </c>
      <c r="G1406" s="25"/>
      <c r="H1406" s="7">
        <v>8.9999999999999993E-3</v>
      </c>
      <c r="I1406" s="7">
        <v>1E-3</v>
      </c>
      <c r="J1406" s="9">
        <v>0</v>
      </c>
      <c r="K1406" s="5" t="str">
        <f>IF(E1406="","",IFERROR(VLOOKUP(E1406,REGRAS_CST!$A$2:$C$200,3,FALSE),""))</f>
        <v/>
      </c>
      <c r="L1406" s="10" t="str">
        <f>IF($G1406="", "", $G1406*(1-$V1406))</f>
        <v/>
      </c>
      <c r="M1406" s="30" t="str">
        <f t="shared" si="42"/>
        <v/>
      </c>
      <c r="N1406" s="30" t="str">
        <f t="shared" si="43"/>
        <v/>
      </c>
      <c r="O1406" s="5" t="str">
        <f>IF(D1406="","",
IF(AND(K1406&lt;&gt;"SIM",V1406&gt;0),"ERRO: % BC &gt; 0, mas NÃO permitida ❌",
IF(AND(K1406="SIM",V1406=0),"ATENÇÃO: BC permitida, mas % = 0 🔎",
"Base de cálculo aplicada corretamente ✅")))</f>
        <v/>
      </c>
      <c r="P1406" s="5" t="str">
        <f>IF(D1406="","",
IF(AND(Q1406&lt;&gt;"SIM",U1406&gt;0),"ERRO: % alíquota &gt; 0, mas NÃO permitida ❌",
IF(AND(Q1406="SIM",U1406=0),"ATENÇÃO: alíquota permitida, mas % = 0 🔎",
"Alíquota aplicada corretamente ✅")))</f>
        <v/>
      </c>
      <c r="Q1406" s="5" t="str">
        <f>IF(E1406="","",IFERROR(VLOOKUP(E1406,REGRAS_CST!$A$2:$D$200,4,FALSE),""))</f>
        <v/>
      </c>
      <c r="R1406" s="9"/>
      <c r="S1406" s="7">
        <f>IF($H1406="","",$H1406*(1-$U1406))</f>
        <v>8.9999999999999993E-3</v>
      </c>
      <c r="T1406" s="7">
        <f>IF($I1406="","",$I1406*(1-$U1406))</f>
        <v>1E-3</v>
      </c>
      <c r="U1406" s="7">
        <f>IFERROR(INDEX(BASE_CCLASSTRIB!$E:$E, MATCH(TEXT($D1406,"000000"), BASE_CCLASSTRIB!$A:$A, 0))/100, 0)</f>
        <v>0</v>
      </c>
      <c r="V1406" s="21">
        <f>IFERROR(INDEX(BASE_CCLASSTRIB!$F:$F, MATCH(TEXT($D1406,"000000"), BASE_CCLASSTRIB!$A:$A, 0))/100, 0)</f>
        <v>0</v>
      </c>
    </row>
    <row r="1407" spans="1:22" ht="32.25" customHeight="1" thickTop="1" thickBot="1">
      <c r="A1407" s="24"/>
      <c r="B1407" s="5"/>
      <c r="C1407" s="5"/>
      <c r="D1407" s="5"/>
      <c r="E1407" s="8" t="str">
        <f>IF(D1407="","",LEFT(D1407,3))</f>
        <v/>
      </c>
      <c r="F1407" s="5" t="str">
        <f>IF(E1407="","",IFERROR(VLOOKUP(E1407,REGRAS_CST!$A$2:$B$200,2,FALSE),""))</f>
        <v/>
      </c>
      <c r="G1407" s="25"/>
      <c r="H1407" s="7">
        <v>8.9999999999999993E-3</v>
      </c>
      <c r="I1407" s="7">
        <v>1E-3</v>
      </c>
      <c r="J1407" s="9">
        <v>0</v>
      </c>
      <c r="K1407" s="5" t="str">
        <f>IF(E1407="","",IFERROR(VLOOKUP(E1407,REGRAS_CST!$A$2:$C$200,3,FALSE),""))</f>
        <v/>
      </c>
      <c r="L1407" s="10" t="str">
        <f>IF($G1407="", "", $G1407*(1-$V1407))</f>
        <v/>
      </c>
      <c r="M1407" s="30" t="str">
        <f t="shared" si="42"/>
        <v/>
      </c>
      <c r="N1407" s="30" t="str">
        <f t="shared" si="43"/>
        <v/>
      </c>
      <c r="O1407" s="5" t="str">
        <f>IF(D1407="","",
IF(AND(K1407&lt;&gt;"SIM",V1407&gt;0),"ERRO: % BC &gt; 0, mas NÃO permitida ❌",
IF(AND(K1407="SIM",V1407=0),"ATENÇÃO: BC permitida, mas % = 0 🔎",
"Base de cálculo aplicada corretamente ✅")))</f>
        <v/>
      </c>
      <c r="P1407" s="5" t="str">
        <f>IF(D1407="","",
IF(AND(Q1407&lt;&gt;"SIM",U1407&gt;0),"ERRO: % alíquota &gt; 0, mas NÃO permitida ❌",
IF(AND(Q1407="SIM",U1407=0),"ATENÇÃO: alíquota permitida, mas % = 0 🔎",
"Alíquota aplicada corretamente ✅")))</f>
        <v/>
      </c>
      <c r="Q1407" s="5" t="str">
        <f>IF(E1407="","",IFERROR(VLOOKUP(E1407,REGRAS_CST!$A$2:$D$200,4,FALSE),""))</f>
        <v/>
      </c>
      <c r="R1407" s="9"/>
      <c r="S1407" s="7">
        <f>IF($H1407="","",$H1407*(1-$U1407))</f>
        <v>8.9999999999999993E-3</v>
      </c>
      <c r="T1407" s="7">
        <f>IF($I1407="","",$I1407*(1-$U1407))</f>
        <v>1E-3</v>
      </c>
      <c r="U1407" s="7">
        <f>IFERROR(INDEX(BASE_CCLASSTRIB!$E:$E, MATCH(TEXT($D1407,"000000"), BASE_CCLASSTRIB!$A:$A, 0))/100, 0)</f>
        <v>0</v>
      </c>
      <c r="V1407" s="21">
        <f>IFERROR(INDEX(BASE_CCLASSTRIB!$F:$F, MATCH(TEXT($D1407,"000000"), BASE_CCLASSTRIB!$A:$A, 0))/100, 0)</f>
        <v>0</v>
      </c>
    </row>
    <row r="1408" spans="1:22" ht="32.25" customHeight="1" thickTop="1" thickBot="1">
      <c r="A1408" s="24"/>
      <c r="B1408" s="5"/>
      <c r="C1408" s="5"/>
      <c r="D1408" s="5"/>
      <c r="E1408" s="8" t="str">
        <f>IF(D1408="","",LEFT(D1408,3))</f>
        <v/>
      </c>
      <c r="F1408" s="5" t="str">
        <f>IF(E1408="","",IFERROR(VLOOKUP(E1408,REGRAS_CST!$A$2:$B$200,2,FALSE),""))</f>
        <v/>
      </c>
      <c r="G1408" s="25"/>
      <c r="H1408" s="7">
        <v>8.9999999999999993E-3</v>
      </c>
      <c r="I1408" s="7">
        <v>1E-3</v>
      </c>
      <c r="J1408" s="9">
        <v>0</v>
      </c>
      <c r="K1408" s="5" t="str">
        <f>IF(E1408="","",IFERROR(VLOOKUP(E1408,REGRAS_CST!$A$2:$C$200,3,FALSE),""))</f>
        <v/>
      </c>
      <c r="L1408" s="10" t="str">
        <f>IF($G1408="", "", $G1408*(1-$V1408))</f>
        <v/>
      </c>
      <c r="M1408" s="30" t="str">
        <f t="shared" si="42"/>
        <v/>
      </c>
      <c r="N1408" s="30" t="str">
        <f t="shared" si="43"/>
        <v/>
      </c>
      <c r="O1408" s="5" t="str">
        <f>IF(D1408="","",
IF(AND(K1408&lt;&gt;"SIM",V1408&gt;0),"ERRO: % BC &gt; 0, mas NÃO permitida ❌",
IF(AND(K1408="SIM",V1408=0),"ATENÇÃO: BC permitida, mas % = 0 🔎",
"Base de cálculo aplicada corretamente ✅")))</f>
        <v/>
      </c>
      <c r="P1408" s="5" t="str">
        <f>IF(D1408="","",
IF(AND(Q1408&lt;&gt;"SIM",U1408&gt;0),"ERRO: % alíquota &gt; 0, mas NÃO permitida ❌",
IF(AND(Q1408="SIM",U1408=0),"ATENÇÃO: alíquota permitida, mas % = 0 🔎",
"Alíquota aplicada corretamente ✅")))</f>
        <v/>
      </c>
      <c r="Q1408" s="5" t="str">
        <f>IF(E1408="","",IFERROR(VLOOKUP(E1408,REGRAS_CST!$A$2:$D$200,4,FALSE),""))</f>
        <v/>
      </c>
      <c r="R1408" s="9"/>
      <c r="S1408" s="7">
        <f>IF($H1408="","",$H1408*(1-$U1408))</f>
        <v>8.9999999999999993E-3</v>
      </c>
      <c r="T1408" s="7">
        <f>IF($I1408="","",$I1408*(1-$U1408))</f>
        <v>1E-3</v>
      </c>
      <c r="U1408" s="7">
        <f>IFERROR(INDEX(BASE_CCLASSTRIB!$E:$E, MATCH(TEXT($D1408,"000000"), BASE_CCLASSTRIB!$A:$A, 0))/100, 0)</f>
        <v>0</v>
      </c>
      <c r="V1408" s="21">
        <f>IFERROR(INDEX(BASE_CCLASSTRIB!$F:$F, MATCH(TEXT($D1408,"000000"), BASE_CCLASSTRIB!$A:$A, 0))/100, 0)</f>
        <v>0</v>
      </c>
    </row>
    <row r="1409" spans="1:22" ht="32.25" customHeight="1" thickTop="1" thickBot="1">
      <c r="A1409" s="24"/>
      <c r="B1409" s="5"/>
      <c r="C1409" s="5"/>
      <c r="D1409" s="5"/>
      <c r="E1409" s="8" t="str">
        <f>IF(D1409="","",LEFT(D1409,3))</f>
        <v/>
      </c>
      <c r="F1409" s="5" t="str">
        <f>IF(E1409="","",IFERROR(VLOOKUP(E1409,REGRAS_CST!$A$2:$B$200,2,FALSE),""))</f>
        <v/>
      </c>
      <c r="G1409" s="25"/>
      <c r="H1409" s="7">
        <v>8.9999999999999993E-3</v>
      </c>
      <c r="I1409" s="7">
        <v>1E-3</v>
      </c>
      <c r="J1409" s="9">
        <v>0</v>
      </c>
      <c r="K1409" s="5" t="str">
        <f>IF(E1409="","",IFERROR(VLOOKUP(E1409,REGRAS_CST!$A$2:$C$200,3,FALSE),""))</f>
        <v/>
      </c>
      <c r="L1409" s="10" t="str">
        <f>IF($G1409="", "", $G1409*(1-$V1409))</f>
        <v/>
      </c>
      <c r="M1409" s="30" t="str">
        <f t="shared" si="42"/>
        <v/>
      </c>
      <c r="N1409" s="30" t="str">
        <f t="shared" si="43"/>
        <v/>
      </c>
      <c r="O1409" s="5" t="str">
        <f>IF(D1409="","",
IF(AND(K1409&lt;&gt;"SIM",V1409&gt;0),"ERRO: % BC &gt; 0, mas NÃO permitida ❌",
IF(AND(K1409="SIM",V1409=0),"ATENÇÃO: BC permitida, mas % = 0 🔎",
"Base de cálculo aplicada corretamente ✅")))</f>
        <v/>
      </c>
      <c r="P1409" s="5" t="str">
        <f>IF(D1409="","",
IF(AND(Q1409&lt;&gt;"SIM",U1409&gt;0),"ERRO: % alíquota &gt; 0, mas NÃO permitida ❌",
IF(AND(Q1409="SIM",U1409=0),"ATENÇÃO: alíquota permitida, mas % = 0 🔎",
"Alíquota aplicada corretamente ✅")))</f>
        <v/>
      </c>
      <c r="Q1409" s="5" t="str">
        <f>IF(E1409="","",IFERROR(VLOOKUP(E1409,REGRAS_CST!$A$2:$D$200,4,FALSE),""))</f>
        <v/>
      </c>
      <c r="R1409" s="9"/>
      <c r="S1409" s="7">
        <f>IF($H1409="","",$H1409*(1-$U1409))</f>
        <v>8.9999999999999993E-3</v>
      </c>
      <c r="T1409" s="7">
        <f>IF($I1409="","",$I1409*(1-$U1409))</f>
        <v>1E-3</v>
      </c>
      <c r="U1409" s="7">
        <f>IFERROR(INDEX(BASE_CCLASSTRIB!$E:$E, MATCH(TEXT($D1409,"000000"), BASE_CCLASSTRIB!$A:$A, 0))/100, 0)</f>
        <v>0</v>
      </c>
      <c r="V1409" s="21">
        <f>IFERROR(INDEX(BASE_CCLASSTRIB!$F:$F, MATCH(TEXT($D1409,"000000"), BASE_CCLASSTRIB!$A:$A, 0))/100, 0)</f>
        <v>0</v>
      </c>
    </row>
    <row r="1410" spans="1:22" ht="32.25" customHeight="1" thickTop="1" thickBot="1">
      <c r="A1410" s="24"/>
      <c r="B1410" s="5"/>
      <c r="C1410" s="5"/>
      <c r="D1410" s="5"/>
      <c r="E1410" s="8" t="str">
        <f>IF(D1410="","",LEFT(D1410,3))</f>
        <v/>
      </c>
      <c r="F1410" s="5" t="str">
        <f>IF(E1410="","",IFERROR(VLOOKUP(E1410,REGRAS_CST!$A$2:$B$200,2,FALSE),""))</f>
        <v/>
      </c>
      <c r="G1410" s="25"/>
      <c r="H1410" s="7">
        <v>8.9999999999999993E-3</v>
      </c>
      <c r="I1410" s="7">
        <v>1E-3</v>
      </c>
      <c r="J1410" s="9">
        <v>0</v>
      </c>
      <c r="K1410" s="5" t="str">
        <f>IF(E1410="","",IFERROR(VLOOKUP(E1410,REGRAS_CST!$A$2:$C$200,3,FALSE),""))</f>
        <v/>
      </c>
      <c r="L1410" s="10" t="str">
        <f>IF($G1410="", "", $G1410*(1-$V1410))</f>
        <v/>
      </c>
      <c r="M1410" s="30" t="str">
        <f t="shared" si="42"/>
        <v/>
      </c>
      <c r="N1410" s="30" t="str">
        <f t="shared" si="43"/>
        <v/>
      </c>
      <c r="O1410" s="5" t="str">
        <f>IF(D1410="","",
IF(AND(K1410&lt;&gt;"SIM",V1410&gt;0),"ERRO: % BC &gt; 0, mas NÃO permitida ❌",
IF(AND(K1410="SIM",V1410=0),"ATENÇÃO: BC permitida, mas % = 0 🔎",
"Base de cálculo aplicada corretamente ✅")))</f>
        <v/>
      </c>
      <c r="P1410" s="5" t="str">
        <f>IF(D1410="","",
IF(AND(Q1410&lt;&gt;"SIM",U1410&gt;0),"ERRO: % alíquota &gt; 0, mas NÃO permitida ❌",
IF(AND(Q1410="SIM",U1410=0),"ATENÇÃO: alíquota permitida, mas % = 0 🔎",
"Alíquota aplicada corretamente ✅")))</f>
        <v/>
      </c>
      <c r="Q1410" s="5" t="str">
        <f>IF(E1410="","",IFERROR(VLOOKUP(E1410,REGRAS_CST!$A$2:$D$200,4,FALSE),""))</f>
        <v/>
      </c>
      <c r="R1410" s="9"/>
      <c r="S1410" s="7">
        <f>IF($H1410="","",$H1410*(1-$U1410))</f>
        <v>8.9999999999999993E-3</v>
      </c>
      <c r="T1410" s="7">
        <f>IF($I1410="","",$I1410*(1-$U1410))</f>
        <v>1E-3</v>
      </c>
      <c r="U1410" s="7">
        <f>IFERROR(INDEX(BASE_CCLASSTRIB!$E:$E, MATCH(TEXT($D1410,"000000"), BASE_CCLASSTRIB!$A:$A, 0))/100, 0)</f>
        <v>0</v>
      </c>
      <c r="V1410" s="21">
        <f>IFERROR(INDEX(BASE_CCLASSTRIB!$F:$F, MATCH(TEXT($D1410,"000000"), BASE_CCLASSTRIB!$A:$A, 0))/100, 0)</f>
        <v>0</v>
      </c>
    </row>
    <row r="1411" spans="1:22" ht="32.25" customHeight="1" thickTop="1" thickBot="1">
      <c r="A1411" s="24"/>
      <c r="B1411" s="5"/>
      <c r="C1411" s="5"/>
      <c r="D1411" s="5"/>
      <c r="E1411" s="8" t="str">
        <f>IF(D1411="","",LEFT(D1411,3))</f>
        <v/>
      </c>
      <c r="F1411" s="5" t="str">
        <f>IF(E1411="","",IFERROR(VLOOKUP(E1411,REGRAS_CST!$A$2:$B$200,2,FALSE),""))</f>
        <v/>
      </c>
      <c r="G1411" s="25"/>
      <c r="H1411" s="7">
        <v>8.9999999999999993E-3</v>
      </c>
      <c r="I1411" s="7">
        <v>1E-3</v>
      </c>
      <c r="J1411" s="9">
        <v>0</v>
      </c>
      <c r="K1411" s="5" t="str">
        <f>IF(E1411="","",IFERROR(VLOOKUP(E1411,REGRAS_CST!$A$2:$C$200,3,FALSE),""))</f>
        <v/>
      </c>
      <c r="L1411" s="10" t="str">
        <f>IF($G1411="", "", $G1411*(1-$V1411))</f>
        <v/>
      </c>
      <c r="M1411" s="30" t="str">
        <f t="shared" si="42"/>
        <v/>
      </c>
      <c r="N1411" s="30" t="str">
        <f t="shared" si="43"/>
        <v/>
      </c>
      <c r="O1411" s="5" t="str">
        <f>IF(D1411="","",
IF(AND(K1411&lt;&gt;"SIM",V1411&gt;0),"ERRO: % BC &gt; 0, mas NÃO permitida ❌",
IF(AND(K1411="SIM",V1411=0),"ATENÇÃO: BC permitida, mas % = 0 🔎",
"Base de cálculo aplicada corretamente ✅")))</f>
        <v/>
      </c>
      <c r="P1411" s="5" t="str">
        <f>IF(D1411="","",
IF(AND(Q1411&lt;&gt;"SIM",U1411&gt;0),"ERRO: % alíquota &gt; 0, mas NÃO permitida ❌",
IF(AND(Q1411="SIM",U1411=0),"ATENÇÃO: alíquota permitida, mas % = 0 🔎",
"Alíquota aplicada corretamente ✅")))</f>
        <v/>
      </c>
      <c r="Q1411" s="5" t="str">
        <f>IF(E1411="","",IFERROR(VLOOKUP(E1411,REGRAS_CST!$A$2:$D$200,4,FALSE),""))</f>
        <v/>
      </c>
      <c r="R1411" s="9"/>
      <c r="S1411" s="7">
        <f>IF($H1411="","",$H1411*(1-$U1411))</f>
        <v>8.9999999999999993E-3</v>
      </c>
      <c r="T1411" s="7">
        <f>IF($I1411="","",$I1411*(1-$U1411))</f>
        <v>1E-3</v>
      </c>
      <c r="U1411" s="7">
        <f>IFERROR(INDEX(BASE_CCLASSTRIB!$E:$E, MATCH(TEXT($D1411,"000000"), BASE_CCLASSTRIB!$A:$A, 0))/100, 0)</f>
        <v>0</v>
      </c>
      <c r="V1411" s="21">
        <f>IFERROR(INDEX(BASE_CCLASSTRIB!$F:$F, MATCH(TEXT($D1411,"000000"), BASE_CCLASSTRIB!$A:$A, 0))/100, 0)</f>
        <v>0</v>
      </c>
    </row>
    <row r="1412" spans="1:22" ht="32.25" customHeight="1" thickTop="1" thickBot="1">
      <c r="A1412" s="24"/>
      <c r="B1412" s="5"/>
      <c r="C1412" s="5"/>
      <c r="D1412" s="5"/>
      <c r="E1412" s="8" t="str">
        <f>IF(D1412="","",LEFT(D1412,3))</f>
        <v/>
      </c>
      <c r="F1412" s="5" t="str">
        <f>IF(E1412="","",IFERROR(VLOOKUP(E1412,REGRAS_CST!$A$2:$B$200,2,FALSE),""))</f>
        <v/>
      </c>
      <c r="G1412" s="25"/>
      <c r="H1412" s="7">
        <v>8.9999999999999993E-3</v>
      </c>
      <c r="I1412" s="7">
        <v>1E-3</v>
      </c>
      <c r="J1412" s="9">
        <v>0</v>
      </c>
      <c r="K1412" s="5" t="str">
        <f>IF(E1412="","",IFERROR(VLOOKUP(E1412,REGRAS_CST!$A$2:$C$200,3,FALSE),""))</f>
        <v/>
      </c>
      <c r="L1412" s="10" t="str">
        <f>IF($G1412="", "", $G1412*(1-$V1412))</f>
        <v/>
      </c>
      <c r="M1412" s="30" t="str">
        <f t="shared" si="42"/>
        <v/>
      </c>
      <c r="N1412" s="30" t="str">
        <f t="shared" si="43"/>
        <v/>
      </c>
      <c r="O1412" s="5" t="str">
        <f>IF(D1412="","",
IF(AND(K1412&lt;&gt;"SIM",V1412&gt;0),"ERRO: % BC &gt; 0, mas NÃO permitida ❌",
IF(AND(K1412="SIM",V1412=0),"ATENÇÃO: BC permitida, mas % = 0 🔎",
"Base de cálculo aplicada corretamente ✅")))</f>
        <v/>
      </c>
      <c r="P1412" s="5" t="str">
        <f>IF(D1412="","",
IF(AND(Q1412&lt;&gt;"SIM",U1412&gt;0),"ERRO: % alíquota &gt; 0, mas NÃO permitida ❌",
IF(AND(Q1412="SIM",U1412=0),"ATENÇÃO: alíquota permitida, mas % = 0 🔎",
"Alíquota aplicada corretamente ✅")))</f>
        <v/>
      </c>
      <c r="Q1412" s="5" t="str">
        <f>IF(E1412="","",IFERROR(VLOOKUP(E1412,REGRAS_CST!$A$2:$D$200,4,FALSE),""))</f>
        <v/>
      </c>
      <c r="R1412" s="9"/>
      <c r="S1412" s="7">
        <f>IF($H1412="","",$H1412*(1-$U1412))</f>
        <v>8.9999999999999993E-3</v>
      </c>
      <c r="T1412" s="7">
        <f>IF($I1412="","",$I1412*(1-$U1412))</f>
        <v>1E-3</v>
      </c>
      <c r="U1412" s="7">
        <f>IFERROR(INDEX(BASE_CCLASSTRIB!$E:$E, MATCH(TEXT($D1412,"000000"), BASE_CCLASSTRIB!$A:$A, 0))/100, 0)</f>
        <v>0</v>
      </c>
      <c r="V1412" s="21">
        <f>IFERROR(INDEX(BASE_CCLASSTRIB!$F:$F, MATCH(TEXT($D1412,"000000"), BASE_CCLASSTRIB!$A:$A, 0))/100, 0)</f>
        <v>0</v>
      </c>
    </row>
    <row r="1413" spans="1:22" ht="32.25" customHeight="1" thickTop="1" thickBot="1">
      <c r="A1413" s="24"/>
      <c r="B1413" s="5"/>
      <c r="C1413" s="5"/>
      <c r="D1413" s="5"/>
      <c r="E1413" s="8" t="str">
        <f>IF(D1413="","",LEFT(D1413,3))</f>
        <v/>
      </c>
      <c r="F1413" s="5" t="str">
        <f>IF(E1413="","",IFERROR(VLOOKUP(E1413,REGRAS_CST!$A$2:$B$200,2,FALSE),""))</f>
        <v/>
      </c>
      <c r="G1413" s="25"/>
      <c r="H1413" s="7">
        <v>8.9999999999999993E-3</v>
      </c>
      <c r="I1413" s="7">
        <v>1E-3</v>
      </c>
      <c r="J1413" s="9">
        <v>0</v>
      </c>
      <c r="K1413" s="5" t="str">
        <f>IF(E1413="","",IFERROR(VLOOKUP(E1413,REGRAS_CST!$A$2:$C$200,3,FALSE),""))</f>
        <v/>
      </c>
      <c r="L1413" s="10" t="str">
        <f>IF($G1413="", "", $G1413*(1-$V1413))</f>
        <v/>
      </c>
      <c r="M1413" s="30" t="str">
        <f t="shared" ref="M1413:M1476" si="44">IF(OR($L1413="",$S1413=""),"",TRUNC(VALUE($L1413)*VALUE($S1413),2))</f>
        <v/>
      </c>
      <c r="N1413" s="30" t="str">
        <f t="shared" ref="N1413:N1476" si="45">IF(OR($L1413="",$T1413=""),"",TRUNC(VALUE($L1413)*VALUE($T1413),2))</f>
        <v/>
      </c>
      <c r="O1413" s="5" t="str">
        <f>IF(D1413="","",
IF(AND(K1413&lt;&gt;"SIM",V1413&gt;0),"ERRO: % BC &gt; 0, mas NÃO permitida ❌",
IF(AND(K1413="SIM",V1413=0),"ATENÇÃO: BC permitida, mas % = 0 🔎",
"Base de cálculo aplicada corretamente ✅")))</f>
        <v/>
      </c>
      <c r="P1413" s="5" t="str">
        <f>IF(D1413="","",
IF(AND(Q1413&lt;&gt;"SIM",U1413&gt;0),"ERRO: % alíquota &gt; 0, mas NÃO permitida ❌",
IF(AND(Q1413="SIM",U1413=0),"ATENÇÃO: alíquota permitida, mas % = 0 🔎",
"Alíquota aplicada corretamente ✅")))</f>
        <v/>
      </c>
      <c r="Q1413" s="5" t="str">
        <f>IF(E1413="","",IFERROR(VLOOKUP(E1413,REGRAS_CST!$A$2:$D$200,4,FALSE),""))</f>
        <v/>
      </c>
      <c r="R1413" s="9"/>
      <c r="S1413" s="7">
        <f>IF($H1413="","",$H1413*(1-$U1413))</f>
        <v>8.9999999999999993E-3</v>
      </c>
      <c r="T1413" s="7">
        <f>IF($I1413="","",$I1413*(1-$U1413))</f>
        <v>1E-3</v>
      </c>
      <c r="U1413" s="7">
        <f>IFERROR(INDEX(BASE_CCLASSTRIB!$E:$E, MATCH(TEXT($D1413,"000000"), BASE_CCLASSTRIB!$A:$A, 0))/100, 0)</f>
        <v>0</v>
      </c>
      <c r="V1413" s="21">
        <f>IFERROR(INDEX(BASE_CCLASSTRIB!$F:$F, MATCH(TEXT($D1413,"000000"), BASE_CCLASSTRIB!$A:$A, 0))/100, 0)</f>
        <v>0</v>
      </c>
    </row>
    <row r="1414" spans="1:22" ht="32.25" customHeight="1" thickTop="1" thickBot="1">
      <c r="A1414" s="24"/>
      <c r="B1414" s="5"/>
      <c r="C1414" s="5"/>
      <c r="D1414" s="5"/>
      <c r="E1414" s="8" t="str">
        <f>IF(D1414="","",LEFT(D1414,3))</f>
        <v/>
      </c>
      <c r="F1414" s="5" t="str">
        <f>IF(E1414="","",IFERROR(VLOOKUP(E1414,REGRAS_CST!$A$2:$B$200,2,FALSE),""))</f>
        <v/>
      </c>
      <c r="G1414" s="25"/>
      <c r="H1414" s="7">
        <v>8.9999999999999993E-3</v>
      </c>
      <c r="I1414" s="7">
        <v>1E-3</v>
      </c>
      <c r="J1414" s="9">
        <v>0</v>
      </c>
      <c r="K1414" s="5" t="str">
        <f>IF(E1414="","",IFERROR(VLOOKUP(E1414,REGRAS_CST!$A$2:$C$200,3,FALSE),""))</f>
        <v/>
      </c>
      <c r="L1414" s="10" t="str">
        <f>IF($G1414="", "", $G1414*(1-$V1414))</f>
        <v/>
      </c>
      <c r="M1414" s="30" t="str">
        <f t="shared" si="44"/>
        <v/>
      </c>
      <c r="N1414" s="30" t="str">
        <f t="shared" si="45"/>
        <v/>
      </c>
      <c r="O1414" s="5" t="str">
        <f>IF(D1414="","",
IF(AND(K1414&lt;&gt;"SIM",V1414&gt;0),"ERRO: % BC &gt; 0, mas NÃO permitida ❌",
IF(AND(K1414="SIM",V1414=0),"ATENÇÃO: BC permitida, mas % = 0 🔎",
"Base de cálculo aplicada corretamente ✅")))</f>
        <v/>
      </c>
      <c r="P1414" s="5" t="str">
        <f>IF(D1414="","",
IF(AND(Q1414&lt;&gt;"SIM",U1414&gt;0),"ERRO: % alíquota &gt; 0, mas NÃO permitida ❌",
IF(AND(Q1414="SIM",U1414=0),"ATENÇÃO: alíquota permitida, mas % = 0 🔎",
"Alíquota aplicada corretamente ✅")))</f>
        <v/>
      </c>
      <c r="Q1414" s="5" t="str">
        <f>IF(E1414="","",IFERROR(VLOOKUP(E1414,REGRAS_CST!$A$2:$D$200,4,FALSE),""))</f>
        <v/>
      </c>
      <c r="R1414" s="9"/>
      <c r="S1414" s="7">
        <f>IF($H1414="","",$H1414*(1-$U1414))</f>
        <v>8.9999999999999993E-3</v>
      </c>
      <c r="T1414" s="7">
        <f>IF($I1414="","",$I1414*(1-$U1414))</f>
        <v>1E-3</v>
      </c>
      <c r="U1414" s="7">
        <f>IFERROR(INDEX(BASE_CCLASSTRIB!$E:$E, MATCH(TEXT($D1414,"000000"), BASE_CCLASSTRIB!$A:$A, 0))/100, 0)</f>
        <v>0</v>
      </c>
      <c r="V1414" s="21">
        <f>IFERROR(INDEX(BASE_CCLASSTRIB!$F:$F, MATCH(TEXT($D1414,"000000"), BASE_CCLASSTRIB!$A:$A, 0))/100, 0)</f>
        <v>0</v>
      </c>
    </row>
    <row r="1415" spans="1:22" ht="32.25" customHeight="1" thickTop="1" thickBot="1">
      <c r="A1415" s="24"/>
      <c r="B1415" s="5"/>
      <c r="C1415" s="5"/>
      <c r="D1415" s="5"/>
      <c r="E1415" s="8" t="str">
        <f>IF(D1415="","",LEFT(D1415,3))</f>
        <v/>
      </c>
      <c r="F1415" s="5" t="str">
        <f>IF(E1415="","",IFERROR(VLOOKUP(E1415,REGRAS_CST!$A$2:$B$200,2,FALSE),""))</f>
        <v/>
      </c>
      <c r="G1415" s="25"/>
      <c r="H1415" s="7">
        <v>8.9999999999999993E-3</v>
      </c>
      <c r="I1415" s="7">
        <v>1E-3</v>
      </c>
      <c r="J1415" s="9">
        <v>0</v>
      </c>
      <c r="K1415" s="5" t="str">
        <f>IF(E1415="","",IFERROR(VLOOKUP(E1415,REGRAS_CST!$A$2:$C$200,3,FALSE),""))</f>
        <v/>
      </c>
      <c r="L1415" s="10" t="str">
        <f>IF($G1415="", "", $G1415*(1-$V1415))</f>
        <v/>
      </c>
      <c r="M1415" s="30" t="str">
        <f t="shared" si="44"/>
        <v/>
      </c>
      <c r="N1415" s="30" t="str">
        <f t="shared" si="45"/>
        <v/>
      </c>
      <c r="O1415" s="5" t="str">
        <f>IF(D1415="","",
IF(AND(K1415&lt;&gt;"SIM",V1415&gt;0),"ERRO: % BC &gt; 0, mas NÃO permitida ❌",
IF(AND(K1415="SIM",V1415=0),"ATENÇÃO: BC permitida, mas % = 0 🔎",
"Base de cálculo aplicada corretamente ✅")))</f>
        <v/>
      </c>
      <c r="P1415" s="5" t="str">
        <f>IF(D1415="","",
IF(AND(Q1415&lt;&gt;"SIM",U1415&gt;0),"ERRO: % alíquota &gt; 0, mas NÃO permitida ❌",
IF(AND(Q1415="SIM",U1415=0),"ATENÇÃO: alíquota permitida, mas % = 0 🔎",
"Alíquota aplicada corretamente ✅")))</f>
        <v/>
      </c>
      <c r="Q1415" s="5" t="str">
        <f>IF(E1415="","",IFERROR(VLOOKUP(E1415,REGRAS_CST!$A$2:$D$200,4,FALSE),""))</f>
        <v/>
      </c>
      <c r="R1415" s="9"/>
      <c r="S1415" s="7">
        <f>IF($H1415="","",$H1415*(1-$U1415))</f>
        <v>8.9999999999999993E-3</v>
      </c>
      <c r="T1415" s="7">
        <f>IF($I1415="","",$I1415*(1-$U1415))</f>
        <v>1E-3</v>
      </c>
      <c r="U1415" s="7">
        <f>IFERROR(INDEX(BASE_CCLASSTRIB!$E:$E, MATCH(TEXT($D1415,"000000"), BASE_CCLASSTRIB!$A:$A, 0))/100, 0)</f>
        <v>0</v>
      </c>
      <c r="V1415" s="21">
        <f>IFERROR(INDEX(BASE_CCLASSTRIB!$F:$F, MATCH(TEXT($D1415,"000000"), BASE_CCLASSTRIB!$A:$A, 0))/100, 0)</f>
        <v>0</v>
      </c>
    </row>
    <row r="1416" spans="1:22" ht="32.25" customHeight="1" thickTop="1" thickBot="1">
      <c r="A1416" s="24"/>
      <c r="B1416" s="5"/>
      <c r="C1416" s="5"/>
      <c r="D1416" s="5"/>
      <c r="E1416" s="8" t="str">
        <f>IF(D1416="","",LEFT(D1416,3))</f>
        <v/>
      </c>
      <c r="F1416" s="5" t="str">
        <f>IF(E1416="","",IFERROR(VLOOKUP(E1416,REGRAS_CST!$A$2:$B$200,2,FALSE),""))</f>
        <v/>
      </c>
      <c r="G1416" s="25"/>
      <c r="H1416" s="7">
        <v>8.9999999999999993E-3</v>
      </c>
      <c r="I1416" s="7">
        <v>1E-3</v>
      </c>
      <c r="J1416" s="9">
        <v>0</v>
      </c>
      <c r="K1416" s="5" t="str">
        <f>IF(E1416="","",IFERROR(VLOOKUP(E1416,REGRAS_CST!$A$2:$C$200,3,FALSE),""))</f>
        <v/>
      </c>
      <c r="L1416" s="10" t="str">
        <f>IF($G1416="", "", $G1416*(1-$V1416))</f>
        <v/>
      </c>
      <c r="M1416" s="30" t="str">
        <f t="shared" si="44"/>
        <v/>
      </c>
      <c r="N1416" s="30" t="str">
        <f t="shared" si="45"/>
        <v/>
      </c>
      <c r="O1416" s="5" t="str">
        <f>IF(D1416="","",
IF(AND(K1416&lt;&gt;"SIM",V1416&gt;0),"ERRO: % BC &gt; 0, mas NÃO permitida ❌",
IF(AND(K1416="SIM",V1416=0),"ATENÇÃO: BC permitida, mas % = 0 🔎",
"Base de cálculo aplicada corretamente ✅")))</f>
        <v/>
      </c>
      <c r="P1416" s="5" t="str">
        <f>IF(D1416="","",
IF(AND(Q1416&lt;&gt;"SIM",U1416&gt;0),"ERRO: % alíquota &gt; 0, mas NÃO permitida ❌",
IF(AND(Q1416="SIM",U1416=0),"ATENÇÃO: alíquota permitida, mas % = 0 🔎",
"Alíquota aplicada corretamente ✅")))</f>
        <v/>
      </c>
      <c r="Q1416" s="5" t="str">
        <f>IF(E1416="","",IFERROR(VLOOKUP(E1416,REGRAS_CST!$A$2:$D$200,4,FALSE),""))</f>
        <v/>
      </c>
      <c r="R1416" s="9"/>
      <c r="S1416" s="7">
        <f>IF($H1416="","",$H1416*(1-$U1416))</f>
        <v>8.9999999999999993E-3</v>
      </c>
      <c r="T1416" s="7">
        <f>IF($I1416="","",$I1416*(1-$U1416))</f>
        <v>1E-3</v>
      </c>
      <c r="U1416" s="7">
        <f>IFERROR(INDEX(BASE_CCLASSTRIB!$E:$E, MATCH(TEXT($D1416,"000000"), BASE_CCLASSTRIB!$A:$A, 0))/100, 0)</f>
        <v>0</v>
      </c>
      <c r="V1416" s="21">
        <f>IFERROR(INDEX(BASE_CCLASSTRIB!$F:$F, MATCH(TEXT($D1416,"000000"), BASE_CCLASSTRIB!$A:$A, 0))/100, 0)</f>
        <v>0</v>
      </c>
    </row>
    <row r="1417" spans="1:22" ht="32.25" customHeight="1" thickTop="1" thickBot="1">
      <c r="A1417" s="24"/>
      <c r="B1417" s="5"/>
      <c r="C1417" s="5"/>
      <c r="D1417" s="5"/>
      <c r="E1417" s="8" t="str">
        <f>IF(D1417="","",LEFT(D1417,3))</f>
        <v/>
      </c>
      <c r="F1417" s="5" t="str">
        <f>IF(E1417="","",IFERROR(VLOOKUP(E1417,REGRAS_CST!$A$2:$B$200,2,FALSE),""))</f>
        <v/>
      </c>
      <c r="G1417" s="25"/>
      <c r="H1417" s="7">
        <v>8.9999999999999993E-3</v>
      </c>
      <c r="I1417" s="7">
        <v>1E-3</v>
      </c>
      <c r="J1417" s="9">
        <v>0</v>
      </c>
      <c r="K1417" s="5" t="str">
        <f>IF(E1417="","",IFERROR(VLOOKUP(E1417,REGRAS_CST!$A$2:$C$200,3,FALSE),""))</f>
        <v/>
      </c>
      <c r="L1417" s="10" t="str">
        <f>IF($G1417="", "", $G1417*(1-$V1417))</f>
        <v/>
      </c>
      <c r="M1417" s="30" t="str">
        <f t="shared" si="44"/>
        <v/>
      </c>
      <c r="N1417" s="30" t="str">
        <f t="shared" si="45"/>
        <v/>
      </c>
      <c r="O1417" s="5" t="str">
        <f>IF(D1417="","",
IF(AND(K1417&lt;&gt;"SIM",V1417&gt;0),"ERRO: % BC &gt; 0, mas NÃO permitida ❌",
IF(AND(K1417="SIM",V1417=0),"ATENÇÃO: BC permitida, mas % = 0 🔎",
"Base de cálculo aplicada corretamente ✅")))</f>
        <v/>
      </c>
      <c r="P1417" s="5" t="str">
        <f>IF(D1417="","",
IF(AND(Q1417&lt;&gt;"SIM",U1417&gt;0),"ERRO: % alíquota &gt; 0, mas NÃO permitida ❌",
IF(AND(Q1417="SIM",U1417=0),"ATENÇÃO: alíquota permitida, mas % = 0 🔎",
"Alíquota aplicada corretamente ✅")))</f>
        <v/>
      </c>
      <c r="Q1417" s="5" t="str">
        <f>IF(E1417="","",IFERROR(VLOOKUP(E1417,REGRAS_CST!$A$2:$D$200,4,FALSE),""))</f>
        <v/>
      </c>
      <c r="R1417" s="9"/>
      <c r="S1417" s="7">
        <f>IF($H1417="","",$H1417*(1-$U1417))</f>
        <v>8.9999999999999993E-3</v>
      </c>
      <c r="T1417" s="7">
        <f>IF($I1417="","",$I1417*(1-$U1417))</f>
        <v>1E-3</v>
      </c>
      <c r="U1417" s="7">
        <f>IFERROR(INDEX(BASE_CCLASSTRIB!$E:$E, MATCH(TEXT($D1417,"000000"), BASE_CCLASSTRIB!$A:$A, 0))/100, 0)</f>
        <v>0</v>
      </c>
      <c r="V1417" s="21">
        <f>IFERROR(INDEX(BASE_CCLASSTRIB!$F:$F, MATCH(TEXT($D1417,"000000"), BASE_CCLASSTRIB!$A:$A, 0))/100, 0)</f>
        <v>0</v>
      </c>
    </row>
    <row r="1418" spans="1:22" ht="32.25" customHeight="1" thickTop="1" thickBot="1">
      <c r="A1418" s="24"/>
      <c r="B1418" s="5"/>
      <c r="C1418" s="5"/>
      <c r="D1418" s="5"/>
      <c r="E1418" s="8" t="str">
        <f>IF(D1418="","",LEFT(D1418,3))</f>
        <v/>
      </c>
      <c r="F1418" s="5" t="str">
        <f>IF(E1418="","",IFERROR(VLOOKUP(E1418,REGRAS_CST!$A$2:$B$200,2,FALSE),""))</f>
        <v/>
      </c>
      <c r="G1418" s="25"/>
      <c r="H1418" s="7">
        <v>8.9999999999999993E-3</v>
      </c>
      <c r="I1418" s="7">
        <v>1E-3</v>
      </c>
      <c r="J1418" s="9">
        <v>0</v>
      </c>
      <c r="K1418" s="5" t="str">
        <f>IF(E1418="","",IFERROR(VLOOKUP(E1418,REGRAS_CST!$A$2:$C$200,3,FALSE),""))</f>
        <v/>
      </c>
      <c r="L1418" s="10" t="str">
        <f>IF($G1418="", "", $G1418*(1-$V1418))</f>
        <v/>
      </c>
      <c r="M1418" s="30" t="str">
        <f t="shared" si="44"/>
        <v/>
      </c>
      <c r="N1418" s="30" t="str">
        <f t="shared" si="45"/>
        <v/>
      </c>
      <c r="O1418" s="5" t="str">
        <f>IF(D1418="","",
IF(AND(K1418&lt;&gt;"SIM",V1418&gt;0),"ERRO: % BC &gt; 0, mas NÃO permitida ❌",
IF(AND(K1418="SIM",V1418=0),"ATENÇÃO: BC permitida, mas % = 0 🔎",
"Base de cálculo aplicada corretamente ✅")))</f>
        <v/>
      </c>
      <c r="P1418" s="5" t="str">
        <f>IF(D1418="","",
IF(AND(Q1418&lt;&gt;"SIM",U1418&gt;0),"ERRO: % alíquota &gt; 0, mas NÃO permitida ❌",
IF(AND(Q1418="SIM",U1418=0),"ATENÇÃO: alíquota permitida, mas % = 0 🔎",
"Alíquota aplicada corretamente ✅")))</f>
        <v/>
      </c>
      <c r="Q1418" s="5" t="str">
        <f>IF(E1418="","",IFERROR(VLOOKUP(E1418,REGRAS_CST!$A$2:$D$200,4,FALSE),""))</f>
        <v/>
      </c>
      <c r="R1418" s="9"/>
      <c r="S1418" s="7">
        <f>IF($H1418="","",$H1418*(1-$U1418))</f>
        <v>8.9999999999999993E-3</v>
      </c>
      <c r="T1418" s="7">
        <f>IF($I1418="","",$I1418*(1-$U1418))</f>
        <v>1E-3</v>
      </c>
      <c r="U1418" s="7">
        <f>IFERROR(INDEX(BASE_CCLASSTRIB!$E:$E, MATCH(TEXT($D1418,"000000"), BASE_CCLASSTRIB!$A:$A, 0))/100, 0)</f>
        <v>0</v>
      </c>
      <c r="V1418" s="21">
        <f>IFERROR(INDEX(BASE_CCLASSTRIB!$F:$F, MATCH(TEXT($D1418,"000000"), BASE_CCLASSTRIB!$A:$A, 0))/100, 0)</f>
        <v>0</v>
      </c>
    </row>
    <row r="1419" spans="1:22" ht="32.25" customHeight="1" thickTop="1" thickBot="1">
      <c r="A1419" s="24"/>
      <c r="B1419" s="5"/>
      <c r="C1419" s="5"/>
      <c r="D1419" s="5"/>
      <c r="E1419" s="8" t="str">
        <f>IF(D1419="","",LEFT(D1419,3))</f>
        <v/>
      </c>
      <c r="F1419" s="5" t="str">
        <f>IF(E1419="","",IFERROR(VLOOKUP(E1419,REGRAS_CST!$A$2:$B$200,2,FALSE),""))</f>
        <v/>
      </c>
      <c r="G1419" s="25"/>
      <c r="H1419" s="7">
        <v>8.9999999999999993E-3</v>
      </c>
      <c r="I1419" s="7">
        <v>1E-3</v>
      </c>
      <c r="J1419" s="9">
        <v>0</v>
      </c>
      <c r="K1419" s="5" t="str">
        <f>IF(E1419="","",IFERROR(VLOOKUP(E1419,REGRAS_CST!$A$2:$C$200,3,FALSE),""))</f>
        <v/>
      </c>
      <c r="L1419" s="10" t="str">
        <f>IF($G1419="", "", $G1419*(1-$V1419))</f>
        <v/>
      </c>
      <c r="M1419" s="30" t="str">
        <f t="shared" si="44"/>
        <v/>
      </c>
      <c r="N1419" s="30" t="str">
        <f t="shared" si="45"/>
        <v/>
      </c>
      <c r="O1419" s="5" t="str">
        <f>IF(D1419="","",
IF(AND(K1419&lt;&gt;"SIM",V1419&gt;0),"ERRO: % BC &gt; 0, mas NÃO permitida ❌",
IF(AND(K1419="SIM",V1419=0),"ATENÇÃO: BC permitida, mas % = 0 🔎",
"Base de cálculo aplicada corretamente ✅")))</f>
        <v/>
      </c>
      <c r="P1419" s="5" t="str">
        <f>IF(D1419="","",
IF(AND(Q1419&lt;&gt;"SIM",U1419&gt;0),"ERRO: % alíquota &gt; 0, mas NÃO permitida ❌",
IF(AND(Q1419="SIM",U1419=0),"ATENÇÃO: alíquota permitida, mas % = 0 🔎",
"Alíquota aplicada corretamente ✅")))</f>
        <v/>
      </c>
      <c r="Q1419" s="5" t="str">
        <f>IF(E1419="","",IFERROR(VLOOKUP(E1419,REGRAS_CST!$A$2:$D$200,4,FALSE),""))</f>
        <v/>
      </c>
      <c r="R1419" s="9"/>
      <c r="S1419" s="7">
        <f>IF($H1419="","",$H1419*(1-$U1419))</f>
        <v>8.9999999999999993E-3</v>
      </c>
      <c r="T1419" s="7">
        <f>IF($I1419="","",$I1419*(1-$U1419))</f>
        <v>1E-3</v>
      </c>
      <c r="U1419" s="7">
        <f>IFERROR(INDEX(BASE_CCLASSTRIB!$E:$E, MATCH(TEXT($D1419,"000000"), BASE_CCLASSTRIB!$A:$A, 0))/100, 0)</f>
        <v>0</v>
      </c>
      <c r="V1419" s="21">
        <f>IFERROR(INDEX(BASE_CCLASSTRIB!$F:$F, MATCH(TEXT($D1419,"000000"), BASE_CCLASSTRIB!$A:$A, 0))/100, 0)</f>
        <v>0</v>
      </c>
    </row>
    <row r="1420" spans="1:22" ht="32.25" customHeight="1" thickTop="1" thickBot="1">
      <c r="A1420" s="24"/>
      <c r="B1420" s="5"/>
      <c r="C1420" s="5"/>
      <c r="D1420" s="5"/>
      <c r="E1420" s="8" t="str">
        <f>IF(D1420="","",LEFT(D1420,3))</f>
        <v/>
      </c>
      <c r="F1420" s="5" t="str">
        <f>IF(E1420="","",IFERROR(VLOOKUP(E1420,REGRAS_CST!$A$2:$B$200,2,FALSE),""))</f>
        <v/>
      </c>
      <c r="G1420" s="25"/>
      <c r="H1420" s="7">
        <v>8.9999999999999993E-3</v>
      </c>
      <c r="I1420" s="7">
        <v>1E-3</v>
      </c>
      <c r="J1420" s="9">
        <v>0</v>
      </c>
      <c r="K1420" s="5" t="str">
        <f>IF(E1420="","",IFERROR(VLOOKUP(E1420,REGRAS_CST!$A$2:$C$200,3,FALSE),""))</f>
        <v/>
      </c>
      <c r="L1420" s="10" t="str">
        <f>IF($G1420="", "", $G1420*(1-$V1420))</f>
        <v/>
      </c>
      <c r="M1420" s="30" t="str">
        <f t="shared" si="44"/>
        <v/>
      </c>
      <c r="N1420" s="30" t="str">
        <f t="shared" si="45"/>
        <v/>
      </c>
      <c r="O1420" s="5" t="str">
        <f>IF(D1420="","",
IF(AND(K1420&lt;&gt;"SIM",V1420&gt;0),"ERRO: % BC &gt; 0, mas NÃO permitida ❌",
IF(AND(K1420="SIM",V1420=0),"ATENÇÃO: BC permitida, mas % = 0 🔎",
"Base de cálculo aplicada corretamente ✅")))</f>
        <v/>
      </c>
      <c r="P1420" s="5" t="str">
        <f>IF(D1420="","",
IF(AND(Q1420&lt;&gt;"SIM",U1420&gt;0),"ERRO: % alíquota &gt; 0, mas NÃO permitida ❌",
IF(AND(Q1420="SIM",U1420=0),"ATENÇÃO: alíquota permitida, mas % = 0 🔎",
"Alíquota aplicada corretamente ✅")))</f>
        <v/>
      </c>
      <c r="Q1420" s="5" t="str">
        <f>IF(E1420="","",IFERROR(VLOOKUP(E1420,REGRAS_CST!$A$2:$D$200,4,FALSE),""))</f>
        <v/>
      </c>
      <c r="R1420" s="9"/>
      <c r="S1420" s="7">
        <f>IF($H1420="","",$H1420*(1-$U1420))</f>
        <v>8.9999999999999993E-3</v>
      </c>
      <c r="T1420" s="7">
        <f>IF($I1420="","",$I1420*(1-$U1420))</f>
        <v>1E-3</v>
      </c>
      <c r="U1420" s="7">
        <f>IFERROR(INDEX(BASE_CCLASSTRIB!$E:$E, MATCH(TEXT($D1420,"000000"), BASE_CCLASSTRIB!$A:$A, 0))/100, 0)</f>
        <v>0</v>
      </c>
      <c r="V1420" s="21">
        <f>IFERROR(INDEX(BASE_CCLASSTRIB!$F:$F, MATCH(TEXT($D1420,"000000"), BASE_CCLASSTRIB!$A:$A, 0))/100, 0)</f>
        <v>0</v>
      </c>
    </row>
    <row r="1421" spans="1:22" ht="32.25" customHeight="1" thickTop="1" thickBot="1">
      <c r="A1421" s="24"/>
      <c r="B1421" s="5"/>
      <c r="C1421" s="5"/>
      <c r="D1421" s="5"/>
      <c r="E1421" s="8" t="str">
        <f>IF(D1421="","",LEFT(D1421,3))</f>
        <v/>
      </c>
      <c r="F1421" s="5" t="str">
        <f>IF(E1421="","",IFERROR(VLOOKUP(E1421,REGRAS_CST!$A$2:$B$200,2,FALSE),""))</f>
        <v/>
      </c>
      <c r="G1421" s="25"/>
      <c r="H1421" s="7">
        <v>8.9999999999999993E-3</v>
      </c>
      <c r="I1421" s="7">
        <v>1E-3</v>
      </c>
      <c r="J1421" s="9">
        <v>0</v>
      </c>
      <c r="K1421" s="5" t="str">
        <f>IF(E1421="","",IFERROR(VLOOKUP(E1421,REGRAS_CST!$A$2:$C$200,3,FALSE),""))</f>
        <v/>
      </c>
      <c r="L1421" s="10" t="str">
        <f>IF($G1421="", "", $G1421*(1-$V1421))</f>
        <v/>
      </c>
      <c r="M1421" s="30" t="str">
        <f t="shared" si="44"/>
        <v/>
      </c>
      <c r="N1421" s="30" t="str">
        <f t="shared" si="45"/>
        <v/>
      </c>
      <c r="O1421" s="5" t="str">
        <f>IF(D1421="","",
IF(AND(K1421&lt;&gt;"SIM",V1421&gt;0),"ERRO: % BC &gt; 0, mas NÃO permitida ❌",
IF(AND(K1421="SIM",V1421=0),"ATENÇÃO: BC permitida, mas % = 0 🔎",
"Base de cálculo aplicada corretamente ✅")))</f>
        <v/>
      </c>
      <c r="P1421" s="5" t="str">
        <f>IF(D1421="","",
IF(AND(Q1421&lt;&gt;"SIM",U1421&gt;0),"ERRO: % alíquota &gt; 0, mas NÃO permitida ❌",
IF(AND(Q1421="SIM",U1421=0),"ATENÇÃO: alíquota permitida, mas % = 0 🔎",
"Alíquota aplicada corretamente ✅")))</f>
        <v/>
      </c>
      <c r="Q1421" s="5" t="str">
        <f>IF(E1421="","",IFERROR(VLOOKUP(E1421,REGRAS_CST!$A$2:$D$200,4,FALSE),""))</f>
        <v/>
      </c>
      <c r="R1421" s="9"/>
      <c r="S1421" s="7">
        <f>IF($H1421="","",$H1421*(1-$U1421))</f>
        <v>8.9999999999999993E-3</v>
      </c>
      <c r="T1421" s="7">
        <f>IF($I1421="","",$I1421*(1-$U1421))</f>
        <v>1E-3</v>
      </c>
      <c r="U1421" s="7">
        <f>IFERROR(INDEX(BASE_CCLASSTRIB!$E:$E, MATCH(TEXT($D1421,"000000"), BASE_CCLASSTRIB!$A:$A, 0))/100, 0)</f>
        <v>0</v>
      </c>
      <c r="V1421" s="21">
        <f>IFERROR(INDEX(BASE_CCLASSTRIB!$F:$F, MATCH(TEXT($D1421,"000000"), BASE_CCLASSTRIB!$A:$A, 0))/100, 0)</f>
        <v>0</v>
      </c>
    </row>
    <row r="1422" spans="1:22" ht="32.25" customHeight="1" thickTop="1" thickBot="1">
      <c r="A1422" s="24"/>
      <c r="B1422" s="5"/>
      <c r="C1422" s="5"/>
      <c r="D1422" s="5"/>
      <c r="E1422" s="8" t="str">
        <f>IF(D1422="","",LEFT(D1422,3))</f>
        <v/>
      </c>
      <c r="F1422" s="5" t="str">
        <f>IF(E1422="","",IFERROR(VLOOKUP(E1422,REGRAS_CST!$A$2:$B$200,2,FALSE),""))</f>
        <v/>
      </c>
      <c r="G1422" s="25"/>
      <c r="H1422" s="7">
        <v>8.9999999999999993E-3</v>
      </c>
      <c r="I1422" s="7">
        <v>1E-3</v>
      </c>
      <c r="J1422" s="9">
        <v>0</v>
      </c>
      <c r="K1422" s="5" t="str">
        <f>IF(E1422="","",IFERROR(VLOOKUP(E1422,REGRAS_CST!$A$2:$C$200,3,FALSE),""))</f>
        <v/>
      </c>
      <c r="L1422" s="10" t="str">
        <f>IF($G1422="", "", $G1422*(1-$V1422))</f>
        <v/>
      </c>
      <c r="M1422" s="30" t="str">
        <f t="shared" si="44"/>
        <v/>
      </c>
      <c r="N1422" s="30" t="str">
        <f t="shared" si="45"/>
        <v/>
      </c>
      <c r="O1422" s="5" t="str">
        <f>IF(D1422="","",
IF(AND(K1422&lt;&gt;"SIM",V1422&gt;0),"ERRO: % BC &gt; 0, mas NÃO permitida ❌",
IF(AND(K1422="SIM",V1422=0),"ATENÇÃO: BC permitida, mas % = 0 🔎",
"Base de cálculo aplicada corretamente ✅")))</f>
        <v/>
      </c>
      <c r="P1422" s="5" t="str">
        <f>IF(D1422="","",
IF(AND(Q1422&lt;&gt;"SIM",U1422&gt;0),"ERRO: % alíquota &gt; 0, mas NÃO permitida ❌",
IF(AND(Q1422="SIM",U1422=0),"ATENÇÃO: alíquota permitida, mas % = 0 🔎",
"Alíquota aplicada corretamente ✅")))</f>
        <v/>
      </c>
      <c r="Q1422" s="5" t="str">
        <f>IF(E1422="","",IFERROR(VLOOKUP(E1422,REGRAS_CST!$A$2:$D$200,4,FALSE),""))</f>
        <v/>
      </c>
      <c r="R1422" s="9"/>
      <c r="S1422" s="7">
        <f>IF($H1422="","",$H1422*(1-$U1422))</f>
        <v>8.9999999999999993E-3</v>
      </c>
      <c r="T1422" s="7">
        <f>IF($I1422="","",$I1422*(1-$U1422))</f>
        <v>1E-3</v>
      </c>
      <c r="U1422" s="7">
        <f>IFERROR(INDEX(BASE_CCLASSTRIB!$E:$E, MATCH(TEXT($D1422,"000000"), BASE_CCLASSTRIB!$A:$A, 0))/100, 0)</f>
        <v>0</v>
      </c>
      <c r="V1422" s="21">
        <f>IFERROR(INDEX(BASE_CCLASSTRIB!$F:$F, MATCH(TEXT($D1422,"000000"), BASE_CCLASSTRIB!$A:$A, 0))/100, 0)</f>
        <v>0</v>
      </c>
    </row>
    <row r="1423" spans="1:22" ht="32.25" customHeight="1" thickTop="1" thickBot="1">
      <c r="A1423" s="24"/>
      <c r="B1423" s="5"/>
      <c r="C1423" s="5"/>
      <c r="D1423" s="5"/>
      <c r="E1423" s="8" t="str">
        <f>IF(D1423="","",LEFT(D1423,3))</f>
        <v/>
      </c>
      <c r="F1423" s="5" t="str">
        <f>IF(E1423="","",IFERROR(VLOOKUP(E1423,REGRAS_CST!$A$2:$B$200,2,FALSE),""))</f>
        <v/>
      </c>
      <c r="G1423" s="25"/>
      <c r="H1423" s="7">
        <v>8.9999999999999993E-3</v>
      </c>
      <c r="I1423" s="7">
        <v>1E-3</v>
      </c>
      <c r="J1423" s="9">
        <v>0</v>
      </c>
      <c r="K1423" s="5" t="str">
        <f>IF(E1423="","",IFERROR(VLOOKUP(E1423,REGRAS_CST!$A$2:$C$200,3,FALSE),""))</f>
        <v/>
      </c>
      <c r="L1423" s="10" t="str">
        <f>IF($G1423="", "", $G1423*(1-$V1423))</f>
        <v/>
      </c>
      <c r="M1423" s="30" t="str">
        <f t="shared" si="44"/>
        <v/>
      </c>
      <c r="N1423" s="30" t="str">
        <f t="shared" si="45"/>
        <v/>
      </c>
      <c r="O1423" s="5" t="str">
        <f>IF(D1423="","",
IF(AND(K1423&lt;&gt;"SIM",V1423&gt;0),"ERRO: % BC &gt; 0, mas NÃO permitida ❌",
IF(AND(K1423="SIM",V1423=0),"ATENÇÃO: BC permitida, mas % = 0 🔎",
"Base de cálculo aplicada corretamente ✅")))</f>
        <v/>
      </c>
      <c r="P1423" s="5" t="str">
        <f>IF(D1423="","",
IF(AND(Q1423&lt;&gt;"SIM",U1423&gt;0),"ERRO: % alíquota &gt; 0, mas NÃO permitida ❌",
IF(AND(Q1423="SIM",U1423=0),"ATENÇÃO: alíquota permitida, mas % = 0 🔎",
"Alíquota aplicada corretamente ✅")))</f>
        <v/>
      </c>
      <c r="Q1423" s="5" t="str">
        <f>IF(E1423="","",IFERROR(VLOOKUP(E1423,REGRAS_CST!$A$2:$D$200,4,FALSE),""))</f>
        <v/>
      </c>
      <c r="R1423" s="9"/>
      <c r="S1423" s="7">
        <f>IF($H1423="","",$H1423*(1-$U1423))</f>
        <v>8.9999999999999993E-3</v>
      </c>
      <c r="T1423" s="7">
        <f>IF($I1423="","",$I1423*(1-$U1423))</f>
        <v>1E-3</v>
      </c>
      <c r="U1423" s="7">
        <f>IFERROR(INDEX(BASE_CCLASSTRIB!$E:$E, MATCH(TEXT($D1423,"000000"), BASE_CCLASSTRIB!$A:$A, 0))/100, 0)</f>
        <v>0</v>
      </c>
      <c r="V1423" s="21">
        <f>IFERROR(INDEX(BASE_CCLASSTRIB!$F:$F, MATCH(TEXT($D1423,"000000"), BASE_CCLASSTRIB!$A:$A, 0))/100, 0)</f>
        <v>0</v>
      </c>
    </row>
    <row r="1424" spans="1:22" ht="32.25" customHeight="1" thickTop="1" thickBot="1">
      <c r="A1424" s="24"/>
      <c r="B1424" s="5"/>
      <c r="C1424" s="5"/>
      <c r="D1424" s="5"/>
      <c r="E1424" s="8" t="str">
        <f>IF(D1424="","",LEFT(D1424,3))</f>
        <v/>
      </c>
      <c r="F1424" s="5" t="str">
        <f>IF(E1424="","",IFERROR(VLOOKUP(E1424,REGRAS_CST!$A$2:$B$200,2,FALSE),""))</f>
        <v/>
      </c>
      <c r="G1424" s="25"/>
      <c r="H1424" s="7">
        <v>8.9999999999999993E-3</v>
      </c>
      <c r="I1424" s="7">
        <v>1E-3</v>
      </c>
      <c r="J1424" s="9">
        <v>0</v>
      </c>
      <c r="K1424" s="5" t="str">
        <f>IF(E1424="","",IFERROR(VLOOKUP(E1424,REGRAS_CST!$A$2:$C$200,3,FALSE),""))</f>
        <v/>
      </c>
      <c r="L1424" s="10" t="str">
        <f>IF($G1424="", "", $G1424*(1-$V1424))</f>
        <v/>
      </c>
      <c r="M1424" s="30" t="str">
        <f t="shared" si="44"/>
        <v/>
      </c>
      <c r="N1424" s="30" t="str">
        <f t="shared" si="45"/>
        <v/>
      </c>
      <c r="O1424" s="5" t="str">
        <f>IF(D1424="","",
IF(AND(K1424&lt;&gt;"SIM",V1424&gt;0),"ERRO: % BC &gt; 0, mas NÃO permitida ❌",
IF(AND(K1424="SIM",V1424=0),"ATENÇÃO: BC permitida, mas % = 0 🔎",
"Base de cálculo aplicada corretamente ✅")))</f>
        <v/>
      </c>
      <c r="P1424" s="5" t="str">
        <f>IF(D1424="","",
IF(AND(Q1424&lt;&gt;"SIM",U1424&gt;0),"ERRO: % alíquota &gt; 0, mas NÃO permitida ❌",
IF(AND(Q1424="SIM",U1424=0),"ATENÇÃO: alíquota permitida, mas % = 0 🔎",
"Alíquota aplicada corretamente ✅")))</f>
        <v/>
      </c>
      <c r="Q1424" s="5" t="str">
        <f>IF(E1424="","",IFERROR(VLOOKUP(E1424,REGRAS_CST!$A$2:$D$200,4,FALSE),""))</f>
        <v/>
      </c>
      <c r="R1424" s="9"/>
      <c r="S1424" s="7">
        <f>IF($H1424="","",$H1424*(1-$U1424))</f>
        <v>8.9999999999999993E-3</v>
      </c>
      <c r="T1424" s="7">
        <f>IF($I1424="","",$I1424*(1-$U1424))</f>
        <v>1E-3</v>
      </c>
      <c r="U1424" s="7">
        <f>IFERROR(INDEX(BASE_CCLASSTRIB!$E:$E, MATCH(TEXT($D1424,"000000"), BASE_CCLASSTRIB!$A:$A, 0))/100, 0)</f>
        <v>0</v>
      </c>
      <c r="V1424" s="21">
        <f>IFERROR(INDEX(BASE_CCLASSTRIB!$F:$F, MATCH(TEXT($D1424,"000000"), BASE_CCLASSTRIB!$A:$A, 0))/100, 0)</f>
        <v>0</v>
      </c>
    </row>
    <row r="1425" spans="1:22" ht="32.25" customHeight="1" thickTop="1" thickBot="1">
      <c r="A1425" s="24"/>
      <c r="B1425" s="5"/>
      <c r="C1425" s="5"/>
      <c r="D1425" s="5"/>
      <c r="E1425" s="8" t="str">
        <f>IF(D1425="","",LEFT(D1425,3))</f>
        <v/>
      </c>
      <c r="F1425" s="5" t="str">
        <f>IF(E1425="","",IFERROR(VLOOKUP(E1425,REGRAS_CST!$A$2:$B$200,2,FALSE),""))</f>
        <v/>
      </c>
      <c r="G1425" s="25"/>
      <c r="H1425" s="7">
        <v>8.9999999999999993E-3</v>
      </c>
      <c r="I1425" s="7">
        <v>1E-3</v>
      </c>
      <c r="J1425" s="9">
        <v>0</v>
      </c>
      <c r="K1425" s="5" t="str">
        <f>IF(E1425="","",IFERROR(VLOOKUP(E1425,REGRAS_CST!$A$2:$C$200,3,FALSE),""))</f>
        <v/>
      </c>
      <c r="L1425" s="10" t="str">
        <f>IF($G1425="", "", $G1425*(1-$V1425))</f>
        <v/>
      </c>
      <c r="M1425" s="30" t="str">
        <f t="shared" si="44"/>
        <v/>
      </c>
      <c r="N1425" s="30" t="str">
        <f t="shared" si="45"/>
        <v/>
      </c>
      <c r="O1425" s="5" t="str">
        <f>IF(D1425="","",
IF(AND(K1425&lt;&gt;"SIM",V1425&gt;0),"ERRO: % BC &gt; 0, mas NÃO permitida ❌",
IF(AND(K1425="SIM",V1425=0),"ATENÇÃO: BC permitida, mas % = 0 🔎",
"Base de cálculo aplicada corretamente ✅")))</f>
        <v/>
      </c>
      <c r="P1425" s="5" t="str">
        <f>IF(D1425="","",
IF(AND(Q1425&lt;&gt;"SIM",U1425&gt;0),"ERRO: % alíquota &gt; 0, mas NÃO permitida ❌",
IF(AND(Q1425="SIM",U1425=0),"ATENÇÃO: alíquota permitida, mas % = 0 🔎",
"Alíquota aplicada corretamente ✅")))</f>
        <v/>
      </c>
      <c r="Q1425" s="5" t="str">
        <f>IF(E1425="","",IFERROR(VLOOKUP(E1425,REGRAS_CST!$A$2:$D$200,4,FALSE),""))</f>
        <v/>
      </c>
      <c r="R1425" s="9"/>
      <c r="S1425" s="7">
        <f>IF($H1425="","",$H1425*(1-$U1425))</f>
        <v>8.9999999999999993E-3</v>
      </c>
      <c r="T1425" s="7">
        <f>IF($I1425="","",$I1425*(1-$U1425))</f>
        <v>1E-3</v>
      </c>
      <c r="U1425" s="7">
        <f>IFERROR(INDEX(BASE_CCLASSTRIB!$E:$E, MATCH(TEXT($D1425,"000000"), BASE_CCLASSTRIB!$A:$A, 0))/100, 0)</f>
        <v>0</v>
      </c>
      <c r="V1425" s="21">
        <f>IFERROR(INDEX(BASE_CCLASSTRIB!$F:$F, MATCH(TEXT($D1425,"000000"), BASE_CCLASSTRIB!$A:$A, 0))/100, 0)</f>
        <v>0</v>
      </c>
    </row>
    <row r="1426" spans="1:22" ht="32.25" customHeight="1" thickTop="1" thickBot="1">
      <c r="A1426" s="24"/>
      <c r="B1426" s="5"/>
      <c r="C1426" s="5"/>
      <c r="D1426" s="5"/>
      <c r="E1426" s="8" t="str">
        <f>IF(D1426="","",LEFT(D1426,3))</f>
        <v/>
      </c>
      <c r="F1426" s="5" t="str">
        <f>IF(E1426="","",IFERROR(VLOOKUP(E1426,REGRAS_CST!$A$2:$B$200,2,FALSE),""))</f>
        <v/>
      </c>
      <c r="G1426" s="25"/>
      <c r="H1426" s="7">
        <v>8.9999999999999993E-3</v>
      </c>
      <c r="I1426" s="7">
        <v>1E-3</v>
      </c>
      <c r="J1426" s="9">
        <v>0</v>
      </c>
      <c r="K1426" s="5" t="str">
        <f>IF(E1426="","",IFERROR(VLOOKUP(E1426,REGRAS_CST!$A$2:$C$200,3,FALSE),""))</f>
        <v/>
      </c>
      <c r="L1426" s="10" t="str">
        <f>IF($G1426="", "", $G1426*(1-$V1426))</f>
        <v/>
      </c>
      <c r="M1426" s="30" t="str">
        <f t="shared" si="44"/>
        <v/>
      </c>
      <c r="N1426" s="30" t="str">
        <f t="shared" si="45"/>
        <v/>
      </c>
      <c r="O1426" s="5" t="str">
        <f>IF(D1426="","",
IF(AND(K1426&lt;&gt;"SIM",V1426&gt;0),"ERRO: % BC &gt; 0, mas NÃO permitida ❌",
IF(AND(K1426="SIM",V1426=0),"ATENÇÃO: BC permitida, mas % = 0 🔎",
"Base de cálculo aplicada corretamente ✅")))</f>
        <v/>
      </c>
      <c r="P1426" s="5" t="str">
        <f>IF(D1426="","",
IF(AND(Q1426&lt;&gt;"SIM",U1426&gt;0),"ERRO: % alíquota &gt; 0, mas NÃO permitida ❌",
IF(AND(Q1426="SIM",U1426=0),"ATENÇÃO: alíquota permitida, mas % = 0 🔎",
"Alíquota aplicada corretamente ✅")))</f>
        <v/>
      </c>
      <c r="Q1426" s="5" t="str">
        <f>IF(E1426="","",IFERROR(VLOOKUP(E1426,REGRAS_CST!$A$2:$D$200,4,FALSE),""))</f>
        <v/>
      </c>
      <c r="R1426" s="9"/>
      <c r="S1426" s="7">
        <f>IF($H1426="","",$H1426*(1-$U1426))</f>
        <v>8.9999999999999993E-3</v>
      </c>
      <c r="T1426" s="7">
        <f>IF($I1426="","",$I1426*(1-$U1426))</f>
        <v>1E-3</v>
      </c>
      <c r="U1426" s="7">
        <f>IFERROR(INDEX(BASE_CCLASSTRIB!$E:$E, MATCH(TEXT($D1426,"000000"), BASE_CCLASSTRIB!$A:$A, 0))/100, 0)</f>
        <v>0</v>
      </c>
      <c r="V1426" s="21">
        <f>IFERROR(INDEX(BASE_CCLASSTRIB!$F:$F, MATCH(TEXT($D1426,"000000"), BASE_CCLASSTRIB!$A:$A, 0))/100, 0)</f>
        <v>0</v>
      </c>
    </row>
    <row r="1427" spans="1:22" ht="32.25" customHeight="1" thickTop="1" thickBot="1">
      <c r="A1427" s="24"/>
      <c r="B1427" s="5"/>
      <c r="C1427" s="5"/>
      <c r="D1427" s="5"/>
      <c r="E1427" s="8" t="str">
        <f>IF(D1427="","",LEFT(D1427,3))</f>
        <v/>
      </c>
      <c r="F1427" s="5" t="str">
        <f>IF(E1427="","",IFERROR(VLOOKUP(E1427,REGRAS_CST!$A$2:$B$200,2,FALSE),""))</f>
        <v/>
      </c>
      <c r="G1427" s="25"/>
      <c r="H1427" s="7">
        <v>8.9999999999999993E-3</v>
      </c>
      <c r="I1427" s="7">
        <v>1E-3</v>
      </c>
      <c r="J1427" s="9">
        <v>0</v>
      </c>
      <c r="K1427" s="5" t="str">
        <f>IF(E1427="","",IFERROR(VLOOKUP(E1427,REGRAS_CST!$A$2:$C$200,3,FALSE),""))</f>
        <v/>
      </c>
      <c r="L1427" s="10" t="str">
        <f>IF($G1427="", "", $G1427*(1-$V1427))</f>
        <v/>
      </c>
      <c r="M1427" s="30" t="str">
        <f t="shared" si="44"/>
        <v/>
      </c>
      <c r="N1427" s="30" t="str">
        <f t="shared" si="45"/>
        <v/>
      </c>
      <c r="O1427" s="5" t="str">
        <f>IF(D1427="","",
IF(AND(K1427&lt;&gt;"SIM",V1427&gt;0),"ERRO: % BC &gt; 0, mas NÃO permitida ❌",
IF(AND(K1427="SIM",V1427=0),"ATENÇÃO: BC permitida, mas % = 0 🔎",
"Base de cálculo aplicada corretamente ✅")))</f>
        <v/>
      </c>
      <c r="P1427" s="5" t="str">
        <f>IF(D1427="","",
IF(AND(Q1427&lt;&gt;"SIM",U1427&gt;0),"ERRO: % alíquota &gt; 0, mas NÃO permitida ❌",
IF(AND(Q1427="SIM",U1427=0),"ATENÇÃO: alíquota permitida, mas % = 0 🔎",
"Alíquota aplicada corretamente ✅")))</f>
        <v/>
      </c>
      <c r="Q1427" s="5" t="str">
        <f>IF(E1427="","",IFERROR(VLOOKUP(E1427,REGRAS_CST!$A$2:$D$200,4,FALSE),""))</f>
        <v/>
      </c>
      <c r="R1427" s="9"/>
      <c r="S1427" s="7">
        <f>IF($H1427="","",$H1427*(1-$U1427))</f>
        <v>8.9999999999999993E-3</v>
      </c>
      <c r="T1427" s="7">
        <f>IF($I1427="","",$I1427*(1-$U1427))</f>
        <v>1E-3</v>
      </c>
      <c r="U1427" s="7">
        <f>IFERROR(INDEX(BASE_CCLASSTRIB!$E:$E, MATCH(TEXT($D1427,"000000"), BASE_CCLASSTRIB!$A:$A, 0))/100, 0)</f>
        <v>0</v>
      </c>
      <c r="V1427" s="21">
        <f>IFERROR(INDEX(BASE_CCLASSTRIB!$F:$F, MATCH(TEXT($D1427,"000000"), BASE_CCLASSTRIB!$A:$A, 0))/100, 0)</f>
        <v>0</v>
      </c>
    </row>
    <row r="1428" spans="1:22" ht="32.25" customHeight="1" thickTop="1" thickBot="1">
      <c r="A1428" s="24"/>
      <c r="B1428" s="5"/>
      <c r="C1428" s="5"/>
      <c r="D1428" s="5"/>
      <c r="E1428" s="8" t="str">
        <f>IF(D1428="","",LEFT(D1428,3))</f>
        <v/>
      </c>
      <c r="F1428" s="5" t="str">
        <f>IF(E1428="","",IFERROR(VLOOKUP(E1428,REGRAS_CST!$A$2:$B$200,2,FALSE),""))</f>
        <v/>
      </c>
      <c r="G1428" s="25"/>
      <c r="H1428" s="7">
        <v>8.9999999999999993E-3</v>
      </c>
      <c r="I1428" s="7">
        <v>1E-3</v>
      </c>
      <c r="J1428" s="9">
        <v>0</v>
      </c>
      <c r="K1428" s="5" t="str">
        <f>IF(E1428="","",IFERROR(VLOOKUP(E1428,REGRAS_CST!$A$2:$C$200,3,FALSE),""))</f>
        <v/>
      </c>
      <c r="L1428" s="10" t="str">
        <f>IF($G1428="", "", $G1428*(1-$V1428))</f>
        <v/>
      </c>
      <c r="M1428" s="30" t="str">
        <f t="shared" si="44"/>
        <v/>
      </c>
      <c r="N1428" s="30" t="str">
        <f t="shared" si="45"/>
        <v/>
      </c>
      <c r="O1428" s="5" t="str">
        <f>IF(D1428="","",
IF(AND(K1428&lt;&gt;"SIM",V1428&gt;0),"ERRO: % BC &gt; 0, mas NÃO permitida ❌",
IF(AND(K1428="SIM",V1428=0),"ATENÇÃO: BC permitida, mas % = 0 🔎",
"Base de cálculo aplicada corretamente ✅")))</f>
        <v/>
      </c>
      <c r="P1428" s="5" t="str">
        <f>IF(D1428="","",
IF(AND(Q1428&lt;&gt;"SIM",U1428&gt;0),"ERRO: % alíquota &gt; 0, mas NÃO permitida ❌",
IF(AND(Q1428="SIM",U1428=0),"ATENÇÃO: alíquota permitida, mas % = 0 🔎",
"Alíquota aplicada corretamente ✅")))</f>
        <v/>
      </c>
      <c r="Q1428" s="5" t="str">
        <f>IF(E1428="","",IFERROR(VLOOKUP(E1428,REGRAS_CST!$A$2:$D$200,4,FALSE),""))</f>
        <v/>
      </c>
      <c r="R1428" s="9"/>
      <c r="S1428" s="7">
        <f>IF($H1428="","",$H1428*(1-$U1428))</f>
        <v>8.9999999999999993E-3</v>
      </c>
      <c r="T1428" s="7">
        <f>IF($I1428="","",$I1428*(1-$U1428))</f>
        <v>1E-3</v>
      </c>
      <c r="U1428" s="7">
        <f>IFERROR(INDEX(BASE_CCLASSTRIB!$E:$E, MATCH(TEXT($D1428,"000000"), BASE_CCLASSTRIB!$A:$A, 0))/100, 0)</f>
        <v>0</v>
      </c>
      <c r="V1428" s="21">
        <f>IFERROR(INDEX(BASE_CCLASSTRIB!$F:$F, MATCH(TEXT($D1428,"000000"), BASE_CCLASSTRIB!$A:$A, 0))/100, 0)</f>
        <v>0</v>
      </c>
    </row>
    <row r="1429" spans="1:22" ht="32.25" customHeight="1" thickTop="1" thickBot="1">
      <c r="A1429" s="24"/>
      <c r="B1429" s="5"/>
      <c r="C1429" s="5"/>
      <c r="D1429" s="5"/>
      <c r="E1429" s="8" t="str">
        <f>IF(D1429="","",LEFT(D1429,3))</f>
        <v/>
      </c>
      <c r="F1429" s="5" t="str">
        <f>IF(E1429="","",IFERROR(VLOOKUP(E1429,REGRAS_CST!$A$2:$B$200,2,FALSE),""))</f>
        <v/>
      </c>
      <c r="G1429" s="25"/>
      <c r="H1429" s="7">
        <v>8.9999999999999993E-3</v>
      </c>
      <c r="I1429" s="7">
        <v>1E-3</v>
      </c>
      <c r="J1429" s="9">
        <v>0</v>
      </c>
      <c r="K1429" s="5" t="str">
        <f>IF(E1429="","",IFERROR(VLOOKUP(E1429,REGRAS_CST!$A$2:$C$200,3,FALSE),""))</f>
        <v/>
      </c>
      <c r="L1429" s="10" t="str">
        <f>IF($G1429="", "", $G1429*(1-$V1429))</f>
        <v/>
      </c>
      <c r="M1429" s="30" t="str">
        <f t="shared" si="44"/>
        <v/>
      </c>
      <c r="N1429" s="30" t="str">
        <f t="shared" si="45"/>
        <v/>
      </c>
      <c r="O1429" s="5" t="str">
        <f>IF(D1429="","",
IF(AND(K1429&lt;&gt;"SIM",V1429&gt;0),"ERRO: % BC &gt; 0, mas NÃO permitida ❌",
IF(AND(K1429="SIM",V1429=0),"ATENÇÃO: BC permitida, mas % = 0 🔎",
"Base de cálculo aplicada corretamente ✅")))</f>
        <v/>
      </c>
      <c r="P1429" s="5" t="str">
        <f>IF(D1429="","",
IF(AND(Q1429&lt;&gt;"SIM",U1429&gt;0),"ERRO: % alíquota &gt; 0, mas NÃO permitida ❌",
IF(AND(Q1429="SIM",U1429=0),"ATENÇÃO: alíquota permitida, mas % = 0 🔎",
"Alíquota aplicada corretamente ✅")))</f>
        <v/>
      </c>
      <c r="Q1429" s="5" t="str">
        <f>IF(E1429="","",IFERROR(VLOOKUP(E1429,REGRAS_CST!$A$2:$D$200,4,FALSE),""))</f>
        <v/>
      </c>
      <c r="R1429" s="9"/>
      <c r="S1429" s="7">
        <f>IF($H1429="","",$H1429*(1-$U1429))</f>
        <v>8.9999999999999993E-3</v>
      </c>
      <c r="T1429" s="7">
        <f>IF($I1429="","",$I1429*(1-$U1429))</f>
        <v>1E-3</v>
      </c>
      <c r="U1429" s="7">
        <f>IFERROR(INDEX(BASE_CCLASSTRIB!$E:$E, MATCH(TEXT($D1429,"000000"), BASE_CCLASSTRIB!$A:$A, 0))/100, 0)</f>
        <v>0</v>
      </c>
      <c r="V1429" s="21">
        <f>IFERROR(INDEX(BASE_CCLASSTRIB!$F:$F, MATCH(TEXT($D1429,"000000"), BASE_CCLASSTRIB!$A:$A, 0))/100, 0)</f>
        <v>0</v>
      </c>
    </row>
    <row r="1430" spans="1:22" ht="32.25" customHeight="1" thickTop="1" thickBot="1">
      <c r="A1430" s="24"/>
      <c r="B1430" s="5"/>
      <c r="C1430" s="5"/>
      <c r="D1430" s="5"/>
      <c r="E1430" s="8" t="str">
        <f>IF(D1430="","",LEFT(D1430,3))</f>
        <v/>
      </c>
      <c r="F1430" s="5" t="str">
        <f>IF(E1430="","",IFERROR(VLOOKUP(E1430,REGRAS_CST!$A$2:$B$200,2,FALSE),""))</f>
        <v/>
      </c>
      <c r="G1430" s="25"/>
      <c r="H1430" s="7">
        <v>8.9999999999999993E-3</v>
      </c>
      <c r="I1430" s="7">
        <v>1E-3</v>
      </c>
      <c r="J1430" s="9">
        <v>0</v>
      </c>
      <c r="K1430" s="5" t="str">
        <f>IF(E1430="","",IFERROR(VLOOKUP(E1430,REGRAS_CST!$A$2:$C$200,3,FALSE),""))</f>
        <v/>
      </c>
      <c r="L1430" s="10" t="str">
        <f>IF($G1430="", "", $G1430*(1-$V1430))</f>
        <v/>
      </c>
      <c r="M1430" s="30" t="str">
        <f t="shared" si="44"/>
        <v/>
      </c>
      <c r="N1430" s="30" t="str">
        <f t="shared" si="45"/>
        <v/>
      </c>
      <c r="O1430" s="5" t="str">
        <f>IF(D1430="","",
IF(AND(K1430&lt;&gt;"SIM",V1430&gt;0),"ERRO: % BC &gt; 0, mas NÃO permitida ❌",
IF(AND(K1430="SIM",V1430=0),"ATENÇÃO: BC permitida, mas % = 0 🔎",
"Base de cálculo aplicada corretamente ✅")))</f>
        <v/>
      </c>
      <c r="P1430" s="5" t="str">
        <f>IF(D1430="","",
IF(AND(Q1430&lt;&gt;"SIM",U1430&gt;0),"ERRO: % alíquota &gt; 0, mas NÃO permitida ❌",
IF(AND(Q1430="SIM",U1430=0),"ATENÇÃO: alíquota permitida, mas % = 0 🔎",
"Alíquota aplicada corretamente ✅")))</f>
        <v/>
      </c>
      <c r="Q1430" s="5" t="str">
        <f>IF(E1430="","",IFERROR(VLOOKUP(E1430,REGRAS_CST!$A$2:$D$200,4,FALSE),""))</f>
        <v/>
      </c>
      <c r="R1430" s="9"/>
      <c r="S1430" s="7">
        <f>IF($H1430="","",$H1430*(1-$U1430))</f>
        <v>8.9999999999999993E-3</v>
      </c>
      <c r="T1430" s="7">
        <f>IF($I1430="","",$I1430*(1-$U1430))</f>
        <v>1E-3</v>
      </c>
      <c r="U1430" s="7">
        <f>IFERROR(INDEX(BASE_CCLASSTRIB!$E:$E, MATCH(TEXT($D1430,"000000"), BASE_CCLASSTRIB!$A:$A, 0))/100, 0)</f>
        <v>0</v>
      </c>
      <c r="V1430" s="21">
        <f>IFERROR(INDEX(BASE_CCLASSTRIB!$F:$F, MATCH(TEXT($D1430,"000000"), BASE_CCLASSTRIB!$A:$A, 0))/100, 0)</f>
        <v>0</v>
      </c>
    </row>
    <row r="1431" spans="1:22" ht="32.25" customHeight="1" thickTop="1" thickBot="1">
      <c r="A1431" s="24"/>
      <c r="B1431" s="5"/>
      <c r="C1431" s="5"/>
      <c r="D1431" s="5"/>
      <c r="E1431" s="8" t="str">
        <f>IF(D1431="","",LEFT(D1431,3))</f>
        <v/>
      </c>
      <c r="F1431" s="5" t="str">
        <f>IF(E1431="","",IFERROR(VLOOKUP(E1431,REGRAS_CST!$A$2:$B$200,2,FALSE),""))</f>
        <v/>
      </c>
      <c r="G1431" s="25"/>
      <c r="H1431" s="7">
        <v>8.9999999999999993E-3</v>
      </c>
      <c r="I1431" s="7">
        <v>1E-3</v>
      </c>
      <c r="J1431" s="9">
        <v>0</v>
      </c>
      <c r="K1431" s="5" t="str">
        <f>IF(E1431="","",IFERROR(VLOOKUP(E1431,REGRAS_CST!$A$2:$C$200,3,FALSE),""))</f>
        <v/>
      </c>
      <c r="L1431" s="10" t="str">
        <f>IF($G1431="", "", $G1431*(1-$V1431))</f>
        <v/>
      </c>
      <c r="M1431" s="30" t="str">
        <f t="shared" si="44"/>
        <v/>
      </c>
      <c r="N1431" s="30" t="str">
        <f t="shared" si="45"/>
        <v/>
      </c>
      <c r="O1431" s="5" t="str">
        <f>IF(D1431="","",
IF(AND(K1431&lt;&gt;"SIM",V1431&gt;0),"ERRO: % BC &gt; 0, mas NÃO permitida ❌",
IF(AND(K1431="SIM",V1431=0),"ATENÇÃO: BC permitida, mas % = 0 🔎",
"Base de cálculo aplicada corretamente ✅")))</f>
        <v/>
      </c>
      <c r="P1431" s="5" t="str">
        <f>IF(D1431="","",
IF(AND(Q1431&lt;&gt;"SIM",U1431&gt;0),"ERRO: % alíquota &gt; 0, mas NÃO permitida ❌",
IF(AND(Q1431="SIM",U1431=0),"ATENÇÃO: alíquota permitida, mas % = 0 🔎",
"Alíquota aplicada corretamente ✅")))</f>
        <v/>
      </c>
      <c r="Q1431" s="5" t="str">
        <f>IF(E1431="","",IFERROR(VLOOKUP(E1431,REGRAS_CST!$A$2:$D$200,4,FALSE),""))</f>
        <v/>
      </c>
      <c r="R1431" s="9"/>
      <c r="S1431" s="7">
        <f>IF($H1431="","",$H1431*(1-$U1431))</f>
        <v>8.9999999999999993E-3</v>
      </c>
      <c r="T1431" s="7">
        <f>IF($I1431="","",$I1431*(1-$U1431))</f>
        <v>1E-3</v>
      </c>
      <c r="U1431" s="7">
        <f>IFERROR(INDEX(BASE_CCLASSTRIB!$E:$E, MATCH(TEXT($D1431,"000000"), BASE_CCLASSTRIB!$A:$A, 0))/100, 0)</f>
        <v>0</v>
      </c>
      <c r="V1431" s="21">
        <f>IFERROR(INDEX(BASE_CCLASSTRIB!$F:$F, MATCH(TEXT($D1431,"000000"), BASE_CCLASSTRIB!$A:$A, 0))/100, 0)</f>
        <v>0</v>
      </c>
    </row>
    <row r="1432" spans="1:22" ht="32.25" customHeight="1" thickTop="1" thickBot="1">
      <c r="A1432" s="24"/>
      <c r="B1432" s="5"/>
      <c r="C1432" s="5"/>
      <c r="D1432" s="5"/>
      <c r="E1432" s="8" t="str">
        <f>IF(D1432="","",LEFT(D1432,3))</f>
        <v/>
      </c>
      <c r="F1432" s="5" t="str">
        <f>IF(E1432="","",IFERROR(VLOOKUP(E1432,REGRAS_CST!$A$2:$B$200,2,FALSE),""))</f>
        <v/>
      </c>
      <c r="G1432" s="25"/>
      <c r="H1432" s="7">
        <v>8.9999999999999993E-3</v>
      </c>
      <c r="I1432" s="7">
        <v>1E-3</v>
      </c>
      <c r="J1432" s="9">
        <v>0</v>
      </c>
      <c r="K1432" s="5" t="str">
        <f>IF(E1432="","",IFERROR(VLOOKUP(E1432,REGRAS_CST!$A$2:$C$200,3,FALSE),""))</f>
        <v/>
      </c>
      <c r="L1432" s="10" t="str">
        <f>IF($G1432="", "", $G1432*(1-$V1432))</f>
        <v/>
      </c>
      <c r="M1432" s="30" t="str">
        <f t="shared" si="44"/>
        <v/>
      </c>
      <c r="N1432" s="30" t="str">
        <f t="shared" si="45"/>
        <v/>
      </c>
      <c r="O1432" s="5" t="str">
        <f>IF(D1432="","",
IF(AND(K1432&lt;&gt;"SIM",V1432&gt;0),"ERRO: % BC &gt; 0, mas NÃO permitida ❌",
IF(AND(K1432="SIM",V1432=0),"ATENÇÃO: BC permitida, mas % = 0 🔎",
"Base de cálculo aplicada corretamente ✅")))</f>
        <v/>
      </c>
      <c r="P1432" s="5" t="str">
        <f>IF(D1432="","",
IF(AND(Q1432&lt;&gt;"SIM",U1432&gt;0),"ERRO: % alíquota &gt; 0, mas NÃO permitida ❌",
IF(AND(Q1432="SIM",U1432=0),"ATENÇÃO: alíquota permitida, mas % = 0 🔎",
"Alíquota aplicada corretamente ✅")))</f>
        <v/>
      </c>
      <c r="Q1432" s="5" t="str">
        <f>IF(E1432="","",IFERROR(VLOOKUP(E1432,REGRAS_CST!$A$2:$D$200,4,FALSE),""))</f>
        <v/>
      </c>
      <c r="R1432" s="9"/>
      <c r="S1432" s="7">
        <f>IF($H1432="","",$H1432*(1-$U1432))</f>
        <v>8.9999999999999993E-3</v>
      </c>
      <c r="T1432" s="7">
        <f>IF($I1432="","",$I1432*(1-$U1432))</f>
        <v>1E-3</v>
      </c>
      <c r="U1432" s="7">
        <f>IFERROR(INDEX(BASE_CCLASSTRIB!$E:$E, MATCH(TEXT($D1432,"000000"), BASE_CCLASSTRIB!$A:$A, 0))/100, 0)</f>
        <v>0</v>
      </c>
      <c r="V1432" s="21">
        <f>IFERROR(INDEX(BASE_CCLASSTRIB!$F:$F, MATCH(TEXT($D1432,"000000"), BASE_CCLASSTRIB!$A:$A, 0))/100, 0)</f>
        <v>0</v>
      </c>
    </row>
    <row r="1433" spans="1:22" ht="32.25" customHeight="1" thickTop="1" thickBot="1">
      <c r="A1433" s="24"/>
      <c r="B1433" s="5"/>
      <c r="C1433" s="5"/>
      <c r="D1433" s="5"/>
      <c r="E1433" s="8" t="str">
        <f>IF(D1433="","",LEFT(D1433,3))</f>
        <v/>
      </c>
      <c r="F1433" s="5" t="str">
        <f>IF(E1433="","",IFERROR(VLOOKUP(E1433,REGRAS_CST!$A$2:$B$200,2,FALSE),""))</f>
        <v/>
      </c>
      <c r="G1433" s="25"/>
      <c r="H1433" s="7">
        <v>8.9999999999999993E-3</v>
      </c>
      <c r="I1433" s="7">
        <v>1E-3</v>
      </c>
      <c r="J1433" s="9">
        <v>0</v>
      </c>
      <c r="K1433" s="5" t="str">
        <f>IF(E1433="","",IFERROR(VLOOKUP(E1433,REGRAS_CST!$A$2:$C$200,3,FALSE),""))</f>
        <v/>
      </c>
      <c r="L1433" s="10" t="str">
        <f>IF($G1433="", "", $G1433*(1-$V1433))</f>
        <v/>
      </c>
      <c r="M1433" s="30" t="str">
        <f t="shared" si="44"/>
        <v/>
      </c>
      <c r="N1433" s="30" t="str">
        <f t="shared" si="45"/>
        <v/>
      </c>
      <c r="O1433" s="5" t="str">
        <f>IF(D1433="","",
IF(AND(K1433&lt;&gt;"SIM",V1433&gt;0),"ERRO: % BC &gt; 0, mas NÃO permitida ❌",
IF(AND(K1433="SIM",V1433=0),"ATENÇÃO: BC permitida, mas % = 0 🔎",
"Base de cálculo aplicada corretamente ✅")))</f>
        <v/>
      </c>
      <c r="P1433" s="5" t="str">
        <f>IF(D1433="","",
IF(AND(Q1433&lt;&gt;"SIM",U1433&gt;0),"ERRO: % alíquota &gt; 0, mas NÃO permitida ❌",
IF(AND(Q1433="SIM",U1433=0),"ATENÇÃO: alíquota permitida, mas % = 0 🔎",
"Alíquota aplicada corretamente ✅")))</f>
        <v/>
      </c>
      <c r="Q1433" s="5" t="str">
        <f>IF(E1433="","",IFERROR(VLOOKUP(E1433,REGRAS_CST!$A$2:$D$200,4,FALSE),""))</f>
        <v/>
      </c>
      <c r="R1433" s="9"/>
      <c r="S1433" s="7">
        <f>IF($H1433="","",$H1433*(1-$U1433))</f>
        <v>8.9999999999999993E-3</v>
      </c>
      <c r="T1433" s="7">
        <f>IF($I1433="","",$I1433*(1-$U1433))</f>
        <v>1E-3</v>
      </c>
      <c r="U1433" s="7">
        <f>IFERROR(INDEX(BASE_CCLASSTRIB!$E:$E, MATCH(TEXT($D1433,"000000"), BASE_CCLASSTRIB!$A:$A, 0))/100, 0)</f>
        <v>0</v>
      </c>
      <c r="V1433" s="21">
        <f>IFERROR(INDEX(BASE_CCLASSTRIB!$F:$F, MATCH(TEXT($D1433,"000000"), BASE_CCLASSTRIB!$A:$A, 0))/100, 0)</f>
        <v>0</v>
      </c>
    </row>
    <row r="1434" spans="1:22" ht="32.25" customHeight="1" thickTop="1" thickBot="1">
      <c r="A1434" s="24"/>
      <c r="B1434" s="5"/>
      <c r="C1434" s="5"/>
      <c r="D1434" s="5"/>
      <c r="E1434" s="8" t="str">
        <f>IF(D1434="","",LEFT(D1434,3))</f>
        <v/>
      </c>
      <c r="F1434" s="5" t="str">
        <f>IF(E1434="","",IFERROR(VLOOKUP(E1434,REGRAS_CST!$A$2:$B$200,2,FALSE),""))</f>
        <v/>
      </c>
      <c r="G1434" s="25"/>
      <c r="H1434" s="7">
        <v>8.9999999999999993E-3</v>
      </c>
      <c r="I1434" s="7">
        <v>1E-3</v>
      </c>
      <c r="J1434" s="9">
        <v>0</v>
      </c>
      <c r="K1434" s="5" t="str">
        <f>IF(E1434="","",IFERROR(VLOOKUP(E1434,REGRAS_CST!$A$2:$C$200,3,FALSE),""))</f>
        <v/>
      </c>
      <c r="L1434" s="10" t="str">
        <f>IF($G1434="", "", $G1434*(1-$V1434))</f>
        <v/>
      </c>
      <c r="M1434" s="30" t="str">
        <f t="shared" si="44"/>
        <v/>
      </c>
      <c r="N1434" s="30" t="str">
        <f t="shared" si="45"/>
        <v/>
      </c>
      <c r="O1434" s="5" t="str">
        <f>IF(D1434="","",
IF(AND(K1434&lt;&gt;"SIM",V1434&gt;0),"ERRO: % BC &gt; 0, mas NÃO permitida ❌",
IF(AND(K1434="SIM",V1434=0),"ATENÇÃO: BC permitida, mas % = 0 🔎",
"Base de cálculo aplicada corretamente ✅")))</f>
        <v/>
      </c>
      <c r="P1434" s="5" t="str">
        <f>IF(D1434="","",
IF(AND(Q1434&lt;&gt;"SIM",U1434&gt;0),"ERRO: % alíquota &gt; 0, mas NÃO permitida ❌",
IF(AND(Q1434="SIM",U1434=0),"ATENÇÃO: alíquota permitida, mas % = 0 🔎",
"Alíquota aplicada corretamente ✅")))</f>
        <v/>
      </c>
      <c r="Q1434" s="5" t="str">
        <f>IF(E1434="","",IFERROR(VLOOKUP(E1434,REGRAS_CST!$A$2:$D$200,4,FALSE),""))</f>
        <v/>
      </c>
      <c r="R1434" s="9"/>
      <c r="S1434" s="7">
        <f>IF($H1434="","",$H1434*(1-$U1434))</f>
        <v>8.9999999999999993E-3</v>
      </c>
      <c r="T1434" s="7">
        <f>IF($I1434="","",$I1434*(1-$U1434))</f>
        <v>1E-3</v>
      </c>
      <c r="U1434" s="7">
        <f>IFERROR(INDEX(BASE_CCLASSTRIB!$E:$E, MATCH(TEXT($D1434,"000000"), BASE_CCLASSTRIB!$A:$A, 0))/100, 0)</f>
        <v>0</v>
      </c>
      <c r="V1434" s="21">
        <f>IFERROR(INDEX(BASE_CCLASSTRIB!$F:$F, MATCH(TEXT($D1434,"000000"), BASE_CCLASSTRIB!$A:$A, 0))/100, 0)</f>
        <v>0</v>
      </c>
    </row>
    <row r="1435" spans="1:22" ht="32.25" customHeight="1" thickTop="1" thickBot="1">
      <c r="A1435" s="24"/>
      <c r="B1435" s="5"/>
      <c r="C1435" s="5"/>
      <c r="D1435" s="5"/>
      <c r="E1435" s="8" t="str">
        <f>IF(D1435="","",LEFT(D1435,3))</f>
        <v/>
      </c>
      <c r="F1435" s="5" t="str">
        <f>IF(E1435="","",IFERROR(VLOOKUP(E1435,REGRAS_CST!$A$2:$B$200,2,FALSE),""))</f>
        <v/>
      </c>
      <c r="G1435" s="25"/>
      <c r="H1435" s="7">
        <v>8.9999999999999993E-3</v>
      </c>
      <c r="I1435" s="7">
        <v>1E-3</v>
      </c>
      <c r="J1435" s="9">
        <v>0</v>
      </c>
      <c r="K1435" s="5" t="str">
        <f>IF(E1435="","",IFERROR(VLOOKUP(E1435,REGRAS_CST!$A$2:$C$200,3,FALSE),""))</f>
        <v/>
      </c>
      <c r="L1435" s="10" t="str">
        <f>IF($G1435="", "", $G1435*(1-$V1435))</f>
        <v/>
      </c>
      <c r="M1435" s="30" t="str">
        <f t="shared" si="44"/>
        <v/>
      </c>
      <c r="N1435" s="30" t="str">
        <f t="shared" si="45"/>
        <v/>
      </c>
      <c r="O1435" s="5" t="str">
        <f>IF(D1435="","",
IF(AND(K1435&lt;&gt;"SIM",V1435&gt;0),"ERRO: % BC &gt; 0, mas NÃO permitida ❌",
IF(AND(K1435="SIM",V1435=0),"ATENÇÃO: BC permitida, mas % = 0 🔎",
"Base de cálculo aplicada corretamente ✅")))</f>
        <v/>
      </c>
      <c r="P1435" s="5" t="str">
        <f>IF(D1435="","",
IF(AND(Q1435&lt;&gt;"SIM",U1435&gt;0),"ERRO: % alíquota &gt; 0, mas NÃO permitida ❌",
IF(AND(Q1435="SIM",U1435=0),"ATENÇÃO: alíquota permitida, mas % = 0 🔎",
"Alíquota aplicada corretamente ✅")))</f>
        <v/>
      </c>
      <c r="Q1435" s="5" t="str">
        <f>IF(E1435="","",IFERROR(VLOOKUP(E1435,REGRAS_CST!$A$2:$D$200,4,FALSE),""))</f>
        <v/>
      </c>
      <c r="R1435" s="9"/>
      <c r="S1435" s="7">
        <f>IF($H1435="","",$H1435*(1-$U1435))</f>
        <v>8.9999999999999993E-3</v>
      </c>
      <c r="T1435" s="7">
        <f>IF($I1435="","",$I1435*(1-$U1435))</f>
        <v>1E-3</v>
      </c>
      <c r="U1435" s="7">
        <f>IFERROR(INDEX(BASE_CCLASSTRIB!$E:$E, MATCH(TEXT($D1435,"000000"), BASE_CCLASSTRIB!$A:$A, 0))/100, 0)</f>
        <v>0</v>
      </c>
      <c r="V1435" s="21">
        <f>IFERROR(INDEX(BASE_CCLASSTRIB!$F:$F, MATCH(TEXT($D1435,"000000"), BASE_CCLASSTRIB!$A:$A, 0))/100, 0)</f>
        <v>0</v>
      </c>
    </row>
    <row r="1436" spans="1:22" ht="32.25" customHeight="1" thickTop="1" thickBot="1">
      <c r="A1436" s="24"/>
      <c r="B1436" s="5"/>
      <c r="C1436" s="5"/>
      <c r="D1436" s="5"/>
      <c r="E1436" s="8" t="str">
        <f>IF(D1436="","",LEFT(D1436,3))</f>
        <v/>
      </c>
      <c r="F1436" s="5" t="str">
        <f>IF(E1436="","",IFERROR(VLOOKUP(E1436,REGRAS_CST!$A$2:$B$200,2,FALSE),""))</f>
        <v/>
      </c>
      <c r="G1436" s="25"/>
      <c r="H1436" s="7">
        <v>8.9999999999999993E-3</v>
      </c>
      <c r="I1436" s="7">
        <v>1E-3</v>
      </c>
      <c r="J1436" s="9">
        <v>0</v>
      </c>
      <c r="K1436" s="5" t="str">
        <f>IF(E1436="","",IFERROR(VLOOKUP(E1436,REGRAS_CST!$A$2:$C$200,3,FALSE),""))</f>
        <v/>
      </c>
      <c r="L1436" s="10" t="str">
        <f>IF($G1436="", "", $G1436*(1-$V1436))</f>
        <v/>
      </c>
      <c r="M1436" s="30" t="str">
        <f t="shared" si="44"/>
        <v/>
      </c>
      <c r="N1436" s="30" t="str">
        <f t="shared" si="45"/>
        <v/>
      </c>
      <c r="O1436" s="5" t="str">
        <f>IF(D1436="","",
IF(AND(K1436&lt;&gt;"SIM",V1436&gt;0),"ERRO: % BC &gt; 0, mas NÃO permitida ❌",
IF(AND(K1436="SIM",V1436=0),"ATENÇÃO: BC permitida, mas % = 0 🔎",
"Base de cálculo aplicada corretamente ✅")))</f>
        <v/>
      </c>
      <c r="P1436" s="5" t="str">
        <f>IF(D1436="","",
IF(AND(Q1436&lt;&gt;"SIM",U1436&gt;0),"ERRO: % alíquota &gt; 0, mas NÃO permitida ❌",
IF(AND(Q1436="SIM",U1436=0),"ATENÇÃO: alíquota permitida, mas % = 0 🔎",
"Alíquota aplicada corretamente ✅")))</f>
        <v/>
      </c>
      <c r="Q1436" s="5" t="str">
        <f>IF(E1436="","",IFERROR(VLOOKUP(E1436,REGRAS_CST!$A$2:$D$200,4,FALSE),""))</f>
        <v/>
      </c>
      <c r="R1436" s="9"/>
      <c r="S1436" s="7">
        <f>IF($H1436="","",$H1436*(1-$U1436))</f>
        <v>8.9999999999999993E-3</v>
      </c>
      <c r="T1436" s="7">
        <f>IF($I1436="","",$I1436*(1-$U1436))</f>
        <v>1E-3</v>
      </c>
      <c r="U1436" s="7">
        <f>IFERROR(INDEX(BASE_CCLASSTRIB!$E:$E, MATCH(TEXT($D1436,"000000"), BASE_CCLASSTRIB!$A:$A, 0))/100, 0)</f>
        <v>0</v>
      </c>
      <c r="V1436" s="21">
        <f>IFERROR(INDEX(BASE_CCLASSTRIB!$F:$F, MATCH(TEXT($D1436,"000000"), BASE_CCLASSTRIB!$A:$A, 0))/100, 0)</f>
        <v>0</v>
      </c>
    </row>
    <row r="1437" spans="1:22" ht="32.25" customHeight="1" thickTop="1" thickBot="1">
      <c r="A1437" s="24"/>
      <c r="B1437" s="5"/>
      <c r="C1437" s="5"/>
      <c r="D1437" s="5"/>
      <c r="E1437" s="8" t="str">
        <f>IF(D1437="","",LEFT(D1437,3))</f>
        <v/>
      </c>
      <c r="F1437" s="5" t="str">
        <f>IF(E1437="","",IFERROR(VLOOKUP(E1437,REGRAS_CST!$A$2:$B$200,2,FALSE),""))</f>
        <v/>
      </c>
      <c r="G1437" s="25"/>
      <c r="H1437" s="7">
        <v>8.9999999999999993E-3</v>
      </c>
      <c r="I1437" s="7">
        <v>1E-3</v>
      </c>
      <c r="J1437" s="9">
        <v>0</v>
      </c>
      <c r="K1437" s="5" t="str">
        <f>IF(E1437="","",IFERROR(VLOOKUP(E1437,REGRAS_CST!$A$2:$C$200,3,FALSE),""))</f>
        <v/>
      </c>
      <c r="L1437" s="10" t="str">
        <f>IF($G1437="", "", $G1437*(1-$V1437))</f>
        <v/>
      </c>
      <c r="M1437" s="30" t="str">
        <f t="shared" si="44"/>
        <v/>
      </c>
      <c r="N1437" s="30" t="str">
        <f t="shared" si="45"/>
        <v/>
      </c>
      <c r="O1437" s="5" t="str">
        <f>IF(D1437="","",
IF(AND(K1437&lt;&gt;"SIM",V1437&gt;0),"ERRO: % BC &gt; 0, mas NÃO permitida ❌",
IF(AND(K1437="SIM",V1437=0),"ATENÇÃO: BC permitida, mas % = 0 🔎",
"Base de cálculo aplicada corretamente ✅")))</f>
        <v/>
      </c>
      <c r="P1437" s="5" t="str">
        <f>IF(D1437="","",
IF(AND(Q1437&lt;&gt;"SIM",U1437&gt;0),"ERRO: % alíquota &gt; 0, mas NÃO permitida ❌",
IF(AND(Q1437="SIM",U1437=0),"ATENÇÃO: alíquota permitida, mas % = 0 🔎",
"Alíquota aplicada corretamente ✅")))</f>
        <v/>
      </c>
      <c r="Q1437" s="5" t="str">
        <f>IF(E1437="","",IFERROR(VLOOKUP(E1437,REGRAS_CST!$A$2:$D$200,4,FALSE),""))</f>
        <v/>
      </c>
      <c r="R1437" s="9"/>
      <c r="S1437" s="7">
        <f>IF($H1437="","",$H1437*(1-$U1437))</f>
        <v>8.9999999999999993E-3</v>
      </c>
      <c r="T1437" s="7">
        <f>IF($I1437="","",$I1437*(1-$U1437))</f>
        <v>1E-3</v>
      </c>
      <c r="U1437" s="7">
        <f>IFERROR(INDEX(BASE_CCLASSTRIB!$E:$E, MATCH(TEXT($D1437,"000000"), BASE_CCLASSTRIB!$A:$A, 0))/100, 0)</f>
        <v>0</v>
      </c>
      <c r="V1437" s="21">
        <f>IFERROR(INDEX(BASE_CCLASSTRIB!$F:$F, MATCH(TEXT($D1437,"000000"), BASE_CCLASSTRIB!$A:$A, 0))/100, 0)</f>
        <v>0</v>
      </c>
    </row>
    <row r="1438" spans="1:22" ht="32.25" customHeight="1" thickTop="1" thickBot="1">
      <c r="A1438" s="24"/>
      <c r="B1438" s="5"/>
      <c r="C1438" s="5"/>
      <c r="D1438" s="5"/>
      <c r="E1438" s="8" t="str">
        <f>IF(D1438="","",LEFT(D1438,3))</f>
        <v/>
      </c>
      <c r="F1438" s="5" t="str">
        <f>IF(E1438="","",IFERROR(VLOOKUP(E1438,REGRAS_CST!$A$2:$B$200,2,FALSE),""))</f>
        <v/>
      </c>
      <c r="G1438" s="25"/>
      <c r="H1438" s="7">
        <v>8.9999999999999993E-3</v>
      </c>
      <c r="I1438" s="7">
        <v>1E-3</v>
      </c>
      <c r="J1438" s="9">
        <v>0</v>
      </c>
      <c r="K1438" s="5" t="str">
        <f>IF(E1438="","",IFERROR(VLOOKUP(E1438,REGRAS_CST!$A$2:$C$200,3,FALSE),""))</f>
        <v/>
      </c>
      <c r="L1438" s="10" t="str">
        <f>IF($G1438="", "", $G1438*(1-$V1438))</f>
        <v/>
      </c>
      <c r="M1438" s="30" t="str">
        <f t="shared" si="44"/>
        <v/>
      </c>
      <c r="N1438" s="30" t="str">
        <f t="shared" si="45"/>
        <v/>
      </c>
      <c r="O1438" s="5" t="str">
        <f>IF(D1438="","",
IF(AND(K1438&lt;&gt;"SIM",V1438&gt;0),"ERRO: % BC &gt; 0, mas NÃO permitida ❌",
IF(AND(K1438="SIM",V1438=0),"ATENÇÃO: BC permitida, mas % = 0 🔎",
"Base de cálculo aplicada corretamente ✅")))</f>
        <v/>
      </c>
      <c r="P1438" s="5" t="str">
        <f>IF(D1438="","",
IF(AND(Q1438&lt;&gt;"SIM",U1438&gt;0),"ERRO: % alíquota &gt; 0, mas NÃO permitida ❌",
IF(AND(Q1438="SIM",U1438=0),"ATENÇÃO: alíquota permitida, mas % = 0 🔎",
"Alíquota aplicada corretamente ✅")))</f>
        <v/>
      </c>
      <c r="Q1438" s="5" t="str">
        <f>IF(E1438="","",IFERROR(VLOOKUP(E1438,REGRAS_CST!$A$2:$D$200,4,FALSE),""))</f>
        <v/>
      </c>
      <c r="R1438" s="9"/>
      <c r="S1438" s="7">
        <f>IF($H1438="","",$H1438*(1-$U1438))</f>
        <v>8.9999999999999993E-3</v>
      </c>
      <c r="T1438" s="7">
        <f>IF($I1438="","",$I1438*(1-$U1438))</f>
        <v>1E-3</v>
      </c>
      <c r="U1438" s="7">
        <f>IFERROR(INDEX(BASE_CCLASSTRIB!$E:$E, MATCH(TEXT($D1438,"000000"), BASE_CCLASSTRIB!$A:$A, 0))/100, 0)</f>
        <v>0</v>
      </c>
      <c r="V1438" s="21">
        <f>IFERROR(INDEX(BASE_CCLASSTRIB!$F:$F, MATCH(TEXT($D1438,"000000"), BASE_CCLASSTRIB!$A:$A, 0))/100, 0)</f>
        <v>0</v>
      </c>
    </row>
    <row r="1439" spans="1:22" ht="32.25" customHeight="1" thickTop="1" thickBot="1">
      <c r="A1439" s="24"/>
      <c r="B1439" s="5"/>
      <c r="C1439" s="5"/>
      <c r="D1439" s="5"/>
      <c r="E1439" s="8" t="str">
        <f>IF(D1439="","",LEFT(D1439,3))</f>
        <v/>
      </c>
      <c r="F1439" s="5" t="str">
        <f>IF(E1439="","",IFERROR(VLOOKUP(E1439,REGRAS_CST!$A$2:$B$200,2,FALSE),""))</f>
        <v/>
      </c>
      <c r="G1439" s="25"/>
      <c r="H1439" s="7">
        <v>8.9999999999999993E-3</v>
      </c>
      <c r="I1439" s="7">
        <v>1E-3</v>
      </c>
      <c r="J1439" s="9">
        <v>0</v>
      </c>
      <c r="K1439" s="5" t="str">
        <f>IF(E1439="","",IFERROR(VLOOKUP(E1439,REGRAS_CST!$A$2:$C$200,3,FALSE),""))</f>
        <v/>
      </c>
      <c r="L1439" s="10" t="str">
        <f>IF($G1439="", "", $G1439*(1-$V1439))</f>
        <v/>
      </c>
      <c r="M1439" s="30" t="str">
        <f t="shared" si="44"/>
        <v/>
      </c>
      <c r="N1439" s="30" t="str">
        <f t="shared" si="45"/>
        <v/>
      </c>
      <c r="O1439" s="5" t="str">
        <f>IF(D1439="","",
IF(AND(K1439&lt;&gt;"SIM",V1439&gt;0),"ERRO: % BC &gt; 0, mas NÃO permitida ❌",
IF(AND(K1439="SIM",V1439=0),"ATENÇÃO: BC permitida, mas % = 0 🔎",
"Base de cálculo aplicada corretamente ✅")))</f>
        <v/>
      </c>
      <c r="P1439" s="5" t="str">
        <f>IF(D1439="","",
IF(AND(Q1439&lt;&gt;"SIM",U1439&gt;0),"ERRO: % alíquota &gt; 0, mas NÃO permitida ❌",
IF(AND(Q1439="SIM",U1439=0),"ATENÇÃO: alíquota permitida, mas % = 0 🔎",
"Alíquota aplicada corretamente ✅")))</f>
        <v/>
      </c>
      <c r="Q1439" s="5" t="str">
        <f>IF(E1439="","",IFERROR(VLOOKUP(E1439,REGRAS_CST!$A$2:$D$200,4,FALSE),""))</f>
        <v/>
      </c>
      <c r="R1439" s="9"/>
      <c r="S1439" s="7">
        <f>IF($H1439="","",$H1439*(1-$U1439))</f>
        <v>8.9999999999999993E-3</v>
      </c>
      <c r="T1439" s="7">
        <f>IF($I1439="","",$I1439*(1-$U1439))</f>
        <v>1E-3</v>
      </c>
      <c r="U1439" s="7">
        <f>IFERROR(INDEX(BASE_CCLASSTRIB!$E:$E, MATCH(TEXT($D1439,"000000"), BASE_CCLASSTRIB!$A:$A, 0))/100, 0)</f>
        <v>0</v>
      </c>
      <c r="V1439" s="21">
        <f>IFERROR(INDEX(BASE_CCLASSTRIB!$F:$F, MATCH(TEXT($D1439,"000000"), BASE_CCLASSTRIB!$A:$A, 0))/100, 0)</f>
        <v>0</v>
      </c>
    </row>
    <row r="1440" spans="1:22" ht="32.25" customHeight="1" thickTop="1" thickBot="1">
      <c r="A1440" s="24"/>
      <c r="B1440" s="5"/>
      <c r="C1440" s="5"/>
      <c r="D1440" s="5"/>
      <c r="E1440" s="8" t="str">
        <f>IF(D1440="","",LEFT(D1440,3))</f>
        <v/>
      </c>
      <c r="F1440" s="5" t="str">
        <f>IF(E1440="","",IFERROR(VLOOKUP(E1440,REGRAS_CST!$A$2:$B$200,2,FALSE),""))</f>
        <v/>
      </c>
      <c r="G1440" s="25"/>
      <c r="H1440" s="7">
        <v>8.9999999999999993E-3</v>
      </c>
      <c r="I1440" s="7">
        <v>1E-3</v>
      </c>
      <c r="J1440" s="9">
        <v>0</v>
      </c>
      <c r="K1440" s="5" t="str">
        <f>IF(E1440="","",IFERROR(VLOOKUP(E1440,REGRAS_CST!$A$2:$C$200,3,FALSE),""))</f>
        <v/>
      </c>
      <c r="L1440" s="10" t="str">
        <f>IF($G1440="", "", $G1440*(1-$V1440))</f>
        <v/>
      </c>
      <c r="M1440" s="30" t="str">
        <f t="shared" si="44"/>
        <v/>
      </c>
      <c r="N1440" s="30" t="str">
        <f t="shared" si="45"/>
        <v/>
      </c>
      <c r="O1440" s="5" t="str">
        <f>IF(D1440="","",
IF(AND(K1440&lt;&gt;"SIM",V1440&gt;0),"ERRO: % BC &gt; 0, mas NÃO permitida ❌",
IF(AND(K1440="SIM",V1440=0),"ATENÇÃO: BC permitida, mas % = 0 🔎",
"Base de cálculo aplicada corretamente ✅")))</f>
        <v/>
      </c>
      <c r="P1440" s="5" t="str">
        <f>IF(D1440="","",
IF(AND(Q1440&lt;&gt;"SIM",U1440&gt;0),"ERRO: % alíquota &gt; 0, mas NÃO permitida ❌",
IF(AND(Q1440="SIM",U1440=0),"ATENÇÃO: alíquota permitida, mas % = 0 🔎",
"Alíquota aplicada corretamente ✅")))</f>
        <v/>
      </c>
      <c r="Q1440" s="5" t="str">
        <f>IF(E1440="","",IFERROR(VLOOKUP(E1440,REGRAS_CST!$A$2:$D$200,4,FALSE),""))</f>
        <v/>
      </c>
      <c r="R1440" s="9"/>
      <c r="S1440" s="7">
        <f>IF($H1440="","",$H1440*(1-$U1440))</f>
        <v>8.9999999999999993E-3</v>
      </c>
      <c r="T1440" s="7">
        <f>IF($I1440="","",$I1440*(1-$U1440))</f>
        <v>1E-3</v>
      </c>
      <c r="U1440" s="7">
        <f>IFERROR(INDEX(BASE_CCLASSTRIB!$E:$E, MATCH(TEXT($D1440,"000000"), BASE_CCLASSTRIB!$A:$A, 0))/100, 0)</f>
        <v>0</v>
      </c>
      <c r="V1440" s="21">
        <f>IFERROR(INDEX(BASE_CCLASSTRIB!$F:$F, MATCH(TEXT($D1440,"000000"), BASE_CCLASSTRIB!$A:$A, 0))/100, 0)</f>
        <v>0</v>
      </c>
    </row>
    <row r="1441" spans="1:22" ht="32.25" customHeight="1" thickTop="1" thickBot="1">
      <c r="A1441" s="24"/>
      <c r="B1441" s="5"/>
      <c r="C1441" s="5"/>
      <c r="D1441" s="5"/>
      <c r="E1441" s="8" t="str">
        <f>IF(D1441="","",LEFT(D1441,3))</f>
        <v/>
      </c>
      <c r="F1441" s="5" t="str">
        <f>IF(E1441="","",IFERROR(VLOOKUP(E1441,REGRAS_CST!$A$2:$B$200,2,FALSE),""))</f>
        <v/>
      </c>
      <c r="G1441" s="25"/>
      <c r="H1441" s="7">
        <v>8.9999999999999993E-3</v>
      </c>
      <c r="I1441" s="7">
        <v>1E-3</v>
      </c>
      <c r="J1441" s="9">
        <v>0</v>
      </c>
      <c r="K1441" s="5" t="str">
        <f>IF(E1441="","",IFERROR(VLOOKUP(E1441,REGRAS_CST!$A$2:$C$200,3,FALSE),""))</f>
        <v/>
      </c>
      <c r="L1441" s="10" t="str">
        <f>IF($G1441="", "", $G1441*(1-$V1441))</f>
        <v/>
      </c>
      <c r="M1441" s="30" t="str">
        <f t="shared" si="44"/>
        <v/>
      </c>
      <c r="N1441" s="30" t="str">
        <f t="shared" si="45"/>
        <v/>
      </c>
      <c r="O1441" s="5" t="str">
        <f>IF(D1441="","",
IF(AND(K1441&lt;&gt;"SIM",V1441&gt;0),"ERRO: % BC &gt; 0, mas NÃO permitida ❌",
IF(AND(K1441="SIM",V1441=0),"ATENÇÃO: BC permitida, mas % = 0 🔎",
"Base de cálculo aplicada corretamente ✅")))</f>
        <v/>
      </c>
      <c r="P1441" s="5" t="str">
        <f>IF(D1441="","",
IF(AND(Q1441&lt;&gt;"SIM",U1441&gt;0),"ERRO: % alíquota &gt; 0, mas NÃO permitida ❌",
IF(AND(Q1441="SIM",U1441=0),"ATENÇÃO: alíquota permitida, mas % = 0 🔎",
"Alíquota aplicada corretamente ✅")))</f>
        <v/>
      </c>
      <c r="Q1441" s="5" t="str">
        <f>IF(E1441="","",IFERROR(VLOOKUP(E1441,REGRAS_CST!$A$2:$D$200,4,FALSE),""))</f>
        <v/>
      </c>
      <c r="R1441" s="9"/>
      <c r="S1441" s="7">
        <f>IF($H1441="","",$H1441*(1-$U1441))</f>
        <v>8.9999999999999993E-3</v>
      </c>
      <c r="T1441" s="7">
        <f>IF($I1441="","",$I1441*(1-$U1441))</f>
        <v>1E-3</v>
      </c>
      <c r="U1441" s="7">
        <f>IFERROR(INDEX(BASE_CCLASSTRIB!$E:$E, MATCH(TEXT($D1441,"000000"), BASE_CCLASSTRIB!$A:$A, 0))/100, 0)</f>
        <v>0</v>
      </c>
      <c r="V1441" s="21">
        <f>IFERROR(INDEX(BASE_CCLASSTRIB!$F:$F, MATCH(TEXT($D1441,"000000"), BASE_CCLASSTRIB!$A:$A, 0))/100, 0)</f>
        <v>0</v>
      </c>
    </row>
    <row r="1442" spans="1:22" ht="32.25" customHeight="1" thickTop="1" thickBot="1">
      <c r="A1442" s="24"/>
      <c r="B1442" s="5"/>
      <c r="C1442" s="5"/>
      <c r="D1442" s="5"/>
      <c r="E1442" s="8" t="str">
        <f>IF(D1442="","",LEFT(D1442,3))</f>
        <v/>
      </c>
      <c r="F1442" s="5" t="str">
        <f>IF(E1442="","",IFERROR(VLOOKUP(E1442,REGRAS_CST!$A$2:$B$200,2,FALSE),""))</f>
        <v/>
      </c>
      <c r="G1442" s="25"/>
      <c r="H1442" s="7">
        <v>8.9999999999999993E-3</v>
      </c>
      <c r="I1442" s="7">
        <v>1E-3</v>
      </c>
      <c r="J1442" s="9">
        <v>0</v>
      </c>
      <c r="K1442" s="5" t="str">
        <f>IF(E1442="","",IFERROR(VLOOKUP(E1442,REGRAS_CST!$A$2:$C$200,3,FALSE),""))</f>
        <v/>
      </c>
      <c r="L1442" s="10" t="str">
        <f>IF($G1442="", "", $G1442*(1-$V1442))</f>
        <v/>
      </c>
      <c r="M1442" s="30" t="str">
        <f t="shared" si="44"/>
        <v/>
      </c>
      <c r="N1442" s="30" t="str">
        <f t="shared" si="45"/>
        <v/>
      </c>
      <c r="O1442" s="5" t="str">
        <f>IF(D1442="","",
IF(AND(K1442&lt;&gt;"SIM",V1442&gt;0),"ERRO: % BC &gt; 0, mas NÃO permitida ❌",
IF(AND(K1442="SIM",V1442=0),"ATENÇÃO: BC permitida, mas % = 0 🔎",
"Base de cálculo aplicada corretamente ✅")))</f>
        <v/>
      </c>
      <c r="P1442" s="5" t="str">
        <f>IF(D1442="","",
IF(AND(Q1442&lt;&gt;"SIM",U1442&gt;0),"ERRO: % alíquota &gt; 0, mas NÃO permitida ❌",
IF(AND(Q1442="SIM",U1442=0),"ATENÇÃO: alíquota permitida, mas % = 0 🔎",
"Alíquota aplicada corretamente ✅")))</f>
        <v/>
      </c>
      <c r="Q1442" s="5" t="str">
        <f>IF(E1442="","",IFERROR(VLOOKUP(E1442,REGRAS_CST!$A$2:$D$200,4,FALSE),""))</f>
        <v/>
      </c>
      <c r="R1442" s="9"/>
      <c r="S1442" s="7">
        <f>IF($H1442="","",$H1442*(1-$U1442))</f>
        <v>8.9999999999999993E-3</v>
      </c>
      <c r="T1442" s="7">
        <f>IF($I1442="","",$I1442*(1-$U1442))</f>
        <v>1E-3</v>
      </c>
      <c r="U1442" s="7">
        <f>IFERROR(INDEX(BASE_CCLASSTRIB!$E:$E, MATCH(TEXT($D1442,"000000"), BASE_CCLASSTRIB!$A:$A, 0))/100, 0)</f>
        <v>0</v>
      </c>
      <c r="V1442" s="21">
        <f>IFERROR(INDEX(BASE_CCLASSTRIB!$F:$F, MATCH(TEXT($D1442,"000000"), BASE_CCLASSTRIB!$A:$A, 0))/100, 0)</f>
        <v>0</v>
      </c>
    </row>
    <row r="1443" spans="1:22" ht="32.25" customHeight="1" thickTop="1" thickBot="1">
      <c r="A1443" s="24"/>
      <c r="B1443" s="5"/>
      <c r="C1443" s="5"/>
      <c r="D1443" s="5"/>
      <c r="E1443" s="8" t="str">
        <f>IF(D1443="","",LEFT(D1443,3))</f>
        <v/>
      </c>
      <c r="F1443" s="5" t="str">
        <f>IF(E1443="","",IFERROR(VLOOKUP(E1443,REGRAS_CST!$A$2:$B$200,2,FALSE),""))</f>
        <v/>
      </c>
      <c r="G1443" s="25"/>
      <c r="H1443" s="7">
        <v>8.9999999999999993E-3</v>
      </c>
      <c r="I1443" s="7">
        <v>1E-3</v>
      </c>
      <c r="J1443" s="9">
        <v>0</v>
      </c>
      <c r="K1443" s="5" t="str">
        <f>IF(E1443="","",IFERROR(VLOOKUP(E1443,REGRAS_CST!$A$2:$C$200,3,FALSE),""))</f>
        <v/>
      </c>
      <c r="L1443" s="10" t="str">
        <f>IF($G1443="", "", $G1443*(1-$V1443))</f>
        <v/>
      </c>
      <c r="M1443" s="30" t="str">
        <f t="shared" si="44"/>
        <v/>
      </c>
      <c r="N1443" s="30" t="str">
        <f t="shared" si="45"/>
        <v/>
      </c>
      <c r="O1443" s="5" t="str">
        <f>IF(D1443="","",
IF(AND(K1443&lt;&gt;"SIM",V1443&gt;0),"ERRO: % BC &gt; 0, mas NÃO permitida ❌",
IF(AND(K1443="SIM",V1443=0),"ATENÇÃO: BC permitida, mas % = 0 🔎",
"Base de cálculo aplicada corretamente ✅")))</f>
        <v/>
      </c>
      <c r="P1443" s="5" t="str">
        <f>IF(D1443="","",
IF(AND(Q1443&lt;&gt;"SIM",U1443&gt;0),"ERRO: % alíquota &gt; 0, mas NÃO permitida ❌",
IF(AND(Q1443="SIM",U1443=0),"ATENÇÃO: alíquota permitida, mas % = 0 🔎",
"Alíquota aplicada corretamente ✅")))</f>
        <v/>
      </c>
      <c r="Q1443" s="5" t="str">
        <f>IF(E1443="","",IFERROR(VLOOKUP(E1443,REGRAS_CST!$A$2:$D$200,4,FALSE),""))</f>
        <v/>
      </c>
      <c r="R1443" s="9"/>
      <c r="S1443" s="7">
        <f>IF($H1443="","",$H1443*(1-$U1443))</f>
        <v>8.9999999999999993E-3</v>
      </c>
      <c r="T1443" s="7">
        <f>IF($I1443="","",$I1443*(1-$U1443))</f>
        <v>1E-3</v>
      </c>
      <c r="U1443" s="7">
        <f>IFERROR(INDEX(BASE_CCLASSTRIB!$E:$E, MATCH(TEXT($D1443,"000000"), BASE_CCLASSTRIB!$A:$A, 0))/100, 0)</f>
        <v>0</v>
      </c>
      <c r="V1443" s="21">
        <f>IFERROR(INDEX(BASE_CCLASSTRIB!$F:$F, MATCH(TEXT($D1443,"000000"), BASE_CCLASSTRIB!$A:$A, 0))/100, 0)</f>
        <v>0</v>
      </c>
    </row>
    <row r="1444" spans="1:22" ht="32.25" customHeight="1" thickTop="1" thickBot="1">
      <c r="A1444" s="24"/>
      <c r="B1444" s="5"/>
      <c r="C1444" s="5"/>
      <c r="D1444" s="5"/>
      <c r="E1444" s="8" t="str">
        <f>IF(D1444="","",LEFT(D1444,3))</f>
        <v/>
      </c>
      <c r="F1444" s="5" t="str">
        <f>IF(E1444="","",IFERROR(VLOOKUP(E1444,REGRAS_CST!$A$2:$B$200,2,FALSE),""))</f>
        <v/>
      </c>
      <c r="G1444" s="25"/>
      <c r="H1444" s="7">
        <v>8.9999999999999993E-3</v>
      </c>
      <c r="I1444" s="7">
        <v>1E-3</v>
      </c>
      <c r="J1444" s="9">
        <v>0</v>
      </c>
      <c r="K1444" s="5" t="str">
        <f>IF(E1444="","",IFERROR(VLOOKUP(E1444,REGRAS_CST!$A$2:$C$200,3,FALSE),""))</f>
        <v/>
      </c>
      <c r="L1444" s="10" t="str">
        <f>IF($G1444="", "", $G1444*(1-$V1444))</f>
        <v/>
      </c>
      <c r="M1444" s="30" t="str">
        <f t="shared" si="44"/>
        <v/>
      </c>
      <c r="N1444" s="30" t="str">
        <f t="shared" si="45"/>
        <v/>
      </c>
      <c r="O1444" s="5" t="str">
        <f>IF(D1444="","",
IF(AND(K1444&lt;&gt;"SIM",V1444&gt;0),"ERRO: % BC &gt; 0, mas NÃO permitida ❌",
IF(AND(K1444="SIM",V1444=0),"ATENÇÃO: BC permitida, mas % = 0 🔎",
"Base de cálculo aplicada corretamente ✅")))</f>
        <v/>
      </c>
      <c r="P1444" s="5" t="str">
        <f>IF(D1444="","",
IF(AND(Q1444&lt;&gt;"SIM",U1444&gt;0),"ERRO: % alíquota &gt; 0, mas NÃO permitida ❌",
IF(AND(Q1444="SIM",U1444=0),"ATENÇÃO: alíquota permitida, mas % = 0 🔎",
"Alíquota aplicada corretamente ✅")))</f>
        <v/>
      </c>
      <c r="Q1444" s="5" t="str">
        <f>IF(E1444="","",IFERROR(VLOOKUP(E1444,REGRAS_CST!$A$2:$D$200,4,FALSE),""))</f>
        <v/>
      </c>
      <c r="R1444" s="9"/>
      <c r="S1444" s="7">
        <f>IF($H1444="","",$H1444*(1-$U1444))</f>
        <v>8.9999999999999993E-3</v>
      </c>
      <c r="T1444" s="7">
        <f>IF($I1444="","",$I1444*(1-$U1444))</f>
        <v>1E-3</v>
      </c>
      <c r="U1444" s="7">
        <f>IFERROR(INDEX(BASE_CCLASSTRIB!$E:$E, MATCH(TEXT($D1444,"000000"), BASE_CCLASSTRIB!$A:$A, 0))/100, 0)</f>
        <v>0</v>
      </c>
      <c r="V1444" s="21">
        <f>IFERROR(INDEX(BASE_CCLASSTRIB!$F:$F, MATCH(TEXT($D1444,"000000"), BASE_CCLASSTRIB!$A:$A, 0))/100, 0)</f>
        <v>0</v>
      </c>
    </row>
    <row r="1445" spans="1:22" ht="32.25" customHeight="1" thickTop="1" thickBot="1">
      <c r="A1445" s="24"/>
      <c r="B1445" s="5"/>
      <c r="C1445" s="5"/>
      <c r="D1445" s="5"/>
      <c r="E1445" s="8" t="str">
        <f>IF(D1445="","",LEFT(D1445,3))</f>
        <v/>
      </c>
      <c r="F1445" s="5" t="str">
        <f>IF(E1445="","",IFERROR(VLOOKUP(E1445,REGRAS_CST!$A$2:$B$200,2,FALSE),""))</f>
        <v/>
      </c>
      <c r="G1445" s="25"/>
      <c r="H1445" s="7">
        <v>8.9999999999999993E-3</v>
      </c>
      <c r="I1445" s="7">
        <v>1E-3</v>
      </c>
      <c r="J1445" s="9">
        <v>0</v>
      </c>
      <c r="K1445" s="5" t="str">
        <f>IF(E1445="","",IFERROR(VLOOKUP(E1445,REGRAS_CST!$A$2:$C$200,3,FALSE),""))</f>
        <v/>
      </c>
      <c r="L1445" s="10" t="str">
        <f>IF($G1445="", "", $G1445*(1-$V1445))</f>
        <v/>
      </c>
      <c r="M1445" s="30" t="str">
        <f t="shared" si="44"/>
        <v/>
      </c>
      <c r="N1445" s="30" t="str">
        <f t="shared" si="45"/>
        <v/>
      </c>
      <c r="O1445" s="5" t="str">
        <f>IF(D1445="","",
IF(AND(K1445&lt;&gt;"SIM",V1445&gt;0),"ERRO: % BC &gt; 0, mas NÃO permitida ❌",
IF(AND(K1445="SIM",V1445=0),"ATENÇÃO: BC permitida, mas % = 0 🔎",
"Base de cálculo aplicada corretamente ✅")))</f>
        <v/>
      </c>
      <c r="P1445" s="5" t="str">
        <f>IF(D1445="","",
IF(AND(Q1445&lt;&gt;"SIM",U1445&gt;0),"ERRO: % alíquota &gt; 0, mas NÃO permitida ❌",
IF(AND(Q1445="SIM",U1445=0),"ATENÇÃO: alíquota permitida, mas % = 0 🔎",
"Alíquota aplicada corretamente ✅")))</f>
        <v/>
      </c>
      <c r="Q1445" s="5" t="str">
        <f>IF(E1445="","",IFERROR(VLOOKUP(E1445,REGRAS_CST!$A$2:$D$200,4,FALSE),""))</f>
        <v/>
      </c>
      <c r="R1445" s="9"/>
      <c r="S1445" s="7">
        <f>IF($H1445="","",$H1445*(1-$U1445))</f>
        <v>8.9999999999999993E-3</v>
      </c>
      <c r="T1445" s="7">
        <f>IF($I1445="","",$I1445*(1-$U1445))</f>
        <v>1E-3</v>
      </c>
      <c r="U1445" s="7">
        <f>IFERROR(INDEX(BASE_CCLASSTRIB!$E:$E, MATCH(TEXT($D1445,"000000"), BASE_CCLASSTRIB!$A:$A, 0))/100, 0)</f>
        <v>0</v>
      </c>
      <c r="V1445" s="21">
        <f>IFERROR(INDEX(BASE_CCLASSTRIB!$F:$F, MATCH(TEXT($D1445,"000000"), BASE_CCLASSTRIB!$A:$A, 0))/100, 0)</f>
        <v>0</v>
      </c>
    </row>
    <row r="1446" spans="1:22" ht="32.25" customHeight="1" thickTop="1" thickBot="1">
      <c r="A1446" s="24"/>
      <c r="B1446" s="5"/>
      <c r="C1446" s="5"/>
      <c r="D1446" s="5"/>
      <c r="E1446" s="8" t="str">
        <f>IF(D1446="","",LEFT(D1446,3))</f>
        <v/>
      </c>
      <c r="F1446" s="5" t="str">
        <f>IF(E1446="","",IFERROR(VLOOKUP(E1446,REGRAS_CST!$A$2:$B$200,2,FALSE),""))</f>
        <v/>
      </c>
      <c r="G1446" s="25"/>
      <c r="H1446" s="7">
        <v>8.9999999999999993E-3</v>
      </c>
      <c r="I1446" s="7">
        <v>1E-3</v>
      </c>
      <c r="J1446" s="9">
        <v>0</v>
      </c>
      <c r="K1446" s="5" t="str">
        <f>IF(E1446="","",IFERROR(VLOOKUP(E1446,REGRAS_CST!$A$2:$C$200,3,FALSE),""))</f>
        <v/>
      </c>
      <c r="L1446" s="10" t="str">
        <f>IF($G1446="", "", $G1446*(1-$V1446))</f>
        <v/>
      </c>
      <c r="M1446" s="30" t="str">
        <f t="shared" si="44"/>
        <v/>
      </c>
      <c r="N1446" s="30" t="str">
        <f t="shared" si="45"/>
        <v/>
      </c>
      <c r="O1446" s="5" t="str">
        <f>IF(D1446="","",
IF(AND(K1446&lt;&gt;"SIM",V1446&gt;0),"ERRO: % BC &gt; 0, mas NÃO permitida ❌",
IF(AND(K1446="SIM",V1446=0),"ATENÇÃO: BC permitida, mas % = 0 🔎",
"Base de cálculo aplicada corretamente ✅")))</f>
        <v/>
      </c>
      <c r="P1446" s="5" t="str">
        <f>IF(D1446="","",
IF(AND(Q1446&lt;&gt;"SIM",U1446&gt;0),"ERRO: % alíquota &gt; 0, mas NÃO permitida ❌",
IF(AND(Q1446="SIM",U1446=0),"ATENÇÃO: alíquota permitida, mas % = 0 🔎",
"Alíquota aplicada corretamente ✅")))</f>
        <v/>
      </c>
      <c r="Q1446" s="5" t="str">
        <f>IF(E1446="","",IFERROR(VLOOKUP(E1446,REGRAS_CST!$A$2:$D$200,4,FALSE),""))</f>
        <v/>
      </c>
      <c r="R1446" s="9"/>
      <c r="S1446" s="7">
        <f>IF($H1446="","",$H1446*(1-$U1446))</f>
        <v>8.9999999999999993E-3</v>
      </c>
      <c r="T1446" s="7">
        <f>IF($I1446="","",$I1446*(1-$U1446))</f>
        <v>1E-3</v>
      </c>
      <c r="U1446" s="7">
        <f>IFERROR(INDEX(BASE_CCLASSTRIB!$E:$E, MATCH(TEXT($D1446,"000000"), BASE_CCLASSTRIB!$A:$A, 0))/100, 0)</f>
        <v>0</v>
      </c>
      <c r="V1446" s="21">
        <f>IFERROR(INDEX(BASE_CCLASSTRIB!$F:$F, MATCH(TEXT($D1446,"000000"), BASE_CCLASSTRIB!$A:$A, 0))/100, 0)</f>
        <v>0</v>
      </c>
    </row>
    <row r="1447" spans="1:22" ht="32.25" customHeight="1" thickTop="1" thickBot="1">
      <c r="A1447" s="24"/>
      <c r="B1447" s="5"/>
      <c r="C1447" s="5"/>
      <c r="D1447" s="5"/>
      <c r="E1447" s="8" t="str">
        <f>IF(D1447="","",LEFT(D1447,3))</f>
        <v/>
      </c>
      <c r="F1447" s="5" t="str">
        <f>IF(E1447="","",IFERROR(VLOOKUP(E1447,REGRAS_CST!$A$2:$B$200,2,FALSE),""))</f>
        <v/>
      </c>
      <c r="G1447" s="25"/>
      <c r="H1447" s="7">
        <v>8.9999999999999993E-3</v>
      </c>
      <c r="I1447" s="7">
        <v>1E-3</v>
      </c>
      <c r="J1447" s="9">
        <v>0</v>
      </c>
      <c r="K1447" s="5" t="str">
        <f>IF(E1447="","",IFERROR(VLOOKUP(E1447,REGRAS_CST!$A$2:$C$200,3,FALSE),""))</f>
        <v/>
      </c>
      <c r="L1447" s="10" t="str">
        <f>IF($G1447="", "", $G1447*(1-$V1447))</f>
        <v/>
      </c>
      <c r="M1447" s="30" t="str">
        <f t="shared" si="44"/>
        <v/>
      </c>
      <c r="N1447" s="30" t="str">
        <f t="shared" si="45"/>
        <v/>
      </c>
      <c r="O1447" s="5" t="str">
        <f>IF(D1447="","",
IF(AND(K1447&lt;&gt;"SIM",V1447&gt;0),"ERRO: % BC &gt; 0, mas NÃO permitida ❌",
IF(AND(K1447="SIM",V1447=0),"ATENÇÃO: BC permitida, mas % = 0 🔎",
"Base de cálculo aplicada corretamente ✅")))</f>
        <v/>
      </c>
      <c r="P1447" s="5" t="str">
        <f>IF(D1447="","",
IF(AND(Q1447&lt;&gt;"SIM",U1447&gt;0),"ERRO: % alíquota &gt; 0, mas NÃO permitida ❌",
IF(AND(Q1447="SIM",U1447=0),"ATENÇÃO: alíquota permitida, mas % = 0 🔎",
"Alíquota aplicada corretamente ✅")))</f>
        <v/>
      </c>
      <c r="Q1447" s="5" t="str">
        <f>IF(E1447="","",IFERROR(VLOOKUP(E1447,REGRAS_CST!$A$2:$D$200,4,FALSE),""))</f>
        <v/>
      </c>
      <c r="R1447" s="9"/>
      <c r="S1447" s="7">
        <f>IF($H1447="","",$H1447*(1-$U1447))</f>
        <v>8.9999999999999993E-3</v>
      </c>
      <c r="T1447" s="7">
        <f>IF($I1447="","",$I1447*(1-$U1447))</f>
        <v>1E-3</v>
      </c>
      <c r="U1447" s="7">
        <f>IFERROR(INDEX(BASE_CCLASSTRIB!$E:$E, MATCH(TEXT($D1447,"000000"), BASE_CCLASSTRIB!$A:$A, 0))/100, 0)</f>
        <v>0</v>
      </c>
      <c r="V1447" s="21">
        <f>IFERROR(INDEX(BASE_CCLASSTRIB!$F:$F, MATCH(TEXT($D1447,"000000"), BASE_CCLASSTRIB!$A:$A, 0))/100, 0)</f>
        <v>0</v>
      </c>
    </row>
    <row r="1448" spans="1:22" ht="32.25" customHeight="1" thickTop="1" thickBot="1">
      <c r="A1448" s="24"/>
      <c r="B1448" s="5"/>
      <c r="C1448" s="5"/>
      <c r="D1448" s="5"/>
      <c r="E1448" s="8" t="str">
        <f>IF(D1448="","",LEFT(D1448,3))</f>
        <v/>
      </c>
      <c r="F1448" s="5" t="str">
        <f>IF(E1448="","",IFERROR(VLOOKUP(E1448,REGRAS_CST!$A$2:$B$200,2,FALSE),""))</f>
        <v/>
      </c>
      <c r="G1448" s="25"/>
      <c r="H1448" s="7">
        <v>8.9999999999999993E-3</v>
      </c>
      <c r="I1448" s="7">
        <v>1E-3</v>
      </c>
      <c r="J1448" s="9">
        <v>0</v>
      </c>
      <c r="K1448" s="5" t="str">
        <f>IF(E1448="","",IFERROR(VLOOKUP(E1448,REGRAS_CST!$A$2:$C$200,3,FALSE),""))</f>
        <v/>
      </c>
      <c r="L1448" s="10" t="str">
        <f>IF($G1448="", "", $G1448*(1-$V1448))</f>
        <v/>
      </c>
      <c r="M1448" s="30" t="str">
        <f t="shared" si="44"/>
        <v/>
      </c>
      <c r="N1448" s="30" t="str">
        <f t="shared" si="45"/>
        <v/>
      </c>
      <c r="O1448" s="5" t="str">
        <f>IF(D1448="","",
IF(AND(K1448&lt;&gt;"SIM",V1448&gt;0),"ERRO: % BC &gt; 0, mas NÃO permitida ❌",
IF(AND(K1448="SIM",V1448=0),"ATENÇÃO: BC permitida, mas % = 0 🔎",
"Base de cálculo aplicada corretamente ✅")))</f>
        <v/>
      </c>
      <c r="P1448" s="5" t="str">
        <f>IF(D1448="","",
IF(AND(Q1448&lt;&gt;"SIM",U1448&gt;0),"ERRO: % alíquota &gt; 0, mas NÃO permitida ❌",
IF(AND(Q1448="SIM",U1448=0),"ATENÇÃO: alíquota permitida, mas % = 0 🔎",
"Alíquota aplicada corretamente ✅")))</f>
        <v/>
      </c>
      <c r="Q1448" s="5" t="str">
        <f>IF(E1448="","",IFERROR(VLOOKUP(E1448,REGRAS_CST!$A$2:$D$200,4,FALSE),""))</f>
        <v/>
      </c>
      <c r="R1448" s="9"/>
      <c r="S1448" s="7">
        <f>IF($H1448="","",$H1448*(1-$U1448))</f>
        <v>8.9999999999999993E-3</v>
      </c>
      <c r="T1448" s="7">
        <f>IF($I1448="","",$I1448*(1-$U1448))</f>
        <v>1E-3</v>
      </c>
      <c r="U1448" s="7">
        <f>IFERROR(INDEX(BASE_CCLASSTRIB!$E:$E, MATCH(TEXT($D1448,"000000"), BASE_CCLASSTRIB!$A:$A, 0))/100, 0)</f>
        <v>0</v>
      </c>
      <c r="V1448" s="21">
        <f>IFERROR(INDEX(BASE_CCLASSTRIB!$F:$F, MATCH(TEXT($D1448,"000000"), BASE_CCLASSTRIB!$A:$A, 0))/100, 0)</f>
        <v>0</v>
      </c>
    </row>
    <row r="1449" spans="1:22" ht="32.25" customHeight="1" thickTop="1" thickBot="1">
      <c r="A1449" s="24"/>
      <c r="B1449" s="5"/>
      <c r="C1449" s="5"/>
      <c r="D1449" s="5"/>
      <c r="E1449" s="8" t="str">
        <f>IF(D1449="","",LEFT(D1449,3))</f>
        <v/>
      </c>
      <c r="F1449" s="5" t="str">
        <f>IF(E1449="","",IFERROR(VLOOKUP(E1449,REGRAS_CST!$A$2:$B$200,2,FALSE),""))</f>
        <v/>
      </c>
      <c r="G1449" s="25"/>
      <c r="H1449" s="7">
        <v>8.9999999999999993E-3</v>
      </c>
      <c r="I1449" s="7">
        <v>1E-3</v>
      </c>
      <c r="J1449" s="9">
        <v>0</v>
      </c>
      <c r="K1449" s="5" t="str">
        <f>IF(E1449="","",IFERROR(VLOOKUP(E1449,REGRAS_CST!$A$2:$C$200,3,FALSE),""))</f>
        <v/>
      </c>
      <c r="L1449" s="10" t="str">
        <f>IF($G1449="", "", $G1449*(1-$V1449))</f>
        <v/>
      </c>
      <c r="M1449" s="30" t="str">
        <f t="shared" si="44"/>
        <v/>
      </c>
      <c r="N1449" s="30" t="str">
        <f t="shared" si="45"/>
        <v/>
      </c>
      <c r="O1449" s="5" t="str">
        <f>IF(D1449="","",
IF(AND(K1449&lt;&gt;"SIM",V1449&gt;0),"ERRO: % BC &gt; 0, mas NÃO permitida ❌",
IF(AND(K1449="SIM",V1449=0),"ATENÇÃO: BC permitida, mas % = 0 🔎",
"Base de cálculo aplicada corretamente ✅")))</f>
        <v/>
      </c>
      <c r="P1449" s="5" t="str">
        <f>IF(D1449="","",
IF(AND(Q1449&lt;&gt;"SIM",U1449&gt;0),"ERRO: % alíquota &gt; 0, mas NÃO permitida ❌",
IF(AND(Q1449="SIM",U1449=0),"ATENÇÃO: alíquota permitida, mas % = 0 🔎",
"Alíquota aplicada corretamente ✅")))</f>
        <v/>
      </c>
      <c r="Q1449" s="5" t="str">
        <f>IF(E1449="","",IFERROR(VLOOKUP(E1449,REGRAS_CST!$A$2:$D$200,4,FALSE),""))</f>
        <v/>
      </c>
      <c r="R1449" s="9"/>
      <c r="S1449" s="7">
        <f>IF($H1449="","",$H1449*(1-$U1449))</f>
        <v>8.9999999999999993E-3</v>
      </c>
      <c r="T1449" s="7">
        <f>IF($I1449="","",$I1449*(1-$U1449))</f>
        <v>1E-3</v>
      </c>
      <c r="U1449" s="7">
        <f>IFERROR(INDEX(BASE_CCLASSTRIB!$E:$E, MATCH(TEXT($D1449,"000000"), BASE_CCLASSTRIB!$A:$A, 0))/100, 0)</f>
        <v>0</v>
      </c>
      <c r="V1449" s="21">
        <f>IFERROR(INDEX(BASE_CCLASSTRIB!$F:$F, MATCH(TEXT($D1449,"000000"), BASE_CCLASSTRIB!$A:$A, 0))/100, 0)</f>
        <v>0</v>
      </c>
    </row>
    <row r="1450" spans="1:22" ht="32.25" customHeight="1" thickTop="1" thickBot="1">
      <c r="A1450" s="24"/>
      <c r="B1450" s="5"/>
      <c r="C1450" s="5"/>
      <c r="D1450" s="5"/>
      <c r="E1450" s="8" t="str">
        <f>IF(D1450="","",LEFT(D1450,3))</f>
        <v/>
      </c>
      <c r="F1450" s="5" t="str">
        <f>IF(E1450="","",IFERROR(VLOOKUP(E1450,REGRAS_CST!$A$2:$B$200,2,FALSE),""))</f>
        <v/>
      </c>
      <c r="G1450" s="25"/>
      <c r="H1450" s="7">
        <v>8.9999999999999993E-3</v>
      </c>
      <c r="I1450" s="7">
        <v>1E-3</v>
      </c>
      <c r="J1450" s="9">
        <v>0</v>
      </c>
      <c r="K1450" s="5" t="str">
        <f>IF(E1450="","",IFERROR(VLOOKUP(E1450,REGRAS_CST!$A$2:$C$200,3,FALSE),""))</f>
        <v/>
      </c>
      <c r="L1450" s="10" t="str">
        <f>IF($G1450="", "", $G1450*(1-$V1450))</f>
        <v/>
      </c>
      <c r="M1450" s="30" t="str">
        <f t="shared" si="44"/>
        <v/>
      </c>
      <c r="N1450" s="30" t="str">
        <f t="shared" si="45"/>
        <v/>
      </c>
      <c r="O1450" s="5" t="str">
        <f>IF(D1450="","",
IF(AND(K1450&lt;&gt;"SIM",V1450&gt;0),"ERRO: % BC &gt; 0, mas NÃO permitida ❌",
IF(AND(K1450="SIM",V1450=0),"ATENÇÃO: BC permitida, mas % = 0 🔎",
"Base de cálculo aplicada corretamente ✅")))</f>
        <v/>
      </c>
      <c r="P1450" s="5" t="str">
        <f>IF(D1450="","",
IF(AND(Q1450&lt;&gt;"SIM",U1450&gt;0),"ERRO: % alíquota &gt; 0, mas NÃO permitida ❌",
IF(AND(Q1450="SIM",U1450=0),"ATENÇÃO: alíquota permitida, mas % = 0 🔎",
"Alíquota aplicada corretamente ✅")))</f>
        <v/>
      </c>
      <c r="Q1450" s="5" t="str">
        <f>IF(E1450="","",IFERROR(VLOOKUP(E1450,REGRAS_CST!$A$2:$D$200,4,FALSE),""))</f>
        <v/>
      </c>
      <c r="R1450" s="9"/>
      <c r="S1450" s="7">
        <f>IF($H1450="","",$H1450*(1-$U1450))</f>
        <v>8.9999999999999993E-3</v>
      </c>
      <c r="T1450" s="7">
        <f>IF($I1450="","",$I1450*(1-$U1450))</f>
        <v>1E-3</v>
      </c>
      <c r="U1450" s="7">
        <f>IFERROR(INDEX(BASE_CCLASSTRIB!$E:$E, MATCH(TEXT($D1450,"000000"), BASE_CCLASSTRIB!$A:$A, 0))/100, 0)</f>
        <v>0</v>
      </c>
      <c r="V1450" s="21">
        <f>IFERROR(INDEX(BASE_CCLASSTRIB!$F:$F, MATCH(TEXT($D1450,"000000"), BASE_CCLASSTRIB!$A:$A, 0))/100, 0)</f>
        <v>0</v>
      </c>
    </row>
    <row r="1451" spans="1:22" ht="32.25" customHeight="1" thickTop="1" thickBot="1">
      <c r="A1451" s="24"/>
      <c r="B1451" s="5"/>
      <c r="C1451" s="5"/>
      <c r="D1451" s="5"/>
      <c r="E1451" s="8" t="str">
        <f>IF(D1451="","",LEFT(D1451,3))</f>
        <v/>
      </c>
      <c r="F1451" s="5" t="str">
        <f>IF(E1451="","",IFERROR(VLOOKUP(E1451,REGRAS_CST!$A$2:$B$200,2,FALSE),""))</f>
        <v/>
      </c>
      <c r="G1451" s="25"/>
      <c r="H1451" s="7">
        <v>8.9999999999999993E-3</v>
      </c>
      <c r="I1451" s="7">
        <v>1E-3</v>
      </c>
      <c r="J1451" s="9">
        <v>0</v>
      </c>
      <c r="K1451" s="5" t="str">
        <f>IF(E1451="","",IFERROR(VLOOKUP(E1451,REGRAS_CST!$A$2:$C$200,3,FALSE),""))</f>
        <v/>
      </c>
      <c r="L1451" s="10" t="str">
        <f>IF($G1451="", "", $G1451*(1-$V1451))</f>
        <v/>
      </c>
      <c r="M1451" s="30" t="str">
        <f t="shared" si="44"/>
        <v/>
      </c>
      <c r="N1451" s="30" t="str">
        <f t="shared" si="45"/>
        <v/>
      </c>
      <c r="O1451" s="5" t="str">
        <f>IF(D1451="","",
IF(AND(K1451&lt;&gt;"SIM",V1451&gt;0),"ERRO: % BC &gt; 0, mas NÃO permitida ❌",
IF(AND(K1451="SIM",V1451=0),"ATENÇÃO: BC permitida, mas % = 0 🔎",
"Base de cálculo aplicada corretamente ✅")))</f>
        <v/>
      </c>
      <c r="P1451" s="5" t="str">
        <f>IF(D1451="","",
IF(AND(Q1451&lt;&gt;"SIM",U1451&gt;0),"ERRO: % alíquota &gt; 0, mas NÃO permitida ❌",
IF(AND(Q1451="SIM",U1451=0),"ATENÇÃO: alíquota permitida, mas % = 0 🔎",
"Alíquota aplicada corretamente ✅")))</f>
        <v/>
      </c>
      <c r="Q1451" s="5" t="str">
        <f>IF(E1451="","",IFERROR(VLOOKUP(E1451,REGRAS_CST!$A$2:$D$200,4,FALSE),""))</f>
        <v/>
      </c>
      <c r="R1451" s="9"/>
      <c r="S1451" s="7">
        <f>IF($H1451="","",$H1451*(1-$U1451))</f>
        <v>8.9999999999999993E-3</v>
      </c>
      <c r="T1451" s="7">
        <f>IF($I1451="","",$I1451*(1-$U1451))</f>
        <v>1E-3</v>
      </c>
      <c r="U1451" s="7">
        <f>IFERROR(INDEX(BASE_CCLASSTRIB!$E:$E, MATCH(TEXT($D1451,"000000"), BASE_CCLASSTRIB!$A:$A, 0))/100, 0)</f>
        <v>0</v>
      </c>
      <c r="V1451" s="21">
        <f>IFERROR(INDEX(BASE_CCLASSTRIB!$F:$F, MATCH(TEXT($D1451,"000000"), BASE_CCLASSTRIB!$A:$A, 0))/100, 0)</f>
        <v>0</v>
      </c>
    </row>
    <row r="1452" spans="1:22" ht="32.25" customHeight="1" thickTop="1" thickBot="1">
      <c r="A1452" s="24"/>
      <c r="B1452" s="5"/>
      <c r="C1452" s="5"/>
      <c r="D1452" s="5"/>
      <c r="E1452" s="8" t="str">
        <f>IF(D1452="","",LEFT(D1452,3))</f>
        <v/>
      </c>
      <c r="F1452" s="5" t="str">
        <f>IF(E1452="","",IFERROR(VLOOKUP(E1452,REGRAS_CST!$A$2:$B$200,2,FALSE),""))</f>
        <v/>
      </c>
      <c r="G1452" s="25"/>
      <c r="H1452" s="7">
        <v>8.9999999999999993E-3</v>
      </c>
      <c r="I1452" s="7">
        <v>1E-3</v>
      </c>
      <c r="J1452" s="9">
        <v>0</v>
      </c>
      <c r="K1452" s="5" t="str">
        <f>IF(E1452="","",IFERROR(VLOOKUP(E1452,REGRAS_CST!$A$2:$C$200,3,FALSE),""))</f>
        <v/>
      </c>
      <c r="L1452" s="10" t="str">
        <f>IF($G1452="", "", $G1452*(1-$V1452))</f>
        <v/>
      </c>
      <c r="M1452" s="30" t="str">
        <f t="shared" si="44"/>
        <v/>
      </c>
      <c r="N1452" s="30" t="str">
        <f t="shared" si="45"/>
        <v/>
      </c>
      <c r="O1452" s="5" t="str">
        <f>IF(D1452="","",
IF(AND(K1452&lt;&gt;"SIM",V1452&gt;0),"ERRO: % BC &gt; 0, mas NÃO permitida ❌",
IF(AND(K1452="SIM",V1452=0),"ATENÇÃO: BC permitida, mas % = 0 🔎",
"Base de cálculo aplicada corretamente ✅")))</f>
        <v/>
      </c>
      <c r="P1452" s="5" t="str">
        <f>IF(D1452="","",
IF(AND(Q1452&lt;&gt;"SIM",U1452&gt;0),"ERRO: % alíquota &gt; 0, mas NÃO permitida ❌",
IF(AND(Q1452="SIM",U1452=0),"ATENÇÃO: alíquota permitida, mas % = 0 🔎",
"Alíquota aplicada corretamente ✅")))</f>
        <v/>
      </c>
      <c r="Q1452" s="5" t="str">
        <f>IF(E1452="","",IFERROR(VLOOKUP(E1452,REGRAS_CST!$A$2:$D$200,4,FALSE),""))</f>
        <v/>
      </c>
      <c r="R1452" s="9"/>
      <c r="S1452" s="7">
        <f>IF($H1452="","",$H1452*(1-$U1452))</f>
        <v>8.9999999999999993E-3</v>
      </c>
      <c r="T1452" s="7">
        <f>IF($I1452="","",$I1452*(1-$U1452))</f>
        <v>1E-3</v>
      </c>
      <c r="U1452" s="7">
        <f>IFERROR(INDEX(BASE_CCLASSTRIB!$E:$E, MATCH(TEXT($D1452,"000000"), BASE_CCLASSTRIB!$A:$A, 0))/100, 0)</f>
        <v>0</v>
      </c>
      <c r="V1452" s="21">
        <f>IFERROR(INDEX(BASE_CCLASSTRIB!$F:$F, MATCH(TEXT($D1452,"000000"), BASE_CCLASSTRIB!$A:$A, 0))/100, 0)</f>
        <v>0</v>
      </c>
    </row>
    <row r="1453" spans="1:22" ht="32.25" customHeight="1" thickTop="1" thickBot="1">
      <c r="A1453" s="24"/>
      <c r="B1453" s="5"/>
      <c r="C1453" s="5"/>
      <c r="D1453" s="5"/>
      <c r="E1453" s="8" t="str">
        <f>IF(D1453="","",LEFT(D1453,3))</f>
        <v/>
      </c>
      <c r="F1453" s="5" t="str">
        <f>IF(E1453="","",IFERROR(VLOOKUP(E1453,REGRAS_CST!$A$2:$B$200,2,FALSE),""))</f>
        <v/>
      </c>
      <c r="G1453" s="25"/>
      <c r="H1453" s="7">
        <v>8.9999999999999993E-3</v>
      </c>
      <c r="I1453" s="7">
        <v>1E-3</v>
      </c>
      <c r="J1453" s="9">
        <v>0</v>
      </c>
      <c r="K1453" s="5" t="str">
        <f>IF(E1453="","",IFERROR(VLOOKUP(E1453,REGRAS_CST!$A$2:$C$200,3,FALSE),""))</f>
        <v/>
      </c>
      <c r="L1453" s="10" t="str">
        <f>IF($G1453="", "", $G1453*(1-$V1453))</f>
        <v/>
      </c>
      <c r="M1453" s="30" t="str">
        <f t="shared" si="44"/>
        <v/>
      </c>
      <c r="N1453" s="30" t="str">
        <f t="shared" si="45"/>
        <v/>
      </c>
      <c r="O1453" s="5" t="str">
        <f>IF(D1453="","",
IF(AND(K1453&lt;&gt;"SIM",V1453&gt;0),"ERRO: % BC &gt; 0, mas NÃO permitida ❌",
IF(AND(K1453="SIM",V1453=0),"ATENÇÃO: BC permitida, mas % = 0 🔎",
"Base de cálculo aplicada corretamente ✅")))</f>
        <v/>
      </c>
      <c r="P1453" s="5" t="str">
        <f>IF(D1453="","",
IF(AND(Q1453&lt;&gt;"SIM",U1453&gt;0),"ERRO: % alíquota &gt; 0, mas NÃO permitida ❌",
IF(AND(Q1453="SIM",U1453=0),"ATENÇÃO: alíquota permitida, mas % = 0 🔎",
"Alíquota aplicada corretamente ✅")))</f>
        <v/>
      </c>
      <c r="Q1453" s="5" t="str">
        <f>IF(E1453="","",IFERROR(VLOOKUP(E1453,REGRAS_CST!$A$2:$D$200,4,FALSE),""))</f>
        <v/>
      </c>
      <c r="R1453" s="9"/>
      <c r="S1453" s="7">
        <f>IF($H1453="","",$H1453*(1-$U1453))</f>
        <v>8.9999999999999993E-3</v>
      </c>
      <c r="T1453" s="7">
        <f>IF($I1453="","",$I1453*(1-$U1453))</f>
        <v>1E-3</v>
      </c>
      <c r="U1453" s="7">
        <f>IFERROR(INDEX(BASE_CCLASSTRIB!$E:$E, MATCH(TEXT($D1453,"000000"), BASE_CCLASSTRIB!$A:$A, 0))/100, 0)</f>
        <v>0</v>
      </c>
      <c r="V1453" s="21">
        <f>IFERROR(INDEX(BASE_CCLASSTRIB!$F:$F, MATCH(TEXT($D1453,"000000"), BASE_CCLASSTRIB!$A:$A, 0))/100, 0)</f>
        <v>0</v>
      </c>
    </row>
    <row r="1454" spans="1:22" ht="32.25" customHeight="1" thickTop="1" thickBot="1">
      <c r="A1454" s="24"/>
      <c r="B1454" s="5"/>
      <c r="C1454" s="5"/>
      <c r="D1454" s="5"/>
      <c r="E1454" s="8" t="str">
        <f>IF(D1454="","",LEFT(D1454,3))</f>
        <v/>
      </c>
      <c r="F1454" s="5" t="str">
        <f>IF(E1454="","",IFERROR(VLOOKUP(E1454,REGRAS_CST!$A$2:$B$200,2,FALSE),""))</f>
        <v/>
      </c>
      <c r="G1454" s="25"/>
      <c r="H1454" s="7">
        <v>8.9999999999999993E-3</v>
      </c>
      <c r="I1454" s="7">
        <v>1E-3</v>
      </c>
      <c r="J1454" s="9">
        <v>0</v>
      </c>
      <c r="K1454" s="5" t="str">
        <f>IF(E1454="","",IFERROR(VLOOKUP(E1454,REGRAS_CST!$A$2:$C$200,3,FALSE),""))</f>
        <v/>
      </c>
      <c r="L1454" s="10" t="str">
        <f>IF($G1454="", "", $G1454*(1-$V1454))</f>
        <v/>
      </c>
      <c r="M1454" s="30" t="str">
        <f t="shared" si="44"/>
        <v/>
      </c>
      <c r="N1454" s="30" t="str">
        <f t="shared" si="45"/>
        <v/>
      </c>
      <c r="O1454" s="5" t="str">
        <f>IF(D1454="","",
IF(AND(K1454&lt;&gt;"SIM",V1454&gt;0),"ERRO: % BC &gt; 0, mas NÃO permitida ❌",
IF(AND(K1454="SIM",V1454=0),"ATENÇÃO: BC permitida, mas % = 0 🔎",
"Base de cálculo aplicada corretamente ✅")))</f>
        <v/>
      </c>
      <c r="P1454" s="5" t="str">
        <f>IF(D1454="","",
IF(AND(Q1454&lt;&gt;"SIM",U1454&gt;0),"ERRO: % alíquota &gt; 0, mas NÃO permitida ❌",
IF(AND(Q1454="SIM",U1454=0),"ATENÇÃO: alíquota permitida, mas % = 0 🔎",
"Alíquota aplicada corretamente ✅")))</f>
        <v/>
      </c>
      <c r="Q1454" s="5" t="str">
        <f>IF(E1454="","",IFERROR(VLOOKUP(E1454,REGRAS_CST!$A$2:$D$200,4,FALSE),""))</f>
        <v/>
      </c>
      <c r="R1454" s="9"/>
      <c r="S1454" s="7">
        <f>IF($H1454="","",$H1454*(1-$U1454))</f>
        <v>8.9999999999999993E-3</v>
      </c>
      <c r="T1454" s="7">
        <f>IF($I1454="","",$I1454*(1-$U1454))</f>
        <v>1E-3</v>
      </c>
      <c r="U1454" s="7">
        <f>IFERROR(INDEX(BASE_CCLASSTRIB!$E:$E, MATCH(TEXT($D1454,"000000"), BASE_CCLASSTRIB!$A:$A, 0))/100, 0)</f>
        <v>0</v>
      </c>
      <c r="V1454" s="21">
        <f>IFERROR(INDEX(BASE_CCLASSTRIB!$F:$F, MATCH(TEXT($D1454,"000000"), BASE_CCLASSTRIB!$A:$A, 0))/100, 0)</f>
        <v>0</v>
      </c>
    </row>
    <row r="1455" spans="1:22" ht="32.25" customHeight="1" thickTop="1" thickBot="1">
      <c r="A1455" s="24"/>
      <c r="B1455" s="5"/>
      <c r="C1455" s="5"/>
      <c r="D1455" s="5"/>
      <c r="E1455" s="8" t="str">
        <f>IF(D1455="","",LEFT(D1455,3))</f>
        <v/>
      </c>
      <c r="F1455" s="5" t="str">
        <f>IF(E1455="","",IFERROR(VLOOKUP(E1455,REGRAS_CST!$A$2:$B$200,2,FALSE),""))</f>
        <v/>
      </c>
      <c r="G1455" s="25"/>
      <c r="H1455" s="7">
        <v>8.9999999999999993E-3</v>
      </c>
      <c r="I1455" s="7">
        <v>1E-3</v>
      </c>
      <c r="J1455" s="9">
        <v>0</v>
      </c>
      <c r="K1455" s="5" t="str">
        <f>IF(E1455="","",IFERROR(VLOOKUP(E1455,REGRAS_CST!$A$2:$C$200,3,FALSE),""))</f>
        <v/>
      </c>
      <c r="L1455" s="10" t="str">
        <f>IF($G1455="", "", $G1455*(1-$V1455))</f>
        <v/>
      </c>
      <c r="M1455" s="30" t="str">
        <f t="shared" si="44"/>
        <v/>
      </c>
      <c r="N1455" s="30" t="str">
        <f t="shared" si="45"/>
        <v/>
      </c>
      <c r="O1455" s="5" t="str">
        <f>IF(D1455="","",
IF(AND(K1455&lt;&gt;"SIM",V1455&gt;0),"ERRO: % BC &gt; 0, mas NÃO permitida ❌",
IF(AND(K1455="SIM",V1455=0),"ATENÇÃO: BC permitida, mas % = 0 🔎",
"Base de cálculo aplicada corretamente ✅")))</f>
        <v/>
      </c>
      <c r="P1455" s="5" t="str">
        <f>IF(D1455="","",
IF(AND(Q1455&lt;&gt;"SIM",U1455&gt;0),"ERRO: % alíquota &gt; 0, mas NÃO permitida ❌",
IF(AND(Q1455="SIM",U1455=0),"ATENÇÃO: alíquota permitida, mas % = 0 🔎",
"Alíquota aplicada corretamente ✅")))</f>
        <v/>
      </c>
      <c r="Q1455" s="5" t="str">
        <f>IF(E1455="","",IFERROR(VLOOKUP(E1455,REGRAS_CST!$A$2:$D$200,4,FALSE),""))</f>
        <v/>
      </c>
      <c r="R1455" s="9"/>
      <c r="S1455" s="7">
        <f>IF($H1455="","",$H1455*(1-$U1455))</f>
        <v>8.9999999999999993E-3</v>
      </c>
      <c r="T1455" s="7">
        <f>IF($I1455="","",$I1455*(1-$U1455))</f>
        <v>1E-3</v>
      </c>
      <c r="U1455" s="7">
        <f>IFERROR(INDEX(BASE_CCLASSTRIB!$E:$E, MATCH(TEXT($D1455,"000000"), BASE_CCLASSTRIB!$A:$A, 0))/100, 0)</f>
        <v>0</v>
      </c>
      <c r="V1455" s="21">
        <f>IFERROR(INDEX(BASE_CCLASSTRIB!$F:$F, MATCH(TEXT($D1455,"000000"), BASE_CCLASSTRIB!$A:$A, 0))/100, 0)</f>
        <v>0</v>
      </c>
    </row>
    <row r="1456" spans="1:22" ht="32.25" customHeight="1" thickTop="1" thickBot="1">
      <c r="A1456" s="24"/>
      <c r="B1456" s="5"/>
      <c r="C1456" s="5"/>
      <c r="D1456" s="5"/>
      <c r="E1456" s="8" t="str">
        <f>IF(D1456="","",LEFT(D1456,3))</f>
        <v/>
      </c>
      <c r="F1456" s="5" t="str">
        <f>IF(E1456="","",IFERROR(VLOOKUP(E1456,REGRAS_CST!$A$2:$B$200,2,FALSE),""))</f>
        <v/>
      </c>
      <c r="G1456" s="25"/>
      <c r="H1456" s="7">
        <v>8.9999999999999993E-3</v>
      </c>
      <c r="I1456" s="7">
        <v>1E-3</v>
      </c>
      <c r="J1456" s="9">
        <v>0</v>
      </c>
      <c r="K1456" s="5" t="str">
        <f>IF(E1456="","",IFERROR(VLOOKUP(E1456,REGRAS_CST!$A$2:$C$200,3,FALSE),""))</f>
        <v/>
      </c>
      <c r="L1456" s="10" t="str">
        <f>IF($G1456="", "", $G1456*(1-$V1456))</f>
        <v/>
      </c>
      <c r="M1456" s="30" t="str">
        <f t="shared" si="44"/>
        <v/>
      </c>
      <c r="N1456" s="30" t="str">
        <f t="shared" si="45"/>
        <v/>
      </c>
      <c r="O1456" s="5" t="str">
        <f>IF(D1456="","",
IF(AND(K1456&lt;&gt;"SIM",V1456&gt;0),"ERRO: % BC &gt; 0, mas NÃO permitida ❌",
IF(AND(K1456="SIM",V1456=0),"ATENÇÃO: BC permitida, mas % = 0 🔎",
"Base de cálculo aplicada corretamente ✅")))</f>
        <v/>
      </c>
      <c r="P1456" s="5" t="str">
        <f>IF(D1456="","",
IF(AND(Q1456&lt;&gt;"SIM",U1456&gt;0),"ERRO: % alíquota &gt; 0, mas NÃO permitida ❌",
IF(AND(Q1456="SIM",U1456=0),"ATENÇÃO: alíquota permitida, mas % = 0 🔎",
"Alíquota aplicada corretamente ✅")))</f>
        <v/>
      </c>
      <c r="Q1456" s="5" t="str">
        <f>IF(E1456="","",IFERROR(VLOOKUP(E1456,REGRAS_CST!$A$2:$D$200,4,FALSE),""))</f>
        <v/>
      </c>
      <c r="R1456" s="9"/>
      <c r="S1456" s="7">
        <f>IF($H1456="","",$H1456*(1-$U1456))</f>
        <v>8.9999999999999993E-3</v>
      </c>
      <c r="T1456" s="7">
        <f>IF($I1456="","",$I1456*(1-$U1456))</f>
        <v>1E-3</v>
      </c>
      <c r="U1456" s="7">
        <f>IFERROR(INDEX(BASE_CCLASSTRIB!$E:$E, MATCH(TEXT($D1456,"000000"), BASE_CCLASSTRIB!$A:$A, 0))/100, 0)</f>
        <v>0</v>
      </c>
      <c r="V1456" s="21">
        <f>IFERROR(INDEX(BASE_CCLASSTRIB!$F:$F, MATCH(TEXT($D1456,"000000"), BASE_CCLASSTRIB!$A:$A, 0))/100, 0)</f>
        <v>0</v>
      </c>
    </row>
    <row r="1457" spans="1:22" ht="32.25" customHeight="1" thickTop="1" thickBot="1">
      <c r="A1457" s="24"/>
      <c r="B1457" s="5"/>
      <c r="C1457" s="5"/>
      <c r="D1457" s="5"/>
      <c r="E1457" s="8" t="str">
        <f>IF(D1457="","",LEFT(D1457,3))</f>
        <v/>
      </c>
      <c r="F1457" s="5" t="str">
        <f>IF(E1457="","",IFERROR(VLOOKUP(E1457,REGRAS_CST!$A$2:$B$200,2,FALSE),""))</f>
        <v/>
      </c>
      <c r="G1457" s="25"/>
      <c r="H1457" s="7">
        <v>8.9999999999999993E-3</v>
      </c>
      <c r="I1457" s="7">
        <v>1E-3</v>
      </c>
      <c r="J1457" s="9">
        <v>0</v>
      </c>
      <c r="K1457" s="5" t="str">
        <f>IF(E1457="","",IFERROR(VLOOKUP(E1457,REGRAS_CST!$A$2:$C$200,3,FALSE),""))</f>
        <v/>
      </c>
      <c r="L1457" s="10" t="str">
        <f>IF($G1457="", "", $G1457*(1-$V1457))</f>
        <v/>
      </c>
      <c r="M1457" s="30" t="str">
        <f t="shared" si="44"/>
        <v/>
      </c>
      <c r="N1457" s="30" t="str">
        <f t="shared" si="45"/>
        <v/>
      </c>
      <c r="O1457" s="5" t="str">
        <f>IF(D1457="","",
IF(AND(K1457&lt;&gt;"SIM",V1457&gt;0),"ERRO: % BC &gt; 0, mas NÃO permitida ❌",
IF(AND(K1457="SIM",V1457=0),"ATENÇÃO: BC permitida, mas % = 0 🔎",
"Base de cálculo aplicada corretamente ✅")))</f>
        <v/>
      </c>
      <c r="P1457" s="5" t="str">
        <f>IF(D1457="","",
IF(AND(Q1457&lt;&gt;"SIM",U1457&gt;0),"ERRO: % alíquota &gt; 0, mas NÃO permitida ❌",
IF(AND(Q1457="SIM",U1457=0),"ATENÇÃO: alíquota permitida, mas % = 0 🔎",
"Alíquota aplicada corretamente ✅")))</f>
        <v/>
      </c>
      <c r="Q1457" s="5" t="str">
        <f>IF(E1457="","",IFERROR(VLOOKUP(E1457,REGRAS_CST!$A$2:$D$200,4,FALSE),""))</f>
        <v/>
      </c>
      <c r="R1457" s="9"/>
      <c r="S1457" s="7">
        <f>IF($H1457="","",$H1457*(1-$U1457))</f>
        <v>8.9999999999999993E-3</v>
      </c>
      <c r="T1457" s="7">
        <f>IF($I1457="","",$I1457*(1-$U1457))</f>
        <v>1E-3</v>
      </c>
      <c r="U1457" s="7">
        <f>IFERROR(INDEX(BASE_CCLASSTRIB!$E:$E, MATCH(TEXT($D1457,"000000"), BASE_CCLASSTRIB!$A:$A, 0))/100, 0)</f>
        <v>0</v>
      </c>
      <c r="V1457" s="21">
        <f>IFERROR(INDEX(BASE_CCLASSTRIB!$F:$F, MATCH(TEXT($D1457,"000000"), BASE_CCLASSTRIB!$A:$A, 0))/100, 0)</f>
        <v>0</v>
      </c>
    </row>
    <row r="1458" spans="1:22" ht="32.25" customHeight="1" thickTop="1" thickBot="1">
      <c r="A1458" s="24"/>
      <c r="B1458" s="5"/>
      <c r="C1458" s="5"/>
      <c r="D1458" s="5"/>
      <c r="E1458" s="8" t="str">
        <f>IF(D1458="","",LEFT(D1458,3))</f>
        <v/>
      </c>
      <c r="F1458" s="5" t="str">
        <f>IF(E1458="","",IFERROR(VLOOKUP(E1458,REGRAS_CST!$A$2:$B$200,2,FALSE),""))</f>
        <v/>
      </c>
      <c r="G1458" s="25"/>
      <c r="H1458" s="7">
        <v>8.9999999999999993E-3</v>
      </c>
      <c r="I1458" s="7">
        <v>1E-3</v>
      </c>
      <c r="J1458" s="9">
        <v>0</v>
      </c>
      <c r="K1458" s="5" t="str">
        <f>IF(E1458="","",IFERROR(VLOOKUP(E1458,REGRAS_CST!$A$2:$C$200,3,FALSE),""))</f>
        <v/>
      </c>
      <c r="L1458" s="10" t="str">
        <f>IF($G1458="", "", $G1458*(1-$V1458))</f>
        <v/>
      </c>
      <c r="M1458" s="30" t="str">
        <f t="shared" si="44"/>
        <v/>
      </c>
      <c r="N1458" s="30" t="str">
        <f t="shared" si="45"/>
        <v/>
      </c>
      <c r="O1458" s="5" t="str">
        <f>IF(D1458="","",
IF(AND(K1458&lt;&gt;"SIM",V1458&gt;0),"ERRO: % BC &gt; 0, mas NÃO permitida ❌",
IF(AND(K1458="SIM",V1458=0),"ATENÇÃO: BC permitida, mas % = 0 🔎",
"Base de cálculo aplicada corretamente ✅")))</f>
        <v/>
      </c>
      <c r="P1458" s="5" t="str">
        <f>IF(D1458="","",
IF(AND(Q1458&lt;&gt;"SIM",U1458&gt;0),"ERRO: % alíquota &gt; 0, mas NÃO permitida ❌",
IF(AND(Q1458="SIM",U1458=0),"ATENÇÃO: alíquota permitida, mas % = 0 🔎",
"Alíquota aplicada corretamente ✅")))</f>
        <v/>
      </c>
      <c r="Q1458" s="5" t="str">
        <f>IF(E1458="","",IFERROR(VLOOKUP(E1458,REGRAS_CST!$A$2:$D$200,4,FALSE),""))</f>
        <v/>
      </c>
      <c r="R1458" s="9"/>
      <c r="S1458" s="7">
        <f>IF($H1458="","",$H1458*(1-$U1458))</f>
        <v>8.9999999999999993E-3</v>
      </c>
      <c r="T1458" s="7">
        <f>IF($I1458="","",$I1458*(1-$U1458))</f>
        <v>1E-3</v>
      </c>
      <c r="U1458" s="7">
        <f>IFERROR(INDEX(BASE_CCLASSTRIB!$E:$E, MATCH(TEXT($D1458,"000000"), BASE_CCLASSTRIB!$A:$A, 0))/100, 0)</f>
        <v>0</v>
      </c>
      <c r="V1458" s="21">
        <f>IFERROR(INDEX(BASE_CCLASSTRIB!$F:$F, MATCH(TEXT($D1458,"000000"), BASE_CCLASSTRIB!$A:$A, 0))/100, 0)</f>
        <v>0</v>
      </c>
    </row>
    <row r="1459" spans="1:22" ht="32.25" customHeight="1" thickTop="1" thickBot="1">
      <c r="A1459" s="24"/>
      <c r="B1459" s="5"/>
      <c r="C1459" s="5"/>
      <c r="D1459" s="5"/>
      <c r="E1459" s="8" t="str">
        <f>IF(D1459="","",LEFT(D1459,3))</f>
        <v/>
      </c>
      <c r="F1459" s="5" t="str">
        <f>IF(E1459="","",IFERROR(VLOOKUP(E1459,REGRAS_CST!$A$2:$B$200,2,FALSE),""))</f>
        <v/>
      </c>
      <c r="G1459" s="25"/>
      <c r="H1459" s="7">
        <v>8.9999999999999993E-3</v>
      </c>
      <c r="I1459" s="7">
        <v>1E-3</v>
      </c>
      <c r="J1459" s="9">
        <v>0</v>
      </c>
      <c r="K1459" s="5" t="str">
        <f>IF(E1459="","",IFERROR(VLOOKUP(E1459,REGRAS_CST!$A$2:$C$200,3,FALSE),""))</f>
        <v/>
      </c>
      <c r="L1459" s="10" t="str">
        <f>IF($G1459="", "", $G1459*(1-$V1459))</f>
        <v/>
      </c>
      <c r="M1459" s="30" t="str">
        <f t="shared" si="44"/>
        <v/>
      </c>
      <c r="N1459" s="30" t="str">
        <f t="shared" si="45"/>
        <v/>
      </c>
      <c r="O1459" s="5" t="str">
        <f>IF(D1459="","",
IF(AND(K1459&lt;&gt;"SIM",V1459&gt;0),"ERRO: % BC &gt; 0, mas NÃO permitida ❌",
IF(AND(K1459="SIM",V1459=0),"ATENÇÃO: BC permitida, mas % = 0 🔎",
"Base de cálculo aplicada corretamente ✅")))</f>
        <v/>
      </c>
      <c r="P1459" s="5" t="str">
        <f>IF(D1459="","",
IF(AND(Q1459&lt;&gt;"SIM",U1459&gt;0),"ERRO: % alíquota &gt; 0, mas NÃO permitida ❌",
IF(AND(Q1459="SIM",U1459=0),"ATENÇÃO: alíquota permitida, mas % = 0 🔎",
"Alíquota aplicada corretamente ✅")))</f>
        <v/>
      </c>
      <c r="Q1459" s="5" t="str">
        <f>IF(E1459="","",IFERROR(VLOOKUP(E1459,REGRAS_CST!$A$2:$D$200,4,FALSE),""))</f>
        <v/>
      </c>
      <c r="R1459" s="9"/>
      <c r="S1459" s="7">
        <f>IF($H1459="","",$H1459*(1-$U1459))</f>
        <v>8.9999999999999993E-3</v>
      </c>
      <c r="T1459" s="7">
        <f>IF($I1459="","",$I1459*(1-$U1459))</f>
        <v>1E-3</v>
      </c>
      <c r="U1459" s="7">
        <f>IFERROR(INDEX(BASE_CCLASSTRIB!$E:$E, MATCH(TEXT($D1459,"000000"), BASE_CCLASSTRIB!$A:$A, 0))/100, 0)</f>
        <v>0</v>
      </c>
      <c r="V1459" s="21">
        <f>IFERROR(INDEX(BASE_CCLASSTRIB!$F:$F, MATCH(TEXT($D1459,"000000"), BASE_CCLASSTRIB!$A:$A, 0))/100, 0)</f>
        <v>0</v>
      </c>
    </row>
    <row r="1460" spans="1:22" ht="32.25" customHeight="1" thickTop="1" thickBot="1">
      <c r="A1460" s="24"/>
      <c r="B1460" s="5"/>
      <c r="C1460" s="5"/>
      <c r="D1460" s="5"/>
      <c r="E1460" s="8" t="str">
        <f>IF(D1460="","",LEFT(D1460,3))</f>
        <v/>
      </c>
      <c r="F1460" s="5" t="str">
        <f>IF(E1460="","",IFERROR(VLOOKUP(E1460,REGRAS_CST!$A$2:$B$200,2,FALSE),""))</f>
        <v/>
      </c>
      <c r="G1460" s="25"/>
      <c r="H1460" s="7">
        <v>8.9999999999999993E-3</v>
      </c>
      <c r="I1460" s="7">
        <v>1E-3</v>
      </c>
      <c r="J1460" s="9">
        <v>0</v>
      </c>
      <c r="K1460" s="5" t="str">
        <f>IF(E1460="","",IFERROR(VLOOKUP(E1460,REGRAS_CST!$A$2:$C$200,3,FALSE),""))</f>
        <v/>
      </c>
      <c r="L1460" s="10" t="str">
        <f>IF($G1460="", "", $G1460*(1-$V1460))</f>
        <v/>
      </c>
      <c r="M1460" s="30" t="str">
        <f t="shared" si="44"/>
        <v/>
      </c>
      <c r="N1460" s="30" t="str">
        <f t="shared" si="45"/>
        <v/>
      </c>
      <c r="O1460" s="5" t="str">
        <f>IF(D1460="","",
IF(AND(K1460&lt;&gt;"SIM",V1460&gt;0),"ERRO: % BC &gt; 0, mas NÃO permitida ❌",
IF(AND(K1460="SIM",V1460=0),"ATENÇÃO: BC permitida, mas % = 0 🔎",
"Base de cálculo aplicada corretamente ✅")))</f>
        <v/>
      </c>
      <c r="P1460" s="5" t="str">
        <f>IF(D1460="","",
IF(AND(Q1460&lt;&gt;"SIM",U1460&gt;0),"ERRO: % alíquota &gt; 0, mas NÃO permitida ❌",
IF(AND(Q1460="SIM",U1460=0),"ATENÇÃO: alíquota permitida, mas % = 0 🔎",
"Alíquota aplicada corretamente ✅")))</f>
        <v/>
      </c>
      <c r="Q1460" s="5" t="str">
        <f>IF(E1460="","",IFERROR(VLOOKUP(E1460,REGRAS_CST!$A$2:$D$200,4,FALSE),""))</f>
        <v/>
      </c>
      <c r="R1460" s="9"/>
      <c r="S1460" s="7">
        <f>IF($H1460="","",$H1460*(1-$U1460))</f>
        <v>8.9999999999999993E-3</v>
      </c>
      <c r="T1460" s="7">
        <f>IF($I1460="","",$I1460*(1-$U1460))</f>
        <v>1E-3</v>
      </c>
      <c r="U1460" s="7">
        <f>IFERROR(INDEX(BASE_CCLASSTRIB!$E:$E, MATCH(TEXT($D1460,"000000"), BASE_CCLASSTRIB!$A:$A, 0))/100, 0)</f>
        <v>0</v>
      </c>
      <c r="V1460" s="21">
        <f>IFERROR(INDEX(BASE_CCLASSTRIB!$F:$F, MATCH(TEXT($D1460,"000000"), BASE_CCLASSTRIB!$A:$A, 0))/100, 0)</f>
        <v>0</v>
      </c>
    </row>
    <row r="1461" spans="1:22" ht="32.25" customHeight="1" thickTop="1" thickBot="1">
      <c r="A1461" s="24"/>
      <c r="B1461" s="5"/>
      <c r="C1461" s="5"/>
      <c r="D1461" s="5"/>
      <c r="E1461" s="8" t="str">
        <f>IF(D1461="","",LEFT(D1461,3))</f>
        <v/>
      </c>
      <c r="F1461" s="5" t="str">
        <f>IF(E1461="","",IFERROR(VLOOKUP(E1461,REGRAS_CST!$A$2:$B$200,2,FALSE),""))</f>
        <v/>
      </c>
      <c r="G1461" s="25"/>
      <c r="H1461" s="7">
        <v>8.9999999999999993E-3</v>
      </c>
      <c r="I1461" s="7">
        <v>1E-3</v>
      </c>
      <c r="J1461" s="9">
        <v>0</v>
      </c>
      <c r="K1461" s="5" t="str">
        <f>IF(E1461="","",IFERROR(VLOOKUP(E1461,REGRAS_CST!$A$2:$C$200,3,FALSE),""))</f>
        <v/>
      </c>
      <c r="L1461" s="10" t="str">
        <f>IF($G1461="", "", $G1461*(1-$V1461))</f>
        <v/>
      </c>
      <c r="M1461" s="30" t="str">
        <f t="shared" si="44"/>
        <v/>
      </c>
      <c r="N1461" s="30" t="str">
        <f t="shared" si="45"/>
        <v/>
      </c>
      <c r="O1461" s="5" t="str">
        <f>IF(D1461="","",
IF(AND(K1461&lt;&gt;"SIM",V1461&gt;0),"ERRO: % BC &gt; 0, mas NÃO permitida ❌",
IF(AND(K1461="SIM",V1461=0),"ATENÇÃO: BC permitida, mas % = 0 🔎",
"Base de cálculo aplicada corretamente ✅")))</f>
        <v/>
      </c>
      <c r="P1461" s="5" t="str">
        <f>IF(D1461="","",
IF(AND(Q1461&lt;&gt;"SIM",U1461&gt;0),"ERRO: % alíquota &gt; 0, mas NÃO permitida ❌",
IF(AND(Q1461="SIM",U1461=0),"ATENÇÃO: alíquota permitida, mas % = 0 🔎",
"Alíquota aplicada corretamente ✅")))</f>
        <v/>
      </c>
      <c r="Q1461" s="5" t="str">
        <f>IF(E1461="","",IFERROR(VLOOKUP(E1461,REGRAS_CST!$A$2:$D$200,4,FALSE),""))</f>
        <v/>
      </c>
      <c r="R1461" s="9"/>
      <c r="S1461" s="7">
        <f>IF($H1461="","",$H1461*(1-$U1461))</f>
        <v>8.9999999999999993E-3</v>
      </c>
      <c r="T1461" s="7">
        <f>IF($I1461="","",$I1461*(1-$U1461))</f>
        <v>1E-3</v>
      </c>
      <c r="U1461" s="7">
        <f>IFERROR(INDEX(BASE_CCLASSTRIB!$E:$E, MATCH(TEXT($D1461,"000000"), BASE_CCLASSTRIB!$A:$A, 0))/100, 0)</f>
        <v>0</v>
      </c>
      <c r="V1461" s="21">
        <f>IFERROR(INDEX(BASE_CCLASSTRIB!$F:$F, MATCH(TEXT($D1461,"000000"), BASE_CCLASSTRIB!$A:$A, 0))/100, 0)</f>
        <v>0</v>
      </c>
    </row>
    <row r="1462" spans="1:22" ht="32.25" customHeight="1" thickTop="1" thickBot="1">
      <c r="A1462" s="24"/>
      <c r="B1462" s="5"/>
      <c r="C1462" s="5"/>
      <c r="D1462" s="5"/>
      <c r="E1462" s="8" t="str">
        <f>IF(D1462="","",LEFT(D1462,3))</f>
        <v/>
      </c>
      <c r="F1462" s="5" t="str">
        <f>IF(E1462="","",IFERROR(VLOOKUP(E1462,REGRAS_CST!$A$2:$B$200,2,FALSE),""))</f>
        <v/>
      </c>
      <c r="G1462" s="25"/>
      <c r="H1462" s="7">
        <v>8.9999999999999993E-3</v>
      </c>
      <c r="I1462" s="7">
        <v>1E-3</v>
      </c>
      <c r="J1462" s="9">
        <v>0</v>
      </c>
      <c r="K1462" s="5" t="str">
        <f>IF(E1462="","",IFERROR(VLOOKUP(E1462,REGRAS_CST!$A$2:$C$200,3,FALSE),""))</f>
        <v/>
      </c>
      <c r="L1462" s="10" t="str">
        <f>IF($G1462="", "", $G1462*(1-$V1462))</f>
        <v/>
      </c>
      <c r="M1462" s="30" t="str">
        <f t="shared" si="44"/>
        <v/>
      </c>
      <c r="N1462" s="30" t="str">
        <f t="shared" si="45"/>
        <v/>
      </c>
      <c r="O1462" s="5" t="str">
        <f>IF(D1462="","",
IF(AND(K1462&lt;&gt;"SIM",V1462&gt;0),"ERRO: % BC &gt; 0, mas NÃO permitida ❌",
IF(AND(K1462="SIM",V1462=0),"ATENÇÃO: BC permitida, mas % = 0 🔎",
"Base de cálculo aplicada corretamente ✅")))</f>
        <v/>
      </c>
      <c r="P1462" s="5" t="str">
        <f>IF(D1462="","",
IF(AND(Q1462&lt;&gt;"SIM",U1462&gt;0),"ERRO: % alíquota &gt; 0, mas NÃO permitida ❌",
IF(AND(Q1462="SIM",U1462=0),"ATENÇÃO: alíquota permitida, mas % = 0 🔎",
"Alíquota aplicada corretamente ✅")))</f>
        <v/>
      </c>
      <c r="Q1462" s="5" t="str">
        <f>IF(E1462="","",IFERROR(VLOOKUP(E1462,REGRAS_CST!$A$2:$D$200,4,FALSE),""))</f>
        <v/>
      </c>
      <c r="R1462" s="9"/>
      <c r="S1462" s="7">
        <f>IF($H1462="","",$H1462*(1-$U1462))</f>
        <v>8.9999999999999993E-3</v>
      </c>
      <c r="T1462" s="7">
        <f>IF($I1462="","",$I1462*(1-$U1462))</f>
        <v>1E-3</v>
      </c>
      <c r="U1462" s="7">
        <f>IFERROR(INDEX(BASE_CCLASSTRIB!$E:$E, MATCH(TEXT($D1462,"000000"), BASE_CCLASSTRIB!$A:$A, 0))/100, 0)</f>
        <v>0</v>
      </c>
      <c r="V1462" s="21">
        <f>IFERROR(INDEX(BASE_CCLASSTRIB!$F:$F, MATCH(TEXT($D1462,"000000"), BASE_CCLASSTRIB!$A:$A, 0))/100, 0)</f>
        <v>0</v>
      </c>
    </row>
    <row r="1463" spans="1:22" ht="32.25" customHeight="1" thickTop="1" thickBot="1">
      <c r="A1463" s="24"/>
      <c r="B1463" s="5"/>
      <c r="C1463" s="5"/>
      <c r="D1463" s="5"/>
      <c r="E1463" s="8" t="str">
        <f>IF(D1463="","",LEFT(D1463,3))</f>
        <v/>
      </c>
      <c r="F1463" s="5" t="str">
        <f>IF(E1463="","",IFERROR(VLOOKUP(E1463,REGRAS_CST!$A$2:$B$200,2,FALSE),""))</f>
        <v/>
      </c>
      <c r="G1463" s="25"/>
      <c r="H1463" s="7">
        <v>8.9999999999999993E-3</v>
      </c>
      <c r="I1463" s="7">
        <v>1E-3</v>
      </c>
      <c r="J1463" s="9">
        <v>0</v>
      </c>
      <c r="K1463" s="5" t="str">
        <f>IF(E1463="","",IFERROR(VLOOKUP(E1463,REGRAS_CST!$A$2:$C$200,3,FALSE),""))</f>
        <v/>
      </c>
      <c r="L1463" s="10" t="str">
        <f>IF($G1463="", "", $G1463*(1-$V1463))</f>
        <v/>
      </c>
      <c r="M1463" s="30" t="str">
        <f t="shared" si="44"/>
        <v/>
      </c>
      <c r="N1463" s="30" t="str">
        <f t="shared" si="45"/>
        <v/>
      </c>
      <c r="O1463" s="5" t="str">
        <f>IF(D1463="","",
IF(AND(K1463&lt;&gt;"SIM",V1463&gt;0),"ERRO: % BC &gt; 0, mas NÃO permitida ❌",
IF(AND(K1463="SIM",V1463=0),"ATENÇÃO: BC permitida, mas % = 0 🔎",
"Base de cálculo aplicada corretamente ✅")))</f>
        <v/>
      </c>
      <c r="P1463" s="5" t="str">
        <f>IF(D1463="","",
IF(AND(Q1463&lt;&gt;"SIM",U1463&gt;0),"ERRO: % alíquota &gt; 0, mas NÃO permitida ❌",
IF(AND(Q1463="SIM",U1463=0),"ATENÇÃO: alíquota permitida, mas % = 0 🔎",
"Alíquota aplicada corretamente ✅")))</f>
        <v/>
      </c>
      <c r="Q1463" s="5" t="str">
        <f>IF(E1463="","",IFERROR(VLOOKUP(E1463,REGRAS_CST!$A$2:$D$200,4,FALSE),""))</f>
        <v/>
      </c>
      <c r="R1463" s="9"/>
      <c r="S1463" s="7">
        <f>IF($H1463="","",$H1463*(1-$U1463))</f>
        <v>8.9999999999999993E-3</v>
      </c>
      <c r="T1463" s="7">
        <f>IF($I1463="","",$I1463*(1-$U1463))</f>
        <v>1E-3</v>
      </c>
      <c r="U1463" s="7">
        <f>IFERROR(INDEX(BASE_CCLASSTRIB!$E:$E, MATCH(TEXT($D1463,"000000"), BASE_CCLASSTRIB!$A:$A, 0))/100, 0)</f>
        <v>0</v>
      </c>
      <c r="V1463" s="21">
        <f>IFERROR(INDEX(BASE_CCLASSTRIB!$F:$F, MATCH(TEXT($D1463,"000000"), BASE_CCLASSTRIB!$A:$A, 0))/100, 0)</f>
        <v>0</v>
      </c>
    </row>
    <row r="1464" spans="1:22" ht="32.25" customHeight="1" thickTop="1" thickBot="1">
      <c r="A1464" s="24"/>
      <c r="B1464" s="5"/>
      <c r="C1464" s="5"/>
      <c r="D1464" s="5"/>
      <c r="E1464" s="8" t="str">
        <f>IF(D1464="","",LEFT(D1464,3))</f>
        <v/>
      </c>
      <c r="F1464" s="5" t="str">
        <f>IF(E1464="","",IFERROR(VLOOKUP(E1464,REGRAS_CST!$A$2:$B$200,2,FALSE),""))</f>
        <v/>
      </c>
      <c r="G1464" s="25"/>
      <c r="H1464" s="7">
        <v>8.9999999999999993E-3</v>
      </c>
      <c r="I1464" s="7">
        <v>1E-3</v>
      </c>
      <c r="J1464" s="9">
        <v>0</v>
      </c>
      <c r="K1464" s="5" t="str">
        <f>IF(E1464="","",IFERROR(VLOOKUP(E1464,REGRAS_CST!$A$2:$C$200,3,FALSE),""))</f>
        <v/>
      </c>
      <c r="L1464" s="10" t="str">
        <f>IF($G1464="", "", $G1464*(1-$V1464))</f>
        <v/>
      </c>
      <c r="M1464" s="30" t="str">
        <f t="shared" si="44"/>
        <v/>
      </c>
      <c r="N1464" s="30" t="str">
        <f t="shared" si="45"/>
        <v/>
      </c>
      <c r="O1464" s="5" t="str">
        <f>IF(D1464="","",
IF(AND(K1464&lt;&gt;"SIM",V1464&gt;0),"ERRO: % BC &gt; 0, mas NÃO permitida ❌",
IF(AND(K1464="SIM",V1464=0),"ATENÇÃO: BC permitida, mas % = 0 🔎",
"Base de cálculo aplicada corretamente ✅")))</f>
        <v/>
      </c>
      <c r="P1464" s="5" t="str">
        <f>IF(D1464="","",
IF(AND(Q1464&lt;&gt;"SIM",U1464&gt;0),"ERRO: % alíquota &gt; 0, mas NÃO permitida ❌",
IF(AND(Q1464="SIM",U1464=0),"ATENÇÃO: alíquota permitida, mas % = 0 🔎",
"Alíquota aplicada corretamente ✅")))</f>
        <v/>
      </c>
      <c r="Q1464" s="5" t="str">
        <f>IF(E1464="","",IFERROR(VLOOKUP(E1464,REGRAS_CST!$A$2:$D$200,4,FALSE),""))</f>
        <v/>
      </c>
      <c r="R1464" s="9"/>
      <c r="S1464" s="7">
        <f>IF($H1464="","",$H1464*(1-$U1464))</f>
        <v>8.9999999999999993E-3</v>
      </c>
      <c r="T1464" s="7">
        <f>IF($I1464="","",$I1464*(1-$U1464))</f>
        <v>1E-3</v>
      </c>
      <c r="U1464" s="7">
        <f>IFERROR(INDEX(BASE_CCLASSTRIB!$E:$E, MATCH(TEXT($D1464,"000000"), BASE_CCLASSTRIB!$A:$A, 0))/100, 0)</f>
        <v>0</v>
      </c>
      <c r="V1464" s="21">
        <f>IFERROR(INDEX(BASE_CCLASSTRIB!$F:$F, MATCH(TEXT($D1464,"000000"), BASE_CCLASSTRIB!$A:$A, 0))/100, 0)</f>
        <v>0</v>
      </c>
    </row>
    <row r="1465" spans="1:22" ht="32.25" customHeight="1" thickTop="1" thickBot="1">
      <c r="A1465" s="24"/>
      <c r="B1465" s="5"/>
      <c r="C1465" s="5"/>
      <c r="D1465" s="5"/>
      <c r="E1465" s="8" t="str">
        <f>IF(D1465="","",LEFT(D1465,3))</f>
        <v/>
      </c>
      <c r="F1465" s="5" t="str">
        <f>IF(E1465="","",IFERROR(VLOOKUP(E1465,REGRAS_CST!$A$2:$B$200,2,FALSE),""))</f>
        <v/>
      </c>
      <c r="G1465" s="25"/>
      <c r="H1465" s="7">
        <v>8.9999999999999993E-3</v>
      </c>
      <c r="I1465" s="7">
        <v>1E-3</v>
      </c>
      <c r="J1465" s="9">
        <v>0</v>
      </c>
      <c r="K1465" s="5" t="str">
        <f>IF(E1465="","",IFERROR(VLOOKUP(E1465,REGRAS_CST!$A$2:$C$200,3,FALSE),""))</f>
        <v/>
      </c>
      <c r="L1465" s="10" t="str">
        <f>IF($G1465="", "", $G1465*(1-$V1465))</f>
        <v/>
      </c>
      <c r="M1465" s="30" t="str">
        <f t="shared" si="44"/>
        <v/>
      </c>
      <c r="N1465" s="30" t="str">
        <f t="shared" si="45"/>
        <v/>
      </c>
      <c r="O1465" s="5" t="str">
        <f>IF(D1465="","",
IF(AND(K1465&lt;&gt;"SIM",V1465&gt;0),"ERRO: % BC &gt; 0, mas NÃO permitida ❌",
IF(AND(K1465="SIM",V1465=0),"ATENÇÃO: BC permitida, mas % = 0 🔎",
"Base de cálculo aplicada corretamente ✅")))</f>
        <v/>
      </c>
      <c r="P1465" s="5" t="str">
        <f>IF(D1465="","",
IF(AND(Q1465&lt;&gt;"SIM",U1465&gt;0),"ERRO: % alíquota &gt; 0, mas NÃO permitida ❌",
IF(AND(Q1465="SIM",U1465=0),"ATENÇÃO: alíquota permitida, mas % = 0 🔎",
"Alíquota aplicada corretamente ✅")))</f>
        <v/>
      </c>
      <c r="Q1465" s="5" t="str">
        <f>IF(E1465="","",IFERROR(VLOOKUP(E1465,REGRAS_CST!$A$2:$D$200,4,FALSE),""))</f>
        <v/>
      </c>
      <c r="R1465" s="9"/>
      <c r="S1465" s="7">
        <f>IF($H1465="","",$H1465*(1-$U1465))</f>
        <v>8.9999999999999993E-3</v>
      </c>
      <c r="T1465" s="7">
        <f>IF($I1465="","",$I1465*(1-$U1465))</f>
        <v>1E-3</v>
      </c>
      <c r="U1465" s="7">
        <f>IFERROR(INDEX(BASE_CCLASSTRIB!$E:$E, MATCH(TEXT($D1465,"000000"), BASE_CCLASSTRIB!$A:$A, 0))/100, 0)</f>
        <v>0</v>
      </c>
      <c r="V1465" s="21">
        <f>IFERROR(INDEX(BASE_CCLASSTRIB!$F:$F, MATCH(TEXT($D1465,"000000"), BASE_CCLASSTRIB!$A:$A, 0))/100, 0)</f>
        <v>0</v>
      </c>
    </row>
    <row r="1466" spans="1:22" ht="32.25" customHeight="1" thickTop="1" thickBot="1">
      <c r="A1466" s="24"/>
      <c r="B1466" s="5"/>
      <c r="C1466" s="5"/>
      <c r="D1466" s="5"/>
      <c r="E1466" s="8" t="str">
        <f>IF(D1466="","",LEFT(D1466,3))</f>
        <v/>
      </c>
      <c r="F1466" s="5" t="str">
        <f>IF(E1466="","",IFERROR(VLOOKUP(E1466,REGRAS_CST!$A$2:$B$200,2,FALSE),""))</f>
        <v/>
      </c>
      <c r="G1466" s="25"/>
      <c r="H1466" s="7">
        <v>8.9999999999999993E-3</v>
      </c>
      <c r="I1466" s="7">
        <v>1E-3</v>
      </c>
      <c r="J1466" s="9">
        <v>0</v>
      </c>
      <c r="K1466" s="5" t="str">
        <f>IF(E1466="","",IFERROR(VLOOKUP(E1466,REGRAS_CST!$A$2:$C$200,3,FALSE),""))</f>
        <v/>
      </c>
      <c r="L1466" s="10" t="str">
        <f>IF($G1466="", "", $G1466*(1-$V1466))</f>
        <v/>
      </c>
      <c r="M1466" s="30" t="str">
        <f t="shared" si="44"/>
        <v/>
      </c>
      <c r="N1466" s="30" t="str">
        <f t="shared" si="45"/>
        <v/>
      </c>
      <c r="O1466" s="5" t="str">
        <f>IF(D1466="","",
IF(AND(K1466&lt;&gt;"SIM",V1466&gt;0),"ERRO: % BC &gt; 0, mas NÃO permitida ❌",
IF(AND(K1466="SIM",V1466=0),"ATENÇÃO: BC permitida, mas % = 0 🔎",
"Base de cálculo aplicada corretamente ✅")))</f>
        <v/>
      </c>
      <c r="P1466" s="5" t="str">
        <f>IF(D1466="","",
IF(AND(Q1466&lt;&gt;"SIM",U1466&gt;0),"ERRO: % alíquota &gt; 0, mas NÃO permitida ❌",
IF(AND(Q1466="SIM",U1466=0),"ATENÇÃO: alíquota permitida, mas % = 0 🔎",
"Alíquota aplicada corretamente ✅")))</f>
        <v/>
      </c>
      <c r="Q1466" s="5" t="str">
        <f>IF(E1466="","",IFERROR(VLOOKUP(E1466,REGRAS_CST!$A$2:$D$200,4,FALSE),""))</f>
        <v/>
      </c>
      <c r="R1466" s="9"/>
      <c r="S1466" s="7">
        <f>IF($H1466="","",$H1466*(1-$U1466))</f>
        <v>8.9999999999999993E-3</v>
      </c>
      <c r="T1466" s="7">
        <f>IF($I1466="","",$I1466*(1-$U1466))</f>
        <v>1E-3</v>
      </c>
      <c r="U1466" s="7">
        <f>IFERROR(INDEX(BASE_CCLASSTRIB!$E:$E, MATCH(TEXT($D1466,"000000"), BASE_CCLASSTRIB!$A:$A, 0))/100, 0)</f>
        <v>0</v>
      </c>
      <c r="V1466" s="21">
        <f>IFERROR(INDEX(BASE_CCLASSTRIB!$F:$F, MATCH(TEXT($D1466,"000000"), BASE_CCLASSTRIB!$A:$A, 0))/100, 0)</f>
        <v>0</v>
      </c>
    </row>
    <row r="1467" spans="1:22" ht="32.25" customHeight="1" thickTop="1" thickBot="1">
      <c r="A1467" s="24"/>
      <c r="B1467" s="5"/>
      <c r="C1467" s="5"/>
      <c r="D1467" s="5"/>
      <c r="E1467" s="8" t="str">
        <f>IF(D1467="","",LEFT(D1467,3))</f>
        <v/>
      </c>
      <c r="F1467" s="5" t="str">
        <f>IF(E1467="","",IFERROR(VLOOKUP(E1467,REGRAS_CST!$A$2:$B$200,2,FALSE),""))</f>
        <v/>
      </c>
      <c r="G1467" s="25"/>
      <c r="H1467" s="7">
        <v>8.9999999999999993E-3</v>
      </c>
      <c r="I1467" s="7">
        <v>1E-3</v>
      </c>
      <c r="J1467" s="9">
        <v>0</v>
      </c>
      <c r="K1467" s="5" t="str">
        <f>IF(E1467="","",IFERROR(VLOOKUP(E1467,REGRAS_CST!$A$2:$C$200,3,FALSE),""))</f>
        <v/>
      </c>
      <c r="L1467" s="10" t="str">
        <f>IF($G1467="", "", $G1467*(1-$V1467))</f>
        <v/>
      </c>
      <c r="M1467" s="30" t="str">
        <f t="shared" si="44"/>
        <v/>
      </c>
      <c r="N1467" s="30" t="str">
        <f t="shared" si="45"/>
        <v/>
      </c>
      <c r="O1467" s="5" t="str">
        <f>IF(D1467="","",
IF(AND(K1467&lt;&gt;"SIM",V1467&gt;0),"ERRO: % BC &gt; 0, mas NÃO permitida ❌",
IF(AND(K1467="SIM",V1467=0),"ATENÇÃO: BC permitida, mas % = 0 🔎",
"Base de cálculo aplicada corretamente ✅")))</f>
        <v/>
      </c>
      <c r="P1467" s="5" t="str">
        <f>IF(D1467="","",
IF(AND(Q1467&lt;&gt;"SIM",U1467&gt;0),"ERRO: % alíquota &gt; 0, mas NÃO permitida ❌",
IF(AND(Q1467="SIM",U1467=0),"ATENÇÃO: alíquota permitida, mas % = 0 🔎",
"Alíquota aplicada corretamente ✅")))</f>
        <v/>
      </c>
      <c r="Q1467" s="5" t="str">
        <f>IF(E1467="","",IFERROR(VLOOKUP(E1467,REGRAS_CST!$A$2:$D$200,4,FALSE),""))</f>
        <v/>
      </c>
      <c r="R1467" s="9"/>
      <c r="S1467" s="7">
        <f>IF($H1467="","",$H1467*(1-$U1467))</f>
        <v>8.9999999999999993E-3</v>
      </c>
      <c r="T1467" s="7">
        <f>IF($I1467="","",$I1467*(1-$U1467))</f>
        <v>1E-3</v>
      </c>
      <c r="U1467" s="7">
        <f>IFERROR(INDEX(BASE_CCLASSTRIB!$E:$E, MATCH(TEXT($D1467,"000000"), BASE_CCLASSTRIB!$A:$A, 0))/100, 0)</f>
        <v>0</v>
      </c>
      <c r="V1467" s="21">
        <f>IFERROR(INDEX(BASE_CCLASSTRIB!$F:$F, MATCH(TEXT($D1467,"000000"), BASE_CCLASSTRIB!$A:$A, 0))/100, 0)</f>
        <v>0</v>
      </c>
    </row>
    <row r="1468" spans="1:22" ht="32.25" customHeight="1" thickTop="1" thickBot="1">
      <c r="A1468" s="24"/>
      <c r="B1468" s="5"/>
      <c r="C1468" s="5"/>
      <c r="D1468" s="5"/>
      <c r="E1468" s="8" t="str">
        <f>IF(D1468="","",LEFT(D1468,3))</f>
        <v/>
      </c>
      <c r="F1468" s="5" t="str">
        <f>IF(E1468="","",IFERROR(VLOOKUP(E1468,REGRAS_CST!$A$2:$B$200,2,FALSE),""))</f>
        <v/>
      </c>
      <c r="G1468" s="25"/>
      <c r="H1468" s="7">
        <v>8.9999999999999993E-3</v>
      </c>
      <c r="I1468" s="7">
        <v>1E-3</v>
      </c>
      <c r="J1468" s="9">
        <v>0</v>
      </c>
      <c r="K1468" s="5" t="str">
        <f>IF(E1468="","",IFERROR(VLOOKUP(E1468,REGRAS_CST!$A$2:$C$200,3,FALSE),""))</f>
        <v/>
      </c>
      <c r="L1468" s="10" t="str">
        <f>IF($G1468="", "", $G1468*(1-$V1468))</f>
        <v/>
      </c>
      <c r="M1468" s="30" t="str">
        <f t="shared" si="44"/>
        <v/>
      </c>
      <c r="N1468" s="30" t="str">
        <f t="shared" si="45"/>
        <v/>
      </c>
      <c r="O1468" s="5" t="str">
        <f>IF(D1468="","",
IF(AND(K1468&lt;&gt;"SIM",V1468&gt;0),"ERRO: % BC &gt; 0, mas NÃO permitida ❌",
IF(AND(K1468="SIM",V1468=0),"ATENÇÃO: BC permitida, mas % = 0 🔎",
"Base de cálculo aplicada corretamente ✅")))</f>
        <v/>
      </c>
      <c r="P1468" s="5" t="str">
        <f>IF(D1468="","",
IF(AND(Q1468&lt;&gt;"SIM",U1468&gt;0),"ERRO: % alíquota &gt; 0, mas NÃO permitida ❌",
IF(AND(Q1468="SIM",U1468=0),"ATENÇÃO: alíquota permitida, mas % = 0 🔎",
"Alíquota aplicada corretamente ✅")))</f>
        <v/>
      </c>
      <c r="Q1468" s="5" t="str">
        <f>IF(E1468="","",IFERROR(VLOOKUP(E1468,REGRAS_CST!$A$2:$D$200,4,FALSE),""))</f>
        <v/>
      </c>
      <c r="R1468" s="9"/>
      <c r="S1468" s="7">
        <f>IF($H1468="","",$H1468*(1-$U1468))</f>
        <v>8.9999999999999993E-3</v>
      </c>
      <c r="T1468" s="7">
        <f>IF($I1468="","",$I1468*(1-$U1468))</f>
        <v>1E-3</v>
      </c>
      <c r="U1468" s="7">
        <f>IFERROR(INDEX(BASE_CCLASSTRIB!$E:$E, MATCH(TEXT($D1468,"000000"), BASE_CCLASSTRIB!$A:$A, 0))/100, 0)</f>
        <v>0</v>
      </c>
      <c r="V1468" s="21">
        <f>IFERROR(INDEX(BASE_CCLASSTRIB!$F:$F, MATCH(TEXT($D1468,"000000"), BASE_CCLASSTRIB!$A:$A, 0))/100, 0)</f>
        <v>0</v>
      </c>
    </row>
    <row r="1469" spans="1:22" ht="32.25" customHeight="1" thickTop="1" thickBot="1">
      <c r="A1469" s="24"/>
      <c r="B1469" s="5"/>
      <c r="C1469" s="5"/>
      <c r="D1469" s="5"/>
      <c r="E1469" s="8" t="str">
        <f>IF(D1469="","",LEFT(D1469,3))</f>
        <v/>
      </c>
      <c r="F1469" s="5" t="str">
        <f>IF(E1469="","",IFERROR(VLOOKUP(E1469,REGRAS_CST!$A$2:$B$200,2,FALSE),""))</f>
        <v/>
      </c>
      <c r="G1469" s="25"/>
      <c r="H1469" s="7">
        <v>8.9999999999999993E-3</v>
      </c>
      <c r="I1469" s="7">
        <v>1E-3</v>
      </c>
      <c r="J1469" s="9">
        <v>0</v>
      </c>
      <c r="K1469" s="5" t="str">
        <f>IF(E1469="","",IFERROR(VLOOKUP(E1469,REGRAS_CST!$A$2:$C$200,3,FALSE),""))</f>
        <v/>
      </c>
      <c r="L1469" s="10" t="str">
        <f>IF($G1469="", "", $G1469*(1-$V1469))</f>
        <v/>
      </c>
      <c r="M1469" s="30" t="str">
        <f t="shared" si="44"/>
        <v/>
      </c>
      <c r="N1469" s="30" t="str">
        <f t="shared" si="45"/>
        <v/>
      </c>
      <c r="O1469" s="5" t="str">
        <f>IF(D1469="","",
IF(AND(K1469&lt;&gt;"SIM",V1469&gt;0),"ERRO: % BC &gt; 0, mas NÃO permitida ❌",
IF(AND(K1469="SIM",V1469=0),"ATENÇÃO: BC permitida, mas % = 0 🔎",
"Base de cálculo aplicada corretamente ✅")))</f>
        <v/>
      </c>
      <c r="P1469" s="5" t="str">
        <f>IF(D1469="","",
IF(AND(Q1469&lt;&gt;"SIM",U1469&gt;0),"ERRO: % alíquota &gt; 0, mas NÃO permitida ❌",
IF(AND(Q1469="SIM",U1469=0),"ATENÇÃO: alíquota permitida, mas % = 0 🔎",
"Alíquota aplicada corretamente ✅")))</f>
        <v/>
      </c>
      <c r="Q1469" s="5" t="str">
        <f>IF(E1469="","",IFERROR(VLOOKUP(E1469,REGRAS_CST!$A$2:$D$200,4,FALSE),""))</f>
        <v/>
      </c>
      <c r="R1469" s="9"/>
      <c r="S1469" s="7">
        <f>IF($H1469="","",$H1469*(1-$U1469))</f>
        <v>8.9999999999999993E-3</v>
      </c>
      <c r="T1469" s="7">
        <f>IF($I1469="","",$I1469*(1-$U1469))</f>
        <v>1E-3</v>
      </c>
      <c r="U1469" s="7">
        <f>IFERROR(INDEX(BASE_CCLASSTRIB!$E:$E, MATCH(TEXT($D1469,"000000"), BASE_CCLASSTRIB!$A:$A, 0))/100, 0)</f>
        <v>0</v>
      </c>
      <c r="V1469" s="21">
        <f>IFERROR(INDEX(BASE_CCLASSTRIB!$F:$F, MATCH(TEXT($D1469,"000000"), BASE_CCLASSTRIB!$A:$A, 0))/100, 0)</f>
        <v>0</v>
      </c>
    </row>
    <row r="1470" spans="1:22" ht="32.25" customHeight="1" thickTop="1" thickBot="1">
      <c r="A1470" s="24"/>
      <c r="B1470" s="5"/>
      <c r="C1470" s="5"/>
      <c r="D1470" s="5"/>
      <c r="E1470" s="8" t="str">
        <f>IF(D1470="","",LEFT(D1470,3))</f>
        <v/>
      </c>
      <c r="F1470" s="5" t="str">
        <f>IF(E1470="","",IFERROR(VLOOKUP(E1470,REGRAS_CST!$A$2:$B$200,2,FALSE),""))</f>
        <v/>
      </c>
      <c r="G1470" s="25"/>
      <c r="H1470" s="7">
        <v>8.9999999999999993E-3</v>
      </c>
      <c r="I1470" s="7">
        <v>1E-3</v>
      </c>
      <c r="J1470" s="9">
        <v>0</v>
      </c>
      <c r="K1470" s="5" t="str">
        <f>IF(E1470="","",IFERROR(VLOOKUP(E1470,REGRAS_CST!$A$2:$C$200,3,FALSE),""))</f>
        <v/>
      </c>
      <c r="L1470" s="10" t="str">
        <f>IF($G1470="", "", $G1470*(1-$V1470))</f>
        <v/>
      </c>
      <c r="M1470" s="30" t="str">
        <f t="shared" si="44"/>
        <v/>
      </c>
      <c r="N1470" s="30" t="str">
        <f t="shared" si="45"/>
        <v/>
      </c>
      <c r="O1470" s="5" t="str">
        <f>IF(D1470="","",
IF(AND(K1470&lt;&gt;"SIM",V1470&gt;0),"ERRO: % BC &gt; 0, mas NÃO permitida ❌",
IF(AND(K1470="SIM",V1470=0),"ATENÇÃO: BC permitida, mas % = 0 🔎",
"Base de cálculo aplicada corretamente ✅")))</f>
        <v/>
      </c>
      <c r="P1470" s="5" t="str">
        <f>IF(D1470="","",
IF(AND(Q1470&lt;&gt;"SIM",U1470&gt;0),"ERRO: % alíquota &gt; 0, mas NÃO permitida ❌",
IF(AND(Q1470="SIM",U1470=0),"ATENÇÃO: alíquota permitida, mas % = 0 🔎",
"Alíquota aplicada corretamente ✅")))</f>
        <v/>
      </c>
      <c r="Q1470" s="5" t="str">
        <f>IF(E1470="","",IFERROR(VLOOKUP(E1470,REGRAS_CST!$A$2:$D$200,4,FALSE),""))</f>
        <v/>
      </c>
      <c r="R1470" s="9"/>
      <c r="S1470" s="7">
        <f>IF($H1470="","",$H1470*(1-$U1470))</f>
        <v>8.9999999999999993E-3</v>
      </c>
      <c r="T1470" s="7">
        <f>IF($I1470="","",$I1470*(1-$U1470))</f>
        <v>1E-3</v>
      </c>
      <c r="U1470" s="7">
        <f>IFERROR(INDEX(BASE_CCLASSTRIB!$E:$E, MATCH(TEXT($D1470,"000000"), BASE_CCLASSTRIB!$A:$A, 0))/100, 0)</f>
        <v>0</v>
      </c>
      <c r="V1470" s="21">
        <f>IFERROR(INDEX(BASE_CCLASSTRIB!$F:$F, MATCH(TEXT($D1470,"000000"), BASE_CCLASSTRIB!$A:$A, 0))/100, 0)</f>
        <v>0</v>
      </c>
    </row>
    <row r="1471" spans="1:22" ht="32.25" customHeight="1" thickTop="1" thickBot="1">
      <c r="A1471" s="24"/>
      <c r="B1471" s="5"/>
      <c r="C1471" s="5"/>
      <c r="D1471" s="5"/>
      <c r="E1471" s="8" t="str">
        <f>IF(D1471="","",LEFT(D1471,3))</f>
        <v/>
      </c>
      <c r="F1471" s="5" t="str">
        <f>IF(E1471="","",IFERROR(VLOOKUP(E1471,REGRAS_CST!$A$2:$B$200,2,FALSE),""))</f>
        <v/>
      </c>
      <c r="G1471" s="25"/>
      <c r="H1471" s="7">
        <v>8.9999999999999993E-3</v>
      </c>
      <c r="I1471" s="7">
        <v>1E-3</v>
      </c>
      <c r="J1471" s="9">
        <v>0</v>
      </c>
      <c r="K1471" s="5" t="str">
        <f>IF(E1471="","",IFERROR(VLOOKUP(E1471,REGRAS_CST!$A$2:$C$200,3,FALSE),""))</f>
        <v/>
      </c>
      <c r="L1471" s="10" t="str">
        <f>IF($G1471="", "", $G1471*(1-$V1471))</f>
        <v/>
      </c>
      <c r="M1471" s="30" t="str">
        <f t="shared" si="44"/>
        <v/>
      </c>
      <c r="N1471" s="30" t="str">
        <f t="shared" si="45"/>
        <v/>
      </c>
      <c r="O1471" s="5" t="str">
        <f>IF(D1471="","",
IF(AND(K1471&lt;&gt;"SIM",V1471&gt;0),"ERRO: % BC &gt; 0, mas NÃO permitida ❌",
IF(AND(K1471="SIM",V1471=0),"ATENÇÃO: BC permitida, mas % = 0 🔎",
"Base de cálculo aplicada corretamente ✅")))</f>
        <v/>
      </c>
      <c r="P1471" s="5" t="str">
        <f>IF(D1471="","",
IF(AND(Q1471&lt;&gt;"SIM",U1471&gt;0),"ERRO: % alíquota &gt; 0, mas NÃO permitida ❌",
IF(AND(Q1471="SIM",U1471=0),"ATENÇÃO: alíquota permitida, mas % = 0 🔎",
"Alíquota aplicada corretamente ✅")))</f>
        <v/>
      </c>
      <c r="Q1471" s="5" t="str">
        <f>IF(E1471="","",IFERROR(VLOOKUP(E1471,REGRAS_CST!$A$2:$D$200,4,FALSE),""))</f>
        <v/>
      </c>
      <c r="R1471" s="9"/>
      <c r="S1471" s="7">
        <f>IF($H1471="","",$H1471*(1-$U1471))</f>
        <v>8.9999999999999993E-3</v>
      </c>
      <c r="T1471" s="7">
        <f>IF($I1471="","",$I1471*(1-$U1471))</f>
        <v>1E-3</v>
      </c>
      <c r="U1471" s="7">
        <f>IFERROR(INDEX(BASE_CCLASSTRIB!$E:$E, MATCH(TEXT($D1471,"000000"), BASE_CCLASSTRIB!$A:$A, 0))/100, 0)</f>
        <v>0</v>
      </c>
      <c r="V1471" s="21">
        <f>IFERROR(INDEX(BASE_CCLASSTRIB!$F:$F, MATCH(TEXT($D1471,"000000"), BASE_CCLASSTRIB!$A:$A, 0))/100, 0)</f>
        <v>0</v>
      </c>
    </row>
    <row r="1472" spans="1:22" ht="32.25" customHeight="1" thickTop="1" thickBot="1">
      <c r="A1472" s="24"/>
      <c r="B1472" s="5"/>
      <c r="C1472" s="5"/>
      <c r="D1472" s="5"/>
      <c r="E1472" s="8" t="str">
        <f>IF(D1472="","",LEFT(D1472,3))</f>
        <v/>
      </c>
      <c r="F1472" s="5" t="str">
        <f>IF(E1472="","",IFERROR(VLOOKUP(E1472,REGRAS_CST!$A$2:$B$200,2,FALSE),""))</f>
        <v/>
      </c>
      <c r="G1472" s="25"/>
      <c r="H1472" s="7">
        <v>8.9999999999999993E-3</v>
      </c>
      <c r="I1472" s="7">
        <v>1E-3</v>
      </c>
      <c r="J1472" s="9">
        <v>0</v>
      </c>
      <c r="K1472" s="5" t="str">
        <f>IF(E1472="","",IFERROR(VLOOKUP(E1472,REGRAS_CST!$A$2:$C$200,3,FALSE),""))</f>
        <v/>
      </c>
      <c r="L1472" s="10" t="str">
        <f>IF($G1472="", "", $G1472*(1-$V1472))</f>
        <v/>
      </c>
      <c r="M1472" s="30" t="str">
        <f t="shared" si="44"/>
        <v/>
      </c>
      <c r="N1472" s="30" t="str">
        <f t="shared" si="45"/>
        <v/>
      </c>
      <c r="O1472" s="5" t="str">
        <f>IF(D1472="","",
IF(AND(K1472&lt;&gt;"SIM",V1472&gt;0),"ERRO: % BC &gt; 0, mas NÃO permitida ❌",
IF(AND(K1472="SIM",V1472=0),"ATENÇÃO: BC permitida, mas % = 0 🔎",
"Base de cálculo aplicada corretamente ✅")))</f>
        <v/>
      </c>
      <c r="P1472" s="5" t="str">
        <f>IF(D1472="","",
IF(AND(Q1472&lt;&gt;"SIM",U1472&gt;0),"ERRO: % alíquota &gt; 0, mas NÃO permitida ❌",
IF(AND(Q1472="SIM",U1472=0),"ATENÇÃO: alíquota permitida, mas % = 0 🔎",
"Alíquota aplicada corretamente ✅")))</f>
        <v/>
      </c>
      <c r="Q1472" s="5" t="str">
        <f>IF(E1472="","",IFERROR(VLOOKUP(E1472,REGRAS_CST!$A$2:$D$200,4,FALSE),""))</f>
        <v/>
      </c>
      <c r="R1472" s="9"/>
      <c r="S1472" s="7">
        <f>IF($H1472="","",$H1472*(1-$U1472))</f>
        <v>8.9999999999999993E-3</v>
      </c>
      <c r="T1472" s="7">
        <f>IF($I1472="","",$I1472*(1-$U1472))</f>
        <v>1E-3</v>
      </c>
      <c r="U1472" s="7">
        <f>IFERROR(INDEX(BASE_CCLASSTRIB!$E:$E, MATCH(TEXT($D1472,"000000"), BASE_CCLASSTRIB!$A:$A, 0))/100, 0)</f>
        <v>0</v>
      </c>
      <c r="V1472" s="21">
        <f>IFERROR(INDEX(BASE_CCLASSTRIB!$F:$F, MATCH(TEXT($D1472,"000000"), BASE_CCLASSTRIB!$A:$A, 0))/100, 0)</f>
        <v>0</v>
      </c>
    </row>
    <row r="1473" spans="1:22" ht="32.25" customHeight="1" thickTop="1" thickBot="1">
      <c r="A1473" s="24"/>
      <c r="B1473" s="5"/>
      <c r="C1473" s="5"/>
      <c r="D1473" s="5"/>
      <c r="E1473" s="8" t="str">
        <f>IF(D1473="","",LEFT(D1473,3))</f>
        <v/>
      </c>
      <c r="F1473" s="5" t="str">
        <f>IF(E1473="","",IFERROR(VLOOKUP(E1473,REGRAS_CST!$A$2:$B$200,2,FALSE),""))</f>
        <v/>
      </c>
      <c r="G1473" s="25"/>
      <c r="H1473" s="7">
        <v>8.9999999999999993E-3</v>
      </c>
      <c r="I1473" s="7">
        <v>1E-3</v>
      </c>
      <c r="J1473" s="9">
        <v>0</v>
      </c>
      <c r="K1473" s="5" t="str">
        <f>IF(E1473="","",IFERROR(VLOOKUP(E1473,REGRAS_CST!$A$2:$C$200,3,FALSE),""))</f>
        <v/>
      </c>
      <c r="L1473" s="10" t="str">
        <f>IF($G1473="", "", $G1473*(1-$V1473))</f>
        <v/>
      </c>
      <c r="M1473" s="30" t="str">
        <f t="shared" si="44"/>
        <v/>
      </c>
      <c r="N1473" s="30" t="str">
        <f t="shared" si="45"/>
        <v/>
      </c>
      <c r="O1473" s="5" t="str">
        <f>IF(D1473="","",
IF(AND(K1473&lt;&gt;"SIM",V1473&gt;0),"ERRO: % BC &gt; 0, mas NÃO permitida ❌",
IF(AND(K1473="SIM",V1473=0),"ATENÇÃO: BC permitida, mas % = 0 🔎",
"Base de cálculo aplicada corretamente ✅")))</f>
        <v/>
      </c>
      <c r="P1473" s="5" t="str">
        <f>IF(D1473="","",
IF(AND(Q1473&lt;&gt;"SIM",U1473&gt;0),"ERRO: % alíquota &gt; 0, mas NÃO permitida ❌",
IF(AND(Q1473="SIM",U1473=0),"ATENÇÃO: alíquota permitida, mas % = 0 🔎",
"Alíquota aplicada corretamente ✅")))</f>
        <v/>
      </c>
      <c r="Q1473" s="5" t="str">
        <f>IF(E1473="","",IFERROR(VLOOKUP(E1473,REGRAS_CST!$A$2:$D$200,4,FALSE),""))</f>
        <v/>
      </c>
      <c r="R1473" s="9"/>
      <c r="S1473" s="7">
        <f>IF($H1473="","",$H1473*(1-$U1473))</f>
        <v>8.9999999999999993E-3</v>
      </c>
      <c r="T1473" s="7">
        <f>IF($I1473="","",$I1473*(1-$U1473))</f>
        <v>1E-3</v>
      </c>
      <c r="U1473" s="7">
        <f>IFERROR(INDEX(BASE_CCLASSTRIB!$E:$E, MATCH(TEXT($D1473,"000000"), BASE_CCLASSTRIB!$A:$A, 0))/100, 0)</f>
        <v>0</v>
      </c>
      <c r="V1473" s="21">
        <f>IFERROR(INDEX(BASE_CCLASSTRIB!$F:$F, MATCH(TEXT($D1473,"000000"), BASE_CCLASSTRIB!$A:$A, 0))/100, 0)</f>
        <v>0</v>
      </c>
    </row>
    <row r="1474" spans="1:22" ht="32.25" customHeight="1" thickTop="1" thickBot="1">
      <c r="A1474" s="24"/>
      <c r="B1474" s="5"/>
      <c r="C1474" s="5"/>
      <c r="D1474" s="5"/>
      <c r="E1474" s="8" t="str">
        <f>IF(D1474="","",LEFT(D1474,3))</f>
        <v/>
      </c>
      <c r="F1474" s="5" t="str">
        <f>IF(E1474="","",IFERROR(VLOOKUP(E1474,REGRAS_CST!$A$2:$B$200,2,FALSE),""))</f>
        <v/>
      </c>
      <c r="G1474" s="25"/>
      <c r="H1474" s="7">
        <v>8.9999999999999993E-3</v>
      </c>
      <c r="I1474" s="7">
        <v>1E-3</v>
      </c>
      <c r="J1474" s="9">
        <v>0</v>
      </c>
      <c r="K1474" s="5" t="str">
        <f>IF(E1474="","",IFERROR(VLOOKUP(E1474,REGRAS_CST!$A$2:$C$200,3,FALSE),""))</f>
        <v/>
      </c>
      <c r="L1474" s="10" t="str">
        <f>IF($G1474="", "", $G1474*(1-$V1474))</f>
        <v/>
      </c>
      <c r="M1474" s="30" t="str">
        <f t="shared" si="44"/>
        <v/>
      </c>
      <c r="N1474" s="30" t="str">
        <f t="shared" si="45"/>
        <v/>
      </c>
      <c r="O1474" s="5" t="str">
        <f>IF(D1474="","",
IF(AND(K1474&lt;&gt;"SIM",V1474&gt;0),"ERRO: % BC &gt; 0, mas NÃO permitida ❌",
IF(AND(K1474="SIM",V1474=0),"ATENÇÃO: BC permitida, mas % = 0 🔎",
"Base de cálculo aplicada corretamente ✅")))</f>
        <v/>
      </c>
      <c r="P1474" s="5" t="str">
        <f>IF(D1474="","",
IF(AND(Q1474&lt;&gt;"SIM",U1474&gt;0),"ERRO: % alíquota &gt; 0, mas NÃO permitida ❌",
IF(AND(Q1474="SIM",U1474=0),"ATENÇÃO: alíquota permitida, mas % = 0 🔎",
"Alíquota aplicada corretamente ✅")))</f>
        <v/>
      </c>
      <c r="Q1474" s="5" t="str">
        <f>IF(E1474="","",IFERROR(VLOOKUP(E1474,REGRAS_CST!$A$2:$D$200,4,FALSE),""))</f>
        <v/>
      </c>
      <c r="R1474" s="9"/>
      <c r="S1474" s="7">
        <f>IF($H1474="","",$H1474*(1-$U1474))</f>
        <v>8.9999999999999993E-3</v>
      </c>
      <c r="T1474" s="7">
        <f>IF($I1474="","",$I1474*(1-$U1474))</f>
        <v>1E-3</v>
      </c>
      <c r="U1474" s="7">
        <f>IFERROR(INDEX(BASE_CCLASSTRIB!$E:$E, MATCH(TEXT($D1474,"000000"), BASE_CCLASSTRIB!$A:$A, 0))/100, 0)</f>
        <v>0</v>
      </c>
      <c r="V1474" s="21">
        <f>IFERROR(INDEX(BASE_CCLASSTRIB!$F:$F, MATCH(TEXT($D1474,"000000"), BASE_CCLASSTRIB!$A:$A, 0))/100, 0)</f>
        <v>0</v>
      </c>
    </row>
    <row r="1475" spans="1:22" ht="32.25" customHeight="1" thickTop="1" thickBot="1">
      <c r="A1475" s="24"/>
      <c r="B1475" s="5"/>
      <c r="C1475" s="5"/>
      <c r="D1475" s="5"/>
      <c r="E1475" s="8" t="str">
        <f>IF(D1475="","",LEFT(D1475,3))</f>
        <v/>
      </c>
      <c r="F1475" s="5" t="str">
        <f>IF(E1475="","",IFERROR(VLOOKUP(E1475,REGRAS_CST!$A$2:$B$200,2,FALSE),""))</f>
        <v/>
      </c>
      <c r="G1475" s="25"/>
      <c r="H1475" s="7">
        <v>8.9999999999999993E-3</v>
      </c>
      <c r="I1475" s="7">
        <v>1E-3</v>
      </c>
      <c r="J1475" s="9">
        <v>0</v>
      </c>
      <c r="K1475" s="5" t="str">
        <f>IF(E1475="","",IFERROR(VLOOKUP(E1475,REGRAS_CST!$A$2:$C$200,3,FALSE),""))</f>
        <v/>
      </c>
      <c r="L1475" s="10" t="str">
        <f>IF($G1475="", "", $G1475*(1-$V1475))</f>
        <v/>
      </c>
      <c r="M1475" s="30" t="str">
        <f t="shared" si="44"/>
        <v/>
      </c>
      <c r="N1475" s="30" t="str">
        <f t="shared" si="45"/>
        <v/>
      </c>
      <c r="O1475" s="5" t="str">
        <f>IF(D1475="","",
IF(AND(K1475&lt;&gt;"SIM",V1475&gt;0),"ERRO: % BC &gt; 0, mas NÃO permitida ❌",
IF(AND(K1475="SIM",V1475=0),"ATENÇÃO: BC permitida, mas % = 0 🔎",
"Base de cálculo aplicada corretamente ✅")))</f>
        <v/>
      </c>
      <c r="P1475" s="5" t="str">
        <f>IF(D1475="","",
IF(AND(Q1475&lt;&gt;"SIM",U1475&gt;0),"ERRO: % alíquota &gt; 0, mas NÃO permitida ❌",
IF(AND(Q1475="SIM",U1475=0),"ATENÇÃO: alíquota permitida, mas % = 0 🔎",
"Alíquota aplicada corretamente ✅")))</f>
        <v/>
      </c>
      <c r="Q1475" s="5" t="str">
        <f>IF(E1475="","",IFERROR(VLOOKUP(E1475,REGRAS_CST!$A$2:$D$200,4,FALSE),""))</f>
        <v/>
      </c>
      <c r="R1475" s="9"/>
      <c r="S1475" s="7">
        <f>IF($H1475="","",$H1475*(1-$U1475))</f>
        <v>8.9999999999999993E-3</v>
      </c>
      <c r="T1475" s="7">
        <f>IF($I1475="","",$I1475*(1-$U1475))</f>
        <v>1E-3</v>
      </c>
      <c r="U1475" s="7">
        <f>IFERROR(INDEX(BASE_CCLASSTRIB!$E:$E, MATCH(TEXT($D1475,"000000"), BASE_CCLASSTRIB!$A:$A, 0))/100, 0)</f>
        <v>0</v>
      </c>
      <c r="V1475" s="21">
        <f>IFERROR(INDEX(BASE_CCLASSTRIB!$F:$F, MATCH(TEXT($D1475,"000000"), BASE_CCLASSTRIB!$A:$A, 0))/100, 0)</f>
        <v>0</v>
      </c>
    </row>
    <row r="1476" spans="1:22" ht="32.25" customHeight="1" thickTop="1" thickBot="1">
      <c r="A1476" s="24"/>
      <c r="B1476" s="5"/>
      <c r="C1476" s="5"/>
      <c r="D1476" s="5"/>
      <c r="E1476" s="8" t="str">
        <f>IF(D1476="","",LEFT(D1476,3))</f>
        <v/>
      </c>
      <c r="F1476" s="5" t="str">
        <f>IF(E1476="","",IFERROR(VLOOKUP(E1476,REGRAS_CST!$A$2:$B$200,2,FALSE),""))</f>
        <v/>
      </c>
      <c r="G1476" s="25"/>
      <c r="H1476" s="7">
        <v>8.9999999999999993E-3</v>
      </c>
      <c r="I1476" s="7">
        <v>1E-3</v>
      </c>
      <c r="J1476" s="9">
        <v>0</v>
      </c>
      <c r="K1476" s="5" t="str">
        <f>IF(E1476="","",IFERROR(VLOOKUP(E1476,REGRAS_CST!$A$2:$C$200,3,FALSE),""))</f>
        <v/>
      </c>
      <c r="L1476" s="10" t="str">
        <f>IF($G1476="", "", $G1476*(1-$V1476))</f>
        <v/>
      </c>
      <c r="M1476" s="30" t="str">
        <f t="shared" si="44"/>
        <v/>
      </c>
      <c r="N1476" s="30" t="str">
        <f t="shared" si="45"/>
        <v/>
      </c>
      <c r="O1476" s="5" t="str">
        <f>IF(D1476="","",
IF(AND(K1476&lt;&gt;"SIM",V1476&gt;0),"ERRO: % BC &gt; 0, mas NÃO permitida ❌",
IF(AND(K1476="SIM",V1476=0),"ATENÇÃO: BC permitida, mas % = 0 🔎",
"Base de cálculo aplicada corretamente ✅")))</f>
        <v/>
      </c>
      <c r="P1476" s="5" t="str">
        <f>IF(D1476="","",
IF(AND(Q1476&lt;&gt;"SIM",U1476&gt;0),"ERRO: % alíquota &gt; 0, mas NÃO permitida ❌",
IF(AND(Q1476="SIM",U1476=0),"ATENÇÃO: alíquota permitida, mas % = 0 🔎",
"Alíquota aplicada corretamente ✅")))</f>
        <v/>
      </c>
      <c r="Q1476" s="5" t="str">
        <f>IF(E1476="","",IFERROR(VLOOKUP(E1476,REGRAS_CST!$A$2:$D$200,4,FALSE),""))</f>
        <v/>
      </c>
      <c r="R1476" s="9"/>
      <c r="S1476" s="7">
        <f>IF($H1476="","",$H1476*(1-$U1476))</f>
        <v>8.9999999999999993E-3</v>
      </c>
      <c r="T1476" s="7">
        <f>IF($I1476="","",$I1476*(1-$U1476))</f>
        <v>1E-3</v>
      </c>
      <c r="U1476" s="7">
        <f>IFERROR(INDEX(BASE_CCLASSTRIB!$E:$E, MATCH(TEXT($D1476,"000000"), BASE_CCLASSTRIB!$A:$A, 0))/100, 0)</f>
        <v>0</v>
      </c>
      <c r="V1476" s="21">
        <f>IFERROR(INDEX(BASE_CCLASSTRIB!$F:$F, MATCH(TEXT($D1476,"000000"), BASE_CCLASSTRIB!$A:$A, 0))/100, 0)</f>
        <v>0</v>
      </c>
    </row>
    <row r="1477" spans="1:22" ht="32.25" customHeight="1" thickTop="1" thickBot="1">
      <c r="A1477" s="24"/>
      <c r="B1477" s="5"/>
      <c r="C1477" s="5"/>
      <c r="D1477" s="5"/>
      <c r="E1477" s="8" t="str">
        <f>IF(D1477="","",LEFT(D1477,3))</f>
        <v/>
      </c>
      <c r="F1477" s="5" t="str">
        <f>IF(E1477="","",IFERROR(VLOOKUP(E1477,REGRAS_CST!$A$2:$B$200,2,FALSE),""))</f>
        <v/>
      </c>
      <c r="G1477" s="25"/>
      <c r="H1477" s="7">
        <v>8.9999999999999993E-3</v>
      </c>
      <c r="I1477" s="7">
        <v>1E-3</v>
      </c>
      <c r="J1477" s="9">
        <v>0</v>
      </c>
      <c r="K1477" s="5" t="str">
        <f>IF(E1477="","",IFERROR(VLOOKUP(E1477,REGRAS_CST!$A$2:$C$200,3,FALSE),""))</f>
        <v/>
      </c>
      <c r="L1477" s="10" t="str">
        <f>IF($G1477="", "", $G1477*(1-$V1477))</f>
        <v/>
      </c>
      <c r="M1477" s="30" t="str">
        <f t="shared" ref="M1477:M1540" si="46">IF(OR($L1477="",$S1477=""),"",TRUNC(VALUE($L1477)*VALUE($S1477),2))</f>
        <v/>
      </c>
      <c r="N1477" s="30" t="str">
        <f t="shared" ref="N1477:N1540" si="47">IF(OR($L1477="",$T1477=""),"",TRUNC(VALUE($L1477)*VALUE($T1477),2))</f>
        <v/>
      </c>
      <c r="O1477" s="5" t="str">
        <f>IF(D1477="","",
IF(AND(K1477&lt;&gt;"SIM",V1477&gt;0),"ERRO: % BC &gt; 0, mas NÃO permitida ❌",
IF(AND(K1477="SIM",V1477=0),"ATENÇÃO: BC permitida, mas % = 0 🔎",
"Base de cálculo aplicada corretamente ✅")))</f>
        <v/>
      </c>
      <c r="P1477" s="5" t="str">
        <f>IF(D1477="","",
IF(AND(Q1477&lt;&gt;"SIM",U1477&gt;0),"ERRO: % alíquota &gt; 0, mas NÃO permitida ❌",
IF(AND(Q1477="SIM",U1477=0),"ATENÇÃO: alíquota permitida, mas % = 0 🔎",
"Alíquota aplicada corretamente ✅")))</f>
        <v/>
      </c>
      <c r="Q1477" s="5" t="str">
        <f>IF(E1477="","",IFERROR(VLOOKUP(E1477,REGRAS_CST!$A$2:$D$200,4,FALSE),""))</f>
        <v/>
      </c>
      <c r="R1477" s="9"/>
      <c r="S1477" s="7">
        <f>IF($H1477="","",$H1477*(1-$U1477))</f>
        <v>8.9999999999999993E-3</v>
      </c>
      <c r="T1477" s="7">
        <f>IF($I1477="","",$I1477*(1-$U1477))</f>
        <v>1E-3</v>
      </c>
      <c r="U1477" s="7">
        <f>IFERROR(INDEX(BASE_CCLASSTRIB!$E:$E, MATCH(TEXT($D1477,"000000"), BASE_CCLASSTRIB!$A:$A, 0))/100, 0)</f>
        <v>0</v>
      </c>
      <c r="V1477" s="21">
        <f>IFERROR(INDEX(BASE_CCLASSTRIB!$F:$F, MATCH(TEXT($D1477,"000000"), BASE_CCLASSTRIB!$A:$A, 0))/100, 0)</f>
        <v>0</v>
      </c>
    </row>
    <row r="1478" spans="1:22" ht="32.25" customHeight="1" thickTop="1" thickBot="1">
      <c r="A1478" s="24"/>
      <c r="B1478" s="5"/>
      <c r="C1478" s="5"/>
      <c r="D1478" s="5"/>
      <c r="E1478" s="8" t="str">
        <f>IF(D1478="","",LEFT(D1478,3))</f>
        <v/>
      </c>
      <c r="F1478" s="5" t="str">
        <f>IF(E1478="","",IFERROR(VLOOKUP(E1478,REGRAS_CST!$A$2:$B$200,2,FALSE),""))</f>
        <v/>
      </c>
      <c r="G1478" s="25"/>
      <c r="H1478" s="7">
        <v>8.9999999999999993E-3</v>
      </c>
      <c r="I1478" s="7">
        <v>1E-3</v>
      </c>
      <c r="J1478" s="9">
        <v>0</v>
      </c>
      <c r="K1478" s="5" t="str">
        <f>IF(E1478="","",IFERROR(VLOOKUP(E1478,REGRAS_CST!$A$2:$C$200,3,FALSE),""))</f>
        <v/>
      </c>
      <c r="L1478" s="10" t="str">
        <f>IF($G1478="", "", $G1478*(1-$V1478))</f>
        <v/>
      </c>
      <c r="M1478" s="30" t="str">
        <f t="shared" si="46"/>
        <v/>
      </c>
      <c r="N1478" s="30" t="str">
        <f t="shared" si="47"/>
        <v/>
      </c>
      <c r="O1478" s="5" t="str">
        <f>IF(D1478="","",
IF(AND(K1478&lt;&gt;"SIM",V1478&gt;0),"ERRO: % BC &gt; 0, mas NÃO permitida ❌",
IF(AND(K1478="SIM",V1478=0),"ATENÇÃO: BC permitida, mas % = 0 🔎",
"Base de cálculo aplicada corretamente ✅")))</f>
        <v/>
      </c>
      <c r="P1478" s="5" t="str">
        <f>IF(D1478="","",
IF(AND(Q1478&lt;&gt;"SIM",U1478&gt;0),"ERRO: % alíquota &gt; 0, mas NÃO permitida ❌",
IF(AND(Q1478="SIM",U1478=0),"ATENÇÃO: alíquota permitida, mas % = 0 🔎",
"Alíquota aplicada corretamente ✅")))</f>
        <v/>
      </c>
      <c r="Q1478" s="5" t="str">
        <f>IF(E1478="","",IFERROR(VLOOKUP(E1478,REGRAS_CST!$A$2:$D$200,4,FALSE),""))</f>
        <v/>
      </c>
      <c r="R1478" s="9"/>
      <c r="S1478" s="7">
        <f>IF($H1478="","",$H1478*(1-$U1478))</f>
        <v>8.9999999999999993E-3</v>
      </c>
      <c r="T1478" s="7">
        <f>IF($I1478="","",$I1478*(1-$U1478))</f>
        <v>1E-3</v>
      </c>
      <c r="U1478" s="7">
        <f>IFERROR(INDEX(BASE_CCLASSTRIB!$E:$E, MATCH(TEXT($D1478,"000000"), BASE_CCLASSTRIB!$A:$A, 0))/100, 0)</f>
        <v>0</v>
      </c>
      <c r="V1478" s="21">
        <f>IFERROR(INDEX(BASE_CCLASSTRIB!$F:$F, MATCH(TEXT($D1478,"000000"), BASE_CCLASSTRIB!$A:$A, 0))/100, 0)</f>
        <v>0</v>
      </c>
    </row>
    <row r="1479" spans="1:22" ht="32.25" customHeight="1" thickTop="1" thickBot="1">
      <c r="A1479" s="24"/>
      <c r="B1479" s="5"/>
      <c r="C1479" s="5"/>
      <c r="D1479" s="5"/>
      <c r="E1479" s="8" t="str">
        <f>IF(D1479="","",LEFT(D1479,3))</f>
        <v/>
      </c>
      <c r="F1479" s="5" t="str">
        <f>IF(E1479="","",IFERROR(VLOOKUP(E1479,REGRAS_CST!$A$2:$B$200,2,FALSE),""))</f>
        <v/>
      </c>
      <c r="G1479" s="25"/>
      <c r="H1479" s="7">
        <v>8.9999999999999993E-3</v>
      </c>
      <c r="I1479" s="7">
        <v>1E-3</v>
      </c>
      <c r="J1479" s="9">
        <v>0</v>
      </c>
      <c r="K1479" s="5" t="str">
        <f>IF(E1479="","",IFERROR(VLOOKUP(E1479,REGRAS_CST!$A$2:$C$200,3,FALSE),""))</f>
        <v/>
      </c>
      <c r="L1479" s="10" t="str">
        <f>IF($G1479="", "", $G1479*(1-$V1479))</f>
        <v/>
      </c>
      <c r="M1479" s="30" t="str">
        <f t="shared" si="46"/>
        <v/>
      </c>
      <c r="N1479" s="30" t="str">
        <f t="shared" si="47"/>
        <v/>
      </c>
      <c r="O1479" s="5" t="str">
        <f>IF(D1479="","",
IF(AND(K1479&lt;&gt;"SIM",V1479&gt;0),"ERRO: % BC &gt; 0, mas NÃO permitida ❌",
IF(AND(K1479="SIM",V1479=0),"ATENÇÃO: BC permitida, mas % = 0 🔎",
"Base de cálculo aplicada corretamente ✅")))</f>
        <v/>
      </c>
      <c r="P1479" s="5" t="str">
        <f>IF(D1479="","",
IF(AND(Q1479&lt;&gt;"SIM",U1479&gt;0),"ERRO: % alíquota &gt; 0, mas NÃO permitida ❌",
IF(AND(Q1479="SIM",U1479=0),"ATENÇÃO: alíquota permitida, mas % = 0 🔎",
"Alíquota aplicada corretamente ✅")))</f>
        <v/>
      </c>
      <c r="Q1479" s="5" t="str">
        <f>IF(E1479="","",IFERROR(VLOOKUP(E1479,REGRAS_CST!$A$2:$D$200,4,FALSE),""))</f>
        <v/>
      </c>
      <c r="R1479" s="9"/>
      <c r="S1479" s="7">
        <f>IF($H1479="","",$H1479*(1-$U1479))</f>
        <v>8.9999999999999993E-3</v>
      </c>
      <c r="T1479" s="7">
        <f>IF($I1479="","",$I1479*(1-$U1479))</f>
        <v>1E-3</v>
      </c>
      <c r="U1479" s="7">
        <f>IFERROR(INDEX(BASE_CCLASSTRIB!$E:$E, MATCH(TEXT($D1479,"000000"), BASE_CCLASSTRIB!$A:$A, 0))/100, 0)</f>
        <v>0</v>
      </c>
      <c r="V1479" s="21">
        <f>IFERROR(INDEX(BASE_CCLASSTRIB!$F:$F, MATCH(TEXT($D1479,"000000"), BASE_CCLASSTRIB!$A:$A, 0))/100, 0)</f>
        <v>0</v>
      </c>
    </row>
    <row r="1480" spans="1:22" ht="32.25" customHeight="1" thickTop="1" thickBot="1">
      <c r="A1480" s="24"/>
      <c r="B1480" s="5"/>
      <c r="C1480" s="5"/>
      <c r="D1480" s="5"/>
      <c r="E1480" s="8" t="str">
        <f>IF(D1480="","",LEFT(D1480,3))</f>
        <v/>
      </c>
      <c r="F1480" s="5" t="str">
        <f>IF(E1480="","",IFERROR(VLOOKUP(E1480,REGRAS_CST!$A$2:$B$200,2,FALSE),""))</f>
        <v/>
      </c>
      <c r="G1480" s="25"/>
      <c r="H1480" s="7">
        <v>8.9999999999999993E-3</v>
      </c>
      <c r="I1480" s="7">
        <v>1E-3</v>
      </c>
      <c r="J1480" s="9">
        <v>0</v>
      </c>
      <c r="K1480" s="5" t="str">
        <f>IF(E1480="","",IFERROR(VLOOKUP(E1480,REGRAS_CST!$A$2:$C$200,3,FALSE),""))</f>
        <v/>
      </c>
      <c r="L1480" s="10" t="str">
        <f>IF($G1480="", "", $G1480*(1-$V1480))</f>
        <v/>
      </c>
      <c r="M1480" s="30" t="str">
        <f t="shared" si="46"/>
        <v/>
      </c>
      <c r="N1480" s="30" t="str">
        <f t="shared" si="47"/>
        <v/>
      </c>
      <c r="O1480" s="5" t="str">
        <f>IF(D1480="","",
IF(AND(K1480&lt;&gt;"SIM",V1480&gt;0),"ERRO: % BC &gt; 0, mas NÃO permitida ❌",
IF(AND(K1480="SIM",V1480=0),"ATENÇÃO: BC permitida, mas % = 0 🔎",
"Base de cálculo aplicada corretamente ✅")))</f>
        <v/>
      </c>
      <c r="P1480" s="5" t="str">
        <f>IF(D1480="","",
IF(AND(Q1480&lt;&gt;"SIM",U1480&gt;0),"ERRO: % alíquota &gt; 0, mas NÃO permitida ❌",
IF(AND(Q1480="SIM",U1480=0),"ATENÇÃO: alíquota permitida, mas % = 0 🔎",
"Alíquota aplicada corretamente ✅")))</f>
        <v/>
      </c>
      <c r="Q1480" s="5" t="str">
        <f>IF(E1480="","",IFERROR(VLOOKUP(E1480,REGRAS_CST!$A$2:$D$200,4,FALSE),""))</f>
        <v/>
      </c>
      <c r="R1480" s="9"/>
      <c r="S1480" s="7">
        <f>IF($H1480="","",$H1480*(1-$U1480))</f>
        <v>8.9999999999999993E-3</v>
      </c>
      <c r="T1480" s="7">
        <f>IF($I1480="","",$I1480*(1-$U1480))</f>
        <v>1E-3</v>
      </c>
      <c r="U1480" s="7">
        <f>IFERROR(INDEX(BASE_CCLASSTRIB!$E:$E, MATCH(TEXT($D1480,"000000"), BASE_CCLASSTRIB!$A:$A, 0))/100, 0)</f>
        <v>0</v>
      </c>
      <c r="V1480" s="21">
        <f>IFERROR(INDEX(BASE_CCLASSTRIB!$F:$F, MATCH(TEXT($D1480,"000000"), BASE_CCLASSTRIB!$A:$A, 0))/100, 0)</f>
        <v>0</v>
      </c>
    </row>
    <row r="1481" spans="1:22" ht="32.25" customHeight="1" thickTop="1" thickBot="1">
      <c r="A1481" s="24"/>
      <c r="B1481" s="5"/>
      <c r="C1481" s="5"/>
      <c r="D1481" s="5"/>
      <c r="E1481" s="8" t="str">
        <f>IF(D1481="","",LEFT(D1481,3))</f>
        <v/>
      </c>
      <c r="F1481" s="5" t="str">
        <f>IF(E1481="","",IFERROR(VLOOKUP(E1481,REGRAS_CST!$A$2:$B$200,2,FALSE),""))</f>
        <v/>
      </c>
      <c r="G1481" s="25"/>
      <c r="H1481" s="7">
        <v>8.9999999999999993E-3</v>
      </c>
      <c r="I1481" s="7">
        <v>1E-3</v>
      </c>
      <c r="J1481" s="9">
        <v>0</v>
      </c>
      <c r="K1481" s="5" t="str">
        <f>IF(E1481="","",IFERROR(VLOOKUP(E1481,REGRAS_CST!$A$2:$C$200,3,FALSE),""))</f>
        <v/>
      </c>
      <c r="L1481" s="10" t="str">
        <f>IF($G1481="", "", $G1481*(1-$V1481))</f>
        <v/>
      </c>
      <c r="M1481" s="30" t="str">
        <f t="shared" si="46"/>
        <v/>
      </c>
      <c r="N1481" s="30" t="str">
        <f t="shared" si="47"/>
        <v/>
      </c>
      <c r="O1481" s="5" t="str">
        <f>IF(D1481="","",
IF(AND(K1481&lt;&gt;"SIM",V1481&gt;0),"ERRO: % BC &gt; 0, mas NÃO permitida ❌",
IF(AND(K1481="SIM",V1481=0),"ATENÇÃO: BC permitida, mas % = 0 🔎",
"Base de cálculo aplicada corretamente ✅")))</f>
        <v/>
      </c>
      <c r="P1481" s="5" t="str">
        <f>IF(D1481="","",
IF(AND(Q1481&lt;&gt;"SIM",U1481&gt;0),"ERRO: % alíquota &gt; 0, mas NÃO permitida ❌",
IF(AND(Q1481="SIM",U1481=0),"ATENÇÃO: alíquota permitida, mas % = 0 🔎",
"Alíquota aplicada corretamente ✅")))</f>
        <v/>
      </c>
      <c r="Q1481" s="5" t="str">
        <f>IF(E1481="","",IFERROR(VLOOKUP(E1481,REGRAS_CST!$A$2:$D$200,4,FALSE),""))</f>
        <v/>
      </c>
      <c r="R1481" s="9"/>
      <c r="S1481" s="7">
        <f>IF($H1481="","",$H1481*(1-$U1481))</f>
        <v>8.9999999999999993E-3</v>
      </c>
      <c r="T1481" s="7">
        <f>IF($I1481="","",$I1481*(1-$U1481))</f>
        <v>1E-3</v>
      </c>
      <c r="U1481" s="7">
        <f>IFERROR(INDEX(BASE_CCLASSTRIB!$E:$E, MATCH(TEXT($D1481,"000000"), BASE_CCLASSTRIB!$A:$A, 0))/100, 0)</f>
        <v>0</v>
      </c>
      <c r="V1481" s="21">
        <f>IFERROR(INDEX(BASE_CCLASSTRIB!$F:$F, MATCH(TEXT($D1481,"000000"), BASE_CCLASSTRIB!$A:$A, 0))/100, 0)</f>
        <v>0</v>
      </c>
    </row>
    <row r="1482" spans="1:22" ht="32.25" customHeight="1" thickTop="1" thickBot="1">
      <c r="A1482" s="24"/>
      <c r="B1482" s="5"/>
      <c r="C1482" s="5"/>
      <c r="D1482" s="5"/>
      <c r="E1482" s="8" t="str">
        <f>IF(D1482="","",LEFT(D1482,3))</f>
        <v/>
      </c>
      <c r="F1482" s="5" t="str">
        <f>IF(E1482="","",IFERROR(VLOOKUP(E1482,REGRAS_CST!$A$2:$B$200,2,FALSE),""))</f>
        <v/>
      </c>
      <c r="G1482" s="25"/>
      <c r="H1482" s="7">
        <v>8.9999999999999993E-3</v>
      </c>
      <c r="I1482" s="7">
        <v>1E-3</v>
      </c>
      <c r="J1482" s="9">
        <v>0</v>
      </c>
      <c r="K1482" s="5" t="str">
        <f>IF(E1482="","",IFERROR(VLOOKUP(E1482,REGRAS_CST!$A$2:$C$200,3,FALSE),""))</f>
        <v/>
      </c>
      <c r="L1482" s="10" t="str">
        <f>IF($G1482="", "", $G1482*(1-$V1482))</f>
        <v/>
      </c>
      <c r="M1482" s="30" t="str">
        <f t="shared" si="46"/>
        <v/>
      </c>
      <c r="N1482" s="30" t="str">
        <f t="shared" si="47"/>
        <v/>
      </c>
      <c r="O1482" s="5" t="str">
        <f>IF(D1482="","",
IF(AND(K1482&lt;&gt;"SIM",V1482&gt;0),"ERRO: % BC &gt; 0, mas NÃO permitida ❌",
IF(AND(K1482="SIM",V1482=0),"ATENÇÃO: BC permitida, mas % = 0 🔎",
"Base de cálculo aplicada corretamente ✅")))</f>
        <v/>
      </c>
      <c r="P1482" s="5" t="str">
        <f>IF(D1482="","",
IF(AND(Q1482&lt;&gt;"SIM",U1482&gt;0),"ERRO: % alíquota &gt; 0, mas NÃO permitida ❌",
IF(AND(Q1482="SIM",U1482=0),"ATENÇÃO: alíquota permitida, mas % = 0 🔎",
"Alíquota aplicada corretamente ✅")))</f>
        <v/>
      </c>
      <c r="Q1482" s="5" t="str">
        <f>IF(E1482="","",IFERROR(VLOOKUP(E1482,REGRAS_CST!$A$2:$D$200,4,FALSE),""))</f>
        <v/>
      </c>
      <c r="R1482" s="9"/>
      <c r="S1482" s="7">
        <f>IF($H1482="","",$H1482*(1-$U1482))</f>
        <v>8.9999999999999993E-3</v>
      </c>
      <c r="T1482" s="7">
        <f>IF($I1482="","",$I1482*(1-$U1482))</f>
        <v>1E-3</v>
      </c>
      <c r="U1482" s="7">
        <f>IFERROR(INDEX(BASE_CCLASSTRIB!$E:$E, MATCH(TEXT($D1482,"000000"), BASE_CCLASSTRIB!$A:$A, 0))/100, 0)</f>
        <v>0</v>
      </c>
      <c r="V1482" s="21">
        <f>IFERROR(INDEX(BASE_CCLASSTRIB!$F:$F, MATCH(TEXT($D1482,"000000"), BASE_CCLASSTRIB!$A:$A, 0))/100, 0)</f>
        <v>0</v>
      </c>
    </row>
    <row r="1483" spans="1:22" ht="32.25" customHeight="1" thickTop="1" thickBot="1">
      <c r="A1483" s="24"/>
      <c r="B1483" s="5"/>
      <c r="C1483" s="5"/>
      <c r="D1483" s="5"/>
      <c r="E1483" s="8" t="str">
        <f>IF(D1483="","",LEFT(D1483,3))</f>
        <v/>
      </c>
      <c r="F1483" s="5" t="str">
        <f>IF(E1483="","",IFERROR(VLOOKUP(E1483,REGRAS_CST!$A$2:$B$200,2,FALSE),""))</f>
        <v/>
      </c>
      <c r="G1483" s="25"/>
      <c r="H1483" s="7">
        <v>8.9999999999999993E-3</v>
      </c>
      <c r="I1483" s="7">
        <v>1E-3</v>
      </c>
      <c r="J1483" s="9">
        <v>0</v>
      </c>
      <c r="K1483" s="5" t="str">
        <f>IF(E1483="","",IFERROR(VLOOKUP(E1483,REGRAS_CST!$A$2:$C$200,3,FALSE),""))</f>
        <v/>
      </c>
      <c r="L1483" s="10" t="str">
        <f>IF($G1483="", "", $G1483*(1-$V1483))</f>
        <v/>
      </c>
      <c r="M1483" s="30" t="str">
        <f t="shared" si="46"/>
        <v/>
      </c>
      <c r="N1483" s="30" t="str">
        <f t="shared" si="47"/>
        <v/>
      </c>
      <c r="O1483" s="5" t="str">
        <f>IF(D1483="","",
IF(AND(K1483&lt;&gt;"SIM",V1483&gt;0),"ERRO: % BC &gt; 0, mas NÃO permitida ❌",
IF(AND(K1483="SIM",V1483=0),"ATENÇÃO: BC permitida, mas % = 0 🔎",
"Base de cálculo aplicada corretamente ✅")))</f>
        <v/>
      </c>
      <c r="P1483" s="5" t="str">
        <f>IF(D1483="","",
IF(AND(Q1483&lt;&gt;"SIM",U1483&gt;0),"ERRO: % alíquota &gt; 0, mas NÃO permitida ❌",
IF(AND(Q1483="SIM",U1483=0),"ATENÇÃO: alíquota permitida, mas % = 0 🔎",
"Alíquota aplicada corretamente ✅")))</f>
        <v/>
      </c>
      <c r="Q1483" s="5" t="str">
        <f>IF(E1483="","",IFERROR(VLOOKUP(E1483,REGRAS_CST!$A$2:$D$200,4,FALSE),""))</f>
        <v/>
      </c>
      <c r="R1483" s="9"/>
      <c r="S1483" s="7">
        <f>IF($H1483="","",$H1483*(1-$U1483))</f>
        <v>8.9999999999999993E-3</v>
      </c>
      <c r="T1483" s="7">
        <f>IF($I1483="","",$I1483*(1-$U1483))</f>
        <v>1E-3</v>
      </c>
      <c r="U1483" s="7">
        <f>IFERROR(INDEX(BASE_CCLASSTRIB!$E:$E, MATCH(TEXT($D1483,"000000"), BASE_CCLASSTRIB!$A:$A, 0))/100, 0)</f>
        <v>0</v>
      </c>
      <c r="V1483" s="21">
        <f>IFERROR(INDEX(BASE_CCLASSTRIB!$F:$F, MATCH(TEXT($D1483,"000000"), BASE_CCLASSTRIB!$A:$A, 0))/100, 0)</f>
        <v>0</v>
      </c>
    </row>
    <row r="1484" spans="1:22" ht="32.25" customHeight="1" thickTop="1" thickBot="1">
      <c r="A1484" s="24"/>
      <c r="B1484" s="5"/>
      <c r="C1484" s="5"/>
      <c r="D1484" s="5"/>
      <c r="E1484" s="8" t="str">
        <f>IF(D1484="","",LEFT(D1484,3))</f>
        <v/>
      </c>
      <c r="F1484" s="5" t="str">
        <f>IF(E1484="","",IFERROR(VLOOKUP(E1484,REGRAS_CST!$A$2:$B$200,2,FALSE),""))</f>
        <v/>
      </c>
      <c r="G1484" s="25"/>
      <c r="H1484" s="7">
        <v>8.9999999999999993E-3</v>
      </c>
      <c r="I1484" s="7">
        <v>1E-3</v>
      </c>
      <c r="J1484" s="9">
        <v>0</v>
      </c>
      <c r="K1484" s="5" t="str">
        <f>IF(E1484="","",IFERROR(VLOOKUP(E1484,REGRAS_CST!$A$2:$C$200,3,FALSE),""))</f>
        <v/>
      </c>
      <c r="L1484" s="10" t="str">
        <f>IF($G1484="", "", $G1484*(1-$V1484))</f>
        <v/>
      </c>
      <c r="M1484" s="30" t="str">
        <f t="shared" si="46"/>
        <v/>
      </c>
      <c r="N1484" s="30" t="str">
        <f t="shared" si="47"/>
        <v/>
      </c>
      <c r="O1484" s="5" t="str">
        <f>IF(D1484="","",
IF(AND(K1484&lt;&gt;"SIM",V1484&gt;0),"ERRO: % BC &gt; 0, mas NÃO permitida ❌",
IF(AND(K1484="SIM",V1484=0),"ATENÇÃO: BC permitida, mas % = 0 🔎",
"Base de cálculo aplicada corretamente ✅")))</f>
        <v/>
      </c>
      <c r="P1484" s="5" t="str">
        <f>IF(D1484="","",
IF(AND(Q1484&lt;&gt;"SIM",U1484&gt;0),"ERRO: % alíquota &gt; 0, mas NÃO permitida ❌",
IF(AND(Q1484="SIM",U1484=0),"ATENÇÃO: alíquota permitida, mas % = 0 🔎",
"Alíquota aplicada corretamente ✅")))</f>
        <v/>
      </c>
      <c r="Q1484" s="5" t="str">
        <f>IF(E1484="","",IFERROR(VLOOKUP(E1484,REGRAS_CST!$A$2:$D$200,4,FALSE),""))</f>
        <v/>
      </c>
      <c r="R1484" s="9"/>
      <c r="S1484" s="7">
        <f>IF($H1484="","",$H1484*(1-$U1484))</f>
        <v>8.9999999999999993E-3</v>
      </c>
      <c r="T1484" s="7">
        <f>IF($I1484="","",$I1484*(1-$U1484))</f>
        <v>1E-3</v>
      </c>
      <c r="U1484" s="7">
        <f>IFERROR(INDEX(BASE_CCLASSTRIB!$E:$E, MATCH(TEXT($D1484,"000000"), BASE_CCLASSTRIB!$A:$A, 0))/100, 0)</f>
        <v>0</v>
      </c>
      <c r="V1484" s="21">
        <f>IFERROR(INDEX(BASE_CCLASSTRIB!$F:$F, MATCH(TEXT($D1484,"000000"), BASE_CCLASSTRIB!$A:$A, 0))/100, 0)</f>
        <v>0</v>
      </c>
    </row>
    <row r="1485" spans="1:22" ht="32.25" customHeight="1" thickTop="1" thickBot="1">
      <c r="A1485" s="24"/>
      <c r="B1485" s="5"/>
      <c r="C1485" s="5"/>
      <c r="D1485" s="5"/>
      <c r="E1485" s="8" t="str">
        <f>IF(D1485="","",LEFT(D1485,3))</f>
        <v/>
      </c>
      <c r="F1485" s="5" t="str">
        <f>IF(E1485="","",IFERROR(VLOOKUP(E1485,REGRAS_CST!$A$2:$B$200,2,FALSE),""))</f>
        <v/>
      </c>
      <c r="G1485" s="25"/>
      <c r="H1485" s="7">
        <v>8.9999999999999993E-3</v>
      </c>
      <c r="I1485" s="7">
        <v>1E-3</v>
      </c>
      <c r="J1485" s="9">
        <v>0</v>
      </c>
      <c r="K1485" s="5" t="str">
        <f>IF(E1485="","",IFERROR(VLOOKUP(E1485,REGRAS_CST!$A$2:$C$200,3,FALSE),""))</f>
        <v/>
      </c>
      <c r="L1485" s="10" t="str">
        <f>IF($G1485="", "", $G1485*(1-$V1485))</f>
        <v/>
      </c>
      <c r="M1485" s="30" t="str">
        <f t="shared" si="46"/>
        <v/>
      </c>
      <c r="N1485" s="30" t="str">
        <f t="shared" si="47"/>
        <v/>
      </c>
      <c r="O1485" s="5" t="str">
        <f>IF(D1485="","",
IF(AND(K1485&lt;&gt;"SIM",V1485&gt;0),"ERRO: % BC &gt; 0, mas NÃO permitida ❌",
IF(AND(K1485="SIM",V1485=0),"ATENÇÃO: BC permitida, mas % = 0 🔎",
"Base de cálculo aplicada corretamente ✅")))</f>
        <v/>
      </c>
      <c r="P1485" s="5" t="str">
        <f>IF(D1485="","",
IF(AND(Q1485&lt;&gt;"SIM",U1485&gt;0),"ERRO: % alíquota &gt; 0, mas NÃO permitida ❌",
IF(AND(Q1485="SIM",U1485=0),"ATENÇÃO: alíquota permitida, mas % = 0 🔎",
"Alíquota aplicada corretamente ✅")))</f>
        <v/>
      </c>
      <c r="Q1485" s="5" t="str">
        <f>IF(E1485="","",IFERROR(VLOOKUP(E1485,REGRAS_CST!$A$2:$D$200,4,FALSE),""))</f>
        <v/>
      </c>
      <c r="R1485" s="9"/>
      <c r="S1485" s="7">
        <f>IF($H1485="","",$H1485*(1-$U1485))</f>
        <v>8.9999999999999993E-3</v>
      </c>
      <c r="T1485" s="7">
        <f>IF($I1485="","",$I1485*(1-$U1485))</f>
        <v>1E-3</v>
      </c>
      <c r="U1485" s="7">
        <f>IFERROR(INDEX(BASE_CCLASSTRIB!$E:$E, MATCH(TEXT($D1485,"000000"), BASE_CCLASSTRIB!$A:$A, 0))/100, 0)</f>
        <v>0</v>
      </c>
      <c r="V1485" s="21">
        <f>IFERROR(INDEX(BASE_CCLASSTRIB!$F:$F, MATCH(TEXT($D1485,"000000"), BASE_CCLASSTRIB!$A:$A, 0))/100, 0)</f>
        <v>0</v>
      </c>
    </row>
    <row r="1486" spans="1:22" ht="32.25" customHeight="1" thickTop="1" thickBot="1">
      <c r="A1486" s="24"/>
      <c r="B1486" s="5"/>
      <c r="C1486" s="5"/>
      <c r="D1486" s="5"/>
      <c r="E1486" s="8" t="str">
        <f>IF(D1486="","",LEFT(D1486,3))</f>
        <v/>
      </c>
      <c r="F1486" s="5" t="str">
        <f>IF(E1486="","",IFERROR(VLOOKUP(E1486,REGRAS_CST!$A$2:$B$200,2,FALSE),""))</f>
        <v/>
      </c>
      <c r="G1486" s="25"/>
      <c r="H1486" s="7">
        <v>8.9999999999999993E-3</v>
      </c>
      <c r="I1486" s="7">
        <v>1E-3</v>
      </c>
      <c r="J1486" s="9">
        <v>0</v>
      </c>
      <c r="K1486" s="5" t="str">
        <f>IF(E1486="","",IFERROR(VLOOKUP(E1486,REGRAS_CST!$A$2:$C$200,3,FALSE),""))</f>
        <v/>
      </c>
      <c r="L1486" s="10" t="str">
        <f>IF($G1486="", "", $G1486*(1-$V1486))</f>
        <v/>
      </c>
      <c r="M1486" s="30" t="str">
        <f t="shared" si="46"/>
        <v/>
      </c>
      <c r="N1486" s="30" t="str">
        <f t="shared" si="47"/>
        <v/>
      </c>
      <c r="O1486" s="5" t="str">
        <f>IF(D1486="","",
IF(AND(K1486&lt;&gt;"SIM",V1486&gt;0),"ERRO: % BC &gt; 0, mas NÃO permitida ❌",
IF(AND(K1486="SIM",V1486=0),"ATENÇÃO: BC permitida, mas % = 0 🔎",
"Base de cálculo aplicada corretamente ✅")))</f>
        <v/>
      </c>
      <c r="P1486" s="5" t="str">
        <f>IF(D1486="","",
IF(AND(Q1486&lt;&gt;"SIM",U1486&gt;0),"ERRO: % alíquota &gt; 0, mas NÃO permitida ❌",
IF(AND(Q1486="SIM",U1486=0),"ATENÇÃO: alíquota permitida, mas % = 0 🔎",
"Alíquota aplicada corretamente ✅")))</f>
        <v/>
      </c>
      <c r="Q1486" s="5" t="str">
        <f>IF(E1486="","",IFERROR(VLOOKUP(E1486,REGRAS_CST!$A$2:$D$200,4,FALSE),""))</f>
        <v/>
      </c>
      <c r="R1486" s="9"/>
      <c r="S1486" s="7">
        <f>IF($H1486="","",$H1486*(1-$U1486))</f>
        <v>8.9999999999999993E-3</v>
      </c>
      <c r="T1486" s="7">
        <f>IF($I1486="","",$I1486*(1-$U1486))</f>
        <v>1E-3</v>
      </c>
      <c r="U1486" s="7">
        <f>IFERROR(INDEX(BASE_CCLASSTRIB!$E:$E, MATCH(TEXT($D1486,"000000"), BASE_CCLASSTRIB!$A:$A, 0))/100, 0)</f>
        <v>0</v>
      </c>
      <c r="V1486" s="21">
        <f>IFERROR(INDEX(BASE_CCLASSTRIB!$F:$F, MATCH(TEXT($D1486,"000000"), BASE_CCLASSTRIB!$A:$A, 0))/100, 0)</f>
        <v>0</v>
      </c>
    </row>
    <row r="1487" spans="1:22" ht="32.25" customHeight="1" thickTop="1" thickBot="1">
      <c r="A1487" s="24"/>
      <c r="B1487" s="5"/>
      <c r="C1487" s="5"/>
      <c r="D1487" s="5"/>
      <c r="E1487" s="8" t="str">
        <f>IF(D1487="","",LEFT(D1487,3))</f>
        <v/>
      </c>
      <c r="F1487" s="5" t="str">
        <f>IF(E1487="","",IFERROR(VLOOKUP(E1487,REGRAS_CST!$A$2:$B$200,2,FALSE),""))</f>
        <v/>
      </c>
      <c r="G1487" s="25"/>
      <c r="H1487" s="7">
        <v>8.9999999999999993E-3</v>
      </c>
      <c r="I1487" s="7">
        <v>1E-3</v>
      </c>
      <c r="J1487" s="9">
        <v>0</v>
      </c>
      <c r="K1487" s="5" t="str">
        <f>IF(E1487="","",IFERROR(VLOOKUP(E1487,REGRAS_CST!$A$2:$C$200,3,FALSE),""))</f>
        <v/>
      </c>
      <c r="L1487" s="10" t="str">
        <f>IF($G1487="", "", $G1487*(1-$V1487))</f>
        <v/>
      </c>
      <c r="M1487" s="30" t="str">
        <f t="shared" si="46"/>
        <v/>
      </c>
      <c r="N1487" s="30" t="str">
        <f t="shared" si="47"/>
        <v/>
      </c>
      <c r="O1487" s="5" t="str">
        <f>IF(D1487="","",
IF(AND(K1487&lt;&gt;"SIM",V1487&gt;0),"ERRO: % BC &gt; 0, mas NÃO permitida ❌",
IF(AND(K1487="SIM",V1487=0),"ATENÇÃO: BC permitida, mas % = 0 🔎",
"Base de cálculo aplicada corretamente ✅")))</f>
        <v/>
      </c>
      <c r="P1487" s="5" t="str">
        <f>IF(D1487="","",
IF(AND(Q1487&lt;&gt;"SIM",U1487&gt;0),"ERRO: % alíquota &gt; 0, mas NÃO permitida ❌",
IF(AND(Q1487="SIM",U1487=0),"ATENÇÃO: alíquota permitida, mas % = 0 🔎",
"Alíquota aplicada corretamente ✅")))</f>
        <v/>
      </c>
      <c r="Q1487" s="5" t="str">
        <f>IF(E1487="","",IFERROR(VLOOKUP(E1487,REGRAS_CST!$A$2:$D$200,4,FALSE),""))</f>
        <v/>
      </c>
      <c r="R1487" s="9"/>
      <c r="S1487" s="7">
        <f>IF($H1487="","",$H1487*(1-$U1487))</f>
        <v>8.9999999999999993E-3</v>
      </c>
      <c r="T1487" s="7">
        <f>IF($I1487="","",$I1487*(1-$U1487))</f>
        <v>1E-3</v>
      </c>
      <c r="U1487" s="7">
        <f>IFERROR(INDEX(BASE_CCLASSTRIB!$E:$E, MATCH(TEXT($D1487,"000000"), BASE_CCLASSTRIB!$A:$A, 0))/100, 0)</f>
        <v>0</v>
      </c>
      <c r="V1487" s="21">
        <f>IFERROR(INDEX(BASE_CCLASSTRIB!$F:$F, MATCH(TEXT($D1487,"000000"), BASE_CCLASSTRIB!$A:$A, 0))/100, 0)</f>
        <v>0</v>
      </c>
    </row>
    <row r="1488" spans="1:22" ht="32.25" customHeight="1" thickTop="1" thickBot="1">
      <c r="A1488" s="24"/>
      <c r="B1488" s="5"/>
      <c r="C1488" s="5"/>
      <c r="D1488" s="5"/>
      <c r="E1488" s="8" t="str">
        <f>IF(D1488="","",LEFT(D1488,3))</f>
        <v/>
      </c>
      <c r="F1488" s="5" t="str">
        <f>IF(E1488="","",IFERROR(VLOOKUP(E1488,REGRAS_CST!$A$2:$B$200,2,FALSE),""))</f>
        <v/>
      </c>
      <c r="G1488" s="25"/>
      <c r="H1488" s="7">
        <v>8.9999999999999993E-3</v>
      </c>
      <c r="I1488" s="7">
        <v>1E-3</v>
      </c>
      <c r="J1488" s="9">
        <v>0</v>
      </c>
      <c r="K1488" s="5" t="str">
        <f>IF(E1488="","",IFERROR(VLOOKUP(E1488,REGRAS_CST!$A$2:$C$200,3,FALSE),""))</f>
        <v/>
      </c>
      <c r="L1488" s="10" t="str">
        <f>IF($G1488="", "", $G1488*(1-$V1488))</f>
        <v/>
      </c>
      <c r="M1488" s="30" t="str">
        <f t="shared" si="46"/>
        <v/>
      </c>
      <c r="N1488" s="30" t="str">
        <f t="shared" si="47"/>
        <v/>
      </c>
      <c r="O1488" s="5" t="str">
        <f>IF(D1488="","",
IF(AND(K1488&lt;&gt;"SIM",V1488&gt;0),"ERRO: % BC &gt; 0, mas NÃO permitida ❌",
IF(AND(K1488="SIM",V1488=0),"ATENÇÃO: BC permitida, mas % = 0 🔎",
"Base de cálculo aplicada corretamente ✅")))</f>
        <v/>
      </c>
      <c r="P1488" s="5" t="str">
        <f>IF(D1488="","",
IF(AND(Q1488&lt;&gt;"SIM",U1488&gt;0),"ERRO: % alíquota &gt; 0, mas NÃO permitida ❌",
IF(AND(Q1488="SIM",U1488=0),"ATENÇÃO: alíquota permitida, mas % = 0 🔎",
"Alíquota aplicada corretamente ✅")))</f>
        <v/>
      </c>
      <c r="Q1488" s="5" t="str">
        <f>IF(E1488="","",IFERROR(VLOOKUP(E1488,REGRAS_CST!$A$2:$D$200,4,FALSE),""))</f>
        <v/>
      </c>
      <c r="R1488" s="9"/>
      <c r="S1488" s="7">
        <f>IF($H1488="","",$H1488*(1-$U1488))</f>
        <v>8.9999999999999993E-3</v>
      </c>
      <c r="T1488" s="7">
        <f>IF($I1488="","",$I1488*(1-$U1488))</f>
        <v>1E-3</v>
      </c>
      <c r="U1488" s="7">
        <f>IFERROR(INDEX(BASE_CCLASSTRIB!$E:$E, MATCH(TEXT($D1488,"000000"), BASE_CCLASSTRIB!$A:$A, 0))/100, 0)</f>
        <v>0</v>
      </c>
      <c r="V1488" s="21">
        <f>IFERROR(INDEX(BASE_CCLASSTRIB!$F:$F, MATCH(TEXT($D1488,"000000"), BASE_CCLASSTRIB!$A:$A, 0))/100, 0)</f>
        <v>0</v>
      </c>
    </row>
    <row r="1489" spans="1:22" ht="32.25" customHeight="1" thickTop="1" thickBot="1">
      <c r="A1489" s="24"/>
      <c r="B1489" s="5"/>
      <c r="C1489" s="5"/>
      <c r="D1489" s="5"/>
      <c r="E1489" s="8" t="str">
        <f>IF(D1489="","",LEFT(D1489,3))</f>
        <v/>
      </c>
      <c r="F1489" s="5" t="str">
        <f>IF(E1489="","",IFERROR(VLOOKUP(E1489,REGRAS_CST!$A$2:$B$200,2,FALSE),""))</f>
        <v/>
      </c>
      <c r="G1489" s="25"/>
      <c r="H1489" s="7">
        <v>8.9999999999999993E-3</v>
      </c>
      <c r="I1489" s="7">
        <v>1E-3</v>
      </c>
      <c r="J1489" s="9">
        <v>0</v>
      </c>
      <c r="K1489" s="5" t="str">
        <f>IF(E1489="","",IFERROR(VLOOKUP(E1489,REGRAS_CST!$A$2:$C$200,3,FALSE),""))</f>
        <v/>
      </c>
      <c r="L1489" s="10" t="str">
        <f>IF($G1489="", "", $G1489*(1-$V1489))</f>
        <v/>
      </c>
      <c r="M1489" s="30" t="str">
        <f t="shared" si="46"/>
        <v/>
      </c>
      <c r="N1489" s="30" t="str">
        <f t="shared" si="47"/>
        <v/>
      </c>
      <c r="O1489" s="5" t="str">
        <f>IF(D1489="","",
IF(AND(K1489&lt;&gt;"SIM",V1489&gt;0),"ERRO: % BC &gt; 0, mas NÃO permitida ❌",
IF(AND(K1489="SIM",V1489=0),"ATENÇÃO: BC permitida, mas % = 0 🔎",
"Base de cálculo aplicada corretamente ✅")))</f>
        <v/>
      </c>
      <c r="P1489" s="5" t="str">
        <f>IF(D1489="","",
IF(AND(Q1489&lt;&gt;"SIM",U1489&gt;0),"ERRO: % alíquota &gt; 0, mas NÃO permitida ❌",
IF(AND(Q1489="SIM",U1489=0),"ATENÇÃO: alíquota permitida, mas % = 0 🔎",
"Alíquota aplicada corretamente ✅")))</f>
        <v/>
      </c>
      <c r="Q1489" s="5" t="str">
        <f>IF(E1489="","",IFERROR(VLOOKUP(E1489,REGRAS_CST!$A$2:$D$200,4,FALSE),""))</f>
        <v/>
      </c>
      <c r="R1489" s="9"/>
      <c r="S1489" s="7">
        <f>IF($H1489="","",$H1489*(1-$U1489))</f>
        <v>8.9999999999999993E-3</v>
      </c>
      <c r="T1489" s="7">
        <f>IF($I1489="","",$I1489*(1-$U1489))</f>
        <v>1E-3</v>
      </c>
      <c r="U1489" s="7">
        <f>IFERROR(INDEX(BASE_CCLASSTRIB!$E:$E, MATCH(TEXT($D1489,"000000"), BASE_CCLASSTRIB!$A:$A, 0))/100, 0)</f>
        <v>0</v>
      </c>
      <c r="V1489" s="21">
        <f>IFERROR(INDEX(BASE_CCLASSTRIB!$F:$F, MATCH(TEXT($D1489,"000000"), BASE_CCLASSTRIB!$A:$A, 0))/100, 0)</f>
        <v>0</v>
      </c>
    </row>
    <row r="1490" spans="1:22" ht="32.25" customHeight="1" thickTop="1" thickBot="1">
      <c r="A1490" s="24"/>
      <c r="B1490" s="5"/>
      <c r="C1490" s="5"/>
      <c r="D1490" s="5"/>
      <c r="E1490" s="8" t="str">
        <f>IF(D1490="","",LEFT(D1490,3))</f>
        <v/>
      </c>
      <c r="F1490" s="5" t="str">
        <f>IF(E1490="","",IFERROR(VLOOKUP(E1490,REGRAS_CST!$A$2:$B$200,2,FALSE),""))</f>
        <v/>
      </c>
      <c r="G1490" s="25"/>
      <c r="H1490" s="7">
        <v>8.9999999999999993E-3</v>
      </c>
      <c r="I1490" s="7">
        <v>1E-3</v>
      </c>
      <c r="J1490" s="9">
        <v>0</v>
      </c>
      <c r="K1490" s="5" t="str">
        <f>IF(E1490="","",IFERROR(VLOOKUP(E1490,REGRAS_CST!$A$2:$C$200,3,FALSE),""))</f>
        <v/>
      </c>
      <c r="L1490" s="10" t="str">
        <f>IF($G1490="", "", $G1490*(1-$V1490))</f>
        <v/>
      </c>
      <c r="M1490" s="30" t="str">
        <f t="shared" si="46"/>
        <v/>
      </c>
      <c r="N1490" s="30" t="str">
        <f t="shared" si="47"/>
        <v/>
      </c>
      <c r="O1490" s="5" t="str">
        <f>IF(D1490="","",
IF(AND(K1490&lt;&gt;"SIM",V1490&gt;0),"ERRO: % BC &gt; 0, mas NÃO permitida ❌",
IF(AND(K1490="SIM",V1490=0),"ATENÇÃO: BC permitida, mas % = 0 🔎",
"Base de cálculo aplicada corretamente ✅")))</f>
        <v/>
      </c>
      <c r="P1490" s="5" t="str">
        <f>IF(D1490="","",
IF(AND(Q1490&lt;&gt;"SIM",U1490&gt;0),"ERRO: % alíquota &gt; 0, mas NÃO permitida ❌",
IF(AND(Q1490="SIM",U1490=0),"ATENÇÃO: alíquota permitida, mas % = 0 🔎",
"Alíquota aplicada corretamente ✅")))</f>
        <v/>
      </c>
      <c r="Q1490" s="5" t="str">
        <f>IF(E1490="","",IFERROR(VLOOKUP(E1490,REGRAS_CST!$A$2:$D$200,4,FALSE),""))</f>
        <v/>
      </c>
      <c r="R1490" s="9"/>
      <c r="S1490" s="7">
        <f>IF($H1490="","",$H1490*(1-$U1490))</f>
        <v>8.9999999999999993E-3</v>
      </c>
      <c r="T1490" s="7">
        <f>IF($I1490="","",$I1490*(1-$U1490))</f>
        <v>1E-3</v>
      </c>
      <c r="U1490" s="7">
        <f>IFERROR(INDEX(BASE_CCLASSTRIB!$E:$E, MATCH(TEXT($D1490,"000000"), BASE_CCLASSTRIB!$A:$A, 0))/100, 0)</f>
        <v>0</v>
      </c>
      <c r="V1490" s="21">
        <f>IFERROR(INDEX(BASE_CCLASSTRIB!$F:$F, MATCH(TEXT($D1490,"000000"), BASE_CCLASSTRIB!$A:$A, 0))/100, 0)</f>
        <v>0</v>
      </c>
    </row>
    <row r="1491" spans="1:22" ht="32.25" customHeight="1" thickTop="1" thickBot="1">
      <c r="A1491" s="24"/>
      <c r="B1491" s="5"/>
      <c r="C1491" s="5"/>
      <c r="D1491" s="5"/>
      <c r="E1491" s="8" t="str">
        <f>IF(D1491="","",LEFT(D1491,3))</f>
        <v/>
      </c>
      <c r="F1491" s="5" t="str">
        <f>IF(E1491="","",IFERROR(VLOOKUP(E1491,REGRAS_CST!$A$2:$B$200,2,FALSE),""))</f>
        <v/>
      </c>
      <c r="G1491" s="25"/>
      <c r="H1491" s="7">
        <v>8.9999999999999993E-3</v>
      </c>
      <c r="I1491" s="7">
        <v>1E-3</v>
      </c>
      <c r="J1491" s="9">
        <v>0</v>
      </c>
      <c r="K1491" s="5" t="str">
        <f>IF(E1491="","",IFERROR(VLOOKUP(E1491,REGRAS_CST!$A$2:$C$200,3,FALSE),""))</f>
        <v/>
      </c>
      <c r="L1491" s="10" t="str">
        <f>IF($G1491="", "", $G1491*(1-$V1491))</f>
        <v/>
      </c>
      <c r="M1491" s="30" t="str">
        <f t="shared" si="46"/>
        <v/>
      </c>
      <c r="N1491" s="30" t="str">
        <f t="shared" si="47"/>
        <v/>
      </c>
      <c r="O1491" s="5" t="str">
        <f>IF(D1491="","",
IF(AND(K1491&lt;&gt;"SIM",V1491&gt;0),"ERRO: % BC &gt; 0, mas NÃO permitida ❌",
IF(AND(K1491="SIM",V1491=0),"ATENÇÃO: BC permitida, mas % = 0 🔎",
"Base de cálculo aplicada corretamente ✅")))</f>
        <v/>
      </c>
      <c r="P1491" s="5" t="str">
        <f>IF(D1491="","",
IF(AND(Q1491&lt;&gt;"SIM",U1491&gt;0),"ERRO: % alíquota &gt; 0, mas NÃO permitida ❌",
IF(AND(Q1491="SIM",U1491=0),"ATENÇÃO: alíquota permitida, mas % = 0 🔎",
"Alíquota aplicada corretamente ✅")))</f>
        <v/>
      </c>
      <c r="Q1491" s="5" t="str">
        <f>IF(E1491="","",IFERROR(VLOOKUP(E1491,REGRAS_CST!$A$2:$D$200,4,FALSE),""))</f>
        <v/>
      </c>
      <c r="R1491" s="9"/>
      <c r="S1491" s="7">
        <f>IF($H1491="","",$H1491*(1-$U1491))</f>
        <v>8.9999999999999993E-3</v>
      </c>
      <c r="T1491" s="7">
        <f>IF($I1491="","",$I1491*(1-$U1491))</f>
        <v>1E-3</v>
      </c>
      <c r="U1491" s="7">
        <f>IFERROR(INDEX(BASE_CCLASSTRIB!$E:$E, MATCH(TEXT($D1491,"000000"), BASE_CCLASSTRIB!$A:$A, 0))/100, 0)</f>
        <v>0</v>
      </c>
      <c r="V1491" s="21">
        <f>IFERROR(INDEX(BASE_CCLASSTRIB!$F:$F, MATCH(TEXT($D1491,"000000"), BASE_CCLASSTRIB!$A:$A, 0))/100, 0)</f>
        <v>0</v>
      </c>
    </row>
    <row r="1492" spans="1:22" ht="32.25" customHeight="1" thickTop="1" thickBot="1">
      <c r="A1492" s="24"/>
      <c r="B1492" s="5"/>
      <c r="C1492" s="5"/>
      <c r="D1492" s="5"/>
      <c r="E1492" s="8" t="str">
        <f>IF(D1492="","",LEFT(D1492,3))</f>
        <v/>
      </c>
      <c r="F1492" s="5" t="str">
        <f>IF(E1492="","",IFERROR(VLOOKUP(E1492,REGRAS_CST!$A$2:$B$200,2,FALSE),""))</f>
        <v/>
      </c>
      <c r="G1492" s="25"/>
      <c r="H1492" s="7">
        <v>8.9999999999999993E-3</v>
      </c>
      <c r="I1492" s="7">
        <v>1E-3</v>
      </c>
      <c r="J1492" s="9">
        <v>0</v>
      </c>
      <c r="K1492" s="5" t="str">
        <f>IF(E1492="","",IFERROR(VLOOKUP(E1492,REGRAS_CST!$A$2:$C$200,3,FALSE),""))</f>
        <v/>
      </c>
      <c r="L1492" s="10" t="str">
        <f>IF($G1492="", "", $G1492*(1-$V1492))</f>
        <v/>
      </c>
      <c r="M1492" s="30" t="str">
        <f t="shared" si="46"/>
        <v/>
      </c>
      <c r="N1492" s="30" t="str">
        <f t="shared" si="47"/>
        <v/>
      </c>
      <c r="O1492" s="5" t="str">
        <f>IF(D1492="","",
IF(AND(K1492&lt;&gt;"SIM",V1492&gt;0),"ERRO: % BC &gt; 0, mas NÃO permitida ❌",
IF(AND(K1492="SIM",V1492=0),"ATENÇÃO: BC permitida, mas % = 0 🔎",
"Base de cálculo aplicada corretamente ✅")))</f>
        <v/>
      </c>
      <c r="P1492" s="5" t="str">
        <f>IF(D1492="","",
IF(AND(Q1492&lt;&gt;"SIM",U1492&gt;0),"ERRO: % alíquota &gt; 0, mas NÃO permitida ❌",
IF(AND(Q1492="SIM",U1492=0),"ATENÇÃO: alíquota permitida, mas % = 0 🔎",
"Alíquota aplicada corretamente ✅")))</f>
        <v/>
      </c>
      <c r="Q1492" s="5" t="str">
        <f>IF(E1492="","",IFERROR(VLOOKUP(E1492,REGRAS_CST!$A$2:$D$200,4,FALSE),""))</f>
        <v/>
      </c>
      <c r="R1492" s="9"/>
      <c r="S1492" s="7">
        <f>IF($H1492="","",$H1492*(1-$U1492))</f>
        <v>8.9999999999999993E-3</v>
      </c>
      <c r="T1492" s="7">
        <f>IF($I1492="","",$I1492*(1-$U1492))</f>
        <v>1E-3</v>
      </c>
      <c r="U1492" s="7">
        <f>IFERROR(INDEX(BASE_CCLASSTRIB!$E:$E, MATCH(TEXT($D1492,"000000"), BASE_CCLASSTRIB!$A:$A, 0))/100, 0)</f>
        <v>0</v>
      </c>
      <c r="V1492" s="21">
        <f>IFERROR(INDEX(BASE_CCLASSTRIB!$F:$F, MATCH(TEXT($D1492,"000000"), BASE_CCLASSTRIB!$A:$A, 0))/100, 0)</f>
        <v>0</v>
      </c>
    </row>
    <row r="1493" spans="1:22" ht="32.25" customHeight="1" thickTop="1" thickBot="1">
      <c r="A1493" s="24"/>
      <c r="B1493" s="5"/>
      <c r="C1493" s="5"/>
      <c r="D1493" s="5"/>
      <c r="E1493" s="8" t="str">
        <f>IF(D1493="","",LEFT(D1493,3))</f>
        <v/>
      </c>
      <c r="F1493" s="5" t="str">
        <f>IF(E1493="","",IFERROR(VLOOKUP(E1493,REGRAS_CST!$A$2:$B$200,2,FALSE),""))</f>
        <v/>
      </c>
      <c r="G1493" s="25"/>
      <c r="H1493" s="7">
        <v>8.9999999999999993E-3</v>
      </c>
      <c r="I1493" s="7">
        <v>1E-3</v>
      </c>
      <c r="J1493" s="9">
        <v>0</v>
      </c>
      <c r="K1493" s="5" t="str">
        <f>IF(E1493="","",IFERROR(VLOOKUP(E1493,REGRAS_CST!$A$2:$C$200,3,FALSE),""))</f>
        <v/>
      </c>
      <c r="L1493" s="10" t="str">
        <f>IF($G1493="", "", $G1493*(1-$V1493))</f>
        <v/>
      </c>
      <c r="M1493" s="30" t="str">
        <f t="shared" si="46"/>
        <v/>
      </c>
      <c r="N1493" s="30" t="str">
        <f t="shared" si="47"/>
        <v/>
      </c>
      <c r="O1493" s="5" t="str">
        <f>IF(D1493="","",
IF(AND(K1493&lt;&gt;"SIM",V1493&gt;0),"ERRO: % BC &gt; 0, mas NÃO permitida ❌",
IF(AND(K1493="SIM",V1493=0),"ATENÇÃO: BC permitida, mas % = 0 🔎",
"Base de cálculo aplicada corretamente ✅")))</f>
        <v/>
      </c>
      <c r="P1493" s="5" t="str">
        <f>IF(D1493="","",
IF(AND(Q1493&lt;&gt;"SIM",U1493&gt;0),"ERRO: % alíquota &gt; 0, mas NÃO permitida ❌",
IF(AND(Q1493="SIM",U1493=0),"ATENÇÃO: alíquota permitida, mas % = 0 🔎",
"Alíquota aplicada corretamente ✅")))</f>
        <v/>
      </c>
      <c r="Q1493" s="5" t="str">
        <f>IF(E1493="","",IFERROR(VLOOKUP(E1493,REGRAS_CST!$A$2:$D$200,4,FALSE),""))</f>
        <v/>
      </c>
      <c r="R1493" s="9"/>
      <c r="S1493" s="7">
        <f>IF($H1493="","",$H1493*(1-$U1493))</f>
        <v>8.9999999999999993E-3</v>
      </c>
      <c r="T1493" s="7">
        <f>IF($I1493="","",$I1493*(1-$U1493))</f>
        <v>1E-3</v>
      </c>
      <c r="U1493" s="7">
        <f>IFERROR(INDEX(BASE_CCLASSTRIB!$E:$E, MATCH(TEXT($D1493,"000000"), BASE_CCLASSTRIB!$A:$A, 0))/100, 0)</f>
        <v>0</v>
      </c>
      <c r="V1493" s="21">
        <f>IFERROR(INDEX(BASE_CCLASSTRIB!$F:$F, MATCH(TEXT($D1493,"000000"), BASE_CCLASSTRIB!$A:$A, 0))/100, 0)</f>
        <v>0</v>
      </c>
    </row>
    <row r="1494" spans="1:22" ht="32.25" customHeight="1" thickTop="1" thickBot="1">
      <c r="A1494" s="24"/>
      <c r="B1494" s="5"/>
      <c r="C1494" s="5"/>
      <c r="D1494" s="5"/>
      <c r="E1494" s="8" t="str">
        <f>IF(D1494="","",LEFT(D1494,3))</f>
        <v/>
      </c>
      <c r="F1494" s="5" t="str">
        <f>IF(E1494="","",IFERROR(VLOOKUP(E1494,REGRAS_CST!$A$2:$B$200,2,FALSE),""))</f>
        <v/>
      </c>
      <c r="G1494" s="25"/>
      <c r="H1494" s="7">
        <v>8.9999999999999993E-3</v>
      </c>
      <c r="I1494" s="7">
        <v>1E-3</v>
      </c>
      <c r="J1494" s="9">
        <v>0</v>
      </c>
      <c r="K1494" s="5" t="str">
        <f>IF(E1494="","",IFERROR(VLOOKUP(E1494,REGRAS_CST!$A$2:$C$200,3,FALSE),""))</f>
        <v/>
      </c>
      <c r="L1494" s="10" t="str">
        <f>IF($G1494="", "", $G1494*(1-$V1494))</f>
        <v/>
      </c>
      <c r="M1494" s="30" t="str">
        <f t="shared" si="46"/>
        <v/>
      </c>
      <c r="N1494" s="30" t="str">
        <f t="shared" si="47"/>
        <v/>
      </c>
      <c r="O1494" s="5" t="str">
        <f>IF(D1494="","",
IF(AND(K1494&lt;&gt;"SIM",V1494&gt;0),"ERRO: % BC &gt; 0, mas NÃO permitida ❌",
IF(AND(K1494="SIM",V1494=0),"ATENÇÃO: BC permitida, mas % = 0 🔎",
"Base de cálculo aplicada corretamente ✅")))</f>
        <v/>
      </c>
      <c r="P1494" s="5" t="str">
        <f>IF(D1494="","",
IF(AND(Q1494&lt;&gt;"SIM",U1494&gt;0),"ERRO: % alíquota &gt; 0, mas NÃO permitida ❌",
IF(AND(Q1494="SIM",U1494=0),"ATENÇÃO: alíquota permitida, mas % = 0 🔎",
"Alíquota aplicada corretamente ✅")))</f>
        <v/>
      </c>
      <c r="Q1494" s="5" t="str">
        <f>IF(E1494="","",IFERROR(VLOOKUP(E1494,REGRAS_CST!$A$2:$D$200,4,FALSE),""))</f>
        <v/>
      </c>
      <c r="R1494" s="9"/>
      <c r="S1494" s="7">
        <f>IF($H1494="","",$H1494*(1-$U1494))</f>
        <v>8.9999999999999993E-3</v>
      </c>
      <c r="T1494" s="7">
        <f>IF($I1494="","",$I1494*(1-$U1494))</f>
        <v>1E-3</v>
      </c>
      <c r="U1494" s="7">
        <f>IFERROR(INDEX(BASE_CCLASSTRIB!$E:$E, MATCH(TEXT($D1494,"000000"), BASE_CCLASSTRIB!$A:$A, 0))/100, 0)</f>
        <v>0</v>
      </c>
      <c r="V1494" s="21">
        <f>IFERROR(INDEX(BASE_CCLASSTRIB!$F:$F, MATCH(TEXT($D1494,"000000"), BASE_CCLASSTRIB!$A:$A, 0))/100, 0)</f>
        <v>0</v>
      </c>
    </row>
    <row r="1495" spans="1:22" ht="32.25" customHeight="1" thickTop="1" thickBot="1">
      <c r="A1495" s="24"/>
      <c r="B1495" s="5"/>
      <c r="C1495" s="5"/>
      <c r="D1495" s="5"/>
      <c r="E1495" s="8" t="str">
        <f>IF(D1495="","",LEFT(D1495,3))</f>
        <v/>
      </c>
      <c r="F1495" s="5" t="str">
        <f>IF(E1495="","",IFERROR(VLOOKUP(E1495,REGRAS_CST!$A$2:$B$200,2,FALSE),""))</f>
        <v/>
      </c>
      <c r="G1495" s="25"/>
      <c r="H1495" s="7">
        <v>8.9999999999999993E-3</v>
      </c>
      <c r="I1495" s="7">
        <v>1E-3</v>
      </c>
      <c r="J1495" s="9">
        <v>0</v>
      </c>
      <c r="K1495" s="5" t="str">
        <f>IF(E1495="","",IFERROR(VLOOKUP(E1495,REGRAS_CST!$A$2:$C$200,3,FALSE),""))</f>
        <v/>
      </c>
      <c r="L1495" s="10" t="str">
        <f>IF($G1495="", "", $G1495*(1-$V1495))</f>
        <v/>
      </c>
      <c r="M1495" s="30" t="str">
        <f t="shared" si="46"/>
        <v/>
      </c>
      <c r="N1495" s="30" t="str">
        <f t="shared" si="47"/>
        <v/>
      </c>
      <c r="O1495" s="5" t="str">
        <f>IF(D1495="","",
IF(AND(K1495&lt;&gt;"SIM",V1495&gt;0),"ERRO: % BC &gt; 0, mas NÃO permitida ❌",
IF(AND(K1495="SIM",V1495=0),"ATENÇÃO: BC permitida, mas % = 0 🔎",
"Base de cálculo aplicada corretamente ✅")))</f>
        <v/>
      </c>
      <c r="P1495" s="5" t="str">
        <f>IF(D1495="","",
IF(AND(Q1495&lt;&gt;"SIM",U1495&gt;0),"ERRO: % alíquota &gt; 0, mas NÃO permitida ❌",
IF(AND(Q1495="SIM",U1495=0),"ATENÇÃO: alíquota permitida, mas % = 0 🔎",
"Alíquota aplicada corretamente ✅")))</f>
        <v/>
      </c>
      <c r="Q1495" s="5" t="str">
        <f>IF(E1495="","",IFERROR(VLOOKUP(E1495,REGRAS_CST!$A$2:$D$200,4,FALSE),""))</f>
        <v/>
      </c>
      <c r="R1495" s="9"/>
      <c r="S1495" s="7">
        <f>IF($H1495="","",$H1495*(1-$U1495))</f>
        <v>8.9999999999999993E-3</v>
      </c>
      <c r="T1495" s="7">
        <f>IF($I1495="","",$I1495*(1-$U1495))</f>
        <v>1E-3</v>
      </c>
      <c r="U1495" s="7">
        <f>IFERROR(INDEX(BASE_CCLASSTRIB!$E:$E, MATCH(TEXT($D1495,"000000"), BASE_CCLASSTRIB!$A:$A, 0))/100, 0)</f>
        <v>0</v>
      </c>
      <c r="V1495" s="21">
        <f>IFERROR(INDEX(BASE_CCLASSTRIB!$F:$F, MATCH(TEXT($D1495,"000000"), BASE_CCLASSTRIB!$A:$A, 0))/100, 0)</f>
        <v>0</v>
      </c>
    </row>
    <row r="1496" spans="1:22" ht="32.25" customHeight="1" thickTop="1" thickBot="1">
      <c r="A1496" s="24"/>
      <c r="B1496" s="5"/>
      <c r="C1496" s="5"/>
      <c r="D1496" s="5"/>
      <c r="E1496" s="8" t="str">
        <f>IF(D1496="","",LEFT(D1496,3))</f>
        <v/>
      </c>
      <c r="F1496" s="5" t="str">
        <f>IF(E1496="","",IFERROR(VLOOKUP(E1496,REGRAS_CST!$A$2:$B$200,2,FALSE),""))</f>
        <v/>
      </c>
      <c r="G1496" s="25"/>
      <c r="H1496" s="7">
        <v>8.9999999999999993E-3</v>
      </c>
      <c r="I1496" s="7">
        <v>1E-3</v>
      </c>
      <c r="J1496" s="9">
        <v>0</v>
      </c>
      <c r="K1496" s="5" t="str">
        <f>IF(E1496="","",IFERROR(VLOOKUP(E1496,REGRAS_CST!$A$2:$C$200,3,FALSE),""))</f>
        <v/>
      </c>
      <c r="L1496" s="10" t="str">
        <f>IF($G1496="", "", $G1496*(1-$V1496))</f>
        <v/>
      </c>
      <c r="M1496" s="30" t="str">
        <f t="shared" si="46"/>
        <v/>
      </c>
      <c r="N1496" s="30" t="str">
        <f t="shared" si="47"/>
        <v/>
      </c>
      <c r="O1496" s="5" t="str">
        <f>IF(D1496="","",
IF(AND(K1496&lt;&gt;"SIM",V1496&gt;0),"ERRO: % BC &gt; 0, mas NÃO permitida ❌",
IF(AND(K1496="SIM",V1496=0),"ATENÇÃO: BC permitida, mas % = 0 🔎",
"Base de cálculo aplicada corretamente ✅")))</f>
        <v/>
      </c>
      <c r="P1496" s="5" t="str">
        <f>IF(D1496="","",
IF(AND(Q1496&lt;&gt;"SIM",U1496&gt;0),"ERRO: % alíquota &gt; 0, mas NÃO permitida ❌",
IF(AND(Q1496="SIM",U1496=0),"ATENÇÃO: alíquota permitida, mas % = 0 🔎",
"Alíquota aplicada corretamente ✅")))</f>
        <v/>
      </c>
      <c r="Q1496" s="5" t="str">
        <f>IF(E1496="","",IFERROR(VLOOKUP(E1496,REGRAS_CST!$A$2:$D$200,4,FALSE),""))</f>
        <v/>
      </c>
      <c r="R1496" s="9"/>
      <c r="S1496" s="7">
        <f>IF($H1496="","",$H1496*(1-$U1496))</f>
        <v>8.9999999999999993E-3</v>
      </c>
      <c r="T1496" s="7">
        <f>IF($I1496="","",$I1496*(1-$U1496))</f>
        <v>1E-3</v>
      </c>
      <c r="U1496" s="7">
        <f>IFERROR(INDEX(BASE_CCLASSTRIB!$E:$E, MATCH(TEXT($D1496,"000000"), BASE_CCLASSTRIB!$A:$A, 0))/100, 0)</f>
        <v>0</v>
      </c>
      <c r="V1496" s="21">
        <f>IFERROR(INDEX(BASE_CCLASSTRIB!$F:$F, MATCH(TEXT($D1496,"000000"), BASE_CCLASSTRIB!$A:$A, 0))/100, 0)</f>
        <v>0</v>
      </c>
    </row>
    <row r="1497" spans="1:22" ht="32.25" customHeight="1" thickTop="1" thickBot="1">
      <c r="A1497" s="24"/>
      <c r="B1497" s="5"/>
      <c r="C1497" s="5"/>
      <c r="D1497" s="5"/>
      <c r="E1497" s="8" t="str">
        <f>IF(D1497="","",LEFT(D1497,3))</f>
        <v/>
      </c>
      <c r="F1497" s="5" t="str">
        <f>IF(E1497="","",IFERROR(VLOOKUP(E1497,REGRAS_CST!$A$2:$B$200,2,FALSE),""))</f>
        <v/>
      </c>
      <c r="G1497" s="25"/>
      <c r="H1497" s="7">
        <v>8.9999999999999993E-3</v>
      </c>
      <c r="I1497" s="7">
        <v>1E-3</v>
      </c>
      <c r="J1497" s="9">
        <v>0</v>
      </c>
      <c r="K1497" s="5" t="str">
        <f>IF(E1497="","",IFERROR(VLOOKUP(E1497,REGRAS_CST!$A$2:$C$200,3,FALSE),""))</f>
        <v/>
      </c>
      <c r="L1497" s="10" t="str">
        <f>IF($G1497="", "", $G1497*(1-$V1497))</f>
        <v/>
      </c>
      <c r="M1497" s="30" t="str">
        <f t="shared" si="46"/>
        <v/>
      </c>
      <c r="N1497" s="30" t="str">
        <f t="shared" si="47"/>
        <v/>
      </c>
      <c r="O1497" s="5" t="str">
        <f>IF(D1497="","",
IF(AND(K1497&lt;&gt;"SIM",V1497&gt;0),"ERRO: % BC &gt; 0, mas NÃO permitida ❌",
IF(AND(K1497="SIM",V1497=0),"ATENÇÃO: BC permitida, mas % = 0 🔎",
"Base de cálculo aplicada corretamente ✅")))</f>
        <v/>
      </c>
      <c r="P1497" s="5" t="str">
        <f>IF(D1497="","",
IF(AND(Q1497&lt;&gt;"SIM",U1497&gt;0),"ERRO: % alíquota &gt; 0, mas NÃO permitida ❌",
IF(AND(Q1497="SIM",U1497=0),"ATENÇÃO: alíquota permitida, mas % = 0 🔎",
"Alíquota aplicada corretamente ✅")))</f>
        <v/>
      </c>
      <c r="Q1497" s="5" t="str">
        <f>IF(E1497="","",IFERROR(VLOOKUP(E1497,REGRAS_CST!$A$2:$D$200,4,FALSE),""))</f>
        <v/>
      </c>
      <c r="R1497" s="9"/>
      <c r="S1497" s="7">
        <f>IF($H1497="","",$H1497*(1-$U1497))</f>
        <v>8.9999999999999993E-3</v>
      </c>
      <c r="T1497" s="7">
        <f>IF($I1497="","",$I1497*(1-$U1497))</f>
        <v>1E-3</v>
      </c>
      <c r="U1497" s="7">
        <f>IFERROR(INDEX(BASE_CCLASSTRIB!$E:$E, MATCH(TEXT($D1497,"000000"), BASE_CCLASSTRIB!$A:$A, 0))/100, 0)</f>
        <v>0</v>
      </c>
      <c r="V1497" s="21">
        <f>IFERROR(INDEX(BASE_CCLASSTRIB!$F:$F, MATCH(TEXT($D1497,"000000"), BASE_CCLASSTRIB!$A:$A, 0))/100, 0)</f>
        <v>0</v>
      </c>
    </row>
    <row r="1498" spans="1:22" ht="32.25" customHeight="1" thickTop="1" thickBot="1">
      <c r="A1498" s="24"/>
      <c r="B1498" s="5"/>
      <c r="C1498" s="5"/>
      <c r="D1498" s="5"/>
      <c r="E1498" s="8" t="str">
        <f>IF(D1498="","",LEFT(D1498,3))</f>
        <v/>
      </c>
      <c r="F1498" s="5" t="str">
        <f>IF(E1498="","",IFERROR(VLOOKUP(E1498,REGRAS_CST!$A$2:$B$200,2,FALSE),""))</f>
        <v/>
      </c>
      <c r="G1498" s="25"/>
      <c r="H1498" s="7">
        <v>8.9999999999999993E-3</v>
      </c>
      <c r="I1498" s="7">
        <v>1E-3</v>
      </c>
      <c r="J1498" s="9">
        <v>0</v>
      </c>
      <c r="K1498" s="5" t="str">
        <f>IF(E1498="","",IFERROR(VLOOKUP(E1498,REGRAS_CST!$A$2:$C$200,3,FALSE),""))</f>
        <v/>
      </c>
      <c r="L1498" s="10" t="str">
        <f>IF($G1498="", "", $G1498*(1-$V1498))</f>
        <v/>
      </c>
      <c r="M1498" s="30" t="str">
        <f t="shared" si="46"/>
        <v/>
      </c>
      <c r="N1498" s="30" t="str">
        <f t="shared" si="47"/>
        <v/>
      </c>
      <c r="O1498" s="5" t="str">
        <f>IF(D1498="","",
IF(AND(K1498&lt;&gt;"SIM",V1498&gt;0),"ERRO: % BC &gt; 0, mas NÃO permitida ❌",
IF(AND(K1498="SIM",V1498=0),"ATENÇÃO: BC permitida, mas % = 0 🔎",
"Base de cálculo aplicada corretamente ✅")))</f>
        <v/>
      </c>
      <c r="P1498" s="5" t="str">
        <f>IF(D1498="","",
IF(AND(Q1498&lt;&gt;"SIM",U1498&gt;0),"ERRO: % alíquota &gt; 0, mas NÃO permitida ❌",
IF(AND(Q1498="SIM",U1498=0),"ATENÇÃO: alíquota permitida, mas % = 0 🔎",
"Alíquota aplicada corretamente ✅")))</f>
        <v/>
      </c>
      <c r="Q1498" s="5" t="str">
        <f>IF(E1498="","",IFERROR(VLOOKUP(E1498,REGRAS_CST!$A$2:$D$200,4,FALSE),""))</f>
        <v/>
      </c>
      <c r="R1498" s="9"/>
      <c r="S1498" s="7">
        <f>IF($H1498="","",$H1498*(1-$U1498))</f>
        <v>8.9999999999999993E-3</v>
      </c>
      <c r="T1498" s="7">
        <f>IF($I1498="","",$I1498*(1-$U1498))</f>
        <v>1E-3</v>
      </c>
      <c r="U1498" s="7">
        <f>IFERROR(INDEX(BASE_CCLASSTRIB!$E:$E, MATCH(TEXT($D1498,"000000"), BASE_CCLASSTRIB!$A:$A, 0))/100, 0)</f>
        <v>0</v>
      </c>
      <c r="V1498" s="21">
        <f>IFERROR(INDEX(BASE_CCLASSTRIB!$F:$F, MATCH(TEXT($D1498,"000000"), BASE_CCLASSTRIB!$A:$A, 0))/100, 0)</f>
        <v>0</v>
      </c>
    </row>
    <row r="1499" spans="1:22" ht="32.25" customHeight="1" thickTop="1" thickBot="1">
      <c r="A1499" s="24"/>
      <c r="B1499" s="5"/>
      <c r="C1499" s="5"/>
      <c r="D1499" s="5"/>
      <c r="E1499" s="8" t="str">
        <f>IF(D1499="","",LEFT(D1499,3))</f>
        <v/>
      </c>
      <c r="F1499" s="5" t="str">
        <f>IF(E1499="","",IFERROR(VLOOKUP(E1499,REGRAS_CST!$A$2:$B$200,2,FALSE),""))</f>
        <v/>
      </c>
      <c r="G1499" s="25"/>
      <c r="H1499" s="7">
        <v>8.9999999999999993E-3</v>
      </c>
      <c r="I1499" s="7">
        <v>1E-3</v>
      </c>
      <c r="J1499" s="9">
        <v>0</v>
      </c>
      <c r="K1499" s="5" t="str">
        <f>IF(E1499="","",IFERROR(VLOOKUP(E1499,REGRAS_CST!$A$2:$C$200,3,FALSE),""))</f>
        <v/>
      </c>
      <c r="L1499" s="10" t="str">
        <f>IF($G1499="", "", $G1499*(1-$V1499))</f>
        <v/>
      </c>
      <c r="M1499" s="30" t="str">
        <f t="shared" si="46"/>
        <v/>
      </c>
      <c r="N1499" s="30" t="str">
        <f t="shared" si="47"/>
        <v/>
      </c>
      <c r="O1499" s="5" t="str">
        <f>IF(D1499="","",
IF(AND(K1499&lt;&gt;"SIM",V1499&gt;0),"ERRO: % BC &gt; 0, mas NÃO permitida ❌",
IF(AND(K1499="SIM",V1499=0),"ATENÇÃO: BC permitida, mas % = 0 🔎",
"Base de cálculo aplicada corretamente ✅")))</f>
        <v/>
      </c>
      <c r="P1499" s="5" t="str">
        <f>IF(D1499="","",
IF(AND(Q1499&lt;&gt;"SIM",U1499&gt;0),"ERRO: % alíquota &gt; 0, mas NÃO permitida ❌",
IF(AND(Q1499="SIM",U1499=0),"ATENÇÃO: alíquota permitida, mas % = 0 🔎",
"Alíquota aplicada corretamente ✅")))</f>
        <v/>
      </c>
      <c r="Q1499" s="5" t="str">
        <f>IF(E1499="","",IFERROR(VLOOKUP(E1499,REGRAS_CST!$A$2:$D$200,4,FALSE),""))</f>
        <v/>
      </c>
      <c r="R1499" s="9"/>
      <c r="S1499" s="7">
        <f>IF($H1499="","",$H1499*(1-$U1499))</f>
        <v>8.9999999999999993E-3</v>
      </c>
      <c r="T1499" s="7">
        <f>IF($I1499="","",$I1499*(1-$U1499))</f>
        <v>1E-3</v>
      </c>
      <c r="U1499" s="7">
        <f>IFERROR(INDEX(BASE_CCLASSTRIB!$E:$E, MATCH(TEXT($D1499,"000000"), BASE_CCLASSTRIB!$A:$A, 0))/100, 0)</f>
        <v>0</v>
      </c>
      <c r="V1499" s="21">
        <f>IFERROR(INDEX(BASE_CCLASSTRIB!$F:$F, MATCH(TEXT($D1499,"000000"), BASE_CCLASSTRIB!$A:$A, 0))/100, 0)</f>
        <v>0</v>
      </c>
    </row>
    <row r="1500" spans="1:22" ht="32.25" customHeight="1" thickTop="1" thickBot="1">
      <c r="A1500" s="24"/>
      <c r="B1500" s="5"/>
      <c r="C1500" s="5"/>
      <c r="D1500" s="5"/>
      <c r="E1500" s="8" t="str">
        <f>IF(D1500="","",LEFT(D1500,3))</f>
        <v/>
      </c>
      <c r="F1500" s="5" t="str">
        <f>IF(E1500="","",IFERROR(VLOOKUP(E1500,REGRAS_CST!$A$2:$B$200,2,FALSE),""))</f>
        <v/>
      </c>
      <c r="G1500" s="25"/>
      <c r="H1500" s="7">
        <v>8.9999999999999993E-3</v>
      </c>
      <c r="I1500" s="7">
        <v>1E-3</v>
      </c>
      <c r="J1500" s="9">
        <v>0</v>
      </c>
      <c r="K1500" s="5" t="str">
        <f>IF(E1500="","",IFERROR(VLOOKUP(E1500,REGRAS_CST!$A$2:$C$200,3,FALSE),""))</f>
        <v/>
      </c>
      <c r="L1500" s="10" t="str">
        <f>IF($G1500="", "", $G1500*(1-$V1500))</f>
        <v/>
      </c>
      <c r="M1500" s="30" t="str">
        <f t="shared" si="46"/>
        <v/>
      </c>
      <c r="N1500" s="30" t="str">
        <f t="shared" si="47"/>
        <v/>
      </c>
      <c r="O1500" s="5" t="str">
        <f>IF(D1500="","",
IF(AND(K1500&lt;&gt;"SIM",V1500&gt;0),"ERRO: % BC &gt; 0, mas NÃO permitida ❌",
IF(AND(K1500="SIM",V1500=0),"ATENÇÃO: BC permitida, mas % = 0 🔎",
"Base de cálculo aplicada corretamente ✅")))</f>
        <v/>
      </c>
      <c r="P1500" s="5" t="str">
        <f>IF(D1500="","",
IF(AND(Q1500&lt;&gt;"SIM",U1500&gt;0),"ERRO: % alíquota &gt; 0, mas NÃO permitida ❌",
IF(AND(Q1500="SIM",U1500=0),"ATENÇÃO: alíquota permitida, mas % = 0 🔎",
"Alíquota aplicada corretamente ✅")))</f>
        <v/>
      </c>
      <c r="Q1500" s="5" t="str">
        <f>IF(E1500="","",IFERROR(VLOOKUP(E1500,REGRAS_CST!$A$2:$D$200,4,FALSE),""))</f>
        <v/>
      </c>
      <c r="R1500" s="9"/>
      <c r="S1500" s="7">
        <f>IF($H1500="","",$H1500*(1-$U1500))</f>
        <v>8.9999999999999993E-3</v>
      </c>
      <c r="T1500" s="7">
        <f>IF($I1500="","",$I1500*(1-$U1500))</f>
        <v>1E-3</v>
      </c>
      <c r="U1500" s="7">
        <f>IFERROR(INDEX(BASE_CCLASSTRIB!$E:$E, MATCH(TEXT($D1500,"000000"), BASE_CCLASSTRIB!$A:$A, 0))/100, 0)</f>
        <v>0</v>
      </c>
      <c r="V1500" s="21">
        <f>IFERROR(INDEX(BASE_CCLASSTRIB!$F:$F, MATCH(TEXT($D1500,"000000"), BASE_CCLASSTRIB!$A:$A, 0))/100, 0)</f>
        <v>0</v>
      </c>
    </row>
    <row r="1501" spans="1:22" ht="32.25" customHeight="1" thickTop="1" thickBot="1">
      <c r="A1501" s="24"/>
      <c r="B1501" s="5"/>
      <c r="C1501" s="5"/>
      <c r="D1501" s="5"/>
      <c r="E1501" s="8" t="str">
        <f>IF(D1501="","",LEFT(D1501,3))</f>
        <v/>
      </c>
      <c r="F1501" s="5" t="str">
        <f>IF(E1501="","",IFERROR(VLOOKUP(E1501,REGRAS_CST!$A$2:$B$200,2,FALSE),""))</f>
        <v/>
      </c>
      <c r="G1501" s="25"/>
      <c r="H1501" s="7">
        <v>8.9999999999999993E-3</v>
      </c>
      <c r="I1501" s="7">
        <v>1E-3</v>
      </c>
      <c r="J1501" s="9">
        <v>0</v>
      </c>
      <c r="K1501" s="5" t="str">
        <f>IF(E1501="","",IFERROR(VLOOKUP(E1501,REGRAS_CST!$A$2:$C$200,3,FALSE),""))</f>
        <v/>
      </c>
      <c r="L1501" s="10" t="str">
        <f>IF($G1501="", "", $G1501*(1-$V1501))</f>
        <v/>
      </c>
      <c r="M1501" s="30" t="str">
        <f t="shared" si="46"/>
        <v/>
      </c>
      <c r="N1501" s="30" t="str">
        <f t="shared" si="47"/>
        <v/>
      </c>
      <c r="O1501" s="5" t="str">
        <f>IF(D1501="","",
IF(AND(K1501&lt;&gt;"SIM",V1501&gt;0),"ERRO: % BC &gt; 0, mas NÃO permitida ❌",
IF(AND(K1501="SIM",V1501=0),"ATENÇÃO: BC permitida, mas % = 0 🔎",
"Base de cálculo aplicada corretamente ✅")))</f>
        <v/>
      </c>
      <c r="P1501" s="5" t="str">
        <f>IF(D1501="","",
IF(AND(Q1501&lt;&gt;"SIM",U1501&gt;0),"ERRO: % alíquota &gt; 0, mas NÃO permitida ❌",
IF(AND(Q1501="SIM",U1501=0),"ATENÇÃO: alíquota permitida, mas % = 0 🔎",
"Alíquota aplicada corretamente ✅")))</f>
        <v/>
      </c>
      <c r="Q1501" s="5" t="str">
        <f>IF(E1501="","",IFERROR(VLOOKUP(E1501,REGRAS_CST!$A$2:$D$200,4,FALSE),""))</f>
        <v/>
      </c>
      <c r="R1501" s="9"/>
      <c r="S1501" s="7">
        <f>IF($H1501="","",$H1501*(1-$U1501))</f>
        <v>8.9999999999999993E-3</v>
      </c>
      <c r="T1501" s="7">
        <f>IF($I1501="","",$I1501*(1-$U1501))</f>
        <v>1E-3</v>
      </c>
      <c r="U1501" s="7">
        <f>IFERROR(INDEX(BASE_CCLASSTRIB!$E:$E, MATCH(TEXT($D1501,"000000"), BASE_CCLASSTRIB!$A:$A, 0))/100, 0)</f>
        <v>0</v>
      </c>
      <c r="V1501" s="21">
        <f>IFERROR(INDEX(BASE_CCLASSTRIB!$F:$F, MATCH(TEXT($D1501,"000000"), BASE_CCLASSTRIB!$A:$A, 0))/100, 0)</f>
        <v>0</v>
      </c>
    </row>
    <row r="1502" spans="1:22" ht="32.25" customHeight="1" thickTop="1" thickBot="1">
      <c r="A1502" s="24"/>
      <c r="B1502" s="5"/>
      <c r="C1502" s="5"/>
      <c r="D1502" s="5"/>
      <c r="E1502" s="8" t="str">
        <f>IF(D1502="","",LEFT(D1502,3))</f>
        <v/>
      </c>
      <c r="F1502" s="5" t="str">
        <f>IF(E1502="","",IFERROR(VLOOKUP(E1502,REGRAS_CST!$A$2:$B$200,2,FALSE),""))</f>
        <v/>
      </c>
      <c r="G1502" s="25"/>
      <c r="H1502" s="7">
        <v>8.9999999999999993E-3</v>
      </c>
      <c r="I1502" s="7">
        <v>1E-3</v>
      </c>
      <c r="J1502" s="9">
        <v>0</v>
      </c>
      <c r="K1502" s="5" t="str">
        <f>IF(E1502="","",IFERROR(VLOOKUP(E1502,REGRAS_CST!$A$2:$C$200,3,FALSE),""))</f>
        <v/>
      </c>
      <c r="L1502" s="10" t="str">
        <f>IF($G1502="", "", $G1502*(1-$V1502))</f>
        <v/>
      </c>
      <c r="M1502" s="30" t="str">
        <f t="shared" si="46"/>
        <v/>
      </c>
      <c r="N1502" s="30" t="str">
        <f t="shared" si="47"/>
        <v/>
      </c>
      <c r="O1502" s="5" t="str">
        <f>IF(D1502="","",
IF(AND(K1502&lt;&gt;"SIM",V1502&gt;0),"ERRO: % BC &gt; 0, mas NÃO permitida ❌",
IF(AND(K1502="SIM",V1502=0),"ATENÇÃO: BC permitida, mas % = 0 🔎",
"Base de cálculo aplicada corretamente ✅")))</f>
        <v/>
      </c>
      <c r="P1502" s="5" t="str">
        <f>IF(D1502="","",
IF(AND(Q1502&lt;&gt;"SIM",U1502&gt;0),"ERRO: % alíquota &gt; 0, mas NÃO permitida ❌",
IF(AND(Q1502="SIM",U1502=0),"ATENÇÃO: alíquota permitida, mas % = 0 🔎",
"Alíquota aplicada corretamente ✅")))</f>
        <v/>
      </c>
      <c r="Q1502" s="5" t="str">
        <f>IF(E1502="","",IFERROR(VLOOKUP(E1502,REGRAS_CST!$A$2:$D$200,4,FALSE),""))</f>
        <v/>
      </c>
      <c r="R1502" s="9"/>
      <c r="S1502" s="7">
        <f>IF($H1502="","",$H1502*(1-$U1502))</f>
        <v>8.9999999999999993E-3</v>
      </c>
      <c r="T1502" s="7">
        <f>IF($I1502="","",$I1502*(1-$U1502))</f>
        <v>1E-3</v>
      </c>
      <c r="U1502" s="7">
        <f>IFERROR(INDEX(BASE_CCLASSTRIB!$E:$E, MATCH(TEXT($D1502,"000000"), BASE_CCLASSTRIB!$A:$A, 0))/100, 0)</f>
        <v>0</v>
      </c>
      <c r="V1502" s="21">
        <f>IFERROR(INDEX(BASE_CCLASSTRIB!$F:$F, MATCH(TEXT($D1502,"000000"), BASE_CCLASSTRIB!$A:$A, 0))/100, 0)</f>
        <v>0</v>
      </c>
    </row>
    <row r="1503" spans="1:22" ht="32.25" customHeight="1" thickTop="1" thickBot="1">
      <c r="A1503" s="24"/>
      <c r="B1503" s="5"/>
      <c r="C1503" s="5"/>
      <c r="D1503" s="5"/>
      <c r="E1503" s="8" t="str">
        <f>IF(D1503="","",LEFT(D1503,3))</f>
        <v/>
      </c>
      <c r="F1503" s="5" t="str">
        <f>IF(E1503="","",IFERROR(VLOOKUP(E1503,REGRAS_CST!$A$2:$B$200,2,FALSE),""))</f>
        <v/>
      </c>
      <c r="G1503" s="25"/>
      <c r="H1503" s="7">
        <v>8.9999999999999993E-3</v>
      </c>
      <c r="I1503" s="7">
        <v>1E-3</v>
      </c>
      <c r="J1503" s="9">
        <v>0</v>
      </c>
      <c r="K1503" s="5" t="str">
        <f>IF(E1503="","",IFERROR(VLOOKUP(E1503,REGRAS_CST!$A$2:$C$200,3,FALSE),""))</f>
        <v/>
      </c>
      <c r="L1503" s="10" t="str">
        <f>IF($G1503="", "", $G1503*(1-$V1503))</f>
        <v/>
      </c>
      <c r="M1503" s="30" t="str">
        <f t="shared" si="46"/>
        <v/>
      </c>
      <c r="N1503" s="30" t="str">
        <f t="shared" si="47"/>
        <v/>
      </c>
      <c r="O1503" s="5" t="str">
        <f>IF(D1503="","",
IF(AND(K1503&lt;&gt;"SIM",V1503&gt;0),"ERRO: % BC &gt; 0, mas NÃO permitida ❌",
IF(AND(K1503="SIM",V1503=0),"ATENÇÃO: BC permitida, mas % = 0 🔎",
"Base de cálculo aplicada corretamente ✅")))</f>
        <v/>
      </c>
      <c r="P1503" s="5" t="str">
        <f>IF(D1503="","",
IF(AND(Q1503&lt;&gt;"SIM",U1503&gt;0),"ERRO: % alíquota &gt; 0, mas NÃO permitida ❌",
IF(AND(Q1503="SIM",U1503=0),"ATENÇÃO: alíquota permitida, mas % = 0 🔎",
"Alíquota aplicada corretamente ✅")))</f>
        <v/>
      </c>
      <c r="Q1503" s="5" t="str">
        <f>IF(E1503="","",IFERROR(VLOOKUP(E1503,REGRAS_CST!$A$2:$D$200,4,FALSE),""))</f>
        <v/>
      </c>
      <c r="R1503" s="9"/>
      <c r="S1503" s="7">
        <f>IF($H1503="","",$H1503*(1-$U1503))</f>
        <v>8.9999999999999993E-3</v>
      </c>
      <c r="T1503" s="7">
        <f>IF($I1503="","",$I1503*(1-$U1503))</f>
        <v>1E-3</v>
      </c>
      <c r="U1503" s="7">
        <f>IFERROR(INDEX(BASE_CCLASSTRIB!$E:$E, MATCH(TEXT($D1503,"000000"), BASE_CCLASSTRIB!$A:$A, 0))/100, 0)</f>
        <v>0</v>
      </c>
      <c r="V1503" s="21">
        <f>IFERROR(INDEX(BASE_CCLASSTRIB!$F:$F, MATCH(TEXT($D1503,"000000"), BASE_CCLASSTRIB!$A:$A, 0))/100, 0)</f>
        <v>0</v>
      </c>
    </row>
    <row r="1504" spans="1:22" ht="32.25" customHeight="1" thickTop="1" thickBot="1">
      <c r="A1504" s="24"/>
      <c r="B1504" s="5"/>
      <c r="C1504" s="5"/>
      <c r="D1504" s="5"/>
      <c r="E1504" s="8" t="str">
        <f>IF(D1504="","",LEFT(D1504,3))</f>
        <v/>
      </c>
      <c r="F1504" s="5" t="str">
        <f>IF(E1504="","",IFERROR(VLOOKUP(E1504,REGRAS_CST!$A$2:$B$200,2,FALSE),""))</f>
        <v/>
      </c>
      <c r="G1504" s="25"/>
      <c r="H1504" s="7">
        <v>8.9999999999999993E-3</v>
      </c>
      <c r="I1504" s="7">
        <v>1E-3</v>
      </c>
      <c r="J1504" s="9">
        <v>0</v>
      </c>
      <c r="K1504" s="5" t="str">
        <f>IF(E1504="","",IFERROR(VLOOKUP(E1504,REGRAS_CST!$A$2:$C$200,3,FALSE),""))</f>
        <v/>
      </c>
      <c r="L1504" s="10" t="str">
        <f>IF($G1504="", "", $G1504*(1-$V1504))</f>
        <v/>
      </c>
      <c r="M1504" s="30" t="str">
        <f t="shared" si="46"/>
        <v/>
      </c>
      <c r="N1504" s="30" t="str">
        <f t="shared" si="47"/>
        <v/>
      </c>
      <c r="O1504" s="5" t="str">
        <f>IF(D1504="","",
IF(AND(K1504&lt;&gt;"SIM",V1504&gt;0),"ERRO: % BC &gt; 0, mas NÃO permitida ❌",
IF(AND(K1504="SIM",V1504=0),"ATENÇÃO: BC permitida, mas % = 0 🔎",
"Base de cálculo aplicada corretamente ✅")))</f>
        <v/>
      </c>
      <c r="P1504" s="5" t="str">
        <f>IF(D1504="","",
IF(AND(Q1504&lt;&gt;"SIM",U1504&gt;0),"ERRO: % alíquota &gt; 0, mas NÃO permitida ❌",
IF(AND(Q1504="SIM",U1504=0),"ATENÇÃO: alíquota permitida, mas % = 0 🔎",
"Alíquota aplicada corretamente ✅")))</f>
        <v/>
      </c>
      <c r="Q1504" s="5" t="str">
        <f>IF(E1504="","",IFERROR(VLOOKUP(E1504,REGRAS_CST!$A$2:$D$200,4,FALSE),""))</f>
        <v/>
      </c>
      <c r="R1504" s="9"/>
      <c r="S1504" s="7">
        <f>IF($H1504="","",$H1504*(1-$U1504))</f>
        <v>8.9999999999999993E-3</v>
      </c>
      <c r="T1504" s="7">
        <f>IF($I1504="","",$I1504*(1-$U1504))</f>
        <v>1E-3</v>
      </c>
      <c r="U1504" s="7">
        <f>IFERROR(INDEX(BASE_CCLASSTRIB!$E:$E, MATCH(TEXT($D1504,"000000"), BASE_CCLASSTRIB!$A:$A, 0))/100, 0)</f>
        <v>0</v>
      </c>
      <c r="V1504" s="21">
        <f>IFERROR(INDEX(BASE_CCLASSTRIB!$F:$F, MATCH(TEXT($D1504,"000000"), BASE_CCLASSTRIB!$A:$A, 0))/100, 0)</f>
        <v>0</v>
      </c>
    </row>
    <row r="1505" spans="1:22" ht="32.25" customHeight="1" thickTop="1" thickBot="1">
      <c r="A1505" s="24"/>
      <c r="B1505" s="5"/>
      <c r="C1505" s="5"/>
      <c r="D1505" s="5"/>
      <c r="E1505" s="8" t="str">
        <f>IF(D1505="","",LEFT(D1505,3))</f>
        <v/>
      </c>
      <c r="F1505" s="5" t="str">
        <f>IF(E1505="","",IFERROR(VLOOKUP(E1505,REGRAS_CST!$A$2:$B$200,2,FALSE),""))</f>
        <v/>
      </c>
      <c r="G1505" s="25"/>
      <c r="H1505" s="7">
        <v>8.9999999999999993E-3</v>
      </c>
      <c r="I1505" s="7">
        <v>1E-3</v>
      </c>
      <c r="J1505" s="9">
        <v>0</v>
      </c>
      <c r="K1505" s="5" t="str">
        <f>IF(E1505="","",IFERROR(VLOOKUP(E1505,REGRAS_CST!$A$2:$C$200,3,FALSE),""))</f>
        <v/>
      </c>
      <c r="L1505" s="10" t="str">
        <f>IF($G1505="", "", $G1505*(1-$V1505))</f>
        <v/>
      </c>
      <c r="M1505" s="30" t="str">
        <f t="shared" si="46"/>
        <v/>
      </c>
      <c r="N1505" s="30" t="str">
        <f t="shared" si="47"/>
        <v/>
      </c>
      <c r="O1505" s="5" t="str">
        <f>IF(D1505="","",
IF(AND(K1505&lt;&gt;"SIM",V1505&gt;0),"ERRO: % BC &gt; 0, mas NÃO permitida ❌",
IF(AND(K1505="SIM",V1505=0),"ATENÇÃO: BC permitida, mas % = 0 🔎",
"Base de cálculo aplicada corretamente ✅")))</f>
        <v/>
      </c>
      <c r="P1505" s="5" t="str">
        <f>IF(D1505="","",
IF(AND(Q1505&lt;&gt;"SIM",U1505&gt;0),"ERRO: % alíquota &gt; 0, mas NÃO permitida ❌",
IF(AND(Q1505="SIM",U1505=0),"ATENÇÃO: alíquota permitida, mas % = 0 🔎",
"Alíquota aplicada corretamente ✅")))</f>
        <v/>
      </c>
      <c r="Q1505" s="5" t="str">
        <f>IF(E1505="","",IFERROR(VLOOKUP(E1505,REGRAS_CST!$A$2:$D$200,4,FALSE),""))</f>
        <v/>
      </c>
      <c r="R1505" s="9"/>
      <c r="S1505" s="7">
        <f>IF($H1505="","",$H1505*(1-$U1505))</f>
        <v>8.9999999999999993E-3</v>
      </c>
      <c r="T1505" s="7">
        <f>IF($I1505="","",$I1505*(1-$U1505))</f>
        <v>1E-3</v>
      </c>
      <c r="U1505" s="7">
        <f>IFERROR(INDEX(BASE_CCLASSTRIB!$E:$E, MATCH(TEXT($D1505,"000000"), BASE_CCLASSTRIB!$A:$A, 0))/100, 0)</f>
        <v>0</v>
      </c>
      <c r="V1505" s="21">
        <f>IFERROR(INDEX(BASE_CCLASSTRIB!$F:$F, MATCH(TEXT($D1505,"000000"), BASE_CCLASSTRIB!$A:$A, 0))/100, 0)</f>
        <v>0</v>
      </c>
    </row>
    <row r="1506" spans="1:22" ht="32.25" customHeight="1" thickTop="1" thickBot="1">
      <c r="A1506" s="24"/>
      <c r="B1506" s="5"/>
      <c r="C1506" s="5"/>
      <c r="D1506" s="5"/>
      <c r="E1506" s="8" t="str">
        <f>IF(D1506="","",LEFT(D1506,3))</f>
        <v/>
      </c>
      <c r="F1506" s="5" t="str">
        <f>IF(E1506="","",IFERROR(VLOOKUP(E1506,REGRAS_CST!$A$2:$B$200,2,FALSE),""))</f>
        <v/>
      </c>
      <c r="G1506" s="25"/>
      <c r="H1506" s="7">
        <v>8.9999999999999993E-3</v>
      </c>
      <c r="I1506" s="7">
        <v>1E-3</v>
      </c>
      <c r="J1506" s="9">
        <v>0</v>
      </c>
      <c r="K1506" s="5" t="str">
        <f>IF(E1506="","",IFERROR(VLOOKUP(E1506,REGRAS_CST!$A$2:$C$200,3,FALSE),""))</f>
        <v/>
      </c>
      <c r="L1506" s="10" t="str">
        <f>IF($G1506="", "", $G1506*(1-$V1506))</f>
        <v/>
      </c>
      <c r="M1506" s="30" t="str">
        <f t="shared" si="46"/>
        <v/>
      </c>
      <c r="N1506" s="30" t="str">
        <f t="shared" si="47"/>
        <v/>
      </c>
      <c r="O1506" s="5" t="str">
        <f>IF(D1506="","",
IF(AND(K1506&lt;&gt;"SIM",V1506&gt;0),"ERRO: % BC &gt; 0, mas NÃO permitida ❌",
IF(AND(K1506="SIM",V1506=0),"ATENÇÃO: BC permitida, mas % = 0 🔎",
"Base de cálculo aplicada corretamente ✅")))</f>
        <v/>
      </c>
      <c r="P1506" s="5" t="str">
        <f>IF(D1506="","",
IF(AND(Q1506&lt;&gt;"SIM",U1506&gt;0),"ERRO: % alíquota &gt; 0, mas NÃO permitida ❌",
IF(AND(Q1506="SIM",U1506=0),"ATENÇÃO: alíquota permitida, mas % = 0 🔎",
"Alíquota aplicada corretamente ✅")))</f>
        <v/>
      </c>
      <c r="Q1506" s="5" t="str">
        <f>IF(E1506="","",IFERROR(VLOOKUP(E1506,REGRAS_CST!$A$2:$D$200,4,FALSE),""))</f>
        <v/>
      </c>
      <c r="R1506" s="9"/>
      <c r="S1506" s="7">
        <f>IF($H1506="","",$H1506*(1-$U1506))</f>
        <v>8.9999999999999993E-3</v>
      </c>
      <c r="T1506" s="7">
        <f>IF($I1506="","",$I1506*(1-$U1506))</f>
        <v>1E-3</v>
      </c>
      <c r="U1506" s="7">
        <f>IFERROR(INDEX(BASE_CCLASSTRIB!$E:$E, MATCH(TEXT($D1506,"000000"), BASE_CCLASSTRIB!$A:$A, 0))/100, 0)</f>
        <v>0</v>
      </c>
      <c r="V1506" s="21">
        <f>IFERROR(INDEX(BASE_CCLASSTRIB!$F:$F, MATCH(TEXT($D1506,"000000"), BASE_CCLASSTRIB!$A:$A, 0))/100, 0)</f>
        <v>0</v>
      </c>
    </row>
    <row r="1507" spans="1:22" ht="32.25" customHeight="1" thickTop="1" thickBot="1">
      <c r="A1507" s="24"/>
      <c r="B1507" s="5"/>
      <c r="C1507" s="5"/>
      <c r="D1507" s="5"/>
      <c r="E1507" s="8" t="str">
        <f>IF(D1507="","",LEFT(D1507,3))</f>
        <v/>
      </c>
      <c r="F1507" s="5" t="str">
        <f>IF(E1507="","",IFERROR(VLOOKUP(E1507,REGRAS_CST!$A$2:$B$200,2,FALSE),""))</f>
        <v/>
      </c>
      <c r="G1507" s="25"/>
      <c r="H1507" s="7">
        <v>8.9999999999999993E-3</v>
      </c>
      <c r="I1507" s="7">
        <v>1E-3</v>
      </c>
      <c r="J1507" s="9">
        <v>0</v>
      </c>
      <c r="K1507" s="5" t="str">
        <f>IF(E1507="","",IFERROR(VLOOKUP(E1507,REGRAS_CST!$A$2:$C$200,3,FALSE),""))</f>
        <v/>
      </c>
      <c r="L1507" s="10" t="str">
        <f>IF($G1507="", "", $G1507*(1-$V1507))</f>
        <v/>
      </c>
      <c r="M1507" s="30" t="str">
        <f t="shared" si="46"/>
        <v/>
      </c>
      <c r="N1507" s="30" t="str">
        <f t="shared" si="47"/>
        <v/>
      </c>
      <c r="O1507" s="5" t="str">
        <f>IF(D1507="","",
IF(AND(K1507&lt;&gt;"SIM",V1507&gt;0),"ERRO: % BC &gt; 0, mas NÃO permitida ❌",
IF(AND(K1507="SIM",V1507=0),"ATENÇÃO: BC permitida, mas % = 0 🔎",
"Base de cálculo aplicada corretamente ✅")))</f>
        <v/>
      </c>
      <c r="P1507" s="5" t="str">
        <f>IF(D1507="","",
IF(AND(Q1507&lt;&gt;"SIM",U1507&gt;0),"ERRO: % alíquota &gt; 0, mas NÃO permitida ❌",
IF(AND(Q1507="SIM",U1507=0),"ATENÇÃO: alíquota permitida, mas % = 0 🔎",
"Alíquota aplicada corretamente ✅")))</f>
        <v/>
      </c>
      <c r="Q1507" s="5" t="str">
        <f>IF(E1507="","",IFERROR(VLOOKUP(E1507,REGRAS_CST!$A$2:$D$200,4,FALSE),""))</f>
        <v/>
      </c>
      <c r="R1507" s="9"/>
      <c r="S1507" s="7">
        <f>IF($H1507="","",$H1507*(1-$U1507))</f>
        <v>8.9999999999999993E-3</v>
      </c>
      <c r="T1507" s="7">
        <f>IF($I1507="","",$I1507*(1-$U1507))</f>
        <v>1E-3</v>
      </c>
      <c r="U1507" s="7">
        <f>IFERROR(INDEX(BASE_CCLASSTRIB!$E:$E, MATCH(TEXT($D1507,"000000"), BASE_CCLASSTRIB!$A:$A, 0))/100, 0)</f>
        <v>0</v>
      </c>
      <c r="V1507" s="21">
        <f>IFERROR(INDEX(BASE_CCLASSTRIB!$F:$F, MATCH(TEXT($D1507,"000000"), BASE_CCLASSTRIB!$A:$A, 0))/100, 0)</f>
        <v>0</v>
      </c>
    </row>
    <row r="1508" spans="1:22" ht="32.25" customHeight="1" thickTop="1" thickBot="1">
      <c r="A1508" s="24"/>
      <c r="B1508" s="5"/>
      <c r="C1508" s="5"/>
      <c r="D1508" s="5"/>
      <c r="E1508" s="8" t="str">
        <f>IF(D1508="","",LEFT(D1508,3))</f>
        <v/>
      </c>
      <c r="F1508" s="5" t="str">
        <f>IF(E1508="","",IFERROR(VLOOKUP(E1508,REGRAS_CST!$A$2:$B$200,2,FALSE),""))</f>
        <v/>
      </c>
      <c r="G1508" s="25"/>
      <c r="H1508" s="7">
        <v>8.9999999999999993E-3</v>
      </c>
      <c r="I1508" s="7">
        <v>1E-3</v>
      </c>
      <c r="J1508" s="9">
        <v>0</v>
      </c>
      <c r="K1508" s="5" t="str">
        <f>IF(E1508="","",IFERROR(VLOOKUP(E1508,REGRAS_CST!$A$2:$C$200,3,FALSE),""))</f>
        <v/>
      </c>
      <c r="L1508" s="10" t="str">
        <f>IF($G1508="", "", $G1508*(1-$V1508))</f>
        <v/>
      </c>
      <c r="M1508" s="30" t="str">
        <f t="shared" si="46"/>
        <v/>
      </c>
      <c r="N1508" s="30" t="str">
        <f t="shared" si="47"/>
        <v/>
      </c>
      <c r="O1508" s="5" t="str">
        <f>IF(D1508="","",
IF(AND(K1508&lt;&gt;"SIM",V1508&gt;0),"ERRO: % BC &gt; 0, mas NÃO permitida ❌",
IF(AND(K1508="SIM",V1508=0),"ATENÇÃO: BC permitida, mas % = 0 🔎",
"Base de cálculo aplicada corretamente ✅")))</f>
        <v/>
      </c>
      <c r="P1508" s="5" t="str">
        <f>IF(D1508="","",
IF(AND(Q1508&lt;&gt;"SIM",U1508&gt;0),"ERRO: % alíquota &gt; 0, mas NÃO permitida ❌",
IF(AND(Q1508="SIM",U1508=0),"ATENÇÃO: alíquota permitida, mas % = 0 🔎",
"Alíquota aplicada corretamente ✅")))</f>
        <v/>
      </c>
      <c r="Q1508" s="5" t="str">
        <f>IF(E1508="","",IFERROR(VLOOKUP(E1508,REGRAS_CST!$A$2:$D$200,4,FALSE),""))</f>
        <v/>
      </c>
      <c r="R1508" s="9"/>
      <c r="S1508" s="7">
        <f>IF($H1508="","",$H1508*(1-$U1508))</f>
        <v>8.9999999999999993E-3</v>
      </c>
      <c r="T1508" s="7">
        <f>IF($I1508="","",$I1508*(1-$U1508))</f>
        <v>1E-3</v>
      </c>
      <c r="U1508" s="7">
        <f>IFERROR(INDEX(BASE_CCLASSTRIB!$E:$E, MATCH(TEXT($D1508,"000000"), BASE_CCLASSTRIB!$A:$A, 0))/100, 0)</f>
        <v>0</v>
      </c>
      <c r="V1508" s="21">
        <f>IFERROR(INDEX(BASE_CCLASSTRIB!$F:$F, MATCH(TEXT($D1508,"000000"), BASE_CCLASSTRIB!$A:$A, 0))/100, 0)</f>
        <v>0</v>
      </c>
    </row>
    <row r="1509" spans="1:22" ht="32.25" customHeight="1" thickTop="1" thickBot="1">
      <c r="A1509" s="24"/>
      <c r="B1509" s="5"/>
      <c r="C1509" s="5"/>
      <c r="D1509" s="5"/>
      <c r="E1509" s="8" t="str">
        <f>IF(D1509="","",LEFT(D1509,3))</f>
        <v/>
      </c>
      <c r="F1509" s="5" t="str">
        <f>IF(E1509="","",IFERROR(VLOOKUP(E1509,REGRAS_CST!$A$2:$B$200,2,FALSE),""))</f>
        <v/>
      </c>
      <c r="G1509" s="25"/>
      <c r="H1509" s="7">
        <v>8.9999999999999993E-3</v>
      </c>
      <c r="I1509" s="7">
        <v>1E-3</v>
      </c>
      <c r="J1509" s="9">
        <v>0</v>
      </c>
      <c r="K1509" s="5" t="str">
        <f>IF(E1509="","",IFERROR(VLOOKUP(E1509,REGRAS_CST!$A$2:$C$200,3,FALSE),""))</f>
        <v/>
      </c>
      <c r="L1509" s="10" t="str">
        <f>IF($G1509="", "", $G1509*(1-$V1509))</f>
        <v/>
      </c>
      <c r="M1509" s="30" t="str">
        <f t="shared" si="46"/>
        <v/>
      </c>
      <c r="N1509" s="30" t="str">
        <f t="shared" si="47"/>
        <v/>
      </c>
      <c r="O1509" s="5" t="str">
        <f>IF(D1509="","",
IF(AND(K1509&lt;&gt;"SIM",V1509&gt;0),"ERRO: % BC &gt; 0, mas NÃO permitida ❌",
IF(AND(K1509="SIM",V1509=0),"ATENÇÃO: BC permitida, mas % = 0 🔎",
"Base de cálculo aplicada corretamente ✅")))</f>
        <v/>
      </c>
      <c r="P1509" s="5" t="str">
        <f>IF(D1509="","",
IF(AND(Q1509&lt;&gt;"SIM",U1509&gt;0),"ERRO: % alíquota &gt; 0, mas NÃO permitida ❌",
IF(AND(Q1509="SIM",U1509=0),"ATENÇÃO: alíquota permitida, mas % = 0 🔎",
"Alíquota aplicada corretamente ✅")))</f>
        <v/>
      </c>
      <c r="Q1509" s="5" t="str">
        <f>IF(E1509="","",IFERROR(VLOOKUP(E1509,REGRAS_CST!$A$2:$D$200,4,FALSE),""))</f>
        <v/>
      </c>
      <c r="R1509" s="9"/>
      <c r="S1509" s="7">
        <f>IF($H1509="","",$H1509*(1-$U1509))</f>
        <v>8.9999999999999993E-3</v>
      </c>
      <c r="T1509" s="7">
        <f>IF($I1509="","",$I1509*(1-$U1509))</f>
        <v>1E-3</v>
      </c>
      <c r="U1509" s="7">
        <f>IFERROR(INDEX(BASE_CCLASSTRIB!$E:$E, MATCH(TEXT($D1509,"000000"), BASE_CCLASSTRIB!$A:$A, 0))/100, 0)</f>
        <v>0</v>
      </c>
      <c r="V1509" s="21">
        <f>IFERROR(INDEX(BASE_CCLASSTRIB!$F:$F, MATCH(TEXT($D1509,"000000"), BASE_CCLASSTRIB!$A:$A, 0))/100, 0)</f>
        <v>0</v>
      </c>
    </row>
    <row r="1510" spans="1:22" ht="32.25" customHeight="1" thickTop="1" thickBot="1">
      <c r="A1510" s="24"/>
      <c r="B1510" s="5"/>
      <c r="C1510" s="5"/>
      <c r="D1510" s="5"/>
      <c r="E1510" s="8" t="str">
        <f>IF(D1510="","",LEFT(D1510,3))</f>
        <v/>
      </c>
      <c r="F1510" s="5" t="str">
        <f>IF(E1510="","",IFERROR(VLOOKUP(E1510,REGRAS_CST!$A$2:$B$200,2,FALSE),""))</f>
        <v/>
      </c>
      <c r="G1510" s="25"/>
      <c r="H1510" s="7">
        <v>8.9999999999999993E-3</v>
      </c>
      <c r="I1510" s="7">
        <v>1E-3</v>
      </c>
      <c r="J1510" s="9">
        <v>0</v>
      </c>
      <c r="K1510" s="5" t="str">
        <f>IF(E1510="","",IFERROR(VLOOKUP(E1510,REGRAS_CST!$A$2:$C$200,3,FALSE),""))</f>
        <v/>
      </c>
      <c r="L1510" s="10" t="str">
        <f>IF($G1510="", "", $G1510*(1-$V1510))</f>
        <v/>
      </c>
      <c r="M1510" s="30" t="str">
        <f t="shared" si="46"/>
        <v/>
      </c>
      <c r="N1510" s="30" t="str">
        <f t="shared" si="47"/>
        <v/>
      </c>
      <c r="O1510" s="5" t="str">
        <f>IF(D1510="","",
IF(AND(K1510&lt;&gt;"SIM",V1510&gt;0),"ERRO: % BC &gt; 0, mas NÃO permitida ❌",
IF(AND(K1510="SIM",V1510=0),"ATENÇÃO: BC permitida, mas % = 0 🔎",
"Base de cálculo aplicada corretamente ✅")))</f>
        <v/>
      </c>
      <c r="P1510" s="5" t="str">
        <f>IF(D1510="","",
IF(AND(Q1510&lt;&gt;"SIM",U1510&gt;0),"ERRO: % alíquota &gt; 0, mas NÃO permitida ❌",
IF(AND(Q1510="SIM",U1510=0),"ATENÇÃO: alíquota permitida, mas % = 0 🔎",
"Alíquota aplicada corretamente ✅")))</f>
        <v/>
      </c>
      <c r="Q1510" s="5" t="str">
        <f>IF(E1510="","",IFERROR(VLOOKUP(E1510,REGRAS_CST!$A$2:$D$200,4,FALSE),""))</f>
        <v/>
      </c>
      <c r="R1510" s="9"/>
      <c r="S1510" s="7">
        <f>IF($H1510="","",$H1510*(1-$U1510))</f>
        <v>8.9999999999999993E-3</v>
      </c>
      <c r="T1510" s="7">
        <f>IF($I1510="","",$I1510*(1-$U1510))</f>
        <v>1E-3</v>
      </c>
      <c r="U1510" s="7">
        <f>IFERROR(INDEX(BASE_CCLASSTRIB!$E:$E, MATCH(TEXT($D1510,"000000"), BASE_CCLASSTRIB!$A:$A, 0))/100, 0)</f>
        <v>0</v>
      </c>
      <c r="V1510" s="21">
        <f>IFERROR(INDEX(BASE_CCLASSTRIB!$F:$F, MATCH(TEXT($D1510,"000000"), BASE_CCLASSTRIB!$A:$A, 0))/100, 0)</f>
        <v>0</v>
      </c>
    </row>
    <row r="1511" spans="1:22" ht="32.25" customHeight="1" thickTop="1" thickBot="1">
      <c r="A1511" s="24"/>
      <c r="B1511" s="5"/>
      <c r="C1511" s="5"/>
      <c r="D1511" s="5"/>
      <c r="E1511" s="8" t="str">
        <f>IF(D1511="","",LEFT(D1511,3))</f>
        <v/>
      </c>
      <c r="F1511" s="5" t="str">
        <f>IF(E1511="","",IFERROR(VLOOKUP(E1511,REGRAS_CST!$A$2:$B$200,2,FALSE),""))</f>
        <v/>
      </c>
      <c r="G1511" s="25"/>
      <c r="H1511" s="7">
        <v>8.9999999999999993E-3</v>
      </c>
      <c r="I1511" s="7">
        <v>1E-3</v>
      </c>
      <c r="J1511" s="9">
        <v>0</v>
      </c>
      <c r="K1511" s="5" t="str">
        <f>IF(E1511="","",IFERROR(VLOOKUP(E1511,REGRAS_CST!$A$2:$C$200,3,FALSE),""))</f>
        <v/>
      </c>
      <c r="L1511" s="10" t="str">
        <f>IF($G1511="", "", $G1511*(1-$V1511))</f>
        <v/>
      </c>
      <c r="M1511" s="30" t="str">
        <f t="shared" si="46"/>
        <v/>
      </c>
      <c r="N1511" s="30" t="str">
        <f t="shared" si="47"/>
        <v/>
      </c>
      <c r="O1511" s="5" t="str">
        <f>IF(D1511="","",
IF(AND(K1511&lt;&gt;"SIM",V1511&gt;0),"ERRO: % BC &gt; 0, mas NÃO permitida ❌",
IF(AND(K1511="SIM",V1511=0),"ATENÇÃO: BC permitida, mas % = 0 🔎",
"Base de cálculo aplicada corretamente ✅")))</f>
        <v/>
      </c>
      <c r="P1511" s="5" t="str">
        <f>IF(D1511="","",
IF(AND(Q1511&lt;&gt;"SIM",U1511&gt;0),"ERRO: % alíquota &gt; 0, mas NÃO permitida ❌",
IF(AND(Q1511="SIM",U1511=0),"ATENÇÃO: alíquota permitida, mas % = 0 🔎",
"Alíquota aplicada corretamente ✅")))</f>
        <v/>
      </c>
      <c r="Q1511" s="5" t="str">
        <f>IF(E1511="","",IFERROR(VLOOKUP(E1511,REGRAS_CST!$A$2:$D$200,4,FALSE),""))</f>
        <v/>
      </c>
      <c r="R1511" s="9"/>
      <c r="S1511" s="7">
        <f>IF($H1511="","",$H1511*(1-$U1511))</f>
        <v>8.9999999999999993E-3</v>
      </c>
      <c r="T1511" s="7">
        <f>IF($I1511="","",$I1511*(1-$U1511))</f>
        <v>1E-3</v>
      </c>
      <c r="U1511" s="7">
        <f>IFERROR(INDEX(BASE_CCLASSTRIB!$E:$E, MATCH(TEXT($D1511,"000000"), BASE_CCLASSTRIB!$A:$A, 0))/100, 0)</f>
        <v>0</v>
      </c>
      <c r="V1511" s="21">
        <f>IFERROR(INDEX(BASE_CCLASSTRIB!$F:$F, MATCH(TEXT($D1511,"000000"), BASE_CCLASSTRIB!$A:$A, 0))/100, 0)</f>
        <v>0</v>
      </c>
    </row>
    <row r="1512" spans="1:22" ht="32.25" customHeight="1" thickTop="1" thickBot="1">
      <c r="A1512" s="24"/>
      <c r="B1512" s="5"/>
      <c r="C1512" s="5"/>
      <c r="D1512" s="5"/>
      <c r="E1512" s="8" t="str">
        <f>IF(D1512="","",LEFT(D1512,3))</f>
        <v/>
      </c>
      <c r="F1512" s="5" t="str">
        <f>IF(E1512="","",IFERROR(VLOOKUP(E1512,REGRAS_CST!$A$2:$B$200,2,FALSE),""))</f>
        <v/>
      </c>
      <c r="G1512" s="25"/>
      <c r="H1512" s="7">
        <v>8.9999999999999993E-3</v>
      </c>
      <c r="I1512" s="7">
        <v>1E-3</v>
      </c>
      <c r="J1512" s="9">
        <v>0</v>
      </c>
      <c r="K1512" s="5" t="str">
        <f>IF(E1512="","",IFERROR(VLOOKUP(E1512,REGRAS_CST!$A$2:$C$200,3,FALSE),""))</f>
        <v/>
      </c>
      <c r="L1512" s="10" t="str">
        <f>IF($G1512="", "", $G1512*(1-$V1512))</f>
        <v/>
      </c>
      <c r="M1512" s="30" t="str">
        <f t="shared" si="46"/>
        <v/>
      </c>
      <c r="N1512" s="30" t="str">
        <f t="shared" si="47"/>
        <v/>
      </c>
      <c r="O1512" s="5" t="str">
        <f>IF(D1512="","",
IF(AND(K1512&lt;&gt;"SIM",V1512&gt;0),"ERRO: % BC &gt; 0, mas NÃO permitida ❌",
IF(AND(K1512="SIM",V1512=0),"ATENÇÃO: BC permitida, mas % = 0 🔎",
"Base de cálculo aplicada corretamente ✅")))</f>
        <v/>
      </c>
      <c r="P1512" s="5" t="str">
        <f>IF(D1512="","",
IF(AND(Q1512&lt;&gt;"SIM",U1512&gt;0),"ERRO: % alíquota &gt; 0, mas NÃO permitida ❌",
IF(AND(Q1512="SIM",U1512=0),"ATENÇÃO: alíquota permitida, mas % = 0 🔎",
"Alíquota aplicada corretamente ✅")))</f>
        <v/>
      </c>
      <c r="Q1512" s="5" t="str">
        <f>IF(E1512="","",IFERROR(VLOOKUP(E1512,REGRAS_CST!$A$2:$D$200,4,FALSE),""))</f>
        <v/>
      </c>
      <c r="R1512" s="9"/>
      <c r="S1512" s="7">
        <f>IF($H1512="","",$H1512*(1-$U1512))</f>
        <v>8.9999999999999993E-3</v>
      </c>
      <c r="T1512" s="7">
        <f>IF($I1512="","",$I1512*(1-$U1512))</f>
        <v>1E-3</v>
      </c>
      <c r="U1512" s="7">
        <f>IFERROR(INDEX(BASE_CCLASSTRIB!$E:$E, MATCH(TEXT($D1512,"000000"), BASE_CCLASSTRIB!$A:$A, 0))/100, 0)</f>
        <v>0</v>
      </c>
      <c r="V1512" s="21">
        <f>IFERROR(INDEX(BASE_CCLASSTRIB!$F:$F, MATCH(TEXT($D1512,"000000"), BASE_CCLASSTRIB!$A:$A, 0))/100, 0)</f>
        <v>0</v>
      </c>
    </row>
    <row r="1513" spans="1:22" ht="32.25" customHeight="1" thickTop="1" thickBot="1">
      <c r="A1513" s="24"/>
      <c r="B1513" s="5"/>
      <c r="C1513" s="5"/>
      <c r="D1513" s="5"/>
      <c r="E1513" s="8" t="str">
        <f>IF(D1513="","",LEFT(D1513,3))</f>
        <v/>
      </c>
      <c r="F1513" s="5" t="str">
        <f>IF(E1513="","",IFERROR(VLOOKUP(E1513,REGRAS_CST!$A$2:$B$200,2,FALSE),""))</f>
        <v/>
      </c>
      <c r="G1513" s="25"/>
      <c r="H1513" s="7">
        <v>8.9999999999999993E-3</v>
      </c>
      <c r="I1513" s="7">
        <v>1E-3</v>
      </c>
      <c r="J1513" s="9">
        <v>0</v>
      </c>
      <c r="K1513" s="5" t="str">
        <f>IF(E1513="","",IFERROR(VLOOKUP(E1513,REGRAS_CST!$A$2:$C$200,3,FALSE),""))</f>
        <v/>
      </c>
      <c r="L1513" s="10" t="str">
        <f>IF($G1513="", "", $G1513*(1-$V1513))</f>
        <v/>
      </c>
      <c r="M1513" s="30" t="str">
        <f t="shared" si="46"/>
        <v/>
      </c>
      <c r="N1513" s="30" t="str">
        <f t="shared" si="47"/>
        <v/>
      </c>
      <c r="O1513" s="5" t="str">
        <f>IF(D1513="","",
IF(AND(K1513&lt;&gt;"SIM",V1513&gt;0),"ERRO: % BC &gt; 0, mas NÃO permitida ❌",
IF(AND(K1513="SIM",V1513=0),"ATENÇÃO: BC permitida, mas % = 0 🔎",
"Base de cálculo aplicada corretamente ✅")))</f>
        <v/>
      </c>
      <c r="P1513" s="5" t="str">
        <f>IF(D1513="","",
IF(AND(Q1513&lt;&gt;"SIM",U1513&gt;0),"ERRO: % alíquota &gt; 0, mas NÃO permitida ❌",
IF(AND(Q1513="SIM",U1513=0),"ATENÇÃO: alíquota permitida, mas % = 0 🔎",
"Alíquota aplicada corretamente ✅")))</f>
        <v/>
      </c>
      <c r="Q1513" s="5" t="str">
        <f>IF(E1513="","",IFERROR(VLOOKUP(E1513,REGRAS_CST!$A$2:$D$200,4,FALSE),""))</f>
        <v/>
      </c>
      <c r="R1513" s="9"/>
      <c r="S1513" s="7">
        <f>IF($H1513="","",$H1513*(1-$U1513))</f>
        <v>8.9999999999999993E-3</v>
      </c>
      <c r="T1513" s="7">
        <f>IF($I1513="","",$I1513*(1-$U1513))</f>
        <v>1E-3</v>
      </c>
      <c r="U1513" s="7">
        <f>IFERROR(INDEX(BASE_CCLASSTRIB!$E:$E, MATCH(TEXT($D1513,"000000"), BASE_CCLASSTRIB!$A:$A, 0))/100, 0)</f>
        <v>0</v>
      </c>
      <c r="V1513" s="21">
        <f>IFERROR(INDEX(BASE_CCLASSTRIB!$F:$F, MATCH(TEXT($D1513,"000000"), BASE_CCLASSTRIB!$A:$A, 0))/100, 0)</f>
        <v>0</v>
      </c>
    </row>
    <row r="1514" spans="1:22" ht="32.25" customHeight="1" thickTop="1" thickBot="1">
      <c r="A1514" s="24"/>
      <c r="B1514" s="5"/>
      <c r="C1514" s="5"/>
      <c r="D1514" s="5"/>
      <c r="E1514" s="8" t="str">
        <f>IF(D1514="","",LEFT(D1514,3))</f>
        <v/>
      </c>
      <c r="F1514" s="5" t="str">
        <f>IF(E1514="","",IFERROR(VLOOKUP(E1514,REGRAS_CST!$A$2:$B$200,2,FALSE),""))</f>
        <v/>
      </c>
      <c r="G1514" s="25"/>
      <c r="H1514" s="7">
        <v>8.9999999999999993E-3</v>
      </c>
      <c r="I1514" s="7">
        <v>1E-3</v>
      </c>
      <c r="J1514" s="9">
        <v>0</v>
      </c>
      <c r="K1514" s="5" t="str">
        <f>IF(E1514="","",IFERROR(VLOOKUP(E1514,REGRAS_CST!$A$2:$C$200,3,FALSE),""))</f>
        <v/>
      </c>
      <c r="L1514" s="10" t="str">
        <f>IF($G1514="", "", $G1514*(1-$V1514))</f>
        <v/>
      </c>
      <c r="M1514" s="30" t="str">
        <f t="shared" si="46"/>
        <v/>
      </c>
      <c r="N1514" s="30" t="str">
        <f t="shared" si="47"/>
        <v/>
      </c>
      <c r="O1514" s="5" t="str">
        <f>IF(D1514="","",
IF(AND(K1514&lt;&gt;"SIM",V1514&gt;0),"ERRO: % BC &gt; 0, mas NÃO permitida ❌",
IF(AND(K1514="SIM",V1514=0),"ATENÇÃO: BC permitida, mas % = 0 🔎",
"Base de cálculo aplicada corretamente ✅")))</f>
        <v/>
      </c>
      <c r="P1514" s="5" t="str">
        <f>IF(D1514="","",
IF(AND(Q1514&lt;&gt;"SIM",U1514&gt;0),"ERRO: % alíquota &gt; 0, mas NÃO permitida ❌",
IF(AND(Q1514="SIM",U1514=0),"ATENÇÃO: alíquota permitida, mas % = 0 🔎",
"Alíquota aplicada corretamente ✅")))</f>
        <v/>
      </c>
      <c r="Q1514" s="5" t="str">
        <f>IF(E1514="","",IFERROR(VLOOKUP(E1514,REGRAS_CST!$A$2:$D$200,4,FALSE),""))</f>
        <v/>
      </c>
      <c r="R1514" s="9"/>
      <c r="S1514" s="7">
        <f>IF($H1514="","",$H1514*(1-$U1514))</f>
        <v>8.9999999999999993E-3</v>
      </c>
      <c r="T1514" s="7">
        <f>IF($I1514="","",$I1514*(1-$U1514))</f>
        <v>1E-3</v>
      </c>
      <c r="U1514" s="7">
        <f>IFERROR(INDEX(BASE_CCLASSTRIB!$E:$E, MATCH(TEXT($D1514,"000000"), BASE_CCLASSTRIB!$A:$A, 0))/100, 0)</f>
        <v>0</v>
      </c>
      <c r="V1514" s="21">
        <f>IFERROR(INDEX(BASE_CCLASSTRIB!$F:$F, MATCH(TEXT($D1514,"000000"), BASE_CCLASSTRIB!$A:$A, 0))/100, 0)</f>
        <v>0</v>
      </c>
    </row>
    <row r="1515" spans="1:22" ht="32.25" customHeight="1" thickTop="1" thickBot="1">
      <c r="A1515" s="24"/>
      <c r="B1515" s="5"/>
      <c r="C1515" s="5"/>
      <c r="D1515" s="5"/>
      <c r="E1515" s="8" t="str">
        <f>IF(D1515="","",LEFT(D1515,3))</f>
        <v/>
      </c>
      <c r="F1515" s="5" t="str">
        <f>IF(E1515="","",IFERROR(VLOOKUP(E1515,REGRAS_CST!$A$2:$B$200,2,FALSE),""))</f>
        <v/>
      </c>
      <c r="G1515" s="25"/>
      <c r="H1515" s="7">
        <v>8.9999999999999993E-3</v>
      </c>
      <c r="I1515" s="7">
        <v>1E-3</v>
      </c>
      <c r="J1515" s="9">
        <v>0</v>
      </c>
      <c r="K1515" s="5" t="str">
        <f>IF(E1515="","",IFERROR(VLOOKUP(E1515,REGRAS_CST!$A$2:$C$200,3,FALSE),""))</f>
        <v/>
      </c>
      <c r="L1515" s="10" t="str">
        <f>IF($G1515="", "", $G1515*(1-$V1515))</f>
        <v/>
      </c>
      <c r="M1515" s="30" t="str">
        <f t="shared" si="46"/>
        <v/>
      </c>
      <c r="N1515" s="30" t="str">
        <f t="shared" si="47"/>
        <v/>
      </c>
      <c r="O1515" s="5" t="str">
        <f>IF(D1515="","",
IF(AND(K1515&lt;&gt;"SIM",V1515&gt;0),"ERRO: % BC &gt; 0, mas NÃO permitida ❌",
IF(AND(K1515="SIM",V1515=0),"ATENÇÃO: BC permitida, mas % = 0 🔎",
"Base de cálculo aplicada corretamente ✅")))</f>
        <v/>
      </c>
      <c r="P1515" s="5" t="str">
        <f>IF(D1515="","",
IF(AND(Q1515&lt;&gt;"SIM",U1515&gt;0),"ERRO: % alíquota &gt; 0, mas NÃO permitida ❌",
IF(AND(Q1515="SIM",U1515=0),"ATENÇÃO: alíquota permitida, mas % = 0 🔎",
"Alíquota aplicada corretamente ✅")))</f>
        <v/>
      </c>
      <c r="Q1515" s="5" t="str">
        <f>IF(E1515="","",IFERROR(VLOOKUP(E1515,REGRAS_CST!$A$2:$D$200,4,FALSE),""))</f>
        <v/>
      </c>
      <c r="R1515" s="9"/>
      <c r="S1515" s="7">
        <f>IF($H1515="","",$H1515*(1-$U1515))</f>
        <v>8.9999999999999993E-3</v>
      </c>
      <c r="T1515" s="7">
        <f>IF($I1515="","",$I1515*(1-$U1515))</f>
        <v>1E-3</v>
      </c>
      <c r="U1515" s="7">
        <f>IFERROR(INDEX(BASE_CCLASSTRIB!$E:$E, MATCH(TEXT($D1515,"000000"), BASE_CCLASSTRIB!$A:$A, 0))/100, 0)</f>
        <v>0</v>
      </c>
      <c r="V1515" s="21">
        <f>IFERROR(INDEX(BASE_CCLASSTRIB!$F:$F, MATCH(TEXT($D1515,"000000"), BASE_CCLASSTRIB!$A:$A, 0))/100, 0)</f>
        <v>0</v>
      </c>
    </row>
    <row r="1516" spans="1:22" ht="32.25" customHeight="1" thickTop="1" thickBot="1">
      <c r="A1516" s="24"/>
      <c r="B1516" s="5"/>
      <c r="C1516" s="5"/>
      <c r="D1516" s="5"/>
      <c r="E1516" s="8" t="str">
        <f>IF(D1516="","",LEFT(D1516,3))</f>
        <v/>
      </c>
      <c r="F1516" s="5" t="str">
        <f>IF(E1516="","",IFERROR(VLOOKUP(E1516,REGRAS_CST!$A$2:$B$200,2,FALSE),""))</f>
        <v/>
      </c>
      <c r="G1516" s="25"/>
      <c r="H1516" s="7">
        <v>8.9999999999999993E-3</v>
      </c>
      <c r="I1516" s="7">
        <v>1E-3</v>
      </c>
      <c r="J1516" s="9">
        <v>0</v>
      </c>
      <c r="K1516" s="5" t="str">
        <f>IF(E1516="","",IFERROR(VLOOKUP(E1516,REGRAS_CST!$A$2:$C$200,3,FALSE),""))</f>
        <v/>
      </c>
      <c r="L1516" s="10" t="str">
        <f>IF($G1516="", "", $G1516*(1-$V1516))</f>
        <v/>
      </c>
      <c r="M1516" s="30" t="str">
        <f t="shared" si="46"/>
        <v/>
      </c>
      <c r="N1516" s="30" t="str">
        <f t="shared" si="47"/>
        <v/>
      </c>
      <c r="O1516" s="5" t="str">
        <f>IF(D1516="","",
IF(AND(K1516&lt;&gt;"SIM",V1516&gt;0),"ERRO: % BC &gt; 0, mas NÃO permitida ❌",
IF(AND(K1516="SIM",V1516=0),"ATENÇÃO: BC permitida, mas % = 0 🔎",
"Base de cálculo aplicada corretamente ✅")))</f>
        <v/>
      </c>
      <c r="P1516" s="5" t="str">
        <f>IF(D1516="","",
IF(AND(Q1516&lt;&gt;"SIM",U1516&gt;0),"ERRO: % alíquota &gt; 0, mas NÃO permitida ❌",
IF(AND(Q1516="SIM",U1516=0),"ATENÇÃO: alíquota permitida, mas % = 0 🔎",
"Alíquota aplicada corretamente ✅")))</f>
        <v/>
      </c>
      <c r="Q1516" s="5" t="str">
        <f>IF(E1516="","",IFERROR(VLOOKUP(E1516,REGRAS_CST!$A$2:$D$200,4,FALSE),""))</f>
        <v/>
      </c>
      <c r="R1516" s="9"/>
      <c r="S1516" s="7">
        <f>IF($H1516="","",$H1516*(1-$U1516))</f>
        <v>8.9999999999999993E-3</v>
      </c>
      <c r="T1516" s="7">
        <f>IF($I1516="","",$I1516*(1-$U1516))</f>
        <v>1E-3</v>
      </c>
      <c r="U1516" s="7">
        <f>IFERROR(INDEX(BASE_CCLASSTRIB!$E:$E, MATCH(TEXT($D1516,"000000"), BASE_CCLASSTRIB!$A:$A, 0))/100, 0)</f>
        <v>0</v>
      </c>
      <c r="V1516" s="21">
        <f>IFERROR(INDEX(BASE_CCLASSTRIB!$F:$F, MATCH(TEXT($D1516,"000000"), BASE_CCLASSTRIB!$A:$A, 0))/100, 0)</f>
        <v>0</v>
      </c>
    </row>
    <row r="1517" spans="1:22" ht="32.25" customHeight="1" thickTop="1" thickBot="1">
      <c r="A1517" s="24"/>
      <c r="B1517" s="5"/>
      <c r="C1517" s="5"/>
      <c r="D1517" s="5"/>
      <c r="E1517" s="8" t="str">
        <f>IF(D1517="","",LEFT(D1517,3))</f>
        <v/>
      </c>
      <c r="F1517" s="5" t="str">
        <f>IF(E1517="","",IFERROR(VLOOKUP(E1517,REGRAS_CST!$A$2:$B$200,2,FALSE),""))</f>
        <v/>
      </c>
      <c r="G1517" s="25"/>
      <c r="H1517" s="7">
        <v>8.9999999999999993E-3</v>
      </c>
      <c r="I1517" s="7">
        <v>1E-3</v>
      </c>
      <c r="J1517" s="9">
        <v>0</v>
      </c>
      <c r="K1517" s="5" t="str">
        <f>IF(E1517="","",IFERROR(VLOOKUP(E1517,REGRAS_CST!$A$2:$C$200,3,FALSE),""))</f>
        <v/>
      </c>
      <c r="L1517" s="10" t="str">
        <f>IF($G1517="", "", $G1517*(1-$V1517))</f>
        <v/>
      </c>
      <c r="M1517" s="30" t="str">
        <f t="shared" si="46"/>
        <v/>
      </c>
      <c r="N1517" s="30" t="str">
        <f t="shared" si="47"/>
        <v/>
      </c>
      <c r="O1517" s="5" t="str">
        <f>IF(D1517="","",
IF(AND(K1517&lt;&gt;"SIM",V1517&gt;0),"ERRO: % BC &gt; 0, mas NÃO permitida ❌",
IF(AND(K1517="SIM",V1517=0),"ATENÇÃO: BC permitida, mas % = 0 🔎",
"Base de cálculo aplicada corretamente ✅")))</f>
        <v/>
      </c>
      <c r="P1517" s="5" t="str">
        <f>IF(D1517="","",
IF(AND(Q1517&lt;&gt;"SIM",U1517&gt;0),"ERRO: % alíquota &gt; 0, mas NÃO permitida ❌",
IF(AND(Q1517="SIM",U1517=0),"ATENÇÃO: alíquota permitida, mas % = 0 🔎",
"Alíquota aplicada corretamente ✅")))</f>
        <v/>
      </c>
      <c r="Q1517" s="5" t="str">
        <f>IF(E1517="","",IFERROR(VLOOKUP(E1517,REGRAS_CST!$A$2:$D$200,4,FALSE),""))</f>
        <v/>
      </c>
      <c r="R1517" s="9"/>
      <c r="S1517" s="7">
        <f>IF($H1517="","",$H1517*(1-$U1517))</f>
        <v>8.9999999999999993E-3</v>
      </c>
      <c r="T1517" s="7">
        <f>IF($I1517="","",$I1517*(1-$U1517))</f>
        <v>1E-3</v>
      </c>
      <c r="U1517" s="7">
        <f>IFERROR(INDEX(BASE_CCLASSTRIB!$E:$E, MATCH(TEXT($D1517,"000000"), BASE_CCLASSTRIB!$A:$A, 0))/100, 0)</f>
        <v>0</v>
      </c>
      <c r="V1517" s="21">
        <f>IFERROR(INDEX(BASE_CCLASSTRIB!$F:$F, MATCH(TEXT($D1517,"000000"), BASE_CCLASSTRIB!$A:$A, 0))/100, 0)</f>
        <v>0</v>
      </c>
    </row>
    <row r="1518" spans="1:22" ht="32.25" customHeight="1" thickTop="1" thickBot="1">
      <c r="A1518" s="24"/>
      <c r="B1518" s="5"/>
      <c r="C1518" s="5"/>
      <c r="D1518" s="5"/>
      <c r="E1518" s="8" t="str">
        <f>IF(D1518="","",LEFT(D1518,3))</f>
        <v/>
      </c>
      <c r="F1518" s="5" t="str">
        <f>IF(E1518="","",IFERROR(VLOOKUP(E1518,REGRAS_CST!$A$2:$B$200,2,FALSE),""))</f>
        <v/>
      </c>
      <c r="G1518" s="25"/>
      <c r="H1518" s="7">
        <v>8.9999999999999993E-3</v>
      </c>
      <c r="I1518" s="7">
        <v>1E-3</v>
      </c>
      <c r="J1518" s="9">
        <v>0</v>
      </c>
      <c r="K1518" s="5" t="str">
        <f>IF(E1518="","",IFERROR(VLOOKUP(E1518,REGRAS_CST!$A$2:$C$200,3,FALSE),""))</f>
        <v/>
      </c>
      <c r="L1518" s="10" t="str">
        <f>IF($G1518="", "", $G1518*(1-$V1518))</f>
        <v/>
      </c>
      <c r="M1518" s="30" t="str">
        <f t="shared" si="46"/>
        <v/>
      </c>
      <c r="N1518" s="30" t="str">
        <f t="shared" si="47"/>
        <v/>
      </c>
      <c r="O1518" s="5" t="str">
        <f>IF(D1518="","",
IF(AND(K1518&lt;&gt;"SIM",V1518&gt;0),"ERRO: % BC &gt; 0, mas NÃO permitida ❌",
IF(AND(K1518="SIM",V1518=0),"ATENÇÃO: BC permitida, mas % = 0 🔎",
"Base de cálculo aplicada corretamente ✅")))</f>
        <v/>
      </c>
      <c r="P1518" s="5" t="str">
        <f>IF(D1518="","",
IF(AND(Q1518&lt;&gt;"SIM",U1518&gt;0),"ERRO: % alíquota &gt; 0, mas NÃO permitida ❌",
IF(AND(Q1518="SIM",U1518=0),"ATENÇÃO: alíquota permitida, mas % = 0 🔎",
"Alíquota aplicada corretamente ✅")))</f>
        <v/>
      </c>
      <c r="Q1518" s="5" t="str">
        <f>IF(E1518="","",IFERROR(VLOOKUP(E1518,REGRAS_CST!$A$2:$D$200,4,FALSE),""))</f>
        <v/>
      </c>
      <c r="R1518" s="9"/>
      <c r="S1518" s="7">
        <f>IF($H1518="","",$H1518*(1-$U1518))</f>
        <v>8.9999999999999993E-3</v>
      </c>
      <c r="T1518" s="7">
        <f>IF($I1518="","",$I1518*(1-$U1518))</f>
        <v>1E-3</v>
      </c>
      <c r="U1518" s="7">
        <f>IFERROR(INDEX(BASE_CCLASSTRIB!$E:$E, MATCH(TEXT($D1518,"000000"), BASE_CCLASSTRIB!$A:$A, 0))/100, 0)</f>
        <v>0</v>
      </c>
      <c r="V1518" s="21">
        <f>IFERROR(INDEX(BASE_CCLASSTRIB!$F:$F, MATCH(TEXT($D1518,"000000"), BASE_CCLASSTRIB!$A:$A, 0))/100, 0)</f>
        <v>0</v>
      </c>
    </row>
    <row r="1519" spans="1:22" ht="32.25" customHeight="1" thickTop="1" thickBot="1">
      <c r="A1519" s="24"/>
      <c r="B1519" s="5"/>
      <c r="C1519" s="5"/>
      <c r="D1519" s="5"/>
      <c r="E1519" s="8" t="str">
        <f>IF(D1519="","",LEFT(D1519,3))</f>
        <v/>
      </c>
      <c r="F1519" s="5" t="str">
        <f>IF(E1519="","",IFERROR(VLOOKUP(E1519,REGRAS_CST!$A$2:$B$200,2,FALSE),""))</f>
        <v/>
      </c>
      <c r="G1519" s="25"/>
      <c r="H1519" s="7">
        <v>8.9999999999999993E-3</v>
      </c>
      <c r="I1519" s="7">
        <v>1E-3</v>
      </c>
      <c r="J1519" s="9">
        <v>0</v>
      </c>
      <c r="K1519" s="5" t="str">
        <f>IF(E1519="","",IFERROR(VLOOKUP(E1519,REGRAS_CST!$A$2:$C$200,3,FALSE),""))</f>
        <v/>
      </c>
      <c r="L1519" s="10" t="str">
        <f>IF($G1519="", "", $G1519*(1-$V1519))</f>
        <v/>
      </c>
      <c r="M1519" s="30" t="str">
        <f t="shared" si="46"/>
        <v/>
      </c>
      <c r="N1519" s="30" t="str">
        <f t="shared" si="47"/>
        <v/>
      </c>
      <c r="O1519" s="5" t="str">
        <f>IF(D1519="","",
IF(AND(K1519&lt;&gt;"SIM",V1519&gt;0),"ERRO: % BC &gt; 0, mas NÃO permitida ❌",
IF(AND(K1519="SIM",V1519=0),"ATENÇÃO: BC permitida, mas % = 0 🔎",
"Base de cálculo aplicada corretamente ✅")))</f>
        <v/>
      </c>
      <c r="P1519" s="5" t="str">
        <f>IF(D1519="","",
IF(AND(Q1519&lt;&gt;"SIM",U1519&gt;0),"ERRO: % alíquota &gt; 0, mas NÃO permitida ❌",
IF(AND(Q1519="SIM",U1519=0),"ATENÇÃO: alíquota permitida, mas % = 0 🔎",
"Alíquota aplicada corretamente ✅")))</f>
        <v/>
      </c>
      <c r="Q1519" s="5" t="str">
        <f>IF(E1519="","",IFERROR(VLOOKUP(E1519,REGRAS_CST!$A$2:$D$200,4,FALSE),""))</f>
        <v/>
      </c>
      <c r="R1519" s="9"/>
      <c r="S1519" s="7">
        <f>IF($H1519="","",$H1519*(1-$U1519))</f>
        <v>8.9999999999999993E-3</v>
      </c>
      <c r="T1519" s="7">
        <f>IF($I1519="","",$I1519*(1-$U1519))</f>
        <v>1E-3</v>
      </c>
      <c r="U1519" s="7">
        <f>IFERROR(INDEX(BASE_CCLASSTRIB!$E:$E, MATCH(TEXT($D1519,"000000"), BASE_CCLASSTRIB!$A:$A, 0))/100, 0)</f>
        <v>0</v>
      </c>
      <c r="V1519" s="21">
        <f>IFERROR(INDEX(BASE_CCLASSTRIB!$F:$F, MATCH(TEXT($D1519,"000000"), BASE_CCLASSTRIB!$A:$A, 0))/100, 0)</f>
        <v>0</v>
      </c>
    </row>
    <row r="1520" spans="1:22" ht="32.25" customHeight="1" thickTop="1" thickBot="1">
      <c r="A1520" s="24"/>
      <c r="B1520" s="5"/>
      <c r="C1520" s="5"/>
      <c r="D1520" s="5"/>
      <c r="E1520" s="8" t="str">
        <f>IF(D1520="","",LEFT(D1520,3))</f>
        <v/>
      </c>
      <c r="F1520" s="5" t="str">
        <f>IF(E1520="","",IFERROR(VLOOKUP(E1520,REGRAS_CST!$A$2:$B$200,2,FALSE),""))</f>
        <v/>
      </c>
      <c r="G1520" s="25"/>
      <c r="H1520" s="7">
        <v>8.9999999999999993E-3</v>
      </c>
      <c r="I1520" s="7">
        <v>1E-3</v>
      </c>
      <c r="J1520" s="9">
        <v>0</v>
      </c>
      <c r="K1520" s="5" t="str">
        <f>IF(E1520="","",IFERROR(VLOOKUP(E1520,REGRAS_CST!$A$2:$C$200,3,FALSE),""))</f>
        <v/>
      </c>
      <c r="L1520" s="10" t="str">
        <f>IF($G1520="", "", $G1520*(1-$V1520))</f>
        <v/>
      </c>
      <c r="M1520" s="30" t="str">
        <f t="shared" si="46"/>
        <v/>
      </c>
      <c r="N1520" s="30" t="str">
        <f t="shared" si="47"/>
        <v/>
      </c>
      <c r="O1520" s="5" t="str">
        <f>IF(D1520="","",
IF(AND(K1520&lt;&gt;"SIM",V1520&gt;0),"ERRO: % BC &gt; 0, mas NÃO permitida ❌",
IF(AND(K1520="SIM",V1520=0),"ATENÇÃO: BC permitida, mas % = 0 🔎",
"Base de cálculo aplicada corretamente ✅")))</f>
        <v/>
      </c>
      <c r="P1520" s="5" t="str">
        <f>IF(D1520="","",
IF(AND(Q1520&lt;&gt;"SIM",U1520&gt;0),"ERRO: % alíquota &gt; 0, mas NÃO permitida ❌",
IF(AND(Q1520="SIM",U1520=0),"ATENÇÃO: alíquota permitida, mas % = 0 🔎",
"Alíquota aplicada corretamente ✅")))</f>
        <v/>
      </c>
      <c r="Q1520" s="5" t="str">
        <f>IF(E1520="","",IFERROR(VLOOKUP(E1520,REGRAS_CST!$A$2:$D$200,4,FALSE),""))</f>
        <v/>
      </c>
      <c r="R1520" s="9"/>
      <c r="S1520" s="7">
        <f>IF($H1520="","",$H1520*(1-$U1520))</f>
        <v>8.9999999999999993E-3</v>
      </c>
      <c r="T1520" s="7">
        <f>IF($I1520="","",$I1520*(1-$U1520))</f>
        <v>1E-3</v>
      </c>
      <c r="U1520" s="7">
        <f>IFERROR(INDEX(BASE_CCLASSTRIB!$E:$E, MATCH(TEXT($D1520,"000000"), BASE_CCLASSTRIB!$A:$A, 0))/100, 0)</f>
        <v>0</v>
      </c>
      <c r="V1520" s="21">
        <f>IFERROR(INDEX(BASE_CCLASSTRIB!$F:$F, MATCH(TEXT($D1520,"000000"), BASE_CCLASSTRIB!$A:$A, 0))/100, 0)</f>
        <v>0</v>
      </c>
    </row>
    <row r="1521" spans="1:22" ht="32.25" customHeight="1" thickTop="1" thickBot="1">
      <c r="A1521" s="24"/>
      <c r="B1521" s="5"/>
      <c r="C1521" s="5"/>
      <c r="D1521" s="5"/>
      <c r="E1521" s="8" t="str">
        <f>IF(D1521="","",LEFT(D1521,3))</f>
        <v/>
      </c>
      <c r="F1521" s="5" t="str">
        <f>IF(E1521="","",IFERROR(VLOOKUP(E1521,REGRAS_CST!$A$2:$B$200,2,FALSE),""))</f>
        <v/>
      </c>
      <c r="G1521" s="25"/>
      <c r="H1521" s="7">
        <v>8.9999999999999993E-3</v>
      </c>
      <c r="I1521" s="7">
        <v>1E-3</v>
      </c>
      <c r="J1521" s="9">
        <v>0</v>
      </c>
      <c r="K1521" s="5" t="str">
        <f>IF(E1521="","",IFERROR(VLOOKUP(E1521,REGRAS_CST!$A$2:$C$200,3,FALSE),""))</f>
        <v/>
      </c>
      <c r="L1521" s="10" t="str">
        <f>IF($G1521="", "", $G1521*(1-$V1521))</f>
        <v/>
      </c>
      <c r="M1521" s="30" t="str">
        <f t="shared" si="46"/>
        <v/>
      </c>
      <c r="N1521" s="30" t="str">
        <f t="shared" si="47"/>
        <v/>
      </c>
      <c r="O1521" s="5" t="str">
        <f>IF(D1521="","",
IF(AND(K1521&lt;&gt;"SIM",V1521&gt;0),"ERRO: % BC &gt; 0, mas NÃO permitida ❌",
IF(AND(K1521="SIM",V1521=0),"ATENÇÃO: BC permitida, mas % = 0 🔎",
"Base de cálculo aplicada corretamente ✅")))</f>
        <v/>
      </c>
      <c r="P1521" s="5" t="str">
        <f>IF(D1521="","",
IF(AND(Q1521&lt;&gt;"SIM",U1521&gt;0),"ERRO: % alíquota &gt; 0, mas NÃO permitida ❌",
IF(AND(Q1521="SIM",U1521=0),"ATENÇÃO: alíquota permitida, mas % = 0 🔎",
"Alíquota aplicada corretamente ✅")))</f>
        <v/>
      </c>
      <c r="Q1521" s="5" t="str">
        <f>IF(E1521="","",IFERROR(VLOOKUP(E1521,REGRAS_CST!$A$2:$D$200,4,FALSE),""))</f>
        <v/>
      </c>
      <c r="R1521" s="9"/>
      <c r="S1521" s="7">
        <f>IF($H1521="","",$H1521*(1-$U1521))</f>
        <v>8.9999999999999993E-3</v>
      </c>
      <c r="T1521" s="7">
        <f>IF($I1521="","",$I1521*(1-$U1521))</f>
        <v>1E-3</v>
      </c>
      <c r="U1521" s="7">
        <f>IFERROR(INDEX(BASE_CCLASSTRIB!$E:$E, MATCH(TEXT($D1521,"000000"), BASE_CCLASSTRIB!$A:$A, 0))/100, 0)</f>
        <v>0</v>
      </c>
      <c r="V1521" s="21">
        <f>IFERROR(INDEX(BASE_CCLASSTRIB!$F:$F, MATCH(TEXT($D1521,"000000"), BASE_CCLASSTRIB!$A:$A, 0))/100, 0)</f>
        <v>0</v>
      </c>
    </row>
    <row r="1522" spans="1:22" ht="32.25" customHeight="1" thickTop="1" thickBot="1">
      <c r="A1522" s="24"/>
      <c r="B1522" s="5"/>
      <c r="C1522" s="5"/>
      <c r="D1522" s="5"/>
      <c r="E1522" s="8" t="str">
        <f>IF(D1522="","",LEFT(D1522,3))</f>
        <v/>
      </c>
      <c r="F1522" s="5" t="str">
        <f>IF(E1522="","",IFERROR(VLOOKUP(E1522,REGRAS_CST!$A$2:$B$200,2,FALSE),""))</f>
        <v/>
      </c>
      <c r="G1522" s="25"/>
      <c r="H1522" s="7">
        <v>8.9999999999999993E-3</v>
      </c>
      <c r="I1522" s="7">
        <v>1E-3</v>
      </c>
      <c r="J1522" s="9">
        <v>0</v>
      </c>
      <c r="K1522" s="5" t="str">
        <f>IF(E1522="","",IFERROR(VLOOKUP(E1522,REGRAS_CST!$A$2:$C$200,3,FALSE),""))</f>
        <v/>
      </c>
      <c r="L1522" s="10" t="str">
        <f>IF($G1522="", "", $G1522*(1-$V1522))</f>
        <v/>
      </c>
      <c r="M1522" s="30" t="str">
        <f t="shared" si="46"/>
        <v/>
      </c>
      <c r="N1522" s="30" t="str">
        <f t="shared" si="47"/>
        <v/>
      </c>
      <c r="O1522" s="5" t="str">
        <f>IF(D1522="","",
IF(AND(K1522&lt;&gt;"SIM",V1522&gt;0),"ERRO: % BC &gt; 0, mas NÃO permitida ❌",
IF(AND(K1522="SIM",V1522=0),"ATENÇÃO: BC permitida, mas % = 0 🔎",
"Base de cálculo aplicada corretamente ✅")))</f>
        <v/>
      </c>
      <c r="P1522" s="5" t="str">
        <f>IF(D1522="","",
IF(AND(Q1522&lt;&gt;"SIM",U1522&gt;0),"ERRO: % alíquota &gt; 0, mas NÃO permitida ❌",
IF(AND(Q1522="SIM",U1522=0),"ATENÇÃO: alíquota permitida, mas % = 0 🔎",
"Alíquota aplicada corretamente ✅")))</f>
        <v/>
      </c>
      <c r="Q1522" s="5" t="str">
        <f>IF(E1522="","",IFERROR(VLOOKUP(E1522,REGRAS_CST!$A$2:$D$200,4,FALSE),""))</f>
        <v/>
      </c>
      <c r="R1522" s="9"/>
      <c r="S1522" s="7">
        <f>IF($H1522="","",$H1522*(1-$U1522))</f>
        <v>8.9999999999999993E-3</v>
      </c>
      <c r="T1522" s="7">
        <f>IF($I1522="","",$I1522*(1-$U1522))</f>
        <v>1E-3</v>
      </c>
      <c r="U1522" s="7">
        <f>IFERROR(INDEX(BASE_CCLASSTRIB!$E:$E, MATCH(TEXT($D1522,"000000"), BASE_CCLASSTRIB!$A:$A, 0))/100, 0)</f>
        <v>0</v>
      </c>
      <c r="V1522" s="21">
        <f>IFERROR(INDEX(BASE_CCLASSTRIB!$F:$F, MATCH(TEXT($D1522,"000000"), BASE_CCLASSTRIB!$A:$A, 0))/100, 0)</f>
        <v>0</v>
      </c>
    </row>
    <row r="1523" spans="1:22" ht="32.25" customHeight="1" thickTop="1" thickBot="1">
      <c r="A1523" s="24"/>
      <c r="B1523" s="5"/>
      <c r="C1523" s="5"/>
      <c r="D1523" s="5"/>
      <c r="E1523" s="8" t="str">
        <f>IF(D1523="","",LEFT(D1523,3))</f>
        <v/>
      </c>
      <c r="F1523" s="5" t="str">
        <f>IF(E1523="","",IFERROR(VLOOKUP(E1523,REGRAS_CST!$A$2:$B$200,2,FALSE),""))</f>
        <v/>
      </c>
      <c r="G1523" s="25"/>
      <c r="H1523" s="7">
        <v>8.9999999999999993E-3</v>
      </c>
      <c r="I1523" s="7">
        <v>1E-3</v>
      </c>
      <c r="J1523" s="9">
        <v>0</v>
      </c>
      <c r="K1523" s="5" t="str">
        <f>IF(E1523="","",IFERROR(VLOOKUP(E1523,REGRAS_CST!$A$2:$C$200,3,FALSE),""))</f>
        <v/>
      </c>
      <c r="L1523" s="10" t="str">
        <f>IF($G1523="", "", $G1523*(1-$V1523))</f>
        <v/>
      </c>
      <c r="M1523" s="30" t="str">
        <f t="shared" si="46"/>
        <v/>
      </c>
      <c r="N1523" s="30" t="str">
        <f t="shared" si="47"/>
        <v/>
      </c>
      <c r="O1523" s="5" t="str">
        <f>IF(D1523="","",
IF(AND(K1523&lt;&gt;"SIM",V1523&gt;0),"ERRO: % BC &gt; 0, mas NÃO permitida ❌",
IF(AND(K1523="SIM",V1523=0),"ATENÇÃO: BC permitida, mas % = 0 🔎",
"Base de cálculo aplicada corretamente ✅")))</f>
        <v/>
      </c>
      <c r="P1523" s="5" t="str">
        <f>IF(D1523="","",
IF(AND(Q1523&lt;&gt;"SIM",U1523&gt;0),"ERRO: % alíquota &gt; 0, mas NÃO permitida ❌",
IF(AND(Q1523="SIM",U1523=0),"ATENÇÃO: alíquota permitida, mas % = 0 🔎",
"Alíquota aplicada corretamente ✅")))</f>
        <v/>
      </c>
      <c r="Q1523" s="5" t="str">
        <f>IF(E1523="","",IFERROR(VLOOKUP(E1523,REGRAS_CST!$A$2:$D$200,4,FALSE),""))</f>
        <v/>
      </c>
      <c r="R1523" s="9"/>
      <c r="S1523" s="7">
        <f>IF($H1523="","",$H1523*(1-$U1523))</f>
        <v>8.9999999999999993E-3</v>
      </c>
      <c r="T1523" s="7">
        <f>IF($I1523="","",$I1523*(1-$U1523))</f>
        <v>1E-3</v>
      </c>
      <c r="U1523" s="7">
        <f>IFERROR(INDEX(BASE_CCLASSTRIB!$E:$E, MATCH(TEXT($D1523,"000000"), BASE_CCLASSTRIB!$A:$A, 0))/100, 0)</f>
        <v>0</v>
      </c>
      <c r="V1523" s="21">
        <f>IFERROR(INDEX(BASE_CCLASSTRIB!$F:$F, MATCH(TEXT($D1523,"000000"), BASE_CCLASSTRIB!$A:$A, 0))/100, 0)</f>
        <v>0</v>
      </c>
    </row>
    <row r="1524" spans="1:22" ht="32.25" customHeight="1" thickTop="1" thickBot="1">
      <c r="A1524" s="24"/>
      <c r="B1524" s="5"/>
      <c r="C1524" s="5"/>
      <c r="D1524" s="5"/>
      <c r="E1524" s="8" t="str">
        <f>IF(D1524="","",LEFT(D1524,3))</f>
        <v/>
      </c>
      <c r="F1524" s="5" t="str">
        <f>IF(E1524="","",IFERROR(VLOOKUP(E1524,REGRAS_CST!$A$2:$B$200,2,FALSE),""))</f>
        <v/>
      </c>
      <c r="G1524" s="25"/>
      <c r="H1524" s="7">
        <v>8.9999999999999993E-3</v>
      </c>
      <c r="I1524" s="7">
        <v>1E-3</v>
      </c>
      <c r="J1524" s="9">
        <v>0</v>
      </c>
      <c r="K1524" s="5" t="str">
        <f>IF(E1524="","",IFERROR(VLOOKUP(E1524,REGRAS_CST!$A$2:$C$200,3,FALSE),""))</f>
        <v/>
      </c>
      <c r="L1524" s="10" t="str">
        <f>IF($G1524="", "", $G1524*(1-$V1524))</f>
        <v/>
      </c>
      <c r="M1524" s="30" t="str">
        <f t="shared" si="46"/>
        <v/>
      </c>
      <c r="N1524" s="30" t="str">
        <f t="shared" si="47"/>
        <v/>
      </c>
      <c r="O1524" s="5" t="str">
        <f>IF(D1524="","",
IF(AND(K1524&lt;&gt;"SIM",V1524&gt;0),"ERRO: % BC &gt; 0, mas NÃO permitida ❌",
IF(AND(K1524="SIM",V1524=0),"ATENÇÃO: BC permitida, mas % = 0 🔎",
"Base de cálculo aplicada corretamente ✅")))</f>
        <v/>
      </c>
      <c r="P1524" s="5" t="str">
        <f>IF(D1524="","",
IF(AND(Q1524&lt;&gt;"SIM",U1524&gt;0),"ERRO: % alíquota &gt; 0, mas NÃO permitida ❌",
IF(AND(Q1524="SIM",U1524=0),"ATENÇÃO: alíquota permitida, mas % = 0 🔎",
"Alíquota aplicada corretamente ✅")))</f>
        <v/>
      </c>
      <c r="Q1524" s="5" t="str">
        <f>IF(E1524="","",IFERROR(VLOOKUP(E1524,REGRAS_CST!$A$2:$D$200,4,FALSE),""))</f>
        <v/>
      </c>
      <c r="R1524" s="9"/>
      <c r="S1524" s="7">
        <f>IF($H1524="","",$H1524*(1-$U1524))</f>
        <v>8.9999999999999993E-3</v>
      </c>
      <c r="T1524" s="7">
        <f>IF($I1524="","",$I1524*(1-$U1524))</f>
        <v>1E-3</v>
      </c>
      <c r="U1524" s="7">
        <f>IFERROR(INDEX(BASE_CCLASSTRIB!$E:$E, MATCH(TEXT($D1524,"000000"), BASE_CCLASSTRIB!$A:$A, 0))/100, 0)</f>
        <v>0</v>
      </c>
      <c r="V1524" s="21">
        <f>IFERROR(INDEX(BASE_CCLASSTRIB!$F:$F, MATCH(TEXT($D1524,"000000"), BASE_CCLASSTRIB!$A:$A, 0))/100, 0)</f>
        <v>0</v>
      </c>
    </row>
    <row r="1525" spans="1:22" ht="32.25" customHeight="1" thickTop="1" thickBot="1">
      <c r="A1525" s="24"/>
      <c r="B1525" s="5"/>
      <c r="C1525" s="5"/>
      <c r="D1525" s="5"/>
      <c r="E1525" s="8" t="str">
        <f>IF(D1525="","",LEFT(D1525,3))</f>
        <v/>
      </c>
      <c r="F1525" s="5" t="str">
        <f>IF(E1525="","",IFERROR(VLOOKUP(E1525,REGRAS_CST!$A$2:$B$200,2,FALSE),""))</f>
        <v/>
      </c>
      <c r="G1525" s="25"/>
      <c r="H1525" s="7">
        <v>8.9999999999999993E-3</v>
      </c>
      <c r="I1525" s="7">
        <v>1E-3</v>
      </c>
      <c r="J1525" s="9">
        <v>0</v>
      </c>
      <c r="K1525" s="5" t="str">
        <f>IF(E1525="","",IFERROR(VLOOKUP(E1525,REGRAS_CST!$A$2:$C$200,3,FALSE),""))</f>
        <v/>
      </c>
      <c r="L1525" s="10" t="str">
        <f>IF($G1525="", "", $G1525*(1-$V1525))</f>
        <v/>
      </c>
      <c r="M1525" s="30" t="str">
        <f t="shared" si="46"/>
        <v/>
      </c>
      <c r="N1525" s="30" t="str">
        <f t="shared" si="47"/>
        <v/>
      </c>
      <c r="O1525" s="5" t="str">
        <f>IF(D1525="","",
IF(AND(K1525&lt;&gt;"SIM",V1525&gt;0),"ERRO: % BC &gt; 0, mas NÃO permitida ❌",
IF(AND(K1525="SIM",V1525=0),"ATENÇÃO: BC permitida, mas % = 0 🔎",
"Base de cálculo aplicada corretamente ✅")))</f>
        <v/>
      </c>
      <c r="P1525" s="5" t="str">
        <f>IF(D1525="","",
IF(AND(Q1525&lt;&gt;"SIM",U1525&gt;0),"ERRO: % alíquota &gt; 0, mas NÃO permitida ❌",
IF(AND(Q1525="SIM",U1525=0),"ATENÇÃO: alíquota permitida, mas % = 0 🔎",
"Alíquota aplicada corretamente ✅")))</f>
        <v/>
      </c>
      <c r="Q1525" s="5" t="str">
        <f>IF(E1525="","",IFERROR(VLOOKUP(E1525,REGRAS_CST!$A$2:$D$200,4,FALSE),""))</f>
        <v/>
      </c>
      <c r="R1525" s="9"/>
      <c r="S1525" s="7">
        <f>IF($H1525="","",$H1525*(1-$U1525))</f>
        <v>8.9999999999999993E-3</v>
      </c>
      <c r="T1525" s="7">
        <f>IF($I1525="","",$I1525*(1-$U1525))</f>
        <v>1E-3</v>
      </c>
      <c r="U1525" s="7">
        <f>IFERROR(INDEX(BASE_CCLASSTRIB!$E:$E, MATCH(TEXT($D1525,"000000"), BASE_CCLASSTRIB!$A:$A, 0))/100, 0)</f>
        <v>0</v>
      </c>
      <c r="V1525" s="21">
        <f>IFERROR(INDEX(BASE_CCLASSTRIB!$F:$F, MATCH(TEXT($D1525,"000000"), BASE_CCLASSTRIB!$A:$A, 0))/100, 0)</f>
        <v>0</v>
      </c>
    </row>
    <row r="1526" spans="1:22" ht="32.25" customHeight="1" thickTop="1" thickBot="1">
      <c r="A1526" s="24"/>
      <c r="B1526" s="5"/>
      <c r="C1526" s="5"/>
      <c r="D1526" s="5"/>
      <c r="E1526" s="8" t="str">
        <f>IF(D1526="","",LEFT(D1526,3))</f>
        <v/>
      </c>
      <c r="F1526" s="5" t="str">
        <f>IF(E1526="","",IFERROR(VLOOKUP(E1526,REGRAS_CST!$A$2:$B$200,2,FALSE),""))</f>
        <v/>
      </c>
      <c r="G1526" s="25"/>
      <c r="H1526" s="7">
        <v>8.9999999999999993E-3</v>
      </c>
      <c r="I1526" s="7">
        <v>1E-3</v>
      </c>
      <c r="J1526" s="9">
        <v>0</v>
      </c>
      <c r="K1526" s="5" t="str">
        <f>IF(E1526="","",IFERROR(VLOOKUP(E1526,REGRAS_CST!$A$2:$C$200,3,FALSE),""))</f>
        <v/>
      </c>
      <c r="L1526" s="10" t="str">
        <f>IF($G1526="", "", $G1526*(1-$V1526))</f>
        <v/>
      </c>
      <c r="M1526" s="30" t="str">
        <f t="shared" si="46"/>
        <v/>
      </c>
      <c r="N1526" s="30" t="str">
        <f t="shared" si="47"/>
        <v/>
      </c>
      <c r="O1526" s="5" t="str">
        <f>IF(D1526="","",
IF(AND(K1526&lt;&gt;"SIM",V1526&gt;0),"ERRO: % BC &gt; 0, mas NÃO permitida ❌",
IF(AND(K1526="SIM",V1526=0),"ATENÇÃO: BC permitida, mas % = 0 🔎",
"Base de cálculo aplicada corretamente ✅")))</f>
        <v/>
      </c>
      <c r="P1526" s="5" t="str">
        <f>IF(D1526="","",
IF(AND(Q1526&lt;&gt;"SIM",U1526&gt;0),"ERRO: % alíquota &gt; 0, mas NÃO permitida ❌",
IF(AND(Q1526="SIM",U1526=0),"ATENÇÃO: alíquota permitida, mas % = 0 🔎",
"Alíquota aplicada corretamente ✅")))</f>
        <v/>
      </c>
      <c r="Q1526" s="5" t="str">
        <f>IF(E1526="","",IFERROR(VLOOKUP(E1526,REGRAS_CST!$A$2:$D$200,4,FALSE),""))</f>
        <v/>
      </c>
      <c r="R1526" s="9"/>
      <c r="S1526" s="7">
        <f>IF($H1526="","",$H1526*(1-$U1526))</f>
        <v>8.9999999999999993E-3</v>
      </c>
      <c r="T1526" s="7">
        <f>IF($I1526="","",$I1526*(1-$U1526))</f>
        <v>1E-3</v>
      </c>
      <c r="U1526" s="7">
        <f>IFERROR(INDEX(BASE_CCLASSTRIB!$E:$E, MATCH(TEXT($D1526,"000000"), BASE_CCLASSTRIB!$A:$A, 0))/100, 0)</f>
        <v>0</v>
      </c>
      <c r="V1526" s="21">
        <f>IFERROR(INDEX(BASE_CCLASSTRIB!$F:$F, MATCH(TEXT($D1526,"000000"), BASE_CCLASSTRIB!$A:$A, 0))/100, 0)</f>
        <v>0</v>
      </c>
    </row>
    <row r="1527" spans="1:22" ht="32.25" customHeight="1" thickTop="1" thickBot="1">
      <c r="A1527" s="24"/>
      <c r="B1527" s="5"/>
      <c r="C1527" s="5"/>
      <c r="D1527" s="5"/>
      <c r="E1527" s="8" t="str">
        <f>IF(D1527="","",LEFT(D1527,3))</f>
        <v/>
      </c>
      <c r="F1527" s="5" t="str">
        <f>IF(E1527="","",IFERROR(VLOOKUP(E1527,REGRAS_CST!$A$2:$B$200,2,FALSE),""))</f>
        <v/>
      </c>
      <c r="G1527" s="25"/>
      <c r="H1527" s="7">
        <v>8.9999999999999993E-3</v>
      </c>
      <c r="I1527" s="7">
        <v>1E-3</v>
      </c>
      <c r="J1527" s="9">
        <v>0</v>
      </c>
      <c r="K1527" s="5" t="str">
        <f>IF(E1527="","",IFERROR(VLOOKUP(E1527,REGRAS_CST!$A$2:$C$200,3,FALSE),""))</f>
        <v/>
      </c>
      <c r="L1527" s="10" t="str">
        <f>IF($G1527="", "", $G1527*(1-$V1527))</f>
        <v/>
      </c>
      <c r="M1527" s="30" t="str">
        <f t="shared" si="46"/>
        <v/>
      </c>
      <c r="N1527" s="30" t="str">
        <f t="shared" si="47"/>
        <v/>
      </c>
      <c r="O1527" s="5" t="str">
        <f>IF(D1527="","",
IF(AND(K1527&lt;&gt;"SIM",V1527&gt;0),"ERRO: % BC &gt; 0, mas NÃO permitida ❌",
IF(AND(K1527="SIM",V1527=0),"ATENÇÃO: BC permitida, mas % = 0 🔎",
"Base de cálculo aplicada corretamente ✅")))</f>
        <v/>
      </c>
      <c r="P1527" s="5" t="str">
        <f>IF(D1527="","",
IF(AND(Q1527&lt;&gt;"SIM",U1527&gt;0),"ERRO: % alíquota &gt; 0, mas NÃO permitida ❌",
IF(AND(Q1527="SIM",U1527=0),"ATENÇÃO: alíquota permitida, mas % = 0 🔎",
"Alíquota aplicada corretamente ✅")))</f>
        <v/>
      </c>
      <c r="Q1527" s="5" t="str">
        <f>IF(E1527="","",IFERROR(VLOOKUP(E1527,REGRAS_CST!$A$2:$D$200,4,FALSE),""))</f>
        <v/>
      </c>
      <c r="R1527" s="9"/>
      <c r="S1527" s="7">
        <f>IF($H1527="","",$H1527*(1-$U1527))</f>
        <v>8.9999999999999993E-3</v>
      </c>
      <c r="T1527" s="7">
        <f>IF($I1527="","",$I1527*(1-$U1527))</f>
        <v>1E-3</v>
      </c>
      <c r="U1527" s="7">
        <f>IFERROR(INDEX(BASE_CCLASSTRIB!$E:$E, MATCH(TEXT($D1527,"000000"), BASE_CCLASSTRIB!$A:$A, 0))/100, 0)</f>
        <v>0</v>
      </c>
      <c r="V1527" s="21">
        <f>IFERROR(INDEX(BASE_CCLASSTRIB!$F:$F, MATCH(TEXT($D1527,"000000"), BASE_CCLASSTRIB!$A:$A, 0))/100, 0)</f>
        <v>0</v>
      </c>
    </row>
    <row r="1528" spans="1:22" ht="32.25" customHeight="1" thickTop="1" thickBot="1">
      <c r="A1528" s="24"/>
      <c r="B1528" s="5"/>
      <c r="C1528" s="5"/>
      <c r="D1528" s="5"/>
      <c r="E1528" s="8" t="str">
        <f>IF(D1528="","",LEFT(D1528,3))</f>
        <v/>
      </c>
      <c r="F1528" s="5" t="str">
        <f>IF(E1528="","",IFERROR(VLOOKUP(E1528,REGRAS_CST!$A$2:$B$200,2,FALSE),""))</f>
        <v/>
      </c>
      <c r="G1528" s="25"/>
      <c r="H1528" s="7">
        <v>8.9999999999999993E-3</v>
      </c>
      <c r="I1528" s="7">
        <v>1E-3</v>
      </c>
      <c r="J1528" s="9">
        <v>0</v>
      </c>
      <c r="K1528" s="5" t="str">
        <f>IF(E1528="","",IFERROR(VLOOKUP(E1528,REGRAS_CST!$A$2:$C$200,3,FALSE),""))</f>
        <v/>
      </c>
      <c r="L1528" s="10" t="str">
        <f>IF($G1528="", "", $G1528*(1-$V1528))</f>
        <v/>
      </c>
      <c r="M1528" s="30" t="str">
        <f t="shared" si="46"/>
        <v/>
      </c>
      <c r="N1528" s="30" t="str">
        <f t="shared" si="47"/>
        <v/>
      </c>
      <c r="O1528" s="5" t="str">
        <f>IF(D1528="","",
IF(AND(K1528&lt;&gt;"SIM",V1528&gt;0),"ERRO: % BC &gt; 0, mas NÃO permitida ❌",
IF(AND(K1528="SIM",V1528=0),"ATENÇÃO: BC permitida, mas % = 0 🔎",
"Base de cálculo aplicada corretamente ✅")))</f>
        <v/>
      </c>
      <c r="P1528" s="5" t="str">
        <f>IF(D1528="","",
IF(AND(Q1528&lt;&gt;"SIM",U1528&gt;0),"ERRO: % alíquota &gt; 0, mas NÃO permitida ❌",
IF(AND(Q1528="SIM",U1528=0),"ATENÇÃO: alíquota permitida, mas % = 0 🔎",
"Alíquota aplicada corretamente ✅")))</f>
        <v/>
      </c>
      <c r="Q1528" s="5" t="str">
        <f>IF(E1528="","",IFERROR(VLOOKUP(E1528,REGRAS_CST!$A$2:$D$200,4,FALSE),""))</f>
        <v/>
      </c>
      <c r="R1528" s="9"/>
      <c r="S1528" s="7">
        <f>IF($H1528="","",$H1528*(1-$U1528))</f>
        <v>8.9999999999999993E-3</v>
      </c>
      <c r="T1528" s="7">
        <f>IF($I1528="","",$I1528*(1-$U1528))</f>
        <v>1E-3</v>
      </c>
      <c r="U1528" s="7">
        <f>IFERROR(INDEX(BASE_CCLASSTRIB!$E:$E, MATCH(TEXT($D1528,"000000"), BASE_CCLASSTRIB!$A:$A, 0))/100, 0)</f>
        <v>0</v>
      </c>
      <c r="V1528" s="21">
        <f>IFERROR(INDEX(BASE_CCLASSTRIB!$F:$F, MATCH(TEXT($D1528,"000000"), BASE_CCLASSTRIB!$A:$A, 0))/100, 0)</f>
        <v>0</v>
      </c>
    </row>
    <row r="1529" spans="1:22" ht="32.25" customHeight="1" thickTop="1" thickBot="1">
      <c r="A1529" s="24"/>
      <c r="B1529" s="5"/>
      <c r="C1529" s="5"/>
      <c r="D1529" s="5"/>
      <c r="E1529" s="8" t="str">
        <f>IF(D1529="","",LEFT(D1529,3))</f>
        <v/>
      </c>
      <c r="F1529" s="5" t="str">
        <f>IF(E1529="","",IFERROR(VLOOKUP(E1529,REGRAS_CST!$A$2:$B$200,2,FALSE),""))</f>
        <v/>
      </c>
      <c r="G1529" s="25"/>
      <c r="H1529" s="7">
        <v>8.9999999999999993E-3</v>
      </c>
      <c r="I1529" s="7">
        <v>1E-3</v>
      </c>
      <c r="J1529" s="9">
        <v>0</v>
      </c>
      <c r="K1529" s="5" t="str">
        <f>IF(E1529="","",IFERROR(VLOOKUP(E1529,REGRAS_CST!$A$2:$C$200,3,FALSE),""))</f>
        <v/>
      </c>
      <c r="L1529" s="10" t="str">
        <f>IF($G1529="", "", $G1529*(1-$V1529))</f>
        <v/>
      </c>
      <c r="M1529" s="30" t="str">
        <f t="shared" si="46"/>
        <v/>
      </c>
      <c r="N1529" s="30" t="str">
        <f t="shared" si="47"/>
        <v/>
      </c>
      <c r="O1529" s="5" t="str">
        <f>IF(D1529="","",
IF(AND(K1529&lt;&gt;"SIM",V1529&gt;0),"ERRO: % BC &gt; 0, mas NÃO permitida ❌",
IF(AND(K1529="SIM",V1529=0),"ATENÇÃO: BC permitida, mas % = 0 🔎",
"Base de cálculo aplicada corretamente ✅")))</f>
        <v/>
      </c>
      <c r="P1529" s="5" t="str">
        <f>IF(D1529="","",
IF(AND(Q1529&lt;&gt;"SIM",U1529&gt;0),"ERRO: % alíquota &gt; 0, mas NÃO permitida ❌",
IF(AND(Q1529="SIM",U1529=0),"ATENÇÃO: alíquota permitida, mas % = 0 🔎",
"Alíquota aplicada corretamente ✅")))</f>
        <v/>
      </c>
      <c r="Q1529" s="5" t="str">
        <f>IF(E1529="","",IFERROR(VLOOKUP(E1529,REGRAS_CST!$A$2:$D$200,4,FALSE),""))</f>
        <v/>
      </c>
      <c r="R1529" s="9"/>
      <c r="S1529" s="7">
        <f>IF($H1529="","",$H1529*(1-$U1529))</f>
        <v>8.9999999999999993E-3</v>
      </c>
      <c r="T1529" s="7">
        <f>IF($I1529="","",$I1529*(1-$U1529))</f>
        <v>1E-3</v>
      </c>
      <c r="U1529" s="7">
        <f>IFERROR(INDEX(BASE_CCLASSTRIB!$E:$E, MATCH(TEXT($D1529,"000000"), BASE_CCLASSTRIB!$A:$A, 0))/100, 0)</f>
        <v>0</v>
      </c>
      <c r="V1529" s="21">
        <f>IFERROR(INDEX(BASE_CCLASSTRIB!$F:$F, MATCH(TEXT($D1529,"000000"), BASE_CCLASSTRIB!$A:$A, 0))/100, 0)</f>
        <v>0</v>
      </c>
    </row>
    <row r="1530" spans="1:22" ht="32.25" customHeight="1" thickTop="1" thickBot="1">
      <c r="A1530" s="24"/>
      <c r="B1530" s="5"/>
      <c r="C1530" s="5"/>
      <c r="D1530" s="5"/>
      <c r="E1530" s="8" t="str">
        <f>IF(D1530="","",LEFT(D1530,3))</f>
        <v/>
      </c>
      <c r="F1530" s="5" t="str">
        <f>IF(E1530="","",IFERROR(VLOOKUP(E1530,REGRAS_CST!$A$2:$B$200,2,FALSE),""))</f>
        <v/>
      </c>
      <c r="G1530" s="25"/>
      <c r="H1530" s="7">
        <v>8.9999999999999993E-3</v>
      </c>
      <c r="I1530" s="7">
        <v>1E-3</v>
      </c>
      <c r="J1530" s="9">
        <v>0</v>
      </c>
      <c r="K1530" s="5" t="str">
        <f>IF(E1530="","",IFERROR(VLOOKUP(E1530,REGRAS_CST!$A$2:$C$200,3,FALSE),""))</f>
        <v/>
      </c>
      <c r="L1530" s="10" t="str">
        <f>IF($G1530="", "", $G1530*(1-$V1530))</f>
        <v/>
      </c>
      <c r="M1530" s="30" t="str">
        <f t="shared" si="46"/>
        <v/>
      </c>
      <c r="N1530" s="30" t="str">
        <f t="shared" si="47"/>
        <v/>
      </c>
      <c r="O1530" s="5" t="str">
        <f>IF(D1530="","",
IF(AND(K1530&lt;&gt;"SIM",V1530&gt;0),"ERRO: % BC &gt; 0, mas NÃO permitida ❌",
IF(AND(K1530="SIM",V1530=0),"ATENÇÃO: BC permitida, mas % = 0 🔎",
"Base de cálculo aplicada corretamente ✅")))</f>
        <v/>
      </c>
      <c r="P1530" s="5" t="str">
        <f>IF(D1530="","",
IF(AND(Q1530&lt;&gt;"SIM",U1530&gt;0),"ERRO: % alíquota &gt; 0, mas NÃO permitida ❌",
IF(AND(Q1530="SIM",U1530=0),"ATENÇÃO: alíquota permitida, mas % = 0 🔎",
"Alíquota aplicada corretamente ✅")))</f>
        <v/>
      </c>
      <c r="Q1530" s="5" t="str">
        <f>IF(E1530="","",IFERROR(VLOOKUP(E1530,REGRAS_CST!$A$2:$D$200,4,FALSE),""))</f>
        <v/>
      </c>
      <c r="R1530" s="9"/>
      <c r="S1530" s="7">
        <f>IF($H1530="","",$H1530*(1-$U1530))</f>
        <v>8.9999999999999993E-3</v>
      </c>
      <c r="T1530" s="7">
        <f>IF($I1530="","",$I1530*(1-$U1530))</f>
        <v>1E-3</v>
      </c>
      <c r="U1530" s="7">
        <f>IFERROR(INDEX(BASE_CCLASSTRIB!$E:$E, MATCH(TEXT($D1530,"000000"), BASE_CCLASSTRIB!$A:$A, 0))/100, 0)</f>
        <v>0</v>
      </c>
      <c r="V1530" s="21">
        <f>IFERROR(INDEX(BASE_CCLASSTRIB!$F:$F, MATCH(TEXT($D1530,"000000"), BASE_CCLASSTRIB!$A:$A, 0))/100, 0)</f>
        <v>0</v>
      </c>
    </row>
    <row r="1531" spans="1:22" ht="32.25" customHeight="1" thickTop="1" thickBot="1">
      <c r="A1531" s="24"/>
      <c r="B1531" s="5"/>
      <c r="C1531" s="5"/>
      <c r="D1531" s="5"/>
      <c r="E1531" s="8" t="str">
        <f>IF(D1531="","",LEFT(D1531,3))</f>
        <v/>
      </c>
      <c r="F1531" s="5" t="str">
        <f>IF(E1531="","",IFERROR(VLOOKUP(E1531,REGRAS_CST!$A$2:$B$200,2,FALSE),""))</f>
        <v/>
      </c>
      <c r="G1531" s="25"/>
      <c r="H1531" s="7">
        <v>8.9999999999999993E-3</v>
      </c>
      <c r="I1531" s="7">
        <v>1E-3</v>
      </c>
      <c r="J1531" s="9">
        <v>0</v>
      </c>
      <c r="K1531" s="5" t="str">
        <f>IF(E1531="","",IFERROR(VLOOKUP(E1531,REGRAS_CST!$A$2:$C$200,3,FALSE),""))</f>
        <v/>
      </c>
      <c r="L1531" s="10" t="str">
        <f>IF($G1531="", "", $G1531*(1-$V1531))</f>
        <v/>
      </c>
      <c r="M1531" s="30" t="str">
        <f t="shared" si="46"/>
        <v/>
      </c>
      <c r="N1531" s="30" t="str">
        <f t="shared" si="47"/>
        <v/>
      </c>
      <c r="O1531" s="5" t="str">
        <f>IF(D1531="","",
IF(AND(K1531&lt;&gt;"SIM",V1531&gt;0),"ERRO: % BC &gt; 0, mas NÃO permitida ❌",
IF(AND(K1531="SIM",V1531=0),"ATENÇÃO: BC permitida, mas % = 0 🔎",
"Base de cálculo aplicada corretamente ✅")))</f>
        <v/>
      </c>
      <c r="P1531" s="5" t="str">
        <f>IF(D1531="","",
IF(AND(Q1531&lt;&gt;"SIM",U1531&gt;0),"ERRO: % alíquota &gt; 0, mas NÃO permitida ❌",
IF(AND(Q1531="SIM",U1531=0),"ATENÇÃO: alíquota permitida, mas % = 0 🔎",
"Alíquota aplicada corretamente ✅")))</f>
        <v/>
      </c>
      <c r="Q1531" s="5" t="str">
        <f>IF(E1531="","",IFERROR(VLOOKUP(E1531,REGRAS_CST!$A$2:$D$200,4,FALSE),""))</f>
        <v/>
      </c>
      <c r="R1531" s="9"/>
      <c r="S1531" s="7">
        <f>IF($H1531="","",$H1531*(1-$U1531))</f>
        <v>8.9999999999999993E-3</v>
      </c>
      <c r="T1531" s="7">
        <f>IF($I1531="","",$I1531*(1-$U1531))</f>
        <v>1E-3</v>
      </c>
      <c r="U1531" s="7">
        <f>IFERROR(INDEX(BASE_CCLASSTRIB!$E:$E, MATCH(TEXT($D1531,"000000"), BASE_CCLASSTRIB!$A:$A, 0))/100, 0)</f>
        <v>0</v>
      </c>
      <c r="V1531" s="21">
        <f>IFERROR(INDEX(BASE_CCLASSTRIB!$F:$F, MATCH(TEXT($D1531,"000000"), BASE_CCLASSTRIB!$A:$A, 0))/100, 0)</f>
        <v>0</v>
      </c>
    </row>
    <row r="1532" spans="1:22" ht="32.25" customHeight="1" thickTop="1" thickBot="1">
      <c r="A1532" s="24"/>
      <c r="B1532" s="5"/>
      <c r="C1532" s="5"/>
      <c r="D1532" s="5"/>
      <c r="E1532" s="8" t="str">
        <f>IF(D1532="","",LEFT(D1532,3))</f>
        <v/>
      </c>
      <c r="F1532" s="5" t="str">
        <f>IF(E1532="","",IFERROR(VLOOKUP(E1532,REGRAS_CST!$A$2:$B$200,2,FALSE),""))</f>
        <v/>
      </c>
      <c r="G1532" s="25"/>
      <c r="H1532" s="7">
        <v>8.9999999999999993E-3</v>
      </c>
      <c r="I1532" s="7">
        <v>1E-3</v>
      </c>
      <c r="J1532" s="9">
        <v>0</v>
      </c>
      <c r="K1532" s="5" t="str">
        <f>IF(E1532="","",IFERROR(VLOOKUP(E1532,REGRAS_CST!$A$2:$C$200,3,FALSE),""))</f>
        <v/>
      </c>
      <c r="L1532" s="10" t="str">
        <f>IF($G1532="", "", $G1532*(1-$V1532))</f>
        <v/>
      </c>
      <c r="M1532" s="30" t="str">
        <f t="shared" si="46"/>
        <v/>
      </c>
      <c r="N1532" s="30" t="str">
        <f t="shared" si="47"/>
        <v/>
      </c>
      <c r="O1532" s="5" t="str">
        <f>IF(D1532="","",
IF(AND(K1532&lt;&gt;"SIM",V1532&gt;0),"ERRO: % BC &gt; 0, mas NÃO permitida ❌",
IF(AND(K1532="SIM",V1532=0),"ATENÇÃO: BC permitida, mas % = 0 🔎",
"Base de cálculo aplicada corretamente ✅")))</f>
        <v/>
      </c>
      <c r="P1532" s="5" t="str">
        <f>IF(D1532="","",
IF(AND(Q1532&lt;&gt;"SIM",U1532&gt;0),"ERRO: % alíquota &gt; 0, mas NÃO permitida ❌",
IF(AND(Q1532="SIM",U1532=0),"ATENÇÃO: alíquota permitida, mas % = 0 🔎",
"Alíquota aplicada corretamente ✅")))</f>
        <v/>
      </c>
      <c r="Q1532" s="5" t="str">
        <f>IF(E1532="","",IFERROR(VLOOKUP(E1532,REGRAS_CST!$A$2:$D$200,4,FALSE),""))</f>
        <v/>
      </c>
      <c r="R1532" s="9"/>
      <c r="S1532" s="7">
        <f>IF($H1532="","",$H1532*(1-$U1532))</f>
        <v>8.9999999999999993E-3</v>
      </c>
      <c r="T1532" s="7">
        <f>IF($I1532="","",$I1532*(1-$U1532))</f>
        <v>1E-3</v>
      </c>
      <c r="U1532" s="7">
        <f>IFERROR(INDEX(BASE_CCLASSTRIB!$E:$E, MATCH(TEXT($D1532,"000000"), BASE_CCLASSTRIB!$A:$A, 0))/100, 0)</f>
        <v>0</v>
      </c>
      <c r="V1532" s="21">
        <f>IFERROR(INDEX(BASE_CCLASSTRIB!$F:$F, MATCH(TEXT($D1532,"000000"), BASE_CCLASSTRIB!$A:$A, 0))/100, 0)</f>
        <v>0</v>
      </c>
    </row>
    <row r="1533" spans="1:22" ht="32.25" customHeight="1" thickTop="1" thickBot="1">
      <c r="A1533" s="24"/>
      <c r="B1533" s="5"/>
      <c r="C1533" s="5"/>
      <c r="D1533" s="5"/>
      <c r="E1533" s="8" t="str">
        <f>IF(D1533="","",LEFT(D1533,3))</f>
        <v/>
      </c>
      <c r="F1533" s="5" t="str">
        <f>IF(E1533="","",IFERROR(VLOOKUP(E1533,REGRAS_CST!$A$2:$B$200,2,FALSE),""))</f>
        <v/>
      </c>
      <c r="G1533" s="25"/>
      <c r="H1533" s="7">
        <v>8.9999999999999993E-3</v>
      </c>
      <c r="I1533" s="7">
        <v>1E-3</v>
      </c>
      <c r="J1533" s="9">
        <v>0</v>
      </c>
      <c r="K1533" s="5" t="str">
        <f>IF(E1533="","",IFERROR(VLOOKUP(E1533,REGRAS_CST!$A$2:$C$200,3,FALSE),""))</f>
        <v/>
      </c>
      <c r="L1533" s="10" t="str">
        <f>IF($G1533="", "", $G1533*(1-$V1533))</f>
        <v/>
      </c>
      <c r="M1533" s="30" t="str">
        <f t="shared" si="46"/>
        <v/>
      </c>
      <c r="N1533" s="30" t="str">
        <f t="shared" si="47"/>
        <v/>
      </c>
      <c r="O1533" s="5" t="str">
        <f>IF(D1533="","",
IF(AND(K1533&lt;&gt;"SIM",V1533&gt;0),"ERRO: % BC &gt; 0, mas NÃO permitida ❌",
IF(AND(K1533="SIM",V1533=0),"ATENÇÃO: BC permitida, mas % = 0 🔎",
"Base de cálculo aplicada corretamente ✅")))</f>
        <v/>
      </c>
      <c r="P1533" s="5" t="str">
        <f>IF(D1533="","",
IF(AND(Q1533&lt;&gt;"SIM",U1533&gt;0),"ERRO: % alíquota &gt; 0, mas NÃO permitida ❌",
IF(AND(Q1533="SIM",U1533=0),"ATENÇÃO: alíquota permitida, mas % = 0 🔎",
"Alíquota aplicada corretamente ✅")))</f>
        <v/>
      </c>
      <c r="Q1533" s="5" t="str">
        <f>IF(E1533="","",IFERROR(VLOOKUP(E1533,REGRAS_CST!$A$2:$D$200,4,FALSE),""))</f>
        <v/>
      </c>
      <c r="R1533" s="9"/>
      <c r="S1533" s="7">
        <f>IF($H1533="","",$H1533*(1-$U1533))</f>
        <v>8.9999999999999993E-3</v>
      </c>
      <c r="T1533" s="7">
        <f>IF($I1533="","",$I1533*(1-$U1533))</f>
        <v>1E-3</v>
      </c>
      <c r="U1533" s="7">
        <f>IFERROR(INDEX(BASE_CCLASSTRIB!$E:$E, MATCH(TEXT($D1533,"000000"), BASE_CCLASSTRIB!$A:$A, 0))/100, 0)</f>
        <v>0</v>
      </c>
      <c r="V1533" s="21">
        <f>IFERROR(INDEX(BASE_CCLASSTRIB!$F:$F, MATCH(TEXT($D1533,"000000"), BASE_CCLASSTRIB!$A:$A, 0))/100, 0)</f>
        <v>0</v>
      </c>
    </row>
    <row r="1534" spans="1:22" ht="32.25" customHeight="1" thickTop="1" thickBot="1">
      <c r="A1534" s="24"/>
      <c r="B1534" s="5"/>
      <c r="C1534" s="5"/>
      <c r="D1534" s="5"/>
      <c r="E1534" s="8" t="str">
        <f>IF(D1534="","",LEFT(D1534,3))</f>
        <v/>
      </c>
      <c r="F1534" s="5" t="str">
        <f>IF(E1534="","",IFERROR(VLOOKUP(E1534,REGRAS_CST!$A$2:$B$200,2,FALSE),""))</f>
        <v/>
      </c>
      <c r="G1534" s="25"/>
      <c r="H1534" s="7">
        <v>8.9999999999999993E-3</v>
      </c>
      <c r="I1534" s="7">
        <v>1E-3</v>
      </c>
      <c r="J1534" s="9">
        <v>0</v>
      </c>
      <c r="K1534" s="5" t="str">
        <f>IF(E1534="","",IFERROR(VLOOKUP(E1534,REGRAS_CST!$A$2:$C$200,3,FALSE),""))</f>
        <v/>
      </c>
      <c r="L1534" s="10" t="str">
        <f>IF($G1534="", "", $G1534*(1-$V1534))</f>
        <v/>
      </c>
      <c r="M1534" s="30" t="str">
        <f t="shared" si="46"/>
        <v/>
      </c>
      <c r="N1534" s="30" t="str">
        <f t="shared" si="47"/>
        <v/>
      </c>
      <c r="O1534" s="5" t="str">
        <f>IF(D1534="","",
IF(AND(K1534&lt;&gt;"SIM",V1534&gt;0),"ERRO: % BC &gt; 0, mas NÃO permitida ❌",
IF(AND(K1534="SIM",V1534=0),"ATENÇÃO: BC permitida, mas % = 0 🔎",
"Base de cálculo aplicada corretamente ✅")))</f>
        <v/>
      </c>
      <c r="P1534" s="5" t="str">
        <f>IF(D1534="","",
IF(AND(Q1534&lt;&gt;"SIM",U1534&gt;0),"ERRO: % alíquota &gt; 0, mas NÃO permitida ❌",
IF(AND(Q1534="SIM",U1534=0),"ATENÇÃO: alíquota permitida, mas % = 0 🔎",
"Alíquota aplicada corretamente ✅")))</f>
        <v/>
      </c>
      <c r="Q1534" s="5" t="str">
        <f>IF(E1534="","",IFERROR(VLOOKUP(E1534,REGRAS_CST!$A$2:$D$200,4,FALSE),""))</f>
        <v/>
      </c>
      <c r="R1534" s="9"/>
      <c r="S1534" s="7">
        <f>IF($H1534="","",$H1534*(1-$U1534))</f>
        <v>8.9999999999999993E-3</v>
      </c>
      <c r="T1534" s="7">
        <f>IF($I1534="","",$I1534*(1-$U1534))</f>
        <v>1E-3</v>
      </c>
      <c r="U1534" s="7">
        <f>IFERROR(INDEX(BASE_CCLASSTRIB!$E:$E, MATCH(TEXT($D1534,"000000"), BASE_CCLASSTRIB!$A:$A, 0))/100, 0)</f>
        <v>0</v>
      </c>
      <c r="V1534" s="21">
        <f>IFERROR(INDEX(BASE_CCLASSTRIB!$F:$F, MATCH(TEXT($D1534,"000000"), BASE_CCLASSTRIB!$A:$A, 0))/100, 0)</f>
        <v>0</v>
      </c>
    </row>
    <row r="1535" spans="1:22" ht="32.25" customHeight="1" thickTop="1" thickBot="1">
      <c r="A1535" s="24"/>
      <c r="B1535" s="5"/>
      <c r="C1535" s="5"/>
      <c r="D1535" s="5"/>
      <c r="E1535" s="8" t="str">
        <f>IF(D1535="","",LEFT(D1535,3))</f>
        <v/>
      </c>
      <c r="F1535" s="5" t="str">
        <f>IF(E1535="","",IFERROR(VLOOKUP(E1535,REGRAS_CST!$A$2:$B$200,2,FALSE),""))</f>
        <v/>
      </c>
      <c r="G1535" s="25"/>
      <c r="H1535" s="7">
        <v>8.9999999999999993E-3</v>
      </c>
      <c r="I1535" s="7">
        <v>1E-3</v>
      </c>
      <c r="J1535" s="9">
        <v>0</v>
      </c>
      <c r="K1535" s="5" t="str">
        <f>IF(E1535="","",IFERROR(VLOOKUP(E1535,REGRAS_CST!$A$2:$C$200,3,FALSE),""))</f>
        <v/>
      </c>
      <c r="L1535" s="10" t="str">
        <f>IF($G1535="", "", $G1535*(1-$V1535))</f>
        <v/>
      </c>
      <c r="M1535" s="30" t="str">
        <f t="shared" si="46"/>
        <v/>
      </c>
      <c r="N1535" s="30" t="str">
        <f t="shared" si="47"/>
        <v/>
      </c>
      <c r="O1535" s="5" t="str">
        <f>IF(D1535="","",
IF(AND(K1535&lt;&gt;"SIM",V1535&gt;0),"ERRO: % BC &gt; 0, mas NÃO permitida ❌",
IF(AND(K1535="SIM",V1535=0),"ATENÇÃO: BC permitida, mas % = 0 🔎",
"Base de cálculo aplicada corretamente ✅")))</f>
        <v/>
      </c>
      <c r="P1535" s="5" t="str">
        <f>IF(D1535="","",
IF(AND(Q1535&lt;&gt;"SIM",U1535&gt;0),"ERRO: % alíquota &gt; 0, mas NÃO permitida ❌",
IF(AND(Q1535="SIM",U1535=0),"ATENÇÃO: alíquota permitida, mas % = 0 🔎",
"Alíquota aplicada corretamente ✅")))</f>
        <v/>
      </c>
      <c r="Q1535" s="5" t="str">
        <f>IF(E1535="","",IFERROR(VLOOKUP(E1535,REGRAS_CST!$A$2:$D$200,4,FALSE),""))</f>
        <v/>
      </c>
      <c r="R1535" s="9"/>
      <c r="S1535" s="7">
        <f>IF($H1535="","",$H1535*(1-$U1535))</f>
        <v>8.9999999999999993E-3</v>
      </c>
      <c r="T1535" s="7">
        <f>IF($I1535="","",$I1535*(1-$U1535))</f>
        <v>1E-3</v>
      </c>
      <c r="U1535" s="7">
        <f>IFERROR(INDEX(BASE_CCLASSTRIB!$E:$E, MATCH(TEXT($D1535,"000000"), BASE_CCLASSTRIB!$A:$A, 0))/100, 0)</f>
        <v>0</v>
      </c>
      <c r="V1535" s="21">
        <f>IFERROR(INDEX(BASE_CCLASSTRIB!$F:$F, MATCH(TEXT($D1535,"000000"), BASE_CCLASSTRIB!$A:$A, 0))/100, 0)</f>
        <v>0</v>
      </c>
    </row>
    <row r="1536" spans="1:22" ht="32.25" customHeight="1" thickTop="1" thickBot="1">
      <c r="A1536" s="24"/>
      <c r="B1536" s="5"/>
      <c r="C1536" s="5"/>
      <c r="D1536" s="5"/>
      <c r="E1536" s="8" t="str">
        <f>IF(D1536="","",LEFT(D1536,3))</f>
        <v/>
      </c>
      <c r="F1536" s="5" t="str">
        <f>IF(E1536="","",IFERROR(VLOOKUP(E1536,REGRAS_CST!$A$2:$B$200,2,FALSE),""))</f>
        <v/>
      </c>
      <c r="G1536" s="25"/>
      <c r="H1536" s="7">
        <v>8.9999999999999993E-3</v>
      </c>
      <c r="I1536" s="7">
        <v>1E-3</v>
      </c>
      <c r="J1536" s="9">
        <v>0</v>
      </c>
      <c r="K1536" s="5" t="str">
        <f>IF(E1536="","",IFERROR(VLOOKUP(E1536,REGRAS_CST!$A$2:$C$200,3,FALSE),""))</f>
        <v/>
      </c>
      <c r="L1536" s="10" t="str">
        <f>IF($G1536="", "", $G1536*(1-$V1536))</f>
        <v/>
      </c>
      <c r="M1536" s="30" t="str">
        <f t="shared" si="46"/>
        <v/>
      </c>
      <c r="N1536" s="30" t="str">
        <f t="shared" si="47"/>
        <v/>
      </c>
      <c r="O1536" s="5" t="str">
        <f>IF(D1536="","",
IF(AND(K1536&lt;&gt;"SIM",V1536&gt;0),"ERRO: % BC &gt; 0, mas NÃO permitida ❌",
IF(AND(K1536="SIM",V1536=0),"ATENÇÃO: BC permitida, mas % = 0 🔎",
"Base de cálculo aplicada corretamente ✅")))</f>
        <v/>
      </c>
      <c r="P1536" s="5" t="str">
        <f>IF(D1536="","",
IF(AND(Q1536&lt;&gt;"SIM",U1536&gt;0),"ERRO: % alíquota &gt; 0, mas NÃO permitida ❌",
IF(AND(Q1536="SIM",U1536=0),"ATENÇÃO: alíquota permitida, mas % = 0 🔎",
"Alíquota aplicada corretamente ✅")))</f>
        <v/>
      </c>
      <c r="Q1536" s="5" t="str">
        <f>IF(E1536="","",IFERROR(VLOOKUP(E1536,REGRAS_CST!$A$2:$D$200,4,FALSE),""))</f>
        <v/>
      </c>
      <c r="R1536" s="9"/>
      <c r="S1536" s="7">
        <f>IF($H1536="","",$H1536*(1-$U1536))</f>
        <v>8.9999999999999993E-3</v>
      </c>
      <c r="T1536" s="7">
        <f>IF($I1536="","",$I1536*(1-$U1536))</f>
        <v>1E-3</v>
      </c>
      <c r="U1536" s="7">
        <f>IFERROR(INDEX(BASE_CCLASSTRIB!$E:$E, MATCH(TEXT($D1536,"000000"), BASE_CCLASSTRIB!$A:$A, 0))/100, 0)</f>
        <v>0</v>
      </c>
      <c r="V1536" s="21">
        <f>IFERROR(INDEX(BASE_CCLASSTRIB!$F:$F, MATCH(TEXT($D1536,"000000"), BASE_CCLASSTRIB!$A:$A, 0))/100, 0)</f>
        <v>0</v>
      </c>
    </row>
    <row r="1537" spans="1:22" ht="32.25" customHeight="1" thickTop="1" thickBot="1">
      <c r="A1537" s="24"/>
      <c r="B1537" s="5"/>
      <c r="C1537" s="5"/>
      <c r="D1537" s="5"/>
      <c r="E1537" s="8" t="str">
        <f>IF(D1537="","",LEFT(D1537,3))</f>
        <v/>
      </c>
      <c r="F1537" s="5" t="str">
        <f>IF(E1537="","",IFERROR(VLOOKUP(E1537,REGRAS_CST!$A$2:$B$200,2,FALSE),""))</f>
        <v/>
      </c>
      <c r="G1537" s="25"/>
      <c r="H1537" s="7">
        <v>8.9999999999999993E-3</v>
      </c>
      <c r="I1537" s="7">
        <v>1E-3</v>
      </c>
      <c r="J1537" s="9">
        <v>0</v>
      </c>
      <c r="K1537" s="5" t="str">
        <f>IF(E1537="","",IFERROR(VLOOKUP(E1537,REGRAS_CST!$A$2:$C$200,3,FALSE),""))</f>
        <v/>
      </c>
      <c r="L1537" s="10" t="str">
        <f>IF($G1537="", "", $G1537*(1-$V1537))</f>
        <v/>
      </c>
      <c r="M1537" s="30" t="str">
        <f t="shared" si="46"/>
        <v/>
      </c>
      <c r="N1537" s="30" t="str">
        <f t="shared" si="47"/>
        <v/>
      </c>
      <c r="O1537" s="5" t="str">
        <f>IF(D1537="","",
IF(AND(K1537&lt;&gt;"SIM",V1537&gt;0),"ERRO: % BC &gt; 0, mas NÃO permitida ❌",
IF(AND(K1537="SIM",V1537=0),"ATENÇÃO: BC permitida, mas % = 0 🔎",
"Base de cálculo aplicada corretamente ✅")))</f>
        <v/>
      </c>
      <c r="P1537" s="5" t="str">
        <f>IF(D1537="","",
IF(AND(Q1537&lt;&gt;"SIM",U1537&gt;0),"ERRO: % alíquota &gt; 0, mas NÃO permitida ❌",
IF(AND(Q1537="SIM",U1537=0),"ATENÇÃO: alíquota permitida, mas % = 0 🔎",
"Alíquota aplicada corretamente ✅")))</f>
        <v/>
      </c>
      <c r="Q1537" s="5" t="str">
        <f>IF(E1537="","",IFERROR(VLOOKUP(E1537,REGRAS_CST!$A$2:$D$200,4,FALSE),""))</f>
        <v/>
      </c>
      <c r="R1537" s="9"/>
      <c r="S1537" s="7">
        <f>IF($H1537="","",$H1537*(1-$U1537))</f>
        <v>8.9999999999999993E-3</v>
      </c>
      <c r="T1537" s="7">
        <f>IF($I1537="","",$I1537*(1-$U1537))</f>
        <v>1E-3</v>
      </c>
      <c r="U1537" s="7">
        <f>IFERROR(INDEX(BASE_CCLASSTRIB!$E:$E, MATCH(TEXT($D1537,"000000"), BASE_CCLASSTRIB!$A:$A, 0))/100, 0)</f>
        <v>0</v>
      </c>
      <c r="V1537" s="21">
        <f>IFERROR(INDEX(BASE_CCLASSTRIB!$F:$F, MATCH(TEXT($D1537,"000000"), BASE_CCLASSTRIB!$A:$A, 0))/100, 0)</f>
        <v>0</v>
      </c>
    </row>
    <row r="1538" spans="1:22" ht="32.25" customHeight="1" thickTop="1" thickBot="1">
      <c r="A1538" s="24"/>
      <c r="B1538" s="5"/>
      <c r="C1538" s="5"/>
      <c r="D1538" s="5"/>
      <c r="E1538" s="8" t="str">
        <f>IF(D1538="","",LEFT(D1538,3))</f>
        <v/>
      </c>
      <c r="F1538" s="5" t="str">
        <f>IF(E1538="","",IFERROR(VLOOKUP(E1538,REGRAS_CST!$A$2:$B$200,2,FALSE),""))</f>
        <v/>
      </c>
      <c r="G1538" s="25"/>
      <c r="H1538" s="7">
        <v>8.9999999999999993E-3</v>
      </c>
      <c r="I1538" s="7">
        <v>1E-3</v>
      </c>
      <c r="J1538" s="9">
        <v>0</v>
      </c>
      <c r="K1538" s="5" t="str">
        <f>IF(E1538="","",IFERROR(VLOOKUP(E1538,REGRAS_CST!$A$2:$C$200,3,FALSE),""))</f>
        <v/>
      </c>
      <c r="L1538" s="10" t="str">
        <f>IF($G1538="", "", $G1538*(1-$V1538))</f>
        <v/>
      </c>
      <c r="M1538" s="30" t="str">
        <f t="shared" si="46"/>
        <v/>
      </c>
      <c r="N1538" s="30" t="str">
        <f t="shared" si="47"/>
        <v/>
      </c>
      <c r="O1538" s="5" t="str">
        <f>IF(D1538="","",
IF(AND(K1538&lt;&gt;"SIM",V1538&gt;0),"ERRO: % BC &gt; 0, mas NÃO permitida ❌",
IF(AND(K1538="SIM",V1538=0),"ATENÇÃO: BC permitida, mas % = 0 🔎",
"Base de cálculo aplicada corretamente ✅")))</f>
        <v/>
      </c>
      <c r="P1538" s="5" t="str">
        <f>IF(D1538="","",
IF(AND(Q1538&lt;&gt;"SIM",U1538&gt;0),"ERRO: % alíquota &gt; 0, mas NÃO permitida ❌",
IF(AND(Q1538="SIM",U1538=0),"ATENÇÃO: alíquota permitida, mas % = 0 🔎",
"Alíquota aplicada corretamente ✅")))</f>
        <v/>
      </c>
      <c r="Q1538" s="5" t="str">
        <f>IF(E1538="","",IFERROR(VLOOKUP(E1538,REGRAS_CST!$A$2:$D$200,4,FALSE),""))</f>
        <v/>
      </c>
      <c r="R1538" s="9"/>
      <c r="S1538" s="7">
        <f>IF($H1538="","",$H1538*(1-$U1538))</f>
        <v>8.9999999999999993E-3</v>
      </c>
      <c r="T1538" s="7">
        <f>IF($I1538="","",$I1538*(1-$U1538))</f>
        <v>1E-3</v>
      </c>
      <c r="U1538" s="7">
        <f>IFERROR(INDEX(BASE_CCLASSTRIB!$E:$E, MATCH(TEXT($D1538,"000000"), BASE_CCLASSTRIB!$A:$A, 0))/100, 0)</f>
        <v>0</v>
      </c>
      <c r="V1538" s="21">
        <f>IFERROR(INDEX(BASE_CCLASSTRIB!$F:$F, MATCH(TEXT($D1538,"000000"), BASE_CCLASSTRIB!$A:$A, 0))/100, 0)</f>
        <v>0</v>
      </c>
    </row>
    <row r="1539" spans="1:22" ht="32.25" customHeight="1" thickTop="1" thickBot="1">
      <c r="A1539" s="24"/>
      <c r="B1539" s="5"/>
      <c r="C1539" s="5"/>
      <c r="D1539" s="5"/>
      <c r="E1539" s="8" t="str">
        <f>IF(D1539="","",LEFT(D1539,3))</f>
        <v/>
      </c>
      <c r="F1539" s="5" t="str">
        <f>IF(E1539="","",IFERROR(VLOOKUP(E1539,REGRAS_CST!$A$2:$B$200,2,FALSE),""))</f>
        <v/>
      </c>
      <c r="G1539" s="25"/>
      <c r="H1539" s="7">
        <v>8.9999999999999993E-3</v>
      </c>
      <c r="I1539" s="7">
        <v>1E-3</v>
      </c>
      <c r="J1539" s="9">
        <v>0</v>
      </c>
      <c r="K1539" s="5" t="str">
        <f>IF(E1539="","",IFERROR(VLOOKUP(E1539,REGRAS_CST!$A$2:$C$200,3,FALSE),""))</f>
        <v/>
      </c>
      <c r="L1539" s="10" t="str">
        <f>IF($G1539="", "", $G1539*(1-$V1539))</f>
        <v/>
      </c>
      <c r="M1539" s="30" t="str">
        <f t="shared" si="46"/>
        <v/>
      </c>
      <c r="N1539" s="30" t="str">
        <f t="shared" si="47"/>
        <v/>
      </c>
      <c r="O1539" s="5" t="str">
        <f>IF(D1539="","",
IF(AND(K1539&lt;&gt;"SIM",V1539&gt;0),"ERRO: % BC &gt; 0, mas NÃO permitida ❌",
IF(AND(K1539="SIM",V1539=0),"ATENÇÃO: BC permitida, mas % = 0 🔎",
"Base de cálculo aplicada corretamente ✅")))</f>
        <v/>
      </c>
      <c r="P1539" s="5" t="str">
        <f>IF(D1539="","",
IF(AND(Q1539&lt;&gt;"SIM",U1539&gt;0),"ERRO: % alíquota &gt; 0, mas NÃO permitida ❌",
IF(AND(Q1539="SIM",U1539=0),"ATENÇÃO: alíquota permitida, mas % = 0 🔎",
"Alíquota aplicada corretamente ✅")))</f>
        <v/>
      </c>
      <c r="Q1539" s="5" t="str">
        <f>IF(E1539="","",IFERROR(VLOOKUP(E1539,REGRAS_CST!$A$2:$D$200,4,FALSE),""))</f>
        <v/>
      </c>
      <c r="R1539" s="9"/>
      <c r="S1539" s="7">
        <f>IF($H1539="","",$H1539*(1-$U1539))</f>
        <v>8.9999999999999993E-3</v>
      </c>
      <c r="T1539" s="7">
        <f>IF($I1539="","",$I1539*(1-$U1539))</f>
        <v>1E-3</v>
      </c>
      <c r="U1539" s="7">
        <f>IFERROR(INDEX(BASE_CCLASSTRIB!$E:$E, MATCH(TEXT($D1539,"000000"), BASE_CCLASSTRIB!$A:$A, 0))/100, 0)</f>
        <v>0</v>
      </c>
      <c r="V1539" s="21">
        <f>IFERROR(INDEX(BASE_CCLASSTRIB!$F:$F, MATCH(TEXT($D1539,"000000"), BASE_CCLASSTRIB!$A:$A, 0))/100, 0)</f>
        <v>0</v>
      </c>
    </row>
    <row r="1540" spans="1:22" ht="32.25" customHeight="1" thickTop="1" thickBot="1">
      <c r="A1540" s="24"/>
      <c r="B1540" s="5"/>
      <c r="C1540" s="5"/>
      <c r="D1540" s="5"/>
      <c r="E1540" s="8" t="str">
        <f>IF(D1540="","",LEFT(D1540,3))</f>
        <v/>
      </c>
      <c r="F1540" s="5" t="str">
        <f>IF(E1540="","",IFERROR(VLOOKUP(E1540,REGRAS_CST!$A$2:$B$200,2,FALSE),""))</f>
        <v/>
      </c>
      <c r="G1540" s="25"/>
      <c r="H1540" s="7">
        <v>8.9999999999999993E-3</v>
      </c>
      <c r="I1540" s="7">
        <v>1E-3</v>
      </c>
      <c r="J1540" s="9">
        <v>0</v>
      </c>
      <c r="K1540" s="5" t="str">
        <f>IF(E1540="","",IFERROR(VLOOKUP(E1540,REGRAS_CST!$A$2:$C$200,3,FALSE),""))</f>
        <v/>
      </c>
      <c r="L1540" s="10" t="str">
        <f>IF($G1540="", "", $G1540*(1-$V1540))</f>
        <v/>
      </c>
      <c r="M1540" s="30" t="str">
        <f t="shared" si="46"/>
        <v/>
      </c>
      <c r="N1540" s="30" t="str">
        <f t="shared" si="47"/>
        <v/>
      </c>
      <c r="O1540" s="5" t="str">
        <f>IF(D1540="","",
IF(AND(K1540&lt;&gt;"SIM",V1540&gt;0),"ERRO: % BC &gt; 0, mas NÃO permitida ❌",
IF(AND(K1540="SIM",V1540=0),"ATENÇÃO: BC permitida, mas % = 0 🔎",
"Base de cálculo aplicada corretamente ✅")))</f>
        <v/>
      </c>
      <c r="P1540" s="5" t="str">
        <f>IF(D1540="","",
IF(AND(Q1540&lt;&gt;"SIM",U1540&gt;0),"ERRO: % alíquota &gt; 0, mas NÃO permitida ❌",
IF(AND(Q1540="SIM",U1540=0),"ATENÇÃO: alíquota permitida, mas % = 0 🔎",
"Alíquota aplicada corretamente ✅")))</f>
        <v/>
      </c>
      <c r="Q1540" s="5" t="str">
        <f>IF(E1540="","",IFERROR(VLOOKUP(E1540,REGRAS_CST!$A$2:$D$200,4,FALSE),""))</f>
        <v/>
      </c>
      <c r="R1540" s="9"/>
      <c r="S1540" s="7">
        <f>IF($H1540="","",$H1540*(1-$U1540))</f>
        <v>8.9999999999999993E-3</v>
      </c>
      <c r="T1540" s="7">
        <f>IF($I1540="","",$I1540*(1-$U1540))</f>
        <v>1E-3</v>
      </c>
      <c r="U1540" s="7">
        <f>IFERROR(INDEX(BASE_CCLASSTRIB!$E:$E, MATCH(TEXT($D1540,"000000"), BASE_CCLASSTRIB!$A:$A, 0))/100, 0)</f>
        <v>0</v>
      </c>
      <c r="V1540" s="21">
        <f>IFERROR(INDEX(BASE_CCLASSTRIB!$F:$F, MATCH(TEXT($D1540,"000000"), BASE_CCLASSTRIB!$A:$A, 0))/100, 0)</f>
        <v>0</v>
      </c>
    </row>
    <row r="1541" spans="1:22" ht="32.25" customHeight="1" thickTop="1" thickBot="1">
      <c r="A1541" s="24"/>
      <c r="B1541" s="5"/>
      <c r="C1541" s="5"/>
      <c r="D1541" s="5"/>
      <c r="E1541" s="8" t="str">
        <f>IF(D1541="","",LEFT(D1541,3))</f>
        <v/>
      </c>
      <c r="F1541" s="5" t="str">
        <f>IF(E1541="","",IFERROR(VLOOKUP(E1541,REGRAS_CST!$A$2:$B$200,2,FALSE),""))</f>
        <v/>
      </c>
      <c r="G1541" s="25"/>
      <c r="H1541" s="7">
        <v>8.9999999999999993E-3</v>
      </c>
      <c r="I1541" s="7">
        <v>1E-3</v>
      </c>
      <c r="J1541" s="9">
        <v>0</v>
      </c>
      <c r="K1541" s="5" t="str">
        <f>IF(E1541="","",IFERROR(VLOOKUP(E1541,REGRAS_CST!$A$2:$C$200,3,FALSE),""))</f>
        <v/>
      </c>
      <c r="L1541" s="10" t="str">
        <f>IF($G1541="", "", $G1541*(1-$V1541))</f>
        <v/>
      </c>
      <c r="M1541" s="30" t="str">
        <f t="shared" ref="M1541:M1604" si="48">IF(OR($L1541="",$S1541=""),"",TRUNC(VALUE($L1541)*VALUE($S1541),2))</f>
        <v/>
      </c>
      <c r="N1541" s="30" t="str">
        <f t="shared" ref="N1541:N1604" si="49">IF(OR($L1541="",$T1541=""),"",TRUNC(VALUE($L1541)*VALUE($T1541),2))</f>
        <v/>
      </c>
      <c r="O1541" s="5" t="str">
        <f>IF(D1541="","",
IF(AND(K1541&lt;&gt;"SIM",V1541&gt;0),"ERRO: % BC &gt; 0, mas NÃO permitida ❌",
IF(AND(K1541="SIM",V1541=0),"ATENÇÃO: BC permitida, mas % = 0 🔎",
"Base de cálculo aplicada corretamente ✅")))</f>
        <v/>
      </c>
      <c r="P1541" s="5" t="str">
        <f>IF(D1541="","",
IF(AND(Q1541&lt;&gt;"SIM",U1541&gt;0),"ERRO: % alíquota &gt; 0, mas NÃO permitida ❌",
IF(AND(Q1541="SIM",U1541=0),"ATENÇÃO: alíquota permitida, mas % = 0 🔎",
"Alíquota aplicada corretamente ✅")))</f>
        <v/>
      </c>
      <c r="Q1541" s="5" t="str">
        <f>IF(E1541="","",IFERROR(VLOOKUP(E1541,REGRAS_CST!$A$2:$D$200,4,FALSE),""))</f>
        <v/>
      </c>
      <c r="R1541" s="9"/>
      <c r="S1541" s="7">
        <f>IF($H1541="","",$H1541*(1-$U1541))</f>
        <v>8.9999999999999993E-3</v>
      </c>
      <c r="T1541" s="7">
        <f>IF($I1541="","",$I1541*(1-$U1541))</f>
        <v>1E-3</v>
      </c>
      <c r="U1541" s="7">
        <f>IFERROR(INDEX(BASE_CCLASSTRIB!$E:$E, MATCH(TEXT($D1541,"000000"), BASE_CCLASSTRIB!$A:$A, 0))/100, 0)</f>
        <v>0</v>
      </c>
      <c r="V1541" s="21">
        <f>IFERROR(INDEX(BASE_CCLASSTRIB!$F:$F, MATCH(TEXT($D1541,"000000"), BASE_CCLASSTRIB!$A:$A, 0))/100, 0)</f>
        <v>0</v>
      </c>
    </row>
    <row r="1542" spans="1:22" ht="32.25" customHeight="1" thickTop="1" thickBot="1">
      <c r="A1542" s="24"/>
      <c r="B1542" s="5"/>
      <c r="C1542" s="5"/>
      <c r="D1542" s="5"/>
      <c r="E1542" s="8" t="str">
        <f>IF(D1542="","",LEFT(D1542,3))</f>
        <v/>
      </c>
      <c r="F1542" s="5" t="str">
        <f>IF(E1542="","",IFERROR(VLOOKUP(E1542,REGRAS_CST!$A$2:$B$200,2,FALSE),""))</f>
        <v/>
      </c>
      <c r="G1542" s="25"/>
      <c r="H1542" s="7">
        <v>8.9999999999999993E-3</v>
      </c>
      <c r="I1542" s="7">
        <v>1E-3</v>
      </c>
      <c r="J1542" s="9">
        <v>0</v>
      </c>
      <c r="K1542" s="5" t="str">
        <f>IF(E1542="","",IFERROR(VLOOKUP(E1542,REGRAS_CST!$A$2:$C$200,3,FALSE),""))</f>
        <v/>
      </c>
      <c r="L1542" s="10" t="str">
        <f>IF($G1542="", "", $G1542*(1-$V1542))</f>
        <v/>
      </c>
      <c r="M1542" s="30" t="str">
        <f t="shared" si="48"/>
        <v/>
      </c>
      <c r="N1542" s="30" t="str">
        <f t="shared" si="49"/>
        <v/>
      </c>
      <c r="O1542" s="5" t="str">
        <f>IF(D1542="","",
IF(AND(K1542&lt;&gt;"SIM",V1542&gt;0),"ERRO: % BC &gt; 0, mas NÃO permitida ❌",
IF(AND(K1542="SIM",V1542=0),"ATENÇÃO: BC permitida, mas % = 0 🔎",
"Base de cálculo aplicada corretamente ✅")))</f>
        <v/>
      </c>
      <c r="P1542" s="5" t="str">
        <f>IF(D1542="","",
IF(AND(Q1542&lt;&gt;"SIM",U1542&gt;0),"ERRO: % alíquota &gt; 0, mas NÃO permitida ❌",
IF(AND(Q1542="SIM",U1542=0),"ATENÇÃO: alíquota permitida, mas % = 0 🔎",
"Alíquota aplicada corretamente ✅")))</f>
        <v/>
      </c>
      <c r="Q1542" s="5" t="str">
        <f>IF(E1542="","",IFERROR(VLOOKUP(E1542,REGRAS_CST!$A$2:$D$200,4,FALSE),""))</f>
        <v/>
      </c>
      <c r="R1542" s="9"/>
      <c r="S1542" s="7">
        <f>IF($H1542="","",$H1542*(1-$U1542))</f>
        <v>8.9999999999999993E-3</v>
      </c>
      <c r="T1542" s="7">
        <f>IF($I1542="","",$I1542*(1-$U1542))</f>
        <v>1E-3</v>
      </c>
      <c r="U1542" s="7">
        <f>IFERROR(INDEX(BASE_CCLASSTRIB!$E:$E, MATCH(TEXT($D1542,"000000"), BASE_CCLASSTRIB!$A:$A, 0))/100, 0)</f>
        <v>0</v>
      </c>
      <c r="V1542" s="21">
        <f>IFERROR(INDEX(BASE_CCLASSTRIB!$F:$F, MATCH(TEXT($D1542,"000000"), BASE_CCLASSTRIB!$A:$A, 0))/100, 0)</f>
        <v>0</v>
      </c>
    </row>
    <row r="1543" spans="1:22" ht="32.25" customHeight="1" thickTop="1" thickBot="1">
      <c r="A1543" s="24"/>
      <c r="B1543" s="5"/>
      <c r="C1543" s="5"/>
      <c r="D1543" s="5"/>
      <c r="E1543" s="8" t="str">
        <f>IF(D1543="","",LEFT(D1543,3))</f>
        <v/>
      </c>
      <c r="F1543" s="5" t="str">
        <f>IF(E1543="","",IFERROR(VLOOKUP(E1543,REGRAS_CST!$A$2:$B$200,2,FALSE),""))</f>
        <v/>
      </c>
      <c r="G1543" s="25"/>
      <c r="H1543" s="7">
        <v>8.9999999999999993E-3</v>
      </c>
      <c r="I1543" s="7">
        <v>1E-3</v>
      </c>
      <c r="J1543" s="9">
        <v>0</v>
      </c>
      <c r="K1543" s="5" t="str">
        <f>IF(E1543="","",IFERROR(VLOOKUP(E1543,REGRAS_CST!$A$2:$C$200,3,FALSE),""))</f>
        <v/>
      </c>
      <c r="L1543" s="10" t="str">
        <f>IF($G1543="", "", $G1543*(1-$V1543))</f>
        <v/>
      </c>
      <c r="M1543" s="30" t="str">
        <f t="shared" si="48"/>
        <v/>
      </c>
      <c r="N1543" s="30" t="str">
        <f t="shared" si="49"/>
        <v/>
      </c>
      <c r="O1543" s="5" t="str">
        <f>IF(D1543="","",
IF(AND(K1543&lt;&gt;"SIM",V1543&gt;0),"ERRO: % BC &gt; 0, mas NÃO permitida ❌",
IF(AND(K1543="SIM",V1543=0),"ATENÇÃO: BC permitida, mas % = 0 🔎",
"Base de cálculo aplicada corretamente ✅")))</f>
        <v/>
      </c>
      <c r="P1543" s="5" t="str">
        <f>IF(D1543="","",
IF(AND(Q1543&lt;&gt;"SIM",U1543&gt;0),"ERRO: % alíquota &gt; 0, mas NÃO permitida ❌",
IF(AND(Q1543="SIM",U1543=0),"ATENÇÃO: alíquota permitida, mas % = 0 🔎",
"Alíquota aplicada corretamente ✅")))</f>
        <v/>
      </c>
      <c r="Q1543" s="5" t="str">
        <f>IF(E1543="","",IFERROR(VLOOKUP(E1543,REGRAS_CST!$A$2:$D$200,4,FALSE),""))</f>
        <v/>
      </c>
      <c r="R1543" s="9"/>
      <c r="S1543" s="7">
        <f>IF($H1543="","",$H1543*(1-$U1543))</f>
        <v>8.9999999999999993E-3</v>
      </c>
      <c r="T1543" s="7">
        <f>IF($I1543="","",$I1543*(1-$U1543))</f>
        <v>1E-3</v>
      </c>
      <c r="U1543" s="7">
        <f>IFERROR(INDEX(BASE_CCLASSTRIB!$E:$E, MATCH(TEXT($D1543,"000000"), BASE_CCLASSTRIB!$A:$A, 0))/100, 0)</f>
        <v>0</v>
      </c>
      <c r="V1543" s="21">
        <f>IFERROR(INDEX(BASE_CCLASSTRIB!$F:$F, MATCH(TEXT($D1543,"000000"), BASE_CCLASSTRIB!$A:$A, 0))/100, 0)</f>
        <v>0</v>
      </c>
    </row>
    <row r="1544" spans="1:22" ht="32.25" customHeight="1" thickTop="1" thickBot="1">
      <c r="A1544" s="24"/>
      <c r="B1544" s="5"/>
      <c r="C1544" s="5"/>
      <c r="D1544" s="5"/>
      <c r="E1544" s="8" t="str">
        <f>IF(D1544="","",LEFT(D1544,3))</f>
        <v/>
      </c>
      <c r="F1544" s="5" t="str">
        <f>IF(E1544="","",IFERROR(VLOOKUP(E1544,REGRAS_CST!$A$2:$B$200,2,FALSE),""))</f>
        <v/>
      </c>
      <c r="G1544" s="25"/>
      <c r="H1544" s="7">
        <v>8.9999999999999993E-3</v>
      </c>
      <c r="I1544" s="7">
        <v>1E-3</v>
      </c>
      <c r="J1544" s="9">
        <v>0</v>
      </c>
      <c r="K1544" s="5" t="str">
        <f>IF(E1544="","",IFERROR(VLOOKUP(E1544,REGRAS_CST!$A$2:$C$200,3,FALSE),""))</f>
        <v/>
      </c>
      <c r="L1544" s="10" t="str">
        <f>IF($G1544="", "", $G1544*(1-$V1544))</f>
        <v/>
      </c>
      <c r="M1544" s="30" t="str">
        <f t="shared" si="48"/>
        <v/>
      </c>
      <c r="N1544" s="30" t="str">
        <f t="shared" si="49"/>
        <v/>
      </c>
      <c r="O1544" s="5" t="str">
        <f>IF(D1544="","",
IF(AND(K1544&lt;&gt;"SIM",V1544&gt;0),"ERRO: % BC &gt; 0, mas NÃO permitida ❌",
IF(AND(K1544="SIM",V1544=0),"ATENÇÃO: BC permitida, mas % = 0 🔎",
"Base de cálculo aplicada corretamente ✅")))</f>
        <v/>
      </c>
      <c r="P1544" s="5" t="str">
        <f>IF(D1544="","",
IF(AND(Q1544&lt;&gt;"SIM",U1544&gt;0),"ERRO: % alíquota &gt; 0, mas NÃO permitida ❌",
IF(AND(Q1544="SIM",U1544=0),"ATENÇÃO: alíquota permitida, mas % = 0 🔎",
"Alíquota aplicada corretamente ✅")))</f>
        <v/>
      </c>
      <c r="Q1544" s="5" t="str">
        <f>IF(E1544="","",IFERROR(VLOOKUP(E1544,REGRAS_CST!$A$2:$D$200,4,FALSE),""))</f>
        <v/>
      </c>
      <c r="R1544" s="9"/>
      <c r="S1544" s="7">
        <f>IF($H1544="","",$H1544*(1-$U1544))</f>
        <v>8.9999999999999993E-3</v>
      </c>
      <c r="T1544" s="7">
        <f>IF($I1544="","",$I1544*(1-$U1544))</f>
        <v>1E-3</v>
      </c>
      <c r="U1544" s="7">
        <f>IFERROR(INDEX(BASE_CCLASSTRIB!$E:$E, MATCH(TEXT($D1544,"000000"), BASE_CCLASSTRIB!$A:$A, 0))/100, 0)</f>
        <v>0</v>
      </c>
      <c r="V1544" s="21">
        <f>IFERROR(INDEX(BASE_CCLASSTRIB!$F:$F, MATCH(TEXT($D1544,"000000"), BASE_CCLASSTRIB!$A:$A, 0))/100, 0)</f>
        <v>0</v>
      </c>
    </row>
    <row r="1545" spans="1:22" ht="32.25" customHeight="1" thickTop="1" thickBot="1">
      <c r="A1545" s="24"/>
      <c r="B1545" s="5"/>
      <c r="C1545" s="5"/>
      <c r="D1545" s="5"/>
      <c r="E1545" s="8" t="str">
        <f>IF(D1545="","",LEFT(D1545,3))</f>
        <v/>
      </c>
      <c r="F1545" s="5" t="str">
        <f>IF(E1545="","",IFERROR(VLOOKUP(E1545,REGRAS_CST!$A$2:$B$200,2,FALSE),""))</f>
        <v/>
      </c>
      <c r="G1545" s="25"/>
      <c r="H1545" s="7">
        <v>8.9999999999999993E-3</v>
      </c>
      <c r="I1545" s="7">
        <v>1E-3</v>
      </c>
      <c r="J1545" s="9">
        <v>0</v>
      </c>
      <c r="K1545" s="5" t="str">
        <f>IF(E1545="","",IFERROR(VLOOKUP(E1545,REGRAS_CST!$A$2:$C$200,3,FALSE),""))</f>
        <v/>
      </c>
      <c r="L1545" s="10" t="str">
        <f>IF($G1545="", "", $G1545*(1-$V1545))</f>
        <v/>
      </c>
      <c r="M1545" s="30" t="str">
        <f t="shared" si="48"/>
        <v/>
      </c>
      <c r="N1545" s="30" t="str">
        <f t="shared" si="49"/>
        <v/>
      </c>
      <c r="O1545" s="5" t="str">
        <f>IF(D1545="","",
IF(AND(K1545&lt;&gt;"SIM",V1545&gt;0),"ERRO: % BC &gt; 0, mas NÃO permitida ❌",
IF(AND(K1545="SIM",V1545=0),"ATENÇÃO: BC permitida, mas % = 0 🔎",
"Base de cálculo aplicada corretamente ✅")))</f>
        <v/>
      </c>
      <c r="P1545" s="5" t="str">
        <f>IF(D1545="","",
IF(AND(Q1545&lt;&gt;"SIM",U1545&gt;0),"ERRO: % alíquota &gt; 0, mas NÃO permitida ❌",
IF(AND(Q1545="SIM",U1545=0),"ATENÇÃO: alíquota permitida, mas % = 0 🔎",
"Alíquota aplicada corretamente ✅")))</f>
        <v/>
      </c>
      <c r="Q1545" s="5" t="str">
        <f>IF(E1545="","",IFERROR(VLOOKUP(E1545,REGRAS_CST!$A$2:$D$200,4,FALSE),""))</f>
        <v/>
      </c>
      <c r="R1545" s="9"/>
      <c r="S1545" s="7">
        <f>IF($H1545="","",$H1545*(1-$U1545))</f>
        <v>8.9999999999999993E-3</v>
      </c>
      <c r="T1545" s="7">
        <f>IF($I1545="","",$I1545*(1-$U1545))</f>
        <v>1E-3</v>
      </c>
      <c r="U1545" s="7">
        <f>IFERROR(INDEX(BASE_CCLASSTRIB!$E:$E, MATCH(TEXT($D1545,"000000"), BASE_CCLASSTRIB!$A:$A, 0))/100, 0)</f>
        <v>0</v>
      </c>
      <c r="V1545" s="21">
        <f>IFERROR(INDEX(BASE_CCLASSTRIB!$F:$F, MATCH(TEXT($D1545,"000000"), BASE_CCLASSTRIB!$A:$A, 0))/100, 0)</f>
        <v>0</v>
      </c>
    </row>
    <row r="1546" spans="1:22" ht="32.25" customHeight="1" thickTop="1" thickBot="1">
      <c r="A1546" s="24"/>
      <c r="B1546" s="5"/>
      <c r="C1546" s="5"/>
      <c r="D1546" s="5"/>
      <c r="E1546" s="8" t="str">
        <f>IF(D1546="","",LEFT(D1546,3))</f>
        <v/>
      </c>
      <c r="F1546" s="5" t="str">
        <f>IF(E1546="","",IFERROR(VLOOKUP(E1546,REGRAS_CST!$A$2:$B$200,2,FALSE),""))</f>
        <v/>
      </c>
      <c r="G1546" s="25"/>
      <c r="H1546" s="7">
        <v>8.9999999999999993E-3</v>
      </c>
      <c r="I1546" s="7">
        <v>1E-3</v>
      </c>
      <c r="J1546" s="9">
        <v>0</v>
      </c>
      <c r="K1546" s="5" t="str">
        <f>IF(E1546="","",IFERROR(VLOOKUP(E1546,REGRAS_CST!$A$2:$C$200,3,FALSE),""))</f>
        <v/>
      </c>
      <c r="L1546" s="10" t="str">
        <f>IF($G1546="", "", $G1546*(1-$V1546))</f>
        <v/>
      </c>
      <c r="M1546" s="30" t="str">
        <f t="shared" si="48"/>
        <v/>
      </c>
      <c r="N1546" s="30" t="str">
        <f t="shared" si="49"/>
        <v/>
      </c>
      <c r="O1546" s="5" t="str">
        <f>IF(D1546="","",
IF(AND(K1546&lt;&gt;"SIM",V1546&gt;0),"ERRO: % BC &gt; 0, mas NÃO permitida ❌",
IF(AND(K1546="SIM",V1546=0),"ATENÇÃO: BC permitida, mas % = 0 🔎",
"Base de cálculo aplicada corretamente ✅")))</f>
        <v/>
      </c>
      <c r="P1546" s="5" t="str">
        <f>IF(D1546="","",
IF(AND(Q1546&lt;&gt;"SIM",U1546&gt;0),"ERRO: % alíquota &gt; 0, mas NÃO permitida ❌",
IF(AND(Q1546="SIM",U1546=0),"ATENÇÃO: alíquota permitida, mas % = 0 🔎",
"Alíquota aplicada corretamente ✅")))</f>
        <v/>
      </c>
      <c r="Q1546" s="5" t="str">
        <f>IF(E1546="","",IFERROR(VLOOKUP(E1546,REGRAS_CST!$A$2:$D$200,4,FALSE),""))</f>
        <v/>
      </c>
      <c r="R1546" s="9"/>
      <c r="S1546" s="7">
        <f>IF($H1546="","",$H1546*(1-$U1546))</f>
        <v>8.9999999999999993E-3</v>
      </c>
      <c r="T1546" s="7">
        <f>IF($I1546="","",$I1546*(1-$U1546))</f>
        <v>1E-3</v>
      </c>
      <c r="U1546" s="7">
        <f>IFERROR(INDEX(BASE_CCLASSTRIB!$E:$E, MATCH(TEXT($D1546,"000000"), BASE_CCLASSTRIB!$A:$A, 0))/100, 0)</f>
        <v>0</v>
      </c>
      <c r="V1546" s="21">
        <f>IFERROR(INDEX(BASE_CCLASSTRIB!$F:$F, MATCH(TEXT($D1546,"000000"), BASE_CCLASSTRIB!$A:$A, 0))/100, 0)</f>
        <v>0</v>
      </c>
    </row>
    <row r="1547" spans="1:22" ht="32.25" customHeight="1" thickTop="1" thickBot="1">
      <c r="A1547" s="24"/>
      <c r="B1547" s="5"/>
      <c r="C1547" s="5"/>
      <c r="D1547" s="5"/>
      <c r="E1547" s="8" t="str">
        <f>IF(D1547="","",LEFT(D1547,3))</f>
        <v/>
      </c>
      <c r="F1547" s="5" t="str">
        <f>IF(E1547="","",IFERROR(VLOOKUP(E1547,REGRAS_CST!$A$2:$B$200,2,FALSE),""))</f>
        <v/>
      </c>
      <c r="G1547" s="25"/>
      <c r="H1547" s="7">
        <v>8.9999999999999993E-3</v>
      </c>
      <c r="I1547" s="7">
        <v>1E-3</v>
      </c>
      <c r="J1547" s="9">
        <v>0</v>
      </c>
      <c r="K1547" s="5" t="str">
        <f>IF(E1547="","",IFERROR(VLOOKUP(E1547,REGRAS_CST!$A$2:$C$200,3,FALSE),""))</f>
        <v/>
      </c>
      <c r="L1547" s="10" t="str">
        <f>IF($G1547="", "", $G1547*(1-$V1547))</f>
        <v/>
      </c>
      <c r="M1547" s="30" t="str">
        <f t="shared" si="48"/>
        <v/>
      </c>
      <c r="N1547" s="30" t="str">
        <f t="shared" si="49"/>
        <v/>
      </c>
      <c r="O1547" s="5" t="str">
        <f>IF(D1547="","",
IF(AND(K1547&lt;&gt;"SIM",V1547&gt;0),"ERRO: % BC &gt; 0, mas NÃO permitida ❌",
IF(AND(K1547="SIM",V1547=0),"ATENÇÃO: BC permitida, mas % = 0 🔎",
"Base de cálculo aplicada corretamente ✅")))</f>
        <v/>
      </c>
      <c r="P1547" s="5" t="str">
        <f>IF(D1547="","",
IF(AND(Q1547&lt;&gt;"SIM",U1547&gt;0),"ERRO: % alíquota &gt; 0, mas NÃO permitida ❌",
IF(AND(Q1547="SIM",U1547=0),"ATENÇÃO: alíquota permitida, mas % = 0 🔎",
"Alíquota aplicada corretamente ✅")))</f>
        <v/>
      </c>
      <c r="Q1547" s="5" t="str">
        <f>IF(E1547="","",IFERROR(VLOOKUP(E1547,REGRAS_CST!$A$2:$D$200,4,FALSE),""))</f>
        <v/>
      </c>
      <c r="R1547" s="9"/>
      <c r="S1547" s="7">
        <f>IF($H1547="","",$H1547*(1-$U1547))</f>
        <v>8.9999999999999993E-3</v>
      </c>
      <c r="T1547" s="7">
        <f>IF($I1547="","",$I1547*(1-$U1547))</f>
        <v>1E-3</v>
      </c>
      <c r="U1547" s="7">
        <f>IFERROR(INDEX(BASE_CCLASSTRIB!$E:$E, MATCH(TEXT($D1547,"000000"), BASE_CCLASSTRIB!$A:$A, 0))/100, 0)</f>
        <v>0</v>
      </c>
      <c r="V1547" s="21">
        <f>IFERROR(INDEX(BASE_CCLASSTRIB!$F:$F, MATCH(TEXT($D1547,"000000"), BASE_CCLASSTRIB!$A:$A, 0))/100, 0)</f>
        <v>0</v>
      </c>
    </row>
    <row r="1548" spans="1:22" ht="32.25" customHeight="1" thickTop="1" thickBot="1">
      <c r="A1548" s="24"/>
      <c r="B1548" s="5"/>
      <c r="C1548" s="5"/>
      <c r="D1548" s="5"/>
      <c r="E1548" s="8" t="str">
        <f>IF(D1548="","",LEFT(D1548,3))</f>
        <v/>
      </c>
      <c r="F1548" s="5" t="str">
        <f>IF(E1548="","",IFERROR(VLOOKUP(E1548,REGRAS_CST!$A$2:$B$200,2,FALSE),""))</f>
        <v/>
      </c>
      <c r="G1548" s="25"/>
      <c r="H1548" s="7">
        <v>8.9999999999999993E-3</v>
      </c>
      <c r="I1548" s="7">
        <v>1E-3</v>
      </c>
      <c r="J1548" s="9">
        <v>0</v>
      </c>
      <c r="K1548" s="5" t="str">
        <f>IF(E1548="","",IFERROR(VLOOKUP(E1548,REGRAS_CST!$A$2:$C$200,3,FALSE),""))</f>
        <v/>
      </c>
      <c r="L1548" s="10" t="str">
        <f>IF($G1548="", "", $G1548*(1-$V1548))</f>
        <v/>
      </c>
      <c r="M1548" s="30" t="str">
        <f t="shared" si="48"/>
        <v/>
      </c>
      <c r="N1548" s="30" t="str">
        <f t="shared" si="49"/>
        <v/>
      </c>
      <c r="O1548" s="5" t="str">
        <f>IF(D1548="","",
IF(AND(K1548&lt;&gt;"SIM",V1548&gt;0),"ERRO: % BC &gt; 0, mas NÃO permitida ❌",
IF(AND(K1548="SIM",V1548=0),"ATENÇÃO: BC permitida, mas % = 0 🔎",
"Base de cálculo aplicada corretamente ✅")))</f>
        <v/>
      </c>
      <c r="P1548" s="5" t="str">
        <f>IF(D1548="","",
IF(AND(Q1548&lt;&gt;"SIM",U1548&gt;0),"ERRO: % alíquota &gt; 0, mas NÃO permitida ❌",
IF(AND(Q1548="SIM",U1548=0),"ATENÇÃO: alíquota permitida, mas % = 0 🔎",
"Alíquota aplicada corretamente ✅")))</f>
        <v/>
      </c>
      <c r="Q1548" s="5" t="str">
        <f>IF(E1548="","",IFERROR(VLOOKUP(E1548,REGRAS_CST!$A$2:$D$200,4,FALSE),""))</f>
        <v/>
      </c>
      <c r="R1548" s="9"/>
      <c r="S1548" s="7">
        <f>IF($H1548="","",$H1548*(1-$U1548))</f>
        <v>8.9999999999999993E-3</v>
      </c>
      <c r="T1548" s="7">
        <f>IF($I1548="","",$I1548*(1-$U1548))</f>
        <v>1E-3</v>
      </c>
      <c r="U1548" s="7">
        <f>IFERROR(INDEX(BASE_CCLASSTRIB!$E:$E, MATCH(TEXT($D1548,"000000"), BASE_CCLASSTRIB!$A:$A, 0))/100, 0)</f>
        <v>0</v>
      </c>
      <c r="V1548" s="21">
        <f>IFERROR(INDEX(BASE_CCLASSTRIB!$F:$F, MATCH(TEXT($D1548,"000000"), BASE_CCLASSTRIB!$A:$A, 0))/100, 0)</f>
        <v>0</v>
      </c>
    </row>
    <row r="1549" spans="1:22" ht="32.25" customHeight="1" thickTop="1" thickBot="1">
      <c r="A1549" s="24"/>
      <c r="B1549" s="5"/>
      <c r="C1549" s="5"/>
      <c r="D1549" s="5"/>
      <c r="E1549" s="8" t="str">
        <f>IF(D1549="","",LEFT(D1549,3))</f>
        <v/>
      </c>
      <c r="F1549" s="5" t="str">
        <f>IF(E1549="","",IFERROR(VLOOKUP(E1549,REGRAS_CST!$A$2:$B$200,2,FALSE),""))</f>
        <v/>
      </c>
      <c r="G1549" s="25"/>
      <c r="H1549" s="7">
        <v>8.9999999999999993E-3</v>
      </c>
      <c r="I1549" s="7">
        <v>1E-3</v>
      </c>
      <c r="J1549" s="9">
        <v>0</v>
      </c>
      <c r="K1549" s="5" t="str">
        <f>IF(E1549="","",IFERROR(VLOOKUP(E1549,REGRAS_CST!$A$2:$C$200,3,FALSE),""))</f>
        <v/>
      </c>
      <c r="L1549" s="10" t="str">
        <f>IF($G1549="", "", $G1549*(1-$V1549))</f>
        <v/>
      </c>
      <c r="M1549" s="30" t="str">
        <f t="shared" si="48"/>
        <v/>
      </c>
      <c r="N1549" s="30" t="str">
        <f t="shared" si="49"/>
        <v/>
      </c>
      <c r="O1549" s="5" t="str">
        <f>IF(D1549="","",
IF(AND(K1549&lt;&gt;"SIM",V1549&gt;0),"ERRO: % BC &gt; 0, mas NÃO permitida ❌",
IF(AND(K1549="SIM",V1549=0),"ATENÇÃO: BC permitida, mas % = 0 🔎",
"Base de cálculo aplicada corretamente ✅")))</f>
        <v/>
      </c>
      <c r="P1549" s="5" t="str">
        <f>IF(D1549="","",
IF(AND(Q1549&lt;&gt;"SIM",U1549&gt;0),"ERRO: % alíquota &gt; 0, mas NÃO permitida ❌",
IF(AND(Q1549="SIM",U1549=0),"ATENÇÃO: alíquota permitida, mas % = 0 🔎",
"Alíquota aplicada corretamente ✅")))</f>
        <v/>
      </c>
      <c r="Q1549" s="5" t="str">
        <f>IF(E1549="","",IFERROR(VLOOKUP(E1549,REGRAS_CST!$A$2:$D$200,4,FALSE),""))</f>
        <v/>
      </c>
      <c r="R1549" s="9"/>
      <c r="S1549" s="7">
        <f>IF($H1549="","",$H1549*(1-$U1549))</f>
        <v>8.9999999999999993E-3</v>
      </c>
      <c r="T1549" s="7">
        <f>IF($I1549="","",$I1549*(1-$U1549))</f>
        <v>1E-3</v>
      </c>
      <c r="U1549" s="7">
        <f>IFERROR(INDEX(BASE_CCLASSTRIB!$E:$E, MATCH(TEXT($D1549,"000000"), BASE_CCLASSTRIB!$A:$A, 0))/100, 0)</f>
        <v>0</v>
      </c>
      <c r="V1549" s="21">
        <f>IFERROR(INDEX(BASE_CCLASSTRIB!$F:$F, MATCH(TEXT($D1549,"000000"), BASE_CCLASSTRIB!$A:$A, 0))/100, 0)</f>
        <v>0</v>
      </c>
    </row>
    <row r="1550" spans="1:22" ht="32.25" customHeight="1" thickTop="1" thickBot="1">
      <c r="A1550" s="24"/>
      <c r="B1550" s="5"/>
      <c r="C1550" s="5"/>
      <c r="D1550" s="5"/>
      <c r="E1550" s="8" t="str">
        <f>IF(D1550="","",LEFT(D1550,3))</f>
        <v/>
      </c>
      <c r="F1550" s="5" t="str">
        <f>IF(E1550="","",IFERROR(VLOOKUP(E1550,REGRAS_CST!$A$2:$B$200,2,FALSE),""))</f>
        <v/>
      </c>
      <c r="G1550" s="25"/>
      <c r="H1550" s="7">
        <v>8.9999999999999993E-3</v>
      </c>
      <c r="I1550" s="7">
        <v>1E-3</v>
      </c>
      <c r="J1550" s="9">
        <v>0</v>
      </c>
      <c r="K1550" s="5" t="str">
        <f>IF(E1550="","",IFERROR(VLOOKUP(E1550,REGRAS_CST!$A$2:$C$200,3,FALSE),""))</f>
        <v/>
      </c>
      <c r="L1550" s="10" t="str">
        <f>IF($G1550="", "", $G1550*(1-$V1550))</f>
        <v/>
      </c>
      <c r="M1550" s="30" t="str">
        <f t="shared" si="48"/>
        <v/>
      </c>
      <c r="N1550" s="30" t="str">
        <f t="shared" si="49"/>
        <v/>
      </c>
      <c r="O1550" s="5" t="str">
        <f>IF(D1550="","",
IF(AND(K1550&lt;&gt;"SIM",V1550&gt;0),"ERRO: % BC &gt; 0, mas NÃO permitida ❌",
IF(AND(K1550="SIM",V1550=0),"ATENÇÃO: BC permitida, mas % = 0 🔎",
"Base de cálculo aplicada corretamente ✅")))</f>
        <v/>
      </c>
      <c r="P1550" s="5" t="str">
        <f>IF(D1550="","",
IF(AND(Q1550&lt;&gt;"SIM",U1550&gt;0),"ERRO: % alíquota &gt; 0, mas NÃO permitida ❌",
IF(AND(Q1550="SIM",U1550=0),"ATENÇÃO: alíquota permitida, mas % = 0 🔎",
"Alíquota aplicada corretamente ✅")))</f>
        <v/>
      </c>
      <c r="Q1550" s="5" t="str">
        <f>IF(E1550="","",IFERROR(VLOOKUP(E1550,REGRAS_CST!$A$2:$D$200,4,FALSE),""))</f>
        <v/>
      </c>
      <c r="R1550" s="9"/>
      <c r="S1550" s="7">
        <f>IF($H1550="","",$H1550*(1-$U1550))</f>
        <v>8.9999999999999993E-3</v>
      </c>
      <c r="T1550" s="7">
        <f>IF($I1550="","",$I1550*(1-$U1550))</f>
        <v>1E-3</v>
      </c>
      <c r="U1550" s="7">
        <f>IFERROR(INDEX(BASE_CCLASSTRIB!$E:$E, MATCH(TEXT($D1550,"000000"), BASE_CCLASSTRIB!$A:$A, 0))/100, 0)</f>
        <v>0</v>
      </c>
      <c r="V1550" s="21">
        <f>IFERROR(INDEX(BASE_CCLASSTRIB!$F:$F, MATCH(TEXT($D1550,"000000"), BASE_CCLASSTRIB!$A:$A, 0))/100, 0)</f>
        <v>0</v>
      </c>
    </row>
    <row r="1551" spans="1:22" ht="32.25" customHeight="1" thickTop="1" thickBot="1">
      <c r="A1551" s="24"/>
      <c r="B1551" s="5"/>
      <c r="C1551" s="5"/>
      <c r="D1551" s="5"/>
      <c r="E1551" s="8" t="str">
        <f>IF(D1551="","",LEFT(D1551,3))</f>
        <v/>
      </c>
      <c r="F1551" s="5" t="str">
        <f>IF(E1551="","",IFERROR(VLOOKUP(E1551,REGRAS_CST!$A$2:$B$200,2,FALSE),""))</f>
        <v/>
      </c>
      <c r="G1551" s="25"/>
      <c r="H1551" s="7">
        <v>8.9999999999999993E-3</v>
      </c>
      <c r="I1551" s="7">
        <v>1E-3</v>
      </c>
      <c r="J1551" s="9">
        <v>0</v>
      </c>
      <c r="K1551" s="5" t="str">
        <f>IF(E1551="","",IFERROR(VLOOKUP(E1551,REGRAS_CST!$A$2:$C$200,3,FALSE),""))</f>
        <v/>
      </c>
      <c r="L1551" s="10" t="str">
        <f>IF($G1551="", "", $G1551*(1-$V1551))</f>
        <v/>
      </c>
      <c r="M1551" s="30" t="str">
        <f t="shared" si="48"/>
        <v/>
      </c>
      <c r="N1551" s="30" t="str">
        <f t="shared" si="49"/>
        <v/>
      </c>
      <c r="O1551" s="5" t="str">
        <f>IF(D1551="","",
IF(AND(K1551&lt;&gt;"SIM",V1551&gt;0),"ERRO: % BC &gt; 0, mas NÃO permitida ❌",
IF(AND(K1551="SIM",V1551=0),"ATENÇÃO: BC permitida, mas % = 0 🔎",
"Base de cálculo aplicada corretamente ✅")))</f>
        <v/>
      </c>
      <c r="P1551" s="5" t="str">
        <f>IF(D1551="","",
IF(AND(Q1551&lt;&gt;"SIM",U1551&gt;0),"ERRO: % alíquota &gt; 0, mas NÃO permitida ❌",
IF(AND(Q1551="SIM",U1551=0),"ATENÇÃO: alíquota permitida, mas % = 0 🔎",
"Alíquota aplicada corretamente ✅")))</f>
        <v/>
      </c>
      <c r="Q1551" s="5" t="str">
        <f>IF(E1551="","",IFERROR(VLOOKUP(E1551,REGRAS_CST!$A$2:$D$200,4,FALSE),""))</f>
        <v/>
      </c>
      <c r="R1551" s="9"/>
      <c r="S1551" s="7">
        <f>IF($H1551="","",$H1551*(1-$U1551))</f>
        <v>8.9999999999999993E-3</v>
      </c>
      <c r="T1551" s="7">
        <f>IF($I1551="","",$I1551*(1-$U1551))</f>
        <v>1E-3</v>
      </c>
      <c r="U1551" s="7">
        <f>IFERROR(INDEX(BASE_CCLASSTRIB!$E:$E, MATCH(TEXT($D1551,"000000"), BASE_CCLASSTRIB!$A:$A, 0))/100, 0)</f>
        <v>0</v>
      </c>
      <c r="V1551" s="21">
        <f>IFERROR(INDEX(BASE_CCLASSTRIB!$F:$F, MATCH(TEXT($D1551,"000000"), BASE_CCLASSTRIB!$A:$A, 0))/100, 0)</f>
        <v>0</v>
      </c>
    </row>
    <row r="1552" spans="1:22" ht="32.25" customHeight="1" thickTop="1" thickBot="1">
      <c r="A1552" s="24"/>
      <c r="B1552" s="5"/>
      <c r="C1552" s="5"/>
      <c r="D1552" s="5"/>
      <c r="E1552" s="8" t="str">
        <f>IF(D1552="","",LEFT(D1552,3))</f>
        <v/>
      </c>
      <c r="F1552" s="5" t="str">
        <f>IF(E1552="","",IFERROR(VLOOKUP(E1552,REGRAS_CST!$A$2:$B$200,2,FALSE),""))</f>
        <v/>
      </c>
      <c r="G1552" s="25"/>
      <c r="H1552" s="7">
        <v>8.9999999999999993E-3</v>
      </c>
      <c r="I1552" s="7">
        <v>1E-3</v>
      </c>
      <c r="J1552" s="9">
        <v>0</v>
      </c>
      <c r="K1552" s="5" t="str">
        <f>IF(E1552="","",IFERROR(VLOOKUP(E1552,REGRAS_CST!$A$2:$C$200,3,FALSE),""))</f>
        <v/>
      </c>
      <c r="L1552" s="10" t="str">
        <f>IF($G1552="", "", $G1552*(1-$V1552))</f>
        <v/>
      </c>
      <c r="M1552" s="30" t="str">
        <f t="shared" si="48"/>
        <v/>
      </c>
      <c r="N1552" s="30" t="str">
        <f t="shared" si="49"/>
        <v/>
      </c>
      <c r="O1552" s="5" t="str">
        <f>IF(D1552="","",
IF(AND(K1552&lt;&gt;"SIM",V1552&gt;0),"ERRO: % BC &gt; 0, mas NÃO permitida ❌",
IF(AND(K1552="SIM",V1552=0),"ATENÇÃO: BC permitida, mas % = 0 🔎",
"Base de cálculo aplicada corretamente ✅")))</f>
        <v/>
      </c>
      <c r="P1552" s="5" t="str">
        <f>IF(D1552="","",
IF(AND(Q1552&lt;&gt;"SIM",U1552&gt;0),"ERRO: % alíquota &gt; 0, mas NÃO permitida ❌",
IF(AND(Q1552="SIM",U1552=0),"ATENÇÃO: alíquota permitida, mas % = 0 🔎",
"Alíquota aplicada corretamente ✅")))</f>
        <v/>
      </c>
      <c r="Q1552" s="5" t="str">
        <f>IF(E1552="","",IFERROR(VLOOKUP(E1552,REGRAS_CST!$A$2:$D$200,4,FALSE),""))</f>
        <v/>
      </c>
      <c r="R1552" s="9"/>
      <c r="S1552" s="7">
        <f>IF($H1552="","",$H1552*(1-$U1552))</f>
        <v>8.9999999999999993E-3</v>
      </c>
      <c r="T1552" s="7">
        <f>IF($I1552="","",$I1552*(1-$U1552))</f>
        <v>1E-3</v>
      </c>
      <c r="U1552" s="7">
        <f>IFERROR(INDEX(BASE_CCLASSTRIB!$E:$E, MATCH(TEXT($D1552,"000000"), BASE_CCLASSTRIB!$A:$A, 0))/100, 0)</f>
        <v>0</v>
      </c>
      <c r="V1552" s="21">
        <f>IFERROR(INDEX(BASE_CCLASSTRIB!$F:$F, MATCH(TEXT($D1552,"000000"), BASE_CCLASSTRIB!$A:$A, 0))/100, 0)</f>
        <v>0</v>
      </c>
    </row>
    <row r="1553" spans="1:22" ht="32.25" customHeight="1" thickTop="1" thickBot="1">
      <c r="A1553" s="24"/>
      <c r="B1553" s="5"/>
      <c r="C1553" s="5"/>
      <c r="D1553" s="5"/>
      <c r="E1553" s="8" t="str">
        <f>IF(D1553="","",LEFT(D1553,3))</f>
        <v/>
      </c>
      <c r="F1553" s="5" t="str">
        <f>IF(E1553="","",IFERROR(VLOOKUP(E1553,REGRAS_CST!$A$2:$B$200,2,FALSE),""))</f>
        <v/>
      </c>
      <c r="G1553" s="25"/>
      <c r="H1553" s="7">
        <v>8.9999999999999993E-3</v>
      </c>
      <c r="I1553" s="7">
        <v>1E-3</v>
      </c>
      <c r="J1553" s="9">
        <v>0</v>
      </c>
      <c r="K1553" s="5" t="str">
        <f>IF(E1553="","",IFERROR(VLOOKUP(E1553,REGRAS_CST!$A$2:$C$200,3,FALSE),""))</f>
        <v/>
      </c>
      <c r="L1553" s="10" t="str">
        <f>IF($G1553="", "", $G1553*(1-$V1553))</f>
        <v/>
      </c>
      <c r="M1553" s="30" t="str">
        <f t="shared" si="48"/>
        <v/>
      </c>
      <c r="N1553" s="30" t="str">
        <f t="shared" si="49"/>
        <v/>
      </c>
      <c r="O1553" s="5" t="str">
        <f>IF(D1553="","",
IF(AND(K1553&lt;&gt;"SIM",V1553&gt;0),"ERRO: % BC &gt; 0, mas NÃO permitida ❌",
IF(AND(K1553="SIM",V1553=0),"ATENÇÃO: BC permitida, mas % = 0 🔎",
"Base de cálculo aplicada corretamente ✅")))</f>
        <v/>
      </c>
      <c r="P1553" s="5" t="str">
        <f>IF(D1553="","",
IF(AND(Q1553&lt;&gt;"SIM",U1553&gt;0),"ERRO: % alíquota &gt; 0, mas NÃO permitida ❌",
IF(AND(Q1553="SIM",U1553=0),"ATENÇÃO: alíquota permitida, mas % = 0 🔎",
"Alíquota aplicada corretamente ✅")))</f>
        <v/>
      </c>
      <c r="Q1553" s="5" t="str">
        <f>IF(E1553="","",IFERROR(VLOOKUP(E1553,REGRAS_CST!$A$2:$D$200,4,FALSE),""))</f>
        <v/>
      </c>
      <c r="R1553" s="9"/>
      <c r="S1553" s="7">
        <f>IF($H1553="","",$H1553*(1-$U1553))</f>
        <v>8.9999999999999993E-3</v>
      </c>
      <c r="T1553" s="7">
        <f>IF($I1553="","",$I1553*(1-$U1553))</f>
        <v>1E-3</v>
      </c>
      <c r="U1553" s="7">
        <f>IFERROR(INDEX(BASE_CCLASSTRIB!$E:$E, MATCH(TEXT($D1553,"000000"), BASE_CCLASSTRIB!$A:$A, 0))/100, 0)</f>
        <v>0</v>
      </c>
      <c r="V1553" s="21">
        <f>IFERROR(INDEX(BASE_CCLASSTRIB!$F:$F, MATCH(TEXT($D1553,"000000"), BASE_CCLASSTRIB!$A:$A, 0))/100, 0)</f>
        <v>0</v>
      </c>
    </row>
    <row r="1554" spans="1:22" ht="32.25" customHeight="1" thickTop="1" thickBot="1">
      <c r="A1554" s="24"/>
      <c r="B1554" s="5"/>
      <c r="C1554" s="5"/>
      <c r="D1554" s="5"/>
      <c r="E1554" s="8" t="str">
        <f>IF(D1554="","",LEFT(D1554,3))</f>
        <v/>
      </c>
      <c r="F1554" s="5" t="str">
        <f>IF(E1554="","",IFERROR(VLOOKUP(E1554,REGRAS_CST!$A$2:$B$200,2,FALSE),""))</f>
        <v/>
      </c>
      <c r="G1554" s="25"/>
      <c r="H1554" s="7">
        <v>8.9999999999999993E-3</v>
      </c>
      <c r="I1554" s="7">
        <v>1E-3</v>
      </c>
      <c r="J1554" s="9">
        <v>0</v>
      </c>
      <c r="K1554" s="5" t="str">
        <f>IF(E1554="","",IFERROR(VLOOKUP(E1554,REGRAS_CST!$A$2:$C$200,3,FALSE),""))</f>
        <v/>
      </c>
      <c r="L1554" s="10" t="str">
        <f>IF($G1554="", "", $G1554*(1-$V1554))</f>
        <v/>
      </c>
      <c r="M1554" s="30" t="str">
        <f t="shared" si="48"/>
        <v/>
      </c>
      <c r="N1554" s="30" t="str">
        <f t="shared" si="49"/>
        <v/>
      </c>
      <c r="O1554" s="5" t="str">
        <f>IF(D1554="","",
IF(AND(K1554&lt;&gt;"SIM",V1554&gt;0),"ERRO: % BC &gt; 0, mas NÃO permitida ❌",
IF(AND(K1554="SIM",V1554=0),"ATENÇÃO: BC permitida, mas % = 0 🔎",
"Base de cálculo aplicada corretamente ✅")))</f>
        <v/>
      </c>
      <c r="P1554" s="5" t="str">
        <f>IF(D1554="","",
IF(AND(Q1554&lt;&gt;"SIM",U1554&gt;0),"ERRO: % alíquota &gt; 0, mas NÃO permitida ❌",
IF(AND(Q1554="SIM",U1554=0),"ATENÇÃO: alíquota permitida, mas % = 0 🔎",
"Alíquota aplicada corretamente ✅")))</f>
        <v/>
      </c>
      <c r="Q1554" s="5" t="str">
        <f>IF(E1554="","",IFERROR(VLOOKUP(E1554,REGRAS_CST!$A$2:$D$200,4,FALSE),""))</f>
        <v/>
      </c>
      <c r="R1554" s="9"/>
      <c r="S1554" s="7">
        <f>IF($H1554="","",$H1554*(1-$U1554))</f>
        <v>8.9999999999999993E-3</v>
      </c>
      <c r="T1554" s="7">
        <f>IF($I1554="","",$I1554*(1-$U1554))</f>
        <v>1E-3</v>
      </c>
      <c r="U1554" s="7">
        <f>IFERROR(INDEX(BASE_CCLASSTRIB!$E:$E, MATCH(TEXT($D1554,"000000"), BASE_CCLASSTRIB!$A:$A, 0))/100, 0)</f>
        <v>0</v>
      </c>
      <c r="V1554" s="21">
        <f>IFERROR(INDEX(BASE_CCLASSTRIB!$F:$F, MATCH(TEXT($D1554,"000000"), BASE_CCLASSTRIB!$A:$A, 0))/100, 0)</f>
        <v>0</v>
      </c>
    </row>
    <row r="1555" spans="1:22" ht="32.25" customHeight="1" thickTop="1" thickBot="1">
      <c r="A1555" s="24"/>
      <c r="B1555" s="5"/>
      <c r="C1555" s="5"/>
      <c r="D1555" s="5"/>
      <c r="E1555" s="8" t="str">
        <f>IF(D1555="","",LEFT(D1555,3))</f>
        <v/>
      </c>
      <c r="F1555" s="5" t="str">
        <f>IF(E1555="","",IFERROR(VLOOKUP(E1555,REGRAS_CST!$A$2:$B$200,2,FALSE),""))</f>
        <v/>
      </c>
      <c r="G1555" s="25"/>
      <c r="H1555" s="7">
        <v>8.9999999999999993E-3</v>
      </c>
      <c r="I1555" s="7">
        <v>1E-3</v>
      </c>
      <c r="J1555" s="9">
        <v>0</v>
      </c>
      <c r="K1555" s="5" t="str">
        <f>IF(E1555="","",IFERROR(VLOOKUP(E1555,REGRAS_CST!$A$2:$C$200,3,FALSE),""))</f>
        <v/>
      </c>
      <c r="L1555" s="10" t="str">
        <f>IF($G1555="", "", $G1555*(1-$V1555))</f>
        <v/>
      </c>
      <c r="M1555" s="30" t="str">
        <f t="shared" si="48"/>
        <v/>
      </c>
      <c r="N1555" s="30" t="str">
        <f t="shared" si="49"/>
        <v/>
      </c>
      <c r="O1555" s="5" t="str">
        <f>IF(D1555="","",
IF(AND(K1555&lt;&gt;"SIM",V1555&gt;0),"ERRO: % BC &gt; 0, mas NÃO permitida ❌",
IF(AND(K1555="SIM",V1555=0),"ATENÇÃO: BC permitida, mas % = 0 🔎",
"Base de cálculo aplicada corretamente ✅")))</f>
        <v/>
      </c>
      <c r="P1555" s="5" t="str">
        <f>IF(D1555="","",
IF(AND(Q1555&lt;&gt;"SIM",U1555&gt;0),"ERRO: % alíquota &gt; 0, mas NÃO permitida ❌",
IF(AND(Q1555="SIM",U1555=0),"ATENÇÃO: alíquota permitida, mas % = 0 🔎",
"Alíquota aplicada corretamente ✅")))</f>
        <v/>
      </c>
      <c r="Q1555" s="5" t="str">
        <f>IF(E1555="","",IFERROR(VLOOKUP(E1555,REGRAS_CST!$A$2:$D$200,4,FALSE),""))</f>
        <v/>
      </c>
      <c r="R1555" s="9"/>
      <c r="S1555" s="7">
        <f>IF($H1555="","",$H1555*(1-$U1555))</f>
        <v>8.9999999999999993E-3</v>
      </c>
      <c r="T1555" s="7">
        <f>IF($I1555="","",$I1555*(1-$U1555))</f>
        <v>1E-3</v>
      </c>
      <c r="U1555" s="7">
        <f>IFERROR(INDEX(BASE_CCLASSTRIB!$E:$E, MATCH(TEXT($D1555,"000000"), BASE_CCLASSTRIB!$A:$A, 0))/100, 0)</f>
        <v>0</v>
      </c>
      <c r="V1555" s="21">
        <f>IFERROR(INDEX(BASE_CCLASSTRIB!$F:$F, MATCH(TEXT($D1555,"000000"), BASE_CCLASSTRIB!$A:$A, 0))/100, 0)</f>
        <v>0</v>
      </c>
    </row>
    <row r="1556" spans="1:22" ht="32.25" customHeight="1" thickTop="1" thickBot="1">
      <c r="A1556" s="24"/>
      <c r="B1556" s="5"/>
      <c r="C1556" s="5"/>
      <c r="D1556" s="5"/>
      <c r="E1556" s="8" t="str">
        <f>IF(D1556="","",LEFT(D1556,3))</f>
        <v/>
      </c>
      <c r="F1556" s="5" t="str">
        <f>IF(E1556="","",IFERROR(VLOOKUP(E1556,REGRAS_CST!$A$2:$B$200,2,FALSE),""))</f>
        <v/>
      </c>
      <c r="G1556" s="25"/>
      <c r="H1556" s="7">
        <v>8.9999999999999993E-3</v>
      </c>
      <c r="I1556" s="7">
        <v>1E-3</v>
      </c>
      <c r="J1556" s="9">
        <v>0</v>
      </c>
      <c r="K1556" s="5" t="str">
        <f>IF(E1556="","",IFERROR(VLOOKUP(E1556,REGRAS_CST!$A$2:$C$200,3,FALSE),""))</f>
        <v/>
      </c>
      <c r="L1556" s="10" t="str">
        <f>IF($G1556="", "", $G1556*(1-$V1556))</f>
        <v/>
      </c>
      <c r="M1556" s="30" t="str">
        <f t="shared" si="48"/>
        <v/>
      </c>
      <c r="N1556" s="30" t="str">
        <f t="shared" si="49"/>
        <v/>
      </c>
      <c r="O1556" s="5" t="str">
        <f>IF(D1556="","",
IF(AND(K1556&lt;&gt;"SIM",V1556&gt;0),"ERRO: % BC &gt; 0, mas NÃO permitida ❌",
IF(AND(K1556="SIM",V1556=0),"ATENÇÃO: BC permitida, mas % = 0 🔎",
"Base de cálculo aplicada corretamente ✅")))</f>
        <v/>
      </c>
      <c r="P1556" s="5" t="str">
        <f>IF(D1556="","",
IF(AND(Q1556&lt;&gt;"SIM",U1556&gt;0),"ERRO: % alíquota &gt; 0, mas NÃO permitida ❌",
IF(AND(Q1556="SIM",U1556=0),"ATENÇÃO: alíquota permitida, mas % = 0 🔎",
"Alíquota aplicada corretamente ✅")))</f>
        <v/>
      </c>
      <c r="Q1556" s="5" t="str">
        <f>IF(E1556="","",IFERROR(VLOOKUP(E1556,REGRAS_CST!$A$2:$D$200,4,FALSE),""))</f>
        <v/>
      </c>
      <c r="R1556" s="9"/>
      <c r="S1556" s="7">
        <f>IF($H1556="","",$H1556*(1-$U1556))</f>
        <v>8.9999999999999993E-3</v>
      </c>
      <c r="T1556" s="7">
        <f>IF($I1556="","",$I1556*(1-$U1556))</f>
        <v>1E-3</v>
      </c>
      <c r="U1556" s="7">
        <f>IFERROR(INDEX(BASE_CCLASSTRIB!$E:$E, MATCH(TEXT($D1556,"000000"), BASE_CCLASSTRIB!$A:$A, 0))/100, 0)</f>
        <v>0</v>
      </c>
      <c r="V1556" s="21">
        <f>IFERROR(INDEX(BASE_CCLASSTRIB!$F:$F, MATCH(TEXT($D1556,"000000"), BASE_CCLASSTRIB!$A:$A, 0))/100, 0)</f>
        <v>0</v>
      </c>
    </row>
    <row r="1557" spans="1:22" ht="32.25" customHeight="1" thickTop="1" thickBot="1">
      <c r="A1557" s="24"/>
      <c r="B1557" s="5"/>
      <c r="C1557" s="5"/>
      <c r="D1557" s="5"/>
      <c r="E1557" s="8" t="str">
        <f>IF(D1557="","",LEFT(D1557,3))</f>
        <v/>
      </c>
      <c r="F1557" s="5" t="str">
        <f>IF(E1557="","",IFERROR(VLOOKUP(E1557,REGRAS_CST!$A$2:$B$200,2,FALSE),""))</f>
        <v/>
      </c>
      <c r="G1557" s="25"/>
      <c r="H1557" s="7">
        <v>8.9999999999999993E-3</v>
      </c>
      <c r="I1557" s="7">
        <v>1E-3</v>
      </c>
      <c r="J1557" s="9">
        <v>0</v>
      </c>
      <c r="K1557" s="5" t="str">
        <f>IF(E1557="","",IFERROR(VLOOKUP(E1557,REGRAS_CST!$A$2:$C$200,3,FALSE),""))</f>
        <v/>
      </c>
      <c r="L1557" s="10" t="str">
        <f>IF($G1557="", "", $G1557*(1-$V1557))</f>
        <v/>
      </c>
      <c r="M1557" s="30" t="str">
        <f t="shared" si="48"/>
        <v/>
      </c>
      <c r="N1557" s="30" t="str">
        <f t="shared" si="49"/>
        <v/>
      </c>
      <c r="O1557" s="5" t="str">
        <f>IF(D1557="","",
IF(AND(K1557&lt;&gt;"SIM",V1557&gt;0),"ERRO: % BC &gt; 0, mas NÃO permitida ❌",
IF(AND(K1557="SIM",V1557=0),"ATENÇÃO: BC permitida, mas % = 0 🔎",
"Base de cálculo aplicada corretamente ✅")))</f>
        <v/>
      </c>
      <c r="P1557" s="5" t="str">
        <f>IF(D1557="","",
IF(AND(Q1557&lt;&gt;"SIM",U1557&gt;0),"ERRO: % alíquota &gt; 0, mas NÃO permitida ❌",
IF(AND(Q1557="SIM",U1557=0),"ATENÇÃO: alíquota permitida, mas % = 0 🔎",
"Alíquota aplicada corretamente ✅")))</f>
        <v/>
      </c>
      <c r="Q1557" s="5" t="str">
        <f>IF(E1557="","",IFERROR(VLOOKUP(E1557,REGRAS_CST!$A$2:$D$200,4,FALSE),""))</f>
        <v/>
      </c>
      <c r="R1557" s="9"/>
      <c r="S1557" s="7">
        <f>IF($H1557="","",$H1557*(1-$U1557))</f>
        <v>8.9999999999999993E-3</v>
      </c>
      <c r="T1557" s="7">
        <f>IF($I1557="","",$I1557*(1-$U1557))</f>
        <v>1E-3</v>
      </c>
      <c r="U1557" s="7">
        <f>IFERROR(INDEX(BASE_CCLASSTRIB!$E:$E, MATCH(TEXT($D1557,"000000"), BASE_CCLASSTRIB!$A:$A, 0))/100, 0)</f>
        <v>0</v>
      </c>
      <c r="V1557" s="21">
        <f>IFERROR(INDEX(BASE_CCLASSTRIB!$F:$F, MATCH(TEXT($D1557,"000000"), BASE_CCLASSTRIB!$A:$A, 0))/100, 0)</f>
        <v>0</v>
      </c>
    </row>
    <row r="1558" spans="1:22" ht="32.25" customHeight="1" thickTop="1" thickBot="1">
      <c r="A1558" s="24"/>
      <c r="B1558" s="5"/>
      <c r="C1558" s="5"/>
      <c r="D1558" s="5"/>
      <c r="E1558" s="8" t="str">
        <f>IF(D1558="","",LEFT(D1558,3))</f>
        <v/>
      </c>
      <c r="F1558" s="5" t="str">
        <f>IF(E1558="","",IFERROR(VLOOKUP(E1558,REGRAS_CST!$A$2:$B$200,2,FALSE),""))</f>
        <v/>
      </c>
      <c r="G1558" s="25"/>
      <c r="H1558" s="7">
        <v>8.9999999999999993E-3</v>
      </c>
      <c r="I1558" s="7">
        <v>1E-3</v>
      </c>
      <c r="J1558" s="9">
        <v>0</v>
      </c>
      <c r="K1558" s="5" t="str">
        <f>IF(E1558="","",IFERROR(VLOOKUP(E1558,REGRAS_CST!$A$2:$C$200,3,FALSE),""))</f>
        <v/>
      </c>
      <c r="L1558" s="10" t="str">
        <f>IF($G1558="", "", $G1558*(1-$V1558))</f>
        <v/>
      </c>
      <c r="M1558" s="30" t="str">
        <f t="shared" si="48"/>
        <v/>
      </c>
      <c r="N1558" s="30" t="str">
        <f t="shared" si="49"/>
        <v/>
      </c>
      <c r="O1558" s="5" t="str">
        <f>IF(D1558="","",
IF(AND(K1558&lt;&gt;"SIM",V1558&gt;0),"ERRO: % BC &gt; 0, mas NÃO permitida ❌",
IF(AND(K1558="SIM",V1558=0),"ATENÇÃO: BC permitida, mas % = 0 🔎",
"Base de cálculo aplicada corretamente ✅")))</f>
        <v/>
      </c>
      <c r="P1558" s="5" t="str">
        <f>IF(D1558="","",
IF(AND(Q1558&lt;&gt;"SIM",U1558&gt;0),"ERRO: % alíquota &gt; 0, mas NÃO permitida ❌",
IF(AND(Q1558="SIM",U1558=0),"ATENÇÃO: alíquota permitida, mas % = 0 🔎",
"Alíquota aplicada corretamente ✅")))</f>
        <v/>
      </c>
      <c r="Q1558" s="5" t="str">
        <f>IF(E1558="","",IFERROR(VLOOKUP(E1558,REGRAS_CST!$A$2:$D$200,4,FALSE),""))</f>
        <v/>
      </c>
      <c r="R1558" s="9"/>
      <c r="S1558" s="7">
        <f>IF($H1558="","",$H1558*(1-$U1558))</f>
        <v>8.9999999999999993E-3</v>
      </c>
      <c r="T1558" s="7">
        <f>IF($I1558="","",$I1558*(1-$U1558))</f>
        <v>1E-3</v>
      </c>
      <c r="U1558" s="7">
        <f>IFERROR(INDEX(BASE_CCLASSTRIB!$E:$E, MATCH(TEXT($D1558,"000000"), BASE_CCLASSTRIB!$A:$A, 0))/100, 0)</f>
        <v>0</v>
      </c>
      <c r="V1558" s="21">
        <f>IFERROR(INDEX(BASE_CCLASSTRIB!$F:$F, MATCH(TEXT($D1558,"000000"), BASE_CCLASSTRIB!$A:$A, 0))/100, 0)</f>
        <v>0</v>
      </c>
    </row>
    <row r="1559" spans="1:22" ht="32.25" customHeight="1" thickTop="1" thickBot="1">
      <c r="A1559" s="24"/>
      <c r="B1559" s="5"/>
      <c r="C1559" s="5"/>
      <c r="D1559" s="5"/>
      <c r="E1559" s="8" t="str">
        <f>IF(D1559="","",LEFT(D1559,3))</f>
        <v/>
      </c>
      <c r="F1559" s="5" t="str">
        <f>IF(E1559="","",IFERROR(VLOOKUP(E1559,REGRAS_CST!$A$2:$B$200,2,FALSE),""))</f>
        <v/>
      </c>
      <c r="G1559" s="25"/>
      <c r="H1559" s="7">
        <v>8.9999999999999993E-3</v>
      </c>
      <c r="I1559" s="7">
        <v>1E-3</v>
      </c>
      <c r="J1559" s="9">
        <v>0</v>
      </c>
      <c r="K1559" s="5" t="str">
        <f>IF(E1559="","",IFERROR(VLOOKUP(E1559,REGRAS_CST!$A$2:$C$200,3,FALSE),""))</f>
        <v/>
      </c>
      <c r="L1559" s="10" t="str">
        <f>IF($G1559="", "", $G1559*(1-$V1559))</f>
        <v/>
      </c>
      <c r="M1559" s="30" t="str">
        <f t="shared" si="48"/>
        <v/>
      </c>
      <c r="N1559" s="30" t="str">
        <f t="shared" si="49"/>
        <v/>
      </c>
      <c r="O1559" s="5" t="str">
        <f>IF(D1559="","",
IF(AND(K1559&lt;&gt;"SIM",V1559&gt;0),"ERRO: % BC &gt; 0, mas NÃO permitida ❌",
IF(AND(K1559="SIM",V1559=0),"ATENÇÃO: BC permitida, mas % = 0 🔎",
"Base de cálculo aplicada corretamente ✅")))</f>
        <v/>
      </c>
      <c r="P1559" s="5" t="str">
        <f>IF(D1559="","",
IF(AND(Q1559&lt;&gt;"SIM",U1559&gt;0),"ERRO: % alíquota &gt; 0, mas NÃO permitida ❌",
IF(AND(Q1559="SIM",U1559=0),"ATENÇÃO: alíquota permitida, mas % = 0 🔎",
"Alíquota aplicada corretamente ✅")))</f>
        <v/>
      </c>
      <c r="Q1559" s="5" t="str">
        <f>IF(E1559="","",IFERROR(VLOOKUP(E1559,REGRAS_CST!$A$2:$D$200,4,FALSE),""))</f>
        <v/>
      </c>
      <c r="R1559" s="9"/>
      <c r="S1559" s="7">
        <f>IF($H1559="","",$H1559*(1-$U1559))</f>
        <v>8.9999999999999993E-3</v>
      </c>
      <c r="T1559" s="7">
        <f>IF($I1559="","",$I1559*(1-$U1559))</f>
        <v>1E-3</v>
      </c>
      <c r="U1559" s="7">
        <f>IFERROR(INDEX(BASE_CCLASSTRIB!$E:$E, MATCH(TEXT($D1559,"000000"), BASE_CCLASSTRIB!$A:$A, 0))/100, 0)</f>
        <v>0</v>
      </c>
      <c r="V1559" s="21">
        <f>IFERROR(INDEX(BASE_CCLASSTRIB!$F:$F, MATCH(TEXT($D1559,"000000"), BASE_CCLASSTRIB!$A:$A, 0))/100, 0)</f>
        <v>0</v>
      </c>
    </row>
    <row r="1560" spans="1:22" ht="32.25" customHeight="1" thickTop="1" thickBot="1">
      <c r="A1560" s="24"/>
      <c r="B1560" s="5"/>
      <c r="C1560" s="5"/>
      <c r="D1560" s="5"/>
      <c r="E1560" s="8" t="str">
        <f>IF(D1560="","",LEFT(D1560,3))</f>
        <v/>
      </c>
      <c r="F1560" s="5" t="str">
        <f>IF(E1560="","",IFERROR(VLOOKUP(E1560,REGRAS_CST!$A$2:$B$200,2,FALSE),""))</f>
        <v/>
      </c>
      <c r="G1560" s="25"/>
      <c r="H1560" s="7">
        <v>8.9999999999999993E-3</v>
      </c>
      <c r="I1560" s="7">
        <v>1E-3</v>
      </c>
      <c r="J1560" s="9">
        <v>0</v>
      </c>
      <c r="K1560" s="5" t="str">
        <f>IF(E1560="","",IFERROR(VLOOKUP(E1560,REGRAS_CST!$A$2:$C$200,3,FALSE),""))</f>
        <v/>
      </c>
      <c r="L1560" s="10" t="str">
        <f>IF($G1560="", "", $G1560*(1-$V1560))</f>
        <v/>
      </c>
      <c r="M1560" s="30" t="str">
        <f t="shared" si="48"/>
        <v/>
      </c>
      <c r="N1560" s="30" t="str">
        <f t="shared" si="49"/>
        <v/>
      </c>
      <c r="O1560" s="5" t="str">
        <f>IF(D1560="","",
IF(AND(K1560&lt;&gt;"SIM",V1560&gt;0),"ERRO: % BC &gt; 0, mas NÃO permitida ❌",
IF(AND(K1560="SIM",V1560=0),"ATENÇÃO: BC permitida, mas % = 0 🔎",
"Base de cálculo aplicada corretamente ✅")))</f>
        <v/>
      </c>
      <c r="P1560" s="5" t="str">
        <f>IF(D1560="","",
IF(AND(Q1560&lt;&gt;"SIM",U1560&gt;0),"ERRO: % alíquota &gt; 0, mas NÃO permitida ❌",
IF(AND(Q1560="SIM",U1560=0),"ATENÇÃO: alíquota permitida, mas % = 0 🔎",
"Alíquota aplicada corretamente ✅")))</f>
        <v/>
      </c>
      <c r="Q1560" s="5" t="str">
        <f>IF(E1560="","",IFERROR(VLOOKUP(E1560,REGRAS_CST!$A$2:$D$200,4,FALSE),""))</f>
        <v/>
      </c>
      <c r="R1560" s="9"/>
      <c r="S1560" s="7">
        <f>IF($H1560="","",$H1560*(1-$U1560))</f>
        <v>8.9999999999999993E-3</v>
      </c>
      <c r="T1560" s="7">
        <f>IF($I1560="","",$I1560*(1-$U1560))</f>
        <v>1E-3</v>
      </c>
      <c r="U1560" s="7">
        <f>IFERROR(INDEX(BASE_CCLASSTRIB!$E:$E, MATCH(TEXT($D1560,"000000"), BASE_CCLASSTRIB!$A:$A, 0))/100, 0)</f>
        <v>0</v>
      </c>
      <c r="V1560" s="21">
        <f>IFERROR(INDEX(BASE_CCLASSTRIB!$F:$F, MATCH(TEXT($D1560,"000000"), BASE_CCLASSTRIB!$A:$A, 0))/100, 0)</f>
        <v>0</v>
      </c>
    </row>
    <row r="1561" spans="1:22" ht="32.25" customHeight="1" thickTop="1" thickBot="1">
      <c r="A1561" s="24"/>
      <c r="B1561" s="5"/>
      <c r="C1561" s="5"/>
      <c r="D1561" s="5"/>
      <c r="E1561" s="8" t="str">
        <f>IF(D1561="","",LEFT(D1561,3))</f>
        <v/>
      </c>
      <c r="F1561" s="5" t="str">
        <f>IF(E1561="","",IFERROR(VLOOKUP(E1561,REGRAS_CST!$A$2:$B$200,2,FALSE),""))</f>
        <v/>
      </c>
      <c r="G1561" s="25"/>
      <c r="H1561" s="7">
        <v>8.9999999999999993E-3</v>
      </c>
      <c r="I1561" s="7">
        <v>1E-3</v>
      </c>
      <c r="J1561" s="9">
        <v>0</v>
      </c>
      <c r="K1561" s="5" t="str">
        <f>IF(E1561="","",IFERROR(VLOOKUP(E1561,REGRAS_CST!$A$2:$C$200,3,FALSE),""))</f>
        <v/>
      </c>
      <c r="L1561" s="10" t="str">
        <f>IF($G1561="", "", $G1561*(1-$V1561))</f>
        <v/>
      </c>
      <c r="M1561" s="30" t="str">
        <f t="shared" si="48"/>
        <v/>
      </c>
      <c r="N1561" s="30" t="str">
        <f t="shared" si="49"/>
        <v/>
      </c>
      <c r="O1561" s="5" t="str">
        <f>IF(D1561="","",
IF(AND(K1561&lt;&gt;"SIM",V1561&gt;0),"ERRO: % BC &gt; 0, mas NÃO permitida ❌",
IF(AND(K1561="SIM",V1561=0),"ATENÇÃO: BC permitida, mas % = 0 🔎",
"Base de cálculo aplicada corretamente ✅")))</f>
        <v/>
      </c>
      <c r="P1561" s="5" t="str">
        <f>IF(D1561="","",
IF(AND(Q1561&lt;&gt;"SIM",U1561&gt;0),"ERRO: % alíquota &gt; 0, mas NÃO permitida ❌",
IF(AND(Q1561="SIM",U1561=0),"ATENÇÃO: alíquota permitida, mas % = 0 🔎",
"Alíquota aplicada corretamente ✅")))</f>
        <v/>
      </c>
      <c r="Q1561" s="5" t="str">
        <f>IF(E1561="","",IFERROR(VLOOKUP(E1561,REGRAS_CST!$A$2:$D$200,4,FALSE),""))</f>
        <v/>
      </c>
      <c r="R1561" s="9"/>
      <c r="S1561" s="7">
        <f>IF($H1561="","",$H1561*(1-$U1561))</f>
        <v>8.9999999999999993E-3</v>
      </c>
      <c r="T1561" s="7">
        <f>IF($I1561="","",$I1561*(1-$U1561))</f>
        <v>1E-3</v>
      </c>
      <c r="U1561" s="7">
        <f>IFERROR(INDEX(BASE_CCLASSTRIB!$E:$E, MATCH(TEXT($D1561,"000000"), BASE_CCLASSTRIB!$A:$A, 0))/100, 0)</f>
        <v>0</v>
      </c>
      <c r="V1561" s="21">
        <f>IFERROR(INDEX(BASE_CCLASSTRIB!$F:$F, MATCH(TEXT($D1561,"000000"), BASE_CCLASSTRIB!$A:$A, 0))/100, 0)</f>
        <v>0</v>
      </c>
    </row>
    <row r="1562" spans="1:22" ht="32.25" customHeight="1" thickTop="1" thickBot="1">
      <c r="A1562" s="24"/>
      <c r="B1562" s="5"/>
      <c r="C1562" s="5"/>
      <c r="D1562" s="5"/>
      <c r="E1562" s="8" t="str">
        <f>IF(D1562="","",LEFT(D1562,3))</f>
        <v/>
      </c>
      <c r="F1562" s="5" t="str">
        <f>IF(E1562="","",IFERROR(VLOOKUP(E1562,REGRAS_CST!$A$2:$B$200,2,FALSE),""))</f>
        <v/>
      </c>
      <c r="G1562" s="25"/>
      <c r="H1562" s="7">
        <v>8.9999999999999993E-3</v>
      </c>
      <c r="I1562" s="7">
        <v>1E-3</v>
      </c>
      <c r="J1562" s="9">
        <v>0</v>
      </c>
      <c r="K1562" s="5" t="str">
        <f>IF(E1562="","",IFERROR(VLOOKUP(E1562,REGRAS_CST!$A$2:$C$200,3,FALSE),""))</f>
        <v/>
      </c>
      <c r="L1562" s="10" t="str">
        <f>IF($G1562="", "", $G1562*(1-$V1562))</f>
        <v/>
      </c>
      <c r="M1562" s="30" t="str">
        <f t="shared" si="48"/>
        <v/>
      </c>
      <c r="N1562" s="30" t="str">
        <f t="shared" si="49"/>
        <v/>
      </c>
      <c r="O1562" s="5" t="str">
        <f>IF(D1562="","",
IF(AND(K1562&lt;&gt;"SIM",V1562&gt;0),"ERRO: % BC &gt; 0, mas NÃO permitida ❌",
IF(AND(K1562="SIM",V1562=0),"ATENÇÃO: BC permitida, mas % = 0 🔎",
"Base de cálculo aplicada corretamente ✅")))</f>
        <v/>
      </c>
      <c r="P1562" s="5" t="str">
        <f>IF(D1562="","",
IF(AND(Q1562&lt;&gt;"SIM",U1562&gt;0),"ERRO: % alíquota &gt; 0, mas NÃO permitida ❌",
IF(AND(Q1562="SIM",U1562=0),"ATENÇÃO: alíquota permitida, mas % = 0 🔎",
"Alíquota aplicada corretamente ✅")))</f>
        <v/>
      </c>
      <c r="Q1562" s="5" t="str">
        <f>IF(E1562="","",IFERROR(VLOOKUP(E1562,REGRAS_CST!$A$2:$D$200,4,FALSE),""))</f>
        <v/>
      </c>
      <c r="R1562" s="9"/>
      <c r="S1562" s="7">
        <f>IF($H1562="","",$H1562*(1-$U1562))</f>
        <v>8.9999999999999993E-3</v>
      </c>
      <c r="T1562" s="7">
        <f>IF($I1562="","",$I1562*(1-$U1562))</f>
        <v>1E-3</v>
      </c>
      <c r="U1562" s="7">
        <f>IFERROR(INDEX(BASE_CCLASSTRIB!$E:$E, MATCH(TEXT($D1562,"000000"), BASE_CCLASSTRIB!$A:$A, 0))/100, 0)</f>
        <v>0</v>
      </c>
      <c r="V1562" s="21">
        <f>IFERROR(INDEX(BASE_CCLASSTRIB!$F:$F, MATCH(TEXT($D1562,"000000"), BASE_CCLASSTRIB!$A:$A, 0))/100, 0)</f>
        <v>0</v>
      </c>
    </row>
    <row r="1563" spans="1:22" ht="32.25" customHeight="1" thickTop="1" thickBot="1">
      <c r="A1563" s="24"/>
      <c r="B1563" s="5"/>
      <c r="C1563" s="5"/>
      <c r="D1563" s="5"/>
      <c r="E1563" s="8" t="str">
        <f>IF(D1563="","",LEFT(D1563,3))</f>
        <v/>
      </c>
      <c r="F1563" s="5" t="str">
        <f>IF(E1563="","",IFERROR(VLOOKUP(E1563,REGRAS_CST!$A$2:$B$200,2,FALSE),""))</f>
        <v/>
      </c>
      <c r="G1563" s="25"/>
      <c r="H1563" s="7">
        <v>8.9999999999999993E-3</v>
      </c>
      <c r="I1563" s="7">
        <v>1E-3</v>
      </c>
      <c r="J1563" s="9">
        <v>0</v>
      </c>
      <c r="K1563" s="5" t="str">
        <f>IF(E1563="","",IFERROR(VLOOKUP(E1563,REGRAS_CST!$A$2:$C$200,3,FALSE),""))</f>
        <v/>
      </c>
      <c r="L1563" s="10" t="str">
        <f>IF($G1563="", "", $G1563*(1-$V1563))</f>
        <v/>
      </c>
      <c r="M1563" s="30" t="str">
        <f t="shared" si="48"/>
        <v/>
      </c>
      <c r="N1563" s="30" t="str">
        <f t="shared" si="49"/>
        <v/>
      </c>
      <c r="O1563" s="5" t="str">
        <f>IF(D1563="","",
IF(AND(K1563&lt;&gt;"SIM",V1563&gt;0),"ERRO: % BC &gt; 0, mas NÃO permitida ❌",
IF(AND(K1563="SIM",V1563=0),"ATENÇÃO: BC permitida, mas % = 0 🔎",
"Base de cálculo aplicada corretamente ✅")))</f>
        <v/>
      </c>
      <c r="P1563" s="5" t="str">
        <f>IF(D1563="","",
IF(AND(Q1563&lt;&gt;"SIM",U1563&gt;0),"ERRO: % alíquota &gt; 0, mas NÃO permitida ❌",
IF(AND(Q1563="SIM",U1563=0),"ATENÇÃO: alíquota permitida, mas % = 0 🔎",
"Alíquota aplicada corretamente ✅")))</f>
        <v/>
      </c>
      <c r="Q1563" s="5" t="str">
        <f>IF(E1563="","",IFERROR(VLOOKUP(E1563,REGRAS_CST!$A$2:$D$200,4,FALSE),""))</f>
        <v/>
      </c>
      <c r="R1563" s="9"/>
      <c r="S1563" s="7">
        <f>IF($H1563="","",$H1563*(1-$U1563))</f>
        <v>8.9999999999999993E-3</v>
      </c>
      <c r="T1563" s="7">
        <f>IF($I1563="","",$I1563*(1-$U1563))</f>
        <v>1E-3</v>
      </c>
      <c r="U1563" s="7">
        <f>IFERROR(INDEX(BASE_CCLASSTRIB!$E:$E, MATCH(TEXT($D1563,"000000"), BASE_CCLASSTRIB!$A:$A, 0))/100, 0)</f>
        <v>0</v>
      </c>
      <c r="V1563" s="21">
        <f>IFERROR(INDEX(BASE_CCLASSTRIB!$F:$F, MATCH(TEXT($D1563,"000000"), BASE_CCLASSTRIB!$A:$A, 0))/100, 0)</f>
        <v>0</v>
      </c>
    </row>
    <row r="1564" spans="1:22" ht="32.25" customHeight="1" thickTop="1" thickBot="1">
      <c r="A1564" s="24"/>
      <c r="B1564" s="5"/>
      <c r="C1564" s="5"/>
      <c r="D1564" s="5"/>
      <c r="E1564" s="8" t="str">
        <f>IF(D1564="","",LEFT(D1564,3))</f>
        <v/>
      </c>
      <c r="F1564" s="5" t="str">
        <f>IF(E1564="","",IFERROR(VLOOKUP(E1564,REGRAS_CST!$A$2:$B$200,2,FALSE),""))</f>
        <v/>
      </c>
      <c r="G1564" s="25"/>
      <c r="H1564" s="7">
        <v>8.9999999999999993E-3</v>
      </c>
      <c r="I1564" s="7">
        <v>1E-3</v>
      </c>
      <c r="J1564" s="9">
        <v>0</v>
      </c>
      <c r="K1564" s="5" t="str">
        <f>IF(E1564="","",IFERROR(VLOOKUP(E1564,REGRAS_CST!$A$2:$C$200,3,FALSE),""))</f>
        <v/>
      </c>
      <c r="L1564" s="10" t="str">
        <f>IF($G1564="", "", $G1564*(1-$V1564))</f>
        <v/>
      </c>
      <c r="M1564" s="30" t="str">
        <f t="shared" si="48"/>
        <v/>
      </c>
      <c r="N1564" s="30" t="str">
        <f t="shared" si="49"/>
        <v/>
      </c>
      <c r="O1564" s="5" t="str">
        <f>IF(D1564="","",
IF(AND(K1564&lt;&gt;"SIM",V1564&gt;0),"ERRO: % BC &gt; 0, mas NÃO permitida ❌",
IF(AND(K1564="SIM",V1564=0),"ATENÇÃO: BC permitida, mas % = 0 🔎",
"Base de cálculo aplicada corretamente ✅")))</f>
        <v/>
      </c>
      <c r="P1564" s="5" t="str">
        <f>IF(D1564="","",
IF(AND(Q1564&lt;&gt;"SIM",U1564&gt;0),"ERRO: % alíquota &gt; 0, mas NÃO permitida ❌",
IF(AND(Q1564="SIM",U1564=0),"ATENÇÃO: alíquota permitida, mas % = 0 🔎",
"Alíquota aplicada corretamente ✅")))</f>
        <v/>
      </c>
      <c r="Q1564" s="5" t="str">
        <f>IF(E1564="","",IFERROR(VLOOKUP(E1564,REGRAS_CST!$A$2:$D$200,4,FALSE),""))</f>
        <v/>
      </c>
      <c r="R1564" s="9"/>
      <c r="S1564" s="7">
        <f>IF($H1564="","",$H1564*(1-$U1564))</f>
        <v>8.9999999999999993E-3</v>
      </c>
      <c r="T1564" s="7">
        <f>IF($I1564="","",$I1564*(1-$U1564))</f>
        <v>1E-3</v>
      </c>
      <c r="U1564" s="7">
        <f>IFERROR(INDEX(BASE_CCLASSTRIB!$E:$E, MATCH(TEXT($D1564,"000000"), BASE_CCLASSTRIB!$A:$A, 0))/100, 0)</f>
        <v>0</v>
      </c>
      <c r="V1564" s="21">
        <f>IFERROR(INDEX(BASE_CCLASSTRIB!$F:$F, MATCH(TEXT($D1564,"000000"), BASE_CCLASSTRIB!$A:$A, 0))/100, 0)</f>
        <v>0</v>
      </c>
    </row>
    <row r="1565" spans="1:22" ht="32.25" customHeight="1" thickTop="1" thickBot="1">
      <c r="A1565" s="24"/>
      <c r="B1565" s="5"/>
      <c r="C1565" s="5"/>
      <c r="D1565" s="5"/>
      <c r="E1565" s="8" t="str">
        <f>IF(D1565="","",LEFT(D1565,3))</f>
        <v/>
      </c>
      <c r="F1565" s="5" t="str">
        <f>IF(E1565="","",IFERROR(VLOOKUP(E1565,REGRAS_CST!$A$2:$B$200,2,FALSE),""))</f>
        <v/>
      </c>
      <c r="G1565" s="25"/>
      <c r="H1565" s="7">
        <v>8.9999999999999993E-3</v>
      </c>
      <c r="I1565" s="7">
        <v>1E-3</v>
      </c>
      <c r="J1565" s="9">
        <v>0</v>
      </c>
      <c r="K1565" s="5" t="str">
        <f>IF(E1565="","",IFERROR(VLOOKUP(E1565,REGRAS_CST!$A$2:$C$200,3,FALSE),""))</f>
        <v/>
      </c>
      <c r="L1565" s="10" t="str">
        <f>IF($G1565="", "", $G1565*(1-$V1565))</f>
        <v/>
      </c>
      <c r="M1565" s="30" t="str">
        <f t="shared" si="48"/>
        <v/>
      </c>
      <c r="N1565" s="30" t="str">
        <f t="shared" si="49"/>
        <v/>
      </c>
      <c r="O1565" s="5" t="str">
        <f>IF(D1565="","",
IF(AND(K1565&lt;&gt;"SIM",V1565&gt;0),"ERRO: % BC &gt; 0, mas NÃO permitida ❌",
IF(AND(K1565="SIM",V1565=0),"ATENÇÃO: BC permitida, mas % = 0 🔎",
"Base de cálculo aplicada corretamente ✅")))</f>
        <v/>
      </c>
      <c r="P1565" s="5" t="str">
        <f>IF(D1565="","",
IF(AND(Q1565&lt;&gt;"SIM",U1565&gt;0),"ERRO: % alíquota &gt; 0, mas NÃO permitida ❌",
IF(AND(Q1565="SIM",U1565=0),"ATENÇÃO: alíquota permitida, mas % = 0 🔎",
"Alíquota aplicada corretamente ✅")))</f>
        <v/>
      </c>
      <c r="Q1565" s="5" t="str">
        <f>IF(E1565="","",IFERROR(VLOOKUP(E1565,REGRAS_CST!$A$2:$D$200,4,FALSE),""))</f>
        <v/>
      </c>
      <c r="R1565" s="9"/>
      <c r="S1565" s="7">
        <f>IF($H1565="","",$H1565*(1-$U1565))</f>
        <v>8.9999999999999993E-3</v>
      </c>
      <c r="T1565" s="7">
        <f>IF($I1565="","",$I1565*(1-$U1565))</f>
        <v>1E-3</v>
      </c>
      <c r="U1565" s="7">
        <f>IFERROR(INDEX(BASE_CCLASSTRIB!$E:$E, MATCH(TEXT($D1565,"000000"), BASE_CCLASSTRIB!$A:$A, 0))/100, 0)</f>
        <v>0</v>
      </c>
      <c r="V1565" s="21">
        <f>IFERROR(INDEX(BASE_CCLASSTRIB!$F:$F, MATCH(TEXT($D1565,"000000"), BASE_CCLASSTRIB!$A:$A, 0))/100, 0)</f>
        <v>0</v>
      </c>
    </row>
    <row r="1566" spans="1:22" ht="32.25" customHeight="1" thickTop="1" thickBot="1">
      <c r="A1566" s="24"/>
      <c r="B1566" s="5"/>
      <c r="C1566" s="5"/>
      <c r="D1566" s="5"/>
      <c r="E1566" s="8" t="str">
        <f>IF(D1566="","",LEFT(D1566,3))</f>
        <v/>
      </c>
      <c r="F1566" s="5" t="str">
        <f>IF(E1566="","",IFERROR(VLOOKUP(E1566,REGRAS_CST!$A$2:$B$200,2,FALSE),""))</f>
        <v/>
      </c>
      <c r="G1566" s="25"/>
      <c r="H1566" s="7">
        <v>8.9999999999999993E-3</v>
      </c>
      <c r="I1566" s="7">
        <v>1E-3</v>
      </c>
      <c r="J1566" s="9">
        <v>0</v>
      </c>
      <c r="K1566" s="5" t="str">
        <f>IF(E1566="","",IFERROR(VLOOKUP(E1566,REGRAS_CST!$A$2:$C$200,3,FALSE),""))</f>
        <v/>
      </c>
      <c r="L1566" s="10" t="str">
        <f>IF($G1566="", "", $G1566*(1-$V1566))</f>
        <v/>
      </c>
      <c r="M1566" s="30" t="str">
        <f t="shared" si="48"/>
        <v/>
      </c>
      <c r="N1566" s="30" t="str">
        <f t="shared" si="49"/>
        <v/>
      </c>
      <c r="O1566" s="5" t="str">
        <f>IF(D1566="","",
IF(AND(K1566&lt;&gt;"SIM",V1566&gt;0),"ERRO: % BC &gt; 0, mas NÃO permitida ❌",
IF(AND(K1566="SIM",V1566=0),"ATENÇÃO: BC permitida, mas % = 0 🔎",
"Base de cálculo aplicada corretamente ✅")))</f>
        <v/>
      </c>
      <c r="P1566" s="5" t="str">
        <f>IF(D1566="","",
IF(AND(Q1566&lt;&gt;"SIM",U1566&gt;0),"ERRO: % alíquota &gt; 0, mas NÃO permitida ❌",
IF(AND(Q1566="SIM",U1566=0),"ATENÇÃO: alíquota permitida, mas % = 0 🔎",
"Alíquota aplicada corretamente ✅")))</f>
        <v/>
      </c>
      <c r="Q1566" s="5" t="str">
        <f>IF(E1566="","",IFERROR(VLOOKUP(E1566,REGRAS_CST!$A$2:$D$200,4,FALSE),""))</f>
        <v/>
      </c>
      <c r="R1566" s="9"/>
      <c r="S1566" s="7">
        <f>IF($H1566="","",$H1566*(1-$U1566))</f>
        <v>8.9999999999999993E-3</v>
      </c>
      <c r="T1566" s="7">
        <f>IF($I1566="","",$I1566*(1-$U1566))</f>
        <v>1E-3</v>
      </c>
      <c r="U1566" s="7">
        <f>IFERROR(INDEX(BASE_CCLASSTRIB!$E:$E, MATCH(TEXT($D1566,"000000"), BASE_CCLASSTRIB!$A:$A, 0))/100, 0)</f>
        <v>0</v>
      </c>
      <c r="V1566" s="21">
        <f>IFERROR(INDEX(BASE_CCLASSTRIB!$F:$F, MATCH(TEXT($D1566,"000000"), BASE_CCLASSTRIB!$A:$A, 0))/100, 0)</f>
        <v>0</v>
      </c>
    </row>
    <row r="1567" spans="1:22" ht="32.25" customHeight="1" thickTop="1" thickBot="1">
      <c r="A1567" s="24"/>
      <c r="B1567" s="5"/>
      <c r="C1567" s="5"/>
      <c r="D1567" s="5"/>
      <c r="E1567" s="8" t="str">
        <f>IF(D1567="","",LEFT(D1567,3))</f>
        <v/>
      </c>
      <c r="F1567" s="5" t="str">
        <f>IF(E1567="","",IFERROR(VLOOKUP(E1567,REGRAS_CST!$A$2:$B$200,2,FALSE),""))</f>
        <v/>
      </c>
      <c r="G1567" s="25"/>
      <c r="H1567" s="7">
        <v>8.9999999999999993E-3</v>
      </c>
      <c r="I1567" s="7">
        <v>1E-3</v>
      </c>
      <c r="J1567" s="9">
        <v>0</v>
      </c>
      <c r="K1567" s="5" t="str">
        <f>IF(E1567="","",IFERROR(VLOOKUP(E1567,REGRAS_CST!$A$2:$C$200,3,FALSE),""))</f>
        <v/>
      </c>
      <c r="L1567" s="10" t="str">
        <f>IF($G1567="", "", $G1567*(1-$V1567))</f>
        <v/>
      </c>
      <c r="M1567" s="30" t="str">
        <f t="shared" si="48"/>
        <v/>
      </c>
      <c r="N1567" s="30" t="str">
        <f t="shared" si="49"/>
        <v/>
      </c>
      <c r="O1567" s="5" t="str">
        <f>IF(D1567="","",
IF(AND(K1567&lt;&gt;"SIM",V1567&gt;0),"ERRO: % BC &gt; 0, mas NÃO permitida ❌",
IF(AND(K1567="SIM",V1567=0),"ATENÇÃO: BC permitida, mas % = 0 🔎",
"Base de cálculo aplicada corretamente ✅")))</f>
        <v/>
      </c>
      <c r="P1567" s="5" t="str">
        <f>IF(D1567="","",
IF(AND(Q1567&lt;&gt;"SIM",U1567&gt;0),"ERRO: % alíquota &gt; 0, mas NÃO permitida ❌",
IF(AND(Q1567="SIM",U1567=0),"ATENÇÃO: alíquota permitida, mas % = 0 🔎",
"Alíquota aplicada corretamente ✅")))</f>
        <v/>
      </c>
      <c r="Q1567" s="5" t="str">
        <f>IF(E1567="","",IFERROR(VLOOKUP(E1567,REGRAS_CST!$A$2:$D$200,4,FALSE),""))</f>
        <v/>
      </c>
      <c r="R1567" s="9"/>
      <c r="S1567" s="7">
        <f>IF($H1567="","",$H1567*(1-$U1567))</f>
        <v>8.9999999999999993E-3</v>
      </c>
      <c r="T1567" s="7">
        <f>IF($I1567="","",$I1567*(1-$U1567))</f>
        <v>1E-3</v>
      </c>
      <c r="U1567" s="7">
        <f>IFERROR(INDEX(BASE_CCLASSTRIB!$E:$E, MATCH(TEXT($D1567,"000000"), BASE_CCLASSTRIB!$A:$A, 0))/100, 0)</f>
        <v>0</v>
      </c>
      <c r="V1567" s="21">
        <f>IFERROR(INDEX(BASE_CCLASSTRIB!$F:$F, MATCH(TEXT($D1567,"000000"), BASE_CCLASSTRIB!$A:$A, 0))/100, 0)</f>
        <v>0</v>
      </c>
    </row>
    <row r="1568" spans="1:22" ht="32.25" customHeight="1" thickTop="1" thickBot="1">
      <c r="A1568" s="24"/>
      <c r="B1568" s="5"/>
      <c r="C1568" s="5"/>
      <c r="D1568" s="5"/>
      <c r="E1568" s="8" t="str">
        <f>IF(D1568="","",LEFT(D1568,3))</f>
        <v/>
      </c>
      <c r="F1568" s="5" t="str">
        <f>IF(E1568="","",IFERROR(VLOOKUP(E1568,REGRAS_CST!$A$2:$B$200,2,FALSE),""))</f>
        <v/>
      </c>
      <c r="G1568" s="25"/>
      <c r="H1568" s="7">
        <v>8.9999999999999993E-3</v>
      </c>
      <c r="I1568" s="7">
        <v>1E-3</v>
      </c>
      <c r="J1568" s="9">
        <v>0</v>
      </c>
      <c r="K1568" s="5" t="str">
        <f>IF(E1568="","",IFERROR(VLOOKUP(E1568,REGRAS_CST!$A$2:$C$200,3,FALSE),""))</f>
        <v/>
      </c>
      <c r="L1568" s="10" t="str">
        <f>IF($G1568="", "", $G1568*(1-$V1568))</f>
        <v/>
      </c>
      <c r="M1568" s="30" t="str">
        <f t="shared" si="48"/>
        <v/>
      </c>
      <c r="N1568" s="30" t="str">
        <f t="shared" si="49"/>
        <v/>
      </c>
      <c r="O1568" s="5" t="str">
        <f>IF(D1568="","",
IF(AND(K1568&lt;&gt;"SIM",V1568&gt;0),"ERRO: % BC &gt; 0, mas NÃO permitida ❌",
IF(AND(K1568="SIM",V1568=0),"ATENÇÃO: BC permitida, mas % = 0 🔎",
"Base de cálculo aplicada corretamente ✅")))</f>
        <v/>
      </c>
      <c r="P1568" s="5" t="str">
        <f>IF(D1568="","",
IF(AND(Q1568&lt;&gt;"SIM",U1568&gt;0),"ERRO: % alíquota &gt; 0, mas NÃO permitida ❌",
IF(AND(Q1568="SIM",U1568=0),"ATENÇÃO: alíquota permitida, mas % = 0 🔎",
"Alíquota aplicada corretamente ✅")))</f>
        <v/>
      </c>
      <c r="Q1568" s="5" t="str">
        <f>IF(E1568="","",IFERROR(VLOOKUP(E1568,REGRAS_CST!$A$2:$D$200,4,FALSE),""))</f>
        <v/>
      </c>
      <c r="R1568" s="9"/>
      <c r="S1568" s="7">
        <f>IF($H1568="","",$H1568*(1-$U1568))</f>
        <v>8.9999999999999993E-3</v>
      </c>
      <c r="T1568" s="7">
        <f>IF($I1568="","",$I1568*(1-$U1568))</f>
        <v>1E-3</v>
      </c>
      <c r="U1568" s="7">
        <f>IFERROR(INDEX(BASE_CCLASSTRIB!$E:$E, MATCH(TEXT($D1568,"000000"), BASE_CCLASSTRIB!$A:$A, 0))/100, 0)</f>
        <v>0</v>
      </c>
      <c r="V1568" s="21">
        <f>IFERROR(INDEX(BASE_CCLASSTRIB!$F:$F, MATCH(TEXT($D1568,"000000"), BASE_CCLASSTRIB!$A:$A, 0))/100, 0)</f>
        <v>0</v>
      </c>
    </row>
    <row r="1569" spans="1:22" ht="32.25" customHeight="1" thickTop="1" thickBot="1">
      <c r="A1569" s="24"/>
      <c r="B1569" s="5"/>
      <c r="C1569" s="5"/>
      <c r="D1569" s="5"/>
      <c r="E1569" s="8" t="str">
        <f>IF(D1569="","",LEFT(D1569,3))</f>
        <v/>
      </c>
      <c r="F1569" s="5" t="str">
        <f>IF(E1569="","",IFERROR(VLOOKUP(E1569,REGRAS_CST!$A$2:$B$200,2,FALSE),""))</f>
        <v/>
      </c>
      <c r="G1569" s="25"/>
      <c r="H1569" s="7">
        <v>8.9999999999999993E-3</v>
      </c>
      <c r="I1569" s="7">
        <v>1E-3</v>
      </c>
      <c r="J1569" s="9">
        <v>0</v>
      </c>
      <c r="K1569" s="5" t="str">
        <f>IF(E1569="","",IFERROR(VLOOKUP(E1569,REGRAS_CST!$A$2:$C$200,3,FALSE),""))</f>
        <v/>
      </c>
      <c r="L1569" s="10" t="str">
        <f>IF($G1569="", "", $G1569*(1-$V1569))</f>
        <v/>
      </c>
      <c r="M1569" s="30" t="str">
        <f t="shared" si="48"/>
        <v/>
      </c>
      <c r="N1569" s="30" t="str">
        <f t="shared" si="49"/>
        <v/>
      </c>
      <c r="O1569" s="5" t="str">
        <f>IF(D1569="","",
IF(AND(K1569&lt;&gt;"SIM",V1569&gt;0),"ERRO: % BC &gt; 0, mas NÃO permitida ❌",
IF(AND(K1569="SIM",V1569=0),"ATENÇÃO: BC permitida, mas % = 0 🔎",
"Base de cálculo aplicada corretamente ✅")))</f>
        <v/>
      </c>
      <c r="P1569" s="5" t="str">
        <f>IF(D1569="","",
IF(AND(Q1569&lt;&gt;"SIM",U1569&gt;0),"ERRO: % alíquota &gt; 0, mas NÃO permitida ❌",
IF(AND(Q1569="SIM",U1569=0),"ATENÇÃO: alíquota permitida, mas % = 0 🔎",
"Alíquota aplicada corretamente ✅")))</f>
        <v/>
      </c>
      <c r="Q1569" s="5" t="str">
        <f>IF(E1569="","",IFERROR(VLOOKUP(E1569,REGRAS_CST!$A$2:$D$200,4,FALSE),""))</f>
        <v/>
      </c>
      <c r="R1569" s="9"/>
      <c r="S1569" s="7">
        <f>IF($H1569="","",$H1569*(1-$U1569))</f>
        <v>8.9999999999999993E-3</v>
      </c>
      <c r="T1569" s="7">
        <f>IF($I1569="","",$I1569*(1-$U1569))</f>
        <v>1E-3</v>
      </c>
      <c r="U1569" s="7">
        <f>IFERROR(INDEX(BASE_CCLASSTRIB!$E:$E, MATCH(TEXT($D1569,"000000"), BASE_CCLASSTRIB!$A:$A, 0))/100, 0)</f>
        <v>0</v>
      </c>
      <c r="V1569" s="21">
        <f>IFERROR(INDEX(BASE_CCLASSTRIB!$F:$F, MATCH(TEXT($D1569,"000000"), BASE_CCLASSTRIB!$A:$A, 0))/100, 0)</f>
        <v>0</v>
      </c>
    </row>
    <row r="1570" spans="1:22" ht="32.25" customHeight="1" thickTop="1" thickBot="1">
      <c r="A1570" s="24"/>
      <c r="B1570" s="5"/>
      <c r="C1570" s="5"/>
      <c r="D1570" s="5"/>
      <c r="E1570" s="8" t="str">
        <f>IF(D1570="","",LEFT(D1570,3))</f>
        <v/>
      </c>
      <c r="F1570" s="5" t="str">
        <f>IF(E1570="","",IFERROR(VLOOKUP(E1570,REGRAS_CST!$A$2:$B$200,2,FALSE),""))</f>
        <v/>
      </c>
      <c r="G1570" s="25"/>
      <c r="H1570" s="7">
        <v>8.9999999999999993E-3</v>
      </c>
      <c r="I1570" s="7">
        <v>1E-3</v>
      </c>
      <c r="J1570" s="9">
        <v>0</v>
      </c>
      <c r="K1570" s="5" t="str">
        <f>IF(E1570="","",IFERROR(VLOOKUP(E1570,REGRAS_CST!$A$2:$C$200,3,FALSE),""))</f>
        <v/>
      </c>
      <c r="L1570" s="10" t="str">
        <f>IF($G1570="", "", $G1570*(1-$V1570))</f>
        <v/>
      </c>
      <c r="M1570" s="30" t="str">
        <f t="shared" si="48"/>
        <v/>
      </c>
      <c r="N1570" s="30" t="str">
        <f t="shared" si="49"/>
        <v/>
      </c>
      <c r="O1570" s="5" t="str">
        <f>IF(D1570="","",
IF(AND(K1570&lt;&gt;"SIM",V1570&gt;0),"ERRO: % BC &gt; 0, mas NÃO permitida ❌",
IF(AND(K1570="SIM",V1570=0),"ATENÇÃO: BC permitida, mas % = 0 🔎",
"Base de cálculo aplicada corretamente ✅")))</f>
        <v/>
      </c>
      <c r="P1570" s="5" t="str">
        <f>IF(D1570="","",
IF(AND(Q1570&lt;&gt;"SIM",U1570&gt;0),"ERRO: % alíquota &gt; 0, mas NÃO permitida ❌",
IF(AND(Q1570="SIM",U1570=0),"ATENÇÃO: alíquota permitida, mas % = 0 🔎",
"Alíquota aplicada corretamente ✅")))</f>
        <v/>
      </c>
      <c r="Q1570" s="5" t="str">
        <f>IF(E1570="","",IFERROR(VLOOKUP(E1570,REGRAS_CST!$A$2:$D$200,4,FALSE),""))</f>
        <v/>
      </c>
      <c r="R1570" s="9"/>
      <c r="S1570" s="7">
        <f>IF($H1570="","",$H1570*(1-$U1570))</f>
        <v>8.9999999999999993E-3</v>
      </c>
      <c r="T1570" s="7">
        <f>IF($I1570="","",$I1570*(1-$U1570))</f>
        <v>1E-3</v>
      </c>
      <c r="U1570" s="7">
        <f>IFERROR(INDEX(BASE_CCLASSTRIB!$E:$E, MATCH(TEXT($D1570,"000000"), BASE_CCLASSTRIB!$A:$A, 0))/100, 0)</f>
        <v>0</v>
      </c>
      <c r="V1570" s="21">
        <f>IFERROR(INDEX(BASE_CCLASSTRIB!$F:$F, MATCH(TEXT($D1570,"000000"), BASE_CCLASSTRIB!$A:$A, 0))/100, 0)</f>
        <v>0</v>
      </c>
    </row>
    <row r="1571" spans="1:22" ht="32.25" customHeight="1" thickTop="1" thickBot="1">
      <c r="A1571" s="24"/>
      <c r="B1571" s="5"/>
      <c r="C1571" s="5"/>
      <c r="D1571" s="5"/>
      <c r="E1571" s="8" t="str">
        <f>IF(D1571="","",LEFT(D1571,3))</f>
        <v/>
      </c>
      <c r="F1571" s="5" t="str">
        <f>IF(E1571="","",IFERROR(VLOOKUP(E1571,REGRAS_CST!$A$2:$B$200,2,FALSE),""))</f>
        <v/>
      </c>
      <c r="G1571" s="25"/>
      <c r="H1571" s="7">
        <v>8.9999999999999993E-3</v>
      </c>
      <c r="I1571" s="7">
        <v>1E-3</v>
      </c>
      <c r="J1571" s="9">
        <v>0</v>
      </c>
      <c r="K1571" s="5" t="str">
        <f>IF(E1571="","",IFERROR(VLOOKUP(E1571,REGRAS_CST!$A$2:$C$200,3,FALSE),""))</f>
        <v/>
      </c>
      <c r="L1571" s="10" t="str">
        <f>IF($G1571="", "", $G1571*(1-$V1571))</f>
        <v/>
      </c>
      <c r="M1571" s="30" t="str">
        <f t="shared" si="48"/>
        <v/>
      </c>
      <c r="N1571" s="30" t="str">
        <f t="shared" si="49"/>
        <v/>
      </c>
      <c r="O1571" s="5" t="str">
        <f>IF(D1571="","",
IF(AND(K1571&lt;&gt;"SIM",V1571&gt;0),"ERRO: % BC &gt; 0, mas NÃO permitida ❌",
IF(AND(K1571="SIM",V1571=0),"ATENÇÃO: BC permitida, mas % = 0 🔎",
"Base de cálculo aplicada corretamente ✅")))</f>
        <v/>
      </c>
      <c r="P1571" s="5" t="str">
        <f>IF(D1571="","",
IF(AND(Q1571&lt;&gt;"SIM",U1571&gt;0),"ERRO: % alíquota &gt; 0, mas NÃO permitida ❌",
IF(AND(Q1571="SIM",U1571=0),"ATENÇÃO: alíquota permitida, mas % = 0 🔎",
"Alíquota aplicada corretamente ✅")))</f>
        <v/>
      </c>
      <c r="Q1571" s="5" t="str">
        <f>IF(E1571="","",IFERROR(VLOOKUP(E1571,REGRAS_CST!$A$2:$D$200,4,FALSE),""))</f>
        <v/>
      </c>
      <c r="R1571" s="9"/>
      <c r="S1571" s="7">
        <f>IF($H1571="","",$H1571*(1-$U1571))</f>
        <v>8.9999999999999993E-3</v>
      </c>
      <c r="T1571" s="7">
        <f>IF($I1571="","",$I1571*(1-$U1571))</f>
        <v>1E-3</v>
      </c>
      <c r="U1571" s="7">
        <f>IFERROR(INDEX(BASE_CCLASSTRIB!$E:$E, MATCH(TEXT($D1571,"000000"), BASE_CCLASSTRIB!$A:$A, 0))/100, 0)</f>
        <v>0</v>
      </c>
      <c r="V1571" s="21">
        <f>IFERROR(INDEX(BASE_CCLASSTRIB!$F:$F, MATCH(TEXT($D1571,"000000"), BASE_CCLASSTRIB!$A:$A, 0))/100, 0)</f>
        <v>0</v>
      </c>
    </row>
    <row r="1572" spans="1:22" ht="32.25" customHeight="1" thickTop="1" thickBot="1">
      <c r="A1572" s="24"/>
      <c r="B1572" s="5"/>
      <c r="C1572" s="5"/>
      <c r="D1572" s="5"/>
      <c r="E1572" s="8" t="str">
        <f>IF(D1572="","",LEFT(D1572,3))</f>
        <v/>
      </c>
      <c r="F1572" s="5" t="str">
        <f>IF(E1572="","",IFERROR(VLOOKUP(E1572,REGRAS_CST!$A$2:$B$200,2,FALSE),""))</f>
        <v/>
      </c>
      <c r="G1572" s="25"/>
      <c r="H1572" s="7">
        <v>8.9999999999999993E-3</v>
      </c>
      <c r="I1572" s="7">
        <v>1E-3</v>
      </c>
      <c r="J1572" s="9">
        <v>0</v>
      </c>
      <c r="K1572" s="5" t="str">
        <f>IF(E1572="","",IFERROR(VLOOKUP(E1572,REGRAS_CST!$A$2:$C$200,3,FALSE),""))</f>
        <v/>
      </c>
      <c r="L1572" s="10" t="str">
        <f>IF($G1572="", "", $G1572*(1-$V1572))</f>
        <v/>
      </c>
      <c r="M1572" s="30" t="str">
        <f t="shared" si="48"/>
        <v/>
      </c>
      <c r="N1572" s="30" t="str">
        <f t="shared" si="49"/>
        <v/>
      </c>
      <c r="O1572" s="5" t="str">
        <f>IF(D1572="","",
IF(AND(K1572&lt;&gt;"SIM",V1572&gt;0),"ERRO: % BC &gt; 0, mas NÃO permitida ❌",
IF(AND(K1572="SIM",V1572=0),"ATENÇÃO: BC permitida, mas % = 0 🔎",
"Base de cálculo aplicada corretamente ✅")))</f>
        <v/>
      </c>
      <c r="P1572" s="5" t="str">
        <f>IF(D1572="","",
IF(AND(Q1572&lt;&gt;"SIM",U1572&gt;0),"ERRO: % alíquota &gt; 0, mas NÃO permitida ❌",
IF(AND(Q1572="SIM",U1572=0),"ATENÇÃO: alíquota permitida, mas % = 0 🔎",
"Alíquota aplicada corretamente ✅")))</f>
        <v/>
      </c>
      <c r="Q1572" s="5" t="str">
        <f>IF(E1572="","",IFERROR(VLOOKUP(E1572,REGRAS_CST!$A$2:$D$200,4,FALSE),""))</f>
        <v/>
      </c>
      <c r="R1572" s="9"/>
      <c r="S1572" s="7">
        <f>IF($H1572="","",$H1572*(1-$U1572))</f>
        <v>8.9999999999999993E-3</v>
      </c>
      <c r="T1572" s="7">
        <f>IF($I1572="","",$I1572*(1-$U1572))</f>
        <v>1E-3</v>
      </c>
      <c r="U1572" s="7">
        <f>IFERROR(INDEX(BASE_CCLASSTRIB!$E:$E, MATCH(TEXT($D1572,"000000"), BASE_CCLASSTRIB!$A:$A, 0))/100, 0)</f>
        <v>0</v>
      </c>
      <c r="V1572" s="21">
        <f>IFERROR(INDEX(BASE_CCLASSTRIB!$F:$F, MATCH(TEXT($D1572,"000000"), BASE_CCLASSTRIB!$A:$A, 0))/100, 0)</f>
        <v>0</v>
      </c>
    </row>
    <row r="1573" spans="1:22" ht="32.25" customHeight="1" thickTop="1" thickBot="1">
      <c r="A1573" s="24"/>
      <c r="B1573" s="5"/>
      <c r="C1573" s="5"/>
      <c r="D1573" s="5"/>
      <c r="E1573" s="8" t="str">
        <f>IF(D1573="","",LEFT(D1573,3))</f>
        <v/>
      </c>
      <c r="F1573" s="5" t="str">
        <f>IF(E1573="","",IFERROR(VLOOKUP(E1573,REGRAS_CST!$A$2:$B$200,2,FALSE),""))</f>
        <v/>
      </c>
      <c r="G1573" s="25"/>
      <c r="H1573" s="7">
        <v>8.9999999999999993E-3</v>
      </c>
      <c r="I1573" s="7">
        <v>1E-3</v>
      </c>
      <c r="J1573" s="9">
        <v>0</v>
      </c>
      <c r="K1573" s="5" t="str">
        <f>IF(E1573="","",IFERROR(VLOOKUP(E1573,REGRAS_CST!$A$2:$C$200,3,FALSE),""))</f>
        <v/>
      </c>
      <c r="L1573" s="10" t="str">
        <f>IF($G1573="", "", $G1573*(1-$V1573))</f>
        <v/>
      </c>
      <c r="M1573" s="30" t="str">
        <f t="shared" si="48"/>
        <v/>
      </c>
      <c r="N1573" s="30" t="str">
        <f t="shared" si="49"/>
        <v/>
      </c>
      <c r="O1573" s="5" t="str">
        <f>IF(D1573="","",
IF(AND(K1573&lt;&gt;"SIM",V1573&gt;0),"ERRO: % BC &gt; 0, mas NÃO permitida ❌",
IF(AND(K1573="SIM",V1573=0),"ATENÇÃO: BC permitida, mas % = 0 🔎",
"Base de cálculo aplicada corretamente ✅")))</f>
        <v/>
      </c>
      <c r="P1573" s="5" t="str">
        <f>IF(D1573="","",
IF(AND(Q1573&lt;&gt;"SIM",U1573&gt;0),"ERRO: % alíquota &gt; 0, mas NÃO permitida ❌",
IF(AND(Q1573="SIM",U1573=0),"ATENÇÃO: alíquota permitida, mas % = 0 🔎",
"Alíquota aplicada corretamente ✅")))</f>
        <v/>
      </c>
      <c r="Q1573" s="5" t="str">
        <f>IF(E1573="","",IFERROR(VLOOKUP(E1573,REGRAS_CST!$A$2:$D$200,4,FALSE),""))</f>
        <v/>
      </c>
      <c r="R1573" s="9"/>
      <c r="S1573" s="7">
        <f>IF($H1573="","",$H1573*(1-$U1573))</f>
        <v>8.9999999999999993E-3</v>
      </c>
      <c r="T1573" s="7">
        <f>IF($I1573="","",$I1573*(1-$U1573))</f>
        <v>1E-3</v>
      </c>
      <c r="U1573" s="7">
        <f>IFERROR(INDEX(BASE_CCLASSTRIB!$E:$E, MATCH(TEXT($D1573,"000000"), BASE_CCLASSTRIB!$A:$A, 0))/100, 0)</f>
        <v>0</v>
      </c>
      <c r="V1573" s="21">
        <f>IFERROR(INDEX(BASE_CCLASSTRIB!$F:$F, MATCH(TEXT($D1573,"000000"), BASE_CCLASSTRIB!$A:$A, 0))/100, 0)</f>
        <v>0</v>
      </c>
    </row>
    <row r="1574" spans="1:22" ht="32.25" customHeight="1" thickTop="1" thickBot="1">
      <c r="A1574" s="24"/>
      <c r="B1574" s="5"/>
      <c r="C1574" s="5"/>
      <c r="D1574" s="5"/>
      <c r="E1574" s="8" t="str">
        <f>IF(D1574="","",LEFT(D1574,3))</f>
        <v/>
      </c>
      <c r="F1574" s="5" t="str">
        <f>IF(E1574="","",IFERROR(VLOOKUP(E1574,REGRAS_CST!$A$2:$B$200,2,FALSE),""))</f>
        <v/>
      </c>
      <c r="G1574" s="25"/>
      <c r="H1574" s="7">
        <v>8.9999999999999993E-3</v>
      </c>
      <c r="I1574" s="7">
        <v>1E-3</v>
      </c>
      <c r="J1574" s="9">
        <v>0</v>
      </c>
      <c r="K1574" s="5" t="str">
        <f>IF(E1574="","",IFERROR(VLOOKUP(E1574,REGRAS_CST!$A$2:$C$200,3,FALSE),""))</f>
        <v/>
      </c>
      <c r="L1574" s="10" t="str">
        <f>IF($G1574="", "", $G1574*(1-$V1574))</f>
        <v/>
      </c>
      <c r="M1574" s="30" t="str">
        <f t="shared" si="48"/>
        <v/>
      </c>
      <c r="N1574" s="30" t="str">
        <f t="shared" si="49"/>
        <v/>
      </c>
      <c r="O1574" s="5" t="str">
        <f>IF(D1574="","",
IF(AND(K1574&lt;&gt;"SIM",V1574&gt;0),"ERRO: % BC &gt; 0, mas NÃO permitida ❌",
IF(AND(K1574="SIM",V1574=0),"ATENÇÃO: BC permitida, mas % = 0 🔎",
"Base de cálculo aplicada corretamente ✅")))</f>
        <v/>
      </c>
      <c r="P1574" s="5" t="str">
        <f>IF(D1574="","",
IF(AND(Q1574&lt;&gt;"SIM",U1574&gt;0),"ERRO: % alíquota &gt; 0, mas NÃO permitida ❌",
IF(AND(Q1574="SIM",U1574=0),"ATENÇÃO: alíquota permitida, mas % = 0 🔎",
"Alíquota aplicada corretamente ✅")))</f>
        <v/>
      </c>
      <c r="Q1574" s="5" t="str">
        <f>IF(E1574="","",IFERROR(VLOOKUP(E1574,REGRAS_CST!$A$2:$D$200,4,FALSE),""))</f>
        <v/>
      </c>
      <c r="R1574" s="9"/>
      <c r="S1574" s="7">
        <f>IF($H1574="","",$H1574*(1-$U1574))</f>
        <v>8.9999999999999993E-3</v>
      </c>
      <c r="T1574" s="7">
        <f>IF($I1574="","",$I1574*(1-$U1574))</f>
        <v>1E-3</v>
      </c>
      <c r="U1574" s="7">
        <f>IFERROR(INDEX(BASE_CCLASSTRIB!$E:$E, MATCH(TEXT($D1574,"000000"), BASE_CCLASSTRIB!$A:$A, 0))/100, 0)</f>
        <v>0</v>
      </c>
      <c r="V1574" s="21">
        <f>IFERROR(INDEX(BASE_CCLASSTRIB!$F:$F, MATCH(TEXT($D1574,"000000"), BASE_CCLASSTRIB!$A:$A, 0))/100, 0)</f>
        <v>0</v>
      </c>
    </row>
    <row r="1575" spans="1:22" ht="32.25" customHeight="1" thickTop="1" thickBot="1">
      <c r="A1575" s="24"/>
      <c r="B1575" s="5"/>
      <c r="C1575" s="5"/>
      <c r="D1575" s="5"/>
      <c r="E1575" s="8" t="str">
        <f>IF(D1575="","",LEFT(D1575,3))</f>
        <v/>
      </c>
      <c r="F1575" s="5" t="str">
        <f>IF(E1575="","",IFERROR(VLOOKUP(E1575,REGRAS_CST!$A$2:$B$200,2,FALSE),""))</f>
        <v/>
      </c>
      <c r="G1575" s="25"/>
      <c r="H1575" s="7">
        <v>8.9999999999999993E-3</v>
      </c>
      <c r="I1575" s="7">
        <v>1E-3</v>
      </c>
      <c r="J1575" s="9">
        <v>0</v>
      </c>
      <c r="K1575" s="5" t="str">
        <f>IF(E1575="","",IFERROR(VLOOKUP(E1575,REGRAS_CST!$A$2:$C$200,3,FALSE),""))</f>
        <v/>
      </c>
      <c r="L1575" s="10" t="str">
        <f>IF($G1575="", "", $G1575*(1-$V1575))</f>
        <v/>
      </c>
      <c r="M1575" s="30" t="str">
        <f t="shared" si="48"/>
        <v/>
      </c>
      <c r="N1575" s="30" t="str">
        <f t="shared" si="49"/>
        <v/>
      </c>
      <c r="O1575" s="5" t="str">
        <f>IF(D1575="","",
IF(AND(K1575&lt;&gt;"SIM",V1575&gt;0),"ERRO: % BC &gt; 0, mas NÃO permitida ❌",
IF(AND(K1575="SIM",V1575=0),"ATENÇÃO: BC permitida, mas % = 0 🔎",
"Base de cálculo aplicada corretamente ✅")))</f>
        <v/>
      </c>
      <c r="P1575" s="5" t="str">
        <f>IF(D1575="","",
IF(AND(Q1575&lt;&gt;"SIM",U1575&gt;0),"ERRO: % alíquota &gt; 0, mas NÃO permitida ❌",
IF(AND(Q1575="SIM",U1575=0),"ATENÇÃO: alíquota permitida, mas % = 0 🔎",
"Alíquota aplicada corretamente ✅")))</f>
        <v/>
      </c>
      <c r="Q1575" s="5" t="str">
        <f>IF(E1575="","",IFERROR(VLOOKUP(E1575,REGRAS_CST!$A$2:$D$200,4,FALSE),""))</f>
        <v/>
      </c>
      <c r="R1575" s="9"/>
      <c r="S1575" s="7">
        <f>IF($H1575="","",$H1575*(1-$U1575))</f>
        <v>8.9999999999999993E-3</v>
      </c>
      <c r="T1575" s="7">
        <f>IF($I1575="","",$I1575*(1-$U1575))</f>
        <v>1E-3</v>
      </c>
      <c r="U1575" s="7">
        <f>IFERROR(INDEX(BASE_CCLASSTRIB!$E:$E, MATCH(TEXT($D1575,"000000"), BASE_CCLASSTRIB!$A:$A, 0))/100, 0)</f>
        <v>0</v>
      </c>
      <c r="V1575" s="21">
        <f>IFERROR(INDEX(BASE_CCLASSTRIB!$F:$F, MATCH(TEXT($D1575,"000000"), BASE_CCLASSTRIB!$A:$A, 0))/100, 0)</f>
        <v>0</v>
      </c>
    </row>
    <row r="1576" spans="1:22" ht="32.25" customHeight="1" thickTop="1" thickBot="1">
      <c r="A1576" s="24"/>
      <c r="B1576" s="5"/>
      <c r="C1576" s="5"/>
      <c r="D1576" s="5"/>
      <c r="E1576" s="8" t="str">
        <f>IF(D1576="","",LEFT(D1576,3))</f>
        <v/>
      </c>
      <c r="F1576" s="5" t="str">
        <f>IF(E1576="","",IFERROR(VLOOKUP(E1576,REGRAS_CST!$A$2:$B$200,2,FALSE),""))</f>
        <v/>
      </c>
      <c r="G1576" s="25"/>
      <c r="H1576" s="7">
        <v>8.9999999999999993E-3</v>
      </c>
      <c r="I1576" s="7">
        <v>1E-3</v>
      </c>
      <c r="J1576" s="9">
        <v>0</v>
      </c>
      <c r="K1576" s="5" t="str">
        <f>IF(E1576="","",IFERROR(VLOOKUP(E1576,REGRAS_CST!$A$2:$C$200,3,FALSE),""))</f>
        <v/>
      </c>
      <c r="L1576" s="10" t="str">
        <f>IF($G1576="", "", $G1576*(1-$V1576))</f>
        <v/>
      </c>
      <c r="M1576" s="30" t="str">
        <f t="shared" si="48"/>
        <v/>
      </c>
      <c r="N1576" s="30" t="str">
        <f t="shared" si="49"/>
        <v/>
      </c>
      <c r="O1576" s="5" t="str">
        <f>IF(D1576="","",
IF(AND(K1576&lt;&gt;"SIM",V1576&gt;0),"ERRO: % BC &gt; 0, mas NÃO permitida ❌",
IF(AND(K1576="SIM",V1576=0),"ATENÇÃO: BC permitida, mas % = 0 🔎",
"Base de cálculo aplicada corretamente ✅")))</f>
        <v/>
      </c>
      <c r="P1576" s="5" t="str">
        <f>IF(D1576="","",
IF(AND(Q1576&lt;&gt;"SIM",U1576&gt;0),"ERRO: % alíquota &gt; 0, mas NÃO permitida ❌",
IF(AND(Q1576="SIM",U1576=0),"ATENÇÃO: alíquota permitida, mas % = 0 🔎",
"Alíquota aplicada corretamente ✅")))</f>
        <v/>
      </c>
      <c r="Q1576" s="5" t="str">
        <f>IF(E1576="","",IFERROR(VLOOKUP(E1576,REGRAS_CST!$A$2:$D$200,4,FALSE),""))</f>
        <v/>
      </c>
      <c r="R1576" s="9"/>
      <c r="S1576" s="7">
        <f>IF($H1576="","",$H1576*(1-$U1576))</f>
        <v>8.9999999999999993E-3</v>
      </c>
      <c r="T1576" s="7">
        <f>IF($I1576="","",$I1576*(1-$U1576))</f>
        <v>1E-3</v>
      </c>
      <c r="U1576" s="7">
        <f>IFERROR(INDEX(BASE_CCLASSTRIB!$E:$E, MATCH(TEXT($D1576,"000000"), BASE_CCLASSTRIB!$A:$A, 0))/100, 0)</f>
        <v>0</v>
      </c>
      <c r="V1576" s="21">
        <f>IFERROR(INDEX(BASE_CCLASSTRIB!$F:$F, MATCH(TEXT($D1576,"000000"), BASE_CCLASSTRIB!$A:$A, 0))/100, 0)</f>
        <v>0</v>
      </c>
    </row>
    <row r="1577" spans="1:22" ht="32.25" customHeight="1" thickTop="1" thickBot="1">
      <c r="A1577" s="24"/>
      <c r="B1577" s="5"/>
      <c r="C1577" s="5"/>
      <c r="D1577" s="5"/>
      <c r="E1577" s="8" t="str">
        <f>IF(D1577="","",LEFT(D1577,3))</f>
        <v/>
      </c>
      <c r="F1577" s="5" t="str">
        <f>IF(E1577="","",IFERROR(VLOOKUP(E1577,REGRAS_CST!$A$2:$B$200,2,FALSE),""))</f>
        <v/>
      </c>
      <c r="G1577" s="25"/>
      <c r="H1577" s="7">
        <v>8.9999999999999993E-3</v>
      </c>
      <c r="I1577" s="7">
        <v>1E-3</v>
      </c>
      <c r="J1577" s="9">
        <v>0</v>
      </c>
      <c r="K1577" s="5" t="str">
        <f>IF(E1577="","",IFERROR(VLOOKUP(E1577,REGRAS_CST!$A$2:$C$200,3,FALSE),""))</f>
        <v/>
      </c>
      <c r="L1577" s="10" t="str">
        <f>IF($G1577="", "", $G1577*(1-$V1577))</f>
        <v/>
      </c>
      <c r="M1577" s="30" t="str">
        <f t="shared" si="48"/>
        <v/>
      </c>
      <c r="N1577" s="30" t="str">
        <f t="shared" si="49"/>
        <v/>
      </c>
      <c r="O1577" s="5" t="str">
        <f>IF(D1577="","",
IF(AND(K1577&lt;&gt;"SIM",V1577&gt;0),"ERRO: % BC &gt; 0, mas NÃO permitida ❌",
IF(AND(K1577="SIM",V1577=0),"ATENÇÃO: BC permitida, mas % = 0 🔎",
"Base de cálculo aplicada corretamente ✅")))</f>
        <v/>
      </c>
      <c r="P1577" s="5" t="str">
        <f>IF(D1577="","",
IF(AND(Q1577&lt;&gt;"SIM",U1577&gt;0),"ERRO: % alíquota &gt; 0, mas NÃO permitida ❌",
IF(AND(Q1577="SIM",U1577=0),"ATENÇÃO: alíquota permitida, mas % = 0 🔎",
"Alíquota aplicada corretamente ✅")))</f>
        <v/>
      </c>
      <c r="Q1577" s="5" t="str">
        <f>IF(E1577="","",IFERROR(VLOOKUP(E1577,REGRAS_CST!$A$2:$D$200,4,FALSE),""))</f>
        <v/>
      </c>
      <c r="R1577" s="9"/>
      <c r="S1577" s="7">
        <f>IF($H1577="","",$H1577*(1-$U1577))</f>
        <v>8.9999999999999993E-3</v>
      </c>
      <c r="T1577" s="7">
        <f>IF($I1577="","",$I1577*(1-$U1577))</f>
        <v>1E-3</v>
      </c>
      <c r="U1577" s="7">
        <f>IFERROR(INDEX(BASE_CCLASSTRIB!$E:$E, MATCH(TEXT($D1577,"000000"), BASE_CCLASSTRIB!$A:$A, 0))/100, 0)</f>
        <v>0</v>
      </c>
      <c r="V1577" s="21">
        <f>IFERROR(INDEX(BASE_CCLASSTRIB!$F:$F, MATCH(TEXT($D1577,"000000"), BASE_CCLASSTRIB!$A:$A, 0))/100, 0)</f>
        <v>0</v>
      </c>
    </row>
    <row r="1578" spans="1:22" ht="32.25" customHeight="1" thickTop="1" thickBot="1">
      <c r="A1578" s="24"/>
      <c r="B1578" s="5"/>
      <c r="C1578" s="5"/>
      <c r="D1578" s="5"/>
      <c r="E1578" s="8" t="str">
        <f>IF(D1578="","",LEFT(D1578,3))</f>
        <v/>
      </c>
      <c r="F1578" s="5" t="str">
        <f>IF(E1578="","",IFERROR(VLOOKUP(E1578,REGRAS_CST!$A$2:$B$200,2,FALSE),""))</f>
        <v/>
      </c>
      <c r="G1578" s="25"/>
      <c r="H1578" s="7">
        <v>8.9999999999999993E-3</v>
      </c>
      <c r="I1578" s="7">
        <v>1E-3</v>
      </c>
      <c r="J1578" s="9">
        <v>0</v>
      </c>
      <c r="K1578" s="5" t="str">
        <f>IF(E1578="","",IFERROR(VLOOKUP(E1578,REGRAS_CST!$A$2:$C$200,3,FALSE),""))</f>
        <v/>
      </c>
      <c r="L1578" s="10" t="str">
        <f>IF($G1578="", "", $G1578*(1-$V1578))</f>
        <v/>
      </c>
      <c r="M1578" s="30" t="str">
        <f t="shared" si="48"/>
        <v/>
      </c>
      <c r="N1578" s="30" t="str">
        <f t="shared" si="49"/>
        <v/>
      </c>
      <c r="O1578" s="5" t="str">
        <f>IF(D1578="","",
IF(AND(K1578&lt;&gt;"SIM",V1578&gt;0),"ERRO: % BC &gt; 0, mas NÃO permitida ❌",
IF(AND(K1578="SIM",V1578=0),"ATENÇÃO: BC permitida, mas % = 0 🔎",
"Base de cálculo aplicada corretamente ✅")))</f>
        <v/>
      </c>
      <c r="P1578" s="5" t="str">
        <f>IF(D1578="","",
IF(AND(Q1578&lt;&gt;"SIM",U1578&gt;0),"ERRO: % alíquota &gt; 0, mas NÃO permitida ❌",
IF(AND(Q1578="SIM",U1578=0),"ATENÇÃO: alíquota permitida, mas % = 0 🔎",
"Alíquota aplicada corretamente ✅")))</f>
        <v/>
      </c>
      <c r="Q1578" s="5" t="str">
        <f>IF(E1578="","",IFERROR(VLOOKUP(E1578,REGRAS_CST!$A$2:$D$200,4,FALSE),""))</f>
        <v/>
      </c>
      <c r="R1578" s="9"/>
      <c r="S1578" s="7">
        <f>IF($H1578="","",$H1578*(1-$U1578))</f>
        <v>8.9999999999999993E-3</v>
      </c>
      <c r="T1578" s="7">
        <f>IF($I1578="","",$I1578*(1-$U1578))</f>
        <v>1E-3</v>
      </c>
      <c r="U1578" s="7">
        <f>IFERROR(INDEX(BASE_CCLASSTRIB!$E:$E, MATCH(TEXT($D1578,"000000"), BASE_CCLASSTRIB!$A:$A, 0))/100, 0)</f>
        <v>0</v>
      </c>
      <c r="V1578" s="21">
        <f>IFERROR(INDEX(BASE_CCLASSTRIB!$F:$F, MATCH(TEXT($D1578,"000000"), BASE_CCLASSTRIB!$A:$A, 0))/100, 0)</f>
        <v>0</v>
      </c>
    </row>
    <row r="1579" spans="1:22" ht="32.25" customHeight="1" thickTop="1" thickBot="1">
      <c r="A1579" s="24"/>
      <c r="B1579" s="5"/>
      <c r="C1579" s="5"/>
      <c r="D1579" s="5"/>
      <c r="E1579" s="8" t="str">
        <f>IF(D1579="","",LEFT(D1579,3))</f>
        <v/>
      </c>
      <c r="F1579" s="5" t="str">
        <f>IF(E1579="","",IFERROR(VLOOKUP(E1579,REGRAS_CST!$A$2:$B$200,2,FALSE),""))</f>
        <v/>
      </c>
      <c r="G1579" s="25"/>
      <c r="H1579" s="7">
        <v>8.9999999999999993E-3</v>
      </c>
      <c r="I1579" s="7">
        <v>1E-3</v>
      </c>
      <c r="J1579" s="9">
        <v>0</v>
      </c>
      <c r="K1579" s="5" t="str">
        <f>IF(E1579="","",IFERROR(VLOOKUP(E1579,REGRAS_CST!$A$2:$C$200,3,FALSE),""))</f>
        <v/>
      </c>
      <c r="L1579" s="10" t="str">
        <f>IF($G1579="", "", $G1579*(1-$V1579))</f>
        <v/>
      </c>
      <c r="M1579" s="30" t="str">
        <f t="shared" si="48"/>
        <v/>
      </c>
      <c r="N1579" s="30" t="str">
        <f t="shared" si="49"/>
        <v/>
      </c>
      <c r="O1579" s="5" t="str">
        <f>IF(D1579="","",
IF(AND(K1579&lt;&gt;"SIM",V1579&gt;0),"ERRO: % BC &gt; 0, mas NÃO permitida ❌",
IF(AND(K1579="SIM",V1579=0),"ATENÇÃO: BC permitida, mas % = 0 🔎",
"Base de cálculo aplicada corretamente ✅")))</f>
        <v/>
      </c>
      <c r="P1579" s="5" t="str">
        <f>IF(D1579="","",
IF(AND(Q1579&lt;&gt;"SIM",U1579&gt;0),"ERRO: % alíquota &gt; 0, mas NÃO permitida ❌",
IF(AND(Q1579="SIM",U1579=0),"ATENÇÃO: alíquota permitida, mas % = 0 🔎",
"Alíquota aplicada corretamente ✅")))</f>
        <v/>
      </c>
      <c r="Q1579" s="5" t="str">
        <f>IF(E1579="","",IFERROR(VLOOKUP(E1579,REGRAS_CST!$A$2:$D$200,4,FALSE),""))</f>
        <v/>
      </c>
      <c r="R1579" s="9"/>
      <c r="S1579" s="7">
        <f>IF($H1579="","",$H1579*(1-$U1579))</f>
        <v>8.9999999999999993E-3</v>
      </c>
      <c r="T1579" s="7">
        <f>IF($I1579="","",$I1579*(1-$U1579))</f>
        <v>1E-3</v>
      </c>
      <c r="U1579" s="7">
        <f>IFERROR(INDEX(BASE_CCLASSTRIB!$E:$E, MATCH(TEXT($D1579,"000000"), BASE_CCLASSTRIB!$A:$A, 0))/100, 0)</f>
        <v>0</v>
      </c>
      <c r="V1579" s="21">
        <f>IFERROR(INDEX(BASE_CCLASSTRIB!$F:$F, MATCH(TEXT($D1579,"000000"), BASE_CCLASSTRIB!$A:$A, 0))/100, 0)</f>
        <v>0</v>
      </c>
    </row>
    <row r="1580" spans="1:22" ht="32.25" customHeight="1" thickTop="1" thickBot="1">
      <c r="A1580" s="24"/>
      <c r="B1580" s="5"/>
      <c r="C1580" s="5"/>
      <c r="D1580" s="5"/>
      <c r="E1580" s="8" t="str">
        <f>IF(D1580="","",LEFT(D1580,3))</f>
        <v/>
      </c>
      <c r="F1580" s="5" t="str">
        <f>IF(E1580="","",IFERROR(VLOOKUP(E1580,REGRAS_CST!$A$2:$B$200,2,FALSE),""))</f>
        <v/>
      </c>
      <c r="G1580" s="25"/>
      <c r="H1580" s="7">
        <v>8.9999999999999993E-3</v>
      </c>
      <c r="I1580" s="7">
        <v>1E-3</v>
      </c>
      <c r="J1580" s="9">
        <v>0</v>
      </c>
      <c r="K1580" s="5" t="str">
        <f>IF(E1580="","",IFERROR(VLOOKUP(E1580,REGRAS_CST!$A$2:$C$200,3,FALSE),""))</f>
        <v/>
      </c>
      <c r="L1580" s="10" t="str">
        <f>IF($G1580="", "", $G1580*(1-$V1580))</f>
        <v/>
      </c>
      <c r="M1580" s="30" t="str">
        <f t="shared" si="48"/>
        <v/>
      </c>
      <c r="N1580" s="30" t="str">
        <f t="shared" si="49"/>
        <v/>
      </c>
      <c r="O1580" s="5" t="str">
        <f>IF(D1580="","",
IF(AND(K1580&lt;&gt;"SIM",V1580&gt;0),"ERRO: % BC &gt; 0, mas NÃO permitida ❌",
IF(AND(K1580="SIM",V1580=0),"ATENÇÃO: BC permitida, mas % = 0 🔎",
"Base de cálculo aplicada corretamente ✅")))</f>
        <v/>
      </c>
      <c r="P1580" s="5" t="str">
        <f>IF(D1580="","",
IF(AND(Q1580&lt;&gt;"SIM",U1580&gt;0),"ERRO: % alíquota &gt; 0, mas NÃO permitida ❌",
IF(AND(Q1580="SIM",U1580=0),"ATENÇÃO: alíquota permitida, mas % = 0 🔎",
"Alíquota aplicada corretamente ✅")))</f>
        <v/>
      </c>
      <c r="Q1580" s="5" t="str">
        <f>IF(E1580="","",IFERROR(VLOOKUP(E1580,REGRAS_CST!$A$2:$D$200,4,FALSE),""))</f>
        <v/>
      </c>
      <c r="R1580" s="9"/>
      <c r="S1580" s="7">
        <f>IF($H1580="","",$H1580*(1-$U1580))</f>
        <v>8.9999999999999993E-3</v>
      </c>
      <c r="T1580" s="7">
        <f>IF($I1580="","",$I1580*(1-$U1580))</f>
        <v>1E-3</v>
      </c>
      <c r="U1580" s="7">
        <f>IFERROR(INDEX(BASE_CCLASSTRIB!$E:$E, MATCH(TEXT($D1580,"000000"), BASE_CCLASSTRIB!$A:$A, 0))/100, 0)</f>
        <v>0</v>
      </c>
      <c r="V1580" s="21">
        <f>IFERROR(INDEX(BASE_CCLASSTRIB!$F:$F, MATCH(TEXT($D1580,"000000"), BASE_CCLASSTRIB!$A:$A, 0))/100, 0)</f>
        <v>0</v>
      </c>
    </row>
    <row r="1581" spans="1:22" ht="32.25" customHeight="1" thickTop="1" thickBot="1">
      <c r="A1581" s="24"/>
      <c r="B1581" s="5"/>
      <c r="C1581" s="5"/>
      <c r="D1581" s="5"/>
      <c r="E1581" s="8" t="str">
        <f>IF(D1581="","",LEFT(D1581,3))</f>
        <v/>
      </c>
      <c r="F1581" s="5" t="str">
        <f>IF(E1581="","",IFERROR(VLOOKUP(E1581,REGRAS_CST!$A$2:$B$200,2,FALSE),""))</f>
        <v/>
      </c>
      <c r="G1581" s="25"/>
      <c r="H1581" s="7">
        <v>8.9999999999999993E-3</v>
      </c>
      <c r="I1581" s="7">
        <v>1E-3</v>
      </c>
      <c r="J1581" s="9">
        <v>0</v>
      </c>
      <c r="K1581" s="5" t="str">
        <f>IF(E1581="","",IFERROR(VLOOKUP(E1581,REGRAS_CST!$A$2:$C$200,3,FALSE),""))</f>
        <v/>
      </c>
      <c r="L1581" s="10" t="str">
        <f>IF($G1581="", "", $G1581*(1-$V1581))</f>
        <v/>
      </c>
      <c r="M1581" s="30" t="str">
        <f t="shared" si="48"/>
        <v/>
      </c>
      <c r="N1581" s="30" t="str">
        <f t="shared" si="49"/>
        <v/>
      </c>
      <c r="O1581" s="5" t="str">
        <f>IF(D1581="","",
IF(AND(K1581&lt;&gt;"SIM",V1581&gt;0),"ERRO: % BC &gt; 0, mas NÃO permitida ❌",
IF(AND(K1581="SIM",V1581=0),"ATENÇÃO: BC permitida, mas % = 0 🔎",
"Base de cálculo aplicada corretamente ✅")))</f>
        <v/>
      </c>
      <c r="P1581" s="5" t="str">
        <f>IF(D1581="","",
IF(AND(Q1581&lt;&gt;"SIM",U1581&gt;0),"ERRO: % alíquota &gt; 0, mas NÃO permitida ❌",
IF(AND(Q1581="SIM",U1581=0),"ATENÇÃO: alíquota permitida, mas % = 0 🔎",
"Alíquota aplicada corretamente ✅")))</f>
        <v/>
      </c>
      <c r="Q1581" s="5" t="str">
        <f>IF(E1581="","",IFERROR(VLOOKUP(E1581,REGRAS_CST!$A$2:$D$200,4,FALSE),""))</f>
        <v/>
      </c>
      <c r="R1581" s="9"/>
      <c r="S1581" s="7">
        <f>IF($H1581="","",$H1581*(1-$U1581))</f>
        <v>8.9999999999999993E-3</v>
      </c>
      <c r="T1581" s="7">
        <f>IF($I1581="","",$I1581*(1-$U1581))</f>
        <v>1E-3</v>
      </c>
      <c r="U1581" s="7">
        <f>IFERROR(INDEX(BASE_CCLASSTRIB!$E:$E, MATCH(TEXT($D1581,"000000"), BASE_CCLASSTRIB!$A:$A, 0))/100, 0)</f>
        <v>0</v>
      </c>
      <c r="V1581" s="21">
        <f>IFERROR(INDEX(BASE_CCLASSTRIB!$F:$F, MATCH(TEXT($D1581,"000000"), BASE_CCLASSTRIB!$A:$A, 0))/100, 0)</f>
        <v>0</v>
      </c>
    </row>
    <row r="1582" spans="1:22" ht="32.25" customHeight="1" thickTop="1" thickBot="1">
      <c r="A1582" s="24"/>
      <c r="B1582" s="5"/>
      <c r="C1582" s="5"/>
      <c r="D1582" s="5"/>
      <c r="E1582" s="8" t="str">
        <f>IF(D1582="","",LEFT(D1582,3))</f>
        <v/>
      </c>
      <c r="F1582" s="5" t="str">
        <f>IF(E1582="","",IFERROR(VLOOKUP(E1582,REGRAS_CST!$A$2:$B$200,2,FALSE),""))</f>
        <v/>
      </c>
      <c r="G1582" s="25"/>
      <c r="H1582" s="7">
        <v>8.9999999999999993E-3</v>
      </c>
      <c r="I1582" s="7">
        <v>1E-3</v>
      </c>
      <c r="J1582" s="9">
        <v>0</v>
      </c>
      <c r="K1582" s="5" t="str">
        <f>IF(E1582="","",IFERROR(VLOOKUP(E1582,REGRAS_CST!$A$2:$C$200,3,FALSE),""))</f>
        <v/>
      </c>
      <c r="L1582" s="10" t="str">
        <f>IF($G1582="", "", $G1582*(1-$V1582))</f>
        <v/>
      </c>
      <c r="M1582" s="30" t="str">
        <f t="shared" si="48"/>
        <v/>
      </c>
      <c r="N1582" s="30" t="str">
        <f t="shared" si="49"/>
        <v/>
      </c>
      <c r="O1582" s="5" t="str">
        <f>IF(D1582="","",
IF(AND(K1582&lt;&gt;"SIM",V1582&gt;0),"ERRO: % BC &gt; 0, mas NÃO permitida ❌",
IF(AND(K1582="SIM",V1582=0),"ATENÇÃO: BC permitida, mas % = 0 🔎",
"Base de cálculo aplicada corretamente ✅")))</f>
        <v/>
      </c>
      <c r="P1582" s="5" t="str">
        <f>IF(D1582="","",
IF(AND(Q1582&lt;&gt;"SIM",U1582&gt;0),"ERRO: % alíquota &gt; 0, mas NÃO permitida ❌",
IF(AND(Q1582="SIM",U1582=0),"ATENÇÃO: alíquota permitida, mas % = 0 🔎",
"Alíquota aplicada corretamente ✅")))</f>
        <v/>
      </c>
      <c r="Q1582" s="5" t="str">
        <f>IF(E1582="","",IFERROR(VLOOKUP(E1582,REGRAS_CST!$A$2:$D$200,4,FALSE),""))</f>
        <v/>
      </c>
      <c r="R1582" s="9"/>
      <c r="S1582" s="7">
        <f>IF($H1582="","",$H1582*(1-$U1582))</f>
        <v>8.9999999999999993E-3</v>
      </c>
      <c r="T1582" s="7">
        <f>IF($I1582="","",$I1582*(1-$U1582))</f>
        <v>1E-3</v>
      </c>
      <c r="U1582" s="7">
        <f>IFERROR(INDEX(BASE_CCLASSTRIB!$E:$E, MATCH(TEXT($D1582,"000000"), BASE_CCLASSTRIB!$A:$A, 0))/100, 0)</f>
        <v>0</v>
      </c>
      <c r="V1582" s="21">
        <f>IFERROR(INDEX(BASE_CCLASSTRIB!$F:$F, MATCH(TEXT($D1582,"000000"), BASE_CCLASSTRIB!$A:$A, 0))/100, 0)</f>
        <v>0</v>
      </c>
    </row>
    <row r="1583" spans="1:22" ht="32.25" customHeight="1" thickTop="1" thickBot="1">
      <c r="A1583" s="24"/>
      <c r="B1583" s="5"/>
      <c r="C1583" s="5"/>
      <c r="D1583" s="5"/>
      <c r="E1583" s="8" t="str">
        <f>IF(D1583="","",LEFT(D1583,3))</f>
        <v/>
      </c>
      <c r="F1583" s="5" t="str">
        <f>IF(E1583="","",IFERROR(VLOOKUP(E1583,REGRAS_CST!$A$2:$B$200,2,FALSE),""))</f>
        <v/>
      </c>
      <c r="G1583" s="25"/>
      <c r="H1583" s="7">
        <v>8.9999999999999993E-3</v>
      </c>
      <c r="I1583" s="7">
        <v>1E-3</v>
      </c>
      <c r="J1583" s="9">
        <v>0</v>
      </c>
      <c r="K1583" s="5" t="str">
        <f>IF(E1583="","",IFERROR(VLOOKUP(E1583,REGRAS_CST!$A$2:$C$200,3,FALSE),""))</f>
        <v/>
      </c>
      <c r="L1583" s="10" t="str">
        <f>IF($G1583="", "", $G1583*(1-$V1583))</f>
        <v/>
      </c>
      <c r="M1583" s="30" t="str">
        <f t="shared" si="48"/>
        <v/>
      </c>
      <c r="N1583" s="30" t="str">
        <f t="shared" si="49"/>
        <v/>
      </c>
      <c r="O1583" s="5" t="str">
        <f>IF(D1583="","",
IF(AND(K1583&lt;&gt;"SIM",V1583&gt;0),"ERRO: % BC &gt; 0, mas NÃO permitida ❌",
IF(AND(K1583="SIM",V1583=0),"ATENÇÃO: BC permitida, mas % = 0 🔎",
"Base de cálculo aplicada corretamente ✅")))</f>
        <v/>
      </c>
      <c r="P1583" s="5" t="str">
        <f>IF(D1583="","",
IF(AND(Q1583&lt;&gt;"SIM",U1583&gt;0),"ERRO: % alíquota &gt; 0, mas NÃO permitida ❌",
IF(AND(Q1583="SIM",U1583=0),"ATENÇÃO: alíquota permitida, mas % = 0 🔎",
"Alíquota aplicada corretamente ✅")))</f>
        <v/>
      </c>
      <c r="Q1583" s="5" t="str">
        <f>IF(E1583="","",IFERROR(VLOOKUP(E1583,REGRAS_CST!$A$2:$D$200,4,FALSE),""))</f>
        <v/>
      </c>
      <c r="R1583" s="9"/>
      <c r="S1583" s="7">
        <f>IF($H1583="","",$H1583*(1-$U1583))</f>
        <v>8.9999999999999993E-3</v>
      </c>
      <c r="T1583" s="7">
        <f>IF($I1583="","",$I1583*(1-$U1583))</f>
        <v>1E-3</v>
      </c>
      <c r="U1583" s="7">
        <f>IFERROR(INDEX(BASE_CCLASSTRIB!$E:$E, MATCH(TEXT($D1583,"000000"), BASE_CCLASSTRIB!$A:$A, 0))/100, 0)</f>
        <v>0</v>
      </c>
      <c r="V1583" s="21">
        <f>IFERROR(INDEX(BASE_CCLASSTRIB!$F:$F, MATCH(TEXT($D1583,"000000"), BASE_CCLASSTRIB!$A:$A, 0))/100, 0)</f>
        <v>0</v>
      </c>
    </row>
    <row r="1584" spans="1:22" ht="32.25" customHeight="1" thickTop="1" thickBot="1">
      <c r="A1584" s="24"/>
      <c r="B1584" s="5"/>
      <c r="C1584" s="5"/>
      <c r="D1584" s="5"/>
      <c r="E1584" s="8" t="str">
        <f>IF(D1584="","",LEFT(D1584,3))</f>
        <v/>
      </c>
      <c r="F1584" s="5" t="str">
        <f>IF(E1584="","",IFERROR(VLOOKUP(E1584,REGRAS_CST!$A$2:$B$200,2,FALSE),""))</f>
        <v/>
      </c>
      <c r="G1584" s="25"/>
      <c r="H1584" s="7">
        <v>8.9999999999999993E-3</v>
      </c>
      <c r="I1584" s="7">
        <v>1E-3</v>
      </c>
      <c r="J1584" s="9">
        <v>0</v>
      </c>
      <c r="K1584" s="5" t="str">
        <f>IF(E1584="","",IFERROR(VLOOKUP(E1584,REGRAS_CST!$A$2:$C$200,3,FALSE),""))</f>
        <v/>
      </c>
      <c r="L1584" s="10" t="str">
        <f>IF($G1584="", "", $G1584*(1-$V1584))</f>
        <v/>
      </c>
      <c r="M1584" s="30" t="str">
        <f t="shared" si="48"/>
        <v/>
      </c>
      <c r="N1584" s="30" t="str">
        <f t="shared" si="49"/>
        <v/>
      </c>
      <c r="O1584" s="5" t="str">
        <f>IF(D1584="","",
IF(AND(K1584&lt;&gt;"SIM",V1584&gt;0),"ERRO: % BC &gt; 0, mas NÃO permitida ❌",
IF(AND(K1584="SIM",V1584=0),"ATENÇÃO: BC permitida, mas % = 0 🔎",
"Base de cálculo aplicada corretamente ✅")))</f>
        <v/>
      </c>
      <c r="P1584" s="5" t="str">
        <f>IF(D1584="","",
IF(AND(Q1584&lt;&gt;"SIM",U1584&gt;0),"ERRO: % alíquota &gt; 0, mas NÃO permitida ❌",
IF(AND(Q1584="SIM",U1584=0),"ATENÇÃO: alíquota permitida, mas % = 0 🔎",
"Alíquota aplicada corretamente ✅")))</f>
        <v/>
      </c>
      <c r="Q1584" s="5" t="str">
        <f>IF(E1584="","",IFERROR(VLOOKUP(E1584,REGRAS_CST!$A$2:$D$200,4,FALSE),""))</f>
        <v/>
      </c>
      <c r="R1584" s="9"/>
      <c r="S1584" s="7">
        <f>IF($H1584="","",$H1584*(1-$U1584))</f>
        <v>8.9999999999999993E-3</v>
      </c>
      <c r="T1584" s="7">
        <f>IF($I1584="","",$I1584*(1-$U1584))</f>
        <v>1E-3</v>
      </c>
      <c r="U1584" s="7">
        <f>IFERROR(INDEX(BASE_CCLASSTRIB!$E:$E, MATCH(TEXT($D1584,"000000"), BASE_CCLASSTRIB!$A:$A, 0))/100, 0)</f>
        <v>0</v>
      </c>
      <c r="V1584" s="21">
        <f>IFERROR(INDEX(BASE_CCLASSTRIB!$F:$F, MATCH(TEXT($D1584,"000000"), BASE_CCLASSTRIB!$A:$A, 0))/100, 0)</f>
        <v>0</v>
      </c>
    </row>
    <row r="1585" spans="1:22" ht="32.25" customHeight="1" thickTop="1" thickBot="1">
      <c r="A1585" s="24"/>
      <c r="B1585" s="5"/>
      <c r="C1585" s="5"/>
      <c r="D1585" s="5"/>
      <c r="E1585" s="8" t="str">
        <f>IF(D1585="","",LEFT(D1585,3))</f>
        <v/>
      </c>
      <c r="F1585" s="5" t="str">
        <f>IF(E1585="","",IFERROR(VLOOKUP(E1585,REGRAS_CST!$A$2:$B$200,2,FALSE),""))</f>
        <v/>
      </c>
      <c r="G1585" s="25"/>
      <c r="H1585" s="7">
        <v>8.9999999999999993E-3</v>
      </c>
      <c r="I1585" s="7">
        <v>1E-3</v>
      </c>
      <c r="J1585" s="9">
        <v>0</v>
      </c>
      <c r="K1585" s="5" t="str">
        <f>IF(E1585="","",IFERROR(VLOOKUP(E1585,REGRAS_CST!$A$2:$C$200,3,FALSE),""))</f>
        <v/>
      </c>
      <c r="L1585" s="10" t="str">
        <f>IF($G1585="", "", $G1585*(1-$V1585))</f>
        <v/>
      </c>
      <c r="M1585" s="30" t="str">
        <f t="shared" si="48"/>
        <v/>
      </c>
      <c r="N1585" s="30" t="str">
        <f t="shared" si="49"/>
        <v/>
      </c>
      <c r="O1585" s="5" t="str">
        <f>IF(D1585="","",
IF(AND(K1585&lt;&gt;"SIM",V1585&gt;0),"ERRO: % BC &gt; 0, mas NÃO permitida ❌",
IF(AND(K1585="SIM",V1585=0),"ATENÇÃO: BC permitida, mas % = 0 🔎",
"Base de cálculo aplicada corretamente ✅")))</f>
        <v/>
      </c>
      <c r="P1585" s="5" t="str">
        <f>IF(D1585="","",
IF(AND(Q1585&lt;&gt;"SIM",U1585&gt;0),"ERRO: % alíquota &gt; 0, mas NÃO permitida ❌",
IF(AND(Q1585="SIM",U1585=0),"ATENÇÃO: alíquota permitida, mas % = 0 🔎",
"Alíquota aplicada corretamente ✅")))</f>
        <v/>
      </c>
      <c r="Q1585" s="5" t="str">
        <f>IF(E1585="","",IFERROR(VLOOKUP(E1585,REGRAS_CST!$A$2:$D$200,4,FALSE),""))</f>
        <v/>
      </c>
      <c r="R1585" s="9"/>
      <c r="S1585" s="7">
        <f>IF($H1585="","",$H1585*(1-$U1585))</f>
        <v>8.9999999999999993E-3</v>
      </c>
      <c r="T1585" s="7">
        <f>IF($I1585="","",$I1585*(1-$U1585))</f>
        <v>1E-3</v>
      </c>
      <c r="U1585" s="7">
        <f>IFERROR(INDEX(BASE_CCLASSTRIB!$E:$E, MATCH(TEXT($D1585,"000000"), BASE_CCLASSTRIB!$A:$A, 0))/100, 0)</f>
        <v>0</v>
      </c>
      <c r="V1585" s="21">
        <f>IFERROR(INDEX(BASE_CCLASSTRIB!$F:$F, MATCH(TEXT($D1585,"000000"), BASE_CCLASSTRIB!$A:$A, 0))/100, 0)</f>
        <v>0</v>
      </c>
    </row>
    <row r="1586" spans="1:22" ht="32.25" customHeight="1" thickTop="1" thickBot="1">
      <c r="A1586" s="24"/>
      <c r="B1586" s="5"/>
      <c r="C1586" s="5"/>
      <c r="D1586" s="5"/>
      <c r="E1586" s="8" t="str">
        <f>IF(D1586="","",LEFT(D1586,3))</f>
        <v/>
      </c>
      <c r="F1586" s="5" t="str">
        <f>IF(E1586="","",IFERROR(VLOOKUP(E1586,REGRAS_CST!$A$2:$B$200,2,FALSE),""))</f>
        <v/>
      </c>
      <c r="G1586" s="25"/>
      <c r="H1586" s="7">
        <v>8.9999999999999993E-3</v>
      </c>
      <c r="I1586" s="7">
        <v>1E-3</v>
      </c>
      <c r="J1586" s="9">
        <v>0</v>
      </c>
      <c r="K1586" s="5" t="str">
        <f>IF(E1586="","",IFERROR(VLOOKUP(E1586,REGRAS_CST!$A$2:$C$200,3,FALSE),""))</f>
        <v/>
      </c>
      <c r="L1586" s="10" t="str">
        <f>IF($G1586="", "", $G1586*(1-$V1586))</f>
        <v/>
      </c>
      <c r="M1586" s="30" t="str">
        <f t="shared" si="48"/>
        <v/>
      </c>
      <c r="N1586" s="30" t="str">
        <f t="shared" si="49"/>
        <v/>
      </c>
      <c r="O1586" s="5" t="str">
        <f>IF(D1586="","",
IF(AND(K1586&lt;&gt;"SIM",V1586&gt;0),"ERRO: % BC &gt; 0, mas NÃO permitida ❌",
IF(AND(K1586="SIM",V1586=0),"ATENÇÃO: BC permitida, mas % = 0 🔎",
"Base de cálculo aplicada corretamente ✅")))</f>
        <v/>
      </c>
      <c r="P1586" s="5" t="str">
        <f>IF(D1586="","",
IF(AND(Q1586&lt;&gt;"SIM",U1586&gt;0),"ERRO: % alíquota &gt; 0, mas NÃO permitida ❌",
IF(AND(Q1586="SIM",U1586=0),"ATENÇÃO: alíquota permitida, mas % = 0 🔎",
"Alíquota aplicada corretamente ✅")))</f>
        <v/>
      </c>
      <c r="Q1586" s="5" t="str">
        <f>IF(E1586="","",IFERROR(VLOOKUP(E1586,REGRAS_CST!$A$2:$D$200,4,FALSE),""))</f>
        <v/>
      </c>
      <c r="R1586" s="9"/>
      <c r="S1586" s="7">
        <f>IF($H1586="","",$H1586*(1-$U1586))</f>
        <v>8.9999999999999993E-3</v>
      </c>
      <c r="T1586" s="7">
        <f>IF($I1586="","",$I1586*(1-$U1586))</f>
        <v>1E-3</v>
      </c>
      <c r="U1586" s="7">
        <f>IFERROR(INDEX(BASE_CCLASSTRIB!$E:$E, MATCH(TEXT($D1586,"000000"), BASE_CCLASSTRIB!$A:$A, 0))/100, 0)</f>
        <v>0</v>
      </c>
      <c r="V1586" s="21">
        <f>IFERROR(INDEX(BASE_CCLASSTRIB!$F:$F, MATCH(TEXT($D1586,"000000"), BASE_CCLASSTRIB!$A:$A, 0))/100, 0)</f>
        <v>0</v>
      </c>
    </row>
    <row r="1587" spans="1:22" ht="32.25" customHeight="1" thickTop="1" thickBot="1">
      <c r="A1587" s="24"/>
      <c r="B1587" s="5"/>
      <c r="C1587" s="5"/>
      <c r="D1587" s="5"/>
      <c r="E1587" s="8" t="str">
        <f>IF(D1587="","",LEFT(D1587,3))</f>
        <v/>
      </c>
      <c r="F1587" s="5" t="str">
        <f>IF(E1587="","",IFERROR(VLOOKUP(E1587,REGRAS_CST!$A$2:$B$200,2,FALSE),""))</f>
        <v/>
      </c>
      <c r="G1587" s="25"/>
      <c r="H1587" s="7">
        <v>8.9999999999999993E-3</v>
      </c>
      <c r="I1587" s="7">
        <v>1E-3</v>
      </c>
      <c r="J1587" s="9">
        <v>0</v>
      </c>
      <c r="K1587" s="5" t="str">
        <f>IF(E1587="","",IFERROR(VLOOKUP(E1587,REGRAS_CST!$A$2:$C$200,3,FALSE),""))</f>
        <v/>
      </c>
      <c r="L1587" s="10" t="str">
        <f>IF($G1587="", "", $G1587*(1-$V1587))</f>
        <v/>
      </c>
      <c r="M1587" s="30" t="str">
        <f t="shared" si="48"/>
        <v/>
      </c>
      <c r="N1587" s="30" t="str">
        <f t="shared" si="49"/>
        <v/>
      </c>
      <c r="O1587" s="5" t="str">
        <f>IF(D1587="","",
IF(AND(K1587&lt;&gt;"SIM",V1587&gt;0),"ERRO: % BC &gt; 0, mas NÃO permitida ❌",
IF(AND(K1587="SIM",V1587=0),"ATENÇÃO: BC permitida, mas % = 0 🔎",
"Base de cálculo aplicada corretamente ✅")))</f>
        <v/>
      </c>
      <c r="P1587" s="5" t="str">
        <f>IF(D1587="","",
IF(AND(Q1587&lt;&gt;"SIM",U1587&gt;0),"ERRO: % alíquota &gt; 0, mas NÃO permitida ❌",
IF(AND(Q1587="SIM",U1587=0),"ATENÇÃO: alíquota permitida, mas % = 0 🔎",
"Alíquota aplicada corretamente ✅")))</f>
        <v/>
      </c>
      <c r="Q1587" s="5" t="str">
        <f>IF(E1587="","",IFERROR(VLOOKUP(E1587,REGRAS_CST!$A$2:$D$200,4,FALSE),""))</f>
        <v/>
      </c>
      <c r="R1587" s="9"/>
      <c r="S1587" s="7">
        <f>IF($H1587="","",$H1587*(1-$U1587))</f>
        <v>8.9999999999999993E-3</v>
      </c>
      <c r="T1587" s="7">
        <f>IF($I1587="","",$I1587*(1-$U1587))</f>
        <v>1E-3</v>
      </c>
      <c r="U1587" s="7">
        <f>IFERROR(INDEX(BASE_CCLASSTRIB!$E:$E, MATCH(TEXT($D1587,"000000"), BASE_CCLASSTRIB!$A:$A, 0))/100, 0)</f>
        <v>0</v>
      </c>
      <c r="V1587" s="21">
        <f>IFERROR(INDEX(BASE_CCLASSTRIB!$F:$F, MATCH(TEXT($D1587,"000000"), BASE_CCLASSTRIB!$A:$A, 0))/100, 0)</f>
        <v>0</v>
      </c>
    </row>
    <row r="1588" spans="1:22" ht="32.25" customHeight="1" thickTop="1" thickBot="1">
      <c r="A1588" s="24"/>
      <c r="B1588" s="5"/>
      <c r="C1588" s="5"/>
      <c r="D1588" s="5"/>
      <c r="E1588" s="8" t="str">
        <f>IF(D1588="","",LEFT(D1588,3))</f>
        <v/>
      </c>
      <c r="F1588" s="5" t="str">
        <f>IF(E1588="","",IFERROR(VLOOKUP(E1588,REGRAS_CST!$A$2:$B$200,2,FALSE),""))</f>
        <v/>
      </c>
      <c r="G1588" s="25"/>
      <c r="H1588" s="7">
        <v>8.9999999999999993E-3</v>
      </c>
      <c r="I1588" s="7">
        <v>1E-3</v>
      </c>
      <c r="J1588" s="9">
        <v>0</v>
      </c>
      <c r="K1588" s="5" t="str">
        <f>IF(E1588="","",IFERROR(VLOOKUP(E1588,REGRAS_CST!$A$2:$C$200,3,FALSE),""))</f>
        <v/>
      </c>
      <c r="L1588" s="10" t="str">
        <f>IF($G1588="", "", $G1588*(1-$V1588))</f>
        <v/>
      </c>
      <c r="M1588" s="30" t="str">
        <f t="shared" si="48"/>
        <v/>
      </c>
      <c r="N1588" s="30" t="str">
        <f t="shared" si="49"/>
        <v/>
      </c>
      <c r="O1588" s="5" t="str">
        <f>IF(D1588="","",
IF(AND(K1588&lt;&gt;"SIM",V1588&gt;0),"ERRO: % BC &gt; 0, mas NÃO permitida ❌",
IF(AND(K1588="SIM",V1588=0),"ATENÇÃO: BC permitida, mas % = 0 🔎",
"Base de cálculo aplicada corretamente ✅")))</f>
        <v/>
      </c>
      <c r="P1588" s="5" t="str">
        <f>IF(D1588="","",
IF(AND(Q1588&lt;&gt;"SIM",U1588&gt;0),"ERRO: % alíquota &gt; 0, mas NÃO permitida ❌",
IF(AND(Q1588="SIM",U1588=0),"ATENÇÃO: alíquota permitida, mas % = 0 🔎",
"Alíquota aplicada corretamente ✅")))</f>
        <v/>
      </c>
      <c r="Q1588" s="5" t="str">
        <f>IF(E1588="","",IFERROR(VLOOKUP(E1588,REGRAS_CST!$A$2:$D$200,4,FALSE),""))</f>
        <v/>
      </c>
      <c r="R1588" s="9"/>
      <c r="S1588" s="7">
        <f>IF($H1588="","",$H1588*(1-$U1588))</f>
        <v>8.9999999999999993E-3</v>
      </c>
      <c r="T1588" s="7">
        <f>IF($I1588="","",$I1588*(1-$U1588))</f>
        <v>1E-3</v>
      </c>
      <c r="U1588" s="7">
        <f>IFERROR(INDEX(BASE_CCLASSTRIB!$E:$E, MATCH(TEXT($D1588,"000000"), BASE_CCLASSTRIB!$A:$A, 0))/100, 0)</f>
        <v>0</v>
      </c>
      <c r="V1588" s="21">
        <f>IFERROR(INDEX(BASE_CCLASSTRIB!$F:$F, MATCH(TEXT($D1588,"000000"), BASE_CCLASSTRIB!$A:$A, 0))/100, 0)</f>
        <v>0</v>
      </c>
    </row>
    <row r="1589" spans="1:22" ht="32.25" customHeight="1" thickTop="1" thickBot="1">
      <c r="A1589" s="24"/>
      <c r="B1589" s="5"/>
      <c r="C1589" s="5"/>
      <c r="D1589" s="5"/>
      <c r="E1589" s="8" t="str">
        <f>IF(D1589="","",LEFT(D1589,3))</f>
        <v/>
      </c>
      <c r="F1589" s="5" t="str">
        <f>IF(E1589="","",IFERROR(VLOOKUP(E1589,REGRAS_CST!$A$2:$B$200,2,FALSE),""))</f>
        <v/>
      </c>
      <c r="G1589" s="25"/>
      <c r="H1589" s="7">
        <v>8.9999999999999993E-3</v>
      </c>
      <c r="I1589" s="7">
        <v>1E-3</v>
      </c>
      <c r="J1589" s="9">
        <v>0</v>
      </c>
      <c r="K1589" s="5" t="str">
        <f>IF(E1589="","",IFERROR(VLOOKUP(E1589,REGRAS_CST!$A$2:$C$200,3,FALSE),""))</f>
        <v/>
      </c>
      <c r="L1589" s="10" t="str">
        <f>IF($G1589="", "", $G1589*(1-$V1589))</f>
        <v/>
      </c>
      <c r="M1589" s="30" t="str">
        <f t="shared" si="48"/>
        <v/>
      </c>
      <c r="N1589" s="30" t="str">
        <f t="shared" si="49"/>
        <v/>
      </c>
      <c r="O1589" s="5" t="str">
        <f>IF(D1589="","",
IF(AND(K1589&lt;&gt;"SIM",V1589&gt;0),"ERRO: % BC &gt; 0, mas NÃO permitida ❌",
IF(AND(K1589="SIM",V1589=0),"ATENÇÃO: BC permitida, mas % = 0 🔎",
"Base de cálculo aplicada corretamente ✅")))</f>
        <v/>
      </c>
      <c r="P1589" s="5" t="str">
        <f>IF(D1589="","",
IF(AND(Q1589&lt;&gt;"SIM",U1589&gt;0),"ERRO: % alíquota &gt; 0, mas NÃO permitida ❌",
IF(AND(Q1589="SIM",U1589=0),"ATENÇÃO: alíquota permitida, mas % = 0 🔎",
"Alíquota aplicada corretamente ✅")))</f>
        <v/>
      </c>
      <c r="Q1589" s="5" t="str">
        <f>IF(E1589="","",IFERROR(VLOOKUP(E1589,REGRAS_CST!$A$2:$D$200,4,FALSE),""))</f>
        <v/>
      </c>
      <c r="R1589" s="9"/>
      <c r="S1589" s="7">
        <f>IF($H1589="","",$H1589*(1-$U1589))</f>
        <v>8.9999999999999993E-3</v>
      </c>
      <c r="T1589" s="7">
        <f>IF($I1589="","",$I1589*(1-$U1589))</f>
        <v>1E-3</v>
      </c>
      <c r="U1589" s="7">
        <f>IFERROR(INDEX(BASE_CCLASSTRIB!$E:$E, MATCH(TEXT($D1589,"000000"), BASE_CCLASSTRIB!$A:$A, 0))/100, 0)</f>
        <v>0</v>
      </c>
      <c r="V1589" s="21">
        <f>IFERROR(INDEX(BASE_CCLASSTRIB!$F:$F, MATCH(TEXT($D1589,"000000"), BASE_CCLASSTRIB!$A:$A, 0))/100, 0)</f>
        <v>0</v>
      </c>
    </row>
    <row r="1590" spans="1:22" ht="32.25" customHeight="1" thickTop="1" thickBot="1">
      <c r="A1590" s="24"/>
      <c r="B1590" s="5"/>
      <c r="C1590" s="5"/>
      <c r="D1590" s="5"/>
      <c r="E1590" s="8" t="str">
        <f>IF(D1590="","",LEFT(D1590,3))</f>
        <v/>
      </c>
      <c r="F1590" s="5" t="str">
        <f>IF(E1590="","",IFERROR(VLOOKUP(E1590,REGRAS_CST!$A$2:$B$200,2,FALSE),""))</f>
        <v/>
      </c>
      <c r="G1590" s="25"/>
      <c r="H1590" s="7">
        <v>8.9999999999999993E-3</v>
      </c>
      <c r="I1590" s="7">
        <v>1E-3</v>
      </c>
      <c r="J1590" s="9">
        <v>0</v>
      </c>
      <c r="K1590" s="5" t="str">
        <f>IF(E1590="","",IFERROR(VLOOKUP(E1590,REGRAS_CST!$A$2:$C$200,3,FALSE),""))</f>
        <v/>
      </c>
      <c r="L1590" s="10" t="str">
        <f>IF($G1590="", "", $G1590*(1-$V1590))</f>
        <v/>
      </c>
      <c r="M1590" s="30" t="str">
        <f t="shared" si="48"/>
        <v/>
      </c>
      <c r="N1590" s="30" t="str">
        <f t="shared" si="49"/>
        <v/>
      </c>
      <c r="O1590" s="5" t="str">
        <f>IF(D1590="","",
IF(AND(K1590&lt;&gt;"SIM",V1590&gt;0),"ERRO: % BC &gt; 0, mas NÃO permitida ❌",
IF(AND(K1590="SIM",V1590=0),"ATENÇÃO: BC permitida, mas % = 0 🔎",
"Base de cálculo aplicada corretamente ✅")))</f>
        <v/>
      </c>
      <c r="P1590" s="5" t="str">
        <f>IF(D1590="","",
IF(AND(Q1590&lt;&gt;"SIM",U1590&gt;0),"ERRO: % alíquota &gt; 0, mas NÃO permitida ❌",
IF(AND(Q1590="SIM",U1590=0),"ATENÇÃO: alíquota permitida, mas % = 0 🔎",
"Alíquota aplicada corretamente ✅")))</f>
        <v/>
      </c>
      <c r="Q1590" s="5" t="str">
        <f>IF(E1590="","",IFERROR(VLOOKUP(E1590,REGRAS_CST!$A$2:$D$200,4,FALSE),""))</f>
        <v/>
      </c>
      <c r="R1590" s="9"/>
      <c r="S1590" s="7">
        <f>IF($H1590="","",$H1590*(1-$U1590))</f>
        <v>8.9999999999999993E-3</v>
      </c>
      <c r="T1590" s="7">
        <f>IF($I1590="","",$I1590*(1-$U1590))</f>
        <v>1E-3</v>
      </c>
      <c r="U1590" s="7">
        <f>IFERROR(INDEX(BASE_CCLASSTRIB!$E:$E, MATCH(TEXT($D1590,"000000"), BASE_CCLASSTRIB!$A:$A, 0))/100, 0)</f>
        <v>0</v>
      </c>
      <c r="V1590" s="21">
        <f>IFERROR(INDEX(BASE_CCLASSTRIB!$F:$F, MATCH(TEXT($D1590,"000000"), BASE_CCLASSTRIB!$A:$A, 0))/100, 0)</f>
        <v>0</v>
      </c>
    </row>
    <row r="1591" spans="1:22" ht="32.25" customHeight="1" thickTop="1" thickBot="1">
      <c r="A1591" s="24"/>
      <c r="B1591" s="5"/>
      <c r="C1591" s="5"/>
      <c r="D1591" s="5"/>
      <c r="E1591" s="8" t="str">
        <f>IF(D1591="","",LEFT(D1591,3))</f>
        <v/>
      </c>
      <c r="F1591" s="5" t="str">
        <f>IF(E1591="","",IFERROR(VLOOKUP(E1591,REGRAS_CST!$A$2:$B$200,2,FALSE),""))</f>
        <v/>
      </c>
      <c r="G1591" s="25"/>
      <c r="H1591" s="7">
        <v>8.9999999999999993E-3</v>
      </c>
      <c r="I1591" s="7">
        <v>1E-3</v>
      </c>
      <c r="J1591" s="9">
        <v>0</v>
      </c>
      <c r="K1591" s="5" t="str">
        <f>IF(E1591="","",IFERROR(VLOOKUP(E1591,REGRAS_CST!$A$2:$C$200,3,FALSE),""))</f>
        <v/>
      </c>
      <c r="L1591" s="10" t="str">
        <f>IF($G1591="", "", $G1591*(1-$V1591))</f>
        <v/>
      </c>
      <c r="M1591" s="30" t="str">
        <f t="shared" si="48"/>
        <v/>
      </c>
      <c r="N1591" s="30" t="str">
        <f t="shared" si="49"/>
        <v/>
      </c>
      <c r="O1591" s="5" t="str">
        <f>IF(D1591="","",
IF(AND(K1591&lt;&gt;"SIM",V1591&gt;0),"ERRO: % BC &gt; 0, mas NÃO permitida ❌",
IF(AND(K1591="SIM",V1591=0),"ATENÇÃO: BC permitida, mas % = 0 🔎",
"Base de cálculo aplicada corretamente ✅")))</f>
        <v/>
      </c>
      <c r="P1591" s="5" t="str">
        <f>IF(D1591="","",
IF(AND(Q1591&lt;&gt;"SIM",U1591&gt;0),"ERRO: % alíquota &gt; 0, mas NÃO permitida ❌",
IF(AND(Q1591="SIM",U1591=0),"ATENÇÃO: alíquota permitida, mas % = 0 🔎",
"Alíquota aplicada corretamente ✅")))</f>
        <v/>
      </c>
      <c r="Q1591" s="5" t="str">
        <f>IF(E1591="","",IFERROR(VLOOKUP(E1591,REGRAS_CST!$A$2:$D$200,4,FALSE),""))</f>
        <v/>
      </c>
      <c r="R1591" s="9"/>
      <c r="S1591" s="7">
        <f>IF($H1591="","",$H1591*(1-$U1591))</f>
        <v>8.9999999999999993E-3</v>
      </c>
      <c r="T1591" s="7">
        <f>IF($I1591="","",$I1591*(1-$U1591))</f>
        <v>1E-3</v>
      </c>
      <c r="U1591" s="7">
        <f>IFERROR(INDEX(BASE_CCLASSTRIB!$E:$E, MATCH(TEXT($D1591,"000000"), BASE_CCLASSTRIB!$A:$A, 0))/100, 0)</f>
        <v>0</v>
      </c>
      <c r="V1591" s="21">
        <f>IFERROR(INDEX(BASE_CCLASSTRIB!$F:$F, MATCH(TEXT($D1591,"000000"), BASE_CCLASSTRIB!$A:$A, 0))/100, 0)</f>
        <v>0</v>
      </c>
    </row>
    <row r="1592" spans="1:22" ht="32.25" customHeight="1" thickTop="1" thickBot="1">
      <c r="A1592" s="24"/>
      <c r="B1592" s="5"/>
      <c r="C1592" s="5"/>
      <c r="D1592" s="5"/>
      <c r="E1592" s="8" t="str">
        <f>IF(D1592="","",LEFT(D1592,3))</f>
        <v/>
      </c>
      <c r="F1592" s="5" t="str">
        <f>IF(E1592="","",IFERROR(VLOOKUP(E1592,REGRAS_CST!$A$2:$B$200,2,FALSE),""))</f>
        <v/>
      </c>
      <c r="G1592" s="25"/>
      <c r="H1592" s="7">
        <v>8.9999999999999993E-3</v>
      </c>
      <c r="I1592" s="7">
        <v>1E-3</v>
      </c>
      <c r="J1592" s="9">
        <v>0</v>
      </c>
      <c r="K1592" s="5" t="str">
        <f>IF(E1592="","",IFERROR(VLOOKUP(E1592,REGRAS_CST!$A$2:$C$200,3,FALSE),""))</f>
        <v/>
      </c>
      <c r="L1592" s="10" t="str">
        <f>IF($G1592="", "", $G1592*(1-$V1592))</f>
        <v/>
      </c>
      <c r="M1592" s="30" t="str">
        <f t="shared" si="48"/>
        <v/>
      </c>
      <c r="N1592" s="30" t="str">
        <f t="shared" si="49"/>
        <v/>
      </c>
      <c r="O1592" s="5" t="str">
        <f>IF(D1592="","",
IF(AND(K1592&lt;&gt;"SIM",V1592&gt;0),"ERRO: % BC &gt; 0, mas NÃO permitida ❌",
IF(AND(K1592="SIM",V1592=0),"ATENÇÃO: BC permitida, mas % = 0 🔎",
"Base de cálculo aplicada corretamente ✅")))</f>
        <v/>
      </c>
      <c r="P1592" s="5" t="str">
        <f>IF(D1592="","",
IF(AND(Q1592&lt;&gt;"SIM",U1592&gt;0),"ERRO: % alíquota &gt; 0, mas NÃO permitida ❌",
IF(AND(Q1592="SIM",U1592=0),"ATENÇÃO: alíquota permitida, mas % = 0 🔎",
"Alíquota aplicada corretamente ✅")))</f>
        <v/>
      </c>
      <c r="Q1592" s="5" t="str">
        <f>IF(E1592="","",IFERROR(VLOOKUP(E1592,REGRAS_CST!$A$2:$D$200,4,FALSE),""))</f>
        <v/>
      </c>
      <c r="R1592" s="9"/>
      <c r="S1592" s="7">
        <f>IF($H1592="","",$H1592*(1-$U1592))</f>
        <v>8.9999999999999993E-3</v>
      </c>
      <c r="T1592" s="7">
        <f>IF($I1592="","",$I1592*(1-$U1592))</f>
        <v>1E-3</v>
      </c>
      <c r="U1592" s="7">
        <f>IFERROR(INDEX(BASE_CCLASSTRIB!$E:$E, MATCH(TEXT($D1592,"000000"), BASE_CCLASSTRIB!$A:$A, 0))/100, 0)</f>
        <v>0</v>
      </c>
      <c r="V1592" s="21">
        <f>IFERROR(INDEX(BASE_CCLASSTRIB!$F:$F, MATCH(TEXT($D1592,"000000"), BASE_CCLASSTRIB!$A:$A, 0))/100, 0)</f>
        <v>0</v>
      </c>
    </row>
    <row r="1593" spans="1:22" ht="32.25" customHeight="1" thickTop="1" thickBot="1">
      <c r="A1593" s="24"/>
      <c r="B1593" s="5"/>
      <c r="C1593" s="5"/>
      <c r="D1593" s="5"/>
      <c r="E1593" s="8" t="str">
        <f>IF(D1593="","",LEFT(D1593,3))</f>
        <v/>
      </c>
      <c r="F1593" s="5" t="str">
        <f>IF(E1593="","",IFERROR(VLOOKUP(E1593,REGRAS_CST!$A$2:$B$200,2,FALSE),""))</f>
        <v/>
      </c>
      <c r="G1593" s="25"/>
      <c r="H1593" s="7">
        <v>8.9999999999999993E-3</v>
      </c>
      <c r="I1593" s="7">
        <v>1E-3</v>
      </c>
      <c r="J1593" s="9">
        <v>0</v>
      </c>
      <c r="K1593" s="5" t="str">
        <f>IF(E1593="","",IFERROR(VLOOKUP(E1593,REGRAS_CST!$A$2:$C$200,3,FALSE),""))</f>
        <v/>
      </c>
      <c r="L1593" s="10" t="str">
        <f>IF($G1593="", "", $G1593*(1-$V1593))</f>
        <v/>
      </c>
      <c r="M1593" s="30" t="str">
        <f t="shared" si="48"/>
        <v/>
      </c>
      <c r="N1593" s="30" t="str">
        <f t="shared" si="49"/>
        <v/>
      </c>
      <c r="O1593" s="5" t="str">
        <f>IF(D1593="","",
IF(AND(K1593&lt;&gt;"SIM",V1593&gt;0),"ERRO: % BC &gt; 0, mas NÃO permitida ❌",
IF(AND(K1593="SIM",V1593=0),"ATENÇÃO: BC permitida, mas % = 0 🔎",
"Base de cálculo aplicada corretamente ✅")))</f>
        <v/>
      </c>
      <c r="P1593" s="5" t="str">
        <f>IF(D1593="","",
IF(AND(Q1593&lt;&gt;"SIM",U1593&gt;0),"ERRO: % alíquota &gt; 0, mas NÃO permitida ❌",
IF(AND(Q1593="SIM",U1593=0),"ATENÇÃO: alíquota permitida, mas % = 0 🔎",
"Alíquota aplicada corretamente ✅")))</f>
        <v/>
      </c>
      <c r="Q1593" s="5" t="str">
        <f>IF(E1593="","",IFERROR(VLOOKUP(E1593,REGRAS_CST!$A$2:$D$200,4,FALSE),""))</f>
        <v/>
      </c>
      <c r="R1593" s="9"/>
      <c r="S1593" s="7">
        <f>IF($H1593="","",$H1593*(1-$U1593))</f>
        <v>8.9999999999999993E-3</v>
      </c>
      <c r="T1593" s="7">
        <f>IF($I1593="","",$I1593*(1-$U1593))</f>
        <v>1E-3</v>
      </c>
      <c r="U1593" s="7">
        <f>IFERROR(INDEX(BASE_CCLASSTRIB!$E:$E, MATCH(TEXT($D1593,"000000"), BASE_CCLASSTRIB!$A:$A, 0))/100, 0)</f>
        <v>0</v>
      </c>
      <c r="V1593" s="21">
        <f>IFERROR(INDEX(BASE_CCLASSTRIB!$F:$F, MATCH(TEXT($D1593,"000000"), BASE_CCLASSTRIB!$A:$A, 0))/100, 0)</f>
        <v>0</v>
      </c>
    </row>
    <row r="1594" spans="1:22" ht="32.25" customHeight="1" thickTop="1" thickBot="1">
      <c r="A1594" s="24"/>
      <c r="B1594" s="5"/>
      <c r="C1594" s="5"/>
      <c r="D1594" s="5"/>
      <c r="E1594" s="8" t="str">
        <f>IF(D1594="","",LEFT(D1594,3))</f>
        <v/>
      </c>
      <c r="F1594" s="5" t="str">
        <f>IF(E1594="","",IFERROR(VLOOKUP(E1594,REGRAS_CST!$A$2:$B$200,2,FALSE),""))</f>
        <v/>
      </c>
      <c r="G1594" s="25"/>
      <c r="H1594" s="7">
        <v>8.9999999999999993E-3</v>
      </c>
      <c r="I1594" s="7">
        <v>1E-3</v>
      </c>
      <c r="J1594" s="9">
        <v>0</v>
      </c>
      <c r="K1594" s="5" t="str">
        <f>IF(E1594="","",IFERROR(VLOOKUP(E1594,REGRAS_CST!$A$2:$C$200,3,FALSE),""))</f>
        <v/>
      </c>
      <c r="L1594" s="10" t="str">
        <f>IF($G1594="", "", $G1594*(1-$V1594))</f>
        <v/>
      </c>
      <c r="M1594" s="30" t="str">
        <f t="shared" si="48"/>
        <v/>
      </c>
      <c r="N1594" s="30" t="str">
        <f t="shared" si="49"/>
        <v/>
      </c>
      <c r="O1594" s="5" t="str">
        <f>IF(D1594="","",
IF(AND(K1594&lt;&gt;"SIM",V1594&gt;0),"ERRO: % BC &gt; 0, mas NÃO permitida ❌",
IF(AND(K1594="SIM",V1594=0),"ATENÇÃO: BC permitida, mas % = 0 🔎",
"Base de cálculo aplicada corretamente ✅")))</f>
        <v/>
      </c>
      <c r="P1594" s="5" t="str">
        <f>IF(D1594="","",
IF(AND(Q1594&lt;&gt;"SIM",U1594&gt;0),"ERRO: % alíquota &gt; 0, mas NÃO permitida ❌",
IF(AND(Q1594="SIM",U1594=0),"ATENÇÃO: alíquota permitida, mas % = 0 🔎",
"Alíquota aplicada corretamente ✅")))</f>
        <v/>
      </c>
      <c r="Q1594" s="5" t="str">
        <f>IF(E1594="","",IFERROR(VLOOKUP(E1594,REGRAS_CST!$A$2:$D$200,4,FALSE),""))</f>
        <v/>
      </c>
      <c r="R1594" s="9"/>
      <c r="S1594" s="7">
        <f>IF($H1594="","",$H1594*(1-$U1594))</f>
        <v>8.9999999999999993E-3</v>
      </c>
      <c r="T1594" s="7">
        <f>IF($I1594="","",$I1594*(1-$U1594))</f>
        <v>1E-3</v>
      </c>
      <c r="U1594" s="7">
        <f>IFERROR(INDEX(BASE_CCLASSTRIB!$E:$E, MATCH(TEXT($D1594,"000000"), BASE_CCLASSTRIB!$A:$A, 0))/100, 0)</f>
        <v>0</v>
      </c>
      <c r="V1594" s="21">
        <f>IFERROR(INDEX(BASE_CCLASSTRIB!$F:$F, MATCH(TEXT($D1594,"000000"), BASE_CCLASSTRIB!$A:$A, 0))/100, 0)</f>
        <v>0</v>
      </c>
    </row>
    <row r="1595" spans="1:22" ht="32.25" customHeight="1" thickTop="1" thickBot="1">
      <c r="A1595" s="24"/>
      <c r="B1595" s="5"/>
      <c r="C1595" s="5"/>
      <c r="D1595" s="5"/>
      <c r="E1595" s="8" t="str">
        <f>IF(D1595="","",LEFT(D1595,3))</f>
        <v/>
      </c>
      <c r="F1595" s="5" t="str">
        <f>IF(E1595="","",IFERROR(VLOOKUP(E1595,REGRAS_CST!$A$2:$B$200,2,FALSE),""))</f>
        <v/>
      </c>
      <c r="G1595" s="25"/>
      <c r="H1595" s="7">
        <v>8.9999999999999993E-3</v>
      </c>
      <c r="I1595" s="7">
        <v>1E-3</v>
      </c>
      <c r="J1595" s="9">
        <v>0</v>
      </c>
      <c r="K1595" s="5" t="str">
        <f>IF(E1595="","",IFERROR(VLOOKUP(E1595,REGRAS_CST!$A$2:$C$200,3,FALSE),""))</f>
        <v/>
      </c>
      <c r="L1595" s="10" t="str">
        <f>IF($G1595="", "", $G1595*(1-$V1595))</f>
        <v/>
      </c>
      <c r="M1595" s="30" t="str">
        <f t="shared" si="48"/>
        <v/>
      </c>
      <c r="N1595" s="30" t="str">
        <f t="shared" si="49"/>
        <v/>
      </c>
      <c r="O1595" s="5" t="str">
        <f>IF(D1595="","",
IF(AND(K1595&lt;&gt;"SIM",V1595&gt;0),"ERRO: % BC &gt; 0, mas NÃO permitida ❌",
IF(AND(K1595="SIM",V1595=0),"ATENÇÃO: BC permitida, mas % = 0 🔎",
"Base de cálculo aplicada corretamente ✅")))</f>
        <v/>
      </c>
      <c r="P1595" s="5" t="str">
        <f>IF(D1595="","",
IF(AND(Q1595&lt;&gt;"SIM",U1595&gt;0),"ERRO: % alíquota &gt; 0, mas NÃO permitida ❌",
IF(AND(Q1595="SIM",U1595=0),"ATENÇÃO: alíquota permitida, mas % = 0 🔎",
"Alíquota aplicada corretamente ✅")))</f>
        <v/>
      </c>
      <c r="Q1595" s="5" t="str">
        <f>IF(E1595="","",IFERROR(VLOOKUP(E1595,REGRAS_CST!$A$2:$D$200,4,FALSE),""))</f>
        <v/>
      </c>
      <c r="R1595" s="9"/>
      <c r="S1595" s="7">
        <f>IF($H1595="","",$H1595*(1-$U1595))</f>
        <v>8.9999999999999993E-3</v>
      </c>
      <c r="T1595" s="7">
        <f>IF($I1595="","",$I1595*(1-$U1595))</f>
        <v>1E-3</v>
      </c>
      <c r="U1595" s="7">
        <f>IFERROR(INDEX(BASE_CCLASSTRIB!$E:$E, MATCH(TEXT($D1595,"000000"), BASE_CCLASSTRIB!$A:$A, 0))/100, 0)</f>
        <v>0</v>
      </c>
      <c r="V1595" s="21">
        <f>IFERROR(INDEX(BASE_CCLASSTRIB!$F:$F, MATCH(TEXT($D1595,"000000"), BASE_CCLASSTRIB!$A:$A, 0))/100, 0)</f>
        <v>0</v>
      </c>
    </row>
    <row r="1596" spans="1:22" ht="32.25" customHeight="1" thickTop="1" thickBot="1">
      <c r="A1596" s="24"/>
      <c r="B1596" s="5"/>
      <c r="C1596" s="5"/>
      <c r="D1596" s="5"/>
      <c r="E1596" s="8" t="str">
        <f>IF(D1596="","",LEFT(D1596,3))</f>
        <v/>
      </c>
      <c r="F1596" s="5" t="str">
        <f>IF(E1596="","",IFERROR(VLOOKUP(E1596,REGRAS_CST!$A$2:$B$200,2,FALSE),""))</f>
        <v/>
      </c>
      <c r="G1596" s="25"/>
      <c r="H1596" s="7">
        <v>8.9999999999999993E-3</v>
      </c>
      <c r="I1596" s="7">
        <v>1E-3</v>
      </c>
      <c r="J1596" s="9">
        <v>0</v>
      </c>
      <c r="K1596" s="5" t="str">
        <f>IF(E1596="","",IFERROR(VLOOKUP(E1596,REGRAS_CST!$A$2:$C$200,3,FALSE),""))</f>
        <v/>
      </c>
      <c r="L1596" s="10" t="str">
        <f>IF($G1596="", "", $G1596*(1-$V1596))</f>
        <v/>
      </c>
      <c r="M1596" s="30" t="str">
        <f t="shared" si="48"/>
        <v/>
      </c>
      <c r="N1596" s="30" t="str">
        <f t="shared" si="49"/>
        <v/>
      </c>
      <c r="O1596" s="5" t="str">
        <f>IF(D1596="","",
IF(AND(K1596&lt;&gt;"SIM",V1596&gt;0),"ERRO: % BC &gt; 0, mas NÃO permitida ❌",
IF(AND(K1596="SIM",V1596=0),"ATENÇÃO: BC permitida, mas % = 0 🔎",
"Base de cálculo aplicada corretamente ✅")))</f>
        <v/>
      </c>
      <c r="P1596" s="5" t="str">
        <f>IF(D1596="","",
IF(AND(Q1596&lt;&gt;"SIM",U1596&gt;0),"ERRO: % alíquota &gt; 0, mas NÃO permitida ❌",
IF(AND(Q1596="SIM",U1596=0),"ATENÇÃO: alíquota permitida, mas % = 0 🔎",
"Alíquota aplicada corretamente ✅")))</f>
        <v/>
      </c>
      <c r="Q1596" s="5" t="str">
        <f>IF(E1596="","",IFERROR(VLOOKUP(E1596,REGRAS_CST!$A$2:$D$200,4,FALSE),""))</f>
        <v/>
      </c>
      <c r="R1596" s="9"/>
      <c r="S1596" s="7">
        <f>IF($H1596="","",$H1596*(1-$U1596))</f>
        <v>8.9999999999999993E-3</v>
      </c>
      <c r="T1596" s="7">
        <f>IF($I1596="","",$I1596*(1-$U1596))</f>
        <v>1E-3</v>
      </c>
      <c r="U1596" s="7">
        <f>IFERROR(INDEX(BASE_CCLASSTRIB!$E:$E, MATCH(TEXT($D1596,"000000"), BASE_CCLASSTRIB!$A:$A, 0))/100, 0)</f>
        <v>0</v>
      </c>
      <c r="V1596" s="21">
        <f>IFERROR(INDEX(BASE_CCLASSTRIB!$F:$F, MATCH(TEXT($D1596,"000000"), BASE_CCLASSTRIB!$A:$A, 0))/100, 0)</f>
        <v>0</v>
      </c>
    </row>
    <row r="1597" spans="1:22" ht="32.25" customHeight="1" thickTop="1" thickBot="1">
      <c r="A1597" s="24"/>
      <c r="B1597" s="5"/>
      <c r="C1597" s="5"/>
      <c r="D1597" s="5"/>
      <c r="E1597" s="8" t="str">
        <f>IF(D1597="","",LEFT(D1597,3))</f>
        <v/>
      </c>
      <c r="F1597" s="5" t="str">
        <f>IF(E1597="","",IFERROR(VLOOKUP(E1597,REGRAS_CST!$A$2:$B$200,2,FALSE),""))</f>
        <v/>
      </c>
      <c r="G1597" s="25"/>
      <c r="H1597" s="7">
        <v>8.9999999999999993E-3</v>
      </c>
      <c r="I1597" s="7">
        <v>1E-3</v>
      </c>
      <c r="J1597" s="9">
        <v>0</v>
      </c>
      <c r="K1597" s="5" t="str">
        <f>IF(E1597="","",IFERROR(VLOOKUP(E1597,REGRAS_CST!$A$2:$C$200,3,FALSE),""))</f>
        <v/>
      </c>
      <c r="L1597" s="10" t="str">
        <f>IF($G1597="", "", $G1597*(1-$V1597))</f>
        <v/>
      </c>
      <c r="M1597" s="30" t="str">
        <f t="shared" si="48"/>
        <v/>
      </c>
      <c r="N1597" s="30" t="str">
        <f t="shared" si="49"/>
        <v/>
      </c>
      <c r="O1597" s="5" t="str">
        <f>IF(D1597="","",
IF(AND(K1597&lt;&gt;"SIM",V1597&gt;0),"ERRO: % BC &gt; 0, mas NÃO permitida ❌",
IF(AND(K1597="SIM",V1597=0),"ATENÇÃO: BC permitida, mas % = 0 🔎",
"Base de cálculo aplicada corretamente ✅")))</f>
        <v/>
      </c>
      <c r="P1597" s="5" t="str">
        <f>IF(D1597="","",
IF(AND(Q1597&lt;&gt;"SIM",U1597&gt;0),"ERRO: % alíquota &gt; 0, mas NÃO permitida ❌",
IF(AND(Q1597="SIM",U1597=0),"ATENÇÃO: alíquota permitida, mas % = 0 🔎",
"Alíquota aplicada corretamente ✅")))</f>
        <v/>
      </c>
      <c r="Q1597" s="5" t="str">
        <f>IF(E1597="","",IFERROR(VLOOKUP(E1597,REGRAS_CST!$A$2:$D$200,4,FALSE),""))</f>
        <v/>
      </c>
      <c r="R1597" s="9"/>
      <c r="S1597" s="7">
        <f>IF($H1597="","",$H1597*(1-$U1597))</f>
        <v>8.9999999999999993E-3</v>
      </c>
      <c r="T1597" s="7">
        <f>IF($I1597="","",$I1597*(1-$U1597))</f>
        <v>1E-3</v>
      </c>
      <c r="U1597" s="7">
        <f>IFERROR(INDEX(BASE_CCLASSTRIB!$E:$E, MATCH(TEXT($D1597,"000000"), BASE_CCLASSTRIB!$A:$A, 0))/100, 0)</f>
        <v>0</v>
      </c>
      <c r="V1597" s="21">
        <f>IFERROR(INDEX(BASE_CCLASSTRIB!$F:$F, MATCH(TEXT($D1597,"000000"), BASE_CCLASSTRIB!$A:$A, 0))/100, 0)</f>
        <v>0</v>
      </c>
    </row>
    <row r="1598" spans="1:22" ht="32.25" customHeight="1" thickTop="1" thickBot="1">
      <c r="A1598" s="24"/>
      <c r="B1598" s="5"/>
      <c r="C1598" s="5"/>
      <c r="D1598" s="5"/>
      <c r="E1598" s="8" t="str">
        <f>IF(D1598="","",LEFT(D1598,3))</f>
        <v/>
      </c>
      <c r="F1598" s="5" t="str">
        <f>IF(E1598="","",IFERROR(VLOOKUP(E1598,REGRAS_CST!$A$2:$B$200,2,FALSE),""))</f>
        <v/>
      </c>
      <c r="G1598" s="25"/>
      <c r="H1598" s="7">
        <v>8.9999999999999993E-3</v>
      </c>
      <c r="I1598" s="7">
        <v>1E-3</v>
      </c>
      <c r="J1598" s="9">
        <v>0</v>
      </c>
      <c r="K1598" s="5" t="str">
        <f>IF(E1598="","",IFERROR(VLOOKUP(E1598,REGRAS_CST!$A$2:$C$200,3,FALSE),""))</f>
        <v/>
      </c>
      <c r="L1598" s="10" t="str">
        <f>IF($G1598="", "", $G1598*(1-$V1598))</f>
        <v/>
      </c>
      <c r="M1598" s="30" t="str">
        <f t="shared" si="48"/>
        <v/>
      </c>
      <c r="N1598" s="30" t="str">
        <f t="shared" si="49"/>
        <v/>
      </c>
      <c r="O1598" s="5" t="str">
        <f>IF(D1598="","",
IF(AND(K1598&lt;&gt;"SIM",V1598&gt;0),"ERRO: % BC &gt; 0, mas NÃO permitida ❌",
IF(AND(K1598="SIM",V1598=0),"ATENÇÃO: BC permitida, mas % = 0 🔎",
"Base de cálculo aplicada corretamente ✅")))</f>
        <v/>
      </c>
      <c r="P1598" s="5" t="str">
        <f>IF(D1598="","",
IF(AND(Q1598&lt;&gt;"SIM",U1598&gt;0),"ERRO: % alíquota &gt; 0, mas NÃO permitida ❌",
IF(AND(Q1598="SIM",U1598=0),"ATENÇÃO: alíquota permitida, mas % = 0 🔎",
"Alíquota aplicada corretamente ✅")))</f>
        <v/>
      </c>
      <c r="Q1598" s="5" t="str">
        <f>IF(E1598="","",IFERROR(VLOOKUP(E1598,REGRAS_CST!$A$2:$D$200,4,FALSE),""))</f>
        <v/>
      </c>
      <c r="R1598" s="9"/>
      <c r="S1598" s="7">
        <f>IF($H1598="","",$H1598*(1-$U1598))</f>
        <v>8.9999999999999993E-3</v>
      </c>
      <c r="T1598" s="7">
        <f>IF($I1598="","",$I1598*(1-$U1598))</f>
        <v>1E-3</v>
      </c>
      <c r="U1598" s="7">
        <f>IFERROR(INDEX(BASE_CCLASSTRIB!$E:$E, MATCH(TEXT($D1598,"000000"), BASE_CCLASSTRIB!$A:$A, 0))/100, 0)</f>
        <v>0</v>
      </c>
      <c r="V1598" s="21">
        <f>IFERROR(INDEX(BASE_CCLASSTRIB!$F:$F, MATCH(TEXT($D1598,"000000"), BASE_CCLASSTRIB!$A:$A, 0))/100, 0)</f>
        <v>0</v>
      </c>
    </row>
    <row r="1599" spans="1:22" ht="32.25" customHeight="1" thickTop="1" thickBot="1">
      <c r="A1599" s="24"/>
      <c r="B1599" s="5"/>
      <c r="C1599" s="5"/>
      <c r="D1599" s="5"/>
      <c r="E1599" s="8" t="str">
        <f>IF(D1599="","",LEFT(D1599,3))</f>
        <v/>
      </c>
      <c r="F1599" s="5" t="str">
        <f>IF(E1599="","",IFERROR(VLOOKUP(E1599,REGRAS_CST!$A$2:$B$200,2,FALSE),""))</f>
        <v/>
      </c>
      <c r="G1599" s="25"/>
      <c r="H1599" s="7">
        <v>8.9999999999999993E-3</v>
      </c>
      <c r="I1599" s="7">
        <v>1E-3</v>
      </c>
      <c r="J1599" s="9">
        <v>0</v>
      </c>
      <c r="K1599" s="5" t="str">
        <f>IF(E1599="","",IFERROR(VLOOKUP(E1599,REGRAS_CST!$A$2:$C$200,3,FALSE),""))</f>
        <v/>
      </c>
      <c r="L1599" s="10" t="str">
        <f>IF($G1599="", "", $G1599*(1-$V1599))</f>
        <v/>
      </c>
      <c r="M1599" s="30" t="str">
        <f t="shared" si="48"/>
        <v/>
      </c>
      <c r="N1599" s="30" t="str">
        <f t="shared" si="49"/>
        <v/>
      </c>
      <c r="O1599" s="5" t="str">
        <f>IF(D1599="","",
IF(AND(K1599&lt;&gt;"SIM",V1599&gt;0),"ERRO: % BC &gt; 0, mas NÃO permitida ❌",
IF(AND(K1599="SIM",V1599=0),"ATENÇÃO: BC permitida, mas % = 0 🔎",
"Base de cálculo aplicada corretamente ✅")))</f>
        <v/>
      </c>
      <c r="P1599" s="5" t="str">
        <f>IF(D1599="","",
IF(AND(Q1599&lt;&gt;"SIM",U1599&gt;0),"ERRO: % alíquota &gt; 0, mas NÃO permitida ❌",
IF(AND(Q1599="SIM",U1599=0),"ATENÇÃO: alíquota permitida, mas % = 0 🔎",
"Alíquota aplicada corretamente ✅")))</f>
        <v/>
      </c>
      <c r="Q1599" s="5" t="str">
        <f>IF(E1599="","",IFERROR(VLOOKUP(E1599,REGRAS_CST!$A$2:$D$200,4,FALSE),""))</f>
        <v/>
      </c>
      <c r="R1599" s="9"/>
      <c r="S1599" s="7">
        <f>IF($H1599="","",$H1599*(1-$U1599))</f>
        <v>8.9999999999999993E-3</v>
      </c>
      <c r="T1599" s="7">
        <f>IF($I1599="","",$I1599*(1-$U1599))</f>
        <v>1E-3</v>
      </c>
      <c r="U1599" s="7">
        <f>IFERROR(INDEX(BASE_CCLASSTRIB!$E:$E, MATCH(TEXT($D1599,"000000"), BASE_CCLASSTRIB!$A:$A, 0))/100, 0)</f>
        <v>0</v>
      </c>
      <c r="V1599" s="21">
        <f>IFERROR(INDEX(BASE_CCLASSTRIB!$F:$F, MATCH(TEXT($D1599,"000000"), BASE_CCLASSTRIB!$A:$A, 0))/100, 0)</f>
        <v>0</v>
      </c>
    </row>
    <row r="1600" spans="1:22" ht="32.25" customHeight="1" thickTop="1" thickBot="1">
      <c r="A1600" s="24"/>
      <c r="B1600" s="5"/>
      <c r="C1600" s="5"/>
      <c r="D1600" s="5"/>
      <c r="E1600" s="8" t="str">
        <f>IF(D1600="","",LEFT(D1600,3))</f>
        <v/>
      </c>
      <c r="F1600" s="5" t="str">
        <f>IF(E1600="","",IFERROR(VLOOKUP(E1600,REGRAS_CST!$A$2:$B$200,2,FALSE),""))</f>
        <v/>
      </c>
      <c r="G1600" s="25"/>
      <c r="H1600" s="7">
        <v>8.9999999999999993E-3</v>
      </c>
      <c r="I1600" s="7">
        <v>1E-3</v>
      </c>
      <c r="J1600" s="9">
        <v>0</v>
      </c>
      <c r="K1600" s="5" t="str">
        <f>IF(E1600="","",IFERROR(VLOOKUP(E1600,REGRAS_CST!$A$2:$C$200,3,FALSE),""))</f>
        <v/>
      </c>
      <c r="L1600" s="10" t="str">
        <f>IF($G1600="", "", $G1600*(1-$V1600))</f>
        <v/>
      </c>
      <c r="M1600" s="30" t="str">
        <f t="shared" si="48"/>
        <v/>
      </c>
      <c r="N1600" s="30" t="str">
        <f t="shared" si="49"/>
        <v/>
      </c>
      <c r="O1600" s="5" t="str">
        <f>IF(D1600="","",
IF(AND(K1600&lt;&gt;"SIM",V1600&gt;0),"ERRO: % BC &gt; 0, mas NÃO permitida ❌",
IF(AND(K1600="SIM",V1600=0),"ATENÇÃO: BC permitida, mas % = 0 🔎",
"Base de cálculo aplicada corretamente ✅")))</f>
        <v/>
      </c>
      <c r="P1600" s="5" t="str">
        <f>IF(D1600="","",
IF(AND(Q1600&lt;&gt;"SIM",U1600&gt;0),"ERRO: % alíquota &gt; 0, mas NÃO permitida ❌",
IF(AND(Q1600="SIM",U1600=0),"ATENÇÃO: alíquota permitida, mas % = 0 🔎",
"Alíquota aplicada corretamente ✅")))</f>
        <v/>
      </c>
      <c r="Q1600" s="5" t="str">
        <f>IF(E1600="","",IFERROR(VLOOKUP(E1600,REGRAS_CST!$A$2:$D$200,4,FALSE),""))</f>
        <v/>
      </c>
      <c r="R1600" s="9"/>
      <c r="S1600" s="7">
        <f>IF($H1600="","",$H1600*(1-$U1600))</f>
        <v>8.9999999999999993E-3</v>
      </c>
      <c r="T1600" s="7">
        <f>IF($I1600="","",$I1600*(1-$U1600))</f>
        <v>1E-3</v>
      </c>
      <c r="U1600" s="7">
        <f>IFERROR(INDEX(BASE_CCLASSTRIB!$E:$E, MATCH(TEXT($D1600,"000000"), BASE_CCLASSTRIB!$A:$A, 0))/100, 0)</f>
        <v>0</v>
      </c>
      <c r="V1600" s="21">
        <f>IFERROR(INDEX(BASE_CCLASSTRIB!$F:$F, MATCH(TEXT($D1600,"000000"), BASE_CCLASSTRIB!$A:$A, 0))/100, 0)</f>
        <v>0</v>
      </c>
    </row>
    <row r="1601" spans="1:22" ht="32.25" customHeight="1" thickTop="1" thickBot="1">
      <c r="A1601" s="24"/>
      <c r="B1601" s="5"/>
      <c r="C1601" s="5"/>
      <c r="D1601" s="5"/>
      <c r="E1601" s="8" t="str">
        <f>IF(D1601="","",LEFT(D1601,3))</f>
        <v/>
      </c>
      <c r="F1601" s="5" t="str">
        <f>IF(E1601="","",IFERROR(VLOOKUP(E1601,REGRAS_CST!$A$2:$B$200,2,FALSE),""))</f>
        <v/>
      </c>
      <c r="G1601" s="25"/>
      <c r="H1601" s="7">
        <v>8.9999999999999993E-3</v>
      </c>
      <c r="I1601" s="7">
        <v>1E-3</v>
      </c>
      <c r="J1601" s="9">
        <v>0</v>
      </c>
      <c r="K1601" s="5" t="str">
        <f>IF(E1601="","",IFERROR(VLOOKUP(E1601,REGRAS_CST!$A$2:$C$200,3,FALSE),""))</f>
        <v/>
      </c>
      <c r="L1601" s="10" t="str">
        <f>IF($G1601="", "", $G1601*(1-$V1601))</f>
        <v/>
      </c>
      <c r="M1601" s="30" t="str">
        <f t="shared" si="48"/>
        <v/>
      </c>
      <c r="N1601" s="30" t="str">
        <f t="shared" si="49"/>
        <v/>
      </c>
      <c r="O1601" s="5" t="str">
        <f>IF(D1601="","",
IF(AND(K1601&lt;&gt;"SIM",V1601&gt;0),"ERRO: % BC &gt; 0, mas NÃO permitida ❌",
IF(AND(K1601="SIM",V1601=0),"ATENÇÃO: BC permitida, mas % = 0 🔎",
"Base de cálculo aplicada corretamente ✅")))</f>
        <v/>
      </c>
      <c r="P1601" s="5" t="str">
        <f>IF(D1601="","",
IF(AND(Q1601&lt;&gt;"SIM",U1601&gt;0),"ERRO: % alíquota &gt; 0, mas NÃO permitida ❌",
IF(AND(Q1601="SIM",U1601=0),"ATENÇÃO: alíquota permitida, mas % = 0 🔎",
"Alíquota aplicada corretamente ✅")))</f>
        <v/>
      </c>
      <c r="Q1601" s="5" t="str">
        <f>IF(E1601="","",IFERROR(VLOOKUP(E1601,REGRAS_CST!$A$2:$D$200,4,FALSE),""))</f>
        <v/>
      </c>
      <c r="R1601" s="9"/>
      <c r="S1601" s="7">
        <f>IF($H1601="","",$H1601*(1-$U1601))</f>
        <v>8.9999999999999993E-3</v>
      </c>
      <c r="T1601" s="7">
        <f>IF($I1601="","",$I1601*(1-$U1601))</f>
        <v>1E-3</v>
      </c>
      <c r="U1601" s="7">
        <f>IFERROR(INDEX(BASE_CCLASSTRIB!$E:$E, MATCH(TEXT($D1601,"000000"), BASE_CCLASSTRIB!$A:$A, 0))/100, 0)</f>
        <v>0</v>
      </c>
      <c r="V1601" s="21">
        <f>IFERROR(INDEX(BASE_CCLASSTRIB!$F:$F, MATCH(TEXT($D1601,"000000"), BASE_CCLASSTRIB!$A:$A, 0))/100, 0)</f>
        <v>0</v>
      </c>
    </row>
    <row r="1602" spans="1:22" ht="32.25" customHeight="1" thickTop="1" thickBot="1">
      <c r="A1602" s="24"/>
      <c r="B1602" s="5"/>
      <c r="C1602" s="5"/>
      <c r="D1602" s="5"/>
      <c r="E1602" s="8" t="str">
        <f>IF(D1602="","",LEFT(D1602,3))</f>
        <v/>
      </c>
      <c r="F1602" s="5" t="str">
        <f>IF(E1602="","",IFERROR(VLOOKUP(E1602,REGRAS_CST!$A$2:$B$200,2,FALSE),""))</f>
        <v/>
      </c>
      <c r="G1602" s="25"/>
      <c r="H1602" s="7">
        <v>8.9999999999999993E-3</v>
      </c>
      <c r="I1602" s="7">
        <v>1E-3</v>
      </c>
      <c r="J1602" s="9">
        <v>0</v>
      </c>
      <c r="K1602" s="5" t="str">
        <f>IF(E1602="","",IFERROR(VLOOKUP(E1602,REGRAS_CST!$A$2:$C$200,3,FALSE),""))</f>
        <v/>
      </c>
      <c r="L1602" s="10" t="str">
        <f>IF($G1602="", "", $G1602*(1-$V1602))</f>
        <v/>
      </c>
      <c r="M1602" s="30" t="str">
        <f t="shared" si="48"/>
        <v/>
      </c>
      <c r="N1602" s="30" t="str">
        <f t="shared" si="49"/>
        <v/>
      </c>
      <c r="O1602" s="5" t="str">
        <f>IF(D1602="","",
IF(AND(K1602&lt;&gt;"SIM",V1602&gt;0),"ERRO: % BC &gt; 0, mas NÃO permitida ❌",
IF(AND(K1602="SIM",V1602=0),"ATENÇÃO: BC permitida, mas % = 0 🔎",
"Base de cálculo aplicada corretamente ✅")))</f>
        <v/>
      </c>
      <c r="P1602" s="5" t="str">
        <f>IF(D1602="","",
IF(AND(Q1602&lt;&gt;"SIM",U1602&gt;0),"ERRO: % alíquota &gt; 0, mas NÃO permitida ❌",
IF(AND(Q1602="SIM",U1602=0),"ATENÇÃO: alíquota permitida, mas % = 0 🔎",
"Alíquota aplicada corretamente ✅")))</f>
        <v/>
      </c>
      <c r="Q1602" s="5" t="str">
        <f>IF(E1602="","",IFERROR(VLOOKUP(E1602,REGRAS_CST!$A$2:$D$200,4,FALSE),""))</f>
        <v/>
      </c>
      <c r="R1602" s="9"/>
      <c r="S1602" s="7">
        <f>IF($H1602="","",$H1602*(1-$U1602))</f>
        <v>8.9999999999999993E-3</v>
      </c>
      <c r="T1602" s="7">
        <f>IF($I1602="","",$I1602*(1-$U1602))</f>
        <v>1E-3</v>
      </c>
      <c r="U1602" s="7">
        <f>IFERROR(INDEX(BASE_CCLASSTRIB!$E:$E, MATCH(TEXT($D1602,"000000"), BASE_CCLASSTRIB!$A:$A, 0))/100, 0)</f>
        <v>0</v>
      </c>
      <c r="V1602" s="21">
        <f>IFERROR(INDEX(BASE_CCLASSTRIB!$F:$F, MATCH(TEXT($D1602,"000000"), BASE_CCLASSTRIB!$A:$A, 0))/100, 0)</f>
        <v>0</v>
      </c>
    </row>
    <row r="1603" spans="1:22" ht="32.25" customHeight="1" thickTop="1" thickBot="1">
      <c r="A1603" s="24"/>
      <c r="B1603" s="5"/>
      <c r="C1603" s="5"/>
      <c r="D1603" s="5"/>
      <c r="E1603" s="8" t="str">
        <f>IF(D1603="","",LEFT(D1603,3))</f>
        <v/>
      </c>
      <c r="F1603" s="5" t="str">
        <f>IF(E1603="","",IFERROR(VLOOKUP(E1603,REGRAS_CST!$A$2:$B$200,2,FALSE),""))</f>
        <v/>
      </c>
      <c r="G1603" s="25"/>
      <c r="H1603" s="7">
        <v>8.9999999999999993E-3</v>
      </c>
      <c r="I1603" s="7">
        <v>1E-3</v>
      </c>
      <c r="J1603" s="9">
        <v>0</v>
      </c>
      <c r="K1603" s="5" t="str">
        <f>IF(E1603="","",IFERROR(VLOOKUP(E1603,REGRAS_CST!$A$2:$C$200,3,FALSE),""))</f>
        <v/>
      </c>
      <c r="L1603" s="10" t="str">
        <f>IF($G1603="", "", $G1603*(1-$V1603))</f>
        <v/>
      </c>
      <c r="M1603" s="30" t="str">
        <f t="shared" si="48"/>
        <v/>
      </c>
      <c r="N1603" s="30" t="str">
        <f t="shared" si="49"/>
        <v/>
      </c>
      <c r="O1603" s="5" t="str">
        <f>IF(D1603="","",
IF(AND(K1603&lt;&gt;"SIM",V1603&gt;0),"ERRO: % BC &gt; 0, mas NÃO permitida ❌",
IF(AND(K1603="SIM",V1603=0),"ATENÇÃO: BC permitida, mas % = 0 🔎",
"Base de cálculo aplicada corretamente ✅")))</f>
        <v/>
      </c>
      <c r="P1603" s="5" t="str">
        <f>IF(D1603="","",
IF(AND(Q1603&lt;&gt;"SIM",U1603&gt;0),"ERRO: % alíquota &gt; 0, mas NÃO permitida ❌",
IF(AND(Q1603="SIM",U1603=0),"ATENÇÃO: alíquota permitida, mas % = 0 🔎",
"Alíquota aplicada corretamente ✅")))</f>
        <v/>
      </c>
      <c r="Q1603" s="5" t="str">
        <f>IF(E1603="","",IFERROR(VLOOKUP(E1603,REGRAS_CST!$A$2:$D$200,4,FALSE),""))</f>
        <v/>
      </c>
      <c r="R1603" s="9"/>
      <c r="S1603" s="7">
        <f>IF($H1603="","",$H1603*(1-$U1603))</f>
        <v>8.9999999999999993E-3</v>
      </c>
      <c r="T1603" s="7">
        <f>IF($I1603="","",$I1603*(1-$U1603))</f>
        <v>1E-3</v>
      </c>
      <c r="U1603" s="7">
        <f>IFERROR(INDEX(BASE_CCLASSTRIB!$E:$E, MATCH(TEXT($D1603,"000000"), BASE_CCLASSTRIB!$A:$A, 0))/100, 0)</f>
        <v>0</v>
      </c>
      <c r="V1603" s="21">
        <f>IFERROR(INDEX(BASE_CCLASSTRIB!$F:$F, MATCH(TEXT($D1603,"000000"), BASE_CCLASSTRIB!$A:$A, 0))/100, 0)</f>
        <v>0</v>
      </c>
    </row>
    <row r="1604" spans="1:22" ht="32.25" customHeight="1" thickTop="1" thickBot="1">
      <c r="A1604" s="24"/>
      <c r="B1604" s="5"/>
      <c r="C1604" s="5"/>
      <c r="D1604" s="5"/>
      <c r="E1604" s="8" t="str">
        <f>IF(D1604="","",LEFT(D1604,3))</f>
        <v/>
      </c>
      <c r="F1604" s="5" t="str">
        <f>IF(E1604="","",IFERROR(VLOOKUP(E1604,REGRAS_CST!$A$2:$B$200,2,FALSE),""))</f>
        <v/>
      </c>
      <c r="G1604" s="25"/>
      <c r="H1604" s="7">
        <v>8.9999999999999993E-3</v>
      </c>
      <c r="I1604" s="7">
        <v>1E-3</v>
      </c>
      <c r="J1604" s="9">
        <v>0</v>
      </c>
      <c r="K1604" s="5" t="str">
        <f>IF(E1604="","",IFERROR(VLOOKUP(E1604,REGRAS_CST!$A$2:$C$200,3,FALSE),""))</f>
        <v/>
      </c>
      <c r="L1604" s="10" t="str">
        <f>IF($G1604="", "", $G1604*(1-$V1604))</f>
        <v/>
      </c>
      <c r="M1604" s="30" t="str">
        <f t="shared" si="48"/>
        <v/>
      </c>
      <c r="N1604" s="30" t="str">
        <f t="shared" si="49"/>
        <v/>
      </c>
      <c r="O1604" s="5" t="str">
        <f>IF(D1604="","",
IF(AND(K1604&lt;&gt;"SIM",V1604&gt;0),"ERRO: % BC &gt; 0, mas NÃO permitida ❌",
IF(AND(K1604="SIM",V1604=0),"ATENÇÃO: BC permitida, mas % = 0 🔎",
"Base de cálculo aplicada corretamente ✅")))</f>
        <v/>
      </c>
      <c r="P1604" s="5" t="str">
        <f>IF(D1604="","",
IF(AND(Q1604&lt;&gt;"SIM",U1604&gt;0),"ERRO: % alíquota &gt; 0, mas NÃO permitida ❌",
IF(AND(Q1604="SIM",U1604=0),"ATENÇÃO: alíquota permitida, mas % = 0 🔎",
"Alíquota aplicada corretamente ✅")))</f>
        <v/>
      </c>
      <c r="Q1604" s="5" t="str">
        <f>IF(E1604="","",IFERROR(VLOOKUP(E1604,REGRAS_CST!$A$2:$D$200,4,FALSE),""))</f>
        <v/>
      </c>
      <c r="R1604" s="9"/>
      <c r="S1604" s="7">
        <f>IF($H1604="","",$H1604*(1-$U1604))</f>
        <v>8.9999999999999993E-3</v>
      </c>
      <c r="T1604" s="7">
        <f>IF($I1604="","",$I1604*(1-$U1604))</f>
        <v>1E-3</v>
      </c>
      <c r="U1604" s="7">
        <f>IFERROR(INDEX(BASE_CCLASSTRIB!$E:$E, MATCH(TEXT($D1604,"000000"), BASE_CCLASSTRIB!$A:$A, 0))/100, 0)</f>
        <v>0</v>
      </c>
      <c r="V1604" s="21">
        <f>IFERROR(INDEX(BASE_CCLASSTRIB!$F:$F, MATCH(TEXT($D1604,"000000"), BASE_CCLASSTRIB!$A:$A, 0))/100, 0)</f>
        <v>0</v>
      </c>
    </row>
    <row r="1605" spans="1:22" ht="32.25" customHeight="1" thickTop="1" thickBot="1">
      <c r="A1605" s="24"/>
      <c r="B1605" s="5"/>
      <c r="C1605" s="5"/>
      <c r="D1605" s="5"/>
      <c r="E1605" s="8" t="str">
        <f>IF(D1605="","",LEFT(D1605,3))</f>
        <v/>
      </c>
      <c r="F1605" s="5" t="str">
        <f>IF(E1605="","",IFERROR(VLOOKUP(E1605,REGRAS_CST!$A$2:$B$200,2,FALSE),""))</f>
        <v/>
      </c>
      <c r="G1605" s="25"/>
      <c r="H1605" s="7">
        <v>8.9999999999999993E-3</v>
      </c>
      <c r="I1605" s="7">
        <v>1E-3</v>
      </c>
      <c r="J1605" s="9">
        <v>0</v>
      </c>
      <c r="K1605" s="5" t="str">
        <f>IF(E1605="","",IFERROR(VLOOKUP(E1605,REGRAS_CST!$A$2:$C$200,3,FALSE),""))</f>
        <v/>
      </c>
      <c r="L1605" s="10" t="str">
        <f>IF($G1605="", "", $G1605*(1-$V1605))</f>
        <v/>
      </c>
      <c r="M1605" s="30" t="str">
        <f t="shared" ref="M1605:M1668" si="50">IF(OR($L1605="",$S1605=""),"",TRUNC(VALUE($L1605)*VALUE($S1605),2))</f>
        <v/>
      </c>
      <c r="N1605" s="30" t="str">
        <f t="shared" ref="N1605:N1668" si="51">IF(OR($L1605="",$T1605=""),"",TRUNC(VALUE($L1605)*VALUE($T1605),2))</f>
        <v/>
      </c>
      <c r="O1605" s="5" t="str">
        <f>IF(D1605="","",
IF(AND(K1605&lt;&gt;"SIM",V1605&gt;0),"ERRO: % BC &gt; 0, mas NÃO permitida ❌",
IF(AND(K1605="SIM",V1605=0),"ATENÇÃO: BC permitida, mas % = 0 🔎",
"Base de cálculo aplicada corretamente ✅")))</f>
        <v/>
      </c>
      <c r="P1605" s="5" t="str">
        <f>IF(D1605="","",
IF(AND(Q1605&lt;&gt;"SIM",U1605&gt;0),"ERRO: % alíquota &gt; 0, mas NÃO permitida ❌",
IF(AND(Q1605="SIM",U1605=0),"ATENÇÃO: alíquota permitida, mas % = 0 🔎",
"Alíquota aplicada corretamente ✅")))</f>
        <v/>
      </c>
      <c r="Q1605" s="5" t="str">
        <f>IF(E1605="","",IFERROR(VLOOKUP(E1605,REGRAS_CST!$A$2:$D$200,4,FALSE),""))</f>
        <v/>
      </c>
      <c r="R1605" s="9"/>
      <c r="S1605" s="7">
        <f>IF($H1605="","",$H1605*(1-$U1605))</f>
        <v>8.9999999999999993E-3</v>
      </c>
      <c r="T1605" s="7">
        <f>IF($I1605="","",$I1605*(1-$U1605))</f>
        <v>1E-3</v>
      </c>
      <c r="U1605" s="7">
        <f>IFERROR(INDEX(BASE_CCLASSTRIB!$E:$E, MATCH(TEXT($D1605,"000000"), BASE_CCLASSTRIB!$A:$A, 0))/100, 0)</f>
        <v>0</v>
      </c>
      <c r="V1605" s="21">
        <f>IFERROR(INDEX(BASE_CCLASSTRIB!$F:$F, MATCH(TEXT($D1605,"000000"), BASE_CCLASSTRIB!$A:$A, 0))/100, 0)</f>
        <v>0</v>
      </c>
    </row>
    <row r="1606" spans="1:22" ht="32.25" customHeight="1" thickTop="1" thickBot="1">
      <c r="A1606" s="24"/>
      <c r="B1606" s="5"/>
      <c r="C1606" s="5"/>
      <c r="D1606" s="5"/>
      <c r="E1606" s="8" t="str">
        <f>IF(D1606="","",LEFT(D1606,3))</f>
        <v/>
      </c>
      <c r="F1606" s="5" t="str">
        <f>IF(E1606="","",IFERROR(VLOOKUP(E1606,REGRAS_CST!$A$2:$B$200,2,FALSE),""))</f>
        <v/>
      </c>
      <c r="G1606" s="25"/>
      <c r="H1606" s="7">
        <v>8.9999999999999993E-3</v>
      </c>
      <c r="I1606" s="7">
        <v>1E-3</v>
      </c>
      <c r="J1606" s="9">
        <v>0</v>
      </c>
      <c r="K1606" s="5" t="str">
        <f>IF(E1606="","",IFERROR(VLOOKUP(E1606,REGRAS_CST!$A$2:$C$200,3,FALSE),""))</f>
        <v/>
      </c>
      <c r="L1606" s="10" t="str">
        <f>IF($G1606="", "", $G1606*(1-$V1606))</f>
        <v/>
      </c>
      <c r="M1606" s="30" t="str">
        <f t="shared" si="50"/>
        <v/>
      </c>
      <c r="N1606" s="30" t="str">
        <f t="shared" si="51"/>
        <v/>
      </c>
      <c r="O1606" s="5" t="str">
        <f>IF(D1606="","",
IF(AND(K1606&lt;&gt;"SIM",V1606&gt;0),"ERRO: % BC &gt; 0, mas NÃO permitida ❌",
IF(AND(K1606="SIM",V1606=0),"ATENÇÃO: BC permitida, mas % = 0 🔎",
"Base de cálculo aplicada corretamente ✅")))</f>
        <v/>
      </c>
      <c r="P1606" s="5" t="str">
        <f>IF(D1606="","",
IF(AND(Q1606&lt;&gt;"SIM",U1606&gt;0),"ERRO: % alíquota &gt; 0, mas NÃO permitida ❌",
IF(AND(Q1606="SIM",U1606=0),"ATENÇÃO: alíquota permitida, mas % = 0 🔎",
"Alíquota aplicada corretamente ✅")))</f>
        <v/>
      </c>
      <c r="Q1606" s="5" t="str">
        <f>IF(E1606="","",IFERROR(VLOOKUP(E1606,REGRAS_CST!$A$2:$D$200,4,FALSE),""))</f>
        <v/>
      </c>
      <c r="R1606" s="9"/>
      <c r="S1606" s="7">
        <f>IF($H1606="","",$H1606*(1-$U1606))</f>
        <v>8.9999999999999993E-3</v>
      </c>
      <c r="T1606" s="7">
        <f>IF($I1606="","",$I1606*(1-$U1606))</f>
        <v>1E-3</v>
      </c>
      <c r="U1606" s="7">
        <f>IFERROR(INDEX(BASE_CCLASSTRIB!$E:$E, MATCH(TEXT($D1606,"000000"), BASE_CCLASSTRIB!$A:$A, 0))/100, 0)</f>
        <v>0</v>
      </c>
      <c r="V1606" s="21">
        <f>IFERROR(INDEX(BASE_CCLASSTRIB!$F:$F, MATCH(TEXT($D1606,"000000"), BASE_CCLASSTRIB!$A:$A, 0))/100, 0)</f>
        <v>0</v>
      </c>
    </row>
    <row r="1607" spans="1:22" ht="32.25" customHeight="1" thickTop="1" thickBot="1">
      <c r="A1607" s="24"/>
      <c r="B1607" s="5"/>
      <c r="C1607" s="5"/>
      <c r="D1607" s="5"/>
      <c r="E1607" s="8" t="str">
        <f>IF(D1607="","",LEFT(D1607,3))</f>
        <v/>
      </c>
      <c r="F1607" s="5" t="str">
        <f>IF(E1607="","",IFERROR(VLOOKUP(E1607,REGRAS_CST!$A$2:$B$200,2,FALSE),""))</f>
        <v/>
      </c>
      <c r="G1607" s="25"/>
      <c r="H1607" s="7">
        <v>8.9999999999999993E-3</v>
      </c>
      <c r="I1607" s="7">
        <v>1E-3</v>
      </c>
      <c r="J1607" s="9">
        <v>0</v>
      </c>
      <c r="K1607" s="5" t="str">
        <f>IF(E1607="","",IFERROR(VLOOKUP(E1607,REGRAS_CST!$A$2:$C$200,3,FALSE),""))</f>
        <v/>
      </c>
      <c r="L1607" s="10" t="str">
        <f>IF($G1607="", "", $G1607*(1-$V1607))</f>
        <v/>
      </c>
      <c r="M1607" s="30" t="str">
        <f t="shared" si="50"/>
        <v/>
      </c>
      <c r="N1607" s="30" t="str">
        <f t="shared" si="51"/>
        <v/>
      </c>
      <c r="O1607" s="5" t="str">
        <f>IF(D1607="","",
IF(AND(K1607&lt;&gt;"SIM",V1607&gt;0),"ERRO: % BC &gt; 0, mas NÃO permitida ❌",
IF(AND(K1607="SIM",V1607=0),"ATENÇÃO: BC permitida, mas % = 0 🔎",
"Base de cálculo aplicada corretamente ✅")))</f>
        <v/>
      </c>
      <c r="P1607" s="5" t="str">
        <f>IF(D1607="","",
IF(AND(Q1607&lt;&gt;"SIM",U1607&gt;0),"ERRO: % alíquota &gt; 0, mas NÃO permitida ❌",
IF(AND(Q1607="SIM",U1607=0),"ATENÇÃO: alíquota permitida, mas % = 0 🔎",
"Alíquota aplicada corretamente ✅")))</f>
        <v/>
      </c>
      <c r="Q1607" s="5" t="str">
        <f>IF(E1607="","",IFERROR(VLOOKUP(E1607,REGRAS_CST!$A$2:$D$200,4,FALSE),""))</f>
        <v/>
      </c>
      <c r="R1607" s="9"/>
      <c r="S1607" s="7">
        <f>IF($H1607="","",$H1607*(1-$U1607))</f>
        <v>8.9999999999999993E-3</v>
      </c>
      <c r="T1607" s="7">
        <f>IF($I1607="","",$I1607*(1-$U1607))</f>
        <v>1E-3</v>
      </c>
      <c r="U1607" s="7">
        <f>IFERROR(INDEX(BASE_CCLASSTRIB!$E:$E, MATCH(TEXT($D1607,"000000"), BASE_CCLASSTRIB!$A:$A, 0))/100, 0)</f>
        <v>0</v>
      </c>
      <c r="V1607" s="21">
        <f>IFERROR(INDEX(BASE_CCLASSTRIB!$F:$F, MATCH(TEXT($D1607,"000000"), BASE_CCLASSTRIB!$A:$A, 0))/100, 0)</f>
        <v>0</v>
      </c>
    </row>
    <row r="1608" spans="1:22" ht="32.25" customHeight="1" thickTop="1" thickBot="1">
      <c r="A1608" s="24"/>
      <c r="B1608" s="5"/>
      <c r="C1608" s="5"/>
      <c r="D1608" s="5"/>
      <c r="E1608" s="8" t="str">
        <f>IF(D1608="","",LEFT(D1608,3))</f>
        <v/>
      </c>
      <c r="F1608" s="5" t="str">
        <f>IF(E1608="","",IFERROR(VLOOKUP(E1608,REGRAS_CST!$A$2:$B$200,2,FALSE),""))</f>
        <v/>
      </c>
      <c r="G1608" s="25"/>
      <c r="H1608" s="7">
        <v>8.9999999999999993E-3</v>
      </c>
      <c r="I1608" s="7">
        <v>1E-3</v>
      </c>
      <c r="J1608" s="9">
        <v>0</v>
      </c>
      <c r="K1608" s="5" t="str">
        <f>IF(E1608="","",IFERROR(VLOOKUP(E1608,REGRAS_CST!$A$2:$C$200,3,FALSE),""))</f>
        <v/>
      </c>
      <c r="L1608" s="10" t="str">
        <f>IF($G1608="", "", $G1608*(1-$V1608))</f>
        <v/>
      </c>
      <c r="M1608" s="30" t="str">
        <f t="shared" si="50"/>
        <v/>
      </c>
      <c r="N1608" s="30" t="str">
        <f t="shared" si="51"/>
        <v/>
      </c>
      <c r="O1608" s="5" t="str">
        <f>IF(D1608="","",
IF(AND(K1608&lt;&gt;"SIM",V1608&gt;0),"ERRO: % BC &gt; 0, mas NÃO permitida ❌",
IF(AND(K1608="SIM",V1608=0),"ATENÇÃO: BC permitida, mas % = 0 🔎",
"Base de cálculo aplicada corretamente ✅")))</f>
        <v/>
      </c>
      <c r="P1608" s="5" t="str">
        <f>IF(D1608="","",
IF(AND(Q1608&lt;&gt;"SIM",U1608&gt;0),"ERRO: % alíquota &gt; 0, mas NÃO permitida ❌",
IF(AND(Q1608="SIM",U1608=0),"ATENÇÃO: alíquota permitida, mas % = 0 🔎",
"Alíquota aplicada corretamente ✅")))</f>
        <v/>
      </c>
      <c r="Q1608" s="5" t="str">
        <f>IF(E1608="","",IFERROR(VLOOKUP(E1608,REGRAS_CST!$A$2:$D$200,4,FALSE),""))</f>
        <v/>
      </c>
      <c r="R1608" s="9"/>
      <c r="S1608" s="7">
        <f>IF($H1608="","",$H1608*(1-$U1608))</f>
        <v>8.9999999999999993E-3</v>
      </c>
      <c r="T1608" s="7">
        <f>IF($I1608="","",$I1608*(1-$U1608))</f>
        <v>1E-3</v>
      </c>
      <c r="U1608" s="7">
        <f>IFERROR(INDEX(BASE_CCLASSTRIB!$E:$E, MATCH(TEXT($D1608,"000000"), BASE_CCLASSTRIB!$A:$A, 0))/100, 0)</f>
        <v>0</v>
      </c>
      <c r="V1608" s="21">
        <f>IFERROR(INDEX(BASE_CCLASSTRIB!$F:$F, MATCH(TEXT($D1608,"000000"), BASE_CCLASSTRIB!$A:$A, 0))/100, 0)</f>
        <v>0</v>
      </c>
    </row>
    <row r="1609" spans="1:22" ht="32.25" customHeight="1" thickTop="1" thickBot="1">
      <c r="A1609" s="24"/>
      <c r="B1609" s="5"/>
      <c r="C1609" s="5"/>
      <c r="D1609" s="5"/>
      <c r="E1609" s="8" t="str">
        <f>IF(D1609="","",LEFT(D1609,3))</f>
        <v/>
      </c>
      <c r="F1609" s="5" t="str">
        <f>IF(E1609="","",IFERROR(VLOOKUP(E1609,REGRAS_CST!$A$2:$B$200,2,FALSE),""))</f>
        <v/>
      </c>
      <c r="G1609" s="25"/>
      <c r="H1609" s="7">
        <v>8.9999999999999993E-3</v>
      </c>
      <c r="I1609" s="7">
        <v>1E-3</v>
      </c>
      <c r="J1609" s="9">
        <v>0</v>
      </c>
      <c r="K1609" s="5" t="str">
        <f>IF(E1609="","",IFERROR(VLOOKUP(E1609,REGRAS_CST!$A$2:$C$200,3,FALSE),""))</f>
        <v/>
      </c>
      <c r="L1609" s="10" t="str">
        <f>IF($G1609="", "", $G1609*(1-$V1609))</f>
        <v/>
      </c>
      <c r="M1609" s="30" t="str">
        <f t="shared" si="50"/>
        <v/>
      </c>
      <c r="N1609" s="30" t="str">
        <f t="shared" si="51"/>
        <v/>
      </c>
      <c r="O1609" s="5" t="str">
        <f>IF(D1609="","",
IF(AND(K1609&lt;&gt;"SIM",V1609&gt;0),"ERRO: % BC &gt; 0, mas NÃO permitida ❌",
IF(AND(K1609="SIM",V1609=0),"ATENÇÃO: BC permitida, mas % = 0 🔎",
"Base de cálculo aplicada corretamente ✅")))</f>
        <v/>
      </c>
      <c r="P1609" s="5" t="str">
        <f>IF(D1609="","",
IF(AND(Q1609&lt;&gt;"SIM",U1609&gt;0),"ERRO: % alíquota &gt; 0, mas NÃO permitida ❌",
IF(AND(Q1609="SIM",U1609=0),"ATENÇÃO: alíquota permitida, mas % = 0 🔎",
"Alíquota aplicada corretamente ✅")))</f>
        <v/>
      </c>
      <c r="Q1609" s="5" t="str">
        <f>IF(E1609="","",IFERROR(VLOOKUP(E1609,REGRAS_CST!$A$2:$D$200,4,FALSE),""))</f>
        <v/>
      </c>
      <c r="R1609" s="9"/>
      <c r="S1609" s="7">
        <f>IF($H1609="","",$H1609*(1-$U1609))</f>
        <v>8.9999999999999993E-3</v>
      </c>
      <c r="T1609" s="7">
        <f>IF($I1609="","",$I1609*(1-$U1609))</f>
        <v>1E-3</v>
      </c>
      <c r="U1609" s="7">
        <f>IFERROR(INDEX(BASE_CCLASSTRIB!$E:$E, MATCH(TEXT($D1609,"000000"), BASE_CCLASSTRIB!$A:$A, 0))/100, 0)</f>
        <v>0</v>
      </c>
      <c r="V1609" s="21">
        <f>IFERROR(INDEX(BASE_CCLASSTRIB!$F:$F, MATCH(TEXT($D1609,"000000"), BASE_CCLASSTRIB!$A:$A, 0))/100, 0)</f>
        <v>0</v>
      </c>
    </row>
    <row r="1610" spans="1:22" ht="32.25" customHeight="1" thickTop="1" thickBot="1">
      <c r="A1610" s="24"/>
      <c r="B1610" s="5"/>
      <c r="C1610" s="5"/>
      <c r="D1610" s="5"/>
      <c r="E1610" s="8" t="str">
        <f>IF(D1610="","",LEFT(D1610,3))</f>
        <v/>
      </c>
      <c r="F1610" s="5" t="str">
        <f>IF(E1610="","",IFERROR(VLOOKUP(E1610,REGRAS_CST!$A$2:$B$200,2,FALSE),""))</f>
        <v/>
      </c>
      <c r="G1610" s="25"/>
      <c r="H1610" s="7">
        <v>8.9999999999999993E-3</v>
      </c>
      <c r="I1610" s="7">
        <v>1E-3</v>
      </c>
      <c r="J1610" s="9">
        <v>0</v>
      </c>
      <c r="K1610" s="5" t="str">
        <f>IF(E1610="","",IFERROR(VLOOKUP(E1610,REGRAS_CST!$A$2:$C$200,3,FALSE),""))</f>
        <v/>
      </c>
      <c r="L1610" s="10" t="str">
        <f>IF($G1610="", "", $G1610*(1-$V1610))</f>
        <v/>
      </c>
      <c r="M1610" s="30" t="str">
        <f t="shared" si="50"/>
        <v/>
      </c>
      <c r="N1610" s="30" t="str">
        <f t="shared" si="51"/>
        <v/>
      </c>
      <c r="O1610" s="5" t="str">
        <f>IF(D1610="","",
IF(AND(K1610&lt;&gt;"SIM",V1610&gt;0),"ERRO: % BC &gt; 0, mas NÃO permitida ❌",
IF(AND(K1610="SIM",V1610=0),"ATENÇÃO: BC permitida, mas % = 0 🔎",
"Base de cálculo aplicada corretamente ✅")))</f>
        <v/>
      </c>
      <c r="P1610" s="5" t="str">
        <f>IF(D1610="","",
IF(AND(Q1610&lt;&gt;"SIM",U1610&gt;0),"ERRO: % alíquota &gt; 0, mas NÃO permitida ❌",
IF(AND(Q1610="SIM",U1610=0),"ATENÇÃO: alíquota permitida, mas % = 0 🔎",
"Alíquota aplicada corretamente ✅")))</f>
        <v/>
      </c>
      <c r="Q1610" s="5" t="str">
        <f>IF(E1610="","",IFERROR(VLOOKUP(E1610,REGRAS_CST!$A$2:$D$200,4,FALSE),""))</f>
        <v/>
      </c>
      <c r="R1610" s="9"/>
      <c r="S1610" s="7">
        <f>IF($H1610="","",$H1610*(1-$U1610))</f>
        <v>8.9999999999999993E-3</v>
      </c>
      <c r="T1610" s="7">
        <f>IF($I1610="","",$I1610*(1-$U1610))</f>
        <v>1E-3</v>
      </c>
      <c r="U1610" s="7">
        <f>IFERROR(INDEX(BASE_CCLASSTRIB!$E:$E, MATCH(TEXT($D1610,"000000"), BASE_CCLASSTRIB!$A:$A, 0))/100, 0)</f>
        <v>0</v>
      </c>
      <c r="V1610" s="21">
        <f>IFERROR(INDEX(BASE_CCLASSTRIB!$F:$F, MATCH(TEXT($D1610,"000000"), BASE_CCLASSTRIB!$A:$A, 0))/100, 0)</f>
        <v>0</v>
      </c>
    </row>
    <row r="1611" spans="1:22" ht="32.25" customHeight="1" thickTop="1" thickBot="1">
      <c r="A1611" s="24"/>
      <c r="B1611" s="5"/>
      <c r="C1611" s="5"/>
      <c r="D1611" s="5"/>
      <c r="E1611" s="8" t="str">
        <f>IF(D1611="","",LEFT(D1611,3))</f>
        <v/>
      </c>
      <c r="F1611" s="5" t="str">
        <f>IF(E1611="","",IFERROR(VLOOKUP(E1611,REGRAS_CST!$A$2:$B$200,2,FALSE),""))</f>
        <v/>
      </c>
      <c r="G1611" s="25"/>
      <c r="H1611" s="7">
        <v>8.9999999999999993E-3</v>
      </c>
      <c r="I1611" s="7">
        <v>1E-3</v>
      </c>
      <c r="J1611" s="9">
        <v>0</v>
      </c>
      <c r="K1611" s="5" t="str">
        <f>IF(E1611="","",IFERROR(VLOOKUP(E1611,REGRAS_CST!$A$2:$C$200,3,FALSE),""))</f>
        <v/>
      </c>
      <c r="L1611" s="10" t="str">
        <f>IF($G1611="", "", $G1611*(1-$V1611))</f>
        <v/>
      </c>
      <c r="M1611" s="30" t="str">
        <f t="shared" si="50"/>
        <v/>
      </c>
      <c r="N1611" s="30" t="str">
        <f t="shared" si="51"/>
        <v/>
      </c>
      <c r="O1611" s="5" t="str">
        <f>IF(D1611="","",
IF(AND(K1611&lt;&gt;"SIM",V1611&gt;0),"ERRO: % BC &gt; 0, mas NÃO permitida ❌",
IF(AND(K1611="SIM",V1611=0),"ATENÇÃO: BC permitida, mas % = 0 🔎",
"Base de cálculo aplicada corretamente ✅")))</f>
        <v/>
      </c>
      <c r="P1611" s="5" t="str">
        <f>IF(D1611="","",
IF(AND(Q1611&lt;&gt;"SIM",U1611&gt;0),"ERRO: % alíquota &gt; 0, mas NÃO permitida ❌",
IF(AND(Q1611="SIM",U1611=0),"ATENÇÃO: alíquota permitida, mas % = 0 🔎",
"Alíquota aplicada corretamente ✅")))</f>
        <v/>
      </c>
      <c r="Q1611" s="5" t="str">
        <f>IF(E1611="","",IFERROR(VLOOKUP(E1611,REGRAS_CST!$A$2:$D$200,4,FALSE),""))</f>
        <v/>
      </c>
      <c r="R1611" s="9"/>
      <c r="S1611" s="7">
        <f>IF($H1611="","",$H1611*(1-$U1611))</f>
        <v>8.9999999999999993E-3</v>
      </c>
      <c r="T1611" s="7">
        <f>IF($I1611="","",$I1611*(1-$U1611))</f>
        <v>1E-3</v>
      </c>
      <c r="U1611" s="7">
        <f>IFERROR(INDEX(BASE_CCLASSTRIB!$E:$E, MATCH(TEXT($D1611,"000000"), BASE_CCLASSTRIB!$A:$A, 0))/100, 0)</f>
        <v>0</v>
      </c>
      <c r="V1611" s="21">
        <f>IFERROR(INDEX(BASE_CCLASSTRIB!$F:$F, MATCH(TEXT($D1611,"000000"), BASE_CCLASSTRIB!$A:$A, 0))/100, 0)</f>
        <v>0</v>
      </c>
    </row>
    <row r="1612" spans="1:22" ht="32.25" customHeight="1" thickTop="1" thickBot="1">
      <c r="A1612" s="24"/>
      <c r="B1612" s="5"/>
      <c r="C1612" s="5"/>
      <c r="D1612" s="5"/>
      <c r="E1612" s="8" t="str">
        <f>IF(D1612="","",LEFT(D1612,3))</f>
        <v/>
      </c>
      <c r="F1612" s="5" t="str">
        <f>IF(E1612="","",IFERROR(VLOOKUP(E1612,REGRAS_CST!$A$2:$B$200,2,FALSE),""))</f>
        <v/>
      </c>
      <c r="G1612" s="25"/>
      <c r="H1612" s="7">
        <v>8.9999999999999993E-3</v>
      </c>
      <c r="I1612" s="7">
        <v>1E-3</v>
      </c>
      <c r="J1612" s="9">
        <v>0</v>
      </c>
      <c r="K1612" s="5" t="str">
        <f>IF(E1612="","",IFERROR(VLOOKUP(E1612,REGRAS_CST!$A$2:$C$200,3,FALSE),""))</f>
        <v/>
      </c>
      <c r="L1612" s="10" t="str">
        <f>IF($G1612="", "", $G1612*(1-$V1612))</f>
        <v/>
      </c>
      <c r="M1612" s="30" t="str">
        <f t="shared" si="50"/>
        <v/>
      </c>
      <c r="N1612" s="30" t="str">
        <f t="shared" si="51"/>
        <v/>
      </c>
      <c r="O1612" s="5" t="str">
        <f>IF(D1612="","",
IF(AND(K1612&lt;&gt;"SIM",V1612&gt;0),"ERRO: % BC &gt; 0, mas NÃO permitida ❌",
IF(AND(K1612="SIM",V1612=0),"ATENÇÃO: BC permitida, mas % = 0 🔎",
"Base de cálculo aplicada corretamente ✅")))</f>
        <v/>
      </c>
      <c r="P1612" s="5" t="str">
        <f>IF(D1612="","",
IF(AND(Q1612&lt;&gt;"SIM",U1612&gt;0),"ERRO: % alíquota &gt; 0, mas NÃO permitida ❌",
IF(AND(Q1612="SIM",U1612=0),"ATENÇÃO: alíquota permitida, mas % = 0 🔎",
"Alíquota aplicada corretamente ✅")))</f>
        <v/>
      </c>
      <c r="Q1612" s="5" t="str">
        <f>IF(E1612="","",IFERROR(VLOOKUP(E1612,REGRAS_CST!$A$2:$D$200,4,FALSE),""))</f>
        <v/>
      </c>
      <c r="R1612" s="9"/>
      <c r="S1612" s="7">
        <f>IF($H1612="","",$H1612*(1-$U1612))</f>
        <v>8.9999999999999993E-3</v>
      </c>
      <c r="T1612" s="7">
        <f>IF($I1612="","",$I1612*(1-$U1612))</f>
        <v>1E-3</v>
      </c>
      <c r="U1612" s="7">
        <f>IFERROR(INDEX(BASE_CCLASSTRIB!$E:$E, MATCH(TEXT($D1612,"000000"), BASE_CCLASSTRIB!$A:$A, 0))/100, 0)</f>
        <v>0</v>
      </c>
      <c r="V1612" s="21">
        <f>IFERROR(INDEX(BASE_CCLASSTRIB!$F:$F, MATCH(TEXT($D1612,"000000"), BASE_CCLASSTRIB!$A:$A, 0))/100, 0)</f>
        <v>0</v>
      </c>
    </row>
    <row r="1613" spans="1:22" ht="32.25" customHeight="1" thickTop="1" thickBot="1">
      <c r="A1613" s="24"/>
      <c r="B1613" s="5"/>
      <c r="C1613" s="5"/>
      <c r="D1613" s="5"/>
      <c r="E1613" s="8" t="str">
        <f>IF(D1613="","",LEFT(D1613,3))</f>
        <v/>
      </c>
      <c r="F1613" s="5" t="str">
        <f>IF(E1613="","",IFERROR(VLOOKUP(E1613,REGRAS_CST!$A$2:$B$200,2,FALSE),""))</f>
        <v/>
      </c>
      <c r="G1613" s="25"/>
      <c r="H1613" s="7">
        <v>8.9999999999999993E-3</v>
      </c>
      <c r="I1613" s="7">
        <v>1E-3</v>
      </c>
      <c r="J1613" s="9">
        <v>0</v>
      </c>
      <c r="K1613" s="5" t="str">
        <f>IF(E1613="","",IFERROR(VLOOKUP(E1613,REGRAS_CST!$A$2:$C$200,3,FALSE),""))</f>
        <v/>
      </c>
      <c r="L1613" s="10" t="str">
        <f>IF($G1613="", "", $G1613*(1-$V1613))</f>
        <v/>
      </c>
      <c r="M1613" s="30" t="str">
        <f t="shared" si="50"/>
        <v/>
      </c>
      <c r="N1613" s="30" t="str">
        <f t="shared" si="51"/>
        <v/>
      </c>
      <c r="O1613" s="5" t="str">
        <f>IF(D1613="","",
IF(AND(K1613&lt;&gt;"SIM",V1613&gt;0),"ERRO: % BC &gt; 0, mas NÃO permitida ❌",
IF(AND(K1613="SIM",V1613=0),"ATENÇÃO: BC permitida, mas % = 0 🔎",
"Base de cálculo aplicada corretamente ✅")))</f>
        <v/>
      </c>
      <c r="P1613" s="5" t="str">
        <f>IF(D1613="","",
IF(AND(Q1613&lt;&gt;"SIM",U1613&gt;0),"ERRO: % alíquota &gt; 0, mas NÃO permitida ❌",
IF(AND(Q1613="SIM",U1613=0),"ATENÇÃO: alíquota permitida, mas % = 0 🔎",
"Alíquota aplicada corretamente ✅")))</f>
        <v/>
      </c>
      <c r="Q1613" s="5" t="str">
        <f>IF(E1613="","",IFERROR(VLOOKUP(E1613,REGRAS_CST!$A$2:$D$200,4,FALSE),""))</f>
        <v/>
      </c>
      <c r="R1613" s="9"/>
      <c r="S1613" s="7">
        <f>IF($H1613="","",$H1613*(1-$U1613))</f>
        <v>8.9999999999999993E-3</v>
      </c>
      <c r="T1613" s="7">
        <f>IF($I1613="","",$I1613*(1-$U1613))</f>
        <v>1E-3</v>
      </c>
      <c r="U1613" s="7">
        <f>IFERROR(INDEX(BASE_CCLASSTRIB!$E:$E, MATCH(TEXT($D1613,"000000"), BASE_CCLASSTRIB!$A:$A, 0))/100, 0)</f>
        <v>0</v>
      </c>
      <c r="V1613" s="21">
        <f>IFERROR(INDEX(BASE_CCLASSTRIB!$F:$F, MATCH(TEXT($D1613,"000000"), BASE_CCLASSTRIB!$A:$A, 0))/100, 0)</f>
        <v>0</v>
      </c>
    </row>
    <row r="1614" spans="1:22" ht="32.25" customHeight="1" thickTop="1" thickBot="1">
      <c r="A1614" s="24"/>
      <c r="B1614" s="5"/>
      <c r="C1614" s="5"/>
      <c r="D1614" s="5"/>
      <c r="E1614" s="8" t="str">
        <f>IF(D1614="","",LEFT(D1614,3))</f>
        <v/>
      </c>
      <c r="F1614" s="5" t="str">
        <f>IF(E1614="","",IFERROR(VLOOKUP(E1614,REGRAS_CST!$A$2:$B$200,2,FALSE),""))</f>
        <v/>
      </c>
      <c r="G1614" s="25"/>
      <c r="H1614" s="7">
        <v>8.9999999999999993E-3</v>
      </c>
      <c r="I1614" s="7">
        <v>1E-3</v>
      </c>
      <c r="J1614" s="9">
        <v>0</v>
      </c>
      <c r="K1614" s="5" t="str">
        <f>IF(E1614="","",IFERROR(VLOOKUP(E1614,REGRAS_CST!$A$2:$C$200,3,FALSE),""))</f>
        <v/>
      </c>
      <c r="L1614" s="10" t="str">
        <f>IF($G1614="", "", $G1614*(1-$V1614))</f>
        <v/>
      </c>
      <c r="M1614" s="30" t="str">
        <f t="shared" si="50"/>
        <v/>
      </c>
      <c r="N1614" s="30" t="str">
        <f t="shared" si="51"/>
        <v/>
      </c>
      <c r="O1614" s="5" t="str">
        <f>IF(D1614="","",
IF(AND(K1614&lt;&gt;"SIM",V1614&gt;0),"ERRO: % BC &gt; 0, mas NÃO permitida ❌",
IF(AND(K1614="SIM",V1614=0),"ATENÇÃO: BC permitida, mas % = 0 🔎",
"Base de cálculo aplicada corretamente ✅")))</f>
        <v/>
      </c>
      <c r="P1614" s="5" t="str">
        <f>IF(D1614="","",
IF(AND(Q1614&lt;&gt;"SIM",U1614&gt;0),"ERRO: % alíquota &gt; 0, mas NÃO permitida ❌",
IF(AND(Q1614="SIM",U1614=0),"ATENÇÃO: alíquota permitida, mas % = 0 🔎",
"Alíquota aplicada corretamente ✅")))</f>
        <v/>
      </c>
      <c r="Q1614" s="5" t="str">
        <f>IF(E1614="","",IFERROR(VLOOKUP(E1614,REGRAS_CST!$A$2:$D$200,4,FALSE),""))</f>
        <v/>
      </c>
      <c r="R1614" s="9"/>
      <c r="S1614" s="7">
        <f>IF($H1614="","",$H1614*(1-$U1614))</f>
        <v>8.9999999999999993E-3</v>
      </c>
      <c r="T1614" s="7">
        <f>IF($I1614="","",$I1614*(1-$U1614))</f>
        <v>1E-3</v>
      </c>
      <c r="U1614" s="7">
        <f>IFERROR(INDEX(BASE_CCLASSTRIB!$E:$E, MATCH(TEXT($D1614,"000000"), BASE_CCLASSTRIB!$A:$A, 0))/100, 0)</f>
        <v>0</v>
      </c>
      <c r="V1614" s="21">
        <f>IFERROR(INDEX(BASE_CCLASSTRIB!$F:$F, MATCH(TEXT($D1614,"000000"), BASE_CCLASSTRIB!$A:$A, 0))/100, 0)</f>
        <v>0</v>
      </c>
    </row>
    <row r="1615" spans="1:22" ht="32.25" customHeight="1" thickTop="1" thickBot="1">
      <c r="A1615" s="24"/>
      <c r="B1615" s="5"/>
      <c r="C1615" s="5"/>
      <c r="D1615" s="5"/>
      <c r="E1615" s="8" t="str">
        <f>IF(D1615="","",LEFT(D1615,3))</f>
        <v/>
      </c>
      <c r="F1615" s="5" t="str">
        <f>IF(E1615="","",IFERROR(VLOOKUP(E1615,REGRAS_CST!$A$2:$B$200,2,FALSE),""))</f>
        <v/>
      </c>
      <c r="G1615" s="25"/>
      <c r="H1615" s="7">
        <v>8.9999999999999993E-3</v>
      </c>
      <c r="I1615" s="7">
        <v>1E-3</v>
      </c>
      <c r="J1615" s="9">
        <v>0</v>
      </c>
      <c r="K1615" s="5" t="str">
        <f>IF(E1615="","",IFERROR(VLOOKUP(E1615,REGRAS_CST!$A$2:$C$200,3,FALSE),""))</f>
        <v/>
      </c>
      <c r="L1615" s="10" t="str">
        <f>IF($G1615="", "", $G1615*(1-$V1615))</f>
        <v/>
      </c>
      <c r="M1615" s="30" t="str">
        <f t="shared" si="50"/>
        <v/>
      </c>
      <c r="N1615" s="30" t="str">
        <f t="shared" si="51"/>
        <v/>
      </c>
      <c r="O1615" s="5" t="str">
        <f>IF(D1615="","",
IF(AND(K1615&lt;&gt;"SIM",V1615&gt;0),"ERRO: % BC &gt; 0, mas NÃO permitida ❌",
IF(AND(K1615="SIM",V1615=0),"ATENÇÃO: BC permitida, mas % = 0 🔎",
"Base de cálculo aplicada corretamente ✅")))</f>
        <v/>
      </c>
      <c r="P1615" s="5" t="str">
        <f>IF(D1615="","",
IF(AND(Q1615&lt;&gt;"SIM",U1615&gt;0),"ERRO: % alíquota &gt; 0, mas NÃO permitida ❌",
IF(AND(Q1615="SIM",U1615=0),"ATENÇÃO: alíquota permitida, mas % = 0 🔎",
"Alíquota aplicada corretamente ✅")))</f>
        <v/>
      </c>
      <c r="Q1615" s="5" t="str">
        <f>IF(E1615="","",IFERROR(VLOOKUP(E1615,REGRAS_CST!$A$2:$D$200,4,FALSE),""))</f>
        <v/>
      </c>
      <c r="R1615" s="9"/>
      <c r="S1615" s="7">
        <f>IF($H1615="","",$H1615*(1-$U1615))</f>
        <v>8.9999999999999993E-3</v>
      </c>
      <c r="T1615" s="7">
        <f>IF($I1615="","",$I1615*(1-$U1615))</f>
        <v>1E-3</v>
      </c>
      <c r="U1615" s="7">
        <f>IFERROR(INDEX(BASE_CCLASSTRIB!$E:$E, MATCH(TEXT($D1615,"000000"), BASE_CCLASSTRIB!$A:$A, 0))/100, 0)</f>
        <v>0</v>
      </c>
      <c r="V1615" s="21">
        <f>IFERROR(INDEX(BASE_CCLASSTRIB!$F:$F, MATCH(TEXT($D1615,"000000"), BASE_CCLASSTRIB!$A:$A, 0))/100, 0)</f>
        <v>0</v>
      </c>
    </row>
    <row r="1616" spans="1:22" ht="32.25" customHeight="1" thickTop="1" thickBot="1">
      <c r="A1616" s="24"/>
      <c r="B1616" s="5"/>
      <c r="C1616" s="5"/>
      <c r="D1616" s="5"/>
      <c r="E1616" s="8" t="str">
        <f>IF(D1616="","",LEFT(D1616,3))</f>
        <v/>
      </c>
      <c r="F1616" s="5" t="str">
        <f>IF(E1616="","",IFERROR(VLOOKUP(E1616,REGRAS_CST!$A$2:$B$200,2,FALSE),""))</f>
        <v/>
      </c>
      <c r="G1616" s="25"/>
      <c r="H1616" s="7">
        <v>8.9999999999999993E-3</v>
      </c>
      <c r="I1616" s="7">
        <v>1E-3</v>
      </c>
      <c r="J1616" s="9">
        <v>0</v>
      </c>
      <c r="K1616" s="5" t="str">
        <f>IF(E1616="","",IFERROR(VLOOKUP(E1616,REGRAS_CST!$A$2:$C$200,3,FALSE),""))</f>
        <v/>
      </c>
      <c r="L1616" s="10" t="str">
        <f>IF($G1616="", "", $G1616*(1-$V1616))</f>
        <v/>
      </c>
      <c r="M1616" s="30" t="str">
        <f t="shared" si="50"/>
        <v/>
      </c>
      <c r="N1616" s="30" t="str">
        <f t="shared" si="51"/>
        <v/>
      </c>
      <c r="O1616" s="5" t="str">
        <f>IF(D1616="","",
IF(AND(K1616&lt;&gt;"SIM",V1616&gt;0),"ERRO: % BC &gt; 0, mas NÃO permitida ❌",
IF(AND(K1616="SIM",V1616=0),"ATENÇÃO: BC permitida, mas % = 0 🔎",
"Base de cálculo aplicada corretamente ✅")))</f>
        <v/>
      </c>
      <c r="P1616" s="5" t="str">
        <f>IF(D1616="","",
IF(AND(Q1616&lt;&gt;"SIM",U1616&gt;0),"ERRO: % alíquota &gt; 0, mas NÃO permitida ❌",
IF(AND(Q1616="SIM",U1616=0),"ATENÇÃO: alíquota permitida, mas % = 0 🔎",
"Alíquota aplicada corretamente ✅")))</f>
        <v/>
      </c>
      <c r="Q1616" s="5" t="str">
        <f>IF(E1616="","",IFERROR(VLOOKUP(E1616,REGRAS_CST!$A$2:$D$200,4,FALSE),""))</f>
        <v/>
      </c>
      <c r="R1616" s="9"/>
      <c r="S1616" s="7">
        <f>IF($H1616="","",$H1616*(1-$U1616))</f>
        <v>8.9999999999999993E-3</v>
      </c>
      <c r="T1616" s="7">
        <f>IF($I1616="","",$I1616*(1-$U1616))</f>
        <v>1E-3</v>
      </c>
      <c r="U1616" s="7">
        <f>IFERROR(INDEX(BASE_CCLASSTRIB!$E:$E, MATCH(TEXT($D1616,"000000"), BASE_CCLASSTRIB!$A:$A, 0))/100, 0)</f>
        <v>0</v>
      </c>
      <c r="V1616" s="21">
        <f>IFERROR(INDEX(BASE_CCLASSTRIB!$F:$F, MATCH(TEXT($D1616,"000000"), BASE_CCLASSTRIB!$A:$A, 0))/100, 0)</f>
        <v>0</v>
      </c>
    </row>
    <row r="1617" spans="1:22" ht="32.25" customHeight="1" thickTop="1" thickBot="1">
      <c r="A1617" s="24"/>
      <c r="B1617" s="5"/>
      <c r="C1617" s="5"/>
      <c r="D1617" s="5"/>
      <c r="E1617" s="8" t="str">
        <f>IF(D1617="","",LEFT(D1617,3))</f>
        <v/>
      </c>
      <c r="F1617" s="5" t="str">
        <f>IF(E1617="","",IFERROR(VLOOKUP(E1617,REGRAS_CST!$A$2:$B$200,2,FALSE),""))</f>
        <v/>
      </c>
      <c r="G1617" s="25"/>
      <c r="H1617" s="7">
        <v>8.9999999999999993E-3</v>
      </c>
      <c r="I1617" s="7">
        <v>1E-3</v>
      </c>
      <c r="J1617" s="9">
        <v>0</v>
      </c>
      <c r="K1617" s="5" t="str">
        <f>IF(E1617="","",IFERROR(VLOOKUP(E1617,REGRAS_CST!$A$2:$C$200,3,FALSE),""))</f>
        <v/>
      </c>
      <c r="L1617" s="10" t="str">
        <f>IF($G1617="", "", $G1617*(1-$V1617))</f>
        <v/>
      </c>
      <c r="M1617" s="30" t="str">
        <f t="shared" si="50"/>
        <v/>
      </c>
      <c r="N1617" s="30" t="str">
        <f t="shared" si="51"/>
        <v/>
      </c>
      <c r="O1617" s="5" t="str">
        <f>IF(D1617="","",
IF(AND(K1617&lt;&gt;"SIM",V1617&gt;0),"ERRO: % BC &gt; 0, mas NÃO permitida ❌",
IF(AND(K1617="SIM",V1617=0),"ATENÇÃO: BC permitida, mas % = 0 🔎",
"Base de cálculo aplicada corretamente ✅")))</f>
        <v/>
      </c>
      <c r="P1617" s="5" t="str">
        <f>IF(D1617="","",
IF(AND(Q1617&lt;&gt;"SIM",U1617&gt;0),"ERRO: % alíquota &gt; 0, mas NÃO permitida ❌",
IF(AND(Q1617="SIM",U1617=0),"ATENÇÃO: alíquota permitida, mas % = 0 🔎",
"Alíquota aplicada corretamente ✅")))</f>
        <v/>
      </c>
      <c r="Q1617" s="5" t="str">
        <f>IF(E1617="","",IFERROR(VLOOKUP(E1617,REGRAS_CST!$A$2:$D$200,4,FALSE),""))</f>
        <v/>
      </c>
      <c r="R1617" s="9"/>
      <c r="S1617" s="7">
        <f>IF($H1617="","",$H1617*(1-$U1617))</f>
        <v>8.9999999999999993E-3</v>
      </c>
      <c r="T1617" s="7">
        <f>IF($I1617="","",$I1617*(1-$U1617))</f>
        <v>1E-3</v>
      </c>
      <c r="U1617" s="7">
        <f>IFERROR(INDEX(BASE_CCLASSTRIB!$E:$E, MATCH(TEXT($D1617,"000000"), BASE_CCLASSTRIB!$A:$A, 0))/100, 0)</f>
        <v>0</v>
      </c>
      <c r="V1617" s="21">
        <f>IFERROR(INDEX(BASE_CCLASSTRIB!$F:$F, MATCH(TEXT($D1617,"000000"), BASE_CCLASSTRIB!$A:$A, 0))/100, 0)</f>
        <v>0</v>
      </c>
    </row>
    <row r="1618" spans="1:22" ht="32.25" customHeight="1" thickTop="1" thickBot="1">
      <c r="A1618" s="24"/>
      <c r="B1618" s="5"/>
      <c r="C1618" s="5"/>
      <c r="D1618" s="5"/>
      <c r="E1618" s="8" t="str">
        <f>IF(D1618="","",LEFT(D1618,3))</f>
        <v/>
      </c>
      <c r="F1618" s="5" t="str">
        <f>IF(E1618="","",IFERROR(VLOOKUP(E1618,REGRAS_CST!$A$2:$B$200,2,FALSE),""))</f>
        <v/>
      </c>
      <c r="G1618" s="25"/>
      <c r="H1618" s="7">
        <v>8.9999999999999993E-3</v>
      </c>
      <c r="I1618" s="7">
        <v>1E-3</v>
      </c>
      <c r="J1618" s="9">
        <v>0</v>
      </c>
      <c r="K1618" s="5" t="str">
        <f>IF(E1618="","",IFERROR(VLOOKUP(E1618,REGRAS_CST!$A$2:$C$200,3,FALSE),""))</f>
        <v/>
      </c>
      <c r="L1618" s="10" t="str">
        <f>IF($G1618="", "", $G1618*(1-$V1618))</f>
        <v/>
      </c>
      <c r="M1618" s="30" t="str">
        <f t="shared" si="50"/>
        <v/>
      </c>
      <c r="N1618" s="30" t="str">
        <f t="shared" si="51"/>
        <v/>
      </c>
      <c r="O1618" s="5" t="str">
        <f>IF(D1618="","",
IF(AND(K1618&lt;&gt;"SIM",V1618&gt;0),"ERRO: % BC &gt; 0, mas NÃO permitida ❌",
IF(AND(K1618="SIM",V1618=0),"ATENÇÃO: BC permitida, mas % = 0 🔎",
"Base de cálculo aplicada corretamente ✅")))</f>
        <v/>
      </c>
      <c r="P1618" s="5" t="str">
        <f>IF(D1618="","",
IF(AND(Q1618&lt;&gt;"SIM",U1618&gt;0),"ERRO: % alíquota &gt; 0, mas NÃO permitida ❌",
IF(AND(Q1618="SIM",U1618=0),"ATENÇÃO: alíquota permitida, mas % = 0 🔎",
"Alíquota aplicada corretamente ✅")))</f>
        <v/>
      </c>
      <c r="Q1618" s="5" t="str">
        <f>IF(E1618="","",IFERROR(VLOOKUP(E1618,REGRAS_CST!$A$2:$D$200,4,FALSE),""))</f>
        <v/>
      </c>
      <c r="R1618" s="9"/>
      <c r="S1618" s="7">
        <f>IF($H1618="","",$H1618*(1-$U1618))</f>
        <v>8.9999999999999993E-3</v>
      </c>
      <c r="T1618" s="7">
        <f>IF($I1618="","",$I1618*(1-$U1618))</f>
        <v>1E-3</v>
      </c>
      <c r="U1618" s="7">
        <f>IFERROR(INDEX(BASE_CCLASSTRIB!$E:$E, MATCH(TEXT($D1618,"000000"), BASE_CCLASSTRIB!$A:$A, 0))/100, 0)</f>
        <v>0</v>
      </c>
      <c r="V1618" s="21">
        <f>IFERROR(INDEX(BASE_CCLASSTRIB!$F:$F, MATCH(TEXT($D1618,"000000"), BASE_CCLASSTRIB!$A:$A, 0))/100, 0)</f>
        <v>0</v>
      </c>
    </row>
    <row r="1619" spans="1:22" ht="32.25" customHeight="1" thickTop="1" thickBot="1">
      <c r="A1619" s="24"/>
      <c r="B1619" s="5"/>
      <c r="C1619" s="5"/>
      <c r="D1619" s="5"/>
      <c r="E1619" s="8" t="str">
        <f>IF(D1619="","",LEFT(D1619,3))</f>
        <v/>
      </c>
      <c r="F1619" s="5" t="str">
        <f>IF(E1619="","",IFERROR(VLOOKUP(E1619,REGRAS_CST!$A$2:$B$200,2,FALSE),""))</f>
        <v/>
      </c>
      <c r="G1619" s="25"/>
      <c r="H1619" s="7">
        <v>8.9999999999999993E-3</v>
      </c>
      <c r="I1619" s="7">
        <v>1E-3</v>
      </c>
      <c r="J1619" s="9">
        <v>0</v>
      </c>
      <c r="K1619" s="5" t="str">
        <f>IF(E1619="","",IFERROR(VLOOKUP(E1619,REGRAS_CST!$A$2:$C$200,3,FALSE),""))</f>
        <v/>
      </c>
      <c r="L1619" s="10" t="str">
        <f>IF($G1619="", "", $G1619*(1-$V1619))</f>
        <v/>
      </c>
      <c r="M1619" s="30" t="str">
        <f t="shared" si="50"/>
        <v/>
      </c>
      <c r="N1619" s="30" t="str">
        <f t="shared" si="51"/>
        <v/>
      </c>
      <c r="O1619" s="5" t="str">
        <f>IF(D1619="","",
IF(AND(K1619&lt;&gt;"SIM",V1619&gt;0),"ERRO: % BC &gt; 0, mas NÃO permitida ❌",
IF(AND(K1619="SIM",V1619=0),"ATENÇÃO: BC permitida, mas % = 0 🔎",
"Base de cálculo aplicada corretamente ✅")))</f>
        <v/>
      </c>
      <c r="P1619" s="5" t="str">
        <f>IF(D1619="","",
IF(AND(Q1619&lt;&gt;"SIM",U1619&gt;0),"ERRO: % alíquota &gt; 0, mas NÃO permitida ❌",
IF(AND(Q1619="SIM",U1619=0),"ATENÇÃO: alíquota permitida, mas % = 0 🔎",
"Alíquota aplicada corretamente ✅")))</f>
        <v/>
      </c>
      <c r="Q1619" s="5" t="str">
        <f>IF(E1619="","",IFERROR(VLOOKUP(E1619,REGRAS_CST!$A$2:$D$200,4,FALSE),""))</f>
        <v/>
      </c>
      <c r="R1619" s="9"/>
      <c r="S1619" s="7">
        <f>IF($H1619="","",$H1619*(1-$U1619))</f>
        <v>8.9999999999999993E-3</v>
      </c>
      <c r="T1619" s="7">
        <f>IF($I1619="","",$I1619*(1-$U1619))</f>
        <v>1E-3</v>
      </c>
      <c r="U1619" s="7">
        <f>IFERROR(INDEX(BASE_CCLASSTRIB!$E:$E, MATCH(TEXT($D1619,"000000"), BASE_CCLASSTRIB!$A:$A, 0))/100, 0)</f>
        <v>0</v>
      </c>
      <c r="V1619" s="21">
        <f>IFERROR(INDEX(BASE_CCLASSTRIB!$F:$F, MATCH(TEXT($D1619,"000000"), BASE_CCLASSTRIB!$A:$A, 0))/100, 0)</f>
        <v>0</v>
      </c>
    </row>
    <row r="1620" spans="1:22" ht="32.25" customHeight="1" thickTop="1" thickBot="1">
      <c r="A1620" s="24"/>
      <c r="B1620" s="5"/>
      <c r="C1620" s="5"/>
      <c r="D1620" s="5"/>
      <c r="E1620" s="8" t="str">
        <f>IF(D1620="","",LEFT(D1620,3))</f>
        <v/>
      </c>
      <c r="F1620" s="5" t="str">
        <f>IF(E1620="","",IFERROR(VLOOKUP(E1620,REGRAS_CST!$A$2:$B$200,2,FALSE),""))</f>
        <v/>
      </c>
      <c r="G1620" s="25"/>
      <c r="H1620" s="7">
        <v>8.9999999999999993E-3</v>
      </c>
      <c r="I1620" s="7">
        <v>1E-3</v>
      </c>
      <c r="J1620" s="9">
        <v>0</v>
      </c>
      <c r="K1620" s="5" t="str">
        <f>IF(E1620="","",IFERROR(VLOOKUP(E1620,REGRAS_CST!$A$2:$C$200,3,FALSE),""))</f>
        <v/>
      </c>
      <c r="L1620" s="10" t="str">
        <f>IF($G1620="", "", $G1620*(1-$V1620))</f>
        <v/>
      </c>
      <c r="M1620" s="30" t="str">
        <f t="shared" si="50"/>
        <v/>
      </c>
      <c r="N1620" s="30" t="str">
        <f t="shared" si="51"/>
        <v/>
      </c>
      <c r="O1620" s="5" t="str">
        <f>IF(D1620="","",
IF(AND(K1620&lt;&gt;"SIM",V1620&gt;0),"ERRO: % BC &gt; 0, mas NÃO permitida ❌",
IF(AND(K1620="SIM",V1620=0),"ATENÇÃO: BC permitida, mas % = 0 🔎",
"Base de cálculo aplicada corretamente ✅")))</f>
        <v/>
      </c>
      <c r="P1620" s="5" t="str">
        <f>IF(D1620="","",
IF(AND(Q1620&lt;&gt;"SIM",U1620&gt;0),"ERRO: % alíquota &gt; 0, mas NÃO permitida ❌",
IF(AND(Q1620="SIM",U1620=0),"ATENÇÃO: alíquota permitida, mas % = 0 🔎",
"Alíquota aplicada corretamente ✅")))</f>
        <v/>
      </c>
      <c r="Q1620" s="5" t="str">
        <f>IF(E1620="","",IFERROR(VLOOKUP(E1620,REGRAS_CST!$A$2:$D$200,4,FALSE),""))</f>
        <v/>
      </c>
      <c r="R1620" s="9"/>
      <c r="S1620" s="7">
        <f>IF($H1620="","",$H1620*(1-$U1620))</f>
        <v>8.9999999999999993E-3</v>
      </c>
      <c r="T1620" s="7">
        <f>IF($I1620="","",$I1620*(1-$U1620))</f>
        <v>1E-3</v>
      </c>
      <c r="U1620" s="7">
        <f>IFERROR(INDEX(BASE_CCLASSTRIB!$E:$E, MATCH(TEXT($D1620,"000000"), BASE_CCLASSTRIB!$A:$A, 0))/100, 0)</f>
        <v>0</v>
      </c>
      <c r="V1620" s="21">
        <f>IFERROR(INDEX(BASE_CCLASSTRIB!$F:$F, MATCH(TEXT($D1620,"000000"), BASE_CCLASSTRIB!$A:$A, 0))/100, 0)</f>
        <v>0</v>
      </c>
    </row>
    <row r="1621" spans="1:22" ht="32.25" customHeight="1" thickTop="1" thickBot="1">
      <c r="A1621" s="24"/>
      <c r="B1621" s="5"/>
      <c r="C1621" s="5"/>
      <c r="D1621" s="5"/>
      <c r="E1621" s="8" t="str">
        <f>IF(D1621="","",LEFT(D1621,3))</f>
        <v/>
      </c>
      <c r="F1621" s="5" t="str">
        <f>IF(E1621="","",IFERROR(VLOOKUP(E1621,REGRAS_CST!$A$2:$B$200,2,FALSE),""))</f>
        <v/>
      </c>
      <c r="G1621" s="25"/>
      <c r="H1621" s="7">
        <v>8.9999999999999993E-3</v>
      </c>
      <c r="I1621" s="7">
        <v>1E-3</v>
      </c>
      <c r="J1621" s="9">
        <v>0</v>
      </c>
      <c r="K1621" s="5" t="str">
        <f>IF(E1621="","",IFERROR(VLOOKUP(E1621,REGRAS_CST!$A$2:$C$200,3,FALSE),""))</f>
        <v/>
      </c>
      <c r="L1621" s="10" t="str">
        <f>IF($G1621="", "", $G1621*(1-$V1621))</f>
        <v/>
      </c>
      <c r="M1621" s="30" t="str">
        <f t="shared" si="50"/>
        <v/>
      </c>
      <c r="N1621" s="30" t="str">
        <f t="shared" si="51"/>
        <v/>
      </c>
      <c r="O1621" s="5" t="str">
        <f>IF(D1621="","",
IF(AND(K1621&lt;&gt;"SIM",V1621&gt;0),"ERRO: % BC &gt; 0, mas NÃO permitida ❌",
IF(AND(K1621="SIM",V1621=0),"ATENÇÃO: BC permitida, mas % = 0 🔎",
"Base de cálculo aplicada corretamente ✅")))</f>
        <v/>
      </c>
      <c r="P1621" s="5" t="str">
        <f>IF(D1621="","",
IF(AND(Q1621&lt;&gt;"SIM",U1621&gt;0),"ERRO: % alíquota &gt; 0, mas NÃO permitida ❌",
IF(AND(Q1621="SIM",U1621=0),"ATENÇÃO: alíquota permitida, mas % = 0 🔎",
"Alíquota aplicada corretamente ✅")))</f>
        <v/>
      </c>
      <c r="Q1621" s="5" t="str">
        <f>IF(E1621="","",IFERROR(VLOOKUP(E1621,REGRAS_CST!$A$2:$D$200,4,FALSE),""))</f>
        <v/>
      </c>
      <c r="R1621" s="9"/>
      <c r="S1621" s="7">
        <f>IF($H1621="","",$H1621*(1-$U1621))</f>
        <v>8.9999999999999993E-3</v>
      </c>
      <c r="T1621" s="7">
        <f>IF($I1621="","",$I1621*(1-$U1621))</f>
        <v>1E-3</v>
      </c>
      <c r="U1621" s="7">
        <f>IFERROR(INDEX(BASE_CCLASSTRIB!$E:$E, MATCH(TEXT($D1621,"000000"), BASE_CCLASSTRIB!$A:$A, 0))/100, 0)</f>
        <v>0</v>
      </c>
      <c r="V1621" s="21">
        <f>IFERROR(INDEX(BASE_CCLASSTRIB!$F:$F, MATCH(TEXT($D1621,"000000"), BASE_CCLASSTRIB!$A:$A, 0))/100, 0)</f>
        <v>0</v>
      </c>
    </row>
    <row r="1622" spans="1:22" ht="32.25" customHeight="1" thickTop="1" thickBot="1">
      <c r="A1622" s="24"/>
      <c r="B1622" s="5"/>
      <c r="C1622" s="5"/>
      <c r="D1622" s="5"/>
      <c r="E1622" s="8" t="str">
        <f>IF(D1622="","",LEFT(D1622,3))</f>
        <v/>
      </c>
      <c r="F1622" s="5" t="str">
        <f>IF(E1622="","",IFERROR(VLOOKUP(E1622,REGRAS_CST!$A$2:$B$200,2,FALSE),""))</f>
        <v/>
      </c>
      <c r="G1622" s="25"/>
      <c r="H1622" s="7">
        <v>8.9999999999999993E-3</v>
      </c>
      <c r="I1622" s="7">
        <v>1E-3</v>
      </c>
      <c r="J1622" s="9">
        <v>0</v>
      </c>
      <c r="K1622" s="5" t="str">
        <f>IF(E1622="","",IFERROR(VLOOKUP(E1622,REGRAS_CST!$A$2:$C$200,3,FALSE),""))</f>
        <v/>
      </c>
      <c r="L1622" s="10" t="str">
        <f>IF($G1622="", "", $G1622*(1-$V1622))</f>
        <v/>
      </c>
      <c r="M1622" s="30" t="str">
        <f t="shared" si="50"/>
        <v/>
      </c>
      <c r="N1622" s="30" t="str">
        <f t="shared" si="51"/>
        <v/>
      </c>
      <c r="O1622" s="5" t="str">
        <f>IF(D1622="","",
IF(AND(K1622&lt;&gt;"SIM",V1622&gt;0),"ERRO: % BC &gt; 0, mas NÃO permitida ❌",
IF(AND(K1622="SIM",V1622=0),"ATENÇÃO: BC permitida, mas % = 0 🔎",
"Base de cálculo aplicada corretamente ✅")))</f>
        <v/>
      </c>
      <c r="P1622" s="5" t="str">
        <f>IF(D1622="","",
IF(AND(Q1622&lt;&gt;"SIM",U1622&gt;0),"ERRO: % alíquota &gt; 0, mas NÃO permitida ❌",
IF(AND(Q1622="SIM",U1622=0),"ATENÇÃO: alíquota permitida, mas % = 0 🔎",
"Alíquota aplicada corretamente ✅")))</f>
        <v/>
      </c>
      <c r="Q1622" s="5" t="str">
        <f>IF(E1622="","",IFERROR(VLOOKUP(E1622,REGRAS_CST!$A$2:$D$200,4,FALSE),""))</f>
        <v/>
      </c>
      <c r="R1622" s="9"/>
      <c r="S1622" s="7">
        <f>IF($H1622="","",$H1622*(1-$U1622))</f>
        <v>8.9999999999999993E-3</v>
      </c>
      <c r="T1622" s="7">
        <f>IF($I1622="","",$I1622*(1-$U1622))</f>
        <v>1E-3</v>
      </c>
      <c r="U1622" s="7">
        <f>IFERROR(INDEX(BASE_CCLASSTRIB!$E:$E, MATCH(TEXT($D1622,"000000"), BASE_CCLASSTRIB!$A:$A, 0))/100, 0)</f>
        <v>0</v>
      </c>
      <c r="V1622" s="21">
        <f>IFERROR(INDEX(BASE_CCLASSTRIB!$F:$F, MATCH(TEXT($D1622,"000000"), BASE_CCLASSTRIB!$A:$A, 0))/100, 0)</f>
        <v>0</v>
      </c>
    </row>
    <row r="1623" spans="1:22" ht="32.25" customHeight="1" thickTop="1" thickBot="1">
      <c r="A1623" s="24"/>
      <c r="B1623" s="5"/>
      <c r="C1623" s="5"/>
      <c r="D1623" s="5"/>
      <c r="E1623" s="8" t="str">
        <f>IF(D1623="","",LEFT(D1623,3))</f>
        <v/>
      </c>
      <c r="F1623" s="5" t="str">
        <f>IF(E1623="","",IFERROR(VLOOKUP(E1623,REGRAS_CST!$A$2:$B$200,2,FALSE),""))</f>
        <v/>
      </c>
      <c r="G1623" s="25"/>
      <c r="H1623" s="7">
        <v>8.9999999999999993E-3</v>
      </c>
      <c r="I1623" s="7">
        <v>1E-3</v>
      </c>
      <c r="J1623" s="9">
        <v>0</v>
      </c>
      <c r="K1623" s="5" t="str">
        <f>IF(E1623="","",IFERROR(VLOOKUP(E1623,REGRAS_CST!$A$2:$C$200,3,FALSE),""))</f>
        <v/>
      </c>
      <c r="L1623" s="10" t="str">
        <f>IF($G1623="", "", $G1623*(1-$V1623))</f>
        <v/>
      </c>
      <c r="M1623" s="30" t="str">
        <f t="shared" si="50"/>
        <v/>
      </c>
      <c r="N1623" s="30" t="str">
        <f t="shared" si="51"/>
        <v/>
      </c>
      <c r="O1623" s="5" t="str">
        <f>IF(D1623="","",
IF(AND(K1623&lt;&gt;"SIM",V1623&gt;0),"ERRO: % BC &gt; 0, mas NÃO permitida ❌",
IF(AND(K1623="SIM",V1623=0),"ATENÇÃO: BC permitida, mas % = 0 🔎",
"Base de cálculo aplicada corretamente ✅")))</f>
        <v/>
      </c>
      <c r="P1623" s="5" t="str">
        <f>IF(D1623="","",
IF(AND(Q1623&lt;&gt;"SIM",U1623&gt;0),"ERRO: % alíquota &gt; 0, mas NÃO permitida ❌",
IF(AND(Q1623="SIM",U1623=0),"ATENÇÃO: alíquota permitida, mas % = 0 🔎",
"Alíquota aplicada corretamente ✅")))</f>
        <v/>
      </c>
      <c r="Q1623" s="5" t="str">
        <f>IF(E1623="","",IFERROR(VLOOKUP(E1623,REGRAS_CST!$A$2:$D$200,4,FALSE),""))</f>
        <v/>
      </c>
      <c r="R1623" s="9"/>
      <c r="S1623" s="7">
        <f>IF($H1623="","",$H1623*(1-$U1623))</f>
        <v>8.9999999999999993E-3</v>
      </c>
      <c r="T1623" s="7">
        <f>IF($I1623="","",$I1623*(1-$U1623))</f>
        <v>1E-3</v>
      </c>
      <c r="U1623" s="7">
        <f>IFERROR(INDEX(BASE_CCLASSTRIB!$E:$E, MATCH(TEXT($D1623,"000000"), BASE_CCLASSTRIB!$A:$A, 0))/100, 0)</f>
        <v>0</v>
      </c>
      <c r="V1623" s="21">
        <f>IFERROR(INDEX(BASE_CCLASSTRIB!$F:$F, MATCH(TEXT($D1623,"000000"), BASE_CCLASSTRIB!$A:$A, 0))/100, 0)</f>
        <v>0</v>
      </c>
    </row>
    <row r="1624" spans="1:22" ht="32.25" customHeight="1" thickTop="1" thickBot="1">
      <c r="A1624" s="24"/>
      <c r="B1624" s="5"/>
      <c r="C1624" s="5"/>
      <c r="D1624" s="5"/>
      <c r="E1624" s="8" t="str">
        <f>IF(D1624="","",LEFT(D1624,3))</f>
        <v/>
      </c>
      <c r="F1624" s="5" t="str">
        <f>IF(E1624="","",IFERROR(VLOOKUP(E1624,REGRAS_CST!$A$2:$B$200,2,FALSE),""))</f>
        <v/>
      </c>
      <c r="G1624" s="25"/>
      <c r="H1624" s="7">
        <v>8.9999999999999993E-3</v>
      </c>
      <c r="I1624" s="7">
        <v>1E-3</v>
      </c>
      <c r="J1624" s="9">
        <v>0</v>
      </c>
      <c r="K1624" s="5" t="str">
        <f>IF(E1624="","",IFERROR(VLOOKUP(E1624,REGRAS_CST!$A$2:$C$200,3,FALSE),""))</f>
        <v/>
      </c>
      <c r="L1624" s="10" t="str">
        <f>IF($G1624="", "", $G1624*(1-$V1624))</f>
        <v/>
      </c>
      <c r="M1624" s="30" t="str">
        <f t="shared" si="50"/>
        <v/>
      </c>
      <c r="N1624" s="30" t="str">
        <f t="shared" si="51"/>
        <v/>
      </c>
      <c r="O1624" s="5" t="str">
        <f>IF(D1624="","",
IF(AND(K1624&lt;&gt;"SIM",V1624&gt;0),"ERRO: % BC &gt; 0, mas NÃO permitida ❌",
IF(AND(K1624="SIM",V1624=0),"ATENÇÃO: BC permitida, mas % = 0 🔎",
"Base de cálculo aplicada corretamente ✅")))</f>
        <v/>
      </c>
      <c r="P1624" s="5" t="str">
        <f>IF(D1624="","",
IF(AND(Q1624&lt;&gt;"SIM",U1624&gt;0),"ERRO: % alíquota &gt; 0, mas NÃO permitida ❌",
IF(AND(Q1624="SIM",U1624=0),"ATENÇÃO: alíquota permitida, mas % = 0 🔎",
"Alíquota aplicada corretamente ✅")))</f>
        <v/>
      </c>
      <c r="Q1624" s="5" t="str">
        <f>IF(E1624="","",IFERROR(VLOOKUP(E1624,REGRAS_CST!$A$2:$D$200,4,FALSE),""))</f>
        <v/>
      </c>
      <c r="R1624" s="9"/>
      <c r="S1624" s="7">
        <f>IF($H1624="","",$H1624*(1-$U1624))</f>
        <v>8.9999999999999993E-3</v>
      </c>
      <c r="T1624" s="7">
        <f>IF($I1624="","",$I1624*(1-$U1624))</f>
        <v>1E-3</v>
      </c>
      <c r="U1624" s="7">
        <f>IFERROR(INDEX(BASE_CCLASSTRIB!$E:$E, MATCH(TEXT($D1624,"000000"), BASE_CCLASSTRIB!$A:$A, 0))/100, 0)</f>
        <v>0</v>
      </c>
      <c r="V1624" s="21">
        <f>IFERROR(INDEX(BASE_CCLASSTRIB!$F:$F, MATCH(TEXT($D1624,"000000"), BASE_CCLASSTRIB!$A:$A, 0))/100, 0)</f>
        <v>0</v>
      </c>
    </row>
    <row r="1625" spans="1:22" ht="32.25" customHeight="1" thickTop="1" thickBot="1">
      <c r="A1625" s="24"/>
      <c r="B1625" s="5"/>
      <c r="C1625" s="5"/>
      <c r="D1625" s="5"/>
      <c r="E1625" s="8" t="str">
        <f>IF(D1625="","",LEFT(D1625,3))</f>
        <v/>
      </c>
      <c r="F1625" s="5" t="str">
        <f>IF(E1625="","",IFERROR(VLOOKUP(E1625,REGRAS_CST!$A$2:$B$200,2,FALSE),""))</f>
        <v/>
      </c>
      <c r="G1625" s="25"/>
      <c r="H1625" s="7">
        <v>8.9999999999999993E-3</v>
      </c>
      <c r="I1625" s="7">
        <v>1E-3</v>
      </c>
      <c r="J1625" s="9">
        <v>0</v>
      </c>
      <c r="K1625" s="5" t="str">
        <f>IF(E1625="","",IFERROR(VLOOKUP(E1625,REGRAS_CST!$A$2:$C$200,3,FALSE),""))</f>
        <v/>
      </c>
      <c r="L1625" s="10" t="str">
        <f>IF($G1625="", "", $G1625*(1-$V1625))</f>
        <v/>
      </c>
      <c r="M1625" s="30" t="str">
        <f t="shared" si="50"/>
        <v/>
      </c>
      <c r="N1625" s="30" t="str">
        <f t="shared" si="51"/>
        <v/>
      </c>
      <c r="O1625" s="5" t="str">
        <f>IF(D1625="","",
IF(AND(K1625&lt;&gt;"SIM",V1625&gt;0),"ERRO: % BC &gt; 0, mas NÃO permitida ❌",
IF(AND(K1625="SIM",V1625=0),"ATENÇÃO: BC permitida, mas % = 0 🔎",
"Base de cálculo aplicada corretamente ✅")))</f>
        <v/>
      </c>
      <c r="P1625" s="5" t="str">
        <f>IF(D1625="","",
IF(AND(Q1625&lt;&gt;"SIM",U1625&gt;0),"ERRO: % alíquota &gt; 0, mas NÃO permitida ❌",
IF(AND(Q1625="SIM",U1625=0),"ATENÇÃO: alíquota permitida, mas % = 0 🔎",
"Alíquota aplicada corretamente ✅")))</f>
        <v/>
      </c>
      <c r="Q1625" s="5" t="str">
        <f>IF(E1625="","",IFERROR(VLOOKUP(E1625,REGRAS_CST!$A$2:$D$200,4,FALSE),""))</f>
        <v/>
      </c>
      <c r="R1625" s="9"/>
      <c r="S1625" s="7">
        <f>IF($H1625="","",$H1625*(1-$U1625))</f>
        <v>8.9999999999999993E-3</v>
      </c>
      <c r="T1625" s="7">
        <f>IF($I1625="","",$I1625*(1-$U1625))</f>
        <v>1E-3</v>
      </c>
      <c r="U1625" s="7">
        <f>IFERROR(INDEX(BASE_CCLASSTRIB!$E:$E, MATCH(TEXT($D1625,"000000"), BASE_CCLASSTRIB!$A:$A, 0))/100, 0)</f>
        <v>0</v>
      </c>
      <c r="V1625" s="21">
        <f>IFERROR(INDEX(BASE_CCLASSTRIB!$F:$F, MATCH(TEXT($D1625,"000000"), BASE_CCLASSTRIB!$A:$A, 0))/100, 0)</f>
        <v>0</v>
      </c>
    </row>
    <row r="1626" spans="1:22" ht="32.25" customHeight="1" thickTop="1" thickBot="1">
      <c r="A1626" s="24"/>
      <c r="B1626" s="5"/>
      <c r="C1626" s="5"/>
      <c r="D1626" s="5"/>
      <c r="E1626" s="8" t="str">
        <f>IF(D1626="","",LEFT(D1626,3))</f>
        <v/>
      </c>
      <c r="F1626" s="5" t="str">
        <f>IF(E1626="","",IFERROR(VLOOKUP(E1626,REGRAS_CST!$A$2:$B$200,2,FALSE),""))</f>
        <v/>
      </c>
      <c r="G1626" s="25"/>
      <c r="H1626" s="7">
        <v>8.9999999999999993E-3</v>
      </c>
      <c r="I1626" s="7">
        <v>1E-3</v>
      </c>
      <c r="J1626" s="9">
        <v>0</v>
      </c>
      <c r="K1626" s="5" t="str">
        <f>IF(E1626="","",IFERROR(VLOOKUP(E1626,REGRAS_CST!$A$2:$C$200,3,FALSE),""))</f>
        <v/>
      </c>
      <c r="L1626" s="10" t="str">
        <f>IF($G1626="", "", $G1626*(1-$V1626))</f>
        <v/>
      </c>
      <c r="M1626" s="30" t="str">
        <f t="shared" si="50"/>
        <v/>
      </c>
      <c r="N1626" s="30" t="str">
        <f t="shared" si="51"/>
        <v/>
      </c>
      <c r="O1626" s="5" t="str">
        <f>IF(D1626="","",
IF(AND(K1626&lt;&gt;"SIM",V1626&gt;0),"ERRO: % BC &gt; 0, mas NÃO permitida ❌",
IF(AND(K1626="SIM",V1626=0),"ATENÇÃO: BC permitida, mas % = 0 🔎",
"Base de cálculo aplicada corretamente ✅")))</f>
        <v/>
      </c>
      <c r="P1626" s="5" t="str">
        <f>IF(D1626="","",
IF(AND(Q1626&lt;&gt;"SIM",U1626&gt;0),"ERRO: % alíquota &gt; 0, mas NÃO permitida ❌",
IF(AND(Q1626="SIM",U1626=0),"ATENÇÃO: alíquota permitida, mas % = 0 🔎",
"Alíquota aplicada corretamente ✅")))</f>
        <v/>
      </c>
      <c r="Q1626" s="5" t="str">
        <f>IF(E1626="","",IFERROR(VLOOKUP(E1626,REGRAS_CST!$A$2:$D$200,4,FALSE),""))</f>
        <v/>
      </c>
      <c r="R1626" s="9"/>
      <c r="S1626" s="7">
        <f>IF($H1626="","",$H1626*(1-$U1626))</f>
        <v>8.9999999999999993E-3</v>
      </c>
      <c r="T1626" s="7">
        <f>IF($I1626="","",$I1626*(1-$U1626))</f>
        <v>1E-3</v>
      </c>
      <c r="U1626" s="7">
        <f>IFERROR(INDEX(BASE_CCLASSTRIB!$E:$E, MATCH(TEXT($D1626,"000000"), BASE_CCLASSTRIB!$A:$A, 0))/100, 0)</f>
        <v>0</v>
      </c>
      <c r="V1626" s="21">
        <f>IFERROR(INDEX(BASE_CCLASSTRIB!$F:$F, MATCH(TEXT($D1626,"000000"), BASE_CCLASSTRIB!$A:$A, 0))/100, 0)</f>
        <v>0</v>
      </c>
    </row>
    <row r="1627" spans="1:22" ht="32.25" customHeight="1" thickTop="1" thickBot="1">
      <c r="A1627" s="24"/>
      <c r="B1627" s="5"/>
      <c r="C1627" s="5"/>
      <c r="D1627" s="5"/>
      <c r="E1627" s="8" t="str">
        <f>IF(D1627="","",LEFT(D1627,3))</f>
        <v/>
      </c>
      <c r="F1627" s="5" t="str">
        <f>IF(E1627="","",IFERROR(VLOOKUP(E1627,REGRAS_CST!$A$2:$B$200,2,FALSE),""))</f>
        <v/>
      </c>
      <c r="G1627" s="25"/>
      <c r="H1627" s="7">
        <v>8.9999999999999993E-3</v>
      </c>
      <c r="I1627" s="7">
        <v>1E-3</v>
      </c>
      <c r="J1627" s="9">
        <v>0</v>
      </c>
      <c r="K1627" s="5" t="str">
        <f>IF(E1627="","",IFERROR(VLOOKUP(E1627,REGRAS_CST!$A$2:$C$200,3,FALSE),""))</f>
        <v/>
      </c>
      <c r="L1627" s="10" t="str">
        <f>IF($G1627="", "", $G1627*(1-$V1627))</f>
        <v/>
      </c>
      <c r="M1627" s="30" t="str">
        <f t="shared" si="50"/>
        <v/>
      </c>
      <c r="N1627" s="30" t="str">
        <f t="shared" si="51"/>
        <v/>
      </c>
      <c r="O1627" s="5" t="str">
        <f>IF(D1627="","",
IF(AND(K1627&lt;&gt;"SIM",V1627&gt;0),"ERRO: % BC &gt; 0, mas NÃO permitida ❌",
IF(AND(K1627="SIM",V1627=0),"ATENÇÃO: BC permitida, mas % = 0 🔎",
"Base de cálculo aplicada corretamente ✅")))</f>
        <v/>
      </c>
      <c r="P1627" s="5" t="str">
        <f>IF(D1627="","",
IF(AND(Q1627&lt;&gt;"SIM",U1627&gt;0),"ERRO: % alíquota &gt; 0, mas NÃO permitida ❌",
IF(AND(Q1627="SIM",U1627=0),"ATENÇÃO: alíquota permitida, mas % = 0 🔎",
"Alíquota aplicada corretamente ✅")))</f>
        <v/>
      </c>
      <c r="Q1627" s="5" t="str">
        <f>IF(E1627="","",IFERROR(VLOOKUP(E1627,REGRAS_CST!$A$2:$D$200,4,FALSE),""))</f>
        <v/>
      </c>
      <c r="R1627" s="9"/>
      <c r="S1627" s="7">
        <f>IF($H1627="","",$H1627*(1-$U1627))</f>
        <v>8.9999999999999993E-3</v>
      </c>
      <c r="T1627" s="7">
        <f>IF($I1627="","",$I1627*(1-$U1627))</f>
        <v>1E-3</v>
      </c>
      <c r="U1627" s="7">
        <f>IFERROR(INDEX(BASE_CCLASSTRIB!$E:$E, MATCH(TEXT($D1627,"000000"), BASE_CCLASSTRIB!$A:$A, 0))/100, 0)</f>
        <v>0</v>
      </c>
      <c r="V1627" s="21">
        <f>IFERROR(INDEX(BASE_CCLASSTRIB!$F:$F, MATCH(TEXT($D1627,"000000"), BASE_CCLASSTRIB!$A:$A, 0))/100, 0)</f>
        <v>0</v>
      </c>
    </row>
    <row r="1628" spans="1:22" ht="32.25" customHeight="1" thickTop="1" thickBot="1">
      <c r="A1628" s="24"/>
      <c r="B1628" s="5"/>
      <c r="C1628" s="5"/>
      <c r="D1628" s="5"/>
      <c r="E1628" s="8" t="str">
        <f>IF(D1628="","",LEFT(D1628,3))</f>
        <v/>
      </c>
      <c r="F1628" s="5" t="str">
        <f>IF(E1628="","",IFERROR(VLOOKUP(E1628,REGRAS_CST!$A$2:$B$200,2,FALSE),""))</f>
        <v/>
      </c>
      <c r="G1628" s="25"/>
      <c r="H1628" s="7">
        <v>8.9999999999999993E-3</v>
      </c>
      <c r="I1628" s="7">
        <v>1E-3</v>
      </c>
      <c r="J1628" s="9">
        <v>0</v>
      </c>
      <c r="K1628" s="5" t="str">
        <f>IF(E1628="","",IFERROR(VLOOKUP(E1628,REGRAS_CST!$A$2:$C$200,3,FALSE),""))</f>
        <v/>
      </c>
      <c r="L1628" s="10" t="str">
        <f>IF($G1628="", "", $G1628*(1-$V1628))</f>
        <v/>
      </c>
      <c r="M1628" s="30" t="str">
        <f t="shared" si="50"/>
        <v/>
      </c>
      <c r="N1628" s="30" t="str">
        <f t="shared" si="51"/>
        <v/>
      </c>
      <c r="O1628" s="5" t="str">
        <f>IF(D1628="","",
IF(AND(K1628&lt;&gt;"SIM",V1628&gt;0),"ERRO: % BC &gt; 0, mas NÃO permitida ❌",
IF(AND(K1628="SIM",V1628=0),"ATENÇÃO: BC permitida, mas % = 0 🔎",
"Base de cálculo aplicada corretamente ✅")))</f>
        <v/>
      </c>
      <c r="P1628" s="5" t="str">
        <f>IF(D1628="","",
IF(AND(Q1628&lt;&gt;"SIM",U1628&gt;0),"ERRO: % alíquota &gt; 0, mas NÃO permitida ❌",
IF(AND(Q1628="SIM",U1628=0),"ATENÇÃO: alíquota permitida, mas % = 0 🔎",
"Alíquota aplicada corretamente ✅")))</f>
        <v/>
      </c>
      <c r="Q1628" s="5" t="str">
        <f>IF(E1628="","",IFERROR(VLOOKUP(E1628,REGRAS_CST!$A$2:$D$200,4,FALSE),""))</f>
        <v/>
      </c>
      <c r="R1628" s="9"/>
      <c r="S1628" s="7">
        <f>IF($H1628="","",$H1628*(1-$U1628))</f>
        <v>8.9999999999999993E-3</v>
      </c>
      <c r="T1628" s="7">
        <f>IF($I1628="","",$I1628*(1-$U1628))</f>
        <v>1E-3</v>
      </c>
      <c r="U1628" s="7">
        <f>IFERROR(INDEX(BASE_CCLASSTRIB!$E:$E, MATCH(TEXT($D1628,"000000"), BASE_CCLASSTRIB!$A:$A, 0))/100, 0)</f>
        <v>0</v>
      </c>
      <c r="V1628" s="21">
        <f>IFERROR(INDEX(BASE_CCLASSTRIB!$F:$F, MATCH(TEXT($D1628,"000000"), BASE_CCLASSTRIB!$A:$A, 0))/100, 0)</f>
        <v>0</v>
      </c>
    </row>
    <row r="1629" spans="1:22" ht="32.25" customHeight="1" thickTop="1" thickBot="1">
      <c r="A1629" s="24"/>
      <c r="B1629" s="5"/>
      <c r="C1629" s="5"/>
      <c r="D1629" s="5"/>
      <c r="E1629" s="8" t="str">
        <f>IF(D1629="","",LEFT(D1629,3))</f>
        <v/>
      </c>
      <c r="F1629" s="5" t="str">
        <f>IF(E1629="","",IFERROR(VLOOKUP(E1629,REGRAS_CST!$A$2:$B$200,2,FALSE),""))</f>
        <v/>
      </c>
      <c r="G1629" s="25"/>
      <c r="H1629" s="7">
        <v>8.9999999999999993E-3</v>
      </c>
      <c r="I1629" s="7">
        <v>1E-3</v>
      </c>
      <c r="J1629" s="9">
        <v>0</v>
      </c>
      <c r="K1629" s="5" t="str">
        <f>IF(E1629="","",IFERROR(VLOOKUP(E1629,REGRAS_CST!$A$2:$C$200,3,FALSE),""))</f>
        <v/>
      </c>
      <c r="L1629" s="10" t="str">
        <f>IF($G1629="", "", $G1629*(1-$V1629))</f>
        <v/>
      </c>
      <c r="M1629" s="30" t="str">
        <f t="shared" si="50"/>
        <v/>
      </c>
      <c r="N1629" s="30" t="str">
        <f t="shared" si="51"/>
        <v/>
      </c>
      <c r="O1629" s="5" t="str">
        <f>IF(D1629="","",
IF(AND(K1629&lt;&gt;"SIM",V1629&gt;0),"ERRO: % BC &gt; 0, mas NÃO permitida ❌",
IF(AND(K1629="SIM",V1629=0),"ATENÇÃO: BC permitida, mas % = 0 🔎",
"Base de cálculo aplicada corretamente ✅")))</f>
        <v/>
      </c>
      <c r="P1629" s="5" t="str">
        <f>IF(D1629="","",
IF(AND(Q1629&lt;&gt;"SIM",U1629&gt;0),"ERRO: % alíquota &gt; 0, mas NÃO permitida ❌",
IF(AND(Q1629="SIM",U1629=0),"ATENÇÃO: alíquota permitida, mas % = 0 🔎",
"Alíquota aplicada corretamente ✅")))</f>
        <v/>
      </c>
      <c r="Q1629" s="5" t="str">
        <f>IF(E1629="","",IFERROR(VLOOKUP(E1629,REGRAS_CST!$A$2:$D$200,4,FALSE),""))</f>
        <v/>
      </c>
      <c r="R1629" s="9"/>
      <c r="S1629" s="7">
        <f>IF($H1629="","",$H1629*(1-$U1629))</f>
        <v>8.9999999999999993E-3</v>
      </c>
      <c r="T1629" s="7">
        <f>IF($I1629="","",$I1629*(1-$U1629))</f>
        <v>1E-3</v>
      </c>
      <c r="U1629" s="7">
        <f>IFERROR(INDEX(BASE_CCLASSTRIB!$E:$E, MATCH(TEXT($D1629,"000000"), BASE_CCLASSTRIB!$A:$A, 0))/100, 0)</f>
        <v>0</v>
      </c>
      <c r="V1629" s="21">
        <f>IFERROR(INDEX(BASE_CCLASSTRIB!$F:$F, MATCH(TEXT($D1629,"000000"), BASE_CCLASSTRIB!$A:$A, 0))/100, 0)</f>
        <v>0</v>
      </c>
    </row>
    <row r="1630" spans="1:22" ht="32.25" customHeight="1" thickTop="1" thickBot="1">
      <c r="A1630" s="24"/>
      <c r="B1630" s="5"/>
      <c r="C1630" s="5"/>
      <c r="D1630" s="5"/>
      <c r="E1630" s="8" t="str">
        <f>IF(D1630="","",LEFT(D1630,3))</f>
        <v/>
      </c>
      <c r="F1630" s="5" t="str">
        <f>IF(E1630="","",IFERROR(VLOOKUP(E1630,REGRAS_CST!$A$2:$B$200,2,FALSE),""))</f>
        <v/>
      </c>
      <c r="G1630" s="25"/>
      <c r="H1630" s="7">
        <v>8.9999999999999993E-3</v>
      </c>
      <c r="I1630" s="7">
        <v>1E-3</v>
      </c>
      <c r="J1630" s="9">
        <v>0</v>
      </c>
      <c r="K1630" s="5" t="str">
        <f>IF(E1630="","",IFERROR(VLOOKUP(E1630,REGRAS_CST!$A$2:$C$200,3,FALSE),""))</f>
        <v/>
      </c>
      <c r="L1630" s="10" t="str">
        <f>IF($G1630="", "", $G1630*(1-$V1630))</f>
        <v/>
      </c>
      <c r="M1630" s="30" t="str">
        <f t="shared" si="50"/>
        <v/>
      </c>
      <c r="N1630" s="30" t="str">
        <f t="shared" si="51"/>
        <v/>
      </c>
      <c r="O1630" s="5" t="str">
        <f>IF(D1630="","",
IF(AND(K1630&lt;&gt;"SIM",V1630&gt;0),"ERRO: % BC &gt; 0, mas NÃO permitida ❌",
IF(AND(K1630="SIM",V1630=0),"ATENÇÃO: BC permitida, mas % = 0 🔎",
"Base de cálculo aplicada corretamente ✅")))</f>
        <v/>
      </c>
      <c r="P1630" s="5" t="str">
        <f>IF(D1630="","",
IF(AND(Q1630&lt;&gt;"SIM",U1630&gt;0),"ERRO: % alíquota &gt; 0, mas NÃO permitida ❌",
IF(AND(Q1630="SIM",U1630=0),"ATENÇÃO: alíquota permitida, mas % = 0 🔎",
"Alíquota aplicada corretamente ✅")))</f>
        <v/>
      </c>
      <c r="Q1630" s="5" t="str">
        <f>IF(E1630="","",IFERROR(VLOOKUP(E1630,REGRAS_CST!$A$2:$D$200,4,FALSE),""))</f>
        <v/>
      </c>
      <c r="R1630" s="9"/>
      <c r="S1630" s="7">
        <f>IF($H1630="","",$H1630*(1-$U1630))</f>
        <v>8.9999999999999993E-3</v>
      </c>
      <c r="T1630" s="7">
        <f>IF($I1630="","",$I1630*(1-$U1630))</f>
        <v>1E-3</v>
      </c>
      <c r="U1630" s="7">
        <f>IFERROR(INDEX(BASE_CCLASSTRIB!$E:$E, MATCH(TEXT($D1630,"000000"), BASE_CCLASSTRIB!$A:$A, 0))/100, 0)</f>
        <v>0</v>
      </c>
      <c r="V1630" s="21">
        <f>IFERROR(INDEX(BASE_CCLASSTRIB!$F:$F, MATCH(TEXT($D1630,"000000"), BASE_CCLASSTRIB!$A:$A, 0))/100, 0)</f>
        <v>0</v>
      </c>
    </row>
    <row r="1631" spans="1:22" ht="32.25" customHeight="1" thickTop="1" thickBot="1">
      <c r="A1631" s="24"/>
      <c r="B1631" s="5"/>
      <c r="C1631" s="5"/>
      <c r="D1631" s="5"/>
      <c r="E1631" s="8" t="str">
        <f>IF(D1631="","",LEFT(D1631,3))</f>
        <v/>
      </c>
      <c r="F1631" s="5" t="str">
        <f>IF(E1631="","",IFERROR(VLOOKUP(E1631,REGRAS_CST!$A$2:$B$200,2,FALSE),""))</f>
        <v/>
      </c>
      <c r="G1631" s="25"/>
      <c r="H1631" s="7">
        <v>8.9999999999999993E-3</v>
      </c>
      <c r="I1631" s="7">
        <v>1E-3</v>
      </c>
      <c r="J1631" s="9">
        <v>0</v>
      </c>
      <c r="K1631" s="5" t="str">
        <f>IF(E1631="","",IFERROR(VLOOKUP(E1631,REGRAS_CST!$A$2:$C$200,3,FALSE),""))</f>
        <v/>
      </c>
      <c r="L1631" s="10" t="str">
        <f>IF($G1631="", "", $G1631*(1-$V1631))</f>
        <v/>
      </c>
      <c r="M1631" s="30" t="str">
        <f t="shared" si="50"/>
        <v/>
      </c>
      <c r="N1631" s="30" t="str">
        <f t="shared" si="51"/>
        <v/>
      </c>
      <c r="O1631" s="5" t="str">
        <f>IF(D1631="","",
IF(AND(K1631&lt;&gt;"SIM",V1631&gt;0),"ERRO: % BC &gt; 0, mas NÃO permitida ❌",
IF(AND(K1631="SIM",V1631=0),"ATENÇÃO: BC permitida, mas % = 0 🔎",
"Base de cálculo aplicada corretamente ✅")))</f>
        <v/>
      </c>
      <c r="P1631" s="5" t="str">
        <f>IF(D1631="","",
IF(AND(Q1631&lt;&gt;"SIM",U1631&gt;0),"ERRO: % alíquota &gt; 0, mas NÃO permitida ❌",
IF(AND(Q1631="SIM",U1631=0),"ATENÇÃO: alíquota permitida, mas % = 0 🔎",
"Alíquota aplicada corretamente ✅")))</f>
        <v/>
      </c>
      <c r="Q1631" s="5" t="str">
        <f>IF(E1631="","",IFERROR(VLOOKUP(E1631,REGRAS_CST!$A$2:$D$200,4,FALSE),""))</f>
        <v/>
      </c>
      <c r="R1631" s="9"/>
      <c r="S1631" s="7">
        <f>IF($H1631="","",$H1631*(1-$U1631))</f>
        <v>8.9999999999999993E-3</v>
      </c>
      <c r="T1631" s="7">
        <f>IF($I1631="","",$I1631*(1-$U1631))</f>
        <v>1E-3</v>
      </c>
      <c r="U1631" s="7">
        <f>IFERROR(INDEX(BASE_CCLASSTRIB!$E:$E, MATCH(TEXT($D1631,"000000"), BASE_CCLASSTRIB!$A:$A, 0))/100, 0)</f>
        <v>0</v>
      </c>
      <c r="V1631" s="21">
        <f>IFERROR(INDEX(BASE_CCLASSTRIB!$F:$F, MATCH(TEXT($D1631,"000000"), BASE_CCLASSTRIB!$A:$A, 0))/100, 0)</f>
        <v>0</v>
      </c>
    </row>
    <row r="1632" spans="1:22" ht="32.25" customHeight="1" thickTop="1" thickBot="1">
      <c r="A1632" s="24"/>
      <c r="B1632" s="5"/>
      <c r="C1632" s="5"/>
      <c r="D1632" s="5"/>
      <c r="E1632" s="8" t="str">
        <f>IF(D1632="","",LEFT(D1632,3))</f>
        <v/>
      </c>
      <c r="F1632" s="5" t="str">
        <f>IF(E1632="","",IFERROR(VLOOKUP(E1632,REGRAS_CST!$A$2:$B$200,2,FALSE),""))</f>
        <v/>
      </c>
      <c r="G1632" s="25"/>
      <c r="H1632" s="7">
        <v>8.9999999999999993E-3</v>
      </c>
      <c r="I1632" s="7">
        <v>1E-3</v>
      </c>
      <c r="J1632" s="9">
        <v>0</v>
      </c>
      <c r="K1632" s="5" t="str">
        <f>IF(E1632="","",IFERROR(VLOOKUP(E1632,REGRAS_CST!$A$2:$C$200,3,FALSE),""))</f>
        <v/>
      </c>
      <c r="L1632" s="10" t="str">
        <f>IF($G1632="", "", $G1632*(1-$V1632))</f>
        <v/>
      </c>
      <c r="M1632" s="30" t="str">
        <f t="shared" si="50"/>
        <v/>
      </c>
      <c r="N1632" s="30" t="str">
        <f t="shared" si="51"/>
        <v/>
      </c>
      <c r="O1632" s="5" t="str">
        <f>IF(D1632="","",
IF(AND(K1632&lt;&gt;"SIM",V1632&gt;0),"ERRO: % BC &gt; 0, mas NÃO permitida ❌",
IF(AND(K1632="SIM",V1632=0),"ATENÇÃO: BC permitida, mas % = 0 🔎",
"Base de cálculo aplicada corretamente ✅")))</f>
        <v/>
      </c>
      <c r="P1632" s="5" t="str">
        <f>IF(D1632="","",
IF(AND(Q1632&lt;&gt;"SIM",U1632&gt;0),"ERRO: % alíquota &gt; 0, mas NÃO permitida ❌",
IF(AND(Q1632="SIM",U1632=0),"ATENÇÃO: alíquota permitida, mas % = 0 🔎",
"Alíquota aplicada corretamente ✅")))</f>
        <v/>
      </c>
      <c r="Q1632" s="5" t="str">
        <f>IF(E1632="","",IFERROR(VLOOKUP(E1632,REGRAS_CST!$A$2:$D$200,4,FALSE),""))</f>
        <v/>
      </c>
      <c r="R1632" s="9"/>
      <c r="S1632" s="7">
        <f>IF($H1632="","",$H1632*(1-$U1632))</f>
        <v>8.9999999999999993E-3</v>
      </c>
      <c r="T1632" s="7">
        <f>IF($I1632="","",$I1632*(1-$U1632))</f>
        <v>1E-3</v>
      </c>
      <c r="U1632" s="7">
        <f>IFERROR(INDEX(BASE_CCLASSTRIB!$E:$E, MATCH(TEXT($D1632,"000000"), BASE_CCLASSTRIB!$A:$A, 0))/100, 0)</f>
        <v>0</v>
      </c>
      <c r="V1632" s="21">
        <f>IFERROR(INDEX(BASE_CCLASSTRIB!$F:$F, MATCH(TEXT($D1632,"000000"), BASE_CCLASSTRIB!$A:$A, 0))/100, 0)</f>
        <v>0</v>
      </c>
    </row>
    <row r="1633" spans="1:22" ht="32.25" customHeight="1" thickTop="1" thickBot="1">
      <c r="A1633" s="24"/>
      <c r="B1633" s="5"/>
      <c r="C1633" s="5"/>
      <c r="D1633" s="5"/>
      <c r="E1633" s="8" t="str">
        <f>IF(D1633="","",LEFT(D1633,3))</f>
        <v/>
      </c>
      <c r="F1633" s="5" t="str">
        <f>IF(E1633="","",IFERROR(VLOOKUP(E1633,REGRAS_CST!$A$2:$B$200,2,FALSE),""))</f>
        <v/>
      </c>
      <c r="G1633" s="25"/>
      <c r="H1633" s="7">
        <v>8.9999999999999993E-3</v>
      </c>
      <c r="I1633" s="7">
        <v>1E-3</v>
      </c>
      <c r="J1633" s="9">
        <v>0</v>
      </c>
      <c r="K1633" s="5" t="str">
        <f>IF(E1633="","",IFERROR(VLOOKUP(E1633,REGRAS_CST!$A$2:$C$200,3,FALSE),""))</f>
        <v/>
      </c>
      <c r="L1633" s="10" t="str">
        <f>IF($G1633="", "", $G1633*(1-$V1633))</f>
        <v/>
      </c>
      <c r="M1633" s="30" t="str">
        <f t="shared" si="50"/>
        <v/>
      </c>
      <c r="N1633" s="30" t="str">
        <f t="shared" si="51"/>
        <v/>
      </c>
      <c r="O1633" s="5" t="str">
        <f>IF(D1633="","",
IF(AND(K1633&lt;&gt;"SIM",V1633&gt;0),"ERRO: % BC &gt; 0, mas NÃO permitida ❌",
IF(AND(K1633="SIM",V1633=0),"ATENÇÃO: BC permitida, mas % = 0 🔎",
"Base de cálculo aplicada corretamente ✅")))</f>
        <v/>
      </c>
      <c r="P1633" s="5" t="str">
        <f>IF(D1633="","",
IF(AND(Q1633&lt;&gt;"SIM",U1633&gt;0),"ERRO: % alíquota &gt; 0, mas NÃO permitida ❌",
IF(AND(Q1633="SIM",U1633=0),"ATENÇÃO: alíquota permitida, mas % = 0 🔎",
"Alíquota aplicada corretamente ✅")))</f>
        <v/>
      </c>
      <c r="Q1633" s="5" t="str">
        <f>IF(E1633="","",IFERROR(VLOOKUP(E1633,REGRAS_CST!$A$2:$D$200,4,FALSE),""))</f>
        <v/>
      </c>
      <c r="R1633" s="9"/>
      <c r="S1633" s="7">
        <f>IF($H1633="","",$H1633*(1-$U1633))</f>
        <v>8.9999999999999993E-3</v>
      </c>
      <c r="T1633" s="7">
        <f>IF($I1633="","",$I1633*(1-$U1633))</f>
        <v>1E-3</v>
      </c>
      <c r="U1633" s="7">
        <f>IFERROR(INDEX(BASE_CCLASSTRIB!$E:$E, MATCH(TEXT($D1633,"000000"), BASE_CCLASSTRIB!$A:$A, 0))/100, 0)</f>
        <v>0</v>
      </c>
      <c r="V1633" s="21">
        <f>IFERROR(INDEX(BASE_CCLASSTRIB!$F:$F, MATCH(TEXT($D1633,"000000"), BASE_CCLASSTRIB!$A:$A, 0))/100, 0)</f>
        <v>0</v>
      </c>
    </row>
    <row r="1634" spans="1:22" ht="32.25" customHeight="1" thickTop="1" thickBot="1">
      <c r="A1634" s="24"/>
      <c r="B1634" s="5"/>
      <c r="C1634" s="5"/>
      <c r="D1634" s="5"/>
      <c r="E1634" s="8" t="str">
        <f>IF(D1634="","",LEFT(D1634,3))</f>
        <v/>
      </c>
      <c r="F1634" s="5" t="str">
        <f>IF(E1634="","",IFERROR(VLOOKUP(E1634,REGRAS_CST!$A$2:$B$200,2,FALSE),""))</f>
        <v/>
      </c>
      <c r="G1634" s="25"/>
      <c r="H1634" s="7">
        <v>8.9999999999999993E-3</v>
      </c>
      <c r="I1634" s="7">
        <v>1E-3</v>
      </c>
      <c r="J1634" s="9">
        <v>0</v>
      </c>
      <c r="K1634" s="5" t="str">
        <f>IF(E1634="","",IFERROR(VLOOKUP(E1634,REGRAS_CST!$A$2:$C$200,3,FALSE),""))</f>
        <v/>
      </c>
      <c r="L1634" s="10" t="str">
        <f>IF($G1634="", "", $G1634*(1-$V1634))</f>
        <v/>
      </c>
      <c r="M1634" s="30" t="str">
        <f t="shared" si="50"/>
        <v/>
      </c>
      <c r="N1634" s="30" t="str">
        <f t="shared" si="51"/>
        <v/>
      </c>
      <c r="O1634" s="5" t="str">
        <f>IF(D1634="","",
IF(AND(K1634&lt;&gt;"SIM",V1634&gt;0),"ERRO: % BC &gt; 0, mas NÃO permitida ❌",
IF(AND(K1634="SIM",V1634=0),"ATENÇÃO: BC permitida, mas % = 0 🔎",
"Base de cálculo aplicada corretamente ✅")))</f>
        <v/>
      </c>
      <c r="P1634" s="5" t="str">
        <f>IF(D1634="","",
IF(AND(Q1634&lt;&gt;"SIM",U1634&gt;0),"ERRO: % alíquota &gt; 0, mas NÃO permitida ❌",
IF(AND(Q1634="SIM",U1634=0),"ATENÇÃO: alíquota permitida, mas % = 0 🔎",
"Alíquota aplicada corretamente ✅")))</f>
        <v/>
      </c>
      <c r="Q1634" s="5" t="str">
        <f>IF(E1634="","",IFERROR(VLOOKUP(E1634,REGRAS_CST!$A$2:$D$200,4,FALSE),""))</f>
        <v/>
      </c>
      <c r="R1634" s="9"/>
      <c r="S1634" s="7">
        <f>IF($H1634="","",$H1634*(1-$U1634))</f>
        <v>8.9999999999999993E-3</v>
      </c>
      <c r="T1634" s="7">
        <f>IF($I1634="","",$I1634*(1-$U1634))</f>
        <v>1E-3</v>
      </c>
      <c r="U1634" s="7">
        <f>IFERROR(INDEX(BASE_CCLASSTRIB!$E:$E, MATCH(TEXT($D1634,"000000"), BASE_CCLASSTRIB!$A:$A, 0))/100, 0)</f>
        <v>0</v>
      </c>
      <c r="V1634" s="21">
        <f>IFERROR(INDEX(BASE_CCLASSTRIB!$F:$F, MATCH(TEXT($D1634,"000000"), BASE_CCLASSTRIB!$A:$A, 0))/100, 0)</f>
        <v>0</v>
      </c>
    </row>
    <row r="1635" spans="1:22" ht="32.25" customHeight="1" thickTop="1" thickBot="1">
      <c r="A1635" s="24"/>
      <c r="B1635" s="5"/>
      <c r="C1635" s="5"/>
      <c r="D1635" s="5"/>
      <c r="E1635" s="8" t="str">
        <f>IF(D1635="","",LEFT(D1635,3))</f>
        <v/>
      </c>
      <c r="F1635" s="5" t="str">
        <f>IF(E1635="","",IFERROR(VLOOKUP(E1635,REGRAS_CST!$A$2:$B$200,2,FALSE),""))</f>
        <v/>
      </c>
      <c r="G1635" s="25"/>
      <c r="H1635" s="7">
        <v>8.9999999999999993E-3</v>
      </c>
      <c r="I1635" s="7">
        <v>1E-3</v>
      </c>
      <c r="J1635" s="9">
        <v>0</v>
      </c>
      <c r="K1635" s="5" t="str">
        <f>IF(E1635="","",IFERROR(VLOOKUP(E1635,REGRAS_CST!$A$2:$C$200,3,FALSE),""))</f>
        <v/>
      </c>
      <c r="L1635" s="10" t="str">
        <f>IF($G1635="", "", $G1635*(1-$V1635))</f>
        <v/>
      </c>
      <c r="M1635" s="30" t="str">
        <f t="shared" si="50"/>
        <v/>
      </c>
      <c r="N1635" s="30" t="str">
        <f t="shared" si="51"/>
        <v/>
      </c>
      <c r="O1635" s="5" t="str">
        <f>IF(D1635="","",
IF(AND(K1635&lt;&gt;"SIM",V1635&gt;0),"ERRO: % BC &gt; 0, mas NÃO permitida ❌",
IF(AND(K1635="SIM",V1635=0),"ATENÇÃO: BC permitida, mas % = 0 🔎",
"Base de cálculo aplicada corretamente ✅")))</f>
        <v/>
      </c>
      <c r="P1635" s="5" t="str">
        <f>IF(D1635="","",
IF(AND(Q1635&lt;&gt;"SIM",U1635&gt;0),"ERRO: % alíquota &gt; 0, mas NÃO permitida ❌",
IF(AND(Q1635="SIM",U1635=0),"ATENÇÃO: alíquota permitida, mas % = 0 🔎",
"Alíquota aplicada corretamente ✅")))</f>
        <v/>
      </c>
      <c r="Q1635" s="5" t="str">
        <f>IF(E1635="","",IFERROR(VLOOKUP(E1635,REGRAS_CST!$A$2:$D$200,4,FALSE),""))</f>
        <v/>
      </c>
      <c r="R1635" s="9"/>
      <c r="S1635" s="7">
        <f>IF($H1635="","",$H1635*(1-$U1635))</f>
        <v>8.9999999999999993E-3</v>
      </c>
      <c r="T1635" s="7">
        <f>IF($I1635="","",$I1635*(1-$U1635))</f>
        <v>1E-3</v>
      </c>
      <c r="U1635" s="7">
        <f>IFERROR(INDEX(BASE_CCLASSTRIB!$E:$E, MATCH(TEXT($D1635,"000000"), BASE_CCLASSTRIB!$A:$A, 0))/100, 0)</f>
        <v>0</v>
      </c>
      <c r="V1635" s="21">
        <f>IFERROR(INDEX(BASE_CCLASSTRIB!$F:$F, MATCH(TEXT($D1635,"000000"), BASE_CCLASSTRIB!$A:$A, 0))/100, 0)</f>
        <v>0</v>
      </c>
    </row>
    <row r="1636" spans="1:22" ht="32.25" customHeight="1" thickTop="1" thickBot="1">
      <c r="A1636" s="24"/>
      <c r="B1636" s="5"/>
      <c r="C1636" s="5"/>
      <c r="D1636" s="5"/>
      <c r="E1636" s="8" t="str">
        <f>IF(D1636="","",LEFT(D1636,3))</f>
        <v/>
      </c>
      <c r="F1636" s="5" t="str">
        <f>IF(E1636="","",IFERROR(VLOOKUP(E1636,REGRAS_CST!$A$2:$B$200,2,FALSE),""))</f>
        <v/>
      </c>
      <c r="G1636" s="25"/>
      <c r="H1636" s="7">
        <v>8.9999999999999993E-3</v>
      </c>
      <c r="I1636" s="7">
        <v>1E-3</v>
      </c>
      <c r="J1636" s="9">
        <v>0</v>
      </c>
      <c r="K1636" s="5" t="str">
        <f>IF(E1636="","",IFERROR(VLOOKUP(E1636,REGRAS_CST!$A$2:$C$200,3,FALSE),""))</f>
        <v/>
      </c>
      <c r="L1636" s="10" t="str">
        <f>IF($G1636="", "", $G1636*(1-$V1636))</f>
        <v/>
      </c>
      <c r="M1636" s="30" t="str">
        <f t="shared" si="50"/>
        <v/>
      </c>
      <c r="N1636" s="30" t="str">
        <f t="shared" si="51"/>
        <v/>
      </c>
      <c r="O1636" s="5" t="str">
        <f>IF(D1636="","",
IF(AND(K1636&lt;&gt;"SIM",V1636&gt;0),"ERRO: % BC &gt; 0, mas NÃO permitida ❌",
IF(AND(K1636="SIM",V1636=0),"ATENÇÃO: BC permitida, mas % = 0 🔎",
"Base de cálculo aplicada corretamente ✅")))</f>
        <v/>
      </c>
      <c r="P1636" s="5" t="str">
        <f>IF(D1636="","",
IF(AND(Q1636&lt;&gt;"SIM",U1636&gt;0),"ERRO: % alíquota &gt; 0, mas NÃO permitida ❌",
IF(AND(Q1636="SIM",U1636=0),"ATENÇÃO: alíquota permitida, mas % = 0 🔎",
"Alíquota aplicada corretamente ✅")))</f>
        <v/>
      </c>
      <c r="Q1636" s="5" t="str">
        <f>IF(E1636="","",IFERROR(VLOOKUP(E1636,REGRAS_CST!$A$2:$D$200,4,FALSE),""))</f>
        <v/>
      </c>
      <c r="R1636" s="9"/>
      <c r="S1636" s="7">
        <f>IF($H1636="","",$H1636*(1-$U1636))</f>
        <v>8.9999999999999993E-3</v>
      </c>
      <c r="T1636" s="7">
        <f>IF($I1636="","",$I1636*(1-$U1636))</f>
        <v>1E-3</v>
      </c>
      <c r="U1636" s="7">
        <f>IFERROR(INDEX(BASE_CCLASSTRIB!$E:$E, MATCH(TEXT($D1636,"000000"), BASE_CCLASSTRIB!$A:$A, 0))/100, 0)</f>
        <v>0</v>
      </c>
      <c r="V1636" s="21">
        <f>IFERROR(INDEX(BASE_CCLASSTRIB!$F:$F, MATCH(TEXT($D1636,"000000"), BASE_CCLASSTRIB!$A:$A, 0))/100, 0)</f>
        <v>0</v>
      </c>
    </row>
    <row r="1637" spans="1:22" ht="32.25" customHeight="1" thickTop="1" thickBot="1">
      <c r="A1637" s="24"/>
      <c r="B1637" s="5"/>
      <c r="C1637" s="5"/>
      <c r="D1637" s="5"/>
      <c r="E1637" s="8" t="str">
        <f>IF(D1637="","",LEFT(D1637,3))</f>
        <v/>
      </c>
      <c r="F1637" s="5" t="str">
        <f>IF(E1637="","",IFERROR(VLOOKUP(E1637,REGRAS_CST!$A$2:$B$200,2,FALSE),""))</f>
        <v/>
      </c>
      <c r="G1637" s="25"/>
      <c r="H1637" s="7">
        <v>8.9999999999999993E-3</v>
      </c>
      <c r="I1637" s="7">
        <v>1E-3</v>
      </c>
      <c r="J1637" s="9">
        <v>0</v>
      </c>
      <c r="K1637" s="5" t="str">
        <f>IF(E1637="","",IFERROR(VLOOKUP(E1637,REGRAS_CST!$A$2:$C$200,3,FALSE),""))</f>
        <v/>
      </c>
      <c r="L1637" s="10" t="str">
        <f>IF($G1637="", "", $G1637*(1-$V1637))</f>
        <v/>
      </c>
      <c r="M1637" s="30" t="str">
        <f t="shared" si="50"/>
        <v/>
      </c>
      <c r="N1637" s="30" t="str">
        <f t="shared" si="51"/>
        <v/>
      </c>
      <c r="O1637" s="5" t="str">
        <f>IF(D1637="","",
IF(AND(K1637&lt;&gt;"SIM",V1637&gt;0),"ERRO: % BC &gt; 0, mas NÃO permitida ❌",
IF(AND(K1637="SIM",V1637=0),"ATENÇÃO: BC permitida, mas % = 0 🔎",
"Base de cálculo aplicada corretamente ✅")))</f>
        <v/>
      </c>
      <c r="P1637" s="5" t="str">
        <f>IF(D1637="","",
IF(AND(Q1637&lt;&gt;"SIM",U1637&gt;0),"ERRO: % alíquota &gt; 0, mas NÃO permitida ❌",
IF(AND(Q1637="SIM",U1637=0),"ATENÇÃO: alíquota permitida, mas % = 0 🔎",
"Alíquota aplicada corretamente ✅")))</f>
        <v/>
      </c>
      <c r="Q1637" s="5" t="str">
        <f>IF(E1637="","",IFERROR(VLOOKUP(E1637,REGRAS_CST!$A$2:$D$200,4,FALSE),""))</f>
        <v/>
      </c>
      <c r="R1637" s="9"/>
      <c r="S1637" s="7">
        <f>IF($H1637="","",$H1637*(1-$U1637))</f>
        <v>8.9999999999999993E-3</v>
      </c>
      <c r="T1637" s="7">
        <f>IF($I1637="","",$I1637*(1-$U1637))</f>
        <v>1E-3</v>
      </c>
      <c r="U1637" s="7">
        <f>IFERROR(INDEX(BASE_CCLASSTRIB!$E:$E, MATCH(TEXT($D1637,"000000"), BASE_CCLASSTRIB!$A:$A, 0))/100, 0)</f>
        <v>0</v>
      </c>
      <c r="V1637" s="21">
        <f>IFERROR(INDEX(BASE_CCLASSTRIB!$F:$F, MATCH(TEXT($D1637,"000000"), BASE_CCLASSTRIB!$A:$A, 0))/100, 0)</f>
        <v>0</v>
      </c>
    </row>
    <row r="1638" spans="1:22" ht="32.25" customHeight="1" thickTop="1" thickBot="1">
      <c r="A1638" s="24"/>
      <c r="B1638" s="5"/>
      <c r="C1638" s="5"/>
      <c r="D1638" s="5"/>
      <c r="E1638" s="8" t="str">
        <f>IF(D1638="","",LEFT(D1638,3))</f>
        <v/>
      </c>
      <c r="F1638" s="5" t="str">
        <f>IF(E1638="","",IFERROR(VLOOKUP(E1638,REGRAS_CST!$A$2:$B$200,2,FALSE),""))</f>
        <v/>
      </c>
      <c r="G1638" s="25"/>
      <c r="H1638" s="7">
        <v>8.9999999999999993E-3</v>
      </c>
      <c r="I1638" s="7">
        <v>1E-3</v>
      </c>
      <c r="J1638" s="9">
        <v>0</v>
      </c>
      <c r="K1638" s="5" t="str">
        <f>IF(E1638="","",IFERROR(VLOOKUP(E1638,REGRAS_CST!$A$2:$C$200,3,FALSE),""))</f>
        <v/>
      </c>
      <c r="L1638" s="10" t="str">
        <f>IF($G1638="", "", $G1638*(1-$V1638))</f>
        <v/>
      </c>
      <c r="M1638" s="30" t="str">
        <f t="shared" si="50"/>
        <v/>
      </c>
      <c r="N1638" s="30" t="str">
        <f t="shared" si="51"/>
        <v/>
      </c>
      <c r="O1638" s="5" t="str">
        <f>IF(D1638="","",
IF(AND(K1638&lt;&gt;"SIM",V1638&gt;0),"ERRO: % BC &gt; 0, mas NÃO permitida ❌",
IF(AND(K1638="SIM",V1638=0),"ATENÇÃO: BC permitida, mas % = 0 🔎",
"Base de cálculo aplicada corretamente ✅")))</f>
        <v/>
      </c>
      <c r="P1638" s="5" t="str">
        <f>IF(D1638="","",
IF(AND(Q1638&lt;&gt;"SIM",U1638&gt;0),"ERRO: % alíquota &gt; 0, mas NÃO permitida ❌",
IF(AND(Q1638="SIM",U1638=0),"ATENÇÃO: alíquota permitida, mas % = 0 🔎",
"Alíquota aplicada corretamente ✅")))</f>
        <v/>
      </c>
      <c r="Q1638" s="5" t="str">
        <f>IF(E1638="","",IFERROR(VLOOKUP(E1638,REGRAS_CST!$A$2:$D$200,4,FALSE),""))</f>
        <v/>
      </c>
      <c r="R1638" s="9"/>
      <c r="S1638" s="7">
        <f>IF($H1638="","",$H1638*(1-$U1638))</f>
        <v>8.9999999999999993E-3</v>
      </c>
      <c r="T1638" s="7">
        <f>IF($I1638="","",$I1638*(1-$U1638))</f>
        <v>1E-3</v>
      </c>
      <c r="U1638" s="7">
        <f>IFERROR(INDEX(BASE_CCLASSTRIB!$E:$E, MATCH(TEXT($D1638,"000000"), BASE_CCLASSTRIB!$A:$A, 0))/100, 0)</f>
        <v>0</v>
      </c>
      <c r="V1638" s="21">
        <f>IFERROR(INDEX(BASE_CCLASSTRIB!$F:$F, MATCH(TEXT($D1638,"000000"), BASE_CCLASSTRIB!$A:$A, 0))/100, 0)</f>
        <v>0</v>
      </c>
    </row>
    <row r="1639" spans="1:22" ht="32.25" customHeight="1" thickTop="1" thickBot="1">
      <c r="A1639" s="24"/>
      <c r="B1639" s="5"/>
      <c r="C1639" s="5"/>
      <c r="D1639" s="5"/>
      <c r="E1639" s="8" t="str">
        <f>IF(D1639="","",LEFT(D1639,3))</f>
        <v/>
      </c>
      <c r="F1639" s="5" t="str">
        <f>IF(E1639="","",IFERROR(VLOOKUP(E1639,REGRAS_CST!$A$2:$B$200,2,FALSE),""))</f>
        <v/>
      </c>
      <c r="G1639" s="25"/>
      <c r="H1639" s="7">
        <v>8.9999999999999993E-3</v>
      </c>
      <c r="I1639" s="7">
        <v>1E-3</v>
      </c>
      <c r="J1639" s="9">
        <v>0</v>
      </c>
      <c r="K1639" s="5" t="str">
        <f>IF(E1639="","",IFERROR(VLOOKUP(E1639,REGRAS_CST!$A$2:$C$200,3,FALSE),""))</f>
        <v/>
      </c>
      <c r="L1639" s="10" t="str">
        <f>IF($G1639="", "", $G1639*(1-$V1639))</f>
        <v/>
      </c>
      <c r="M1639" s="30" t="str">
        <f t="shared" si="50"/>
        <v/>
      </c>
      <c r="N1639" s="30" t="str">
        <f t="shared" si="51"/>
        <v/>
      </c>
      <c r="O1639" s="5" t="str">
        <f>IF(D1639="","",
IF(AND(K1639&lt;&gt;"SIM",V1639&gt;0),"ERRO: % BC &gt; 0, mas NÃO permitida ❌",
IF(AND(K1639="SIM",V1639=0),"ATENÇÃO: BC permitida, mas % = 0 🔎",
"Base de cálculo aplicada corretamente ✅")))</f>
        <v/>
      </c>
      <c r="P1639" s="5" t="str">
        <f>IF(D1639="","",
IF(AND(Q1639&lt;&gt;"SIM",U1639&gt;0),"ERRO: % alíquota &gt; 0, mas NÃO permitida ❌",
IF(AND(Q1639="SIM",U1639=0),"ATENÇÃO: alíquota permitida, mas % = 0 🔎",
"Alíquota aplicada corretamente ✅")))</f>
        <v/>
      </c>
      <c r="Q1639" s="5" t="str">
        <f>IF(E1639="","",IFERROR(VLOOKUP(E1639,REGRAS_CST!$A$2:$D$200,4,FALSE),""))</f>
        <v/>
      </c>
      <c r="R1639" s="9"/>
      <c r="S1639" s="7">
        <f>IF($H1639="","",$H1639*(1-$U1639))</f>
        <v>8.9999999999999993E-3</v>
      </c>
      <c r="T1639" s="7">
        <f>IF($I1639="","",$I1639*(1-$U1639))</f>
        <v>1E-3</v>
      </c>
      <c r="U1639" s="7">
        <f>IFERROR(INDEX(BASE_CCLASSTRIB!$E:$E, MATCH(TEXT($D1639,"000000"), BASE_CCLASSTRIB!$A:$A, 0))/100, 0)</f>
        <v>0</v>
      </c>
      <c r="V1639" s="21">
        <f>IFERROR(INDEX(BASE_CCLASSTRIB!$F:$F, MATCH(TEXT($D1639,"000000"), BASE_CCLASSTRIB!$A:$A, 0))/100, 0)</f>
        <v>0</v>
      </c>
    </row>
    <row r="1640" spans="1:22" ht="32.25" customHeight="1" thickTop="1" thickBot="1">
      <c r="A1640" s="24"/>
      <c r="B1640" s="5"/>
      <c r="C1640" s="5"/>
      <c r="D1640" s="5"/>
      <c r="E1640" s="8" t="str">
        <f>IF(D1640="","",LEFT(D1640,3))</f>
        <v/>
      </c>
      <c r="F1640" s="5" t="str">
        <f>IF(E1640="","",IFERROR(VLOOKUP(E1640,REGRAS_CST!$A$2:$B$200,2,FALSE),""))</f>
        <v/>
      </c>
      <c r="G1640" s="25"/>
      <c r="H1640" s="7">
        <v>8.9999999999999993E-3</v>
      </c>
      <c r="I1640" s="7">
        <v>1E-3</v>
      </c>
      <c r="J1640" s="9">
        <v>0</v>
      </c>
      <c r="K1640" s="5" t="str">
        <f>IF(E1640="","",IFERROR(VLOOKUP(E1640,REGRAS_CST!$A$2:$C$200,3,FALSE),""))</f>
        <v/>
      </c>
      <c r="L1640" s="10" t="str">
        <f>IF($G1640="", "", $G1640*(1-$V1640))</f>
        <v/>
      </c>
      <c r="M1640" s="30" t="str">
        <f t="shared" si="50"/>
        <v/>
      </c>
      <c r="N1640" s="30" t="str">
        <f t="shared" si="51"/>
        <v/>
      </c>
      <c r="O1640" s="5" t="str">
        <f>IF(D1640="","",
IF(AND(K1640&lt;&gt;"SIM",V1640&gt;0),"ERRO: % BC &gt; 0, mas NÃO permitida ❌",
IF(AND(K1640="SIM",V1640=0),"ATENÇÃO: BC permitida, mas % = 0 🔎",
"Base de cálculo aplicada corretamente ✅")))</f>
        <v/>
      </c>
      <c r="P1640" s="5" t="str">
        <f>IF(D1640="","",
IF(AND(Q1640&lt;&gt;"SIM",U1640&gt;0),"ERRO: % alíquota &gt; 0, mas NÃO permitida ❌",
IF(AND(Q1640="SIM",U1640=0),"ATENÇÃO: alíquota permitida, mas % = 0 🔎",
"Alíquota aplicada corretamente ✅")))</f>
        <v/>
      </c>
      <c r="Q1640" s="5" t="str">
        <f>IF(E1640="","",IFERROR(VLOOKUP(E1640,REGRAS_CST!$A$2:$D$200,4,FALSE),""))</f>
        <v/>
      </c>
      <c r="R1640" s="9"/>
      <c r="S1640" s="7">
        <f>IF($H1640="","",$H1640*(1-$U1640))</f>
        <v>8.9999999999999993E-3</v>
      </c>
      <c r="T1640" s="7">
        <f>IF($I1640="","",$I1640*(1-$U1640))</f>
        <v>1E-3</v>
      </c>
      <c r="U1640" s="7">
        <f>IFERROR(INDEX(BASE_CCLASSTRIB!$E:$E, MATCH(TEXT($D1640,"000000"), BASE_CCLASSTRIB!$A:$A, 0))/100, 0)</f>
        <v>0</v>
      </c>
      <c r="V1640" s="21">
        <f>IFERROR(INDEX(BASE_CCLASSTRIB!$F:$F, MATCH(TEXT($D1640,"000000"), BASE_CCLASSTRIB!$A:$A, 0))/100, 0)</f>
        <v>0</v>
      </c>
    </row>
    <row r="1641" spans="1:22" ht="32.25" customHeight="1" thickTop="1" thickBot="1">
      <c r="A1641" s="24"/>
      <c r="B1641" s="5"/>
      <c r="C1641" s="5"/>
      <c r="D1641" s="5"/>
      <c r="E1641" s="8" t="str">
        <f>IF(D1641="","",LEFT(D1641,3))</f>
        <v/>
      </c>
      <c r="F1641" s="5" t="str">
        <f>IF(E1641="","",IFERROR(VLOOKUP(E1641,REGRAS_CST!$A$2:$B$200,2,FALSE),""))</f>
        <v/>
      </c>
      <c r="G1641" s="25"/>
      <c r="H1641" s="7">
        <v>8.9999999999999993E-3</v>
      </c>
      <c r="I1641" s="7">
        <v>1E-3</v>
      </c>
      <c r="J1641" s="9">
        <v>0</v>
      </c>
      <c r="K1641" s="5" t="str">
        <f>IF(E1641="","",IFERROR(VLOOKUP(E1641,REGRAS_CST!$A$2:$C$200,3,FALSE),""))</f>
        <v/>
      </c>
      <c r="L1641" s="10" t="str">
        <f>IF($G1641="", "", $G1641*(1-$V1641))</f>
        <v/>
      </c>
      <c r="M1641" s="30" t="str">
        <f t="shared" si="50"/>
        <v/>
      </c>
      <c r="N1641" s="30" t="str">
        <f t="shared" si="51"/>
        <v/>
      </c>
      <c r="O1641" s="5" t="str">
        <f>IF(D1641="","",
IF(AND(K1641&lt;&gt;"SIM",V1641&gt;0),"ERRO: % BC &gt; 0, mas NÃO permitida ❌",
IF(AND(K1641="SIM",V1641=0),"ATENÇÃO: BC permitida, mas % = 0 🔎",
"Base de cálculo aplicada corretamente ✅")))</f>
        <v/>
      </c>
      <c r="P1641" s="5" t="str">
        <f>IF(D1641="","",
IF(AND(Q1641&lt;&gt;"SIM",U1641&gt;0),"ERRO: % alíquota &gt; 0, mas NÃO permitida ❌",
IF(AND(Q1641="SIM",U1641=0),"ATENÇÃO: alíquota permitida, mas % = 0 🔎",
"Alíquota aplicada corretamente ✅")))</f>
        <v/>
      </c>
      <c r="Q1641" s="5" t="str">
        <f>IF(E1641="","",IFERROR(VLOOKUP(E1641,REGRAS_CST!$A$2:$D$200,4,FALSE),""))</f>
        <v/>
      </c>
      <c r="R1641" s="9"/>
      <c r="S1641" s="7">
        <f>IF($H1641="","",$H1641*(1-$U1641))</f>
        <v>8.9999999999999993E-3</v>
      </c>
      <c r="T1641" s="7">
        <f>IF($I1641="","",$I1641*(1-$U1641))</f>
        <v>1E-3</v>
      </c>
      <c r="U1641" s="7">
        <f>IFERROR(INDEX(BASE_CCLASSTRIB!$E:$E, MATCH(TEXT($D1641,"000000"), BASE_CCLASSTRIB!$A:$A, 0))/100, 0)</f>
        <v>0</v>
      </c>
      <c r="V1641" s="21">
        <f>IFERROR(INDEX(BASE_CCLASSTRIB!$F:$F, MATCH(TEXT($D1641,"000000"), BASE_CCLASSTRIB!$A:$A, 0))/100, 0)</f>
        <v>0</v>
      </c>
    </row>
    <row r="1642" spans="1:22" ht="32.25" customHeight="1" thickTop="1" thickBot="1">
      <c r="A1642" s="24"/>
      <c r="B1642" s="5"/>
      <c r="C1642" s="5"/>
      <c r="D1642" s="5"/>
      <c r="E1642" s="8" t="str">
        <f>IF(D1642="","",LEFT(D1642,3))</f>
        <v/>
      </c>
      <c r="F1642" s="5" t="str">
        <f>IF(E1642="","",IFERROR(VLOOKUP(E1642,REGRAS_CST!$A$2:$B$200,2,FALSE),""))</f>
        <v/>
      </c>
      <c r="G1642" s="25"/>
      <c r="H1642" s="7">
        <v>8.9999999999999993E-3</v>
      </c>
      <c r="I1642" s="7">
        <v>1E-3</v>
      </c>
      <c r="J1642" s="9">
        <v>0</v>
      </c>
      <c r="K1642" s="5" t="str">
        <f>IF(E1642="","",IFERROR(VLOOKUP(E1642,REGRAS_CST!$A$2:$C$200,3,FALSE),""))</f>
        <v/>
      </c>
      <c r="L1642" s="10" t="str">
        <f>IF($G1642="", "", $G1642*(1-$V1642))</f>
        <v/>
      </c>
      <c r="M1642" s="30" t="str">
        <f t="shared" si="50"/>
        <v/>
      </c>
      <c r="N1642" s="30" t="str">
        <f t="shared" si="51"/>
        <v/>
      </c>
      <c r="O1642" s="5" t="str">
        <f>IF(D1642="","",
IF(AND(K1642&lt;&gt;"SIM",V1642&gt;0),"ERRO: % BC &gt; 0, mas NÃO permitida ❌",
IF(AND(K1642="SIM",V1642=0),"ATENÇÃO: BC permitida, mas % = 0 🔎",
"Base de cálculo aplicada corretamente ✅")))</f>
        <v/>
      </c>
      <c r="P1642" s="5" t="str">
        <f>IF(D1642="","",
IF(AND(Q1642&lt;&gt;"SIM",U1642&gt;0),"ERRO: % alíquota &gt; 0, mas NÃO permitida ❌",
IF(AND(Q1642="SIM",U1642=0),"ATENÇÃO: alíquota permitida, mas % = 0 🔎",
"Alíquota aplicada corretamente ✅")))</f>
        <v/>
      </c>
      <c r="Q1642" s="5" t="str">
        <f>IF(E1642="","",IFERROR(VLOOKUP(E1642,REGRAS_CST!$A$2:$D$200,4,FALSE),""))</f>
        <v/>
      </c>
      <c r="R1642" s="9"/>
      <c r="S1642" s="7">
        <f>IF($H1642="","",$H1642*(1-$U1642))</f>
        <v>8.9999999999999993E-3</v>
      </c>
      <c r="T1642" s="7">
        <f>IF($I1642="","",$I1642*(1-$U1642))</f>
        <v>1E-3</v>
      </c>
      <c r="U1642" s="7">
        <f>IFERROR(INDEX(BASE_CCLASSTRIB!$E:$E, MATCH(TEXT($D1642,"000000"), BASE_CCLASSTRIB!$A:$A, 0))/100, 0)</f>
        <v>0</v>
      </c>
      <c r="V1642" s="21">
        <f>IFERROR(INDEX(BASE_CCLASSTRIB!$F:$F, MATCH(TEXT($D1642,"000000"), BASE_CCLASSTRIB!$A:$A, 0))/100, 0)</f>
        <v>0</v>
      </c>
    </row>
    <row r="1643" spans="1:22" ht="32.25" customHeight="1" thickTop="1" thickBot="1">
      <c r="A1643" s="24"/>
      <c r="B1643" s="5"/>
      <c r="C1643" s="5"/>
      <c r="D1643" s="5"/>
      <c r="E1643" s="8" t="str">
        <f>IF(D1643="","",LEFT(D1643,3))</f>
        <v/>
      </c>
      <c r="F1643" s="5" t="str">
        <f>IF(E1643="","",IFERROR(VLOOKUP(E1643,REGRAS_CST!$A$2:$B$200,2,FALSE),""))</f>
        <v/>
      </c>
      <c r="G1643" s="25"/>
      <c r="H1643" s="7">
        <v>8.9999999999999993E-3</v>
      </c>
      <c r="I1643" s="7">
        <v>1E-3</v>
      </c>
      <c r="J1643" s="9">
        <v>0</v>
      </c>
      <c r="K1643" s="5" t="str">
        <f>IF(E1643="","",IFERROR(VLOOKUP(E1643,REGRAS_CST!$A$2:$C$200,3,FALSE),""))</f>
        <v/>
      </c>
      <c r="L1643" s="10" t="str">
        <f>IF($G1643="", "", $G1643*(1-$V1643))</f>
        <v/>
      </c>
      <c r="M1643" s="30" t="str">
        <f t="shared" si="50"/>
        <v/>
      </c>
      <c r="N1643" s="30" t="str">
        <f t="shared" si="51"/>
        <v/>
      </c>
      <c r="O1643" s="5" t="str">
        <f>IF(D1643="","",
IF(AND(K1643&lt;&gt;"SIM",V1643&gt;0),"ERRO: % BC &gt; 0, mas NÃO permitida ❌",
IF(AND(K1643="SIM",V1643=0),"ATENÇÃO: BC permitida, mas % = 0 🔎",
"Base de cálculo aplicada corretamente ✅")))</f>
        <v/>
      </c>
      <c r="P1643" s="5" t="str">
        <f>IF(D1643="","",
IF(AND(Q1643&lt;&gt;"SIM",U1643&gt;0),"ERRO: % alíquota &gt; 0, mas NÃO permitida ❌",
IF(AND(Q1643="SIM",U1643=0),"ATENÇÃO: alíquota permitida, mas % = 0 🔎",
"Alíquota aplicada corretamente ✅")))</f>
        <v/>
      </c>
      <c r="Q1643" s="5" t="str">
        <f>IF(E1643="","",IFERROR(VLOOKUP(E1643,REGRAS_CST!$A$2:$D$200,4,FALSE),""))</f>
        <v/>
      </c>
      <c r="R1643" s="9"/>
      <c r="S1643" s="7">
        <f>IF($H1643="","",$H1643*(1-$U1643))</f>
        <v>8.9999999999999993E-3</v>
      </c>
      <c r="T1643" s="7">
        <f>IF($I1643="","",$I1643*(1-$U1643))</f>
        <v>1E-3</v>
      </c>
      <c r="U1643" s="7">
        <f>IFERROR(INDEX(BASE_CCLASSTRIB!$E:$E, MATCH(TEXT($D1643,"000000"), BASE_CCLASSTRIB!$A:$A, 0))/100, 0)</f>
        <v>0</v>
      </c>
      <c r="V1643" s="21">
        <f>IFERROR(INDEX(BASE_CCLASSTRIB!$F:$F, MATCH(TEXT($D1643,"000000"), BASE_CCLASSTRIB!$A:$A, 0))/100, 0)</f>
        <v>0</v>
      </c>
    </row>
    <row r="1644" spans="1:22" ht="32.25" customHeight="1" thickTop="1" thickBot="1">
      <c r="A1644" s="24"/>
      <c r="B1644" s="5"/>
      <c r="C1644" s="5"/>
      <c r="D1644" s="5"/>
      <c r="E1644" s="8" t="str">
        <f>IF(D1644="","",LEFT(D1644,3))</f>
        <v/>
      </c>
      <c r="F1644" s="5" t="str">
        <f>IF(E1644="","",IFERROR(VLOOKUP(E1644,REGRAS_CST!$A$2:$B$200,2,FALSE),""))</f>
        <v/>
      </c>
      <c r="G1644" s="25"/>
      <c r="H1644" s="7">
        <v>8.9999999999999993E-3</v>
      </c>
      <c r="I1644" s="7">
        <v>1E-3</v>
      </c>
      <c r="J1644" s="9">
        <v>0</v>
      </c>
      <c r="K1644" s="5" t="str">
        <f>IF(E1644="","",IFERROR(VLOOKUP(E1644,REGRAS_CST!$A$2:$C$200,3,FALSE),""))</f>
        <v/>
      </c>
      <c r="L1644" s="10" t="str">
        <f>IF($G1644="", "", $G1644*(1-$V1644))</f>
        <v/>
      </c>
      <c r="M1644" s="30" t="str">
        <f t="shared" si="50"/>
        <v/>
      </c>
      <c r="N1644" s="30" t="str">
        <f t="shared" si="51"/>
        <v/>
      </c>
      <c r="O1644" s="5" t="str">
        <f>IF(D1644="","",
IF(AND(K1644&lt;&gt;"SIM",V1644&gt;0),"ERRO: % BC &gt; 0, mas NÃO permitida ❌",
IF(AND(K1644="SIM",V1644=0),"ATENÇÃO: BC permitida, mas % = 0 🔎",
"Base de cálculo aplicada corretamente ✅")))</f>
        <v/>
      </c>
      <c r="P1644" s="5" t="str">
        <f>IF(D1644="","",
IF(AND(Q1644&lt;&gt;"SIM",U1644&gt;0),"ERRO: % alíquota &gt; 0, mas NÃO permitida ❌",
IF(AND(Q1644="SIM",U1644=0),"ATENÇÃO: alíquota permitida, mas % = 0 🔎",
"Alíquota aplicada corretamente ✅")))</f>
        <v/>
      </c>
      <c r="Q1644" s="5" t="str">
        <f>IF(E1644="","",IFERROR(VLOOKUP(E1644,REGRAS_CST!$A$2:$D$200,4,FALSE),""))</f>
        <v/>
      </c>
      <c r="R1644" s="9"/>
      <c r="S1644" s="7">
        <f>IF($H1644="","",$H1644*(1-$U1644))</f>
        <v>8.9999999999999993E-3</v>
      </c>
      <c r="T1644" s="7">
        <f>IF($I1644="","",$I1644*(1-$U1644))</f>
        <v>1E-3</v>
      </c>
      <c r="U1644" s="7">
        <f>IFERROR(INDEX(BASE_CCLASSTRIB!$E:$E, MATCH(TEXT($D1644,"000000"), BASE_CCLASSTRIB!$A:$A, 0))/100, 0)</f>
        <v>0</v>
      </c>
      <c r="V1644" s="21">
        <f>IFERROR(INDEX(BASE_CCLASSTRIB!$F:$F, MATCH(TEXT($D1644,"000000"), BASE_CCLASSTRIB!$A:$A, 0))/100, 0)</f>
        <v>0</v>
      </c>
    </row>
    <row r="1645" spans="1:22" ht="32.25" customHeight="1" thickTop="1" thickBot="1">
      <c r="A1645" s="24"/>
      <c r="B1645" s="5"/>
      <c r="C1645" s="5"/>
      <c r="D1645" s="5"/>
      <c r="E1645" s="8" t="str">
        <f>IF(D1645="","",LEFT(D1645,3))</f>
        <v/>
      </c>
      <c r="F1645" s="5" t="str">
        <f>IF(E1645="","",IFERROR(VLOOKUP(E1645,REGRAS_CST!$A$2:$B$200,2,FALSE),""))</f>
        <v/>
      </c>
      <c r="G1645" s="25"/>
      <c r="H1645" s="7">
        <v>8.9999999999999993E-3</v>
      </c>
      <c r="I1645" s="7">
        <v>1E-3</v>
      </c>
      <c r="J1645" s="9">
        <v>0</v>
      </c>
      <c r="K1645" s="5" t="str">
        <f>IF(E1645="","",IFERROR(VLOOKUP(E1645,REGRAS_CST!$A$2:$C$200,3,FALSE),""))</f>
        <v/>
      </c>
      <c r="L1645" s="10" t="str">
        <f>IF($G1645="", "", $G1645*(1-$V1645))</f>
        <v/>
      </c>
      <c r="M1645" s="30" t="str">
        <f t="shared" si="50"/>
        <v/>
      </c>
      <c r="N1645" s="30" t="str">
        <f t="shared" si="51"/>
        <v/>
      </c>
      <c r="O1645" s="5" t="str">
        <f>IF(D1645="","",
IF(AND(K1645&lt;&gt;"SIM",V1645&gt;0),"ERRO: % BC &gt; 0, mas NÃO permitida ❌",
IF(AND(K1645="SIM",V1645=0),"ATENÇÃO: BC permitida, mas % = 0 🔎",
"Base de cálculo aplicada corretamente ✅")))</f>
        <v/>
      </c>
      <c r="P1645" s="5" t="str">
        <f>IF(D1645="","",
IF(AND(Q1645&lt;&gt;"SIM",U1645&gt;0),"ERRO: % alíquota &gt; 0, mas NÃO permitida ❌",
IF(AND(Q1645="SIM",U1645=0),"ATENÇÃO: alíquota permitida, mas % = 0 🔎",
"Alíquota aplicada corretamente ✅")))</f>
        <v/>
      </c>
      <c r="Q1645" s="5" t="str">
        <f>IF(E1645="","",IFERROR(VLOOKUP(E1645,REGRAS_CST!$A$2:$D$200,4,FALSE),""))</f>
        <v/>
      </c>
      <c r="R1645" s="9"/>
      <c r="S1645" s="7">
        <f>IF($H1645="","",$H1645*(1-$U1645))</f>
        <v>8.9999999999999993E-3</v>
      </c>
      <c r="T1645" s="7">
        <f>IF($I1645="","",$I1645*(1-$U1645))</f>
        <v>1E-3</v>
      </c>
      <c r="U1645" s="7">
        <f>IFERROR(INDEX(BASE_CCLASSTRIB!$E:$E, MATCH(TEXT($D1645,"000000"), BASE_CCLASSTRIB!$A:$A, 0))/100, 0)</f>
        <v>0</v>
      </c>
      <c r="V1645" s="21">
        <f>IFERROR(INDEX(BASE_CCLASSTRIB!$F:$F, MATCH(TEXT($D1645,"000000"), BASE_CCLASSTRIB!$A:$A, 0))/100, 0)</f>
        <v>0</v>
      </c>
    </row>
    <row r="1646" spans="1:22" ht="32.25" customHeight="1" thickTop="1" thickBot="1">
      <c r="A1646" s="24"/>
      <c r="B1646" s="5"/>
      <c r="C1646" s="5"/>
      <c r="D1646" s="5"/>
      <c r="E1646" s="8" t="str">
        <f>IF(D1646="","",LEFT(D1646,3))</f>
        <v/>
      </c>
      <c r="F1646" s="5" t="str">
        <f>IF(E1646="","",IFERROR(VLOOKUP(E1646,REGRAS_CST!$A$2:$B$200,2,FALSE),""))</f>
        <v/>
      </c>
      <c r="G1646" s="25"/>
      <c r="H1646" s="7">
        <v>8.9999999999999993E-3</v>
      </c>
      <c r="I1646" s="7">
        <v>1E-3</v>
      </c>
      <c r="J1646" s="9">
        <v>0</v>
      </c>
      <c r="K1646" s="5" t="str">
        <f>IF(E1646="","",IFERROR(VLOOKUP(E1646,REGRAS_CST!$A$2:$C$200,3,FALSE),""))</f>
        <v/>
      </c>
      <c r="L1646" s="10" t="str">
        <f>IF($G1646="", "", $G1646*(1-$V1646))</f>
        <v/>
      </c>
      <c r="M1646" s="30" t="str">
        <f t="shared" si="50"/>
        <v/>
      </c>
      <c r="N1646" s="30" t="str">
        <f t="shared" si="51"/>
        <v/>
      </c>
      <c r="O1646" s="5" t="str">
        <f>IF(D1646="","",
IF(AND(K1646&lt;&gt;"SIM",V1646&gt;0),"ERRO: % BC &gt; 0, mas NÃO permitida ❌",
IF(AND(K1646="SIM",V1646=0),"ATENÇÃO: BC permitida, mas % = 0 🔎",
"Base de cálculo aplicada corretamente ✅")))</f>
        <v/>
      </c>
      <c r="P1646" s="5" t="str">
        <f>IF(D1646="","",
IF(AND(Q1646&lt;&gt;"SIM",U1646&gt;0),"ERRO: % alíquota &gt; 0, mas NÃO permitida ❌",
IF(AND(Q1646="SIM",U1646=0),"ATENÇÃO: alíquota permitida, mas % = 0 🔎",
"Alíquota aplicada corretamente ✅")))</f>
        <v/>
      </c>
      <c r="Q1646" s="5" t="str">
        <f>IF(E1646="","",IFERROR(VLOOKUP(E1646,REGRAS_CST!$A$2:$D$200,4,FALSE),""))</f>
        <v/>
      </c>
      <c r="R1646" s="9"/>
      <c r="S1646" s="7">
        <f>IF($H1646="","",$H1646*(1-$U1646))</f>
        <v>8.9999999999999993E-3</v>
      </c>
      <c r="T1646" s="7">
        <f>IF($I1646="","",$I1646*(1-$U1646))</f>
        <v>1E-3</v>
      </c>
      <c r="U1646" s="7">
        <f>IFERROR(INDEX(BASE_CCLASSTRIB!$E:$E, MATCH(TEXT($D1646,"000000"), BASE_CCLASSTRIB!$A:$A, 0))/100, 0)</f>
        <v>0</v>
      </c>
      <c r="V1646" s="21">
        <f>IFERROR(INDEX(BASE_CCLASSTRIB!$F:$F, MATCH(TEXT($D1646,"000000"), BASE_CCLASSTRIB!$A:$A, 0))/100, 0)</f>
        <v>0</v>
      </c>
    </row>
    <row r="1647" spans="1:22" ht="32.25" customHeight="1" thickTop="1" thickBot="1">
      <c r="A1647" s="24"/>
      <c r="B1647" s="5"/>
      <c r="C1647" s="5"/>
      <c r="D1647" s="5"/>
      <c r="E1647" s="8" t="str">
        <f>IF(D1647="","",LEFT(D1647,3))</f>
        <v/>
      </c>
      <c r="F1647" s="5" t="str">
        <f>IF(E1647="","",IFERROR(VLOOKUP(E1647,REGRAS_CST!$A$2:$B$200,2,FALSE),""))</f>
        <v/>
      </c>
      <c r="G1647" s="25"/>
      <c r="H1647" s="7">
        <v>8.9999999999999993E-3</v>
      </c>
      <c r="I1647" s="7">
        <v>1E-3</v>
      </c>
      <c r="J1647" s="9">
        <v>0</v>
      </c>
      <c r="K1647" s="5" t="str">
        <f>IF(E1647="","",IFERROR(VLOOKUP(E1647,REGRAS_CST!$A$2:$C$200,3,FALSE),""))</f>
        <v/>
      </c>
      <c r="L1647" s="10" t="str">
        <f>IF($G1647="", "", $G1647*(1-$V1647))</f>
        <v/>
      </c>
      <c r="M1647" s="30" t="str">
        <f t="shared" si="50"/>
        <v/>
      </c>
      <c r="N1647" s="30" t="str">
        <f t="shared" si="51"/>
        <v/>
      </c>
      <c r="O1647" s="5" t="str">
        <f>IF(D1647="","",
IF(AND(K1647&lt;&gt;"SIM",V1647&gt;0),"ERRO: % BC &gt; 0, mas NÃO permitida ❌",
IF(AND(K1647="SIM",V1647=0),"ATENÇÃO: BC permitida, mas % = 0 🔎",
"Base de cálculo aplicada corretamente ✅")))</f>
        <v/>
      </c>
      <c r="P1647" s="5" t="str">
        <f>IF(D1647="","",
IF(AND(Q1647&lt;&gt;"SIM",U1647&gt;0),"ERRO: % alíquota &gt; 0, mas NÃO permitida ❌",
IF(AND(Q1647="SIM",U1647=0),"ATENÇÃO: alíquota permitida, mas % = 0 🔎",
"Alíquota aplicada corretamente ✅")))</f>
        <v/>
      </c>
      <c r="Q1647" s="5" t="str">
        <f>IF(E1647="","",IFERROR(VLOOKUP(E1647,REGRAS_CST!$A$2:$D$200,4,FALSE),""))</f>
        <v/>
      </c>
      <c r="R1647" s="9"/>
      <c r="S1647" s="7">
        <f>IF($H1647="","",$H1647*(1-$U1647))</f>
        <v>8.9999999999999993E-3</v>
      </c>
      <c r="T1647" s="7">
        <f>IF($I1647="","",$I1647*(1-$U1647))</f>
        <v>1E-3</v>
      </c>
      <c r="U1647" s="7">
        <f>IFERROR(INDEX(BASE_CCLASSTRIB!$E:$E, MATCH(TEXT($D1647,"000000"), BASE_CCLASSTRIB!$A:$A, 0))/100, 0)</f>
        <v>0</v>
      </c>
      <c r="V1647" s="21">
        <f>IFERROR(INDEX(BASE_CCLASSTRIB!$F:$F, MATCH(TEXT($D1647,"000000"), BASE_CCLASSTRIB!$A:$A, 0))/100, 0)</f>
        <v>0</v>
      </c>
    </row>
    <row r="1648" spans="1:22" ht="32.25" customHeight="1" thickTop="1" thickBot="1">
      <c r="A1648" s="24"/>
      <c r="B1648" s="5"/>
      <c r="C1648" s="5"/>
      <c r="D1648" s="5"/>
      <c r="E1648" s="8" t="str">
        <f>IF(D1648="","",LEFT(D1648,3))</f>
        <v/>
      </c>
      <c r="F1648" s="5" t="str">
        <f>IF(E1648="","",IFERROR(VLOOKUP(E1648,REGRAS_CST!$A$2:$B$200,2,FALSE),""))</f>
        <v/>
      </c>
      <c r="G1648" s="25"/>
      <c r="H1648" s="7">
        <v>8.9999999999999993E-3</v>
      </c>
      <c r="I1648" s="7">
        <v>1E-3</v>
      </c>
      <c r="J1648" s="9">
        <v>0</v>
      </c>
      <c r="K1648" s="5" t="str">
        <f>IF(E1648="","",IFERROR(VLOOKUP(E1648,REGRAS_CST!$A$2:$C$200,3,FALSE),""))</f>
        <v/>
      </c>
      <c r="L1648" s="10" t="str">
        <f>IF($G1648="", "", $G1648*(1-$V1648))</f>
        <v/>
      </c>
      <c r="M1648" s="30" t="str">
        <f t="shared" si="50"/>
        <v/>
      </c>
      <c r="N1648" s="30" t="str">
        <f t="shared" si="51"/>
        <v/>
      </c>
      <c r="O1648" s="5" t="str">
        <f>IF(D1648="","",
IF(AND(K1648&lt;&gt;"SIM",V1648&gt;0),"ERRO: % BC &gt; 0, mas NÃO permitida ❌",
IF(AND(K1648="SIM",V1648=0),"ATENÇÃO: BC permitida, mas % = 0 🔎",
"Base de cálculo aplicada corretamente ✅")))</f>
        <v/>
      </c>
      <c r="P1648" s="5" t="str">
        <f>IF(D1648="","",
IF(AND(Q1648&lt;&gt;"SIM",U1648&gt;0),"ERRO: % alíquota &gt; 0, mas NÃO permitida ❌",
IF(AND(Q1648="SIM",U1648=0),"ATENÇÃO: alíquota permitida, mas % = 0 🔎",
"Alíquota aplicada corretamente ✅")))</f>
        <v/>
      </c>
      <c r="Q1648" s="5" t="str">
        <f>IF(E1648="","",IFERROR(VLOOKUP(E1648,REGRAS_CST!$A$2:$D$200,4,FALSE),""))</f>
        <v/>
      </c>
      <c r="R1648" s="9"/>
      <c r="S1648" s="7">
        <f>IF($H1648="","",$H1648*(1-$U1648))</f>
        <v>8.9999999999999993E-3</v>
      </c>
      <c r="T1648" s="7">
        <f>IF($I1648="","",$I1648*(1-$U1648))</f>
        <v>1E-3</v>
      </c>
      <c r="U1648" s="7">
        <f>IFERROR(INDEX(BASE_CCLASSTRIB!$E:$E, MATCH(TEXT($D1648,"000000"), BASE_CCLASSTRIB!$A:$A, 0))/100, 0)</f>
        <v>0</v>
      </c>
      <c r="V1648" s="21">
        <f>IFERROR(INDEX(BASE_CCLASSTRIB!$F:$F, MATCH(TEXT($D1648,"000000"), BASE_CCLASSTRIB!$A:$A, 0))/100, 0)</f>
        <v>0</v>
      </c>
    </row>
    <row r="1649" spans="1:22" ht="32.25" customHeight="1" thickTop="1" thickBot="1">
      <c r="A1649" s="24"/>
      <c r="B1649" s="5"/>
      <c r="C1649" s="5"/>
      <c r="D1649" s="5"/>
      <c r="E1649" s="8" t="str">
        <f>IF(D1649="","",LEFT(D1649,3))</f>
        <v/>
      </c>
      <c r="F1649" s="5" t="str">
        <f>IF(E1649="","",IFERROR(VLOOKUP(E1649,REGRAS_CST!$A$2:$B$200,2,FALSE),""))</f>
        <v/>
      </c>
      <c r="G1649" s="25"/>
      <c r="H1649" s="7">
        <v>8.9999999999999993E-3</v>
      </c>
      <c r="I1649" s="7">
        <v>1E-3</v>
      </c>
      <c r="J1649" s="9">
        <v>0</v>
      </c>
      <c r="K1649" s="5" t="str">
        <f>IF(E1649="","",IFERROR(VLOOKUP(E1649,REGRAS_CST!$A$2:$C$200,3,FALSE),""))</f>
        <v/>
      </c>
      <c r="L1649" s="10" t="str">
        <f>IF($G1649="", "", $G1649*(1-$V1649))</f>
        <v/>
      </c>
      <c r="M1649" s="30" t="str">
        <f t="shared" si="50"/>
        <v/>
      </c>
      <c r="N1649" s="30" t="str">
        <f t="shared" si="51"/>
        <v/>
      </c>
      <c r="O1649" s="5" t="str">
        <f>IF(D1649="","",
IF(AND(K1649&lt;&gt;"SIM",V1649&gt;0),"ERRO: % BC &gt; 0, mas NÃO permitida ❌",
IF(AND(K1649="SIM",V1649=0),"ATENÇÃO: BC permitida, mas % = 0 🔎",
"Base de cálculo aplicada corretamente ✅")))</f>
        <v/>
      </c>
      <c r="P1649" s="5" t="str">
        <f>IF(D1649="","",
IF(AND(Q1649&lt;&gt;"SIM",U1649&gt;0),"ERRO: % alíquota &gt; 0, mas NÃO permitida ❌",
IF(AND(Q1649="SIM",U1649=0),"ATENÇÃO: alíquota permitida, mas % = 0 🔎",
"Alíquota aplicada corretamente ✅")))</f>
        <v/>
      </c>
      <c r="Q1649" s="5" t="str">
        <f>IF(E1649="","",IFERROR(VLOOKUP(E1649,REGRAS_CST!$A$2:$D$200,4,FALSE),""))</f>
        <v/>
      </c>
      <c r="R1649" s="9"/>
      <c r="S1649" s="7">
        <f>IF($H1649="","",$H1649*(1-$U1649))</f>
        <v>8.9999999999999993E-3</v>
      </c>
      <c r="T1649" s="7">
        <f>IF($I1649="","",$I1649*(1-$U1649))</f>
        <v>1E-3</v>
      </c>
      <c r="U1649" s="7">
        <f>IFERROR(INDEX(BASE_CCLASSTRIB!$E:$E, MATCH(TEXT($D1649,"000000"), BASE_CCLASSTRIB!$A:$A, 0))/100, 0)</f>
        <v>0</v>
      </c>
      <c r="V1649" s="21">
        <f>IFERROR(INDEX(BASE_CCLASSTRIB!$F:$F, MATCH(TEXT($D1649,"000000"), BASE_CCLASSTRIB!$A:$A, 0))/100, 0)</f>
        <v>0</v>
      </c>
    </row>
    <row r="1650" spans="1:22" ht="32.25" customHeight="1" thickTop="1" thickBot="1">
      <c r="A1650" s="24"/>
      <c r="B1650" s="5"/>
      <c r="C1650" s="5"/>
      <c r="D1650" s="5"/>
      <c r="E1650" s="8" t="str">
        <f>IF(D1650="","",LEFT(D1650,3))</f>
        <v/>
      </c>
      <c r="F1650" s="5" t="str">
        <f>IF(E1650="","",IFERROR(VLOOKUP(E1650,REGRAS_CST!$A$2:$B$200,2,FALSE),""))</f>
        <v/>
      </c>
      <c r="G1650" s="25"/>
      <c r="H1650" s="7">
        <v>8.9999999999999993E-3</v>
      </c>
      <c r="I1650" s="7">
        <v>1E-3</v>
      </c>
      <c r="J1650" s="9">
        <v>0</v>
      </c>
      <c r="K1650" s="5" t="str">
        <f>IF(E1650="","",IFERROR(VLOOKUP(E1650,REGRAS_CST!$A$2:$C$200,3,FALSE),""))</f>
        <v/>
      </c>
      <c r="L1650" s="10" t="str">
        <f>IF($G1650="", "", $G1650*(1-$V1650))</f>
        <v/>
      </c>
      <c r="M1650" s="30" t="str">
        <f t="shared" si="50"/>
        <v/>
      </c>
      <c r="N1650" s="30" t="str">
        <f t="shared" si="51"/>
        <v/>
      </c>
      <c r="O1650" s="5" t="str">
        <f>IF(D1650="","",
IF(AND(K1650&lt;&gt;"SIM",V1650&gt;0),"ERRO: % BC &gt; 0, mas NÃO permitida ❌",
IF(AND(K1650="SIM",V1650=0),"ATENÇÃO: BC permitida, mas % = 0 🔎",
"Base de cálculo aplicada corretamente ✅")))</f>
        <v/>
      </c>
      <c r="P1650" s="5" t="str">
        <f>IF(D1650="","",
IF(AND(Q1650&lt;&gt;"SIM",U1650&gt;0),"ERRO: % alíquota &gt; 0, mas NÃO permitida ❌",
IF(AND(Q1650="SIM",U1650=0),"ATENÇÃO: alíquota permitida, mas % = 0 🔎",
"Alíquota aplicada corretamente ✅")))</f>
        <v/>
      </c>
      <c r="Q1650" s="5" t="str">
        <f>IF(E1650="","",IFERROR(VLOOKUP(E1650,REGRAS_CST!$A$2:$D$200,4,FALSE),""))</f>
        <v/>
      </c>
      <c r="R1650" s="9"/>
      <c r="S1650" s="7">
        <f>IF($H1650="","",$H1650*(1-$U1650))</f>
        <v>8.9999999999999993E-3</v>
      </c>
      <c r="T1650" s="7">
        <f>IF($I1650="","",$I1650*(1-$U1650))</f>
        <v>1E-3</v>
      </c>
      <c r="U1650" s="7">
        <f>IFERROR(INDEX(BASE_CCLASSTRIB!$E:$E, MATCH(TEXT($D1650,"000000"), BASE_CCLASSTRIB!$A:$A, 0))/100, 0)</f>
        <v>0</v>
      </c>
      <c r="V1650" s="21">
        <f>IFERROR(INDEX(BASE_CCLASSTRIB!$F:$F, MATCH(TEXT($D1650,"000000"), BASE_CCLASSTRIB!$A:$A, 0))/100, 0)</f>
        <v>0</v>
      </c>
    </row>
    <row r="1651" spans="1:22" ht="32.25" customHeight="1" thickTop="1" thickBot="1">
      <c r="A1651" s="24"/>
      <c r="B1651" s="5"/>
      <c r="C1651" s="5"/>
      <c r="D1651" s="5"/>
      <c r="E1651" s="8" t="str">
        <f>IF(D1651="","",LEFT(D1651,3))</f>
        <v/>
      </c>
      <c r="F1651" s="5" t="str">
        <f>IF(E1651="","",IFERROR(VLOOKUP(E1651,REGRAS_CST!$A$2:$B$200,2,FALSE),""))</f>
        <v/>
      </c>
      <c r="G1651" s="25"/>
      <c r="H1651" s="7">
        <v>8.9999999999999993E-3</v>
      </c>
      <c r="I1651" s="7">
        <v>1E-3</v>
      </c>
      <c r="J1651" s="9">
        <v>0</v>
      </c>
      <c r="K1651" s="5" t="str">
        <f>IF(E1651="","",IFERROR(VLOOKUP(E1651,REGRAS_CST!$A$2:$C$200,3,FALSE),""))</f>
        <v/>
      </c>
      <c r="L1651" s="10" t="str">
        <f>IF($G1651="", "", $G1651*(1-$V1651))</f>
        <v/>
      </c>
      <c r="M1651" s="30" t="str">
        <f t="shared" si="50"/>
        <v/>
      </c>
      <c r="N1651" s="30" t="str">
        <f t="shared" si="51"/>
        <v/>
      </c>
      <c r="O1651" s="5" t="str">
        <f>IF(D1651="","",
IF(AND(K1651&lt;&gt;"SIM",V1651&gt;0),"ERRO: % BC &gt; 0, mas NÃO permitida ❌",
IF(AND(K1651="SIM",V1651=0),"ATENÇÃO: BC permitida, mas % = 0 🔎",
"Base de cálculo aplicada corretamente ✅")))</f>
        <v/>
      </c>
      <c r="P1651" s="5" t="str">
        <f>IF(D1651="","",
IF(AND(Q1651&lt;&gt;"SIM",U1651&gt;0),"ERRO: % alíquota &gt; 0, mas NÃO permitida ❌",
IF(AND(Q1651="SIM",U1651=0),"ATENÇÃO: alíquota permitida, mas % = 0 🔎",
"Alíquota aplicada corretamente ✅")))</f>
        <v/>
      </c>
      <c r="Q1651" s="5" t="str">
        <f>IF(E1651="","",IFERROR(VLOOKUP(E1651,REGRAS_CST!$A$2:$D$200,4,FALSE),""))</f>
        <v/>
      </c>
      <c r="R1651" s="9"/>
      <c r="S1651" s="7">
        <f>IF($H1651="","",$H1651*(1-$U1651))</f>
        <v>8.9999999999999993E-3</v>
      </c>
      <c r="T1651" s="7">
        <f>IF($I1651="","",$I1651*(1-$U1651))</f>
        <v>1E-3</v>
      </c>
      <c r="U1651" s="7">
        <f>IFERROR(INDEX(BASE_CCLASSTRIB!$E:$E, MATCH(TEXT($D1651,"000000"), BASE_CCLASSTRIB!$A:$A, 0))/100, 0)</f>
        <v>0</v>
      </c>
      <c r="V1651" s="21">
        <f>IFERROR(INDEX(BASE_CCLASSTRIB!$F:$F, MATCH(TEXT($D1651,"000000"), BASE_CCLASSTRIB!$A:$A, 0))/100, 0)</f>
        <v>0</v>
      </c>
    </row>
    <row r="1652" spans="1:22" ht="32.25" customHeight="1" thickTop="1" thickBot="1">
      <c r="A1652" s="24"/>
      <c r="B1652" s="5"/>
      <c r="C1652" s="5"/>
      <c r="D1652" s="5"/>
      <c r="E1652" s="8" t="str">
        <f>IF(D1652="","",LEFT(D1652,3))</f>
        <v/>
      </c>
      <c r="F1652" s="5" t="str">
        <f>IF(E1652="","",IFERROR(VLOOKUP(E1652,REGRAS_CST!$A$2:$B$200,2,FALSE),""))</f>
        <v/>
      </c>
      <c r="G1652" s="25"/>
      <c r="H1652" s="7">
        <v>8.9999999999999993E-3</v>
      </c>
      <c r="I1652" s="7">
        <v>1E-3</v>
      </c>
      <c r="J1652" s="9">
        <v>0</v>
      </c>
      <c r="K1652" s="5" t="str">
        <f>IF(E1652="","",IFERROR(VLOOKUP(E1652,REGRAS_CST!$A$2:$C$200,3,FALSE),""))</f>
        <v/>
      </c>
      <c r="L1652" s="10" t="str">
        <f>IF($G1652="", "", $G1652*(1-$V1652))</f>
        <v/>
      </c>
      <c r="M1652" s="30" t="str">
        <f t="shared" si="50"/>
        <v/>
      </c>
      <c r="N1652" s="30" t="str">
        <f t="shared" si="51"/>
        <v/>
      </c>
      <c r="O1652" s="5" t="str">
        <f>IF(D1652="","",
IF(AND(K1652&lt;&gt;"SIM",V1652&gt;0),"ERRO: % BC &gt; 0, mas NÃO permitida ❌",
IF(AND(K1652="SIM",V1652=0),"ATENÇÃO: BC permitida, mas % = 0 🔎",
"Base de cálculo aplicada corretamente ✅")))</f>
        <v/>
      </c>
      <c r="P1652" s="5" t="str">
        <f>IF(D1652="","",
IF(AND(Q1652&lt;&gt;"SIM",U1652&gt;0),"ERRO: % alíquota &gt; 0, mas NÃO permitida ❌",
IF(AND(Q1652="SIM",U1652=0),"ATENÇÃO: alíquota permitida, mas % = 0 🔎",
"Alíquota aplicada corretamente ✅")))</f>
        <v/>
      </c>
      <c r="Q1652" s="5" t="str">
        <f>IF(E1652="","",IFERROR(VLOOKUP(E1652,REGRAS_CST!$A$2:$D$200,4,FALSE),""))</f>
        <v/>
      </c>
      <c r="R1652" s="9"/>
      <c r="S1652" s="7">
        <f>IF($H1652="","",$H1652*(1-$U1652))</f>
        <v>8.9999999999999993E-3</v>
      </c>
      <c r="T1652" s="7">
        <f>IF($I1652="","",$I1652*(1-$U1652))</f>
        <v>1E-3</v>
      </c>
      <c r="U1652" s="7">
        <f>IFERROR(INDEX(BASE_CCLASSTRIB!$E:$E, MATCH(TEXT($D1652,"000000"), BASE_CCLASSTRIB!$A:$A, 0))/100, 0)</f>
        <v>0</v>
      </c>
      <c r="V1652" s="21">
        <f>IFERROR(INDEX(BASE_CCLASSTRIB!$F:$F, MATCH(TEXT($D1652,"000000"), BASE_CCLASSTRIB!$A:$A, 0))/100, 0)</f>
        <v>0</v>
      </c>
    </row>
    <row r="1653" spans="1:22" ht="32.25" customHeight="1" thickTop="1" thickBot="1">
      <c r="A1653" s="24"/>
      <c r="B1653" s="5"/>
      <c r="C1653" s="5"/>
      <c r="D1653" s="5"/>
      <c r="E1653" s="8" t="str">
        <f>IF(D1653="","",LEFT(D1653,3))</f>
        <v/>
      </c>
      <c r="F1653" s="5" t="str">
        <f>IF(E1653="","",IFERROR(VLOOKUP(E1653,REGRAS_CST!$A$2:$B$200,2,FALSE),""))</f>
        <v/>
      </c>
      <c r="G1653" s="25"/>
      <c r="H1653" s="7">
        <v>8.9999999999999993E-3</v>
      </c>
      <c r="I1653" s="7">
        <v>1E-3</v>
      </c>
      <c r="J1653" s="9">
        <v>0</v>
      </c>
      <c r="K1653" s="5" t="str">
        <f>IF(E1653="","",IFERROR(VLOOKUP(E1653,REGRAS_CST!$A$2:$C$200,3,FALSE),""))</f>
        <v/>
      </c>
      <c r="L1653" s="10" t="str">
        <f>IF($G1653="", "", $G1653*(1-$V1653))</f>
        <v/>
      </c>
      <c r="M1653" s="30" t="str">
        <f t="shared" si="50"/>
        <v/>
      </c>
      <c r="N1653" s="30" t="str">
        <f t="shared" si="51"/>
        <v/>
      </c>
      <c r="O1653" s="5" t="str">
        <f>IF(D1653="","",
IF(AND(K1653&lt;&gt;"SIM",V1653&gt;0),"ERRO: % BC &gt; 0, mas NÃO permitida ❌",
IF(AND(K1653="SIM",V1653=0),"ATENÇÃO: BC permitida, mas % = 0 🔎",
"Base de cálculo aplicada corretamente ✅")))</f>
        <v/>
      </c>
      <c r="P1653" s="5" t="str">
        <f>IF(D1653="","",
IF(AND(Q1653&lt;&gt;"SIM",U1653&gt;0),"ERRO: % alíquota &gt; 0, mas NÃO permitida ❌",
IF(AND(Q1653="SIM",U1653=0),"ATENÇÃO: alíquota permitida, mas % = 0 🔎",
"Alíquota aplicada corretamente ✅")))</f>
        <v/>
      </c>
      <c r="Q1653" s="5" t="str">
        <f>IF(E1653="","",IFERROR(VLOOKUP(E1653,REGRAS_CST!$A$2:$D$200,4,FALSE),""))</f>
        <v/>
      </c>
      <c r="R1653" s="9"/>
      <c r="S1653" s="7">
        <f>IF($H1653="","",$H1653*(1-$U1653))</f>
        <v>8.9999999999999993E-3</v>
      </c>
      <c r="T1653" s="7">
        <f>IF($I1653="","",$I1653*(1-$U1653))</f>
        <v>1E-3</v>
      </c>
      <c r="U1653" s="7">
        <f>IFERROR(INDEX(BASE_CCLASSTRIB!$E:$E, MATCH(TEXT($D1653,"000000"), BASE_CCLASSTRIB!$A:$A, 0))/100, 0)</f>
        <v>0</v>
      </c>
      <c r="V1653" s="21">
        <f>IFERROR(INDEX(BASE_CCLASSTRIB!$F:$F, MATCH(TEXT($D1653,"000000"), BASE_CCLASSTRIB!$A:$A, 0))/100, 0)</f>
        <v>0</v>
      </c>
    </row>
    <row r="1654" spans="1:22" ht="32.25" customHeight="1" thickTop="1" thickBot="1">
      <c r="A1654" s="24"/>
      <c r="B1654" s="5"/>
      <c r="C1654" s="5"/>
      <c r="D1654" s="5"/>
      <c r="E1654" s="8" t="str">
        <f>IF(D1654="","",LEFT(D1654,3))</f>
        <v/>
      </c>
      <c r="F1654" s="5" t="str">
        <f>IF(E1654="","",IFERROR(VLOOKUP(E1654,REGRAS_CST!$A$2:$B$200,2,FALSE),""))</f>
        <v/>
      </c>
      <c r="G1654" s="25"/>
      <c r="H1654" s="7">
        <v>8.9999999999999993E-3</v>
      </c>
      <c r="I1654" s="7">
        <v>1E-3</v>
      </c>
      <c r="J1654" s="9">
        <v>0</v>
      </c>
      <c r="K1654" s="5" t="str">
        <f>IF(E1654="","",IFERROR(VLOOKUP(E1654,REGRAS_CST!$A$2:$C$200,3,FALSE),""))</f>
        <v/>
      </c>
      <c r="L1654" s="10" t="str">
        <f>IF($G1654="", "", $G1654*(1-$V1654))</f>
        <v/>
      </c>
      <c r="M1654" s="30" t="str">
        <f t="shared" si="50"/>
        <v/>
      </c>
      <c r="N1654" s="30" t="str">
        <f t="shared" si="51"/>
        <v/>
      </c>
      <c r="O1654" s="5" t="str">
        <f>IF(D1654="","",
IF(AND(K1654&lt;&gt;"SIM",V1654&gt;0),"ERRO: % BC &gt; 0, mas NÃO permitida ❌",
IF(AND(K1654="SIM",V1654=0),"ATENÇÃO: BC permitida, mas % = 0 🔎",
"Base de cálculo aplicada corretamente ✅")))</f>
        <v/>
      </c>
      <c r="P1654" s="5" t="str">
        <f>IF(D1654="","",
IF(AND(Q1654&lt;&gt;"SIM",U1654&gt;0),"ERRO: % alíquota &gt; 0, mas NÃO permitida ❌",
IF(AND(Q1654="SIM",U1654=0),"ATENÇÃO: alíquota permitida, mas % = 0 🔎",
"Alíquota aplicada corretamente ✅")))</f>
        <v/>
      </c>
      <c r="Q1654" s="5" t="str">
        <f>IF(E1654="","",IFERROR(VLOOKUP(E1654,REGRAS_CST!$A$2:$D$200,4,FALSE),""))</f>
        <v/>
      </c>
      <c r="R1654" s="9"/>
      <c r="S1654" s="7">
        <f>IF($H1654="","",$H1654*(1-$U1654))</f>
        <v>8.9999999999999993E-3</v>
      </c>
      <c r="T1654" s="7">
        <f>IF($I1654="","",$I1654*(1-$U1654))</f>
        <v>1E-3</v>
      </c>
      <c r="U1654" s="7">
        <f>IFERROR(INDEX(BASE_CCLASSTRIB!$E:$E, MATCH(TEXT($D1654,"000000"), BASE_CCLASSTRIB!$A:$A, 0))/100, 0)</f>
        <v>0</v>
      </c>
      <c r="V1654" s="21">
        <f>IFERROR(INDEX(BASE_CCLASSTRIB!$F:$F, MATCH(TEXT($D1654,"000000"), BASE_CCLASSTRIB!$A:$A, 0))/100, 0)</f>
        <v>0</v>
      </c>
    </row>
    <row r="1655" spans="1:22" ht="32.25" customHeight="1" thickTop="1" thickBot="1">
      <c r="A1655" s="24"/>
      <c r="B1655" s="5"/>
      <c r="C1655" s="5"/>
      <c r="D1655" s="5"/>
      <c r="E1655" s="8" t="str">
        <f>IF(D1655="","",LEFT(D1655,3))</f>
        <v/>
      </c>
      <c r="F1655" s="5" t="str">
        <f>IF(E1655="","",IFERROR(VLOOKUP(E1655,REGRAS_CST!$A$2:$B$200,2,FALSE),""))</f>
        <v/>
      </c>
      <c r="G1655" s="25"/>
      <c r="H1655" s="7">
        <v>8.9999999999999993E-3</v>
      </c>
      <c r="I1655" s="7">
        <v>1E-3</v>
      </c>
      <c r="J1655" s="9">
        <v>0</v>
      </c>
      <c r="K1655" s="5" t="str">
        <f>IF(E1655="","",IFERROR(VLOOKUP(E1655,REGRAS_CST!$A$2:$C$200,3,FALSE),""))</f>
        <v/>
      </c>
      <c r="L1655" s="10" t="str">
        <f>IF($G1655="", "", $G1655*(1-$V1655))</f>
        <v/>
      </c>
      <c r="M1655" s="30" t="str">
        <f t="shared" si="50"/>
        <v/>
      </c>
      <c r="N1655" s="30" t="str">
        <f t="shared" si="51"/>
        <v/>
      </c>
      <c r="O1655" s="5" t="str">
        <f>IF(D1655="","",
IF(AND(K1655&lt;&gt;"SIM",V1655&gt;0),"ERRO: % BC &gt; 0, mas NÃO permitida ❌",
IF(AND(K1655="SIM",V1655=0),"ATENÇÃO: BC permitida, mas % = 0 🔎",
"Base de cálculo aplicada corretamente ✅")))</f>
        <v/>
      </c>
      <c r="P1655" s="5" t="str">
        <f>IF(D1655="","",
IF(AND(Q1655&lt;&gt;"SIM",U1655&gt;0),"ERRO: % alíquota &gt; 0, mas NÃO permitida ❌",
IF(AND(Q1655="SIM",U1655=0),"ATENÇÃO: alíquota permitida, mas % = 0 🔎",
"Alíquota aplicada corretamente ✅")))</f>
        <v/>
      </c>
      <c r="Q1655" s="5" t="str">
        <f>IF(E1655="","",IFERROR(VLOOKUP(E1655,REGRAS_CST!$A$2:$D$200,4,FALSE),""))</f>
        <v/>
      </c>
      <c r="R1655" s="9"/>
      <c r="S1655" s="7">
        <f>IF($H1655="","",$H1655*(1-$U1655))</f>
        <v>8.9999999999999993E-3</v>
      </c>
      <c r="T1655" s="7">
        <f>IF($I1655="","",$I1655*(1-$U1655))</f>
        <v>1E-3</v>
      </c>
      <c r="U1655" s="7">
        <f>IFERROR(INDEX(BASE_CCLASSTRIB!$E:$E, MATCH(TEXT($D1655,"000000"), BASE_CCLASSTRIB!$A:$A, 0))/100, 0)</f>
        <v>0</v>
      </c>
      <c r="V1655" s="21">
        <f>IFERROR(INDEX(BASE_CCLASSTRIB!$F:$F, MATCH(TEXT($D1655,"000000"), BASE_CCLASSTRIB!$A:$A, 0))/100, 0)</f>
        <v>0</v>
      </c>
    </row>
    <row r="1656" spans="1:22" ht="32.25" customHeight="1" thickTop="1" thickBot="1">
      <c r="A1656" s="24"/>
      <c r="B1656" s="5"/>
      <c r="C1656" s="5"/>
      <c r="D1656" s="5"/>
      <c r="E1656" s="8" t="str">
        <f>IF(D1656="","",LEFT(D1656,3))</f>
        <v/>
      </c>
      <c r="F1656" s="5" t="str">
        <f>IF(E1656="","",IFERROR(VLOOKUP(E1656,REGRAS_CST!$A$2:$B$200,2,FALSE),""))</f>
        <v/>
      </c>
      <c r="G1656" s="25"/>
      <c r="H1656" s="7">
        <v>8.9999999999999993E-3</v>
      </c>
      <c r="I1656" s="7">
        <v>1E-3</v>
      </c>
      <c r="J1656" s="9">
        <v>0</v>
      </c>
      <c r="K1656" s="5" t="str">
        <f>IF(E1656="","",IFERROR(VLOOKUP(E1656,REGRAS_CST!$A$2:$C$200,3,FALSE),""))</f>
        <v/>
      </c>
      <c r="L1656" s="10" t="str">
        <f>IF($G1656="", "", $G1656*(1-$V1656))</f>
        <v/>
      </c>
      <c r="M1656" s="30" t="str">
        <f t="shared" si="50"/>
        <v/>
      </c>
      <c r="N1656" s="30" t="str">
        <f t="shared" si="51"/>
        <v/>
      </c>
      <c r="O1656" s="5" t="str">
        <f>IF(D1656="","",
IF(AND(K1656&lt;&gt;"SIM",V1656&gt;0),"ERRO: % BC &gt; 0, mas NÃO permitida ❌",
IF(AND(K1656="SIM",V1656=0),"ATENÇÃO: BC permitida, mas % = 0 🔎",
"Base de cálculo aplicada corretamente ✅")))</f>
        <v/>
      </c>
      <c r="P1656" s="5" t="str">
        <f>IF(D1656="","",
IF(AND(Q1656&lt;&gt;"SIM",U1656&gt;0),"ERRO: % alíquota &gt; 0, mas NÃO permitida ❌",
IF(AND(Q1656="SIM",U1656=0),"ATENÇÃO: alíquota permitida, mas % = 0 🔎",
"Alíquota aplicada corretamente ✅")))</f>
        <v/>
      </c>
      <c r="Q1656" s="5" t="str">
        <f>IF(E1656="","",IFERROR(VLOOKUP(E1656,REGRAS_CST!$A$2:$D$200,4,FALSE),""))</f>
        <v/>
      </c>
      <c r="R1656" s="9"/>
      <c r="S1656" s="7">
        <f>IF($H1656="","",$H1656*(1-$U1656))</f>
        <v>8.9999999999999993E-3</v>
      </c>
      <c r="T1656" s="7">
        <f>IF($I1656="","",$I1656*(1-$U1656))</f>
        <v>1E-3</v>
      </c>
      <c r="U1656" s="7">
        <f>IFERROR(INDEX(BASE_CCLASSTRIB!$E:$E, MATCH(TEXT($D1656,"000000"), BASE_CCLASSTRIB!$A:$A, 0))/100, 0)</f>
        <v>0</v>
      </c>
      <c r="V1656" s="21">
        <f>IFERROR(INDEX(BASE_CCLASSTRIB!$F:$F, MATCH(TEXT($D1656,"000000"), BASE_CCLASSTRIB!$A:$A, 0))/100, 0)</f>
        <v>0</v>
      </c>
    </row>
    <row r="1657" spans="1:22" ht="32.25" customHeight="1" thickTop="1" thickBot="1">
      <c r="A1657" s="24"/>
      <c r="B1657" s="5"/>
      <c r="C1657" s="5"/>
      <c r="D1657" s="5"/>
      <c r="E1657" s="8" t="str">
        <f>IF(D1657="","",LEFT(D1657,3))</f>
        <v/>
      </c>
      <c r="F1657" s="5" t="str">
        <f>IF(E1657="","",IFERROR(VLOOKUP(E1657,REGRAS_CST!$A$2:$B$200,2,FALSE),""))</f>
        <v/>
      </c>
      <c r="G1657" s="25"/>
      <c r="H1657" s="7">
        <v>8.9999999999999993E-3</v>
      </c>
      <c r="I1657" s="7">
        <v>1E-3</v>
      </c>
      <c r="J1657" s="9">
        <v>0</v>
      </c>
      <c r="K1657" s="5" t="str">
        <f>IF(E1657="","",IFERROR(VLOOKUP(E1657,REGRAS_CST!$A$2:$C$200,3,FALSE),""))</f>
        <v/>
      </c>
      <c r="L1657" s="10" t="str">
        <f>IF($G1657="", "", $G1657*(1-$V1657))</f>
        <v/>
      </c>
      <c r="M1657" s="30" t="str">
        <f t="shared" si="50"/>
        <v/>
      </c>
      <c r="N1657" s="30" t="str">
        <f t="shared" si="51"/>
        <v/>
      </c>
      <c r="O1657" s="5" t="str">
        <f>IF(D1657="","",
IF(AND(K1657&lt;&gt;"SIM",V1657&gt;0),"ERRO: % BC &gt; 0, mas NÃO permitida ❌",
IF(AND(K1657="SIM",V1657=0),"ATENÇÃO: BC permitida, mas % = 0 🔎",
"Base de cálculo aplicada corretamente ✅")))</f>
        <v/>
      </c>
      <c r="P1657" s="5" t="str">
        <f>IF(D1657="","",
IF(AND(Q1657&lt;&gt;"SIM",U1657&gt;0),"ERRO: % alíquota &gt; 0, mas NÃO permitida ❌",
IF(AND(Q1657="SIM",U1657=0),"ATENÇÃO: alíquota permitida, mas % = 0 🔎",
"Alíquota aplicada corretamente ✅")))</f>
        <v/>
      </c>
      <c r="Q1657" s="5" t="str">
        <f>IF(E1657="","",IFERROR(VLOOKUP(E1657,REGRAS_CST!$A$2:$D$200,4,FALSE),""))</f>
        <v/>
      </c>
      <c r="R1657" s="9"/>
      <c r="S1657" s="7">
        <f>IF($H1657="","",$H1657*(1-$U1657))</f>
        <v>8.9999999999999993E-3</v>
      </c>
      <c r="T1657" s="7">
        <f>IF($I1657="","",$I1657*(1-$U1657))</f>
        <v>1E-3</v>
      </c>
      <c r="U1657" s="7">
        <f>IFERROR(INDEX(BASE_CCLASSTRIB!$E:$E, MATCH(TEXT($D1657,"000000"), BASE_CCLASSTRIB!$A:$A, 0))/100, 0)</f>
        <v>0</v>
      </c>
      <c r="V1657" s="21">
        <f>IFERROR(INDEX(BASE_CCLASSTRIB!$F:$F, MATCH(TEXT($D1657,"000000"), BASE_CCLASSTRIB!$A:$A, 0))/100, 0)</f>
        <v>0</v>
      </c>
    </row>
    <row r="1658" spans="1:22" ht="32.25" customHeight="1" thickTop="1" thickBot="1">
      <c r="A1658" s="24"/>
      <c r="B1658" s="5"/>
      <c r="C1658" s="5"/>
      <c r="D1658" s="5"/>
      <c r="E1658" s="8" t="str">
        <f>IF(D1658="","",LEFT(D1658,3))</f>
        <v/>
      </c>
      <c r="F1658" s="5" t="str">
        <f>IF(E1658="","",IFERROR(VLOOKUP(E1658,REGRAS_CST!$A$2:$B$200,2,FALSE),""))</f>
        <v/>
      </c>
      <c r="G1658" s="25"/>
      <c r="H1658" s="7">
        <v>8.9999999999999993E-3</v>
      </c>
      <c r="I1658" s="7">
        <v>1E-3</v>
      </c>
      <c r="J1658" s="9">
        <v>0</v>
      </c>
      <c r="K1658" s="5" t="str">
        <f>IF(E1658="","",IFERROR(VLOOKUP(E1658,REGRAS_CST!$A$2:$C$200,3,FALSE),""))</f>
        <v/>
      </c>
      <c r="L1658" s="10" t="str">
        <f>IF($G1658="", "", $G1658*(1-$V1658))</f>
        <v/>
      </c>
      <c r="M1658" s="30" t="str">
        <f t="shared" si="50"/>
        <v/>
      </c>
      <c r="N1658" s="30" t="str">
        <f t="shared" si="51"/>
        <v/>
      </c>
      <c r="O1658" s="5" t="str">
        <f>IF(D1658="","",
IF(AND(K1658&lt;&gt;"SIM",V1658&gt;0),"ERRO: % BC &gt; 0, mas NÃO permitida ❌",
IF(AND(K1658="SIM",V1658=0),"ATENÇÃO: BC permitida, mas % = 0 🔎",
"Base de cálculo aplicada corretamente ✅")))</f>
        <v/>
      </c>
      <c r="P1658" s="5" t="str">
        <f>IF(D1658="","",
IF(AND(Q1658&lt;&gt;"SIM",U1658&gt;0),"ERRO: % alíquota &gt; 0, mas NÃO permitida ❌",
IF(AND(Q1658="SIM",U1658=0),"ATENÇÃO: alíquota permitida, mas % = 0 🔎",
"Alíquota aplicada corretamente ✅")))</f>
        <v/>
      </c>
      <c r="Q1658" s="5" t="str">
        <f>IF(E1658="","",IFERROR(VLOOKUP(E1658,REGRAS_CST!$A$2:$D$200,4,FALSE),""))</f>
        <v/>
      </c>
      <c r="R1658" s="9"/>
      <c r="S1658" s="7">
        <f>IF($H1658="","",$H1658*(1-$U1658))</f>
        <v>8.9999999999999993E-3</v>
      </c>
      <c r="T1658" s="7">
        <f>IF($I1658="","",$I1658*(1-$U1658))</f>
        <v>1E-3</v>
      </c>
      <c r="U1658" s="7">
        <f>IFERROR(INDEX(BASE_CCLASSTRIB!$E:$E, MATCH(TEXT($D1658,"000000"), BASE_CCLASSTRIB!$A:$A, 0))/100, 0)</f>
        <v>0</v>
      </c>
      <c r="V1658" s="21">
        <f>IFERROR(INDEX(BASE_CCLASSTRIB!$F:$F, MATCH(TEXT($D1658,"000000"), BASE_CCLASSTRIB!$A:$A, 0))/100, 0)</f>
        <v>0</v>
      </c>
    </row>
    <row r="1659" spans="1:22" ht="32.25" customHeight="1" thickTop="1" thickBot="1">
      <c r="A1659" s="24"/>
      <c r="B1659" s="5"/>
      <c r="C1659" s="5"/>
      <c r="D1659" s="5"/>
      <c r="E1659" s="8" t="str">
        <f>IF(D1659="","",LEFT(D1659,3))</f>
        <v/>
      </c>
      <c r="F1659" s="5" t="str">
        <f>IF(E1659="","",IFERROR(VLOOKUP(E1659,REGRAS_CST!$A$2:$B$200,2,FALSE),""))</f>
        <v/>
      </c>
      <c r="G1659" s="25"/>
      <c r="H1659" s="7">
        <v>8.9999999999999993E-3</v>
      </c>
      <c r="I1659" s="7">
        <v>1E-3</v>
      </c>
      <c r="J1659" s="9">
        <v>0</v>
      </c>
      <c r="K1659" s="5" t="str">
        <f>IF(E1659="","",IFERROR(VLOOKUP(E1659,REGRAS_CST!$A$2:$C$200,3,FALSE),""))</f>
        <v/>
      </c>
      <c r="L1659" s="10" t="str">
        <f>IF($G1659="", "", $G1659*(1-$V1659))</f>
        <v/>
      </c>
      <c r="M1659" s="30" t="str">
        <f t="shared" si="50"/>
        <v/>
      </c>
      <c r="N1659" s="30" t="str">
        <f t="shared" si="51"/>
        <v/>
      </c>
      <c r="O1659" s="5" t="str">
        <f>IF(D1659="","",
IF(AND(K1659&lt;&gt;"SIM",V1659&gt;0),"ERRO: % BC &gt; 0, mas NÃO permitida ❌",
IF(AND(K1659="SIM",V1659=0),"ATENÇÃO: BC permitida, mas % = 0 🔎",
"Base de cálculo aplicada corretamente ✅")))</f>
        <v/>
      </c>
      <c r="P1659" s="5" t="str">
        <f>IF(D1659="","",
IF(AND(Q1659&lt;&gt;"SIM",U1659&gt;0),"ERRO: % alíquota &gt; 0, mas NÃO permitida ❌",
IF(AND(Q1659="SIM",U1659=0),"ATENÇÃO: alíquota permitida, mas % = 0 🔎",
"Alíquota aplicada corretamente ✅")))</f>
        <v/>
      </c>
      <c r="Q1659" s="5" t="str">
        <f>IF(E1659="","",IFERROR(VLOOKUP(E1659,REGRAS_CST!$A$2:$D$200,4,FALSE),""))</f>
        <v/>
      </c>
      <c r="R1659" s="9"/>
      <c r="S1659" s="7">
        <f>IF($H1659="","",$H1659*(1-$U1659))</f>
        <v>8.9999999999999993E-3</v>
      </c>
      <c r="T1659" s="7">
        <f>IF($I1659="","",$I1659*(1-$U1659))</f>
        <v>1E-3</v>
      </c>
      <c r="U1659" s="7">
        <f>IFERROR(INDEX(BASE_CCLASSTRIB!$E:$E, MATCH(TEXT($D1659,"000000"), BASE_CCLASSTRIB!$A:$A, 0))/100, 0)</f>
        <v>0</v>
      </c>
      <c r="V1659" s="21">
        <f>IFERROR(INDEX(BASE_CCLASSTRIB!$F:$F, MATCH(TEXT($D1659,"000000"), BASE_CCLASSTRIB!$A:$A, 0))/100, 0)</f>
        <v>0</v>
      </c>
    </row>
    <row r="1660" spans="1:22" ht="32.25" customHeight="1" thickTop="1" thickBot="1">
      <c r="A1660" s="24"/>
      <c r="B1660" s="5"/>
      <c r="C1660" s="5"/>
      <c r="D1660" s="5"/>
      <c r="E1660" s="8" t="str">
        <f>IF(D1660="","",LEFT(D1660,3))</f>
        <v/>
      </c>
      <c r="F1660" s="5" t="str">
        <f>IF(E1660="","",IFERROR(VLOOKUP(E1660,REGRAS_CST!$A$2:$B$200,2,FALSE),""))</f>
        <v/>
      </c>
      <c r="G1660" s="25"/>
      <c r="H1660" s="7">
        <v>8.9999999999999993E-3</v>
      </c>
      <c r="I1660" s="7">
        <v>1E-3</v>
      </c>
      <c r="J1660" s="9">
        <v>0</v>
      </c>
      <c r="K1660" s="5" t="str">
        <f>IF(E1660="","",IFERROR(VLOOKUP(E1660,REGRAS_CST!$A$2:$C$200,3,FALSE),""))</f>
        <v/>
      </c>
      <c r="L1660" s="10" t="str">
        <f>IF($G1660="", "", $G1660*(1-$V1660))</f>
        <v/>
      </c>
      <c r="M1660" s="30" t="str">
        <f t="shared" si="50"/>
        <v/>
      </c>
      <c r="N1660" s="30" t="str">
        <f t="shared" si="51"/>
        <v/>
      </c>
      <c r="O1660" s="5" t="str">
        <f>IF(D1660="","",
IF(AND(K1660&lt;&gt;"SIM",V1660&gt;0),"ERRO: % BC &gt; 0, mas NÃO permitida ❌",
IF(AND(K1660="SIM",V1660=0),"ATENÇÃO: BC permitida, mas % = 0 🔎",
"Base de cálculo aplicada corretamente ✅")))</f>
        <v/>
      </c>
      <c r="P1660" s="5" t="str">
        <f>IF(D1660="","",
IF(AND(Q1660&lt;&gt;"SIM",U1660&gt;0),"ERRO: % alíquota &gt; 0, mas NÃO permitida ❌",
IF(AND(Q1660="SIM",U1660=0),"ATENÇÃO: alíquota permitida, mas % = 0 🔎",
"Alíquota aplicada corretamente ✅")))</f>
        <v/>
      </c>
      <c r="Q1660" s="5" t="str">
        <f>IF(E1660="","",IFERROR(VLOOKUP(E1660,REGRAS_CST!$A$2:$D$200,4,FALSE),""))</f>
        <v/>
      </c>
      <c r="R1660" s="9"/>
      <c r="S1660" s="7">
        <f>IF($H1660="","",$H1660*(1-$U1660))</f>
        <v>8.9999999999999993E-3</v>
      </c>
      <c r="T1660" s="7">
        <f>IF($I1660="","",$I1660*(1-$U1660))</f>
        <v>1E-3</v>
      </c>
      <c r="U1660" s="7">
        <f>IFERROR(INDEX(BASE_CCLASSTRIB!$E:$E, MATCH(TEXT($D1660,"000000"), BASE_CCLASSTRIB!$A:$A, 0))/100, 0)</f>
        <v>0</v>
      </c>
      <c r="V1660" s="21">
        <f>IFERROR(INDEX(BASE_CCLASSTRIB!$F:$F, MATCH(TEXT($D1660,"000000"), BASE_CCLASSTRIB!$A:$A, 0))/100, 0)</f>
        <v>0</v>
      </c>
    </row>
    <row r="1661" spans="1:22" ht="32.25" customHeight="1" thickTop="1" thickBot="1">
      <c r="A1661" s="24"/>
      <c r="B1661" s="5"/>
      <c r="C1661" s="5"/>
      <c r="D1661" s="5"/>
      <c r="E1661" s="8" t="str">
        <f>IF(D1661="","",LEFT(D1661,3))</f>
        <v/>
      </c>
      <c r="F1661" s="5" t="str">
        <f>IF(E1661="","",IFERROR(VLOOKUP(E1661,REGRAS_CST!$A$2:$B$200,2,FALSE),""))</f>
        <v/>
      </c>
      <c r="G1661" s="25"/>
      <c r="H1661" s="7">
        <v>8.9999999999999993E-3</v>
      </c>
      <c r="I1661" s="7">
        <v>1E-3</v>
      </c>
      <c r="J1661" s="9">
        <v>0</v>
      </c>
      <c r="K1661" s="5" t="str">
        <f>IF(E1661="","",IFERROR(VLOOKUP(E1661,REGRAS_CST!$A$2:$C$200,3,FALSE),""))</f>
        <v/>
      </c>
      <c r="L1661" s="10" t="str">
        <f>IF($G1661="", "", $G1661*(1-$V1661))</f>
        <v/>
      </c>
      <c r="M1661" s="30" t="str">
        <f t="shared" si="50"/>
        <v/>
      </c>
      <c r="N1661" s="30" t="str">
        <f t="shared" si="51"/>
        <v/>
      </c>
      <c r="O1661" s="5" t="str">
        <f>IF(D1661="","",
IF(AND(K1661&lt;&gt;"SIM",V1661&gt;0),"ERRO: % BC &gt; 0, mas NÃO permitida ❌",
IF(AND(K1661="SIM",V1661=0),"ATENÇÃO: BC permitida, mas % = 0 🔎",
"Base de cálculo aplicada corretamente ✅")))</f>
        <v/>
      </c>
      <c r="P1661" s="5" t="str">
        <f>IF(D1661="","",
IF(AND(Q1661&lt;&gt;"SIM",U1661&gt;0),"ERRO: % alíquota &gt; 0, mas NÃO permitida ❌",
IF(AND(Q1661="SIM",U1661=0),"ATENÇÃO: alíquota permitida, mas % = 0 🔎",
"Alíquota aplicada corretamente ✅")))</f>
        <v/>
      </c>
      <c r="Q1661" s="5" t="str">
        <f>IF(E1661="","",IFERROR(VLOOKUP(E1661,REGRAS_CST!$A$2:$D$200,4,FALSE),""))</f>
        <v/>
      </c>
      <c r="R1661" s="9"/>
      <c r="S1661" s="7">
        <f>IF($H1661="","",$H1661*(1-$U1661))</f>
        <v>8.9999999999999993E-3</v>
      </c>
      <c r="T1661" s="7">
        <f>IF($I1661="","",$I1661*(1-$U1661))</f>
        <v>1E-3</v>
      </c>
      <c r="U1661" s="7">
        <f>IFERROR(INDEX(BASE_CCLASSTRIB!$E:$E, MATCH(TEXT($D1661,"000000"), BASE_CCLASSTRIB!$A:$A, 0))/100, 0)</f>
        <v>0</v>
      </c>
      <c r="V1661" s="21">
        <f>IFERROR(INDEX(BASE_CCLASSTRIB!$F:$F, MATCH(TEXT($D1661,"000000"), BASE_CCLASSTRIB!$A:$A, 0))/100, 0)</f>
        <v>0</v>
      </c>
    </row>
    <row r="1662" spans="1:22" ht="32.25" customHeight="1" thickTop="1" thickBot="1">
      <c r="A1662" s="24"/>
      <c r="B1662" s="5"/>
      <c r="C1662" s="5"/>
      <c r="D1662" s="5"/>
      <c r="E1662" s="8" t="str">
        <f>IF(D1662="","",LEFT(D1662,3))</f>
        <v/>
      </c>
      <c r="F1662" s="5" t="str">
        <f>IF(E1662="","",IFERROR(VLOOKUP(E1662,REGRAS_CST!$A$2:$B$200,2,FALSE),""))</f>
        <v/>
      </c>
      <c r="G1662" s="25"/>
      <c r="H1662" s="7">
        <v>8.9999999999999993E-3</v>
      </c>
      <c r="I1662" s="7">
        <v>1E-3</v>
      </c>
      <c r="J1662" s="9">
        <v>0</v>
      </c>
      <c r="K1662" s="5" t="str">
        <f>IF(E1662="","",IFERROR(VLOOKUP(E1662,REGRAS_CST!$A$2:$C$200,3,FALSE),""))</f>
        <v/>
      </c>
      <c r="L1662" s="10" t="str">
        <f>IF($G1662="", "", $G1662*(1-$V1662))</f>
        <v/>
      </c>
      <c r="M1662" s="30" t="str">
        <f t="shared" si="50"/>
        <v/>
      </c>
      <c r="N1662" s="30" t="str">
        <f t="shared" si="51"/>
        <v/>
      </c>
      <c r="O1662" s="5" t="str">
        <f>IF(D1662="","",
IF(AND(K1662&lt;&gt;"SIM",V1662&gt;0),"ERRO: % BC &gt; 0, mas NÃO permitida ❌",
IF(AND(K1662="SIM",V1662=0),"ATENÇÃO: BC permitida, mas % = 0 🔎",
"Base de cálculo aplicada corretamente ✅")))</f>
        <v/>
      </c>
      <c r="P1662" s="5" t="str">
        <f>IF(D1662="","",
IF(AND(Q1662&lt;&gt;"SIM",U1662&gt;0),"ERRO: % alíquota &gt; 0, mas NÃO permitida ❌",
IF(AND(Q1662="SIM",U1662=0),"ATENÇÃO: alíquota permitida, mas % = 0 🔎",
"Alíquota aplicada corretamente ✅")))</f>
        <v/>
      </c>
      <c r="Q1662" s="5" t="str">
        <f>IF(E1662="","",IFERROR(VLOOKUP(E1662,REGRAS_CST!$A$2:$D$200,4,FALSE),""))</f>
        <v/>
      </c>
      <c r="R1662" s="9"/>
      <c r="S1662" s="7">
        <f>IF($H1662="","",$H1662*(1-$U1662))</f>
        <v>8.9999999999999993E-3</v>
      </c>
      <c r="T1662" s="7">
        <f>IF($I1662="","",$I1662*(1-$U1662))</f>
        <v>1E-3</v>
      </c>
      <c r="U1662" s="7">
        <f>IFERROR(INDEX(BASE_CCLASSTRIB!$E:$E, MATCH(TEXT($D1662,"000000"), BASE_CCLASSTRIB!$A:$A, 0))/100, 0)</f>
        <v>0</v>
      </c>
      <c r="V1662" s="21">
        <f>IFERROR(INDEX(BASE_CCLASSTRIB!$F:$F, MATCH(TEXT($D1662,"000000"), BASE_CCLASSTRIB!$A:$A, 0))/100, 0)</f>
        <v>0</v>
      </c>
    </row>
    <row r="1663" spans="1:22" ht="32.25" customHeight="1" thickTop="1" thickBot="1">
      <c r="A1663" s="24"/>
      <c r="B1663" s="5"/>
      <c r="C1663" s="5"/>
      <c r="D1663" s="5"/>
      <c r="E1663" s="8" t="str">
        <f>IF(D1663="","",LEFT(D1663,3))</f>
        <v/>
      </c>
      <c r="F1663" s="5" t="str">
        <f>IF(E1663="","",IFERROR(VLOOKUP(E1663,REGRAS_CST!$A$2:$B$200,2,FALSE),""))</f>
        <v/>
      </c>
      <c r="G1663" s="25"/>
      <c r="H1663" s="7">
        <v>8.9999999999999993E-3</v>
      </c>
      <c r="I1663" s="7">
        <v>1E-3</v>
      </c>
      <c r="J1663" s="9">
        <v>0</v>
      </c>
      <c r="K1663" s="5" t="str">
        <f>IF(E1663="","",IFERROR(VLOOKUP(E1663,REGRAS_CST!$A$2:$C$200,3,FALSE),""))</f>
        <v/>
      </c>
      <c r="L1663" s="10" t="str">
        <f>IF($G1663="", "", $G1663*(1-$V1663))</f>
        <v/>
      </c>
      <c r="M1663" s="30" t="str">
        <f t="shared" si="50"/>
        <v/>
      </c>
      <c r="N1663" s="30" t="str">
        <f t="shared" si="51"/>
        <v/>
      </c>
      <c r="O1663" s="5" t="str">
        <f>IF(D1663="","",
IF(AND(K1663&lt;&gt;"SIM",V1663&gt;0),"ERRO: % BC &gt; 0, mas NÃO permitida ❌",
IF(AND(K1663="SIM",V1663=0),"ATENÇÃO: BC permitida, mas % = 0 🔎",
"Base de cálculo aplicada corretamente ✅")))</f>
        <v/>
      </c>
      <c r="P1663" s="5" t="str">
        <f>IF(D1663="","",
IF(AND(Q1663&lt;&gt;"SIM",U1663&gt;0),"ERRO: % alíquota &gt; 0, mas NÃO permitida ❌",
IF(AND(Q1663="SIM",U1663=0),"ATENÇÃO: alíquota permitida, mas % = 0 🔎",
"Alíquota aplicada corretamente ✅")))</f>
        <v/>
      </c>
      <c r="Q1663" s="5" t="str">
        <f>IF(E1663="","",IFERROR(VLOOKUP(E1663,REGRAS_CST!$A$2:$D$200,4,FALSE),""))</f>
        <v/>
      </c>
      <c r="R1663" s="9"/>
      <c r="S1663" s="7">
        <f>IF($H1663="","",$H1663*(1-$U1663))</f>
        <v>8.9999999999999993E-3</v>
      </c>
      <c r="T1663" s="7">
        <f>IF($I1663="","",$I1663*(1-$U1663))</f>
        <v>1E-3</v>
      </c>
      <c r="U1663" s="7">
        <f>IFERROR(INDEX(BASE_CCLASSTRIB!$E:$E, MATCH(TEXT($D1663,"000000"), BASE_CCLASSTRIB!$A:$A, 0))/100, 0)</f>
        <v>0</v>
      </c>
      <c r="V1663" s="21">
        <f>IFERROR(INDEX(BASE_CCLASSTRIB!$F:$F, MATCH(TEXT($D1663,"000000"), BASE_CCLASSTRIB!$A:$A, 0))/100, 0)</f>
        <v>0</v>
      </c>
    </row>
    <row r="1664" spans="1:22" ht="32.25" customHeight="1" thickTop="1" thickBot="1">
      <c r="A1664" s="24"/>
      <c r="B1664" s="5"/>
      <c r="C1664" s="5"/>
      <c r="D1664" s="5"/>
      <c r="E1664" s="8" t="str">
        <f>IF(D1664="","",LEFT(D1664,3))</f>
        <v/>
      </c>
      <c r="F1664" s="5" t="str">
        <f>IF(E1664="","",IFERROR(VLOOKUP(E1664,REGRAS_CST!$A$2:$B$200,2,FALSE),""))</f>
        <v/>
      </c>
      <c r="G1664" s="25"/>
      <c r="H1664" s="7">
        <v>8.9999999999999993E-3</v>
      </c>
      <c r="I1664" s="7">
        <v>1E-3</v>
      </c>
      <c r="J1664" s="9">
        <v>0</v>
      </c>
      <c r="K1664" s="5" t="str">
        <f>IF(E1664="","",IFERROR(VLOOKUP(E1664,REGRAS_CST!$A$2:$C$200,3,FALSE),""))</f>
        <v/>
      </c>
      <c r="L1664" s="10" t="str">
        <f>IF($G1664="", "", $G1664*(1-$V1664))</f>
        <v/>
      </c>
      <c r="M1664" s="30" t="str">
        <f t="shared" si="50"/>
        <v/>
      </c>
      <c r="N1664" s="30" t="str">
        <f t="shared" si="51"/>
        <v/>
      </c>
      <c r="O1664" s="5" t="str">
        <f>IF(D1664="","",
IF(AND(K1664&lt;&gt;"SIM",V1664&gt;0),"ERRO: % BC &gt; 0, mas NÃO permitida ❌",
IF(AND(K1664="SIM",V1664=0),"ATENÇÃO: BC permitida, mas % = 0 🔎",
"Base de cálculo aplicada corretamente ✅")))</f>
        <v/>
      </c>
      <c r="P1664" s="5" t="str">
        <f>IF(D1664="","",
IF(AND(Q1664&lt;&gt;"SIM",U1664&gt;0),"ERRO: % alíquota &gt; 0, mas NÃO permitida ❌",
IF(AND(Q1664="SIM",U1664=0),"ATENÇÃO: alíquota permitida, mas % = 0 🔎",
"Alíquota aplicada corretamente ✅")))</f>
        <v/>
      </c>
      <c r="Q1664" s="5" t="str">
        <f>IF(E1664="","",IFERROR(VLOOKUP(E1664,REGRAS_CST!$A$2:$D$200,4,FALSE),""))</f>
        <v/>
      </c>
      <c r="R1664" s="9"/>
      <c r="S1664" s="7">
        <f>IF($H1664="","",$H1664*(1-$U1664))</f>
        <v>8.9999999999999993E-3</v>
      </c>
      <c r="T1664" s="7">
        <f>IF($I1664="","",$I1664*(1-$U1664))</f>
        <v>1E-3</v>
      </c>
      <c r="U1664" s="7">
        <f>IFERROR(INDEX(BASE_CCLASSTRIB!$E:$E, MATCH(TEXT($D1664,"000000"), BASE_CCLASSTRIB!$A:$A, 0))/100, 0)</f>
        <v>0</v>
      </c>
      <c r="V1664" s="21">
        <f>IFERROR(INDEX(BASE_CCLASSTRIB!$F:$F, MATCH(TEXT($D1664,"000000"), BASE_CCLASSTRIB!$A:$A, 0))/100, 0)</f>
        <v>0</v>
      </c>
    </row>
    <row r="1665" spans="1:22" ht="32.25" customHeight="1" thickTop="1" thickBot="1">
      <c r="A1665" s="24"/>
      <c r="B1665" s="5"/>
      <c r="C1665" s="5"/>
      <c r="D1665" s="5"/>
      <c r="E1665" s="8" t="str">
        <f>IF(D1665="","",LEFT(D1665,3))</f>
        <v/>
      </c>
      <c r="F1665" s="5" t="str">
        <f>IF(E1665="","",IFERROR(VLOOKUP(E1665,REGRAS_CST!$A$2:$B$200,2,FALSE),""))</f>
        <v/>
      </c>
      <c r="G1665" s="25"/>
      <c r="H1665" s="7">
        <v>8.9999999999999993E-3</v>
      </c>
      <c r="I1665" s="7">
        <v>1E-3</v>
      </c>
      <c r="J1665" s="9">
        <v>0</v>
      </c>
      <c r="K1665" s="5" t="str">
        <f>IF(E1665="","",IFERROR(VLOOKUP(E1665,REGRAS_CST!$A$2:$C$200,3,FALSE),""))</f>
        <v/>
      </c>
      <c r="L1665" s="10" t="str">
        <f>IF($G1665="", "", $G1665*(1-$V1665))</f>
        <v/>
      </c>
      <c r="M1665" s="30" t="str">
        <f t="shared" si="50"/>
        <v/>
      </c>
      <c r="N1665" s="30" t="str">
        <f t="shared" si="51"/>
        <v/>
      </c>
      <c r="O1665" s="5" t="str">
        <f>IF(D1665="","",
IF(AND(K1665&lt;&gt;"SIM",V1665&gt;0),"ERRO: % BC &gt; 0, mas NÃO permitida ❌",
IF(AND(K1665="SIM",V1665=0),"ATENÇÃO: BC permitida, mas % = 0 🔎",
"Base de cálculo aplicada corretamente ✅")))</f>
        <v/>
      </c>
      <c r="P1665" s="5" t="str">
        <f>IF(D1665="","",
IF(AND(Q1665&lt;&gt;"SIM",U1665&gt;0),"ERRO: % alíquota &gt; 0, mas NÃO permitida ❌",
IF(AND(Q1665="SIM",U1665=0),"ATENÇÃO: alíquota permitida, mas % = 0 🔎",
"Alíquota aplicada corretamente ✅")))</f>
        <v/>
      </c>
      <c r="Q1665" s="5" t="str">
        <f>IF(E1665="","",IFERROR(VLOOKUP(E1665,REGRAS_CST!$A$2:$D$200,4,FALSE),""))</f>
        <v/>
      </c>
      <c r="R1665" s="9"/>
      <c r="S1665" s="7">
        <f>IF($H1665="","",$H1665*(1-$U1665))</f>
        <v>8.9999999999999993E-3</v>
      </c>
      <c r="T1665" s="7">
        <f>IF($I1665="","",$I1665*(1-$U1665))</f>
        <v>1E-3</v>
      </c>
      <c r="U1665" s="7">
        <f>IFERROR(INDEX(BASE_CCLASSTRIB!$E:$E, MATCH(TEXT($D1665,"000000"), BASE_CCLASSTRIB!$A:$A, 0))/100, 0)</f>
        <v>0</v>
      </c>
      <c r="V1665" s="21">
        <f>IFERROR(INDEX(BASE_CCLASSTRIB!$F:$F, MATCH(TEXT($D1665,"000000"), BASE_CCLASSTRIB!$A:$A, 0))/100, 0)</f>
        <v>0</v>
      </c>
    </row>
    <row r="1666" spans="1:22" ht="32.25" customHeight="1" thickTop="1" thickBot="1">
      <c r="A1666" s="24"/>
      <c r="B1666" s="5"/>
      <c r="C1666" s="5"/>
      <c r="D1666" s="5"/>
      <c r="E1666" s="8" t="str">
        <f>IF(D1666="","",LEFT(D1666,3))</f>
        <v/>
      </c>
      <c r="F1666" s="5" t="str">
        <f>IF(E1666="","",IFERROR(VLOOKUP(E1666,REGRAS_CST!$A$2:$B$200,2,FALSE),""))</f>
        <v/>
      </c>
      <c r="G1666" s="25"/>
      <c r="H1666" s="7">
        <v>8.9999999999999993E-3</v>
      </c>
      <c r="I1666" s="7">
        <v>1E-3</v>
      </c>
      <c r="J1666" s="9">
        <v>0</v>
      </c>
      <c r="K1666" s="5" t="str">
        <f>IF(E1666="","",IFERROR(VLOOKUP(E1666,REGRAS_CST!$A$2:$C$200,3,FALSE),""))</f>
        <v/>
      </c>
      <c r="L1666" s="10" t="str">
        <f>IF($G1666="", "", $G1666*(1-$V1666))</f>
        <v/>
      </c>
      <c r="M1666" s="30" t="str">
        <f t="shared" si="50"/>
        <v/>
      </c>
      <c r="N1666" s="30" t="str">
        <f t="shared" si="51"/>
        <v/>
      </c>
      <c r="O1666" s="5" t="str">
        <f>IF(D1666="","",
IF(AND(K1666&lt;&gt;"SIM",V1666&gt;0),"ERRO: % BC &gt; 0, mas NÃO permitida ❌",
IF(AND(K1666="SIM",V1666=0),"ATENÇÃO: BC permitida, mas % = 0 🔎",
"Base de cálculo aplicada corretamente ✅")))</f>
        <v/>
      </c>
      <c r="P1666" s="5" t="str">
        <f>IF(D1666="","",
IF(AND(Q1666&lt;&gt;"SIM",U1666&gt;0),"ERRO: % alíquota &gt; 0, mas NÃO permitida ❌",
IF(AND(Q1666="SIM",U1666=0),"ATENÇÃO: alíquota permitida, mas % = 0 🔎",
"Alíquota aplicada corretamente ✅")))</f>
        <v/>
      </c>
      <c r="Q1666" s="5" t="str">
        <f>IF(E1666="","",IFERROR(VLOOKUP(E1666,REGRAS_CST!$A$2:$D$200,4,FALSE),""))</f>
        <v/>
      </c>
      <c r="R1666" s="9"/>
      <c r="S1666" s="7">
        <f>IF($H1666="","",$H1666*(1-$U1666))</f>
        <v>8.9999999999999993E-3</v>
      </c>
      <c r="T1666" s="7">
        <f>IF($I1666="","",$I1666*(1-$U1666))</f>
        <v>1E-3</v>
      </c>
      <c r="U1666" s="7">
        <f>IFERROR(INDEX(BASE_CCLASSTRIB!$E:$E, MATCH(TEXT($D1666,"000000"), BASE_CCLASSTRIB!$A:$A, 0))/100, 0)</f>
        <v>0</v>
      </c>
      <c r="V1666" s="21">
        <f>IFERROR(INDEX(BASE_CCLASSTRIB!$F:$F, MATCH(TEXT($D1666,"000000"), BASE_CCLASSTRIB!$A:$A, 0))/100, 0)</f>
        <v>0</v>
      </c>
    </row>
    <row r="1667" spans="1:22" ht="32.25" customHeight="1" thickTop="1" thickBot="1">
      <c r="A1667" s="24"/>
      <c r="B1667" s="5"/>
      <c r="C1667" s="5"/>
      <c r="D1667" s="5"/>
      <c r="E1667" s="8" t="str">
        <f>IF(D1667="","",LEFT(D1667,3))</f>
        <v/>
      </c>
      <c r="F1667" s="5" t="str">
        <f>IF(E1667="","",IFERROR(VLOOKUP(E1667,REGRAS_CST!$A$2:$B$200,2,FALSE),""))</f>
        <v/>
      </c>
      <c r="G1667" s="25"/>
      <c r="H1667" s="7">
        <v>8.9999999999999993E-3</v>
      </c>
      <c r="I1667" s="7">
        <v>1E-3</v>
      </c>
      <c r="J1667" s="9">
        <v>0</v>
      </c>
      <c r="K1667" s="5" t="str">
        <f>IF(E1667="","",IFERROR(VLOOKUP(E1667,REGRAS_CST!$A$2:$C$200,3,FALSE),""))</f>
        <v/>
      </c>
      <c r="L1667" s="10" t="str">
        <f>IF($G1667="", "", $G1667*(1-$V1667))</f>
        <v/>
      </c>
      <c r="M1667" s="30" t="str">
        <f t="shared" si="50"/>
        <v/>
      </c>
      <c r="N1667" s="30" t="str">
        <f t="shared" si="51"/>
        <v/>
      </c>
      <c r="O1667" s="5" t="str">
        <f>IF(D1667="","",
IF(AND(K1667&lt;&gt;"SIM",V1667&gt;0),"ERRO: % BC &gt; 0, mas NÃO permitida ❌",
IF(AND(K1667="SIM",V1667=0),"ATENÇÃO: BC permitida, mas % = 0 🔎",
"Base de cálculo aplicada corretamente ✅")))</f>
        <v/>
      </c>
      <c r="P1667" s="5" t="str">
        <f>IF(D1667="","",
IF(AND(Q1667&lt;&gt;"SIM",U1667&gt;0),"ERRO: % alíquota &gt; 0, mas NÃO permitida ❌",
IF(AND(Q1667="SIM",U1667=0),"ATENÇÃO: alíquota permitida, mas % = 0 🔎",
"Alíquota aplicada corretamente ✅")))</f>
        <v/>
      </c>
      <c r="Q1667" s="5" t="str">
        <f>IF(E1667="","",IFERROR(VLOOKUP(E1667,REGRAS_CST!$A$2:$D$200,4,FALSE),""))</f>
        <v/>
      </c>
      <c r="R1667" s="9"/>
      <c r="S1667" s="7">
        <f>IF($H1667="","",$H1667*(1-$U1667))</f>
        <v>8.9999999999999993E-3</v>
      </c>
      <c r="T1667" s="7">
        <f>IF($I1667="","",$I1667*(1-$U1667))</f>
        <v>1E-3</v>
      </c>
      <c r="U1667" s="7">
        <f>IFERROR(INDEX(BASE_CCLASSTRIB!$E:$E, MATCH(TEXT($D1667,"000000"), BASE_CCLASSTRIB!$A:$A, 0))/100, 0)</f>
        <v>0</v>
      </c>
      <c r="V1667" s="21">
        <f>IFERROR(INDEX(BASE_CCLASSTRIB!$F:$F, MATCH(TEXT($D1667,"000000"), BASE_CCLASSTRIB!$A:$A, 0))/100, 0)</f>
        <v>0</v>
      </c>
    </row>
    <row r="1668" spans="1:22" ht="32.25" customHeight="1" thickTop="1" thickBot="1">
      <c r="A1668" s="24"/>
      <c r="B1668" s="5"/>
      <c r="C1668" s="5"/>
      <c r="D1668" s="5"/>
      <c r="E1668" s="8" t="str">
        <f>IF(D1668="","",LEFT(D1668,3))</f>
        <v/>
      </c>
      <c r="F1668" s="5" t="str">
        <f>IF(E1668="","",IFERROR(VLOOKUP(E1668,REGRAS_CST!$A$2:$B$200,2,FALSE),""))</f>
        <v/>
      </c>
      <c r="G1668" s="25"/>
      <c r="H1668" s="7">
        <v>8.9999999999999993E-3</v>
      </c>
      <c r="I1668" s="7">
        <v>1E-3</v>
      </c>
      <c r="J1668" s="9">
        <v>0</v>
      </c>
      <c r="K1668" s="5" t="str">
        <f>IF(E1668="","",IFERROR(VLOOKUP(E1668,REGRAS_CST!$A$2:$C$200,3,FALSE),""))</f>
        <v/>
      </c>
      <c r="L1668" s="10" t="str">
        <f>IF($G1668="", "", $G1668*(1-$V1668))</f>
        <v/>
      </c>
      <c r="M1668" s="30" t="str">
        <f t="shared" si="50"/>
        <v/>
      </c>
      <c r="N1668" s="30" t="str">
        <f t="shared" si="51"/>
        <v/>
      </c>
      <c r="O1668" s="5" t="str">
        <f>IF(D1668="","",
IF(AND(K1668&lt;&gt;"SIM",V1668&gt;0),"ERRO: % BC &gt; 0, mas NÃO permitida ❌",
IF(AND(K1668="SIM",V1668=0),"ATENÇÃO: BC permitida, mas % = 0 🔎",
"Base de cálculo aplicada corretamente ✅")))</f>
        <v/>
      </c>
      <c r="P1668" s="5" t="str">
        <f>IF(D1668="","",
IF(AND(Q1668&lt;&gt;"SIM",U1668&gt;0),"ERRO: % alíquota &gt; 0, mas NÃO permitida ❌",
IF(AND(Q1668="SIM",U1668=0),"ATENÇÃO: alíquota permitida, mas % = 0 🔎",
"Alíquota aplicada corretamente ✅")))</f>
        <v/>
      </c>
      <c r="Q1668" s="5" t="str">
        <f>IF(E1668="","",IFERROR(VLOOKUP(E1668,REGRAS_CST!$A$2:$D$200,4,FALSE),""))</f>
        <v/>
      </c>
      <c r="R1668" s="9"/>
      <c r="S1668" s="7">
        <f>IF($H1668="","",$H1668*(1-$U1668))</f>
        <v>8.9999999999999993E-3</v>
      </c>
      <c r="T1668" s="7">
        <f>IF($I1668="","",$I1668*(1-$U1668))</f>
        <v>1E-3</v>
      </c>
      <c r="U1668" s="7">
        <f>IFERROR(INDEX(BASE_CCLASSTRIB!$E:$E, MATCH(TEXT($D1668,"000000"), BASE_CCLASSTRIB!$A:$A, 0))/100, 0)</f>
        <v>0</v>
      </c>
      <c r="V1668" s="21">
        <f>IFERROR(INDEX(BASE_CCLASSTRIB!$F:$F, MATCH(TEXT($D1668,"000000"), BASE_CCLASSTRIB!$A:$A, 0))/100, 0)</f>
        <v>0</v>
      </c>
    </row>
    <row r="1669" spans="1:22" ht="32.25" customHeight="1" thickTop="1" thickBot="1">
      <c r="A1669" s="24"/>
      <c r="B1669" s="5"/>
      <c r="C1669" s="5"/>
      <c r="D1669" s="5"/>
      <c r="E1669" s="8" t="str">
        <f>IF(D1669="","",LEFT(D1669,3))</f>
        <v/>
      </c>
      <c r="F1669" s="5" t="str">
        <f>IF(E1669="","",IFERROR(VLOOKUP(E1669,REGRAS_CST!$A$2:$B$200,2,FALSE),""))</f>
        <v/>
      </c>
      <c r="G1669" s="25"/>
      <c r="H1669" s="7">
        <v>8.9999999999999993E-3</v>
      </c>
      <c r="I1669" s="7">
        <v>1E-3</v>
      </c>
      <c r="J1669" s="9">
        <v>0</v>
      </c>
      <c r="K1669" s="5" t="str">
        <f>IF(E1669="","",IFERROR(VLOOKUP(E1669,REGRAS_CST!$A$2:$C$200,3,FALSE),""))</f>
        <v/>
      </c>
      <c r="L1669" s="10" t="str">
        <f>IF($G1669="", "", $G1669*(1-$V1669))</f>
        <v/>
      </c>
      <c r="M1669" s="30" t="str">
        <f t="shared" ref="M1669:M1732" si="52">IF(OR($L1669="",$S1669=""),"",TRUNC(VALUE($L1669)*VALUE($S1669),2))</f>
        <v/>
      </c>
      <c r="N1669" s="30" t="str">
        <f t="shared" ref="N1669:N1732" si="53">IF(OR($L1669="",$T1669=""),"",TRUNC(VALUE($L1669)*VALUE($T1669),2))</f>
        <v/>
      </c>
      <c r="O1669" s="5" t="str">
        <f>IF(D1669="","",
IF(AND(K1669&lt;&gt;"SIM",V1669&gt;0),"ERRO: % BC &gt; 0, mas NÃO permitida ❌",
IF(AND(K1669="SIM",V1669=0),"ATENÇÃO: BC permitida, mas % = 0 🔎",
"Base de cálculo aplicada corretamente ✅")))</f>
        <v/>
      </c>
      <c r="P1669" s="5" t="str">
        <f>IF(D1669="","",
IF(AND(Q1669&lt;&gt;"SIM",U1669&gt;0),"ERRO: % alíquota &gt; 0, mas NÃO permitida ❌",
IF(AND(Q1669="SIM",U1669=0),"ATENÇÃO: alíquota permitida, mas % = 0 🔎",
"Alíquota aplicada corretamente ✅")))</f>
        <v/>
      </c>
      <c r="Q1669" s="5" t="str">
        <f>IF(E1669="","",IFERROR(VLOOKUP(E1669,REGRAS_CST!$A$2:$D$200,4,FALSE),""))</f>
        <v/>
      </c>
      <c r="R1669" s="9"/>
      <c r="S1669" s="7">
        <f>IF($H1669="","",$H1669*(1-$U1669))</f>
        <v>8.9999999999999993E-3</v>
      </c>
      <c r="T1669" s="7">
        <f>IF($I1669="","",$I1669*(1-$U1669))</f>
        <v>1E-3</v>
      </c>
      <c r="U1669" s="7">
        <f>IFERROR(INDEX(BASE_CCLASSTRIB!$E:$E, MATCH(TEXT($D1669,"000000"), BASE_CCLASSTRIB!$A:$A, 0))/100, 0)</f>
        <v>0</v>
      </c>
      <c r="V1669" s="21">
        <f>IFERROR(INDEX(BASE_CCLASSTRIB!$F:$F, MATCH(TEXT($D1669,"000000"), BASE_CCLASSTRIB!$A:$A, 0))/100, 0)</f>
        <v>0</v>
      </c>
    </row>
    <row r="1670" spans="1:22" ht="32.25" customHeight="1" thickTop="1" thickBot="1">
      <c r="A1670" s="24"/>
      <c r="B1670" s="5"/>
      <c r="C1670" s="5"/>
      <c r="D1670" s="5"/>
      <c r="E1670" s="8" t="str">
        <f>IF(D1670="","",LEFT(D1670,3))</f>
        <v/>
      </c>
      <c r="F1670" s="5" t="str">
        <f>IF(E1670="","",IFERROR(VLOOKUP(E1670,REGRAS_CST!$A$2:$B$200,2,FALSE),""))</f>
        <v/>
      </c>
      <c r="G1670" s="25"/>
      <c r="H1670" s="7">
        <v>8.9999999999999993E-3</v>
      </c>
      <c r="I1670" s="7">
        <v>1E-3</v>
      </c>
      <c r="J1670" s="9">
        <v>0</v>
      </c>
      <c r="K1670" s="5" t="str">
        <f>IF(E1670="","",IFERROR(VLOOKUP(E1670,REGRAS_CST!$A$2:$C$200,3,FALSE),""))</f>
        <v/>
      </c>
      <c r="L1670" s="10" t="str">
        <f>IF($G1670="", "", $G1670*(1-$V1670))</f>
        <v/>
      </c>
      <c r="M1670" s="30" t="str">
        <f t="shared" si="52"/>
        <v/>
      </c>
      <c r="N1670" s="30" t="str">
        <f t="shared" si="53"/>
        <v/>
      </c>
      <c r="O1670" s="5" t="str">
        <f>IF(D1670="","",
IF(AND(K1670&lt;&gt;"SIM",V1670&gt;0),"ERRO: % BC &gt; 0, mas NÃO permitida ❌",
IF(AND(K1670="SIM",V1670=0),"ATENÇÃO: BC permitida, mas % = 0 🔎",
"Base de cálculo aplicada corretamente ✅")))</f>
        <v/>
      </c>
      <c r="P1670" s="5" t="str">
        <f>IF(D1670="","",
IF(AND(Q1670&lt;&gt;"SIM",U1670&gt;0),"ERRO: % alíquota &gt; 0, mas NÃO permitida ❌",
IF(AND(Q1670="SIM",U1670=0),"ATENÇÃO: alíquota permitida, mas % = 0 🔎",
"Alíquota aplicada corretamente ✅")))</f>
        <v/>
      </c>
      <c r="Q1670" s="5" t="str">
        <f>IF(E1670="","",IFERROR(VLOOKUP(E1670,REGRAS_CST!$A$2:$D$200,4,FALSE),""))</f>
        <v/>
      </c>
      <c r="R1670" s="9"/>
      <c r="S1670" s="7">
        <f>IF($H1670="","",$H1670*(1-$U1670))</f>
        <v>8.9999999999999993E-3</v>
      </c>
      <c r="T1670" s="7">
        <f>IF($I1670="","",$I1670*(1-$U1670))</f>
        <v>1E-3</v>
      </c>
      <c r="U1670" s="7">
        <f>IFERROR(INDEX(BASE_CCLASSTRIB!$E:$E, MATCH(TEXT($D1670,"000000"), BASE_CCLASSTRIB!$A:$A, 0))/100, 0)</f>
        <v>0</v>
      </c>
      <c r="V1670" s="21">
        <f>IFERROR(INDEX(BASE_CCLASSTRIB!$F:$F, MATCH(TEXT($D1670,"000000"), BASE_CCLASSTRIB!$A:$A, 0))/100, 0)</f>
        <v>0</v>
      </c>
    </row>
    <row r="1671" spans="1:22" ht="32.25" customHeight="1" thickTop="1" thickBot="1">
      <c r="A1671" s="24"/>
      <c r="B1671" s="5"/>
      <c r="C1671" s="5"/>
      <c r="D1671" s="5"/>
      <c r="E1671" s="8" t="str">
        <f>IF(D1671="","",LEFT(D1671,3))</f>
        <v/>
      </c>
      <c r="F1671" s="5" t="str">
        <f>IF(E1671="","",IFERROR(VLOOKUP(E1671,REGRAS_CST!$A$2:$B$200,2,FALSE),""))</f>
        <v/>
      </c>
      <c r="G1671" s="25"/>
      <c r="H1671" s="7">
        <v>8.9999999999999993E-3</v>
      </c>
      <c r="I1671" s="7">
        <v>1E-3</v>
      </c>
      <c r="J1671" s="9">
        <v>0</v>
      </c>
      <c r="K1671" s="5" t="str">
        <f>IF(E1671="","",IFERROR(VLOOKUP(E1671,REGRAS_CST!$A$2:$C$200,3,FALSE),""))</f>
        <v/>
      </c>
      <c r="L1671" s="10" t="str">
        <f>IF($G1671="", "", $G1671*(1-$V1671))</f>
        <v/>
      </c>
      <c r="M1671" s="30" t="str">
        <f t="shared" si="52"/>
        <v/>
      </c>
      <c r="N1671" s="30" t="str">
        <f t="shared" si="53"/>
        <v/>
      </c>
      <c r="O1671" s="5" t="str">
        <f>IF(D1671="","",
IF(AND(K1671&lt;&gt;"SIM",V1671&gt;0),"ERRO: % BC &gt; 0, mas NÃO permitida ❌",
IF(AND(K1671="SIM",V1671=0),"ATENÇÃO: BC permitida, mas % = 0 🔎",
"Base de cálculo aplicada corretamente ✅")))</f>
        <v/>
      </c>
      <c r="P1671" s="5" t="str">
        <f>IF(D1671="","",
IF(AND(Q1671&lt;&gt;"SIM",U1671&gt;0),"ERRO: % alíquota &gt; 0, mas NÃO permitida ❌",
IF(AND(Q1671="SIM",U1671=0),"ATENÇÃO: alíquota permitida, mas % = 0 🔎",
"Alíquota aplicada corretamente ✅")))</f>
        <v/>
      </c>
      <c r="Q1671" s="5" t="str">
        <f>IF(E1671="","",IFERROR(VLOOKUP(E1671,REGRAS_CST!$A$2:$D$200,4,FALSE),""))</f>
        <v/>
      </c>
      <c r="R1671" s="9"/>
      <c r="S1671" s="7">
        <f>IF($H1671="","",$H1671*(1-$U1671))</f>
        <v>8.9999999999999993E-3</v>
      </c>
      <c r="T1671" s="7">
        <f>IF($I1671="","",$I1671*(1-$U1671))</f>
        <v>1E-3</v>
      </c>
      <c r="U1671" s="7">
        <f>IFERROR(INDEX(BASE_CCLASSTRIB!$E:$E, MATCH(TEXT($D1671,"000000"), BASE_CCLASSTRIB!$A:$A, 0))/100, 0)</f>
        <v>0</v>
      </c>
      <c r="V1671" s="21">
        <f>IFERROR(INDEX(BASE_CCLASSTRIB!$F:$F, MATCH(TEXT($D1671,"000000"), BASE_CCLASSTRIB!$A:$A, 0))/100, 0)</f>
        <v>0</v>
      </c>
    </row>
    <row r="1672" spans="1:22" ht="32.25" customHeight="1" thickTop="1" thickBot="1">
      <c r="A1672" s="24"/>
      <c r="B1672" s="5"/>
      <c r="C1672" s="5"/>
      <c r="D1672" s="5"/>
      <c r="E1672" s="8" t="str">
        <f>IF(D1672="","",LEFT(D1672,3))</f>
        <v/>
      </c>
      <c r="F1672" s="5" t="str">
        <f>IF(E1672="","",IFERROR(VLOOKUP(E1672,REGRAS_CST!$A$2:$B$200,2,FALSE),""))</f>
        <v/>
      </c>
      <c r="G1672" s="25"/>
      <c r="H1672" s="7">
        <v>8.9999999999999993E-3</v>
      </c>
      <c r="I1672" s="7">
        <v>1E-3</v>
      </c>
      <c r="J1672" s="9">
        <v>0</v>
      </c>
      <c r="K1672" s="5" t="str">
        <f>IF(E1672="","",IFERROR(VLOOKUP(E1672,REGRAS_CST!$A$2:$C$200,3,FALSE),""))</f>
        <v/>
      </c>
      <c r="L1672" s="10" t="str">
        <f>IF($G1672="", "", $G1672*(1-$V1672))</f>
        <v/>
      </c>
      <c r="M1672" s="30" t="str">
        <f t="shared" si="52"/>
        <v/>
      </c>
      <c r="N1672" s="30" t="str">
        <f t="shared" si="53"/>
        <v/>
      </c>
      <c r="O1672" s="5" t="str">
        <f>IF(D1672="","",
IF(AND(K1672&lt;&gt;"SIM",V1672&gt;0),"ERRO: % BC &gt; 0, mas NÃO permitida ❌",
IF(AND(K1672="SIM",V1672=0),"ATENÇÃO: BC permitida, mas % = 0 🔎",
"Base de cálculo aplicada corretamente ✅")))</f>
        <v/>
      </c>
      <c r="P1672" s="5" t="str">
        <f>IF(D1672="","",
IF(AND(Q1672&lt;&gt;"SIM",U1672&gt;0),"ERRO: % alíquota &gt; 0, mas NÃO permitida ❌",
IF(AND(Q1672="SIM",U1672=0),"ATENÇÃO: alíquota permitida, mas % = 0 🔎",
"Alíquota aplicada corretamente ✅")))</f>
        <v/>
      </c>
      <c r="Q1672" s="5" t="str">
        <f>IF(E1672="","",IFERROR(VLOOKUP(E1672,REGRAS_CST!$A$2:$D$200,4,FALSE),""))</f>
        <v/>
      </c>
      <c r="R1672" s="9"/>
      <c r="S1672" s="7">
        <f>IF($H1672="","",$H1672*(1-$U1672))</f>
        <v>8.9999999999999993E-3</v>
      </c>
      <c r="T1672" s="7">
        <f>IF($I1672="","",$I1672*(1-$U1672))</f>
        <v>1E-3</v>
      </c>
      <c r="U1672" s="7">
        <f>IFERROR(INDEX(BASE_CCLASSTRIB!$E:$E, MATCH(TEXT($D1672,"000000"), BASE_CCLASSTRIB!$A:$A, 0))/100, 0)</f>
        <v>0</v>
      </c>
      <c r="V1672" s="21">
        <f>IFERROR(INDEX(BASE_CCLASSTRIB!$F:$F, MATCH(TEXT($D1672,"000000"), BASE_CCLASSTRIB!$A:$A, 0))/100, 0)</f>
        <v>0</v>
      </c>
    </row>
    <row r="1673" spans="1:22" ht="32.25" customHeight="1" thickTop="1" thickBot="1">
      <c r="A1673" s="24"/>
      <c r="B1673" s="5"/>
      <c r="C1673" s="5"/>
      <c r="D1673" s="5"/>
      <c r="E1673" s="8" t="str">
        <f>IF(D1673="","",LEFT(D1673,3))</f>
        <v/>
      </c>
      <c r="F1673" s="5" t="str">
        <f>IF(E1673="","",IFERROR(VLOOKUP(E1673,REGRAS_CST!$A$2:$B$200,2,FALSE),""))</f>
        <v/>
      </c>
      <c r="G1673" s="25"/>
      <c r="H1673" s="7">
        <v>8.9999999999999993E-3</v>
      </c>
      <c r="I1673" s="7">
        <v>1E-3</v>
      </c>
      <c r="J1673" s="9">
        <v>0</v>
      </c>
      <c r="K1673" s="5" t="str">
        <f>IF(E1673="","",IFERROR(VLOOKUP(E1673,REGRAS_CST!$A$2:$C$200,3,FALSE),""))</f>
        <v/>
      </c>
      <c r="L1673" s="10" t="str">
        <f>IF($G1673="", "", $G1673*(1-$V1673))</f>
        <v/>
      </c>
      <c r="M1673" s="30" t="str">
        <f t="shared" si="52"/>
        <v/>
      </c>
      <c r="N1673" s="30" t="str">
        <f t="shared" si="53"/>
        <v/>
      </c>
      <c r="O1673" s="5" t="str">
        <f>IF(D1673="","",
IF(AND(K1673&lt;&gt;"SIM",V1673&gt;0),"ERRO: % BC &gt; 0, mas NÃO permitida ❌",
IF(AND(K1673="SIM",V1673=0),"ATENÇÃO: BC permitida, mas % = 0 🔎",
"Base de cálculo aplicada corretamente ✅")))</f>
        <v/>
      </c>
      <c r="P1673" s="5" t="str">
        <f>IF(D1673="","",
IF(AND(Q1673&lt;&gt;"SIM",U1673&gt;0),"ERRO: % alíquota &gt; 0, mas NÃO permitida ❌",
IF(AND(Q1673="SIM",U1673=0),"ATENÇÃO: alíquota permitida, mas % = 0 🔎",
"Alíquota aplicada corretamente ✅")))</f>
        <v/>
      </c>
      <c r="Q1673" s="5" t="str">
        <f>IF(E1673="","",IFERROR(VLOOKUP(E1673,REGRAS_CST!$A$2:$D$200,4,FALSE),""))</f>
        <v/>
      </c>
      <c r="R1673" s="9"/>
      <c r="S1673" s="7">
        <f>IF($H1673="","",$H1673*(1-$U1673))</f>
        <v>8.9999999999999993E-3</v>
      </c>
      <c r="T1673" s="7">
        <f>IF($I1673="","",$I1673*(1-$U1673))</f>
        <v>1E-3</v>
      </c>
      <c r="U1673" s="7">
        <f>IFERROR(INDEX(BASE_CCLASSTRIB!$E:$E, MATCH(TEXT($D1673,"000000"), BASE_CCLASSTRIB!$A:$A, 0))/100, 0)</f>
        <v>0</v>
      </c>
      <c r="V1673" s="21">
        <f>IFERROR(INDEX(BASE_CCLASSTRIB!$F:$F, MATCH(TEXT($D1673,"000000"), BASE_CCLASSTRIB!$A:$A, 0))/100, 0)</f>
        <v>0</v>
      </c>
    </row>
    <row r="1674" spans="1:22" ht="32.25" customHeight="1" thickTop="1" thickBot="1">
      <c r="A1674" s="24"/>
      <c r="B1674" s="5"/>
      <c r="C1674" s="5"/>
      <c r="D1674" s="5"/>
      <c r="E1674" s="8" t="str">
        <f>IF(D1674="","",LEFT(D1674,3))</f>
        <v/>
      </c>
      <c r="F1674" s="5" t="str">
        <f>IF(E1674="","",IFERROR(VLOOKUP(E1674,REGRAS_CST!$A$2:$B$200,2,FALSE),""))</f>
        <v/>
      </c>
      <c r="G1674" s="25"/>
      <c r="H1674" s="7">
        <v>8.9999999999999993E-3</v>
      </c>
      <c r="I1674" s="7">
        <v>1E-3</v>
      </c>
      <c r="J1674" s="9">
        <v>0</v>
      </c>
      <c r="K1674" s="5" t="str">
        <f>IF(E1674="","",IFERROR(VLOOKUP(E1674,REGRAS_CST!$A$2:$C$200,3,FALSE),""))</f>
        <v/>
      </c>
      <c r="L1674" s="10" t="str">
        <f>IF($G1674="", "", $G1674*(1-$V1674))</f>
        <v/>
      </c>
      <c r="M1674" s="30" t="str">
        <f t="shared" si="52"/>
        <v/>
      </c>
      <c r="N1674" s="30" t="str">
        <f t="shared" si="53"/>
        <v/>
      </c>
      <c r="O1674" s="5" t="str">
        <f>IF(D1674="","",
IF(AND(K1674&lt;&gt;"SIM",V1674&gt;0),"ERRO: % BC &gt; 0, mas NÃO permitida ❌",
IF(AND(K1674="SIM",V1674=0),"ATENÇÃO: BC permitida, mas % = 0 🔎",
"Base de cálculo aplicada corretamente ✅")))</f>
        <v/>
      </c>
      <c r="P1674" s="5" t="str">
        <f>IF(D1674="","",
IF(AND(Q1674&lt;&gt;"SIM",U1674&gt;0),"ERRO: % alíquota &gt; 0, mas NÃO permitida ❌",
IF(AND(Q1674="SIM",U1674=0),"ATENÇÃO: alíquota permitida, mas % = 0 🔎",
"Alíquota aplicada corretamente ✅")))</f>
        <v/>
      </c>
      <c r="Q1674" s="5" t="str">
        <f>IF(E1674="","",IFERROR(VLOOKUP(E1674,REGRAS_CST!$A$2:$D$200,4,FALSE),""))</f>
        <v/>
      </c>
      <c r="R1674" s="9"/>
      <c r="S1674" s="7">
        <f>IF($H1674="","",$H1674*(1-$U1674))</f>
        <v>8.9999999999999993E-3</v>
      </c>
      <c r="T1674" s="7">
        <f>IF($I1674="","",$I1674*(1-$U1674))</f>
        <v>1E-3</v>
      </c>
      <c r="U1674" s="7">
        <f>IFERROR(INDEX(BASE_CCLASSTRIB!$E:$E, MATCH(TEXT($D1674,"000000"), BASE_CCLASSTRIB!$A:$A, 0))/100, 0)</f>
        <v>0</v>
      </c>
      <c r="V1674" s="21">
        <f>IFERROR(INDEX(BASE_CCLASSTRIB!$F:$F, MATCH(TEXT($D1674,"000000"), BASE_CCLASSTRIB!$A:$A, 0))/100, 0)</f>
        <v>0</v>
      </c>
    </row>
    <row r="1675" spans="1:22" ht="32.25" customHeight="1" thickTop="1" thickBot="1">
      <c r="A1675" s="24"/>
      <c r="B1675" s="5"/>
      <c r="C1675" s="5"/>
      <c r="D1675" s="5"/>
      <c r="E1675" s="8" t="str">
        <f>IF(D1675="","",LEFT(D1675,3))</f>
        <v/>
      </c>
      <c r="F1675" s="5" t="str">
        <f>IF(E1675="","",IFERROR(VLOOKUP(E1675,REGRAS_CST!$A$2:$B$200,2,FALSE),""))</f>
        <v/>
      </c>
      <c r="G1675" s="25"/>
      <c r="H1675" s="7">
        <v>8.9999999999999993E-3</v>
      </c>
      <c r="I1675" s="7">
        <v>1E-3</v>
      </c>
      <c r="J1675" s="9">
        <v>0</v>
      </c>
      <c r="K1675" s="5" t="str">
        <f>IF(E1675="","",IFERROR(VLOOKUP(E1675,REGRAS_CST!$A$2:$C$200,3,FALSE),""))</f>
        <v/>
      </c>
      <c r="L1675" s="10" t="str">
        <f>IF($G1675="", "", $G1675*(1-$V1675))</f>
        <v/>
      </c>
      <c r="M1675" s="30" t="str">
        <f t="shared" si="52"/>
        <v/>
      </c>
      <c r="N1675" s="30" t="str">
        <f t="shared" si="53"/>
        <v/>
      </c>
      <c r="O1675" s="5" t="str">
        <f>IF(D1675="","",
IF(AND(K1675&lt;&gt;"SIM",V1675&gt;0),"ERRO: % BC &gt; 0, mas NÃO permitida ❌",
IF(AND(K1675="SIM",V1675=0),"ATENÇÃO: BC permitida, mas % = 0 🔎",
"Base de cálculo aplicada corretamente ✅")))</f>
        <v/>
      </c>
      <c r="P1675" s="5" t="str">
        <f>IF(D1675="","",
IF(AND(Q1675&lt;&gt;"SIM",U1675&gt;0),"ERRO: % alíquota &gt; 0, mas NÃO permitida ❌",
IF(AND(Q1675="SIM",U1675=0),"ATENÇÃO: alíquota permitida, mas % = 0 🔎",
"Alíquota aplicada corretamente ✅")))</f>
        <v/>
      </c>
      <c r="Q1675" s="5" t="str">
        <f>IF(E1675="","",IFERROR(VLOOKUP(E1675,REGRAS_CST!$A$2:$D$200,4,FALSE),""))</f>
        <v/>
      </c>
      <c r="R1675" s="9"/>
      <c r="S1675" s="7">
        <f>IF($H1675="","",$H1675*(1-$U1675))</f>
        <v>8.9999999999999993E-3</v>
      </c>
      <c r="T1675" s="7">
        <f>IF($I1675="","",$I1675*(1-$U1675))</f>
        <v>1E-3</v>
      </c>
      <c r="U1675" s="7">
        <f>IFERROR(INDEX(BASE_CCLASSTRIB!$E:$E, MATCH(TEXT($D1675,"000000"), BASE_CCLASSTRIB!$A:$A, 0))/100, 0)</f>
        <v>0</v>
      </c>
      <c r="V1675" s="21">
        <f>IFERROR(INDEX(BASE_CCLASSTRIB!$F:$F, MATCH(TEXT($D1675,"000000"), BASE_CCLASSTRIB!$A:$A, 0))/100, 0)</f>
        <v>0</v>
      </c>
    </row>
    <row r="1676" spans="1:22" ht="32.25" customHeight="1" thickTop="1" thickBot="1">
      <c r="A1676" s="24"/>
      <c r="B1676" s="5"/>
      <c r="C1676" s="5"/>
      <c r="D1676" s="5"/>
      <c r="E1676" s="8" t="str">
        <f>IF(D1676="","",LEFT(D1676,3))</f>
        <v/>
      </c>
      <c r="F1676" s="5" t="str">
        <f>IF(E1676="","",IFERROR(VLOOKUP(E1676,REGRAS_CST!$A$2:$B$200,2,FALSE),""))</f>
        <v/>
      </c>
      <c r="G1676" s="25"/>
      <c r="H1676" s="7">
        <v>8.9999999999999993E-3</v>
      </c>
      <c r="I1676" s="7">
        <v>1E-3</v>
      </c>
      <c r="J1676" s="9">
        <v>0</v>
      </c>
      <c r="K1676" s="5" t="str">
        <f>IF(E1676="","",IFERROR(VLOOKUP(E1676,REGRAS_CST!$A$2:$C$200,3,FALSE),""))</f>
        <v/>
      </c>
      <c r="L1676" s="10" t="str">
        <f>IF($G1676="", "", $G1676*(1-$V1676))</f>
        <v/>
      </c>
      <c r="M1676" s="30" t="str">
        <f t="shared" si="52"/>
        <v/>
      </c>
      <c r="N1676" s="30" t="str">
        <f t="shared" si="53"/>
        <v/>
      </c>
      <c r="O1676" s="5" t="str">
        <f>IF(D1676="","",
IF(AND(K1676&lt;&gt;"SIM",V1676&gt;0),"ERRO: % BC &gt; 0, mas NÃO permitida ❌",
IF(AND(K1676="SIM",V1676=0),"ATENÇÃO: BC permitida, mas % = 0 🔎",
"Base de cálculo aplicada corretamente ✅")))</f>
        <v/>
      </c>
      <c r="P1676" s="5" t="str">
        <f>IF(D1676="","",
IF(AND(Q1676&lt;&gt;"SIM",U1676&gt;0),"ERRO: % alíquota &gt; 0, mas NÃO permitida ❌",
IF(AND(Q1676="SIM",U1676=0),"ATENÇÃO: alíquota permitida, mas % = 0 🔎",
"Alíquota aplicada corretamente ✅")))</f>
        <v/>
      </c>
      <c r="Q1676" s="5" t="str">
        <f>IF(E1676="","",IFERROR(VLOOKUP(E1676,REGRAS_CST!$A$2:$D$200,4,FALSE),""))</f>
        <v/>
      </c>
      <c r="R1676" s="9"/>
      <c r="S1676" s="7">
        <f>IF($H1676="","",$H1676*(1-$U1676))</f>
        <v>8.9999999999999993E-3</v>
      </c>
      <c r="T1676" s="7">
        <f>IF($I1676="","",$I1676*(1-$U1676))</f>
        <v>1E-3</v>
      </c>
      <c r="U1676" s="7">
        <f>IFERROR(INDEX(BASE_CCLASSTRIB!$E:$E, MATCH(TEXT($D1676,"000000"), BASE_CCLASSTRIB!$A:$A, 0))/100, 0)</f>
        <v>0</v>
      </c>
      <c r="V1676" s="21">
        <f>IFERROR(INDEX(BASE_CCLASSTRIB!$F:$F, MATCH(TEXT($D1676,"000000"), BASE_CCLASSTRIB!$A:$A, 0))/100, 0)</f>
        <v>0</v>
      </c>
    </row>
    <row r="1677" spans="1:22" ht="32.25" customHeight="1" thickTop="1" thickBot="1">
      <c r="A1677" s="24"/>
      <c r="B1677" s="5"/>
      <c r="C1677" s="5"/>
      <c r="D1677" s="5"/>
      <c r="E1677" s="8" t="str">
        <f>IF(D1677="","",LEFT(D1677,3))</f>
        <v/>
      </c>
      <c r="F1677" s="5" t="str">
        <f>IF(E1677="","",IFERROR(VLOOKUP(E1677,REGRAS_CST!$A$2:$B$200,2,FALSE),""))</f>
        <v/>
      </c>
      <c r="G1677" s="25"/>
      <c r="H1677" s="7">
        <v>8.9999999999999993E-3</v>
      </c>
      <c r="I1677" s="7">
        <v>1E-3</v>
      </c>
      <c r="J1677" s="9">
        <v>0</v>
      </c>
      <c r="K1677" s="5" t="str">
        <f>IF(E1677="","",IFERROR(VLOOKUP(E1677,REGRAS_CST!$A$2:$C$200,3,FALSE),""))</f>
        <v/>
      </c>
      <c r="L1677" s="10" t="str">
        <f>IF($G1677="", "", $G1677*(1-$V1677))</f>
        <v/>
      </c>
      <c r="M1677" s="30" t="str">
        <f t="shared" si="52"/>
        <v/>
      </c>
      <c r="N1677" s="30" t="str">
        <f t="shared" si="53"/>
        <v/>
      </c>
      <c r="O1677" s="5" t="str">
        <f>IF(D1677="","",
IF(AND(K1677&lt;&gt;"SIM",V1677&gt;0),"ERRO: % BC &gt; 0, mas NÃO permitida ❌",
IF(AND(K1677="SIM",V1677=0),"ATENÇÃO: BC permitida, mas % = 0 🔎",
"Base de cálculo aplicada corretamente ✅")))</f>
        <v/>
      </c>
      <c r="P1677" s="5" t="str">
        <f>IF(D1677="","",
IF(AND(Q1677&lt;&gt;"SIM",U1677&gt;0),"ERRO: % alíquota &gt; 0, mas NÃO permitida ❌",
IF(AND(Q1677="SIM",U1677=0),"ATENÇÃO: alíquota permitida, mas % = 0 🔎",
"Alíquota aplicada corretamente ✅")))</f>
        <v/>
      </c>
      <c r="Q1677" s="5" t="str">
        <f>IF(E1677="","",IFERROR(VLOOKUP(E1677,REGRAS_CST!$A$2:$D$200,4,FALSE),""))</f>
        <v/>
      </c>
      <c r="R1677" s="9"/>
      <c r="S1677" s="7">
        <f>IF($H1677="","",$H1677*(1-$U1677))</f>
        <v>8.9999999999999993E-3</v>
      </c>
      <c r="T1677" s="7">
        <f>IF($I1677="","",$I1677*(1-$U1677))</f>
        <v>1E-3</v>
      </c>
      <c r="U1677" s="7">
        <f>IFERROR(INDEX(BASE_CCLASSTRIB!$E:$E, MATCH(TEXT($D1677,"000000"), BASE_CCLASSTRIB!$A:$A, 0))/100, 0)</f>
        <v>0</v>
      </c>
      <c r="V1677" s="21">
        <f>IFERROR(INDEX(BASE_CCLASSTRIB!$F:$F, MATCH(TEXT($D1677,"000000"), BASE_CCLASSTRIB!$A:$A, 0))/100, 0)</f>
        <v>0</v>
      </c>
    </row>
    <row r="1678" spans="1:22" ht="32.25" customHeight="1" thickTop="1" thickBot="1">
      <c r="A1678" s="24"/>
      <c r="B1678" s="5"/>
      <c r="C1678" s="5"/>
      <c r="D1678" s="5"/>
      <c r="E1678" s="8" t="str">
        <f>IF(D1678="","",LEFT(D1678,3))</f>
        <v/>
      </c>
      <c r="F1678" s="5" t="str">
        <f>IF(E1678="","",IFERROR(VLOOKUP(E1678,REGRAS_CST!$A$2:$B$200,2,FALSE),""))</f>
        <v/>
      </c>
      <c r="G1678" s="25"/>
      <c r="H1678" s="7">
        <v>8.9999999999999993E-3</v>
      </c>
      <c r="I1678" s="7">
        <v>1E-3</v>
      </c>
      <c r="J1678" s="9">
        <v>0</v>
      </c>
      <c r="K1678" s="5" t="str">
        <f>IF(E1678="","",IFERROR(VLOOKUP(E1678,REGRAS_CST!$A$2:$C$200,3,FALSE),""))</f>
        <v/>
      </c>
      <c r="L1678" s="10" t="str">
        <f>IF($G1678="", "", $G1678*(1-$V1678))</f>
        <v/>
      </c>
      <c r="M1678" s="30" t="str">
        <f t="shared" si="52"/>
        <v/>
      </c>
      <c r="N1678" s="30" t="str">
        <f t="shared" si="53"/>
        <v/>
      </c>
      <c r="O1678" s="5" t="str">
        <f>IF(D1678="","",
IF(AND(K1678&lt;&gt;"SIM",V1678&gt;0),"ERRO: % BC &gt; 0, mas NÃO permitida ❌",
IF(AND(K1678="SIM",V1678=0),"ATENÇÃO: BC permitida, mas % = 0 🔎",
"Base de cálculo aplicada corretamente ✅")))</f>
        <v/>
      </c>
      <c r="P1678" s="5" t="str">
        <f>IF(D1678="","",
IF(AND(Q1678&lt;&gt;"SIM",U1678&gt;0),"ERRO: % alíquota &gt; 0, mas NÃO permitida ❌",
IF(AND(Q1678="SIM",U1678=0),"ATENÇÃO: alíquota permitida, mas % = 0 🔎",
"Alíquota aplicada corretamente ✅")))</f>
        <v/>
      </c>
      <c r="Q1678" s="5" t="str">
        <f>IF(E1678="","",IFERROR(VLOOKUP(E1678,REGRAS_CST!$A$2:$D$200,4,FALSE),""))</f>
        <v/>
      </c>
      <c r="R1678" s="9"/>
      <c r="S1678" s="7">
        <f>IF($H1678="","",$H1678*(1-$U1678))</f>
        <v>8.9999999999999993E-3</v>
      </c>
      <c r="T1678" s="7">
        <f>IF($I1678="","",$I1678*(1-$U1678))</f>
        <v>1E-3</v>
      </c>
      <c r="U1678" s="7">
        <f>IFERROR(INDEX(BASE_CCLASSTRIB!$E:$E, MATCH(TEXT($D1678,"000000"), BASE_CCLASSTRIB!$A:$A, 0))/100, 0)</f>
        <v>0</v>
      </c>
      <c r="V1678" s="21">
        <f>IFERROR(INDEX(BASE_CCLASSTRIB!$F:$F, MATCH(TEXT($D1678,"000000"), BASE_CCLASSTRIB!$A:$A, 0))/100, 0)</f>
        <v>0</v>
      </c>
    </row>
    <row r="1679" spans="1:22" ht="32.25" customHeight="1" thickTop="1" thickBot="1">
      <c r="A1679" s="24"/>
      <c r="B1679" s="5"/>
      <c r="C1679" s="5"/>
      <c r="D1679" s="5"/>
      <c r="E1679" s="8" t="str">
        <f>IF(D1679="","",LEFT(D1679,3))</f>
        <v/>
      </c>
      <c r="F1679" s="5" t="str">
        <f>IF(E1679="","",IFERROR(VLOOKUP(E1679,REGRAS_CST!$A$2:$B$200,2,FALSE),""))</f>
        <v/>
      </c>
      <c r="G1679" s="25"/>
      <c r="H1679" s="7">
        <v>8.9999999999999993E-3</v>
      </c>
      <c r="I1679" s="7">
        <v>1E-3</v>
      </c>
      <c r="J1679" s="9">
        <v>0</v>
      </c>
      <c r="K1679" s="5" t="str">
        <f>IF(E1679="","",IFERROR(VLOOKUP(E1679,REGRAS_CST!$A$2:$C$200,3,FALSE),""))</f>
        <v/>
      </c>
      <c r="L1679" s="10" t="str">
        <f>IF($G1679="", "", $G1679*(1-$V1679))</f>
        <v/>
      </c>
      <c r="M1679" s="30" t="str">
        <f t="shared" si="52"/>
        <v/>
      </c>
      <c r="N1679" s="30" t="str">
        <f t="shared" si="53"/>
        <v/>
      </c>
      <c r="O1679" s="5" t="str">
        <f>IF(D1679="","",
IF(AND(K1679&lt;&gt;"SIM",V1679&gt;0),"ERRO: % BC &gt; 0, mas NÃO permitida ❌",
IF(AND(K1679="SIM",V1679=0),"ATENÇÃO: BC permitida, mas % = 0 🔎",
"Base de cálculo aplicada corretamente ✅")))</f>
        <v/>
      </c>
      <c r="P1679" s="5" t="str">
        <f>IF(D1679="","",
IF(AND(Q1679&lt;&gt;"SIM",U1679&gt;0),"ERRO: % alíquota &gt; 0, mas NÃO permitida ❌",
IF(AND(Q1679="SIM",U1679=0),"ATENÇÃO: alíquota permitida, mas % = 0 🔎",
"Alíquota aplicada corretamente ✅")))</f>
        <v/>
      </c>
      <c r="Q1679" s="5" t="str">
        <f>IF(E1679="","",IFERROR(VLOOKUP(E1679,REGRAS_CST!$A$2:$D$200,4,FALSE),""))</f>
        <v/>
      </c>
      <c r="R1679" s="9"/>
      <c r="S1679" s="7">
        <f>IF($H1679="","",$H1679*(1-$U1679))</f>
        <v>8.9999999999999993E-3</v>
      </c>
      <c r="T1679" s="7">
        <f>IF($I1679="","",$I1679*(1-$U1679))</f>
        <v>1E-3</v>
      </c>
      <c r="U1679" s="7">
        <f>IFERROR(INDEX(BASE_CCLASSTRIB!$E:$E, MATCH(TEXT($D1679,"000000"), BASE_CCLASSTRIB!$A:$A, 0))/100, 0)</f>
        <v>0</v>
      </c>
      <c r="V1679" s="21">
        <f>IFERROR(INDEX(BASE_CCLASSTRIB!$F:$F, MATCH(TEXT($D1679,"000000"), BASE_CCLASSTRIB!$A:$A, 0))/100, 0)</f>
        <v>0</v>
      </c>
    </row>
    <row r="1680" spans="1:22" ht="32.25" customHeight="1" thickTop="1" thickBot="1">
      <c r="A1680" s="24"/>
      <c r="B1680" s="5"/>
      <c r="C1680" s="5"/>
      <c r="D1680" s="5"/>
      <c r="E1680" s="8" t="str">
        <f>IF(D1680="","",LEFT(D1680,3))</f>
        <v/>
      </c>
      <c r="F1680" s="5" t="str">
        <f>IF(E1680="","",IFERROR(VLOOKUP(E1680,REGRAS_CST!$A$2:$B$200,2,FALSE),""))</f>
        <v/>
      </c>
      <c r="G1680" s="25"/>
      <c r="H1680" s="7">
        <v>8.9999999999999993E-3</v>
      </c>
      <c r="I1680" s="7">
        <v>1E-3</v>
      </c>
      <c r="J1680" s="9">
        <v>0</v>
      </c>
      <c r="K1680" s="5" t="str">
        <f>IF(E1680="","",IFERROR(VLOOKUP(E1680,REGRAS_CST!$A$2:$C$200,3,FALSE),""))</f>
        <v/>
      </c>
      <c r="L1680" s="10" t="str">
        <f>IF($G1680="", "", $G1680*(1-$V1680))</f>
        <v/>
      </c>
      <c r="M1680" s="30" t="str">
        <f t="shared" si="52"/>
        <v/>
      </c>
      <c r="N1680" s="30" t="str">
        <f t="shared" si="53"/>
        <v/>
      </c>
      <c r="O1680" s="5" t="str">
        <f>IF(D1680="","",
IF(AND(K1680&lt;&gt;"SIM",V1680&gt;0),"ERRO: % BC &gt; 0, mas NÃO permitida ❌",
IF(AND(K1680="SIM",V1680=0),"ATENÇÃO: BC permitida, mas % = 0 🔎",
"Base de cálculo aplicada corretamente ✅")))</f>
        <v/>
      </c>
      <c r="P1680" s="5" t="str">
        <f>IF(D1680="","",
IF(AND(Q1680&lt;&gt;"SIM",U1680&gt;0),"ERRO: % alíquota &gt; 0, mas NÃO permitida ❌",
IF(AND(Q1680="SIM",U1680=0),"ATENÇÃO: alíquota permitida, mas % = 0 🔎",
"Alíquota aplicada corretamente ✅")))</f>
        <v/>
      </c>
      <c r="Q1680" s="5" t="str">
        <f>IF(E1680="","",IFERROR(VLOOKUP(E1680,REGRAS_CST!$A$2:$D$200,4,FALSE),""))</f>
        <v/>
      </c>
      <c r="R1680" s="9"/>
      <c r="S1680" s="7">
        <f>IF($H1680="","",$H1680*(1-$U1680))</f>
        <v>8.9999999999999993E-3</v>
      </c>
      <c r="T1680" s="7">
        <f>IF($I1680="","",$I1680*(1-$U1680))</f>
        <v>1E-3</v>
      </c>
      <c r="U1680" s="7">
        <f>IFERROR(INDEX(BASE_CCLASSTRIB!$E:$E, MATCH(TEXT($D1680,"000000"), BASE_CCLASSTRIB!$A:$A, 0))/100, 0)</f>
        <v>0</v>
      </c>
      <c r="V1680" s="21">
        <f>IFERROR(INDEX(BASE_CCLASSTRIB!$F:$F, MATCH(TEXT($D1680,"000000"), BASE_CCLASSTRIB!$A:$A, 0))/100, 0)</f>
        <v>0</v>
      </c>
    </row>
    <row r="1681" spans="1:22" ht="32.25" customHeight="1" thickTop="1" thickBot="1">
      <c r="A1681" s="24"/>
      <c r="B1681" s="5"/>
      <c r="C1681" s="5"/>
      <c r="D1681" s="5"/>
      <c r="E1681" s="8" t="str">
        <f>IF(D1681="","",LEFT(D1681,3))</f>
        <v/>
      </c>
      <c r="F1681" s="5" t="str">
        <f>IF(E1681="","",IFERROR(VLOOKUP(E1681,REGRAS_CST!$A$2:$B$200,2,FALSE),""))</f>
        <v/>
      </c>
      <c r="G1681" s="25"/>
      <c r="H1681" s="7">
        <v>8.9999999999999993E-3</v>
      </c>
      <c r="I1681" s="7">
        <v>1E-3</v>
      </c>
      <c r="J1681" s="9">
        <v>0</v>
      </c>
      <c r="K1681" s="5" t="str">
        <f>IF(E1681="","",IFERROR(VLOOKUP(E1681,REGRAS_CST!$A$2:$C$200,3,FALSE),""))</f>
        <v/>
      </c>
      <c r="L1681" s="10" t="str">
        <f>IF($G1681="", "", $G1681*(1-$V1681))</f>
        <v/>
      </c>
      <c r="M1681" s="30" t="str">
        <f t="shared" si="52"/>
        <v/>
      </c>
      <c r="N1681" s="30" t="str">
        <f t="shared" si="53"/>
        <v/>
      </c>
      <c r="O1681" s="5" t="str">
        <f>IF(D1681="","",
IF(AND(K1681&lt;&gt;"SIM",V1681&gt;0),"ERRO: % BC &gt; 0, mas NÃO permitida ❌",
IF(AND(K1681="SIM",V1681=0),"ATENÇÃO: BC permitida, mas % = 0 🔎",
"Base de cálculo aplicada corretamente ✅")))</f>
        <v/>
      </c>
      <c r="P1681" s="5" t="str">
        <f>IF(D1681="","",
IF(AND(Q1681&lt;&gt;"SIM",U1681&gt;0),"ERRO: % alíquota &gt; 0, mas NÃO permitida ❌",
IF(AND(Q1681="SIM",U1681=0),"ATENÇÃO: alíquota permitida, mas % = 0 🔎",
"Alíquota aplicada corretamente ✅")))</f>
        <v/>
      </c>
      <c r="Q1681" s="5" t="str">
        <f>IF(E1681="","",IFERROR(VLOOKUP(E1681,REGRAS_CST!$A$2:$D$200,4,FALSE),""))</f>
        <v/>
      </c>
      <c r="R1681" s="9"/>
      <c r="S1681" s="7">
        <f>IF($H1681="","",$H1681*(1-$U1681))</f>
        <v>8.9999999999999993E-3</v>
      </c>
      <c r="T1681" s="7">
        <f>IF($I1681="","",$I1681*(1-$U1681))</f>
        <v>1E-3</v>
      </c>
      <c r="U1681" s="7">
        <f>IFERROR(INDEX(BASE_CCLASSTRIB!$E:$E, MATCH(TEXT($D1681,"000000"), BASE_CCLASSTRIB!$A:$A, 0))/100, 0)</f>
        <v>0</v>
      </c>
      <c r="V1681" s="21">
        <f>IFERROR(INDEX(BASE_CCLASSTRIB!$F:$F, MATCH(TEXT($D1681,"000000"), BASE_CCLASSTRIB!$A:$A, 0))/100, 0)</f>
        <v>0</v>
      </c>
    </row>
    <row r="1682" spans="1:22" ht="32.25" customHeight="1" thickTop="1" thickBot="1">
      <c r="A1682" s="24"/>
      <c r="B1682" s="5"/>
      <c r="C1682" s="5"/>
      <c r="D1682" s="5"/>
      <c r="E1682" s="8" t="str">
        <f>IF(D1682="","",LEFT(D1682,3))</f>
        <v/>
      </c>
      <c r="F1682" s="5" t="str">
        <f>IF(E1682="","",IFERROR(VLOOKUP(E1682,REGRAS_CST!$A$2:$B$200,2,FALSE),""))</f>
        <v/>
      </c>
      <c r="G1682" s="25"/>
      <c r="H1682" s="7">
        <v>8.9999999999999993E-3</v>
      </c>
      <c r="I1682" s="7">
        <v>1E-3</v>
      </c>
      <c r="J1682" s="9">
        <v>0</v>
      </c>
      <c r="K1682" s="5" t="str">
        <f>IF(E1682="","",IFERROR(VLOOKUP(E1682,REGRAS_CST!$A$2:$C$200,3,FALSE),""))</f>
        <v/>
      </c>
      <c r="L1682" s="10" t="str">
        <f>IF($G1682="", "", $G1682*(1-$V1682))</f>
        <v/>
      </c>
      <c r="M1682" s="30" t="str">
        <f t="shared" si="52"/>
        <v/>
      </c>
      <c r="N1682" s="30" t="str">
        <f t="shared" si="53"/>
        <v/>
      </c>
      <c r="O1682" s="5" t="str">
        <f>IF(D1682="","",
IF(AND(K1682&lt;&gt;"SIM",V1682&gt;0),"ERRO: % BC &gt; 0, mas NÃO permitida ❌",
IF(AND(K1682="SIM",V1682=0),"ATENÇÃO: BC permitida, mas % = 0 🔎",
"Base de cálculo aplicada corretamente ✅")))</f>
        <v/>
      </c>
      <c r="P1682" s="5" t="str">
        <f>IF(D1682="","",
IF(AND(Q1682&lt;&gt;"SIM",U1682&gt;0),"ERRO: % alíquota &gt; 0, mas NÃO permitida ❌",
IF(AND(Q1682="SIM",U1682=0),"ATENÇÃO: alíquota permitida, mas % = 0 🔎",
"Alíquota aplicada corretamente ✅")))</f>
        <v/>
      </c>
      <c r="Q1682" s="5" t="str">
        <f>IF(E1682="","",IFERROR(VLOOKUP(E1682,REGRAS_CST!$A$2:$D$200,4,FALSE),""))</f>
        <v/>
      </c>
      <c r="R1682" s="9"/>
      <c r="S1682" s="7">
        <f>IF($H1682="","",$H1682*(1-$U1682))</f>
        <v>8.9999999999999993E-3</v>
      </c>
      <c r="T1682" s="7">
        <f>IF($I1682="","",$I1682*(1-$U1682))</f>
        <v>1E-3</v>
      </c>
      <c r="U1682" s="7">
        <f>IFERROR(INDEX(BASE_CCLASSTRIB!$E:$E, MATCH(TEXT($D1682,"000000"), BASE_CCLASSTRIB!$A:$A, 0))/100, 0)</f>
        <v>0</v>
      </c>
      <c r="V1682" s="21">
        <f>IFERROR(INDEX(BASE_CCLASSTRIB!$F:$F, MATCH(TEXT($D1682,"000000"), BASE_CCLASSTRIB!$A:$A, 0))/100, 0)</f>
        <v>0</v>
      </c>
    </row>
    <row r="1683" spans="1:22" ht="32.25" customHeight="1" thickTop="1" thickBot="1">
      <c r="A1683" s="24"/>
      <c r="B1683" s="5"/>
      <c r="C1683" s="5"/>
      <c r="D1683" s="5"/>
      <c r="E1683" s="8" t="str">
        <f>IF(D1683="","",LEFT(D1683,3))</f>
        <v/>
      </c>
      <c r="F1683" s="5" t="str">
        <f>IF(E1683="","",IFERROR(VLOOKUP(E1683,REGRAS_CST!$A$2:$B$200,2,FALSE),""))</f>
        <v/>
      </c>
      <c r="G1683" s="25"/>
      <c r="H1683" s="7">
        <v>8.9999999999999993E-3</v>
      </c>
      <c r="I1683" s="7">
        <v>1E-3</v>
      </c>
      <c r="J1683" s="9">
        <v>0</v>
      </c>
      <c r="K1683" s="5" t="str">
        <f>IF(E1683="","",IFERROR(VLOOKUP(E1683,REGRAS_CST!$A$2:$C$200,3,FALSE),""))</f>
        <v/>
      </c>
      <c r="L1683" s="10" t="str">
        <f>IF($G1683="", "", $G1683*(1-$V1683))</f>
        <v/>
      </c>
      <c r="M1683" s="30" t="str">
        <f t="shared" si="52"/>
        <v/>
      </c>
      <c r="N1683" s="30" t="str">
        <f t="shared" si="53"/>
        <v/>
      </c>
      <c r="O1683" s="5" t="str">
        <f>IF(D1683="","",
IF(AND(K1683&lt;&gt;"SIM",V1683&gt;0),"ERRO: % BC &gt; 0, mas NÃO permitida ❌",
IF(AND(K1683="SIM",V1683=0),"ATENÇÃO: BC permitida, mas % = 0 🔎",
"Base de cálculo aplicada corretamente ✅")))</f>
        <v/>
      </c>
      <c r="P1683" s="5" t="str">
        <f>IF(D1683="","",
IF(AND(Q1683&lt;&gt;"SIM",U1683&gt;0),"ERRO: % alíquota &gt; 0, mas NÃO permitida ❌",
IF(AND(Q1683="SIM",U1683=0),"ATENÇÃO: alíquota permitida, mas % = 0 🔎",
"Alíquota aplicada corretamente ✅")))</f>
        <v/>
      </c>
      <c r="Q1683" s="5" t="str">
        <f>IF(E1683="","",IFERROR(VLOOKUP(E1683,REGRAS_CST!$A$2:$D$200,4,FALSE),""))</f>
        <v/>
      </c>
      <c r="R1683" s="9"/>
      <c r="S1683" s="7">
        <f>IF($H1683="","",$H1683*(1-$U1683))</f>
        <v>8.9999999999999993E-3</v>
      </c>
      <c r="T1683" s="7">
        <f>IF($I1683="","",$I1683*(1-$U1683))</f>
        <v>1E-3</v>
      </c>
      <c r="U1683" s="7">
        <f>IFERROR(INDEX(BASE_CCLASSTRIB!$E:$E, MATCH(TEXT($D1683,"000000"), BASE_CCLASSTRIB!$A:$A, 0))/100, 0)</f>
        <v>0</v>
      </c>
      <c r="V1683" s="21">
        <f>IFERROR(INDEX(BASE_CCLASSTRIB!$F:$F, MATCH(TEXT($D1683,"000000"), BASE_CCLASSTRIB!$A:$A, 0))/100, 0)</f>
        <v>0</v>
      </c>
    </row>
    <row r="1684" spans="1:22" ht="32.25" customHeight="1" thickTop="1" thickBot="1">
      <c r="A1684" s="24"/>
      <c r="B1684" s="5"/>
      <c r="C1684" s="5"/>
      <c r="D1684" s="5"/>
      <c r="E1684" s="8" t="str">
        <f>IF(D1684="","",LEFT(D1684,3))</f>
        <v/>
      </c>
      <c r="F1684" s="5" t="str">
        <f>IF(E1684="","",IFERROR(VLOOKUP(E1684,REGRAS_CST!$A$2:$B$200,2,FALSE),""))</f>
        <v/>
      </c>
      <c r="G1684" s="25"/>
      <c r="H1684" s="7">
        <v>8.9999999999999993E-3</v>
      </c>
      <c r="I1684" s="7">
        <v>1E-3</v>
      </c>
      <c r="J1684" s="9">
        <v>0</v>
      </c>
      <c r="K1684" s="5" t="str">
        <f>IF(E1684="","",IFERROR(VLOOKUP(E1684,REGRAS_CST!$A$2:$C$200,3,FALSE),""))</f>
        <v/>
      </c>
      <c r="L1684" s="10" t="str">
        <f>IF($G1684="", "", $G1684*(1-$V1684))</f>
        <v/>
      </c>
      <c r="M1684" s="30" t="str">
        <f t="shared" si="52"/>
        <v/>
      </c>
      <c r="N1684" s="30" t="str">
        <f t="shared" si="53"/>
        <v/>
      </c>
      <c r="O1684" s="5" t="str">
        <f>IF(D1684="","",
IF(AND(K1684&lt;&gt;"SIM",V1684&gt;0),"ERRO: % BC &gt; 0, mas NÃO permitida ❌",
IF(AND(K1684="SIM",V1684=0),"ATENÇÃO: BC permitida, mas % = 0 🔎",
"Base de cálculo aplicada corretamente ✅")))</f>
        <v/>
      </c>
      <c r="P1684" s="5" t="str">
        <f>IF(D1684="","",
IF(AND(Q1684&lt;&gt;"SIM",U1684&gt;0),"ERRO: % alíquota &gt; 0, mas NÃO permitida ❌",
IF(AND(Q1684="SIM",U1684=0),"ATENÇÃO: alíquota permitida, mas % = 0 🔎",
"Alíquota aplicada corretamente ✅")))</f>
        <v/>
      </c>
      <c r="Q1684" s="5" t="str">
        <f>IF(E1684="","",IFERROR(VLOOKUP(E1684,REGRAS_CST!$A$2:$D$200,4,FALSE),""))</f>
        <v/>
      </c>
      <c r="R1684" s="9"/>
      <c r="S1684" s="7">
        <f>IF($H1684="","",$H1684*(1-$U1684))</f>
        <v>8.9999999999999993E-3</v>
      </c>
      <c r="T1684" s="7">
        <f>IF($I1684="","",$I1684*(1-$U1684))</f>
        <v>1E-3</v>
      </c>
      <c r="U1684" s="7">
        <f>IFERROR(INDEX(BASE_CCLASSTRIB!$E:$E, MATCH(TEXT($D1684,"000000"), BASE_CCLASSTRIB!$A:$A, 0))/100, 0)</f>
        <v>0</v>
      </c>
      <c r="V1684" s="21">
        <f>IFERROR(INDEX(BASE_CCLASSTRIB!$F:$F, MATCH(TEXT($D1684,"000000"), BASE_CCLASSTRIB!$A:$A, 0))/100, 0)</f>
        <v>0</v>
      </c>
    </row>
    <row r="1685" spans="1:22" ht="32.25" customHeight="1" thickTop="1" thickBot="1">
      <c r="A1685" s="24"/>
      <c r="B1685" s="5"/>
      <c r="C1685" s="5"/>
      <c r="D1685" s="5"/>
      <c r="E1685" s="8" t="str">
        <f>IF(D1685="","",LEFT(D1685,3))</f>
        <v/>
      </c>
      <c r="F1685" s="5" t="str">
        <f>IF(E1685="","",IFERROR(VLOOKUP(E1685,REGRAS_CST!$A$2:$B$200,2,FALSE),""))</f>
        <v/>
      </c>
      <c r="G1685" s="25"/>
      <c r="H1685" s="7">
        <v>8.9999999999999993E-3</v>
      </c>
      <c r="I1685" s="7">
        <v>1E-3</v>
      </c>
      <c r="J1685" s="9">
        <v>0</v>
      </c>
      <c r="K1685" s="5" t="str">
        <f>IF(E1685="","",IFERROR(VLOOKUP(E1685,REGRAS_CST!$A$2:$C$200,3,FALSE),""))</f>
        <v/>
      </c>
      <c r="L1685" s="10" t="str">
        <f>IF($G1685="", "", $G1685*(1-$V1685))</f>
        <v/>
      </c>
      <c r="M1685" s="30" t="str">
        <f t="shared" si="52"/>
        <v/>
      </c>
      <c r="N1685" s="30" t="str">
        <f t="shared" si="53"/>
        <v/>
      </c>
      <c r="O1685" s="5" t="str">
        <f>IF(D1685="","",
IF(AND(K1685&lt;&gt;"SIM",V1685&gt;0),"ERRO: % BC &gt; 0, mas NÃO permitida ❌",
IF(AND(K1685="SIM",V1685=0),"ATENÇÃO: BC permitida, mas % = 0 🔎",
"Base de cálculo aplicada corretamente ✅")))</f>
        <v/>
      </c>
      <c r="P1685" s="5" t="str">
        <f>IF(D1685="","",
IF(AND(Q1685&lt;&gt;"SIM",U1685&gt;0),"ERRO: % alíquota &gt; 0, mas NÃO permitida ❌",
IF(AND(Q1685="SIM",U1685=0),"ATENÇÃO: alíquota permitida, mas % = 0 🔎",
"Alíquota aplicada corretamente ✅")))</f>
        <v/>
      </c>
      <c r="Q1685" s="5" t="str">
        <f>IF(E1685="","",IFERROR(VLOOKUP(E1685,REGRAS_CST!$A$2:$D$200,4,FALSE),""))</f>
        <v/>
      </c>
      <c r="R1685" s="9"/>
      <c r="S1685" s="7">
        <f>IF($H1685="","",$H1685*(1-$U1685))</f>
        <v>8.9999999999999993E-3</v>
      </c>
      <c r="T1685" s="7">
        <f>IF($I1685="","",$I1685*(1-$U1685))</f>
        <v>1E-3</v>
      </c>
      <c r="U1685" s="7">
        <f>IFERROR(INDEX(BASE_CCLASSTRIB!$E:$E, MATCH(TEXT($D1685,"000000"), BASE_CCLASSTRIB!$A:$A, 0))/100, 0)</f>
        <v>0</v>
      </c>
      <c r="V1685" s="21">
        <f>IFERROR(INDEX(BASE_CCLASSTRIB!$F:$F, MATCH(TEXT($D1685,"000000"), BASE_CCLASSTRIB!$A:$A, 0))/100, 0)</f>
        <v>0</v>
      </c>
    </row>
    <row r="1686" spans="1:22" ht="32.25" customHeight="1" thickTop="1" thickBot="1">
      <c r="A1686" s="24"/>
      <c r="B1686" s="5"/>
      <c r="C1686" s="5"/>
      <c r="D1686" s="5"/>
      <c r="E1686" s="8" t="str">
        <f>IF(D1686="","",LEFT(D1686,3))</f>
        <v/>
      </c>
      <c r="F1686" s="5" t="str">
        <f>IF(E1686="","",IFERROR(VLOOKUP(E1686,REGRAS_CST!$A$2:$B$200,2,FALSE),""))</f>
        <v/>
      </c>
      <c r="G1686" s="25"/>
      <c r="H1686" s="7">
        <v>8.9999999999999993E-3</v>
      </c>
      <c r="I1686" s="7">
        <v>1E-3</v>
      </c>
      <c r="J1686" s="9">
        <v>0</v>
      </c>
      <c r="K1686" s="5" t="str">
        <f>IF(E1686="","",IFERROR(VLOOKUP(E1686,REGRAS_CST!$A$2:$C$200,3,FALSE),""))</f>
        <v/>
      </c>
      <c r="L1686" s="10" t="str">
        <f>IF($G1686="", "", $G1686*(1-$V1686))</f>
        <v/>
      </c>
      <c r="M1686" s="30" t="str">
        <f t="shared" si="52"/>
        <v/>
      </c>
      <c r="N1686" s="30" t="str">
        <f t="shared" si="53"/>
        <v/>
      </c>
      <c r="O1686" s="5" t="str">
        <f>IF(D1686="","",
IF(AND(K1686&lt;&gt;"SIM",V1686&gt;0),"ERRO: % BC &gt; 0, mas NÃO permitida ❌",
IF(AND(K1686="SIM",V1686=0),"ATENÇÃO: BC permitida, mas % = 0 🔎",
"Base de cálculo aplicada corretamente ✅")))</f>
        <v/>
      </c>
      <c r="P1686" s="5" t="str">
        <f>IF(D1686="","",
IF(AND(Q1686&lt;&gt;"SIM",U1686&gt;0),"ERRO: % alíquota &gt; 0, mas NÃO permitida ❌",
IF(AND(Q1686="SIM",U1686=0),"ATENÇÃO: alíquota permitida, mas % = 0 🔎",
"Alíquota aplicada corretamente ✅")))</f>
        <v/>
      </c>
      <c r="Q1686" s="5" t="str">
        <f>IF(E1686="","",IFERROR(VLOOKUP(E1686,REGRAS_CST!$A$2:$D$200,4,FALSE),""))</f>
        <v/>
      </c>
      <c r="R1686" s="9"/>
      <c r="S1686" s="7">
        <f>IF($H1686="","",$H1686*(1-$U1686))</f>
        <v>8.9999999999999993E-3</v>
      </c>
      <c r="T1686" s="7">
        <f>IF($I1686="","",$I1686*(1-$U1686))</f>
        <v>1E-3</v>
      </c>
      <c r="U1686" s="7">
        <f>IFERROR(INDEX(BASE_CCLASSTRIB!$E:$E, MATCH(TEXT($D1686,"000000"), BASE_CCLASSTRIB!$A:$A, 0))/100, 0)</f>
        <v>0</v>
      </c>
      <c r="V1686" s="21">
        <f>IFERROR(INDEX(BASE_CCLASSTRIB!$F:$F, MATCH(TEXT($D1686,"000000"), BASE_CCLASSTRIB!$A:$A, 0))/100, 0)</f>
        <v>0</v>
      </c>
    </row>
    <row r="1687" spans="1:22" ht="32.25" customHeight="1" thickTop="1" thickBot="1">
      <c r="A1687" s="24"/>
      <c r="B1687" s="5"/>
      <c r="C1687" s="5"/>
      <c r="D1687" s="5"/>
      <c r="E1687" s="8" t="str">
        <f>IF(D1687="","",LEFT(D1687,3))</f>
        <v/>
      </c>
      <c r="F1687" s="5" t="str">
        <f>IF(E1687="","",IFERROR(VLOOKUP(E1687,REGRAS_CST!$A$2:$B$200,2,FALSE),""))</f>
        <v/>
      </c>
      <c r="G1687" s="25"/>
      <c r="H1687" s="7">
        <v>8.9999999999999993E-3</v>
      </c>
      <c r="I1687" s="7">
        <v>1E-3</v>
      </c>
      <c r="J1687" s="9">
        <v>0</v>
      </c>
      <c r="K1687" s="5" t="str">
        <f>IF(E1687="","",IFERROR(VLOOKUP(E1687,REGRAS_CST!$A$2:$C$200,3,FALSE),""))</f>
        <v/>
      </c>
      <c r="L1687" s="10" t="str">
        <f>IF($G1687="", "", $G1687*(1-$V1687))</f>
        <v/>
      </c>
      <c r="M1687" s="30" t="str">
        <f t="shared" si="52"/>
        <v/>
      </c>
      <c r="N1687" s="30" t="str">
        <f t="shared" si="53"/>
        <v/>
      </c>
      <c r="O1687" s="5" t="str">
        <f>IF(D1687="","",
IF(AND(K1687&lt;&gt;"SIM",V1687&gt;0),"ERRO: % BC &gt; 0, mas NÃO permitida ❌",
IF(AND(K1687="SIM",V1687=0),"ATENÇÃO: BC permitida, mas % = 0 🔎",
"Base de cálculo aplicada corretamente ✅")))</f>
        <v/>
      </c>
      <c r="P1687" s="5" t="str">
        <f>IF(D1687="","",
IF(AND(Q1687&lt;&gt;"SIM",U1687&gt;0),"ERRO: % alíquota &gt; 0, mas NÃO permitida ❌",
IF(AND(Q1687="SIM",U1687=0),"ATENÇÃO: alíquota permitida, mas % = 0 🔎",
"Alíquota aplicada corretamente ✅")))</f>
        <v/>
      </c>
      <c r="Q1687" s="5" t="str">
        <f>IF(E1687="","",IFERROR(VLOOKUP(E1687,REGRAS_CST!$A$2:$D$200,4,FALSE),""))</f>
        <v/>
      </c>
      <c r="R1687" s="9"/>
      <c r="S1687" s="7">
        <f>IF($H1687="","",$H1687*(1-$U1687))</f>
        <v>8.9999999999999993E-3</v>
      </c>
      <c r="T1687" s="7">
        <f>IF($I1687="","",$I1687*(1-$U1687))</f>
        <v>1E-3</v>
      </c>
      <c r="U1687" s="7">
        <f>IFERROR(INDEX(BASE_CCLASSTRIB!$E:$E, MATCH(TEXT($D1687,"000000"), BASE_CCLASSTRIB!$A:$A, 0))/100, 0)</f>
        <v>0</v>
      </c>
      <c r="V1687" s="21">
        <f>IFERROR(INDEX(BASE_CCLASSTRIB!$F:$F, MATCH(TEXT($D1687,"000000"), BASE_CCLASSTRIB!$A:$A, 0))/100, 0)</f>
        <v>0</v>
      </c>
    </row>
    <row r="1688" spans="1:22" ht="32.25" customHeight="1" thickTop="1" thickBot="1">
      <c r="A1688" s="24"/>
      <c r="B1688" s="5"/>
      <c r="C1688" s="5"/>
      <c r="D1688" s="5"/>
      <c r="E1688" s="8" t="str">
        <f>IF(D1688="","",LEFT(D1688,3))</f>
        <v/>
      </c>
      <c r="F1688" s="5" t="str">
        <f>IF(E1688="","",IFERROR(VLOOKUP(E1688,REGRAS_CST!$A$2:$B$200,2,FALSE),""))</f>
        <v/>
      </c>
      <c r="G1688" s="25"/>
      <c r="H1688" s="7">
        <v>8.9999999999999993E-3</v>
      </c>
      <c r="I1688" s="7">
        <v>1E-3</v>
      </c>
      <c r="J1688" s="9">
        <v>0</v>
      </c>
      <c r="K1688" s="5" t="str">
        <f>IF(E1688="","",IFERROR(VLOOKUP(E1688,REGRAS_CST!$A$2:$C$200,3,FALSE),""))</f>
        <v/>
      </c>
      <c r="L1688" s="10" t="str">
        <f>IF($G1688="", "", $G1688*(1-$V1688))</f>
        <v/>
      </c>
      <c r="M1688" s="30" t="str">
        <f t="shared" si="52"/>
        <v/>
      </c>
      <c r="N1688" s="30" t="str">
        <f t="shared" si="53"/>
        <v/>
      </c>
      <c r="O1688" s="5" t="str">
        <f>IF(D1688="","",
IF(AND(K1688&lt;&gt;"SIM",V1688&gt;0),"ERRO: % BC &gt; 0, mas NÃO permitida ❌",
IF(AND(K1688="SIM",V1688=0),"ATENÇÃO: BC permitida, mas % = 0 🔎",
"Base de cálculo aplicada corretamente ✅")))</f>
        <v/>
      </c>
      <c r="P1688" s="5" t="str">
        <f>IF(D1688="","",
IF(AND(Q1688&lt;&gt;"SIM",U1688&gt;0),"ERRO: % alíquota &gt; 0, mas NÃO permitida ❌",
IF(AND(Q1688="SIM",U1688=0),"ATENÇÃO: alíquota permitida, mas % = 0 🔎",
"Alíquota aplicada corretamente ✅")))</f>
        <v/>
      </c>
      <c r="Q1688" s="5" t="str">
        <f>IF(E1688="","",IFERROR(VLOOKUP(E1688,REGRAS_CST!$A$2:$D$200,4,FALSE),""))</f>
        <v/>
      </c>
      <c r="R1688" s="9"/>
      <c r="S1688" s="7">
        <f>IF($H1688="","",$H1688*(1-$U1688))</f>
        <v>8.9999999999999993E-3</v>
      </c>
      <c r="T1688" s="7">
        <f>IF($I1688="","",$I1688*(1-$U1688))</f>
        <v>1E-3</v>
      </c>
      <c r="U1688" s="7">
        <f>IFERROR(INDEX(BASE_CCLASSTRIB!$E:$E, MATCH(TEXT($D1688,"000000"), BASE_CCLASSTRIB!$A:$A, 0))/100, 0)</f>
        <v>0</v>
      </c>
      <c r="V1688" s="21">
        <f>IFERROR(INDEX(BASE_CCLASSTRIB!$F:$F, MATCH(TEXT($D1688,"000000"), BASE_CCLASSTRIB!$A:$A, 0))/100, 0)</f>
        <v>0</v>
      </c>
    </row>
    <row r="1689" spans="1:22" ht="32.25" customHeight="1" thickTop="1" thickBot="1">
      <c r="A1689" s="24"/>
      <c r="B1689" s="5"/>
      <c r="C1689" s="5"/>
      <c r="D1689" s="5"/>
      <c r="E1689" s="8" t="str">
        <f>IF(D1689="","",LEFT(D1689,3))</f>
        <v/>
      </c>
      <c r="F1689" s="5" t="str">
        <f>IF(E1689="","",IFERROR(VLOOKUP(E1689,REGRAS_CST!$A$2:$B$200,2,FALSE),""))</f>
        <v/>
      </c>
      <c r="G1689" s="25"/>
      <c r="H1689" s="7">
        <v>8.9999999999999993E-3</v>
      </c>
      <c r="I1689" s="7">
        <v>1E-3</v>
      </c>
      <c r="J1689" s="9">
        <v>0</v>
      </c>
      <c r="K1689" s="5" t="str">
        <f>IF(E1689="","",IFERROR(VLOOKUP(E1689,REGRAS_CST!$A$2:$C$200,3,FALSE),""))</f>
        <v/>
      </c>
      <c r="L1689" s="10" t="str">
        <f>IF($G1689="", "", $G1689*(1-$V1689))</f>
        <v/>
      </c>
      <c r="M1689" s="30" t="str">
        <f t="shared" si="52"/>
        <v/>
      </c>
      <c r="N1689" s="30" t="str">
        <f t="shared" si="53"/>
        <v/>
      </c>
      <c r="O1689" s="5" t="str">
        <f>IF(D1689="","",
IF(AND(K1689&lt;&gt;"SIM",V1689&gt;0),"ERRO: % BC &gt; 0, mas NÃO permitida ❌",
IF(AND(K1689="SIM",V1689=0),"ATENÇÃO: BC permitida, mas % = 0 🔎",
"Base de cálculo aplicada corretamente ✅")))</f>
        <v/>
      </c>
      <c r="P1689" s="5" t="str">
        <f>IF(D1689="","",
IF(AND(Q1689&lt;&gt;"SIM",U1689&gt;0),"ERRO: % alíquota &gt; 0, mas NÃO permitida ❌",
IF(AND(Q1689="SIM",U1689=0),"ATENÇÃO: alíquota permitida, mas % = 0 🔎",
"Alíquota aplicada corretamente ✅")))</f>
        <v/>
      </c>
      <c r="Q1689" s="5" t="str">
        <f>IF(E1689="","",IFERROR(VLOOKUP(E1689,REGRAS_CST!$A$2:$D$200,4,FALSE),""))</f>
        <v/>
      </c>
      <c r="R1689" s="9"/>
      <c r="S1689" s="7">
        <f>IF($H1689="","",$H1689*(1-$U1689))</f>
        <v>8.9999999999999993E-3</v>
      </c>
      <c r="T1689" s="7">
        <f>IF($I1689="","",$I1689*(1-$U1689))</f>
        <v>1E-3</v>
      </c>
      <c r="U1689" s="7">
        <f>IFERROR(INDEX(BASE_CCLASSTRIB!$E:$E, MATCH(TEXT($D1689,"000000"), BASE_CCLASSTRIB!$A:$A, 0))/100, 0)</f>
        <v>0</v>
      </c>
      <c r="V1689" s="21">
        <f>IFERROR(INDEX(BASE_CCLASSTRIB!$F:$F, MATCH(TEXT($D1689,"000000"), BASE_CCLASSTRIB!$A:$A, 0))/100, 0)</f>
        <v>0</v>
      </c>
    </row>
    <row r="1690" spans="1:22" ht="32.25" customHeight="1" thickTop="1" thickBot="1">
      <c r="A1690" s="24"/>
      <c r="B1690" s="5"/>
      <c r="C1690" s="5"/>
      <c r="D1690" s="5"/>
      <c r="E1690" s="8" t="str">
        <f>IF(D1690="","",LEFT(D1690,3))</f>
        <v/>
      </c>
      <c r="F1690" s="5" t="str">
        <f>IF(E1690="","",IFERROR(VLOOKUP(E1690,REGRAS_CST!$A$2:$B$200,2,FALSE),""))</f>
        <v/>
      </c>
      <c r="G1690" s="25"/>
      <c r="H1690" s="7">
        <v>8.9999999999999993E-3</v>
      </c>
      <c r="I1690" s="7">
        <v>1E-3</v>
      </c>
      <c r="J1690" s="9">
        <v>0</v>
      </c>
      <c r="K1690" s="5" t="str">
        <f>IF(E1690="","",IFERROR(VLOOKUP(E1690,REGRAS_CST!$A$2:$C$200,3,FALSE),""))</f>
        <v/>
      </c>
      <c r="L1690" s="10" t="str">
        <f>IF($G1690="", "", $G1690*(1-$V1690))</f>
        <v/>
      </c>
      <c r="M1690" s="30" t="str">
        <f t="shared" si="52"/>
        <v/>
      </c>
      <c r="N1690" s="30" t="str">
        <f t="shared" si="53"/>
        <v/>
      </c>
      <c r="O1690" s="5" t="str">
        <f>IF(D1690="","",
IF(AND(K1690&lt;&gt;"SIM",V1690&gt;0),"ERRO: % BC &gt; 0, mas NÃO permitida ❌",
IF(AND(K1690="SIM",V1690=0),"ATENÇÃO: BC permitida, mas % = 0 🔎",
"Base de cálculo aplicada corretamente ✅")))</f>
        <v/>
      </c>
      <c r="P1690" s="5" t="str">
        <f>IF(D1690="","",
IF(AND(Q1690&lt;&gt;"SIM",U1690&gt;0),"ERRO: % alíquota &gt; 0, mas NÃO permitida ❌",
IF(AND(Q1690="SIM",U1690=0),"ATENÇÃO: alíquota permitida, mas % = 0 🔎",
"Alíquota aplicada corretamente ✅")))</f>
        <v/>
      </c>
      <c r="Q1690" s="5" t="str">
        <f>IF(E1690="","",IFERROR(VLOOKUP(E1690,REGRAS_CST!$A$2:$D$200,4,FALSE),""))</f>
        <v/>
      </c>
      <c r="R1690" s="9"/>
      <c r="S1690" s="7">
        <f>IF($H1690="","",$H1690*(1-$U1690))</f>
        <v>8.9999999999999993E-3</v>
      </c>
      <c r="T1690" s="7">
        <f>IF($I1690="","",$I1690*(1-$U1690))</f>
        <v>1E-3</v>
      </c>
      <c r="U1690" s="7">
        <f>IFERROR(INDEX(BASE_CCLASSTRIB!$E:$E, MATCH(TEXT($D1690,"000000"), BASE_CCLASSTRIB!$A:$A, 0))/100, 0)</f>
        <v>0</v>
      </c>
      <c r="V1690" s="21">
        <f>IFERROR(INDEX(BASE_CCLASSTRIB!$F:$F, MATCH(TEXT($D1690,"000000"), BASE_CCLASSTRIB!$A:$A, 0))/100, 0)</f>
        <v>0</v>
      </c>
    </row>
    <row r="1691" spans="1:22" ht="32.25" customHeight="1" thickTop="1" thickBot="1">
      <c r="A1691" s="24"/>
      <c r="B1691" s="5"/>
      <c r="C1691" s="5"/>
      <c r="D1691" s="5"/>
      <c r="E1691" s="8" t="str">
        <f>IF(D1691="","",LEFT(D1691,3))</f>
        <v/>
      </c>
      <c r="F1691" s="5" t="str">
        <f>IF(E1691="","",IFERROR(VLOOKUP(E1691,REGRAS_CST!$A$2:$B$200,2,FALSE),""))</f>
        <v/>
      </c>
      <c r="G1691" s="25"/>
      <c r="H1691" s="7">
        <v>8.9999999999999993E-3</v>
      </c>
      <c r="I1691" s="7">
        <v>1E-3</v>
      </c>
      <c r="J1691" s="9">
        <v>0</v>
      </c>
      <c r="K1691" s="5" t="str">
        <f>IF(E1691="","",IFERROR(VLOOKUP(E1691,REGRAS_CST!$A$2:$C$200,3,FALSE),""))</f>
        <v/>
      </c>
      <c r="L1691" s="10" t="str">
        <f>IF($G1691="", "", $G1691*(1-$V1691))</f>
        <v/>
      </c>
      <c r="M1691" s="30" t="str">
        <f t="shared" si="52"/>
        <v/>
      </c>
      <c r="N1691" s="30" t="str">
        <f t="shared" si="53"/>
        <v/>
      </c>
      <c r="O1691" s="5" t="str">
        <f>IF(D1691="","",
IF(AND(K1691&lt;&gt;"SIM",V1691&gt;0),"ERRO: % BC &gt; 0, mas NÃO permitida ❌",
IF(AND(K1691="SIM",V1691=0),"ATENÇÃO: BC permitida, mas % = 0 🔎",
"Base de cálculo aplicada corretamente ✅")))</f>
        <v/>
      </c>
      <c r="P1691" s="5" t="str">
        <f>IF(D1691="","",
IF(AND(Q1691&lt;&gt;"SIM",U1691&gt;0),"ERRO: % alíquota &gt; 0, mas NÃO permitida ❌",
IF(AND(Q1691="SIM",U1691=0),"ATENÇÃO: alíquota permitida, mas % = 0 🔎",
"Alíquota aplicada corretamente ✅")))</f>
        <v/>
      </c>
      <c r="Q1691" s="5" t="str">
        <f>IF(E1691="","",IFERROR(VLOOKUP(E1691,REGRAS_CST!$A$2:$D$200,4,FALSE),""))</f>
        <v/>
      </c>
      <c r="R1691" s="9"/>
      <c r="S1691" s="7">
        <f>IF($H1691="","",$H1691*(1-$U1691))</f>
        <v>8.9999999999999993E-3</v>
      </c>
      <c r="T1691" s="7">
        <f>IF($I1691="","",$I1691*(1-$U1691))</f>
        <v>1E-3</v>
      </c>
      <c r="U1691" s="7">
        <f>IFERROR(INDEX(BASE_CCLASSTRIB!$E:$E, MATCH(TEXT($D1691,"000000"), BASE_CCLASSTRIB!$A:$A, 0))/100, 0)</f>
        <v>0</v>
      </c>
      <c r="V1691" s="21">
        <f>IFERROR(INDEX(BASE_CCLASSTRIB!$F:$F, MATCH(TEXT($D1691,"000000"), BASE_CCLASSTRIB!$A:$A, 0))/100, 0)</f>
        <v>0</v>
      </c>
    </row>
    <row r="1692" spans="1:22" ht="32.25" customHeight="1" thickTop="1" thickBot="1">
      <c r="A1692" s="24"/>
      <c r="B1692" s="5"/>
      <c r="C1692" s="5"/>
      <c r="D1692" s="5"/>
      <c r="E1692" s="8" t="str">
        <f>IF(D1692="","",LEFT(D1692,3))</f>
        <v/>
      </c>
      <c r="F1692" s="5" t="str">
        <f>IF(E1692="","",IFERROR(VLOOKUP(E1692,REGRAS_CST!$A$2:$B$200,2,FALSE),""))</f>
        <v/>
      </c>
      <c r="G1692" s="25"/>
      <c r="H1692" s="7">
        <v>8.9999999999999993E-3</v>
      </c>
      <c r="I1692" s="7">
        <v>1E-3</v>
      </c>
      <c r="J1692" s="9">
        <v>0</v>
      </c>
      <c r="K1692" s="5" t="str">
        <f>IF(E1692="","",IFERROR(VLOOKUP(E1692,REGRAS_CST!$A$2:$C$200,3,FALSE),""))</f>
        <v/>
      </c>
      <c r="L1692" s="10" t="str">
        <f>IF($G1692="", "", $G1692*(1-$V1692))</f>
        <v/>
      </c>
      <c r="M1692" s="30" t="str">
        <f t="shared" si="52"/>
        <v/>
      </c>
      <c r="N1692" s="30" t="str">
        <f t="shared" si="53"/>
        <v/>
      </c>
      <c r="O1692" s="5" t="str">
        <f>IF(D1692="","",
IF(AND(K1692&lt;&gt;"SIM",V1692&gt;0),"ERRO: % BC &gt; 0, mas NÃO permitida ❌",
IF(AND(K1692="SIM",V1692=0),"ATENÇÃO: BC permitida, mas % = 0 🔎",
"Base de cálculo aplicada corretamente ✅")))</f>
        <v/>
      </c>
      <c r="P1692" s="5" t="str">
        <f>IF(D1692="","",
IF(AND(Q1692&lt;&gt;"SIM",U1692&gt;0),"ERRO: % alíquota &gt; 0, mas NÃO permitida ❌",
IF(AND(Q1692="SIM",U1692=0),"ATENÇÃO: alíquota permitida, mas % = 0 🔎",
"Alíquota aplicada corretamente ✅")))</f>
        <v/>
      </c>
      <c r="Q1692" s="5" t="str">
        <f>IF(E1692="","",IFERROR(VLOOKUP(E1692,REGRAS_CST!$A$2:$D$200,4,FALSE),""))</f>
        <v/>
      </c>
      <c r="R1692" s="9"/>
      <c r="S1692" s="7">
        <f>IF($H1692="","",$H1692*(1-$U1692))</f>
        <v>8.9999999999999993E-3</v>
      </c>
      <c r="T1692" s="7">
        <f>IF($I1692="","",$I1692*(1-$U1692))</f>
        <v>1E-3</v>
      </c>
      <c r="U1692" s="7">
        <f>IFERROR(INDEX(BASE_CCLASSTRIB!$E:$E, MATCH(TEXT($D1692,"000000"), BASE_CCLASSTRIB!$A:$A, 0))/100, 0)</f>
        <v>0</v>
      </c>
      <c r="V1692" s="21">
        <f>IFERROR(INDEX(BASE_CCLASSTRIB!$F:$F, MATCH(TEXT($D1692,"000000"), BASE_CCLASSTRIB!$A:$A, 0))/100, 0)</f>
        <v>0</v>
      </c>
    </row>
    <row r="1693" spans="1:22" ht="32.25" customHeight="1" thickTop="1" thickBot="1">
      <c r="A1693" s="24"/>
      <c r="B1693" s="5"/>
      <c r="C1693" s="5"/>
      <c r="D1693" s="5"/>
      <c r="E1693" s="8" t="str">
        <f>IF(D1693="","",LEFT(D1693,3))</f>
        <v/>
      </c>
      <c r="F1693" s="5" t="str">
        <f>IF(E1693="","",IFERROR(VLOOKUP(E1693,REGRAS_CST!$A$2:$B$200,2,FALSE),""))</f>
        <v/>
      </c>
      <c r="G1693" s="25"/>
      <c r="H1693" s="7">
        <v>8.9999999999999993E-3</v>
      </c>
      <c r="I1693" s="7">
        <v>1E-3</v>
      </c>
      <c r="J1693" s="9">
        <v>0</v>
      </c>
      <c r="K1693" s="5" t="str">
        <f>IF(E1693="","",IFERROR(VLOOKUP(E1693,REGRAS_CST!$A$2:$C$200,3,FALSE),""))</f>
        <v/>
      </c>
      <c r="L1693" s="10" t="str">
        <f>IF($G1693="", "", $G1693*(1-$V1693))</f>
        <v/>
      </c>
      <c r="M1693" s="30" t="str">
        <f t="shared" si="52"/>
        <v/>
      </c>
      <c r="N1693" s="30" t="str">
        <f t="shared" si="53"/>
        <v/>
      </c>
      <c r="O1693" s="5" t="str">
        <f>IF(D1693="","",
IF(AND(K1693&lt;&gt;"SIM",V1693&gt;0),"ERRO: % BC &gt; 0, mas NÃO permitida ❌",
IF(AND(K1693="SIM",V1693=0),"ATENÇÃO: BC permitida, mas % = 0 🔎",
"Base de cálculo aplicada corretamente ✅")))</f>
        <v/>
      </c>
      <c r="P1693" s="5" t="str">
        <f>IF(D1693="","",
IF(AND(Q1693&lt;&gt;"SIM",U1693&gt;0),"ERRO: % alíquota &gt; 0, mas NÃO permitida ❌",
IF(AND(Q1693="SIM",U1693=0),"ATENÇÃO: alíquota permitida, mas % = 0 🔎",
"Alíquota aplicada corretamente ✅")))</f>
        <v/>
      </c>
      <c r="Q1693" s="5" t="str">
        <f>IF(E1693="","",IFERROR(VLOOKUP(E1693,REGRAS_CST!$A$2:$D$200,4,FALSE),""))</f>
        <v/>
      </c>
      <c r="R1693" s="9"/>
      <c r="S1693" s="7">
        <f>IF($H1693="","",$H1693*(1-$U1693))</f>
        <v>8.9999999999999993E-3</v>
      </c>
      <c r="T1693" s="7">
        <f>IF($I1693="","",$I1693*(1-$U1693))</f>
        <v>1E-3</v>
      </c>
      <c r="U1693" s="7">
        <f>IFERROR(INDEX(BASE_CCLASSTRIB!$E:$E, MATCH(TEXT($D1693,"000000"), BASE_CCLASSTRIB!$A:$A, 0))/100, 0)</f>
        <v>0</v>
      </c>
      <c r="V1693" s="21">
        <f>IFERROR(INDEX(BASE_CCLASSTRIB!$F:$F, MATCH(TEXT($D1693,"000000"), BASE_CCLASSTRIB!$A:$A, 0))/100, 0)</f>
        <v>0</v>
      </c>
    </row>
    <row r="1694" spans="1:22" ht="32.25" customHeight="1" thickTop="1" thickBot="1">
      <c r="A1694" s="24"/>
      <c r="B1694" s="5"/>
      <c r="C1694" s="5"/>
      <c r="D1694" s="5"/>
      <c r="E1694" s="8" t="str">
        <f>IF(D1694="","",LEFT(D1694,3))</f>
        <v/>
      </c>
      <c r="F1694" s="5" t="str">
        <f>IF(E1694="","",IFERROR(VLOOKUP(E1694,REGRAS_CST!$A$2:$B$200,2,FALSE),""))</f>
        <v/>
      </c>
      <c r="G1694" s="25"/>
      <c r="H1694" s="7">
        <v>8.9999999999999993E-3</v>
      </c>
      <c r="I1694" s="7">
        <v>1E-3</v>
      </c>
      <c r="J1694" s="9">
        <v>0</v>
      </c>
      <c r="K1694" s="5" t="str">
        <f>IF(E1694="","",IFERROR(VLOOKUP(E1694,REGRAS_CST!$A$2:$C$200,3,FALSE),""))</f>
        <v/>
      </c>
      <c r="L1694" s="10" t="str">
        <f>IF($G1694="", "", $G1694*(1-$V1694))</f>
        <v/>
      </c>
      <c r="M1694" s="30" t="str">
        <f t="shared" si="52"/>
        <v/>
      </c>
      <c r="N1694" s="30" t="str">
        <f t="shared" si="53"/>
        <v/>
      </c>
      <c r="O1694" s="5" t="str">
        <f>IF(D1694="","",
IF(AND(K1694&lt;&gt;"SIM",V1694&gt;0),"ERRO: % BC &gt; 0, mas NÃO permitida ❌",
IF(AND(K1694="SIM",V1694=0),"ATENÇÃO: BC permitida, mas % = 0 🔎",
"Base de cálculo aplicada corretamente ✅")))</f>
        <v/>
      </c>
      <c r="P1694" s="5" t="str">
        <f>IF(D1694="","",
IF(AND(Q1694&lt;&gt;"SIM",U1694&gt;0),"ERRO: % alíquota &gt; 0, mas NÃO permitida ❌",
IF(AND(Q1694="SIM",U1694=0),"ATENÇÃO: alíquota permitida, mas % = 0 🔎",
"Alíquota aplicada corretamente ✅")))</f>
        <v/>
      </c>
      <c r="Q1694" s="5" t="str">
        <f>IF(E1694="","",IFERROR(VLOOKUP(E1694,REGRAS_CST!$A$2:$D$200,4,FALSE),""))</f>
        <v/>
      </c>
      <c r="R1694" s="9"/>
      <c r="S1694" s="7">
        <f>IF($H1694="","",$H1694*(1-$U1694))</f>
        <v>8.9999999999999993E-3</v>
      </c>
      <c r="T1694" s="7">
        <f>IF($I1694="","",$I1694*(1-$U1694))</f>
        <v>1E-3</v>
      </c>
      <c r="U1694" s="7">
        <f>IFERROR(INDEX(BASE_CCLASSTRIB!$E:$E, MATCH(TEXT($D1694,"000000"), BASE_CCLASSTRIB!$A:$A, 0))/100, 0)</f>
        <v>0</v>
      </c>
      <c r="V1694" s="21">
        <f>IFERROR(INDEX(BASE_CCLASSTRIB!$F:$F, MATCH(TEXT($D1694,"000000"), BASE_CCLASSTRIB!$A:$A, 0))/100, 0)</f>
        <v>0</v>
      </c>
    </row>
    <row r="1695" spans="1:22" ht="32.25" customHeight="1" thickTop="1" thickBot="1">
      <c r="A1695" s="24"/>
      <c r="B1695" s="5"/>
      <c r="C1695" s="5"/>
      <c r="D1695" s="5"/>
      <c r="E1695" s="8" t="str">
        <f>IF(D1695="","",LEFT(D1695,3))</f>
        <v/>
      </c>
      <c r="F1695" s="5" t="str">
        <f>IF(E1695="","",IFERROR(VLOOKUP(E1695,REGRAS_CST!$A$2:$B$200,2,FALSE),""))</f>
        <v/>
      </c>
      <c r="G1695" s="25"/>
      <c r="H1695" s="7">
        <v>8.9999999999999993E-3</v>
      </c>
      <c r="I1695" s="7">
        <v>1E-3</v>
      </c>
      <c r="J1695" s="9">
        <v>0</v>
      </c>
      <c r="K1695" s="5" t="str">
        <f>IF(E1695="","",IFERROR(VLOOKUP(E1695,REGRAS_CST!$A$2:$C$200,3,FALSE),""))</f>
        <v/>
      </c>
      <c r="L1695" s="10" t="str">
        <f>IF($G1695="", "", $G1695*(1-$V1695))</f>
        <v/>
      </c>
      <c r="M1695" s="30" t="str">
        <f t="shared" si="52"/>
        <v/>
      </c>
      <c r="N1695" s="30" t="str">
        <f t="shared" si="53"/>
        <v/>
      </c>
      <c r="O1695" s="5" t="str">
        <f>IF(D1695="","",
IF(AND(K1695&lt;&gt;"SIM",V1695&gt;0),"ERRO: % BC &gt; 0, mas NÃO permitida ❌",
IF(AND(K1695="SIM",V1695=0),"ATENÇÃO: BC permitida, mas % = 0 🔎",
"Base de cálculo aplicada corretamente ✅")))</f>
        <v/>
      </c>
      <c r="P1695" s="5" t="str">
        <f>IF(D1695="","",
IF(AND(Q1695&lt;&gt;"SIM",U1695&gt;0),"ERRO: % alíquota &gt; 0, mas NÃO permitida ❌",
IF(AND(Q1695="SIM",U1695=0),"ATENÇÃO: alíquota permitida, mas % = 0 🔎",
"Alíquota aplicada corretamente ✅")))</f>
        <v/>
      </c>
      <c r="Q1695" s="5" t="str">
        <f>IF(E1695="","",IFERROR(VLOOKUP(E1695,REGRAS_CST!$A$2:$D$200,4,FALSE),""))</f>
        <v/>
      </c>
      <c r="R1695" s="9"/>
      <c r="S1695" s="7">
        <f>IF($H1695="","",$H1695*(1-$U1695))</f>
        <v>8.9999999999999993E-3</v>
      </c>
      <c r="T1695" s="7">
        <f>IF($I1695="","",$I1695*(1-$U1695))</f>
        <v>1E-3</v>
      </c>
      <c r="U1695" s="7">
        <f>IFERROR(INDEX(BASE_CCLASSTRIB!$E:$E, MATCH(TEXT($D1695,"000000"), BASE_CCLASSTRIB!$A:$A, 0))/100, 0)</f>
        <v>0</v>
      </c>
      <c r="V1695" s="21">
        <f>IFERROR(INDEX(BASE_CCLASSTRIB!$F:$F, MATCH(TEXT($D1695,"000000"), BASE_CCLASSTRIB!$A:$A, 0))/100, 0)</f>
        <v>0</v>
      </c>
    </row>
    <row r="1696" spans="1:22" ht="32.25" customHeight="1" thickTop="1" thickBot="1">
      <c r="A1696" s="24"/>
      <c r="B1696" s="5"/>
      <c r="C1696" s="5"/>
      <c r="D1696" s="5"/>
      <c r="E1696" s="8" t="str">
        <f>IF(D1696="","",LEFT(D1696,3))</f>
        <v/>
      </c>
      <c r="F1696" s="5" t="str">
        <f>IF(E1696="","",IFERROR(VLOOKUP(E1696,REGRAS_CST!$A$2:$B$200,2,FALSE),""))</f>
        <v/>
      </c>
      <c r="G1696" s="25"/>
      <c r="H1696" s="7">
        <v>8.9999999999999993E-3</v>
      </c>
      <c r="I1696" s="7">
        <v>1E-3</v>
      </c>
      <c r="J1696" s="9">
        <v>0</v>
      </c>
      <c r="K1696" s="5" t="str">
        <f>IF(E1696="","",IFERROR(VLOOKUP(E1696,REGRAS_CST!$A$2:$C$200,3,FALSE),""))</f>
        <v/>
      </c>
      <c r="L1696" s="10" t="str">
        <f>IF($G1696="", "", $G1696*(1-$V1696))</f>
        <v/>
      </c>
      <c r="M1696" s="30" t="str">
        <f t="shared" si="52"/>
        <v/>
      </c>
      <c r="N1696" s="30" t="str">
        <f t="shared" si="53"/>
        <v/>
      </c>
      <c r="O1696" s="5" t="str">
        <f>IF(D1696="","",
IF(AND(K1696&lt;&gt;"SIM",V1696&gt;0),"ERRO: % BC &gt; 0, mas NÃO permitida ❌",
IF(AND(K1696="SIM",V1696=0),"ATENÇÃO: BC permitida, mas % = 0 🔎",
"Base de cálculo aplicada corretamente ✅")))</f>
        <v/>
      </c>
      <c r="P1696" s="5" t="str">
        <f>IF(D1696="","",
IF(AND(Q1696&lt;&gt;"SIM",U1696&gt;0),"ERRO: % alíquota &gt; 0, mas NÃO permitida ❌",
IF(AND(Q1696="SIM",U1696=0),"ATENÇÃO: alíquota permitida, mas % = 0 🔎",
"Alíquota aplicada corretamente ✅")))</f>
        <v/>
      </c>
      <c r="Q1696" s="5" t="str">
        <f>IF(E1696="","",IFERROR(VLOOKUP(E1696,REGRAS_CST!$A$2:$D$200,4,FALSE),""))</f>
        <v/>
      </c>
      <c r="R1696" s="9"/>
      <c r="S1696" s="7">
        <f>IF($H1696="","",$H1696*(1-$U1696))</f>
        <v>8.9999999999999993E-3</v>
      </c>
      <c r="T1696" s="7">
        <f>IF($I1696="","",$I1696*(1-$U1696))</f>
        <v>1E-3</v>
      </c>
      <c r="U1696" s="7">
        <f>IFERROR(INDEX(BASE_CCLASSTRIB!$E:$E, MATCH(TEXT($D1696,"000000"), BASE_CCLASSTRIB!$A:$A, 0))/100, 0)</f>
        <v>0</v>
      </c>
      <c r="V1696" s="21">
        <f>IFERROR(INDEX(BASE_CCLASSTRIB!$F:$F, MATCH(TEXT($D1696,"000000"), BASE_CCLASSTRIB!$A:$A, 0))/100, 0)</f>
        <v>0</v>
      </c>
    </row>
    <row r="1697" spans="1:22" ht="32.25" customHeight="1" thickTop="1" thickBot="1">
      <c r="A1697" s="24"/>
      <c r="B1697" s="5"/>
      <c r="C1697" s="5"/>
      <c r="D1697" s="5"/>
      <c r="E1697" s="8" t="str">
        <f>IF(D1697="","",LEFT(D1697,3))</f>
        <v/>
      </c>
      <c r="F1697" s="5" t="str">
        <f>IF(E1697="","",IFERROR(VLOOKUP(E1697,REGRAS_CST!$A$2:$B$200,2,FALSE),""))</f>
        <v/>
      </c>
      <c r="G1697" s="25"/>
      <c r="H1697" s="7">
        <v>8.9999999999999993E-3</v>
      </c>
      <c r="I1697" s="7">
        <v>1E-3</v>
      </c>
      <c r="J1697" s="9">
        <v>0</v>
      </c>
      <c r="K1697" s="5" t="str">
        <f>IF(E1697="","",IFERROR(VLOOKUP(E1697,REGRAS_CST!$A$2:$C$200,3,FALSE),""))</f>
        <v/>
      </c>
      <c r="L1697" s="10" t="str">
        <f>IF($G1697="", "", $G1697*(1-$V1697))</f>
        <v/>
      </c>
      <c r="M1697" s="30" t="str">
        <f t="shared" si="52"/>
        <v/>
      </c>
      <c r="N1697" s="30" t="str">
        <f t="shared" si="53"/>
        <v/>
      </c>
      <c r="O1697" s="5" t="str">
        <f>IF(D1697="","",
IF(AND(K1697&lt;&gt;"SIM",V1697&gt;0),"ERRO: % BC &gt; 0, mas NÃO permitida ❌",
IF(AND(K1697="SIM",V1697=0),"ATENÇÃO: BC permitida, mas % = 0 🔎",
"Base de cálculo aplicada corretamente ✅")))</f>
        <v/>
      </c>
      <c r="P1697" s="5" t="str">
        <f>IF(D1697="","",
IF(AND(Q1697&lt;&gt;"SIM",U1697&gt;0),"ERRO: % alíquota &gt; 0, mas NÃO permitida ❌",
IF(AND(Q1697="SIM",U1697=0),"ATENÇÃO: alíquota permitida, mas % = 0 🔎",
"Alíquota aplicada corretamente ✅")))</f>
        <v/>
      </c>
      <c r="Q1697" s="5" t="str">
        <f>IF(E1697="","",IFERROR(VLOOKUP(E1697,REGRAS_CST!$A$2:$D$200,4,FALSE),""))</f>
        <v/>
      </c>
      <c r="R1697" s="9"/>
      <c r="S1697" s="7">
        <f>IF($H1697="","",$H1697*(1-$U1697))</f>
        <v>8.9999999999999993E-3</v>
      </c>
      <c r="T1697" s="7">
        <f>IF($I1697="","",$I1697*(1-$U1697))</f>
        <v>1E-3</v>
      </c>
      <c r="U1697" s="7">
        <f>IFERROR(INDEX(BASE_CCLASSTRIB!$E:$E, MATCH(TEXT($D1697,"000000"), BASE_CCLASSTRIB!$A:$A, 0))/100, 0)</f>
        <v>0</v>
      </c>
      <c r="V1697" s="21">
        <f>IFERROR(INDEX(BASE_CCLASSTRIB!$F:$F, MATCH(TEXT($D1697,"000000"), BASE_CCLASSTRIB!$A:$A, 0))/100, 0)</f>
        <v>0</v>
      </c>
    </row>
    <row r="1698" spans="1:22" ht="32.25" customHeight="1" thickTop="1" thickBot="1">
      <c r="A1698" s="24"/>
      <c r="B1698" s="5"/>
      <c r="C1698" s="5"/>
      <c r="D1698" s="5"/>
      <c r="E1698" s="8" t="str">
        <f>IF(D1698="","",LEFT(D1698,3))</f>
        <v/>
      </c>
      <c r="F1698" s="5" t="str">
        <f>IF(E1698="","",IFERROR(VLOOKUP(E1698,REGRAS_CST!$A$2:$B$200,2,FALSE),""))</f>
        <v/>
      </c>
      <c r="G1698" s="25"/>
      <c r="H1698" s="7">
        <v>8.9999999999999993E-3</v>
      </c>
      <c r="I1698" s="7">
        <v>1E-3</v>
      </c>
      <c r="J1698" s="9">
        <v>0</v>
      </c>
      <c r="K1698" s="5" t="str">
        <f>IF(E1698="","",IFERROR(VLOOKUP(E1698,REGRAS_CST!$A$2:$C$200,3,FALSE),""))</f>
        <v/>
      </c>
      <c r="L1698" s="10" t="str">
        <f>IF($G1698="", "", $G1698*(1-$V1698))</f>
        <v/>
      </c>
      <c r="M1698" s="30" t="str">
        <f t="shared" si="52"/>
        <v/>
      </c>
      <c r="N1698" s="30" t="str">
        <f t="shared" si="53"/>
        <v/>
      </c>
      <c r="O1698" s="5" t="str">
        <f>IF(D1698="","",
IF(AND(K1698&lt;&gt;"SIM",V1698&gt;0),"ERRO: % BC &gt; 0, mas NÃO permitida ❌",
IF(AND(K1698="SIM",V1698=0),"ATENÇÃO: BC permitida, mas % = 0 🔎",
"Base de cálculo aplicada corretamente ✅")))</f>
        <v/>
      </c>
      <c r="P1698" s="5" t="str">
        <f>IF(D1698="","",
IF(AND(Q1698&lt;&gt;"SIM",U1698&gt;0),"ERRO: % alíquota &gt; 0, mas NÃO permitida ❌",
IF(AND(Q1698="SIM",U1698=0),"ATENÇÃO: alíquota permitida, mas % = 0 🔎",
"Alíquota aplicada corretamente ✅")))</f>
        <v/>
      </c>
      <c r="Q1698" s="5" t="str">
        <f>IF(E1698="","",IFERROR(VLOOKUP(E1698,REGRAS_CST!$A$2:$D$200,4,FALSE),""))</f>
        <v/>
      </c>
      <c r="R1698" s="9"/>
      <c r="S1698" s="7">
        <f>IF($H1698="","",$H1698*(1-$U1698))</f>
        <v>8.9999999999999993E-3</v>
      </c>
      <c r="T1698" s="7">
        <f>IF($I1698="","",$I1698*(1-$U1698))</f>
        <v>1E-3</v>
      </c>
      <c r="U1698" s="7">
        <f>IFERROR(INDEX(BASE_CCLASSTRIB!$E:$E, MATCH(TEXT($D1698,"000000"), BASE_CCLASSTRIB!$A:$A, 0))/100, 0)</f>
        <v>0</v>
      </c>
      <c r="V1698" s="21">
        <f>IFERROR(INDEX(BASE_CCLASSTRIB!$F:$F, MATCH(TEXT($D1698,"000000"), BASE_CCLASSTRIB!$A:$A, 0))/100, 0)</f>
        <v>0</v>
      </c>
    </row>
    <row r="1699" spans="1:22" ht="32.25" customHeight="1" thickTop="1" thickBot="1">
      <c r="A1699" s="24"/>
      <c r="B1699" s="5"/>
      <c r="C1699" s="5"/>
      <c r="D1699" s="5"/>
      <c r="E1699" s="8" t="str">
        <f>IF(D1699="","",LEFT(D1699,3))</f>
        <v/>
      </c>
      <c r="F1699" s="5" t="str">
        <f>IF(E1699="","",IFERROR(VLOOKUP(E1699,REGRAS_CST!$A$2:$B$200,2,FALSE),""))</f>
        <v/>
      </c>
      <c r="G1699" s="25"/>
      <c r="H1699" s="7">
        <v>8.9999999999999993E-3</v>
      </c>
      <c r="I1699" s="7">
        <v>1E-3</v>
      </c>
      <c r="J1699" s="9">
        <v>0</v>
      </c>
      <c r="K1699" s="5" t="str">
        <f>IF(E1699="","",IFERROR(VLOOKUP(E1699,REGRAS_CST!$A$2:$C$200,3,FALSE),""))</f>
        <v/>
      </c>
      <c r="L1699" s="10" t="str">
        <f>IF($G1699="", "", $G1699*(1-$V1699))</f>
        <v/>
      </c>
      <c r="M1699" s="30" t="str">
        <f t="shared" si="52"/>
        <v/>
      </c>
      <c r="N1699" s="30" t="str">
        <f t="shared" si="53"/>
        <v/>
      </c>
      <c r="O1699" s="5" t="str">
        <f>IF(D1699="","",
IF(AND(K1699&lt;&gt;"SIM",V1699&gt;0),"ERRO: % BC &gt; 0, mas NÃO permitida ❌",
IF(AND(K1699="SIM",V1699=0),"ATENÇÃO: BC permitida, mas % = 0 🔎",
"Base de cálculo aplicada corretamente ✅")))</f>
        <v/>
      </c>
      <c r="P1699" s="5" t="str">
        <f>IF(D1699="","",
IF(AND(Q1699&lt;&gt;"SIM",U1699&gt;0),"ERRO: % alíquota &gt; 0, mas NÃO permitida ❌",
IF(AND(Q1699="SIM",U1699=0),"ATENÇÃO: alíquota permitida, mas % = 0 🔎",
"Alíquota aplicada corretamente ✅")))</f>
        <v/>
      </c>
      <c r="Q1699" s="5" t="str">
        <f>IF(E1699="","",IFERROR(VLOOKUP(E1699,REGRAS_CST!$A$2:$D$200,4,FALSE),""))</f>
        <v/>
      </c>
      <c r="R1699" s="9"/>
      <c r="S1699" s="7">
        <f>IF($H1699="","",$H1699*(1-$U1699))</f>
        <v>8.9999999999999993E-3</v>
      </c>
      <c r="T1699" s="7">
        <f>IF($I1699="","",$I1699*(1-$U1699))</f>
        <v>1E-3</v>
      </c>
      <c r="U1699" s="7">
        <f>IFERROR(INDEX(BASE_CCLASSTRIB!$E:$E, MATCH(TEXT($D1699,"000000"), BASE_CCLASSTRIB!$A:$A, 0))/100, 0)</f>
        <v>0</v>
      </c>
      <c r="V1699" s="21">
        <f>IFERROR(INDEX(BASE_CCLASSTRIB!$F:$F, MATCH(TEXT($D1699,"000000"), BASE_CCLASSTRIB!$A:$A, 0))/100, 0)</f>
        <v>0</v>
      </c>
    </row>
    <row r="1700" spans="1:22" ht="32.25" customHeight="1" thickTop="1" thickBot="1">
      <c r="A1700" s="24"/>
      <c r="B1700" s="5"/>
      <c r="C1700" s="5"/>
      <c r="D1700" s="5"/>
      <c r="E1700" s="8" t="str">
        <f>IF(D1700="","",LEFT(D1700,3))</f>
        <v/>
      </c>
      <c r="F1700" s="5" t="str">
        <f>IF(E1700="","",IFERROR(VLOOKUP(E1700,REGRAS_CST!$A$2:$B$200,2,FALSE),""))</f>
        <v/>
      </c>
      <c r="G1700" s="25"/>
      <c r="H1700" s="7">
        <v>8.9999999999999993E-3</v>
      </c>
      <c r="I1700" s="7">
        <v>1E-3</v>
      </c>
      <c r="J1700" s="9">
        <v>0</v>
      </c>
      <c r="K1700" s="5" t="str">
        <f>IF(E1700="","",IFERROR(VLOOKUP(E1700,REGRAS_CST!$A$2:$C$200,3,FALSE),""))</f>
        <v/>
      </c>
      <c r="L1700" s="10" t="str">
        <f>IF($G1700="", "", $G1700*(1-$V1700))</f>
        <v/>
      </c>
      <c r="M1700" s="30" t="str">
        <f t="shared" si="52"/>
        <v/>
      </c>
      <c r="N1700" s="30" t="str">
        <f t="shared" si="53"/>
        <v/>
      </c>
      <c r="O1700" s="5" t="str">
        <f>IF(D1700="","",
IF(AND(K1700&lt;&gt;"SIM",V1700&gt;0),"ERRO: % BC &gt; 0, mas NÃO permitida ❌",
IF(AND(K1700="SIM",V1700=0),"ATENÇÃO: BC permitida, mas % = 0 🔎",
"Base de cálculo aplicada corretamente ✅")))</f>
        <v/>
      </c>
      <c r="P1700" s="5" t="str">
        <f>IF(D1700="","",
IF(AND(Q1700&lt;&gt;"SIM",U1700&gt;0),"ERRO: % alíquota &gt; 0, mas NÃO permitida ❌",
IF(AND(Q1700="SIM",U1700=0),"ATENÇÃO: alíquota permitida, mas % = 0 🔎",
"Alíquota aplicada corretamente ✅")))</f>
        <v/>
      </c>
      <c r="Q1700" s="5" t="str">
        <f>IF(E1700="","",IFERROR(VLOOKUP(E1700,REGRAS_CST!$A$2:$D$200,4,FALSE),""))</f>
        <v/>
      </c>
      <c r="R1700" s="9"/>
      <c r="S1700" s="7">
        <f>IF($H1700="","",$H1700*(1-$U1700))</f>
        <v>8.9999999999999993E-3</v>
      </c>
      <c r="T1700" s="7">
        <f>IF($I1700="","",$I1700*(1-$U1700))</f>
        <v>1E-3</v>
      </c>
      <c r="U1700" s="7">
        <f>IFERROR(INDEX(BASE_CCLASSTRIB!$E:$E, MATCH(TEXT($D1700,"000000"), BASE_CCLASSTRIB!$A:$A, 0))/100, 0)</f>
        <v>0</v>
      </c>
      <c r="V1700" s="21">
        <f>IFERROR(INDEX(BASE_CCLASSTRIB!$F:$F, MATCH(TEXT($D1700,"000000"), BASE_CCLASSTRIB!$A:$A, 0))/100, 0)</f>
        <v>0</v>
      </c>
    </row>
    <row r="1701" spans="1:22" ht="32.25" customHeight="1" thickTop="1" thickBot="1">
      <c r="A1701" s="24"/>
      <c r="B1701" s="5"/>
      <c r="C1701" s="5"/>
      <c r="D1701" s="5"/>
      <c r="E1701" s="8" t="str">
        <f>IF(D1701="","",LEFT(D1701,3))</f>
        <v/>
      </c>
      <c r="F1701" s="5" t="str">
        <f>IF(E1701="","",IFERROR(VLOOKUP(E1701,REGRAS_CST!$A$2:$B$200,2,FALSE),""))</f>
        <v/>
      </c>
      <c r="G1701" s="25"/>
      <c r="H1701" s="7">
        <v>8.9999999999999993E-3</v>
      </c>
      <c r="I1701" s="7">
        <v>1E-3</v>
      </c>
      <c r="J1701" s="9">
        <v>0</v>
      </c>
      <c r="K1701" s="5" t="str">
        <f>IF(E1701="","",IFERROR(VLOOKUP(E1701,REGRAS_CST!$A$2:$C$200,3,FALSE),""))</f>
        <v/>
      </c>
      <c r="L1701" s="10" t="str">
        <f>IF($G1701="", "", $G1701*(1-$V1701))</f>
        <v/>
      </c>
      <c r="M1701" s="30" t="str">
        <f t="shared" si="52"/>
        <v/>
      </c>
      <c r="N1701" s="30" t="str">
        <f t="shared" si="53"/>
        <v/>
      </c>
      <c r="O1701" s="5" t="str">
        <f>IF(D1701="","",
IF(AND(K1701&lt;&gt;"SIM",V1701&gt;0),"ERRO: % BC &gt; 0, mas NÃO permitida ❌",
IF(AND(K1701="SIM",V1701=0),"ATENÇÃO: BC permitida, mas % = 0 🔎",
"Base de cálculo aplicada corretamente ✅")))</f>
        <v/>
      </c>
      <c r="P1701" s="5" t="str">
        <f>IF(D1701="","",
IF(AND(Q1701&lt;&gt;"SIM",U1701&gt;0),"ERRO: % alíquota &gt; 0, mas NÃO permitida ❌",
IF(AND(Q1701="SIM",U1701=0),"ATENÇÃO: alíquota permitida, mas % = 0 🔎",
"Alíquota aplicada corretamente ✅")))</f>
        <v/>
      </c>
      <c r="Q1701" s="5" t="str">
        <f>IF(E1701="","",IFERROR(VLOOKUP(E1701,REGRAS_CST!$A$2:$D$200,4,FALSE),""))</f>
        <v/>
      </c>
      <c r="R1701" s="9"/>
      <c r="S1701" s="7">
        <f>IF($H1701="","",$H1701*(1-$U1701))</f>
        <v>8.9999999999999993E-3</v>
      </c>
      <c r="T1701" s="7">
        <f>IF($I1701="","",$I1701*(1-$U1701))</f>
        <v>1E-3</v>
      </c>
      <c r="U1701" s="7">
        <f>IFERROR(INDEX(BASE_CCLASSTRIB!$E:$E, MATCH(TEXT($D1701,"000000"), BASE_CCLASSTRIB!$A:$A, 0))/100, 0)</f>
        <v>0</v>
      </c>
      <c r="V1701" s="21">
        <f>IFERROR(INDEX(BASE_CCLASSTRIB!$F:$F, MATCH(TEXT($D1701,"000000"), BASE_CCLASSTRIB!$A:$A, 0))/100, 0)</f>
        <v>0</v>
      </c>
    </row>
    <row r="1702" spans="1:22" ht="32.25" customHeight="1" thickTop="1" thickBot="1">
      <c r="A1702" s="24"/>
      <c r="B1702" s="5"/>
      <c r="C1702" s="5"/>
      <c r="D1702" s="5"/>
      <c r="E1702" s="8" t="str">
        <f>IF(D1702="","",LEFT(D1702,3))</f>
        <v/>
      </c>
      <c r="F1702" s="5" t="str">
        <f>IF(E1702="","",IFERROR(VLOOKUP(E1702,REGRAS_CST!$A$2:$B$200,2,FALSE),""))</f>
        <v/>
      </c>
      <c r="G1702" s="25"/>
      <c r="H1702" s="7">
        <v>8.9999999999999993E-3</v>
      </c>
      <c r="I1702" s="7">
        <v>1E-3</v>
      </c>
      <c r="J1702" s="9">
        <v>0</v>
      </c>
      <c r="K1702" s="5" t="str">
        <f>IF(E1702="","",IFERROR(VLOOKUP(E1702,REGRAS_CST!$A$2:$C$200,3,FALSE),""))</f>
        <v/>
      </c>
      <c r="L1702" s="10" t="str">
        <f>IF($G1702="", "", $G1702*(1-$V1702))</f>
        <v/>
      </c>
      <c r="M1702" s="30" t="str">
        <f t="shared" si="52"/>
        <v/>
      </c>
      <c r="N1702" s="30" t="str">
        <f t="shared" si="53"/>
        <v/>
      </c>
      <c r="O1702" s="5" t="str">
        <f>IF(D1702="","",
IF(AND(K1702&lt;&gt;"SIM",V1702&gt;0),"ERRO: % BC &gt; 0, mas NÃO permitida ❌",
IF(AND(K1702="SIM",V1702=0),"ATENÇÃO: BC permitida, mas % = 0 🔎",
"Base de cálculo aplicada corretamente ✅")))</f>
        <v/>
      </c>
      <c r="P1702" s="5" t="str">
        <f>IF(D1702="","",
IF(AND(Q1702&lt;&gt;"SIM",U1702&gt;0),"ERRO: % alíquota &gt; 0, mas NÃO permitida ❌",
IF(AND(Q1702="SIM",U1702=0),"ATENÇÃO: alíquota permitida, mas % = 0 🔎",
"Alíquota aplicada corretamente ✅")))</f>
        <v/>
      </c>
      <c r="Q1702" s="5" t="str">
        <f>IF(E1702="","",IFERROR(VLOOKUP(E1702,REGRAS_CST!$A$2:$D$200,4,FALSE),""))</f>
        <v/>
      </c>
      <c r="R1702" s="9"/>
      <c r="S1702" s="7">
        <f>IF($H1702="","",$H1702*(1-$U1702))</f>
        <v>8.9999999999999993E-3</v>
      </c>
      <c r="T1702" s="7">
        <f>IF($I1702="","",$I1702*(1-$U1702))</f>
        <v>1E-3</v>
      </c>
      <c r="U1702" s="7">
        <f>IFERROR(INDEX(BASE_CCLASSTRIB!$E:$E, MATCH(TEXT($D1702,"000000"), BASE_CCLASSTRIB!$A:$A, 0))/100, 0)</f>
        <v>0</v>
      </c>
      <c r="V1702" s="21">
        <f>IFERROR(INDEX(BASE_CCLASSTRIB!$F:$F, MATCH(TEXT($D1702,"000000"), BASE_CCLASSTRIB!$A:$A, 0))/100, 0)</f>
        <v>0</v>
      </c>
    </row>
    <row r="1703" spans="1:22" ht="32.25" customHeight="1" thickTop="1" thickBot="1">
      <c r="A1703" s="24"/>
      <c r="B1703" s="5"/>
      <c r="C1703" s="5"/>
      <c r="D1703" s="5"/>
      <c r="E1703" s="8" t="str">
        <f>IF(D1703="","",LEFT(D1703,3))</f>
        <v/>
      </c>
      <c r="F1703" s="5" t="str">
        <f>IF(E1703="","",IFERROR(VLOOKUP(E1703,REGRAS_CST!$A$2:$B$200,2,FALSE),""))</f>
        <v/>
      </c>
      <c r="G1703" s="25"/>
      <c r="H1703" s="7">
        <v>8.9999999999999993E-3</v>
      </c>
      <c r="I1703" s="7">
        <v>1E-3</v>
      </c>
      <c r="J1703" s="9">
        <v>0</v>
      </c>
      <c r="K1703" s="5" t="str">
        <f>IF(E1703="","",IFERROR(VLOOKUP(E1703,REGRAS_CST!$A$2:$C$200,3,FALSE),""))</f>
        <v/>
      </c>
      <c r="L1703" s="10" t="str">
        <f>IF($G1703="", "", $G1703*(1-$V1703))</f>
        <v/>
      </c>
      <c r="M1703" s="30" t="str">
        <f t="shared" si="52"/>
        <v/>
      </c>
      <c r="N1703" s="30" t="str">
        <f t="shared" si="53"/>
        <v/>
      </c>
      <c r="O1703" s="5" t="str">
        <f>IF(D1703="","",
IF(AND(K1703&lt;&gt;"SIM",V1703&gt;0),"ERRO: % BC &gt; 0, mas NÃO permitida ❌",
IF(AND(K1703="SIM",V1703=0),"ATENÇÃO: BC permitida, mas % = 0 🔎",
"Base de cálculo aplicada corretamente ✅")))</f>
        <v/>
      </c>
      <c r="P1703" s="5" t="str">
        <f>IF(D1703="","",
IF(AND(Q1703&lt;&gt;"SIM",U1703&gt;0),"ERRO: % alíquota &gt; 0, mas NÃO permitida ❌",
IF(AND(Q1703="SIM",U1703=0),"ATENÇÃO: alíquota permitida, mas % = 0 🔎",
"Alíquota aplicada corretamente ✅")))</f>
        <v/>
      </c>
      <c r="Q1703" s="5" t="str">
        <f>IF(E1703="","",IFERROR(VLOOKUP(E1703,REGRAS_CST!$A$2:$D$200,4,FALSE),""))</f>
        <v/>
      </c>
      <c r="R1703" s="9"/>
      <c r="S1703" s="7">
        <f>IF($H1703="","",$H1703*(1-$U1703))</f>
        <v>8.9999999999999993E-3</v>
      </c>
      <c r="T1703" s="7">
        <f>IF($I1703="","",$I1703*(1-$U1703))</f>
        <v>1E-3</v>
      </c>
      <c r="U1703" s="7">
        <f>IFERROR(INDEX(BASE_CCLASSTRIB!$E:$E, MATCH(TEXT($D1703,"000000"), BASE_CCLASSTRIB!$A:$A, 0))/100, 0)</f>
        <v>0</v>
      </c>
      <c r="V1703" s="21">
        <f>IFERROR(INDEX(BASE_CCLASSTRIB!$F:$F, MATCH(TEXT($D1703,"000000"), BASE_CCLASSTRIB!$A:$A, 0))/100, 0)</f>
        <v>0</v>
      </c>
    </row>
    <row r="1704" spans="1:22" ht="32.25" customHeight="1" thickTop="1" thickBot="1">
      <c r="A1704" s="24"/>
      <c r="B1704" s="5"/>
      <c r="C1704" s="5"/>
      <c r="D1704" s="5"/>
      <c r="E1704" s="8" t="str">
        <f>IF(D1704="","",LEFT(D1704,3))</f>
        <v/>
      </c>
      <c r="F1704" s="5" t="str">
        <f>IF(E1704="","",IFERROR(VLOOKUP(E1704,REGRAS_CST!$A$2:$B$200,2,FALSE),""))</f>
        <v/>
      </c>
      <c r="G1704" s="25"/>
      <c r="H1704" s="7">
        <v>8.9999999999999993E-3</v>
      </c>
      <c r="I1704" s="7">
        <v>1E-3</v>
      </c>
      <c r="J1704" s="9">
        <v>0</v>
      </c>
      <c r="K1704" s="5" t="str">
        <f>IF(E1704="","",IFERROR(VLOOKUP(E1704,REGRAS_CST!$A$2:$C$200,3,FALSE),""))</f>
        <v/>
      </c>
      <c r="L1704" s="10" t="str">
        <f>IF($G1704="", "", $G1704*(1-$V1704))</f>
        <v/>
      </c>
      <c r="M1704" s="30" t="str">
        <f t="shared" si="52"/>
        <v/>
      </c>
      <c r="N1704" s="30" t="str">
        <f t="shared" si="53"/>
        <v/>
      </c>
      <c r="O1704" s="5" t="str">
        <f>IF(D1704="","",
IF(AND(K1704&lt;&gt;"SIM",V1704&gt;0),"ERRO: % BC &gt; 0, mas NÃO permitida ❌",
IF(AND(K1704="SIM",V1704=0),"ATENÇÃO: BC permitida, mas % = 0 🔎",
"Base de cálculo aplicada corretamente ✅")))</f>
        <v/>
      </c>
      <c r="P1704" s="5" t="str">
        <f>IF(D1704="","",
IF(AND(Q1704&lt;&gt;"SIM",U1704&gt;0),"ERRO: % alíquota &gt; 0, mas NÃO permitida ❌",
IF(AND(Q1704="SIM",U1704=0),"ATENÇÃO: alíquota permitida, mas % = 0 🔎",
"Alíquota aplicada corretamente ✅")))</f>
        <v/>
      </c>
      <c r="Q1704" s="5" t="str">
        <f>IF(E1704="","",IFERROR(VLOOKUP(E1704,REGRAS_CST!$A$2:$D$200,4,FALSE),""))</f>
        <v/>
      </c>
      <c r="R1704" s="9"/>
      <c r="S1704" s="7">
        <f>IF($H1704="","",$H1704*(1-$U1704))</f>
        <v>8.9999999999999993E-3</v>
      </c>
      <c r="T1704" s="7">
        <f>IF($I1704="","",$I1704*(1-$U1704))</f>
        <v>1E-3</v>
      </c>
      <c r="U1704" s="7">
        <f>IFERROR(INDEX(BASE_CCLASSTRIB!$E:$E, MATCH(TEXT($D1704,"000000"), BASE_CCLASSTRIB!$A:$A, 0))/100, 0)</f>
        <v>0</v>
      </c>
      <c r="V1704" s="21">
        <f>IFERROR(INDEX(BASE_CCLASSTRIB!$F:$F, MATCH(TEXT($D1704,"000000"), BASE_CCLASSTRIB!$A:$A, 0))/100, 0)</f>
        <v>0</v>
      </c>
    </row>
    <row r="1705" spans="1:22" ht="32.25" customHeight="1" thickTop="1" thickBot="1">
      <c r="A1705" s="24"/>
      <c r="B1705" s="5"/>
      <c r="C1705" s="5"/>
      <c r="D1705" s="5"/>
      <c r="E1705" s="8" t="str">
        <f>IF(D1705="","",LEFT(D1705,3))</f>
        <v/>
      </c>
      <c r="F1705" s="5" t="str">
        <f>IF(E1705="","",IFERROR(VLOOKUP(E1705,REGRAS_CST!$A$2:$B$200,2,FALSE),""))</f>
        <v/>
      </c>
      <c r="G1705" s="25"/>
      <c r="H1705" s="7">
        <v>8.9999999999999993E-3</v>
      </c>
      <c r="I1705" s="7">
        <v>1E-3</v>
      </c>
      <c r="J1705" s="9">
        <v>0</v>
      </c>
      <c r="K1705" s="5" t="str">
        <f>IF(E1705="","",IFERROR(VLOOKUP(E1705,REGRAS_CST!$A$2:$C$200,3,FALSE),""))</f>
        <v/>
      </c>
      <c r="L1705" s="10" t="str">
        <f>IF($G1705="", "", $G1705*(1-$V1705))</f>
        <v/>
      </c>
      <c r="M1705" s="30" t="str">
        <f t="shared" si="52"/>
        <v/>
      </c>
      <c r="N1705" s="30" t="str">
        <f t="shared" si="53"/>
        <v/>
      </c>
      <c r="O1705" s="5" t="str">
        <f>IF(D1705="","",
IF(AND(K1705&lt;&gt;"SIM",V1705&gt;0),"ERRO: % BC &gt; 0, mas NÃO permitida ❌",
IF(AND(K1705="SIM",V1705=0),"ATENÇÃO: BC permitida, mas % = 0 🔎",
"Base de cálculo aplicada corretamente ✅")))</f>
        <v/>
      </c>
      <c r="P1705" s="5" t="str">
        <f>IF(D1705="","",
IF(AND(Q1705&lt;&gt;"SIM",U1705&gt;0),"ERRO: % alíquota &gt; 0, mas NÃO permitida ❌",
IF(AND(Q1705="SIM",U1705=0),"ATENÇÃO: alíquota permitida, mas % = 0 🔎",
"Alíquota aplicada corretamente ✅")))</f>
        <v/>
      </c>
      <c r="Q1705" s="5" t="str">
        <f>IF(E1705="","",IFERROR(VLOOKUP(E1705,REGRAS_CST!$A$2:$D$200,4,FALSE),""))</f>
        <v/>
      </c>
      <c r="R1705" s="9"/>
      <c r="S1705" s="7">
        <f>IF($H1705="","",$H1705*(1-$U1705))</f>
        <v>8.9999999999999993E-3</v>
      </c>
      <c r="T1705" s="7">
        <f>IF($I1705="","",$I1705*(1-$U1705))</f>
        <v>1E-3</v>
      </c>
      <c r="U1705" s="7">
        <f>IFERROR(INDEX(BASE_CCLASSTRIB!$E:$E, MATCH(TEXT($D1705,"000000"), BASE_CCLASSTRIB!$A:$A, 0))/100, 0)</f>
        <v>0</v>
      </c>
      <c r="V1705" s="21">
        <f>IFERROR(INDEX(BASE_CCLASSTRIB!$F:$F, MATCH(TEXT($D1705,"000000"), BASE_CCLASSTRIB!$A:$A, 0))/100, 0)</f>
        <v>0</v>
      </c>
    </row>
    <row r="1706" spans="1:22" ht="32.25" customHeight="1" thickTop="1" thickBot="1">
      <c r="A1706" s="24"/>
      <c r="B1706" s="5"/>
      <c r="C1706" s="5"/>
      <c r="D1706" s="5"/>
      <c r="E1706" s="8" t="str">
        <f>IF(D1706="","",LEFT(D1706,3))</f>
        <v/>
      </c>
      <c r="F1706" s="5" t="str">
        <f>IF(E1706="","",IFERROR(VLOOKUP(E1706,REGRAS_CST!$A$2:$B$200,2,FALSE),""))</f>
        <v/>
      </c>
      <c r="G1706" s="25"/>
      <c r="H1706" s="7">
        <v>8.9999999999999993E-3</v>
      </c>
      <c r="I1706" s="7">
        <v>1E-3</v>
      </c>
      <c r="J1706" s="9">
        <v>0</v>
      </c>
      <c r="K1706" s="5" t="str">
        <f>IF(E1706="","",IFERROR(VLOOKUP(E1706,REGRAS_CST!$A$2:$C$200,3,FALSE),""))</f>
        <v/>
      </c>
      <c r="L1706" s="10" t="str">
        <f>IF($G1706="", "", $G1706*(1-$V1706))</f>
        <v/>
      </c>
      <c r="M1706" s="30" t="str">
        <f t="shared" si="52"/>
        <v/>
      </c>
      <c r="N1706" s="30" t="str">
        <f t="shared" si="53"/>
        <v/>
      </c>
      <c r="O1706" s="5" t="str">
        <f>IF(D1706="","",
IF(AND(K1706&lt;&gt;"SIM",V1706&gt;0),"ERRO: % BC &gt; 0, mas NÃO permitida ❌",
IF(AND(K1706="SIM",V1706=0),"ATENÇÃO: BC permitida, mas % = 0 🔎",
"Base de cálculo aplicada corretamente ✅")))</f>
        <v/>
      </c>
      <c r="P1706" s="5" t="str">
        <f>IF(D1706="","",
IF(AND(Q1706&lt;&gt;"SIM",U1706&gt;0),"ERRO: % alíquota &gt; 0, mas NÃO permitida ❌",
IF(AND(Q1706="SIM",U1706=0),"ATENÇÃO: alíquota permitida, mas % = 0 🔎",
"Alíquota aplicada corretamente ✅")))</f>
        <v/>
      </c>
      <c r="Q1706" s="5" t="str">
        <f>IF(E1706="","",IFERROR(VLOOKUP(E1706,REGRAS_CST!$A$2:$D$200,4,FALSE),""))</f>
        <v/>
      </c>
      <c r="R1706" s="9"/>
      <c r="S1706" s="7">
        <f>IF($H1706="","",$H1706*(1-$U1706))</f>
        <v>8.9999999999999993E-3</v>
      </c>
      <c r="T1706" s="7">
        <f>IF($I1706="","",$I1706*(1-$U1706))</f>
        <v>1E-3</v>
      </c>
      <c r="U1706" s="7">
        <f>IFERROR(INDEX(BASE_CCLASSTRIB!$E:$E, MATCH(TEXT($D1706,"000000"), BASE_CCLASSTRIB!$A:$A, 0))/100, 0)</f>
        <v>0</v>
      </c>
      <c r="V1706" s="21">
        <f>IFERROR(INDEX(BASE_CCLASSTRIB!$F:$F, MATCH(TEXT($D1706,"000000"), BASE_CCLASSTRIB!$A:$A, 0))/100, 0)</f>
        <v>0</v>
      </c>
    </row>
    <row r="1707" spans="1:22" ht="32.25" customHeight="1" thickTop="1" thickBot="1">
      <c r="A1707" s="24"/>
      <c r="B1707" s="5"/>
      <c r="C1707" s="5"/>
      <c r="D1707" s="5"/>
      <c r="E1707" s="8" t="str">
        <f>IF(D1707="","",LEFT(D1707,3))</f>
        <v/>
      </c>
      <c r="F1707" s="5" t="str">
        <f>IF(E1707="","",IFERROR(VLOOKUP(E1707,REGRAS_CST!$A$2:$B$200,2,FALSE),""))</f>
        <v/>
      </c>
      <c r="G1707" s="25"/>
      <c r="H1707" s="7">
        <v>8.9999999999999993E-3</v>
      </c>
      <c r="I1707" s="7">
        <v>1E-3</v>
      </c>
      <c r="J1707" s="9">
        <v>0</v>
      </c>
      <c r="K1707" s="5" t="str">
        <f>IF(E1707="","",IFERROR(VLOOKUP(E1707,REGRAS_CST!$A$2:$C$200,3,FALSE),""))</f>
        <v/>
      </c>
      <c r="L1707" s="10" t="str">
        <f>IF($G1707="", "", $G1707*(1-$V1707))</f>
        <v/>
      </c>
      <c r="M1707" s="30" t="str">
        <f t="shared" si="52"/>
        <v/>
      </c>
      <c r="N1707" s="30" t="str">
        <f t="shared" si="53"/>
        <v/>
      </c>
      <c r="O1707" s="5" t="str">
        <f>IF(D1707="","",
IF(AND(K1707&lt;&gt;"SIM",V1707&gt;0),"ERRO: % BC &gt; 0, mas NÃO permitida ❌",
IF(AND(K1707="SIM",V1707=0),"ATENÇÃO: BC permitida, mas % = 0 🔎",
"Base de cálculo aplicada corretamente ✅")))</f>
        <v/>
      </c>
      <c r="P1707" s="5" t="str">
        <f>IF(D1707="","",
IF(AND(Q1707&lt;&gt;"SIM",U1707&gt;0),"ERRO: % alíquota &gt; 0, mas NÃO permitida ❌",
IF(AND(Q1707="SIM",U1707=0),"ATENÇÃO: alíquota permitida, mas % = 0 🔎",
"Alíquota aplicada corretamente ✅")))</f>
        <v/>
      </c>
      <c r="Q1707" s="5" t="str">
        <f>IF(E1707="","",IFERROR(VLOOKUP(E1707,REGRAS_CST!$A$2:$D$200,4,FALSE),""))</f>
        <v/>
      </c>
      <c r="R1707" s="9"/>
      <c r="S1707" s="7">
        <f>IF($H1707="","",$H1707*(1-$U1707))</f>
        <v>8.9999999999999993E-3</v>
      </c>
      <c r="T1707" s="7">
        <f>IF($I1707="","",$I1707*(1-$U1707))</f>
        <v>1E-3</v>
      </c>
      <c r="U1707" s="7">
        <f>IFERROR(INDEX(BASE_CCLASSTRIB!$E:$E, MATCH(TEXT($D1707,"000000"), BASE_CCLASSTRIB!$A:$A, 0))/100, 0)</f>
        <v>0</v>
      </c>
      <c r="V1707" s="21">
        <f>IFERROR(INDEX(BASE_CCLASSTRIB!$F:$F, MATCH(TEXT($D1707,"000000"), BASE_CCLASSTRIB!$A:$A, 0))/100, 0)</f>
        <v>0</v>
      </c>
    </row>
    <row r="1708" spans="1:22" ht="32.25" customHeight="1" thickTop="1" thickBot="1">
      <c r="A1708" s="24"/>
      <c r="B1708" s="5"/>
      <c r="C1708" s="5"/>
      <c r="D1708" s="5"/>
      <c r="E1708" s="8" t="str">
        <f>IF(D1708="","",LEFT(D1708,3))</f>
        <v/>
      </c>
      <c r="F1708" s="5" t="str">
        <f>IF(E1708="","",IFERROR(VLOOKUP(E1708,REGRAS_CST!$A$2:$B$200,2,FALSE),""))</f>
        <v/>
      </c>
      <c r="G1708" s="25"/>
      <c r="H1708" s="7">
        <v>8.9999999999999993E-3</v>
      </c>
      <c r="I1708" s="7">
        <v>1E-3</v>
      </c>
      <c r="J1708" s="9">
        <v>0</v>
      </c>
      <c r="K1708" s="5" t="str">
        <f>IF(E1708="","",IFERROR(VLOOKUP(E1708,REGRAS_CST!$A$2:$C$200,3,FALSE),""))</f>
        <v/>
      </c>
      <c r="L1708" s="10" t="str">
        <f>IF($G1708="", "", $G1708*(1-$V1708))</f>
        <v/>
      </c>
      <c r="M1708" s="30" t="str">
        <f t="shared" si="52"/>
        <v/>
      </c>
      <c r="N1708" s="30" t="str">
        <f t="shared" si="53"/>
        <v/>
      </c>
      <c r="O1708" s="5" t="str">
        <f>IF(D1708="","",
IF(AND(K1708&lt;&gt;"SIM",V1708&gt;0),"ERRO: % BC &gt; 0, mas NÃO permitida ❌",
IF(AND(K1708="SIM",V1708=0),"ATENÇÃO: BC permitida, mas % = 0 🔎",
"Base de cálculo aplicada corretamente ✅")))</f>
        <v/>
      </c>
      <c r="P1708" s="5" t="str">
        <f>IF(D1708="","",
IF(AND(Q1708&lt;&gt;"SIM",U1708&gt;0),"ERRO: % alíquota &gt; 0, mas NÃO permitida ❌",
IF(AND(Q1708="SIM",U1708=0),"ATENÇÃO: alíquota permitida, mas % = 0 🔎",
"Alíquota aplicada corretamente ✅")))</f>
        <v/>
      </c>
      <c r="Q1708" s="5" t="str">
        <f>IF(E1708="","",IFERROR(VLOOKUP(E1708,REGRAS_CST!$A$2:$D$200,4,FALSE),""))</f>
        <v/>
      </c>
      <c r="R1708" s="9"/>
      <c r="S1708" s="7">
        <f>IF($H1708="","",$H1708*(1-$U1708))</f>
        <v>8.9999999999999993E-3</v>
      </c>
      <c r="T1708" s="7">
        <f>IF($I1708="","",$I1708*(1-$U1708))</f>
        <v>1E-3</v>
      </c>
      <c r="U1708" s="7">
        <f>IFERROR(INDEX(BASE_CCLASSTRIB!$E:$E, MATCH(TEXT($D1708,"000000"), BASE_CCLASSTRIB!$A:$A, 0))/100, 0)</f>
        <v>0</v>
      </c>
      <c r="V1708" s="21">
        <f>IFERROR(INDEX(BASE_CCLASSTRIB!$F:$F, MATCH(TEXT($D1708,"000000"), BASE_CCLASSTRIB!$A:$A, 0))/100, 0)</f>
        <v>0</v>
      </c>
    </row>
    <row r="1709" spans="1:22" ht="32.25" customHeight="1" thickTop="1" thickBot="1">
      <c r="A1709" s="24"/>
      <c r="B1709" s="5"/>
      <c r="C1709" s="5"/>
      <c r="D1709" s="5"/>
      <c r="E1709" s="8" t="str">
        <f>IF(D1709="","",LEFT(D1709,3))</f>
        <v/>
      </c>
      <c r="F1709" s="5" t="str">
        <f>IF(E1709="","",IFERROR(VLOOKUP(E1709,REGRAS_CST!$A$2:$B$200,2,FALSE),""))</f>
        <v/>
      </c>
      <c r="G1709" s="25"/>
      <c r="H1709" s="7">
        <v>8.9999999999999993E-3</v>
      </c>
      <c r="I1709" s="7">
        <v>1E-3</v>
      </c>
      <c r="J1709" s="9">
        <v>0</v>
      </c>
      <c r="K1709" s="5" t="str">
        <f>IF(E1709="","",IFERROR(VLOOKUP(E1709,REGRAS_CST!$A$2:$C$200,3,FALSE),""))</f>
        <v/>
      </c>
      <c r="L1709" s="10" t="str">
        <f>IF($G1709="", "", $G1709*(1-$V1709))</f>
        <v/>
      </c>
      <c r="M1709" s="30" t="str">
        <f t="shared" si="52"/>
        <v/>
      </c>
      <c r="N1709" s="30" t="str">
        <f t="shared" si="53"/>
        <v/>
      </c>
      <c r="O1709" s="5" t="str">
        <f>IF(D1709="","",
IF(AND(K1709&lt;&gt;"SIM",V1709&gt;0),"ERRO: % BC &gt; 0, mas NÃO permitida ❌",
IF(AND(K1709="SIM",V1709=0),"ATENÇÃO: BC permitida, mas % = 0 🔎",
"Base de cálculo aplicada corretamente ✅")))</f>
        <v/>
      </c>
      <c r="P1709" s="5" t="str">
        <f>IF(D1709="","",
IF(AND(Q1709&lt;&gt;"SIM",U1709&gt;0),"ERRO: % alíquota &gt; 0, mas NÃO permitida ❌",
IF(AND(Q1709="SIM",U1709=0),"ATENÇÃO: alíquota permitida, mas % = 0 🔎",
"Alíquota aplicada corretamente ✅")))</f>
        <v/>
      </c>
      <c r="Q1709" s="5" t="str">
        <f>IF(E1709="","",IFERROR(VLOOKUP(E1709,REGRAS_CST!$A$2:$D$200,4,FALSE),""))</f>
        <v/>
      </c>
      <c r="R1709" s="9"/>
      <c r="S1709" s="7">
        <f>IF($H1709="","",$H1709*(1-$U1709))</f>
        <v>8.9999999999999993E-3</v>
      </c>
      <c r="T1709" s="7">
        <f>IF($I1709="","",$I1709*(1-$U1709))</f>
        <v>1E-3</v>
      </c>
      <c r="U1709" s="7">
        <f>IFERROR(INDEX(BASE_CCLASSTRIB!$E:$E, MATCH(TEXT($D1709,"000000"), BASE_CCLASSTRIB!$A:$A, 0))/100, 0)</f>
        <v>0</v>
      </c>
      <c r="V1709" s="21">
        <f>IFERROR(INDEX(BASE_CCLASSTRIB!$F:$F, MATCH(TEXT($D1709,"000000"), BASE_CCLASSTRIB!$A:$A, 0))/100, 0)</f>
        <v>0</v>
      </c>
    </row>
    <row r="1710" spans="1:22" ht="32.25" customHeight="1" thickTop="1" thickBot="1">
      <c r="A1710" s="24"/>
      <c r="B1710" s="5"/>
      <c r="C1710" s="5"/>
      <c r="D1710" s="5"/>
      <c r="E1710" s="8" t="str">
        <f>IF(D1710="","",LEFT(D1710,3))</f>
        <v/>
      </c>
      <c r="F1710" s="5" t="str">
        <f>IF(E1710="","",IFERROR(VLOOKUP(E1710,REGRAS_CST!$A$2:$B$200,2,FALSE),""))</f>
        <v/>
      </c>
      <c r="G1710" s="25"/>
      <c r="H1710" s="7">
        <v>8.9999999999999993E-3</v>
      </c>
      <c r="I1710" s="7">
        <v>1E-3</v>
      </c>
      <c r="J1710" s="9">
        <v>0</v>
      </c>
      <c r="K1710" s="5" t="str">
        <f>IF(E1710="","",IFERROR(VLOOKUP(E1710,REGRAS_CST!$A$2:$C$200,3,FALSE),""))</f>
        <v/>
      </c>
      <c r="L1710" s="10" t="str">
        <f>IF($G1710="", "", $G1710*(1-$V1710))</f>
        <v/>
      </c>
      <c r="M1710" s="30" t="str">
        <f t="shared" si="52"/>
        <v/>
      </c>
      <c r="N1710" s="30" t="str">
        <f t="shared" si="53"/>
        <v/>
      </c>
      <c r="O1710" s="5" t="str">
        <f>IF(D1710="","",
IF(AND(K1710&lt;&gt;"SIM",V1710&gt;0),"ERRO: % BC &gt; 0, mas NÃO permitida ❌",
IF(AND(K1710="SIM",V1710=0),"ATENÇÃO: BC permitida, mas % = 0 🔎",
"Base de cálculo aplicada corretamente ✅")))</f>
        <v/>
      </c>
      <c r="P1710" s="5" t="str">
        <f>IF(D1710="","",
IF(AND(Q1710&lt;&gt;"SIM",U1710&gt;0),"ERRO: % alíquota &gt; 0, mas NÃO permitida ❌",
IF(AND(Q1710="SIM",U1710=0),"ATENÇÃO: alíquota permitida, mas % = 0 🔎",
"Alíquota aplicada corretamente ✅")))</f>
        <v/>
      </c>
      <c r="Q1710" s="5" t="str">
        <f>IF(E1710="","",IFERROR(VLOOKUP(E1710,REGRAS_CST!$A$2:$D$200,4,FALSE),""))</f>
        <v/>
      </c>
      <c r="R1710" s="9"/>
      <c r="S1710" s="7">
        <f>IF($H1710="","",$H1710*(1-$U1710))</f>
        <v>8.9999999999999993E-3</v>
      </c>
      <c r="T1710" s="7">
        <f>IF($I1710="","",$I1710*(1-$U1710))</f>
        <v>1E-3</v>
      </c>
      <c r="U1710" s="7">
        <f>IFERROR(INDEX(BASE_CCLASSTRIB!$E:$E, MATCH(TEXT($D1710,"000000"), BASE_CCLASSTRIB!$A:$A, 0))/100, 0)</f>
        <v>0</v>
      </c>
      <c r="V1710" s="21">
        <f>IFERROR(INDEX(BASE_CCLASSTRIB!$F:$F, MATCH(TEXT($D1710,"000000"), BASE_CCLASSTRIB!$A:$A, 0))/100, 0)</f>
        <v>0</v>
      </c>
    </row>
    <row r="1711" spans="1:22" ht="32.25" customHeight="1" thickTop="1" thickBot="1">
      <c r="A1711" s="24"/>
      <c r="B1711" s="5"/>
      <c r="C1711" s="5"/>
      <c r="D1711" s="5"/>
      <c r="E1711" s="8" t="str">
        <f>IF(D1711="","",LEFT(D1711,3))</f>
        <v/>
      </c>
      <c r="F1711" s="5" t="str">
        <f>IF(E1711="","",IFERROR(VLOOKUP(E1711,REGRAS_CST!$A$2:$B$200,2,FALSE),""))</f>
        <v/>
      </c>
      <c r="G1711" s="25"/>
      <c r="H1711" s="7">
        <v>8.9999999999999993E-3</v>
      </c>
      <c r="I1711" s="7">
        <v>1E-3</v>
      </c>
      <c r="J1711" s="9">
        <v>0</v>
      </c>
      <c r="K1711" s="5" t="str">
        <f>IF(E1711="","",IFERROR(VLOOKUP(E1711,REGRAS_CST!$A$2:$C$200,3,FALSE),""))</f>
        <v/>
      </c>
      <c r="L1711" s="10" t="str">
        <f>IF($G1711="", "", $G1711*(1-$V1711))</f>
        <v/>
      </c>
      <c r="M1711" s="30" t="str">
        <f t="shared" si="52"/>
        <v/>
      </c>
      <c r="N1711" s="30" t="str">
        <f t="shared" si="53"/>
        <v/>
      </c>
      <c r="O1711" s="5" t="str">
        <f>IF(D1711="","",
IF(AND(K1711&lt;&gt;"SIM",V1711&gt;0),"ERRO: % BC &gt; 0, mas NÃO permitida ❌",
IF(AND(K1711="SIM",V1711=0),"ATENÇÃO: BC permitida, mas % = 0 🔎",
"Base de cálculo aplicada corretamente ✅")))</f>
        <v/>
      </c>
      <c r="P1711" s="5" t="str">
        <f>IF(D1711="","",
IF(AND(Q1711&lt;&gt;"SIM",U1711&gt;0),"ERRO: % alíquota &gt; 0, mas NÃO permitida ❌",
IF(AND(Q1711="SIM",U1711=0),"ATENÇÃO: alíquota permitida, mas % = 0 🔎",
"Alíquota aplicada corretamente ✅")))</f>
        <v/>
      </c>
      <c r="Q1711" s="5" t="str">
        <f>IF(E1711="","",IFERROR(VLOOKUP(E1711,REGRAS_CST!$A$2:$D$200,4,FALSE),""))</f>
        <v/>
      </c>
      <c r="R1711" s="9"/>
      <c r="S1711" s="7">
        <f>IF($H1711="","",$H1711*(1-$U1711))</f>
        <v>8.9999999999999993E-3</v>
      </c>
      <c r="T1711" s="7">
        <f>IF($I1711="","",$I1711*(1-$U1711))</f>
        <v>1E-3</v>
      </c>
      <c r="U1711" s="7">
        <f>IFERROR(INDEX(BASE_CCLASSTRIB!$E:$E, MATCH(TEXT($D1711,"000000"), BASE_CCLASSTRIB!$A:$A, 0))/100, 0)</f>
        <v>0</v>
      </c>
      <c r="V1711" s="21">
        <f>IFERROR(INDEX(BASE_CCLASSTRIB!$F:$F, MATCH(TEXT($D1711,"000000"), BASE_CCLASSTRIB!$A:$A, 0))/100, 0)</f>
        <v>0</v>
      </c>
    </row>
    <row r="1712" spans="1:22" ht="32.25" customHeight="1" thickTop="1" thickBot="1">
      <c r="A1712" s="24"/>
      <c r="B1712" s="5"/>
      <c r="C1712" s="5"/>
      <c r="D1712" s="5"/>
      <c r="E1712" s="8" t="str">
        <f>IF(D1712="","",LEFT(D1712,3))</f>
        <v/>
      </c>
      <c r="F1712" s="5" t="str">
        <f>IF(E1712="","",IFERROR(VLOOKUP(E1712,REGRAS_CST!$A$2:$B$200,2,FALSE),""))</f>
        <v/>
      </c>
      <c r="G1712" s="25"/>
      <c r="H1712" s="7">
        <v>8.9999999999999993E-3</v>
      </c>
      <c r="I1712" s="7">
        <v>1E-3</v>
      </c>
      <c r="J1712" s="9">
        <v>0</v>
      </c>
      <c r="K1712" s="5" t="str">
        <f>IF(E1712="","",IFERROR(VLOOKUP(E1712,REGRAS_CST!$A$2:$C$200,3,FALSE),""))</f>
        <v/>
      </c>
      <c r="L1712" s="10" t="str">
        <f>IF($G1712="", "", $G1712*(1-$V1712))</f>
        <v/>
      </c>
      <c r="M1712" s="30" t="str">
        <f t="shared" si="52"/>
        <v/>
      </c>
      <c r="N1712" s="30" t="str">
        <f t="shared" si="53"/>
        <v/>
      </c>
      <c r="O1712" s="5" t="str">
        <f>IF(D1712="","",
IF(AND(K1712&lt;&gt;"SIM",V1712&gt;0),"ERRO: % BC &gt; 0, mas NÃO permitida ❌",
IF(AND(K1712="SIM",V1712=0),"ATENÇÃO: BC permitida, mas % = 0 🔎",
"Base de cálculo aplicada corretamente ✅")))</f>
        <v/>
      </c>
      <c r="P1712" s="5" t="str">
        <f>IF(D1712="","",
IF(AND(Q1712&lt;&gt;"SIM",U1712&gt;0),"ERRO: % alíquota &gt; 0, mas NÃO permitida ❌",
IF(AND(Q1712="SIM",U1712=0),"ATENÇÃO: alíquota permitida, mas % = 0 🔎",
"Alíquota aplicada corretamente ✅")))</f>
        <v/>
      </c>
      <c r="Q1712" s="5" t="str">
        <f>IF(E1712="","",IFERROR(VLOOKUP(E1712,REGRAS_CST!$A$2:$D$200,4,FALSE),""))</f>
        <v/>
      </c>
      <c r="R1712" s="9"/>
      <c r="S1712" s="7">
        <f>IF($H1712="","",$H1712*(1-$U1712))</f>
        <v>8.9999999999999993E-3</v>
      </c>
      <c r="T1712" s="7">
        <f>IF($I1712="","",$I1712*(1-$U1712))</f>
        <v>1E-3</v>
      </c>
      <c r="U1712" s="7">
        <f>IFERROR(INDEX(BASE_CCLASSTRIB!$E:$E, MATCH(TEXT($D1712,"000000"), BASE_CCLASSTRIB!$A:$A, 0))/100, 0)</f>
        <v>0</v>
      </c>
      <c r="V1712" s="21">
        <f>IFERROR(INDEX(BASE_CCLASSTRIB!$F:$F, MATCH(TEXT($D1712,"000000"), BASE_CCLASSTRIB!$A:$A, 0))/100, 0)</f>
        <v>0</v>
      </c>
    </row>
    <row r="1713" spans="1:22" ht="32.25" customHeight="1" thickTop="1" thickBot="1">
      <c r="A1713" s="24"/>
      <c r="B1713" s="5"/>
      <c r="C1713" s="5"/>
      <c r="D1713" s="5"/>
      <c r="E1713" s="8" t="str">
        <f>IF(D1713="","",LEFT(D1713,3))</f>
        <v/>
      </c>
      <c r="F1713" s="5" t="str">
        <f>IF(E1713="","",IFERROR(VLOOKUP(E1713,REGRAS_CST!$A$2:$B$200,2,FALSE),""))</f>
        <v/>
      </c>
      <c r="G1713" s="25"/>
      <c r="H1713" s="7">
        <v>8.9999999999999993E-3</v>
      </c>
      <c r="I1713" s="7">
        <v>1E-3</v>
      </c>
      <c r="J1713" s="9">
        <v>0</v>
      </c>
      <c r="K1713" s="5" t="str">
        <f>IF(E1713="","",IFERROR(VLOOKUP(E1713,REGRAS_CST!$A$2:$C$200,3,FALSE),""))</f>
        <v/>
      </c>
      <c r="L1713" s="10" t="str">
        <f>IF($G1713="", "", $G1713*(1-$V1713))</f>
        <v/>
      </c>
      <c r="M1713" s="30" t="str">
        <f t="shared" si="52"/>
        <v/>
      </c>
      <c r="N1713" s="30" t="str">
        <f t="shared" si="53"/>
        <v/>
      </c>
      <c r="O1713" s="5" t="str">
        <f>IF(D1713="","",
IF(AND(K1713&lt;&gt;"SIM",V1713&gt;0),"ERRO: % BC &gt; 0, mas NÃO permitida ❌",
IF(AND(K1713="SIM",V1713=0),"ATENÇÃO: BC permitida, mas % = 0 🔎",
"Base de cálculo aplicada corretamente ✅")))</f>
        <v/>
      </c>
      <c r="P1713" s="5" t="str">
        <f>IF(D1713="","",
IF(AND(Q1713&lt;&gt;"SIM",U1713&gt;0),"ERRO: % alíquota &gt; 0, mas NÃO permitida ❌",
IF(AND(Q1713="SIM",U1713=0),"ATENÇÃO: alíquota permitida, mas % = 0 🔎",
"Alíquota aplicada corretamente ✅")))</f>
        <v/>
      </c>
      <c r="Q1713" s="5" t="str">
        <f>IF(E1713="","",IFERROR(VLOOKUP(E1713,REGRAS_CST!$A$2:$D$200,4,FALSE),""))</f>
        <v/>
      </c>
      <c r="R1713" s="9"/>
      <c r="S1713" s="7">
        <f>IF($H1713="","",$H1713*(1-$U1713))</f>
        <v>8.9999999999999993E-3</v>
      </c>
      <c r="T1713" s="7">
        <f>IF($I1713="","",$I1713*(1-$U1713))</f>
        <v>1E-3</v>
      </c>
      <c r="U1713" s="7">
        <f>IFERROR(INDEX(BASE_CCLASSTRIB!$E:$E, MATCH(TEXT($D1713,"000000"), BASE_CCLASSTRIB!$A:$A, 0))/100, 0)</f>
        <v>0</v>
      </c>
      <c r="V1713" s="21">
        <f>IFERROR(INDEX(BASE_CCLASSTRIB!$F:$F, MATCH(TEXT($D1713,"000000"), BASE_CCLASSTRIB!$A:$A, 0))/100, 0)</f>
        <v>0</v>
      </c>
    </row>
    <row r="1714" spans="1:22" ht="32.25" customHeight="1" thickTop="1" thickBot="1">
      <c r="A1714" s="24"/>
      <c r="B1714" s="5"/>
      <c r="C1714" s="5"/>
      <c r="D1714" s="5"/>
      <c r="E1714" s="8" t="str">
        <f>IF(D1714="","",LEFT(D1714,3))</f>
        <v/>
      </c>
      <c r="F1714" s="5" t="str">
        <f>IF(E1714="","",IFERROR(VLOOKUP(E1714,REGRAS_CST!$A$2:$B$200,2,FALSE),""))</f>
        <v/>
      </c>
      <c r="G1714" s="25"/>
      <c r="H1714" s="7">
        <v>8.9999999999999993E-3</v>
      </c>
      <c r="I1714" s="7">
        <v>1E-3</v>
      </c>
      <c r="J1714" s="9">
        <v>0</v>
      </c>
      <c r="K1714" s="5" t="str">
        <f>IF(E1714="","",IFERROR(VLOOKUP(E1714,REGRAS_CST!$A$2:$C$200,3,FALSE),""))</f>
        <v/>
      </c>
      <c r="L1714" s="10" t="str">
        <f>IF($G1714="", "", $G1714*(1-$V1714))</f>
        <v/>
      </c>
      <c r="M1714" s="30" t="str">
        <f t="shared" si="52"/>
        <v/>
      </c>
      <c r="N1714" s="30" t="str">
        <f t="shared" si="53"/>
        <v/>
      </c>
      <c r="O1714" s="5" t="str">
        <f>IF(D1714="","",
IF(AND(K1714&lt;&gt;"SIM",V1714&gt;0),"ERRO: % BC &gt; 0, mas NÃO permitida ❌",
IF(AND(K1714="SIM",V1714=0),"ATENÇÃO: BC permitida, mas % = 0 🔎",
"Base de cálculo aplicada corretamente ✅")))</f>
        <v/>
      </c>
      <c r="P1714" s="5" t="str">
        <f>IF(D1714="","",
IF(AND(Q1714&lt;&gt;"SIM",U1714&gt;0),"ERRO: % alíquota &gt; 0, mas NÃO permitida ❌",
IF(AND(Q1714="SIM",U1714=0),"ATENÇÃO: alíquota permitida, mas % = 0 🔎",
"Alíquota aplicada corretamente ✅")))</f>
        <v/>
      </c>
      <c r="Q1714" s="5" t="str">
        <f>IF(E1714="","",IFERROR(VLOOKUP(E1714,REGRAS_CST!$A$2:$D$200,4,FALSE),""))</f>
        <v/>
      </c>
      <c r="R1714" s="9"/>
      <c r="S1714" s="7">
        <f>IF($H1714="","",$H1714*(1-$U1714))</f>
        <v>8.9999999999999993E-3</v>
      </c>
      <c r="T1714" s="7">
        <f>IF($I1714="","",$I1714*(1-$U1714))</f>
        <v>1E-3</v>
      </c>
      <c r="U1714" s="7">
        <f>IFERROR(INDEX(BASE_CCLASSTRIB!$E:$E, MATCH(TEXT($D1714,"000000"), BASE_CCLASSTRIB!$A:$A, 0))/100, 0)</f>
        <v>0</v>
      </c>
      <c r="V1714" s="21">
        <f>IFERROR(INDEX(BASE_CCLASSTRIB!$F:$F, MATCH(TEXT($D1714,"000000"), BASE_CCLASSTRIB!$A:$A, 0))/100, 0)</f>
        <v>0</v>
      </c>
    </row>
    <row r="1715" spans="1:22" ht="32.25" customHeight="1" thickTop="1" thickBot="1">
      <c r="A1715" s="24"/>
      <c r="B1715" s="5"/>
      <c r="C1715" s="5"/>
      <c r="D1715" s="5"/>
      <c r="E1715" s="8" t="str">
        <f>IF(D1715="","",LEFT(D1715,3))</f>
        <v/>
      </c>
      <c r="F1715" s="5" t="str">
        <f>IF(E1715="","",IFERROR(VLOOKUP(E1715,REGRAS_CST!$A$2:$B$200,2,FALSE),""))</f>
        <v/>
      </c>
      <c r="G1715" s="25"/>
      <c r="H1715" s="7">
        <v>8.9999999999999993E-3</v>
      </c>
      <c r="I1715" s="7">
        <v>1E-3</v>
      </c>
      <c r="J1715" s="9">
        <v>0</v>
      </c>
      <c r="K1715" s="5" t="str">
        <f>IF(E1715="","",IFERROR(VLOOKUP(E1715,REGRAS_CST!$A$2:$C$200,3,FALSE),""))</f>
        <v/>
      </c>
      <c r="L1715" s="10" t="str">
        <f>IF($G1715="", "", $G1715*(1-$V1715))</f>
        <v/>
      </c>
      <c r="M1715" s="30" t="str">
        <f t="shared" si="52"/>
        <v/>
      </c>
      <c r="N1715" s="30" t="str">
        <f t="shared" si="53"/>
        <v/>
      </c>
      <c r="O1715" s="5" t="str">
        <f>IF(D1715="","",
IF(AND(K1715&lt;&gt;"SIM",V1715&gt;0),"ERRO: % BC &gt; 0, mas NÃO permitida ❌",
IF(AND(K1715="SIM",V1715=0),"ATENÇÃO: BC permitida, mas % = 0 🔎",
"Base de cálculo aplicada corretamente ✅")))</f>
        <v/>
      </c>
      <c r="P1715" s="5" t="str">
        <f>IF(D1715="","",
IF(AND(Q1715&lt;&gt;"SIM",U1715&gt;0),"ERRO: % alíquota &gt; 0, mas NÃO permitida ❌",
IF(AND(Q1715="SIM",U1715=0),"ATENÇÃO: alíquota permitida, mas % = 0 🔎",
"Alíquota aplicada corretamente ✅")))</f>
        <v/>
      </c>
      <c r="Q1715" s="5" t="str">
        <f>IF(E1715="","",IFERROR(VLOOKUP(E1715,REGRAS_CST!$A$2:$D$200,4,FALSE),""))</f>
        <v/>
      </c>
      <c r="R1715" s="9"/>
      <c r="S1715" s="7">
        <f>IF($H1715="","",$H1715*(1-$U1715))</f>
        <v>8.9999999999999993E-3</v>
      </c>
      <c r="T1715" s="7">
        <f>IF($I1715="","",$I1715*(1-$U1715))</f>
        <v>1E-3</v>
      </c>
      <c r="U1715" s="7">
        <f>IFERROR(INDEX(BASE_CCLASSTRIB!$E:$E, MATCH(TEXT($D1715,"000000"), BASE_CCLASSTRIB!$A:$A, 0))/100, 0)</f>
        <v>0</v>
      </c>
      <c r="V1715" s="21">
        <f>IFERROR(INDEX(BASE_CCLASSTRIB!$F:$F, MATCH(TEXT($D1715,"000000"), BASE_CCLASSTRIB!$A:$A, 0))/100, 0)</f>
        <v>0</v>
      </c>
    </row>
    <row r="1716" spans="1:22" ht="32.25" customHeight="1" thickTop="1" thickBot="1">
      <c r="A1716" s="24"/>
      <c r="B1716" s="5"/>
      <c r="C1716" s="5"/>
      <c r="D1716" s="5"/>
      <c r="E1716" s="8" t="str">
        <f>IF(D1716="","",LEFT(D1716,3))</f>
        <v/>
      </c>
      <c r="F1716" s="5" t="str">
        <f>IF(E1716="","",IFERROR(VLOOKUP(E1716,REGRAS_CST!$A$2:$B$200,2,FALSE),""))</f>
        <v/>
      </c>
      <c r="G1716" s="25"/>
      <c r="H1716" s="7">
        <v>8.9999999999999993E-3</v>
      </c>
      <c r="I1716" s="7">
        <v>1E-3</v>
      </c>
      <c r="J1716" s="9">
        <v>0</v>
      </c>
      <c r="K1716" s="5" t="str">
        <f>IF(E1716="","",IFERROR(VLOOKUP(E1716,REGRAS_CST!$A$2:$C$200,3,FALSE),""))</f>
        <v/>
      </c>
      <c r="L1716" s="10" t="str">
        <f>IF($G1716="", "", $G1716*(1-$V1716))</f>
        <v/>
      </c>
      <c r="M1716" s="30" t="str">
        <f t="shared" si="52"/>
        <v/>
      </c>
      <c r="N1716" s="30" t="str">
        <f t="shared" si="53"/>
        <v/>
      </c>
      <c r="O1716" s="5" t="str">
        <f>IF(D1716="","",
IF(AND(K1716&lt;&gt;"SIM",V1716&gt;0),"ERRO: % BC &gt; 0, mas NÃO permitida ❌",
IF(AND(K1716="SIM",V1716=0),"ATENÇÃO: BC permitida, mas % = 0 🔎",
"Base de cálculo aplicada corretamente ✅")))</f>
        <v/>
      </c>
      <c r="P1716" s="5" t="str">
        <f>IF(D1716="","",
IF(AND(Q1716&lt;&gt;"SIM",U1716&gt;0),"ERRO: % alíquota &gt; 0, mas NÃO permitida ❌",
IF(AND(Q1716="SIM",U1716=0),"ATENÇÃO: alíquota permitida, mas % = 0 🔎",
"Alíquota aplicada corretamente ✅")))</f>
        <v/>
      </c>
      <c r="Q1716" s="5" t="str">
        <f>IF(E1716="","",IFERROR(VLOOKUP(E1716,REGRAS_CST!$A$2:$D$200,4,FALSE),""))</f>
        <v/>
      </c>
      <c r="R1716" s="9"/>
      <c r="S1716" s="7">
        <f>IF($H1716="","",$H1716*(1-$U1716))</f>
        <v>8.9999999999999993E-3</v>
      </c>
      <c r="T1716" s="7">
        <f>IF($I1716="","",$I1716*(1-$U1716))</f>
        <v>1E-3</v>
      </c>
      <c r="U1716" s="7">
        <f>IFERROR(INDEX(BASE_CCLASSTRIB!$E:$E, MATCH(TEXT($D1716,"000000"), BASE_CCLASSTRIB!$A:$A, 0))/100, 0)</f>
        <v>0</v>
      </c>
      <c r="V1716" s="21">
        <f>IFERROR(INDEX(BASE_CCLASSTRIB!$F:$F, MATCH(TEXT($D1716,"000000"), BASE_CCLASSTRIB!$A:$A, 0))/100, 0)</f>
        <v>0</v>
      </c>
    </row>
    <row r="1717" spans="1:22" ht="32.25" customHeight="1" thickTop="1" thickBot="1">
      <c r="A1717" s="24"/>
      <c r="B1717" s="5"/>
      <c r="C1717" s="5"/>
      <c r="D1717" s="5"/>
      <c r="E1717" s="8" t="str">
        <f>IF(D1717="","",LEFT(D1717,3))</f>
        <v/>
      </c>
      <c r="F1717" s="5" t="str">
        <f>IF(E1717="","",IFERROR(VLOOKUP(E1717,REGRAS_CST!$A$2:$B$200,2,FALSE),""))</f>
        <v/>
      </c>
      <c r="G1717" s="25"/>
      <c r="H1717" s="7">
        <v>8.9999999999999993E-3</v>
      </c>
      <c r="I1717" s="7">
        <v>1E-3</v>
      </c>
      <c r="J1717" s="9">
        <v>0</v>
      </c>
      <c r="K1717" s="5" t="str">
        <f>IF(E1717="","",IFERROR(VLOOKUP(E1717,REGRAS_CST!$A$2:$C$200,3,FALSE),""))</f>
        <v/>
      </c>
      <c r="L1717" s="10" t="str">
        <f>IF($G1717="", "", $G1717*(1-$V1717))</f>
        <v/>
      </c>
      <c r="M1717" s="30" t="str">
        <f t="shared" si="52"/>
        <v/>
      </c>
      <c r="N1717" s="30" t="str">
        <f t="shared" si="53"/>
        <v/>
      </c>
      <c r="O1717" s="5" t="str">
        <f>IF(D1717="","",
IF(AND(K1717&lt;&gt;"SIM",V1717&gt;0),"ERRO: % BC &gt; 0, mas NÃO permitida ❌",
IF(AND(K1717="SIM",V1717=0),"ATENÇÃO: BC permitida, mas % = 0 🔎",
"Base de cálculo aplicada corretamente ✅")))</f>
        <v/>
      </c>
      <c r="P1717" s="5" t="str">
        <f>IF(D1717="","",
IF(AND(Q1717&lt;&gt;"SIM",U1717&gt;0),"ERRO: % alíquota &gt; 0, mas NÃO permitida ❌",
IF(AND(Q1717="SIM",U1717=0),"ATENÇÃO: alíquota permitida, mas % = 0 🔎",
"Alíquota aplicada corretamente ✅")))</f>
        <v/>
      </c>
      <c r="Q1717" s="5" t="str">
        <f>IF(E1717="","",IFERROR(VLOOKUP(E1717,REGRAS_CST!$A$2:$D$200,4,FALSE),""))</f>
        <v/>
      </c>
      <c r="R1717" s="9"/>
      <c r="S1717" s="7">
        <f>IF($H1717="","",$H1717*(1-$U1717))</f>
        <v>8.9999999999999993E-3</v>
      </c>
      <c r="T1717" s="7">
        <f>IF($I1717="","",$I1717*(1-$U1717))</f>
        <v>1E-3</v>
      </c>
      <c r="U1717" s="7">
        <f>IFERROR(INDEX(BASE_CCLASSTRIB!$E:$E, MATCH(TEXT($D1717,"000000"), BASE_CCLASSTRIB!$A:$A, 0))/100, 0)</f>
        <v>0</v>
      </c>
      <c r="V1717" s="21">
        <f>IFERROR(INDEX(BASE_CCLASSTRIB!$F:$F, MATCH(TEXT($D1717,"000000"), BASE_CCLASSTRIB!$A:$A, 0))/100, 0)</f>
        <v>0</v>
      </c>
    </row>
    <row r="1718" spans="1:22" ht="32.25" customHeight="1" thickTop="1" thickBot="1">
      <c r="A1718" s="24"/>
      <c r="B1718" s="5"/>
      <c r="C1718" s="5"/>
      <c r="D1718" s="5"/>
      <c r="E1718" s="8" t="str">
        <f>IF(D1718="","",LEFT(D1718,3))</f>
        <v/>
      </c>
      <c r="F1718" s="5" t="str">
        <f>IF(E1718="","",IFERROR(VLOOKUP(E1718,REGRAS_CST!$A$2:$B$200,2,FALSE),""))</f>
        <v/>
      </c>
      <c r="G1718" s="25"/>
      <c r="H1718" s="7">
        <v>8.9999999999999993E-3</v>
      </c>
      <c r="I1718" s="7">
        <v>1E-3</v>
      </c>
      <c r="J1718" s="9">
        <v>0</v>
      </c>
      <c r="K1718" s="5" t="str">
        <f>IF(E1718="","",IFERROR(VLOOKUP(E1718,REGRAS_CST!$A$2:$C$200,3,FALSE),""))</f>
        <v/>
      </c>
      <c r="L1718" s="10" t="str">
        <f>IF($G1718="", "", $G1718*(1-$V1718))</f>
        <v/>
      </c>
      <c r="M1718" s="30" t="str">
        <f t="shared" si="52"/>
        <v/>
      </c>
      <c r="N1718" s="30" t="str">
        <f t="shared" si="53"/>
        <v/>
      </c>
      <c r="O1718" s="5" t="str">
        <f>IF(D1718="","",
IF(AND(K1718&lt;&gt;"SIM",V1718&gt;0),"ERRO: % BC &gt; 0, mas NÃO permitida ❌",
IF(AND(K1718="SIM",V1718=0),"ATENÇÃO: BC permitida, mas % = 0 🔎",
"Base de cálculo aplicada corretamente ✅")))</f>
        <v/>
      </c>
      <c r="P1718" s="5" t="str">
        <f>IF(D1718="","",
IF(AND(Q1718&lt;&gt;"SIM",U1718&gt;0),"ERRO: % alíquota &gt; 0, mas NÃO permitida ❌",
IF(AND(Q1718="SIM",U1718=0),"ATENÇÃO: alíquota permitida, mas % = 0 🔎",
"Alíquota aplicada corretamente ✅")))</f>
        <v/>
      </c>
      <c r="Q1718" s="5" t="str">
        <f>IF(E1718="","",IFERROR(VLOOKUP(E1718,REGRAS_CST!$A$2:$D$200,4,FALSE),""))</f>
        <v/>
      </c>
      <c r="R1718" s="9"/>
      <c r="S1718" s="7">
        <f>IF($H1718="","",$H1718*(1-$U1718))</f>
        <v>8.9999999999999993E-3</v>
      </c>
      <c r="T1718" s="7">
        <f>IF($I1718="","",$I1718*(1-$U1718))</f>
        <v>1E-3</v>
      </c>
      <c r="U1718" s="7">
        <f>IFERROR(INDEX(BASE_CCLASSTRIB!$E:$E, MATCH(TEXT($D1718,"000000"), BASE_CCLASSTRIB!$A:$A, 0))/100, 0)</f>
        <v>0</v>
      </c>
      <c r="V1718" s="21">
        <f>IFERROR(INDEX(BASE_CCLASSTRIB!$F:$F, MATCH(TEXT($D1718,"000000"), BASE_CCLASSTRIB!$A:$A, 0))/100, 0)</f>
        <v>0</v>
      </c>
    </row>
    <row r="1719" spans="1:22" ht="32.25" customHeight="1" thickTop="1" thickBot="1">
      <c r="A1719" s="24"/>
      <c r="B1719" s="5"/>
      <c r="C1719" s="5"/>
      <c r="D1719" s="5"/>
      <c r="E1719" s="8" t="str">
        <f>IF(D1719="","",LEFT(D1719,3))</f>
        <v/>
      </c>
      <c r="F1719" s="5" t="str">
        <f>IF(E1719="","",IFERROR(VLOOKUP(E1719,REGRAS_CST!$A$2:$B$200,2,FALSE),""))</f>
        <v/>
      </c>
      <c r="G1719" s="25"/>
      <c r="H1719" s="7">
        <v>8.9999999999999993E-3</v>
      </c>
      <c r="I1719" s="7">
        <v>1E-3</v>
      </c>
      <c r="J1719" s="9">
        <v>0</v>
      </c>
      <c r="K1719" s="5" t="str">
        <f>IF(E1719="","",IFERROR(VLOOKUP(E1719,REGRAS_CST!$A$2:$C$200,3,FALSE),""))</f>
        <v/>
      </c>
      <c r="L1719" s="10" t="str">
        <f>IF($G1719="", "", $G1719*(1-$V1719))</f>
        <v/>
      </c>
      <c r="M1719" s="30" t="str">
        <f t="shared" si="52"/>
        <v/>
      </c>
      <c r="N1719" s="30" t="str">
        <f t="shared" si="53"/>
        <v/>
      </c>
      <c r="O1719" s="5" t="str">
        <f>IF(D1719="","",
IF(AND(K1719&lt;&gt;"SIM",V1719&gt;0),"ERRO: % BC &gt; 0, mas NÃO permitida ❌",
IF(AND(K1719="SIM",V1719=0),"ATENÇÃO: BC permitida, mas % = 0 🔎",
"Base de cálculo aplicada corretamente ✅")))</f>
        <v/>
      </c>
      <c r="P1719" s="5" t="str">
        <f>IF(D1719="","",
IF(AND(Q1719&lt;&gt;"SIM",U1719&gt;0),"ERRO: % alíquota &gt; 0, mas NÃO permitida ❌",
IF(AND(Q1719="SIM",U1719=0),"ATENÇÃO: alíquota permitida, mas % = 0 🔎",
"Alíquota aplicada corretamente ✅")))</f>
        <v/>
      </c>
      <c r="Q1719" s="5" t="str">
        <f>IF(E1719="","",IFERROR(VLOOKUP(E1719,REGRAS_CST!$A$2:$D$200,4,FALSE),""))</f>
        <v/>
      </c>
      <c r="R1719" s="9"/>
      <c r="S1719" s="7">
        <f>IF($H1719="","",$H1719*(1-$U1719))</f>
        <v>8.9999999999999993E-3</v>
      </c>
      <c r="T1719" s="7">
        <f>IF($I1719="","",$I1719*(1-$U1719))</f>
        <v>1E-3</v>
      </c>
      <c r="U1719" s="7">
        <f>IFERROR(INDEX(BASE_CCLASSTRIB!$E:$E, MATCH(TEXT($D1719,"000000"), BASE_CCLASSTRIB!$A:$A, 0))/100, 0)</f>
        <v>0</v>
      </c>
      <c r="V1719" s="21">
        <f>IFERROR(INDEX(BASE_CCLASSTRIB!$F:$F, MATCH(TEXT($D1719,"000000"), BASE_CCLASSTRIB!$A:$A, 0))/100, 0)</f>
        <v>0</v>
      </c>
    </row>
    <row r="1720" spans="1:22" ht="32.25" customHeight="1" thickTop="1" thickBot="1">
      <c r="A1720" s="24"/>
      <c r="B1720" s="5"/>
      <c r="C1720" s="5"/>
      <c r="D1720" s="5"/>
      <c r="E1720" s="8" t="str">
        <f>IF(D1720="","",LEFT(D1720,3))</f>
        <v/>
      </c>
      <c r="F1720" s="5" t="str">
        <f>IF(E1720="","",IFERROR(VLOOKUP(E1720,REGRAS_CST!$A$2:$B$200,2,FALSE),""))</f>
        <v/>
      </c>
      <c r="G1720" s="25"/>
      <c r="H1720" s="7">
        <v>8.9999999999999993E-3</v>
      </c>
      <c r="I1720" s="7">
        <v>1E-3</v>
      </c>
      <c r="J1720" s="9">
        <v>0</v>
      </c>
      <c r="K1720" s="5" t="str">
        <f>IF(E1720="","",IFERROR(VLOOKUP(E1720,REGRAS_CST!$A$2:$C$200,3,FALSE),""))</f>
        <v/>
      </c>
      <c r="L1720" s="10" t="str">
        <f>IF($G1720="", "", $G1720*(1-$V1720))</f>
        <v/>
      </c>
      <c r="M1720" s="30" t="str">
        <f t="shared" si="52"/>
        <v/>
      </c>
      <c r="N1720" s="30" t="str">
        <f t="shared" si="53"/>
        <v/>
      </c>
      <c r="O1720" s="5" t="str">
        <f>IF(D1720="","",
IF(AND(K1720&lt;&gt;"SIM",V1720&gt;0),"ERRO: % BC &gt; 0, mas NÃO permitida ❌",
IF(AND(K1720="SIM",V1720=0),"ATENÇÃO: BC permitida, mas % = 0 🔎",
"Base de cálculo aplicada corretamente ✅")))</f>
        <v/>
      </c>
      <c r="P1720" s="5" t="str">
        <f>IF(D1720="","",
IF(AND(Q1720&lt;&gt;"SIM",U1720&gt;0),"ERRO: % alíquota &gt; 0, mas NÃO permitida ❌",
IF(AND(Q1720="SIM",U1720=0),"ATENÇÃO: alíquota permitida, mas % = 0 🔎",
"Alíquota aplicada corretamente ✅")))</f>
        <v/>
      </c>
      <c r="Q1720" s="5" t="str">
        <f>IF(E1720="","",IFERROR(VLOOKUP(E1720,REGRAS_CST!$A$2:$D$200,4,FALSE),""))</f>
        <v/>
      </c>
      <c r="R1720" s="9"/>
      <c r="S1720" s="7">
        <f>IF($H1720="","",$H1720*(1-$U1720))</f>
        <v>8.9999999999999993E-3</v>
      </c>
      <c r="T1720" s="7">
        <f>IF($I1720="","",$I1720*(1-$U1720))</f>
        <v>1E-3</v>
      </c>
      <c r="U1720" s="7">
        <f>IFERROR(INDEX(BASE_CCLASSTRIB!$E:$E, MATCH(TEXT($D1720,"000000"), BASE_CCLASSTRIB!$A:$A, 0))/100, 0)</f>
        <v>0</v>
      </c>
      <c r="V1720" s="21">
        <f>IFERROR(INDEX(BASE_CCLASSTRIB!$F:$F, MATCH(TEXT($D1720,"000000"), BASE_CCLASSTRIB!$A:$A, 0))/100, 0)</f>
        <v>0</v>
      </c>
    </row>
    <row r="1721" spans="1:22" ht="32.25" customHeight="1" thickTop="1" thickBot="1">
      <c r="A1721" s="24"/>
      <c r="B1721" s="5"/>
      <c r="C1721" s="5"/>
      <c r="D1721" s="5"/>
      <c r="E1721" s="8" t="str">
        <f>IF(D1721="","",LEFT(D1721,3))</f>
        <v/>
      </c>
      <c r="F1721" s="5" t="str">
        <f>IF(E1721="","",IFERROR(VLOOKUP(E1721,REGRAS_CST!$A$2:$B$200,2,FALSE),""))</f>
        <v/>
      </c>
      <c r="G1721" s="25"/>
      <c r="H1721" s="7">
        <v>8.9999999999999993E-3</v>
      </c>
      <c r="I1721" s="7">
        <v>1E-3</v>
      </c>
      <c r="J1721" s="9">
        <v>0</v>
      </c>
      <c r="K1721" s="5" t="str">
        <f>IF(E1721="","",IFERROR(VLOOKUP(E1721,REGRAS_CST!$A$2:$C$200,3,FALSE),""))</f>
        <v/>
      </c>
      <c r="L1721" s="10" t="str">
        <f>IF($G1721="", "", $G1721*(1-$V1721))</f>
        <v/>
      </c>
      <c r="M1721" s="30" t="str">
        <f t="shared" si="52"/>
        <v/>
      </c>
      <c r="N1721" s="30" t="str">
        <f t="shared" si="53"/>
        <v/>
      </c>
      <c r="O1721" s="5" t="str">
        <f>IF(D1721="","",
IF(AND(K1721&lt;&gt;"SIM",V1721&gt;0),"ERRO: % BC &gt; 0, mas NÃO permitida ❌",
IF(AND(K1721="SIM",V1721=0),"ATENÇÃO: BC permitida, mas % = 0 🔎",
"Base de cálculo aplicada corretamente ✅")))</f>
        <v/>
      </c>
      <c r="P1721" s="5" t="str">
        <f>IF(D1721="","",
IF(AND(Q1721&lt;&gt;"SIM",U1721&gt;0),"ERRO: % alíquota &gt; 0, mas NÃO permitida ❌",
IF(AND(Q1721="SIM",U1721=0),"ATENÇÃO: alíquota permitida, mas % = 0 🔎",
"Alíquota aplicada corretamente ✅")))</f>
        <v/>
      </c>
      <c r="Q1721" s="5" t="str">
        <f>IF(E1721="","",IFERROR(VLOOKUP(E1721,REGRAS_CST!$A$2:$D$200,4,FALSE),""))</f>
        <v/>
      </c>
      <c r="R1721" s="9"/>
      <c r="S1721" s="7">
        <f>IF($H1721="","",$H1721*(1-$U1721))</f>
        <v>8.9999999999999993E-3</v>
      </c>
      <c r="T1721" s="7">
        <f>IF($I1721="","",$I1721*(1-$U1721))</f>
        <v>1E-3</v>
      </c>
      <c r="U1721" s="7">
        <f>IFERROR(INDEX(BASE_CCLASSTRIB!$E:$E, MATCH(TEXT($D1721,"000000"), BASE_CCLASSTRIB!$A:$A, 0))/100, 0)</f>
        <v>0</v>
      </c>
      <c r="V1721" s="21">
        <f>IFERROR(INDEX(BASE_CCLASSTRIB!$F:$F, MATCH(TEXT($D1721,"000000"), BASE_CCLASSTRIB!$A:$A, 0))/100, 0)</f>
        <v>0</v>
      </c>
    </row>
    <row r="1722" spans="1:22" ht="32.25" customHeight="1" thickTop="1" thickBot="1">
      <c r="A1722" s="24"/>
      <c r="B1722" s="5"/>
      <c r="C1722" s="5"/>
      <c r="D1722" s="5"/>
      <c r="E1722" s="8" t="str">
        <f>IF(D1722="","",LEFT(D1722,3))</f>
        <v/>
      </c>
      <c r="F1722" s="5" t="str">
        <f>IF(E1722="","",IFERROR(VLOOKUP(E1722,REGRAS_CST!$A$2:$B$200,2,FALSE),""))</f>
        <v/>
      </c>
      <c r="G1722" s="25"/>
      <c r="H1722" s="7">
        <v>8.9999999999999993E-3</v>
      </c>
      <c r="I1722" s="7">
        <v>1E-3</v>
      </c>
      <c r="J1722" s="9">
        <v>0</v>
      </c>
      <c r="K1722" s="5" t="str">
        <f>IF(E1722="","",IFERROR(VLOOKUP(E1722,REGRAS_CST!$A$2:$C$200,3,FALSE),""))</f>
        <v/>
      </c>
      <c r="L1722" s="10" t="str">
        <f>IF($G1722="", "", $G1722*(1-$V1722))</f>
        <v/>
      </c>
      <c r="M1722" s="30" t="str">
        <f t="shared" si="52"/>
        <v/>
      </c>
      <c r="N1722" s="30" t="str">
        <f t="shared" si="53"/>
        <v/>
      </c>
      <c r="O1722" s="5" t="str">
        <f>IF(D1722="","",
IF(AND(K1722&lt;&gt;"SIM",V1722&gt;0),"ERRO: % BC &gt; 0, mas NÃO permitida ❌",
IF(AND(K1722="SIM",V1722=0),"ATENÇÃO: BC permitida, mas % = 0 🔎",
"Base de cálculo aplicada corretamente ✅")))</f>
        <v/>
      </c>
      <c r="P1722" s="5" t="str">
        <f>IF(D1722="","",
IF(AND(Q1722&lt;&gt;"SIM",U1722&gt;0),"ERRO: % alíquota &gt; 0, mas NÃO permitida ❌",
IF(AND(Q1722="SIM",U1722=0),"ATENÇÃO: alíquota permitida, mas % = 0 🔎",
"Alíquota aplicada corretamente ✅")))</f>
        <v/>
      </c>
      <c r="Q1722" s="5" t="str">
        <f>IF(E1722="","",IFERROR(VLOOKUP(E1722,REGRAS_CST!$A$2:$D$200,4,FALSE),""))</f>
        <v/>
      </c>
      <c r="R1722" s="9"/>
      <c r="S1722" s="7">
        <f>IF($H1722="","",$H1722*(1-$U1722))</f>
        <v>8.9999999999999993E-3</v>
      </c>
      <c r="T1722" s="7">
        <f>IF($I1722="","",$I1722*(1-$U1722))</f>
        <v>1E-3</v>
      </c>
      <c r="U1722" s="7">
        <f>IFERROR(INDEX(BASE_CCLASSTRIB!$E:$E, MATCH(TEXT($D1722,"000000"), BASE_CCLASSTRIB!$A:$A, 0))/100, 0)</f>
        <v>0</v>
      </c>
      <c r="V1722" s="21">
        <f>IFERROR(INDEX(BASE_CCLASSTRIB!$F:$F, MATCH(TEXT($D1722,"000000"), BASE_CCLASSTRIB!$A:$A, 0))/100, 0)</f>
        <v>0</v>
      </c>
    </row>
    <row r="1723" spans="1:22" ht="32.25" customHeight="1" thickTop="1" thickBot="1">
      <c r="A1723" s="24"/>
      <c r="B1723" s="5"/>
      <c r="C1723" s="5"/>
      <c r="D1723" s="5"/>
      <c r="E1723" s="8" t="str">
        <f>IF(D1723="","",LEFT(D1723,3))</f>
        <v/>
      </c>
      <c r="F1723" s="5" t="str">
        <f>IF(E1723="","",IFERROR(VLOOKUP(E1723,REGRAS_CST!$A$2:$B$200,2,FALSE),""))</f>
        <v/>
      </c>
      <c r="G1723" s="25"/>
      <c r="H1723" s="7">
        <v>8.9999999999999993E-3</v>
      </c>
      <c r="I1723" s="7">
        <v>1E-3</v>
      </c>
      <c r="J1723" s="9">
        <v>0</v>
      </c>
      <c r="K1723" s="5" t="str">
        <f>IF(E1723="","",IFERROR(VLOOKUP(E1723,REGRAS_CST!$A$2:$C$200,3,FALSE),""))</f>
        <v/>
      </c>
      <c r="L1723" s="10" t="str">
        <f>IF($G1723="", "", $G1723*(1-$V1723))</f>
        <v/>
      </c>
      <c r="M1723" s="30" t="str">
        <f t="shared" si="52"/>
        <v/>
      </c>
      <c r="N1723" s="30" t="str">
        <f t="shared" si="53"/>
        <v/>
      </c>
      <c r="O1723" s="5" t="str">
        <f>IF(D1723="","",
IF(AND(K1723&lt;&gt;"SIM",V1723&gt;0),"ERRO: % BC &gt; 0, mas NÃO permitida ❌",
IF(AND(K1723="SIM",V1723=0),"ATENÇÃO: BC permitida, mas % = 0 🔎",
"Base de cálculo aplicada corretamente ✅")))</f>
        <v/>
      </c>
      <c r="P1723" s="5" t="str">
        <f>IF(D1723="","",
IF(AND(Q1723&lt;&gt;"SIM",U1723&gt;0),"ERRO: % alíquota &gt; 0, mas NÃO permitida ❌",
IF(AND(Q1723="SIM",U1723=0),"ATENÇÃO: alíquota permitida, mas % = 0 🔎",
"Alíquota aplicada corretamente ✅")))</f>
        <v/>
      </c>
      <c r="Q1723" s="5" t="str">
        <f>IF(E1723="","",IFERROR(VLOOKUP(E1723,REGRAS_CST!$A$2:$D$200,4,FALSE),""))</f>
        <v/>
      </c>
      <c r="R1723" s="9"/>
      <c r="S1723" s="7">
        <f>IF($H1723="","",$H1723*(1-$U1723))</f>
        <v>8.9999999999999993E-3</v>
      </c>
      <c r="T1723" s="7">
        <f>IF($I1723="","",$I1723*(1-$U1723))</f>
        <v>1E-3</v>
      </c>
      <c r="U1723" s="7">
        <f>IFERROR(INDEX(BASE_CCLASSTRIB!$E:$E, MATCH(TEXT($D1723,"000000"), BASE_CCLASSTRIB!$A:$A, 0))/100, 0)</f>
        <v>0</v>
      </c>
      <c r="V1723" s="21">
        <f>IFERROR(INDEX(BASE_CCLASSTRIB!$F:$F, MATCH(TEXT($D1723,"000000"), BASE_CCLASSTRIB!$A:$A, 0))/100, 0)</f>
        <v>0</v>
      </c>
    </row>
    <row r="1724" spans="1:22" ht="32.25" customHeight="1" thickTop="1" thickBot="1">
      <c r="A1724" s="24"/>
      <c r="B1724" s="5"/>
      <c r="C1724" s="5"/>
      <c r="D1724" s="5"/>
      <c r="E1724" s="8" t="str">
        <f>IF(D1724="","",LEFT(D1724,3))</f>
        <v/>
      </c>
      <c r="F1724" s="5" t="str">
        <f>IF(E1724="","",IFERROR(VLOOKUP(E1724,REGRAS_CST!$A$2:$B$200,2,FALSE),""))</f>
        <v/>
      </c>
      <c r="G1724" s="25"/>
      <c r="H1724" s="7">
        <v>8.9999999999999993E-3</v>
      </c>
      <c r="I1724" s="7">
        <v>1E-3</v>
      </c>
      <c r="J1724" s="9">
        <v>0</v>
      </c>
      <c r="K1724" s="5" t="str">
        <f>IF(E1724="","",IFERROR(VLOOKUP(E1724,REGRAS_CST!$A$2:$C$200,3,FALSE),""))</f>
        <v/>
      </c>
      <c r="L1724" s="10" t="str">
        <f>IF($G1724="", "", $G1724*(1-$V1724))</f>
        <v/>
      </c>
      <c r="M1724" s="30" t="str">
        <f t="shared" si="52"/>
        <v/>
      </c>
      <c r="N1724" s="30" t="str">
        <f t="shared" si="53"/>
        <v/>
      </c>
      <c r="O1724" s="5" t="str">
        <f>IF(D1724="","",
IF(AND(K1724&lt;&gt;"SIM",V1724&gt;0),"ERRO: % BC &gt; 0, mas NÃO permitida ❌",
IF(AND(K1724="SIM",V1724=0),"ATENÇÃO: BC permitida, mas % = 0 🔎",
"Base de cálculo aplicada corretamente ✅")))</f>
        <v/>
      </c>
      <c r="P1724" s="5" t="str">
        <f>IF(D1724="","",
IF(AND(Q1724&lt;&gt;"SIM",U1724&gt;0),"ERRO: % alíquota &gt; 0, mas NÃO permitida ❌",
IF(AND(Q1724="SIM",U1724=0),"ATENÇÃO: alíquota permitida, mas % = 0 🔎",
"Alíquota aplicada corretamente ✅")))</f>
        <v/>
      </c>
      <c r="Q1724" s="5" t="str">
        <f>IF(E1724="","",IFERROR(VLOOKUP(E1724,REGRAS_CST!$A$2:$D$200,4,FALSE),""))</f>
        <v/>
      </c>
      <c r="R1724" s="9"/>
      <c r="S1724" s="7">
        <f>IF($H1724="","",$H1724*(1-$U1724))</f>
        <v>8.9999999999999993E-3</v>
      </c>
      <c r="T1724" s="7">
        <f>IF($I1724="","",$I1724*(1-$U1724))</f>
        <v>1E-3</v>
      </c>
      <c r="U1724" s="7">
        <f>IFERROR(INDEX(BASE_CCLASSTRIB!$E:$E, MATCH(TEXT($D1724,"000000"), BASE_CCLASSTRIB!$A:$A, 0))/100, 0)</f>
        <v>0</v>
      </c>
      <c r="V1724" s="21">
        <f>IFERROR(INDEX(BASE_CCLASSTRIB!$F:$F, MATCH(TEXT($D1724,"000000"), BASE_CCLASSTRIB!$A:$A, 0))/100, 0)</f>
        <v>0</v>
      </c>
    </row>
    <row r="1725" spans="1:22" ht="32.25" customHeight="1" thickTop="1" thickBot="1">
      <c r="A1725" s="24"/>
      <c r="B1725" s="5"/>
      <c r="C1725" s="5"/>
      <c r="D1725" s="5"/>
      <c r="E1725" s="8" t="str">
        <f>IF(D1725="","",LEFT(D1725,3))</f>
        <v/>
      </c>
      <c r="F1725" s="5" t="str">
        <f>IF(E1725="","",IFERROR(VLOOKUP(E1725,REGRAS_CST!$A$2:$B$200,2,FALSE),""))</f>
        <v/>
      </c>
      <c r="G1725" s="25"/>
      <c r="H1725" s="7">
        <v>8.9999999999999993E-3</v>
      </c>
      <c r="I1725" s="7">
        <v>1E-3</v>
      </c>
      <c r="J1725" s="9">
        <v>0</v>
      </c>
      <c r="K1725" s="5" t="str">
        <f>IF(E1725="","",IFERROR(VLOOKUP(E1725,REGRAS_CST!$A$2:$C$200,3,FALSE),""))</f>
        <v/>
      </c>
      <c r="L1725" s="10" t="str">
        <f>IF($G1725="", "", $G1725*(1-$V1725))</f>
        <v/>
      </c>
      <c r="M1725" s="30" t="str">
        <f t="shared" si="52"/>
        <v/>
      </c>
      <c r="N1725" s="30" t="str">
        <f t="shared" si="53"/>
        <v/>
      </c>
      <c r="O1725" s="5" t="str">
        <f>IF(D1725="","",
IF(AND(K1725&lt;&gt;"SIM",V1725&gt;0),"ERRO: % BC &gt; 0, mas NÃO permitida ❌",
IF(AND(K1725="SIM",V1725=0),"ATENÇÃO: BC permitida, mas % = 0 🔎",
"Base de cálculo aplicada corretamente ✅")))</f>
        <v/>
      </c>
      <c r="P1725" s="5" t="str">
        <f>IF(D1725="","",
IF(AND(Q1725&lt;&gt;"SIM",U1725&gt;0),"ERRO: % alíquota &gt; 0, mas NÃO permitida ❌",
IF(AND(Q1725="SIM",U1725=0),"ATENÇÃO: alíquota permitida, mas % = 0 🔎",
"Alíquota aplicada corretamente ✅")))</f>
        <v/>
      </c>
      <c r="Q1725" s="5" t="str">
        <f>IF(E1725="","",IFERROR(VLOOKUP(E1725,REGRAS_CST!$A$2:$D$200,4,FALSE),""))</f>
        <v/>
      </c>
      <c r="R1725" s="9"/>
      <c r="S1725" s="7">
        <f>IF($H1725="","",$H1725*(1-$U1725))</f>
        <v>8.9999999999999993E-3</v>
      </c>
      <c r="T1725" s="7">
        <f>IF($I1725="","",$I1725*(1-$U1725))</f>
        <v>1E-3</v>
      </c>
      <c r="U1725" s="7">
        <f>IFERROR(INDEX(BASE_CCLASSTRIB!$E:$E, MATCH(TEXT($D1725,"000000"), BASE_CCLASSTRIB!$A:$A, 0))/100, 0)</f>
        <v>0</v>
      </c>
      <c r="V1725" s="21">
        <f>IFERROR(INDEX(BASE_CCLASSTRIB!$F:$F, MATCH(TEXT($D1725,"000000"), BASE_CCLASSTRIB!$A:$A, 0))/100, 0)</f>
        <v>0</v>
      </c>
    </row>
    <row r="1726" spans="1:22" ht="32.25" customHeight="1" thickTop="1" thickBot="1">
      <c r="A1726" s="24"/>
      <c r="B1726" s="5"/>
      <c r="C1726" s="5"/>
      <c r="D1726" s="5"/>
      <c r="E1726" s="8" t="str">
        <f>IF(D1726="","",LEFT(D1726,3))</f>
        <v/>
      </c>
      <c r="F1726" s="5" t="str">
        <f>IF(E1726="","",IFERROR(VLOOKUP(E1726,REGRAS_CST!$A$2:$B$200,2,FALSE),""))</f>
        <v/>
      </c>
      <c r="G1726" s="25"/>
      <c r="H1726" s="7">
        <v>8.9999999999999993E-3</v>
      </c>
      <c r="I1726" s="7">
        <v>1E-3</v>
      </c>
      <c r="J1726" s="9">
        <v>0</v>
      </c>
      <c r="K1726" s="5" t="str">
        <f>IF(E1726="","",IFERROR(VLOOKUP(E1726,REGRAS_CST!$A$2:$C$200,3,FALSE),""))</f>
        <v/>
      </c>
      <c r="L1726" s="10" t="str">
        <f>IF($G1726="", "", $G1726*(1-$V1726))</f>
        <v/>
      </c>
      <c r="M1726" s="30" t="str">
        <f t="shared" si="52"/>
        <v/>
      </c>
      <c r="N1726" s="30" t="str">
        <f t="shared" si="53"/>
        <v/>
      </c>
      <c r="O1726" s="5" t="str">
        <f>IF(D1726="","",
IF(AND(K1726&lt;&gt;"SIM",V1726&gt;0),"ERRO: % BC &gt; 0, mas NÃO permitida ❌",
IF(AND(K1726="SIM",V1726=0),"ATENÇÃO: BC permitida, mas % = 0 🔎",
"Base de cálculo aplicada corretamente ✅")))</f>
        <v/>
      </c>
      <c r="P1726" s="5" t="str">
        <f>IF(D1726="","",
IF(AND(Q1726&lt;&gt;"SIM",U1726&gt;0),"ERRO: % alíquota &gt; 0, mas NÃO permitida ❌",
IF(AND(Q1726="SIM",U1726=0),"ATENÇÃO: alíquota permitida, mas % = 0 🔎",
"Alíquota aplicada corretamente ✅")))</f>
        <v/>
      </c>
      <c r="Q1726" s="5" t="str">
        <f>IF(E1726="","",IFERROR(VLOOKUP(E1726,REGRAS_CST!$A$2:$D$200,4,FALSE),""))</f>
        <v/>
      </c>
      <c r="R1726" s="9"/>
      <c r="S1726" s="7">
        <f>IF($H1726="","",$H1726*(1-$U1726))</f>
        <v>8.9999999999999993E-3</v>
      </c>
      <c r="T1726" s="7">
        <f>IF($I1726="","",$I1726*(1-$U1726))</f>
        <v>1E-3</v>
      </c>
      <c r="U1726" s="7">
        <f>IFERROR(INDEX(BASE_CCLASSTRIB!$E:$E, MATCH(TEXT($D1726,"000000"), BASE_CCLASSTRIB!$A:$A, 0))/100, 0)</f>
        <v>0</v>
      </c>
      <c r="V1726" s="21">
        <f>IFERROR(INDEX(BASE_CCLASSTRIB!$F:$F, MATCH(TEXT($D1726,"000000"), BASE_CCLASSTRIB!$A:$A, 0))/100, 0)</f>
        <v>0</v>
      </c>
    </row>
    <row r="1727" spans="1:22" ht="32.25" customHeight="1" thickTop="1" thickBot="1">
      <c r="A1727" s="24"/>
      <c r="B1727" s="5"/>
      <c r="C1727" s="5"/>
      <c r="D1727" s="5"/>
      <c r="E1727" s="8" t="str">
        <f>IF(D1727="","",LEFT(D1727,3))</f>
        <v/>
      </c>
      <c r="F1727" s="5" t="str">
        <f>IF(E1727="","",IFERROR(VLOOKUP(E1727,REGRAS_CST!$A$2:$B$200,2,FALSE),""))</f>
        <v/>
      </c>
      <c r="G1727" s="25"/>
      <c r="H1727" s="7">
        <v>8.9999999999999993E-3</v>
      </c>
      <c r="I1727" s="7">
        <v>1E-3</v>
      </c>
      <c r="J1727" s="9">
        <v>0</v>
      </c>
      <c r="K1727" s="5" t="str">
        <f>IF(E1727="","",IFERROR(VLOOKUP(E1727,REGRAS_CST!$A$2:$C$200,3,FALSE),""))</f>
        <v/>
      </c>
      <c r="L1727" s="10" t="str">
        <f>IF($G1727="", "", $G1727*(1-$V1727))</f>
        <v/>
      </c>
      <c r="M1727" s="30" t="str">
        <f t="shared" si="52"/>
        <v/>
      </c>
      <c r="N1727" s="30" t="str">
        <f t="shared" si="53"/>
        <v/>
      </c>
      <c r="O1727" s="5" t="str">
        <f>IF(D1727="","",
IF(AND(K1727&lt;&gt;"SIM",V1727&gt;0),"ERRO: % BC &gt; 0, mas NÃO permitida ❌",
IF(AND(K1727="SIM",V1727=0),"ATENÇÃO: BC permitida, mas % = 0 🔎",
"Base de cálculo aplicada corretamente ✅")))</f>
        <v/>
      </c>
      <c r="P1727" s="5" t="str">
        <f>IF(D1727="","",
IF(AND(Q1727&lt;&gt;"SIM",U1727&gt;0),"ERRO: % alíquota &gt; 0, mas NÃO permitida ❌",
IF(AND(Q1727="SIM",U1727=0),"ATENÇÃO: alíquota permitida, mas % = 0 🔎",
"Alíquota aplicada corretamente ✅")))</f>
        <v/>
      </c>
      <c r="Q1727" s="5" t="str">
        <f>IF(E1727="","",IFERROR(VLOOKUP(E1727,REGRAS_CST!$A$2:$D$200,4,FALSE),""))</f>
        <v/>
      </c>
      <c r="R1727" s="9"/>
      <c r="S1727" s="7">
        <f>IF($H1727="","",$H1727*(1-$U1727))</f>
        <v>8.9999999999999993E-3</v>
      </c>
      <c r="T1727" s="7">
        <f>IF($I1727="","",$I1727*(1-$U1727))</f>
        <v>1E-3</v>
      </c>
      <c r="U1727" s="7">
        <f>IFERROR(INDEX(BASE_CCLASSTRIB!$E:$E, MATCH(TEXT($D1727,"000000"), BASE_CCLASSTRIB!$A:$A, 0))/100, 0)</f>
        <v>0</v>
      </c>
      <c r="V1727" s="21">
        <f>IFERROR(INDEX(BASE_CCLASSTRIB!$F:$F, MATCH(TEXT($D1727,"000000"), BASE_CCLASSTRIB!$A:$A, 0))/100, 0)</f>
        <v>0</v>
      </c>
    </row>
    <row r="1728" spans="1:22" ht="32.25" customHeight="1" thickTop="1" thickBot="1">
      <c r="A1728" s="24"/>
      <c r="B1728" s="5"/>
      <c r="C1728" s="5"/>
      <c r="D1728" s="5"/>
      <c r="E1728" s="8" t="str">
        <f>IF(D1728="","",LEFT(D1728,3))</f>
        <v/>
      </c>
      <c r="F1728" s="5" t="str">
        <f>IF(E1728="","",IFERROR(VLOOKUP(E1728,REGRAS_CST!$A$2:$B$200,2,FALSE),""))</f>
        <v/>
      </c>
      <c r="G1728" s="25"/>
      <c r="H1728" s="7">
        <v>8.9999999999999993E-3</v>
      </c>
      <c r="I1728" s="7">
        <v>1E-3</v>
      </c>
      <c r="J1728" s="9">
        <v>0</v>
      </c>
      <c r="K1728" s="5" t="str">
        <f>IF(E1728="","",IFERROR(VLOOKUP(E1728,REGRAS_CST!$A$2:$C$200,3,FALSE),""))</f>
        <v/>
      </c>
      <c r="L1728" s="10" t="str">
        <f>IF($G1728="", "", $G1728*(1-$V1728))</f>
        <v/>
      </c>
      <c r="M1728" s="30" t="str">
        <f t="shared" si="52"/>
        <v/>
      </c>
      <c r="N1728" s="30" t="str">
        <f t="shared" si="53"/>
        <v/>
      </c>
      <c r="O1728" s="5" t="str">
        <f>IF(D1728="","",
IF(AND(K1728&lt;&gt;"SIM",V1728&gt;0),"ERRO: % BC &gt; 0, mas NÃO permitida ❌",
IF(AND(K1728="SIM",V1728=0),"ATENÇÃO: BC permitida, mas % = 0 🔎",
"Base de cálculo aplicada corretamente ✅")))</f>
        <v/>
      </c>
      <c r="P1728" s="5" t="str">
        <f>IF(D1728="","",
IF(AND(Q1728&lt;&gt;"SIM",U1728&gt;0),"ERRO: % alíquota &gt; 0, mas NÃO permitida ❌",
IF(AND(Q1728="SIM",U1728=0),"ATENÇÃO: alíquota permitida, mas % = 0 🔎",
"Alíquota aplicada corretamente ✅")))</f>
        <v/>
      </c>
      <c r="Q1728" s="5" t="str">
        <f>IF(E1728="","",IFERROR(VLOOKUP(E1728,REGRAS_CST!$A$2:$D$200,4,FALSE),""))</f>
        <v/>
      </c>
      <c r="R1728" s="9"/>
      <c r="S1728" s="7">
        <f>IF($H1728="","",$H1728*(1-$U1728))</f>
        <v>8.9999999999999993E-3</v>
      </c>
      <c r="T1728" s="7">
        <f>IF($I1728="","",$I1728*(1-$U1728))</f>
        <v>1E-3</v>
      </c>
      <c r="U1728" s="7">
        <f>IFERROR(INDEX(BASE_CCLASSTRIB!$E:$E, MATCH(TEXT($D1728,"000000"), BASE_CCLASSTRIB!$A:$A, 0))/100, 0)</f>
        <v>0</v>
      </c>
      <c r="V1728" s="21">
        <f>IFERROR(INDEX(BASE_CCLASSTRIB!$F:$F, MATCH(TEXT($D1728,"000000"), BASE_CCLASSTRIB!$A:$A, 0))/100, 0)</f>
        <v>0</v>
      </c>
    </row>
    <row r="1729" spans="1:22" ht="32.25" customHeight="1" thickTop="1" thickBot="1">
      <c r="A1729" s="24"/>
      <c r="B1729" s="5"/>
      <c r="C1729" s="5"/>
      <c r="D1729" s="5"/>
      <c r="E1729" s="8" t="str">
        <f>IF(D1729="","",LEFT(D1729,3))</f>
        <v/>
      </c>
      <c r="F1729" s="5" t="str">
        <f>IF(E1729="","",IFERROR(VLOOKUP(E1729,REGRAS_CST!$A$2:$B$200,2,FALSE),""))</f>
        <v/>
      </c>
      <c r="G1729" s="25"/>
      <c r="H1729" s="7">
        <v>8.9999999999999993E-3</v>
      </c>
      <c r="I1729" s="7">
        <v>1E-3</v>
      </c>
      <c r="J1729" s="9">
        <v>0</v>
      </c>
      <c r="K1729" s="5" t="str">
        <f>IF(E1729="","",IFERROR(VLOOKUP(E1729,REGRAS_CST!$A$2:$C$200,3,FALSE),""))</f>
        <v/>
      </c>
      <c r="L1729" s="10" t="str">
        <f>IF($G1729="", "", $G1729*(1-$V1729))</f>
        <v/>
      </c>
      <c r="M1729" s="30" t="str">
        <f t="shared" si="52"/>
        <v/>
      </c>
      <c r="N1729" s="30" t="str">
        <f t="shared" si="53"/>
        <v/>
      </c>
      <c r="O1729" s="5" t="str">
        <f>IF(D1729="","",
IF(AND(K1729&lt;&gt;"SIM",V1729&gt;0),"ERRO: % BC &gt; 0, mas NÃO permitida ❌",
IF(AND(K1729="SIM",V1729=0),"ATENÇÃO: BC permitida, mas % = 0 🔎",
"Base de cálculo aplicada corretamente ✅")))</f>
        <v/>
      </c>
      <c r="P1729" s="5" t="str">
        <f>IF(D1729="","",
IF(AND(Q1729&lt;&gt;"SIM",U1729&gt;0),"ERRO: % alíquota &gt; 0, mas NÃO permitida ❌",
IF(AND(Q1729="SIM",U1729=0),"ATENÇÃO: alíquota permitida, mas % = 0 🔎",
"Alíquota aplicada corretamente ✅")))</f>
        <v/>
      </c>
      <c r="Q1729" s="5" t="str">
        <f>IF(E1729="","",IFERROR(VLOOKUP(E1729,REGRAS_CST!$A$2:$D$200,4,FALSE),""))</f>
        <v/>
      </c>
      <c r="R1729" s="9"/>
      <c r="S1729" s="7">
        <f>IF($H1729="","",$H1729*(1-$U1729))</f>
        <v>8.9999999999999993E-3</v>
      </c>
      <c r="T1729" s="7">
        <f>IF($I1729="","",$I1729*(1-$U1729))</f>
        <v>1E-3</v>
      </c>
      <c r="U1729" s="7">
        <f>IFERROR(INDEX(BASE_CCLASSTRIB!$E:$E, MATCH(TEXT($D1729,"000000"), BASE_CCLASSTRIB!$A:$A, 0))/100, 0)</f>
        <v>0</v>
      </c>
      <c r="V1729" s="21">
        <f>IFERROR(INDEX(BASE_CCLASSTRIB!$F:$F, MATCH(TEXT($D1729,"000000"), BASE_CCLASSTRIB!$A:$A, 0))/100, 0)</f>
        <v>0</v>
      </c>
    </row>
    <row r="1730" spans="1:22" ht="32.25" customHeight="1" thickTop="1" thickBot="1">
      <c r="A1730" s="24"/>
      <c r="B1730" s="5"/>
      <c r="C1730" s="5"/>
      <c r="D1730" s="5"/>
      <c r="E1730" s="8" t="str">
        <f>IF(D1730="","",LEFT(D1730,3))</f>
        <v/>
      </c>
      <c r="F1730" s="5" t="str">
        <f>IF(E1730="","",IFERROR(VLOOKUP(E1730,REGRAS_CST!$A$2:$B$200,2,FALSE),""))</f>
        <v/>
      </c>
      <c r="G1730" s="25"/>
      <c r="H1730" s="7">
        <v>8.9999999999999993E-3</v>
      </c>
      <c r="I1730" s="7">
        <v>1E-3</v>
      </c>
      <c r="J1730" s="9">
        <v>0</v>
      </c>
      <c r="K1730" s="5" t="str">
        <f>IF(E1730="","",IFERROR(VLOOKUP(E1730,REGRAS_CST!$A$2:$C$200,3,FALSE),""))</f>
        <v/>
      </c>
      <c r="L1730" s="10" t="str">
        <f>IF($G1730="", "", $G1730*(1-$V1730))</f>
        <v/>
      </c>
      <c r="M1730" s="30" t="str">
        <f t="shared" si="52"/>
        <v/>
      </c>
      <c r="N1730" s="30" t="str">
        <f t="shared" si="53"/>
        <v/>
      </c>
      <c r="O1730" s="5" t="str">
        <f>IF(D1730="","",
IF(AND(K1730&lt;&gt;"SIM",V1730&gt;0),"ERRO: % BC &gt; 0, mas NÃO permitida ❌",
IF(AND(K1730="SIM",V1730=0),"ATENÇÃO: BC permitida, mas % = 0 🔎",
"Base de cálculo aplicada corretamente ✅")))</f>
        <v/>
      </c>
      <c r="P1730" s="5" t="str">
        <f>IF(D1730="","",
IF(AND(Q1730&lt;&gt;"SIM",U1730&gt;0),"ERRO: % alíquota &gt; 0, mas NÃO permitida ❌",
IF(AND(Q1730="SIM",U1730=0),"ATENÇÃO: alíquota permitida, mas % = 0 🔎",
"Alíquota aplicada corretamente ✅")))</f>
        <v/>
      </c>
      <c r="Q1730" s="5" t="str">
        <f>IF(E1730="","",IFERROR(VLOOKUP(E1730,REGRAS_CST!$A$2:$D$200,4,FALSE),""))</f>
        <v/>
      </c>
      <c r="R1730" s="9"/>
      <c r="S1730" s="7">
        <f>IF($H1730="","",$H1730*(1-$U1730))</f>
        <v>8.9999999999999993E-3</v>
      </c>
      <c r="T1730" s="7">
        <f>IF($I1730="","",$I1730*(1-$U1730))</f>
        <v>1E-3</v>
      </c>
      <c r="U1730" s="7">
        <f>IFERROR(INDEX(BASE_CCLASSTRIB!$E:$E, MATCH(TEXT($D1730,"000000"), BASE_CCLASSTRIB!$A:$A, 0))/100, 0)</f>
        <v>0</v>
      </c>
      <c r="V1730" s="21">
        <f>IFERROR(INDEX(BASE_CCLASSTRIB!$F:$F, MATCH(TEXT($D1730,"000000"), BASE_CCLASSTRIB!$A:$A, 0))/100, 0)</f>
        <v>0</v>
      </c>
    </row>
    <row r="1731" spans="1:22" ht="32.25" customHeight="1" thickTop="1" thickBot="1">
      <c r="A1731" s="24"/>
      <c r="B1731" s="5"/>
      <c r="C1731" s="5"/>
      <c r="D1731" s="5"/>
      <c r="E1731" s="8" t="str">
        <f>IF(D1731="","",LEFT(D1731,3))</f>
        <v/>
      </c>
      <c r="F1731" s="5" t="str">
        <f>IF(E1731="","",IFERROR(VLOOKUP(E1731,REGRAS_CST!$A$2:$B$200,2,FALSE),""))</f>
        <v/>
      </c>
      <c r="G1731" s="25"/>
      <c r="H1731" s="7">
        <v>8.9999999999999993E-3</v>
      </c>
      <c r="I1731" s="7">
        <v>1E-3</v>
      </c>
      <c r="J1731" s="9">
        <v>0</v>
      </c>
      <c r="K1731" s="5" t="str">
        <f>IF(E1731="","",IFERROR(VLOOKUP(E1731,REGRAS_CST!$A$2:$C$200,3,FALSE),""))</f>
        <v/>
      </c>
      <c r="L1731" s="10" t="str">
        <f>IF($G1731="", "", $G1731*(1-$V1731))</f>
        <v/>
      </c>
      <c r="M1731" s="30" t="str">
        <f t="shared" si="52"/>
        <v/>
      </c>
      <c r="N1731" s="30" t="str">
        <f t="shared" si="53"/>
        <v/>
      </c>
      <c r="O1731" s="5" t="str">
        <f>IF(D1731="","",
IF(AND(K1731&lt;&gt;"SIM",V1731&gt;0),"ERRO: % BC &gt; 0, mas NÃO permitida ❌",
IF(AND(K1731="SIM",V1731=0),"ATENÇÃO: BC permitida, mas % = 0 🔎",
"Base de cálculo aplicada corretamente ✅")))</f>
        <v/>
      </c>
      <c r="P1731" s="5" t="str">
        <f>IF(D1731="","",
IF(AND(Q1731&lt;&gt;"SIM",U1731&gt;0),"ERRO: % alíquota &gt; 0, mas NÃO permitida ❌",
IF(AND(Q1731="SIM",U1731=0),"ATENÇÃO: alíquota permitida, mas % = 0 🔎",
"Alíquota aplicada corretamente ✅")))</f>
        <v/>
      </c>
      <c r="Q1731" s="5" t="str">
        <f>IF(E1731="","",IFERROR(VLOOKUP(E1731,REGRAS_CST!$A$2:$D$200,4,FALSE),""))</f>
        <v/>
      </c>
      <c r="R1731" s="9"/>
      <c r="S1731" s="7">
        <f>IF($H1731="","",$H1731*(1-$U1731))</f>
        <v>8.9999999999999993E-3</v>
      </c>
      <c r="T1731" s="7">
        <f>IF($I1731="","",$I1731*(1-$U1731))</f>
        <v>1E-3</v>
      </c>
      <c r="U1731" s="7">
        <f>IFERROR(INDEX(BASE_CCLASSTRIB!$E:$E, MATCH(TEXT($D1731,"000000"), BASE_CCLASSTRIB!$A:$A, 0))/100, 0)</f>
        <v>0</v>
      </c>
      <c r="V1731" s="21">
        <f>IFERROR(INDEX(BASE_CCLASSTRIB!$F:$F, MATCH(TEXT($D1731,"000000"), BASE_CCLASSTRIB!$A:$A, 0))/100, 0)</f>
        <v>0</v>
      </c>
    </row>
    <row r="1732" spans="1:22" ht="32.25" customHeight="1" thickTop="1" thickBot="1">
      <c r="A1732" s="24"/>
      <c r="B1732" s="5"/>
      <c r="C1732" s="5"/>
      <c r="D1732" s="5"/>
      <c r="E1732" s="8" t="str">
        <f>IF(D1732="","",LEFT(D1732,3))</f>
        <v/>
      </c>
      <c r="F1732" s="5" t="str">
        <f>IF(E1732="","",IFERROR(VLOOKUP(E1732,REGRAS_CST!$A$2:$B$200,2,FALSE),""))</f>
        <v/>
      </c>
      <c r="G1732" s="25"/>
      <c r="H1732" s="7">
        <v>8.9999999999999993E-3</v>
      </c>
      <c r="I1732" s="7">
        <v>1E-3</v>
      </c>
      <c r="J1732" s="9">
        <v>0</v>
      </c>
      <c r="K1732" s="5" t="str">
        <f>IF(E1732="","",IFERROR(VLOOKUP(E1732,REGRAS_CST!$A$2:$C$200,3,FALSE),""))</f>
        <v/>
      </c>
      <c r="L1732" s="10" t="str">
        <f>IF($G1732="", "", $G1732*(1-$V1732))</f>
        <v/>
      </c>
      <c r="M1732" s="30" t="str">
        <f t="shared" si="52"/>
        <v/>
      </c>
      <c r="N1732" s="30" t="str">
        <f t="shared" si="53"/>
        <v/>
      </c>
      <c r="O1732" s="5" t="str">
        <f>IF(D1732="","",
IF(AND(K1732&lt;&gt;"SIM",V1732&gt;0),"ERRO: % BC &gt; 0, mas NÃO permitida ❌",
IF(AND(K1732="SIM",V1732=0),"ATENÇÃO: BC permitida, mas % = 0 🔎",
"Base de cálculo aplicada corretamente ✅")))</f>
        <v/>
      </c>
      <c r="P1732" s="5" t="str">
        <f>IF(D1732="","",
IF(AND(Q1732&lt;&gt;"SIM",U1732&gt;0),"ERRO: % alíquota &gt; 0, mas NÃO permitida ❌",
IF(AND(Q1732="SIM",U1732=0),"ATENÇÃO: alíquota permitida, mas % = 0 🔎",
"Alíquota aplicada corretamente ✅")))</f>
        <v/>
      </c>
      <c r="Q1732" s="5" t="str">
        <f>IF(E1732="","",IFERROR(VLOOKUP(E1732,REGRAS_CST!$A$2:$D$200,4,FALSE),""))</f>
        <v/>
      </c>
      <c r="R1732" s="9"/>
      <c r="S1732" s="7">
        <f>IF($H1732="","",$H1732*(1-$U1732))</f>
        <v>8.9999999999999993E-3</v>
      </c>
      <c r="T1732" s="7">
        <f>IF($I1732="","",$I1732*(1-$U1732))</f>
        <v>1E-3</v>
      </c>
      <c r="U1732" s="7">
        <f>IFERROR(INDEX(BASE_CCLASSTRIB!$E:$E, MATCH(TEXT($D1732,"000000"), BASE_CCLASSTRIB!$A:$A, 0))/100, 0)</f>
        <v>0</v>
      </c>
      <c r="V1732" s="21">
        <f>IFERROR(INDEX(BASE_CCLASSTRIB!$F:$F, MATCH(TEXT($D1732,"000000"), BASE_CCLASSTRIB!$A:$A, 0))/100, 0)</f>
        <v>0</v>
      </c>
    </row>
    <row r="1733" spans="1:22" ht="32.25" customHeight="1" thickTop="1" thickBot="1">
      <c r="A1733" s="24"/>
      <c r="B1733" s="5"/>
      <c r="C1733" s="5"/>
      <c r="D1733" s="5"/>
      <c r="E1733" s="8" t="str">
        <f>IF(D1733="","",LEFT(D1733,3))</f>
        <v/>
      </c>
      <c r="F1733" s="5" t="str">
        <f>IF(E1733="","",IFERROR(VLOOKUP(E1733,REGRAS_CST!$A$2:$B$200,2,FALSE),""))</f>
        <v/>
      </c>
      <c r="G1733" s="25"/>
      <c r="H1733" s="7">
        <v>8.9999999999999993E-3</v>
      </c>
      <c r="I1733" s="7">
        <v>1E-3</v>
      </c>
      <c r="J1733" s="9">
        <v>0</v>
      </c>
      <c r="K1733" s="5" t="str">
        <f>IF(E1733="","",IFERROR(VLOOKUP(E1733,REGRAS_CST!$A$2:$C$200,3,FALSE),""))</f>
        <v/>
      </c>
      <c r="L1733" s="10" t="str">
        <f>IF($G1733="", "", $G1733*(1-$V1733))</f>
        <v/>
      </c>
      <c r="M1733" s="30" t="str">
        <f t="shared" ref="M1733:M1796" si="54">IF(OR($L1733="",$S1733=""),"",TRUNC(VALUE($L1733)*VALUE($S1733),2))</f>
        <v/>
      </c>
      <c r="N1733" s="30" t="str">
        <f t="shared" ref="N1733:N1796" si="55">IF(OR($L1733="",$T1733=""),"",TRUNC(VALUE($L1733)*VALUE($T1733),2))</f>
        <v/>
      </c>
      <c r="O1733" s="5" t="str">
        <f>IF(D1733="","",
IF(AND(K1733&lt;&gt;"SIM",V1733&gt;0),"ERRO: % BC &gt; 0, mas NÃO permitida ❌",
IF(AND(K1733="SIM",V1733=0),"ATENÇÃO: BC permitida, mas % = 0 🔎",
"Base de cálculo aplicada corretamente ✅")))</f>
        <v/>
      </c>
      <c r="P1733" s="5" t="str">
        <f>IF(D1733="","",
IF(AND(Q1733&lt;&gt;"SIM",U1733&gt;0),"ERRO: % alíquota &gt; 0, mas NÃO permitida ❌",
IF(AND(Q1733="SIM",U1733=0),"ATENÇÃO: alíquota permitida, mas % = 0 🔎",
"Alíquota aplicada corretamente ✅")))</f>
        <v/>
      </c>
      <c r="Q1733" s="5" t="str">
        <f>IF(E1733="","",IFERROR(VLOOKUP(E1733,REGRAS_CST!$A$2:$D$200,4,FALSE),""))</f>
        <v/>
      </c>
      <c r="R1733" s="9"/>
      <c r="S1733" s="7">
        <f>IF($H1733="","",$H1733*(1-$U1733))</f>
        <v>8.9999999999999993E-3</v>
      </c>
      <c r="T1733" s="7">
        <f>IF($I1733="","",$I1733*(1-$U1733))</f>
        <v>1E-3</v>
      </c>
      <c r="U1733" s="7">
        <f>IFERROR(INDEX(BASE_CCLASSTRIB!$E:$E, MATCH(TEXT($D1733,"000000"), BASE_CCLASSTRIB!$A:$A, 0))/100, 0)</f>
        <v>0</v>
      </c>
      <c r="V1733" s="21">
        <f>IFERROR(INDEX(BASE_CCLASSTRIB!$F:$F, MATCH(TEXT($D1733,"000000"), BASE_CCLASSTRIB!$A:$A, 0))/100, 0)</f>
        <v>0</v>
      </c>
    </row>
    <row r="1734" spans="1:22" ht="32.25" customHeight="1" thickTop="1" thickBot="1">
      <c r="A1734" s="24"/>
      <c r="B1734" s="5"/>
      <c r="C1734" s="5"/>
      <c r="D1734" s="5"/>
      <c r="E1734" s="8" t="str">
        <f>IF(D1734="","",LEFT(D1734,3))</f>
        <v/>
      </c>
      <c r="F1734" s="5" t="str">
        <f>IF(E1734="","",IFERROR(VLOOKUP(E1734,REGRAS_CST!$A$2:$B$200,2,FALSE),""))</f>
        <v/>
      </c>
      <c r="G1734" s="25"/>
      <c r="H1734" s="7">
        <v>8.9999999999999993E-3</v>
      </c>
      <c r="I1734" s="7">
        <v>1E-3</v>
      </c>
      <c r="J1734" s="9">
        <v>0</v>
      </c>
      <c r="K1734" s="5" t="str">
        <f>IF(E1734="","",IFERROR(VLOOKUP(E1734,REGRAS_CST!$A$2:$C$200,3,FALSE),""))</f>
        <v/>
      </c>
      <c r="L1734" s="10" t="str">
        <f>IF($G1734="", "", $G1734*(1-$V1734))</f>
        <v/>
      </c>
      <c r="M1734" s="30" t="str">
        <f t="shared" si="54"/>
        <v/>
      </c>
      <c r="N1734" s="30" t="str">
        <f t="shared" si="55"/>
        <v/>
      </c>
      <c r="O1734" s="5" t="str">
        <f>IF(D1734="","",
IF(AND(K1734&lt;&gt;"SIM",V1734&gt;0),"ERRO: % BC &gt; 0, mas NÃO permitida ❌",
IF(AND(K1734="SIM",V1734=0),"ATENÇÃO: BC permitida, mas % = 0 🔎",
"Base de cálculo aplicada corretamente ✅")))</f>
        <v/>
      </c>
      <c r="P1734" s="5" t="str">
        <f>IF(D1734="","",
IF(AND(Q1734&lt;&gt;"SIM",U1734&gt;0),"ERRO: % alíquota &gt; 0, mas NÃO permitida ❌",
IF(AND(Q1734="SIM",U1734=0),"ATENÇÃO: alíquota permitida, mas % = 0 🔎",
"Alíquota aplicada corretamente ✅")))</f>
        <v/>
      </c>
      <c r="Q1734" s="5" t="str">
        <f>IF(E1734="","",IFERROR(VLOOKUP(E1734,REGRAS_CST!$A$2:$D$200,4,FALSE),""))</f>
        <v/>
      </c>
      <c r="R1734" s="9"/>
      <c r="S1734" s="7">
        <f>IF($H1734="","",$H1734*(1-$U1734))</f>
        <v>8.9999999999999993E-3</v>
      </c>
      <c r="T1734" s="7">
        <f>IF($I1734="","",$I1734*(1-$U1734))</f>
        <v>1E-3</v>
      </c>
      <c r="U1734" s="7">
        <f>IFERROR(INDEX(BASE_CCLASSTRIB!$E:$E, MATCH(TEXT($D1734,"000000"), BASE_CCLASSTRIB!$A:$A, 0))/100, 0)</f>
        <v>0</v>
      </c>
      <c r="V1734" s="21">
        <f>IFERROR(INDEX(BASE_CCLASSTRIB!$F:$F, MATCH(TEXT($D1734,"000000"), BASE_CCLASSTRIB!$A:$A, 0))/100, 0)</f>
        <v>0</v>
      </c>
    </row>
    <row r="1735" spans="1:22" ht="32.25" customHeight="1" thickTop="1" thickBot="1">
      <c r="A1735" s="24"/>
      <c r="B1735" s="5"/>
      <c r="C1735" s="5"/>
      <c r="D1735" s="5"/>
      <c r="E1735" s="8" t="str">
        <f>IF(D1735="","",LEFT(D1735,3))</f>
        <v/>
      </c>
      <c r="F1735" s="5" t="str">
        <f>IF(E1735="","",IFERROR(VLOOKUP(E1735,REGRAS_CST!$A$2:$B$200,2,FALSE),""))</f>
        <v/>
      </c>
      <c r="G1735" s="25"/>
      <c r="H1735" s="7">
        <v>8.9999999999999993E-3</v>
      </c>
      <c r="I1735" s="7">
        <v>1E-3</v>
      </c>
      <c r="J1735" s="9">
        <v>0</v>
      </c>
      <c r="K1735" s="5" t="str">
        <f>IF(E1735="","",IFERROR(VLOOKUP(E1735,REGRAS_CST!$A$2:$C$200,3,FALSE),""))</f>
        <v/>
      </c>
      <c r="L1735" s="10" t="str">
        <f>IF($G1735="", "", $G1735*(1-$V1735))</f>
        <v/>
      </c>
      <c r="M1735" s="30" t="str">
        <f t="shared" si="54"/>
        <v/>
      </c>
      <c r="N1735" s="30" t="str">
        <f t="shared" si="55"/>
        <v/>
      </c>
      <c r="O1735" s="5" t="str">
        <f>IF(D1735="","",
IF(AND(K1735&lt;&gt;"SIM",V1735&gt;0),"ERRO: % BC &gt; 0, mas NÃO permitida ❌",
IF(AND(K1735="SIM",V1735=0),"ATENÇÃO: BC permitida, mas % = 0 🔎",
"Base de cálculo aplicada corretamente ✅")))</f>
        <v/>
      </c>
      <c r="P1735" s="5" t="str">
        <f>IF(D1735="","",
IF(AND(Q1735&lt;&gt;"SIM",U1735&gt;0),"ERRO: % alíquota &gt; 0, mas NÃO permitida ❌",
IF(AND(Q1735="SIM",U1735=0),"ATENÇÃO: alíquota permitida, mas % = 0 🔎",
"Alíquota aplicada corretamente ✅")))</f>
        <v/>
      </c>
      <c r="Q1735" s="5" t="str">
        <f>IF(E1735="","",IFERROR(VLOOKUP(E1735,REGRAS_CST!$A$2:$D$200,4,FALSE),""))</f>
        <v/>
      </c>
      <c r="R1735" s="9"/>
      <c r="S1735" s="7">
        <f>IF($H1735="","",$H1735*(1-$U1735))</f>
        <v>8.9999999999999993E-3</v>
      </c>
      <c r="T1735" s="7">
        <f>IF($I1735="","",$I1735*(1-$U1735))</f>
        <v>1E-3</v>
      </c>
      <c r="U1735" s="7">
        <f>IFERROR(INDEX(BASE_CCLASSTRIB!$E:$E, MATCH(TEXT($D1735,"000000"), BASE_CCLASSTRIB!$A:$A, 0))/100, 0)</f>
        <v>0</v>
      </c>
      <c r="V1735" s="21">
        <f>IFERROR(INDEX(BASE_CCLASSTRIB!$F:$F, MATCH(TEXT($D1735,"000000"), BASE_CCLASSTRIB!$A:$A, 0))/100, 0)</f>
        <v>0</v>
      </c>
    </row>
    <row r="1736" spans="1:22" ht="32.25" customHeight="1" thickTop="1" thickBot="1">
      <c r="A1736" s="24"/>
      <c r="B1736" s="5"/>
      <c r="C1736" s="5"/>
      <c r="D1736" s="5"/>
      <c r="E1736" s="8" t="str">
        <f>IF(D1736="","",LEFT(D1736,3))</f>
        <v/>
      </c>
      <c r="F1736" s="5" t="str">
        <f>IF(E1736="","",IFERROR(VLOOKUP(E1736,REGRAS_CST!$A$2:$B$200,2,FALSE),""))</f>
        <v/>
      </c>
      <c r="G1736" s="25"/>
      <c r="H1736" s="7">
        <v>8.9999999999999993E-3</v>
      </c>
      <c r="I1736" s="7">
        <v>1E-3</v>
      </c>
      <c r="J1736" s="9">
        <v>0</v>
      </c>
      <c r="K1736" s="5" t="str">
        <f>IF(E1736="","",IFERROR(VLOOKUP(E1736,REGRAS_CST!$A$2:$C$200,3,FALSE),""))</f>
        <v/>
      </c>
      <c r="L1736" s="10" t="str">
        <f>IF($G1736="", "", $G1736*(1-$V1736))</f>
        <v/>
      </c>
      <c r="M1736" s="30" t="str">
        <f t="shared" si="54"/>
        <v/>
      </c>
      <c r="N1736" s="30" t="str">
        <f t="shared" si="55"/>
        <v/>
      </c>
      <c r="O1736" s="5" t="str">
        <f>IF(D1736="","",
IF(AND(K1736&lt;&gt;"SIM",V1736&gt;0),"ERRO: % BC &gt; 0, mas NÃO permitida ❌",
IF(AND(K1736="SIM",V1736=0),"ATENÇÃO: BC permitida, mas % = 0 🔎",
"Base de cálculo aplicada corretamente ✅")))</f>
        <v/>
      </c>
      <c r="P1736" s="5" t="str">
        <f>IF(D1736="","",
IF(AND(Q1736&lt;&gt;"SIM",U1736&gt;0),"ERRO: % alíquota &gt; 0, mas NÃO permitida ❌",
IF(AND(Q1736="SIM",U1736=0),"ATENÇÃO: alíquota permitida, mas % = 0 🔎",
"Alíquota aplicada corretamente ✅")))</f>
        <v/>
      </c>
      <c r="Q1736" s="5" t="str">
        <f>IF(E1736="","",IFERROR(VLOOKUP(E1736,REGRAS_CST!$A$2:$D$200,4,FALSE),""))</f>
        <v/>
      </c>
      <c r="R1736" s="9"/>
      <c r="S1736" s="7">
        <f>IF($H1736="","",$H1736*(1-$U1736))</f>
        <v>8.9999999999999993E-3</v>
      </c>
      <c r="T1736" s="7">
        <f>IF($I1736="","",$I1736*(1-$U1736))</f>
        <v>1E-3</v>
      </c>
      <c r="U1736" s="7">
        <f>IFERROR(INDEX(BASE_CCLASSTRIB!$E:$E, MATCH(TEXT($D1736,"000000"), BASE_CCLASSTRIB!$A:$A, 0))/100, 0)</f>
        <v>0</v>
      </c>
      <c r="V1736" s="21">
        <f>IFERROR(INDEX(BASE_CCLASSTRIB!$F:$F, MATCH(TEXT($D1736,"000000"), BASE_CCLASSTRIB!$A:$A, 0))/100, 0)</f>
        <v>0</v>
      </c>
    </row>
    <row r="1737" spans="1:22" ht="32.25" customHeight="1" thickTop="1" thickBot="1">
      <c r="A1737" s="24"/>
      <c r="B1737" s="5"/>
      <c r="C1737" s="5"/>
      <c r="D1737" s="5"/>
      <c r="E1737" s="8" t="str">
        <f>IF(D1737="","",LEFT(D1737,3))</f>
        <v/>
      </c>
      <c r="F1737" s="5" t="str">
        <f>IF(E1737="","",IFERROR(VLOOKUP(E1737,REGRAS_CST!$A$2:$B$200,2,FALSE),""))</f>
        <v/>
      </c>
      <c r="G1737" s="25"/>
      <c r="H1737" s="7">
        <v>8.9999999999999993E-3</v>
      </c>
      <c r="I1737" s="7">
        <v>1E-3</v>
      </c>
      <c r="J1737" s="9">
        <v>0</v>
      </c>
      <c r="K1737" s="5" t="str">
        <f>IF(E1737="","",IFERROR(VLOOKUP(E1737,REGRAS_CST!$A$2:$C$200,3,FALSE),""))</f>
        <v/>
      </c>
      <c r="L1737" s="10" t="str">
        <f>IF($G1737="", "", $G1737*(1-$V1737))</f>
        <v/>
      </c>
      <c r="M1737" s="30" t="str">
        <f t="shared" si="54"/>
        <v/>
      </c>
      <c r="N1737" s="30" t="str">
        <f t="shared" si="55"/>
        <v/>
      </c>
      <c r="O1737" s="5" t="str">
        <f>IF(D1737="","",
IF(AND(K1737&lt;&gt;"SIM",V1737&gt;0),"ERRO: % BC &gt; 0, mas NÃO permitida ❌",
IF(AND(K1737="SIM",V1737=0),"ATENÇÃO: BC permitida, mas % = 0 🔎",
"Base de cálculo aplicada corretamente ✅")))</f>
        <v/>
      </c>
      <c r="P1737" s="5" t="str">
        <f>IF(D1737="","",
IF(AND(Q1737&lt;&gt;"SIM",U1737&gt;0),"ERRO: % alíquota &gt; 0, mas NÃO permitida ❌",
IF(AND(Q1737="SIM",U1737=0),"ATENÇÃO: alíquota permitida, mas % = 0 🔎",
"Alíquota aplicada corretamente ✅")))</f>
        <v/>
      </c>
      <c r="Q1737" s="5" t="str">
        <f>IF(E1737="","",IFERROR(VLOOKUP(E1737,REGRAS_CST!$A$2:$D$200,4,FALSE),""))</f>
        <v/>
      </c>
      <c r="R1737" s="9"/>
      <c r="S1737" s="7">
        <f>IF($H1737="","",$H1737*(1-$U1737))</f>
        <v>8.9999999999999993E-3</v>
      </c>
      <c r="T1737" s="7">
        <f>IF($I1737="","",$I1737*(1-$U1737))</f>
        <v>1E-3</v>
      </c>
      <c r="U1737" s="7">
        <f>IFERROR(INDEX(BASE_CCLASSTRIB!$E:$E, MATCH(TEXT($D1737,"000000"), BASE_CCLASSTRIB!$A:$A, 0))/100, 0)</f>
        <v>0</v>
      </c>
      <c r="V1737" s="21">
        <f>IFERROR(INDEX(BASE_CCLASSTRIB!$F:$F, MATCH(TEXT($D1737,"000000"), BASE_CCLASSTRIB!$A:$A, 0))/100, 0)</f>
        <v>0</v>
      </c>
    </row>
    <row r="1738" spans="1:22" ht="32.25" customHeight="1" thickTop="1" thickBot="1">
      <c r="A1738" s="24"/>
      <c r="B1738" s="5"/>
      <c r="C1738" s="5"/>
      <c r="D1738" s="5"/>
      <c r="E1738" s="8" t="str">
        <f>IF(D1738="","",LEFT(D1738,3))</f>
        <v/>
      </c>
      <c r="F1738" s="5" t="str">
        <f>IF(E1738="","",IFERROR(VLOOKUP(E1738,REGRAS_CST!$A$2:$B$200,2,FALSE),""))</f>
        <v/>
      </c>
      <c r="G1738" s="25"/>
      <c r="H1738" s="7">
        <v>8.9999999999999993E-3</v>
      </c>
      <c r="I1738" s="7">
        <v>1E-3</v>
      </c>
      <c r="J1738" s="9">
        <v>0</v>
      </c>
      <c r="K1738" s="5" t="str">
        <f>IF(E1738="","",IFERROR(VLOOKUP(E1738,REGRAS_CST!$A$2:$C$200,3,FALSE),""))</f>
        <v/>
      </c>
      <c r="L1738" s="10" t="str">
        <f>IF($G1738="", "", $G1738*(1-$V1738))</f>
        <v/>
      </c>
      <c r="M1738" s="30" t="str">
        <f t="shared" si="54"/>
        <v/>
      </c>
      <c r="N1738" s="30" t="str">
        <f t="shared" si="55"/>
        <v/>
      </c>
      <c r="O1738" s="5" t="str">
        <f>IF(D1738="","",
IF(AND(K1738&lt;&gt;"SIM",V1738&gt;0),"ERRO: % BC &gt; 0, mas NÃO permitida ❌",
IF(AND(K1738="SIM",V1738=0),"ATENÇÃO: BC permitida, mas % = 0 🔎",
"Base de cálculo aplicada corretamente ✅")))</f>
        <v/>
      </c>
      <c r="P1738" s="5" t="str">
        <f>IF(D1738="","",
IF(AND(Q1738&lt;&gt;"SIM",U1738&gt;0),"ERRO: % alíquota &gt; 0, mas NÃO permitida ❌",
IF(AND(Q1738="SIM",U1738=0),"ATENÇÃO: alíquota permitida, mas % = 0 🔎",
"Alíquota aplicada corretamente ✅")))</f>
        <v/>
      </c>
      <c r="Q1738" s="5" t="str">
        <f>IF(E1738="","",IFERROR(VLOOKUP(E1738,REGRAS_CST!$A$2:$D$200,4,FALSE),""))</f>
        <v/>
      </c>
      <c r="R1738" s="9"/>
      <c r="S1738" s="7">
        <f>IF($H1738="","",$H1738*(1-$U1738))</f>
        <v>8.9999999999999993E-3</v>
      </c>
      <c r="T1738" s="7">
        <f>IF($I1738="","",$I1738*(1-$U1738))</f>
        <v>1E-3</v>
      </c>
      <c r="U1738" s="7">
        <f>IFERROR(INDEX(BASE_CCLASSTRIB!$E:$E, MATCH(TEXT($D1738,"000000"), BASE_CCLASSTRIB!$A:$A, 0))/100, 0)</f>
        <v>0</v>
      </c>
      <c r="V1738" s="21">
        <f>IFERROR(INDEX(BASE_CCLASSTRIB!$F:$F, MATCH(TEXT($D1738,"000000"), BASE_CCLASSTRIB!$A:$A, 0))/100, 0)</f>
        <v>0</v>
      </c>
    </row>
    <row r="1739" spans="1:22" ht="15.75" customHeight="1" thickTop="1" thickBot="1">
      <c r="A1739" s="24"/>
      <c r="B1739" s="5"/>
      <c r="C1739" s="5"/>
      <c r="D1739" s="5"/>
      <c r="E1739" s="8" t="str">
        <f>IF(D1739="","",LEFT(D1739,3))</f>
        <v/>
      </c>
      <c r="F1739" s="5" t="str">
        <f>IF(E1739="","",IFERROR(VLOOKUP(E1739,REGRAS_CST!$A$2:$B$200,2,FALSE),""))</f>
        <v/>
      </c>
      <c r="G1739" s="25"/>
      <c r="H1739" s="7">
        <v>8.9999999999999993E-3</v>
      </c>
      <c r="I1739" s="7">
        <v>1E-3</v>
      </c>
      <c r="J1739" s="9">
        <v>0</v>
      </c>
      <c r="K1739" s="5" t="str">
        <f>IF(E1739="","",IFERROR(VLOOKUP(E1739,REGRAS_CST!$A$2:$C$200,3,FALSE),""))</f>
        <v/>
      </c>
      <c r="L1739" s="10" t="str">
        <f>IF($G1739="", "", $G1739*(1-$V1739))</f>
        <v/>
      </c>
      <c r="M1739" s="30" t="str">
        <f t="shared" si="54"/>
        <v/>
      </c>
      <c r="N1739" s="30" t="str">
        <f t="shared" si="55"/>
        <v/>
      </c>
      <c r="O1739" s="5" t="str">
        <f>IF(D1739="","",
IF(AND(K1739&lt;&gt;"SIM",V1739&gt;0),"ERRO: % BC &gt; 0, mas NÃO permitida ❌",
IF(AND(K1739="SIM",V1739=0),"ATENÇÃO: BC permitida, mas % = 0 🔎",
"Base de cálculo aplicada corretamente ✅")))</f>
        <v/>
      </c>
      <c r="P1739" s="5" t="str">
        <f>IF(D1739="","",
IF(AND(Q1739&lt;&gt;"SIM",U1739&gt;0),"ERRO: % alíquota &gt; 0, mas NÃO permitida ❌",
IF(AND(Q1739="SIM",U1739=0),"ATENÇÃO: alíquota permitida, mas % = 0 🔎",
"Alíquota aplicada corretamente ✅")))</f>
        <v/>
      </c>
      <c r="Q1739" s="5" t="str">
        <f>IF(E1739="","",IFERROR(VLOOKUP(E1739,REGRAS_CST!$A$2:$D$200,4,FALSE),""))</f>
        <v/>
      </c>
      <c r="R1739" s="9"/>
      <c r="S1739" s="7">
        <f>IF($H1739="","",$H1739*(1-$U1739))</f>
        <v>8.9999999999999993E-3</v>
      </c>
      <c r="T1739" s="7">
        <f>IF($I1739="","",$I1739*(1-$U1739))</f>
        <v>1E-3</v>
      </c>
      <c r="U1739" s="7">
        <f>IFERROR(INDEX(BASE_CCLASSTRIB!$E:$E, MATCH(TEXT($D1739,"000000"), BASE_CCLASSTRIB!$A:$A, 0))/100, 0)</f>
        <v>0</v>
      </c>
      <c r="V1739" s="21">
        <f>IFERROR(INDEX(BASE_CCLASSTRIB!$F:$F, MATCH(TEXT($D1739,"000000"), BASE_CCLASSTRIB!$A:$A, 0))/100, 0)</f>
        <v>0</v>
      </c>
    </row>
    <row r="1740" spans="1:22" ht="15.75" customHeight="1" thickTop="1" thickBot="1">
      <c r="A1740" s="24"/>
      <c r="B1740" s="5"/>
      <c r="C1740" s="5"/>
      <c r="D1740" s="5"/>
      <c r="E1740" s="8" t="str">
        <f>IF(D1740="","",LEFT(D1740,3))</f>
        <v/>
      </c>
      <c r="F1740" s="5" t="str">
        <f>IF(E1740="","",IFERROR(VLOOKUP(E1740,REGRAS_CST!$A$2:$B$200,2,FALSE),""))</f>
        <v/>
      </c>
      <c r="G1740" s="25"/>
      <c r="H1740" s="7">
        <v>8.9999999999999993E-3</v>
      </c>
      <c r="I1740" s="7">
        <v>1E-3</v>
      </c>
      <c r="J1740" s="9">
        <v>0</v>
      </c>
      <c r="K1740" s="5" t="str">
        <f>IF(E1740="","",IFERROR(VLOOKUP(E1740,REGRAS_CST!$A$2:$C$200,3,FALSE),""))</f>
        <v/>
      </c>
      <c r="L1740" s="10" t="str">
        <f>IF($G1740="", "", $G1740*(1-$V1740))</f>
        <v/>
      </c>
      <c r="M1740" s="30" t="str">
        <f t="shared" si="54"/>
        <v/>
      </c>
      <c r="N1740" s="30" t="str">
        <f t="shared" si="55"/>
        <v/>
      </c>
      <c r="O1740" s="5" t="str">
        <f>IF(D1740="","",
IF(AND(K1740&lt;&gt;"SIM",V1740&gt;0),"ERRO: % BC &gt; 0, mas NÃO permitida ❌",
IF(AND(K1740="SIM",V1740=0),"ATENÇÃO: BC permitida, mas % = 0 🔎",
"Base de cálculo aplicada corretamente ✅")))</f>
        <v/>
      </c>
      <c r="P1740" s="5" t="str">
        <f>IF(D1740="","",
IF(AND(Q1740&lt;&gt;"SIM",U1740&gt;0),"ERRO: % alíquota &gt; 0, mas NÃO permitida ❌",
IF(AND(Q1740="SIM",U1740=0),"ATENÇÃO: alíquota permitida, mas % = 0 🔎",
"Alíquota aplicada corretamente ✅")))</f>
        <v/>
      </c>
      <c r="Q1740" s="5" t="str">
        <f>IF(E1740="","",IFERROR(VLOOKUP(E1740,REGRAS_CST!$A$2:$D$200,4,FALSE),""))</f>
        <v/>
      </c>
      <c r="R1740" s="9"/>
      <c r="S1740" s="7">
        <f>IF($H1740="","",$H1740*(1-$U1740))</f>
        <v>8.9999999999999993E-3</v>
      </c>
      <c r="T1740" s="7">
        <f>IF($I1740="","",$I1740*(1-$U1740))</f>
        <v>1E-3</v>
      </c>
      <c r="U1740" s="7">
        <f>IFERROR(INDEX(BASE_CCLASSTRIB!$E:$E, MATCH(TEXT($D1740,"000000"), BASE_CCLASSTRIB!$A:$A, 0))/100, 0)</f>
        <v>0</v>
      </c>
      <c r="V1740" s="21">
        <f>IFERROR(INDEX(BASE_CCLASSTRIB!$F:$F, MATCH(TEXT($D1740,"000000"), BASE_CCLASSTRIB!$A:$A, 0))/100, 0)</f>
        <v>0</v>
      </c>
    </row>
    <row r="1741" spans="1:22" ht="15.75" customHeight="1" thickTop="1" thickBot="1">
      <c r="A1741" s="24"/>
      <c r="B1741" s="5"/>
      <c r="C1741" s="5"/>
      <c r="D1741" s="5"/>
      <c r="E1741" s="8" t="str">
        <f>IF(D1741="","",LEFT(D1741,3))</f>
        <v/>
      </c>
      <c r="F1741" s="5" t="str">
        <f>IF(E1741="","",IFERROR(VLOOKUP(E1741,REGRAS_CST!$A$2:$B$200,2,FALSE),""))</f>
        <v/>
      </c>
      <c r="G1741" s="25"/>
      <c r="H1741" s="7">
        <v>8.9999999999999993E-3</v>
      </c>
      <c r="I1741" s="7">
        <v>1E-3</v>
      </c>
      <c r="J1741" s="9">
        <v>0</v>
      </c>
      <c r="K1741" s="5" t="str">
        <f>IF(E1741="","",IFERROR(VLOOKUP(E1741,REGRAS_CST!$A$2:$C$200,3,FALSE),""))</f>
        <v/>
      </c>
      <c r="L1741" s="10" t="str">
        <f>IF($G1741="", "", $G1741*(1-$V1741))</f>
        <v/>
      </c>
      <c r="M1741" s="30" t="str">
        <f t="shared" si="54"/>
        <v/>
      </c>
      <c r="N1741" s="30" t="str">
        <f t="shared" si="55"/>
        <v/>
      </c>
      <c r="O1741" s="5" t="str">
        <f>IF(D1741="","",
IF(AND(K1741&lt;&gt;"SIM",V1741&gt;0),"ERRO: % BC &gt; 0, mas NÃO permitida ❌",
IF(AND(K1741="SIM",V1741=0),"ATENÇÃO: BC permitida, mas % = 0 🔎",
"Base de cálculo aplicada corretamente ✅")))</f>
        <v/>
      </c>
      <c r="P1741" s="5" t="str">
        <f>IF(D1741="","",
IF(AND(Q1741&lt;&gt;"SIM",U1741&gt;0),"ERRO: % alíquota &gt; 0, mas NÃO permitida ❌",
IF(AND(Q1741="SIM",U1741=0),"ATENÇÃO: alíquota permitida, mas % = 0 🔎",
"Alíquota aplicada corretamente ✅")))</f>
        <v/>
      </c>
      <c r="Q1741" s="5" t="str">
        <f>IF(E1741="","",IFERROR(VLOOKUP(E1741,REGRAS_CST!$A$2:$D$200,4,FALSE),""))</f>
        <v/>
      </c>
      <c r="R1741" s="9"/>
      <c r="S1741" s="7">
        <f>IF($H1741="","",$H1741*(1-$U1741))</f>
        <v>8.9999999999999993E-3</v>
      </c>
      <c r="T1741" s="7">
        <f>IF($I1741="","",$I1741*(1-$U1741))</f>
        <v>1E-3</v>
      </c>
      <c r="U1741" s="7">
        <f>IFERROR(INDEX(BASE_CCLASSTRIB!$E:$E, MATCH(TEXT($D1741,"000000"), BASE_CCLASSTRIB!$A:$A, 0))/100, 0)</f>
        <v>0</v>
      </c>
      <c r="V1741" s="21">
        <f>IFERROR(INDEX(BASE_CCLASSTRIB!$F:$F, MATCH(TEXT($D1741,"000000"), BASE_CCLASSTRIB!$A:$A, 0))/100, 0)</f>
        <v>0</v>
      </c>
    </row>
    <row r="1742" spans="1:22" ht="15.75" customHeight="1" thickTop="1" thickBot="1">
      <c r="A1742" s="24"/>
      <c r="B1742" s="5"/>
      <c r="C1742" s="5"/>
      <c r="D1742" s="5"/>
      <c r="E1742" s="8" t="str">
        <f>IF(D1742="","",LEFT(D1742,3))</f>
        <v/>
      </c>
      <c r="F1742" s="5" t="str">
        <f>IF(E1742="","",IFERROR(VLOOKUP(E1742,REGRAS_CST!$A$2:$B$200,2,FALSE),""))</f>
        <v/>
      </c>
      <c r="G1742" s="25"/>
      <c r="H1742" s="7">
        <v>8.9999999999999993E-3</v>
      </c>
      <c r="I1742" s="7">
        <v>1E-3</v>
      </c>
      <c r="J1742" s="9">
        <v>0</v>
      </c>
      <c r="K1742" s="5" t="str">
        <f>IF(E1742="","",IFERROR(VLOOKUP(E1742,REGRAS_CST!$A$2:$C$200,3,FALSE),""))</f>
        <v/>
      </c>
      <c r="L1742" s="10" t="str">
        <f>IF($G1742="", "", $G1742*(1-$V1742))</f>
        <v/>
      </c>
      <c r="M1742" s="30" t="str">
        <f t="shared" si="54"/>
        <v/>
      </c>
      <c r="N1742" s="30" t="str">
        <f t="shared" si="55"/>
        <v/>
      </c>
      <c r="O1742" s="5" t="str">
        <f>IF(D1742="","",
IF(AND(K1742&lt;&gt;"SIM",V1742&gt;0),"ERRO: % BC &gt; 0, mas NÃO permitida ❌",
IF(AND(K1742="SIM",V1742=0),"ATENÇÃO: BC permitida, mas % = 0 🔎",
"Base de cálculo aplicada corretamente ✅")))</f>
        <v/>
      </c>
      <c r="P1742" s="5" t="str">
        <f>IF(D1742="","",
IF(AND(Q1742&lt;&gt;"SIM",U1742&gt;0),"ERRO: % alíquota &gt; 0, mas NÃO permitida ❌",
IF(AND(Q1742="SIM",U1742=0),"ATENÇÃO: alíquota permitida, mas % = 0 🔎",
"Alíquota aplicada corretamente ✅")))</f>
        <v/>
      </c>
      <c r="Q1742" s="5" t="str">
        <f>IF(E1742="","",IFERROR(VLOOKUP(E1742,REGRAS_CST!$A$2:$D$200,4,FALSE),""))</f>
        <v/>
      </c>
      <c r="R1742" s="9"/>
      <c r="S1742" s="7">
        <f>IF($H1742="","",$H1742*(1-$U1742))</f>
        <v>8.9999999999999993E-3</v>
      </c>
      <c r="T1742" s="7">
        <f>IF($I1742="","",$I1742*(1-$U1742))</f>
        <v>1E-3</v>
      </c>
      <c r="U1742" s="7">
        <f>IFERROR(INDEX(BASE_CCLASSTRIB!$E:$E, MATCH(TEXT($D1742,"000000"), BASE_CCLASSTRIB!$A:$A, 0))/100, 0)</f>
        <v>0</v>
      </c>
      <c r="V1742" s="21">
        <f>IFERROR(INDEX(BASE_CCLASSTRIB!$F:$F, MATCH(TEXT($D1742,"000000"), BASE_CCLASSTRIB!$A:$A, 0))/100, 0)</f>
        <v>0</v>
      </c>
    </row>
    <row r="1743" spans="1:22" ht="15.75" customHeight="1" thickTop="1" thickBot="1">
      <c r="A1743" s="24"/>
      <c r="B1743" s="5"/>
      <c r="C1743" s="5"/>
      <c r="D1743" s="5"/>
      <c r="E1743" s="8" t="str">
        <f>IF(D1743="","",LEFT(D1743,3))</f>
        <v/>
      </c>
      <c r="F1743" s="5" t="str">
        <f>IF(E1743="","",IFERROR(VLOOKUP(E1743,REGRAS_CST!$A$2:$B$200,2,FALSE),""))</f>
        <v/>
      </c>
      <c r="G1743" s="25"/>
      <c r="H1743" s="7">
        <v>8.9999999999999993E-3</v>
      </c>
      <c r="I1743" s="7">
        <v>1E-3</v>
      </c>
      <c r="J1743" s="9">
        <v>0</v>
      </c>
      <c r="K1743" s="5" t="str">
        <f>IF(E1743="","",IFERROR(VLOOKUP(E1743,REGRAS_CST!$A$2:$C$200,3,FALSE),""))</f>
        <v/>
      </c>
      <c r="L1743" s="10" t="str">
        <f>IF($G1743="", "", $G1743*(1-$V1743))</f>
        <v/>
      </c>
      <c r="M1743" s="30" t="str">
        <f t="shared" si="54"/>
        <v/>
      </c>
      <c r="N1743" s="30" t="str">
        <f t="shared" si="55"/>
        <v/>
      </c>
      <c r="O1743" s="5" t="str">
        <f>IF(D1743="","",
IF(AND(K1743&lt;&gt;"SIM",V1743&gt;0),"ERRO: % BC &gt; 0, mas NÃO permitida ❌",
IF(AND(K1743="SIM",V1743=0),"ATENÇÃO: BC permitida, mas % = 0 🔎",
"Base de cálculo aplicada corretamente ✅")))</f>
        <v/>
      </c>
      <c r="P1743" s="5" t="str">
        <f>IF(D1743="","",
IF(AND(Q1743&lt;&gt;"SIM",U1743&gt;0),"ERRO: % alíquota &gt; 0, mas NÃO permitida ❌",
IF(AND(Q1743="SIM",U1743=0),"ATENÇÃO: alíquota permitida, mas % = 0 🔎",
"Alíquota aplicada corretamente ✅")))</f>
        <v/>
      </c>
      <c r="Q1743" s="5" t="str">
        <f>IF(E1743="","",IFERROR(VLOOKUP(E1743,REGRAS_CST!$A$2:$D$200,4,FALSE),""))</f>
        <v/>
      </c>
      <c r="R1743" s="9"/>
      <c r="S1743" s="7">
        <f>IF($H1743="","",$H1743*(1-$U1743))</f>
        <v>8.9999999999999993E-3</v>
      </c>
      <c r="T1743" s="7">
        <f>IF($I1743="","",$I1743*(1-$U1743))</f>
        <v>1E-3</v>
      </c>
      <c r="U1743" s="7">
        <f>IFERROR(INDEX(BASE_CCLASSTRIB!$E:$E, MATCH(TEXT($D1743,"000000"), BASE_CCLASSTRIB!$A:$A, 0))/100, 0)</f>
        <v>0</v>
      </c>
      <c r="V1743" s="21">
        <f>IFERROR(INDEX(BASE_CCLASSTRIB!$F:$F, MATCH(TEXT($D1743,"000000"), BASE_CCLASSTRIB!$A:$A, 0))/100, 0)</f>
        <v>0</v>
      </c>
    </row>
    <row r="1744" spans="1:22" ht="15.75" customHeight="1" thickTop="1" thickBot="1">
      <c r="A1744" s="24"/>
      <c r="B1744" s="5"/>
      <c r="C1744" s="5"/>
      <c r="D1744" s="5"/>
      <c r="E1744" s="8" t="str">
        <f>IF(D1744="","",LEFT(D1744,3))</f>
        <v/>
      </c>
      <c r="F1744" s="5" t="str">
        <f>IF(E1744="","",IFERROR(VLOOKUP(E1744,REGRAS_CST!$A$2:$B$200,2,FALSE),""))</f>
        <v/>
      </c>
      <c r="G1744" s="25"/>
      <c r="H1744" s="7">
        <v>8.9999999999999993E-3</v>
      </c>
      <c r="I1744" s="7">
        <v>1E-3</v>
      </c>
      <c r="J1744" s="9">
        <v>0</v>
      </c>
      <c r="K1744" s="5" t="str">
        <f>IF(E1744="","",IFERROR(VLOOKUP(E1744,REGRAS_CST!$A$2:$C$200,3,FALSE),""))</f>
        <v/>
      </c>
      <c r="L1744" s="10" t="str">
        <f>IF($G1744="", "", $G1744*(1-$V1744))</f>
        <v/>
      </c>
      <c r="M1744" s="30" t="str">
        <f t="shared" si="54"/>
        <v/>
      </c>
      <c r="N1744" s="30" t="str">
        <f t="shared" si="55"/>
        <v/>
      </c>
      <c r="O1744" s="5" t="str">
        <f>IF(D1744="","",
IF(AND(K1744&lt;&gt;"SIM",V1744&gt;0),"ERRO: % BC &gt; 0, mas NÃO permitida ❌",
IF(AND(K1744="SIM",V1744=0),"ATENÇÃO: BC permitida, mas % = 0 🔎",
"Base de cálculo aplicada corretamente ✅")))</f>
        <v/>
      </c>
      <c r="P1744" s="5" t="str">
        <f>IF(D1744="","",
IF(AND(Q1744&lt;&gt;"SIM",U1744&gt;0),"ERRO: % alíquota &gt; 0, mas NÃO permitida ❌",
IF(AND(Q1744="SIM",U1744=0),"ATENÇÃO: alíquota permitida, mas % = 0 🔎",
"Alíquota aplicada corretamente ✅")))</f>
        <v/>
      </c>
      <c r="Q1744" s="5" t="str">
        <f>IF(E1744="","",IFERROR(VLOOKUP(E1744,REGRAS_CST!$A$2:$D$200,4,FALSE),""))</f>
        <v/>
      </c>
      <c r="R1744" s="9"/>
      <c r="S1744" s="7">
        <f>IF($H1744="","",$H1744*(1-$U1744))</f>
        <v>8.9999999999999993E-3</v>
      </c>
      <c r="T1744" s="7">
        <f>IF($I1744="","",$I1744*(1-$U1744))</f>
        <v>1E-3</v>
      </c>
      <c r="U1744" s="7">
        <f>IFERROR(INDEX(BASE_CCLASSTRIB!$E:$E, MATCH(TEXT($D1744,"000000"), BASE_CCLASSTRIB!$A:$A, 0))/100, 0)</f>
        <v>0</v>
      </c>
      <c r="V1744" s="21">
        <f>IFERROR(INDEX(BASE_CCLASSTRIB!$F:$F, MATCH(TEXT($D1744,"000000"), BASE_CCLASSTRIB!$A:$A, 0))/100, 0)</f>
        <v>0</v>
      </c>
    </row>
    <row r="1745" spans="1:22" ht="15.75" customHeight="1" thickTop="1" thickBot="1">
      <c r="A1745" s="24"/>
      <c r="B1745" s="5"/>
      <c r="C1745" s="5"/>
      <c r="D1745" s="5"/>
      <c r="E1745" s="8" t="str">
        <f>IF(D1745="","",LEFT(D1745,3))</f>
        <v/>
      </c>
      <c r="F1745" s="5" t="str">
        <f>IF(E1745="","",IFERROR(VLOOKUP(E1745,REGRAS_CST!$A$2:$B$200,2,FALSE),""))</f>
        <v/>
      </c>
      <c r="G1745" s="25"/>
      <c r="H1745" s="7">
        <v>8.9999999999999993E-3</v>
      </c>
      <c r="I1745" s="7">
        <v>1E-3</v>
      </c>
      <c r="J1745" s="9">
        <v>0</v>
      </c>
      <c r="K1745" s="5" t="str">
        <f>IF(E1745="","",IFERROR(VLOOKUP(E1745,REGRAS_CST!$A$2:$C$200,3,FALSE),""))</f>
        <v/>
      </c>
      <c r="L1745" s="10" t="str">
        <f>IF($G1745="", "", $G1745*(1-$V1745))</f>
        <v/>
      </c>
      <c r="M1745" s="30" t="str">
        <f t="shared" si="54"/>
        <v/>
      </c>
      <c r="N1745" s="30" t="str">
        <f t="shared" si="55"/>
        <v/>
      </c>
      <c r="O1745" s="5" t="str">
        <f>IF(D1745="","",
IF(AND(K1745&lt;&gt;"SIM",V1745&gt;0),"ERRO: % BC &gt; 0, mas NÃO permitida ❌",
IF(AND(K1745="SIM",V1745=0),"ATENÇÃO: BC permitida, mas % = 0 🔎",
"Base de cálculo aplicada corretamente ✅")))</f>
        <v/>
      </c>
      <c r="P1745" s="5" t="str">
        <f>IF(D1745="","",
IF(AND(Q1745&lt;&gt;"SIM",U1745&gt;0),"ERRO: % alíquota &gt; 0, mas NÃO permitida ❌",
IF(AND(Q1745="SIM",U1745=0),"ATENÇÃO: alíquota permitida, mas % = 0 🔎",
"Alíquota aplicada corretamente ✅")))</f>
        <v/>
      </c>
      <c r="Q1745" s="5" t="str">
        <f>IF(E1745="","",IFERROR(VLOOKUP(E1745,REGRAS_CST!$A$2:$D$200,4,FALSE),""))</f>
        <v/>
      </c>
      <c r="R1745" s="9"/>
      <c r="S1745" s="7">
        <f>IF($H1745="","",$H1745*(1-$U1745))</f>
        <v>8.9999999999999993E-3</v>
      </c>
      <c r="T1745" s="7">
        <f>IF($I1745="","",$I1745*(1-$U1745))</f>
        <v>1E-3</v>
      </c>
      <c r="U1745" s="7">
        <f>IFERROR(INDEX(BASE_CCLASSTRIB!$E:$E, MATCH(TEXT($D1745,"000000"), BASE_CCLASSTRIB!$A:$A, 0))/100, 0)</f>
        <v>0</v>
      </c>
      <c r="V1745" s="21">
        <f>IFERROR(INDEX(BASE_CCLASSTRIB!$F:$F, MATCH(TEXT($D1745,"000000"), BASE_CCLASSTRIB!$A:$A, 0))/100, 0)</f>
        <v>0</v>
      </c>
    </row>
    <row r="1746" spans="1:22" ht="15.75" customHeight="1" thickTop="1" thickBot="1">
      <c r="A1746" s="24"/>
      <c r="B1746" s="5"/>
      <c r="C1746" s="5"/>
      <c r="D1746" s="5"/>
      <c r="E1746" s="8" t="str">
        <f>IF(D1746="","",LEFT(D1746,3))</f>
        <v/>
      </c>
      <c r="F1746" s="5" t="str">
        <f>IF(E1746="","",IFERROR(VLOOKUP(E1746,REGRAS_CST!$A$2:$B$200,2,FALSE),""))</f>
        <v/>
      </c>
      <c r="G1746" s="25"/>
      <c r="H1746" s="7">
        <v>8.9999999999999993E-3</v>
      </c>
      <c r="I1746" s="7">
        <v>1E-3</v>
      </c>
      <c r="J1746" s="9">
        <v>0</v>
      </c>
      <c r="K1746" s="5" t="str">
        <f>IF(E1746="","",IFERROR(VLOOKUP(E1746,REGRAS_CST!$A$2:$C$200,3,FALSE),""))</f>
        <v/>
      </c>
      <c r="L1746" s="10" t="str">
        <f>IF($G1746="", "", $G1746*(1-$V1746))</f>
        <v/>
      </c>
      <c r="M1746" s="30" t="str">
        <f t="shared" si="54"/>
        <v/>
      </c>
      <c r="N1746" s="30" t="str">
        <f t="shared" si="55"/>
        <v/>
      </c>
      <c r="O1746" s="5" t="str">
        <f>IF(D1746="","",
IF(AND(K1746&lt;&gt;"SIM",V1746&gt;0),"ERRO: % BC &gt; 0, mas NÃO permitida ❌",
IF(AND(K1746="SIM",V1746=0),"ATENÇÃO: BC permitida, mas % = 0 🔎",
"Base de cálculo aplicada corretamente ✅")))</f>
        <v/>
      </c>
      <c r="P1746" s="5" t="str">
        <f>IF(D1746="","",
IF(AND(Q1746&lt;&gt;"SIM",U1746&gt;0),"ERRO: % alíquota &gt; 0, mas NÃO permitida ❌",
IF(AND(Q1746="SIM",U1746=0),"ATENÇÃO: alíquota permitida, mas % = 0 🔎",
"Alíquota aplicada corretamente ✅")))</f>
        <v/>
      </c>
      <c r="Q1746" s="5" t="str">
        <f>IF(E1746="","",IFERROR(VLOOKUP(E1746,REGRAS_CST!$A$2:$D$200,4,FALSE),""))</f>
        <v/>
      </c>
      <c r="R1746" s="9"/>
      <c r="S1746" s="7">
        <f>IF($H1746="","",$H1746*(1-$U1746))</f>
        <v>8.9999999999999993E-3</v>
      </c>
      <c r="T1746" s="7">
        <f>IF($I1746="","",$I1746*(1-$U1746))</f>
        <v>1E-3</v>
      </c>
      <c r="U1746" s="7">
        <f>IFERROR(INDEX(BASE_CCLASSTRIB!$E:$E, MATCH(TEXT($D1746,"000000"), BASE_CCLASSTRIB!$A:$A, 0))/100, 0)</f>
        <v>0</v>
      </c>
      <c r="V1746" s="21">
        <f>IFERROR(INDEX(BASE_CCLASSTRIB!$F:$F, MATCH(TEXT($D1746,"000000"), BASE_CCLASSTRIB!$A:$A, 0))/100, 0)</f>
        <v>0</v>
      </c>
    </row>
    <row r="1747" spans="1:22" ht="15.75" customHeight="1" thickTop="1" thickBot="1">
      <c r="A1747" s="24"/>
      <c r="B1747" s="5"/>
      <c r="C1747" s="5"/>
      <c r="D1747" s="5"/>
      <c r="E1747" s="8" t="str">
        <f>IF(D1747="","",LEFT(D1747,3))</f>
        <v/>
      </c>
      <c r="F1747" s="5" t="str">
        <f>IF(E1747="","",IFERROR(VLOOKUP(E1747,REGRAS_CST!$A$2:$B$200,2,FALSE),""))</f>
        <v/>
      </c>
      <c r="G1747" s="25"/>
      <c r="H1747" s="7">
        <v>8.9999999999999993E-3</v>
      </c>
      <c r="I1747" s="7">
        <v>1E-3</v>
      </c>
      <c r="J1747" s="9">
        <v>0</v>
      </c>
      <c r="K1747" s="5" t="str">
        <f>IF(E1747="","",IFERROR(VLOOKUP(E1747,REGRAS_CST!$A$2:$C$200,3,FALSE),""))</f>
        <v/>
      </c>
      <c r="L1747" s="10" t="str">
        <f>IF($G1747="", "", $G1747*(1-$V1747))</f>
        <v/>
      </c>
      <c r="M1747" s="30" t="str">
        <f t="shared" si="54"/>
        <v/>
      </c>
      <c r="N1747" s="30" t="str">
        <f t="shared" si="55"/>
        <v/>
      </c>
      <c r="O1747" s="5" t="str">
        <f>IF(D1747="","",
IF(AND(K1747&lt;&gt;"SIM",V1747&gt;0),"ERRO: % BC &gt; 0, mas NÃO permitida ❌",
IF(AND(K1747="SIM",V1747=0),"ATENÇÃO: BC permitida, mas % = 0 🔎",
"Base de cálculo aplicada corretamente ✅")))</f>
        <v/>
      </c>
      <c r="P1747" s="5" t="str">
        <f>IF(D1747="","",
IF(AND(Q1747&lt;&gt;"SIM",U1747&gt;0),"ERRO: % alíquota &gt; 0, mas NÃO permitida ❌",
IF(AND(Q1747="SIM",U1747=0),"ATENÇÃO: alíquota permitida, mas % = 0 🔎",
"Alíquota aplicada corretamente ✅")))</f>
        <v/>
      </c>
      <c r="Q1747" s="5" t="str">
        <f>IF(E1747="","",IFERROR(VLOOKUP(E1747,REGRAS_CST!$A$2:$D$200,4,FALSE),""))</f>
        <v/>
      </c>
      <c r="R1747" s="9"/>
      <c r="S1747" s="7">
        <f>IF($H1747="","",$H1747*(1-$U1747))</f>
        <v>8.9999999999999993E-3</v>
      </c>
      <c r="T1747" s="7">
        <f>IF($I1747="","",$I1747*(1-$U1747))</f>
        <v>1E-3</v>
      </c>
      <c r="U1747" s="7">
        <f>IFERROR(INDEX(BASE_CCLASSTRIB!$E:$E, MATCH(TEXT($D1747,"000000"), BASE_CCLASSTRIB!$A:$A, 0))/100, 0)</f>
        <v>0</v>
      </c>
      <c r="V1747" s="21">
        <f>IFERROR(INDEX(BASE_CCLASSTRIB!$F:$F, MATCH(TEXT($D1747,"000000"), BASE_CCLASSTRIB!$A:$A, 0))/100, 0)</f>
        <v>0</v>
      </c>
    </row>
    <row r="1748" spans="1:22" ht="15.75" customHeight="1" thickTop="1" thickBot="1">
      <c r="A1748" s="24"/>
      <c r="B1748" s="5"/>
      <c r="C1748" s="5"/>
      <c r="D1748" s="5"/>
      <c r="E1748" s="8" t="str">
        <f>IF(D1748="","",LEFT(D1748,3))</f>
        <v/>
      </c>
      <c r="F1748" s="5" t="str">
        <f>IF(E1748="","",IFERROR(VLOOKUP(E1748,REGRAS_CST!$A$2:$B$200,2,FALSE),""))</f>
        <v/>
      </c>
      <c r="G1748" s="25"/>
      <c r="H1748" s="7">
        <v>8.9999999999999993E-3</v>
      </c>
      <c r="I1748" s="7">
        <v>1E-3</v>
      </c>
      <c r="J1748" s="9">
        <v>0</v>
      </c>
      <c r="K1748" s="5" t="str">
        <f>IF(E1748="","",IFERROR(VLOOKUP(E1748,REGRAS_CST!$A$2:$C$200,3,FALSE),""))</f>
        <v/>
      </c>
      <c r="L1748" s="10" t="str">
        <f>IF($G1748="", "", $G1748*(1-$V1748))</f>
        <v/>
      </c>
      <c r="M1748" s="30" t="str">
        <f t="shared" si="54"/>
        <v/>
      </c>
      <c r="N1748" s="30" t="str">
        <f t="shared" si="55"/>
        <v/>
      </c>
      <c r="O1748" s="5" t="str">
        <f>IF(D1748="","",
IF(AND(K1748&lt;&gt;"SIM",V1748&gt;0),"ERRO: % BC &gt; 0, mas NÃO permitida ❌",
IF(AND(K1748="SIM",V1748=0),"ATENÇÃO: BC permitida, mas % = 0 🔎",
"Base de cálculo aplicada corretamente ✅")))</f>
        <v/>
      </c>
      <c r="P1748" s="5" t="str">
        <f>IF(D1748="","",
IF(AND(Q1748&lt;&gt;"SIM",U1748&gt;0),"ERRO: % alíquota &gt; 0, mas NÃO permitida ❌",
IF(AND(Q1748="SIM",U1748=0),"ATENÇÃO: alíquota permitida, mas % = 0 🔎",
"Alíquota aplicada corretamente ✅")))</f>
        <v/>
      </c>
      <c r="Q1748" s="5" t="str">
        <f>IF(E1748="","",IFERROR(VLOOKUP(E1748,REGRAS_CST!$A$2:$D$200,4,FALSE),""))</f>
        <v/>
      </c>
      <c r="R1748" s="9"/>
      <c r="S1748" s="7">
        <f>IF($H1748="","",$H1748*(1-$U1748))</f>
        <v>8.9999999999999993E-3</v>
      </c>
      <c r="T1748" s="7">
        <f>IF($I1748="","",$I1748*(1-$U1748))</f>
        <v>1E-3</v>
      </c>
      <c r="U1748" s="7">
        <f>IFERROR(INDEX(BASE_CCLASSTRIB!$E:$E, MATCH(TEXT($D1748,"000000"), BASE_CCLASSTRIB!$A:$A, 0))/100, 0)</f>
        <v>0</v>
      </c>
      <c r="V1748" s="21">
        <f>IFERROR(INDEX(BASE_CCLASSTRIB!$F:$F, MATCH(TEXT($D1748,"000000"), BASE_CCLASSTRIB!$A:$A, 0))/100, 0)</f>
        <v>0</v>
      </c>
    </row>
    <row r="1749" spans="1:22" ht="15.75" customHeight="1" thickTop="1" thickBot="1">
      <c r="A1749" s="24"/>
      <c r="B1749" s="5"/>
      <c r="C1749" s="5"/>
      <c r="D1749" s="5"/>
      <c r="E1749" s="8" t="str">
        <f>IF(D1749="","",LEFT(D1749,3))</f>
        <v/>
      </c>
      <c r="F1749" s="5" t="str">
        <f>IF(E1749="","",IFERROR(VLOOKUP(E1749,REGRAS_CST!$A$2:$B$200,2,FALSE),""))</f>
        <v/>
      </c>
      <c r="G1749" s="25"/>
      <c r="H1749" s="7">
        <v>8.9999999999999993E-3</v>
      </c>
      <c r="I1749" s="7">
        <v>1E-3</v>
      </c>
      <c r="J1749" s="9">
        <v>0</v>
      </c>
      <c r="K1749" s="5" t="str">
        <f>IF(E1749="","",IFERROR(VLOOKUP(E1749,REGRAS_CST!$A$2:$C$200,3,FALSE),""))</f>
        <v/>
      </c>
      <c r="L1749" s="10" t="str">
        <f>IF($G1749="", "", $G1749*(1-$V1749))</f>
        <v/>
      </c>
      <c r="M1749" s="30" t="str">
        <f t="shared" si="54"/>
        <v/>
      </c>
      <c r="N1749" s="30" t="str">
        <f t="shared" si="55"/>
        <v/>
      </c>
      <c r="O1749" s="5" t="str">
        <f>IF(D1749="","",
IF(AND(K1749&lt;&gt;"SIM",V1749&gt;0),"ERRO: % BC &gt; 0, mas NÃO permitida ❌",
IF(AND(K1749="SIM",V1749=0),"ATENÇÃO: BC permitida, mas % = 0 🔎",
"Base de cálculo aplicada corretamente ✅")))</f>
        <v/>
      </c>
      <c r="P1749" s="5" t="str">
        <f>IF(D1749="","",
IF(AND(Q1749&lt;&gt;"SIM",U1749&gt;0),"ERRO: % alíquota &gt; 0, mas NÃO permitida ❌",
IF(AND(Q1749="SIM",U1749=0),"ATENÇÃO: alíquota permitida, mas % = 0 🔎",
"Alíquota aplicada corretamente ✅")))</f>
        <v/>
      </c>
      <c r="Q1749" s="5" t="str">
        <f>IF(E1749="","",IFERROR(VLOOKUP(E1749,REGRAS_CST!$A$2:$D$200,4,FALSE),""))</f>
        <v/>
      </c>
      <c r="R1749" s="9"/>
      <c r="S1749" s="7">
        <f>IF($H1749="","",$H1749*(1-$U1749))</f>
        <v>8.9999999999999993E-3</v>
      </c>
      <c r="T1749" s="7">
        <f>IF($I1749="","",$I1749*(1-$U1749))</f>
        <v>1E-3</v>
      </c>
      <c r="U1749" s="7">
        <f>IFERROR(INDEX(BASE_CCLASSTRIB!$E:$E, MATCH(TEXT($D1749,"000000"), BASE_CCLASSTRIB!$A:$A, 0))/100, 0)</f>
        <v>0</v>
      </c>
      <c r="V1749" s="21">
        <f>IFERROR(INDEX(BASE_CCLASSTRIB!$F:$F, MATCH(TEXT($D1749,"000000"), BASE_CCLASSTRIB!$A:$A, 0))/100, 0)</f>
        <v>0</v>
      </c>
    </row>
    <row r="1750" spans="1:22" ht="15.75" customHeight="1" thickTop="1" thickBot="1">
      <c r="A1750" s="24"/>
      <c r="B1750" s="5"/>
      <c r="C1750" s="5"/>
      <c r="D1750" s="5"/>
      <c r="E1750" s="8" t="str">
        <f>IF(D1750="","",LEFT(D1750,3))</f>
        <v/>
      </c>
      <c r="F1750" s="5" t="str">
        <f>IF(E1750="","",IFERROR(VLOOKUP(E1750,REGRAS_CST!$A$2:$B$200,2,FALSE),""))</f>
        <v/>
      </c>
      <c r="G1750" s="25"/>
      <c r="H1750" s="7">
        <v>8.9999999999999993E-3</v>
      </c>
      <c r="I1750" s="7">
        <v>1E-3</v>
      </c>
      <c r="J1750" s="9">
        <v>0</v>
      </c>
      <c r="K1750" s="5" t="str">
        <f>IF(E1750="","",IFERROR(VLOOKUP(E1750,REGRAS_CST!$A$2:$C$200,3,FALSE),""))</f>
        <v/>
      </c>
      <c r="L1750" s="10" t="str">
        <f>IF($G1750="", "", $G1750*(1-$V1750))</f>
        <v/>
      </c>
      <c r="M1750" s="30" t="str">
        <f t="shared" si="54"/>
        <v/>
      </c>
      <c r="N1750" s="30" t="str">
        <f t="shared" si="55"/>
        <v/>
      </c>
      <c r="O1750" s="5" t="str">
        <f>IF(D1750="","",
IF(AND(K1750&lt;&gt;"SIM",V1750&gt;0),"ERRO: % BC &gt; 0, mas NÃO permitida ❌",
IF(AND(K1750="SIM",V1750=0),"ATENÇÃO: BC permitida, mas % = 0 🔎",
"Base de cálculo aplicada corretamente ✅")))</f>
        <v/>
      </c>
      <c r="P1750" s="5" t="str">
        <f>IF(D1750="","",
IF(AND(Q1750&lt;&gt;"SIM",U1750&gt;0),"ERRO: % alíquota &gt; 0, mas NÃO permitida ❌",
IF(AND(Q1750="SIM",U1750=0),"ATENÇÃO: alíquota permitida, mas % = 0 🔎",
"Alíquota aplicada corretamente ✅")))</f>
        <v/>
      </c>
      <c r="Q1750" s="5" t="str">
        <f>IF(E1750="","",IFERROR(VLOOKUP(E1750,REGRAS_CST!$A$2:$D$200,4,FALSE),""))</f>
        <v/>
      </c>
      <c r="R1750" s="9"/>
      <c r="S1750" s="7">
        <f>IF($H1750="","",$H1750*(1-$U1750))</f>
        <v>8.9999999999999993E-3</v>
      </c>
      <c r="T1750" s="7">
        <f>IF($I1750="","",$I1750*(1-$U1750))</f>
        <v>1E-3</v>
      </c>
      <c r="U1750" s="7">
        <f>IFERROR(INDEX(BASE_CCLASSTRIB!$E:$E, MATCH(TEXT($D1750,"000000"), BASE_CCLASSTRIB!$A:$A, 0))/100, 0)</f>
        <v>0</v>
      </c>
      <c r="V1750" s="21">
        <f>IFERROR(INDEX(BASE_CCLASSTRIB!$F:$F, MATCH(TEXT($D1750,"000000"), BASE_CCLASSTRIB!$A:$A, 0))/100, 0)</f>
        <v>0</v>
      </c>
    </row>
    <row r="1751" spans="1:22" ht="15.75" customHeight="1" thickTop="1" thickBot="1">
      <c r="A1751" s="24"/>
      <c r="B1751" s="5"/>
      <c r="C1751" s="5"/>
      <c r="D1751" s="5"/>
      <c r="E1751" s="8" t="str">
        <f>IF(D1751="","",LEFT(D1751,3))</f>
        <v/>
      </c>
      <c r="F1751" s="5" t="str">
        <f>IF(E1751="","",IFERROR(VLOOKUP(E1751,REGRAS_CST!$A$2:$B$200,2,FALSE),""))</f>
        <v/>
      </c>
      <c r="G1751" s="25"/>
      <c r="H1751" s="7">
        <v>8.9999999999999993E-3</v>
      </c>
      <c r="I1751" s="7">
        <v>1E-3</v>
      </c>
      <c r="J1751" s="9">
        <v>0</v>
      </c>
      <c r="K1751" s="5" t="str">
        <f>IF(E1751="","",IFERROR(VLOOKUP(E1751,REGRAS_CST!$A$2:$C$200,3,FALSE),""))</f>
        <v/>
      </c>
      <c r="L1751" s="10" t="str">
        <f>IF($G1751="", "", $G1751*(1-$V1751))</f>
        <v/>
      </c>
      <c r="M1751" s="30" t="str">
        <f t="shared" si="54"/>
        <v/>
      </c>
      <c r="N1751" s="30" t="str">
        <f t="shared" si="55"/>
        <v/>
      </c>
      <c r="O1751" s="5" t="str">
        <f>IF(D1751="","",
IF(AND(K1751&lt;&gt;"SIM",V1751&gt;0),"ERRO: % BC &gt; 0, mas NÃO permitida ❌",
IF(AND(K1751="SIM",V1751=0),"ATENÇÃO: BC permitida, mas % = 0 🔎",
"Base de cálculo aplicada corretamente ✅")))</f>
        <v/>
      </c>
      <c r="P1751" s="5" t="str">
        <f>IF(D1751="","",
IF(AND(Q1751&lt;&gt;"SIM",U1751&gt;0),"ERRO: % alíquota &gt; 0, mas NÃO permitida ❌",
IF(AND(Q1751="SIM",U1751=0),"ATENÇÃO: alíquota permitida, mas % = 0 🔎",
"Alíquota aplicada corretamente ✅")))</f>
        <v/>
      </c>
      <c r="Q1751" s="5" t="str">
        <f>IF(E1751="","",IFERROR(VLOOKUP(E1751,REGRAS_CST!$A$2:$D$200,4,FALSE),""))</f>
        <v/>
      </c>
      <c r="R1751" s="9"/>
      <c r="S1751" s="7">
        <f>IF($H1751="","",$H1751*(1-$U1751))</f>
        <v>8.9999999999999993E-3</v>
      </c>
      <c r="T1751" s="7">
        <f>IF($I1751="","",$I1751*(1-$U1751))</f>
        <v>1E-3</v>
      </c>
      <c r="U1751" s="7">
        <f>IFERROR(INDEX(BASE_CCLASSTRIB!$E:$E, MATCH(TEXT($D1751,"000000"), BASE_CCLASSTRIB!$A:$A, 0))/100, 0)</f>
        <v>0</v>
      </c>
      <c r="V1751" s="21">
        <f>IFERROR(INDEX(BASE_CCLASSTRIB!$F:$F, MATCH(TEXT($D1751,"000000"), BASE_CCLASSTRIB!$A:$A, 0))/100, 0)</f>
        <v>0</v>
      </c>
    </row>
    <row r="1752" spans="1:22" ht="15.75" customHeight="1" thickTop="1" thickBot="1">
      <c r="A1752" s="24"/>
      <c r="B1752" s="5"/>
      <c r="C1752" s="5"/>
      <c r="D1752" s="5"/>
      <c r="E1752" s="8" t="str">
        <f>IF(D1752="","",LEFT(D1752,3))</f>
        <v/>
      </c>
      <c r="F1752" s="5" t="str">
        <f>IF(E1752="","",IFERROR(VLOOKUP(E1752,REGRAS_CST!$A$2:$B$200,2,FALSE),""))</f>
        <v/>
      </c>
      <c r="G1752" s="25"/>
      <c r="H1752" s="7">
        <v>8.9999999999999993E-3</v>
      </c>
      <c r="I1752" s="7">
        <v>1E-3</v>
      </c>
      <c r="J1752" s="9">
        <v>0</v>
      </c>
      <c r="K1752" s="5" t="str">
        <f>IF(E1752="","",IFERROR(VLOOKUP(E1752,REGRAS_CST!$A$2:$C$200,3,FALSE),""))</f>
        <v/>
      </c>
      <c r="L1752" s="10" t="str">
        <f>IF($G1752="", "", $G1752*(1-$V1752))</f>
        <v/>
      </c>
      <c r="M1752" s="30" t="str">
        <f t="shared" si="54"/>
        <v/>
      </c>
      <c r="N1752" s="30" t="str">
        <f t="shared" si="55"/>
        <v/>
      </c>
      <c r="O1752" s="5" t="str">
        <f>IF(D1752="","",
IF(AND(K1752&lt;&gt;"SIM",V1752&gt;0),"ERRO: % BC &gt; 0, mas NÃO permitida ❌",
IF(AND(K1752="SIM",V1752=0),"ATENÇÃO: BC permitida, mas % = 0 🔎",
"Base de cálculo aplicada corretamente ✅")))</f>
        <v/>
      </c>
      <c r="P1752" s="5" t="str">
        <f>IF(D1752="","",
IF(AND(Q1752&lt;&gt;"SIM",U1752&gt;0),"ERRO: % alíquota &gt; 0, mas NÃO permitida ❌",
IF(AND(Q1752="SIM",U1752=0),"ATENÇÃO: alíquota permitida, mas % = 0 🔎",
"Alíquota aplicada corretamente ✅")))</f>
        <v/>
      </c>
      <c r="Q1752" s="5" t="str">
        <f>IF(E1752="","",IFERROR(VLOOKUP(E1752,REGRAS_CST!$A$2:$D$200,4,FALSE),""))</f>
        <v/>
      </c>
      <c r="R1752" s="9"/>
      <c r="S1752" s="7">
        <f>IF($H1752="","",$H1752*(1-$U1752))</f>
        <v>8.9999999999999993E-3</v>
      </c>
      <c r="T1752" s="7">
        <f>IF($I1752="","",$I1752*(1-$U1752))</f>
        <v>1E-3</v>
      </c>
      <c r="U1752" s="7">
        <f>IFERROR(INDEX(BASE_CCLASSTRIB!$E:$E, MATCH(TEXT($D1752,"000000"), BASE_CCLASSTRIB!$A:$A, 0))/100, 0)</f>
        <v>0</v>
      </c>
      <c r="V1752" s="21">
        <f>IFERROR(INDEX(BASE_CCLASSTRIB!$F:$F, MATCH(TEXT($D1752,"000000"), BASE_CCLASSTRIB!$A:$A, 0))/100, 0)</f>
        <v>0</v>
      </c>
    </row>
    <row r="1753" spans="1:22" ht="15.75" customHeight="1" thickTop="1" thickBot="1">
      <c r="A1753" s="24"/>
      <c r="B1753" s="5"/>
      <c r="C1753" s="5"/>
      <c r="D1753" s="5"/>
      <c r="E1753" s="8" t="str">
        <f>IF(D1753="","",LEFT(D1753,3))</f>
        <v/>
      </c>
      <c r="F1753" s="5" t="str">
        <f>IF(E1753="","",IFERROR(VLOOKUP(E1753,REGRAS_CST!$A$2:$B$200,2,FALSE),""))</f>
        <v/>
      </c>
      <c r="G1753" s="25"/>
      <c r="H1753" s="7">
        <v>8.9999999999999993E-3</v>
      </c>
      <c r="I1753" s="7">
        <v>1E-3</v>
      </c>
      <c r="J1753" s="9">
        <v>0</v>
      </c>
      <c r="K1753" s="5" t="str">
        <f>IF(E1753="","",IFERROR(VLOOKUP(E1753,REGRAS_CST!$A$2:$C$200,3,FALSE),""))</f>
        <v/>
      </c>
      <c r="L1753" s="10" t="str">
        <f>IF($G1753="", "", $G1753*(1-$V1753))</f>
        <v/>
      </c>
      <c r="M1753" s="30" t="str">
        <f t="shared" si="54"/>
        <v/>
      </c>
      <c r="N1753" s="30" t="str">
        <f t="shared" si="55"/>
        <v/>
      </c>
      <c r="O1753" s="5" t="str">
        <f>IF(D1753="","",
IF(AND(K1753&lt;&gt;"SIM",V1753&gt;0),"ERRO: % BC &gt; 0, mas NÃO permitida ❌",
IF(AND(K1753="SIM",V1753=0),"ATENÇÃO: BC permitida, mas % = 0 🔎",
"Base de cálculo aplicada corretamente ✅")))</f>
        <v/>
      </c>
      <c r="P1753" s="5" t="str">
        <f>IF(D1753="","",
IF(AND(Q1753&lt;&gt;"SIM",U1753&gt;0),"ERRO: % alíquota &gt; 0, mas NÃO permitida ❌",
IF(AND(Q1753="SIM",U1753=0),"ATENÇÃO: alíquota permitida, mas % = 0 🔎",
"Alíquota aplicada corretamente ✅")))</f>
        <v/>
      </c>
      <c r="Q1753" s="5" t="str">
        <f>IF(E1753="","",IFERROR(VLOOKUP(E1753,REGRAS_CST!$A$2:$D$200,4,FALSE),""))</f>
        <v/>
      </c>
      <c r="R1753" s="9"/>
      <c r="S1753" s="7">
        <f>IF($H1753="","",$H1753*(1-$U1753))</f>
        <v>8.9999999999999993E-3</v>
      </c>
      <c r="T1753" s="7">
        <f>IF($I1753="","",$I1753*(1-$U1753))</f>
        <v>1E-3</v>
      </c>
      <c r="U1753" s="7">
        <f>IFERROR(INDEX(BASE_CCLASSTRIB!$E:$E, MATCH(TEXT($D1753,"000000"), BASE_CCLASSTRIB!$A:$A, 0))/100, 0)</f>
        <v>0</v>
      </c>
      <c r="V1753" s="21">
        <f>IFERROR(INDEX(BASE_CCLASSTRIB!$F:$F, MATCH(TEXT($D1753,"000000"), BASE_CCLASSTRIB!$A:$A, 0))/100, 0)</f>
        <v>0</v>
      </c>
    </row>
    <row r="1754" spans="1:22" ht="15.75" customHeight="1" thickTop="1" thickBot="1">
      <c r="A1754" s="24"/>
      <c r="B1754" s="5"/>
      <c r="C1754" s="5"/>
      <c r="D1754" s="5"/>
      <c r="E1754" s="8" t="str">
        <f>IF(D1754="","",LEFT(D1754,3))</f>
        <v/>
      </c>
      <c r="F1754" s="5" t="str">
        <f>IF(E1754="","",IFERROR(VLOOKUP(E1754,REGRAS_CST!$A$2:$B$200,2,FALSE),""))</f>
        <v/>
      </c>
      <c r="G1754" s="25"/>
      <c r="H1754" s="7">
        <v>8.9999999999999993E-3</v>
      </c>
      <c r="I1754" s="7">
        <v>1E-3</v>
      </c>
      <c r="J1754" s="9">
        <v>0</v>
      </c>
      <c r="K1754" s="5" t="str">
        <f>IF(E1754="","",IFERROR(VLOOKUP(E1754,REGRAS_CST!$A$2:$C$200,3,FALSE),""))</f>
        <v/>
      </c>
      <c r="L1754" s="10" t="str">
        <f>IF($G1754="", "", $G1754*(1-$V1754))</f>
        <v/>
      </c>
      <c r="M1754" s="30" t="str">
        <f t="shared" si="54"/>
        <v/>
      </c>
      <c r="N1754" s="30" t="str">
        <f t="shared" si="55"/>
        <v/>
      </c>
      <c r="O1754" s="5" t="str">
        <f>IF(D1754="","",
IF(AND(K1754&lt;&gt;"SIM",V1754&gt;0),"ERRO: % BC &gt; 0, mas NÃO permitida ❌",
IF(AND(K1754="SIM",V1754=0),"ATENÇÃO: BC permitida, mas % = 0 🔎",
"Base de cálculo aplicada corretamente ✅")))</f>
        <v/>
      </c>
      <c r="P1754" s="5" t="str">
        <f>IF(D1754="","",
IF(AND(Q1754&lt;&gt;"SIM",U1754&gt;0),"ERRO: % alíquota &gt; 0, mas NÃO permitida ❌",
IF(AND(Q1754="SIM",U1754=0),"ATENÇÃO: alíquota permitida, mas % = 0 🔎",
"Alíquota aplicada corretamente ✅")))</f>
        <v/>
      </c>
      <c r="Q1754" s="5" t="str">
        <f>IF(E1754="","",IFERROR(VLOOKUP(E1754,REGRAS_CST!$A$2:$D$200,4,FALSE),""))</f>
        <v/>
      </c>
      <c r="R1754" s="9"/>
      <c r="S1754" s="7">
        <f>IF($H1754="","",$H1754*(1-$U1754))</f>
        <v>8.9999999999999993E-3</v>
      </c>
      <c r="T1754" s="7">
        <f>IF($I1754="","",$I1754*(1-$U1754))</f>
        <v>1E-3</v>
      </c>
      <c r="U1754" s="7">
        <f>IFERROR(INDEX(BASE_CCLASSTRIB!$E:$E, MATCH(TEXT($D1754,"000000"), BASE_CCLASSTRIB!$A:$A, 0))/100, 0)</f>
        <v>0</v>
      </c>
      <c r="V1754" s="21">
        <f>IFERROR(INDEX(BASE_CCLASSTRIB!$F:$F, MATCH(TEXT($D1754,"000000"), BASE_CCLASSTRIB!$A:$A, 0))/100, 0)</f>
        <v>0</v>
      </c>
    </row>
    <row r="1755" spans="1:22" ht="15.75" customHeight="1" thickTop="1" thickBot="1">
      <c r="A1755" s="24"/>
      <c r="B1755" s="5"/>
      <c r="C1755" s="5"/>
      <c r="D1755" s="5"/>
      <c r="E1755" s="8" t="str">
        <f>IF(D1755="","",LEFT(D1755,3))</f>
        <v/>
      </c>
      <c r="F1755" s="5" t="str">
        <f>IF(E1755="","",IFERROR(VLOOKUP(E1755,REGRAS_CST!$A$2:$B$200,2,FALSE),""))</f>
        <v/>
      </c>
      <c r="G1755" s="25"/>
      <c r="H1755" s="7">
        <v>8.9999999999999993E-3</v>
      </c>
      <c r="I1755" s="7">
        <v>1E-3</v>
      </c>
      <c r="J1755" s="9">
        <v>0</v>
      </c>
      <c r="K1755" s="5" t="str">
        <f>IF(E1755="","",IFERROR(VLOOKUP(E1755,REGRAS_CST!$A$2:$C$200,3,FALSE),""))</f>
        <v/>
      </c>
      <c r="L1755" s="10" t="str">
        <f>IF($G1755="", "", $G1755*(1-$V1755))</f>
        <v/>
      </c>
      <c r="M1755" s="30" t="str">
        <f t="shared" si="54"/>
        <v/>
      </c>
      <c r="N1755" s="30" t="str">
        <f t="shared" si="55"/>
        <v/>
      </c>
      <c r="O1755" s="5" t="str">
        <f>IF(D1755="","",
IF(AND(K1755&lt;&gt;"SIM",V1755&gt;0),"ERRO: % BC &gt; 0, mas NÃO permitida ❌",
IF(AND(K1755="SIM",V1755=0),"ATENÇÃO: BC permitida, mas % = 0 🔎",
"Base de cálculo aplicada corretamente ✅")))</f>
        <v/>
      </c>
      <c r="P1755" s="5" t="str">
        <f>IF(D1755="","",
IF(AND(Q1755&lt;&gt;"SIM",U1755&gt;0),"ERRO: % alíquota &gt; 0, mas NÃO permitida ❌",
IF(AND(Q1755="SIM",U1755=0),"ATENÇÃO: alíquota permitida, mas % = 0 🔎",
"Alíquota aplicada corretamente ✅")))</f>
        <v/>
      </c>
      <c r="Q1755" s="5" t="str">
        <f>IF(E1755="","",IFERROR(VLOOKUP(E1755,REGRAS_CST!$A$2:$D$200,4,FALSE),""))</f>
        <v/>
      </c>
      <c r="R1755" s="9"/>
      <c r="S1755" s="7">
        <f>IF($H1755="","",$H1755*(1-$U1755))</f>
        <v>8.9999999999999993E-3</v>
      </c>
      <c r="T1755" s="7">
        <f>IF($I1755="","",$I1755*(1-$U1755))</f>
        <v>1E-3</v>
      </c>
      <c r="U1755" s="7">
        <f>IFERROR(INDEX(BASE_CCLASSTRIB!$E:$E, MATCH(TEXT($D1755,"000000"), BASE_CCLASSTRIB!$A:$A, 0))/100, 0)</f>
        <v>0</v>
      </c>
      <c r="V1755" s="21">
        <f>IFERROR(INDEX(BASE_CCLASSTRIB!$F:$F, MATCH(TEXT($D1755,"000000"), BASE_CCLASSTRIB!$A:$A, 0))/100, 0)</f>
        <v>0</v>
      </c>
    </row>
    <row r="1756" spans="1:22" ht="15.75" customHeight="1" thickTop="1" thickBot="1">
      <c r="A1756" s="24"/>
      <c r="B1756" s="5"/>
      <c r="C1756" s="5"/>
      <c r="D1756" s="5"/>
      <c r="E1756" s="8" t="str">
        <f>IF(D1756="","",LEFT(D1756,3))</f>
        <v/>
      </c>
      <c r="F1756" s="5" t="str">
        <f>IF(E1756="","",IFERROR(VLOOKUP(E1756,REGRAS_CST!$A$2:$B$200,2,FALSE),""))</f>
        <v/>
      </c>
      <c r="G1756" s="25"/>
      <c r="H1756" s="7">
        <v>8.9999999999999993E-3</v>
      </c>
      <c r="I1756" s="7">
        <v>1E-3</v>
      </c>
      <c r="J1756" s="9">
        <v>0</v>
      </c>
      <c r="K1756" s="5" t="str">
        <f>IF(E1756="","",IFERROR(VLOOKUP(E1756,REGRAS_CST!$A$2:$C$200,3,FALSE),""))</f>
        <v/>
      </c>
      <c r="L1756" s="10" t="str">
        <f>IF($G1756="", "", $G1756*(1-$V1756))</f>
        <v/>
      </c>
      <c r="M1756" s="30" t="str">
        <f t="shared" si="54"/>
        <v/>
      </c>
      <c r="N1756" s="30" t="str">
        <f t="shared" si="55"/>
        <v/>
      </c>
      <c r="O1756" s="5" t="str">
        <f>IF(D1756="","",
IF(AND(K1756&lt;&gt;"SIM",V1756&gt;0),"ERRO: % BC &gt; 0, mas NÃO permitida ❌",
IF(AND(K1756="SIM",V1756=0),"ATENÇÃO: BC permitida, mas % = 0 🔎",
"Base de cálculo aplicada corretamente ✅")))</f>
        <v/>
      </c>
      <c r="P1756" s="5" t="str">
        <f>IF(D1756="","",
IF(AND(Q1756&lt;&gt;"SIM",U1756&gt;0),"ERRO: % alíquota &gt; 0, mas NÃO permitida ❌",
IF(AND(Q1756="SIM",U1756=0),"ATENÇÃO: alíquota permitida, mas % = 0 🔎",
"Alíquota aplicada corretamente ✅")))</f>
        <v/>
      </c>
      <c r="Q1756" s="5" t="str">
        <f>IF(E1756="","",IFERROR(VLOOKUP(E1756,REGRAS_CST!$A$2:$D$200,4,FALSE),""))</f>
        <v/>
      </c>
      <c r="R1756" s="9"/>
      <c r="S1756" s="7">
        <f>IF($H1756="","",$H1756*(1-$U1756))</f>
        <v>8.9999999999999993E-3</v>
      </c>
      <c r="T1756" s="7">
        <f>IF($I1756="","",$I1756*(1-$U1756))</f>
        <v>1E-3</v>
      </c>
      <c r="U1756" s="7">
        <f>IFERROR(INDEX(BASE_CCLASSTRIB!$E:$E, MATCH(TEXT($D1756,"000000"), BASE_CCLASSTRIB!$A:$A, 0))/100, 0)</f>
        <v>0</v>
      </c>
      <c r="V1756" s="21">
        <f>IFERROR(INDEX(BASE_CCLASSTRIB!$F:$F, MATCH(TEXT($D1756,"000000"), BASE_CCLASSTRIB!$A:$A, 0))/100, 0)</f>
        <v>0</v>
      </c>
    </row>
    <row r="1757" spans="1:22" ht="15.75" customHeight="1" thickTop="1" thickBot="1">
      <c r="A1757" s="24"/>
      <c r="B1757" s="5"/>
      <c r="C1757" s="5"/>
      <c r="D1757" s="5"/>
      <c r="E1757" s="8" t="str">
        <f>IF(D1757="","",LEFT(D1757,3))</f>
        <v/>
      </c>
      <c r="F1757" s="5" t="str">
        <f>IF(E1757="","",IFERROR(VLOOKUP(E1757,REGRAS_CST!$A$2:$B$200,2,FALSE),""))</f>
        <v/>
      </c>
      <c r="G1757" s="25"/>
      <c r="H1757" s="7">
        <v>8.9999999999999993E-3</v>
      </c>
      <c r="I1757" s="7">
        <v>1E-3</v>
      </c>
      <c r="J1757" s="9">
        <v>0</v>
      </c>
      <c r="K1757" s="5" t="str">
        <f>IF(E1757="","",IFERROR(VLOOKUP(E1757,REGRAS_CST!$A$2:$C$200,3,FALSE),""))</f>
        <v/>
      </c>
      <c r="L1757" s="10" t="str">
        <f>IF($G1757="", "", $G1757*(1-$V1757))</f>
        <v/>
      </c>
      <c r="M1757" s="30" t="str">
        <f t="shared" si="54"/>
        <v/>
      </c>
      <c r="N1757" s="30" t="str">
        <f t="shared" si="55"/>
        <v/>
      </c>
      <c r="O1757" s="5" t="str">
        <f>IF(D1757="","",
IF(AND(K1757&lt;&gt;"SIM",V1757&gt;0),"ERRO: % BC &gt; 0, mas NÃO permitida ❌",
IF(AND(K1757="SIM",V1757=0),"ATENÇÃO: BC permitida, mas % = 0 🔎",
"Base de cálculo aplicada corretamente ✅")))</f>
        <v/>
      </c>
      <c r="P1757" s="5" t="str">
        <f>IF(D1757="","",
IF(AND(Q1757&lt;&gt;"SIM",U1757&gt;0),"ERRO: % alíquota &gt; 0, mas NÃO permitida ❌",
IF(AND(Q1757="SIM",U1757=0),"ATENÇÃO: alíquota permitida, mas % = 0 🔎",
"Alíquota aplicada corretamente ✅")))</f>
        <v/>
      </c>
      <c r="Q1757" s="5" t="str">
        <f>IF(E1757="","",IFERROR(VLOOKUP(E1757,REGRAS_CST!$A$2:$D$200,4,FALSE),""))</f>
        <v/>
      </c>
      <c r="R1757" s="9"/>
      <c r="S1757" s="7">
        <f>IF($H1757="","",$H1757*(1-$U1757))</f>
        <v>8.9999999999999993E-3</v>
      </c>
      <c r="T1757" s="7">
        <f>IF($I1757="","",$I1757*(1-$U1757))</f>
        <v>1E-3</v>
      </c>
      <c r="U1757" s="7">
        <f>IFERROR(INDEX(BASE_CCLASSTRIB!$E:$E, MATCH(TEXT($D1757,"000000"), BASE_CCLASSTRIB!$A:$A, 0))/100, 0)</f>
        <v>0</v>
      </c>
      <c r="V1757" s="21">
        <f>IFERROR(INDEX(BASE_CCLASSTRIB!$F:$F, MATCH(TEXT($D1757,"000000"), BASE_CCLASSTRIB!$A:$A, 0))/100, 0)</f>
        <v>0</v>
      </c>
    </row>
    <row r="1758" spans="1:22" ht="15.75" customHeight="1" thickTop="1" thickBot="1">
      <c r="A1758" s="24"/>
      <c r="B1758" s="5"/>
      <c r="C1758" s="5"/>
      <c r="D1758" s="5"/>
      <c r="E1758" s="8" t="str">
        <f>IF(D1758="","",LEFT(D1758,3))</f>
        <v/>
      </c>
      <c r="F1758" s="5" t="str">
        <f>IF(E1758="","",IFERROR(VLOOKUP(E1758,REGRAS_CST!$A$2:$B$200,2,FALSE),""))</f>
        <v/>
      </c>
      <c r="G1758" s="25"/>
      <c r="H1758" s="7">
        <v>8.9999999999999993E-3</v>
      </c>
      <c r="I1758" s="7">
        <v>1E-3</v>
      </c>
      <c r="J1758" s="9">
        <v>0</v>
      </c>
      <c r="K1758" s="5" t="str">
        <f>IF(E1758="","",IFERROR(VLOOKUP(E1758,REGRAS_CST!$A$2:$C$200,3,FALSE),""))</f>
        <v/>
      </c>
      <c r="L1758" s="10" t="str">
        <f>IF($G1758="", "", $G1758*(1-$V1758))</f>
        <v/>
      </c>
      <c r="M1758" s="30" t="str">
        <f t="shared" si="54"/>
        <v/>
      </c>
      <c r="N1758" s="30" t="str">
        <f t="shared" si="55"/>
        <v/>
      </c>
      <c r="O1758" s="5" t="str">
        <f>IF(D1758="","",
IF(AND(K1758&lt;&gt;"SIM",V1758&gt;0),"ERRO: % BC &gt; 0, mas NÃO permitida ❌",
IF(AND(K1758="SIM",V1758=0),"ATENÇÃO: BC permitida, mas % = 0 🔎",
"Base de cálculo aplicada corretamente ✅")))</f>
        <v/>
      </c>
      <c r="P1758" s="5" t="str">
        <f>IF(D1758="","",
IF(AND(Q1758&lt;&gt;"SIM",U1758&gt;0),"ERRO: % alíquota &gt; 0, mas NÃO permitida ❌",
IF(AND(Q1758="SIM",U1758=0),"ATENÇÃO: alíquota permitida, mas % = 0 🔎",
"Alíquota aplicada corretamente ✅")))</f>
        <v/>
      </c>
      <c r="Q1758" s="5" t="str">
        <f>IF(E1758="","",IFERROR(VLOOKUP(E1758,REGRAS_CST!$A$2:$D$200,4,FALSE),""))</f>
        <v/>
      </c>
      <c r="R1758" s="9"/>
      <c r="S1758" s="7">
        <f>IF($H1758="","",$H1758*(1-$U1758))</f>
        <v>8.9999999999999993E-3</v>
      </c>
      <c r="T1758" s="7">
        <f>IF($I1758="","",$I1758*(1-$U1758))</f>
        <v>1E-3</v>
      </c>
      <c r="U1758" s="7">
        <f>IFERROR(INDEX(BASE_CCLASSTRIB!$E:$E, MATCH(TEXT($D1758,"000000"), BASE_CCLASSTRIB!$A:$A, 0))/100, 0)</f>
        <v>0</v>
      </c>
      <c r="V1758" s="21">
        <f>IFERROR(INDEX(BASE_CCLASSTRIB!$F:$F, MATCH(TEXT($D1758,"000000"), BASE_CCLASSTRIB!$A:$A, 0))/100, 0)</f>
        <v>0</v>
      </c>
    </row>
    <row r="1759" spans="1:22" ht="15.75" customHeight="1" thickTop="1" thickBot="1">
      <c r="A1759" s="24"/>
      <c r="B1759" s="5"/>
      <c r="C1759" s="5"/>
      <c r="D1759" s="5"/>
      <c r="E1759" s="8" t="str">
        <f>IF(D1759="","",LEFT(D1759,3))</f>
        <v/>
      </c>
      <c r="F1759" s="5" t="str">
        <f>IF(E1759="","",IFERROR(VLOOKUP(E1759,REGRAS_CST!$A$2:$B$200,2,FALSE),""))</f>
        <v/>
      </c>
      <c r="G1759" s="25"/>
      <c r="H1759" s="7">
        <v>8.9999999999999993E-3</v>
      </c>
      <c r="I1759" s="7">
        <v>1E-3</v>
      </c>
      <c r="J1759" s="9">
        <v>0</v>
      </c>
      <c r="K1759" s="5" t="str">
        <f>IF(E1759="","",IFERROR(VLOOKUP(E1759,REGRAS_CST!$A$2:$C$200,3,FALSE),""))</f>
        <v/>
      </c>
      <c r="L1759" s="10" t="str">
        <f>IF($G1759="", "", $G1759*(1-$V1759))</f>
        <v/>
      </c>
      <c r="M1759" s="30" t="str">
        <f t="shared" si="54"/>
        <v/>
      </c>
      <c r="N1759" s="30" t="str">
        <f t="shared" si="55"/>
        <v/>
      </c>
      <c r="O1759" s="5" t="str">
        <f>IF(D1759="","",
IF(AND(K1759&lt;&gt;"SIM",V1759&gt;0),"ERRO: % BC &gt; 0, mas NÃO permitida ❌",
IF(AND(K1759="SIM",V1759=0),"ATENÇÃO: BC permitida, mas % = 0 🔎",
"Base de cálculo aplicada corretamente ✅")))</f>
        <v/>
      </c>
      <c r="P1759" s="5" t="str">
        <f>IF(D1759="","",
IF(AND(Q1759&lt;&gt;"SIM",U1759&gt;0),"ERRO: % alíquota &gt; 0, mas NÃO permitida ❌",
IF(AND(Q1759="SIM",U1759=0),"ATENÇÃO: alíquota permitida, mas % = 0 🔎",
"Alíquota aplicada corretamente ✅")))</f>
        <v/>
      </c>
      <c r="Q1759" s="5" t="str">
        <f>IF(E1759="","",IFERROR(VLOOKUP(E1759,REGRAS_CST!$A$2:$D$200,4,FALSE),""))</f>
        <v/>
      </c>
      <c r="R1759" s="9"/>
      <c r="S1759" s="7">
        <f>IF($H1759="","",$H1759*(1-$U1759))</f>
        <v>8.9999999999999993E-3</v>
      </c>
      <c r="T1759" s="7">
        <f>IF($I1759="","",$I1759*(1-$U1759))</f>
        <v>1E-3</v>
      </c>
      <c r="U1759" s="7">
        <f>IFERROR(INDEX(BASE_CCLASSTRIB!$E:$E, MATCH(TEXT($D1759,"000000"), BASE_CCLASSTRIB!$A:$A, 0))/100, 0)</f>
        <v>0</v>
      </c>
      <c r="V1759" s="21">
        <f>IFERROR(INDEX(BASE_CCLASSTRIB!$F:$F, MATCH(TEXT($D1759,"000000"), BASE_CCLASSTRIB!$A:$A, 0))/100, 0)</f>
        <v>0</v>
      </c>
    </row>
    <row r="1760" spans="1:22" ht="15.75" customHeight="1" thickTop="1" thickBot="1">
      <c r="A1760" s="24"/>
      <c r="B1760" s="5"/>
      <c r="C1760" s="5"/>
      <c r="D1760" s="5"/>
      <c r="E1760" s="8" t="str">
        <f>IF(D1760="","",LEFT(D1760,3))</f>
        <v/>
      </c>
      <c r="F1760" s="5" t="str">
        <f>IF(E1760="","",IFERROR(VLOOKUP(E1760,REGRAS_CST!$A$2:$B$200,2,FALSE),""))</f>
        <v/>
      </c>
      <c r="G1760" s="25"/>
      <c r="H1760" s="7">
        <v>8.9999999999999993E-3</v>
      </c>
      <c r="I1760" s="7">
        <v>1E-3</v>
      </c>
      <c r="J1760" s="9">
        <v>0</v>
      </c>
      <c r="K1760" s="5" t="str">
        <f>IF(E1760="","",IFERROR(VLOOKUP(E1760,REGRAS_CST!$A$2:$C$200,3,FALSE),""))</f>
        <v/>
      </c>
      <c r="L1760" s="10" t="str">
        <f>IF($G1760="", "", $G1760*(1-$V1760))</f>
        <v/>
      </c>
      <c r="M1760" s="30" t="str">
        <f t="shared" si="54"/>
        <v/>
      </c>
      <c r="N1760" s="30" t="str">
        <f t="shared" si="55"/>
        <v/>
      </c>
      <c r="O1760" s="5" t="str">
        <f>IF(D1760="","",
IF(AND(K1760&lt;&gt;"SIM",V1760&gt;0),"ERRO: % BC &gt; 0, mas NÃO permitida ❌",
IF(AND(K1760="SIM",V1760=0),"ATENÇÃO: BC permitida, mas % = 0 🔎",
"Base de cálculo aplicada corretamente ✅")))</f>
        <v/>
      </c>
      <c r="P1760" s="5" t="str">
        <f>IF(D1760="","",
IF(AND(Q1760&lt;&gt;"SIM",U1760&gt;0),"ERRO: % alíquota &gt; 0, mas NÃO permitida ❌",
IF(AND(Q1760="SIM",U1760=0),"ATENÇÃO: alíquota permitida, mas % = 0 🔎",
"Alíquota aplicada corretamente ✅")))</f>
        <v/>
      </c>
      <c r="Q1760" s="5" t="str">
        <f>IF(E1760="","",IFERROR(VLOOKUP(E1760,REGRAS_CST!$A$2:$D$200,4,FALSE),""))</f>
        <v/>
      </c>
      <c r="R1760" s="9"/>
      <c r="S1760" s="7">
        <f>IF($H1760="","",$H1760*(1-$U1760))</f>
        <v>8.9999999999999993E-3</v>
      </c>
      <c r="T1760" s="7">
        <f>IF($I1760="","",$I1760*(1-$U1760))</f>
        <v>1E-3</v>
      </c>
      <c r="U1760" s="7">
        <f>IFERROR(INDEX(BASE_CCLASSTRIB!$E:$E, MATCH(TEXT($D1760,"000000"), BASE_CCLASSTRIB!$A:$A, 0))/100, 0)</f>
        <v>0</v>
      </c>
      <c r="V1760" s="21">
        <f>IFERROR(INDEX(BASE_CCLASSTRIB!$F:$F, MATCH(TEXT($D1760,"000000"), BASE_CCLASSTRIB!$A:$A, 0))/100, 0)</f>
        <v>0</v>
      </c>
    </row>
    <row r="1761" spans="1:22" ht="15.75" customHeight="1" thickTop="1" thickBot="1">
      <c r="A1761" s="24"/>
      <c r="B1761" s="5"/>
      <c r="C1761" s="5"/>
      <c r="D1761" s="5"/>
      <c r="E1761" s="8" t="str">
        <f>IF(D1761="","",LEFT(D1761,3))</f>
        <v/>
      </c>
      <c r="F1761" s="5" t="str">
        <f>IF(E1761="","",IFERROR(VLOOKUP(E1761,REGRAS_CST!$A$2:$B$200,2,FALSE),""))</f>
        <v/>
      </c>
      <c r="G1761" s="25"/>
      <c r="H1761" s="7">
        <v>8.9999999999999993E-3</v>
      </c>
      <c r="I1761" s="7">
        <v>1E-3</v>
      </c>
      <c r="J1761" s="9">
        <v>0</v>
      </c>
      <c r="K1761" s="5" t="str">
        <f>IF(E1761="","",IFERROR(VLOOKUP(E1761,REGRAS_CST!$A$2:$C$200,3,FALSE),""))</f>
        <v/>
      </c>
      <c r="L1761" s="10" t="str">
        <f>IF($G1761="", "", $G1761*(1-$V1761))</f>
        <v/>
      </c>
      <c r="M1761" s="30" t="str">
        <f t="shared" si="54"/>
        <v/>
      </c>
      <c r="N1761" s="30" t="str">
        <f t="shared" si="55"/>
        <v/>
      </c>
      <c r="O1761" s="5" t="str">
        <f>IF(D1761="","",
IF(AND(K1761&lt;&gt;"SIM",V1761&gt;0),"ERRO: % BC &gt; 0, mas NÃO permitida ❌",
IF(AND(K1761="SIM",V1761=0),"ATENÇÃO: BC permitida, mas % = 0 🔎",
"Base de cálculo aplicada corretamente ✅")))</f>
        <v/>
      </c>
      <c r="P1761" s="5" t="str">
        <f>IF(D1761="","",
IF(AND(Q1761&lt;&gt;"SIM",U1761&gt;0),"ERRO: % alíquota &gt; 0, mas NÃO permitida ❌",
IF(AND(Q1761="SIM",U1761=0),"ATENÇÃO: alíquota permitida, mas % = 0 🔎",
"Alíquota aplicada corretamente ✅")))</f>
        <v/>
      </c>
      <c r="Q1761" s="5" t="str">
        <f>IF(E1761="","",IFERROR(VLOOKUP(E1761,REGRAS_CST!$A$2:$D$200,4,FALSE),""))</f>
        <v/>
      </c>
      <c r="R1761" s="9"/>
      <c r="S1761" s="7">
        <f>IF($H1761="","",$H1761*(1-$U1761))</f>
        <v>8.9999999999999993E-3</v>
      </c>
      <c r="T1761" s="7">
        <f>IF($I1761="","",$I1761*(1-$U1761))</f>
        <v>1E-3</v>
      </c>
      <c r="U1761" s="7">
        <f>IFERROR(INDEX(BASE_CCLASSTRIB!$E:$E, MATCH(TEXT($D1761,"000000"), BASE_CCLASSTRIB!$A:$A, 0))/100, 0)</f>
        <v>0</v>
      </c>
      <c r="V1761" s="21">
        <f>IFERROR(INDEX(BASE_CCLASSTRIB!$F:$F, MATCH(TEXT($D1761,"000000"), BASE_CCLASSTRIB!$A:$A, 0))/100, 0)</f>
        <v>0</v>
      </c>
    </row>
    <row r="1762" spans="1:22" ht="15.75" customHeight="1" thickTop="1" thickBot="1">
      <c r="A1762" s="24"/>
      <c r="B1762" s="5"/>
      <c r="C1762" s="5"/>
      <c r="D1762" s="5"/>
      <c r="E1762" s="8" t="str">
        <f>IF(D1762="","",LEFT(D1762,3))</f>
        <v/>
      </c>
      <c r="F1762" s="5" t="str">
        <f>IF(E1762="","",IFERROR(VLOOKUP(E1762,REGRAS_CST!$A$2:$B$200,2,FALSE),""))</f>
        <v/>
      </c>
      <c r="G1762" s="25"/>
      <c r="H1762" s="7">
        <v>8.9999999999999993E-3</v>
      </c>
      <c r="I1762" s="7">
        <v>1E-3</v>
      </c>
      <c r="J1762" s="9">
        <v>0</v>
      </c>
      <c r="K1762" s="5" t="str">
        <f>IF(E1762="","",IFERROR(VLOOKUP(E1762,REGRAS_CST!$A$2:$C$200,3,FALSE),""))</f>
        <v/>
      </c>
      <c r="L1762" s="10" t="str">
        <f>IF($G1762="", "", $G1762*(1-$V1762))</f>
        <v/>
      </c>
      <c r="M1762" s="30" t="str">
        <f t="shared" si="54"/>
        <v/>
      </c>
      <c r="N1762" s="30" t="str">
        <f t="shared" si="55"/>
        <v/>
      </c>
      <c r="O1762" s="5" t="str">
        <f>IF(D1762="","",
IF(AND(K1762&lt;&gt;"SIM",V1762&gt;0),"ERRO: % BC &gt; 0, mas NÃO permitida ❌",
IF(AND(K1762="SIM",V1762=0),"ATENÇÃO: BC permitida, mas % = 0 🔎",
"Base de cálculo aplicada corretamente ✅")))</f>
        <v/>
      </c>
      <c r="P1762" s="5" t="str">
        <f>IF(D1762="","",
IF(AND(Q1762&lt;&gt;"SIM",U1762&gt;0),"ERRO: % alíquota &gt; 0, mas NÃO permitida ❌",
IF(AND(Q1762="SIM",U1762=0),"ATENÇÃO: alíquota permitida, mas % = 0 🔎",
"Alíquota aplicada corretamente ✅")))</f>
        <v/>
      </c>
      <c r="Q1762" s="5" t="str">
        <f>IF(E1762="","",IFERROR(VLOOKUP(E1762,REGRAS_CST!$A$2:$D$200,4,FALSE),""))</f>
        <v/>
      </c>
      <c r="R1762" s="9"/>
      <c r="S1762" s="7">
        <f>IF($H1762="","",$H1762*(1-$U1762))</f>
        <v>8.9999999999999993E-3</v>
      </c>
      <c r="T1762" s="7">
        <f>IF($I1762="","",$I1762*(1-$U1762))</f>
        <v>1E-3</v>
      </c>
      <c r="U1762" s="7">
        <f>IFERROR(INDEX(BASE_CCLASSTRIB!$E:$E, MATCH(TEXT($D1762,"000000"), BASE_CCLASSTRIB!$A:$A, 0))/100, 0)</f>
        <v>0</v>
      </c>
      <c r="V1762" s="21">
        <f>IFERROR(INDEX(BASE_CCLASSTRIB!$F:$F, MATCH(TEXT($D1762,"000000"), BASE_CCLASSTRIB!$A:$A, 0))/100, 0)</f>
        <v>0</v>
      </c>
    </row>
    <row r="1763" spans="1:22" ht="15.75" customHeight="1" thickTop="1" thickBot="1">
      <c r="A1763" s="24"/>
      <c r="B1763" s="5"/>
      <c r="C1763" s="5"/>
      <c r="D1763" s="5"/>
      <c r="E1763" s="8" t="str">
        <f>IF(D1763="","",LEFT(D1763,3))</f>
        <v/>
      </c>
      <c r="F1763" s="5" t="str">
        <f>IF(E1763="","",IFERROR(VLOOKUP(E1763,REGRAS_CST!$A$2:$B$200,2,FALSE),""))</f>
        <v/>
      </c>
      <c r="G1763" s="25"/>
      <c r="H1763" s="7">
        <v>8.9999999999999993E-3</v>
      </c>
      <c r="I1763" s="7">
        <v>1E-3</v>
      </c>
      <c r="J1763" s="9">
        <v>0</v>
      </c>
      <c r="K1763" s="5" t="str">
        <f>IF(E1763="","",IFERROR(VLOOKUP(E1763,REGRAS_CST!$A$2:$C$200,3,FALSE),""))</f>
        <v/>
      </c>
      <c r="L1763" s="10" t="str">
        <f>IF($G1763="", "", $G1763*(1-$V1763))</f>
        <v/>
      </c>
      <c r="M1763" s="30" t="str">
        <f t="shared" si="54"/>
        <v/>
      </c>
      <c r="N1763" s="30" t="str">
        <f t="shared" si="55"/>
        <v/>
      </c>
      <c r="O1763" s="5" t="str">
        <f>IF(D1763="","",
IF(AND(K1763&lt;&gt;"SIM",V1763&gt;0),"ERRO: % BC &gt; 0, mas NÃO permitida ❌",
IF(AND(K1763="SIM",V1763=0),"ATENÇÃO: BC permitida, mas % = 0 🔎",
"Base de cálculo aplicada corretamente ✅")))</f>
        <v/>
      </c>
      <c r="P1763" s="5" t="str">
        <f>IF(D1763="","",
IF(AND(Q1763&lt;&gt;"SIM",U1763&gt;0),"ERRO: % alíquota &gt; 0, mas NÃO permitida ❌",
IF(AND(Q1763="SIM",U1763=0),"ATENÇÃO: alíquota permitida, mas % = 0 🔎",
"Alíquota aplicada corretamente ✅")))</f>
        <v/>
      </c>
      <c r="Q1763" s="5" t="str">
        <f>IF(E1763="","",IFERROR(VLOOKUP(E1763,REGRAS_CST!$A$2:$D$200,4,FALSE),""))</f>
        <v/>
      </c>
      <c r="R1763" s="9"/>
      <c r="S1763" s="7">
        <f>IF($H1763="","",$H1763*(1-$U1763))</f>
        <v>8.9999999999999993E-3</v>
      </c>
      <c r="T1763" s="7">
        <f>IF($I1763="","",$I1763*(1-$U1763))</f>
        <v>1E-3</v>
      </c>
      <c r="U1763" s="7">
        <f>IFERROR(INDEX(BASE_CCLASSTRIB!$E:$E, MATCH(TEXT($D1763,"000000"), BASE_CCLASSTRIB!$A:$A, 0))/100, 0)</f>
        <v>0</v>
      </c>
      <c r="V1763" s="21">
        <f>IFERROR(INDEX(BASE_CCLASSTRIB!$F:$F, MATCH(TEXT($D1763,"000000"), BASE_CCLASSTRIB!$A:$A, 0))/100, 0)</f>
        <v>0</v>
      </c>
    </row>
    <row r="1764" spans="1:22" ht="15.75" customHeight="1" thickTop="1" thickBot="1">
      <c r="A1764" s="24"/>
      <c r="B1764" s="5"/>
      <c r="C1764" s="5"/>
      <c r="D1764" s="5"/>
      <c r="E1764" s="8" t="str">
        <f>IF(D1764="","",LEFT(D1764,3))</f>
        <v/>
      </c>
      <c r="F1764" s="5" t="str">
        <f>IF(E1764="","",IFERROR(VLOOKUP(E1764,REGRAS_CST!$A$2:$B$200,2,FALSE),""))</f>
        <v/>
      </c>
      <c r="G1764" s="25"/>
      <c r="H1764" s="7">
        <v>8.9999999999999993E-3</v>
      </c>
      <c r="I1764" s="7">
        <v>1E-3</v>
      </c>
      <c r="J1764" s="9">
        <v>0</v>
      </c>
      <c r="K1764" s="5" t="str">
        <f>IF(E1764="","",IFERROR(VLOOKUP(E1764,REGRAS_CST!$A$2:$C$200,3,FALSE),""))</f>
        <v/>
      </c>
      <c r="L1764" s="10" t="str">
        <f>IF($G1764="", "", $G1764*(1-$V1764))</f>
        <v/>
      </c>
      <c r="M1764" s="30" t="str">
        <f t="shared" si="54"/>
        <v/>
      </c>
      <c r="N1764" s="30" t="str">
        <f t="shared" si="55"/>
        <v/>
      </c>
      <c r="O1764" s="5" t="str">
        <f>IF(D1764="","",
IF(AND(K1764&lt;&gt;"SIM",V1764&gt;0),"ERRO: % BC &gt; 0, mas NÃO permitida ❌",
IF(AND(K1764="SIM",V1764=0),"ATENÇÃO: BC permitida, mas % = 0 🔎",
"Base de cálculo aplicada corretamente ✅")))</f>
        <v/>
      </c>
      <c r="P1764" s="5" t="str">
        <f>IF(D1764="","",
IF(AND(Q1764&lt;&gt;"SIM",U1764&gt;0),"ERRO: % alíquota &gt; 0, mas NÃO permitida ❌",
IF(AND(Q1764="SIM",U1764=0),"ATENÇÃO: alíquota permitida, mas % = 0 🔎",
"Alíquota aplicada corretamente ✅")))</f>
        <v/>
      </c>
      <c r="Q1764" s="5" t="str">
        <f>IF(E1764="","",IFERROR(VLOOKUP(E1764,REGRAS_CST!$A$2:$D$200,4,FALSE),""))</f>
        <v/>
      </c>
      <c r="R1764" s="9"/>
      <c r="S1764" s="7">
        <f>IF($H1764="","",$H1764*(1-$U1764))</f>
        <v>8.9999999999999993E-3</v>
      </c>
      <c r="T1764" s="7">
        <f>IF($I1764="","",$I1764*(1-$U1764))</f>
        <v>1E-3</v>
      </c>
      <c r="U1764" s="7">
        <f>IFERROR(INDEX(BASE_CCLASSTRIB!$E:$E, MATCH(TEXT($D1764,"000000"), BASE_CCLASSTRIB!$A:$A, 0))/100, 0)</f>
        <v>0</v>
      </c>
      <c r="V1764" s="21">
        <f>IFERROR(INDEX(BASE_CCLASSTRIB!$F:$F, MATCH(TEXT($D1764,"000000"), BASE_CCLASSTRIB!$A:$A, 0))/100, 0)</f>
        <v>0</v>
      </c>
    </row>
    <row r="1765" spans="1:22" ht="15.75" customHeight="1" thickTop="1" thickBot="1">
      <c r="A1765" s="24"/>
      <c r="B1765" s="5"/>
      <c r="C1765" s="5"/>
      <c r="D1765" s="5"/>
      <c r="E1765" s="8" t="str">
        <f>IF(D1765="","",LEFT(D1765,3))</f>
        <v/>
      </c>
      <c r="F1765" s="5" t="str">
        <f>IF(E1765="","",IFERROR(VLOOKUP(E1765,REGRAS_CST!$A$2:$B$200,2,FALSE),""))</f>
        <v/>
      </c>
      <c r="G1765" s="25"/>
      <c r="H1765" s="7">
        <v>8.9999999999999993E-3</v>
      </c>
      <c r="I1765" s="7">
        <v>1E-3</v>
      </c>
      <c r="J1765" s="9">
        <v>0</v>
      </c>
      <c r="K1765" s="5" t="str">
        <f>IF(E1765="","",IFERROR(VLOOKUP(E1765,REGRAS_CST!$A$2:$C$200,3,FALSE),""))</f>
        <v/>
      </c>
      <c r="L1765" s="10" t="str">
        <f>IF($G1765="", "", $G1765*(1-$V1765))</f>
        <v/>
      </c>
      <c r="M1765" s="30" t="str">
        <f t="shared" si="54"/>
        <v/>
      </c>
      <c r="N1765" s="30" t="str">
        <f t="shared" si="55"/>
        <v/>
      </c>
      <c r="O1765" s="5" t="str">
        <f>IF(D1765="","",
IF(AND(K1765&lt;&gt;"SIM",V1765&gt;0),"ERRO: % BC &gt; 0, mas NÃO permitida ❌",
IF(AND(K1765="SIM",V1765=0),"ATENÇÃO: BC permitida, mas % = 0 🔎",
"Base de cálculo aplicada corretamente ✅")))</f>
        <v/>
      </c>
      <c r="P1765" s="5" t="str">
        <f>IF(D1765="","",
IF(AND(Q1765&lt;&gt;"SIM",U1765&gt;0),"ERRO: % alíquota &gt; 0, mas NÃO permitida ❌",
IF(AND(Q1765="SIM",U1765=0),"ATENÇÃO: alíquota permitida, mas % = 0 🔎",
"Alíquota aplicada corretamente ✅")))</f>
        <v/>
      </c>
      <c r="Q1765" s="5" t="str">
        <f>IF(E1765="","",IFERROR(VLOOKUP(E1765,REGRAS_CST!$A$2:$D$200,4,FALSE),""))</f>
        <v/>
      </c>
      <c r="R1765" s="9"/>
      <c r="S1765" s="7">
        <f>IF($H1765="","",$H1765*(1-$U1765))</f>
        <v>8.9999999999999993E-3</v>
      </c>
      <c r="T1765" s="7">
        <f>IF($I1765="","",$I1765*(1-$U1765))</f>
        <v>1E-3</v>
      </c>
      <c r="U1765" s="7">
        <f>IFERROR(INDEX(BASE_CCLASSTRIB!$E:$E, MATCH(TEXT($D1765,"000000"), BASE_CCLASSTRIB!$A:$A, 0))/100, 0)</f>
        <v>0</v>
      </c>
      <c r="V1765" s="21">
        <f>IFERROR(INDEX(BASE_CCLASSTRIB!$F:$F, MATCH(TEXT($D1765,"000000"), BASE_CCLASSTRIB!$A:$A, 0))/100, 0)</f>
        <v>0</v>
      </c>
    </row>
    <row r="1766" spans="1:22" ht="15.75" customHeight="1" thickTop="1" thickBot="1">
      <c r="A1766" s="24"/>
      <c r="B1766" s="5"/>
      <c r="C1766" s="5"/>
      <c r="D1766" s="5"/>
      <c r="E1766" s="8" t="str">
        <f>IF(D1766="","",LEFT(D1766,3))</f>
        <v/>
      </c>
      <c r="F1766" s="5" t="str">
        <f>IF(E1766="","",IFERROR(VLOOKUP(E1766,REGRAS_CST!$A$2:$B$200,2,FALSE),""))</f>
        <v/>
      </c>
      <c r="G1766" s="25"/>
      <c r="H1766" s="7">
        <v>8.9999999999999993E-3</v>
      </c>
      <c r="I1766" s="7">
        <v>1E-3</v>
      </c>
      <c r="J1766" s="9">
        <v>0</v>
      </c>
      <c r="K1766" s="5" t="str">
        <f>IF(E1766="","",IFERROR(VLOOKUP(E1766,REGRAS_CST!$A$2:$C$200,3,FALSE),""))</f>
        <v/>
      </c>
      <c r="L1766" s="10" t="str">
        <f>IF($G1766="", "", $G1766*(1-$V1766))</f>
        <v/>
      </c>
      <c r="M1766" s="30" t="str">
        <f t="shared" si="54"/>
        <v/>
      </c>
      <c r="N1766" s="30" t="str">
        <f t="shared" si="55"/>
        <v/>
      </c>
      <c r="O1766" s="5" t="str">
        <f>IF(D1766="","",
IF(AND(K1766&lt;&gt;"SIM",V1766&gt;0),"ERRO: % BC &gt; 0, mas NÃO permitida ❌",
IF(AND(K1766="SIM",V1766=0),"ATENÇÃO: BC permitida, mas % = 0 🔎",
"Base de cálculo aplicada corretamente ✅")))</f>
        <v/>
      </c>
      <c r="P1766" s="5" t="str">
        <f>IF(D1766="","",
IF(AND(Q1766&lt;&gt;"SIM",U1766&gt;0),"ERRO: % alíquota &gt; 0, mas NÃO permitida ❌",
IF(AND(Q1766="SIM",U1766=0),"ATENÇÃO: alíquota permitida, mas % = 0 🔎",
"Alíquota aplicada corretamente ✅")))</f>
        <v/>
      </c>
      <c r="Q1766" s="5" t="str">
        <f>IF(E1766="","",IFERROR(VLOOKUP(E1766,REGRAS_CST!$A$2:$D$200,4,FALSE),""))</f>
        <v/>
      </c>
      <c r="R1766" s="9"/>
      <c r="S1766" s="7">
        <f>IF($H1766="","",$H1766*(1-$U1766))</f>
        <v>8.9999999999999993E-3</v>
      </c>
      <c r="T1766" s="7">
        <f>IF($I1766="","",$I1766*(1-$U1766))</f>
        <v>1E-3</v>
      </c>
      <c r="U1766" s="7">
        <f>IFERROR(INDEX(BASE_CCLASSTRIB!$E:$E, MATCH(TEXT($D1766,"000000"), BASE_CCLASSTRIB!$A:$A, 0))/100, 0)</f>
        <v>0</v>
      </c>
      <c r="V1766" s="21">
        <f>IFERROR(INDEX(BASE_CCLASSTRIB!$F:$F, MATCH(TEXT($D1766,"000000"), BASE_CCLASSTRIB!$A:$A, 0))/100, 0)</f>
        <v>0</v>
      </c>
    </row>
    <row r="1767" spans="1:22" ht="15.75" customHeight="1" thickTop="1" thickBot="1">
      <c r="A1767" s="24"/>
      <c r="B1767" s="5"/>
      <c r="C1767" s="5"/>
      <c r="D1767" s="5"/>
      <c r="E1767" s="8" t="str">
        <f>IF(D1767="","",LEFT(D1767,3))</f>
        <v/>
      </c>
      <c r="F1767" s="5" t="str">
        <f>IF(E1767="","",IFERROR(VLOOKUP(E1767,REGRAS_CST!$A$2:$B$200,2,FALSE),""))</f>
        <v/>
      </c>
      <c r="G1767" s="25"/>
      <c r="H1767" s="7">
        <v>8.9999999999999993E-3</v>
      </c>
      <c r="I1767" s="7">
        <v>1E-3</v>
      </c>
      <c r="J1767" s="9">
        <v>0</v>
      </c>
      <c r="K1767" s="5" t="str">
        <f>IF(E1767="","",IFERROR(VLOOKUP(E1767,REGRAS_CST!$A$2:$C$200,3,FALSE),""))</f>
        <v/>
      </c>
      <c r="L1767" s="10" t="str">
        <f>IF($G1767="", "", $G1767*(1-$V1767))</f>
        <v/>
      </c>
      <c r="M1767" s="30" t="str">
        <f t="shared" si="54"/>
        <v/>
      </c>
      <c r="N1767" s="30" t="str">
        <f t="shared" si="55"/>
        <v/>
      </c>
      <c r="O1767" s="5" t="str">
        <f>IF(D1767="","",
IF(AND(K1767&lt;&gt;"SIM",V1767&gt;0),"ERRO: % BC &gt; 0, mas NÃO permitida ❌",
IF(AND(K1767="SIM",V1767=0),"ATENÇÃO: BC permitida, mas % = 0 🔎",
"Base de cálculo aplicada corretamente ✅")))</f>
        <v/>
      </c>
      <c r="P1767" s="5" t="str">
        <f>IF(D1767="","",
IF(AND(Q1767&lt;&gt;"SIM",U1767&gt;0),"ERRO: % alíquota &gt; 0, mas NÃO permitida ❌",
IF(AND(Q1767="SIM",U1767=0),"ATENÇÃO: alíquota permitida, mas % = 0 🔎",
"Alíquota aplicada corretamente ✅")))</f>
        <v/>
      </c>
      <c r="Q1767" s="5" t="str">
        <f>IF(E1767="","",IFERROR(VLOOKUP(E1767,REGRAS_CST!$A$2:$D$200,4,FALSE),""))</f>
        <v/>
      </c>
      <c r="R1767" s="9"/>
      <c r="S1767" s="7">
        <f>IF($H1767="","",$H1767*(1-$U1767))</f>
        <v>8.9999999999999993E-3</v>
      </c>
      <c r="T1767" s="7">
        <f>IF($I1767="","",$I1767*(1-$U1767))</f>
        <v>1E-3</v>
      </c>
      <c r="U1767" s="7">
        <f>IFERROR(INDEX(BASE_CCLASSTRIB!$E:$E, MATCH(TEXT($D1767,"000000"), BASE_CCLASSTRIB!$A:$A, 0))/100, 0)</f>
        <v>0</v>
      </c>
      <c r="V1767" s="21">
        <f>IFERROR(INDEX(BASE_CCLASSTRIB!$F:$F, MATCH(TEXT($D1767,"000000"), BASE_CCLASSTRIB!$A:$A, 0))/100, 0)</f>
        <v>0</v>
      </c>
    </row>
    <row r="1768" spans="1:22" ht="15.75" customHeight="1" thickTop="1" thickBot="1">
      <c r="A1768" s="24"/>
      <c r="B1768" s="5"/>
      <c r="C1768" s="5"/>
      <c r="D1768" s="5"/>
      <c r="E1768" s="8" t="str">
        <f>IF(D1768="","",LEFT(D1768,3))</f>
        <v/>
      </c>
      <c r="F1768" s="5" t="str">
        <f>IF(E1768="","",IFERROR(VLOOKUP(E1768,REGRAS_CST!$A$2:$B$200,2,FALSE),""))</f>
        <v/>
      </c>
      <c r="G1768" s="25"/>
      <c r="H1768" s="7">
        <v>8.9999999999999993E-3</v>
      </c>
      <c r="I1768" s="7">
        <v>1E-3</v>
      </c>
      <c r="J1768" s="9">
        <v>0</v>
      </c>
      <c r="K1768" s="5" t="str">
        <f>IF(E1768="","",IFERROR(VLOOKUP(E1768,REGRAS_CST!$A$2:$C$200,3,FALSE),""))</f>
        <v/>
      </c>
      <c r="L1768" s="10" t="str">
        <f>IF($G1768="", "", $G1768*(1-$V1768))</f>
        <v/>
      </c>
      <c r="M1768" s="30" t="str">
        <f t="shared" si="54"/>
        <v/>
      </c>
      <c r="N1768" s="30" t="str">
        <f t="shared" si="55"/>
        <v/>
      </c>
      <c r="O1768" s="5" t="str">
        <f>IF(D1768="","",
IF(AND(K1768&lt;&gt;"SIM",V1768&gt;0),"ERRO: % BC &gt; 0, mas NÃO permitida ❌",
IF(AND(K1768="SIM",V1768=0),"ATENÇÃO: BC permitida, mas % = 0 🔎",
"Base de cálculo aplicada corretamente ✅")))</f>
        <v/>
      </c>
      <c r="P1768" s="5" t="str">
        <f>IF(D1768="","",
IF(AND(Q1768&lt;&gt;"SIM",U1768&gt;0),"ERRO: % alíquota &gt; 0, mas NÃO permitida ❌",
IF(AND(Q1768="SIM",U1768=0),"ATENÇÃO: alíquota permitida, mas % = 0 🔎",
"Alíquota aplicada corretamente ✅")))</f>
        <v/>
      </c>
      <c r="Q1768" s="5" t="str">
        <f>IF(E1768="","",IFERROR(VLOOKUP(E1768,REGRAS_CST!$A$2:$D$200,4,FALSE),""))</f>
        <v/>
      </c>
      <c r="R1768" s="9"/>
      <c r="S1768" s="7">
        <f>IF($H1768="","",$H1768*(1-$U1768))</f>
        <v>8.9999999999999993E-3</v>
      </c>
      <c r="T1768" s="7">
        <f>IF($I1768="","",$I1768*(1-$U1768))</f>
        <v>1E-3</v>
      </c>
      <c r="U1768" s="7">
        <f>IFERROR(INDEX(BASE_CCLASSTRIB!$E:$E, MATCH(TEXT($D1768,"000000"), BASE_CCLASSTRIB!$A:$A, 0))/100, 0)</f>
        <v>0</v>
      </c>
      <c r="V1768" s="21">
        <f>IFERROR(INDEX(BASE_CCLASSTRIB!$F:$F, MATCH(TEXT($D1768,"000000"), BASE_CCLASSTRIB!$A:$A, 0))/100, 0)</f>
        <v>0</v>
      </c>
    </row>
    <row r="1769" spans="1:22" ht="15.75" customHeight="1" thickTop="1" thickBot="1">
      <c r="A1769" s="24"/>
      <c r="B1769" s="5"/>
      <c r="C1769" s="5"/>
      <c r="D1769" s="5"/>
      <c r="E1769" s="8" t="str">
        <f>IF(D1769="","",LEFT(D1769,3))</f>
        <v/>
      </c>
      <c r="F1769" s="5" t="str">
        <f>IF(E1769="","",IFERROR(VLOOKUP(E1769,REGRAS_CST!$A$2:$B$200,2,FALSE),""))</f>
        <v/>
      </c>
      <c r="G1769" s="25"/>
      <c r="H1769" s="7">
        <v>8.9999999999999993E-3</v>
      </c>
      <c r="I1769" s="7">
        <v>1E-3</v>
      </c>
      <c r="J1769" s="9">
        <v>0</v>
      </c>
      <c r="K1769" s="5" t="str">
        <f>IF(E1769="","",IFERROR(VLOOKUP(E1769,REGRAS_CST!$A$2:$C$200,3,FALSE),""))</f>
        <v/>
      </c>
      <c r="L1769" s="10" t="str">
        <f>IF($G1769="", "", $G1769*(1-$V1769))</f>
        <v/>
      </c>
      <c r="M1769" s="30" t="str">
        <f t="shared" si="54"/>
        <v/>
      </c>
      <c r="N1769" s="30" t="str">
        <f t="shared" si="55"/>
        <v/>
      </c>
      <c r="O1769" s="5" t="str">
        <f>IF(D1769="","",
IF(AND(K1769&lt;&gt;"SIM",V1769&gt;0),"ERRO: % BC &gt; 0, mas NÃO permitida ❌",
IF(AND(K1769="SIM",V1769=0),"ATENÇÃO: BC permitida, mas % = 0 🔎",
"Base de cálculo aplicada corretamente ✅")))</f>
        <v/>
      </c>
      <c r="P1769" s="5" t="str">
        <f>IF(D1769="","",
IF(AND(Q1769&lt;&gt;"SIM",U1769&gt;0),"ERRO: % alíquota &gt; 0, mas NÃO permitida ❌",
IF(AND(Q1769="SIM",U1769=0),"ATENÇÃO: alíquota permitida, mas % = 0 🔎",
"Alíquota aplicada corretamente ✅")))</f>
        <v/>
      </c>
      <c r="Q1769" s="5" t="str">
        <f>IF(E1769="","",IFERROR(VLOOKUP(E1769,REGRAS_CST!$A$2:$D$200,4,FALSE),""))</f>
        <v/>
      </c>
      <c r="R1769" s="9"/>
      <c r="S1769" s="7">
        <f>IF($H1769="","",$H1769*(1-$U1769))</f>
        <v>8.9999999999999993E-3</v>
      </c>
      <c r="T1769" s="7">
        <f>IF($I1769="","",$I1769*(1-$U1769))</f>
        <v>1E-3</v>
      </c>
      <c r="U1769" s="7">
        <f>IFERROR(INDEX(BASE_CCLASSTRIB!$E:$E, MATCH(TEXT($D1769,"000000"), BASE_CCLASSTRIB!$A:$A, 0))/100, 0)</f>
        <v>0</v>
      </c>
      <c r="V1769" s="21">
        <f>IFERROR(INDEX(BASE_CCLASSTRIB!$F:$F, MATCH(TEXT($D1769,"000000"), BASE_CCLASSTRIB!$A:$A, 0))/100, 0)</f>
        <v>0</v>
      </c>
    </row>
    <row r="1770" spans="1:22" ht="15.75" customHeight="1" thickTop="1" thickBot="1">
      <c r="A1770" s="24"/>
      <c r="B1770" s="5"/>
      <c r="C1770" s="5"/>
      <c r="D1770" s="5"/>
      <c r="E1770" s="8" t="str">
        <f>IF(D1770="","",LEFT(D1770,3))</f>
        <v/>
      </c>
      <c r="F1770" s="5" t="str">
        <f>IF(E1770="","",IFERROR(VLOOKUP(E1770,REGRAS_CST!$A$2:$B$200,2,FALSE),""))</f>
        <v/>
      </c>
      <c r="G1770" s="25"/>
      <c r="H1770" s="7">
        <v>8.9999999999999993E-3</v>
      </c>
      <c r="I1770" s="7">
        <v>1E-3</v>
      </c>
      <c r="J1770" s="9">
        <v>0</v>
      </c>
      <c r="K1770" s="5" t="str">
        <f>IF(E1770="","",IFERROR(VLOOKUP(E1770,REGRAS_CST!$A$2:$C$200,3,FALSE),""))</f>
        <v/>
      </c>
      <c r="L1770" s="10" t="str">
        <f>IF($G1770="", "", $G1770*(1-$V1770))</f>
        <v/>
      </c>
      <c r="M1770" s="30" t="str">
        <f t="shared" si="54"/>
        <v/>
      </c>
      <c r="N1770" s="30" t="str">
        <f t="shared" si="55"/>
        <v/>
      </c>
      <c r="O1770" s="5" t="str">
        <f>IF(D1770="","",
IF(AND(K1770&lt;&gt;"SIM",V1770&gt;0),"ERRO: % BC &gt; 0, mas NÃO permitida ❌",
IF(AND(K1770="SIM",V1770=0),"ATENÇÃO: BC permitida, mas % = 0 🔎",
"Base de cálculo aplicada corretamente ✅")))</f>
        <v/>
      </c>
      <c r="P1770" s="5" t="str">
        <f>IF(D1770="","",
IF(AND(Q1770&lt;&gt;"SIM",U1770&gt;0),"ERRO: % alíquota &gt; 0, mas NÃO permitida ❌",
IF(AND(Q1770="SIM",U1770=0),"ATENÇÃO: alíquota permitida, mas % = 0 🔎",
"Alíquota aplicada corretamente ✅")))</f>
        <v/>
      </c>
      <c r="Q1770" s="5" t="str">
        <f>IF(E1770="","",IFERROR(VLOOKUP(E1770,REGRAS_CST!$A$2:$D$200,4,FALSE),""))</f>
        <v/>
      </c>
      <c r="R1770" s="9"/>
      <c r="S1770" s="7">
        <f>IF($H1770="","",$H1770*(1-$U1770))</f>
        <v>8.9999999999999993E-3</v>
      </c>
      <c r="T1770" s="7">
        <f>IF($I1770="","",$I1770*(1-$U1770))</f>
        <v>1E-3</v>
      </c>
      <c r="U1770" s="7">
        <f>IFERROR(INDEX(BASE_CCLASSTRIB!$E:$E, MATCH(TEXT($D1770,"000000"), BASE_CCLASSTRIB!$A:$A, 0))/100, 0)</f>
        <v>0</v>
      </c>
      <c r="V1770" s="21">
        <f>IFERROR(INDEX(BASE_CCLASSTRIB!$F:$F, MATCH(TEXT($D1770,"000000"), BASE_CCLASSTRIB!$A:$A, 0))/100, 0)</f>
        <v>0</v>
      </c>
    </row>
    <row r="1771" spans="1:22" ht="15.75" customHeight="1" thickTop="1" thickBot="1">
      <c r="A1771" s="24"/>
      <c r="B1771" s="5"/>
      <c r="C1771" s="5"/>
      <c r="D1771" s="5"/>
      <c r="E1771" s="8" t="str">
        <f>IF(D1771="","",LEFT(D1771,3))</f>
        <v/>
      </c>
      <c r="F1771" s="5" t="str">
        <f>IF(E1771="","",IFERROR(VLOOKUP(E1771,REGRAS_CST!$A$2:$B$200,2,FALSE),""))</f>
        <v/>
      </c>
      <c r="G1771" s="25"/>
      <c r="H1771" s="7">
        <v>8.9999999999999993E-3</v>
      </c>
      <c r="I1771" s="7">
        <v>1E-3</v>
      </c>
      <c r="J1771" s="9">
        <v>0</v>
      </c>
      <c r="K1771" s="5" t="str">
        <f>IF(E1771="","",IFERROR(VLOOKUP(E1771,REGRAS_CST!$A$2:$C$200,3,FALSE),""))</f>
        <v/>
      </c>
      <c r="L1771" s="10" t="str">
        <f>IF($G1771="", "", $G1771*(1-$V1771))</f>
        <v/>
      </c>
      <c r="M1771" s="30" t="str">
        <f t="shared" si="54"/>
        <v/>
      </c>
      <c r="N1771" s="30" t="str">
        <f t="shared" si="55"/>
        <v/>
      </c>
      <c r="O1771" s="5" t="str">
        <f>IF(D1771="","",
IF(AND(K1771&lt;&gt;"SIM",V1771&gt;0),"ERRO: % BC &gt; 0, mas NÃO permitida ❌",
IF(AND(K1771="SIM",V1771=0),"ATENÇÃO: BC permitida, mas % = 0 🔎",
"Base de cálculo aplicada corretamente ✅")))</f>
        <v/>
      </c>
      <c r="P1771" s="5" t="str">
        <f>IF(D1771="","",
IF(AND(Q1771&lt;&gt;"SIM",U1771&gt;0),"ERRO: % alíquota &gt; 0, mas NÃO permitida ❌",
IF(AND(Q1771="SIM",U1771=0),"ATENÇÃO: alíquota permitida, mas % = 0 🔎",
"Alíquota aplicada corretamente ✅")))</f>
        <v/>
      </c>
      <c r="Q1771" s="5" t="str">
        <f>IF(E1771="","",IFERROR(VLOOKUP(E1771,REGRAS_CST!$A$2:$D$200,4,FALSE),""))</f>
        <v/>
      </c>
      <c r="R1771" s="9"/>
      <c r="S1771" s="7">
        <f>IF($H1771="","",$H1771*(1-$U1771))</f>
        <v>8.9999999999999993E-3</v>
      </c>
      <c r="T1771" s="7">
        <f>IF($I1771="","",$I1771*(1-$U1771))</f>
        <v>1E-3</v>
      </c>
      <c r="U1771" s="7">
        <f>IFERROR(INDEX(BASE_CCLASSTRIB!$E:$E, MATCH(TEXT($D1771,"000000"), BASE_CCLASSTRIB!$A:$A, 0))/100, 0)</f>
        <v>0</v>
      </c>
      <c r="V1771" s="21">
        <f>IFERROR(INDEX(BASE_CCLASSTRIB!$F:$F, MATCH(TEXT($D1771,"000000"), BASE_CCLASSTRIB!$A:$A, 0))/100, 0)</f>
        <v>0</v>
      </c>
    </row>
    <row r="1772" spans="1:22" ht="15.75" customHeight="1" thickTop="1" thickBot="1">
      <c r="A1772" s="24"/>
      <c r="B1772" s="5"/>
      <c r="C1772" s="5"/>
      <c r="D1772" s="5"/>
      <c r="E1772" s="8" t="str">
        <f>IF(D1772="","",LEFT(D1772,3))</f>
        <v/>
      </c>
      <c r="F1772" s="5" t="str">
        <f>IF(E1772="","",IFERROR(VLOOKUP(E1772,REGRAS_CST!$A$2:$B$200,2,FALSE),""))</f>
        <v/>
      </c>
      <c r="G1772" s="25"/>
      <c r="H1772" s="7">
        <v>8.9999999999999993E-3</v>
      </c>
      <c r="I1772" s="7">
        <v>1E-3</v>
      </c>
      <c r="J1772" s="9">
        <v>0</v>
      </c>
      <c r="K1772" s="5" t="str">
        <f>IF(E1772="","",IFERROR(VLOOKUP(E1772,REGRAS_CST!$A$2:$C$200,3,FALSE),""))</f>
        <v/>
      </c>
      <c r="L1772" s="10" t="str">
        <f>IF($G1772="", "", $G1772*(1-$V1772))</f>
        <v/>
      </c>
      <c r="M1772" s="30" t="str">
        <f t="shared" si="54"/>
        <v/>
      </c>
      <c r="N1772" s="30" t="str">
        <f t="shared" si="55"/>
        <v/>
      </c>
      <c r="O1772" s="5" t="str">
        <f>IF(D1772="","",
IF(AND(K1772&lt;&gt;"SIM",V1772&gt;0),"ERRO: % BC &gt; 0, mas NÃO permitida ❌",
IF(AND(K1772="SIM",V1772=0),"ATENÇÃO: BC permitida, mas % = 0 🔎",
"Base de cálculo aplicada corretamente ✅")))</f>
        <v/>
      </c>
      <c r="P1772" s="5" t="str">
        <f>IF(D1772="","",
IF(AND(Q1772&lt;&gt;"SIM",U1772&gt;0),"ERRO: % alíquota &gt; 0, mas NÃO permitida ❌",
IF(AND(Q1772="SIM",U1772=0),"ATENÇÃO: alíquota permitida, mas % = 0 🔎",
"Alíquota aplicada corretamente ✅")))</f>
        <v/>
      </c>
      <c r="Q1772" s="5" t="str">
        <f>IF(E1772="","",IFERROR(VLOOKUP(E1772,REGRAS_CST!$A$2:$D$200,4,FALSE),""))</f>
        <v/>
      </c>
      <c r="R1772" s="9"/>
      <c r="S1772" s="7">
        <f>IF($H1772="","",$H1772*(1-$U1772))</f>
        <v>8.9999999999999993E-3</v>
      </c>
      <c r="T1772" s="7">
        <f>IF($I1772="","",$I1772*(1-$U1772))</f>
        <v>1E-3</v>
      </c>
      <c r="U1772" s="7">
        <f>IFERROR(INDEX(BASE_CCLASSTRIB!$E:$E, MATCH(TEXT($D1772,"000000"), BASE_CCLASSTRIB!$A:$A, 0))/100, 0)</f>
        <v>0</v>
      </c>
      <c r="V1772" s="21">
        <f>IFERROR(INDEX(BASE_CCLASSTRIB!$F:$F, MATCH(TEXT($D1772,"000000"), BASE_CCLASSTRIB!$A:$A, 0))/100, 0)</f>
        <v>0</v>
      </c>
    </row>
    <row r="1773" spans="1:22" ht="15.75" customHeight="1" thickTop="1" thickBot="1">
      <c r="A1773" s="24"/>
      <c r="B1773" s="5"/>
      <c r="C1773" s="5"/>
      <c r="D1773" s="5"/>
      <c r="E1773" s="8" t="str">
        <f>IF(D1773="","",LEFT(D1773,3))</f>
        <v/>
      </c>
      <c r="F1773" s="5" t="str">
        <f>IF(E1773="","",IFERROR(VLOOKUP(E1773,REGRAS_CST!$A$2:$B$200,2,FALSE),""))</f>
        <v/>
      </c>
      <c r="G1773" s="25"/>
      <c r="H1773" s="7">
        <v>8.9999999999999993E-3</v>
      </c>
      <c r="I1773" s="7">
        <v>1E-3</v>
      </c>
      <c r="J1773" s="9">
        <v>0</v>
      </c>
      <c r="K1773" s="5" t="str">
        <f>IF(E1773="","",IFERROR(VLOOKUP(E1773,REGRAS_CST!$A$2:$C$200,3,FALSE),""))</f>
        <v/>
      </c>
      <c r="L1773" s="10" t="str">
        <f>IF($G1773="", "", $G1773*(1-$V1773))</f>
        <v/>
      </c>
      <c r="M1773" s="30" t="str">
        <f t="shared" si="54"/>
        <v/>
      </c>
      <c r="N1773" s="30" t="str">
        <f t="shared" si="55"/>
        <v/>
      </c>
      <c r="O1773" s="5" t="str">
        <f>IF(D1773="","",
IF(AND(K1773&lt;&gt;"SIM",V1773&gt;0),"ERRO: % BC &gt; 0, mas NÃO permitida ❌",
IF(AND(K1773="SIM",V1773=0),"ATENÇÃO: BC permitida, mas % = 0 🔎",
"Base de cálculo aplicada corretamente ✅")))</f>
        <v/>
      </c>
      <c r="P1773" s="5" t="str">
        <f>IF(D1773="","",
IF(AND(Q1773&lt;&gt;"SIM",U1773&gt;0),"ERRO: % alíquota &gt; 0, mas NÃO permitida ❌",
IF(AND(Q1773="SIM",U1773=0),"ATENÇÃO: alíquota permitida, mas % = 0 🔎",
"Alíquota aplicada corretamente ✅")))</f>
        <v/>
      </c>
      <c r="Q1773" s="5" t="str">
        <f>IF(E1773="","",IFERROR(VLOOKUP(E1773,REGRAS_CST!$A$2:$D$200,4,FALSE),""))</f>
        <v/>
      </c>
      <c r="R1773" s="9"/>
      <c r="S1773" s="7">
        <f>IF($H1773="","",$H1773*(1-$U1773))</f>
        <v>8.9999999999999993E-3</v>
      </c>
      <c r="T1773" s="7">
        <f>IF($I1773="","",$I1773*(1-$U1773))</f>
        <v>1E-3</v>
      </c>
      <c r="U1773" s="7">
        <f>IFERROR(INDEX(BASE_CCLASSTRIB!$E:$E, MATCH(TEXT($D1773,"000000"), BASE_CCLASSTRIB!$A:$A, 0))/100, 0)</f>
        <v>0</v>
      </c>
      <c r="V1773" s="21">
        <f>IFERROR(INDEX(BASE_CCLASSTRIB!$F:$F, MATCH(TEXT($D1773,"000000"), BASE_CCLASSTRIB!$A:$A, 0))/100, 0)</f>
        <v>0</v>
      </c>
    </row>
    <row r="1774" spans="1:22" ht="15.75" customHeight="1" thickTop="1" thickBot="1">
      <c r="A1774" s="24"/>
      <c r="B1774" s="5"/>
      <c r="C1774" s="5"/>
      <c r="D1774" s="5"/>
      <c r="E1774" s="8" t="str">
        <f>IF(D1774="","",LEFT(D1774,3))</f>
        <v/>
      </c>
      <c r="F1774" s="5" t="str">
        <f>IF(E1774="","",IFERROR(VLOOKUP(E1774,REGRAS_CST!$A$2:$B$200,2,FALSE),""))</f>
        <v/>
      </c>
      <c r="G1774" s="25"/>
      <c r="H1774" s="7">
        <v>8.9999999999999993E-3</v>
      </c>
      <c r="I1774" s="7">
        <v>1E-3</v>
      </c>
      <c r="J1774" s="9">
        <v>0</v>
      </c>
      <c r="K1774" s="5" t="str">
        <f>IF(E1774="","",IFERROR(VLOOKUP(E1774,REGRAS_CST!$A$2:$C$200,3,FALSE),""))</f>
        <v/>
      </c>
      <c r="L1774" s="10" t="str">
        <f>IF($G1774="", "", $G1774*(1-$V1774))</f>
        <v/>
      </c>
      <c r="M1774" s="30" t="str">
        <f t="shared" si="54"/>
        <v/>
      </c>
      <c r="N1774" s="30" t="str">
        <f t="shared" si="55"/>
        <v/>
      </c>
      <c r="O1774" s="5" t="str">
        <f>IF(D1774="","",
IF(AND(K1774&lt;&gt;"SIM",V1774&gt;0),"ERRO: % BC &gt; 0, mas NÃO permitida ❌",
IF(AND(K1774="SIM",V1774=0),"ATENÇÃO: BC permitida, mas % = 0 🔎",
"Base de cálculo aplicada corretamente ✅")))</f>
        <v/>
      </c>
      <c r="P1774" s="5" t="str">
        <f>IF(D1774="","",
IF(AND(Q1774&lt;&gt;"SIM",U1774&gt;0),"ERRO: % alíquota &gt; 0, mas NÃO permitida ❌",
IF(AND(Q1774="SIM",U1774=0),"ATENÇÃO: alíquota permitida, mas % = 0 🔎",
"Alíquota aplicada corretamente ✅")))</f>
        <v/>
      </c>
      <c r="Q1774" s="5" t="str">
        <f>IF(E1774="","",IFERROR(VLOOKUP(E1774,REGRAS_CST!$A$2:$D$200,4,FALSE),""))</f>
        <v/>
      </c>
      <c r="R1774" s="9"/>
      <c r="S1774" s="7">
        <f>IF($H1774="","",$H1774*(1-$U1774))</f>
        <v>8.9999999999999993E-3</v>
      </c>
      <c r="T1774" s="7">
        <f>IF($I1774="","",$I1774*(1-$U1774))</f>
        <v>1E-3</v>
      </c>
      <c r="U1774" s="7">
        <f>IFERROR(INDEX(BASE_CCLASSTRIB!$E:$E, MATCH(TEXT($D1774,"000000"), BASE_CCLASSTRIB!$A:$A, 0))/100, 0)</f>
        <v>0</v>
      </c>
      <c r="V1774" s="21">
        <f>IFERROR(INDEX(BASE_CCLASSTRIB!$F:$F, MATCH(TEXT($D1774,"000000"), BASE_CCLASSTRIB!$A:$A, 0))/100, 0)</f>
        <v>0</v>
      </c>
    </row>
    <row r="1775" spans="1:22" ht="15.75" customHeight="1" thickTop="1" thickBot="1">
      <c r="A1775" s="24"/>
      <c r="B1775" s="5"/>
      <c r="C1775" s="5"/>
      <c r="D1775" s="5"/>
      <c r="E1775" s="8" t="str">
        <f>IF(D1775="","",LEFT(D1775,3))</f>
        <v/>
      </c>
      <c r="F1775" s="5" t="str">
        <f>IF(E1775="","",IFERROR(VLOOKUP(E1775,REGRAS_CST!$A$2:$B$200,2,FALSE),""))</f>
        <v/>
      </c>
      <c r="G1775" s="25"/>
      <c r="H1775" s="7">
        <v>8.9999999999999993E-3</v>
      </c>
      <c r="I1775" s="7">
        <v>1E-3</v>
      </c>
      <c r="J1775" s="9">
        <v>0</v>
      </c>
      <c r="K1775" s="5" t="str">
        <f>IF(E1775="","",IFERROR(VLOOKUP(E1775,REGRAS_CST!$A$2:$C$200,3,FALSE),""))</f>
        <v/>
      </c>
      <c r="L1775" s="10" t="str">
        <f>IF($G1775="", "", $G1775*(1-$V1775))</f>
        <v/>
      </c>
      <c r="M1775" s="30" t="str">
        <f t="shared" si="54"/>
        <v/>
      </c>
      <c r="N1775" s="30" t="str">
        <f t="shared" si="55"/>
        <v/>
      </c>
      <c r="O1775" s="5" t="str">
        <f>IF(D1775="","",
IF(AND(K1775&lt;&gt;"SIM",V1775&gt;0),"ERRO: % BC &gt; 0, mas NÃO permitida ❌",
IF(AND(K1775="SIM",V1775=0),"ATENÇÃO: BC permitida, mas % = 0 🔎",
"Base de cálculo aplicada corretamente ✅")))</f>
        <v/>
      </c>
      <c r="P1775" s="5" t="str">
        <f>IF(D1775="","",
IF(AND(Q1775&lt;&gt;"SIM",U1775&gt;0),"ERRO: % alíquota &gt; 0, mas NÃO permitida ❌",
IF(AND(Q1775="SIM",U1775=0),"ATENÇÃO: alíquota permitida, mas % = 0 🔎",
"Alíquota aplicada corretamente ✅")))</f>
        <v/>
      </c>
      <c r="Q1775" s="5" t="str">
        <f>IF(E1775="","",IFERROR(VLOOKUP(E1775,REGRAS_CST!$A$2:$D$200,4,FALSE),""))</f>
        <v/>
      </c>
      <c r="R1775" s="9"/>
      <c r="S1775" s="7">
        <f>IF($H1775="","",$H1775*(1-$U1775))</f>
        <v>8.9999999999999993E-3</v>
      </c>
      <c r="T1775" s="7">
        <f>IF($I1775="","",$I1775*(1-$U1775))</f>
        <v>1E-3</v>
      </c>
      <c r="U1775" s="7">
        <f>IFERROR(INDEX(BASE_CCLASSTRIB!$E:$E, MATCH(TEXT($D1775,"000000"), BASE_CCLASSTRIB!$A:$A, 0))/100, 0)</f>
        <v>0</v>
      </c>
      <c r="V1775" s="21">
        <f>IFERROR(INDEX(BASE_CCLASSTRIB!$F:$F, MATCH(TEXT($D1775,"000000"), BASE_CCLASSTRIB!$A:$A, 0))/100, 0)</f>
        <v>0</v>
      </c>
    </row>
    <row r="1776" spans="1:22" ht="15.75" customHeight="1" thickTop="1" thickBot="1">
      <c r="A1776" s="24"/>
      <c r="B1776" s="5"/>
      <c r="C1776" s="5"/>
      <c r="D1776" s="5"/>
      <c r="E1776" s="8" t="str">
        <f>IF(D1776="","",LEFT(D1776,3))</f>
        <v/>
      </c>
      <c r="F1776" s="5" t="str">
        <f>IF(E1776="","",IFERROR(VLOOKUP(E1776,REGRAS_CST!$A$2:$B$200,2,FALSE),""))</f>
        <v/>
      </c>
      <c r="G1776" s="25"/>
      <c r="H1776" s="7">
        <v>8.9999999999999993E-3</v>
      </c>
      <c r="I1776" s="7">
        <v>1E-3</v>
      </c>
      <c r="J1776" s="9">
        <v>0</v>
      </c>
      <c r="K1776" s="5" t="str">
        <f>IF(E1776="","",IFERROR(VLOOKUP(E1776,REGRAS_CST!$A$2:$C$200,3,FALSE),""))</f>
        <v/>
      </c>
      <c r="L1776" s="10" t="str">
        <f>IF($G1776="", "", $G1776*(1-$V1776))</f>
        <v/>
      </c>
      <c r="M1776" s="30" t="str">
        <f t="shared" si="54"/>
        <v/>
      </c>
      <c r="N1776" s="30" t="str">
        <f t="shared" si="55"/>
        <v/>
      </c>
      <c r="O1776" s="5" t="str">
        <f>IF(D1776="","",
IF(AND(K1776&lt;&gt;"SIM",V1776&gt;0),"ERRO: % BC &gt; 0, mas NÃO permitida ❌",
IF(AND(K1776="SIM",V1776=0),"ATENÇÃO: BC permitida, mas % = 0 🔎",
"Base de cálculo aplicada corretamente ✅")))</f>
        <v/>
      </c>
      <c r="P1776" s="5" t="str">
        <f>IF(D1776="","",
IF(AND(Q1776&lt;&gt;"SIM",U1776&gt;0),"ERRO: % alíquota &gt; 0, mas NÃO permitida ❌",
IF(AND(Q1776="SIM",U1776=0),"ATENÇÃO: alíquota permitida, mas % = 0 🔎",
"Alíquota aplicada corretamente ✅")))</f>
        <v/>
      </c>
      <c r="Q1776" s="5" t="str">
        <f>IF(E1776="","",IFERROR(VLOOKUP(E1776,REGRAS_CST!$A$2:$D$200,4,FALSE),""))</f>
        <v/>
      </c>
      <c r="R1776" s="9"/>
      <c r="S1776" s="7">
        <f>IF($H1776="","",$H1776*(1-$U1776))</f>
        <v>8.9999999999999993E-3</v>
      </c>
      <c r="T1776" s="7">
        <f>IF($I1776="","",$I1776*(1-$U1776))</f>
        <v>1E-3</v>
      </c>
      <c r="U1776" s="7">
        <f>IFERROR(INDEX(BASE_CCLASSTRIB!$E:$E, MATCH(TEXT($D1776,"000000"), BASE_CCLASSTRIB!$A:$A, 0))/100, 0)</f>
        <v>0</v>
      </c>
      <c r="V1776" s="21">
        <f>IFERROR(INDEX(BASE_CCLASSTRIB!$F:$F, MATCH(TEXT($D1776,"000000"), BASE_CCLASSTRIB!$A:$A, 0))/100, 0)</f>
        <v>0</v>
      </c>
    </row>
    <row r="1777" spans="1:22" ht="15.75" customHeight="1" thickTop="1" thickBot="1">
      <c r="A1777" s="24"/>
      <c r="B1777" s="5"/>
      <c r="C1777" s="5"/>
      <c r="D1777" s="5"/>
      <c r="E1777" s="8" t="str">
        <f>IF(D1777="","",LEFT(D1777,3))</f>
        <v/>
      </c>
      <c r="F1777" s="5" t="str">
        <f>IF(E1777="","",IFERROR(VLOOKUP(E1777,REGRAS_CST!$A$2:$B$200,2,FALSE),""))</f>
        <v/>
      </c>
      <c r="G1777" s="25"/>
      <c r="H1777" s="7">
        <v>8.9999999999999993E-3</v>
      </c>
      <c r="I1777" s="7">
        <v>1E-3</v>
      </c>
      <c r="J1777" s="9">
        <v>0</v>
      </c>
      <c r="K1777" s="5" t="str">
        <f>IF(E1777="","",IFERROR(VLOOKUP(E1777,REGRAS_CST!$A$2:$C$200,3,FALSE),""))</f>
        <v/>
      </c>
      <c r="L1777" s="10" t="str">
        <f>IF($G1777="", "", $G1777*(1-$V1777))</f>
        <v/>
      </c>
      <c r="M1777" s="30" t="str">
        <f t="shared" si="54"/>
        <v/>
      </c>
      <c r="N1777" s="30" t="str">
        <f t="shared" si="55"/>
        <v/>
      </c>
      <c r="O1777" s="5" t="str">
        <f>IF(D1777="","",
IF(AND(K1777&lt;&gt;"SIM",V1777&gt;0),"ERRO: % BC &gt; 0, mas NÃO permitida ❌",
IF(AND(K1777="SIM",V1777=0),"ATENÇÃO: BC permitida, mas % = 0 🔎",
"Base de cálculo aplicada corretamente ✅")))</f>
        <v/>
      </c>
      <c r="P1777" s="5" t="str">
        <f>IF(D1777="","",
IF(AND(Q1777&lt;&gt;"SIM",U1777&gt;0),"ERRO: % alíquota &gt; 0, mas NÃO permitida ❌",
IF(AND(Q1777="SIM",U1777=0),"ATENÇÃO: alíquota permitida, mas % = 0 🔎",
"Alíquota aplicada corretamente ✅")))</f>
        <v/>
      </c>
      <c r="Q1777" s="5" t="str">
        <f>IF(E1777="","",IFERROR(VLOOKUP(E1777,REGRAS_CST!$A$2:$D$200,4,FALSE),""))</f>
        <v/>
      </c>
      <c r="R1777" s="9"/>
      <c r="S1777" s="7">
        <f>IF($H1777="","",$H1777*(1-$U1777))</f>
        <v>8.9999999999999993E-3</v>
      </c>
      <c r="T1777" s="7">
        <f>IF($I1777="","",$I1777*(1-$U1777))</f>
        <v>1E-3</v>
      </c>
      <c r="U1777" s="7">
        <f>IFERROR(INDEX(BASE_CCLASSTRIB!$E:$E, MATCH(TEXT($D1777,"000000"), BASE_CCLASSTRIB!$A:$A, 0))/100, 0)</f>
        <v>0</v>
      </c>
      <c r="V1777" s="21">
        <f>IFERROR(INDEX(BASE_CCLASSTRIB!$F:$F, MATCH(TEXT($D1777,"000000"), BASE_CCLASSTRIB!$A:$A, 0))/100, 0)</f>
        <v>0</v>
      </c>
    </row>
    <row r="1778" spans="1:22" ht="15.75" customHeight="1" thickTop="1" thickBot="1">
      <c r="A1778" s="24"/>
      <c r="B1778" s="5"/>
      <c r="C1778" s="5"/>
      <c r="D1778" s="5"/>
      <c r="E1778" s="8" t="str">
        <f>IF(D1778="","",LEFT(D1778,3))</f>
        <v/>
      </c>
      <c r="F1778" s="5" t="str">
        <f>IF(E1778="","",IFERROR(VLOOKUP(E1778,REGRAS_CST!$A$2:$B$200,2,FALSE),""))</f>
        <v/>
      </c>
      <c r="G1778" s="25"/>
      <c r="H1778" s="7">
        <v>8.9999999999999993E-3</v>
      </c>
      <c r="I1778" s="7">
        <v>1E-3</v>
      </c>
      <c r="J1778" s="9">
        <v>0</v>
      </c>
      <c r="K1778" s="5" t="str">
        <f>IF(E1778="","",IFERROR(VLOOKUP(E1778,REGRAS_CST!$A$2:$C$200,3,FALSE),""))</f>
        <v/>
      </c>
      <c r="L1778" s="10" t="str">
        <f>IF($G1778="", "", $G1778*(1-$V1778))</f>
        <v/>
      </c>
      <c r="M1778" s="30" t="str">
        <f t="shared" si="54"/>
        <v/>
      </c>
      <c r="N1778" s="30" t="str">
        <f t="shared" si="55"/>
        <v/>
      </c>
      <c r="O1778" s="5" t="str">
        <f>IF(D1778="","",
IF(AND(K1778&lt;&gt;"SIM",V1778&gt;0),"ERRO: % BC &gt; 0, mas NÃO permitida ❌",
IF(AND(K1778="SIM",V1778=0),"ATENÇÃO: BC permitida, mas % = 0 🔎",
"Base de cálculo aplicada corretamente ✅")))</f>
        <v/>
      </c>
      <c r="P1778" s="5" t="str">
        <f>IF(D1778="","",
IF(AND(Q1778&lt;&gt;"SIM",U1778&gt;0),"ERRO: % alíquota &gt; 0, mas NÃO permitida ❌",
IF(AND(Q1778="SIM",U1778=0),"ATENÇÃO: alíquota permitida, mas % = 0 🔎",
"Alíquota aplicada corretamente ✅")))</f>
        <v/>
      </c>
      <c r="Q1778" s="5" t="str">
        <f>IF(E1778="","",IFERROR(VLOOKUP(E1778,REGRAS_CST!$A$2:$D$200,4,FALSE),""))</f>
        <v/>
      </c>
      <c r="R1778" s="9"/>
      <c r="S1778" s="7">
        <f>IF($H1778="","",$H1778*(1-$U1778))</f>
        <v>8.9999999999999993E-3</v>
      </c>
      <c r="T1778" s="7">
        <f>IF($I1778="","",$I1778*(1-$U1778))</f>
        <v>1E-3</v>
      </c>
      <c r="U1778" s="7">
        <f>IFERROR(INDEX(BASE_CCLASSTRIB!$E:$E, MATCH(TEXT($D1778,"000000"), BASE_CCLASSTRIB!$A:$A, 0))/100, 0)</f>
        <v>0</v>
      </c>
      <c r="V1778" s="21">
        <f>IFERROR(INDEX(BASE_CCLASSTRIB!$F:$F, MATCH(TEXT($D1778,"000000"), BASE_CCLASSTRIB!$A:$A, 0))/100, 0)</f>
        <v>0</v>
      </c>
    </row>
    <row r="1779" spans="1:22" ht="15.75" customHeight="1" thickTop="1" thickBot="1">
      <c r="A1779" s="24"/>
      <c r="B1779" s="5"/>
      <c r="C1779" s="5"/>
      <c r="D1779" s="5"/>
      <c r="E1779" s="8" t="str">
        <f>IF(D1779="","",LEFT(D1779,3))</f>
        <v/>
      </c>
      <c r="F1779" s="5" t="str">
        <f>IF(E1779="","",IFERROR(VLOOKUP(E1779,REGRAS_CST!$A$2:$B$200,2,FALSE),""))</f>
        <v/>
      </c>
      <c r="G1779" s="25"/>
      <c r="H1779" s="7">
        <v>8.9999999999999993E-3</v>
      </c>
      <c r="I1779" s="7">
        <v>1E-3</v>
      </c>
      <c r="J1779" s="9">
        <v>0</v>
      </c>
      <c r="K1779" s="5" t="str">
        <f>IF(E1779="","",IFERROR(VLOOKUP(E1779,REGRAS_CST!$A$2:$C$200,3,FALSE),""))</f>
        <v/>
      </c>
      <c r="L1779" s="10" t="str">
        <f>IF($G1779="", "", $G1779*(1-$V1779))</f>
        <v/>
      </c>
      <c r="M1779" s="30" t="str">
        <f t="shared" si="54"/>
        <v/>
      </c>
      <c r="N1779" s="30" t="str">
        <f t="shared" si="55"/>
        <v/>
      </c>
      <c r="O1779" s="5" t="str">
        <f>IF(D1779="","",
IF(AND(K1779&lt;&gt;"SIM",V1779&gt;0),"ERRO: % BC &gt; 0, mas NÃO permitida ❌",
IF(AND(K1779="SIM",V1779=0),"ATENÇÃO: BC permitida, mas % = 0 🔎",
"Base de cálculo aplicada corretamente ✅")))</f>
        <v/>
      </c>
      <c r="P1779" s="5" t="str">
        <f>IF(D1779="","",
IF(AND(Q1779&lt;&gt;"SIM",U1779&gt;0),"ERRO: % alíquota &gt; 0, mas NÃO permitida ❌",
IF(AND(Q1779="SIM",U1779=0),"ATENÇÃO: alíquota permitida, mas % = 0 🔎",
"Alíquota aplicada corretamente ✅")))</f>
        <v/>
      </c>
      <c r="Q1779" s="5" t="str">
        <f>IF(E1779="","",IFERROR(VLOOKUP(E1779,REGRAS_CST!$A$2:$D$200,4,FALSE),""))</f>
        <v/>
      </c>
      <c r="R1779" s="9"/>
      <c r="S1779" s="7">
        <f>IF($H1779="","",$H1779*(1-$U1779))</f>
        <v>8.9999999999999993E-3</v>
      </c>
      <c r="T1779" s="7">
        <f>IF($I1779="","",$I1779*(1-$U1779))</f>
        <v>1E-3</v>
      </c>
      <c r="U1779" s="7">
        <f>IFERROR(INDEX(BASE_CCLASSTRIB!$E:$E, MATCH(TEXT($D1779,"000000"), BASE_CCLASSTRIB!$A:$A, 0))/100, 0)</f>
        <v>0</v>
      </c>
      <c r="V1779" s="21">
        <f>IFERROR(INDEX(BASE_CCLASSTRIB!$F:$F, MATCH(TEXT($D1779,"000000"), BASE_CCLASSTRIB!$A:$A, 0))/100, 0)</f>
        <v>0</v>
      </c>
    </row>
    <row r="1780" spans="1:22" ht="15.75" customHeight="1" thickTop="1" thickBot="1">
      <c r="A1780" s="24"/>
      <c r="B1780" s="5"/>
      <c r="C1780" s="5"/>
      <c r="D1780" s="5"/>
      <c r="E1780" s="8" t="str">
        <f>IF(D1780="","",LEFT(D1780,3))</f>
        <v/>
      </c>
      <c r="F1780" s="5" t="str">
        <f>IF(E1780="","",IFERROR(VLOOKUP(E1780,REGRAS_CST!$A$2:$B$200,2,FALSE),""))</f>
        <v/>
      </c>
      <c r="G1780" s="25"/>
      <c r="H1780" s="7">
        <v>8.9999999999999993E-3</v>
      </c>
      <c r="I1780" s="7">
        <v>1E-3</v>
      </c>
      <c r="J1780" s="9">
        <v>0</v>
      </c>
      <c r="K1780" s="5" t="str">
        <f>IF(E1780="","",IFERROR(VLOOKUP(E1780,REGRAS_CST!$A$2:$C$200,3,FALSE),""))</f>
        <v/>
      </c>
      <c r="L1780" s="10" t="str">
        <f>IF($G1780="", "", $G1780*(1-$V1780))</f>
        <v/>
      </c>
      <c r="M1780" s="30" t="str">
        <f t="shared" si="54"/>
        <v/>
      </c>
      <c r="N1780" s="30" t="str">
        <f t="shared" si="55"/>
        <v/>
      </c>
      <c r="O1780" s="5" t="str">
        <f>IF(D1780="","",
IF(AND(K1780&lt;&gt;"SIM",V1780&gt;0),"ERRO: % BC &gt; 0, mas NÃO permitida ❌",
IF(AND(K1780="SIM",V1780=0),"ATENÇÃO: BC permitida, mas % = 0 🔎",
"Base de cálculo aplicada corretamente ✅")))</f>
        <v/>
      </c>
      <c r="P1780" s="5" t="str">
        <f>IF(D1780="","",
IF(AND(Q1780&lt;&gt;"SIM",U1780&gt;0),"ERRO: % alíquota &gt; 0, mas NÃO permitida ❌",
IF(AND(Q1780="SIM",U1780=0),"ATENÇÃO: alíquota permitida, mas % = 0 🔎",
"Alíquota aplicada corretamente ✅")))</f>
        <v/>
      </c>
      <c r="Q1780" s="5" t="str">
        <f>IF(E1780="","",IFERROR(VLOOKUP(E1780,REGRAS_CST!$A$2:$D$200,4,FALSE),""))</f>
        <v/>
      </c>
      <c r="R1780" s="9"/>
      <c r="S1780" s="7">
        <f>IF($H1780="","",$H1780*(1-$U1780))</f>
        <v>8.9999999999999993E-3</v>
      </c>
      <c r="T1780" s="7">
        <f>IF($I1780="","",$I1780*(1-$U1780))</f>
        <v>1E-3</v>
      </c>
      <c r="U1780" s="7">
        <f>IFERROR(INDEX(BASE_CCLASSTRIB!$E:$E, MATCH(TEXT($D1780,"000000"), BASE_CCLASSTRIB!$A:$A, 0))/100, 0)</f>
        <v>0</v>
      </c>
      <c r="V1780" s="21">
        <f>IFERROR(INDEX(BASE_CCLASSTRIB!$F:$F, MATCH(TEXT($D1780,"000000"), BASE_CCLASSTRIB!$A:$A, 0))/100, 0)</f>
        <v>0</v>
      </c>
    </row>
    <row r="1781" spans="1:22" ht="15.75" customHeight="1" thickTop="1" thickBot="1">
      <c r="A1781" s="24"/>
      <c r="B1781" s="5"/>
      <c r="C1781" s="5"/>
      <c r="D1781" s="5"/>
      <c r="E1781" s="8" t="str">
        <f>IF(D1781="","",LEFT(D1781,3))</f>
        <v/>
      </c>
      <c r="F1781" s="5" t="str">
        <f>IF(E1781="","",IFERROR(VLOOKUP(E1781,REGRAS_CST!$A$2:$B$200,2,FALSE),""))</f>
        <v/>
      </c>
      <c r="G1781" s="25"/>
      <c r="H1781" s="7">
        <v>8.9999999999999993E-3</v>
      </c>
      <c r="I1781" s="7">
        <v>1E-3</v>
      </c>
      <c r="J1781" s="9">
        <v>0</v>
      </c>
      <c r="K1781" s="5" t="str">
        <f>IF(E1781="","",IFERROR(VLOOKUP(E1781,REGRAS_CST!$A$2:$C$200,3,FALSE),""))</f>
        <v/>
      </c>
      <c r="L1781" s="10" t="str">
        <f>IF($G1781="", "", $G1781*(1-$V1781))</f>
        <v/>
      </c>
      <c r="M1781" s="30" t="str">
        <f t="shared" si="54"/>
        <v/>
      </c>
      <c r="N1781" s="30" t="str">
        <f t="shared" si="55"/>
        <v/>
      </c>
      <c r="O1781" s="5" t="str">
        <f>IF(D1781="","",
IF(AND(K1781&lt;&gt;"SIM",V1781&gt;0),"ERRO: % BC &gt; 0, mas NÃO permitida ❌",
IF(AND(K1781="SIM",V1781=0),"ATENÇÃO: BC permitida, mas % = 0 🔎",
"Base de cálculo aplicada corretamente ✅")))</f>
        <v/>
      </c>
      <c r="P1781" s="5" t="str">
        <f>IF(D1781="","",
IF(AND(Q1781&lt;&gt;"SIM",U1781&gt;0),"ERRO: % alíquota &gt; 0, mas NÃO permitida ❌",
IF(AND(Q1781="SIM",U1781=0),"ATENÇÃO: alíquota permitida, mas % = 0 🔎",
"Alíquota aplicada corretamente ✅")))</f>
        <v/>
      </c>
      <c r="Q1781" s="5" t="str">
        <f>IF(E1781="","",IFERROR(VLOOKUP(E1781,REGRAS_CST!$A$2:$D$200,4,FALSE),""))</f>
        <v/>
      </c>
      <c r="R1781" s="9"/>
      <c r="S1781" s="7">
        <f>IF($H1781="","",$H1781*(1-$U1781))</f>
        <v>8.9999999999999993E-3</v>
      </c>
      <c r="T1781" s="7">
        <f>IF($I1781="","",$I1781*(1-$U1781))</f>
        <v>1E-3</v>
      </c>
      <c r="U1781" s="7">
        <f>IFERROR(INDEX(BASE_CCLASSTRIB!$E:$E, MATCH(TEXT($D1781,"000000"), BASE_CCLASSTRIB!$A:$A, 0))/100, 0)</f>
        <v>0</v>
      </c>
      <c r="V1781" s="21">
        <f>IFERROR(INDEX(BASE_CCLASSTRIB!$F:$F, MATCH(TEXT($D1781,"000000"), BASE_CCLASSTRIB!$A:$A, 0))/100, 0)</f>
        <v>0</v>
      </c>
    </row>
    <row r="1782" spans="1:22" ht="15.75" customHeight="1" thickTop="1" thickBot="1">
      <c r="A1782" s="24"/>
      <c r="B1782" s="5"/>
      <c r="C1782" s="5"/>
      <c r="D1782" s="5"/>
      <c r="E1782" s="8" t="str">
        <f>IF(D1782="","",LEFT(D1782,3))</f>
        <v/>
      </c>
      <c r="F1782" s="5" t="str">
        <f>IF(E1782="","",IFERROR(VLOOKUP(E1782,REGRAS_CST!$A$2:$B$200,2,FALSE),""))</f>
        <v/>
      </c>
      <c r="G1782" s="25"/>
      <c r="H1782" s="7">
        <v>8.9999999999999993E-3</v>
      </c>
      <c r="I1782" s="7">
        <v>1E-3</v>
      </c>
      <c r="J1782" s="9">
        <v>0</v>
      </c>
      <c r="K1782" s="5" t="str">
        <f>IF(E1782="","",IFERROR(VLOOKUP(E1782,REGRAS_CST!$A$2:$C$200,3,FALSE),""))</f>
        <v/>
      </c>
      <c r="L1782" s="10" t="str">
        <f>IF($G1782="", "", $G1782*(1-$V1782))</f>
        <v/>
      </c>
      <c r="M1782" s="30" t="str">
        <f t="shared" si="54"/>
        <v/>
      </c>
      <c r="N1782" s="30" t="str">
        <f t="shared" si="55"/>
        <v/>
      </c>
      <c r="O1782" s="5" t="str">
        <f>IF(D1782="","",
IF(AND(K1782&lt;&gt;"SIM",V1782&gt;0),"ERRO: % BC &gt; 0, mas NÃO permitida ❌",
IF(AND(K1782="SIM",V1782=0),"ATENÇÃO: BC permitida, mas % = 0 🔎",
"Base de cálculo aplicada corretamente ✅")))</f>
        <v/>
      </c>
      <c r="P1782" s="5" t="str">
        <f>IF(D1782="","",
IF(AND(Q1782&lt;&gt;"SIM",U1782&gt;0),"ERRO: % alíquota &gt; 0, mas NÃO permitida ❌",
IF(AND(Q1782="SIM",U1782=0),"ATENÇÃO: alíquota permitida, mas % = 0 🔎",
"Alíquota aplicada corretamente ✅")))</f>
        <v/>
      </c>
      <c r="Q1782" s="5" t="str">
        <f>IF(E1782="","",IFERROR(VLOOKUP(E1782,REGRAS_CST!$A$2:$D$200,4,FALSE),""))</f>
        <v/>
      </c>
      <c r="R1782" s="9"/>
      <c r="S1782" s="7">
        <f>IF($H1782="","",$H1782*(1-$U1782))</f>
        <v>8.9999999999999993E-3</v>
      </c>
      <c r="T1782" s="7">
        <f>IF($I1782="","",$I1782*(1-$U1782))</f>
        <v>1E-3</v>
      </c>
      <c r="U1782" s="7">
        <f>IFERROR(INDEX(BASE_CCLASSTRIB!$E:$E, MATCH(TEXT($D1782,"000000"), BASE_CCLASSTRIB!$A:$A, 0))/100, 0)</f>
        <v>0</v>
      </c>
      <c r="V1782" s="21">
        <f>IFERROR(INDEX(BASE_CCLASSTRIB!$F:$F, MATCH(TEXT($D1782,"000000"), BASE_CCLASSTRIB!$A:$A, 0))/100, 0)</f>
        <v>0</v>
      </c>
    </row>
    <row r="1783" spans="1:22" ht="15.75" customHeight="1" thickTop="1" thickBot="1">
      <c r="A1783" s="24"/>
      <c r="B1783" s="5"/>
      <c r="C1783" s="5"/>
      <c r="D1783" s="5"/>
      <c r="E1783" s="8" t="str">
        <f>IF(D1783="","",LEFT(D1783,3))</f>
        <v/>
      </c>
      <c r="F1783" s="5" t="str">
        <f>IF(E1783="","",IFERROR(VLOOKUP(E1783,REGRAS_CST!$A$2:$B$200,2,FALSE),""))</f>
        <v/>
      </c>
      <c r="G1783" s="25"/>
      <c r="H1783" s="7">
        <v>8.9999999999999993E-3</v>
      </c>
      <c r="I1783" s="7">
        <v>1E-3</v>
      </c>
      <c r="J1783" s="9">
        <v>0</v>
      </c>
      <c r="K1783" s="5" t="str">
        <f>IF(E1783="","",IFERROR(VLOOKUP(E1783,REGRAS_CST!$A$2:$C$200,3,FALSE),""))</f>
        <v/>
      </c>
      <c r="L1783" s="10" t="str">
        <f>IF($G1783="", "", $G1783*(1-$V1783))</f>
        <v/>
      </c>
      <c r="M1783" s="30" t="str">
        <f t="shared" si="54"/>
        <v/>
      </c>
      <c r="N1783" s="30" t="str">
        <f t="shared" si="55"/>
        <v/>
      </c>
      <c r="O1783" s="5" t="str">
        <f>IF(D1783="","",
IF(AND(K1783&lt;&gt;"SIM",V1783&gt;0),"ERRO: % BC &gt; 0, mas NÃO permitida ❌",
IF(AND(K1783="SIM",V1783=0),"ATENÇÃO: BC permitida, mas % = 0 🔎",
"Base de cálculo aplicada corretamente ✅")))</f>
        <v/>
      </c>
      <c r="P1783" s="5" t="str">
        <f>IF(D1783="","",
IF(AND(Q1783&lt;&gt;"SIM",U1783&gt;0),"ERRO: % alíquota &gt; 0, mas NÃO permitida ❌",
IF(AND(Q1783="SIM",U1783=0),"ATENÇÃO: alíquota permitida, mas % = 0 🔎",
"Alíquota aplicada corretamente ✅")))</f>
        <v/>
      </c>
      <c r="Q1783" s="5" t="str">
        <f>IF(E1783="","",IFERROR(VLOOKUP(E1783,REGRAS_CST!$A$2:$D$200,4,FALSE),""))</f>
        <v/>
      </c>
      <c r="R1783" s="9"/>
      <c r="S1783" s="7">
        <f>IF($H1783="","",$H1783*(1-$U1783))</f>
        <v>8.9999999999999993E-3</v>
      </c>
      <c r="T1783" s="7">
        <f>IF($I1783="","",$I1783*(1-$U1783))</f>
        <v>1E-3</v>
      </c>
      <c r="U1783" s="7">
        <f>IFERROR(INDEX(BASE_CCLASSTRIB!$E:$E, MATCH(TEXT($D1783,"000000"), BASE_CCLASSTRIB!$A:$A, 0))/100, 0)</f>
        <v>0</v>
      </c>
      <c r="V1783" s="21">
        <f>IFERROR(INDEX(BASE_CCLASSTRIB!$F:$F, MATCH(TEXT($D1783,"000000"), BASE_CCLASSTRIB!$A:$A, 0))/100, 0)</f>
        <v>0</v>
      </c>
    </row>
    <row r="1784" spans="1:22" ht="15.75" customHeight="1" thickTop="1" thickBot="1">
      <c r="A1784" s="24"/>
      <c r="B1784" s="5"/>
      <c r="C1784" s="5"/>
      <c r="D1784" s="5"/>
      <c r="E1784" s="8" t="str">
        <f>IF(D1784="","",LEFT(D1784,3))</f>
        <v/>
      </c>
      <c r="F1784" s="5" t="str">
        <f>IF(E1784="","",IFERROR(VLOOKUP(E1784,REGRAS_CST!$A$2:$B$200,2,FALSE),""))</f>
        <v/>
      </c>
      <c r="G1784" s="25"/>
      <c r="H1784" s="7">
        <v>8.9999999999999993E-3</v>
      </c>
      <c r="I1784" s="7">
        <v>1E-3</v>
      </c>
      <c r="J1784" s="9">
        <v>0</v>
      </c>
      <c r="K1784" s="5" t="str">
        <f>IF(E1784="","",IFERROR(VLOOKUP(E1784,REGRAS_CST!$A$2:$C$200,3,FALSE),""))</f>
        <v/>
      </c>
      <c r="L1784" s="10" t="str">
        <f>IF($G1784="", "", $G1784*(1-$V1784))</f>
        <v/>
      </c>
      <c r="M1784" s="30" t="str">
        <f t="shared" si="54"/>
        <v/>
      </c>
      <c r="N1784" s="30" t="str">
        <f t="shared" si="55"/>
        <v/>
      </c>
      <c r="O1784" s="5" t="str">
        <f>IF(D1784="","",
IF(AND(K1784&lt;&gt;"SIM",V1784&gt;0),"ERRO: % BC &gt; 0, mas NÃO permitida ❌",
IF(AND(K1784="SIM",V1784=0),"ATENÇÃO: BC permitida, mas % = 0 🔎",
"Base de cálculo aplicada corretamente ✅")))</f>
        <v/>
      </c>
      <c r="P1784" s="5" t="str">
        <f>IF(D1784="","",
IF(AND(Q1784&lt;&gt;"SIM",U1784&gt;0),"ERRO: % alíquota &gt; 0, mas NÃO permitida ❌",
IF(AND(Q1784="SIM",U1784=0),"ATENÇÃO: alíquota permitida, mas % = 0 🔎",
"Alíquota aplicada corretamente ✅")))</f>
        <v/>
      </c>
      <c r="Q1784" s="5" t="str">
        <f>IF(E1784="","",IFERROR(VLOOKUP(E1784,REGRAS_CST!$A$2:$D$200,4,FALSE),""))</f>
        <v/>
      </c>
      <c r="R1784" s="9"/>
      <c r="S1784" s="7">
        <f>IF($H1784="","",$H1784*(1-$U1784))</f>
        <v>8.9999999999999993E-3</v>
      </c>
      <c r="T1784" s="7">
        <f>IF($I1784="","",$I1784*(1-$U1784))</f>
        <v>1E-3</v>
      </c>
      <c r="U1784" s="7">
        <f>IFERROR(INDEX(BASE_CCLASSTRIB!$E:$E, MATCH(TEXT($D1784,"000000"), BASE_CCLASSTRIB!$A:$A, 0))/100, 0)</f>
        <v>0</v>
      </c>
      <c r="V1784" s="21">
        <f>IFERROR(INDEX(BASE_CCLASSTRIB!$F:$F, MATCH(TEXT($D1784,"000000"), BASE_CCLASSTRIB!$A:$A, 0))/100, 0)</f>
        <v>0</v>
      </c>
    </row>
    <row r="1785" spans="1:22" ht="15.75" customHeight="1" thickTop="1" thickBot="1">
      <c r="A1785" s="24"/>
      <c r="B1785" s="5"/>
      <c r="C1785" s="5"/>
      <c r="D1785" s="5"/>
      <c r="E1785" s="8" t="str">
        <f>IF(D1785="","",LEFT(D1785,3))</f>
        <v/>
      </c>
      <c r="F1785" s="5" t="str">
        <f>IF(E1785="","",IFERROR(VLOOKUP(E1785,REGRAS_CST!$A$2:$B$200,2,FALSE),""))</f>
        <v/>
      </c>
      <c r="G1785" s="25"/>
      <c r="H1785" s="7">
        <v>8.9999999999999993E-3</v>
      </c>
      <c r="I1785" s="7">
        <v>1E-3</v>
      </c>
      <c r="J1785" s="9">
        <v>0</v>
      </c>
      <c r="K1785" s="5" t="str">
        <f>IF(E1785="","",IFERROR(VLOOKUP(E1785,REGRAS_CST!$A$2:$C$200,3,FALSE),""))</f>
        <v/>
      </c>
      <c r="L1785" s="10" t="str">
        <f>IF($G1785="", "", $G1785*(1-$V1785))</f>
        <v/>
      </c>
      <c r="M1785" s="30" t="str">
        <f t="shared" si="54"/>
        <v/>
      </c>
      <c r="N1785" s="30" t="str">
        <f t="shared" si="55"/>
        <v/>
      </c>
      <c r="O1785" s="5" t="str">
        <f>IF(D1785="","",
IF(AND(K1785&lt;&gt;"SIM",V1785&gt;0),"ERRO: % BC &gt; 0, mas NÃO permitida ❌",
IF(AND(K1785="SIM",V1785=0),"ATENÇÃO: BC permitida, mas % = 0 🔎",
"Base de cálculo aplicada corretamente ✅")))</f>
        <v/>
      </c>
      <c r="P1785" s="5" t="str">
        <f>IF(D1785="","",
IF(AND(Q1785&lt;&gt;"SIM",U1785&gt;0),"ERRO: % alíquota &gt; 0, mas NÃO permitida ❌",
IF(AND(Q1785="SIM",U1785=0),"ATENÇÃO: alíquota permitida, mas % = 0 🔎",
"Alíquota aplicada corretamente ✅")))</f>
        <v/>
      </c>
      <c r="Q1785" s="5" t="str">
        <f>IF(E1785="","",IFERROR(VLOOKUP(E1785,REGRAS_CST!$A$2:$D$200,4,FALSE),""))</f>
        <v/>
      </c>
      <c r="R1785" s="9"/>
      <c r="S1785" s="7">
        <f>IF($H1785="","",$H1785*(1-$U1785))</f>
        <v>8.9999999999999993E-3</v>
      </c>
      <c r="T1785" s="7">
        <f>IF($I1785="","",$I1785*(1-$U1785))</f>
        <v>1E-3</v>
      </c>
      <c r="U1785" s="7">
        <f>IFERROR(INDEX(BASE_CCLASSTRIB!$E:$E, MATCH(TEXT($D1785,"000000"), BASE_CCLASSTRIB!$A:$A, 0))/100, 0)</f>
        <v>0</v>
      </c>
      <c r="V1785" s="21">
        <f>IFERROR(INDEX(BASE_CCLASSTRIB!$F:$F, MATCH(TEXT($D1785,"000000"), BASE_CCLASSTRIB!$A:$A, 0))/100, 0)</f>
        <v>0</v>
      </c>
    </row>
    <row r="1786" spans="1:22" ht="15.75" customHeight="1" thickTop="1" thickBot="1">
      <c r="A1786" s="24"/>
      <c r="B1786" s="5"/>
      <c r="C1786" s="5"/>
      <c r="D1786" s="5"/>
      <c r="E1786" s="8" t="str">
        <f>IF(D1786="","",LEFT(D1786,3))</f>
        <v/>
      </c>
      <c r="F1786" s="5" t="str">
        <f>IF(E1786="","",IFERROR(VLOOKUP(E1786,REGRAS_CST!$A$2:$B$200,2,FALSE),""))</f>
        <v/>
      </c>
      <c r="G1786" s="25"/>
      <c r="H1786" s="7">
        <v>8.9999999999999993E-3</v>
      </c>
      <c r="I1786" s="7">
        <v>1E-3</v>
      </c>
      <c r="J1786" s="9">
        <v>0</v>
      </c>
      <c r="K1786" s="5" t="str">
        <f>IF(E1786="","",IFERROR(VLOOKUP(E1786,REGRAS_CST!$A$2:$C$200,3,FALSE),""))</f>
        <v/>
      </c>
      <c r="L1786" s="10" t="str">
        <f>IF($G1786="", "", $G1786*(1-$V1786))</f>
        <v/>
      </c>
      <c r="M1786" s="30" t="str">
        <f t="shared" si="54"/>
        <v/>
      </c>
      <c r="N1786" s="30" t="str">
        <f t="shared" si="55"/>
        <v/>
      </c>
      <c r="O1786" s="5" t="str">
        <f>IF(D1786="","",
IF(AND(K1786&lt;&gt;"SIM",V1786&gt;0),"ERRO: % BC &gt; 0, mas NÃO permitida ❌",
IF(AND(K1786="SIM",V1786=0),"ATENÇÃO: BC permitida, mas % = 0 🔎",
"Base de cálculo aplicada corretamente ✅")))</f>
        <v/>
      </c>
      <c r="P1786" s="5" t="str">
        <f>IF(D1786="","",
IF(AND(Q1786&lt;&gt;"SIM",U1786&gt;0),"ERRO: % alíquota &gt; 0, mas NÃO permitida ❌",
IF(AND(Q1786="SIM",U1786=0),"ATENÇÃO: alíquota permitida, mas % = 0 🔎",
"Alíquota aplicada corretamente ✅")))</f>
        <v/>
      </c>
      <c r="Q1786" s="5" t="str">
        <f>IF(E1786="","",IFERROR(VLOOKUP(E1786,REGRAS_CST!$A$2:$D$200,4,FALSE),""))</f>
        <v/>
      </c>
      <c r="R1786" s="9"/>
      <c r="S1786" s="7">
        <f>IF($H1786="","",$H1786*(1-$U1786))</f>
        <v>8.9999999999999993E-3</v>
      </c>
      <c r="T1786" s="7">
        <f>IF($I1786="","",$I1786*(1-$U1786))</f>
        <v>1E-3</v>
      </c>
      <c r="U1786" s="7">
        <f>IFERROR(INDEX(BASE_CCLASSTRIB!$E:$E, MATCH(TEXT($D1786,"000000"), BASE_CCLASSTRIB!$A:$A, 0))/100, 0)</f>
        <v>0</v>
      </c>
      <c r="V1786" s="21">
        <f>IFERROR(INDEX(BASE_CCLASSTRIB!$F:$F, MATCH(TEXT($D1786,"000000"), BASE_CCLASSTRIB!$A:$A, 0))/100, 0)</f>
        <v>0</v>
      </c>
    </row>
    <row r="1787" spans="1:22" ht="15.75" customHeight="1" thickTop="1" thickBot="1">
      <c r="A1787" s="24"/>
      <c r="B1787" s="5"/>
      <c r="C1787" s="5"/>
      <c r="D1787" s="5"/>
      <c r="E1787" s="8" t="str">
        <f>IF(D1787="","",LEFT(D1787,3))</f>
        <v/>
      </c>
      <c r="F1787" s="5" t="str">
        <f>IF(E1787="","",IFERROR(VLOOKUP(E1787,REGRAS_CST!$A$2:$B$200,2,FALSE),""))</f>
        <v/>
      </c>
      <c r="G1787" s="25"/>
      <c r="H1787" s="7">
        <v>8.9999999999999993E-3</v>
      </c>
      <c r="I1787" s="7">
        <v>1E-3</v>
      </c>
      <c r="J1787" s="9">
        <v>0</v>
      </c>
      <c r="K1787" s="5" t="str">
        <f>IF(E1787="","",IFERROR(VLOOKUP(E1787,REGRAS_CST!$A$2:$C$200,3,FALSE),""))</f>
        <v/>
      </c>
      <c r="L1787" s="10" t="str">
        <f>IF($G1787="", "", $G1787*(1-$V1787))</f>
        <v/>
      </c>
      <c r="M1787" s="30" t="str">
        <f t="shared" si="54"/>
        <v/>
      </c>
      <c r="N1787" s="30" t="str">
        <f t="shared" si="55"/>
        <v/>
      </c>
      <c r="O1787" s="5" t="str">
        <f>IF(D1787="","",
IF(AND(K1787&lt;&gt;"SIM",V1787&gt;0),"ERRO: % BC &gt; 0, mas NÃO permitida ❌",
IF(AND(K1787="SIM",V1787=0),"ATENÇÃO: BC permitida, mas % = 0 🔎",
"Base de cálculo aplicada corretamente ✅")))</f>
        <v/>
      </c>
      <c r="P1787" s="5" t="str">
        <f>IF(D1787="","",
IF(AND(Q1787&lt;&gt;"SIM",U1787&gt;0),"ERRO: % alíquota &gt; 0, mas NÃO permitida ❌",
IF(AND(Q1787="SIM",U1787=0),"ATENÇÃO: alíquota permitida, mas % = 0 🔎",
"Alíquota aplicada corretamente ✅")))</f>
        <v/>
      </c>
      <c r="Q1787" s="5" t="str">
        <f>IF(E1787="","",IFERROR(VLOOKUP(E1787,REGRAS_CST!$A$2:$D$200,4,FALSE),""))</f>
        <v/>
      </c>
      <c r="R1787" s="9"/>
      <c r="S1787" s="7">
        <f>IF($H1787="","",$H1787*(1-$U1787))</f>
        <v>8.9999999999999993E-3</v>
      </c>
      <c r="T1787" s="7">
        <f>IF($I1787="","",$I1787*(1-$U1787))</f>
        <v>1E-3</v>
      </c>
      <c r="U1787" s="7">
        <f>IFERROR(INDEX(BASE_CCLASSTRIB!$E:$E, MATCH(TEXT($D1787,"000000"), BASE_CCLASSTRIB!$A:$A, 0))/100, 0)</f>
        <v>0</v>
      </c>
      <c r="V1787" s="21">
        <f>IFERROR(INDEX(BASE_CCLASSTRIB!$F:$F, MATCH(TEXT($D1787,"000000"), BASE_CCLASSTRIB!$A:$A, 0))/100, 0)</f>
        <v>0</v>
      </c>
    </row>
    <row r="1788" spans="1:22" ht="15.75" customHeight="1" thickTop="1" thickBot="1">
      <c r="A1788" s="24"/>
      <c r="B1788" s="5"/>
      <c r="C1788" s="5"/>
      <c r="D1788" s="5"/>
      <c r="E1788" s="8" t="str">
        <f>IF(D1788="","",LEFT(D1788,3))</f>
        <v/>
      </c>
      <c r="F1788" s="5" t="str">
        <f>IF(E1788="","",IFERROR(VLOOKUP(E1788,REGRAS_CST!$A$2:$B$200,2,FALSE),""))</f>
        <v/>
      </c>
      <c r="G1788" s="25"/>
      <c r="H1788" s="7">
        <v>8.9999999999999993E-3</v>
      </c>
      <c r="I1788" s="7">
        <v>1E-3</v>
      </c>
      <c r="J1788" s="9">
        <v>0</v>
      </c>
      <c r="K1788" s="5" t="str">
        <f>IF(E1788="","",IFERROR(VLOOKUP(E1788,REGRAS_CST!$A$2:$C$200,3,FALSE),""))</f>
        <v/>
      </c>
      <c r="L1788" s="10" t="str">
        <f>IF($G1788="", "", $G1788*(1-$V1788))</f>
        <v/>
      </c>
      <c r="M1788" s="30" t="str">
        <f t="shared" si="54"/>
        <v/>
      </c>
      <c r="N1788" s="30" t="str">
        <f t="shared" si="55"/>
        <v/>
      </c>
      <c r="O1788" s="5" t="str">
        <f>IF(D1788="","",
IF(AND(K1788&lt;&gt;"SIM",V1788&gt;0),"ERRO: % BC &gt; 0, mas NÃO permitida ❌",
IF(AND(K1788="SIM",V1788=0),"ATENÇÃO: BC permitida, mas % = 0 🔎",
"Base de cálculo aplicada corretamente ✅")))</f>
        <v/>
      </c>
      <c r="P1788" s="5" t="str">
        <f>IF(D1788="","",
IF(AND(Q1788&lt;&gt;"SIM",U1788&gt;0),"ERRO: % alíquota &gt; 0, mas NÃO permitida ❌",
IF(AND(Q1788="SIM",U1788=0),"ATENÇÃO: alíquota permitida, mas % = 0 🔎",
"Alíquota aplicada corretamente ✅")))</f>
        <v/>
      </c>
      <c r="Q1788" s="5" t="str">
        <f>IF(E1788="","",IFERROR(VLOOKUP(E1788,REGRAS_CST!$A$2:$D$200,4,FALSE),""))</f>
        <v/>
      </c>
      <c r="R1788" s="9"/>
      <c r="S1788" s="7">
        <f>IF($H1788="","",$H1788*(1-$U1788))</f>
        <v>8.9999999999999993E-3</v>
      </c>
      <c r="T1788" s="7">
        <f>IF($I1788="","",$I1788*(1-$U1788))</f>
        <v>1E-3</v>
      </c>
      <c r="U1788" s="7">
        <f>IFERROR(INDEX(BASE_CCLASSTRIB!$E:$E, MATCH(TEXT($D1788,"000000"), BASE_CCLASSTRIB!$A:$A, 0))/100, 0)</f>
        <v>0</v>
      </c>
      <c r="V1788" s="21">
        <f>IFERROR(INDEX(BASE_CCLASSTRIB!$F:$F, MATCH(TEXT($D1788,"000000"), BASE_CCLASSTRIB!$A:$A, 0))/100, 0)</f>
        <v>0</v>
      </c>
    </row>
    <row r="1789" spans="1:22" ht="15.75" customHeight="1" thickTop="1" thickBot="1">
      <c r="A1789" s="24"/>
      <c r="B1789" s="5"/>
      <c r="C1789" s="5"/>
      <c r="D1789" s="5"/>
      <c r="E1789" s="8" t="str">
        <f>IF(D1789="","",LEFT(D1789,3))</f>
        <v/>
      </c>
      <c r="F1789" s="5" t="str">
        <f>IF(E1789="","",IFERROR(VLOOKUP(E1789,REGRAS_CST!$A$2:$B$200,2,FALSE),""))</f>
        <v/>
      </c>
      <c r="G1789" s="25"/>
      <c r="H1789" s="7">
        <v>8.9999999999999993E-3</v>
      </c>
      <c r="I1789" s="7">
        <v>1E-3</v>
      </c>
      <c r="J1789" s="9">
        <v>0</v>
      </c>
      <c r="K1789" s="5" t="str">
        <f>IF(E1789="","",IFERROR(VLOOKUP(E1789,REGRAS_CST!$A$2:$C$200,3,FALSE),""))</f>
        <v/>
      </c>
      <c r="L1789" s="10" t="str">
        <f>IF($G1789="", "", $G1789*(1-$V1789))</f>
        <v/>
      </c>
      <c r="M1789" s="30" t="str">
        <f t="shared" si="54"/>
        <v/>
      </c>
      <c r="N1789" s="30" t="str">
        <f t="shared" si="55"/>
        <v/>
      </c>
      <c r="O1789" s="5" t="str">
        <f>IF(D1789="","",
IF(AND(K1789&lt;&gt;"SIM",V1789&gt;0),"ERRO: % BC &gt; 0, mas NÃO permitida ❌",
IF(AND(K1789="SIM",V1789=0),"ATENÇÃO: BC permitida, mas % = 0 🔎",
"Base de cálculo aplicada corretamente ✅")))</f>
        <v/>
      </c>
      <c r="P1789" s="5" t="str">
        <f>IF(D1789="","",
IF(AND(Q1789&lt;&gt;"SIM",U1789&gt;0),"ERRO: % alíquota &gt; 0, mas NÃO permitida ❌",
IF(AND(Q1789="SIM",U1789=0),"ATENÇÃO: alíquota permitida, mas % = 0 🔎",
"Alíquota aplicada corretamente ✅")))</f>
        <v/>
      </c>
      <c r="Q1789" s="5" t="str">
        <f>IF(E1789="","",IFERROR(VLOOKUP(E1789,REGRAS_CST!$A$2:$D$200,4,FALSE),""))</f>
        <v/>
      </c>
      <c r="R1789" s="9"/>
      <c r="S1789" s="7">
        <f>IF($H1789="","",$H1789*(1-$U1789))</f>
        <v>8.9999999999999993E-3</v>
      </c>
      <c r="T1789" s="7">
        <f>IF($I1789="","",$I1789*(1-$U1789))</f>
        <v>1E-3</v>
      </c>
      <c r="U1789" s="7">
        <f>IFERROR(INDEX(BASE_CCLASSTRIB!$E:$E, MATCH(TEXT($D1789,"000000"), BASE_CCLASSTRIB!$A:$A, 0))/100, 0)</f>
        <v>0</v>
      </c>
      <c r="V1789" s="21">
        <f>IFERROR(INDEX(BASE_CCLASSTRIB!$F:$F, MATCH(TEXT($D1789,"000000"), BASE_CCLASSTRIB!$A:$A, 0))/100, 0)</f>
        <v>0</v>
      </c>
    </row>
    <row r="1790" spans="1:22" ht="15.75" customHeight="1" thickTop="1" thickBot="1">
      <c r="A1790" s="24"/>
      <c r="B1790" s="5"/>
      <c r="C1790" s="5"/>
      <c r="D1790" s="5"/>
      <c r="E1790" s="8" t="str">
        <f>IF(D1790="","",LEFT(D1790,3))</f>
        <v/>
      </c>
      <c r="F1790" s="5" t="str">
        <f>IF(E1790="","",IFERROR(VLOOKUP(E1790,REGRAS_CST!$A$2:$B$200,2,FALSE),""))</f>
        <v/>
      </c>
      <c r="G1790" s="25"/>
      <c r="H1790" s="7">
        <v>8.9999999999999993E-3</v>
      </c>
      <c r="I1790" s="7">
        <v>1E-3</v>
      </c>
      <c r="J1790" s="9">
        <v>0</v>
      </c>
      <c r="K1790" s="5" t="str">
        <f>IF(E1790="","",IFERROR(VLOOKUP(E1790,REGRAS_CST!$A$2:$C$200,3,FALSE),""))</f>
        <v/>
      </c>
      <c r="L1790" s="10" t="str">
        <f>IF($G1790="", "", $G1790*(1-$V1790))</f>
        <v/>
      </c>
      <c r="M1790" s="30" t="str">
        <f t="shared" si="54"/>
        <v/>
      </c>
      <c r="N1790" s="30" t="str">
        <f t="shared" si="55"/>
        <v/>
      </c>
      <c r="O1790" s="5" t="str">
        <f>IF(D1790="","",
IF(AND(K1790&lt;&gt;"SIM",V1790&gt;0),"ERRO: % BC &gt; 0, mas NÃO permitida ❌",
IF(AND(K1790="SIM",V1790=0),"ATENÇÃO: BC permitida, mas % = 0 🔎",
"Base de cálculo aplicada corretamente ✅")))</f>
        <v/>
      </c>
      <c r="P1790" s="5" t="str">
        <f>IF(D1790="","",
IF(AND(Q1790&lt;&gt;"SIM",U1790&gt;0),"ERRO: % alíquota &gt; 0, mas NÃO permitida ❌",
IF(AND(Q1790="SIM",U1790=0),"ATENÇÃO: alíquota permitida, mas % = 0 🔎",
"Alíquota aplicada corretamente ✅")))</f>
        <v/>
      </c>
      <c r="Q1790" s="5" t="str">
        <f>IF(E1790="","",IFERROR(VLOOKUP(E1790,REGRAS_CST!$A$2:$D$200,4,FALSE),""))</f>
        <v/>
      </c>
      <c r="R1790" s="9"/>
      <c r="S1790" s="7">
        <f>IF($H1790="","",$H1790*(1-$U1790))</f>
        <v>8.9999999999999993E-3</v>
      </c>
      <c r="T1790" s="7">
        <f>IF($I1790="","",$I1790*(1-$U1790))</f>
        <v>1E-3</v>
      </c>
      <c r="U1790" s="7">
        <f>IFERROR(INDEX(BASE_CCLASSTRIB!$E:$E, MATCH(TEXT($D1790,"000000"), BASE_CCLASSTRIB!$A:$A, 0))/100, 0)</f>
        <v>0</v>
      </c>
      <c r="V1790" s="21">
        <f>IFERROR(INDEX(BASE_CCLASSTRIB!$F:$F, MATCH(TEXT($D1790,"000000"), BASE_CCLASSTRIB!$A:$A, 0))/100, 0)</f>
        <v>0</v>
      </c>
    </row>
    <row r="1791" spans="1:22" ht="15.75" customHeight="1" thickTop="1" thickBot="1">
      <c r="A1791" s="24"/>
      <c r="B1791" s="5"/>
      <c r="C1791" s="5"/>
      <c r="D1791" s="5"/>
      <c r="E1791" s="8" t="str">
        <f>IF(D1791="","",LEFT(D1791,3))</f>
        <v/>
      </c>
      <c r="F1791" s="5" t="str">
        <f>IF(E1791="","",IFERROR(VLOOKUP(E1791,REGRAS_CST!$A$2:$B$200,2,FALSE),""))</f>
        <v/>
      </c>
      <c r="G1791" s="25"/>
      <c r="H1791" s="7">
        <v>8.9999999999999993E-3</v>
      </c>
      <c r="I1791" s="7">
        <v>1E-3</v>
      </c>
      <c r="J1791" s="9">
        <v>0</v>
      </c>
      <c r="K1791" s="5" t="str">
        <f>IF(E1791="","",IFERROR(VLOOKUP(E1791,REGRAS_CST!$A$2:$C$200,3,FALSE),""))</f>
        <v/>
      </c>
      <c r="L1791" s="10" t="str">
        <f>IF($G1791="", "", $G1791*(1-$V1791))</f>
        <v/>
      </c>
      <c r="M1791" s="30" t="str">
        <f t="shared" si="54"/>
        <v/>
      </c>
      <c r="N1791" s="30" t="str">
        <f t="shared" si="55"/>
        <v/>
      </c>
      <c r="O1791" s="5" t="str">
        <f>IF(D1791="","",
IF(AND(K1791&lt;&gt;"SIM",V1791&gt;0),"ERRO: % BC &gt; 0, mas NÃO permitida ❌",
IF(AND(K1791="SIM",V1791=0),"ATENÇÃO: BC permitida, mas % = 0 🔎",
"Base de cálculo aplicada corretamente ✅")))</f>
        <v/>
      </c>
      <c r="P1791" s="5" t="str">
        <f>IF(D1791="","",
IF(AND(Q1791&lt;&gt;"SIM",U1791&gt;0),"ERRO: % alíquota &gt; 0, mas NÃO permitida ❌",
IF(AND(Q1791="SIM",U1791=0),"ATENÇÃO: alíquota permitida, mas % = 0 🔎",
"Alíquota aplicada corretamente ✅")))</f>
        <v/>
      </c>
      <c r="Q1791" s="5" t="str">
        <f>IF(E1791="","",IFERROR(VLOOKUP(E1791,REGRAS_CST!$A$2:$D$200,4,FALSE),""))</f>
        <v/>
      </c>
      <c r="R1791" s="9"/>
      <c r="S1791" s="7">
        <f>IF($H1791="","",$H1791*(1-$U1791))</f>
        <v>8.9999999999999993E-3</v>
      </c>
      <c r="T1791" s="7">
        <f>IF($I1791="","",$I1791*(1-$U1791))</f>
        <v>1E-3</v>
      </c>
      <c r="U1791" s="7">
        <f>IFERROR(INDEX(BASE_CCLASSTRIB!$E:$E, MATCH(TEXT($D1791,"000000"), BASE_CCLASSTRIB!$A:$A, 0))/100, 0)</f>
        <v>0</v>
      </c>
      <c r="V1791" s="21">
        <f>IFERROR(INDEX(BASE_CCLASSTRIB!$F:$F, MATCH(TEXT($D1791,"000000"), BASE_CCLASSTRIB!$A:$A, 0))/100, 0)</f>
        <v>0</v>
      </c>
    </row>
    <row r="1792" spans="1:22" ht="15.75" customHeight="1" thickTop="1" thickBot="1">
      <c r="A1792" s="24"/>
      <c r="B1792" s="5"/>
      <c r="C1792" s="5"/>
      <c r="D1792" s="5"/>
      <c r="E1792" s="8" t="str">
        <f>IF(D1792="","",LEFT(D1792,3))</f>
        <v/>
      </c>
      <c r="F1792" s="5" t="str">
        <f>IF(E1792="","",IFERROR(VLOOKUP(E1792,REGRAS_CST!$A$2:$B$200,2,FALSE),""))</f>
        <v/>
      </c>
      <c r="G1792" s="25"/>
      <c r="H1792" s="7">
        <v>8.9999999999999993E-3</v>
      </c>
      <c r="I1792" s="7">
        <v>1E-3</v>
      </c>
      <c r="J1792" s="9">
        <v>0</v>
      </c>
      <c r="K1792" s="5" t="str">
        <f>IF(E1792="","",IFERROR(VLOOKUP(E1792,REGRAS_CST!$A$2:$C$200,3,FALSE),""))</f>
        <v/>
      </c>
      <c r="L1792" s="10" t="str">
        <f>IF($G1792="", "", $G1792*(1-$V1792))</f>
        <v/>
      </c>
      <c r="M1792" s="30" t="str">
        <f t="shared" si="54"/>
        <v/>
      </c>
      <c r="N1792" s="30" t="str">
        <f t="shared" si="55"/>
        <v/>
      </c>
      <c r="O1792" s="5" t="str">
        <f>IF(D1792="","",
IF(AND(K1792&lt;&gt;"SIM",V1792&gt;0),"ERRO: % BC &gt; 0, mas NÃO permitida ❌",
IF(AND(K1792="SIM",V1792=0),"ATENÇÃO: BC permitida, mas % = 0 🔎",
"Base de cálculo aplicada corretamente ✅")))</f>
        <v/>
      </c>
      <c r="P1792" s="5" t="str">
        <f>IF(D1792="","",
IF(AND(Q1792&lt;&gt;"SIM",U1792&gt;0),"ERRO: % alíquota &gt; 0, mas NÃO permitida ❌",
IF(AND(Q1792="SIM",U1792=0),"ATENÇÃO: alíquota permitida, mas % = 0 🔎",
"Alíquota aplicada corretamente ✅")))</f>
        <v/>
      </c>
      <c r="Q1792" s="5" t="str">
        <f>IF(E1792="","",IFERROR(VLOOKUP(E1792,REGRAS_CST!$A$2:$D$200,4,FALSE),""))</f>
        <v/>
      </c>
      <c r="R1792" s="9"/>
      <c r="S1792" s="7">
        <f>IF($H1792="","",$H1792*(1-$U1792))</f>
        <v>8.9999999999999993E-3</v>
      </c>
      <c r="T1792" s="7">
        <f>IF($I1792="","",$I1792*(1-$U1792))</f>
        <v>1E-3</v>
      </c>
      <c r="U1792" s="7">
        <f>IFERROR(INDEX(BASE_CCLASSTRIB!$E:$E, MATCH(TEXT($D1792,"000000"), BASE_CCLASSTRIB!$A:$A, 0))/100, 0)</f>
        <v>0</v>
      </c>
      <c r="V1792" s="21">
        <f>IFERROR(INDEX(BASE_CCLASSTRIB!$F:$F, MATCH(TEXT($D1792,"000000"), BASE_CCLASSTRIB!$A:$A, 0))/100, 0)</f>
        <v>0</v>
      </c>
    </row>
    <row r="1793" spans="1:22" ht="15.75" customHeight="1" thickTop="1" thickBot="1">
      <c r="A1793" s="24"/>
      <c r="B1793" s="5"/>
      <c r="C1793" s="5"/>
      <c r="D1793" s="5"/>
      <c r="E1793" s="8" t="str">
        <f>IF(D1793="","",LEFT(D1793,3))</f>
        <v/>
      </c>
      <c r="F1793" s="5" t="str">
        <f>IF(E1793="","",IFERROR(VLOOKUP(E1793,REGRAS_CST!$A$2:$B$200,2,FALSE),""))</f>
        <v/>
      </c>
      <c r="G1793" s="25"/>
      <c r="H1793" s="7">
        <v>8.9999999999999993E-3</v>
      </c>
      <c r="I1793" s="7">
        <v>1E-3</v>
      </c>
      <c r="J1793" s="9">
        <v>0</v>
      </c>
      <c r="K1793" s="5" t="str">
        <f>IF(E1793="","",IFERROR(VLOOKUP(E1793,REGRAS_CST!$A$2:$C$200,3,FALSE),""))</f>
        <v/>
      </c>
      <c r="L1793" s="10" t="str">
        <f>IF($G1793="", "", $G1793*(1-$V1793))</f>
        <v/>
      </c>
      <c r="M1793" s="30" t="str">
        <f t="shared" si="54"/>
        <v/>
      </c>
      <c r="N1793" s="30" t="str">
        <f t="shared" si="55"/>
        <v/>
      </c>
      <c r="O1793" s="5" t="str">
        <f>IF(D1793="","",
IF(AND(K1793&lt;&gt;"SIM",V1793&gt;0),"ERRO: % BC &gt; 0, mas NÃO permitida ❌",
IF(AND(K1793="SIM",V1793=0),"ATENÇÃO: BC permitida, mas % = 0 🔎",
"Base de cálculo aplicada corretamente ✅")))</f>
        <v/>
      </c>
      <c r="P1793" s="5" t="str">
        <f>IF(D1793="","",
IF(AND(Q1793&lt;&gt;"SIM",U1793&gt;0),"ERRO: % alíquota &gt; 0, mas NÃO permitida ❌",
IF(AND(Q1793="SIM",U1793=0),"ATENÇÃO: alíquota permitida, mas % = 0 🔎",
"Alíquota aplicada corretamente ✅")))</f>
        <v/>
      </c>
      <c r="Q1793" s="5" t="str">
        <f>IF(E1793="","",IFERROR(VLOOKUP(E1793,REGRAS_CST!$A$2:$D$200,4,FALSE),""))</f>
        <v/>
      </c>
      <c r="R1793" s="9"/>
      <c r="S1793" s="7">
        <f>IF($H1793="","",$H1793*(1-$U1793))</f>
        <v>8.9999999999999993E-3</v>
      </c>
      <c r="T1793" s="7">
        <f>IF($I1793="","",$I1793*(1-$U1793))</f>
        <v>1E-3</v>
      </c>
      <c r="U1793" s="7">
        <f>IFERROR(INDEX(BASE_CCLASSTRIB!$E:$E, MATCH(TEXT($D1793,"000000"), BASE_CCLASSTRIB!$A:$A, 0))/100, 0)</f>
        <v>0</v>
      </c>
      <c r="V1793" s="21">
        <f>IFERROR(INDEX(BASE_CCLASSTRIB!$F:$F, MATCH(TEXT($D1793,"000000"), BASE_CCLASSTRIB!$A:$A, 0))/100, 0)</f>
        <v>0</v>
      </c>
    </row>
    <row r="1794" spans="1:22" ht="15.75" customHeight="1" thickTop="1" thickBot="1">
      <c r="A1794" s="24"/>
      <c r="B1794" s="5"/>
      <c r="C1794" s="5"/>
      <c r="D1794" s="5"/>
      <c r="E1794" s="8" t="str">
        <f>IF(D1794="","",LEFT(D1794,3))</f>
        <v/>
      </c>
      <c r="F1794" s="5" t="str">
        <f>IF(E1794="","",IFERROR(VLOOKUP(E1794,REGRAS_CST!$A$2:$B$200,2,FALSE),""))</f>
        <v/>
      </c>
      <c r="G1794" s="25"/>
      <c r="H1794" s="7">
        <v>8.9999999999999993E-3</v>
      </c>
      <c r="I1794" s="7">
        <v>1E-3</v>
      </c>
      <c r="J1794" s="9">
        <v>0</v>
      </c>
      <c r="K1794" s="5" t="str">
        <f>IF(E1794="","",IFERROR(VLOOKUP(E1794,REGRAS_CST!$A$2:$C$200,3,FALSE),""))</f>
        <v/>
      </c>
      <c r="L1794" s="10" t="str">
        <f>IF($G1794="", "", $G1794*(1-$V1794))</f>
        <v/>
      </c>
      <c r="M1794" s="30" t="str">
        <f t="shared" si="54"/>
        <v/>
      </c>
      <c r="N1794" s="30" t="str">
        <f t="shared" si="55"/>
        <v/>
      </c>
      <c r="O1794" s="5" t="str">
        <f>IF(D1794="","",
IF(AND(K1794&lt;&gt;"SIM",V1794&gt;0),"ERRO: % BC &gt; 0, mas NÃO permitida ❌",
IF(AND(K1794="SIM",V1794=0),"ATENÇÃO: BC permitida, mas % = 0 🔎",
"Base de cálculo aplicada corretamente ✅")))</f>
        <v/>
      </c>
      <c r="P1794" s="5" t="str">
        <f>IF(D1794="","",
IF(AND(Q1794&lt;&gt;"SIM",U1794&gt;0),"ERRO: % alíquota &gt; 0, mas NÃO permitida ❌",
IF(AND(Q1794="SIM",U1794=0),"ATENÇÃO: alíquota permitida, mas % = 0 🔎",
"Alíquota aplicada corretamente ✅")))</f>
        <v/>
      </c>
      <c r="Q1794" s="5" t="str">
        <f>IF(E1794="","",IFERROR(VLOOKUP(E1794,REGRAS_CST!$A$2:$D$200,4,FALSE),""))</f>
        <v/>
      </c>
      <c r="R1794" s="9"/>
      <c r="S1794" s="7">
        <f>IF($H1794="","",$H1794*(1-$U1794))</f>
        <v>8.9999999999999993E-3</v>
      </c>
      <c r="T1794" s="7">
        <f>IF($I1794="","",$I1794*(1-$U1794))</f>
        <v>1E-3</v>
      </c>
      <c r="U1794" s="7">
        <f>IFERROR(INDEX(BASE_CCLASSTRIB!$E:$E, MATCH(TEXT($D1794,"000000"), BASE_CCLASSTRIB!$A:$A, 0))/100, 0)</f>
        <v>0</v>
      </c>
      <c r="V1794" s="21">
        <f>IFERROR(INDEX(BASE_CCLASSTRIB!$F:$F, MATCH(TEXT($D1794,"000000"), BASE_CCLASSTRIB!$A:$A, 0))/100, 0)</f>
        <v>0</v>
      </c>
    </row>
    <row r="1795" spans="1:22" ht="15.75" customHeight="1" thickTop="1" thickBot="1">
      <c r="A1795" s="24"/>
      <c r="B1795" s="5"/>
      <c r="C1795" s="5"/>
      <c r="D1795" s="5"/>
      <c r="E1795" s="8" t="str">
        <f>IF(D1795="","",LEFT(D1795,3))</f>
        <v/>
      </c>
      <c r="F1795" s="5" t="str">
        <f>IF(E1795="","",IFERROR(VLOOKUP(E1795,REGRAS_CST!$A$2:$B$200,2,FALSE),""))</f>
        <v/>
      </c>
      <c r="G1795" s="25"/>
      <c r="H1795" s="7">
        <v>8.9999999999999993E-3</v>
      </c>
      <c r="I1795" s="7">
        <v>1E-3</v>
      </c>
      <c r="J1795" s="9">
        <v>0</v>
      </c>
      <c r="K1795" s="5" t="str">
        <f>IF(E1795="","",IFERROR(VLOOKUP(E1795,REGRAS_CST!$A$2:$C$200,3,FALSE),""))</f>
        <v/>
      </c>
      <c r="L1795" s="10" t="str">
        <f>IF($G1795="", "", $G1795*(1-$V1795))</f>
        <v/>
      </c>
      <c r="M1795" s="30" t="str">
        <f t="shared" si="54"/>
        <v/>
      </c>
      <c r="N1795" s="30" t="str">
        <f t="shared" si="55"/>
        <v/>
      </c>
      <c r="O1795" s="5" t="str">
        <f>IF(D1795="","",
IF(AND(K1795&lt;&gt;"SIM",V1795&gt;0),"ERRO: % BC &gt; 0, mas NÃO permitida ❌",
IF(AND(K1795="SIM",V1795=0),"ATENÇÃO: BC permitida, mas % = 0 🔎",
"Base de cálculo aplicada corretamente ✅")))</f>
        <v/>
      </c>
      <c r="P1795" s="5" t="str">
        <f>IF(D1795="","",
IF(AND(Q1795&lt;&gt;"SIM",U1795&gt;0),"ERRO: % alíquota &gt; 0, mas NÃO permitida ❌",
IF(AND(Q1795="SIM",U1795=0),"ATENÇÃO: alíquota permitida, mas % = 0 🔎",
"Alíquota aplicada corretamente ✅")))</f>
        <v/>
      </c>
      <c r="Q1795" s="5" t="str">
        <f>IF(E1795="","",IFERROR(VLOOKUP(E1795,REGRAS_CST!$A$2:$D$200,4,FALSE),""))</f>
        <v/>
      </c>
      <c r="R1795" s="9"/>
      <c r="S1795" s="7">
        <f>IF($H1795="","",$H1795*(1-$U1795))</f>
        <v>8.9999999999999993E-3</v>
      </c>
      <c r="T1795" s="7">
        <f>IF($I1795="","",$I1795*(1-$U1795))</f>
        <v>1E-3</v>
      </c>
      <c r="U1795" s="7">
        <f>IFERROR(INDEX(BASE_CCLASSTRIB!$E:$E, MATCH(TEXT($D1795,"000000"), BASE_CCLASSTRIB!$A:$A, 0))/100, 0)</f>
        <v>0</v>
      </c>
      <c r="V1795" s="21">
        <f>IFERROR(INDEX(BASE_CCLASSTRIB!$F:$F, MATCH(TEXT($D1795,"000000"), BASE_CCLASSTRIB!$A:$A, 0))/100, 0)</f>
        <v>0</v>
      </c>
    </row>
    <row r="1796" spans="1:22" ht="15.75" customHeight="1" thickTop="1" thickBot="1">
      <c r="A1796" s="24"/>
      <c r="B1796" s="5"/>
      <c r="C1796" s="5"/>
      <c r="D1796" s="5"/>
      <c r="E1796" s="8" t="str">
        <f>IF(D1796="","",LEFT(D1796,3))</f>
        <v/>
      </c>
      <c r="F1796" s="5" t="str">
        <f>IF(E1796="","",IFERROR(VLOOKUP(E1796,REGRAS_CST!$A$2:$B$200,2,FALSE),""))</f>
        <v/>
      </c>
      <c r="G1796" s="25"/>
      <c r="H1796" s="7">
        <v>8.9999999999999993E-3</v>
      </c>
      <c r="I1796" s="7">
        <v>1E-3</v>
      </c>
      <c r="J1796" s="9">
        <v>0</v>
      </c>
      <c r="K1796" s="5" t="str">
        <f>IF(E1796="","",IFERROR(VLOOKUP(E1796,REGRAS_CST!$A$2:$C$200,3,FALSE),""))</f>
        <v/>
      </c>
      <c r="L1796" s="10" t="str">
        <f>IF($G1796="", "", $G1796*(1-$V1796))</f>
        <v/>
      </c>
      <c r="M1796" s="30" t="str">
        <f t="shared" si="54"/>
        <v/>
      </c>
      <c r="N1796" s="30" t="str">
        <f t="shared" si="55"/>
        <v/>
      </c>
      <c r="O1796" s="5" t="str">
        <f>IF(D1796="","",
IF(AND(K1796&lt;&gt;"SIM",V1796&gt;0),"ERRO: % BC &gt; 0, mas NÃO permitida ❌",
IF(AND(K1796="SIM",V1796=0),"ATENÇÃO: BC permitida, mas % = 0 🔎",
"Base de cálculo aplicada corretamente ✅")))</f>
        <v/>
      </c>
      <c r="P1796" s="5" t="str">
        <f>IF(D1796="","",
IF(AND(Q1796&lt;&gt;"SIM",U1796&gt;0),"ERRO: % alíquota &gt; 0, mas NÃO permitida ❌",
IF(AND(Q1796="SIM",U1796=0),"ATENÇÃO: alíquota permitida, mas % = 0 🔎",
"Alíquota aplicada corretamente ✅")))</f>
        <v/>
      </c>
      <c r="Q1796" s="5" t="str">
        <f>IF(E1796="","",IFERROR(VLOOKUP(E1796,REGRAS_CST!$A$2:$D$200,4,FALSE),""))</f>
        <v/>
      </c>
      <c r="R1796" s="9"/>
      <c r="S1796" s="7">
        <f>IF($H1796="","",$H1796*(1-$U1796))</f>
        <v>8.9999999999999993E-3</v>
      </c>
      <c r="T1796" s="7">
        <f>IF($I1796="","",$I1796*(1-$U1796))</f>
        <v>1E-3</v>
      </c>
      <c r="U1796" s="7">
        <f>IFERROR(INDEX(BASE_CCLASSTRIB!$E:$E, MATCH(TEXT($D1796,"000000"), BASE_CCLASSTRIB!$A:$A, 0))/100, 0)</f>
        <v>0</v>
      </c>
      <c r="V1796" s="21">
        <f>IFERROR(INDEX(BASE_CCLASSTRIB!$F:$F, MATCH(TEXT($D1796,"000000"), BASE_CCLASSTRIB!$A:$A, 0))/100, 0)</f>
        <v>0</v>
      </c>
    </row>
    <row r="1797" spans="1:22" ht="15.75" customHeight="1" thickTop="1" thickBot="1">
      <c r="A1797" s="24"/>
      <c r="B1797" s="5"/>
      <c r="C1797" s="5"/>
      <c r="D1797" s="5"/>
      <c r="E1797" s="8" t="str">
        <f>IF(D1797="","",LEFT(D1797,3))</f>
        <v/>
      </c>
      <c r="F1797" s="5" t="str">
        <f>IF(E1797="","",IFERROR(VLOOKUP(E1797,REGRAS_CST!$A$2:$B$200,2,FALSE),""))</f>
        <v/>
      </c>
      <c r="G1797" s="25"/>
      <c r="H1797" s="7">
        <v>8.9999999999999993E-3</v>
      </c>
      <c r="I1797" s="7">
        <v>1E-3</v>
      </c>
      <c r="J1797" s="9">
        <v>0</v>
      </c>
      <c r="K1797" s="5" t="str">
        <f>IF(E1797="","",IFERROR(VLOOKUP(E1797,REGRAS_CST!$A$2:$C$200,3,FALSE),""))</f>
        <v/>
      </c>
      <c r="L1797" s="10" t="str">
        <f>IF($G1797="", "", $G1797*(1-$V1797))</f>
        <v/>
      </c>
      <c r="M1797" s="30" t="str">
        <f t="shared" ref="M1797:M1860" si="56">IF(OR($L1797="",$S1797=""),"",TRUNC(VALUE($L1797)*VALUE($S1797),2))</f>
        <v/>
      </c>
      <c r="N1797" s="30" t="str">
        <f t="shared" ref="N1797:N1860" si="57">IF(OR($L1797="",$T1797=""),"",TRUNC(VALUE($L1797)*VALUE($T1797),2))</f>
        <v/>
      </c>
      <c r="O1797" s="5" t="str">
        <f>IF(D1797="","",
IF(AND(K1797&lt;&gt;"SIM",V1797&gt;0),"ERRO: % BC &gt; 0, mas NÃO permitida ❌",
IF(AND(K1797="SIM",V1797=0),"ATENÇÃO: BC permitida, mas % = 0 🔎",
"Base de cálculo aplicada corretamente ✅")))</f>
        <v/>
      </c>
      <c r="P1797" s="5" t="str">
        <f>IF(D1797="","",
IF(AND(Q1797&lt;&gt;"SIM",U1797&gt;0),"ERRO: % alíquota &gt; 0, mas NÃO permitida ❌",
IF(AND(Q1797="SIM",U1797=0),"ATENÇÃO: alíquota permitida, mas % = 0 🔎",
"Alíquota aplicada corretamente ✅")))</f>
        <v/>
      </c>
      <c r="Q1797" s="5" t="str">
        <f>IF(E1797="","",IFERROR(VLOOKUP(E1797,REGRAS_CST!$A$2:$D$200,4,FALSE),""))</f>
        <v/>
      </c>
      <c r="R1797" s="9"/>
      <c r="S1797" s="7">
        <f>IF($H1797="","",$H1797*(1-$U1797))</f>
        <v>8.9999999999999993E-3</v>
      </c>
      <c r="T1797" s="7">
        <f>IF($I1797="","",$I1797*(1-$U1797))</f>
        <v>1E-3</v>
      </c>
      <c r="U1797" s="7">
        <f>IFERROR(INDEX(BASE_CCLASSTRIB!$E:$E, MATCH(TEXT($D1797,"000000"), BASE_CCLASSTRIB!$A:$A, 0))/100, 0)</f>
        <v>0</v>
      </c>
      <c r="V1797" s="21">
        <f>IFERROR(INDEX(BASE_CCLASSTRIB!$F:$F, MATCH(TEXT($D1797,"000000"), BASE_CCLASSTRIB!$A:$A, 0))/100, 0)</f>
        <v>0</v>
      </c>
    </row>
    <row r="1798" spans="1:22" ht="15.75" customHeight="1" thickTop="1" thickBot="1">
      <c r="A1798" s="24"/>
      <c r="B1798" s="5"/>
      <c r="C1798" s="5"/>
      <c r="D1798" s="5"/>
      <c r="E1798" s="8" t="str">
        <f>IF(D1798="","",LEFT(D1798,3))</f>
        <v/>
      </c>
      <c r="F1798" s="5" t="str">
        <f>IF(E1798="","",IFERROR(VLOOKUP(E1798,REGRAS_CST!$A$2:$B$200,2,FALSE),""))</f>
        <v/>
      </c>
      <c r="G1798" s="25"/>
      <c r="H1798" s="7">
        <v>8.9999999999999993E-3</v>
      </c>
      <c r="I1798" s="7">
        <v>1E-3</v>
      </c>
      <c r="J1798" s="9">
        <v>0</v>
      </c>
      <c r="K1798" s="5" t="str">
        <f>IF(E1798="","",IFERROR(VLOOKUP(E1798,REGRAS_CST!$A$2:$C$200,3,FALSE),""))</f>
        <v/>
      </c>
      <c r="L1798" s="10" t="str">
        <f>IF($G1798="", "", $G1798*(1-$V1798))</f>
        <v/>
      </c>
      <c r="M1798" s="30" t="str">
        <f t="shared" si="56"/>
        <v/>
      </c>
      <c r="N1798" s="30" t="str">
        <f t="shared" si="57"/>
        <v/>
      </c>
      <c r="O1798" s="5" t="str">
        <f>IF(D1798="","",
IF(AND(K1798&lt;&gt;"SIM",V1798&gt;0),"ERRO: % BC &gt; 0, mas NÃO permitida ❌",
IF(AND(K1798="SIM",V1798=0),"ATENÇÃO: BC permitida, mas % = 0 🔎",
"Base de cálculo aplicada corretamente ✅")))</f>
        <v/>
      </c>
      <c r="P1798" s="5" t="str">
        <f>IF(D1798="","",
IF(AND(Q1798&lt;&gt;"SIM",U1798&gt;0),"ERRO: % alíquota &gt; 0, mas NÃO permitida ❌",
IF(AND(Q1798="SIM",U1798=0),"ATENÇÃO: alíquota permitida, mas % = 0 🔎",
"Alíquota aplicada corretamente ✅")))</f>
        <v/>
      </c>
      <c r="Q1798" s="5" t="str">
        <f>IF(E1798="","",IFERROR(VLOOKUP(E1798,REGRAS_CST!$A$2:$D$200,4,FALSE),""))</f>
        <v/>
      </c>
      <c r="R1798" s="9"/>
      <c r="S1798" s="7">
        <f>IF($H1798="","",$H1798*(1-$U1798))</f>
        <v>8.9999999999999993E-3</v>
      </c>
      <c r="T1798" s="7">
        <f>IF($I1798="","",$I1798*(1-$U1798))</f>
        <v>1E-3</v>
      </c>
      <c r="U1798" s="7">
        <f>IFERROR(INDEX(BASE_CCLASSTRIB!$E:$E, MATCH(TEXT($D1798,"000000"), BASE_CCLASSTRIB!$A:$A, 0))/100, 0)</f>
        <v>0</v>
      </c>
      <c r="V1798" s="21">
        <f>IFERROR(INDEX(BASE_CCLASSTRIB!$F:$F, MATCH(TEXT($D1798,"000000"), BASE_CCLASSTRIB!$A:$A, 0))/100, 0)</f>
        <v>0</v>
      </c>
    </row>
    <row r="1799" spans="1:22" ht="15.75" customHeight="1" thickTop="1" thickBot="1">
      <c r="A1799" s="24"/>
      <c r="B1799" s="5"/>
      <c r="C1799" s="5"/>
      <c r="D1799" s="5"/>
      <c r="E1799" s="8" t="str">
        <f>IF(D1799="","",LEFT(D1799,3))</f>
        <v/>
      </c>
      <c r="F1799" s="5" t="str">
        <f>IF(E1799="","",IFERROR(VLOOKUP(E1799,REGRAS_CST!$A$2:$B$200,2,FALSE),""))</f>
        <v/>
      </c>
      <c r="G1799" s="25"/>
      <c r="H1799" s="7">
        <v>8.9999999999999993E-3</v>
      </c>
      <c r="I1799" s="7">
        <v>1E-3</v>
      </c>
      <c r="J1799" s="9">
        <v>0</v>
      </c>
      <c r="K1799" s="5" t="str">
        <f>IF(E1799="","",IFERROR(VLOOKUP(E1799,REGRAS_CST!$A$2:$C$200,3,FALSE),""))</f>
        <v/>
      </c>
      <c r="L1799" s="10" t="str">
        <f>IF($G1799="", "", $G1799*(1-$V1799))</f>
        <v/>
      </c>
      <c r="M1799" s="30" t="str">
        <f t="shared" si="56"/>
        <v/>
      </c>
      <c r="N1799" s="30" t="str">
        <f t="shared" si="57"/>
        <v/>
      </c>
      <c r="O1799" s="5" t="str">
        <f>IF(D1799="","",
IF(AND(K1799&lt;&gt;"SIM",V1799&gt;0),"ERRO: % BC &gt; 0, mas NÃO permitida ❌",
IF(AND(K1799="SIM",V1799=0),"ATENÇÃO: BC permitida, mas % = 0 🔎",
"Base de cálculo aplicada corretamente ✅")))</f>
        <v/>
      </c>
      <c r="P1799" s="5" t="str">
        <f>IF(D1799="","",
IF(AND(Q1799&lt;&gt;"SIM",U1799&gt;0),"ERRO: % alíquota &gt; 0, mas NÃO permitida ❌",
IF(AND(Q1799="SIM",U1799=0),"ATENÇÃO: alíquota permitida, mas % = 0 🔎",
"Alíquota aplicada corretamente ✅")))</f>
        <v/>
      </c>
      <c r="Q1799" s="5" t="str">
        <f>IF(E1799="","",IFERROR(VLOOKUP(E1799,REGRAS_CST!$A$2:$D$200,4,FALSE),""))</f>
        <v/>
      </c>
      <c r="R1799" s="9"/>
      <c r="S1799" s="7">
        <f>IF($H1799="","",$H1799*(1-$U1799))</f>
        <v>8.9999999999999993E-3</v>
      </c>
      <c r="T1799" s="7">
        <f>IF($I1799="","",$I1799*(1-$U1799))</f>
        <v>1E-3</v>
      </c>
      <c r="U1799" s="7">
        <f>IFERROR(INDEX(BASE_CCLASSTRIB!$E:$E, MATCH(TEXT($D1799,"000000"), BASE_CCLASSTRIB!$A:$A, 0))/100, 0)</f>
        <v>0</v>
      </c>
      <c r="V1799" s="21">
        <f>IFERROR(INDEX(BASE_CCLASSTRIB!$F:$F, MATCH(TEXT($D1799,"000000"), BASE_CCLASSTRIB!$A:$A, 0))/100, 0)</f>
        <v>0</v>
      </c>
    </row>
    <row r="1800" spans="1:22" ht="15.75" customHeight="1" thickTop="1" thickBot="1">
      <c r="A1800" s="24"/>
      <c r="B1800" s="5"/>
      <c r="C1800" s="5"/>
      <c r="D1800" s="5"/>
      <c r="E1800" s="8" t="str">
        <f>IF(D1800="","",LEFT(D1800,3))</f>
        <v/>
      </c>
      <c r="F1800" s="5" t="str">
        <f>IF(E1800="","",IFERROR(VLOOKUP(E1800,REGRAS_CST!$A$2:$B$200,2,FALSE),""))</f>
        <v/>
      </c>
      <c r="G1800" s="25"/>
      <c r="H1800" s="7">
        <v>8.9999999999999993E-3</v>
      </c>
      <c r="I1800" s="7">
        <v>1E-3</v>
      </c>
      <c r="J1800" s="9">
        <v>0</v>
      </c>
      <c r="K1800" s="5" t="str">
        <f>IF(E1800="","",IFERROR(VLOOKUP(E1800,REGRAS_CST!$A$2:$C$200,3,FALSE),""))</f>
        <v/>
      </c>
      <c r="L1800" s="10" t="str">
        <f>IF($G1800="", "", $G1800*(1-$V1800))</f>
        <v/>
      </c>
      <c r="M1800" s="30" t="str">
        <f t="shared" si="56"/>
        <v/>
      </c>
      <c r="N1800" s="30" t="str">
        <f t="shared" si="57"/>
        <v/>
      </c>
      <c r="O1800" s="5" t="str">
        <f>IF(D1800="","",
IF(AND(K1800&lt;&gt;"SIM",V1800&gt;0),"ERRO: % BC &gt; 0, mas NÃO permitida ❌",
IF(AND(K1800="SIM",V1800=0),"ATENÇÃO: BC permitida, mas % = 0 🔎",
"Base de cálculo aplicada corretamente ✅")))</f>
        <v/>
      </c>
      <c r="P1800" s="5" t="str">
        <f>IF(D1800="","",
IF(AND(Q1800&lt;&gt;"SIM",U1800&gt;0),"ERRO: % alíquota &gt; 0, mas NÃO permitida ❌",
IF(AND(Q1800="SIM",U1800=0),"ATENÇÃO: alíquota permitida, mas % = 0 🔎",
"Alíquota aplicada corretamente ✅")))</f>
        <v/>
      </c>
      <c r="Q1800" s="5" t="str">
        <f>IF(E1800="","",IFERROR(VLOOKUP(E1800,REGRAS_CST!$A$2:$D$200,4,FALSE),""))</f>
        <v/>
      </c>
      <c r="R1800" s="9"/>
      <c r="S1800" s="7">
        <f>IF($H1800="","",$H1800*(1-$U1800))</f>
        <v>8.9999999999999993E-3</v>
      </c>
      <c r="T1800" s="7">
        <f>IF($I1800="","",$I1800*(1-$U1800))</f>
        <v>1E-3</v>
      </c>
      <c r="U1800" s="7">
        <f>IFERROR(INDEX(BASE_CCLASSTRIB!$E:$E, MATCH(TEXT($D1800,"000000"), BASE_CCLASSTRIB!$A:$A, 0))/100, 0)</f>
        <v>0</v>
      </c>
      <c r="V1800" s="21">
        <f>IFERROR(INDEX(BASE_CCLASSTRIB!$F:$F, MATCH(TEXT($D1800,"000000"), BASE_CCLASSTRIB!$A:$A, 0))/100, 0)</f>
        <v>0</v>
      </c>
    </row>
    <row r="1801" spans="1:22" ht="15.75" customHeight="1" thickTop="1" thickBot="1">
      <c r="A1801" s="24"/>
      <c r="B1801" s="5"/>
      <c r="C1801" s="5"/>
      <c r="D1801" s="5"/>
      <c r="E1801" s="8" t="str">
        <f>IF(D1801="","",LEFT(D1801,3))</f>
        <v/>
      </c>
      <c r="F1801" s="5" t="str">
        <f>IF(E1801="","",IFERROR(VLOOKUP(E1801,REGRAS_CST!$A$2:$B$200,2,FALSE),""))</f>
        <v/>
      </c>
      <c r="G1801" s="25"/>
      <c r="H1801" s="7">
        <v>8.9999999999999993E-3</v>
      </c>
      <c r="I1801" s="7">
        <v>1E-3</v>
      </c>
      <c r="J1801" s="9">
        <v>0</v>
      </c>
      <c r="K1801" s="5" t="str">
        <f>IF(E1801="","",IFERROR(VLOOKUP(E1801,REGRAS_CST!$A$2:$C$200,3,FALSE),""))</f>
        <v/>
      </c>
      <c r="L1801" s="10" t="str">
        <f>IF($G1801="", "", $G1801*(1-$V1801))</f>
        <v/>
      </c>
      <c r="M1801" s="30" t="str">
        <f t="shared" si="56"/>
        <v/>
      </c>
      <c r="N1801" s="30" t="str">
        <f t="shared" si="57"/>
        <v/>
      </c>
      <c r="O1801" s="5" t="str">
        <f>IF(D1801="","",
IF(AND(K1801&lt;&gt;"SIM",V1801&gt;0),"ERRO: % BC &gt; 0, mas NÃO permitida ❌",
IF(AND(K1801="SIM",V1801=0),"ATENÇÃO: BC permitida, mas % = 0 🔎",
"Base de cálculo aplicada corretamente ✅")))</f>
        <v/>
      </c>
      <c r="P1801" s="5" t="str">
        <f>IF(D1801="","",
IF(AND(Q1801&lt;&gt;"SIM",U1801&gt;0),"ERRO: % alíquota &gt; 0, mas NÃO permitida ❌",
IF(AND(Q1801="SIM",U1801=0),"ATENÇÃO: alíquota permitida, mas % = 0 🔎",
"Alíquota aplicada corretamente ✅")))</f>
        <v/>
      </c>
      <c r="Q1801" s="5" t="str">
        <f>IF(E1801="","",IFERROR(VLOOKUP(E1801,REGRAS_CST!$A$2:$D$200,4,FALSE),""))</f>
        <v/>
      </c>
      <c r="R1801" s="9"/>
      <c r="S1801" s="7">
        <f>IF($H1801="","",$H1801*(1-$U1801))</f>
        <v>8.9999999999999993E-3</v>
      </c>
      <c r="T1801" s="7">
        <f>IF($I1801="","",$I1801*(1-$U1801))</f>
        <v>1E-3</v>
      </c>
      <c r="U1801" s="7">
        <f>IFERROR(INDEX(BASE_CCLASSTRIB!$E:$E, MATCH(TEXT($D1801,"000000"), BASE_CCLASSTRIB!$A:$A, 0))/100, 0)</f>
        <v>0</v>
      </c>
      <c r="V1801" s="21">
        <f>IFERROR(INDEX(BASE_CCLASSTRIB!$F:$F, MATCH(TEXT($D1801,"000000"), BASE_CCLASSTRIB!$A:$A, 0))/100, 0)</f>
        <v>0</v>
      </c>
    </row>
    <row r="1802" spans="1:22" ht="15.75" customHeight="1" thickTop="1" thickBot="1">
      <c r="A1802" s="24"/>
      <c r="B1802" s="5"/>
      <c r="C1802" s="5"/>
      <c r="D1802" s="5"/>
      <c r="E1802" s="8" t="str">
        <f>IF(D1802="","",LEFT(D1802,3))</f>
        <v/>
      </c>
      <c r="F1802" s="5" t="str">
        <f>IF(E1802="","",IFERROR(VLOOKUP(E1802,REGRAS_CST!$A$2:$B$200,2,FALSE),""))</f>
        <v/>
      </c>
      <c r="G1802" s="25"/>
      <c r="H1802" s="7">
        <v>8.9999999999999993E-3</v>
      </c>
      <c r="I1802" s="7">
        <v>1E-3</v>
      </c>
      <c r="J1802" s="9">
        <v>0</v>
      </c>
      <c r="K1802" s="5" t="str">
        <f>IF(E1802="","",IFERROR(VLOOKUP(E1802,REGRAS_CST!$A$2:$C$200,3,FALSE),""))</f>
        <v/>
      </c>
      <c r="L1802" s="10" t="str">
        <f>IF($G1802="", "", $G1802*(1-$V1802))</f>
        <v/>
      </c>
      <c r="M1802" s="30" t="str">
        <f t="shared" si="56"/>
        <v/>
      </c>
      <c r="N1802" s="30" t="str">
        <f t="shared" si="57"/>
        <v/>
      </c>
      <c r="O1802" s="5" t="str">
        <f>IF(D1802="","",
IF(AND(K1802&lt;&gt;"SIM",V1802&gt;0),"ERRO: % BC &gt; 0, mas NÃO permitida ❌",
IF(AND(K1802="SIM",V1802=0),"ATENÇÃO: BC permitida, mas % = 0 🔎",
"Base de cálculo aplicada corretamente ✅")))</f>
        <v/>
      </c>
      <c r="P1802" s="5" t="str">
        <f>IF(D1802="","",
IF(AND(Q1802&lt;&gt;"SIM",U1802&gt;0),"ERRO: % alíquota &gt; 0, mas NÃO permitida ❌",
IF(AND(Q1802="SIM",U1802=0),"ATENÇÃO: alíquota permitida, mas % = 0 🔎",
"Alíquota aplicada corretamente ✅")))</f>
        <v/>
      </c>
      <c r="Q1802" s="5" t="str">
        <f>IF(E1802="","",IFERROR(VLOOKUP(E1802,REGRAS_CST!$A$2:$D$200,4,FALSE),""))</f>
        <v/>
      </c>
      <c r="R1802" s="9"/>
      <c r="S1802" s="7">
        <f>IF($H1802="","",$H1802*(1-$U1802))</f>
        <v>8.9999999999999993E-3</v>
      </c>
      <c r="T1802" s="7">
        <f>IF($I1802="","",$I1802*(1-$U1802))</f>
        <v>1E-3</v>
      </c>
      <c r="U1802" s="7">
        <f>IFERROR(INDEX(BASE_CCLASSTRIB!$E:$E, MATCH(TEXT($D1802,"000000"), BASE_CCLASSTRIB!$A:$A, 0))/100, 0)</f>
        <v>0</v>
      </c>
      <c r="V1802" s="21">
        <f>IFERROR(INDEX(BASE_CCLASSTRIB!$F:$F, MATCH(TEXT($D1802,"000000"), BASE_CCLASSTRIB!$A:$A, 0))/100, 0)</f>
        <v>0</v>
      </c>
    </row>
    <row r="1803" spans="1:22" ht="15.75" customHeight="1" thickTop="1" thickBot="1">
      <c r="A1803" s="24"/>
      <c r="B1803" s="5"/>
      <c r="C1803" s="5"/>
      <c r="D1803" s="5"/>
      <c r="E1803" s="8" t="str">
        <f>IF(D1803="","",LEFT(D1803,3))</f>
        <v/>
      </c>
      <c r="F1803" s="5" t="str">
        <f>IF(E1803="","",IFERROR(VLOOKUP(E1803,REGRAS_CST!$A$2:$B$200,2,FALSE),""))</f>
        <v/>
      </c>
      <c r="G1803" s="25"/>
      <c r="H1803" s="7">
        <v>8.9999999999999993E-3</v>
      </c>
      <c r="I1803" s="7">
        <v>1E-3</v>
      </c>
      <c r="J1803" s="9">
        <v>0</v>
      </c>
      <c r="K1803" s="5" t="str">
        <f>IF(E1803="","",IFERROR(VLOOKUP(E1803,REGRAS_CST!$A$2:$C$200,3,FALSE),""))</f>
        <v/>
      </c>
      <c r="L1803" s="10" t="str">
        <f>IF($G1803="", "", $G1803*(1-$V1803))</f>
        <v/>
      </c>
      <c r="M1803" s="30" t="str">
        <f t="shared" si="56"/>
        <v/>
      </c>
      <c r="N1803" s="30" t="str">
        <f t="shared" si="57"/>
        <v/>
      </c>
      <c r="O1803" s="5" t="str">
        <f>IF(D1803="","",
IF(AND(K1803&lt;&gt;"SIM",V1803&gt;0),"ERRO: % BC &gt; 0, mas NÃO permitida ❌",
IF(AND(K1803="SIM",V1803=0),"ATENÇÃO: BC permitida, mas % = 0 🔎",
"Base de cálculo aplicada corretamente ✅")))</f>
        <v/>
      </c>
      <c r="P1803" s="5" t="str">
        <f>IF(D1803="","",
IF(AND(Q1803&lt;&gt;"SIM",U1803&gt;0),"ERRO: % alíquota &gt; 0, mas NÃO permitida ❌",
IF(AND(Q1803="SIM",U1803=0),"ATENÇÃO: alíquota permitida, mas % = 0 🔎",
"Alíquota aplicada corretamente ✅")))</f>
        <v/>
      </c>
      <c r="Q1803" s="5" t="str">
        <f>IF(E1803="","",IFERROR(VLOOKUP(E1803,REGRAS_CST!$A$2:$D$200,4,FALSE),""))</f>
        <v/>
      </c>
      <c r="R1803" s="9"/>
      <c r="S1803" s="7">
        <f>IF($H1803="","",$H1803*(1-$U1803))</f>
        <v>8.9999999999999993E-3</v>
      </c>
      <c r="T1803" s="7">
        <f>IF($I1803="","",$I1803*(1-$U1803))</f>
        <v>1E-3</v>
      </c>
      <c r="U1803" s="7">
        <f>IFERROR(INDEX(BASE_CCLASSTRIB!$E:$E, MATCH(TEXT($D1803,"000000"), BASE_CCLASSTRIB!$A:$A, 0))/100, 0)</f>
        <v>0</v>
      </c>
      <c r="V1803" s="21">
        <f>IFERROR(INDEX(BASE_CCLASSTRIB!$F:$F, MATCH(TEXT($D1803,"000000"), BASE_CCLASSTRIB!$A:$A, 0))/100, 0)</f>
        <v>0</v>
      </c>
    </row>
    <row r="1804" spans="1:22" ht="15.75" customHeight="1" thickTop="1" thickBot="1">
      <c r="A1804" s="24"/>
      <c r="B1804" s="5"/>
      <c r="C1804" s="5"/>
      <c r="D1804" s="5"/>
      <c r="E1804" s="8" t="str">
        <f>IF(D1804="","",LEFT(D1804,3))</f>
        <v/>
      </c>
      <c r="F1804" s="5" t="str">
        <f>IF(E1804="","",IFERROR(VLOOKUP(E1804,REGRAS_CST!$A$2:$B$200,2,FALSE),""))</f>
        <v/>
      </c>
      <c r="G1804" s="25"/>
      <c r="H1804" s="7">
        <v>8.9999999999999993E-3</v>
      </c>
      <c r="I1804" s="7">
        <v>1E-3</v>
      </c>
      <c r="J1804" s="9">
        <v>0</v>
      </c>
      <c r="K1804" s="5" t="str">
        <f>IF(E1804="","",IFERROR(VLOOKUP(E1804,REGRAS_CST!$A$2:$C$200,3,FALSE),""))</f>
        <v/>
      </c>
      <c r="L1804" s="10" t="str">
        <f>IF($G1804="", "", $G1804*(1-$V1804))</f>
        <v/>
      </c>
      <c r="M1804" s="30" t="str">
        <f t="shared" si="56"/>
        <v/>
      </c>
      <c r="N1804" s="30" t="str">
        <f t="shared" si="57"/>
        <v/>
      </c>
      <c r="O1804" s="5" t="str">
        <f>IF(D1804="","",
IF(AND(K1804&lt;&gt;"SIM",V1804&gt;0),"ERRO: % BC &gt; 0, mas NÃO permitida ❌",
IF(AND(K1804="SIM",V1804=0),"ATENÇÃO: BC permitida, mas % = 0 🔎",
"Base de cálculo aplicada corretamente ✅")))</f>
        <v/>
      </c>
      <c r="P1804" s="5" t="str">
        <f>IF(D1804="","",
IF(AND(Q1804&lt;&gt;"SIM",U1804&gt;0),"ERRO: % alíquota &gt; 0, mas NÃO permitida ❌",
IF(AND(Q1804="SIM",U1804=0),"ATENÇÃO: alíquota permitida, mas % = 0 🔎",
"Alíquota aplicada corretamente ✅")))</f>
        <v/>
      </c>
      <c r="Q1804" s="5" t="str">
        <f>IF(E1804="","",IFERROR(VLOOKUP(E1804,REGRAS_CST!$A$2:$D$200,4,FALSE),""))</f>
        <v/>
      </c>
      <c r="R1804" s="9"/>
      <c r="S1804" s="7">
        <f>IF($H1804="","",$H1804*(1-$U1804))</f>
        <v>8.9999999999999993E-3</v>
      </c>
      <c r="T1804" s="7">
        <f>IF($I1804="","",$I1804*(1-$U1804))</f>
        <v>1E-3</v>
      </c>
      <c r="U1804" s="7">
        <f>IFERROR(INDEX(BASE_CCLASSTRIB!$E:$E, MATCH(TEXT($D1804,"000000"), BASE_CCLASSTRIB!$A:$A, 0))/100, 0)</f>
        <v>0</v>
      </c>
      <c r="V1804" s="21">
        <f>IFERROR(INDEX(BASE_CCLASSTRIB!$F:$F, MATCH(TEXT($D1804,"000000"), BASE_CCLASSTRIB!$A:$A, 0))/100, 0)</f>
        <v>0</v>
      </c>
    </row>
    <row r="1805" spans="1:22" ht="15.75" customHeight="1" thickTop="1" thickBot="1">
      <c r="A1805" s="24"/>
      <c r="B1805" s="5"/>
      <c r="C1805" s="5"/>
      <c r="D1805" s="5"/>
      <c r="E1805" s="8" t="str">
        <f>IF(D1805="","",LEFT(D1805,3))</f>
        <v/>
      </c>
      <c r="F1805" s="5" t="str">
        <f>IF(E1805="","",IFERROR(VLOOKUP(E1805,REGRAS_CST!$A$2:$B$200,2,FALSE),""))</f>
        <v/>
      </c>
      <c r="G1805" s="25"/>
      <c r="H1805" s="7">
        <v>8.9999999999999993E-3</v>
      </c>
      <c r="I1805" s="7">
        <v>1E-3</v>
      </c>
      <c r="J1805" s="9">
        <v>0</v>
      </c>
      <c r="K1805" s="5" t="str">
        <f>IF(E1805="","",IFERROR(VLOOKUP(E1805,REGRAS_CST!$A$2:$C$200,3,FALSE),""))</f>
        <v/>
      </c>
      <c r="L1805" s="10" t="str">
        <f>IF($G1805="", "", $G1805*(1-$V1805))</f>
        <v/>
      </c>
      <c r="M1805" s="30" t="str">
        <f t="shared" si="56"/>
        <v/>
      </c>
      <c r="N1805" s="30" t="str">
        <f t="shared" si="57"/>
        <v/>
      </c>
      <c r="O1805" s="5" t="str">
        <f>IF(D1805="","",
IF(AND(K1805&lt;&gt;"SIM",V1805&gt;0),"ERRO: % BC &gt; 0, mas NÃO permitida ❌",
IF(AND(K1805="SIM",V1805=0),"ATENÇÃO: BC permitida, mas % = 0 🔎",
"Base de cálculo aplicada corretamente ✅")))</f>
        <v/>
      </c>
      <c r="P1805" s="5" t="str">
        <f>IF(D1805="","",
IF(AND(Q1805&lt;&gt;"SIM",U1805&gt;0),"ERRO: % alíquota &gt; 0, mas NÃO permitida ❌",
IF(AND(Q1805="SIM",U1805=0),"ATENÇÃO: alíquota permitida, mas % = 0 🔎",
"Alíquota aplicada corretamente ✅")))</f>
        <v/>
      </c>
      <c r="Q1805" s="5" t="str">
        <f>IF(E1805="","",IFERROR(VLOOKUP(E1805,REGRAS_CST!$A$2:$D$200,4,FALSE),""))</f>
        <v/>
      </c>
      <c r="R1805" s="9"/>
      <c r="S1805" s="7">
        <f>IF($H1805="","",$H1805*(1-$U1805))</f>
        <v>8.9999999999999993E-3</v>
      </c>
      <c r="T1805" s="7">
        <f>IF($I1805="","",$I1805*(1-$U1805))</f>
        <v>1E-3</v>
      </c>
      <c r="U1805" s="7">
        <f>IFERROR(INDEX(BASE_CCLASSTRIB!$E:$E, MATCH(TEXT($D1805,"000000"), BASE_CCLASSTRIB!$A:$A, 0))/100, 0)</f>
        <v>0</v>
      </c>
      <c r="V1805" s="21">
        <f>IFERROR(INDEX(BASE_CCLASSTRIB!$F:$F, MATCH(TEXT($D1805,"000000"), BASE_CCLASSTRIB!$A:$A, 0))/100, 0)</f>
        <v>0</v>
      </c>
    </row>
    <row r="1806" spans="1:22" ht="15.75" customHeight="1" thickTop="1" thickBot="1">
      <c r="A1806" s="24"/>
      <c r="B1806" s="5"/>
      <c r="C1806" s="5"/>
      <c r="D1806" s="5"/>
      <c r="E1806" s="8" t="str">
        <f>IF(D1806="","",LEFT(D1806,3))</f>
        <v/>
      </c>
      <c r="F1806" s="5" t="str">
        <f>IF(E1806="","",IFERROR(VLOOKUP(E1806,REGRAS_CST!$A$2:$B$200,2,FALSE),""))</f>
        <v/>
      </c>
      <c r="G1806" s="25"/>
      <c r="H1806" s="7">
        <v>8.9999999999999993E-3</v>
      </c>
      <c r="I1806" s="7">
        <v>1E-3</v>
      </c>
      <c r="J1806" s="9">
        <v>0</v>
      </c>
      <c r="K1806" s="5" t="str">
        <f>IF(E1806="","",IFERROR(VLOOKUP(E1806,REGRAS_CST!$A$2:$C$200,3,FALSE),""))</f>
        <v/>
      </c>
      <c r="L1806" s="10" t="str">
        <f>IF($G1806="", "", $G1806*(1-$V1806))</f>
        <v/>
      </c>
      <c r="M1806" s="30" t="str">
        <f t="shared" si="56"/>
        <v/>
      </c>
      <c r="N1806" s="30" t="str">
        <f t="shared" si="57"/>
        <v/>
      </c>
      <c r="O1806" s="5" t="str">
        <f>IF(D1806="","",
IF(AND(K1806&lt;&gt;"SIM",V1806&gt;0),"ERRO: % BC &gt; 0, mas NÃO permitida ❌",
IF(AND(K1806="SIM",V1806=0),"ATENÇÃO: BC permitida, mas % = 0 🔎",
"Base de cálculo aplicada corretamente ✅")))</f>
        <v/>
      </c>
      <c r="P1806" s="5" t="str">
        <f>IF(D1806="","",
IF(AND(Q1806&lt;&gt;"SIM",U1806&gt;0),"ERRO: % alíquota &gt; 0, mas NÃO permitida ❌",
IF(AND(Q1806="SIM",U1806=0),"ATENÇÃO: alíquota permitida, mas % = 0 🔎",
"Alíquota aplicada corretamente ✅")))</f>
        <v/>
      </c>
      <c r="Q1806" s="5" t="str">
        <f>IF(E1806="","",IFERROR(VLOOKUP(E1806,REGRAS_CST!$A$2:$D$200,4,FALSE),""))</f>
        <v/>
      </c>
      <c r="R1806" s="9"/>
      <c r="S1806" s="7">
        <f>IF($H1806="","",$H1806*(1-$U1806))</f>
        <v>8.9999999999999993E-3</v>
      </c>
      <c r="T1806" s="7">
        <f>IF($I1806="","",$I1806*(1-$U1806))</f>
        <v>1E-3</v>
      </c>
      <c r="U1806" s="7">
        <f>IFERROR(INDEX(BASE_CCLASSTRIB!$E:$E, MATCH(TEXT($D1806,"000000"), BASE_CCLASSTRIB!$A:$A, 0))/100, 0)</f>
        <v>0</v>
      </c>
      <c r="V1806" s="21">
        <f>IFERROR(INDEX(BASE_CCLASSTRIB!$F:$F, MATCH(TEXT($D1806,"000000"), BASE_CCLASSTRIB!$A:$A, 0))/100, 0)</f>
        <v>0</v>
      </c>
    </row>
    <row r="1807" spans="1:22" ht="15.75" customHeight="1" thickTop="1" thickBot="1">
      <c r="A1807" s="24"/>
      <c r="B1807" s="5"/>
      <c r="C1807" s="5"/>
      <c r="D1807" s="5"/>
      <c r="E1807" s="8" t="str">
        <f>IF(D1807="","",LEFT(D1807,3))</f>
        <v/>
      </c>
      <c r="F1807" s="5" t="str">
        <f>IF(E1807="","",IFERROR(VLOOKUP(E1807,REGRAS_CST!$A$2:$B$200,2,FALSE),""))</f>
        <v/>
      </c>
      <c r="G1807" s="25"/>
      <c r="H1807" s="7">
        <v>8.9999999999999993E-3</v>
      </c>
      <c r="I1807" s="7">
        <v>1E-3</v>
      </c>
      <c r="J1807" s="9">
        <v>0</v>
      </c>
      <c r="K1807" s="5" t="str">
        <f>IF(E1807="","",IFERROR(VLOOKUP(E1807,REGRAS_CST!$A$2:$C$200,3,FALSE),""))</f>
        <v/>
      </c>
      <c r="L1807" s="10" t="str">
        <f>IF($G1807="", "", $G1807*(1-$V1807))</f>
        <v/>
      </c>
      <c r="M1807" s="30" t="str">
        <f t="shared" si="56"/>
        <v/>
      </c>
      <c r="N1807" s="30" t="str">
        <f t="shared" si="57"/>
        <v/>
      </c>
      <c r="O1807" s="5" t="str">
        <f>IF(D1807="","",
IF(AND(K1807&lt;&gt;"SIM",V1807&gt;0),"ERRO: % BC &gt; 0, mas NÃO permitida ❌",
IF(AND(K1807="SIM",V1807=0),"ATENÇÃO: BC permitida, mas % = 0 🔎",
"Base de cálculo aplicada corretamente ✅")))</f>
        <v/>
      </c>
      <c r="P1807" s="5" t="str">
        <f>IF(D1807="","",
IF(AND(Q1807&lt;&gt;"SIM",U1807&gt;0),"ERRO: % alíquota &gt; 0, mas NÃO permitida ❌",
IF(AND(Q1807="SIM",U1807=0),"ATENÇÃO: alíquota permitida, mas % = 0 🔎",
"Alíquota aplicada corretamente ✅")))</f>
        <v/>
      </c>
      <c r="Q1807" s="5" t="str">
        <f>IF(E1807="","",IFERROR(VLOOKUP(E1807,REGRAS_CST!$A$2:$D$200,4,FALSE),""))</f>
        <v/>
      </c>
      <c r="R1807" s="9"/>
      <c r="S1807" s="7">
        <f>IF($H1807="","",$H1807*(1-$U1807))</f>
        <v>8.9999999999999993E-3</v>
      </c>
      <c r="T1807" s="7">
        <f>IF($I1807="","",$I1807*(1-$U1807))</f>
        <v>1E-3</v>
      </c>
      <c r="U1807" s="7">
        <f>IFERROR(INDEX(BASE_CCLASSTRIB!$E:$E, MATCH(TEXT($D1807,"000000"), BASE_CCLASSTRIB!$A:$A, 0))/100, 0)</f>
        <v>0</v>
      </c>
      <c r="V1807" s="21">
        <f>IFERROR(INDEX(BASE_CCLASSTRIB!$F:$F, MATCH(TEXT($D1807,"000000"), BASE_CCLASSTRIB!$A:$A, 0))/100, 0)</f>
        <v>0</v>
      </c>
    </row>
    <row r="1808" spans="1:22" ht="15.75" customHeight="1" thickTop="1" thickBot="1">
      <c r="A1808" s="24"/>
      <c r="B1808" s="5"/>
      <c r="C1808" s="5"/>
      <c r="D1808" s="5"/>
      <c r="E1808" s="8" t="str">
        <f>IF(D1808="","",LEFT(D1808,3))</f>
        <v/>
      </c>
      <c r="F1808" s="5" t="str">
        <f>IF(E1808="","",IFERROR(VLOOKUP(E1808,REGRAS_CST!$A$2:$B$200,2,FALSE),""))</f>
        <v/>
      </c>
      <c r="G1808" s="25"/>
      <c r="H1808" s="7">
        <v>8.9999999999999993E-3</v>
      </c>
      <c r="I1808" s="7">
        <v>1E-3</v>
      </c>
      <c r="J1808" s="9">
        <v>0</v>
      </c>
      <c r="K1808" s="5" t="str">
        <f>IF(E1808="","",IFERROR(VLOOKUP(E1808,REGRAS_CST!$A$2:$C$200,3,FALSE),""))</f>
        <v/>
      </c>
      <c r="L1808" s="10" t="str">
        <f>IF($G1808="", "", $G1808*(1-$V1808))</f>
        <v/>
      </c>
      <c r="M1808" s="30" t="str">
        <f t="shared" si="56"/>
        <v/>
      </c>
      <c r="N1808" s="30" t="str">
        <f t="shared" si="57"/>
        <v/>
      </c>
      <c r="O1808" s="5" t="str">
        <f>IF(D1808="","",
IF(AND(K1808&lt;&gt;"SIM",V1808&gt;0),"ERRO: % BC &gt; 0, mas NÃO permitida ❌",
IF(AND(K1808="SIM",V1808=0),"ATENÇÃO: BC permitida, mas % = 0 🔎",
"Base de cálculo aplicada corretamente ✅")))</f>
        <v/>
      </c>
      <c r="P1808" s="5" t="str">
        <f>IF(D1808="","",
IF(AND(Q1808&lt;&gt;"SIM",U1808&gt;0),"ERRO: % alíquota &gt; 0, mas NÃO permitida ❌",
IF(AND(Q1808="SIM",U1808=0),"ATENÇÃO: alíquota permitida, mas % = 0 🔎",
"Alíquota aplicada corretamente ✅")))</f>
        <v/>
      </c>
      <c r="Q1808" s="5" t="str">
        <f>IF(E1808="","",IFERROR(VLOOKUP(E1808,REGRAS_CST!$A$2:$D$200,4,FALSE),""))</f>
        <v/>
      </c>
      <c r="R1808" s="9"/>
      <c r="S1808" s="7">
        <f>IF($H1808="","",$H1808*(1-$U1808))</f>
        <v>8.9999999999999993E-3</v>
      </c>
      <c r="T1808" s="7">
        <f>IF($I1808="","",$I1808*(1-$U1808))</f>
        <v>1E-3</v>
      </c>
      <c r="U1808" s="7">
        <f>IFERROR(INDEX(BASE_CCLASSTRIB!$E:$E, MATCH(TEXT($D1808,"000000"), BASE_CCLASSTRIB!$A:$A, 0))/100, 0)</f>
        <v>0</v>
      </c>
      <c r="V1808" s="21">
        <f>IFERROR(INDEX(BASE_CCLASSTRIB!$F:$F, MATCH(TEXT($D1808,"000000"), BASE_CCLASSTRIB!$A:$A, 0))/100, 0)</f>
        <v>0</v>
      </c>
    </row>
    <row r="1809" spans="1:22" ht="15.75" customHeight="1" thickTop="1" thickBot="1">
      <c r="A1809" s="24"/>
      <c r="B1809" s="5"/>
      <c r="C1809" s="5"/>
      <c r="D1809" s="5"/>
      <c r="E1809" s="8" t="str">
        <f>IF(D1809="","",LEFT(D1809,3))</f>
        <v/>
      </c>
      <c r="F1809" s="5" t="str">
        <f>IF(E1809="","",IFERROR(VLOOKUP(E1809,REGRAS_CST!$A$2:$B$200,2,FALSE),""))</f>
        <v/>
      </c>
      <c r="G1809" s="25"/>
      <c r="H1809" s="7">
        <v>8.9999999999999993E-3</v>
      </c>
      <c r="I1809" s="7">
        <v>1E-3</v>
      </c>
      <c r="J1809" s="9">
        <v>0</v>
      </c>
      <c r="K1809" s="5" t="str">
        <f>IF(E1809="","",IFERROR(VLOOKUP(E1809,REGRAS_CST!$A$2:$C$200,3,FALSE),""))</f>
        <v/>
      </c>
      <c r="L1809" s="10" t="str">
        <f>IF($G1809="", "", $G1809*(1-$V1809))</f>
        <v/>
      </c>
      <c r="M1809" s="30" t="str">
        <f t="shared" si="56"/>
        <v/>
      </c>
      <c r="N1809" s="30" t="str">
        <f t="shared" si="57"/>
        <v/>
      </c>
      <c r="O1809" s="5" t="str">
        <f>IF(D1809="","",
IF(AND(K1809&lt;&gt;"SIM",V1809&gt;0),"ERRO: % BC &gt; 0, mas NÃO permitida ❌",
IF(AND(K1809="SIM",V1809=0),"ATENÇÃO: BC permitida, mas % = 0 🔎",
"Base de cálculo aplicada corretamente ✅")))</f>
        <v/>
      </c>
      <c r="P1809" s="5" t="str">
        <f>IF(D1809="","",
IF(AND(Q1809&lt;&gt;"SIM",U1809&gt;0),"ERRO: % alíquota &gt; 0, mas NÃO permitida ❌",
IF(AND(Q1809="SIM",U1809=0),"ATENÇÃO: alíquota permitida, mas % = 0 🔎",
"Alíquota aplicada corretamente ✅")))</f>
        <v/>
      </c>
      <c r="Q1809" s="5" t="str">
        <f>IF(E1809="","",IFERROR(VLOOKUP(E1809,REGRAS_CST!$A$2:$D$200,4,FALSE),""))</f>
        <v/>
      </c>
      <c r="R1809" s="9"/>
      <c r="S1809" s="7">
        <f>IF($H1809="","",$H1809*(1-$U1809))</f>
        <v>8.9999999999999993E-3</v>
      </c>
      <c r="T1809" s="7">
        <f>IF($I1809="","",$I1809*(1-$U1809))</f>
        <v>1E-3</v>
      </c>
      <c r="U1809" s="7">
        <f>IFERROR(INDEX(BASE_CCLASSTRIB!$E:$E, MATCH(TEXT($D1809,"000000"), BASE_CCLASSTRIB!$A:$A, 0))/100, 0)</f>
        <v>0</v>
      </c>
      <c r="V1809" s="21">
        <f>IFERROR(INDEX(BASE_CCLASSTRIB!$F:$F, MATCH(TEXT($D1809,"000000"), BASE_CCLASSTRIB!$A:$A, 0))/100, 0)</f>
        <v>0</v>
      </c>
    </row>
    <row r="1810" spans="1:22" ht="15.75" customHeight="1" thickTop="1" thickBot="1">
      <c r="A1810" s="24"/>
      <c r="B1810" s="5"/>
      <c r="C1810" s="5"/>
      <c r="D1810" s="5"/>
      <c r="E1810" s="8" t="str">
        <f>IF(D1810="","",LEFT(D1810,3))</f>
        <v/>
      </c>
      <c r="F1810" s="5" t="str">
        <f>IF(E1810="","",IFERROR(VLOOKUP(E1810,REGRAS_CST!$A$2:$B$200,2,FALSE),""))</f>
        <v/>
      </c>
      <c r="G1810" s="25"/>
      <c r="H1810" s="7">
        <v>8.9999999999999993E-3</v>
      </c>
      <c r="I1810" s="7">
        <v>1E-3</v>
      </c>
      <c r="J1810" s="9">
        <v>0</v>
      </c>
      <c r="K1810" s="5" t="str">
        <f>IF(E1810="","",IFERROR(VLOOKUP(E1810,REGRAS_CST!$A$2:$C$200,3,FALSE),""))</f>
        <v/>
      </c>
      <c r="L1810" s="10" t="str">
        <f>IF($G1810="", "", $G1810*(1-$V1810))</f>
        <v/>
      </c>
      <c r="M1810" s="30" t="str">
        <f t="shared" si="56"/>
        <v/>
      </c>
      <c r="N1810" s="30" t="str">
        <f t="shared" si="57"/>
        <v/>
      </c>
      <c r="O1810" s="5" t="str">
        <f>IF(D1810="","",
IF(AND(K1810&lt;&gt;"SIM",V1810&gt;0),"ERRO: % BC &gt; 0, mas NÃO permitida ❌",
IF(AND(K1810="SIM",V1810=0),"ATENÇÃO: BC permitida, mas % = 0 🔎",
"Base de cálculo aplicada corretamente ✅")))</f>
        <v/>
      </c>
      <c r="P1810" s="5" t="str">
        <f>IF(D1810="","",
IF(AND(Q1810&lt;&gt;"SIM",U1810&gt;0),"ERRO: % alíquota &gt; 0, mas NÃO permitida ❌",
IF(AND(Q1810="SIM",U1810=0),"ATENÇÃO: alíquota permitida, mas % = 0 🔎",
"Alíquota aplicada corretamente ✅")))</f>
        <v/>
      </c>
      <c r="Q1810" s="5" t="str">
        <f>IF(E1810="","",IFERROR(VLOOKUP(E1810,REGRAS_CST!$A$2:$D$200,4,FALSE),""))</f>
        <v/>
      </c>
      <c r="R1810" s="9"/>
      <c r="S1810" s="7">
        <f>IF($H1810="","",$H1810*(1-$U1810))</f>
        <v>8.9999999999999993E-3</v>
      </c>
      <c r="T1810" s="7">
        <f>IF($I1810="","",$I1810*(1-$U1810))</f>
        <v>1E-3</v>
      </c>
      <c r="U1810" s="7">
        <f>IFERROR(INDEX(BASE_CCLASSTRIB!$E:$E, MATCH(TEXT($D1810,"000000"), BASE_CCLASSTRIB!$A:$A, 0))/100, 0)</f>
        <v>0</v>
      </c>
      <c r="V1810" s="21">
        <f>IFERROR(INDEX(BASE_CCLASSTRIB!$F:$F, MATCH(TEXT($D1810,"000000"), BASE_CCLASSTRIB!$A:$A, 0))/100, 0)</f>
        <v>0</v>
      </c>
    </row>
    <row r="1811" spans="1:22" ht="15.75" customHeight="1" thickTop="1" thickBot="1">
      <c r="A1811" s="24"/>
      <c r="B1811" s="5"/>
      <c r="C1811" s="5"/>
      <c r="D1811" s="5"/>
      <c r="E1811" s="8" t="str">
        <f>IF(D1811="","",LEFT(D1811,3))</f>
        <v/>
      </c>
      <c r="F1811" s="5" t="str">
        <f>IF(E1811="","",IFERROR(VLOOKUP(E1811,REGRAS_CST!$A$2:$B$200,2,FALSE),""))</f>
        <v/>
      </c>
      <c r="G1811" s="25"/>
      <c r="H1811" s="7">
        <v>8.9999999999999993E-3</v>
      </c>
      <c r="I1811" s="7">
        <v>1E-3</v>
      </c>
      <c r="J1811" s="9">
        <v>0</v>
      </c>
      <c r="K1811" s="5" t="str">
        <f>IF(E1811="","",IFERROR(VLOOKUP(E1811,REGRAS_CST!$A$2:$C$200,3,FALSE),""))</f>
        <v/>
      </c>
      <c r="L1811" s="10" t="str">
        <f>IF($G1811="", "", $G1811*(1-$V1811))</f>
        <v/>
      </c>
      <c r="M1811" s="30" t="str">
        <f t="shared" si="56"/>
        <v/>
      </c>
      <c r="N1811" s="30" t="str">
        <f t="shared" si="57"/>
        <v/>
      </c>
      <c r="O1811" s="5" t="str">
        <f>IF(D1811="","",
IF(AND(K1811&lt;&gt;"SIM",V1811&gt;0),"ERRO: % BC &gt; 0, mas NÃO permitida ❌",
IF(AND(K1811="SIM",V1811=0),"ATENÇÃO: BC permitida, mas % = 0 🔎",
"Base de cálculo aplicada corretamente ✅")))</f>
        <v/>
      </c>
      <c r="P1811" s="5" t="str">
        <f>IF(D1811="","",
IF(AND(Q1811&lt;&gt;"SIM",U1811&gt;0),"ERRO: % alíquota &gt; 0, mas NÃO permitida ❌",
IF(AND(Q1811="SIM",U1811=0),"ATENÇÃO: alíquota permitida, mas % = 0 🔎",
"Alíquota aplicada corretamente ✅")))</f>
        <v/>
      </c>
      <c r="Q1811" s="5" t="str">
        <f>IF(E1811="","",IFERROR(VLOOKUP(E1811,REGRAS_CST!$A$2:$D$200,4,FALSE),""))</f>
        <v/>
      </c>
      <c r="R1811" s="9"/>
      <c r="S1811" s="7">
        <f>IF($H1811="","",$H1811*(1-$U1811))</f>
        <v>8.9999999999999993E-3</v>
      </c>
      <c r="T1811" s="7">
        <f>IF($I1811="","",$I1811*(1-$U1811))</f>
        <v>1E-3</v>
      </c>
      <c r="U1811" s="7">
        <f>IFERROR(INDEX(BASE_CCLASSTRIB!$E:$E, MATCH(TEXT($D1811,"000000"), BASE_CCLASSTRIB!$A:$A, 0))/100, 0)</f>
        <v>0</v>
      </c>
      <c r="V1811" s="21">
        <f>IFERROR(INDEX(BASE_CCLASSTRIB!$F:$F, MATCH(TEXT($D1811,"000000"), BASE_CCLASSTRIB!$A:$A, 0))/100, 0)</f>
        <v>0</v>
      </c>
    </row>
    <row r="1812" spans="1:22" ht="15.75" customHeight="1" thickTop="1" thickBot="1">
      <c r="A1812" s="24"/>
      <c r="B1812" s="5"/>
      <c r="C1812" s="5"/>
      <c r="D1812" s="5"/>
      <c r="E1812" s="8" t="str">
        <f>IF(D1812="","",LEFT(D1812,3))</f>
        <v/>
      </c>
      <c r="F1812" s="5" t="str">
        <f>IF(E1812="","",IFERROR(VLOOKUP(E1812,REGRAS_CST!$A$2:$B$200,2,FALSE),""))</f>
        <v/>
      </c>
      <c r="G1812" s="25"/>
      <c r="H1812" s="7">
        <v>8.9999999999999993E-3</v>
      </c>
      <c r="I1812" s="7">
        <v>1E-3</v>
      </c>
      <c r="J1812" s="9">
        <v>0</v>
      </c>
      <c r="K1812" s="5" t="str">
        <f>IF(E1812="","",IFERROR(VLOOKUP(E1812,REGRAS_CST!$A$2:$C$200,3,FALSE),""))</f>
        <v/>
      </c>
      <c r="L1812" s="10" t="str">
        <f>IF($G1812="", "", $G1812*(1-$V1812))</f>
        <v/>
      </c>
      <c r="M1812" s="30" t="str">
        <f t="shared" si="56"/>
        <v/>
      </c>
      <c r="N1812" s="30" t="str">
        <f t="shared" si="57"/>
        <v/>
      </c>
      <c r="O1812" s="5" t="str">
        <f>IF(D1812="","",
IF(AND(K1812&lt;&gt;"SIM",V1812&gt;0),"ERRO: % BC &gt; 0, mas NÃO permitida ❌",
IF(AND(K1812="SIM",V1812=0),"ATENÇÃO: BC permitida, mas % = 0 🔎",
"Base de cálculo aplicada corretamente ✅")))</f>
        <v/>
      </c>
      <c r="P1812" s="5" t="str">
        <f>IF(D1812="","",
IF(AND(Q1812&lt;&gt;"SIM",U1812&gt;0),"ERRO: % alíquota &gt; 0, mas NÃO permitida ❌",
IF(AND(Q1812="SIM",U1812=0),"ATENÇÃO: alíquota permitida, mas % = 0 🔎",
"Alíquota aplicada corretamente ✅")))</f>
        <v/>
      </c>
      <c r="Q1812" s="5" t="str">
        <f>IF(E1812="","",IFERROR(VLOOKUP(E1812,REGRAS_CST!$A$2:$D$200,4,FALSE),""))</f>
        <v/>
      </c>
      <c r="R1812" s="9"/>
      <c r="S1812" s="7">
        <f>IF($H1812="","",$H1812*(1-$U1812))</f>
        <v>8.9999999999999993E-3</v>
      </c>
      <c r="T1812" s="7">
        <f>IF($I1812="","",$I1812*(1-$U1812))</f>
        <v>1E-3</v>
      </c>
      <c r="U1812" s="7">
        <f>IFERROR(INDEX(BASE_CCLASSTRIB!$E:$E, MATCH(TEXT($D1812,"000000"), BASE_CCLASSTRIB!$A:$A, 0))/100, 0)</f>
        <v>0</v>
      </c>
      <c r="V1812" s="21">
        <f>IFERROR(INDEX(BASE_CCLASSTRIB!$F:$F, MATCH(TEXT($D1812,"000000"), BASE_CCLASSTRIB!$A:$A, 0))/100, 0)</f>
        <v>0</v>
      </c>
    </row>
    <row r="1813" spans="1:22" ht="15.75" customHeight="1" thickTop="1" thickBot="1">
      <c r="A1813" s="24"/>
      <c r="B1813" s="5"/>
      <c r="C1813" s="5"/>
      <c r="D1813" s="5"/>
      <c r="E1813" s="8" t="str">
        <f>IF(D1813="","",LEFT(D1813,3))</f>
        <v/>
      </c>
      <c r="F1813" s="5" t="str">
        <f>IF(E1813="","",IFERROR(VLOOKUP(E1813,REGRAS_CST!$A$2:$B$200,2,FALSE),""))</f>
        <v/>
      </c>
      <c r="G1813" s="25"/>
      <c r="H1813" s="7">
        <v>8.9999999999999993E-3</v>
      </c>
      <c r="I1813" s="7">
        <v>1E-3</v>
      </c>
      <c r="J1813" s="9">
        <v>0</v>
      </c>
      <c r="K1813" s="5" t="str">
        <f>IF(E1813="","",IFERROR(VLOOKUP(E1813,REGRAS_CST!$A$2:$C$200,3,FALSE),""))</f>
        <v/>
      </c>
      <c r="L1813" s="10" t="str">
        <f>IF($G1813="", "", $G1813*(1-$V1813))</f>
        <v/>
      </c>
      <c r="M1813" s="30" t="str">
        <f t="shared" si="56"/>
        <v/>
      </c>
      <c r="N1813" s="30" t="str">
        <f t="shared" si="57"/>
        <v/>
      </c>
      <c r="O1813" s="5" t="str">
        <f>IF(D1813="","",
IF(AND(K1813&lt;&gt;"SIM",V1813&gt;0),"ERRO: % BC &gt; 0, mas NÃO permitida ❌",
IF(AND(K1813="SIM",V1813=0),"ATENÇÃO: BC permitida, mas % = 0 🔎",
"Base de cálculo aplicada corretamente ✅")))</f>
        <v/>
      </c>
      <c r="P1813" s="5" t="str">
        <f>IF(D1813="","",
IF(AND(Q1813&lt;&gt;"SIM",U1813&gt;0),"ERRO: % alíquota &gt; 0, mas NÃO permitida ❌",
IF(AND(Q1813="SIM",U1813=0),"ATENÇÃO: alíquota permitida, mas % = 0 🔎",
"Alíquota aplicada corretamente ✅")))</f>
        <v/>
      </c>
      <c r="Q1813" s="5" t="str">
        <f>IF(E1813="","",IFERROR(VLOOKUP(E1813,REGRAS_CST!$A$2:$D$200,4,FALSE),""))</f>
        <v/>
      </c>
      <c r="R1813" s="9"/>
      <c r="S1813" s="7">
        <f>IF($H1813="","",$H1813*(1-$U1813))</f>
        <v>8.9999999999999993E-3</v>
      </c>
      <c r="T1813" s="7">
        <f>IF($I1813="","",$I1813*(1-$U1813))</f>
        <v>1E-3</v>
      </c>
      <c r="U1813" s="7">
        <f>IFERROR(INDEX(BASE_CCLASSTRIB!$E:$E, MATCH(TEXT($D1813,"000000"), BASE_CCLASSTRIB!$A:$A, 0))/100, 0)</f>
        <v>0</v>
      </c>
      <c r="V1813" s="21">
        <f>IFERROR(INDEX(BASE_CCLASSTRIB!$F:$F, MATCH(TEXT($D1813,"000000"), BASE_CCLASSTRIB!$A:$A, 0))/100, 0)</f>
        <v>0</v>
      </c>
    </row>
    <row r="1814" spans="1:22" ht="15.75" customHeight="1" thickTop="1" thickBot="1">
      <c r="A1814" s="24"/>
      <c r="B1814" s="5"/>
      <c r="C1814" s="5"/>
      <c r="D1814" s="5"/>
      <c r="E1814" s="8" t="str">
        <f>IF(D1814="","",LEFT(D1814,3))</f>
        <v/>
      </c>
      <c r="F1814" s="5" t="str">
        <f>IF(E1814="","",IFERROR(VLOOKUP(E1814,REGRAS_CST!$A$2:$B$200,2,FALSE),""))</f>
        <v/>
      </c>
      <c r="G1814" s="25"/>
      <c r="H1814" s="7">
        <v>8.9999999999999993E-3</v>
      </c>
      <c r="I1814" s="7">
        <v>1E-3</v>
      </c>
      <c r="J1814" s="9">
        <v>0</v>
      </c>
      <c r="K1814" s="5" t="str">
        <f>IF(E1814="","",IFERROR(VLOOKUP(E1814,REGRAS_CST!$A$2:$C$200,3,FALSE),""))</f>
        <v/>
      </c>
      <c r="L1814" s="10" t="str">
        <f>IF($G1814="", "", $G1814*(1-$V1814))</f>
        <v/>
      </c>
      <c r="M1814" s="30" t="str">
        <f t="shared" si="56"/>
        <v/>
      </c>
      <c r="N1814" s="30" t="str">
        <f t="shared" si="57"/>
        <v/>
      </c>
      <c r="O1814" s="5" t="str">
        <f>IF(D1814="","",
IF(AND(K1814&lt;&gt;"SIM",V1814&gt;0),"ERRO: % BC &gt; 0, mas NÃO permitida ❌",
IF(AND(K1814="SIM",V1814=0),"ATENÇÃO: BC permitida, mas % = 0 🔎",
"Base de cálculo aplicada corretamente ✅")))</f>
        <v/>
      </c>
      <c r="P1814" s="5" t="str">
        <f>IF(D1814="","",
IF(AND(Q1814&lt;&gt;"SIM",U1814&gt;0),"ERRO: % alíquota &gt; 0, mas NÃO permitida ❌",
IF(AND(Q1814="SIM",U1814=0),"ATENÇÃO: alíquota permitida, mas % = 0 🔎",
"Alíquota aplicada corretamente ✅")))</f>
        <v/>
      </c>
      <c r="Q1814" s="5" t="str">
        <f>IF(E1814="","",IFERROR(VLOOKUP(E1814,REGRAS_CST!$A$2:$D$200,4,FALSE),""))</f>
        <v/>
      </c>
      <c r="R1814" s="9"/>
      <c r="S1814" s="7">
        <f>IF($H1814="","",$H1814*(1-$U1814))</f>
        <v>8.9999999999999993E-3</v>
      </c>
      <c r="T1814" s="7">
        <f>IF($I1814="","",$I1814*(1-$U1814))</f>
        <v>1E-3</v>
      </c>
      <c r="U1814" s="7">
        <f>IFERROR(INDEX(BASE_CCLASSTRIB!$E:$E, MATCH(TEXT($D1814,"000000"), BASE_CCLASSTRIB!$A:$A, 0))/100, 0)</f>
        <v>0</v>
      </c>
      <c r="V1814" s="21">
        <f>IFERROR(INDEX(BASE_CCLASSTRIB!$F:$F, MATCH(TEXT($D1814,"000000"), BASE_CCLASSTRIB!$A:$A, 0))/100, 0)</f>
        <v>0</v>
      </c>
    </row>
    <row r="1815" spans="1:22" ht="15.75" customHeight="1" thickTop="1" thickBot="1">
      <c r="A1815" s="24"/>
      <c r="B1815" s="5"/>
      <c r="C1815" s="5"/>
      <c r="D1815" s="5"/>
      <c r="E1815" s="8" t="str">
        <f>IF(D1815="","",LEFT(D1815,3))</f>
        <v/>
      </c>
      <c r="F1815" s="5" t="str">
        <f>IF(E1815="","",IFERROR(VLOOKUP(E1815,REGRAS_CST!$A$2:$B$200,2,FALSE),""))</f>
        <v/>
      </c>
      <c r="G1815" s="25"/>
      <c r="H1815" s="7">
        <v>8.9999999999999993E-3</v>
      </c>
      <c r="I1815" s="7">
        <v>1E-3</v>
      </c>
      <c r="J1815" s="9">
        <v>0</v>
      </c>
      <c r="K1815" s="5" t="str">
        <f>IF(E1815="","",IFERROR(VLOOKUP(E1815,REGRAS_CST!$A$2:$C$200,3,FALSE),""))</f>
        <v/>
      </c>
      <c r="L1815" s="10" t="str">
        <f>IF($G1815="", "", $G1815*(1-$V1815))</f>
        <v/>
      </c>
      <c r="M1815" s="30" t="str">
        <f t="shared" si="56"/>
        <v/>
      </c>
      <c r="N1815" s="30" t="str">
        <f t="shared" si="57"/>
        <v/>
      </c>
      <c r="O1815" s="5" t="str">
        <f>IF(D1815="","",
IF(AND(K1815&lt;&gt;"SIM",V1815&gt;0),"ERRO: % BC &gt; 0, mas NÃO permitida ❌",
IF(AND(K1815="SIM",V1815=0),"ATENÇÃO: BC permitida, mas % = 0 🔎",
"Base de cálculo aplicada corretamente ✅")))</f>
        <v/>
      </c>
      <c r="P1815" s="5" t="str">
        <f>IF(D1815="","",
IF(AND(Q1815&lt;&gt;"SIM",U1815&gt;0),"ERRO: % alíquota &gt; 0, mas NÃO permitida ❌",
IF(AND(Q1815="SIM",U1815=0),"ATENÇÃO: alíquota permitida, mas % = 0 🔎",
"Alíquota aplicada corretamente ✅")))</f>
        <v/>
      </c>
      <c r="Q1815" s="5" t="str">
        <f>IF(E1815="","",IFERROR(VLOOKUP(E1815,REGRAS_CST!$A$2:$D$200,4,FALSE),""))</f>
        <v/>
      </c>
      <c r="R1815" s="9"/>
      <c r="S1815" s="7">
        <f>IF($H1815="","",$H1815*(1-$U1815))</f>
        <v>8.9999999999999993E-3</v>
      </c>
      <c r="T1815" s="7">
        <f>IF($I1815="","",$I1815*(1-$U1815))</f>
        <v>1E-3</v>
      </c>
      <c r="U1815" s="7">
        <f>IFERROR(INDEX(BASE_CCLASSTRIB!$E:$E, MATCH(TEXT($D1815,"000000"), BASE_CCLASSTRIB!$A:$A, 0))/100, 0)</f>
        <v>0</v>
      </c>
      <c r="V1815" s="21">
        <f>IFERROR(INDEX(BASE_CCLASSTRIB!$F:$F, MATCH(TEXT($D1815,"000000"), BASE_CCLASSTRIB!$A:$A, 0))/100, 0)</f>
        <v>0</v>
      </c>
    </row>
    <row r="1816" spans="1:22" ht="15.75" customHeight="1" thickTop="1" thickBot="1">
      <c r="A1816" s="24"/>
      <c r="B1816" s="5"/>
      <c r="C1816" s="5"/>
      <c r="D1816" s="5"/>
      <c r="E1816" s="8" t="str">
        <f>IF(D1816="","",LEFT(D1816,3))</f>
        <v/>
      </c>
      <c r="F1816" s="5" t="str">
        <f>IF(E1816="","",IFERROR(VLOOKUP(E1816,REGRAS_CST!$A$2:$B$200,2,FALSE),""))</f>
        <v/>
      </c>
      <c r="G1816" s="25"/>
      <c r="H1816" s="7">
        <v>8.9999999999999993E-3</v>
      </c>
      <c r="I1816" s="7">
        <v>1E-3</v>
      </c>
      <c r="J1816" s="9">
        <v>0</v>
      </c>
      <c r="K1816" s="5" t="str">
        <f>IF(E1816="","",IFERROR(VLOOKUP(E1816,REGRAS_CST!$A$2:$C$200,3,FALSE),""))</f>
        <v/>
      </c>
      <c r="L1816" s="10" t="str">
        <f>IF($G1816="", "", $G1816*(1-$V1816))</f>
        <v/>
      </c>
      <c r="M1816" s="30" t="str">
        <f t="shared" si="56"/>
        <v/>
      </c>
      <c r="N1816" s="30" t="str">
        <f t="shared" si="57"/>
        <v/>
      </c>
      <c r="O1816" s="5" t="str">
        <f>IF(D1816="","",
IF(AND(K1816&lt;&gt;"SIM",V1816&gt;0),"ERRO: % BC &gt; 0, mas NÃO permitida ❌",
IF(AND(K1816="SIM",V1816=0),"ATENÇÃO: BC permitida, mas % = 0 🔎",
"Base de cálculo aplicada corretamente ✅")))</f>
        <v/>
      </c>
      <c r="P1816" s="5" t="str">
        <f>IF(D1816="","",
IF(AND(Q1816&lt;&gt;"SIM",U1816&gt;0),"ERRO: % alíquota &gt; 0, mas NÃO permitida ❌",
IF(AND(Q1816="SIM",U1816=0),"ATENÇÃO: alíquota permitida, mas % = 0 🔎",
"Alíquota aplicada corretamente ✅")))</f>
        <v/>
      </c>
      <c r="Q1816" s="5" t="str">
        <f>IF(E1816="","",IFERROR(VLOOKUP(E1816,REGRAS_CST!$A$2:$D$200,4,FALSE),""))</f>
        <v/>
      </c>
      <c r="R1816" s="9"/>
      <c r="S1816" s="7">
        <f>IF($H1816="","",$H1816*(1-$U1816))</f>
        <v>8.9999999999999993E-3</v>
      </c>
      <c r="T1816" s="7">
        <f>IF($I1816="","",$I1816*(1-$U1816))</f>
        <v>1E-3</v>
      </c>
      <c r="U1816" s="7">
        <f>IFERROR(INDEX(BASE_CCLASSTRIB!$E:$E, MATCH(TEXT($D1816,"000000"), BASE_CCLASSTRIB!$A:$A, 0))/100, 0)</f>
        <v>0</v>
      </c>
      <c r="V1816" s="21">
        <f>IFERROR(INDEX(BASE_CCLASSTRIB!$F:$F, MATCH(TEXT($D1816,"000000"), BASE_CCLASSTRIB!$A:$A, 0))/100, 0)</f>
        <v>0</v>
      </c>
    </row>
    <row r="1817" spans="1:22" ht="15.75" customHeight="1" thickTop="1" thickBot="1">
      <c r="A1817" s="24"/>
      <c r="B1817" s="5"/>
      <c r="C1817" s="5"/>
      <c r="D1817" s="5"/>
      <c r="E1817" s="8" t="str">
        <f>IF(D1817="","",LEFT(D1817,3))</f>
        <v/>
      </c>
      <c r="F1817" s="5" t="str">
        <f>IF(E1817="","",IFERROR(VLOOKUP(E1817,REGRAS_CST!$A$2:$B$200,2,FALSE),""))</f>
        <v/>
      </c>
      <c r="G1817" s="25"/>
      <c r="H1817" s="7">
        <v>8.9999999999999993E-3</v>
      </c>
      <c r="I1817" s="7">
        <v>1E-3</v>
      </c>
      <c r="J1817" s="9">
        <v>0</v>
      </c>
      <c r="K1817" s="5" t="str">
        <f>IF(E1817="","",IFERROR(VLOOKUP(E1817,REGRAS_CST!$A$2:$C$200,3,FALSE),""))</f>
        <v/>
      </c>
      <c r="L1817" s="10" t="str">
        <f>IF($G1817="", "", $G1817*(1-$V1817))</f>
        <v/>
      </c>
      <c r="M1817" s="30" t="str">
        <f t="shared" si="56"/>
        <v/>
      </c>
      <c r="N1817" s="30" t="str">
        <f t="shared" si="57"/>
        <v/>
      </c>
      <c r="O1817" s="5" t="str">
        <f>IF(D1817="","",
IF(AND(K1817&lt;&gt;"SIM",V1817&gt;0),"ERRO: % BC &gt; 0, mas NÃO permitida ❌",
IF(AND(K1817="SIM",V1817=0),"ATENÇÃO: BC permitida, mas % = 0 🔎",
"Base de cálculo aplicada corretamente ✅")))</f>
        <v/>
      </c>
      <c r="P1817" s="5" t="str">
        <f>IF(D1817="","",
IF(AND(Q1817&lt;&gt;"SIM",U1817&gt;0),"ERRO: % alíquota &gt; 0, mas NÃO permitida ❌",
IF(AND(Q1817="SIM",U1817=0),"ATENÇÃO: alíquota permitida, mas % = 0 🔎",
"Alíquota aplicada corretamente ✅")))</f>
        <v/>
      </c>
      <c r="Q1817" s="5" t="str">
        <f>IF(E1817="","",IFERROR(VLOOKUP(E1817,REGRAS_CST!$A$2:$D$200,4,FALSE),""))</f>
        <v/>
      </c>
      <c r="R1817" s="9"/>
      <c r="S1817" s="7">
        <f>IF($H1817="","",$H1817*(1-$U1817))</f>
        <v>8.9999999999999993E-3</v>
      </c>
      <c r="T1817" s="7">
        <f>IF($I1817="","",$I1817*(1-$U1817))</f>
        <v>1E-3</v>
      </c>
      <c r="U1817" s="7">
        <f>IFERROR(INDEX(BASE_CCLASSTRIB!$E:$E, MATCH(TEXT($D1817,"000000"), BASE_CCLASSTRIB!$A:$A, 0))/100, 0)</f>
        <v>0</v>
      </c>
      <c r="V1817" s="21">
        <f>IFERROR(INDEX(BASE_CCLASSTRIB!$F:$F, MATCH(TEXT($D1817,"000000"), BASE_CCLASSTRIB!$A:$A, 0))/100, 0)</f>
        <v>0</v>
      </c>
    </row>
    <row r="1818" spans="1:22" ht="15.75" customHeight="1" thickTop="1" thickBot="1">
      <c r="A1818" s="24"/>
      <c r="B1818" s="5"/>
      <c r="C1818" s="5"/>
      <c r="D1818" s="5"/>
      <c r="E1818" s="8" t="str">
        <f>IF(D1818="","",LEFT(D1818,3))</f>
        <v/>
      </c>
      <c r="F1818" s="5" t="str">
        <f>IF(E1818="","",IFERROR(VLOOKUP(E1818,REGRAS_CST!$A$2:$B$200,2,FALSE),""))</f>
        <v/>
      </c>
      <c r="G1818" s="25"/>
      <c r="H1818" s="7">
        <v>8.9999999999999993E-3</v>
      </c>
      <c r="I1818" s="7">
        <v>1E-3</v>
      </c>
      <c r="J1818" s="9">
        <v>0</v>
      </c>
      <c r="K1818" s="5" t="str">
        <f>IF(E1818="","",IFERROR(VLOOKUP(E1818,REGRAS_CST!$A$2:$C$200,3,FALSE),""))</f>
        <v/>
      </c>
      <c r="L1818" s="10" t="str">
        <f>IF($G1818="", "", $G1818*(1-$V1818))</f>
        <v/>
      </c>
      <c r="M1818" s="30" t="str">
        <f t="shared" si="56"/>
        <v/>
      </c>
      <c r="N1818" s="30" t="str">
        <f t="shared" si="57"/>
        <v/>
      </c>
      <c r="O1818" s="5" t="str">
        <f>IF(D1818="","",
IF(AND(K1818&lt;&gt;"SIM",V1818&gt;0),"ERRO: % BC &gt; 0, mas NÃO permitida ❌",
IF(AND(K1818="SIM",V1818=0),"ATENÇÃO: BC permitida, mas % = 0 🔎",
"Base de cálculo aplicada corretamente ✅")))</f>
        <v/>
      </c>
      <c r="P1818" s="5" t="str">
        <f>IF(D1818="","",
IF(AND(Q1818&lt;&gt;"SIM",U1818&gt;0),"ERRO: % alíquota &gt; 0, mas NÃO permitida ❌",
IF(AND(Q1818="SIM",U1818=0),"ATENÇÃO: alíquota permitida, mas % = 0 🔎",
"Alíquota aplicada corretamente ✅")))</f>
        <v/>
      </c>
      <c r="Q1818" s="5" t="str">
        <f>IF(E1818="","",IFERROR(VLOOKUP(E1818,REGRAS_CST!$A$2:$D$200,4,FALSE),""))</f>
        <v/>
      </c>
      <c r="R1818" s="9"/>
      <c r="S1818" s="7">
        <f>IF($H1818="","",$H1818*(1-$U1818))</f>
        <v>8.9999999999999993E-3</v>
      </c>
      <c r="T1818" s="7">
        <f>IF($I1818="","",$I1818*(1-$U1818))</f>
        <v>1E-3</v>
      </c>
      <c r="U1818" s="7">
        <f>IFERROR(INDEX(BASE_CCLASSTRIB!$E:$E, MATCH(TEXT($D1818,"000000"), BASE_CCLASSTRIB!$A:$A, 0))/100, 0)</f>
        <v>0</v>
      </c>
      <c r="V1818" s="21">
        <f>IFERROR(INDEX(BASE_CCLASSTRIB!$F:$F, MATCH(TEXT($D1818,"000000"), BASE_CCLASSTRIB!$A:$A, 0))/100, 0)</f>
        <v>0</v>
      </c>
    </row>
    <row r="1819" spans="1:22" ht="15.75" customHeight="1" thickTop="1" thickBot="1">
      <c r="A1819" s="24"/>
      <c r="B1819" s="5"/>
      <c r="C1819" s="5"/>
      <c r="D1819" s="5"/>
      <c r="E1819" s="8" t="str">
        <f>IF(D1819="","",LEFT(D1819,3))</f>
        <v/>
      </c>
      <c r="F1819" s="5" t="str">
        <f>IF(E1819="","",IFERROR(VLOOKUP(E1819,REGRAS_CST!$A$2:$B$200,2,FALSE),""))</f>
        <v/>
      </c>
      <c r="G1819" s="25"/>
      <c r="H1819" s="7">
        <v>8.9999999999999993E-3</v>
      </c>
      <c r="I1819" s="7">
        <v>1E-3</v>
      </c>
      <c r="J1819" s="9">
        <v>0</v>
      </c>
      <c r="K1819" s="5" t="str">
        <f>IF(E1819="","",IFERROR(VLOOKUP(E1819,REGRAS_CST!$A$2:$C$200,3,FALSE),""))</f>
        <v/>
      </c>
      <c r="L1819" s="10" t="str">
        <f>IF($G1819="", "", $G1819*(1-$V1819))</f>
        <v/>
      </c>
      <c r="M1819" s="30" t="str">
        <f t="shared" si="56"/>
        <v/>
      </c>
      <c r="N1819" s="30" t="str">
        <f t="shared" si="57"/>
        <v/>
      </c>
      <c r="O1819" s="5" t="str">
        <f>IF(D1819="","",
IF(AND(K1819&lt;&gt;"SIM",V1819&gt;0),"ERRO: % BC &gt; 0, mas NÃO permitida ❌",
IF(AND(K1819="SIM",V1819=0),"ATENÇÃO: BC permitida, mas % = 0 🔎",
"Base de cálculo aplicada corretamente ✅")))</f>
        <v/>
      </c>
      <c r="P1819" s="5" t="str">
        <f>IF(D1819="","",
IF(AND(Q1819&lt;&gt;"SIM",U1819&gt;0),"ERRO: % alíquota &gt; 0, mas NÃO permitida ❌",
IF(AND(Q1819="SIM",U1819=0),"ATENÇÃO: alíquota permitida, mas % = 0 🔎",
"Alíquota aplicada corretamente ✅")))</f>
        <v/>
      </c>
      <c r="Q1819" s="5" t="str">
        <f>IF(E1819="","",IFERROR(VLOOKUP(E1819,REGRAS_CST!$A$2:$D$200,4,FALSE),""))</f>
        <v/>
      </c>
      <c r="R1819" s="9"/>
      <c r="S1819" s="7">
        <f>IF($H1819="","",$H1819*(1-$U1819))</f>
        <v>8.9999999999999993E-3</v>
      </c>
      <c r="T1819" s="7">
        <f>IF($I1819="","",$I1819*(1-$U1819))</f>
        <v>1E-3</v>
      </c>
      <c r="U1819" s="7">
        <f>IFERROR(INDEX(BASE_CCLASSTRIB!$E:$E, MATCH(TEXT($D1819,"000000"), BASE_CCLASSTRIB!$A:$A, 0))/100, 0)</f>
        <v>0</v>
      </c>
      <c r="V1819" s="21">
        <f>IFERROR(INDEX(BASE_CCLASSTRIB!$F:$F, MATCH(TEXT($D1819,"000000"), BASE_CCLASSTRIB!$A:$A, 0))/100, 0)</f>
        <v>0</v>
      </c>
    </row>
    <row r="1820" spans="1:22" ht="15.75" customHeight="1" thickTop="1" thickBot="1">
      <c r="A1820" s="24"/>
      <c r="B1820" s="5"/>
      <c r="C1820" s="5"/>
      <c r="D1820" s="5"/>
      <c r="E1820" s="8" t="str">
        <f>IF(D1820="","",LEFT(D1820,3))</f>
        <v/>
      </c>
      <c r="F1820" s="5" t="str">
        <f>IF(E1820="","",IFERROR(VLOOKUP(E1820,REGRAS_CST!$A$2:$B$200,2,FALSE),""))</f>
        <v/>
      </c>
      <c r="G1820" s="25"/>
      <c r="H1820" s="7">
        <v>8.9999999999999993E-3</v>
      </c>
      <c r="I1820" s="7">
        <v>1E-3</v>
      </c>
      <c r="J1820" s="9">
        <v>0</v>
      </c>
      <c r="K1820" s="5" t="str">
        <f>IF(E1820="","",IFERROR(VLOOKUP(E1820,REGRAS_CST!$A$2:$C$200,3,FALSE),""))</f>
        <v/>
      </c>
      <c r="L1820" s="10" t="str">
        <f>IF($G1820="", "", $G1820*(1-$V1820))</f>
        <v/>
      </c>
      <c r="M1820" s="30" t="str">
        <f t="shared" si="56"/>
        <v/>
      </c>
      <c r="N1820" s="30" t="str">
        <f t="shared" si="57"/>
        <v/>
      </c>
      <c r="O1820" s="5" t="str">
        <f>IF(D1820="","",
IF(AND(K1820&lt;&gt;"SIM",V1820&gt;0),"ERRO: % BC &gt; 0, mas NÃO permitida ❌",
IF(AND(K1820="SIM",V1820=0),"ATENÇÃO: BC permitida, mas % = 0 🔎",
"Base de cálculo aplicada corretamente ✅")))</f>
        <v/>
      </c>
      <c r="P1820" s="5" t="str">
        <f>IF(D1820="","",
IF(AND(Q1820&lt;&gt;"SIM",U1820&gt;0),"ERRO: % alíquota &gt; 0, mas NÃO permitida ❌",
IF(AND(Q1820="SIM",U1820=0),"ATENÇÃO: alíquota permitida, mas % = 0 🔎",
"Alíquota aplicada corretamente ✅")))</f>
        <v/>
      </c>
      <c r="Q1820" s="5" t="str">
        <f>IF(E1820="","",IFERROR(VLOOKUP(E1820,REGRAS_CST!$A$2:$D$200,4,FALSE),""))</f>
        <v/>
      </c>
      <c r="R1820" s="9"/>
      <c r="S1820" s="7">
        <f>IF($H1820="","",$H1820*(1-$U1820))</f>
        <v>8.9999999999999993E-3</v>
      </c>
      <c r="T1820" s="7">
        <f>IF($I1820="","",$I1820*(1-$U1820))</f>
        <v>1E-3</v>
      </c>
      <c r="U1820" s="7">
        <f>IFERROR(INDEX(BASE_CCLASSTRIB!$E:$E, MATCH(TEXT($D1820,"000000"), BASE_CCLASSTRIB!$A:$A, 0))/100, 0)</f>
        <v>0</v>
      </c>
      <c r="V1820" s="21">
        <f>IFERROR(INDEX(BASE_CCLASSTRIB!$F:$F, MATCH(TEXT($D1820,"000000"), BASE_CCLASSTRIB!$A:$A, 0))/100, 0)</f>
        <v>0</v>
      </c>
    </row>
    <row r="1821" spans="1:22" ht="15.75" customHeight="1" thickTop="1" thickBot="1">
      <c r="A1821" s="24"/>
      <c r="B1821" s="5"/>
      <c r="C1821" s="5"/>
      <c r="D1821" s="5"/>
      <c r="E1821" s="8" t="str">
        <f>IF(D1821="","",LEFT(D1821,3))</f>
        <v/>
      </c>
      <c r="F1821" s="5" t="str">
        <f>IF(E1821="","",IFERROR(VLOOKUP(E1821,REGRAS_CST!$A$2:$B$200,2,FALSE),""))</f>
        <v/>
      </c>
      <c r="G1821" s="25"/>
      <c r="H1821" s="7">
        <v>8.9999999999999993E-3</v>
      </c>
      <c r="I1821" s="7">
        <v>1E-3</v>
      </c>
      <c r="J1821" s="9">
        <v>0</v>
      </c>
      <c r="K1821" s="5" t="str">
        <f>IF(E1821="","",IFERROR(VLOOKUP(E1821,REGRAS_CST!$A$2:$C$200,3,FALSE),""))</f>
        <v/>
      </c>
      <c r="L1821" s="10" t="str">
        <f>IF($G1821="", "", $G1821*(1-$V1821))</f>
        <v/>
      </c>
      <c r="M1821" s="30" t="str">
        <f t="shared" si="56"/>
        <v/>
      </c>
      <c r="N1821" s="30" t="str">
        <f t="shared" si="57"/>
        <v/>
      </c>
      <c r="O1821" s="5" t="str">
        <f>IF(D1821="","",
IF(AND(K1821&lt;&gt;"SIM",V1821&gt;0),"ERRO: % BC &gt; 0, mas NÃO permitida ❌",
IF(AND(K1821="SIM",V1821=0),"ATENÇÃO: BC permitida, mas % = 0 🔎",
"Base de cálculo aplicada corretamente ✅")))</f>
        <v/>
      </c>
      <c r="P1821" s="5" t="str">
        <f>IF(D1821="","",
IF(AND(Q1821&lt;&gt;"SIM",U1821&gt;0),"ERRO: % alíquota &gt; 0, mas NÃO permitida ❌",
IF(AND(Q1821="SIM",U1821=0),"ATENÇÃO: alíquota permitida, mas % = 0 🔎",
"Alíquota aplicada corretamente ✅")))</f>
        <v/>
      </c>
      <c r="Q1821" s="5" t="str">
        <f>IF(E1821="","",IFERROR(VLOOKUP(E1821,REGRAS_CST!$A$2:$D$200,4,FALSE),""))</f>
        <v/>
      </c>
      <c r="R1821" s="9"/>
      <c r="S1821" s="7">
        <f>IF($H1821="","",$H1821*(1-$U1821))</f>
        <v>8.9999999999999993E-3</v>
      </c>
      <c r="T1821" s="7">
        <f>IF($I1821="","",$I1821*(1-$U1821))</f>
        <v>1E-3</v>
      </c>
      <c r="U1821" s="7">
        <f>IFERROR(INDEX(BASE_CCLASSTRIB!$E:$E, MATCH(TEXT($D1821,"000000"), BASE_CCLASSTRIB!$A:$A, 0))/100, 0)</f>
        <v>0</v>
      </c>
      <c r="V1821" s="21">
        <f>IFERROR(INDEX(BASE_CCLASSTRIB!$F:$F, MATCH(TEXT($D1821,"000000"), BASE_CCLASSTRIB!$A:$A, 0))/100, 0)</f>
        <v>0</v>
      </c>
    </row>
    <row r="1822" spans="1:22" ht="15.75" customHeight="1" thickTop="1" thickBot="1">
      <c r="A1822" s="24"/>
      <c r="B1822" s="5"/>
      <c r="C1822" s="5"/>
      <c r="D1822" s="5"/>
      <c r="E1822" s="8" t="str">
        <f>IF(D1822="","",LEFT(D1822,3))</f>
        <v/>
      </c>
      <c r="F1822" s="5" t="str">
        <f>IF(E1822="","",IFERROR(VLOOKUP(E1822,REGRAS_CST!$A$2:$B$200,2,FALSE),""))</f>
        <v/>
      </c>
      <c r="G1822" s="25"/>
      <c r="H1822" s="7">
        <v>8.9999999999999993E-3</v>
      </c>
      <c r="I1822" s="7">
        <v>1E-3</v>
      </c>
      <c r="J1822" s="9">
        <v>0</v>
      </c>
      <c r="K1822" s="5" t="str">
        <f>IF(E1822="","",IFERROR(VLOOKUP(E1822,REGRAS_CST!$A$2:$C$200,3,FALSE),""))</f>
        <v/>
      </c>
      <c r="L1822" s="10" t="str">
        <f>IF($G1822="", "", $G1822*(1-$V1822))</f>
        <v/>
      </c>
      <c r="M1822" s="30" t="str">
        <f t="shared" si="56"/>
        <v/>
      </c>
      <c r="N1822" s="30" t="str">
        <f t="shared" si="57"/>
        <v/>
      </c>
      <c r="O1822" s="5" t="str">
        <f>IF(D1822="","",
IF(AND(K1822&lt;&gt;"SIM",V1822&gt;0),"ERRO: % BC &gt; 0, mas NÃO permitida ❌",
IF(AND(K1822="SIM",V1822=0),"ATENÇÃO: BC permitida, mas % = 0 🔎",
"Base de cálculo aplicada corretamente ✅")))</f>
        <v/>
      </c>
      <c r="P1822" s="5" t="str">
        <f>IF(D1822="","",
IF(AND(Q1822&lt;&gt;"SIM",U1822&gt;0),"ERRO: % alíquota &gt; 0, mas NÃO permitida ❌",
IF(AND(Q1822="SIM",U1822=0),"ATENÇÃO: alíquota permitida, mas % = 0 🔎",
"Alíquota aplicada corretamente ✅")))</f>
        <v/>
      </c>
      <c r="Q1822" s="5" t="str">
        <f>IF(E1822="","",IFERROR(VLOOKUP(E1822,REGRAS_CST!$A$2:$D$200,4,FALSE),""))</f>
        <v/>
      </c>
      <c r="R1822" s="9"/>
      <c r="S1822" s="7">
        <f>IF($H1822="","",$H1822*(1-$U1822))</f>
        <v>8.9999999999999993E-3</v>
      </c>
      <c r="T1822" s="7">
        <f>IF($I1822="","",$I1822*(1-$U1822))</f>
        <v>1E-3</v>
      </c>
      <c r="U1822" s="7">
        <f>IFERROR(INDEX(BASE_CCLASSTRIB!$E:$E, MATCH(TEXT($D1822,"000000"), BASE_CCLASSTRIB!$A:$A, 0))/100, 0)</f>
        <v>0</v>
      </c>
      <c r="V1822" s="21">
        <f>IFERROR(INDEX(BASE_CCLASSTRIB!$F:$F, MATCH(TEXT($D1822,"000000"), BASE_CCLASSTRIB!$A:$A, 0))/100, 0)</f>
        <v>0</v>
      </c>
    </row>
    <row r="1823" spans="1:22" ht="15.75" customHeight="1" thickTop="1" thickBot="1">
      <c r="A1823" s="24"/>
      <c r="B1823" s="5"/>
      <c r="C1823" s="5"/>
      <c r="D1823" s="5"/>
      <c r="E1823" s="8" t="str">
        <f>IF(D1823="","",LEFT(D1823,3))</f>
        <v/>
      </c>
      <c r="F1823" s="5" t="str">
        <f>IF(E1823="","",IFERROR(VLOOKUP(E1823,REGRAS_CST!$A$2:$B$200,2,FALSE),""))</f>
        <v/>
      </c>
      <c r="G1823" s="25"/>
      <c r="H1823" s="7">
        <v>8.9999999999999993E-3</v>
      </c>
      <c r="I1823" s="7">
        <v>1E-3</v>
      </c>
      <c r="J1823" s="9">
        <v>0</v>
      </c>
      <c r="K1823" s="5" t="str">
        <f>IF(E1823="","",IFERROR(VLOOKUP(E1823,REGRAS_CST!$A$2:$C$200,3,FALSE),""))</f>
        <v/>
      </c>
      <c r="L1823" s="10" t="str">
        <f>IF($G1823="", "", $G1823*(1-$V1823))</f>
        <v/>
      </c>
      <c r="M1823" s="30" t="str">
        <f t="shared" si="56"/>
        <v/>
      </c>
      <c r="N1823" s="30" t="str">
        <f t="shared" si="57"/>
        <v/>
      </c>
      <c r="O1823" s="5" t="str">
        <f>IF(D1823="","",
IF(AND(K1823&lt;&gt;"SIM",V1823&gt;0),"ERRO: % BC &gt; 0, mas NÃO permitida ❌",
IF(AND(K1823="SIM",V1823=0),"ATENÇÃO: BC permitida, mas % = 0 🔎",
"Base de cálculo aplicada corretamente ✅")))</f>
        <v/>
      </c>
      <c r="P1823" s="5" t="str">
        <f>IF(D1823="","",
IF(AND(Q1823&lt;&gt;"SIM",U1823&gt;0),"ERRO: % alíquota &gt; 0, mas NÃO permitida ❌",
IF(AND(Q1823="SIM",U1823=0),"ATENÇÃO: alíquota permitida, mas % = 0 🔎",
"Alíquota aplicada corretamente ✅")))</f>
        <v/>
      </c>
      <c r="Q1823" s="5" t="str">
        <f>IF(E1823="","",IFERROR(VLOOKUP(E1823,REGRAS_CST!$A$2:$D$200,4,FALSE),""))</f>
        <v/>
      </c>
      <c r="R1823" s="9"/>
      <c r="S1823" s="7">
        <f>IF($H1823="","",$H1823*(1-$U1823))</f>
        <v>8.9999999999999993E-3</v>
      </c>
      <c r="T1823" s="7">
        <f>IF($I1823="","",$I1823*(1-$U1823))</f>
        <v>1E-3</v>
      </c>
      <c r="U1823" s="7">
        <f>IFERROR(INDEX(BASE_CCLASSTRIB!$E:$E, MATCH(TEXT($D1823,"000000"), BASE_CCLASSTRIB!$A:$A, 0))/100, 0)</f>
        <v>0</v>
      </c>
      <c r="V1823" s="21">
        <f>IFERROR(INDEX(BASE_CCLASSTRIB!$F:$F, MATCH(TEXT($D1823,"000000"), BASE_CCLASSTRIB!$A:$A, 0))/100, 0)</f>
        <v>0</v>
      </c>
    </row>
    <row r="1824" spans="1:22" ht="15.75" customHeight="1" thickTop="1" thickBot="1">
      <c r="A1824" s="24"/>
      <c r="B1824" s="5"/>
      <c r="C1824" s="5"/>
      <c r="D1824" s="5"/>
      <c r="E1824" s="8" t="str">
        <f>IF(D1824="","",LEFT(D1824,3))</f>
        <v/>
      </c>
      <c r="F1824" s="5" t="str">
        <f>IF(E1824="","",IFERROR(VLOOKUP(E1824,REGRAS_CST!$A$2:$B$200,2,FALSE),""))</f>
        <v/>
      </c>
      <c r="G1824" s="25"/>
      <c r="H1824" s="7">
        <v>8.9999999999999993E-3</v>
      </c>
      <c r="I1824" s="7">
        <v>1E-3</v>
      </c>
      <c r="J1824" s="9">
        <v>0</v>
      </c>
      <c r="K1824" s="5" t="str">
        <f>IF(E1824="","",IFERROR(VLOOKUP(E1824,REGRAS_CST!$A$2:$C$200,3,FALSE),""))</f>
        <v/>
      </c>
      <c r="L1824" s="10" t="str">
        <f>IF($G1824="", "", $G1824*(1-$V1824))</f>
        <v/>
      </c>
      <c r="M1824" s="30" t="str">
        <f t="shared" si="56"/>
        <v/>
      </c>
      <c r="N1824" s="30" t="str">
        <f t="shared" si="57"/>
        <v/>
      </c>
      <c r="O1824" s="5" t="str">
        <f>IF(D1824="","",
IF(AND(K1824&lt;&gt;"SIM",V1824&gt;0),"ERRO: % BC &gt; 0, mas NÃO permitida ❌",
IF(AND(K1824="SIM",V1824=0),"ATENÇÃO: BC permitida, mas % = 0 🔎",
"Base de cálculo aplicada corretamente ✅")))</f>
        <v/>
      </c>
      <c r="P1824" s="5" t="str">
        <f>IF(D1824="","",
IF(AND(Q1824&lt;&gt;"SIM",U1824&gt;0),"ERRO: % alíquota &gt; 0, mas NÃO permitida ❌",
IF(AND(Q1824="SIM",U1824=0),"ATENÇÃO: alíquota permitida, mas % = 0 🔎",
"Alíquota aplicada corretamente ✅")))</f>
        <v/>
      </c>
      <c r="Q1824" s="5" t="str">
        <f>IF(E1824="","",IFERROR(VLOOKUP(E1824,REGRAS_CST!$A$2:$D$200,4,FALSE),""))</f>
        <v/>
      </c>
      <c r="R1824" s="9"/>
      <c r="S1824" s="7">
        <f>IF($H1824="","",$H1824*(1-$U1824))</f>
        <v>8.9999999999999993E-3</v>
      </c>
      <c r="T1824" s="7">
        <f>IF($I1824="","",$I1824*(1-$U1824))</f>
        <v>1E-3</v>
      </c>
      <c r="U1824" s="7">
        <f>IFERROR(INDEX(BASE_CCLASSTRIB!$E:$E, MATCH(TEXT($D1824,"000000"), BASE_CCLASSTRIB!$A:$A, 0))/100, 0)</f>
        <v>0</v>
      </c>
      <c r="V1824" s="21">
        <f>IFERROR(INDEX(BASE_CCLASSTRIB!$F:$F, MATCH(TEXT($D1824,"000000"), BASE_CCLASSTRIB!$A:$A, 0))/100, 0)</f>
        <v>0</v>
      </c>
    </row>
    <row r="1825" spans="1:22" ht="15.75" customHeight="1" thickTop="1" thickBot="1">
      <c r="A1825" s="24"/>
      <c r="B1825" s="5"/>
      <c r="C1825" s="5"/>
      <c r="D1825" s="5"/>
      <c r="E1825" s="8" t="str">
        <f>IF(D1825="","",LEFT(D1825,3))</f>
        <v/>
      </c>
      <c r="F1825" s="5" t="str">
        <f>IF(E1825="","",IFERROR(VLOOKUP(E1825,REGRAS_CST!$A$2:$B$200,2,FALSE),""))</f>
        <v/>
      </c>
      <c r="G1825" s="25"/>
      <c r="H1825" s="7">
        <v>8.9999999999999993E-3</v>
      </c>
      <c r="I1825" s="7">
        <v>1E-3</v>
      </c>
      <c r="J1825" s="9">
        <v>0</v>
      </c>
      <c r="K1825" s="5" t="str">
        <f>IF(E1825="","",IFERROR(VLOOKUP(E1825,REGRAS_CST!$A$2:$C$200,3,FALSE),""))</f>
        <v/>
      </c>
      <c r="L1825" s="10" t="str">
        <f>IF($G1825="", "", $G1825*(1-$V1825))</f>
        <v/>
      </c>
      <c r="M1825" s="30" t="str">
        <f t="shared" si="56"/>
        <v/>
      </c>
      <c r="N1825" s="30" t="str">
        <f t="shared" si="57"/>
        <v/>
      </c>
      <c r="O1825" s="5" t="str">
        <f>IF(D1825="","",
IF(AND(K1825&lt;&gt;"SIM",V1825&gt;0),"ERRO: % BC &gt; 0, mas NÃO permitida ❌",
IF(AND(K1825="SIM",V1825=0),"ATENÇÃO: BC permitida, mas % = 0 🔎",
"Base de cálculo aplicada corretamente ✅")))</f>
        <v/>
      </c>
      <c r="P1825" s="5" t="str">
        <f>IF(D1825="","",
IF(AND(Q1825&lt;&gt;"SIM",U1825&gt;0),"ERRO: % alíquota &gt; 0, mas NÃO permitida ❌",
IF(AND(Q1825="SIM",U1825=0),"ATENÇÃO: alíquota permitida, mas % = 0 🔎",
"Alíquota aplicada corretamente ✅")))</f>
        <v/>
      </c>
      <c r="Q1825" s="5" t="str">
        <f>IF(E1825="","",IFERROR(VLOOKUP(E1825,REGRAS_CST!$A$2:$D$200,4,FALSE),""))</f>
        <v/>
      </c>
      <c r="R1825" s="9"/>
      <c r="S1825" s="7">
        <f>IF($H1825="","",$H1825*(1-$U1825))</f>
        <v>8.9999999999999993E-3</v>
      </c>
      <c r="T1825" s="7">
        <f>IF($I1825="","",$I1825*(1-$U1825))</f>
        <v>1E-3</v>
      </c>
      <c r="U1825" s="7">
        <f>IFERROR(INDEX(BASE_CCLASSTRIB!$E:$E, MATCH(TEXT($D1825,"000000"), BASE_CCLASSTRIB!$A:$A, 0))/100, 0)</f>
        <v>0</v>
      </c>
      <c r="V1825" s="21">
        <f>IFERROR(INDEX(BASE_CCLASSTRIB!$F:$F, MATCH(TEXT($D1825,"000000"), BASE_CCLASSTRIB!$A:$A, 0))/100, 0)</f>
        <v>0</v>
      </c>
    </row>
    <row r="1826" spans="1:22" ht="15.75" customHeight="1" thickTop="1" thickBot="1">
      <c r="A1826" s="24"/>
      <c r="B1826" s="5"/>
      <c r="C1826" s="5"/>
      <c r="D1826" s="5"/>
      <c r="E1826" s="8" t="str">
        <f>IF(D1826="","",LEFT(D1826,3))</f>
        <v/>
      </c>
      <c r="F1826" s="5" t="str">
        <f>IF(E1826="","",IFERROR(VLOOKUP(E1826,REGRAS_CST!$A$2:$B$200,2,FALSE),""))</f>
        <v/>
      </c>
      <c r="G1826" s="25"/>
      <c r="H1826" s="7">
        <v>8.9999999999999993E-3</v>
      </c>
      <c r="I1826" s="7">
        <v>1E-3</v>
      </c>
      <c r="J1826" s="9">
        <v>0</v>
      </c>
      <c r="K1826" s="5" t="str">
        <f>IF(E1826="","",IFERROR(VLOOKUP(E1826,REGRAS_CST!$A$2:$C$200,3,FALSE),""))</f>
        <v/>
      </c>
      <c r="L1826" s="10" t="str">
        <f>IF($G1826="", "", $G1826*(1-$V1826))</f>
        <v/>
      </c>
      <c r="M1826" s="30" t="str">
        <f t="shared" si="56"/>
        <v/>
      </c>
      <c r="N1826" s="30" t="str">
        <f t="shared" si="57"/>
        <v/>
      </c>
      <c r="O1826" s="5" t="str">
        <f>IF(D1826="","",
IF(AND(K1826&lt;&gt;"SIM",V1826&gt;0),"ERRO: % BC &gt; 0, mas NÃO permitida ❌",
IF(AND(K1826="SIM",V1826=0),"ATENÇÃO: BC permitida, mas % = 0 🔎",
"Base de cálculo aplicada corretamente ✅")))</f>
        <v/>
      </c>
      <c r="P1826" s="5" t="str">
        <f>IF(D1826="","",
IF(AND(Q1826&lt;&gt;"SIM",U1826&gt;0),"ERRO: % alíquota &gt; 0, mas NÃO permitida ❌",
IF(AND(Q1826="SIM",U1826=0),"ATENÇÃO: alíquota permitida, mas % = 0 🔎",
"Alíquota aplicada corretamente ✅")))</f>
        <v/>
      </c>
      <c r="Q1826" s="5" t="str">
        <f>IF(E1826="","",IFERROR(VLOOKUP(E1826,REGRAS_CST!$A$2:$D$200,4,FALSE),""))</f>
        <v/>
      </c>
      <c r="R1826" s="9"/>
      <c r="S1826" s="7">
        <f>IF($H1826="","",$H1826*(1-$U1826))</f>
        <v>8.9999999999999993E-3</v>
      </c>
      <c r="T1826" s="7">
        <f>IF($I1826="","",$I1826*(1-$U1826))</f>
        <v>1E-3</v>
      </c>
      <c r="U1826" s="7">
        <f>IFERROR(INDEX(BASE_CCLASSTRIB!$E:$E, MATCH(TEXT($D1826,"000000"), BASE_CCLASSTRIB!$A:$A, 0))/100, 0)</f>
        <v>0</v>
      </c>
      <c r="V1826" s="21">
        <f>IFERROR(INDEX(BASE_CCLASSTRIB!$F:$F, MATCH(TEXT($D1826,"000000"), BASE_CCLASSTRIB!$A:$A, 0))/100, 0)</f>
        <v>0</v>
      </c>
    </row>
    <row r="1827" spans="1:22" ht="15.75" customHeight="1" thickTop="1" thickBot="1">
      <c r="A1827" s="24"/>
      <c r="B1827" s="5"/>
      <c r="C1827" s="5"/>
      <c r="D1827" s="5"/>
      <c r="E1827" s="8" t="str">
        <f>IF(D1827="","",LEFT(D1827,3))</f>
        <v/>
      </c>
      <c r="F1827" s="5" t="str">
        <f>IF(E1827="","",IFERROR(VLOOKUP(E1827,REGRAS_CST!$A$2:$B$200,2,FALSE),""))</f>
        <v/>
      </c>
      <c r="G1827" s="25"/>
      <c r="H1827" s="7">
        <v>8.9999999999999993E-3</v>
      </c>
      <c r="I1827" s="7">
        <v>1E-3</v>
      </c>
      <c r="J1827" s="9">
        <v>0</v>
      </c>
      <c r="K1827" s="5" t="str">
        <f>IF(E1827="","",IFERROR(VLOOKUP(E1827,REGRAS_CST!$A$2:$C$200,3,FALSE),""))</f>
        <v/>
      </c>
      <c r="L1827" s="10" t="str">
        <f>IF($G1827="", "", $G1827*(1-$V1827))</f>
        <v/>
      </c>
      <c r="M1827" s="30" t="str">
        <f t="shared" si="56"/>
        <v/>
      </c>
      <c r="N1827" s="30" t="str">
        <f t="shared" si="57"/>
        <v/>
      </c>
      <c r="O1827" s="5" t="str">
        <f>IF(D1827="","",
IF(AND(K1827&lt;&gt;"SIM",V1827&gt;0),"ERRO: % BC &gt; 0, mas NÃO permitida ❌",
IF(AND(K1827="SIM",V1827=0),"ATENÇÃO: BC permitida, mas % = 0 🔎",
"Base de cálculo aplicada corretamente ✅")))</f>
        <v/>
      </c>
      <c r="P1827" s="5" t="str">
        <f>IF(D1827="","",
IF(AND(Q1827&lt;&gt;"SIM",U1827&gt;0),"ERRO: % alíquota &gt; 0, mas NÃO permitida ❌",
IF(AND(Q1827="SIM",U1827=0),"ATENÇÃO: alíquota permitida, mas % = 0 🔎",
"Alíquota aplicada corretamente ✅")))</f>
        <v/>
      </c>
      <c r="Q1827" s="5" t="str">
        <f>IF(E1827="","",IFERROR(VLOOKUP(E1827,REGRAS_CST!$A$2:$D$200,4,FALSE),""))</f>
        <v/>
      </c>
      <c r="R1827" s="9"/>
      <c r="S1827" s="7">
        <f>IF($H1827="","",$H1827*(1-$U1827))</f>
        <v>8.9999999999999993E-3</v>
      </c>
      <c r="T1827" s="7">
        <f>IF($I1827="","",$I1827*(1-$U1827))</f>
        <v>1E-3</v>
      </c>
      <c r="U1827" s="7">
        <f>IFERROR(INDEX(BASE_CCLASSTRIB!$E:$E, MATCH(TEXT($D1827,"000000"), BASE_CCLASSTRIB!$A:$A, 0))/100, 0)</f>
        <v>0</v>
      </c>
      <c r="V1827" s="21">
        <f>IFERROR(INDEX(BASE_CCLASSTRIB!$F:$F, MATCH(TEXT($D1827,"000000"), BASE_CCLASSTRIB!$A:$A, 0))/100, 0)</f>
        <v>0</v>
      </c>
    </row>
    <row r="1828" spans="1:22" ht="15.75" customHeight="1" thickTop="1" thickBot="1">
      <c r="A1828" s="24"/>
      <c r="B1828" s="5"/>
      <c r="C1828" s="5"/>
      <c r="D1828" s="5"/>
      <c r="E1828" s="8" t="str">
        <f>IF(D1828="","",LEFT(D1828,3))</f>
        <v/>
      </c>
      <c r="F1828" s="5" t="str">
        <f>IF(E1828="","",IFERROR(VLOOKUP(E1828,REGRAS_CST!$A$2:$B$200,2,FALSE),""))</f>
        <v/>
      </c>
      <c r="G1828" s="25"/>
      <c r="H1828" s="7">
        <v>8.9999999999999993E-3</v>
      </c>
      <c r="I1828" s="7">
        <v>1E-3</v>
      </c>
      <c r="J1828" s="9">
        <v>0</v>
      </c>
      <c r="K1828" s="5" t="str">
        <f>IF(E1828="","",IFERROR(VLOOKUP(E1828,REGRAS_CST!$A$2:$C$200,3,FALSE),""))</f>
        <v/>
      </c>
      <c r="L1828" s="10" t="str">
        <f>IF($G1828="", "", $G1828*(1-$V1828))</f>
        <v/>
      </c>
      <c r="M1828" s="30" t="str">
        <f t="shared" si="56"/>
        <v/>
      </c>
      <c r="N1828" s="30" t="str">
        <f t="shared" si="57"/>
        <v/>
      </c>
      <c r="O1828" s="5" t="str">
        <f>IF(D1828="","",
IF(AND(K1828&lt;&gt;"SIM",V1828&gt;0),"ERRO: % BC &gt; 0, mas NÃO permitida ❌",
IF(AND(K1828="SIM",V1828=0),"ATENÇÃO: BC permitida, mas % = 0 🔎",
"Base de cálculo aplicada corretamente ✅")))</f>
        <v/>
      </c>
      <c r="P1828" s="5" t="str">
        <f>IF(D1828="","",
IF(AND(Q1828&lt;&gt;"SIM",U1828&gt;0),"ERRO: % alíquota &gt; 0, mas NÃO permitida ❌",
IF(AND(Q1828="SIM",U1828=0),"ATENÇÃO: alíquota permitida, mas % = 0 🔎",
"Alíquota aplicada corretamente ✅")))</f>
        <v/>
      </c>
      <c r="Q1828" s="5" t="str">
        <f>IF(E1828="","",IFERROR(VLOOKUP(E1828,REGRAS_CST!$A$2:$D$200,4,FALSE),""))</f>
        <v/>
      </c>
      <c r="R1828" s="9"/>
      <c r="S1828" s="7">
        <f>IF($H1828="","",$H1828*(1-$U1828))</f>
        <v>8.9999999999999993E-3</v>
      </c>
      <c r="T1828" s="7">
        <f>IF($I1828="","",$I1828*(1-$U1828))</f>
        <v>1E-3</v>
      </c>
      <c r="U1828" s="7">
        <f>IFERROR(INDEX(BASE_CCLASSTRIB!$E:$E, MATCH(TEXT($D1828,"000000"), BASE_CCLASSTRIB!$A:$A, 0))/100, 0)</f>
        <v>0</v>
      </c>
      <c r="V1828" s="21">
        <f>IFERROR(INDEX(BASE_CCLASSTRIB!$F:$F, MATCH(TEXT($D1828,"000000"), BASE_CCLASSTRIB!$A:$A, 0))/100, 0)</f>
        <v>0</v>
      </c>
    </row>
    <row r="1829" spans="1:22" ht="15.75" customHeight="1" thickTop="1" thickBot="1">
      <c r="A1829" s="24"/>
      <c r="B1829" s="5"/>
      <c r="C1829" s="5"/>
      <c r="D1829" s="5"/>
      <c r="E1829" s="8" t="str">
        <f>IF(D1829="","",LEFT(D1829,3))</f>
        <v/>
      </c>
      <c r="F1829" s="5" t="str">
        <f>IF(E1829="","",IFERROR(VLOOKUP(E1829,REGRAS_CST!$A$2:$B$200,2,FALSE),""))</f>
        <v/>
      </c>
      <c r="G1829" s="25"/>
      <c r="H1829" s="7">
        <v>8.9999999999999993E-3</v>
      </c>
      <c r="I1829" s="7">
        <v>1E-3</v>
      </c>
      <c r="J1829" s="9">
        <v>0</v>
      </c>
      <c r="K1829" s="5" t="str">
        <f>IF(E1829="","",IFERROR(VLOOKUP(E1829,REGRAS_CST!$A$2:$C$200,3,FALSE),""))</f>
        <v/>
      </c>
      <c r="L1829" s="10" t="str">
        <f>IF($G1829="", "", $G1829*(1-$V1829))</f>
        <v/>
      </c>
      <c r="M1829" s="30" t="str">
        <f t="shared" si="56"/>
        <v/>
      </c>
      <c r="N1829" s="30" t="str">
        <f t="shared" si="57"/>
        <v/>
      </c>
      <c r="O1829" s="5" t="str">
        <f>IF(D1829="","",
IF(AND(K1829&lt;&gt;"SIM",V1829&gt;0),"ERRO: % BC &gt; 0, mas NÃO permitida ❌",
IF(AND(K1829="SIM",V1829=0),"ATENÇÃO: BC permitida, mas % = 0 🔎",
"Base de cálculo aplicada corretamente ✅")))</f>
        <v/>
      </c>
      <c r="P1829" s="5" t="str">
        <f>IF(D1829="","",
IF(AND(Q1829&lt;&gt;"SIM",U1829&gt;0),"ERRO: % alíquota &gt; 0, mas NÃO permitida ❌",
IF(AND(Q1829="SIM",U1829=0),"ATENÇÃO: alíquota permitida, mas % = 0 🔎",
"Alíquota aplicada corretamente ✅")))</f>
        <v/>
      </c>
      <c r="Q1829" s="5" t="str">
        <f>IF(E1829="","",IFERROR(VLOOKUP(E1829,REGRAS_CST!$A$2:$D$200,4,FALSE),""))</f>
        <v/>
      </c>
      <c r="R1829" s="9"/>
      <c r="S1829" s="7">
        <f>IF($H1829="","",$H1829*(1-$U1829))</f>
        <v>8.9999999999999993E-3</v>
      </c>
      <c r="T1829" s="7">
        <f>IF($I1829="","",$I1829*(1-$U1829))</f>
        <v>1E-3</v>
      </c>
      <c r="U1829" s="7">
        <f>IFERROR(INDEX(BASE_CCLASSTRIB!$E:$E, MATCH(TEXT($D1829,"000000"), BASE_CCLASSTRIB!$A:$A, 0))/100, 0)</f>
        <v>0</v>
      </c>
      <c r="V1829" s="21">
        <f>IFERROR(INDEX(BASE_CCLASSTRIB!$F:$F, MATCH(TEXT($D1829,"000000"), BASE_CCLASSTRIB!$A:$A, 0))/100, 0)</f>
        <v>0</v>
      </c>
    </row>
    <row r="1830" spans="1:22" ht="15.75" customHeight="1" thickTop="1" thickBot="1">
      <c r="A1830" s="24"/>
      <c r="B1830" s="5"/>
      <c r="C1830" s="5"/>
      <c r="D1830" s="5"/>
      <c r="E1830" s="8" t="str">
        <f>IF(D1830="","",LEFT(D1830,3))</f>
        <v/>
      </c>
      <c r="F1830" s="5" t="str">
        <f>IF(E1830="","",IFERROR(VLOOKUP(E1830,REGRAS_CST!$A$2:$B$200,2,FALSE),""))</f>
        <v/>
      </c>
      <c r="G1830" s="25"/>
      <c r="H1830" s="7">
        <v>8.9999999999999993E-3</v>
      </c>
      <c r="I1830" s="7">
        <v>1E-3</v>
      </c>
      <c r="J1830" s="9">
        <v>0</v>
      </c>
      <c r="K1830" s="5" t="str">
        <f>IF(E1830="","",IFERROR(VLOOKUP(E1830,REGRAS_CST!$A$2:$C$200,3,FALSE),""))</f>
        <v/>
      </c>
      <c r="L1830" s="10" t="str">
        <f>IF($G1830="", "", $G1830*(1-$V1830))</f>
        <v/>
      </c>
      <c r="M1830" s="30" t="str">
        <f t="shared" si="56"/>
        <v/>
      </c>
      <c r="N1830" s="30" t="str">
        <f t="shared" si="57"/>
        <v/>
      </c>
      <c r="O1830" s="5" t="str">
        <f>IF(D1830="","",
IF(AND(K1830&lt;&gt;"SIM",V1830&gt;0),"ERRO: % BC &gt; 0, mas NÃO permitida ❌",
IF(AND(K1830="SIM",V1830=0),"ATENÇÃO: BC permitida, mas % = 0 🔎",
"Base de cálculo aplicada corretamente ✅")))</f>
        <v/>
      </c>
      <c r="P1830" s="5" t="str">
        <f>IF(D1830="","",
IF(AND(Q1830&lt;&gt;"SIM",U1830&gt;0),"ERRO: % alíquota &gt; 0, mas NÃO permitida ❌",
IF(AND(Q1830="SIM",U1830=0),"ATENÇÃO: alíquota permitida, mas % = 0 🔎",
"Alíquota aplicada corretamente ✅")))</f>
        <v/>
      </c>
      <c r="Q1830" s="5" t="str">
        <f>IF(E1830="","",IFERROR(VLOOKUP(E1830,REGRAS_CST!$A$2:$D$200,4,FALSE),""))</f>
        <v/>
      </c>
      <c r="R1830" s="9"/>
      <c r="S1830" s="7">
        <f>IF($H1830="","",$H1830*(1-$U1830))</f>
        <v>8.9999999999999993E-3</v>
      </c>
      <c r="T1830" s="7">
        <f>IF($I1830="","",$I1830*(1-$U1830))</f>
        <v>1E-3</v>
      </c>
      <c r="U1830" s="7">
        <f>IFERROR(INDEX(BASE_CCLASSTRIB!$E:$E, MATCH(TEXT($D1830,"000000"), BASE_CCLASSTRIB!$A:$A, 0))/100, 0)</f>
        <v>0</v>
      </c>
      <c r="V1830" s="21">
        <f>IFERROR(INDEX(BASE_CCLASSTRIB!$F:$F, MATCH(TEXT($D1830,"000000"), BASE_CCLASSTRIB!$A:$A, 0))/100, 0)</f>
        <v>0</v>
      </c>
    </row>
    <row r="1831" spans="1:22" ht="15.75" customHeight="1" thickTop="1" thickBot="1">
      <c r="A1831" s="24"/>
      <c r="B1831" s="5"/>
      <c r="C1831" s="5"/>
      <c r="D1831" s="5"/>
      <c r="E1831" s="8" t="str">
        <f>IF(D1831="","",LEFT(D1831,3))</f>
        <v/>
      </c>
      <c r="F1831" s="5" t="str">
        <f>IF(E1831="","",IFERROR(VLOOKUP(E1831,REGRAS_CST!$A$2:$B$200,2,FALSE),""))</f>
        <v/>
      </c>
      <c r="G1831" s="25"/>
      <c r="H1831" s="7">
        <v>8.9999999999999993E-3</v>
      </c>
      <c r="I1831" s="7">
        <v>1E-3</v>
      </c>
      <c r="J1831" s="9">
        <v>0</v>
      </c>
      <c r="K1831" s="5" t="str">
        <f>IF(E1831="","",IFERROR(VLOOKUP(E1831,REGRAS_CST!$A$2:$C$200,3,FALSE),""))</f>
        <v/>
      </c>
      <c r="L1831" s="10" t="str">
        <f>IF($G1831="", "", $G1831*(1-$V1831))</f>
        <v/>
      </c>
      <c r="M1831" s="30" t="str">
        <f t="shared" si="56"/>
        <v/>
      </c>
      <c r="N1831" s="30" t="str">
        <f t="shared" si="57"/>
        <v/>
      </c>
      <c r="O1831" s="5" t="str">
        <f>IF(D1831="","",
IF(AND(K1831&lt;&gt;"SIM",V1831&gt;0),"ERRO: % BC &gt; 0, mas NÃO permitida ❌",
IF(AND(K1831="SIM",V1831=0),"ATENÇÃO: BC permitida, mas % = 0 🔎",
"Base de cálculo aplicada corretamente ✅")))</f>
        <v/>
      </c>
      <c r="P1831" s="5" t="str">
        <f>IF(D1831="","",
IF(AND(Q1831&lt;&gt;"SIM",U1831&gt;0),"ERRO: % alíquota &gt; 0, mas NÃO permitida ❌",
IF(AND(Q1831="SIM",U1831=0),"ATENÇÃO: alíquota permitida, mas % = 0 🔎",
"Alíquota aplicada corretamente ✅")))</f>
        <v/>
      </c>
      <c r="Q1831" s="5" t="str">
        <f>IF(E1831="","",IFERROR(VLOOKUP(E1831,REGRAS_CST!$A$2:$D$200,4,FALSE),""))</f>
        <v/>
      </c>
      <c r="R1831" s="9"/>
      <c r="S1831" s="7">
        <f>IF($H1831="","",$H1831*(1-$U1831))</f>
        <v>8.9999999999999993E-3</v>
      </c>
      <c r="T1831" s="7">
        <f>IF($I1831="","",$I1831*(1-$U1831))</f>
        <v>1E-3</v>
      </c>
      <c r="U1831" s="7">
        <f>IFERROR(INDEX(BASE_CCLASSTRIB!$E:$E, MATCH(TEXT($D1831,"000000"), BASE_CCLASSTRIB!$A:$A, 0))/100, 0)</f>
        <v>0</v>
      </c>
      <c r="V1831" s="21">
        <f>IFERROR(INDEX(BASE_CCLASSTRIB!$F:$F, MATCH(TEXT($D1831,"000000"), BASE_CCLASSTRIB!$A:$A, 0))/100, 0)</f>
        <v>0</v>
      </c>
    </row>
    <row r="1832" spans="1:22" ht="15.75" customHeight="1" thickTop="1" thickBot="1">
      <c r="A1832" s="24"/>
      <c r="B1832" s="5"/>
      <c r="C1832" s="5"/>
      <c r="D1832" s="5"/>
      <c r="E1832" s="8" t="str">
        <f>IF(D1832="","",LEFT(D1832,3))</f>
        <v/>
      </c>
      <c r="F1832" s="5" t="str">
        <f>IF(E1832="","",IFERROR(VLOOKUP(E1832,REGRAS_CST!$A$2:$B$200,2,FALSE),""))</f>
        <v/>
      </c>
      <c r="G1832" s="25"/>
      <c r="H1832" s="7">
        <v>8.9999999999999993E-3</v>
      </c>
      <c r="I1832" s="7">
        <v>1E-3</v>
      </c>
      <c r="J1832" s="9">
        <v>0</v>
      </c>
      <c r="K1832" s="5" t="str">
        <f>IF(E1832="","",IFERROR(VLOOKUP(E1832,REGRAS_CST!$A$2:$C$200,3,FALSE),""))</f>
        <v/>
      </c>
      <c r="L1832" s="10" t="str">
        <f>IF($G1832="", "", $G1832*(1-$V1832))</f>
        <v/>
      </c>
      <c r="M1832" s="30" t="str">
        <f t="shared" si="56"/>
        <v/>
      </c>
      <c r="N1832" s="30" t="str">
        <f t="shared" si="57"/>
        <v/>
      </c>
      <c r="O1832" s="5" t="str">
        <f>IF(D1832="","",
IF(AND(K1832&lt;&gt;"SIM",V1832&gt;0),"ERRO: % BC &gt; 0, mas NÃO permitida ❌",
IF(AND(K1832="SIM",V1832=0),"ATENÇÃO: BC permitida, mas % = 0 🔎",
"Base de cálculo aplicada corretamente ✅")))</f>
        <v/>
      </c>
      <c r="P1832" s="5" t="str">
        <f>IF(D1832="","",
IF(AND(Q1832&lt;&gt;"SIM",U1832&gt;0),"ERRO: % alíquota &gt; 0, mas NÃO permitida ❌",
IF(AND(Q1832="SIM",U1832=0),"ATENÇÃO: alíquota permitida, mas % = 0 🔎",
"Alíquota aplicada corretamente ✅")))</f>
        <v/>
      </c>
      <c r="Q1832" s="5" t="str">
        <f>IF(E1832="","",IFERROR(VLOOKUP(E1832,REGRAS_CST!$A$2:$D$200,4,FALSE),""))</f>
        <v/>
      </c>
      <c r="R1832" s="9"/>
      <c r="S1832" s="7">
        <f>IF($H1832="","",$H1832*(1-$U1832))</f>
        <v>8.9999999999999993E-3</v>
      </c>
      <c r="T1832" s="7">
        <f>IF($I1832="","",$I1832*(1-$U1832))</f>
        <v>1E-3</v>
      </c>
      <c r="U1832" s="7">
        <f>IFERROR(INDEX(BASE_CCLASSTRIB!$E:$E, MATCH(TEXT($D1832,"000000"), BASE_CCLASSTRIB!$A:$A, 0))/100, 0)</f>
        <v>0</v>
      </c>
      <c r="V1832" s="21">
        <f>IFERROR(INDEX(BASE_CCLASSTRIB!$F:$F, MATCH(TEXT($D1832,"000000"), BASE_CCLASSTRIB!$A:$A, 0))/100, 0)</f>
        <v>0</v>
      </c>
    </row>
    <row r="1833" spans="1:22" ht="15.75" customHeight="1" thickTop="1" thickBot="1">
      <c r="A1833" s="24"/>
      <c r="B1833" s="5"/>
      <c r="C1833" s="5"/>
      <c r="D1833" s="5"/>
      <c r="E1833" s="8" t="str">
        <f>IF(D1833="","",LEFT(D1833,3))</f>
        <v/>
      </c>
      <c r="F1833" s="5" t="str">
        <f>IF(E1833="","",IFERROR(VLOOKUP(E1833,REGRAS_CST!$A$2:$B$200,2,FALSE),""))</f>
        <v/>
      </c>
      <c r="G1833" s="25"/>
      <c r="H1833" s="7">
        <v>8.9999999999999993E-3</v>
      </c>
      <c r="I1833" s="7">
        <v>1E-3</v>
      </c>
      <c r="J1833" s="9">
        <v>0</v>
      </c>
      <c r="K1833" s="5" t="str">
        <f>IF(E1833="","",IFERROR(VLOOKUP(E1833,REGRAS_CST!$A$2:$C$200,3,FALSE),""))</f>
        <v/>
      </c>
      <c r="L1833" s="10" t="str">
        <f>IF($G1833="", "", $G1833*(1-$V1833))</f>
        <v/>
      </c>
      <c r="M1833" s="30" t="str">
        <f t="shared" si="56"/>
        <v/>
      </c>
      <c r="N1833" s="30" t="str">
        <f t="shared" si="57"/>
        <v/>
      </c>
      <c r="O1833" s="5" t="str">
        <f>IF(D1833="","",
IF(AND(K1833&lt;&gt;"SIM",V1833&gt;0),"ERRO: % BC &gt; 0, mas NÃO permitida ❌",
IF(AND(K1833="SIM",V1833=0),"ATENÇÃO: BC permitida, mas % = 0 🔎",
"Base de cálculo aplicada corretamente ✅")))</f>
        <v/>
      </c>
      <c r="P1833" s="5" t="str">
        <f>IF(D1833="","",
IF(AND(Q1833&lt;&gt;"SIM",U1833&gt;0),"ERRO: % alíquota &gt; 0, mas NÃO permitida ❌",
IF(AND(Q1833="SIM",U1833=0),"ATENÇÃO: alíquota permitida, mas % = 0 🔎",
"Alíquota aplicada corretamente ✅")))</f>
        <v/>
      </c>
      <c r="Q1833" s="5" t="str">
        <f>IF(E1833="","",IFERROR(VLOOKUP(E1833,REGRAS_CST!$A$2:$D$200,4,FALSE),""))</f>
        <v/>
      </c>
      <c r="R1833" s="9"/>
      <c r="S1833" s="7">
        <f>IF($H1833="","",$H1833*(1-$U1833))</f>
        <v>8.9999999999999993E-3</v>
      </c>
      <c r="T1833" s="7">
        <f>IF($I1833="","",$I1833*(1-$U1833))</f>
        <v>1E-3</v>
      </c>
      <c r="U1833" s="7">
        <f>IFERROR(INDEX(BASE_CCLASSTRIB!$E:$E, MATCH(TEXT($D1833,"000000"), BASE_CCLASSTRIB!$A:$A, 0))/100, 0)</f>
        <v>0</v>
      </c>
      <c r="V1833" s="21">
        <f>IFERROR(INDEX(BASE_CCLASSTRIB!$F:$F, MATCH(TEXT($D1833,"000000"), BASE_CCLASSTRIB!$A:$A, 0))/100, 0)</f>
        <v>0</v>
      </c>
    </row>
    <row r="1834" spans="1:22" ht="15.75" customHeight="1" thickTop="1" thickBot="1">
      <c r="A1834" s="24"/>
      <c r="B1834" s="5"/>
      <c r="C1834" s="5"/>
      <c r="D1834" s="5"/>
      <c r="E1834" s="8" t="str">
        <f>IF(D1834="","",LEFT(D1834,3))</f>
        <v/>
      </c>
      <c r="F1834" s="5" t="str">
        <f>IF(E1834="","",IFERROR(VLOOKUP(E1834,REGRAS_CST!$A$2:$B$200,2,FALSE),""))</f>
        <v/>
      </c>
      <c r="G1834" s="25"/>
      <c r="H1834" s="7">
        <v>8.9999999999999993E-3</v>
      </c>
      <c r="I1834" s="7">
        <v>1E-3</v>
      </c>
      <c r="J1834" s="9">
        <v>0</v>
      </c>
      <c r="K1834" s="5" t="str">
        <f>IF(E1834="","",IFERROR(VLOOKUP(E1834,REGRAS_CST!$A$2:$C$200,3,FALSE),""))</f>
        <v/>
      </c>
      <c r="L1834" s="10" t="str">
        <f>IF($G1834="", "", $G1834*(1-$V1834))</f>
        <v/>
      </c>
      <c r="M1834" s="30" t="str">
        <f t="shared" si="56"/>
        <v/>
      </c>
      <c r="N1834" s="30" t="str">
        <f t="shared" si="57"/>
        <v/>
      </c>
      <c r="O1834" s="5" t="str">
        <f>IF(D1834="","",
IF(AND(K1834&lt;&gt;"SIM",V1834&gt;0),"ERRO: % BC &gt; 0, mas NÃO permitida ❌",
IF(AND(K1834="SIM",V1834=0),"ATENÇÃO: BC permitida, mas % = 0 🔎",
"Base de cálculo aplicada corretamente ✅")))</f>
        <v/>
      </c>
      <c r="P1834" s="5" t="str">
        <f>IF(D1834="","",
IF(AND(Q1834&lt;&gt;"SIM",U1834&gt;0),"ERRO: % alíquota &gt; 0, mas NÃO permitida ❌",
IF(AND(Q1834="SIM",U1834=0),"ATENÇÃO: alíquota permitida, mas % = 0 🔎",
"Alíquota aplicada corretamente ✅")))</f>
        <v/>
      </c>
      <c r="Q1834" s="5" t="str">
        <f>IF(E1834="","",IFERROR(VLOOKUP(E1834,REGRAS_CST!$A$2:$D$200,4,FALSE),""))</f>
        <v/>
      </c>
      <c r="R1834" s="9"/>
      <c r="S1834" s="7">
        <f>IF($H1834="","",$H1834*(1-$U1834))</f>
        <v>8.9999999999999993E-3</v>
      </c>
      <c r="T1834" s="7">
        <f>IF($I1834="","",$I1834*(1-$U1834))</f>
        <v>1E-3</v>
      </c>
      <c r="U1834" s="7">
        <f>IFERROR(INDEX(BASE_CCLASSTRIB!$E:$E, MATCH(TEXT($D1834,"000000"), BASE_CCLASSTRIB!$A:$A, 0))/100, 0)</f>
        <v>0</v>
      </c>
      <c r="V1834" s="21">
        <f>IFERROR(INDEX(BASE_CCLASSTRIB!$F:$F, MATCH(TEXT($D1834,"000000"), BASE_CCLASSTRIB!$A:$A, 0))/100, 0)</f>
        <v>0</v>
      </c>
    </row>
    <row r="1835" spans="1:22" ht="15.75" customHeight="1" thickTop="1" thickBot="1">
      <c r="A1835" s="24"/>
      <c r="B1835" s="5"/>
      <c r="C1835" s="5"/>
      <c r="D1835" s="5"/>
      <c r="E1835" s="8" t="str">
        <f>IF(D1835="","",LEFT(D1835,3))</f>
        <v/>
      </c>
      <c r="F1835" s="5" t="str">
        <f>IF(E1835="","",IFERROR(VLOOKUP(E1835,REGRAS_CST!$A$2:$B$200,2,FALSE),""))</f>
        <v/>
      </c>
      <c r="G1835" s="25"/>
      <c r="H1835" s="7">
        <v>8.9999999999999993E-3</v>
      </c>
      <c r="I1835" s="7">
        <v>1E-3</v>
      </c>
      <c r="J1835" s="9">
        <v>0</v>
      </c>
      <c r="K1835" s="5" t="str">
        <f>IF(E1835="","",IFERROR(VLOOKUP(E1835,REGRAS_CST!$A$2:$C$200,3,FALSE),""))</f>
        <v/>
      </c>
      <c r="L1835" s="10" t="str">
        <f>IF($G1835="", "", $G1835*(1-$V1835))</f>
        <v/>
      </c>
      <c r="M1835" s="30" t="str">
        <f t="shared" si="56"/>
        <v/>
      </c>
      <c r="N1835" s="30" t="str">
        <f t="shared" si="57"/>
        <v/>
      </c>
      <c r="O1835" s="5" t="str">
        <f>IF(D1835="","",
IF(AND(K1835&lt;&gt;"SIM",V1835&gt;0),"ERRO: % BC &gt; 0, mas NÃO permitida ❌",
IF(AND(K1835="SIM",V1835=0),"ATENÇÃO: BC permitida, mas % = 0 🔎",
"Base de cálculo aplicada corretamente ✅")))</f>
        <v/>
      </c>
      <c r="P1835" s="5" t="str">
        <f>IF(D1835="","",
IF(AND(Q1835&lt;&gt;"SIM",U1835&gt;0),"ERRO: % alíquota &gt; 0, mas NÃO permitida ❌",
IF(AND(Q1835="SIM",U1835=0),"ATENÇÃO: alíquota permitida, mas % = 0 🔎",
"Alíquota aplicada corretamente ✅")))</f>
        <v/>
      </c>
      <c r="Q1835" s="5" t="str">
        <f>IF(E1835="","",IFERROR(VLOOKUP(E1835,REGRAS_CST!$A$2:$D$200,4,FALSE),""))</f>
        <v/>
      </c>
      <c r="R1835" s="9"/>
      <c r="S1835" s="7">
        <f>IF($H1835="","",$H1835*(1-$U1835))</f>
        <v>8.9999999999999993E-3</v>
      </c>
      <c r="T1835" s="7">
        <f>IF($I1835="","",$I1835*(1-$U1835))</f>
        <v>1E-3</v>
      </c>
      <c r="U1835" s="7">
        <f>IFERROR(INDEX(BASE_CCLASSTRIB!$E:$E, MATCH(TEXT($D1835,"000000"), BASE_CCLASSTRIB!$A:$A, 0))/100, 0)</f>
        <v>0</v>
      </c>
      <c r="V1835" s="21">
        <f>IFERROR(INDEX(BASE_CCLASSTRIB!$F:$F, MATCH(TEXT($D1835,"000000"), BASE_CCLASSTRIB!$A:$A, 0))/100, 0)</f>
        <v>0</v>
      </c>
    </row>
    <row r="1836" spans="1:22" ht="15.75" customHeight="1" thickTop="1" thickBot="1">
      <c r="A1836" s="24"/>
      <c r="B1836" s="5"/>
      <c r="C1836" s="5"/>
      <c r="D1836" s="5"/>
      <c r="E1836" s="8" t="str">
        <f>IF(D1836="","",LEFT(D1836,3))</f>
        <v/>
      </c>
      <c r="F1836" s="5" t="str">
        <f>IF(E1836="","",IFERROR(VLOOKUP(E1836,REGRAS_CST!$A$2:$B$200,2,FALSE),""))</f>
        <v/>
      </c>
      <c r="G1836" s="25"/>
      <c r="H1836" s="7">
        <v>8.9999999999999993E-3</v>
      </c>
      <c r="I1836" s="7">
        <v>1E-3</v>
      </c>
      <c r="J1836" s="9">
        <v>0</v>
      </c>
      <c r="K1836" s="5" t="str">
        <f>IF(E1836="","",IFERROR(VLOOKUP(E1836,REGRAS_CST!$A$2:$C$200,3,FALSE),""))</f>
        <v/>
      </c>
      <c r="L1836" s="10" t="str">
        <f>IF($G1836="", "", $G1836*(1-$V1836))</f>
        <v/>
      </c>
      <c r="M1836" s="30" t="str">
        <f t="shared" si="56"/>
        <v/>
      </c>
      <c r="N1836" s="30" t="str">
        <f t="shared" si="57"/>
        <v/>
      </c>
      <c r="O1836" s="5" t="str">
        <f>IF(D1836="","",
IF(AND(K1836&lt;&gt;"SIM",V1836&gt;0),"ERRO: % BC &gt; 0, mas NÃO permitida ❌",
IF(AND(K1836="SIM",V1836=0),"ATENÇÃO: BC permitida, mas % = 0 🔎",
"Base de cálculo aplicada corretamente ✅")))</f>
        <v/>
      </c>
      <c r="P1836" s="5" t="str">
        <f>IF(D1836="","",
IF(AND(Q1836&lt;&gt;"SIM",U1836&gt;0),"ERRO: % alíquota &gt; 0, mas NÃO permitida ❌",
IF(AND(Q1836="SIM",U1836=0),"ATENÇÃO: alíquota permitida, mas % = 0 🔎",
"Alíquota aplicada corretamente ✅")))</f>
        <v/>
      </c>
      <c r="Q1836" s="5" t="str">
        <f>IF(E1836="","",IFERROR(VLOOKUP(E1836,REGRAS_CST!$A$2:$D$200,4,FALSE),""))</f>
        <v/>
      </c>
      <c r="R1836" s="9"/>
      <c r="S1836" s="7">
        <f>IF($H1836="","",$H1836*(1-$U1836))</f>
        <v>8.9999999999999993E-3</v>
      </c>
      <c r="T1836" s="7">
        <f>IF($I1836="","",$I1836*(1-$U1836))</f>
        <v>1E-3</v>
      </c>
      <c r="U1836" s="7">
        <f>IFERROR(INDEX(BASE_CCLASSTRIB!$E:$E, MATCH(TEXT($D1836,"000000"), BASE_CCLASSTRIB!$A:$A, 0))/100, 0)</f>
        <v>0</v>
      </c>
      <c r="V1836" s="21">
        <f>IFERROR(INDEX(BASE_CCLASSTRIB!$F:$F, MATCH(TEXT($D1836,"000000"), BASE_CCLASSTRIB!$A:$A, 0))/100, 0)</f>
        <v>0</v>
      </c>
    </row>
    <row r="1837" spans="1:22" ht="15.75" customHeight="1" thickTop="1" thickBot="1">
      <c r="A1837" s="24"/>
      <c r="B1837" s="5"/>
      <c r="C1837" s="5"/>
      <c r="D1837" s="5"/>
      <c r="E1837" s="8" t="str">
        <f>IF(D1837="","",LEFT(D1837,3))</f>
        <v/>
      </c>
      <c r="F1837" s="5" t="str">
        <f>IF(E1837="","",IFERROR(VLOOKUP(E1837,REGRAS_CST!$A$2:$B$200,2,FALSE),""))</f>
        <v/>
      </c>
      <c r="G1837" s="25"/>
      <c r="H1837" s="7">
        <v>8.9999999999999993E-3</v>
      </c>
      <c r="I1837" s="7">
        <v>1E-3</v>
      </c>
      <c r="J1837" s="9">
        <v>0</v>
      </c>
      <c r="K1837" s="5" t="str">
        <f>IF(E1837="","",IFERROR(VLOOKUP(E1837,REGRAS_CST!$A$2:$C$200,3,FALSE),""))</f>
        <v/>
      </c>
      <c r="L1837" s="10" t="str">
        <f>IF($G1837="", "", $G1837*(1-$V1837))</f>
        <v/>
      </c>
      <c r="M1837" s="30" t="str">
        <f t="shared" si="56"/>
        <v/>
      </c>
      <c r="N1837" s="30" t="str">
        <f t="shared" si="57"/>
        <v/>
      </c>
      <c r="O1837" s="5" t="str">
        <f>IF(D1837="","",
IF(AND(K1837&lt;&gt;"SIM",V1837&gt;0),"ERRO: % BC &gt; 0, mas NÃO permitida ❌",
IF(AND(K1837="SIM",V1837=0),"ATENÇÃO: BC permitida, mas % = 0 🔎",
"Base de cálculo aplicada corretamente ✅")))</f>
        <v/>
      </c>
      <c r="P1837" s="5" t="str">
        <f>IF(D1837="","",
IF(AND(Q1837&lt;&gt;"SIM",U1837&gt;0),"ERRO: % alíquota &gt; 0, mas NÃO permitida ❌",
IF(AND(Q1837="SIM",U1837=0),"ATENÇÃO: alíquota permitida, mas % = 0 🔎",
"Alíquota aplicada corretamente ✅")))</f>
        <v/>
      </c>
      <c r="Q1837" s="5" t="str">
        <f>IF(E1837="","",IFERROR(VLOOKUP(E1837,REGRAS_CST!$A$2:$D$200,4,FALSE),""))</f>
        <v/>
      </c>
      <c r="R1837" s="9"/>
      <c r="S1837" s="7">
        <f>IF($H1837="","",$H1837*(1-$U1837))</f>
        <v>8.9999999999999993E-3</v>
      </c>
      <c r="T1837" s="7">
        <f>IF($I1837="","",$I1837*(1-$U1837))</f>
        <v>1E-3</v>
      </c>
      <c r="U1837" s="7">
        <f>IFERROR(INDEX(BASE_CCLASSTRIB!$E:$E, MATCH(TEXT($D1837,"000000"), BASE_CCLASSTRIB!$A:$A, 0))/100, 0)</f>
        <v>0</v>
      </c>
      <c r="V1837" s="21">
        <f>IFERROR(INDEX(BASE_CCLASSTRIB!$F:$F, MATCH(TEXT($D1837,"000000"), BASE_CCLASSTRIB!$A:$A, 0))/100, 0)</f>
        <v>0</v>
      </c>
    </row>
    <row r="1838" spans="1:22" ht="15.75" customHeight="1" thickTop="1" thickBot="1">
      <c r="A1838" s="24"/>
      <c r="B1838" s="5"/>
      <c r="C1838" s="5"/>
      <c r="D1838" s="5"/>
      <c r="E1838" s="8" t="str">
        <f>IF(D1838="","",LEFT(D1838,3))</f>
        <v/>
      </c>
      <c r="F1838" s="5" t="str">
        <f>IF(E1838="","",IFERROR(VLOOKUP(E1838,REGRAS_CST!$A$2:$B$200,2,FALSE),""))</f>
        <v/>
      </c>
      <c r="G1838" s="25"/>
      <c r="H1838" s="7">
        <v>8.9999999999999993E-3</v>
      </c>
      <c r="I1838" s="7">
        <v>1E-3</v>
      </c>
      <c r="J1838" s="9">
        <v>0</v>
      </c>
      <c r="K1838" s="5" t="str">
        <f>IF(E1838="","",IFERROR(VLOOKUP(E1838,REGRAS_CST!$A$2:$C$200,3,FALSE),""))</f>
        <v/>
      </c>
      <c r="L1838" s="10" t="str">
        <f>IF($G1838="", "", $G1838*(1-$V1838))</f>
        <v/>
      </c>
      <c r="M1838" s="30" t="str">
        <f t="shared" si="56"/>
        <v/>
      </c>
      <c r="N1838" s="30" t="str">
        <f t="shared" si="57"/>
        <v/>
      </c>
      <c r="O1838" s="5" t="str">
        <f>IF(D1838="","",
IF(AND(K1838&lt;&gt;"SIM",V1838&gt;0),"ERRO: % BC &gt; 0, mas NÃO permitida ❌",
IF(AND(K1838="SIM",V1838=0),"ATENÇÃO: BC permitida, mas % = 0 🔎",
"Base de cálculo aplicada corretamente ✅")))</f>
        <v/>
      </c>
      <c r="P1838" s="5" t="str">
        <f>IF(D1838="","",
IF(AND(Q1838&lt;&gt;"SIM",U1838&gt;0),"ERRO: % alíquota &gt; 0, mas NÃO permitida ❌",
IF(AND(Q1838="SIM",U1838=0),"ATENÇÃO: alíquota permitida, mas % = 0 🔎",
"Alíquota aplicada corretamente ✅")))</f>
        <v/>
      </c>
      <c r="Q1838" s="5" t="str">
        <f>IF(E1838="","",IFERROR(VLOOKUP(E1838,REGRAS_CST!$A$2:$D$200,4,FALSE),""))</f>
        <v/>
      </c>
      <c r="R1838" s="9"/>
      <c r="S1838" s="7">
        <f>IF($H1838="","",$H1838*(1-$U1838))</f>
        <v>8.9999999999999993E-3</v>
      </c>
      <c r="T1838" s="7">
        <f>IF($I1838="","",$I1838*(1-$U1838))</f>
        <v>1E-3</v>
      </c>
      <c r="U1838" s="7">
        <f>IFERROR(INDEX(BASE_CCLASSTRIB!$E:$E, MATCH(TEXT($D1838,"000000"), BASE_CCLASSTRIB!$A:$A, 0))/100, 0)</f>
        <v>0</v>
      </c>
      <c r="V1838" s="21">
        <f>IFERROR(INDEX(BASE_CCLASSTRIB!$F:$F, MATCH(TEXT($D1838,"000000"), BASE_CCLASSTRIB!$A:$A, 0))/100, 0)</f>
        <v>0</v>
      </c>
    </row>
    <row r="1839" spans="1:22" ht="15.75" customHeight="1" thickTop="1" thickBot="1">
      <c r="A1839" s="24"/>
      <c r="B1839" s="5"/>
      <c r="C1839" s="5"/>
      <c r="D1839" s="5"/>
      <c r="E1839" s="8" t="str">
        <f>IF(D1839="","",LEFT(D1839,3))</f>
        <v/>
      </c>
      <c r="F1839" s="5" t="str">
        <f>IF(E1839="","",IFERROR(VLOOKUP(E1839,REGRAS_CST!$A$2:$B$200,2,FALSE),""))</f>
        <v/>
      </c>
      <c r="G1839" s="25"/>
      <c r="H1839" s="7">
        <v>8.9999999999999993E-3</v>
      </c>
      <c r="I1839" s="7">
        <v>1E-3</v>
      </c>
      <c r="J1839" s="9">
        <v>0</v>
      </c>
      <c r="K1839" s="5" t="str">
        <f>IF(E1839="","",IFERROR(VLOOKUP(E1839,REGRAS_CST!$A$2:$C$200,3,FALSE),""))</f>
        <v/>
      </c>
      <c r="L1839" s="10" t="str">
        <f>IF($G1839="", "", $G1839*(1-$V1839))</f>
        <v/>
      </c>
      <c r="M1839" s="30" t="str">
        <f t="shared" si="56"/>
        <v/>
      </c>
      <c r="N1839" s="30" t="str">
        <f t="shared" si="57"/>
        <v/>
      </c>
      <c r="O1839" s="5" t="str">
        <f>IF(D1839="","",
IF(AND(K1839&lt;&gt;"SIM",V1839&gt;0),"ERRO: % BC &gt; 0, mas NÃO permitida ❌",
IF(AND(K1839="SIM",V1839=0),"ATENÇÃO: BC permitida, mas % = 0 🔎",
"Base de cálculo aplicada corretamente ✅")))</f>
        <v/>
      </c>
      <c r="P1839" s="5" t="str">
        <f>IF(D1839="","",
IF(AND(Q1839&lt;&gt;"SIM",U1839&gt;0),"ERRO: % alíquota &gt; 0, mas NÃO permitida ❌",
IF(AND(Q1839="SIM",U1839=0),"ATENÇÃO: alíquota permitida, mas % = 0 🔎",
"Alíquota aplicada corretamente ✅")))</f>
        <v/>
      </c>
      <c r="Q1839" s="5" t="str">
        <f>IF(E1839="","",IFERROR(VLOOKUP(E1839,REGRAS_CST!$A$2:$D$200,4,FALSE),""))</f>
        <v/>
      </c>
      <c r="R1839" s="9"/>
      <c r="S1839" s="7">
        <f>IF($H1839="","",$H1839*(1-$U1839))</f>
        <v>8.9999999999999993E-3</v>
      </c>
      <c r="T1839" s="7">
        <f>IF($I1839="","",$I1839*(1-$U1839))</f>
        <v>1E-3</v>
      </c>
      <c r="U1839" s="7">
        <f>IFERROR(INDEX(BASE_CCLASSTRIB!$E:$E, MATCH(TEXT($D1839,"000000"), BASE_CCLASSTRIB!$A:$A, 0))/100, 0)</f>
        <v>0</v>
      </c>
      <c r="V1839" s="21">
        <f>IFERROR(INDEX(BASE_CCLASSTRIB!$F:$F, MATCH(TEXT($D1839,"000000"), BASE_CCLASSTRIB!$A:$A, 0))/100, 0)</f>
        <v>0</v>
      </c>
    </row>
    <row r="1840" spans="1:22" ht="15.75" customHeight="1" thickTop="1" thickBot="1">
      <c r="A1840" s="24"/>
      <c r="B1840" s="5"/>
      <c r="C1840" s="5"/>
      <c r="D1840" s="5"/>
      <c r="E1840" s="8" t="str">
        <f>IF(D1840="","",LEFT(D1840,3))</f>
        <v/>
      </c>
      <c r="F1840" s="5" t="str">
        <f>IF(E1840="","",IFERROR(VLOOKUP(E1840,REGRAS_CST!$A$2:$B$200,2,FALSE),""))</f>
        <v/>
      </c>
      <c r="G1840" s="25"/>
      <c r="H1840" s="7">
        <v>8.9999999999999993E-3</v>
      </c>
      <c r="I1840" s="7">
        <v>1E-3</v>
      </c>
      <c r="J1840" s="9">
        <v>0</v>
      </c>
      <c r="K1840" s="5" t="str">
        <f>IF(E1840="","",IFERROR(VLOOKUP(E1840,REGRAS_CST!$A$2:$C$200,3,FALSE),""))</f>
        <v/>
      </c>
      <c r="L1840" s="10" t="str">
        <f>IF($G1840="", "", $G1840*(1-$V1840))</f>
        <v/>
      </c>
      <c r="M1840" s="30" t="str">
        <f t="shared" si="56"/>
        <v/>
      </c>
      <c r="N1840" s="30" t="str">
        <f t="shared" si="57"/>
        <v/>
      </c>
      <c r="O1840" s="5" t="str">
        <f>IF(D1840="","",
IF(AND(K1840&lt;&gt;"SIM",V1840&gt;0),"ERRO: % BC &gt; 0, mas NÃO permitida ❌",
IF(AND(K1840="SIM",V1840=0),"ATENÇÃO: BC permitida, mas % = 0 🔎",
"Base de cálculo aplicada corretamente ✅")))</f>
        <v/>
      </c>
      <c r="P1840" s="5" t="str">
        <f>IF(D1840="","",
IF(AND(Q1840&lt;&gt;"SIM",U1840&gt;0),"ERRO: % alíquota &gt; 0, mas NÃO permitida ❌",
IF(AND(Q1840="SIM",U1840=0),"ATENÇÃO: alíquota permitida, mas % = 0 🔎",
"Alíquota aplicada corretamente ✅")))</f>
        <v/>
      </c>
      <c r="Q1840" s="5" t="str">
        <f>IF(E1840="","",IFERROR(VLOOKUP(E1840,REGRAS_CST!$A$2:$D$200,4,FALSE),""))</f>
        <v/>
      </c>
      <c r="R1840" s="9"/>
      <c r="S1840" s="7">
        <f>IF($H1840="","",$H1840*(1-$U1840))</f>
        <v>8.9999999999999993E-3</v>
      </c>
      <c r="T1840" s="7">
        <f>IF($I1840="","",$I1840*(1-$U1840))</f>
        <v>1E-3</v>
      </c>
      <c r="U1840" s="7">
        <f>IFERROR(INDEX(BASE_CCLASSTRIB!$E:$E, MATCH(TEXT($D1840,"000000"), BASE_CCLASSTRIB!$A:$A, 0))/100, 0)</f>
        <v>0</v>
      </c>
      <c r="V1840" s="21">
        <f>IFERROR(INDEX(BASE_CCLASSTRIB!$F:$F, MATCH(TEXT($D1840,"000000"), BASE_CCLASSTRIB!$A:$A, 0))/100, 0)</f>
        <v>0</v>
      </c>
    </row>
    <row r="1841" spans="1:22" ht="15.75" customHeight="1" thickTop="1" thickBot="1">
      <c r="A1841" s="24"/>
      <c r="B1841" s="5"/>
      <c r="C1841" s="5"/>
      <c r="D1841" s="5"/>
      <c r="E1841" s="8" t="str">
        <f>IF(D1841="","",LEFT(D1841,3))</f>
        <v/>
      </c>
      <c r="F1841" s="5" t="str">
        <f>IF(E1841="","",IFERROR(VLOOKUP(E1841,REGRAS_CST!$A$2:$B$200,2,FALSE),""))</f>
        <v/>
      </c>
      <c r="G1841" s="25"/>
      <c r="H1841" s="7">
        <v>8.9999999999999993E-3</v>
      </c>
      <c r="I1841" s="7">
        <v>1E-3</v>
      </c>
      <c r="J1841" s="9">
        <v>0</v>
      </c>
      <c r="K1841" s="5" t="str">
        <f>IF(E1841="","",IFERROR(VLOOKUP(E1841,REGRAS_CST!$A$2:$C$200,3,FALSE),""))</f>
        <v/>
      </c>
      <c r="L1841" s="10" t="str">
        <f>IF($G1841="", "", $G1841*(1-$V1841))</f>
        <v/>
      </c>
      <c r="M1841" s="30" t="str">
        <f t="shared" si="56"/>
        <v/>
      </c>
      <c r="N1841" s="30" t="str">
        <f t="shared" si="57"/>
        <v/>
      </c>
      <c r="O1841" s="5" t="str">
        <f>IF(D1841="","",
IF(AND(K1841&lt;&gt;"SIM",V1841&gt;0),"ERRO: % BC &gt; 0, mas NÃO permitida ❌",
IF(AND(K1841="SIM",V1841=0),"ATENÇÃO: BC permitida, mas % = 0 🔎",
"Base de cálculo aplicada corretamente ✅")))</f>
        <v/>
      </c>
      <c r="P1841" s="5" t="str">
        <f>IF(D1841="","",
IF(AND(Q1841&lt;&gt;"SIM",U1841&gt;0),"ERRO: % alíquota &gt; 0, mas NÃO permitida ❌",
IF(AND(Q1841="SIM",U1841=0),"ATENÇÃO: alíquota permitida, mas % = 0 🔎",
"Alíquota aplicada corretamente ✅")))</f>
        <v/>
      </c>
      <c r="Q1841" s="5" t="str">
        <f>IF(E1841="","",IFERROR(VLOOKUP(E1841,REGRAS_CST!$A$2:$D$200,4,FALSE),""))</f>
        <v/>
      </c>
      <c r="R1841" s="9"/>
      <c r="S1841" s="7">
        <f>IF($H1841="","",$H1841*(1-$U1841))</f>
        <v>8.9999999999999993E-3</v>
      </c>
      <c r="T1841" s="7">
        <f>IF($I1841="","",$I1841*(1-$U1841))</f>
        <v>1E-3</v>
      </c>
      <c r="U1841" s="7">
        <f>IFERROR(INDEX(BASE_CCLASSTRIB!$E:$E, MATCH(TEXT($D1841,"000000"), BASE_CCLASSTRIB!$A:$A, 0))/100, 0)</f>
        <v>0</v>
      </c>
      <c r="V1841" s="21">
        <f>IFERROR(INDEX(BASE_CCLASSTRIB!$F:$F, MATCH(TEXT($D1841,"000000"), BASE_CCLASSTRIB!$A:$A, 0))/100, 0)</f>
        <v>0</v>
      </c>
    </row>
    <row r="1842" spans="1:22" ht="15.75" customHeight="1" thickTop="1" thickBot="1">
      <c r="A1842" s="24"/>
      <c r="B1842" s="5"/>
      <c r="C1842" s="5"/>
      <c r="D1842" s="5"/>
      <c r="E1842" s="8" t="str">
        <f>IF(D1842="","",LEFT(D1842,3))</f>
        <v/>
      </c>
      <c r="F1842" s="5" t="str">
        <f>IF(E1842="","",IFERROR(VLOOKUP(E1842,REGRAS_CST!$A$2:$B$200,2,FALSE),""))</f>
        <v/>
      </c>
      <c r="G1842" s="25"/>
      <c r="H1842" s="7">
        <v>8.9999999999999993E-3</v>
      </c>
      <c r="I1842" s="7">
        <v>1E-3</v>
      </c>
      <c r="J1842" s="9">
        <v>0</v>
      </c>
      <c r="K1842" s="5" t="str">
        <f>IF(E1842="","",IFERROR(VLOOKUP(E1842,REGRAS_CST!$A$2:$C$200,3,FALSE),""))</f>
        <v/>
      </c>
      <c r="L1842" s="10" t="str">
        <f>IF($G1842="", "", $G1842*(1-$V1842))</f>
        <v/>
      </c>
      <c r="M1842" s="30" t="str">
        <f t="shared" si="56"/>
        <v/>
      </c>
      <c r="N1842" s="30" t="str">
        <f t="shared" si="57"/>
        <v/>
      </c>
      <c r="O1842" s="5" t="str">
        <f>IF(D1842="","",
IF(AND(K1842&lt;&gt;"SIM",V1842&gt;0),"ERRO: % BC &gt; 0, mas NÃO permitida ❌",
IF(AND(K1842="SIM",V1842=0),"ATENÇÃO: BC permitida, mas % = 0 🔎",
"Base de cálculo aplicada corretamente ✅")))</f>
        <v/>
      </c>
      <c r="P1842" s="5" t="str">
        <f>IF(D1842="","",
IF(AND(Q1842&lt;&gt;"SIM",U1842&gt;0),"ERRO: % alíquota &gt; 0, mas NÃO permitida ❌",
IF(AND(Q1842="SIM",U1842=0),"ATENÇÃO: alíquota permitida, mas % = 0 🔎",
"Alíquota aplicada corretamente ✅")))</f>
        <v/>
      </c>
      <c r="Q1842" s="5" t="str">
        <f>IF(E1842="","",IFERROR(VLOOKUP(E1842,REGRAS_CST!$A$2:$D$200,4,FALSE),""))</f>
        <v/>
      </c>
      <c r="R1842" s="9"/>
      <c r="S1842" s="7">
        <f>IF($H1842="","",$H1842*(1-$U1842))</f>
        <v>8.9999999999999993E-3</v>
      </c>
      <c r="T1842" s="7">
        <f>IF($I1842="","",$I1842*(1-$U1842))</f>
        <v>1E-3</v>
      </c>
      <c r="U1842" s="7">
        <f>IFERROR(INDEX(BASE_CCLASSTRIB!$E:$E, MATCH(TEXT($D1842,"000000"), BASE_CCLASSTRIB!$A:$A, 0))/100, 0)</f>
        <v>0</v>
      </c>
      <c r="V1842" s="21">
        <f>IFERROR(INDEX(BASE_CCLASSTRIB!$F:$F, MATCH(TEXT($D1842,"000000"), BASE_CCLASSTRIB!$A:$A, 0))/100, 0)</f>
        <v>0</v>
      </c>
    </row>
    <row r="1843" spans="1:22" ht="15.75" customHeight="1" thickTop="1" thickBot="1">
      <c r="A1843" s="24"/>
      <c r="B1843" s="5"/>
      <c r="C1843" s="5"/>
      <c r="D1843" s="5"/>
      <c r="E1843" s="8" t="str">
        <f>IF(D1843="","",LEFT(D1843,3))</f>
        <v/>
      </c>
      <c r="F1843" s="5" t="str">
        <f>IF(E1843="","",IFERROR(VLOOKUP(E1843,REGRAS_CST!$A$2:$B$200,2,FALSE),""))</f>
        <v/>
      </c>
      <c r="G1843" s="25"/>
      <c r="H1843" s="7">
        <v>8.9999999999999993E-3</v>
      </c>
      <c r="I1843" s="7">
        <v>1E-3</v>
      </c>
      <c r="J1843" s="9">
        <v>0</v>
      </c>
      <c r="K1843" s="5" t="str">
        <f>IF(E1843="","",IFERROR(VLOOKUP(E1843,REGRAS_CST!$A$2:$C$200,3,FALSE),""))</f>
        <v/>
      </c>
      <c r="L1843" s="10" t="str">
        <f>IF($G1843="", "", $G1843*(1-$V1843))</f>
        <v/>
      </c>
      <c r="M1843" s="30" t="str">
        <f t="shared" si="56"/>
        <v/>
      </c>
      <c r="N1843" s="30" t="str">
        <f t="shared" si="57"/>
        <v/>
      </c>
      <c r="O1843" s="5" t="str">
        <f>IF(D1843="","",
IF(AND(K1843&lt;&gt;"SIM",V1843&gt;0),"ERRO: % BC &gt; 0, mas NÃO permitida ❌",
IF(AND(K1843="SIM",V1843=0),"ATENÇÃO: BC permitida, mas % = 0 🔎",
"Base de cálculo aplicada corretamente ✅")))</f>
        <v/>
      </c>
      <c r="P1843" s="5" t="str">
        <f>IF(D1843="","",
IF(AND(Q1843&lt;&gt;"SIM",U1843&gt;0),"ERRO: % alíquota &gt; 0, mas NÃO permitida ❌",
IF(AND(Q1843="SIM",U1843=0),"ATENÇÃO: alíquota permitida, mas % = 0 🔎",
"Alíquota aplicada corretamente ✅")))</f>
        <v/>
      </c>
      <c r="Q1843" s="5" t="str">
        <f>IF(E1843="","",IFERROR(VLOOKUP(E1843,REGRAS_CST!$A$2:$D$200,4,FALSE),""))</f>
        <v/>
      </c>
      <c r="R1843" s="9"/>
      <c r="S1843" s="7">
        <f>IF($H1843="","",$H1843*(1-$U1843))</f>
        <v>8.9999999999999993E-3</v>
      </c>
      <c r="T1843" s="7">
        <f>IF($I1843="","",$I1843*(1-$U1843))</f>
        <v>1E-3</v>
      </c>
      <c r="U1843" s="7">
        <f>IFERROR(INDEX(BASE_CCLASSTRIB!$E:$E, MATCH(TEXT($D1843,"000000"), BASE_CCLASSTRIB!$A:$A, 0))/100, 0)</f>
        <v>0</v>
      </c>
      <c r="V1843" s="21">
        <f>IFERROR(INDEX(BASE_CCLASSTRIB!$F:$F, MATCH(TEXT($D1843,"000000"), BASE_CCLASSTRIB!$A:$A, 0))/100, 0)</f>
        <v>0</v>
      </c>
    </row>
    <row r="1844" spans="1:22" ht="15.75" customHeight="1" thickTop="1" thickBot="1">
      <c r="A1844" s="24"/>
      <c r="B1844" s="5"/>
      <c r="C1844" s="5"/>
      <c r="D1844" s="5"/>
      <c r="E1844" s="8" t="str">
        <f>IF(D1844="","",LEFT(D1844,3))</f>
        <v/>
      </c>
      <c r="F1844" s="5" t="str">
        <f>IF(E1844="","",IFERROR(VLOOKUP(E1844,REGRAS_CST!$A$2:$B$200,2,FALSE),""))</f>
        <v/>
      </c>
      <c r="G1844" s="25"/>
      <c r="H1844" s="7">
        <v>8.9999999999999993E-3</v>
      </c>
      <c r="I1844" s="7">
        <v>1E-3</v>
      </c>
      <c r="J1844" s="9">
        <v>0</v>
      </c>
      <c r="K1844" s="5" t="str">
        <f>IF(E1844="","",IFERROR(VLOOKUP(E1844,REGRAS_CST!$A$2:$C$200,3,FALSE),""))</f>
        <v/>
      </c>
      <c r="L1844" s="10" t="str">
        <f>IF($G1844="", "", $G1844*(1-$V1844))</f>
        <v/>
      </c>
      <c r="M1844" s="30" t="str">
        <f t="shared" si="56"/>
        <v/>
      </c>
      <c r="N1844" s="30" t="str">
        <f t="shared" si="57"/>
        <v/>
      </c>
      <c r="O1844" s="5" t="str">
        <f>IF(D1844="","",
IF(AND(K1844&lt;&gt;"SIM",V1844&gt;0),"ERRO: % BC &gt; 0, mas NÃO permitida ❌",
IF(AND(K1844="SIM",V1844=0),"ATENÇÃO: BC permitida, mas % = 0 🔎",
"Base de cálculo aplicada corretamente ✅")))</f>
        <v/>
      </c>
      <c r="P1844" s="5" t="str">
        <f>IF(D1844="","",
IF(AND(Q1844&lt;&gt;"SIM",U1844&gt;0),"ERRO: % alíquota &gt; 0, mas NÃO permitida ❌",
IF(AND(Q1844="SIM",U1844=0),"ATENÇÃO: alíquota permitida, mas % = 0 🔎",
"Alíquota aplicada corretamente ✅")))</f>
        <v/>
      </c>
      <c r="Q1844" s="5" t="str">
        <f>IF(E1844="","",IFERROR(VLOOKUP(E1844,REGRAS_CST!$A$2:$D$200,4,FALSE),""))</f>
        <v/>
      </c>
      <c r="R1844" s="9"/>
      <c r="S1844" s="7">
        <f>IF($H1844="","",$H1844*(1-$U1844))</f>
        <v>8.9999999999999993E-3</v>
      </c>
      <c r="T1844" s="7">
        <f>IF($I1844="","",$I1844*(1-$U1844))</f>
        <v>1E-3</v>
      </c>
      <c r="U1844" s="7">
        <f>IFERROR(INDEX(BASE_CCLASSTRIB!$E:$E, MATCH(TEXT($D1844,"000000"), BASE_CCLASSTRIB!$A:$A, 0))/100, 0)</f>
        <v>0</v>
      </c>
      <c r="V1844" s="21">
        <f>IFERROR(INDEX(BASE_CCLASSTRIB!$F:$F, MATCH(TEXT($D1844,"000000"), BASE_CCLASSTRIB!$A:$A, 0))/100, 0)</f>
        <v>0</v>
      </c>
    </row>
    <row r="1845" spans="1:22" ht="15.75" customHeight="1" thickTop="1" thickBot="1">
      <c r="A1845" s="24"/>
      <c r="B1845" s="5"/>
      <c r="C1845" s="5"/>
      <c r="D1845" s="5"/>
      <c r="E1845" s="8" t="str">
        <f>IF(D1845="","",LEFT(D1845,3))</f>
        <v/>
      </c>
      <c r="F1845" s="5" t="str">
        <f>IF(E1845="","",IFERROR(VLOOKUP(E1845,REGRAS_CST!$A$2:$B$200,2,FALSE),""))</f>
        <v/>
      </c>
      <c r="G1845" s="25"/>
      <c r="H1845" s="7">
        <v>8.9999999999999993E-3</v>
      </c>
      <c r="I1845" s="7">
        <v>1E-3</v>
      </c>
      <c r="J1845" s="9">
        <v>0</v>
      </c>
      <c r="K1845" s="5" t="str">
        <f>IF(E1845="","",IFERROR(VLOOKUP(E1845,REGRAS_CST!$A$2:$C$200,3,FALSE),""))</f>
        <v/>
      </c>
      <c r="L1845" s="10" t="str">
        <f>IF($G1845="", "", $G1845*(1-$V1845))</f>
        <v/>
      </c>
      <c r="M1845" s="30" t="str">
        <f t="shared" si="56"/>
        <v/>
      </c>
      <c r="N1845" s="30" t="str">
        <f t="shared" si="57"/>
        <v/>
      </c>
      <c r="O1845" s="5" t="str">
        <f>IF(D1845="","",
IF(AND(K1845&lt;&gt;"SIM",V1845&gt;0),"ERRO: % BC &gt; 0, mas NÃO permitida ❌",
IF(AND(K1845="SIM",V1845=0),"ATENÇÃO: BC permitida, mas % = 0 🔎",
"Base de cálculo aplicada corretamente ✅")))</f>
        <v/>
      </c>
      <c r="P1845" s="5" t="str">
        <f>IF(D1845="","",
IF(AND(Q1845&lt;&gt;"SIM",U1845&gt;0),"ERRO: % alíquota &gt; 0, mas NÃO permitida ❌",
IF(AND(Q1845="SIM",U1845=0),"ATENÇÃO: alíquota permitida, mas % = 0 🔎",
"Alíquota aplicada corretamente ✅")))</f>
        <v/>
      </c>
      <c r="Q1845" s="5" t="str">
        <f>IF(E1845="","",IFERROR(VLOOKUP(E1845,REGRAS_CST!$A$2:$D$200,4,FALSE),""))</f>
        <v/>
      </c>
      <c r="R1845" s="9"/>
      <c r="S1845" s="7">
        <f>IF($H1845="","",$H1845*(1-$U1845))</f>
        <v>8.9999999999999993E-3</v>
      </c>
      <c r="T1845" s="7">
        <f>IF($I1845="","",$I1845*(1-$U1845))</f>
        <v>1E-3</v>
      </c>
      <c r="U1845" s="7">
        <f>IFERROR(INDEX(BASE_CCLASSTRIB!$E:$E, MATCH(TEXT($D1845,"000000"), BASE_CCLASSTRIB!$A:$A, 0))/100, 0)</f>
        <v>0</v>
      </c>
      <c r="V1845" s="21">
        <f>IFERROR(INDEX(BASE_CCLASSTRIB!$F:$F, MATCH(TEXT($D1845,"000000"), BASE_CCLASSTRIB!$A:$A, 0))/100, 0)</f>
        <v>0</v>
      </c>
    </row>
    <row r="1846" spans="1:22" ht="15.75" customHeight="1" thickTop="1" thickBot="1">
      <c r="A1846" s="24"/>
      <c r="B1846" s="5"/>
      <c r="C1846" s="5"/>
      <c r="D1846" s="5"/>
      <c r="E1846" s="8" t="str">
        <f>IF(D1846="","",LEFT(D1846,3))</f>
        <v/>
      </c>
      <c r="F1846" s="5" t="str">
        <f>IF(E1846="","",IFERROR(VLOOKUP(E1846,REGRAS_CST!$A$2:$B$200,2,FALSE),""))</f>
        <v/>
      </c>
      <c r="G1846" s="25"/>
      <c r="H1846" s="7">
        <v>8.9999999999999993E-3</v>
      </c>
      <c r="I1846" s="7">
        <v>1E-3</v>
      </c>
      <c r="J1846" s="9">
        <v>0</v>
      </c>
      <c r="K1846" s="5" t="str">
        <f>IF(E1846="","",IFERROR(VLOOKUP(E1846,REGRAS_CST!$A$2:$C$200,3,FALSE),""))</f>
        <v/>
      </c>
      <c r="L1846" s="10" t="str">
        <f>IF($G1846="", "", $G1846*(1-$V1846))</f>
        <v/>
      </c>
      <c r="M1846" s="30" t="str">
        <f t="shared" si="56"/>
        <v/>
      </c>
      <c r="N1846" s="30" t="str">
        <f t="shared" si="57"/>
        <v/>
      </c>
      <c r="O1846" s="5" t="str">
        <f>IF(D1846="","",
IF(AND(K1846&lt;&gt;"SIM",V1846&gt;0),"ERRO: % BC &gt; 0, mas NÃO permitida ❌",
IF(AND(K1846="SIM",V1846=0),"ATENÇÃO: BC permitida, mas % = 0 🔎",
"Base de cálculo aplicada corretamente ✅")))</f>
        <v/>
      </c>
      <c r="P1846" s="5" t="str">
        <f>IF(D1846="","",
IF(AND(Q1846&lt;&gt;"SIM",U1846&gt;0),"ERRO: % alíquota &gt; 0, mas NÃO permitida ❌",
IF(AND(Q1846="SIM",U1846=0),"ATENÇÃO: alíquota permitida, mas % = 0 🔎",
"Alíquota aplicada corretamente ✅")))</f>
        <v/>
      </c>
      <c r="Q1846" s="5" t="str">
        <f>IF(E1846="","",IFERROR(VLOOKUP(E1846,REGRAS_CST!$A$2:$D$200,4,FALSE),""))</f>
        <v/>
      </c>
      <c r="R1846" s="9"/>
      <c r="S1846" s="7">
        <f>IF($H1846="","",$H1846*(1-$U1846))</f>
        <v>8.9999999999999993E-3</v>
      </c>
      <c r="T1846" s="7">
        <f>IF($I1846="","",$I1846*(1-$U1846))</f>
        <v>1E-3</v>
      </c>
      <c r="U1846" s="7">
        <f>IFERROR(INDEX(BASE_CCLASSTRIB!$E:$E, MATCH(TEXT($D1846,"000000"), BASE_CCLASSTRIB!$A:$A, 0))/100, 0)</f>
        <v>0</v>
      </c>
      <c r="V1846" s="21">
        <f>IFERROR(INDEX(BASE_CCLASSTRIB!$F:$F, MATCH(TEXT($D1846,"000000"), BASE_CCLASSTRIB!$A:$A, 0))/100, 0)</f>
        <v>0</v>
      </c>
    </row>
    <row r="1847" spans="1:22" ht="15.75" customHeight="1" thickTop="1" thickBot="1">
      <c r="A1847" s="24"/>
      <c r="B1847" s="5"/>
      <c r="C1847" s="5"/>
      <c r="D1847" s="5"/>
      <c r="E1847" s="8" t="str">
        <f>IF(D1847="","",LEFT(D1847,3))</f>
        <v/>
      </c>
      <c r="F1847" s="5" t="str">
        <f>IF(E1847="","",IFERROR(VLOOKUP(E1847,REGRAS_CST!$A$2:$B$200,2,FALSE),""))</f>
        <v/>
      </c>
      <c r="G1847" s="25"/>
      <c r="H1847" s="7">
        <v>8.9999999999999993E-3</v>
      </c>
      <c r="I1847" s="7">
        <v>1E-3</v>
      </c>
      <c r="J1847" s="9">
        <v>0</v>
      </c>
      <c r="K1847" s="5" t="str">
        <f>IF(E1847="","",IFERROR(VLOOKUP(E1847,REGRAS_CST!$A$2:$C$200,3,FALSE),""))</f>
        <v/>
      </c>
      <c r="L1847" s="10" t="str">
        <f>IF($G1847="", "", $G1847*(1-$V1847))</f>
        <v/>
      </c>
      <c r="M1847" s="30" t="str">
        <f t="shared" si="56"/>
        <v/>
      </c>
      <c r="N1847" s="30" t="str">
        <f t="shared" si="57"/>
        <v/>
      </c>
      <c r="O1847" s="5" t="str">
        <f>IF(D1847="","",
IF(AND(K1847&lt;&gt;"SIM",V1847&gt;0),"ERRO: % BC &gt; 0, mas NÃO permitida ❌",
IF(AND(K1847="SIM",V1847=0),"ATENÇÃO: BC permitida, mas % = 0 🔎",
"Base de cálculo aplicada corretamente ✅")))</f>
        <v/>
      </c>
      <c r="P1847" s="5" t="str">
        <f>IF(D1847="","",
IF(AND(Q1847&lt;&gt;"SIM",U1847&gt;0),"ERRO: % alíquota &gt; 0, mas NÃO permitida ❌",
IF(AND(Q1847="SIM",U1847=0),"ATENÇÃO: alíquota permitida, mas % = 0 🔎",
"Alíquota aplicada corretamente ✅")))</f>
        <v/>
      </c>
      <c r="Q1847" s="5" t="str">
        <f>IF(E1847="","",IFERROR(VLOOKUP(E1847,REGRAS_CST!$A$2:$D$200,4,FALSE),""))</f>
        <v/>
      </c>
      <c r="R1847" s="9"/>
      <c r="S1847" s="7">
        <f>IF($H1847="","",$H1847*(1-$U1847))</f>
        <v>8.9999999999999993E-3</v>
      </c>
      <c r="T1847" s="7">
        <f>IF($I1847="","",$I1847*(1-$U1847))</f>
        <v>1E-3</v>
      </c>
      <c r="U1847" s="7">
        <f>IFERROR(INDEX(BASE_CCLASSTRIB!$E:$E, MATCH(TEXT($D1847,"000000"), BASE_CCLASSTRIB!$A:$A, 0))/100, 0)</f>
        <v>0</v>
      </c>
      <c r="V1847" s="21">
        <f>IFERROR(INDEX(BASE_CCLASSTRIB!$F:$F, MATCH(TEXT($D1847,"000000"), BASE_CCLASSTRIB!$A:$A, 0))/100, 0)</f>
        <v>0</v>
      </c>
    </row>
    <row r="1848" spans="1:22" ht="15.75" customHeight="1" thickTop="1" thickBot="1">
      <c r="A1848" s="24"/>
      <c r="B1848" s="5"/>
      <c r="C1848" s="5"/>
      <c r="D1848" s="5"/>
      <c r="E1848" s="8" t="str">
        <f>IF(D1848="","",LEFT(D1848,3))</f>
        <v/>
      </c>
      <c r="F1848" s="5" t="str">
        <f>IF(E1848="","",IFERROR(VLOOKUP(E1848,REGRAS_CST!$A$2:$B$200,2,FALSE),""))</f>
        <v/>
      </c>
      <c r="G1848" s="25"/>
      <c r="H1848" s="7">
        <v>8.9999999999999993E-3</v>
      </c>
      <c r="I1848" s="7">
        <v>1E-3</v>
      </c>
      <c r="J1848" s="9">
        <v>0</v>
      </c>
      <c r="K1848" s="5" t="str">
        <f>IF(E1848="","",IFERROR(VLOOKUP(E1848,REGRAS_CST!$A$2:$C$200,3,FALSE),""))</f>
        <v/>
      </c>
      <c r="L1848" s="10" t="str">
        <f>IF($G1848="", "", $G1848*(1-$V1848))</f>
        <v/>
      </c>
      <c r="M1848" s="30" t="str">
        <f t="shared" si="56"/>
        <v/>
      </c>
      <c r="N1848" s="30" t="str">
        <f t="shared" si="57"/>
        <v/>
      </c>
      <c r="O1848" s="5" t="str">
        <f>IF(D1848="","",
IF(AND(K1848&lt;&gt;"SIM",V1848&gt;0),"ERRO: % BC &gt; 0, mas NÃO permitida ❌",
IF(AND(K1848="SIM",V1848=0),"ATENÇÃO: BC permitida, mas % = 0 🔎",
"Base de cálculo aplicada corretamente ✅")))</f>
        <v/>
      </c>
      <c r="P1848" s="5" t="str">
        <f>IF(D1848="","",
IF(AND(Q1848&lt;&gt;"SIM",U1848&gt;0),"ERRO: % alíquota &gt; 0, mas NÃO permitida ❌",
IF(AND(Q1848="SIM",U1848=0),"ATENÇÃO: alíquota permitida, mas % = 0 🔎",
"Alíquota aplicada corretamente ✅")))</f>
        <v/>
      </c>
      <c r="Q1848" s="5" t="str">
        <f>IF(E1848="","",IFERROR(VLOOKUP(E1848,REGRAS_CST!$A$2:$D$200,4,FALSE),""))</f>
        <v/>
      </c>
      <c r="R1848" s="9"/>
      <c r="S1848" s="7">
        <f>IF($H1848="","",$H1848*(1-$U1848))</f>
        <v>8.9999999999999993E-3</v>
      </c>
      <c r="T1848" s="7">
        <f>IF($I1848="","",$I1848*(1-$U1848))</f>
        <v>1E-3</v>
      </c>
      <c r="U1848" s="7">
        <f>IFERROR(INDEX(BASE_CCLASSTRIB!$E:$E, MATCH(TEXT($D1848,"000000"), BASE_CCLASSTRIB!$A:$A, 0))/100, 0)</f>
        <v>0</v>
      </c>
      <c r="V1848" s="21">
        <f>IFERROR(INDEX(BASE_CCLASSTRIB!$F:$F, MATCH(TEXT($D1848,"000000"), BASE_CCLASSTRIB!$A:$A, 0))/100, 0)</f>
        <v>0</v>
      </c>
    </row>
    <row r="1849" spans="1:22" ht="15.75" customHeight="1" thickTop="1" thickBot="1">
      <c r="A1849" s="24"/>
      <c r="B1849" s="5"/>
      <c r="C1849" s="5"/>
      <c r="D1849" s="5"/>
      <c r="E1849" s="8" t="str">
        <f>IF(D1849="","",LEFT(D1849,3))</f>
        <v/>
      </c>
      <c r="F1849" s="5" t="str">
        <f>IF(E1849="","",IFERROR(VLOOKUP(E1849,REGRAS_CST!$A$2:$B$200,2,FALSE),""))</f>
        <v/>
      </c>
      <c r="G1849" s="25"/>
      <c r="H1849" s="7">
        <v>8.9999999999999993E-3</v>
      </c>
      <c r="I1849" s="7">
        <v>1E-3</v>
      </c>
      <c r="J1849" s="9">
        <v>0</v>
      </c>
      <c r="K1849" s="5" t="str">
        <f>IF(E1849="","",IFERROR(VLOOKUP(E1849,REGRAS_CST!$A$2:$C$200,3,FALSE),""))</f>
        <v/>
      </c>
      <c r="L1849" s="10" t="str">
        <f>IF($G1849="", "", $G1849*(1-$V1849))</f>
        <v/>
      </c>
      <c r="M1849" s="30" t="str">
        <f t="shared" si="56"/>
        <v/>
      </c>
      <c r="N1849" s="30" t="str">
        <f t="shared" si="57"/>
        <v/>
      </c>
      <c r="O1849" s="5" t="str">
        <f>IF(D1849="","",
IF(AND(K1849&lt;&gt;"SIM",V1849&gt;0),"ERRO: % BC &gt; 0, mas NÃO permitida ❌",
IF(AND(K1849="SIM",V1849=0),"ATENÇÃO: BC permitida, mas % = 0 🔎",
"Base de cálculo aplicada corretamente ✅")))</f>
        <v/>
      </c>
      <c r="P1849" s="5" t="str">
        <f>IF(D1849="","",
IF(AND(Q1849&lt;&gt;"SIM",U1849&gt;0),"ERRO: % alíquota &gt; 0, mas NÃO permitida ❌",
IF(AND(Q1849="SIM",U1849=0),"ATENÇÃO: alíquota permitida, mas % = 0 🔎",
"Alíquota aplicada corretamente ✅")))</f>
        <v/>
      </c>
      <c r="Q1849" s="5" t="str">
        <f>IF(E1849="","",IFERROR(VLOOKUP(E1849,REGRAS_CST!$A$2:$D$200,4,FALSE),""))</f>
        <v/>
      </c>
      <c r="R1849" s="9"/>
      <c r="S1849" s="7">
        <f>IF($H1849="","",$H1849*(1-$U1849))</f>
        <v>8.9999999999999993E-3</v>
      </c>
      <c r="T1849" s="7">
        <f>IF($I1849="","",$I1849*(1-$U1849))</f>
        <v>1E-3</v>
      </c>
      <c r="U1849" s="7">
        <f>IFERROR(INDEX(BASE_CCLASSTRIB!$E:$E, MATCH(TEXT($D1849,"000000"), BASE_CCLASSTRIB!$A:$A, 0))/100, 0)</f>
        <v>0</v>
      </c>
      <c r="V1849" s="21">
        <f>IFERROR(INDEX(BASE_CCLASSTRIB!$F:$F, MATCH(TEXT($D1849,"000000"), BASE_CCLASSTRIB!$A:$A, 0))/100, 0)</f>
        <v>0</v>
      </c>
    </row>
    <row r="1850" spans="1:22" ht="15.75" customHeight="1" thickTop="1" thickBot="1">
      <c r="A1850" s="24"/>
      <c r="B1850" s="5"/>
      <c r="C1850" s="5"/>
      <c r="D1850" s="5"/>
      <c r="E1850" s="8" t="str">
        <f>IF(D1850="","",LEFT(D1850,3))</f>
        <v/>
      </c>
      <c r="F1850" s="5" t="str">
        <f>IF(E1850="","",IFERROR(VLOOKUP(E1850,REGRAS_CST!$A$2:$B$200,2,FALSE),""))</f>
        <v/>
      </c>
      <c r="G1850" s="25"/>
      <c r="H1850" s="7">
        <v>8.9999999999999993E-3</v>
      </c>
      <c r="I1850" s="7">
        <v>1E-3</v>
      </c>
      <c r="J1850" s="9">
        <v>0</v>
      </c>
      <c r="K1850" s="5" t="str">
        <f>IF(E1850="","",IFERROR(VLOOKUP(E1850,REGRAS_CST!$A$2:$C$200,3,FALSE),""))</f>
        <v/>
      </c>
      <c r="L1850" s="10" t="str">
        <f>IF($G1850="", "", $G1850*(1-$V1850))</f>
        <v/>
      </c>
      <c r="M1850" s="30" t="str">
        <f t="shared" si="56"/>
        <v/>
      </c>
      <c r="N1850" s="30" t="str">
        <f t="shared" si="57"/>
        <v/>
      </c>
      <c r="O1850" s="5" t="str">
        <f>IF(D1850="","",
IF(AND(K1850&lt;&gt;"SIM",V1850&gt;0),"ERRO: % BC &gt; 0, mas NÃO permitida ❌",
IF(AND(K1850="SIM",V1850=0),"ATENÇÃO: BC permitida, mas % = 0 🔎",
"Base de cálculo aplicada corretamente ✅")))</f>
        <v/>
      </c>
      <c r="P1850" s="5" t="str">
        <f>IF(D1850="","",
IF(AND(Q1850&lt;&gt;"SIM",U1850&gt;0),"ERRO: % alíquota &gt; 0, mas NÃO permitida ❌",
IF(AND(Q1850="SIM",U1850=0),"ATENÇÃO: alíquota permitida, mas % = 0 🔎",
"Alíquota aplicada corretamente ✅")))</f>
        <v/>
      </c>
      <c r="Q1850" s="5" t="str">
        <f>IF(E1850="","",IFERROR(VLOOKUP(E1850,REGRAS_CST!$A$2:$D$200,4,FALSE),""))</f>
        <v/>
      </c>
      <c r="R1850" s="9"/>
      <c r="S1850" s="7">
        <f>IF($H1850="","",$H1850*(1-$U1850))</f>
        <v>8.9999999999999993E-3</v>
      </c>
      <c r="T1850" s="7">
        <f>IF($I1850="","",$I1850*(1-$U1850))</f>
        <v>1E-3</v>
      </c>
      <c r="U1850" s="7">
        <f>IFERROR(INDEX(BASE_CCLASSTRIB!$E:$E, MATCH(TEXT($D1850,"000000"), BASE_CCLASSTRIB!$A:$A, 0))/100, 0)</f>
        <v>0</v>
      </c>
      <c r="V1850" s="21">
        <f>IFERROR(INDEX(BASE_CCLASSTRIB!$F:$F, MATCH(TEXT($D1850,"000000"), BASE_CCLASSTRIB!$A:$A, 0))/100, 0)</f>
        <v>0</v>
      </c>
    </row>
    <row r="1851" spans="1:22" ht="15.75" customHeight="1" thickTop="1" thickBot="1">
      <c r="A1851" s="24"/>
      <c r="B1851" s="5"/>
      <c r="C1851" s="5"/>
      <c r="D1851" s="5"/>
      <c r="E1851" s="8" t="str">
        <f>IF(D1851="","",LEFT(D1851,3))</f>
        <v/>
      </c>
      <c r="F1851" s="5" t="str">
        <f>IF(E1851="","",IFERROR(VLOOKUP(E1851,REGRAS_CST!$A$2:$B$200,2,FALSE),""))</f>
        <v/>
      </c>
      <c r="G1851" s="25"/>
      <c r="H1851" s="7">
        <v>8.9999999999999993E-3</v>
      </c>
      <c r="I1851" s="7">
        <v>1E-3</v>
      </c>
      <c r="J1851" s="9">
        <v>0</v>
      </c>
      <c r="K1851" s="5" t="str">
        <f>IF(E1851="","",IFERROR(VLOOKUP(E1851,REGRAS_CST!$A$2:$C$200,3,FALSE),""))</f>
        <v/>
      </c>
      <c r="L1851" s="10" t="str">
        <f>IF($G1851="", "", $G1851*(1-$V1851))</f>
        <v/>
      </c>
      <c r="M1851" s="30" t="str">
        <f t="shared" si="56"/>
        <v/>
      </c>
      <c r="N1851" s="30" t="str">
        <f t="shared" si="57"/>
        <v/>
      </c>
      <c r="O1851" s="5" t="str">
        <f>IF(D1851="","",
IF(AND(K1851&lt;&gt;"SIM",V1851&gt;0),"ERRO: % BC &gt; 0, mas NÃO permitida ❌",
IF(AND(K1851="SIM",V1851=0),"ATENÇÃO: BC permitida, mas % = 0 🔎",
"Base de cálculo aplicada corretamente ✅")))</f>
        <v/>
      </c>
      <c r="P1851" s="5" t="str">
        <f>IF(D1851="","",
IF(AND(Q1851&lt;&gt;"SIM",U1851&gt;0),"ERRO: % alíquota &gt; 0, mas NÃO permitida ❌",
IF(AND(Q1851="SIM",U1851=0),"ATENÇÃO: alíquota permitida, mas % = 0 🔎",
"Alíquota aplicada corretamente ✅")))</f>
        <v/>
      </c>
      <c r="Q1851" s="5" t="str">
        <f>IF(E1851="","",IFERROR(VLOOKUP(E1851,REGRAS_CST!$A$2:$D$200,4,FALSE),""))</f>
        <v/>
      </c>
      <c r="R1851" s="9"/>
      <c r="S1851" s="7">
        <f>IF($H1851="","",$H1851*(1-$U1851))</f>
        <v>8.9999999999999993E-3</v>
      </c>
      <c r="T1851" s="7">
        <f>IF($I1851="","",$I1851*(1-$U1851))</f>
        <v>1E-3</v>
      </c>
      <c r="U1851" s="7">
        <f>IFERROR(INDEX(BASE_CCLASSTRIB!$E:$E, MATCH(TEXT($D1851,"000000"), BASE_CCLASSTRIB!$A:$A, 0))/100, 0)</f>
        <v>0</v>
      </c>
      <c r="V1851" s="21">
        <f>IFERROR(INDEX(BASE_CCLASSTRIB!$F:$F, MATCH(TEXT($D1851,"000000"), BASE_CCLASSTRIB!$A:$A, 0))/100, 0)</f>
        <v>0</v>
      </c>
    </row>
    <row r="1852" spans="1:22" ht="15.75" customHeight="1" thickTop="1" thickBot="1">
      <c r="A1852" s="24"/>
      <c r="B1852" s="5"/>
      <c r="C1852" s="5"/>
      <c r="D1852" s="5"/>
      <c r="E1852" s="8" t="str">
        <f>IF(D1852="","",LEFT(D1852,3))</f>
        <v/>
      </c>
      <c r="F1852" s="5" t="str">
        <f>IF(E1852="","",IFERROR(VLOOKUP(E1852,REGRAS_CST!$A$2:$B$200,2,FALSE),""))</f>
        <v/>
      </c>
      <c r="G1852" s="25"/>
      <c r="H1852" s="7">
        <v>8.9999999999999993E-3</v>
      </c>
      <c r="I1852" s="7">
        <v>1E-3</v>
      </c>
      <c r="J1852" s="9">
        <v>0</v>
      </c>
      <c r="K1852" s="5" t="str">
        <f>IF(E1852="","",IFERROR(VLOOKUP(E1852,REGRAS_CST!$A$2:$C$200,3,FALSE),""))</f>
        <v/>
      </c>
      <c r="L1852" s="10" t="str">
        <f>IF($G1852="", "", $G1852*(1-$V1852))</f>
        <v/>
      </c>
      <c r="M1852" s="30" t="str">
        <f t="shared" si="56"/>
        <v/>
      </c>
      <c r="N1852" s="30" t="str">
        <f t="shared" si="57"/>
        <v/>
      </c>
      <c r="O1852" s="5" t="str">
        <f>IF(D1852="","",
IF(AND(K1852&lt;&gt;"SIM",V1852&gt;0),"ERRO: % BC &gt; 0, mas NÃO permitida ❌",
IF(AND(K1852="SIM",V1852=0),"ATENÇÃO: BC permitida, mas % = 0 🔎",
"Base de cálculo aplicada corretamente ✅")))</f>
        <v/>
      </c>
      <c r="P1852" s="5" t="str">
        <f>IF(D1852="","",
IF(AND(Q1852&lt;&gt;"SIM",U1852&gt;0),"ERRO: % alíquota &gt; 0, mas NÃO permitida ❌",
IF(AND(Q1852="SIM",U1852=0),"ATENÇÃO: alíquota permitida, mas % = 0 🔎",
"Alíquota aplicada corretamente ✅")))</f>
        <v/>
      </c>
      <c r="Q1852" s="5" t="str">
        <f>IF(E1852="","",IFERROR(VLOOKUP(E1852,REGRAS_CST!$A$2:$D$200,4,FALSE),""))</f>
        <v/>
      </c>
      <c r="R1852" s="9"/>
      <c r="S1852" s="7">
        <f>IF($H1852="","",$H1852*(1-$U1852))</f>
        <v>8.9999999999999993E-3</v>
      </c>
      <c r="T1852" s="7">
        <f>IF($I1852="","",$I1852*(1-$U1852))</f>
        <v>1E-3</v>
      </c>
      <c r="U1852" s="7">
        <f>IFERROR(INDEX(BASE_CCLASSTRIB!$E:$E, MATCH(TEXT($D1852,"000000"), BASE_CCLASSTRIB!$A:$A, 0))/100, 0)</f>
        <v>0</v>
      </c>
      <c r="V1852" s="21">
        <f>IFERROR(INDEX(BASE_CCLASSTRIB!$F:$F, MATCH(TEXT($D1852,"000000"), BASE_CCLASSTRIB!$A:$A, 0))/100, 0)</f>
        <v>0</v>
      </c>
    </row>
    <row r="1853" spans="1:22" ht="15.75" customHeight="1" thickTop="1" thickBot="1">
      <c r="A1853" s="24"/>
      <c r="B1853" s="5"/>
      <c r="C1853" s="5"/>
      <c r="D1853" s="5"/>
      <c r="E1853" s="8" t="str">
        <f>IF(D1853="","",LEFT(D1853,3))</f>
        <v/>
      </c>
      <c r="F1853" s="5" t="str">
        <f>IF(E1853="","",IFERROR(VLOOKUP(E1853,REGRAS_CST!$A$2:$B$200,2,FALSE),""))</f>
        <v/>
      </c>
      <c r="G1853" s="25"/>
      <c r="H1853" s="7">
        <v>8.9999999999999993E-3</v>
      </c>
      <c r="I1853" s="7">
        <v>1E-3</v>
      </c>
      <c r="J1853" s="9">
        <v>0</v>
      </c>
      <c r="K1853" s="5" t="str">
        <f>IF(E1853="","",IFERROR(VLOOKUP(E1853,REGRAS_CST!$A$2:$C$200,3,FALSE),""))</f>
        <v/>
      </c>
      <c r="L1853" s="10" t="str">
        <f>IF($G1853="", "", $G1853*(1-$V1853))</f>
        <v/>
      </c>
      <c r="M1853" s="30" t="str">
        <f t="shared" si="56"/>
        <v/>
      </c>
      <c r="N1853" s="30" t="str">
        <f t="shared" si="57"/>
        <v/>
      </c>
      <c r="O1853" s="5" t="str">
        <f>IF(D1853="","",
IF(AND(K1853&lt;&gt;"SIM",V1853&gt;0),"ERRO: % BC &gt; 0, mas NÃO permitida ❌",
IF(AND(K1853="SIM",V1853=0),"ATENÇÃO: BC permitida, mas % = 0 🔎",
"Base de cálculo aplicada corretamente ✅")))</f>
        <v/>
      </c>
      <c r="P1853" s="5" t="str">
        <f>IF(D1853="","",
IF(AND(Q1853&lt;&gt;"SIM",U1853&gt;0),"ERRO: % alíquota &gt; 0, mas NÃO permitida ❌",
IF(AND(Q1853="SIM",U1853=0),"ATENÇÃO: alíquota permitida, mas % = 0 🔎",
"Alíquota aplicada corretamente ✅")))</f>
        <v/>
      </c>
      <c r="Q1853" s="5" t="str">
        <f>IF(E1853="","",IFERROR(VLOOKUP(E1853,REGRAS_CST!$A$2:$D$200,4,FALSE),""))</f>
        <v/>
      </c>
      <c r="R1853" s="9"/>
      <c r="S1853" s="7">
        <f>IF($H1853="","",$H1853*(1-$U1853))</f>
        <v>8.9999999999999993E-3</v>
      </c>
      <c r="T1853" s="7">
        <f>IF($I1853="","",$I1853*(1-$U1853))</f>
        <v>1E-3</v>
      </c>
      <c r="U1853" s="7">
        <f>IFERROR(INDEX(BASE_CCLASSTRIB!$E:$E, MATCH(TEXT($D1853,"000000"), BASE_CCLASSTRIB!$A:$A, 0))/100, 0)</f>
        <v>0</v>
      </c>
      <c r="V1853" s="21">
        <f>IFERROR(INDEX(BASE_CCLASSTRIB!$F:$F, MATCH(TEXT($D1853,"000000"), BASE_CCLASSTRIB!$A:$A, 0))/100, 0)</f>
        <v>0</v>
      </c>
    </row>
    <row r="1854" spans="1:22" ht="15.75" customHeight="1" thickTop="1" thickBot="1">
      <c r="A1854" s="24"/>
      <c r="B1854" s="5"/>
      <c r="C1854" s="5"/>
      <c r="D1854" s="5"/>
      <c r="E1854" s="8" t="str">
        <f>IF(D1854="","",LEFT(D1854,3))</f>
        <v/>
      </c>
      <c r="F1854" s="5" t="str">
        <f>IF(E1854="","",IFERROR(VLOOKUP(E1854,REGRAS_CST!$A$2:$B$200,2,FALSE),""))</f>
        <v/>
      </c>
      <c r="G1854" s="25"/>
      <c r="H1854" s="7">
        <v>8.9999999999999993E-3</v>
      </c>
      <c r="I1854" s="7">
        <v>1E-3</v>
      </c>
      <c r="J1854" s="9">
        <v>0</v>
      </c>
      <c r="K1854" s="5" t="str">
        <f>IF(E1854="","",IFERROR(VLOOKUP(E1854,REGRAS_CST!$A$2:$C$200,3,FALSE),""))</f>
        <v/>
      </c>
      <c r="L1854" s="10" t="str">
        <f>IF($G1854="", "", $G1854*(1-$V1854))</f>
        <v/>
      </c>
      <c r="M1854" s="30" t="str">
        <f t="shared" si="56"/>
        <v/>
      </c>
      <c r="N1854" s="30" t="str">
        <f t="shared" si="57"/>
        <v/>
      </c>
      <c r="O1854" s="5" t="str">
        <f>IF(D1854="","",
IF(AND(K1854&lt;&gt;"SIM",V1854&gt;0),"ERRO: % BC &gt; 0, mas NÃO permitida ❌",
IF(AND(K1854="SIM",V1854=0),"ATENÇÃO: BC permitida, mas % = 0 🔎",
"Base de cálculo aplicada corretamente ✅")))</f>
        <v/>
      </c>
      <c r="P1854" s="5" t="str">
        <f>IF(D1854="","",
IF(AND(Q1854&lt;&gt;"SIM",U1854&gt;0),"ERRO: % alíquota &gt; 0, mas NÃO permitida ❌",
IF(AND(Q1854="SIM",U1854=0),"ATENÇÃO: alíquota permitida, mas % = 0 🔎",
"Alíquota aplicada corretamente ✅")))</f>
        <v/>
      </c>
      <c r="Q1854" s="5" t="str">
        <f>IF(E1854="","",IFERROR(VLOOKUP(E1854,REGRAS_CST!$A$2:$D$200,4,FALSE),""))</f>
        <v/>
      </c>
      <c r="R1854" s="9"/>
      <c r="S1854" s="7">
        <f>IF($H1854="","",$H1854*(1-$U1854))</f>
        <v>8.9999999999999993E-3</v>
      </c>
      <c r="T1854" s="7">
        <f>IF($I1854="","",$I1854*(1-$U1854))</f>
        <v>1E-3</v>
      </c>
      <c r="U1854" s="7">
        <f>IFERROR(INDEX(BASE_CCLASSTRIB!$E:$E, MATCH(TEXT($D1854,"000000"), BASE_CCLASSTRIB!$A:$A, 0))/100, 0)</f>
        <v>0</v>
      </c>
      <c r="V1854" s="21">
        <f>IFERROR(INDEX(BASE_CCLASSTRIB!$F:$F, MATCH(TEXT($D1854,"000000"), BASE_CCLASSTRIB!$A:$A, 0))/100, 0)</f>
        <v>0</v>
      </c>
    </row>
    <row r="1855" spans="1:22" ht="15.75" customHeight="1" thickTop="1" thickBot="1">
      <c r="A1855" s="24"/>
      <c r="B1855" s="5"/>
      <c r="C1855" s="5"/>
      <c r="D1855" s="5"/>
      <c r="E1855" s="8" t="str">
        <f>IF(D1855="","",LEFT(D1855,3))</f>
        <v/>
      </c>
      <c r="F1855" s="5" t="str">
        <f>IF(E1855="","",IFERROR(VLOOKUP(E1855,REGRAS_CST!$A$2:$B$200,2,FALSE),""))</f>
        <v/>
      </c>
      <c r="G1855" s="25"/>
      <c r="H1855" s="7">
        <v>8.9999999999999993E-3</v>
      </c>
      <c r="I1855" s="7">
        <v>1E-3</v>
      </c>
      <c r="J1855" s="9">
        <v>0</v>
      </c>
      <c r="K1855" s="5" t="str">
        <f>IF(E1855="","",IFERROR(VLOOKUP(E1855,REGRAS_CST!$A$2:$C$200,3,FALSE),""))</f>
        <v/>
      </c>
      <c r="L1855" s="10" t="str">
        <f>IF($G1855="", "", $G1855*(1-$V1855))</f>
        <v/>
      </c>
      <c r="M1855" s="30" t="str">
        <f t="shared" si="56"/>
        <v/>
      </c>
      <c r="N1855" s="30" t="str">
        <f t="shared" si="57"/>
        <v/>
      </c>
      <c r="O1855" s="5" t="str">
        <f>IF(D1855="","",
IF(AND(K1855&lt;&gt;"SIM",V1855&gt;0),"ERRO: % BC &gt; 0, mas NÃO permitida ❌",
IF(AND(K1855="SIM",V1855=0),"ATENÇÃO: BC permitida, mas % = 0 🔎",
"Base de cálculo aplicada corretamente ✅")))</f>
        <v/>
      </c>
      <c r="P1855" s="5" t="str">
        <f>IF(D1855="","",
IF(AND(Q1855&lt;&gt;"SIM",U1855&gt;0),"ERRO: % alíquota &gt; 0, mas NÃO permitida ❌",
IF(AND(Q1855="SIM",U1855=0),"ATENÇÃO: alíquota permitida, mas % = 0 🔎",
"Alíquota aplicada corretamente ✅")))</f>
        <v/>
      </c>
      <c r="Q1855" s="5" t="str">
        <f>IF(E1855="","",IFERROR(VLOOKUP(E1855,REGRAS_CST!$A$2:$D$200,4,FALSE),""))</f>
        <v/>
      </c>
      <c r="R1855" s="9"/>
      <c r="S1855" s="7">
        <f>IF($H1855="","",$H1855*(1-$U1855))</f>
        <v>8.9999999999999993E-3</v>
      </c>
      <c r="T1855" s="7">
        <f>IF($I1855="","",$I1855*(1-$U1855))</f>
        <v>1E-3</v>
      </c>
      <c r="U1855" s="7">
        <f>IFERROR(INDEX(BASE_CCLASSTRIB!$E:$E, MATCH(TEXT($D1855,"000000"), BASE_CCLASSTRIB!$A:$A, 0))/100, 0)</f>
        <v>0</v>
      </c>
      <c r="V1855" s="21">
        <f>IFERROR(INDEX(BASE_CCLASSTRIB!$F:$F, MATCH(TEXT($D1855,"000000"), BASE_CCLASSTRIB!$A:$A, 0))/100, 0)</f>
        <v>0</v>
      </c>
    </row>
    <row r="1856" spans="1:22" ht="15.75" customHeight="1" thickTop="1" thickBot="1">
      <c r="A1856" s="24"/>
      <c r="B1856" s="5"/>
      <c r="C1856" s="5"/>
      <c r="D1856" s="5"/>
      <c r="E1856" s="8" t="str">
        <f>IF(D1856="","",LEFT(D1856,3))</f>
        <v/>
      </c>
      <c r="F1856" s="5" t="str">
        <f>IF(E1856="","",IFERROR(VLOOKUP(E1856,REGRAS_CST!$A$2:$B$200,2,FALSE),""))</f>
        <v/>
      </c>
      <c r="G1856" s="25"/>
      <c r="H1856" s="7">
        <v>8.9999999999999993E-3</v>
      </c>
      <c r="I1856" s="7">
        <v>1E-3</v>
      </c>
      <c r="J1856" s="9">
        <v>0</v>
      </c>
      <c r="K1856" s="5" t="str">
        <f>IF(E1856="","",IFERROR(VLOOKUP(E1856,REGRAS_CST!$A$2:$C$200,3,FALSE),""))</f>
        <v/>
      </c>
      <c r="L1856" s="10" t="str">
        <f>IF($G1856="", "", $G1856*(1-$V1856))</f>
        <v/>
      </c>
      <c r="M1856" s="30" t="str">
        <f t="shared" si="56"/>
        <v/>
      </c>
      <c r="N1856" s="30" t="str">
        <f t="shared" si="57"/>
        <v/>
      </c>
      <c r="O1856" s="5" t="str">
        <f>IF(D1856="","",
IF(AND(K1856&lt;&gt;"SIM",V1856&gt;0),"ERRO: % BC &gt; 0, mas NÃO permitida ❌",
IF(AND(K1856="SIM",V1856=0),"ATENÇÃO: BC permitida, mas % = 0 🔎",
"Base de cálculo aplicada corretamente ✅")))</f>
        <v/>
      </c>
      <c r="P1856" s="5" t="str">
        <f>IF(D1856="","",
IF(AND(Q1856&lt;&gt;"SIM",U1856&gt;0),"ERRO: % alíquota &gt; 0, mas NÃO permitida ❌",
IF(AND(Q1856="SIM",U1856=0),"ATENÇÃO: alíquota permitida, mas % = 0 🔎",
"Alíquota aplicada corretamente ✅")))</f>
        <v/>
      </c>
      <c r="Q1856" s="5" t="str">
        <f>IF(E1856="","",IFERROR(VLOOKUP(E1856,REGRAS_CST!$A$2:$D$200,4,FALSE),""))</f>
        <v/>
      </c>
      <c r="R1856" s="9"/>
      <c r="S1856" s="7">
        <f>IF($H1856="","",$H1856*(1-$U1856))</f>
        <v>8.9999999999999993E-3</v>
      </c>
      <c r="T1856" s="7">
        <f>IF($I1856="","",$I1856*(1-$U1856))</f>
        <v>1E-3</v>
      </c>
      <c r="U1856" s="7">
        <f>IFERROR(INDEX(BASE_CCLASSTRIB!$E:$E, MATCH(TEXT($D1856,"000000"), BASE_CCLASSTRIB!$A:$A, 0))/100, 0)</f>
        <v>0</v>
      </c>
      <c r="V1856" s="21">
        <f>IFERROR(INDEX(BASE_CCLASSTRIB!$F:$F, MATCH(TEXT($D1856,"000000"), BASE_CCLASSTRIB!$A:$A, 0))/100, 0)</f>
        <v>0</v>
      </c>
    </row>
    <row r="1857" spans="1:22" ht="15.75" customHeight="1" thickTop="1" thickBot="1">
      <c r="A1857" s="24"/>
      <c r="B1857" s="5"/>
      <c r="C1857" s="5"/>
      <c r="D1857" s="5"/>
      <c r="E1857" s="8" t="str">
        <f>IF(D1857="","",LEFT(D1857,3))</f>
        <v/>
      </c>
      <c r="F1857" s="5" t="str">
        <f>IF(E1857="","",IFERROR(VLOOKUP(E1857,REGRAS_CST!$A$2:$B$200,2,FALSE),""))</f>
        <v/>
      </c>
      <c r="G1857" s="25"/>
      <c r="H1857" s="7">
        <v>8.9999999999999993E-3</v>
      </c>
      <c r="I1857" s="7">
        <v>1E-3</v>
      </c>
      <c r="J1857" s="9">
        <v>0</v>
      </c>
      <c r="K1857" s="5" t="str">
        <f>IF(E1857="","",IFERROR(VLOOKUP(E1857,REGRAS_CST!$A$2:$C$200,3,FALSE),""))</f>
        <v/>
      </c>
      <c r="L1857" s="10" t="str">
        <f>IF($G1857="", "", $G1857*(1-$V1857))</f>
        <v/>
      </c>
      <c r="M1857" s="30" t="str">
        <f t="shared" si="56"/>
        <v/>
      </c>
      <c r="N1857" s="30" t="str">
        <f t="shared" si="57"/>
        <v/>
      </c>
      <c r="O1857" s="5" t="str">
        <f>IF(D1857="","",
IF(AND(K1857&lt;&gt;"SIM",V1857&gt;0),"ERRO: % BC &gt; 0, mas NÃO permitida ❌",
IF(AND(K1857="SIM",V1857=0),"ATENÇÃO: BC permitida, mas % = 0 🔎",
"Base de cálculo aplicada corretamente ✅")))</f>
        <v/>
      </c>
      <c r="P1857" s="5" t="str">
        <f>IF(D1857="","",
IF(AND(Q1857&lt;&gt;"SIM",U1857&gt;0),"ERRO: % alíquota &gt; 0, mas NÃO permitida ❌",
IF(AND(Q1857="SIM",U1857=0),"ATENÇÃO: alíquota permitida, mas % = 0 🔎",
"Alíquota aplicada corretamente ✅")))</f>
        <v/>
      </c>
      <c r="Q1857" s="5" t="str">
        <f>IF(E1857="","",IFERROR(VLOOKUP(E1857,REGRAS_CST!$A$2:$D$200,4,FALSE),""))</f>
        <v/>
      </c>
      <c r="R1857" s="9"/>
      <c r="S1857" s="7">
        <f>IF($H1857="","",$H1857*(1-$U1857))</f>
        <v>8.9999999999999993E-3</v>
      </c>
      <c r="T1857" s="7">
        <f>IF($I1857="","",$I1857*(1-$U1857))</f>
        <v>1E-3</v>
      </c>
      <c r="U1857" s="7">
        <f>IFERROR(INDEX(BASE_CCLASSTRIB!$E:$E, MATCH(TEXT($D1857,"000000"), BASE_CCLASSTRIB!$A:$A, 0))/100, 0)</f>
        <v>0</v>
      </c>
      <c r="V1857" s="21">
        <f>IFERROR(INDEX(BASE_CCLASSTRIB!$F:$F, MATCH(TEXT($D1857,"000000"), BASE_CCLASSTRIB!$A:$A, 0))/100, 0)</f>
        <v>0</v>
      </c>
    </row>
    <row r="1858" spans="1:22" ht="15.75" customHeight="1" thickTop="1" thickBot="1">
      <c r="A1858" s="24"/>
      <c r="B1858" s="5"/>
      <c r="C1858" s="5"/>
      <c r="D1858" s="5"/>
      <c r="E1858" s="8" t="str">
        <f>IF(D1858="","",LEFT(D1858,3))</f>
        <v/>
      </c>
      <c r="F1858" s="5" t="str">
        <f>IF(E1858="","",IFERROR(VLOOKUP(E1858,REGRAS_CST!$A$2:$B$200,2,FALSE),""))</f>
        <v/>
      </c>
      <c r="G1858" s="25"/>
      <c r="H1858" s="7">
        <v>8.9999999999999993E-3</v>
      </c>
      <c r="I1858" s="7">
        <v>1E-3</v>
      </c>
      <c r="J1858" s="9">
        <v>0</v>
      </c>
      <c r="K1858" s="5" t="str">
        <f>IF(E1858="","",IFERROR(VLOOKUP(E1858,REGRAS_CST!$A$2:$C$200,3,FALSE),""))</f>
        <v/>
      </c>
      <c r="L1858" s="10" t="str">
        <f>IF($G1858="", "", $G1858*(1-$V1858))</f>
        <v/>
      </c>
      <c r="M1858" s="30" t="str">
        <f t="shared" si="56"/>
        <v/>
      </c>
      <c r="N1858" s="30" t="str">
        <f t="shared" si="57"/>
        <v/>
      </c>
      <c r="O1858" s="5" t="str">
        <f>IF(D1858="","",
IF(AND(K1858&lt;&gt;"SIM",V1858&gt;0),"ERRO: % BC &gt; 0, mas NÃO permitida ❌",
IF(AND(K1858="SIM",V1858=0),"ATENÇÃO: BC permitida, mas % = 0 🔎",
"Base de cálculo aplicada corretamente ✅")))</f>
        <v/>
      </c>
      <c r="P1858" s="5" t="str">
        <f>IF(D1858="","",
IF(AND(Q1858&lt;&gt;"SIM",U1858&gt;0),"ERRO: % alíquota &gt; 0, mas NÃO permitida ❌",
IF(AND(Q1858="SIM",U1858=0),"ATENÇÃO: alíquota permitida, mas % = 0 🔎",
"Alíquota aplicada corretamente ✅")))</f>
        <v/>
      </c>
      <c r="Q1858" s="5" t="str">
        <f>IF(E1858="","",IFERROR(VLOOKUP(E1858,REGRAS_CST!$A$2:$D$200,4,FALSE),""))</f>
        <v/>
      </c>
      <c r="R1858" s="9"/>
      <c r="S1858" s="7">
        <f>IF($H1858="","",$H1858*(1-$U1858))</f>
        <v>8.9999999999999993E-3</v>
      </c>
      <c r="T1858" s="7">
        <f>IF($I1858="","",$I1858*(1-$U1858))</f>
        <v>1E-3</v>
      </c>
      <c r="U1858" s="7">
        <f>IFERROR(INDEX(BASE_CCLASSTRIB!$E:$E, MATCH(TEXT($D1858,"000000"), BASE_CCLASSTRIB!$A:$A, 0))/100, 0)</f>
        <v>0</v>
      </c>
      <c r="V1858" s="21">
        <f>IFERROR(INDEX(BASE_CCLASSTRIB!$F:$F, MATCH(TEXT($D1858,"000000"), BASE_CCLASSTRIB!$A:$A, 0))/100, 0)</f>
        <v>0</v>
      </c>
    </row>
    <row r="1859" spans="1:22" ht="15.75" customHeight="1" thickTop="1" thickBot="1">
      <c r="A1859" s="24"/>
      <c r="B1859" s="5"/>
      <c r="C1859" s="5"/>
      <c r="D1859" s="5"/>
      <c r="E1859" s="8" t="str">
        <f>IF(D1859="","",LEFT(D1859,3))</f>
        <v/>
      </c>
      <c r="F1859" s="5" t="str">
        <f>IF(E1859="","",IFERROR(VLOOKUP(E1859,REGRAS_CST!$A$2:$B$200,2,FALSE),""))</f>
        <v/>
      </c>
      <c r="G1859" s="25"/>
      <c r="H1859" s="7">
        <v>8.9999999999999993E-3</v>
      </c>
      <c r="I1859" s="7">
        <v>1E-3</v>
      </c>
      <c r="J1859" s="9">
        <v>0</v>
      </c>
      <c r="K1859" s="5" t="str">
        <f>IF(E1859="","",IFERROR(VLOOKUP(E1859,REGRAS_CST!$A$2:$C$200,3,FALSE),""))</f>
        <v/>
      </c>
      <c r="L1859" s="10" t="str">
        <f>IF($G1859="", "", $G1859*(1-$V1859))</f>
        <v/>
      </c>
      <c r="M1859" s="30" t="str">
        <f t="shared" si="56"/>
        <v/>
      </c>
      <c r="N1859" s="30" t="str">
        <f t="shared" si="57"/>
        <v/>
      </c>
      <c r="O1859" s="5" t="str">
        <f>IF(D1859="","",
IF(AND(K1859&lt;&gt;"SIM",V1859&gt;0),"ERRO: % BC &gt; 0, mas NÃO permitida ❌",
IF(AND(K1859="SIM",V1859=0),"ATENÇÃO: BC permitida, mas % = 0 🔎",
"Base de cálculo aplicada corretamente ✅")))</f>
        <v/>
      </c>
      <c r="P1859" s="5" t="str">
        <f>IF(D1859="","",
IF(AND(Q1859&lt;&gt;"SIM",U1859&gt;0),"ERRO: % alíquota &gt; 0, mas NÃO permitida ❌",
IF(AND(Q1859="SIM",U1859=0),"ATENÇÃO: alíquota permitida, mas % = 0 🔎",
"Alíquota aplicada corretamente ✅")))</f>
        <v/>
      </c>
      <c r="Q1859" s="5" t="str">
        <f>IF(E1859="","",IFERROR(VLOOKUP(E1859,REGRAS_CST!$A$2:$D$200,4,FALSE),""))</f>
        <v/>
      </c>
      <c r="R1859" s="9"/>
      <c r="S1859" s="7">
        <f>IF($H1859="","",$H1859*(1-$U1859))</f>
        <v>8.9999999999999993E-3</v>
      </c>
      <c r="T1859" s="7">
        <f>IF($I1859="","",$I1859*(1-$U1859))</f>
        <v>1E-3</v>
      </c>
      <c r="U1859" s="7">
        <f>IFERROR(INDEX(BASE_CCLASSTRIB!$E:$E, MATCH(TEXT($D1859,"000000"), BASE_CCLASSTRIB!$A:$A, 0))/100, 0)</f>
        <v>0</v>
      </c>
      <c r="V1859" s="21">
        <f>IFERROR(INDEX(BASE_CCLASSTRIB!$F:$F, MATCH(TEXT($D1859,"000000"), BASE_CCLASSTRIB!$A:$A, 0))/100, 0)</f>
        <v>0</v>
      </c>
    </row>
    <row r="1860" spans="1:22" ht="15.75" customHeight="1" thickTop="1" thickBot="1">
      <c r="A1860" s="24"/>
      <c r="B1860" s="5"/>
      <c r="C1860" s="5"/>
      <c r="D1860" s="5"/>
      <c r="E1860" s="8" t="str">
        <f>IF(D1860="","",LEFT(D1860,3))</f>
        <v/>
      </c>
      <c r="F1860" s="5" t="str">
        <f>IF(E1860="","",IFERROR(VLOOKUP(E1860,REGRAS_CST!$A$2:$B$200,2,FALSE),""))</f>
        <v/>
      </c>
      <c r="G1860" s="25"/>
      <c r="H1860" s="7">
        <v>8.9999999999999993E-3</v>
      </c>
      <c r="I1860" s="7">
        <v>1E-3</v>
      </c>
      <c r="J1860" s="9">
        <v>0</v>
      </c>
      <c r="K1860" s="5" t="str">
        <f>IF(E1860="","",IFERROR(VLOOKUP(E1860,REGRAS_CST!$A$2:$C$200,3,FALSE),""))</f>
        <v/>
      </c>
      <c r="L1860" s="10" t="str">
        <f>IF($G1860="", "", $G1860*(1-$V1860))</f>
        <v/>
      </c>
      <c r="M1860" s="30" t="str">
        <f t="shared" si="56"/>
        <v/>
      </c>
      <c r="N1860" s="30" t="str">
        <f t="shared" si="57"/>
        <v/>
      </c>
      <c r="O1860" s="5" t="str">
        <f>IF(D1860="","",
IF(AND(K1860&lt;&gt;"SIM",V1860&gt;0),"ERRO: % BC &gt; 0, mas NÃO permitida ❌",
IF(AND(K1860="SIM",V1860=0),"ATENÇÃO: BC permitida, mas % = 0 🔎",
"Base de cálculo aplicada corretamente ✅")))</f>
        <v/>
      </c>
      <c r="P1860" s="5" t="str">
        <f>IF(D1860="","",
IF(AND(Q1860&lt;&gt;"SIM",U1860&gt;0),"ERRO: % alíquota &gt; 0, mas NÃO permitida ❌",
IF(AND(Q1860="SIM",U1860=0),"ATENÇÃO: alíquota permitida, mas % = 0 🔎",
"Alíquota aplicada corretamente ✅")))</f>
        <v/>
      </c>
      <c r="Q1860" s="5" t="str">
        <f>IF(E1860="","",IFERROR(VLOOKUP(E1860,REGRAS_CST!$A$2:$D$200,4,FALSE),""))</f>
        <v/>
      </c>
      <c r="R1860" s="9"/>
      <c r="S1860" s="7">
        <f>IF($H1860="","",$H1860*(1-$U1860))</f>
        <v>8.9999999999999993E-3</v>
      </c>
      <c r="T1860" s="7">
        <f>IF($I1860="","",$I1860*(1-$U1860))</f>
        <v>1E-3</v>
      </c>
      <c r="U1860" s="7">
        <f>IFERROR(INDEX(BASE_CCLASSTRIB!$E:$E, MATCH(TEXT($D1860,"000000"), BASE_CCLASSTRIB!$A:$A, 0))/100, 0)</f>
        <v>0</v>
      </c>
      <c r="V1860" s="21">
        <f>IFERROR(INDEX(BASE_CCLASSTRIB!$F:$F, MATCH(TEXT($D1860,"000000"), BASE_CCLASSTRIB!$A:$A, 0))/100, 0)</f>
        <v>0</v>
      </c>
    </row>
    <row r="1861" spans="1:22" ht="15.75" customHeight="1" thickTop="1" thickBot="1">
      <c r="A1861" s="24"/>
      <c r="B1861" s="5"/>
      <c r="C1861" s="5"/>
      <c r="D1861" s="5"/>
      <c r="E1861" s="8" t="str">
        <f>IF(D1861="","",LEFT(D1861,3))</f>
        <v/>
      </c>
      <c r="F1861" s="5" t="str">
        <f>IF(E1861="","",IFERROR(VLOOKUP(E1861,REGRAS_CST!$A$2:$B$200,2,FALSE),""))</f>
        <v/>
      </c>
      <c r="G1861" s="25"/>
      <c r="H1861" s="7">
        <v>8.9999999999999993E-3</v>
      </c>
      <c r="I1861" s="7">
        <v>1E-3</v>
      </c>
      <c r="J1861" s="9">
        <v>0</v>
      </c>
      <c r="K1861" s="5" t="str">
        <f>IF(E1861="","",IFERROR(VLOOKUP(E1861,REGRAS_CST!$A$2:$C$200,3,FALSE),""))</f>
        <v/>
      </c>
      <c r="L1861" s="10" t="str">
        <f>IF($G1861="", "", $G1861*(1-$V1861))</f>
        <v/>
      </c>
      <c r="M1861" s="30" t="str">
        <f t="shared" ref="M1861:M1924" si="58">IF(OR($L1861="",$S1861=""),"",TRUNC(VALUE($L1861)*VALUE($S1861),2))</f>
        <v/>
      </c>
      <c r="N1861" s="30" t="str">
        <f t="shared" ref="N1861:N1924" si="59">IF(OR($L1861="",$T1861=""),"",TRUNC(VALUE($L1861)*VALUE($T1861),2))</f>
        <v/>
      </c>
      <c r="O1861" s="5" t="str">
        <f>IF(D1861="","",
IF(AND(K1861&lt;&gt;"SIM",V1861&gt;0),"ERRO: % BC &gt; 0, mas NÃO permitida ❌",
IF(AND(K1861="SIM",V1861=0),"ATENÇÃO: BC permitida, mas % = 0 🔎",
"Base de cálculo aplicada corretamente ✅")))</f>
        <v/>
      </c>
      <c r="P1861" s="5" t="str">
        <f>IF(D1861="","",
IF(AND(Q1861&lt;&gt;"SIM",U1861&gt;0),"ERRO: % alíquota &gt; 0, mas NÃO permitida ❌",
IF(AND(Q1861="SIM",U1861=0),"ATENÇÃO: alíquota permitida, mas % = 0 🔎",
"Alíquota aplicada corretamente ✅")))</f>
        <v/>
      </c>
      <c r="Q1861" s="5" t="str">
        <f>IF(E1861="","",IFERROR(VLOOKUP(E1861,REGRAS_CST!$A$2:$D$200,4,FALSE),""))</f>
        <v/>
      </c>
      <c r="R1861" s="9"/>
      <c r="S1861" s="7">
        <f>IF($H1861="","",$H1861*(1-$U1861))</f>
        <v>8.9999999999999993E-3</v>
      </c>
      <c r="T1861" s="7">
        <f>IF($I1861="","",$I1861*(1-$U1861))</f>
        <v>1E-3</v>
      </c>
      <c r="U1861" s="7">
        <f>IFERROR(INDEX(BASE_CCLASSTRIB!$E:$E, MATCH(TEXT($D1861,"000000"), BASE_CCLASSTRIB!$A:$A, 0))/100, 0)</f>
        <v>0</v>
      </c>
      <c r="V1861" s="21">
        <f>IFERROR(INDEX(BASE_CCLASSTRIB!$F:$F, MATCH(TEXT($D1861,"000000"), BASE_CCLASSTRIB!$A:$A, 0))/100, 0)</f>
        <v>0</v>
      </c>
    </row>
    <row r="1862" spans="1:22" ht="15.75" customHeight="1" thickTop="1" thickBot="1">
      <c r="A1862" s="24"/>
      <c r="B1862" s="5"/>
      <c r="C1862" s="5"/>
      <c r="D1862" s="5"/>
      <c r="E1862" s="8" t="str">
        <f>IF(D1862="","",LEFT(D1862,3))</f>
        <v/>
      </c>
      <c r="F1862" s="5" t="str">
        <f>IF(E1862="","",IFERROR(VLOOKUP(E1862,REGRAS_CST!$A$2:$B$200,2,FALSE),""))</f>
        <v/>
      </c>
      <c r="G1862" s="25"/>
      <c r="H1862" s="7">
        <v>8.9999999999999993E-3</v>
      </c>
      <c r="I1862" s="7">
        <v>1E-3</v>
      </c>
      <c r="J1862" s="9">
        <v>0</v>
      </c>
      <c r="K1862" s="5" t="str">
        <f>IF(E1862="","",IFERROR(VLOOKUP(E1862,REGRAS_CST!$A$2:$C$200,3,FALSE),""))</f>
        <v/>
      </c>
      <c r="L1862" s="10" t="str">
        <f>IF($G1862="", "", $G1862*(1-$V1862))</f>
        <v/>
      </c>
      <c r="M1862" s="30" t="str">
        <f t="shared" si="58"/>
        <v/>
      </c>
      <c r="N1862" s="30" t="str">
        <f t="shared" si="59"/>
        <v/>
      </c>
      <c r="O1862" s="5" t="str">
        <f>IF(D1862="","",
IF(AND(K1862&lt;&gt;"SIM",V1862&gt;0),"ERRO: % BC &gt; 0, mas NÃO permitida ❌",
IF(AND(K1862="SIM",V1862=0),"ATENÇÃO: BC permitida, mas % = 0 🔎",
"Base de cálculo aplicada corretamente ✅")))</f>
        <v/>
      </c>
      <c r="P1862" s="5" t="str">
        <f>IF(D1862="","",
IF(AND(Q1862&lt;&gt;"SIM",U1862&gt;0),"ERRO: % alíquota &gt; 0, mas NÃO permitida ❌",
IF(AND(Q1862="SIM",U1862=0),"ATENÇÃO: alíquota permitida, mas % = 0 🔎",
"Alíquota aplicada corretamente ✅")))</f>
        <v/>
      </c>
      <c r="Q1862" s="5" t="str">
        <f>IF(E1862="","",IFERROR(VLOOKUP(E1862,REGRAS_CST!$A$2:$D$200,4,FALSE),""))</f>
        <v/>
      </c>
      <c r="R1862" s="9"/>
      <c r="S1862" s="7">
        <f>IF($H1862="","",$H1862*(1-$U1862))</f>
        <v>8.9999999999999993E-3</v>
      </c>
      <c r="T1862" s="7">
        <f>IF($I1862="","",$I1862*(1-$U1862))</f>
        <v>1E-3</v>
      </c>
      <c r="U1862" s="7">
        <f>IFERROR(INDEX(BASE_CCLASSTRIB!$E:$E, MATCH(TEXT($D1862,"000000"), BASE_CCLASSTRIB!$A:$A, 0))/100, 0)</f>
        <v>0</v>
      </c>
      <c r="V1862" s="21">
        <f>IFERROR(INDEX(BASE_CCLASSTRIB!$F:$F, MATCH(TEXT($D1862,"000000"), BASE_CCLASSTRIB!$A:$A, 0))/100, 0)</f>
        <v>0</v>
      </c>
    </row>
    <row r="1863" spans="1:22" ht="15.75" customHeight="1" thickTop="1" thickBot="1">
      <c r="A1863" s="24"/>
      <c r="B1863" s="5"/>
      <c r="C1863" s="5"/>
      <c r="D1863" s="5"/>
      <c r="E1863" s="8" t="str">
        <f>IF(D1863="","",LEFT(D1863,3))</f>
        <v/>
      </c>
      <c r="F1863" s="5" t="str">
        <f>IF(E1863="","",IFERROR(VLOOKUP(E1863,REGRAS_CST!$A$2:$B$200,2,FALSE),""))</f>
        <v/>
      </c>
      <c r="G1863" s="25"/>
      <c r="H1863" s="7">
        <v>8.9999999999999993E-3</v>
      </c>
      <c r="I1863" s="7">
        <v>1E-3</v>
      </c>
      <c r="J1863" s="9">
        <v>0</v>
      </c>
      <c r="K1863" s="5" t="str">
        <f>IF(E1863="","",IFERROR(VLOOKUP(E1863,REGRAS_CST!$A$2:$C$200,3,FALSE),""))</f>
        <v/>
      </c>
      <c r="L1863" s="10" t="str">
        <f>IF($G1863="", "", $G1863*(1-$V1863))</f>
        <v/>
      </c>
      <c r="M1863" s="30" t="str">
        <f t="shared" si="58"/>
        <v/>
      </c>
      <c r="N1863" s="30" t="str">
        <f t="shared" si="59"/>
        <v/>
      </c>
      <c r="O1863" s="5" t="str">
        <f>IF(D1863="","",
IF(AND(K1863&lt;&gt;"SIM",V1863&gt;0),"ERRO: % BC &gt; 0, mas NÃO permitida ❌",
IF(AND(K1863="SIM",V1863=0),"ATENÇÃO: BC permitida, mas % = 0 🔎",
"Base de cálculo aplicada corretamente ✅")))</f>
        <v/>
      </c>
      <c r="P1863" s="5" t="str">
        <f>IF(D1863="","",
IF(AND(Q1863&lt;&gt;"SIM",U1863&gt;0),"ERRO: % alíquota &gt; 0, mas NÃO permitida ❌",
IF(AND(Q1863="SIM",U1863=0),"ATENÇÃO: alíquota permitida, mas % = 0 🔎",
"Alíquota aplicada corretamente ✅")))</f>
        <v/>
      </c>
      <c r="Q1863" s="5" t="str">
        <f>IF(E1863="","",IFERROR(VLOOKUP(E1863,REGRAS_CST!$A$2:$D$200,4,FALSE),""))</f>
        <v/>
      </c>
      <c r="R1863" s="9"/>
      <c r="S1863" s="7">
        <f>IF($H1863="","",$H1863*(1-$U1863))</f>
        <v>8.9999999999999993E-3</v>
      </c>
      <c r="T1863" s="7">
        <f>IF($I1863="","",$I1863*(1-$U1863))</f>
        <v>1E-3</v>
      </c>
      <c r="U1863" s="7">
        <f>IFERROR(INDEX(BASE_CCLASSTRIB!$E:$E, MATCH(TEXT($D1863,"000000"), BASE_CCLASSTRIB!$A:$A, 0))/100, 0)</f>
        <v>0</v>
      </c>
      <c r="V1863" s="21">
        <f>IFERROR(INDEX(BASE_CCLASSTRIB!$F:$F, MATCH(TEXT($D1863,"000000"), BASE_CCLASSTRIB!$A:$A, 0))/100, 0)</f>
        <v>0</v>
      </c>
    </row>
    <row r="1864" spans="1:22" ht="15.75" customHeight="1" thickTop="1" thickBot="1">
      <c r="A1864" s="24"/>
      <c r="B1864" s="5"/>
      <c r="C1864" s="5"/>
      <c r="D1864" s="5"/>
      <c r="E1864" s="8" t="str">
        <f>IF(D1864="","",LEFT(D1864,3))</f>
        <v/>
      </c>
      <c r="F1864" s="5" t="str">
        <f>IF(E1864="","",IFERROR(VLOOKUP(E1864,REGRAS_CST!$A$2:$B$200,2,FALSE),""))</f>
        <v/>
      </c>
      <c r="G1864" s="25"/>
      <c r="H1864" s="7">
        <v>8.9999999999999993E-3</v>
      </c>
      <c r="I1864" s="7">
        <v>1E-3</v>
      </c>
      <c r="J1864" s="9">
        <v>0</v>
      </c>
      <c r="K1864" s="5" t="str">
        <f>IF(E1864="","",IFERROR(VLOOKUP(E1864,REGRAS_CST!$A$2:$C$200,3,FALSE),""))</f>
        <v/>
      </c>
      <c r="L1864" s="10" t="str">
        <f>IF($G1864="", "", $G1864*(1-$V1864))</f>
        <v/>
      </c>
      <c r="M1864" s="30" t="str">
        <f t="shared" si="58"/>
        <v/>
      </c>
      <c r="N1864" s="30" t="str">
        <f t="shared" si="59"/>
        <v/>
      </c>
      <c r="O1864" s="5" t="str">
        <f>IF(D1864="","",
IF(AND(K1864&lt;&gt;"SIM",V1864&gt;0),"ERRO: % BC &gt; 0, mas NÃO permitida ❌",
IF(AND(K1864="SIM",V1864=0),"ATENÇÃO: BC permitida, mas % = 0 🔎",
"Base de cálculo aplicada corretamente ✅")))</f>
        <v/>
      </c>
      <c r="P1864" s="5" t="str">
        <f>IF(D1864="","",
IF(AND(Q1864&lt;&gt;"SIM",U1864&gt;0),"ERRO: % alíquota &gt; 0, mas NÃO permitida ❌",
IF(AND(Q1864="SIM",U1864=0),"ATENÇÃO: alíquota permitida, mas % = 0 🔎",
"Alíquota aplicada corretamente ✅")))</f>
        <v/>
      </c>
      <c r="Q1864" s="5" t="str">
        <f>IF(E1864="","",IFERROR(VLOOKUP(E1864,REGRAS_CST!$A$2:$D$200,4,FALSE),""))</f>
        <v/>
      </c>
      <c r="R1864" s="9"/>
      <c r="S1864" s="7">
        <f>IF($H1864="","",$H1864*(1-$U1864))</f>
        <v>8.9999999999999993E-3</v>
      </c>
      <c r="T1864" s="7">
        <f>IF($I1864="","",$I1864*(1-$U1864))</f>
        <v>1E-3</v>
      </c>
      <c r="U1864" s="7">
        <f>IFERROR(INDEX(BASE_CCLASSTRIB!$E:$E, MATCH(TEXT($D1864,"000000"), BASE_CCLASSTRIB!$A:$A, 0))/100, 0)</f>
        <v>0</v>
      </c>
      <c r="V1864" s="21">
        <f>IFERROR(INDEX(BASE_CCLASSTRIB!$F:$F, MATCH(TEXT($D1864,"000000"), BASE_CCLASSTRIB!$A:$A, 0))/100, 0)</f>
        <v>0</v>
      </c>
    </row>
    <row r="1865" spans="1:22" ht="15.75" customHeight="1" thickTop="1" thickBot="1">
      <c r="A1865" s="24"/>
      <c r="B1865" s="5"/>
      <c r="C1865" s="5"/>
      <c r="D1865" s="5"/>
      <c r="E1865" s="8" t="str">
        <f>IF(D1865="","",LEFT(D1865,3))</f>
        <v/>
      </c>
      <c r="F1865" s="5" t="str">
        <f>IF(E1865="","",IFERROR(VLOOKUP(E1865,REGRAS_CST!$A$2:$B$200,2,FALSE),""))</f>
        <v/>
      </c>
      <c r="G1865" s="25"/>
      <c r="H1865" s="7">
        <v>8.9999999999999993E-3</v>
      </c>
      <c r="I1865" s="7">
        <v>1E-3</v>
      </c>
      <c r="J1865" s="9">
        <v>0</v>
      </c>
      <c r="K1865" s="5" t="str">
        <f>IF(E1865="","",IFERROR(VLOOKUP(E1865,REGRAS_CST!$A$2:$C$200,3,FALSE),""))</f>
        <v/>
      </c>
      <c r="L1865" s="10" t="str">
        <f>IF($G1865="", "", $G1865*(1-$V1865))</f>
        <v/>
      </c>
      <c r="M1865" s="30" t="str">
        <f t="shared" si="58"/>
        <v/>
      </c>
      <c r="N1865" s="30" t="str">
        <f t="shared" si="59"/>
        <v/>
      </c>
      <c r="O1865" s="5" t="str">
        <f>IF(D1865="","",
IF(AND(K1865&lt;&gt;"SIM",V1865&gt;0),"ERRO: % BC &gt; 0, mas NÃO permitida ❌",
IF(AND(K1865="SIM",V1865=0),"ATENÇÃO: BC permitida, mas % = 0 🔎",
"Base de cálculo aplicada corretamente ✅")))</f>
        <v/>
      </c>
      <c r="P1865" s="5" t="str">
        <f>IF(D1865="","",
IF(AND(Q1865&lt;&gt;"SIM",U1865&gt;0),"ERRO: % alíquota &gt; 0, mas NÃO permitida ❌",
IF(AND(Q1865="SIM",U1865=0),"ATENÇÃO: alíquota permitida, mas % = 0 🔎",
"Alíquota aplicada corretamente ✅")))</f>
        <v/>
      </c>
      <c r="Q1865" s="5" t="str">
        <f>IF(E1865="","",IFERROR(VLOOKUP(E1865,REGRAS_CST!$A$2:$D$200,4,FALSE),""))</f>
        <v/>
      </c>
      <c r="R1865" s="9"/>
      <c r="S1865" s="7">
        <f>IF($H1865="","",$H1865*(1-$U1865))</f>
        <v>8.9999999999999993E-3</v>
      </c>
      <c r="T1865" s="7">
        <f>IF($I1865="","",$I1865*(1-$U1865))</f>
        <v>1E-3</v>
      </c>
      <c r="U1865" s="7">
        <f>IFERROR(INDEX(BASE_CCLASSTRIB!$E:$E, MATCH(TEXT($D1865,"000000"), BASE_CCLASSTRIB!$A:$A, 0))/100, 0)</f>
        <v>0</v>
      </c>
      <c r="V1865" s="21">
        <f>IFERROR(INDEX(BASE_CCLASSTRIB!$F:$F, MATCH(TEXT($D1865,"000000"), BASE_CCLASSTRIB!$A:$A, 0))/100, 0)</f>
        <v>0</v>
      </c>
    </row>
    <row r="1866" spans="1:22" ht="15.75" customHeight="1" thickTop="1" thickBot="1">
      <c r="A1866" s="24"/>
      <c r="B1866" s="5"/>
      <c r="C1866" s="5"/>
      <c r="D1866" s="5"/>
      <c r="E1866" s="8" t="str">
        <f>IF(D1866="","",LEFT(D1866,3))</f>
        <v/>
      </c>
      <c r="F1866" s="5" t="str">
        <f>IF(E1866="","",IFERROR(VLOOKUP(E1866,REGRAS_CST!$A$2:$B$200,2,FALSE),""))</f>
        <v/>
      </c>
      <c r="G1866" s="25"/>
      <c r="H1866" s="7">
        <v>8.9999999999999993E-3</v>
      </c>
      <c r="I1866" s="7">
        <v>1E-3</v>
      </c>
      <c r="J1866" s="9">
        <v>0</v>
      </c>
      <c r="K1866" s="5" t="str">
        <f>IF(E1866="","",IFERROR(VLOOKUP(E1866,REGRAS_CST!$A$2:$C$200,3,FALSE),""))</f>
        <v/>
      </c>
      <c r="L1866" s="10" t="str">
        <f>IF($G1866="", "", $G1866*(1-$V1866))</f>
        <v/>
      </c>
      <c r="M1866" s="30" t="str">
        <f t="shared" si="58"/>
        <v/>
      </c>
      <c r="N1866" s="30" t="str">
        <f t="shared" si="59"/>
        <v/>
      </c>
      <c r="O1866" s="5" t="str">
        <f>IF(D1866="","",
IF(AND(K1866&lt;&gt;"SIM",V1866&gt;0),"ERRO: % BC &gt; 0, mas NÃO permitida ❌",
IF(AND(K1866="SIM",V1866=0),"ATENÇÃO: BC permitida, mas % = 0 🔎",
"Base de cálculo aplicada corretamente ✅")))</f>
        <v/>
      </c>
      <c r="P1866" s="5" t="str">
        <f>IF(D1866="","",
IF(AND(Q1866&lt;&gt;"SIM",U1866&gt;0),"ERRO: % alíquota &gt; 0, mas NÃO permitida ❌",
IF(AND(Q1866="SIM",U1866=0),"ATENÇÃO: alíquota permitida, mas % = 0 🔎",
"Alíquota aplicada corretamente ✅")))</f>
        <v/>
      </c>
      <c r="Q1866" s="5" t="str">
        <f>IF(E1866="","",IFERROR(VLOOKUP(E1866,REGRAS_CST!$A$2:$D$200,4,FALSE),""))</f>
        <v/>
      </c>
      <c r="R1866" s="9"/>
      <c r="S1866" s="7">
        <f>IF($H1866="","",$H1866*(1-$U1866))</f>
        <v>8.9999999999999993E-3</v>
      </c>
      <c r="T1866" s="7">
        <f>IF($I1866="","",$I1866*(1-$U1866))</f>
        <v>1E-3</v>
      </c>
      <c r="U1866" s="7">
        <f>IFERROR(INDEX(BASE_CCLASSTRIB!$E:$E, MATCH(TEXT($D1866,"000000"), BASE_CCLASSTRIB!$A:$A, 0))/100, 0)</f>
        <v>0</v>
      </c>
      <c r="V1866" s="21">
        <f>IFERROR(INDEX(BASE_CCLASSTRIB!$F:$F, MATCH(TEXT($D1866,"000000"), BASE_CCLASSTRIB!$A:$A, 0))/100, 0)</f>
        <v>0</v>
      </c>
    </row>
    <row r="1867" spans="1:22" ht="15.75" customHeight="1" thickTop="1" thickBot="1">
      <c r="A1867" s="24"/>
      <c r="B1867" s="5"/>
      <c r="C1867" s="5"/>
      <c r="D1867" s="5"/>
      <c r="E1867" s="8" t="str">
        <f>IF(D1867="","",LEFT(D1867,3))</f>
        <v/>
      </c>
      <c r="F1867" s="5" t="str">
        <f>IF(E1867="","",IFERROR(VLOOKUP(E1867,REGRAS_CST!$A$2:$B$200,2,FALSE),""))</f>
        <v/>
      </c>
      <c r="G1867" s="25"/>
      <c r="H1867" s="7">
        <v>8.9999999999999993E-3</v>
      </c>
      <c r="I1867" s="7">
        <v>1E-3</v>
      </c>
      <c r="J1867" s="9">
        <v>0</v>
      </c>
      <c r="K1867" s="5" t="str">
        <f>IF(E1867="","",IFERROR(VLOOKUP(E1867,REGRAS_CST!$A$2:$C$200,3,FALSE),""))</f>
        <v/>
      </c>
      <c r="L1867" s="10" t="str">
        <f>IF($G1867="", "", $G1867*(1-$V1867))</f>
        <v/>
      </c>
      <c r="M1867" s="30" t="str">
        <f t="shared" si="58"/>
        <v/>
      </c>
      <c r="N1867" s="30" t="str">
        <f t="shared" si="59"/>
        <v/>
      </c>
      <c r="O1867" s="5" t="str">
        <f>IF(D1867="","",
IF(AND(K1867&lt;&gt;"SIM",V1867&gt;0),"ERRO: % BC &gt; 0, mas NÃO permitida ❌",
IF(AND(K1867="SIM",V1867=0),"ATENÇÃO: BC permitida, mas % = 0 🔎",
"Base de cálculo aplicada corretamente ✅")))</f>
        <v/>
      </c>
      <c r="P1867" s="5" t="str">
        <f>IF(D1867="","",
IF(AND(Q1867&lt;&gt;"SIM",U1867&gt;0),"ERRO: % alíquota &gt; 0, mas NÃO permitida ❌",
IF(AND(Q1867="SIM",U1867=0),"ATENÇÃO: alíquota permitida, mas % = 0 🔎",
"Alíquota aplicada corretamente ✅")))</f>
        <v/>
      </c>
      <c r="Q1867" s="5" t="str">
        <f>IF(E1867="","",IFERROR(VLOOKUP(E1867,REGRAS_CST!$A$2:$D$200,4,FALSE),""))</f>
        <v/>
      </c>
      <c r="R1867" s="9"/>
      <c r="S1867" s="7">
        <f>IF($H1867="","",$H1867*(1-$U1867))</f>
        <v>8.9999999999999993E-3</v>
      </c>
      <c r="T1867" s="7">
        <f>IF($I1867="","",$I1867*(1-$U1867))</f>
        <v>1E-3</v>
      </c>
      <c r="U1867" s="7">
        <f>IFERROR(INDEX(BASE_CCLASSTRIB!$E:$E, MATCH(TEXT($D1867,"000000"), BASE_CCLASSTRIB!$A:$A, 0))/100, 0)</f>
        <v>0</v>
      </c>
      <c r="V1867" s="21">
        <f>IFERROR(INDEX(BASE_CCLASSTRIB!$F:$F, MATCH(TEXT($D1867,"000000"), BASE_CCLASSTRIB!$A:$A, 0))/100, 0)</f>
        <v>0</v>
      </c>
    </row>
    <row r="1868" spans="1:22" ht="15.75" customHeight="1" thickTop="1" thickBot="1">
      <c r="A1868" s="24"/>
      <c r="B1868" s="5"/>
      <c r="C1868" s="5"/>
      <c r="D1868" s="5"/>
      <c r="E1868" s="8" t="str">
        <f>IF(D1868="","",LEFT(D1868,3))</f>
        <v/>
      </c>
      <c r="F1868" s="5" t="str">
        <f>IF(E1868="","",IFERROR(VLOOKUP(E1868,REGRAS_CST!$A$2:$B$200,2,FALSE),""))</f>
        <v/>
      </c>
      <c r="G1868" s="25"/>
      <c r="H1868" s="7">
        <v>8.9999999999999993E-3</v>
      </c>
      <c r="I1868" s="7">
        <v>1E-3</v>
      </c>
      <c r="J1868" s="9">
        <v>0</v>
      </c>
      <c r="K1868" s="5" t="str">
        <f>IF(E1868="","",IFERROR(VLOOKUP(E1868,REGRAS_CST!$A$2:$C$200,3,FALSE),""))</f>
        <v/>
      </c>
      <c r="L1868" s="10" t="str">
        <f>IF($G1868="", "", $G1868*(1-$V1868))</f>
        <v/>
      </c>
      <c r="M1868" s="30" t="str">
        <f t="shared" si="58"/>
        <v/>
      </c>
      <c r="N1868" s="30" t="str">
        <f t="shared" si="59"/>
        <v/>
      </c>
      <c r="O1868" s="5" t="str">
        <f>IF(D1868="","",
IF(AND(K1868&lt;&gt;"SIM",V1868&gt;0),"ERRO: % BC &gt; 0, mas NÃO permitida ❌",
IF(AND(K1868="SIM",V1868=0),"ATENÇÃO: BC permitida, mas % = 0 🔎",
"Base de cálculo aplicada corretamente ✅")))</f>
        <v/>
      </c>
      <c r="P1868" s="5" t="str">
        <f>IF(D1868="","",
IF(AND(Q1868&lt;&gt;"SIM",U1868&gt;0),"ERRO: % alíquota &gt; 0, mas NÃO permitida ❌",
IF(AND(Q1868="SIM",U1868=0),"ATENÇÃO: alíquota permitida, mas % = 0 🔎",
"Alíquota aplicada corretamente ✅")))</f>
        <v/>
      </c>
      <c r="Q1868" s="5" t="str">
        <f>IF(E1868="","",IFERROR(VLOOKUP(E1868,REGRAS_CST!$A$2:$D$200,4,FALSE),""))</f>
        <v/>
      </c>
      <c r="R1868" s="9"/>
      <c r="S1868" s="7">
        <f>IF($H1868="","",$H1868*(1-$U1868))</f>
        <v>8.9999999999999993E-3</v>
      </c>
      <c r="T1868" s="7">
        <f>IF($I1868="","",$I1868*(1-$U1868))</f>
        <v>1E-3</v>
      </c>
      <c r="U1868" s="7">
        <f>IFERROR(INDEX(BASE_CCLASSTRIB!$E:$E, MATCH(TEXT($D1868,"000000"), BASE_CCLASSTRIB!$A:$A, 0))/100, 0)</f>
        <v>0</v>
      </c>
      <c r="V1868" s="21">
        <f>IFERROR(INDEX(BASE_CCLASSTRIB!$F:$F, MATCH(TEXT($D1868,"000000"), BASE_CCLASSTRIB!$A:$A, 0))/100, 0)</f>
        <v>0</v>
      </c>
    </row>
    <row r="1869" spans="1:22" ht="15.75" customHeight="1" thickTop="1" thickBot="1">
      <c r="A1869" s="24"/>
      <c r="B1869" s="5"/>
      <c r="C1869" s="5"/>
      <c r="D1869" s="5"/>
      <c r="E1869" s="8" t="str">
        <f>IF(D1869="","",LEFT(D1869,3))</f>
        <v/>
      </c>
      <c r="F1869" s="5" t="str">
        <f>IF(E1869="","",IFERROR(VLOOKUP(E1869,REGRAS_CST!$A$2:$B$200,2,FALSE),""))</f>
        <v/>
      </c>
      <c r="G1869" s="25"/>
      <c r="H1869" s="7">
        <v>8.9999999999999993E-3</v>
      </c>
      <c r="I1869" s="7">
        <v>1E-3</v>
      </c>
      <c r="J1869" s="9">
        <v>0</v>
      </c>
      <c r="K1869" s="5" t="str">
        <f>IF(E1869="","",IFERROR(VLOOKUP(E1869,REGRAS_CST!$A$2:$C$200,3,FALSE),""))</f>
        <v/>
      </c>
      <c r="L1869" s="10" t="str">
        <f>IF($G1869="", "", $G1869*(1-$V1869))</f>
        <v/>
      </c>
      <c r="M1869" s="30" t="str">
        <f t="shared" si="58"/>
        <v/>
      </c>
      <c r="N1869" s="30" t="str">
        <f t="shared" si="59"/>
        <v/>
      </c>
      <c r="O1869" s="5" t="str">
        <f>IF(D1869="","",
IF(AND(K1869&lt;&gt;"SIM",V1869&gt;0),"ERRO: % BC &gt; 0, mas NÃO permitida ❌",
IF(AND(K1869="SIM",V1869=0),"ATENÇÃO: BC permitida, mas % = 0 🔎",
"Base de cálculo aplicada corretamente ✅")))</f>
        <v/>
      </c>
      <c r="P1869" s="5" t="str">
        <f>IF(D1869="","",
IF(AND(Q1869&lt;&gt;"SIM",U1869&gt;0),"ERRO: % alíquota &gt; 0, mas NÃO permitida ❌",
IF(AND(Q1869="SIM",U1869=0),"ATENÇÃO: alíquota permitida, mas % = 0 🔎",
"Alíquota aplicada corretamente ✅")))</f>
        <v/>
      </c>
      <c r="Q1869" s="5" t="str">
        <f>IF(E1869="","",IFERROR(VLOOKUP(E1869,REGRAS_CST!$A$2:$D$200,4,FALSE),""))</f>
        <v/>
      </c>
      <c r="R1869" s="9"/>
      <c r="S1869" s="7">
        <f>IF($H1869="","",$H1869*(1-$U1869))</f>
        <v>8.9999999999999993E-3</v>
      </c>
      <c r="T1869" s="7">
        <f>IF($I1869="","",$I1869*(1-$U1869))</f>
        <v>1E-3</v>
      </c>
      <c r="U1869" s="7">
        <f>IFERROR(INDEX(BASE_CCLASSTRIB!$E:$E, MATCH(TEXT($D1869,"000000"), BASE_CCLASSTRIB!$A:$A, 0))/100, 0)</f>
        <v>0</v>
      </c>
      <c r="V1869" s="21">
        <f>IFERROR(INDEX(BASE_CCLASSTRIB!$F:$F, MATCH(TEXT($D1869,"000000"), BASE_CCLASSTRIB!$A:$A, 0))/100, 0)</f>
        <v>0</v>
      </c>
    </row>
    <row r="1870" spans="1:22" ht="15.75" customHeight="1" thickTop="1" thickBot="1">
      <c r="A1870" s="24"/>
      <c r="B1870" s="5"/>
      <c r="C1870" s="5"/>
      <c r="D1870" s="5"/>
      <c r="E1870" s="8" t="str">
        <f>IF(D1870="","",LEFT(D1870,3))</f>
        <v/>
      </c>
      <c r="F1870" s="5" t="str">
        <f>IF(E1870="","",IFERROR(VLOOKUP(E1870,REGRAS_CST!$A$2:$B$200,2,FALSE),""))</f>
        <v/>
      </c>
      <c r="G1870" s="25"/>
      <c r="H1870" s="7">
        <v>8.9999999999999993E-3</v>
      </c>
      <c r="I1870" s="7">
        <v>1E-3</v>
      </c>
      <c r="J1870" s="9">
        <v>0</v>
      </c>
      <c r="K1870" s="5" t="str">
        <f>IF(E1870="","",IFERROR(VLOOKUP(E1870,REGRAS_CST!$A$2:$C$200,3,FALSE),""))</f>
        <v/>
      </c>
      <c r="L1870" s="10" t="str">
        <f>IF($G1870="", "", $G1870*(1-$V1870))</f>
        <v/>
      </c>
      <c r="M1870" s="30" t="str">
        <f t="shared" si="58"/>
        <v/>
      </c>
      <c r="N1870" s="30" t="str">
        <f t="shared" si="59"/>
        <v/>
      </c>
      <c r="O1870" s="5" t="str">
        <f>IF(D1870="","",
IF(AND(K1870&lt;&gt;"SIM",V1870&gt;0),"ERRO: % BC &gt; 0, mas NÃO permitida ❌",
IF(AND(K1870="SIM",V1870=0),"ATENÇÃO: BC permitida, mas % = 0 🔎",
"Base de cálculo aplicada corretamente ✅")))</f>
        <v/>
      </c>
      <c r="P1870" s="5" t="str">
        <f>IF(D1870="","",
IF(AND(Q1870&lt;&gt;"SIM",U1870&gt;0),"ERRO: % alíquota &gt; 0, mas NÃO permitida ❌",
IF(AND(Q1870="SIM",U1870=0),"ATENÇÃO: alíquota permitida, mas % = 0 🔎",
"Alíquota aplicada corretamente ✅")))</f>
        <v/>
      </c>
      <c r="Q1870" s="5" t="str">
        <f>IF(E1870="","",IFERROR(VLOOKUP(E1870,REGRAS_CST!$A$2:$D$200,4,FALSE),""))</f>
        <v/>
      </c>
      <c r="R1870" s="9"/>
      <c r="S1870" s="7">
        <f>IF($H1870="","",$H1870*(1-$U1870))</f>
        <v>8.9999999999999993E-3</v>
      </c>
      <c r="T1870" s="7">
        <f>IF($I1870="","",$I1870*(1-$U1870))</f>
        <v>1E-3</v>
      </c>
      <c r="U1870" s="7">
        <f>IFERROR(INDEX(BASE_CCLASSTRIB!$E:$E, MATCH(TEXT($D1870,"000000"), BASE_CCLASSTRIB!$A:$A, 0))/100, 0)</f>
        <v>0</v>
      </c>
      <c r="V1870" s="21">
        <f>IFERROR(INDEX(BASE_CCLASSTRIB!$F:$F, MATCH(TEXT($D1870,"000000"), BASE_CCLASSTRIB!$A:$A, 0))/100, 0)</f>
        <v>0</v>
      </c>
    </row>
    <row r="1871" spans="1:22" ht="15.75" customHeight="1" thickTop="1" thickBot="1">
      <c r="A1871" s="24"/>
      <c r="B1871" s="5"/>
      <c r="C1871" s="5"/>
      <c r="D1871" s="5"/>
      <c r="E1871" s="8" t="str">
        <f>IF(D1871="","",LEFT(D1871,3))</f>
        <v/>
      </c>
      <c r="F1871" s="5" t="str">
        <f>IF(E1871="","",IFERROR(VLOOKUP(E1871,REGRAS_CST!$A$2:$B$200,2,FALSE),""))</f>
        <v/>
      </c>
      <c r="G1871" s="25"/>
      <c r="H1871" s="7">
        <v>8.9999999999999993E-3</v>
      </c>
      <c r="I1871" s="7">
        <v>1E-3</v>
      </c>
      <c r="J1871" s="9">
        <v>0</v>
      </c>
      <c r="K1871" s="5" t="str">
        <f>IF(E1871="","",IFERROR(VLOOKUP(E1871,REGRAS_CST!$A$2:$C$200,3,FALSE),""))</f>
        <v/>
      </c>
      <c r="L1871" s="10" t="str">
        <f>IF($G1871="", "", $G1871*(1-$V1871))</f>
        <v/>
      </c>
      <c r="M1871" s="30" t="str">
        <f t="shared" si="58"/>
        <v/>
      </c>
      <c r="N1871" s="30" t="str">
        <f t="shared" si="59"/>
        <v/>
      </c>
      <c r="O1871" s="5" t="str">
        <f>IF(D1871="","",
IF(AND(K1871&lt;&gt;"SIM",V1871&gt;0),"ERRO: % BC &gt; 0, mas NÃO permitida ❌",
IF(AND(K1871="SIM",V1871=0),"ATENÇÃO: BC permitida, mas % = 0 🔎",
"Base de cálculo aplicada corretamente ✅")))</f>
        <v/>
      </c>
      <c r="P1871" s="5" t="str">
        <f>IF(D1871="","",
IF(AND(Q1871&lt;&gt;"SIM",U1871&gt;0),"ERRO: % alíquota &gt; 0, mas NÃO permitida ❌",
IF(AND(Q1871="SIM",U1871=0),"ATENÇÃO: alíquota permitida, mas % = 0 🔎",
"Alíquota aplicada corretamente ✅")))</f>
        <v/>
      </c>
      <c r="Q1871" s="5" t="str">
        <f>IF(E1871="","",IFERROR(VLOOKUP(E1871,REGRAS_CST!$A$2:$D$200,4,FALSE),""))</f>
        <v/>
      </c>
      <c r="R1871" s="9"/>
      <c r="S1871" s="7">
        <f>IF($H1871="","",$H1871*(1-$U1871))</f>
        <v>8.9999999999999993E-3</v>
      </c>
      <c r="T1871" s="7">
        <f>IF($I1871="","",$I1871*(1-$U1871))</f>
        <v>1E-3</v>
      </c>
      <c r="U1871" s="7">
        <f>IFERROR(INDEX(BASE_CCLASSTRIB!$E:$E, MATCH(TEXT($D1871,"000000"), BASE_CCLASSTRIB!$A:$A, 0))/100, 0)</f>
        <v>0</v>
      </c>
      <c r="V1871" s="21">
        <f>IFERROR(INDEX(BASE_CCLASSTRIB!$F:$F, MATCH(TEXT($D1871,"000000"), BASE_CCLASSTRIB!$A:$A, 0))/100, 0)</f>
        <v>0</v>
      </c>
    </row>
    <row r="1872" spans="1:22" ht="15.75" customHeight="1" thickTop="1" thickBot="1">
      <c r="A1872" s="24"/>
      <c r="B1872" s="5"/>
      <c r="C1872" s="5"/>
      <c r="D1872" s="5"/>
      <c r="E1872" s="8" t="str">
        <f>IF(D1872="","",LEFT(D1872,3))</f>
        <v/>
      </c>
      <c r="F1872" s="5" t="str">
        <f>IF(E1872="","",IFERROR(VLOOKUP(E1872,REGRAS_CST!$A$2:$B$200,2,FALSE),""))</f>
        <v/>
      </c>
      <c r="G1872" s="25"/>
      <c r="H1872" s="7">
        <v>8.9999999999999993E-3</v>
      </c>
      <c r="I1872" s="7">
        <v>1E-3</v>
      </c>
      <c r="J1872" s="9">
        <v>0</v>
      </c>
      <c r="K1872" s="5" t="str">
        <f>IF(E1872="","",IFERROR(VLOOKUP(E1872,REGRAS_CST!$A$2:$C$200,3,FALSE),""))</f>
        <v/>
      </c>
      <c r="L1872" s="10" t="str">
        <f>IF($G1872="", "", $G1872*(1-$V1872))</f>
        <v/>
      </c>
      <c r="M1872" s="30" t="str">
        <f t="shared" si="58"/>
        <v/>
      </c>
      <c r="N1872" s="30" t="str">
        <f t="shared" si="59"/>
        <v/>
      </c>
      <c r="O1872" s="5" t="str">
        <f>IF(D1872="","",
IF(AND(K1872&lt;&gt;"SIM",V1872&gt;0),"ERRO: % BC &gt; 0, mas NÃO permitida ❌",
IF(AND(K1872="SIM",V1872=0),"ATENÇÃO: BC permitida, mas % = 0 🔎",
"Base de cálculo aplicada corretamente ✅")))</f>
        <v/>
      </c>
      <c r="P1872" s="5" t="str">
        <f>IF(D1872="","",
IF(AND(Q1872&lt;&gt;"SIM",U1872&gt;0),"ERRO: % alíquota &gt; 0, mas NÃO permitida ❌",
IF(AND(Q1872="SIM",U1872=0),"ATENÇÃO: alíquota permitida, mas % = 0 🔎",
"Alíquota aplicada corretamente ✅")))</f>
        <v/>
      </c>
      <c r="Q1872" s="5" t="str">
        <f>IF(E1872="","",IFERROR(VLOOKUP(E1872,REGRAS_CST!$A$2:$D$200,4,FALSE),""))</f>
        <v/>
      </c>
      <c r="R1872" s="9"/>
      <c r="S1872" s="7">
        <f>IF($H1872="","",$H1872*(1-$U1872))</f>
        <v>8.9999999999999993E-3</v>
      </c>
      <c r="T1872" s="7">
        <f>IF($I1872="","",$I1872*(1-$U1872))</f>
        <v>1E-3</v>
      </c>
      <c r="U1872" s="7">
        <f>IFERROR(INDEX(BASE_CCLASSTRIB!$E:$E, MATCH(TEXT($D1872,"000000"), BASE_CCLASSTRIB!$A:$A, 0))/100, 0)</f>
        <v>0</v>
      </c>
      <c r="V1872" s="21">
        <f>IFERROR(INDEX(BASE_CCLASSTRIB!$F:$F, MATCH(TEXT($D1872,"000000"), BASE_CCLASSTRIB!$A:$A, 0))/100, 0)</f>
        <v>0</v>
      </c>
    </row>
    <row r="1873" spans="1:22" ht="15.75" customHeight="1" thickTop="1" thickBot="1">
      <c r="A1873" s="24"/>
      <c r="B1873" s="5"/>
      <c r="C1873" s="5"/>
      <c r="D1873" s="5"/>
      <c r="E1873" s="8" t="str">
        <f>IF(D1873="","",LEFT(D1873,3))</f>
        <v/>
      </c>
      <c r="F1873" s="5" t="str">
        <f>IF(E1873="","",IFERROR(VLOOKUP(E1873,REGRAS_CST!$A$2:$B$200,2,FALSE),""))</f>
        <v/>
      </c>
      <c r="G1873" s="25"/>
      <c r="H1873" s="7">
        <v>8.9999999999999993E-3</v>
      </c>
      <c r="I1873" s="7">
        <v>1E-3</v>
      </c>
      <c r="J1873" s="9">
        <v>0</v>
      </c>
      <c r="K1873" s="5" t="str">
        <f>IF(E1873="","",IFERROR(VLOOKUP(E1873,REGRAS_CST!$A$2:$C$200,3,FALSE),""))</f>
        <v/>
      </c>
      <c r="L1873" s="10" t="str">
        <f>IF($G1873="", "", $G1873*(1-$V1873))</f>
        <v/>
      </c>
      <c r="M1873" s="30" t="str">
        <f t="shared" si="58"/>
        <v/>
      </c>
      <c r="N1873" s="30" t="str">
        <f t="shared" si="59"/>
        <v/>
      </c>
      <c r="O1873" s="5" t="str">
        <f>IF(D1873="","",
IF(AND(K1873&lt;&gt;"SIM",V1873&gt;0),"ERRO: % BC &gt; 0, mas NÃO permitida ❌",
IF(AND(K1873="SIM",V1873=0),"ATENÇÃO: BC permitida, mas % = 0 🔎",
"Base de cálculo aplicada corretamente ✅")))</f>
        <v/>
      </c>
      <c r="P1873" s="5" t="str">
        <f>IF(D1873="","",
IF(AND(Q1873&lt;&gt;"SIM",U1873&gt;0),"ERRO: % alíquota &gt; 0, mas NÃO permitida ❌",
IF(AND(Q1873="SIM",U1873=0),"ATENÇÃO: alíquota permitida, mas % = 0 🔎",
"Alíquota aplicada corretamente ✅")))</f>
        <v/>
      </c>
      <c r="Q1873" s="5" t="str">
        <f>IF(E1873="","",IFERROR(VLOOKUP(E1873,REGRAS_CST!$A$2:$D$200,4,FALSE),""))</f>
        <v/>
      </c>
      <c r="R1873" s="9"/>
      <c r="S1873" s="7">
        <f>IF($H1873="","",$H1873*(1-$U1873))</f>
        <v>8.9999999999999993E-3</v>
      </c>
      <c r="T1873" s="7">
        <f>IF($I1873="","",$I1873*(1-$U1873))</f>
        <v>1E-3</v>
      </c>
      <c r="U1873" s="7">
        <f>IFERROR(INDEX(BASE_CCLASSTRIB!$E:$E, MATCH(TEXT($D1873,"000000"), BASE_CCLASSTRIB!$A:$A, 0))/100, 0)</f>
        <v>0</v>
      </c>
      <c r="V1873" s="21">
        <f>IFERROR(INDEX(BASE_CCLASSTRIB!$F:$F, MATCH(TEXT($D1873,"000000"), BASE_CCLASSTRIB!$A:$A, 0))/100, 0)</f>
        <v>0</v>
      </c>
    </row>
    <row r="1874" spans="1:22" ht="15.75" customHeight="1" thickTop="1" thickBot="1">
      <c r="A1874" s="24"/>
      <c r="B1874" s="5"/>
      <c r="C1874" s="5"/>
      <c r="D1874" s="5"/>
      <c r="E1874" s="8" t="str">
        <f>IF(D1874="","",LEFT(D1874,3))</f>
        <v/>
      </c>
      <c r="F1874" s="5" t="str">
        <f>IF(E1874="","",IFERROR(VLOOKUP(E1874,REGRAS_CST!$A$2:$B$200,2,FALSE),""))</f>
        <v/>
      </c>
      <c r="G1874" s="25"/>
      <c r="H1874" s="7">
        <v>8.9999999999999993E-3</v>
      </c>
      <c r="I1874" s="7">
        <v>1E-3</v>
      </c>
      <c r="J1874" s="9">
        <v>0</v>
      </c>
      <c r="K1874" s="5" t="str">
        <f>IF(E1874="","",IFERROR(VLOOKUP(E1874,REGRAS_CST!$A$2:$C$200,3,FALSE),""))</f>
        <v/>
      </c>
      <c r="L1874" s="10" t="str">
        <f>IF($G1874="", "", $G1874*(1-$V1874))</f>
        <v/>
      </c>
      <c r="M1874" s="30" t="str">
        <f t="shared" si="58"/>
        <v/>
      </c>
      <c r="N1874" s="30" t="str">
        <f t="shared" si="59"/>
        <v/>
      </c>
      <c r="O1874" s="5" t="str">
        <f>IF(D1874="","",
IF(AND(K1874&lt;&gt;"SIM",V1874&gt;0),"ERRO: % BC &gt; 0, mas NÃO permitida ❌",
IF(AND(K1874="SIM",V1874=0),"ATENÇÃO: BC permitida, mas % = 0 🔎",
"Base de cálculo aplicada corretamente ✅")))</f>
        <v/>
      </c>
      <c r="P1874" s="5" t="str">
        <f>IF(D1874="","",
IF(AND(Q1874&lt;&gt;"SIM",U1874&gt;0),"ERRO: % alíquota &gt; 0, mas NÃO permitida ❌",
IF(AND(Q1874="SIM",U1874=0),"ATENÇÃO: alíquota permitida, mas % = 0 🔎",
"Alíquota aplicada corretamente ✅")))</f>
        <v/>
      </c>
      <c r="Q1874" s="5" t="str">
        <f>IF(E1874="","",IFERROR(VLOOKUP(E1874,REGRAS_CST!$A$2:$D$200,4,FALSE),""))</f>
        <v/>
      </c>
      <c r="R1874" s="9"/>
      <c r="S1874" s="7">
        <f>IF($H1874="","",$H1874*(1-$U1874))</f>
        <v>8.9999999999999993E-3</v>
      </c>
      <c r="T1874" s="7">
        <f>IF($I1874="","",$I1874*(1-$U1874))</f>
        <v>1E-3</v>
      </c>
      <c r="U1874" s="7">
        <f>IFERROR(INDEX(BASE_CCLASSTRIB!$E:$E, MATCH(TEXT($D1874,"000000"), BASE_CCLASSTRIB!$A:$A, 0))/100, 0)</f>
        <v>0</v>
      </c>
      <c r="V1874" s="21">
        <f>IFERROR(INDEX(BASE_CCLASSTRIB!$F:$F, MATCH(TEXT($D1874,"000000"), BASE_CCLASSTRIB!$A:$A, 0))/100, 0)</f>
        <v>0</v>
      </c>
    </row>
    <row r="1875" spans="1:22" ht="15.75" customHeight="1" thickTop="1" thickBot="1">
      <c r="A1875" s="24"/>
      <c r="B1875" s="5"/>
      <c r="C1875" s="5"/>
      <c r="D1875" s="5"/>
      <c r="E1875" s="8" t="str">
        <f>IF(D1875="","",LEFT(D1875,3))</f>
        <v/>
      </c>
      <c r="F1875" s="5" t="str">
        <f>IF(E1875="","",IFERROR(VLOOKUP(E1875,REGRAS_CST!$A$2:$B$200,2,FALSE),""))</f>
        <v/>
      </c>
      <c r="G1875" s="25"/>
      <c r="H1875" s="7">
        <v>8.9999999999999993E-3</v>
      </c>
      <c r="I1875" s="7">
        <v>1E-3</v>
      </c>
      <c r="J1875" s="9">
        <v>0</v>
      </c>
      <c r="K1875" s="5" t="str">
        <f>IF(E1875="","",IFERROR(VLOOKUP(E1875,REGRAS_CST!$A$2:$C$200,3,FALSE),""))</f>
        <v/>
      </c>
      <c r="L1875" s="10" t="str">
        <f>IF($G1875="", "", $G1875*(1-$V1875))</f>
        <v/>
      </c>
      <c r="M1875" s="30" t="str">
        <f t="shared" si="58"/>
        <v/>
      </c>
      <c r="N1875" s="30" t="str">
        <f t="shared" si="59"/>
        <v/>
      </c>
      <c r="O1875" s="5" t="str">
        <f>IF(D1875="","",
IF(AND(K1875&lt;&gt;"SIM",V1875&gt;0),"ERRO: % BC &gt; 0, mas NÃO permitida ❌",
IF(AND(K1875="SIM",V1875=0),"ATENÇÃO: BC permitida, mas % = 0 🔎",
"Base de cálculo aplicada corretamente ✅")))</f>
        <v/>
      </c>
      <c r="P1875" s="5" t="str">
        <f>IF(D1875="","",
IF(AND(Q1875&lt;&gt;"SIM",U1875&gt;0),"ERRO: % alíquota &gt; 0, mas NÃO permitida ❌",
IF(AND(Q1875="SIM",U1875=0),"ATENÇÃO: alíquota permitida, mas % = 0 🔎",
"Alíquota aplicada corretamente ✅")))</f>
        <v/>
      </c>
      <c r="Q1875" s="5" t="str">
        <f>IF(E1875="","",IFERROR(VLOOKUP(E1875,REGRAS_CST!$A$2:$D$200,4,FALSE),""))</f>
        <v/>
      </c>
      <c r="R1875" s="9"/>
      <c r="S1875" s="7">
        <f>IF($H1875="","",$H1875*(1-$U1875))</f>
        <v>8.9999999999999993E-3</v>
      </c>
      <c r="T1875" s="7">
        <f>IF($I1875="","",$I1875*(1-$U1875))</f>
        <v>1E-3</v>
      </c>
      <c r="U1875" s="7">
        <f>IFERROR(INDEX(BASE_CCLASSTRIB!$E:$E, MATCH(TEXT($D1875,"000000"), BASE_CCLASSTRIB!$A:$A, 0))/100, 0)</f>
        <v>0</v>
      </c>
      <c r="V1875" s="21">
        <f>IFERROR(INDEX(BASE_CCLASSTRIB!$F:$F, MATCH(TEXT($D1875,"000000"), BASE_CCLASSTRIB!$A:$A, 0))/100, 0)</f>
        <v>0</v>
      </c>
    </row>
    <row r="1876" spans="1:22" ht="15.75" customHeight="1" thickTop="1" thickBot="1">
      <c r="A1876" s="24"/>
      <c r="B1876" s="5"/>
      <c r="C1876" s="5"/>
      <c r="D1876" s="5"/>
      <c r="E1876" s="8" t="str">
        <f>IF(D1876="","",LEFT(D1876,3))</f>
        <v/>
      </c>
      <c r="F1876" s="5" t="str">
        <f>IF(E1876="","",IFERROR(VLOOKUP(E1876,REGRAS_CST!$A$2:$B$200,2,FALSE),""))</f>
        <v/>
      </c>
      <c r="G1876" s="25"/>
      <c r="H1876" s="7">
        <v>8.9999999999999993E-3</v>
      </c>
      <c r="I1876" s="7">
        <v>1E-3</v>
      </c>
      <c r="J1876" s="9">
        <v>0</v>
      </c>
      <c r="K1876" s="5" t="str">
        <f>IF(E1876="","",IFERROR(VLOOKUP(E1876,REGRAS_CST!$A$2:$C$200,3,FALSE),""))</f>
        <v/>
      </c>
      <c r="L1876" s="10" t="str">
        <f>IF($G1876="", "", $G1876*(1-$V1876))</f>
        <v/>
      </c>
      <c r="M1876" s="30" t="str">
        <f t="shared" si="58"/>
        <v/>
      </c>
      <c r="N1876" s="30" t="str">
        <f t="shared" si="59"/>
        <v/>
      </c>
      <c r="O1876" s="5" t="str">
        <f>IF(D1876="","",
IF(AND(K1876&lt;&gt;"SIM",V1876&gt;0),"ERRO: % BC &gt; 0, mas NÃO permitida ❌",
IF(AND(K1876="SIM",V1876=0),"ATENÇÃO: BC permitida, mas % = 0 🔎",
"Base de cálculo aplicada corretamente ✅")))</f>
        <v/>
      </c>
      <c r="P1876" s="5" t="str">
        <f>IF(D1876="","",
IF(AND(Q1876&lt;&gt;"SIM",U1876&gt;0),"ERRO: % alíquota &gt; 0, mas NÃO permitida ❌",
IF(AND(Q1876="SIM",U1876=0),"ATENÇÃO: alíquota permitida, mas % = 0 🔎",
"Alíquota aplicada corretamente ✅")))</f>
        <v/>
      </c>
      <c r="Q1876" s="5" t="str">
        <f>IF(E1876="","",IFERROR(VLOOKUP(E1876,REGRAS_CST!$A$2:$D$200,4,FALSE),""))</f>
        <v/>
      </c>
      <c r="R1876" s="9"/>
      <c r="S1876" s="7">
        <f>IF($H1876="","",$H1876*(1-$U1876))</f>
        <v>8.9999999999999993E-3</v>
      </c>
      <c r="T1876" s="7">
        <f>IF($I1876="","",$I1876*(1-$U1876))</f>
        <v>1E-3</v>
      </c>
      <c r="U1876" s="7">
        <f>IFERROR(INDEX(BASE_CCLASSTRIB!$E:$E, MATCH(TEXT($D1876,"000000"), BASE_CCLASSTRIB!$A:$A, 0))/100, 0)</f>
        <v>0</v>
      </c>
      <c r="V1876" s="21">
        <f>IFERROR(INDEX(BASE_CCLASSTRIB!$F:$F, MATCH(TEXT($D1876,"000000"), BASE_CCLASSTRIB!$A:$A, 0))/100, 0)</f>
        <v>0</v>
      </c>
    </row>
    <row r="1877" spans="1:22" ht="15.75" customHeight="1" thickTop="1" thickBot="1">
      <c r="A1877" s="24"/>
      <c r="B1877" s="5"/>
      <c r="C1877" s="5"/>
      <c r="D1877" s="5"/>
      <c r="E1877" s="8" t="str">
        <f>IF(D1877="","",LEFT(D1877,3))</f>
        <v/>
      </c>
      <c r="F1877" s="5" t="str">
        <f>IF(E1877="","",IFERROR(VLOOKUP(E1877,REGRAS_CST!$A$2:$B$200,2,FALSE),""))</f>
        <v/>
      </c>
      <c r="G1877" s="25"/>
      <c r="H1877" s="7">
        <v>8.9999999999999993E-3</v>
      </c>
      <c r="I1877" s="7">
        <v>1E-3</v>
      </c>
      <c r="J1877" s="9">
        <v>0</v>
      </c>
      <c r="K1877" s="5" t="str">
        <f>IF(E1877="","",IFERROR(VLOOKUP(E1877,REGRAS_CST!$A$2:$C$200,3,FALSE),""))</f>
        <v/>
      </c>
      <c r="L1877" s="10" t="str">
        <f>IF($G1877="", "", $G1877*(1-$V1877))</f>
        <v/>
      </c>
      <c r="M1877" s="30" t="str">
        <f t="shared" si="58"/>
        <v/>
      </c>
      <c r="N1877" s="30" t="str">
        <f t="shared" si="59"/>
        <v/>
      </c>
      <c r="O1877" s="5" t="str">
        <f>IF(D1877="","",
IF(AND(K1877&lt;&gt;"SIM",V1877&gt;0),"ERRO: % BC &gt; 0, mas NÃO permitida ❌",
IF(AND(K1877="SIM",V1877=0),"ATENÇÃO: BC permitida, mas % = 0 🔎",
"Base de cálculo aplicada corretamente ✅")))</f>
        <v/>
      </c>
      <c r="P1877" s="5" t="str">
        <f>IF(D1877="","",
IF(AND(Q1877&lt;&gt;"SIM",U1877&gt;0),"ERRO: % alíquota &gt; 0, mas NÃO permitida ❌",
IF(AND(Q1877="SIM",U1877=0),"ATENÇÃO: alíquota permitida, mas % = 0 🔎",
"Alíquota aplicada corretamente ✅")))</f>
        <v/>
      </c>
      <c r="Q1877" s="5" t="str">
        <f>IF(E1877="","",IFERROR(VLOOKUP(E1877,REGRAS_CST!$A$2:$D$200,4,FALSE),""))</f>
        <v/>
      </c>
      <c r="R1877" s="9"/>
      <c r="S1877" s="7">
        <f>IF($H1877="","",$H1877*(1-$U1877))</f>
        <v>8.9999999999999993E-3</v>
      </c>
      <c r="T1877" s="7">
        <f>IF($I1877="","",$I1877*(1-$U1877))</f>
        <v>1E-3</v>
      </c>
      <c r="U1877" s="7">
        <f>IFERROR(INDEX(BASE_CCLASSTRIB!$E:$E, MATCH(TEXT($D1877,"000000"), BASE_CCLASSTRIB!$A:$A, 0))/100, 0)</f>
        <v>0</v>
      </c>
      <c r="V1877" s="21">
        <f>IFERROR(INDEX(BASE_CCLASSTRIB!$F:$F, MATCH(TEXT($D1877,"000000"), BASE_CCLASSTRIB!$A:$A, 0))/100, 0)</f>
        <v>0</v>
      </c>
    </row>
    <row r="1878" spans="1:22" ht="15.75" customHeight="1" thickTop="1" thickBot="1">
      <c r="A1878" s="24"/>
      <c r="B1878" s="5"/>
      <c r="C1878" s="5"/>
      <c r="D1878" s="5"/>
      <c r="E1878" s="8" t="str">
        <f>IF(D1878="","",LEFT(D1878,3))</f>
        <v/>
      </c>
      <c r="F1878" s="5" t="str">
        <f>IF(E1878="","",IFERROR(VLOOKUP(E1878,REGRAS_CST!$A$2:$B$200,2,FALSE),""))</f>
        <v/>
      </c>
      <c r="G1878" s="25"/>
      <c r="H1878" s="7">
        <v>8.9999999999999993E-3</v>
      </c>
      <c r="I1878" s="7">
        <v>1E-3</v>
      </c>
      <c r="J1878" s="9">
        <v>0</v>
      </c>
      <c r="K1878" s="5" t="str">
        <f>IF(E1878="","",IFERROR(VLOOKUP(E1878,REGRAS_CST!$A$2:$C$200,3,FALSE),""))</f>
        <v/>
      </c>
      <c r="L1878" s="10" t="str">
        <f>IF($G1878="", "", $G1878*(1-$V1878))</f>
        <v/>
      </c>
      <c r="M1878" s="30" t="str">
        <f t="shared" si="58"/>
        <v/>
      </c>
      <c r="N1878" s="30" t="str">
        <f t="shared" si="59"/>
        <v/>
      </c>
      <c r="O1878" s="5" t="str">
        <f>IF(D1878="","",
IF(AND(K1878&lt;&gt;"SIM",V1878&gt;0),"ERRO: % BC &gt; 0, mas NÃO permitida ❌",
IF(AND(K1878="SIM",V1878=0),"ATENÇÃO: BC permitida, mas % = 0 🔎",
"Base de cálculo aplicada corretamente ✅")))</f>
        <v/>
      </c>
      <c r="P1878" s="5" t="str">
        <f>IF(D1878="","",
IF(AND(Q1878&lt;&gt;"SIM",U1878&gt;0),"ERRO: % alíquota &gt; 0, mas NÃO permitida ❌",
IF(AND(Q1878="SIM",U1878=0),"ATENÇÃO: alíquota permitida, mas % = 0 🔎",
"Alíquota aplicada corretamente ✅")))</f>
        <v/>
      </c>
      <c r="Q1878" s="5" t="str">
        <f>IF(E1878="","",IFERROR(VLOOKUP(E1878,REGRAS_CST!$A$2:$D$200,4,FALSE),""))</f>
        <v/>
      </c>
      <c r="R1878" s="9"/>
      <c r="S1878" s="7">
        <f>IF($H1878="","",$H1878*(1-$U1878))</f>
        <v>8.9999999999999993E-3</v>
      </c>
      <c r="T1878" s="7">
        <f>IF($I1878="","",$I1878*(1-$U1878))</f>
        <v>1E-3</v>
      </c>
      <c r="U1878" s="7">
        <f>IFERROR(INDEX(BASE_CCLASSTRIB!$E:$E, MATCH(TEXT($D1878,"000000"), BASE_CCLASSTRIB!$A:$A, 0))/100, 0)</f>
        <v>0</v>
      </c>
      <c r="V1878" s="21">
        <f>IFERROR(INDEX(BASE_CCLASSTRIB!$F:$F, MATCH(TEXT($D1878,"000000"), BASE_CCLASSTRIB!$A:$A, 0))/100, 0)</f>
        <v>0</v>
      </c>
    </row>
    <row r="1879" spans="1:22" ht="15.75" customHeight="1" thickTop="1" thickBot="1">
      <c r="A1879" s="24"/>
      <c r="B1879" s="5"/>
      <c r="C1879" s="5"/>
      <c r="D1879" s="5"/>
      <c r="E1879" s="8" t="str">
        <f>IF(D1879="","",LEFT(D1879,3))</f>
        <v/>
      </c>
      <c r="F1879" s="5" t="str">
        <f>IF(E1879="","",IFERROR(VLOOKUP(E1879,REGRAS_CST!$A$2:$B$200,2,FALSE),""))</f>
        <v/>
      </c>
      <c r="G1879" s="25"/>
      <c r="H1879" s="7">
        <v>8.9999999999999993E-3</v>
      </c>
      <c r="I1879" s="7">
        <v>1E-3</v>
      </c>
      <c r="J1879" s="9">
        <v>0</v>
      </c>
      <c r="K1879" s="5" t="str">
        <f>IF(E1879="","",IFERROR(VLOOKUP(E1879,REGRAS_CST!$A$2:$C$200,3,FALSE),""))</f>
        <v/>
      </c>
      <c r="L1879" s="10" t="str">
        <f>IF($G1879="", "", $G1879*(1-$V1879))</f>
        <v/>
      </c>
      <c r="M1879" s="30" t="str">
        <f t="shared" si="58"/>
        <v/>
      </c>
      <c r="N1879" s="30" t="str">
        <f t="shared" si="59"/>
        <v/>
      </c>
      <c r="O1879" s="5" t="str">
        <f>IF(D1879="","",
IF(AND(K1879&lt;&gt;"SIM",V1879&gt;0),"ERRO: % BC &gt; 0, mas NÃO permitida ❌",
IF(AND(K1879="SIM",V1879=0),"ATENÇÃO: BC permitida, mas % = 0 🔎",
"Base de cálculo aplicada corretamente ✅")))</f>
        <v/>
      </c>
      <c r="P1879" s="5" t="str">
        <f>IF(D1879="","",
IF(AND(Q1879&lt;&gt;"SIM",U1879&gt;0),"ERRO: % alíquota &gt; 0, mas NÃO permitida ❌",
IF(AND(Q1879="SIM",U1879=0),"ATENÇÃO: alíquota permitida, mas % = 0 🔎",
"Alíquota aplicada corretamente ✅")))</f>
        <v/>
      </c>
      <c r="Q1879" s="5" t="str">
        <f>IF(E1879="","",IFERROR(VLOOKUP(E1879,REGRAS_CST!$A$2:$D$200,4,FALSE),""))</f>
        <v/>
      </c>
      <c r="R1879" s="9"/>
      <c r="S1879" s="7">
        <f>IF($H1879="","",$H1879*(1-$U1879))</f>
        <v>8.9999999999999993E-3</v>
      </c>
      <c r="T1879" s="7">
        <f>IF($I1879="","",$I1879*(1-$U1879))</f>
        <v>1E-3</v>
      </c>
      <c r="U1879" s="7">
        <f>IFERROR(INDEX(BASE_CCLASSTRIB!$E:$E, MATCH(TEXT($D1879,"000000"), BASE_CCLASSTRIB!$A:$A, 0))/100, 0)</f>
        <v>0</v>
      </c>
      <c r="V1879" s="21">
        <f>IFERROR(INDEX(BASE_CCLASSTRIB!$F:$F, MATCH(TEXT($D1879,"000000"), BASE_CCLASSTRIB!$A:$A, 0))/100, 0)</f>
        <v>0</v>
      </c>
    </row>
    <row r="1880" spans="1:22" ht="15.75" customHeight="1" thickTop="1" thickBot="1">
      <c r="A1880" s="24"/>
      <c r="B1880" s="5"/>
      <c r="C1880" s="5"/>
      <c r="D1880" s="5"/>
      <c r="E1880" s="8" t="str">
        <f>IF(D1880="","",LEFT(D1880,3))</f>
        <v/>
      </c>
      <c r="F1880" s="5" t="str">
        <f>IF(E1880="","",IFERROR(VLOOKUP(E1880,REGRAS_CST!$A$2:$B$200,2,FALSE),""))</f>
        <v/>
      </c>
      <c r="G1880" s="25"/>
      <c r="H1880" s="7">
        <v>8.9999999999999993E-3</v>
      </c>
      <c r="I1880" s="7">
        <v>1E-3</v>
      </c>
      <c r="J1880" s="9">
        <v>0</v>
      </c>
      <c r="K1880" s="5" t="str">
        <f>IF(E1880="","",IFERROR(VLOOKUP(E1880,REGRAS_CST!$A$2:$C$200,3,FALSE),""))</f>
        <v/>
      </c>
      <c r="L1880" s="10" t="str">
        <f>IF($G1880="", "", $G1880*(1-$V1880))</f>
        <v/>
      </c>
      <c r="M1880" s="30" t="str">
        <f t="shared" si="58"/>
        <v/>
      </c>
      <c r="N1880" s="30" t="str">
        <f t="shared" si="59"/>
        <v/>
      </c>
      <c r="O1880" s="5" t="str">
        <f>IF(D1880="","",
IF(AND(K1880&lt;&gt;"SIM",V1880&gt;0),"ERRO: % BC &gt; 0, mas NÃO permitida ❌",
IF(AND(K1880="SIM",V1880=0),"ATENÇÃO: BC permitida, mas % = 0 🔎",
"Base de cálculo aplicada corretamente ✅")))</f>
        <v/>
      </c>
      <c r="P1880" s="5" t="str">
        <f>IF(D1880="","",
IF(AND(Q1880&lt;&gt;"SIM",U1880&gt;0),"ERRO: % alíquota &gt; 0, mas NÃO permitida ❌",
IF(AND(Q1880="SIM",U1880=0),"ATENÇÃO: alíquota permitida, mas % = 0 🔎",
"Alíquota aplicada corretamente ✅")))</f>
        <v/>
      </c>
      <c r="Q1880" s="5" t="str">
        <f>IF(E1880="","",IFERROR(VLOOKUP(E1880,REGRAS_CST!$A$2:$D$200,4,FALSE),""))</f>
        <v/>
      </c>
      <c r="R1880" s="9"/>
      <c r="S1880" s="7">
        <f>IF($H1880="","",$H1880*(1-$U1880))</f>
        <v>8.9999999999999993E-3</v>
      </c>
      <c r="T1880" s="7">
        <f>IF($I1880="","",$I1880*(1-$U1880))</f>
        <v>1E-3</v>
      </c>
      <c r="U1880" s="7">
        <f>IFERROR(INDEX(BASE_CCLASSTRIB!$E:$E, MATCH(TEXT($D1880,"000000"), BASE_CCLASSTRIB!$A:$A, 0))/100, 0)</f>
        <v>0</v>
      </c>
      <c r="V1880" s="21">
        <f>IFERROR(INDEX(BASE_CCLASSTRIB!$F:$F, MATCH(TEXT($D1880,"000000"), BASE_CCLASSTRIB!$A:$A, 0))/100, 0)</f>
        <v>0</v>
      </c>
    </row>
    <row r="1881" spans="1:22" ht="15.75" customHeight="1" thickTop="1" thickBot="1">
      <c r="A1881" s="24"/>
      <c r="B1881" s="5"/>
      <c r="C1881" s="5"/>
      <c r="D1881" s="5"/>
      <c r="E1881" s="8" t="str">
        <f>IF(D1881="","",LEFT(D1881,3))</f>
        <v/>
      </c>
      <c r="F1881" s="5" t="str">
        <f>IF(E1881="","",IFERROR(VLOOKUP(E1881,REGRAS_CST!$A$2:$B$200,2,FALSE),""))</f>
        <v/>
      </c>
      <c r="G1881" s="25"/>
      <c r="H1881" s="7">
        <v>8.9999999999999993E-3</v>
      </c>
      <c r="I1881" s="7">
        <v>1E-3</v>
      </c>
      <c r="J1881" s="9">
        <v>0</v>
      </c>
      <c r="K1881" s="5" t="str">
        <f>IF(E1881="","",IFERROR(VLOOKUP(E1881,REGRAS_CST!$A$2:$C$200,3,FALSE),""))</f>
        <v/>
      </c>
      <c r="L1881" s="10" t="str">
        <f>IF($G1881="", "", $G1881*(1-$V1881))</f>
        <v/>
      </c>
      <c r="M1881" s="30" t="str">
        <f t="shared" si="58"/>
        <v/>
      </c>
      <c r="N1881" s="30" t="str">
        <f t="shared" si="59"/>
        <v/>
      </c>
      <c r="O1881" s="5" t="str">
        <f>IF(D1881="","",
IF(AND(K1881&lt;&gt;"SIM",V1881&gt;0),"ERRO: % BC &gt; 0, mas NÃO permitida ❌",
IF(AND(K1881="SIM",V1881=0),"ATENÇÃO: BC permitida, mas % = 0 🔎",
"Base de cálculo aplicada corretamente ✅")))</f>
        <v/>
      </c>
      <c r="P1881" s="5" t="str">
        <f>IF(D1881="","",
IF(AND(Q1881&lt;&gt;"SIM",U1881&gt;0),"ERRO: % alíquota &gt; 0, mas NÃO permitida ❌",
IF(AND(Q1881="SIM",U1881=0),"ATENÇÃO: alíquota permitida, mas % = 0 🔎",
"Alíquota aplicada corretamente ✅")))</f>
        <v/>
      </c>
      <c r="Q1881" s="5" t="str">
        <f>IF(E1881="","",IFERROR(VLOOKUP(E1881,REGRAS_CST!$A$2:$D$200,4,FALSE),""))</f>
        <v/>
      </c>
      <c r="R1881" s="9"/>
      <c r="S1881" s="7">
        <f>IF($H1881="","",$H1881*(1-$U1881))</f>
        <v>8.9999999999999993E-3</v>
      </c>
      <c r="T1881" s="7">
        <f>IF($I1881="","",$I1881*(1-$U1881))</f>
        <v>1E-3</v>
      </c>
      <c r="U1881" s="7">
        <f>IFERROR(INDEX(BASE_CCLASSTRIB!$E:$E, MATCH(TEXT($D1881,"000000"), BASE_CCLASSTRIB!$A:$A, 0))/100, 0)</f>
        <v>0</v>
      </c>
      <c r="V1881" s="21">
        <f>IFERROR(INDEX(BASE_CCLASSTRIB!$F:$F, MATCH(TEXT($D1881,"000000"), BASE_CCLASSTRIB!$A:$A, 0))/100, 0)</f>
        <v>0</v>
      </c>
    </row>
    <row r="1882" spans="1:22" ht="15.75" customHeight="1" thickTop="1" thickBot="1">
      <c r="A1882" s="24"/>
      <c r="B1882" s="5"/>
      <c r="C1882" s="5"/>
      <c r="D1882" s="5"/>
      <c r="E1882" s="8" t="str">
        <f>IF(D1882="","",LEFT(D1882,3))</f>
        <v/>
      </c>
      <c r="F1882" s="5" t="str">
        <f>IF(E1882="","",IFERROR(VLOOKUP(E1882,REGRAS_CST!$A$2:$B$200,2,FALSE),""))</f>
        <v/>
      </c>
      <c r="G1882" s="25"/>
      <c r="H1882" s="7">
        <v>8.9999999999999993E-3</v>
      </c>
      <c r="I1882" s="7">
        <v>1E-3</v>
      </c>
      <c r="J1882" s="9">
        <v>0</v>
      </c>
      <c r="K1882" s="5" t="str">
        <f>IF(E1882="","",IFERROR(VLOOKUP(E1882,REGRAS_CST!$A$2:$C$200,3,FALSE),""))</f>
        <v/>
      </c>
      <c r="L1882" s="10" t="str">
        <f>IF($G1882="", "", $G1882*(1-$V1882))</f>
        <v/>
      </c>
      <c r="M1882" s="30" t="str">
        <f t="shared" si="58"/>
        <v/>
      </c>
      <c r="N1882" s="30" t="str">
        <f t="shared" si="59"/>
        <v/>
      </c>
      <c r="O1882" s="5" t="str">
        <f>IF(D1882="","",
IF(AND(K1882&lt;&gt;"SIM",V1882&gt;0),"ERRO: % BC &gt; 0, mas NÃO permitida ❌",
IF(AND(K1882="SIM",V1882=0),"ATENÇÃO: BC permitida, mas % = 0 🔎",
"Base de cálculo aplicada corretamente ✅")))</f>
        <v/>
      </c>
      <c r="P1882" s="5" t="str">
        <f>IF(D1882="","",
IF(AND(Q1882&lt;&gt;"SIM",U1882&gt;0),"ERRO: % alíquota &gt; 0, mas NÃO permitida ❌",
IF(AND(Q1882="SIM",U1882=0),"ATENÇÃO: alíquota permitida, mas % = 0 🔎",
"Alíquota aplicada corretamente ✅")))</f>
        <v/>
      </c>
      <c r="Q1882" s="5" t="str">
        <f>IF(E1882="","",IFERROR(VLOOKUP(E1882,REGRAS_CST!$A$2:$D$200,4,FALSE),""))</f>
        <v/>
      </c>
      <c r="R1882" s="9"/>
      <c r="S1882" s="7">
        <f>IF($H1882="","",$H1882*(1-$U1882))</f>
        <v>8.9999999999999993E-3</v>
      </c>
      <c r="T1882" s="7">
        <f>IF($I1882="","",$I1882*(1-$U1882))</f>
        <v>1E-3</v>
      </c>
      <c r="U1882" s="7">
        <f>IFERROR(INDEX(BASE_CCLASSTRIB!$E:$E, MATCH(TEXT($D1882,"000000"), BASE_CCLASSTRIB!$A:$A, 0))/100, 0)</f>
        <v>0</v>
      </c>
      <c r="V1882" s="21">
        <f>IFERROR(INDEX(BASE_CCLASSTRIB!$F:$F, MATCH(TEXT($D1882,"000000"), BASE_CCLASSTRIB!$A:$A, 0))/100, 0)</f>
        <v>0</v>
      </c>
    </row>
    <row r="1883" spans="1:22" ht="15.75" customHeight="1" thickTop="1" thickBot="1">
      <c r="A1883" s="24"/>
      <c r="B1883" s="5"/>
      <c r="C1883" s="5"/>
      <c r="D1883" s="5"/>
      <c r="E1883" s="8" t="str">
        <f>IF(D1883="","",LEFT(D1883,3))</f>
        <v/>
      </c>
      <c r="F1883" s="5" t="str">
        <f>IF(E1883="","",IFERROR(VLOOKUP(E1883,REGRAS_CST!$A$2:$B$200,2,FALSE),""))</f>
        <v/>
      </c>
      <c r="G1883" s="25"/>
      <c r="H1883" s="7">
        <v>8.9999999999999993E-3</v>
      </c>
      <c r="I1883" s="7">
        <v>1E-3</v>
      </c>
      <c r="J1883" s="9">
        <v>0</v>
      </c>
      <c r="K1883" s="5" t="str">
        <f>IF(E1883="","",IFERROR(VLOOKUP(E1883,REGRAS_CST!$A$2:$C$200,3,FALSE),""))</f>
        <v/>
      </c>
      <c r="L1883" s="10" t="str">
        <f>IF($G1883="", "", $G1883*(1-$V1883))</f>
        <v/>
      </c>
      <c r="M1883" s="30" t="str">
        <f t="shared" si="58"/>
        <v/>
      </c>
      <c r="N1883" s="30" t="str">
        <f t="shared" si="59"/>
        <v/>
      </c>
      <c r="O1883" s="5" t="str">
        <f>IF(D1883="","",
IF(AND(K1883&lt;&gt;"SIM",V1883&gt;0),"ERRO: % BC &gt; 0, mas NÃO permitida ❌",
IF(AND(K1883="SIM",V1883=0),"ATENÇÃO: BC permitida, mas % = 0 🔎",
"Base de cálculo aplicada corretamente ✅")))</f>
        <v/>
      </c>
      <c r="P1883" s="5" t="str">
        <f>IF(D1883="","",
IF(AND(Q1883&lt;&gt;"SIM",U1883&gt;0),"ERRO: % alíquota &gt; 0, mas NÃO permitida ❌",
IF(AND(Q1883="SIM",U1883=0),"ATENÇÃO: alíquota permitida, mas % = 0 🔎",
"Alíquota aplicada corretamente ✅")))</f>
        <v/>
      </c>
      <c r="Q1883" s="5" t="str">
        <f>IF(E1883="","",IFERROR(VLOOKUP(E1883,REGRAS_CST!$A$2:$D$200,4,FALSE),""))</f>
        <v/>
      </c>
      <c r="R1883" s="9"/>
      <c r="S1883" s="7">
        <f>IF($H1883="","",$H1883*(1-$U1883))</f>
        <v>8.9999999999999993E-3</v>
      </c>
      <c r="T1883" s="7">
        <f>IF($I1883="","",$I1883*(1-$U1883))</f>
        <v>1E-3</v>
      </c>
      <c r="U1883" s="7">
        <f>IFERROR(INDEX(BASE_CCLASSTRIB!$E:$E, MATCH(TEXT($D1883,"000000"), BASE_CCLASSTRIB!$A:$A, 0))/100, 0)</f>
        <v>0</v>
      </c>
      <c r="V1883" s="21">
        <f>IFERROR(INDEX(BASE_CCLASSTRIB!$F:$F, MATCH(TEXT($D1883,"000000"), BASE_CCLASSTRIB!$A:$A, 0))/100, 0)</f>
        <v>0</v>
      </c>
    </row>
    <row r="1884" spans="1:22" ht="15.75" customHeight="1" thickTop="1" thickBot="1">
      <c r="A1884" s="24"/>
      <c r="B1884" s="5"/>
      <c r="C1884" s="5"/>
      <c r="D1884" s="5"/>
      <c r="E1884" s="8" t="str">
        <f>IF(D1884="","",LEFT(D1884,3))</f>
        <v/>
      </c>
      <c r="F1884" s="5" t="str">
        <f>IF(E1884="","",IFERROR(VLOOKUP(E1884,REGRAS_CST!$A$2:$B$200,2,FALSE),""))</f>
        <v/>
      </c>
      <c r="G1884" s="25"/>
      <c r="H1884" s="7">
        <v>8.9999999999999993E-3</v>
      </c>
      <c r="I1884" s="7">
        <v>1E-3</v>
      </c>
      <c r="J1884" s="9">
        <v>0</v>
      </c>
      <c r="K1884" s="5" t="str">
        <f>IF(E1884="","",IFERROR(VLOOKUP(E1884,REGRAS_CST!$A$2:$C$200,3,FALSE),""))</f>
        <v/>
      </c>
      <c r="L1884" s="10" t="str">
        <f>IF($G1884="", "", $G1884*(1-$V1884))</f>
        <v/>
      </c>
      <c r="M1884" s="30" t="str">
        <f t="shared" si="58"/>
        <v/>
      </c>
      <c r="N1884" s="30" t="str">
        <f t="shared" si="59"/>
        <v/>
      </c>
      <c r="O1884" s="5" t="str">
        <f>IF(D1884="","",
IF(AND(K1884&lt;&gt;"SIM",V1884&gt;0),"ERRO: % BC &gt; 0, mas NÃO permitida ❌",
IF(AND(K1884="SIM",V1884=0),"ATENÇÃO: BC permitida, mas % = 0 🔎",
"Base de cálculo aplicada corretamente ✅")))</f>
        <v/>
      </c>
      <c r="P1884" s="5" t="str">
        <f>IF(D1884="","",
IF(AND(Q1884&lt;&gt;"SIM",U1884&gt;0),"ERRO: % alíquota &gt; 0, mas NÃO permitida ❌",
IF(AND(Q1884="SIM",U1884=0),"ATENÇÃO: alíquota permitida, mas % = 0 🔎",
"Alíquota aplicada corretamente ✅")))</f>
        <v/>
      </c>
      <c r="Q1884" s="5" t="str">
        <f>IF(E1884="","",IFERROR(VLOOKUP(E1884,REGRAS_CST!$A$2:$D$200,4,FALSE),""))</f>
        <v/>
      </c>
      <c r="R1884" s="9"/>
      <c r="S1884" s="7">
        <f>IF($H1884="","",$H1884*(1-$U1884))</f>
        <v>8.9999999999999993E-3</v>
      </c>
      <c r="T1884" s="7">
        <f>IF($I1884="","",$I1884*(1-$U1884))</f>
        <v>1E-3</v>
      </c>
      <c r="U1884" s="7">
        <f>IFERROR(INDEX(BASE_CCLASSTRIB!$E:$E, MATCH(TEXT($D1884,"000000"), BASE_CCLASSTRIB!$A:$A, 0))/100, 0)</f>
        <v>0</v>
      </c>
      <c r="V1884" s="21">
        <f>IFERROR(INDEX(BASE_CCLASSTRIB!$F:$F, MATCH(TEXT($D1884,"000000"), BASE_CCLASSTRIB!$A:$A, 0))/100, 0)</f>
        <v>0</v>
      </c>
    </row>
    <row r="1885" spans="1:22" ht="15.75" customHeight="1" thickTop="1" thickBot="1">
      <c r="A1885" s="24"/>
      <c r="B1885" s="5"/>
      <c r="C1885" s="5"/>
      <c r="D1885" s="5"/>
      <c r="E1885" s="8" t="str">
        <f>IF(D1885="","",LEFT(D1885,3))</f>
        <v/>
      </c>
      <c r="F1885" s="5" t="str">
        <f>IF(E1885="","",IFERROR(VLOOKUP(E1885,REGRAS_CST!$A$2:$B$200,2,FALSE),""))</f>
        <v/>
      </c>
      <c r="G1885" s="25"/>
      <c r="H1885" s="7">
        <v>8.9999999999999993E-3</v>
      </c>
      <c r="I1885" s="7">
        <v>1E-3</v>
      </c>
      <c r="J1885" s="9">
        <v>0</v>
      </c>
      <c r="K1885" s="5" t="str">
        <f>IF(E1885="","",IFERROR(VLOOKUP(E1885,REGRAS_CST!$A$2:$C$200,3,FALSE),""))</f>
        <v/>
      </c>
      <c r="L1885" s="10" t="str">
        <f>IF($G1885="", "", $G1885*(1-$V1885))</f>
        <v/>
      </c>
      <c r="M1885" s="30" t="str">
        <f t="shared" si="58"/>
        <v/>
      </c>
      <c r="N1885" s="30" t="str">
        <f t="shared" si="59"/>
        <v/>
      </c>
      <c r="O1885" s="5" t="str">
        <f>IF(D1885="","",
IF(AND(K1885&lt;&gt;"SIM",V1885&gt;0),"ERRO: % BC &gt; 0, mas NÃO permitida ❌",
IF(AND(K1885="SIM",V1885=0),"ATENÇÃO: BC permitida, mas % = 0 🔎",
"Base de cálculo aplicada corretamente ✅")))</f>
        <v/>
      </c>
      <c r="P1885" s="5" t="str">
        <f>IF(D1885="","",
IF(AND(Q1885&lt;&gt;"SIM",U1885&gt;0),"ERRO: % alíquota &gt; 0, mas NÃO permitida ❌",
IF(AND(Q1885="SIM",U1885=0),"ATENÇÃO: alíquota permitida, mas % = 0 🔎",
"Alíquota aplicada corretamente ✅")))</f>
        <v/>
      </c>
      <c r="Q1885" s="5" t="str">
        <f>IF(E1885="","",IFERROR(VLOOKUP(E1885,REGRAS_CST!$A$2:$D$200,4,FALSE),""))</f>
        <v/>
      </c>
      <c r="R1885" s="9"/>
      <c r="S1885" s="7">
        <f>IF($H1885="","",$H1885*(1-$U1885))</f>
        <v>8.9999999999999993E-3</v>
      </c>
      <c r="T1885" s="7">
        <f>IF($I1885="","",$I1885*(1-$U1885))</f>
        <v>1E-3</v>
      </c>
      <c r="U1885" s="7">
        <f>IFERROR(INDEX(BASE_CCLASSTRIB!$E:$E, MATCH(TEXT($D1885,"000000"), BASE_CCLASSTRIB!$A:$A, 0))/100, 0)</f>
        <v>0</v>
      </c>
      <c r="V1885" s="21">
        <f>IFERROR(INDEX(BASE_CCLASSTRIB!$F:$F, MATCH(TEXT($D1885,"000000"), BASE_CCLASSTRIB!$A:$A, 0))/100, 0)</f>
        <v>0</v>
      </c>
    </row>
    <row r="1886" spans="1:22" ht="15.75" customHeight="1" thickTop="1" thickBot="1">
      <c r="A1886" s="24"/>
      <c r="B1886" s="5"/>
      <c r="C1886" s="5"/>
      <c r="D1886" s="5"/>
      <c r="E1886" s="8" t="str">
        <f>IF(D1886="","",LEFT(D1886,3))</f>
        <v/>
      </c>
      <c r="F1886" s="5" t="str">
        <f>IF(E1886="","",IFERROR(VLOOKUP(E1886,REGRAS_CST!$A$2:$B$200,2,FALSE),""))</f>
        <v/>
      </c>
      <c r="G1886" s="25"/>
      <c r="H1886" s="7">
        <v>8.9999999999999993E-3</v>
      </c>
      <c r="I1886" s="7">
        <v>1E-3</v>
      </c>
      <c r="J1886" s="9">
        <v>0</v>
      </c>
      <c r="K1886" s="5" t="str">
        <f>IF(E1886="","",IFERROR(VLOOKUP(E1886,REGRAS_CST!$A$2:$C$200,3,FALSE),""))</f>
        <v/>
      </c>
      <c r="L1886" s="10" t="str">
        <f>IF($G1886="", "", $G1886*(1-$V1886))</f>
        <v/>
      </c>
      <c r="M1886" s="30" t="str">
        <f t="shared" si="58"/>
        <v/>
      </c>
      <c r="N1886" s="30" t="str">
        <f t="shared" si="59"/>
        <v/>
      </c>
      <c r="O1886" s="5" t="str">
        <f>IF(D1886="","",
IF(AND(K1886&lt;&gt;"SIM",V1886&gt;0),"ERRO: % BC &gt; 0, mas NÃO permitida ❌",
IF(AND(K1886="SIM",V1886=0),"ATENÇÃO: BC permitida, mas % = 0 🔎",
"Base de cálculo aplicada corretamente ✅")))</f>
        <v/>
      </c>
      <c r="P1886" s="5" t="str">
        <f>IF(D1886="","",
IF(AND(Q1886&lt;&gt;"SIM",U1886&gt;0),"ERRO: % alíquota &gt; 0, mas NÃO permitida ❌",
IF(AND(Q1886="SIM",U1886=0),"ATENÇÃO: alíquota permitida, mas % = 0 🔎",
"Alíquota aplicada corretamente ✅")))</f>
        <v/>
      </c>
      <c r="Q1886" s="5" t="str">
        <f>IF(E1886="","",IFERROR(VLOOKUP(E1886,REGRAS_CST!$A$2:$D$200,4,FALSE),""))</f>
        <v/>
      </c>
      <c r="R1886" s="9"/>
      <c r="S1886" s="7">
        <f>IF($H1886="","",$H1886*(1-$U1886))</f>
        <v>8.9999999999999993E-3</v>
      </c>
      <c r="T1886" s="7">
        <f>IF($I1886="","",$I1886*(1-$U1886))</f>
        <v>1E-3</v>
      </c>
      <c r="U1886" s="7">
        <f>IFERROR(INDEX(BASE_CCLASSTRIB!$E:$E, MATCH(TEXT($D1886,"000000"), BASE_CCLASSTRIB!$A:$A, 0))/100, 0)</f>
        <v>0</v>
      </c>
      <c r="V1886" s="21">
        <f>IFERROR(INDEX(BASE_CCLASSTRIB!$F:$F, MATCH(TEXT($D1886,"000000"), BASE_CCLASSTRIB!$A:$A, 0))/100, 0)</f>
        <v>0</v>
      </c>
    </row>
    <row r="1887" spans="1:22" ht="15.75" customHeight="1" thickTop="1" thickBot="1">
      <c r="A1887" s="24"/>
      <c r="B1887" s="5"/>
      <c r="C1887" s="5"/>
      <c r="D1887" s="5"/>
      <c r="E1887" s="8" t="str">
        <f>IF(D1887="","",LEFT(D1887,3))</f>
        <v/>
      </c>
      <c r="F1887" s="5" t="str">
        <f>IF(E1887="","",IFERROR(VLOOKUP(E1887,REGRAS_CST!$A$2:$B$200,2,FALSE),""))</f>
        <v/>
      </c>
      <c r="G1887" s="25"/>
      <c r="H1887" s="7">
        <v>8.9999999999999993E-3</v>
      </c>
      <c r="I1887" s="7">
        <v>1E-3</v>
      </c>
      <c r="J1887" s="9">
        <v>0</v>
      </c>
      <c r="K1887" s="5" t="str">
        <f>IF(E1887="","",IFERROR(VLOOKUP(E1887,REGRAS_CST!$A$2:$C$200,3,FALSE),""))</f>
        <v/>
      </c>
      <c r="L1887" s="10" t="str">
        <f>IF($G1887="", "", $G1887*(1-$V1887))</f>
        <v/>
      </c>
      <c r="M1887" s="30" t="str">
        <f t="shared" si="58"/>
        <v/>
      </c>
      <c r="N1887" s="30" t="str">
        <f t="shared" si="59"/>
        <v/>
      </c>
      <c r="O1887" s="5" t="str">
        <f>IF(D1887="","",
IF(AND(K1887&lt;&gt;"SIM",V1887&gt;0),"ERRO: % BC &gt; 0, mas NÃO permitida ❌",
IF(AND(K1887="SIM",V1887=0),"ATENÇÃO: BC permitida, mas % = 0 🔎",
"Base de cálculo aplicada corretamente ✅")))</f>
        <v/>
      </c>
      <c r="P1887" s="5" t="str">
        <f>IF(D1887="","",
IF(AND(Q1887&lt;&gt;"SIM",U1887&gt;0),"ERRO: % alíquota &gt; 0, mas NÃO permitida ❌",
IF(AND(Q1887="SIM",U1887=0),"ATENÇÃO: alíquota permitida, mas % = 0 🔎",
"Alíquota aplicada corretamente ✅")))</f>
        <v/>
      </c>
      <c r="Q1887" s="5" t="str">
        <f>IF(E1887="","",IFERROR(VLOOKUP(E1887,REGRAS_CST!$A$2:$D$200,4,FALSE),""))</f>
        <v/>
      </c>
      <c r="R1887" s="9"/>
      <c r="S1887" s="7">
        <f>IF($H1887="","",$H1887*(1-$U1887))</f>
        <v>8.9999999999999993E-3</v>
      </c>
      <c r="T1887" s="7">
        <f>IF($I1887="","",$I1887*(1-$U1887))</f>
        <v>1E-3</v>
      </c>
      <c r="U1887" s="7">
        <f>IFERROR(INDEX(BASE_CCLASSTRIB!$E:$E, MATCH(TEXT($D1887,"000000"), BASE_CCLASSTRIB!$A:$A, 0))/100, 0)</f>
        <v>0</v>
      </c>
      <c r="V1887" s="21">
        <f>IFERROR(INDEX(BASE_CCLASSTRIB!$F:$F, MATCH(TEXT($D1887,"000000"), BASE_CCLASSTRIB!$A:$A, 0))/100, 0)</f>
        <v>0</v>
      </c>
    </row>
    <row r="1888" spans="1:22" ht="15.75" customHeight="1" thickTop="1" thickBot="1">
      <c r="A1888" s="24"/>
      <c r="B1888" s="5"/>
      <c r="C1888" s="5"/>
      <c r="D1888" s="5"/>
      <c r="E1888" s="8" t="str">
        <f>IF(D1888="","",LEFT(D1888,3))</f>
        <v/>
      </c>
      <c r="F1888" s="5" t="str">
        <f>IF(E1888="","",IFERROR(VLOOKUP(E1888,REGRAS_CST!$A$2:$B$200,2,FALSE),""))</f>
        <v/>
      </c>
      <c r="G1888" s="25"/>
      <c r="H1888" s="7">
        <v>8.9999999999999993E-3</v>
      </c>
      <c r="I1888" s="7">
        <v>1E-3</v>
      </c>
      <c r="J1888" s="9">
        <v>0</v>
      </c>
      <c r="K1888" s="5" t="str">
        <f>IF(E1888="","",IFERROR(VLOOKUP(E1888,REGRAS_CST!$A$2:$C$200,3,FALSE),""))</f>
        <v/>
      </c>
      <c r="L1888" s="10" t="str">
        <f>IF($G1888="", "", $G1888*(1-$V1888))</f>
        <v/>
      </c>
      <c r="M1888" s="30" t="str">
        <f t="shared" si="58"/>
        <v/>
      </c>
      <c r="N1888" s="30" t="str">
        <f t="shared" si="59"/>
        <v/>
      </c>
      <c r="O1888" s="5" t="str">
        <f>IF(D1888="","",
IF(AND(K1888&lt;&gt;"SIM",V1888&gt;0),"ERRO: % BC &gt; 0, mas NÃO permitida ❌",
IF(AND(K1888="SIM",V1888=0),"ATENÇÃO: BC permitida, mas % = 0 🔎",
"Base de cálculo aplicada corretamente ✅")))</f>
        <v/>
      </c>
      <c r="P1888" s="5" t="str">
        <f>IF(D1888="","",
IF(AND(Q1888&lt;&gt;"SIM",U1888&gt;0),"ERRO: % alíquota &gt; 0, mas NÃO permitida ❌",
IF(AND(Q1888="SIM",U1888=0),"ATENÇÃO: alíquota permitida, mas % = 0 🔎",
"Alíquota aplicada corretamente ✅")))</f>
        <v/>
      </c>
      <c r="Q1888" s="5" t="str">
        <f>IF(E1888="","",IFERROR(VLOOKUP(E1888,REGRAS_CST!$A$2:$D$200,4,FALSE),""))</f>
        <v/>
      </c>
      <c r="R1888" s="9"/>
      <c r="S1888" s="7">
        <f>IF($H1888="","",$H1888*(1-$U1888))</f>
        <v>8.9999999999999993E-3</v>
      </c>
      <c r="T1888" s="7">
        <f>IF($I1888="","",$I1888*(1-$U1888))</f>
        <v>1E-3</v>
      </c>
      <c r="U1888" s="7">
        <f>IFERROR(INDEX(BASE_CCLASSTRIB!$E:$E, MATCH(TEXT($D1888,"000000"), BASE_CCLASSTRIB!$A:$A, 0))/100, 0)</f>
        <v>0</v>
      </c>
      <c r="V1888" s="21">
        <f>IFERROR(INDEX(BASE_CCLASSTRIB!$F:$F, MATCH(TEXT($D1888,"000000"), BASE_CCLASSTRIB!$A:$A, 0))/100, 0)</f>
        <v>0</v>
      </c>
    </row>
    <row r="1889" spans="1:22" ht="15.75" customHeight="1" thickTop="1" thickBot="1">
      <c r="A1889" s="24"/>
      <c r="B1889" s="5"/>
      <c r="C1889" s="5"/>
      <c r="D1889" s="5"/>
      <c r="E1889" s="8" t="str">
        <f>IF(D1889="","",LEFT(D1889,3))</f>
        <v/>
      </c>
      <c r="F1889" s="5" t="str">
        <f>IF(E1889="","",IFERROR(VLOOKUP(E1889,REGRAS_CST!$A$2:$B$200,2,FALSE),""))</f>
        <v/>
      </c>
      <c r="G1889" s="25"/>
      <c r="H1889" s="7">
        <v>8.9999999999999993E-3</v>
      </c>
      <c r="I1889" s="7">
        <v>1E-3</v>
      </c>
      <c r="J1889" s="9">
        <v>0</v>
      </c>
      <c r="K1889" s="5" t="str">
        <f>IF(E1889="","",IFERROR(VLOOKUP(E1889,REGRAS_CST!$A$2:$C$200,3,FALSE),""))</f>
        <v/>
      </c>
      <c r="L1889" s="10" t="str">
        <f>IF($G1889="", "", $G1889*(1-$V1889))</f>
        <v/>
      </c>
      <c r="M1889" s="30" t="str">
        <f t="shared" si="58"/>
        <v/>
      </c>
      <c r="N1889" s="30" t="str">
        <f t="shared" si="59"/>
        <v/>
      </c>
      <c r="O1889" s="5" t="str">
        <f>IF(D1889="","",
IF(AND(K1889&lt;&gt;"SIM",V1889&gt;0),"ERRO: % BC &gt; 0, mas NÃO permitida ❌",
IF(AND(K1889="SIM",V1889=0),"ATENÇÃO: BC permitida, mas % = 0 🔎",
"Base de cálculo aplicada corretamente ✅")))</f>
        <v/>
      </c>
      <c r="P1889" s="5" t="str">
        <f>IF(D1889="","",
IF(AND(Q1889&lt;&gt;"SIM",U1889&gt;0),"ERRO: % alíquota &gt; 0, mas NÃO permitida ❌",
IF(AND(Q1889="SIM",U1889=0),"ATENÇÃO: alíquota permitida, mas % = 0 🔎",
"Alíquota aplicada corretamente ✅")))</f>
        <v/>
      </c>
      <c r="Q1889" s="5" t="str">
        <f>IF(E1889="","",IFERROR(VLOOKUP(E1889,REGRAS_CST!$A$2:$D$200,4,FALSE),""))</f>
        <v/>
      </c>
      <c r="R1889" s="9"/>
      <c r="S1889" s="7">
        <f>IF($H1889="","",$H1889*(1-$U1889))</f>
        <v>8.9999999999999993E-3</v>
      </c>
      <c r="T1889" s="7">
        <f>IF($I1889="","",$I1889*(1-$U1889))</f>
        <v>1E-3</v>
      </c>
      <c r="U1889" s="7">
        <f>IFERROR(INDEX(BASE_CCLASSTRIB!$E:$E, MATCH(TEXT($D1889,"000000"), BASE_CCLASSTRIB!$A:$A, 0))/100, 0)</f>
        <v>0</v>
      </c>
      <c r="V1889" s="21">
        <f>IFERROR(INDEX(BASE_CCLASSTRIB!$F:$F, MATCH(TEXT($D1889,"000000"), BASE_CCLASSTRIB!$A:$A, 0))/100, 0)</f>
        <v>0</v>
      </c>
    </row>
    <row r="1890" spans="1:22" ht="15.75" customHeight="1" thickTop="1" thickBot="1">
      <c r="A1890" s="24"/>
      <c r="B1890" s="5"/>
      <c r="C1890" s="5"/>
      <c r="D1890" s="5"/>
      <c r="E1890" s="8" t="str">
        <f>IF(D1890="","",LEFT(D1890,3))</f>
        <v/>
      </c>
      <c r="F1890" s="5" t="str">
        <f>IF(E1890="","",IFERROR(VLOOKUP(E1890,REGRAS_CST!$A$2:$B$200,2,FALSE),""))</f>
        <v/>
      </c>
      <c r="G1890" s="25"/>
      <c r="H1890" s="7">
        <v>8.9999999999999993E-3</v>
      </c>
      <c r="I1890" s="7">
        <v>1E-3</v>
      </c>
      <c r="J1890" s="9">
        <v>0</v>
      </c>
      <c r="K1890" s="5" t="str">
        <f>IF(E1890="","",IFERROR(VLOOKUP(E1890,REGRAS_CST!$A$2:$C$200,3,FALSE),""))</f>
        <v/>
      </c>
      <c r="L1890" s="10" t="str">
        <f>IF($G1890="", "", $G1890*(1-$V1890))</f>
        <v/>
      </c>
      <c r="M1890" s="30" t="str">
        <f t="shared" si="58"/>
        <v/>
      </c>
      <c r="N1890" s="30" t="str">
        <f t="shared" si="59"/>
        <v/>
      </c>
      <c r="O1890" s="5" t="str">
        <f>IF(D1890="","",
IF(AND(K1890&lt;&gt;"SIM",V1890&gt;0),"ERRO: % BC &gt; 0, mas NÃO permitida ❌",
IF(AND(K1890="SIM",V1890=0),"ATENÇÃO: BC permitida, mas % = 0 🔎",
"Base de cálculo aplicada corretamente ✅")))</f>
        <v/>
      </c>
      <c r="P1890" s="5" t="str">
        <f>IF(D1890="","",
IF(AND(Q1890&lt;&gt;"SIM",U1890&gt;0),"ERRO: % alíquota &gt; 0, mas NÃO permitida ❌",
IF(AND(Q1890="SIM",U1890=0),"ATENÇÃO: alíquota permitida, mas % = 0 🔎",
"Alíquota aplicada corretamente ✅")))</f>
        <v/>
      </c>
      <c r="Q1890" s="5" t="str">
        <f>IF(E1890="","",IFERROR(VLOOKUP(E1890,REGRAS_CST!$A$2:$D$200,4,FALSE),""))</f>
        <v/>
      </c>
      <c r="R1890" s="9"/>
      <c r="S1890" s="7">
        <f>IF($H1890="","",$H1890*(1-$U1890))</f>
        <v>8.9999999999999993E-3</v>
      </c>
      <c r="T1890" s="7">
        <f>IF($I1890="","",$I1890*(1-$U1890))</f>
        <v>1E-3</v>
      </c>
      <c r="U1890" s="7">
        <f>IFERROR(INDEX(BASE_CCLASSTRIB!$E:$E, MATCH(TEXT($D1890,"000000"), BASE_CCLASSTRIB!$A:$A, 0))/100, 0)</f>
        <v>0</v>
      </c>
      <c r="V1890" s="21">
        <f>IFERROR(INDEX(BASE_CCLASSTRIB!$F:$F, MATCH(TEXT($D1890,"000000"), BASE_CCLASSTRIB!$A:$A, 0))/100, 0)</f>
        <v>0</v>
      </c>
    </row>
    <row r="1891" spans="1:22" ht="15.75" customHeight="1" thickTop="1" thickBot="1">
      <c r="A1891" s="24"/>
      <c r="B1891" s="5"/>
      <c r="C1891" s="5"/>
      <c r="D1891" s="5"/>
      <c r="E1891" s="8" t="str">
        <f>IF(D1891="","",LEFT(D1891,3))</f>
        <v/>
      </c>
      <c r="F1891" s="5" t="str">
        <f>IF(E1891="","",IFERROR(VLOOKUP(E1891,REGRAS_CST!$A$2:$B$200,2,FALSE),""))</f>
        <v/>
      </c>
      <c r="G1891" s="25"/>
      <c r="H1891" s="7">
        <v>8.9999999999999993E-3</v>
      </c>
      <c r="I1891" s="7">
        <v>1E-3</v>
      </c>
      <c r="J1891" s="9">
        <v>0</v>
      </c>
      <c r="K1891" s="5" t="str">
        <f>IF(E1891="","",IFERROR(VLOOKUP(E1891,REGRAS_CST!$A$2:$C$200,3,FALSE),""))</f>
        <v/>
      </c>
      <c r="L1891" s="10" t="str">
        <f>IF($G1891="", "", $G1891*(1-$V1891))</f>
        <v/>
      </c>
      <c r="M1891" s="30" t="str">
        <f t="shared" si="58"/>
        <v/>
      </c>
      <c r="N1891" s="30" t="str">
        <f t="shared" si="59"/>
        <v/>
      </c>
      <c r="O1891" s="5" t="str">
        <f>IF(D1891="","",
IF(AND(K1891&lt;&gt;"SIM",V1891&gt;0),"ERRO: % BC &gt; 0, mas NÃO permitida ❌",
IF(AND(K1891="SIM",V1891=0),"ATENÇÃO: BC permitida, mas % = 0 🔎",
"Base de cálculo aplicada corretamente ✅")))</f>
        <v/>
      </c>
      <c r="P1891" s="5" t="str">
        <f>IF(D1891="","",
IF(AND(Q1891&lt;&gt;"SIM",U1891&gt;0),"ERRO: % alíquota &gt; 0, mas NÃO permitida ❌",
IF(AND(Q1891="SIM",U1891=0),"ATENÇÃO: alíquota permitida, mas % = 0 🔎",
"Alíquota aplicada corretamente ✅")))</f>
        <v/>
      </c>
      <c r="Q1891" s="5" t="str">
        <f>IF(E1891="","",IFERROR(VLOOKUP(E1891,REGRAS_CST!$A$2:$D$200,4,FALSE),""))</f>
        <v/>
      </c>
      <c r="R1891" s="9"/>
      <c r="S1891" s="7">
        <f>IF($H1891="","",$H1891*(1-$U1891))</f>
        <v>8.9999999999999993E-3</v>
      </c>
      <c r="T1891" s="7">
        <f>IF($I1891="","",$I1891*(1-$U1891))</f>
        <v>1E-3</v>
      </c>
      <c r="U1891" s="7">
        <f>IFERROR(INDEX(BASE_CCLASSTRIB!$E:$E, MATCH(TEXT($D1891,"000000"), BASE_CCLASSTRIB!$A:$A, 0))/100, 0)</f>
        <v>0</v>
      </c>
      <c r="V1891" s="21">
        <f>IFERROR(INDEX(BASE_CCLASSTRIB!$F:$F, MATCH(TEXT($D1891,"000000"), BASE_CCLASSTRIB!$A:$A, 0))/100, 0)</f>
        <v>0</v>
      </c>
    </row>
    <row r="1892" spans="1:22" ht="15.75" customHeight="1" thickTop="1" thickBot="1">
      <c r="A1892" s="24"/>
      <c r="B1892" s="5"/>
      <c r="C1892" s="5"/>
      <c r="D1892" s="5"/>
      <c r="E1892" s="8" t="str">
        <f>IF(D1892="","",LEFT(D1892,3))</f>
        <v/>
      </c>
      <c r="F1892" s="5" t="str">
        <f>IF(E1892="","",IFERROR(VLOOKUP(E1892,REGRAS_CST!$A$2:$B$200,2,FALSE),""))</f>
        <v/>
      </c>
      <c r="G1892" s="25"/>
      <c r="H1892" s="7">
        <v>8.9999999999999993E-3</v>
      </c>
      <c r="I1892" s="7">
        <v>1E-3</v>
      </c>
      <c r="J1892" s="9">
        <v>0</v>
      </c>
      <c r="K1892" s="5" t="str">
        <f>IF(E1892="","",IFERROR(VLOOKUP(E1892,REGRAS_CST!$A$2:$C$200,3,FALSE),""))</f>
        <v/>
      </c>
      <c r="L1892" s="10" t="str">
        <f>IF($G1892="", "", $G1892*(1-$V1892))</f>
        <v/>
      </c>
      <c r="M1892" s="30" t="str">
        <f t="shared" si="58"/>
        <v/>
      </c>
      <c r="N1892" s="30" t="str">
        <f t="shared" si="59"/>
        <v/>
      </c>
      <c r="O1892" s="5" t="str">
        <f>IF(D1892="","",
IF(AND(K1892&lt;&gt;"SIM",V1892&gt;0),"ERRO: % BC &gt; 0, mas NÃO permitida ❌",
IF(AND(K1892="SIM",V1892=0),"ATENÇÃO: BC permitida, mas % = 0 🔎",
"Base de cálculo aplicada corretamente ✅")))</f>
        <v/>
      </c>
      <c r="P1892" s="5" t="str">
        <f>IF(D1892="","",
IF(AND(Q1892&lt;&gt;"SIM",U1892&gt;0),"ERRO: % alíquota &gt; 0, mas NÃO permitida ❌",
IF(AND(Q1892="SIM",U1892=0),"ATENÇÃO: alíquota permitida, mas % = 0 🔎",
"Alíquota aplicada corretamente ✅")))</f>
        <v/>
      </c>
      <c r="Q1892" s="5" t="str">
        <f>IF(E1892="","",IFERROR(VLOOKUP(E1892,REGRAS_CST!$A$2:$D$200,4,FALSE),""))</f>
        <v/>
      </c>
      <c r="R1892" s="9"/>
      <c r="S1892" s="7">
        <f>IF($H1892="","",$H1892*(1-$U1892))</f>
        <v>8.9999999999999993E-3</v>
      </c>
      <c r="T1892" s="7">
        <f>IF($I1892="","",$I1892*(1-$U1892))</f>
        <v>1E-3</v>
      </c>
      <c r="U1892" s="7">
        <f>IFERROR(INDEX(BASE_CCLASSTRIB!$E:$E, MATCH(TEXT($D1892,"000000"), BASE_CCLASSTRIB!$A:$A, 0))/100, 0)</f>
        <v>0</v>
      </c>
      <c r="V1892" s="21">
        <f>IFERROR(INDEX(BASE_CCLASSTRIB!$F:$F, MATCH(TEXT($D1892,"000000"), BASE_CCLASSTRIB!$A:$A, 0))/100, 0)</f>
        <v>0</v>
      </c>
    </row>
    <row r="1893" spans="1:22" ht="15.75" customHeight="1" thickTop="1" thickBot="1">
      <c r="A1893" s="24"/>
      <c r="B1893" s="5"/>
      <c r="C1893" s="5"/>
      <c r="D1893" s="5"/>
      <c r="E1893" s="8" t="str">
        <f>IF(D1893="","",LEFT(D1893,3))</f>
        <v/>
      </c>
      <c r="F1893" s="5" t="str">
        <f>IF(E1893="","",IFERROR(VLOOKUP(E1893,REGRAS_CST!$A$2:$B$200,2,FALSE),""))</f>
        <v/>
      </c>
      <c r="G1893" s="25"/>
      <c r="H1893" s="7">
        <v>8.9999999999999993E-3</v>
      </c>
      <c r="I1893" s="7">
        <v>1E-3</v>
      </c>
      <c r="J1893" s="9">
        <v>0</v>
      </c>
      <c r="K1893" s="5" t="str">
        <f>IF(E1893="","",IFERROR(VLOOKUP(E1893,REGRAS_CST!$A$2:$C$200,3,FALSE),""))</f>
        <v/>
      </c>
      <c r="L1893" s="10" t="str">
        <f>IF($G1893="", "", $G1893*(1-$V1893))</f>
        <v/>
      </c>
      <c r="M1893" s="30" t="str">
        <f t="shared" si="58"/>
        <v/>
      </c>
      <c r="N1893" s="30" t="str">
        <f t="shared" si="59"/>
        <v/>
      </c>
      <c r="O1893" s="5" t="str">
        <f>IF(D1893="","",
IF(AND(K1893&lt;&gt;"SIM",V1893&gt;0),"ERRO: % BC &gt; 0, mas NÃO permitida ❌",
IF(AND(K1893="SIM",V1893=0),"ATENÇÃO: BC permitida, mas % = 0 🔎",
"Base de cálculo aplicada corretamente ✅")))</f>
        <v/>
      </c>
      <c r="P1893" s="5" t="str">
        <f>IF(D1893="","",
IF(AND(Q1893&lt;&gt;"SIM",U1893&gt;0),"ERRO: % alíquota &gt; 0, mas NÃO permitida ❌",
IF(AND(Q1893="SIM",U1893=0),"ATENÇÃO: alíquota permitida, mas % = 0 🔎",
"Alíquota aplicada corretamente ✅")))</f>
        <v/>
      </c>
      <c r="Q1893" s="5" t="str">
        <f>IF(E1893="","",IFERROR(VLOOKUP(E1893,REGRAS_CST!$A$2:$D$200,4,FALSE),""))</f>
        <v/>
      </c>
      <c r="R1893" s="9"/>
      <c r="S1893" s="7">
        <f>IF($H1893="","",$H1893*(1-$U1893))</f>
        <v>8.9999999999999993E-3</v>
      </c>
      <c r="T1893" s="7">
        <f>IF($I1893="","",$I1893*(1-$U1893))</f>
        <v>1E-3</v>
      </c>
      <c r="U1893" s="7">
        <f>IFERROR(INDEX(BASE_CCLASSTRIB!$E:$E, MATCH(TEXT($D1893,"000000"), BASE_CCLASSTRIB!$A:$A, 0))/100, 0)</f>
        <v>0</v>
      </c>
      <c r="V1893" s="21">
        <f>IFERROR(INDEX(BASE_CCLASSTRIB!$F:$F, MATCH(TEXT($D1893,"000000"), BASE_CCLASSTRIB!$A:$A, 0))/100, 0)</f>
        <v>0</v>
      </c>
    </row>
    <row r="1894" spans="1:22" ht="15.75" customHeight="1" thickTop="1" thickBot="1">
      <c r="A1894" s="24"/>
      <c r="B1894" s="5"/>
      <c r="C1894" s="5"/>
      <c r="D1894" s="5"/>
      <c r="E1894" s="8" t="str">
        <f>IF(D1894="","",LEFT(D1894,3))</f>
        <v/>
      </c>
      <c r="F1894" s="5" t="str">
        <f>IF(E1894="","",IFERROR(VLOOKUP(E1894,REGRAS_CST!$A$2:$B$200,2,FALSE),""))</f>
        <v/>
      </c>
      <c r="G1894" s="25"/>
      <c r="H1894" s="7">
        <v>8.9999999999999993E-3</v>
      </c>
      <c r="I1894" s="7">
        <v>1E-3</v>
      </c>
      <c r="J1894" s="9">
        <v>0</v>
      </c>
      <c r="K1894" s="5" t="str">
        <f>IF(E1894="","",IFERROR(VLOOKUP(E1894,REGRAS_CST!$A$2:$C$200,3,FALSE),""))</f>
        <v/>
      </c>
      <c r="L1894" s="10" t="str">
        <f>IF($G1894="", "", $G1894*(1-$V1894))</f>
        <v/>
      </c>
      <c r="M1894" s="30" t="str">
        <f t="shared" si="58"/>
        <v/>
      </c>
      <c r="N1894" s="30" t="str">
        <f t="shared" si="59"/>
        <v/>
      </c>
      <c r="O1894" s="5" t="str">
        <f>IF(D1894="","",
IF(AND(K1894&lt;&gt;"SIM",V1894&gt;0),"ERRO: % BC &gt; 0, mas NÃO permitida ❌",
IF(AND(K1894="SIM",V1894=0),"ATENÇÃO: BC permitida, mas % = 0 🔎",
"Base de cálculo aplicada corretamente ✅")))</f>
        <v/>
      </c>
      <c r="P1894" s="5" t="str">
        <f>IF(D1894="","",
IF(AND(Q1894&lt;&gt;"SIM",U1894&gt;0),"ERRO: % alíquota &gt; 0, mas NÃO permitida ❌",
IF(AND(Q1894="SIM",U1894=0),"ATENÇÃO: alíquota permitida, mas % = 0 🔎",
"Alíquota aplicada corretamente ✅")))</f>
        <v/>
      </c>
      <c r="Q1894" s="5" t="str">
        <f>IF(E1894="","",IFERROR(VLOOKUP(E1894,REGRAS_CST!$A$2:$D$200,4,FALSE),""))</f>
        <v/>
      </c>
      <c r="R1894" s="9"/>
      <c r="S1894" s="7">
        <f>IF($H1894="","",$H1894*(1-$U1894))</f>
        <v>8.9999999999999993E-3</v>
      </c>
      <c r="T1894" s="7">
        <f>IF($I1894="","",$I1894*(1-$U1894))</f>
        <v>1E-3</v>
      </c>
      <c r="U1894" s="7">
        <f>IFERROR(INDEX(BASE_CCLASSTRIB!$E:$E, MATCH(TEXT($D1894,"000000"), BASE_CCLASSTRIB!$A:$A, 0))/100, 0)</f>
        <v>0</v>
      </c>
      <c r="V1894" s="21">
        <f>IFERROR(INDEX(BASE_CCLASSTRIB!$F:$F, MATCH(TEXT($D1894,"000000"), BASE_CCLASSTRIB!$A:$A, 0))/100, 0)</f>
        <v>0</v>
      </c>
    </row>
    <row r="1895" spans="1:22" ht="15.75" customHeight="1" thickTop="1" thickBot="1">
      <c r="A1895" s="24"/>
      <c r="B1895" s="5"/>
      <c r="C1895" s="5"/>
      <c r="D1895" s="5"/>
      <c r="E1895" s="8" t="str">
        <f>IF(D1895="","",LEFT(D1895,3))</f>
        <v/>
      </c>
      <c r="F1895" s="5" t="str">
        <f>IF(E1895="","",IFERROR(VLOOKUP(E1895,REGRAS_CST!$A$2:$B$200,2,FALSE),""))</f>
        <v/>
      </c>
      <c r="G1895" s="25"/>
      <c r="H1895" s="7">
        <v>8.9999999999999993E-3</v>
      </c>
      <c r="I1895" s="7">
        <v>1E-3</v>
      </c>
      <c r="J1895" s="9">
        <v>0</v>
      </c>
      <c r="K1895" s="5" t="str">
        <f>IF(E1895="","",IFERROR(VLOOKUP(E1895,REGRAS_CST!$A$2:$C$200,3,FALSE),""))</f>
        <v/>
      </c>
      <c r="L1895" s="10" t="str">
        <f>IF($G1895="", "", $G1895*(1-$V1895))</f>
        <v/>
      </c>
      <c r="M1895" s="30" t="str">
        <f t="shared" si="58"/>
        <v/>
      </c>
      <c r="N1895" s="30" t="str">
        <f t="shared" si="59"/>
        <v/>
      </c>
      <c r="O1895" s="5" t="str">
        <f>IF(D1895="","",
IF(AND(K1895&lt;&gt;"SIM",V1895&gt;0),"ERRO: % BC &gt; 0, mas NÃO permitida ❌",
IF(AND(K1895="SIM",V1895=0),"ATENÇÃO: BC permitida, mas % = 0 🔎",
"Base de cálculo aplicada corretamente ✅")))</f>
        <v/>
      </c>
      <c r="P1895" s="5" t="str">
        <f>IF(D1895="","",
IF(AND(Q1895&lt;&gt;"SIM",U1895&gt;0),"ERRO: % alíquota &gt; 0, mas NÃO permitida ❌",
IF(AND(Q1895="SIM",U1895=0),"ATENÇÃO: alíquota permitida, mas % = 0 🔎",
"Alíquota aplicada corretamente ✅")))</f>
        <v/>
      </c>
      <c r="Q1895" s="5" t="str">
        <f>IF(E1895="","",IFERROR(VLOOKUP(E1895,REGRAS_CST!$A$2:$D$200,4,FALSE),""))</f>
        <v/>
      </c>
      <c r="R1895" s="9"/>
      <c r="S1895" s="7">
        <f>IF($H1895="","",$H1895*(1-$U1895))</f>
        <v>8.9999999999999993E-3</v>
      </c>
      <c r="T1895" s="7">
        <f>IF($I1895="","",$I1895*(1-$U1895))</f>
        <v>1E-3</v>
      </c>
      <c r="U1895" s="7">
        <f>IFERROR(INDEX(BASE_CCLASSTRIB!$E:$E, MATCH(TEXT($D1895,"000000"), BASE_CCLASSTRIB!$A:$A, 0))/100, 0)</f>
        <v>0</v>
      </c>
      <c r="V1895" s="21">
        <f>IFERROR(INDEX(BASE_CCLASSTRIB!$F:$F, MATCH(TEXT($D1895,"000000"), BASE_CCLASSTRIB!$A:$A, 0))/100, 0)</f>
        <v>0</v>
      </c>
    </row>
    <row r="1896" spans="1:22" ht="15.75" customHeight="1" thickTop="1" thickBot="1">
      <c r="A1896" s="24"/>
      <c r="B1896" s="5"/>
      <c r="C1896" s="5"/>
      <c r="D1896" s="5"/>
      <c r="E1896" s="8" t="str">
        <f>IF(D1896="","",LEFT(D1896,3))</f>
        <v/>
      </c>
      <c r="F1896" s="5" t="str">
        <f>IF(E1896="","",IFERROR(VLOOKUP(E1896,REGRAS_CST!$A$2:$B$200,2,FALSE),""))</f>
        <v/>
      </c>
      <c r="G1896" s="25"/>
      <c r="H1896" s="7">
        <v>8.9999999999999993E-3</v>
      </c>
      <c r="I1896" s="7">
        <v>1E-3</v>
      </c>
      <c r="J1896" s="9">
        <v>0</v>
      </c>
      <c r="K1896" s="5" t="str">
        <f>IF(E1896="","",IFERROR(VLOOKUP(E1896,REGRAS_CST!$A$2:$C$200,3,FALSE),""))</f>
        <v/>
      </c>
      <c r="L1896" s="10" t="str">
        <f>IF($G1896="", "", $G1896*(1-$V1896))</f>
        <v/>
      </c>
      <c r="M1896" s="30" t="str">
        <f t="shared" si="58"/>
        <v/>
      </c>
      <c r="N1896" s="30" t="str">
        <f t="shared" si="59"/>
        <v/>
      </c>
      <c r="O1896" s="5" t="str">
        <f>IF(D1896="","",
IF(AND(K1896&lt;&gt;"SIM",V1896&gt;0),"ERRO: % BC &gt; 0, mas NÃO permitida ❌",
IF(AND(K1896="SIM",V1896=0),"ATENÇÃO: BC permitida, mas % = 0 🔎",
"Base de cálculo aplicada corretamente ✅")))</f>
        <v/>
      </c>
      <c r="P1896" s="5" t="str">
        <f>IF(D1896="","",
IF(AND(Q1896&lt;&gt;"SIM",U1896&gt;0),"ERRO: % alíquota &gt; 0, mas NÃO permitida ❌",
IF(AND(Q1896="SIM",U1896=0),"ATENÇÃO: alíquota permitida, mas % = 0 🔎",
"Alíquota aplicada corretamente ✅")))</f>
        <v/>
      </c>
      <c r="Q1896" s="5" t="str">
        <f>IF(E1896="","",IFERROR(VLOOKUP(E1896,REGRAS_CST!$A$2:$D$200,4,FALSE),""))</f>
        <v/>
      </c>
      <c r="R1896" s="9"/>
      <c r="S1896" s="7">
        <f>IF($H1896="","",$H1896*(1-$U1896))</f>
        <v>8.9999999999999993E-3</v>
      </c>
      <c r="T1896" s="7">
        <f>IF($I1896="","",$I1896*(1-$U1896))</f>
        <v>1E-3</v>
      </c>
      <c r="U1896" s="7">
        <f>IFERROR(INDEX(BASE_CCLASSTRIB!$E:$E, MATCH(TEXT($D1896,"000000"), BASE_CCLASSTRIB!$A:$A, 0))/100, 0)</f>
        <v>0</v>
      </c>
      <c r="V1896" s="21">
        <f>IFERROR(INDEX(BASE_CCLASSTRIB!$F:$F, MATCH(TEXT($D1896,"000000"), BASE_CCLASSTRIB!$A:$A, 0))/100, 0)</f>
        <v>0</v>
      </c>
    </row>
    <row r="1897" spans="1:22" ht="15.75" customHeight="1" thickTop="1" thickBot="1">
      <c r="A1897" s="24"/>
      <c r="B1897" s="5"/>
      <c r="C1897" s="5"/>
      <c r="D1897" s="5"/>
      <c r="E1897" s="8" t="str">
        <f>IF(D1897="","",LEFT(D1897,3))</f>
        <v/>
      </c>
      <c r="F1897" s="5" t="str">
        <f>IF(E1897="","",IFERROR(VLOOKUP(E1897,REGRAS_CST!$A$2:$B$200,2,FALSE),""))</f>
        <v/>
      </c>
      <c r="G1897" s="25"/>
      <c r="H1897" s="7">
        <v>8.9999999999999993E-3</v>
      </c>
      <c r="I1897" s="7">
        <v>1E-3</v>
      </c>
      <c r="J1897" s="9">
        <v>0</v>
      </c>
      <c r="K1897" s="5" t="str">
        <f>IF(E1897="","",IFERROR(VLOOKUP(E1897,REGRAS_CST!$A$2:$C$200,3,FALSE),""))</f>
        <v/>
      </c>
      <c r="L1897" s="10" t="str">
        <f>IF($G1897="", "", $G1897*(1-$V1897))</f>
        <v/>
      </c>
      <c r="M1897" s="30" t="str">
        <f t="shared" si="58"/>
        <v/>
      </c>
      <c r="N1897" s="30" t="str">
        <f t="shared" si="59"/>
        <v/>
      </c>
      <c r="O1897" s="5" t="str">
        <f>IF(D1897="","",
IF(AND(K1897&lt;&gt;"SIM",V1897&gt;0),"ERRO: % BC &gt; 0, mas NÃO permitida ❌",
IF(AND(K1897="SIM",V1897=0),"ATENÇÃO: BC permitida, mas % = 0 🔎",
"Base de cálculo aplicada corretamente ✅")))</f>
        <v/>
      </c>
      <c r="P1897" s="5" t="str">
        <f>IF(D1897="","",
IF(AND(Q1897&lt;&gt;"SIM",U1897&gt;0),"ERRO: % alíquota &gt; 0, mas NÃO permitida ❌",
IF(AND(Q1897="SIM",U1897=0),"ATENÇÃO: alíquota permitida, mas % = 0 🔎",
"Alíquota aplicada corretamente ✅")))</f>
        <v/>
      </c>
      <c r="Q1897" s="5" t="str">
        <f>IF(E1897="","",IFERROR(VLOOKUP(E1897,REGRAS_CST!$A$2:$D$200,4,FALSE),""))</f>
        <v/>
      </c>
      <c r="R1897" s="9"/>
      <c r="S1897" s="7">
        <f>IF($H1897="","",$H1897*(1-$U1897))</f>
        <v>8.9999999999999993E-3</v>
      </c>
      <c r="T1897" s="7">
        <f>IF($I1897="","",$I1897*(1-$U1897))</f>
        <v>1E-3</v>
      </c>
      <c r="U1897" s="7">
        <f>IFERROR(INDEX(BASE_CCLASSTRIB!$E:$E, MATCH(TEXT($D1897,"000000"), BASE_CCLASSTRIB!$A:$A, 0))/100, 0)</f>
        <v>0</v>
      </c>
      <c r="V1897" s="21">
        <f>IFERROR(INDEX(BASE_CCLASSTRIB!$F:$F, MATCH(TEXT($D1897,"000000"), BASE_CCLASSTRIB!$A:$A, 0))/100, 0)</f>
        <v>0</v>
      </c>
    </row>
    <row r="1898" spans="1:22" ht="15.75" customHeight="1" thickTop="1" thickBot="1">
      <c r="A1898" s="24"/>
      <c r="B1898" s="5"/>
      <c r="C1898" s="5"/>
      <c r="D1898" s="5"/>
      <c r="E1898" s="8" t="str">
        <f>IF(D1898="","",LEFT(D1898,3))</f>
        <v/>
      </c>
      <c r="F1898" s="5" t="str">
        <f>IF(E1898="","",IFERROR(VLOOKUP(E1898,REGRAS_CST!$A$2:$B$200,2,FALSE),""))</f>
        <v/>
      </c>
      <c r="G1898" s="25"/>
      <c r="H1898" s="7">
        <v>8.9999999999999993E-3</v>
      </c>
      <c r="I1898" s="7">
        <v>1E-3</v>
      </c>
      <c r="J1898" s="9">
        <v>0</v>
      </c>
      <c r="K1898" s="5" t="str">
        <f>IF(E1898="","",IFERROR(VLOOKUP(E1898,REGRAS_CST!$A$2:$C$200,3,FALSE),""))</f>
        <v/>
      </c>
      <c r="L1898" s="10" t="str">
        <f>IF($G1898="", "", $G1898*(1-$V1898))</f>
        <v/>
      </c>
      <c r="M1898" s="30" t="str">
        <f t="shared" si="58"/>
        <v/>
      </c>
      <c r="N1898" s="30" t="str">
        <f t="shared" si="59"/>
        <v/>
      </c>
      <c r="O1898" s="5" t="str">
        <f>IF(D1898="","",
IF(AND(K1898&lt;&gt;"SIM",V1898&gt;0),"ERRO: % BC &gt; 0, mas NÃO permitida ❌",
IF(AND(K1898="SIM",V1898=0),"ATENÇÃO: BC permitida, mas % = 0 🔎",
"Base de cálculo aplicada corretamente ✅")))</f>
        <v/>
      </c>
      <c r="P1898" s="5" t="str">
        <f>IF(D1898="","",
IF(AND(Q1898&lt;&gt;"SIM",U1898&gt;0),"ERRO: % alíquota &gt; 0, mas NÃO permitida ❌",
IF(AND(Q1898="SIM",U1898=0),"ATENÇÃO: alíquota permitida, mas % = 0 🔎",
"Alíquota aplicada corretamente ✅")))</f>
        <v/>
      </c>
      <c r="Q1898" s="5" t="str">
        <f>IF(E1898="","",IFERROR(VLOOKUP(E1898,REGRAS_CST!$A$2:$D$200,4,FALSE),""))</f>
        <v/>
      </c>
      <c r="R1898" s="9"/>
      <c r="S1898" s="7">
        <f>IF($H1898="","",$H1898*(1-$U1898))</f>
        <v>8.9999999999999993E-3</v>
      </c>
      <c r="T1898" s="7">
        <f>IF($I1898="","",$I1898*(1-$U1898))</f>
        <v>1E-3</v>
      </c>
      <c r="U1898" s="7">
        <f>IFERROR(INDEX(BASE_CCLASSTRIB!$E:$E, MATCH(TEXT($D1898,"000000"), BASE_CCLASSTRIB!$A:$A, 0))/100, 0)</f>
        <v>0</v>
      </c>
      <c r="V1898" s="21">
        <f>IFERROR(INDEX(BASE_CCLASSTRIB!$F:$F, MATCH(TEXT($D1898,"000000"), BASE_CCLASSTRIB!$A:$A, 0))/100, 0)</f>
        <v>0</v>
      </c>
    </row>
    <row r="1899" spans="1:22" ht="15.75" customHeight="1" thickTop="1" thickBot="1">
      <c r="A1899" s="24"/>
      <c r="B1899" s="5"/>
      <c r="C1899" s="5"/>
      <c r="D1899" s="5"/>
      <c r="E1899" s="8" t="str">
        <f>IF(D1899="","",LEFT(D1899,3))</f>
        <v/>
      </c>
      <c r="F1899" s="5" t="str">
        <f>IF(E1899="","",IFERROR(VLOOKUP(E1899,REGRAS_CST!$A$2:$B$200,2,FALSE),""))</f>
        <v/>
      </c>
      <c r="G1899" s="25"/>
      <c r="H1899" s="7">
        <v>8.9999999999999993E-3</v>
      </c>
      <c r="I1899" s="7">
        <v>1E-3</v>
      </c>
      <c r="J1899" s="9">
        <v>0</v>
      </c>
      <c r="K1899" s="5" t="str">
        <f>IF(E1899="","",IFERROR(VLOOKUP(E1899,REGRAS_CST!$A$2:$C$200,3,FALSE),""))</f>
        <v/>
      </c>
      <c r="L1899" s="10" t="str">
        <f>IF($G1899="", "", $G1899*(1-$V1899))</f>
        <v/>
      </c>
      <c r="M1899" s="30" t="str">
        <f t="shared" si="58"/>
        <v/>
      </c>
      <c r="N1899" s="30" t="str">
        <f t="shared" si="59"/>
        <v/>
      </c>
      <c r="O1899" s="5" t="str">
        <f>IF(D1899="","",
IF(AND(K1899&lt;&gt;"SIM",V1899&gt;0),"ERRO: % BC &gt; 0, mas NÃO permitida ❌",
IF(AND(K1899="SIM",V1899=0),"ATENÇÃO: BC permitida, mas % = 0 🔎",
"Base de cálculo aplicada corretamente ✅")))</f>
        <v/>
      </c>
      <c r="P1899" s="5" t="str">
        <f>IF(D1899="","",
IF(AND(Q1899&lt;&gt;"SIM",U1899&gt;0),"ERRO: % alíquota &gt; 0, mas NÃO permitida ❌",
IF(AND(Q1899="SIM",U1899=0),"ATENÇÃO: alíquota permitida, mas % = 0 🔎",
"Alíquota aplicada corretamente ✅")))</f>
        <v/>
      </c>
      <c r="Q1899" s="5" t="str">
        <f>IF(E1899="","",IFERROR(VLOOKUP(E1899,REGRAS_CST!$A$2:$D$200,4,FALSE),""))</f>
        <v/>
      </c>
      <c r="R1899" s="9"/>
      <c r="S1899" s="7">
        <f>IF($H1899="","",$H1899*(1-$U1899))</f>
        <v>8.9999999999999993E-3</v>
      </c>
      <c r="T1899" s="7">
        <f>IF($I1899="","",$I1899*(1-$U1899))</f>
        <v>1E-3</v>
      </c>
      <c r="U1899" s="7">
        <f>IFERROR(INDEX(BASE_CCLASSTRIB!$E:$E, MATCH(TEXT($D1899,"000000"), BASE_CCLASSTRIB!$A:$A, 0))/100, 0)</f>
        <v>0</v>
      </c>
      <c r="V1899" s="21">
        <f>IFERROR(INDEX(BASE_CCLASSTRIB!$F:$F, MATCH(TEXT($D1899,"000000"), BASE_CCLASSTRIB!$A:$A, 0))/100, 0)</f>
        <v>0</v>
      </c>
    </row>
    <row r="1900" spans="1:22" ht="15.75" customHeight="1" thickTop="1" thickBot="1">
      <c r="A1900" s="24"/>
      <c r="B1900" s="5"/>
      <c r="C1900" s="5"/>
      <c r="D1900" s="5"/>
      <c r="E1900" s="8" t="str">
        <f>IF(D1900="","",LEFT(D1900,3))</f>
        <v/>
      </c>
      <c r="F1900" s="5" t="str">
        <f>IF(E1900="","",IFERROR(VLOOKUP(E1900,REGRAS_CST!$A$2:$B$200,2,FALSE),""))</f>
        <v/>
      </c>
      <c r="G1900" s="25"/>
      <c r="H1900" s="7">
        <v>8.9999999999999993E-3</v>
      </c>
      <c r="I1900" s="7">
        <v>1E-3</v>
      </c>
      <c r="J1900" s="9">
        <v>0</v>
      </c>
      <c r="K1900" s="5" t="str">
        <f>IF(E1900="","",IFERROR(VLOOKUP(E1900,REGRAS_CST!$A$2:$C$200,3,FALSE),""))</f>
        <v/>
      </c>
      <c r="L1900" s="10" t="str">
        <f>IF($G1900="", "", $G1900*(1-$V1900))</f>
        <v/>
      </c>
      <c r="M1900" s="30" t="str">
        <f t="shared" si="58"/>
        <v/>
      </c>
      <c r="N1900" s="30" t="str">
        <f t="shared" si="59"/>
        <v/>
      </c>
      <c r="O1900" s="5" t="str">
        <f>IF(D1900="","",
IF(AND(K1900&lt;&gt;"SIM",V1900&gt;0),"ERRO: % BC &gt; 0, mas NÃO permitida ❌",
IF(AND(K1900="SIM",V1900=0),"ATENÇÃO: BC permitida, mas % = 0 🔎",
"Base de cálculo aplicada corretamente ✅")))</f>
        <v/>
      </c>
      <c r="P1900" s="5" t="str">
        <f>IF(D1900="","",
IF(AND(Q1900&lt;&gt;"SIM",U1900&gt;0),"ERRO: % alíquota &gt; 0, mas NÃO permitida ❌",
IF(AND(Q1900="SIM",U1900=0),"ATENÇÃO: alíquota permitida, mas % = 0 🔎",
"Alíquota aplicada corretamente ✅")))</f>
        <v/>
      </c>
      <c r="Q1900" s="5" t="str">
        <f>IF(E1900="","",IFERROR(VLOOKUP(E1900,REGRAS_CST!$A$2:$D$200,4,FALSE),""))</f>
        <v/>
      </c>
      <c r="R1900" s="9"/>
      <c r="S1900" s="7">
        <f>IF($H1900="","",$H1900*(1-$U1900))</f>
        <v>8.9999999999999993E-3</v>
      </c>
      <c r="T1900" s="7">
        <f>IF($I1900="","",$I1900*(1-$U1900))</f>
        <v>1E-3</v>
      </c>
      <c r="U1900" s="7">
        <f>IFERROR(INDEX(BASE_CCLASSTRIB!$E:$E, MATCH(TEXT($D1900,"000000"), BASE_CCLASSTRIB!$A:$A, 0))/100, 0)</f>
        <v>0</v>
      </c>
      <c r="V1900" s="21">
        <f>IFERROR(INDEX(BASE_CCLASSTRIB!$F:$F, MATCH(TEXT($D1900,"000000"), BASE_CCLASSTRIB!$A:$A, 0))/100, 0)</f>
        <v>0</v>
      </c>
    </row>
    <row r="1901" spans="1:22" ht="15.75" customHeight="1" thickTop="1" thickBot="1">
      <c r="A1901" s="24"/>
      <c r="B1901" s="5"/>
      <c r="C1901" s="5"/>
      <c r="D1901" s="5"/>
      <c r="E1901" s="8" t="str">
        <f>IF(D1901="","",LEFT(D1901,3))</f>
        <v/>
      </c>
      <c r="F1901" s="5" t="str">
        <f>IF(E1901="","",IFERROR(VLOOKUP(E1901,REGRAS_CST!$A$2:$B$200,2,FALSE),""))</f>
        <v/>
      </c>
      <c r="G1901" s="25"/>
      <c r="H1901" s="7">
        <v>8.9999999999999993E-3</v>
      </c>
      <c r="I1901" s="7">
        <v>1E-3</v>
      </c>
      <c r="J1901" s="9">
        <v>0</v>
      </c>
      <c r="K1901" s="5" t="str">
        <f>IF(E1901="","",IFERROR(VLOOKUP(E1901,REGRAS_CST!$A$2:$C$200,3,FALSE),""))</f>
        <v/>
      </c>
      <c r="L1901" s="10" t="str">
        <f>IF($G1901="", "", $G1901*(1-$V1901))</f>
        <v/>
      </c>
      <c r="M1901" s="30" t="str">
        <f t="shared" si="58"/>
        <v/>
      </c>
      <c r="N1901" s="30" t="str">
        <f t="shared" si="59"/>
        <v/>
      </c>
      <c r="O1901" s="5" t="str">
        <f>IF(D1901="","",
IF(AND(K1901&lt;&gt;"SIM",V1901&gt;0),"ERRO: % BC &gt; 0, mas NÃO permitida ❌",
IF(AND(K1901="SIM",V1901=0),"ATENÇÃO: BC permitida, mas % = 0 🔎",
"Base de cálculo aplicada corretamente ✅")))</f>
        <v/>
      </c>
      <c r="P1901" s="5" t="str">
        <f>IF(D1901="","",
IF(AND(Q1901&lt;&gt;"SIM",U1901&gt;0),"ERRO: % alíquota &gt; 0, mas NÃO permitida ❌",
IF(AND(Q1901="SIM",U1901=0),"ATENÇÃO: alíquota permitida, mas % = 0 🔎",
"Alíquota aplicada corretamente ✅")))</f>
        <v/>
      </c>
      <c r="Q1901" s="5" t="str">
        <f>IF(E1901="","",IFERROR(VLOOKUP(E1901,REGRAS_CST!$A$2:$D$200,4,FALSE),""))</f>
        <v/>
      </c>
      <c r="R1901" s="9"/>
      <c r="S1901" s="7">
        <f>IF($H1901="","",$H1901*(1-$U1901))</f>
        <v>8.9999999999999993E-3</v>
      </c>
      <c r="T1901" s="7">
        <f>IF($I1901="","",$I1901*(1-$U1901))</f>
        <v>1E-3</v>
      </c>
      <c r="U1901" s="7">
        <f>IFERROR(INDEX(BASE_CCLASSTRIB!$E:$E, MATCH(TEXT($D1901,"000000"), BASE_CCLASSTRIB!$A:$A, 0))/100, 0)</f>
        <v>0</v>
      </c>
      <c r="V1901" s="21">
        <f>IFERROR(INDEX(BASE_CCLASSTRIB!$F:$F, MATCH(TEXT($D1901,"000000"), BASE_CCLASSTRIB!$A:$A, 0))/100, 0)</f>
        <v>0</v>
      </c>
    </row>
    <row r="1902" spans="1:22" ht="15.75" customHeight="1" thickTop="1" thickBot="1">
      <c r="A1902" s="24"/>
      <c r="B1902" s="5"/>
      <c r="C1902" s="5"/>
      <c r="D1902" s="5"/>
      <c r="E1902" s="8" t="str">
        <f>IF(D1902="","",LEFT(D1902,3))</f>
        <v/>
      </c>
      <c r="F1902" s="5" t="str">
        <f>IF(E1902="","",IFERROR(VLOOKUP(E1902,REGRAS_CST!$A$2:$B$200,2,FALSE),""))</f>
        <v/>
      </c>
      <c r="G1902" s="25"/>
      <c r="H1902" s="7">
        <v>8.9999999999999993E-3</v>
      </c>
      <c r="I1902" s="7">
        <v>1E-3</v>
      </c>
      <c r="J1902" s="9">
        <v>0</v>
      </c>
      <c r="K1902" s="5" t="str">
        <f>IF(E1902="","",IFERROR(VLOOKUP(E1902,REGRAS_CST!$A$2:$C$200,3,FALSE),""))</f>
        <v/>
      </c>
      <c r="L1902" s="10" t="str">
        <f>IF($G1902="", "", $G1902*(1-$V1902))</f>
        <v/>
      </c>
      <c r="M1902" s="30" t="str">
        <f t="shared" si="58"/>
        <v/>
      </c>
      <c r="N1902" s="30" t="str">
        <f t="shared" si="59"/>
        <v/>
      </c>
      <c r="O1902" s="5" t="str">
        <f>IF(D1902="","",
IF(AND(K1902&lt;&gt;"SIM",V1902&gt;0),"ERRO: % BC &gt; 0, mas NÃO permitida ❌",
IF(AND(K1902="SIM",V1902=0),"ATENÇÃO: BC permitida, mas % = 0 🔎",
"Base de cálculo aplicada corretamente ✅")))</f>
        <v/>
      </c>
      <c r="P1902" s="5" t="str">
        <f>IF(D1902="","",
IF(AND(Q1902&lt;&gt;"SIM",U1902&gt;0),"ERRO: % alíquota &gt; 0, mas NÃO permitida ❌",
IF(AND(Q1902="SIM",U1902=0),"ATENÇÃO: alíquota permitida, mas % = 0 🔎",
"Alíquota aplicada corretamente ✅")))</f>
        <v/>
      </c>
      <c r="Q1902" s="5" t="str">
        <f>IF(E1902="","",IFERROR(VLOOKUP(E1902,REGRAS_CST!$A$2:$D$200,4,FALSE),""))</f>
        <v/>
      </c>
      <c r="R1902" s="9"/>
      <c r="S1902" s="7">
        <f>IF($H1902="","",$H1902*(1-$U1902))</f>
        <v>8.9999999999999993E-3</v>
      </c>
      <c r="T1902" s="7">
        <f>IF($I1902="","",$I1902*(1-$U1902))</f>
        <v>1E-3</v>
      </c>
      <c r="U1902" s="7">
        <f>IFERROR(INDEX(BASE_CCLASSTRIB!$E:$E, MATCH(TEXT($D1902,"000000"), BASE_CCLASSTRIB!$A:$A, 0))/100, 0)</f>
        <v>0</v>
      </c>
      <c r="V1902" s="21">
        <f>IFERROR(INDEX(BASE_CCLASSTRIB!$F:$F, MATCH(TEXT($D1902,"000000"), BASE_CCLASSTRIB!$A:$A, 0))/100, 0)</f>
        <v>0</v>
      </c>
    </row>
    <row r="1903" spans="1:22" ht="15.75" customHeight="1" thickTop="1" thickBot="1">
      <c r="A1903" s="24"/>
      <c r="B1903" s="5"/>
      <c r="C1903" s="5"/>
      <c r="D1903" s="5"/>
      <c r="E1903" s="8" t="str">
        <f>IF(D1903="","",LEFT(D1903,3))</f>
        <v/>
      </c>
      <c r="F1903" s="5" t="str">
        <f>IF(E1903="","",IFERROR(VLOOKUP(E1903,REGRAS_CST!$A$2:$B$200,2,FALSE),""))</f>
        <v/>
      </c>
      <c r="G1903" s="25"/>
      <c r="H1903" s="7">
        <v>8.9999999999999993E-3</v>
      </c>
      <c r="I1903" s="7">
        <v>1E-3</v>
      </c>
      <c r="J1903" s="9">
        <v>0</v>
      </c>
      <c r="K1903" s="5" t="str">
        <f>IF(E1903="","",IFERROR(VLOOKUP(E1903,REGRAS_CST!$A$2:$C$200,3,FALSE),""))</f>
        <v/>
      </c>
      <c r="L1903" s="10" t="str">
        <f>IF($G1903="", "", $G1903*(1-$V1903))</f>
        <v/>
      </c>
      <c r="M1903" s="30" t="str">
        <f t="shared" si="58"/>
        <v/>
      </c>
      <c r="N1903" s="30" t="str">
        <f t="shared" si="59"/>
        <v/>
      </c>
      <c r="O1903" s="5" t="str">
        <f>IF(D1903="","",
IF(AND(K1903&lt;&gt;"SIM",V1903&gt;0),"ERRO: % BC &gt; 0, mas NÃO permitida ❌",
IF(AND(K1903="SIM",V1903=0),"ATENÇÃO: BC permitida, mas % = 0 🔎",
"Base de cálculo aplicada corretamente ✅")))</f>
        <v/>
      </c>
      <c r="P1903" s="5" t="str">
        <f>IF(D1903="","",
IF(AND(Q1903&lt;&gt;"SIM",U1903&gt;0),"ERRO: % alíquota &gt; 0, mas NÃO permitida ❌",
IF(AND(Q1903="SIM",U1903=0),"ATENÇÃO: alíquota permitida, mas % = 0 🔎",
"Alíquota aplicada corretamente ✅")))</f>
        <v/>
      </c>
      <c r="Q1903" s="5" t="str">
        <f>IF(E1903="","",IFERROR(VLOOKUP(E1903,REGRAS_CST!$A$2:$D$200,4,FALSE),""))</f>
        <v/>
      </c>
      <c r="R1903" s="9"/>
      <c r="S1903" s="7">
        <f>IF($H1903="","",$H1903*(1-$U1903))</f>
        <v>8.9999999999999993E-3</v>
      </c>
      <c r="T1903" s="7">
        <f>IF($I1903="","",$I1903*(1-$U1903))</f>
        <v>1E-3</v>
      </c>
      <c r="U1903" s="7">
        <f>IFERROR(INDEX(BASE_CCLASSTRIB!$E:$E, MATCH(TEXT($D1903,"000000"), BASE_CCLASSTRIB!$A:$A, 0))/100, 0)</f>
        <v>0</v>
      </c>
      <c r="V1903" s="21">
        <f>IFERROR(INDEX(BASE_CCLASSTRIB!$F:$F, MATCH(TEXT($D1903,"000000"), BASE_CCLASSTRIB!$A:$A, 0))/100, 0)</f>
        <v>0</v>
      </c>
    </row>
    <row r="1904" spans="1:22" ht="15.75" customHeight="1" thickTop="1" thickBot="1">
      <c r="A1904" s="24"/>
      <c r="B1904" s="5"/>
      <c r="C1904" s="5"/>
      <c r="D1904" s="5"/>
      <c r="E1904" s="8" t="str">
        <f>IF(D1904="","",LEFT(D1904,3))</f>
        <v/>
      </c>
      <c r="F1904" s="5" t="str">
        <f>IF(E1904="","",IFERROR(VLOOKUP(E1904,REGRAS_CST!$A$2:$B$200,2,FALSE),""))</f>
        <v/>
      </c>
      <c r="G1904" s="25"/>
      <c r="H1904" s="7">
        <v>8.9999999999999993E-3</v>
      </c>
      <c r="I1904" s="7">
        <v>1E-3</v>
      </c>
      <c r="J1904" s="9">
        <v>0</v>
      </c>
      <c r="K1904" s="5" t="str">
        <f>IF(E1904="","",IFERROR(VLOOKUP(E1904,REGRAS_CST!$A$2:$C$200,3,FALSE),""))</f>
        <v/>
      </c>
      <c r="L1904" s="10" t="str">
        <f>IF($G1904="", "", $G1904*(1-$V1904))</f>
        <v/>
      </c>
      <c r="M1904" s="30" t="str">
        <f t="shared" si="58"/>
        <v/>
      </c>
      <c r="N1904" s="30" t="str">
        <f t="shared" si="59"/>
        <v/>
      </c>
      <c r="O1904" s="5" t="str">
        <f>IF(D1904="","",
IF(AND(K1904&lt;&gt;"SIM",V1904&gt;0),"ERRO: % BC &gt; 0, mas NÃO permitida ❌",
IF(AND(K1904="SIM",V1904=0),"ATENÇÃO: BC permitida, mas % = 0 🔎",
"Base de cálculo aplicada corretamente ✅")))</f>
        <v/>
      </c>
      <c r="P1904" s="5" t="str">
        <f>IF(D1904="","",
IF(AND(Q1904&lt;&gt;"SIM",U1904&gt;0),"ERRO: % alíquota &gt; 0, mas NÃO permitida ❌",
IF(AND(Q1904="SIM",U1904=0),"ATENÇÃO: alíquota permitida, mas % = 0 🔎",
"Alíquota aplicada corretamente ✅")))</f>
        <v/>
      </c>
      <c r="Q1904" s="5" t="str">
        <f>IF(E1904="","",IFERROR(VLOOKUP(E1904,REGRAS_CST!$A$2:$D$200,4,FALSE),""))</f>
        <v/>
      </c>
      <c r="R1904" s="9"/>
      <c r="S1904" s="7">
        <f>IF($H1904="","",$H1904*(1-$U1904))</f>
        <v>8.9999999999999993E-3</v>
      </c>
      <c r="T1904" s="7">
        <f>IF($I1904="","",$I1904*(1-$U1904))</f>
        <v>1E-3</v>
      </c>
      <c r="U1904" s="7">
        <f>IFERROR(INDEX(BASE_CCLASSTRIB!$E:$E, MATCH(TEXT($D1904,"000000"), BASE_CCLASSTRIB!$A:$A, 0))/100, 0)</f>
        <v>0</v>
      </c>
      <c r="V1904" s="21">
        <f>IFERROR(INDEX(BASE_CCLASSTRIB!$F:$F, MATCH(TEXT($D1904,"000000"), BASE_CCLASSTRIB!$A:$A, 0))/100, 0)</f>
        <v>0</v>
      </c>
    </row>
    <row r="1905" spans="1:22" ht="15.75" customHeight="1" thickTop="1" thickBot="1">
      <c r="A1905" s="24"/>
      <c r="B1905" s="5"/>
      <c r="C1905" s="5"/>
      <c r="D1905" s="5"/>
      <c r="E1905" s="8" t="str">
        <f>IF(D1905="","",LEFT(D1905,3))</f>
        <v/>
      </c>
      <c r="F1905" s="5" t="str">
        <f>IF(E1905="","",IFERROR(VLOOKUP(E1905,REGRAS_CST!$A$2:$B$200,2,FALSE),""))</f>
        <v/>
      </c>
      <c r="G1905" s="25"/>
      <c r="H1905" s="7">
        <v>8.9999999999999993E-3</v>
      </c>
      <c r="I1905" s="7">
        <v>1E-3</v>
      </c>
      <c r="J1905" s="9">
        <v>0</v>
      </c>
      <c r="K1905" s="5" t="str">
        <f>IF(E1905="","",IFERROR(VLOOKUP(E1905,REGRAS_CST!$A$2:$C$200,3,FALSE),""))</f>
        <v/>
      </c>
      <c r="L1905" s="10" t="str">
        <f>IF($G1905="", "", $G1905*(1-$V1905))</f>
        <v/>
      </c>
      <c r="M1905" s="30" t="str">
        <f t="shared" si="58"/>
        <v/>
      </c>
      <c r="N1905" s="30" t="str">
        <f t="shared" si="59"/>
        <v/>
      </c>
      <c r="O1905" s="5" t="str">
        <f>IF(D1905="","",
IF(AND(K1905&lt;&gt;"SIM",V1905&gt;0),"ERRO: % BC &gt; 0, mas NÃO permitida ❌",
IF(AND(K1905="SIM",V1905=0),"ATENÇÃO: BC permitida, mas % = 0 🔎",
"Base de cálculo aplicada corretamente ✅")))</f>
        <v/>
      </c>
      <c r="P1905" s="5" t="str">
        <f>IF(D1905="","",
IF(AND(Q1905&lt;&gt;"SIM",U1905&gt;0),"ERRO: % alíquota &gt; 0, mas NÃO permitida ❌",
IF(AND(Q1905="SIM",U1905=0),"ATENÇÃO: alíquota permitida, mas % = 0 🔎",
"Alíquota aplicada corretamente ✅")))</f>
        <v/>
      </c>
      <c r="Q1905" s="5" t="str">
        <f>IF(E1905="","",IFERROR(VLOOKUP(E1905,REGRAS_CST!$A$2:$D$200,4,FALSE),""))</f>
        <v/>
      </c>
      <c r="R1905" s="9"/>
      <c r="S1905" s="7">
        <f>IF($H1905="","",$H1905*(1-$U1905))</f>
        <v>8.9999999999999993E-3</v>
      </c>
      <c r="T1905" s="7">
        <f>IF($I1905="","",$I1905*(1-$U1905))</f>
        <v>1E-3</v>
      </c>
      <c r="U1905" s="7">
        <f>IFERROR(INDEX(BASE_CCLASSTRIB!$E:$E, MATCH(TEXT($D1905,"000000"), BASE_CCLASSTRIB!$A:$A, 0))/100, 0)</f>
        <v>0</v>
      </c>
      <c r="V1905" s="21">
        <f>IFERROR(INDEX(BASE_CCLASSTRIB!$F:$F, MATCH(TEXT($D1905,"000000"), BASE_CCLASSTRIB!$A:$A, 0))/100, 0)</f>
        <v>0</v>
      </c>
    </row>
    <row r="1906" spans="1:22" ht="15.75" customHeight="1" thickTop="1" thickBot="1">
      <c r="A1906" s="24"/>
      <c r="B1906" s="5"/>
      <c r="C1906" s="5"/>
      <c r="D1906" s="5"/>
      <c r="E1906" s="8" t="str">
        <f>IF(D1906="","",LEFT(D1906,3))</f>
        <v/>
      </c>
      <c r="F1906" s="5" t="str">
        <f>IF(E1906="","",IFERROR(VLOOKUP(E1906,REGRAS_CST!$A$2:$B$200,2,FALSE),""))</f>
        <v/>
      </c>
      <c r="G1906" s="25"/>
      <c r="H1906" s="7">
        <v>8.9999999999999993E-3</v>
      </c>
      <c r="I1906" s="7">
        <v>1E-3</v>
      </c>
      <c r="J1906" s="9">
        <v>0</v>
      </c>
      <c r="K1906" s="5" t="str">
        <f>IF(E1906="","",IFERROR(VLOOKUP(E1906,REGRAS_CST!$A$2:$C$200,3,FALSE),""))</f>
        <v/>
      </c>
      <c r="L1906" s="10" t="str">
        <f>IF($G1906="", "", $G1906*(1-$V1906))</f>
        <v/>
      </c>
      <c r="M1906" s="30" t="str">
        <f t="shared" si="58"/>
        <v/>
      </c>
      <c r="N1906" s="30" t="str">
        <f t="shared" si="59"/>
        <v/>
      </c>
      <c r="O1906" s="5" t="str">
        <f>IF(D1906="","",
IF(AND(K1906&lt;&gt;"SIM",V1906&gt;0),"ERRO: % BC &gt; 0, mas NÃO permitida ❌",
IF(AND(K1906="SIM",V1906=0),"ATENÇÃO: BC permitida, mas % = 0 🔎",
"Base de cálculo aplicada corretamente ✅")))</f>
        <v/>
      </c>
      <c r="P1906" s="5" t="str">
        <f>IF(D1906="","",
IF(AND(Q1906&lt;&gt;"SIM",U1906&gt;0),"ERRO: % alíquota &gt; 0, mas NÃO permitida ❌",
IF(AND(Q1906="SIM",U1906=0),"ATENÇÃO: alíquota permitida, mas % = 0 🔎",
"Alíquota aplicada corretamente ✅")))</f>
        <v/>
      </c>
      <c r="Q1906" s="5" t="str">
        <f>IF(E1906="","",IFERROR(VLOOKUP(E1906,REGRAS_CST!$A$2:$D$200,4,FALSE),""))</f>
        <v/>
      </c>
      <c r="R1906" s="9"/>
      <c r="S1906" s="7">
        <f>IF($H1906="","",$H1906*(1-$U1906))</f>
        <v>8.9999999999999993E-3</v>
      </c>
      <c r="T1906" s="7">
        <f>IF($I1906="","",$I1906*(1-$U1906))</f>
        <v>1E-3</v>
      </c>
      <c r="U1906" s="7">
        <f>IFERROR(INDEX(BASE_CCLASSTRIB!$E:$E, MATCH(TEXT($D1906,"000000"), BASE_CCLASSTRIB!$A:$A, 0))/100, 0)</f>
        <v>0</v>
      </c>
      <c r="V1906" s="21">
        <f>IFERROR(INDEX(BASE_CCLASSTRIB!$F:$F, MATCH(TEXT($D1906,"000000"), BASE_CCLASSTRIB!$A:$A, 0))/100, 0)</f>
        <v>0</v>
      </c>
    </row>
    <row r="1907" spans="1:22" ht="15.75" customHeight="1" thickTop="1" thickBot="1">
      <c r="A1907" s="24"/>
      <c r="B1907" s="5"/>
      <c r="C1907" s="5"/>
      <c r="D1907" s="5"/>
      <c r="E1907" s="8" t="str">
        <f>IF(D1907="","",LEFT(D1907,3))</f>
        <v/>
      </c>
      <c r="F1907" s="5" t="str">
        <f>IF(E1907="","",IFERROR(VLOOKUP(E1907,REGRAS_CST!$A$2:$B$200,2,FALSE),""))</f>
        <v/>
      </c>
      <c r="G1907" s="25"/>
      <c r="H1907" s="7">
        <v>8.9999999999999993E-3</v>
      </c>
      <c r="I1907" s="7">
        <v>1E-3</v>
      </c>
      <c r="J1907" s="9">
        <v>0</v>
      </c>
      <c r="K1907" s="5" t="str">
        <f>IF(E1907="","",IFERROR(VLOOKUP(E1907,REGRAS_CST!$A$2:$C$200,3,FALSE),""))</f>
        <v/>
      </c>
      <c r="L1907" s="10" t="str">
        <f>IF($G1907="", "", $G1907*(1-$V1907))</f>
        <v/>
      </c>
      <c r="M1907" s="30" t="str">
        <f t="shared" si="58"/>
        <v/>
      </c>
      <c r="N1907" s="30" t="str">
        <f t="shared" si="59"/>
        <v/>
      </c>
      <c r="O1907" s="5" t="str">
        <f>IF(D1907="","",
IF(AND(K1907&lt;&gt;"SIM",V1907&gt;0),"ERRO: % BC &gt; 0, mas NÃO permitida ❌",
IF(AND(K1907="SIM",V1907=0),"ATENÇÃO: BC permitida, mas % = 0 🔎",
"Base de cálculo aplicada corretamente ✅")))</f>
        <v/>
      </c>
      <c r="P1907" s="5" t="str">
        <f>IF(D1907="","",
IF(AND(Q1907&lt;&gt;"SIM",U1907&gt;0),"ERRO: % alíquota &gt; 0, mas NÃO permitida ❌",
IF(AND(Q1907="SIM",U1907=0),"ATENÇÃO: alíquota permitida, mas % = 0 🔎",
"Alíquota aplicada corretamente ✅")))</f>
        <v/>
      </c>
      <c r="Q1907" s="5" t="str">
        <f>IF(E1907="","",IFERROR(VLOOKUP(E1907,REGRAS_CST!$A$2:$D$200,4,FALSE),""))</f>
        <v/>
      </c>
      <c r="R1907" s="9"/>
      <c r="S1907" s="7">
        <f>IF($H1907="","",$H1907*(1-$U1907))</f>
        <v>8.9999999999999993E-3</v>
      </c>
      <c r="T1907" s="7">
        <f>IF($I1907="","",$I1907*(1-$U1907))</f>
        <v>1E-3</v>
      </c>
      <c r="U1907" s="7">
        <f>IFERROR(INDEX(BASE_CCLASSTRIB!$E:$E, MATCH(TEXT($D1907,"000000"), BASE_CCLASSTRIB!$A:$A, 0))/100, 0)</f>
        <v>0</v>
      </c>
      <c r="V1907" s="21">
        <f>IFERROR(INDEX(BASE_CCLASSTRIB!$F:$F, MATCH(TEXT($D1907,"000000"), BASE_CCLASSTRIB!$A:$A, 0))/100, 0)</f>
        <v>0</v>
      </c>
    </row>
    <row r="1908" spans="1:22" ht="15.75" customHeight="1" thickTop="1" thickBot="1">
      <c r="A1908" s="24"/>
      <c r="B1908" s="5"/>
      <c r="C1908" s="5"/>
      <c r="D1908" s="5"/>
      <c r="E1908" s="8" t="str">
        <f>IF(D1908="","",LEFT(D1908,3))</f>
        <v/>
      </c>
      <c r="F1908" s="5" t="str">
        <f>IF(E1908="","",IFERROR(VLOOKUP(E1908,REGRAS_CST!$A$2:$B$200,2,FALSE),""))</f>
        <v/>
      </c>
      <c r="G1908" s="25"/>
      <c r="H1908" s="7">
        <v>8.9999999999999993E-3</v>
      </c>
      <c r="I1908" s="7">
        <v>1E-3</v>
      </c>
      <c r="J1908" s="9">
        <v>0</v>
      </c>
      <c r="K1908" s="5" t="str">
        <f>IF(E1908="","",IFERROR(VLOOKUP(E1908,REGRAS_CST!$A$2:$C$200,3,FALSE),""))</f>
        <v/>
      </c>
      <c r="L1908" s="10" t="str">
        <f>IF($G1908="", "", $G1908*(1-$V1908))</f>
        <v/>
      </c>
      <c r="M1908" s="30" t="str">
        <f t="shared" si="58"/>
        <v/>
      </c>
      <c r="N1908" s="30" t="str">
        <f t="shared" si="59"/>
        <v/>
      </c>
      <c r="O1908" s="5" t="str">
        <f>IF(D1908="","",
IF(AND(K1908&lt;&gt;"SIM",V1908&gt;0),"ERRO: % BC &gt; 0, mas NÃO permitida ❌",
IF(AND(K1908="SIM",V1908=0),"ATENÇÃO: BC permitida, mas % = 0 🔎",
"Base de cálculo aplicada corretamente ✅")))</f>
        <v/>
      </c>
      <c r="P1908" s="5" t="str">
        <f>IF(D1908="","",
IF(AND(Q1908&lt;&gt;"SIM",U1908&gt;0),"ERRO: % alíquota &gt; 0, mas NÃO permitida ❌",
IF(AND(Q1908="SIM",U1908=0),"ATENÇÃO: alíquota permitida, mas % = 0 🔎",
"Alíquota aplicada corretamente ✅")))</f>
        <v/>
      </c>
      <c r="Q1908" s="5" t="str">
        <f>IF(E1908="","",IFERROR(VLOOKUP(E1908,REGRAS_CST!$A$2:$D$200,4,FALSE),""))</f>
        <v/>
      </c>
      <c r="R1908" s="9"/>
      <c r="S1908" s="7">
        <f>IF($H1908="","",$H1908*(1-$U1908))</f>
        <v>8.9999999999999993E-3</v>
      </c>
      <c r="T1908" s="7">
        <f>IF($I1908="","",$I1908*(1-$U1908))</f>
        <v>1E-3</v>
      </c>
      <c r="U1908" s="7">
        <f>IFERROR(INDEX(BASE_CCLASSTRIB!$E:$E, MATCH(TEXT($D1908,"000000"), BASE_CCLASSTRIB!$A:$A, 0))/100, 0)</f>
        <v>0</v>
      </c>
      <c r="V1908" s="21">
        <f>IFERROR(INDEX(BASE_CCLASSTRIB!$F:$F, MATCH(TEXT($D1908,"000000"), BASE_CCLASSTRIB!$A:$A, 0))/100, 0)</f>
        <v>0</v>
      </c>
    </row>
    <row r="1909" spans="1:22" ht="15.75" customHeight="1" thickTop="1" thickBot="1">
      <c r="A1909" s="24"/>
      <c r="B1909" s="5"/>
      <c r="C1909" s="5"/>
      <c r="D1909" s="5"/>
      <c r="E1909" s="8" t="str">
        <f>IF(D1909="","",LEFT(D1909,3))</f>
        <v/>
      </c>
      <c r="F1909" s="5" t="str">
        <f>IF(E1909="","",IFERROR(VLOOKUP(E1909,REGRAS_CST!$A$2:$B$200,2,FALSE),""))</f>
        <v/>
      </c>
      <c r="G1909" s="25"/>
      <c r="H1909" s="7">
        <v>8.9999999999999993E-3</v>
      </c>
      <c r="I1909" s="7">
        <v>1E-3</v>
      </c>
      <c r="J1909" s="9">
        <v>0</v>
      </c>
      <c r="K1909" s="5" t="str">
        <f>IF(E1909="","",IFERROR(VLOOKUP(E1909,REGRAS_CST!$A$2:$C$200,3,FALSE),""))</f>
        <v/>
      </c>
      <c r="L1909" s="10" t="str">
        <f>IF($G1909="", "", $G1909*(1-$V1909))</f>
        <v/>
      </c>
      <c r="M1909" s="30" t="str">
        <f t="shared" si="58"/>
        <v/>
      </c>
      <c r="N1909" s="30" t="str">
        <f t="shared" si="59"/>
        <v/>
      </c>
      <c r="O1909" s="5" t="str">
        <f>IF(D1909="","",
IF(AND(K1909&lt;&gt;"SIM",V1909&gt;0),"ERRO: % BC &gt; 0, mas NÃO permitida ❌",
IF(AND(K1909="SIM",V1909=0),"ATENÇÃO: BC permitida, mas % = 0 🔎",
"Base de cálculo aplicada corretamente ✅")))</f>
        <v/>
      </c>
      <c r="P1909" s="5" t="str">
        <f>IF(D1909="","",
IF(AND(Q1909&lt;&gt;"SIM",U1909&gt;0),"ERRO: % alíquota &gt; 0, mas NÃO permitida ❌",
IF(AND(Q1909="SIM",U1909=0),"ATENÇÃO: alíquota permitida, mas % = 0 🔎",
"Alíquota aplicada corretamente ✅")))</f>
        <v/>
      </c>
      <c r="Q1909" s="5" t="str">
        <f>IF(E1909="","",IFERROR(VLOOKUP(E1909,REGRAS_CST!$A$2:$D$200,4,FALSE),""))</f>
        <v/>
      </c>
      <c r="R1909" s="9"/>
      <c r="S1909" s="7">
        <f>IF($H1909="","",$H1909*(1-$U1909))</f>
        <v>8.9999999999999993E-3</v>
      </c>
      <c r="T1909" s="7">
        <f>IF($I1909="","",$I1909*(1-$U1909))</f>
        <v>1E-3</v>
      </c>
      <c r="U1909" s="7">
        <f>IFERROR(INDEX(BASE_CCLASSTRIB!$E:$E, MATCH(TEXT($D1909,"000000"), BASE_CCLASSTRIB!$A:$A, 0))/100, 0)</f>
        <v>0</v>
      </c>
      <c r="V1909" s="21">
        <f>IFERROR(INDEX(BASE_CCLASSTRIB!$F:$F, MATCH(TEXT($D1909,"000000"), BASE_CCLASSTRIB!$A:$A, 0))/100, 0)</f>
        <v>0</v>
      </c>
    </row>
    <row r="1910" spans="1:22" ht="15.75" customHeight="1" thickTop="1" thickBot="1">
      <c r="A1910" s="24"/>
      <c r="B1910" s="5"/>
      <c r="C1910" s="5"/>
      <c r="D1910" s="5"/>
      <c r="E1910" s="8" t="str">
        <f>IF(D1910="","",LEFT(D1910,3))</f>
        <v/>
      </c>
      <c r="F1910" s="5" t="str">
        <f>IF(E1910="","",IFERROR(VLOOKUP(E1910,REGRAS_CST!$A$2:$B$200,2,FALSE),""))</f>
        <v/>
      </c>
      <c r="G1910" s="25"/>
      <c r="H1910" s="7">
        <v>8.9999999999999993E-3</v>
      </c>
      <c r="I1910" s="7">
        <v>1E-3</v>
      </c>
      <c r="J1910" s="9">
        <v>0</v>
      </c>
      <c r="K1910" s="5" t="str">
        <f>IF(E1910="","",IFERROR(VLOOKUP(E1910,REGRAS_CST!$A$2:$C$200,3,FALSE),""))</f>
        <v/>
      </c>
      <c r="L1910" s="10" t="str">
        <f>IF($G1910="", "", $G1910*(1-$V1910))</f>
        <v/>
      </c>
      <c r="M1910" s="30" t="str">
        <f t="shared" si="58"/>
        <v/>
      </c>
      <c r="N1910" s="30" t="str">
        <f t="shared" si="59"/>
        <v/>
      </c>
      <c r="O1910" s="5" t="str">
        <f>IF(D1910="","",
IF(AND(K1910&lt;&gt;"SIM",V1910&gt;0),"ERRO: % BC &gt; 0, mas NÃO permitida ❌",
IF(AND(K1910="SIM",V1910=0),"ATENÇÃO: BC permitida, mas % = 0 🔎",
"Base de cálculo aplicada corretamente ✅")))</f>
        <v/>
      </c>
      <c r="P1910" s="5" t="str">
        <f>IF(D1910="","",
IF(AND(Q1910&lt;&gt;"SIM",U1910&gt;0),"ERRO: % alíquota &gt; 0, mas NÃO permitida ❌",
IF(AND(Q1910="SIM",U1910=0),"ATENÇÃO: alíquota permitida, mas % = 0 🔎",
"Alíquota aplicada corretamente ✅")))</f>
        <v/>
      </c>
      <c r="Q1910" s="5" t="str">
        <f>IF(E1910="","",IFERROR(VLOOKUP(E1910,REGRAS_CST!$A$2:$D$200,4,FALSE),""))</f>
        <v/>
      </c>
      <c r="R1910" s="9"/>
      <c r="S1910" s="7">
        <f>IF($H1910="","",$H1910*(1-$U1910))</f>
        <v>8.9999999999999993E-3</v>
      </c>
      <c r="T1910" s="7">
        <f>IF($I1910="","",$I1910*(1-$U1910))</f>
        <v>1E-3</v>
      </c>
      <c r="U1910" s="7">
        <f>IFERROR(INDEX(BASE_CCLASSTRIB!$E:$E, MATCH(TEXT($D1910,"000000"), BASE_CCLASSTRIB!$A:$A, 0))/100, 0)</f>
        <v>0</v>
      </c>
      <c r="V1910" s="21">
        <f>IFERROR(INDEX(BASE_CCLASSTRIB!$F:$F, MATCH(TEXT($D1910,"000000"), BASE_CCLASSTRIB!$A:$A, 0))/100, 0)</f>
        <v>0</v>
      </c>
    </row>
    <row r="1911" spans="1:22" ht="15.75" customHeight="1" thickTop="1" thickBot="1">
      <c r="A1911" s="24"/>
      <c r="B1911" s="5"/>
      <c r="C1911" s="5"/>
      <c r="D1911" s="5"/>
      <c r="E1911" s="8" t="str">
        <f>IF(D1911="","",LEFT(D1911,3))</f>
        <v/>
      </c>
      <c r="F1911" s="5" t="str">
        <f>IF(E1911="","",IFERROR(VLOOKUP(E1911,REGRAS_CST!$A$2:$B$200,2,FALSE),""))</f>
        <v/>
      </c>
      <c r="G1911" s="25"/>
      <c r="H1911" s="7">
        <v>8.9999999999999993E-3</v>
      </c>
      <c r="I1911" s="7">
        <v>1E-3</v>
      </c>
      <c r="J1911" s="9">
        <v>0</v>
      </c>
      <c r="K1911" s="5" t="str">
        <f>IF(E1911="","",IFERROR(VLOOKUP(E1911,REGRAS_CST!$A$2:$C$200,3,FALSE),""))</f>
        <v/>
      </c>
      <c r="L1911" s="10" t="str">
        <f>IF($G1911="", "", $G1911*(1-$V1911))</f>
        <v/>
      </c>
      <c r="M1911" s="30" t="str">
        <f t="shared" si="58"/>
        <v/>
      </c>
      <c r="N1911" s="30" t="str">
        <f t="shared" si="59"/>
        <v/>
      </c>
      <c r="O1911" s="5" t="str">
        <f>IF(D1911="","",
IF(AND(K1911&lt;&gt;"SIM",V1911&gt;0),"ERRO: % BC &gt; 0, mas NÃO permitida ❌",
IF(AND(K1911="SIM",V1911=0),"ATENÇÃO: BC permitida, mas % = 0 🔎",
"Base de cálculo aplicada corretamente ✅")))</f>
        <v/>
      </c>
      <c r="P1911" s="5" t="str">
        <f>IF(D1911="","",
IF(AND(Q1911&lt;&gt;"SIM",U1911&gt;0),"ERRO: % alíquota &gt; 0, mas NÃO permitida ❌",
IF(AND(Q1911="SIM",U1911=0),"ATENÇÃO: alíquota permitida, mas % = 0 🔎",
"Alíquota aplicada corretamente ✅")))</f>
        <v/>
      </c>
      <c r="Q1911" s="5" t="str">
        <f>IF(E1911="","",IFERROR(VLOOKUP(E1911,REGRAS_CST!$A$2:$D$200,4,FALSE),""))</f>
        <v/>
      </c>
      <c r="R1911" s="9"/>
      <c r="S1911" s="7">
        <f>IF($H1911="","",$H1911*(1-$U1911))</f>
        <v>8.9999999999999993E-3</v>
      </c>
      <c r="T1911" s="7">
        <f>IF($I1911="","",$I1911*(1-$U1911))</f>
        <v>1E-3</v>
      </c>
      <c r="U1911" s="7">
        <f>IFERROR(INDEX(BASE_CCLASSTRIB!$E:$E, MATCH(TEXT($D1911,"000000"), BASE_CCLASSTRIB!$A:$A, 0))/100, 0)</f>
        <v>0</v>
      </c>
      <c r="V1911" s="21">
        <f>IFERROR(INDEX(BASE_CCLASSTRIB!$F:$F, MATCH(TEXT($D1911,"000000"), BASE_CCLASSTRIB!$A:$A, 0))/100, 0)</f>
        <v>0</v>
      </c>
    </row>
    <row r="1912" spans="1:22" ht="15.75" customHeight="1" thickTop="1" thickBot="1">
      <c r="A1912" s="24"/>
      <c r="B1912" s="5"/>
      <c r="C1912" s="5"/>
      <c r="D1912" s="5"/>
      <c r="E1912" s="8" t="str">
        <f>IF(D1912="","",LEFT(D1912,3))</f>
        <v/>
      </c>
      <c r="F1912" s="5" t="str">
        <f>IF(E1912="","",IFERROR(VLOOKUP(E1912,REGRAS_CST!$A$2:$B$200,2,FALSE),""))</f>
        <v/>
      </c>
      <c r="G1912" s="25"/>
      <c r="H1912" s="7">
        <v>8.9999999999999993E-3</v>
      </c>
      <c r="I1912" s="7">
        <v>1E-3</v>
      </c>
      <c r="J1912" s="9">
        <v>0</v>
      </c>
      <c r="K1912" s="5" t="str">
        <f>IF(E1912="","",IFERROR(VLOOKUP(E1912,REGRAS_CST!$A$2:$C$200,3,FALSE),""))</f>
        <v/>
      </c>
      <c r="L1912" s="10" t="str">
        <f>IF($G1912="", "", $G1912*(1-$V1912))</f>
        <v/>
      </c>
      <c r="M1912" s="30" t="str">
        <f t="shared" si="58"/>
        <v/>
      </c>
      <c r="N1912" s="30" t="str">
        <f t="shared" si="59"/>
        <v/>
      </c>
      <c r="O1912" s="5" t="str">
        <f>IF(D1912="","",
IF(AND(K1912&lt;&gt;"SIM",V1912&gt;0),"ERRO: % BC &gt; 0, mas NÃO permitida ❌",
IF(AND(K1912="SIM",V1912=0),"ATENÇÃO: BC permitida, mas % = 0 🔎",
"Base de cálculo aplicada corretamente ✅")))</f>
        <v/>
      </c>
      <c r="P1912" s="5" t="str">
        <f>IF(D1912="","",
IF(AND(Q1912&lt;&gt;"SIM",U1912&gt;0),"ERRO: % alíquota &gt; 0, mas NÃO permitida ❌",
IF(AND(Q1912="SIM",U1912=0),"ATENÇÃO: alíquota permitida, mas % = 0 🔎",
"Alíquota aplicada corretamente ✅")))</f>
        <v/>
      </c>
      <c r="Q1912" s="5" t="str">
        <f>IF(E1912="","",IFERROR(VLOOKUP(E1912,REGRAS_CST!$A$2:$D$200,4,FALSE),""))</f>
        <v/>
      </c>
      <c r="R1912" s="9"/>
      <c r="S1912" s="7">
        <f>IF($H1912="","",$H1912*(1-$U1912))</f>
        <v>8.9999999999999993E-3</v>
      </c>
      <c r="T1912" s="7">
        <f>IF($I1912="","",$I1912*(1-$U1912))</f>
        <v>1E-3</v>
      </c>
      <c r="U1912" s="7">
        <f>IFERROR(INDEX(BASE_CCLASSTRIB!$E:$E, MATCH(TEXT($D1912,"000000"), BASE_CCLASSTRIB!$A:$A, 0))/100, 0)</f>
        <v>0</v>
      </c>
      <c r="V1912" s="21">
        <f>IFERROR(INDEX(BASE_CCLASSTRIB!$F:$F, MATCH(TEXT($D1912,"000000"), BASE_CCLASSTRIB!$A:$A, 0))/100, 0)</f>
        <v>0</v>
      </c>
    </row>
    <row r="1913" spans="1:22" ht="15.75" customHeight="1" thickTop="1" thickBot="1">
      <c r="A1913" s="24"/>
      <c r="B1913" s="5"/>
      <c r="C1913" s="5"/>
      <c r="D1913" s="5"/>
      <c r="E1913" s="8" t="str">
        <f>IF(D1913="","",LEFT(D1913,3))</f>
        <v/>
      </c>
      <c r="F1913" s="5" t="str">
        <f>IF(E1913="","",IFERROR(VLOOKUP(E1913,REGRAS_CST!$A$2:$B$200,2,FALSE),""))</f>
        <v/>
      </c>
      <c r="G1913" s="25"/>
      <c r="H1913" s="7">
        <v>8.9999999999999993E-3</v>
      </c>
      <c r="I1913" s="7">
        <v>1E-3</v>
      </c>
      <c r="J1913" s="9">
        <v>0</v>
      </c>
      <c r="K1913" s="5" t="str">
        <f>IF(E1913="","",IFERROR(VLOOKUP(E1913,REGRAS_CST!$A$2:$C$200,3,FALSE),""))</f>
        <v/>
      </c>
      <c r="L1913" s="10" t="str">
        <f>IF($G1913="", "", $G1913*(1-$V1913))</f>
        <v/>
      </c>
      <c r="M1913" s="30" t="str">
        <f t="shared" si="58"/>
        <v/>
      </c>
      <c r="N1913" s="30" t="str">
        <f t="shared" si="59"/>
        <v/>
      </c>
      <c r="O1913" s="5" t="str">
        <f>IF(D1913="","",
IF(AND(K1913&lt;&gt;"SIM",V1913&gt;0),"ERRO: % BC &gt; 0, mas NÃO permitida ❌",
IF(AND(K1913="SIM",V1913=0),"ATENÇÃO: BC permitida, mas % = 0 🔎",
"Base de cálculo aplicada corretamente ✅")))</f>
        <v/>
      </c>
      <c r="P1913" s="5" t="str">
        <f>IF(D1913="","",
IF(AND(Q1913&lt;&gt;"SIM",U1913&gt;0),"ERRO: % alíquota &gt; 0, mas NÃO permitida ❌",
IF(AND(Q1913="SIM",U1913=0),"ATENÇÃO: alíquota permitida, mas % = 0 🔎",
"Alíquota aplicada corretamente ✅")))</f>
        <v/>
      </c>
      <c r="Q1913" s="5" t="str">
        <f>IF(E1913="","",IFERROR(VLOOKUP(E1913,REGRAS_CST!$A$2:$D$200,4,FALSE),""))</f>
        <v/>
      </c>
      <c r="R1913" s="9"/>
      <c r="S1913" s="7">
        <f>IF($H1913="","",$H1913*(1-$U1913))</f>
        <v>8.9999999999999993E-3</v>
      </c>
      <c r="T1913" s="7">
        <f>IF($I1913="","",$I1913*(1-$U1913))</f>
        <v>1E-3</v>
      </c>
      <c r="U1913" s="7">
        <f>IFERROR(INDEX(BASE_CCLASSTRIB!$E:$E, MATCH(TEXT($D1913,"000000"), BASE_CCLASSTRIB!$A:$A, 0))/100, 0)</f>
        <v>0</v>
      </c>
      <c r="V1913" s="21">
        <f>IFERROR(INDEX(BASE_CCLASSTRIB!$F:$F, MATCH(TEXT($D1913,"000000"), BASE_CCLASSTRIB!$A:$A, 0))/100, 0)</f>
        <v>0</v>
      </c>
    </row>
    <row r="1914" spans="1:22" ht="15.75" customHeight="1" thickTop="1" thickBot="1">
      <c r="A1914" s="24"/>
      <c r="B1914" s="5"/>
      <c r="C1914" s="5"/>
      <c r="D1914" s="5"/>
      <c r="E1914" s="8" t="str">
        <f>IF(D1914="","",LEFT(D1914,3))</f>
        <v/>
      </c>
      <c r="F1914" s="5" t="str">
        <f>IF(E1914="","",IFERROR(VLOOKUP(E1914,REGRAS_CST!$A$2:$B$200,2,FALSE),""))</f>
        <v/>
      </c>
      <c r="G1914" s="25"/>
      <c r="H1914" s="7">
        <v>8.9999999999999993E-3</v>
      </c>
      <c r="I1914" s="7">
        <v>1E-3</v>
      </c>
      <c r="J1914" s="9">
        <v>0</v>
      </c>
      <c r="K1914" s="5" t="str">
        <f>IF(E1914="","",IFERROR(VLOOKUP(E1914,REGRAS_CST!$A$2:$C$200,3,FALSE),""))</f>
        <v/>
      </c>
      <c r="L1914" s="10" t="str">
        <f>IF($G1914="", "", $G1914*(1-$V1914))</f>
        <v/>
      </c>
      <c r="M1914" s="30" t="str">
        <f t="shared" si="58"/>
        <v/>
      </c>
      <c r="N1914" s="30" t="str">
        <f t="shared" si="59"/>
        <v/>
      </c>
      <c r="O1914" s="5" t="str">
        <f>IF(D1914="","",
IF(AND(K1914&lt;&gt;"SIM",V1914&gt;0),"ERRO: % BC &gt; 0, mas NÃO permitida ❌",
IF(AND(K1914="SIM",V1914=0),"ATENÇÃO: BC permitida, mas % = 0 🔎",
"Base de cálculo aplicada corretamente ✅")))</f>
        <v/>
      </c>
      <c r="P1914" s="5" t="str">
        <f>IF(D1914="","",
IF(AND(Q1914&lt;&gt;"SIM",U1914&gt;0),"ERRO: % alíquota &gt; 0, mas NÃO permitida ❌",
IF(AND(Q1914="SIM",U1914=0),"ATENÇÃO: alíquota permitida, mas % = 0 🔎",
"Alíquota aplicada corretamente ✅")))</f>
        <v/>
      </c>
      <c r="Q1914" s="5" t="str">
        <f>IF(E1914="","",IFERROR(VLOOKUP(E1914,REGRAS_CST!$A$2:$D$200,4,FALSE),""))</f>
        <v/>
      </c>
      <c r="R1914" s="9"/>
      <c r="S1914" s="7">
        <f>IF($H1914="","",$H1914*(1-$U1914))</f>
        <v>8.9999999999999993E-3</v>
      </c>
      <c r="T1914" s="7">
        <f>IF($I1914="","",$I1914*(1-$U1914))</f>
        <v>1E-3</v>
      </c>
      <c r="U1914" s="7">
        <f>IFERROR(INDEX(BASE_CCLASSTRIB!$E:$E, MATCH(TEXT($D1914,"000000"), BASE_CCLASSTRIB!$A:$A, 0))/100, 0)</f>
        <v>0</v>
      </c>
      <c r="V1914" s="21">
        <f>IFERROR(INDEX(BASE_CCLASSTRIB!$F:$F, MATCH(TEXT($D1914,"000000"), BASE_CCLASSTRIB!$A:$A, 0))/100, 0)</f>
        <v>0</v>
      </c>
    </row>
    <row r="1915" spans="1:22" ht="15.75" customHeight="1" thickTop="1" thickBot="1">
      <c r="A1915" s="24"/>
      <c r="B1915" s="5"/>
      <c r="C1915" s="5"/>
      <c r="D1915" s="5"/>
      <c r="E1915" s="8" t="str">
        <f>IF(D1915="","",LEFT(D1915,3))</f>
        <v/>
      </c>
      <c r="F1915" s="5" t="str">
        <f>IF(E1915="","",IFERROR(VLOOKUP(E1915,REGRAS_CST!$A$2:$B$200,2,FALSE),""))</f>
        <v/>
      </c>
      <c r="G1915" s="25"/>
      <c r="H1915" s="7">
        <v>8.9999999999999993E-3</v>
      </c>
      <c r="I1915" s="7">
        <v>1E-3</v>
      </c>
      <c r="J1915" s="9">
        <v>0</v>
      </c>
      <c r="K1915" s="5" t="str">
        <f>IF(E1915="","",IFERROR(VLOOKUP(E1915,REGRAS_CST!$A$2:$C$200,3,FALSE),""))</f>
        <v/>
      </c>
      <c r="L1915" s="10" t="str">
        <f>IF($G1915="", "", $G1915*(1-$V1915))</f>
        <v/>
      </c>
      <c r="M1915" s="30" t="str">
        <f t="shared" si="58"/>
        <v/>
      </c>
      <c r="N1915" s="30" t="str">
        <f t="shared" si="59"/>
        <v/>
      </c>
      <c r="O1915" s="5" t="str">
        <f>IF(D1915="","",
IF(AND(K1915&lt;&gt;"SIM",V1915&gt;0),"ERRO: % BC &gt; 0, mas NÃO permitida ❌",
IF(AND(K1915="SIM",V1915=0),"ATENÇÃO: BC permitida, mas % = 0 🔎",
"Base de cálculo aplicada corretamente ✅")))</f>
        <v/>
      </c>
      <c r="P1915" s="5" t="str">
        <f>IF(D1915="","",
IF(AND(Q1915&lt;&gt;"SIM",U1915&gt;0),"ERRO: % alíquota &gt; 0, mas NÃO permitida ❌",
IF(AND(Q1915="SIM",U1915=0),"ATENÇÃO: alíquota permitida, mas % = 0 🔎",
"Alíquota aplicada corretamente ✅")))</f>
        <v/>
      </c>
      <c r="Q1915" s="5" t="str">
        <f>IF(E1915="","",IFERROR(VLOOKUP(E1915,REGRAS_CST!$A$2:$D$200,4,FALSE),""))</f>
        <v/>
      </c>
      <c r="R1915" s="9"/>
      <c r="S1915" s="7">
        <f>IF($H1915="","",$H1915*(1-$U1915))</f>
        <v>8.9999999999999993E-3</v>
      </c>
      <c r="T1915" s="7">
        <f>IF($I1915="","",$I1915*(1-$U1915))</f>
        <v>1E-3</v>
      </c>
      <c r="U1915" s="7">
        <f>IFERROR(INDEX(BASE_CCLASSTRIB!$E:$E, MATCH(TEXT($D1915,"000000"), BASE_CCLASSTRIB!$A:$A, 0))/100, 0)</f>
        <v>0</v>
      </c>
      <c r="V1915" s="21">
        <f>IFERROR(INDEX(BASE_CCLASSTRIB!$F:$F, MATCH(TEXT($D1915,"000000"), BASE_CCLASSTRIB!$A:$A, 0))/100, 0)</f>
        <v>0</v>
      </c>
    </row>
    <row r="1916" spans="1:22" ht="15.75" customHeight="1" thickTop="1" thickBot="1">
      <c r="A1916" s="24"/>
      <c r="B1916" s="5"/>
      <c r="C1916" s="5"/>
      <c r="D1916" s="5"/>
      <c r="E1916" s="8" t="str">
        <f>IF(D1916="","",LEFT(D1916,3))</f>
        <v/>
      </c>
      <c r="F1916" s="5" t="str">
        <f>IF(E1916="","",IFERROR(VLOOKUP(E1916,REGRAS_CST!$A$2:$B$200,2,FALSE),""))</f>
        <v/>
      </c>
      <c r="G1916" s="25"/>
      <c r="H1916" s="7">
        <v>8.9999999999999993E-3</v>
      </c>
      <c r="I1916" s="7">
        <v>1E-3</v>
      </c>
      <c r="J1916" s="9">
        <v>0</v>
      </c>
      <c r="K1916" s="5" t="str">
        <f>IF(E1916="","",IFERROR(VLOOKUP(E1916,REGRAS_CST!$A$2:$C$200,3,FALSE),""))</f>
        <v/>
      </c>
      <c r="L1916" s="10" t="str">
        <f>IF($G1916="", "", $G1916*(1-$V1916))</f>
        <v/>
      </c>
      <c r="M1916" s="30" t="str">
        <f t="shared" si="58"/>
        <v/>
      </c>
      <c r="N1916" s="30" t="str">
        <f t="shared" si="59"/>
        <v/>
      </c>
      <c r="O1916" s="5" t="str">
        <f>IF(D1916="","",
IF(AND(K1916&lt;&gt;"SIM",V1916&gt;0),"ERRO: % BC &gt; 0, mas NÃO permitida ❌",
IF(AND(K1916="SIM",V1916=0),"ATENÇÃO: BC permitida, mas % = 0 🔎",
"Base de cálculo aplicada corretamente ✅")))</f>
        <v/>
      </c>
      <c r="P1916" s="5" t="str">
        <f>IF(D1916="","",
IF(AND(Q1916&lt;&gt;"SIM",U1916&gt;0),"ERRO: % alíquota &gt; 0, mas NÃO permitida ❌",
IF(AND(Q1916="SIM",U1916=0),"ATENÇÃO: alíquota permitida, mas % = 0 🔎",
"Alíquota aplicada corretamente ✅")))</f>
        <v/>
      </c>
      <c r="Q1916" s="5" t="str">
        <f>IF(E1916="","",IFERROR(VLOOKUP(E1916,REGRAS_CST!$A$2:$D$200,4,FALSE),""))</f>
        <v/>
      </c>
      <c r="R1916" s="9"/>
      <c r="S1916" s="7">
        <f>IF($H1916="","",$H1916*(1-$U1916))</f>
        <v>8.9999999999999993E-3</v>
      </c>
      <c r="T1916" s="7">
        <f>IF($I1916="","",$I1916*(1-$U1916))</f>
        <v>1E-3</v>
      </c>
      <c r="U1916" s="7">
        <f>IFERROR(INDEX(BASE_CCLASSTRIB!$E:$E, MATCH(TEXT($D1916,"000000"), BASE_CCLASSTRIB!$A:$A, 0))/100, 0)</f>
        <v>0</v>
      </c>
      <c r="V1916" s="21">
        <f>IFERROR(INDEX(BASE_CCLASSTRIB!$F:$F, MATCH(TEXT($D1916,"000000"), BASE_CCLASSTRIB!$A:$A, 0))/100, 0)</f>
        <v>0</v>
      </c>
    </row>
    <row r="1917" spans="1:22" ht="15.75" customHeight="1" thickTop="1" thickBot="1">
      <c r="A1917" s="24"/>
      <c r="B1917" s="5"/>
      <c r="C1917" s="5"/>
      <c r="D1917" s="5"/>
      <c r="E1917" s="8" t="str">
        <f>IF(D1917="","",LEFT(D1917,3))</f>
        <v/>
      </c>
      <c r="F1917" s="5" t="str">
        <f>IF(E1917="","",IFERROR(VLOOKUP(E1917,REGRAS_CST!$A$2:$B$200,2,FALSE),""))</f>
        <v/>
      </c>
      <c r="G1917" s="25"/>
      <c r="H1917" s="7">
        <v>8.9999999999999993E-3</v>
      </c>
      <c r="I1917" s="7">
        <v>1E-3</v>
      </c>
      <c r="J1917" s="9">
        <v>0</v>
      </c>
      <c r="K1917" s="5" t="str">
        <f>IF(E1917="","",IFERROR(VLOOKUP(E1917,REGRAS_CST!$A$2:$C$200,3,FALSE),""))</f>
        <v/>
      </c>
      <c r="L1917" s="10" t="str">
        <f>IF($G1917="", "", $G1917*(1-$V1917))</f>
        <v/>
      </c>
      <c r="M1917" s="30" t="str">
        <f t="shared" si="58"/>
        <v/>
      </c>
      <c r="N1917" s="30" t="str">
        <f t="shared" si="59"/>
        <v/>
      </c>
      <c r="O1917" s="5" t="str">
        <f>IF(D1917="","",
IF(AND(K1917&lt;&gt;"SIM",V1917&gt;0),"ERRO: % BC &gt; 0, mas NÃO permitida ❌",
IF(AND(K1917="SIM",V1917=0),"ATENÇÃO: BC permitida, mas % = 0 🔎",
"Base de cálculo aplicada corretamente ✅")))</f>
        <v/>
      </c>
      <c r="P1917" s="5" t="str">
        <f>IF(D1917="","",
IF(AND(Q1917&lt;&gt;"SIM",U1917&gt;0),"ERRO: % alíquota &gt; 0, mas NÃO permitida ❌",
IF(AND(Q1917="SIM",U1917=0),"ATENÇÃO: alíquota permitida, mas % = 0 🔎",
"Alíquota aplicada corretamente ✅")))</f>
        <v/>
      </c>
      <c r="Q1917" s="5" t="str">
        <f>IF(E1917="","",IFERROR(VLOOKUP(E1917,REGRAS_CST!$A$2:$D$200,4,FALSE),""))</f>
        <v/>
      </c>
      <c r="R1917" s="9"/>
      <c r="S1917" s="7">
        <f>IF($H1917="","",$H1917*(1-$U1917))</f>
        <v>8.9999999999999993E-3</v>
      </c>
      <c r="T1917" s="7">
        <f>IF($I1917="","",$I1917*(1-$U1917))</f>
        <v>1E-3</v>
      </c>
      <c r="U1917" s="7">
        <f>IFERROR(INDEX(BASE_CCLASSTRIB!$E:$E, MATCH(TEXT($D1917,"000000"), BASE_CCLASSTRIB!$A:$A, 0))/100, 0)</f>
        <v>0</v>
      </c>
      <c r="V1917" s="21">
        <f>IFERROR(INDEX(BASE_CCLASSTRIB!$F:$F, MATCH(TEXT($D1917,"000000"), BASE_CCLASSTRIB!$A:$A, 0))/100, 0)</f>
        <v>0</v>
      </c>
    </row>
    <row r="1918" spans="1:22" ht="15.75" customHeight="1" thickTop="1" thickBot="1">
      <c r="A1918" s="24"/>
      <c r="B1918" s="5"/>
      <c r="C1918" s="5"/>
      <c r="D1918" s="5"/>
      <c r="E1918" s="8" t="str">
        <f>IF(D1918="","",LEFT(D1918,3))</f>
        <v/>
      </c>
      <c r="F1918" s="5" t="str">
        <f>IF(E1918="","",IFERROR(VLOOKUP(E1918,REGRAS_CST!$A$2:$B$200,2,FALSE),""))</f>
        <v/>
      </c>
      <c r="G1918" s="25"/>
      <c r="H1918" s="7">
        <v>8.9999999999999993E-3</v>
      </c>
      <c r="I1918" s="7">
        <v>1E-3</v>
      </c>
      <c r="J1918" s="9">
        <v>0</v>
      </c>
      <c r="K1918" s="5" t="str">
        <f>IF(E1918="","",IFERROR(VLOOKUP(E1918,REGRAS_CST!$A$2:$C$200,3,FALSE),""))</f>
        <v/>
      </c>
      <c r="L1918" s="10" t="str">
        <f>IF($G1918="", "", $G1918*(1-$V1918))</f>
        <v/>
      </c>
      <c r="M1918" s="30" t="str">
        <f t="shared" si="58"/>
        <v/>
      </c>
      <c r="N1918" s="30" t="str">
        <f t="shared" si="59"/>
        <v/>
      </c>
      <c r="O1918" s="5" t="str">
        <f>IF(D1918="","",
IF(AND(K1918&lt;&gt;"SIM",V1918&gt;0),"ERRO: % BC &gt; 0, mas NÃO permitida ❌",
IF(AND(K1918="SIM",V1918=0),"ATENÇÃO: BC permitida, mas % = 0 🔎",
"Base de cálculo aplicada corretamente ✅")))</f>
        <v/>
      </c>
      <c r="P1918" s="5" t="str">
        <f>IF(D1918="","",
IF(AND(Q1918&lt;&gt;"SIM",U1918&gt;0),"ERRO: % alíquota &gt; 0, mas NÃO permitida ❌",
IF(AND(Q1918="SIM",U1918=0),"ATENÇÃO: alíquota permitida, mas % = 0 🔎",
"Alíquota aplicada corretamente ✅")))</f>
        <v/>
      </c>
      <c r="Q1918" s="5" t="str">
        <f>IF(E1918="","",IFERROR(VLOOKUP(E1918,REGRAS_CST!$A$2:$D$200,4,FALSE),""))</f>
        <v/>
      </c>
      <c r="R1918" s="9"/>
      <c r="S1918" s="7">
        <f>IF($H1918="","",$H1918*(1-$U1918))</f>
        <v>8.9999999999999993E-3</v>
      </c>
      <c r="T1918" s="7">
        <f>IF($I1918="","",$I1918*(1-$U1918))</f>
        <v>1E-3</v>
      </c>
      <c r="U1918" s="7">
        <f>IFERROR(INDEX(BASE_CCLASSTRIB!$E:$E, MATCH(TEXT($D1918,"000000"), BASE_CCLASSTRIB!$A:$A, 0))/100, 0)</f>
        <v>0</v>
      </c>
      <c r="V1918" s="21">
        <f>IFERROR(INDEX(BASE_CCLASSTRIB!$F:$F, MATCH(TEXT($D1918,"000000"), BASE_CCLASSTRIB!$A:$A, 0))/100, 0)</f>
        <v>0</v>
      </c>
    </row>
    <row r="1919" spans="1:22" ht="15.75" customHeight="1" thickTop="1" thickBot="1">
      <c r="A1919" s="24"/>
      <c r="B1919" s="5"/>
      <c r="C1919" s="5"/>
      <c r="D1919" s="5"/>
      <c r="E1919" s="8" t="str">
        <f>IF(D1919="","",LEFT(D1919,3))</f>
        <v/>
      </c>
      <c r="F1919" s="5" t="str">
        <f>IF(E1919="","",IFERROR(VLOOKUP(E1919,REGRAS_CST!$A$2:$B$200,2,FALSE),""))</f>
        <v/>
      </c>
      <c r="G1919" s="25"/>
      <c r="H1919" s="7">
        <v>8.9999999999999993E-3</v>
      </c>
      <c r="I1919" s="7">
        <v>1E-3</v>
      </c>
      <c r="J1919" s="9">
        <v>0</v>
      </c>
      <c r="K1919" s="5" t="str">
        <f>IF(E1919="","",IFERROR(VLOOKUP(E1919,REGRAS_CST!$A$2:$C$200,3,FALSE),""))</f>
        <v/>
      </c>
      <c r="L1919" s="10" t="str">
        <f>IF($G1919="", "", $G1919*(1-$V1919))</f>
        <v/>
      </c>
      <c r="M1919" s="30" t="str">
        <f t="shared" si="58"/>
        <v/>
      </c>
      <c r="N1919" s="30" t="str">
        <f t="shared" si="59"/>
        <v/>
      </c>
      <c r="O1919" s="5" t="str">
        <f>IF(D1919="","",
IF(AND(K1919&lt;&gt;"SIM",V1919&gt;0),"ERRO: % BC &gt; 0, mas NÃO permitida ❌",
IF(AND(K1919="SIM",V1919=0),"ATENÇÃO: BC permitida, mas % = 0 🔎",
"Base de cálculo aplicada corretamente ✅")))</f>
        <v/>
      </c>
      <c r="P1919" s="5" t="str">
        <f>IF(D1919="","",
IF(AND(Q1919&lt;&gt;"SIM",U1919&gt;0),"ERRO: % alíquota &gt; 0, mas NÃO permitida ❌",
IF(AND(Q1919="SIM",U1919=0),"ATENÇÃO: alíquota permitida, mas % = 0 🔎",
"Alíquota aplicada corretamente ✅")))</f>
        <v/>
      </c>
      <c r="Q1919" s="5" t="str">
        <f>IF(E1919="","",IFERROR(VLOOKUP(E1919,REGRAS_CST!$A$2:$D$200,4,FALSE),""))</f>
        <v/>
      </c>
      <c r="R1919" s="9"/>
      <c r="S1919" s="7">
        <f>IF($H1919="","",$H1919*(1-$U1919))</f>
        <v>8.9999999999999993E-3</v>
      </c>
      <c r="T1919" s="7">
        <f>IF($I1919="","",$I1919*(1-$U1919))</f>
        <v>1E-3</v>
      </c>
      <c r="U1919" s="7">
        <f>IFERROR(INDEX(BASE_CCLASSTRIB!$E:$E, MATCH(TEXT($D1919,"000000"), BASE_CCLASSTRIB!$A:$A, 0))/100, 0)</f>
        <v>0</v>
      </c>
      <c r="V1919" s="21">
        <f>IFERROR(INDEX(BASE_CCLASSTRIB!$F:$F, MATCH(TEXT($D1919,"000000"), BASE_CCLASSTRIB!$A:$A, 0))/100, 0)</f>
        <v>0</v>
      </c>
    </row>
    <row r="1920" spans="1:22" ht="15.75" customHeight="1" thickTop="1" thickBot="1">
      <c r="A1920" s="24"/>
      <c r="B1920" s="5"/>
      <c r="C1920" s="5"/>
      <c r="D1920" s="5"/>
      <c r="E1920" s="8" t="str">
        <f>IF(D1920="","",LEFT(D1920,3))</f>
        <v/>
      </c>
      <c r="F1920" s="5" t="str">
        <f>IF(E1920="","",IFERROR(VLOOKUP(E1920,REGRAS_CST!$A$2:$B$200,2,FALSE),""))</f>
        <v/>
      </c>
      <c r="G1920" s="25"/>
      <c r="H1920" s="7">
        <v>8.9999999999999993E-3</v>
      </c>
      <c r="I1920" s="7">
        <v>1E-3</v>
      </c>
      <c r="J1920" s="9">
        <v>0</v>
      </c>
      <c r="K1920" s="5" t="str">
        <f>IF(E1920="","",IFERROR(VLOOKUP(E1920,REGRAS_CST!$A$2:$C$200,3,FALSE),""))</f>
        <v/>
      </c>
      <c r="L1920" s="10" t="str">
        <f>IF($G1920="", "", $G1920*(1-$V1920))</f>
        <v/>
      </c>
      <c r="M1920" s="30" t="str">
        <f t="shared" si="58"/>
        <v/>
      </c>
      <c r="N1920" s="30" t="str">
        <f t="shared" si="59"/>
        <v/>
      </c>
      <c r="O1920" s="5" t="str">
        <f>IF(D1920="","",
IF(AND(K1920&lt;&gt;"SIM",V1920&gt;0),"ERRO: % BC &gt; 0, mas NÃO permitida ❌",
IF(AND(K1920="SIM",V1920=0),"ATENÇÃO: BC permitida, mas % = 0 🔎",
"Base de cálculo aplicada corretamente ✅")))</f>
        <v/>
      </c>
      <c r="P1920" s="5" t="str">
        <f>IF(D1920="","",
IF(AND(Q1920&lt;&gt;"SIM",U1920&gt;0),"ERRO: % alíquota &gt; 0, mas NÃO permitida ❌",
IF(AND(Q1920="SIM",U1920=0),"ATENÇÃO: alíquota permitida, mas % = 0 🔎",
"Alíquota aplicada corretamente ✅")))</f>
        <v/>
      </c>
      <c r="Q1920" s="5" t="str">
        <f>IF(E1920="","",IFERROR(VLOOKUP(E1920,REGRAS_CST!$A$2:$D$200,4,FALSE),""))</f>
        <v/>
      </c>
      <c r="R1920" s="9"/>
      <c r="S1920" s="7">
        <f>IF($H1920="","",$H1920*(1-$U1920))</f>
        <v>8.9999999999999993E-3</v>
      </c>
      <c r="T1920" s="7">
        <f>IF($I1920="","",$I1920*(1-$U1920))</f>
        <v>1E-3</v>
      </c>
      <c r="U1920" s="7">
        <f>IFERROR(INDEX(BASE_CCLASSTRIB!$E:$E, MATCH(TEXT($D1920,"000000"), BASE_CCLASSTRIB!$A:$A, 0))/100, 0)</f>
        <v>0</v>
      </c>
      <c r="V1920" s="21">
        <f>IFERROR(INDEX(BASE_CCLASSTRIB!$F:$F, MATCH(TEXT($D1920,"000000"), BASE_CCLASSTRIB!$A:$A, 0))/100, 0)</f>
        <v>0</v>
      </c>
    </row>
    <row r="1921" spans="1:22" ht="15.75" customHeight="1" thickTop="1" thickBot="1">
      <c r="A1921" s="24"/>
      <c r="B1921" s="5"/>
      <c r="C1921" s="5"/>
      <c r="D1921" s="5"/>
      <c r="E1921" s="8" t="str">
        <f>IF(D1921="","",LEFT(D1921,3))</f>
        <v/>
      </c>
      <c r="F1921" s="5" t="str">
        <f>IF(E1921="","",IFERROR(VLOOKUP(E1921,REGRAS_CST!$A$2:$B$200,2,FALSE),""))</f>
        <v/>
      </c>
      <c r="G1921" s="25"/>
      <c r="H1921" s="7">
        <v>8.9999999999999993E-3</v>
      </c>
      <c r="I1921" s="7">
        <v>1E-3</v>
      </c>
      <c r="J1921" s="9">
        <v>0</v>
      </c>
      <c r="K1921" s="5" t="str">
        <f>IF(E1921="","",IFERROR(VLOOKUP(E1921,REGRAS_CST!$A$2:$C$200,3,FALSE),""))</f>
        <v/>
      </c>
      <c r="L1921" s="10" t="str">
        <f>IF($G1921="", "", $G1921*(1-$V1921))</f>
        <v/>
      </c>
      <c r="M1921" s="30" t="str">
        <f t="shared" si="58"/>
        <v/>
      </c>
      <c r="N1921" s="30" t="str">
        <f t="shared" si="59"/>
        <v/>
      </c>
      <c r="O1921" s="5" t="str">
        <f>IF(D1921="","",
IF(AND(K1921&lt;&gt;"SIM",V1921&gt;0),"ERRO: % BC &gt; 0, mas NÃO permitida ❌",
IF(AND(K1921="SIM",V1921=0),"ATENÇÃO: BC permitida, mas % = 0 🔎",
"Base de cálculo aplicada corretamente ✅")))</f>
        <v/>
      </c>
      <c r="P1921" s="5" t="str">
        <f>IF(D1921="","",
IF(AND(Q1921&lt;&gt;"SIM",U1921&gt;0),"ERRO: % alíquota &gt; 0, mas NÃO permitida ❌",
IF(AND(Q1921="SIM",U1921=0),"ATENÇÃO: alíquota permitida, mas % = 0 🔎",
"Alíquota aplicada corretamente ✅")))</f>
        <v/>
      </c>
      <c r="Q1921" s="5" t="str">
        <f>IF(E1921="","",IFERROR(VLOOKUP(E1921,REGRAS_CST!$A$2:$D$200,4,FALSE),""))</f>
        <v/>
      </c>
      <c r="R1921" s="9"/>
      <c r="S1921" s="7">
        <f>IF($H1921="","",$H1921*(1-$U1921))</f>
        <v>8.9999999999999993E-3</v>
      </c>
      <c r="T1921" s="7">
        <f>IF($I1921="","",$I1921*(1-$U1921))</f>
        <v>1E-3</v>
      </c>
      <c r="U1921" s="7">
        <f>IFERROR(INDEX(BASE_CCLASSTRIB!$E:$E, MATCH(TEXT($D1921,"000000"), BASE_CCLASSTRIB!$A:$A, 0))/100, 0)</f>
        <v>0</v>
      </c>
      <c r="V1921" s="21">
        <f>IFERROR(INDEX(BASE_CCLASSTRIB!$F:$F, MATCH(TEXT($D1921,"000000"), BASE_CCLASSTRIB!$A:$A, 0))/100, 0)</f>
        <v>0</v>
      </c>
    </row>
    <row r="1922" spans="1:22" ht="15.75" customHeight="1" thickTop="1" thickBot="1">
      <c r="A1922" s="24"/>
      <c r="B1922" s="5"/>
      <c r="C1922" s="5"/>
      <c r="D1922" s="5"/>
      <c r="E1922" s="8" t="str">
        <f>IF(D1922="","",LEFT(D1922,3))</f>
        <v/>
      </c>
      <c r="F1922" s="5" t="str">
        <f>IF(E1922="","",IFERROR(VLOOKUP(E1922,REGRAS_CST!$A$2:$B$200,2,FALSE),""))</f>
        <v/>
      </c>
      <c r="G1922" s="25"/>
      <c r="H1922" s="7">
        <v>8.9999999999999993E-3</v>
      </c>
      <c r="I1922" s="7">
        <v>1E-3</v>
      </c>
      <c r="J1922" s="9">
        <v>0</v>
      </c>
      <c r="K1922" s="5" t="str">
        <f>IF(E1922="","",IFERROR(VLOOKUP(E1922,REGRAS_CST!$A$2:$C$200,3,FALSE),""))</f>
        <v/>
      </c>
      <c r="L1922" s="10" t="str">
        <f>IF($G1922="", "", $G1922*(1-$V1922))</f>
        <v/>
      </c>
      <c r="M1922" s="30" t="str">
        <f t="shared" si="58"/>
        <v/>
      </c>
      <c r="N1922" s="30" t="str">
        <f t="shared" si="59"/>
        <v/>
      </c>
      <c r="O1922" s="5" t="str">
        <f>IF(D1922="","",
IF(AND(K1922&lt;&gt;"SIM",V1922&gt;0),"ERRO: % BC &gt; 0, mas NÃO permitida ❌",
IF(AND(K1922="SIM",V1922=0),"ATENÇÃO: BC permitida, mas % = 0 🔎",
"Base de cálculo aplicada corretamente ✅")))</f>
        <v/>
      </c>
      <c r="P1922" s="5" t="str">
        <f>IF(D1922="","",
IF(AND(Q1922&lt;&gt;"SIM",U1922&gt;0),"ERRO: % alíquota &gt; 0, mas NÃO permitida ❌",
IF(AND(Q1922="SIM",U1922=0),"ATENÇÃO: alíquota permitida, mas % = 0 🔎",
"Alíquota aplicada corretamente ✅")))</f>
        <v/>
      </c>
      <c r="Q1922" s="5" t="str">
        <f>IF(E1922="","",IFERROR(VLOOKUP(E1922,REGRAS_CST!$A$2:$D$200,4,FALSE),""))</f>
        <v/>
      </c>
      <c r="R1922" s="9"/>
      <c r="S1922" s="7">
        <f>IF($H1922="","",$H1922*(1-$U1922))</f>
        <v>8.9999999999999993E-3</v>
      </c>
      <c r="T1922" s="7">
        <f>IF($I1922="","",$I1922*(1-$U1922))</f>
        <v>1E-3</v>
      </c>
      <c r="U1922" s="7">
        <f>IFERROR(INDEX(BASE_CCLASSTRIB!$E:$E, MATCH(TEXT($D1922,"000000"), BASE_CCLASSTRIB!$A:$A, 0))/100, 0)</f>
        <v>0</v>
      </c>
      <c r="V1922" s="21">
        <f>IFERROR(INDEX(BASE_CCLASSTRIB!$F:$F, MATCH(TEXT($D1922,"000000"), BASE_CCLASSTRIB!$A:$A, 0))/100, 0)</f>
        <v>0</v>
      </c>
    </row>
    <row r="1923" spans="1:22" ht="15.75" customHeight="1" thickTop="1" thickBot="1">
      <c r="A1923" s="24"/>
      <c r="B1923" s="5"/>
      <c r="C1923" s="5"/>
      <c r="D1923" s="5"/>
      <c r="E1923" s="8" t="str">
        <f>IF(D1923="","",LEFT(D1923,3))</f>
        <v/>
      </c>
      <c r="F1923" s="5" t="str">
        <f>IF(E1923="","",IFERROR(VLOOKUP(E1923,REGRAS_CST!$A$2:$B$200,2,FALSE),""))</f>
        <v/>
      </c>
      <c r="G1923" s="25"/>
      <c r="H1923" s="7">
        <v>8.9999999999999993E-3</v>
      </c>
      <c r="I1923" s="7">
        <v>1E-3</v>
      </c>
      <c r="J1923" s="9">
        <v>0</v>
      </c>
      <c r="K1923" s="5" t="str">
        <f>IF(E1923="","",IFERROR(VLOOKUP(E1923,REGRAS_CST!$A$2:$C$200,3,FALSE),""))</f>
        <v/>
      </c>
      <c r="L1923" s="10" t="str">
        <f>IF($G1923="", "", $G1923*(1-$V1923))</f>
        <v/>
      </c>
      <c r="M1923" s="30" t="str">
        <f t="shared" si="58"/>
        <v/>
      </c>
      <c r="N1923" s="30" t="str">
        <f t="shared" si="59"/>
        <v/>
      </c>
      <c r="O1923" s="5" t="str">
        <f>IF(D1923="","",
IF(AND(K1923&lt;&gt;"SIM",V1923&gt;0),"ERRO: % BC &gt; 0, mas NÃO permitida ❌",
IF(AND(K1923="SIM",V1923=0),"ATENÇÃO: BC permitida, mas % = 0 🔎",
"Base de cálculo aplicada corretamente ✅")))</f>
        <v/>
      </c>
      <c r="P1923" s="5" t="str">
        <f>IF(D1923="","",
IF(AND(Q1923&lt;&gt;"SIM",U1923&gt;0),"ERRO: % alíquota &gt; 0, mas NÃO permitida ❌",
IF(AND(Q1923="SIM",U1923=0),"ATENÇÃO: alíquota permitida, mas % = 0 🔎",
"Alíquota aplicada corretamente ✅")))</f>
        <v/>
      </c>
      <c r="Q1923" s="5" t="str">
        <f>IF(E1923="","",IFERROR(VLOOKUP(E1923,REGRAS_CST!$A$2:$D$200,4,FALSE),""))</f>
        <v/>
      </c>
      <c r="R1923" s="9"/>
      <c r="S1923" s="7">
        <f>IF($H1923="","",$H1923*(1-$U1923))</f>
        <v>8.9999999999999993E-3</v>
      </c>
      <c r="T1923" s="7">
        <f>IF($I1923="","",$I1923*(1-$U1923))</f>
        <v>1E-3</v>
      </c>
      <c r="U1923" s="7">
        <f>IFERROR(INDEX(BASE_CCLASSTRIB!$E:$E, MATCH(TEXT($D1923,"000000"), BASE_CCLASSTRIB!$A:$A, 0))/100, 0)</f>
        <v>0</v>
      </c>
      <c r="V1923" s="21">
        <f>IFERROR(INDEX(BASE_CCLASSTRIB!$F:$F, MATCH(TEXT($D1923,"000000"), BASE_CCLASSTRIB!$A:$A, 0))/100, 0)</f>
        <v>0</v>
      </c>
    </row>
    <row r="1924" spans="1:22" ht="15.75" customHeight="1" thickTop="1" thickBot="1">
      <c r="A1924" s="24"/>
      <c r="B1924" s="5"/>
      <c r="C1924" s="5"/>
      <c r="D1924" s="5"/>
      <c r="E1924" s="8" t="str">
        <f>IF(D1924="","",LEFT(D1924,3))</f>
        <v/>
      </c>
      <c r="F1924" s="5" t="str">
        <f>IF(E1924="","",IFERROR(VLOOKUP(E1924,REGRAS_CST!$A$2:$B$200,2,FALSE),""))</f>
        <v/>
      </c>
      <c r="G1924" s="25"/>
      <c r="H1924" s="7">
        <v>8.9999999999999993E-3</v>
      </c>
      <c r="I1924" s="7">
        <v>1E-3</v>
      </c>
      <c r="J1924" s="9">
        <v>0</v>
      </c>
      <c r="K1924" s="5" t="str">
        <f>IF(E1924="","",IFERROR(VLOOKUP(E1924,REGRAS_CST!$A$2:$C$200,3,FALSE),""))</f>
        <v/>
      </c>
      <c r="L1924" s="10" t="str">
        <f>IF($G1924="", "", $G1924*(1-$V1924))</f>
        <v/>
      </c>
      <c r="M1924" s="30" t="str">
        <f t="shared" si="58"/>
        <v/>
      </c>
      <c r="N1924" s="30" t="str">
        <f t="shared" si="59"/>
        <v/>
      </c>
      <c r="O1924" s="5" t="str">
        <f>IF(D1924="","",
IF(AND(K1924&lt;&gt;"SIM",V1924&gt;0),"ERRO: % BC &gt; 0, mas NÃO permitida ❌",
IF(AND(K1924="SIM",V1924=0),"ATENÇÃO: BC permitida, mas % = 0 🔎",
"Base de cálculo aplicada corretamente ✅")))</f>
        <v/>
      </c>
      <c r="P1924" s="5" t="str">
        <f>IF(D1924="","",
IF(AND(Q1924&lt;&gt;"SIM",U1924&gt;0),"ERRO: % alíquota &gt; 0, mas NÃO permitida ❌",
IF(AND(Q1924="SIM",U1924=0),"ATENÇÃO: alíquota permitida, mas % = 0 🔎",
"Alíquota aplicada corretamente ✅")))</f>
        <v/>
      </c>
      <c r="Q1924" s="5" t="str">
        <f>IF(E1924="","",IFERROR(VLOOKUP(E1924,REGRAS_CST!$A$2:$D$200,4,FALSE),""))</f>
        <v/>
      </c>
      <c r="R1924" s="9"/>
      <c r="S1924" s="7">
        <f>IF($H1924="","",$H1924*(1-$U1924))</f>
        <v>8.9999999999999993E-3</v>
      </c>
      <c r="T1924" s="7">
        <f>IF($I1924="","",$I1924*(1-$U1924))</f>
        <v>1E-3</v>
      </c>
      <c r="U1924" s="7">
        <f>IFERROR(INDEX(BASE_CCLASSTRIB!$E:$E, MATCH(TEXT($D1924,"000000"), BASE_CCLASSTRIB!$A:$A, 0))/100, 0)</f>
        <v>0</v>
      </c>
      <c r="V1924" s="21">
        <f>IFERROR(INDEX(BASE_CCLASSTRIB!$F:$F, MATCH(TEXT($D1924,"000000"), BASE_CCLASSTRIB!$A:$A, 0))/100, 0)</f>
        <v>0</v>
      </c>
    </row>
    <row r="1925" spans="1:22" ht="15.75" customHeight="1" thickTop="1" thickBot="1">
      <c r="A1925" s="24"/>
      <c r="B1925" s="5"/>
      <c r="C1925" s="5"/>
      <c r="D1925" s="5"/>
      <c r="E1925" s="8" t="str">
        <f>IF(D1925="","",LEFT(D1925,3))</f>
        <v/>
      </c>
      <c r="F1925" s="5" t="str">
        <f>IF(E1925="","",IFERROR(VLOOKUP(E1925,REGRAS_CST!$A$2:$B$200,2,FALSE),""))</f>
        <v/>
      </c>
      <c r="G1925" s="25"/>
      <c r="H1925" s="7">
        <v>8.9999999999999993E-3</v>
      </c>
      <c r="I1925" s="7">
        <v>1E-3</v>
      </c>
      <c r="J1925" s="9">
        <v>0</v>
      </c>
      <c r="K1925" s="5" t="str">
        <f>IF(E1925="","",IFERROR(VLOOKUP(E1925,REGRAS_CST!$A$2:$C$200,3,FALSE),""))</f>
        <v/>
      </c>
      <c r="L1925" s="10" t="str">
        <f>IF($G1925="", "", $G1925*(1-$V1925))</f>
        <v/>
      </c>
      <c r="M1925" s="30" t="str">
        <f t="shared" ref="M1925:M1988" si="60">IF(OR($L1925="",$S1925=""),"",TRUNC(VALUE($L1925)*VALUE($S1925),2))</f>
        <v/>
      </c>
      <c r="N1925" s="30" t="str">
        <f t="shared" ref="N1925:N1988" si="61">IF(OR($L1925="",$T1925=""),"",TRUNC(VALUE($L1925)*VALUE($T1925),2))</f>
        <v/>
      </c>
      <c r="O1925" s="5" t="str">
        <f>IF(D1925="","",
IF(AND(K1925&lt;&gt;"SIM",V1925&gt;0),"ERRO: % BC &gt; 0, mas NÃO permitida ❌",
IF(AND(K1925="SIM",V1925=0),"ATENÇÃO: BC permitida, mas % = 0 🔎",
"Base de cálculo aplicada corretamente ✅")))</f>
        <v/>
      </c>
      <c r="P1925" s="5" t="str">
        <f>IF(D1925="","",
IF(AND(Q1925&lt;&gt;"SIM",U1925&gt;0),"ERRO: % alíquota &gt; 0, mas NÃO permitida ❌",
IF(AND(Q1925="SIM",U1925=0),"ATENÇÃO: alíquota permitida, mas % = 0 🔎",
"Alíquota aplicada corretamente ✅")))</f>
        <v/>
      </c>
      <c r="Q1925" s="5" t="str">
        <f>IF(E1925="","",IFERROR(VLOOKUP(E1925,REGRAS_CST!$A$2:$D$200,4,FALSE),""))</f>
        <v/>
      </c>
      <c r="R1925" s="9"/>
      <c r="S1925" s="7">
        <f>IF($H1925="","",$H1925*(1-$U1925))</f>
        <v>8.9999999999999993E-3</v>
      </c>
      <c r="T1925" s="7">
        <f>IF($I1925="","",$I1925*(1-$U1925))</f>
        <v>1E-3</v>
      </c>
      <c r="U1925" s="7">
        <f>IFERROR(INDEX(BASE_CCLASSTRIB!$E:$E, MATCH(TEXT($D1925,"000000"), BASE_CCLASSTRIB!$A:$A, 0))/100, 0)</f>
        <v>0</v>
      </c>
      <c r="V1925" s="21">
        <f>IFERROR(INDEX(BASE_CCLASSTRIB!$F:$F, MATCH(TEXT($D1925,"000000"), BASE_CCLASSTRIB!$A:$A, 0))/100, 0)</f>
        <v>0</v>
      </c>
    </row>
    <row r="1926" spans="1:22" ht="15.75" customHeight="1" thickTop="1" thickBot="1">
      <c r="A1926" s="24"/>
      <c r="B1926" s="5"/>
      <c r="C1926" s="5"/>
      <c r="D1926" s="5"/>
      <c r="E1926" s="8" t="str">
        <f>IF(D1926="","",LEFT(D1926,3))</f>
        <v/>
      </c>
      <c r="F1926" s="5" t="str">
        <f>IF(E1926="","",IFERROR(VLOOKUP(E1926,REGRAS_CST!$A$2:$B$200,2,FALSE),""))</f>
        <v/>
      </c>
      <c r="G1926" s="25"/>
      <c r="H1926" s="7">
        <v>8.9999999999999993E-3</v>
      </c>
      <c r="I1926" s="7">
        <v>1E-3</v>
      </c>
      <c r="J1926" s="9">
        <v>0</v>
      </c>
      <c r="K1926" s="5" t="str">
        <f>IF(E1926="","",IFERROR(VLOOKUP(E1926,REGRAS_CST!$A$2:$C$200,3,FALSE),""))</f>
        <v/>
      </c>
      <c r="L1926" s="10" t="str">
        <f>IF($G1926="", "", $G1926*(1-$V1926))</f>
        <v/>
      </c>
      <c r="M1926" s="30" t="str">
        <f t="shared" si="60"/>
        <v/>
      </c>
      <c r="N1926" s="30" t="str">
        <f t="shared" si="61"/>
        <v/>
      </c>
      <c r="O1926" s="5" t="str">
        <f>IF(D1926="","",
IF(AND(K1926&lt;&gt;"SIM",V1926&gt;0),"ERRO: % BC &gt; 0, mas NÃO permitida ❌",
IF(AND(K1926="SIM",V1926=0),"ATENÇÃO: BC permitida, mas % = 0 🔎",
"Base de cálculo aplicada corretamente ✅")))</f>
        <v/>
      </c>
      <c r="P1926" s="5" t="str">
        <f>IF(D1926="","",
IF(AND(Q1926&lt;&gt;"SIM",U1926&gt;0),"ERRO: % alíquota &gt; 0, mas NÃO permitida ❌",
IF(AND(Q1926="SIM",U1926=0),"ATENÇÃO: alíquota permitida, mas % = 0 🔎",
"Alíquota aplicada corretamente ✅")))</f>
        <v/>
      </c>
      <c r="Q1926" s="5" t="str">
        <f>IF(E1926="","",IFERROR(VLOOKUP(E1926,REGRAS_CST!$A$2:$D$200,4,FALSE),""))</f>
        <v/>
      </c>
      <c r="R1926" s="9"/>
      <c r="S1926" s="7">
        <f>IF($H1926="","",$H1926*(1-$U1926))</f>
        <v>8.9999999999999993E-3</v>
      </c>
      <c r="T1926" s="7">
        <f>IF($I1926="","",$I1926*(1-$U1926))</f>
        <v>1E-3</v>
      </c>
      <c r="U1926" s="7">
        <f>IFERROR(INDEX(BASE_CCLASSTRIB!$E:$E, MATCH(TEXT($D1926,"000000"), BASE_CCLASSTRIB!$A:$A, 0))/100, 0)</f>
        <v>0</v>
      </c>
      <c r="V1926" s="21">
        <f>IFERROR(INDEX(BASE_CCLASSTRIB!$F:$F, MATCH(TEXT($D1926,"000000"), BASE_CCLASSTRIB!$A:$A, 0))/100, 0)</f>
        <v>0</v>
      </c>
    </row>
    <row r="1927" spans="1:22" ht="15.75" customHeight="1" thickTop="1" thickBot="1">
      <c r="A1927" s="24"/>
      <c r="B1927" s="5"/>
      <c r="C1927" s="5"/>
      <c r="D1927" s="5"/>
      <c r="E1927" s="8" t="str">
        <f>IF(D1927="","",LEFT(D1927,3))</f>
        <v/>
      </c>
      <c r="F1927" s="5" t="str">
        <f>IF(E1927="","",IFERROR(VLOOKUP(E1927,REGRAS_CST!$A$2:$B$200,2,FALSE),""))</f>
        <v/>
      </c>
      <c r="G1927" s="25"/>
      <c r="H1927" s="7">
        <v>8.9999999999999993E-3</v>
      </c>
      <c r="I1927" s="7">
        <v>1E-3</v>
      </c>
      <c r="J1927" s="9">
        <v>0</v>
      </c>
      <c r="K1927" s="5" t="str">
        <f>IF(E1927="","",IFERROR(VLOOKUP(E1927,REGRAS_CST!$A$2:$C$200,3,FALSE),""))</f>
        <v/>
      </c>
      <c r="L1927" s="10" t="str">
        <f>IF($G1927="", "", $G1927*(1-$V1927))</f>
        <v/>
      </c>
      <c r="M1927" s="30" t="str">
        <f t="shared" si="60"/>
        <v/>
      </c>
      <c r="N1927" s="30" t="str">
        <f t="shared" si="61"/>
        <v/>
      </c>
      <c r="O1927" s="5" t="str">
        <f>IF(D1927="","",
IF(AND(K1927&lt;&gt;"SIM",V1927&gt;0),"ERRO: % BC &gt; 0, mas NÃO permitida ❌",
IF(AND(K1927="SIM",V1927=0),"ATENÇÃO: BC permitida, mas % = 0 🔎",
"Base de cálculo aplicada corretamente ✅")))</f>
        <v/>
      </c>
      <c r="P1927" s="5" t="str">
        <f>IF(D1927="","",
IF(AND(Q1927&lt;&gt;"SIM",U1927&gt;0),"ERRO: % alíquota &gt; 0, mas NÃO permitida ❌",
IF(AND(Q1927="SIM",U1927=0),"ATENÇÃO: alíquota permitida, mas % = 0 🔎",
"Alíquota aplicada corretamente ✅")))</f>
        <v/>
      </c>
      <c r="Q1927" s="5" t="str">
        <f>IF(E1927="","",IFERROR(VLOOKUP(E1927,REGRAS_CST!$A$2:$D$200,4,FALSE),""))</f>
        <v/>
      </c>
      <c r="R1927" s="9"/>
      <c r="S1927" s="7">
        <f>IF($H1927="","",$H1927*(1-$U1927))</f>
        <v>8.9999999999999993E-3</v>
      </c>
      <c r="T1927" s="7">
        <f>IF($I1927="","",$I1927*(1-$U1927))</f>
        <v>1E-3</v>
      </c>
      <c r="U1927" s="7">
        <f>IFERROR(INDEX(BASE_CCLASSTRIB!$E:$E, MATCH(TEXT($D1927,"000000"), BASE_CCLASSTRIB!$A:$A, 0))/100, 0)</f>
        <v>0</v>
      </c>
      <c r="V1927" s="21">
        <f>IFERROR(INDEX(BASE_CCLASSTRIB!$F:$F, MATCH(TEXT($D1927,"000000"), BASE_CCLASSTRIB!$A:$A, 0))/100, 0)</f>
        <v>0</v>
      </c>
    </row>
    <row r="1928" spans="1:22" ht="15.75" customHeight="1" thickTop="1" thickBot="1">
      <c r="A1928" s="24"/>
      <c r="B1928" s="5"/>
      <c r="C1928" s="5"/>
      <c r="D1928" s="5"/>
      <c r="E1928" s="8" t="str">
        <f>IF(D1928="","",LEFT(D1928,3))</f>
        <v/>
      </c>
      <c r="F1928" s="5" t="str">
        <f>IF(E1928="","",IFERROR(VLOOKUP(E1928,REGRAS_CST!$A$2:$B$200,2,FALSE),""))</f>
        <v/>
      </c>
      <c r="G1928" s="25"/>
      <c r="H1928" s="7">
        <v>8.9999999999999993E-3</v>
      </c>
      <c r="I1928" s="7">
        <v>1E-3</v>
      </c>
      <c r="J1928" s="9">
        <v>0</v>
      </c>
      <c r="K1928" s="5" t="str">
        <f>IF(E1928="","",IFERROR(VLOOKUP(E1928,REGRAS_CST!$A$2:$C$200,3,FALSE),""))</f>
        <v/>
      </c>
      <c r="L1928" s="10" t="str">
        <f>IF($G1928="", "", $G1928*(1-$V1928))</f>
        <v/>
      </c>
      <c r="M1928" s="30" t="str">
        <f t="shared" si="60"/>
        <v/>
      </c>
      <c r="N1928" s="30" t="str">
        <f t="shared" si="61"/>
        <v/>
      </c>
      <c r="O1928" s="5" t="str">
        <f>IF(D1928="","",
IF(AND(K1928&lt;&gt;"SIM",V1928&gt;0),"ERRO: % BC &gt; 0, mas NÃO permitida ❌",
IF(AND(K1928="SIM",V1928=0),"ATENÇÃO: BC permitida, mas % = 0 🔎",
"Base de cálculo aplicada corretamente ✅")))</f>
        <v/>
      </c>
      <c r="P1928" s="5" t="str">
        <f>IF(D1928="","",
IF(AND(Q1928&lt;&gt;"SIM",U1928&gt;0),"ERRO: % alíquota &gt; 0, mas NÃO permitida ❌",
IF(AND(Q1928="SIM",U1928=0),"ATENÇÃO: alíquota permitida, mas % = 0 🔎",
"Alíquota aplicada corretamente ✅")))</f>
        <v/>
      </c>
      <c r="Q1928" s="5" t="str">
        <f>IF(E1928="","",IFERROR(VLOOKUP(E1928,REGRAS_CST!$A$2:$D$200,4,FALSE),""))</f>
        <v/>
      </c>
      <c r="R1928" s="9"/>
      <c r="S1928" s="7">
        <f>IF($H1928="","",$H1928*(1-$U1928))</f>
        <v>8.9999999999999993E-3</v>
      </c>
      <c r="T1928" s="7">
        <f>IF($I1928="","",$I1928*(1-$U1928))</f>
        <v>1E-3</v>
      </c>
      <c r="U1928" s="7">
        <f>IFERROR(INDEX(BASE_CCLASSTRIB!$E:$E, MATCH(TEXT($D1928,"000000"), BASE_CCLASSTRIB!$A:$A, 0))/100, 0)</f>
        <v>0</v>
      </c>
      <c r="V1928" s="21">
        <f>IFERROR(INDEX(BASE_CCLASSTRIB!$F:$F, MATCH(TEXT($D1928,"000000"), BASE_CCLASSTRIB!$A:$A, 0))/100, 0)</f>
        <v>0</v>
      </c>
    </row>
    <row r="1929" spans="1:22" ht="15.75" customHeight="1" thickTop="1" thickBot="1">
      <c r="A1929" s="24"/>
      <c r="B1929" s="5"/>
      <c r="C1929" s="5"/>
      <c r="D1929" s="5"/>
      <c r="E1929" s="8" t="str">
        <f>IF(D1929="","",LEFT(D1929,3))</f>
        <v/>
      </c>
      <c r="F1929" s="5" t="str">
        <f>IF(E1929="","",IFERROR(VLOOKUP(E1929,REGRAS_CST!$A$2:$B$200,2,FALSE),""))</f>
        <v/>
      </c>
      <c r="G1929" s="25"/>
      <c r="H1929" s="7">
        <v>8.9999999999999993E-3</v>
      </c>
      <c r="I1929" s="7">
        <v>1E-3</v>
      </c>
      <c r="J1929" s="9">
        <v>0</v>
      </c>
      <c r="K1929" s="5" t="str">
        <f>IF(E1929="","",IFERROR(VLOOKUP(E1929,REGRAS_CST!$A$2:$C$200,3,FALSE),""))</f>
        <v/>
      </c>
      <c r="L1929" s="10" t="str">
        <f>IF($G1929="", "", $G1929*(1-$V1929))</f>
        <v/>
      </c>
      <c r="M1929" s="30" t="str">
        <f t="shared" si="60"/>
        <v/>
      </c>
      <c r="N1929" s="30" t="str">
        <f t="shared" si="61"/>
        <v/>
      </c>
      <c r="O1929" s="5" t="str">
        <f>IF(D1929="","",
IF(AND(K1929&lt;&gt;"SIM",V1929&gt;0),"ERRO: % BC &gt; 0, mas NÃO permitida ❌",
IF(AND(K1929="SIM",V1929=0),"ATENÇÃO: BC permitida, mas % = 0 🔎",
"Base de cálculo aplicada corretamente ✅")))</f>
        <v/>
      </c>
      <c r="P1929" s="5" t="str">
        <f>IF(D1929="","",
IF(AND(Q1929&lt;&gt;"SIM",U1929&gt;0),"ERRO: % alíquota &gt; 0, mas NÃO permitida ❌",
IF(AND(Q1929="SIM",U1929=0),"ATENÇÃO: alíquota permitida, mas % = 0 🔎",
"Alíquota aplicada corretamente ✅")))</f>
        <v/>
      </c>
      <c r="Q1929" s="5" t="str">
        <f>IF(E1929="","",IFERROR(VLOOKUP(E1929,REGRAS_CST!$A$2:$D$200,4,FALSE),""))</f>
        <v/>
      </c>
      <c r="R1929" s="9"/>
      <c r="S1929" s="7">
        <f>IF($H1929="","",$H1929*(1-$U1929))</f>
        <v>8.9999999999999993E-3</v>
      </c>
      <c r="T1929" s="7">
        <f>IF($I1929="","",$I1929*(1-$U1929))</f>
        <v>1E-3</v>
      </c>
      <c r="U1929" s="7">
        <f>IFERROR(INDEX(BASE_CCLASSTRIB!$E:$E, MATCH(TEXT($D1929,"000000"), BASE_CCLASSTRIB!$A:$A, 0))/100, 0)</f>
        <v>0</v>
      </c>
      <c r="V1929" s="21">
        <f>IFERROR(INDEX(BASE_CCLASSTRIB!$F:$F, MATCH(TEXT($D1929,"000000"), BASE_CCLASSTRIB!$A:$A, 0))/100, 0)</f>
        <v>0</v>
      </c>
    </row>
    <row r="1930" spans="1:22" ht="15.75" customHeight="1" thickTop="1" thickBot="1">
      <c r="A1930" s="24"/>
      <c r="B1930" s="5"/>
      <c r="C1930" s="5"/>
      <c r="D1930" s="5"/>
      <c r="E1930" s="8" t="str">
        <f>IF(D1930="","",LEFT(D1930,3))</f>
        <v/>
      </c>
      <c r="F1930" s="5" t="str">
        <f>IF(E1930="","",IFERROR(VLOOKUP(E1930,REGRAS_CST!$A$2:$B$200,2,FALSE),""))</f>
        <v/>
      </c>
      <c r="G1930" s="25"/>
      <c r="H1930" s="7">
        <v>8.9999999999999993E-3</v>
      </c>
      <c r="I1930" s="7">
        <v>1E-3</v>
      </c>
      <c r="J1930" s="9">
        <v>0</v>
      </c>
      <c r="K1930" s="5" t="str">
        <f>IF(E1930="","",IFERROR(VLOOKUP(E1930,REGRAS_CST!$A$2:$C$200,3,FALSE),""))</f>
        <v/>
      </c>
      <c r="L1930" s="10" t="str">
        <f>IF($G1930="", "", $G1930*(1-$V1930))</f>
        <v/>
      </c>
      <c r="M1930" s="30" t="str">
        <f t="shared" si="60"/>
        <v/>
      </c>
      <c r="N1930" s="30" t="str">
        <f t="shared" si="61"/>
        <v/>
      </c>
      <c r="O1930" s="5" t="str">
        <f>IF(D1930="","",
IF(AND(K1930&lt;&gt;"SIM",V1930&gt;0),"ERRO: % BC &gt; 0, mas NÃO permitida ❌",
IF(AND(K1930="SIM",V1930=0),"ATENÇÃO: BC permitida, mas % = 0 🔎",
"Base de cálculo aplicada corretamente ✅")))</f>
        <v/>
      </c>
      <c r="P1930" s="5" t="str">
        <f>IF(D1930="","",
IF(AND(Q1930&lt;&gt;"SIM",U1930&gt;0),"ERRO: % alíquota &gt; 0, mas NÃO permitida ❌",
IF(AND(Q1930="SIM",U1930=0),"ATENÇÃO: alíquota permitida, mas % = 0 🔎",
"Alíquota aplicada corretamente ✅")))</f>
        <v/>
      </c>
      <c r="Q1930" s="5" t="str">
        <f>IF(E1930="","",IFERROR(VLOOKUP(E1930,REGRAS_CST!$A$2:$D$200,4,FALSE),""))</f>
        <v/>
      </c>
      <c r="R1930" s="9"/>
      <c r="S1930" s="7">
        <f>IF($H1930="","",$H1930*(1-$U1930))</f>
        <v>8.9999999999999993E-3</v>
      </c>
      <c r="T1930" s="7">
        <f>IF($I1930="","",$I1930*(1-$U1930))</f>
        <v>1E-3</v>
      </c>
      <c r="U1930" s="7">
        <f>IFERROR(INDEX(BASE_CCLASSTRIB!$E:$E, MATCH(TEXT($D1930,"000000"), BASE_CCLASSTRIB!$A:$A, 0))/100, 0)</f>
        <v>0</v>
      </c>
      <c r="V1930" s="21">
        <f>IFERROR(INDEX(BASE_CCLASSTRIB!$F:$F, MATCH(TEXT($D1930,"000000"), BASE_CCLASSTRIB!$A:$A, 0))/100, 0)</f>
        <v>0</v>
      </c>
    </row>
    <row r="1931" spans="1:22" ht="15.75" customHeight="1" thickTop="1" thickBot="1">
      <c r="A1931" s="24"/>
      <c r="B1931" s="5"/>
      <c r="C1931" s="5"/>
      <c r="D1931" s="5"/>
      <c r="E1931" s="8" t="str">
        <f>IF(D1931="","",LEFT(D1931,3))</f>
        <v/>
      </c>
      <c r="F1931" s="5" t="str">
        <f>IF(E1931="","",IFERROR(VLOOKUP(E1931,REGRAS_CST!$A$2:$B$200,2,FALSE),""))</f>
        <v/>
      </c>
      <c r="G1931" s="25"/>
      <c r="H1931" s="7">
        <v>8.9999999999999993E-3</v>
      </c>
      <c r="I1931" s="7">
        <v>1E-3</v>
      </c>
      <c r="J1931" s="9">
        <v>0</v>
      </c>
      <c r="K1931" s="5" t="str">
        <f>IF(E1931="","",IFERROR(VLOOKUP(E1931,REGRAS_CST!$A$2:$C$200,3,FALSE),""))</f>
        <v/>
      </c>
      <c r="L1931" s="10" t="str">
        <f>IF($G1931="", "", $G1931*(1-$V1931))</f>
        <v/>
      </c>
      <c r="M1931" s="30" t="str">
        <f t="shared" si="60"/>
        <v/>
      </c>
      <c r="N1931" s="30" t="str">
        <f t="shared" si="61"/>
        <v/>
      </c>
      <c r="O1931" s="5" t="str">
        <f>IF(D1931="","",
IF(AND(K1931&lt;&gt;"SIM",V1931&gt;0),"ERRO: % BC &gt; 0, mas NÃO permitida ❌",
IF(AND(K1931="SIM",V1931=0),"ATENÇÃO: BC permitida, mas % = 0 🔎",
"Base de cálculo aplicada corretamente ✅")))</f>
        <v/>
      </c>
      <c r="P1931" s="5" t="str">
        <f>IF(D1931="","",
IF(AND(Q1931&lt;&gt;"SIM",U1931&gt;0),"ERRO: % alíquota &gt; 0, mas NÃO permitida ❌",
IF(AND(Q1931="SIM",U1931=0),"ATENÇÃO: alíquota permitida, mas % = 0 🔎",
"Alíquota aplicada corretamente ✅")))</f>
        <v/>
      </c>
      <c r="Q1931" s="5" t="str">
        <f>IF(E1931="","",IFERROR(VLOOKUP(E1931,REGRAS_CST!$A$2:$D$200,4,FALSE),""))</f>
        <v/>
      </c>
      <c r="R1931" s="9"/>
      <c r="S1931" s="7">
        <f>IF($H1931="","",$H1931*(1-$U1931))</f>
        <v>8.9999999999999993E-3</v>
      </c>
      <c r="T1931" s="7">
        <f>IF($I1931="","",$I1931*(1-$U1931))</f>
        <v>1E-3</v>
      </c>
      <c r="U1931" s="7">
        <f>IFERROR(INDEX(BASE_CCLASSTRIB!$E:$E, MATCH(TEXT($D1931,"000000"), BASE_CCLASSTRIB!$A:$A, 0))/100, 0)</f>
        <v>0</v>
      </c>
      <c r="V1931" s="21">
        <f>IFERROR(INDEX(BASE_CCLASSTRIB!$F:$F, MATCH(TEXT($D1931,"000000"), BASE_CCLASSTRIB!$A:$A, 0))/100, 0)</f>
        <v>0</v>
      </c>
    </row>
    <row r="1932" spans="1:22" ht="15.75" customHeight="1" thickTop="1" thickBot="1">
      <c r="A1932" s="24"/>
      <c r="B1932" s="5"/>
      <c r="C1932" s="5"/>
      <c r="D1932" s="5"/>
      <c r="E1932" s="8" t="str">
        <f>IF(D1932="","",LEFT(D1932,3))</f>
        <v/>
      </c>
      <c r="F1932" s="5" t="str">
        <f>IF(E1932="","",IFERROR(VLOOKUP(E1932,REGRAS_CST!$A$2:$B$200,2,FALSE),""))</f>
        <v/>
      </c>
      <c r="G1932" s="25"/>
      <c r="H1932" s="7">
        <v>8.9999999999999993E-3</v>
      </c>
      <c r="I1932" s="7">
        <v>1E-3</v>
      </c>
      <c r="J1932" s="9">
        <v>0</v>
      </c>
      <c r="K1932" s="5" t="str">
        <f>IF(E1932="","",IFERROR(VLOOKUP(E1932,REGRAS_CST!$A$2:$C$200,3,FALSE),""))</f>
        <v/>
      </c>
      <c r="L1932" s="10" t="str">
        <f>IF($G1932="", "", $G1932*(1-$V1932))</f>
        <v/>
      </c>
      <c r="M1932" s="30" t="str">
        <f t="shared" si="60"/>
        <v/>
      </c>
      <c r="N1932" s="30" t="str">
        <f t="shared" si="61"/>
        <v/>
      </c>
      <c r="O1932" s="5" t="str">
        <f>IF(D1932="","",
IF(AND(K1932&lt;&gt;"SIM",V1932&gt;0),"ERRO: % BC &gt; 0, mas NÃO permitida ❌",
IF(AND(K1932="SIM",V1932=0),"ATENÇÃO: BC permitida, mas % = 0 🔎",
"Base de cálculo aplicada corretamente ✅")))</f>
        <v/>
      </c>
      <c r="P1932" s="5" t="str">
        <f>IF(D1932="","",
IF(AND(Q1932&lt;&gt;"SIM",U1932&gt;0),"ERRO: % alíquota &gt; 0, mas NÃO permitida ❌",
IF(AND(Q1932="SIM",U1932=0),"ATENÇÃO: alíquota permitida, mas % = 0 🔎",
"Alíquota aplicada corretamente ✅")))</f>
        <v/>
      </c>
      <c r="Q1932" s="5" t="str">
        <f>IF(E1932="","",IFERROR(VLOOKUP(E1932,REGRAS_CST!$A$2:$D$200,4,FALSE),""))</f>
        <v/>
      </c>
      <c r="R1932" s="9"/>
      <c r="S1932" s="7">
        <f>IF($H1932="","",$H1932*(1-$U1932))</f>
        <v>8.9999999999999993E-3</v>
      </c>
      <c r="T1932" s="7">
        <f>IF($I1932="","",$I1932*(1-$U1932))</f>
        <v>1E-3</v>
      </c>
      <c r="U1932" s="7">
        <f>IFERROR(INDEX(BASE_CCLASSTRIB!$E:$E, MATCH(TEXT($D1932,"000000"), BASE_CCLASSTRIB!$A:$A, 0))/100, 0)</f>
        <v>0</v>
      </c>
      <c r="V1932" s="21">
        <f>IFERROR(INDEX(BASE_CCLASSTRIB!$F:$F, MATCH(TEXT($D1932,"000000"), BASE_CCLASSTRIB!$A:$A, 0))/100, 0)</f>
        <v>0</v>
      </c>
    </row>
    <row r="1933" spans="1:22" ht="15.75" customHeight="1" thickTop="1" thickBot="1">
      <c r="A1933" s="24"/>
      <c r="B1933" s="5"/>
      <c r="C1933" s="5"/>
      <c r="D1933" s="5"/>
      <c r="E1933" s="8" t="str">
        <f>IF(D1933="","",LEFT(D1933,3))</f>
        <v/>
      </c>
      <c r="F1933" s="5" t="str">
        <f>IF(E1933="","",IFERROR(VLOOKUP(E1933,REGRAS_CST!$A$2:$B$200,2,FALSE),""))</f>
        <v/>
      </c>
      <c r="G1933" s="25"/>
      <c r="H1933" s="7">
        <v>8.9999999999999993E-3</v>
      </c>
      <c r="I1933" s="7">
        <v>1E-3</v>
      </c>
      <c r="J1933" s="9">
        <v>0</v>
      </c>
      <c r="K1933" s="5" t="str">
        <f>IF(E1933="","",IFERROR(VLOOKUP(E1933,REGRAS_CST!$A$2:$C$200,3,FALSE),""))</f>
        <v/>
      </c>
      <c r="L1933" s="10" t="str">
        <f>IF($G1933="", "", $G1933*(1-$V1933))</f>
        <v/>
      </c>
      <c r="M1933" s="30" t="str">
        <f t="shared" si="60"/>
        <v/>
      </c>
      <c r="N1933" s="30" t="str">
        <f t="shared" si="61"/>
        <v/>
      </c>
      <c r="O1933" s="5" t="str">
        <f>IF(D1933="","",
IF(AND(K1933&lt;&gt;"SIM",V1933&gt;0),"ERRO: % BC &gt; 0, mas NÃO permitida ❌",
IF(AND(K1933="SIM",V1933=0),"ATENÇÃO: BC permitida, mas % = 0 🔎",
"Base de cálculo aplicada corretamente ✅")))</f>
        <v/>
      </c>
      <c r="P1933" s="5" t="str">
        <f>IF(D1933="","",
IF(AND(Q1933&lt;&gt;"SIM",U1933&gt;0),"ERRO: % alíquota &gt; 0, mas NÃO permitida ❌",
IF(AND(Q1933="SIM",U1933=0),"ATENÇÃO: alíquota permitida, mas % = 0 🔎",
"Alíquota aplicada corretamente ✅")))</f>
        <v/>
      </c>
      <c r="Q1933" s="5" t="str">
        <f>IF(E1933="","",IFERROR(VLOOKUP(E1933,REGRAS_CST!$A$2:$D$200,4,FALSE),""))</f>
        <v/>
      </c>
      <c r="R1933" s="9"/>
      <c r="S1933" s="7">
        <f>IF($H1933="","",$H1933*(1-$U1933))</f>
        <v>8.9999999999999993E-3</v>
      </c>
      <c r="T1933" s="7">
        <f>IF($I1933="","",$I1933*(1-$U1933))</f>
        <v>1E-3</v>
      </c>
      <c r="U1933" s="7">
        <f>IFERROR(INDEX(BASE_CCLASSTRIB!$E:$E, MATCH(TEXT($D1933,"000000"), BASE_CCLASSTRIB!$A:$A, 0))/100, 0)</f>
        <v>0</v>
      </c>
      <c r="V1933" s="21">
        <f>IFERROR(INDEX(BASE_CCLASSTRIB!$F:$F, MATCH(TEXT($D1933,"000000"), BASE_CCLASSTRIB!$A:$A, 0))/100, 0)</f>
        <v>0</v>
      </c>
    </row>
    <row r="1934" spans="1:22" ht="15.75" customHeight="1" thickTop="1" thickBot="1">
      <c r="A1934" s="24"/>
      <c r="B1934" s="5"/>
      <c r="C1934" s="5"/>
      <c r="D1934" s="5"/>
      <c r="E1934" s="8" t="str">
        <f>IF(D1934="","",LEFT(D1934,3))</f>
        <v/>
      </c>
      <c r="F1934" s="5" t="str">
        <f>IF(E1934="","",IFERROR(VLOOKUP(E1934,REGRAS_CST!$A$2:$B$200,2,FALSE),""))</f>
        <v/>
      </c>
      <c r="G1934" s="25"/>
      <c r="H1934" s="7">
        <v>8.9999999999999993E-3</v>
      </c>
      <c r="I1934" s="7">
        <v>1E-3</v>
      </c>
      <c r="J1934" s="9">
        <v>0</v>
      </c>
      <c r="K1934" s="5" t="str">
        <f>IF(E1934="","",IFERROR(VLOOKUP(E1934,REGRAS_CST!$A$2:$C$200,3,FALSE),""))</f>
        <v/>
      </c>
      <c r="L1934" s="10" t="str">
        <f>IF($G1934="", "", $G1934*(1-$V1934))</f>
        <v/>
      </c>
      <c r="M1934" s="30" t="str">
        <f t="shared" si="60"/>
        <v/>
      </c>
      <c r="N1934" s="30" t="str">
        <f t="shared" si="61"/>
        <v/>
      </c>
      <c r="O1934" s="5" t="str">
        <f>IF(D1934="","",
IF(AND(K1934&lt;&gt;"SIM",V1934&gt;0),"ERRO: % BC &gt; 0, mas NÃO permitida ❌",
IF(AND(K1934="SIM",V1934=0),"ATENÇÃO: BC permitida, mas % = 0 🔎",
"Base de cálculo aplicada corretamente ✅")))</f>
        <v/>
      </c>
      <c r="P1934" s="5" t="str">
        <f>IF(D1934="","",
IF(AND(Q1934&lt;&gt;"SIM",U1934&gt;0),"ERRO: % alíquota &gt; 0, mas NÃO permitida ❌",
IF(AND(Q1934="SIM",U1934=0),"ATENÇÃO: alíquota permitida, mas % = 0 🔎",
"Alíquota aplicada corretamente ✅")))</f>
        <v/>
      </c>
      <c r="Q1934" s="5" t="str">
        <f>IF(E1934="","",IFERROR(VLOOKUP(E1934,REGRAS_CST!$A$2:$D$200,4,FALSE),""))</f>
        <v/>
      </c>
      <c r="R1934" s="9"/>
      <c r="S1934" s="7">
        <f>IF($H1934="","",$H1934*(1-$U1934))</f>
        <v>8.9999999999999993E-3</v>
      </c>
      <c r="T1934" s="7">
        <f>IF($I1934="","",$I1934*(1-$U1934))</f>
        <v>1E-3</v>
      </c>
      <c r="U1934" s="7">
        <f>IFERROR(INDEX(BASE_CCLASSTRIB!$E:$E, MATCH(TEXT($D1934,"000000"), BASE_CCLASSTRIB!$A:$A, 0))/100, 0)</f>
        <v>0</v>
      </c>
      <c r="V1934" s="21">
        <f>IFERROR(INDEX(BASE_CCLASSTRIB!$F:$F, MATCH(TEXT($D1934,"000000"), BASE_CCLASSTRIB!$A:$A, 0))/100, 0)</f>
        <v>0</v>
      </c>
    </row>
    <row r="1935" spans="1:22" ht="15.75" customHeight="1" thickTop="1" thickBot="1">
      <c r="A1935" s="24"/>
      <c r="B1935" s="5"/>
      <c r="C1935" s="5"/>
      <c r="D1935" s="5"/>
      <c r="E1935" s="8" t="str">
        <f>IF(D1935="","",LEFT(D1935,3))</f>
        <v/>
      </c>
      <c r="F1935" s="5" t="str">
        <f>IF(E1935="","",IFERROR(VLOOKUP(E1935,REGRAS_CST!$A$2:$B$200,2,FALSE),""))</f>
        <v/>
      </c>
      <c r="G1935" s="25"/>
      <c r="H1935" s="7">
        <v>8.9999999999999993E-3</v>
      </c>
      <c r="I1935" s="7">
        <v>1E-3</v>
      </c>
      <c r="J1935" s="9">
        <v>0</v>
      </c>
      <c r="K1935" s="5" t="str">
        <f>IF(E1935="","",IFERROR(VLOOKUP(E1935,REGRAS_CST!$A$2:$C$200,3,FALSE),""))</f>
        <v/>
      </c>
      <c r="L1935" s="10" t="str">
        <f>IF($G1935="", "", $G1935*(1-$V1935))</f>
        <v/>
      </c>
      <c r="M1935" s="30" t="str">
        <f t="shared" si="60"/>
        <v/>
      </c>
      <c r="N1935" s="30" t="str">
        <f t="shared" si="61"/>
        <v/>
      </c>
      <c r="O1935" s="5" t="str">
        <f>IF(D1935="","",
IF(AND(K1935&lt;&gt;"SIM",V1935&gt;0),"ERRO: % BC &gt; 0, mas NÃO permitida ❌",
IF(AND(K1935="SIM",V1935=0),"ATENÇÃO: BC permitida, mas % = 0 🔎",
"Base de cálculo aplicada corretamente ✅")))</f>
        <v/>
      </c>
      <c r="P1935" s="5" t="str">
        <f>IF(D1935="","",
IF(AND(Q1935&lt;&gt;"SIM",U1935&gt;0),"ERRO: % alíquota &gt; 0, mas NÃO permitida ❌",
IF(AND(Q1935="SIM",U1935=0),"ATENÇÃO: alíquota permitida, mas % = 0 🔎",
"Alíquota aplicada corretamente ✅")))</f>
        <v/>
      </c>
      <c r="Q1935" s="5" t="str">
        <f>IF(E1935="","",IFERROR(VLOOKUP(E1935,REGRAS_CST!$A$2:$D$200,4,FALSE),""))</f>
        <v/>
      </c>
      <c r="R1935" s="9"/>
      <c r="S1935" s="7">
        <f>IF($H1935="","",$H1935*(1-$U1935))</f>
        <v>8.9999999999999993E-3</v>
      </c>
      <c r="T1935" s="7">
        <f>IF($I1935="","",$I1935*(1-$U1935))</f>
        <v>1E-3</v>
      </c>
      <c r="U1935" s="7">
        <f>IFERROR(INDEX(BASE_CCLASSTRIB!$E:$E, MATCH(TEXT($D1935,"000000"), BASE_CCLASSTRIB!$A:$A, 0))/100, 0)</f>
        <v>0</v>
      </c>
      <c r="V1935" s="21">
        <f>IFERROR(INDEX(BASE_CCLASSTRIB!$F:$F, MATCH(TEXT($D1935,"000000"), BASE_CCLASSTRIB!$A:$A, 0))/100, 0)</f>
        <v>0</v>
      </c>
    </row>
    <row r="1936" spans="1:22" ht="15.75" customHeight="1" thickTop="1" thickBot="1">
      <c r="A1936" s="24"/>
      <c r="B1936" s="5"/>
      <c r="C1936" s="5"/>
      <c r="D1936" s="5"/>
      <c r="E1936" s="8" t="str">
        <f>IF(D1936="","",LEFT(D1936,3))</f>
        <v/>
      </c>
      <c r="F1936" s="5" t="str">
        <f>IF(E1936="","",IFERROR(VLOOKUP(E1936,REGRAS_CST!$A$2:$B$200,2,FALSE),""))</f>
        <v/>
      </c>
      <c r="G1936" s="25"/>
      <c r="H1936" s="7">
        <v>8.9999999999999993E-3</v>
      </c>
      <c r="I1936" s="7">
        <v>1E-3</v>
      </c>
      <c r="J1936" s="9">
        <v>0</v>
      </c>
      <c r="K1936" s="5" t="str">
        <f>IF(E1936="","",IFERROR(VLOOKUP(E1936,REGRAS_CST!$A$2:$C$200,3,FALSE),""))</f>
        <v/>
      </c>
      <c r="L1936" s="10" t="str">
        <f>IF($G1936="", "", $G1936*(1-$V1936))</f>
        <v/>
      </c>
      <c r="M1936" s="30" t="str">
        <f t="shared" si="60"/>
        <v/>
      </c>
      <c r="N1936" s="30" t="str">
        <f t="shared" si="61"/>
        <v/>
      </c>
      <c r="O1936" s="5" t="str">
        <f>IF(D1936="","",
IF(AND(K1936&lt;&gt;"SIM",V1936&gt;0),"ERRO: % BC &gt; 0, mas NÃO permitida ❌",
IF(AND(K1936="SIM",V1936=0),"ATENÇÃO: BC permitida, mas % = 0 🔎",
"Base de cálculo aplicada corretamente ✅")))</f>
        <v/>
      </c>
      <c r="P1936" s="5" t="str">
        <f>IF(D1936="","",
IF(AND(Q1936&lt;&gt;"SIM",U1936&gt;0),"ERRO: % alíquota &gt; 0, mas NÃO permitida ❌",
IF(AND(Q1936="SIM",U1936=0),"ATENÇÃO: alíquota permitida, mas % = 0 🔎",
"Alíquota aplicada corretamente ✅")))</f>
        <v/>
      </c>
      <c r="Q1936" s="5" t="str">
        <f>IF(E1936="","",IFERROR(VLOOKUP(E1936,REGRAS_CST!$A$2:$D$200,4,FALSE),""))</f>
        <v/>
      </c>
      <c r="R1936" s="9"/>
      <c r="S1936" s="7">
        <f>IF($H1936="","",$H1936*(1-$U1936))</f>
        <v>8.9999999999999993E-3</v>
      </c>
      <c r="T1936" s="7">
        <f>IF($I1936="","",$I1936*(1-$U1936))</f>
        <v>1E-3</v>
      </c>
      <c r="U1936" s="7">
        <f>IFERROR(INDEX(BASE_CCLASSTRIB!$E:$E, MATCH(TEXT($D1936,"000000"), BASE_CCLASSTRIB!$A:$A, 0))/100, 0)</f>
        <v>0</v>
      </c>
      <c r="V1936" s="21">
        <f>IFERROR(INDEX(BASE_CCLASSTRIB!$F:$F, MATCH(TEXT($D1936,"000000"), BASE_CCLASSTRIB!$A:$A, 0))/100, 0)</f>
        <v>0</v>
      </c>
    </row>
    <row r="1937" spans="1:22" ht="15.75" customHeight="1" thickTop="1" thickBot="1">
      <c r="A1937" s="24"/>
      <c r="B1937" s="5"/>
      <c r="C1937" s="5"/>
      <c r="D1937" s="5"/>
      <c r="E1937" s="8" t="str">
        <f>IF(D1937="","",LEFT(D1937,3))</f>
        <v/>
      </c>
      <c r="F1937" s="5" t="str">
        <f>IF(E1937="","",IFERROR(VLOOKUP(E1937,REGRAS_CST!$A$2:$B$200,2,FALSE),""))</f>
        <v/>
      </c>
      <c r="G1937" s="25"/>
      <c r="H1937" s="7">
        <v>8.9999999999999993E-3</v>
      </c>
      <c r="I1937" s="7">
        <v>1E-3</v>
      </c>
      <c r="J1937" s="9">
        <v>0</v>
      </c>
      <c r="K1937" s="5" t="str">
        <f>IF(E1937="","",IFERROR(VLOOKUP(E1937,REGRAS_CST!$A$2:$C$200,3,FALSE),""))</f>
        <v/>
      </c>
      <c r="L1937" s="10" t="str">
        <f>IF($G1937="", "", $G1937*(1-$V1937))</f>
        <v/>
      </c>
      <c r="M1937" s="30" t="str">
        <f t="shared" si="60"/>
        <v/>
      </c>
      <c r="N1937" s="30" t="str">
        <f t="shared" si="61"/>
        <v/>
      </c>
      <c r="O1937" s="5" t="str">
        <f>IF(D1937="","",
IF(AND(K1937&lt;&gt;"SIM",V1937&gt;0),"ERRO: % BC &gt; 0, mas NÃO permitida ❌",
IF(AND(K1937="SIM",V1937=0),"ATENÇÃO: BC permitida, mas % = 0 🔎",
"Base de cálculo aplicada corretamente ✅")))</f>
        <v/>
      </c>
      <c r="P1937" s="5" t="str">
        <f>IF(D1937="","",
IF(AND(Q1937&lt;&gt;"SIM",U1937&gt;0),"ERRO: % alíquota &gt; 0, mas NÃO permitida ❌",
IF(AND(Q1937="SIM",U1937=0),"ATENÇÃO: alíquota permitida, mas % = 0 🔎",
"Alíquota aplicada corretamente ✅")))</f>
        <v/>
      </c>
      <c r="Q1937" s="5" t="str">
        <f>IF(E1937="","",IFERROR(VLOOKUP(E1937,REGRAS_CST!$A$2:$D$200,4,FALSE),""))</f>
        <v/>
      </c>
      <c r="R1937" s="9"/>
      <c r="S1937" s="7">
        <f>IF($H1937="","",$H1937*(1-$U1937))</f>
        <v>8.9999999999999993E-3</v>
      </c>
      <c r="T1937" s="7">
        <f>IF($I1937="","",$I1937*(1-$U1937))</f>
        <v>1E-3</v>
      </c>
      <c r="U1937" s="7">
        <f>IFERROR(INDEX(BASE_CCLASSTRIB!$E:$E, MATCH(TEXT($D1937,"000000"), BASE_CCLASSTRIB!$A:$A, 0))/100, 0)</f>
        <v>0</v>
      </c>
      <c r="V1937" s="21">
        <f>IFERROR(INDEX(BASE_CCLASSTRIB!$F:$F, MATCH(TEXT($D1937,"000000"), BASE_CCLASSTRIB!$A:$A, 0))/100, 0)</f>
        <v>0</v>
      </c>
    </row>
    <row r="1938" spans="1:22" ht="15.75" customHeight="1" thickTop="1" thickBot="1">
      <c r="A1938" s="24"/>
      <c r="B1938" s="5"/>
      <c r="C1938" s="5"/>
      <c r="D1938" s="5"/>
      <c r="E1938" s="8" t="str">
        <f>IF(D1938="","",LEFT(D1938,3))</f>
        <v/>
      </c>
      <c r="F1938" s="5" t="str">
        <f>IF(E1938="","",IFERROR(VLOOKUP(E1938,REGRAS_CST!$A$2:$B$200,2,FALSE),""))</f>
        <v/>
      </c>
      <c r="G1938" s="25"/>
      <c r="H1938" s="7">
        <v>8.9999999999999993E-3</v>
      </c>
      <c r="I1938" s="7">
        <v>1E-3</v>
      </c>
      <c r="J1938" s="9">
        <v>0</v>
      </c>
      <c r="K1938" s="5" t="str">
        <f>IF(E1938="","",IFERROR(VLOOKUP(E1938,REGRAS_CST!$A$2:$C$200,3,FALSE),""))</f>
        <v/>
      </c>
      <c r="L1938" s="10" t="str">
        <f>IF($G1938="", "", $G1938*(1-$V1938))</f>
        <v/>
      </c>
      <c r="M1938" s="30" t="str">
        <f t="shared" si="60"/>
        <v/>
      </c>
      <c r="N1938" s="30" t="str">
        <f t="shared" si="61"/>
        <v/>
      </c>
      <c r="O1938" s="5" t="str">
        <f>IF(D1938="","",
IF(AND(K1938&lt;&gt;"SIM",V1938&gt;0),"ERRO: % BC &gt; 0, mas NÃO permitida ❌",
IF(AND(K1938="SIM",V1938=0),"ATENÇÃO: BC permitida, mas % = 0 🔎",
"Base de cálculo aplicada corretamente ✅")))</f>
        <v/>
      </c>
      <c r="P1938" s="5" t="str">
        <f>IF(D1938="","",
IF(AND(Q1938&lt;&gt;"SIM",U1938&gt;0),"ERRO: % alíquota &gt; 0, mas NÃO permitida ❌",
IF(AND(Q1938="SIM",U1938=0),"ATENÇÃO: alíquota permitida, mas % = 0 🔎",
"Alíquota aplicada corretamente ✅")))</f>
        <v/>
      </c>
      <c r="Q1938" s="5" t="str">
        <f>IF(E1938="","",IFERROR(VLOOKUP(E1938,REGRAS_CST!$A$2:$D$200,4,FALSE),""))</f>
        <v/>
      </c>
      <c r="R1938" s="9"/>
      <c r="S1938" s="7">
        <f>IF($H1938="","",$H1938*(1-$U1938))</f>
        <v>8.9999999999999993E-3</v>
      </c>
      <c r="T1938" s="7">
        <f>IF($I1938="","",$I1938*(1-$U1938))</f>
        <v>1E-3</v>
      </c>
      <c r="U1938" s="7">
        <f>IFERROR(INDEX(BASE_CCLASSTRIB!$E:$E, MATCH(TEXT($D1938,"000000"), BASE_CCLASSTRIB!$A:$A, 0))/100, 0)</f>
        <v>0</v>
      </c>
      <c r="V1938" s="21">
        <f>IFERROR(INDEX(BASE_CCLASSTRIB!$F:$F, MATCH(TEXT($D1938,"000000"), BASE_CCLASSTRIB!$A:$A, 0))/100, 0)</f>
        <v>0</v>
      </c>
    </row>
    <row r="1939" spans="1:22" ht="15.75" customHeight="1" thickTop="1" thickBot="1">
      <c r="A1939" s="24"/>
      <c r="B1939" s="5"/>
      <c r="C1939" s="5"/>
      <c r="D1939" s="5"/>
      <c r="E1939" s="8" t="str">
        <f>IF(D1939="","",LEFT(D1939,3))</f>
        <v/>
      </c>
      <c r="F1939" s="5" t="str">
        <f>IF(E1939="","",IFERROR(VLOOKUP(E1939,REGRAS_CST!$A$2:$B$200,2,FALSE),""))</f>
        <v/>
      </c>
      <c r="G1939" s="25"/>
      <c r="H1939" s="7">
        <v>8.9999999999999993E-3</v>
      </c>
      <c r="I1939" s="7">
        <v>1E-3</v>
      </c>
      <c r="J1939" s="9">
        <v>0</v>
      </c>
      <c r="K1939" s="5" t="str">
        <f>IF(E1939="","",IFERROR(VLOOKUP(E1939,REGRAS_CST!$A$2:$C$200,3,FALSE),""))</f>
        <v/>
      </c>
      <c r="L1939" s="10" t="str">
        <f>IF($G1939="", "", $G1939*(1-$V1939))</f>
        <v/>
      </c>
      <c r="M1939" s="30" t="str">
        <f t="shared" si="60"/>
        <v/>
      </c>
      <c r="N1939" s="30" t="str">
        <f t="shared" si="61"/>
        <v/>
      </c>
      <c r="O1939" s="5" t="str">
        <f>IF(D1939="","",
IF(AND(K1939&lt;&gt;"SIM",V1939&gt;0),"ERRO: % BC &gt; 0, mas NÃO permitida ❌",
IF(AND(K1939="SIM",V1939=0),"ATENÇÃO: BC permitida, mas % = 0 🔎",
"Base de cálculo aplicada corretamente ✅")))</f>
        <v/>
      </c>
      <c r="P1939" s="5" t="str">
        <f>IF(D1939="","",
IF(AND(Q1939&lt;&gt;"SIM",U1939&gt;0),"ERRO: % alíquota &gt; 0, mas NÃO permitida ❌",
IF(AND(Q1939="SIM",U1939=0),"ATENÇÃO: alíquota permitida, mas % = 0 🔎",
"Alíquota aplicada corretamente ✅")))</f>
        <v/>
      </c>
      <c r="Q1939" s="5" t="str">
        <f>IF(E1939="","",IFERROR(VLOOKUP(E1939,REGRAS_CST!$A$2:$D$200,4,FALSE),""))</f>
        <v/>
      </c>
      <c r="R1939" s="9"/>
      <c r="S1939" s="7">
        <f>IF($H1939="","",$H1939*(1-$U1939))</f>
        <v>8.9999999999999993E-3</v>
      </c>
      <c r="T1939" s="7">
        <f>IF($I1939="","",$I1939*(1-$U1939))</f>
        <v>1E-3</v>
      </c>
      <c r="U1939" s="7">
        <f>IFERROR(INDEX(BASE_CCLASSTRIB!$E:$E, MATCH(TEXT($D1939,"000000"), BASE_CCLASSTRIB!$A:$A, 0))/100, 0)</f>
        <v>0</v>
      </c>
      <c r="V1939" s="21">
        <f>IFERROR(INDEX(BASE_CCLASSTRIB!$F:$F, MATCH(TEXT($D1939,"000000"), BASE_CCLASSTRIB!$A:$A, 0))/100, 0)</f>
        <v>0</v>
      </c>
    </row>
    <row r="1940" spans="1:22" ht="15.75" customHeight="1" thickTop="1" thickBot="1">
      <c r="A1940" s="24"/>
      <c r="B1940" s="5"/>
      <c r="C1940" s="5"/>
      <c r="D1940" s="5"/>
      <c r="E1940" s="8" t="str">
        <f>IF(D1940="","",LEFT(D1940,3))</f>
        <v/>
      </c>
      <c r="F1940" s="5" t="str">
        <f>IF(E1940="","",IFERROR(VLOOKUP(E1940,REGRAS_CST!$A$2:$B$200,2,FALSE),""))</f>
        <v/>
      </c>
      <c r="G1940" s="25"/>
      <c r="H1940" s="7">
        <v>8.9999999999999993E-3</v>
      </c>
      <c r="I1940" s="7">
        <v>1E-3</v>
      </c>
      <c r="J1940" s="9">
        <v>0</v>
      </c>
      <c r="K1940" s="5" t="str">
        <f>IF(E1940="","",IFERROR(VLOOKUP(E1940,REGRAS_CST!$A$2:$C$200,3,FALSE),""))</f>
        <v/>
      </c>
      <c r="L1940" s="10" t="str">
        <f>IF($G1940="", "", $G1940*(1-$V1940))</f>
        <v/>
      </c>
      <c r="M1940" s="30" t="str">
        <f t="shared" si="60"/>
        <v/>
      </c>
      <c r="N1940" s="30" t="str">
        <f t="shared" si="61"/>
        <v/>
      </c>
      <c r="O1940" s="5" t="str">
        <f>IF(D1940="","",
IF(AND(K1940&lt;&gt;"SIM",V1940&gt;0),"ERRO: % BC &gt; 0, mas NÃO permitida ❌",
IF(AND(K1940="SIM",V1940=0),"ATENÇÃO: BC permitida, mas % = 0 🔎",
"Base de cálculo aplicada corretamente ✅")))</f>
        <v/>
      </c>
      <c r="P1940" s="5" t="str">
        <f>IF(D1940="","",
IF(AND(Q1940&lt;&gt;"SIM",U1940&gt;0),"ERRO: % alíquota &gt; 0, mas NÃO permitida ❌",
IF(AND(Q1940="SIM",U1940=0),"ATENÇÃO: alíquota permitida, mas % = 0 🔎",
"Alíquota aplicada corretamente ✅")))</f>
        <v/>
      </c>
      <c r="Q1940" s="5" t="str">
        <f>IF(E1940="","",IFERROR(VLOOKUP(E1940,REGRAS_CST!$A$2:$D$200,4,FALSE),""))</f>
        <v/>
      </c>
      <c r="R1940" s="9"/>
      <c r="S1940" s="7">
        <f>IF($H1940="","",$H1940*(1-$U1940))</f>
        <v>8.9999999999999993E-3</v>
      </c>
      <c r="T1940" s="7">
        <f>IF($I1940="","",$I1940*(1-$U1940))</f>
        <v>1E-3</v>
      </c>
      <c r="U1940" s="7">
        <f>IFERROR(INDEX(BASE_CCLASSTRIB!$E:$E, MATCH(TEXT($D1940,"000000"), BASE_CCLASSTRIB!$A:$A, 0))/100, 0)</f>
        <v>0</v>
      </c>
      <c r="V1940" s="21">
        <f>IFERROR(INDEX(BASE_CCLASSTRIB!$F:$F, MATCH(TEXT($D1940,"000000"), BASE_CCLASSTRIB!$A:$A, 0))/100, 0)</f>
        <v>0</v>
      </c>
    </row>
    <row r="1941" spans="1:22" ht="15.75" customHeight="1" thickTop="1" thickBot="1">
      <c r="A1941" s="24"/>
      <c r="B1941" s="5"/>
      <c r="C1941" s="5"/>
      <c r="D1941" s="5"/>
      <c r="E1941" s="8" t="str">
        <f>IF(D1941="","",LEFT(D1941,3))</f>
        <v/>
      </c>
      <c r="F1941" s="5" t="str">
        <f>IF(E1941="","",IFERROR(VLOOKUP(E1941,REGRAS_CST!$A$2:$B$200,2,FALSE),""))</f>
        <v/>
      </c>
      <c r="G1941" s="25"/>
      <c r="H1941" s="7">
        <v>8.9999999999999993E-3</v>
      </c>
      <c r="I1941" s="7">
        <v>1E-3</v>
      </c>
      <c r="J1941" s="9">
        <v>0</v>
      </c>
      <c r="K1941" s="5" t="str">
        <f>IF(E1941="","",IFERROR(VLOOKUP(E1941,REGRAS_CST!$A$2:$C$200,3,FALSE),""))</f>
        <v/>
      </c>
      <c r="L1941" s="10" t="str">
        <f>IF($G1941="", "", $G1941*(1-$V1941))</f>
        <v/>
      </c>
      <c r="M1941" s="30" t="str">
        <f t="shared" si="60"/>
        <v/>
      </c>
      <c r="N1941" s="30" t="str">
        <f t="shared" si="61"/>
        <v/>
      </c>
      <c r="O1941" s="5" t="str">
        <f>IF(D1941="","",
IF(AND(K1941&lt;&gt;"SIM",V1941&gt;0),"ERRO: % BC &gt; 0, mas NÃO permitida ❌",
IF(AND(K1941="SIM",V1941=0),"ATENÇÃO: BC permitida, mas % = 0 🔎",
"Base de cálculo aplicada corretamente ✅")))</f>
        <v/>
      </c>
      <c r="P1941" s="5" t="str">
        <f>IF(D1941="","",
IF(AND(Q1941&lt;&gt;"SIM",U1941&gt;0),"ERRO: % alíquota &gt; 0, mas NÃO permitida ❌",
IF(AND(Q1941="SIM",U1941=0),"ATENÇÃO: alíquota permitida, mas % = 0 🔎",
"Alíquota aplicada corretamente ✅")))</f>
        <v/>
      </c>
      <c r="Q1941" s="5" t="str">
        <f>IF(E1941="","",IFERROR(VLOOKUP(E1941,REGRAS_CST!$A$2:$D$200,4,FALSE),""))</f>
        <v/>
      </c>
      <c r="R1941" s="9"/>
      <c r="S1941" s="7">
        <f>IF($H1941="","",$H1941*(1-$U1941))</f>
        <v>8.9999999999999993E-3</v>
      </c>
      <c r="T1941" s="7">
        <f>IF($I1941="","",$I1941*(1-$U1941))</f>
        <v>1E-3</v>
      </c>
      <c r="U1941" s="7">
        <f>IFERROR(INDEX(BASE_CCLASSTRIB!$E:$E, MATCH(TEXT($D1941,"000000"), BASE_CCLASSTRIB!$A:$A, 0))/100, 0)</f>
        <v>0</v>
      </c>
      <c r="V1941" s="21">
        <f>IFERROR(INDEX(BASE_CCLASSTRIB!$F:$F, MATCH(TEXT($D1941,"000000"), BASE_CCLASSTRIB!$A:$A, 0))/100, 0)</f>
        <v>0</v>
      </c>
    </row>
    <row r="1942" spans="1:22" ht="15.75" customHeight="1" thickTop="1" thickBot="1">
      <c r="A1942" s="24"/>
      <c r="B1942" s="5"/>
      <c r="C1942" s="5"/>
      <c r="D1942" s="5"/>
      <c r="E1942" s="8" t="str">
        <f>IF(D1942="","",LEFT(D1942,3))</f>
        <v/>
      </c>
      <c r="F1942" s="5" t="str">
        <f>IF(E1942="","",IFERROR(VLOOKUP(E1942,REGRAS_CST!$A$2:$B$200,2,FALSE),""))</f>
        <v/>
      </c>
      <c r="G1942" s="25"/>
      <c r="H1942" s="7">
        <v>8.9999999999999993E-3</v>
      </c>
      <c r="I1942" s="7">
        <v>1E-3</v>
      </c>
      <c r="J1942" s="9">
        <v>0</v>
      </c>
      <c r="K1942" s="5" t="str">
        <f>IF(E1942="","",IFERROR(VLOOKUP(E1942,REGRAS_CST!$A$2:$C$200,3,FALSE),""))</f>
        <v/>
      </c>
      <c r="L1942" s="10" t="str">
        <f>IF($G1942="", "", $G1942*(1-$V1942))</f>
        <v/>
      </c>
      <c r="M1942" s="30" t="str">
        <f t="shared" si="60"/>
        <v/>
      </c>
      <c r="N1942" s="30" t="str">
        <f t="shared" si="61"/>
        <v/>
      </c>
      <c r="O1942" s="5" t="str">
        <f>IF(D1942="","",
IF(AND(K1942&lt;&gt;"SIM",V1942&gt;0),"ERRO: % BC &gt; 0, mas NÃO permitida ❌",
IF(AND(K1942="SIM",V1942=0),"ATENÇÃO: BC permitida, mas % = 0 🔎",
"Base de cálculo aplicada corretamente ✅")))</f>
        <v/>
      </c>
      <c r="P1942" s="5" t="str">
        <f>IF(D1942="","",
IF(AND(Q1942&lt;&gt;"SIM",U1942&gt;0),"ERRO: % alíquota &gt; 0, mas NÃO permitida ❌",
IF(AND(Q1942="SIM",U1942=0),"ATENÇÃO: alíquota permitida, mas % = 0 🔎",
"Alíquota aplicada corretamente ✅")))</f>
        <v/>
      </c>
      <c r="Q1942" s="5" t="str">
        <f>IF(E1942="","",IFERROR(VLOOKUP(E1942,REGRAS_CST!$A$2:$D$200,4,FALSE),""))</f>
        <v/>
      </c>
      <c r="R1942" s="9"/>
      <c r="S1942" s="7">
        <f>IF($H1942="","",$H1942*(1-$U1942))</f>
        <v>8.9999999999999993E-3</v>
      </c>
      <c r="T1942" s="7">
        <f>IF($I1942="","",$I1942*(1-$U1942))</f>
        <v>1E-3</v>
      </c>
      <c r="U1942" s="7">
        <f>IFERROR(INDEX(BASE_CCLASSTRIB!$E:$E, MATCH(TEXT($D1942,"000000"), BASE_CCLASSTRIB!$A:$A, 0))/100, 0)</f>
        <v>0</v>
      </c>
      <c r="V1942" s="21">
        <f>IFERROR(INDEX(BASE_CCLASSTRIB!$F:$F, MATCH(TEXT($D1942,"000000"), BASE_CCLASSTRIB!$A:$A, 0))/100, 0)</f>
        <v>0</v>
      </c>
    </row>
    <row r="1943" spans="1:22" ht="15.75" customHeight="1" thickTop="1" thickBot="1">
      <c r="A1943" s="24"/>
      <c r="B1943" s="5"/>
      <c r="C1943" s="5"/>
      <c r="D1943" s="5"/>
      <c r="E1943" s="8" t="str">
        <f>IF(D1943="","",LEFT(D1943,3))</f>
        <v/>
      </c>
      <c r="F1943" s="5" t="str">
        <f>IF(E1943="","",IFERROR(VLOOKUP(E1943,REGRAS_CST!$A$2:$B$200,2,FALSE),""))</f>
        <v/>
      </c>
      <c r="G1943" s="25"/>
      <c r="H1943" s="7">
        <v>8.9999999999999993E-3</v>
      </c>
      <c r="I1943" s="7">
        <v>1E-3</v>
      </c>
      <c r="J1943" s="9">
        <v>0</v>
      </c>
      <c r="K1943" s="5" t="str">
        <f>IF(E1943="","",IFERROR(VLOOKUP(E1943,REGRAS_CST!$A$2:$C$200,3,FALSE),""))</f>
        <v/>
      </c>
      <c r="L1943" s="10" t="str">
        <f>IF($G1943="", "", $G1943*(1-$V1943))</f>
        <v/>
      </c>
      <c r="M1943" s="30" t="str">
        <f t="shared" si="60"/>
        <v/>
      </c>
      <c r="N1943" s="30" t="str">
        <f t="shared" si="61"/>
        <v/>
      </c>
      <c r="O1943" s="5" t="str">
        <f>IF(D1943="","",
IF(AND(K1943&lt;&gt;"SIM",V1943&gt;0),"ERRO: % BC &gt; 0, mas NÃO permitida ❌",
IF(AND(K1943="SIM",V1943=0),"ATENÇÃO: BC permitida, mas % = 0 🔎",
"Base de cálculo aplicada corretamente ✅")))</f>
        <v/>
      </c>
      <c r="P1943" s="5" t="str">
        <f>IF(D1943="","",
IF(AND(Q1943&lt;&gt;"SIM",U1943&gt;0),"ERRO: % alíquota &gt; 0, mas NÃO permitida ❌",
IF(AND(Q1943="SIM",U1943=0),"ATENÇÃO: alíquota permitida, mas % = 0 🔎",
"Alíquota aplicada corretamente ✅")))</f>
        <v/>
      </c>
      <c r="Q1943" s="5" t="str">
        <f>IF(E1943="","",IFERROR(VLOOKUP(E1943,REGRAS_CST!$A$2:$D$200,4,FALSE),""))</f>
        <v/>
      </c>
      <c r="R1943" s="9"/>
      <c r="S1943" s="7">
        <f>IF($H1943="","",$H1943*(1-$U1943))</f>
        <v>8.9999999999999993E-3</v>
      </c>
      <c r="T1943" s="7">
        <f>IF($I1943="","",$I1943*(1-$U1943))</f>
        <v>1E-3</v>
      </c>
      <c r="U1943" s="7">
        <f>IFERROR(INDEX(BASE_CCLASSTRIB!$E:$E, MATCH(TEXT($D1943,"000000"), BASE_CCLASSTRIB!$A:$A, 0))/100, 0)</f>
        <v>0</v>
      </c>
      <c r="V1943" s="21">
        <f>IFERROR(INDEX(BASE_CCLASSTRIB!$F:$F, MATCH(TEXT($D1943,"000000"), BASE_CCLASSTRIB!$A:$A, 0))/100, 0)</f>
        <v>0</v>
      </c>
    </row>
    <row r="1944" spans="1:22" ht="15.75" customHeight="1" thickTop="1" thickBot="1">
      <c r="A1944" s="24"/>
      <c r="B1944" s="5"/>
      <c r="C1944" s="5"/>
      <c r="D1944" s="5"/>
      <c r="E1944" s="8" t="str">
        <f>IF(D1944="","",LEFT(D1944,3))</f>
        <v/>
      </c>
      <c r="F1944" s="5" t="str">
        <f>IF(E1944="","",IFERROR(VLOOKUP(E1944,REGRAS_CST!$A$2:$B$200,2,FALSE),""))</f>
        <v/>
      </c>
      <c r="G1944" s="25"/>
      <c r="H1944" s="7">
        <v>8.9999999999999993E-3</v>
      </c>
      <c r="I1944" s="7">
        <v>1E-3</v>
      </c>
      <c r="J1944" s="9">
        <v>0</v>
      </c>
      <c r="K1944" s="5" t="str">
        <f>IF(E1944="","",IFERROR(VLOOKUP(E1944,REGRAS_CST!$A$2:$C$200,3,FALSE),""))</f>
        <v/>
      </c>
      <c r="L1944" s="10" t="str">
        <f>IF($G1944="", "", $G1944*(1-$V1944))</f>
        <v/>
      </c>
      <c r="M1944" s="30" t="str">
        <f t="shared" si="60"/>
        <v/>
      </c>
      <c r="N1944" s="30" t="str">
        <f t="shared" si="61"/>
        <v/>
      </c>
      <c r="O1944" s="5" t="str">
        <f>IF(D1944="","",
IF(AND(K1944&lt;&gt;"SIM",V1944&gt;0),"ERRO: % BC &gt; 0, mas NÃO permitida ❌",
IF(AND(K1944="SIM",V1944=0),"ATENÇÃO: BC permitida, mas % = 0 🔎",
"Base de cálculo aplicada corretamente ✅")))</f>
        <v/>
      </c>
      <c r="P1944" s="5" t="str">
        <f>IF(D1944="","",
IF(AND(Q1944&lt;&gt;"SIM",U1944&gt;0),"ERRO: % alíquota &gt; 0, mas NÃO permitida ❌",
IF(AND(Q1944="SIM",U1944=0),"ATENÇÃO: alíquota permitida, mas % = 0 🔎",
"Alíquota aplicada corretamente ✅")))</f>
        <v/>
      </c>
      <c r="Q1944" s="5" t="str">
        <f>IF(E1944="","",IFERROR(VLOOKUP(E1944,REGRAS_CST!$A$2:$D$200,4,FALSE),""))</f>
        <v/>
      </c>
      <c r="R1944" s="9"/>
      <c r="S1944" s="7">
        <f>IF($H1944="","",$H1944*(1-$U1944))</f>
        <v>8.9999999999999993E-3</v>
      </c>
      <c r="T1944" s="7">
        <f>IF($I1944="","",$I1944*(1-$U1944))</f>
        <v>1E-3</v>
      </c>
      <c r="U1944" s="7">
        <f>IFERROR(INDEX(BASE_CCLASSTRIB!$E:$E, MATCH(TEXT($D1944,"000000"), BASE_CCLASSTRIB!$A:$A, 0))/100, 0)</f>
        <v>0</v>
      </c>
      <c r="V1944" s="21">
        <f>IFERROR(INDEX(BASE_CCLASSTRIB!$F:$F, MATCH(TEXT($D1944,"000000"), BASE_CCLASSTRIB!$A:$A, 0))/100, 0)</f>
        <v>0</v>
      </c>
    </row>
    <row r="1945" spans="1:22" ht="15.75" customHeight="1" thickTop="1" thickBot="1">
      <c r="A1945" s="24"/>
      <c r="B1945" s="5"/>
      <c r="C1945" s="5"/>
      <c r="D1945" s="5"/>
      <c r="E1945" s="8" t="str">
        <f>IF(D1945="","",LEFT(D1945,3))</f>
        <v/>
      </c>
      <c r="F1945" s="5" t="str">
        <f>IF(E1945="","",IFERROR(VLOOKUP(E1945,REGRAS_CST!$A$2:$B$200,2,FALSE),""))</f>
        <v/>
      </c>
      <c r="G1945" s="25"/>
      <c r="H1945" s="7">
        <v>8.9999999999999993E-3</v>
      </c>
      <c r="I1945" s="7">
        <v>1E-3</v>
      </c>
      <c r="J1945" s="9">
        <v>0</v>
      </c>
      <c r="K1945" s="5" t="str">
        <f>IF(E1945="","",IFERROR(VLOOKUP(E1945,REGRAS_CST!$A$2:$C$200,3,FALSE),""))</f>
        <v/>
      </c>
      <c r="L1945" s="10" t="str">
        <f>IF($G1945="", "", $G1945*(1-$V1945))</f>
        <v/>
      </c>
      <c r="M1945" s="30" t="str">
        <f t="shared" si="60"/>
        <v/>
      </c>
      <c r="N1945" s="30" t="str">
        <f t="shared" si="61"/>
        <v/>
      </c>
      <c r="O1945" s="5" t="str">
        <f>IF(D1945="","",
IF(AND(K1945&lt;&gt;"SIM",V1945&gt;0),"ERRO: % BC &gt; 0, mas NÃO permitida ❌",
IF(AND(K1945="SIM",V1945=0),"ATENÇÃO: BC permitida, mas % = 0 🔎",
"Base de cálculo aplicada corretamente ✅")))</f>
        <v/>
      </c>
      <c r="P1945" s="5" t="str">
        <f>IF(D1945="","",
IF(AND(Q1945&lt;&gt;"SIM",U1945&gt;0),"ERRO: % alíquota &gt; 0, mas NÃO permitida ❌",
IF(AND(Q1945="SIM",U1945=0),"ATENÇÃO: alíquota permitida, mas % = 0 🔎",
"Alíquota aplicada corretamente ✅")))</f>
        <v/>
      </c>
      <c r="Q1945" s="5" t="str">
        <f>IF(E1945="","",IFERROR(VLOOKUP(E1945,REGRAS_CST!$A$2:$D$200,4,FALSE),""))</f>
        <v/>
      </c>
      <c r="R1945" s="9"/>
      <c r="S1945" s="7">
        <f>IF($H1945="","",$H1945*(1-$U1945))</f>
        <v>8.9999999999999993E-3</v>
      </c>
      <c r="T1945" s="7">
        <f>IF($I1945="","",$I1945*(1-$U1945))</f>
        <v>1E-3</v>
      </c>
      <c r="U1945" s="7">
        <f>IFERROR(INDEX(BASE_CCLASSTRIB!$E:$E, MATCH(TEXT($D1945,"000000"), BASE_CCLASSTRIB!$A:$A, 0))/100, 0)</f>
        <v>0</v>
      </c>
      <c r="V1945" s="21">
        <f>IFERROR(INDEX(BASE_CCLASSTRIB!$F:$F, MATCH(TEXT($D1945,"000000"), BASE_CCLASSTRIB!$A:$A, 0))/100, 0)</f>
        <v>0</v>
      </c>
    </row>
    <row r="1946" spans="1:22" ht="15.75" customHeight="1" thickTop="1" thickBot="1">
      <c r="A1946" s="24"/>
      <c r="B1946" s="5"/>
      <c r="C1946" s="5"/>
      <c r="D1946" s="5"/>
      <c r="E1946" s="8" t="str">
        <f>IF(D1946="","",LEFT(D1946,3))</f>
        <v/>
      </c>
      <c r="F1946" s="5" t="str">
        <f>IF(E1946="","",IFERROR(VLOOKUP(E1946,REGRAS_CST!$A$2:$B$200,2,FALSE),""))</f>
        <v/>
      </c>
      <c r="G1946" s="25"/>
      <c r="H1946" s="7">
        <v>8.9999999999999993E-3</v>
      </c>
      <c r="I1946" s="7">
        <v>1E-3</v>
      </c>
      <c r="J1946" s="9">
        <v>0</v>
      </c>
      <c r="K1946" s="5" t="str">
        <f>IF(E1946="","",IFERROR(VLOOKUP(E1946,REGRAS_CST!$A$2:$C$200,3,FALSE),""))</f>
        <v/>
      </c>
      <c r="L1946" s="10" t="str">
        <f>IF($G1946="", "", $G1946*(1-$V1946))</f>
        <v/>
      </c>
      <c r="M1946" s="30" t="str">
        <f t="shared" si="60"/>
        <v/>
      </c>
      <c r="N1946" s="30" t="str">
        <f t="shared" si="61"/>
        <v/>
      </c>
      <c r="O1946" s="5" t="str">
        <f>IF(D1946="","",
IF(AND(K1946&lt;&gt;"SIM",V1946&gt;0),"ERRO: % BC &gt; 0, mas NÃO permitida ❌",
IF(AND(K1946="SIM",V1946=0),"ATENÇÃO: BC permitida, mas % = 0 🔎",
"Base de cálculo aplicada corretamente ✅")))</f>
        <v/>
      </c>
      <c r="P1946" s="5" t="str">
        <f>IF(D1946="","",
IF(AND(Q1946&lt;&gt;"SIM",U1946&gt;0),"ERRO: % alíquota &gt; 0, mas NÃO permitida ❌",
IF(AND(Q1946="SIM",U1946=0),"ATENÇÃO: alíquota permitida, mas % = 0 🔎",
"Alíquota aplicada corretamente ✅")))</f>
        <v/>
      </c>
      <c r="Q1946" s="5" t="str">
        <f>IF(E1946="","",IFERROR(VLOOKUP(E1946,REGRAS_CST!$A$2:$D$200,4,FALSE),""))</f>
        <v/>
      </c>
      <c r="R1946" s="9"/>
      <c r="S1946" s="7">
        <f>IF($H1946="","",$H1946*(1-$U1946))</f>
        <v>8.9999999999999993E-3</v>
      </c>
      <c r="T1946" s="7">
        <f>IF($I1946="","",$I1946*(1-$U1946))</f>
        <v>1E-3</v>
      </c>
      <c r="U1946" s="7">
        <f>IFERROR(INDEX(BASE_CCLASSTRIB!$E:$E, MATCH(TEXT($D1946,"000000"), BASE_CCLASSTRIB!$A:$A, 0))/100, 0)</f>
        <v>0</v>
      </c>
      <c r="V1946" s="21">
        <f>IFERROR(INDEX(BASE_CCLASSTRIB!$F:$F, MATCH(TEXT($D1946,"000000"), BASE_CCLASSTRIB!$A:$A, 0))/100, 0)</f>
        <v>0</v>
      </c>
    </row>
    <row r="1947" spans="1:22" ht="15.75" customHeight="1" thickTop="1" thickBot="1">
      <c r="A1947" s="24"/>
      <c r="B1947" s="5"/>
      <c r="C1947" s="5"/>
      <c r="D1947" s="5"/>
      <c r="E1947" s="8" t="str">
        <f>IF(D1947="","",LEFT(D1947,3))</f>
        <v/>
      </c>
      <c r="F1947" s="5" t="str">
        <f>IF(E1947="","",IFERROR(VLOOKUP(E1947,REGRAS_CST!$A$2:$B$200,2,FALSE),""))</f>
        <v/>
      </c>
      <c r="G1947" s="25"/>
      <c r="H1947" s="7">
        <v>8.9999999999999993E-3</v>
      </c>
      <c r="I1947" s="7">
        <v>1E-3</v>
      </c>
      <c r="J1947" s="9">
        <v>0</v>
      </c>
      <c r="K1947" s="5" t="str">
        <f>IF(E1947="","",IFERROR(VLOOKUP(E1947,REGRAS_CST!$A$2:$C$200,3,FALSE),""))</f>
        <v/>
      </c>
      <c r="L1947" s="10" t="str">
        <f>IF($G1947="", "", $G1947*(1-$V1947))</f>
        <v/>
      </c>
      <c r="M1947" s="30" t="str">
        <f t="shared" si="60"/>
        <v/>
      </c>
      <c r="N1947" s="30" t="str">
        <f t="shared" si="61"/>
        <v/>
      </c>
      <c r="O1947" s="5" t="str">
        <f>IF(D1947="","",
IF(AND(K1947&lt;&gt;"SIM",V1947&gt;0),"ERRO: % BC &gt; 0, mas NÃO permitida ❌",
IF(AND(K1947="SIM",V1947=0),"ATENÇÃO: BC permitida, mas % = 0 🔎",
"Base de cálculo aplicada corretamente ✅")))</f>
        <v/>
      </c>
      <c r="P1947" s="5" t="str">
        <f>IF(D1947="","",
IF(AND(Q1947&lt;&gt;"SIM",U1947&gt;0),"ERRO: % alíquota &gt; 0, mas NÃO permitida ❌",
IF(AND(Q1947="SIM",U1947=0),"ATENÇÃO: alíquota permitida, mas % = 0 🔎",
"Alíquota aplicada corretamente ✅")))</f>
        <v/>
      </c>
      <c r="Q1947" s="5" t="str">
        <f>IF(E1947="","",IFERROR(VLOOKUP(E1947,REGRAS_CST!$A$2:$D$200,4,FALSE),""))</f>
        <v/>
      </c>
      <c r="R1947" s="9"/>
      <c r="S1947" s="7">
        <f>IF($H1947="","",$H1947*(1-$U1947))</f>
        <v>8.9999999999999993E-3</v>
      </c>
      <c r="T1947" s="7">
        <f>IF($I1947="","",$I1947*(1-$U1947))</f>
        <v>1E-3</v>
      </c>
      <c r="U1947" s="7">
        <f>IFERROR(INDEX(BASE_CCLASSTRIB!$E:$E, MATCH(TEXT($D1947,"000000"), BASE_CCLASSTRIB!$A:$A, 0))/100, 0)</f>
        <v>0</v>
      </c>
      <c r="V1947" s="21">
        <f>IFERROR(INDEX(BASE_CCLASSTRIB!$F:$F, MATCH(TEXT($D1947,"000000"), BASE_CCLASSTRIB!$A:$A, 0))/100, 0)</f>
        <v>0</v>
      </c>
    </row>
    <row r="1948" spans="1:22" ht="15.75" customHeight="1" thickTop="1" thickBot="1">
      <c r="A1948" s="24"/>
      <c r="B1948" s="5"/>
      <c r="C1948" s="5"/>
      <c r="D1948" s="5"/>
      <c r="E1948" s="8" t="str">
        <f>IF(D1948="","",LEFT(D1948,3))</f>
        <v/>
      </c>
      <c r="F1948" s="5" t="str">
        <f>IF(E1948="","",IFERROR(VLOOKUP(E1948,REGRAS_CST!$A$2:$B$200,2,FALSE),""))</f>
        <v/>
      </c>
      <c r="G1948" s="25"/>
      <c r="H1948" s="7">
        <v>8.9999999999999993E-3</v>
      </c>
      <c r="I1948" s="7">
        <v>1E-3</v>
      </c>
      <c r="J1948" s="9">
        <v>0</v>
      </c>
      <c r="K1948" s="5" t="str">
        <f>IF(E1948="","",IFERROR(VLOOKUP(E1948,REGRAS_CST!$A$2:$C$200,3,FALSE),""))</f>
        <v/>
      </c>
      <c r="L1948" s="10" t="str">
        <f>IF($G1948="", "", $G1948*(1-$V1948))</f>
        <v/>
      </c>
      <c r="M1948" s="30" t="str">
        <f t="shared" si="60"/>
        <v/>
      </c>
      <c r="N1948" s="30" t="str">
        <f t="shared" si="61"/>
        <v/>
      </c>
      <c r="O1948" s="5" t="str">
        <f>IF(D1948="","",
IF(AND(K1948&lt;&gt;"SIM",V1948&gt;0),"ERRO: % BC &gt; 0, mas NÃO permitida ❌",
IF(AND(K1948="SIM",V1948=0),"ATENÇÃO: BC permitida, mas % = 0 🔎",
"Base de cálculo aplicada corretamente ✅")))</f>
        <v/>
      </c>
      <c r="P1948" s="5" t="str">
        <f>IF(D1948="","",
IF(AND(Q1948&lt;&gt;"SIM",U1948&gt;0),"ERRO: % alíquota &gt; 0, mas NÃO permitida ❌",
IF(AND(Q1948="SIM",U1948=0),"ATENÇÃO: alíquota permitida, mas % = 0 🔎",
"Alíquota aplicada corretamente ✅")))</f>
        <v/>
      </c>
      <c r="Q1948" s="5" t="str">
        <f>IF(E1948="","",IFERROR(VLOOKUP(E1948,REGRAS_CST!$A$2:$D$200,4,FALSE),""))</f>
        <v/>
      </c>
      <c r="R1948" s="9"/>
      <c r="S1948" s="7">
        <f>IF($H1948="","",$H1948*(1-$U1948))</f>
        <v>8.9999999999999993E-3</v>
      </c>
      <c r="T1948" s="7">
        <f>IF($I1948="","",$I1948*(1-$U1948))</f>
        <v>1E-3</v>
      </c>
      <c r="U1948" s="7">
        <f>IFERROR(INDEX(BASE_CCLASSTRIB!$E:$E, MATCH(TEXT($D1948,"000000"), BASE_CCLASSTRIB!$A:$A, 0))/100, 0)</f>
        <v>0</v>
      </c>
      <c r="V1948" s="21">
        <f>IFERROR(INDEX(BASE_CCLASSTRIB!$F:$F, MATCH(TEXT($D1948,"000000"), BASE_CCLASSTRIB!$A:$A, 0))/100, 0)</f>
        <v>0</v>
      </c>
    </row>
    <row r="1949" spans="1:22" ht="15.75" customHeight="1" thickTop="1" thickBot="1">
      <c r="A1949" s="24"/>
      <c r="B1949" s="5"/>
      <c r="C1949" s="5"/>
      <c r="D1949" s="5"/>
      <c r="E1949" s="8" t="str">
        <f>IF(D1949="","",LEFT(D1949,3))</f>
        <v/>
      </c>
      <c r="F1949" s="5" t="str">
        <f>IF(E1949="","",IFERROR(VLOOKUP(E1949,REGRAS_CST!$A$2:$B$200,2,FALSE),""))</f>
        <v/>
      </c>
      <c r="G1949" s="25"/>
      <c r="H1949" s="7">
        <v>8.9999999999999993E-3</v>
      </c>
      <c r="I1949" s="7">
        <v>1E-3</v>
      </c>
      <c r="J1949" s="9">
        <v>0</v>
      </c>
      <c r="K1949" s="5" t="str">
        <f>IF(E1949="","",IFERROR(VLOOKUP(E1949,REGRAS_CST!$A$2:$C$200,3,FALSE),""))</f>
        <v/>
      </c>
      <c r="L1949" s="10" t="str">
        <f>IF($G1949="", "", $G1949*(1-$V1949))</f>
        <v/>
      </c>
      <c r="M1949" s="30" t="str">
        <f t="shared" si="60"/>
        <v/>
      </c>
      <c r="N1949" s="30" t="str">
        <f t="shared" si="61"/>
        <v/>
      </c>
      <c r="O1949" s="5" t="str">
        <f>IF(D1949="","",
IF(AND(K1949&lt;&gt;"SIM",V1949&gt;0),"ERRO: % BC &gt; 0, mas NÃO permitida ❌",
IF(AND(K1949="SIM",V1949=0),"ATENÇÃO: BC permitida, mas % = 0 🔎",
"Base de cálculo aplicada corretamente ✅")))</f>
        <v/>
      </c>
      <c r="P1949" s="5" t="str">
        <f>IF(D1949="","",
IF(AND(Q1949&lt;&gt;"SIM",U1949&gt;0),"ERRO: % alíquota &gt; 0, mas NÃO permitida ❌",
IF(AND(Q1949="SIM",U1949=0),"ATENÇÃO: alíquota permitida, mas % = 0 🔎",
"Alíquota aplicada corretamente ✅")))</f>
        <v/>
      </c>
      <c r="Q1949" s="5" t="str">
        <f>IF(E1949="","",IFERROR(VLOOKUP(E1949,REGRAS_CST!$A$2:$D$200,4,FALSE),""))</f>
        <v/>
      </c>
      <c r="R1949" s="9"/>
      <c r="S1949" s="7">
        <f>IF($H1949="","",$H1949*(1-$U1949))</f>
        <v>8.9999999999999993E-3</v>
      </c>
      <c r="T1949" s="7">
        <f>IF($I1949="","",$I1949*(1-$U1949))</f>
        <v>1E-3</v>
      </c>
      <c r="U1949" s="7">
        <f>IFERROR(INDEX(BASE_CCLASSTRIB!$E:$E, MATCH(TEXT($D1949,"000000"), BASE_CCLASSTRIB!$A:$A, 0))/100, 0)</f>
        <v>0</v>
      </c>
      <c r="V1949" s="21">
        <f>IFERROR(INDEX(BASE_CCLASSTRIB!$F:$F, MATCH(TEXT($D1949,"000000"), BASE_CCLASSTRIB!$A:$A, 0))/100, 0)</f>
        <v>0</v>
      </c>
    </row>
    <row r="1950" spans="1:22" ht="15.75" customHeight="1" thickTop="1" thickBot="1">
      <c r="A1950" s="24"/>
      <c r="B1950" s="5"/>
      <c r="C1950" s="5"/>
      <c r="D1950" s="5"/>
      <c r="E1950" s="8" t="str">
        <f>IF(D1950="","",LEFT(D1950,3))</f>
        <v/>
      </c>
      <c r="F1950" s="5" t="str">
        <f>IF(E1950="","",IFERROR(VLOOKUP(E1950,REGRAS_CST!$A$2:$B$200,2,FALSE),""))</f>
        <v/>
      </c>
      <c r="G1950" s="25"/>
      <c r="H1950" s="7">
        <v>8.9999999999999993E-3</v>
      </c>
      <c r="I1950" s="7">
        <v>1E-3</v>
      </c>
      <c r="J1950" s="9">
        <v>0</v>
      </c>
      <c r="K1950" s="5" t="str">
        <f>IF(E1950="","",IFERROR(VLOOKUP(E1950,REGRAS_CST!$A$2:$C$200,3,FALSE),""))</f>
        <v/>
      </c>
      <c r="L1950" s="10" t="str">
        <f>IF($G1950="", "", $G1950*(1-$V1950))</f>
        <v/>
      </c>
      <c r="M1950" s="30" t="str">
        <f t="shared" si="60"/>
        <v/>
      </c>
      <c r="N1950" s="30" t="str">
        <f t="shared" si="61"/>
        <v/>
      </c>
      <c r="O1950" s="5" t="str">
        <f>IF(D1950="","",
IF(AND(K1950&lt;&gt;"SIM",V1950&gt;0),"ERRO: % BC &gt; 0, mas NÃO permitida ❌",
IF(AND(K1950="SIM",V1950=0),"ATENÇÃO: BC permitida, mas % = 0 🔎",
"Base de cálculo aplicada corretamente ✅")))</f>
        <v/>
      </c>
      <c r="P1950" s="5" t="str">
        <f>IF(D1950="","",
IF(AND(Q1950&lt;&gt;"SIM",U1950&gt;0),"ERRO: % alíquota &gt; 0, mas NÃO permitida ❌",
IF(AND(Q1950="SIM",U1950=0),"ATENÇÃO: alíquota permitida, mas % = 0 🔎",
"Alíquota aplicada corretamente ✅")))</f>
        <v/>
      </c>
      <c r="Q1950" s="5" t="str">
        <f>IF(E1950="","",IFERROR(VLOOKUP(E1950,REGRAS_CST!$A$2:$D$200,4,FALSE),""))</f>
        <v/>
      </c>
      <c r="R1950" s="9"/>
      <c r="S1950" s="7">
        <f>IF($H1950="","",$H1950*(1-$U1950))</f>
        <v>8.9999999999999993E-3</v>
      </c>
      <c r="T1950" s="7">
        <f>IF($I1950="","",$I1950*(1-$U1950))</f>
        <v>1E-3</v>
      </c>
      <c r="U1950" s="7">
        <f>IFERROR(INDEX(BASE_CCLASSTRIB!$E:$E, MATCH(TEXT($D1950,"000000"), BASE_CCLASSTRIB!$A:$A, 0))/100, 0)</f>
        <v>0</v>
      </c>
      <c r="V1950" s="21">
        <f>IFERROR(INDEX(BASE_CCLASSTRIB!$F:$F, MATCH(TEXT($D1950,"000000"), BASE_CCLASSTRIB!$A:$A, 0))/100, 0)</f>
        <v>0</v>
      </c>
    </row>
    <row r="1951" spans="1:22" ht="15.75" customHeight="1" thickTop="1" thickBot="1">
      <c r="A1951" s="24"/>
      <c r="B1951" s="5"/>
      <c r="C1951" s="5"/>
      <c r="D1951" s="5"/>
      <c r="E1951" s="8" t="str">
        <f>IF(D1951="","",LEFT(D1951,3))</f>
        <v/>
      </c>
      <c r="F1951" s="5" t="str">
        <f>IF(E1951="","",IFERROR(VLOOKUP(E1951,REGRAS_CST!$A$2:$B$200,2,FALSE),""))</f>
        <v/>
      </c>
      <c r="G1951" s="25"/>
      <c r="H1951" s="7">
        <v>8.9999999999999993E-3</v>
      </c>
      <c r="I1951" s="7">
        <v>1E-3</v>
      </c>
      <c r="J1951" s="9">
        <v>0</v>
      </c>
      <c r="K1951" s="5" t="str">
        <f>IF(E1951="","",IFERROR(VLOOKUP(E1951,REGRAS_CST!$A$2:$C$200,3,FALSE),""))</f>
        <v/>
      </c>
      <c r="L1951" s="10" t="str">
        <f>IF($G1951="", "", $G1951*(1-$V1951))</f>
        <v/>
      </c>
      <c r="M1951" s="30" t="str">
        <f t="shared" si="60"/>
        <v/>
      </c>
      <c r="N1951" s="30" t="str">
        <f t="shared" si="61"/>
        <v/>
      </c>
      <c r="O1951" s="5" t="str">
        <f>IF(D1951="","",
IF(AND(K1951&lt;&gt;"SIM",V1951&gt;0),"ERRO: % BC &gt; 0, mas NÃO permitida ❌",
IF(AND(K1951="SIM",V1951=0),"ATENÇÃO: BC permitida, mas % = 0 🔎",
"Base de cálculo aplicada corretamente ✅")))</f>
        <v/>
      </c>
      <c r="P1951" s="5" t="str">
        <f>IF(D1951="","",
IF(AND(Q1951&lt;&gt;"SIM",U1951&gt;0),"ERRO: % alíquota &gt; 0, mas NÃO permitida ❌",
IF(AND(Q1951="SIM",U1951=0),"ATENÇÃO: alíquota permitida, mas % = 0 🔎",
"Alíquota aplicada corretamente ✅")))</f>
        <v/>
      </c>
      <c r="Q1951" s="5" t="str">
        <f>IF(E1951="","",IFERROR(VLOOKUP(E1951,REGRAS_CST!$A$2:$D$200,4,FALSE),""))</f>
        <v/>
      </c>
      <c r="R1951" s="9"/>
      <c r="S1951" s="7">
        <f>IF($H1951="","",$H1951*(1-$U1951))</f>
        <v>8.9999999999999993E-3</v>
      </c>
      <c r="T1951" s="7">
        <f>IF($I1951="","",$I1951*(1-$U1951))</f>
        <v>1E-3</v>
      </c>
      <c r="U1951" s="7">
        <f>IFERROR(INDEX(BASE_CCLASSTRIB!$E:$E, MATCH(TEXT($D1951,"000000"), BASE_CCLASSTRIB!$A:$A, 0))/100, 0)</f>
        <v>0</v>
      </c>
      <c r="V1951" s="21">
        <f>IFERROR(INDEX(BASE_CCLASSTRIB!$F:$F, MATCH(TEXT($D1951,"000000"), BASE_CCLASSTRIB!$A:$A, 0))/100, 0)</f>
        <v>0</v>
      </c>
    </row>
    <row r="1952" spans="1:22" ht="15.75" customHeight="1" thickTop="1" thickBot="1">
      <c r="A1952" s="24"/>
      <c r="B1952" s="5"/>
      <c r="C1952" s="5"/>
      <c r="D1952" s="5"/>
      <c r="E1952" s="8" t="str">
        <f>IF(D1952="","",LEFT(D1952,3))</f>
        <v/>
      </c>
      <c r="F1952" s="5" t="str">
        <f>IF(E1952="","",IFERROR(VLOOKUP(E1952,REGRAS_CST!$A$2:$B$200,2,FALSE),""))</f>
        <v/>
      </c>
      <c r="G1952" s="25"/>
      <c r="H1952" s="7">
        <v>8.9999999999999993E-3</v>
      </c>
      <c r="I1952" s="7">
        <v>1E-3</v>
      </c>
      <c r="J1952" s="9">
        <v>0</v>
      </c>
      <c r="K1952" s="5" t="str">
        <f>IF(E1952="","",IFERROR(VLOOKUP(E1952,REGRAS_CST!$A$2:$C$200,3,FALSE),""))</f>
        <v/>
      </c>
      <c r="L1952" s="10" t="str">
        <f>IF($G1952="", "", $G1952*(1-$V1952))</f>
        <v/>
      </c>
      <c r="M1952" s="30" t="str">
        <f t="shared" si="60"/>
        <v/>
      </c>
      <c r="N1952" s="30" t="str">
        <f t="shared" si="61"/>
        <v/>
      </c>
      <c r="O1952" s="5" t="str">
        <f>IF(D1952="","",
IF(AND(K1952&lt;&gt;"SIM",V1952&gt;0),"ERRO: % BC &gt; 0, mas NÃO permitida ❌",
IF(AND(K1952="SIM",V1952=0),"ATENÇÃO: BC permitida, mas % = 0 🔎",
"Base de cálculo aplicada corretamente ✅")))</f>
        <v/>
      </c>
      <c r="P1952" s="5" t="str">
        <f>IF(D1952="","",
IF(AND(Q1952&lt;&gt;"SIM",U1952&gt;0),"ERRO: % alíquota &gt; 0, mas NÃO permitida ❌",
IF(AND(Q1952="SIM",U1952=0),"ATENÇÃO: alíquota permitida, mas % = 0 🔎",
"Alíquota aplicada corretamente ✅")))</f>
        <v/>
      </c>
      <c r="Q1952" s="5" t="str">
        <f>IF(E1952="","",IFERROR(VLOOKUP(E1952,REGRAS_CST!$A$2:$D$200,4,FALSE),""))</f>
        <v/>
      </c>
      <c r="R1952" s="9"/>
      <c r="S1952" s="7">
        <f>IF($H1952="","",$H1952*(1-$U1952))</f>
        <v>8.9999999999999993E-3</v>
      </c>
      <c r="T1952" s="7">
        <f>IF($I1952="","",$I1952*(1-$U1952))</f>
        <v>1E-3</v>
      </c>
      <c r="U1952" s="7">
        <f>IFERROR(INDEX(BASE_CCLASSTRIB!$E:$E, MATCH(TEXT($D1952,"000000"), BASE_CCLASSTRIB!$A:$A, 0))/100, 0)</f>
        <v>0</v>
      </c>
      <c r="V1952" s="21">
        <f>IFERROR(INDEX(BASE_CCLASSTRIB!$F:$F, MATCH(TEXT($D1952,"000000"), BASE_CCLASSTRIB!$A:$A, 0))/100, 0)</f>
        <v>0</v>
      </c>
    </row>
    <row r="1953" spans="1:22" ht="15.75" customHeight="1" thickTop="1" thickBot="1">
      <c r="A1953" s="24"/>
      <c r="B1953" s="5"/>
      <c r="C1953" s="5"/>
      <c r="D1953" s="5"/>
      <c r="E1953" s="8" t="str">
        <f>IF(D1953="","",LEFT(D1953,3))</f>
        <v/>
      </c>
      <c r="F1953" s="5" t="str">
        <f>IF(E1953="","",IFERROR(VLOOKUP(E1953,REGRAS_CST!$A$2:$B$200,2,FALSE),""))</f>
        <v/>
      </c>
      <c r="G1953" s="25"/>
      <c r="H1953" s="7">
        <v>8.9999999999999993E-3</v>
      </c>
      <c r="I1953" s="7">
        <v>1E-3</v>
      </c>
      <c r="J1953" s="9">
        <v>0</v>
      </c>
      <c r="K1953" s="5" t="str">
        <f>IF(E1953="","",IFERROR(VLOOKUP(E1953,REGRAS_CST!$A$2:$C$200,3,FALSE),""))</f>
        <v/>
      </c>
      <c r="L1953" s="10" t="str">
        <f>IF($G1953="", "", $G1953*(1-$V1953))</f>
        <v/>
      </c>
      <c r="M1953" s="30" t="str">
        <f t="shared" si="60"/>
        <v/>
      </c>
      <c r="N1953" s="30" t="str">
        <f t="shared" si="61"/>
        <v/>
      </c>
      <c r="O1953" s="5" t="str">
        <f>IF(D1953="","",
IF(AND(K1953&lt;&gt;"SIM",V1953&gt;0),"ERRO: % BC &gt; 0, mas NÃO permitida ❌",
IF(AND(K1953="SIM",V1953=0),"ATENÇÃO: BC permitida, mas % = 0 🔎",
"Base de cálculo aplicada corretamente ✅")))</f>
        <v/>
      </c>
      <c r="P1953" s="5" t="str">
        <f>IF(D1953="","",
IF(AND(Q1953&lt;&gt;"SIM",U1953&gt;0),"ERRO: % alíquota &gt; 0, mas NÃO permitida ❌",
IF(AND(Q1953="SIM",U1953=0),"ATENÇÃO: alíquota permitida, mas % = 0 🔎",
"Alíquota aplicada corretamente ✅")))</f>
        <v/>
      </c>
      <c r="Q1953" s="5" t="str">
        <f>IF(E1953="","",IFERROR(VLOOKUP(E1953,REGRAS_CST!$A$2:$D$200,4,FALSE),""))</f>
        <v/>
      </c>
      <c r="R1953" s="9"/>
      <c r="S1953" s="7">
        <f>IF($H1953="","",$H1953*(1-$U1953))</f>
        <v>8.9999999999999993E-3</v>
      </c>
      <c r="T1953" s="7">
        <f>IF($I1953="","",$I1953*(1-$U1953))</f>
        <v>1E-3</v>
      </c>
      <c r="U1953" s="7">
        <f>IFERROR(INDEX(BASE_CCLASSTRIB!$E:$E, MATCH(TEXT($D1953,"000000"), BASE_CCLASSTRIB!$A:$A, 0))/100, 0)</f>
        <v>0</v>
      </c>
      <c r="V1953" s="21">
        <f>IFERROR(INDEX(BASE_CCLASSTRIB!$F:$F, MATCH(TEXT($D1953,"000000"), BASE_CCLASSTRIB!$A:$A, 0))/100, 0)</f>
        <v>0</v>
      </c>
    </row>
    <row r="1954" spans="1:22" ht="15.75" customHeight="1" thickTop="1" thickBot="1">
      <c r="A1954" s="24"/>
      <c r="B1954" s="5"/>
      <c r="C1954" s="5"/>
      <c r="D1954" s="5"/>
      <c r="E1954" s="8" t="str">
        <f>IF(D1954="","",LEFT(D1954,3))</f>
        <v/>
      </c>
      <c r="F1954" s="5" t="str">
        <f>IF(E1954="","",IFERROR(VLOOKUP(E1954,REGRAS_CST!$A$2:$B$200,2,FALSE),""))</f>
        <v/>
      </c>
      <c r="G1954" s="25"/>
      <c r="H1954" s="7">
        <v>8.9999999999999993E-3</v>
      </c>
      <c r="I1954" s="7">
        <v>1E-3</v>
      </c>
      <c r="J1954" s="9">
        <v>0</v>
      </c>
      <c r="K1954" s="5" t="str">
        <f>IF(E1954="","",IFERROR(VLOOKUP(E1954,REGRAS_CST!$A$2:$C$200,3,FALSE),""))</f>
        <v/>
      </c>
      <c r="L1954" s="10" t="str">
        <f>IF($G1954="", "", $G1954*(1-$V1954))</f>
        <v/>
      </c>
      <c r="M1954" s="30" t="str">
        <f t="shared" si="60"/>
        <v/>
      </c>
      <c r="N1954" s="30" t="str">
        <f t="shared" si="61"/>
        <v/>
      </c>
      <c r="O1954" s="5" t="str">
        <f>IF(D1954="","",
IF(AND(K1954&lt;&gt;"SIM",V1954&gt;0),"ERRO: % BC &gt; 0, mas NÃO permitida ❌",
IF(AND(K1954="SIM",V1954=0),"ATENÇÃO: BC permitida, mas % = 0 🔎",
"Base de cálculo aplicada corretamente ✅")))</f>
        <v/>
      </c>
      <c r="P1954" s="5" t="str">
        <f>IF(D1954="","",
IF(AND(Q1954&lt;&gt;"SIM",U1954&gt;0),"ERRO: % alíquota &gt; 0, mas NÃO permitida ❌",
IF(AND(Q1954="SIM",U1954=0),"ATENÇÃO: alíquota permitida, mas % = 0 🔎",
"Alíquota aplicada corretamente ✅")))</f>
        <v/>
      </c>
      <c r="Q1954" s="5" t="str">
        <f>IF(E1954="","",IFERROR(VLOOKUP(E1954,REGRAS_CST!$A$2:$D$200,4,FALSE),""))</f>
        <v/>
      </c>
      <c r="R1954" s="9"/>
      <c r="S1954" s="7">
        <f>IF($H1954="","",$H1954*(1-$U1954))</f>
        <v>8.9999999999999993E-3</v>
      </c>
      <c r="T1954" s="7">
        <f>IF($I1954="","",$I1954*(1-$U1954))</f>
        <v>1E-3</v>
      </c>
      <c r="U1954" s="7">
        <f>IFERROR(INDEX(BASE_CCLASSTRIB!$E:$E, MATCH(TEXT($D1954,"000000"), BASE_CCLASSTRIB!$A:$A, 0))/100, 0)</f>
        <v>0</v>
      </c>
      <c r="V1954" s="21">
        <f>IFERROR(INDEX(BASE_CCLASSTRIB!$F:$F, MATCH(TEXT($D1954,"000000"), BASE_CCLASSTRIB!$A:$A, 0))/100, 0)</f>
        <v>0</v>
      </c>
    </row>
    <row r="1955" spans="1:22" ht="15.75" customHeight="1" thickTop="1" thickBot="1">
      <c r="A1955" s="24"/>
      <c r="B1955" s="5"/>
      <c r="C1955" s="5"/>
      <c r="D1955" s="5"/>
      <c r="E1955" s="8" t="str">
        <f>IF(D1955="","",LEFT(D1955,3))</f>
        <v/>
      </c>
      <c r="F1955" s="5" t="str">
        <f>IF(E1955="","",IFERROR(VLOOKUP(E1955,REGRAS_CST!$A$2:$B$200,2,FALSE),""))</f>
        <v/>
      </c>
      <c r="G1955" s="25"/>
      <c r="H1955" s="7">
        <v>8.9999999999999993E-3</v>
      </c>
      <c r="I1955" s="7">
        <v>1E-3</v>
      </c>
      <c r="J1955" s="9">
        <v>0</v>
      </c>
      <c r="K1955" s="5" t="str">
        <f>IF(E1955="","",IFERROR(VLOOKUP(E1955,REGRAS_CST!$A$2:$C$200,3,FALSE),""))</f>
        <v/>
      </c>
      <c r="L1955" s="10" t="str">
        <f>IF($G1955="", "", $G1955*(1-$V1955))</f>
        <v/>
      </c>
      <c r="M1955" s="30" t="str">
        <f t="shared" si="60"/>
        <v/>
      </c>
      <c r="N1955" s="30" t="str">
        <f t="shared" si="61"/>
        <v/>
      </c>
      <c r="O1955" s="5" t="str">
        <f>IF(D1955="","",
IF(AND(K1955&lt;&gt;"SIM",V1955&gt;0),"ERRO: % BC &gt; 0, mas NÃO permitida ❌",
IF(AND(K1955="SIM",V1955=0),"ATENÇÃO: BC permitida, mas % = 0 🔎",
"Base de cálculo aplicada corretamente ✅")))</f>
        <v/>
      </c>
      <c r="P1955" s="5" t="str">
        <f>IF(D1955="","",
IF(AND(Q1955&lt;&gt;"SIM",U1955&gt;0),"ERRO: % alíquota &gt; 0, mas NÃO permitida ❌",
IF(AND(Q1955="SIM",U1955=0),"ATENÇÃO: alíquota permitida, mas % = 0 🔎",
"Alíquota aplicada corretamente ✅")))</f>
        <v/>
      </c>
      <c r="Q1955" s="5" t="str">
        <f>IF(E1955="","",IFERROR(VLOOKUP(E1955,REGRAS_CST!$A$2:$D$200,4,FALSE),""))</f>
        <v/>
      </c>
      <c r="R1955" s="9"/>
      <c r="S1955" s="7">
        <f>IF($H1955="","",$H1955*(1-$U1955))</f>
        <v>8.9999999999999993E-3</v>
      </c>
      <c r="T1955" s="7">
        <f>IF($I1955="","",$I1955*(1-$U1955))</f>
        <v>1E-3</v>
      </c>
      <c r="U1955" s="7">
        <f>IFERROR(INDEX(BASE_CCLASSTRIB!$E:$E, MATCH(TEXT($D1955,"000000"), BASE_CCLASSTRIB!$A:$A, 0))/100, 0)</f>
        <v>0</v>
      </c>
      <c r="V1955" s="21">
        <f>IFERROR(INDEX(BASE_CCLASSTRIB!$F:$F, MATCH(TEXT($D1955,"000000"), BASE_CCLASSTRIB!$A:$A, 0))/100, 0)</f>
        <v>0</v>
      </c>
    </row>
    <row r="1956" spans="1:22" ht="15.75" customHeight="1" thickTop="1" thickBot="1">
      <c r="A1956" s="24"/>
      <c r="B1956" s="5"/>
      <c r="C1956" s="5"/>
      <c r="D1956" s="5"/>
      <c r="E1956" s="8" t="str">
        <f>IF(D1956="","",LEFT(D1956,3))</f>
        <v/>
      </c>
      <c r="F1956" s="5" t="str">
        <f>IF(E1956="","",IFERROR(VLOOKUP(E1956,REGRAS_CST!$A$2:$B$200,2,FALSE),""))</f>
        <v/>
      </c>
      <c r="G1956" s="25"/>
      <c r="H1956" s="7">
        <v>8.9999999999999993E-3</v>
      </c>
      <c r="I1956" s="7">
        <v>1E-3</v>
      </c>
      <c r="J1956" s="9">
        <v>0</v>
      </c>
      <c r="K1956" s="5" t="str">
        <f>IF(E1956="","",IFERROR(VLOOKUP(E1956,REGRAS_CST!$A$2:$C$200,3,FALSE),""))</f>
        <v/>
      </c>
      <c r="L1956" s="10" t="str">
        <f>IF($G1956="", "", $G1956*(1-$V1956))</f>
        <v/>
      </c>
      <c r="M1956" s="30" t="str">
        <f t="shared" si="60"/>
        <v/>
      </c>
      <c r="N1956" s="30" t="str">
        <f t="shared" si="61"/>
        <v/>
      </c>
      <c r="O1956" s="5" t="str">
        <f>IF(D1956="","",
IF(AND(K1956&lt;&gt;"SIM",V1956&gt;0),"ERRO: % BC &gt; 0, mas NÃO permitida ❌",
IF(AND(K1956="SIM",V1956=0),"ATENÇÃO: BC permitida, mas % = 0 🔎",
"Base de cálculo aplicada corretamente ✅")))</f>
        <v/>
      </c>
      <c r="P1956" s="5" t="str">
        <f>IF(D1956="","",
IF(AND(Q1956&lt;&gt;"SIM",U1956&gt;0),"ERRO: % alíquota &gt; 0, mas NÃO permitida ❌",
IF(AND(Q1956="SIM",U1956=0),"ATENÇÃO: alíquota permitida, mas % = 0 🔎",
"Alíquota aplicada corretamente ✅")))</f>
        <v/>
      </c>
      <c r="Q1956" s="5" t="str">
        <f>IF(E1956="","",IFERROR(VLOOKUP(E1956,REGRAS_CST!$A$2:$D$200,4,FALSE),""))</f>
        <v/>
      </c>
      <c r="R1956" s="9"/>
      <c r="S1956" s="7">
        <f>IF($H1956="","",$H1956*(1-$U1956))</f>
        <v>8.9999999999999993E-3</v>
      </c>
      <c r="T1956" s="7">
        <f>IF($I1956="","",$I1956*(1-$U1956))</f>
        <v>1E-3</v>
      </c>
      <c r="U1956" s="7">
        <f>IFERROR(INDEX(BASE_CCLASSTRIB!$E:$E, MATCH(TEXT($D1956,"000000"), BASE_CCLASSTRIB!$A:$A, 0))/100, 0)</f>
        <v>0</v>
      </c>
      <c r="V1956" s="21">
        <f>IFERROR(INDEX(BASE_CCLASSTRIB!$F:$F, MATCH(TEXT($D1956,"000000"), BASE_CCLASSTRIB!$A:$A, 0))/100, 0)</f>
        <v>0</v>
      </c>
    </row>
    <row r="1957" spans="1:22" ht="15.75" customHeight="1" thickTop="1" thickBot="1">
      <c r="A1957" s="24"/>
      <c r="B1957" s="5"/>
      <c r="C1957" s="5"/>
      <c r="D1957" s="5"/>
      <c r="E1957" s="8" t="str">
        <f>IF(D1957="","",LEFT(D1957,3))</f>
        <v/>
      </c>
      <c r="F1957" s="5" t="str">
        <f>IF(E1957="","",IFERROR(VLOOKUP(E1957,REGRAS_CST!$A$2:$B$200,2,FALSE),""))</f>
        <v/>
      </c>
      <c r="G1957" s="25"/>
      <c r="H1957" s="7">
        <v>8.9999999999999993E-3</v>
      </c>
      <c r="I1957" s="7">
        <v>1E-3</v>
      </c>
      <c r="J1957" s="9">
        <v>0</v>
      </c>
      <c r="K1957" s="5" t="str">
        <f>IF(E1957="","",IFERROR(VLOOKUP(E1957,REGRAS_CST!$A$2:$C$200,3,FALSE),""))</f>
        <v/>
      </c>
      <c r="L1957" s="10" t="str">
        <f>IF($G1957="", "", $G1957*(1-$V1957))</f>
        <v/>
      </c>
      <c r="M1957" s="30" t="str">
        <f t="shared" si="60"/>
        <v/>
      </c>
      <c r="N1957" s="30" t="str">
        <f t="shared" si="61"/>
        <v/>
      </c>
      <c r="O1957" s="5" t="str">
        <f>IF(D1957="","",
IF(AND(K1957&lt;&gt;"SIM",V1957&gt;0),"ERRO: % BC &gt; 0, mas NÃO permitida ❌",
IF(AND(K1957="SIM",V1957=0),"ATENÇÃO: BC permitida, mas % = 0 🔎",
"Base de cálculo aplicada corretamente ✅")))</f>
        <v/>
      </c>
      <c r="P1957" s="5" t="str">
        <f>IF(D1957="","",
IF(AND(Q1957&lt;&gt;"SIM",U1957&gt;0),"ERRO: % alíquota &gt; 0, mas NÃO permitida ❌",
IF(AND(Q1957="SIM",U1957=0),"ATENÇÃO: alíquota permitida, mas % = 0 🔎",
"Alíquota aplicada corretamente ✅")))</f>
        <v/>
      </c>
      <c r="Q1957" s="5" t="str">
        <f>IF(E1957="","",IFERROR(VLOOKUP(E1957,REGRAS_CST!$A$2:$D$200,4,FALSE),""))</f>
        <v/>
      </c>
      <c r="R1957" s="9"/>
      <c r="S1957" s="7">
        <f>IF($H1957="","",$H1957*(1-$U1957))</f>
        <v>8.9999999999999993E-3</v>
      </c>
      <c r="T1957" s="7">
        <f>IF($I1957="","",$I1957*(1-$U1957))</f>
        <v>1E-3</v>
      </c>
      <c r="U1957" s="7">
        <f>IFERROR(INDEX(BASE_CCLASSTRIB!$E:$E, MATCH(TEXT($D1957,"000000"), BASE_CCLASSTRIB!$A:$A, 0))/100, 0)</f>
        <v>0</v>
      </c>
      <c r="V1957" s="21">
        <f>IFERROR(INDEX(BASE_CCLASSTRIB!$F:$F, MATCH(TEXT($D1957,"000000"), BASE_CCLASSTRIB!$A:$A, 0))/100, 0)</f>
        <v>0</v>
      </c>
    </row>
    <row r="1958" spans="1:22" ht="15.75" customHeight="1" thickTop="1" thickBot="1">
      <c r="A1958" s="24"/>
      <c r="B1958" s="5"/>
      <c r="C1958" s="5"/>
      <c r="D1958" s="5"/>
      <c r="E1958" s="8" t="str">
        <f>IF(D1958="","",LEFT(D1958,3))</f>
        <v/>
      </c>
      <c r="F1958" s="5" t="str">
        <f>IF(E1958="","",IFERROR(VLOOKUP(E1958,REGRAS_CST!$A$2:$B$200,2,FALSE),""))</f>
        <v/>
      </c>
      <c r="G1958" s="25"/>
      <c r="H1958" s="7">
        <v>8.9999999999999993E-3</v>
      </c>
      <c r="I1958" s="7">
        <v>1E-3</v>
      </c>
      <c r="J1958" s="9">
        <v>0</v>
      </c>
      <c r="K1958" s="5" t="str">
        <f>IF(E1958="","",IFERROR(VLOOKUP(E1958,REGRAS_CST!$A$2:$C$200,3,FALSE),""))</f>
        <v/>
      </c>
      <c r="L1958" s="10" t="str">
        <f>IF($G1958="", "", $G1958*(1-$V1958))</f>
        <v/>
      </c>
      <c r="M1958" s="30" t="str">
        <f t="shared" si="60"/>
        <v/>
      </c>
      <c r="N1958" s="30" t="str">
        <f t="shared" si="61"/>
        <v/>
      </c>
      <c r="O1958" s="5" t="str">
        <f>IF(D1958="","",
IF(AND(K1958&lt;&gt;"SIM",V1958&gt;0),"ERRO: % BC &gt; 0, mas NÃO permitida ❌",
IF(AND(K1958="SIM",V1958=0),"ATENÇÃO: BC permitida, mas % = 0 🔎",
"Base de cálculo aplicada corretamente ✅")))</f>
        <v/>
      </c>
      <c r="P1958" s="5" t="str">
        <f>IF(D1958="","",
IF(AND(Q1958&lt;&gt;"SIM",U1958&gt;0),"ERRO: % alíquota &gt; 0, mas NÃO permitida ❌",
IF(AND(Q1958="SIM",U1958=0),"ATENÇÃO: alíquota permitida, mas % = 0 🔎",
"Alíquota aplicada corretamente ✅")))</f>
        <v/>
      </c>
      <c r="Q1958" s="5" t="str">
        <f>IF(E1958="","",IFERROR(VLOOKUP(E1958,REGRAS_CST!$A$2:$D$200,4,FALSE),""))</f>
        <v/>
      </c>
      <c r="R1958" s="9"/>
      <c r="S1958" s="7">
        <f>IF($H1958="","",$H1958*(1-$U1958))</f>
        <v>8.9999999999999993E-3</v>
      </c>
      <c r="T1958" s="7">
        <f>IF($I1958="","",$I1958*(1-$U1958))</f>
        <v>1E-3</v>
      </c>
      <c r="U1958" s="7">
        <f>IFERROR(INDEX(BASE_CCLASSTRIB!$E:$E, MATCH(TEXT($D1958,"000000"), BASE_CCLASSTRIB!$A:$A, 0))/100, 0)</f>
        <v>0</v>
      </c>
      <c r="V1958" s="21">
        <f>IFERROR(INDEX(BASE_CCLASSTRIB!$F:$F, MATCH(TEXT($D1958,"000000"), BASE_CCLASSTRIB!$A:$A, 0))/100, 0)</f>
        <v>0</v>
      </c>
    </row>
    <row r="1959" spans="1:22" ht="15.75" customHeight="1" thickTop="1" thickBot="1">
      <c r="A1959" s="24"/>
      <c r="B1959" s="5"/>
      <c r="C1959" s="5"/>
      <c r="D1959" s="5"/>
      <c r="E1959" s="8" t="str">
        <f>IF(D1959="","",LEFT(D1959,3))</f>
        <v/>
      </c>
      <c r="F1959" s="5" t="str">
        <f>IF(E1959="","",IFERROR(VLOOKUP(E1959,REGRAS_CST!$A$2:$B$200,2,FALSE),""))</f>
        <v/>
      </c>
      <c r="G1959" s="25"/>
      <c r="H1959" s="7">
        <v>8.9999999999999993E-3</v>
      </c>
      <c r="I1959" s="7">
        <v>1E-3</v>
      </c>
      <c r="J1959" s="9">
        <v>0</v>
      </c>
      <c r="K1959" s="5" t="str">
        <f>IF(E1959="","",IFERROR(VLOOKUP(E1959,REGRAS_CST!$A$2:$C$200,3,FALSE),""))</f>
        <v/>
      </c>
      <c r="L1959" s="10" t="str">
        <f>IF($G1959="", "", $G1959*(1-$V1959))</f>
        <v/>
      </c>
      <c r="M1959" s="30" t="str">
        <f t="shared" si="60"/>
        <v/>
      </c>
      <c r="N1959" s="30" t="str">
        <f t="shared" si="61"/>
        <v/>
      </c>
      <c r="O1959" s="5" t="str">
        <f>IF(D1959="","",
IF(AND(K1959&lt;&gt;"SIM",V1959&gt;0),"ERRO: % BC &gt; 0, mas NÃO permitida ❌",
IF(AND(K1959="SIM",V1959=0),"ATENÇÃO: BC permitida, mas % = 0 🔎",
"Base de cálculo aplicada corretamente ✅")))</f>
        <v/>
      </c>
      <c r="P1959" s="5" t="str">
        <f>IF(D1959="","",
IF(AND(Q1959&lt;&gt;"SIM",U1959&gt;0),"ERRO: % alíquota &gt; 0, mas NÃO permitida ❌",
IF(AND(Q1959="SIM",U1959=0),"ATENÇÃO: alíquota permitida, mas % = 0 🔎",
"Alíquota aplicada corretamente ✅")))</f>
        <v/>
      </c>
      <c r="Q1959" s="5" t="str">
        <f>IF(E1959="","",IFERROR(VLOOKUP(E1959,REGRAS_CST!$A$2:$D$200,4,FALSE),""))</f>
        <v/>
      </c>
      <c r="R1959" s="9"/>
      <c r="S1959" s="7">
        <f>IF($H1959="","",$H1959*(1-$U1959))</f>
        <v>8.9999999999999993E-3</v>
      </c>
      <c r="T1959" s="7">
        <f>IF($I1959="","",$I1959*(1-$U1959))</f>
        <v>1E-3</v>
      </c>
      <c r="U1959" s="7">
        <f>IFERROR(INDEX(BASE_CCLASSTRIB!$E:$E, MATCH(TEXT($D1959,"000000"), BASE_CCLASSTRIB!$A:$A, 0))/100, 0)</f>
        <v>0</v>
      </c>
      <c r="V1959" s="21">
        <f>IFERROR(INDEX(BASE_CCLASSTRIB!$F:$F, MATCH(TEXT($D1959,"000000"), BASE_CCLASSTRIB!$A:$A, 0))/100, 0)</f>
        <v>0</v>
      </c>
    </row>
    <row r="1960" spans="1:22" ht="15.75" customHeight="1" thickTop="1" thickBot="1">
      <c r="A1960" s="24"/>
      <c r="B1960" s="5"/>
      <c r="C1960" s="5"/>
      <c r="D1960" s="5"/>
      <c r="E1960" s="8" t="str">
        <f>IF(D1960="","",LEFT(D1960,3))</f>
        <v/>
      </c>
      <c r="F1960" s="5" t="str">
        <f>IF(E1960="","",IFERROR(VLOOKUP(E1960,REGRAS_CST!$A$2:$B$200,2,FALSE),""))</f>
        <v/>
      </c>
      <c r="G1960" s="25"/>
      <c r="H1960" s="7">
        <v>8.9999999999999993E-3</v>
      </c>
      <c r="I1960" s="7">
        <v>1E-3</v>
      </c>
      <c r="J1960" s="9">
        <v>0</v>
      </c>
      <c r="K1960" s="5" t="str">
        <f>IF(E1960="","",IFERROR(VLOOKUP(E1960,REGRAS_CST!$A$2:$C$200,3,FALSE),""))</f>
        <v/>
      </c>
      <c r="L1960" s="10" t="str">
        <f>IF($G1960="", "", $G1960*(1-$V1960))</f>
        <v/>
      </c>
      <c r="M1960" s="30" t="str">
        <f t="shared" si="60"/>
        <v/>
      </c>
      <c r="N1960" s="30" t="str">
        <f t="shared" si="61"/>
        <v/>
      </c>
      <c r="O1960" s="5" t="str">
        <f>IF(D1960="","",
IF(AND(K1960&lt;&gt;"SIM",V1960&gt;0),"ERRO: % BC &gt; 0, mas NÃO permitida ❌",
IF(AND(K1960="SIM",V1960=0),"ATENÇÃO: BC permitida, mas % = 0 🔎",
"Base de cálculo aplicada corretamente ✅")))</f>
        <v/>
      </c>
      <c r="P1960" s="5" t="str">
        <f>IF(D1960="","",
IF(AND(Q1960&lt;&gt;"SIM",U1960&gt;0),"ERRO: % alíquota &gt; 0, mas NÃO permitida ❌",
IF(AND(Q1960="SIM",U1960=0),"ATENÇÃO: alíquota permitida, mas % = 0 🔎",
"Alíquota aplicada corretamente ✅")))</f>
        <v/>
      </c>
      <c r="Q1960" s="5" t="str">
        <f>IF(E1960="","",IFERROR(VLOOKUP(E1960,REGRAS_CST!$A$2:$D$200,4,FALSE),""))</f>
        <v/>
      </c>
      <c r="R1960" s="9"/>
      <c r="S1960" s="7">
        <f>IF($H1960="","",$H1960*(1-$U1960))</f>
        <v>8.9999999999999993E-3</v>
      </c>
      <c r="T1960" s="7">
        <f>IF($I1960="","",$I1960*(1-$U1960))</f>
        <v>1E-3</v>
      </c>
      <c r="U1960" s="7">
        <f>IFERROR(INDEX(BASE_CCLASSTRIB!$E:$E, MATCH(TEXT($D1960,"000000"), BASE_CCLASSTRIB!$A:$A, 0))/100, 0)</f>
        <v>0</v>
      </c>
      <c r="V1960" s="21">
        <f>IFERROR(INDEX(BASE_CCLASSTRIB!$F:$F, MATCH(TEXT($D1960,"000000"), BASE_CCLASSTRIB!$A:$A, 0))/100, 0)</f>
        <v>0</v>
      </c>
    </row>
    <row r="1961" spans="1:22" ht="15.75" customHeight="1" thickTop="1" thickBot="1">
      <c r="A1961" s="24"/>
      <c r="B1961" s="5"/>
      <c r="C1961" s="5"/>
      <c r="D1961" s="5"/>
      <c r="E1961" s="8" t="str">
        <f>IF(D1961="","",LEFT(D1961,3))</f>
        <v/>
      </c>
      <c r="F1961" s="5" t="str">
        <f>IF(E1961="","",IFERROR(VLOOKUP(E1961,REGRAS_CST!$A$2:$B$200,2,FALSE),""))</f>
        <v/>
      </c>
      <c r="G1961" s="25"/>
      <c r="H1961" s="7">
        <v>8.9999999999999993E-3</v>
      </c>
      <c r="I1961" s="7">
        <v>1E-3</v>
      </c>
      <c r="J1961" s="9">
        <v>0</v>
      </c>
      <c r="K1961" s="5" t="str">
        <f>IF(E1961="","",IFERROR(VLOOKUP(E1961,REGRAS_CST!$A$2:$C$200,3,FALSE),""))</f>
        <v/>
      </c>
      <c r="L1961" s="10" t="str">
        <f>IF($G1961="", "", $G1961*(1-$V1961))</f>
        <v/>
      </c>
      <c r="M1961" s="30" t="str">
        <f t="shared" si="60"/>
        <v/>
      </c>
      <c r="N1961" s="30" t="str">
        <f t="shared" si="61"/>
        <v/>
      </c>
      <c r="O1961" s="5" t="str">
        <f>IF(D1961="","",
IF(AND(K1961&lt;&gt;"SIM",V1961&gt;0),"ERRO: % BC &gt; 0, mas NÃO permitida ❌",
IF(AND(K1961="SIM",V1961=0),"ATENÇÃO: BC permitida, mas % = 0 🔎",
"Base de cálculo aplicada corretamente ✅")))</f>
        <v/>
      </c>
      <c r="P1961" s="5" t="str">
        <f>IF(D1961="","",
IF(AND(Q1961&lt;&gt;"SIM",U1961&gt;0),"ERRO: % alíquota &gt; 0, mas NÃO permitida ❌",
IF(AND(Q1961="SIM",U1961=0),"ATENÇÃO: alíquota permitida, mas % = 0 🔎",
"Alíquota aplicada corretamente ✅")))</f>
        <v/>
      </c>
      <c r="Q1961" s="5" t="str">
        <f>IF(E1961="","",IFERROR(VLOOKUP(E1961,REGRAS_CST!$A$2:$D$200,4,FALSE),""))</f>
        <v/>
      </c>
      <c r="R1961" s="9"/>
      <c r="S1961" s="7">
        <f>IF($H1961="","",$H1961*(1-$U1961))</f>
        <v>8.9999999999999993E-3</v>
      </c>
      <c r="T1961" s="7">
        <f>IF($I1961="","",$I1961*(1-$U1961))</f>
        <v>1E-3</v>
      </c>
      <c r="U1961" s="7">
        <f>IFERROR(INDEX(BASE_CCLASSTRIB!$E:$E, MATCH(TEXT($D1961,"000000"), BASE_CCLASSTRIB!$A:$A, 0))/100, 0)</f>
        <v>0</v>
      </c>
      <c r="V1961" s="21">
        <f>IFERROR(INDEX(BASE_CCLASSTRIB!$F:$F, MATCH(TEXT($D1961,"000000"), BASE_CCLASSTRIB!$A:$A, 0))/100, 0)</f>
        <v>0</v>
      </c>
    </row>
    <row r="1962" spans="1:22" ht="15.75" customHeight="1" thickTop="1" thickBot="1">
      <c r="A1962" s="24"/>
      <c r="B1962" s="5"/>
      <c r="C1962" s="5"/>
      <c r="D1962" s="5"/>
      <c r="E1962" s="8" t="str">
        <f>IF(D1962="","",LEFT(D1962,3))</f>
        <v/>
      </c>
      <c r="F1962" s="5" t="str">
        <f>IF(E1962="","",IFERROR(VLOOKUP(E1962,REGRAS_CST!$A$2:$B$200,2,FALSE),""))</f>
        <v/>
      </c>
      <c r="G1962" s="25"/>
      <c r="H1962" s="7">
        <v>8.9999999999999993E-3</v>
      </c>
      <c r="I1962" s="7">
        <v>1E-3</v>
      </c>
      <c r="J1962" s="9">
        <v>0</v>
      </c>
      <c r="K1962" s="5" t="str">
        <f>IF(E1962="","",IFERROR(VLOOKUP(E1962,REGRAS_CST!$A$2:$C$200,3,FALSE),""))</f>
        <v/>
      </c>
      <c r="L1962" s="10" t="str">
        <f>IF($G1962="", "", $G1962*(1-$V1962))</f>
        <v/>
      </c>
      <c r="M1962" s="30" t="str">
        <f t="shared" si="60"/>
        <v/>
      </c>
      <c r="N1962" s="30" t="str">
        <f t="shared" si="61"/>
        <v/>
      </c>
      <c r="O1962" s="5" t="str">
        <f>IF(D1962="","",
IF(AND(K1962&lt;&gt;"SIM",V1962&gt;0),"ERRO: % BC &gt; 0, mas NÃO permitida ❌",
IF(AND(K1962="SIM",V1962=0),"ATENÇÃO: BC permitida, mas % = 0 🔎",
"Base de cálculo aplicada corretamente ✅")))</f>
        <v/>
      </c>
      <c r="P1962" s="5" t="str">
        <f>IF(D1962="","",
IF(AND(Q1962&lt;&gt;"SIM",U1962&gt;0),"ERRO: % alíquota &gt; 0, mas NÃO permitida ❌",
IF(AND(Q1962="SIM",U1962=0),"ATENÇÃO: alíquota permitida, mas % = 0 🔎",
"Alíquota aplicada corretamente ✅")))</f>
        <v/>
      </c>
      <c r="Q1962" s="5" t="str">
        <f>IF(E1962="","",IFERROR(VLOOKUP(E1962,REGRAS_CST!$A$2:$D$200,4,FALSE),""))</f>
        <v/>
      </c>
      <c r="R1962" s="9"/>
      <c r="S1962" s="7">
        <f>IF($H1962="","",$H1962*(1-$U1962))</f>
        <v>8.9999999999999993E-3</v>
      </c>
      <c r="T1962" s="7">
        <f>IF($I1962="","",$I1962*(1-$U1962))</f>
        <v>1E-3</v>
      </c>
      <c r="U1962" s="7">
        <f>IFERROR(INDEX(BASE_CCLASSTRIB!$E:$E, MATCH(TEXT($D1962,"000000"), BASE_CCLASSTRIB!$A:$A, 0))/100, 0)</f>
        <v>0</v>
      </c>
      <c r="V1962" s="21">
        <f>IFERROR(INDEX(BASE_CCLASSTRIB!$F:$F, MATCH(TEXT($D1962,"000000"), BASE_CCLASSTRIB!$A:$A, 0))/100, 0)</f>
        <v>0</v>
      </c>
    </row>
    <row r="1963" spans="1:22" ht="15.75" customHeight="1" thickTop="1" thickBot="1">
      <c r="A1963" s="24"/>
      <c r="B1963" s="5"/>
      <c r="C1963" s="5"/>
      <c r="D1963" s="5"/>
      <c r="E1963" s="8" t="str">
        <f>IF(D1963="","",LEFT(D1963,3))</f>
        <v/>
      </c>
      <c r="F1963" s="5" t="str">
        <f>IF(E1963="","",IFERROR(VLOOKUP(E1963,REGRAS_CST!$A$2:$B$200,2,FALSE),""))</f>
        <v/>
      </c>
      <c r="G1963" s="25"/>
      <c r="H1963" s="7">
        <v>8.9999999999999993E-3</v>
      </c>
      <c r="I1963" s="7">
        <v>1E-3</v>
      </c>
      <c r="J1963" s="9">
        <v>0</v>
      </c>
      <c r="K1963" s="5" t="str">
        <f>IF(E1963="","",IFERROR(VLOOKUP(E1963,REGRAS_CST!$A$2:$C$200,3,FALSE),""))</f>
        <v/>
      </c>
      <c r="L1963" s="10" t="str">
        <f>IF($G1963="", "", $G1963*(1-$V1963))</f>
        <v/>
      </c>
      <c r="M1963" s="30" t="str">
        <f t="shared" si="60"/>
        <v/>
      </c>
      <c r="N1963" s="30" t="str">
        <f t="shared" si="61"/>
        <v/>
      </c>
      <c r="O1963" s="5" t="str">
        <f>IF(D1963="","",
IF(AND(K1963&lt;&gt;"SIM",V1963&gt;0),"ERRO: % BC &gt; 0, mas NÃO permitida ❌",
IF(AND(K1963="SIM",V1963=0),"ATENÇÃO: BC permitida, mas % = 0 🔎",
"Base de cálculo aplicada corretamente ✅")))</f>
        <v/>
      </c>
      <c r="P1963" s="5" t="str">
        <f>IF(D1963="","",
IF(AND(Q1963&lt;&gt;"SIM",U1963&gt;0),"ERRO: % alíquota &gt; 0, mas NÃO permitida ❌",
IF(AND(Q1963="SIM",U1963=0),"ATENÇÃO: alíquota permitida, mas % = 0 🔎",
"Alíquota aplicada corretamente ✅")))</f>
        <v/>
      </c>
      <c r="Q1963" s="5" t="str">
        <f>IF(E1963="","",IFERROR(VLOOKUP(E1963,REGRAS_CST!$A$2:$D$200,4,FALSE),""))</f>
        <v/>
      </c>
      <c r="R1963" s="9"/>
      <c r="S1963" s="7">
        <f>IF($H1963="","",$H1963*(1-$U1963))</f>
        <v>8.9999999999999993E-3</v>
      </c>
      <c r="T1963" s="7">
        <f>IF($I1963="","",$I1963*(1-$U1963))</f>
        <v>1E-3</v>
      </c>
      <c r="U1963" s="7">
        <f>IFERROR(INDEX(BASE_CCLASSTRIB!$E:$E, MATCH(TEXT($D1963,"000000"), BASE_CCLASSTRIB!$A:$A, 0))/100, 0)</f>
        <v>0</v>
      </c>
      <c r="V1963" s="21">
        <f>IFERROR(INDEX(BASE_CCLASSTRIB!$F:$F, MATCH(TEXT($D1963,"000000"), BASE_CCLASSTRIB!$A:$A, 0))/100, 0)</f>
        <v>0</v>
      </c>
    </row>
    <row r="1964" spans="1:22" ht="15.75" customHeight="1" thickTop="1" thickBot="1">
      <c r="A1964" s="24"/>
      <c r="B1964" s="5"/>
      <c r="C1964" s="5"/>
      <c r="D1964" s="5"/>
      <c r="E1964" s="8" t="str">
        <f>IF(D1964="","",LEFT(D1964,3))</f>
        <v/>
      </c>
      <c r="F1964" s="5" t="str">
        <f>IF(E1964="","",IFERROR(VLOOKUP(E1964,REGRAS_CST!$A$2:$B$200,2,FALSE),""))</f>
        <v/>
      </c>
      <c r="G1964" s="25"/>
      <c r="H1964" s="7">
        <v>8.9999999999999993E-3</v>
      </c>
      <c r="I1964" s="7">
        <v>1E-3</v>
      </c>
      <c r="J1964" s="9">
        <v>0</v>
      </c>
      <c r="K1964" s="5" t="str">
        <f>IF(E1964="","",IFERROR(VLOOKUP(E1964,REGRAS_CST!$A$2:$C$200,3,FALSE),""))</f>
        <v/>
      </c>
      <c r="L1964" s="10" t="str">
        <f>IF($G1964="", "", $G1964*(1-$V1964))</f>
        <v/>
      </c>
      <c r="M1964" s="30" t="str">
        <f t="shared" si="60"/>
        <v/>
      </c>
      <c r="N1964" s="30" t="str">
        <f t="shared" si="61"/>
        <v/>
      </c>
      <c r="O1964" s="5" t="str">
        <f>IF(D1964="","",
IF(AND(K1964&lt;&gt;"SIM",V1964&gt;0),"ERRO: % BC &gt; 0, mas NÃO permitida ❌",
IF(AND(K1964="SIM",V1964=0),"ATENÇÃO: BC permitida, mas % = 0 🔎",
"Base de cálculo aplicada corretamente ✅")))</f>
        <v/>
      </c>
      <c r="P1964" s="5" t="str">
        <f>IF(D1964="","",
IF(AND(Q1964&lt;&gt;"SIM",U1964&gt;0),"ERRO: % alíquota &gt; 0, mas NÃO permitida ❌",
IF(AND(Q1964="SIM",U1964=0),"ATENÇÃO: alíquota permitida, mas % = 0 🔎",
"Alíquota aplicada corretamente ✅")))</f>
        <v/>
      </c>
      <c r="Q1964" s="5" t="str">
        <f>IF(E1964="","",IFERROR(VLOOKUP(E1964,REGRAS_CST!$A$2:$D$200,4,FALSE),""))</f>
        <v/>
      </c>
      <c r="R1964" s="9"/>
      <c r="S1964" s="7">
        <f>IF($H1964="","",$H1964*(1-$U1964))</f>
        <v>8.9999999999999993E-3</v>
      </c>
      <c r="T1964" s="7">
        <f>IF($I1964="","",$I1964*(1-$U1964))</f>
        <v>1E-3</v>
      </c>
      <c r="U1964" s="7">
        <f>IFERROR(INDEX(BASE_CCLASSTRIB!$E:$E, MATCH(TEXT($D1964,"000000"), BASE_CCLASSTRIB!$A:$A, 0))/100, 0)</f>
        <v>0</v>
      </c>
      <c r="V1964" s="21">
        <f>IFERROR(INDEX(BASE_CCLASSTRIB!$F:$F, MATCH(TEXT($D1964,"000000"), BASE_CCLASSTRIB!$A:$A, 0))/100, 0)</f>
        <v>0</v>
      </c>
    </row>
    <row r="1965" spans="1:22" ht="15.75" customHeight="1" thickTop="1" thickBot="1">
      <c r="A1965" s="24"/>
      <c r="B1965" s="5"/>
      <c r="C1965" s="5"/>
      <c r="D1965" s="5"/>
      <c r="E1965" s="8" t="str">
        <f>IF(D1965="","",LEFT(D1965,3))</f>
        <v/>
      </c>
      <c r="F1965" s="5" t="str">
        <f>IF(E1965="","",IFERROR(VLOOKUP(E1965,REGRAS_CST!$A$2:$B$200,2,FALSE),""))</f>
        <v/>
      </c>
      <c r="G1965" s="25"/>
      <c r="H1965" s="7">
        <v>8.9999999999999993E-3</v>
      </c>
      <c r="I1965" s="7">
        <v>1E-3</v>
      </c>
      <c r="J1965" s="9">
        <v>0</v>
      </c>
      <c r="K1965" s="5" t="str">
        <f>IF(E1965="","",IFERROR(VLOOKUP(E1965,REGRAS_CST!$A$2:$C$200,3,FALSE),""))</f>
        <v/>
      </c>
      <c r="L1965" s="10" t="str">
        <f>IF($G1965="", "", $G1965*(1-$V1965))</f>
        <v/>
      </c>
      <c r="M1965" s="30" t="str">
        <f t="shared" si="60"/>
        <v/>
      </c>
      <c r="N1965" s="30" t="str">
        <f t="shared" si="61"/>
        <v/>
      </c>
      <c r="O1965" s="5" t="str">
        <f>IF(D1965="","",
IF(AND(K1965&lt;&gt;"SIM",V1965&gt;0),"ERRO: % BC &gt; 0, mas NÃO permitida ❌",
IF(AND(K1965="SIM",V1965=0),"ATENÇÃO: BC permitida, mas % = 0 🔎",
"Base de cálculo aplicada corretamente ✅")))</f>
        <v/>
      </c>
      <c r="P1965" s="5" t="str">
        <f>IF(D1965="","",
IF(AND(Q1965&lt;&gt;"SIM",U1965&gt;0),"ERRO: % alíquota &gt; 0, mas NÃO permitida ❌",
IF(AND(Q1965="SIM",U1965=0),"ATENÇÃO: alíquota permitida, mas % = 0 🔎",
"Alíquota aplicada corretamente ✅")))</f>
        <v/>
      </c>
      <c r="Q1965" s="5" t="str">
        <f>IF(E1965="","",IFERROR(VLOOKUP(E1965,REGRAS_CST!$A$2:$D$200,4,FALSE),""))</f>
        <v/>
      </c>
      <c r="R1965" s="9"/>
      <c r="S1965" s="7">
        <f>IF($H1965="","",$H1965*(1-$U1965))</f>
        <v>8.9999999999999993E-3</v>
      </c>
      <c r="T1965" s="7">
        <f>IF($I1965="","",$I1965*(1-$U1965))</f>
        <v>1E-3</v>
      </c>
      <c r="U1965" s="7">
        <f>IFERROR(INDEX(BASE_CCLASSTRIB!$E:$E, MATCH(TEXT($D1965,"000000"), BASE_CCLASSTRIB!$A:$A, 0))/100, 0)</f>
        <v>0</v>
      </c>
      <c r="V1965" s="21">
        <f>IFERROR(INDEX(BASE_CCLASSTRIB!$F:$F, MATCH(TEXT($D1965,"000000"), BASE_CCLASSTRIB!$A:$A, 0))/100, 0)</f>
        <v>0</v>
      </c>
    </row>
    <row r="1966" spans="1:22" ht="15.75" customHeight="1" thickTop="1" thickBot="1">
      <c r="A1966" s="24"/>
      <c r="B1966" s="5"/>
      <c r="C1966" s="5"/>
      <c r="D1966" s="5"/>
      <c r="E1966" s="8" t="str">
        <f>IF(D1966="","",LEFT(D1966,3))</f>
        <v/>
      </c>
      <c r="F1966" s="5" t="str">
        <f>IF(E1966="","",IFERROR(VLOOKUP(E1966,REGRAS_CST!$A$2:$B$200,2,FALSE),""))</f>
        <v/>
      </c>
      <c r="G1966" s="25"/>
      <c r="H1966" s="7">
        <v>8.9999999999999993E-3</v>
      </c>
      <c r="I1966" s="7">
        <v>1E-3</v>
      </c>
      <c r="J1966" s="9">
        <v>0</v>
      </c>
      <c r="K1966" s="5" t="str">
        <f>IF(E1966="","",IFERROR(VLOOKUP(E1966,REGRAS_CST!$A$2:$C$200,3,FALSE),""))</f>
        <v/>
      </c>
      <c r="L1966" s="10" t="str">
        <f>IF($G1966="", "", $G1966*(1-$V1966))</f>
        <v/>
      </c>
      <c r="M1966" s="30" t="str">
        <f t="shared" si="60"/>
        <v/>
      </c>
      <c r="N1966" s="30" t="str">
        <f t="shared" si="61"/>
        <v/>
      </c>
      <c r="O1966" s="5" t="str">
        <f>IF(D1966="","",
IF(AND(K1966&lt;&gt;"SIM",V1966&gt;0),"ERRO: % BC &gt; 0, mas NÃO permitida ❌",
IF(AND(K1966="SIM",V1966=0),"ATENÇÃO: BC permitida, mas % = 0 🔎",
"Base de cálculo aplicada corretamente ✅")))</f>
        <v/>
      </c>
      <c r="P1966" s="5" t="str">
        <f>IF(D1966="","",
IF(AND(Q1966&lt;&gt;"SIM",U1966&gt;0),"ERRO: % alíquota &gt; 0, mas NÃO permitida ❌",
IF(AND(Q1966="SIM",U1966=0),"ATENÇÃO: alíquota permitida, mas % = 0 🔎",
"Alíquota aplicada corretamente ✅")))</f>
        <v/>
      </c>
      <c r="Q1966" s="5" t="str">
        <f>IF(E1966="","",IFERROR(VLOOKUP(E1966,REGRAS_CST!$A$2:$D$200,4,FALSE),""))</f>
        <v/>
      </c>
      <c r="R1966" s="9"/>
      <c r="S1966" s="7">
        <f>IF($H1966="","",$H1966*(1-$U1966))</f>
        <v>8.9999999999999993E-3</v>
      </c>
      <c r="T1966" s="7">
        <f>IF($I1966="","",$I1966*(1-$U1966))</f>
        <v>1E-3</v>
      </c>
      <c r="U1966" s="7">
        <f>IFERROR(INDEX(BASE_CCLASSTRIB!$E:$E, MATCH(TEXT($D1966,"000000"), BASE_CCLASSTRIB!$A:$A, 0))/100, 0)</f>
        <v>0</v>
      </c>
      <c r="V1966" s="21">
        <f>IFERROR(INDEX(BASE_CCLASSTRIB!$F:$F, MATCH(TEXT($D1966,"000000"), BASE_CCLASSTRIB!$A:$A, 0))/100, 0)</f>
        <v>0</v>
      </c>
    </row>
    <row r="1967" spans="1:22" ht="15.75" customHeight="1" thickTop="1" thickBot="1">
      <c r="A1967" s="24"/>
      <c r="B1967" s="5"/>
      <c r="C1967" s="5"/>
      <c r="D1967" s="5"/>
      <c r="E1967" s="8" t="str">
        <f>IF(D1967="","",LEFT(D1967,3))</f>
        <v/>
      </c>
      <c r="F1967" s="5" t="str">
        <f>IF(E1967="","",IFERROR(VLOOKUP(E1967,REGRAS_CST!$A$2:$B$200,2,FALSE),""))</f>
        <v/>
      </c>
      <c r="G1967" s="25"/>
      <c r="H1967" s="7">
        <v>8.9999999999999993E-3</v>
      </c>
      <c r="I1967" s="7">
        <v>1E-3</v>
      </c>
      <c r="J1967" s="9">
        <v>0</v>
      </c>
      <c r="K1967" s="5" t="str">
        <f>IF(E1967="","",IFERROR(VLOOKUP(E1967,REGRAS_CST!$A$2:$C$200,3,FALSE),""))</f>
        <v/>
      </c>
      <c r="L1967" s="10" t="str">
        <f>IF($G1967="", "", $G1967*(1-$V1967))</f>
        <v/>
      </c>
      <c r="M1967" s="30" t="str">
        <f t="shared" si="60"/>
        <v/>
      </c>
      <c r="N1967" s="30" t="str">
        <f t="shared" si="61"/>
        <v/>
      </c>
      <c r="O1967" s="5" t="str">
        <f>IF(D1967="","",
IF(AND(K1967&lt;&gt;"SIM",V1967&gt;0),"ERRO: % BC &gt; 0, mas NÃO permitida ❌",
IF(AND(K1967="SIM",V1967=0),"ATENÇÃO: BC permitida, mas % = 0 🔎",
"Base de cálculo aplicada corretamente ✅")))</f>
        <v/>
      </c>
      <c r="P1967" s="5" t="str">
        <f>IF(D1967="","",
IF(AND(Q1967&lt;&gt;"SIM",U1967&gt;0),"ERRO: % alíquota &gt; 0, mas NÃO permitida ❌",
IF(AND(Q1967="SIM",U1967=0),"ATENÇÃO: alíquota permitida, mas % = 0 🔎",
"Alíquota aplicada corretamente ✅")))</f>
        <v/>
      </c>
      <c r="Q1967" s="5" t="str">
        <f>IF(E1967="","",IFERROR(VLOOKUP(E1967,REGRAS_CST!$A$2:$D$200,4,FALSE),""))</f>
        <v/>
      </c>
      <c r="R1967" s="9"/>
      <c r="S1967" s="7">
        <f>IF($H1967="","",$H1967*(1-$U1967))</f>
        <v>8.9999999999999993E-3</v>
      </c>
      <c r="T1967" s="7">
        <f>IF($I1967="","",$I1967*(1-$U1967))</f>
        <v>1E-3</v>
      </c>
      <c r="U1967" s="7">
        <f>IFERROR(INDEX(BASE_CCLASSTRIB!$E:$E, MATCH(TEXT($D1967,"000000"), BASE_CCLASSTRIB!$A:$A, 0))/100, 0)</f>
        <v>0</v>
      </c>
      <c r="V1967" s="21">
        <f>IFERROR(INDEX(BASE_CCLASSTRIB!$F:$F, MATCH(TEXT($D1967,"000000"), BASE_CCLASSTRIB!$A:$A, 0))/100, 0)</f>
        <v>0</v>
      </c>
    </row>
    <row r="1968" spans="1:22" ht="15.75" customHeight="1" thickTop="1" thickBot="1">
      <c r="A1968" s="24"/>
      <c r="B1968" s="5"/>
      <c r="C1968" s="5"/>
      <c r="D1968" s="5"/>
      <c r="E1968" s="8" t="str">
        <f>IF(D1968="","",LEFT(D1968,3))</f>
        <v/>
      </c>
      <c r="F1968" s="5" t="str">
        <f>IF(E1968="","",IFERROR(VLOOKUP(E1968,REGRAS_CST!$A$2:$B$200,2,FALSE),""))</f>
        <v/>
      </c>
      <c r="G1968" s="25"/>
      <c r="H1968" s="7">
        <v>8.9999999999999993E-3</v>
      </c>
      <c r="I1968" s="7">
        <v>1E-3</v>
      </c>
      <c r="J1968" s="9">
        <v>0</v>
      </c>
      <c r="K1968" s="5" t="str">
        <f>IF(E1968="","",IFERROR(VLOOKUP(E1968,REGRAS_CST!$A$2:$C$200,3,FALSE),""))</f>
        <v/>
      </c>
      <c r="L1968" s="10" t="str">
        <f>IF($G1968="", "", $G1968*(1-$V1968))</f>
        <v/>
      </c>
      <c r="M1968" s="30" t="str">
        <f t="shared" si="60"/>
        <v/>
      </c>
      <c r="N1968" s="30" t="str">
        <f t="shared" si="61"/>
        <v/>
      </c>
      <c r="O1968" s="5" t="str">
        <f>IF(D1968="","",
IF(AND(K1968&lt;&gt;"SIM",V1968&gt;0),"ERRO: % BC &gt; 0, mas NÃO permitida ❌",
IF(AND(K1968="SIM",V1968=0),"ATENÇÃO: BC permitida, mas % = 0 🔎",
"Base de cálculo aplicada corretamente ✅")))</f>
        <v/>
      </c>
      <c r="P1968" s="5" t="str">
        <f>IF(D1968="","",
IF(AND(Q1968&lt;&gt;"SIM",U1968&gt;0),"ERRO: % alíquota &gt; 0, mas NÃO permitida ❌",
IF(AND(Q1968="SIM",U1968=0),"ATENÇÃO: alíquota permitida, mas % = 0 🔎",
"Alíquota aplicada corretamente ✅")))</f>
        <v/>
      </c>
      <c r="Q1968" s="5" t="str">
        <f>IF(E1968="","",IFERROR(VLOOKUP(E1968,REGRAS_CST!$A$2:$D$200,4,FALSE),""))</f>
        <v/>
      </c>
      <c r="R1968" s="9"/>
      <c r="S1968" s="7">
        <f>IF($H1968="","",$H1968*(1-$U1968))</f>
        <v>8.9999999999999993E-3</v>
      </c>
      <c r="T1968" s="7">
        <f>IF($I1968="","",$I1968*(1-$U1968))</f>
        <v>1E-3</v>
      </c>
      <c r="U1968" s="7">
        <f>IFERROR(INDEX(BASE_CCLASSTRIB!$E:$E, MATCH(TEXT($D1968,"000000"), BASE_CCLASSTRIB!$A:$A, 0))/100, 0)</f>
        <v>0</v>
      </c>
      <c r="V1968" s="21">
        <f>IFERROR(INDEX(BASE_CCLASSTRIB!$F:$F, MATCH(TEXT($D1968,"000000"), BASE_CCLASSTRIB!$A:$A, 0))/100, 0)</f>
        <v>0</v>
      </c>
    </row>
    <row r="1969" spans="1:22" ht="15.75" customHeight="1" thickTop="1" thickBot="1">
      <c r="A1969" s="24"/>
      <c r="B1969" s="5"/>
      <c r="C1969" s="5"/>
      <c r="D1969" s="5"/>
      <c r="E1969" s="8" t="str">
        <f>IF(D1969="","",LEFT(D1969,3))</f>
        <v/>
      </c>
      <c r="F1969" s="5" t="str">
        <f>IF(E1969="","",IFERROR(VLOOKUP(E1969,REGRAS_CST!$A$2:$B$200,2,FALSE),""))</f>
        <v/>
      </c>
      <c r="G1969" s="25"/>
      <c r="H1969" s="7">
        <v>8.9999999999999993E-3</v>
      </c>
      <c r="I1969" s="7">
        <v>1E-3</v>
      </c>
      <c r="J1969" s="9">
        <v>0</v>
      </c>
      <c r="K1969" s="5" t="str">
        <f>IF(E1969="","",IFERROR(VLOOKUP(E1969,REGRAS_CST!$A$2:$C$200,3,FALSE),""))</f>
        <v/>
      </c>
      <c r="L1969" s="10" t="str">
        <f>IF($G1969="", "", $G1969*(1-$V1969))</f>
        <v/>
      </c>
      <c r="M1969" s="30" t="str">
        <f t="shared" si="60"/>
        <v/>
      </c>
      <c r="N1969" s="30" t="str">
        <f t="shared" si="61"/>
        <v/>
      </c>
      <c r="O1969" s="5" t="str">
        <f>IF(D1969="","",
IF(AND(K1969&lt;&gt;"SIM",V1969&gt;0),"ERRO: % BC &gt; 0, mas NÃO permitida ❌",
IF(AND(K1969="SIM",V1969=0),"ATENÇÃO: BC permitida, mas % = 0 🔎",
"Base de cálculo aplicada corretamente ✅")))</f>
        <v/>
      </c>
      <c r="P1969" s="5" t="str">
        <f>IF(D1969="","",
IF(AND(Q1969&lt;&gt;"SIM",U1969&gt;0),"ERRO: % alíquota &gt; 0, mas NÃO permitida ❌",
IF(AND(Q1969="SIM",U1969=0),"ATENÇÃO: alíquota permitida, mas % = 0 🔎",
"Alíquota aplicada corretamente ✅")))</f>
        <v/>
      </c>
      <c r="Q1969" s="5" t="str">
        <f>IF(E1969="","",IFERROR(VLOOKUP(E1969,REGRAS_CST!$A$2:$D$200,4,FALSE),""))</f>
        <v/>
      </c>
      <c r="R1969" s="9"/>
      <c r="S1969" s="7">
        <f>IF($H1969="","",$H1969*(1-$U1969))</f>
        <v>8.9999999999999993E-3</v>
      </c>
      <c r="T1969" s="7">
        <f>IF($I1969="","",$I1969*(1-$U1969))</f>
        <v>1E-3</v>
      </c>
      <c r="U1969" s="7">
        <f>IFERROR(INDEX(BASE_CCLASSTRIB!$E:$E, MATCH(TEXT($D1969,"000000"), BASE_CCLASSTRIB!$A:$A, 0))/100, 0)</f>
        <v>0</v>
      </c>
      <c r="V1969" s="21">
        <f>IFERROR(INDEX(BASE_CCLASSTRIB!$F:$F, MATCH(TEXT($D1969,"000000"), BASE_CCLASSTRIB!$A:$A, 0))/100, 0)</f>
        <v>0</v>
      </c>
    </row>
    <row r="1970" spans="1:22" ht="15.75" customHeight="1" thickTop="1" thickBot="1">
      <c r="A1970" s="24"/>
      <c r="B1970" s="5"/>
      <c r="C1970" s="5"/>
      <c r="D1970" s="5"/>
      <c r="E1970" s="8" t="str">
        <f>IF(D1970="","",LEFT(D1970,3))</f>
        <v/>
      </c>
      <c r="F1970" s="5" t="str">
        <f>IF(E1970="","",IFERROR(VLOOKUP(E1970,REGRAS_CST!$A$2:$B$200,2,FALSE),""))</f>
        <v/>
      </c>
      <c r="G1970" s="25"/>
      <c r="H1970" s="7">
        <v>8.9999999999999993E-3</v>
      </c>
      <c r="I1970" s="7">
        <v>1E-3</v>
      </c>
      <c r="J1970" s="9">
        <v>0</v>
      </c>
      <c r="K1970" s="5" t="str">
        <f>IF(E1970="","",IFERROR(VLOOKUP(E1970,REGRAS_CST!$A$2:$C$200,3,FALSE),""))</f>
        <v/>
      </c>
      <c r="L1970" s="10" t="str">
        <f>IF($G1970="", "", $G1970*(1-$V1970))</f>
        <v/>
      </c>
      <c r="M1970" s="30" t="str">
        <f t="shared" si="60"/>
        <v/>
      </c>
      <c r="N1970" s="30" t="str">
        <f t="shared" si="61"/>
        <v/>
      </c>
      <c r="O1970" s="5" t="str">
        <f>IF(D1970="","",
IF(AND(K1970&lt;&gt;"SIM",V1970&gt;0),"ERRO: % BC &gt; 0, mas NÃO permitida ❌",
IF(AND(K1970="SIM",V1970=0),"ATENÇÃO: BC permitida, mas % = 0 🔎",
"Base de cálculo aplicada corretamente ✅")))</f>
        <v/>
      </c>
      <c r="P1970" s="5" t="str">
        <f>IF(D1970="","",
IF(AND(Q1970&lt;&gt;"SIM",U1970&gt;0),"ERRO: % alíquota &gt; 0, mas NÃO permitida ❌",
IF(AND(Q1970="SIM",U1970=0),"ATENÇÃO: alíquota permitida, mas % = 0 🔎",
"Alíquota aplicada corretamente ✅")))</f>
        <v/>
      </c>
      <c r="Q1970" s="5" t="str">
        <f>IF(E1970="","",IFERROR(VLOOKUP(E1970,REGRAS_CST!$A$2:$D$200,4,FALSE),""))</f>
        <v/>
      </c>
      <c r="R1970" s="9"/>
      <c r="S1970" s="7">
        <f>IF($H1970="","",$H1970*(1-$U1970))</f>
        <v>8.9999999999999993E-3</v>
      </c>
      <c r="T1970" s="7">
        <f>IF($I1970="","",$I1970*(1-$U1970))</f>
        <v>1E-3</v>
      </c>
      <c r="U1970" s="7">
        <f>IFERROR(INDEX(BASE_CCLASSTRIB!$E:$E, MATCH(TEXT($D1970,"000000"), BASE_CCLASSTRIB!$A:$A, 0))/100, 0)</f>
        <v>0</v>
      </c>
      <c r="V1970" s="21">
        <f>IFERROR(INDEX(BASE_CCLASSTRIB!$F:$F, MATCH(TEXT($D1970,"000000"), BASE_CCLASSTRIB!$A:$A, 0))/100, 0)</f>
        <v>0</v>
      </c>
    </row>
    <row r="1971" spans="1:22" ht="15.75" customHeight="1" thickTop="1" thickBot="1">
      <c r="A1971" s="24"/>
      <c r="B1971" s="5"/>
      <c r="C1971" s="5"/>
      <c r="D1971" s="5"/>
      <c r="E1971" s="8" t="str">
        <f>IF(D1971="","",LEFT(D1971,3))</f>
        <v/>
      </c>
      <c r="F1971" s="5" t="str">
        <f>IF(E1971="","",IFERROR(VLOOKUP(E1971,REGRAS_CST!$A$2:$B$200,2,FALSE),""))</f>
        <v/>
      </c>
      <c r="G1971" s="25"/>
      <c r="H1971" s="7">
        <v>8.9999999999999993E-3</v>
      </c>
      <c r="I1971" s="7">
        <v>1E-3</v>
      </c>
      <c r="J1971" s="9">
        <v>0</v>
      </c>
      <c r="K1971" s="5" t="str">
        <f>IF(E1971="","",IFERROR(VLOOKUP(E1971,REGRAS_CST!$A$2:$C$200,3,FALSE),""))</f>
        <v/>
      </c>
      <c r="L1971" s="10" t="str">
        <f>IF($G1971="", "", $G1971*(1-$V1971))</f>
        <v/>
      </c>
      <c r="M1971" s="30" t="str">
        <f t="shared" si="60"/>
        <v/>
      </c>
      <c r="N1971" s="30" t="str">
        <f t="shared" si="61"/>
        <v/>
      </c>
      <c r="O1971" s="5" t="str">
        <f>IF(D1971="","",
IF(AND(K1971&lt;&gt;"SIM",V1971&gt;0),"ERRO: % BC &gt; 0, mas NÃO permitida ❌",
IF(AND(K1971="SIM",V1971=0),"ATENÇÃO: BC permitida, mas % = 0 🔎",
"Base de cálculo aplicada corretamente ✅")))</f>
        <v/>
      </c>
      <c r="P1971" s="5" t="str">
        <f>IF(D1971="","",
IF(AND(Q1971&lt;&gt;"SIM",U1971&gt;0),"ERRO: % alíquota &gt; 0, mas NÃO permitida ❌",
IF(AND(Q1971="SIM",U1971=0),"ATENÇÃO: alíquota permitida, mas % = 0 🔎",
"Alíquota aplicada corretamente ✅")))</f>
        <v/>
      </c>
      <c r="Q1971" s="5" t="str">
        <f>IF(E1971="","",IFERROR(VLOOKUP(E1971,REGRAS_CST!$A$2:$D$200,4,FALSE),""))</f>
        <v/>
      </c>
      <c r="R1971" s="9"/>
      <c r="S1971" s="7">
        <f>IF($H1971="","",$H1971*(1-$U1971))</f>
        <v>8.9999999999999993E-3</v>
      </c>
      <c r="T1971" s="7">
        <f>IF($I1971="","",$I1971*(1-$U1971))</f>
        <v>1E-3</v>
      </c>
      <c r="U1971" s="7">
        <f>IFERROR(INDEX(BASE_CCLASSTRIB!$E:$E, MATCH(TEXT($D1971,"000000"), BASE_CCLASSTRIB!$A:$A, 0))/100, 0)</f>
        <v>0</v>
      </c>
      <c r="V1971" s="21">
        <f>IFERROR(INDEX(BASE_CCLASSTRIB!$F:$F, MATCH(TEXT($D1971,"000000"), BASE_CCLASSTRIB!$A:$A, 0))/100, 0)</f>
        <v>0</v>
      </c>
    </row>
    <row r="1972" spans="1:22" ht="15.75" customHeight="1" thickTop="1" thickBot="1">
      <c r="A1972" s="24"/>
      <c r="B1972" s="5"/>
      <c r="C1972" s="5"/>
      <c r="D1972" s="5"/>
      <c r="E1972" s="8" t="str">
        <f>IF(D1972="","",LEFT(D1972,3))</f>
        <v/>
      </c>
      <c r="F1972" s="5" t="str">
        <f>IF(E1972="","",IFERROR(VLOOKUP(E1972,REGRAS_CST!$A$2:$B$200,2,FALSE),""))</f>
        <v/>
      </c>
      <c r="G1972" s="25"/>
      <c r="H1972" s="7">
        <v>8.9999999999999993E-3</v>
      </c>
      <c r="I1972" s="7">
        <v>1E-3</v>
      </c>
      <c r="J1972" s="9">
        <v>0</v>
      </c>
      <c r="K1972" s="5" t="str">
        <f>IF(E1972="","",IFERROR(VLOOKUP(E1972,REGRAS_CST!$A$2:$C$200,3,FALSE),""))</f>
        <v/>
      </c>
      <c r="L1972" s="10" t="str">
        <f>IF($G1972="", "", $G1972*(1-$V1972))</f>
        <v/>
      </c>
      <c r="M1972" s="30" t="str">
        <f t="shared" si="60"/>
        <v/>
      </c>
      <c r="N1972" s="30" t="str">
        <f t="shared" si="61"/>
        <v/>
      </c>
      <c r="O1972" s="5" t="str">
        <f>IF(D1972="","",
IF(AND(K1972&lt;&gt;"SIM",V1972&gt;0),"ERRO: % BC &gt; 0, mas NÃO permitida ❌",
IF(AND(K1972="SIM",V1972=0),"ATENÇÃO: BC permitida, mas % = 0 🔎",
"Base de cálculo aplicada corretamente ✅")))</f>
        <v/>
      </c>
      <c r="P1972" s="5" t="str">
        <f>IF(D1972="","",
IF(AND(Q1972&lt;&gt;"SIM",U1972&gt;0),"ERRO: % alíquota &gt; 0, mas NÃO permitida ❌",
IF(AND(Q1972="SIM",U1972=0),"ATENÇÃO: alíquota permitida, mas % = 0 🔎",
"Alíquota aplicada corretamente ✅")))</f>
        <v/>
      </c>
      <c r="Q1972" s="5" t="str">
        <f>IF(E1972="","",IFERROR(VLOOKUP(E1972,REGRAS_CST!$A$2:$D$200,4,FALSE),""))</f>
        <v/>
      </c>
      <c r="R1972" s="9"/>
      <c r="S1972" s="7">
        <f>IF($H1972="","",$H1972*(1-$U1972))</f>
        <v>8.9999999999999993E-3</v>
      </c>
      <c r="T1972" s="7">
        <f>IF($I1972="","",$I1972*(1-$U1972))</f>
        <v>1E-3</v>
      </c>
      <c r="U1972" s="7">
        <f>IFERROR(INDEX(BASE_CCLASSTRIB!$E:$E, MATCH(TEXT($D1972,"000000"), BASE_CCLASSTRIB!$A:$A, 0))/100, 0)</f>
        <v>0</v>
      </c>
      <c r="V1972" s="21">
        <f>IFERROR(INDEX(BASE_CCLASSTRIB!$F:$F, MATCH(TEXT($D1972,"000000"), BASE_CCLASSTRIB!$A:$A, 0))/100, 0)</f>
        <v>0</v>
      </c>
    </row>
    <row r="1973" spans="1:22" ht="15.75" customHeight="1" thickTop="1" thickBot="1">
      <c r="A1973" s="24"/>
      <c r="B1973" s="5"/>
      <c r="C1973" s="5"/>
      <c r="D1973" s="5"/>
      <c r="E1973" s="8" t="str">
        <f>IF(D1973="","",LEFT(D1973,3))</f>
        <v/>
      </c>
      <c r="F1973" s="5" t="str">
        <f>IF(E1973="","",IFERROR(VLOOKUP(E1973,REGRAS_CST!$A$2:$B$200,2,FALSE),""))</f>
        <v/>
      </c>
      <c r="G1973" s="25"/>
      <c r="H1973" s="7">
        <v>8.9999999999999993E-3</v>
      </c>
      <c r="I1973" s="7">
        <v>1E-3</v>
      </c>
      <c r="J1973" s="9">
        <v>0</v>
      </c>
      <c r="K1973" s="5" t="str">
        <f>IF(E1973="","",IFERROR(VLOOKUP(E1973,REGRAS_CST!$A$2:$C$200,3,FALSE),""))</f>
        <v/>
      </c>
      <c r="L1973" s="10" t="str">
        <f>IF($G1973="", "", $G1973*(1-$V1973))</f>
        <v/>
      </c>
      <c r="M1973" s="30" t="str">
        <f t="shared" si="60"/>
        <v/>
      </c>
      <c r="N1973" s="30" t="str">
        <f t="shared" si="61"/>
        <v/>
      </c>
      <c r="O1973" s="5" t="str">
        <f>IF(D1973="","",
IF(AND(K1973&lt;&gt;"SIM",V1973&gt;0),"ERRO: % BC &gt; 0, mas NÃO permitida ❌",
IF(AND(K1973="SIM",V1973=0),"ATENÇÃO: BC permitida, mas % = 0 🔎",
"Base de cálculo aplicada corretamente ✅")))</f>
        <v/>
      </c>
      <c r="P1973" s="5" t="str">
        <f>IF(D1973="","",
IF(AND(Q1973&lt;&gt;"SIM",U1973&gt;0),"ERRO: % alíquota &gt; 0, mas NÃO permitida ❌",
IF(AND(Q1973="SIM",U1973=0),"ATENÇÃO: alíquota permitida, mas % = 0 🔎",
"Alíquota aplicada corretamente ✅")))</f>
        <v/>
      </c>
      <c r="Q1973" s="5" t="str">
        <f>IF(E1973="","",IFERROR(VLOOKUP(E1973,REGRAS_CST!$A$2:$D$200,4,FALSE),""))</f>
        <v/>
      </c>
      <c r="R1973" s="9"/>
      <c r="S1973" s="7">
        <f>IF($H1973="","",$H1973*(1-$U1973))</f>
        <v>8.9999999999999993E-3</v>
      </c>
      <c r="T1973" s="7">
        <f>IF($I1973="","",$I1973*(1-$U1973))</f>
        <v>1E-3</v>
      </c>
      <c r="U1973" s="7">
        <f>IFERROR(INDEX(BASE_CCLASSTRIB!$E:$E, MATCH(TEXT($D1973,"000000"), BASE_CCLASSTRIB!$A:$A, 0))/100, 0)</f>
        <v>0</v>
      </c>
      <c r="V1973" s="21">
        <f>IFERROR(INDEX(BASE_CCLASSTRIB!$F:$F, MATCH(TEXT($D1973,"000000"), BASE_CCLASSTRIB!$A:$A, 0))/100, 0)</f>
        <v>0</v>
      </c>
    </row>
    <row r="1974" spans="1:22" ht="15.75" customHeight="1" thickTop="1" thickBot="1">
      <c r="A1974" s="24"/>
      <c r="B1974" s="5"/>
      <c r="C1974" s="5"/>
      <c r="D1974" s="5"/>
      <c r="E1974" s="8" t="str">
        <f>IF(D1974="","",LEFT(D1974,3))</f>
        <v/>
      </c>
      <c r="F1974" s="5" t="str">
        <f>IF(E1974="","",IFERROR(VLOOKUP(E1974,REGRAS_CST!$A$2:$B$200,2,FALSE),""))</f>
        <v/>
      </c>
      <c r="G1974" s="25"/>
      <c r="H1974" s="7">
        <v>8.9999999999999993E-3</v>
      </c>
      <c r="I1974" s="7">
        <v>1E-3</v>
      </c>
      <c r="J1974" s="9">
        <v>0</v>
      </c>
      <c r="K1974" s="5" t="str">
        <f>IF(E1974="","",IFERROR(VLOOKUP(E1974,REGRAS_CST!$A$2:$C$200,3,FALSE),""))</f>
        <v/>
      </c>
      <c r="L1974" s="10" t="str">
        <f>IF($G1974="", "", $G1974*(1-$V1974))</f>
        <v/>
      </c>
      <c r="M1974" s="30" t="str">
        <f t="shared" si="60"/>
        <v/>
      </c>
      <c r="N1974" s="30" t="str">
        <f t="shared" si="61"/>
        <v/>
      </c>
      <c r="O1974" s="5" t="str">
        <f>IF(D1974="","",
IF(AND(K1974&lt;&gt;"SIM",V1974&gt;0),"ERRO: % BC &gt; 0, mas NÃO permitida ❌",
IF(AND(K1974="SIM",V1974=0),"ATENÇÃO: BC permitida, mas % = 0 🔎",
"Base de cálculo aplicada corretamente ✅")))</f>
        <v/>
      </c>
      <c r="P1974" s="5" t="str">
        <f>IF(D1974="","",
IF(AND(Q1974&lt;&gt;"SIM",U1974&gt;0),"ERRO: % alíquota &gt; 0, mas NÃO permitida ❌",
IF(AND(Q1974="SIM",U1974=0),"ATENÇÃO: alíquota permitida, mas % = 0 🔎",
"Alíquota aplicada corretamente ✅")))</f>
        <v/>
      </c>
      <c r="Q1974" s="5" t="str">
        <f>IF(E1974="","",IFERROR(VLOOKUP(E1974,REGRAS_CST!$A$2:$D$200,4,FALSE),""))</f>
        <v/>
      </c>
      <c r="R1974" s="9"/>
      <c r="S1974" s="7">
        <f>IF($H1974="","",$H1974*(1-$U1974))</f>
        <v>8.9999999999999993E-3</v>
      </c>
      <c r="T1974" s="7">
        <f>IF($I1974="","",$I1974*(1-$U1974))</f>
        <v>1E-3</v>
      </c>
      <c r="U1974" s="7">
        <f>IFERROR(INDEX(BASE_CCLASSTRIB!$E:$E, MATCH(TEXT($D1974,"000000"), BASE_CCLASSTRIB!$A:$A, 0))/100, 0)</f>
        <v>0</v>
      </c>
      <c r="V1974" s="21">
        <f>IFERROR(INDEX(BASE_CCLASSTRIB!$F:$F, MATCH(TEXT($D1974,"000000"), BASE_CCLASSTRIB!$A:$A, 0))/100, 0)</f>
        <v>0</v>
      </c>
    </row>
    <row r="1975" spans="1:22" ht="15.75" customHeight="1" thickTop="1" thickBot="1">
      <c r="A1975" s="24"/>
      <c r="B1975" s="5"/>
      <c r="C1975" s="5"/>
      <c r="D1975" s="5"/>
      <c r="E1975" s="8" t="str">
        <f>IF(D1975="","",LEFT(D1975,3))</f>
        <v/>
      </c>
      <c r="F1975" s="5" t="str">
        <f>IF(E1975="","",IFERROR(VLOOKUP(E1975,REGRAS_CST!$A$2:$B$200,2,FALSE),""))</f>
        <v/>
      </c>
      <c r="G1975" s="25"/>
      <c r="H1975" s="7">
        <v>8.9999999999999993E-3</v>
      </c>
      <c r="I1975" s="7">
        <v>1E-3</v>
      </c>
      <c r="J1975" s="9">
        <v>0</v>
      </c>
      <c r="K1975" s="5" t="str">
        <f>IF(E1975="","",IFERROR(VLOOKUP(E1975,REGRAS_CST!$A$2:$C$200,3,FALSE),""))</f>
        <v/>
      </c>
      <c r="L1975" s="10" t="str">
        <f>IF($G1975="", "", $G1975*(1-$V1975))</f>
        <v/>
      </c>
      <c r="M1975" s="30" t="str">
        <f t="shared" si="60"/>
        <v/>
      </c>
      <c r="N1975" s="30" t="str">
        <f t="shared" si="61"/>
        <v/>
      </c>
      <c r="O1975" s="5" t="str">
        <f>IF(D1975="","",
IF(AND(K1975&lt;&gt;"SIM",V1975&gt;0),"ERRO: % BC &gt; 0, mas NÃO permitida ❌",
IF(AND(K1975="SIM",V1975=0),"ATENÇÃO: BC permitida, mas % = 0 🔎",
"Base de cálculo aplicada corretamente ✅")))</f>
        <v/>
      </c>
      <c r="P1975" s="5" t="str">
        <f>IF(D1975="","",
IF(AND(Q1975&lt;&gt;"SIM",U1975&gt;0),"ERRO: % alíquota &gt; 0, mas NÃO permitida ❌",
IF(AND(Q1975="SIM",U1975=0),"ATENÇÃO: alíquota permitida, mas % = 0 🔎",
"Alíquota aplicada corretamente ✅")))</f>
        <v/>
      </c>
      <c r="Q1975" s="5" t="str">
        <f>IF(E1975="","",IFERROR(VLOOKUP(E1975,REGRAS_CST!$A$2:$D$200,4,FALSE),""))</f>
        <v/>
      </c>
      <c r="R1975" s="9"/>
      <c r="S1975" s="7">
        <f>IF($H1975="","",$H1975*(1-$U1975))</f>
        <v>8.9999999999999993E-3</v>
      </c>
      <c r="T1975" s="7">
        <f>IF($I1975="","",$I1975*(1-$U1975))</f>
        <v>1E-3</v>
      </c>
      <c r="U1975" s="7">
        <f>IFERROR(INDEX(BASE_CCLASSTRIB!$E:$E, MATCH(TEXT($D1975,"000000"), BASE_CCLASSTRIB!$A:$A, 0))/100, 0)</f>
        <v>0</v>
      </c>
      <c r="V1975" s="21">
        <f>IFERROR(INDEX(BASE_CCLASSTRIB!$F:$F, MATCH(TEXT($D1975,"000000"), BASE_CCLASSTRIB!$A:$A, 0))/100, 0)</f>
        <v>0</v>
      </c>
    </row>
    <row r="1976" spans="1:22" ht="15.75" customHeight="1" thickTop="1" thickBot="1">
      <c r="A1976" s="24"/>
      <c r="B1976" s="5"/>
      <c r="C1976" s="5"/>
      <c r="D1976" s="5"/>
      <c r="E1976" s="8" t="str">
        <f>IF(D1976="","",LEFT(D1976,3))</f>
        <v/>
      </c>
      <c r="F1976" s="5" t="str">
        <f>IF(E1976="","",IFERROR(VLOOKUP(E1976,REGRAS_CST!$A$2:$B$200,2,FALSE),""))</f>
        <v/>
      </c>
      <c r="G1976" s="25"/>
      <c r="H1976" s="7">
        <v>8.9999999999999993E-3</v>
      </c>
      <c r="I1976" s="7">
        <v>1E-3</v>
      </c>
      <c r="J1976" s="9">
        <v>0</v>
      </c>
      <c r="K1976" s="5" t="str">
        <f>IF(E1976="","",IFERROR(VLOOKUP(E1976,REGRAS_CST!$A$2:$C$200,3,FALSE),""))</f>
        <v/>
      </c>
      <c r="L1976" s="10" t="str">
        <f>IF($G1976="", "", $G1976*(1-$V1976))</f>
        <v/>
      </c>
      <c r="M1976" s="30" t="str">
        <f t="shared" si="60"/>
        <v/>
      </c>
      <c r="N1976" s="30" t="str">
        <f t="shared" si="61"/>
        <v/>
      </c>
      <c r="O1976" s="5" t="str">
        <f>IF(D1976="","",
IF(AND(K1976&lt;&gt;"SIM",V1976&gt;0),"ERRO: % BC &gt; 0, mas NÃO permitida ❌",
IF(AND(K1976="SIM",V1976=0),"ATENÇÃO: BC permitida, mas % = 0 🔎",
"Base de cálculo aplicada corretamente ✅")))</f>
        <v/>
      </c>
      <c r="P1976" s="5" t="str">
        <f>IF(D1976="","",
IF(AND(Q1976&lt;&gt;"SIM",U1976&gt;0),"ERRO: % alíquota &gt; 0, mas NÃO permitida ❌",
IF(AND(Q1976="SIM",U1976=0),"ATENÇÃO: alíquota permitida, mas % = 0 🔎",
"Alíquota aplicada corretamente ✅")))</f>
        <v/>
      </c>
      <c r="Q1976" s="5" t="str">
        <f>IF(E1976="","",IFERROR(VLOOKUP(E1976,REGRAS_CST!$A$2:$D$200,4,FALSE),""))</f>
        <v/>
      </c>
      <c r="R1976" s="9"/>
      <c r="S1976" s="7">
        <f>IF($H1976="","",$H1976*(1-$U1976))</f>
        <v>8.9999999999999993E-3</v>
      </c>
      <c r="T1976" s="7">
        <f>IF($I1976="","",$I1976*(1-$U1976))</f>
        <v>1E-3</v>
      </c>
      <c r="U1976" s="7">
        <f>IFERROR(INDEX(BASE_CCLASSTRIB!$E:$E, MATCH(TEXT($D1976,"000000"), BASE_CCLASSTRIB!$A:$A, 0))/100, 0)</f>
        <v>0</v>
      </c>
      <c r="V1976" s="21">
        <f>IFERROR(INDEX(BASE_CCLASSTRIB!$F:$F, MATCH(TEXT($D1976,"000000"), BASE_CCLASSTRIB!$A:$A, 0))/100, 0)</f>
        <v>0</v>
      </c>
    </row>
    <row r="1977" spans="1:22" ht="15.75" customHeight="1" thickTop="1" thickBot="1">
      <c r="A1977" s="24"/>
      <c r="B1977" s="5"/>
      <c r="C1977" s="5"/>
      <c r="D1977" s="5"/>
      <c r="E1977" s="8" t="str">
        <f>IF(D1977="","",LEFT(D1977,3))</f>
        <v/>
      </c>
      <c r="F1977" s="5" t="str">
        <f>IF(E1977="","",IFERROR(VLOOKUP(E1977,REGRAS_CST!$A$2:$B$200,2,FALSE),""))</f>
        <v/>
      </c>
      <c r="G1977" s="25"/>
      <c r="H1977" s="7">
        <v>8.9999999999999993E-3</v>
      </c>
      <c r="I1977" s="7">
        <v>1E-3</v>
      </c>
      <c r="J1977" s="9">
        <v>0</v>
      </c>
      <c r="K1977" s="5" t="str">
        <f>IF(E1977="","",IFERROR(VLOOKUP(E1977,REGRAS_CST!$A$2:$C$200,3,FALSE),""))</f>
        <v/>
      </c>
      <c r="L1977" s="10" t="str">
        <f>IF($G1977="", "", $G1977*(1-$V1977))</f>
        <v/>
      </c>
      <c r="M1977" s="30" t="str">
        <f t="shared" si="60"/>
        <v/>
      </c>
      <c r="N1977" s="30" t="str">
        <f t="shared" si="61"/>
        <v/>
      </c>
      <c r="O1977" s="5" t="str">
        <f>IF(D1977="","",
IF(AND(K1977&lt;&gt;"SIM",V1977&gt;0),"ERRO: % BC &gt; 0, mas NÃO permitida ❌",
IF(AND(K1977="SIM",V1977=0),"ATENÇÃO: BC permitida, mas % = 0 🔎",
"Base de cálculo aplicada corretamente ✅")))</f>
        <v/>
      </c>
      <c r="P1977" s="5" t="str">
        <f>IF(D1977="","",
IF(AND(Q1977&lt;&gt;"SIM",U1977&gt;0),"ERRO: % alíquota &gt; 0, mas NÃO permitida ❌",
IF(AND(Q1977="SIM",U1977=0),"ATENÇÃO: alíquota permitida, mas % = 0 🔎",
"Alíquota aplicada corretamente ✅")))</f>
        <v/>
      </c>
      <c r="Q1977" s="5" t="str">
        <f>IF(E1977="","",IFERROR(VLOOKUP(E1977,REGRAS_CST!$A$2:$D$200,4,FALSE),""))</f>
        <v/>
      </c>
      <c r="R1977" s="9"/>
      <c r="S1977" s="7">
        <f>IF($H1977="","",$H1977*(1-$U1977))</f>
        <v>8.9999999999999993E-3</v>
      </c>
      <c r="T1977" s="7">
        <f>IF($I1977="","",$I1977*(1-$U1977))</f>
        <v>1E-3</v>
      </c>
      <c r="U1977" s="7">
        <f>IFERROR(INDEX(BASE_CCLASSTRIB!$E:$E, MATCH(TEXT($D1977,"000000"), BASE_CCLASSTRIB!$A:$A, 0))/100, 0)</f>
        <v>0</v>
      </c>
      <c r="V1977" s="21">
        <f>IFERROR(INDEX(BASE_CCLASSTRIB!$F:$F, MATCH(TEXT($D1977,"000000"), BASE_CCLASSTRIB!$A:$A, 0))/100, 0)</f>
        <v>0</v>
      </c>
    </row>
    <row r="1978" spans="1:22" ht="15.75" customHeight="1" thickTop="1" thickBot="1">
      <c r="A1978" s="24"/>
      <c r="B1978" s="5"/>
      <c r="C1978" s="5"/>
      <c r="D1978" s="5"/>
      <c r="E1978" s="8" t="str">
        <f>IF(D1978="","",LEFT(D1978,3))</f>
        <v/>
      </c>
      <c r="F1978" s="5" t="str">
        <f>IF(E1978="","",IFERROR(VLOOKUP(E1978,REGRAS_CST!$A$2:$B$200,2,FALSE),""))</f>
        <v/>
      </c>
      <c r="G1978" s="25"/>
      <c r="H1978" s="7">
        <v>8.9999999999999993E-3</v>
      </c>
      <c r="I1978" s="7">
        <v>1E-3</v>
      </c>
      <c r="J1978" s="9">
        <v>0</v>
      </c>
      <c r="K1978" s="5" t="str">
        <f>IF(E1978="","",IFERROR(VLOOKUP(E1978,REGRAS_CST!$A$2:$C$200,3,FALSE),""))</f>
        <v/>
      </c>
      <c r="L1978" s="10" t="str">
        <f>IF($G1978="", "", $G1978*(1-$V1978))</f>
        <v/>
      </c>
      <c r="M1978" s="30" t="str">
        <f t="shared" si="60"/>
        <v/>
      </c>
      <c r="N1978" s="30" t="str">
        <f t="shared" si="61"/>
        <v/>
      </c>
      <c r="O1978" s="5" t="str">
        <f>IF(D1978="","",
IF(AND(K1978&lt;&gt;"SIM",V1978&gt;0),"ERRO: % BC &gt; 0, mas NÃO permitida ❌",
IF(AND(K1978="SIM",V1978=0),"ATENÇÃO: BC permitida, mas % = 0 🔎",
"Base de cálculo aplicada corretamente ✅")))</f>
        <v/>
      </c>
      <c r="P1978" s="5" t="str">
        <f>IF(D1978="","",
IF(AND(Q1978&lt;&gt;"SIM",U1978&gt;0),"ERRO: % alíquota &gt; 0, mas NÃO permitida ❌",
IF(AND(Q1978="SIM",U1978=0),"ATENÇÃO: alíquota permitida, mas % = 0 🔎",
"Alíquota aplicada corretamente ✅")))</f>
        <v/>
      </c>
      <c r="Q1978" s="5" t="str">
        <f>IF(E1978="","",IFERROR(VLOOKUP(E1978,REGRAS_CST!$A$2:$D$200,4,FALSE),""))</f>
        <v/>
      </c>
      <c r="R1978" s="9"/>
      <c r="S1978" s="7">
        <f>IF($H1978="","",$H1978*(1-$U1978))</f>
        <v>8.9999999999999993E-3</v>
      </c>
      <c r="T1978" s="7">
        <f>IF($I1978="","",$I1978*(1-$U1978))</f>
        <v>1E-3</v>
      </c>
      <c r="U1978" s="7">
        <f>IFERROR(INDEX(BASE_CCLASSTRIB!$E:$E, MATCH(TEXT($D1978,"000000"), BASE_CCLASSTRIB!$A:$A, 0))/100, 0)</f>
        <v>0</v>
      </c>
      <c r="V1978" s="21">
        <f>IFERROR(INDEX(BASE_CCLASSTRIB!$F:$F, MATCH(TEXT($D1978,"000000"), BASE_CCLASSTRIB!$A:$A, 0))/100, 0)</f>
        <v>0</v>
      </c>
    </row>
    <row r="1979" spans="1:22" ht="15.75" customHeight="1" thickTop="1" thickBot="1">
      <c r="A1979" s="24"/>
      <c r="B1979" s="5"/>
      <c r="C1979" s="5"/>
      <c r="D1979" s="5"/>
      <c r="E1979" s="8" t="str">
        <f>IF(D1979="","",LEFT(D1979,3))</f>
        <v/>
      </c>
      <c r="F1979" s="5" t="str">
        <f>IF(E1979="","",IFERROR(VLOOKUP(E1979,REGRAS_CST!$A$2:$B$200,2,FALSE),""))</f>
        <v/>
      </c>
      <c r="G1979" s="25"/>
      <c r="H1979" s="7">
        <v>8.9999999999999993E-3</v>
      </c>
      <c r="I1979" s="7">
        <v>1E-3</v>
      </c>
      <c r="J1979" s="9">
        <v>0</v>
      </c>
      <c r="K1979" s="5" t="str">
        <f>IF(E1979="","",IFERROR(VLOOKUP(E1979,REGRAS_CST!$A$2:$C$200,3,FALSE),""))</f>
        <v/>
      </c>
      <c r="L1979" s="10" t="str">
        <f>IF($G1979="", "", $G1979*(1-$V1979))</f>
        <v/>
      </c>
      <c r="M1979" s="30" t="str">
        <f t="shared" si="60"/>
        <v/>
      </c>
      <c r="N1979" s="30" t="str">
        <f t="shared" si="61"/>
        <v/>
      </c>
      <c r="O1979" s="5" t="str">
        <f>IF(D1979="","",
IF(AND(K1979&lt;&gt;"SIM",V1979&gt;0),"ERRO: % BC &gt; 0, mas NÃO permitida ❌",
IF(AND(K1979="SIM",V1979=0),"ATENÇÃO: BC permitida, mas % = 0 🔎",
"Base de cálculo aplicada corretamente ✅")))</f>
        <v/>
      </c>
      <c r="P1979" s="5" t="str">
        <f>IF(D1979="","",
IF(AND(Q1979&lt;&gt;"SIM",U1979&gt;0),"ERRO: % alíquota &gt; 0, mas NÃO permitida ❌",
IF(AND(Q1979="SIM",U1979=0),"ATENÇÃO: alíquota permitida, mas % = 0 🔎",
"Alíquota aplicada corretamente ✅")))</f>
        <v/>
      </c>
      <c r="Q1979" s="5" t="str">
        <f>IF(E1979="","",IFERROR(VLOOKUP(E1979,REGRAS_CST!$A$2:$D$200,4,FALSE),""))</f>
        <v/>
      </c>
      <c r="R1979" s="9"/>
      <c r="S1979" s="7">
        <f>IF($H1979="","",$H1979*(1-$U1979))</f>
        <v>8.9999999999999993E-3</v>
      </c>
      <c r="T1979" s="7">
        <f>IF($I1979="","",$I1979*(1-$U1979))</f>
        <v>1E-3</v>
      </c>
      <c r="U1979" s="7">
        <f>IFERROR(INDEX(BASE_CCLASSTRIB!$E:$E, MATCH(TEXT($D1979,"000000"), BASE_CCLASSTRIB!$A:$A, 0))/100, 0)</f>
        <v>0</v>
      </c>
      <c r="V1979" s="21">
        <f>IFERROR(INDEX(BASE_CCLASSTRIB!$F:$F, MATCH(TEXT($D1979,"000000"), BASE_CCLASSTRIB!$A:$A, 0))/100, 0)</f>
        <v>0</v>
      </c>
    </row>
    <row r="1980" spans="1:22" ht="15.75" customHeight="1" thickTop="1" thickBot="1">
      <c r="A1980" s="24"/>
      <c r="B1980" s="5"/>
      <c r="C1980" s="5"/>
      <c r="D1980" s="5"/>
      <c r="E1980" s="8" t="str">
        <f>IF(D1980="","",LEFT(D1980,3))</f>
        <v/>
      </c>
      <c r="F1980" s="5" t="str">
        <f>IF(E1980="","",IFERROR(VLOOKUP(E1980,REGRAS_CST!$A$2:$B$200,2,FALSE),""))</f>
        <v/>
      </c>
      <c r="G1980" s="25"/>
      <c r="H1980" s="7">
        <v>8.9999999999999993E-3</v>
      </c>
      <c r="I1980" s="7">
        <v>1E-3</v>
      </c>
      <c r="J1980" s="9">
        <v>0</v>
      </c>
      <c r="K1980" s="5" t="str">
        <f>IF(E1980="","",IFERROR(VLOOKUP(E1980,REGRAS_CST!$A$2:$C$200,3,FALSE),""))</f>
        <v/>
      </c>
      <c r="L1980" s="10" t="str">
        <f>IF($G1980="", "", $G1980*(1-$V1980))</f>
        <v/>
      </c>
      <c r="M1980" s="30" t="str">
        <f t="shared" si="60"/>
        <v/>
      </c>
      <c r="N1980" s="30" t="str">
        <f t="shared" si="61"/>
        <v/>
      </c>
      <c r="O1980" s="5" t="str">
        <f>IF(D1980="","",
IF(AND(K1980&lt;&gt;"SIM",V1980&gt;0),"ERRO: % BC &gt; 0, mas NÃO permitida ❌",
IF(AND(K1980="SIM",V1980=0),"ATENÇÃO: BC permitida, mas % = 0 🔎",
"Base de cálculo aplicada corretamente ✅")))</f>
        <v/>
      </c>
      <c r="P1980" s="5" t="str">
        <f>IF(D1980="","",
IF(AND(Q1980&lt;&gt;"SIM",U1980&gt;0),"ERRO: % alíquota &gt; 0, mas NÃO permitida ❌",
IF(AND(Q1980="SIM",U1980=0),"ATENÇÃO: alíquota permitida, mas % = 0 🔎",
"Alíquota aplicada corretamente ✅")))</f>
        <v/>
      </c>
      <c r="Q1980" s="5" t="str">
        <f>IF(E1980="","",IFERROR(VLOOKUP(E1980,REGRAS_CST!$A$2:$D$200,4,FALSE),""))</f>
        <v/>
      </c>
      <c r="R1980" s="9"/>
      <c r="S1980" s="7">
        <f>IF($H1980="","",$H1980*(1-$U1980))</f>
        <v>8.9999999999999993E-3</v>
      </c>
      <c r="T1980" s="7">
        <f>IF($I1980="","",$I1980*(1-$U1980))</f>
        <v>1E-3</v>
      </c>
      <c r="U1980" s="7">
        <f>IFERROR(INDEX(BASE_CCLASSTRIB!$E:$E, MATCH(TEXT($D1980,"000000"), BASE_CCLASSTRIB!$A:$A, 0))/100, 0)</f>
        <v>0</v>
      </c>
      <c r="V1980" s="21">
        <f>IFERROR(INDEX(BASE_CCLASSTRIB!$F:$F, MATCH(TEXT($D1980,"000000"), BASE_CCLASSTRIB!$A:$A, 0))/100, 0)</f>
        <v>0</v>
      </c>
    </row>
    <row r="1981" spans="1:22" ht="15.75" customHeight="1" thickTop="1" thickBot="1">
      <c r="A1981" s="24"/>
      <c r="B1981" s="5"/>
      <c r="C1981" s="5"/>
      <c r="D1981" s="5"/>
      <c r="E1981" s="8" t="str">
        <f>IF(D1981="","",LEFT(D1981,3))</f>
        <v/>
      </c>
      <c r="F1981" s="5" t="str">
        <f>IF(E1981="","",IFERROR(VLOOKUP(E1981,REGRAS_CST!$A$2:$B$200,2,FALSE),""))</f>
        <v/>
      </c>
      <c r="G1981" s="25"/>
      <c r="H1981" s="7">
        <v>8.9999999999999993E-3</v>
      </c>
      <c r="I1981" s="7">
        <v>1E-3</v>
      </c>
      <c r="J1981" s="9">
        <v>0</v>
      </c>
      <c r="K1981" s="5" t="str">
        <f>IF(E1981="","",IFERROR(VLOOKUP(E1981,REGRAS_CST!$A$2:$C$200,3,FALSE),""))</f>
        <v/>
      </c>
      <c r="L1981" s="10" t="str">
        <f>IF($G1981="", "", $G1981*(1-$V1981))</f>
        <v/>
      </c>
      <c r="M1981" s="30" t="str">
        <f t="shared" si="60"/>
        <v/>
      </c>
      <c r="N1981" s="30" t="str">
        <f t="shared" si="61"/>
        <v/>
      </c>
      <c r="O1981" s="5" t="str">
        <f>IF(D1981="","",
IF(AND(K1981&lt;&gt;"SIM",V1981&gt;0),"ERRO: % BC &gt; 0, mas NÃO permitida ❌",
IF(AND(K1981="SIM",V1981=0),"ATENÇÃO: BC permitida, mas % = 0 🔎",
"Base de cálculo aplicada corretamente ✅")))</f>
        <v/>
      </c>
      <c r="P1981" s="5" t="str">
        <f>IF(D1981="","",
IF(AND(Q1981&lt;&gt;"SIM",U1981&gt;0),"ERRO: % alíquota &gt; 0, mas NÃO permitida ❌",
IF(AND(Q1981="SIM",U1981=0),"ATENÇÃO: alíquota permitida, mas % = 0 🔎",
"Alíquota aplicada corretamente ✅")))</f>
        <v/>
      </c>
      <c r="Q1981" s="5" t="str">
        <f>IF(E1981="","",IFERROR(VLOOKUP(E1981,REGRAS_CST!$A$2:$D$200,4,FALSE),""))</f>
        <v/>
      </c>
      <c r="R1981" s="9"/>
      <c r="S1981" s="7">
        <f>IF($H1981="","",$H1981*(1-$U1981))</f>
        <v>8.9999999999999993E-3</v>
      </c>
      <c r="T1981" s="7">
        <f>IF($I1981="","",$I1981*(1-$U1981))</f>
        <v>1E-3</v>
      </c>
      <c r="U1981" s="7">
        <f>IFERROR(INDEX(BASE_CCLASSTRIB!$E:$E, MATCH(TEXT($D1981,"000000"), BASE_CCLASSTRIB!$A:$A, 0))/100, 0)</f>
        <v>0</v>
      </c>
      <c r="V1981" s="21">
        <f>IFERROR(INDEX(BASE_CCLASSTRIB!$F:$F, MATCH(TEXT($D1981,"000000"), BASE_CCLASSTRIB!$A:$A, 0))/100, 0)</f>
        <v>0</v>
      </c>
    </row>
    <row r="1982" spans="1:22" ht="15.75" customHeight="1" thickTop="1" thickBot="1">
      <c r="A1982" s="24"/>
      <c r="B1982" s="5"/>
      <c r="C1982" s="5"/>
      <c r="D1982" s="5"/>
      <c r="E1982" s="8" t="str">
        <f>IF(D1982="","",LEFT(D1982,3))</f>
        <v/>
      </c>
      <c r="F1982" s="5" t="str">
        <f>IF(E1982="","",IFERROR(VLOOKUP(E1982,REGRAS_CST!$A$2:$B$200,2,FALSE),""))</f>
        <v/>
      </c>
      <c r="G1982" s="25"/>
      <c r="H1982" s="7">
        <v>8.9999999999999993E-3</v>
      </c>
      <c r="I1982" s="7">
        <v>1E-3</v>
      </c>
      <c r="J1982" s="9">
        <v>0</v>
      </c>
      <c r="K1982" s="5" t="str">
        <f>IF(E1982="","",IFERROR(VLOOKUP(E1982,REGRAS_CST!$A$2:$C$200,3,FALSE),""))</f>
        <v/>
      </c>
      <c r="L1982" s="10" t="str">
        <f>IF($G1982="", "", $G1982*(1-$V1982))</f>
        <v/>
      </c>
      <c r="M1982" s="30" t="str">
        <f t="shared" si="60"/>
        <v/>
      </c>
      <c r="N1982" s="30" t="str">
        <f t="shared" si="61"/>
        <v/>
      </c>
      <c r="O1982" s="5" t="str">
        <f>IF(D1982="","",
IF(AND(K1982&lt;&gt;"SIM",V1982&gt;0),"ERRO: % BC &gt; 0, mas NÃO permitida ❌",
IF(AND(K1982="SIM",V1982=0),"ATENÇÃO: BC permitida, mas % = 0 🔎",
"Base de cálculo aplicada corretamente ✅")))</f>
        <v/>
      </c>
      <c r="P1982" s="5" t="str">
        <f>IF(D1982="","",
IF(AND(Q1982&lt;&gt;"SIM",U1982&gt;0),"ERRO: % alíquota &gt; 0, mas NÃO permitida ❌",
IF(AND(Q1982="SIM",U1982=0),"ATENÇÃO: alíquota permitida, mas % = 0 🔎",
"Alíquota aplicada corretamente ✅")))</f>
        <v/>
      </c>
      <c r="Q1982" s="5" t="str">
        <f>IF(E1982="","",IFERROR(VLOOKUP(E1982,REGRAS_CST!$A$2:$D$200,4,FALSE),""))</f>
        <v/>
      </c>
      <c r="R1982" s="9"/>
      <c r="S1982" s="7">
        <f>IF($H1982="","",$H1982*(1-$U1982))</f>
        <v>8.9999999999999993E-3</v>
      </c>
      <c r="T1982" s="7">
        <f>IF($I1982="","",$I1982*(1-$U1982))</f>
        <v>1E-3</v>
      </c>
      <c r="U1982" s="7">
        <f>IFERROR(INDEX(BASE_CCLASSTRIB!$E:$E, MATCH(TEXT($D1982,"000000"), BASE_CCLASSTRIB!$A:$A, 0))/100, 0)</f>
        <v>0</v>
      </c>
      <c r="V1982" s="21">
        <f>IFERROR(INDEX(BASE_CCLASSTRIB!$F:$F, MATCH(TEXT($D1982,"000000"), BASE_CCLASSTRIB!$A:$A, 0))/100, 0)</f>
        <v>0</v>
      </c>
    </row>
    <row r="1983" spans="1:22" ht="15.75" customHeight="1" thickTop="1" thickBot="1">
      <c r="A1983" s="24"/>
      <c r="B1983" s="5"/>
      <c r="C1983" s="5"/>
      <c r="D1983" s="5"/>
      <c r="E1983" s="8" t="str">
        <f>IF(D1983="","",LEFT(D1983,3))</f>
        <v/>
      </c>
      <c r="F1983" s="5" t="str">
        <f>IF(E1983="","",IFERROR(VLOOKUP(E1983,REGRAS_CST!$A$2:$B$200,2,FALSE),""))</f>
        <v/>
      </c>
      <c r="G1983" s="25"/>
      <c r="H1983" s="7">
        <v>8.9999999999999993E-3</v>
      </c>
      <c r="I1983" s="7">
        <v>1E-3</v>
      </c>
      <c r="J1983" s="9">
        <v>0</v>
      </c>
      <c r="K1983" s="5" t="str">
        <f>IF(E1983="","",IFERROR(VLOOKUP(E1983,REGRAS_CST!$A$2:$C$200,3,FALSE),""))</f>
        <v/>
      </c>
      <c r="L1983" s="10" t="str">
        <f>IF($G1983="", "", $G1983*(1-$V1983))</f>
        <v/>
      </c>
      <c r="M1983" s="30" t="str">
        <f t="shared" si="60"/>
        <v/>
      </c>
      <c r="N1983" s="30" t="str">
        <f t="shared" si="61"/>
        <v/>
      </c>
      <c r="O1983" s="5" t="str">
        <f>IF(D1983="","",
IF(AND(K1983&lt;&gt;"SIM",V1983&gt;0),"ERRO: % BC &gt; 0, mas NÃO permitida ❌",
IF(AND(K1983="SIM",V1983=0),"ATENÇÃO: BC permitida, mas % = 0 🔎",
"Base de cálculo aplicada corretamente ✅")))</f>
        <v/>
      </c>
      <c r="P1983" s="5" t="str">
        <f>IF(D1983="","",
IF(AND(Q1983&lt;&gt;"SIM",U1983&gt;0),"ERRO: % alíquota &gt; 0, mas NÃO permitida ❌",
IF(AND(Q1983="SIM",U1983=0),"ATENÇÃO: alíquota permitida, mas % = 0 🔎",
"Alíquota aplicada corretamente ✅")))</f>
        <v/>
      </c>
      <c r="Q1983" s="5" t="str">
        <f>IF(E1983="","",IFERROR(VLOOKUP(E1983,REGRAS_CST!$A$2:$D$200,4,FALSE),""))</f>
        <v/>
      </c>
      <c r="R1983" s="9"/>
      <c r="S1983" s="7">
        <f>IF($H1983="","",$H1983*(1-$U1983))</f>
        <v>8.9999999999999993E-3</v>
      </c>
      <c r="T1983" s="7">
        <f>IF($I1983="","",$I1983*(1-$U1983))</f>
        <v>1E-3</v>
      </c>
      <c r="U1983" s="7">
        <f>IFERROR(INDEX(BASE_CCLASSTRIB!$E:$E, MATCH(TEXT($D1983,"000000"), BASE_CCLASSTRIB!$A:$A, 0))/100, 0)</f>
        <v>0</v>
      </c>
      <c r="V1983" s="21">
        <f>IFERROR(INDEX(BASE_CCLASSTRIB!$F:$F, MATCH(TEXT($D1983,"000000"), BASE_CCLASSTRIB!$A:$A, 0))/100, 0)</f>
        <v>0</v>
      </c>
    </row>
    <row r="1984" spans="1:22" ht="15.75" customHeight="1" thickTop="1" thickBot="1">
      <c r="A1984" s="24"/>
      <c r="B1984" s="5"/>
      <c r="C1984" s="5"/>
      <c r="D1984" s="5"/>
      <c r="E1984" s="8" t="str">
        <f>IF(D1984="","",LEFT(D1984,3))</f>
        <v/>
      </c>
      <c r="F1984" s="5" t="str">
        <f>IF(E1984="","",IFERROR(VLOOKUP(E1984,REGRAS_CST!$A$2:$B$200,2,FALSE),""))</f>
        <v/>
      </c>
      <c r="G1984" s="25"/>
      <c r="H1984" s="7">
        <v>8.9999999999999993E-3</v>
      </c>
      <c r="I1984" s="7">
        <v>1E-3</v>
      </c>
      <c r="J1984" s="9">
        <v>0</v>
      </c>
      <c r="K1984" s="5" t="str">
        <f>IF(E1984="","",IFERROR(VLOOKUP(E1984,REGRAS_CST!$A$2:$C$200,3,FALSE),""))</f>
        <v/>
      </c>
      <c r="L1984" s="10" t="str">
        <f>IF($G1984="", "", $G1984*(1-$V1984))</f>
        <v/>
      </c>
      <c r="M1984" s="30" t="str">
        <f t="shared" si="60"/>
        <v/>
      </c>
      <c r="N1984" s="30" t="str">
        <f t="shared" si="61"/>
        <v/>
      </c>
      <c r="O1984" s="5" t="str">
        <f>IF(D1984="","",
IF(AND(K1984&lt;&gt;"SIM",V1984&gt;0),"ERRO: % BC &gt; 0, mas NÃO permitida ❌",
IF(AND(K1984="SIM",V1984=0),"ATENÇÃO: BC permitida, mas % = 0 🔎",
"Base de cálculo aplicada corretamente ✅")))</f>
        <v/>
      </c>
      <c r="P1984" s="5" t="str">
        <f>IF(D1984="","",
IF(AND(Q1984&lt;&gt;"SIM",U1984&gt;0),"ERRO: % alíquota &gt; 0, mas NÃO permitida ❌",
IF(AND(Q1984="SIM",U1984=0),"ATENÇÃO: alíquota permitida, mas % = 0 🔎",
"Alíquota aplicada corretamente ✅")))</f>
        <v/>
      </c>
      <c r="Q1984" s="5" t="str">
        <f>IF(E1984="","",IFERROR(VLOOKUP(E1984,REGRAS_CST!$A$2:$D$200,4,FALSE),""))</f>
        <v/>
      </c>
      <c r="R1984" s="9"/>
      <c r="S1984" s="7">
        <f>IF($H1984="","",$H1984*(1-$U1984))</f>
        <v>8.9999999999999993E-3</v>
      </c>
      <c r="T1984" s="7">
        <f>IF($I1984="","",$I1984*(1-$U1984))</f>
        <v>1E-3</v>
      </c>
      <c r="U1984" s="7">
        <f>IFERROR(INDEX(BASE_CCLASSTRIB!$E:$E, MATCH(TEXT($D1984,"000000"), BASE_CCLASSTRIB!$A:$A, 0))/100, 0)</f>
        <v>0</v>
      </c>
      <c r="V1984" s="21">
        <f>IFERROR(INDEX(BASE_CCLASSTRIB!$F:$F, MATCH(TEXT($D1984,"000000"), BASE_CCLASSTRIB!$A:$A, 0))/100, 0)</f>
        <v>0</v>
      </c>
    </row>
    <row r="1985" spans="1:22" ht="15.75" customHeight="1" thickTop="1" thickBot="1">
      <c r="A1985" s="24"/>
      <c r="B1985" s="5"/>
      <c r="C1985" s="5"/>
      <c r="D1985" s="5"/>
      <c r="E1985" s="8" t="str">
        <f>IF(D1985="","",LEFT(D1985,3))</f>
        <v/>
      </c>
      <c r="F1985" s="5" t="str">
        <f>IF(E1985="","",IFERROR(VLOOKUP(E1985,REGRAS_CST!$A$2:$B$200,2,FALSE),""))</f>
        <v/>
      </c>
      <c r="G1985" s="25"/>
      <c r="H1985" s="7">
        <v>8.9999999999999993E-3</v>
      </c>
      <c r="I1985" s="7">
        <v>1E-3</v>
      </c>
      <c r="J1985" s="9">
        <v>0</v>
      </c>
      <c r="K1985" s="5" t="str">
        <f>IF(E1985="","",IFERROR(VLOOKUP(E1985,REGRAS_CST!$A$2:$C$200,3,FALSE),""))</f>
        <v/>
      </c>
      <c r="L1985" s="10" t="str">
        <f>IF($G1985="", "", $G1985*(1-$V1985))</f>
        <v/>
      </c>
      <c r="M1985" s="30" t="str">
        <f t="shared" si="60"/>
        <v/>
      </c>
      <c r="N1985" s="30" t="str">
        <f t="shared" si="61"/>
        <v/>
      </c>
      <c r="O1985" s="5" t="str">
        <f>IF(D1985="","",
IF(AND(K1985&lt;&gt;"SIM",V1985&gt;0),"ERRO: % BC &gt; 0, mas NÃO permitida ❌",
IF(AND(K1985="SIM",V1985=0),"ATENÇÃO: BC permitida, mas % = 0 🔎",
"Base de cálculo aplicada corretamente ✅")))</f>
        <v/>
      </c>
      <c r="P1985" s="5" t="str">
        <f>IF(D1985="","",
IF(AND(Q1985&lt;&gt;"SIM",U1985&gt;0),"ERRO: % alíquota &gt; 0, mas NÃO permitida ❌",
IF(AND(Q1985="SIM",U1985=0),"ATENÇÃO: alíquota permitida, mas % = 0 🔎",
"Alíquota aplicada corretamente ✅")))</f>
        <v/>
      </c>
      <c r="Q1985" s="5" t="str">
        <f>IF(E1985="","",IFERROR(VLOOKUP(E1985,REGRAS_CST!$A$2:$D$200,4,FALSE),""))</f>
        <v/>
      </c>
      <c r="R1985" s="9"/>
      <c r="S1985" s="7">
        <f>IF($H1985="","",$H1985*(1-$U1985))</f>
        <v>8.9999999999999993E-3</v>
      </c>
      <c r="T1985" s="7">
        <f>IF($I1985="","",$I1985*(1-$U1985))</f>
        <v>1E-3</v>
      </c>
      <c r="U1985" s="7">
        <f>IFERROR(INDEX(BASE_CCLASSTRIB!$E:$E, MATCH(TEXT($D1985,"000000"), BASE_CCLASSTRIB!$A:$A, 0))/100, 0)</f>
        <v>0</v>
      </c>
      <c r="V1985" s="21">
        <f>IFERROR(INDEX(BASE_CCLASSTRIB!$F:$F, MATCH(TEXT($D1985,"000000"), BASE_CCLASSTRIB!$A:$A, 0))/100, 0)</f>
        <v>0</v>
      </c>
    </row>
    <row r="1986" spans="1:22" ht="15.75" customHeight="1" thickTop="1" thickBot="1">
      <c r="A1986" s="24"/>
      <c r="B1986" s="5"/>
      <c r="C1986" s="5"/>
      <c r="D1986" s="5"/>
      <c r="E1986" s="8" t="str">
        <f>IF(D1986="","",LEFT(D1986,3))</f>
        <v/>
      </c>
      <c r="F1986" s="5" t="str">
        <f>IF(E1986="","",IFERROR(VLOOKUP(E1986,REGRAS_CST!$A$2:$B$200,2,FALSE),""))</f>
        <v/>
      </c>
      <c r="G1986" s="25"/>
      <c r="H1986" s="7">
        <v>8.9999999999999993E-3</v>
      </c>
      <c r="I1986" s="7">
        <v>1E-3</v>
      </c>
      <c r="J1986" s="9">
        <v>0</v>
      </c>
      <c r="K1986" s="5" t="str">
        <f>IF(E1986="","",IFERROR(VLOOKUP(E1986,REGRAS_CST!$A$2:$C$200,3,FALSE),""))</f>
        <v/>
      </c>
      <c r="L1986" s="10" t="str">
        <f>IF($G1986="", "", $G1986*(1-$V1986))</f>
        <v/>
      </c>
      <c r="M1986" s="30" t="str">
        <f t="shared" si="60"/>
        <v/>
      </c>
      <c r="N1986" s="30" t="str">
        <f t="shared" si="61"/>
        <v/>
      </c>
      <c r="O1986" s="5" t="str">
        <f>IF(D1986="","",
IF(AND(K1986&lt;&gt;"SIM",V1986&gt;0),"ERRO: % BC &gt; 0, mas NÃO permitida ❌",
IF(AND(K1986="SIM",V1986=0),"ATENÇÃO: BC permitida, mas % = 0 🔎",
"Base de cálculo aplicada corretamente ✅")))</f>
        <v/>
      </c>
      <c r="P1986" s="5" t="str">
        <f>IF(D1986="","",
IF(AND(Q1986&lt;&gt;"SIM",U1986&gt;0),"ERRO: % alíquota &gt; 0, mas NÃO permitida ❌",
IF(AND(Q1986="SIM",U1986=0),"ATENÇÃO: alíquota permitida, mas % = 0 🔎",
"Alíquota aplicada corretamente ✅")))</f>
        <v/>
      </c>
      <c r="Q1986" s="5" t="str">
        <f>IF(E1986="","",IFERROR(VLOOKUP(E1986,REGRAS_CST!$A$2:$D$200,4,FALSE),""))</f>
        <v/>
      </c>
      <c r="R1986" s="9"/>
      <c r="S1986" s="7">
        <f>IF($H1986="","",$H1986*(1-$U1986))</f>
        <v>8.9999999999999993E-3</v>
      </c>
      <c r="T1986" s="7">
        <f>IF($I1986="","",$I1986*(1-$U1986))</f>
        <v>1E-3</v>
      </c>
      <c r="U1986" s="7">
        <f>IFERROR(INDEX(BASE_CCLASSTRIB!$E:$E, MATCH(TEXT($D1986,"000000"), BASE_CCLASSTRIB!$A:$A, 0))/100, 0)</f>
        <v>0</v>
      </c>
      <c r="V1986" s="21">
        <f>IFERROR(INDEX(BASE_CCLASSTRIB!$F:$F, MATCH(TEXT($D1986,"000000"), BASE_CCLASSTRIB!$A:$A, 0))/100, 0)</f>
        <v>0</v>
      </c>
    </row>
    <row r="1987" spans="1:22" ht="15.75" customHeight="1" thickTop="1" thickBot="1">
      <c r="A1987" s="24"/>
      <c r="B1987" s="5"/>
      <c r="C1987" s="5"/>
      <c r="D1987" s="5"/>
      <c r="E1987" s="8" t="str">
        <f>IF(D1987="","",LEFT(D1987,3))</f>
        <v/>
      </c>
      <c r="F1987" s="5" t="str">
        <f>IF(E1987="","",IFERROR(VLOOKUP(E1987,REGRAS_CST!$A$2:$B$200,2,FALSE),""))</f>
        <v/>
      </c>
      <c r="G1987" s="25"/>
      <c r="H1987" s="7">
        <v>8.9999999999999993E-3</v>
      </c>
      <c r="I1987" s="7">
        <v>1E-3</v>
      </c>
      <c r="J1987" s="9">
        <v>0</v>
      </c>
      <c r="K1987" s="5" t="str">
        <f>IF(E1987="","",IFERROR(VLOOKUP(E1987,REGRAS_CST!$A$2:$C$200,3,FALSE),""))</f>
        <v/>
      </c>
      <c r="L1987" s="10" t="str">
        <f>IF($G1987="", "", $G1987*(1-$V1987))</f>
        <v/>
      </c>
      <c r="M1987" s="30" t="str">
        <f t="shared" si="60"/>
        <v/>
      </c>
      <c r="N1987" s="30" t="str">
        <f t="shared" si="61"/>
        <v/>
      </c>
      <c r="O1987" s="5" t="str">
        <f>IF(D1987="","",
IF(AND(K1987&lt;&gt;"SIM",V1987&gt;0),"ERRO: % BC &gt; 0, mas NÃO permitida ❌",
IF(AND(K1987="SIM",V1987=0),"ATENÇÃO: BC permitida, mas % = 0 🔎",
"Base de cálculo aplicada corretamente ✅")))</f>
        <v/>
      </c>
      <c r="P1987" s="5" t="str">
        <f>IF(D1987="","",
IF(AND(Q1987&lt;&gt;"SIM",U1987&gt;0),"ERRO: % alíquota &gt; 0, mas NÃO permitida ❌",
IF(AND(Q1987="SIM",U1987=0),"ATENÇÃO: alíquota permitida, mas % = 0 🔎",
"Alíquota aplicada corretamente ✅")))</f>
        <v/>
      </c>
      <c r="Q1987" s="5" t="str">
        <f>IF(E1987="","",IFERROR(VLOOKUP(E1987,REGRAS_CST!$A$2:$D$200,4,FALSE),""))</f>
        <v/>
      </c>
      <c r="R1987" s="9"/>
      <c r="S1987" s="7">
        <f>IF($H1987="","",$H1987*(1-$U1987))</f>
        <v>8.9999999999999993E-3</v>
      </c>
      <c r="T1987" s="7">
        <f>IF($I1987="","",$I1987*(1-$U1987))</f>
        <v>1E-3</v>
      </c>
      <c r="U1987" s="7">
        <f>IFERROR(INDEX(BASE_CCLASSTRIB!$E:$E, MATCH(TEXT($D1987,"000000"), BASE_CCLASSTRIB!$A:$A, 0))/100, 0)</f>
        <v>0</v>
      </c>
      <c r="V1987" s="21">
        <f>IFERROR(INDEX(BASE_CCLASSTRIB!$F:$F, MATCH(TEXT($D1987,"000000"), BASE_CCLASSTRIB!$A:$A, 0))/100, 0)</f>
        <v>0</v>
      </c>
    </row>
    <row r="1988" spans="1:22" ht="15.75" customHeight="1" thickTop="1" thickBot="1">
      <c r="A1988" s="24"/>
      <c r="B1988" s="5"/>
      <c r="C1988" s="5"/>
      <c r="D1988" s="5"/>
      <c r="E1988" s="8" t="str">
        <f>IF(D1988="","",LEFT(D1988,3))</f>
        <v/>
      </c>
      <c r="F1988" s="5" t="str">
        <f>IF(E1988="","",IFERROR(VLOOKUP(E1988,REGRAS_CST!$A$2:$B$200,2,FALSE),""))</f>
        <v/>
      </c>
      <c r="G1988" s="25"/>
      <c r="H1988" s="7">
        <v>8.9999999999999993E-3</v>
      </c>
      <c r="I1988" s="7">
        <v>1E-3</v>
      </c>
      <c r="J1988" s="9">
        <v>0</v>
      </c>
      <c r="K1988" s="5" t="str">
        <f>IF(E1988="","",IFERROR(VLOOKUP(E1988,REGRAS_CST!$A$2:$C$200,3,FALSE),""))</f>
        <v/>
      </c>
      <c r="L1988" s="10" t="str">
        <f>IF($G1988="", "", $G1988*(1-$V1988))</f>
        <v/>
      </c>
      <c r="M1988" s="30" t="str">
        <f t="shared" si="60"/>
        <v/>
      </c>
      <c r="N1988" s="30" t="str">
        <f t="shared" si="61"/>
        <v/>
      </c>
      <c r="O1988" s="5" t="str">
        <f>IF(D1988="","",
IF(AND(K1988&lt;&gt;"SIM",V1988&gt;0),"ERRO: % BC &gt; 0, mas NÃO permitida ❌",
IF(AND(K1988="SIM",V1988=0),"ATENÇÃO: BC permitida, mas % = 0 🔎",
"Base de cálculo aplicada corretamente ✅")))</f>
        <v/>
      </c>
      <c r="P1988" s="5" t="str">
        <f>IF(D1988="","",
IF(AND(Q1988&lt;&gt;"SIM",U1988&gt;0),"ERRO: % alíquota &gt; 0, mas NÃO permitida ❌",
IF(AND(Q1988="SIM",U1988=0),"ATENÇÃO: alíquota permitida, mas % = 0 🔎",
"Alíquota aplicada corretamente ✅")))</f>
        <v/>
      </c>
      <c r="Q1988" s="5" t="str">
        <f>IF(E1988="","",IFERROR(VLOOKUP(E1988,REGRAS_CST!$A$2:$D$200,4,FALSE),""))</f>
        <v/>
      </c>
      <c r="R1988" s="9"/>
      <c r="S1988" s="7">
        <f>IF($H1988="","",$H1988*(1-$U1988))</f>
        <v>8.9999999999999993E-3</v>
      </c>
      <c r="T1988" s="7">
        <f>IF($I1988="","",$I1988*(1-$U1988))</f>
        <v>1E-3</v>
      </c>
      <c r="U1988" s="7">
        <f>IFERROR(INDEX(BASE_CCLASSTRIB!$E:$E, MATCH(TEXT($D1988,"000000"), BASE_CCLASSTRIB!$A:$A, 0))/100, 0)</f>
        <v>0</v>
      </c>
      <c r="V1988" s="21">
        <f>IFERROR(INDEX(BASE_CCLASSTRIB!$F:$F, MATCH(TEXT($D1988,"000000"), BASE_CCLASSTRIB!$A:$A, 0))/100, 0)</f>
        <v>0</v>
      </c>
    </row>
    <row r="1989" spans="1:22" ht="15.75" customHeight="1" thickTop="1" thickBot="1">
      <c r="A1989" s="24"/>
      <c r="B1989" s="5"/>
      <c r="C1989" s="5"/>
      <c r="D1989" s="5"/>
      <c r="E1989" s="8" t="str">
        <f>IF(D1989="","",LEFT(D1989,3))</f>
        <v/>
      </c>
      <c r="F1989" s="5" t="str">
        <f>IF(E1989="","",IFERROR(VLOOKUP(E1989,REGRAS_CST!$A$2:$B$200,2,FALSE),""))</f>
        <v/>
      </c>
      <c r="G1989" s="25"/>
      <c r="H1989" s="7">
        <v>8.9999999999999993E-3</v>
      </c>
      <c r="I1989" s="7">
        <v>1E-3</v>
      </c>
      <c r="J1989" s="9">
        <v>0</v>
      </c>
      <c r="K1989" s="5" t="str">
        <f>IF(E1989="","",IFERROR(VLOOKUP(E1989,REGRAS_CST!$A$2:$C$200,3,FALSE),""))</f>
        <v/>
      </c>
      <c r="L1989" s="10" t="str">
        <f>IF($G1989="", "", $G1989*(1-$V1989))</f>
        <v/>
      </c>
      <c r="M1989" s="30" t="str">
        <f t="shared" ref="M1989:M2052" si="62">IF(OR($L1989="",$S1989=""),"",TRUNC(VALUE($L1989)*VALUE($S1989),2))</f>
        <v/>
      </c>
      <c r="N1989" s="30" t="str">
        <f t="shared" ref="N1989:N2052" si="63">IF(OR($L1989="",$T1989=""),"",TRUNC(VALUE($L1989)*VALUE($T1989),2))</f>
        <v/>
      </c>
      <c r="O1989" s="5" t="str">
        <f>IF(D1989="","",
IF(AND(K1989&lt;&gt;"SIM",V1989&gt;0),"ERRO: % BC &gt; 0, mas NÃO permitida ❌",
IF(AND(K1989="SIM",V1989=0),"ATENÇÃO: BC permitida, mas % = 0 🔎",
"Base de cálculo aplicada corretamente ✅")))</f>
        <v/>
      </c>
      <c r="P1989" s="5" t="str">
        <f>IF(D1989="","",
IF(AND(Q1989&lt;&gt;"SIM",U1989&gt;0),"ERRO: % alíquota &gt; 0, mas NÃO permitida ❌",
IF(AND(Q1989="SIM",U1989=0),"ATENÇÃO: alíquota permitida, mas % = 0 🔎",
"Alíquota aplicada corretamente ✅")))</f>
        <v/>
      </c>
      <c r="Q1989" s="5" t="str">
        <f>IF(E1989="","",IFERROR(VLOOKUP(E1989,REGRAS_CST!$A$2:$D$200,4,FALSE),""))</f>
        <v/>
      </c>
      <c r="R1989" s="9"/>
      <c r="S1989" s="7">
        <f>IF($H1989="","",$H1989*(1-$U1989))</f>
        <v>8.9999999999999993E-3</v>
      </c>
      <c r="T1989" s="7">
        <f>IF($I1989="","",$I1989*(1-$U1989))</f>
        <v>1E-3</v>
      </c>
      <c r="U1989" s="7">
        <f>IFERROR(INDEX(BASE_CCLASSTRIB!$E:$E, MATCH(TEXT($D1989,"000000"), BASE_CCLASSTRIB!$A:$A, 0))/100, 0)</f>
        <v>0</v>
      </c>
      <c r="V1989" s="21">
        <f>IFERROR(INDEX(BASE_CCLASSTRIB!$F:$F, MATCH(TEXT($D1989,"000000"), BASE_CCLASSTRIB!$A:$A, 0))/100, 0)</f>
        <v>0</v>
      </c>
    </row>
    <row r="1990" spans="1:22" ht="15.75" customHeight="1" thickTop="1" thickBot="1">
      <c r="A1990" s="24"/>
      <c r="B1990" s="5"/>
      <c r="C1990" s="5"/>
      <c r="D1990" s="5"/>
      <c r="E1990" s="8" t="str">
        <f>IF(D1990="","",LEFT(D1990,3))</f>
        <v/>
      </c>
      <c r="F1990" s="5" t="str">
        <f>IF(E1990="","",IFERROR(VLOOKUP(E1990,REGRAS_CST!$A$2:$B$200,2,FALSE),""))</f>
        <v/>
      </c>
      <c r="G1990" s="25"/>
      <c r="H1990" s="7">
        <v>8.9999999999999993E-3</v>
      </c>
      <c r="I1990" s="7">
        <v>1E-3</v>
      </c>
      <c r="J1990" s="9">
        <v>0</v>
      </c>
      <c r="K1990" s="5" t="str">
        <f>IF(E1990="","",IFERROR(VLOOKUP(E1990,REGRAS_CST!$A$2:$C$200,3,FALSE),""))</f>
        <v/>
      </c>
      <c r="L1990" s="10" t="str">
        <f>IF($G1990="", "", $G1990*(1-$V1990))</f>
        <v/>
      </c>
      <c r="M1990" s="30" t="str">
        <f t="shared" si="62"/>
        <v/>
      </c>
      <c r="N1990" s="30" t="str">
        <f t="shared" si="63"/>
        <v/>
      </c>
      <c r="O1990" s="5" t="str">
        <f>IF(D1990="","",
IF(AND(K1990&lt;&gt;"SIM",V1990&gt;0),"ERRO: % BC &gt; 0, mas NÃO permitida ❌",
IF(AND(K1990="SIM",V1990=0),"ATENÇÃO: BC permitida, mas % = 0 🔎",
"Base de cálculo aplicada corretamente ✅")))</f>
        <v/>
      </c>
      <c r="P1990" s="5" t="str">
        <f>IF(D1990="","",
IF(AND(Q1990&lt;&gt;"SIM",U1990&gt;0),"ERRO: % alíquota &gt; 0, mas NÃO permitida ❌",
IF(AND(Q1990="SIM",U1990=0),"ATENÇÃO: alíquota permitida, mas % = 0 🔎",
"Alíquota aplicada corretamente ✅")))</f>
        <v/>
      </c>
      <c r="Q1990" s="5" t="str">
        <f>IF(E1990="","",IFERROR(VLOOKUP(E1990,REGRAS_CST!$A$2:$D$200,4,FALSE),""))</f>
        <v/>
      </c>
      <c r="R1990" s="9"/>
      <c r="S1990" s="7">
        <f>IF($H1990="","",$H1990*(1-$U1990))</f>
        <v>8.9999999999999993E-3</v>
      </c>
      <c r="T1990" s="7">
        <f>IF($I1990="","",$I1990*(1-$U1990))</f>
        <v>1E-3</v>
      </c>
      <c r="U1990" s="7">
        <f>IFERROR(INDEX(BASE_CCLASSTRIB!$E:$E, MATCH(TEXT($D1990,"000000"), BASE_CCLASSTRIB!$A:$A, 0))/100, 0)</f>
        <v>0</v>
      </c>
      <c r="V1990" s="21">
        <f>IFERROR(INDEX(BASE_CCLASSTRIB!$F:$F, MATCH(TEXT($D1990,"000000"), BASE_CCLASSTRIB!$A:$A, 0))/100, 0)</f>
        <v>0</v>
      </c>
    </row>
    <row r="1991" spans="1:22" ht="15.75" customHeight="1" thickTop="1" thickBot="1">
      <c r="A1991" s="24"/>
      <c r="B1991" s="5"/>
      <c r="C1991" s="5"/>
      <c r="D1991" s="5"/>
      <c r="E1991" s="8" t="str">
        <f>IF(D1991="","",LEFT(D1991,3))</f>
        <v/>
      </c>
      <c r="F1991" s="5" t="str">
        <f>IF(E1991="","",IFERROR(VLOOKUP(E1991,REGRAS_CST!$A$2:$B$200,2,FALSE),""))</f>
        <v/>
      </c>
      <c r="G1991" s="25"/>
      <c r="H1991" s="7">
        <v>8.9999999999999993E-3</v>
      </c>
      <c r="I1991" s="7">
        <v>1E-3</v>
      </c>
      <c r="J1991" s="9">
        <v>0</v>
      </c>
      <c r="K1991" s="5" t="str">
        <f>IF(E1991="","",IFERROR(VLOOKUP(E1991,REGRAS_CST!$A$2:$C$200,3,FALSE),""))</f>
        <v/>
      </c>
      <c r="L1991" s="10" t="str">
        <f>IF($G1991="", "", $G1991*(1-$V1991))</f>
        <v/>
      </c>
      <c r="M1991" s="30" t="str">
        <f t="shared" si="62"/>
        <v/>
      </c>
      <c r="N1991" s="30" t="str">
        <f t="shared" si="63"/>
        <v/>
      </c>
      <c r="O1991" s="5" t="str">
        <f>IF(D1991="","",
IF(AND(K1991&lt;&gt;"SIM",V1991&gt;0),"ERRO: % BC &gt; 0, mas NÃO permitida ❌",
IF(AND(K1991="SIM",V1991=0),"ATENÇÃO: BC permitida, mas % = 0 🔎",
"Base de cálculo aplicada corretamente ✅")))</f>
        <v/>
      </c>
      <c r="P1991" s="5" t="str">
        <f>IF(D1991="","",
IF(AND(Q1991&lt;&gt;"SIM",U1991&gt;0),"ERRO: % alíquota &gt; 0, mas NÃO permitida ❌",
IF(AND(Q1991="SIM",U1991=0),"ATENÇÃO: alíquota permitida, mas % = 0 🔎",
"Alíquota aplicada corretamente ✅")))</f>
        <v/>
      </c>
      <c r="Q1991" s="5" t="str">
        <f>IF(E1991="","",IFERROR(VLOOKUP(E1991,REGRAS_CST!$A$2:$D$200,4,FALSE),""))</f>
        <v/>
      </c>
      <c r="R1991" s="9"/>
      <c r="S1991" s="7">
        <f>IF($H1991="","",$H1991*(1-$U1991))</f>
        <v>8.9999999999999993E-3</v>
      </c>
      <c r="T1991" s="7">
        <f>IF($I1991="","",$I1991*(1-$U1991))</f>
        <v>1E-3</v>
      </c>
      <c r="U1991" s="7">
        <f>IFERROR(INDEX(BASE_CCLASSTRIB!$E:$E, MATCH(TEXT($D1991,"000000"), BASE_CCLASSTRIB!$A:$A, 0))/100, 0)</f>
        <v>0</v>
      </c>
      <c r="V1991" s="21">
        <f>IFERROR(INDEX(BASE_CCLASSTRIB!$F:$F, MATCH(TEXT($D1991,"000000"), BASE_CCLASSTRIB!$A:$A, 0))/100, 0)</f>
        <v>0</v>
      </c>
    </row>
    <row r="1992" spans="1:22" ht="15.75" customHeight="1" thickTop="1" thickBot="1">
      <c r="A1992" s="24"/>
      <c r="B1992" s="5"/>
      <c r="C1992" s="5"/>
      <c r="D1992" s="5"/>
      <c r="E1992" s="8" t="str">
        <f>IF(D1992="","",LEFT(D1992,3))</f>
        <v/>
      </c>
      <c r="F1992" s="5" t="str">
        <f>IF(E1992="","",IFERROR(VLOOKUP(E1992,REGRAS_CST!$A$2:$B$200,2,FALSE),""))</f>
        <v/>
      </c>
      <c r="G1992" s="25"/>
      <c r="H1992" s="7">
        <v>8.9999999999999993E-3</v>
      </c>
      <c r="I1992" s="7">
        <v>1E-3</v>
      </c>
      <c r="J1992" s="9">
        <v>0</v>
      </c>
      <c r="K1992" s="5" t="str">
        <f>IF(E1992="","",IFERROR(VLOOKUP(E1992,REGRAS_CST!$A$2:$C$200,3,FALSE),""))</f>
        <v/>
      </c>
      <c r="L1992" s="10" t="str">
        <f>IF($G1992="", "", $G1992*(1-$V1992))</f>
        <v/>
      </c>
      <c r="M1992" s="30" t="str">
        <f t="shared" si="62"/>
        <v/>
      </c>
      <c r="N1992" s="30" t="str">
        <f t="shared" si="63"/>
        <v/>
      </c>
      <c r="O1992" s="5" t="str">
        <f>IF(D1992="","",
IF(AND(K1992&lt;&gt;"SIM",V1992&gt;0),"ERRO: % BC &gt; 0, mas NÃO permitida ❌",
IF(AND(K1992="SIM",V1992=0),"ATENÇÃO: BC permitida, mas % = 0 🔎",
"Base de cálculo aplicada corretamente ✅")))</f>
        <v/>
      </c>
      <c r="P1992" s="5" t="str">
        <f>IF(D1992="","",
IF(AND(Q1992&lt;&gt;"SIM",U1992&gt;0),"ERRO: % alíquota &gt; 0, mas NÃO permitida ❌",
IF(AND(Q1992="SIM",U1992=0),"ATENÇÃO: alíquota permitida, mas % = 0 🔎",
"Alíquota aplicada corretamente ✅")))</f>
        <v/>
      </c>
      <c r="Q1992" s="5" t="str">
        <f>IF(E1992="","",IFERROR(VLOOKUP(E1992,REGRAS_CST!$A$2:$D$200,4,FALSE),""))</f>
        <v/>
      </c>
      <c r="R1992" s="9"/>
      <c r="S1992" s="7">
        <f>IF($H1992="","",$H1992*(1-$U1992))</f>
        <v>8.9999999999999993E-3</v>
      </c>
      <c r="T1992" s="7">
        <f>IF($I1992="","",$I1992*(1-$U1992))</f>
        <v>1E-3</v>
      </c>
      <c r="U1992" s="7">
        <f>IFERROR(INDEX(BASE_CCLASSTRIB!$E:$E, MATCH(TEXT($D1992,"000000"), BASE_CCLASSTRIB!$A:$A, 0))/100, 0)</f>
        <v>0</v>
      </c>
      <c r="V1992" s="21">
        <f>IFERROR(INDEX(BASE_CCLASSTRIB!$F:$F, MATCH(TEXT($D1992,"000000"), BASE_CCLASSTRIB!$A:$A, 0))/100, 0)</f>
        <v>0</v>
      </c>
    </row>
    <row r="1993" spans="1:22" ht="15.75" customHeight="1" thickTop="1" thickBot="1">
      <c r="A1993" s="24"/>
      <c r="B1993" s="5"/>
      <c r="C1993" s="5"/>
      <c r="D1993" s="5"/>
      <c r="E1993" s="8" t="str">
        <f>IF(D1993="","",LEFT(D1993,3))</f>
        <v/>
      </c>
      <c r="F1993" s="5" t="str">
        <f>IF(E1993="","",IFERROR(VLOOKUP(E1993,REGRAS_CST!$A$2:$B$200,2,FALSE),""))</f>
        <v/>
      </c>
      <c r="G1993" s="25"/>
      <c r="H1993" s="7">
        <v>8.9999999999999993E-3</v>
      </c>
      <c r="I1993" s="7">
        <v>1E-3</v>
      </c>
      <c r="J1993" s="9">
        <v>0</v>
      </c>
      <c r="K1993" s="5" t="str">
        <f>IF(E1993="","",IFERROR(VLOOKUP(E1993,REGRAS_CST!$A$2:$C$200,3,FALSE),""))</f>
        <v/>
      </c>
      <c r="L1993" s="10" t="str">
        <f>IF($G1993="", "", $G1993*(1-$V1993))</f>
        <v/>
      </c>
      <c r="M1993" s="30" t="str">
        <f t="shared" si="62"/>
        <v/>
      </c>
      <c r="N1993" s="30" t="str">
        <f t="shared" si="63"/>
        <v/>
      </c>
      <c r="O1993" s="5" t="str">
        <f>IF(D1993="","",
IF(AND(K1993&lt;&gt;"SIM",V1993&gt;0),"ERRO: % BC &gt; 0, mas NÃO permitida ❌",
IF(AND(K1993="SIM",V1993=0),"ATENÇÃO: BC permitida, mas % = 0 🔎",
"Base de cálculo aplicada corretamente ✅")))</f>
        <v/>
      </c>
      <c r="P1993" s="5" t="str">
        <f>IF(D1993="","",
IF(AND(Q1993&lt;&gt;"SIM",U1993&gt;0),"ERRO: % alíquota &gt; 0, mas NÃO permitida ❌",
IF(AND(Q1993="SIM",U1993=0),"ATENÇÃO: alíquota permitida, mas % = 0 🔎",
"Alíquota aplicada corretamente ✅")))</f>
        <v/>
      </c>
      <c r="Q1993" s="5" t="str">
        <f>IF(E1993="","",IFERROR(VLOOKUP(E1993,REGRAS_CST!$A$2:$D$200,4,FALSE),""))</f>
        <v/>
      </c>
      <c r="R1993" s="9"/>
      <c r="S1993" s="7">
        <f>IF($H1993="","",$H1993*(1-$U1993))</f>
        <v>8.9999999999999993E-3</v>
      </c>
      <c r="T1993" s="7">
        <f>IF($I1993="","",$I1993*(1-$U1993))</f>
        <v>1E-3</v>
      </c>
      <c r="U1993" s="7">
        <f>IFERROR(INDEX(BASE_CCLASSTRIB!$E:$E, MATCH(TEXT($D1993,"000000"), BASE_CCLASSTRIB!$A:$A, 0))/100, 0)</f>
        <v>0</v>
      </c>
      <c r="V1993" s="21">
        <f>IFERROR(INDEX(BASE_CCLASSTRIB!$F:$F, MATCH(TEXT($D1993,"000000"), BASE_CCLASSTRIB!$A:$A, 0))/100, 0)</f>
        <v>0</v>
      </c>
    </row>
    <row r="1994" spans="1:22" ht="15.75" customHeight="1" thickTop="1" thickBot="1">
      <c r="A1994" s="24"/>
      <c r="B1994" s="5"/>
      <c r="C1994" s="5"/>
      <c r="D1994" s="5"/>
      <c r="E1994" s="8" t="str">
        <f>IF(D1994="","",LEFT(D1994,3))</f>
        <v/>
      </c>
      <c r="F1994" s="5" t="str">
        <f>IF(E1994="","",IFERROR(VLOOKUP(E1994,REGRAS_CST!$A$2:$B$200,2,FALSE),""))</f>
        <v/>
      </c>
      <c r="G1994" s="25"/>
      <c r="H1994" s="7">
        <v>8.9999999999999993E-3</v>
      </c>
      <c r="I1994" s="7">
        <v>1E-3</v>
      </c>
      <c r="J1994" s="9">
        <v>0</v>
      </c>
      <c r="K1994" s="5" t="str">
        <f>IF(E1994="","",IFERROR(VLOOKUP(E1994,REGRAS_CST!$A$2:$C$200,3,FALSE),""))</f>
        <v/>
      </c>
      <c r="L1994" s="10" t="str">
        <f>IF($G1994="", "", $G1994*(1-$V1994))</f>
        <v/>
      </c>
      <c r="M1994" s="30" t="str">
        <f t="shared" si="62"/>
        <v/>
      </c>
      <c r="N1994" s="30" t="str">
        <f t="shared" si="63"/>
        <v/>
      </c>
      <c r="O1994" s="5" t="str">
        <f>IF(D1994="","",
IF(AND(K1994&lt;&gt;"SIM",V1994&gt;0),"ERRO: % BC &gt; 0, mas NÃO permitida ❌",
IF(AND(K1994="SIM",V1994=0),"ATENÇÃO: BC permitida, mas % = 0 🔎",
"Base de cálculo aplicada corretamente ✅")))</f>
        <v/>
      </c>
      <c r="P1994" s="5" t="str">
        <f>IF(D1994="","",
IF(AND(Q1994&lt;&gt;"SIM",U1994&gt;0),"ERRO: % alíquota &gt; 0, mas NÃO permitida ❌",
IF(AND(Q1994="SIM",U1994=0),"ATENÇÃO: alíquota permitida, mas % = 0 🔎",
"Alíquota aplicada corretamente ✅")))</f>
        <v/>
      </c>
      <c r="Q1994" s="5" t="str">
        <f>IF(E1994="","",IFERROR(VLOOKUP(E1994,REGRAS_CST!$A$2:$D$200,4,FALSE),""))</f>
        <v/>
      </c>
      <c r="R1994" s="9"/>
      <c r="S1994" s="7">
        <f>IF($H1994="","",$H1994*(1-$U1994))</f>
        <v>8.9999999999999993E-3</v>
      </c>
      <c r="T1994" s="7">
        <f>IF($I1994="","",$I1994*(1-$U1994))</f>
        <v>1E-3</v>
      </c>
      <c r="U1994" s="7">
        <f>IFERROR(INDEX(BASE_CCLASSTRIB!$E:$E, MATCH(TEXT($D1994,"000000"), BASE_CCLASSTRIB!$A:$A, 0))/100, 0)</f>
        <v>0</v>
      </c>
      <c r="V1994" s="21">
        <f>IFERROR(INDEX(BASE_CCLASSTRIB!$F:$F, MATCH(TEXT($D1994,"000000"), BASE_CCLASSTRIB!$A:$A, 0))/100, 0)</f>
        <v>0</v>
      </c>
    </row>
    <row r="1995" spans="1:22" ht="15.75" customHeight="1" thickTop="1" thickBot="1">
      <c r="A1995" s="24"/>
      <c r="B1995" s="5"/>
      <c r="C1995" s="5"/>
      <c r="D1995" s="5"/>
      <c r="E1995" s="8" t="str">
        <f>IF(D1995="","",LEFT(D1995,3))</f>
        <v/>
      </c>
      <c r="F1995" s="5" t="str">
        <f>IF(E1995="","",IFERROR(VLOOKUP(E1995,REGRAS_CST!$A$2:$B$200,2,FALSE),""))</f>
        <v/>
      </c>
      <c r="G1995" s="25"/>
      <c r="H1995" s="7">
        <v>8.9999999999999993E-3</v>
      </c>
      <c r="I1995" s="7">
        <v>1E-3</v>
      </c>
      <c r="J1995" s="9">
        <v>0</v>
      </c>
      <c r="K1995" s="5" t="str">
        <f>IF(E1995="","",IFERROR(VLOOKUP(E1995,REGRAS_CST!$A$2:$C$200,3,FALSE),""))</f>
        <v/>
      </c>
      <c r="L1995" s="10" t="str">
        <f>IF($G1995="", "", $G1995*(1-$V1995))</f>
        <v/>
      </c>
      <c r="M1995" s="30" t="str">
        <f t="shared" si="62"/>
        <v/>
      </c>
      <c r="N1995" s="30" t="str">
        <f t="shared" si="63"/>
        <v/>
      </c>
      <c r="O1995" s="5" t="str">
        <f>IF(D1995="","",
IF(AND(K1995&lt;&gt;"SIM",V1995&gt;0),"ERRO: % BC &gt; 0, mas NÃO permitida ❌",
IF(AND(K1995="SIM",V1995=0),"ATENÇÃO: BC permitida, mas % = 0 🔎",
"Base de cálculo aplicada corretamente ✅")))</f>
        <v/>
      </c>
      <c r="P1995" s="5" t="str">
        <f>IF(D1995="","",
IF(AND(Q1995&lt;&gt;"SIM",U1995&gt;0),"ERRO: % alíquota &gt; 0, mas NÃO permitida ❌",
IF(AND(Q1995="SIM",U1995=0),"ATENÇÃO: alíquota permitida, mas % = 0 🔎",
"Alíquota aplicada corretamente ✅")))</f>
        <v/>
      </c>
      <c r="Q1995" s="5" t="str">
        <f>IF(E1995="","",IFERROR(VLOOKUP(E1995,REGRAS_CST!$A$2:$D$200,4,FALSE),""))</f>
        <v/>
      </c>
      <c r="R1995" s="9"/>
      <c r="S1995" s="7">
        <f>IF($H1995="","",$H1995*(1-$U1995))</f>
        <v>8.9999999999999993E-3</v>
      </c>
      <c r="T1995" s="7">
        <f>IF($I1995="","",$I1995*(1-$U1995))</f>
        <v>1E-3</v>
      </c>
      <c r="U1995" s="7">
        <f>IFERROR(INDEX(BASE_CCLASSTRIB!$E:$E, MATCH(TEXT($D1995,"000000"), BASE_CCLASSTRIB!$A:$A, 0))/100, 0)</f>
        <v>0</v>
      </c>
      <c r="V1995" s="21">
        <f>IFERROR(INDEX(BASE_CCLASSTRIB!$F:$F, MATCH(TEXT($D1995,"000000"), BASE_CCLASSTRIB!$A:$A, 0))/100, 0)</f>
        <v>0</v>
      </c>
    </row>
    <row r="1996" spans="1:22" ht="15.75" customHeight="1" thickTop="1" thickBot="1">
      <c r="A1996" s="24"/>
      <c r="B1996" s="5"/>
      <c r="C1996" s="5"/>
      <c r="D1996" s="5"/>
      <c r="E1996" s="8" t="str">
        <f>IF(D1996="","",LEFT(D1996,3))</f>
        <v/>
      </c>
      <c r="F1996" s="5" t="str">
        <f>IF(E1996="","",IFERROR(VLOOKUP(E1996,REGRAS_CST!$A$2:$B$200,2,FALSE),""))</f>
        <v/>
      </c>
      <c r="G1996" s="25"/>
      <c r="H1996" s="7">
        <v>8.9999999999999993E-3</v>
      </c>
      <c r="I1996" s="7">
        <v>1E-3</v>
      </c>
      <c r="J1996" s="9">
        <v>0</v>
      </c>
      <c r="K1996" s="5" t="str">
        <f>IF(E1996="","",IFERROR(VLOOKUP(E1996,REGRAS_CST!$A$2:$C$200,3,FALSE),""))</f>
        <v/>
      </c>
      <c r="L1996" s="10" t="str">
        <f>IF($G1996="", "", $G1996*(1-$V1996))</f>
        <v/>
      </c>
      <c r="M1996" s="30" t="str">
        <f t="shared" si="62"/>
        <v/>
      </c>
      <c r="N1996" s="30" t="str">
        <f t="shared" si="63"/>
        <v/>
      </c>
      <c r="O1996" s="5" t="str">
        <f>IF(D1996="","",
IF(AND(K1996&lt;&gt;"SIM",V1996&gt;0),"ERRO: % BC &gt; 0, mas NÃO permitida ❌",
IF(AND(K1996="SIM",V1996=0),"ATENÇÃO: BC permitida, mas % = 0 🔎",
"Base de cálculo aplicada corretamente ✅")))</f>
        <v/>
      </c>
      <c r="P1996" s="5" t="str">
        <f>IF(D1996="","",
IF(AND(Q1996&lt;&gt;"SIM",U1996&gt;0),"ERRO: % alíquota &gt; 0, mas NÃO permitida ❌",
IF(AND(Q1996="SIM",U1996=0),"ATENÇÃO: alíquota permitida, mas % = 0 🔎",
"Alíquota aplicada corretamente ✅")))</f>
        <v/>
      </c>
      <c r="Q1996" s="5" t="str">
        <f>IF(E1996="","",IFERROR(VLOOKUP(E1996,REGRAS_CST!$A$2:$D$200,4,FALSE),""))</f>
        <v/>
      </c>
      <c r="R1996" s="9"/>
      <c r="S1996" s="7">
        <f>IF($H1996="","",$H1996*(1-$U1996))</f>
        <v>8.9999999999999993E-3</v>
      </c>
      <c r="T1996" s="7">
        <f>IF($I1996="","",$I1996*(1-$U1996))</f>
        <v>1E-3</v>
      </c>
      <c r="U1996" s="7">
        <f>IFERROR(INDEX(BASE_CCLASSTRIB!$E:$E, MATCH(TEXT($D1996,"000000"), BASE_CCLASSTRIB!$A:$A, 0))/100, 0)</f>
        <v>0</v>
      </c>
      <c r="V1996" s="21">
        <f>IFERROR(INDEX(BASE_CCLASSTRIB!$F:$F, MATCH(TEXT($D1996,"000000"), BASE_CCLASSTRIB!$A:$A, 0))/100, 0)</f>
        <v>0</v>
      </c>
    </row>
    <row r="1997" spans="1:22" ht="15.75" customHeight="1" thickTop="1" thickBot="1">
      <c r="A1997" s="24"/>
      <c r="B1997" s="5"/>
      <c r="C1997" s="5"/>
      <c r="D1997" s="5"/>
      <c r="E1997" s="8" t="str">
        <f>IF(D1997="","",LEFT(D1997,3))</f>
        <v/>
      </c>
      <c r="F1997" s="5" t="str">
        <f>IF(E1997="","",IFERROR(VLOOKUP(E1997,REGRAS_CST!$A$2:$B$200,2,FALSE),""))</f>
        <v/>
      </c>
      <c r="G1997" s="25"/>
      <c r="H1997" s="7">
        <v>8.9999999999999993E-3</v>
      </c>
      <c r="I1997" s="7">
        <v>1E-3</v>
      </c>
      <c r="J1997" s="9">
        <v>0</v>
      </c>
      <c r="K1997" s="5" t="str">
        <f>IF(E1997="","",IFERROR(VLOOKUP(E1997,REGRAS_CST!$A$2:$C$200,3,FALSE),""))</f>
        <v/>
      </c>
      <c r="L1997" s="10" t="str">
        <f>IF($G1997="", "", $G1997*(1-$V1997))</f>
        <v/>
      </c>
      <c r="M1997" s="30" t="str">
        <f t="shared" si="62"/>
        <v/>
      </c>
      <c r="N1997" s="30" t="str">
        <f t="shared" si="63"/>
        <v/>
      </c>
      <c r="O1997" s="5" t="str">
        <f>IF(D1997="","",
IF(AND(K1997&lt;&gt;"SIM",V1997&gt;0),"ERRO: % BC &gt; 0, mas NÃO permitida ❌",
IF(AND(K1997="SIM",V1997=0),"ATENÇÃO: BC permitida, mas % = 0 🔎",
"Base de cálculo aplicada corretamente ✅")))</f>
        <v/>
      </c>
      <c r="P1997" s="5" t="str">
        <f>IF(D1997="","",
IF(AND(Q1997&lt;&gt;"SIM",U1997&gt;0),"ERRO: % alíquota &gt; 0, mas NÃO permitida ❌",
IF(AND(Q1997="SIM",U1997=0),"ATENÇÃO: alíquota permitida, mas % = 0 🔎",
"Alíquota aplicada corretamente ✅")))</f>
        <v/>
      </c>
      <c r="Q1997" s="5" t="str">
        <f>IF(E1997="","",IFERROR(VLOOKUP(E1997,REGRAS_CST!$A$2:$D$200,4,FALSE),""))</f>
        <v/>
      </c>
      <c r="R1997" s="9"/>
      <c r="S1997" s="7">
        <f>IF($H1997="","",$H1997*(1-$U1997))</f>
        <v>8.9999999999999993E-3</v>
      </c>
      <c r="T1997" s="7">
        <f>IF($I1997="","",$I1997*(1-$U1997))</f>
        <v>1E-3</v>
      </c>
      <c r="U1997" s="7">
        <f>IFERROR(INDEX(BASE_CCLASSTRIB!$E:$E, MATCH(TEXT($D1997,"000000"), BASE_CCLASSTRIB!$A:$A, 0))/100, 0)</f>
        <v>0</v>
      </c>
      <c r="V1997" s="21">
        <f>IFERROR(INDEX(BASE_CCLASSTRIB!$F:$F, MATCH(TEXT($D1997,"000000"), BASE_CCLASSTRIB!$A:$A, 0))/100, 0)</f>
        <v>0</v>
      </c>
    </row>
    <row r="1998" spans="1:22" ht="15.75" customHeight="1" thickTop="1" thickBot="1">
      <c r="A1998" s="24"/>
      <c r="B1998" s="5"/>
      <c r="C1998" s="5"/>
      <c r="D1998" s="5"/>
      <c r="E1998" s="8" t="str">
        <f>IF(D1998="","",LEFT(D1998,3))</f>
        <v/>
      </c>
      <c r="F1998" s="5" t="str">
        <f>IF(E1998="","",IFERROR(VLOOKUP(E1998,REGRAS_CST!$A$2:$B$200,2,FALSE),""))</f>
        <v/>
      </c>
      <c r="G1998" s="25"/>
      <c r="H1998" s="7">
        <v>8.9999999999999993E-3</v>
      </c>
      <c r="I1998" s="7">
        <v>1E-3</v>
      </c>
      <c r="J1998" s="9">
        <v>0</v>
      </c>
      <c r="K1998" s="5" t="str">
        <f>IF(E1998="","",IFERROR(VLOOKUP(E1998,REGRAS_CST!$A$2:$C$200,3,FALSE),""))</f>
        <v/>
      </c>
      <c r="L1998" s="10" t="str">
        <f>IF($G1998="", "", $G1998*(1-$V1998))</f>
        <v/>
      </c>
      <c r="M1998" s="30" t="str">
        <f t="shared" si="62"/>
        <v/>
      </c>
      <c r="N1998" s="30" t="str">
        <f t="shared" si="63"/>
        <v/>
      </c>
      <c r="O1998" s="5" t="str">
        <f>IF(D1998="","",
IF(AND(K1998&lt;&gt;"SIM",V1998&gt;0),"ERRO: % BC &gt; 0, mas NÃO permitida ❌",
IF(AND(K1998="SIM",V1998=0),"ATENÇÃO: BC permitida, mas % = 0 🔎",
"Base de cálculo aplicada corretamente ✅")))</f>
        <v/>
      </c>
      <c r="P1998" s="5" t="str">
        <f>IF(D1998="","",
IF(AND(Q1998&lt;&gt;"SIM",U1998&gt;0),"ERRO: % alíquota &gt; 0, mas NÃO permitida ❌",
IF(AND(Q1998="SIM",U1998=0),"ATENÇÃO: alíquota permitida, mas % = 0 🔎",
"Alíquota aplicada corretamente ✅")))</f>
        <v/>
      </c>
      <c r="Q1998" s="5" t="str">
        <f>IF(E1998="","",IFERROR(VLOOKUP(E1998,REGRAS_CST!$A$2:$D$200,4,FALSE),""))</f>
        <v/>
      </c>
      <c r="R1998" s="9"/>
      <c r="S1998" s="7">
        <f>IF($H1998="","",$H1998*(1-$U1998))</f>
        <v>8.9999999999999993E-3</v>
      </c>
      <c r="T1998" s="7">
        <f>IF($I1998="","",$I1998*(1-$U1998))</f>
        <v>1E-3</v>
      </c>
      <c r="U1998" s="7">
        <f>IFERROR(INDEX(BASE_CCLASSTRIB!$E:$E, MATCH(TEXT($D1998,"000000"), BASE_CCLASSTRIB!$A:$A, 0))/100, 0)</f>
        <v>0</v>
      </c>
      <c r="V1998" s="21">
        <f>IFERROR(INDEX(BASE_CCLASSTRIB!$F:$F, MATCH(TEXT($D1998,"000000"), BASE_CCLASSTRIB!$A:$A, 0))/100, 0)</f>
        <v>0</v>
      </c>
    </row>
    <row r="1999" spans="1:22" ht="15.75" customHeight="1" thickTop="1" thickBot="1">
      <c r="A1999" s="24"/>
      <c r="B1999" s="5"/>
      <c r="C1999" s="5"/>
      <c r="D1999" s="5"/>
      <c r="E1999" s="8" t="str">
        <f>IF(D1999="","",LEFT(D1999,3))</f>
        <v/>
      </c>
      <c r="F1999" s="5" t="str">
        <f>IF(E1999="","",IFERROR(VLOOKUP(E1999,REGRAS_CST!$A$2:$B$200,2,FALSE),""))</f>
        <v/>
      </c>
      <c r="G1999" s="25"/>
      <c r="H1999" s="7">
        <v>8.9999999999999993E-3</v>
      </c>
      <c r="I1999" s="7">
        <v>1E-3</v>
      </c>
      <c r="J1999" s="9">
        <v>0</v>
      </c>
      <c r="K1999" s="5" t="str">
        <f>IF(E1999="","",IFERROR(VLOOKUP(E1999,REGRAS_CST!$A$2:$C$200,3,FALSE),""))</f>
        <v/>
      </c>
      <c r="L1999" s="10" t="str">
        <f>IF($G1999="", "", $G1999*(1-$V1999))</f>
        <v/>
      </c>
      <c r="M1999" s="30" t="str">
        <f t="shared" si="62"/>
        <v/>
      </c>
      <c r="N1999" s="30" t="str">
        <f t="shared" si="63"/>
        <v/>
      </c>
      <c r="O1999" s="5" t="str">
        <f>IF(D1999="","",
IF(AND(K1999&lt;&gt;"SIM",V1999&gt;0),"ERRO: % BC &gt; 0, mas NÃO permitida ❌",
IF(AND(K1999="SIM",V1999=0),"ATENÇÃO: BC permitida, mas % = 0 🔎",
"Base de cálculo aplicada corretamente ✅")))</f>
        <v/>
      </c>
      <c r="P1999" s="5" t="str">
        <f>IF(D1999="","",
IF(AND(Q1999&lt;&gt;"SIM",U1999&gt;0),"ERRO: % alíquota &gt; 0, mas NÃO permitida ❌",
IF(AND(Q1999="SIM",U1999=0),"ATENÇÃO: alíquota permitida, mas % = 0 🔎",
"Alíquota aplicada corretamente ✅")))</f>
        <v/>
      </c>
      <c r="Q1999" s="5" t="str">
        <f>IF(E1999="","",IFERROR(VLOOKUP(E1999,REGRAS_CST!$A$2:$D$200,4,FALSE),""))</f>
        <v/>
      </c>
      <c r="R1999" s="9"/>
      <c r="S1999" s="7">
        <f>IF($H1999="","",$H1999*(1-$U1999))</f>
        <v>8.9999999999999993E-3</v>
      </c>
      <c r="T1999" s="7">
        <f>IF($I1999="","",$I1999*(1-$U1999))</f>
        <v>1E-3</v>
      </c>
      <c r="U1999" s="7">
        <f>IFERROR(INDEX(BASE_CCLASSTRIB!$E:$E, MATCH(TEXT($D1999,"000000"), BASE_CCLASSTRIB!$A:$A, 0))/100, 0)</f>
        <v>0</v>
      </c>
      <c r="V1999" s="21">
        <f>IFERROR(INDEX(BASE_CCLASSTRIB!$F:$F, MATCH(TEXT($D1999,"000000"), BASE_CCLASSTRIB!$A:$A, 0))/100, 0)</f>
        <v>0</v>
      </c>
    </row>
    <row r="2000" spans="1:22" ht="15.75" customHeight="1" thickTop="1" thickBot="1">
      <c r="A2000" s="24"/>
      <c r="B2000" s="5"/>
      <c r="C2000" s="5"/>
      <c r="D2000" s="5"/>
      <c r="E2000" s="8" t="str">
        <f>IF(D2000="","",LEFT(D2000,3))</f>
        <v/>
      </c>
      <c r="F2000" s="5" t="str">
        <f>IF(E2000="","",IFERROR(VLOOKUP(E2000,REGRAS_CST!$A$2:$B$200,2,FALSE),""))</f>
        <v/>
      </c>
      <c r="G2000" s="25"/>
      <c r="H2000" s="7">
        <v>8.9999999999999993E-3</v>
      </c>
      <c r="I2000" s="7">
        <v>1E-3</v>
      </c>
      <c r="J2000" s="9">
        <v>0</v>
      </c>
      <c r="K2000" s="5" t="str">
        <f>IF(E2000="","",IFERROR(VLOOKUP(E2000,REGRAS_CST!$A$2:$C$200,3,FALSE),""))</f>
        <v/>
      </c>
      <c r="L2000" s="10" t="str">
        <f>IF($G2000="", "", $G2000*(1-$V2000))</f>
        <v/>
      </c>
      <c r="M2000" s="30" t="str">
        <f t="shared" si="62"/>
        <v/>
      </c>
      <c r="N2000" s="30" t="str">
        <f t="shared" si="63"/>
        <v/>
      </c>
      <c r="O2000" s="5" t="str">
        <f>IF(D2000="","",
IF(AND(K2000&lt;&gt;"SIM",V2000&gt;0),"ERRO: % BC &gt; 0, mas NÃO permitida ❌",
IF(AND(K2000="SIM",V2000=0),"ATENÇÃO: BC permitida, mas % = 0 🔎",
"Base de cálculo aplicada corretamente ✅")))</f>
        <v/>
      </c>
      <c r="P2000" s="5" t="str">
        <f>IF(D2000="","",
IF(AND(Q2000&lt;&gt;"SIM",U2000&gt;0),"ERRO: % alíquota &gt; 0, mas NÃO permitida ❌",
IF(AND(Q2000="SIM",U2000=0),"ATENÇÃO: alíquota permitida, mas % = 0 🔎",
"Alíquota aplicada corretamente ✅")))</f>
        <v/>
      </c>
      <c r="Q2000" s="5" t="str">
        <f>IF(E2000="","",IFERROR(VLOOKUP(E2000,REGRAS_CST!$A$2:$D$200,4,FALSE),""))</f>
        <v/>
      </c>
      <c r="R2000" s="9"/>
      <c r="S2000" s="7">
        <f>IF($H2000="","",$H2000*(1-$U2000))</f>
        <v>8.9999999999999993E-3</v>
      </c>
      <c r="T2000" s="7">
        <f>IF($I2000="","",$I2000*(1-$U2000))</f>
        <v>1E-3</v>
      </c>
      <c r="U2000" s="7">
        <f>IFERROR(INDEX(BASE_CCLASSTRIB!$E:$E, MATCH(TEXT($D2000,"000000"), BASE_CCLASSTRIB!$A:$A, 0))/100, 0)</f>
        <v>0</v>
      </c>
      <c r="V2000" s="21">
        <f>IFERROR(INDEX(BASE_CCLASSTRIB!$F:$F, MATCH(TEXT($D2000,"000000"), BASE_CCLASSTRIB!$A:$A, 0))/100, 0)</f>
        <v>0</v>
      </c>
    </row>
    <row r="2001" spans="1:22" ht="15.75" customHeight="1" thickTop="1" thickBot="1">
      <c r="A2001" s="24"/>
      <c r="B2001" s="5"/>
      <c r="C2001" s="5"/>
      <c r="D2001" s="5"/>
      <c r="E2001" s="8" t="str">
        <f>IF(D2001="","",LEFT(D2001,3))</f>
        <v/>
      </c>
      <c r="F2001" s="5" t="str">
        <f>IF(E2001="","",IFERROR(VLOOKUP(E2001,REGRAS_CST!$A$2:$B$200,2,FALSE),""))</f>
        <v/>
      </c>
      <c r="G2001" s="25"/>
      <c r="H2001" s="7">
        <v>8.9999999999999993E-3</v>
      </c>
      <c r="I2001" s="7">
        <v>1E-3</v>
      </c>
      <c r="J2001" s="9">
        <v>0</v>
      </c>
      <c r="K2001" s="5" t="str">
        <f>IF(E2001="","",IFERROR(VLOOKUP(E2001,REGRAS_CST!$A$2:$C$200,3,FALSE),""))</f>
        <v/>
      </c>
      <c r="L2001" s="10" t="str">
        <f>IF($G2001="", "", $G2001*(1-$V2001))</f>
        <v/>
      </c>
      <c r="M2001" s="30" t="str">
        <f t="shared" si="62"/>
        <v/>
      </c>
      <c r="N2001" s="30" t="str">
        <f t="shared" si="63"/>
        <v/>
      </c>
      <c r="O2001" s="5" t="str">
        <f>IF(D2001="","",
IF(AND(K2001&lt;&gt;"SIM",V2001&gt;0),"ERRO: % BC &gt; 0, mas NÃO permitida ❌",
IF(AND(K2001="SIM",V2001=0),"ATENÇÃO: BC permitida, mas % = 0 🔎",
"Base de cálculo aplicada corretamente ✅")))</f>
        <v/>
      </c>
      <c r="P2001" s="5" t="str">
        <f>IF(D2001="","",
IF(AND(Q2001&lt;&gt;"SIM",U2001&gt;0),"ERRO: % alíquota &gt; 0, mas NÃO permitida ❌",
IF(AND(Q2001="SIM",U2001=0),"ATENÇÃO: alíquota permitida, mas % = 0 🔎",
"Alíquota aplicada corretamente ✅")))</f>
        <v/>
      </c>
      <c r="Q2001" s="5" t="str">
        <f>IF(E2001="","",IFERROR(VLOOKUP(E2001,REGRAS_CST!$A$2:$D$200,4,FALSE),""))</f>
        <v/>
      </c>
      <c r="R2001" s="9"/>
      <c r="S2001" s="7">
        <f>IF($H2001="","",$H2001*(1-$U2001))</f>
        <v>8.9999999999999993E-3</v>
      </c>
      <c r="T2001" s="7">
        <f>IF($I2001="","",$I2001*(1-$U2001))</f>
        <v>1E-3</v>
      </c>
      <c r="U2001" s="7">
        <f>IFERROR(INDEX(BASE_CCLASSTRIB!$E:$E, MATCH(TEXT($D2001,"000000"), BASE_CCLASSTRIB!$A:$A, 0))/100, 0)</f>
        <v>0</v>
      </c>
      <c r="V2001" s="21">
        <f>IFERROR(INDEX(BASE_CCLASSTRIB!$F:$F, MATCH(TEXT($D2001,"000000"), BASE_CCLASSTRIB!$A:$A, 0))/100, 0)</f>
        <v>0</v>
      </c>
    </row>
    <row r="2002" spans="1:22" ht="15.75" customHeight="1" thickTop="1" thickBot="1">
      <c r="A2002" s="24"/>
      <c r="B2002" s="5"/>
      <c r="C2002" s="5"/>
      <c r="D2002" s="5"/>
      <c r="E2002" s="8" t="str">
        <f>IF(D2002="","",LEFT(D2002,3))</f>
        <v/>
      </c>
      <c r="F2002" s="5" t="str">
        <f>IF(E2002="","",IFERROR(VLOOKUP(E2002,REGRAS_CST!$A$2:$B$200,2,FALSE),""))</f>
        <v/>
      </c>
      <c r="G2002" s="25"/>
      <c r="H2002" s="7">
        <v>8.9999999999999993E-3</v>
      </c>
      <c r="I2002" s="7">
        <v>1E-3</v>
      </c>
      <c r="J2002" s="9">
        <v>0</v>
      </c>
      <c r="K2002" s="5" t="str">
        <f>IF(E2002="","",IFERROR(VLOOKUP(E2002,REGRAS_CST!$A$2:$C$200,3,FALSE),""))</f>
        <v/>
      </c>
      <c r="L2002" s="10" t="str">
        <f>IF($G2002="", "", $G2002*(1-$V2002))</f>
        <v/>
      </c>
      <c r="M2002" s="30" t="str">
        <f t="shared" si="62"/>
        <v/>
      </c>
      <c r="N2002" s="30" t="str">
        <f t="shared" si="63"/>
        <v/>
      </c>
      <c r="O2002" s="5" t="str">
        <f>IF(D2002="","",
IF(AND(K2002&lt;&gt;"SIM",V2002&gt;0),"ERRO: % BC &gt; 0, mas NÃO permitida ❌",
IF(AND(K2002="SIM",V2002=0),"ATENÇÃO: BC permitida, mas % = 0 🔎",
"Base de cálculo aplicada corretamente ✅")))</f>
        <v/>
      </c>
      <c r="P2002" s="5" t="str">
        <f>IF(D2002="","",
IF(AND(Q2002&lt;&gt;"SIM",U2002&gt;0),"ERRO: % alíquota &gt; 0, mas NÃO permitida ❌",
IF(AND(Q2002="SIM",U2002=0),"ATENÇÃO: alíquota permitida, mas % = 0 🔎",
"Alíquota aplicada corretamente ✅")))</f>
        <v/>
      </c>
      <c r="Q2002" s="5" t="str">
        <f>IF(E2002="","",IFERROR(VLOOKUP(E2002,REGRAS_CST!$A$2:$D$200,4,FALSE),""))</f>
        <v/>
      </c>
      <c r="R2002" s="9"/>
      <c r="S2002" s="7">
        <f>IF($H2002="","",$H2002*(1-$U2002))</f>
        <v>8.9999999999999993E-3</v>
      </c>
      <c r="T2002" s="7">
        <f>IF($I2002="","",$I2002*(1-$U2002))</f>
        <v>1E-3</v>
      </c>
      <c r="U2002" s="7">
        <f>IFERROR(INDEX(BASE_CCLASSTRIB!$E:$E, MATCH(TEXT($D2002,"000000"), BASE_CCLASSTRIB!$A:$A, 0))/100, 0)</f>
        <v>0</v>
      </c>
      <c r="V2002" s="21">
        <f>IFERROR(INDEX(BASE_CCLASSTRIB!$F:$F, MATCH(TEXT($D2002,"000000"), BASE_CCLASSTRIB!$A:$A, 0))/100, 0)</f>
        <v>0</v>
      </c>
    </row>
    <row r="2003" spans="1:22" ht="15.75" customHeight="1" thickTop="1" thickBot="1">
      <c r="A2003" s="24"/>
      <c r="B2003" s="5"/>
      <c r="C2003" s="5"/>
      <c r="D2003" s="5"/>
      <c r="E2003" s="8" t="str">
        <f>IF(D2003="","",LEFT(D2003,3))</f>
        <v/>
      </c>
      <c r="F2003" s="5" t="str">
        <f>IF(E2003="","",IFERROR(VLOOKUP(E2003,REGRAS_CST!$A$2:$B$200,2,FALSE),""))</f>
        <v/>
      </c>
      <c r="G2003" s="25"/>
      <c r="H2003" s="7">
        <v>8.9999999999999993E-3</v>
      </c>
      <c r="I2003" s="7">
        <v>1E-3</v>
      </c>
      <c r="J2003" s="9">
        <v>0</v>
      </c>
      <c r="K2003" s="5" t="str">
        <f>IF(E2003="","",IFERROR(VLOOKUP(E2003,REGRAS_CST!$A$2:$C$200,3,FALSE),""))</f>
        <v/>
      </c>
      <c r="L2003" s="10" t="str">
        <f>IF($G2003="", "", $G2003*(1-$V2003))</f>
        <v/>
      </c>
      <c r="M2003" s="30" t="str">
        <f t="shared" si="62"/>
        <v/>
      </c>
      <c r="N2003" s="30" t="str">
        <f t="shared" si="63"/>
        <v/>
      </c>
      <c r="O2003" s="5" t="str">
        <f>IF(D2003="","",
IF(AND(K2003&lt;&gt;"SIM",V2003&gt;0),"ERRO: % BC &gt; 0, mas NÃO permitida ❌",
IF(AND(K2003="SIM",V2003=0),"ATENÇÃO: BC permitida, mas % = 0 🔎",
"Base de cálculo aplicada corretamente ✅")))</f>
        <v/>
      </c>
      <c r="P2003" s="5" t="str">
        <f>IF(D2003="","",
IF(AND(Q2003&lt;&gt;"SIM",U2003&gt;0),"ERRO: % alíquota &gt; 0, mas NÃO permitida ❌",
IF(AND(Q2003="SIM",U2003=0),"ATENÇÃO: alíquota permitida, mas % = 0 🔎",
"Alíquota aplicada corretamente ✅")))</f>
        <v/>
      </c>
      <c r="Q2003" s="5" t="str">
        <f>IF(E2003="","",IFERROR(VLOOKUP(E2003,REGRAS_CST!$A$2:$D$200,4,FALSE),""))</f>
        <v/>
      </c>
      <c r="R2003" s="9"/>
      <c r="S2003" s="7">
        <f>IF($H2003="","",$H2003*(1-$U2003))</f>
        <v>8.9999999999999993E-3</v>
      </c>
      <c r="T2003" s="7">
        <f>IF($I2003="","",$I2003*(1-$U2003))</f>
        <v>1E-3</v>
      </c>
      <c r="U2003" s="7">
        <f>IFERROR(INDEX(BASE_CCLASSTRIB!$E:$E, MATCH(TEXT($D2003,"000000"), BASE_CCLASSTRIB!$A:$A, 0))/100, 0)</f>
        <v>0</v>
      </c>
      <c r="V2003" s="21">
        <f>IFERROR(INDEX(BASE_CCLASSTRIB!$F:$F, MATCH(TEXT($D2003,"000000"), BASE_CCLASSTRIB!$A:$A, 0))/100, 0)</f>
        <v>0</v>
      </c>
    </row>
    <row r="2004" spans="1:22" ht="15.75" customHeight="1" thickTop="1" thickBot="1">
      <c r="A2004" s="24"/>
      <c r="B2004" s="5"/>
      <c r="C2004" s="5"/>
      <c r="D2004" s="5"/>
      <c r="E2004" s="8" t="str">
        <f>IF(D2004="","",LEFT(D2004,3))</f>
        <v/>
      </c>
      <c r="F2004" s="5" t="str">
        <f>IF(E2004="","",IFERROR(VLOOKUP(E2004,REGRAS_CST!$A$2:$B$200,2,FALSE),""))</f>
        <v/>
      </c>
      <c r="G2004" s="25"/>
      <c r="H2004" s="7">
        <v>8.9999999999999993E-3</v>
      </c>
      <c r="I2004" s="7">
        <v>1E-3</v>
      </c>
      <c r="J2004" s="9">
        <v>0</v>
      </c>
      <c r="K2004" s="5" t="str">
        <f>IF(E2004="","",IFERROR(VLOOKUP(E2004,REGRAS_CST!$A$2:$C$200,3,FALSE),""))</f>
        <v/>
      </c>
      <c r="L2004" s="10" t="str">
        <f>IF($G2004="", "", $G2004*(1-$V2004))</f>
        <v/>
      </c>
      <c r="M2004" s="30" t="str">
        <f t="shared" si="62"/>
        <v/>
      </c>
      <c r="N2004" s="30" t="str">
        <f t="shared" si="63"/>
        <v/>
      </c>
      <c r="O2004" s="5" t="str">
        <f>IF(D2004="","",
IF(AND(K2004&lt;&gt;"SIM",V2004&gt;0),"ERRO: % BC &gt; 0, mas NÃO permitida ❌",
IF(AND(K2004="SIM",V2004=0),"ATENÇÃO: BC permitida, mas % = 0 🔎",
"Base de cálculo aplicada corretamente ✅")))</f>
        <v/>
      </c>
      <c r="P2004" s="5" t="str">
        <f>IF(D2004="","",
IF(AND(Q2004&lt;&gt;"SIM",U2004&gt;0),"ERRO: % alíquota &gt; 0, mas NÃO permitida ❌",
IF(AND(Q2004="SIM",U2004=0),"ATENÇÃO: alíquota permitida, mas % = 0 🔎",
"Alíquota aplicada corretamente ✅")))</f>
        <v/>
      </c>
      <c r="Q2004" s="5" t="str">
        <f>IF(E2004="","",IFERROR(VLOOKUP(E2004,REGRAS_CST!$A$2:$D$200,4,FALSE),""))</f>
        <v/>
      </c>
      <c r="R2004" s="9"/>
      <c r="S2004" s="7">
        <f>IF($H2004="","",$H2004*(1-$U2004))</f>
        <v>8.9999999999999993E-3</v>
      </c>
      <c r="T2004" s="7">
        <f>IF($I2004="","",$I2004*(1-$U2004))</f>
        <v>1E-3</v>
      </c>
      <c r="U2004" s="7">
        <f>IFERROR(INDEX(BASE_CCLASSTRIB!$E:$E, MATCH(TEXT($D2004,"000000"), BASE_CCLASSTRIB!$A:$A, 0))/100, 0)</f>
        <v>0</v>
      </c>
      <c r="V2004" s="21">
        <f>IFERROR(INDEX(BASE_CCLASSTRIB!$F:$F, MATCH(TEXT($D2004,"000000"), BASE_CCLASSTRIB!$A:$A, 0))/100, 0)</f>
        <v>0</v>
      </c>
    </row>
    <row r="2005" spans="1:22" ht="15.75" customHeight="1" thickTop="1" thickBot="1">
      <c r="A2005" s="24"/>
      <c r="B2005" s="5"/>
      <c r="C2005" s="5"/>
      <c r="D2005" s="5"/>
      <c r="E2005" s="8" t="str">
        <f>IF(D2005="","",LEFT(D2005,3))</f>
        <v/>
      </c>
      <c r="F2005" s="5" t="str">
        <f>IF(E2005="","",IFERROR(VLOOKUP(E2005,REGRAS_CST!$A$2:$B$200,2,FALSE),""))</f>
        <v/>
      </c>
      <c r="G2005" s="25"/>
      <c r="H2005" s="7">
        <v>8.9999999999999993E-3</v>
      </c>
      <c r="I2005" s="7">
        <v>1E-3</v>
      </c>
      <c r="J2005" s="9">
        <v>0</v>
      </c>
      <c r="K2005" s="5" t="str">
        <f>IF(E2005="","",IFERROR(VLOOKUP(E2005,REGRAS_CST!$A$2:$C$200,3,FALSE),""))</f>
        <v/>
      </c>
      <c r="L2005" s="10" t="str">
        <f>IF($G2005="", "", $G2005*(1-$V2005))</f>
        <v/>
      </c>
      <c r="M2005" s="30" t="str">
        <f t="shared" si="62"/>
        <v/>
      </c>
      <c r="N2005" s="30" t="str">
        <f t="shared" si="63"/>
        <v/>
      </c>
      <c r="O2005" s="5" t="str">
        <f>IF(D2005="","",
IF(AND(K2005&lt;&gt;"SIM",V2005&gt;0),"ERRO: % BC &gt; 0, mas NÃO permitida ❌",
IF(AND(K2005="SIM",V2005=0),"ATENÇÃO: BC permitida, mas % = 0 🔎",
"Base de cálculo aplicada corretamente ✅")))</f>
        <v/>
      </c>
      <c r="P2005" s="5" t="str">
        <f>IF(D2005="","",
IF(AND(Q2005&lt;&gt;"SIM",U2005&gt;0),"ERRO: % alíquota &gt; 0, mas NÃO permitida ❌",
IF(AND(Q2005="SIM",U2005=0),"ATENÇÃO: alíquota permitida, mas % = 0 🔎",
"Alíquota aplicada corretamente ✅")))</f>
        <v/>
      </c>
      <c r="Q2005" s="5" t="str">
        <f>IF(E2005="","",IFERROR(VLOOKUP(E2005,REGRAS_CST!$A$2:$D$200,4,FALSE),""))</f>
        <v/>
      </c>
      <c r="R2005" s="9"/>
      <c r="S2005" s="7">
        <f>IF($H2005="","",$H2005*(1-$U2005))</f>
        <v>8.9999999999999993E-3</v>
      </c>
      <c r="T2005" s="7">
        <f>IF($I2005="","",$I2005*(1-$U2005))</f>
        <v>1E-3</v>
      </c>
      <c r="U2005" s="7">
        <f>IFERROR(INDEX(BASE_CCLASSTRIB!$E:$E, MATCH(TEXT($D2005,"000000"), BASE_CCLASSTRIB!$A:$A, 0))/100, 0)</f>
        <v>0</v>
      </c>
      <c r="V2005" s="21">
        <f>IFERROR(INDEX(BASE_CCLASSTRIB!$F:$F, MATCH(TEXT($D2005,"000000"), BASE_CCLASSTRIB!$A:$A, 0))/100, 0)</f>
        <v>0</v>
      </c>
    </row>
    <row r="2006" spans="1:22" ht="15.75" customHeight="1" thickTop="1" thickBot="1">
      <c r="A2006" s="24"/>
      <c r="B2006" s="5"/>
      <c r="C2006" s="5"/>
      <c r="D2006" s="5"/>
      <c r="E2006" s="8" t="str">
        <f>IF(D2006="","",LEFT(D2006,3))</f>
        <v/>
      </c>
      <c r="F2006" s="5" t="str">
        <f>IF(E2006="","",IFERROR(VLOOKUP(E2006,REGRAS_CST!$A$2:$B$200,2,FALSE),""))</f>
        <v/>
      </c>
      <c r="G2006" s="25"/>
      <c r="H2006" s="7">
        <v>8.9999999999999993E-3</v>
      </c>
      <c r="I2006" s="7">
        <v>1E-3</v>
      </c>
      <c r="J2006" s="9">
        <v>0</v>
      </c>
      <c r="K2006" s="5" t="str">
        <f>IF(E2006="","",IFERROR(VLOOKUP(E2006,REGRAS_CST!$A$2:$C$200,3,FALSE),""))</f>
        <v/>
      </c>
      <c r="L2006" s="10" t="str">
        <f>IF($G2006="", "", $G2006*(1-$V2006))</f>
        <v/>
      </c>
      <c r="M2006" s="30" t="str">
        <f t="shared" si="62"/>
        <v/>
      </c>
      <c r="N2006" s="30" t="str">
        <f t="shared" si="63"/>
        <v/>
      </c>
      <c r="O2006" s="5" t="str">
        <f>IF(D2006="","",
IF(AND(K2006&lt;&gt;"SIM",V2006&gt;0),"ERRO: % BC &gt; 0, mas NÃO permitida ❌",
IF(AND(K2006="SIM",V2006=0),"ATENÇÃO: BC permitida, mas % = 0 🔎",
"Base de cálculo aplicada corretamente ✅")))</f>
        <v/>
      </c>
      <c r="P2006" s="5" t="str">
        <f>IF(D2006="","",
IF(AND(Q2006&lt;&gt;"SIM",U2006&gt;0),"ERRO: % alíquota &gt; 0, mas NÃO permitida ❌",
IF(AND(Q2006="SIM",U2006=0),"ATENÇÃO: alíquota permitida, mas % = 0 🔎",
"Alíquota aplicada corretamente ✅")))</f>
        <v/>
      </c>
      <c r="Q2006" s="5" t="str">
        <f>IF(E2006="","",IFERROR(VLOOKUP(E2006,REGRAS_CST!$A$2:$D$200,4,FALSE),""))</f>
        <v/>
      </c>
      <c r="R2006" s="9"/>
      <c r="S2006" s="7">
        <f>IF($H2006="","",$H2006*(1-$U2006))</f>
        <v>8.9999999999999993E-3</v>
      </c>
      <c r="T2006" s="7">
        <f>IF($I2006="","",$I2006*(1-$U2006))</f>
        <v>1E-3</v>
      </c>
      <c r="U2006" s="7">
        <f>IFERROR(INDEX(BASE_CCLASSTRIB!$E:$E, MATCH(TEXT($D2006,"000000"), BASE_CCLASSTRIB!$A:$A, 0))/100, 0)</f>
        <v>0</v>
      </c>
      <c r="V2006" s="21">
        <f>IFERROR(INDEX(BASE_CCLASSTRIB!$F:$F, MATCH(TEXT($D2006,"000000"), BASE_CCLASSTRIB!$A:$A, 0))/100, 0)</f>
        <v>0</v>
      </c>
    </row>
    <row r="2007" spans="1:22" ht="15.75" customHeight="1" thickTop="1" thickBot="1">
      <c r="A2007" s="24"/>
      <c r="B2007" s="5"/>
      <c r="C2007" s="5"/>
      <c r="D2007" s="5"/>
      <c r="E2007" s="8" t="str">
        <f>IF(D2007="","",LEFT(D2007,3))</f>
        <v/>
      </c>
      <c r="F2007" s="5" t="str">
        <f>IF(E2007="","",IFERROR(VLOOKUP(E2007,REGRAS_CST!$A$2:$B$200,2,FALSE),""))</f>
        <v/>
      </c>
      <c r="G2007" s="25"/>
      <c r="H2007" s="7">
        <v>8.9999999999999993E-3</v>
      </c>
      <c r="I2007" s="7">
        <v>1E-3</v>
      </c>
      <c r="J2007" s="9">
        <v>0</v>
      </c>
      <c r="K2007" s="5" t="str">
        <f>IF(E2007="","",IFERROR(VLOOKUP(E2007,REGRAS_CST!$A$2:$C$200,3,FALSE),""))</f>
        <v/>
      </c>
      <c r="L2007" s="10" t="str">
        <f>IF($G2007="", "", $G2007*(1-$V2007))</f>
        <v/>
      </c>
      <c r="M2007" s="30" t="str">
        <f t="shared" si="62"/>
        <v/>
      </c>
      <c r="N2007" s="30" t="str">
        <f t="shared" si="63"/>
        <v/>
      </c>
      <c r="O2007" s="5" t="str">
        <f>IF(D2007="","",
IF(AND(K2007&lt;&gt;"SIM",V2007&gt;0),"ERRO: % BC &gt; 0, mas NÃO permitida ❌",
IF(AND(K2007="SIM",V2007=0),"ATENÇÃO: BC permitida, mas % = 0 🔎",
"Base de cálculo aplicada corretamente ✅")))</f>
        <v/>
      </c>
      <c r="P2007" s="5" t="str">
        <f>IF(D2007="","",
IF(AND(Q2007&lt;&gt;"SIM",U2007&gt;0),"ERRO: % alíquota &gt; 0, mas NÃO permitida ❌",
IF(AND(Q2007="SIM",U2007=0),"ATENÇÃO: alíquota permitida, mas % = 0 🔎",
"Alíquota aplicada corretamente ✅")))</f>
        <v/>
      </c>
      <c r="Q2007" s="5" t="str">
        <f>IF(E2007="","",IFERROR(VLOOKUP(E2007,REGRAS_CST!$A$2:$D$200,4,FALSE),""))</f>
        <v/>
      </c>
      <c r="R2007" s="9"/>
      <c r="S2007" s="7">
        <f>IF($H2007="","",$H2007*(1-$U2007))</f>
        <v>8.9999999999999993E-3</v>
      </c>
      <c r="T2007" s="7">
        <f>IF($I2007="","",$I2007*(1-$U2007))</f>
        <v>1E-3</v>
      </c>
      <c r="U2007" s="7">
        <f>IFERROR(INDEX(BASE_CCLASSTRIB!$E:$E, MATCH(TEXT($D2007,"000000"), BASE_CCLASSTRIB!$A:$A, 0))/100, 0)</f>
        <v>0</v>
      </c>
      <c r="V2007" s="21">
        <f>IFERROR(INDEX(BASE_CCLASSTRIB!$F:$F, MATCH(TEXT($D2007,"000000"), BASE_CCLASSTRIB!$A:$A, 0))/100, 0)</f>
        <v>0</v>
      </c>
    </row>
    <row r="2008" spans="1:22" ht="15.75" customHeight="1" thickTop="1" thickBot="1">
      <c r="A2008" s="24"/>
      <c r="B2008" s="5"/>
      <c r="C2008" s="5"/>
      <c r="D2008" s="5"/>
      <c r="E2008" s="8" t="str">
        <f>IF(D2008="","",LEFT(D2008,3))</f>
        <v/>
      </c>
      <c r="F2008" s="5" t="str">
        <f>IF(E2008="","",IFERROR(VLOOKUP(E2008,REGRAS_CST!$A$2:$B$200,2,FALSE),""))</f>
        <v/>
      </c>
      <c r="G2008" s="25"/>
      <c r="H2008" s="7">
        <v>8.9999999999999993E-3</v>
      </c>
      <c r="I2008" s="7">
        <v>1E-3</v>
      </c>
      <c r="J2008" s="9">
        <v>0</v>
      </c>
      <c r="K2008" s="5" t="str">
        <f>IF(E2008="","",IFERROR(VLOOKUP(E2008,REGRAS_CST!$A$2:$C$200,3,FALSE),""))</f>
        <v/>
      </c>
      <c r="L2008" s="10" t="str">
        <f>IF($G2008="", "", $G2008*(1-$V2008))</f>
        <v/>
      </c>
      <c r="M2008" s="30" t="str">
        <f t="shared" si="62"/>
        <v/>
      </c>
      <c r="N2008" s="30" t="str">
        <f t="shared" si="63"/>
        <v/>
      </c>
      <c r="O2008" s="5" t="str">
        <f>IF(D2008="","",
IF(AND(K2008&lt;&gt;"SIM",V2008&gt;0),"ERRO: % BC &gt; 0, mas NÃO permitida ❌",
IF(AND(K2008="SIM",V2008=0),"ATENÇÃO: BC permitida, mas % = 0 🔎",
"Base de cálculo aplicada corretamente ✅")))</f>
        <v/>
      </c>
      <c r="P2008" s="5" t="str">
        <f>IF(D2008="","",
IF(AND(Q2008&lt;&gt;"SIM",U2008&gt;0),"ERRO: % alíquota &gt; 0, mas NÃO permitida ❌",
IF(AND(Q2008="SIM",U2008=0),"ATENÇÃO: alíquota permitida, mas % = 0 🔎",
"Alíquota aplicada corretamente ✅")))</f>
        <v/>
      </c>
      <c r="Q2008" s="5" t="str">
        <f>IF(E2008="","",IFERROR(VLOOKUP(E2008,REGRAS_CST!$A$2:$D$200,4,FALSE),""))</f>
        <v/>
      </c>
      <c r="R2008" s="9"/>
      <c r="S2008" s="7">
        <f>IF($H2008="","",$H2008*(1-$U2008))</f>
        <v>8.9999999999999993E-3</v>
      </c>
      <c r="T2008" s="7">
        <f>IF($I2008="","",$I2008*(1-$U2008))</f>
        <v>1E-3</v>
      </c>
      <c r="U2008" s="7">
        <f>IFERROR(INDEX(BASE_CCLASSTRIB!$E:$E, MATCH(TEXT($D2008,"000000"), BASE_CCLASSTRIB!$A:$A, 0))/100, 0)</f>
        <v>0</v>
      </c>
      <c r="V2008" s="21">
        <f>IFERROR(INDEX(BASE_CCLASSTRIB!$F:$F, MATCH(TEXT($D2008,"000000"), BASE_CCLASSTRIB!$A:$A, 0))/100, 0)</f>
        <v>0</v>
      </c>
    </row>
    <row r="2009" spans="1:22" ht="15.75" customHeight="1" thickTop="1" thickBot="1">
      <c r="A2009" s="24"/>
      <c r="B2009" s="5"/>
      <c r="C2009" s="5"/>
      <c r="D2009" s="5"/>
      <c r="E2009" s="8" t="str">
        <f>IF(D2009="","",LEFT(D2009,3))</f>
        <v/>
      </c>
      <c r="F2009" s="5" t="str">
        <f>IF(E2009="","",IFERROR(VLOOKUP(E2009,REGRAS_CST!$A$2:$B$200,2,FALSE),""))</f>
        <v/>
      </c>
      <c r="G2009" s="25"/>
      <c r="H2009" s="7">
        <v>8.9999999999999993E-3</v>
      </c>
      <c r="I2009" s="7">
        <v>1E-3</v>
      </c>
      <c r="J2009" s="9">
        <v>0</v>
      </c>
      <c r="K2009" s="5" t="str">
        <f>IF(E2009="","",IFERROR(VLOOKUP(E2009,REGRAS_CST!$A$2:$C$200,3,FALSE),""))</f>
        <v/>
      </c>
      <c r="L2009" s="10" t="str">
        <f>IF($G2009="", "", $G2009*(1-$V2009))</f>
        <v/>
      </c>
      <c r="M2009" s="30" t="str">
        <f t="shared" si="62"/>
        <v/>
      </c>
      <c r="N2009" s="30" t="str">
        <f t="shared" si="63"/>
        <v/>
      </c>
      <c r="O2009" s="5" t="str">
        <f>IF(D2009="","",
IF(AND(K2009&lt;&gt;"SIM",V2009&gt;0),"ERRO: % BC &gt; 0, mas NÃO permitida ❌",
IF(AND(K2009="SIM",V2009=0),"ATENÇÃO: BC permitida, mas % = 0 🔎",
"Base de cálculo aplicada corretamente ✅")))</f>
        <v/>
      </c>
      <c r="P2009" s="5" t="str">
        <f>IF(D2009="","",
IF(AND(Q2009&lt;&gt;"SIM",U2009&gt;0),"ERRO: % alíquota &gt; 0, mas NÃO permitida ❌",
IF(AND(Q2009="SIM",U2009=0),"ATENÇÃO: alíquota permitida, mas % = 0 🔎",
"Alíquota aplicada corretamente ✅")))</f>
        <v/>
      </c>
      <c r="Q2009" s="5" t="str">
        <f>IF(E2009="","",IFERROR(VLOOKUP(E2009,REGRAS_CST!$A$2:$D$200,4,FALSE),""))</f>
        <v/>
      </c>
      <c r="R2009" s="9"/>
      <c r="S2009" s="7">
        <f>IF($H2009="","",$H2009*(1-$U2009))</f>
        <v>8.9999999999999993E-3</v>
      </c>
      <c r="T2009" s="7">
        <f>IF($I2009="","",$I2009*(1-$U2009))</f>
        <v>1E-3</v>
      </c>
      <c r="U2009" s="7">
        <f>IFERROR(INDEX(BASE_CCLASSTRIB!$E:$E, MATCH(TEXT($D2009,"000000"), BASE_CCLASSTRIB!$A:$A, 0))/100, 0)</f>
        <v>0</v>
      </c>
      <c r="V2009" s="21">
        <f>IFERROR(INDEX(BASE_CCLASSTRIB!$F:$F, MATCH(TEXT($D2009,"000000"), BASE_CCLASSTRIB!$A:$A, 0))/100, 0)</f>
        <v>0</v>
      </c>
    </row>
    <row r="2010" spans="1:22" ht="15.75" customHeight="1" thickTop="1" thickBot="1">
      <c r="A2010" s="24"/>
      <c r="B2010" s="5"/>
      <c r="C2010" s="5"/>
      <c r="D2010" s="5"/>
      <c r="E2010" s="8" t="str">
        <f>IF(D2010="","",LEFT(D2010,3))</f>
        <v/>
      </c>
      <c r="F2010" s="5" t="str">
        <f>IF(E2010="","",IFERROR(VLOOKUP(E2010,REGRAS_CST!$A$2:$B$200,2,FALSE),""))</f>
        <v/>
      </c>
      <c r="G2010" s="25"/>
      <c r="H2010" s="7">
        <v>8.9999999999999993E-3</v>
      </c>
      <c r="I2010" s="7">
        <v>1E-3</v>
      </c>
      <c r="J2010" s="9">
        <v>0</v>
      </c>
      <c r="K2010" s="5" t="str">
        <f>IF(E2010="","",IFERROR(VLOOKUP(E2010,REGRAS_CST!$A$2:$C$200,3,FALSE),""))</f>
        <v/>
      </c>
      <c r="L2010" s="10" t="str">
        <f>IF($G2010="", "", $G2010*(1-$V2010))</f>
        <v/>
      </c>
      <c r="M2010" s="30" t="str">
        <f t="shared" si="62"/>
        <v/>
      </c>
      <c r="N2010" s="30" t="str">
        <f t="shared" si="63"/>
        <v/>
      </c>
      <c r="O2010" s="5" t="str">
        <f>IF(D2010="","",
IF(AND(K2010&lt;&gt;"SIM",V2010&gt;0),"ERRO: % BC &gt; 0, mas NÃO permitida ❌",
IF(AND(K2010="SIM",V2010=0),"ATENÇÃO: BC permitida, mas % = 0 🔎",
"Base de cálculo aplicada corretamente ✅")))</f>
        <v/>
      </c>
      <c r="P2010" s="5" t="str">
        <f>IF(D2010="","",
IF(AND(Q2010&lt;&gt;"SIM",U2010&gt;0),"ERRO: % alíquota &gt; 0, mas NÃO permitida ❌",
IF(AND(Q2010="SIM",U2010=0),"ATENÇÃO: alíquota permitida, mas % = 0 🔎",
"Alíquota aplicada corretamente ✅")))</f>
        <v/>
      </c>
      <c r="Q2010" s="5" t="str">
        <f>IF(E2010="","",IFERROR(VLOOKUP(E2010,REGRAS_CST!$A$2:$D$200,4,FALSE),""))</f>
        <v/>
      </c>
      <c r="R2010" s="9"/>
      <c r="S2010" s="7">
        <f>IF($H2010="","",$H2010*(1-$U2010))</f>
        <v>8.9999999999999993E-3</v>
      </c>
      <c r="T2010" s="7">
        <f>IF($I2010="","",$I2010*(1-$U2010))</f>
        <v>1E-3</v>
      </c>
      <c r="U2010" s="7">
        <f>IFERROR(INDEX(BASE_CCLASSTRIB!$E:$E, MATCH(TEXT($D2010,"000000"), BASE_CCLASSTRIB!$A:$A, 0))/100, 0)</f>
        <v>0</v>
      </c>
      <c r="V2010" s="21">
        <f>IFERROR(INDEX(BASE_CCLASSTRIB!$F:$F, MATCH(TEXT($D2010,"000000"), BASE_CCLASSTRIB!$A:$A, 0))/100, 0)</f>
        <v>0</v>
      </c>
    </row>
    <row r="2011" spans="1:22" ht="15.75" customHeight="1" thickTop="1" thickBot="1">
      <c r="A2011" s="24"/>
      <c r="B2011" s="5"/>
      <c r="C2011" s="5"/>
      <c r="D2011" s="5"/>
      <c r="E2011" s="8" t="str">
        <f>IF(D2011="","",LEFT(D2011,3))</f>
        <v/>
      </c>
      <c r="F2011" s="5" t="str">
        <f>IF(E2011="","",IFERROR(VLOOKUP(E2011,REGRAS_CST!$A$2:$B$200,2,FALSE),""))</f>
        <v/>
      </c>
      <c r="G2011" s="25"/>
      <c r="H2011" s="7">
        <v>8.9999999999999993E-3</v>
      </c>
      <c r="I2011" s="7">
        <v>1E-3</v>
      </c>
      <c r="J2011" s="9">
        <v>0</v>
      </c>
      <c r="K2011" s="5" t="str">
        <f>IF(E2011="","",IFERROR(VLOOKUP(E2011,REGRAS_CST!$A$2:$C$200,3,FALSE),""))</f>
        <v/>
      </c>
      <c r="L2011" s="10" t="str">
        <f>IF($G2011="", "", $G2011*(1-$V2011))</f>
        <v/>
      </c>
      <c r="M2011" s="30" t="str">
        <f t="shared" si="62"/>
        <v/>
      </c>
      <c r="N2011" s="30" t="str">
        <f t="shared" si="63"/>
        <v/>
      </c>
      <c r="O2011" s="5" t="str">
        <f>IF(D2011="","",
IF(AND(K2011&lt;&gt;"SIM",V2011&gt;0),"ERRO: % BC &gt; 0, mas NÃO permitida ❌",
IF(AND(K2011="SIM",V2011=0),"ATENÇÃO: BC permitida, mas % = 0 🔎",
"Base de cálculo aplicada corretamente ✅")))</f>
        <v/>
      </c>
      <c r="P2011" s="5" t="str">
        <f>IF(D2011="","",
IF(AND(Q2011&lt;&gt;"SIM",U2011&gt;0),"ERRO: % alíquota &gt; 0, mas NÃO permitida ❌",
IF(AND(Q2011="SIM",U2011=0),"ATENÇÃO: alíquota permitida, mas % = 0 🔎",
"Alíquota aplicada corretamente ✅")))</f>
        <v/>
      </c>
      <c r="Q2011" s="5" t="str">
        <f>IF(E2011="","",IFERROR(VLOOKUP(E2011,REGRAS_CST!$A$2:$D$200,4,FALSE),""))</f>
        <v/>
      </c>
      <c r="R2011" s="9"/>
      <c r="S2011" s="7">
        <f>IF($H2011="","",$H2011*(1-$U2011))</f>
        <v>8.9999999999999993E-3</v>
      </c>
      <c r="T2011" s="7">
        <f>IF($I2011="","",$I2011*(1-$U2011))</f>
        <v>1E-3</v>
      </c>
      <c r="U2011" s="7">
        <f>IFERROR(INDEX(BASE_CCLASSTRIB!$E:$E, MATCH(TEXT($D2011,"000000"), BASE_CCLASSTRIB!$A:$A, 0))/100, 0)</f>
        <v>0</v>
      </c>
      <c r="V2011" s="21">
        <f>IFERROR(INDEX(BASE_CCLASSTRIB!$F:$F, MATCH(TEXT($D2011,"000000"), BASE_CCLASSTRIB!$A:$A, 0))/100, 0)</f>
        <v>0</v>
      </c>
    </row>
    <row r="2012" spans="1:22" ht="15.75" customHeight="1" thickTop="1" thickBot="1">
      <c r="A2012" s="24"/>
      <c r="B2012" s="5"/>
      <c r="C2012" s="5"/>
      <c r="D2012" s="5"/>
      <c r="E2012" s="8" t="str">
        <f>IF(D2012="","",LEFT(D2012,3))</f>
        <v/>
      </c>
      <c r="F2012" s="5" t="str">
        <f>IF(E2012="","",IFERROR(VLOOKUP(E2012,REGRAS_CST!$A$2:$B$200,2,FALSE),""))</f>
        <v/>
      </c>
      <c r="G2012" s="25"/>
      <c r="H2012" s="7">
        <v>8.9999999999999993E-3</v>
      </c>
      <c r="I2012" s="7">
        <v>1E-3</v>
      </c>
      <c r="J2012" s="9">
        <v>0</v>
      </c>
      <c r="K2012" s="5" t="str">
        <f>IF(E2012="","",IFERROR(VLOOKUP(E2012,REGRAS_CST!$A$2:$C$200,3,FALSE),""))</f>
        <v/>
      </c>
      <c r="L2012" s="10" t="str">
        <f>IF($G2012="", "", $G2012*(1-$V2012))</f>
        <v/>
      </c>
      <c r="M2012" s="30" t="str">
        <f t="shared" si="62"/>
        <v/>
      </c>
      <c r="N2012" s="30" t="str">
        <f t="shared" si="63"/>
        <v/>
      </c>
      <c r="O2012" s="5" t="str">
        <f>IF(D2012="","",
IF(AND(K2012&lt;&gt;"SIM",V2012&gt;0),"ERRO: % BC &gt; 0, mas NÃO permitida ❌",
IF(AND(K2012="SIM",V2012=0),"ATENÇÃO: BC permitida, mas % = 0 🔎",
"Base de cálculo aplicada corretamente ✅")))</f>
        <v/>
      </c>
      <c r="P2012" s="5" t="str">
        <f>IF(D2012="","",
IF(AND(Q2012&lt;&gt;"SIM",U2012&gt;0),"ERRO: % alíquota &gt; 0, mas NÃO permitida ❌",
IF(AND(Q2012="SIM",U2012=0),"ATENÇÃO: alíquota permitida, mas % = 0 🔎",
"Alíquota aplicada corretamente ✅")))</f>
        <v/>
      </c>
      <c r="Q2012" s="5" t="str">
        <f>IF(E2012="","",IFERROR(VLOOKUP(E2012,REGRAS_CST!$A$2:$D$200,4,FALSE),""))</f>
        <v/>
      </c>
      <c r="R2012" s="9"/>
      <c r="S2012" s="7">
        <f>IF($H2012="","",$H2012*(1-$U2012))</f>
        <v>8.9999999999999993E-3</v>
      </c>
      <c r="T2012" s="7">
        <f>IF($I2012="","",$I2012*(1-$U2012))</f>
        <v>1E-3</v>
      </c>
      <c r="U2012" s="7">
        <f>IFERROR(INDEX(BASE_CCLASSTRIB!$E:$E, MATCH(TEXT($D2012,"000000"), BASE_CCLASSTRIB!$A:$A, 0))/100, 0)</f>
        <v>0</v>
      </c>
      <c r="V2012" s="21">
        <f>IFERROR(INDEX(BASE_CCLASSTRIB!$F:$F, MATCH(TEXT($D2012,"000000"), BASE_CCLASSTRIB!$A:$A, 0))/100, 0)</f>
        <v>0</v>
      </c>
    </row>
    <row r="2013" spans="1:22" ht="15.75" customHeight="1" thickTop="1" thickBot="1">
      <c r="A2013" s="24"/>
      <c r="B2013" s="5"/>
      <c r="C2013" s="5"/>
      <c r="D2013" s="5"/>
      <c r="E2013" s="8" t="str">
        <f>IF(D2013="","",LEFT(D2013,3))</f>
        <v/>
      </c>
      <c r="F2013" s="5" t="str">
        <f>IF(E2013="","",IFERROR(VLOOKUP(E2013,REGRAS_CST!$A$2:$B$200,2,FALSE),""))</f>
        <v/>
      </c>
      <c r="G2013" s="25"/>
      <c r="H2013" s="7">
        <v>8.9999999999999993E-3</v>
      </c>
      <c r="I2013" s="7">
        <v>1E-3</v>
      </c>
      <c r="J2013" s="9">
        <v>0</v>
      </c>
      <c r="K2013" s="5" t="str">
        <f>IF(E2013="","",IFERROR(VLOOKUP(E2013,REGRAS_CST!$A$2:$C$200,3,FALSE),""))</f>
        <v/>
      </c>
      <c r="L2013" s="10" t="str">
        <f>IF($G2013="", "", $G2013*(1-$V2013))</f>
        <v/>
      </c>
      <c r="M2013" s="30" t="str">
        <f t="shared" si="62"/>
        <v/>
      </c>
      <c r="N2013" s="30" t="str">
        <f t="shared" si="63"/>
        <v/>
      </c>
      <c r="O2013" s="5" t="str">
        <f>IF(D2013="","",
IF(AND(K2013&lt;&gt;"SIM",V2013&gt;0),"ERRO: % BC &gt; 0, mas NÃO permitida ❌",
IF(AND(K2013="SIM",V2013=0),"ATENÇÃO: BC permitida, mas % = 0 🔎",
"Base de cálculo aplicada corretamente ✅")))</f>
        <v/>
      </c>
      <c r="P2013" s="5" t="str">
        <f>IF(D2013="","",
IF(AND(Q2013&lt;&gt;"SIM",U2013&gt;0),"ERRO: % alíquota &gt; 0, mas NÃO permitida ❌",
IF(AND(Q2013="SIM",U2013=0),"ATENÇÃO: alíquota permitida, mas % = 0 🔎",
"Alíquota aplicada corretamente ✅")))</f>
        <v/>
      </c>
      <c r="Q2013" s="5" t="str">
        <f>IF(E2013="","",IFERROR(VLOOKUP(E2013,REGRAS_CST!$A$2:$D$200,4,FALSE),""))</f>
        <v/>
      </c>
      <c r="R2013" s="9"/>
      <c r="S2013" s="7">
        <f>IF($H2013="","",$H2013*(1-$U2013))</f>
        <v>8.9999999999999993E-3</v>
      </c>
      <c r="T2013" s="7">
        <f>IF($I2013="","",$I2013*(1-$U2013))</f>
        <v>1E-3</v>
      </c>
      <c r="U2013" s="7">
        <f>IFERROR(INDEX(BASE_CCLASSTRIB!$E:$E, MATCH(TEXT($D2013,"000000"), BASE_CCLASSTRIB!$A:$A, 0))/100, 0)</f>
        <v>0</v>
      </c>
      <c r="V2013" s="21">
        <f>IFERROR(INDEX(BASE_CCLASSTRIB!$F:$F, MATCH(TEXT($D2013,"000000"), BASE_CCLASSTRIB!$A:$A, 0))/100, 0)</f>
        <v>0</v>
      </c>
    </row>
    <row r="2014" spans="1:22" ht="15.75" customHeight="1" thickTop="1" thickBot="1">
      <c r="A2014" s="24"/>
      <c r="B2014" s="5"/>
      <c r="C2014" s="5"/>
      <c r="D2014" s="5"/>
      <c r="E2014" s="8" t="str">
        <f>IF(D2014="","",LEFT(D2014,3))</f>
        <v/>
      </c>
      <c r="F2014" s="5" t="str">
        <f>IF(E2014="","",IFERROR(VLOOKUP(E2014,REGRAS_CST!$A$2:$B$200,2,FALSE),""))</f>
        <v/>
      </c>
      <c r="G2014" s="25"/>
      <c r="H2014" s="7">
        <v>8.9999999999999993E-3</v>
      </c>
      <c r="I2014" s="7">
        <v>1E-3</v>
      </c>
      <c r="J2014" s="9">
        <v>0</v>
      </c>
      <c r="K2014" s="5" t="str">
        <f>IF(E2014="","",IFERROR(VLOOKUP(E2014,REGRAS_CST!$A$2:$C$200,3,FALSE),""))</f>
        <v/>
      </c>
      <c r="L2014" s="10" t="str">
        <f>IF($G2014="", "", $G2014*(1-$V2014))</f>
        <v/>
      </c>
      <c r="M2014" s="30" t="str">
        <f t="shared" si="62"/>
        <v/>
      </c>
      <c r="N2014" s="30" t="str">
        <f t="shared" si="63"/>
        <v/>
      </c>
      <c r="O2014" s="5" t="str">
        <f>IF(D2014="","",
IF(AND(K2014&lt;&gt;"SIM",V2014&gt;0),"ERRO: % BC &gt; 0, mas NÃO permitida ❌",
IF(AND(K2014="SIM",V2014=0),"ATENÇÃO: BC permitida, mas % = 0 🔎",
"Base de cálculo aplicada corretamente ✅")))</f>
        <v/>
      </c>
      <c r="P2014" s="5" t="str">
        <f>IF(D2014="","",
IF(AND(Q2014&lt;&gt;"SIM",U2014&gt;0),"ERRO: % alíquota &gt; 0, mas NÃO permitida ❌",
IF(AND(Q2014="SIM",U2014=0),"ATENÇÃO: alíquota permitida, mas % = 0 🔎",
"Alíquota aplicada corretamente ✅")))</f>
        <v/>
      </c>
      <c r="Q2014" s="5" t="str">
        <f>IF(E2014="","",IFERROR(VLOOKUP(E2014,REGRAS_CST!$A$2:$D$200,4,FALSE),""))</f>
        <v/>
      </c>
      <c r="R2014" s="9"/>
      <c r="S2014" s="7">
        <f>IF($H2014="","",$H2014*(1-$U2014))</f>
        <v>8.9999999999999993E-3</v>
      </c>
      <c r="T2014" s="7">
        <f>IF($I2014="","",$I2014*(1-$U2014))</f>
        <v>1E-3</v>
      </c>
      <c r="U2014" s="7">
        <f>IFERROR(INDEX(BASE_CCLASSTRIB!$E:$E, MATCH(TEXT($D2014,"000000"), BASE_CCLASSTRIB!$A:$A, 0))/100, 0)</f>
        <v>0</v>
      </c>
      <c r="V2014" s="21">
        <f>IFERROR(INDEX(BASE_CCLASSTRIB!$F:$F, MATCH(TEXT($D2014,"000000"), BASE_CCLASSTRIB!$A:$A, 0))/100, 0)</f>
        <v>0</v>
      </c>
    </row>
    <row r="2015" spans="1:22" ht="15.75" customHeight="1" thickTop="1" thickBot="1">
      <c r="A2015" s="24"/>
      <c r="B2015" s="5"/>
      <c r="C2015" s="5"/>
      <c r="D2015" s="5"/>
      <c r="E2015" s="8" t="str">
        <f>IF(D2015="","",LEFT(D2015,3))</f>
        <v/>
      </c>
      <c r="F2015" s="5" t="str">
        <f>IF(E2015="","",IFERROR(VLOOKUP(E2015,REGRAS_CST!$A$2:$B$200,2,FALSE),""))</f>
        <v/>
      </c>
      <c r="G2015" s="25"/>
      <c r="H2015" s="7">
        <v>8.9999999999999993E-3</v>
      </c>
      <c r="I2015" s="7">
        <v>1E-3</v>
      </c>
      <c r="J2015" s="9">
        <v>0</v>
      </c>
      <c r="K2015" s="5" t="str">
        <f>IF(E2015="","",IFERROR(VLOOKUP(E2015,REGRAS_CST!$A$2:$C$200,3,FALSE),""))</f>
        <v/>
      </c>
      <c r="L2015" s="10" t="str">
        <f>IF($G2015="", "", $G2015*(1-$V2015))</f>
        <v/>
      </c>
      <c r="M2015" s="30" t="str">
        <f t="shared" si="62"/>
        <v/>
      </c>
      <c r="N2015" s="30" t="str">
        <f t="shared" si="63"/>
        <v/>
      </c>
      <c r="O2015" s="5" t="str">
        <f>IF(D2015="","",
IF(AND(K2015&lt;&gt;"SIM",V2015&gt;0),"ERRO: % BC &gt; 0, mas NÃO permitida ❌",
IF(AND(K2015="SIM",V2015=0),"ATENÇÃO: BC permitida, mas % = 0 🔎",
"Base de cálculo aplicada corretamente ✅")))</f>
        <v/>
      </c>
      <c r="P2015" s="5" t="str">
        <f>IF(D2015="","",
IF(AND(Q2015&lt;&gt;"SIM",U2015&gt;0),"ERRO: % alíquota &gt; 0, mas NÃO permitida ❌",
IF(AND(Q2015="SIM",U2015=0),"ATENÇÃO: alíquota permitida, mas % = 0 🔎",
"Alíquota aplicada corretamente ✅")))</f>
        <v/>
      </c>
      <c r="Q2015" s="5" t="str">
        <f>IF(E2015="","",IFERROR(VLOOKUP(E2015,REGRAS_CST!$A$2:$D$200,4,FALSE),""))</f>
        <v/>
      </c>
      <c r="R2015" s="9"/>
      <c r="S2015" s="7">
        <f>IF($H2015="","",$H2015*(1-$U2015))</f>
        <v>8.9999999999999993E-3</v>
      </c>
      <c r="T2015" s="7">
        <f>IF($I2015="","",$I2015*(1-$U2015))</f>
        <v>1E-3</v>
      </c>
      <c r="U2015" s="7">
        <f>IFERROR(INDEX(BASE_CCLASSTRIB!$E:$E, MATCH(TEXT($D2015,"000000"), BASE_CCLASSTRIB!$A:$A, 0))/100, 0)</f>
        <v>0</v>
      </c>
      <c r="V2015" s="21">
        <f>IFERROR(INDEX(BASE_CCLASSTRIB!$F:$F, MATCH(TEXT($D2015,"000000"), BASE_CCLASSTRIB!$A:$A, 0))/100, 0)</f>
        <v>0</v>
      </c>
    </row>
    <row r="2016" spans="1:22" ht="15.75" customHeight="1" thickTop="1" thickBot="1">
      <c r="A2016" s="24"/>
      <c r="B2016" s="5"/>
      <c r="C2016" s="5"/>
      <c r="D2016" s="5"/>
      <c r="E2016" s="8" t="str">
        <f>IF(D2016="","",LEFT(D2016,3))</f>
        <v/>
      </c>
      <c r="F2016" s="5" t="str">
        <f>IF(E2016="","",IFERROR(VLOOKUP(E2016,REGRAS_CST!$A$2:$B$200,2,FALSE),""))</f>
        <v/>
      </c>
      <c r="G2016" s="25"/>
      <c r="H2016" s="7">
        <v>8.9999999999999993E-3</v>
      </c>
      <c r="I2016" s="7">
        <v>1E-3</v>
      </c>
      <c r="J2016" s="9">
        <v>0</v>
      </c>
      <c r="K2016" s="5" t="str">
        <f>IF(E2016="","",IFERROR(VLOOKUP(E2016,REGRAS_CST!$A$2:$C$200,3,FALSE),""))</f>
        <v/>
      </c>
      <c r="L2016" s="10" t="str">
        <f>IF($G2016="", "", $G2016*(1-$V2016))</f>
        <v/>
      </c>
      <c r="M2016" s="30" t="str">
        <f t="shared" si="62"/>
        <v/>
      </c>
      <c r="N2016" s="30" t="str">
        <f t="shared" si="63"/>
        <v/>
      </c>
      <c r="O2016" s="5" t="str">
        <f>IF(D2016="","",
IF(AND(K2016&lt;&gt;"SIM",V2016&gt;0),"ERRO: % BC &gt; 0, mas NÃO permitida ❌",
IF(AND(K2016="SIM",V2016=0),"ATENÇÃO: BC permitida, mas % = 0 🔎",
"Base de cálculo aplicada corretamente ✅")))</f>
        <v/>
      </c>
      <c r="P2016" s="5" t="str">
        <f>IF(D2016="","",
IF(AND(Q2016&lt;&gt;"SIM",U2016&gt;0),"ERRO: % alíquota &gt; 0, mas NÃO permitida ❌",
IF(AND(Q2016="SIM",U2016=0),"ATENÇÃO: alíquota permitida, mas % = 0 🔎",
"Alíquota aplicada corretamente ✅")))</f>
        <v/>
      </c>
      <c r="Q2016" s="5" t="str">
        <f>IF(E2016="","",IFERROR(VLOOKUP(E2016,REGRAS_CST!$A$2:$D$200,4,FALSE),""))</f>
        <v/>
      </c>
      <c r="R2016" s="9"/>
      <c r="S2016" s="7">
        <f>IF($H2016="","",$H2016*(1-$U2016))</f>
        <v>8.9999999999999993E-3</v>
      </c>
      <c r="T2016" s="7">
        <f>IF($I2016="","",$I2016*(1-$U2016))</f>
        <v>1E-3</v>
      </c>
      <c r="U2016" s="7">
        <f>IFERROR(INDEX(BASE_CCLASSTRIB!$E:$E, MATCH(TEXT($D2016,"000000"), BASE_CCLASSTRIB!$A:$A, 0))/100, 0)</f>
        <v>0</v>
      </c>
      <c r="V2016" s="21">
        <f>IFERROR(INDEX(BASE_CCLASSTRIB!$F:$F, MATCH(TEXT($D2016,"000000"), BASE_CCLASSTRIB!$A:$A, 0))/100, 0)</f>
        <v>0</v>
      </c>
    </row>
    <row r="2017" spans="1:22" ht="15.75" customHeight="1" thickTop="1" thickBot="1">
      <c r="A2017" s="24"/>
      <c r="B2017" s="5"/>
      <c r="C2017" s="5"/>
      <c r="D2017" s="5"/>
      <c r="E2017" s="8" t="str">
        <f>IF(D2017="","",LEFT(D2017,3))</f>
        <v/>
      </c>
      <c r="F2017" s="5" t="str">
        <f>IF(E2017="","",IFERROR(VLOOKUP(E2017,REGRAS_CST!$A$2:$B$200,2,FALSE),""))</f>
        <v/>
      </c>
      <c r="G2017" s="25"/>
      <c r="H2017" s="7">
        <v>8.9999999999999993E-3</v>
      </c>
      <c r="I2017" s="7">
        <v>1E-3</v>
      </c>
      <c r="J2017" s="9">
        <v>0</v>
      </c>
      <c r="K2017" s="5" t="str">
        <f>IF(E2017="","",IFERROR(VLOOKUP(E2017,REGRAS_CST!$A$2:$C$200,3,FALSE),""))</f>
        <v/>
      </c>
      <c r="L2017" s="10" t="str">
        <f>IF($G2017="", "", $G2017*(1-$V2017))</f>
        <v/>
      </c>
      <c r="M2017" s="30" t="str">
        <f t="shared" si="62"/>
        <v/>
      </c>
      <c r="N2017" s="30" t="str">
        <f t="shared" si="63"/>
        <v/>
      </c>
      <c r="O2017" s="5" t="str">
        <f>IF(D2017="","",
IF(AND(K2017&lt;&gt;"SIM",V2017&gt;0),"ERRO: % BC &gt; 0, mas NÃO permitida ❌",
IF(AND(K2017="SIM",V2017=0),"ATENÇÃO: BC permitida, mas % = 0 🔎",
"Base de cálculo aplicada corretamente ✅")))</f>
        <v/>
      </c>
      <c r="P2017" s="5" t="str">
        <f>IF(D2017="","",
IF(AND(Q2017&lt;&gt;"SIM",U2017&gt;0),"ERRO: % alíquota &gt; 0, mas NÃO permitida ❌",
IF(AND(Q2017="SIM",U2017=0),"ATENÇÃO: alíquota permitida, mas % = 0 🔎",
"Alíquota aplicada corretamente ✅")))</f>
        <v/>
      </c>
      <c r="Q2017" s="5" t="str">
        <f>IF(E2017="","",IFERROR(VLOOKUP(E2017,REGRAS_CST!$A$2:$D$200,4,FALSE),""))</f>
        <v/>
      </c>
      <c r="R2017" s="9"/>
      <c r="S2017" s="7">
        <f>IF($H2017="","",$H2017*(1-$U2017))</f>
        <v>8.9999999999999993E-3</v>
      </c>
      <c r="T2017" s="7">
        <f>IF($I2017="","",$I2017*(1-$U2017))</f>
        <v>1E-3</v>
      </c>
      <c r="U2017" s="7">
        <f>IFERROR(INDEX(BASE_CCLASSTRIB!$E:$E, MATCH(TEXT($D2017,"000000"), BASE_CCLASSTRIB!$A:$A, 0))/100, 0)</f>
        <v>0</v>
      </c>
      <c r="V2017" s="21">
        <f>IFERROR(INDEX(BASE_CCLASSTRIB!$F:$F, MATCH(TEXT($D2017,"000000"), BASE_CCLASSTRIB!$A:$A, 0))/100, 0)</f>
        <v>0</v>
      </c>
    </row>
    <row r="2018" spans="1:22" ht="15.75" customHeight="1" thickTop="1" thickBot="1">
      <c r="A2018" s="24"/>
      <c r="B2018" s="5"/>
      <c r="C2018" s="5"/>
      <c r="D2018" s="5"/>
      <c r="E2018" s="8" t="str">
        <f>IF(D2018="","",LEFT(D2018,3))</f>
        <v/>
      </c>
      <c r="F2018" s="5" t="str">
        <f>IF(E2018="","",IFERROR(VLOOKUP(E2018,REGRAS_CST!$A$2:$B$200,2,FALSE),""))</f>
        <v/>
      </c>
      <c r="G2018" s="25"/>
      <c r="H2018" s="7">
        <v>8.9999999999999993E-3</v>
      </c>
      <c r="I2018" s="7">
        <v>1E-3</v>
      </c>
      <c r="J2018" s="9">
        <v>0</v>
      </c>
      <c r="K2018" s="5" t="str">
        <f>IF(E2018="","",IFERROR(VLOOKUP(E2018,REGRAS_CST!$A$2:$C$200,3,FALSE),""))</f>
        <v/>
      </c>
      <c r="L2018" s="10" t="str">
        <f>IF($G2018="", "", $G2018*(1-$V2018))</f>
        <v/>
      </c>
      <c r="M2018" s="30" t="str">
        <f t="shared" si="62"/>
        <v/>
      </c>
      <c r="N2018" s="30" t="str">
        <f t="shared" si="63"/>
        <v/>
      </c>
      <c r="O2018" s="5" t="str">
        <f>IF(D2018="","",
IF(AND(K2018&lt;&gt;"SIM",V2018&gt;0),"ERRO: % BC &gt; 0, mas NÃO permitida ❌",
IF(AND(K2018="SIM",V2018=0),"ATENÇÃO: BC permitida, mas % = 0 🔎",
"Base de cálculo aplicada corretamente ✅")))</f>
        <v/>
      </c>
      <c r="P2018" s="5" t="str">
        <f>IF(D2018="","",
IF(AND(Q2018&lt;&gt;"SIM",U2018&gt;0),"ERRO: % alíquota &gt; 0, mas NÃO permitida ❌",
IF(AND(Q2018="SIM",U2018=0),"ATENÇÃO: alíquota permitida, mas % = 0 🔎",
"Alíquota aplicada corretamente ✅")))</f>
        <v/>
      </c>
      <c r="Q2018" s="5" t="str">
        <f>IF(E2018="","",IFERROR(VLOOKUP(E2018,REGRAS_CST!$A$2:$D$200,4,FALSE),""))</f>
        <v/>
      </c>
      <c r="R2018" s="9"/>
      <c r="S2018" s="7">
        <f>IF($H2018="","",$H2018*(1-$U2018))</f>
        <v>8.9999999999999993E-3</v>
      </c>
      <c r="T2018" s="7">
        <f>IF($I2018="","",$I2018*(1-$U2018))</f>
        <v>1E-3</v>
      </c>
      <c r="U2018" s="7">
        <f>IFERROR(INDEX(BASE_CCLASSTRIB!$E:$E, MATCH(TEXT($D2018,"000000"), BASE_CCLASSTRIB!$A:$A, 0))/100, 0)</f>
        <v>0</v>
      </c>
      <c r="V2018" s="21">
        <f>IFERROR(INDEX(BASE_CCLASSTRIB!$F:$F, MATCH(TEXT($D2018,"000000"), BASE_CCLASSTRIB!$A:$A, 0))/100, 0)</f>
        <v>0</v>
      </c>
    </row>
    <row r="2019" spans="1:22" ht="15.75" customHeight="1" thickTop="1" thickBot="1">
      <c r="A2019" s="24"/>
      <c r="B2019" s="5"/>
      <c r="C2019" s="5"/>
      <c r="D2019" s="5"/>
      <c r="E2019" s="8" t="str">
        <f>IF(D2019="","",LEFT(D2019,3))</f>
        <v/>
      </c>
      <c r="F2019" s="5" t="str">
        <f>IF(E2019="","",IFERROR(VLOOKUP(E2019,REGRAS_CST!$A$2:$B$200,2,FALSE),""))</f>
        <v/>
      </c>
      <c r="G2019" s="25"/>
      <c r="H2019" s="7">
        <v>8.9999999999999993E-3</v>
      </c>
      <c r="I2019" s="7">
        <v>1E-3</v>
      </c>
      <c r="J2019" s="9">
        <v>0</v>
      </c>
      <c r="K2019" s="5" t="str">
        <f>IF(E2019="","",IFERROR(VLOOKUP(E2019,REGRAS_CST!$A$2:$C$200,3,FALSE),""))</f>
        <v/>
      </c>
      <c r="L2019" s="10" t="str">
        <f>IF($G2019="", "", $G2019*(1-$V2019))</f>
        <v/>
      </c>
      <c r="M2019" s="30" t="str">
        <f t="shared" si="62"/>
        <v/>
      </c>
      <c r="N2019" s="30" t="str">
        <f t="shared" si="63"/>
        <v/>
      </c>
      <c r="O2019" s="5" t="str">
        <f>IF(D2019="","",
IF(AND(K2019&lt;&gt;"SIM",V2019&gt;0),"ERRO: % BC &gt; 0, mas NÃO permitida ❌",
IF(AND(K2019="SIM",V2019=0),"ATENÇÃO: BC permitida, mas % = 0 🔎",
"Base de cálculo aplicada corretamente ✅")))</f>
        <v/>
      </c>
      <c r="P2019" s="5" t="str">
        <f>IF(D2019="","",
IF(AND(Q2019&lt;&gt;"SIM",U2019&gt;0),"ERRO: % alíquota &gt; 0, mas NÃO permitida ❌",
IF(AND(Q2019="SIM",U2019=0),"ATENÇÃO: alíquota permitida, mas % = 0 🔎",
"Alíquota aplicada corretamente ✅")))</f>
        <v/>
      </c>
      <c r="Q2019" s="5" t="str">
        <f>IF(E2019="","",IFERROR(VLOOKUP(E2019,REGRAS_CST!$A$2:$D$200,4,FALSE),""))</f>
        <v/>
      </c>
      <c r="R2019" s="9"/>
      <c r="S2019" s="7">
        <f>IF($H2019="","",$H2019*(1-$U2019))</f>
        <v>8.9999999999999993E-3</v>
      </c>
      <c r="T2019" s="7">
        <f>IF($I2019="","",$I2019*(1-$U2019))</f>
        <v>1E-3</v>
      </c>
      <c r="U2019" s="7">
        <f>IFERROR(INDEX(BASE_CCLASSTRIB!$E:$E, MATCH(TEXT($D2019,"000000"), BASE_CCLASSTRIB!$A:$A, 0))/100, 0)</f>
        <v>0</v>
      </c>
      <c r="V2019" s="21">
        <f>IFERROR(INDEX(BASE_CCLASSTRIB!$F:$F, MATCH(TEXT($D2019,"000000"), BASE_CCLASSTRIB!$A:$A, 0))/100, 0)</f>
        <v>0</v>
      </c>
    </row>
    <row r="2020" spans="1:22" ht="15.75" customHeight="1" thickTop="1" thickBot="1">
      <c r="A2020" s="24"/>
      <c r="B2020" s="5"/>
      <c r="C2020" s="5"/>
      <c r="D2020" s="5"/>
      <c r="E2020" s="8" t="str">
        <f>IF(D2020="","",LEFT(D2020,3))</f>
        <v/>
      </c>
      <c r="F2020" s="5" t="str">
        <f>IF(E2020="","",IFERROR(VLOOKUP(E2020,REGRAS_CST!$A$2:$B$200,2,FALSE),""))</f>
        <v/>
      </c>
      <c r="G2020" s="25"/>
      <c r="H2020" s="7">
        <v>8.9999999999999993E-3</v>
      </c>
      <c r="I2020" s="7">
        <v>1E-3</v>
      </c>
      <c r="J2020" s="9">
        <v>0</v>
      </c>
      <c r="K2020" s="5" t="str">
        <f>IF(E2020="","",IFERROR(VLOOKUP(E2020,REGRAS_CST!$A$2:$C$200,3,FALSE),""))</f>
        <v/>
      </c>
      <c r="L2020" s="10" t="str">
        <f>IF($G2020="", "", $G2020*(1-$V2020))</f>
        <v/>
      </c>
      <c r="M2020" s="30" t="str">
        <f t="shared" si="62"/>
        <v/>
      </c>
      <c r="N2020" s="30" t="str">
        <f t="shared" si="63"/>
        <v/>
      </c>
      <c r="O2020" s="5" t="str">
        <f>IF(D2020="","",
IF(AND(K2020&lt;&gt;"SIM",V2020&gt;0),"ERRO: % BC &gt; 0, mas NÃO permitida ❌",
IF(AND(K2020="SIM",V2020=0),"ATENÇÃO: BC permitida, mas % = 0 🔎",
"Base de cálculo aplicada corretamente ✅")))</f>
        <v/>
      </c>
      <c r="P2020" s="5" t="str">
        <f>IF(D2020="","",
IF(AND(Q2020&lt;&gt;"SIM",U2020&gt;0),"ERRO: % alíquota &gt; 0, mas NÃO permitida ❌",
IF(AND(Q2020="SIM",U2020=0),"ATENÇÃO: alíquota permitida, mas % = 0 🔎",
"Alíquota aplicada corretamente ✅")))</f>
        <v/>
      </c>
      <c r="Q2020" s="5" t="str">
        <f>IF(E2020="","",IFERROR(VLOOKUP(E2020,REGRAS_CST!$A$2:$D$200,4,FALSE),""))</f>
        <v/>
      </c>
      <c r="R2020" s="9"/>
      <c r="S2020" s="7">
        <f>IF($H2020="","",$H2020*(1-$U2020))</f>
        <v>8.9999999999999993E-3</v>
      </c>
      <c r="T2020" s="7">
        <f>IF($I2020="","",$I2020*(1-$U2020))</f>
        <v>1E-3</v>
      </c>
      <c r="U2020" s="7">
        <f>IFERROR(INDEX(BASE_CCLASSTRIB!$E:$E, MATCH(TEXT($D2020,"000000"), BASE_CCLASSTRIB!$A:$A, 0))/100, 0)</f>
        <v>0</v>
      </c>
      <c r="V2020" s="21">
        <f>IFERROR(INDEX(BASE_CCLASSTRIB!$F:$F, MATCH(TEXT($D2020,"000000"), BASE_CCLASSTRIB!$A:$A, 0))/100, 0)</f>
        <v>0</v>
      </c>
    </row>
    <row r="2021" spans="1:22" ht="15.75" customHeight="1" thickTop="1" thickBot="1">
      <c r="A2021" s="24"/>
      <c r="B2021" s="5"/>
      <c r="C2021" s="5"/>
      <c r="D2021" s="5"/>
      <c r="E2021" s="8" t="str">
        <f>IF(D2021="","",LEFT(D2021,3))</f>
        <v/>
      </c>
      <c r="F2021" s="5" t="str">
        <f>IF(E2021="","",IFERROR(VLOOKUP(E2021,REGRAS_CST!$A$2:$B$200,2,FALSE),""))</f>
        <v/>
      </c>
      <c r="G2021" s="25"/>
      <c r="H2021" s="7">
        <v>8.9999999999999993E-3</v>
      </c>
      <c r="I2021" s="7">
        <v>1E-3</v>
      </c>
      <c r="J2021" s="9">
        <v>0</v>
      </c>
      <c r="K2021" s="5" t="str">
        <f>IF(E2021="","",IFERROR(VLOOKUP(E2021,REGRAS_CST!$A$2:$C$200,3,FALSE),""))</f>
        <v/>
      </c>
      <c r="L2021" s="10" t="str">
        <f>IF($G2021="", "", $G2021*(1-$V2021))</f>
        <v/>
      </c>
      <c r="M2021" s="30" t="str">
        <f t="shared" si="62"/>
        <v/>
      </c>
      <c r="N2021" s="30" t="str">
        <f t="shared" si="63"/>
        <v/>
      </c>
      <c r="O2021" s="5" t="str">
        <f>IF(D2021="","",
IF(AND(K2021&lt;&gt;"SIM",V2021&gt;0),"ERRO: % BC &gt; 0, mas NÃO permitida ❌",
IF(AND(K2021="SIM",V2021=0),"ATENÇÃO: BC permitida, mas % = 0 🔎",
"Base de cálculo aplicada corretamente ✅")))</f>
        <v/>
      </c>
      <c r="P2021" s="5" t="str">
        <f>IF(D2021="","",
IF(AND(Q2021&lt;&gt;"SIM",U2021&gt;0),"ERRO: % alíquota &gt; 0, mas NÃO permitida ❌",
IF(AND(Q2021="SIM",U2021=0),"ATENÇÃO: alíquota permitida, mas % = 0 🔎",
"Alíquota aplicada corretamente ✅")))</f>
        <v/>
      </c>
      <c r="Q2021" s="5" t="str">
        <f>IF(E2021="","",IFERROR(VLOOKUP(E2021,REGRAS_CST!$A$2:$D$200,4,FALSE),""))</f>
        <v/>
      </c>
      <c r="R2021" s="9"/>
      <c r="S2021" s="7">
        <f>IF($H2021="","",$H2021*(1-$U2021))</f>
        <v>8.9999999999999993E-3</v>
      </c>
      <c r="T2021" s="7">
        <f>IF($I2021="","",$I2021*(1-$U2021))</f>
        <v>1E-3</v>
      </c>
      <c r="U2021" s="7">
        <f>IFERROR(INDEX(BASE_CCLASSTRIB!$E:$E, MATCH(TEXT($D2021,"000000"), BASE_CCLASSTRIB!$A:$A, 0))/100, 0)</f>
        <v>0</v>
      </c>
      <c r="V2021" s="21">
        <f>IFERROR(INDEX(BASE_CCLASSTRIB!$F:$F, MATCH(TEXT($D2021,"000000"), BASE_CCLASSTRIB!$A:$A, 0))/100, 0)</f>
        <v>0</v>
      </c>
    </row>
    <row r="2022" spans="1:22" ht="15.75" customHeight="1" thickTop="1" thickBot="1">
      <c r="A2022" s="24"/>
      <c r="B2022" s="5"/>
      <c r="C2022" s="5"/>
      <c r="D2022" s="5"/>
      <c r="E2022" s="8" t="str">
        <f>IF(D2022="","",LEFT(D2022,3))</f>
        <v/>
      </c>
      <c r="F2022" s="5" t="str">
        <f>IF(E2022="","",IFERROR(VLOOKUP(E2022,REGRAS_CST!$A$2:$B$200,2,FALSE),""))</f>
        <v/>
      </c>
      <c r="G2022" s="25"/>
      <c r="H2022" s="7">
        <v>8.9999999999999993E-3</v>
      </c>
      <c r="I2022" s="7">
        <v>1E-3</v>
      </c>
      <c r="J2022" s="9">
        <v>0</v>
      </c>
      <c r="K2022" s="5" t="str">
        <f>IF(E2022="","",IFERROR(VLOOKUP(E2022,REGRAS_CST!$A$2:$C$200,3,FALSE),""))</f>
        <v/>
      </c>
      <c r="L2022" s="10" t="str">
        <f>IF($G2022="", "", $G2022*(1-$V2022))</f>
        <v/>
      </c>
      <c r="M2022" s="30" t="str">
        <f t="shared" si="62"/>
        <v/>
      </c>
      <c r="N2022" s="30" t="str">
        <f t="shared" si="63"/>
        <v/>
      </c>
      <c r="O2022" s="5" t="str">
        <f>IF(D2022="","",
IF(AND(K2022&lt;&gt;"SIM",V2022&gt;0),"ERRO: % BC &gt; 0, mas NÃO permitida ❌",
IF(AND(K2022="SIM",V2022=0),"ATENÇÃO: BC permitida, mas % = 0 🔎",
"Base de cálculo aplicada corretamente ✅")))</f>
        <v/>
      </c>
      <c r="P2022" s="5" t="str">
        <f>IF(D2022="","",
IF(AND(Q2022&lt;&gt;"SIM",U2022&gt;0),"ERRO: % alíquota &gt; 0, mas NÃO permitida ❌",
IF(AND(Q2022="SIM",U2022=0),"ATENÇÃO: alíquota permitida, mas % = 0 🔎",
"Alíquota aplicada corretamente ✅")))</f>
        <v/>
      </c>
      <c r="Q2022" s="5" t="str">
        <f>IF(E2022="","",IFERROR(VLOOKUP(E2022,REGRAS_CST!$A$2:$D$200,4,FALSE),""))</f>
        <v/>
      </c>
      <c r="R2022" s="9"/>
      <c r="S2022" s="7">
        <f>IF($H2022="","",$H2022*(1-$U2022))</f>
        <v>8.9999999999999993E-3</v>
      </c>
      <c r="T2022" s="7">
        <f>IF($I2022="","",$I2022*(1-$U2022))</f>
        <v>1E-3</v>
      </c>
      <c r="U2022" s="7">
        <f>IFERROR(INDEX(BASE_CCLASSTRIB!$E:$E, MATCH(TEXT($D2022,"000000"), BASE_CCLASSTRIB!$A:$A, 0))/100, 0)</f>
        <v>0</v>
      </c>
      <c r="V2022" s="21">
        <f>IFERROR(INDEX(BASE_CCLASSTRIB!$F:$F, MATCH(TEXT($D2022,"000000"), BASE_CCLASSTRIB!$A:$A, 0))/100, 0)</f>
        <v>0</v>
      </c>
    </row>
    <row r="2023" spans="1:22" ht="15.75" customHeight="1" thickTop="1" thickBot="1">
      <c r="A2023" s="24"/>
      <c r="B2023" s="5"/>
      <c r="C2023" s="5"/>
      <c r="D2023" s="5"/>
      <c r="E2023" s="8" t="str">
        <f>IF(D2023="","",LEFT(D2023,3))</f>
        <v/>
      </c>
      <c r="F2023" s="5" t="str">
        <f>IF(E2023="","",IFERROR(VLOOKUP(E2023,REGRAS_CST!$A$2:$B$200,2,FALSE),""))</f>
        <v/>
      </c>
      <c r="G2023" s="25"/>
      <c r="H2023" s="7">
        <v>8.9999999999999993E-3</v>
      </c>
      <c r="I2023" s="7">
        <v>1E-3</v>
      </c>
      <c r="J2023" s="9">
        <v>0</v>
      </c>
      <c r="K2023" s="5" t="str">
        <f>IF(E2023="","",IFERROR(VLOOKUP(E2023,REGRAS_CST!$A$2:$C$200,3,FALSE),""))</f>
        <v/>
      </c>
      <c r="L2023" s="10" t="str">
        <f>IF($G2023="", "", $G2023*(1-$V2023))</f>
        <v/>
      </c>
      <c r="M2023" s="30" t="str">
        <f t="shared" si="62"/>
        <v/>
      </c>
      <c r="N2023" s="30" t="str">
        <f t="shared" si="63"/>
        <v/>
      </c>
      <c r="O2023" s="5" t="str">
        <f>IF(D2023="","",
IF(AND(K2023&lt;&gt;"SIM",V2023&gt;0),"ERRO: % BC &gt; 0, mas NÃO permitida ❌",
IF(AND(K2023="SIM",V2023=0),"ATENÇÃO: BC permitida, mas % = 0 🔎",
"Base de cálculo aplicada corretamente ✅")))</f>
        <v/>
      </c>
      <c r="P2023" s="5" t="str">
        <f>IF(D2023="","",
IF(AND(Q2023&lt;&gt;"SIM",U2023&gt;0),"ERRO: % alíquota &gt; 0, mas NÃO permitida ❌",
IF(AND(Q2023="SIM",U2023=0),"ATENÇÃO: alíquota permitida, mas % = 0 🔎",
"Alíquota aplicada corretamente ✅")))</f>
        <v/>
      </c>
      <c r="Q2023" s="5" t="str">
        <f>IF(E2023="","",IFERROR(VLOOKUP(E2023,REGRAS_CST!$A$2:$D$200,4,FALSE),""))</f>
        <v/>
      </c>
      <c r="R2023" s="9"/>
      <c r="S2023" s="7">
        <f>IF($H2023="","",$H2023*(1-$U2023))</f>
        <v>8.9999999999999993E-3</v>
      </c>
      <c r="T2023" s="7">
        <f>IF($I2023="","",$I2023*(1-$U2023))</f>
        <v>1E-3</v>
      </c>
      <c r="U2023" s="7">
        <f>IFERROR(INDEX(BASE_CCLASSTRIB!$E:$E, MATCH(TEXT($D2023,"000000"), BASE_CCLASSTRIB!$A:$A, 0))/100, 0)</f>
        <v>0</v>
      </c>
      <c r="V2023" s="21">
        <f>IFERROR(INDEX(BASE_CCLASSTRIB!$F:$F, MATCH(TEXT($D2023,"000000"), BASE_CCLASSTRIB!$A:$A, 0))/100, 0)</f>
        <v>0</v>
      </c>
    </row>
    <row r="2024" spans="1:22" ht="15.75" customHeight="1" thickTop="1" thickBot="1">
      <c r="A2024" s="24"/>
      <c r="B2024" s="5"/>
      <c r="C2024" s="5"/>
      <c r="D2024" s="5"/>
      <c r="E2024" s="8" t="str">
        <f>IF(D2024="","",LEFT(D2024,3))</f>
        <v/>
      </c>
      <c r="F2024" s="5" t="str">
        <f>IF(E2024="","",IFERROR(VLOOKUP(E2024,REGRAS_CST!$A$2:$B$200,2,FALSE),""))</f>
        <v/>
      </c>
      <c r="G2024" s="25"/>
      <c r="H2024" s="7">
        <v>8.9999999999999993E-3</v>
      </c>
      <c r="I2024" s="7">
        <v>1E-3</v>
      </c>
      <c r="J2024" s="9">
        <v>0</v>
      </c>
      <c r="K2024" s="5" t="str">
        <f>IF(E2024="","",IFERROR(VLOOKUP(E2024,REGRAS_CST!$A$2:$C$200,3,FALSE),""))</f>
        <v/>
      </c>
      <c r="L2024" s="10" t="str">
        <f>IF($G2024="", "", $G2024*(1-$V2024))</f>
        <v/>
      </c>
      <c r="M2024" s="30" t="str">
        <f t="shared" si="62"/>
        <v/>
      </c>
      <c r="N2024" s="30" t="str">
        <f t="shared" si="63"/>
        <v/>
      </c>
      <c r="O2024" s="5" t="str">
        <f>IF(D2024="","",
IF(AND(K2024&lt;&gt;"SIM",V2024&gt;0),"ERRO: % BC &gt; 0, mas NÃO permitida ❌",
IF(AND(K2024="SIM",V2024=0),"ATENÇÃO: BC permitida, mas % = 0 🔎",
"Base de cálculo aplicada corretamente ✅")))</f>
        <v/>
      </c>
      <c r="P2024" s="5" t="str">
        <f>IF(D2024="","",
IF(AND(Q2024&lt;&gt;"SIM",U2024&gt;0),"ERRO: % alíquota &gt; 0, mas NÃO permitida ❌",
IF(AND(Q2024="SIM",U2024=0),"ATENÇÃO: alíquota permitida, mas % = 0 🔎",
"Alíquota aplicada corretamente ✅")))</f>
        <v/>
      </c>
      <c r="Q2024" s="5" t="str">
        <f>IF(E2024="","",IFERROR(VLOOKUP(E2024,REGRAS_CST!$A$2:$D$200,4,FALSE),""))</f>
        <v/>
      </c>
      <c r="R2024" s="9"/>
      <c r="S2024" s="7">
        <f>IF($H2024="","",$H2024*(1-$U2024))</f>
        <v>8.9999999999999993E-3</v>
      </c>
      <c r="T2024" s="7">
        <f>IF($I2024="","",$I2024*(1-$U2024))</f>
        <v>1E-3</v>
      </c>
      <c r="U2024" s="7">
        <f>IFERROR(INDEX(BASE_CCLASSTRIB!$E:$E, MATCH(TEXT($D2024,"000000"), BASE_CCLASSTRIB!$A:$A, 0))/100, 0)</f>
        <v>0</v>
      </c>
      <c r="V2024" s="21">
        <f>IFERROR(INDEX(BASE_CCLASSTRIB!$F:$F, MATCH(TEXT($D2024,"000000"), BASE_CCLASSTRIB!$A:$A, 0))/100, 0)</f>
        <v>0</v>
      </c>
    </row>
    <row r="2025" spans="1:22" ht="15.75" customHeight="1" thickTop="1" thickBot="1">
      <c r="A2025" s="24"/>
      <c r="B2025" s="5"/>
      <c r="C2025" s="5"/>
      <c r="D2025" s="5"/>
      <c r="E2025" s="8" t="str">
        <f>IF(D2025="","",LEFT(D2025,3))</f>
        <v/>
      </c>
      <c r="F2025" s="5" t="str">
        <f>IF(E2025="","",IFERROR(VLOOKUP(E2025,REGRAS_CST!$A$2:$B$200,2,FALSE),""))</f>
        <v/>
      </c>
      <c r="G2025" s="25"/>
      <c r="H2025" s="7">
        <v>8.9999999999999993E-3</v>
      </c>
      <c r="I2025" s="7">
        <v>1E-3</v>
      </c>
      <c r="J2025" s="9">
        <v>0</v>
      </c>
      <c r="K2025" s="5" t="str">
        <f>IF(E2025="","",IFERROR(VLOOKUP(E2025,REGRAS_CST!$A$2:$C$200,3,FALSE),""))</f>
        <v/>
      </c>
      <c r="L2025" s="10" t="str">
        <f>IF($G2025="", "", $G2025*(1-$V2025))</f>
        <v/>
      </c>
      <c r="M2025" s="30" t="str">
        <f t="shared" si="62"/>
        <v/>
      </c>
      <c r="N2025" s="30" t="str">
        <f t="shared" si="63"/>
        <v/>
      </c>
      <c r="O2025" s="5" t="str">
        <f>IF(D2025="","",
IF(AND(K2025&lt;&gt;"SIM",V2025&gt;0),"ERRO: % BC &gt; 0, mas NÃO permitida ❌",
IF(AND(K2025="SIM",V2025=0),"ATENÇÃO: BC permitida, mas % = 0 🔎",
"Base de cálculo aplicada corretamente ✅")))</f>
        <v/>
      </c>
      <c r="P2025" s="5" t="str">
        <f>IF(D2025="","",
IF(AND(Q2025&lt;&gt;"SIM",U2025&gt;0),"ERRO: % alíquota &gt; 0, mas NÃO permitida ❌",
IF(AND(Q2025="SIM",U2025=0),"ATENÇÃO: alíquota permitida, mas % = 0 🔎",
"Alíquota aplicada corretamente ✅")))</f>
        <v/>
      </c>
      <c r="Q2025" s="5" t="str">
        <f>IF(E2025="","",IFERROR(VLOOKUP(E2025,REGRAS_CST!$A$2:$D$200,4,FALSE),""))</f>
        <v/>
      </c>
      <c r="R2025" s="9"/>
      <c r="S2025" s="7">
        <f>IF($H2025="","",$H2025*(1-$U2025))</f>
        <v>8.9999999999999993E-3</v>
      </c>
      <c r="T2025" s="7">
        <f>IF($I2025="","",$I2025*(1-$U2025))</f>
        <v>1E-3</v>
      </c>
      <c r="U2025" s="7">
        <f>IFERROR(INDEX(BASE_CCLASSTRIB!$E:$E, MATCH(TEXT($D2025,"000000"), BASE_CCLASSTRIB!$A:$A, 0))/100, 0)</f>
        <v>0</v>
      </c>
      <c r="V2025" s="21">
        <f>IFERROR(INDEX(BASE_CCLASSTRIB!$F:$F, MATCH(TEXT($D2025,"000000"), BASE_CCLASSTRIB!$A:$A, 0))/100, 0)</f>
        <v>0</v>
      </c>
    </row>
    <row r="2026" spans="1:22" ht="15.75" customHeight="1" thickTop="1" thickBot="1">
      <c r="A2026" s="24"/>
      <c r="B2026" s="5"/>
      <c r="C2026" s="5"/>
      <c r="D2026" s="5"/>
      <c r="E2026" s="8" t="str">
        <f>IF(D2026="","",LEFT(D2026,3))</f>
        <v/>
      </c>
      <c r="F2026" s="5" t="str">
        <f>IF(E2026="","",IFERROR(VLOOKUP(E2026,REGRAS_CST!$A$2:$B$200,2,FALSE),""))</f>
        <v/>
      </c>
      <c r="G2026" s="25"/>
      <c r="H2026" s="7">
        <v>8.9999999999999993E-3</v>
      </c>
      <c r="I2026" s="7">
        <v>1E-3</v>
      </c>
      <c r="J2026" s="9">
        <v>0</v>
      </c>
      <c r="K2026" s="5" t="str">
        <f>IF(E2026="","",IFERROR(VLOOKUP(E2026,REGRAS_CST!$A$2:$C$200,3,FALSE),""))</f>
        <v/>
      </c>
      <c r="L2026" s="10" t="str">
        <f>IF($G2026="", "", $G2026*(1-$V2026))</f>
        <v/>
      </c>
      <c r="M2026" s="30" t="str">
        <f t="shared" si="62"/>
        <v/>
      </c>
      <c r="N2026" s="30" t="str">
        <f t="shared" si="63"/>
        <v/>
      </c>
      <c r="O2026" s="5" t="str">
        <f>IF(D2026="","",
IF(AND(K2026&lt;&gt;"SIM",V2026&gt;0),"ERRO: % BC &gt; 0, mas NÃO permitida ❌",
IF(AND(K2026="SIM",V2026=0),"ATENÇÃO: BC permitida, mas % = 0 🔎",
"Base de cálculo aplicada corretamente ✅")))</f>
        <v/>
      </c>
      <c r="P2026" s="5" t="str">
        <f>IF(D2026="","",
IF(AND(Q2026&lt;&gt;"SIM",U2026&gt;0),"ERRO: % alíquota &gt; 0, mas NÃO permitida ❌",
IF(AND(Q2026="SIM",U2026=0),"ATENÇÃO: alíquota permitida, mas % = 0 🔎",
"Alíquota aplicada corretamente ✅")))</f>
        <v/>
      </c>
      <c r="Q2026" s="5" t="str">
        <f>IF(E2026="","",IFERROR(VLOOKUP(E2026,REGRAS_CST!$A$2:$D$200,4,FALSE),""))</f>
        <v/>
      </c>
      <c r="R2026" s="9"/>
      <c r="S2026" s="7">
        <f>IF($H2026="","",$H2026*(1-$U2026))</f>
        <v>8.9999999999999993E-3</v>
      </c>
      <c r="T2026" s="7">
        <f>IF($I2026="","",$I2026*(1-$U2026))</f>
        <v>1E-3</v>
      </c>
      <c r="U2026" s="7">
        <f>IFERROR(INDEX(BASE_CCLASSTRIB!$E:$E, MATCH(TEXT($D2026,"000000"), BASE_CCLASSTRIB!$A:$A, 0))/100, 0)</f>
        <v>0</v>
      </c>
      <c r="V2026" s="21">
        <f>IFERROR(INDEX(BASE_CCLASSTRIB!$F:$F, MATCH(TEXT($D2026,"000000"), BASE_CCLASSTRIB!$A:$A, 0))/100, 0)</f>
        <v>0</v>
      </c>
    </row>
    <row r="2027" spans="1:22" ht="15.75" customHeight="1" thickTop="1" thickBot="1">
      <c r="A2027" s="24"/>
      <c r="B2027" s="5"/>
      <c r="C2027" s="5"/>
      <c r="D2027" s="5"/>
      <c r="E2027" s="8" t="str">
        <f>IF(D2027="","",LEFT(D2027,3))</f>
        <v/>
      </c>
      <c r="F2027" s="5" t="str">
        <f>IF(E2027="","",IFERROR(VLOOKUP(E2027,REGRAS_CST!$A$2:$B$200,2,FALSE),""))</f>
        <v/>
      </c>
      <c r="G2027" s="25"/>
      <c r="H2027" s="7">
        <v>8.9999999999999993E-3</v>
      </c>
      <c r="I2027" s="7">
        <v>1E-3</v>
      </c>
      <c r="J2027" s="9">
        <v>0</v>
      </c>
      <c r="K2027" s="5" t="str">
        <f>IF(E2027="","",IFERROR(VLOOKUP(E2027,REGRAS_CST!$A$2:$C$200,3,FALSE),""))</f>
        <v/>
      </c>
      <c r="L2027" s="10" t="str">
        <f>IF($G2027="", "", $G2027*(1-$V2027))</f>
        <v/>
      </c>
      <c r="M2027" s="30" t="str">
        <f t="shared" si="62"/>
        <v/>
      </c>
      <c r="N2027" s="30" t="str">
        <f t="shared" si="63"/>
        <v/>
      </c>
      <c r="O2027" s="5" t="str">
        <f>IF(D2027="","",
IF(AND(K2027&lt;&gt;"SIM",V2027&gt;0),"ERRO: % BC &gt; 0, mas NÃO permitida ❌",
IF(AND(K2027="SIM",V2027=0),"ATENÇÃO: BC permitida, mas % = 0 🔎",
"Base de cálculo aplicada corretamente ✅")))</f>
        <v/>
      </c>
      <c r="P2027" s="5" t="str">
        <f>IF(D2027="","",
IF(AND(Q2027&lt;&gt;"SIM",U2027&gt;0),"ERRO: % alíquota &gt; 0, mas NÃO permitida ❌",
IF(AND(Q2027="SIM",U2027=0),"ATENÇÃO: alíquota permitida, mas % = 0 🔎",
"Alíquota aplicada corretamente ✅")))</f>
        <v/>
      </c>
      <c r="Q2027" s="5" t="str">
        <f>IF(E2027="","",IFERROR(VLOOKUP(E2027,REGRAS_CST!$A$2:$D$200,4,FALSE),""))</f>
        <v/>
      </c>
      <c r="R2027" s="9"/>
      <c r="S2027" s="7">
        <f>IF($H2027="","",$H2027*(1-$U2027))</f>
        <v>8.9999999999999993E-3</v>
      </c>
      <c r="T2027" s="7">
        <f>IF($I2027="","",$I2027*(1-$U2027))</f>
        <v>1E-3</v>
      </c>
      <c r="U2027" s="7">
        <f>IFERROR(INDEX(BASE_CCLASSTRIB!$E:$E, MATCH(TEXT($D2027,"000000"), BASE_CCLASSTRIB!$A:$A, 0))/100, 0)</f>
        <v>0</v>
      </c>
      <c r="V2027" s="21">
        <f>IFERROR(INDEX(BASE_CCLASSTRIB!$F:$F, MATCH(TEXT($D2027,"000000"), BASE_CCLASSTRIB!$A:$A, 0))/100, 0)</f>
        <v>0</v>
      </c>
    </row>
    <row r="2028" spans="1:22" ht="15.75" customHeight="1" thickTop="1" thickBot="1">
      <c r="A2028" s="24"/>
      <c r="B2028" s="5"/>
      <c r="C2028" s="5"/>
      <c r="D2028" s="5"/>
      <c r="E2028" s="8" t="str">
        <f>IF(D2028="","",LEFT(D2028,3))</f>
        <v/>
      </c>
      <c r="F2028" s="5" t="str">
        <f>IF(E2028="","",IFERROR(VLOOKUP(E2028,REGRAS_CST!$A$2:$B$200,2,FALSE),""))</f>
        <v/>
      </c>
      <c r="G2028" s="25"/>
      <c r="H2028" s="7">
        <v>8.9999999999999993E-3</v>
      </c>
      <c r="I2028" s="7">
        <v>1E-3</v>
      </c>
      <c r="J2028" s="9">
        <v>0</v>
      </c>
      <c r="K2028" s="5" t="str">
        <f>IF(E2028="","",IFERROR(VLOOKUP(E2028,REGRAS_CST!$A$2:$C$200,3,FALSE),""))</f>
        <v/>
      </c>
      <c r="L2028" s="10" t="str">
        <f>IF($G2028="", "", $G2028*(1-$V2028))</f>
        <v/>
      </c>
      <c r="M2028" s="30" t="str">
        <f t="shared" si="62"/>
        <v/>
      </c>
      <c r="N2028" s="30" t="str">
        <f t="shared" si="63"/>
        <v/>
      </c>
      <c r="O2028" s="5" t="str">
        <f>IF(D2028="","",
IF(AND(K2028&lt;&gt;"SIM",V2028&gt;0),"ERRO: % BC &gt; 0, mas NÃO permitida ❌",
IF(AND(K2028="SIM",V2028=0),"ATENÇÃO: BC permitida, mas % = 0 🔎",
"Base de cálculo aplicada corretamente ✅")))</f>
        <v/>
      </c>
      <c r="P2028" s="5" t="str">
        <f>IF(D2028="","",
IF(AND(Q2028&lt;&gt;"SIM",U2028&gt;0),"ERRO: % alíquota &gt; 0, mas NÃO permitida ❌",
IF(AND(Q2028="SIM",U2028=0),"ATENÇÃO: alíquota permitida, mas % = 0 🔎",
"Alíquota aplicada corretamente ✅")))</f>
        <v/>
      </c>
      <c r="Q2028" s="5" t="str">
        <f>IF(E2028="","",IFERROR(VLOOKUP(E2028,REGRAS_CST!$A$2:$D$200,4,FALSE),""))</f>
        <v/>
      </c>
      <c r="R2028" s="9"/>
      <c r="S2028" s="7">
        <f>IF($H2028="","",$H2028*(1-$U2028))</f>
        <v>8.9999999999999993E-3</v>
      </c>
      <c r="T2028" s="7">
        <f>IF($I2028="","",$I2028*(1-$U2028))</f>
        <v>1E-3</v>
      </c>
      <c r="U2028" s="7">
        <f>IFERROR(INDEX(BASE_CCLASSTRIB!$E:$E, MATCH(TEXT($D2028,"000000"), BASE_CCLASSTRIB!$A:$A, 0))/100, 0)</f>
        <v>0</v>
      </c>
      <c r="V2028" s="21">
        <f>IFERROR(INDEX(BASE_CCLASSTRIB!$F:$F, MATCH(TEXT($D2028,"000000"), BASE_CCLASSTRIB!$A:$A, 0))/100, 0)</f>
        <v>0</v>
      </c>
    </row>
    <row r="2029" spans="1:22" ht="15.75" customHeight="1" thickTop="1" thickBot="1">
      <c r="A2029" s="24"/>
      <c r="B2029" s="5"/>
      <c r="C2029" s="5"/>
      <c r="D2029" s="5"/>
      <c r="E2029" s="8" t="str">
        <f>IF(D2029="","",LEFT(D2029,3))</f>
        <v/>
      </c>
      <c r="F2029" s="5" t="str">
        <f>IF(E2029="","",IFERROR(VLOOKUP(E2029,REGRAS_CST!$A$2:$B$200,2,FALSE),""))</f>
        <v/>
      </c>
      <c r="G2029" s="25"/>
      <c r="H2029" s="7">
        <v>8.9999999999999993E-3</v>
      </c>
      <c r="I2029" s="7">
        <v>1E-3</v>
      </c>
      <c r="J2029" s="9">
        <v>0</v>
      </c>
      <c r="K2029" s="5" t="str">
        <f>IF(E2029="","",IFERROR(VLOOKUP(E2029,REGRAS_CST!$A$2:$C$200,3,FALSE),""))</f>
        <v/>
      </c>
      <c r="L2029" s="10" t="str">
        <f>IF($G2029="", "", $G2029*(1-$V2029))</f>
        <v/>
      </c>
      <c r="M2029" s="30" t="str">
        <f t="shared" si="62"/>
        <v/>
      </c>
      <c r="N2029" s="30" t="str">
        <f t="shared" si="63"/>
        <v/>
      </c>
      <c r="O2029" s="5" t="str">
        <f>IF(D2029="","",
IF(AND(K2029&lt;&gt;"SIM",V2029&gt;0),"ERRO: % BC &gt; 0, mas NÃO permitida ❌",
IF(AND(K2029="SIM",V2029=0),"ATENÇÃO: BC permitida, mas % = 0 🔎",
"Base de cálculo aplicada corretamente ✅")))</f>
        <v/>
      </c>
      <c r="P2029" s="5" t="str">
        <f>IF(D2029="","",
IF(AND(Q2029&lt;&gt;"SIM",U2029&gt;0),"ERRO: % alíquota &gt; 0, mas NÃO permitida ❌",
IF(AND(Q2029="SIM",U2029=0),"ATENÇÃO: alíquota permitida, mas % = 0 🔎",
"Alíquota aplicada corretamente ✅")))</f>
        <v/>
      </c>
      <c r="Q2029" s="5" t="str">
        <f>IF(E2029="","",IFERROR(VLOOKUP(E2029,REGRAS_CST!$A$2:$D$200,4,FALSE),""))</f>
        <v/>
      </c>
      <c r="R2029" s="9"/>
      <c r="S2029" s="7">
        <f>IF($H2029="","",$H2029*(1-$U2029))</f>
        <v>8.9999999999999993E-3</v>
      </c>
      <c r="T2029" s="7">
        <f>IF($I2029="","",$I2029*(1-$U2029))</f>
        <v>1E-3</v>
      </c>
      <c r="U2029" s="7">
        <f>IFERROR(INDEX(BASE_CCLASSTRIB!$E:$E, MATCH(TEXT($D2029,"000000"), BASE_CCLASSTRIB!$A:$A, 0))/100, 0)</f>
        <v>0</v>
      </c>
      <c r="V2029" s="21">
        <f>IFERROR(INDEX(BASE_CCLASSTRIB!$F:$F, MATCH(TEXT($D2029,"000000"), BASE_CCLASSTRIB!$A:$A, 0))/100, 0)</f>
        <v>0</v>
      </c>
    </row>
    <row r="2030" spans="1:22" ht="15.75" customHeight="1" thickTop="1" thickBot="1">
      <c r="A2030" s="24"/>
      <c r="B2030" s="5"/>
      <c r="C2030" s="5"/>
      <c r="D2030" s="5"/>
      <c r="E2030" s="8" t="str">
        <f>IF(D2030="","",LEFT(D2030,3))</f>
        <v/>
      </c>
      <c r="F2030" s="5" t="str">
        <f>IF(E2030="","",IFERROR(VLOOKUP(E2030,REGRAS_CST!$A$2:$B$200,2,FALSE),""))</f>
        <v/>
      </c>
      <c r="G2030" s="25"/>
      <c r="H2030" s="7">
        <v>8.9999999999999993E-3</v>
      </c>
      <c r="I2030" s="7">
        <v>1E-3</v>
      </c>
      <c r="J2030" s="9">
        <v>0</v>
      </c>
      <c r="K2030" s="5" t="str">
        <f>IF(E2030="","",IFERROR(VLOOKUP(E2030,REGRAS_CST!$A$2:$C$200,3,FALSE),""))</f>
        <v/>
      </c>
      <c r="L2030" s="10" t="str">
        <f>IF($G2030="", "", $G2030*(1-$V2030))</f>
        <v/>
      </c>
      <c r="M2030" s="30" t="str">
        <f t="shared" si="62"/>
        <v/>
      </c>
      <c r="N2030" s="30" t="str">
        <f t="shared" si="63"/>
        <v/>
      </c>
      <c r="O2030" s="5" t="str">
        <f>IF(D2030="","",
IF(AND(K2030&lt;&gt;"SIM",V2030&gt;0),"ERRO: % BC &gt; 0, mas NÃO permitida ❌",
IF(AND(K2030="SIM",V2030=0),"ATENÇÃO: BC permitida, mas % = 0 🔎",
"Base de cálculo aplicada corretamente ✅")))</f>
        <v/>
      </c>
      <c r="P2030" s="5" t="str">
        <f>IF(D2030="","",
IF(AND(Q2030&lt;&gt;"SIM",U2030&gt;0),"ERRO: % alíquota &gt; 0, mas NÃO permitida ❌",
IF(AND(Q2030="SIM",U2030=0),"ATENÇÃO: alíquota permitida, mas % = 0 🔎",
"Alíquota aplicada corretamente ✅")))</f>
        <v/>
      </c>
      <c r="Q2030" s="5" t="str">
        <f>IF(E2030="","",IFERROR(VLOOKUP(E2030,REGRAS_CST!$A$2:$D$200,4,FALSE),""))</f>
        <v/>
      </c>
      <c r="R2030" s="9"/>
      <c r="S2030" s="7">
        <f>IF($H2030="","",$H2030*(1-$U2030))</f>
        <v>8.9999999999999993E-3</v>
      </c>
      <c r="T2030" s="7">
        <f>IF($I2030="","",$I2030*(1-$U2030))</f>
        <v>1E-3</v>
      </c>
      <c r="U2030" s="7">
        <f>IFERROR(INDEX(BASE_CCLASSTRIB!$E:$E, MATCH(TEXT($D2030,"000000"), BASE_CCLASSTRIB!$A:$A, 0))/100, 0)</f>
        <v>0</v>
      </c>
      <c r="V2030" s="21">
        <f>IFERROR(INDEX(BASE_CCLASSTRIB!$F:$F, MATCH(TEXT($D2030,"000000"), BASE_CCLASSTRIB!$A:$A, 0))/100, 0)</f>
        <v>0</v>
      </c>
    </row>
    <row r="2031" spans="1:22" ht="15.75" customHeight="1" thickTop="1" thickBot="1">
      <c r="A2031" s="24"/>
      <c r="B2031" s="5"/>
      <c r="C2031" s="5"/>
      <c r="D2031" s="5"/>
      <c r="E2031" s="8" t="str">
        <f>IF(D2031="","",LEFT(D2031,3))</f>
        <v/>
      </c>
      <c r="F2031" s="5" t="str">
        <f>IF(E2031="","",IFERROR(VLOOKUP(E2031,REGRAS_CST!$A$2:$B$200,2,FALSE),""))</f>
        <v/>
      </c>
      <c r="G2031" s="25"/>
      <c r="H2031" s="7">
        <v>8.9999999999999993E-3</v>
      </c>
      <c r="I2031" s="7">
        <v>1E-3</v>
      </c>
      <c r="J2031" s="9">
        <v>0</v>
      </c>
      <c r="K2031" s="5" t="str">
        <f>IF(E2031="","",IFERROR(VLOOKUP(E2031,REGRAS_CST!$A$2:$C$200,3,FALSE),""))</f>
        <v/>
      </c>
      <c r="L2031" s="10" t="str">
        <f>IF($G2031="", "", $G2031*(1-$V2031))</f>
        <v/>
      </c>
      <c r="M2031" s="30" t="str">
        <f t="shared" si="62"/>
        <v/>
      </c>
      <c r="N2031" s="30" t="str">
        <f t="shared" si="63"/>
        <v/>
      </c>
      <c r="O2031" s="5" t="str">
        <f>IF(D2031="","",
IF(AND(K2031&lt;&gt;"SIM",V2031&gt;0),"ERRO: % BC &gt; 0, mas NÃO permitida ❌",
IF(AND(K2031="SIM",V2031=0),"ATENÇÃO: BC permitida, mas % = 0 🔎",
"Base de cálculo aplicada corretamente ✅")))</f>
        <v/>
      </c>
      <c r="P2031" s="5" t="str">
        <f>IF(D2031="","",
IF(AND(Q2031&lt;&gt;"SIM",U2031&gt;0),"ERRO: % alíquota &gt; 0, mas NÃO permitida ❌",
IF(AND(Q2031="SIM",U2031=0),"ATENÇÃO: alíquota permitida, mas % = 0 🔎",
"Alíquota aplicada corretamente ✅")))</f>
        <v/>
      </c>
      <c r="Q2031" s="5" t="str">
        <f>IF(E2031="","",IFERROR(VLOOKUP(E2031,REGRAS_CST!$A$2:$D$200,4,FALSE),""))</f>
        <v/>
      </c>
      <c r="R2031" s="9"/>
      <c r="S2031" s="7">
        <f>IF($H2031="","",$H2031*(1-$U2031))</f>
        <v>8.9999999999999993E-3</v>
      </c>
      <c r="T2031" s="7">
        <f>IF($I2031="","",$I2031*(1-$U2031))</f>
        <v>1E-3</v>
      </c>
      <c r="U2031" s="7">
        <f>IFERROR(INDEX(BASE_CCLASSTRIB!$E:$E, MATCH(TEXT($D2031,"000000"), BASE_CCLASSTRIB!$A:$A, 0))/100, 0)</f>
        <v>0</v>
      </c>
      <c r="V2031" s="21">
        <f>IFERROR(INDEX(BASE_CCLASSTRIB!$F:$F, MATCH(TEXT($D2031,"000000"), BASE_CCLASSTRIB!$A:$A, 0))/100, 0)</f>
        <v>0</v>
      </c>
    </row>
    <row r="2032" spans="1:22" ht="15.75" customHeight="1" thickTop="1" thickBot="1">
      <c r="A2032" s="24"/>
      <c r="B2032" s="5"/>
      <c r="C2032" s="5"/>
      <c r="D2032" s="5"/>
      <c r="E2032" s="8" t="str">
        <f>IF(D2032="","",LEFT(D2032,3))</f>
        <v/>
      </c>
      <c r="F2032" s="5" t="str">
        <f>IF(E2032="","",IFERROR(VLOOKUP(E2032,REGRAS_CST!$A$2:$B$200,2,FALSE),""))</f>
        <v/>
      </c>
      <c r="G2032" s="25"/>
      <c r="H2032" s="7">
        <v>8.9999999999999993E-3</v>
      </c>
      <c r="I2032" s="7">
        <v>1E-3</v>
      </c>
      <c r="J2032" s="9">
        <v>0</v>
      </c>
      <c r="K2032" s="5" t="str">
        <f>IF(E2032="","",IFERROR(VLOOKUP(E2032,REGRAS_CST!$A$2:$C$200,3,FALSE),""))</f>
        <v/>
      </c>
      <c r="L2032" s="10" t="str">
        <f>IF($G2032="", "", $G2032*(1-$V2032))</f>
        <v/>
      </c>
      <c r="M2032" s="30" t="str">
        <f t="shared" si="62"/>
        <v/>
      </c>
      <c r="N2032" s="30" t="str">
        <f t="shared" si="63"/>
        <v/>
      </c>
      <c r="O2032" s="5" t="str">
        <f>IF(D2032="","",
IF(AND(K2032&lt;&gt;"SIM",V2032&gt;0),"ERRO: % BC &gt; 0, mas NÃO permitida ❌",
IF(AND(K2032="SIM",V2032=0),"ATENÇÃO: BC permitida, mas % = 0 🔎",
"Base de cálculo aplicada corretamente ✅")))</f>
        <v/>
      </c>
      <c r="P2032" s="5" t="str">
        <f>IF(D2032="","",
IF(AND(Q2032&lt;&gt;"SIM",U2032&gt;0),"ERRO: % alíquota &gt; 0, mas NÃO permitida ❌",
IF(AND(Q2032="SIM",U2032=0),"ATENÇÃO: alíquota permitida, mas % = 0 🔎",
"Alíquota aplicada corretamente ✅")))</f>
        <v/>
      </c>
      <c r="Q2032" s="5" t="str">
        <f>IF(E2032="","",IFERROR(VLOOKUP(E2032,REGRAS_CST!$A$2:$D$200,4,FALSE),""))</f>
        <v/>
      </c>
      <c r="R2032" s="9"/>
      <c r="S2032" s="7">
        <f>IF($H2032="","",$H2032*(1-$U2032))</f>
        <v>8.9999999999999993E-3</v>
      </c>
      <c r="T2032" s="7">
        <f>IF($I2032="","",$I2032*(1-$U2032))</f>
        <v>1E-3</v>
      </c>
      <c r="U2032" s="7">
        <f>IFERROR(INDEX(BASE_CCLASSTRIB!$E:$E, MATCH(TEXT($D2032,"000000"), BASE_CCLASSTRIB!$A:$A, 0))/100, 0)</f>
        <v>0</v>
      </c>
      <c r="V2032" s="21">
        <f>IFERROR(INDEX(BASE_CCLASSTRIB!$F:$F, MATCH(TEXT($D2032,"000000"), BASE_CCLASSTRIB!$A:$A, 0))/100, 0)</f>
        <v>0</v>
      </c>
    </row>
    <row r="2033" spans="1:22" ht="15.75" customHeight="1" thickTop="1" thickBot="1">
      <c r="A2033" s="24"/>
      <c r="B2033" s="5"/>
      <c r="C2033" s="5"/>
      <c r="D2033" s="5"/>
      <c r="E2033" s="8" t="str">
        <f>IF(D2033="","",LEFT(D2033,3))</f>
        <v/>
      </c>
      <c r="F2033" s="5" t="str">
        <f>IF(E2033="","",IFERROR(VLOOKUP(E2033,REGRAS_CST!$A$2:$B$200,2,FALSE),""))</f>
        <v/>
      </c>
      <c r="G2033" s="25"/>
      <c r="H2033" s="7">
        <v>8.9999999999999993E-3</v>
      </c>
      <c r="I2033" s="7">
        <v>1E-3</v>
      </c>
      <c r="J2033" s="9">
        <v>0</v>
      </c>
      <c r="K2033" s="5" t="str">
        <f>IF(E2033="","",IFERROR(VLOOKUP(E2033,REGRAS_CST!$A$2:$C$200,3,FALSE),""))</f>
        <v/>
      </c>
      <c r="L2033" s="10" t="str">
        <f>IF($G2033="", "", $G2033*(1-$V2033))</f>
        <v/>
      </c>
      <c r="M2033" s="30" t="str">
        <f t="shared" si="62"/>
        <v/>
      </c>
      <c r="N2033" s="30" t="str">
        <f t="shared" si="63"/>
        <v/>
      </c>
      <c r="O2033" s="5" t="str">
        <f>IF(D2033="","",
IF(AND(K2033&lt;&gt;"SIM",V2033&gt;0),"ERRO: % BC &gt; 0, mas NÃO permitida ❌",
IF(AND(K2033="SIM",V2033=0),"ATENÇÃO: BC permitida, mas % = 0 🔎",
"Base de cálculo aplicada corretamente ✅")))</f>
        <v/>
      </c>
      <c r="P2033" s="5" t="str">
        <f>IF(D2033="","",
IF(AND(Q2033&lt;&gt;"SIM",U2033&gt;0),"ERRO: % alíquota &gt; 0, mas NÃO permitida ❌",
IF(AND(Q2033="SIM",U2033=0),"ATENÇÃO: alíquota permitida, mas % = 0 🔎",
"Alíquota aplicada corretamente ✅")))</f>
        <v/>
      </c>
      <c r="Q2033" s="5" t="str">
        <f>IF(E2033="","",IFERROR(VLOOKUP(E2033,REGRAS_CST!$A$2:$D$200,4,FALSE),""))</f>
        <v/>
      </c>
      <c r="R2033" s="9"/>
      <c r="S2033" s="7">
        <f>IF($H2033="","",$H2033*(1-$U2033))</f>
        <v>8.9999999999999993E-3</v>
      </c>
      <c r="T2033" s="7">
        <f>IF($I2033="","",$I2033*(1-$U2033))</f>
        <v>1E-3</v>
      </c>
      <c r="U2033" s="7">
        <f>IFERROR(INDEX(BASE_CCLASSTRIB!$E:$E, MATCH(TEXT($D2033,"000000"), BASE_CCLASSTRIB!$A:$A, 0))/100, 0)</f>
        <v>0</v>
      </c>
      <c r="V2033" s="21">
        <f>IFERROR(INDEX(BASE_CCLASSTRIB!$F:$F, MATCH(TEXT($D2033,"000000"), BASE_CCLASSTRIB!$A:$A, 0))/100, 0)</f>
        <v>0</v>
      </c>
    </row>
    <row r="2034" spans="1:22" ht="15.75" customHeight="1" thickTop="1" thickBot="1">
      <c r="A2034" s="24"/>
      <c r="B2034" s="5"/>
      <c r="C2034" s="5"/>
      <c r="D2034" s="5"/>
      <c r="E2034" s="8" t="str">
        <f>IF(D2034="","",LEFT(D2034,3))</f>
        <v/>
      </c>
      <c r="F2034" s="5" t="str">
        <f>IF(E2034="","",IFERROR(VLOOKUP(E2034,REGRAS_CST!$A$2:$B$200,2,FALSE),""))</f>
        <v/>
      </c>
      <c r="G2034" s="25"/>
      <c r="H2034" s="7">
        <v>8.9999999999999993E-3</v>
      </c>
      <c r="I2034" s="7">
        <v>1E-3</v>
      </c>
      <c r="J2034" s="9">
        <v>0</v>
      </c>
      <c r="K2034" s="5" t="str">
        <f>IF(E2034="","",IFERROR(VLOOKUP(E2034,REGRAS_CST!$A$2:$C$200,3,FALSE),""))</f>
        <v/>
      </c>
      <c r="L2034" s="10" t="str">
        <f>IF($G2034="", "", $G2034*(1-$V2034))</f>
        <v/>
      </c>
      <c r="M2034" s="30" t="str">
        <f t="shared" si="62"/>
        <v/>
      </c>
      <c r="N2034" s="30" t="str">
        <f t="shared" si="63"/>
        <v/>
      </c>
      <c r="O2034" s="5" t="str">
        <f>IF(D2034="","",
IF(AND(K2034&lt;&gt;"SIM",V2034&gt;0),"ERRO: % BC &gt; 0, mas NÃO permitida ❌",
IF(AND(K2034="SIM",V2034=0),"ATENÇÃO: BC permitida, mas % = 0 🔎",
"Base de cálculo aplicada corretamente ✅")))</f>
        <v/>
      </c>
      <c r="P2034" s="5" t="str">
        <f>IF(D2034="","",
IF(AND(Q2034&lt;&gt;"SIM",U2034&gt;0),"ERRO: % alíquota &gt; 0, mas NÃO permitida ❌",
IF(AND(Q2034="SIM",U2034=0),"ATENÇÃO: alíquota permitida, mas % = 0 🔎",
"Alíquota aplicada corretamente ✅")))</f>
        <v/>
      </c>
      <c r="Q2034" s="5" t="str">
        <f>IF(E2034="","",IFERROR(VLOOKUP(E2034,REGRAS_CST!$A$2:$D$200,4,FALSE),""))</f>
        <v/>
      </c>
      <c r="R2034" s="9"/>
      <c r="S2034" s="7">
        <f>IF($H2034="","",$H2034*(1-$U2034))</f>
        <v>8.9999999999999993E-3</v>
      </c>
      <c r="T2034" s="7">
        <f>IF($I2034="","",$I2034*(1-$U2034))</f>
        <v>1E-3</v>
      </c>
      <c r="U2034" s="7">
        <f>IFERROR(INDEX(BASE_CCLASSTRIB!$E:$E, MATCH(TEXT($D2034,"000000"), BASE_CCLASSTRIB!$A:$A, 0))/100, 0)</f>
        <v>0</v>
      </c>
      <c r="V2034" s="21">
        <f>IFERROR(INDEX(BASE_CCLASSTRIB!$F:$F, MATCH(TEXT($D2034,"000000"), BASE_CCLASSTRIB!$A:$A, 0))/100, 0)</f>
        <v>0</v>
      </c>
    </row>
    <row r="2035" spans="1:22" ht="15.75" customHeight="1" thickTop="1" thickBot="1">
      <c r="A2035" s="24"/>
      <c r="B2035" s="5"/>
      <c r="C2035" s="5"/>
      <c r="D2035" s="5"/>
      <c r="E2035" s="8" t="str">
        <f>IF(D2035="","",LEFT(D2035,3))</f>
        <v/>
      </c>
      <c r="F2035" s="5" t="str">
        <f>IF(E2035="","",IFERROR(VLOOKUP(E2035,REGRAS_CST!$A$2:$B$200,2,FALSE),""))</f>
        <v/>
      </c>
      <c r="G2035" s="25"/>
      <c r="H2035" s="7">
        <v>8.9999999999999993E-3</v>
      </c>
      <c r="I2035" s="7">
        <v>1E-3</v>
      </c>
      <c r="J2035" s="9">
        <v>0</v>
      </c>
      <c r="K2035" s="5" t="str">
        <f>IF(E2035="","",IFERROR(VLOOKUP(E2035,REGRAS_CST!$A$2:$C$200,3,FALSE),""))</f>
        <v/>
      </c>
      <c r="L2035" s="10" t="str">
        <f>IF($G2035="", "", $G2035*(1-$V2035))</f>
        <v/>
      </c>
      <c r="M2035" s="30" t="str">
        <f t="shared" si="62"/>
        <v/>
      </c>
      <c r="N2035" s="30" t="str">
        <f t="shared" si="63"/>
        <v/>
      </c>
      <c r="O2035" s="5" t="str">
        <f>IF(D2035="","",
IF(AND(K2035&lt;&gt;"SIM",V2035&gt;0),"ERRO: % BC &gt; 0, mas NÃO permitida ❌",
IF(AND(K2035="SIM",V2035=0),"ATENÇÃO: BC permitida, mas % = 0 🔎",
"Base de cálculo aplicada corretamente ✅")))</f>
        <v/>
      </c>
      <c r="P2035" s="5" t="str">
        <f>IF(D2035="","",
IF(AND(Q2035&lt;&gt;"SIM",U2035&gt;0),"ERRO: % alíquota &gt; 0, mas NÃO permitida ❌",
IF(AND(Q2035="SIM",U2035=0),"ATENÇÃO: alíquota permitida, mas % = 0 🔎",
"Alíquota aplicada corretamente ✅")))</f>
        <v/>
      </c>
      <c r="Q2035" s="5" t="str">
        <f>IF(E2035="","",IFERROR(VLOOKUP(E2035,REGRAS_CST!$A$2:$D$200,4,FALSE),""))</f>
        <v/>
      </c>
      <c r="R2035" s="9"/>
      <c r="S2035" s="7">
        <f>IF($H2035="","",$H2035*(1-$U2035))</f>
        <v>8.9999999999999993E-3</v>
      </c>
      <c r="T2035" s="7">
        <f>IF($I2035="","",$I2035*(1-$U2035))</f>
        <v>1E-3</v>
      </c>
      <c r="U2035" s="7">
        <f>IFERROR(INDEX(BASE_CCLASSTRIB!$E:$E, MATCH(TEXT($D2035,"000000"), BASE_CCLASSTRIB!$A:$A, 0))/100, 0)</f>
        <v>0</v>
      </c>
      <c r="V2035" s="21">
        <f>IFERROR(INDEX(BASE_CCLASSTRIB!$F:$F, MATCH(TEXT($D2035,"000000"), BASE_CCLASSTRIB!$A:$A, 0))/100, 0)</f>
        <v>0</v>
      </c>
    </row>
    <row r="2036" spans="1:22" ht="15.75" customHeight="1" thickTop="1" thickBot="1">
      <c r="A2036" s="24"/>
      <c r="B2036" s="5"/>
      <c r="C2036" s="5"/>
      <c r="D2036" s="5"/>
      <c r="E2036" s="8" t="str">
        <f>IF(D2036="","",LEFT(D2036,3))</f>
        <v/>
      </c>
      <c r="F2036" s="5" t="str">
        <f>IF(E2036="","",IFERROR(VLOOKUP(E2036,REGRAS_CST!$A$2:$B$200,2,FALSE),""))</f>
        <v/>
      </c>
      <c r="G2036" s="25"/>
      <c r="H2036" s="7">
        <v>8.9999999999999993E-3</v>
      </c>
      <c r="I2036" s="7">
        <v>1E-3</v>
      </c>
      <c r="J2036" s="9">
        <v>0</v>
      </c>
      <c r="K2036" s="5" t="str">
        <f>IF(E2036="","",IFERROR(VLOOKUP(E2036,REGRAS_CST!$A$2:$C$200,3,FALSE),""))</f>
        <v/>
      </c>
      <c r="L2036" s="10" t="str">
        <f>IF($G2036="", "", $G2036*(1-$V2036))</f>
        <v/>
      </c>
      <c r="M2036" s="30" t="str">
        <f t="shared" si="62"/>
        <v/>
      </c>
      <c r="N2036" s="30" t="str">
        <f t="shared" si="63"/>
        <v/>
      </c>
      <c r="O2036" s="5" t="str">
        <f>IF(D2036="","",
IF(AND(K2036&lt;&gt;"SIM",V2036&gt;0),"ERRO: % BC &gt; 0, mas NÃO permitida ❌",
IF(AND(K2036="SIM",V2036=0),"ATENÇÃO: BC permitida, mas % = 0 🔎",
"Base de cálculo aplicada corretamente ✅")))</f>
        <v/>
      </c>
      <c r="P2036" s="5" t="str">
        <f>IF(D2036="","",
IF(AND(Q2036&lt;&gt;"SIM",U2036&gt;0),"ERRO: % alíquota &gt; 0, mas NÃO permitida ❌",
IF(AND(Q2036="SIM",U2036=0),"ATENÇÃO: alíquota permitida, mas % = 0 🔎",
"Alíquota aplicada corretamente ✅")))</f>
        <v/>
      </c>
      <c r="Q2036" s="5" t="str">
        <f>IF(E2036="","",IFERROR(VLOOKUP(E2036,REGRAS_CST!$A$2:$D$200,4,FALSE),""))</f>
        <v/>
      </c>
      <c r="R2036" s="9"/>
      <c r="S2036" s="7">
        <f>IF($H2036="","",$H2036*(1-$U2036))</f>
        <v>8.9999999999999993E-3</v>
      </c>
      <c r="T2036" s="7">
        <f>IF($I2036="","",$I2036*(1-$U2036))</f>
        <v>1E-3</v>
      </c>
      <c r="U2036" s="7">
        <f>IFERROR(INDEX(BASE_CCLASSTRIB!$E:$E, MATCH(TEXT($D2036,"000000"), BASE_CCLASSTRIB!$A:$A, 0))/100, 0)</f>
        <v>0</v>
      </c>
      <c r="V2036" s="21">
        <f>IFERROR(INDEX(BASE_CCLASSTRIB!$F:$F, MATCH(TEXT($D2036,"000000"), BASE_CCLASSTRIB!$A:$A, 0))/100, 0)</f>
        <v>0</v>
      </c>
    </row>
    <row r="2037" spans="1:22" ht="15.75" customHeight="1" thickTop="1" thickBot="1">
      <c r="A2037" s="24"/>
      <c r="B2037" s="5"/>
      <c r="C2037" s="5"/>
      <c r="D2037" s="5"/>
      <c r="E2037" s="8" t="str">
        <f>IF(D2037="","",LEFT(D2037,3))</f>
        <v/>
      </c>
      <c r="F2037" s="5" t="str">
        <f>IF(E2037="","",IFERROR(VLOOKUP(E2037,REGRAS_CST!$A$2:$B$200,2,FALSE),""))</f>
        <v/>
      </c>
      <c r="G2037" s="25"/>
      <c r="H2037" s="7">
        <v>8.9999999999999993E-3</v>
      </c>
      <c r="I2037" s="7">
        <v>1E-3</v>
      </c>
      <c r="J2037" s="9">
        <v>0</v>
      </c>
      <c r="K2037" s="5" t="str">
        <f>IF(E2037="","",IFERROR(VLOOKUP(E2037,REGRAS_CST!$A$2:$C$200,3,FALSE),""))</f>
        <v/>
      </c>
      <c r="L2037" s="10" t="str">
        <f>IF($G2037="", "", $G2037*(1-$V2037))</f>
        <v/>
      </c>
      <c r="M2037" s="30" t="str">
        <f t="shared" si="62"/>
        <v/>
      </c>
      <c r="N2037" s="30" t="str">
        <f t="shared" si="63"/>
        <v/>
      </c>
      <c r="O2037" s="5" t="str">
        <f>IF(D2037="","",
IF(AND(K2037&lt;&gt;"SIM",V2037&gt;0),"ERRO: % BC &gt; 0, mas NÃO permitida ❌",
IF(AND(K2037="SIM",V2037=0),"ATENÇÃO: BC permitida, mas % = 0 🔎",
"Base de cálculo aplicada corretamente ✅")))</f>
        <v/>
      </c>
      <c r="P2037" s="5" t="str">
        <f>IF(D2037="","",
IF(AND(Q2037&lt;&gt;"SIM",U2037&gt;0),"ERRO: % alíquota &gt; 0, mas NÃO permitida ❌",
IF(AND(Q2037="SIM",U2037=0),"ATENÇÃO: alíquota permitida, mas % = 0 🔎",
"Alíquota aplicada corretamente ✅")))</f>
        <v/>
      </c>
      <c r="Q2037" s="5" t="str">
        <f>IF(E2037="","",IFERROR(VLOOKUP(E2037,REGRAS_CST!$A$2:$D$200,4,FALSE),""))</f>
        <v/>
      </c>
      <c r="R2037" s="9"/>
      <c r="S2037" s="7">
        <f>IF($H2037="","",$H2037*(1-$U2037))</f>
        <v>8.9999999999999993E-3</v>
      </c>
      <c r="T2037" s="7">
        <f>IF($I2037="","",$I2037*(1-$U2037))</f>
        <v>1E-3</v>
      </c>
      <c r="U2037" s="7">
        <f>IFERROR(INDEX(BASE_CCLASSTRIB!$E:$E, MATCH(TEXT($D2037,"000000"), BASE_CCLASSTRIB!$A:$A, 0))/100, 0)</f>
        <v>0</v>
      </c>
      <c r="V2037" s="21">
        <f>IFERROR(INDEX(BASE_CCLASSTRIB!$F:$F, MATCH(TEXT($D2037,"000000"), BASE_CCLASSTRIB!$A:$A, 0))/100, 0)</f>
        <v>0</v>
      </c>
    </row>
    <row r="2038" spans="1:22" ht="15.75" customHeight="1" thickTop="1" thickBot="1">
      <c r="A2038" s="24"/>
      <c r="B2038" s="5"/>
      <c r="C2038" s="5"/>
      <c r="D2038" s="5"/>
      <c r="E2038" s="8" t="str">
        <f>IF(D2038="","",LEFT(D2038,3))</f>
        <v/>
      </c>
      <c r="F2038" s="5" t="str">
        <f>IF(E2038="","",IFERROR(VLOOKUP(E2038,REGRAS_CST!$A$2:$B$200,2,FALSE),""))</f>
        <v/>
      </c>
      <c r="G2038" s="25"/>
      <c r="H2038" s="7">
        <v>8.9999999999999993E-3</v>
      </c>
      <c r="I2038" s="7">
        <v>1E-3</v>
      </c>
      <c r="J2038" s="9">
        <v>0</v>
      </c>
      <c r="K2038" s="5" t="str">
        <f>IF(E2038="","",IFERROR(VLOOKUP(E2038,REGRAS_CST!$A$2:$C$200,3,FALSE),""))</f>
        <v/>
      </c>
      <c r="L2038" s="10" t="str">
        <f>IF($G2038="", "", $G2038*(1-$V2038))</f>
        <v/>
      </c>
      <c r="M2038" s="30" t="str">
        <f t="shared" si="62"/>
        <v/>
      </c>
      <c r="N2038" s="30" t="str">
        <f t="shared" si="63"/>
        <v/>
      </c>
      <c r="O2038" s="5" t="str">
        <f>IF(D2038="","",
IF(AND(K2038&lt;&gt;"SIM",V2038&gt;0),"ERRO: % BC &gt; 0, mas NÃO permitida ❌",
IF(AND(K2038="SIM",V2038=0),"ATENÇÃO: BC permitida, mas % = 0 🔎",
"Base de cálculo aplicada corretamente ✅")))</f>
        <v/>
      </c>
      <c r="P2038" s="5" t="str">
        <f>IF(D2038="","",
IF(AND(Q2038&lt;&gt;"SIM",U2038&gt;0),"ERRO: % alíquota &gt; 0, mas NÃO permitida ❌",
IF(AND(Q2038="SIM",U2038=0),"ATENÇÃO: alíquota permitida, mas % = 0 🔎",
"Alíquota aplicada corretamente ✅")))</f>
        <v/>
      </c>
      <c r="Q2038" s="5" t="str">
        <f>IF(E2038="","",IFERROR(VLOOKUP(E2038,REGRAS_CST!$A$2:$D$200,4,FALSE),""))</f>
        <v/>
      </c>
      <c r="R2038" s="9"/>
      <c r="S2038" s="7">
        <f>IF($H2038="","",$H2038*(1-$U2038))</f>
        <v>8.9999999999999993E-3</v>
      </c>
      <c r="T2038" s="7">
        <f>IF($I2038="","",$I2038*(1-$U2038))</f>
        <v>1E-3</v>
      </c>
      <c r="U2038" s="7">
        <f>IFERROR(INDEX(BASE_CCLASSTRIB!$E:$E, MATCH(TEXT($D2038,"000000"), BASE_CCLASSTRIB!$A:$A, 0))/100, 0)</f>
        <v>0</v>
      </c>
      <c r="V2038" s="21">
        <f>IFERROR(INDEX(BASE_CCLASSTRIB!$F:$F, MATCH(TEXT($D2038,"000000"), BASE_CCLASSTRIB!$A:$A, 0))/100, 0)</f>
        <v>0</v>
      </c>
    </row>
    <row r="2039" spans="1:22" ht="15.75" customHeight="1" thickTop="1" thickBot="1">
      <c r="A2039" s="24"/>
      <c r="B2039" s="5"/>
      <c r="C2039" s="5"/>
      <c r="D2039" s="5"/>
      <c r="E2039" s="8" t="str">
        <f>IF(D2039="","",LEFT(D2039,3))</f>
        <v/>
      </c>
      <c r="F2039" s="5" t="str">
        <f>IF(E2039="","",IFERROR(VLOOKUP(E2039,REGRAS_CST!$A$2:$B$200,2,FALSE),""))</f>
        <v/>
      </c>
      <c r="G2039" s="25"/>
      <c r="H2039" s="7">
        <v>8.9999999999999993E-3</v>
      </c>
      <c r="I2039" s="7">
        <v>1E-3</v>
      </c>
      <c r="J2039" s="9">
        <v>0</v>
      </c>
      <c r="K2039" s="5" t="str">
        <f>IF(E2039="","",IFERROR(VLOOKUP(E2039,REGRAS_CST!$A$2:$C$200,3,FALSE),""))</f>
        <v/>
      </c>
      <c r="L2039" s="10" t="str">
        <f>IF($G2039="", "", $G2039*(1-$V2039))</f>
        <v/>
      </c>
      <c r="M2039" s="30" t="str">
        <f t="shared" si="62"/>
        <v/>
      </c>
      <c r="N2039" s="30" t="str">
        <f t="shared" si="63"/>
        <v/>
      </c>
      <c r="O2039" s="5" t="str">
        <f>IF(D2039="","",
IF(AND(K2039&lt;&gt;"SIM",V2039&gt;0),"ERRO: % BC &gt; 0, mas NÃO permitida ❌",
IF(AND(K2039="SIM",V2039=0),"ATENÇÃO: BC permitida, mas % = 0 🔎",
"Base de cálculo aplicada corretamente ✅")))</f>
        <v/>
      </c>
      <c r="P2039" s="5" t="str">
        <f>IF(D2039="","",
IF(AND(Q2039&lt;&gt;"SIM",U2039&gt;0),"ERRO: % alíquota &gt; 0, mas NÃO permitida ❌",
IF(AND(Q2039="SIM",U2039=0),"ATENÇÃO: alíquota permitida, mas % = 0 🔎",
"Alíquota aplicada corretamente ✅")))</f>
        <v/>
      </c>
      <c r="Q2039" s="5" t="str">
        <f>IF(E2039="","",IFERROR(VLOOKUP(E2039,REGRAS_CST!$A$2:$D$200,4,FALSE),""))</f>
        <v/>
      </c>
      <c r="R2039" s="9"/>
      <c r="S2039" s="7">
        <f>IF($H2039="","",$H2039*(1-$U2039))</f>
        <v>8.9999999999999993E-3</v>
      </c>
      <c r="T2039" s="7">
        <f>IF($I2039="","",$I2039*(1-$U2039))</f>
        <v>1E-3</v>
      </c>
      <c r="U2039" s="7">
        <f>IFERROR(INDEX(BASE_CCLASSTRIB!$E:$E, MATCH(TEXT($D2039,"000000"), BASE_CCLASSTRIB!$A:$A, 0))/100, 0)</f>
        <v>0</v>
      </c>
      <c r="V2039" s="21">
        <f>IFERROR(INDEX(BASE_CCLASSTRIB!$F:$F, MATCH(TEXT($D2039,"000000"), BASE_CCLASSTRIB!$A:$A, 0))/100, 0)</f>
        <v>0</v>
      </c>
    </row>
    <row r="2040" spans="1:22" ht="15.75" customHeight="1" thickTop="1" thickBot="1">
      <c r="A2040" s="24"/>
      <c r="B2040" s="5"/>
      <c r="C2040" s="5"/>
      <c r="D2040" s="5"/>
      <c r="E2040" s="8" t="str">
        <f>IF(D2040="","",LEFT(D2040,3))</f>
        <v/>
      </c>
      <c r="F2040" s="5" t="str">
        <f>IF(E2040="","",IFERROR(VLOOKUP(E2040,REGRAS_CST!$A$2:$B$200,2,FALSE),""))</f>
        <v/>
      </c>
      <c r="G2040" s="25"/>
      <c r="H2040" s="7">
        <v>8.9999999999999993E-3</v>
      </c>
      <c r="I2040" s="7">
        <v>1E-3</v>
      </c>
      <c r="J2040" s="9">
        <v>0</v>
      </c>
      <c r="K2040" s="5" t="str">
        <f>IF(E2040="","",IFERROR(VLOOKUP(E2040,REGRAS_CST!$A$2:$C$200,3,FALSE),""))</f>
        <v/>
      </c>
      <c r="L2040" s="10" t="str">
        <f>IF($G2040="", "", $G2040*(1-$V2040))</f>
        <v/>
      </c>
      <c r="M2040" s="30" t="str">
        <f t="shared" si="62"/>
        <v/>
      </c>
      <c r="N2040" s="30" t="str">
        <f t="shared" si="63"/>
        <v/>
      </c>
      <c r="O2040" s="5" t="str">
        <f>IF(D2040="","",
IF(AND(K2040&lt;&gt;"SIM",V2040&gt;0),"ERRO: % BC &gt; 0, mas NÃO permitida ❌",
IF(AND(K2040="SIM",V2040=0),"ATENÇÃO: BC permitida, mas % = 0 🔎",
"Base de cálculo aplicada corretamente ✅")))</f>
        <v/>
      </c>
      <c r="P2040" s="5" t="str">
        <f>IF(D2040="","",
IF(AND(Q2040&lt;&gt;"SIM",U2040&gt;0),"ERRO: % alíquota &gt; 0, mas NÃO permitida ❌",
IF(AND(Q2040="SIM",U2040=0),"ATENÇÃO: alíquota permitida, mas % = 0 🔎",
"Alíquota aplicada corretamente ✅")))</f>
        <v/>
      </c>
      <c r="Q2040" s="5" t="str">
        <f>IF(E2040="","",IFERROR(VLOOKUP(E2040,REGRAS_CST!$A$2:$D$200,4,FALSE),""))</f>
        <v/>
      </c>
      <c r="R2040" s="9"/>
      <c r="S2040" s="7">
        <f>IF($H2040="","",$H2040*(1-$U2040))</f>
        <v>8.9999999999999993E-3</v>
      </c>
      <c r="T2040" s="7">
        <f>IF($I2040="","",$I2040*(1-$U2040))</f>
        <v>1E-3</v>
      </c>
      <c r="U2040" s="7">
        <f>IFERROR(INDEX(BASE_CCLASSTRIB!$E:$E, MATCH(TEXT($D2040,"000000"), BASE_CCLASSTRIB!$A:$A, 0))/100, 0)</f>
        <v>0</v>
      </c>
      <c r="V2040" s="21">
        <f>IFERROR(INDEX(BASE_CCLASSTRIB!$F:$F, MATCH(TEXT($D2040,"000000"), BASE_CCLASSTRIB!$A:$A, 0))/100, 0)</f>
        <v>0</v>
      </c>
    </row>
    <row r="2041" spans="1:22" ht="15.75" customHeight="1" thickTop="1" thickBot="1">
      <c r="A2041" s="24"/>
      <c r="B2041" s="5"/>
      <c r="C2041" s="5"/>
      <c r="D2041" s="5"/>
      <c r="E2041" s="8" t="str">
        <f>IF(D2041="","",LEFT(D2041,3))</f>
        <v/>
      </c>
      <c r="F2041" s="5" t="str">
        <f>IF(E2041="","",IFERROR(VLOOKUP(E2041,REGRAS_CST!$A$2:$B$200,2,FALSE),""))</f>
        <v/>
      </c>
      <c r="G2041" s="25"/>
      <c r="H2041" s="7">
        <v>8.9999999999999993E-3</v>
      </c>
      <c r="I2041" s="7">
        <v>1E-3</v>
      </c>
      <c r="J2041" s="9">
        <v>0</v>
      </c>
      <c r="K2041" s="5" t="str">
        <f>IF(E2041="","",IFERROR(VLOOKUP(E2041,REGRAS_CST!$A$2:$C$200,3,FALSE),""))</f>
        <v/>
      </c>
      <c r="L2041" s="10" t="str">
        <f>IF($G2041="", "", $G2041*(1-$V2041))</f>
        <v/>
      </c>
      <c r="M2041" s="30" t="str">
        <f t="shared" si="62"/>
        <v/>
      </c>
      <c r="N2041" s="30" t="str">
        <f t="shared" si="63"/>
        <v/>
      </c>
      <c r="O2041" s="5" t="str">
        <f>IF(D2041="","",
IF(AND(K2041&lt;&gt;"SIM",V2041&gt;0),"ERRO: % BC &gt; 0, mas NÃO permitida ❌",
IF(AND(K2041="SIM",V2041=0),"ATENÇÃO: BC permitida, mas % = 0 🔎",
"Base de cálculo aplicada corretamente ✅")))</f>
        <v/>
      </c>
      <c r="P2041" s="5" t="str">
        <f>IF(D2041="","",
IF(AND(Q2041&lt;&gt;"SIM",U2041&gt;0),"ERRO: % alíquota &gt; 0, mas NÃO permitida ❌",
IF(AND(Q2041="SIM",U2041=0),"ATENÇÃO: alíquota permitida, mas % = 0 🔎",
"Alíquota aplicada corretamente ✅")))</f>
        <v/>
      </c>
      <c r="Q2041" s="5" t="str">
        <f>IF(E2041="","",IFERROR(VLOOKUP(E2041,REGRAS_CST!$A$2:$D$200,4,FALSE),""))</f>
        <v/>
      </c>
      <c r="R2041" s="9"/>
      <c r="S2041" s="7">
        <f>IF($H2041="","",$H2041*(1-$U2041))</f>
        <v>8.9999999999999993E-3</v>
      </c>
      <c r="T2041" s="7">
        <f>IF($I2041="","",$I2041*(1-$U2041))</f>
        <v>1E-3</v>
      </c>
      <c r="U2041" s="7">
        <f>IFERROR(INDEX(BASE_CCLASSTRIB!$E:$E, MATCH(TEXT($D2041,"000000"), BASE_CCLASSTRIB!$A:$A, 0))/100, 0)</f>
        <v>0</v>
      </c>
      <c r="V2041" s="21">
        <f>IFERROR(INDEX(BASE_CCLASSTRIB!$F:$F, MATCH(TEXT($D2041,"000000"), BASE_CCLASSTRIB!$A:$A, 0))/100, 0)</f>
        <v>0</v>
      </c>
    </row>
    <row r="2042" spans="1:22" ht="15.75" customHeight="1" thickTop="1" thickBot="1">
      <c r="A2042" s="24"/>
      <c r="B2042" s="5"/>
      <c r="C2042" s="5"/>
      <c r="D2042" s="5"/>
      <c r="E2042" s="8" t="str">
        <f>IF(D2042="","",LEFT(D2042,3))</f>
        <v/>
      </c>
      <c r="F2042" s="5" t="str">
        <f>IF(E2042="","",IFERROR(VLOOKUP(E2042,REGRAS_CST!$A$2:$B$200,2,FALSE),""))</f>
        <v/>
      </c>
      <c r="G2042" s="25"/>
      <c r="H2042" s="7">
        <v>8.9999999999999993E-3</v>
      </c>
      <c r="I2042" s="7">
        <v>1E-3</v>
      </c>
      <c r="J2042" s="9">
        <v>0</v>
      </c>
      <c r="K2042" s="5" t="str">
        <f>IF(E2042="","",IFERROR(VLOOKUP(E2042,REGRAS_CST!$A$2:$C$200,3,FALSE),""))</f>
        <v/>
      </c>
      <c r="L2042" s="10" t="str">
        <f>IF($G2042="", "", $G2042*(1-$V2042))</f>
        <v/>
      </c>
      <c r="M2042" s="30" t="str">
        <f t="shared" si="62"/>
        <v/>
      </c>
      <c r="N2042" s="30" t="str">
        <f t="shared" si="63"/>
        <v/>
      </c>
      <c r="O2042" s="5" t="str">
        <f>IF(D2042="","",
IF(AND(K2042&lt;&gt;"SIM",V2042&gt;0),"ERRO: % BC &gt; 0, mas NÃO permitida ❌",
IF(AND(K2042="SIM",V2042=0),"ATENÇÃO: BC permitida, mas % = 0 🔎",
"Base de cálculo aplicada corretamente ✅")))</f>
        <v/>
      </c>
      <c r="P2042" s="5" t="str">
        <f>IF(D2042="","",
IF(AND(Q2042&lt;&gt;"SIM",U2042&gt;0),"ERRO: % alíquota &gt; 0, mas NÃO permitida ❌",
IF(AND(Q2042="SIM",U2042=0),"ATENÇÃO: alíquota permitida, mas % = 0 🔎",
"Alíquota aplicada corretamente ✅")))</f>
        <v/>
      </c>
      <c r="Q2042" s="5" t="str">
        <f>IF(E2042="","",IFERROR(VLOOKUP(E2042,REGRAS_CST!$A$2:$D$200,4,FALSE),""))</f>
        <v/>
      </c>
      <c r="R2042" s="9"/>
      <c r="S2042" s="7">
        <f>IF($H2042="","",$H2042*(1-$U2042))</f>
        <v>8.9999999999999993E-3</v>
      </c>
      <c r="T2042" s="7">
        <f>IF($I2042="","",$I2042*(1-$U2042))</f>
        <v>1E-3</v>
      </c>
      <c r="U2042" s="7">
        <f>IFERROR(INDEX(BASE_CCLASSTRIB!$E:$E, MATCH(TEXT($D2042,"000000"), BASE_CCLASSTRIB!$A:$A, 0))/100, 0)</f>
        <v>0</v>
      </c>
      <c r="V2042" s="21">
        <f>IFERROR(INDEX(BASE_CCLASSTRIB!$F:$F, MATCH(TEXT($D2042,"000000"), BASE_CCLASSTRIB!$A:$A, 0))/100, 0)</f>
        <v>0</v>
      </c>
    </row>
    <row r="2043" spans="1:22" ht="15.75" customHeight="1" thickTop="1" thickBot="1">
      <c r="A2043" s="24"/>
      <c r="B2043" s="5"/>
      <c r="C2043" s="5"/>
      <c r="D2043" s="5"/>
      <c r="E2043" s="8" t="str">
        <f>IF(D2043="","",LEFT(D2043,3))</f>
        <v/>
      </c>
      <c r="F2043" s="5" t="str">
        <f>IF(E2043="","",IFERROR(VLOOKUP(E2043,REGRAS_CST!$A$2:$B$200,2,FALSE),""))</f>
        <v/>
      </c>
      <c r="G2043" s="25"/>
      <c r="H2043" s="7">
        <v>8.9999999999999993E-3</v>
      </c>
      <c r="I2043" s="7">
        <v>1E-3</v>
      </c>
      <c r="J2043" s="9">
        <v>0</v>
      </c>
      <c r="K2043" s="5" t="str">
        <f>IF(E2043="","",IFERROR(VLOOKUP(E2043,REGRAS_CST!$A$2:$C$200,3,FALSE),""))</f>
        <v/>
      </c>
      <c r="L2043" s="10" t="str">
        <f>IF($G2043="", "", $G2043*(1-$V2043))</f>
        <v/>
      </c>
      <c r="M2043" s="30" t="str">
        <f t="shared" si="62"/>
        <v/>
      </c>
      <c r="N2043" s="30" t="str">
        <f t="shared" si="63"/>
        <v/>
      </c>
      <c r="O2043" s="5" t="str">
        <f>IF(D2043="","",
IF(AND(K2043&lt;&gt;"SIM",V2043&gt;0),"ERRO: % BC &gt; 0, mas NÃO permitida ❌",
IF(AND(K2043="SIM",V2043=0),"ATENÇÃO: BC permitida, mas % = 0 🔎",
"Base de cálculo aplicada corretamente ✅")))</f>
        <v/>
      </c>
      <c r="P2043" s="5" t="str">
        <f>IF(D2043="","",
IF(AND(Q2043&lt;&gt;"SIM",U2043&gt;0),"ERRO: % alíquota &gt; 0, mas NÃO permitida ❌",
IF(AND(Q2043="SIM",U2043=0),"ATENÇÃO: alíquota permitida, mas % = 0 🔎",
"Alíquota aplicada corretamente ✅")))</f>
        <v/>
      </c>
      <c r="Q2043" s="5" t="str">
        <f>IF(E2043="","",IFERROR(VLOOKUP(E2043,REGRAS_CST!$A$2:$D$200,4,FALSE),""))</f>
        <v/>
      </c>
      <c r="R2043" s="9"/>
      <c r="S2043" s="7">
        <f>IF($H2043="","",$H2043*(1-$U2043))</f>
        <v>8.9999999999999993E-3</v>
      </c>
      <c r="T2043" s="7">
        <f>IF($I2043="","",$I2043*(1-$U2043))</f>
        <v>1E-3</v>
      </c>
      <c r="U2043" s="7">
        <f>IFERROR(INDEX(BASE_CCLASSTRIB!$E:$E, MATCH(TEXT($D2043,"000000"), BASE_CCLASSTRIB!$A:$A, 0))/100, 0)</f>
        <v>0</v>
      </c>
      <c r="V2043" s="21">
        <f>IFERROR(INDEX(BASE_CCLASSTRIB!$F:$F, MATCH(TEXT($D2043,"000000"), BASE_CCLASSTRIB!$A:$A, 0))/100, 0)</f>
        <v>0</v>
      </c>
    </row>
    <row r="2044" spans="1:22" ht="15.75" customHeight="1" thickTop="1" thickBot="1">
      <c r="A2044" s="24"/>
      <c r="B2044" s="5"/>
      <c r="C2044" s="5"/>
      <c r="D2044" s="5"/>
      <c r="E2044" s="8" t="str">
        <f>IF(D2044="","",LEFT(D2044,3))</f>
        <v/>
      </c>
      <c r="F2044" s="5" t="str">
        <f>IF(E2044="","",IFERROR(VLOOKUP(E2044,REGRAS_CST!$A$2:$B$200,2,FALSE),""))</f>
        <v/>
      </c>
      <c r="G2044" s="25"/>
      <c r="H2044" s="7">
        <v>8.9999999999999993E-3</v>
      </c>
      <c r="I2044" s="7">
        <v>1E-3</v>
      </c>
      <c r="J2044" s="9">
        <v>0</v>
      </c>
      <c r="K2044" s="5" t="str">
        <f>IF(E2044="","",IFERROR(VLOOKUP(E2044,REGRAS_CST!$A$2:$C$200,3,FALSE),""))</f>
        <v/>
      </c>
      <c r="L2044" s="10" t="str">
        <f>IF($G2044="", "", $G2044*(1-$V2044))</f>
        <v/>
      </c>
      <c r="M2044" s="30" t="str">
        <f t="shared" si="62"/>
        <v/>
      </c>
      <c r="N2044" s="30" t="str">
        <f t="shared" si="63"/>
        <v/>
      </c>
      <c r="O2044" s="5" t="str">
        <f>IF(D2044="","",
IF(AND(K2044&lt;&gt;"SIM",V2044&gt;0),"ERRO: % BC &gt; 0, mas NÃO permitida ❌",
IF(AND(K2044="SIM",V2044=0),"ATENÇÃO: BC permitida, mas % = 0 🔎",
"Base de cálculo aplicada corretamente ✅")))</f>
        <v/>
      </c>
      <c r="P2044" s="5" t="str">
        <f>IF(D2044="","",
IF(AND(Q2044&lt;&gt;"SIM",U2044&gt;0),"ERRO: % alíquota &gt; 0, mas NÃO permitida ❌",
IF(AND(Q2044="SIM",U2044=0),"ATENÇÃO: alíquota permitida, mas % = 0 🔎",
"Alíquota aplicada corretamente ✅")))</f>
        <v/>
      </c>
      <c r="Q2044" s="5" t="str">
        <f>IF(E2044="","",IFERROR(VLOOKUP(E2044,REGRAS_CST!$A$2:$D$200,4,FALSE),""))</f>
        <v/>
      </c>
      <c r="R2044" s="9"/>
      <c r="S2044" s="7">
        <f>IF($H2044="","",$H2044*(1-$U2044))</f>
        <v>8.9999999999999993E-3</v>
      </c>
      <c r="T2044" s="7">
        <f>IF($I2044="","",$I2044*(1-$U2044))</f>
        <v>1E-3</v>
      </c>
      <c r="U2044" s="7">
        <f>IFERROR(INDEX(BASE_CCLASSTRIB!$E:$E, MATCH(TEXT($D2044,"000000"), BASE_CCLASSTRIB!$A:$A, 0))/100, 0)</f>
        <v>0</v>
      </c>
      <c r="V2044" s="21">
        <f>IFERROR(INDEX(BASE_CCLASSTRIB!$F:$F, MATCH(TEXT($D2044,"000000"), BASE_CCLASSTRIB!$A:$A, 0))/100, 0)</f>
        <v>0</v>
      </c>
    </row>
    <row r="2045" spans="1:22" ht="15.75" customHeight="1" thickTop="1" thickBot="1">
      <c r="A2045" s="24"/>
      <c r="B2045" s="5"/>
      <c r="C2045" s="5"/>
      <c r="D2045" s="5"/>
      <c r="E2045" s="8" t="str">
        <f>IF(D2045="","",LEFT(D2045,3))</f>
        <v/>
      </c>
      <c r="F2045" s="5" t="str">
        <f>IF(E2045="","",IFERROR(VLOOKUP(E2045,REGRAS_CST!$A$2:$B$200,2,FALSE),""))</f>
        <v/>
      </c>
      <c r="G2045" s="25"/>
      <c r="H2045" s="7">
        <v>8.9999999999999993E-3</v>
      </c>
      <c r="I2045" s="7">
        <v>1E-3</v>
      </c>
      <c r="J2045" s="9">
        <v>0</v>
      </c>
      <c r="K2045" s="5" t="str">
        <f>IF(E2045="","",IFERROR(VLOOKUP(E2045,REGRAS_CST!$A$2:$C$200,3,FALSE),""))</f>
        <v/>
      </c>
      <c r="L2045" s="10" t="str">
        <f>IF($G2045="", "", $G2045*(1-$V2045))</f>
        <v/>
      </c>
      <c r="M2045" s="30" t="str">
        <f t="shared" si="62"/>
        <v/>
      </c>
      <c r="N2045" s="30" t="str">
        <f t="shared" si="63"/>
        <v/>
      </c>
      <c r="O2045" s="5" t="str">
        <f>IF(D2045="","",
IF(AND(K2045&lt;&gt;"SIM",V2045&gt;0),"ERRO: % BC &gt; 0, mas NÃO permitida ❌",
IF(AND(K2045="SIM",V2045=0),"ATENÇÃO: BC permitida, mas % = 0 🔎",
"Base de cálculo aplicada corretamente ✅")))</f>
        <v/>
      </c>
      <c r="P2045" s="5" t="str">
        <f>IF(D2045="","",
IF(AND(Q2045&lt;&gt;"SIM",U2045&gt;0),"ERRO: % alíquota &gt; 0, mas NÃO permitida ❌",
IF(AND(Q2045="SIM",U2045=0),"ATENÇÃO: alíquota permitida, mas % = 0 🔎",
"Alíquota aplicada corretamente ✅")))</f>
        <v/>
      </c>
      <c r="Q2045" s="5" t="str">
        <f>IF(E2045="","",IFERROR(VLOOKUP(E2045,REGRAS_CST!$A$2:$D$200,4,FALSE),""))</f>
        <v/>
      </c>
      <c r="R2045" s="9"/>
      <c r="S2045" s="7">
        <f>IF($H2045="","",$H2045*(1-$U2045))</f>
        <v>8.9999999999999993E-3</v>
      </c>
      <c r="T2045" s="7">
        <f>IF($I2045="","",$I2045*(1-$U2045))</f>
        <v>1E-3</v>
      </c>
      <c r="U2045" s="7">
        <f>IFERROR(INDEX(BASE_CCLASSTRIB!$E:$E, MATCH(TEXT($D2045,"000000"), BASE_CCLASSTRIB!$A:$A, 0))/100, 0)</f>
        <v>0</v>
      </c>
      <c r="V2045" s="21">
        <f>IFERROR(INDEX(BASE_CCLASSTRIB!$F:$F, MATCH(TEXT($D2045,"000000"), BASE_CCLASSTRIB!$A:$A, 0))/100, 0)</f>
        <v>0</v>
      </c>
    </row>
    <row r="2046" spans="1:22" ht="15.75" customHeight="1" thickTop="1" thickBot="1">
      <c r="A2046" s="24"/>
      <c r="B2046" s="5"/>
      <c r="C2046" s="5"/>
      <c r="D2046" s="5"/>
      <c r="E2046" s="8" t="str">
        <f>IF(D2046="","",LEFT(D2046,3))</f>
        <v/>
      </c>
      <c r="F2046" s="5" t="str">
        <f>IF(E2046="","",IFERROR(VLOOKUP(E2046,REGRAS_CST!$A$2:$B$200,2,FALSE),""))</f>
        <v/>
      </c>
      <c r="G2046" s="25"/>
      <c r="H2046" s="7">
        <v>8.9999999999999993E-3</v>
      </c>
      <c r="I2046" s="7">
        <v>1E-3</v>
      </c>
      <c r="J2046" s="9">
        <v>0</v>
      </c>
      <c r="K2046" s="5" t="str">
        <f>IF(E2046="","",IFERROR(VLOOKUP(E2046,REGRAS_CST!$A$2:$C$200,3,FALSE),""))</f>
        <v/>
      </c>
      <c r="L2046" s="10" t="str">
        <f>IF($G2046="", "", $G2046*(1-$V2046))</f>
        <v/>
      </c>
      <c r="M2046" s="30" t="str">
        <f t="shared" si="62"/>
        <v/>
      </c>
      <c r="N2046" s="30" t="str">
        <f t="shared" si="63"/>
        <v/>
      </c>
      <c r="O2046" s="5" t="str">
        <f>IF(D2046="","",
IF(AND(K2046&lt;&gt;"SIM",V2046&gt;0),"ERRO: % BC &gt; 0, mas NÃO permitida ❌",
IF(AND(K2046="SIM",V2046=0),"ATENÇÃO: BC permitida, mas % = 0 🔎",
"Base de cálculo aplicada corretamente ✅")))</f>
        <v/>
      </c>
      <c r="P2046" s="5" t="str">
        <f>IF(D2046="","",
IF(AND(Q2046&lt;&gt;"SIM",U2046&gt;0),"ERRO: % alíquota &gt; 0, mas NÃO permitida ❌",
IF(AND(Q2046="SIM",U2046=0),"ATENÇÃO: alíquota permitida, mas % = 0 🔎",
"Alíquota aplicada corretamente ✅")))</f>
        <v/>
      </c>
      <c r="Q2046" s="5" t="str">
        <f>IF(E2046="","",IFERROR(VLOOKUP(E2046,REGRAS_CST!$A$2:$D$200,4,FALSE),""))</f>
        <v/>
      </c>
      <c r="R2046" s="9"/>
      <c r="S2046" s="7">
        <f>IF($H2046="","",$H2046*(1-$U2046))</f>
        <v>8.9999999999999993E-3</v>
      </c>
      <c r="T2046" s="7">
        <f>IF($I2046="","",$I2046*(1-$U2046))</f>
        <v>1E-3</v>
      </c>
      <c r="U2046" s="7">
        <f>IFERROR(INDEX(BASE_CCLASSTRIB!$E:$E, MATCH(TEXT($D2046,"000000"), BASE_CCLASSTRIB!$A:$A, 0))/100, 0)</f>
        <v>0</v>
      </c>
      <c r="V2046" s="21">
        <f>IFERROR(INDEX(BASE_CCLASSTRIB!$F:$F, MATCH(TEXT($D2046,"000000"), BASE_CCLASSTRIB!$A:$A, 0))/100, 0)</f>
        <v>0</v>
      </c>
    </row>
    <row r="2047" spans="1:22" ht="15.75" customHeight="1" thickTop="1" thickBot="1">
      <c r="A2047" s="24"/>
      <c r="B2047" s="5"/>
      <c r="C2047" s="5"/>
      <c r="D2047" s="5"/>
      <c r="E2047" s="8" t="str">
        <f>IF(D2047="","",LEFT(D2047,3))</f>
        <v/>
      </c>
      <c r="F2047" s="5" t="str">
        <f>IF(E2047="","",IFERROR(VLOOKUP(E2047,REGRAS_CST!$A$2:$B$200,2,FALSE),""))</f>
        <v/>
      </c>
      <c r="G2047" s="25"/>
      <c r="H2047" s="7">
        <v>8.9999999999999993E-3</v>
      </c>
      <c r="I2047" s="7">
        <v>1E-3</v>
      </c>
      <c r="J2047" s="9">
        <v>0</v>
      </c>
      <c r="K2047" s="5" t="str">
        <f>IF(E2047="","",IFERROR(VLOOKUP(E2047,REGRAS_CST!$A$2:$C$200,3,FALSE),""))</f>
        <v/>
      </c>
      <c r="L2047" s="10" t="str">
        <f>IF($G2047="", "", $G2047*(1-$V2047))</f>
        <v/>
      </c>
      <c r="M2047" s="30" t="str">
        <f t="shared" si="62"/>
        <v/>
      </c>
      <c r="N2047" s="30" t="str">
        <f t="shared" si="63"/>
        <v/>
      </c>
      <c r="O2047" s="5" t="str">
        <f>IF(D2047="","",
IF(AND(K2047&lt;&gt;"SIM",V2047&gt;0),"ERRO: % BC &gt; 0, mas NÃO permitida ❌",
IF(AND(K2047="SIM",V2047=0),"ATENÇÃO: BC permitida, mas % = 0 🔎",
"Base de cálculo aplicada corretamente ✅")))</f>
        <v/>
      </c>
      <c r="P2047" s="5" t="str">
        <f>IF(D2047="","",
IF(AND(Q2047&lt;&gt;"SIM",U2047&gt;0),"ERRO: % alíquota &gt; 0, mas NÃO permitida ❌",
IF(AND(Q2047="SIM",U2047=0),"ATENÇÃO: alíquota permitida, mas % = 0 🔎",
"Alíquota aplicada corretamente ✅")))</f>
        <v/>
      </c>
      <c r="Q2047" s="5" t="str">
        <f>IF(E2047="","",IFERROR(VLOOKUP(E2047,REGRAS_CST!$A$2:$D$200,4,FALSE),""))</f>
        <v/>
      </c>
      <c r="R2047" s="9"/>
      <c r="S2047" s="7">
        <f>IF($H2047="","",$H2047*(1-$U2047))</f>
        <v>8.9999999999999993E-3</v>
      </c>
      <c r="T2047" s="7">
        <f>IF($I2047="","",$I2047*(1-$U2047))</f>
        <v>1E-3</v>
      </c>
      <c r="U2047" s="7">
        <f>IFERROR(INDEX(BASE_CCLASSTRIB!$E:$E, MATCH(TEXT($D2047,"000000"), BASE_CCLASSTRIB!$A:$A, 0))/100, 0)</f>
        <v>0</v>
      </c>
      <c r="V2047" s="21">
        <f>IFERROR(INDEX(BASE_CCLASSTRIB!$F:$F, MATCH(TEXT($D2047,"000000"), BASE_CCLASSTRIB!$A:$A, 0))/100, 0)</f>
        <v>0</v>
      </c>
    </row>
    <row r="2048" spans="1:22" ht="15.75" customHeight="1" thickTop="1" thickBot="1">
      <c r="A2048" s="24"/>
      <c r="B2048" s="5"/>
      <c r="C2048" s="5"/>
      <c r="D2048" s="5"/>
      <c r="E2048" s="8" t="str">
        <f>IF(D2048="","",LEFT(D2048,3))</f>
        <v/>
      </c>
      <c r="F2048" s="5" t="str">
        <f>IF(E2048="","",IFERROR(VLOOKUP(E2048,REGRAS_CST!$A$2:$B$200,2,FALSE),""))</f>
        <v/>
      </c>
      <c r="G2048" s="25"/>
      <c r="H2048" s="7">
        <v>8.9999999999999993E-3</v>
      </c>
      <c r="I2048" s="7">
        <v>1E-3</v>
      </c>
      <c r="J2048" s="9">
        <v>0</v>
      </c>
      <c r="K2048" s="5" t="str">
        <f>IF(E2048="","",IFERROR(VLOOKUP(E2048,REGRAS_CST!$A$2:$C$200,3,FALSE),""))</f>
        <v/>
      </c>
      <c r="L2048" s="10" t="str">
        <f>IF($G2048="", "", $G2048*(1-$V2048))</f>
        <v/>
      </c>
      <c r="M2048" s="30" t="str">
        <f t="shared" si="62"/>
        <v/>
      </c>
      <c r="N2048" s="30" t="str">
        <f t="shared" si="63"/>
        <v/>
      </c>
      <c r="O2048" s="5" t="str">
        <f>IF(D2048="","",
IF(AND(K2048&lt;&gt;"SIM",V2048&gt;0),"ERRO: % BC &gt; 0, mas NÃO permitida ❌",
IF(AND(K2048="SIM",V2048=0),"ATENÇÃO: BC permitida, mas % = 0 🔎",
"Base de cálculo aplicada corretamente ✅")))</f>
        <v/>
      </c>
      <c r="P2048" s="5" t="str">
        <f>IF(D2048="","",
IF(AND(Q2048&lt;&gt;"SIM",U2048&gt;0),"ERRO: % alíquota &gt; 0, mas NÃO permitida ❌",
IF(AND(Q2048="SIM",U2048=0),"ATENÇÃO: alíquota permitida, mas % = 0 🔎",
"Alíquota aplicada corretamente ✅")))</f>
        <v/>
      </c>
      <c r="Q2048" s="5" t="str">
        <f>IF(E2048="","",IFERROR(VLOOKUP(E2048,REGRAS_CST!$A$2:$D$200,4,FALSE),""))</f>
        <v/>
      </c>
      <c r="R2048" s="9"/>
      <c r="S2048" s="7">
        <f>IF($H2048="","",$H2048*(1-$U2048))</f>
        <v>8.9999999999999993E-3</v>
      </c>
      <c r="T2048" s="7">
        <f>IF($I2048="","",$I2048*(1-$U2048))</f>
        <v>1E-3</v>
      </c>
      <c r="U2048" s="7">
        <f>IFERROR(INDEX(BASE_CCLASSTRIB!$E:$E, MATCH(TEXT($D2048,"000000"), BASE_CCLASSTRIB!$A:$A, 0))/100, 0)</f>
        <v>0</v>
      </c>
      <c r="V2048" s="21">
        <f>IFERROR(INDEX(BASE_CCLASSTRIB!$F:$F, MATCH(TEXT($D2048,"000000"), BASE_CCLASSTRIB!$A:$A, 0))/100, 0)</f>
        <v>0</v>
      </c>
    </row>
    <row r="2049" spans="1:22" ht="15.75" customHeight="1" thickTop="1" thickBot="1">
      <c r="A2049" s="24"/>
      <c r="B2049" s="5"/>
      <c r="C2049" s="5"/>
      <c r="D2049" s="5"/>
      <c r="E2049" s="8" t="str">
        <f>IF(D2049="","",LEFT(D2049,3))</f>
        <v/>
      </c>
      <c r="F2049" s="5" t="str">
        <f>IF(E2049="","",IFERROR(VLOOKUP(E2049,REGRAS_CST!$A$2:$B$200,2,FALSE),""))</f>
        <v/>
      </c>
      <c r="G2049" s="25"/>
      <c r="H2049" s="7">
        <v>8.9999999999999993E-3</v>
      </c>
      <c r="I2049" s="7">
        <v>1E-3</v>
      </c>
      <c r="J2049" s="9">
        <v>0</v>
      </c>
      <c r="K2049" s="5" t="str">
        <f>IF(E2049="","",IFERROR(VLOOKUP(E2049,REGRAS_CST!$A$2:$C$200,3,FALSE),""))</f>
        <v/>
      </c>
      <c r="L2049" s="10" t="str">
        <f>IF($G2049="", "", $G2049*(1-$V2049))</f>
        <v/>
      </c>
      <c r="M2049" s="30" t="str">
        <f t="shared" si="62"/>
        <v/>
      </c>
      <c r="N2049" s="30" t="str">
        <f t="shared" si="63"/>
        <v/>
      </c>
      <c r="O2049" s="5" t="str">
        <f>IF(D2049="","",
IF(AND(K2049&lt;&gt;"SIM",V2049&gt;0),"ERRO: % BC &gt; 0, mas NÃO permitida ❌",
IF(AND(K2049="SIM",V2049=0),"ATENÇÃO: BC permitida, mas % = 0 🔎",
"Base de cálculo aplicada corretamente ✅")))</f>
        <v/>
      </c>
      <c r="P2049" s="5" t="str">
        <f>IF(D2049="","",
IF(AND(Q2049&lt;&gt;"SIM",U2049&gt;0),"ERRO: % alíquota &gt; 0, mas NÃO permitida ❌",
IF(AND(Q2049="SIM",U2049=0),"ATENÇÃO: alíquota permitida, mas % = 0 🔎",
"Alíquota aplicada corretamente ✅")))</f>
        <v/>
      </c>
      <c r="Q2049" s="5" t="str">
        <f>IF(E2049="","",IFERROR(VLOOKUP(E2049,REGRAS_CST!$A$2:$D$200,4,FALSE),""))</f>
        <v/>
      </c>
      <c r="R2049" s="9"/>
      <c r="S2049" s="7">
        <f>IF($H2049="","",$H2049*(1-$U2049))</f>
        <v>8.9999999999999993E-3</v>
      </c>
      <c r="T2049" s="7">
        <f>IF($I2049="","",$I2049*(1-$U2049))</f>
        <v>1E-3</v>
      </c>
      <c r="U2049" s="7">
        <f>IFERROR(INDEX(BASE_CCLASSTRIB!$E:$E, MATCH(TEXT($D2049,"000000"), BASE_CCLASSTRIB!$A:$A, 0))/100, 0)</f>
        <v>0</v>
      </c>
      <c r="V2049" s="21">
        <f>IFERROR(INDEX(BASE_CCLASSTRIB!$F:$F, MATCH(TEXT($D2049,"000000"), BASE_CCLASSTRIB!$A:$A, 0))/100, 0)</f>
        <v>0</v>
      </c>
    </row>
    <row r="2050" spans="1:22" ht="15.75" customHeight="1" thickTop="1" thickBot="1">
      <c r="A2050" s="24"/>
      <c r="B2050" s="5"/>
      <c r="C2050" s="5"/>
      <c r="D2050" s="5"/>
      <c r="E2050" s="8" t="str">
        <f>IF(D2050="","",LEFT(D2050,3))</f>
        <v/>
      </c>
      <c r="F2050" s="5" t="str">
        <f>IF(E2050="","",IFERROR(VLOOKUP(E2050,REGRAS_CST!$A$2:$B$200,2,FALSE),""))</f>
        <v/>
      </c>
      <c r="G2050" s="25"/>
      <c r="H2050" s="7">
        <v>8.9999999999999993E-3</v>
      </c>
      <c r="I2050" s="7">
        <v>1E-3</v>
      </c>
      <c r="J2050" s="9">
        <v>0</v>
      </c>
      <c r="K2050" s="5" t="str">
        <f>IF(E2050="","",IFERROR(VLOOKUP(E2050,REGRAS_CST!$A$2:$C$200,3,FALSE),""))</f>
        <v/>
      </c>
      <c r="L2050" s="10" t="str">
        <f>IF($G2050="", "", $G2050*(1-$V2050))</f>
        <v/>
      </c>
      <c r="M2050" s="30" t="str">
        <f t="shared" si="62"/>
        <v/>
      </c>
      <c r="N2050" s="30" t="str">
        <f t="shared" si="63"/>
        <v/>
      </c>
      <c r="O2050" s="5" t="str">
        <f>IF(D2050="","",
IF(AND(K2050&lt;&gt;"SIM",V2050&gt;0),"ERRO: % BC &gt; 0, mas NÃO permitida ❌",
IF(AND(K2050="SIM",V2050=0),"ATENÇÃO: BC permitida, mas % = 0 🔎",
"Base de cálculo aplicada corretamente ✅")))</f>
        <v/>
      </c>
      <c r="P2050" s="5" t="str">
        <f>IF(D2050="","",
IF(AND(Q2050&lt;&gt;"SIM",U2050&gt;0),"ERRO: % alíquota &gt; 0, mas NÃO permitida ❌",
IF(AND(Q2050="SIM",U2050=0),"ATENÇÃO: alíquota permitida, mas % = 0 🔎",
"Alíquota aplicada corretamente ✅")))</f>
        <v/>
      </c>
      <c r="Q2050" s="5" t="str">
        <f>IF(E2050="","",IFERROR(VLOOKUP(E2050,REGRAS_CST!$A$2:$D$200,4,FALSE),""))</f>
        <v/>
      </c>
      <c r="R2050" s="9"/>
      <c r="S2050" s="7">
        <f>IF($H2050="","",$H2050*(1-$U2050))</f>
        <v>8.9999999999999993E-3</v>
      </c>
      <c r="T2050" s="7">
        <f>IF($I2050="","",$I2050*(1-$U2050))</f>
        <v>1E-3</v>
      </c>
      <c r="U2050" s="7">
        <f>IFERROR(INDEX(BASE_CCLASSTRIB!$E:$E, MATCH(TEXT($D2050,"000000"), BASE_CCLASSTRIB!$A:$A, 0))/100, 0)</f>
        <v>0</v>
      </c>
      <c r="V2050" s="21">
        <f>IFERROR(INDEX(BASE_CCLASSTRIB!$F:$F, MATCH(TEXT($D2050,"000000"), BASE_CCLASSTRIB!$A:$A, 0))/100, 0)</f>
        <v>0</v>
      </c>
    </row>
    <row r="2051" spans="1:22" ht="15.75" customHeight="1" thickTop="1" thickBot="1">
      <c r="A2051" s="24"/>
      <c r="B2051" s="5"/>
      <c r="C2051" s="5"/>
      <c r="D2051" s="5"/>
      <c r="E2051" s="8" t="str">
        <f>IF(D2051="","",LEFT(D2051,3))</f>
        <v/>
      </c>
      <c r="F2051" s="5" t="str">
        <f>IF(E2051="","",IFERROR(VLOOKUP(E2051,REGRAS_CST!$A$2:$B$200,2,FALSE),""))</f>
        <v/>
      </c>
      <c r="G2051" s="25"/>
      <c r="H2051" s="7">
        <v>8.9999999999999993E-3</v>
      </c>
      <c r="I2051" s="7">
        <v>1E-3</v>
      </c>
      <c r="J2051" s="9">
        <v>0</v>
      </c>
      <c r="K2051" s="5" t="str">
        <f>IF(E2051="","",IFERROR(VLOOKUP(E2051,REGRAS_CST!$A$2:$C$200,3,FALSE),""))</f>
        <v/>
      </c>
      <c r="L2051" s="10" t="str">
        <f>IF($G2051="", "", $G2051*(1-$V2051))</f>
        <v/>
      </c>
      <c r="M2051" s="30" t="str">
        <f t="shared" si="62"/>
        <v/>
      </c>
      <c r="N2051" s="30" t="str">
        <f t="shared" si="63"/>
        <v/>
      </c>
      <c r="O2051" s="5" t="str">
        <f>IF(D2051="","",
IF(AND(K2051&lt;&gt;"SIM",V2051&gt;0),"ERRO: % BC &gt; 0, mas NÃO permitida ❌",
IF(AND(K2051="SIM",V2051=0),"ATENÇÃO: BC permitida, mas % = 0 🔎",
"Base de cálculo aplicada corretamente ✅")))</f>
        <v/>
      </c>
      <c r="P2051" s="5" t="str">
        <f>IF(D2051="","",
IF(AND(Q2051&lt;&gt;"SIM",U2051&gt;0),"ERRO: % alíquota &gt; 0, mas NÃO permitida ❌",
IF(AND(Q2051="SIM",U2051=0),"ATENÇÃO: alíquota permitida, mas % = 0 🔎",
"Alíquota aplicada corretamente ✅")))</f>
        <v/>
      </c>
      <c r="Q2051" s="5" t="str">
        <f>IF(E2051="","",IFERROR(VLOOKUP(E2051,REGRAS_CST!$A$2:$D$200,4,FALSE),""))</f>
        <v/>
      </c>
      <c r="R2051" s="9"/>
      <c r="S2051" s="7">
        <f>IF($H2051="","",$H2051*(1-$U2051))</f>
        <v>8.9999999999999993E-3</v>
      </c>
      <c r="T2051" s="7">
        <f>IF($I2051="","",$I2051*(1-$U2051))</f>
        <v>1E-3</v>
      </c>
      <c r="U2051" s="7">
        <f>IFERROR(INDEX(BASE_CCLASSTRIB!$E:$E, MATCH(TEXT($D2051,"000000"), BASE_CCLASSTRIB!$A:$A, 0))/100, 0)</f>
        <v>0</v>
      </c>
      <c r="V2051" s="21">
        <f>IFERROR(INDEX(BASE_CCLASSTRIB!$F:$F, MATCH(TEXT($D2051,"000000"), BASE_CCLASSTRIB!$A:$A, 0))/100, 0)</f>
        <v>0</v>
      </c>
    </row>
    <row r="2052" spans="1:22" ht="15.75" customHeight="1" thickTop="1" thickBot="1">
      <c r="A2052" s="24"/>
      <c r="B2052" s="5"/>
      <c r="C2052" s="5"/>
      <c r="D2052" s="5"/>
      <c r="E2052" s="8" t="str">
        <f>IF(D2052="","",LEFT(D2052,3))</f>
        <v/>
      </c>
      <c r="F2052" s="5" t="str">
        <f>IF(E2052="","",IFERROR(VLOOKUP(E2052,REGRAS_CST!$A$2:$B$200,2,FALSE),""))</f>
        <v/>
      </c>
      <c r="G2052" s="25"/>
      <c r="H2052" s="7">
        <v>8.9999999999999993E-3</v>
      </c>
      <c r="I2052" s="7">
        <v>1E-3</v>
      </c>
      <c r="J2052" s="9">
        <v>0</v>
      </c>
      <c r="K2052" s="5" t="str">
        <f>IF(E2052="","",IFERROR(VLOOKUP(E2052,REGRAS_CST!$A$2:$C$200,3,FALSE),""))</f>
        <v/>
      </c>
      <c r="L2052" s="10" t="str">
        <f>IF($G2052="", "", $G2052*(1-$V2052))</f>
        <v/>
      </c>
      <c r="M2052" s="30" t="str">
        <f t="shared" si="62"/>
        <v/>
      </c>
      <c r="N2052" s="30" t="str">
        <f t="shared" si="63"/>
        <v/>
      </c>
      <c r="O2052" s="5" t="str">
        <f>IF(D2052="","",
IF(AND(K2052&lt;&gt;"SIM",V2052&gt;0),"ERRO: % BC &gt; 0, mas NÃO permitida ❌",
IF(AND(K2052="SIM",V2052=0),"ATENÇÃO: BC permitida, mas % = 0 🔎",
"Base de cálculo aplicada corretamente ✅")))</f>
        <v/>
      </c>
      <c r="P2052" s="5" t="str">
        <f>IF(D2052="","",
IF(AND(Q2052&lt;&gt;"SIM",U2052&gt;0),"ERRO: % alíquota &gt; 0, mas NÃO permitida ❌",
IF(AND(Q2052="SIM",U2052=0),"ATENÇÃO: alíquota permitida, mas % = 0 🔎",
"Alíquota aplicada corretamente ✅")))</f>
        <v/>
      </c>
      <c r="Q2052" s="5" t="str">
        <f>IF(E2052="","",IFERROR(VLOOKUP(E2052,REGRAS_CST!$A$2:$D$200,4,FALSE),""))</f>
        <v/>
      </c>
      <c r="R2052" s="9"/>
      <c r="S2052" s="7">
        <f>IF($H2052="","",$H2052*(1-$U2052))</f>
        <v>8.9999999999999993E-3</v>
      </c>
      <c r="T2052" s="7">
        <f>IF($I2052="","",$I2052*(1-$U2052))</f>
        <v>1E-3</v>
      </c>
      <c r="U2052" s="7">
        <f>IFERROR(INDEX(BASE_CCLASSTRIB!$E:$E, MATCH(TEXT($D2052,"000000"), BASE_CCLASSTRIB!$A:$A, 0))/100, 0)</f>
        <v>0</v>
      </c>
      <c r="V2052" s="21">
        <f>IFERROR(INDEX(BASE_CCLASSTRIB!$F:$F, MATCH(TEXT($D2052,"000000"), BASE_CCLASSTRIB!$A:$A, 0))/100, 0)</f>
        <v>0</v>
      </c>
    </row>
    <row r="2053" spans="1:22" ht="15.75" customHeight="1" thickTop="1" thickBot="1">
      <c r="A2053" s="24"/>
      <c r="B2053" s="5"/>
      <c r="C2053" s="5"/>
      <c r="D2053" s="5"/>
      <c r="E2053" s="8" t="str">
        <f>IF(D2053="","",LEFT(D2053,3))</f>
        <v/>
      </c>
      <c r="F2053" s="5" t="str">
        <f>IF(E2053="","",IFERROR(VLOOKUP(E2053,REGRAS_CST!$A$2:$B$200,2,FALSE),""))</f>
        <v/>
      </c>
      <c r="G2053" s="25"/>
      <c r="H2053" s="7">
        <v>8.9999999999999993E-3</v>
      </c>
      <c r="I2053" s="7">
        <v>1E-3</v>
      </c>
      <c r="J2053" s="9">
        <v>0</v>
      </c>
      <c r="K2053" s="5" t="str">
        <f>IF(E2053="","",IFERROR(VLOOKUP(E2053,REGRAS_CST!$A$2:$C$200,3,FALSE),""))</f>
        <v/>
      </c>
      <c r="L2053" s="10" t="str">
        <f>IF($G2053="", "", $G2053*(1-$V2053))</f>
        <v/>
      </c>
      <c r="M2053" s="30" t="str">
        <f t="shared" ref="M2053:M2116" si="64">IF(OR($L2053="",$S2053=""),"",TRUNC(VALUE($L2053)*VALUE($S2053),2))</f>
        <v/>
      </c>
      <c r="N2053" s="30" t="str">
        <f t="shared" ref="N2053:N2116" si="65">IF(OR($L2053="",$T2053=""),"",TRUNC(VALUE($L2053)*VALUE($T2053),2))</f>
        <v/>
      </c>
      <c r="O2053" s="5" t="str">
        <f>IF(D2053="","",
IF(AND(K2053&lt;&gt;"SIM",V2053&gt;0),"ERRO: % BC &gt; 0, mas NÃO permitida ❌",
IF(AND(K2053="SIM",V2053=0),"ATENÇÃO: BC permitida, mas % = 0 🔎",
"Base de cálculo aplicada corretamente ✅")))</f>
        <v/>
      </c>
      <c r="P2053" s="5" t="str">
        <f>IF(D2053="","",
IF(AND(Q2053&lt;&gt;"SIM",U2053&gt;0),"ERRO: % alíquota &gt; 0, mas NÃO permitida ❌",
IF(AND(Q2053="SIM",U2053=0),"ATENÇÃO: alíquota permitida, mas % = 0 🔎",
"Alíquota aplicada corretamente ✅")))</f>
        <v/>
      </c>
      <c r="Q2053" s="5" t="str">
        <f>IF(E2053="","",IFERROR(VLOOKUP(E2053,REGRAS_CST!$A$2:$D$200,4,FALSE),""))</f>
        <v/>
      </c>
      <c r="R2053" s="9"/>
      <c r="S2053" s="7">
        <f>IF($H2053="","",$H2053*(1-$U2053))</f>
        <v>8.9999999999999993E-3</v>
      </c>
      <c r="T2053" s="7">
        <f>IF($I2053="","",$I2053*(1-$U2053))</f>
        <v>1E-3</v>
      </c>
      <c r="U2053" s="7">
        <f>IFERROR(INDEX(BASE_CCLASSTRIB!$E:$E, MATCH(TEXT($D2053,"000000"), BASE_CCLASSTRIB!$A:$A, 0))/100, 0)</f>
        <v>0</v>
      </c>
      <c r="V2053" s="21">
        <f>IFERROR(INDEX(BASE_CCLASSTRIB!$F:$F, MATCH(TEXT($D2053,"000000"), BASE_CCLASSTRIB!$A:$A, 0))/100, 0)</f>
        <v>0</v>
      </c>
    </row>
    <row r="2054" spans="1:22" ht="15.75" customHeight="1" thickTop="1" thickBot="1">
      <c r="A2054" s="24"/>
      <c r="B2054" s="5"/>
      <c r="C2054" s="5"/>
      <c r="D2054" s="5"/>
      <c r="E2054" s="8" t="str">
        <f>IF(D2054="","",LEFT(D2054,3))</f>
        <v/>
      </c>
      <c r="F2054" s="5" t="str">
        <f>IF(E2054="","",IFERROR(VLOOKUP(E2054,REGRAS_CST!$A$2:$B$200,2,FALSE),""))</f>
        <v/>
      </c>
      <c r="G2054" s="25"/>
      <c r="H2054" s="7">
        <v>8.9999999999999993E-3</v>
      </c>
      <c r="I2054" s="7">
        <v>1E-3</v>
      </c>
      <c r="J2054" s="9">
        <v>0</v>
      </c>
      <c r="K2054" s="5" t="str">
        <f>IF(E2054="","",IFERROR(VLOOKUP(E2054,REGRAS_CST!$A$2:$C$200,3,FALSE),""))</f>
        <v/>
      </c>
      <c r="L2054" s="10" t="str">
        <f>IF($G2054="", "", $G2054*(1-$V2054))</f>
        <v/>
      </c>
      <c r="M2054" s="30" t="str">
        <f t="shared" si="64"/>
        <v/>
      </c>
      <c r="N2054" s="30" t="str">
        <f t="shared" si="65"/>
        <v/>
      </c>
      <c r="O2054" s="5" t="str">
        <f>IF(D2054="","",
IF(AND(K2054&lt;&gt;"SIM",V2054&gt;0),"ERRO: % BC &gt; 0, mas NÃO permitida ❌",
IF(AND(K2054="SIM",V2054=0),"ATENÇÃO: BC permitida, mas % = 0 🔎",
"Base de cálculo aplicada corretamente ✅")))</f>
        <v/>
      </c>
      <c r="P2054" s="5" t="str">
        <f>IF(D2054="","",
IF(AND(Q2054&lt;&gt;"SIM",U2054&gt;0),"ERRO: % alíquota &gt; 0, mas NÃO permitida ❌",
IF(AND(Q2054="SIM",U2054=0),"ATENÇÃO: alíquota permitida, mas % = 0 🔎",
"Alíquota aplicada corretamente ✅")))</f>
        <v/>
      </c>
      <c r="Q2054" s="5" t="str">
        <f>IF(E2054="","",IFERROR(VLOOKUP(E2054,REGRAS_CST!$A$2:$D$200,4,FALSE),""))</f>
        <v/>
      </c>
      <c r="R2054" s="9"/>
      <c r="S2054" s="7">
        <f>IF($H2054="","",$H2054*(1-$U2054))</f>
        <v>8.9999999999999993E-3</v>
      </c>
      <c r="T2054" s="7">
        <f>IF($I2054="","",$I2054*(1-$U2054))</f>
        <v>1E-3</v>
      </c>
      <c r="U2054" s="7">
        <f>IFERROR(INDEX(BASE_CCLASSTRIB!$E:$E, MATCH(TEXT($D2054,"000000"), BASE_CCLASSTRIB!$A:$A, 0))/100, 0)</f>
        <v>0</v>
      </c>
      <c r="V2054" s="21">
        <f>IFERROR(INDEX(BASE_CCLASSTRIB!$F:$F, MATCH(TEXT($D2054,"000000"), BASE_CCLASSTRIB!$A:$A, 0))/100, 0)</f>
        <v>0</v>
      </c>
    </row>
    <row r="2055" spans="1:22" ht="15.75" customHeight="1" thickTop="1" thickBot="1">
      <c r="A2055" s="24"/>
      <c r="B2055" s="5"/>
      <c r="C2055" s="5"/>
      <c r="D2055" s="5"/>
      <c r="E2055" s="8" t="str">
        <f>IF(D2055="","",LEFT(D2055,3))</f>
        <v/>
      </c>
      <c r="F2055" s="5" t="str">
        <f>IF(E2055="","",IFERROR(VLOOKUP(E2055,REGRAS_CST!$A$2:$B$200,2,FALSE),""))</f>
        <v/>
      </c>
      <c r="G2055" s="25"/>
      <c r="H2055" s="7">
        <v>8.9999999999999993E-3</v>
      </c>
      <c r="I2055" s="7">
        <v>1E-3</v>
      </c>
      <c r="J2055" s="9">
        <v>0</v>
      </c>
      <c r="K2055" s="5" t="str">
        <f>IF(E2055="","",IFERROR(VLOOKUP(E2055,REGRAS_CST!$A$2:$C$200,3,FALSE),""))</f>
        <v/>
      </c>
      <c r="L2055" s="10" t="str">
        <f>IF($G2055="", "", $G2055*(1-$V2055))</f>
        <v/>
      </c>
      <c r="M2055" s="30" t="str">
        <f t="shared" si="64"/>
        <v/>
      </c>
      <c r="N2055" s="30" t="str">
        <f t="shared" si="65"/>
        <v/>
      </c>
      <c r="O2055" s="5" t="str">
        <f>IF(D2055="","",
IF(AND(K2055&lt;&gt;"SIM",V2055&gt;0),"ERRO: % BC &gt; 0, mas NÃO permitida ❌",
IF(AND(K2055="SIM",V2055=0),"ATENÇÃO: BC permitida, mas % = 0 🔎",
"Base de cálculo aplicada corretamente ✅")))</f>
        <v/>
      </c>
      <c r="P2055" s="5" t="str">
        <f>IF(D2055="","",
IF(AND(Q2055&lt;&gt;"SIM",U2055&gt;0),"ERRO: % alíquota &gt; 0, mas NÃO permitida ❌",
IF(AND(Q2055="SIM",U2055=0),"ATENÇÃO: alíquota permitida, mas % = 0 🔎",
"Alíquota aplicada corretamente ✅")))</f>
        <v/>
      </c>
      <c r="Q2055" s="5" t="str">
        <f>IF(E2055="","",IFERROR(VLOOKUP(E2055,REGRAS_CST!$A$2:$D$200,4,FALSE),""))</f>
        <v/>
      </c>
      <c r="R2055" s="9"/>
      <c r="S2055" s="7">
        <f>IF($H2055="","",$H2055*(1-$U2055))</f>
        <v>8.9999999999999993E-3</v>
      </c>
      <c r="T2055" s="7">
        <f>IF($I2055="","",$I2055*(1-$U2055))</f>
        <v>1E-3</v>
      </c>
      <c r="U2055" s="7">
        <f>IFERROR(INDEX(BASE_CCLASSTRIB!$E:$E, MATCH(TEXT($D2055,"000000"), BASE_CCLASSTRIB!$A:$A, 0))/100, 0)</f>
        <v>0</v>
      </c>
      <c r="V2055" s="21">
        <f>IFERROR(INDEX(BASE_CCLASSTRIB!$F:$F, MATCH(TEXT($D2055,"000000"), BASE_CCLASSTRIB!$A:$A, 0))/100, 0)</f>
        <v>0</v>
      </c>
    </row>
    <row r="2056" spans="1:22" ht="15.75" customHeight="1" thickTop="1" thickBot="1">
      <c r="A2056" s="24"/>
      <c r="B2056" s="5"/>
      <c r="C2056" s="5"/>
      <c r="D2056" s="5"/>
      <c r="E2056" s="8" t="str">
        <f>IF(D2056="","",LEFT(D2056,3))</f>
        <v/>
      </c>
      <c r="F2056" s="5" t="str">
        <f>IF(E2056="","",IFERROR(VLOOKUP(E2056,REGRAS_CST!$A$2:$B$200,2,FALSE),""))</f>
        <v/>
      </c>
      <c r="G2056" s="25"/>
      <c r="H2056" s="7">
        <v>8.9999999999999993E-3</v>
      </c>
      <c r="I2056" s="7">
        <v>1E-3</v>
      </c>
      <c r="J2056" s="9">
        <v>0</v>
      </c>
      <c r="K2056" s="5" t="str">
        <f>IF(E2056="","",IFERROR(VLOOKUP(E2056,REGRAS_CST!$A$2:$C$200,3,FALSE),""))</f>
        <v/>
      </c>
      <c r="L2056" s="10" t="str">
        <f>IF($G2056="", "", $G2056*(1-$V2056))</f>
        <v/>
      </c>
      <c r="M2056" s="30" t="str">
        <f t="shared" si="64"/>
        <v/>
      </c>
      <c r="N2056" s="30" t="str">
        <f t="shared" si="65"/>
        <v/>
      </c>
      <c r="O2056" s="5" t="str">
        <f>IF(D2056="","",
IF(AND(K2056&lt;&gt;"SIM",V2056&gt;0),"ERRO: % BC &gt; 0, mas NÃO permitida ❌",
IF(AND(K2056="SIM",V2056=0),"ATENÇÃO: BC permitida, mas % = 0 🔎",
"Base de cálculo aplicada corretamente ✅")))</f>
        <v/>
      </c>
      <c r="P2056" s="5" t="str">
        <f>IF(D2056="","",
IF(AND(Q2056&lt;&gt;"SIM",U2056&gt;0),"ERRO: % alíquota &gt; 0, mas NÃO permitida ❌",
IF(AND(Q2056="SIM",U2056=0),"ATENÇÃO: alíquota permitida, mas % = 0 🔎",
"Alíquota aplicada corretamente ✅")))</f>
        <v/>
      </c>
      <c r="Q2056" s="5" t="str">
        <f>IF(E2056="","",IFERROR(VLOOKUP(E2056,REGRAS_CST!$A$2:$D$200,4,FALSE),""))</f>
        <v/>
      </c>
      <c r="R2056" s="9"/>
      <c r="S2056" s="7">
        <f>IF($H2056="","",$H2056*(1-$U2056))</f>
        <v>8.9999999999999993E-3</v>
      </c>
      <c r="T2056" s="7">
        <f>IF($I2056="","",$I2056*(1-$U2056))</f>
        <v>1E-3</v>
      </c>
      <c r="U2056" s="7">
        <f>IFERROR(INDEX(BASE_CCLASSTRIB!$E:$E, MATCH(TEXT($D2056,"000000"), BASE_CCLASSTRIB!$A:$A, 0))/100, 0)</f>
        <v>0</v>
      </c>
      <c r="V2056" s="21">
        <f>IFERROR(INDEX(BASE_CCLASSTRIB!$F:$F, MATCH(TEXT($D2056,"000000"), BASE_CCLASSTRIB!$A:$A, 0))/100, 0)</f>
        <v>0</v>
      </c>
    </row>
    <row r="2057" spans="1:22" ht="15.75" customHeight="1" thickTop="1" thickBot="1">
      <c r="A2057" s="24"/>
      <c r="B2057" s="5"/>
      <c r="C2057" s="5"/>
      <c r="D2057" s="5"/>
      <c r="E2057" s="8" t="str">
        <f>IF(D2057="","",LEFT(D2057,3))</f>
        <v/>
      </c>
      <c r="F2057" s="5" t="str">
        <f>IF(E2057="","",IFERROR(VLOOKUP(E2057,REGRAS_CST!$A$2:$B$200,2,FALSE),""))</f>
        <v/>
      </c>
      <c r="G2057" s="25"/>
      <c r="H2057" s="7">
        <v>8.9999999999999993E-3</v>
      </c>
      <c r="I2057" s="7">
        <v>1E-3</v>
      </c>
      <c r="J2057" s="9">
        <v>0</v>
      </c>
      <c r="K2057" s="5" t="str">
        <f>IF(E2057="","",IFERROR(VLOOKUP(E2057,REGRAS_CST!$A$2:$C$200,3,FALSE),""))</f>
        <v/>
      </c>
      <c r="L2057" s="10" t="str">
        <f>IF($G2057="", "", $G2057*(1-$V2057))</f>
        <v/>
      </c>
      <c r="M2057" s="30" t="str">
        <f t="shared" si="64"/>
        <v/>
      </c>
      <c r="N2057" s="30" t="str">
        <f t="shared" si="65"/>
        <v/>
      </c>
      <c r="O2057" s="5" t="str">
        <f>IF(D2057="","",
IF(AND(K2057&lt;&gt;"SIM",V2057&gt;0),"ERRO: % BC &gt; 0, mas NÃO permitida ❌",
IF(AND(K2057="SIM",V2057=0),"ATENÇÃO: BC permitida, mas % = 0 🔎",
"Base de cálculo aplicada corretamente ✅")))</f>
        <v/>
      </c>
      <c r="P2057" s="5" t="str">
        <f>IF(D2057="","",
IF(AND(Q2057&lt;&gt;"SIM",U2057&gt;0),"ERRO: % alíquota &gt; 0, mas NÃO permitida ❌",
IF(AND(Q2057="SIM",U2057=0),"ATENÇÃO: alíquota permitida, mas % = 0 🔎",
"Alíquota aplicada corretamente ✅")))</f>
        <v/>
      </c>
      <c r="Q2057" s="5" t="str">
        <f>IF(E2057="","",IFERROR(VLOOKUP(E2057,REGRAS_CST!$A$2:$D$200,4,FALSE),""))</f>
        <v/>
      </c>
      <c r="R2057" s="9"/>
      <c r="S2057" s="7">
        <f>IF($H2057="","",$H2057*(1-$U2057))</f>
        <v>8.9999999999999993E-3</v>
      </c>
      <c r="T2057" s="7">
        <f>IF($I2057="","",$I2057*(1-$U2057))</f>
        <v>1E-3</v>
      </c>
      <c r="U2057" s="7">
        <f>IFERROR(INDEX(BASE_CCLASSTRIB!$E:$E, MATCH(TEXT($D2057,"000000"), BASE_CCLASSTRIB!$A:$A, 0))/100, 0)</f>
        <v>0</v>
      </c>
      <c r="V2057" s="21">
        <f>IFERROR(INDEX(BASE_CCLASSTRIB!$F:$F, MATCH(TEXT($D2057,"000000"), BASE_CCLASSTRIB!$A:$A, 0))/100, 0)</f>
        <v>0</v>
      </c>
    </row>
    <row r="2058" spans="1:22" ht="15.75" customHeight="1" thickTop="1" thickBot="1">
      <c r="A2058" s="24"/>
      <c r="B2058" s="5"/>
      <c r="C2058" s="5"/>
      <c r="D2058" s="5"/>
      <c r="E2058" s="8" t="str">
        <f>IF(D2058="","",LEFT(D2058,3))</f>
        <v/>
      </c>
      <c r="F2058" s="5" t="str">
        <f>IF(E2058="","",IFERROR(VLOOKUP(E2058,REGRAS_CST!$A$2:$B$200,2,FALSE),""))</f>
        <v/>
      </c>
      <c r="G2058" s="25"/>
      <c r="H2058" s="7">
        <v>8.9999999999999993E-3</v>
      </c>
      <c r="I2058" s="7">
        <v>1E-3</v>
      </c>
      <c r="J2058" s="9">
        <v>0</v>
      </c>
      <c r="K2058" s="5" t="str">
        <f>IF(E2058="","",IFERROR(VLOOKUP(E2058,REGRAS_CST!$A$2:$C$200,3,FALSE),""))</f>
        <v/>
      </c>
      <c r="L2058" s="10" t="str">
        <f>IF($G2058="", "", $G2058*(1-$V2058))</f>
        <v/>
      </c>
      <c r="M2058" s="30" t="str">
        <f t="shared" si="64"/>
        <v/>
      </c>
      <c r="N2058" s="30" t="str">
        <f t="shared" si="65"/>
        <v/>
      </c>
      <c r="O2058" s="5" t="str">
        <f>IF(D2058="","",
IF(AND(K2058&lt;&gt;"SIM",V2058&gt;0),"ERRO: % BC &gt; 0, mas NÃO permitida ❌",
IF(AND(K2058="SIM",V2058=0),"ATENÇÃO: BC permitida, mas % = 0 🔎",
"Base de cálculo aplicada corretamente ✅")))</f>
        <v/>
      </c>
      <c r="P2058" s="5" t="str">
        <f>IF(D2058="","",
IF(AND(Q2058&lt;&gt;"SIM",U2058&gt;0),"ERRO: % alíquota &gt; 0, mas NÃO permitida ❌",
IF(AND(Q2058="SIM",U2058=0),"ATENÇÃO: alíquota permitida, mas % = 0 🔎",
"Alíquota aplicada corretamente ✅")))</f>
        <v/>
      </c>
      <c r="Q2058" s="5" t="str">
        <f>IF(E2058="","",IFERROR(VLOOKUP(E2058,REGRAS_CST!$A$2:$D$200,4,FALSE),""))</f>
        <v/>
      </c>
      <c r="R2058" s="9"/>
      <c r="S2058" s="7">
        <f>IF($H2058="","",$H2058*(1-$U2058))</f>
        <v>8.9999999999999993E-3</v>
      </c>
      <c r="T2058" s="7">
        <f>IF($I2058="","",$I2058*(1-$U2058))</f>
        <v>1E-3</v>
      </c>
      <c r="U2058" s="7">
        <f>IFERROR(INDEX(BASE_CCLASSTRIB!$E:$E, MATCH(TEXT($D2058,"000000"), BASE_CCLASSTRIB!$A:$A, 0))/100, 0)</f>
        <v>0</v>
      </c>
      <c r="V2058" s="21">
        <f>IFERROR(INDEX(BASE_CCLASSTRIB!$F:$F, MATCH(TEXT($D2058,"000000"), BASE_CCLASSTRIB!$A:$A, 0))/100, 0)</f>
        <v>0</v>
      </c>
    </row>
    <row r="2059" spans="1:22" ht="15.75" customHeight="1" thickTop="1" thickBot="1">
      <c r="A2059" s="24"/>
      <c r="B2059" s="5"/>
      <c r="C2059" s="5"/>
      <c r="D2059" s="5"/>
      <c r="E2059" s="8" t="str">
        <f>IF(D2059="","",LEFT(D2059,3))</f>
        <v/>
      </c>
      <c r="F2059" s="5" t="str">
        <f>IF(E2059="","",IFERROR(VLOOKUP(E2059,REGRAS_CST!$A$2:$B$200,2,FALSE),""))</f>
        <v/>
      </c>
      <c r="G2059" s="25"/>
      <c r="H2059" s="7">
        <v>8.9999999999999993E-3</v>
      </c>
      <c r="I2059" s="7">
        <v>1E-3</v>
      </c>
      <c r="J2059" s="9">
        <v>0</v>
      </c>
      <c r="K2059" s="5" t="str">
        <f>IF(E2059="","",IFERROR(VLOOKUP(E2059,REGRAS_CST!$A$2:$C$200,3,FALSE),""))</f>
        <v/>
      </c>
      <c r="L2059" s="10" t="str">
        <f>IF($G2059="", "", $G2059*(1-$V2059))</f>
        <v/>
      </c>
      <c r="M2059" s="30" t="str">
        <f t="shared" si="64"/>
        <v/>
      </c>
      <c r="N2059" s="30" t="str">
        <f t="shared" si="65"/>
        <v/>
      </c>
      <c r="O2059" s="5" t="str">
        <f>IF(D2059="","",
IF(AND(K2059&lt;&gt;"SIM",V2059&gt;0),"ERRO: % BC &gt; 0, mas NÃO permitida ❌",
IF(AND(K2059="SIM",V2059=0),"ATENÇÃO: BC permitida, mas % = 0 🔎",
"Base de cálculo aplicada corretamente ✅")))</f>
        <v/>
      </c>
      <c r="P2059" s="5" t="str">
        <f>IF(D2059="","",
IF(AND(Q2059&lt;&gt;"SIM",U2059&gt;0),"ERRO: % alíquota &gt; 0, mas NÃO permitida ❌",
IF(AND(Q2059="SIM",U2059=0),"ATENÇÃO: alíquota permitida, mas % = 0 🔎",
"Alíquota aplicada corretamente ✅")))</f>
        <v/>
      </c>
      <c r="Q2059" s="5" t="str">
        <f>IF(E2059="","",IFERROR(VLOOKUP(E2059,REGRAS_CST!$A$2:$D$200,4,FALSE),""))</f>
        <v/>
      </c>
      <c r="R2059" s="9"/>
      <c r="S2059" s="7">
        <f>IF($H2059="","",$H2059*(1-$U2059))</f>
        <v>8.9999999999999993E-3</v>
      </c>
      <c r="T2059" s="7">
        <f>IF($I2059="","",$I2059*(1-$U2059))</f>
        <v>1E-3</v>
      </c>
      <c r="U2059" s="7">
        <f>IFERROR(INDEX(BASE_CCLASSTRIB!$E:$E, MATCH(TEXT($D2059,"000000"), BASE_CCLASSTRIB!$A:$A, 0))/100, 0)</f>
        <v>0</v>
      </c>
      <c r="V2059" s="21">
        <f>IFERROR(INDEX(BASE_CCLASSTRIB!$F:$F, MATCH(TEXT($D2059,"000000"), BASE_CCLASSTRIB!$A:$A, 0))/100, 0)</f>
        <v>0</v>
      </c>
    </row>
    <row r="2060" spans="1:22" ht="15.75" customHeight="1" thickTop="1" thickBot="1">
      <c r="A2060" s="24"/>
      <c r="B2060" s="5"/>
      <c r="C2060" s="5"/>
      <c r="D2060" s="5"/>
      <c r="E2060" s="8" t="str">
        <f>IF(D2060="","",LEFT(D2060,3))</f>
        <v/>
      </c>
      <c r="F2060" s="5" t="str">
        <f>IF(E2060="","",IFERROR(VLOOKUP(E2060,REGRAS_CST!$A$2:$B$200,2,FALSE),""))</f>
        <v/>
      </c>
      <c r="G2060" s="25"/>
      <c r="H2060" s="7">
        <v>8.9999999999999993E-3</v>
      </c>
      <c r="I2060" s="7">
        <v>1E-3</v>
      </c>
      <c r="J2060" s="9">
        <v>0</v>
      </c>
      <c r="K2060" s="5" t="str">
        <f>IF(E2060="","",IFERROR(VLOOKUP(E2060,REGRAS_CST!$A$2:$C$200,3,FALSE),""))</f>
        <v/>
      </c>
      <c r="L2060" s="10" t="str">
        <f>IF($G2060="", "", $G2060*(1-$V2060))</f>
        <v/>
      </c>
      <c r="M2060" s="30" t="str">
        <f t="shared" si="64"/>
        <v/>
      </c>
      <c r="N2060" s="30" t="str">
        <f t="shared" si="65"/>
        <v/>
      </c>
      <c r="O2060" s="5" t="str">
        <f>IF(D2060="","",
IF(AND(K2060&lt;&gt;"SIM",V2060&gt;0),"ERRO: % BC &gt; 0, mas NÃO permitida ❌",
IF(AND(K2060="SIM",V2060=0),"ATENÇÃO: BC permitida, mas % = 0 🔎",
"Base de cálculo aplicada corretamente ✅")))</f>
        <v/>
      </c>
      <c r="P2060" s="5" t="str">
        <f>IF(D2060="","",
IF(AND(Q2060&lt;&gt;"SIM",U2060&gt;0),"ERRO: % alíquota &gt; 0, mas NÃO permitida ❌",
IF(AND(Q2060="SIM",U2060=0),"ATENÇÃO: alíquota permitida, mas % = 0 🔎",
"Alíquota aplicada corretamente ✅")))</f>
        <v/>
      </c>
      <c r="Q2060" s="5" t="str">
        <f>IF(E2060="","",IFERROR(VLOOKUP(E2060,REGRAS_CST!$A$2:$D$200,4,FALSE),""))</f>
        <v/>
      </c>
      <c r="R2060" s="9"/>
      <c r="S2060" s="7">
        <f>IF($H2060="","",$H2060*(1-$U2060))</f>
        <v>8.9999999999999993E-3</v>
      </c>
      <c r="T2060" s="7">
        <f>IF($I2060="","",$I2060*(1-$U2060))</f>
        <v>1E-3</v>
      </c>
      <c r="U2060" s="7">
        <f>IFERROR(INDEX(BASE_CCLASSTRIB!$E:$E, MATCH(TEXT($D2060,"000000"), BASE_CCLASSTRIB!$A:$A, 0))/100, 0)</f>
        <v>0</v>
      </c>
      <c r="V2060" s="21">
        <f>IFERROR(INDEX(BASE_CCLASSTRIB!$F:$F, MATCH(TEXT($D2060,"000000"), BASE_CCLASSTRIB!$A:$A, 0))/100, 0)</f>
        <v>0</v>
      </c>
    </row>
    <row r="2061" spans="1:22" ht="15.75" customHeight="1" thickTop="1" thickBot="1">
      <c r="A2061" s="24"/>
      <c r="B2061" s="5"/>
      <c r="C2061" s="5"/>
      <c r="D2061" s="5"/>
      <c r="E2061" s="8" t="str">
        <f>IF(D2061="","",LEFT(D2061,3))</f>
        <v/>
      </c>
      <c r="F2061" s="5" t="str">
        <f>IF(E2061="","",IFERROR(VLOOKUP(E2061,REGRAS_CST!$A$2:$B$200,2,FALSE),""))</f>
        <v/>
      </c>
      <c r="G2061" s="25"/>
      <c r="H2061" s="7">
        <v>8.9999999999999993E-3</v>
      </c>
      <c r="I2061" s="7">
        <v>1E-3</v>
      </c>
      <c r="J2061" s="9">
        <v>0</v>
      </c>
      <c r="K2061" s="5" t="str">
        <f>IF(E2061="","",IFERROR(VLOOKUP(E2061,REGRAS_CST!$A$2:$C$200,3,FALSE),""))</f>
        <v/>
      </c>
      <c r="L2061" s="10" t="str">
        <f>IF($G2061="", "", $G2061*(1-$V2061))</f>
        <v/>
      </c>
      <c r="M2061" s="30" t="str">
        <f t="shared" si="64"/>
        <v/>
      </c>
      <c r="N2061" s="30" t="str">
        <f t="shared" si="65"/>
        <v/>
      </c>
      <c r="O2061" s="5" t="str">
        <f>IF(D2061="","",
IF(AND(K2061&lt;&gt;"SIM",V2061&gt;0),"ERRO: % BC &gt; 0, mas NÃO permitida ❌",
IF(AND(K2061="SIM",V2061=0),"ATENÇÃO: BC permitida, mas % = 0 🔎",
"Base de cálculo aplicada corretamente ✅")))</f>
        <v/>
      </c>
      <c r="P2061" s="5" t="str">
        <f>IF(D2061="","",
IF(AND(Q2061&lt;&gt;"SIM",U2061&gt;0),"ERRO: % alíquota &gt; 0, mas NÃO permitida ❌",
IF(AND(Q2061="SIM",U2061=0),"ATENÇÃO: alíquota permitida, mas % = 0 🔎",
"Alíquota aplicada corretamente ✅")))</f>
        <v/>
      </c>
      <c r="Q2061" s="5" t="str">
        <f>IF(E2061="","",IFERROR(VLOOKUP(E2061,REGRAS_CST!$A$2:$D$200,4,FALSE),""))</f>
        <v/>
      </c>
      <c r="R2061" s="9"/>
      <c r="S2061" s="7">
        <f>IF($H2061="","",$H2061*(1-$U2061))</f>
        <v>8.9999999999999993E-3</v>
      </c>
      <c r="T2061" s="7">
        <f>IF($I2061="","",$I2061*(1-$U2061))</f>
        <v>1E-3</v>
      </c>
      <c r="U2061" s="7">
        <f>IFERROR(INDEX(BASE_CCLASSTRIB!$E:$E, MATCH(TEXT($D2061,"000000"), BASE_CCLASSTRIB!$A:$A, 0))/100, 0)</f>
        <v>0</v>
      </c>
      <c r="V2061" s="21">
        <f>IFERROR(INDEX(BASE_CCLASSTRIB!$F:$F, MATCH(TEXT($D2061,"000000"), BASE_CCLASSTRIB!$A:$A, 0))/100, 0)</f>
        <v>0</v>
      </c>
    </row>
    <row r="2062" spans="1:22" ht="15.75" customHeight="1" thickTop="1" thickBot="1">
      <c r="A2062" s="24"/>
      <c r="B2062" s="5"/>
      <c r="C2062" s="5"/>
      <c r="D2062" s="5"/>
      <c r="E2062" s="8" t="str">
        <f>IF(D2062="","",LEFT(D2062,3))</f>
        <v/>
      </c>
      <c r="F2062" s="5" t="str">
        <f>IF(E2062="","",IFERROR(VLOOKUP(E2062,REGRAS_CST!$A$2:$B$200,2,FALSE),""))</f>
        <v/>
      </c>
      <c r="G2062" s="25"/>
      <c r="H2062" s="7">
        <v>8.9999999999999993E-3</v>
      </c>
      <c r="I2062" s="7">
        <v>1E-3</v>
      </c>
      <c r="J2062" s="9">
        <v>0</v>
      </c>
      <c r="K2062" s="5" t="str">
        <f>IF(E2062="","",IFERROR(VLOOKUP(E2062,REGRAS_CST!$A$2:$C$200,3,FALSE),""))</f>
        <v/>
      </c>
      <c r="L2062" s="10" t="str">
        <f>IF($G2062="", "", $G2062*(1-$V2062))</f>
        <v/>
      </c>
      <c r="M2062" s="30" t="str">
        <f t="shared" si="64"/>
        <v/>
      </c>
      <c r="N2062" s="30" t="str">
        <f t="shared" si="65"/>
        <v/>
      </c>
      <c r="O2062" s="5" t="str">
        <f>IF(D2062="","",
IF(AND(K2062&lt;&gt;"SIM",V2062&gt;0),"ERRO: % BC &gt; 0, mas NÃO permitida ❌",
IF(AND(K2062="SIM",V2062=0),"ATENÇÃO: BC permitida, mas % = 0 🔎",
"Base de cálculo aplicada corretamente ✅")))</f>
        <v/>
      </c>
      <c r="P2062" s="5" t="str">
        <f>IF(D2062="","",
IF(AND(Q2062&lt;&gt;"SIM",U2062&gt;0),"ERRO: % alíquota &gt; 0, mas NÃO permitida ❌",
IF(AND(Q2062="SIM",U2062=0),"ATENÇÃO: alíquota permitida, mas % = 0 🔎",
"Alíquota aplicada corretamente ✅")))</f>
        <v/>
      </c>
      <c r="Q2062" s="5" t="str">
        <f>IF(E2062="","",IFERROR(VLOOKUP(E2062,REGRAS_CST!$A$2:$D$200,4,FALSE),""))</f>
        <v/>
      </c>
      <c r="R2062" s="9"/>
      <c r="S2062" s="7">
        <f>IF($H2062="","",$H2062*(1-$U2062))</f>
        <v>8.9999999999999993E-3</v>
      </c>
      <c r="T2062" s="7">
        <f>IF($I2062="","",$I2062*(1-$U2062))</f>
        <v>1E-3</v>
      </c>
      <c r="U2062" s="7">
        <f>IFERROR(INDEX(BASE_CCLASSTRIB!$E:$E, MATCH(TEXT($D2062,"000000"), BASE_CCLASSTRIB!$A:$A, 0))/100, 0)</f>
        <v>0</v>
      </c>
      <c r="V2062" s="21">
        <f>IFERROR(INDEX(BASE_CCLASSTRIB!$F:$F, MATCH(TEXT($D2062,"000000"), BASE_CCLASSTRIB!$A:$A, 0))/100, 0)</f>
        <v>0</v>
      </c>
    </row>
    <row r="2063" spans="1:22" ht="15.75" customHeight="1" thickTop="1" thickBot="1">
      <c r="A2063" s="24"/>
      <c r="B2063" s="5"/>
      <c r="C2063" s="5"/>
      <c r="D2063" s="5"/>
      <c r="E2063" s="8" t="str">
        <f>IF(D2063="","",LEFT(D2063,3))</f>
        <v/>
      </c>
      <c r="F2063" s="5" t="str">
        <f>IF(E2063="","",IFERROR(VLOOKUP(E2063,REGRAS_CST!$A$2:$B$200,2,FALSE),""))</f>
        <v/>
      </c>
      <c r="G2063" s="25"/>
      <c r="H2063" s="7">
        <v>8.9999999999999993E-3</v>
      </c>
      <c r="I2063" s="7">
        <v>1E-3</v>
      </c>
      <c r="J2063" s="9">
        <v>0</v>
      </c>
      <c r="K2063" s="5" t="str">
        <f>IF(E2063="","",IFERROR(VLOOKUP(E2063,REGRAS_CST!$A$2:$C$200,3,FALSE),""))</f>
        <v/>
      </c>
      <c r="L2063" s="10" t="str">
        <f>IF($G2063="", "", $G2063*(1-$V2063))</f>
        <v/>
      </c>
      <c r="M2063" s="30" t="str">
        <f t="shared" si="64"/>
        <v/>
      </c>
      <c r="N2063" s="30" t="str">
        <f t="shared" si="65"/>
        <v/>
      </c>
      <c r="O2063" s="5" t="str">
        <f>IF(D2063="","",
IF(AND(K2063&lt;&gt;"SIM",V2063&gt;0),"ERRO: % BC &gt; 0, mas NÃO permitida ❌",
IF(AND(K2063="SIM",V2063=0),"ATENÇÃO: BC permitida, mas % = 0 🔎",
"Base de cálculo aplicada corretamente ✅")))</f>
        <v/>
      </c>
      <c r="P2063" s="5" t="str">
        <f>IF(D2063="","",
IF(AND(Q2063&lt;&gt;"SIM",U2063&gt;0),"ERRO: % alíquota &gt; 0, mas NÃO permitida ❌",
IF(AND(Q2063="SIM",U2063=0),"ATENÇÃO: alíquota permitida, mas % = 0 🔎",
"Alíquota aplicada corretamente ✅")))</f>
        <v/>
      </c>
      <c r="Q2063" s="5" t="str">
        <f>IF(E2063="","",IFERROR(VLOOKUP(E2063,REGRAS_CST!$A$2:$D$200,4,FALSE),""))</f>
        <v/>
      </c>
      <c r="R2063" s="9"/>
      <c r="S2063" s="7">
        <f>IF($H2063="","",$H2063*(1-$U2063))</f>
        <v>8.9999999999999993E-3</v>
      </c>
      <c r="T2063" s="7">
        <f>IF($I2063="","",$I2063*(1-$U2063))</f>
        <v>1E-3</v>
      </c>
      <c r="U2063" s="7">
        <f>IFERROR(INDEX(BASE_CCLASSTRIB!$E:$E, MATCH(TEXT($D2063,"000000"), BASE_CCLASSTRIB!$A:$A, 0))/100, 0)</f>
        <v>0</v>
      </c>
      <c r="V2063" s="21">
        <f>IFERROR(INDEX(BASE_CCLASSTRIB!$F:$F, MATCH(TEXT($D2063,"000000"), BASE_CCLASSTRIB!$A:$A, 0))/100, 0)</f>
        <v>0</v>
      </c>
    </row>
    <row r="2064" spans="1:22" ht="15.75" customHeight="1" thickTop="1" thickBot="1">
      <c r="A2064" s="24"/>
      <c r="B2064" s="5"/>
      <c r="C2064" s="5"/>
      <c r="D2064" s="5"/>
      <c r="E2064" s="8" t="str">
        <f>IF(D2064="","",LEFT(D2064,3))</f>
        <v/>
      </c>
      <c r="F2064" s="5" t="str">
        <f>IF(E2064="","",IFERROR(VLOOKUP(E2064,REGRAS_CST!$A$2:$B$200,2,FALSE),""))</f>
        <v/>
      </c>
      <c r="G2064" s="25"/>
      <c r="H2064" s="7">
        <v>8.9999999999999993E-3</v>
      </c>
      <c r="I2064" s="7">
        <v>1E-3</v>
      </c>
      <c r="J2064" s="9">
        <v>0</v>
      </c>
      <c r="K2064" s="5" t="str">
        <f>IF(E2064="","",IFERROR(VLOOKUP(E2064,REGRAS_CST!$A$2:$C$200,3,FALSE),""))</f>
        <v/>
      </c>
      <c r="L2064" s="10" t="str">
        <f>IF($G2064="", "", $G2064*(1-$V2064))</f>
        <v/>
      </c>
      <c r="M2064" s="30" t="str">
        <f t="shared" si="64"/>
        <v/>
      </c>
      <c r="N2064" s="30" t="str">
        <f t="shared" si="65"/>
        <v/>
      </c>
      <c r="O2064" s="5" t="str">
        <f>IF(D2064="","",
IF(AND(K2064&lt;&gt;"SIM",V2064&gt;0),"ERRO: % BC &gt; 0, mas NÃO permitida ❌",
IF(AND(K2064="SIM",V2064=0),"ATENÇÃO: BC permitida, mas % = 0 🔎",
"Base de cálculo aplicada corretamente ✅")))</f>
        <v/>
      </c>
      <c r="P2064" s="5" t="str">
        <f>IF(D2064="","",
IF(AND(Q2064&lt;&gt;"SIM",U2064&gt;0),"ERRO: % alíquota &gt; 0, mas NÃO permitida ❌",
IF(AND(Q2064="SIM",U2064=0),"ATENÇÃO: alíquota permitida, mas % = 0 🔎",
"Alíquota aplicada corretamente ✅")))</f>
        <v/>
      </c>
      <c r="Q2064" s="5" t="str">
        <f>IF(E2064="","",IFERROR(VLOOKUP(E2064,REGRAS_CST!$A$2:$D$200,4,FALSE),""))</f>
        <v/>
      </c>
      <c r="R2064" s="9"/>
      <c r="S2064" s="7">
        <f>IF($H2064="","",$H2064*(1-$U2064))</f>
        <v>8.9999999999999993E-3</v>
      </c>
      <c r="T2064" s="7">
        <f>IF($I2064="","",$I2064*(1-$U2064))</f>
        <v>1E-3</v>
      </c>
      <c r="U2064" s="7">
        <f>IFERROR(INDEX(BASE_CCLASSTRIB!$E:$E, MATCH(TEXT($D2064,"000000"), BASE_CCLASSTRIB!$A:$A, 0))/100, 0)</f>
        <v>0</v>
      </c>
      <c r="V2064" s="21">
        <f>IFERROR(INDEX(BASE_CCLASSTRIB!$F:$F, MATCH(TEXT($D2064,"000000"), BASE_CCLASSTRIB!$A:$A, 0))/100, 0)</f>
        <v>0</v>
      </c>
    </row>
    <row r="2065" spans="1:22" ht="15.75" customHeight="1" thickTop="1" thickBot="1">
      <c r="A2065" s="24"/>
      <c r="B2065" s="5"/>
      <c r="C2065" s="5"/>
      <c r="D2065" s="5"/>
      <c r="E2065" s="8" t="str">
        <f>IF(D2065="","",LEFT(D2065,3))</f>
        <v/>
      </c>
      <c r="F2065" s="5" t="str">
        <f>IF(E2065="","",IFERROR(VLOOKUP(E2065,REGRAS_CST!$A$2:$B$200,2,FALSE),""))</f>
        <v/>
      </c>
      <c r="G2065" s="25"/>
      <c r="H2065" s="7">
        <v>8.9999999999999993E-3</v>
      </c>
      <c r="I2065" s="7">
        <v>1E-3</v>
      </c>
      <c r="J2065" s="9">
        <v>0</v>
      </c>
      <c r="K2065" s="5" t="str">
        <f>IF(E2065="","",IFERROR(VLOOKUP(E2065,REGRAS_CST!$A$2:$C$200,3,FALSE),""))</f>
        <v/>
      </c>
      <c r="L2065" s="10" t="str">
        <f>IF($G2065="", "", $G2065*(1-$V2065))</f>
        <v/>
      </c>
      <c r="M2065" s="30" t="str">
        <f t="shared" si="64"/>
        <v/>
      </c>
      <c r="N2065" s="30" t="str">
        <f t="shared" si="65"/>
        <v/>
      </c>
      <c r="O2065" s="5" t="str">
        <f>IF(D2065="","",
IF(AND(K2065&lt;&gt;"SIM",V2065&gt;0),"ERRO: % BC &gt; 0, mas NÃO permitida ❌",
IF(AND(K2065="SIM",V2065=0),"ATENÇÃO: BC permitida, mas % = 0 🔎",
"Base de cálculo aplicada corretamente ✅")))</f>
        <v/>
      </c>
      <c r="P2065" s="5" t="str">
        <f>IF(D2065="","",
IF(AND(Q2065&lt;&gt;"SIM",U2065&gt;0),"ERRO: % alíquota &gt; 0, mas NÃO permitida ❌",
IF(AND(Q2065="SIM",U2065=0),"ATENÇÃO: alíquota permitida, mas % = 0 🔎",
"Alíquota aplicada corretamente ✅")))</f>
        <v/>
      </c>
      <c r="Q2065" s="5" t="str">
        <f>IF(E2065="","",IFERROR(VLOOKUP(E2065,REGRAS_CST!$A$2:$D$200,4,FALSE),""))</f>
        <v/>
      </c>
      <c r="R2065" s="9"/>
      <c r="S2065" s="7">
        <f>IF($H2065="","",$H2065*(1-$U2065))</f>
        <v>8.9999999999999993E-3</v>
      </c>
      <c r="T2065" s="7">
        <f>IF($I2065="","",$I2065*(1-$U2065))</f>
        <v>1E-3</v>
      </c>
      <c r="U2065" s="7">
        <f>IFERROR(INDEX(BASE_CCLASSTRIB!$E:$E, MATCH(TEXT($D2065,"000000"), BASE_CCLASSTRIB!$A:$A, 0))/100, 0)</f>
        <v>0</v>
      </c>
      <c r="V2065" s="21">
        <f>IFERROR(INDEX(BASE_CCLASSTRIB!$F:$F, MATCH(TEXT($D2065,"000000"), BASE_CCLASSTRIB!$A:$A, 0))/100, 0)</f>
        <v>0</v>
      </c>
    </row>
    <row r="2066" spans="1:22" ht="15.75" customHeight="1" thickTop="1" thickBot="1">
      <c r="A2066" s="24"/>
      <c r="B2066" s="5"/>
      <c r="C2066" s="5"/>
      <c r="D2066" s="5"/>
      <c r="E2066" s="8" t="str">
        <f>IF(D2066="","",LEFT(D2066,3))</f>
        <v/>
      </c>
      <c r="F2066" s="5" t="str">
        <f>IF(E2066="","",IFERROR(VLOOKUP(E2066,REGRAS_CST!$A$2:$B$200,2,FALSE),""))</f>
        <v/>
      </c>
      <c r="G2066" s="25"/>
      <c r="H2066" s="7">
        <v>8.9999999999999993E-3</v>
      </c>
      <c r="I2066" s="7">
        <v>1E-3</v>
      </c>
      <c r="J2066" s="9">
        <v>0</v>
      </c>
      <c r="K2066" s="5" t="str">
        <f>IF(E2066="","",IFERROR(VLOOKUP(E2066,REGRAS_CST!$A$2:$C$200,3,FALSE),""))</f>
        <v/>
      </c>
      <c r="L2066" s="10" t="str">
        <f>IF($G2066="", "", $G2066*(1-$V2066))</f>
        <v/>
      </c>
      <c r="M2066" s="30" t="str">
        <f t="shared" si="64"/>
        <v/>
      </c>
      <c r="N2066" s="30" t="str">
        <f t="shared" si="65"/>
        <v/>
      </c>
      <c r="O2066" s="5" t="str">
        <f>IF(D2066="","",
IF(AND(K2066&lt;&gt;"SIM",V2066&gt;0),"ERRO: % BC &gt; 0, mas NÃO permitida ❌",
IF(AND(K2066="SIM",V2066=0),"ATENÇÃO: BC permitida, mas % = 0 🔎",
"Base de cálculo aplicada corretamente ✅")))</f>
        <v/>
      </c>
      <c r="P2066" s="5" t="str">
        <f>IF(D2066="","",
IF(AND(Q2066&lt;&gt;"SIM",U2066&gt;0),"ERRO: % alíquota &gt; 0, mas NÃO permitida ❌",
IF(AND(Q2066="SIM",U2066=0),"ATENÇÃO: alíquota permitida, mas % = 0 🔎",
"Alíquota aplicada corretamente ✅")))</f>
        <v/>
      </c>
      <c r="Q2066" s="5" t="str">
        <f>IF(E2066="","",IFERROR(VLOOKUP(E2066,REGRAS_CST!$A$2:$D$200,4,FALSE),""))</f>
        <v/>
      </c>
      <c r="R2066" s="9"/>
      <c r="S2066" s="7">
        <f>IF($H2066="","",$H2066*(1-$U2066))</f>
        <v>8.9999999999999993E-3</v>
      </c>
      <c r="T2066" s="7">
        <f>IF($I2066="","",$I2066*(1-$U2066))</f>
        <v>1E-3</v>
      </c>
      <c r="U2066" s="7">
        <f>IFERROR(INDEX(BASE_CCLASSTRIB!$E:$E, MATCH(TEXT($D2066,"000000"), BASE_CCLASSTRIB!$A:$A, 0))/100, 0)</f>
        <v>0</v>
      </c>
      <c r="V2066" s="21">
        <f>IFERROR(INDEX(BASE_CCLASSTRIB!$F:$F, MATCH(TEXT($D2066,"000000"), BASE_CCLASSTRIB!$A:$A, 0))/100, 0)</f>
        <v>0</v>
      </c>
    </row>
    <row r="2067" spans="1:22" ht="15.75" customHeight="1" thickTop="1" thickBot="1">
      <c r="A2067" s="24"/>
      <c r="B2067" s="5"/>
      <c r="C2067" s="5"/>
      <c r="D2067" s="5"/>
      <c r="E2067" s="8" t="str">
        <f>IF(D2067="","",LEFT(D2067,3))</f>
        <v/>
      </c>
      <c r="F2067" s="5" t="str">
        <f>IF(E2067="","",IFERROR(VLOOKUP(E2067,REGRAS_CST!$A$2:$B$200,2,FALSE),""))</f>
        <v/>
      </c>
      <c r="G2067" s="25"/>
      <c r="H2067" s="7">
        <v>8.9999999999999993E-3</v>
      </c>
      <c r="I2067" s="7">
        <v>1E-3</v>
      </c>
      <c r="J2067" s="9">
        <v>0</v>
      </c>
      <c r="K2067" s="5" t="str">
        <f>IF(E2067="","",IFERROR(VLOOKUP(E2067,REGRAS_CST!$A$2:$C$200,3,FALSE),""))</f>
        <v/>
      </c>
      <c r="L2067" s="10" t="str">
        <f>IF($G2067="", "", $G2067*(1-$V2067))</f>
        <v/>
      </c>
      <c r="M2067" s="30" t="str">
        <f t="shared" si="64"/>
        <v/>
      </c>
      <c r="N2067" s="30" t="str">
        <f t="shared" si="65"/>
        <v/>
      </c>
      <c r="O2067" s="5" t="str">
        <f>IF(D2067="","",
IF(AND(K2067&lt;&gt;"SIM",V2067&gt;0),"ERRO: % BC &gt; 0, mas NÃO permitida ❌",
IF(AND(K2067="SIM",V2067=0),"ATENÇÃO: BC permitida, mas % = 0 🔎",
"Base de cálculo aplicada corretamente ✅")))</f>
        <v/>
      </c>
      <c r="P2067" s="5" t="str">
        <f>IF(D2067="","",
IF(AND(Q2067&lt;&gt;"SIM",U2067&gt;0),"ERRO: % alíquota &gt; 0, mas NÃO permitida ❌",
IF(AND(Q2067="SIM",U2067=0),"ATENÇÃO: alíquota permitida, mas % = 0 🔎",
"Alíquota aplicada corretamente ✅")))</f>
        <v/>
      </c>
      <c r="Q2067" s="5" t="str">
        <f>IF(E2067="","",IFERROR(VLOOKUP(E2067,REGRAS_CST!$A$2:$D$200,4,FALSE),""))</f>
        <v/>
      </c>
      <c r="R2067" s="9"/>
      <c r="S2067" s="7">
        <f>IF($H2067="","",$H2067*(1-$U2067))</f>
        <v>8.9999999999999993E-3</v>
      </c>
      <c r="T2067" s="7">
        <f>IF($I2067="","",$I2067*(1-$U2067))</f>
        <v>1E-3</v>
      </c>
      <c r="U2067" s="7">
        <f>IFERROR(INDEX(BASE_CCLASSTRIB!$E:$E, MATCH(TEXT($D2067,"000000"), BASE_CCLASSTRIB!$A:$A, 0))/100, 0)</f>
        <v>0</v>
      </c>
      <c r="V2067" s="21">
        <f>IFERROR(INDEX(BASE_CCLASSTRIB!$F:$F, MATCH(TEXT($D2067,"000000"), BASE_CCLASSTRIB!$A:$A, 0))/100, 0)</f>
        <v>0</v>
      </c>
    </row>
    <row r="2068" spans="1:22" ht="15.75" customHeight="1" thickTop="1" thickBot="1">
      <c r="A2068" s="24"/>
      <c r="B2068" s="5"/>
      <c r="C2068" s="5"/>
      <c r="D2068" s="5"/>
      <c r="E2068" s="8" t="str">
        <f>IF(D2068="","",LEFT(D2068,3))</f>
        <v/>
      </c>
      <c r="F2068" s="5" t="str">
        <f>IF(E2068="","",IFERROR(VLOOKUP(E2068,REGRAS_CST!$A$2:$B$200,2,FALSE),""))</f>
        <v/>
      </c>
      <c r="G2068" s="25"/>
      <c r="H2068" s="7">
        <v>8.9999999999999993E-3</v>
      </c>
      <c r="I2068" s="7">
        <v>1E-3</v>
      </c>
      <c r="J2068" s="9">
        <v>0</v>
      </c>
      <c r="K2068" s="5" t="str">
        <f>IF(E2068="","",IFERROR(VLOOKUP(E2068,REGRAS_CST!$A$2:$C$200,3,FALSE),""))</f>
        <v/>
      </c>
      <c r="L2068" s="10" t="str">
        <f>IF($G2068="", "", $G2068*(1-$V2068))</f>
        <v/>
      </c>
      <c r="M2068" s="30" t="str">
        <f t="shared" si="64"/>
        <v/>
      </c>
      <c r="N2068" s="30" t="str">
        <f t="shared" si="65"/>
        <v/>
      </c>
      <c r="O2068" s="5" t="str">
        <f>IF(D2068="","",
IF(AND(K2068&lt;&gt;"SIM",V2068&gt;0),"ERRO: % BC &gt; 0, mas NÃO permitida ❌",
IF(AND(K2068="SIM",V2068=0),"ATENÇÃO: BC permitida, mas % = 0 🔎",
"Base de cálculo aplicada corretamente ✅")))</f>
        <v/>
      </c>
      <c r="P2068" s="5" t="str">
        <f>IF(D2068="","",
IF(AND(Q2068&lt;&gt;"SIM",U2068&gt;0),"ERRO: % alíquota &gt; 0, mas NÃO permitida ❌",
IF(AND(Q2068="SIM",U2068=0),"ATENÇÃO: alíquota permitida, mas % = 0 🔎",
"Alíquota aplicada corretamente ✅")))</f>
        <v/>
      </c>
      <c r="Q2068" s="5" t="str">
        <f>IF(E2068="","",IFERROR(VLOOKUP(E2068,REGRAS_CST!$A$2:$D$200,4,FALSE),""))</f>
        <v/>
      </c>
      <c r="R2068" s="9"/>
      <c r="S2068" s="7">
        <f>IF($H2068="","",$H2068*(1-$U2068))</f>
        <v>8.9999999999999993E-3</v>
      </c>
      <c r="T2068" s="7">
        <f>IF($I2068="","",$I2068*(1-$U2068))</f>
        <v>1E-3</v>
      </c>
      <c r="U2068" s="7">
        <f>IFERROR(INDEX(BASE_CCLASSTRIB!$E:$E, MATCH(TEXT($D2068,"000000"), BASE_CCLASSTRIB!$A:$A, 0))/100, 0)</f>
        <v>0</v>
      </c>
      <c r="V2068" s="21">
        <f>IFERROR(INDEX(BASE_CCLASSTRIB!$F:$F, MATCH(TEXT($D2068,"000000"), BASE_CCLASSTRIB!$A:$A, 0))/100, 0)</f>
        <v>0</v>
      </c>
    </row>
    <row r="2069" spans="1:22" ht="15.75" customHeight="1" thickTop="1" thickBot="1">
      <c r="A2069" s="24"/>
      <c r="B2069" s="5"/>
      <c r="C2069" s="5"/>
      <c r="D2069" s="5"/>
      <c r="E2069" s="8" t="str">
        <f>IF(D2069="","",LEFT(D2069,3))</f>
        <v/>
      </c>
      <c r="F2069" s="5" t="str">
        <f>IF(E2069="","",IFERROR(VLOOKUP(E2069,REGRAS_CST!$A$2:$B$200,2,FALSE),""))</f>
        <v/>
      </c>
      <c r="G2069" s="25"/>
      <c r="H2069" s="7">
        <v>8.9999999999999993E-3</v>
      </c>
      <c r="I2069" s="7">
        <v>1E-3</v>
      </c>
      <c r="J2069" s="9">
        <v>0</v>
      </c>
      <c r="K2069" s="5" t="str">
        <f>IF(E2069="","",IFERROR(VLOOKUP(E2069,REGRAS_CST!$A$2:$C$200,3,FALSE),""))</f>
        <v/>
      </c>
      <c r="L2069" s="10" t="str">
        <f>IF($G2069="", "", $G2069*(1-$V2069))</f>
        <v/>
      </c>
      <c r="M2069" s="30" t="str">
        <f t="shared" si="64"/>
        <v/>
      </c>
      <c r="N2069" s="30" t="str">
        <f t="shared" si="65"/>
        <v/>
      </c>
      <c r="O2069" s="5" t="str">
        <f>IF(D2069="","",
IF(AND(K2069&lt;&gt;"SIM",V2069&gt;0),"ERRO: % BC &gt; 0, mas NÃO permitida ❌",
IF(AND(K2069="SIM",V2069=0),"ATENÇÃO: BC permitida, mas % = 0 🔎",
"Base de cálculo aplicada corretamente ✅")))</f>
        <v/>
      </c>
      <c r="P2069" s="5" t="str">
        <f>IF(D2069="","",
IF(AND(Q2069&lt;&gt;"SIM",U2069&gt;0),"ERRO: % alíquota &gt; 0, mas NÃO permitida ❌",
IF(AND(Q2069="SIM",U2069=0),"ATENÇÃO: alíquota permitida, mas % = 0 🔎",
"Alíquota aplicada corretamente ✅")))</f>
        <v/>
      </c>
      <c r="Q2069" s="5" t="str">
        <f>IF(E2069="","",IFERROR(VLOOKUP(E2069,REGRAS_CST!$A$2:$D$200,4,FALSE),""))</f>
        <v/>
      </c>
      <c r="R2069" s="9"/>
      <c r="S2069" s="7">
        <f>IF($H2069="","",$H2069*(1-$U2069))</f>
        <v>8.9999999999999993E-3</v>
      </c>
      <c r="T2069" s="7">
        <f>IF($I2069="","",$I2069*(1-$U2069))</f>
        <v>1E-3</v>
      </c>
      <c r="U2069" s="7">
        <f>IFERROR(INDEX(BASE_CCLASSTRIB!$E:$E, MATCH(TEXT($D2069,"000000"), BASE_CCLASSTRIB!$A:$A, 0))/100, 0)</f>
        <v>0</v>
      </c>
      <c r="V2069" s="21">
        <f>IFERROR(INDEX(BASE_CCLASSTRIB!$F:$F, MATCH(TEXT($D2069,"000000"), BASE_CCLASSTRIB!$A:$A, 0))/100, 0)</f>
        <v>0</v>
      </c>
    </row>
    <row r="2070" spans="1:22" ht="15.75" customHeight="1" thickTop="1" thickBot="1">
      <c r="A2070" s="24"/>
      <c r="B2070" s="5"/>
      <c r="C2070" s="5"/>
      <c r="D2070" s="5"/>
      <c r="E2070" s="8" t="str">
        <f>IF(D2070="","",LEFT(D2070,3))</f>
        <v/>
      </c>
      <c r="F2070" s="5" t="str">
        <f>IF(E2070="","",IFERROR(VLOOKUP(E2070,REGRAS_CST!$A$2:$B$200,2,FALSE),""))</f>
        <v/>
      </c>
      <c r="G2070" s="25"/>
      <c r="H2070" s="7">
        <v>8.9999999999999993E-3</v>
      </c>
      <c r="I2070" s="7">
        <v>1E-3</v>
      </c>
      <c r="J2070" s="9">
        <v>0</v>
      </c>
      <c r="K2070" s="5" t="str">
        <f>IF(E2070="","",IFERROR(VLOOKUP(E2070,REGRAS_CST!$A$2:$C$200,3,FALSE),""))</f>
        <v/>
      </c>
      <c r="L2070" s="10" t="str">
        <f>IF($G2070="", "", $G2070*(1-$V2070))</f>
        <v/>
      </c>
      <c r="M2070" s="30" t="str">
        <f t="shared" si="64"/>
        <v/>
      </c>
      <c r="N2070" s="30" t="str">
        <f t="shared" si="65"/>
        <v/>
      </c>
      <c r="O2070" s="5" t="str">
        <f>IF(D2070="","",
IF(AND(K2070&lt;&gt;"SIM",V2070&gt;0),"ERRO: % BC &gt; 0, mas NÃO permitida ❌",
IF(AND(K2070="SIM",V2070=0),"ATENÇÃO: BC permitida, mas % = 0 🔎",
"Base de cálculo aplicada corretamente ✅")))</f>
        <v/>
      </c>
      <c r="P2070" s="5" t="str">
        <f>IF(D2070="","",
IF(AND(Q2070&lt;&gt;"SIM",U2070&gt;0),"ERRO: % alíquota &gt; 0, mas NÃO permitida ❌",
IF(AND(Q2070="SIM",U2070=0),"ATENÇÃO: alíquota permitida, mas % = 0 🔎",
"Alíquota aplicada corretamente ✅")))</f>
        <v/>
      </c>
      <c r="Q2070" s="5" t="str">
        <f>IF(E2070="","",IFERROR(VLOOKUP(E2070,REGRAS_CST!$A$2:$D$200,4,FALSE),""))</f>
        <v/>
      </c>
      <c r="R2070" s="9"/>
      <c r="S2070" s="7">
        <f>IF($H2070="","",$H2070*(1-$U2070))</f>
        <v>8.9999999999999993E-3</v>
      </c>
      <c r="T2070" s="7">
        <f>IF($I2070="","",$I2070*(1-$U2070))</f>
        <v>1E-3</v>
      </c>
      <c r="U2070" s="7">
        <f>IFERROR(INDEX(BASE_CCLASSTRIB!$E:$E, MATCH(TEXT($D2070,"000000"), BASE_CCLASSTRIB!$A:$A, 0))/100, 0)</f>
        <v>0</v>
      </c>
      <c r="V2070" s="21">
        <f>IFERROR(INDEX(BASE_CCLASSTRIB!$F:$F, MATCH(TEXT($D2070,"000000"), BASE_CCLASSTRIB!$A:$A, 0))/100, 0)</f>
        <v>0</v>
      </c>
    </row>
    <row r="2071" spans="1:22" ht="15.75" customHeight="1" thickTop="1" thickBot="1">
      <c r="A2071" s="24"/>
      <c r="B2071" s="5"/>
      <c r="C2071" s="5"/>
      <c r="D2071" s="5"/>
      <c r="E2071" s="8" t="str">
        <f>IF(D2071="","",LEFT(D2071,3))</f>
        <v/>
      </c>
      <c r="F2071" s="5" t="str">
        <f>IF(E2071="","",IFERROR(VLOOKUP(E2071,REGRAS_CST!$A$2:$B$200,2,FALSE),""))</f>
        <v/>
      </c>
      <c r="G2071" s="25"/>
      <c r="H2071" s="7">
        <v>8.9999999999999993E-3</v>
      </c>
      <c r="I2071" s="7">
        <v>1E-3</v>
      </c>
      <c r="J2071" s="9">
        <v>0</v>
      </c>
      <c r="K2071" s="5" t="str">
        <f>IF(E2071="","",IFERROR(VLOOKUP(E2071,REGRAS_CST!$A$2:$C$200,3,FALSE),""))</f>
        <v/>
      </c>
      <c r="L2071" s="10" t="str">
        <f>IF($G2071="", "", $G2071*(1-$V2071))</f>
        <v/>
      </c>
      <c r="M2071" s="30" t="str">
        <f t="shared" si="64"/>
        <v/>
      </c>
      <c r="N2071" s="30" t="str">
        <f t="shared" si="65"/>
        <v/>
      </c>
      <c r="O2071" s="5" t="str">
        <f>IF(D2071="","",
IF(AND(K2071&lt;&gt;"SIM",V2071&gt;0),"ERRO: % BC &gt; 0, mas NÃO permitida ❌",
IF(AND(K2071="SIM",V2071=0),"ATENÇÃO: BC permitida, mas % = 0 🔎",
"Base de cálculo aplicada corretamente ✅")))</f>
        <v/>
      </c>
      <c r="P2071" s="5" t="str">
        <f>IF(D2071="","",
IF(AND(Q2071&lt;&gt;"SIM",U2071&gt;0),"ERRO: % alíquota &gt; 0, mas NÃO permitida ❌",
IF(AND(Q2071="SIM",U2071=0),"ATENÇÃO: alíquota permitida, mas % = 0 🔎",
"Alíquota aplicada corretamente ✅")))</f>
        <v/>
      </c>
      <c r="Q2071" s="5" t="str">
        <f>IF(E2071="","",IFERROR(VLOOKUP(E2071,REGRAS_CST!$A$2:$D$200,4,FALSE),""))</f>
        <v/>
      </c>
      <c r="R2071" s="9"/>
      <c r="S2071" s="7">
        <f>IF($H2071="","",$H2071*(1-$U2071))</f>
        <v>8.9999999999999993E-3</v>
      </c>
      <c r="T2071" s="7">
        <f>IF($I2071="","",$I2071*(1-$U2071))</f>
        <v>1E-3</v>
      </c>
      <c r="U2071" s="7">
        <f>IFERROR(INDEX(BASE_CCLASSTRIB!$E:$E, MATCH(TEXT($D2071,"000000"), BASE_CCLASSTRIB!$A:$A, 0))/100, 0)</f>
        <v>0</v>
      </c>
      <c r="V2071" s="21">
        <f>IFERROR(INDEX(BASE_CCLASSTRIB!$F:$F, MATCH(TEXT($D2071,"000000"), BASE_CCLASSTRIB!$A:$A, 0))/100, 0)</f>
        <v>0</v>
      </c>
    </row>
    <row r="2072" spans="1:22" ht="15.75" customHeight="1" thickTop="1" thickBot="1">
      <c r="A2072" s="24"/>
      <c r="B2072" s="5"/>
      <c r="C2072" s="5"/>
      <c r="D2072" s="5"/>
      <c r="E2072" s="8" t="str">
        <f>IF(D2072="","",LEFT(D2072,3))</f>
        <v/>
      </c>
      <c r="F2072" s="5" t="str">
        <f>IF(E2072="","",IFERROR(VLOOKUP(E2072,REGRAS_CST!$A$2:$B$200,2,FALSE),""))</f>
        <v/>
      </c>
      <c r="G2072" s="25"/>
      <c r="H2072" s="7">
        <v>8.9999999999999993E-3</v>
      </c>
      <c r="I2072" s="7">
        <v>1E-3</v>
      </c>
      <c r="J2072" s="9">
        <v>0</v>
      </c>
      <c r="K2072" s="5" t="str">
        <f>IF(E2072="","",IFERROR(VLOOKUP(E2072,REGRAS_CST!$A$2:$C$200,3,FALSE),""))</f>
        <v/>
      </c>
      <c r="L2072" s="10" t="str">
        <f>IF($G2072="", "", $G2072*(1-$V2072))</f>
        <v/>
      </c>
      <c r="M2072" s="30" t="str">
        <f t="shared" si="64"/>
        <v/>
      </c>
      <c r="N2072" s="30" t="str">
        <f t="shared" si="65"/>
        <v/>
      </c>
      <c r="O2072" s="5" t="str">
        <f>IF(D2072="","",
IF(AND(K2072&lt;&gt;"SIM",V2072&gt;0),"ERRO: % BC &gt; 0, mas NÃO permitida ❌",
IF(AND(K2072="SIM",V2072=0),"ATENÇÃO: BC permitida, mas % = 0 🔎",
"Base de cálculo aplicada corretamente ✅")))</f>
        <v/>
      </c>
      <c r="P2072" s="5" t="str">
        <f>IF(D2072="","",
IF(AND(Q2072&lt;&gt;"SIM",U2072&gt;0),"ERRO: % alíquota &gt; 0, mas NÃO permitida ❌",
IF(AND(Q2072="SIM",U2072=0),"ATENÇÃO: alíquota permitida, mas % = 0 🔎",
"Alíquota aplicada corretamente ✅")))</f>
        <v/>
      </c>
      <c r="Q2072" s="5" t="str">
        <f>IF(E2072="","",IFERROR(VLOOKUP(E2072,REGRAS_CST!$A$2:$D$200,4,FALSE),""))</f>
        <v/>
      </c>
      <c r="R2072" s="9"/>
      <c r="S2072" s="7">
        <f>IF($H2072="","",$H2072*(1-$U2072))</f>
        <v>8.9999999999999993E-3</v>
      </c>
      <c r="T2072" s="7">
        <f>IF($I2072="","",$I2072*(1-$U2072))</f>
        <v>1E-3</v>
      </c>
      <c r="U2072" s="7">
        <f>IFERROR(INDEX(BASE_CCLASSTRIB!$E:$E, MATCH(TEXT($D2072,"000000"), BASE_CCLASSTRIB!$A:$A, 0))/100, 0)</f>
        <v>0</v>
      </c>
      <c r="V2072" s="21">
        <f>IFERROR(INDEX(BASE_CCLASSTRIB!$F:$F, MATCH(TEXT($D2072,"000000"), BASE_CCLASSTRIB!$A:$A, 0))/100, 0)</f>
        <v>0</v>
      </c>
    </row>
    <row r="2073" spans="1:22" ht="15.75" customHeight="1" thickTop="1" thickBot="1">
      <c r="A2073" s="24"/>
      <c r="B2073" s="5"/>
      <c r="C2073" s="5"/>
      <c r="D2073" s="5"/>
      <c r="E2073" s="8" t="str">
        <f>IF(D2073="","",LEFT(D2073,3))</f>
        <v/>
      </c>
      <c r="F2073" s="5" t="str">
        <f>IF(E2073="","",IFERROR(VLOOKUP(E2073,REGRAS_CST!$A$2:$B$200,2,FALSE),""))</f>
        <v/>
      </c>
      <c r="G2073" s="25"/>
      <c r="H2073" s="7">
        <v>8.9999999999999993E-3</v>
      </c>
      <c r="I2073" s="7">
        <v>1E-3</v>
      </c>
      <c r="J2073" s="9">
        <v>0</v>
      </c>
      <c r="K2073" s="5" t="str">
        <f>IF(E2073="","",IFERROR(VLOOKUP(E2073,REGRAS_CST!$A$2:$C$200,3,FALSE),""))</f>
        <v/>
      </c>
      <c r="L2073" s="10" t="str">
        <f>IF($G2073="", "", $G2073*(1-$V2073))</f>
        <v/>
      </c>
      <c r="M2073" s="30" t="str">
        <f t="shared" si="64"/>
        <v/>
      </c>
      <c r="N2073" s="30" t="str">
        <f t="shared" si="65"/>
        <v/>
      </c>
      <c r="O2073" s="5" t="str">
        <f>IF(D2073="","",
IF(AND(K2073&lt;&gt;"SIM",V2073&gt;0),"ERRO: % BC &gt; 0, mas NÃO permitida ❌",
IF(AND(K2073="SIM",V2073=0),"ATENÇÃO: BC permitida, mas % = 0 🔎",
"Base de cálculo aplicada corretamente ✅")))</f>
        <v/>
      </c>
      <c r="P2073" s="5" t="str">
        <f>IF(D2073="","",
IF(AND(Q2073&lt;&gt;"SIM",U2073&gt;0),"ERRO: % alíquota &gt; 0, mas NÃO permitida ❌",
IF(AND(Q2073="SIM",U2073=0),"ATENÇÃO: alíquota permitida, mas % = 0 🔎",
"Alíquota aplicada corretamente ✅")))</f>
        <v/>
      </c>
      <c r="Q2073" s="5" t="str">
        <f>IF(E2073="","",IFERROR(VLOOKUP(E2073,REGRAS_CST!$A$2:$D$200,4,FALSE),""))</f>
        <v/>
      </c>
      <c r="R2073" s="9"/>
      <c r="S2073" s="7">
        <f>IF($H2073="","",$H2073*(1-$U2073))</f>
        <v>8.9999999999999993E-3</v>
      </c>
      <c r="T2073" s="7">
        <f>IF($I2073="","",$I2073*(1-$U2073))</f>
        <v>1E-3</v>
      </c>
      <c r="U2073" s="7">
        <f>IFERROR(INDEX(BASE_CCLASSTRIB!$E:$E, MATCH(TEXT($D2073,"000000"), BASE_CCLASSTRIB!$A:$A, 0))/100, 0)</f>
        <v>0</v>
      </c>
      <c r="V2073" s="21">
        <f>IFERROR(INDEX(BASE_CCLASSTRIB!$F:$F, MATCH(TEXT($D2073,"000000"), BASE_CCLASSTRIB!$A:$A, 0))/100, 0)</f>
        <v>0</v>
      </c>
    </row>
    <row r="2074" spans="1:22" ht="15.75" customHeight="1" thickTop="1" thickBot="1">
      <c r="A2074" s="24"/>
      <c r="B2074" s="5"/>
      <c r="C2074" s="5"/>
      <c r="D2074" s="5"/>
      <c r="E2074" s="8" t="str">
        <f>IF(D2074="","",LEFT(D2074,3))</f>
        <v/>
      </c>
      <c r="F2074" s="5" t="str">
        <f>IF(E2074="","",IFERROR(VLOOKUP(E2074,REGRAS_CST!$A$2:$B$200,2,FALSE),""))</f>
        <v/>
      </c>
      <c r="G2074" s="25"/>
      <c r="H2074" s="7">
        <v>8.9999999999999993E-3</v>
      </c>
      <c r="I2074" s="7">
        <v>1E-3</v>
      </c>
      <c r="J2074" s="9">
        <v>0</v>
      </c>
      <c r="K2074" s="5" t="str">
        <f>IF(E2074="","",IFERROR(VLOOKUP(E2074,REGRAS_CST!$A$2:$C$200,3,FALSE),""))</f>
        <v/>
      </c>
      <c r="L2074" s="10" t="str">
        <f>IF($G2074="", "", $G2074*(1-$V2074))</f>
        <v/>
      </c>
      <c r="M2074" s="30" t="str">
        <f t="shared" si="64"/>
        <v/>
      </c>
      <c r="N2074" s="30" t="str">
        <f t="shared" si="65"/>
        <v/>
      </c>
      <c r="O2074" s="5" t="str">
        <f>IF(D2074="","",
IF(AND(K2074&lt;&gt;"SIM",V2074&gt;0),"ERRO: % BC &gt; 0, mas NÃO permitida ❌",
IF(AND(K2074="SIM",V2074=0),"ATENÇÃO: BC permitida, mas % = 0 🔎",
"Base de cálculo aplicada corretamente ✅")))</f>
        <v/>
      </c>
      <c r="P2074" s="5" t="str">
        <f>IF(D2074="","",
IF(AND(Q2074&lt;&gt;"SIM",U2074&gt;0),"ERRO: % alíquota &gt; 0, mas NÃO permitida ❌",
IF(AND(Q2074="SIM",U2074=0),"ATENÇÃO: alíquota permitida, mas % = 0 🔎",
"Alíquota aplicada corretamente ✅")))</f>
        <v/>
      </c>
      <c r="Q2074" s="5" t="str">
        <f>IF(E2074="","",IFERROR(VLOOKUP(E2074,REGRAS_CST!$A$2:$D$200,4,FALSE),""))</f>
        <v/>
      </c>
      <c r="R2074" s="9"/>
      <c r="S2074" s="7">
        <f>IF($H2074="","",$H2074*(1-$U2074))</f>
        <v>8.9999999999999993E-3</v>
      </c>
      <c r="T2074" s="7">
        <f>IF($I2074="","",$I2074*(1-$U2074))</f>
        <v>1E-3</v>
      </c>
      <c r="U2074" s="7">
        <f>IFERROR(INDEX(BASE_CCLASSTRIB!$E:$E, MATCH(TEXT($D2074,"000000"), BASE_CCLASSTRIB!$A:$A, 0))/100, 0)</f>
        <v>0</v>
      </c>
      <c r="V2074" s="21">
        <f>IFERROR(INDEX(BASE_CCLASSTRIB!$F:$F, MATCH(TEXT($D2074,"000000"), BASE_CCLASSTRIB!$A:$A, 0))/100, 0)</f>
        <v>0</v>
      </c>
    </row>
    <row r="2075" spans="1:22" ht="15.75" customHeight="1" thickTop="1" thickBot="1">
      <c r="A2075" s="24"/>
      <c r="B2075" s="5"/>
      <c r="C2075" s="5"/>
      <c r="D2075" s="5"/>
      <c r="E2075" s="8" t="str">
        <f>IF(D2075="","",LEFT(D2075,3))</f>
        <v/>
      </c>
      <c r="F2075" s="5" t="str">
        <f>IF(E2075="","",IFERROR(VLOOKUP(E2075,REGRAS_CST!$A$2:$B$200,2,FALSE),""))</f>
        <v/>
      </c>
      <c r="G2075" s="25"/>
      <c r="H2075" s="7">
        <v>8.9999999999999993E-3</v>
      </c>
      <c r="I2075" s="7">
        <v>1E-3</v>
      </c>
      <c r="J2075" s="9">
        <v>0</v>
      </c>
      <c r="K2075" s="5" t="str">
        <f>IF(E2075="","",IFERROR(VLOOKUP(E2075,REGRAS_CST!$A$2:$C$200,3,FALSE),""))</f>
        <v/>
      </c>
      <c r="L2075" s="10" t="str">
        <f>IF($G2075="", "", $G2075*(1-$V2075))</f>
        <v/>
      </c>
      <c r="M2075" s="30" t="str">
        <f t="shared" si="64"/>
        <v/>
      </c>
      <c r="N2075" s="30" t="str">
        <f t="shared" si="65"/>
        <v/>
      </c>
      <c r="O2075" s="5" t="str">
        <f>IF(D2075="","",
IF(AND(K2075&lt;&gt;"SIM",V2075&gt;0),"ERRO: % BC &gt; 0, mas NÃO permitida ❌",
IF(AND(K2075="SIM",V2075=0),"ATENÇÃO: BC permitida, mas % = 0 🔎",
"Base de cálculo aplicada corretamente ✅")))</f>
        <v/>
      </c>
      <c r="P2075" s="5" t="str">
        <f>IF(D2075="","",
IF(AND(Q2075&lt;&gt;"SIM",U2075&gt;0),"ERRO: % alíquota &gt; 0, mas NÃO permitida ❌",
IF(AND(Q2075="SIM",U2075=0),"ATENÇÃO: alíquota permitida, mas % = 0 🔎",
"Alíquota aplicada corretamente ✅")))</f>
        <v/>
      </c>
      <c r="Q2075" s="5" t="str">
        <f>IF(E2075="","",IFERROR(VLOOKUP(E2075,REGRAS_CST!$A$2:$D$200,4,FALSE),""))</f>
        <v/>
      </c>
      <c r="R2075" s="9"/>
      <c r="S2075" s="7">
        <f>IF($H2075="","",$H2075*(1-$U2075))</f>
        <v>8.9999999999999993E-3</v>
      </c>
      <c r="T2075" s="7">
        <f>IF($I2075="","",$I2075*(1-$U2075))</f>
        <v>1E-3</v>
      </c>
      <c r="U2075" s="7">
        <f>IFERROR(INDEX(BASE_CCLASSTRIB!$E:$E, MATCH(TEXT($D2075,"000000"), BASE_CCLASSTRIB!$A:$A, 0))/100, 0)</f>
        <v>0</v>
      </c>
      <c r="V2075" s="21">
        <f>IFERROR(INDEX(BASE_CCLASSTRIB!$F:$F, MATCH(TEXT($D2075,"000000"), BASE_CCLASSTRIB!$A:$A, 0))/100, 0)</f>
        <v>0</v>
      </c>
    </row>
    <row r="2076" spans="1:22" ht="15.75" customHeight="1" thickTop="1" thickBot="1">
      <c r="A2076" s="24"/>
      <c r="B2076" s="5"/>
      <c r="C2076" s="5"/>
      <c r="D2076" s="5"/>
      <c r="E2076" s="8" t="str">
        <f>IF(D2076="","",LEFT(D2076,3))</f>
        <v/>
      </c>
      <c r="F2076" s="5" t="str">
        <f>IF(E2076="","",IFERROR(VLOOKUP(E2076,REGRAS_CST!$A$2:$B$200,2,FALSE),""))</f>
        <v/>
      </c>
      <c r="G2076" s="25"/>
      <c r="H2076" s="7">
        <v>8.9999999999999993E-3</v>
      </c>
      <c r="I2076" s="7">
        <v>1E-3</v>
      </c>
      <c r="J2076" s="9">
        <v>0</v>
      </c>
      <c r="K2076" s="5" t="str">
        <f>IF(E2076="","",IFERROR(VLOOKUP(E2076,REGRAS_CST!$A$2:$C$200,3,FALSE),""))</f>
        <v/>
      </c>
      <c r="L2076" s="10" t="str">
        <f>IF($G2076="", "", $G2076*(1-$V2076))</f>
        <v/>
      </c>
      <c r="M2076" s="30" t="str">
        <f t="shared" si="64"/>
        <v/>
      </c>
      <c r="N2076" s="30" t="str">
        <f t="shared" si="65"/>
        <v/>
      </c>
      <c r="O2076" s="5" t="str">
        <f>IF(D2076="","",
IF(AND(K2076&lt;&gt;"SIM",V2076&gt;0),"ERRO: % BC &gt; 0, mas NÃO permitida ❌",
IF(AND(K2076="SIM",V2076=0),"ATENÇÃO: BC permitida, mas % = 0 🔎",
"Base de cálculo aplicada corretamente ✅")))</f>
        <v/>
      </c>
      <c r="P2076" s="5" t="str">
        <f>IF(D2076="","",
IF(AND(Q2076&lt;&gt;"SIM",U2076&gt;0),"ERRO: % alíquota &gt; 0, mas NÃO permitida ❌",
IF(AND(Q2076="SIM",U2076=0),"ATENÇÃO: alíquota permitida, mas % = 0 🔎",
"Alíquota aplicada corretamente ✅")))</f>
        <v/>
      </c>
      <c r="Q2076" s="5" t="str">
        <f>IF(E2076="","",IFERROR(VLOOKUP(E2076,REGRAS_CST!$A$2:$D$200,4,FALSE),""))</f>
        <v/>
      </c>
      <c r="R2076" s="9"/>
      <c r="S2076" s="7">
        <f>IF($H2076="","",$H2076*(1-$U2076))</f>
        <v>8.9999999999999993E-3</v>
      </c>
      <c r="T2076" s="7">
        <f>IF($I2076="","",$I2076*(1-$U2076))</f>
        <v>1E-3</v>
      </c>
      <c r="U2076" s="7">
        <f>IFERROR(INDEX(BASE_CCLASSTRIB!$E:$E, MATCH(TEXT($D2076,"000000"), BASE_CCLASSTRIB!$A:$A, 0))/100, 0)</f>
        <v>0</v>
      </c>
      <c r="V2076" s="21">
        <f>IFERROR(INDEX(BASE_CCLASSTRIB!$F:$F, MATCH(TEXT($D2076,"000000"), BASE_CCLASSTRIB!$A:$A, 0))/100, 0)</f>
        <v>0</v>
      </c>
    </row>
    <row r="2077" spans="1:22" ht="15.75" customHeight="1" thickTop="1" thickBot="1">
      <c r="A2077" s="24"/>
      <c r="B2077" s="5"/>
      <c r="C2077" s="5"/>
      <c r="D2077" s="5"/>
      <c r="E2077" s="8" t="str">
        <f>IF(D2077="","",LEFT(D2077,3))</f>
        <v/>
      </c>
      <c r="F2077" s="5" t="str">
        <f>IF(E2077="","",IFERROR(VLOOKUP(E2077,REGRAS_CST!$A$2:$B$200,2,FALSE),""))</f>
        <v/>
      </c>
      <c r="G2077" s="25"/>
      <c r="H2077" s="7">
        <v>8.9999999999999993E-3</v>
      </c>
      <c r="I2077" s="7">
        <v>1E-3</v>
      </c>
      <c r="J2077" s="9">
        <v>0</v>
      </c>
      <c r="K2077" s="5" t="str">
        <f>IF(E2077="","",IFERROR(VLOOKUP(E2077,REGRAS_CST!$A$2:$C$200,3,FALSE),""))</f>
        <v/>
      </c>
      <c r="L2077" s="10" t="str">
        <f>IF($G2077="", "", $G2077*(1-$V2077))</f>
        <v/>
      </c>
      <c r="M2077" s="30" t="str">
        <f t="shared" si="64"/>
        <v/>
      </c>
      <c r="N2077" s="30" t="str">
        <f t="shared" si="65"/>
        <v/>
      </c>
      <c r="O2077" s="5" t="str">
        <f>IF(D2077="","",
IF(AND(K2077&lt;&gt;"SIM",V2077&gt;0),"ERRO: % BC &gt; 0, mas NÃO permitida ❌",
IF(AND(K2077="SIM",V2077=0),"ATENÇÃO: BC permitida, mas % = 0 🔎",
"Base de cálculo aplicada corretamente ✅")))</f>
        <v/>
      </c>
      <c r="P2077" s="5" t="str">
        <f>IF(D2077="","",
IF(AND(Q2077&lt;&gt;"SIM",U2077&gt;0),"ERRO: % alíquota &gt; 0, mas NÃO permitida ❌",
IF(AND(Q2077="SIM",U2077=0),"ATENÇÃO: alíquota permitida, mas % = 0 🔎",
"Alíquota aplicada corretamente ✅")))</f>
        <v/>
      </c>
      <c r="Q2077" s="5" t="str">
        <f>IF(E2077="","",IFERROR(VLOOKUP(E2077,REGRAS_CST!$A$2:$D$200,4,FALSE),""))</f>
        <v/>
      </c>
      <c r="R2077" s="9"/>
      <c r="S2077" s="7">
        <f>IF($H2077="","",$H2077*(1-$U2077))</f>
        <v>8.9999999999999993E-3</v>
      </c>
      <c r="T2077" s="7">
        <f>IF($I2077="","",$I2077*(1-$U2077))</f>
        <v>1E-3</v>
      </c>
      <c r="U2077" s="7">
        <f>IFERROR(INDEX(BASE_CCLASSTRIB!$E:$E, MATCH(TEXT($D2077,"000000"), BASE_CCLASSTRIB!$A:$A, 0))/100, 0)</f>
        <v>0</v>
      </c>
      <c r="V2077" s="21">
        <f>IFERROR(INDEX(BASE_CCLASSTRIB!$F:$F, MATCH(TEXT($D2077,"000000"), BASE_CCLASSTRIB!$A:$A, 0))/100, 0)</f>
        <v>0</v>
      </c>
    </row>
    <row r="2078" spans="1:22" ht="15.75" customHeight="1" thickTop="1" thickBot="1">
      <c r="A2078" s="24"/>
      <c r="B2078" s="5"/>
      <c r="C2078" s="5"/>
      <c r="D2078" s="5"/>
      <c r="E2078" s="8" t="str">
        <f>IF(D2078="","",LEFT(D2078,3))</f>
        <v/>
      </c>
      <c r="F2078" s="5" t="str">
        <f>IF(E2078="","",IFERROR(VLOOKUP(E2078,REGRAS_CST!$A$2:$B$200,2,FALSE),""))</f>
        <v/>
      </c>
      <c r="G2078" s="25"/>
      <c r="H2078" s="7">
        <v>8.9999999999999993E-3</v>
      </c>
      <c r="I2078" s="7">
        <v>1E-3</v>
      </c>
      <c r="J2078" s="9">
        <v>0</v>
      </c>
      <c r="K2078" s="5" t="str">
        <f>IF(E2078="","",IFERROR(VLOOKUP(E2078,REGRAS_CST!$A$2:$C$200,3,FALSE),""))</f>
        <v/>
      </c>
      <c r="L2078" s="10" t="str">
        <f>IF($G2078="", "", $G2078*(1-$V2078))</f>
        <v/>
      </c>
      <c r="M2078" s="30" t="str">
        <f t="shared" si="64"/>
        <v/>
      </c>
      <c r="N2078" s="30" t="str">
        <f t="shared" si="65"/>
        <v/>
      </c>
      <c r="O2078" s="5" t="str">
        <f>IF(D2078="","",
IF(AND(K2078&lt;&gt;"SIM",V2078&gt;0),"ERRO: % BC &gt; 0, mas NÃO permitida ❌",
IF(AND(K2078="SIM",V2078=0),"ATENÇÃO: BC permitida, mas % = 0 🔎",
"Base de cálculo aplicada corretamente ✅")))</f>
        <v/>
      </c>
      <c r="P2078" s="5" t="str">
        <f>IF(D2078="","",
IF(AND(Q2078&lt;&gt;"SIM",U2078&gt;0),"ERRO: % alíquota &gt; 0, mas NÃO permitida ❌",
IF(AND(Q2078="SIM",U2078=0),"ATENÇÃO: alíquota permitida, mas % = 0 🔎",
"Alíquota aplicada corretamente ✅")))</f>
        <v/>
      </c>
      <c r="Q2078" s="5" t="str">
        <f>IF(E2078="","",IFERROR(VLOOKUP(E2078,REGRAS_CST!$A$2:$D$200,4,FALSE),""))</f>
        <v/>
      </c>
      <c r="R2078" s="9"/>
      <c r="S2078" s="7">
        <f>IF($H2078="","",$H2078*(1-$U2078))</f>
        <v>8.9999999999999993E-3</v>
      </c>
      <c r="T2078" s="7">
        <f>IF($I2078="","",$I2078*(1-$U2078))</f>
        <v>1E-3</v>
      </c>
      <c r="U2078" s="7">
        <f>IFERROR(INDEX(BASE_CCLASSTRIB!$E:$E, MATCH(TEXT($D2078,"000000"), BASE_CCLASSTRIB!$A:$A, 0))/100, 0)</f>
        <v>0</v>
      </c>
      <c r="V2078" s="21">
        <f>IFERROR(INDEX(BASE_CCLASSTRIB!$F:$F, MATCH(TEXT($D2078,"000000"), BASE_CCLASSTRIB!$A:$A, 0))/100, 0)</f>
        <v>0</v>
      </c>
    </row>
    <row r="2079" spans="1:22" ht="15.75" customHeight="1" thickTop="1" thickBot="1">
      <c r="A2079" s="24"/>
      <c r="B2079" s="5"/>
      <c r="C2079" s="5"/>
      <c r="D2079" s="5"/>
      <c r="E2079" s="8" t="str">
        <f>IF(D2079="","",LEFT(D2079,3))</f>
        <v/>
      </c>
      <c r="F2079" s="5" t="str">
        <f>IF(E2079="","",IFERROR(VLOOKUP(E2079,REGRAS_CST!$A$2:$B$200,2,FALSE),""))</f>
        <v/>
      </c>
      <c r="G2079" s="25"/>
      <c r="H2079" s="7">
        <v>8.9999999999999993E-3</v>
      </c>
      <c r="I2079" s="7">
        <v>1E-3</v>
      </c>
      <c r="J2079" s="9">
        <v>0</v>
      </c>
      <c r="K2079" s="5" t="str">
        <f>IF(E2079="","",IFERROR(VLOOKUP(E2079,REGRAS_CST!$A$2:$C$200,3,FALSE),""))</f>
        <v/>
      </c>
      <c r="L2079" s="10" t="str">
        <f>IF($G2079="", "", $G2079*(1-$V2079))</f>
        <v/>
      </c>
      <c r="M2079" s="30" t="str">
        <f t="shared" si="64"/>
        <v/>
      </c>
      <c r="N2079" s="30" t="str">
        <f t="shared" si="65"/>
        <v/>
      </c>
      <c r="O2079" s="5" t="str">
        <f>IF(D2079="","",
IF(AND(K2079&lt;&gt;"SIM",V2079&gt;0),"ERRO: % BC &gt; 0, mas NÃO permitida ❌",
IF(AND(K2079="SIM",V2079=0),"ATENÇÃO: BC permitida, mas % = 0 🔎",
"Base de cálculo aplicada corretamente ✅")))</f>
        <v/>
      </c>
      <c r="P2079" s="5" t="str">
        <f>IF(D2079="","",
IF(AND(Q2079&lt;&gt;"SIM",U2079&gt;0),"ERRO: % alíquota &gt; 0, mas NÃO permitida ❌",
IF(AND(Q2079="SIM",U2079=0),"ATENÇÃO: alíquota permitida, mas % = 0 🔎",
"Alíquota aplicada corretamente ✅")))</f>
        <v/>
      </c>
      <c r="Q2079" s="5" t="str">
        <f>IF(E2079="","",IFERROR(VLOOKUP(E2079,REGRAS_CST!$A$2:$D$200,4,FALSE),""))</f>
        <v/>
      </c>
      <c r="R2079" s="9"/>
      <c r="S2079" s="7">
        <f>IF($H2079="","",$H2079*(1-$U2079))</f>
        <v>8.9999999999999993E-3</v>
      </c>
      <c r="T2079" s="7">
        <f>IF($I2079="","",$I2079*(1-$U2079))</f>
        <v>1E-3</v>
      </c>
      <c r="U2079" s="7">
        <f>IFERROR(INDEX(BASE_CCLASSTRIB!$E:$E, MATCH(TEXT($D2079,"000000"), BASE_CCLASSTRIB!$A:$A, 0))/100, 0)</f>
        <v>0</v>
      </c>
      <c r="V2079" s="21">
        <f>IFERROR(INDEX(BASE_CCLASSTRIB!$F:$F, MATCH(TEXT($D2079,"000000"), BASE_CCLASSTRIB!$A:$A, 0))/100, 0)</f>
        <v>0</v>
      </c>
    </row>
    <row r="2080" spans="1:22" ht="15.75" customHeight="1" thickTop="1" thickBot="1">
      <c r="A2080" s="24"/>
      <c r="B2080" s="5"/>
      <c r="C2080" s="5"/>
      <c r="D2080" s="5"/>
      <c r="E2080" s="8" t="str">
        <f>IF(D2080="","",LEFT(D2080,3))</f>
        <v/>
      </c>
      <c r="F2080" s="5" t="str">
        <f>IF(E2080="","",IFERROR(VLOOKUP(E2080,REGRAS_CST!$A$2:$B$200,2,FALSE),""))</f>
        <v/>
      </c>
      <c r="G2080" s="25"/>
      <c r="H2080" s="7">
        <v>8.9999999999999993E-3</v>
      </c>
      <c r="I2080" s="7">
        <v>1E-3</v>
      </c>
      <c r="J2080" s="9">
        <v>0</v>
      </c>
      <c r="K2080" s="5" t="str">
        <f>IF(E2080="","",IFERROR(VLOOKUP(E2080,REGRAS_CST!$A$2:$C$200,3,FALSE),""))</f>
        <v/>
      </c>
      <c r="L2080" s="10" t="str">
        <f>IF($G2080="", "", $G2080*(1-$V2080))</f>
        <v/>
      </c>
      <c r="M2080" s="30" t="str">
        <f t="shared" si="64"/>
        <v/>
      </c>
      <c r="N2080" s="30" t="str">
        <f t="shared" si="65"/>
        <v/>
      </c>
      <c r="O2080" s="5" t="str">
        <f>IF(D2080="","",
IF(AND(K2080&lt;&gt;"SIM",V2080&gt;0),"ERRO: % BC &gt; 0, mas NÃO permitida ❌",
IF(AND(K2080="SIM",V2080=0),"ATENÇÃO: BC permitida, mas % = 0 🔎",
"Base de cálculo aplicada corretamente ✅")))</f>
        <v/>
      </c>
      <c r="P2080" s="5" t="str">
        <f>IF(D2080="","",
IF(AND(Q2080&lt;&gt;"SIM",U2080&gt;0),"ERRO: % alíquota &gt; 0, mas NÃO permitida ❌",
IF(AND(Q2080="SIM",U2080=0),"ATENÇÃO: alíquota permitida, mas % = 0 🔎",
"Alíquota aplicada corretamente ✅")))</f>
        <v/>
      </c>
      <c r="Q2080" s="5" t="str">
        <f>IF(E2080="","",IFERROR(VLOOKUP(E2080,REGRAS_CST!$A$2:$D$200,4,FALSE),""))</f>
        <v/>
      </c>
      <c r="R2080" s="9"/>
      <c r="S2080" s="7">
        <f>IF($H2080="","",$H2080*(1-$U2080))</f>
        <v>8.9999999999999993E-3</v>
      </c>
      <c r="T2080" s="7">
        <f>IF($I2080="","",$I2080*(1-$U2080))</f>
        <v>1E-3</v>
      </c>
      <c r="U2080" s="7">
        <f>IFERROR(INDEX(BASE_CCLASSTRIB!$E:$E, MATCH(TEXT($D2080,"000000"), BASE_CCLASSTRIB!$A:$A, 0))/100, 0)</f>
        <v>0</v>
      </c>
      <c r="V2080" s="21">
        <f>IFERROR(INDEX(BASE_CCLASSTRIB!$F:$F, MATCH(TEXT($D2080,"000000"), BASE_CCLASSTRIB!$A:$A, 0))/100, 0)</f>
        <v>0</v>
      </c>
    </row>
    <row r="2081" spans="1:22" ht="15.75" customHeight="1" thickTop="1" thickBot="1">
      <c r="A2081" s="24"/>
      <c r="B2081" s="5"/>
      <c r="C2081" s="5"/>
      <c r="D2081" s="5"/>
      <c r="E2081" s="8" t="str">
        <f>IF(D2081="","",LEFT(D2081,3))</f>
        <v/>
      </c>
      <c r="F2081" s="5" t="str">
        <f>IF(E2081="","",IFERROR(VLOOKUP(E2081,REGRAS_CST!$A$2:$B$200,2,FALSE),""))</f>
        <v/>
      </c>
      <c r="G2081" s="25"/>
      <c r="H2081" s="7">
        <v>8.9999999999999993E-3</v>
      </c>
      <c r="I2081" s="7">
        <v>1E-3</v>
      </c>
      <c r="J2081" s="9">
        <v>0</v>
      </c>
      <c r="K2081" s="5" t="str">
        <f>IF(E2081="","",IFERROR(VLOOKUP(E2081,REGRAS_CST!$A$2:$C$200,3,FALSE),""))</f>
        <v/>
      </c>
      <c r="L2081" s="10" t="str">
        <f>IF($G2081="", "", $G2081*(1-$V2081))</f>
        <v/>
      </c>
      <c r="M2081" s="30" t="str">
        <f t="shared" si="64"/>
        <v/>
      </c>
      <c r="N2081" s="30" t="str">
        <f t="shared" si="65"/>
        <v/>
      </c>
      <c r="O2081" s="5" t="str">
        <f>IF(D2081="","",
IF(AND(K2081&lt;&gt;"SIM",V2081&gt;0),"ERRO: % BC &gt; 0, mas NÃO permitida ❌",
IF(AND(K2081="SIM",V2081=0),"ATENÇÃO: BC permitida, mas % = 0 🔎",
"Base de cálculo aplicada corretamente ✅")))</f>
        <v/>
      </c>
      <c r="P2081" s="5" t="str">
        <f>IF(D2081="","",
IF(AND(Q2081&lt;&gt;"SIM",U2081&gt;0),"ERRO: % alíquota &gt; 0, mas NÃO permitida ❌",
IF(AND(Q2081="SIM",U2081=0),"ATENÇÃO: alíquota permitida, mas % = 0 🔎",
"Alíquota aplicada corretamente ✅")))</f>
        <v/>
      </c>
      <c r="Q2081" s="5" t="str">
        <f>IF(E2081="","",IFERROR(VLOOKUP(E2081,REGRAS_CST!$A$2:$D$200,4,FALSE),""))</f>
        <v/>
      </c>
      <c r="R2081" s="9"/>
      <c r="S2081" s="7">
        <f>IF($H2081="","",$H2081*(1-$U2081))</f>
        <v>8.9999999999999993E-3</v>
      </c>
      <c r="T2081" s="7">
        <f>IF($I2081="","",$I2081*(1-$U2081))</f>
        <v>1E-3</v>
      </c>
      <c r="U2081" s="7">
        <f>IFERROR(INDEX(BASE_CCLASSTRIB!$E:$E, MATCH(TEXT($D2081,"000000"), BASE_CCLASSTRIB!$A:$A, 0))/100, 0)</f>
        <v>0</v>
      </c>
      <c r="V2081" s="21">
        <f>IFERROR(INDEX(BASE_CCLASSTRIB!$F:$F, MATCH(TEXT($D2081,"000000"), BASE_CCLASSTRIB!$A:$A, 0))/100, 0)</f>
        <v>0</v>
      </c>
    </row>
    <row r="2082" spans="1:22" ht="15.75" customHeight="1" thickTop="1" thickBot="1">
      <c r="A2082" s="24"/>
      <c r="B2082" s="5"/>
      <c r="C2082" s="5"/>
      <c r="D2082" s="5"/>
      <c r="E2082" s="8" t="str">
        <f>IF(D2082="","",LEFT(D2082,3))</f>
        <v/>
      </c>
      <c r="F2082" s="5" t="str">
        <f>IF(E2082="","",IFERROR(VLOOKUP(E2082,REGRAS_CST!$A$2:$B$200,2,FALSE),""))</f>
        <v/>
      </c>
      <c r="G2082" s="25"/>
      <c r="H2082" s="7">
        <v>8.9999999999999993E-3</v>
      </c>
      <c r="I2082" s="7">
        <v>1E-3</v>
      </c>
      <c r="J2082" s="9">
        <v>0</v>
      </c>
      <c r="K2082" s="5" t="str">
        <f>IF(E2082="","",IFERROR(VLOOKUP(E2082,REGRAS_CST!$A$2:$C$200,3,FALSE),""))</f>
        <v/>
      </c>
      <c r="L2082" s="10" t="str">
        <f>IF($G2082="", "", $G2082*(1-$V2082))</f>
        <v/>
      </c>
      <c r="M2082" s="30" t="str">
        <f t="shared" si="64"/>
        <v/>
      </c>
      <c r="N2082" s="30" t="str">
        <f t="shared" si="65"/>
        <v/>
      </c>
      <c r="O2082" s="5" t="str">
        <f>IF(D2082="","",
IF(AND(K2082&lt;&gt;"SIM",V2082&gt;0),"ERRO: % BC &gt; 0, mas NÃO permitida ❌",
IF(AND(K2082="SIM",V2082=0),"ATENÇÃO: BC permitida, mas % = 0 🔎",
"Base de cálculo aplicada corretamente ✅")))</f>
        <v/>
      </c>
      <c r="P2082" s="5" t="str">
        <f>IF(D2082="","",
IF(AND(Q2082&lt;&gt;"SIM",U2082&gt;0),"ERRO: % alíquota &gt; 0, mas NÃO permitida ❌",
IF(AND(Q2082="SIM",U2082=0),"ATENÇÃO: alíquota permitida, mas % = 0 🔎",
"Alíquota aplicada corretamente ✅")))</f>
        <v/>
      </c>
      <c r="Q2082" s="5" t="str">
        <f>IF(E2082="","",IFERROR(VLOOKUP(E2082,REGRAS_CST!$A$2:$D$200,4,FALSE),""))</f>
        <v/>
      </c>
      <c r="R2082" s="9"/>
      <c r="S2082" s="7">
        <f>IF($H2082="","",$H2082*(1-$U2082))</f>
        <v>8.9999999999999993E-3</v>
      </c>
      <c r="T2082" s="7">
        <f>IF($I2082="","",$I2082*(1-$U2082))</f>
        <v>1E-3</v>
      </c>
      <c r="U2082" s="7">
        <f>IFERROR(INDEX(BASE_CCLASSTRIB!$E:$E, MATCH(TEXT($D2082,"000000"), BASE_CCLASSTRIB!$A:$A, 0))/100, 0)</f>
        <v>0</v>
      </c>
      <c r="V2082" s="21">
        <f>IFERROR(INDEX(BASE_CCLASSTRIB!$F:$F, MATCH(TEXT($D2082,"000000"), BASE_CCLASSTRIB!$A:$A, 0))/100, 0)</f>
        <v>0</v>
      </c>
    </row>
    <row r="2083" spans="1:22" ht="15.75" customHeight="1" thickTop="1" thickBot="1">
      <c r="A2083" s="24"/>
      <c r="B2083" s="5"/>
      <c r="C2083" s="5"/>
      <c r="D2083" s="5"/>
      <c r="E2083" s="8" t="str">
        <f>IF(D2083="","",LEFT(D2083,3))</f>
        <v/>
      </c>
      <c r="F2083" s="5" t="str">
        <f>IF(E2083="","",IFERROR(VLOOKUP(E2083,REGRAS_CST!$A$2:$B$200,2,FALSE),""))</f>
        <v/>
      </c>
      <c r="G2083" s="25"/>
      <c r="H2083" s="7">
        <v>8.9999999999999993E-3</v>
      </c>
      <c r="I2083" s="7">
        <v>1E-3</v>
      </c>
      <c r="J2083" s="9">
        <v>0</v>
      </c>
      <c r="K2083" s="5" t="str">
        <f>IF(E2083="","",IFERROR(VLOOKUP(E2083,REGRAS_CST!$A$2:$C$200,3,FALSE),""))</f>
        <v/>
      </c>
      <c r="L2083" s="10" t="str">
        <f>IF($G2083="", "", $G2083*(1-$V2083))</f>
        <v/>
      </c>
      <c r="M2083" s="30" t="str">
        <f t="shared" si="64"/>
        <v/>
      </c>
      <c r="N2083" s="30" t="str">
        <f t="shared" si="65"/>
        <v/>
      </c>
      <c r="O2083" s="5" t="str">
        <f>IF(D2083="","",
IF(AND(K2083&lt;&gt;"SIM",V2083&gt;0),"ERRO: % BC &gt; 0, mas NÃO permitida ❌",
IF(AND(K2083="SIM",V2083=0),"ATENÇÃO: BC permitida, mas % = 0 🔎",
"Base de cálculo aplicada corretamente ✅")))</f>
        <v/>
      </c>
      <c r="P2083" s="5" t="str">
        <f>IF(D2083="","",
IF(AND(Q2083&lt;&gt;"SIM",U2083&gt;0),"ERRO: % alíquota &gt; 0, mas NÃO permitida ❌",
IF(AND(Q2083="SIM",U2083=0),"ATENÇÃO: alíquota permitida, mas % = 0 🔎",
"Alíquota aplicada corretamente ✅")))</f>
        <v/>
      </c>
      <c r="Q2083" s="5" t="str">
        <f>IF(E2083="","",IFERROR(VLOOKUP(E2083,REGRAS_CST!$A$2:$D$200,4,FALSE),""))</f>
        <v/>
      </c>
      <c r="R2083" s="9"/>
      <c r="S2083" s="7">
        <f>IF($H2083="","",$H2083*(1-$U2083))</f>
        <v>8.9999999999999993E-3</v>
      </c>
      <c r="T2083" s="7">
        <f>IF($I2083="","",$I2083*(1-$U2083))</f>
        <v>1E-3</v>
      </c>
      <c r="U2083" s="7">
        <f>IFERROR(INDEX(BASE_CCLASSTRIB!$E:$E, MATCH(TEXT($D2083,"000000"), BASE_CCLASSTRIB!$A:$A, 0))/100, 0)</f>
        <v>0</v>
      </c>
      <c r="V2083" s="21">
        <f>IFERROR(INDEX(BASE_CCLASSTRIB!$F:$F, MATCH(TEXT($D2083,"000000"), BASE_CCLASSTRIB!$A:$A, 0))/100, 0)</f>
        <v>0</v>
      </c>
    </row>
    <row r="2084" spans="1:22" ht="15.75" customHeight="1" thickTop="1" thickBot="1">
      <c r="A2084" s="24"/>
      <c r="B2084" s="5"/>
      <c r="C2084" s="5"/>
      <c r="D2084" s="5"/>
      <c r="E2084" s="8" t="str">
        <f>IF(D2084="","",LEFT(D2084,3))</f>
        <v/>
      </c>
      <c r="F2084" s="5" t="str">
        <f>IF(E2084="","",IFERROR(VLOOKUP(E2084,REGRAS_CST!$A$2:$B$200,2,FALSE),""))</f>
        <v/>
      </c>
      <c r="G2084" s="25"/>
      <c r="H2084" s="7">
        <v>8.9999999999999993E-3</v>
      </c>
      <c r="I2084" s="7">
        <v>1E-3</v>
      </c>
      <c r="J2084" s="9">
        <v>0</v>
      </c>
      <c r="K2084" s="5" t="str">
        <f>IF(E2084="","",IFERROR(VLOOKUP(E2084,REGRAS_CST!$A$2:$C$200,3,FALSE),""))</f>
        <v/>
      </c>
      <c r="L2084" s="10" t="str">
        <f>IF($G2084="", "", $G2084*(1-$V2084))</f>
        <v/>
      </c>
      <c r="M2084" s="30" t="str">
        <f t="shared" si="64"/>
        <v/>
      </c>
      <c r="N2084" s="30" t="str">
        <f t="shared" si="65"/>
        <v/>
      </c>
      <c r="O2084" s="5" t="str">
        <f>IF(D2084="","",
IF(AND(K2084&lt;&gt;"SIM",V2084&gt;0),"ERRO: % BC &gt; 0, mas NÃO permitida ❌",
IF(AND(K2084="SIM",V2084=0),"ATENÇÃO: BC permitida, mas % = 0 🔎",
"Base de cálculo aplicada corretamente ✅")))</f>
        <v/>
      </c>
      <c r="P2084" s="5" t="str">
        <f>IF(D2084="","",
IF(AND(Q2084&lt;&gt;"SIM",U2084&gt;0),"ERRO: % alíquota &gt; 0, mas NÃO permitida ❌",
IF(AND(Q2084="SIM",U2084=0),"ATENÇÃO: alíquota permitida, mas % = 0 🔎",
"Alíquota aplicada corretamente ✅")))</f>
        <v/>
      </c>
      <c r="Q2084" s="5" t="str">
        <f>IF(E2084="","",IFERROR(VLOOKUP(E2084,REGRAS_CST!$A$2:$D$200,4,FALSE),""))</f>
        <v/>
      </c>
      <c r="R2084" s="9"/>
      <c r="S2084" s="7">
        <f>IF($H2084="","",$H2084*(1-$U2084))</f>
        <v>8.9999999999999993E-3</v>
      </c>
      <c r="T2084" s="7">
        <f>IF($I2084="","",$I2084*(1-$U2084))</f>
        <v>1E-3</v>
      </c>
      <c r="U2084" s="7">
        <f>IFERROR(INDEX(BASE_CCLASSTRIB!$E:$E, MATCH(TEXT($D2084,"000000"), BASE_CCLASSTRIB!$A:$A, 0))/100, 0)</f>
        <v>0</v>
      </c>
      <c r="V2084" s="21">
        <f>IFERROR(INDEX(BASE_CCLASSTRIB!$F:$F, MATCH(TEXT($D2084,"000000"), BASE_CCLASSTRIB!$A:$A, 0))/100, 0)</f>
        <v>0</v>
      </c>
    </row>
    <row r="2085" spans="1:22" ht="15.75" customHeight="1" thickTop="1" thickBot="1">
      <c r="A2085" s="24"/>
      <c r="B2085" s="5"/>
      <c r="C2085" s="5"/>
      <c r="D2085" s="5"/>
      <c r="E2085" s="8" t="str">
        <f>IF(D2085="","",LEFT(D2085,3))</f>
        <v/>
      </c>
      <c r="F2085" s="5" t="str">
        <f>IF(E2085="","",IFERROR(VLOOKUP(E2085,REGRAS_CST!$A$2:$B$200,2,FALSE),""))</f>
        <v/>
      </c>
      <c r="G2085" s="25"/>
      <c r="H2085" s="7">
        <v>8.9999999999999993E-3</v>
      </c>
      <c r="I2085" s="7">
        <v>1E-3</v>
      </c>
      <c r="J2085" s="9">
        <v>0</v>
      </c>
      <c r="K2085" s="5" t="str">
        <f>IF(E2085="","",IFERROR(VLOOKUP(E2085,REGRAS_CST!$A$2:$C$200,3,FALSE),""))</f>
        <v/>
      </c>
      <c r="L2085" s="10" t="str">
        <f>IF($G2085="", "", $G2085*(1-$V2085))</f>
        <v/>
      </c>
      <c r="M2085" s="30" t="str">
        <f t="shared" si="64"/>
        <v/>
      </c>
      <c r="N2085" s="30" t="str">
        <f t="shared" si="65"/>
        <v/>
      </c>
      <c r="O2085" s="5" t="str">
        <f>IF(D2085="","",
IF(AND(K2085&lt;&gt;"SIM",V2085&gt;0),"ERRO: % BC &gt; 0, mas NÃO permitida ❌",
IF(AND(K2085="SIM",V2085=0),"ATENÇÃO: BC permitida, mas % = 0 🔎",
"Base de cálculo aplicada corretamente ✅")))</f>
        <v/>
      </c>
      <c r="P2085" s="5" t="str">
        <f>IF(D2085="","",
IF(AND(Q2085&lt;&gt;"SIM",U2085&gt;0),"ERRO: % alíquota &gt; 0, mas NÃO permitida ❌",
IF(AND(Q2085="SIM",U2085=0),"ATENÇÃO: alíquota permitida, mas % = 0 🔎",
"Alíquota aplicada corretamente ✅")))</f>
        <v/>
      </c>
      <c r="Q2085" s="5" t="str">
        <f>IF(E2085="","",IFERROR(VLOOKUP(E2085,REGRAS_CST!$A$2:$D$200,4,FALSE),""))</f>
        <v/>
      </c>
      <c r="R2085" s="9"/>
      <c r="S2085" s="7">
        <f>IF($H2085="","",$H2085*(1-$U2085))</f>
        <v>8.9999999999999993E-3</v>
      </c>
      <c r="T2085" s="7">
        <f>IF($I2085="","",$I2085*(1-$U2085))</f>
        <v>1E-3</v>
      </c>
      <c r="U2085" s="7">
        <f>IFERROR(INDEX(BASE_CCLASSTRIB!$E:$E, MATCH(TEXT($D2085,"000000"), BASE_CCLASSTRIB!$A:$A, 0))/100, 0)</f>
        <v>0</v>
      </c>
      <c r="V2085" s="21">
        <f>IFERROR(INDEX(BASE_CCLASSTRIB!$F:$F, MATCH(TEXT($D2085,"000000"), BASE_CCLASSTRIB!$A:$A, 0))/100, 0)</f>
        <v>0</v>
      </c>
    </row>
    <row r="2086" spans="1:22" ht="15.75" customHeight="1" thickTop="1" thickBot="1">
      <c r="A2086" s="24"/>
      <c r="B2086" s="5"/>
      <c r="C2086" s="5"/>
      <c r="D2086" s="5"/>
      <c r="E2086" s="8" t="str">
        <f>IF(D2086="","",LEFT(D2086,3))</f>
        <v/>
      </c>
      <c r="F2086" s="5" t="str">
        <f>IF(E2086="","",IFERROR(VLOOKUP(E2086,REGRAS_CST!$A$2:$B$200,2,FALSE),""))</f>
        <v/>
      </c>
      <c r="G2086" s="25"/>
      <c r="H2086" s="7">
        <v>8.9999999999999993E-3</v>
      </c>
      <c r="I2086" s="7">
        <v>1E-3</v>
      </c>
      <c r="J2086" s="9">
        <v>0</v>
      </c>
      <c r="K2086" s="5" t="str">
        <f>IF(E2086="","",IFERROR(VLOOKUP(E2086,REGRAS_CST!$A$2:$C$200,3,FALSE),""))</f>
        <v/>
      </c>
      <c r="L2086" s="10" t="str">
        <f>IF($G2086="", "", $G2086*(1-$V2086))</f>
        <v/>
      </c>
      <c r="M2086" s="30" t="str">
        <f t="shared" si="64"/>
        <v/>
      </c>
      <c r="N2086" s="30" t="str">
        <f t="shared" si="65"/>
        <v/>
      </c>
      <c r="O2086" s="5" t="str">
        <f>IF(D2086="","",
IF(AND(K2086&lt;&gt;"SIM",V2086&gt;0),"ERRO: % BC &gt; 0, mas NÃO permitida ❌",
IF(AND(K2086="SIM",V2086=0),"ATENÇÃO: BC permitida, mas % = 0 🔎",
"Base de cálculo aplicada corretamente ✅")))</f>
        <v/>
      </c>
      <c r="P2086" s="5" t="str">
        <f>IF(D2086="","",
IF(AND(Q2086&lt;&gt;"SIM",U2086&gt;0),"ERRO: % alíquota &gt; 0, mas NÃO permitida ❌",
IF(AND(Q2086="SIM",U2086=0),"ATENÇÃO: alíquota permitida, mas % = 0 🔎",
"Alíquota aplicada corretamente ✅")))</f>
        <v/>
      </c>
      <c r="Q2086" s="5" t="str">
        <f>IF(E2086="","",IFERROR(VLOOKUP(E2086,REGRAS_CST!$A$2:$D$200,4,FALSE),""))</f>
        <v/>
      </c>
      <c r="R2086" s="9"/>
      <c r="S2086" s="7">
        <f>IF($H2086="","",$H2086*(1-$U2086))</f>
        <v>8.9999999999999993E-3</v>
      </c>
      <c r="T2086" s="7">
        <f>IF($I2086="","",$I2086*(1-$U2086))</f>
        <v>1E-3</v>
      </c>
      <c r="U2086" s="7">
        <f>IFERROR(INDEX(BASE_CCLASSTRIB!$E:$E, MATCH(TEXT($D2086,"000000"), BASE_CCLASSTRIB!$A:$A, 0))/100, 0)</f>
        <v>0</v>
      </c>
      <c r="V2086" s="21">
        <f>IFERROR(INDEX(BASE_CCLASSTRIB!$F:$F, MATCH(TEXT($D2086,"000000"), BASE_CCLASSTRIB!$A:$A, 0))/100, 0)</f>
        <v>0</v>
      </c>
    </row>
    <row r="2087" spans="1:22" ht="15.75" customHeight="1" thickTop="1" thickBot="1">
      <c r="A2087" s="24"/>
      <c r="B2087" s="5"/>
      <c r="C2087" s="5"/>
      <c r="D2087" s="5"/>
      <c r="E2087" s="8" t="str">
        <f>IF(D2087="","",LEFT(D2087,3))</f>
        <v/>
      </c>
      <c r="F2087" s="5" t="str">
        <f>IF(E2087="","",IFERROR(VLOOKUP(E2087,REGRAS_CST!$A$2:$B$200,2,FALSE),""))</f>
        <v/>
      </c>
      <c r="G2087" s="25"/>
      <c r="H2087" s="7">
        <v>8.9999999999999993E-3</v>
      </c>
      <c r="I2087" s="7">
        <v>1E-3</v>
      </c>
      <c r="J2087" s="9">
        <v>0</v>
      </c>
      <c r="K2087" s="5" t="str">
        <f>IF(E2087="","",IFERROR(VLOOKUP(E2087,REGRAS_CST!$A$2:$C$200,3,FALSE),""))</f>
        <v/>
      </c>
      <c r="L2087" s="10" t="str">
        <f>IF($G2087="", "", $G2087*(1-$V2087))</f>
        <v/>
      </c>
      <c r="M2087" s="30" t="str">
        <f t="shared" si="64"/>
        <v/>
      </c>
      <c r="N2087" s="30" t="str">
        <f t="shared" si="65"/>
        <v/>
      </c>
      <c r="O2087" s="5" t="str">
        <f>IF(D2087="","",
IF(AND(K2087&lt;&gt;"SIM",V2087&gt;0),"ERRO: % BC &gt; 0, mas NÃO permitida ❌",
IF(AND(K2087="SIM",V2087=0),"ATENÇÃO: BC permitida, mas % = 0 🔎",
"Base de cálculo aplicada corretamente ✅")))</f>
        <v/>
      </c>
      <c r="P2087" s="5" t="str">
        <f>IF(D2087="","",
IF(AND(Q2087&lt;&gt;"SIM",U2087&gt;0),"ERRO: % alíquota &gt; 0, mas NÃO permitida ❌",
IF(AND(Q2087="SIM",U2087=0),"ATENÇÃO: alíquota permitida, mas % = 0 🔎",
"Alíquota aplicada corretamente ✅")))</f>
        <v/>
      </c>
      <c r="Q2087" s="5" t="str">
        <f>IF(E2087="","",IFERROR(VLOOKUP(E2087,REGRAS_CST!$A$2:$D$200,4,FALSE),""))</f>
        <v/>
      </c>
      <c r="R2087" s="9"/>
      <c r="S2087" s="7">
        <f>IF($H2087="","",$H2087*(1-$U2087))</f>
        <v>8.9999999999999993E-3</v>
      </c>
      <c r="T2087" s="7">
        <f>IF($I2087="","",$I2087*(1-$U2087))</f>
        <v>1E-3</v>
      </c>
      <c r="U2087" s="7">
        <f>IFERROR(INDEX(BASE_CCLASSTRIB!$E:$E, MATCH(TEXT($D2087,"000000"), BASE_CCLASSTRIB!$A:$A, 0))/100, 0)</f>
        <v>0</v>
      </c>
      <c r="V2087" s="21">
        <f>IFERROR(INDEX(BASE_CCLASSTRIB!$F:$F, MATCH(TEXT($D2087,"000000"), BASE_CCLASSTRIB!$A:$A, 0))/100, 0)</f>
        <v>0</v>
      </c>
    </row>
    <row r="2088" spans="1:22" ht="15.75" customHeight="1" thickTop="1" thickBot="1">
      <c r="A2088" s="24"/>
      <c r="B2088" s="5"/>
      <c r="C2088" s="5"/>
      <c r="D2088" s="5"/>
      <c r="E2088" s="8" t="str">
        <f>IF(D2088="","",LEFT(D2088,3))</f>
        <v/>
      </c>
      <c r="F2088" s="5" t="str">
        <f>IF(E2088="","",IFERROR(VLOOKUP(E2088,REGRAS_CST!$A$2:$B$200,2,FALSE),""))</f>
        <v/>
      </c>
      <c r="G2088" s="25"/>
      <c r="H2088" s="7">
        <v>8.9999999999999993E-3</v>
      </c>
      <c r="I2088" s="7">
        <v>1E-3</v>
      </c>
      <c r="J2088" s="9">
        <v>0</v>
      </c>
      <c r="K2088" s="5" t="str">
        <f>IF(E2088="","",IFERROR(VLOOKUP(E2088,REGRAS_CST!$A$2:$C$200,3,FALSE),""))</f>
        <v/>
      </c>
      <c r="L2088" s="10" t="str">
        <f>IF($G2088="", "", $G2088*(1-$V2088))</f>
        <v/>
      </c>
      <c r="M2088" s="30" t="str">
        <f t="shared" si="64"/>
        <v/>
      </c>
      <c r="N2088" s="30" t="str">
        <f t="shared" si="65"/>
        <v/>
      </c>
      <c r="O2088" s="5" t="str">
        <f>IF(D2088="","",
IF(AND(K2088&lt;&gt;"SIM",V2088&gt;0),"ERRO: % BC &gt; 0, mas NÃO permitida ❌",
IF(AND(K2088="SIM",V2088=0),"ATENÇÃO: BC permitida, mas % = 0 🔎",
"Base de cálculo aplicada corretamente ✅")))</f>
        <v/>
      </c>
      <c r="P2088" s="5" t="str">
        <f>IF(D2088="","",
IF(AND(Q2088&lt;&gt;"SIM",U2088&gt;0),"ERRO: % alíquota &gt; 0, mas NÃO permitida ❌",
IF(AND(Q2088="SIM",U2088=0),"ATENÇÃO: alíquota permitida, mas % = 0 🔎",
"Alíquota aplicada corretamente ✅")))</f>
        <v/>
      </c>
      <c r="Q2088" s="5" t="str">
        <f>IF(E2088="","",IFERROR(VLOOKUP(E2088,REGRAS_CST!$A$2:$D$200,4,FALSE),""))</f>
        <v/>
      </c>
      <c r="R2088" s="9"/>
      <c r="S2088" s="7">
        <f>IF($H2088="","",$H2088*(1-$U2088))</f>
        <v>8.9999999999999993E-3</v>
      </c>
      <c r="T2088" s="7">
        <f>IF($I2088="","",$I2088*(1-$U2088))</f>
        <v>1E-3</v>
      </c>
      <c r="U2088" s="7">
        <f>IFERROR(INDEX(BASE_CCLASSTRIB!$E:$E, MATCH(TEXT($D2088,"000000"), BASE_CCLASSTRIB!$A:$A, 0))/100, 0)</f>
        <v>0</v>
      </c>
      <c r="V2088" s="21">
        <f>IFERROR(INDEX(BASE_CCLASSTRIB!$F:$F, MATCH(TEXT($D2088,"000000"), BASE_CCLASSTRIB!$A:$A, 0))/100, 0)</f>
        <v>0</v>
      </c>
    </row>
    <row r="2089" spans="1:22" ht="15.75" customHeight="1" thickTop="1" thickBot="1">
      <c r="A2089" s="24"/>
      <c r="B2089" s="5"/>
      <c r="C2089" s="5"/>
      <c r="D2089" s="5"/>
      <c r="E2089" s="8" t="str">
        <f>IF(D2089="","",LEFT(D2089,3))</f>
        <v/>
      </c>
      <c r="F2089" s="5" t="str">
        <f>IF(E2089="","",IFERROR(VLOOKUP(E2089,REGRAS_CST!$A$2:$B$200,2,FALSE),""))</f>
        <v/>
      </c>
      <c r="G2089" s="25"/>
      <c r="H2089" s="7">
        <v>8.9999999999999993E-3</v>
      </c>
      <c r="I2089" s="7">
        <v>1E-3</v>
      </c>
      <c r="J2089" s="9">
        <v>0</v>
      </c>
      <c r="K2089" s="5" t="str">
        <f>IF(E2089="","",IFERROR(VLOOKUP(E2089,REGRAS_CST!$A$2:$C$200,3,FALSE),""))</f>
        <v/>
      </c>
      <c r="L2089" s="10" t="str">
        <f>IF($G2089="", "", $G2089*(1-$V2089))</f>
        <v/>
      </c>
      <c r="M2089" s="30" t="str">
        <f t="shared" si="64"/>
        <v/>
      </c>
      <c r="N2089" s="30" t="str">
        <f t="shared" si="65"/>
        <v/>
      </c>
      <c r="O2089" s="5" t="str">
        <f>IF(D2089="","",
IF(AND(K2089&lt;&gt;"SIM",V2089&gt;0),"ERRO: % BC &gt; 0, mas NÃO permitida ❌",
IF(AND(K2089="SIM",V2089=0),"ATENÇÃO: BC permitida, mas % = 0 🔎",
"Base de cálculo aplicada corretamente ✅")))</f>
        <v/>
      </c>
      <c r="P2089" s="5" t="str">
        <f>IF(D2089="","",
IF(AND(Q2089&lt;&gt;"SIM",U2089&gt;0),"ERRO: % alíquota &gt; 0, mas NÃO permitida ❌",
IF(AND(Q2089="SIM",U2089=0),"ATENÇÃO: alíquota permitida, mas % = 0 🔎",
"Alíquota aplicada corretamente ✅")))</f>
        <v/>
      </c>
      <c r="Q2089" s="5" t="str">
        <f>IF(E2089="","",IFERROR(VLOOKUP(E2089,REGRAS_CST!$A$2:$D$200,4,FALSE),""))</f>
        <v/>
      </c>
      <c r="R2089" s="9"/>
      <c r="S2089" s="7">
        <f>IF($H2089="","",$H2089*(1-$U2089))</f>
        <v>8.9999999999999993E-3</v>
      </c>
      <c r="T2089" s="7">
        <f>IF($I2089="","",$I2089*(1-$U2089))</f>
        <v>1E-3</v>
      </c>
      <c r="U2089" s="7">
        <f>IFERROR(INDEX(BASE_CCLASSTRIB!$E:$E, MATCH(TEXT($D2089,"000000"), BASE_CCLASSTRIB!$A:$A, 0))/100, 0)</f>
        <v>0</v>
      </c>
      <c r="V2089" s="21">
        <f>IFERROR(INDEX(BASE_CCLASSTRIB!$F:$F, MATCH(TEXT($D2089,"000000"), BASE_CCLASSTRIB!$A:$A, 0))/100, 0)</f>
        <v>0</v>
      </c>
    </row>
    <row r="2090" spans="1:22" ht="15.75" customHeight="1" thickTop="1" thickBot="1">
      <c r="A2090" s="24"/>
      <c r="B2090" s="5"/>
      <c r="C2090" s="5"/>
      <c r="D2090" s="5"/>
      <c r="E2090" s="8" t="str">
        <f>IF(D2090="","",LEFT(D2090,3))</f>
        <v/>
      </c>
      <c r="F2090" s="5" t="str">
        <f>IF(E2090="","",IFERROR(VLOOKUP(E2090,REGRAS_CST!$A$2:$B$200,2,FALSE),""))</f>
        <v/>
      </c>
      <c r="G2090" s="25"/>
      <c r="H2090" s="7">
        <v>8.9999999999999993E-3</v>
      </c>
      <c r="I2090" s="7">
        <v>1E-3</v>
      </c>
      <c r="J2090" s="9">
        <v>0</v>
      </c>
      <c r="K2090" s="5" t="str">
        <f>IF(E2090="","",IFERROR(VLOOKUP(E2090,REGRAS_CST!$A$2:$C$200,3,FALSE),""))</f>
        <v/>
      </c>
      <c r="L2090" s="10" t="str">
        <f>IF($G2090="", "", $G2090*(1-$V2090))</f>
        <v/>
      </c>
      <c r="M2090" s="30" t="str">
        <f t="shared" si="64"/>
        <v/>
      </c>
      <c r="N2090" s="30" t="str">
        <f t="shared" si="65"/>
        <v/>
      </c>
      <c r="O2090" s="5" t="str">
        <f>IF(D2090="","",
IF(AND(K2090&lt;&gt;"SIM",V2090&gt;0),"ERRO: % BC &gt; 0, mas NÃO permitida ❌",
IF(AND(K2090="SIM",V2090=0),"ATENÇÃO: BC permitida, mas % = 0 🔎",
"Base de cálculo aplicada corretamente ✅")))</f>
        <v/>
      </c>
      <c r="P2090" s="5" t="str">
        <f>IF(D2090="","",
IF(AND(Q2090&lt;&gt;"SIM",U2090&gt;0),"ERRO: % alíquota &gt; 0, mas NÃO permitida ❌",
IF(AND(Q2090="SIM",U2090=0),"ATENÇÃO: alíquota permitida, mas % = 0 🔎",
"Alíquota aplicada corretamente ✅")))</f>
        <v/>
      </c>
      <c r="Q2090" s="5" t="str">
        <f>IF(E2090="","",IFERROR(VLOOKUP(E2090,REGRAS_CST!$A$2:$D$200,4,FALSE),""))</f>
        <v/>
      </c>
      <c r="R2090" s="9"/>
      <c r="S2090" s="7">
        <f>IF($H2090="","",$H2090*(1-$U2090))</f>
        <v>8.9999999999999993E-3</v>
      </c>
      <c r="T2090" s="7">
        <f>IF($I2090="","",$I2090*(1-$U2090))</f>
        <v>1E-3</v>
      </c>
      <c r="U2090" s="7">
        <f>IFERROR(INDEX(BASE_CCLASSTRIB!$E:$E, MATCH(TEXT($D2090,"000000"), BASE_CCLASSTRIB!$A:$A, 0))/100, 0)</f>
        <v>0</v>
      </c>
      <c r="V2090" s="21">
        <f>IFERROR(INDEX(BASE_CCLASSTRIB!$F:$F, MATCH(TEXT($D2090,"000000"), BASE_CCLASSTRIB!$A:$A, 0))/100, 0)</f>
        <v>0</v>
      </c>
    </row>
    <row r="2091" spans="1:22" ht="15.75" customHeight="1" thickTop="1" thickBot="1">
      <c r="A2091" s="24"/>
      <c r="B2091" s="5"/>
      <c r="C2091" s="5"/>
      <c r="D2091" s="5"/>
      <c r="E2091" s="8" t="str">
        <f>IF(D2091="","",LEFT(D2091,3))</f>
        <v/>
      </c>
      <c r="F2091" s="5" t="str">
        <f>IF(E2091="","",IFERROR(VLOOKUP(E2091,REGRAS_CST!$A$2:$B$200,2,FALSE),""))</f>
        <v/>
      </c>
      <c r="G2091" s="25"/>
      <c r="H2091" s="7">
        <v>8.9999999999999993E-3</v>
      </c>
      <c r="I2091" s="7">
        <v>1E-3</v>
      </c>
      <c r="J2091" s="9">
        <v>0</v>
      </c>
      <c r="K2091" s="5" t="str">
        <f>IF(E2091="","",IFERROR(VLOOKUP(E2091,REGRAS_CST!$A$2:$C$200,3,FALSE),""))</f>
        <v/>
      </c>
      <c r="L2091" s="10" t="str">
        <f>IF($G2091="", "", $G2091*(1-$V2091))</f>
        <v/>
      </c>
      <c r="M2091" s="30" t="str">
        <f t="shared" si="64"/>
        <v/>
      </c>
      <c r="N2091" s="30" t="str">
        <f t="shared" si="65"/>
        <v/>
      </c>
      <c r="O2091" s="5" t="str">
        <f>IF(D2091="","",
IF(AND(K2091&lt;&gt;"SIM",V2091&gt;0),"ERRO: % BC &gt; 0, mas NÃO permitida ❌",
IF(AND(K2091="SIM",V2091=0),"ATENÇÃO: BC permitida, mas % = 0 🔎",
"Base de cálculo aplicada corretamente ✅")))</f>
        <v/>
      </c>
      <c r="P2091" s="5" t="str">
        <f>IF(D2091="","",
IF(AND(Q2091&lt;&gt;"SIM",U2091&gt;0),"ERRO: % alíquota &gt; 0, mas NÃO permitida ❌",
IF(AND(Q2091="SIM",U2091=0),"ATENÇÃO: alíquota permitida, mas % = 0 🔎",
"Alíquota aplicada corretamente ✅")))</f>
        <v/>
      </c>
      <c r="Q2091" s="5" t="str">
        <f>IF(E2091="","",IFERROR(VLOOKUP(E2091,REGRAS_CST!$A$2:$D$200,4,FALSE),""))</f>
        <v/>
      </c>
      <c r="R2091" s="9"/>
      <c r="S2091" s="7">
        <f>IF($H2091="","",$H2091*(1-$U2091))</f>
        <v>8.9999999999999993E-3</v>
      </c>
      <c r="T2091" s="7">
        <f>IF($I2091="","",$I2091*(1-$U2091))</f>
        <v>1E-3</v>
      </c>
      <c r="U2091" s="7">
        <f>IFERROR(INDEX(BASE_CCLASSTRIB!$E:$E, MATCH(TEXT($D2091,"000000"), BASE_CCLASSTRIB!$A:$A, 0))/100, 0)</f>
        <v>0</v>
      </c>
      <c r="V2091" s="21">
        <f>IFERROR(INDEX(BASE_CCLASSTRIB!$F:$F, MATCH(TEXT($D2091,"000000"), BASE_CCLASSTRIB!$A:$A, 0))/100, 0)</f>
        <v>0</v>
      </c>
    </row>
    <row r="2092" spans="1:22" ht="15.75" customHeight="1" thickTop="1" thickBot="1">
      <c r="A2092" s="24"/>
      <c r="B2092" s="5"/>
      <c r="C2092" s="5"/>
      <c r="D2092" s="5"/>
      <c r="E2092" s="8" t="str">
        <f>IF(D2092="","",LEFT(D2092,3))</f>
        <v/>
      </c>
      <c r="F2092" s="5" t="str">
        <f>IF(E2092="","",IFERROR(VLOOKUP(E2092,REGRAS_CST!$A$2:$B$200,2,FALSE),""))</f>
        <v/>
      </c>
      <c r="G2092" s="25"/>
      <c r="H2092" s="7">
        <v>8.9999999999999993E-3</v>
      </c>
      <c r="I2092" s="7">
        <v>1E-3</v>
      </c>
      <c r="J2092" s="9">
        <v>0</v>
      </c>
      <c r="K2092" s="5" t="str">
        <f>IF(E2092="","",IFERROR(VLOOKUP(E2092,REGRAS_CST!$A$2:$C$200,3,FALSE),""))</f>
        <v/>
      </c>
      <c r="L2092" s="10" t="str">
        <f>IF($G2092="", "", $G2092*(1-$V2092))</f>
        <v/>
      </c>
      <c r="M2092" s="30" t="str">
        <f t="shared" si="64"/>
        <v/>
      </c>
      <c r="N2092" s="30" t="str">
        <f t="shared" si="65"/>
        <v/>
      </c>
      <c r="O2092" s="5" t="str">
        <f>IF(D2092="","",
IF(AND(K2092&lt;&gt;"SIM",V2092&gt;0),"ERRO: % BC &gt; 0, mas NÃO permitida ❌",
IF(AND(K2092="SIM",V2092=0),"ATENÇÃO: BC permitida, mas % = 0 🔎",
"Base de cálculo aplicada corretamente ✅")))</f>
        <v/>
      </c>
      <c r="P2092" s="5" t="str">
        <f>IF(D2092="","",
IF(AND(Q2092&lt;&gt;"SIM",U2092&gt;0),"ERRO: % alíquota &gt; 0, mas NÃO permitida ❌",
IF(AND(Q2092="SIM",U2092=0),"ATENÇÃO: alíquota permitida, mas % = 0 🔎",
"Alíquota aplicada corretamente ✅")))</f>
        <v/>
      </c>
      <c r="Q2092" s="5" t="str">
        <f>IF(E2092="","",IFERROR(VLOOKUP(E2092,REGRAS_CST!$A$2:$D$200,4,FALSE),""))</f>
        <v/>
      </c>
      <c r="R2092" s="9"/>
      <c r="S2092" s="7">
        <f>IF($H2092="","",$H2092*(1-$U2092))</f>
        <v>8.9999999999999993E-3</v>
      </c>
      <c r="T2092" s="7">
        <f>IF($I2092="","",$I2092*(1-$U2092))</f>
        <v>1E-3</v>
      </c>
      <c r="U2092" s="7">
        <f>IFERROR(INDEX(BASE_CCLASSTRIB!$E:$E, MATCH(TEXT($D2092,"000000"), BASE_CCLASSTRIB!$A:$A, 0))/100, 0)</f>
        <v>0</v>
      </c>
      <c r="V2092" s="21">
        <f>IFERROR(INDEX(BASE_CCLASSTRIB!$F:$F, MATCH(TEXT($D2092,"000000"), BASE_CCLASSTRIB!$A:$A, 0))/100, 0)</f>
        <v>0</v>
      </c>
    </row>
    <row r="2093" spans="1:22" ht="15.75" customHeight="1" thickTop="1" thickBot="1">
      <c r="A2093" s="24"/>
      <c r="B2093" s="5"/>
      <c r="C2093" s="5"/>
      <c r="D2093" s="5"/>
      <c r="E2093" s="8" t="str">
        <f>IF(D2093="","",LEFT(D2093,3))</f>
        <v/>
      </c>
      <c r="F2093" s="5" t="str">
        <f>IF(E2093="","",IFERROR(VLOOKUP(E2093,REGRAS_CST!$A$2:$B$200,2,FALSE),""))</f>
        <v/>
      </c>
      <c r="G2093" s="25"/>
      <c r="H2093" s="7">
        <v>8.9999999999999993E-3</v>
      </c>
      <c r="I2093" s="7">
        <v>1E-3</v>
      </c>
      <c r="J2093" s="9">
        <v>0</v>
      </c>
      <c r="K2093" s="5" t="str">
        <f>IF(E2093="","",IFERROR(VLOOKUP(E2093,REGRAS_CST!$A$2:$C$200,3,FALSE),""))</f>
        <v/>
      </c>
      <c r="L2093" s="10" t="str">
        <f>IF($G2093="", "", $G2093*(1-$V2093))</f>
        <v/>
      </c>
      <c r="M2093" s="30" t="str">
        <f t="shared" si="64"/>
        <v/>
      </c>
      <c r="N2093" s="30" t="str">
        <f t="shared" si="65"/>
        <v/>
      </c>
      <c r="O2093" s="5" t="str">
        <f>IF(D2093="","",
IF(AND(K2093&lt;&gt;"SIM",V2093&gt;0),"ERRO: % BC &gt; 0, mas NÃO permitida ❌",
IF(AND(K2093="SIM",V2093=0),"ATENÇÃO: BC permitida, mas % = 0 🔎",
"Base de cálculo aplicada corretamente ✅")))</f>
        <v/>
      </c>
      <c r="P2093" s="5" t="str">
        <f>IF(D2093="","",
IF(AND(Q2093&lt;&gt;"SIM",U2093&gt;0),"ERRO: % alíquota &gt; 0, mas NÃO permitida ❌",
IF(AND(Q2093="SIM",U2093=0),"ATENÇÃO: alíquota permitida, mas % = 0 🔎",
"Alíquota aplicada corretamente ✅")))</f>
        <v/>
      </c>
      <c r="Q2093" s="5" t="str">
        <f>IF(E2093="","",IFERROR(VLOOKUP(E2093,REGRAS_CST!$A$2:$D$200,4,FALSE),""))</f>
        <v/>
      </c>
      <c r="R2093" s="9"/>
      <c r="S2093" s="7">
        <f>IF($H2093="","",$H2093*(1-$U2093))</f>
        <v>8.9999999999999993E-3</v>
      </c>
      <c r="T2093" s="7">
        <f>IF($I2093="","",$I2093*(1-$U2093))</f>
        <v>1E-3</v>
      </c>
      <c r="U2093" s="7">
        <f>IFERROR(INDEX(BASE_CCLASSTRIB!$E:$E, MATCH(TEXT($D2093,"000000"), BASE_CCLASSTRIB!$A:$A, 0))/100, 0)</f>
        <v>0</v>
      </c>
      <c r="V2093" s="21">
        <f>IFERROR(INDEX(BASE_CCLASSTRIB!$F:$F, MATCH(TEXT($D2093,"000000"), BASE_CCLASSTRIB!$A:$A, 0))/100, 0)</f>
        <v>0</v>
      </c>
    </row>
    <row r="2094" spans="1:22" ht="15.75" customHeight="1" thickTop="1" thickBot="1">
      <c r="A2094" s="24"/>
      <c r="B2094" s="5"/>
      <c r="C2094" s="5"/>
      <c r="D2094" s="5"/>
      <c r="E2094" s="8" t="str">
        <f>IF(D2094="","",LEFT(D2094,3))</f>
        <v/>
      </c>
      <c r="F2094" s="5" t="str">
        <f>IF(E2094="","",IFERROR(VLOOKUP(E2094,REGRAS_CST!$A$2:$B$200,2,FALSE),""))</f>
        <v/>
      </c>
      <c r="G2094" s="25"/>
      <c r="H2094" s="7">
        <v>8.9999999999999993E-3</v>
      </c>
      <c r="I2094" s="7">
        <v>1E-3</v>
      </c>
      <c r="J2094" s="9">
        <v>0</v>
      </c>
      <c r="K2094" s="5" t="str">
        <f>IF(E2094="","",IFERROR(VLOOKUP(E2094,REGRAS_CST!$A$2:$C$200,3,FALSE),""))</f>
        <v/>
      </c>
      <c r="L2094" s="10" t="str">
        <f>IF($G2094="", "", $G2094*(1-$V2094))</f>
        <v/>
      </c>
      <c r="M2094" s="30" t="str">
        <f t="shared" si="64"/>
        <v/>
      </c>
      <c r="N2094" s="30" t="str">
        <f t="shared" si="65"/>
        <v/>
      </c>
      <c r="O2094" s="5" t="str">
        <f>IF(D2094="","",
IF(AND(K2094&lt;&gt;"SIM",V2094&gt;0),"ERRO: % BC &gt; 0, mas NÃO permitida ❌",
IF(AND(K2094="SIM",V2094=0),"ATENÇÃO: BC permitida, mas % = 0 🔎",
"Base de cálculo aplicada corretamente ✅")))</f>
        <v/>
      </c>
      <c r="P2094" s="5" t="str">
        <f>IF(D2094="","",
IF(AND(Q2094&lt;&gt;"SIM",U2094&gt;0),"ERRO: % alíquota &gt; 0, mas NÃO permitida ❌",
IF(AND(Q2094="SIM",U2094=0),"ATENÇÃO: alíquota permitida, mas % = 0 🔎",
"Alíquota aplicada corretamente ✅")))</f>
        <v/>
      </c>
      <c r="Q2094" s="5" t="str">
        <f>IF(E2094="","",IFERROR(VLOOKUP(E2094,REGRAS_CST!$A$2:$D$200,4,FALSE),""))</f>
        <v/>
      </c>
      <c r="R2094" s="9"/>
      <c r="S2094" s="7">
        <f>IF($H2094="","",$H2094*(1-$U2094))</f>
        <v>8.9999999999999993E-3</v>
      </c>
      <c r="T2094" s="7">
        <f>IF($I2094="","",$I2094*(1-$U2094))</f>
        <v>1E-3</v>
      </c>
      <c r="U2094" s="7">
        <f>IFERROR(INDEX(BASE_CCLASSTRIB!$E:$E, MATCH(TEXT($D2094,"000000"), BASE_CCLASSTRIB!$A:$A, 0))/100, 0)</f>
        <v>0</v>
      </c>
      <c r="V2094" s="21">
        <f>IFERROR(INDEX(BASE_CCLASSTRIB!$F:$F, MATCH(TEXT($D2094,"000000"), BASE_CCLASSTRIB!$A:$A, 0))/100, 0)</f>
        <v>0</v>
      </c>
    </row>
    <row r="2095" spans="1:22" ht="15.75" customHeight="1" thickTop="1" thickBot="1">
      <c r="A2095" s="24"/>
      <c r="B2095" s="5"/>
      <c r="C2095" s="5"/>
      <c r="D2095" s="5"/>
      <c r="E2095" s="8" t="str">
        <f>IF(D2095="","",LEFT(D2095,3))</f>
        <v/>
      </c>
      <c r="F2095" s="5" t="str">
        <f>IF(E2095="","",IFERROR(VLOOKUP(E2095,REGRAS_CST!$A$2:$B$200,2,FALSE),""))</f>
        <v/>
      </c>
      <c r="G2095" s="25"/>
      <c r="H2095" s="7">
        <v>8.9999999999999993E-3</v>
      </c>
      <c r="I2095" s="7">
        <v>1E-3</v>
      </c>
      <c r="J2095" s="9">
        <v>0</v>
      </c>
      <c r="K2095" s="5" t="str">
        <f>IF(E2095="","",IFERROR(VLOOKUP(E2095,REGRAS_CST!$A$2:$C$200,3,FALSE),""))</f>
        <v/>
      </c>
      <c r="L2095" s="10" t="str">
        <f>IF($G2095="", "", $G2095*(1-$V2095))</f>
        <v/>
      </c>
      <c r="M2095" s="30" t="str">
        <f t="shared" si="64"/>
        <v/>
      </c>
      <c r="N2095" s="30" t="str">
        <f t="shared" si="65"/>
        <v/>
      </c>
      <c r="O2095" s="5" t="str">
        <f>IF(D2095="","",
IF(AND(K2095&lt;&gt;"SIM",V2095&gt;0),"ERRO: % BC &gt; 0, mas NÃO permitida ❌",
IF(AND(K2095="SIM",V2095=0),"ATENÇÃO: BC permitida, mas % = 0 🔎",
"Base de cálculo aplicada corretamente ✅")))</f>
        <v/>
      </c>
      <c r="P2095" s="5" t="str">
        <f>IF(D2095="","",
IF(AND(Q2095&lt;&gt;"SIM",U2095&gt;0),"ERRO: % alíquota &gt; 0, mas NÃO permitida ❌",
IF(AND(Q2095="SIM",U2095=0),"ATENÇÃO: alíquota permitida, mas % = 0 🔎",
"Alíquota aplicada corretamente ✅")))</f>
        <v/>
      </c>
      <c r="Q2095" s="5" t="str">
        <f>IF(E2095="","",IFERROR(VLOOKUP(E2095,REGRAS_CST!$A$2:$D$200,4,FALSE),""))</f>
        <v/>
      </c>
      <c r="R2095" s="9"/>
      <c r="S2095" s="7">
        <f>IF($H2095="","",$H2095*(1-$U2095))</f>
        <v>8.9999999999999993E-3</v>
      </c>
      <c r="T2095" s="7">
        <f>IF($I2095="","",$I2095*(1-$U2095))</f>
        <v>1E-3</v>
      </c>
      <c r="U2095" s="7">
        <f>IFERROR(INDEX(BASE_CCLASSTRIB!$E:$E, MATCH(TEXT($D2095,"000000"), BASE_CCLASSTRIB!$A:$A, 0))/100, 0)</f>
        <v>0</v>
      </c>
      <c r="V2095" s="21">
        <f>IFERROR(INDEX(BASE_CCLASSTRIB!$F:$F, MATCH(TEXT($D2095,"000000"), BASE_CCLASSTRIB!$A:$A, 0))/100, 0)</f>
        <v>0</v>
      </c>
    </row>
    <row r="2096" spans="1:22" ht="15.75" customHeight="1" thickTop="1" thickBot="1">
      <c r="A2096" s="24"/>
      <c r="B2096" s="5"/>
      <c r="C2096" s="5"/>
      <c r="D2096" s="5"/>
      <c r="E2096" s="8" t="str">
        <f>IF(D2096="","",LEFT(D2096,3))</f>
        <v/>
      </c>
      <c r="F2096" s="5" t="str">
        <f>IF(E2096="","",IFERROR(VLOOKUP(E2096,REGRAS_CST!$A$2:$B$200,2,FALSE),""))</f>
        <v/>
      </c>
      <c r="G2096" s="25"/>
      <c r="H2096" s="7">
        <v>8.9999999999999993E-3</v>
      </c>
      <c r="I2096" s="7">
        <v>1E-3</v>
      </c>
      <c r="J2096" s="9">
        <v>0</v>
      </c>
      <c r="K2096" s="5" t="str">
        <f>IF(E2096="","",IFERROR(VLOOKUP(E2096,REGRAS_CST!$A$2:$C$200,3,FALSE),""))</f>
        <v/>
      </c>
      <c r="L2096" s="10" t="str">
        <f>IF($G2096="", "", $G2096*(1-$V2096))</f>
        <v/>
      </c>
      <c r="M2096" s="30" t="str">
        <f t="shared" si="64"/>
        <v/>
      </c>
      <c r="N2096" s="30" t="str">
        <f t="shared" si="65"/>
        <v/>
      </c>
      <c r="O2096" s="5" t="str">
        <f>IF(D2096="","",
IF(AND(K2096&lt;&gt;"SIM",V2096&gt;0),"ERRO: % BC &gt; 0, mas NÃO permitida ❌",
IF(AND(K2096="SIM",V2096=0),"ATENÇÃO: BC permitida, mas % = 0 🔎",
"Base de cálculo aplicada corretamente ✅")))</f>
        <v/>
      </c>
      <c r="P2096" s="5" t="str">
        <f>IF(D2096="","",
IF(AND(Q2096&lt;&gt;"SIM",U2096&gt;0),"ERRO: % alíquota &gt; 0, mas NÃO permitida ❌",
IF(AND(Q2096="SIM",U2096=0),"ATENÇÃO: alíquota permitida, mas % = 0 🔎",
"Alíquota aplicada corretamente ✅")))</f>
        <v/>
      </c>
      <c r="Q2096" s="5" t="str">
        <f>IF(E2096="","",IFERROR(VLOOKUP(E2096,REGRAS_CST!$A$2:$D$200,4,FALSE),""))</f>
        <v/>
      </c>
      <c r="R2096" s="9"/>
      <c r="S2096" s="7">
        <f>IF($H2096="","",$H2096*(1-$U2096))</f>
        <v>8.9999999999999993E-3</v>
      </c>
      <c r="T2096" s="7">
        <f>IF($I2096="","",$I2096*(1-$U2096))</f>
        <v>1E-3</v>
      </c>
      <c r="U2096" s="7">
        <f>IFERROR(INDEX(BASE_CCLASSTRIB!$E:$E, MATCH(TEXT($D2096,"000000"), BASE_CCLASSTRIB!$A:$A, 0))/100, 0)</f>
        <v>0</v>
      </c>
      <c r="V2096" s="21">
        <f>IFERROR(INDEX(BASE_CCLASSTRIB!$F:$F, MATCH(TEXT($D2096,"000000"), BASE_CCLASSTRIB!$A:$A, 0))/100, 0)</f>
        <v>0</v>
      </c>
    </row>
    <row r="2097" spans="1:22" ht="15.75" customHeight="1" thickTop="1" thickBot="1">
      <c r="A2097" s="24"/>
      <c r="B2097" s="5"/>
      <c r="C2097" s="5"/>
      <c r="D2097" s="5"/>
      <c r="E2097" s="8" t="str">
        <f>IF(D2097="","",LEFT(D2097,3))</f>
        <v/>
      </c>
      <c r="F2097" s="5" t="str">
        <f>IF(E2097="","",IFERROR(VLOOKUP(E2097,REGRAS_CST!$A$2:$B$200,2,FALSE),""))</f>
        <v/>
      </c>
      <c r="G2097" s="25"/>
      <c r="H2097" s="7">
        <v>8.9999999999999993E-3</v>
      </c>
      <c r="I2097" s="7">
        <v>1E-3</v>
      </c>
      <c r="J2097" s="9">
        <v>0</v>
      </c>
      <c r="K2097" s="5" t="str">
        <f>IF(E2097="","",IFERROR(VLOOKUP(E2097,REGRAS_CST!$A$2:$C$200,3,FALSE),""))</f>
        <v/>
      </c>
      <c r="L2097" s="10" t="str">
        <f>IF($G2097="", "", $G2097*(1-$V2097))</f>
        <v/>
      </c>
      <c r="M2097" s="30" t="str">
        <f t="shared" si="64"/>
        <v/>
      </c>
      <c r="N2097" s="30" t="str">
        <f t="shared" si="65"/>
        <v/>
      </c>
      <c r="O2097" s="5" t="str">
        <f>IF(D2097="","",
IF(AND(K2097&lt;&gt;"SIM",V2097&gt;0),"ERRO: % BC &gt; 0, mas NÃO permitida ❌",
IF(AND(K2097="SIM",V2097=0),"ATENÇÃO: BC permitida, mas % = 0 🔎",
"Base de cálculo aplicada corretamente ✅")))</f>
        <v/>
      </c>
      <c r="P2097" s="5" t="str">
        <f>IF(D2097="","",
IF(AND(Q2097&lt;&gt;"SIM",U2097&gt;0),"ERRO: % alíquota &gt; 0, mas NÃO permitida ❌",
IF(AND(Q2097="SIM",U2097=0),"ATENÇÃO: alíquota permitida, mas % = 0 🔎",
"Alíquota aplicada corretamente ✅")))</f>
        <v/>
      </c>
      <c r="Q2097" s="5" t="str">
        <f>IF(E2097="","",IFERROR(VLOOKUP(E2097,REGRAS_CST!$A$2:$D$200,4,FALSE),""))</f>
        <v/>
      </c>
      <c r="R2097" s="9"/>
      <c r="S2097" s="7">
        <f>IF($H2097="","",$H2097*(1-$U2097))</f>
        <v>8.9999999999999993E-3</v>
      </c>
      <c r="T2097" s="7">
        <f>IF($I2097="","",$I2097*(1-$U2097))</f>
        <v>1E-3</v>
      </c>
      <c r="U2097" s="7">
        <f>IFERROR(INDEX(BASE_CCLASSTRIB!$E:$E, MATCH(TEXT($D2097,"000000"), BASE_CCLASSTRIB!$A:$A, 0))/100, 0)</f>
        <v>0</v>
      </c>
      <c r="V2097" s="21">
        <f>IFERROR(INDEX(BASE_CCLASSTRIB!$F:$F, MATCH(TEXT($D2097,"000000"), BASE_CCLASSTRIB!$A:$A, 0))/100, 0)</f>
        <v>0</v>
      </c>
    </row>
    <row r="2098" spans="1:22" ht="15.75" customHeight="1" thickTop="1" thickBot="1">
      <c r="A2098" s="24"/>
      <c r="B2098" s="5"/>
      <c r="C2098" s="5"/>
      <c r="D2098" s="5"/>
      <c r="E2098" s="8" t="str">
        <f>IF(D2098="","",LEFT(D2098,3))</f>
        <v/>
      </c>
      <c r="F2098" s="5" t="str">
        <f>IF(E2098="","",IFERROR(VLOOKUP(E2098,REGRAS_CST!$A$2:$B$200,2,FALSE),""))</f>
        <v/>
      </c>
      <c r="G2098" s="25"/>
      <c r="H2098" s="7">
        <v>8.9999999999999993E-3</v>
      </c>
      <c r="I2098" s="7">
        <v>1E-3</v>
      </c>
      <c r="J2098" s="9">
        <v>0</v>
      </c>
      <c r="K2098" s="5" t="str">
        <f>IF(E2098="","",IFERROR(VLOOKUP(E2098,REGRAS_CST!$A$2:$C$200,3,FALSE),""))</f>
        <v/>
      </c>
      <c r="L2098" s="10" t="str">
        <f>IF($G2098="", "", $G2098*(1-$V2098))</f>
        <v/>
      </c>
      <c r="M2098" s="30" t="str">
        <f t="shared" si="64"/>
        <v/>
      </c>
      <c r="N2098" s="30" t="str">
        <f t="shared" si="65"/>
        <v/>
      </c>
      <c r="O2098" s="5" t="str">
        <f>IF(D2098="","",
IF(AND(K2098&lt;&gt;"SIM",V2098&gt;0),"ERRO: % BC &gt; 0, mas NÃO permitida ❌",
IF(AND(K2098="SIM",V2098=0),"ATENÇÃO: BC permitida, mas % = 0 🔎",
"Base de cálculo aplicada corretamente ✅")))</f>
        <v/>
      </c>
      <c r="P2098" s="5" t="str">
        <f>IF(D2098="","",
IF(AND(Q2098&lt;&gt;"SIM",U2098&gt;0),"ERRO: % alíquota &gt; 0, mas NÃO permitida ❌",
IF(AND(Q2098="SIM",U2098=0),"ATENÇÃO: alíquota permitida, mas % = 0 🔎",
"Alíquota aplicada corretamente ✅")))</f>
        <v/>
      </c>
      <c r="Q2098" s="5" t="str">
        <f>IF(E2098="","",IFERROR(VLOOKUP(E2098,REGRAS_CST!$A$2:$D$200,4,FALSE),""))</f>
        <v/>
      </c>
      <c r="R2098" s="9"/>
      <c r="S2098" s="7">
        <f>IF($H2098="","",$H2098*(1-$U2098))</f>
        <v>8.9999999999999993E-3</v>
      </c>
      <c r="T2098" s="7">
        <f>IF($I2098="","",$I2098*(1-$U2098))</f>
        <v>1E-3</v>
      </c>
      <c r="U2098" s="7">
        <f>IFERROR(INDEX(BASE_CCLASSTRIB!$E:$E, MATCH(TEXT($D2098,"000000"), BASE_CCLASSTRIB!$A:$A, 0))/100, 0)</f>
        <v>0</v>
      </c>
      <c r="V2098" s="21">
        <f>IFERROR(INDEX(BASE_CCLASSTRIB!$F:$F, MATCH(TEXT($D2098,"000000"), BASE_CCLASSTRIB!$A:$A, 0))/100, 0)</f>
        <v>0</v>
      </c>
    </row>
    <row r="2099" spans="1:22" ht="15.75" customHeight="1" thickTop="1" thickBot="1">
      <c r="A2099" s="24"/>
      <c r="B2099" s="5"/>
      <c r="C2099" s="5"/>
      <c r="D2099" s="5"/>
      <c r="E2099" s="8" t="str">
        <f>IF(D2099="","",LEFT(D2099,3))</f>
        <v/>
      </c>
      <c r="F2099" s="5" t="str">
        <f>IF(E2099="","",IFERROR(VLOOKUP(E2099,REGRAS_CST!$A$2:$B$200,2,FALSE),""))</f>
        <v/>
      </c>
      <c r="G2099" s="25"/>
      <c r="H2099" s="7">
        <v>8.9999999999999993E-3</v>
      </c>
      <c r="I2099" s="7">
        <v>1E-3</v>
      </c>
      <c r="J2099" s="9">
        <v>0</v>
      </c>
      <c r="K2099" s="5" t="str">
        <f>IF(E2099="","",IFERROR(VLOOKUP(E2099,REGRAS_CST!$A$2:$C$200,3,FALSE),""))</f>
        <v/>
      </c>
      <c r="L2099" s="10" t="str">
        <f>IF($G2099="", "", $G2099*(1-$V2099))</f>
        <v/>
      </c>
      <c r="M2099" s="30" t="str">
        <f t="shared" si="64"/>
        <v/>
      </c>
      <c r="N2099" s="30" t="str">
        <f t="shared" si="65"/>
        <v/>
      </c>
      <c r="O2099" s="5" t="str">
        <f>IF(D2099="","",
IF(AND(K2099&lt;&gt;"SIM",V2099&gt;0),"ERRO: % BC &gt; 0, mas NÃO permitida ❌",
IF(AND(K2099="SIM",V2099=0),"ATENÇÃO: BC permitida, mas % = 0 🔎",
"Base de cálculo aplicada corretamente ✅")))</f>
        <v/>
      </c>
      <c r="P2099" s="5" t="str">
        <f>IF(D2099="","",
IF(AND(Q2099&lt;&gt;"SIM",U2099&gt;0),"ERRO: % alíquota &gt; 0, mas NÃO permitida ❌",
IF(AND(Q2099="SIM",U2099=0),"ATENÇÃO: alíquota permitida, mas % = 0 🔎",
"Alíquota aplicada corretamente ✅")))</f>
        <v/>
      </c>
      <c r="Q2099" s="5" t="str">
        <f>IF(E2099="","",IFERROR(VLOOKUP(E2099,REGRAS_CST!$A$2:$D$200,4,FALSE),""))</f>
        <v/>
      </c>
      <c r="R2099" s="9"/>
      <c r="S2099" s="7">
        <f>IF($H2099="","",$H2099*(1-$U2099))</f>
        <v>8.9999999999999993E-3</v>
      </c>
      <c r="T2099" s="7">
        <f>IF($I2099="","",$I2099*(1-$U2099))</f>
        <v>1E-3</v>
      </c>
      <c r="U2099" s="7">
        <f>IFERROR(INDEX(BASE_CCLASSTRIB!$E:$E, MATCH(TEXT($D2099,"000000"), BASE_CCLASSTRIB!$A:$A, 0))/100, 0)</f>
        <v>0</v>
      </c>
      <c r="V2099" s="21">
        <f>IFERROR(INDEX(BASE_CCLASSTRIB!$F:$F, MATCH(TEXT($D2099,"000000"), BASE_CCLASSTRIB!$A:$A, 0))/100, 0)</f>
        <v>0</v>
      </c>
    </row>
    <row r="2100" spans="1:22" ht="15.75" customHeight="1" thickTop="1" thickBot="1">
      <c r="A2100" s="24"/>
      <c r="B2100" s="5"/>
      <c r="C2100" s="5"/>
      <c r="D2100" s="5"/>
      <c r="E2100" s="8" t="str">
        <f>IF(D2100="","",LEFT(D2100,3))</f>
        <v/>
      </c>
      <c r="F2100" s="5" t="str">
        <f>IF(E2100="","",IFERROR(VLOOKUP(E2100,REGRAS_CST!$A$2:$B$200,2,FALSE),""))</f>
        <v/>
      </c>
      <c r="G2100" s="25"/>
      <c r="H2100" s="7">
        <v>8.9999999999999993E-3</v>
      </c>
      <c r="I2100" s="7">
        <v>1E-3</v>
      </c>
      <c r="J2100" s="9">
        <v>0</v>
      </c>
      <c r="K2100" s="5" t="str">
        <f>IF(E2100="","",IFERROR(VLOOKUP(E2100,REGRAS_CST!$A$2:$C$200,3,FALSE),""))</f>
        <v/>
      </c>
      <c r="L2100" s="10" t="str">
        <f>IF($G2100="", "", $G2100*(1-$V2100))</f>
        <v/>
      </c>
      <c r="M2100" s="30" t="str">
        <f t="shared" si="64"/>
        <v/>
      </c>
      <c r="N2100" s="30" t="str">
        <f t="shared" si="65"/>
        <v/>
      </c>
      <c r="O2100" s="5" t="str">
        <f>IF(D2100="","",
IF(AND(K2100&lt;&gt;"SIM",V2100&gt;0),"ERRO: % BC &gt; 0, mas NÃO permitida ❌",
IF(AND(K2100="SIM",V2100=0),"ATENÇÃO: BC permitida, mas % = 0 🔎",
"Base de cálculo aplicada corretamente ✅")))</f>
        <v/>
      </c>
      <c r="P2100" s="5" t="str">
        <f>IF(D2100="","",
IF(AND(Q2100&lt;&gt;"SIM",U2100&gt;0),"ERRO: % alíquota &gt; 0, mas NÃO permitida ❌",
IF(AND(Q2100="SIM",U2100=0),"ATENÇÃO: alíquota permitida, mas % = 0 🔎",
"Alíquota aplicada corretamente ✅")))</f>
        <v/>
      </c>
      <c r="Q2100" s="5" t="str">
        <f>IF(E2100="","",IFERROR(VLOOKUP(E2100,REGRAS_CST!$A$2:$D$200,4,FALSE),""))</f>
        <v/>
      </c>
      <c r="R2100" s="9"/>
      <c r="S2100" s="7">
        <f>IF($H2100="","",$H2100*(1-$U2100))</f>
        <v>8.9999999999999993E-3</v>
      </c>
      <c r="T2100" s="7">
        <f>IF($I2100="","",$I2100*(1-$U2100))</f>
        <v>1E-3</v>
      </c>
      <c r="U2100" s="7">
        <f>IFERROR(INDEX(BASE_CCLASSTRIB!$E:$E, MATCH(TEXT($D2100,"000000"), BASE_CCLASSTRIB!$A:$A, 0))/100, 0)</f>
        <v>0</v>
      </c>
      <c r="V2100" s="21">
        <f>IFERROR(INDEX(BASE_CCLASSTRIB!$F:$F, MATCH(TEXT($D2100,"000000"), BASE_CCLASSTRIB!$A:$A, 0))/100, 0)</f>
        <v>0</v>
      </c>
    </row>
    <row r="2101" spans="1:22" ht="15.75" customHeight="1" thickTop="1" thickBot="1">
      <c r="A2101" s="24"/>
      <c r="B2101" s="5"/>
      <c r="C2101" s="5"/>
      <c r="D2101" s="5"/>
      <c r="E2101" s="8" t="str">
        <f>IF(D2101="","",LEFT(D2101,3))</f>
        <v/>
      </c>
      <c r="F2101" s="5" t="str">
        <f>IF(E2101="","",IFERROR(VLOOKUP(E2101,REGRAS_CST!$A$2:$B$200,2,FALSE),""))</f>
        <v/>
      </c>
      <c r="G2101" s="25"/>
      <c r="H2101" s="7">
        <v>8.9999999999999993E-3</v>
      </c>
      <c r="I2101" s="7">
        <v>1E-3</v>
      </c>
      <c r="J2101" s="9">
        <v>0</v>
      </c>
      <c r="K2101" s="5" t="str">
        <f>IF(E2101="","",IFERROR(VLOOKUP(E2101,REGRAS_CST!$A$2:$C$200,3,FALSE),""))</f>
        <v/>
      </c>
      <c r="L2101" s="10" t="str">
        <f>IF($G2101="", "", $G2101*(1-$V2101))</f>
        <v/>
      </c>
      <c r="M2101" s="30" t="str">
        <f t="shared" si="64"/>
        <v/>
      </c>
      <c r="N2101" s="30" t="str">
        <f t="shared" si="65"/>
        <v/>
      </c>
      <c r="O2101" s="5" t="str">
        <f>IF(D2101="","",
IF(AND(K2101&lt;&gt;"SIM",V2101&gt;0),"ERRO: % BC &gt; 0, mas NÃO permitida ❌",
IF(AND(K2101="SIM",V2101=0),"ATENÇÃO: BC permitida, mas % = 0 🔎",
"Base de cálculo aplicada corretamente ✅")))</f>
        <v/>
      </c>
      <c r="P2101" s="5" t="str">
        <f>IF(D2101="","",
IF(AND(Q2101&lt;&gt;"SIM",U2101&gt;0),"ERRO: % alíquota &gt; 0, mas NÃO permitida ❌",
IF(AND(Q2101="SIM",U2101=0),"ATENÇÃO: alíquota permitida, mas % = 0 🔎",
"Alíquota aplicada corretamente ✅")))</f>
        <v/>
      </c>
      <c r="Q2101" s="5" t="str">
        <f>IF(E2101="","",IFERROR(VLOOKUP(E2101,REGRAS_CST!$A$2:$D$200,4,FALSE),""))</f>
        <v/>
      </c>
      <c r="R2101" s="9"/>
      <c r="S2101" s="7">
        <f>IF($H2101="","",$H2101*(1-$U2101))</f>
        <v>8.9999999999999993E-3</v>
      </c>
      <c r="T2101" s="7">
        <f>IF($I2101="","",$I2101*(1-$U2101))</f>
        <v>1E-3</v>
      </c>
      <c r="U2101" s="7">
        <f>IFERROR(INDEX(BASE_CCLASSTRIB!$E:$E, MATCH(TEXT($D2101,"000000"), BASE_CCLASSTRIB!$A:$A, 0))/100, 0)</f>
        <v>0</v>
      </c>
      <c r="V2101" s="21">
        <f>IFERROR(INDEX(BASE_CCLASSTRIB!$F:$F, MATCH(TEXT($D2101,"000000"), BASE_CCLASSTRIB!$A:$A, 0))/100, 0)</f>
        <v>0</v>
      </c>
    </row>
    <row r="2102" spans="1:22" ht="15.75" customHeight="1" thickTop="1" thickBot="1">
      <c r="A2102" s="24"/>
      <c r="B2102" s="5"/>
      <c r="C2102" s="5"/>
      <c r="D2102" s="5"/>
      <c r="E2102" s="8" t="str">
        <f>IF(D2102="","",LEFT(D2102,3))</f>
        <v/>
      </c>
      <c r="F2102" s="5" t="str">
        <f>IF(E2102="","",IFERROR(VLOOKUP(E2102,REGRAS_CST!$A$2:$B$200,2,FALSE),""))</f>
        <v/>
      </c>
      <c r="G2102" s="25"/>
      <c r="H2102" s="7">
        <v>8.9999999999999993E-3</v>
      </c>
      <c r="I2102" s="7">
        <v>1E-3</v>
      </c>
      <c r="J2102" s="9">
        <v>0</v>
      </c>
      <c r="K2102" s="5" t="str">
        <f>IF(E2102="","",IFERROR(VLOOKUP(E2102,REGRAS_CST!$A$2:$C$200,3,FALSE),""))</f>
        <v/>
      </c>
      <c r="L2102" s="10" t="str">
        <f>IF($G2102="", "", $G2102*(1-$V2102))</f>
        <v/>
      </c>
      <c r="M2102" s="30" t="str">
        <f t="shared" si="64"/>
        <v/>
      </c>
      <c r="N2102" s="30" t="str">
        <f t="shared" si="65"/>
        <v/>
      </c>
      <c r="O2102" s="5" t="str">
        <f>IF(D2102="","",
IF(AND(K2102&lt;&gt;"SIM",V2102&gt;0),"ERRO: % BC &gt; 0, mas NÃO permitida ❌",
IF(AND(K2102="SIM",V2102=0),"ATENÇÃO: BC permitida, mas % = 0 🔎",
"Base de cálculo aplicada corretamente ✅")))</f>
        <v/>
      </c>
      <c r="P2102" s="5" t="str">
        <f>IF(D2102="","",
IF(AND(Q2102&lt;&gt;"SIM",U2102&gt;0),"ERRO: % alíquota &gt; 0, mas NÃO permitida ❌",
IF(AND(Q2102="SIM",U2102=0),"ATENÇÃO: alíquota permitida, mas % = 0 🔎",
"Alíquota aplicada corretamente ✅")))</f>
        <v/>
      </c>
      <c r="Q2102" s="5" t="str">
        <f>IF(E2102="","",IFERROR(VLOOKUP(E2102,REGRAS_CST!$A$2:$D$200,4,FALSE),""))</f>
        <v/>
      </c>
      <c r="R2102" s="9"/>
      <c r="S2102" s="7">
        <f>IF($H2102="","",$H2102*(1-$U2102))</f>
        <v>8.9999999999999993E-3</v>
      </c>
      <c r="T2102" s="7">
        <f>IF($I2102="","",$I2102*(1-$U2102))</f>
        <v>1E-3</v>
      </c>
      <c r="U2102" s="7">
        <f>IFERROR(INDEX(BASE_CCLASSTRIB!$E:$E, MATCH(TEXT($D2102,"000000"), BASE_CCLASSTRIB!$A:$A, 0))/100, 0)</f>
        <v>0</v>
      </c>
      <c r="V2102" s="21">
        <f>IFERROR(INDEX(BASE_CCLASSTRIB!$F:$F, MATCH(TEXT($D2102,"000000"), BASE_CCLASSTRIB!$A:$A, 0))/100, 0)</f>
        <v>0</v>
      </c>
    </row>
    <row r="2103" spans="1:22" ht="15.75" customHeight="1" thickTop="1" thickBot="1">
      <c r="A2103" s="24"/>
      <c r="B2103" s="5"/>
      <c r="C2103" s="5"/>
      <c r="D2103" s="5"/>
      <c r="E2103" s="8" t="str">
        <f>IF(D2103="","",LEFT(D2103,3))</f>
        <v/>
      </c>
      <c r="F2103" s="5" t="str">
        <f>IF(E2103="","",IFERROR(VLOOKUP(E2103,REGRAS_CST!$A$2:$B$200,2,FALSE),""))</f>
        <v/>
      </c>
      <c r="G2103" s="25"/>
      <c r="H2103" s="7">
        <v>8.9999999999999993E-3</v>
      </c>
      <c r="I2103" s="7">
        <v>1E-3</v>
      </c>
      <c r="J2103" s="9">
        <v>0</v>
      </c>
      <c r="K2103" s="5" t="str">
        <f>IF(E2103="","",IFERROR(VLOOKUP(E2103,REGRAS_CST!$A$2:$C$200,3,FALSE),""))</f>
        <v/>
      </c>
      <c r="L2103" s="10" t="str">
        <f>IF($G2103="", "", $G2103*(1-$V2103))</f>
        <v/>
      </c>
      <c r="M2103" s="30" t="str">
        <f t="shared" si="64"/>
        <v/>
      </c>
      <c r="N2103" s="30" t="str">
        <f t="shared" si="65"/>
        <v/>
      </c>
      <c r="O2103" s="5" t="str">
        <f>IF(D2103="","",
IF(AND(K2103&lt;&gt;"SIM",V2103&gt;0),"ERRO: % BC &gt; 0, mas NÃO permitida ❌",
IF(AND(K2103="SIM",V2103=0),"ATENÇÃO: BC permitida, mas % = 0 🔎",
"Base de cálculo aplicada corretamente ✅")))</f>
        <v/>
      </c>
      <c r="P2103" s="5" t="str">
        <f>IF(D2103="","",
IF(AND(Q2103&lt;&gt;"SIM",U2103&gt;0),"ERRO: % alíquota &gt; 0, mas NÃO permitida ❌",
IF(AND(Q2103="SIM",U2103=0),"ATENÇÃO: alíquota permitida, mas % = 0 🔎",
"Alíquota aplicada corretamente ✅")))</f>
        <v/>
      </c>
      <c r="Q2103" s="5" t="str">
        <f>IF(E2103="","",IFERROR(VLOOKUP(E2103,REGRAS_CST!$A$2:$D$200,4,FALSE),""))</f>
        <v/>
      </c>
      <c r="R2103" s="9"/>
      <c r="S2103" s="7">
        <f>IF($H2103="","",$H2103*(1-$U2103))</f>
        <v>8.9999999999999993E-3</v>
      </c>
      <c r="T2103" s="7">
        <f>IF($I2103="","",$I2103*(1-$U2103))</f>
        <v>1E-3</v>
      </c>
      <c r="U2103" s="7">
        <f>IFERROR(INDEX(BASE_CCLASSTRIB!$E:$E, MATCH(TEXT($D2103,"000000"), BASE_CCLASSTRIB!$A:$A, 0))/100, 0)</f>
        <v>0</v>
      </c>
      <c r="V2103" s="21">
        <f>IFERROR(INDEX(BASE_CCLASSTRIB!$F:$F, MATCH(TEXT($D2103,"000000"), BASE_CCLASSTRIB!$A:$A, 0))/100, 0)</f>
        <v>0</v>
      </c>
    </row>
    <row r="2104" spans="1:22" ht="15.75" customHeight="1" thickTop="1" thickBot="1">
      <c r="A2104" s="24"/>
      <c r="B2104" s="5"/>
      <c r="C2104" s="5"/>
      <c r="D2104" s="5"/>
      <c r="E2104" s="8" t="str">
        <f>IF(D2104="","",LEFT(D2104,3))</f>
        <v/>
      </c>
      <c r="F2104" s="5" t="str">
        <f>IF(E2104="","",IFERROR(VLOOKUP(E2104,REGRAS_CST!$A$2:$B$200,2,FALSE),""))</f>
        <v/>
      </c>
      <c r="G2104" s="25"/>
      <c r="H2104" s="7">
        <v>8.9999999999999993E-3</v>
      </c>
      <c r="I2104" s="7">
        <v>1E-3</v>
      </c>
      <c r="J2104" s="9">
        <v>0</v>
      </c>
      <c r="K2104" s="5" t="str">
        <f>IF(E2104="","",IFERROR(VLOOKUP(E2104,REGRAS_CST!$A$2:$C$200,3,FALSE),""))</f>
        <v/>
      </c>
      <c r="L2104" s="10" t="str">
        <f>IF($G2104="", "", $G2104*(1-$V2104))</f>
        <v/>
      </c>
      <c r="M2104" s="30" t="str">
        <f t="shared" si="64"/>
        <v/>
      </c>
      <c r="N2104" s="30" t="str">
        <f t="shared" si="65"/>
        <v/>
      </c>
      <c r="O2104" s="5" t="str">
        <f>IF(D2104="","",
IF(AND(K2104&lt;&gt;"SIM",V2104&gt;0),"ERRO: % BC &gt; 0, mas NÃO permitida ❌",
IF(AND(K2104="SIM",V2104=0),"ATENÇÃO: BC permitida, mas % = 0 🔎",
"Base de cálculo aplicada corretamente ✅")))</f>
        <v/>
      </c>
      <c r="P2104" s="5" t="str">
        <f>IF(D2104="","",
IF(AND(Q2104&lt;&gt;"SIM",U2104&gt;0),"ERRO: % alíquota &gt; 0, mas NÃO permitida ❌",
IF(AND(Q2104="SIM",U2104=0),"ATENÇÃO: alíquota permitida, mas % = 0 🔎",
"Alíquota aplicada corretamente ✅")))</f>
        <v/>
      </c>
      <c r="Q2104" s="5" t="str">
        <f>IF(E2104="","",IFERROR(VLOOKUP(E2104,REGRAS_CST!$A$2:$D$200,4,FALSE),""))</f>
        <v/>
      </c>
      <c r="R2104" s="9"/>
      <c r="S2104" s="7">
        <f>IF($H2104="","",$H2104*(1-$U2104))</f>
        <v>8.9999999999999993E-3</v>
      </c>
      <c r="T2104" s="7">
        <f>IF($I2104="","",$I2104*(1-$U2104))</f>
        <v>1E-3</v>
      </c>
      <c r="U2104" s="7">
        <f>IFERROR(INDEX(BASE_CCLASSTRIB!$E:$E, MATCH(TEXT($D2104,"000000"), BASE_CCLASSTRIB!$A:$A, 0))/100, 0)</f>
        <v>0</v>
      </c>
      <c r="V2104" s="21">
        <f>IFERROR(INDEX(BASE_CCLASSTRIB!$F:$F, MATCH(TEXT($D2104,"000000"), BASE_CCLASSTRIB!$A:$A, 0))/100, 0)</f>
        <v>0</v>
      </c>
    </row>
    <row r="2105" spans="1:22" ht="15.75" customHeight="1" thickTop="1" thickBot="1">
      <c r="A2105" s="24"/>
      <c r="B2105" s="5"/>
      <c r="C2105" s="5"/>
      <c r="D2105" s="5"/>
      <c r="E2105" s="8" t="str">
        <f>IF(D2105="","",LEFT(D2105,3))</f>
        <v/>
      </c>
      <c r="F2105" s="5" t="str">
        <f>IF(E2105="","",IFERROR(VLOOKUP(E2105,REGRAS_CST!$A$2:$B$200,2,FALSE),""))</f>
        <v/>
      </c>
      <c r="G2105" s="25"/>
      <c r="H2105" s="7">
        <v>8.9999999999999993E-3</v>
      </c>
      <c r="I2105" s="7">
        <v>1E-3</v>
      </c>
      <c r="J2105" s="9">
        <v>0</v>
      </c>
      <c r="K2105" s="5" t="str">
        <f>IF(E2105="","",IFERROR(VLOOKUP(E2105,REGRAS_CST!$A$2:$C$200,3,FALSE),""))</f>
        <v/>
      </c>
      <c r="L2105" s="10" t="str">
        <f>IF($G2105="", "", $G2105*(1-$V2105))</f>
        <v/>
      </c>
      <c r="M2105" s="30" t="str">
        <f t="shared" si="64"/>
        <v/>
      </c>
      <c r="N2105" s="30" t="str">
        <f t="shared" si="65"/>
        <v/>
      </c>
      <c r="O2105" s="5" t="str">
        <f>IF(D2105="","",
IF(AND(K2105&lt;&gt;"SIM",V2105&gt;0),"ERRO: % BC &gt; 0, mas NÃO permitida ❌",
IF(AND(K2105="SIM",V2105=0),"ATENÇÃO: BC permitida, mas % = 0 🔎",
"Base de cálculo aplicada corretamente ✅")))</f>
        <v/>
      </c>
      <c r="P2105" s="5" t="str">
        <f>IF(D2105="","",
IF(AND(Q2105&lt;&gt;"SIM",U2105&gt;0),"ERRO: % alíquota &gt; 0, mas NÃO permitida ❌",
IF(AND(Q2105="SIM",U2105=0),"ATENÇÃO: alíquota permitida, mas % = 0 🔎",
"Alíquota aplicada corretamente ✅")))</f>
        <v/>
      </c>
      <c r="Q2105" s="5" t="str">
        <f>IF(E2105="","",IFERROR(VLOOKUP(E2105,REGRAS_CST!$A$2:$D$200,4,FALSE),""))</f>
        <v/>
      </c>
      <c r="R2105" s="9"/>
      <c r="S2105" s="7">
        <f>IF($H2105="","",$H2105*(1-$U2105))</f>
        <v>8.9999999999999993E-3</v>
      </c>
      <c r="T2105" s="7">
        <f>IF($I2105="","",$I2105*(1-$U2105))</f>
        <v>1E-3</v>
      </c>
      <c r="U2105" s="7">
        <f>IFERROR(INDEX(BASE_CCLASSTRIB!$E:$E, MATCH(TEXT($D2105,"000000"), BASE_CCLASSTRIB!$A:$A, 0))/100, 0)</f>
        <v>0</v>
      </c>
      <c r="V2105" s="21">
        <f>IFERROR(INDEX(BASE_CCLASSTRIB!$F:$F, MATCH(TEXT($D2105,"000000"), BASE_CCLASSTRIB!$A:$A, 0))/100, 0)</f>
        <v>0</v>
      </c>
    </row>
    <row r="2106" spans="1:22" ht="15.75" customHeight="1" thickTop="1" thickBot="1">
      <c r="A2106" s="24"/>
      <c r="B2106" s="5"/>
      <c r="C2106" s="5"/>
      <c r="D2106" s="5"/>
      <c r="E2106" s="8" t="str">
        <f>IF(D2106="","",LEFT(D2106,3))</f>
        <v/>
      </c>
      <c r="F2106" s="5" t="str">
        <f>IF(E2106="","",IFERROR(VLOOKUP(E2106,REGRAS_CST!$A$2:$B$200,2,FALSE),""))</f>
        <v/>
      </c>
      <c r="G2106" s="25"/>
      <c r="H2106" s="7">
        <v>8.9999999999999993E-3</v>
      </c>
      <c r="I2106" s="7">
        <v>1E-3</v>
      </c>
      <c r="J2106" s="9">
        <v>0</v>
      </c>
      <c r="K2106" s="5" t="str">
        <f>IF(E2106="","",IFERROR(VLOOKUP(E2106,REGRAS_CST!$A$2:$C$200,3,FALSE),""))</f>
        <v/>
      </c>
      <c r="L2106" s="10" t="str">
        <f>IF($G2106="", "", $G2106*(1-$V2106))</f>
        <v/>
      </c>
      <c r="M2106" s="30" t="str">
        <f t="shared" si="64"/>
        <v/>
      </c>
      <c r="N2106" s="30" t="str">
        <f t="shared" si="65"/>
        <v/>
      </c>
      <c r="O2106" s="5" t="str">
        <f>IF(D2106="","",
IF(AND(K2106&lt;&gt;"SIM",V2106&gt;0),"ERRO: % BC &gt; 0, mas NÃO permitida ❌",
IF(AND(K2106="SIM",V2106=0),"ATENÇÃO: BC permitida, mas % = 0 🔎",
"Base de cálculo aplicada corretamente ✅")))</f>
        <v/>
      </c>
      <c r="P2106" s="5" t="str">
        <f>IF(D2106="","",
IF(AND(Q2106&lt;&gt;"SIM",U2106&gt;0),"ERRO: % alíquota &gt; 0, mas NÃO permitida ❌",
IF(AND(Q2106="SIM",U2106=0),"ATENÇÃO: alíquota permitida, mas % = 0 🔎",
"Alíquota aplicada corretamente ✅")))</f>
        <v/>
      </c>
      <c r="Q2106" s="5" t="str">
        <f>IF(E2106="","",IFERROR(VLOOKUP(E2106,REGRAS_CST!$A$2:$D$200,4,FALSE),""))</f>
        <v/>
      </c>
      <c r="R2106" s="9"/>
      <c r="S2106" s="7">
        <f>IF($H2106="","",$H2106*(1-$U2106))</f>
        <v>8.9999999999999993E-3</v>
      </c>
      <c r="T2106" s="7">
        <f>IF($I2106="","",$I2106*(1-$U2106))</f>
        <v>1E-3</v>
      </c>
      <c r="U2106" s="7">
        <f>IFERROR(INDEX(BASE_CCLASSTRIB!$E:$E, MATCH(TEXT($D2106,"000000"), BASE_CCLASSTRIB!$A:$A, 0))/100, 0)</f>
        <v>0</v>
      </c>
      <c r="V2106" s="21">
        <f>IFERROR(INDEX(BASE_CCLASSTRIB!$F:$F, MATCH(TEXT($D2106,"000000"), BASE_CCLASSTRIB!$A:$A, 0))/100, 0)</f>
        <v>0</v>
      </c>
    </row>
    <row r="2107" spans="1:22" ht="15.75" customHeight="1" thickTop="1" thickBot="1">
      <c r="A2107" s="24"/>
      <c r="B2107" s="5"/>
      <c r="C2107" s="5"/>
      <c r="D2107" s="5"/>
      <c r="E2107" s="8" t="str">
        <f>IF(D2107="","",LEFT(D2107,3))</f>
        <v/>
      </c>
      <c r="F2107" s="5" t="str">
        <f>IF(E2107="","",IFERROR(VLOOKUP(E2107,REGRAS_CST!$A$2:$B$200,2,FALSE),""))</f>
        <v/>
      </c>
      <c r="G2107" s="25"/>
      <c r="H2107" s="7">
        <v>8.9999999999999993E-3</v>
      </c>
      <c r="I2107" s="7">
        <v>1E-3</v>
      </c>
      <c r="J2107" s="9">
        <v>0</v>
      </c>
      <c r="K2107" s="5" t="str">
        <f>IF(E2107="","",IFERROR(VLOOKUP(E2107,REGRAS_CST!$A$2:$C$200,3,FALSE),""))</f>
        <v/>
      </c>
      <c r="L2107" s="10" t="str">
        <f>IF($G2107="", "", $G2107*(1-$V2107))</f>
        <v/>
      </c>
      <c r="M2107" s="30" t="str">
        <f t="shared" si="64"/>
        <v/>
      </c>
      <c r="N2107" s="30" t="str">
        <f t="shared" si="65"/>
        <v/>
      </c>
      <c r="O2107" s="5" t="str">
        <f>IF(D2107="","",
IF(AND(K2107&lt;&gt;"SIM",V2107&gt;0),"ERRO: % BC &gt; 0, mas NÃO permitida ❌",
IF(AND(K2107="SIM",V2107=0),"ATENÇÃO: BC permitida, mas % = 0 🔎",
"Base de cálculo aplicada corretamente ✅")))</f>
        <v/>
      </c>
      <c r="P2107" s="5" t="str">
        <f>IF(D2107="","",
IF(AND(Q2107&lt;&gt;"SIM",U2107&gt;0),"ERRO: % alíquota &gt; 0, mas NÃO permitida ❌",
IF(AND(Q2107="SIM",U2107=0),"ATENÇÃO: alíquota permitida, mas % = 0 🔎",
"Alíquota aplicada corretamente ✅")))</f>
        <v/>
      </c>
      <c r="Q2107" s="5" t="str">
        <f>IF(E2107="","",IFERROR(VLOOKUP(E2107,REGRAS_CST!$A$2:$D$200,4,FALSE),""))</f>
        <v/>
      </c>
      <c r="R2107" s="9"/>
      <c r="S2107" s="7">
        <f>IF($H2107="","",$H2107*(1-$U2107))</f>
        <v>8.9999999999999993E-3</v>
      </c>
      <c r="T2107" s="7">
        <f>IF($I2107="","",$I2107*(1-$U2107))</f>
        <v>1E-3</v>
      </c>
      <c r="U2107" s="7">
        <f>IFERROR(INDEX(BASE_CCLASSTRIB!$E:$E, MATCH(TEXT($D2107,"000000"), BASE_CCLASSTRIB!$A:$A, 0))/100, 0)</f>
        <v>0</v>
      </c>
      <c r="V2107" s="21">
        <f>IFERROR(INDEX(BASE_CCLASSTRIB!$F:$F, MATCH(TEXT($D2107,"000000"), BASE_CCLASSTRIB!$A:$A, 0))/100, 0)</f>
        <v>0</v>
      </c>
    </row>
    <row r="2108" spans="1:22" ht="15.75" customHeight="1" thickTop="1" thickBot="1">
      <c r="A2108" s="24"/>
      <c r="B2108" s="5"/>
      <c r="C2108" s="5"/>
      <c r="D2108" s="5"/>
      <c r="E2108" s="8" t="str">
        <f>IF(D2108="","",LEFT(D2108,3))</f>
        <v/>
      </c>
      <c r="F2108" s="5" t="str">
        <f>IF(E2108="","",IFERROR(VLOOKUP(E2108,REGRAS_CST!$A$2:$B$200,2,FALSE),""))</f>
        <v/>
      </c>
      <c r="G2108" s="25"/>
      <c r="H2108" s="7">
        <v>8.9999999999999993E-3</v>
      </c>
      <c r="I2108" s="7">
        <v>1E-3</v>
      </c>
      <c r="J2108" s="9">
        <v>0</v>
      </c>
      <c r="K2108" s="5" t="str">
        <f>IF(E2108="","",IFERROR(VLOOKUP(E2108,REGRAS_CST!$A$2:$C$200,3,FALSE),""))</f>
        <v/>
      </c>
      <c r="L2108" s="10" t="str">
        <f>IF($G2108="", "", $G2108*(1-$V2108))</f>
        <v/>
      </c>
      <c r="M2108" s="30" t="str">
        <f t="shared" si="64"/>
        <v/>
      </c>
      <c r="N2108" s="30" t="str">
        <f t="shared" si="65"/>
        <v/>
      </c>
      <c r="O2108" s="5" t="str">
        <f>IF(D2108="","",
IF(AND(K2108&lt;&gt;"SIM",V2108&gt;0),"ERRO: % BC &gt; 0, mas NÃO permitida ❌",
IF(AND(K2108="SIM",V2108=0),"ATENÇÃO: BC permitida, mas % = 0 🔎",
"Base de cálculo aplicada corretamente ✅")))</f>
        <v/>
      </c>
      <c r="P2108" s="5" t="str">
        <f>IF(D2108="","",
IF(AND(Q2108&lt;&gt;"SIM",U2108&gt;0),"ERRO: % alíquota &gt; 0, mas NÃO permitida ❌",
IF(AND(Q2108="SIM",U2108=0),"ATENÇÃO: alíquota permitida, mas % = 0 🔎",
"Alíquota aplicada corretamente ✅")))</f>
        <v/>
      </c>
      <c r="Q2108" s="5" t="str">
        <f>IF(E2108="","",IFERROR(VLOOKUP(E2108,REGRAS_CST!$A$2:$D$200,4,FALSE),""))</f>
        <v/>
      </c>
      <c r="R2108" s="9"/>
      <c r="S2108" s="7">
        <f>IF($H2108="","",$H2108*(1-$U2108))</f>
        <v>8.9999999999999993E-3</v>
      </c>
      <c r="T2108" s="7">
        <f>IF($I2108="","",$I2108*(1-$U2108))</f>
        <v>1E-3</v>
      </c>
      <c r="U2108" s="7">
        <f>IFERROR(INDEX(BASE_CCLASSTRIB!$E:$E, MATCH(TEXT($D2108,"000000"), BASE_CCLASSTRIB!$A:$A, 0))/100, 0)</f>
        <v>0</v>
      </c>
      <c r="V2108" s="21">
        <f>IFERROR(INDEX(BASE_CCLASSTRIB!$F:$F, MATCH(TEXT($D2108,"000000"), BASE_CCLASSTRIB!$A:$A, 0))/100, 0)</f>
        <v>0</v>
      </c>
    </row>
    <row r="2109" spans="1:22" ht="15.75" customHeight="1" thickTop="1" thickBot="1">
      <c r="A2109" s="24"/>
      <c r="B2109" s="5"/>
      <c r="C2109" s="5"/>
      <c r="D2109" s="5"/>
      <c r="E2109" s="8" t="str">
        <f>IF(D2109="","",LEFT(D2109,3))</f>
        <v/>
      </c>
      <c r="F2109" s="5" t="str">
        <f>IF(E2109="","",IFERROR(VLOOKUP(E2109,REGRAS_CST!$A$2:$B$200,2,FALSE),""))</f>
        <v/>
      </c>
      <c r="G2109" s="25"/>
      <c r="H2109" s="7">
        <v>8.9999999999999993E-3</v>
      </c>
      <c r="I2109" s="7">
        <v>1E-3</v>
      </c>
      <c r="J2109" s="9">
        <v>0</v>
      </c>
      <c r="K2109" s="5" t="str">
        <f>IF(E2109="","",IFERROR(VLOOKUP(E2109,REGRAS_CST!$A$2:$C$200,3,FALSE),""))</f>
        <v/>
      </c>
      <c r="L2109" s="10" t="str">
        <f>IF($G2109="", "", $G2109*(1-$V2109))</f>
        <v/>
      </c>
      <c r="M2109" s="30" t="str">
        <f t="shared" si="64"/>
        <v/>
      </c>
      <c r="N2109" s="30" t="str">
        <f t="shared" si="65"/>
        <v/>
      </c>
      <c r="O2109" s="5" t="str">
        <f>IF(D2109="","",
IF(AND(K2109&lt;&gt;"SIM",V2109&gt;0),"ERRO: % BC &gt; 0, mas NÃO permitida ❌",
IF(AND(K2109="SIM",V2109=0),"ATENÇÃO: BC permitida, mas % = 0 🔎",
"Base de cálculo aplicada corretamente ✅")))</f>
        <v/>
      </c>
      <c r="P2109" s="5" t="str">
        <f>IF(D2109="","",
IF(AND(Q2109&lt;&gt;"SIM",U2109&gt;0),"ERRO: % alíquota &gt; 0, mas NÃO permitida ❌",
IF(AND(Q2109="SIM",U2109=0),"ATENÇÃO: alíquota permitida, mas % = 0 🔎",
"Alíquota aplicada corretamente ✅")))</f>
        <v/>
      </c>
      <c r="Q2109" s="5" t="str">
        <f>IF(E2109="","",IFERROR(VLOOKUP(E2109,REGRAS_CST!$A$2:$D$200,4,FALSE),""))</f>
        <v/>
      </c>
      <c r="R2109" s="9"/>
      <c r="S2109" s="7">
        <f>IF($H2109="","",$H2109*(1-$U2109))</f>
        <v>8.9999999999999993E-3</v>
      </c>
      <c r="T2109" s="7">
        <f>IF($I2109="","",$I2109*(1-$U2109))</f>
        <v>1E-3</v>
      </c>
      <c r="U2109" s="7">
        <f>IFERROR(INDEX(BASE_CCLASSTRIB!$E:$E, MATCH(TEXT($D2109,"000000"), BASE_CCLASSTRIB!$A:$A, 0))/100, 0)</f>
        <v>0</v>
      </c>
      <c r="V2109" s="21">
        <f>IFERROR(INDEX(BASE_CCLASSTRIB!$F:$F, MATCH(TEXT($D2109,"000000"), BASE_CCLASSTRIB!$A:$A, 0))/100, 0)</f>
        <v>0</v>
      </c>
    </row>
    <row r="2110" spans="1:22" ht="15.75" customHeight="1" thickTop="1" thickBot="1">
      <c r="A2110" s="24"/>
      <c r="B2110" s="5"/>
      <c r="C2110" s="5"/>
      <c r="D2110" s="5"/>
      <c r="E2110" s="8" t="str">
        <f>IF(D2110="","",LEFT(D2110,3))</f>
        <v/>
      </c>
      <c r="F2110" s="5" t="str">
        <f>IF(E2110="","",IFERROR(VLOOKUP(E2110,REGRAS_CST!$A$2:$B$200,2,FALSE),""))</f>
        <v/>
      </c>
      <c r="G2110" s="25"/>
      <c r="H2110" s="7">
        <v>8.9999999999999993E-3</v>
      </c>
      <c r="I2110" s="7">
        <v>1E-3</v>
      </c>
      <c r="J2110" s="9">
        <v>0</v>
      </c>
      <c r="K2110" s="5" t="str">
        <f>IF(E2110="","",IFERROR(VLOOKUP(E2110,REGRAS_CST!$A$2:$C$200,3,FALSE),""))</f>
        <v/>
      </c>
      <c r="L2110" s="10" t="str">
        <f>IF($G2110="", "", $G2110*(1-$V2110))</f>
        <v/>
      </c>
      <c r="M2110" s="30" t="str">
        <f t="shared" si="64"/>
        <v/>
      </c>
      <c r="N2110" s="30" t="str">
        <f t="shared" si="65"/>
        <v/>
      </c>
      <c r="O2110" s="5" t="str">
        <f>IF(D2110="","",
IF(AND(K2110&lt;&gt;"SIM",V2110&gt;0),"ERRO: % BC &gt; 0, mas NÃO permitida ❌",
IF(AND(K2110="SIM",V2110=0),"ATENÇÃO: BC permitida, mas % = 0 🔎",
"Base de cálculo aplicada corretamente ✅")))</f>
        <v/>
      </c>
      <c r="P2110" s="5" t="str">
        <f>IF(D2110="","",
IF(AND(Q2110&lt;&gt;"SIM",U2110&gt;0),"ERRO: % alíquota &gt; 0, mas NÃO permitida ❌",
IF(AND(Q2110="SIM",U2110=0),"ATENÇÃO: alíquota permitida, mas % = 0 🔎",
"Alíquota aplicada corretamente ✅")))</f>
        <v/>
      </c>
      <c r="Q2110" s="5" t="str">
        <f>IF(E2110="","",IFERROR(VLOOKUP(E2110,REGRAS_CST!$A$2:$D$200,4,FALSE),""))</f>
        <v/>
      </c>
      <c r="R2110" s="9"/>
      <c r="S2110" s="7">
        <f>IF($H2110="","",$H2110*(1-$U2110))</f>
        <v>8.9999999999999993E-3</v>
      </c>
      <c r="T2110" s="7">
        <f>IF($I2110="","",$I2110*(1-$U2110))</f>
        <v>1E-3</v>
      </c>
      <c r="U2110" s="7">
        <f>IFERROR(INDEX(BASE_CCLASSTRIB!$E:$E, MATCH(TEXT($D2110,"000000"), BASE_CCLASSTRIB!$A:$A, 0))/100, 0)</f>
        <v>0</v>
      </c>
      <c r="V2110" s="21">
        <f>IFERROR(INDEX(BASE_CCLASSTRIB!$F:$F, MATCH(TEXT($D2110,"000000"), BASE_CCLASSTRIB!$A:$A, 0))/100, 0)</f>
        <v>0</v>
      </c>
    </row>
    <row r="2111" spans="1:22" ht="15.75" customHeight="1" thickTop="1" thickBot="1">
      <c r="A2111" s="24"/>
      <c r="B2111" s="5"/>
      <c r="C2111" s="5"/>
      <c r="D2111" s="5"/>
      <c r="E2111" s="8" t="str">
        <f>IF(D2111="","",LEFT(D2111,3))</f>
        <v/>
      </c>
      <c r="F2111" s="5" t="str">
        <f>IF(E2111="","",IFERROR(VLOOKUP(E2111,REGRAS_CST!$A$2:$B$200,2,FALSE),""))</f>
        <v/>
      </c>
      <c r="G2111" s="25"/>
      <c r="H2111" s="7">
        <v>8.9999999999999993E-3</v>
      </c>
      <c r="I2111" s="7">
        <v>1E-3</v>
      </c>
      <c r="J2111" s="9">
        <v>0</v>
      </c>
      <c r="K2111" s="5" t="str">
        <f>IF(E2111="","",IFERROR(VLOOKUP(E2111,REGRAS_CST!$A$2:$C$200,3,FALSE),""))</f>
        <v/>
      </c>
      <c r="L2111" s="10" t="str">
        <f>IF($G2111="", "", $G2111*(1-$V2111))</f>
        <v/>
      </c>
      <c r="M2111" s="30" t="str">
        <f t="shared" si="64"/>
        <v/>
      </c>
      <c r="N2111" s="30" t="str">
        <f t="shared" si="65"/>
        <v/>
      </c>
      <c r="O2111" s="5" t="str">
        <f>IF(D2111="","",
IF(AND(K2111&lt;&gt;"SIM",V2111&gt;0),"ERRO: % BC &gt; 0, mas NÃO permitida ❌",
IF(AND(K2111="SIM",V2111=0),"ATENÇÃO: BC permitida, mas % = 0 🔎",
"Base de cálculo aplicada corretamente ✅")))</f>
        <v/>
      </c>
      <c r="P2111" s="5" t="str">
        <f>IF(D2111="","",
IF(AND(Q2111&lt;&gt;"SIM",U2111&gt;0),"ERRO: % alíquota &gt; 0, mas NÃO permitida ❌",
IF(AND(Q2111="SIM",U2111=0),"ATENÇÃO: alíquota permitida, mas % = 0 🔎",
"Alíquota aplicada corretamente ✅")))</f>
        <v/>
      </c>
      <c r="Q2111" s="5" t="str">
        <f>IF(E2111="","",IFERROR(VLOOKUP(E2111,REGRAS_CST!$A$2:$D$200,4,FALSE),""))</f>
        <v/>
      </c>
      <c r="R2111" s="9"/>
      <c r="S2111" s="7">
        <f>IF($H2111="","",$H2111*(1-$U2111))</f>
        <v>8.9999999999999993E-3</v>
      </c>
      <c r="T2111" s="7">
        <f>IF($I2111="","",$I2111*(1-$U2111))</f>
        <v>1E-3</v>
      </c>
      <c r="U2111" s="7">
        <f>IFERROR(INDEX(BASE_CCLASSTRIB!$E:$E, MATCH(TEXT($D2111,"000000"), BASE_CCLASSTRIB!$A:$A, 0))/100, 0)</f>
        <v>0</v>
      </c>
      <c r="V2111" s="21">
        <f>IFERROR(INDEX(BASE_CCLASSTRIB!$F:$F, MATCH(TEXT($D2111,"000000"), BASE_CCLASSTRIB!$A:$A, 0))/100, 0)</f>
        <v>0</v>
      </c>
    </row>
    <row r="2112" spans="1:22" ht="15.75" customHeight="1" thickTop="1" thickBot="1">
      <c r="A2112" s="24"/>
      <c r="B2112" s="5"/>
      <c r="C2112" s="5"/>
      <c r="D2112" s="5"/>
      <c r="E2112" s="8" t="str">
        <f>IF(D2112="","",LEFT(D2112,3))</f>
        <v/>
      </c>
      <c r="F2112" s="5" t="str">
        <f>IF(E2112="","",IFERROR(VLOOKUP(E2112,REGRAS_CST!$A$2:$B$200,2,FALSE),""))</f>
        <v/>
      </c>
      <c r="G2112" s="25"/>
      <c r="H2112" s="7">
        <v>8.9999999999999993E-3</v>
      </c>
      <c r="I2112" s="7">
        <v>1E-3</v>
      </c>
      <c r="J2112" s="9">
        <v>0</v>
      </c>
      <c r="K2112" s="5" t="str">
        <f>IF(E2112="","",IFERROR(VLOOKUP(E2112,REGRAS_CST!$A$2:$C$200,3,FALSE),""))</f>
        <v/>
      </c>
      <c r="L2112" s="10" t="str">
        <f>IF($G2112="", "", $G2112*(1-$V2112))</f>
        <v/>
      </c>
      <c r="M2112" s="30" t="str">
        <f t="shared" si="64"/>
        <v/>
      </c>
      <c r="N2112" s="30" t="str">
        <f t="shared" si="65"/>
        <v/>
      </c>
      <c r="O2112" s="5" t="str">
        <f>IF(D2112="","",
IF(AND(K2112&lt;&gt;"SIM",V2112&gt;0),"ERRO: % BC &gt; 0, mas NÃO permitida ❌",
IF(AND(K2112="SIM",V2112=0),"ATENÇÃO: BC permitida, mas % = 0 🔎",
"Base de cálculo aplicada corretamente ✅")))</f>
        <v/>
      </c>
      <c r="P2112" s="5" t="str">
        <f>IF(D2112="","",
IF(AND(Q2112&lt;&gt;"SIM",U2112&gt;0),"ERRO: % alíquota &gt; 0, mas NÃO permitida ❌",
IF(AND(Q2112="SIM",U2112=0),"ATENÇÃO: alíquota permitida, mas % = 0 🔎",
"Alíquota aplicada corretamente ✅")))</f>
        <v/>
      </c>
      <c r="Q2112" s="5" t="str">
        <f>IF(E2112="","",IFERROR(VLOOKUP(E2112,REGRAS_CST!$A$2:$D$200,4,FALSE),""))</f>
        <v/>
      </c>
      <c r="R2112" s="9"/>
      <c r="S2112" s="7">
        <f>IF($H2112="","",$H2112*(1-$U2112))</f>
        <v>8.9999999999999993E-3</v>
      </c>
      <c r="T2112" s="7">
        <f>IF($I2112="","",$I2112*(1-$U2112))</f>
        <v>1E-3</v>
      </c>
      <c r="U2112" s="7">
        <f>IFERROR(INDEX(BASE_CCLASSTRIB!$E:$E, MATCH(TEXT($D2112,"000000"), BASE_CCLASSTRIB!$A:$A, 0))/100, 0)</f>
        <v>0</v>
      </c>
      <c r="V2112" s="21">
        <f>IFERROR(INDEX(BASE_CCLASSTRIB!$F:$F, MATCH(TEXT($D2112,"000000"), BASE_CCLASSTRIB!$A:$A, 0))/100, 0)</f>
        <v>0</v>
      </c>
    </row>
    <row r="2113" spans="1:22" ht="15.75" customHeight="1" thickTop="1" thickBot="1">
      <c r="A2113" s="24"/>
      <c r="B2113" s="5"/>
      <c r="C2113" s="5"/>
      <c r="D2113" s="5"/>
      <c r="E2113" s="8" t="str">
        <f>IF(D2113="","",LEFT(D2113,3))</f>
        <v/>
      </c>
      <c r="F2113" s="5" t="str">
        <f>IF(E2113="","",IFERROR(VLOOKUP(E2113,REGRAS_CST!$A$2:$B$200,2,FALSE),""))</f>
        <v/>
      </c>
      <c r="G2113" s="25"/>
      <c r="H2113" s="7">
        <v>8.9999999999999993E-3</v>
      </c>
      <c r="I2113" s="7">
        <v>1E-3</v>
      </c>
      <c r="J2113" s="9">
        <v>0</v>
      </c>
      <c r="K2113" s="5" t="str">
        <f>IF(E2113="","",IFERROR(VLOOKUP(E2113,REGRAS_CST!$A$2:$C$200,3,FALSE),""))</f>
        <v/>
      </c>
      <c r="L2113" s="10" t="str">
        <f>IF($G2113="", "", $G2113*(1-$V2113))</f>
        <v/>
      </c>
      <c r="M2113" s="30" t="str">
        <f t="shared" si="64"/>
        <v/>
      </c>
      <c r="N2113" s="30" t="str">
        <f t="shared" si="65"/>
        <v/>
      </c>
      <c r="O2113" s="5" t="str">
        <f>IF(D2113="","",
IF(AND(K2113&lt;&gt;"SIM",V2113&gt;0),"ERRO: % BC &gt; 0, mas NÃO permitida ❌",
IF(AND(K2113="SIM",V2113=0),"ATENÇÃO: BC permitida, mas % = 0 🔎",
"Base de cálculo aplicada corretamente ✅")))</f>
        <v/>
      </c>
      <c r="P2113" s="5" t="str">
        <f>IF(D2113="","",
IF(AND(Q2113&lt;&gt;"SIM",U2113&gt;0),"ERRO: % alíquota &gt; 0, mas NÃO permitida ❌",
IF(AND(Q2113="SIM",U2113=0),"ATENÇÃO: alíquota permitida, mas % = 0 🔎",
"Alíquota aplicada corretamente ✅")))</f>
        <v/>
      </c>
      <c r="Q2113" s="5" t="str">
        <f>IF(E2113="","",IFERROR(VLOOKUP(E2113,REGRAS_CST!$A$2:$D$200,4,FALSE),""))</f>
        <v/>
      </c>
      <c r="R2113" s="9"/>
      <c r="S2113" s="7">
        <f>IF($H2113="","",$H2113*(1-$U2113))</f>
        <v>8.9999999999999993E-3</v>
      </c>
      <c r="T2113" s="7">
        <f>IF($I2113="","",$I2113*(1-$U2113))</f>
        <v>1E-3</v>
      </c>
      <c r="U2113" s="7">
        <f>IFERROR(INDEX(BASE_CCLASSTRIB!$E:$E, MATCH(TEXT($D2113,"000000"), BASE_CCLASSTRIB!$A:$A, 0))/100, 0)</f>
        <v>0</v>
      </c>
      <c r="V2113" s="21">
        <f>IFERROR(INDEX(BASE_CCLASSTRIB!$F:$F, MATCH(TEXT($D2113,"000000"), BASE_CCLASSTRIB!$A:$A, 0))/100, 0)</f>
        <v>0</v>
      </c>
    </row>
    <row r="2114" spans="1:22" ht="15.75" customHeight="1" thickTop="1" thickBot="1">
      <c r="A2114" s="24"/>
      <c r="B2114" s="5"/>
      <c r="C2114" s="5"/>
      <c r="D2114" s="5"/>
      <c r="E2114" s="8" t="str">
        <f>IF(D2114="","",LEFT(D2114,3))</f>
        <v/>
      </c>
      <c r="F2114" s="5" t="str">
        <f>IF(E2114="","",IFERROR(VLOOKUP(E2114,REGRAS_CST!$A$2:$B$200,2,FALSE),""))</f>
        <v/>
      </c>
      <c r="G2114" s="25"/>
      <c r="H2114" s="7">
        <v>8.9999999999999993E-3</v>
      </c>
      <c r="I2114" s="7">
        <v>1E-3</v>
      </c>
      <c r="J2114" s="9">
        <v>0</v>
      </c>
      <c r="K2114" s="5" t="str">
        <f>IF(E2114="","",IFERROR(VLOOKUP(E2114,REGRAS_CST!$A$2:$C$200,3,FALSE),""))</f>
        <v/>
      </c>
      <c r="L2114" s="10" t="str">
        <f>IF($G2114="", "", $G2114*(1-$V2114))</f>
        <v/>
      </c>
      <c r="M2114" s="30" t="str">
        <f t="shared" si="64"/>
        <v/>
      </c>
      <c r="N2114" s="30" t="str">
        <f t="shared" si="65"/>
        <v/>
      </c>
      <c r="O2114" s="5" t="str">
        <f>IF(D2114="","",
IF(AND(K2114&lt;&gt;"SIM",V2114&gt;0),"ERRO: % BC &gt; 0, mas NÃO permitida ❌",
IF(AND(K2114="SIM",V2114=0),"ATENÇÃO: BC permitida, mas % = 0 🔎",
"Base de cálculo aplicada corretamente ✅")))</f>
        <v/>
      </c>
      <c r="P2114" s="5" t="str">
        <f>IF(D2114="","",
IF(AND(Q2114&lt;&gt;"SIM",U2114&gt;0),"ERRO: % alíquota &gt; 0, mas NÃO permitida ❌",
IF(AND(Q2114="SIM",U2114=0),"ATENÇÃO: alíquota permitida, mas % = 0 🔎",
"Alíquota aplicada corretamente ✅")))</f>
        <v/>
      </c>
      <c r="Q2114" s="5" t="str">
        <f>IF(E2114="","",IFERROR(VLOOKUP(E2114,REGRAS_CST!$A$2:$D$200,4,FALSE),""))</f>
        <v/>
      </c>
      <c r="R2114" s="9"/>
      <c r="S2114" s="7">
        <f>IF($H2114="","",$H2114*(1-$U2114))</f>
        <v>8.9999999999999993E-3</v>
      </c>
      <c r="T2114" s="7">
        <f>IF($I2114="","",$I2114*(1-$U2114))</f>
        <v>1E-3</v>
      </c>
      <c r="U2114" s="7">
        <f>IFERROR(INDEX(BASE_CCLASSTRIB!$E:$E, MATCH(TEXT($D2114,"000000"), BASE_CCLASSTRIB!$A:$A, 0))/100, 0)</f>
        <v>0</v>
      </c>
      <c r="V2114" s="21">
        <f>IFERROR(INDEX(BASE_CCLASSTRIB!$F:$F, MATCH(TEXT($D2114,"000000"), BASE_CCLASSTRIB!$A:$A, 0))/100, 0)</f>
        <v>0</v>
      </c>
    </row>
    <row r="2115" spans="1:22" ht="15.75" customHeight="1" thickTop="1" thickBot="1">
      <c r="A2115" s="24"/>
      <c r="B2115" s="5"/>
      <c r="C2115" s="5"/>
      <c r="D2115" s="5"/>
      <c r="E2115" s="8" t="str">
        <f>IF(D2115="","",LEFT(D2115,3))</f>
        <v/>
      </c>
      <c r="F2115" s="5" t="str">
        <f>IF(E2115="","",IFERROR(VLOOKUP(E2115,REGRAS_CST!$A$2:$B$200,2,FALSE),""))</f>
        <v/>
      </c>
      <c r="G2115" s="25"/>
      <c r="H2115" s="7">
        <v>8.9999999999999993E-3</v>
      </c>
      <c r="I2115" s="7">
        <v>1E-3</v>
      </c>
      <c r="J2115" s="9">
        <v>0</v>
      </c>
      <c r="K2115" s="5" t="str">
        <f>IF(E2115="","",IFERROR(VLOOKUP(E2115,REGRAS_CST!$A$2:$C$200,3,FALSE),""))</f>
        <v/>
      </c>
      <c r="L2115" s="10" t="str">
        <f>IF($G2115="", "", $G2115*(1-$V2115))</f>
        <v/>
      </c>
      <c r="M2115" s="30" t="str">
        <f t="shared" si="64"/>
        <v/>
      </c>
      <c r="N2115" s="30" t="str">
        <f t="shared" si="65"/>
        <v/>
      </c>
      <c r="O2115" s="5" t="str">
        <f>IF(D2115="","",
IF(AND(K2115&lt;&gt;"SIM",V2115&gt;0),"ERRO: % BC &gt; 0, mas NÃO permitida ❌",
IF(AND(K2115="SIM",V2115=0),"ATENÇÃO: BC permitida, mas % = 0 🔎",
"Base de cálculo aplicada corretamente ✅")))</f>
        <v/>
      </c>
      <c r="P2115" s="5" t="str">
        <f>IF(D2115="","",
IF(AND(Q2115&lt;&gt;"SIM",U2115&gt;0),"ERRO: % alíquota &gt; 0, mas NÃO permitida ❌",
IF(AND(Q2115="SIM",U2115=0),"ATENÇÃO: alíquota permitida, mas % = 0 🔎",
"Alíquota aplicada corretamente ✅")))</f>
        <v/>
      </c>
      <c r="Q2115" s="5" t="str">
        <f>IF(E2115="","",IFERROR(VLOOKUP(E2115,REGRAS_CST!$A$2:$D$200,4,FALSE),""))</f>
        <v/>
      </c>
      <c r="R2115" s="9"/>
      <c r="S2115" s="7">
        <f>IF($H2115="","",$H2115*(1-$U2115))</f>
        <v>8.9999999999999993E-3</v>
      </c>
      <c r="T2115" s="7">
        <f>IF($I2115="","",$I2115*(1-$U2115))</f>
        <v>1E-3</v>
      </c>
      <c r="U2115" s="7">
        <f>IFERROR(INDEX(BASE_CCLASSTRIB!$E:$E, MATCH(TEXT($D2115,"000000"), BASE_CCLASSTRIB!$A:$A, 0))/100, 0)</f>
        <v>0</v>
      </c>
      <c r="V2115" s="21">
        <f>IFERROR(INDEX(BASE_CCLASSTRIB!$F:$F, MATCH(TEXT($D2115,"000000"), BASE_CCLASSTRIB!$A:$A, 0))/100, 0)</f>
        <v>0</v>
      </c>
    </row>
    <row r="2116" spans="1:22" ht="15.75" customHeight="1" thickTop="1" thickBot="1">
      <c r="A2116" s="24"/>
      <c r="B2116" s="5"/>
      <c r="C2116" s="5"/>
      <c r="D2116" s="5"/>
      <c r="E2116" s="8" t="str">
        <f>IF(D2116="","",LEFT(D2116,3))</f>
        <v/>
      </c>
      <c r="F2116" s="5" t="str">
        <f>IF(E2116="","",IFERROR(VLOOKUP(E2116,REGRAS_CST!$A$2:$B$200,2,FALSE),""))</f>
        <v/>
      </c>
      <c r="G2116" s="25"/>
      <c r="H2116" s="7">
        <v>8.9999999999999993E-3</v>
      </c>
      <c r="I2116" s="7">
        <v>1E-3</v>
      </c>
      <c r="J2116" s="9">
        <v>0</v>
      </c>
      <c r="K2116" s="5" t="str">
        <f>IF(E2116="","",IFERROR(VLOOKUP(E2116,REGRAS_CST!$A$2:$C$200,3,FALSE),""))</f>
        <v/>
      </c>
      <c r="L2116" s="10" t="str">
        <f>IF($G2116="", "", $G2116*(1-$V2116))</f>
        <v/>
      </c>
      <c r="M2116" s="30" t="str">
        <f t="shared" si="64"/>
        <v/>
      </c>
      <c r="N2116" s="30" t="str">
        <f t="shared" si="65"/>
        <v/>
      </c>
      <c r="O2116" s="5" t="str">
        <f>IF(D2116="","",
IF(AND(K2116&lt;&gt;"SIM",V2116&gt;0),"ERRO: % BC &gt; 0, mas NÃO permitida ❌",
IF(AND(K2116="SIM",V2116=0),"ATENÇÃO: BC permitida, mas % = 0 🔎",
"Base de cálculo aplicada corretamente ✅")))</f>
        <v/>
      </c>
      <c r="P2116" s="5" t="str">
        <f>IF(D2116="","",
IF(AND(Q2116&lt;&gt;"SIM",U2116&gt;0),"ERRO: % alíquota &gt; 0, mas NÃO permitida ❌",
IF(AND(Q2116="SIM",U2116=0),"ATENÇÃO: alíquota permitida, mas % = 0 🔎",
"Alíquota aplicada corretamente ✅")))</f>
        <v/>
      </c>
      <c r="Q2116" s="5" t="str">
        <f>IF(E2116="","",IFERROR(VLOOKUP(E2116,REGRAS_CST!$A$2:$D$200,4,FALSE),""))</f>
        <v/>
      </c>
      <c r="R2116" s="9"/>
      <c r="S2116" s="7">
        <f>IF($H2116="","",$H2116*(1-$U2116))</f>
        <v>8.9999999999999993E-3</v>
      </c>
      <c r="T2116" s="7">
        <f>IF($I2116="","",$I2116*(1-$U2116))</f>
        <v>1E-3</v>
      </c>
      <c r="U2116" s="7">
        <f>IFERROR(INDEX(BASE_CCLASSTRIB!$E:$E, MATCH(TEXT($D2116,"000000"), BASE_CCLASSTRIB!$A:$A, 0))/100, 0)</f>
        <v>0</v>
      </c>
      <c r="V2116" s="21">
        <f>IFERROR(INDEX(BASE_CCLASSTRIB!$F:$F, MATCH(TEXT($D2116,"000000"), BASE_CCLASSTRIB!$A:$A, 0))/100, 0)</f>
        <v>0</v>
      </c>
    </row>
    <row r="2117" spans="1:22" ht="15.75" customHeight="1" thickTop="1" thickBot="1">
      <c r="A2117" s="24"/>
      <c r="B2117" s="5"/>
      <c r="C2117" s="5"/>
      <c r="D2117" s="5"/>
      <c r="E2117" s="8" t="str">
        <f>IF(D2117="","",LEFT(D2117,3))</f>
        <v/>
      </c>
      <c r="F2117" s="5" t="str">
        <f>IF(E2117="","",IFERROR(VLOOKUP(E2117,REGRAS_CST!$A$2:$B$200,2,FALSE),""))</f>
        <v/>
      </c>
      <c r="G2117" s="25"/>
      <c r="H2117" s="7">
        <v>8.9999999999999993E-3</v>
      </c>
      <c r="I2117" s="7">
        <v>1E-3</v>
      </c>
      <c r="J2117" s="9">
        <v>0</v>
      </c>
      <c r="K2117" s="5" t="str">
        <f>IF(E2117="","",IFERROR(VLOOKUP(E2117,REGRAS_CST!$A$2:$C$200,3,FALSE),""))</f>
        <v/>
      </c>
      <c r="L2117" s="10" t="str">
        <f>IF($G2117="", "", $G2117*(1-$V2117))</f>
        <v/>
      </c>
      <c r="M2117" s="30" t="str">
        <f t="shared" ref="M2117:M2180" si="66">IF(OR($L2117="",$S2117=""),"",TRUNC(VALUE($L2117)*VALUE($S2117),2))</f>
        <v/>
      </c>
      <c r="N2117" s="30" t="str">
        <f t="shared" ref="N2117:N2180" si="67">IF(OR($L2117="",$T2117=""),"",TRUNC(VALUE($L2117)*VALUE($T2117),2))</f>
        <v/>
      </c>
      <c r="O2117" s="5" t="str">
        <f>IF(D2117="","",
IF(AND(K2117&lt;&gt;"SIM",V2117&gt;0),"ERRO: % BC &gt; 0, mas NÃO permitida ❌",
IF(AND(K2117="SIM",V2117=0),"ATENÇÃO: BC permitida, mas % = 0 🔎",
"Base de cálculo aplicada corretamente ✅")))</f>
        <v/>
      </c>
      <c r="P2117" s="5" t="str">
        <f>IF(D2117="","",
IF(AND(Q2117&lt;&gt;"SIM",U2117&gt;0),"ERRO: % alíquota &gt; 0, mas NÃO permitida ❌",
IF(AND(Q2117="SIM",U2117=0),"ATENÇÃO: alíquota permitida, mas % = 0 🔎",
"Alíquota aplicada corretamente ✅")))</f>
        <v/>
      </c>
      <c r="Q2117" s="5" t="str">
        <f>IF(E2117="","",IFERROR(VLOOKUP(E2117,REGRAS_CST!$A$2:$D$200,4,FALSE),""))</f>
        <v/>
      </c>
      <c r="R2117" s="9"/>
      <c r="S2117" s="7">
        <f>IF($H2117="","",$H2117*(1-$U2117))</f>
        <v>8.9999999999999993E-3</v>
      </c>
      <c r="T2117" s="7">
        <f>IF($I2117="","",$I2117*(1-$U2117))</f>
        <v>1E-3</v>
      </c>
      <c r="U2117" s="7">
        <f>IFERROR(INDEX(BASE_CCLASSTRIB!$E:$E, MATCH(TEXT($D2117,"000000"), BASE_CCLASSTRIB!$A:$A, 0))/100, 0)</f>
        <v>0</v>
      </c>
      <c r="V2117" s="21">
        <f>IFERROR(INDEX(BASE_CCLASSTRIB!$F:$F, MATCH(TEXT($D2117,"000000"), BASE_CCLASSTRIB!$A:$A, 0))/100, 0)</f>
        <v>0</v>
      </c>
    </row>
    <row r="2118" spans="1:22" ht="15.75" customHeight="1" thickTop="1" thickBot="1">
      <c r="A2118" s="24"/>
      <c r="B2118" s="5"/>
      <c r="C2118" s="5"/>
      <c r="D2118" s="5"/>
      <c r="E2118" s="8" t="str">
        <f>IF(D2118="","",LEFT(D2118,3))</f>
        <v/>
      </c>
      <c r="F2118" s="5" t="str">
        <f>IF(E2118="","",IFERROR(VLOOKUP(E2118,REGRAS_CST!$A$2:$B$200,2,FALSE),""))</f>
        <v/>
      </c>
      <c r="G2118" s="25"/>
      <c r="H2118" s="7">
        <v>8.9999999999999993E-3</v>
      </c>
      <c r="I2118" s="7">
        <v>1E-3</v>
      </c>
      <c r="J2118" s="9">
        <v>0</v>
      </c>
      <c r="K2118" s="5" t="str">
        <f>IF(E2118="","",IFERROR(VLOOKUP(E2118,REGRAS_CST!$A$2:$C$200,3,FALSE),""))</f>
        <v/>
      </c>
      <c r="L2118" s="10" t="str">
        <f>IF($G2118="", "", $G2118*(1-$V2118))</f>
        <v/>
      </c>
      <c r="M2118" s="30" t="str">
        <f t="shared" si="66"/>
        <v/>
      </c>
      <c r="N2118" s="30" t="str">
        <f t="shared" si="67"/>
        <v/>
      </c>
      <c r="O2118" s="5" t="str">
        <f>IF(D2118="","",
IF(AND(K2118&lt;&gt;"SIM",V2118&gt;0),"ERRO: % BC &gt; 0, mas NÃO permitida ❌",
IF(AND(K2118="SIM",V2118=0),"ATENÇÃO: BC permitida, mas % = 0 🔎",
"Base de cálculo aplicada corretamente ✅")))</f>
        <v/>
      </c>
      <c r="P2118" s="5" t="str">
        <f>IF(D2118="","",
IF(AND(Q2118&lt;&gt;"SIM",U2118&gt;0),"ERRO: % alíquota &gt; 0, mas NÃO permitida ❌",
IF(AND(Q2118="SIM",U2118=0),"ATENÇÃO: alíquota permitida, mas % = 0 🔎",
"Alíquota aplicada corretamente ✅")))</f>
        <v/>
      </c>
      <c r="Q2118" s="5" t="str">
        <f>IF(E2118="","",IFERROR(VLOOKUP(E2118,REGRAS_CST!$A$2:$D$200,4,FALSE),""))</f>
        <v/>
      </c>
      <c r="R2118" s="9"/>
      <c r="S2118" s="7">
        <f>IF($H2118="","",$H2118*(1-$U2118))</f>
        <v>8.9999999999999993E-3</v>
      </c>
      <c r="T2118" s="7">
        <f>IF($I2118="","",$I2118*(1-$U2118))</f>
        <v>1E-3</v>
      </c>
      <c r="U2118" s="7">
        <f>IFERROR(INDEX(BASE_CCLASSTRIB!$E:$E, MATCH(TEXT($D2118,"000000"), BASE_CCLASSTRIB!$A:$A, 0))/100, 0)</f>
        <v>0</v>
      </c>
      <c r="V2118" s="21">
        <f>IFERROR(INDEX(BASE_CCLASSTRIB!$F:$F, MATCH(TEXT($D2118,"000000"), BASE_CCLASSTRIB!$A:$A, 0))/100, 0)</f>
        <v>0</v>
      </c>
    </row>
    <row r="2119" spans="1:22" ht="15.75" customHeight="1" thickTop="1" thickBot="1">
      <c r="A2119" s="24"/>
      <c r="B2119" s="5"/>
      <c r="C2119" s="5"/>
      <c r="D2119" s="5"/>
      <c r="E2119" s="8" t="str">
        <f>IF(D2119="","",LEFT(D2119,3))</f>
        <v/>
      </c>
      <c r="F2119" s="5" t="str">
        <f>IF(E2119="","",IFERROR(VLOOKUP(E2119,REGRAS_CST!$A$2:$B$200,2,FALSE),""))</f>
        <v/>
      </c>
      <c r="G2119" s="25"/>
      <c r="H2119" s="7">
        <v>8.9999999999999993E-3</v>
      </c>
      <c r="I2119" s="7">
        <v>1E-3</v>
      </c>
      <c r="J2119" s="9">
        <v>0</v>
      </c>
      <c r="K2119" s="5" t="str">
        <f>IF(E2119="","",IFERROR(VLOOKUP(E2119,REGRAS_CST!$A$2:$C$200,3,FALSE),""))</f>
        <v/>
      </c>
      <c r="L2119" s="10" t="str">
        <f>IF($G2119="", "", $G2119*(1-$V2119))</f>
        <v/>
      </c>
      <c r="M2119" s="30" t="str">
        <f t="shared" si="66"/>
        <v/>
      </c>
      <c r="N2119" s="30" t="str">
        <f t="shared" si="67"/>
        <v/>
      </c>
      <c r="O2119" s="5" t="str">
        <f>IF(D2119="","",
IF(AND(K2119&lt;&gt;"SIM",V2119&gt;0),"ERRO: % BC &gt; 0, mas NÃO permitida ❌",
IF(AND(K2119="SIM",V2119=0),"ATENÇÃO: BC permitida, mas % = 0 🔎",
"Base de cálculo aplicada corretamente ✅")))</f>
        <v/>
      </c>
      <c r="P2119" s="5" t="str">
        <f>IF(D2119="","",
IF(AND(Q2119&lt;&gt;"SIM",U2119&gt;0),"ERRO: % alíquota &gt; 0, mas NÃO permitida ❌",
IF(AND(Q2119="SIM",U2119=0),"ATENÇÃO: alíquota permitida, mas % = 0 🔎",
"Alíquota aplicada corretamente ✅")))</f>
        <v/>
      </c>
      <c r="Q2119" s="5" t="str">
        <f>IF(E2119="","",IFERROR(VLOOKUP(E2119,REGRAS_CST!$A$2:$D$200,4,FALSE),""))</f>
        <v/>
      </c>
      <c r="R2119" s="9"/>
      <c r="S2119" s="7">
        <f>IF($H2119="","",$H2119*(1-$U2119))</f>
        <v>8.9999999999999993E-3</v>
      </c>
      <c r="T2119" s="7">
        <f>IF($I2119="","",$I2119*(1-$U2119))</f>
        <v>1E-3</v>
      </c>
      <c r="U2119" s="7">
        <f>IFERROR(INDEX(BASE_CCLASSTRIB!$E:$E, MATCH(TEXT($D2119,"000000"), BASE_CCLASSTRIB!$A:$A, 0))/100, 0)</f>
        <v>0</v>
      </c>
      <c r="V2119" s="21">
        <f>IFERROR(INDEX(BASE_CCLASSTRIB!$F:$F, MATCH(TEXT($D2119,"000000"), BASE_CCLASSTRIB!$A:$A, 0))/100, 0)</f>
        <v>0</v>
      </c>
    </row>
    <row r="2120" spans="1:22" ht="15.75" customHeight="1" thickTop="1" thickBot="1">
      <c r="A2120" s="24"/>
      <c r="B2120" s="5"/>
      <c r="C2120" s="5"/>
      <c r="D2120" s="5"/>
      <c r="E2120" s="8" t="str">
        <f>IF(D2120="","",LEFT(D2120,3))</f>
        <v/>
      </c>
      <c r="F2120" s="5" t="str">
        <f>IF(E2120="","",IFERROR(VLOOKUP(E2120,REGRAS_CST!$A$2:$B$200,2,FALSE),""))</f>
        <v/>
      </c>
      <c r="G2120" s="25"/>
      <c r="H2120" s="7">
        <v>8.9999999999999993E-3</v>
      </c>
      <c r="I2120" s="7">
        <v>1E-3</v>
      </c>
      <c r="J2120" s="9">
        <v>0</v>
      </c>
      <c r="K2120" s="5" t="str">
        <f>IF(E2120="","",IFERROR(VLOOKUP(E2120,REGRAS_CST!$A$2:$C$200,3,FALSE),""))</f>
        <v/>
      </c>
      <c r="L2120" s="10" t="str">
        <f>IF($G2120="", "", $G2120*(1-$V2120))</f>
        <v/>
      </c>
      <c r="M2120" s="30" t="str">
        <f t="shared" si="66"/>
        <v/>
      </c>
      <c r="N2120" s="30" t="str">
        <f t="shared" si="67"/>
        <v/>
      </c>
      <c r="O2120" s="5" t="str">
        <f>IF(D2120="","",
IF(AND(K2120&lt;&gt;"SIM",V2120&gt;0),"ERRO: % BC &gt; 0, mas NÃO permitida ❌",
IF(AND(K2120="SIM",V2120=0),"ATENÇÃO: BC permitida, mas % = 0 🔎",
"Base de cálculo aplicada corretamente ✅")))</f>
        <v/>
      </c>
      <c r="P2120" s="5" t="str">
        <f>IF(D2120="","",
IF(AND(Q2120&lt;&gt;"SIM",U2120&gt;0),"ERRO: % alíquota &gt; 0, mas NÃO permitida ❌",
IF(AND(Q2120="SIM",U2120=0),"ATENÇÃO: alíquota permitida, mas % = 0 🔎",
"Alíquota aplicada corretamente ✅")))</f>
        <v/>
      </c>
      <c r="Q2120" s="5" t="str">
        <f>IF(E2120="","",IFERROR(VLOOKUP(E2120,REGRAS_CST!$A$2:$D$200,4,FALSE),""))</f>
        <v/>
      </c>
      <c r="R2120" s="9"/>
      <c r="S2120" s="7">
        <f>IF($H2120="","",$H2120*(1-$U2120))</f>
        <v>8.9999999999999993E-3</v>
      </c>
      <c r="T2120" s="7">
        <f>IF($I2120="","",$I2120*(1-$U2120))</f>
        <v>1E-3</v>
      </c>
      <c r="U2120" s="7">
        <f>IFERROR(INDEX(BASE_CCLASSTRIB!$E:$E, MATCH(TEXT($D2120,"000000"), BASE_CCLASSTRIB!$A:$A, 0))/100, 0)</f>
        <v>0</v>
      </c>
      <c r="V2120" s="21">
        <f>IFERROR(INDEX(BASE_CCLASSTRIB!$F:$F, MATCH(TEXT($D2120,"000000"), BASE_CCLASSTRIB!$A:$A, 0))/100, 0)</f>
        <v>0</v>
      </c>
    </row>
    <row r="2121" spans="1:22" ht="15.75" customHeight="1" thickTop="1" thickBot="1">
      <c r="A2121" s="24"/>
      <c r="B2121" s="5"/>
      <c r="C2121" s="5"/>
      <c r="D2121" s="5"/>
      <c r="E2121" s="8" t="str">
        <f>IF(D2121="","",LEFT(D2121,3))</f>
        <v/>
      </c>
      <c r="F2121" s="5" t="str">
        <f>IF(E2121="","",IFERROR(VLOOKUP(E2121,REGRAS_CST!$A$2:$B$200,2,FALSE),""))</f>
        <v/>
      </c>
      <c r="G2121" s="25"/>
      <c r="H2121" s="7">
        <v>8.9999999999999993E-3</v>
      </c>
      <c r="I2121" s="7">
        <v>1E-3</v>
      </c>
      <c r="J2121" s="9">
        <v>0</v>
      </c>
      <c r="K2121" s="5" t="str">
        <f>IF(E2121="","",IFERROR(VLOOKUP(E2121,REGRAS_CST!$A$2:$C$200,3,FALSE),""))</f>
        <v/>
      </c>
      <c r="L2121" s="10" t="str">
        <f>IF($G2121="", "", $G2121*(1-$V2121))</f>
        <v/>
      </c>
      <c r="M2121" s="30" t="str">
        <f t="shared" si="66"/>
        <v/>
      </c>
      <c r="N2121" s="30" t="str">
        <f t="shared" si="67"/>
        <v/>
      </c>
      <c r="O2121" s="5" t="str">
        <f>IF(D2121="","",
IF(AND(K2121&lt;&gt;"SIM",V2121&gt;0),"ERRO: % BC &gt; 0, mas NÃO permitida ❌",
IF(AND(K2121="SIM",V2121=0),"ATENÇÃO: BC permitida, mas % = 0 🔎",
"Base de cálculo aplicada corretamente ✅")))</f>
        <v/>
      </c>
      <c r="P2121" s="5" t="str">
        <f>IF(D2121="","",
IF(AND(Q2121&lt;&gt;"SIM",U2121&gt;0),"ERRO: % alíquota &gt; 0, mas NÃO permitida ❌",
IF(AND(Q2121="SIM",U2121=0),"ATENÇÃO: alíquota permitida, mas % = 0 🔎",
"Alíquota aplicada corretamente ✅")))</f>
        <v/>
      </c>
      <c r="Q2121" s="5" t="str">
        <f>IF(E2121="","",IFERROR(VLOOKUP(E2121,REGRAS_CST!$A$2:$D$200,4,FALSE),""))</f>
        <v/>
      </c>
      <c r="R2121" s="9"/>
      <c r="S2121" s="7">
        <f>IF($H2121="","",$H2121*(1-$U2121))</f>
        <v>8.9999999999999993E-3</v>
      </c>
      <c r="T2121" s="7">
        <f>IF($I2121="","",$I2121*(1-$U2121))</f>
        <v>1E-3</v>
      </c>
      <c r="U2121" s="7">
        <f>IFERROR(INDEX(BASE_CCLASSTRIB!$E:$E, MATCH(TEXT($D2121,"000000"), BASE_CCLASSTRIB!$A:$A, 0))/100, 0)</f>
        <v>0</v>
      </c>
      <c r="V2121" s="21">
        <f>IFERROR(INDEX(BASE_CCLASSTRIB!$F:$F, MATCH(TEXT($D2121,"000000"), BASE_CCLASSTRIB!$A:$A, 0))/100, 0)</f>
        <v>0</v>
      </c>
    </row>
    <row r="2122" spans="1:22" ht="15.75" customHeight="1" thickTop="1" thickBot="1">
      <c r="A2122" s="24"/>
      <c r="B2122" s="5"/>
      <c r="C2122" s="5"/>
      <c r="D2122" s="5"/>
      <c r="E2122" s="8" t="str">
        <f>IF(D2122="","",LEFT(D2122,3))</f>
        <v/>
      </c>
      <c r="F2122" s="5" t="str">
        <f>IF(E2122="","",IFERROR(VLOOKUP(E2122,REGRAS_CST!$A$2:$B$200,2,FALSE),""))</f>
        <v/>
      </c>
      <c r="G2122" s="25"/>
      <c r="H2122" s="7">
        <v>8.9999999999999993E-3</v>
      </c>
      <c r="I2122" s="7">
        <v>1E-3</v>
      </c>
      <c r="J2122" s="9">
        <v>0</v>
      </c>
      <c r="K2122" s="5" t="str">
        <f>IF(E2122="","",IFERROR(VLOOKUP(E2122,REGRAS_CST!$A$2:$C$200,3,FALSE),""))</f>
        <v/>
      </c>
      <c r="L2122" s="10" t="str">
        <f>IF($G2122="", "", $G2122*(1-$V2122))</f>
        <v/>
      </c>
      <c r="M2122" s="30" t="str">
        <f t="shared" si="66"/>
        <v/>
      </c>
      <c r="N2122" s="30" t="str">
        <f t="shared" si="67"/>
        <v/>
      </c>
      <c r="O2122" s="5" t="str">
        <f>IF(D2122="","",
IF(AND(K2122&lt;&gt;"SIM",V2122&gt;0),"ERRO: % BC &gt; 0, mas NÃO permitida ❌",
IF(AND(K2122="SIM",V2122=0),"ATENÇÃO: BC permitida, mas % = 0 🔎",
"Base de cálculo aplicada corretamente ✅")))</f>
        <v/>
      </c>
      <c r="P2122" s="5" t="str">
        <f>IF(D2122="","",
IF(AND(Q2122&lt;&gt;"SIM",U2122&gt;0),"ERRO: % alíquota &gt; 0, mas NÃO permitida ❌",
IF(AND(Q2122="SIM",U2122=0),"ATENÇÃO: alíquota permitida, mas % = 0 🔎",
"Alíquota aplicada corretamente ✅")))</f>
        <v/>
      </c>
      <c r="Q2122" s="5" t="str">
        <f>IF(E2122="","",IFERROR(VLOOKUP(E2122,REGRAS_CST!$A$2:$D$200,4,FALSE),""))</f>
        <v/>
      </c>
      <c r="R2122" s="9"/>
      <c r="S2122" s="7">
        <f>IF($H2122="","",$H2122*(1-$U2122))</f>
        <v>8.9999999999999993E-3</v>
      </c>
      <c r="T2122" s="7">
        <f>IF($I2122="","",$I2122*(1-$U2122))</f>
        <v>1E-3</v>
      </c>
      <c r="U2122" s="7">
        <f>IFERROR(INDEX(BASE_CCLASSTRIB!$E:$E, MATCH(TEXT($D2122,"000000"), BASE_CCLASSTRIB!$A:$A, 0))/100, 0)</f>
        <v>0</v>
      </c>
      <c r="V2122" s="21">
        <f>IFERROR(INDEX(BASE_CCLASSTRIB!$F:$F, MATCH(TEXT($D2122,"000000"), BASE_CCLASSTRIB!$A:$A, 0))/100, 0)</f>
        <v>0</v>
      </c>
    </row>
    <row r="2123" spans="1:22" ht="15.75" customHeight="1" thickTop="1" thickBot="1">
      <c r="A2123" s="24"/>
      <c r="B2123" s="5"/>
      <c r="C2123" s="5"/>
      <c r="D2123" s="5"/>
      <c r="E2123" s="8" t="str">
        <f>IF(D2123="","",LEFT(D2123,3))</f>
        <v/>
      </c>
      <c r="F2123" s="5" t="str">
        <f>IF(E2123="","",IFERROR(VLOOKUP(E2123,REGRAS_CST!$A$2:$B$200,2,FALSE),""))</f>
        <v/>
      </c>
      <c r="G2123" s="25"/>
      <c r="H2123" s="7">
        <v>8.9999999999999993E-3</v>
      </c>
      <c r="I2123" s="7">
        <v>1E-3</v>
      </c>
      <c r="J2123" s="9">
        <v>0</v>
      </c>
      <c r="K2123" s="5" t="str">
        <f>IF(E2123="","",IFERROR(VLOOKUP(E2123,REGRAS_CST!$A$2:$C$200,3,FALSE),""))</f>
        <v/>
      </c>
      <c r="L2123" s="10" t="str">
        <f>IF($G2123="", "", $G2123*(1-$V2123))</f>
        <v/>
      </c>
      <c r="M2123" s="30" t="str">
        <f t="shared" si="66"/>
        <v/>
      </c>
      <c r="N2123" s="30" t="str">
        <f t="shared" si="67"/>
        <v/>
      </c>
      <c r="O2123" s="5" t="str">
        <f>IF(D2123="","",
IF(AND(K2123&lt;&gt;"SIM",V2123&gt;0),"ERRO: % BC &gt; 0, mas NÃO permitida ❌",
IF(AND(K2123="SIM",V2123=0),"ATENÇÃO: BC permitida, mas % = 0 🔎",
"Base de cálculo aplicada corretamente ✅")))</f>
        <v/>
      </c>
      <c r="P2123" s="5" t="str">
        <f>IF(D2123="","",
IF(AND(Q2123&lt;&gt;"SIM",U2123&gt;0),"ERRO: % alíquota &gt; 0, mas NÃO permitida ❌",
IF(AND(Q2123="SIM",U2123=0),"ATENÇÃO: alíquota permitida, mas % = 0 🔎",
"Alíquota aplicada corretamente ✅")))</f>
        <v/>
      </c>
      <c r="Q2123" s="5" t="str">
        <f>IF(E2123="","",IFERROR(VLOOKUP(E2123,REGRAS_CST!$A$2:$D$200,4,FALSE),""))</f>
        <v/>
      </c>
      <c r="R2123" s="9"/>
      <c r="S2123" s="7">
        <f>IF($H2123="","",$H2123*(1-$U2123))</f>
        <v>8.9999999999999993E-3</v>
      </c>
      <c r="T2123" s="7">
        <f>IF($I2123="","",$I2123*(1-$U2123))</f>
        <v>1E-3</v>
      </c>
      <c r="U2123" s="7">
        <f>IFERROR(INDEX(BASE_CCLASSTRIB!$E:$E, MATCH(TEXT($D2123,"000000"), BASE_CCLASSTRIB!$A:$A, 0))/100, 0)</f>
        <v>0</v>
      </c>
      <c r="V2123" s="21">
        <f>IFERROR(INDEX(BASE_CCLASSTRIB!$F:$F, MATCH(TEXT($D2123,"000000"), BASE_CCLASSTRIB!$A:$A, 0))/100, 0)</f>
        <v>0</v>
      </c>
    </row>
    <row r="2124" spans="1:22" ht="15.75" customHeight="1" thickTop="1" thickBot="1">
      <c r="A2124" s="24"/>
      <c r="B2124" s="5"/>
      <c r="C2124" s="5"/>
      <c r="D2124" s="5"/>
      <c r="E2124" s="8" t="str">
        <f>IF(D2124="","",LEFT(D2124,3))</f>
        <v/>
      </c>
      <c r="F2124" s="5" t="str">
        <f>IF(E2124="","",IFERROR(VLOOKUP(E2124,REGRAS_CST!$A$2:$B$200,2,FALSE),""))</f>
        <v/>
      </c>
      <c r="G2124" s="25"/>
      <c r="H2124" s="7">
        <v>8.9999999999999993E-3</v>
      </c>
      <c r="I2124" s="7">
        <v>1E-3</v>
      </c>
      <c r="J2124" s="9">
        <v>0</v>
      </c>
      <c r="K2124" s="5" t="str">
        <f>IF(E2124="","",IFERROR(VLOOKUP(E2124,REGRAS_CST!$A$2:$C$200,3,FALSE),""))</f>
        <v/>
      </c>
      <c r="L2124" s="10" t="str">
        <f>IF($G2124="", "", $G2124*(1-$V2124))</f>
        <v/>
      </c>
      <c r="M2124" s="30" t="str">
        <f t="shared" si="66"/>
        <v/>
      </c>
      <c r="N2124" s="30" t="str">
        <f t="shared" si="67"/>
        <v/>
      </c>
      <c r="O2124" s="5" t="str">
        <f>IF(D2124="","",
IF(AND(K2124&lt;&gt;"SIM",V2124&gt;0),"ERRO: % BC &gt; 0, mas NÃO permitida ❌",
IF(AND(K2124="SIM",V2124=0),"ATENÇÃO: BC permitida, mas % = 0 🔎",
"Base de cálculo aplicada corretamente ✅")))</f>
        <v/>
      </c>
      <c r="P2124" s="5" t="str">
        <f>IF(D2124="","",
IF(AND(Q2124&lt;&gt;"SIM",U2124&gt;0),"ERRO: % alíquota &gt; 0, mas NÃO permitida ❌",
IF(AND(Q2124="SIM",U2124=0),"ATENÇÃO: alíquota permitida, mas % = 0 🔎",
"Alíquota aplicada corretamente ✅")))</f>
        <v/>
      </c>
      <c r="Q2124" s="5" t="str">
        <f>IF(E2124="","",IFERROR(VLOOKUP(E2124,REGRAS_CST!$A$2:$D$200,4,FALSE),""))</f>
        <v/>
      </c>
      <c r="R2124" s="9"/>
      <c r="S2124" s="7">
        <f>IF($H2124="","",$H2124*(1-$U2124))</f>
        <v>8.9999999999999993E-3</v>
      </c>
      <c r="T2124" s="7">
        <f>IF($I2124="","",$I2124*(1-$U2124))</f>
        <v>1E-3</v>
      </c>
      <c r="U2124" s="7">
        <f>IFERROR(INDEX(BASE_CCLASSTRIB!$E:$E, MATCH(TEXT($D2124,"000000"), BASE_CCLASSTRIB!$A:$A, 0))/100, 0)</f>
        <v>0</v>
      </c>
      <c r="V2124" s="21">
        <f>IFERROR(INDEX(BASE_CCLASSTRIB!$F:$F, MATCH(TEXT($D2124,"000000"), BASE_CCLASSTRIB!$A:$A, 0))/100, 0)</f>
        <v>0</v>
      </c>
    </row>
    <row r="2125" spans="1:22" ht="15.75" customHeight="1" thickTop="1" thickBot="1">
      <c r="A2125" s="24"/>
      <c r="B2125" s="5"/>
      <c r="C2125" s="5"/>
      <c r="D2125" s="5"/>
      <c r="E2125" s="8" t="str">
        <f>IF(D2125="","",LEFT(D2125,3))</f>
        <v/>
      </c>
      <c r="F2125" s="5" t="str">
        <f>IF(E2125="","",IFERROR(VLOOKUP(E2125,REGRAS_CST!$A$2:$B$200,2,FALSE),""))</f>
        <v/>
      </c>
      <c r="G2125" s="25"/>
      <c r="H2125" s="7">
        <v>8.9999999999999993E-3</v>
      </c>
      <c r="I2125" s="7">
        <v>1E-3</v>
      </c>
      <c r="J2125" s="9">
        <v>0</v>
      </c>
      <c r="K2125" s="5" t="str">
        <f>IF(E2125="","",IFERROR(VLOOKUP(E2125,REGRAS_CST!$A$2:$C$200,3,FALSE),""))</f>
        <v/>
      </c>
      <c r="L2125" s="10" t="str">
        <f>IF($G2125="", "", $G2125*(1-$V2125))</f>
        <v/>
      </c>
      <c r="M2125" s="30" t="str">
        <f t="shared" si="66"/>
        <v/>
      </c>
      <c r="N2125" s="30" t="str">
        <f t="shared" si="67"/>
        <v/>
      </c>
      <c r="O2125" s="5" t="str">
        <f>IF(D2125="","",
IF(AND(K2125&lt;&gt;"SIM",V2125&gt;0),"ERRO: % BC &gt; 0, mas NÃO permitida ❌",
IF(AND(K2125="SIM",V2125=0),"ATENÇÃO: BC permitida, mas % = 0 🔎",
"Base de cálculo aplicada corretamente ✅")))</f>
        <v/>
      </c>
      <c r="P2125" s="5" t="str">
        <f>IF(D2125="","",
IF(AND(Q2125&lt;&gt;"SIM",U2125&gt;0),"ERRO: % alíquota &gt; 0, mas NÃO permitida ❌",
IF(AND(Q2125="SIM",U2125=0),"ATENÇÃO: alíquota permitida, mas % = 0 🔎",
"Alíquota aplicada corretamente ✅")))</f>
        <v/>
      </c>
      <c r="Q2125" s="5" t="str">
        <f>IF(E2125="","",IFERROR(VLOOKUP(E2125,REGRAS_CST!$A$2:$D$200,4,FALSE),""))</f>
        <v/>
      </c>
      <c r="R2125" s="9"/>
      <c r="S2125" s="7">
        <f>IF($H2125="","",$H2125*(1-$U2125))</f>
        <v>8.9999999999999993E-3</v>
      </c>
      <c r="T2125" s="7">
        <f>IF($I2125="","",$I2125*(1-$U2125))</f>
        <v>1E-3</v>
      </c>
      <c r="U2125" s="7">
        <f>IFERROR(INDEX(BASE_CCLASSTRIB!$E:$E, MATCH(TEXT($D2125,"000000"), BASE_CCLASSTRIB!$A:$A, 0))/100, 0)</f>
        <v>0</v>
      </c>
      <c r="V2125" s="21">
        <f>IFERROR(INDEX(BASE_CCLASSTRIB!$F:$F, MATCH(TEXT($D2125,"000000"), BASE_CCLASSTRIB!$A:$A, 0))/100, 0)</f>
        <v>0</v>
      </c>
    </row>
    <row r="2126" spans="1:22" ht="15.75" customHeight="1" thickTop="1" thickBot="1">
      <c r="A2126" s="24"/>
      <c r="B2126" s="5"/>
      <c r="C2126" s="5"/>
      <c r="D2126" s="5"/>
      <c r="E2126" s="8" t="str">
        <f>IF(D2126="","",LEFT(D2126,3))</f>
        <v/>
      </c>
      <c r="F2126" s="5" t="str">
        <f>IF(E2126="","",IFERROR(VLOOKUP(E2126,REGRAS_CST!$A$2:$B$200,2,FALSE),""))</f>
        <v/>
      </c>
      <c r="G2126" s="25"/>
      <c r="H2126" s="7">
        <v>8.9999999999999993E-3</v>
      </c>
      <c r="I2126" s="7">
        <v>1E-3</v>
      </c>
      <c r="J2126" s="9">
        <v>0</v>
      </c>
      <c r="K2126" s="5" t="str">
        <f>IF(E2126="","",IFERROR(VLOOKUP(E2126,REGRAS_CST!$A$2:$C$200,3,FALSE),""))</f>
        <v/>
      </c>
      <c r="L2126" s="10" t="str">
        <f>IF($G2126="", "", $G2126*(1-$V2126))</f>
        <v/>
      </c>
      <c r="M2126" s="30" t="str">
        <f t="shared" si="66"/>
        <v/>
      </c>
      <c r="N2126" s="30" t="str">
        <f t="shared" si="67"/>
        <v/>
      </c>
      <c r="O2126" s="5" t="str">
        <f>IF(D2126="","",
IF(AND(K2126&lt;&gt;"SIM",V2126&gt;0),"ERRO: % BC &gt; 0, mas NÃO permitida ❌",
IF(AND(K2126="SIM",V2126=0),"ATENÇÃO: BC permitida, mas % = 0 🔎",
"Base de cálculo aplicada corretamente ✅")))</f>
        <v/>
      </c>
      <c r="P2126" s="5" t="str">
        <f>IF(D2126="","",
IF(AND(Q2126&lt;&gt;"SIM",U2126&gt;0),"ERRO: % alíquota &gt; 0, mas NÃO permitida ❌",
IF(AND(Q2126="SIM",U2126=0),"ATENÇÃO: alíquota permitida, mas % = 0 🔎",
"Alíquota aplicada corretamente ✅")))</f>
        <v/>
      </c>
      <c r="Q2126" s="5" t="str">
        <f>IF(E2126="","",IFERROR(VLOOKUP(E2126,REGRAS_CST!$A$2:$D$200,4,FALSE),""))</f>
        <v/>
      </c>
      <c r="R2126" s="9"/>
      <c r="S2126" s="7">
        <f>IF($H2126="","",$H2126*(1-$U2126))</f>
        <v>8.9999999999999993E-3</v>
      </c>
      <c r="T2126" s="7">
        <f>IF($I2126="","",$I2126*(1-$U2126))</f>
        <v>1E-3</v>
      </c>
      <c r="U2126" s="7">
        <f>IFERROR(INDEX(BASE_CCLASSTRIB!$E:$E, MATCH(TEXT($D2126,"000000"), BASE_CCLASSTRIB!$A:$A, 0))/100, 0)</f>
        <v>0</v>
      </c>
      <c r="V2126" s="21">
        <f>IFERROR(INDEX(BASE_CCLASSTRIB!$F:$F, MATCH(TEXT($D2126,"000000"), BASE_CCLASSTRIB!$A:$A, 0))/100, 0)</f>
        <v>0</v>
      </c>
    </row>
    <row r="2127" spans="1:22" ht="15.75" customHeight="1" thickTop="1" thickBot="1">
      <c r="A2127" s="24"/>
      <c r="B2127" s="5"/>
      <c r="C2127" s="5"/>
      <c r="D2127" s="5"/>
      <c r="E2127" s="8" t="str">
        <f>IF(D2127="","",LEFT(D2127,3))</f>
        <v/>
      </c>
      <c r="F2127" s="5" t="str">
        <f>IF(E2127="","",IFERROR(VLOOKUP(E2127,REGRAS_CST!$A$2:$B$200,2,FALSE),""))</f>
        <v/>
      </c>
      <c r="G2127" s="25"/>
      <c r="H2127" s="7">
        <v>8.9999999999999993E-3</v>
      </c>
      <c r="I2127" s="7">
        <v>1E-3</v>
      </c>
      <c r="J2127" s="9">
        <v>0</v>
      </c>
      <c r="K2127" s="5" t="str">
        <f>IF(E2127="","",IFERROR(VLOOKUP(E2127,REGRAS_CST!$A$2:$C$200,3,FALSE),""))</f>
        <v/>
      </c>
      <c r="L2127" s="10" t="str">
        <f>IF($G2127="", "", $G2127*(1-$V2127))</f>
        <v/>
      </c>
      <c r="M2127" s="30" t="str">
        <f t="shared" si="66"/>
        <v/>
      </c>
      <c r="N2127" s="30" t="str">
        <f t="shared" si="67"/>
        <v/>
      </c>
      <c r="O2127" s="5" t="str">
        <f>IF(D2127="","",
IF(AND(K2127&lt;&gt;"SIM",V2127&gt;0),"ERRO: % BC &gt; 0, mas NÃO permitida ❌",
IF(AND(K2127="SIM",V2127=0),"ATENÇÃO: BC permitida, mas % = 0 🔎",
"Base de cálculo aplicada corretamente ✅")))</f>
        <v/>
      </c>
      <c r="P2127" s="5" t="str">
        <f>IF(D2127="","",
IF(AND(Q2127&lt;&gt;"SIM",U2127&gt;0),"ERRO: % alíquota &gt; 0, mas NÃO permitida ❌",
IF(AND(Q2127="SIM",U2127=0),"ATENÇÃO: alíquota permitida, mas % = 0 🔎",
"Alíquota aplicada corretamente ✅")))</f>
        <v/>
      </c>
      <c r="Q2127" s="5" t="str">
        <f>IF(E2127="","",IFERROR(VLOOKUP(E2127,REGRAS_CST!$A$2:$D$200,4,FALSE),""))</f>
        <v/>
      </c>
      <c r="R2127" s="9"/>
      <c r="S2127" s="7">
        <f>IF($H2127="","",$H2127*(1-$U2127))</f>
        <v>8.9999999999999993E-3</v>
      </c>
      <c r="T2127" s="7">
        <f>IF($I2127="","",$I2127*(1-$U2127))</f>
        <v>1E-3</v>
      </c>
      <c r="U2127" s="7">
        <f>IFERROR(INDEX(BASE_CCLASSTRIB!$E:$E, MATCH(TEXT($D2127,"000000"), BASE_CCLASSTRIB!$A:$A, 0))/100, 0)</f>
        <v>0</v>
      </c>
      <c r="V2127" s="21">
        <f>IFERROR(INDEX(BASE_CCLASSTRIB!$F:$F, MATCH(TEXT($D2127,"000000"), BASE_CCLASSTRIB!$A:$A, 0))/100, 0)</f>
        <v>0</v>
      </c>
    </row>
    <row r="2128" spans="1:22" ht="15.75" customHeight="1" thickTop="1" thickBot="1">
      <c r="A2128" s="24"/>
      <c r="B2128" s="5"/>
      <c r="C2128" s="5"/>
      <c r="D2128" s="5"/>
      <c r="E2128" s="8" t="str">
        <f>IF(D2128="","",LEFT(D2128,3))</f>
        <v/>
      </c>
      <c r="F2128" s="5" t="str">
        <f>IF(E2128="","",IFERROR(VLOOKUP(E2128,REGRAS_CST!$A$2:$B$200,2,FALSE),""))</f>
        <v/>
      </c>
      <c r="G2128" s="25"/>
      <c r="H2128" s="7">
        <v>8.9999999999999993E-3</v>
      </c>
      <c r="I2128" s="7">
        <v>1E-3</v>
      </c>
      <c r="J2128" s="9">
        <v>0</v>
      </c>
      <c r="K2128" s="5" t="str">
        <f>IF(E2128="","",IFERROR(VLOOKUP(E2128,REGRAS_CST!$A$2:$C$200,3,FALSE),""))</f>
        <v/>
      </c>
      <c r="L2128" s="10" t="str">
        <f>IF($G2128="", "", $G2128*(1-$V2128))</f>
        <v/>
      </c>
      <c r="M2128" s="30" t="str">
        <f t="shared" si="66"/>
        <v/>
      </c>
      <c r="N2128" s="30" t="str">
        <f t="shared" si="67"/>
        <v/>
      </c>
      <c r="O2128" s="5" t="str">
        <f>IF(D2128="","",
IF(AND(K2128&lt;&gt;"SIM",V2128&gt;0),"ERRO: % BC &gt; 0, mas NÃO permitida ❌",
IF(AND(K2128="SIM",V2128=0),"ATENÇÃO: BC permitida, mas % = 0 🔎",
"Base de cálculo aplicada corretamente ✅")))</f>
        <v/>
      </c>
      <c r="P2128" s="5" t="str">
        <f>IF(D2128="","",
IF(AND(Q2128&lt;&gt;"SIM",U2128&gt;0),"ERRO: % alíquota &gt; 0, mas NÃO permitida ❌",
IF(AND(Q2128="SIM",U2128=0),"ATENÇÃO: alíquota permitida, mas % = 0 🔎",
"Alíquota aplicada corretamente ✅")))</f>
        <v/>
      </c>
      <c r="Q2128" s="5" t="str">
        <f>IF(E2128="","",IFERROR(VLOOKUP(E2128,REGRAS_CST!$A$2:$D$200,4,FALSE),""))</f>
        <v/>
      </c>
      <c r="R2128" s="9"/>
      <c r="S2128" s="7">
        <f>IF($H2128="","",$H2128*(1-$U2128))</f>
        <v>8.9999999999999993E-3</v>
      </c>
      <c r="T2128" s="7">
        <f>IF($I2128="","",$I2128*(1-$U2128))</f>
        <v>1E-3</v>
      </c>
      <c r="U2128" s="7">
        <f>IFERROR(INDEX(BASE_CCLASSTRIB!$E:$E, MATCH(TEXT($D2128,"000000"), BASE_CCLASSTRIB!$A:$A, 0))/100, 0)</f>
        <v>0</v>
      </c>
      <c r="V2128" s="21">
        <f>IFERROR(INDEX(BASE_CCLASSTRIB!$F:$F, MATCH(TEXT($D2128,"000000"), BASE_CCLASSTRIB!$A:$A, 0))/100, 0)</f>
        <v>0</v>
      </c>
    </row>
    <row r="2129" spans="1:22" ht="15.75" customHeight="1" thickTop="1" thickBot="1">
      <c r="A2129" s="24"/>
      <c r="B2129" s="5"/>
      <c r="C2129" s="5"/>
      <c r="D2129" s="5"/>
      <c r="E2129" s="8" t="str">
        <f>IF(D2129="","",LEFT(D2129,3))</f>
        <v/>
      </c>
      <c r="F2129" s="5" t="str">
        <f>IF(E2129="","",IFERROR(VLOOKUP(E2129,REGRAS_CST!$A$2:$B$200,2,FALSE),""))</f>
        <v/>
      </c>
      <c r="G2129" s="25"/>
      <c r="H2129" s="7">
        <v>8.9999999999999993E-3</v>
      </c>
      <c r="I2129" s="7">
        <v>1E-3</v>
      </c>
      <c r="J2129" s="9">
        <v>0</v>
      </c>
      <c r="K2129" s="5" t="str">
        <f>IF(E2129="","",IFERROR(VLOOKUP(E2129,REGRAS_CST!$A$2:$C$200,3,FALSE),""))</f>
        <v/>
      </c>
      <c r="L2129" s="10" t="str">
        <f>IF($G2129="", "", $G2129*(1-$V2129))</f>
        <v/>
      </c>
      <c r="M2129" s="30" t="str">
        <f t="shared" si="66"/>
        <v/>
      </c>
      <c r="N2129" s="30" t="str">
        <f t="shared" si="67"/>
        <v/>
      </c>
      <c r="O2129" s="5" t="str">
        <f>IF(D2129="","",
IF(AND(K2129&lt;&gt;"SIM",V2129&gt;0),"ERRO: % BC &gt; 0, mas NÃO permitida ❌",
IF(AND(K2129="SIM",V2129=0),"ATENÇÃO: BC permitida, mas % = 0 🔎",
"Base de cálculo aplicada corretamente ✅")))</f>
        <v/>
      </c>
      <c r="P2129" s="5" t="str">
        <f>IF(D2129="","",
IF(AND(Q2129&lt;&gt;"SIM",U2129&gt;0),"ERRO: % alíquota &gt; 0, mas NÃO permitida ❌",
IF(AND(Q2129="SIM",U2129=0),"ATENÇÃO: alíquota permitida, mas % = 0 🔎",
"Alíquota aplicada corretamente ✅")))</f>
        <v/>
      </c>
      <c r="Q2129" s="5" t="str">
        <f>IF(E2129="","",IFERROR(VLOOKUP(E2129,REGRAS_CST!$A$2:$D$200,4,FALSE),""))</f>
        <v/>
      </c>
      <c r="R2129" s="9"/>
      <c r="S2129" s="7">
        <f>IF($H2129="","",$H2129*(1-$U2129))</f>
        <v>8.9999999999999993E-3</v>
      </c>
      <c r="T2129" s="7">
        <f>IF($I2129="","",$I2129*(1-$U2129))</f>
        <v>1E-3</v>
      </c>
      <c r="U2129" s="7">
        <f>IFERROR(INDEX(BASE_CCLASSTRIB!$E:$E, MATCH(TEXT($D2129,"000000"), BASE_CCLASSTRIB!$A:$A, 0))/100, 0)</f>
        <v>0</v>
      </c>
      <c r="V2129" s="21">
        <f>IFERROR(INDEX(BASE_CCLASSTRIB!$F:$F, MATCH(TEXT($D2129,"000000"), BASE_CCLASSTRIB!$A:$A, 0))/100, 0)</f>
        <v>0</v>
      </c>
    </row>
    <row r="2130" spans="1:22" ht="15.75" customHeight="1" thickTop="1" thickBot="1">
      <c r="A2130" s="24"/>
      <c r="B2130" s="5"/>
      <c r="C2130" s="5"/>
      <c r="D2130" s="5"/>
      <c r="E2130" s="8" t="str">
        <f>IF(D2130="","",LEFT(D2130,3))</f>
        <v/>
      </c>
      <c r="F2130" s="5" t="str">
        <f>IF(E2130="","",IFERROR(VLOOKUP(E2130,REGRAS_CST!$A$2:$B$200,2,FALSE),""))</f>
        <v/>
      </c>
      <c r="G2130" s="25"/>
      <c r="H2130" s="7">
        <v>8.9999999999999993E-3</v>
      </c>
      <c r="I2130" s="7">
        <v>1E-3</v>
      </c>
      <c r="J2130" s="9">
        <v>0</v>
      </c>
      <c r="K2130" s="5" t="str">
        <f>IF(E2130="","",IFERROR(VLOOKUP(E2130,REGRAS_CST!$A$2:$C$200,3,FALSE),""))</f>
        <v/>
      </c>
      <c r="L2130" s="10" t="str">
        <f>IF($G2130="", "", $G2130*(1-$V2130))</f>
        <v/>
      </c>
      <c r="M2130" s="30" t="str">
        <f t="shared" si="66"/>
        <v/>
      </c>
      <c r="N2130" s="30" t="str">
        <f t="shared" si="67"/>
        <v/>
      </c>
      <c r="O2130" s="5" t="str">
        <f>IF(D2130="","",
IF(AND(K2130&lt;&gt;"SIM",V2130&gt;0),"ERRO: % BC &gt; 0, mas NÃO permitida ❌",
IF(AND(K2130="SIM",V2130=0),"ATENÇÃO: BC permitida, mas % = 0 🔎",
"Base de cálculo aplicada corretamente ✅")))</f>
        <v/>
      </c>
      <c r="P2130" s="5" t="str">
        <f>IF(D2130="","",
IF(AND(Q2130&lt;&gt;"SIM",U2130&gt;0),"ERRO: % alíquota &gt; 0, mas NÃO permitida ❌",
IF(AND(Q2130="SIM",U2130=0),"ATENÇÃO: alíquota permitida, mas % = 0 🔎",
"Alíquota aplicada corretamente ✅")))</f>
        <v/>
      </c>
      <c r="Q2130" s="5" t="str">
        <f>IF(E2130="","",IFERROR(VLOOKUP(E2130,REGRAS_CST!$A$2:$D$200,4,FALSE),""))</f>
        <v/>
      </c>
      <c r="R2130" s="9"/>
      <c r="S2130" s="7">
        <f>IF($H2130="","",$H2130*(1-$U2130))</f>
        <v>8.9999999999999993E-3</v>
      </c>
      <c r="T2130" s="7">
        <f>IF($I2130="","",$I2130*(1-$U2130))</f>
        <v>1E-3</v>
      </c>
      <c r="U2130" s="7">
        <f>IFERROR(INDEX(BASE_CCLASSTRIB!$E:$E, MATCH(TEXT($D2130,"000000"), BASE_CCLASSTRIB!$A:$A, 0))/100, 0)</f>
        <v>0</v>
      </c>
      <c r="V2130" s="21">
        <f>IFERROR(INDEX(BASE_CCLASSTRIB!$F:$F, MATCH(TEXT($D2130,"000000"), BASE_CCLASSTRIB!$A:$A, 0))/100, 0)</f>
        <v>0</v>
      </c>
    </row>
    <row r="2131" spans="1:22" ht="15.75" customHeight="1" thickTop="1" thickBot="1">
      <c r="A2131" s="24"/>
      <c r="B2131" s="5"/>
      <c r="C2131" s="5"/>
      <c r="D2131" s="5"/>
      <c r="E2131" s="8" t="str">
        <f>IF(D2131="","",LEFT(D2131,3))</f>
        <v/>
      </c>
      <c r="F2131" s="5" t="str">
        <f>IF(E2131="","",IFERROR(VLOOKUP(E2131,REGRAS_CST!$A$2:$B$200,2,FALSE),""))</f>
        <v/>
      </c>
      <c r="G2131" s="25"/>
      <c r="H2131" s="7">
        <v>8.9999999999999993E-3</v>
      </c>
      <c r="I2131" s="7">
        <v>1E-3</v>
      </c>
      <c r="J2131" s="9">
        <v>0</v>
      </c>
      <c r="K2131" s="5" t="str">
        <f>IF(E2131="","",IFERROR(VLOOKUP(E2131,REGRAS_CST!$A$2:$C$200,3,FALSE),""))</f>
        <v/>
      </c>
      <c r="L2131" s="10" t="str">
        <f>IF($G2131="", "", $G2131*(1-$V2131))</f>
        <v/>
      </c>
      <c r="M2131" s="30" t="str">
        <f t="shared" si="66"/>
        <v/>
      </c>
      <c r="N2131" s="30" t="str">
        <f t="shared" si="67"/>
        <v/>
      </c>
      <c r="O2131" s="5" t="str">
        <f>IF(D2131="","",
IF(AND(K2131&lt;&gt;"SIM",V2131&gt;0),"ERRO: % BC &gt; 0, mas NÃO permitida ❌",
IF(AND(K2131="SIM",V2131=0),"ATENÇÃO: BC permitida, mas % = 0 🔎",
"Base de cálculo aplicada corretamente ✅")))</f>
        <v/>
      </c>
      <c r="P2131" s="5" t="str">
        <f>IF(D2131="","",
IF(AND(Q2131&lt;&gt;"SIM",U2131&gt;0),"ERRO: % alíquota &gt; 0, mas NÃO permitida ❌",
IF(AND(Q2131="SIM",U2131=0),"ATENÇÃO: alíquota permitida, mas % = 0 🔎",
"Alíquota aplicada corretamente ✅")))</f>
        <v/>
      </c>
      <c r="Q2131" s="5" t="str">
        <f>IF(E2131="","",IFERROR(VLOOKUP(E2131,REGRAS_CST!$A$2:$D$200,4,FALSE),""))</f>
        <v/>
      </c>
      <c r="R2131" s="9"/>
      <c r="S2131" s="7">
        <f>IF($H2131="","",$H2131*(1-$U2131))</f>
        <v>8.9999999999999993E-3</v>
      </c>
      <c r="T2131" s="7">
        <f>IF($I2131="","",$I2131*(1-$U2131))</f>
        <v>1E-3</v>
      </c>
      <c r="U2131" s="7">
        <f>IFERROR(INDEX(BASE_CCLASSTRIB!$E:$E, MATCH(TEXT($D2131,"000000"), BASE_CCLASSTRIB!$A:$A, 0))/100, 0)</f>
        <v>0</v>
      </c>
      <c r="V2131" s="21">
        <f>IFERROR(INDEX(BASE_CCLASSTRIB!$F:$F, MATCH(TEXT($D2131,"000000"), BASE_CCLASSTRIB!$A:$A, 0))/100, 0)</f>
        <v>0</v>
      </c>
    </row>
    <row r="2132" spans="1:22" ht="15.75" customHeight="1" thickTop="1" thickBot="1">
      <c r="A2132" s="24"/>
      <c r="B2132" s="5"/>
      <c r="C2132" s="5"/>
      <c r="D2132" s="5"/>
      <c r="E2132" s="8" t="str">
        <f>IF(D2132="","",LEFT(D2132,3))</f>
        <v/>
      </c>
      <c r="F2132" s="5" t="str">
        <f>IF(E2132="","",IFERROR(VLOOKUP(E2132,REGRAS_CST!$A$2:$B$200,2,FALSE),""))</f>
        <v/>
      </c>
      <c r="G2132" s="25"/>
      <c r="H2132" s="7">
        <v>8.9999999999999993E-3</v>
      </c>
      <c r="I2132" s="7">
        <v>1E-3</v>
      </c>
      <c r="J2132" s="9">
        <v>0</v>
      </c>
      <c r="K2132" s="5" t="str">
        <f>IF(E2132="","",IFERROR(VLOOKUP(E2132,REGRAS_CST!$A$2:$C$200,3,FALSE),""))</f>
        <v/>
      </c>
      <c r="L2132" s="10" t="str">
        <f>IF($G2132="", "", $G2132*(1-$V2132))</f>
        <v/>
      </c>
      <c r="M2132" s="30" t="str">
        <f t="shared" si="66"/>
        <v/>
      </c>
      <c r="N2132" s="30" t="str">
        <f t="shared" si="67"/>
        <v/>
      </c>
      <c r="O2132" s="5" t="str">
        <f>IF(D2132="","",
IF(AND(K2132&lt;&gt;"SIM",V2132&gt;0),"ERRO: % BC &gt; 0, mas NÃO permitida ❌",
IF(AND(K2132="SIM",V2132=0),"ATENÇÃO: BC permitida, mas % = 0 🔎",
"Base de cálculo aplicada corretamente ✅")))</f>
        <v/>
      </c>
      <c r="P2132" s="5" t="str">
        <f>IF(D2132="","",
IF(AND(Q2132&lt;&gt;"SIM",U2132&gt;0),"ERRO: % alíquota &gt; 0, mas NÃO permitida ❌",
IF(AND(Q2132="SIM",U2132=0),"ATENÇÃO: alíquota permitida, mas % = 0 🔎",
"Alíquota aplicada corretamente ✅")))</f>
        <v/>
      </c>
      <c r="Q2132" s="5" t="str">
        <f>IF(E2132="","",IFERROR(VLOOKUP(E2132,REGRAS_CST!$A$2:$D$200,4,FALSE),""))</f>
        <v/>
      </c>
      <c r="R2132" s="9"/>
      <c r="S2132" s="7">
        <f>IF($H2132="","",$H2132*(1-$U2132))</f>
        <v>8.9999999999999993E-3</v>
      </c>
      <c r="T2132" s="7">
        <f>IF($I2132="","",$I2132*(1-$U2132))</f>
        <v>1E-3</v>
      </c>
      <c r="U2132" s="7">
        <f>IFERROR(INDEX(BASE_CCLASSTRIB!$E:$E, MATCH(TEXT($D2132,"000000"), BASE_CCLASSTRIB!$A:$A, 0))/100, 0)</f>
        <v>0</v>
      </c>
      <c r="V2132" s="21">
        <f>IFERROR(INDEX(BASE_CCLASSTRIB!$F:$F, MATCH(TEXT($D2132,"000000"), BASE_CCLASSTRIB!$A:$A, 0))/100, 0)</f>
        <v>0</v>
      </c>
    </row>
    <row r="2133" spans="1:22" ht="15.75" customHeight="1" thickTop="1" thickBot="1">
      <c r="A2133" s="24"/>
      <c r="B2133" s="5"/>
      <c r="C2133" s="5"/>
      <c r="D2133" s="5"/>
      <c r="E2133" s="8" t="str">
        <f>IF(D2133="","",LEFT(D2133,3))</f>
        <v/>
      </c>
      <c r="F2133" s="5" t="str">
        <f>IF(E2133="","",IFERROR(VLOOKUP(E2133,REGRAS_CST!$A$2:$B$200,2,FALSE),""))</f>
        <v/>
      </c>
      <c r="G2133" s="25"/>
      <c r="H2133" s="7">
        <v>8.9999999999999993E-3</v>
      </c>
      <c r="I2133" s="7">
        <v>1E-3</v>
      </c>
      <c r="J2133" s="9">
        <v>0</v>
      </c>
      <c r="K2133" s="5" t="str">
        <f>IF(E2133="","",IFERROR(VLOOKUP(E2133,REGRAS_CST!$A$2:$C$200,3,FALSE),""))</f>
        <v/>
      </c>
      <c r="L2133" s="10" t="str">
        <f>IF($G2133="", "", $G2133*(1-$V2133))</f>
        <v/>
      </c>
      <c r="M2133" s="30" t="str">
        <f t="shared" si="66"/>
        <v/>
      </c>
      <c r="N2133" s="30" t="str">
        <f t="shared" si="67"/>
        <v/>
      </c>
      <c r="O2133" s="5" t="str">
        <f>IF(D2133="","",
IF(AND(K2133&lt;&gt;"SIM",V2133&gt;0),"ERRO: % BC &gt; 0, mas NÃO permitida ❌",
IF(AND(K2133="SIM",V2133=0),"ATENÇÃO: BC permitida, mas % = 0 🔎",
"Base de cálculo aplicada corretamente ✅")))</f>
        <v/>
      </c>
      <c r="P2133" s="5" t="str">
        <f>IF(D2133="","",
IF(AND(Q2133&lt;&gt;"SIM",U2133&gt;0),"ERRO: % alíquota &gt; 0, mas NÃO permitida ❌",
IF(AND(Q2133="SIM",U2133=0),"ATENÇÃO: alíquota permitida, mas % = 0 🔎",
"Alíquota aplicada corretamente ✅")))</f>
        <v/>
      </c>
      <c r="Q2133" s="5" t="str">
        <f>IF(E2133="","",IFERROR(VLOOKUP(E2133,REGRAS_CST!$A$2:$D$200,4,FALSE),""))</f>
        <v/>
      </c>
      <c r="R2133" s="9"/>
      <c r="S2133" s="7">
        <f>IF($H2133="","",$H2133*(1-$U2133))</f>
        <v>8.9999999999999993E-3</v>
      </c>
      <c r="T2133" s="7">
        <f>IF($I2133="","",$I2133*(1-$U2133))</f>
        <v>1E-3</v>
      </c>
      <c r="U2133" s="7">
        <f>IFERROR(INDEX(BASE_CCLASSTRIB!$E:$E, MATCH(TEXT($D2133,"000000"), BASE_CCLASSTRIB!$A:$A, 0))/100, 0)</f>
        <v>0</v>
      </c>
      <c r="V2133" s="21">
        <f>IFERROR(INDEX(BASE_CCLASSTRIB!$F:$F, MATCH(TEXT($D2133,"000000"), BASE_CCLASSTRIB!$A:$A, 0))/100, 0)</f>
        <v>0</v>
      </c>
    </row>
    <row r="2134" spans="1:22" ht="15.75" customHeight="1" thickTop="1" thickBot="1">
      <c r="A2134" s="24"/>
      <c r="B2134" s="5"/>
      <c r="C2134" s="5"/>
      <c r="D2134" s="5"/>
      <c r="E2134" s="8" t="str">
        <f>IF(D2134="","",LEFT(D2134,3))</f>
        <v/>
      </c>
      <c r="F2134" s="5" t="str">
        <f>IF(E2134="","",IFERROR(VLOOKUP(E2134,REGRAS_CST!$A$2:$B$200,2,FALSE),""))</f>
        <v/>
      </c>
      <c r="G2134" s="25"/>
      <c r="H2134" s="7">
        <v>8.9999999999999993E-3</v>
      </c>
      <c r="I2134" s="7">
        <v>1E-3</v>
      </c>
      <c r="J2134" s="9">
        <v>0</v>
      </c>
      <c r="K2134" s="5" t="str">
        <f>IF(E2134="","",IFERROR(VLOOKUP(E2134,REGRAS_CST!$A$2:$C$200,3,FALSE),""))</f>
        <v/>
      </c>
      <c r="L2134" s="10" t="str">
        <f>IF($G2134="", "", $G2134*(1-$V2134))</f>
        <v/>
      </c>
      <c r="M2134" s="30" t="str">
        <f t="shared" si="66"/>
        <v/>
      </c>
      <c r="N2134" s="30" t="str">
        <f t="shared" si="67"/>
        <v/>
      </c>
      <c r="O2134" s="5" t="str">
        <f>IF(D2134="","",
IF(AND(K2134&lt;&gt;"SIM",V2134&gt;0),"ERRO: % BC &gt; 0, mas NÃO permitida ❌",
IF(AND(K2134="SIM",V2134=0),"ATENÇÃO: BC permitida, mas % = 0 🔎",
"Base de cálculo aplicada corretamente ✅")))</f>
        <v/>
      </c>
      <c r="P2134" s="5" t="str">
        <f>IF(D2134="","",
IF(AND(Q2134&lt;&gt;"SIM",U2134&gt;0),"ERRO: % alíquota &gt; 0, mas NÃO permitida ❌",
IF(AND(Q2134="SIM",U2134=0),"ATENÇÃO: alíquota permitida, mas % = 0 🔎",
"Alíquota aplicada corretamente ✅")))</f>
        <v/>
      </c>
      <c r="Q2134" s="5" t="str">
        <f>IF(E2134="","",IFERROR(VLOOKUP(E2134,REGRAS_CST!$A$2:$D$200,4,FALSE),""))</f>
        <v/>
      </c>
      <c r="R2134" s="9"/>
      <c r="S2134" s="7">
        <f>IF($H2134="","",$H2134*(1-$U2134))</f>
        <v>8.9999999999999993E-3</v>
      </c>
      <c r="T2134" s="7">
        <f>IF($I2134="","",$I2134*(1-$U2134))</f>
        <v>1E-3</v>
      </c>
      <c r="U2134" s="7">
        <f>IFERROR(INDEX(BASE_CCLASSTRIB!$E:$E, MATCH(TEXT($D2134,"000000"), BASE_CCLASSTRIB!$A:$A, 0))/100, 0)</f>
        <v>0</v>
      </c>
      <c r="V2134" s="21">
        <f>IFERROR(INDEX(BASE_CCLASSTRIB!$F:$F, MATCH(TEXT($D2134,"000000"), BASE_CCLASSTRIB!$A:$A, 0))/100, 0)</f>
        <v>0</v>
      </c>
    </row>
    <row r="2135" spans="1:22" ht="15.75" customHeight="1" thickTop="1" thickBot="1">
      <c r="A2135" s="24"/>
      <c r="B2135" s="5"/>
      <c r="C2135" s="5"/>
      <c r="D2135" s="5"/>
      <c r="E2135" s="8" t="str">
        <f>IF(D2135="","",LEFT(D2135,3))</f>
        <v/>
      </c>
      <c r="F2135" s="5" t="str">
        <f>IF(E2135="","",IFERROR(VLOOKUP(E2135,REGRAS_CST!$A$2:$B$200,2,FALSE),""))</f>
        <v/>
      </c>
      <c r="G2135" s="25"/>
      <c r="H2135" s="7">
        <v>8.9999999999999993E-3</v>
      </c>
      <c r="I2135" s="7">
        <v>1E-3</v>
      </c>
      <c r="J2135" s="9">
        <v>0</v>
      </c>
      <c r="K2135" s="5" t="str">
        <f>IF(E2135="","",IFERROR(VLOOKUP(E2135,REGRAS_CST!$A$2:$C$200,3,FALSE),""))</f>
        <v/>
      </c>
      <c r="L2135" s="10" t="str">
        <f>IF($G2135="", "", $G2135*(1-$V2135))</f>
        <v/>
      </c>
      <c r="M2135" s="30" t="str">
        <f t="shared" si="66"/>
        <v/>
      </c>
      <c r="N2135" s="30" t="str">
        <f t="shared" si="67"/>
        <v/>
      </c>
      <c r="O2135" s="5" t="str">
        <f>IF(D2135="","",
IF(AND(K2135&lt;&gt;"SIM",V2135&gt;0),"ERRO: % BC &gt; 0, mas NÃO permitida ❌",
IF(AND(K2135="SIM",V2135=0),"ATENÇÃO: BC permitida, mas % = 0 🔎",
"Base de cálculo aplicada corretamente ✅")))</f>
        <v/>
      </c>
      <c r="P2135" s="5" t="str">
        <f>IF(D2135="","",
IF(AND(Q2135&lt;&gt;"SIM",U2135&gt;0),"ERRO: % alíquota &gt; 0, mas NÃO permitida ❌",
IF(AND(Q2135="SIM",U2135=0),"ATENÇÃO: alíquota permitida, mas % = 0 🔎",
"Alíquota aplicada corretamente ✅")))</f>
        <v/>
      </c>
      <c r="Q2135" s="5" t="str">
        <f>IF(E2135="","",IFERROR(VLOOKUP(E2135,REGRAS_CST!$A$2:$D$200,4,FALSE),""))</f>
        <v/>
      </c>
      <c r="R2135" s="9"/>
      <c r="S2135" s="7">
        <f>IF($H2135="","",$H2135*(1-$U2135))</f>
        <v>8.9999999999999993E-3</v>
      </c>
      <c r="T2135" s="7">
        <f>IF($I2135="","",$I2135*(1-$U2135))</f>
        <v>1E-3</v>
      </c>
      <c r="U2135" s="7">
        <f>IFERROR(INDEX(BASE_CCLASSTRIB!$E:$E, MATCH(TEXT($D2135,"000000"), BASE_CCLASSTRIB!$A:$A, 0))/100, 0)</f>
        <v>0</v>
      </c>
      <c r="V2135" s="21">
        <f>IFERROR(INDEX(BASE_CCLASSTRIB!$F:$F, MATCH(TEXT($D2135,"000000"), BASE_CCLASSTRIB!$A:$A, 0))/100, 0)</f>
        <v>0</v>
      </c>
    </row>
    <row r="2136" spans="1:22" ht="15.75" customHeight="1" thickTop="1" thickBot="1">
      <c r="A2136" s="24"/>
      <c r="B2136" s="5"/>
      <c r="C2136" s="5"/>
      <c r="D2136" s="5"/>
      <c r="E2136" s="8" t="str">
        <f>IF(D2136="","",LEFT(D2136,3))</f>
        <v/>
      </c>
      <c r="F2136" s="5" t="str">
        <f>IF(E2136="","",IFERROR(VLOOKUP(E2136,REGRAS_CST!$A$2:$B$200,2,FALSE),""))</f>
        <v/>
      </c>
      <c r="G2136" s="25"/>
      <c r="H2136" s="7">
        <v>8.9999999999999993E-3</v>
      </c>
      <c r="I2136" s="7">
        <v>1E-3</v>
      </c>
      <c r="J2136" s="9">
        <v>0</v>
      </c>
      <c r="K2136" s="5" t="str">
        <f>IF(E2136="","",IFERROR(VLOOKUP(E2136,REGRAS_CST!$A$2:$C$200,3,FALSE),""))</f>
        <v/>
      </c>
      <c r="L2136" s="10" t="str">
        <f>IF($G2136="", "", $G2136*(1-$V2136))</f>
        <v/>
      </c>
      <c r="M2136" s="30" t="str">
        <f t="shared" si="66"/>
        <v/>
      </c>
      <c r="N2136" s="30" t="str">
        <f t="shared" si="67"/>
        <v/>
      </c>
      <c r="O2136" s="5" t="str">
        <f>IF(D2136="","",
IF(AND(K2136&lt;&gt;"SIM",V2136&gt;0),"ERRO: % BC &gt; 0, mas NÃO permitida ❌",
IF(AND(K2136="SIM",V2136=0),"ATENÇÃO: BC permitida, mas % = 0 🔎",
"Base de cálculo aplicada corretamente ✅")))</f>
        <v/>
      </c>
      <c r="P2136" s="5" t="str">
        <f>IF(D2136="","",
IF(AND(Q2136&lt;&gt;"SIM",U2136&gt;0),"ERRO: % alíquota &gt; 0, mas NÃO permitida ❌",
IF(AND(Q2136="SIM",U2136=0),"ATENÇÃO: alíquota permitida, mas % = 0 🔎",
"Alíquota aplicada corretamente ✅")))</f>
        <v/>
      </c>
      <c r="Q2136" s="5" t="str">
        <f>IF(E2136="","",IFERROR(VLOOKUP(E2136,REGRAS_CST!$A$2:$D$200,4,FALSE),""))</f>
        <v/>
      </c>
      <c r="R2136" s="9"/>
      <c r="S2136" s="7">
        <f>IF($H2136="","",$H2136*(1-$U2136))</f>
        <v>8.9999999999999993E-3</v>
      </c>
      <c r="T2136" s="7">
        <f>IF($I2136="","",$I2136*(1-$U2136))</f>
        <v>1E-3</v>
      </c>
      <c r="U2136" s="7">
        <f>IFERROR(INDEX(BASE_CCLASSTRIB!$E:$E, MATCH(TEXT($D2136,"000000"), BASE_CCLASSTRIB!$A:$A, 0))/100, 0)</f>
        <v>0</v>
      </c>
      <c r="V2136" s="21">
        <f>IFERROR(INDEX(BASE_CCLASSTRIB!$F:$F, MATCH(TEXT($D2136,"000000"), BASE_CCLASSTRIB!$A:$A, 0))/100, 0)</f>
        <v>0</v>
      </c>
    </row>
    <row r="2137" spans="1:22" ht="15.75" customHeight="1" thickTop="1" thickBot="1">
      <c r="A2137" s="24"/>
      <c r="B2137" s="5"/>
      <c r="C2137" s="5"/>
      <c r="D2137" s="5"/>
      <c r="E2137" s="8" t="str">
        <f>IF(D2137="","",LEFT(D2137,3))</f>
        <v/>
      </c>
      <c r="F2137" s="5" t="str">
        <f>IF(E2137="","",IFERROR(VLOOKUP(E2137,REGRAS_CST!$A$2:$B$200,2,FALSE),""))</f>
        <v/>
      </c>
      <c r="G2137" s="25"/>
      <c r="H2137" s="7">
        <v>8.9999999999999993E-3</v>
      </c>
      <c r="I2137" s="7">
        <v>1E-3</v>
      </c>
      <c r="J2137" s="9">
        <v>0</v>
      </c>
      <c r="K2137" s="5" t="str">
        <f>IF(E2137="","",IFERROR(VLOOKUP(E2137,REGRAS_CST!$A$2:$C$200,3,FALSE),""))</f>
        <v/>
      </c>
      <c r="L2137" s="10" t="str">
        <f>IF($G2137="", "", $G2137*(1-$V2137))</f>
        <v/>
      </c>
      <c r="M2137" s="30" t="str">
        <f t="shared" si="66"/>
        <v/>
      </c>
      <c r="N2137" s="30" t="str">
        <f t="shared" si="67"/>
        <v/>
      </c>
      <c r="O2137" s="5" t="str">
        <f>IF(D2137="","",
IF(AND(K2137&lt;&gt;"SIM",V2137&gt;0),"ERRO: % BC &gt; 0, mas NÃO permitida ❌",
IF(AND(K2137="SIM",V2137=0),"ATENÇÃO: BC permitida, mas % = 0 🔎",
"Base de cálculo aplicada corretamente ✅")))</f>
        <v/>
      </c>
      <c r="P2137" s="5" t="str">
        <f>IF(D2137="","",
IF(AND(Q2137&lt;&gt;"SIM",U2137&gt;0),"ERRO: % alíquota &gt; 0, mas NÃO permitida ❌",
IF(AND(Q2137="SIM",U2137=0),"ATENÇÃO: alíquota permitida, mas % = 0 🔎",
"Alíquota aplicada corretamente ✅")))</f>
        <v/>
      </c>
      <c r="Q2137" s="5" t="str">
        <f>IF(E2137="","",IFERROR(VLOOKUP(E2137,REGRAS_CST!$A$2:$D$200,4,FALSE),""))</f>
        <v/>
      </c>
      <c r="R2137" s="9"/>
      <c r="S2137" s="7">
        <f>IF($H2137="","",$H2137*(1-$U2137))</f>
        <v>8.9999999999999993E-3</v>
      </c>
      <c r="T2137" s="7">
        <f>IF($I2137="","",$I2137*(1-$U2137))</f>
        <v>1E-3</v>
      </c>
      <c r="U2137" s="7">
        <f>IFERROR(INDEX(BASE_CCLASSTRIB!$E:$E, MATCH(TEXT($D2137,"000000"), BASE_CCLASSTRIB!$A:$A, 0))/100, 0)</f>
        <v>0</v>
      </c>
      <c r="V2137" s="21">
        <f>IFERROR(INDEX(BASE_CCLASSTRIB!$F:$F, MATCH(TEXT($D2137,"000000"), BASE_CCLASSTRIB!$A:$A, 0))/100, 0)</f>
        <v>0</v>
      </c>
    </row>
    <row r="2138" spans="1:22" ht="15.75" customHeight="1" thickTop="1" thickBot="1">
      <c r="A2138" s="24"/>
      <c r="B2138" s="5"/>
      <c r="C2138" s="5"/>
      <c r="D2138" s="5"/>
      <c r="E2138" s="8" t="str">
        <f>IF(D2138="","",LEFT(D2138,3))</f>
        <v/>
      </c>
      <c r="F2138" s="5" t="str">
        <f>IF(E2138="","",IFERROR(VLOOKUP(E2138,REGRAS_CST!$A$2:$B$200,2,FALSE),""))</f>
        <v/>
      </c>
      <c r="G2138" s="25"/>
      <c r="H2138" s="7">
        <v>8.9999999999999993E-3</v>
      </c>
      <c r="I2138" s="7">
        <v>1E-3</v>
      </c>
      <c r="J2138" s="9">
        <v>0</v>
      </c>
      <c r="K2138" s="5" t="str">
        <f>IF(E2138="","",IFERROR(VLOOKUP(E2138,REGRAS_CST!$A$2:$C$200,3,FALSE),""))</f>
        <v/>
      </c>
      <c r="L2138" s="10" t="str">
        <f>IF($G2138="", "", $G2138*(1-$V2138))</f>
        <v/>
      </c>
      <c r="M2138" s="30" t="str">
        <f t="shared" si="66"/>
        <v/>
      </c>
      <c r="N2138" s="30" t="str">
        <f t="shared" si="67"/>
        <v/>
      </c>
      <c r="O2138" s="5" t="str">
        <f>IF(D2138="","",
IF(AND(K2138&lt;&gt;"SIM",V2138&gt;0),"ERRO: % BC &gt; 0, mas NÃO permitida ❌",
IF(AND(K2138="SIM",V2138=0),"ATENÇÃO: BC permitida, mas % = 0 🔎",
"Base de cálculo aplicada corretamente ✅")))</f>
        <v/>
      </c>
      <c r="P2138" s="5" t="str">
        <f>IF(D2138="","",
IF(AND(Q2138&lt;&gt;"SIM",U2138&gt;0),"ERRO: % alíquota &gt; 0, mas NÃO permitida ❌",
IF(AND(Q2138="SIM",U2138=0),"ATENÇÃO: alíquota permitida, mas % = 0 🔎",
"Alíquota aplicada corretamente ✅")))</f>
        <v/>
      </c>
      <c r="Q2138" s="5" t="str">
        <f>IF(E2138="","",IFERROR(VLOOKUP(E2138,REGRAS_CST!$A$2:$D$200,4,FALSE),""))</f>
        <v/>
      </c>
      <c r="R2138" s="9"/>
      <c r="S2138" s="7">
        <f>IF($H2138="","",$H2138*(1-$U2138))</f>
        <v>8.9999999999999993E-3</v>
      </c>
      <c r="T2138" s="7">
        <f>IF($I2138="","",$I2138*(1-$U2138))</f>
        <v>1E-3</v>
      </c>
      <c r="U2138" s="7">
        <f>IFERROR(INDEX(BASE_CCLASSTRIB!$E:$E, MATCH(TEXT($D2138,"000000"), BASE_CCLASSTRIB!$A:$A, 0))/100, 0)</f>
        <v>0</v>
      </c>
      <c r="V2138" s="21">
        <f>IFERROR(INDEX(BASE_CCLASSTRIB!$F:$F, MATCH(TEXT($D2138,"000000"), BASE_CCLASSTRIB!$A:$A, 0))/100, 0)</f>
        <v>0</v>
      </c>
    </row>
    <row r="2139" spans="1:22" ht="15.75" customHeight="1" thickTop="1" thickBot="1">
      <c r="A2139" s="24"/>
      <c r="B2139" s="5"/>
      <c r="C2139" s="5"/>
      <c r="D2139" s="5"/>
      <c r="E2139" s="8" t="str">
        <f>IF(D2139="","",LEFT(D2139,3))</f>
        <v/>
      </c>
      <c r="F2139" s="5" t="str">
        <f>IF(E2139="","",IFERROR(VLOOKUP(E2139,REGRAS_CST!$A$2:$B$200,2,FALSE),""))</f>
        <v/>
      </c>
      <c r="G2139" s="25"/>
      <c r="H2139" s="7">
        <v>8.9999999999999993E-3</v>
      </c>
      <c r="I2139" s="7">
        <v>1E-3</v>
      </c>
      <c r="J2139" s="9">
        <v>0</v>
      </c>
      <c r="K2139" s="5" t="str">
        <f>IF(E2139="","",IFERROR(VLOOKUP(E2139,REGRAS_CST!$A$2:$C$200,3,FALSE),""))</f>
        <v/>
      </c>
      <c r="L2139" s="10" t="str">
        <f>IF($G2139="", "", $G2139*(1-$V2139))</f>
        <v/>
      </c>
      <c r="M2139" s="30" t="str">
        <f t="shared" si="66"/>
        <v/>
      </c>
      <c r="N2139" s="30" t="str">
        <f t="shared" si="67"/>
        <v/>
      </c>
      <c r="O2139" s="5" t="str">
        <f>IF(D2139="","",
IF(AND(K2139&lt;&gt;"SIM",V2139&gt;0),"ERRO: % BC &gt; 0, mas NÃO permitida ❌",
IF(AND(K2139="SIM",V2139=0),"ATENÇÃO: BC permitida, mas % = 0 🔎",
"Base de cálculo aplicada corretamente ✅")))</f>
        <v/>
      </c>
      <c r="P2139" s="5" t="str">
        <f>IF(D2139="","",
IF(AND(Q2139&lt;&gt;"SIM",U2139&gt;0),"ERRO: % alíquota &gt; 0, mas NÃO permitida ❌",
IF(AND(Q2139="SIM",U2139=0),"ATENÇÃO: alíquota permitida, mas % = 0 🔎",
"Alíquota aplicada corretamente ✅")))</f>
        <v/>
      </c>
      <c r="Q2139" s="5" t="str">
        <f>IF(E2139="","",IFERROR(VLOOKUP(E2139,REGRAS_CST!$A$2:$D$200,4,FALSE),""))</f>
        <v/>
      </c>
      <c r="R2139" s="9"/>
      <c r="S2139" s="7">
        <f>IF($H2139="","",$H2139*(1-$U2139))</f>
        <v>8.9999999999999993E-3</v>
      </c>
      <c r="T2139" s="7">
        <f>IF($I2139="","",$I2139*(1-$U2139))</f>
        <v>1E-3</v>
      </c>
      <c r="U2139" s="7">
        <f>IFERROR(INDEX(BASE_CCLASSTRIB!$E:$E, MATCH(TEXT($D2139,"000000"), BASE_CCLASSTRIB!$A:$A, 0))/100, 0)</f>
        <v>0</v>
      </c>
      <c r="V2139" s="21">
        <f>IFERROR(INDEX(BASE_CCLASSTRIB!$F:$F, MATCH(TEXT($D2139,"000000"), BASE_CCLASSTRIB!$A:$A, 0))/100, 0)</f>
        <v>0</v>
      </c>
    </row>
    <row r="2140" spans="1:22" ht="15.75" customHeight="1" thickTop="1" thickBot="1">
      <c r="A2140" s="24"/>
      <c r="B2140" s="5"/>
      <c r="C2140" s="5"/>
      <c r="D2140" s="5"/>
      <c r="E2140" s="8" t="str">
        <f>IF(D2140="","",LEFT(D2140,3))</f>
        <v/>
      </c>
      <c r="F2140" s="5" t="str">
        <f>IF(E2140="","",IFERROR(VLOOKUP(E2140,REGRAS_CST!$A$2:$B$200,2,FALSE),""))</f>
        <v/>
      </c>
      <c r="G2140" s="25"/>
      <c r="H2140" s="7">
        <v>8.9999999999999993E-3</v>
      </c>
      <c r="I2140" s="7">
        <v>1E-3</v>
      </c>
      <c r="J2140" s="9">
        <v>0</v>
      </c>
      <c r="K2140" s="5" t="str">
        <f>IF(E2140="","",IFERROR(VLOOKUP(E2140,REGRAS_CST!$A$2:$C$200,3,FALSE),""))</f>
        <v/>
      </c>
      <c r="L2140" s="10" t="str">
        <f>IF($G2140="", "", $G2140*(1-$V2140))</f>
        <v/>
      </c>
      <c r="M2140" s="30" t="str">
        <f t="shared" si="66"/>
        <v/>
      </c>
      <c r="N2140" s="30" t="str">
        <f t="shared" si="67"/>
        <v/>
      </c>
      <c r="O2140" s="5" t="str">
        <f>IF(D2140="","",
IF(AND(K2140&lt;&gt;"SIM",V2140&gt;0),"ERRO: % BC &gt; 0, mas NÃO permitida ❌",
IF(AND(K2140="SIM",V2140=0),"ATENÇÃO: BC permitida, mas % = 0 🔎",
"Base de cálculo aplicada corretamente ✅")))</f>
        <v/>
      </c>
      <c r="P2140" s="5" t="str">
        <f>IF(D2140="","",
IF(AND(Q2140&lt;&gt;"SIM",U2140&gt;0),"ERRO: % alíquota &gt; 0, mas NÃO permitida ❌",
IF(AND(Q2140="SIM",U2140=0),"ATENÇÃO: alíquota permitida, mas % = 0 🔎",
"Alíquota aplicada corretamente ✅")))</f>
        <v/>
      </c>
      <c r="Q2140" s="5" t="str">
        <f>IF(E2140="","",IFERROR(VLOOKUP(E2140,REGRAS_CST!$A$2:$D$200,4,FALSE),""))</f>
        <v/>
      </c>
      <c r="R2140" s="9"/>
      <c r="S2140" s="7">
        <f>IF($H2140="","",$H2140*(1-$U2140))</f>
        <v>8.9999999999999993E-3</v>
      </c>
      <c r="T2140" s="7">
        <f>IF($I2140="","",$I2140*(1-$U2140))</f>
        <v>1E-3</v>
      </c>
      <c r="U2140" s="7">
        <f>IFERROR(INDEX(BASE_CCLASSTRIB!$E:$E, MATCH(TEXT($D2140,"000000"), BASE_CCLASSTRIB!$A:$A, 0))/100, 0)</f>
        <v>0</v>
      </c>
      <c r="V2140" s="21">
        <f>IFERROR(INDEX(BASE_CCLASSTRIB!$F:$F, MATCH(TEXT($D2140,"000000"), BASE_CCLASSTRIB!$A:$A, 0))/100, 0)</f>
        <v>0</v>
      </c>
    </row>
    <row r="2141" spans="1:22" ht="15.75" customHeight="1" thickTop="1" thickBot="1">
      <c r="A2141" s="24"/>
      <c r="B2141" s="5"/>
      <c r="C2141" s="5"/>
      <c r="D2141" s="5"/>
      <c r="E2141" s="8" t="str">
        <f>IF(D2141="","",LEFT(D2141,3))</f>
        <v/>
      </c>
      <c r="F2141" s="5" t="str">
        <f>IF(E2141="","",IFERROR(VLOOKUP(E2141,REGRAS_CST!$A$2:$B$200,2,FALSE),""))</f>
        <v/>
      </c>
      <c r="G2141" s="25"/>
      <c r="H2141" s="7">
        <v>8.9999999999999993E-3</v>
      </c>
      <c r="I2141" s="7">
        <v>1E-3</v>
      </c>
      <c r="J2141" s="9">
        <v>0</v>
      </c>
      <c r="K2141" s="5" t="str">
        <f>IF(E2141="","",IFERROR(VLOOKUP(E2141,REGRAS_CST!$A$2:$C$200,3,FALSE),""))</f>
        <v/>
      </c>
      <c r="L2141" s="10" t="str">
        <f>IF($G2141="", "", $G2141*(1-$V2141))</f>
        <v/>
      </c>
      <c r="M2141" s="30" t="str">
        <f t="shared" si="66"/>
        <v/>
      </c>
      <c r="N2141" s="30" t="str">
        <f t="shared" si="67"/>
        <v/>
      </c>
      <c r="O2141" s="5" t="str">
        <f>IF(D2141="","",
IF(AND(K2141&lt;&gt;"SIM",V2141&gt;0),"ERRO: % BC &gt; 0, mas NÃO permitida ❌",
IF(AND(K2141="SIM",V2141=0),"ATENÇÃO: BC permitida, mas % = 0 🔎",
"Base de cálculo aplicada corretamente ✅")))</f>
        <v/>
      </c>
      <c r="P2141" s="5" t="str">
        <f>IF(D2141="","",
IF(AND(Q2141&lt;&gt;"SIM",U2141&gt;0),"ERRO: % alíquota &gt; 0, mas NÃO permitida ❌",
IF(AND(Q2141="SIM",U2141=0),"ATENÇÃO: alíquota permitida, mas % = 0 🔎",
"Alíquota aplicada corretamente ✅")))</f>
        <v/>
      </c>
      <c r="Q2141" s="5" t="str">
        <f>IF(E2141="","",IFERROR(VLOOKUP(E2141,REGRAS_CST!$A$2:$D$200,4,FALSE),""))</f>
        <v/>
      </c>
      <c r="R2141" s="9"/>
      <c r="S2141" s="7">
        <f>IF($H2141="","",$H2141*(1-$U2141))</f>
        <v>8.9999999999999993E-3</v>
      </c>
      <c r="T2141" s="7">
        <f>IF($I2141="","",$I2141*(1-$U2141))</f>
        <v>1E-3</v>
      </c>
      <c r="U2141" s="7">
        <f>IFERROR(INDEX(BASE_CCLASSTRIB!$E:$E, MATCH(TEXT($D2141,"000000"), BASE_CCLASSTRIB!$A:$A, 0))/100, 0)</f>
        <v>0</v>
      </c>
      <c r="V2141" s="21">
        <f>IFERROR(INDEX(BASE_CCLASSTRIB!$F:$F, MATCH(TEXT($D2141,"000000"), BASE_CCLASSTRIB!$A:$A, 0))/100, 0)</f>
        <v>0</v>
      </c>
    </row>
    <row r="2142" spans="1:22" ht="15.75" customHeight="1" thickTop="1" thickBot="1">
      <c r="A2142" s="24"/>
      <c r="B2142" s="5"/>
      <c r="C2142" s="5"/>
      <c r="D2142" s="5"/>
      <c r="E2142" s="8" t="str">
        <f>IF(D2142="","",LEFT(D2142,3))</f>
        <v/>
      </c>
      <c r="F2142" s="5" t="str">
        <f>IF(E2142="","",IFERROR(VLOOKUP(E2142,REGRAS_CST!$A$2:$B$200,2,FALSE),""))</f>
        <v/>
      </c>
      <c r="G2142" s="25"/>
      <c r="H2142" s="7">
        <v>8.9999999999999993E-3</v>
      </c>
      <c r="I2142" s="7">
        <v>1E-3</v>
      </c>
      <c r="J2142" s="9">
        <v>0</v>
      </c>
      <c r="K2142" s="5" t="str">
        <f>IF(E2142="","",IFERROR(VLOOKUP(E2142,REGRAS_CST!$A$2:$C$200,3,FALSE),""))</f>
        <v/>
      </c>
      <c r="L2142" s="10" t="str">
        <f>IF($G2142="", "", $G2142*(1-$V2142))</f>
        <v/>
      </c>
      <c r="M2142" s="30" t="str">
        <f t="shared" si="66"/>
        <v/>
      </c>
      <c r="N2142" s="30" t="str">
        <f t="shared" si="67"/>
        <v/>
      </c>
      <c r="O2142" s="5" t="str">
        <f>IF(D2142="","",
IF(AND(K2142&lt;&gt;"SIM",V2142&gt;0),"ERRO: % BC &gt; 0, mas NÃO permitida ❌",
IF(AND(K2142="SIM",V2142=0),"ATENÇÃO: BC permitida, mas % = 0 🔎",
"Base de cálculo aplicada corretamente ✅")))</f>
        <v/>
      </c>
      <c r="P2142" s="5" t="str">
        <f>IF(D2142="","",
IF(AND(Q2142&lt;&gt;"SIM",U2142&gt;0),"ERRO: % alíquota &gt; 0, mas NÃO permitida ❌",
IF(AND(Q2142="SIM",U2142=0),"ATENÇÃO: alíquota permitida, mas % = 0 🔎",
"Alíquota aplicada corretamente ✅")))</f>
        <v/>
      </c>
      <c r="Q2142" s="5" t="str">
        <f>IF(E2142="","",IFERROR(VLOOKUP(E2142,REGRAS_CST!$A$2:$D$200,4,FALSE),""))</f>
        <v/>
      </c>
      <c r="R2142" s="9"/>
      <c r="S2142" s="7">
        <f>IF($H2142="","",$H2142*(1-$U2142))</f>
        <v>8.9999999999999993E-3</v>
      </c>
      <c r="T2142" s="7">
        <f>IF($I2142="","",$I2142*(1-$U2142))</f>
        <v>1E-3</v>
      </c>
      <c r="U2142" s="7">
        <f>IFERROR(INDEX(BASE_CCLASSTRIB!$E:$E, MATCH(TEXT($D2142,"000000"), BASE_CCLASSTRIB!$A:$A, 0))/100, 0)</f>
        <v>0</v>
      </c>
      <c r="V2142" s="21">
        <f>IFERROR(INDEX(BASE_CCLASSTRIB!$F:$F, MATCH(TEXT($D2142,"000000"), BASE_CCLASSTRIB!$A:$A, 0))/100, 0)</f>
        <v>0</v>
      </c>
    </row>
    <row r="2143" spans="1:22" ht="15.75" customHeight="1" thickTop="1" thickBot="1">
      <c r="A2143" s="24"/>
      <c r="B2143" s="5"/>
      <c r="C2143" s="5"/>
      <c r="D2143" s="5"/>
      <c r="E2143" s="8" t="str">
        <f>IF(D2143="","",LEFT(D2143,3))</f>
        <v/>
      </c>
      <c r="F2143" s="5" t="str">
        <f>IF(E2143="","",IFERROR(VLOOKUP(E2143,REGRAS_CST!$A$2:$B$200,2,FALSE),""))</f>
        <v/>
      </c>
      <c r="G2143" s="25"/>
      <c r="H2143" s="7">
        <v>8.9999999999999993E-3</v>
      </c>
      <c r="I2143" s="7">
        <v>1E-3</v>
      </c>
      <c r="J2143" s="9">
        <v>0</v>
      </c>
      <c r="K2143" s="5" t="str">
        <f>IF(E2143="","",IFERROR(VLOOKUP(E2143,REGRAS_CST!$A$2:$C$200,3,FALSE),""))</f>
        <v/>
      </c>
      <c r="L2143" s="10" t="str">
        <f>IF($G2143="", "", $G2143*(1-$V2143))</f>
        <v/>
      </c>
      <c r="M2143" s="30" t="str">
        <f t="shared" si="66"/>
        <v/>
      </c>
      <c r="N2143" s="30" t="str">
        <f t="shared" si="67"/>
        <v/>
      </c>
      <c r="O2143" s="5" t="str">
        <f>IF(D2143="","",
IF(AND(K2143&lt;&gt;"SIM",V2143&gt;0),"ERRO: % BC &gt; 0, mas NÃO permitida ❌",
IF(AND(K2143="SIM",V2143=0),"ATENÇÃO: BC permitida, mas % = 0 🔎",
"Base de cálculo aplicada corretamente ✅")))</f>
        <v/>
      </c>
      <c r="P2143" s="5" t="str">
        <f>IF(D2143="","",
IF(AND(Q2143&lt;&gt;"SIM",U2143&gt;0),"ERRO: % alíquota &gt; 0, mas NÃO permitida ❌",
IF(AND(Q2143="SIM",U2143=0),"ATENÇÃO: alíquota permitida, mas % = 0 🔎",
"Alíquota aplicada corretamente ✅")))</f>
        <v/>
      </c>
      <c r="Q2143" s="5" t="str">
        <f>IF(E2143="","",IFERROR(VLOOKUP(E2143,REGRAS_CST!$A$2:$D$200,4,FALSE),""))</f>
        <v/>
      </c>
      <c r="R2143" s="9"/>
      <c r="S2143" s="7">
        <f>IF($H2143="","",$H2143*(1-$U2143))</f>
        <v>8.9999999999999993E-3</v>
      </c>
      <c r="T2143" s="7">
        <f>IF($I2143="","",$I2143*(1-$U2143))</f>
        <v>1E-3</v>
      </c>
      <c r="U2143" s="7">
        <f>IFERROR(INDEX(BASE_CCLASSTRIB!$E:$E, MATCH(TEXT($D2143,"000000"), BASE_CCLASSTRIB!$A:$A, 0))/100, 0)</f>
        <v>0</v>
      </c>
      <c r="V2143" s="21">
        <f>IFERROR(INDEX(BASE_CCLASSTRIB!$F:$F, MATCH(TEXT($D2143,"000000"), BASE_CCLASSTRIB!$A:$A, 0))/100, 0)</f>
        <v>0</v>
      </c>
    </row>
    <row r="2144" spans="1:22" ht="15.75" customHeight="1" thickTop="1" thickBot="1">
      <c r="A2144" s="24"/>
      <c r="B2144" s="5"/>
      <c r="C2144" s="5"/>
      <c r="D2144" s="5"/>
      <c r="E2144" s="8" t="str">
        <f>IF(D2144="","",LEFT(D2144,3))</f>
        <v/>
      </c>
      <c r="F2144" s="5" t="str">
        <f>IF(E2144="","",IFERROR(VLOOKUP(E2144,REGRAS_CST!$A$2:$B$200,2,FALSE),""))</f>
        <v/>
      </c>
      <c r="G2144" s="25"/>
      <c r="H2144" s="7">
        <v>8.9999999999999993E-3</v>
      </c>
      <c r="I2144" s="7">
        <v>1E-3</v>
      </c>
      <c r="J2144" s="9">
        <v>0</v>
      </c>
      <c r="K2144" s="5" t="str">
        <f>IF(E2144="","",IFERROR(VLOOKUP(E2144,REGRAS_CST!$A$2:$C$200,3,FALSE),""))</f>
        <v/>
      </c>
      <c r="L2144" s="10" t="str">
        <f>IF($G2144="", "", $G2144*(1-$V2144))</f>
        <v/>
      </c>
      <c r="M2144" s="30" t="str">
        <f t="shared" si="66"/>
        <v/>
      </c>
      <c r="N2144" s="30" t="str">
        <f t="shared" si="67"/>
        <v/>
      </c>
      <c r="O2144" s="5" t="str">
        <f>IF(D2144="","",
IF(AND(K2144&lt;&gt;"SIM",V2144&gt;0),"ERRO: % BC &gt; 0, mas NÃO permitida ❌",
IF(AND(K2144="SIM",V2144=0),"ATENÇÃO: BC permitida, mas % = 0 🔎",
"Base de cálculo aplicada corretamente ✅")))</f>
        <v/>
      </c>
      <c r="P2144" s="5" t="str">
        <f>IF(D2144="","",
IF(AND(Q2144&lt;&gt;"SIM",U2144&gt;0),"ERRO: % alíquota &gt; 0, mas NÃO permitida ❌",
IF(AND(Q2144="SIM",U2144=0),"ATENÇÃO: alíquota permitida, mas % = 0 🔎",
"Alíquota aplicada corretamente ✅")))</f>
        <v/>
      </c>
      <c r="Q2144" s="5" t="str">
        <f>IF(E2144="","",IFERROR(VLOOKUP(E2144,REGRAS_CST!$A$2:$D$200,4,FALSE),""))</f>
        <v/>
      </c>
      <c r="R2144" s="9"/>
      <c r="S2144" s="7">
        <f>IF($H2144="","",$H2144*(1-$U2144))</f>
        <v>8.9999999999999993E-3</v>
      </c>
      <c r="T2144" s="7">
        <f>IF($I2144="","",$I2144*(1-$U2144))</f>
        <v>1E-3</v>
      </c>
      <c r="U2144" s="7">
        <f>IFERROR(INDEX(BASE_CCLASSTRIB!$E:$E, MATCH(TEXT($D2144,"000000"), BASE_CCLASSTRIB!$A:$A, 0))/100, 0)</f>
        <v>0</v>
      </c>
      <c r="V2144" s="21">
        <f>IFERROR(INDEX(BASE_CCLASSTRIB!$F:$F, MATCH(TEXT($D2144,"000000"), BASE_CCLASSTRIB!$A:$A, 0))/100, 0)</f>
        <v>0</v>
      </c>
    </row>
    <row r="2145" spans="1:22" ht="15.75" customHeight="1" thickTop="1" thickBot="1">
      <c r="A2145" s="24"/>
      <c r="B2145" s="5"/>
      <c r="C2145" s="5"/>
      <c r="D2145" s="5"/>
      <c r="E2145" s="8" t="str">
        <f>IF(D2145="","",LEFT(D2145,3))</f>
        <v/>
      </c>
      <c r="F2145" s="5" t="str">
        <f>IF(E2145="","",IFERROR(VLOOKUP(E2145,REGRAS_CST!$A$2:$B$200,2,FALSE),""))</f>
        <v/>
      </c>
      <c r="G2145" s="25"/>
      <c r="H2145" s="7">
        <v>8.9999999999999993E-3</v>
      </c>
      <c r="I2145" s="7">
        <v>1E-3</v>
      </c>
      <c r="J2145" s="9">
        <v>0</v>
      </c>
      <c r="K2145" s="5" t="str">
        <f>IF(E2145="","",IFERROR(VLOOKUP(E2145,REGRAS_CST!$A$2:$C$200,3,FALSE),""))</f>
        <v/>
      </c>
      <c r="L2145" s="10" t="str">
        <f>IF($G2145="", "", $G2145*(1-$V2145))</f>
        <v/>
      </c>
      <c r="M2145" s="30" t="str">
        <f t="shared" si="66"/>
        <v/>
      </c>
      <c r="N2145" s="30" t="str">
        <f t="shared" si="67"/>
        <v/>
      </c>
      <c r="O2145" s="5" t="str">
        <f>IF(D2145="","",
IF(AND(K2145&lt;&gt;"SIM",V2145&gt;0),"ERRO: % BC &gt; 0, mas NÃO permitida ❌",
IF(AND(K2145="SIM",V2145=0),"ATENÇÃO: BC permitida, mas % = 0 🔎",
"Base de cálculo aplicada corretamente ✅")))</f>
        <v/>
      </c>
      <c r="P2145" s="5" t="str">
        <f>IF(D2145="","",
IF(AND(Q2145&lt;&gt;"SIM",U2145&gt;0),"ERRO: % alíquota &gt; 0, mas NÃO permitida ❌",
IF(AND(Q2145="SIM",U2145=0),"ATENÇÃO: alíquota permitida, mas % = 0 🔎",
"Alíquota aplicada corretamente ✅")))</f>
        <v/>
      </c>
      <c r="Q2145" s="5" t="str">
        <f>IF(E2145="","",IFERROR(VLOOKUP(E2145,REGRAS_CST!$A$2:$D$200,4,FALSE),""))</f>
        <v/>
      </c>
      <c r="R2145" s="9"/>
      <c r="S2145" s="7">
        <f>IF($H2145="","",$H2145*(1-$U2145))</f>
        <v>8.9999999999999993E-3</v>
      </c>
      <c r="T2145" s="7">
        <f>IF($I2145="","",$I2145*(1-$U2145))</f>
        <v>1E-3</v>
      </c>
      <c r="U2145" s="7">
        <f>IFERROR(INDEX(BASE_CCLASSTRIB!$E:$E, MATCH(TEXT($D2145,"000000"), BASE_CCLASSTRIB!$A:$A, 0))/100, 0)</f>
        <v>0</v>
      </c>
      <c r="V2145" s="21">
        <f>IFERROR(INDEX(BASE_CCLASSTRIB!$F:$F, MATCH(TEXT($D2145,"000000"), BASE_CCLASSTRIB!$A:$A, 0))/100, 0)</f>
        <v>0</v>
      </c>
    </row>
    <row r="2146" spans="1:22" ht="15.75" customHeight="1" thickTop="1" thickBot="1">
      <c r="A2146" s="24"/>
      <c r="B2146" s="5"/>
      <c r="C2146" s="5"/>
      <c r="D2146" s="5"/>
      <c r="E2146" s="8" t="str">
        <f>IF(D2146="","",LEFT(D2146,3))</f>
        <v/>
      </c>
      <c r="F2146" s="5" t="str">
        <f>IF(E2146="","",IFERROR(VLOOKUP(E2146,REGRAS_CST!$A$2:$B$200,2,FALSE),""))</f>
        <v/>
      </c>
      <c r="G2146" s="25"/>
      <c r="H2146" s="7">
        <v>8.9999999999999993E-3</v>
      </c>
      <c r="I2146" s="7">
        <v>1E-3</v>
      </c>
      <c r="J2146" s="9">
        <v>0</v>
      </c>
      <c r="K2146" s="5" t="str">
        <f>IF(E2146="","",IFERROR(VLOOKUP(E2146,REGRAS_CST!$A$2:$C$200,3,FALSE),""))</f>
        <v/>
      </c>
      <c r="L2146" s="10" t="str">
        <f>IF($G2146="", "", $G2146*(1-$V2146))</f>
        <v/>
      </c>
      <c r="M2146" s="30" t="str">
        <f t="shared" si="66"/>
        <v/>
      </c>
      <c r="N2146" s="30" t="str">
        <f t="shared" si="67"/>
        <v/>
      </c>
      <c r="O2146" s="5" t="str">
        <f>IF(D2146="","",
IF(AND(K2146&lt;&gt;"SIM",V2146&gt;0),"ERRO: % BC &gt; 0, mas NÃO permitida ❌",
IF(AND(K2146="SIM",V2146=0),"ATENÇÃO: BC permitida, mas % = 0 🔎",
"Base de cálculo aplicada corretamente ✅")))</f>
        <v/>
      </c>
      <c r="P2146" s="5" t="str">
        <f>IF(D2146="","",
IF(AND(Q2146&lt;&gt;"SIM",U2146&gt;0),"ERRO: % alíquota &gt; 0, mas NÃO permitida ❌",
IF(AND(Q2146="SIM",U2146=0),"ATENÇÃO: alíquota permitida, mas % = 0 🔎",
"Alíquota aplicada corretamente ✅")))</f>
        <v/>
      </c>
      <c r="Q2146" s="5" t="str">
        <f>IF(E2146="","",IFERROR(VLOOKUP(E2146,REGRAS_CST!$A$2:$D$200,4,FALSE),""))</f>
        <v/>
      </c>
      <c r="R2146" s="9"/>
      <c r="S2146" s="7">
        <f>IF($H2146="","",$H2146*(1-$U2146))</f>
        <v>8.9999999999999993E-3</v>
      </c>
      <c r="T2146" s="7">
        <f>IF($I2146="","",$I2146*(1-$U2146))</f>
        <v>1E-3</v>
      </c>
      <c r="U2146" s="7">
        <f>IFERROR(INDEX(BASE_CCLASSTRIB!$E:$E, MATCH(TEXT($D2146,"000000"), BASE_CCLASSTRIB!$A:$A, 0))/100, 0)</f>
        <v>0</v>
      </c>
      <c r="V2146" s="21">
        <f>IFERROR(INDEX(BASE_CCLASSTRIB!$F:$F, MATCH(TEXT($D2146,"000000"), BASE_CCLASSTRIB!$A:$A, 0))/100, 0)</f>
        <v>0</v>
      </c>
    </row>
    <row r="2147" spans="1:22" ht="15.75" customHeight="1" thickTop="1" thickBot="1">
      <c r="A2147" s="24"/>
      <c r="B2147" s="5"/>
      <c r="C2147" s="5"/>
      <c r="D2147" s="5"/>
      <c r="E2147" s="8" t="str">
        <f>IF(D2147="","",LEFT(D2147,3))</f>
        <v/>
      </c>
      <c r="F2147" s="5" t="str">
        <f>IF(E2147="","",IFERROR(VLOOKUP(E2147,REGRAS_CST!$A$2:$B$200,2,FALSE),""))</f>
        <v/>
      </c>
      <c r="G2147" s="25"/>
      <c r="H2147" s="7">
        <v>8.9999999999999993E-3</v>
      </c>
      <c r="I2147" s="7">
        <v>1E-3</v>
      </c>
      <c r="J2147" s="9">
        <v>0</v>
      </c>
      <c r="K2147" s="5" t="str">
        <f>IF(E2147="","",IFERROR(VLOOKUP(E2147,REGRAS_CST!$A$2:$C$200,3,FALSE),""))</f>
        <v/>
      </c>
      <c r="L2147" s="10" t="str">
        <f>IF($G2147="", "", $G2147*(1-$V2147))</f>
        <v/>
      </c>
      <c r="M2147" s="30" t="str">
        <f t="shared" si="66"/>
        <v/>
      </c>
      <c r="N2147" s="30" t="str">
        <f t="shared" si="67"/>
        <v/>
      </c>
      <c r="O2147" s="5" t="str">
        <f>IF(D2147="","",
IF(AND(K2147&lt;&gt;"SIM",V2147&gt;0),"ERRO: % BC &gt; 0, mas NÃO permitida ❌",
IF(AND(K2147="SIM",V2147=0),"ATENÇÃO: BC permitida, mas % = 0 🔎",
"Base de cálculo aplicada corretamente ✅")))</f>
        <v/>
      </c>
      <c r="P2147" s="5" t="str">
        <f>IF(D2147="","",
IF(AND(Q2147&lt;&gt;"SIM",U2147&gt;0),"ERRO: % alíquota &gt; 0, mas NÃO permitida ❌",
IF(AND(Q2147="SIM",U2147=0),"ATENÇÃO: alíquota permitida, mas % = 0 🔎",
"Alíquota aplicada corretamente ✅")))</f>
        <v/>
      </c>
      <c r="Q2147" s="5" t="str">
        <f>IF(E2147="","",IFERROR(VLOOKUP(E2147,REGRAS_CST!$A$2:$D$200,4,FALSE),""))</f>
        <v/>
      </c>
      <c r="R2147" s="9"/>
      <c r="S2147" s="7">
        <f>IF($H2147="","",$H2147*(1-$U2147))</f>
        <v>8.9999999999999993E-3</v>
      </c>
      <c r="T2147" s="7">
        <f>IF($I2147="","",$I2147*(1-$U2147))</f>
        <v>1E-3</v>
      </c>
      <c r="U2147" s="7">
        <f>IFERROR(INDEX(BASE_CCLASSTRIB!$E:$E, MATCH(TEXT($D2147,"000000"), BASE_CCLASSTRIB!$A:$A, 0))/100, 0)</f>
        <v>0</v>
      </c>
      <c r="V2147" s="21">
        <f>IFERROR(INDEX(BASE_CCLASSTRIB!$F:$F, MATCH(TEXT($D2147,"000000"), BASE_CCLASSTRIB!$A:$A, 0))/100, 0)</f>
        <v>0</v>
      </c>
    </row>
    <row r="2148" spans="1:22" ht="15.75" customHeight="1" thickTop="1" thickBot="1">
      <c r="A2148" s="24"/>
      <c r="B2148" s="5"/>
      <c r="C2148" s="5"/>
      <c r="D2148" s="5"/>
      <c r="E2148" s="8" t="str">
        <f>IF(D2148="","",LEFT(D2148,3))</f>
        <v/>
      </c>
      <c r="F2148" s="5" t="str">
        <f>IF(E2148="","",IFERROR(VLOOKUP(E2148,REGRAS_CST!$A$2:$B$200,2,FALSE),""))</f>
        <v/>
      </c>
      <c r="G2148" s="25"/>
      <c r="H2148" s="7">
        <v>8.9999999999999993E-3</v>
      </c>
      <c r="I2148" s="7">
        <v>1E-3</v>
      </c>
      <c r="J2148" s="9">
        <v>0</v>
      </c>
      <c r="K2148" s="5" t="str">
        <f>IF(E2148="","",IFERROR(VLOOKUP(E2148,REGRAS_CST!$A$2:$C$200,3,FALSE),""))</f>
        <v/>
      </c>
      <c r="L2148" s="10" t="str">
        <f>IF($G2148="", "", $G2148*(1-$V2148))</f>
        <v/>
      </c>
      <c r="M2148" s="30" t="str">
        <f t="shared" si="66"/>
        <v/>
      </c>
      <c r="N2148" s="30" t="str">
        <f t="shared" si="67"/>
        <v/>
      </c>
      <c r="O2148" s="5" t="str">
        <f>IF(D2148="","",
IF(AND(K2148&lt;&gt;"SIM",V2148&gt;0),"ERRO: % BC &gt; 0, mas NÃO permitida ❌",
IF(AND(K2148="SIM",V2148=0),"ATENÇÃO: BC permitida, mas % = 0 🔎",
"Base de cálculo aplicada corretamente ✅")))</f>
        <v/>
      </c>
      <c r="P2148" s="5" t="str">
        <f>IF(D2148="","",
IF(AND(Q2148&lt;&gt;"SIM",U2148&gt;0),"ERRO: % alíquota &gt; 0, mas NÃO permitida ❌",
IF(AND(Q2148="SIM",U2148=0),"ATENÇÃO: alíquota permitida, mas % = 0 🔎",
"Alíquota aplicada corretamente ✅")))</f>
        <v/>
      </c>
      <c r="Q2148" s="5" t="str">
        <f>IF(E2148="","",IFERROR(VLOOKUP(E2148,REGRAS_CST!$A$2:$D$200,4,FALSE),""))</f>
        <v/>
      </c>
      <c r="R2148" s="9"/>
      <c r="S2148" s="7">
        <f>IF($H2148="","",$H2148*(1-$U2148))</f>
        <v>8.9999999999999993E-3</v>
      </c>
      <c r="T2148" s="7">
        <f>IF($I2148="","",$I2148*(1-$U2148))</f>
        <v>1E-3</v>
      </c>
      <c r="U2148" s="7">
        <f>IFERROR(INDEX(BASE_CCLASSTRIB!$E:$E, MATCH(TEXT($D2148,"000000"), BASE_CCLASSTRIB!$A:$A, 0))/100, 0)</f>
        <v>0</v>
      </c>
      <c r="V2148" s="21">
        <f>IFERROR(INDEX(BASE_CCLASSTRIB!$F:$F, MATCH(TEXT($D2148,"000000"), BASE_CCLASSTRIB!$A:$A, 0))/100, 0)</f>
        <v>0</v>
      </c>
    </row>
    <row r="2149" spans="1:22" ht="15.75" customHeight="1" thickTop="1" thickBot="1">
      <c r="A2149" s="24"/>
      <c r="B2149" s="5"/>
      <c r="C2149" s="5"/>
      <c r="D2149" s="5"/>
      <c r="E2149" s="8" t="str">
        <f>IF(D2149="","",LEFT(D2149,3))</f>
        <v/>
      </c>
      <c r="F2149" s="5" t="str">
        <f>IF(E2149="","",IFERROR(VLOOKUP(E2149,REGRAS_CST!$A$2:$B$200,2,FALSE),""))</f>
        <v/>
      </c>
      <c r="G2149" s="25"/>
      <c r="H2149" s="7">
        <v>8.9999999999999993E-3</v>
      </c>
      <c r="I2149" s="7">
        <v>1E-3</v>
      </c>
      <c r="J2149" s="9">
        <v>0</v>
      </c>
      <c r="K2149" s="5" t="str">
        <f>IF(E2149="","",IFERROR(VLOOKUP(E2149,REGRAS_CST!$A$2:$C$200,3,FALSE),""))</f>
        <v/>
      </c>
      <c r="L2149" s="10" t="str">
        <f>IF($G2149="", "", $G2149*(1-$V2149))</f>
        <v/>
      </c>
      <c r="M2149" s="30" t="str">
        <f t="shared" si="66"/>
        <v/>
      </c>
      <c r="N2149" s="30" t="str">
        <f t="shared" si="67"/>
        <v/>
      </c>
      <c r="O2149" s="5" t="str">
        <f>IF(D2149="","",
IF(AND(K2149&lt;&gt;"SIM",V2149&gt;0),"ERRO: % BC &gt; 0, mas NÃO permitida ❌",
IF(AND(K2149="SIM",V2149=0),"ATENÇÃO: BC permitida, mas % = 0 🔎",
"Base de cálculo aplicada corretamente ✅")))</f>
        <v/>
      </c>
      <c r="P2149" s="5" t="str">
        <f>IF(D2149="","",
IF(AND(Q2149&lt;&gt;"SIM",U2149&gt;0),"ERRO: % alíquota &gt; 0, mas NÃO permitida ❌",
IF(AND(Q2149="SIM",U2149=0),"ATENÇÃO: alíquota permitida, mas % = 0 🔎",
"Alíquota aplicada corretamente ✅")))</f>
        <v/>
      </c>
      <c r="Q2149" s="5" t="str">
        <f>IF(E2149="","",IFERROR(VLOOKUP(E2149,REGRAS_CST!$A$2:$D$200,4,FALSE),""))</f>
        <v/>
      </c>
      <c r="R2149" s="9"/>
      <c r="S2149" s="7">
        <f>IF($H2149="","",$H2149*(1-$U2149))</f>
        <v>8.9999999999999993E-3</v>
      </c>
      <c r="T2149" s="7">
        <f>IF($I2149="","",$I2149*(1-$U2149))</f>
        <v>1E-3</v>
      </c>
      <c r="U2149" s="7">
        <f>IFERROR(INDEX(BASE_CCLASSTRIB!$E:$E, MATCH(TEXT($D2149,"000000"), BASE_CCLASSTRIB!$A:$A, 0))/100, 0)</f>
        <v>0</v>
      </c>
      <c r="V2149" s="21">
        <f>IFERROR(INDEX(BASE_CCLASSTRIB!$F:$F, MATCH(TEXT($D2149,"000000"), BASE_CCLASSTRIB!$A:$A, 0))/100, 0)</f>
        <v>0</v>
      </c>
    </row>
    <row r="2150" spans="1:22" ht="15.75" customHeight="1" thickTop="1" thickBot="1">
      <c r="A2150" s="24"/>
      <c r="B2150" s="5"/>
      <c r="C2150" s="5"/>
      <c r="D2150" s="5"/>
      <c r="E2150" s="8" t="str">
        <f>IF(D2150="","",LEFT(D2150,3))</f>
        <v/>
      </c>
      <c r="F2150" s="5" t="str">
        <f>IF(E2150="","",IFERROR(VLOOKUP(E2150,REGRAS_CST!$A$2:$B$200,2,FALSE),""))</f>
        <v/>
      </c>
      <c r="G2150" s="25"/>
      <c r="H2150" s="7">
        <v>8.9999999999999993E-3</v>
      </c>
      <c r="I2150" s="7">
        <v>1E-3</v>
      </c>
      <c r="J2150" s="9">
        <v>0</v>
      </c>
      <c r="K2150" s="5" t="str">
        <f>IF(E2150="","",IFERROR(VLOOKUP(E2150,REGRAS_CST!$A$2:$C$200,3,FALSE),""))</f>
        <v/>
      </c>
      <c r="L2150" s="10" t="str">
        <f>IF($G2150="", "", $G2150*(1-$V2150))</f>
        <v/>
      </c>
      <c r="M2150" s="30" t="str">
        <f t="shared" si="66"/>
        <v/>
      </c>
      <c r="N2150" s="30" t="str">
        <f t="shared" si="67"/>
        <v/>
      </c>
      <c r="O2150" s="5" t="str">
        <f>IF(D2150="","",
IF(AND(K2150&lt;&gt;"SIM",V2150&gt;0),"ERRO: % BC &gt; 0, mas NÃO permitida ❌",
IF(AND(K2150="SIM",V2150=0),"ATENÇÃO: BC permitida, mas % = 0 🔎",
"Base de cálculo aplicada corretamente ✅")))</f>
        <v/>
      </c>
      <c r="P2150" s="5" t="str">
        <f>IF(D2150="","",
IF(AND(Q2150&lt;&gt;"SIM",U2150&gt;0),"ERRO: % alíquota &gt; 0, mas NÃO permitida ❌",
IF(AND(Q2150="SIM",U2150=0),"ATENÇÃO: alíquota permitida, mas % = 0 🔎",
"Alíquota aplicada corretamente ✅")))</f>
        <v/>
      </c>
      <c r="Q2150" s="5" t="str">
        <f>IF(E2150="","",IFERROR(VLOOKUP(E2150,REGRAS_CST!$A$2:$D$200,4,FALSE),""))</f>
        <v/>
      </c>
      <c r="R2150" s="9"/>
      <c r="S2150" s="7">
        <f>IF($H2150="","",$H2150*(1-$U2150))</f>
        <v>8.9999999999999993E-3</v>
      </c>
      <c r="T2150" s="7">
        <f>IF($I2150="","",$I2150*(1-$U2150))</f>
        <v>1E-3</v>
      </c>
      <c r="U2150" s="7">
        <f>IFERROR(INDEX(BASE_CCLASSTRIB!$E:$E, MATCH(TEXT($D2150,"000000"), BASE_CCLASSTRIB!$A:$A, 0))/100, 0)</f>
        <v>0</v>
      </c>
      <c r="V2150" s="21">
        <f>IFERROR(INDEX(BASE_CCLASSTRIB!$F:$F, MATCH(TEXT($D2150,"000000"), BASE_CCLASSTRIB!$A:$A, 0))/100, 0)</f>
        <v>0</v>
      </c>
    </row>
    <row r="2151" spans="1:22" ht="15.75" customHeight="1" thickTop="1" thickBot="1">
      <c r="A2151" s="24"/>
      <c r="B2151" s="5"/>
      <c r="C2151" s="5"/>
      <c r="D2151" s="5"/>
      <c r="E2151" s="8" t="str">
        <f>IF(D2151="","",LEFT(D2151,3))</f>
        <v/>
      </c>
      <c r="F2151" s="5" t="str">
        <f>IF(E2151="","",IFERROR(VLOOKUP(E2151,REGRAS_CST!$A$2:$B$200,2,FALSE),""))</f>
        <v/>
      </c>
      <c r="G2151" s="25"/>
      <c r="H2151" s="7">
        <v>8.9999999999999993E-3</v>
      </c>
      <c r="I2151" s="7">
        <v>1E-3</v>
      </c>
      <c r="J2151" s="9">
        <v>0</v>
      </c>
      <c r="K2151" s="5" t="str">
        <f>IF(E2151="","",IFERROR(VLOOKUP(E2151,REGRAS_CST!$A$2:$C$200,3,FALSE),""))</f>
        <v/>
      </c>
      <c r="L2151" s="10" t="str">
        <f>IF($G2151="", "", $G2151*(1-$V2151))</f>
        <v/>
      </c>
      <c r="M2151" s="30" t="str">
        <f t="shared" si="66"/>
        <v/>
      </c>
      <c r="N2151" s="30" t="str">
        <f t="shared" si="67"/>
        <v/>
      </c>
      <c r="O2151" s="5" t="str">
        <f>IF(D2151="","",
IF(AND(K2151&lt;&gt;"SIM",V2151&gt;0),"ERRO: % BC &gt; 0, mas NÃO permitida ❌",
IF(AND(K2151="SIM",V2151=0),"ATENÇÃO: BC permitida, mas % = 0 🔎",
"Base de cálculo aplicada corretamente ✅")))</f>
        <v/>
      </c>
      <c r="P2151" s="5" t="str">
        <f>IF(D2151="","",
IF(AND(Q2151&lt;&gt;"SIM",U2151&gt;0),"ERRO: % alíquota &gt; 0, mas NÃO permitida ❌",
IF(AND(Q2151="SIM",U2151=0),"ATENÇÃO: alíquota permitida, mas % = 0 🔎",
"Alíquota aplicada corretamente ✅")))</f>
        <v/>
      </c>
      <c r="Q2151" s="5" t="str">
        <f>IF(E2151="","",IFERROR(VLOOKUP(E2151,REGRAS_CST!$A$2:$D$200,4,FALSE),""))</f>
        <v/>
      </c>
      <c r="R2151" s="9"/>
      <c r="S2151" s="7">
        <f>IF($H2151="","",$H2151*(1-$U2151))</f>
        <v>8.9999999999999993E-3</v>
      </c>
      <c r="T2151" s="7">
        <f>IF($I2151="","",$I2151*(1-$U2151))</f>
        <v>1E-3</v>
      </c>
      <c r="U2151" s="7">
        <f>IFERROR(INDEX(BASE_CCLASSTRIB!$E:$E, MATCH(TEXT($D2151,"000000"), BASE_CCLASSTRIB!$A:$A, 0))/100, 0)</f>
        <v>0</v>
      </c>
      <c r="V2151" s="21">
        <f>IFERROR(INDEX(BASE_CCLASSTRIB!$F:$F, MATCH(TEXT($D2151,"000000"), BASE_CCLASSTRIB!$A:$A, 0))/100, 0)</f>
        <v>0</v>
      </c>
    </row>
    <row r="2152" spans="1:22" ht="15.75" customHeight="1" thickTop="1" thickBot="1">
      <c r="A2152" s="24"/>
      <c r="B2152" s="5"/>
      <c r="C2152" s="5"/>
      <c r="D2152" s="5"/>
      <c r="E2152" s="8" t="str">
        <f>IF(D2152="","",LEFT(D2152,3))</f>
        <v/>
      </c>
      <c r="F2152" s="5" t="str">
        <f>IF(E2152="","",IFERROR(VLOOKUP(E2152,REGRAS_CST!$A$2:$B$200,2,FALSE),""))</f>
        <v/>
      </c>
      <c r="G2152" s="25"/>
      <c r="H2152" s="7">
        <v>8.9999999999999993E-3</v>
      </c>
      <c r="I2152" s="7">
        <v>1E-3</v>
      </c>
      <c r="J2152" s="9">
        <v>0</v>
      </c>
      <c r="K2152" s="5" t="str">
        <f>IF(E2152="","",IFERROR(VLOOKUP(E2152,REGRAS_CST!$A$2:$C$200,3,FALSE),""))</f>
        <v/>
      </c>
      <c r="L2152" s="10" t="str">
        <f>IF($G2152="", "", $G2152*(1-$V2152))</f>
        <v/>
      </c>
      <c r="M2152" s="30" t="str">
        <f t="shared" si="66"/>
        <v/>
      </c>
      <c r="N2152" s="30" t="str">
        <f t="shared" si="67"/>
        <v/>
      </c>
      <c r="O2152" s="5" t="str">
        <f>IF(D2152="","",
IF(AND(K2152&lt;&gt;"SIM",V2152&gt;0),"ERRO: % BC &gt; 0, mas NÃO permitida ❌",
IF(AND(K2152="SIM",V2152=0),"ATENÇÃO: BC permitida, mas % = 0 🔎",
"Base de cálculo aplicada corretamente ✅")))</f>
        <v/>
      </c>
      <c r="P2152" s="5" t="str">
        <f>IF(D2152="","",
IF(AND(Q2152&lt;&gt;"SIM",U2152&gt;0),"ERRO: % alíquota &gt; 0, mas NÃO permitida ❌",
IF(AND(Q2152="SIM",U2152=0),"ATENÇÃO: alíquota permitida, mas % = 0 🔎",
"Alíquota aplicada corretamente ✅")))</f>
        <v/>
      </c>
      <c r="Q2152" s="5" t="str">
        <f>IF(E2152="","",IFERROR(VLOOKUP(E2152,REGRAS_CST!$A$2:$D$200,4,FALSE),""))</f>
        <v/>
      </c>
      <c r="R2152" s="9"/>
      <c r="S2152" s="7">
        <f>IF($H2152="","",$H2152*(1-$U2152))</f>
        <v>8.9999999999999993E-3</v>
      </c>
      <c r="T2152" s="7">
        <f>IF($I2152="","",$I2152*(1-$U2152))</f>
        <v>1E-3</v>
      </c>
      <c r="U2152" s="7">
        <f>IFERROR(INDEX(BASE_CCLASSTRIB!$E:$E, MATCH(TEXT($D2152,"000000"), BASE_CCLASSTRIB!$A:$A, 0))/100, 0)</f>
        <v>0</v>
      </c>
      <c r="V2152" s="21">
        <f>IFERROR(INDEX(BASE_CCLASSTRIB!$F:$F, MATCH(TEXT($D2152,"000000"), BASE_CCLASSTRIB!$A:$A, 0))/100, 0)</f>
        <v>0</v>
      </c>
    </row>
    <row r="2153" spans="1:22" ht="15.75" customHeight="1" thickTop="1" thickBot="1">
      <c r="A2153" s="24"/>
      <c r="B2153" s="5"/>
      <c r="C2153" s="5"/>
      <c r="D2153" s="5"/>
      <c r="E2153" s="8" t="str">
        <f>IF(D2153="","",LEFT(D2153,3))</f>
        <v/>
      </c>
      <c r="F2153" s="5" t="str">
        <f>IF(E2153="","",IFERROR(VLOOKUP(E2153,REGRAS_CST!$A$2:$B$200,2,FALSE),""))</f>
        <v/>
      </c>
      <c r="G2153" s="25"/>
      <c r="H2153" s="7">
        <v>8.9999999999999993E-3</v>
      </c>
      <c r="I2153" s="7">
        <v>1E-3</v>
      </c>
      <c r="J2153" s="9">
        <v>0</v>
      </c>
      <c r="K2153" s="5" t="str">
        <f>IF(E2153="","",IFERROR(VLOOKUP(E2153,REGRAS_CST!$A$2:$C$200,3,FALSE),""))</f>
        <v/>
      </c>
      <c r="L2153" s="10" t="str">
        <f>IF($G2153="", "", $G2153*(1-$V2153))</f>
        <v/>
      </c>
      <c r="M2153" s="30" t="str">
        <f t="shared" si="66"/>
        <v/>
      </c>
      <c r="N2153" s="30" t="str">
        <f t="shared" si="67"/>
        <v/>
      </c>
      <c r="O2153" s="5" t="str">
        <f>IF(D2153="","",
IF(AND(K2153&lt;&gt;"SIM",V2153&gt;0),"ERRO: % BC &gt; 0, mas NÃO permitida ❌",
IF(AND(K2153="SIM",V2153=0),"ATENÇÃO: BC permitida, mas % = 0 🔎",
"Base de cálculo aplicada corretamente ✅")))</f>
        <v/>
      </c>
      <c r="P2153" s="5" t="str">
        <f>IF(D2153="","",
IF(AND(Q2153&lt;&gt;"SIM",U2153&gt;0),"ERRO: % alíquota &gt; 0, mas NÃO permitida ❌",
IF(AND(Q2153="SIM",U2153=0),"ATENÇÃO: alíquota permitida, mas % = 0 🔎",
"Alíquota aplicada corretamente ✅")))</f>
        <v/>
      </c>
      <c r="Q2153" s="5" t="str">
        <f>IF(E2153="","",IFERROR(VLOOKUP(E2153,REGRAS_CST!$A$2:$D$200,4,FALSE),""))</f>
        <v/>
      </c>
      <c r="R2153" s="9"/>
      <c r="S2153" s="7">
        <f>IF($H2153="","",$H2153*(1-$U2153))</f>
        <v>8.9999999999999993E-3</v>
      </c>
      <c r="T2153" s="7">
        <f>IF($I2153="","",$I2153*(1-$U2153))</f>
        <v>1E-3</v>
      </c>
      <c r="U2153" s="7">
        <f>IFERROR(INDEX(BASE_CCLASSTRIB!$E:$E, MATCH(TEXT($D2153,"000000"), BASE_CCLASSTRIB!$A:$A, 0))/100, 0)</f>
        <v>0</v>
      </c>
      <c r="V2153" s="21">
        <f>IFERROR(INDEX(BASE_CCLASSTRIB!$F:$F, MATCH(TEXT($D2153,"000000"), BASE_CCLASSTRIB!$A:$A, 0))/100, 0)</f>
        <v>0</v>
      </c>
    </row>
    <row r="2154" spans="1:22" ht="15.75" customHeight="1" thickTop="1" thickBot="1">
      <c r="A2154" s="24"/>
      <c r="B2154" s="5"/>
      <c r="C2154" s="5"/>
      <c r="D2154" s="5"/>
      <c r="E2154" s="8" t="str">
        <f>IF(D2154="","",LEFT(D2154,3))</f>
        <v/>
      </c>
      <c r="F2154" s="5" t="str">
        <f>IF(E2154="","",IFERROR(VLOOKUP(E2154,REGRAS_CST!$A$2:$B$200,2,FALSE),""))</f>
        <v/>
      </c>
      <c r="G2154" s="25"/>
      <c r="H2154" s="7">
        <v>8.9999999999999993E-3</v>
      </c>
      <c r="I2154" s="7">
        <v>1E-3</v>
      </c>
      <c r="J2154" s="9">
        <v>0</v>
      </c>
      <c r="K2154" s="5" t="str">
        <f>IF(E2154="","",IFERROR(VLOOKUP(E2154,REGRAS_CST!$A$2:$C$200,3,FALSE),""))</f>
        <v/>
      </c>
      <c r="L2154" s="10" t="str">
        <f>IF($G2154="", "", $G2154*(1-$V2154))</f>
        <v/>
      </c>
      <c r="M2154" s="30" t="str">
        <f t="shared" si="66"/>
        <v/>
      </c>
      <c r="N2154" s="30" t="str">
        <f t="shared" si="67"/>
        <v/>
      </c>
      <c r="O2154" s="5" t="str">
        <f>IF(D2154="","",
IF(AND(K2154&lt;&gt;"SIM",V2154&gt;0),"ERRO: % BC &gt; 0, mas NÃO permitida ❌",
IF(AND(K2154="SIM",V2154=0),"ATENÇÃO: BC permitida, mas % = 0 🔎",
"Base de cálculo aplicada corretamente ✅")))</f>
        <v/>
      </c>
      <c r="P2154" s="5" t="str">
        <f>IF(D2154="","",
IF(AND(Q2154&lt;&gt;"SIM",U2154&gt;0),"ERRO: % alíquota &gt; 0, mas NÃO permitida ❌",
IF(AND(Q2154="SIM",U2154=0),"ATENÇÃO: alíquota permitida, mas % = 0 🔎",
"Alíquota aplicada corretamente ✅")))</f>
        <v/>
      </c>
      <c r="Q2154" s="5" t="str">
        <f>IF(E2154="","",IFERROR(VLOOKUP(E2154,REGRAS_CST!$A$2:$D$200,4,FALSE),""))</f>
        <v/>
      </c>
      <c r="R2154" s="9"/>
      <c r="S2154" s="7">
        <f>IF($H2154="","",$H2154*(1-$U2154))</f>
        <v>8.9999999999999993E-3</v>
      </c>
      <c r="T2154" s="7">
        <f>IF($I2154="","",$I2154*(1-$U2154))</f>
        <v>1E-3</v>
      </c>
      <c r="U2154" s="7">
        <f>IFERROR(INDEX(BASE_CCLASSTRIB!$E:$E, MATCH(TEXT($D2154,"000000"), BASE_CCLASSTRIB!$A:$A, 0))/100, 0)</f>
        <v>0</v>
      </c>
      <c r="V2154" s="21">
        <f>IFERROR(INDEX(BASE_CCLASSTRIB!$F:$F, MATCH(TEXT($D2154,"000000"), BASE_CCLASSTRIB!$A:$A, 0))/100, 0)</f>
        <v>0</v>
      </c>
    </row>
    <row r="2155" spans="1:22" ht="15.75" customHeight="1" thickTop="1" thickBot="1">
      <c r="A2155" s="24"/>
      <c r="B2155" s="5"/>
      <c r="C2155" s="5"/>
      <c r="D2155" s="5"/>
      <c r="E2155" s="8" t="str">
        <f>IF(D2155="","",LEFT(D2155,3))</f>
        <v/>
      </c>
      <c r="F2155" s="5" t="str">
        <f>IF(E2155="","",IFERROR(VLOOKUP(E2155,REGRAS_CST!$A$2:$B$200,2,FALSE),""))</f>
        <v/>
      </c>
      <c r="G2155" s="25"/>
      <c r="H2155" s="7">
        <v>8.9999999999999993E-3</v>
      </c>
      <c r="I2155" s="7">
        <v>1E-3</v>
      </c>
      <c r="J2155" s="9">
        <v>0</v>
      </c>
      <c r="K2155" s="5" t="str">
        <f>IF(E2155="","",IFERROR(VLOOKUP(E2155,REGRAS_CST!$A$2:$C$200,3,FALSE),""))</f>
        <v/>
      </c>
      <c r="L2155" s="10" t="str">
        <f>IF($G2155="", "", $G2155*(1-$V2155))</f>
        <v/>
      </c>
      <c r="M2155" s="30" t="str">
        <f t="shared" si="66"/>
        <v/>
      </c>
      <c r="N2155" s="30" t="str">
        <f t="shared" si="67"/>
        <v/>
      </c>
      <c r="O2155" s="5" t="str">
        <f>IF(D2155="","",
IF(AND(K2155&lt;&gt;"SIM",V2155&gt;0),"ERRO: % BC &gt; 0, mas NÃO permitida ❌",
IF(AND(K2155="SIM",V2155=0),"ATENÇÃO: BC permitida, mas % = 0 🔎",
"Base de cálculo aplicada corretamente ✅")))</f>
        <v/>
      </c>
      <c r="P2155" s="5" t="str">
        <f>IF(D2155="","",
IF(AND(Q2155&lt;&gt;"SIM",U2155&gt;0),"ERRO: % alíquota &gt; 0, mas NÃO permitida ❌",
IF(AND(Q2155="SIM",U2155=0),"ATENÇÃO: alíquota permitida, mas % = 0 🔎",
"Alíquota aplicada corretamente ✅")))</f>
        <v/>
      </c>
      <c r="Q2155" s="5" t="str">
        <f>IF(E2155="","",IFERROR(VLOOKUP(E2155,REGRAS_CST!$A$2:$D$200,4,FALSE),""))</f>
        <v/>
      </c>
      <c r="R2155" s="9"/>
      <c r="S2155" s="7">
        <f>IF($H2155="","",$H2155*(1-$U2155))</f>
        <v>8.9999999999999993E-3</v>
      </c>
      <c r="T2155" s="7">
        <f>IF($I2155="","",$I2155*(1-$U2155))</f>
        <v>1E-3</v>
      </c>
      <c r="U2155" s="7">
        <f>IFERROR(INDEX(BASE_CCLASSTRIB!$E:$E, MATCH(TEXT($D2155,"000000"), BASE_CCLASSTRIB!$A:$A, 0))/100, 0)</f>
        <v>0</v>
      </c>
      <c r="V2155" s="21">
        <f>IFERROR(INDEX(BASE_CCLASSTRIB!$F:$F, MATCH(TEXT($D2155,"000000"), BASE_CCLASSTRIB!$A:$A, 0))/100, 0)</f>
        <v>0</v>
      </c>
    </row>
    <row r="2156" spans="1:22" ht="15.75" customHeight="1" thickTop="1" thickBot="1">
      <c r="A2156" s="24"/>
      <c r="B2156" s="5"/>
      <c r="C2156" s="5"/>
      <c r="D2156" s="5"/>
      <c r="E2156" s="8" t="str">
        <f>IF(D2156="","",LEFT(D2156,3))</f>
        <v/>
      </c>
      <c r="F2156" s="5" t="str">
        <f>IF(E2156="","",IFERROR(VLOOKUP(E2156,REGRAS_CST!$A$2:$B$200,2,FALSE),""))</f>
        <v/>
      </c>
      <c r="G2156" s="25"/>
      <c r="H2156" s="7">
        <v>8.9999999999999993E-3</v>
      </c>
      <c r="I2156" s="7">
        <v>1E-3</v>
      </c>
      <c r="J2156" s="9">
        <v>0</v>
      </c>
      <c r="K2156" s="5" t="str">
        <f>IF(E2156="","",IFERROR(VLOOKUP(E2156,REGRAS_CST!$A$2:$C$200,3,FALSE),""))</f>
        <v/>
      </c>
      <c r="L2156" s="10" t="str">
        <f>IF($G2156="", "", $G2156*(1-$V2156))</f>
        <v/>
      </c>
      <c r="M2156" s="30" t="str">
        <f t="shared" si="66"/>
        <v/>
      </c>
      <c r="N2156" s="30" t="str">
        <f t="shared" si="67"/>
        <v/>
      </c>
      <c r="O2156" s="5" t="str">
        <f>IF(D2156="","",
IF(AND(K2156&lt;&gt;"SIM",V2156&gt;0),"ERRO: % BC &gt; 0, mas NÃO permitida ❌",
IF(AND(K2156="SIM",V2156=0),"ATENÇÃO: BC permitida, mas % = 0 🔎",
"Base de cálculo aplicada corretamente ✅")))</f>
        <v/>
      </c>
      <c r="P2156" s="5" t="str">
        <f>IF(D2156="","",
IF(AND(Q2156&lt;&gt;"SIM",U2156&gt;0),"ERRO: % alíquota &gt; 0, mas NÃO permitida ❌",
IF(AND(Q2156="SIM",U2156=0),"ATENÇÃO: alíquota permitida, mas % = 0 🔎",
"Alíquota aplicada corretamente ✅")))</f>
        <v/>
      </c>
      <c r="Q2156" s="5" t="str">
        <f>IF(E2156="","",IFERROR(VLOOKUP(E2156,REGRAS_CST!$A$2:$D$200,4,FALSE),""))</f>
        <v/>
      </c>
      <c r="R2156" s="9"/>
      <c r="S2156" s="7">
        <f>IF($H2156="","",$H2156*(1-$U2156))</f>
        <v>8.9999999999999993E-3</v>
      </c>
      <c r="T2156" s="7">
        <f>IF($I2156="","",$I2156*(1-$U2156))</f>
        <v>1E-3</v>
      </c>
      <c r="U2156" s="7">
        <f>IFERROR(INDEX(BASE_CCLASSTRIB!$E:$E, MATCH(TEXT($D2156,"000000"), BASE_CCLASSTRIB!$A:$A, 0))/100, 0)</f>
        <v>0</v>
      </c>
      <c r="V2156" s="21">
        <f>IFERROR(INDEX(BASE_CCLASSTRIB!$F:$F, MATCH(TEXT($D2156,"000000"), BASE_CCLASSTRIB!$A:$A, 0))/100, 0)</f>
        <v>0</v>
      </c>
    </row>
    <row r="2157" spans="1:22" ht="15.75" customHeight="1" thickTop="1" thickBot="1">
      <c r="A2157" s="24"/>
      <c r="B2157" s="5"/>
      <c r="C2157" s="5"/>
      <c r="D2157" s="5"/>
      <c r="E2157" s="8" t="str">
        <f>IF(D2157="","",LEFT(D2157,3))</f>
        <v/>
      </c>
      <c r="F2157" s="5" t="str">
        <f>IF(E2157="","",IFERROR(VLOOKUP(E2157,REGRAS_CST!$A$2:$B$200,2,FALSE),""))</f>
        <v/>
      </c>
      <c r="G2157" s="25"/>
      <c r="H2157" s="7">
        <v>8.9999999999999993E-3</v>
      </c>
      <c r="I2157" s="7">
        <v>1E-3</v>
      </c>
      <c r="J2157" s="9">
        <v>0</v>
      </c>
      <c r="K2157" s="5" t="str">
        <f>IF(E2157="","",IFERROR(VLOOKUP(E2157,REGRAS_CST!$A$2:$C$200,3,FALSE),""))</f>
        <v/>
      </c>
      <c r="L2157" s="10" t="str">
        <f>IF($G2157="", "", $G2157*(1-$V2157))</f>
        <v/>
      </c>
      <c r="M2157" s="30" t="str">
        <f t="shared" si="66"/>
        <v/>
      </c>
      <c r="N2157" s="30" t="str">
        <f t="shared" si="67"/>
        <v/>
      </c>
      <c r="O2157" s="5" t="str">
        <f>IF(D2157="","",
IF(AND(K2157&lt;&gt;"SIM",V2157&gt;0),"ERRO: % BC &gt; 0, mas NÃO permitida ❌",
IF(AND(K2157="SIM",V2157=0),"ATENÇÃO: BC permitida, mas % = 0 🔎",
"Base de cálculo aplicada corretamente ✅")))</f>
        <v/>
      </c>
      <c r="P2157" s="5" t="str">
        <f>IF(D2157="","",
IF(AND(Q2157&lt;&gt;"SIM",U2157&gt;0),"ERRO: % alíquota &gt; 0, mas NÃO permitida ❌",
IF(AND(Q2157="SIM",U2157=0),"ATENÇÃO: alíquota permitida, mas % = 0 🔎",
"Alíquota aplicada corretamente ✅")))</f>
        <v/>
      </c>
      <c r="Q2157" s="5" t="str">
        <f>IF(E2157="","",IFERROR(VLOOKUP(E2157,REGRAS_CST!$A$2:$D$200,4,FALSE),""))</f>
        <v/>
      </c>
      <c r="R2157" s="9"/>
      <c r="S2157" s="7">
        <f>IF($H2157="","",$H2157*(1-$U2157))</f>
        <v>8.9999999999999993E-3</v>
      </c>
      <c r="T2157" s="7">
        <f>IF($I2157="","",$I2157*(1-$U2157))</f>
        <v>1E-3</v>
      </c>
      <c r="U2157" s="7">
        <f>IFERROR(INDEX(BASE_CCLASSTRIB!$E:$E, MATCH(TEXT($D2157,"000000"), BASE_CCLASSTRIB!$A:$A, 0))/100, 0)</f>
        <v>0</v>
      </c>
      <c r="V2157" s="21">
        <f>IFERROR(INDEX(BASE_CCLASSTRIB!$F:$F, MATCH(TEXT($D2157,"000000"), BASE_CCLASSTRIB!$A:$A, 0))/100, 0)</f>
        <v>0</v>
      </c>
    </row>
    <row r="2158" spans="1:22" ht="15.75" customHeight="1" thickTop="1" thickBot="1">
      <c r="A2158" s="24"/>
      <c r="B2158" s="5"/>
      <c r="C2158" s="5"/>
      <c r="D2158" s="5"/>
      <c r="E2158" s="8" t="str">
        <f>IF(D2158="","",LEFT(D2158,3))</f>
        <v/>
      </c>
      <c r="F2158" s="5" t="str">
        <f>IF(E2158="","",IFERROR(VLOOKUP(E2158,REGRAS_CST!$A$2:$B$200,2,FALSE),""))</f>
        <v/>
      </c>
      <c r="G2158" s="25"/>
      <c r="H2158" s="7">
        <v>8.9999999999999993E-3</v>
      </c>
      <c r="I2158" s="7">
        <v>1E-3</v>
      </c>
      <c r="J2158" s="9">
        <v>0</v>
      </c>
      <c r="K2158" s="5" t="str">
        <f>IF(E2158="","",IFERROR(VLOOKUP(E2158,REGRAS_CST!$A$2:$C$200,3,FALSE),""))</f>
        <v/>
      </c>
      <c r="L2158" s="10" t="str">
        <f>IF($G2158="", "", $G2158*(1-$V2158))</f>
        <v/>
      </c>
      <c r="M2158" s="30" t="str">
        <f t="shared" si="66"/>
        <v/>
      </c>
      <c r="N2158" s="30" t="str">
        <f t="shared" si="67"/>
        <v/>
      </c>
      <c r="O2158" s="5" t="str">
        <f>IF(D2158="","",
IF(AND(K2158&lt;&gt;"SIM",V2158&gt;0),"ERRO: % BC &gt; 0, mas NÃO permitida ❌",
IF(AND(K2158="SIM",V2158=0),"ATENÇÃO: BC permitida, mas % = 0 🔎",
"Base de cálculo aplicada corretamente ✅")))</f>
        <v/>
      </c>
      <c r="P2158" s="5" t="str">
        <f>IF(D2158="","",
IF(AND(Q2158&lt;&gt;"SIM",U2158&gt;0),"ERRO: % alíquota &gt; 0, mas NÃO permitida ❌",
IF(AND(Q2158="SIM",U2158=0),"ATENÇÃO: alíquota permitida, mas % = 0 🔎",
"Alíquota aplicada corretamente ✅")))</f>
        <v/>
      </c>
      <c r="Q2158" s="5" t="str">
        <f>IF(E2158="","",IFERROR(VLOOKUP(E2158,REGRAS_CST!$A$2:$D$200,4,FALSE),""))</f>
        <v/>
      </c>
      <c r="R2158" s="9"/>
      <c r="S2158" s="7">
        <f>IF($H2158="","",$H2158*(1-$U2158))</f>
        <v>8.9999999999999993E-3</v>
      </c>
      <c r="T2158" s="7">
        <f>IF($I2158="","",$I2158*(1-$U2158))</f>
        <v>1E-3</v>
      </c>
      <c r="U2158" s="7">
        <f>IFERROR(INDEX(BASE_CCLASSTRIB!$E:$E, MATCH(TEXT($D2158,"000000"), BASE_CCLASSTRIB!$A:$A, 0))/100, 0)</f>
        <v>0</v>
      </c>
      <c r="V2158" s="21">
        <f>IFERROR(INDEX(BASE_CCLASSTRIB!$F:$F, MATCH(TEXT($D2158,"000000"), BASE_CCLASSTRIB!$A:$A, 0))/100, 0)</f>
        <v>0</v>
      </c>
    </row>
    <row r="2159" spans="1:22" ht="15.75" customHeight="1" thickTop="1" thickBot="1">
      <c r="A2159" s="24"/>
      <c r="B2159" s="5"/>
      <c r="C2159" s="5"/>
      <c r="D2159" s="5"/>
      <c r="E2159" s="8" t="str">
        <f>IF(D2159="","",LEFT(D2159,3))</f>
        <v/>
      </c>
      <c r="F2159" s="5" t="str">
        <f>IF(E2159="","",IFERROR(VLOOKUP(E2159,REGRAS_CST!$A$2:$B$200,2,FALSE),""))</f>
        <v/>
      </c>
      <c r="G2159" s="25"/>
      <c r="H2159" s="7">
        <v>8.9999999999999993E-3</v>
      </c>
      <c r="I2159" s="7">
        <v>1E-3</v>
      </c>
      <c r="J2159" s="9">
        <v>0</v>
      </c>
      <c r="K2159" s="5" t="str">
        <f>IF(E2159="","",IFERROR(VLOOKUP(E2159,REGRAS_CST!$A$2:$C$200,3,FALSE),""))</f>
        <v/>
      </c>
      <c r="L2159" s="10" t="str">
        <f>IF($G2159="", "", $G2159*(1-$V2159))</f>
        <v/>
      </c>
      <c r="M2159" s="30" t="str">
        <f t="shared" si="66"/>
        <v/>
      </c>
      <c r="N2159" s="30" t="str">
        <f t="shared" si="67"/>
        <v/>
      </c>
      <c r="O2159" s="5" t="str">
        <f>IF(D2159="","",
IF(AND(K2159&lt;&gt;"SIM",V2159&gt;0),"ERRO: % BC &gt; 0, mas NÃO permitida ❌",
IF(AND(K2159="SIM",V2159=0),"ATENÇÃO: BC permitida, mas % = 0 🔎",
"Base de cálculo aplicada corretamente ✅")))</f>
        <v/>
      </c>
      <c r="P2159" s="5" t="str">
        <f>IF(D2159="","",
IF(AND(Q2159&lt;&gt;"SIM",U2159&gt;0),"ERRO: % alíquota &gt; 0, mas NÃO permitida ❌",
IF(AND(Q2159="SIM",U2159=0),"ATENÇÃO: alíquota permitida, mas % = 0 🔎",
"Alíquota aplicada corretamente ✅")))</f>
        <v/>
      </c>
      <c r="Q2159" s="5" t="str">
        <f>IF(E2159="","",IFERROR(VLOOKUP(E2159,REGRAS_CST!$A$2:$D$200,4,FALSE),""))</f>
        <v/>
      </c>
      <c r="R2159" s="9"/>
      <c r="S2159" s="7">
        <f>IF($H2159="","",$H2159*(1-$U2159))</f>
        <v>8.9999999999999993E-3</v>
      </c>
      <c r="T2159" s="7">
        <f>IF($I2159="","",$I2159*(1-$U2159))</f>
        <v>1E-3</v>
      </c>
      <c r="U2159" s="7">
        <f>IFERROR(INDEX(BASE_CCLASSTRIB!$E:$E, MATCH(TEXT($D2159,"000000"), BASE_CCLASSTRIB!$A:$A, 0))/100, 0)</f>
        <v>0</v>
      </c>
      <c r="V2159" s="21">
        <f>IFERROR(INDEX(BASE_CCLASSTRIB!$F:$F, MATCH(TEXT($D2159,"000000"), BASE_CCLASSTRIB!$A:$A, 0))/100, 0)</f>
        <v>0</v>
      </c>
    </row>
    <row r="2160" spans="1:22" ht="15.75" customHeight="1" thickTop="1" thickBot="1">
      <c r="A2160" s="24"/>
      <c r="B2160" s="5"/>
      <c r="C2160" s="5"/>
      <c r="D2160" s="5"/>
      <c r="E2160" s="8" t="str">
        <f>IF(D2160="","",LEFT(D2160,3))</f>
        <v/>
      </c>
      <c r="F2160" s="5" t="str">
        <f>IF(E2160="","",IFERROR(VLOOKUP(E2160,REGRAS_CST!$A$2:$B$200,2,FALSE),""))</f>
        <v/>
      </c>
      <c r="G2160" s="25"/>
      <c r="H2160" s="7">
        <v>8.9999999999999993E-3</v>
      </c>
      <c r="I2160" s="7">
        <v>1E-3</v>
      </c>
      <c r="J2160" s="9">
        <v>0</v>
      </c>
      <c r="K2160" s="5" t="str">
        <f>IF(E2160="","",IFERROR(VLOOKUP(E2160,REGRAS_CST!$A$2:$C$200,3,FALSE),""))</f>
        <v/>
      </c>
      <c r="L2160" s="10" t="str">
        <f>IF($G2160="", "", $G2160*(1-$V2160))</f>
        <v/>
      </c>
      <c r="M2160" s="30" t="str">
        <f t="shared" si="66"/>
        <v/>
      </c>
      <c r="N2160" s="30" t="str">
        <f t="shared" si="67"/>
        <v/>
      </c>
      <c r="O2160" s="5" t="str">
        <f>IF(D2160="","",
IF(AND(K2160&lt;&gt;"SIM",V2160&gt;0),"ERRO: % BC &gt; 0, mas NÃO permitida ❌",
IF(AND(K2160="SIM",V2160=0),"ATENÇÃO: BC permitida, mas % = 0 🔎",
"Base de cálculo aplicada corretamente ✅")))</f>
        <v/>
      </c>
      <c r="P2160" s="5" t="str">
        <f>IF(D2160="","",
IF(AND(Q2160&lt;&gt;"SIM",U2160&gt;0),"ERRO: % alíquota &gt; 0, mas NÃO permitida ❌",
IF(AND(Q2160="SIM",U2160=0),"ATENÇÃO: alíquota permitida, mas % = 0 🔎",
"Alíquota aplicada corretamente ✅")))</f>
        <v/>
      </c>
      <c r="Q2160" s="5" t="str">
        <f>IF(E2160="","",IFERROR(VLOOKUP(E2160,REGRAS_CST!$A$2:$D$200,4,FALSE),""))</f>
        <v/>
      </c>
      <c r="R2160" s="9"/>
      <c r="S2160" s="7">
        <f>IF($H2160="","",$H2160*(1-$U2160))</f>
        <v>8.9999999999999993E-3</v>
      </c>
      <c r="T2160" s="7">
        <f>IF($I2160="","",$I2160*(1-$U2160))</f>
        <v>1E-3</v>
      </c>
      <c r="U2160" s="7">
        <f>IFERROR(INDEX(BASE_CCLASSTRIB!$E:$E, MATCH(TEXT($D2160,"000000"), BASE_CCLASSTRIB!$A:$A, 0))/100, 0)</f>
        <v>0</v>
      </c>
      <c r="V2160" s="21">
        <f>IFERROR(INDEX(BASE_CCLASSTRIB!$F:$F, MATCH(TEXT($D2160,"000000"), BASE_CCLASSTRIB!$A:$A, 0))/100, 0)</f>
        <v>0</v>
      </c>
    </row>
    <row r="2161" spans="1:22" ht="15.75" customHeight="1" thickTop="1" thickBot="1">
      <c r="A2161" s="24"/>
      <c r="B2161" s="5"/>
      <c r="C2161" s="5"/>
      <c r="D2161" s="5"/>
      <c r="E2161" s="8" t="str">
        <f>IF(D2161="","",LEFT(D2161,3))</f>
        <v/>
      </c>
      <c r="F2161" s="5" t="str">
        <f>IF(E2161="","",IFERROR(VLOOKUP(E2161,REGRAS_CST!$A$2:$B$200,2,FALSE),""))</f>
        <v/>
      </c>
      <c r="G2161" s="25"/>
      <c r="H2161" s="7">
        <v>8.9999999999999993E-3</v>
      </c>
      <c r="I2161" s="7">
        <v>1E-3</v>
      </c>
      <c r="J2161" s="9">
        <v>0</v>
      </c>
      <c r="K2161" s="5" t="str">
        <f>IF(E2161="","",IFERROR(VLOOKUP(E2161,REGRAS_CST!$A$2:$C$200,3,FALSE),""))</f>
        <v/>
      </c>
      <c r="L2161" s="10" t="str">
        <f>IF($G2161="", "", $G2161*(1-$V2161))</f>
        <v/>
      </c>
      <c r="M2161" s="30" t="str">
        <f t="shared" si="66"/>
        <v/>
      </c>
      <c r="N2161" s="30" t="str">
        <f t="shared" si="67"/>
        <v/>
      </c>
      <c r="O2161" s="5" t="str">
        <f>IF(D2161="","",
IF(AND(K2161&lt;&gt;"SIM",V2161&gt;0),"ERRO: % BC &gt; 0, mas NÃO permitida ❌",
IF(AND(K2161="SIM",V2161=0),"ATENÇÃO: BC permitida, mas % = 0 🔎",
"Base de cálculo aplicada corretamente ✅")))</f>
        <v/>
      </c>
      <c r="P2161" s="5" t="str">
        <f>IF(D2161="","",
IF(AND(Q2161&lt;&gt;"SIM",U2161&gt;0),"ERRO: % alíquota &gt; 0, mas NÃO permitida ❌",
IF(AND(Q2161="SIM",U2161=0),"ATENÇÃO: alíquota permitida, mas % = 0 🔎",
"Alíquota aplicada corretamente ✅")))</f>
        <v/>
      </c>
      <c r="Q2161" s="5" t="str">
        <f>IF(E2161="","",IFERROR(VLOOKUP(E2161,REGRAS_CST!$A$2:$D$200,4,FALSE),""))</f>
        <v/>
      </c>
      <c r="R2161" s="9"/>
      <c r="S2161" s="7">
        <f>IF($H2161="","",$H2161*(1-$U2161))</f>
        <v>8.9999999999999993E-3</v>
      </c>
      <c r="T2161" s="7">
        <f>IF($I2161="","",$I2161*(1-$U2161))</f>
        <v>1E-3</v>
      </c>
      <c r="U2161" s="7">
        <f>IFERROR(INDEX(BASE_CCLASSTRIB!$E:$E, MATCH(TEXT($D2161,"000000"), BASE_CCLASSTRIB!$A:$A, 0))/100, 0)</f>
        <v>0</v>
      </c>
      <c r="V2161" s="21">
        <f>IFERROR(INDEX(BASE_CCLASSTRIB!$F:$F, MATCH(TEXT($D2161,"000000"), BASE_CCLASSTRIB!$A:$A, 0))/100, 0)</f>
        <v>0</v>
      </c>
    </row>
    <row r="2162" spans="1:22" ht="15.75" customHeight="1" thickTop="1" thickBot="1">
      <c r="A2162" s="24"/>
      <c r="B2162" s="5"/>
      <c r="C2162" s="5"/>
      <c r="D2162" s="5"/>
      <c r="E2162" s="8" t="str">
        <f>IF(D2162="","",LEFT(D2162,3))</f>
        <v/>
      </c>
      <c r="F2162" s="5" t="str">
        <f>IF(E2162="","",IFERROR(VLOOKUP(E2162,REGRAS_CST!$A$2:$B$200,2,FALSE),""))</f>
        <v/>
      </c>
      <c r="G2162" s="25"/>
      <c r="H2162" s="7">
        <v>8.9999999999999993E-3</v>
      </c>
      <c r="I2162" s="7">
        <v>1E-3</v>
      </c>
      <c r="J2162" s="9">
        <v>0</v>
      </c>
      <c r="K2162" s="5" t="str">
        <f>IF(E2162="","",IFERROR(VLOOKUP(E2162,REGRAS_CST!$A$2:$C$200,3,FALSE),""))</f>
        <v/>
      </c>
      <c r="L2162" s="10" t="str">
        <f>IF($G2162="", "", $G2162*(1-$V2162))</f>
        <v/>
      </c>
      <c r="M2162" s="30" t="str">
        <f t="shared" si="66"/>
        <v/>
      </c>
      <c r="N2162" s="30" t="str">
        <f t="shared" si="67"/>
        <v/>
      </c>
      <c r="O2162" s="5" t="str">
        <f>IF(D2162="","",
IF(AND(K2162&lt;&gt;"SIM",V2162&gt;0),"ERRO: % BC &gt; 0, mas NÃO permitida ❌",
IF(AND(K2162="SIM",V2162=0),"ATENÇÃO: BC permitida, mas % = 0 🔎",
"Base de cálculo aplicada corretamente ✅")))</f>
        <v/>
      </c>
      <c r="P2162" s="5" t="str">
        <f>IF(D2162="","",
IF(AND(Q2162&lt;&gt;"SIM",U2162&gt;0),"ERRO: % alíquota &gt; 0, mas NÃO permitida ❌",
IF(AND(Q2162="SIM",U2162=0),"ATENÇÃO: alíquota permitida, mas % = 0 🔎",
"Alíquota aplicada corretamente ✅")))</f>
        <v/>
      </c>
      <c r="Q2162" s="5" t="str">
        <f>IF(E2162="","",IFERROR(VLOOKUP(E2162,REGRAS_CST!$A$2:$D$200,4,FALSE),""))</f>
        <v/>
      </c>
      <c r="R2162" s="9"/>
      <c r="S2162" s="7">
        <f>IF($H2162="","",$H2162*(1-$U2162))</f>
        <v>8.9999999999999993E-3</v>
      </c>
      <c r="T2162" s="7">
        <f>IF($I2162="","",$I2162*(1-$U2162))</f>
        <v>1E-3</v>
      </c>
      <c r="U2162" s="7">
        <f>IFERROR(INDEX(BASE_CCLASSTRIB!$E:$E, MATCH(TEXT($D2162,"000000"), BASE_CCLASSTRIB!$A:$A, 0))/100, 0)</f>
        <v>0</v>
      </c>
      <c r="V2162" s="21">
        <f>IFERROR(INDEX(BASE_CCLASSTRIB!$F:$F, MATCH(TEXT($D2162,"000000"), BASE_CCLASSTRIB!$A:$A, 0))/100, 0)</f>
        <v>0</v>
      </c>
    </row>
    <row r="2163" spans="1:22" ht="15.75" customHeight="1" thickTop="1" thickBot="1">
      <c r="A2163" s="24"/>
      <c r="B2163" s="5"/>
      <c r="C2163" s="5"/>
      <c r="D2163" s="5"/>
      <c r="E2163" s="8" t="str">
        <f>IF(D2163="","",LEFT(D2163,3))</f>
        <v/>
      </c>
      <c r="F2163" s="5" t="str">
        <f>IF(E2163="","",IFERROR(VLOOKUP(E2163,REGRAS_CST!$A$2:$B$200,2,FALSE),""))</f>
        <v/>
      </c>
      <c r="G2163" s="25"/>
      <c r="H2163" s="7">
        <v>8.9999999999999993E-3</v>
      </c>
      <c r="I2163" s="7">
        <v>1E-3</v>
      </c>
      <c r="J2163" s="9">
        <v>0</v>
      </c>
      <c r="K2163" s="5" t="str">
        <f>IF(E2163="","",IFERROR(VLOOKUP(E2163,REGRAS_CST!$A$2:$C$200,3,FALSE),""))</f>
        <v/>
      </c>
      <c r="L2163" s="10" t="str">
        <f>IF($G2163="", "", $G2163*(1-$V2163))</f>
        <v/>
      </c>
      <c r="M2163" s="30" t="str">
        <f t="shared" si="66"/>
        <v/>
      </c>
      <c r="N2163" s="30" t="str">
        <f t="shared" si="67"/>
        <v/>
      </c>
      <c r="O2163" s="5" t="str">
        <f>IF(D2163="","",
IF(AND(K2163&lt;&gt;"SIM",V2163&gt;0),"ERRO: % BC &gt; 0, mas NÃO permitida ❌",
IF(AND(K2163="SIM",V2163=0),"ATENÇÃO: BC permitida, mas % = 0 🔎",
"Base de cálculo aplicada corretamente ✅")))</f>
        <v/>
      </c>
      <c r="P2163" s="5" t="str">
        <f>IF(D2163="","",
IF(AND(Q2163&lt;&gt;"SIM",U2163&gt;0),"ERRO: % alíquota &gt; 0, mas NÃO permitida ❌",
IF(AND(Q2163="SIM",U2163=0),"ATENÇÃO: alíquota permitida, mas % = 0 🔎",
"Alíquota aplicada corretamente ✅")))</f>
        <v/>
      </c>
      <c r="Q2163" s="5" t="str">
        <f>IF(E2163="","",IFERROR(VLOOKUP(E2163,REGRAS_CST!$A$2:$D$200,4,FALSE),""))</f>
        <v/>
      </c>
      <c r="R2163" s="9"/>
      <c r="S2163" s="7">
        <f>IF($H2163="","",$H2163*(1-$U2163))</f>
        <v>8.9999999999999993E-3</v>
      </c>
      <c r="T2163" s="7">
        <f>IF($I2163="","",$I2163*(1-$U2163))</f>
        <v>1E-3</v>
      </c>
      <c r="U2163" s="7">
        <f>IFERROR(INDEX(BASE_CCLASSTRIB!$E:$E, MATCH(TEXT($D2163,"000000"), BASE_CCLASSTRIB!$A:$A, 0))/100, 0)</f>
        <v>0</v>
      </c>
      <c r="V2163" s="21">
        <f>IFERROR(INDEX(BASE_CCLASSTRIB!$F:$F, MATCH(TEXT($D2163,"000000"), BASE_CCLASSTRIB!$A:$A, 0))/100, 0)</f>
        <v>0</v>
      </c>
    </row>
    <row r="2164" spans="1:22" ht="15.75" customHeight="1" thickTop="1" thickBot="1">
      <c r="A2164" s="24"/>
      <c r="B2164" s="5"/>
      <c r="C2164" s="5"/>
      <c r="D2164" s="5"/>
      <c r="E2164" s="8" t="str">
        <f>IF(D2164="","",LEFT(D2164,3))</f>
        <v/>
      </c>
      <c r="F2164" s="5" t="str">
        <f>IF(E2164="","",IFERROR(VLOOKUP(E2164,REGRAS_CST!$A$2:$B$200,2,FALSE),""))</f>
        <v/>
      </c>
      <c r="G2164" s="25"/>
      <c r="H2164" s="7">
        <v>8.9999999999999993E-3</v>
      </c>
      <c r="I2164" s="7">
        <v>1E-3</v>
      </c>
      <c r="J2164" s="9">
        <v>0</v>
      </c>
      <c r="K2164" s="5" t="str">
        <f>IF(E2164="","",IFERROR(VLOOKUP(E2164,REGRAS_CST!$A$2:$C$200,3,FALSE),""))</f>
        <v/>
      </c>
      <c r="L2164" s="10" t="str">
        <f>IF($G2164="", "", $G2164*(1-$V2164))</f>
        <v/>
      </c>
      <c r="M2164" s="30" t="str">
        <f t="shared" si="66"/>
        <v/>
      </c>
      <c r="N2164" s="30" t="str">
        <f t="shared" si="67"/>
        <v/>
      </c>
      <c r="O2164" s="5" t="str">
        <f>IF(D2164="","",
IF(AND(K2164&lt;&gt;"SIM",V2164&gt;0),"ERRO: % BC &gt; 0, mas NÃO permitida ❌",
IF(AND(K2164="SIM",V2164=0),"ATENÇÃO: BC permitida, mas % = 0 🔎",
"Base de cálculo aplicada corretamente ✅")))</f>
        <v/>
      </c>
      <c r="P2164" s="5" t="str">
        <f>IF(D2164="","",
IF(AND(Q2164&lt;&gt;"SIM",U2164&gt;0),"ERRO: % alíquota &gt; 0, mas NÃO permitida ❌",
IF(AND(Q2164="SIM",U2164=0),"ATENÇÃO: alíquota permitida, mas % = 0 🔎",
"Alíquota aplicada corretamente ✅")))</f>
        <v/>
      </c>
      <c r="Q2164" s="5" t="str">
        <f>IF(E2164="","",IFERROR(VLOOKUP(E2164,REGRAS_CST!$A$2:$D$200,4,FALSE),""))</f>
        <v/>
      </c>
      <c r="R2164" s="9"/>
      <c r="S2164" s="7">
        <f>IF($H2164="","",$H2164*(1-$U2164))</f>
        <v>8.9999999999999993E-3</v>
      </c>
      <c r="T2164" s="7">
        <f>IF($I2164="","",$I2164*(1-$U2164))</f>
        <v>1E-3</v>
      </c>
      <c r="U2164" s="7">
        <f>IFERROR(INDEX(BASE_CCLASSTRIB!$E:$E, MATCH(TEXT($D2164,"000000"), BASE_CCLASSTRIB!$A:$A, 0))/100, 0)</f>
        <v>0</v>
      </c>
      <c r="V2164" s="21">
        <f>IFERROR(INDEX(BASE_CCLASSTRIB!$F:$F, MATCH(TEXT($D2164,"000000"), BASE_CCLASSTRIB!$A:$A, 0))/100, 0)</f>
        <v>0</v>
      </c>
    </row>
    <row r="2165" spans="1:22" ht="15.75" customHeight="1" thickTop="1" thickBot="1">
      <c r="A2165" s="24"/>
      <c r="B2165" s="5"/>
      <c r="C2165" s="5"/>
      <c r="D2165" s="5"/>
      <c r="E2165" s="8" t="str">
        <f>IF(D2165="","",LEFT(D2165,3))</f>
        <v/>
      </c>
      <c r="F2165" s="5" t="str">
        <f>IF(E2165="","",IFERROR(VLOOKUP(E2165,REGRAS_CST!$A$2:$B$200,2,FALSE),""))</f>
        <v/>
      </c>
      <c r="G2165" s="25"/>
      <c r="H2165" s="7">
        <v>8.9999999999999993E-3</v>
      </c>
      <c r="I2165" s="7">
        <v>1E-3</v>
      </c>
      <c r="J2165" s="9">
        <v>0</v>
      </c>
      <c r="K2165" s="5" t="str">
        <f>IF(E2165="","",IFERROR(VLOOKUP(E2165,REGRAS_CST!$A$2:$C$200,3,FALSE),""))</f>
        <v/>
      </c>
      <c r="L2165" s="10" t="str">
        <f>IF($G2165="", "", $G2165*(1-$V2165))</f>
        <v/>
      </c>
      <c r="M2165" s="30" t="str">
        <f t="shared" si="66"/>
        <v/>
      </c>
      <c r="N2165" s="30" t="str">
        <f t="shared" si="67"/>
        <v/>
      </c>
      <c r="O2165" s="5" t="str">
        <f>IF(D2165="","",
IF(AND(K2165&lt;&gt;"SIM",V2165&gt;0),"ERRO: % BC &gt; 0, mas NÃO permitida ❌",
IF(AND(K2165="SIM",V2165=0),"ATENÇÃO: BC permitida, mas % = 0 🔎",
"Base de cálculo aplicada corretamente ✅")))</f>
        <v/>
      </c>
      <c r="P2165" s="5" t="str">
        <f>IF(D2165="","",
IF(AND(Q2165&lt;&gt;"SIM",U2165&gt;0),"ERRO: % alíquota &gt; 0, mas NÃO permitida ❌",
IF(AND(Q2165="SIM",U2165=0),"ATENÇÃO: alíquota permitida, mas % = 0 🔎",
"Alíquota aplicada corretamente ✅")))</f>
        <v/>
      </c>
      <c r="Q2165" s="5" t="str">
        <f>IF(E2165="","",IFERROR(VLOOKUP(E2165,REGRAS_CST!$A$2:$D$200,4,FALSE),""))</f>
        <v/>
      </c>
      <c r="R2165" s="9"/>
      <c r="S2165" s="7">
        <f>IF($H2165="","",$H2165*(1-$U2165))</f>
        <v>8.9999999999999993E-3</v>
      </c>
      <c r="T2165" s="7">
        <f>IF($I2165="","",$I2165*(1-$U2165))</f>
        <v>1E-3</v>
      </c>
      <c r="U2165" s="7">
        <f>IFERROR(INDEX(BASE_CCLASSTRIB!$E:$E, MATCH(TEXT($D2165,"000000"), BASE_CCLASSTRIB!$A:$A, 0))/100, 0)</f>
        <v>0</v>
      </c>
      <c r="V2165" s="21">
        <f>IFERROR(INDEX(BASE_CCLASSTRIB!$F:$F, MATCH(TEXT($D2165,"000000"), BASE_CCLASSTRIB!$A:$A, 0))/100, 0)</f>
        <v>0</v>
      </c>
    </row>
    <row r="2166" spans="1:22" ht="15.75" customHeight="1" thickTop="1" thickBot="1">
      <c r="A2166" s="24"/>
      <c r="B2166" s="5"/>
      <c r="C2166" s="5"/>
      <c r="D2166" s="5"/>
      <c r="E2166" s="8" t="str">
        <f>IF(D2166="","",LEFT(D2166,3))</f>
        <v/>
      </c>
      <c r="F2166" s="5" t="str">
        <f>IF(E2166="","",IFERROR(VLOOKUP(E2166,REGRAS_CST!$A$2:$B$200,2,FALSE),""))</f>
        <v/>
      </c>
      <c r="G2166" s="25"/>
      <c r="H2166" s="7">
        <v>8.9999999999999993E-3</v>
      </c>
      <c r="I2166" s="7">
        <v>1E-3</v>
      </c>
      <c r="J2166" s="9">
        <v>0</v>
      </c>
      <c r="K2166" s="5" t="str">
        <f>IF(E2166="","",IFERROR(VLOOKUP(E2166,REGRAS_CST!$A$2:$C$200,3,FALSE),""))</f>
        <v/>
      </c>
      <c r="L2166" s="10" t="str">
        <f>IF($G2166="", "", $G2166*(1-$V2166))</f>
        <v/>
      </c>
      <c r="M2166" s="30" t="str">
        <f t="shared" si="66"/>
        <v/>
      </c>
      <c r="N2166" s="30" t="str">
        <f t="shared" si="67"/>
        <v/>
      </c>
      <c r="O2166" s="5" t="str">
        <f>IF(D2166="","",
IF(AND(K2166&lt;&gt;"SIM",V2166&gt;0),"ERRO: % BC &gt; 0, mas NÃO permitida ❌",
IF(AND(K2166="SIM",V2166=0),"ATENÇÃO: BC permitida, mas % = 0 🔎",
"Base de cálculo aplicada corretamente ✅")))</f>
        <v/>
      </c>
      <c r="P2166" s="5" t="str">
        <f>IF(D2166="","",
IF(AND(Q2166&lt;&gt;"SIM",U2166&gt;0),"ERRO: % alíquota &gt; 0, mas NÃO permitida ❌",
IF(AND(Q2166="SIM",U2166=0),"ATENÇÃO: alíquota permitida, mas % = 0 🔎",
"Alíquota aplicada corretamente ✅")))</f>
        <v/>
      </c>
      <c r="Q2166" s="5" t="str">
        <f>IF(E2166="","",IFERROR(VLOOKUP(E2166,REGRAS_CST!$A$2:$D$200,4,FALSE),""))</f>
        <v/>
      </c>
      <c r="R2166" s="9"/>
      <c r="S2166" s="7">
        <f>IF($H2166="","",$H2166*(1-$U2166))</f>
        <v>8.9999999999999993E-3</v>
      </c>
      <c r="T2166" s="7">
        <f>IF($I2166="","",$I2166*(1-$U2166))</f>
        <v>1E-3</v>
      </c>
      <c r="U2166" s="7">
        <f>IFERROR(INDEX(BASE_CCLASSTRIB!$E:$E, MATCH(TEXT($D2166,"000000"), BASE_CCLASSTRIB!$A:$A, 0))/100, 0)</f>
        <v>0</v>
      </c>
      <c r="V2166" s="21">
        <f>IFERROR(INDEX(BASE_CCLASSTRIB!$F:$F, MATCH(TEXT($D2166,"000000"), BASE_CCLASSTRIB!$A:$A, 0))/100, 0)</f>
        <v>0</v>
      </c>
    </row>
    <row r="2167" spans="1:22" ht="15.75" customHeight="1" thickTop="1" thickBot="1">
      <c r="A2167" s="24"/>
      <c r="B2167" s="5"/>
      <c r="C2167" s="5"/>
      <c r="D2167" s="5"/>
      <c r="E2167" s="8" t="str">
        <f>IF(D2167="","",LEFT(D2167,3))</f>
        <v/>
      </c>
      <c r="F2167" s="5" t="str">
        <f>IF(E2167="","",IFERROR(VLOOKUP(E2167,REGRAS_CST!$A$2:$B$200,2,FALSE),""))</f>
        <v/>
      </c>
      <c r="G2167" s="25"/>
      <c r="H2167" s="7">
        <v>8.9999999999999993E-3</v>
      </c>
      <c r="I2167" s="7">
        <v>1E-3</v>
      </c>
      <c r="J2167" s="9">
        <v>0</v>
      </c>
      <c r="K2167" s="5" t="str">
        <f>IF(E2167="","",IFERROR(VLOOKUP(E2167,REGRAS_CST!$A$2:$C$200,3,FALSE),""))</f>
        <v/>
      </c>
      <c r="L2167" s="10" t="str">
        <f>IF($G2167="", "", $G2167*(1-$V2167))</f>
        <v/>
      </c>
      <c r="M2167" s="30" t="str">
        <f t="shared" si="66"/>
        <v/>
      </c>
      <c r="N2167" s="30" t="str">
        <f t="shared" si="67"/>
        <v/>
      </c>
      <c r="O2167" s="5" t="str">
        <f>IF(D2167="","",
IF(AND(K2167&lt;&gt;"SIM",V2167&gt;0),"ERRO: % BC &gt; 0, mas NÃO permitida ❌",
IF(AND(K2167="SIM",V2167=0),"ATENÇÃO: BC permitida, mas % = 0 🔎",
"Base de cálculo aplicada corretamente ✅")))</f>
        <v/>
      </c>
      <c r="P2167" s="5" t="str">
        <f>IF(D2167="","",
IF(AND(Q2167&lt;&gt;"SIM",U2167&gt;0),"ERRO: % alíquota &gt; 0, mas NÃO permitida ❌",
IF(AND(Q2167="SIM",U2167=0),"ATENÇÃO: alíquota permitida, mas % = 0 🔎",
"Alíquota aplicada corretamente ✅")))</f>
        <v/>
      </c>
      <c r="Q2167" s="5" t="str">
        <f>IF(E2167="","",IFERROR(VLOOKUP(E2167,REGRAS_CST!$A$2:$D$200,4,FALSE),""))</f>
        <v/>
      </c>
      <c r="R2167" s="9"/>
      <c r="S2167" s="7">
        <f>IF($H2167="","",$H2167*(1-$U2167))</f>
        <v>8.9999999999999993E-3</v>
      </c>
      <c r="T2167" s="7">
        <f>IF($I2167="","",$I2167*(1-$U2167))</f>
        <v>1E-3</v>
      </c>
      <c r="U2167" s="7">
        <f>IFERROR(INDEX(BASE_CCLASSTRIB!$E:$E, MATCH(TEXT($D2167,"000000"), BASE_CCLASSTRIB!$A:$A, 0))/100, 0)</f>
        <v>0</v>
      </c>
      <c r="V2167" s="21">
        <f>IFERROR(INDEX(BASE_CCLASSTRIB!$F:$F, MATCH(TEXT($D2167,"000000"), BASE_CCLASSTRIB!$A:$A, 0))/100, 0)</f>
        <v>0</v>
      </c>
    </row>
    <row r="2168" spans="1:22" ht="15.75" customHeight="1" thickTop="1" thickBot="1">
      <c r="A2168" s="24"/>
      <c r="B2168" s="5"/>
      <c r="C2168" s="5"/>
      <c r="D2168" s="5"/>
      <c r="E2168" s="8" t="str">
        <f>IF(D2168="","",LEFT(D2168,3))</f>
        <v/>
      </c>
      <c r="F2168" s="5" t="str">
        <f>IF(E2168="","",IFERROR(VLOOKUP(E2168,REGRAS_CST!$A$2:$B$200,2,FALSE),""))</f>
        <v/>
      </c>
      <c r="G2168" s="25"/>
      <c r="H2168" s="7">
        <v>8.9999999999999993E-3</v>
      </c>
      <c r="I2168" s="7">
        <v>1E-3</v>
      </c>
      <c r="J2168" s="9">
        <v>0</v>
      </c>
      <c r="K2168" s="5" t="str">
        <f>IF(E2168="","",IFERROR(VLOOKUP(E2168,REGRAS_CST!$A$2:$C$200,3,FALSE),""))</f>
        <v/>
      </c>
      <c r="L2168" s="10" t="str">
        <f>IF($G2168="", "", $G2168*(1-$V2168))</f>
        <v/>
      </c>
      <c r="M2168" s="30" t="str">
        <f t="shared" si="66"/>
        <v/>
      </c>
      <c r="N2168" s="30" t="str">
        <f t="shared" si="67"/>
        <v/>
      </c>
      <c r="O2168" s="5" t="str">
        <f>IF(D2168="","",
IF(AND(K2168&lt;&gt;"SIM",V2168&gt;0),"ERRO: % BC &gt; 0, mas NÃO permitida ❌",
IF(AND(K2168="SIM",V2168=0),"ATENÇÃO: BC permitida, mas % = 0 🔎",
"Base de cálculo aplicada corretamente ✅")))</f>
        <v/>
      </c>
      <c r="P2168" s="5" t="str">
        <f>IF(D2168="","",
IF(AND(Q2168&lt;&gt;"SIM",U2168&gt;0),"ERRO: % alíquota &gt; 0, mas NÃO permitida ❌",
IF(AND(Q2168="SIM",U2168=0),"ATENÇÃO: alíquota permitida, mas % = 0 🔎",
"Alíquota aplicada corretamente ✅")))</f>
        <v/>
      </c>
      <c r="Q2168" s="5" t="str">
        <f>IF(E2168="","",IFERROR(VLOOKUP(E2168,REGRAS_CST!$A$2:$D$200,4,FALSE),""))</f>
        <v/>
      </c>
      <c r="R2168" s="9"/>
      <c r="S2168" s="7">
        <f>IF($H2168="","",$H2168*(1-$U2168))</f>
        <v>8.9999999999999993E-3</v>
      </c>
      <c r="T2168" s="7">
        <f>IF($I2168="","",$I2168*(1-$U2168))</f>
        <v>1E-3</v>
      </c>
      <c r="U2168" s="7">
        <f>IFERROR(INDEX(BASE_CCLASSTRIB!$E:$E, MATCH(TEXT($D2168,"000000"), BASE_CCLASSTRIB!$A:$A, 0))/100, 0)</f>
        <v>0</v>
      </c>
      <c r="V2168" s="21">
        <f>IFERROR(INDEX(BASE_CCLASSTRIB!$F:$F, MATCH(TEXT($D2168,"000000"), BASE_CCLASSTRIB!$A:$A, 0))/100, 0)</f>
        <v>0</v>
      </c>
    </row>
    <row r="2169" spans="1:22" ht="15.75" customHeight="1" thickTop="1" thickBot="1">
      <c r="A2169" s="24"/>
      <c r="B2169" s="5"/>
      <c r="C2169" s="5"/>
      <c r="D2169" s="5"/>
      <c r="E2169" s="8" t="str">
        <f>IF(D2169="","",LEFT(D2169,3))</f>
        <v/>
      </c>
      <c r="F2169" s="5" t="str">
        <f>IF(E2169="","",IFERROR(VLOOKUP(E2169,REGRAS_CST!$A$2:$B$200,2,FALSE),""))</f>
        <v/>
      </c>
      <c r="G2169" s="25"/>
      <c r="H2169" s="7">
        <v>8.9999999999999993E-3</v>
      </c>
      <c r="I2169" s="7">
        <v>1E-3</v>
      </c>
      <c r="J2169" s="9">
        <v>0</v>
      </c>
      <c r="K2169" s="5" t="str">
        <f>IF(E2169="","",IFERROR(VLOOKUP(E2169,REGRAS_CST!$A$2:$C$200,3,FALSE),""))</f>
        <v/>
      </c>
      <c r="L2169" s="10" t="str">
        <f>IF($G2169="", "", $G2169*(1-$V2169))</f>
        <v/>
      </c>
      <c r="M2169" s="30" t="str">
        <f t="shared" si="66"/>
        <v/>
      </c>
      <c r="N2169" s="30" t="str">
        <f t="shared" si="67"/>
        <v/>
      </c>
      <c r="O2169" s="5" t="str">
        <f>IF(D2169="","",
IF(AND(K2169&lt;&gt;"SIM",V2169&gt;0),"ERRO: % BC &gt; 0, mas NÃO permitida ❌",
IF(AND(K2169="SIM",V2169=0),"ATENÇÃO: BC permitida, mas % = 0 🔎",
"Base de cálculo aplicada corretamente ✅")))</f>
        <v/>
      </c>
      <c r="P2169" s="5" t="str">
        <f>IF(D2169="","",
IF(AND(Q2169&lt;&gt;"SIM",U2169&gt;0),"ERRO: % alíquota &gt; 0, mas NÃO permitida ❌",
IF(AND(Q2169="SIM",U2169=0),"ATENÇÃO: alíquota permitida, mas % = 0 🔎",
"Alíquota aplicada corretamente ✅")))</f>
        <v/>
      </c>
      <c r="Q2169" s="5" t="str">
        <f>IF(E2169="","",IFERROR(VLOOKUP(E2169,REGRAS_CST!$A$2:$D$200,4,FALSE),""))</f>
        <v/>
      </c>
      <c r="R2169" s="9"/>
      <c r="S2169" s="7">
        <f>IF($H2169="","",$H2169*(1-$U2169))</f>
        <v>8.9999999999999993E-3</v>
      </c>
      <c r="T2169" s="7">
        <f>IF($I2169="","",$I2169*(1-$U2169))</f>
        <v>1E-3</v>
      </c>
      <c r="U2169" s="7">
        <f>IFERROR(INDEX(BASE_CCLASSTRIB!$E:$E, MATCH(TEXT($D2169,"000000"), BASE_CCLASSTRIB!$A:$A, 0))/100, 0)</f>
        <v>0</v>
      </c>
      <c r="V2169" s="21">
        <f>IFERROR(INDEX(BASE_CCLASSTRIB!$F:$F, MATCH(TEXT($D2169,"000000"), BASE_CCLASSTRIB!$A:$A, 0))/100, 0)</f>
        <v>0</v>
      </c>
    </row>
    <row r="2170" spans="1:22" ht="15.75" customHeight="1" thickTop="1" thickBot="1">
      <c r="A2170" s="24"/>
      <c r="B2170" s="5"/>
      <c r="C2170" s="5"/>
      <c r="D2170" s="5"/>
      <c r="E2170" s="8" t="str">
        <f>IF(D2170="","",LEFT(D2170,3))</f>
        <v/>
      </c>
      <c r="F2170" s="5" t="str">
        <f>IF(E2170="","",IFERROR(VLOOKUP(E2170,REGRAS_CST!$A$2:$B$200,2,FALSE),""))</f>
        <v/>
      </c>
      <c r="G2170" s="25"/>
      <c r="H2170" s="7">
        <v>8.9999999999999993E-3</v>
      </c>
      <c r="I2170" s="7">
        <v>1E-3</v>
      </c>
      <c r="J2170" s="9">
        <v>0</v>
      </c>
      <c r="K2170" s="5" t="str">
        <f>IF(E2170="","",IFERROR(VLOOKUP(E2170,REGRAS_CST!$A$2:$C$200,3,FALSE),""))</f>
        <v/>
      </c>
      <c r="L2170" s="10" t="str">
        <f>IF($G2170="", "", $G2170*(1-$V2170))</f>
        <v/>
      </c>
      <c r="M2170" s="30" t="str">
        <f t="shared" si="66"/>
        <v/>
      </c>
      <c r="N2170" s="30" t="str">
        <f t="shared" si="67"/>
        <v/>
      </c>
      <c r="O2170" s="5" t="str">
        <f>IF(D2170="","",
IF(AND(K2170&lt;&gt;"SIM",V2170&gt;0),"ERRO: % BC &gt; 0, mas NÃO permitida ❌",
IF(AND(K2170="SIM",V2170=0),"ATENÇÃO: BC permitida, mas % = 0 🔎",
"Base de cálculo aplicada corretamente ✅")))</f>
        <v/>
      </c>
      <c r="P2170" s="5" t="str">
        <f>IF(D2170="","",
IF(AND(Q2170&lt;&gt;"SIM",U2170&gt;0),"ERRO: % alíquota &gt; 0, mas NÃO permitida ❌",
IF(AND(Q2170="SIM",U2170=0),"ATENÇÃO: alíquota permitida, mas % = 0 🔎",
"Alíquota aplicada corretamente ✅")))</f>
        <v/>
      </c>
      <c r="Q2170" s="5" t="str">
        <f>IF(E2170="","",IFERROR(VLOOKUP(E2170,REGRAS_CST!$A$2:$D$200,4,FALSE),""))</f>
        <v/>
      </c>
      <c r="R2170" s="9"/>
      <c r="S2170" s="7">
        <f>IF($H2170="","",$H2170*(1-$U2170))</f>
        <v>8.9999999999999993E-3</v>
      </c>
      <c r="T2170" s="7">
        <f>IF($I2170="","",$I2170*(1-$U2170))</f>
        <v>1E-3</v>
      </c>
      <c r="U2170" s="7">
        <f>IFERROR(INDEX(BASE_CCLASSTRIB!$E:$E, MATCH(TEXT($D2170,"000000"), BASE_CCLASSTRIB!$A:$A, 0))/100, 0)</f>
        <v>0</v>
      </c>
      <c r="V2170" s="21">
        <f>IFERROR(INDEX(BASE_CCLASSTRIB!$F:$F, MATCH(TEXT($D2170,"000000"), BASE_CCLASSTRIB!$A:$A, 0))/100, 0)</f>
        <v>0</v>
      </c>
    </row>
    <row r="2171" spans="1:22" ht="15.75" customHeight="1" thickTop="1" thickBot="1">
      <c r="A2171" s="24"/>
      <c r="B2171" s="5"/>
      <c r="C2171" s="5"/>
      <c r="D2171" s="5"/>
      <c r="E2171" s="8" t="str">
        <f>IF(D2171="","",LEFT(D2171,3))</f>
        <v/>
      </c>
      <c r="F2171" s="5" t="str">
        <f>IF(E2171="","",IFERROR(VLOOKUP(E2171,REGRAS_CST!$A$2:$B$200,2,FALSE),""))</f>
        <v/>
      </c>
      <c r="G2171" s="25"/>
      <c r="H2171" s="7">
        <v>8.9999999999999993E-3</v>
      </c>
      <c r="I2171" s="7">
        <v>1E-3</v>
      </c>
      <c r="J2171" s="9">
        <v>0</v>
      </c>
      <c r="K2171" s="5" t="str">
        <f>IF(E2171="","",IFERROR(VLOOKUP(E2171,REGRAS_CST!$A$2:$C$200,3,FALSE),""))</f>
        <v/>
      </c>
      <c r="L2171" s="10" t="str">
        <f>IF($G2171="", "", $G2171*(1-$V2171))</f>
        <v/>
      </c>
      <c r="M2171" s="30" t="str">
        <f t="shared" si="66"/>
        <v/>
      </c>
      <c r="N2171" s="30" t="str">
        <f t="shared" si="67"/>
        <v/>
      </c>
      <c r="O2171" s="5" t="str">
        <f>IF(D2171="","",
IF(AND(K2171&lt;&gt;"SIM",V2171&gt;0),"ERRO: % BC &gt; 0, mas NÃO permitida ❌",
IF(AND(K2171="SIM",V2171=0),"ATENÇÃO: BC permitida, mas % = 0 🔎",
"Base de cálculo aplicada corretamente ✅")))</f>
        <v/>
      </c>
      <c r="P2171" s="5" t="str">
        <f>IF(D2171="","",
IF(AND(Q2171&lt;&gt;"SIM",U2171&gt;0),"ERRO: % alíquota &gt; 0, mas NÃO permitida ❌",
IF(AND(Q2171="SIM",U2171=0),"ATENÇÃO: alíquota permitida, mas % = 0 🔎",
"Alíquota aplicada corretamente ✅")))</f>
        <v/>
      </c>
      <c r="Q2171" s="5" t="str">
        <f>IF(E2171="","",IFERROR(VLOOKUP(E2171,REGRAS_CST!$A$2:$D$200,4,FALSE),""))</f>
        <v/>
      </c>
      <c r="R2171" s="9"/>
      <c r="S2171" s="7">
        <f>IF($H2171="","",$H2171*(1-$U2171))</f>
        <v>8.9999999999999993E-3</v>
      </c>
      <c r="T2171" s="7">
        <f>IF($I2171="","",$I2171*(1-$U2171))</f>
        <v>1E-3</v>
      </c>
      <c r="U2171" s="7">
        <f>IFERROR(INDEX(BASE_CCLASSTRIB!$E:$E, MATCH(TEXT($D2171,"000000"), BASE_CCLASSTRIB!$A:$A, 0))/100, 0)</f>
        <v>0</v>
      </c>
      <c r="V2171" s="21">
        <f>IFERROR(INDEX(BASE_CCLASSTRIB!$F:$F, MATCH(TEXT($D2171,"000000"), BASE_CCLASSTRIB!$A:$A, 0))/100, 0)</f>
        <v>0</v>
      </c>
    </row>
    <row r="2172" spans="1:22" ht="15.75" customHeight="1" thickTop="1" thickBot="1">
      <c r="A2172" s="24"/>
      <c r="B2172" s="5"/>
      <c r="C2172" s="5"/>
      <c r="D2172" s="5"/>
      <c r="E2172" s="8" t="str">
        <f>IF(D2172="","",LEFT(D2172,3))</f>
        <v/>
      </c>
      <c r="F2172" s="5" t="str">
        <f>IF(E2172="","",IFERROR(VLOOKUP(E2172,REGRAS_CST!$A$2:$B$200,2,FALSE),""))</f>
        <v/>
      </c>
      <c r="G2172" s="25"/>
      <c r="H2172" s="7">
        <v>8.9999999999999993E-3</v>
      </c>
      <c r="I2172" s="7">
        <v>1E-3</v>
      </c>
      <c r="J2172" s="9">
        <v>0</v>
      </c>
      <c r="K2172" s="5" t="str">
        <f>IF(E2172="","",IFERROR(VLOOKUP(E2172,REGRAS_CST!$A$2:$C$200,3,FALSE),""))</f>
        <v/>
      </c>
      <c r="L2172" s="10" t="str">
        <f>IF($G2172="", "", $G2172*(1-$V2172))</f>
        <v/>
      </c>
      <c r="M2172" s="30" t="str">
        <f t="shared" si="66"/>
        <v/>
      </c>
      <c r="N2172" s="30" t="str">
        <f t="shared" si="67"/>
        <v/>
      </c>
      <c r="O2172" s="5" t="str">
        <f>IF(D2172="","",
IF(AND(K2172&lt;&gt;"SIM",V2172&gt;0),"ERRO: % BC &gt; 0, mas NÃO permitida ❌",
IF(AND(K2172="SIM",V2172=0),"ATENÇÃO: BC permitida, mas % = 0 🔎",
"Base de cálculo aplicada corretamente ✅")))</f>
        <v/>
      </c>
      <c r="P2172" s="5" t="str">
        <f>IF(D2172="","",
IF(AND(Q2172&lt;&gt;"SIM",U2172&gt;0),"ERRO: % alíquota &gt; 0, mas NÃO permitida ❌",
IF(AND(Q2172="SIM",U2172=0),"ATENÇÃO: alíquota permitida, mas % = 0 🔎",
"Alíquota aplicada corretamente ✅")))</f>
        <v/>
      </c>
      <c r="Q2172" s="5" t="str">
        <f>IF(E2172="","",IFERROR(VLOOKUP(E2172,REGRAS_CST!$A$2:$D$200,4,FALSE),""))</f>
        <v/>
      </c>
      <c r="R2172" s="9"/>
      <c r="S2172" s="7">
        <f>IF($H2172="","",$H2172*(1-$U2172))</f>
        <v>8.9999999999999993E-3</v>
      </c>
      <c r="T2172" s="7">
        <f>IF($I2172="","",$I2172*(1-$U2172))</f>
        <v>1E-3</v>
      </c>
      <c r="U2172" s="7">
        <f>IFERROR(INDEX(BASE_CCLASSTRIB!$E:$E, MATCH(TEXT($D2172,"000000"), BASE_CCLASSTRIB!$A:$A, 0))/100, 0)</f>
        <v>0</v>
      </c>
      <c r="V2172" s="21">
        <f>IFERROR(INDEX(BASE_CCLASSTRIB!$F:$F, MATCH(TEXT($D2172,"000000"), BASE_CCLASSTRIB!$A:$A, 0))/100, 0)</f>
        <v>0</v>
      </c>
    </row>
    <row r="2173" spans="1:22" ht="15.75" customHeight="1" thickTop="1" thickBot="1">
      <c r="A2173" s="24"/>
      <c r="B2173" s="5"/>
      <c r="C2173" s="5"/>
      <c r="D2173" s="5"/>
      <c r="E2173" s="8" t="str">
        <f>IF(D2173="","",LEFT(D2173,3))</f>
        <v/>
      </c>
      <c r="F2173" s="5" t="str">
        <f>IF(E2173="","",IFERROR(VLOOKUP(E2173,REGRAS_CST!$A$2:$B$200,2,FALSE),""))</f>
        <v/>
      </c>
      <c r="G2173" s="25"/>
      <c r="H2173" s="7">
        <v>8.9999999999999993E-3</v>
      </c>
      <c r="I2173" s="7">
        <v>1E-3</v>
      </c>
      <c r="J2173" s="9">
        <v>0</v>
      </c>
      <c r="K2173" s="5" t="str">
        <f>IF(E2173="","",IFERROR(VLOOKUP(E2173,REGRAS_CST!$A$2:$C$200,3,FALSE),""))</f>
        <v/>
      </c>
      <c r="L2173" s="10" t="str">
        <f>IF($G2173="", "", $G2173*(1-$V2173))</f>
        <v/>
      </c>
      <c r="M2173" s="30" t="str">
        <f t="shared" si="66"/>
        <v/>
      </c>
      <c r="N2173" s="30" t="str">
        <f t="shared" si="67"/>
        <v/>
      </c>
      <c r="O2173" s="5" t="str">
        <f>IF(D2173="","",
IF(AND(K2173&lt;&gt;"SIM",V2173&gt;0),"ERRO: % BC &gt; 0, mas NÃO permitida ❌",
IF(AND(K2173="SIM",V2173=0),"ATENÇÃO: BC permitida, mas % = 0 🔎",
"Base de cálculo aplicada corretamente ✅")))</f>
        <v/>
      </c>
      <c r="P2173" s="5" t="str">
        <f>IF(D2173="","",
IF(AND(Q2173&lt;&gt;"SIM",U2173&gt;0),"ERRO: % alíquota &gt; 0, mas NÃO permitida ❌",
IF(AND(Q2173="SIM",U2173=0),"ATENÇÃO: alíquota permitida, mas % = 0 🔎",
"Alíquota aplicada corretamente ✅")))</f>
        <v/>
      </c>
      <c r="Q2173" s="5" t="str">
        <f>IF(E2173="","",IFERROR(VLOOKUP(E2173,REGRAS_CST!$A$2:$D$200,4,FALSE),""))</f>
        <v/>
      </c>
      <c r="R2173" s="9"/>
      <c r="S2173" s="7">
        <f>IF($H2173="","",$H2173*(1-$U2173))</f>
        <v>8.9999999999999993E-3</v>
      </c>
      <c r="T2173" s="7">
        <f>IF($I2173="","",$I2173*(1-$U2173))</f>
        <v>1E-3</v>
      </c>
      <c r="U2173" s="7">
        <f>IFERROR(INDEX(BASE_CCLASSTRIB!$E:$E, MATCH(TEXT($D2173,"000000"), BASE_CCLASSTRIB!$A:$A, 0))/100, 0)</f>
        <v>0</v>
      </c>
      <c r="V2173" s="21">
        <f>IFERROR(INDEX(BASE_CCLASSTRIB!$F:$F, MATCH(TEXT($D2173,"000000"), BASE_CCLASSTRIB!$A:$A, 0))/100, 0)</f>
        <v>0</v>
      </c>
    </row>
    <row r="2174" spans="1:22" ht="15.75" customHeight="1" thickTop="1" thickBot="1">
      <c r="A2174" s="24"/>
      <c r="B2174" s="5"/>
      <c r="C2174" s="5"/>
      <c r="D2174" s="5"/>
      <c r="E2174" s="8" t="str">
        <f>IF(D2174="","",LEFT(D2174,3))</f>
        <v/>
      </c>
      <c r="F2174" s="5" t="str">
        <f>IF(E2174="","",IFERROR(VLOOKUP(E2174,REGRAS_CST!$A$2:$B$200,2,FALSE),""))</f>
        <v/>
      </c>
      <c r="G2174" s="25"/>
      <c r="H2174" s="7">
        <v>8.9999999999999993E-3</v>
      </c>
      <c r="I2174" s="7">
        <v>1E-3</v>
      </c>
      <c r="J2174" s="9">
        <v>0</v>
      </c>
      <c r="K2174" s="5" t="str">
        <f>IF(E2174="","",IFERROR(VLOOKUP(E2174,REGRAS_CST!$A$2:$C$200,3,FALSE),""))</f>
        <v/>
      </c>
      <c r="L2174" s="10" t="str">
        <f>IF($G2174="", "", $G2174*(1-$V2174))</f>
        <v/>
      </c>
      <c r="M2174" s="30" t="str">
        <f t="shared" si="66"/>
        <v/>
      </c>
      <c r="N2174" s="30" t="str">
        <f t="shared" si="67"/>
        <v/>
      </c>
      <c r="O2174" s="5" t="str">
        <f>IF(D2174="","",
IF(AND(K2174&lt;&gt;"SIM",V2174&gt;0),"ERRO: % BC &gt; 0, mas NÃO permitida ❌",
IF(AND(K2174="SIM",V2174=0),"ATENÇÃO: BC permitida, mas % = 0 🔎",
"Base de cálculo aplicada corretamente ✅")))</f>
        <v/>
      </c>
      <c r="P2174" s="5" t="str">
        <f>IF(D2174="","",
IF(AND(Q2174&lt;&gt;"SIM",U2174&gt;0),"ERRO: % alíquota &gt; 0, mas NÃO permitida ❌",
IF(AND(Q2174="SIM",U2174=0),"ATENÇÃO: alíquota permitida, mas % = 0 🔎",
"Alíquota aplicada corretamente ✅")))</f>
        <v/>
      </c>
      <c r="Q2174" s="5" t="str">
        <f>IF(E2174="","",IFERROR(VLOOKUP(E2174,REGRAS_CST!$A$2:$D$200,4,FALSE),""))</f>
        <v/>
      </c>
      <c r="R2174" s="9"/>
      <c r="S2174" s="7">
        <f>IF($H2174="","",$H2174*(1-$U2174))</f>
        <v>8.9999999999999993E-3</v>
      </c>
      <c r="T2174" s="7">
        <f>IF($I2174="","",$I2174*(1-$U2174))</f>
        <v>1E-3</v>
      </c>
      <c r="U2174" s="7">
        <f>IFERROR(INDEX(BASE_CCLASSTRIB!$E:$E, MATCH(TEXT($D2174,"000000"), BASE_CCLASSTRIB!$A:$A, 0))/100, 0)</f>
        <v>0</v>
      </c>
      <c r="V2174" s="21">
        <f>IFERROR(INDEX(BASE_CCLASSTRIB!$F:$F, MATCH(TEXT($D2174,"000000"), BASE_CCLASSTRIB!$A:$A, 0))/100, 0)</f>
        <v>0</v>
      </c>
    </row>
    <row r="2175" spans="1:22" ht="15.75" customHeight="1" thickTop="1" thickBot="1">
      <c r="A2175" s="24"/>
      <c r="B2175" s="5"/>
      <c r="C2175" s="5"/>
      <c r="D2175" s="5"/>
      <c r="E2175" s="8" t="str">
        <f>IF(D2175="","",LEFT(D2175,3))</f>
        <v/>
      </c>
      <c r="F2175" s="5" t="str">
        <f>IF(E2175="","",IFERROR(VLOOKUP(E2175,REGRAS_CST!$A$2:$B$200,2,FALSE),""))</f>
        <v/>
      </c>
      <c r="G2175" s="25"/>
      <c r="H2175" s="7">
        <v>8.9999999999999993E-3</v>
      </c>
      <c r="I2175" s="7">
        <v>1E-3</v>
      </c>
      <c r="J2175" s="9">
        <v>0</v>
      </c>
      <c r="K2175" s="5" t="str">
        <f>IF(E2175="","",IFERROR(VLOOKUP(E2175,REGRAS_CST!$A$2:$C$200,3,FALSE),""))</f>
        <v/>
      </c>
      <c r="L2175" s="10" t="str">
        <f>IF($G2175="", "", $G2175*(1-$V2175))</f>
        <v/>
      </c>
      <c r="M2175" s="30" t="str">
        <f t="shared" si="66"/>
        <v/>
      </c>
      <c r="N2175" s="30" t="str">
        <f t="shared" si="67"/>
        <v/>
      </c>
      <c r="O2175" s="5" t="str">
        <f>IF(D2175="","",
IF(AND(K2175&lt;&gt;"SIM",V2175&gt;0),"ERRO: % BC &gt; 0, mas NÃO permitida ❌",
IF(AND(K2175="SIM",V2175=0),"ATENÇÃO: BC permitida, mas % = 0 🔎",
"Base de cálculo aplicada corretamente ✅")))</f>
        <v/>
      </c>
      <c r="P2175" s="5" t="str">
        <f>IF(D2175="","",
IF(AND(Q2175&lt;&gt;"SIM",U2175&gt;0),"ERRO: % alíquota &gt; 0, mas NÃO permitida ❌",
IF(AND(Q2175="SIM",U2175=0),"ATENÇÃO: alíquota permitida, mas % = 0 🔎",
"Alíquota aplicada corretamente ✅")))</f>
        <v/>
      </c>
      <c r="Q2175" s="5" t="str">
        <f>IF(E2175="","",IFERROR(VLOOKUP(E2175,REGRAS_CST!$A$2:$D$200,4,FALSE),""))</f>
        <v/>
      </c>
      <c r="R2175" s="9"/>
      <c r="S2175" s="7">
        <f>IF($H2175="","",$H2175*(1-$U2175))</f>
        <v>8.9999999999999993E-3</v>
      </c>
      <c r="T2175" s="7">
        <f>IF($I2175="","",$I2175*(1-$U2175))</f>
        <v>1E-3</v>
      </c>
      <c r="U2175" s="7">
        <f>IFERROR(INDEX(BASE_CCLASSTRIB!$E:$E, MATCH(TEXT($D2175,"000000"), BASE_CCLASSTRIB!$A:$A, 0))/100, 0)</f>
        <v>0</v>
      </c>
      <c r="V2175" s="21">
        <f>IFERROR(INDEX(BASE_CCLASSTRIB!$F:$F, MATCH(TEXT($D2175,"000000"), BASE_CCLASSTRIB!$A:$A, 0))/100, 0)</f>
        <v>0</v>
      </c>
    </row>
    <row r="2176" spans="1:22" ht="15.75" customHeight="1" thickTop="1" thickBot="1">
      <c r="A2176" s="24"/>
      <c r="B2176" s="5"/>
      <c r="C2176" s="5"/>
      <c r="D2176" s="5"/>
      <c r="E2176" s="8" t="str">
        <f>IF(D2176="","",LEFT(D2176,3))</f>
        <v/>
      </c>
      <c r="F2176" s="5" t="str">
        <f>IF(E2176="","",IFERROR(VLOOKUP(E2176,REGRAS_CST!$A$2:$B$200,2,FALSE),""))</f>
        <v/>
      </c>
      <c r="G2176" s="25"/>
      <c r="H2176" s="7">
        <v>8.9999999999999993E-3</v>
      </c>
      <c r="I2176" s="7">
        <v>1E-3</v>
      </c>
      <c r="J2176" s="9">
        <v>0</v>
      </c>
      <c r="K2176" s="5" t="str">
        <f>IF(E2176="","",IFERROR(VLOOKUP(E2176,REGRAS_CST!$A$2:$C$200,3,FALSE),""))</f>
        <v/>
      </c>
      <c r="L2176" s="10" t="str">
        <f>IF($G2176="", "", $G2176*(1-$V2176))</f>
        <v/>
      </c>
      <c r="M2176" s="30" t="str">
        <f t="shared" si="66"/>
        <v/>
      </c>
      <c r="N2176" s="30" t="str">
        <f t="shared" si="67"/>
        <v/>
      </c>
      <c r="O2176" s="5" t="str">
        <f>IF(D2176="","",
IF(AND(K2176&lt;&gt;"SIM",V2176&gt;0),"ERRO: % BC &gt; 0, mas NÃO permitida ❌",
IF(AND(K2176="SIM",V2176=0),"ATENÇÃO: BC permitida, mas % = 0 🔎",
"Base de cálculo aplicada corretamente ✅")))</f>
        <v/>
      </c>
      <c r="P2176" s="5" t="str">
        <f>IF(D2176="","",
IF(AND(Q2176&lt;&gt;"SIM",U2176&gt;0),"ERRO: % alíquota &gt; 0, mas NÃO permitida ❌",
IF(AND(Q2176="SIM",U2176=0),"ATENÇÃO: alíquota permitida, mas % = 0 🔎",
"Alíquota aplicada corretamente ✅")))</f>
        <v/>
      </c>
      <c r="Q2176" s="5" t="str">
        <f>IF(E2176="","",IFERROR(VLOOKUP(E2176,REGRAS_CST!$A$2:$D$200,4,FALSE),""))</f>
        <v/>
      </c>
      <c r="R2176" s="9"/>
      <c r="S2176" s="7">
        <f>IF($H2176="","",$H2176*(1-$U2176))</f>
        <v>8.9999999999999993E-3</v>
      </c>
      <c r="T2176" s="7">
        <f>IF($I2176="","",$I2176*(1-$U2176))</f>
        <v>1E-3</v>
      </c>
      <c r="U2176" s="7">
        <f>IFERROR(INDEX(BASE_CCLASSTRIB!$E:$E, MATCH(TEXT($D2176,"000000"), BASE_CCLASSTRIB!$A:$A, 0))/100, 0)</f>
        <v>0</v>
      </c>
      <c r="V2176" s="21">
        <f>IFERROR(INDEX(BASE_CCLASSTRIB!$F:$F, MATCH(TEXT($D2176,"000000"), BASE_CCLASSTRIB!$A:$A, 0))/100, 0)</f>
        <v>0</v>
      </c>
    </row>
    <row r="2177" spans="1:22" ht="15.75" customHeight="1" thickTop="1" thickBot="1">
      <c r="A2177" s="24"/>
      <c r="B2177" s="5"/>
      <c r="C2177" s="5"/>
      <c r="D2177" s="5"/>
      <c r="E2177" s="8" t="str">
        <f>IF(D2177="","",LEFT(D2177,3))</f>
        <v/>
      </c>
      <c r="F2177" s="5" t="str">
        <f>IF(E2177="","",IFERROR(VLOOKUP(E2177,REGRAS_CST!$A$2:$B$200,2,FALSE),""))</f>
        <v/>
      </c>
      <c r="G2177" s="25"/>
      <c r="H2177" s="7">
        <v>8.9999999999999993E-3</v>
      </c>
      <c r="I2177" s="7">
        <v>1E-3</v>
      </c>
      <c r="J2177" s="9">
        <v>0</v>
      </c>
      <c r="K2177" s="5" t="str">
        <f>IF(E2177="","",IFERROR(VLOOKUP(E2177,REGRAS_CST!$A$2:$C$200,3,FALSE),""))</f>
        <v/>
      </c>
      <c r="L2177" s="10" t="str">
        <f>IF($G2177="", "", $G2177*(1-$V2177))</f>
        <v/>
      </c>
      <c r="M2177" s="30" t="str">
        <f t="shared" si="66"/>
        <v/>
      </c>
      <c r="N2177" s="30" t="str">
        <f t="shared" si="67"/>
        <v/>
      </c>
      <c r="O2177" s="5" t="str">
        <f>IF(D2177="","",
IF(AND(K2177&lt;&gt;"SIM",V2177&gt;0),"ERRO: % BC &gt; 0, mas NÃO permitida ❌",
IF(AND(K2177="SIM",V2177=0),"ATENÇÃO: BC permitida, mas % = 0 🔎",
"Base de cálculo aplicada corretamente ✅")))</f>
        <v/>
      </c>
      <c r="P2177" s="5" t="str">
        <f>IF(D2177="","",
IF(AND(Q2177&lt;&gt;"SIM",U2177&gt;0),"ERRO: % alíquota &gt; 0, mas NÃO permitida ❌",
IF(AND(Q2177="SIM",U2177=0),"ATENÇÃO: alíquota permitida, mas % = 0 🔎",
"Alíquota aplicada corretamente ✅")))</f>
        <v/>
      </c>
      <c r="Q2177" s="5" t="str">
        <f>IF(E2177="","",IFERROR(VLOOKUP(E2177,REGRAS_CST!$A$2:$D$200,4,FALSE),""))</f>
        <v/>
      </c>
      <c r="R2177" s="9"/>
      <c r="S2177" s="7">
        <f>IF($H2177="","",$H2177*(1-$U2177))</f>
        <v>8.9999999999999993E-3</v>
      </c>
      <c r="T2177" s="7">
        <f>IF($I2177="","",$I2177*(1-$U2177))</f>
        <v>1E-3</v>
      </c>
      <c r="U2177" s="7">
        <f>IFERROR(INDEX(BASE_CCLASSTRIB!$E:$E, MATCH(TEXT($D2177,"000000"), BASE_CCLASSTRIB!$A:$A, 0))/100, 0)</f>
        <v>0</v>
      </c>
      <c r="V2177" s="21">
        <f>IFERROR(INDEX(BASE_CCLASSTRIB!$F:$F, MATCH(TEXT($D2177,"000000"), BASE_CCLASSTRIB!$A:$A, 0))/100, 0)</f>
        <v>0</v>
      </c>
    </row>
    <row r="2178" spans="1:22" ht="15.75" customHeight="1" thickTop="1" thickBot="1">
      <c r="A2178" s="24"/>
      <c r="B2178" s="5"/>
      <c r="C2178" s="5"/>
      <c r="D2178" s="5"/>
      <c r="E2178" s="8" t="str">
        <f>IF(D2178="","",LEFT(D2178,3))</f>
        <v/>
      </c>
      <c r="F2178" s="5" t="str">
        <f>IF(E2178="","",IFERROR(VLOOKUP(E2178,REGRAS_CST!$A$2:$B$200,2,FALSE),""))</f>
        <v/>
      </c>
      <c r="G2178" s="25"/>
      <c r="H2178" s="7">
        <v>8.9999999999999993E-3</v>
      </c>
      <c r="I2178" s="7">
        <v>1E-3</v>
      </c>
      <c r="J2178" s="9">
        <v>0</v>
      </c>
      <c r="K2178" s="5" t="str">
        <f>IF(E2178="","",IFERROR(VLOOKUP(E2178,REGRAS_CST!$A$2:$C$200,3,FALSE),""))</f>
        <v/>
      </c>
      <c r="L2178" s="10" t="str">
        <f>IF($G2178="", "", $G2178*(1-$V2178))</f>
        <v/>
      </c>
      <c r="M2178" s="30" t="str">
        <f t="shared" si="66"/>
        <v/>
      </c>
      <c r="N2178" s="30" t="str">
        <f t="shared" si="67"/>
        <v/>
      </c>
      <c r="O2178" s="5" t="str">
        <f>IF(D2178="","",
IF(AND(K2178&lt;&gt;"SIM",V2178&gt;0),"ERRO: % BC &gt; 0, mas NÃO permitida ❌",
IF(AND(K2178="SIM",V2178=0),"ATENÇÃO: BC permitida, mas % = 0 🔎",
"Base de cálculo aplicada corretamente ✅")))</f>
        <v/>
      </c>
      <c r="P2178" s="5" t="str">
        <f>IF(D2178="","",
IF(AND(Q2178&lt;&gt;"SIM",U2178&gt;0),"ERRO: % alíquota &gt; 0, mas NÃO permitida ❌",
IF(AND(Q2178="SIM",U2178=0),"ATENÇÃO: alíquota permitida, mas % = 0 🔎",
"Alíquota aplicada corretamente ✅")))</f>
        <v/>
      </c>
      <c r="Q2178" s="5" t="str">
        <f>IF(E2178="","",IFERROR(VLOOKUP(E2178,REGRAS_CST!$A$2:$D$200,4,FALSE),""))</f>
        <v/>
      </c>
      <c r="R2178" s="9"/>
      <c r="S2178" s="7">
        <f>IF($H2178="","",$H2178*(1-$U2178))</f>
        <v>8.9999999999999993E-3</v>
      </c>
      <c r="T2178" s="7">
        <f>IF($I2178="","",$I2178*(1-$U2178))</f>
        <v>1E-3</v>
      </c>
      <c r="U2178" s="7">
        <f>IFERROR(INDEX(BASE_CCLASSTRIB!$E:$E, MATCH(TEXT($D2178,"000000"), BASE_CCLASSTRIB!$A:$A, 0))/100, 0)</f>
        <v>0</v>
      </c>
      <c r="V2178" s="21">
        <f>IFERROR(INDEX(BASE_CCLASSTRIB!$F:$F, MATCH(TEXT($D2178,"000000"), BASE_CCLASSTRIB!$A:$A, 0))/100, 0)</f>
        <v>0</v>
      </c>
    </row>
    <row r="2179" spans="1:22" ht="15.75" customHeight="1" thickTop="1" thickBot="1">
      <c r="A2179" s="24"/>
      <c r="B2179" s="5"/>
      <c r="C2179" s="5"/>
      <c r="D2179" s="5"/>
      <c r="E2179" s="8" t="str">
        <f>IF(D2179="","",LEFT(D2179,3))</f>
        <v/>
      </c>
      <c r="F2179" s="5" t="str">
        <f>IF(E2179="","",IFERROR(VLOOKUP(E2179,REGRAS_CST!$A$2:$B$200,2,FALSE),""))</f>
        <v/>
      </c>
      <c r="G2179" s="25"/>
      <c r="H2179" s="7">
        <v>8.9999999999999993E-3</v>
      </c>
      <c r="I2179" s="7">
        <v>1E-3</v>
      </c>
      <c r="J2179" s="9">
        <v>0</v>
      </c>
      <c r="K2179" s="5" t="str">
        <f>IF(E2179="","",IFERROR(VLOOKUP(E2179,REGRAS_CST!$A$2:$C$200,3,FALSE),""))</f>
        <v/>
      </c>
      <c r="L2179" s="10" t="str">
        <f>IF($G2179="", "", $G2179*(1-$V2179))</f>
        <v/>
      </c>
      <c r="M2179" s="30" t="str">
        <f t="shared" si="66"/>
        <v/>
      </c>
      <c r="N2179" s="30" t="str">
        <f t="shared" si="67"/>
        <v/>
      </c>
      <c r="O2179" s="5" t="str">
        <f>IF(D2179="","",
IF(AND(K2179&lt;&gt;"SIM",V2179&gt;0),"ERRO: % BC &gt; 0, mas NÃO permitida ❌",
IF(AND(K2179="SIM",V2179=0),"ATENÇÃO: BC permitida, mas % = 0 🔎",
"Base de cálculo aplicada corretamente ✅")))</f>
        <v/>
      </c>
      <c r="P2179" s="5" t="str">
        <f>IF(D2179="","",
IF(AND(Q2179&lt;&gt;"SIM",U2179&gt;0),"ERRO: % alíquota &gt; 0, mas NÃO permitida ❌",
IF(AND(Q2179="SIM",U2179=0),"ATENÇÃO: alíquota permitida, mas % = 0 🔎",
"Alíquota aplicada corretamente ✅")))</f>
        <v/>
      </c>
      <c r="Q2179" s="5" t="str">
        <f>IF(E2179="","",IFERROR(VLOOKUP(E2179,REGRAS_CST!$A$2:$D$200,4,FALSE),""))</f>
        <v/>
      </c>
      <c r="R2179" s="9"/>
      <c r="S2179" s="7">
        <f>IF($H2179="","",$H2179*(1-$U2179))</f>
        <v>8.9999999999999993E-3</v>
      </c>
      <c r="T2179" s="7">
        <f>IF($I2179="","",$I2179*(1-$U2179))</f>
        <v>1E-3</v>
      </c>
      <c r="U2179" s="7">
        <f>IFERROR(INDEX(BASE_CCLASSTRIB!$E:$E, MATCH(TEXT($D2179,"000000"), BASE_CCLASSTRIB!$A:$A, 0))/100, 0)</f>
        <v>0</v>
      </c>
      <c r="V2179" s="21">
        <f>IFERROR(INDEX(BASE_CCLASSTRIB!$F:$F, MATCH(TEXT($D2179,"000000"), BASE_CCLASSTRIB!$A:$A, 0))/100, 0)</f>
        <v>0</v>
      </c>
    </row>
    <row r="2180" spans="1:22" ht="15.75" customHeight="1" thickTop="1" thickBot="1">
      <c r="A2180" s="24"/>
      <c r="B2180" s="5"/>
      <c r="C2180" s="5"/>
      <c r="D2180" s="5"/>
      <c r="E2180" s="8" t="str">
        <f>IF(D2180="","",LEFT(D2180,3))</f>
        <v/>
      </c>
      <c r="F2180" s="5" t="str">
        <f>IF(E2180="","",IFERROR(VLOOKUP(E2180,REGRAS_CST!$A$2:$B$200,2,FALSE),""))</f>
        <v/>
      </c>
      <c r="G2180" s="25"/>
      <c r="H2180" s="7">
        <v>8.9999999999999993E-3</v>
      </c>
      <c r="I2180" s="7">
        <v>1E-3</v>
      </c>
      <c r="J2180" s="9">
        <v>0</v>
      </c>
      <c r="K2180" s="5" t="str">
        <f>IF(E2180="","",IFERROR(VLOOKUP(E2180,REGRAS_CST!$A$2:$C$200,3,FALSE),""))</f>
        <v/>
      </c>
      <c r="L2180" s="10" t="str">
        <f>IF($G2180="", "", $G2180*(1-$V2180))</f>
        <v/>
      </c>
      <c r="M2180" s="30" t="str">
        <f t="shared" si="66"/>
        <v/>
      </c>
      <c r="N2180" s="30" t="str">
        <f t="shared" si="67"/>
        <v/>
      </c>
      <c r="O2180" s="5" t="str">
        <f>IF(D2180="","",
IF(AND(K2180&lt;&gt;"SIM",V2180&gt;0),"ERRO: % BC &gt; 0, mas NÃO permitida ❌",
IF(AND(K2180="SIM",V2180=0),"ATENÇÃO: BC permitida, mas % = 0 🔎",
"Base de cálculo aplicada corretamente ✅")))</f>
        <v/>
      </c>
      <c r="P2180" s="5" t="str">
        <f>IF(D2180="","",
IF(AND(Q2180&lt;&gt;"SIM",U2180&gt;0),"ERRO: % alíquota &gt; 0, mas NÃO permitida ❌",
IF(AND(Q2180="SIM",U2180=0),"ATENÇÃO: alíquota permitida, mas % = 0 🔎",
"Alíquota aplicada corretamente ✅")))</f>
        <v/>
      </c>
      <c r="Q2180" s="5" t="str">
        <f>IF(E2180="","",IFERROR(VLOOKUP(E2180,REGRAS_CST!$A$2:$D$200,4,FALSE),""))</f>
        <v/>
      </c>
      <c r="R2180" s="9"/>
      <c r="S2180" s="7">
        <f>IF($H2180="","",$H2180*(1-$U2180))</f>
        <v>8.9999999999999993E-3</v>
      </c>
      <c r="T2180" s="7">
        <f>IF($I2180="","",$I2180*(1-$U2180))</f>
        <v>1E-3</v>
      </c>
      <c r="U2180" s="7">
        <f>IFERROR(INDEX(BASE_CCLASSTRIB!$E:$E, MATCH(TEXT($D2180,"000000"), BASE_CCLASSTRIB!$A:$A, 0))/100, 0)</f>
        <v>0</v>
      </c>
      <c r="V2180" s="21">
        <f>IFERROR(INDEX(BASE_CCLASSTRIB!$F:$F, MATCH(TEXT($D2180,"000000"), BASE_CCLASSTRIB!$A:$A, 0))/100, 0)</f>
        <v>0</v>
      </c>
    </row>
    <row r="2181" spans="1:22" ht="15.75" customHeight="1" thickTop="1" thickBot="1">
      <c r="A2181" s="24"/>
      <c r="B2181" s="5"/>
      <c r="C2181" s="5"/>
      <c r="D2181" s="5"/>
      <c r="E2181" s="8" t="str">
        <f>IF(D2181="","",LEFT(D2181,3))</f>
        <v/>
      </c>
      <c r="F2181" s="5" t="str">
        <f>IF(E2181="","",IFERROR(VLOOKUP(E2181,REGRAS_CST!$A$2:$B$200,2,FALSE),""))</f>
        <v/>
      </c>
      <c r="G2181" s="25"/>
      <c r="H2181" s="7">
        <v>8.9999999999999993E-3</v>
      </c>
      <c r="I2181" s="7">
        <v>1E-3</v>
      </c>
      <c r="J2181" s="9">
        <v>0</v>
      </c>
      <c r="K2181" s="5" t="str">
        <f>IF(E2181="","",IFERROR(VLOOKUP(E2181,REGRAS_CST!$A$2:$C$200,3,FALSE),""))</f>
        <v/>
      </c>
      <c r="L2181" s="10" t="str">
        <f>IF($G2181="", "", $G2181*(1-$V2181))</f>
        <v/>
      </c>
      <c r="M2181" s="30" t="str">
        <f t="shared" ref="M2181:M2244" si="68">IF(OR($L2181="",$S2181=""),"",TRUNC(VALUE($L2181)*VALUE($S2181),2))</f>
        <v/>
      </c>
      <c r="N2181" s="30" t="str">
        <f t="shared" ref="N2181:N2244" si="69">IF(OR($L2181="",$T2181=""),"",TRUNC(VALUE($L2181)*VALUE($T2181),2))</f>
        <v/>
      </c>
      <c r="O2181" s="5" t="str">
        <f>IF(D2181="","",
IF(AND(K2181&lt;&gt;"SIM",V2181&gt;0),"ERRO: % BC &gt; 0, mas NÃO permitida ❌",
IF(AND(K2181="SIM",V2181=0),"ATENÇÃO: BC permitida, mas % = 0 🔎",
"Base de cálculo aplicada corretamente ✅")))</f>
        <v/>
      </c>
      <c r="P2181" s="5" t="str">
        <f>IF(D2181="","",
IF(AND(Q2181&lt;&gt;"SIM",U2181&gt;0),"ERRO: % alíquota &gt; 0, mas NÃO permitida ❌",
IF(AND(Q2181="SIM",U2181=0),"ATENÇÃO: alíquota permitida, mas % = 0 🔎",
"Alíquota aplicada corretamente ✅")))</f>
        <v/>
      </c>
      <c r="Q2181" s="5" t="str">
        <f>IF(E2181="","",IFERROR(VLOOKUP(E2181,REGRAS_CST!$A$2:$D$200,4,FALSE),""))</f>
        <v/>
      </c>
      <c r="R2181" s="9"/>
      <c r="S2181" s="7">
        <f>IF($H2181="","",$H2181*(1-$U2181))</f>
        <v>8.9999999999999993E-3</v>
      </c>
      <c r="T2181" s="7">
        <f>IF($I2181="","",$I2181*(1-$U2181))</f>
        <v>1E-3</v>
      </c>
      <c r="U2181" s="7">
        <f>IFERROR(INDEX(BASE_CCLASSTRIB!$E:$E, MATCH(TEXT($D2181,"000000"), BASE_CCLASSTRIB!$A:$A, 0))/100, 0)</f>
        <v>0</v>
      </c>
      <c r="V2181" s="21">
        <f>IFERROR(INDEX(BASE_CCLASSTRIB!$F:$F, MATCH(TEXT($D2181,"000000"), BASE_CCLASSTRIB!$A:$A, 0))/100, 0)</f>
        <v>0</v>
      </c>
    </row>
    <row r="2182" spans="1:22" ht="15.75" customHeight="1" thickTop="1" thickBot="1">
      <c r="A2182" s="24"/>
      <c r="B2182" s="5"/>
      <c r="C2182" s="5"/>
      <c r="D2182" s="5"/>
      <c r="E2182" s="8" t="str">
        <f>IF(D2182="","",LEFT(D2182,3))</f>
        <v/>
      </c>
      <c r="F2182" s="5" t="str">
        <f>IF(E2182="","",IFERROR(VLOOKUP(E2182,REGRAS_CST!$A$2:$B$200,2,FALSE),""))</f>
        <v/>
      </c>
      <c r="G2182" s="25"/>
      <c r="H2182" s="7">
        <v>8.9999999999999993E-3</v>
      </c>
      <c r="I2182" s="7">
        <v>1E-3</v>
      </c>
      <c r="J2182" s="9">
        <v>0</v>
      </c>
      <c r="K2182" s="5" t="str">
        <f>IF(E2182="","",IFERROR(VLOOKUP(E2182,REGRAS_CST!$A$2:$C$200,3,FALSE),""))</f>
        <v/>
      </c>
      <c r="L2182" s="10" t="str">
        <f>IF($G2182="", "", $G2182*(1-$V2182))</f>
        <v/>
      </c>
      <c r="M2182" s="30" t="str">
        <f t="shared" si="68"/>
        <v/>
      </c>
      <c r="N2182" s="30" t="str">
        <f t="shared" si="69"/>
        <v/>
      </c>
      <c r="O2182" s="5" t="str">
        <f>IF(D2182="","",
IF(AND(K2182&lt;&gt;"SIM",V2182&gt;0),"ERRO: % BC &gt; 0, mas NÃO permitida ❌",
IF(AND(K2182="SIM",V2182=0),"ATENÇÃO: BC permitida, mas % = 0 🔎",
"Base de cálculo aplicada corretamente ✅")))</f>
        <v/>
      </c>
      <c r="P2182" s="5" t="str">
        <f>IF(D2182="","",
IF(AND(Q2182&lt;&gt;"SIM",U2182&gt;0),"ERRO: % alíquota &gt; 0, mas NÃO permitida ❌",
IF(AND(Q2182="SIM",U2182=0),"ATENÇÃO: alíquota permitida, mas % = 0 🔎",
"Alíquota aplicada corretamente ✅")))</f>
        <v/>
      </c>
      <c r="Q2182" s="5" t="str">
        <f>IF(E2182="","",IFERROR(VLOOKUP(E2182,REGRAS_CST!$A$2:$D$200,4,FALSE),""))</f>
        <v/>
      </c>
      <c r="R2182" s="9"/>
      <c r="S2182" s="7">
        <f>IF($H2182="","",$H2182*(1-$U2182))</f>
        <v>8.9999999999999993E-3</v>
      </c>
      <c r="T2182" s="7">
        <f>IF($I2182="","",$I2182*(1-$U2182))</f>
        <v>1E-3</v>
      </c>
      <c r="U2182" s="7">
        <f>IFERROR(INDEX(BASE_CCLASSTRIB!$E:$E, MATCH(TEXT($D2182,"000000"), BASE_CCLASSTRIB!$A:$A, 0))/100, 0)</f>
        <v>0</v>
      </c>
      <c r="V2182" s="21">
        <f>IFERROR(INDEX(BASE_CCLASSTRIB!$F:$F, MATCH(TEXT($D2182,"000000"), BASE_CCLASSTRIB!$A:$A, 0))/100, 0)</f>
        <v>0</v>
      </c>
    </row>
    <row r="2183" spans="1:22" ht="15.75" customHeight="1" thickTop="1" thickBot="1">
      <c r="A2183" s="24"/>
      <c r="B2183" s="5"/>
      <c r="C2183" s="5"/>
      <c r="D2183" s="5"/>
      <c r="E2183" s="8" t="str">
        <f>IF(D2183="","",LEFT(D2183,3))</f>
        <v/>
      </c>
      <c r="F2183" s="5" t="str">
        <f>IF(E2183="","",IFERROR(VLOOKUP(E2183,REGRAS_CST!$A$2:$B$200,2,FALSE),""))</f>
        <v/>
      </c>
      <c r="G2183" s="25"/>
      <c r="H2183" s="7">
        <v>8.9999999999999993E-3</v>
      </c>
      <c r="I2183" s="7">
        <v>1E-3</v>
      </c>
      <c r="J2183" s="9">
        <v>0</v>
      </c>
      <c r="K2183" s="5" t="str">
        <f>IF(E2183="","",IFERROR(VLOOKUP(E2183,REGRAS_CST!$A$2:$C$200,3,FALSE),""))</f>
        <v/>
      </c>
      <c r="L2183" s="10" t="str">
        <f>IF($G2183="", "", $G2183*(1-$V2183))</f>
        <v/>
      </c>
      <c r="M2183" s="30" t="str">
        <f t="shared" si="68"/>
        <v/>
      </c>
      <c r="N2183" s="30" t="str">
        <f t="shared" si="69"/>
        <v/>
      </c>
      <c r="O2183" s="5" t="str">
        <f>IF(D2183="","",
IF(AND(K2183&lt;&gt;"SIM",V2183&gt;0),"ERRO: % BC &gt; 0, mas NÃO permitida ❌",
IF(AND(K2183="SIM",V2183=0),"ATENÇÃO: BC permitida, mas % = 0 🔎",
"Base de cálculo aplicada corretamente ✅")))</f>
        <v/>
      </c>
      <c r="P2183" s="5" t="str">
        <f>IF(D2183="","",
IF(AND(Q2183&lt;&gt;"SIM",U2183&gt;0),"ERRO: % alíquota &gt; 0, mas NÃO permitida ❌",
IF(AND(Q2183="SIM",U2183=0),"ATENÇÃO: alíquota permitida, mas % = 0 🔎",
"Alíquota aplicada corretamente ✅")))</f>
        <v/>
      </c>
      <c r="Q2183" s="5" t="str">
        <f>IF(E2183="","",IFERROR(VLOOKUP(E2183,REGRAS_CST!$A$2:$D$200,4,FALSE),""))</f>
        <v/>
      </c>
      <c r="R2183" s="9"/>
      <c r="S2183" s="7">
        <f>IF($H2183="","",$H2183*(1-$U2183))</f>
        <v>8.9999999999999993E-3</v>
      </c>
      <c r="T2183" s="7">
        <f>IF($I2183="","",$I2183*(1-$U2183))</f>
        <v>1E-3</v>
      </c>
      <c r="U2183" s="7">
        <f>IFERROR(INDEX(BASE_CCLASSTRIB!$E:$E, MATCH(TEXT($D2183,"000000"), BASE_CCLASSTRIB!$A:$A, 0))/100, 0)</f>
        <v>0</v>
      </c>
      <c r="V2183" s="21">
        <f>IFERROR(INDEX(BASE_CCLASSTRIB!$F:$F, MATCH(TEXT($D2183,"000000"), BASE_CCLASSTRIB!$A:$A, 0))/100, 0)</f>
        <v>0</v>
      </c>
    </row>
    <row r="2184" spans="1:22" ht="15.75" customHeight="1" thickTop="1" thickBot="1">
      <c r="A2184" s="24"/>
      <c r="B2184" s="5"/>
      <c r="C2184" s="5"/>
      <c r="D2184" s="5"/>
      <c r="E2184" s="8" t="str">
        <f>IF(D2184="","",LEFT(D2184,3))</f>
        <v/>
      </c>
      <c r="F2184" s="5" t="str">
        <f>IF(E2184="","",IFERROR(VLOOKUP(E2184,REGRAS_CST!$A$2:$B$200,2,FALSE),""))</f>
        <v/>
      </c>
      <c r="G2184" s="25"/>
      <c r="H2184" s="7">
        <v>8.9999999999999993E-3</v>
      </c>
      <c r="I2184" s="7">
        <v>1E-3</v>
      </c>
      <c r="J2184" s="9">
        <v>0</v>
      </c>
      <c r="K2184" s="5" t="str">
        <f>IF(E2184="","",IFERROR(VLOOKUP(E2184,REGRAS_CST!$A$2:$C$200,3,FALSE),""))</f>
        <v/>
      </c>
      <c r="L2184" s="10" t="str">
        <f>IF($G2184="", "", $G2184*(1-$V2184))</f>
        <v/>
      </c>
      <c r="M2184" s="30" t="str">
        <f t="shared" si="68"/>
        <v/>
      </c>
      <c r="N2184" s="30" t="str">
        <f t="shared" si="69"/>
        <v/>
      </c>
      <c r="O2184" s="5" t="str">
        <f>IF(D2184="","",
IF(AND(K2184&lt;&gt;"SIM",V2184&gt;0),"ERRO: % BC &gt; 0, mas NÃO permitida ❌",
IF(AND(K2184="SIM",V2184=0),"ATENÇÃO: BC permitida, mas % = 0 🔎",
"Base de cálculo aplicada corretamente ✅")))</f>
        <v/>
      </c>
      <c r="P2184" s="5" t="str">
        <f>IF(D2184="","",
IF(AND(Q2184&lt;&gt;"SIM",U2184&gt;0),"ERRO: % alíquota &gt; 0, mas NÃO permitida ❌",
IF(AND(Q2184="SIM",U2184=0),"ATENÇÃO: alíquota permitida, mas % = 0 🔎",
"Alíquota aplicada corretamente ✅")))</f>
        <v/>
      </c>
      <c r="Q2184" s="5" t="str">
        <f>IF(E2184="","",IFERROR(VLOOKUP(E2184,REGRAS_CST!$A$2:$D$200,4,FALSE),""))</f>
        <v/>
      </c>
      <c r="R2184" s="9"/>
      <c r="S2184" s="7">
        <f>IF($H2184="","",$H2184*(1-$U2184))</f>
        <v>8.9999999999999993E-3</v>
      </c>
      <c r="T2184" s="7">
        <f>IF($I2184="","",$I2184*(1-$U2184))</f>
        <v>1E-3</v>
      </c>
      <c r="U2184" s="7">
        <f>IFERROR(INDEX(BASE_CCLASSTRIB!$E:$E, MATCH(TEXT($D2184,"000000"), BASE_CCLASSTRIB!$A:$A, 0))/100, 0)</f>
        <v>0</v>
      </c>
      <c r="V2184" s="21">
        <f>IFERROR(INDEX(BASE_CCLASSTRIB!$F:$F, MATCH(TEXT($D2184,"000000"), BASE_CCLASSTRIB!$A:$A, 0))/100, 0)</f>
        <v>0</v>
      </c>
    </row>
    <row r="2185" spans="1:22" ht="15.75" customHeight="1" thickTop="1" thickBot="1">
      <c r="A2185" s="24"/>
      <c r="B2185" s="5"/>
      <c r="C2185" s="5"/>
      <c r="D2185" s="5"/>
      <c r="E2185" s="8" t="str">
        <f>IF(D2185="","",LEFT(D2185,3))</f>
        <v/>
      </c>
      <c r="F2185" s="5" t="str">
        <f>IF(E2185="","",IFERROR(VLOOKUP(E2185,REGRAS_CST!$A$2:$B$200,2,FALSE),""))</f>
        <v/>
      </c>
      <c r="G2185" s="25"/>
      <c r="H2185" s="7">
        <v>8.9999999999999993E-3</v>
      </c>
      <c r="I2185" s="7">
        <v>1E-3</v>
      </c>
      <c r="J2185" s="9">
        <v>0</v>
      </c>
      <c r="K2185" s="5" t="str">
        <f>IF(E2185="","",IFERROR(VLOOKUP(E2185,REGRAS_CST!$A$2:$C$200,3,FALSE),""))</f>
        <v/>
      </c>
      <c r="L2185" s="10" t="str">
        <f>IF($G2185="", "", $G2185*(1-$V2185))</f>
        <v/>
      </c>
      <c r="M2185" s="30" t="str">
        <f t="shared" si="68"/>
        <v/>
      </c>
      <c r="N2185" s="30" t="str">
        <f t="shared" si="69"/>
        <v/>
      </c>
      <c r="O2185" s="5" t="str">
        <f>IF(D2185="","",
IF(AND(K2185&lt;&gt;"SIM",V2185&gt;0),"ERRO: % BC &gt; 0, mas NÃO permitida ❌",
IF(AND(K2185="SIM",V2185=0),"ATENÇÃO: BC permitida, mas % = 0 🔎",
"Base de cálculo aplicada corretamente ✅")))</f>
        <v/>
      </c>
      <c r="P2185" s="5" t="str">
        <f>IF(D2185="","",
IF(AND(Q2185&lt;&gt;"SIM",U2185&gt;0),"ERRO: % alíquota &gt; 0, mas NÃO permitida ❌",
IF(AND(Q2185="SIM",U2185=0),"ATENÇÃO: alíquota permitida, mas % = 0 🔎",
"Alíquota aplicada corretamente ✅")))</f>
        <v/>
      </c>
      <c r="Q2185" s="5" t="str">
        <f>IF(E2185="","",IFERROR(VLOOKUP(E2185,REGRAS_CST!$A$2:$D$200,4,FALSE),""))</f>
        <v/>
      </c>
      <c r="R2185" s="9"/>
      <c r="S2185" s="7">
        <f>IF($H2185="","",$H2185*(1-$U2185))</f>
        <v>8.9999999999999993E-3</v>
      </c>
      <c r="T2185" s="7">
        <f>IF($I2185="","",$I2185*(1-$U2185))</f>
        <v>1E-3</v>
      </c>
      <c r="U2185" s="7">
        <f>IFERROR(INDEX(BASE_CCLASSTRIB!$E:$E, MATCH(TEXT($D2185,"000000"), BASE_CCLASSTRIB!$A:$A, 0))/100, 0)</f>
        <v>0</v>
      </c>
      <c r="V2185" s="21">
        <f>IFERROR(INDEX(BASE_CCLASSTRIB!$F:$F, MATCH(TEXT($D2185,"000000"), BASE_CCLASSTRIB!$A:$A, 0))/100, 0)</f>
        <v>0</v>
      </c>
    </row>
    <row r="2186" spans="1:22" ht="15.75" customHeight="1" thickTop="1" thickBot="1">
      <c r="A2186" s="24"/>
      <c r="B2186" s="5"/>
      <c r="C2186" s="5"/>
      <c r="D2186" s="5"/>
      <c r="E2186" s="8" t="str">
        <f>IF(D2186="","",LEFT(D2186,3))</f>
        <v/>
      </c>
      <c r="F2186" s="5" t="str">
        <f>IF(E2186="","",IFERROR(VLOOKUP(E2186,REGRAS_CST!$A$2:$B$200,2,FALSE),""))</f>
        <v/>
      </c>
      <c r="G2186" s="25"/>
      <c r="H2186" s="7">
        <v>8.9999999999999993E-3</v>
      </c>
      <c r="I2186" s="7">
        <v>1E-3</v>
      </c>
      <c r="J2186" s="9">
        <v>0</v>
      </c>
      <c r="K2186" s="5" t="str">
        <f>IF(E2186="","",IFERROR(VLOOKUP(E2186,REGRAS_CST!$A$2:$C$200,3,FALSE),""))</f>
        <v/>
      </c>
      <c r="L2186" s="10" t="str">
        <f>IF($G2186="", "", $G2186*(1-$V2186))</f>
        <v/>
      </c>
      <c r="M2186" s="30" t="str">
        <f t="shared" si="68"/>
        <v/>
      </c>
      <c r="N2186" s="30" t="str">
        <f t="shared" si="69"/>
        <v/>
      </c>
      <c r="O2186" s="5" t="str">
        <f>IF(D2186="","",
IF(AND(K2186&lt;&gt;"SIM",V2186&gt;0),"ERRO: % BC &gt; 0, mas NÃO permitida ❌",
IF(AND(K2186="SIM",V2186=0),"ATENÇÃO: BC permitida, mas % = 0 🔎",
"Base de cálculo aplicada corretamente ✅")))</f>
        <v/>
      </c>
      <c r="P2186" s="5" t="str">
        <f>IF(D2186="","",
IF(AND(Q2186&lt;&gt;"SIM",U2186&gt;0),"ERRO: % alíquota &gt; 0, mas NÃO permitida ❌",
IF(AND(Q2186="SIM",U2186=0),"ATENÇÃO: alíquota permitida, mas % = 0 🔎",
"Alíquota aplicada corretamente ✅")))</f>
        <v/>
      </c>
      <c r="Q2186" s="5" t="str">
        <f>IF(E2186="","",IFERROR(VLOOKUP(E2186,REGRAS_CST!$A$2:$D$200,4,FALSE),""))</f>
        <v/>
      </c>
      <c r="R2186" s="9"/>
      <c r="S2186" s="7">
        <f>IF($H2186="","",$H2186*(1-$U2186))</f>
        <v>8.9999999999999993E-3</v>
      </c>
      <c r="T2186" s="7">
        <f>IF($I2186="","",$I2186*(1-$U2186))</f>
        <v>1E-3</v>
      </c>
      <c r="U2186" s="7">
        <f>IFERROR(INDEX(BASE_CCLASSTRIB!$E:$E, MATCH(TEXT($D2186,"000000"), BASE_CCLASSTRIB!$A:$A, 0))/100, 0)</f>
        <v>0</v>
      </c>
      <c r="V2186" s="21">
        <f>IFERROR(INDEX(BASE_CCLASSTRIB!$F:$F, MATCH(TEXT($D2186,"000000"), BASE_CCLASSTRIB!$A:$A, 0))/100, 0)</f>
        <v>0</v>
      </c>
    </row>
    <row r="2187" spans="1:22" ht="15.75" customHeight="1" thickTop="1" thickBot="1">
      <c r="A2187" s="24"/>
      <c r="B2187" s="5"/>
      <c r="C2187" s="5"/>
      <c r="D2187" s="5"/>
      <c r="E2187" s="8" t="str">
        <f>IF(D2187="","",LEFT(D2187,3))</f>
        <v/>
      </c>
      <c r="F2187" s="5" t="str">
        <f>IF(E2187="","",IFERROR(VLOOKUP(E2187,REGRAS_CST!$A$2:$B$200,2,FALSE),""))</f>
        <v/>
      </c>
      <c r="G2187" s="25"/>
      <c r="H2187" s="7">
        <v>8.9999999999999993E-3</v>
      </c>
      <c r="I2187" s="7">
        <v>1E-3</v>
      </c>
      <c r="J2187" s="9">
        <v>0</v>
      </c>
      <c r="K2187" s="5" t="str">
        <f>IF(E2187="","",IFERROR(VLOOKUP(E2187,REGRAS_CST!$A$2:$C$200,3,FALSE),""))</f>
        <v/>
      </c>
      <c r="L2187" s="10" t="str">
        <f>IF($G2187="", "", $G2187*(1-$V2187))</f>
        <v/>
      </c>
      <c r="M2187" s="30" t="str">
        <f t="shared" si="68"/>
        <v/>
      </c>
      <c r="N2187" s="30" t="str">
        <f t="shared" si="69"/>
        <v/>
      </c>
      <c r="O2187" s="5" t="str">
        <f>IF(D2187="","",
IF(AND(K2187&lt;&gt;"SIM",V2187&gt;0),"ERRO: % BC &gt; 0, mas NÃO permitida ❌",
IF(AND(K2187="SIM",V2187=0),"ATENÇÃO: BC permitida, mas % = 0 🔎",
"Base de cálculo aplicada corretamente ✅")))</f>
        <v/>
      </c>
      <c r="P2187" s="5" t="str">
        <f>IF(D2187="","",
IF(AND(Q2187&lt;&gt;"SIM",U2187&gt;0),"ERRO: % alíquota &gt; 0, mas NÃO permitida ❌",
IF(AND(Q2187="SIM",U2187=0),"ATENÇÃO: alíquota permitida, mas % = 0 🔎",
"Alíquota aplicada corretamente ✅")))</f>
        <v/>
      </c>
      <c r="Q2187" s="5" t="str">
        <f>IF(E2187="","",IFERROR(VLOOKUP(E2187,REGRAS_CST!$A$2:$D$200,4,FALSE),""))</f>
        <v/>
      </c>
      <c r="R2187" s="9"/>
      <c r="S2187" s="7">
        <f>IF($H2187="","",$H2187*(1-$U2187))</f>
        <v>8.9999999999999993E-3</v>
      </c>
      <c r="T2187" s="7">
        <f>IF($I2187="","",$I2187*(1-$U2187))</f>
        <v>1E-3</v>
      </c>
      <c r="U2187" s="7">
        <f>IFERROR(INDEX(BASE_CCLASSTRIB!$E:$E, MATCH(TEXT($D2187,"000000"), BASE_CCLASSTRIB!$A:$A, 0))/100, 0)</f>
        <v>0</v>
      </c>
      <c r="V2187" s="21">
        <f>IFERROR(INDEX(BASE_CCLASSTRIB!$F:$F, MATCH(TEXT($D2187,"000000"), BASE_CCLASSTRIB!$A:$A, 0))/100, 0)</f>
        <v>0</v>
      </c>
    </row>
    <row r="2188" spans="1:22" ht="15.75" customHeight="1" thickTop="1" thickBot="1">
      <c r="A2188" s="24"/>
      <c r="B2188" s="5"/>
      <c r="C2188" s="5"/>
      <c r="D2188" s="5"/>
      <c r="E2188" s="8" t="str">
        <f>IF(D2188="","",LEFT(D2188,3))</f>
        <v/>
      </c>
      <c r="F2188" s="5" t="str">
        <f>IF(E2188="","",IFERROR(VLOOKUP(E2188,REGRAS_CST!$A$2:$B$200,2,FALSE),""))</f>
        <v/>
      </c>
      <c r="G2188" s="25"/>
      <c r="H2188" s="7">
        <v>8.9999999999999993E-3</v>
      </c>
      <c r="I2188" s="7">
        <v>1E-3</v>
      </c>
      <c r="J2188" s="9">
        <v>0</v>
      </c>
      <c r="K2188" s="5" t="str">
        <f>IF(E2188="","",IFERROR(VLOOKUP(E2188,REGRAS_CST!$A$2:$C$200,3,FALSE),""))</f>
        <v/>
      </c>
      <c r="L2188" s="10" t="str">
        <f>IF($G2188="", "", $G2188*(1-$V2188))</f>
        <v/>
      </c>
      <c r="M2188" s="30" t="str">
        <f t="shared" si="68"/>
        <v/>
      </c>
      <c r="N2188" s="30" t="str">
        <f t="shared" si="69"/>
        <v/>
      </c>
      <c r="O2188" s="5" t="str">
        <f>IF(D2188="","",
IF(AND(K2188&lt;&gt;"SIM",V2188&gt;0),"ERRO: % BC &gt; 0, mas NÃO permitida ❌",
IF(AND(K2188="SIM",V2188=0),"ATENÇÃO: BC permitida, mas % = 0 🔎",
"Base de cálculo aplicada corretamente ✅")))</f>
        <v/>
      </c>
      <c r="P2188" s="5" t="str">
        <f>IF(D2188="","",
IF(AND(Q2188&lt;&gt;"SIM",U2188&gt;0),"ERRO: % alíquota &gt; 0, mas NÃO permitida ❌",
IF(AND(Q2188="SIM",U2188=0),"ATENÇÃO: alíquota permitida, mas % = 0 🔎",
"Alíquota aplicada corretamente ✅")))</f>
        <v/>
      </c>
      <c r="Q2188" s="5" t="str">
        <f>IF(E2188="","",IFERROR(VLOOKUP(E2188,REGRAS_CST!$A$2:$D$200,4,FALSE),""))</f>
        <v/>
      </c>
      <c r="R2188" s="9"/>
      <c r="S2188" s="7">
        <f>IF($H2188="","",$H2188*(1-$U2188))</f>
        <v>8.9999999999999993E-3</v>
      </c>
      <c r="T2188" s="7">
        <f>IF($I2188="","",$I2188*(1-$U2188))</f>
        <v>1E-3</v>
      </c>
      <c r="U2188" s="7">
        <f>IFERROR(INDEX(BASE_CCLASSTRIB!$E:$E, MATCH(TEXT($D2188,"000000"), BASE_CCLASSTRIB!$A:$A, 0))/100, 0)</f>
        <v>0</v>
      </c>
      <c r="V2188" s="21">
        <f>IFERROR(INDEX(BASE_CCLASSTRIB!$F:$F, MATCH(TEXT($D2188,"000000"), BASE_CCLASSTRIB!$A:$A, 0))/100, 0)</f>
        <v>0</v>
      </c>
    </row>
    <row r="2189" spans="1:22" ht="15.75" customHeight="1" thickTop="1" thickBot="1">
      <c r="A2189" s="24"/>
      <c r="B2189" s="5"/>
      <c r="C2189" s="5"/>
      <c r="D2189" s="5"/>
      <c r="E2189" s="8" t="str">
        <f>IF(D2189="","",LEFT(D2189,3))</f>
        <v/>
      </c>
      <c r="F2189" s="5" t="str">
        <f>IF(E2189="","",IFERROR(VLOOKUP(E2189,REGRAS_CST!$A$2:$B$200,2,FALSE),""))</f>
        <v/>
      </c>
      <c r="G2189" s="25"/>
      <c r="H2189" s="7">
        <v>8.9999999999999993E-3</v>
      </c>
      <c r="I2189" s="7">
        <v>1E-3</v>
      </c>
      <c r="J2189" s="9">
        <v>0</v>
      </c>
      <c r="K2189" s="5" t="str">
        <f>IF(E2189="","",IFERROR(VLOOKUP(E2189,REGRAS_CST!$A$2:$C$200,3,FALSE),""))</f>
        <v/>
      </c>
      <c r="L2189" s="10" t="str">
        <f>IF($G2189="", "", $G2189*(1-$V2189))</f>
        <v/>
      </c>
      <c r="M2189" s="30" t="str">
        <f t="shared" si="68"/>
        <v/>
      </c>
      <c r="N2189" s="30" t="str">
        <f t="shared" si="69"/>
        <v/>
      </c>
      <c r="O2189" s="5" t="str">
        <f>IF(D2189="","",
IF(AND(K2189&lt;&gt;"SIM",V2189&gt;0),"ERRO: % BC &gt; 0, mas NÃO permitida ❌",
IF(AND(K2189="SIM",V2189=0),"ATENÇÃO: BC permitida, mas % = 0 🔎",
"Base de cálculo aplicada corretamente ✅")))</f>
        <v/>
      </c>
      <c r="P2189" s="5" t="str">
        <f>IF(D2189="","",
IF(AND(Q2189&lt;&gt;"SIM",U2189&gt;0),"ERRO: % alíquota &gt; 0, mas NÃO permitida ❌",
IF(AND(Q2189="SIM",U2189=0),"ATENÇÃO: alíquota permitida, mas % = 0 🔎",
"Alíquota aplicada corretamente ✅")))</f>
        <v/>
      </c>
      <c r="Q2189" s="5" t="str">
        <f>IF(E2189="","",IFERROR(VLOOKUP(E2189,REGRAS_CST!$A$2:$D$200,4,FALSE),""))</f>
        <v/>
      </c>
      <c r="R2189" s="9"/>
      <c r="S2189" s="7">
        <f>IF($H2189="","",$H2189*(1-$U2189))</f>
        <v>8.9999999999999993E-3</v>
      </c>
      <c r="T2189" s="7">
        <f>IF($I2189="","",$I2189*(1-$U2189))</f>
        <v>1E-3</v>
      </c>
      <c r="U2189" s="7">
        <f>IFERROR(INDEX(BASE_CCLASSTRIB!$E:$E, MATCH(TEXT($D2189,"000000"), BASE_CCLASSTRIB!$A:$A, 0))/100, 0)</f>
        <v>0</v>
      </c>
      <c r="V2189" s="21">
        <f>IFERROR(INDEX(BASE_CCLASSTRIB!$F:$F, MATCH(TEXT($D2189,"000000"), BASE_CCLASSTRIB!$A:$A, 0))/100, 0)</f>
        <v>0</v>
      </c>
    </row>
    <row r="2190" spans="1:22" ht="15.75" customHeight="1" thickTop="1" thickBot="1">
      <c r="A2190" s="24"/>
      <c r="B2190" s="5"/>
      <c r="C2190" s="5"/>
      <c r="D2190" s="5"/>
      <c r="E2190" s="8" t="str">
        <f>IF(D2190="","",LEFT(D2190,3))</f>
        <v/>
      </c>
      <c r="F2190" s="5" t="str">
        <f>IF(E2190="","",IFERROR(VLOOKUP(E2190,REGRAS_CST!$A$2:$B$200,2,FALSE),""))</f>
        <v/>
      </c>
      <c r="G2190" s="25"/>
      <c r="H2190" s="7">
        <v>8.9999999999999993E-3</v>
      </c>
      <c r="I2190" s="7">
        <v>1E-3</v>
      </c>
      <c r="J2190" s="9">
        <v>0</v>
      </c>
      <c r="K2190" s="5" t="str">
        <f>IF(E2190="","",IFERROR(VLOOKUP(E2190,REGRAS_CST!$A$2:$C$200,3,FALSE),""))</f>
        <v/>
      </c>
      <c r="L2190" s="10" t="str">
        <f>IF($G2190="", "", $G2190*(1-$V2190))</f>
        <v/>
      </c>
      <c r="M2190" s="30" t="str">
        <f t="shared" si="68"/>
        <v/>
      </c>
      <c r="N2190" s="30" t="str">
        <f t="shared" si="69"/>
        <v/>
      </c>
      <c r="O2190" s="5" t="str">
        <f>IF(D2190="","",
IF(AND(K2190&lt;&gt;"SIM",V2190&gt;0),"ERRO: % BC &gt; 0, mas NÃO permitida ❌",
IF(AND(K2190="SIM",V2190=0),"ATENÇÃO: BC permitida, mas % = 0 🔎",
"Base de cálculo aplicada corretamente ✅")))</f>
        <v/>
      </c>
      <c r="P2190" s="5" t="str">
        <f>IF(D2190="","",
IF(AND(Q2190&lt;&gt;"SIM",U2190&gt;0),"ERRO: % alíquota &gt; 0, mas NÃO permitida ❌",
IF(AND(Q2190="SIM",U2190=0),"ATENÇÃO: alíquota permitida, mas % = 0 🔎",
"Alíquota aplicada corretamente ✅")))</f>
        <v/>
      </c>
      <c r="Q2190" s="5" t="str">
        <f>IF(E2190="","",IFERROR(VLOOKUP(E2190,REGRAS_CST!$A$2:$D$200,4,FALSE),""))</f>
        <v/>
      </c>
      <c r="R2190" s="9"/>
      <c r="S2190" s="7">
        <f>IF($H2190="","",$H2190*(1-$U2190))</f>
        <v>8.9999999999999993E-3</v>
      </c>
      <c r="T2190" s="7">
        <f>IF($I2190="","",$I2190*(1-$U2190))</f>
        <v>1E-3</v>
      </c>
      <c r="U2190" s="7">
        <f>IFERROR(INDEX(BASE_CCLASSTRIB!$E:$E, MATCH(TEXT($D2190,"000000"), BASE_CCLASSTRIB!$A:$A, 0))/100, 0)</f>
        <v>0</v>
      </c>
      <c r="V2190" s="21">
        <f>IFERROR(INDEX(BASE_CCLASSTRIB!$F:$F, MATCH(TEXT($D2190,"000000"), BASE_CCLASSTRIB!$A:$A, 0))/100, 0)</f>
        <v>0</v>
      </c>
    </row>
    <row r="2191" spans="1:22" ht="15.75" customHeight="1" thickTop="1" thickBot="1">
      <c r="A2191" s="24"/>
      <c r="B2191" s="5"/>
      <c r="C2191" s="5"/>
      <c r="D2191" s="5"/>
      <c r="E2191" s="8" t="str">
        <f>IF(D2191="","",LEFT(D2191,3))</f>
        <v/>
      </c>
      <c r="F2191" s="5" t="str">
        <f>IF(E2191="","",IFERROR(VLOOKUP(E2191,REGRAS_CST!$A$2:$B$200,2,FALSE),""))</f>
        <v/>
      </c>
      <c r="G2191" s="25"/>
      <c r="H2191" s="7">
        <v>8.9999999999999993E-3</v>
      </c>
      <c r="I2191" s="7">
        <v>1E-3</v>
      </c>
      <c r="J2191" s="9">
        <v>0</v>
      </c>
      <c r="K2191" s="5" t="str">
        <f>IF(E2191="","",IFERROR(VLOOKUP(E2191,REGRAS_CST!$A$2:$C$200,3,FALSE),""))</f>
        <v/>
      </c>
      <c r="L2191" s="10" t="str">
        <f>IF($G2191="", "", $G2191*(1-$V2191))</f>
        <v/>
      </c>
      <c r="M2191" s="30" t="str">
        <f t="shared" si="68"/>
        <v/>
      </c>
      <c r="N2191" s="30" t="str">
        <f t="shared" si="69"/>
        <v/>
      </c>
      <c r="O2191" s="5" t="str">
        <f>IF(D2191="","",
IF(AND(K2191&lt;&gt;"SIM",V2191&gt;0),"ERRO: % BC &gt; 0, mas NÃO permitida ❌",
IF(AND(K2191="SIM",V2191=0),"ATENÇÃO: BC permitida, mas % = 0 🔎",
"Base de cálculo aplicada corretamente ✅")))</f>
        <v/>
      </c>
      <c r="P2191" s="5" t="str">
        <f>IF(D2191="","",
IF(AND(Q2191&lt;&gt;"SIM",U2191&gt;0),"ERRO: % alíquota &gt; 0, mas NÃO permitida ❌",
IF(AND(Q2191="SIM",U2191=0),"ATENÇÃO: alíquota permitida, mas % = 0 🔎",
"Alíquota aplicada corretamente ✅")))</f>
        <v/>
      </c>
      <c r="Q2191" s="5" t="str">
        <f>IF(E2191="","",IFERROR(VLOOKUP(E2191,REGRAS_CST!$A$2:$D$200,4,FALSE),""))</f>
        <v/>
      </c>
      <c r="R2191" s="9"/>
      <c r="S2191" s="7">
        <f>IF($H2191="","",$H2191*(1-$U2191))</f>
        <v>8.9999999999999993E-3</v>
      </c>
      <c r="T2191" s="7">
        <f>IF($I2191="","",$I2191*(1-$U2191))</f>
        <v>1E-3</v>
      </c>
      <c r="U2191" s="7">
        <f>IFERROR(INDEX(BASE_CCLASSTRIB!$E:$E, MATCH(TEXT($D2191,"000000"), BASE_CCLASSTRIB!$A:$A, 0))/100, 0)</f>
        <v>0</v>
      </c>
      <c r="V2191" s="21">
        <f>IFERROR(INDEX(BASE_CCLASSTRIB!$F:$F, MATCH(TEXT($D2191,"000000"), BASE_CCLASSTRIB!$A:$A, 0))/100, 0)</f>
        <v>0</v>
      </c>
    </row>
    <row r="2192" spans="1:22" ht="15.75" customHeight="1" thickTop="1" thickBot="1">
      <c r="A2192" s="24"/>
      <c r="B2192" s="5"/>
      <c r="C2192" s="5"/>
      <c r="D2192" s="5"/>
      <c r="E2192" s="8" t="str">
        <f>IF(D2192="","",LEFT(D2192,3))</f>
        <v/>
      </c>
      <c r="F2192" s="5" t="str">
        <f>IF(E2192="","",IFERROR(VLOOKUP(E2192,REGRAS_CST!$A$2:$B$200,2,FALSE),""))</f>
        <v/>
      </c>
      <c r="G2192" s="25"/>
      <c r="H2192" s="7">
        <v>8.9999999999999993E-3</v>
      </c>
      <c r="I2192" s="7">
        <v>1E-3</v>
      </c>
      <c r="J2192" s="9">
        <v>0</v>
      </c>
      <c r="K2192" s="5" t="str">
        <f>IF(E2192="","",IFERROR(VLOOKUP(E2192,REGRAS_CST!$A$2:$C$200,3,FALSE),""))</f>
        <v/>
      </c>
      <c r="L2192" s="10" t="str">
        <f>IF($G2192="", "", $G2192*(1-$V2192))</f>
        <v/>
      </c>
      <c r="M2192" s="30" t="str">
        <f t="shared" si="68"/>
        <v/>
      </c>
      <c r="N2192" s="30" t="str">
        <f t="shared" si="69"/>
        <v/>
      </c>
      <c r="O2192" s="5" t="str">
        <f>IF(D2192="","",
IF(AND(K2192&lt;&gt;"SIM",V2192&gt;0),"ERRO: % BC &gt; 0, mas NÃO permitida ❌",
IF(AND(K2192="SIM",V2192=0),"ATENÇÃO: BC permitida, mas % = 0 🔎",
"Base de cálculo aplicada corretamente ✅")))</f>
        <v/>
      </c>
      <c r="P2192" s="5" t="str">
        <f>IF(D2192="","",
IF(AND(Q2192&lt;&gt;"SIM",U2192&gt;0),"ERRO: % alíquota &gt; 0, mas NÃO permitida ❌",
IF(AND(Q2192="SIM",U2192=0),"ATENÇÃO: alíquota permitida, mas % = 0 🔎",
"Alíquota aplicada corretamente ✅")))</f>
        <v/>
      </c>
      <c r="Q2192" s="5" t="str">
        <f>IF(E2192="","",IFERROR(VLOOKUP(E2192,REGRAS_CST!$A$2:$D$200,4,FALSE),""))</f>
        <v/>
      </c>
      <c r="R2192" s="9"/>
      <c r="S2192" s="7">
        <f>IF($H2192="","",$H2192*(1-$U2192))</f>
        <v>8.9999999999999993E-3</v>
      </c>
      <c r="T2192" s="7">
        <f>IF($I2192="","",$I2192*(1-$U2192))</f>
        <v>1E-3</v>
      </c>
      <c r="U2192" s="7">
        <f>IFERROR(INDEX(BASE_CCLASSTRIB!$E:$E, MATCH(TEXT($D2192,"000000"), BASE_CCLASSTRIB!$A:$A, 0))/100, 0)</f>
        <v>0</v>
      </c>
      <c r="V2192" s="21">
        <f>IFERROR(INDEX(BASE_CCLASSTRIB!$F:$F, MATCH(TEXT($D2192,"000000"), BASE_CCLASSTRIB!$A:$A, 0))/100, 0)</f>
        <v>0</v>
      </c>
    </row>
    <row r="2193" spans="1:22" ht="15.75" customHeight="1" thickTop="1" thickBot="1">
      <c r="A2193" s="24"/>
      <c r="B2193" s="5"/>
      <c r="C2193" s="5"/>
      <c r="D2193" s="5"/>
      <c r="E2193" s="8" t="str">
        <f>IF(D2193="","",LEFT(D2193,3))</f>
        <v/>
      </c>
      <c r="F2193" s="5" t="str">
        <f>IF(E2193="","",IFERROR(VLOOKUP(E2193,REGRAS_CST!$A$2:$B$200,2,FALSE),""))</f>
        <v/>
      </c>
      <c r="G2193" s="25"/>
      <c r="H2193" s="7">
        <v>8.9999999999999993E-3</v>
      </c>
      <c r="I2193" s="7">
        <v>1E-3</v>
      </c>
      <c r="J2193" s="9">
        <v>0</v>
      </c>
      <c r="K2193" s="5" t="str">
        <f>IF(E2193="","",IFERROR(VLOOKUP(E2193,REGRAS_CST!$A$2:$C$200,3,FALSE),""))</f>
        <v/>
      </c>
      <c r="L2193" s="10" t="str">
        <f>IF($G2193="", "", $G2193*(1-$V2193))</f>
        <v/>
      </c>
      <c r="M2193" s="30" t="str">
        <f t="shared" si="68"/>
        <v/>
      </c>
      <c r="N2193" s="30" t="str">
        <f t="shared" si="69"/>
        <v/>
      </c>
      <c r="O2193" s="5" t="str">
        <f>IF(D2193="","",
IF(AND(K2193&lt;&gt;"SIM",V2193&gt;0),"ERRO: % BC &gt; 0, mas NÃO permitida ❌",
IF(AND(K2193="SIM",V2193=0),"ATENÇÃO: BC permitida, mas % = 0 🔎",
"Base de cálculo aplicada corretamente ✅")))</f>
        <v/>
      </c>
      <c r="P2193" s="5" t="str">
        <f>IF(D2193="","",
IF(AND(Q2193&lt;&gt;"SIM",U2193&gt;0),"ERRO: % alíquota &gt; 0, mas NÃO permitida ❌",
IF(AND(Q2193="SIM",U2193=0),"ATENÇÃO: alíquota permitida, mas % = 0 🔎",
"Alíquota aplicada corretamente ✅")))</f>
        <v/>
      </c>
      <c r="Q2193" s="5" t="str">
        <f>IF(E2193="","",IFERROR(VLOOKUP(E2193,REGRAS_CST!$A$2:$D$200,4,FALSE),""))</f>
        <v/>
      </c>
      <c r="R2193" s="9"/>
      <c r="S2193" s="7">
        <f>IF($H2193="","",$H2193*(1-$U2193))</f>
        <v>8.9999999999999993E-3</v>
      </c>
      <c r="T2193" s="7">
        <f>IF($I2193="","",$I2193*(1-$U2193))</f>
        <v>1E-3</v>
      </c>
      <c r="U2193" s="7">
        <f>IFERROR(INDEX(BASE_CCLASSTRIB!$E:$E, MATCH(TEXT($D2193,"000000"), BASE_CCLASSTRIB!$A:$A, 0))/100, 0)</f>
        <v>0</v>
      </c>
      <c r="V2193" s="21">
        <f>IFERROR(INDEX(BASE_CCLASSTRIB!$F:$F, MATCH(TEXT($D2193,"000000"), BASE_CCLASSTRIB!$A:$A, 0))/100, 0)</f>
        <v>0</v>
      </c>
    </row>
    <row r="2194" spans="1:22" ht="15.75" customHeight="1" thickTop="1" thickBot="1">
      <c r="A2194" s="24"/>
      <c r="B2194" s="5"/>
      <c r="C2194" s="5"/>
      <c r="D2194" s="5"/>
      <c r="E2194" s="8" t="str">
        <f>IF(D2194="","",LEFT(D2194,3))</f>
        <v/>
      </c>
      <c r="F2194" s="5" t="str">
        <f>IF(E2194="","",IFERROR(VLOOKUP(E2194,REGRAS_CST!$A$2:$B$200,2,FALSE),""))</f>
        <v/>
      </c>
      <c r="G2194" s="25"/>
      <c r="H2194" s="7">
        <v>8.9999999999999993E-3</v>
      </c>
      <c r="I2194" s="7">
        <v>1E-3</v>
      </c>
      <c r="J2194" s="9">
        <v>0</v>
      </c>
      <c r="K2194" s="5" t="str">
        <f>IF(E2194="","",IFERROR(VLOOKUP(E2194,REGRAS_CST!$A$2:$C$200,3,FALSE),""))</f>
        <v/>
      </c>
      <c r="L2194" s="10" t="str">
        <f>IF($G2194="", "", $G2194*(1-$V2194))</f>
        <v/>
      </c>
      <c r="M2194" s="30" t="str">
        <f t="shared" si="68"/>
        <v/>
      </c>
      <c r="N2194" s="30" t="str">
        <f t="shared" si="69"/>
        <v/>
      </c>
      <c r="O2194" s="5" t="str">
        <f>IF(D2194="","",
IF(AND(K2194&lt;&gt;"SIM",V2194&gt;0),"ERRO: % BC &gt; 0, mas NÃO permitida ❌",
IF(AND(K2194="SIM",V2194=0),"ATENÇÃO: BC permitida, mas % = 0 🔎",
"Base de cálculo aplicada corretamente ✅")))</f>
        <v/>
      </c>
      <c r="P2194" s="5" t="str">
        <f>IF(D2194="","",
IF(AND(Q2194&lt;&gt;"SIM",U2194&gt;0),"ERRO: % alíquota &gt; 0, mas NÃO permitida ❌",
IF(AND(Q2194="SIM",U2194=0),"ATENÇÃO: alíquota permitida, mas % = 0 🔎",
"Alíquota aplicada corretamente ✅")))</f>
        <v/>
      </c>
      <c r="Q2194" s="5" t="str">
        <f>IF(E2194="","",IFERROR(VLOOKUP(E2194,REGRAS_CST!$A$2:$D$200,4,FALSE),""))</f>
        <v/>
      </c>
      <c r="R2194" s="9"/>
      <c r="S2194" s="7">
        <f>IF($H2194="","",$H2194*(1-$U2194))</f>
        <v>8.9999999999999993E-3</v>
      </c>
      <c r="T2194" s="7">
        <f>IF($I2194="","",$I2194*(1-$U2194))</f>
        <v>1E-3</v>
      </c>
      <c r="U2194" s="7">
        <f>IFERROR(INDEX(BASE_CCLASSTRIB!$E:$E, MATCH(TEXT($D2194,"000000"), BASE_CCLASSTRIB!$A:$A, 0))/100, 0)</f>
        <v>0</v>
      </c>
      <c r="V2194" s="21">
        <f>IFERROR(INDEX(BASE_CCLASSTRIB!$F:$F, MATCH(TEXT($D2194,"000000"), BASE_CCLASSTRIB!$A:$A, 0))/100, 0)</f>
        <v>0</v>
      </c>
    </row>
    <row r="2195" spans="1:22" ht="15.75" customHeight="1" thickTop="1" thickBot="1">
      <c r="A2195" s="24"/>
      <c r="B2195" s="5"/>
      <c r="C2195" s="5"/>
      <c r="D2195" s="5"/>
      <c r="E2195" s="8" t="str">
        <f>IF(D2195="","",LEFT(D2195,3))</f>
        <v/>
      </c>
      <c r="F2195" s="5" t="str">
        <f>IF(E2195="","",IFERROR(VLOOKUP(E2195,REGRAS_CST!$A$2:$B$200,2,FALSE),""))</f>
        <v/>
      </c>
      <c r="G2195" s="25"/>
      <c r="H2195" s="7">
        <v>8.9999999999999993E-3</v>
      </c>
      <c r="I2195" s="7">
        <v>1E-3</v>
      </c>
      <c r="J2195" s="9">
        <v>0</v>
      </c>
      <c r="K2195" s="5" t="str">
        <f>IF(E2195="","",IFERROR(VLOOKUP(E2195,REGRAS_CST!$A$2:$C$200,3,FALSE),""))</f>
        <v/>
      </c>
      <c r="L2195" s="10" t="str">
        <f>IF($G2195="", "", $G2195*(1-$V2195))</f>
        <v/>
      </c>
      <c r="M2195" s="30" t="str">
        <f t="shared" si="68"/>
        <v/>
      </c>
      <c r="N2195" s="30" t="str">
        <f t="shared" si="69"/>
        <v/>
      </c>
      <c r="O2195" s="5" t="str">
        <f>IF(D2195="","",
IF(AND(K2195&lt;&gt;"SIM",V2195&gt;0),"ERRO: % BC &gt; 0, mas NÃO permitida ❌",
IF(AND(K2195="SIM",V2195=0),"ATENÇÃO: BC permitida, mas % = 0 🔎",
"Base de cálculo aplicada corretamente ✅")))</f>
        <v/>
      </c>
      <c r="P2195" s="5" t="str">
        <f>IF(D2195="","",
IF(AND(Q2195&lt;&gt;"SIM",U2195&gt;0),"ERRO: % alíquota &gt; 0, mas NÃO permitida ❌",
IF(AND(Q2195="SIM",U2195=0),"ATENÇÃO: alíquota permitida, mas % = 0 🔎",
"Alíquota aplicada corretamente ✅")))</f>
        <v/>
      </c>
      <c r="Q2195" s="5" t="str">
        <f>IF(E2195="","",IFERROR(VLOOKUP(E2195,REGRAS_CST!$A$2:$D$200,4,FALSE),""))</f>
        <v/>
      </c>
      <c r="R2195" s="9"/>
      <c r="S2195" s="7">
        <f>IF($H2195="","",$H2195*(1-$U2195))</f>
        <v>8.9999999999999993E-3</v>
      </c>
      <c r="T2195" s="7">
        <f>IF($I2195="","",$I2195*(1-$U2195))</f>
        <v>1E-3</v>
      </c>
      <c r="U2195" s="7">
        <f>IFERROR(INDEX(BASE_CCLASSTRIB!$E:$E, MATCH(TEXT($D2195,"000000"), BASE_CCLASSTRIB!$A:$A, 0))/100, 0)</f>
        <v>0</v>
      </c>
      <c r="V2195" s="21">
        <f>IFERROR(INDEX(BASE_CCLASSTRIB!$F:$F, MATCH(TEXT($D2195,"000000"), BASE_CCLASSTRIB!$A:$A, 0))/100, 0)</f>
        <v>0</v>
      </c>
    </row>
    <row r="2196" spans="1:22" ht="15.75" customHeight="1" thickTop="1" thickBot="1">
      <c r="A2196" s="24"/>
      <c r="B2196" s="5"/>
      <c r="C2196" s="5"/>
      <c r="D2196" s="5"/>
      <c r="E2196" s="8" t="str">
        <f>IF(D2196="","",LEFT(D2196,3))</f>
        <v/>
      </c>
      <c r="F2196" s="5" t="str">
        <f>IF(E2196="","",IFERROR(VLOOKUP(E2196,REGRAS_CST!$A$2:$B$200,2,FALSE),""))</f>
        <v/>
      </c>
      <c r="G2196" s="25"/>
      <c r="H2196" s="7">
        <v>8.9999999999999993E-3</v>
      </c>
      <c r="I2196" s="7">
        <v>1E-3</v>
      </c>
      <c r="J2196" s="9">
        <v>0</v>
      </c>
      <c r="K2196" s="5" t="str">
        <f>IF(E2196="","",IFERROR(VLOOKUP(E2196,REGRAS_CST!$A$2:$C$200,3,FALSE),""))</f>
        <v/>
      </c>
      <c r="L2196" s="10" t="str">
        <f>IF($G2196="", "", $G2196*(1-$V2196))</f>
        <v/>
      </c>
      <c r="M2196" s="30" t="str">
        <f t="shared" si="68"/>
        <v/>
      </c>
      <c r="N2196" s="30" t="str">
        <f t="shared" si="69"/>
        <v/>
      </c>
      <c r="O2196" s="5" t="str">
        <f>IF(D2196="","",
IF(AND(K2196&lt;&gt;"SIM",V2196&gt;0),"ERRO: % BC &gt; 0, mas NÃO permitida ❌",
IF(AND(K2196="SIM",V2196=0),"ATENÇÃO: BC permitida, mas % = 0 🔎",
"Base de cálculo aplicada corretamente ✅")))</f>
        <v/>
      </c>
      <c r="P2196" s="5" t="str">
        <f>IF(D2196="","",
IF(AND(Q2196&lt;&gt;"SIM",U2196&gt;0),"ERRO: % alíquota &gt; 0, mas NÃO permitida ❌",
IF(AND(Q2196="SIM",U2196=0),"ATENÇÃO: alíquota permitida, mas % = 0 🔎",
"Alíquota aplicada corretamente ✅")))</f>
        <v/>
      </c>
      <c r="Q2196" s="5" t="str">
        <f>IF(E2196="","",IFERROR(VLOOKUP(E2196,REGRAS_CST!$A$2:$D$200,4,FALSE),""))</f>
        <v/>
      </c>
      <c r="R2196" s="9"/>
      <c r="S2196" s="7">
        <f>IF($H2196="","",$H2196*(1-$U2196))</f>
        <v>8.9999999999999993E-3</v>
      </c>
      <c r="T2196" s="7">
        <f>IF($I2196="","",$I2196*(1-$U2196))</f>
        <v>1E-3</v>
      </c>
      <c r="U2196" s="7">
        <f>IFERROR(INDEX(BASE_CCLASSTRIB!$E:$E, MATCH(TEXT($D2196,"000000"), BASE_CCLASSTRIB!$A:$A, 0))/100, 0)</f>
        <v>0</v>
      </c>
      <c r="V2196" s="21">
        <f>IFERROR(INDEX(BASE_CCLASSTRIB!$F:$F, MATCH(TEXT($D2196,"000000"), BASE_CCLASSTRIB!$A:$A, 0))/100, 0)</f>
        <v>0</v>
      </c>
    </row>
    <row r="2197" spans="1:22" ht="15.75" customHeight="1" thickTop="1" thickBot="1">
      <c r="A2197" s="24"/>
      <c r="B2197" s="5"/>
      <c r="C2197" s="5"/>
      <c r="D2197" s="5"/>
      <c r="E2197" s="8" t="str">
        <f>IF(D2197="","",LEFT(D2197,3))</f>
        <v/>
      </c>
      <c r="F2197" s="5" t="str">
        <f>IF(E2197="","",IFERROR(VLOOKUP(E2197,REGRAS_CST!$A$2:$B$200,2,FALSE),""))</f>
        <v/>
      </c>
      <c r="G2197" s="25"/>
      <c r="H2197" s="7">
        <v>8.9999999999999993E-3</v>
      </c>
      <c r="I2197" s="7">
        <v>1E-3</v>
      </c>
      <c r="J2197" s="9">
        <v>0</v>
      </c>
      <c r="K2197" s="5" t="str">
        <f>IF(E2197="","",IFERROR(VLOOKUP(E2197,REGRAS_CST!$A$2:$C$200,3,FALSE),""))</f>
        <v/>
      </c>
      <c r="L2197" s="10" t="str">
        <f>IF($G2197="", "", $G2197*(1-$V2197))</f>
        <v/>
      </c>
      <c r="M2197" s="30" t="str">
        <f t="shared" si="68"/>
        <v/>
      </c>
      <c r="N2197" s="30" t="str">
        <f t="shared" si="69"/>
        <v/>
      </c>
      <c r="O2197" s="5" t="str">
        <f>IF(D2197="","",
IF(AND(K2197&lt;&gt;"SIM",V2197&gt;0),"ERRO: % BC &gt; 0, mas NÃO permitida ❌",
IF(AND(K2197="SIM",V2197=0),"ATENÇÃO: BC permitida, mas % = 0 🔎",
"Base de cálculo aplicada corretamente ✅")))</f>
        <v/>
      </c>
      <c r="P2197" s="5" t="str">
        <f>IF(D2197="","",
IF(AND(Q2197&lt;&gt;"SIM",U2197&gt;0),"ERRO: % alíquota &gt; 0, mas NÃO permitida ❌",
IF(AND(Q2197="SIM",U2197=0),"ATENÇÃO: alíquota permitida, mas % = 0 🔎",
"Alíquota aplicada corretamente ✅")))</f>
        <v/>
      </c>
      <c r="Q2197" s="5" t="str">
        <f>IF(E2197="","",IFERROR(VLOOKUP(E2197,REGRAS_CST!$A$2:$D$200,4,FALSE),""))</f>
        <v/>
      </c>
      <c r="R2197" s="9"/>
      <c r="S2197" s="7">
        <f>IF($H2197="","",$H2197*(1-$U2197))</f>
        <v>8.9999999999999993E-3</v>
      </c>
      <c r="T2197" s="7">
        <f>IF($I2197="","",$I2197*(1-$U2197))</f>
        <v>1E-3</v>
      </c>
      <c r="U2197" s="7">
        <f>IFERROR(INDEX(BASE_CCLASSTRIB!$E:$E, MATCH(TEXT($D2197,"000000"), BASE_CCLASSTRIB!$A:$A, 0))/100, 0)</f>
        <v>0</v>
      </c>
      <c r="V2197" s="21">
        <f>IFERROR(INDEX(BASE_CCLASSTRIB!$F:$F, MATCH(TEXT($D2197,"000000"), BASE_CCLASSTRIB!$A:$A, 0))/100, 0)</f>
        <v>0</v>
      </c>
    </row>
    <row r="2198" spans="1:22" ht="15.75" customHeight="1" thickTop="1" thickBot="1">
      <c r="A2198" s="24"/>
      <c r="B2198" s="5"/>
      <c r="C2198" s="5"/>
      <c r="D2198" s="5"/>
      <c r="E2198" s="8" t="str">
        <f>IF(D2198="","",LEFT(D2198,3))</f>
        <v/>
      </c>
      <c r="F2198" s="5" t="str">
        <f>IF(E2198="","",IFERROR(VLOOKUP(E2198,REGRAS_CST!$A$2:$B$200,2,FALSE),""))</f>
        <v/>
      </c>
      <c r="G2198" s="25"/>
      <c r="H2198" s="7">
        <v>8.9999999999999993E-3</v>
      </c>
      <c r="I2198" s="7">
        <v>1E-3</v>
      </c>
      <c r="J2198" s="9">
        <v>0</v>
      </c>
      <c r="K2198" s="5" t="str">
        <f>IF(E2198="","",IFERROR(VLOOKUP(E2198,REGRAS_CST!$A$2:$C$200,3,FALSE),""))</f>
        <v/>
      </c>
      <c r="L2198" s="10" t="str">
        <f>IF($G2198="", "", $G2198*(1-$V2198))</f>
        <v/>
      </c>
      <c r="M2198" s="30" t="str">
        <f t="shared" si="68"/>
        <v/>
      </c>
      <c r="N2198" s="30" t="str">
        <f t="shared" si="69"/>
        <v/>
      </c>
      <c r="O2198" s="5" t="str">
        <f>IF(D2198="","",
IF(AND(K2198&lt;&gt;"SIM",V2198&gt;0),"ERRO: % BC &gt; 0, mas NÃO permitida ❌",
IF(AND(K2198="SIM",V2198=0),"ATENÇÃO: BC permitida, mas % = 0 🔎",
"Base de cálculo aplicada corretamente ✅")))</f>
        <v/>
      </c>
      <c r="P2198" s="5" t="str">
        <f>IF(D2198="","",
IF(AND(Q2198&lt;&gt;"SIM",U2198&gt;0),"ERRO: % alíquota &gt; 0, mas NÃO permitida ❌",
IF(AND(Q2198="SIM",U2198=0),"ATENÇÃO: alíquota permitida, mas % = 0 🔎",
"Alíquota aplicada corretamente ✅")))</f>
        <v/>
      </c>
      <c r="Q2198" s="5" t="str">
        <f>IF(E2198="","",IFERROR(VLOOKUP(E2198,REGRAS_CST!$A$2:$D$200,4,FALSE),""))</f>
        <v/>
      </c>
      <c r="R2198" s="9"/>
      <c r="S2198" s="7">
        <f>IF($H2198="","",$H2198*(1-$U2198))</f>
        <v>8.9999999999999993E-3</v>
      </c>
      <c r="T2198" s="7">
        <f>IF($I2198="","",$I2198*(1-$U2198))</f>
        <v>1E-3</v>
      </c>
      <c r="U2198" s="7">
        <f>IFERROR(INDEX(BASE_CCLASSTRIB!$E:$E, MATCH(TEXT($D2198,"000000"), BASE_CCLASSTRIB!$A:$A, 0))/100, 0)</f>
        <v>0</v>
      </c>
      <c r="V2198" s="21">
        <f>IFERROR(INDEX(BASE_CCLASSTRIB!$F:$F, MATCH(TEXT($D2198,"000000"), BASE_CCLASSTRIB!$A:$A, 0))/100, 0)</f>
        <v>0</v>
      </c>
    </row>
    <row r="2199" spans="1:22" ht="15.75" customHeight="1" thickTop="1" thickBot="1">
      <c r="A2199" s="24"/>
      <c r="B2199" s="5"/>
      <c r="C2199" s="5"/>
      <c r="D2199" s="5"/>
      <c r="E2199" s="8" t="str">
        <f>IF(D2199="","",LEFT(D2199,3))</f>
        <v/>
      </c>
      <c r="F2199" s="5" t="str">
        <f>IF(E2199="","",IFERROR(VLOOKUP(E2199,REGRAS_CST!$A$2:$B$200,2,FALSE),""))</f>
        <v/>
      </c>
      <c r="G2199" s="25"/>
      <c r="H2199" s="7">
        <v>8.9999999999999993E-3</v>
      </c>
      <c r="I2199" s="7">
        <v>1E-3</v>
      </c>
      <c r="J2199" s="9">
        <v>0</v>
      </c>
      <c r="K2199" s="5" t="str">
        <f>IF(E2199="","",IFERROR(VLOOKUP(E2199,REGRAS_CST!$A$2:$C$200,3,FALSE),""))</f>
        <v/>
      </c>
      <c r="L2199" s="10" t="str">
        <f>IF($G2199="", "", $G2199*(1-$V2199))</f>
        <v/>
      </c>
      <c r="M2199" s="30" t="str">
        <f t="shared" si="68"/>
        <v/>
      </c>
      <c r="N2199" s="30" t="str">
        <f t="shared" si="69"/>
        <v/>
      </c>
      <c r="O2199" s="5" t="str">
        <f>IF(D2199="","",
IF(AND(K2199&lt;&gt;"SIM",V2199&gt;0),"ERRO: % BC &gt; 0, mas NÃO permitida ❌",
IF(AND(K2199="SIM",V2199=0),"ATENÇÃO: BC permitida, mas % = 0 🔎",
"Base de cálculo aplicada corretamente ✅")))</f>
        <v/>
      </c>
      <c r="P2199" s="5" t="str">
        <f>IF(D2199="","",
IF(AND(Q2199&lt;&gt;"SIM",U2199&gt;0),"ERRO: % alíquota &gt; 0, mas NÃO permitida ❌",
IF(AND(Q2199="SIM",U2199=0),"ATENÇÃO: alíquota permitida, mas % = 0 🔎",
"Alíquota aplicada corretamente ✅")))</f>
        <v/>
      </c>
      <c r="Q2199" s="5" t="str">
        <f>IF(E2199="","",IFERROR(VLOOKUP(E2199,REGRAS_CST!$A$2:$D$200,4,FALSE),""))</f>
        <v/>
      </c>
      <c r="R2199" s="9"/>
      <c r="S2199" s="7">
        <f>IF($H2199="","",$H2199*(1-$U2199))</f>
        <v>8.9999999999999993E-3</v>
      </c>
      <c r="T2199" s="7">
        <f>IF($I2199="","",$I2199*(1-$U2199))</f>
        <v>1E-3</v>
      </c>
      <c r="U2199" s="7">
        <f>IFERROR(INDEX(BASE_CCLASSTRIB!$E:$E, MATCH(TEXT($D2199,"000000"), BASE_CCLASSTRIB!$A:$A, 0))/100, 0)</f>
        <v>0</v>
      </c>
      <c r="V2199" s="21">
        <f>IFERROR(INDEX(BASE_CCLASSTRIB!$F:$F, MATCH(TEXT($D2199,"000000"), BASE_CCLASSTRIB!$A:$A, 0))/100, 0)</f>
        <v>0</v>
      </c>
    </row>
    <row r="2200" spans="1:22" ht="15.75" customHeight="1" thickTop="1" thickBot="1">
      <c r="A2200" s="24"/>
      <c r="B2200" s="5"/>
      <c r="C2200" s="5"/>
      <c r="D2200" s="5"/>
      <c r="E2200" s="8" t="str">
        <f>IF(D2200="","",LEFT(D2200,3))</f>
        <v/>
      </c>
      <c r="F2200" s="5" t="str">
        <f>IF(E2200="","",IFERROR(VLOOKUP(E2200,REGRAS_CST!$A$2:$B$200,2,FALSE),""))</f>
        <v/>
      </c>
      <c r="G2200" s="25"/>
      <c r="H2200" s="7">
        <v>8.9999999999999993E-3</v>
      </c>
      <c r="I2200" s="7">
        <v>1E-3</v>
      </c>
      <c r="J2200" s="9">
        <v>0</v>
      </c>
      <c r="K2200" s="5" t="str">
        <f>IF(E2200="","",IFERROR(VLOOKUP(E2200,REGRAS_CST!$A$2:$C$200,3,FALSE),""))</f>
        <v/>
      </c>
      <c r="L2200" s="10" t="str">
        <f>IF($G2200="", "", $G2200*(1-$V2200))</f>
        <v/>
      </c>
      <c r="M2200" s="30" t="str">
        <f t="shared" si="68"/>
        <v/>
      </c>
      <c r="N2200" s="30" t="str">
        <f t="shared" si="69"/>
        <v/>
      </c>
      <c r="O2200" s="5" t="str">
        <f>IF(D2200="","",
IF(AND(K2200&lt;&gt;"SIM",V2200&gt;0),"ERRO: % BC &gt; 0, mas NÃO permitida ❌",
IF(AND(K2200="SIM",V2200=0),"ATENÇÃO: BC permitida, mas % = 0 🔎",
"Base de cálculo aplicada corretamente ✅")))</f>
        <v/>
      </c>
      <c r="P2200" s="5" t="str">
        <f>IF(D2200="","",
IF(AND(Q2200&lt;&gt;"SIM",U2200&gt;0),"ERRO: % alíquota &gt; 0, mas NÃO permitida ❌",
IF(AND(Q2200="SIM",U2200=0),"ATENÇÃO: alíquota permitida, mas % = 0 🔎",
"Alíquota aplicada corretamente ✅")))</f>
        <v/>
      </c>
      <c r="Q2200" s="5" t="str">
        <f>IF(E2200="","",IFERROR(VLOOKUP(E2200,REGRAS_CST!$A$2:$D$200,4,FALSE),""))</f>
        <v/>
      </c>
      <c r="R2200" s="9"/>
      <c r="S2200" s="7">
        <f>IF($H2200="","",$H2200*(1-$U2200))</f>
        <v>8.9999999999999993E-3</v>
      </c>
      <c r="T2200" s="7">
        <f>IF($I2200="","",$I2200*(1-$U2200))</f>
        <v>1E-3</v>
      </c>
      <c r="U2200" s="7">
        <f>IFERROR(INDEX(BASE_CCLASSTRIB!$E:$E, MATCH(TEXT($D2200,"000000"), BASE_CCLASSTRIB!$A:$A, 0))/100, 0)</f>
        <v>0</v>
      </c>
      <c r="V2200" s="21">
        <f>IFERROR(INDEX(BASE_CCLASSTRIB!$F:$F, MATCH(TEXT($D2200,"000000"), BASE_CCLASSTRIB!$A:$A, 0))/100, 0)</f>
        <v>0</v>
      </c>
    </row>
    <row r="2201" spans="1:22" ht="15.75" customHeight="1" thickTop="1" thickBot="1">
      <c r="A2201" s="24"/>
      <c r="B2201" s="5"/>
      <c r="C2201" s="5"/>
      <c r="D2201" s="5"/>
      <c r="E2201" s="8" t="str">
        <f>IF(D2201="","",LEFT(D2201,3))</f>
        <v/>
      </c>
      <c r="F2201" s="5" t="str">
        <f>IF(E2201="","",IFERROR(VLOOKUP(E2201,REGRAS_CST!$A$2:$B$200,2,FALSE),""))</f>
        <v/>
      </c>
      <c r="G2201" s="25"/>
      <c r="H2201" s="7">
        <v>8.9999999999999993E-3</v>
      </c>
      <c r="I2201" s="7">
        <v>1E-3</v>
      </c>
      <c r="J2201" s="9">
        <v>0</v>
      </c>
      <c r="K2201" s="5" t="str">
        <f>IF(E2201="","",IFERROR(VLOOKUP(E2201,REGRAS_CST!$A$2:$C$200,3,FALSE),""))</f>
        <v/>
      </c>
      <c r="L2201" s="10" t="str">
        <f>IF($G2201="", "", $G2201*(1-$V2201))</f>
        <v/>
      </c>
      <c r="M2201" s="30" t="str">
        <f t="shared" si="68"/>
        <v/>
      </c>
      <c r="N2201" s="30" t="str">
        <f t="shared" si="69"/>
        <v/>
      </c>
      <c r="O2201" s="5" t="str">
        <f>IF(D2201="","",
IF(AND(K2201&lt;&gt;"SIM",V2201&gt;0),"ERRO: % BC &gt; 0, mas NÃO permitida ❌",
IF(AND(K2201="SIM",V2201=0),"ATENÇÃO: BC permitida, mas % = 0 🔎",
"Base de cálculo aplicada corretamente ✅")))</f>
        <v/>
      </c>
      <c r="P2201" s="5" t="str">
        <f>IF(D2201="","",
IF(AND(Q2201&lt;&gt;"SIM",U2201&gt;0),"ERRO: % alíquota &gt; 0, mas NÃO permitida ❌",
IF(AND(Q2201="SIM",U2201=0),"ATENÇÃO: alíquota permitida, mas % = 0 🔎",
"Alíquota aplicada corretamente ✅")))</f>
        <v/>
      </c>
      <c r="Q2201" s="5" t="str">
        <f>IF(E2201="","",IFERROR(VLOOKUP(E2201,REGRAS_CST!$A$2:$D$200,4,FALSE),""))</f>
        <v/>
      </c>
      <c r="R2201" s="9"/>
      <c r="S2201" s="7">
        <f>IF($H2201="","",$H2201*(1-$U2201))</f>
        <v>8.9999999999999993E-3</v>
      </c>
      <c r="T2201" s="7">
        <f>IF($I2201="","",$I2201*(1-$U2201))</f>
        <v>1E-3</v>
      </c>
      <c r="U2201" s="7">
        <f>IFERROR(INDEX(BASE_CCLASSTRIB!$E:$E, MATCH(TEXT($D2201,"000000"), BASE_CCLASSTRIB!$A:$A, 0))/100, 0)</f>
        <v>0</v>
      </c>
      <c r="V2201" s="21">
        <f>IFERROR(INDEX(BASE_CCLASSTRIB!$F:$F, MATCH(TEXT($D2201,"000000"), BASE_CCLASSTRIB!$A:$A, 0))/100, 0)</f>
        <v>0</v>
      </c>
    </row>
    <row r="2202" spans="1:22" ht="15.75" customHeight="1" thickTop="1" thickBot="1">
      <c r="A2202" s="24"/>
      <c r="B2202" s="5"/>
      <c r="C2202" s="5"/>
      <c r="D2202" s="5"/>
      <c r="E2202" s="8" t="str">
        <f>IF(D2202="","",LEFT(D2202,3))</f>
        <v/>
      </c>
      <c r="F2202" s="5" t="str">
        <f>IF(E2202="","",IFERROR(VLOOKUP(E2202,REGRAS_CST!$A$2:$B$200,2,FALSE),""))</f>
        <v/>
      </c>
      <c r="G2202" s="25"/>
      <c r="H2202" s="7">
        <v>8.9999999999999993E-3</v>
      </c>
      <c r="I2202" s="7">
        <v>1E-3</v>
      </c>
      <c r="J2202" s="9">
        <v>0</v>
      </c>
      <c r="K2202" s="5" t="str">
        <f>IF(E2202="","",IFERROR(VLOOKUP(E2202,REGRAS_CST!$A$2:$C$200,3,FALSE),""))</f>
        <v/>
      </c>
      <c r="L2202" s="10" t="str">
        <f>IF($G2202="", "", $G2202*(1-$V2202))</f>
        <v/>
      </c>
      <c r="M2202" s="30" t="str">
        <f t="shared" si="68"/>
        <v/>
      </c>
      <c r="N2202" s="30" t="str">
        <f t="shared" si="69"/>
        <v/>
      </c>
      <c r="O2202" s="5" t="str">
        <f>IF(D2202="","",
IF(AND(K2202&lt;&gt;"SIM",V2202&gt;0),"ERRO: % BC &gt; 0, mas NÃO permitida ❌",
IF(AND(K2202="SIM",V2202=0),"ATENÇÃO: BC permitida, mas % = 0 🔎",
"Base de cálculo aplicada corretamente ✅")))</f>
        <v/>
      </c>
      <c r="P2202" s="5" t="str">
        <f>IF(D2202="","",
IF(AND(Q2202&lt;&gt;"SIM",U2202&gt;0),"ERRO: % alíquota &gt; 0, mas NÃO permitida ❌",
IF(AND(Q2202="SIM",U2202=0),"ATENÇÃO: alíquota permitida, mas % = 0 🔎",
"Alíquota aplicada corretamente ✅")))</f>
        <v/>
      </c>
      <c r="Q2202" s="5" t="str">
        <f>IF(E2202="","",IFERROR(VLOOKUP(E2202,REGRAS_CST!$A$2:$D$200,4,FALSE),""))</f>
        <v/>
      </c>
      <c r="R2202" s="9"/>
      <c r="S2202" s="7">
        <f>IF($H2202="","",$H2202*(1-$U2202))</f>
        <v>8.9999999999999993E-3</v>
      </c>
      <c r="T2202" s="7">
        <f>IF($I2202="","",$I2202*(1-$U2202))</f>
        <v>1E-3</v>
      </c>
      <c r="U2202" s="7">
        <f>IFERROR(INDEX(BASE_CCLASSTRIB!$E:$E, MATCH(TEXT($D2202,"000000"), BASE_CCLASSTRIB!$A:$A, 0))/100, 0)</f>
        <v>0</v>
      </c>
      <c r="V2202" s="21">
        <f>IFERROR(INDEX(BASE_CCLASSTRIB!$F:$F, MATCH(TEXT($D2202,"000000"), BASE_CCLASSTRIB!$A:$A, 0))/100, 0)</f>
        <v>0</v>
      </c>
    </row>
    <row r="2203" spans="1:22" ht="15.75" customHeight="1" thickTop="1" thickBot="1">
      <c r="A2203" s="24"/>
      <c r="B2203" s="5"/>
      <c r="C2203" s="5"/>
      <c r="D2203" s="5"/>
      <c r="E2203" s="8" t="str">
        <f>IF(D2203="","",LEFT(D2203,3))</f>
        <v/>
      </c>
      <c r="F2203" s="5" t="str">
        <f>IF(E2203="","",IFERROR(VLOOKUP(E2203,REGRAS_CST!$A$2:$B$200,2,FALSE),""))</f>
        <v/>
      </c>
      <c r="G2203" s="25"/>
      <c r="H2203" s="7">
        <v>8.9999999999999993E-3</v>
      </c>
      <c r="I2203" s="7">
        <v>1E-3</v>
      </c>
      <c r="J2203" s="9">
        <v>0</v>
      </c>
      <c r="K2203" s="5" t="str">
        <f>IF(E2203="","",IFERROR(VLOOKUP(E2203,REGRAS_CST!$A$2:$C$200,3,FALSE),""))</f>
        <v/>
      </c>
      <c r="L2203" s="10" t="str">
        <f>IF($G2203="", "", $G2203*(1-$V2203))</f>
        <v/>
      </c>
      <c r="M2203" s="30" t="str">
        <f t="shared" si="68"/>
        <v/>
      </c>
      <c r="N2203" s="30" t="str">
        <f t="shared" si="69"/>
        <v/>
      </c>
      <c r="O2203" s="5" t="str">
        <f>IF(D2203="","",
IF(AND(K2203&lt;&gt;"SIM",V2203&gt;0),"ERRO: % BC &gt; 0, mas NÃO permitida ❌",
IF(AND(K2203="SIM",V2203=0),"ATENÇÃO: BC permitida, mas % = 0 🔎",
"Base de cálculo aplicada corretamente ✅")))</f>
        <v/>
      </c>
      <c r="P2203" s="5" t="str">
        <f>IF(D2203="","",
IF(AND(Q2203&lt;&gt;"SIM",U2203&gt;0),"ERRO: % alíquota &gt; 0, mas NÃO permitida ❌",
IF(AND(Q2203="SIM",U2203=0),"ATENÇÃO: alíquota permitida, mas % = 0 🔎",
"Alíquota aplicada corretamente ✅")))</f>
        <v/>
      </c>
      <c r="Q2203" s="5" t="str">
        <f>IF(E2203="","",IFERROR(VLOOKUP(E2203,REGRAS_CST!$A$2:$D$200,4,FALSE),""))</f>
        <v/>
      </c>
      <c r="R2203" s="9"/>
      <c r="S2203" s="7">
        <f>IF($H2203="","",$H2203*(1-$U2203))</f>
        <v>8.9999999999999993E-3</v>
      </c>
      <c r="T2203" s="7">
        <f>IF($I2203="","",$I2203*(1-$U2203))</f>
        <v>1E-3</v>
      </c>
      <c r="U2203" s="7">
        <f>IFERROR(INDEX(BASE_CCLASSTRIB!$E:$E, MATCH(TEXT($D2203,"000000"), BASE_CCLASSTRIB!$A:$A, 0))/100, 0)</f>
        <v>0</v>
      </c>
      <c r="V2203" s="21">
        <f>IFERROR(INDEX(BASE_CCLASSTRIB!$F:$F, MATCH(TEXT($D2203,"000000"), BASE_CCLASSTRIB!$A:$A, 0))/100, 0)</f>
        <v>0</v>
      </c>
    </row>
    <row r="2204" spans="1:22" ht="15.75" customHeight="1" thickTop="1" thickBot="1">
      <c r="A2204" s="24"/>
      <c r="B2204" s="5"/>
      <c r="C2204" s="5"/>
      <c r="D2204" s="5"/>
      <c r="E2204" s="8" t="str">
        <f>IF(D2204="","",LEFT(D2204,3))</f>
        <v/>
      </c>
      <c r="F2204" s="5" t="str">
        <f>IF(E2204="","",IFERROR(VLOOKUP(E2204,REGRAS_CST!$A$2:$B$200,2,FALSE),""))</f>
        <v/>
      </c>
      <c r="G2204" s="25"/>
      <c r="H2204" s="7">
        <v>8.9999999999999993E-3</v>
      </c>
      <c r="I2204" s="7">
        <v>1E-3</v>
      </c>
      <c r="J2204" s="9">
        <v>0</v>
      </c>
      <c r="K2204" s="5" t="str">
        <f>IF(E2204="","",IFERROR(VLOOKUP(E2204,REGRAS_CST!$A$2:$C$200,3,FALSE),""))</f>
        <v/>
      </c>
      <c r="L2204" s="10" t="str">
        <f>IF($G2204="", "", $G2204*(1-$V2204))</f>
        <v/>
      </c>
      <c r="M2204" s="30" t="str">
        <f t="shared" si="68"/>
        <v/>
      </c>
      <c r="N2204" s="30" t="str">
        <f t="shared" si="69"/>
        <v/>
      </c>
      <c r="O2204" s="5" t="str">
        <f>IF(D2204="","",
IF(AND(K2204&lt;&gt;"SIM",V2204&gt;0),"ERRO: % BC &gt; 0, mas NÃO permitida ❌",
IF(AND(K2204="SIM",V2204=0),"ATENÇÃO: BC permitida, mas % = 0 🔎",
"Base de cálculo aplicada corretamente ✅")))</f>
        <v/>
      </c>
      <c r="P2204" s="5" t="str">
        <f>IF(D2204="","",
IF(AND(Q2204&lt;&gt;"SIM",U2204&gt;0),"ERRO: % alíquota &gt; 0, mas NÃO permitida ❌",
IF(AND(Q2204="SIM",U2204=0),"ATENÇÃO: alíquota permitida, mas % = 0 🔎",
"Alíquota aplicada corretamente ✅")))</f>
        <v/>
      </c>
      <c r="Q2204" s="5" t="str">
        <f>IF(E2204="","",IFERROR(VLOOKUP(E2204,REGRAS_CST!$A$2:$D$200,4,FALSE),""))</f>
        <v/>
      </c>
      <c r="R2204" s="9"/>
      <c r="S2204" s="7">
        <f>IF($H2204="","",$H2204*(1-$U2204))</f>
        <v>8.9999999999999993E-3</v>
      </c>
      <c r="T2204" s="7">
        <f>IF($I2204="","",$I2204*(1-$U2204))</f>
        <v>1E-3</v>
      </c>
      <c r="U2204" s="7">
        <f>IFERROR(INDEX(BASE_CCLASSTRIB!$E:$E, MATCH(TEXT($D2204,"000000"), BASE_CCLASSTRIB!$A:$A, 0))/100, 0)</f>
        <v>0</v>
      </c>
      <c r="V2204" s="21">
        <f>IFERROR(INDEX(BASE_CCLASSTRIB!$F:$F, MATCH(TEXT($D2204,"000000"), BASE_CCLASSTRIB!$A:$A, 0))/100, 0)</f>
        <v>0</v>
      </c>
    </row>
    <row r="2205" spans="1:22" ht="15.75" customHeight="1" thickTop="1" thickBot="1">
      <c r="A2205" s="24"/>
      <c r="B2205" s="5"/>
      <c r="C2205" s="5"/>
      <c r="D2205" s="5"/>
      <c r="E2205" s="8" t="str">
        <f>IF(D2205="","",LEFT(D2205,3))</f>
        <v/>
      </c>
      <c r="F2205" s="5" t="str">
        <f>IF(E2205="","",IFERROR(VLOOKUP(E2205,REGRAS_CST!$A$2:$B$200,2,FALSE),""))</f>
        <v/>
      </c>
      <c r="G2205" s="25"/>
      <c r="H2205" s="7">
        <v>8.9999999999999993E-3</v>
      </c>
      <c r="I2205" s="7">
        <v>1E-3</v>
      </c>
      <c r="J2205" s="9">
        <v>0</v>
      </c>
      <c r="K2205" s="5" t="str">
        <f>IF(E2205="","",IFERROR(VLOOKUP(E2205,REGRAS_CST!$A$2:$C$200,3,FALSE),""))</f>
        <v/>
      </c>
      <c r="L2205" s="10" t="str">
        <f>IF($G2205="", "", $G2205*(1-$V2205))</f>
        <v/>
      </c>
      <c r="M2205" s="30" t="str">
        <f t="shared" si="68"/>
        <v/>
      </c>
      <c r="N2205" s="30" t="str">
        <f t="shared" si="69"/>
        <v/>
      </c>
      <c r="O2205" s="5" t="str">
        <f>IF(D2205="","",
IF(AND(K2205&lt;&gt;"SIM",V2205&gt;0),"ERRO: % BC &gt; 0, mas NÃO permitida ❌",
IF(AND(K2205="SIM",V2205=0),"ATENÇÃO: BC permitida, mas % = 0 🔎",
"Base de cálculo aplicada corretamente ✅")))</f>
        <v/>
      </c>
      <c r="P2205" s="5" t="str">
        <f>IF(D2205="","",
IF(AND(Q2205&lt;&gt;"SIM",U2205&gt;0),"ERRO: % alíquota &gt; 0, mas NÃO permitida ❌",
IF(AND(Q2205="SIM",U2205=0),"ATENÇÃO: alíquota permitida, mas % = 0 🔎",
"Alíquota aplicada corretamente ✅")))</f>
        <v/>
      </c>
      <c r="Q2205" s="5" t="str">
        <f>IF(E2205="","",IFERROR(VLOOKUP(E2205,REGRAS_CST!$A$2:$D$200,4,FALSE),""))</f>
        <v/>
      </c>
      <c r="R2205" s="9"/>
      <c r="S2205" s="7">
        <f>IF($H2205="","",$H2205*(1-$U2205))</f>
        <v>8.9999999999999993E-3</v>
      </c>
      <c r="T2205" s="7">
        <f>IF($I2205="","",$I2205*(1-$U2205))</f>
        <v>1E-3</v>
      </c>
      <c r="U2205" s="7">
        <f>IFERROR(INDEX(BASE_CCLASSTRIB!$E:$E, MATCH(TEXT($D2205,"000000"), BASE_CCLASSTRIB!$A:$A, 0))/100, 0)</f>
        <v>0</v>
      </c>
      <c r="V2205" s="21">
        <f>IFERROR(INDEX(BASE_CCLASSTRIB!$F:$F, MATCH(TEXT($D2205,"000000"), BASE_CCLASSTRIB!$A:$A, 0))/100, 0)</f>
        <v>0</v>
      </c>
    </row>
    <row r="2206" spans="1:22" ht="15.75" customHeight="1" thickTop="1" thickBot="1">
      <c r="A2206" s="24"/>
      <c r="B2206" s="5"/>
      <c r="C2206" s="5"/>
      <c r="D2206" s="5"/>
      <c r="E2206" s="8" t="str">
        <f>IF(D2206="","",LEFT(D2206,3))</f>
        <v/>
      </c>
      <c r="F2206" s="5" t="str">
        <f>IF(E2206="","",IFERROR(VLOOKUP(E2206,REGRAS_CST!$A$2:$B$200,2,FALSE),""))</f>
        <v/>
      </c>
      <c r="G2206" s="25"/>
      <c r="H2206" s="7">
        <v>8.9999999999999993E-3</v>
      </c>
      <c r="I2206" s="7">
        <v>1E-3</v>
      </c>
      <c r="J2206" s="9">
        <v>0</v>
      </c>
      <c r="K2206" s="5" t="str">
        <f>IF(E2206="","",IFERROR(VLOOKUP(E2206,REGRAS_CST!$A$2:$C$200,3,FALSE),""))</f>
        <v/>
      </c>
      <c r="L2206" s="10" t="str">
        <f>IF($G2206="", "", $G2206*(1-$V2206))</f>
        <v/>
      </c>
      <c r="M2206" s="30" t="str">
        <f t="shared" si="68"/>
        <v/>
      </c>
      <c r="N2206" s="30" t="str">
        <f t="shared" si="69"/>
        <v/>
      </c>
      <c r="O2206" s="5" t="str">
        <f>IF(D2206="","",
IF(AND(K2206&lt;&gt;"SIM",V2206&gt;0),"ERRO: % BC &gt; 0, mas NÃO permitida ❌",
IF(AND(K2206="SIM",V2206=0),"ATENÇÃO: BC permitida, mas % = 0 🔎",
"Base de cálculo aplicada corretamente ✅")))</f>
        <v/>
      </c>
      <c r="P2206" s="5" t="str">
        <f>IF(D2206="","",
IF(AND(Q2206&lt;&gt;"SIM",U2206&gt;0),"ERRO: % alíquota &gt; 0, mas NÃO permitida ❌",
IF(AND(Q2206="SIM",U2206=0),"ATENÇÃO: alíquota permitida, mas % = 0 🔎",
"Alíquota aplicada corretamente ✅")))</f>
        <v/>
      </c>
      <c r="Q2206" s="5" t="str">
        <f>IF(E2206="","",IFERROR(VLOOKUP(E2206,REGRAS_CST!$A$2:$D$200,4,FALSE),""))</f>
        <v/>
      </c>
      <c r="R2206" s="9"/>
      <c r="S2206" s="7">
        <f>IF($H2206="","",$H2206*(1-$U2206))</f>
        <v>8.9999999999999993E-3</v>
      </c>
      <c r="T2206" s="7">
        <f>IF($I2206="","",$I2206*(1-$U2206))</f>
        <v>1E-3</v>
      </c>
      <c r="U2206" s="7">
        <f>IFERROR(INDEX(BASE_CCLASSTRIB!$E:$E, MATCH(TEXT($D2206,"000000"), BASE_CCLASSTRIB!$A:$A, 0))/100, 0)</f>
        <v>0</v>
      </c>
      <c r="V2206" s="21">
        <f>IFERROR(INDEX(BASE_CCLASSTRIB!$F:$F, MATCH(TEXT($D2206,"000000"), BASE_CCLASSTRIB!$A:$A, 0))/100, 0)</f>
        <v>0</v>
      </c>
    </row>
    <row r="2207" spans="1:22" ht="15.75" customHeight="1" thickTop="1" thickBot="1">
      <c r="A2207" s="24"/>
      <c r="B2207" s="5"/>
      <c r="C2207" s="5"/>
      <c r="D2207" s="5"/>
      <c r="E2207" s="8" t="str">
        <f>IF(D2207="","",LEFT(D2207,3))</f>
        <v/>
      </c>
      <c r="F2207" s="5" t="str">
        <f>IF(E2207="","",IFERROR(VLOOKUP(E2207,REGRAS_CST!$A$2:$B$200,2,FALSE),""))</f>
        <v/>
      </c>
      <c r="G2207" s="25"/>
      <c r="H2207" s="7">
        <v>8.9999999999999993E-3</v>
      </c>
      <c r="I2207" s="7">
        <v>1E-3</v>
      </c>
      <c r="J2207" s="9">
        <v>0</v>
      </c>
      <c r="K2207" s="5" t="str">
        <f>IF(E2207="","",IFERROR(VLOOKUP(E2207,REGRAS_CST!$A$2:$C$200,3,FALSE),""))</f>
        <v/>
      </c>
      <c r="L2207" s="10" t="str">
        <f>IF($G2207="", "", $G2207*(1-$V2207))</f>
        <v/>
      </c>
      <c r="M2207" s="30" t="str">
        <f t="shared" si="68"/>
        <v/>
      </c>
      <c r="N2207" s="30" t="str">
        <f t="shared" si="69"/>
        <v/>
      </c>
      <c r="O2207" s="5" t="str">
        <f>IF(D2207="","",
IF(AND(K2207&lt;&gt;"SIM",V2207&gt;0),"ERRO: % BC &gt; 0, mas NÃO permitida ❌",
IF(AND(K2207="SIM",V2207=0),"ATENÇÃO: BC permitida, mas % = 0 🔎",
"Base de cálculo aplicada corretamente ✅")))</f>
        <v/>
      </c>
      <c r="P2207" s="5" t="str">
        <f>IF(D2207="","",
IF(AND(Q2207&lt;&gt;"SIM",U2207&gt;0),"ERRO: % alíquota &gt; 0, mas NÃO permitida ❌",
IF(AND(Q2207="SIM",U2207=0),"ATENÇÃO: alíquota permitida, mas % = 0 🔎",
"Alíquota aplicada corretamente ✅")))</f>
        <v/>
      </c>
      <c r="Q2207" s="5" t="str">
        <f>IF(E2207="","",IFERROR(VLOOKUP(E2207,REGRAS_CST!$A$2:$D$200,4,FALSE),""))</f>
        <v/>
      </c>
      <c r="R2207" s="9"/>
      <c r="S2207" s="7">
        <f>IF($H2207="","",$H2207*(1-$U2207))</f>
        <v>8.9999999999999993E-3</v>
      </c>
      <c r="T2207" s="7">
        <f>IF($I2207="","",$I2207*(1-$U2207))</f>
        <v>1E-3</v>
      </c>
      <c r="U2207" s="7">
        <f>IFERROR(INDEX(BASE_CCLASSTRIB!$E:$E, MATCH(TEXT($D2207,"000000"), BASE_CCLASSTRIB!$A:$A, 0))/100, 0)</f>
        <v>0</v>
      </c>
      <c r="V2207" s="21">
        <f>IFERROR(INDEX(BASE_CCLASSTRIB!$F:$F, MATCH(TEXT($D2207,"000000"), BASE_CCLASSTRIB!$A:$A, 0))/100, 0)</f>
        <v>0</v>
      </c>
    </row>
    <row r="2208" spans="1:22" ht="15.75" customHeight="1" thickTop="1" thickBot="1">
      <c r="A2208" s="24"/>
      <c r="B2208" s="5"/>
      <c r="C2208" s="5"/>
      <c r="D2208" s="5"/>
      <c r="E2208" s="8" t="str">
        <f>IF(D2208="","",LEFT(D2208,3))</f>
        <v/>
      </c>
      <c r="F2208" s="5" t="str">
        <f>IF(E2208="","",IFERROR(VLOOKUP(E2208,REGRAS_CST!$A$2:$B$200,2,FALSE),""))</f>
        <v/>
      </c>
      <c r="G2208" s="25"/>
      <c r="H2208" s="7">
        <v>8.9999999999999993E-3</v>
      </c>
      <c r="I2208" s="7">
        <v>1E-3</v>
      </c>
      <c r="J2208" s="9">
        <v>0</v>
      </c>
      <c r="K2208" s="5" t="str">
        <f>IF(E2208="","",IFERROR(VLOOKUP(E2208,REGRAS_CST!$A$2:$C$200,3,FALSE),""))</f>
        <v/>
      </c>
      <c r="L2208" s="10" t="str">
        <f>IF($G2208="", "", $G2208*(1-$V2208))</f>
        <v/>
      </c>
      <c r="M2208" s="30" t="str">
        <f t="shared" si="68"/>
        <v/>
      </c>
      <c r="N2208" s="30" t="str">
        <f t="shared" si="69"/>
        <v/>
      </c>
      <c r="O2208" s="5" t="str">
        <f>IF(D2208="","",
IF(AND(K2208&lt;&gt;"SIM",V2208&gt;0),"ERRO: % BC &gt; 0, mas NÃO permitida ❌",
IF(AND(K2208="SIM",V2208=0),"ATENÇÃO: BC permitida, mas % = 0 🔎",
"Base de cálculo aplicada corretamente ✅")))</f>
        <v/>
      </c>
      <c r="P2208" s="5" t="str">
        <f>IF(D2208="","",
IF(AND(Q2208&lt;&gt;"SIM",U2208&gt;0),"ERRO: % alíquota &gt; 0, mas NÃO permitida ❌",
IF(AND(Q2208="SIM",U2208=0),"ATENÇÃO: alíquota permitida, mas % = 0 🔎",
"Alíquota aplicada corretamente ✅")))</f>
        <v/>
      </c>
      <c r="Q2208" s="5" t="str">
        <f>IF(E2208="","",IFERROR(VLOOKUP(E2208,REGRAS_CST!$A$2:$D$200,4,FALSE),""))</f>
        <v/>
      </c>
      <c r="R2208" s="9"/>
      <c r="S2208" s="7">
        <f>IF($H2208="","",$H2208*(1-$U2208))</f>
        <v>8.9999999999999993E-3</v>
      </c>
      <c r="T2208" s="7">
        <f>IF($I2208="","",$I2208*(1-$U2208))</f>
        <v>1E-3</v>
      </c>
      <c r="U2208" s="7">
        <f>IFERROR(INDEX(BASE_CCLASSTRIB!$E:$E, MATCH(TEXT($D2208,"000000"), BASE_CCLASSTRIB!$A:$A, 0))/100, 0)</f>
        <v>0</v>
      </c>
      <c r="V2208" s="21">
        <f>IFERROR(INDEX(BASE_CCLASSTRIB!$F:$F, MATCH(TEXT($D2208,"000000"), BASE_CCLASSTRIB!$A:$A, 0))/100, 0)</f>
        <v>0</v>
      </c>
    </row>
    <row r="2209" spans="1:22" ht="15.75" customHeight="1" thickTop="1" thickBot="1">
      <c r="A2209" s="24"/>
      <c r="B2209" s="5"/>
      <c r="C2209" s="5"/>
      <c r="D2209" s="5"/>
      <c r="E2209" s="8" t="str">
        <f>IF(D2209="","",LEFT(D2209,3))</f>
        <v/>
      </c>
      <c r="F2209" s="5" t="str">
        <f>IF(E2209="","",IFERROR(VLOOKUP(E2209,REGRAS_CST!$A$2:$B$200,2,FALSE),""))</f>
        <v/>
      </c>
      <c r="G2209" s="25"/>
      <c r="H2209" s="7">
        <v>8.9999999999999993E-3</v>
      </c>
      <c r="I2209" s="7">
        <v>1E-3</v>
      </c>
      <c r="J2209" s="9">
        <v>0</v>
      </c>
      <c r="K2209" s="5" t="str">
        <f>IF(E2209="","",IFERROR(VLOOKUP(E2209,REGRAS_CST!$A$2:$C$200,3,FALSE),""))</f>
        <v/>
      </c>
      <c r="L2209" s="10" t="str">
        <f>IF($G2209="", "", $G2209*(1-$V2209))</f>
        <v/>
      </c>
      <c r="M2209" s="30" t="str">
        <f t="shared" si="68"/>
        <v/>
      </c>
      <c r="N2209" s="30" t="str">
        <f t="shared" si="69"/>
        <v/>
      </c>
      <c r="O2209" s="5" t="str">
        <f>IF(D2209="","",
IF(AND(K2209&lt;&gt;"SIM",V2209&gt;0),"ERRO: % BC &gt; 0, mas NÃO permitida ❌",
IF(AND(K2209="SIM",V2209=0),"ATENÇÃO: BC permitida, mas % = 0 🔎",
"Base de cálculo aplicada corretamente ✅")))</f>
        <v/>
      </c>
      <c r="P2209" s="5" t="str">
        <f>IF(D2209="","",
IF(AND(Q2209&lt;&gt;"SIM",U2209&gt;0),"ERRO: % alíquota &gt; 0, mas NÃO permitida ❌",
IF(AND(Q2209="SIM",U2209=0),"ATENÇÃO: alíquota permitida, mas % = 0 🔎",
"Alíquota aplicada corretamente ✅")))</f>
        <v/>
      </c>
      <c r="Q2209" s="5" t="str">
        <f>IF(E2209="","",IFERROR(VLOOKUP(E2209,REGRAS_CST!$A$2:$D$200,4,FALSE),""))</f>
        <v/>
      </c>
      <c r="R2209" s="9"/>
      <c r="S2209" s="7">
        <f>IF($H2209="","",$H2209*(1-$U2209))</f>
        <v>8.9999999999999993E-3</v>
      </c>
      <c r="T2209" s="7">
        <f>IF($I2209="","",$I2209*(1-$U2209))</f>
        <v>1E-3</v>
      </c>
      <c r="U2209" s="7">
        <f>IFERROR(INDEX(BASE_CCLASSTRIB!$E:$E, MATCH(TEXT($D2209,"000000"), BASE_CCLASSTRIB!$A:$A, 0))/100, 0)</f>
        <v>0</v>
      </c>
      <c r="V2209" s="21">
        <f>IFERROR(INDEX(BASE_CCLASSTRIB!$F:$F, MATCH(TEXT($D2209,"000000"), BASE_CCLASSTRIB!$A:$A, 0))/100, 0)</f>
        <v>0</v>
      </c>
    </row>
    <row r="2210" spans="1:22" ht="15.75" customHeight="1" thickTop="1" thickBot="1">
      <c r="A2210" s="24"/>
      <c r="B2210" s="5"/>
      <c r="C2210" s="5"/>
      <c r="D2210" s="5"/>
      <c r="E2210" s="8" t="str">
        <f>IF(D2210="","",LEFT(D2210,3))</f>
        <v/>
      </c>
      <c r="F2210" s="5" t="str">
        <f>IF(E2210="","",IFERROR(VLOOKUP(E2210,REGRAS_CST!$A$2:$B$200,2,FALSE),""))</f>
        <v/>
      </c>
      <c r="G2210" s="25"/>
      <c r="H2210" s="7">
        <v>8.9999999999999993E-3</v>
      </c>
      <c r="I2210" s="7">
        <v>1E-3</v>
      </c>
      <c r="J2210" s="9">
        <v>0</v>
      </c>
      <c r="K2210" s="5" t="str">
        <f>IF(E2210="","",IFERROR(VLOOKUP(E2210,REGRAS_CST!$A$2:$C$200,3,FALSE),""))</f>
        <v/>
      </c>
      <c r="L2210" s="10" t="str">
        <f>IF($G2210="", "", $G2210*(1-$V2210))</f>
        <v/>
      </c>
      <c r="M2210" s="30" t="str">
        <f t="shared" si="68"/>
        <v/>
      </c>
      <c r="N2210" s="30" t="str">
        <f t="shared" si="69"/>
        <v/>
      </c>
      <c r="O2210" s="5" t="str">
        <f>IF(D2210="","",
IF(AND(K2210&lt;&gt;"SIM",V2210&gt;0),"ERRO: % BC &gt; 0, mas NÃO permitida ❌",
IF(AND(K2210="SIM",V2210=0),"ATENÇÃO: BC permitida, mas % = 0 🔎",
"Base de cálculo aplicada corretamente ✅")))</f>
        <v/>
      </c>
      <c r="P2210" s="5" t="str">
        <f>IF(D2210="","",
IF(AND(Q2210&lt;&gt;"SIM",U2210&gt;0),"ERRO: % alíquota &gt; 0, mas NÃO permitida ❌",
IF(AND(Q2210="SIM",U2210=0),"ATENÇÃO: alíquota permitida, mas % = 0 🔎",
"Alíquota aplicada corretamente ✅")))</f>
        <v/>
      </c>
      <c r="Q2210" s="5" t="str">
        <f>IF(E2210="","",IFERROR(VLOOKUP(E2210,REGRAS_CST!$A$2:$D$200,4,FALSE),""))</f>
        <v/>
      </c>
      <c r="R2210" s="9"/>
      <c r="S2210" s="7">
        <f>IF($H2210="","",$H2210*(1-$U2210))</f>
        <v>8.9999999999999993E-3</v>
      </c>
      <c r="T2210" s="7">
        <f>IF($I2210="","",$I2210*(1-$U2210))</f>
        <v>1E-3</v>
      </c>
      <c r="U2210" s="7">
        <f>IFERROR(INDEX(BASE_CCLASSTRIB!$E:$E, MATCH(TEXT($D2210,"000000"), BASE_CCLASSTRIB!$A:$A, 0))/100, 0)</f>
        <v>0</v>
      </c>
      <c r="V2210" s="21">
        <f>IFERROR(INDEX(BASE_CCLASSTRIB!$F:$F, MATCH(TEXT($D2210,"000000"), BASE_CCLASSTRIB!$A:$A, 0))/100, 0)</f>
        <v>0</v>
      </c>
    </row>
    <row r="2211" spans="1:22" ht="15.75" customHeight="1" thickTop="1" thickBot="1">
      <c r="A2211" s="24"/>
      <c r="B2211" s="5"/>
      <c r="C2211" s="5"/>
      <c r="D2211" s="5"/>
      <c r="E2211" s="8" t="str">
        <f>IF(D2211="","",LEFT(D2211,3))</f>
        <v/>
      </c>
      <c r="F2211" s="5" t="str">
        <f>IF(E2211="","",IFERROR(VLOOKUP(E2211,REGRAS_CST!$A$2:$B$200,2,FALSE),""))</f>
        <v/>
      </c>
      <c r="G2211" s="25"/>
      <c r="H2211" s="7">
        <v>8.9999999999999993E-3</v>
      </c>
      <c r="I2211" s="7">
        <v>1E-3</v>
      </c>
      <c r="J2211" s="9">
        <v>0</v>
      </c>
      <c r="K2211" s="5" t="str">
        <f>IF(E2211="","",IFERROR(VLOOKUP(E2211,REGRAS_CST!$A$2:$C$200,3,FALSE),""))</f>
        <v/>
      </c>
      <c r="L2211" s="10" t="str">
        <f>IF($G2211="", "", $G2211*(1-$V2211))</f>
        <v/>
      </c>
      <c r="M2211" s="30" t="str">
        <f t="shared" si="68"/>
        <v/>
      </c>
      <c r="N2211" s="30" t="str">
        <f t="shared" si="69"/>
        <v/>
      </c>
      <c r="O2211" s="5" t="str">
        <f>IF(D2211="","",
IF(AND(K2211&lt;&gt;"SIM",V2211&gt;0),"ERRO: % BC &gt; 0, mas NÃO permitida ❌",
IF(AND(K2211="SIM",V2211=0),"ATENÇÃO: BC permitida, mas % = 0 🔎",
"Base de cálculo aplicada corretamente ✅")))</f>
        <v/>
      </c>
      <c r="P2211" s="5" t="str">
        <f>IF(D2211="","",
IF(AND(Q2211&lt;&gt;"SIM",U2211&gt;0),"ERRO: % alíquota &gt; 0, mas NÃO permitida ❌",
IF(AND(Q2211="SIM",U2211=0),"ATENÇÃO: alíquota permitida, mas % = 0 🔎",
"Alíquota aplicada corretamente ✅")))</f>
        <v/>
      </c>
      <c r="Q2211" s="5" t="str">
        <f>IF(E2211="","",IFERROR(VLOOKUP(E2211,REGRAS_CST!$A$2:$D$200,4,FALSE),""))</f>
        <v/>
      </c>
      <c r="R2211" s="9"/>
      <c r="S2211" s="7">
        <f>IF($H2211="","",$H2211*(1-$U2211))</f>
        <v>8.9999999999999993E-3</v>
      </c>
      <c r="T2211" s="7">
        <f>IF($I2211="","",$I2211*(1-$U2211))</f>
        <v>1E-3</v>
      </c>
      <c r="U2211" s="7">
        <f>IFERROR(INDEX(BASE_CCLASSTRIB!$E:$E, MATCH(TEXT($D2211,"000000"), BASE_CCLASSTRIB!$A:$A, 0))/100, 0)</f>
        <v>0</v>
      </c>
      <c r="V2211" s="21">
        <f>IFERROR(INDEX(BASE_CCLASSTRIB!$F:$F, MATCH(TEXT($D2211,"000000"), BASE_CCLASSTRIB!$A:$A, 0))/100, 0)</f>
        <v>0</v>
      </c>
    </row>
    <row r="2212" spans="1:22" ht="15.75" customHeight="1" thickTop="1" thickBot="1">
      <c r="A2212" s="24"/>
      <c r="B2212" s="5"/>
      <c r="C2212" s="5"/>
      <c r="D2212" s="5"/>
      <c r="E2212" s="8" t="str">
        <f>IF(D2212="","",LEFT(D2212,3))</f>
        <v/>
      </c>
      <c r="F2212" s="5" t="str">
        <f>IF(E2212="","",IFERROR(VLOOKUP(E2212,REGRAS_CST!$A$2:$B$200,2,FALSE),""))</f>
        <v/>
      </c>
      <c r="G2212" s="25"/>
      <c r="H2212" s="7">
        <v>8.9999999999999993E-3</v>
      </c>
      <c r="I2212" s="7">
        <v>1E-3</v>
      </c>
      <c r="J2212" s="9">
        <v>0</v>
      </c>
      <c r="K2212" s="5" t="str">
        <f>IF(E2212="","",IFERROR(VLOOKUP(E2212,REGRAS_CST!$A$2:$C$200,3,FALSE),""))</f>
        <v/>
      </c>
      <c r="L2212" s="10" t="str">
        <f>IF($G2212="", "", $G2212*(1-$V2212))</f>
        <v/>
      </c>
      <c r="M2212" s="30" t="str">
        <f t="shared" si="68"/>
        <v/>
      </c>
      <c r="N2212" s="30" t="str">
        <f t="shared" si="69"/>
        <v/>
      </c>
      <c r="O2212" s="5" t="str">
        <f>IF(D2212="","",
IF(AND(K2212&lt;&gt;"SIM",V2212&gt;0),"ERRO: % BC &gt; 0, mas NÃO permitida ❌",
IF(AND(K2212="SIM",V2212=0),"ATENÇÃO: BC permitida, mas % = 0 🔎",
"Base de cálculo aplicada corretamente ✅")))</f>
        <v/>
      </c>
      <c r="P2212" s="5" t="str">
        <f>IF(D2212="","",
IF(AND(Q2212&lt;&gt;"SIM",U2212&gt;0),"ERRO: % alíquota &gt; 0, mas NÃO permitida ❌",
IF(AND(Q2212="SIM",U2212=0),"ATENÇÃO: alíquota permitida, mas % = 0 🔎",
"Alíquota aplicada corretamente ✅")))</f>
        <v/>
      </c>
      <c r="Q2212" s="5" t="str">
        <f>IF(E2212="","",IFERROR(VLOOKUP(E2212,REGRAS_CST!$A$2:$D$200,4,FALSE),""))</f>
        <v/>
      </c>
      <c r="R2212" s="9"/>
      <c r="S2212" s="7">
        <f>IF($H2212="","",$H2212*(1-$U2212))</f>
        <v>8.9999999999999993E-3</v>
      </c>
      <c r="T2212" s="7">
        <f>IF($I2212="","",$I2212*(1-$U2212))</f>
        <v>1E-3</v>
      </c>
      <c r="U2212" s="7">
        <f>IFERROR(INDEX(BASE_CCLASSTRIB!$E:$E, MATCH(TEXT($D2212,"000000"), BASE_CCLASSTRIB!$A:$A, 0))/100, 0)</f>
        <v>0</v>
      </c>
      <c r="V2212" s="21">
        <f>IFERROR(INDEX(BASE_CCLASSTRIB!$F:$F, MATCH(TEXT($D2212,"000000"), BASE_CCLASSTRIB!$A:$A, 0))/100, 0)</f>
        <v>0</v>
      </c>
    </row>
    <row r="2213" spans="1:22" ht="15.75" customHeight="1" thickTop="1" thickBot="1">
      <c r="A2213" s="24"/>
      <c r="B2213" s="5"/>
      <c r="C2213" s="5"/>
      <c r="D2213" s="5"/>
      <c r="E2213" s="8" t="str">
        <f>IF(D2213="","",LEFT(D2213,3))</f>
        <v/>
      </c>
      <c r="F2213" s="5" t="str">
        <f>IF(E2213="","",IFERROR(VLOOKUP(E2213,REGRAS_CST!$A$2:$B$200,2,FALSE),""))</f>
        <v/>
      </c>
      <c r="G2213" s="25"/>
      <c r="H2213" s="7">
        <v>8.9999999999999993E-3</v>
      </c>
      <c r="I2213" s="7">
        <v>1E-3</v>
      </c>
      <c r="J2213" s="9">
        <v>0</v>
      </c>
      <c r="K2213" s="5" t="str">
        <f>IF(E2213="","",IFERROR(VLOOKUP(E2213,REGRAS_CST!$A$2:$C$200,3,FALSE),""))</f>
        <v/>
      </c>
      <c r="L2213" s="10" t="str">
        <f>IF($G2213="", "", $G2213*(1-$V2213))</f>
        <v/>
      </c>
      <c r="M2213" s="30" t="str">
        <f t="shared" si="68"/>
        <v/>
      </c>
      <c r="N2213" s="30" t="str">
        <f t="shared" si="69"/>
        <v/>
      </c>
      <c r="O2213" s="5" t="str">
        <f>IF(D2213="","",
IF(AND(K2213&lt;&gt;"SIM",V2213&gt;0),"ERRO: % BC &gt; 0, mas NÃO permitida ❌",
IF(AND(K2213="SIM",V2213=0),"ATENÇÃO: BC permitida, mas % = 0 🔎",
"Base de cálculo aplicada corretamente ✅")))</f>
        <v/>
      </c>
      <c r="P2213" s="5" t="str">
        <f>IF(D2213="","",
IF(AND(Q2213&lt;&gt;"SIM",U2213&gt;0),"ERRO: % alíquota &gt; 0, mas NÃO permitida ❌",
IF(AND(Q2213="SIM",U2213=0),"ATENÇÃO: alíquota permitida, mas % = 0 🔎",
"Alíquota aplicada corretamente ✅")))</f>
        <v/>
      </c>
      <c r="Q2213" s="5" t="str">
        <f>IF(E2213="","",IFERROR(VLOOKUP(E2213,REGRAS_CST!$A$2:$D$200,4,FALSE),""))</f>
        <v/>
      </c>
      <c r="R2213" s="9"/>
      <c r="S2213" s="7">
        <f>IF($H2213="","",$H2213*(1-$U2213))</f>
        <v>8.9999999999999993E-3</v>
      </c>
      <c r="T2213" s="7">
        <f>IF($I2213="","",$I2213*(1-$U2213))</f>
        <v>1E-3</v>
      </c>
      <c r="U2213" s="7">
        <f>IFERROR(INDEX(BASE_CCLASSTRIB!$E:$E, MATCH(TEXT($D2213,"000000"), BASE_CCLASSTRIB!$A:$A, 0))/100, 0)</f>
        <v>0</v>
      </c>
      <c r="V2213" s="21">
        <f>IFERROR(INDEX(BASE_CCLASSTRIB!$F:$F, MATCH(TEXT($D2213,"000000"), BASE_CCLASSTRIB!$A:$A, 0))/100, 0)</f>
        <v>0</v>
      </c>
    </row>
    <row r="2214" spans="1:22" ht="15.75" customHeight="1" thickTop="1" thickBot="1">
      <c r="A2214" s="24"/>
      <c r="B2214" s="5"/>
      <c r="C2214" s="5"/>
      <c r="D2214" s="5"/>
      <c r="E2214" s="8" t="str">
        <f>IF(D2214="","",LEFT(D2214,3))</f>
        <v/>
      </c>
      <c r="F2214" s="5" t="str">
        <f>IF(E2214="","",IFERROR(VLOOKUP(E2214,REGRAS_CST!$A$2:$B$200,2,FALSE),""))</f>
        <v/>
      </c>
      <c r="G2214" s="25"/>
      <c r="H2214" s="7">
        <v>8.9999999999999993E-3</v>
      </c>
      <c r="I2214" s="7">
        <v>1E-3</v>
      </c>
      <c r="J2214" s="9">
        <v>0</v>
      </c>
      <c r="K2214" s="5" t="str">
        <f>IF(E2214="","",IFERROR(VLOOKUP(E2214,REGRAS_CST!$A$2:$C$200,3,FALSE),""))</f>
        <v/>
      </c>
      <c r="L2214" s="10" t="str">
        <f>IF($G2214="", "", $G2214*(1-$V2214))</f>
        <v/>
      </c>
      <c r="M2214" s="30" t="str">
        <f t="shared" si="68"/>
        <v/>
      </c>
      <c r="N2214" s="30" t="str">
        <f t="shared" si="69"/>
        <v/>
      </c>
      <c r="O2214" s="5" t="str">
        <f>IF(D2214="","",
IF(AND(K2214&lt;&gt;"SIM",V2214&gt;0),"ERRO: % BC &gt; 0, mas NÃO permitida ❌",
IF(AND(K2214="SIM",V2214=0),"ATENÇÃO: BC permitida, mas % = 0 🔎",
"Base de cálculo aplicada corretamente ✅")))</f>
        <v/>
      </c>
      <c r="P2214" s="5" t="str">
        <f>IF(D2214="","",
IF(AND(Q2214&lt;&gt;"SIM",U2214&gt;0),"ERRO: % alíquota &gt; 0, mas NÃO permitida ❌",
IF(AND(Q2214="SIM",U2214=0),"ATENÇÃO: alíquota permitida, mas % = 0 🔎",
"Alíquota aplicada corretamente ✅")))</f>
        <v/>
      </c>
      <c r="Q2214" s="5" t="str">
        <f>IF(E2214="","",IFERROR(VLOOKUP(E2214,REGRAS_CST!$A$2:$D$200,4,FALSE),""))</f>
        <v/>
      </c>
      <c r="R2214" s="9"/>
      <c r="S2214" s="7">
        <f>IF($H2214="","",$H2214*(1-$U2214))</f>
        <v>8.9999999999999993E-3</v>
      </c>
      <c r="T2214" s="7">
        <f>IF($I2214="","",$I2214*(1-$U2214))</f>
        <v>1E-3</v>
      </c>
      <c r="U2214" s="7">
        <f>IFERROR(INDEX(BASE_CCLASSTRIB!$E:$E, MATCH(TEXT($D2214,"000000"), BASE_CCLASSTRIB!$A:$A, 0))/100, 0)</f>
        <v>0</v>
      </c>
      <c r="V2214" s="21">
        <f>IFERROR(INDEX(BASE_CCLASSTRIB!$F:$F, MATCH(TEXT($D2214,"000000"), BASE_CCLASSTRIB!$A:$A, 0))/100, 0)</f>
        <v>0</v>
      </c>
    </row>
    <row r="2215" spans="1:22" ht="15.75" customHeight="1" thickTop="1" thickBot="1">
      <c r="A2215" s="24"/>
      <c r="B2215" s="5"/>
      <c r="C2215" s="5"/>
      <c r="D2215" s="5"/>
      <c r="E2215" s="8" t="str">
        <f>IF(D2215="","",LEFT(D2215,3))</f>
        <v/>
      </c>
      <c r="F2215" s="5" t="str">
        <f>IF(E2215="","",IFERROR(VLOOKUP(E2215,REGRAS_CST!$A$2:$B$200,2,FALSE),""))</f>
        <v/>
      </c>
      <c r="G2215" s="25"/>
      <c r="H2215" s="7">
        <v>8.9999999999999993E-3</v>
      </c>
      <c r="I2215" s="7">
        <v>1E-3</v>
      </c>
      <c r="J2215" s="9">
        <v>0</v>
      </c>
      <c r="K2215" s="5" t="str">
        <f>IF(E2215="","",IFERROR(VLOOKUP(E2215,REGRAS_CST!$A$2:$C$200,3,FALSE),""))</f>
        <v/>
      </c>
      <c r="L2215" s="10" t="str">
        <f>IF($G2215="", "", $G2215*(1-$V2215))</f>
        <v/>
      </c>
      <c r="M2215" s="30" t="str">
        <f t="shared" si="68"/>
        <v/>
      </c>
      <c r="N2215" s="30" t="str">
        <f t="shared" si="69"/>
        <v/>
      </c>
      <c r="O2215" s="5" t="str">
        <f>IF(D2215="","",
IF(AND(K2215&lt;&gt;"SIM",V2215&gt;0),"ERRO: % BC &gt; 0, mas NÃO permitida ❌",
IF(AND(K2215="SIM",V2215=0),"ATENÇÃO: BC permitida, mas % = 0 🔎",
"Base de cálculo aplicada corretamente ✅")))</f>
        <v/>
      </c>
      <c r="P2215" s="5" t="str">
        <f>IF(D2215="","",
IF(AND(Q2215&lt;&gt;"SIM",U2215&gt;0),"ERRO: % alíquota &gt; 0, mas NÃO permitida ❌",
IF(AND(Q2215="SIM",U2215=0),"ATENÇÃO: alíquota permitida, mas % = 0 🔎",
"Alíquota aplicada corretamente ✅")))</f>
        <v/>
      </c>
      <c r="Q2215" s="5" t="str">
        <f>IF(E2215="","",IFERROR(VLOOKUP(E2215,REGRAS_CST!$A$2:$D$200,4,FALSE),""))</f>
        <v/>
      </c>
      <c r="R2215" s="9"/>
      <c r="S2215" s="7">
        <f>IF($H2215="","",$H2215*(1-$U2215))</f>
        <v>8.9999999999999993E-3</v>
      </c>
      <c r="T2215" s="7">
        <f>IF($I2215="","",$I2215*(1-$U2215))</f>
        <v>1E-3</v>
      </c>
      <c r="U2215" s="7">
        <f>IFERROR(INDEX(BASE_CCLASSTRIB!$E:$E, MATCH(TEXT($D2215,"000000"), BASE_CCLASSTRIB!$A:$A, 0))/100, 0)</f>
        <v>0</v>
      </c>
      <c r="V2215" s="21">
        <f>IFERROR(INDEX(BASE_CCLASSTRIB!$F:$F, MATCH(TEXT($D2215,"000000"), BASE_CCLASSTRIB!$A:$A, 0))/100, 0)</f>
        <v>0</v>
      </c>
    </row>
    <row r="2216" spans="1:22" ht="15.75" customHeight="1" thickTop="1" thickBot="1">
      <c r="A2216" s="24"/>
      <c r="B2216" s="5"/>
      <c r="C2216" s="5"/>
      <c r="D2216" s="5"/>
      <c r="E2216" s="8" t="str">
        <f>IF(D2216="","",LEFT(D2216,3))</f>
        <v/>
      </c>
      <c r="F2216" s="5" t="str">
        <f>IF(E2216="","",IFERROR(VLOOKUP(E2216,REGRAS_CST!$A$2:$B$200,2,FALSE),""))</f>
        <v/>
      </c>
      <c r="G2216" s="25"/>
      <c r="H2216" s="7">
        <v>8.9999999999999993E-3</v>
      </c>
      <c r="I2216" s="7">
        <v>1E-3</v>
      </c>
      <c r="J2216" s="9">
        <v>0</v>
      </c>
      <c r="K2216" s="5" t="str">
        <f>IF(E2216="","",IFERROR(VLOOKUP(E2216,REGRAS_CST!$A$2:$C$200,3,FALSE),""))</f>
        <v/>
      </c>
      <c r="L2216" s="10" t="str">
        <f>IF($G2216="", "", $G2216*(1-$V2216))</f>
        <v/>
      </c>
      <c r="M2216" s="30" t="str">
        <f t="shared" si="68"/>
        <v/>
      </c>
      <c r="N2216" s="30" t="str">
        <f t="shared" si="69"/>
        <v/>
      </c>
      <c r="O2216" s="5" t="str">
        <f>IF(D2216="","",
IF(AND(K2216&lt;&gt;"SIM",V2216&gt;0),"ERRO: % BC &gt; 0, mas NÃO permitida ❌",
IF(AND(K2216="SIM",V2216=0),"ATENÇÃO: BC permitida, mas % = 0 🔎",
"Base de cálculo aplicada corretamente ✅")))</f>
        <v/>
      </c>
      <c r="P2216" s="5" t="str">
        <f>IF(D2216="","",
IF(AND(Q2216&lt;&gt;"SIM",U2216&gt;0),"ERRO: % alíquota &gt; 0, mas NÃO permitida ❌",
IF(AND(Q2216="SIM",U2216=0),"ATENÇÃO: alíquota permitida, mas % = 0 🔎",
"Alíquota aplicada corretamente ✅")))</f>
        <v/>
      </c>
      <c r="Q2216" s="5" t="str">
        <f>IF(E2216="","",IFERROR(VLOOKUP(E2216,REGRAS_CST!$A$2:$D$200,4,FALSE),""))</f>
        <v/>
      </c>
      <c r="R2216" s="9"/>
      <c r="S2216" s="7">
        <f>IF($H2216="","",$H2216*(1-$U2216))</f>
        <v>8.9999999999999993E-3</v>
      </c>
      <c r="T2216" s="7">
        <f>IF($I2216="","",$I2216*(1-$U2216))</f>
        <v>1E-3</v>
      </c>
      <c r="U2216" s="7">
        <f>IFERROR(INDEX(BASE_CCLASSTRIB!$E:$E, MATCH(TEXT($D2216,"000000"), BASE_CCLASSTRIB!$A:$A, 0))/100, 0)</f>
        <v>0</v>
      </c>
      <c r="V2216" s="21">
        <f>IFERROR(INDEX(BASE_CCLASSTRIB!$F:$F, MATCH(TEXT($D2216,"000000"), BASE_CCLASSTRIB!$A:$A, 0))/100, 0)</f>
        <v>0</v>
      </c>
    </row>
    <row r="2217" spans="1:22" ht="15.75" customHeight="1" thickTop="1" thickBot="1">
      <c r="A2217" s="24"/>
      <c r="B2217" s="5"/>
      <c r="C2217" s="5"/>
      <c r="D2217" s="5"/>
      <c r="E2217" s="8" t="str">
        <f>IF(D2217="","",LEFT(D2217,3))</f>
        <v/>
      </c>
      <c r="F2217" s="5" t="str">
        <f>IF(E2217="","",IFERROR(VLOOKUP(E2217,REGRAS_CST!$A$2:$B$200,2,FALSE),""))</f>
        <v/>
      </c>
      <c r="G2217" s="25"/>
      <c r="H2217" s="7">
        <v>8.9999999999999993E-3</v>
      </c>
      <c r="I2217" s="7">
        <v>1E-3</v>
      </c>
      <c r="J2217" s="9">
        <v>0</v>
      </c>
      <c r="K2217" s="5" t="str">
        <f>IF(E2217="","",IFERROR(VLOOKUP(E2217,REGRAS_CST!$A$2:$C$200,3,FALSE),""))</f>
        <v/>
      </c>
      <c r="L2217" s="10" t="str">
        <f>IF($G2217="", "", $G2217*(1-$V2217))</f>
        <v/>
      </c>
      <c r="M2217" s="30" t="str">
        <f t="shared" si="68"/>
        <v/>
      </c>
      <c r="N2217" s="30" t="str">
        <f t="shared" si="69"/>
        <v/>
      </c>
      <c r="O2217" s="5" t="str">
        <f>IF(D2217="","",
IF(AND(K2217&lt;&gt;"SIM",V2217&gt;0),"ERRO: % BC &gt; 0, mas NÃO permitida ❌",
IF(AND(K2217="SIM",V2217=0),"ATENÇÃO: BC permitida, mas % = 0 🔎",
"Base de cálculo aplicada corretamente ✅")))</f>
        <v/>
      </c>
      <c r="P2217" s="5" t="str">
        <f>IF(D2217="","",
IF(AND(Q2217&lt;&gt;"SIM",U2217&gt;0),"ERRO: % alíquota &gt; 0, mas NÃO permitida ❌",
IF(AND(Q2217="SIM",U2217=0),"ATENÇÃO: alíquota permitida, mas % = 0 🔎",
"Alíquota aplicada corretamente ✅")))</f>
        <v/>
      </c>
      <c r="Q2217" s="5" t="str">
        <f>IF(E2217="","",IFERROR(VLOOKUP(E2217,REGRAS_CST!$A$2:$D$200,4,FALSE),""))</f>
        <v/>
      </c>
      <c r="R2217" s="9"/>
      <c r="S2217" s="7">
        <f>IF($H2217="","",$H2217*(1-$U2217))</f>
        <v>8.9999999999999993E-3</v>
      </c>
      <c r="T2217" s="7">
        <f>IF($I2217="","",$I2217*(1-$U2217))</f>
        <v>1E-3</v>
      </c>
      <c r="U2217" s="7">
        <f>IFERROR(INDEX(BASE_CCLASSTRIB!$E:$E, MATCH(TEXT($D2217,"000000"), BASE_CCLASSTRIB!$A:$A, 0))/100, 0)</f>
        <v>0</v>
      </c>
      <c r="V2217" s="21">
        <f>IFERROR(INDEX(BASE_CCLASSTRIB!$F:$F, MATCH(TEXT($D2217,"000000"), BASE_CCLASSTRIB!$A:$A, 0))/100, 0)</f>
        <v>0</v>
      </c>
    </row>
    <row r="2218" spans="1:22" ht="15.75" customHeight="1" thickTop="1" thickBot="1">
      <c r="A2218" s="24"/>
      <c r="B2218" s="5"/>
      <c r="C2218" s="5"/>
      <c r="D2218" s="5"/>
      <c r="E2218" s="8" t="str">
        <f>IF(D2218="","",LEFT(D2218,3))</f>
        <v/>
      </c>
      <c r="F2218" s="5" t="str">
        <f>IF(E2218="","",IFERROR(VLOOKUP(E2218,REGRAS_CST!$A$2:$B$200,2,FALSE),""))</f>
        <v/>
      </c>
      <c r="G2218" s="25"/>
      <c r="H2218" s="7">
        <v>8.9999999999999993E-3</v>
      </c>
      <c r="I2218" s="7">
        <v>1E-3</v>
      </c>
      <c r="J2218" s="9">
        <v>0</v>
      </c>
      <c r="K2218" s="5" t="str">
        <f>IF(E2218="","",IFERROR(VLOOKUP(E2218,REGRAS_CST!$A$2:$C$200,3,FALSE),""))</f>
        <v/>
      </c>
      <c r="L2218" s="10" t="str">
        <f>IF($G2218="", "", $G2218*(1-$V2218))</f>
        <v/>
      </c>
      <c r="M2218" s="30" t="str">
        <f t="shared" si="68"/>
        <v/>
      </c>
      <c r="N2218" s="30" t="str">
        <f t="shared" si="69"/>
        <v/>
      </c>
      <c r="O2218" s="5" t="str">
        <f>IF(D2218="","",
IF(AND(K2218&lt;&gt;"SIM",V2218&gt;0),"ERRO: % BC &gt; 0, mas NÃO permitida ❌",
IF(AND(K2218="SIM",V2218=0),"ATENÇÃO: BC permitida, mas % = 0 🔎",
"Base de cálculo aplicada corretamente ✅")))</f>
        <v/>
      </c>
      <c r="P2218" s="5" t="str">
        <f>IF(D2218="","",
IF(AND(Q2218&lt;&gt;"SIM",U2218&gt;0),"ERRO: % alíquota &gt; 0, mas NÃO permitida ❌",
IF(AND(Q2218="SIM",U2218=0),"ATENÇÃO: alíquota permitida, mas % = 0 🔎",
"Alíquota aplicada corretamente ✅")))</f>
        <v/>
      </c>
      <c r="Q2218" s="5" t="str">
        <f>IF(E2218="","",IFERROR(VLOOKUP(E2218,REGRAS_CST!$A$2:$D$200,4,FALSE),""))</f>
        <v/>
      </c>
      <c r="R2218" s="9"/>
      <c r="S2218" s="7">
        <f>IF($H2218="","",$H2218*(1-$U2218))</f>
        <v>8.9999999999999993E-3</v>
      </c>
      <c r="T2218" s="7">
        <f>IF($I2218="","",$I2218*(1-$U2218))</f>
        <v>1E-3</v>
      </c>
      <c r="U2218" s="7">
        <f>IFERROR(INDEX(BASE_CCLASSTRIB!$E:$E, MATCH(TEXT($D2218,"000000"), BASE_CCLASSTRIB!$A:$A, 0))/100, 0)</f>
        <v>0</v>
      </c>
      <c r="V2218" s="21">
        <f>IFERROR(INDEX(BASE_CCLASSTRIB!$F:$F, MATCH(TEXT($D2218,"000000"), BASE_CCLASSTRIB!$A:$A, 0))/100, 0)</f>
        <v>0</v>
      </c>
    </row>
    <row r="2219" spans="1:22" ht="15.75" customHeight="1" thickTop="1" thickBot="1">
      <c r="A2219" s="24"/>
      <c r="B2219" s="5"/>
      <c r="C2219" s="5"/>
      <c r="D2219" s="5"/>
      <c r="E2219" s="8" t="str">
        <f>IF(D2219="","",LEFT(D2219,3))</f>
        <v/>
      </c>
      <c r="F2219" s="5" t="str">
        <f>IF(E2219="","",IFERROR(VLOOKUP(E2219,REGRAS_CST!$A$2:$B$200,2,FALSE),""))</f>
        <v/>
      </c>
      <c r="G2219" s="25"/>
      <c r="H2219" s="7">
        <v>8.9999999999999993E-3</v>
      </c>
      <c r="I2219" s="7">
        <v>1E-3</v>
      </c>
      <c r="J2219" s="9">
        <v>0</v>
      </c>
      <c r="K2219" s="5" t="str">
        <f>IF(E2219="","",IFERROR(VLOOKUP(E2219,REGRAS_CST!$A$2:$C$200,3,FALSE),""))</f>
        <v/>
      </c>
      <c r="L2219" s="10" t="str">
        <f>IF($G2219="", "", $G2219*(1-$V2219))</f>
        <v/>
      </c>
      <c r="M2219" s="30" t="str">
        <f t="shared" si="68"/>
        <v/>
      </c>
      <c r="N2219" s="30" t="str">
        <f t="shared" si="69"/>
        <v/>
      </c>
      <c r="O2219" s="5" t="str">
        <f>IF(D2219="","",
IF(AND(K2219&lt;&gt;"SIM",V2219&gt;0),"ERRO: % BC &gt; 0, mas NÃO permitida ❌",
IF(AND(K2219="SIM",V2219=0),"ATENÇÃO: BC permitida, mas % = 0 🔎",
"Base de cálculo aplicada corretamente ✅")))</f>
        <v/>
      </c>
      <c r="P2219" s="5" t="str">
        <f>IF(D2219="","",
IF(AND(Q2219&lt;&gt;"SIM",U2219&gt;0),"ERRO: % alíquota &gt; 0, mas NÃO permitida ❌",
IF(AND(Q2219="SIM",U2219=0),"ATENÇÃO: alíquota permitida, mas % = 0 🔎",
"Alíquota aplicada corretamente ✅")))</f>
        <v/>
      </c>
      <c r="Q2219" s="5" t="str">
        <f>IF(E2219="","",IFERROR(VLOOKUP(E2219,REGRAS_CST!$A$2:$D$200,4,FALSE),""))</f>
        <v/>
      </c>
      <c r="R2219" s="9"/>
      <c r="S2219" s="7">
        <f>IF($H2219="","",$H2219*(1-$U2219))</f>
        <v>8.9999999999999993E-3</v>
      </c>
      <c r="T2219" s="7">
        <f>IF($I2219="","",$I2219*(1-$U2219))</f>
        <v>1E-3</v>
      </c>
      <c r="U2219" s="7">
        <f>IFERROR(INDEX(BASE_CCLASSTRIB!$E:$E, MATCH(TEXT($D2219,"000000"), BASE_CCLASSTRIB!$A:$A, 0))/100, 0)</f>
        <v>0</v>
      </c>
      <c r="V2219" s="21">
        <f>IFERROR(INDEX(BASE_CCLASSTRIB!$F:$F, MATCH(TEXT($D2219,"000000"), BASE_CCLASSTRIB!$A:$A, 0))/100, 0)</f>
        <v>0</v>
      </c>
    </row>
    <row r="2220" spans="1:22" ht="15.75" customHeight="1" thickTop="1" thickBot="1">
      <c r="A2220" s="24"/>
      <c r="B2220" s="5"/>
      <c r="C2220" s="5"/>
      <c r="D2220" s="5"/>
      <c r="E2220" s="8" t="str">
        <f>IF(D2220="","",LEFT(D2220,3))</f>
        <v/>
      </c>
      <c r="F2220" s="5" t="str">
        <f>IF(E2220="","",IFERROR(VLOOKUP(E2220,REGRAS_CST!$A$2:$B$200,2,FALSE),""))</f>
        <v/>
      </c>
      <c r="G2220" s="25"/>
      <c r="H2220" s="7">
        <v>8.9999999999999993E-3</v>
      </c>
      <c r="I2220" s="7">
        <v>1E-3</v>
      </c>
      <c r="J2220" s="9">
        <v>0</v>
      </c>
      <c r="K2220" s="5" t="str">
        <f>IF(E2220="","",IFERROR(VLOOKUP(E2220,REGRAS_CST!$A$2:$C$200,3,FALSE),""))</f>
        <v/>
      </c>
      <c r="L2220" s="10" t="str">
        <f>IF($G2220="", "", $G2220*(1-$V2220))</f>
        <v/>
      </c>
      <c r="M2220" s="30" t="str">
        <f t="shared" si="68"/>
        <v/>
      </c>
      <c r="N2220" s="30" t="str">
        <f t="shared" si="69"/>
        <v/>
      </c>
      <c r="O2220" s="5" t="str">
        <f>IF(D2220="","",
IF(AND(K2220&lt;&gt;"SIM",V2220&gt;0),"ERRO: % BC &gt; 0, mas NÃO permitida ❌",
IF(AND(K2220="SIM",V2220=0),"ATENÇÃO: BC permitida, mas % = 0 🔎",
"Base de cálculo aplicada corretamente ✅")))</f>
        <v/>
      </c>
      <c r="P2220" s="5" t="str">
        <f>IF(D2220="","",
IF(AND(Q2220&lt;&gt;"SIM",U2220&gt;0),"ERRO: % alíquota &gt; 0, mas NÃO permitida ❌",
IF(AND(Q2220="SIM",U2220=0),"ATENÇÃO: alíquota permitida, mas % = 0 🔎",
"Alíquota aplicada corretamente ✅")))</f>
        <v/>
      </c>
      <c r="Q2220" s="5" t="str">
        <f>IF(E2220="","",IFERROR(VLOOKUP(E2220,REGRAS_CST!$A$2:$D$200,4,FALSE),""))</f>
        <v/>
      </c>
      <c r="R2220" s="9"/>
      <c r="S2220" s="7">
        <f>IF($H2220="","",$H2220*(1-$U2220))</f>
        <v>8.9999999999999993E-3</v>
      </c>
      <c r="T2220" s="7">
        <f>IF($I2220="","",$I2220*(1-$U2220))</f>
        <v>1E-3</v>
      </c>
      <c r="U2220" s="7">
        <f>IFERROR(INDEX(BASE_CCLASSTRIB!$E:$E, MATCH(TEXT($D2220,"000000"), BASE_CCLASSTRIB!$A:$A, 0))/100, 0)</f>
        <v>0</v>
      </c>
      <c r="V2220" s="21">
        <f>IFERROR(INDEX(BASE_CCLASSTRIB!$F:$F, MATCH(TEXT($D2220,"000000"), BASE_CCLASSTRIB!$A:$A, 0))/100, 0)</f>
        <v>0</v>
      </c>
    </row>
    <row r="2221" spans="1:22" ht="15.75" customHeight="1" thickTop="1" thickBot="1">
      <c r="A2221" s="24"/>
      <c r="B2221" s="5"/>
      <c r="C2221" s="5"/>
      <c r="D2221" s="5"/>
      <c r="E2221" s="8" t="str">
        <f>IF(D2221="","",LEFT(D2221,3))</f>
        <v/>
      </c>
      <c r="F2221" s="5" t="str">
        <f>IF(E2221="","",IFERROR(VLOOKUP(E2221,REGRAS_CST!$A$2:$B$200,2,FALSE),""))</f>
        <v/>
      </c>
      <c r="G2221" s="25"/>
      <c r="H2221" s="7">
        <v>8.9999999999999993E-3</v>
      </c>
      <c r="I2221" s="7">
        <v>1E-3</v>
      </c>
      <c r="J2221" s="9">
        <v>0</v>
      </c>
      <c r="K2221" s="5" t="str">
        <f>IF(E2221="","",IFERROR(VLOOKUP(E2221,REGRAS_CST!$A$2:$C$200,3,FALSE),""))</f>
        <v/>
      </c>
      <c r="L2221" s="10" t="str">
        <f>IF($G2221="", "", $G2221*(1-$V2221))</f>
        <v/>
      </c>
      <c r="M2221" s="30" t="str">
        <f t="shared" si="68"/>
        <v/>
      </c>
      <c r="N2221" s="30" t="str">
        <f t="shared" si="69"/>
        <v/>
      </c>
      <c r="O2221" s="5" t="str">
        <f>IF(D2221="","",
IF(AND(K2221&lt;&gt;"SIM",V2221&gt;0),"ERRO: % BC &gt; 0, mas NÃO permitida ❌",
IF(AND(K2221="SIM",V2221=0),"ATENÇÃO: BC permitida, mas % = 0 🔎",
"Base de cálculo aplicada corretamente ✅")))</f>
        <v/>
      </c>
      <c r="P2221" s="5" t="str">
        <f>IF(D2221="","",
IF(AND(Q2221&lt;&gt;"SIM",U2221&gt;0),"ERRO: % alíquota &gt; 0, mas NÃO permitida ❌",
IF(AND(Q2221="SIM",U2221=0),"ATENÇÃO: alíquota permitida, mas % = 0 🔎",
"Alíquota aplicada corretamente ✅")))</f>
        <v/>
      </c>
      <c r="Q2221" s="5" t="str">
        <f>IF(E2221="","",IFERROR(VLOOKUP(E2221,REGRAS_CST!$A$2:$D$200,4,FALSE),""))</f>
        <v/>
      </c>
      <c r="R2221" s="9"/>
      <c r="S2221" s="7">
        <f>IF($H2221="","",$H2221*(1-$U2221))</f>
        <v>8.9999999999999993E-3</v>
      </c>
      <c r="T2221" s="7">
        <f>IF($I2221="","",$I2221*(1-$U2221))</f>
        <v>1E-3</v>
      </c>
      <c r="U2221" s="7">
        <f>IFERROR(INDEX(BASE_CCLASSTRIB!$E:$E, MATCH(TEXT($D2221,"000000"), BASE_CCLASSTRIB!$A:$A, 0))/100, 0)</f>
        <v>0</v>
      </c>
      <c r="V2221" s="21">
        <f>IFERROR(INDEX(BASE_CCLASSTRIB!$F:$F, MATCH(TEXT($D2221,"000000"), BASE_CCLASSTRIB!$A:$A, 0))/100, 0)</f>
        <v>0</v>
      </c>
    </row>
    <row r="2222" spans="1:22" ht="15.75" customHeight="1" thickTop="1" thickBot="1">
      <c r="A2222" s="24"/>
      <c r="B2222" s="5"/>
      <c r="C2222" s="5"/>
      <c r="D2222" s="5"/>
      <c r="E2222" s="8" t="str">
        <f>IF(D2222="","",LEFT(D2222,3))</f>
        <v/>
      </c>
      <c r="F2222" s="5" t="str">
        <f>IF(E2222="","",IFERROR(VLOOKUP(E2222,REGRAS_CST!$A$2:$B$200,2,FALSE),""))</f>
        <v/>
      </c>
      <c r="G2222" s="25"/>
      <c r="H2222" s="7">
        <v>8.9999999999999993E-3</v>
      </c>
      <c r="I2222" s="7">
        <v>1E-3</v>
      </c>
      <c r="J2222" s="9">
        <v>0</v>
      </c>
      <c r="K2222" s="5" t="str">
        <f>IF(E2222="","",IFERROR(VLOOKUP(E2222,REGRAS_CST!$A$2:$C$200,3,FALSE),""))</f>
        <v/>
      </c>
      <c r="L2222" s="10" t="str">
        <f>IF($G2222="", "", $G2222*(1-$V2222))</f>
        <v/>
      </c>
      <c r="M2222" s="30" t="str">
        <f t="shared" si="68"/>
        <v/>
      </c>
      <c r="N2222" s="30" t="str">
        <f t="shared" si="69"/>
        <v/>
      </c>
      <c r="O2222" s="5" t="str">
        <f>IF(D2222="","",
IF(AND(K2222&lt;&gt;"SIM",V2222&gt;0),"ERRO: % BC &gt; 0, mas NÃO permitida ❌",
IF(AND(K2222="SIM",V2222=0),"ATENÇÃO: BC permitida, mas % = 0 🔎",
"Base de cálculo aplicada corretamente ✅")))</f>
        <v/>
      </c>
      <c r="P2222" s="5" t="str">
        <f>IF(D2222="","",
IF(AND(Q2222&lt;&gt;"SIM",U2222&gt;0),"ERRO: % alíquota &gt; 0, mas NÃO permitida ❌",
IF(AND(Q2222="SIM",U2222=0),"ATENÇÃO: alíquota permitida, mas % = 0 🔎",
"Alíquota aplicada corretamente ✅")))</f>
        <v/>
      </c>
      <c r="Q2222" s="5" t="str">
        <f>IF(E2222="","",IFERROR(VLOOKUP(E2222,REGRAS_CST!$A$2:$D$200,4,FALSE),""))</f>
        <v/>
      </c>
      <c r="R2222" s="9"/>
      <c r="S2222" s="7">
        <f>IF($H2222="","",$H2222*(1-$U2222))</f>
        <v>8.9999999999999993E-3</v>
      </c>
      <c r="T2222" s="7">
        <f>IF($I2222="","",$I2222*(1-$U2222))</f>
        <v>1E-3</v>
      </c>
      <c r="U2222" s="7">
        <f>IFERROR(INDEX(BASE_CCLASSTRIB!$E:$E, MATCH(TEXT($D2222,"000000"), BASE_CCLASSTRIB!$A:$A, 0))/100, 0)</f>
        <v>0</v>
      </c>
      <c r="V2222" s="21">
        <f>IFERROR(INDEX(BASE_CCLASSTRIB!$F:$F, MATCH(TEXT($D2222,"000000"), BASE_CCLASSTRIB!$A:$A, 0))/100, 0)</f>
        <v>0</v>
      </c>
    </row>
    <row r="2223" spans="1:22" ht="15.75" customHeight="1" thickTop="1" thickBot="1">
      <c r="A2223" s="24"/>
      <c r="B2223" s="5"/>
      <c r="C2223" s="5"/>
      <c r="D2223" s="5"/>
      <c r="E2223" s="8" t="str">
        <f>IF(D2223="","",LEFT(D2223,3))</f>
        <v/>
      </c>
      <c r="F2223" s="5" t="str">
        <f>IF(E2223="","",IFERROR(VLOOKUP(E2223,REGRAS_CST!$A$2:$B$200,2,FALSE),""))</f>
        <v/>
      </c>
      <c r="G2223" s="25"/>
      <c r="H2223" s="7">
        <v>8.9999999999999993E-3</v>
      </c>
      <c r="I2223" s="7">
        <v>1E-3</v>
      </c>
      <c r="J2223" s="9">
        <v>0</v>
      </c>
      <c r="K2223" s="5" t="str">
        <f>IF(E2223="","",IFERROR(VLOOKUP(E2223,REGRAS_CST!$A$2:$C$200,3,FALSE),""))</f>
        <v/>
      </c>
      <c r="L2223" s="10" t="str">
        <f>IF($G2223="", "", $G2223*(1-$V2223))</f>
        <v/>
      </c>
      <c r="M2223" s="30" t="str">
        <f t="shared" si="68"/>
        <v/>
      </c>
      <c r="N2223" s="30" t="str">
        <f t="shared" si="69"/>
        <v/>
      </c>
      <c r="O2223" s="5" t="str">
        <f>IF(D2223="","",
IF(AND(K2223&lt;&gt;"SIM",V2223&gt;0),"ERRO: % BC &gt; 0, mas NÃO permitida ❌",
IF(AND(K2223="SIM",V2223=0),"ATENÇÃO: BC permitida, mas % = 0 🔎",
"Base de cálculo aplicada corretamente ✅")))</f>
        <v/>
      </c>
      <c r="P2223" s="5" t="str">
        <f>IF(D2223="","",
IF(AND(Q2223&lt;&gt;"SIM",U2223&gt;0),"ERRO: % alíquota &gt; 0, mas NÃO permitida ❌",
IF(AND(Q2223="SIM",U2223=0),"ATENÇÃO: alíquota permitida, mas % = 0 🔎",
"Alíquota aplicada corretamente ✅")))</f>
        <v/>
      </c>
      <c r="Q2223" s="5" t="str">
        <f>IF(E2223="","",IFERROR(VLOOKUP(E2223,REGRAS_CST!$A$2:$D$200,4,FALSE),""))</f>
        <v/>
      </c>
      <c r="R2223" s="9"/>
      <c r="S2223" s="7">
        <f>IF($H2223="","",$H2223*(1-$U2223))</f>
        <v>8.9999999999999993E-3</v>
      </c>
      <c r="T2223" s="7">
        <f>IF($I2223="","",$I2223*(1-$U2223))</f>
        <v>1E-3</v>
      </c>
      <c r="U2223" s="7">
        <f>IFERROR(INDEX(BASE_CCLASSTRIB!$E:$E, MATCH(TEXT($D2223,"000000"), BASE_CCLASSTRIB!$A:$A, 0))/100, 0)</f>
        <v>0</v>
      </c>
      <c r="V2223" s="21">
        <f>IFERROR(INDEX(BASE_CCLASSTRIB!$F:$F, MATCH(TEXT($D2223,"000000"), BASE_CCLASSTRIB!$A:$A, 0))/100, 0)</f>
        <v>0</v>
      </c>
    </row>
    <row r="2224" spans="1:22" ht="15.75" customHeight="1" thickTop="1" thickBot="1">
      <c r="A2224" s="24"/>
      <c r="B2224" s="5"/>
      <c r="C2224" s="5"/>
      <c r="D2224" s="5"/>
      <c r="E2224" s="8" t="str">
        <f>IF(D2224="","",LEFT(D2224,3))</f>
        <v/>
      </c>
      <c r="F2224" s="5" t="str">
        <f>IF(E2224="","",IFERROR(VLOOKUP(E2224,REGRAS_CST!$A$2:$B$200,2,FALSE),""))</f>
        <v/>
      </c>
      <c r="G2224" s="25"/>
      <c r="H2224" s="7">
        <v>8.9999999999999993E-3</v>
      </c>
      <c r="I2224" s="7">
        <v>1E-3</v>
      </c>
      <c r="J2224" s="9">
        <v>0</v>
      </c>
      <c r="K2224" s="5" t="str">
        <f>IF(E2224="","",IFERROR(VLOOKUP(E2224,REGRAS_CST!$A$2:$C$200,3,FALSE),""))</f>
        <v/>
      </c>
      <c r="L2224" s="10" t="str">
        <f>IF($G2224="", "", $G2224*(1-$V2224))</f>
        <v/>
      </c>
      <c r="M2224" s="30" t="str">
        <f t="shared" si="68"/>
        <v/>
      </c>
      <c r="N2224" s="30" t="str">
        <f t="shared" si="69"/>
        <v/>
      </c>
      <c r="O2224" s="5" t="str">
        <f>IF(D2224="","",
IF(AND(K2224&lt;&gt;"SIM",V2224&gt;0),"ERRO: % BC &gt; 0, mas NÃO permitida ❌",
IF(AND(K2224="SIM",V2224=0),"ATENÇÃO: BC permitida, mas % = 0 🔎",
"Base de cálculo aplicada corretamente ✅")))</f>
        <v/>
      </c>
      <c r="P2224" s="5" t="str">
        <f>IF(D2224="","",
IF(AND(Q2224&lt;&gt;"SIM",U2224&gt;0),"ERRO: % alíquota &gt; 0, mas NÃO permitida ❌",
IF(AND(Q2224="SIM",U2224=0),"ATENÇÃO: alíquota permitida, mas % = 0 🔎",
"Alíquota aplicada corretamente ✅")))</f>
        <v/>
      </c>
      <c r="Q2224" s="5" t="str">
        <f>IF(E2224="","",IFERROR(VLOOKUP(E2224,REGRAS_CST!$A$2:$D$200,4,FALSE),""))</f>
        <v/>
      </c>
      <c r="R2224" s="9"/>
      <c r="S2224" s="7">
        <f>IF($H2224="","",$H2224*(1-$U2224))</f>
        <v>8.9999999999999993E-3</v>
      </c>
      <c r="T2224" s="7">
        <f>IF($I2224="","",$I2224*(1-$U2224))</f>
        <v>1E-3</v>
      </c>
      <c r="U2224" s="7">
        <f>IFERROR(INDEX(BASE_CCLASSTRIB!$E:$E, MATCH(TEXT($D2224,"000000"), BASE_CCLASSTRIB!$A:$A, 0))/100, 0)</f>
        <v>0</v>
      </c>
      <c r="V2224" s="21">
        <f>IFERROR(INDEX(BASE_CCLASSTRIB!$F:$F, MATCH(TEXT($D2224,"000000"), BASE_CCLASSTRIB!$A:$A, 0))/100, 0)</f>
        <v>0</v>
      </c>
    </row>
    <row r="2225" spans="1:22" ht="15.75" customHeight="1" thickTop="1" thickBot="1">
      <c r="A2225" s="24"/>
      <c r="B2225" s="5"/>
      <c r="C2225" s="5"/>
      <c r="D2225" s="5"/>
      <c r="E2225" s="8" t="str">
        <f>IF(D2225="","",LEFT(D2225,3))</f>
        <v/>
      </c>
      <c r="F2225" s="5" t="str">
        <f>IF(E2225="","",IFERROR(VLOOKUP(E2225,REGRAS_CST!$A$2:$B$200,2,FALSE),""))</f>
        <v/>
      </c>
      <c r="G2225" s="25"/>
      <c r="H2225" s="7">
        <v>8.9999999999999993E-3</v>
      </c>
      <c r="I2225" s="7">
        <v>1E-3</v>
      </c>
      <c r="J2225" s="9">
        <v>0</v>
      </c>
      <c r="K2225" s="5" t="str">
        <f>IF(E2225="","",IFERROR(VLOOKUP(E2225,REGRAS_CST!$A$2:$C$200,3,FALSE),""))</f>
        <v/>
      </c>
      <c r="L2225" s="10" t="str">
        <f>IF($G2225="", "", $G2225*(1-$V2225))</f>
        <v/>
      </c>
      <c r="M2225" s="30" t="str">
        <f t="shared" si="68"/>
        <v/>
      </c>
      <c r="N2225" s="30" t="str">
        <f t="shared" si="69"/>
        <v/>
      </c>
      <c r="O2225" s="5" t="str">
        <f>IF(D2225="","",
IF(AND(K2225&lt;&gt;"SIM",V2225&gt;0),"ERRO: % BC &gt; 0, mas NÃO permitida ❌",
IF(AND(K2225="SIM",V2225=0),"ATENÇÃO: BC permitida, mas % = 0 🔎",
"Base de cálculo aplicada corretamente ✅")))</f>
        <v/>
      </c>
      <c r="P2225" s="5" t="str">
        <f>IF(D2225="","",
IF(AND(Q2225&lt;&gt;"SIM",U2225&gt;0),"ERRO: % alíquota &gt; 0, mas NÃO permitida ❌",
IF(AND(Q2225="SIM",U2225=0),"ATENÇÃO: alíquota permitida, mas % = 0 🔎",
"Alíquota aplicada corretamente ✅")))</f>
        <v/>
      </c>
      <c r="Q2225" s="5" t="str">
        <f>IF(E2225="","",IFERROR(VLOOKUP(E2225,REGRAS_CST!$A$2:$D$200,4,FALSE),""))</f>
        <v/>
      </c>
      <c r="R2225" s="9"/>
      <c r="S2225" s="7">
        <f>IF($H2225="","",$H2225*(1-$U2225))</f>
        <v>8.9999999999999993E-3</v>
      </c>
      <c r="T2225" s="7">
        <f>IF($I2225="","",$I2225*(1-$U2225))</f>
        <v>1E-3</v>
      </c>
      <c r="U2225" s="7">
        <f>IFERROR(INDEX(BASE_CCLASSTRIB!$E:$E, MATCH(TEXT($D2225,"000000"), BASE_CCLASSTRIB!$A:$A, 0))/100, 0)</f>
        <v>0</v>
      </c>
      <c r="V2225" s="21">
        <f>IFERROR(INDEX(BASE_CCLASSTRIB!$F:$F, MATCH(TEXT($D2225,"000000"), BASE_CCLASSTRIB!$A:$A, 0))/100, 0)</f>
        <v>0</v>
      </c>
    </row>
    <row r="2226" spans="1:22" ht="15.75" customHeight="1" thickTop="1" thickBot="1">
      <c r="A2226" s="24"/>
      <c r="B2226" s="5"/>
      <c r="C2226" s="5"/>
      <c r="D2226" s="5"/>
      <c r="E2226" s="8" t="str">
        <f>IF(D2226="","",LEFT(D2226,3))</f>
        <v/>
      </c>
      <c r="F2226" s="5" t="str">
        <f>IF(E2226="","",IFERROR(VLOOKUP(E2226,REGRAS_CST!$A$2:$B$200,2,FALSE),""))</f>
        <v/>
      </c>
      <c r="G2226" s="25"/>
      <c r="H2226" s="7">
        <v>8.9999999999999993E-3</v>
      </c>
      <c r="I2226" s="7">
        <v>1E-3</v>
      </c>
      <c r="J2226" s="9">
        <v>0</v>
      </c>
      <c r="K2226" s="5" t="str">
        <f>IF(E2226="","",IFERROR(VLOOKUP(E2226,REGRAS_CST!$A$2:$C$200,3,FALSE),""))</f>
        <v/>
      </c>
      <c r="L2226" s="10" t="str">
        <f>IF($G2226="", "", $G2226*(1-$V2226))</f>
        <v/>
      </c>
      <c r="M2226" s="30" t="str">
        <f t="shared" si="68"/>
        <v/>
      </c>
      <c r="N2226" s="30" t="str">
        <f t="shared" si="69"/>
        <v/>
      </c>
      <c r="O2226" s="5" t="str">
        <f>IF(D2226="","",
IF(AND(K2226&lt;&gt;"SIM",V2226&gt;0),"ERRO: % BC &gt; 0, mas NÃO permitida ❌",
IF(AND(K2226="SIM",V2226=0),"ATENÇÃO: BC permitida, mas % = 0 🔎",
"Base de cálculo aplicada corretamente ✅")))</f>
        <v/>
      </c>
      <c r="P2226" s="5" t="str">
        <f>IF(D2226="","",
IF(AND(Q2226&lt;&gt;"SIM",U2226&gt;0),"ERRO: % alíquota &gt; 0, mas NÃO permitida ❌",
IF(AND(Q2226="SIM",U2226=0),"ATENÇÃO: alíquota permitida, mas % = 0 🔎",
"Alíquota aplicada corretamente ✅")))</f>
        <v/>
      </c>
      <c r="Q2226" s="5" t="str">
        <f>IF(E2226="","",IFERROR(VLOOKUP(E2226,REGRAS_CST!$A$2:$D$200,4,FALSE),""))</f>
        <v/>
      </c>
      <c r="R2226" s="9"/>
      <c r="S2226" s="7">
        <f>IF($H2226="","",$H2226*(1-$U2226))</f>
        <v>8.9999999999999993E-3</v>
      </c>
      <c r="T2226" s="7">
        <f>IF($I2226="","",$I2226*(1-$U2226))</f>
        <v>1E-3</v>
      </c>
      <c r="U2226" s="7">
        <f>IFERROR(INDEX(BASE_CCLASSTRIB!$E:$E, MATCH(TEXT($D2226,"000000"), BASE_CCLASSTRIB!$A:$A, 0))/100, 0)</f>
        <v>0</v>
      </c>
      <c r="V2226" s="21">
        <f>IFERROR(INDEX(BASE_CCLASSTRIB!$F:$F, MATCH(TEXT($D2226,"000000"), BASE_CCLASSTRIB!$A:$A, 0))/100, 0)</f>
        <v>0</v>
      </c>
    </row>
    <row r="2227" spans="1:22" ht="15.75" customHeight="1" thickTop="1" thickBot="1">
      <c r="A2227" s="24"/>
      <c r="B2227" s="5"/>
      <c r="C2227" s="5"/>
      <c r="D2227" s="5"/>
      <c r="E2227" s="8" t="str">
        <f>IF(D2227="","",LEFT(D2227,3))</f>
        <v/>
      </c>
      <c r="F2227" s="5" t="str">
        <f>IF(E2227="","",IFERROR(VLOOKUP(E2227,REGRAS_CST!$A$2:$B$200,2,FALSE),""))</f>
        <v/>
      </c>
      <c r="G2227" s="25"/>
      <c r="H2227" s="7">
        <v>8.9999999999999993E-3</v>
      </c>
      <c r="I2227" s="7">
        <v>1E-3</v>
      </c>
      <c r="J2227" s="9">
        <v>0</v>
      </c>
      <c r="K2227" s="5" t="str">
        <f>IF(E2227="","",IFERROR(VLOOKUP(E2227,REGRAS_CST!$A$2:$C$200,3,FALSE),""))</f>
        <v/>
      </c>
      <c r="L2227" s="10" t="str">
        <f>IF($G2227="", "", $G2227*(1-$V2227))</f>
        <v/>
      </c>
      <c r="M2227" s="30" t="str">
        <f t="shared" si="68"/>
        <v/>
      </c>
      <c r="N2227" s="30" t="str">
        <f t="shared" si="69"/>
        <v/>
      </c>
      <c r="O2227" s="5" t="str">
        <f>IF(D2227="","",
IF(AND(K2227&lt;&gt;"SIM",V2227&gt;0),"ERRO: % BC &gt; 0, mas NÃO permitida ❌",
IF(AND(K2227="SIM",V2227=0),"ATENÇÃO: BC permitida, mas % = 0 🔎",
"Base de cálculo aplicada corretamente ✅")))</f>
        <v/>
      </c>
      <c r="P2227" s="5" t="str">
        <f>IF(D2227="","",
IF(AND(Q2227&lt;&gt;"SIM",U2227&gt;0),"ERRO: % alíquota &gt; 0, mas NÃO permitida ❌",
IF(AND(Q2227="SIM",U2227=0),"ATENÇÃO: alíquota permitida, mas % = 0 🔎",
"Alíquota aplicada corretamente ✅")))</f>
        <v/>
      </c>
      <c r="Q2227" s="5" t="str">
        <f>IF(E2227="","",IFERROR(VLOOKUP(E2227,REGRAS_CST!$A$2:$D$200,4,FALSE),""))</f>
        <v/>
      </c>
      <c r="R2227" s="9"/>
      <c r="S2227" s="7">
        <f>IF($H2227="","",$H2227*(1-$U2227))</f>
        <v>8.9999999999999993E-3</v>
      </c>
      <c r="T2227" s="7">
        <f>IF($I2227="","",$I2227*(1-$U2227))</f>
        <v>1E-3</v>
      </c>
      <c r="U2227" s="7">
        <f>IFERROR(INDEX(BASE_CCLASSTRIB!$E:$E, MATCH(TEXT($D2227,"000000"), BASE_CCLASSTRIB!$A:$A, 0))/100, 0)</f>
        <v>0</v>
      </c>
      <c r="V2227" s="21">
        <f>IFERROR(INDEX(BASE_CCLASSTRIB!$F:$F, MATCH(TEXT($D2227,"000000"), BASE_CCLASSTRIB!$A:$A, 0))/100, 0)</f>
        <v>0</v>
      </c>
    </row>
    <row r="2228" spans="1:22" ht="15.75" customHeight="1" thickTop="1" thickBot="1">
      <c r="A2228" s="24"/>
      <c r="B2228" s="5"/>
      <c r="C2228" s="5"/>
      <c r="D2228" s="5"/>
      <c r="E2228" s="8" t="str">
        <f>IF(D2228="","",LEFT(D2228,3))</f>
        <v/>
      </c>
      <c r="F2228" s="5" t="str">
        <f>IF(E2228="","",IFERROR(VLOOKUP(E2228,REGRAS_CST!$A$2:$B$200,2,FALSE),""))</f>
        <v/>
      </c>
      <c r="G2228" s="25"/>
      <c r="H2228" s="7">
        <v>8.9999999999999993E-3</v>
      </c>
      <c r="I2228" s="7">
        <v>1E-3</v>
      </c>
      <c r="J2228" s="9">
        <v>0</v>
      </c>
      <c r="K2228" s="5" t="str">
        <f>IF(E2228="","",IFERROR(VLOOKUP(E2228,REGRAS_CST!$A$2:$C$200,3,FALSE),""))</f>
        <v/>
      </c>
      <c r="L2228" s="10" t="str">
        <f>IF($G2228="", "", $G2228*(1-$V2228))</f>
        <v/>
      </c>
      <c r="M2228" s="30" t="str">
        <f t="shared" si="68"/>
        <v/>
      </c>
      <c r="N2228" s="30" t="str">
        <f t="shared" si="69"/>
        <v/>
      </c>
      <c r="O2228" s="5" t="str">
        <f>IF(D2228="","",
IF(AND(K2228&lt;&gt;"SIM",V2228&gt;0),"ERRO: % BC &gt; 0, mas NÃO permitida ❌",
IF(AND(K2228="SIM",V2228=0),"ATENÇÃO: BC permitida, mas % = 0 🔎",
"Base de cálculo aplicada corretamente ✅")))</f>
        <v/>
      </c>
      <c r="P2228" s="5" t="str">
        <f>IF(D2228="","",
IF(AND(Q2228&lt;&gt;"SIM",U2228&gt;0),"ERRO: % alíquota &gt; 0, mas NÃO permitida ❌",
IF(AND(Q2228="SIM",U2228=0),"ATENÇÃO: alíquota permitida, mas % = 0 🔎",
"Alíquota aplicada corretamente ✅")))</f>
        <v/>
      </c>
      <c r="Q2228" s="5" t="str">
        <f>IF(E2228="","",IFERROR(VLOOKUP(E2228,REGRAS_CST!$A$2:$D$200,4,FALSE),""))</f>
        <v/>
      </c>
      <c r="R2228" s="9"/>
      <c r="S2228" s="7">
        <f>IF($H2228="","",$H2228*(1-$U2228))</f>
        <v>8.9999999999999993E-3</v>
      </c>
      <c r="T2228" s="7">
        <f>IF($I2228="","",$I2228*(1-$U2228))</f>
        <v>1E-3</v>
      </c>
      <c r="U2228" s="7">
        <f>IFERROR(INDEX(BASE_CCLASSTRIB!$E:$E, MATCH(TEXT($D2228,"000000"), BASE_CCLASSTRIB!$A:$A, 0))/100, 0)</f>
        <v>0</v>
      </c>
      <c r="V2228" s="21">
        <f>IFERROR(INDEX(BASE_CCLASSTRIB!$F:$F, MATCH(TEXT($D2228,"000000"), BASE_CCLASSTRIB!$A:$A, 0))/100, 0)</f>
        <v>0</v>
      </c>
    </row>
    <row r="2229" spans="1:22" ht="15.75" customHeight="1" thickTop="1" thickBot="1">
      <c r="A2229" s="24"/>
      <c r="B2229" s="5"/>
      <c r="C2229" s="5"/>
      <c r="D2229" s="5"/>
      <c r="E2229" s="8" t="str">
        <f>IF(D2229="","",LEFT(D2229,3))</f>
        <v/>
      </c>
      <c r="F2229" s="5" t="str">
        <f>IF(E2229="","",IFERROR(VLOOKUP(E2229,REGRAS_CST!$A$2:$B$200,2,FALSE),""))</f>
        <v/>
      </c>
      <c r="G2229" s="25"/>
      <c r="H2229" s="7">
        <v>8.9999999999999993E-3</v>
      </c>
      <c r="I2229" s="7">
        <v>1E-3</v>
      </c>
      <c r="J2229" s="9">
        <v>0</v>
      </c>
      <c r="K2229" s="5" t="str">
        <f>IF(E2229="","",IFERROR(VLOOKUP(E2229,REGRAS_CST!$A$2:$C$200,3,FALSE),""))</f>
        <v/>
      </c>
      <c r="L2229" s="10" t="str">
        <f>IF($G2229="", "", $G2229*(1-$V2229))</f>
        <v/>
      </c>
      <c r="M2229" s="30" t="str">
        <f t="shared" si="68"/>
        <v/>
      </c>
      <c r="N2229" s="30" t="str">
        <f t="shared" si="69"/>
        <v/>
      </c>
      <c r="O2229" s="5" t="str">
        <f>IF(D2229="","",
IF(AND(K2229&lt;&gt;"SIM",V2229&gt;0),"ERRO: % BC &gt; 0, mas NÃO permitida ❌",
IF(AND(K2229="SIM",V2229=0),"ATENÇÃO: BC permitida, mas % = 0 🔎",
"Base de cálculo aplicada corretamente ✅")))</f>
        <v/>
      </c>
      <c r="P2229" s="5" t="str">
        <f>IF(D2229="","",
IF(AND(Q2229&lt;&gt;"SIM",U2229&gt;0),"ERRO: % alíquota &gt; 0, mas NÃO permitida ❌",
IF(AND(Q2229="SIM",U2229=0),"ATENÇÃO: alíquota permitida, mas % = 0 🔎",
"Alíquota aplicada corretamente ✅")))</f>
        <v/>
      </c>
      <c r="Q2229" s="5" t="str">
        <f>IF(E2229="","",IFERROR(VLOOKUP(E2229,REGRAS_CST!$A$2:$D$200,4,FALSE),""))</f>
        <v/>
      </c>
      <c r="R2229" s="9"/>
      <c r="S2229" s="7">
        <f>IF($H2229="","",$H2229*(1-$U2229))</f>
        <v>8.9999999999999993E-3</v>
      </c>
      <c r="T2229" s="7">
        <f>IF($I2229="","",$I2229*(1-$U2229))</f>
        <v>1E-3</v>
      </c>
      <c r="U2229" s="7">
        <f>IFERROR(INDEX(BASE_CCLASSTRIB!$E:$E, MATCH(TEXT($D2229,"000000"), BASE_CCLASSTRIB!$A:$A, 0))/100, 0)</f>
        <v>0</v>
      </c>
      <c r="V2229" s="21">
        <f>IFERROR(INDEX(BASE_CCLASSTRIB!$F:$F, MATCH(TEXT($D2229,"000000"), BASE_CCLASSTRIB!$A:$A, 0))/100, 0)</f>
        <v>0</v>
      </c>
    </row>
    <row r="2230" spans="1:22" ht="15.75" customHeight="1" thickTop="1" thickBot="1">
      <c r="A2230" s="24"/>
      <c r="B2230" s="5"/>
      <c r="C2230" s="5"/>
      <c r="D2230" s="5"/>
      <c r="E2230" s="8" t="str">
        <f>IF(D2230="","",LEFT(D2230,3))</f>
        <v/>
      </c>
      <c r="F2230" s="5" t="str">
        <f>IF(E2230="","",IFERROR(VLOOKUP(E2230,REGRAS_CST!$A$2:$B$200,2,FALSE),""))</f>
        <v/>
      </c>
      <c r="G2230" s="25"/>
      <c r="H2230" s="7">
        <v>8.9999999999999993E-3</v>
      </c>
      <c r="I2230" s="7">
        <v>1E-3</v>
      </c>
      <c r="J2230" s="9">
        <v>0</v>
      </c>
      <c r="K2230" s="5" t="str">
        <f>IF(E2230="","",IFERROR(VLOOKUP(E2230,REGRAS_CST!$A$2:$C$200,3,FALSE),""))</f>
        <v/>
      </c>
      <c r="L2230" s="10" t="str">
        <f>IF($G2230="", "", $G2230*(1-$V2230))</f>
        <v/>
      </c>
      <c r="M2230" s="30" t="str">
        <f t="shared" si="68"/>
        <v/>
      </c>
      <c r="N2230" s="30" t="str">
        <f t="shared" si="69"/>
        <v/>
      </c>
      <c r="O2230" s="5" t="str">
        <f>IF(D2230="","",
IF(AND(K2230&lt;&gt;"SIM",V2230&gt;0),"ERRO: % BC &gt; 0, mas NÃO permitida ❌",
IF(AND(K2230="SIM",V2230=0),"ATENÇÃO: BC permitida, mas % = 0 🔎",
"Base de cálculo aplicada corretamente ✅")))</f>
        <v/>
      </c>
      <c r="P2230" s="5" t="str">
        <f>IF(D2230="","",
IF(AND(Q2230&lt;&gt;"SIM",U2230&gt;0),"ERRO: % alíquota &gt; 0, mas NÃO permitida ❌",
IF(AND(Q2230="SIM",U2230=0),"ATENÇÃO: alíquota permitida, mas % = 0 🔎",
"Alíquota aplicada corretamente ✅")))</f>
        <v/>
      </c>
      <c r="Q2230" s="5" t="str">
        <f>IF(E2230="","",IFERROR(VLOOKUP(E2230,REGRAS_CST!$A$2:$D$200,4,FALSE),""))</f>
        <v/>
      </c>
      <c r="R2230" s="9"/>
      <c r="S2230" s="7">
        <f>IF($H2230="","",$H2230*(1-$U2230))</f>
        <v>8.9999999999999993E-3</v>
      </c>
      <c r="T2230" s="7">
        <f>IF($I2230="","",$I2230*(1-$U2230))</f>
        <v>1E-3</v>
      </c>
      <c r="U2230" s="7">
        <f>IFERROR(INDEX(BASE_CCLASSTRIB!$E:$E, MATCH(TEXT($D2230,"000000"), BASE_CCLASSTRIB!$A:$A, 0))/100, 0)</f>
        <v>0</v>
      </c>
      <c r="V2230" s="21">
        <f>IFERROR(INDEX(BASE_CCLASSTRIB!$F:$F, MATCH(TEXT($D2230,"000000"), BASE_CCLASSTRIB!$A:$A, 0))/100, 0)</f>
        <v>0</v>
      </c>
    </row>
    <row r="2231" spans="1:22" ht="15.75" customHeight="1" thickTop="1" thickBot="1">
      <c r="A2231" s="24"/>
      <c r="B2231" s="5"/>
      <c r="C2231" s="5"/>
      <c r="D2231" s="5"/>
      <c r="E2231" s="8" t="str">
        <f>IF(D2231="","",LEFT(D2231,3))</f>
        <v/>
      </c>
      <c r="F2231" s="5" t="str">
        <f>IF(E2231="","",IFERROR(VLOOKUP(E2231,REGRAS_CST!$A$2:$B$200,2,FALSE),""))</f>
        <v/>
      </c>
      <c r="G2231" s="25"/>
      <c r="H2231" s="7">
        <v>8.9999999999999993E-3</v>
      </c>
      <c r="I2231" s="7">
        <v>1E-3</v>
      </c>
      <c r="J2231" s="9">
        <v>0</v>
      </c>
      <c r="K2231" s="5" t="str">
        <f>IF(E2231="","",IFERROR(VLOOKUP(E2231,REGRAS_CST!$A$2:$C$200,3,FALSE),""))</f>
        <v/>
      </c>
      <c r="L2231" s="10" t="str">
        <f>IF($G2231="", "", $G2231*(1-$V2231))</f>
        <v/>
      </c>
      <c r="M2231" s="30" t="str">
        <f t="shared" si="68"/>
        <v/>
      </c>
      <c r="N2231" s="30" t="str">
        <f t="shared" si="69"/>
        <v/>
      </c>
      <c r="O2231" s="5" t="str">
        <f>IF(D2231="","",
IF(AND(K2231&lt;&gt;"SIM",V2231&gt;0),"ERRO: % BC &gt; 0, mas NÃO permitida ❌",
IF(AND(K2231="SIM",V2231=0),"ATENÇÃO: BC permitida, mas % = 0 🔎",
"Base de cálculo aplicada corretamente ✅")))</f>
        <v/>
      </c>
      <c r="P2231" s="5" t="str">
        <f>IF(D2231="","",
IF(AND(Q2231&lt;&gt;"SIM",U2231&gt;0),"ERRO: % alíquota &gt; 0, mas NÃO permitida ❌",
IF(AND(Q2231="SIM",U2231=0),"ATENÇÃO: alíquota permitida, mas % = 0 🔎",
"Alíquota aplicada corretamente ✅")))</f>
        <v/>
      </c>
      <c r="Q2231" s="5" t="str">
        <f>IF(E2231="","",IFERROR(VLOOKUP(E2231,REGRAS_CST!$A$2:$D$200,4,FALSE),""))</f>
        <v/>
      </c>
      <c r="R2231" s="9"/>
      <c r="S2231" s="7">
        <f>IF($H2231="","",$H2231*(1-$U2231))</f>
        <v>8.9999999999999993E-3</v>
      </c>
      <c r="T2231" s="7">
        <f>IF($I2231="","",$I2231*(1-$U2231))</f>
        <v>1E-3</v>
      </c>
      <c r="U2231" s="7">
        <f>IFERROR(INDEX(BASE_CCLASSTRIB!$E:$E, MATCH(TEXT($D2231,"000000"), BASE_CCLASSTRIB!$A:$A, 0))/100, 0)</f>
        <v>0</v>
      </c>
      <c r="V2231" s="21">
        <f>IFERROR(INDEX(BASE_CCLASSTRIB!$F:$F, MATCH(TEXT($D2231,"000000"), BASE_CCLASSTRIB!$A:$A, 0))/100, 0)</f>
        <v>0</v>
      </c>
    </row>
    <row r="2232" spans="1:22" ht="15.75" customHeight="1" thickTop="1" thickBot="1">
      <c r="A2232" s="24"/>
      <c r="B2232" s="5"/>
      <c r="C2232" s="5"/>
      <c r="D2232" s="5"/>
      <c r="E2232" s="8" t="str">
        <f>IF(D2232="","",LEFT(D2232,3))</f>
        <v/>
      </c>
      <c r="F2232" s="5" t="str">
        <f>IF(E2232="","",IFERROR(VLOOKUP(E2232,REGRAS_CST!$A$2:$B$200,2,FALSE),""))</f>
        <v/>
      </c>
      <c r="G2232" s="25"/>
      <c r="H2232" s="7">
        <v>8.9999999999999993E-3</v>
      </c>
      <c r="I2232" s="7">
        <v>1E-3</v>
      </c>
      <c r="J2232" s="9">
        <v>0</v>
      </c>
      <c r="K2232" s="5" t="str">
        <f>IF(E2232="","",IFERROR(VLOOKUP(E2232,REGRAS_CST!$A$2:$C$200,3,FALSE),""))</f>
        <v/>
      </c>
      <c r="L2232" s="10" t="str">
        <f>IF($G2232="", "", $G2232*(1-$V2232))</f>
        <v/>
      </c>
      <c r="M2232" s="30" t="str">
        <f t="shared" si="68"/>
        <v/>
      </c>
      <c r="N2232" s="30" t="str">
        <f t="shared" si="69"/>
        <v/>
      </c>
      <c r="O2232" s="5" t="str">
        <f>IF(D2232="","",
IF(AND(K2232&lt;&gt;"SIM",V2232&gt;0),"ERRO: % BC &gt; 0, mas NÃO permitida ❌",
IF(AND(K2232="SIM",V2232=0),"ATENÇÃO: BC permitida, mas % = 0 🔎",
"Base de cálculo aplicada corretamente ✅")))</f>
        <v/>
      </c>
      <c r="P2232" s="5" t="str">
        <f>IF(D2232="","",
IF(AND(Q2232&lt;&gt;"SIM",U2232&gt;0),"ERRO: % alíquota &gt; 0, mas NÃO permitida ❌",
IF(AND(Q2232="SIM",U2232=0),"ATENÇÃO: alíquota permitida, mas % = 0 🔎",
"Alíquota aplicada corretamente ✅")))</f>
        <v/>
      </c>
      <c r="Q2232" s="5" t="str">
        <f>IF(E2232="","",IFERROR(VLOOKUP(E2232,REGRAS_CST!$A$2:$D$200,4,FALSE),""))</f>
        <v/>
      </c>
      <c r="R2232" s="9"/>
      <c r="S2232" s="7">
        <f>IF($H2232="","",$H2232*(1-$U2232))</f>
        <v>8.9999999999999993E-3</v>
      </c>
      <c r="T2232" s="7">
        <f>IF($I2232="","",$I2232*(1-$U2232))</f>
        <v>1E-3</v>
      </c>
      <c r="U2232" s="7">
        <f>IFERROR(INDEX(BASE_CCLASSTRIB!$E:$E, MATCH(TEXT($D2232,"000000"), BASE_CCLASSTRIB!$A:$A, 0))/100, 0)</f>
        <v>0</v>
      </c>
      <c r="V2232" s="21">
        <f>IFERROR(INDEX(BASE_CCLASSTRIB!$F:$F, MATCH(TEXT($D2232,"000000"), BASE_CCLASSTRIB!$A:$A, 0))/100, 0)</f>
        <v>0</v>
      </c>
    </row>
    <row r="2233" spans="1:22" ht="15.75" customHeight="1" thickTop="1" thickBot="1">
      <c r="A2233" s="24"/>
      <c r="B2233" s="5"/>
      <c r="C2233" s="5"/>
      <c r="D2233" s="5"/>
      <c r="E2233" s="8" t="str">
        <f>IF(D2233="","",LEFT(D2233,3))</f>
        <v/>
      </c>
      <c r="F2233" s="5" t="str">
        <f>IF(E2233="","",IFERROR(VLOOKUP(E2233,REGRAS_CST!$A$2:$B$200,2,FALSE),""))</f>
        <v/>
      </c>
      <c r="G2233" s="25"/>
      <c r="H2233" s="7">
        <v>8.9999999999999993E-3</v>
      </c>
      <c r="I2233" s="7">
        <v>1E-3</v>
      </c>
      <c r="J2233" s="9">
        <v>0</v>
      </c>
      <c r="K2233" s="5" t="str">
        <f>IF(E2233="","",IFERROR(VLOOKUP(E2233,REGRAS_CST!$A$2:$C$200,3,FALSE),""))</f>
        <v/>
      </c>
      <c r="L2233" s="10" t="str">
        <f>IF($G2233="", "", $G2233*(1-$V2233))</f>
        <v/>
      </c>
      <c r="M2233" s="30" t="str">
        <f t="shared" si="68"/>
        <v/>
      </c>
      <c r="N2233" s="30" t="str">
        <f t="shared" si="69"/>
        <v/>
      </c>
      <c r="O2233" s="5" t="str">
        <f>IF(D2233="","",
IF(AND(K2233&lt;&gt;"SIM",V2233&gt;0),"ERRO: % BC &gt; 0, mas NÃO permitida ❌",
IF(AND(K2233="SIM",V2233=0),"ATENÇÃO: BC permitida, mas % = 0 🔎",
"Base de cálculo aplicada corretamente ✅")))</f>
        <v/>
      </c>
      <c r="P2233" s="5" t="str">
        <f>IF(D2233="","",
IF(AND(Q2233&lt;&gt;"SIM",U2233&gt;0),"ERRO: % alíquota &gt; 0, mas NÃO permitida ❌",
IF(AND(Q2233="SIM",U2233=0),"ATENÇÃO: alíquota permitida, mas % = 0 🔎",
"Alíquota aplicada corretamente ✅")))</f>
        <v/>
      </c>
      <c r="Q2233" s="5" t="str">
        <f>IF(E2233="","",IFERROR(VLOOKUP(E2233,REGRAS_CST!$A$2:$D$200,4,FALSE),""))</f>
        <v/>
      </c>
      <c r="R2233" s="9"/>
      <c r="S2233" s="7">
        <f>IF($H2233="","",$H2233*(1-$U2233))</f>
        <v>8.9999999999999993E-3</v>
      </c>
      <c r="T2233" s="7">
        <f>IF($I2233="","",$I2233*(1-$U2233))</f>
        <v>1E-3</v>
      </c>
      <c r="U2233" s="7">
        <f>IFERROR(INDEX(BASE_CCLASSTRIB!$E:$E, MATCH(TEXT($D2233,"000000"), BASE_CCLASSTRIB!$A:$A, 0))/100, 0)</f>
        <v>0</v>
      </c>
      <c r="V2233" s="21">
        <f>IFERROR(INDEX(BASE_CCLASSTRIB!$F:$F, MATCH(TEXT($D2233,"000000"), BASE_CCLASSTRIB!$A:$A, 0))/100, 0)</f>
        <v>0</v>
      </c>
    </row>
    <row r="2234" spans="1:22" ht="15.75" customHeight="1" thickTop="1" thickBot="1">
      <c r="A2234" s="24"/>
      <c r="B2234" s="5"/>
      <c r="C2234" s="5"/>
      <c r="D2234" s="5"/>
      <c r="E2234" s="8" t="str">
        <f>IF(D2234="","",LEFT(D2234,3))</f>
        <v/>
      </c>
      <c r="F2234" s="5" t="str">
        <f>IF(E2234="","",IFERROR(VLOOKUP(E2234,REGRAS_CST!$A$2:$B$200,2,FALSE),""))</f>
        <v/>
      </c>
      <c r="G2234" s="25"/>
      <c r="H2234" s="7">
        <v>8.9999999999999993E-3</v>
      </c>
      <c r="I2234" s="7">
        <v>1E-3</v>
      </c>
      <c r="J2234" s="9">
        <v>0</v>
      </c>
      <c r="K2234" s="5" t="str">
        <f>IF(E2234="","",IFERROR(VLOOKUP(E2234,REGRAS_CST!$A$2:$C$200,3,FALSE),""))</f>
        <v/>
      </c>
      <c r="L2234" s="10" t="str">
        <f>IF($G2234="", "", $G2234*(1-$V2234))</f>
        <v/>
      </c>
      <c r="M2234" s="30" t="str">
        <f t="shared" si="68"/>
        <v/>
      </c>
      <c r="N2234" s="30" t="str">
        <f t="shared" si="69"/>
        <v/>
      </c>
      <c r="O2234" s="5" t="str">
        <f>IF(D2234="","",
IF(AND(K2234&lt;&gt;"SIM",V2234&gt;0),"ERRO: % BC &gt; 0, mas NÃO permitida ❌",
IF(AND(K2234="SIM",V2234=0),"ATENÇÃO: BC permitida, mas % = 0 🔎",
"Base de cálculo aplicada corretamente ✅")))</f>
        <v/>
      </c>
      <c r="P2234" s="5" t="str">
        <f>IF(D2234="","",
IF(AND(Q2234&lt;&gt;"SIM",U2234&gt;0),"ERRO: % alíquota &gt; 0, mas NÃO permitida ❌",
IF(AND(Q2234="SIM",U2234=0),"ATENÇÃO: alíquota permitida, mas % = 0 🔎",
"Alíquota aplicada corretamente ✅")))</f>
        <v/>
      </c>
      <c r="Q2234" s="5" t="str">
        <f>IF(E2234="","",IFERROR(VLOOKUP(E2234,REGRAS_CST!$A$2:$D$200,4,FALSE),""))</f>
        <v/>
      </c>
      <c r="R2234" s="9"/>
      <c r="S2234" s="7">
        <f>IF($H2234="","",$H2234*(1-$U2234))</f>
        <v>8.9999999999999993E-3</v>
      </c>
      <c r="T2234" s="7">
        <f>IF($I2234="","",$I2234*(1-$U2234))</f>
        <v>1E-3</v>
      </c>
      <c r="U2234" s="7">
        <f>IFERROR(INDEX(BASE_CCLASSTRIB!$E:$E, MATCH(TEXT($D2234,"000000"), BASE_CCLASSTRIB!$A:$A, 0))/100, 0)</f>
        <v>0</v>
      </c>
      <c r="V2234" s="21">
        <f>IFERROR(INDEX(BASE_CCLASSTRIB!$F:$F, MATCH(TEXT($D2234,"000000"), BASE_CCLASSTRIB!$A:$A, 0))/100, 0)</f>
        <v>0</v>
      </c>
    </row>
    <row r="2235" spans="1:22" ht="15.75" customHeight="1" thickTop="1" thickBot="1">
      <c r="A2235" s="24"/>
      <c r="B2235" s="5"/>
      <c r="C2235" s="5"/>
      <c r="D2235" s="5"/>
      <c r="E2235" s="8" t="str">
        <f>IF(D2235="","",LEFT(D2235,3))</f>
        <v/>
      </c>
      <c r="F2235" s="5" t="str">
        <f>IF(E2235="","",IFERROR(VLOOKUP(E2235,REGRAS_CST!$A$2:$B$200,2,FALSE),""))</f>
        <v/>
      </c>
      <c r="G2235" s="25"/>
      <c r="H2235" s="7">
        <v>8.9999999999999993E-3</v>
      </c>
      <c r="I2235" s="7">
        <v>1E-3</v>
      </c>
      <c r="J2235" s="9">
        <v>0</v>
      </c>
      <c r="K2235" s="5" t="str">
        <f>IF(E2235="","",IFERROR(VLOOKUP(E2235,REGRAS_CST!$A$2:$C$200,3,FALSE),""))</f>
        <v/>
      </c>
      <c r="L2235" s="10" t="str">
        <f>IF($G2235="", "", $G2235*(1-$V2235))</f>
        <v/>
      </c>
      <c r="M2235" s="30" t="str">
        <f t="shared" si="68"/>
        <v/>
      </c>
      <c r="N2235" s="30" t="str">
        <f t="shared" si="69"/>
        <v/>
      </c>
      <c r="O2235" s="5" t="str">
        <f>IF(D2235="","",
IF(AND(K2235&lt;&gt;"SIM",V2235&gt;0),"ERRO: % BC &gt; 0, mas NÃO permitida ❌",
IF(AND(K2235="SIM",V2235=0),"ATENÇÃO: BC permitida, mas % = 0 🔎",
"Base de cálculo aplicada corretamente ✅")))</f>
        <v/>
      </c>
      <c r="P2235" s="5" t="str">
        <f>IF(D2235="","",
IF(AND(Q2235&lt;&gt;"SIM",U2235&gt;0),"ERRO: % alíquota &gt; 0, mas NÃO permitida ❌",
IF(AND(Q2235="SIM",U2235=0),"ATENÇÃO: alíquota permitida, mas % = 0 🔎",
"Alíquota aplicada corretamente ✅")))</f>
        <v/>
      </c>
      <c r="Q2235" s="5" t="str">
        <f>IF(E2235="","",IFERROR(VLOOKUP(E2235,REGRAS_CST!$A$2:$D$200,4,FALSE),""))</f>
        <v/>
      </c>
      <c r="R2235" s="9"/>
      <c r="S2235" s="7">
        <f>IF($H2235="","",$H2235*(1-$U2235))</f>
        <v>8.9999999999999993E-3</v>
      </c>
      <c r="T2235" s="7">
        <f>IF($I2235="","",$I2235*(1-$U2235))</f>
        <v>1E-3</v>
      </c>
      <c r="U2235" s="7">
        <f>IFERROR(INDEX(BASE_CCLASSTRIB!$E:$E, MATCH(TEXT($D2235,"000000"), BASE_CCLASSTRIB!$A:$A, 0))/100, 0)</f>
        <v>0</v>
      </c>
      <c r="V2235" s="21">
        <f>IFERROR(INDEX(BASE_CCLASSTRIB!$F:$F, MATCH(TEXT($D2235,"000000"), BASE_CCLASSTRIB!$A:$A, 0))/100, 0)</f>
        <v>0</v>
      </c>
    </row>
    <row r="2236" spans="1:22" ht="15.75" customHeight="1" thickTop="1" thickBot="1">
      <c r="A2236" s="24"/>
      <c r="B2236" s="5"/>
      <c r="C2236" s="5"/>
      <c r="D2236" s="5"/>
      <c r="E2236" s="8" t="str">
        <f>IF(D2236="","",LEFT(D2236,3))</f>
        <v/>
      </c>
      <c r="F2236" s="5" t="str">
        <f>IF(E2236="","",IFERROR(VLOOKUP(E2236,REGRAS_CST!$A$2:$B$200,2,FALSE),""))</f>
        <v/>
      </c>
      <c r="G2236" s="25"/>
      <c r="H2236" s="7">
        <v>8.9999999999999993E-3</v>
      </c>
      <c r="I2236" s="7">
        <v>1E-3</v>
      </c>
      <c r="J2236" s="9">
        <v>0</v>
      </c>
      <c r="K2236" s="5" t="str">
        <f>IF(E2236="","",IFERROR(VLOOKUP(E2236,REGRAS_CST!$A$2:$C$200,3,FALSE),""))</f>
        <v/>
      </c>
      <c r="L2236" s="10" t="str">
        <f>IF($G2236="", "", $G2236*(1-$V2236))</f>
        <v/>
      </c>
      <c r="M2236" s="30" t="str">
        <f t="shared" si="68"/>
        <v/>
      </c>
      <c r="N2236" s="30" t="str">
        <f t="shared" si="69"/>
        <v/>
      </c>
      <c r="O2236" s="5" t="str">
        <f>IF(D2236="","",
IF(AND(K2236&lt;&gt;"SIM",V2236&gt;0),"ERRO: % BC &gt; 0, mas NÃO permitida ❌",
IF(AND(K2236="SIM",V2236=0),"ATENÇÃO: BC permitida, mas % = 0 🔎",
"Base de cálculo aplicada corretamente ✅")))</f>
        <v/>
      </c>
      <c r="P2236" s="5" t="str">
        <f>IF(D2236="","",
IF(AND(Q2236&lt;&gt;"SIM",U2236&gt;0),"ERRO: % alíquota &gt; 0, mas NÃO permitida ❌",
IF(AND(Q2236="SIM",U2236=0),"ATENÇÃO: alíquota permitida, mas % = 0 🔎",
"Alíquota aplicada corretamente ✅")))</f>
        <v/>
      </c>
      <c r="Q2236" s="5" t="str">
        <f>IF(E2236="","",IFERROR(VLOOKUP(E2236,REGRAS_CST!$A$2:$D$200,4,FALSE),""))</f>
        <v/>
      </c>
      <c r="R2236" s="9"/>
      <c r="S2236" s="7">
        <f>IF($H2236="","",$H2236*(1-$U2236))</f>
        <v>8.9999999999999993E-3</v>
      </c>
      <c r="T2236" s="7">
        <f>IF($I2236="","",$I2236*(1-$U2236))</f>
        <v>1E-3</v>
      </c>
      <c r="U2236" s="7">
        <f>IFERROR(INDEX(BASE_CCLASSTRIB!$E:$E, MATCH(TEXT($D2236,"000000"), BASE_CCLASSTRIB!$A:$A, 0))/100, 0)</f>
        <v>0</v>
      </c>
      <c r="V2236" s="21">
        <f>IFERROR(INDEX(BASE_CCLASSTRIB!$F:$F, MATCH(TEXT($D2236,"000000"), BASE_CCLASSTRIB!$A:$A, 0))/100, 0)</f>
        <v>0</v>
      </c>
    </row>
    <row r="2237" spans="1:22" ht="15.75" customHeight="1" thickTop="1" thickBot="1">
      <c r="A2237" s="24"/>
      <c r="B2237" s="5"/>
      <c r="C2237" s="5"/>
      <c r="D2237" s="5"/>
      <c r="E2237" s="8" t="str">
        <f>IF(D2237="","",LEFT(D2237,3))</f>
        <v/>
      </c>
      <c r="F2237" s="5" t="str">
        <f>IF(E2237="","",IFERROR(VLOOKUP(E2237,REGRAS_CST!$A$2:$B$200,2,FALSE),""))</f>
        <v/>
      </c>
      <c r="G2237" s="25"/>
      <c r="H2237" s="7">
        <v>8.9999999999999993E-3</v>
      </c>
      <c r="I2237" s="7">
        <v>1E-3</v>
      </c>
      <c r="J2237" s="9">
        <v>0</v>
      </c>
      <c r="K2237" s="5" t="str">
        <f>IF(E2237="","",IFERROR(VLOOKUP(E2237,REGRAS_CST!$A$2:$C$200,3,FALSE),""))</f>
        <v/>
      </c>
      <c r="L2237" s="10" t="str">
        <f>IF($G2237="", "", $G2237*(1-$V2237))</f>
        <v/>
      </c>
      <c r="M2237" s="30" t="str">
        <f t="shared" si="68"/>
        <v/>
      </c>
      <c r="N2237" s="30" t="str">
        <f t="shared" si="69"/>
        <v/>
      </c>
      <c r="O2237" s="5" t="str">
        <f>IF(D2237="","",
IF(AND(K2237&lt;&gt;"SIM",V2237&gt;0),"ERRO: % BC &gt; 0, mas NÃO permitida ❌",
IF(AND(K2237="SIM",V2237=0),"ATENÇÃO: BC permitida, mas % = 0 🔎",
"Base de cálculo aplicada corretamente ✅")))</f>
        <v/>
      </c>
      <c r="P2237" s="5" t="str">
        <f>IF(D2237="","",
IF(AND(Q2237&lt;&gt;"SIM",U2237&gt;0),"ERRO: % alíquota &gt; 0, mas NÃO permitida ❌",
IF(AND(Q2237="SIM",U2237=0),"ATENÇÃO: alíquota permitida, mas % = 0 🔎",
"Alíquota aplicada corretamente ✅")))</f>
        <v/>
      </c>
      <c r="Q2237" s="5" t="str">
        <f>IF(E2237="","",IFERROR(VLOOKUP(E2237,REGRAS_CST!$A$2:$D$200,4,FALSE),""))</f>
        <v/>
      </c>
      <c r="R2237" s="9"/>
      <c r="S2237" s="7">
        <f>IF($H2237="","",$H2237*(1-$U2237))</f>
        <v>8.9999999999999993E-3</v>
      </c>
      <c r="T2237" s="7">
        <f>IF($I2237="","",$I2237*(1-$U2237))</f>
        <v>1E-3</v>
      </c>
      <c r="U2237" s="7">
        <f>IFERROR(INDEX(BASE_CCLASSTRIB!$E:$E, MATCH(TEXT($D2237,"000000"), BASE_CCLASSTRIB!$A:$A, 0))/100, 0)</f>
        <v>0</v>
      </c>
      <c r="V2237" s="21">
        <f>IFERROR(INDEX(BASE_CCLASSTRIB!$F:$F, MATCH(TEXT($D2237,"000000"), BASE_CCLASSTRIB!$A:$A, 0))/100, 0)</f>
        <v>0</v>
      </c>
    </row>
    <row r="2238" spans="1:22" ht="15.75" customHeight="1" thickTop="1" thickBot="1">
      <c r="A2238" s="24"/>
      <c r="B2238" s="5"/>
      <c r="C2238" s="5"/>
      <c r="D2238" s="5"/>
      <c r="E2238" s="8" t="str">
        <f>IF(D2238="","",LEFT(D2238,3))</f>
        <v/>
      </c>
      <c r="F2238" s="5" t="str">
        <f>IF(E2238="","",IFERROR(VLOOKUP(E2238,REGRAS_CST!$A$2:$B$200,2,FALSE),""))</f>
        <v/>
      </c>
      <c r="G2238" s="25"/>
      <c r="H2238" s="7">
        <v>8.9999999999999993E-3</v>
      </c>
      <c r="I2238" s="7">
        <v>1E-3</v>
      </c>
      <c r="J2238" s="9">
        <v>0</v>
      </c>
      <c r="K2238" s="5" t="str">
        <f>IF(E2238="","",IFERROR(VLOOKUP(E2238,REGRAS_CST!$A$2:$C$200,3,FALSE),""))</f>
        <v/>
      </c>
      <c r="L2238" s="10" t="str">
        <f>IF($G2238="", "", $G2238*(1-$V2238))</f>
        <v/>
      </c>
      <c r="M2238" s="30" t="str">
        <f t="shared" si="68"/>
        <v/>
      </c>
      <c r="N2238" s="30" t="str">
        <f t="shared" si="69"/>
        <v/>
      </c>
      <c r="O2238" s="5" t="str">
        <f>IF(D2238="","",
IF(AND(K2238&lt;&gt;"SIM",V2238&gt;0),"ERRO: % BC &gt; 0, mas NÃO permitida ❌",
IF(AND(K2238="SIM",V2238=0),"ATENÇÃO: BC permitida, mas % = 0 🔎",
"Base de cálculo aplicada corretamente ✅")))</f>
        <v/>
      </c>
      <c r="P2238" s="5" t="str">
        <f>IF(D2238="","",
IF(AND(Q2238&lt;&gt;"SIM",U2238&gt;0),"ERRO: % alíquota &gt; 0, mas NÃO permitida ❌",
IF(AND(Q2238="SIM",U2238=0),"ATENÇÃO: alíquota permitida, mas % = 0 🔎",
"Alíquota aplicada corretamente ✅")))</f>
        <v/>
      </c>
      <c r="Q2238" s="5" t="str">
        <f>IF(E2238="","",IFERROR(VLOOKUP(E2238,REGRAS_CST!$A$2:$D$200,4,FALSE),""))</f>
        <v/>
      </c>
      <c r="R2238" s="9"/>
      <c r="S2238" s="7">
        <f>IF($H2238="","",$H2238*(1-$U2238))</f>
        <v>8.9999999999999993E-3</v>
      </c>
      <c r="T2238" s="7">
        <f>IF($I2238="","",$I2238*(1-$U2238))</f>
        <v>1E-3</v>
      </c>
      <c r="U2238" s="7">
        <f>IFERROR(INDEX(BASE_CCLASSTRIB!$E:$E, MATCH(TEXT($D2238,"000000"), BASE_CCLASSTRIB!$A:$A, 0))/100, 0)</f>
        <v>0</v>
      </c>
      <c r="V2238" s="21">
        <f>IFERROR(INDEX(BASE_CCLASSTRIB!$F:$F, MATCH(TEXT($D2238,"000000"), BASE_CCLASSTRIB!$A:$A, 0))/100, 0)</f>
        <v>0</v>
      </c>
    </row>
    <row r="2239" spans="1:22" ht="15.75" customHeight="1" thickTop="1" thickBot="1">
      <c r="A2239" s="24"/>
      <c r="B2239" s="5"/>
      <c r="C2239" s="5"/>
      <c r="D2239" s="5"/>
      <c r="E2239" s="8" t="str">
        <f>IF(D2239="","",LEFT(D2239,3))</f>
        <v/>
      </c>
      <c r="F2239" s="5" t="str">
        <f>IF(E2239="","",IFERROR(VLOOKUP(E2239,REGRAS_CST!$A$2:$B$200,2,FALSE),""))</f>
        <v/>
      </c>
      <c r="G2239" s="25"/>
      <c r="H2239" s="7">
        <v>8.9999999999999993E-3</v>
      </c>
      <c r="I2239" s="7">
        <v>1E-3</v>
      </c>
      <c r="J2239" s="9">
        <v>0</v>
      </c>
      <c r="K2239" s="5" t="str">
        <f>IF(E2239="","",IFERROR(VLOOKUP(E2239,REGRAS_CST!$A$2:$C$200,3,FALSE),""))</f>
        <v/>
      </c>
      <c r="L2239" s="10" t="str">
        <f>IF($G2239="", "", $G2239*(1-$V2239))</f>
        <v/>
      </c>
      <c r="M2239" s="30" t="str">
        <f t="shared" si="68"/>
        <v/>
      </c>
      <c r="N2239" s="30" t="str">
        <f t="shared" si="69"/>
        <v/>
      </c>
      <c r="O2239" s="5" t="str">
        <f>IF(D2239="","",
IF(AND(K2239&lt;&gt;"SIM",V2239&gt;0),"ERRO: % BC &gt; 0, mas NÃO permitida ❌",
IF(AND(K2239="SIM",V2239=0),"ATENÇÃO: BC permitida, mas % = 0 🔎",
"Base de cálculo aplicada corretamente ✅")))</f>
        <v/>
      </c>
      <c r="P2239" s="5" t="str">
        <f>IF(D2239="","",
IF(AND(Q2239&lt;&gt;"SIM",U2239&gt;0),"ERRO: % alíquota &gt; 0, mas NÃO permitida ❌",
IF(AND(Q2239="SIM",U2239=0),"ATENÇÃO: alíquota permitida, mas % = 0 🔎",
"Alíquota aplicada corretamente ✅")))</f>
        <v/>
      </c>
      <c r="Q2239" s="5" t="str">
        <f>IF(E2239="","",IFERROR(VLOOKUP(E2239,REGRAS_CST!$A$2:$D$200,4,FALSE),""))</f>
        <v/>
      </c>
      <c r="R2239" s="9"/>
      <c r="S2239" s="7">
        <f>IF($H2239="","",$H2239*(1-$U2239))</f>
        <v>8.9999999999999993E-3</v>
      </c>
      <c r="T2239" s="7">
        <f>IF($I2239="","",$I2239*(1-$U2239))</f>
        <v>1E-3</v>
      </c>
      <c r="U2239" s="7">
        <f>IFERROR(INDEX(BASE_CCLASSTRIB!$E:$E, MATCH(TEXT($D2239,"000000"), BASE_CCLASSTRIB!$A:$A, 0))/100, 0)</f>
        <v>0</v>
      </c>
      <c r="V2239" s="21">
        <f>IFERROR(INDEX(BASE_CCLASSTRIB!$F:$F, MATCH(TEXT($D2239,"000000"), BASE_CCLASSTRIB!$A:$A, 0))/100, 0)</f>
        <v>0</v>
      </c>
    </row>
    <row r="2240" spans="1:22" ht="15.75" customHeight="1" thickTop="1" thickBot="1">
      <c r="A2240" s="24"/>
      <c r="B2240" s="5"/>
      <c r="C2240" s="5"/>
      <c r="D2240" s="5"/>
      <c r="E2240" s="8" t="str">
        <f>IF(D2240="","",LEFT(D2240,3))</f>
        <v/>
      </c>
      <c r="F2240" s="5" t="str">
        <f>IF(E2240="","",IFERROR(VLOOKUP(E2240,REGRAS_CST!$A$2:$B$200,2,FALSE),""))</f>
        <v/>
      </c>
      <c r="G2240" s="25"/>
      <c r="H2240" s="7">
        <v>8.9999999999999993E-3</v>
      </c>
      <c r="I2240" s="7">
        <v>1E-3</v>
      </c>
      <c r="J2240" s="9">
        <v>0</v>
      </c>
      <c r="K2240" s="5" t="str">
        <f>IF(E2240="","",IFERROR(VLOOKUP(E2240,REGRAS_CST!$A$2:$C$200,3,FALSE),""))</f>
        <v/>
      </c>
      <c r="L2240" s="10" t="str">
        <f>IF($G2240="", "", $G2240*(1-$V2240))</f>
        <v/>
      </c>
      <c r="M2240" s="30" t="str">
        <f t="shared" si="68"/>
        <v/>
      </c>
      <c r="N2240" s="30" t="str">
        <f t="shared" si="69"/>
        <v/>
      </c>
      <c r="O2240" s="5" t="str">
        <f>IF(D2240="","",
IF(AND(K2240&lt;&gt;"SIM",V2240&gt;0),"ERRO: % BC &gt; 0, mas NÃO permitida ❌",
IF(AND(K2240="SIM",V2240=0),"ATENÇÃO: BC permitida, mas % = 0 🔎",
"Base de cálculo aplicada corretamente ✅")))</f>
        <v/>
      </c>
      <c r="P2240" s="5" t="str">
        <f>IF(D2240="","",
IF(AND(Q2240&lt;&gt;"SIM",U2240&gt;0),"ERRO: % alíquota &gt; 0, mas NÃO permitida ❌",
IF(AND(Q2240="SIM",U2240=0),"ATENÇÃO: alíquota permitida, mas % = 0 🔎",
"Alíquota aplicada corretamente ✅")))</f>
        <v/>
      </c>
      <c r="Q2240" s="5" t="str">
        <f>IF(E2240="","",IFERROR(VLOOKUP(E2240,REGRAS_CST!$A$2:$D$200,4,FALSE),""))</f>
        <v/>
      </c>
      <c r="R2240" s="9"/>
      <c r="S2240" s="7">
        <f>IF($H2240="","",$H2240*(1-$U2240))</f>
        <v>8.9999999999999993E-3</v>
      </c>
      <c r="T2240" s="7">
        <f>IF($I2240="","",$I2240*(1-$U2240))</f>
        <v>1E-3</v>
      </c>
      <c r="U2240" s="7">
        <f>IFERROR(INDEX(BASE_CCLASSTRIB!$E:$E, MATCH(TEXT($D2240,"000000"), BASE_CCLASSTRIB!$A:$A, 0))/100, 0)</f>
        <v>0</v>
      </c>
      <c r="V2240" s="21">
        <f>IFERROR(INDEX(BASE_CCLASSTRIB!$F:$F, MATCH(TEXT($D2240,"000000"), BASE_CCLASSTRIB!$A:$A, 0))/100, 0)</f>
        <v>0</v>
      </c>
    </row>
    <row r="2241" spans="1:22" ht="15.75" customHeight="1" thickTop="1" thickBot="1">
      <c r="A2241" s="24"/>
      <c r="B2241" s="5"/>
      <c r="C2241" s="5"/>
      <c r="D2241" s="5"/>
      <c r="E2241" s="8" t="str">
        <f>IF(D2241="","",LEFT(D2241,3))</f>
        <v/>
      </c>
      <c r="F2241" s="5" t="str">
        <f>IF(E2241="","",IFERROR(VLOOKUP(E2241,REGRAS_CST!$A$2:$B$200,2,FALSE),""))</f>
        <v/>
      </c>
      <c r="G2241" s="25"/>
      <c r="H2241" s="7">
        <v>8.9999999999999993E-3</v>
      </c>
      <c r="I2241" s="7">
        <v>1E-3</v>
      </c>
      <c r="J2241" s="9">
        <v>0</v>
      </c>
      <c r="K2241" s="5" t="str">
        <f>IF(E2241="","",IFERROR(VLOOKUP(E2241,REGRAS_CST!$A$2:$C$200,3,FALSE),""))</f>
        <v/>
      </c>
      <c r="L2241" s="10" t="str">
        <f>IF($G2241="", "", $G2241*(1-$V2241))</f>
        <v/>
      </c>
      <c r="M2241" s="30" t="str">
        <f t="shared" si="68"/>
        <v/>
      </c>
      <c r="N2241" s="30" t="str">
        <f t="shared" si="69"/>
        <v/>
      </c>
      <c r="O2241" s="5" t="str">
        <f>IF(D2241="","",
IF(AND(K2241&lt;&gt;"SIM",V2241&gt;0),"ERRO: % BC &gt; 0, mas NÃO permitida ❌",
IF(AND(K2241="SIM",V2241=0),"ATENÇÃO: BC permitida, mas % = 0 🔎",
"Base de cálculo aplicada corretamente ✅")))</f>
        <v/>
      </c>
      <c r="P2241" s="5" t="str">
        <f>IF(D2241="","",
IF(AND(Q2241&lt;&gt;"SIM",U2241&gt;0),"ERRO: % alíquota &gt; 0, mas NÃO permitida ❌",
IF(AND(Q2241="SIM",U2241=0),"ATENÇÃO: alíquota permitida, mas % = 0 🔎",
"Alíquota aplicada corretamente ✅")))</f>
        <v/>
      </c>
      <c r="Q2241" s="5" t="str">
        <f>IF(E2241="","",IFERROR(VLOOKUP(E2241,REGRAS_CST!$A$2:$D$200,4,FALSE),""))</f>
        <v/>
      </c>
      <c r="R2241" s="9"/>
      <c r="S2241" s="7">
        <f>IF($H2241="","",$H2241*(1-$U2241))</f>
        <v>8.9999999999999993E-3</v>
      </c>
      <c r="T2241" s="7">
        <f>IF($I2241="","",$I2241*(1-$U2241))</f>
        <v>1E-3</v>
      </c>
      <c r="U2241" s="7">
        <f>IFERROR(INDEX(BASE_CCLASSTRIB!$E:$E, MATCH(TEXT($D2241,"000000"), BASE_CCLASSTRIB!$A:$A, 0))/100, 0)</f>
        <v>0</v>
      </c>
      <c r="V2241" s="21">
        <f>IFERROR(INDEX(BASE_CCLASSTRIB!$F:$F, MATCH(TEXT($D2241,"000000"), BASE_CCLASSTRIB!$A:$A, 0))/100, 0)</f>
        <v>0</v>
      </c>
    </row>
    <row r="2242" spans="1:22" ht="15.75" customHeight="1" thickTop="1" thickBot="1">
      <c r="A2242" s="24"/>
      <c r="B2242" s="5"/>
      <c r="C2242" s="5"/>
      <c r="D2242" s="5"/>
      <c r="E2242" s="8" t="str">
        <f>IF(D2242="","",LEFT(D2242,3))</f>
        <v/>
      </c>
      <c r="F2242" s="5" t="str">
        <f>IF(E2242="","",IFERROR(VLOOKUP(E2242,REGRAS_CST!$A$2:$B$200,2,FALSE),""))</f>
        <v/>
      </c>
      <c r="G2242" s="25"/>
      <c r="H2242" s="7">
        <v>8.9999999999999993E-3</v>
      </c>
      <c r="I2242" s="7">
        <v>1E-3</v>
      </c>
      <c r="J2242" s="9">
        <v>0</v>
      </c>
      <c r="K2242" s="5" t="str">
        <f>IF(E2242="","",IFERROR(VLOOKUP(E2242,REGRAS_CST!$A$2:$C$200,3,FALSE),""))</f>
        <v/>
      </c>
      <c r="L2242" s="10" t="str">
        <f>IF($G2242="", "", $G2242*(1-$V2242))</f>
        <v/>
      </c>
      <c r="M2242" s="30" t="str">
        <f t="shared" si="68"/>
        <v/>
      </c>
      <c r="N2242" s="30" t="str">
        <f t="shared" si="69"/>
        <v/>
      </c>
      <c r="O2242" s="5" t="str">
        <f>IF(D2242="","",
IF(AND(K2242&lt;&gt;"SIM",V2242&gt;0),"ERRO: % BC &gt; 0, mas NÃO permitida ❌",
IF(AND(K2242="SIM",V2242=0),"ATENÇÃO: BC permitida, mas % = 0 🔎",
"Base de cálculo aplicada corretamente ✅")))</f>
        <v/>
      </c>
      <c r="P2242" s="5" t="str">
        <f>IF(D2242="","",
IF(AND(Q2242&lt;&gt;"SIM",U2242&gt;0),"ERRO: % alíquota &gt; 0, mas NÃO permitida ❌",
IF(AND(Q2242="SIM",U2242=0),"ATENÇÃO: alíquota permitida, mas % = 0 🔎",
"Alíquota aplicada corretamente ✅")))</f>
        <v/>
      </c>
      <c r="Q2242" s="5" t="str">
        <f>IF(E2242="","",IFERROR(VLOOKUP(E2242,REGRAS_CST!$A$2:$D$200,4,FALSE),""))</f>
        <v/>
      </c>
      <c r="R2242" s="9"/>
      <c r="S2242" s="7">
        <f>IF($H2242="","",$H2242*(1-$U2242))</f>
        <v>8.9999999999999993E-3</v>
      </c>
      <c r="T2242" s="7">
        <f>IF($I2242="","",$I2242*(1-$U2242))</f>
        <v>1E-3</v>
      </c>
      <c r="U2242" s="7">
        <f>IFERROR(INDEX(BASE_CCLASSTRIB!$E:$E, MATCH(TEXT($D2242,"000000"), BASE_CCLASSTRIB!$A:$A, 0))/100, 0)</f>
        <v>0</v>
      </c>
      <c r="V2242" s="21">
        <f>IFERROR(INDEX(BASE_CCLASSTRIB!$F:$F, MATCH(TEXT($D2242,"000000"), BASE_CCLASSTRIB!$A:$A, 0))/100, 0)</f>
        <v>0</v>
      </c>
    </row>
    <row r="2243" spans="1:22" ht="15.75" customHeight="1" thickTop="1" thickBot="1">
      <c r="A2243" s="24"/>
      <c r="B2243" s="5"/>
      <c r="C2243" s="5"/>
      <c r="D2243" s="5"/>
      <c r="E2243" s="8" t="str">
        <f>IF(D2243="","",LEFT(D2243,3))</f>
        <v/>
      </c>
      <c r="F2243" s="5" t="str">
        <f>IF(E2243="","",IFERROR(VLOOKUP(E2243,REGRAS_CST!$A$2:$B$200,2,FALSE),""))</f>
        <v/>
      </c>
      <c r="G2243" s="25"/>
      <c r="H2243" s="7">
        <v>8.9999999999999993E-3</v>
      </c>
      <c r="I2243" s="7">
        <v>1E-3</v>
      </c>
      <c r="J2243" s="9">
        <v>0</v>
      </c>
      <c r="K2243" s="5" t="str">
        <f>IF(E2243="","",IFERROR(VLOOKUP(E2243,REGRAS_CST!$A$2:$C$200,3,FALSE),""))</f>
        <v/>
      </c>
      <c r="L2243" s="10" t="str">
        <f>IF($G2243="", "", $G2243*(1-$V2243))</f>
        <v/>
      </c>
      <c r="M2243" s="30" t="str">
        <f t="shared" si="68"/>
        <v/>
      </c>
      <c r="N2243" s="30" t="str">
        <f t="shared" si="69"/>
        <v/>
      </c>
      <c r="O2243" s="5" t="str">
        <f>IF(D2243="","",
IF(AND(K2243&lt;&gt;"SIM",V2243&gt;0),"ERRO: % BC &gt; 0, mas NÃO permitida ❌",
IF(AND(K2243="SIM",V2243=0),"ATENÇÃO: BC permitida, mas % = 0 🔎",
"Base de cálculo aplicada corretamente ✅")))</f>
        <v/>
      </c>
      <c r="P2243" s="5" t="str">
        <f>IF(D2243="","",
IF(AND(Q2243&lt;&gt;"SIM",U2243&gt;0),"ERRO: % alíquota &gt; 0, mas NÃO permitida ❌",
IF(AND(Q2243="SIM",U2243=0),"ATENÇÃO: alíquota permitida, mas % = 0 🔎",
"Alíquota aplicada corretamente ✅")))</f>
        <v/>
      </c>
      <c r="Q2243" s="5" t="str">
        <f>IF(E2243="","",IFERROR(VLOOKUP(E2243,REGRAS_CST!$A$2:$D$200,4,FALSE),""))</f>
        <v/>
      </c>
      <c r="R2243" s="9"/>
      <c r="S2243" s="7">
        <f>IF($H2243="","",$H2243*(1-$U2243))</f>
        <v>8.9999999999999993E-3</v>
      </c>
      <c r="T2243" s="7">
        <f>IF($I2243="","",$I2243*(1-$U2243))</f>
        <v>1E-3</v>
      </c>
      <c r="U2243" s="7">
        <f>IFERROR(INDEX(BASE_CCLASSTRIB!$E:$E, MATCH(TEXT($D2243,"000000"), BASE_CCLASSTRIB!$A:$A, 0))/100, 0)</f>
        <v>0</v>
      </c>
      <c r="V2243" s="21">
        <f>IFERROR(INDEX(BASE_CCLASSTRIB!$F:$F, MATCH(TEXT($D2243,"000000"), BASE_CCLASSTRIB!$A:$A, 0))/100, 0)</f>
        <v>0</v>
      </c>
    </row>
    <row r="2244" spans="1:22" ht="15.75" customHeight="1" thickTop="1" thickBot="1">
      <c r="A2244" s="24"/>
      <c r="B2244" s="5"/>
      <c r="C2244" s="5"/>
      <c r="D2244" s="5"/>
      <c r="E2244" s="8" t="str">
        <f>IF(D2244="","",LEFT(D2244,3))</f>
        <v/>
      </c>
      <c r="F2244" s="5" t="str">
        <f>IF(E2244="","",IFERROR(VLOOKUP(E2244,REGRAS_CST!$A$2:$B$200,2,FALSE),""))</f>
        <v/>
      </c>
      <c r="G2244" s="25"/>
      <c r="H2244" s="7">
        <v>8.9999999999999993E-3</v>
      </c>
      <c r="I2244" s="7">
        <v>1E-3</v>
      </c>
      <c r="J2244" s="9">
        <v>0</v>
      </c>
      <c r="K2244" s="5" t="str">
        <f>IF(E2244="","",IFERROR(VLOOKUP(E2244,REGRAS_CST!$A$2:$C$200,3,FALSE),""))</f>
        <v/>
      </c>
      <c r="L2244" s="10" t="str">
        <f>IF($G2244="", "", $G2244*(1-$V2244))</f>
        <v/>
      </c>
      <c r="M2244" s="30" t="str">
        <f t="shared" si="68"/>
        <v/>
      </c>
      <c r="N2244" s="30" t="str">
        <f t="shared" si="69"/>
        <v/>
      </c>
      <c r="O2244" s="5" t="str">
        <f>IF(D2244="","",
IF(AND(K2244&lt;&gt;"SIM",V2244&gt;0),"ERRO: % BC &gt; 0, mas NÃO permitida ❌",
IF(AND(K2244="SIM",V2244=0),"ATENÇÃO: BC permitida, mas % = 0 🔎",
"Base de cálculo aplicada corretamente ✅")))</f>
        <v/>
      </c>
      <c r="P2244" s="5" t="str">
        <f>IF(D2244="","",
IF(AND(Q2244&lt;&gt;"SIM",U2244&gt;0),"ERRO: % alíquota &gt; 0, mas NÃO permitida ❌",
IF(AND(Q2244="SIM",U2244=0),"ATENÇÃO: alíquota permitida, mas % = 0 🔎",
"Alíquota aplicada corretamente ✅")))</f>
        <v/>
      </c>
      <c r="Q2244" s="5" t="str">
        <f>IF(E2244="","",IFERROR(VLOOKUP(E2244,REGRAS_CST!$A$2:$D$200,4,FALSE),""))</f>
        <v/>
      </c>
      <c r="R2244" s="9"/>
      <c r="S2244" s="7">
        <f>IF($H2244="","",$H2244*(1-$U2244))</f>
        <v>8.9999999999999993E-3</v>
      </c>
      <c r="T2244" s="7">
        <f>IF($I2244="","",$I2244*(1-$U2244))</f>
        <v>1E-3</v>
      </c>
      <c r="U2244" s="7">
        <f>IFERROR(INDEX(BASE_CCLASSTRIB!$E:$E, MATCH(TEXT($D2244,"000000"), BASE_CCLASSTRIB!$A:$A, 0))/100, 0)</f>
        <v>0</v>
      </c>
      <c r="V2244" s="21">
        <f>IFERROR(INDEX(BASE_CCLASSTRIB!$F:$F, MATCH(TEXT($D2244,"000000"), BASE_CCLASSTRIB!$A:$A, 0))/100, 0)</f>
        <v>0</v>
      </c>
    </row>
    <row r="2245" spans="1:22" ht="15.75" customHeight="1" thickTop="1" thickBot="1">
      <c r="A2245" s="24"/>
      <c r="B2245" s="5"/>
      <c r="C2245" s="5"/>
      <c r="D2245" s="5"/>
      <c r="E2245" s="8" t="str">
        <f>IF(D2245="","",LEFT(D2245,3))</f>
        <v/>
      </c>
      <c r="F2245" s="5" t="str">
        <f>IF(E2245="","",IFERROR(VLOOKUP(E2245,REGRAS_CST!$A$2:$B$200,2,FALSE),""))</f>
        <v/>
      </c>
      <c r="G2245" s="25"/>
      <c r="H2245" s="7">
        <v>8.9999999999999993E-3</v>
      </c>
      <c r="I2245" s="7">
        <v>1E-3</v>
      </c>
      <c r="J2245" s="9">
        <v>0</v>
      </c>
      <c r="K2245" s="5" t="str">
        <f>IF(E2245="","",IFERROR(VLOOKUP(E2245,REGRAS_CST!$A$2:$C$200,3,FALSE),""))</f>
        <v/>
      </c>
      <c r="L2245" s="10" t="str">
        <f>IF($G2245="", "", $G2245*(1-$V2245))</f>
        <v/>
      </c>
      <c r="M2245" s="30" t="str">
        <f t="shared" ref="M2245:M2308" si="70">IF(OR($L2245="",$S2245=""),"",TRUNC(VALUE($L2245)*VALUE($S2245),2))</f>
        <v/>
      </c>
      <c r="N2245" s="30" t="str">
        <f t="shared" ref="N2245:N2308" si="71">IF(OR($L2245="",$T2245=""),"",TRUNC(VALUE($L2245)*VALUE($T2245),2))</f>
        <v/>
      </c>
      <c r="O2245" s="5" t="str">
        <f>IF(D2245="","",
IF(AND(K2245&lt;&gt;"SIM",V2245&gt;0),"ERRO: % BC &gt; 0, mas NÃO permitida ❌",
IF(AND(K2245="SIM",V2245=0),"ATENÇÃO: BC permitida, mas % = 0 🔎",
"Base de cálculo aplicada corretamente ✅")))</f>
        <v/>
      </c>
      <c r="P2245" s="5" t="str">
        <f>IF(D2245="","",
IF(AND(Q2245&lt;&gt;"SIM",U2245&gt;0),"ERRO: % alíquota &gt; 0, mas NÃO permitida ❌",
IF(AND(Q2245="SIM",U2245=0),"ATENÇÃO: alíquota permitida, mas % = 0 🔎",
"Alíquota aplicada corretamente ✅")))</f>
        <v/>
      </c>
      <c r="Q2245" s="5" t="str">
        <f>IF(E2245="","",IFERROR(VLOOKUP(E2245,REGRAS_CST!$A$2:$D$200,4,FALSE),""))</f>
        <v/>
      </c>
      <c r="R2245" s="9"/>
      <c r="S2245" s="7">
        <f>IF($H2245="","",$H2245*(1-$U2245))</f>
        <v>8.9999999999999993E-3</v>
      </c>
      <c r="T2245" s="7">
        <f>IF($I2245="","",$I2245*(1-$U2245))</f>
        <v>1E-3</v>
      </c>
      <c r="U2245" s="7">
        <f>IFERROR(INDEX(BASE_CCLASSTRIB!$E:$E, MATCH(TEXT($D2245,"000000"), BASE_CCLASSTRIB!$A:$A, 0))/100, 0)</f>
        <v>0</v>
      </c>
      <c r="V2245" s="21">
        <f>IFERROR(INDEX(BASE_CCLASSTRIB!$F:$F, MATCH(TEXT($D2245,"000000"), BASE_CCLASSTRIB!$A:$A, 0))/100, 0)</f>
        <v>0</v>
      </c>
    </row>
    <row r="2246" spans="1:22" ht="15.75" customHeight="1" thickTop="1" thickBot="1">
      <c r="A2246" s="24"/>
      <c r="B2246" s="5"/>
      <c r="C2246" s="5"/>
      <c r="D2246" s="5"/>
      <c r="E2246" s="8" t="str">
        <f>IF(D2246="","",LEFT(D2246,3))</f>
        <v/>
      </c>
      <c r="F2246" s="5" t="str">
        <f>IF(E2246="","",IFERROR(VLOOKUP(E2246,REGRAS_CST!$A$2:$B$200,2,FALSE),""))</f>
        <v/>
      </c>
      <c r="G2246" s="25"/>
      <c r="H2246" s="7">
        <v>8.9999999999999993E-3</v>
      </c>
      <c r="I2246" s="7">
        <v>1E-3</v>
      </c>
      <c r="J2246" s="9">
        <v>0</v>
      </c>
      <c r="K2246" s="5" t="str">
        <f>IF(E2246="","",IFERROR(VLOOKUP(E2246,REGRAS_CST!$A$2:$C$200,3,FALSE),""))</f>
        <v/>
      </c>
      <c r="L2246" s="10" t="str">
        <f>IF($G2246="", "", $G2246*(1-$V2246))</f>
        <v/>
      </c>
      <c r="M2246" s="30" t="str">
        <f t="shared" si="70"/>
        <v/>
      </c>
      <c r="N2246" s="30" t="str">
        <f t="shared" si="71"/>
        <v/>
      </c>
      <c r="O2246" s="5" t="str">
        <f>IF(D2246="","",
IF(AND(K2246&lt;&gt;"SIM",V2246&gt;0),"ERRO: % BC &gt; 0, mas NÃO permitida ❌",
IF(AND(K2246="SIM",V2246=0),"ATENÇÃO: BC permitida, mas % = 0 🔎",
"Base de cálculo aplicada corretamente ✅")))</f>
        <v/>
      </c>
      <c r="P2246" s="5" t="str">
        <f>IF(D2246="","",
IF(AND(Q2246&lt;&gt;"SIM",U2246&gt;0),"ERRO: % alíquota &gt; 0, mas NÃO permitida ❌",
IF(AND(Q2246="SIM",U2246=0),"ATENÇÃO: alíquota permitida, mas % = 0 🔎",
"Alíquota aplicada corretamente ✅")))</f>
        <v/>
      </c>
      <c r="Q2246" s="5" t="str">
        <f>IF(E2246="","",IFERROR(VLOOKUP(E2246,REGRAS_CST!$A$2:$D$200,4,FALSE),""))</f>
        <v/>
      </c>
      <c r="R2246" s="9"/>
      <c r="S2246" s="7">
        <f>IF($H2246="","",$H2246*(1-$U2246))</f>
        <v>8.9999999999999993E-3</v>
      </c>
      <c r="T2246" s="7">
        <f>IF($I2246="","",$I2246*(1-$U2246))</f>
        <v>1E-3</v>
      </c>
      <c r="U2246" s="7">
        <f>IFERROR(INDEX(BASE_CCLASSTRIB!$E:$E, MATCH(TEXT($D2246,"000000"), BASE_CCLASSTRIB!$A:$A, 0))/100, 0)</f>
        <v>0</v>
      </c>
      <c r="V2246" s="21">
        <f>IFERROR(INDEX(BASE_CCLASSTRIB!$F:$F, MATCH(TEXT($D2246,"000000"), BASE_CCLASSTRIB!$A:$A, 0))/100, 0)</f>
        <v>0</v>
      </c>
    </row>
    <row r="2247" spans="1:22" ht="15.75" customHeight="1" thickTop="1" thickBot="1">
      <c r="A2247" s="24"/>
      <c r="B2247" s="5"/>
      <c r="C2247" s="5"/>
      <c r="D2247" s="5"/>
      <c r="E2247" s="8" t="str">
        <f>IF(D2247="","",LEFT(D2247,3))</f>
        <v/>
      </c>
      <c r="F2247" s="5" t="str">
        <f>IF(E2247="","",IFERROR(VLOOKUP(E2247,REGRAS_CST!$A$2:$B$200,2,FALSE),""))</f>
        <v/>
      </c>
      <c r="G2247" s="25"/>
      <c r="H2247" s="7">
        <v>8.9999999999999993E-3</v>
      </c>
      <c r="I2247" s="7">
        <v>1E-3</v>
      </c>
      <c r="J2247" s="9">
        <v>0</v>
      </c>
      <c r="K2247" s="5" t="str">
        <f>IF(E2247="","",IFERROR(VLOOKUP(E2247,REGRAS_CST!$A$2:$C$200,3,FALSE),""))</f>
        <v/>
      </c>
      <c r="L2247" s="10" t="str">
        <f>IF($G2247="", "", $G2247*(1-$V2247))</f>
        <v/>
      </c>
      <c r="M2247" s="30" t="str">
        <f t="shared" si="70"/>
        <v/>
      </c>
      <c r="N2247" s="30" t="str">
        <f t="shared" si="71"/>
        <v/>
      </c>
      <c r="O2247" s="5" t="str">
        <f>IF(D2247="","",
IF(AND(K2247&lt;&gt;"SIM",V2247&gt;0),"ERRO: % BC &gt; 0, mas NÃO permitida ❌",
IF(AND(K2247="SIM",V2247=0),"ATENÇÃO: BC permitida, mas % = 0 🔎",
"Base de cálculo aplicada corretamente ✅")))</f>
        <v/>
      </c>
      <c r="P2247" s="5" t="str">
        <f>IF(D2247="","",
IF(AND(Q2247&lt;&gt;"SIM",U2247&gt;0),"ERRO: % alíquota &gt; 0, mas NÃO permitida ❌",
IF(AND(Q2247="SIM",U2247=0),"ATENÇÃO: alíquota permitida, mas % = 0 🔎",
"Alíquota aplicada corretamente ✅")))</f>
        <v/>
      </c>
      <c r="Q2247" s="5" t="str">
        <f>IF(E2247="","",IFERROR(VLOOKUP(E2247,REGRAS_CST!$A$2:$D$200,4,FALSE),""))</f>
        <v/>
      </c>
      <c r="R2247" s="9"/>
      <c r="S2247" s="7">
        <f>IF($H2247="","",$H2247*(1-$U2247))</f>
        <v>8.9999999999999993E-3</v>
      </c>
      <c r="T2247" s="7">
        <f>IF($I2247="","",$I2247*(1-$U2247))</f>
        <v>1E-3</v>
      </c>
      <c r="U2247" s="7">
        <f>IFERROR(INDEX(BASE_CCLASSTRIB!$E:$E, MATCH(TEXT($D2247,"000000"), BASE_CCLASSTRIB!$A:$A, 0))/100, 0)</f>
        <v>0</v>
      </c>
      <c r="V2247" s="21">
        <f>IFERROR(INDEX(BASE_CCLASSTRIB!$F:$F, MATCH(TEXT($D2247,"000000"), BASE_CCLASSTRIB!$A:$A, 0))/100, 0)</f>
        <v>0</v>
      </c>
    </row>
    <row r="2248" spans="1:22" ht="15.75" customHeight="1" thickTop="1" thickBot="1">
      <c r="A2248" s="24"/>
      <c r="B2248" s="5"/>
      <c r="C2248" s="5"/>
      <c r="D2248" s="5"/>
      <c r="E2248" s="8" t="str">
        <f>IF(D2248="","",LEFT(D2248,3))</f>
        <v/>
      </c>
      <c r="F2248" s="5" t="str">
        <f>IF(E2248="","",IFERROR(VLOOKUP(E2248,REGRAS_CST!$A$2:$B$200,2,FALSE),""))</f>
        <v/>
      </c>
      <c r="G2248" s="25"/>
      <c r="H2248" s="7">
        <v>8.9999999999999993E-3</v>
      </c>
      <c r="I2248" s="7">
        <v>1E-3</v>
      </c>
      <c r="J2248" s="9">
        <v>0</v>
      </c>
      <c r="K2248" s="5" t="str">
        <f>IF(E2248="","",IFERROR(VLOOKUP(E2248,REGRAS_CST!$A$2:$C$200,3,FALSE),""))</f>
        <v/>
      </c>
      <c r="L2248" s="10" t="str">
        <f>IF($G2248="", "", $G2248*(1-$V2248))</f>
        <v/>
      </c>
      <c r="M2248" s="30" t="str">
        <f t="shared" si="70"/>
        <v/>
      </c>
      <c r="N2248" s="30" t="str">
        <f t="shared" si="71"/>
        <v/>
      </c>
      <c r="O2248" s="5" t="str">
        <f>IF(D2248="","",
IF(AND(K2248&lt;&gt;"SIM",V2248&gt;0),"ERRO: % BC &gt; 0, mas NÃO permitida ❌",
IF(AND(K2248="SIM",V2248=0),"ATENÇÃO: BC permitida, mas % = 0 🔎",
"Base de cálculo aplicada corretamente ✅")))</f>
        <v/>
      </c>
      <c r="P2248" s="5" t="str">
        <f>IF(D2248="","",
IF(AND(Q2248&lt;&gt;"SIM",U2248&gt;0),"ERRO: % alíquota &gt; 0, mas NÃO permitida ❌",
IF(AND(Q2248="SIM",U2248=0),"ATENÇÃO: alíquota permitida, mas % = 0 🔎",
"Alíquota aplicada corretamente ✅")))</f>
        <v/>
      </c>
      <c r="Q2248" s="5" t="str">
        <f>IF(E2248="","",IFERROR(VLOOKUP(E2248,REGRAS_CST!$A$2:$D$200,4,FALSE),""))</f>
        <v/>
      </c>
      <c r="R2248" s="9"/>
      <c r="S2248" s="7">
        <f>IF($H2248="","",$H2248*(1-$U2248))</f>
        <v>8.9999999999999993E-3</v>
      </c>
      <c r="T2248" s="7">
        <f>IF($I2248="","",$I2248*(1-$U2248))</f>
        <v>1E-3</v>
      </c>
      <c r="U2248" s="7">
        <f>IFERROR(INDEX(BASE_CCLASSTRIB!$E:$E, MATCH(TEXT($D2248,"000000"), BASE_CCLASSTRIB!$A:$A, 0))/100, 0)</f>
        <v>0</v>
      </c>
      <c r="V2248" s="21">
        <f>IFERROR(INDEX(BASE_CCLASSTRIB!$F:$F, MATCH(TEXT($D2248,"000000"), BASE_CCLASSTRIB!$A:$A, 0))/100, 0)</f>
        <v>0</v>
      </c>
    </row>
    <row r="2249" spans="1:22" ht="15.75" customHeight="1" thickTop="1" thickBot="1">
      <c r="A2249" s="24"/>
      <c r="B2249" s="5"/>
      <c r="C2249" s="5"/>
      <c r="D2249" s="5"/>
      <c r="E2249" s="8" t="str">
        <f>IF(D2249="","",LEFT(D2249,3))</f>
        <v/>
      </c>
      <c r="F2249" s="5" t="str">
        <f>IF(E2249="","",IFERROR(VLOOKUP(E2249,REGRAS_CST!$A$2:$B$200,2,FALSE),""))</f>
        <v/>
      </c>
      <c r="G2249" s="25"/>
      <c r="H2249" s="7">
        <v>8.9999999999999993E-3</v>
      </c>
      <c r="I2249" s="7">
        <v>1E-3</v>
      </c>
      <c r="J2249" s="9">
        <v>0</v>
      </c>
      <c r="K2249" s="5" t="str">
        <f>IF(E2249="","",IFERROR(VLOOKUP(E2249,REGRAS_CST!$A$2:$C$200,3,FALSE),""))</f>
        <v/>
      </c>
      <c r="L2249" s="10" t="str">
        <f>IF($G2249="", "", $G2249*(1-$V2249))</f>
        <v/>
      </c>
      <c r="M2249" s="30" t="str">
        <f t="shared" si="70"/>
        <v/>
      </c>
      <c r="N2249" s="30" t="str">
        <f t="shared" si="71"/>
        <v/>
      </c>
      <c r="O2249" s="5" t="str">
        <f>IF(D2249="","",
IF(AND(K2249&lt;&gt;"SIM",V2249&gt;0),"ERRO: % BC &gt; 0, mas NÃO permitida ❌",
IF(AND(K2249="SIM",V2249=0),"ATENÇÃO: BC permitida, mas % = 0 🔎",
"Base de cálculo aplicada corretamente ✅")))</f>
        <v/>
      </c>
      <c r="P2249" s="5" t="str">
        <f>IF(D2249="","",
IF(AND(Q2249&lt;&gt;"SIM",U2249&gt;0),"ERRO: % alíquota &gt; 0, mas NÃO permitida ❌",
IF(AND(Q2249="SIM",U2249=0),"ATENÇÃO: alíquota permitida, mas % = 0 🔎",
"Alíquota aplicada corretamente ✅")))</f>
        <v/>
      </c>
      <c r="Q2249" s="5" t="str">
        <f>IF(E2249="","",IFERROR(VLOOKUP(E2249,REGRAS_CST!$A$2:$D$200,4,FALSE),""))</f>
        <v/>
      </c>
      <c r="R2249" s="9"/>
      <c r="S2249" s="7">
        <f>IF($H2249="","",$H2249*(1-$U2249))</f>
        <v>8.9999999999999993E-3</v>
      </c>
      <c r="T2249" s="7">
        <f>IF($I2249="","",$I2249*(1-$U2249))</f>
        <v>1E-3</v>
      </c>
      <c r="U2249" s="7">
        <f>IFERROR(INDEX(BASE_CCLASSTRIB!$E:$E, MATCH(TEXT($D2249,"000000"), BASE_CCLASSTRIB!$A:$A, 0))/100, 0)</f>
        <v>0</v>
      </c>
      <c r="V2249" s="21">
        <f>IFERROR(INDEX(BASE_CCLASSTRIB!$F:$F, MATCH(TEXT($D2249,"000000"), BASE_CCLASSTRIB!$A:$A, 0))/100, 0)</f>
        <v>0</v>
      </c>
    </row>
    <row r="2250" spans="1:22" ht="15.75" customHeight="1" thickTop="1" thickBot="1">
      <c r="A2250" s="24"/>
      <c r="B2250" s="5"/>
      <c r="C2250" s="5"/>
      <c r="D2250" s="5"/>
      <c r="E2250" s="8" t="str">
        <f>IF(D2250="","",LEFT(D2250,3))</f>
        <v/>
      </c>
      <c r="F2250" s="5" t="str">
        <f>IF(E2250="","",IFERROR(VLOOKUP(E2250,REGRAS_CST!$A$2:$B$200,2,FALSE),""))</f>
        <v/>
      </c>
      <c r="G2250" s="25"/>
      <c r="H2250" s="7">
        <v>8.9999999999999993E-3</v>
      </c>
      <c r="I2250" s="7">
        <v>1E-3</v>
      </c>
      <c r="J2250" s="9">
        <v>0</v>
      </c>
      <c r="K2250" s="5" t="str">
        <f>IF(E2250="","",IFERROR(VLOOKUP(E2250,REGRAS_CST!$A$2:$C$200,3,FALSE),""))</f>
        <v/>
      </c>
      <c r="L2250" s="10" t="str">
        <f>IF($G2250="", "", $G2250*(1-$V2250))</f>
        <v/>
      </c>
      <c r="M2250" s="30" t="str">
        <f t="shared" si="70"/>
        <v/>
      </c>
      <c r="N2250" s="30" t="str">
        <f t="shared" si="71"/>
        <v/>
      </c>
      <c r="O2250" s="5" t="str">
        <f>IF(D2250="","",
IF(AND(K2250&lt;&gt;"SIM",V2250&gt;0),"ERRO: % BC &gt; 0, mas NÃO permitida ❌",
IF(AND(K2250="SIM",V2250=0),"ATENÇÃO: BC permitida, mas % = 0 🔎",
"Base de cálculo aplicada corretamente ✅")))</f>
        <v/>
      </c>
      <c r="P2250" s="5" t="str">
        <f>IF(D2250="","",
IF(AND(Q2250&lt;&gt;"SIM",U2250&gt;0),"ERRO: % alíquota &gt; 0, mas NÃO permitida ❌",
IF(AND(Q2250="SIM",U2250=0),"ATENÇÃO: alíquota permitida, mas % = 0 🔎",
"Alíquota aplicada corretamente ✅")))</f>
        <v/>
      </c>
      <c r="Q2250" s="5" t="str">
        <f>IF(E2250="","",IFERROR(VLOOKUP(E2250,REGRAS_CST!$A$2:$D$200,4,FALSE),""))</f>
        <v/>
      </c>
      <c r="R2250" s="9"/>
      <c r="S2250" s="7">
        <f>IF($H2250="","",$H2250*(1-$U2250))</f>
        <v>8.9999999999999993E-3</v>
      </c>
      <c r="T2250" s="7">
        <f>IF($I2250="","",$I2250*(1-$U2250))</f>
        <v>1E-3</v>
      </c>
      <c r="U2250" s="7">
        <f>IFERROR(INDEX(BASE_CCLASSTRIB!$E:$E, MATCH(TEXT($D2250,"000000"), BASE_CCLASSTRIB!$A:$A, 0))/100, 0)</f>
        <v>0</v>
      </c>
      <c r="V2250" s="21">
        <f>IFERROR(INDEX(BASE_CCLASSTRIB!$F:$F, MATCH(TEXT($D2250,"000000"), BASE_CCLASSTRIB!$A:$A, 0))/100, 0)</f>
        <v>0</v>
      </c>
    </row>
    <row r="2251" spans="1:22" ht="15.75" customHeight="1" thickTop="1" thickBot="1">
      <c r="A2251" s="24"/>
      <c r="B2251" s="5"/>
      <c r="C2251" s="5"/>
      <c r="D2251" s="5"/>
      <c r="E2251" s="8" t="str">
        <f>IF(D2251="","",LEFT(D2251,3))</f>
        <v/>
      </c>
      <c r="F2251" s="5" t="str">
        <f>IF(E2251="","",IFERROR(VLOOKUP(E2251,REGRAS_CST!$A$2:$B$200,2,FALSE),""))</f>
        <v/>
      </c>
      <c r="G2251" s="25"/>
      <c r="H2251" s="7">
        <v>8.9999999999999993E-3</v>
      </c>
      <c r="I2251" s="7">
        <v>1E-3</v>
      </c>
      <c r="J2251" s="9">
        <v>0</v>
      </c>
      <c r="K2251" s="5" t="str">
        <f>IF(E2251="","",IFERROR(VLOOKUP(E2251,REGRAS_CST!$A$2:$C$200,3,FALSE),""))</f>
        <v/>
      </c>
      <c r="L2251" s="10" t="str">
        <f>IF($G2251="", "", $G2251*(1-$V2251))</f>
        <v/>
      </c>
      <c r="M2251" s="30" t="str">
        <f t="shared" si="70"/>
        <v/>
      </c>
      <c r="N2251" s="30" t="str">
        <f t="shared" si="71"/>
        <v/>
      </c>
      <c r="O2251" s="5" t="str">
        <f>IF(D2251="","",
IF(AND(K2251&lt;&gt;"SIM",V2251&gt;0),"ERRO: % BC &gt; 0, mas NÃO permitida ❌",
IF(AND(K2251="SIM",V2251=0),"ATENÇÃO: BC permitida, mas % = 0 🔎",
"Base de cálculo aplicada corretamente ✅")))</f>
        <v/>
      </c>
      <c r="P2251" s="5" t="str">
        <f>IF(D2251="","",
IF(AND(Q2251&lt;&gt;"SIM",U2251&gt;0),"ERRO: % alíquota &gt; 0, mas NÃO permitida ❌",
IF(AND(Q2251="SIM",U2251=0),"ATENÇÃO: alíquota permitida, mas % = 0 🔎",
"Alíquota aplicada corretamente ✅")))</f>
        <v/>
      </c>
      <c r="Q2251" s="5" t="str">
        <f>IF(E2251="","",IFERROR(VLOOKUP(E2251,REGRAS_CST!$A$2:$D$200,4,FALSE),""))</f>
        <v/>
      </c>
      <c r="R2251" s="9"/>
      <c r="S2251" s="7">
        <f>IF($H2251="","",$H2251*(1-$U2251))</f>
        <v>8.9999999999999993E-3</v>
      </c>
      <c r="T2251" s="7">
        <f>IF($I2251="","",$I2251*(1-$U2251))</f>
        <v>1E-3</v>
      </c>
      <c r="U2251" s="7">
        <f>IFERROR(INDEX(BASE_CCLASSTRIB!$E:$E, MATCH(TEXT($D2251,"000000"), BASE_CCLASSTRIB!$A:$A, 0))/100, 0)</f>
        <v>0</v>
      </c>
      <c r="V2251" s="21">
        <f>IFERROR(INDEX(BASE_CCLASSTRIB!$F:$F, MATCH(TEXT($D2251,"000000"), BASE_CCLASSTRIB!$A:$A, 0))/100, 0)</f>
        <v>0</v>
      </c>
    </row>
    <row r="2252" spans="1:22" ht="15.75" customHeight="1" thickTop="1" thickBot="1">
      <c r="A2252" s="24"/>
      <c r="B2252" s="5"/>
      <c r="C2252" s="5"/>
      <c r="D2252" s="5"/>
      <c r="E2252" s="8" t="str">
        <f>IF(D2252="","",LEFT(D2252,3))</f>
        <v/>
      </c>
      <c r="F2252" s="5" t="str">
        <f>IF(E2252="","",IFERROR(VLOOKUP(E2252,REGRAS_CST!$A$2:$B$200,2,FALSE),""))</f>
        <v/>
      </c>
      <c r="G2252" s="25"/>
      <c r="H2252" s="7">
        <v>8.9999999999999993E-3</v>
      </c>
      <c r="I2252" s="7">
        <v>1E-3</v>
      </c>
      <c r="J2252" s="9">
        <v>0</v>
      </c>
      <c r="K2252" s="5" t="str">
        <f>IF(E2252="","",IFERROR(VLOOKUP(E2252,REGRAS_CST!$A$2:$C$200,3,FALSE),""))</f>
        <v/>
      </c>
      <c r="L2252" s="10" t="str">
        <f>IF($G2252="", "", $G2252*(1-$V2252))</f>
        <v/>
      </c>
      <c r="M2252" s="30" t="str">
        <f t="shared" si="70"/>
        <v/>
      </c>
      <c r="N2252" s="30" t="str">
        <f t="shared" si="71"/>
        <v/>
      </c>
      <c r="O2252" s="5" t="str">
        <f>IF(D2252="","",
IF(AND(K2252&lt;&gt;"SIM",V2252&gt;0),"ERRO: % BC &gt; 0, mas NÃO permitida ❌",
IF(AND(K2252="SIM",V2252=0),"ATENÇÃO: BC permitida, mas % = 0 🔎",
"Base de cálculo aplicada corretamente ✅")))</f>
        <v/>
      </c>
      <c r="P2252" s="5" t="str">
        <f>IF(D2252="","",
IF(AND(Q2252&lt;&gt;"SIM",U2252&gt;0),"ERRO: % alíquota &gt; 0, mas NÃO permitida ❌",
IF(AND(Q2252="SIM",U2252=0),"ATENÇÃO: alíquota permitida, mas % = 0 🔎",
"Alíquota aplicada corretamente ✅")))</f>
        <v/>
      </c>
      <c r="Q2252" s="5" t="str">
        <f>IF(E2252="","",IFERROR(VLOOKUP(E2252,REGRAS_CST!$A$2:$D$200,4,FALSE),""))</f>
        <v/>
      </c>
      <c r="R2252" s="9"/>
      <c r="S2252" s="7">
        <f>IF($H2252="","",$H2252*(1-$U2252))</f>
        <v>8.9999999999999993E-3</v>
      </c>
      <c r="T2252" s="7">
        <f>IF($I2252="","",$I2252*(1-$U2252))</f>
        <v>1E-3</v>
      </c>
      <c r="U2252" s="7">
        <f>IFERROR(INDEX(BASE_CCLASSTRIB!$E:$E, MATCH(TEXT($D2252,"000000"), BASE_CCLASSTRIB!$A:$A, 0))/100, 0)</f>
        <v>0</v>
      </c>
      <c r="V2252" s="21">
        <f>IFERROR(INDEX(BASE_CCLASSTRIB!$F:$F, MATCH(TEXT($D2252,"000000"), BASE_CCLASSTRIB!$A:$A, 0))/100, 0)</f>
        <v>0</v>
      </c>
    </row>
    <row r="2253" spans="1:22" ht="15.75" customHeight="1" thickTop="1" thickBot="1">
      <c r="A2253" s="24"/>
      <c r="B2253" s="5"/>
      <c r="C2253" s="5"/>
      <c r="D2253" s="5"/>
      <c r="E2253" s="8" t="str">
        <f>IF(D2253="","",LEFT(D2253,3))</f>
        <v/>
      </c>
      <c r="F2253" s="5" t="str">
        <f>IF(E2253="","",IFERROR(VLOOKUP(E2253,REGRAS_CST!$A$2:$B$200,2,FALSE),""))</f>
        <v/>
      </c>
      <c r="G2253" s="25"/>
      <c r="H2253" s="7">
        <v>8.9999999999999993E-3</v>
      </c>
      <c r="I2253" s="7">
        <v>1E-3</v>
      </c>
      <c r="J2253" s="9">
        <v>0</v>
      </c>
      <c r="K2253" s="5" t="str">
        <f>IF(E2253="","",IFERROR(VLOOKUP(E2253,REGRAS_CST!$A$2:$C$200,3,FALSE),""))</f>
        <v/>
      </c>
      <c r="L2253" s="10" t="str">
        <f>IF($G2253="", "", $G2253*(1-$V2253))</f>
        <v/>
      </c>
      <c r="M2253" s="30" t="str">
        <f t="shared" si="70"/>
        <v/>
      </c>
      <c r="N2253" s="30" t="str">
        <f t="shared" si="71"/>
        <v/>
      </c>
      <c r="O2253" s="5" t="str">
        <f>IF(D2253="","",
IF(AND(K2253&lt;&gt;"SIM",V2253&gt;0),"ERRO: % BC &gt; 0, mas NÃO permitida ❌",
IF(AND(K2253="SIM",V2253=0),"ATENÇÃO: BC permitida, mas % = 0 🔎",
"Base de cálculo aplicada corretamente ✅")))</f>
        <v/>
      </c>
      <c r="P2253" s="5" t="str">
        <f>IF(D2253="","",
IF(AND(Q2253&lt;&gt;"SIM",U2253&gt;0),"ERRO: % alíquota &gt; 0, mas NÃO permitida ❌",
IF(AND(Q2253="SIM",U2253=0),"ATENÇÃO: alíquota permitida, mas % = 0 🔎",
"Alíquota aplicada corretamente ✅")))</f>
        <v/>
      </c>
      <c r="Q2253" s="5" t="str">
        <f>IF(E2253="","",IFERROR(VLOOKUP(E2253,REGRAS_CST!$A$2:$D$200,4,FALSE),""))</f>
        <v/>
      </c>
      <c r="R2253" s="9"/>
      <c r="S2253" s="7">
        <f>IF($H2253="","",$H2253*(1-$U2253))</f>
        <v>8.9999999999999993E-3</v>
      </c>
      <c r="T2253" s="7">
        <f>IF($I2253="","",$I2253*(1-$U2253))</f>
        <v>1E-3</v>
      </c>
      <c r="U2253" s="7">
        <f>IFERROR(INDEX(BASE_CCLASSTRIB!$E:$E, MATCH(TEXT($D2253,"000000"), BASE_CCLASSTRIB!$A:$A, 0))/100, 0)</f>
        <v>0</v>
      </c>
      <c r="V2253" s="21">
        <f>IFERROR(INDEX(BASE_CCLASSTRIB!$F:$F, MATCH(TEXT($D2253,"000000"), BASE_CCLASSTRIB!$A:$A, 0))/100, 0)</f>
        <v>0</v>
      </c>
    </row>
    <row r="2254" spans="1:22" ht="15.75" customHeight="1" thickTop="1" thickBot="1">
      <c r="A2254" s="24"/>
      <c r="B2254" s="5"/>
      <c r="C2254" s="5"/>
      <c r="D2254" s="5"/>
      <c r="E2254" s="8" t="str">
        <f>IF(D2254="","",LEFT(D2254,3))</f>
        <v/>
      </c>
      <c r="F2254" s="5" t="str">
        <f>IF(E2254="","",IFERROR(VLOOKUP(E2254,REGRAS_CST!$A$2:$B$200,2,FALSE),""))</f>
        <v/>
      </c>
      <c r="G2254" s="25"/>
      <c r="H2254" s="7">
        <v>8.9999999999999993E-3</v>
      </c>
      <c r="I2254" s="7">
        <v>1E-3</v>
      </c>
      <c r="J2254" s="9">
        <v>0</v>
      </c>
      <c r="K2254" s="5" t="str">
        <f>IF(E2254="","",IFERROR(VLOOKUP(E2254,REGRAS_CST!$A$2:$C$200,3,FALSE),""))</f>
        <v/>
      </c>
      <c r="L2254" s="10" t="str">
        <f>IF($G2254="", "", $G2254*(1-$V2254))</f>
        <v/>
      </c>
      <c r="M2254" s="30" t="str">
        <f t="shared" si="70"/>
        <v/>
      </c>
      <c r="N2254" s="30" t="str">
        <f t="shared" si="71"/>
        <v/>
      </c>
      <c r="O2254" s="5" t="str">
        <f>IF(D2254="","",
IF(AND(K2254&lt;&gt;"SIM",V2254&gt;0),"ERRO: % BC &gt; 0, mas NÃO permitida ❌",
IF(AND(K2254="SIM",V2254=0),"ATENÇÃO: BC permitida, mas % = 0 🔎",
"Base de cálculo aplicada corretamente ✅")))</f>
        <v/>
      </c>
      <c r="P2254" s="5" t="str">
        <f>IF(D2254="","",
IF(AND(Q2254&lt;&gt;"SIM",U2254&gt;0),"ERRO: % alíquota &gt; 0, mas NÃO permitida ❌",
IF(AND(Q2254="SIM",U2254=0),"ATENÇÃO: alíquota permitida, mas % = 0 🔎",
"Alíquota aplicada corretamente ✅")))</f>
        <v/>
      </c>
      <c r="Q2254" s="5" t="str">
        <f>IF(E2254="","",IFERROR(VLOOKUP(E2254,REGRAS_CST!$A$2:$D$200,4,FALSE),""))</f>
        <v/>
      </c>
      <c r="R2254" s="9"/>
      <c r="S2254" s="7">
        <f>IF($H2254="","",$H2254*(1-$U2254))</f>
        <v>8.9999999999999993E-3</v>
      </c>
      <c r="T2254" s="7">
        <f>IF($I2254="","",$I2254*(1-$U2254))</f>
        <v>1E-3</v>
      </c>
      <c r="U2254" s="7">
        <f>IFERROR(INDEX(BASE_CCLASSTRIB!$E:$E, MATCH(TEXT($D2254,"000000"), BASE_CCLASSTRIB!$A:$A, 0))/100, 0)</f>
        <v>0</v>
      </c>
      <c r="V2254" s="21">
        <f>IFERROR(INDEX(BASE_CCLASSTRIB!$F:$F, MATCH(TEXT($D2254,"000000"), BASE_CCLASSTRIB!$A:$A, 0))/100, 0)</f>
        <v>0</v>
      </c>
    </row>
    <row r="2255" spans="1:22" ht="15.75" customHeight="1" thickTop="1" thickBot="1">
      <c r="A2255" s="24"/>
      <c r="B2255" s="5"/>
      <c r="C2255" s="5"/>
      <c r="D2255" s="5"/>
      <c r="E2255" s="8" t="str">
        <f>IF(D2255="","",LEFT(D2255,3))</f>
        <v/>
      </c>
      <c r="F2255" s="5" t="str">
        <f>IF(E2255="","",IFERROR(VLOOKUP(E2255,REGRAS_CST!$A$2:$B$200,2,FALSE),""))</f>
        <v/>
      </c>
      <c r="G2255" s="25"/>
      <c r="H2255" s="7">
        <v>8.9999999999999993E-3</v>
      </c>
      <c r="I2255" s="7">
        <v>1E-3</v>
      </c>
      <c r="J2255" s="9">
        <v>0</v>
      </c>
      <c r="K2255" s="5" t="str">
        <f>IF(E2255="","",IFERROR(VLOOKUP(E2255,REGRAS_CST!$A$2:$C$200,3,FALSE),""))</f>
        <v/>
      </c>
      <c r="L2255" s="10" t="str">
        <f>IF($G2255="", "", $G2255*(1-$V2255))</f>
        <v/>
      </c>
      <c r="M2255" s="30" t="str">
        <f t="shared" si="70"/>
        <v/>
      </c>
      <c r="N2255" s="30" t="str">
        <f t="shared" si="71"/>
        <v/>
      </c>
      <c r="O2255" s="5" t="str">
        <f>IF(D2255="","",
IF(AND(K2255&lt;&gt;"SIM",V2255&gt;0),"ERRO: % BC &gt; 0, mas NÃO permitida ❌",
IF(AND(K2255="SIM",V2255=0),"ATENÇÃO: BC permitida, mas % = 0 🔎",
"Base de cálculo aplicada corretamente ✅")))</f>
        <v/>
      </c>
      <c r="P2255" s="5" t="str">
        <f>IF(D2255="","",
IF(AND(Q2255&lt;&gt;"SIM",U2255&gt;0),"ERRO: % alíquota &gt; 0, mas NÃO permitida ❌",
IF(AND(Q2255="SIM",U2255=0),"ATENÇÃO: alíquota permitida, mas % = 0 🔎",
"Alíquota aplicada corretamente ✅")))</f>
        <v/>
      </c>
      <c r="Q2255" s="5" t="str">
        <f>IF(E2255="","",IFERROR(VLOOKUP(E2255,REGRAS_CST!$A$2:$D$200,4,FALSE),""))</f>
        <v/>
      </c>
      <c r="R2255" s="9"/>
      <c r="S2255" s="7">
        <f>IF($H2255="","",$H2255*(1-$U2255))</f>
        <v>8.9999999999999993E-3</v>
      </c>
      <c r="T2255" s="7">
        <f>IF($I2255="","",$I2255*(1-$U2255))</f>
        <v>1E-3</v>
      </c>
      <c r="U2255" s="7">
        <f>IFERROR(INDEX(BASE_CCLASSTRIB!$E:$E, MATCH(TEXT($D2255,"000000"), BASE_CCLASSTRIB!$A:$A, 0))/100, 0)</f>
        <v>0</v>
      </c>
      <c r="V2255" s="21">
        <f>IFERROR(INDEX(BASE_CCLASSTRIB!$F:$F, MATCH(TEXT($D2255,"000000"), BASE_CCLASSTRIB!$A:$A, 0))/100, 0)</f>
        <v>0</v>
      </c>
    </row>
    <row r="2256" spans="1:22" ht="15.75" customHeight="1" thickTop="1" thickBot="1">
      <c r="A2256" s="24"/>
      <c r="B2256" s="5"/>
      <c r="C2256" s="5"/>
      <c r="D2256" s="5"/>
      <c r="E2256" s="8" t="str">
        <f>IF(D2256="","",LEFT(D2256,3))</f>
        <v/>
      </c>
      <c r="F2256" s="5" t="str">
        <f>IF(E2256="","",IFERROR(VLOOKUP(E2256,REGRAS_CST!$A$2:$B$200,2,FALSE),""))</f>
        <v/>
      </c>
      <c r="G2256" s="25"/>
      <c r="H2256" s="7">
        <v>8.9999999999999993E-3</v>
      </c>
      <c r="I2256" s="7">
        <v>1E-3</v>
      </c>
      <c r="J2256" s="9">
        <v>0</v>
      </c>
      <c r="K2256" s="5" t="str">
        <f>IF(E2256="","",IFERROR(VLOOKUP(E2256,REGRAS_CST!$A$2:$C$200,3,FALSE),""))</f>
        <v/>
      </c>
      <c r="L2256" s="10" t="str">
        <f>IF($G2256="", "", $G2256*(1-$V2256))</f>
        <v/>
      </c>
      <c r="M2256" s="30" t="str">
        <f t="shared" si="70"/>
        <v/>
      </c>
      <c r="N2256" s="30" t="str">
        <f t="shared" si="71"/>
        <v/>
      </c>
      <c r="O2256" s="5" t="str">
        <f>IF(D2256="","",
IF(AND(K2256&lt;&gt;"SIM",V2256&gt;0),"ERRO: % BC &gt; 0, mas NÃO permitida ❌",
IF(AND(K2256="SIM",V2256=0),"ATENÇÃO: BC permitida, mas % = 0 🔎",
"Base de cálculo aplicada corretamente ✅")))</f>
        <v/>
      </c>
      <c r="P2256" s="5" t="str">
        <f>IF(D2256="","",
IF(AND(Q2256&lt;&gt;"SIM",U2256&gt;0),"ERRO: % alíquota &gt; 0, mas NÃO permitida ❌",
IF(AND(Q2256="SIM",U2256=0),"ATENÇÃO: alíquota permitida, mas % = 0 🔎",
"Alíquota aplicada corretamente ✅")))</f>
        <v/>
      </c>
      <c r="Q2256" s="5" t="str">
        <f>IF(E2256="","",IFERROR(VLOOKUP(E2256,REGRAS_CST!$A$2:$D$200,4,FALSE),""))</f>
        <v/>
      </c>
      <c r="R2256" s="9"/>
      <c r="S2256" s="7">
        <f>IF($H2256="","",$H2256*(1-$U2256))</f>
        <v>8.9999999999999993E-3</v>
      </c>
      <c r="T2256" s="7">
        <f>IF($I2256="","",$I2256*(1-$U2256))</f>
        <v>1E-3</v>
      </c>
      <c r="U2256" s="7">
        <f>IFERROR(INDEX(BASE_CCLASSTRIB!$E:$E, MATCH(TEXT($D2256,"000000"), BASE_CCLASSTRIB!$A:$A, 0))/100, 0)</f>
        <v>0</v>
      </c>
      <c r="V2256" s="21">
        <f>IFERROR(INDEX(BASE_CCLASSTRIB!$F:$F, MATCH(TEXT($D2256,"000000"), BASE_CCLASSTRIB!$A:$A, 0))/100, 0)</f>
        <v>0</v>
      </c>
    </row>
    <row r="2257" spans="1:22" ht="15.75" customHeight="1" thickTop="1" thickBot="1">
      <c r="A2257" s="24"/>
      <c r="B2257" s="5"/>
      <c r="C2257" s="5"/>
      <c r="D2257" s="5"/>
      <c r="E2257" s="8" t="str">
        <f>IF(D2257="","",LEFT(D2257,3))</f>
        <v/>
      </c>
      <c r="F2257" s="5" t="str">
        <f>IF(E2257="","",IFERROR(VLOOKUP(E2257,REGRAS_CST!$A$2:$B$200,2,FALSE),""))</f>
        <v/>
      </c>
      <c r="G2257" s="25"/>
      <c r="H2257" s="7">
        <v>8.9999999999999993E-3</v>
      </c>
      <c r="I2257" s="7">
        <v>1E-3</v>
      </c>
      <c r="J2257" s="9">
        <v>0</v>
      </c>
      <c r="K2257" s="5" t="str">
        <f>IF(E2257="","",IFERROR(VLOOKUP(E2257,REGRAS_CST!$A$2:$C$200,3,FALSE),""))</f>
        <v/>
      </c>
      <c r="L2257" s="10" t="str">
        <f>IF($G2257="", "", $G2257*(1-$V2257))</f>
        <v/>
      </c>
      <c r="M2257" s="30" t="str">
        <f t="shared" si="70"/>
        <v/>
      </c>
      <c r="N2257" s="30" t="str">
        <f t="shared" si="71"/>
        <v/>
      </c>
      <c r="O2257" s="5" t="str">
        <f>IF(D2257="","",
IF(AND(K2257&lt;&gt;"SIM",V2257&gt;0),"ERRO: % BC &gt; 0, mas NÃO permitida ❌",
IF(AND(K2257="SIM",V2257=0),"ATENÇÃO: BC permitida, mas % = 0 🔎",
"Base de cálculo aplicada corretamente ✅")))</f>
        <v/>
      </c>
      <c r="P2257" s="5" t="str">
        <f>IF(D2257="","",
IF(AND(Q2257&lt;&gt;"SIM",U2257&gt;0),"ERRO: % alíquota &gt; 0, mas NÃO permitida ❌",
IF(AND(Q2257="SIM",U2257=0),"ATENÇÃO: alíquota permitida, mas % = 0 🔎",
"Alíquota aplicada corretamente ✅")))</f>
        <v/>
      </c>
      <c r="Q2257" s="5" t="str">
        <f>IF(E2257="","",IFERROR(VLOOKUP(E2257,REGRAS_CST!$A$2:$D$200,4,FALSE),""))</f>
        <v/>
      </c>
      <c r="R2257" s="9"/>
      <c r="S2257" s="7">
        <f>IF($H2257="","",$H2257*(1-$U2257))</f>
        <v>8.9999999999999993E-3</v>
      </c>
      <c r="T2257" s="7">
        <f>IF($I2257="","",$I2257*(1-$U2257))</f>
        <v>1E-3</v>
      </c>
      <c r="U2257" s="7">
        <f>IFERROR(INDEX(BASE_CCLASSTRIB!$E:$E, MATCH(TEXT($D2257,"000000"), BASE_CCLASSTRIB!$A:$A, 0))/100, 0)</f>
        <v>0</v>
      </c>
      <c r="V2257" s="21">
        <f>IFERROR(INDEX(BASE_CCLASSTRIB!$F:$F, MATCH(TEXT($D2257,"000000"), BASE_CCLASSTRIB!$A:$A, 0))/100, 0)</f>
        <v>0</v>
      </c>
    </row>
    <row r="2258" spans="1:22" ht="15.75" customHeight="1" thickTop="1" thickBot="1">
      <c r="A2258" s="24"/>
      <c r="B2258" s="5"/>
      <c r="C2258" s="5"/>
      <c r="D2258" s="5"/>
      <c r="E2258" s="8" t="str">
        <f>IF(D2258="","",LEFT(D2258,3))</f>
        <v/>
      </c>
      <c r="F2258" s="5" t="str">
        <f>IF(E2258="","",IFERROR(VLOOKUP(E2258,REGRAS_CST!$A$2:$B$200,2,FALSE),""))</f>
        <v/>
      </c>
      <c r="G2258" s="25"/>
      <c r="H2258" s="7">
        <v>8.9999999999999993E-3</v>
      </c>
      <c r="I2258" s="7">
        <v>1E-3</v>
      </c>
      <c r="J2258" s="9">
        <v>0</v>
      </c>
      <c r="K2258" s="5" t="str">
        <f>IF(E2258="","",IFERROR(VLOOKUP(E2258,REGRAS_CST!$A$2:$C$200,3,FALSE),""))</f>
        <v/>
      </c>
      <c r="L2258" s="10" t="str">
        <f>IF($G2258="", "", $G2258*(1-$V2258))</f>
        <v/>
      </c>
      <c r="M2258" s="30" t="str">
        <f t="shared" si="70"/>
        <v/>
      </c>
      <c r="N2258" s="30" t="str">
        <f t="shared" si="71"/>
        <v/>
      </c>
      <c r="O2258" s="5" t="str">
        <f>IF(D2258="","",
IF(AND(K2258&lt;&gt;"SIM",V2258&gt;0),"ERRO: % BC &gt; 0, mas NÃO permitida ❌",
IF(AND(K2258="SIM",V2258=0),"ATENÇÃO: BC permitida, mas % = 0 🔎",
"Base de cálculo aplicada corretamente ✅")))</f>
        <v/>
      </c>
      <c r="P2258" s="5" t="str">
        <f>IF(D2258="","",
IF(AND(Q2258&lt;&gt;"SIM",U2258&gt;0),"ERRO: % alíquota &gt; 0, mas NÃO permitida ❌",
IF(AND(Q2258="SIM",U2258=0),"ATENÇÃO: alíquota permitida, mas % = 0 🔎",
"Alíquota aplicada corretamente ✅")))</f>
        <v/>
      </c>
      <c r="Q2258" s="5" t="str">
        <f>IF(E2258="","",IFERROR(VLOOKUP(E2258,REGRAS_CST!$A$2:$D$200,4,FALSE),""))</f>
        <v/>
      </c>
      <c r="R2258" s="9"/>
      <c r="S2258" s="7">
        <f>IF($H2258="","",$H2258*(1-$U2258))</f>
        <v>8.9999999999999993E-3</v>
      </c>
      <c r="T2258" s="7">
        <f>IF($I2258="","",$I2258*(1-$U2258))</f>
        <v>1E-3</v>
      </c>
      <c r="U2258" s="7">
        <f>IFERROR(INDEX(BASE_CCLASSTRIB!$E:$E, MATCH(TEXT($D2258,"000000"), BASE_CCLASSTRIB!$A:$A, 0))/100, 0)</f>
        <v>0</v>
      </c>
      <c r="V2258" s="21">
        <f>IFERROR(INDEX(BASE_CCLASSTRIB!$F:$F, MATCH(TEXT($D2258,"000000"), BASE_CCLASSTRIB!$A:$A, 0))/100, 0)</f>
        <v>0</v>
      </c>
    </row>
    <row r="2259" spans="1:22" ht="15.75" customHeight="1" thickTop="1" thickBot="1">
      <c r="A2259" s="24"/>
      <c r="B2259" s="5"/>
      <c r="C2259" s="5"/>
      <c r="D2259" s="5"/>
      <c r="E2259" s="8" t="str">
        <f>IF(D2259="","",LEFT(D2259,3))</f>
        <v/>
      </c>
      <c r="F2259" s="5" t="str">
        <f>IF(E2259="","",IFERROR(VLOOKUP(E2259,REGRAS_CST!$A$2:$B$200,2,FALSE),""))</f>
        <v/>
      </c>
      <c r="G2259" s="25"/>
      <c r="H2259" s="7">
        <v>8.9999999999999993E-3</v>
      </c>
      <c r="I2259" s="7">
        <v>1E-3</v>
      </c>
      <c r="J2259" s="9">
        <v>0</v>
      </c>
      <c r="K2259" s="5" t="str">
        <f>IF(E2259="","",IFERROR(VLOOKUP(E2259,REGRAS_CST!$A$2:$C$200,3,FALSE),""))</f>
        <v/>
      </c>
      <c r="L2259" s="10" t="str">
        <f>IF($G2259="", "", $G2259*(1-$V2259))</f>
        <v/>
      </c>
      <c r="M2259" s="30" t="str">
        <f t="shared" si="70"/>
        <v/>
      </c>
      <c r="N2259" s="30" t="str">
        <f t="shared" si="71"/>
        <v/>
      </c>
      <c r="O2259" s="5" t="str">
        <f>IF(D2259="","",
IF(AND(K2259&lt;&gt;"SIM",V2259&gt;0),"ERRO: % BC &gt; 0, mas NÃO permitida ❌",
IF(AND(K2259="SIM",V2259=0),"ATENÇÃO: BC permitida, mas % = 0 🔎",
"Base de cálculo aplicada corretamente ✅")))</f>
        <v/>
      </c>
      <c r="P2259" s="5" t="str">
        <f>IF(D2259="","",
IF(AND(Q2259&lt;&gt;"SIM",U2259&gt;0),"ERRO: % alíquota &gt; 0, mas NÃO permitida ❌",
IF(AND(Q2259="SIM",U2259=0),"ATENÇÃO: alíquota permitida, mas % = 0 🔎",
"Alíquota aplicada corretamente ✅")))</f>
        <v/>
      </c>
      <c r="Q2259" s="5" t="str">
        <f>IF(E2259="","",IFERROR(VLOOKUP(E2259,REGRAS_CST!$A$2:$D$200,4,FALSE),""))</f>
        <v/>
      </c>
      <c r="R2259" s="9"/>
      <c r="S2259" s="7">
        <f>IF($H2259="","",$H2259*(1-$U2259))</f>
        <v>8.9999999999999993E-3</v>
      </c>
      <c r="T2259" s="7">
        <f>IF($I2259="","",$I2259*(1-$U2259))</f>
        <v>1E-3</v>
      </c>
      <c r="U2259" s="7">
        <f>IFERROR(INDEX(BASE_CCLASSTRIB!$E:$E, MATCH(TEXT($D2259,"000000"), BASE_CCLASSTRIB!$A:$A, 0))/100, 0)</f>
        <v>0</v>
      </c>
      <c r="V2259" s="21">
        <f>IFERROR(INDEX(BASE_CCLASSTRIB!$F:$F, MATCH(TEXT($D2259,"000000"), BASE_CCLASSTRIB!$A:$A, 0))/100, 0)</f>
        <v>0</v>
      </c>
    </row>
    <row r="2260" spans="1:22" ht="15.75" customHeight="1" thickTop="1" thickBot="1">
      <c r="A2260" s="24"/>
      <c r="B2260" s="5"/>
      <c r="C2260" s="5"/>
      <c r="D2260" s="5"/>
      <c r="E2260" s="8" t="str">
        <f>IF(D2260="","",LEFT(D2260,3))</f>
        <v/>
      </c>
      <c r="F2260" s="5" t="str">
        <f>IF(E2260="","",IFERROR(VLOOKUP(E2260,REGRAS_CST!$A$2:$B$200,2,FALSE),""))</f>
        <v/>
      </c>
      <c r="G2260" s="25"/>
      <c r="H2260" s="7">
        <v>8.9999999999999993E-3</v>
      </c>
      <c r="I2260" s="7">
        <v>1E-3</v>
      </c>
      <c r="J2260" s="9">
        <v>0</v>
      </c>
      <c r="K2260" s="5" t="str">
        <f>IF(E2260="","",IFERROR(VLOOKUP(E2260,REGRAS_CST!$A$2:$C$200,3,FALSE),""))</f>
        <v/>
      </c>
      <c r="L2260" s="10" t="str">
        <f>IF($G2260="", "", $G2260*(1-$V2260))</f>
        <v/>
      </c>
      <c r="M2260" s="30" t="str">
        <f t="shared" si="70"/>
        <v/>
      </c>
      <c r="N2260" s="30" t="str">
        <f t="shared" si="71"/>
        <v/>
      </c>
      <c r="O2260" s="5" t="str">
        <f>IF(D2260="","",
IF(AND(K2260&lt;&gt;"SIM",V2260&gt;0),"ERRO: % BC &gt; 0, mas NÃO permitida ❌",
IF(AND(K2260="SIM",V2260=0),"ATENÇÃO: BC permitida, mas % = 0 🔎",
"Base de cálculo aplicada corretamente ✅")))</f>
        <v/>
      </c>
      <c r="P2260" s="5" t="str">
        <f>IF(D2260="","",
IF(AND(Q2260&lt;&gt;"SIM",U2260&gt;0),"ERRO: % alíquota &gt; 0, mas NÃO permitida ❌",
IF(AND(Q2260="SIM",U2260=0),"ATENÇÃO: alíquota permitida, mas % = 0 🔎",
"Alíquota aplicada corretamente ✅")))</f>
        <v/>
      </c>
      <c r="Q2260" s="5" t="str">
        <f>IF(E2260="","",IFERROR(VLOOKUP(E2260,REGRAS_CST!$A$2:$D$200,4,FALSE),""))</f>
        <v/>
      </c>
      <c r="R2260" s="9"/>
      <c r="S2260" s="7">
        <f>IF($H2260="","",$H2260*(1-$U2260))</f>
        <v>8.9999999999999993E-3</v>
      </c>
      <c r="T2260" s="7">
        <f>IF($I2260="","",$I2260*(1-$U2260))</f>
        <v>1E-3</v>
      </c>
      <c r="U2260" s="7">
        <f>IFERROR(INDEX(BASE_CCLASSTRIB!$E:$E, MATCH(TEXT($D2260,"000000"), BASE_CCLASSTRIB!$A:$A, 0))/100, 0)</f>
        <v>0</v>
      </c>
      <c r="V2260" s="21">
        <f>IFERROR(INDEX(BASE_CCLASSTRIB!$F:$F, MATCH(TEXT($D2260,"000000"), BASE_CCLASSTRIB!$A:$A, 0))/100, 0)</f>
        <v>0</v>
      </c>
    </row>
    <row r="2261" spans="1:22" ht="15.75" customHeight="1" thickTop="1" thickBot="1">
      <c r="A2261" s="24"/>
      <c r="B2261" s="5"/>
      <c r="C2261" s="5"/>
      <c r="D2261" s="5"/>
      <c r="E2261" s="8" t="str">
        <f>IF(D2261="","",LEFT(D2261,3))</f>
        <v/>
      </c>
      <c r="F2261" s="5" t="str">
        <f>IF(E2261="","",IFERROR(VLOOKUP(E2261,REGRAS_CST!$A$2:$B$200,2,FALSE),""))</f>
        <v/>
      </c>
      <c r="G2261" s="25"/>
      <c r="H2261" s="7">
        <v>8.9999999999999993E-3</v>
      </c>
      <c r="I2261" s="7">
        <v>1E-3</v>
      </c>
      <c r="J2261" s="9">
        <v>0</v>
      </c>
      <c r="K2261" s="5" t="str">
        <f>IF(E2261="","",IFERROR(VLOOKUP(E2261,REGRAS_CST!$A$2:$C$200,3,FALSE),""))</f>
        <v/>
      </c>
      <c r="L2261" s="10" t="str">
        <f>IF($G2261="", "", $G2261*(1-$V2261))</f>
        <v/>
      </c>
      <c r="M2261" s="30" t="str">
        <f t="shared" si="70"/>
        <v/>
      </c>
      <c r="N2261" s="30" t="str">
        <f t="shared" si="71"/>
        <v/>
      </c>
      <c r="O2261" s="5" t="str">
        <f>IF(D2261="","",
IF(AND(K2261&lt;&gt;"SIM",V2261&gt;0),"ERRO: % BC &gt; 0, mas NÃO permitida ❌",
IF(AND(K2261="SIM",V2261=0),"ATENÇÃO: BC permitida, mas % = 0 🔎",
"Base de cálculo aplicada corretamente ✅")))</f>
        <v/>
      </c>
      <c r="P2261" s="5" t="str">
        <f>IF(D2261="","",
IF(AND(Q2261&lt;&gt;"SIM",U2261&gt;0),"ERRO: % alíquota &gt; 0, mas NÃO permitida ❌",
IF(AND(Q2261="SIM",U2261=0),"ATENÇÃO: alíquota permitida, mas % = 0 🔎",
"Alíquota aplicada corretamente ✅")))</f>
        <v/>
      </c>
      <c r="Q2261" s="5" t="str">
        <f>IF(E2261="","",IFERROR(VLOOKUP(E2261,REGRAS_CST!$A$2:$D$200,4,FALSE),""))</f>
        <v/>
      </c>
      <c r="R2261" s="9"/>
      <c r="S2261" s="7">
        <f>IF($H2261="","",$H2261*(1-$U2261))</f>
        <v>8.9999999999999993E-3</v>
      </c>
      <c r="T2261" s="7">
        <f>IF($I2261="","",$I2261*(1-$U2261))</f>
        <v>1E-3</v>
      </c>
      <c r="U2261" s="7">
        <f>IFERROR(INDEX(BASE_CCLASSTRIB!$E:$E, MATCH(TEXT($D2261,"000000"), BASE_CCLASSTRIB!$A:$A, 0))/100, 0)</f>
        <v>0</v>
      </c>
      <c r="V2261" s="21">
        <f>IFERROR(INDEX(BASE_CCLASSTRIB!$F:$F, MATCH(TEXT($D2261,"000000"), BASE_CCLASSTRIB!$A:$A, 0))/100, 0)</f>
        <v>0</v>
      </c>
    </row>
    <row r="2262" spans="1:22" ht="15.75" customHeight="1" thickTop="1" thickBot="1">
      <c r="A2262" s="24"/>
      <c r="B2262" s="5"/>
      <c r="C2262" s="5"/>
      <c r="D2262" s="5"/>
      <c r="E2262" s="8" t="str">
        <f>IF(D2262="","",LEFT(D2262,3))</f>
        <v/>
      </c>
      <c r="F2262" s="5" t="str">
        <f>IF(E2262="","",IFERROR(VLOOKUP(E2262,REGRAS_CST!$A$2:$B$200,2,FALSE),""))</f>
        <v/>
      </c>
      <c r="G2262" s="25"/>
      <c r="H2262" s="7">
        <v>8.9999999999999993E-3</v>
      </c>
      <c r="I2262" s="7">
        <v>1E-3</v>
      </c>
      <c r="J2262" s="9">
        <v>0</v>
      </c>
      <c r="K2262" s="5" t="str">
        <f>IF(E2262="","",IFERROR(VLOOKUP(E2262,REGRAS_CST!$A$2:$C$200,3,FALSE),""))</f>
        <v/>
      </c>
      <c r="L2262" s="10" t="str">
        <f>IF($G2262="", "", $G2262*(1-$V2262))</f>
        <v/>
      </c>
      <c r="M2262" s="30" t="str">
        <f t="shared" si="70"/>
        <v/>
      </c>
      <c r="N2262" s="30" t="str">
        <f t="shared" si="71"/>
        <v/>
      </c>
      <c r="O2262" s="5" t="str">
        <f>IF(D2262="","",
IF(AND(K2262&lt;&gt;"SIM",V2262&gt;0),"ERRO: % BC &gt; 0, mas NÃO permitida ❌",
IF(AND(K2262="SIM",V2262=0),"ATENÇÃO: BC permitida, mas % = 0 🔎",
"Base de cálculo aplicada corretamente ✅")))</f>
        <v/>
      </c>
      <c r="P2262" s="5" t="str">
        <f>IF(D2262="","",
IF(AND(Q2262&lt;&gt;"SIM",U2262&gt;0),"ERRO: % alíquota &gt; 0, mas NÃO permitida ❌",
IF(AND(Q2262="SIM",U2262=0),"ATENÇÃO: alíquota permitida, mas % = 0 🔎",
"Alíquota aplicada corretamente ✅")))</f>
        <v/>
      </c>
      <c r="Q2262" s="5" t="str">
        <f>IF(E2262="","",IFERROR(VLOOKUP(E2262,REGRAS_CST!$A$2:$D$200,4,FALSE),""))</f>
        <v/>
      </c>
      <c r="R2262" s="9"/>
      <c r="S2262" s="7">
        <f>IF($H2262="","",$H2262*(1-$U2262))</f>
        <v>8.9999999999999993E-3</v>
      </c>
      <c r="T2262" s="7">
        <f>IF($I2262="","",$I2262*(1-$U2262))</f>
        <v>1E-3</v>
      </c>
      <c r="U2262" s="7">
        <f>IFERROR(INDEX(BASE_CCLASSTRIB!$E:$E, MATCH(TEXT($D2262,"000000"), BASE_CCLASSTRIB!$A:$A, 0))/100, 0)</f>
        <v>0</v>
      </c>
      <c r="V2262" s="21">
        <f>IFERROR(INDEX(BASE_CCLASSTRIB!$F:$F, MATCH(TEXT($D2262,"000000"), BASE_CCLASSTRIB!$A:$A, 0))/100, 0)</f>
        <v>0</v>
      </c>
    </row>
    <row r="2263" spans="1:22" ht="15.75" customHeight="1" thickTop="1" thickBot="1">
      <c r="A2263" s="24"/>
      <c r="B2263" s="5"/>
      <c r="C2263" s="5"/>
      <c r="D2263" s="5"/>
      <c r="E2263" s="8" t="str">
        <f>IF(D2263="","",LEFT(D2263,3))</f>
        <v/>
      </c>
      <c r="F2263" s="5" t="str">
        <f>IF(E2263="","",IFERROR(VLOOKUP(E2263,REGRAS_CST!$A$2:$B$200,2,FALSE),""))</f>
        <v/>
      </c>
      <c r="G2263" s="25"/>
      <c r="H2263" s="7">
        <v>8.9999999999999993E-3</v>
      </c>
      <c r="I2263" s="7">
        <v>1E-3</v>
      </c>
      <c r="J2263" s="9">
        <v>0</v>
      </c>
      <c r="K2263" s="5" t="str">
        <f>IF(E2263="","",IFERROR(VLOOKUP(E2263,REGRAS_CST!$A$2:$C$200,3,FALSE),""))</f>
        <v/>
      </c>
      <c r="L2263" s="10" t="str">
        <f>IF($G2263="", "", $G2263*(1-$V2263))</f>
        <v/>
      </c>
      <c r="M2263" s="30" t="str">
        <f t="shared" si="70"/>
        <v/>
      </c>
      <c r="N2263" s="30" t="str">
        <f t="shared" si="71"/>
        <v/>
      </c>
      <c r="O2263" s="5" t="str">
        <f>IF(D2263="","",
IF(AND(K2263&lt;&gt;"SIM",V2263&gt;0),"ERRO: % BC &gt; 0, mas NÃO permitida ❌",
IF(AND(K2263="SIM",V2263=0),"ATENÇÃO: BC permitida, mas % = 0 🔎",
"Base de cálculo aplicada corretamente ✅")))</f>
        <v/>
      </c>
      <c r="P2263" s="5" t="str">
        <f>IF(D2263="","",
IF(AND(Q2263&lt;&gt;"SIM",U2263&gt;0),"ERRO: % alíquota &gt; 0, mas NÃO permitida ❌",
IF(AND(Q2263="SIM",U2263=0),"ATENÇÃO: alíquota permitida, mas % = 0 🔎",
"Alíquota aplicada corretamente ✅")))</f>
        <v/>
      </c>
      <c r="Q2263" s="5" t="str">
        <f>IF(E2263="","",IFERROR(VLOOKUP(E2263,REGRAS_CST!$A$2:$D$200,4,FALSE),""))</f>
        <v/>
      </c>
      <c r="R2263" s="9"/>
      <c r="S2263" s="7">
        <f>IF($H2263="","",$H2263*(1-$U2263))</f>
        <v>8.9999999999999993E-3</v>
      </c>
      <c r="T2263" s="7">
        <f>IF($I2263="","",$I2263*(1-$U2263))</f>
        <v>1E-3</v>
      </c>
      <c r="U2263" s="7">
        <f>IFERROR(INDEX(BASE_CCLASSTRIB!$E:$E, MATCH(TEXT($D2263,"000000"), BASE_CCLASSTRIB!$A:$A, 0))/100, 0)</f>
        <v>0</v>
      </c>
      <c r="V2263" s="21">
        <f>IFERROR(INDEX(BASE_CCLASSTRIB!$F:$F, MATCH(TEXT($D2263,"000000"), BASE_CCLASSTRIB!$A:$A, 0))/100, 0)</f>
        <v>0</v>
      </c>
    </row>
    <row r="2264" spans="1:22" ht="15.75" customHeight="1" thickTop="1" thickBot="1">
      <c r="A2264" s="24"/>
      <c r="B2264" s="5"/>
      <c r="C2264" s="5"/>
      <c r="D2264" s="5"/>
      <c r="E2264" s="8" t="str">
        <f>IF(D2264="","",LEFT(D2264,3))</f>
        <v/>
      </c>
      <c r="F2264" s="5" t="str">
        <f>IF(E2264="","",IFERROR(VLOOKUP(E2264,REGRAS_CST!$A$2:$B$200,2,FALSE),""))</f>
        <v/>
      </c>
      <c r="G2264" s="25"/>
      <c r="H2264" s="7">
        <v>8.9999999999999993E-3</v>
      </c>
      <c r="I2264" s="7">
        <v>1E-3</v>
      </c>
      <c r="J2264" s="9">
        <v>0</v>
      </c>
      <c r="K2264" s="5" t="str">
        <f>IF(E2264="","",IFERROR(VLOOKUP(E2264,REGRAS_CST!$A$2:$C$200,3,FALSE),""))</f>
        <v/>
      </c>
      <c r="L2264" s="10" t="str">
        <f>IF($G2264="", "", $G2264*(1-$V2264))</f>
        <v/>
      </c>
      <c r="M2264" s="30" t="str">
        <f t="shared" si="70"/>
        <v/>
      </c>
      <c r="N2264" s="30" t="str">
        <f t="shared" si="71"/>
        <v/>
      </c>
      <c r="O2264" s="5" t="str">
        <f>IF(D2264="","",
IF(AND(K2264&lt;&gt;"SIM",V2264&gt;0),"ERRO: % BC &gt; 0, mas NÃO permitida ❌",
IF(AND(K2264="SIM",V2264=0),"ATENÇÃO: BC permitida, mas % = 0 🔎",
"Base de cálculo aplicada corretamente ✅")))</f>
        <v/>
      </c>
      <c r="P2264" s="5" t="str">
        <f>IF(D2264="","",
IF(AND(Q2264&lt;&gt;"SIM",U2264&gt;0),"ERRO: % alíquota &gt; 0, mas NÃO permitida ❌",
IF(AND(Q2264="SIM",U2264=0),"ATENÇÃO: alíquota permitida, mas % = 0 🔎",
"Alíquota aplicada corretamente ✅")))</f>
        <v/>
      </c>
      <c r="Q2264" s="5" t="str">
        <f>IF(E2264="","",IFERROR(VLOOKUP(E2264,REGRAS_CST!$A$2:$D$200,4,FALSE),""))</f>
        <v/>
      </c>
      <c r="R2264" s="9"/>
      <c r="S2264" s="7">
        <f>IF($H2264="","",$H2264*(1-$U2264))</f>
        <v>8.9999999999999993E-3</v>
      </c>
      <c r="T2264" s="7">
        <f>IF($I2264="","",$I2264*(1-$U2264))</f>
        <v>1E-3</v>
      </c>
      <c r="U2264" s="7">
        <f>IFERROR(INDEX(BASE_CCLASSTRIB!$E:$E, MATCH(TEXT($D2264,"000000"), BASE_CCLASSTRIB!$A:$A, 0))/100, 0)</f>
        <v>0</v>
      </c>
      <c r="V2264" s="21">
        <f>IFERROR(INDEX(BASE_CCLASSTRIB!$F:$F, MATCH(TEXT($D2264,"000000"), BASE_CCLASSTRIB!$A:$A, 0))/100, 0)</f>
        <v>0</v>
      </c>
    </row>
    <row r="2265" spans="1:22" ht="15.75" customHeight="1" thickTop="1" thickBot="1">
      <c r="A2265" s="24"/>
      <c r="B2265" s="5"/>
      <c r="C2265" s="5"/>
      <c r="D2265" s="5"/>
      <c r="E2265" s="8" t="str">
        <f>IF(D2265="","",LEFT(D2265,3))</f>
        <v/>
      </c>
      <c r="F2265" s="5" t="str">
        <f>IF(E2265="","",IFERROR(VLOOKUP(E2265,REGRAS_CST!$A$2:$B$200,2,FALSE),""))</f>
        <v/>
      </c>
      <c r="G2265" s="25"/>
      <c r="H2265" s="7">
        <v>8.9999999999999993E-3</v>
      </c>
      <c r="I2265" s="7">
        <v>1E-3</v>
      </c>
      <c r="J2265" s="9">
        <v>0</v>
      </c>
      <c r="K2265" s="5" t="str">
        <f>IF(E2265="","",IFERROR(VLOOKUP(E2265,REGRAS_CST!$A$2:$C$200,3,FALSE),""))</f>
        <v/>
      </c>
      <c r="L2265" s="10" t="str">
        <f>IF($G2265="", "", $G2265*(1-$V2265))</f>
        <v/>
      </c>
      <c r="M2265" s="30" t="str">
        <f t="shared" si="70"/>
        <v/>
      </c>
      <c r="N2265" s="30" t="str">
        <f t="shared" si="71"/>
        <v/>
      </c>
      <c r="O2265" s="5" t="str">
        <f>IF(D2265="","",
IF(AND(K2265&lt;&gt;"SIM",V2265&gt;0),"ERRO: % BC &gt; 0, mas NÃO permitida ❌",
IF(AND(K2265="SIM",V2265=0),"ATENÇÃO: BC permitida, mas % = 0 🔎",
"Base de cálculo aplicada corretamente ✅")))</f>
        <v/>
      </c>
      <c r="P2265" s="5" t="str">
        <f>IF(D2265="","",
IF(AND(Q2265&lt;&gt;"SIM",U2265&gt;0),"ERRO: % alíquota &gt; 0, mas NÃO permitida ❌",
IF(AND(Q2265="SIM",U2265=0),"ATENÇÃO: alíquota permitida, mas % = 0 🔎",
"Alíquota aplicada corretamente ✅")))</f>
        <v/>
      </c>
      <c r="Q2265" s="5" t="str">
        <f>IF(E2265="","",IFERROR(VLOOKUP(E2265,REGRAS_CST!$A$2:$D$200,4,FALSE),""))</f>
        <v/>
      </c>
      <c r="R2265" s="9"/>
      <c r="S2265" s="7">
        <f>IF($H2265="","",$H2265*(1-$U2265))</f>
        <v>8.9999999999999993E-3</v>
      </c>
      <c r="T2265" s="7">
        <f>IF($I2265="","",$I2265*(1-$U2265))</f>
        <v>1E-3</v>
      </c>
      <c r="U2265" s="7">
        <f>IFERROR(INDEX(BASE_CCLASSTRIB!$E:$E, MATCH(TEXT($D2265,"000000"), BASE_CCLASSTRIB!$A:$A, 0))/100, 0)</f>
        <v>0</v>
      </c>
      <c r="V2265" s="21">
        <f>IFERROR(INDEX(BASE_CCLASSTRIB!$F:$F, MATCH(TEXT($D2265,"000000"), BASE_CCLASSTRIB!$A:$A, 0))/100, 0)</f>
        <v>0</v>
      </c>
    </row>
    <row r="2266" spans="1:22" ht="15.75" customHeight="1" thickTop="1" thickBot="1">
      <c r="A2266" s="24"/>
      <c r="B2266" s="5"/>
      <c r="C2266" s="5"/>
      <c r="D2266" s="5"/>
      <c r="E2266" s="8" t="str">
        <f>IF(D2266="","",LEFT(D2266,3))</f>
        <v/>
      </c>
      <c r="F2266" s="5" t="str">
        <f>IF(E2266="","",IFERROR(VLOOKUP(E2266,REGRAS_CST!$A$2:$B$200,2,FALSE),""))</f>
        <v/>
      </c>
      <c r="G2266" s="25"/>
      <c r="H2266" s="7">
        <v>8.9999999999999993E-3</v>
      </c>
      <c r="I2266" s="7">
        <v>1E-3</v>
      </c>
      <c r="J2266" s="9">
        <v>0</v>
      </c>
      <c r="K2266" s="5" t="str">
        <f>IF(E2266="","",IFERROR(VLOOKUP(E2266,REGRAS_CST!$A$2:$C$200,3,FALSE),""))</f>
        <v/>
      </c>
      <c r="L2266" s="10" t="str">
        <f>IF($G2266="", "", $G2266*(1-$V2266))</f>
        <v/>
      </c>
      <c r="M2266" s="30" t="str">
        <f t="shared" si="70"/>
        <v/>
      </c>
      <c r="N2266" s="30" t="str">
        <f t="shared" si="71"/>
        <v/>
      </c>
      <c r="O2266" s="5" t="str">
        <f>IF(D2266="","",
IF(AND(K2266&lt;&gt;"SIM",V2266&gt;0),"ERRO: % BC &gt; 0, mas NÃO permitida ❌",
IF(AND(K2266="SIM",V2266=0),"ATENÇÃO: BC permitida, mas % = 0 🔎",
"Base de cálculo aplicada corretamente ✅")))</f>
        <v/>
      </c>
      <c r="P2266" s="5" t="str">
        <f>IF(D2266="","",
IF(AND(Q2266&lt;&gt;"SIM",U2266&gt;0),"ERRO: % alíquota &gt; 0, mas NÃO permitida ❌",
IF(AND(Q2266="SIM",U2266=0),"ATENÇÃO: alíquota permitida, mas % = 0 🔎",
"Alíquota aplicada corretamente ✅")))</f>
        <v/>
      </c>
      <c r="Q2266" s="5" t="str">
        <f>IF(E2266="","",IFERROR(VLOOKUP(E2266,REGRAS_CST!$A$2:$D$200,4,FALSE),""))</f>
        <v/>
      </c>
      <c r="R2266" s="9"/>
      <c r="S2266" s="7">
        <f>IF($H2266="","",$H2266*(1-$U2266))</f>
        <v>8.9999999999999993E-3</v>
      </c>
      <c r="T2266" s="7">
        <f>IF($I2266="","",$I2266*(1-$U2266))</f>
        <v>1E-3</v>
      </c>
      <c r="U2266" s="7">
        <f>IFERROR(INDEX(BASE_CCLASSTRIB!$E:$E, MATCH(TEXT($D2266,"000000"), BASE_CCLASSTRIB!$A:$A, 0))/100, 0)</f>
        <v>0</v>
      </c>
      <c r="V2266" s="21">
        <f>IFERROR(INDEX(BASE_CCLASSTRIB!$F:$F, MATCH(TEXT($D2266,"000000"), BASE_CCLASSTRIB!$A:$A, 0))/100, 0)</f>
        <v>0</v>
      </c>
    </row>
    <row r="2267" spans="1:22" ht="15.75" customHeight="1" thickTop="1" thickBot="1">
      <c r="A2267" s="24"/>
      <c r="B2267" s="5"/>
      <c r="C2267" s="5"/>
      <c r="D2267" s="5"/>
      <c r="E2267" s="8" t="str">
        <f>IF(D2267="","",LEFT(D2267,3))</f>
        <v/>
      </c>
      <c r="F2267" s="5" t="str">
        <f>IF(E2267="","",IFERROR(VLOOKUP(E2267,REGRAS_CST!$A$2:$B$200,2,FALSE),""))</f>
        <v/>
      </c>
      <c r="G2267" s="25"/>
      <c r="H2267" s="7">
        <v>8.9999999999999993E-3</v>
      </c>
      <c r="I2267" s="7">
        <v>1E-3</v>
      </c>
      <c r="J2267" s="9">
        <v>0</v>
      </c>
      <c r="K2267" s="5" t="str">
        <f>IF(E2267="","",IFERROR(VLOOKUP(E2267,REGRAS_CST!$A$2:$C$200,3,FALSE),""))</f>
        <v/>
      </c>
      <c r="L2267" s="10" t="str">
        <f>IF($G2267="", "", $G2267*(1-$V2267))</f>
        <v/>
      </c>
      <c r="M2267" s="30" t="str">
        <f t="shared" si="70"/>
        <v/>
      </c>
      <c r="N2267" s="30" t="str">
        <f t="shared" si="71"/>
        <v/>
      </c>
      <c r="O2267" s="5" t="str">
        <f>IF(D2267="","",
IF(AND(K2267&lt;&gt;"SIM",V2267&gt;0),"ERRO: % BC &gt; 0, mas NÃO permitida ❌",
IF(AND(K2267="SIM",V2267=0),"ATENÇÃO: BC permitida, mas % = 0 🔎",
"Base de cálculo aplicada corretamente ✅")))</f>
        <v/>
      </c>
      <c r="P2267" s="5" t="str">
        <f>IF(D2267="","",
IF(AND(Q2267&lt;&gt;"SIM",U2267&gt;0),"ERRO: % alíquota &gt; 0, mas NÃO permitida ❌",
IF(AND(Q2267="SIM",U2267=0),"ATENÇÃO: alíquota permitida, mas % = 0 🔎",
"Alíquota aplicada corretamente ✅")))</f>
        <v/>
      </c>
      <c r="Q2267" s="5" t="str">
        <f>IF(E2267="","",IFERROR(VLOOKUP(E2267,REGRAS_CST!$A$2:$D$200,4,FALSE),""))</f>
        <v/>
      </c>
      <c r="R2267" s="9"/>
      <c r="S2267" s="7">
        <f>IF($H2267="","",$H2267*(1-$U2267))</f>
        <v>8.9999999999999993E-3</v>
      </c>
      <c r="T2267" s="7">
        <f>IF($I2267="","",$I2267*(1-$U2267))</f>
        <v>1E-3</v>
      </c>
      <c r="U2267" s="7">
        <f>IFERROR(INDEX(BASE_CCLASSTRIB!$E:$E, MATCH(TEXT($D2267,"000000"), BASE_CCLASSTRIB!$A:$A, 0))/100, 0)</f>
        <v>0</v>
      </c>
      <c r="V2267" s="21">
        <f>IFERROR(INDEX(BASE_CCLASSTRIB!$F:$F, MATCH(TEXT($D2267,"000000"), BASE_CCLASSTRIB!$A:$A, 0))/100, 0)</f>
        <v>0</v>
      </c>
    </row>
    <row r="2268" spans="1:22" ht="15.75" customHeight="1" thickTop="1" thickBot="1">
      <c r="A2268" s="24"/>
      <c r="B2268" s="5"/>
      <c r="C2268" s="5"/>
      <c r="D2268" s="5"/>
      <c r="E2268" s="8" t="str">
        <f>IF(D2268="","",LEFT(D2268,3))</f>
        <v/>
      </c>
      <c r="F2268" s="5" t="str">
        <f>IF(E2268="","",IFERROR(VLOOKUP(E2268,REGRAS_CST!$A$2:$B$200,2,FALSE),""))</f>
        <v/>
      </c>
      <c r="G2268" s="25"/>
      <c r="H2268" s="7">
        <v>8.9999999999999993E-3</v>
      </c>
      <c r="I2268" s="7">
        <v>1E-3</v>
      </c>
      <c r="J2268" s="9">
        <v>0</v>
      </c>
      <c r="K2268" s="5" t="str">
        <f>IF(E2268="","",IFERROR(VLOOKUP(E2268,REGRAS_CST!$A$2:$C$200,3,FALSE),""))</f>
        <v/>
      </c>
      <c r="L2268" s="10" t="str">
        <f>IF($G2268="", "", $G2268*(1-$V2268))</f>
        <v/>
      </c>
      <c r="M2268" s="30" t="str">
        <f t="shared" si="70"/>
        <v/>
      </c>
      <c r="N2268" s="30" t="str">
        <f t="shared" si="71"/>
        <v/>
      </c>
      <c r="O2268" s="5" t="str">
        <f>IF(D2268="","",
IF(AND(K2268&lt;&gt;"SIM",V2268&gt;0),"ERRO: % BC &gt; 0, mas NÃO permitida ❌",
IF(AND(K2268="SIM",V2268=0),"ATENÇÃO: BC permitida, mas % = 0 🔎",
"Base de cálculo aplicada corretamente ✅")))</f>
        <v/>
      </c>
      <c r="P2268" s="5" t="str">
        <f>IF(D2268="","",
IF(AND(Q2268&lt;&gt;"SIM",U2268&gt;0),"ERRO: % alíquota &gt; 0, mas NÃO permitida ❌",
IF(AND(Q2268="SIM",U2268=0),"ATENÇÃO: alíquota permitida, mas % = 0 🔎",
"Alíquota aplicada corretamente ✅")))</f>
        <v/>
      </c>
      <c r="Q2268" s="5" t="str">
        <f>IF(E2268="","",IFERROR(VLOOKUP(E2268,REGRAS_CST!$A$2:$D$200,4,FALSE),""))</f>
        <v/>
      </c>
      <c r="R2268" s="9"/>
      <c r="S2268" s="7">
        <f>IF($H2268="","",$H2268*(1-$U2268))</f>
        <v>8.9999999999999993E-3</v>
      </c>
      <c r="T2268" s="7">
        <f>IF($I2268="","",$I2268*(1-$U2268))</f>
        <v>1E-3</v>
      </c>
      <c r="U2268" s="7">
        <f>IFERROR(INDEX(BASE_CCLASSTRIB!$E:$E, MATCH(TEXT($D2268,"000000"), BASE_CCLASSTRIB!$A:$A, 0))/100, 0)</f>
        <v>0</v>
      </c>
      <c r="V2268" s="21">
        <f>IFERROR(INDEX(BASE_CCLASSTRIB!$F:$F, MATCH(TEXT($D2268,"000000"), BASE_CCLASSTRIB!$A:$A, 0))/100, 0)</f>
        <v>0</v>
      </c>
    </row>
    <row r="2269" spans="1:22" ht="15.75" customHeight="1" thickTop="1" thickBot="1">
      <c r="A2269" s="24"/>
      <c r="B2269" s="5"/>
      <c r="C2269" s="5"/>
      <c r="D2269" s="5"/>
      <c r="E2269" s="8" t="str">
        <f>IF(D2269="","",LEFT(D2269,3))</f>
        <v/>
      </c>
      <c r="F2269" s="5" t="str">
        <f>IF(E2269="","",IFERROR(VLOOKUP(E2269,REGRAS_CST!$A$2:$B$200,2,FALSE),""))</f>
        <v/>
      </c>
      <c r="G2269" s="25"/>
      <c r="H2269" s="7">
        <v>8.9999999999999993E-3</v>
      </c>
      <c r="I2269" s="7">
        <v>1E-3</v>
      </c>
      <c r="J2269" s="9">
        <v>0</v>
      </c>
      <c r="K2269" s="5" t="str">
        <f>IF(E2269="","",IFERROR(VLOOKUP(E2269,REGRAS_CST!$A$2:$C$200,3,FALSE),""))</f>
        <v/>
      </c>
      <c r="L2269" s="10" t="str">
        <f>IF($G2269="", "", $G2269*(1-$V2269))</f>
        <v/>
      </c>
      <c r="M2269" s="30" t="str">
        <f t="shared" si="70"/>
        <v/>
      </c>
      <c r="N2269" s="30" t="str">
        <f t="shared" si="71"/>
        <v/>
      </c>
      <c r="O2269" s="5" t="str">
        <f>IF(D2269="","",
IF(AND(K2269&lt;&gt;"SIM",V2269&gt;0),"ERRO: % BC &gt; 0, mas NÃO permitida ❌",
IF(AND(K2269="SIM",V2269=0),"ATENÇÃO: BC permitida, mas % = 0 🔎",
"Base de cálculo aplicada corretamente ✅")))</f>
        <v/>
      </c>
      <c r="P2269" s="5" t="str">
        <f>IF(D2269="","",
IF(AND(Q2269&lt;&gt;"SIM",U2269&gt;0),"ERRO: % alíquota &gt; 0, mas NÃO permitida ❌",
IF(AND(Q2269="SIM",U2269=0),"ATENÇÃO: alíquota permitida, mas % = 0 🔎",
"Alíquota aplicada corretamente ✅")))</f>
        <v/>
      </c>
      <c r="Q2269" s="5" t="str">
        <f>IF(E2269="","",IFERROR(VLOOKUP(E2269,REGRAS_CST!$A$2:$D$200,4,FALSE),""))</f>
        <v/>
      </c>
      <c r="R2269" s="9"/>
      <c r="S2269" s="7">
        <f>IF($H2269="","",$H2269*(1-$U2269))</f>
        <v>8.9999999999999993E-3</v>
      </c>
      <c r="T2269" s="7">
        <f>IF($I2269="","",$I2269*(1-$U2269))</f>
        <v>1E-3</v>
      </c>
      <c r="U2269" s="7">
        <f>IFERROR(INDEX(BASE_CCLASSTRIB!$E:$E, MATCH(TEXT($D2269,"000000"), BASE_CCLASSTRIB!$A:$A, 0))/100, 0)</f>
        <v>0</v>
      </c>
      <c r="V2269" s="21">
        <f>IFERROR(INDEX(BASE_CCLASSTRIB!$F:$F, MATCH(TEXT($D2269,"000000"), BASE_CCLASSTRIB!$A:$A, 0))/100, 0)</f>
        <v>0</v>
      </c>
    </row>
    <row r="2270" spans="1:22" ht="15.75" customHeight="1" thickTop="1" thickBot="1">
      <c r="A2270" s="24"/>
      <c r="B2270" s="5"/>
      <c r="C2270" s="5"/>
      <c r="D2270" s="5"/>
      <c r="E2270" s="8" t="str">
        <f>IF(D2270="","",LEFT(D2270,3))</f>
        <v/>
      </c>
      <c r="F2270" s="5" t="str">
        <f>IF(E2270="","",IFERROR(VLOOKUP(E2270,REGRAS_CST!$A$2:$B$200,2,FALSE),""))</f>
        <v/>
      </c>
      <c r="G2270" s="25"/>
      <c r="H2270" s="7">
        <v>8.9999999999999993E-3</v>
      </c>
      <c r="I2270" s="7">
        <v>1E-3</v>
      </c>
      <c r="J2270" s="9">
        <v>0</v>
      </c>
      <c r="K2270" s="5" t="str">
        <f>IF(E2270="","",IFERROR(VLOOKUP(E2270,REGRAS_CST!$A$2:$C$200,3,FALSE),""))</f>
        <v/>
      </c>
      <c r="L2270" s="10" t="str">
        <f>IF($G2270="", "", $G2270*(1-$V2270))</f>
        <v/>
      </c>
      <c r="M2270" s="30" t="str">
        <f t="shared" si="70"/>
        <v/>
      </c>
      <c r="N2270" s="30" t="str">
        <f t="shared" si="71"/>
        <v/>
      </c>
      <c r="O2270" s="5" t="str">
        <f>IF(D2270="","",
IF(AND(K2270&lt;&gt;"SIM",V2270&gt;0),"ERRO: % BC &gt; 0, mas NÃO permitida ❌",
IF(AND(K2270="SIM",V2270=0),"ATENÇÃO: BC permitida, mas % = 0 🔎",
"Base de cálculo aplicada corretamente ✅")))</f>
        <v/>
      </c>
      <c r="P2270" s="5" t="str">
        <f>IF(D2270="","",
IF(AND(Q2270&lt;&gt;"SIM",U2270&gt;0),"ERRO: % alíquota &gt; 0, mas NÃO permitida ❌",
IF(AND(Q2270="SIM",U2270=0),"ATENÇÃO: alíquota permitida, mas % = 0 🔎",
"Alíquota aplicada corretamente ✅")))</f>
        <v/>
      </c>
      <c r="Q2270" s="5" t="str">
        <f>IF(E2270="","",IFERROR(VLOOKUP(E2270,REGRAS_CST!$A$2:$D$200,4,FALSE),""))</f>
        <v/>
      </c>
      <c r="R2270" s="9"/>
      <c r="S2270" s="7">
        <f>IF($H2270="","",$H2270*(1-$U2270))</f>
        <v>8.9999999999999993E-3</v>
      </c>
      <c r="T2270" s="7">
        <f>IF($I2270="","",$I2270*(1-$U2270))</f>
        <v>1E-3</v>
      </c>
      <c r="U2270" s="7">
        <f>IFERROR(INDEX(BASE_CCLASSTRIB!$E:$E, MATCH(TEXT($D2270,"000000"), BASE_CCLASSTRIB!$A:$A, 0))/100, 0)</f>
        <v>0</v>
      </c>
      <c r="V2270" s="21">
        <f>IFERROR(INDEX(BASE_CCLASSTRIB!$F:$F, MATCH(TEXT($D2270,"000000"), BASE_CCLASSTRIB!$A:$A, 0))/100, 0)</f>
        <v>0</v>
      </c>
    </row>
    <row r="2271" spans="1:22" ht="15.75" customHeight="1" thickTop="1" thickBot="1">
      <c r="A2271" s="24"/>
      <c r="B2271" s="5"/>
      <c r="C2271" s="5"/>
      <c r="D2271" s="5"/>
      <c r="E2271" s="8" t="str">
        <f>IF(D2271="","",LEFT(D2271,3))</f>
        <v/>
      </c>
      <c r="F2271" s="5" t="str">
        <f>IF(E2271="","",IFERROR(VLOOKUP(E2271,REGRAS_CST!$A$2:$B$200,2,FALSE),""))</f>
        <v/>
      </c>
      <c r="G2271" s="25"/>
      <c r="H2271" s="7">
        <v>8.9999999999999993E-3</v>
      </c>
      <c r="I2271" s="7">
        <v>1E-3</v>
      </c>
      <c r="J2271" s="9">
        <v>0</v>
      </c>
      <c r="K2271" s="5" t="str">
        <f>IF(E2271="","",IFERROR(VLOOKUP(E2271,REGRAS_CST!$A$2:$C$200,3,FALSE),""))</f>
        <v/>
      </c>
      <c r="L2271" s="10" t="str">
        <f>IF($G2271="", "", $G2271*(1-$V2271))</f>
        <v/>
      </c>
      <c r="M2271" s="30" t="str">
        <f t="shared" si="70"/>
        <v/>
      </c>
      <c r="N2271" s="30" t="str">
        <f t="shared" si="71"/>
        <v/>
      </c>
      <c r="O2271" s="5" t="str">
        <f>IF(D2271="","",
IF(AND(K2271&lt;&gt;"SIM",V2271&gt;0),"ERRO: % BC &gt; 0, mas NÃO permitida ❌",
IF(AND(K2271="SIM",V2271=0),"ATENÇÃO: BC permitida, mas % = 0 🔎",
"Base de cálculo aplicada corretamente ✅")))</f>
        <v/>
      </c>
      <c r="P2271" s="5" t="str">
        <f>IF(D2271="","",
IF(AND(Q2271&lt;&gt;"SIM",U2271&gt;0),"ERRO: % alíquota &gt; 0, mas NÃO permitida ❌",
IF(AND(Q2271="SIM",U2271=0),"ATENÇÃO: alíquota permitida, mas % = 0 🔎",
"Alíquota aplicada corretamente ✅")))</f>
        <v/>
      </c>
      <c r="Q2271" s="5" t="str">
        <f>IF(E2271="","",IFERROR(VLOOKUP(E2271,REGRAS_CST!$A$2:$D$200,4,FALSE),""))</f>
        <v/>
      </c>
      <c r="R2271" s="9"/>
      <c r="S2271" s="7">
        <f>IF($H2271="","",$H2271*(1-$U2271))</f>
        <v>8.9999999999999993E-3</v>
      </c>
      <c r="T2271" s="7">
        <f>IF($I2271="","",$I2271*(1-$U2271))</f>
        <v>1E-3</v>
      </c>
      <c r="U2271" s="7">
        <f>IFERROR(INDEX(BASE_CCLASSTRIB!$E:$E, MATCH(TEXT($D2271,"000000"), BASE_CCLASSTRIB!$A:$A, 0))/100, 0)</f>
        <v>0</v>
      </c>
      <c r="V2271" s="21">
        <f>IFERROR(INDEX(BASE_CCLASSTRIB!$F:$F, MATCH(TEXT($D2271,"000000"), BASE_CCLASSTRIB!$A:$A, 0))/100, 0)</f>
        <v>0</v>
      </c>
    </row>
    <row r="2272" spans="1:22" ht="15.75" customHeight="1" thickTop="1" thickBot="1">
      <c r="A2272" s="24"/>
      <c r="B2272" s="5"/>
      <c r="C2272" s="5"/>
      <c r="D2272" s="5"/>
      <c r="E2272" s="8" t="str">
        <f>IF(D2272="","",LEFT(D2272,3))</f>
        <v/>
      </c>
      <c r="F2272" s="5" t="str">
        <f>IF(E2272="","",IFERROR(VLOOKUP(E2272,REGRAS_CST!$A$2:$B$200,2,FALSE),""))</f>
        <v/>
      </c>
      <c r="G2272" s="25"/>
      <c r="H2272" s="7">
        <v>8.9999999999999993E-3</v>
      </c>
      <c r="I2272" s="7">
        <v>1E-3</v>
      </c>
      <c r="J2272" s="9">
        <v>0</v>
      </c>
      <c r="K2272" s="5" t="str">
        <f>IF(E2272="","",IFERROR(VLOOKUP(E2272,REGRAS_CST!$A$2:$C$200,3,FALSE),""))</f>
        <v/>
      </c>
      <c r="L2272" s="10" t="str">
        <f>IF($G2272="", "", $G2272*(1-$V2272))</f>
        <v/>
      </c>
      <c r="M2272" s="30" t="str">
        <f t="shared" si="70"/>
        <v/>
      </c>
      <c r="N2272" s="30" t="str">
        <f t="shared" si="71"/>
        <v/>
      </c>
      <c r="O2272" s="5" t="str">
        <f>IF(D2272="","",
IF(AND(K2272&lt;&gt;"SIM",V2272&gt;0),"ERRO: % BC &gt; 0, mas NÃO permitida ❌",
IF(AND(K2272="SIM",V2272=0),"ATENÇÃO: BC permitida, mas % = 0 🔎",
"Base de cálculo aplicada corretamente ✅")))</f>
        <v/>
      </c>
      <c r="P2272" s="5" t="str">
        <f>IF(D2272="","",
IF(AND(Q2272&lt;&gt;"SIM",U2272&gt;0),"ERRO: % alíquota &gt; 0, mas NÃO permitida ❌",
IF(AND(Q2272="SIM",U2272=0),"ATENÇÃO: alíquota permitida, mas % = 0 🔎",
"Alíquota aplicada corretamente ✅")))</f>
        <v/>
      </c>
      <c r="Q2272" s="5" t="str">
        <f>IF(E2272="","",IFERROR(VLOOKUP(E2272,REGRAS_CST!$A$2:$D$200,4,FALSE),""))</f>
        <v/>
      </c>
      <c r="R2272" s="9"/>
      <c r="S2272" s="7">
        <f>IF($H2272="","",$H2272*(1-$U2272))</f>
        <v>8.9999999999999993E-3</v>
      </c>
      <c r="T2272" s="7">
        <f>IF($I2272="","",$I2272*(1-$U2272))</f>
        <v>1E-3</v>
      </c>
      <c r="U2272" s="7">
        <f>IFERROR(INDEX(BASE_CCLASSTRIB!$E:$E, MATCH(TEXT($D2272,"000000"), BASE_CCLASSTRIB!$A:$A, 0))/100, 0)</f>
        <v>0</v>
      </c>
      <c r="V2272" s="21">
        <f>IFERROR(INDEX(BASE_CCLASSTRIB!$F:$F, MATCH(TEXT($D2272,"000000"), BASE_CCLASSTRIB!$A:$A, 0))/100, 0)</f>
        <v>0</v>
      </c>
    </row>
    <row r="2273" spans="1:22" ht="15.75" customHeight="1" thickTop="1" thickBot="1">
      <c r="A2273" s="24"/>
      <c r="B2273" s="5"/>
      <c r="C2273" s="5"/>
      <c r="D2273" s="5"/>
      <c r="E2273" s="8" t="str">
        <f>IF(D2273="","",LEFT(D2273,3))</f>
        <v/>
      </c>
      <c r="F2273" s="5" t="str">
        <f>IF(E2273="","",IFERROR(VLOOKUP(E2273,REGRAS_CST!$A$2:$B$200,2,FALSE),""))</f>
        <v/>
      </c>
      <c r="G2273" s="25"/>
      <c r="H2273" s="7">
        <v>8.9999999999999993E-3</v>
      </c>
      <c r="I2273" s="7">
        <v>1E-3</v>
      </c>
      <c r="J2273" s="9">
        <v>0</v>
      </c>
      <c r="K2273" s="5" t="str">
        <f>IF(E2273="","",IFERROR(VLOOKUP(E2273,REGRAS_CST!$A$2:$C$200,3,FALSE),""))</f>
        <v/>
      </c>
      <c r="L2273" s="10" t="str">
        <f>IF($G2273="", "", $G2273*(1-$V2273))</f>
        <v/>
      </c>
      <c r="M2273" s="30" t="str">
        <f t="shared" si="70"/>
        <v/>
      </c>
      <c r="N2273" s="30" t="str">
        <f t="shared" si="71"/>
        <v/>
      </c>
      <c r="O2273" s="5" t="str">
        <f>IF(D2273="","",
IF(AND(K2273&lt;&gt;"SIM",V2273&gt;0),"ERRO: % BC &gt; 0, mas NÃO permitida ❌",
IF(AND(K2273="SIM",V2273=0),"ATENÇÃO: BC permitida, mas % = 0 🔎",
"Base de cálculo aplicada corretamente ✅")))</f>
        <v/>
      </c>
      <c r="P2273" s="5" t="str">
        <f>IF(D2273="","",
IF(AND(Q2273&lt;&gt;"SIM",U2273&gt;0),"ERRO: % alíquota &gt; 0, mas NÃO permitida ❌",
IF(AND(Q2273="SIM",U2273=0),"ATENÇÃO: alíquota permitida, mas % = 0 🔎",
"Alíquota aplicada corretamente ✅")))</f>
        <v/>
      </c>
      <c r="Q2273" s="5" t="str">
        <f>IF(E2273="","",IFERROR(VLOOKUP(E2273,REGRAS_CST!$A$2:$D$200,4,FALSE),""))</f>
        <v/>
      </c>
      <c r="R2273" s="9"/>
      <c r="S2273" s="7">
        <f>IF($H2273="","",$H2273*(1-$U2273))</f>
        <v>8.9999999999999993E-3</v>
      </c>
      <c r="T2273" s="7">
        <f>IF($I2273="","",$I2273*(1-$U2273))</f>
        <v>1E-3</v>
      </c>
      <c r="U2273" s="7">
        <f>IFERROR(INDEX(BASE_CCLASSTRIB!$E:$E, MATCH(TEXT($D2273,"000000"), BASE_CCLASSTRIB!$A:$A, 0))/100, 0)</f>
        <v>0</v>
      </c>
      <c r="V2273" s="21">
        <f>IFERROR(INDEX(BASE_CCLASSTRIB!$F:$F, MATCH(TEXT($D2273,"000000"), BASE_CCLASSTRIB!$A:$A, 0))/100, 0)</f>
        <v>0</v>
      </c>
    </row>
    <row r="2274" spans="1:22" ht="15.75" customHeight="1" thickTop="1" thickBot="1">
      <c r="A2274" s="24"/>
      <c r="B2274" s="5"/>
      <c r="C2274" s="5"/>
      <c r="D2274" s="5"/>
      <c r="E2274" s="8" t="str">
        <f>IF(D2274="","",LEFT(D2274,3))</f>
        <v/>
      </c>
      <c r="F2274" s="5" t="str">
        <f>IF(E2274="","",IFERROR(VLOOKUP(E2274,REGRAS_CST!$A$2:$B$200,2,FALSE),""))</f>
        <v/>
      </c>
      <c r="G2274" s="25"/>
      <c r="H2274" s="7">
        <v>8.9999999999999993E-3</v>
      </c>
      <c r="I2274" s="7">
        <v>1E-3</v>
      </c>
      <c r="J2274" s="9">
        <v>0</v>
      </c>
      <c r="K2274" s="5" t="str">
        <f>IF(E2274="","",IFERROR(VLOOKUP(E2274,REGRAS_CST!$A$2:$C$200,3,FALSE),""))</f>
        <v/>
      </c>
      <c r="L2274" s="10" t="str">
        <f>IF($G2274="", "", $G2274*(1-$V2274))</f>
        <v/>
      </c>
      <c r="M2274" s="30" t="str">
        <f t="shared" si="70"/>
        <v/>
      </c>
      <c r="N2274" s="30" t="str">
        <f t="shared" si="71"/>
        <v/>
      </c>
      <c r="O2274" s="5" t="str">
        <f>IF(D2274="","",
IF(AND(K2274&lt;&gt;"SIM",V2274&gt;0),"ERRO: % BC &gt; 0, mas NÃO permitida ❌",
IF(AND(K2274="SIM",V2274=0),"ATENÇÃO: BC permitida, mas % = 0 🔎",
"Base de cálculo aplicada corretamente ✅")))</f>
        <v/>
      </c>
      <c r="P2274" s="5" t="str">
        <f>IF(D2274="","",
IF(AND(Q2274&lt;&gt;"SIM",U2274&gt;0),"ERRO: % alíquota &gt; 0, mas NÃO permitida ❌",
IF(AND(Q2274="SIM",U2274=0),"ATENÇÃO: alíquota permitida, mas % = 0 🔎",
"Alíquota aplicada corretamente ✅")))</f>
        <v/>
      </c>
      <c r="Q2274" s="5" t="str">
        <f>IF(E2274="","",IFERROR(VLOOKUP(E2274,REGRAS_CST!$A$2:$D$200,4,FALSE),""))</f>
        <v/>
      </c>
      <c r="R2274" s="9"/>
      <c r="S2274" s="7">
        <f>IF($H2274="","",$H2274*(1-$U2274))</f>
        <v>8.9999999999999993E-3</v>
      </c>
      <c r="T2274" s="7">
        <f>IF($I2274="","",$I2274*(1-$U2274))</f>
        <v>1E-3</v>
      </c>
      <c r="U2274" s="7">
        <f>IFERROR(INDEX(BASE_CCLASSTRIB!$E:$E, MATCH(TEXT($D2274,"000000"), BASE_CCLASSTRIB!$A:$A, 0))/100, 0)</f>
        <v>0</v>
      </c>
      <c r="V2274" s="21">
        <f>IFERROR(INDEX(BASE_CCLASSTRIB!$F:$F, MATCH(TEXT($D2274,"000000"), BASE_CCLASSTRIB!$A:$A, 0))/100, 0)</f>
        <v>0</v>
      </c>
    </row>
    <row r="2275" spans="1:22" ht="15.75" customHeight="1" thickTop="1" thickBot="1">
      <c r="A2275" s="24"/>
      <c r="B2275" s="5"/>
      <c r="C2275" s="5"/>
      <c r="D2275" s="5"/>
      <c r="E2275" s="8" t="str">
        <f>IF(D2275="","",LEFT(D2275,3))</f>
        <v/>
      </c>
      <c r="F2275" s="5" t="str">
        <f>IF(E2275="","",IFERROR(VLOOKUP(E2275,REGRAS_CST!$A$2:$B$200,2,FALSE),""))</f>
        <v/>
      </c>
      <c r="G2275" s="25"/>
      <c r="H2275" s="7">
        <v>8.9999999999999993E-3</v>
      </c>
      <c r="I2275" s="7">
        <v>1E-3</v>
      </c>
      <c r="J2275" s="9">
        <v>0</v>
      </c>
      <c r="K2275" s="5" t="str">
        <f>IF(E2275="","",IFERROR(VLOOKUP(E2275,REGRAS_CST!$A$2:$C$200,3,FALSE),""))</f>
        <v/>
      </c>
      <c r="L2275" s="10" t="str">
        <f>IF($G2275="", "", $G2275*(1-$V2275))</f>
        <v/>
      </c>
      <c r="M2275" s="30" t="str">
        <f t="shared" si="70"/>
        <v/>
      </c>
      <c r="N2275" s="30" t="str">
        <f t="shared" si="71"/>
        <v/>
      </c>
      <c r="O2275" s="5" t="str">
        <f>IF(D2275="","",
IF(AND(K2275&lt;&gt;"SIM",V2275&gt;0),"ERRO: % BC &gt; 0, mas NÃO permitida ❌",
IF(AND(K2275="SIM",V2275=0),"ATENÇÃO: BC permitida, mas % = 0 🔎",
"Base de cálculo aplicada corretamente ✅")))</f>
        <v/>
      </c>
      <c r="P2275" s="5" t="str">
        <f>IF(D2275="","",
IF(AND(Q2275&lt;&gt;"SIM",U2275&gt;0),"ERRO: % alíquota &gt; 0, mas NÃO permitida ❌",
IF(AND(Q2275="SIM",U2275=0),"ATENÇÃO: alíquota permitida, mas % = 0 🔎",
"Alíquota aplicada corretamente ✅")))</f>
        <v/>
      </c>
      <c r="Q2275" s="5" t="str">
        <f>IF(E2275="","",IFERROR(VLOOKUP(E2275,REGRAS_CST!$A$2:$D$200,4,FALSE),""))</f>
        <v/>
      </c>
      <c r="R2275" s="9"/>
      <c r="S2275" s="7">
        <f>IF($H2275="","",$H2275*(1-$U2275))</f>
        <v>8.9999999999999993E-3</v>
      </c>
      <c r="T2275" s="7">
        <f>IF($I2275="","",$I2275*(1-$U2275))</f>
        <v>1E-3</v>
      </c>
      <c r="U2275" s="7">
        <f>IFERROR(INDEX(BASE_CCLASSTRIB!$E:$E, MATCH(TEXT($D2275,"000000"), BASE_CCLASSTRIB!$A:$A, 0))/100, 0)</f>
        <v>0</v>
      </c>
      <c r="V2275" s="21">
        <f>IFERROR(INDEX(BASE_CCLASSTRIB!$F:$F, MATCH(TEXT($D2275,"000000"), BASE_CCLASSTRIB!$A:$A, 0))/100, 0)</f>
        <v>0</v>
      </c>
    </row>
    <row r="2276" spans="1:22" ht="15.75" customHeight="1" thickTop="1" thickBot="1">
      <c r="A2276" s="24"/>
      <c r="B2276" s="5"/>
      <c r="C2276" s="5"/>
      <c r="D2276" s="5"/>
      <c r="E2276" s="8" t="str">
        <f>IF(D2276="","",LEFT(D2276,3))</f>
        <v/>
      </c>
      <c r="F2276" s="5" t="str">
        <f>IF(E2276="","",IFERROR(VLOOKUP(E2276,REGRAS_CST!$A$2:$B$200,2,FALSE),""))</f>
        <v/>
      </c>
      <c r="G2276" s="25"/>
      <c r="H2276" s="7">
        <v>8.9999999999999993E-3</v>
      </c>
      <c r="I2276" s="7">
        <v>1E-3</v>
      </c>
      <c r="J2276" s="9">
        <v>0</v>
      </c>
      <c r="K2276" s="5" t="str">
        <f>IF(E2276="","",IFERROR(VLOOKUP(E2276,REGRAS_CST!$A$2:$C$200,3,FALSE),""))</f>
        <v/>
      </c>
      <c r="L2276" s="10" t="str">
        <f>IF($G2276="", "", $G2276*(1-$V2276))</f>
        <v/>
      </c>
      <c r="M2276" s="30" t="str">
        <f t="shared" si="70"/>
        <v/>
      </c>
      <c r="N2276" s="30" t="str">
        <f t="shared" si="71"/>
        <v/>
      </c>
      <c r="O2276" s="5" t="str">
        <f>IF(D2276="","",
IF(AND(K2276&lt;&gt;"SIM",V2276&gt;0),"ERRO: % BC &gt; 0, mas NÃO permitida ❌",
IF(AND(K2276="SIM",V2276=0),"ATENÇÃO: BC permitida, mas % = 0 🔎",
"Base de cálculo aplicada corretamente ✅")))</f>
        <v/>
      </c>
      <c r="P2276" s="5" t="str">
        <f>IF(D2276="","",
IF(AND(Q2276&lt;&gt;"SIM",U2276&gt;0),"ERRO: % alíquota &gt; 0, mas NÃO permitida ❌",
IF(AND(Q2276="SIM",U2276=0),"ATENÇÃO: alíquota permitida, mas % = 0 🔎",
"Alíquota aplicada corretamente ✅")))</f>
        <v/>
      </c>
      <c r="Q2276" s="5" t="str">
        <f>IF(E2276="","",IFERROR(VLOOKUP(E2276,REGRAS_CST!$A$2:$D$200,4,FALSE),""))</f>
        <v/>
      </c>
      <c r="R2276" s="9"/>
      <c r="S2276" s="7">
        <f>IF($H2276="","",$H2276*(1-$U2276))</f>
        <v>8.9999999999999993E-3</v>
      </c>
      <c r="T2276" s="7">
        <f>IF($I2276="","",$I2276*(1-$U2276))</f>
        <v>1E-3</v>
      </c>
      <c r="U2276" s="7">
        <f>IFERROR(INDEX(BASE_CCLASSTRIB!$E:$E, MATCH(TEXT($D2276,"000000"), BASE_CCLASSTRIB!$A:$A, 0))/100, 0)</f>
        <v>0</v>
      </c>
      <c r="V2276" s="21">
        <f>IFERROR(INDEX(BASE_CCLASSTRIB!$F:$F, MATCH(TEXT($D2276,"000000"), BASE_CCLASSTRIB!$A:$A, 0))/100, 0)</f>
        <v>0</v>
      </c>
    </row>
    <row r="2277" spans="1:22" ht="15.75" customHeight="1" thickTop="1" thickBot="1">
      <c r="A2277" s="24"/>
      <c r="B2277" s="5"/>
      <c r="C2277" s="5"/>
      <c r="D2277" s="5"/>
      <c r="E2277" s="8" t="str">
        <f>IF(D2277="","",LEFT(D2277,3))</f>
        <v/>
      </c>
      <c r="F2277" s="5" t="str">
        <f>IF(E2277="","",IFERROR(VLOOKUP(E2277,REGRAS_CST!$A$2:$B$200,2,FALSE),""))</f>
        <v/>
      </c>
      <c r="G2277" s="25"/>
      <c r="H2277" s="7">
        <v>8.9999999999999993E-3</v>
      </c>
      <c r="I2277" s="7">
        <v>1E-3</v>
      </c>
      <c r="J2277" s="9">
        <v>0</v>
      </c>
      <c r="K2277" s="5" t="str">
        <f>IF(E2277="","",IFERROR(VLOOKUP(E2277,REGRAS_CST!$A$2:$C$200,3,FALSE),""))</f>
        <v/>
      </c>
      <c r="L2277" s="10" t="str">
        <f>IF($G2277="", "", $G2277*(1-$V2277))</f>
        <v/>
      </c>
      <c r="M2277" s="30" t="str">
        <f t="shared" si="70"/>
        <v/>
      </c>
      <c r="N2277" s="30" t="str">
        <f t="shared" si="71"/>
        <v/>
      </c>
      <c r="O2277" s="5" t="str">
        <f>IF(D2277="","",
IF(AND(K2277&lt;&gt;"SIM",V2277&gt;0),"ERRO: % BC &gt; 0, mas NÃO permitida ❌",
IF(AND(K2277="SIM",V2277=0),"ATENÇÃO: BC permitida, mas % = 0 🔎",
"Base de cálculo aplicada corretamente ✅")))</f>
        <v/>
      </c>
      <c r="P2277" s="5" t="str">
        <f>IF(D2277="","",
IF(AND(Q2277&lt;&gt;"SIM",U2277&gt;0),"ERRO: % alíquota &gt; 0, mas NÃO permitida ❌",
IF(AND(Q2277="SIM",U2277=0),"ATENÇÃO: alíquota permitida, mas % = 0 🔎",
"Alíquota aplicada corretamente ✅")))</f>
        <v/>
      </c>
      <c r="Q2277" s="5" t="str">
        <f>IF(E2277="","",IFERROR(VLOOKUP(E2277,REGRAS_CST!$A$2:$D$200,4,FALSE),""))</f>
        <v/>
      </c>
      <c r="R2277" s="9"/>
      <c r="S2277" s="7">
        <f>IF($H2277="","",$H2277*(1-$U2277))</f>
        <v>8.9999999999999993E-3</v>
      </c>
      <c r="T2277" s="7">
        <f>IF($I2277="","",$I2277*(1-$U2277))</f>
        <v>1E-3</v>
      </c>
      <c r="U2277" s="7">
        <f>IFERROR(INDEX(BASE_CCLASSTRIB!$E:$E, MATCH(TEXT($D2277,"000000"), BASE_CCLASSTRIB!$A:$A, 0))/100, 0)</f>
        <v>0</v>
      </c>
      <c r="V2277" s="21">
        <f>IFERROR(INDEX(BASE_CCLASSTRIB!$F:$F, MATCH(TEXT($D2277,"000000"), BASE_CCLASSTRIB!$A:$A, 0))/100, 0)</f>
        <v>0</v>
      </c>
    </row>
    <row r="2278" spans="1:22" ht="15.75" customHeight="1" thickTop="1" thickBot="1">
      <c r="A2278" s="24"/>
      <c r="B2278" s="5"/>
      <c r="C2278" s="5"/>
      <c r="D2278" s="5"/>
      <c r="E2278" s="8" t="str">
        <f>IF(D2278="","",LEFT(D2278,3))</f>
        <v/>
      </c>
      <c r="F2278" s="5" t="str">
        <f>IF(E2278="","",IFERROR(VLOOKUP(E2278,REGRAS_CST!$A$2:$B$200,2,FALSE),""))</f>
        <v/>
      </c>
      <c r="G2278" s="25"/>
      <c r="H2278" s="7">
        <v>8.9999999999999993E-3</v>
      </c>
      <c r="I2278" s="7">
        <v>1E-3</v>
      </c>
      <c r="J2278" s="9">
        <v>0</v>
      </c>
      <c r="K2278" s="5" t="str">
        <f>IF(E2278="","",IFERROR(VLOOKUP(E2278,REGRAS_CST!$A$2:$C$200,3,FALSE),""))</f>
        <v/>
      </c>
      <c r="L2278" s="10" t="str">
        <f>IF($G2278="", "", $G2278*(1-$V2278))</f>
        <v/>
      </c>
      <c r="M2278" s="30" t="str">
        <f t="shared" si="70"/>
        <v/>
      </c>
      <c r="N2278" s="30" t="str">
        <f t="shared" si="71"/>
        <v/>
      </c>
      <c r="O2278" s="5" t="str">
        <f>IF(D2278="","",
IF(AND(K2278&lt;&gt;"SIM",V2278&gt;0),"ERRO: % BC &gt; 0, mas NÃO permitida ❌",
IF(AND(K2278="SIM",V2278=0),"ATENÇÃO: BC permitida, mas % = 0 🔎",
"Base de cálculo aplicada corretamente ✅")))</f>
        <v/>
      </c>
      <c r="P2278" s="5" t="str">
        <f>IF(D2278="","",
IF(AND(Q2278&lt;&gt;"SIM",U2278&gt;0),"ERRO: % alíquota &gt; 0, mas NÃO permitida ❌",
IF(AND(Q2278="SIM",U2278=0),"ATENÇÃO: alíquota permitida, mas % = 0 🔎",
"Alíquota aplicada corretamente ✅")))</f>
        <v/>
      </c>
      <c r="Q2278" s="5" t="str">
        <f>IF(E2278="","",IFERROR(VLOOKUP(E2278,REGRAS_CST!$A$2:$D$200,4,FALSE),""))</f>
        <v/>
      </c>
      <c r="R2278" s="9"/>
      <c r="S2278" s="7">
        <f>IF($H2278="","",$H2278*(1-$U2278))</f>
        <v>8.9999999999999993E-3</v>
      </c>
      <c r="T2278" s="7">
        <f>IF($I2278="","",$I2278*(1-$U2278))</f>
        <v>1E-3</v>
      </c>
      <c r="U2278" s="7">
        <f>IFERROR(INDEX(BASE_CCLASSTRIB!$E:$E, MATCH(TEXT($D2278,"000000"), BASE_CCLASSTRIB!$A:$A, 0))/100, 0)</f>
        <v>0</v>
      </c>
      <c r="V2278" s="21">
        <f>IFERROR(INDEX(BASE_CCLASSTRIB!$F:$F, MATCH(TEXT($D2278,"000000"), BASE_CCLASSTRIB!$A:$A, 0))/100, 0)</f>
        <v>0</v>
      </c>
    </row>
    <row r="2279" spans="1:22" ht="15.75" customHeight="1" thickTop="1" thickBot="1">
      <c r="A2279" s="24"/>
      <c r="B2279" s="5"/>
      <c r="C2279" s="5"/>
      <c r="D2279" s="5"/>
      <c r="E2279" s="8" t="str">
        <f>IF(D2279="","",LEFT(D2279,3))</f>
        <v/>
      </c>
      <c r="F2279" s="5" t="str">
        <f>IF(E2279="","",IFERROR(VLOOKUP(E2279,REGRAS_CST!$A$2:$B$200,2,FALSE),""))</f>
        <v/>
      </c>
      <c r="G2279" s="25"/>
      <c r="H2279" s="7">
        <v>8.9999999999999993E-3</v>
      </c>
      <c r="I2279" s="7">
        <v>1E-3</v>
      </c>
      <c r="J2279" s="9">
        <v>0</v>
      </c>
      <c r="K2279" s="5" t="str">
        <f>IF(E2279="","",IFERROR(VLOOKUP(E2279,REGRAS_CST!$A$2:$C$200,3,FALSE),""))</f>
        <v/>
      </c>
      <c r="L2279" s="10" t="str">
        <f>IF($G2279="", "", $G2279*(1-$V2279))</f>
        <v/>
      </c>
      <c r="M2279" s="30" t="str">
        <f t="shared" si="70"/>
        <v/>
      </c>
      <c r="N2279" s="30" t="str">
        <f t="shared" si="71"/>
        <v/>
      </c>
      <c r="O2279" s="5" t="str">
        <f>IF(D2279="","",
IF(AND(K2279&lt;&gt;"SIM",V2279&gt;0),"ERRO: % BC &gt; 0, mas NÃO permitida ❌",
IF(AND(K2279="SIM",V2279=0),"ATENÇÃO: BC permitida, mas % = 0 🔎",
"Base de cálculo aplicada corretamente ✅")))</f>
        <v/>
      </c>
      <c r="P2279" s="5" t="str">
        <f>IF(D2279="","",
IF(AND(Q2279&lt;&gt;"SIM",U2279&gt;0),"ERRO: % alíquota &gt; 0, mas NÃO permitida ❌",
IF(AND(Q2279="SIM",U2279=0),"ATENÇÃO: alíquota permitida, mas % = 0 🔎",
"Alíquota aplicada corretamente ✅")))</f>
        <v/>
      </c>
      <c r="Q2279" s="5" t="str">
        <f>IF(E2279="","",IFERROR(VLOOKUP(E2279,REGRAS_CST!$A$2:$D$200,4,FALSE),""))</f>
        <v/>
      </c>
      <c r="R2279" s="9"/>
      <c r="S2279" s="7">
        <f>IF($H2279="","",$H2279*(1-$U2279))</f>
        <v>8.9999999999999993E-3</v>
      </c>
      <c r="T2279" s="7">
        <f>IF($I2279="","",$I2279*(1-$U2279))</f>
        <v>1E-3</v>
      </c>
      <c r="U2279" s="7">
        <f>IFERROR(INDEX(BASE_CCLASSTRIB!$E:$E, MATCH(TEXT($D2279,"000000"), BASE_CCLASSTRIB!$A:$A, 0))/100, 0)</f>
        <v>0</v>
      </c>
      <c r="V2279" s="21">
        <f>IFERROR(INDEX(BASE_CCLASSTRIB!$F:$F, MATCH(TEXT($D2279,"000000"), BASE_CCLASSTRIB!$A:$A, 0))/100, 0)</f>
        <v>0</v>
      </c>
    </row>
    <row r="2280" spans="1:22" ht="15.75" customHeight="1" thickTop="1" thickBot="1">
      <c r="A2280" s="24"/>
      <c r="B2280" s="5"/>
      <c r="C2280" s="5"/>
      <c r="D2280" s="5"/>
      <c r="E2280" s="8" t="str">
        <f>IF(D2280="","",LEFT(D2280,3))</f>
        <v/>
      </c>
      <c r="F2280" s="5" t="str">
        <f>IF(E2280="","",IFERROR(VLOOKUP(E2280,REGRAS_CST!$A$2:$B$200,2,FALSE),""))</f>
        <v/>
      </c>
      <c r="G2280" s="25"/>
      <c r="H2280" s="7">
        <v>8.9999999999999993E-3</v>
      </c>
      <c r="I2280" s="7">
        <v>1E-3</v>
      </c>
      <c r="J2280" s="9">
        <v>0</v>
      </c>
      <c r="K2280" s="5" t="str">
        <f>IF(E2280="","",IFERROR(VLOOKUP(E2280,REGRAS_CST!$A$2:$C$200,3,FALSE),""))</f>
        <v/>
      </c>
      <c r="L2280" s="10" t="str">
        <f>IF($G2280="", "", $G2280*(1-$V2280))</f>
        <v/>
      </c>
      <c r="M2280" s="30" t="str">
        <f t="shared" si="70"/>
        <v/>
      </c>
      <c r="N2280" s="30" t="str">
        <f t="shared" si="71"/>
        <v/>
      </c>
      <c r="O2280" s="5" t="str">
        <f>IF(D2280="","",
IF(AND(K2280&lt;&gt;"SIM",V2280&gt;0),"ERRO: % BC &gt; 0, mas NÃO permitida ❌",
IF(AND(K2280="SIM",V2280=0),"ATENÇÃO: BC permitida, mas % = 0 🔎",
"Base de cálculo aplicada corretamente ✅")))</f>
        <v/>
      </c>
      <c r="P2280" s="5" t="str">
        <f>IF(D2280="","",
IF(AND(Q2280&lt;&gt;"SIM",U2280&gt;0),"ERRO: % alíquota &gt; 0, mas NÃO permitida ❌",
IF(AND(Q2280="SIM",U2280=0),"ATENÇÃO: alíquota permitida, mas % = 0 🔎",
"Alíquota aplicada corretamente ✅")))</f>
        <v/>
      </c>
      <c r="Q2280" s="5" t="str">
        <f>IF(E2280="","",IFERROR(VLOOKUP(E2280,REGRAS_CST!$A$2:$D$200,4,FALSE),""))</f>
        <v/>
      </c>
      <c r="R2280" s="9"/>
      <c r="S2280" s="7">
        <f>IF($H2280="","",$H2280*(1-$U2280))</f>
        <v>8.9999999999999993E-3</v>
      </c>
      <c r="T2280" s="7">
        <f>IF($I2280="","",$I2280*(1-$U2280))</f>
        <v>1E-3</v>
      </c>
      <c r="U2280" s="7">
        <f>IFERROR(INDEX(BASE_CCLASSTRIB!$E:$E, MATCH(TEXT($D2280,"000000"), BASE_CCLASSTRIB!$A:$A, 0))/100, 0)</f>
        <v>0</v>
      </c>
      <c r="V2280" s="21">
        <f>IFERROR(INDEX(BASE_CCLASSTRIB!$F:$F, MATCH(TEXT($D2280,"000000"), BASE_CCLASSTRIB!$A:$A, 0))/100, 0)</f>
        <v>0</v>
      </c>
    </row>
    <row r="2281" spans="1:22" ht="15.75" customHeight="1" thickTop="1" thickBot="1">
      <c r="A2281" s="24"/>
      <c r="B2281" s="5"/>
      <c r="C2281" s="5"/>
      <c r="D2281" s="5"/>
      <c r="E2281" s="8" t="str">
        <f>IF(D2281="","",LEFT(D2281,3))</f>
        <v/>
      </c>
      <c r="F2281" s="5" t="str">
        <f>IF(E2281="","",IFERROR(VLOOKUP(E2281,REGRAS_CST!$A$2:$B$200,2,FALSE),""))</f>
        <v/>
      </c>
      <c r="G2281" s="25"/>
      <c r="H2281" s="7">
        <v>8.9999999999999993E-3</v>
      </c>
      <c r="I2281" s="7">
        <v>1E-3</v>
      </c>
      <c r="J2281" s="9">
        <v>0</v>
      </c>
      <c r="K2281" s="5" t="str">
        <f>IF(E2281="","",IFERROR(VLOOKUP(E2281,REGRAS_CST!$A$2:$C$200,3,FALSE),""))</f>
        <v/>
      </c>
      <c r="L2281" s="10" t="str">
        <f>IF($G2281="", "", $G2281*(1-$V2281))</f>
        <v/>
      </c>
      <c r="M2281" s="30" t="str">
        <f t="shared" si="70"/>
        <v/>
      </c>
      <c r="N2281" s="30" t="str">
        <f t="shared" si="71"/>
        <v/>
      </c>
      <c r="O2281" s="5" t="str">
        <f>IF(D2281="","",
IF(AND(K2281&lt;&gt;"SIM",V2281&gt;0),"ERRO: % BC &gt; 0, mas NÃO permitida ❌",
IF(AND(K2281="SIM",V2281=0),"ATENÇÃO: BC permitida, mas % = 0 🔎",
"Base de cálculo aplicada corretamente ✅")))</f>
        <v/>
      </c>
      <c r="P2281" s="5" t="str">
        <f>IF(D2281="","",
IF(AND(Q2281&lt;&gt;"SIM",U2281&gt;0),"ERRO: % alíquota &gt; 0, mas NÃO permitida ❌",
IF(AND(Q2281="SIM",U2281=0),"ATENÇÃO: alíquota permitida, mas % = 0 🔎",
"Alíquota aplicada corretamente ✅")))</f>
        <v/>
      </c>
      <c r="Q2281" s="5" t="str">
        <f>IF(E2281="","",IFERROR(VLOOKUP(E2281,REGRAS_CST!$A$2:$D$200,4,FALSE),""))</f>
        <v/>
      </c>
      <c r="R2281" s="9"/>
      <c r="S2281" s="7">
        <f>IF($H2281="","",$H2281*(1-$U2281))</f>
        <v>8.9999999999999993E-3</v>
      </c>
      <c r="T2281" s="7">
        <f>IF($I2281="","",$I2281*(1-$U2281))</f>
        <v>1E-3</v>
      </c>
      <c r="U2281" s="7">
        <f>IFERROR(INDEX(BASE_CCLASSTRIB!$E:$E, MATCH(TEXT($D2281,"000000"), BASE_CCLASSTRIB!$A:$A, 0))/100, 0)</f>
        <v>0</v>
      </c>
      <c r="V2281" s="21">
        <f>IFERROR(INDEX(BASE_CCLASSTRIB!$F:$F, MATCH(TEXT($D2281,"000000"), BASE_CCLASSTRIB!$A:$A, 0))/100, 0)</f>
        <v>0</v>
      </c>
    </row>
    <row r="2282" spans="1:22" ht="15.75" customHeight="1" thickTop="1" thickBot="1">
      <c r="A2282" s="24"/>
      <c r="B2282" s="5"/>
      <c r="C2282" s="5"/>
      <c r="D2282" s="5"/>
      <c r="E2282" s="8" t="str">
        <f>IF(D2282="","",LEFT(D2282,3))</f>
        <v/>
      </c>
      <c r="F2282" s="5" t="str">
        <f>IF(E2282="","",IFERROR(VLOOKUP(E2282,REGRAS_CST!$A$2:$B$200,2,FALSE),""))</f>
        <v/>
      </c>
      <c r="G2282" s="25"/>
      <c r="H2282" s="7">
        <v>8.9999999999999993E-3</v>
      </c>
      <c r="I2282" s="7">
        <v>1E-3</v>
      </c>
      <c r="J2282" s="9">
        <v>0</v>
      </c>
      <c r="K2282" s="5" t="str">
        <f>IF(E2282="","",IFERROR(VLOOKUP(E2282,REGRAS_CST!$A$2:$C$200,3,FALSE),""))</f>
        <v/>
      </c>
      <c r="L2282" s="10" t="str">
        <f>IF($G2282="", "", $G2282*(1-$V2282))</f>
        <v/>
      </c>
      <c r="M2282" s="30" t="str">
        <f t="shared" si="70"/>
        <v/>
      </c>
      <c r="N2282" s="30" t="str">
        <f t="shared" si="71"/>
        <v/>
      </c>
      <c r="O2282" s="5" t="str">
        <f>IF(D2282="","",
IF(AND(K2282&lt;&gt;"SIM",V2282&gt;0),"ERRO: % BC &gt; 0, mas NÃO permitida ❌",
IF(AND(K2282="SIM",V2282=0),"ATENÇÃO: BC permitida, mas % = 0 🔎",
"Base de cálculo aplicada corretamente ✅")))</f>
        <v/>
      </c>
      <c r="P2282" s="5" t="str">
        <f>IF(D2282="","",
IF(AND(Q2282&lt;&gt;"SIM",U2282&gt;0),"ERRO: % alíquota &gt; 0, mas NÃO permitida ❌",
IF(AND(Q2282="SIM",U2282=0),"ATENÇÃO: alíquota permitida, mas % = 0 🔎",
"Alíquota aplicada corretamente ✅")))</f>
        <v/>
      </c>
      <c r="Q2282" s="5" t="str">
        <f>IF(E2282="","",IFERROR(VLOOKUP(E2282,REGRAS_CST!$A$2:$D$200,4,FALSE),""))</f>
        <v/>
      </c>
      <c r="R2282" s="9"/>
      <c r="S2282" s="7">
        <f>IF($H2282="","",$H2282*(1-$U2282))</f>
        <v>8.9999999999999993E-3</v>
      </c>
      <c r="T2282" s="7">
        <f>IF($I2282="","",$I2282*(1-$U2282))</f>
        <v>1E-3</v>
      </c>
      <c r="U2282" s="7">
        <f>IFERROR(INDEX(BASE_CCLASSTRIB!$E:$E, MATCH(TEXT($D2282,"000000"), BASE_CCLASSTRIB!$A:$A, 0))/100, 0)</f>
        <v>0</v>
      </c>
      <c r="V2282" s="21">
        <f>IFERROR(INDEX(BASE_CCLASSTRIB!$F:$F, MATCH(TEXT($D2282,"000000"), BASE_CCLASSTRIB!$A:$A, 0))/100, 0)</f>
        <v>0</v>
      </c>
    </row>
    <row r="2283" spans="1:22" ht="15.75" customHeight="1" thickTop="1" thickBot="1">
      <c r="A2283" s="24"/>
      <c r="B2283" s="5"/>
      <c r="C2283" s="5"/>
      <c r="D2283" s="5"/>
      <c r="E2283" s="8" t="str">
        <f>IF(D2283="","",LEFT(D2283,3))</f>
        <v/>
      </c>
      <c r="F2283" s="5" t="str">
        <f>IF(E2283="","",IFERROR(VLOOKUP(E2283,REGRAS_CST!$A$2:$B$200,2,FALSE),""))</f>
        <v/>
      </c>
      <c r="G2283" s="25"/>
      <c r="H2283" s="7">
        <v>8.9999999999999993E-3</v>
      </c>
      <c r="I2283" s="7">
        <v>1E-3</v>
      </c>
      <c r="J2283" s="9">
        <v>0</v>
      </c>
      <c r="K2283" s="5" t="str">
        <f>IF(E2283="","",IFERROR(VLOOKUP(E2283,REGRAS_CST!$A$2:$C$200,3,FALSE),""))</f>
        <v/>
      </c>
      <c r="L2283" s="10" t="str">
        <f>IF($G2283="", "", $G2283*(1-$V2283))</f>
        <v/>
      </c>
      <c r="M2283" s="30" t="str">
        <f t="shared" si="70"/>
        <v/>
      </c>
      <c r="N2283" s="30" t="str">
        <f t="shared" si="71"/>
        <v/>
      </c>
      <c r="O2283" s="5" t="str">
        <f>IF(D2283="","",
IF(AND(K2283&lt;&gt;"SIM",V2283&gt;0),"ERRO: % BC &gt; 0, mas NÃO permitida ❌",
IF(AND(K2283="SIM",V2283=0),"ATENÇÃO: BC permitida, mas % = 0 🔎",
"Base de cálculo aplicada corretamente ✅")))</f>
        <v/>
      </c>
      <c r="P2283" s="5" t="str">
        <f>IF(D2283="","",
IF(AND(Q2283&lt;&gt;"SIM",U2283&gt;0),"ERRO: % alíquota &gt; 0, mas NÃO permitida ❌",
IF(AND(Q2283="SIM",U2283=0),"ATENÇÃO: alíquota permitida, mas % = 0 🔎",
"Alíquota aplicada corretamente ✅")))</f>
        <v/>
      </c>
      <c r="Q2283" s="5" t="str">
        <f>IF(E2283="","",IFERROR(VLOOKUP(E2283,REGRAS_CST!$A$2:$D$200,4,FALSE),""))</f>
        <v/>
      </c>
      <c r="R2283" s="9"/>
      <c r="S2283" s="7">
        <f>IF($H2283="","",$H2283*(1-$U2283))</f>
        <v>8.9999999999999993E-3</v>
      </c>
      <c r="T2283" s="7">
        <f>IF($I2283="","",$I2283*(1-$U2283))</f>
        <v>1E-3</v>
      </c>
      <c r="U2283" s="7">
        <f>IFERROR(INDEX(BASE_CCLASSTRIB!$E:$E, MATCH(TEXT($D2283,"000000"), BASE_CCLASSTRIB!$A:$A, 0))/100, 0)</f>
        <v>0</v>
      </c>
      <c r="V2283" s="21">
        <f>IFERROR(INDEX(BASE_CCLASSTRIB!$F:$F, MATCH(TEXT($D2283,"000000"), BASE_CCLASSTRIB!$A:$A, 0))/100, 0)</f>
        <v>0</v>
      </c>
    </row>
    <row r="2284" spans="1:22" ht="15.75" customHeight="1" thickTop="1" thickBot="1">
      <c r="A2284" s="24"/>
      <c r="B2284" s="5"/>
      <c r="C2284" s="5"/>
      <c r="D2284" s="5"/>
      <c r="E2284" s="8" t="str">
        <f>IF(D2284="","",LEFT(D2284,3))</f>
        <v/>
      </c>
      <c r="F2284" s="5" t="str">
        <f>IF(E2284="","",IFERROR(VLOOKUP(E2284,REGRAS_CST!$A$2:$B$200,2,FALSE),""))</f>
        <v/>
      </c>
      <c r="G2284" s="25"/>
      <c r="H2284" s="7">
        <v>8.9999999999999993E-3</v>
      </c>
      <c r="I2284" s="7">
        <v>1E-3</v>
      </c>
      <c r="J2284" s="9">
        <v>0</v>
      </c>
      <c r="K2284" s="5" t="str">
        <f>IF(E2284="","",IFERROR(VLOOKUP(E2284,REGRAS_CST!$A$2:$C$200,3,FALSE),""))</f>
        <v/>
      </c>
      <c r="L2284" s="10" t="str">
        <f>IF($G2284="", "", $G2284*(1-$V2284))</f>
        <v/>
      </c>
      <c r="M2284" s="30" t="str">
        <f t="shared" si="70"/>
        <v/>
      </c>
      <c r="N2284" s="30" t="str">
        <f t="shared" si="71"/>
        <v/>
      </c>
      <c r="O2284" s="5" t="str">
        <f>IF(D2284="","",
IF(AND(K2284&lt;&gt;"SIM",V2284&gt;0),"ERRO: % BC &gt; 0, mas NÃO permitida ❌",
IF(AND(K2284="SIM",V2284=0),"ATENÇÃO: BC permitida, mas % = 0 🔎",
"Base de cálculo aplicada corretamente ✅")))</f>
        <v/>
      </c>
      <c r="P2284" s="5" t="str">
        <f>IF(D2284="","",
IF(AND(Q2284&lt;&gt;"SIM",U2284&gt;0),"ERRO: % alíquota &gt; 0, mas NÃO permitida ❌",
IF(AND(Q2284="SIM",U2284=0),"ATENÇÃO: alíquota permitida, mas % = 0 🔎",
"Alíquota aplicada corretamente ✅")))</f>
        <v/>
      </c>
      <c r="Q2284" s="5" t="str">
        <f>IF(E2284="","",IFERROR(VLOOKUP(E2284,REGRAS_CST!$A$2:$D$200,4,FALSE),""))</f>
        <v/>
      </c>
      <c r="R2284" s="9"/>
      <c r="S2284" s="7">
        <f>IF($H2284="","",$H2284*(1-$U2284))</f>
        <v>8.9999999999999993E-3</v>
      </c>
      <c r="T2284" s="7">
        <f>IF($I2284="","",$I2284*(1-$U2284))</f>
        <v>1E-3</v>
      </c>
      <c r="U2284" s="7">
        <f>IFERROR(INDEX(BASE_CCLASSTRIB!$E:$E, MATCH(TEXT($D2284,"000000"), BASE_CCLASSTRIB!$A:$A, 0))/100, 0)</f>
        <v>0</v>
      </c>
      <c r="V2284" s="21">
        <f>IFERROR(INDEX(BASE_CCLASSTRIB!$F:$F, MATCH(TEXT($D2284,"000000"), BASE_CCLASSTRIB!$A:$A, 0))/100, 0)</f>
        <v>0</v>
      </c>
    </row>
    <row r="2285" spans="1:22" ht="15.75" customHeight="1" thickTop="1" thickBot="1">
      <c r="A2285" s="24"/>
      <c r="B2285" s="5"/>
      <c r="C2285" s="5"/>
      <c r="D2285" s="5"/>
      <c r="E2285" s="8" t="str">
        <f>IF(D2285="","",LEFT(D2285,3))</f>
        <v/>
      </c>
      <c r="F2285" s="5" t="str">
        <f>IF(E2285="","",IFERROR(VLOOKUP(E2285,REGRAS_CST!$A$2:$B$200,2,FALSE),""))</f>
        <v/>
      </c>
      <c r="G2285" s="25"/>
      <c r="H2285" s="7">
        <v>8.9999999999999993E-3</v>
      </c>
      <c r="I2285" s="7">
        <v>1E-3</v>
      </c>
      <c r="J2285" s="9">
        <v>0</v>
      </c>
      <c r="K2285" s="5" t="str">
        <f>IF(E2285="","",IFERROR(VLOOKUP(E2285,REGRAS_CST!$A$2:$C$200,3,FALSE),""))</f>
        <v/>
      </c>
      <c r="L2285" s="10" t="str">
        <f>IF($G2285="", "", $G2285*(1-$V2285))</f>
        <v/>
      </c>
      <c r="M2285" s="30" t="str">
        <f t="shared" si="70"/>
        <v/>
      </c>
      <c r="N2285" s="30" t="str">
        <f t="shared" si="71"/>
        <v/>
      </c>
      <c r="O2285" s="5" t="str">
        <f>IF(D2285="","",
IF(AND(K2285&lt;&gt;"SIM",V2285&gt;0),"ERRO: % BC &gt; 0, mas NÃO permitida ❌",
IF(AND(K2285="SIM",V2285=0),"ATENÇÃO: BC permitida, mas % = 0 🔎",
"Base de cálculo aplicada corretamente ✅")))</f>
        <v/>
      </c>
      <c r="P2285" s="5" t="str">
        <f>IF(D2285="","",
IF(AND(Q2285&lt;&gt;"SIM",U2285&gt;0),"ERRO: % alíquota &gt; 0, mas NÃO permitida ❌",
IF(AND(Q2285="SIM",U2285=0),"ATENÇÃO: alíquota permitida, mas % = 0 🔎",
"Alíquota aplicada corretamente ✅")))</f>
        <v/>
      </c>
      <c r="Q2285" s="5" t="str">
        <f>IF(E2285="","",IFERROR(VLOOKUP(E2285,REGRAS_CST!$A$2:$D$200,4,FALSE),""))</f>
        <v/>
      </c>
      <c r="R2285" s="9"/>
      <c r="S2285" s="7">
        <f>IF($H2285="","",$H2285*(1-$U2285))</f>
        <v>8.9999999999999993E-3</v>
      </c>
      <c r="T2285" s="7">
        <f>IF($I2285="","",$I2285*(1-$U2285))</f>
        <v>1E-3</v>
      </c>
      <c r="U2285" s="7">
        <f>IFERROR(INDEX(BASE_CCLASSTRIB!$E:$E, MATCH(TEXT($D2285,"000000"), BASE_CCLASSTRIB!$A:$A, 0))/100, 0)</f>
        <v>0</v>
      </c>
      <c r="V2285" s="21">
        <f>IFERROR(INDEX(BASE_CCLASSTRIB!$F:$F, MATCH(TEXT($D2285,"000000"), BASE_CCLASSTRIB!$A:$A, 0))/100, 0)</f>
        <v>0</v>
      </c>
    </row>
    <row r="2286" spans="1:22" ht="15.75" customHeight="1" thickTop="1" thickBot="1">
      <c r="A2286" s="24"/>
      <c r="B2286" s="5"/>
      <c r="C2286" s="5"/>
      <c r="D2286" s="5"/>
      <c r="E2286" s="8" t="str">
        <f>IF(D2286="","",LEFT(D2286,3))</f>
        <v/>
      </c>
      <c r="F2286" s="5" t="str">
        <f>IF(E2286="","",IFERROR(VLOOKUP(E2286,REGRAS_CST!$A$2:$B$200,2,FALSE),""))</f>
        <v/>
      </c>
      <c r="G2286" s="25"/>
      <c r="H2286" s="7">
        <v>8.9999999999999993E-3</v>
      </c>
      <c r="I2286" s="7">
        <v>1E-3</v>
      </c>
      <c r="J2286" s="9">
        <v>0</v>
      </c>
      <c r="K2286" s="5" t="str">
        <f>IF(E2286="","",IFERROR(VLOOKUP(E2286,REGRAS_CST!$A$2:$C$200,3,FALSE),""))</f>
        <v/>
      </c>
      <c r="L2286" s="10" t="str">
        <f>IF($G2286="", "", $G2286*(1-$V2286))</f>
        <v/>
      </c>
      <c r="M2286" s="30" t="str">
        <f t="shared" si="70"/>
        <v/>
      </c>
      <c r="N2286" s="30" t="str">
        <f t="shared" si="71"/>
        <v/>
      </c>
      <c r="O2286" s="5" t="str">
        <f>IF(D2286="","",
IF(AND(K2286&lt;&gt;"SIM",V2286&gt;0),"ERRO: % BC &gt; 0, mas NÃO permitida ❌",
IF(AND(K2286="SIM",V2286=0),"ATENÇÃO: BC permitida, mas % = 0 🔎",
"Base de cálculo aplicada corretamente ✅")))</f>
        <v/>
      </c>
      <c r="P2286" s="5" t="str">
        <f>IF(D2286="","",
IF(AND(Q2286&lt;&gt;"SIM",U2286&gt;0),"ERRO: % alíquota &gt; 0, mas NÃO permitida ❌",
IF(AND(Q2286="SIM",U2286=0),"ATENÇÃO: alíquota permitida, mas % = 0 🔎",
"Alíquota aplicada corretamente ✅")))</f>
        <v/>
      </c>
      <c r="Q2286" s="5" t="str">
        <f>IF(E2286="","",IFERROR(VLOOKUP(E2286,REGRAS_CST!$A$2:$D$200,4,FALSE),""))</f>
        <v/>
      </c>
      <c r="R2286" s="9"/>
      <c r="S2286" s="7">
        <f>IF($H2286="","",$H2286*(1-$U2286))</f>
        <v>8.9999999999999993E-3</v>
      </c>
      <c r="T2286" s="7">
        <f>IF($I2286="","",$I2286*(1-$U2286))</f>
        <v>1E-3</v>
      </c>
      <c r="U2286" s="7">
        <f>IFERROR(INDEX(BASE_CCLASSTRIB!$E:$E, MATCH(TEXT($D2286,"000000"), BASE_CCLASSTRIB!$A:$A, 0))/100, 0)</f>
        <v>0</v>
      </c>
      <c r="V2286" s="21">
        <f>IFERROR(INDEX(BASE_CCLASSTRIB!$F:$F, MATCH(TEXT($D2286,"000000"), BASE_CCLASSTRIB!$A:$A, 0))/100, 0)</f>
        <v>0</v>
      </c>
    </row>
    <row r="2287" spans="1:22" ht="15.75" customHeight="1" thickTop="1" thickBot="1">
      <c r="A2287" s="24"/>
      <c r="B2287" s="5"/>
      <c r="C2287" s="5"/>
      <c r="D2287" s="5"/>
      <c r="E2287" s="8" t="str">
        <f>IF(D2287="","",LEFT(D2287,3))</f>
        <v/>
      </c>
      <c r="F2287" s="5" t="str">
        <f>IF(E2287="","",IFERROR(VLOOKUP(E2287,REGRAS_CST!$A$2:$B$200,2,FALSE),""))</f>
        <v/>
      </c>
      <c r="G2287" s="25"/>
      <c r="H2287" s="7">
        <v>8.9999999999999993E-3</v>
      </c>
      <c r="I2287" s="7">
        <v>1E-3</v>
      </c>
      <c r="J2287" s="9">
        <v>0</v>
      </c>
      <c r="K2287" s="5" t="str">
        <f>IF(E2287="","",IFERROR(VLOOKUP(E2287,REGRAS_CST!$A$2:$C$200,3,FALSE),""))</f>
        <v/>
      </c>
      <c r="L2287" s="10" t="str">
        <f>IF($G2287="", "", $G2287*(1-$V2287))</f>
        <v/>
      </c>
      <c r="M2287" s="30" t="str">
        <f t="shared" si="70"/>
        <v/>
      </c>
      <c r="N2287" s="30" t="str">
        <f t="shared" si="71"/>
        <v/>
      </c>
      <c r="O2287" s="5" t="str">
        <f>IF(D2287="","",
IF(AND(K2287&lt;&gt;"SIM",V2287&gt;0),"ERRO: % BC &gt; 0, mas NÃO permitida ❌",
IF(AND(K2287="SIM",V2287=0),"ATENÇÃO: BC permitida, mas % = 0 🔎",
"Base de cálculo aplicada corretamente ✅")))</f>
        <v/>
      </c>
      <c r="P2287" s="5" t="str">
        <f>IF(D2287="","",
IF(AND(Q2287&lt;&gt;"SIM",U2287&gt;0),"ERRO: % alíquota &gt; 0, mas NÃO permitida ❌",
IF(AND(Q2287="SIM",U2287=0),"ATENÇÃO: alíquota permitida, mas % = 0 🔎",
"Alíquota aplicada corretamente ✅")))</f>
        <v/>
      </c>
      <c r="Q2287" s="5" t="str">
        <f>IF(E2287="","",IFERROR(VLOOKUP(E2287,REGRAS_CST!$A$2:$D$200,4,FALSE),""))</f>
        <v/>
      </c>
      <c r="R2287" s="9"/>
      <c r="S2287" s="7">
        <f>IF($H2287="","",$H2287*(1-$U2287))</f>
        <v>8.9999999999999993E-3</v>
      </c>
      <c r="T2287" s="7">
        <f>IF($I2287="","",$I2287*(1-$U2287))</f>
        <v>1E-3</v>
      </c>
      <c r="U2287" s="7">
        <f>IFERROR(INDEX(BASE_CCLASSTRIB!$E:$E, MATCH(TEXT($D2287,"000000"), BASE_CCLASSTRIB!$A:$A, 0))/100, 0)</f>
        <v>0</v>
      </c>
      <c r="V2287" s="21">
        <f>IFERROR(INDEX(BASE_CCLASSTRIB!$F:$F, MATCH(TEXT($D2287,"000000"), BASE_CCLASSTRIB!$A:$A, 0))/100, 0)</f>
        <v>0</v>
      </c>
    </row>
    <row r="2288" spans="1:22" ht="15.75" customHeight="1" thickTop="1" thickBot="1">
      <c r="A2288" s="24"/>
      <c r="B2288" s="5"/>
      <c r="C2288" s="5"/>
      <c r="D2288" s="5"/>
      <c r="E2288" s="8" t="str">
        <f>IF(D2288="","",LEFT(D2288,3))</f>
        <v/>
      </c>
      <c r="F2288" s="5" t="str">
        <f>IF(E2288="","",IFERROR(VLOOKUP(E2288,REGRAS_CST!$A$2:$B$200,2,FALSE),""))</f>
        <v/>
      </c>
      <c r="G2288" s="25"/>
      <c r="H2288" s="7">
        <v>8.9999999999999993E-3</v>
      </c>
      <c r="I2288" s="7">
        <v>1E-3</v>
      </c>
      <c r="J2288" s="9">
        <v>0</v>
      </c>
      <c r="K2288" s="5" t="str">
        <f>IF(E2288="","",IFERROR(VLOOKUP(E2288,REGRAS_CST!$A$2:$C$200,3,FALSE),""))</f>
        <v/>
      </c>
      <c r="L2288" s="10" t="str">
        <f>IF($G2288="", "", $G2288*(1-$V2288))</f>
        <v/>
      </c>
      <c r="M2288" s="30" t="str">
        <f t="shared" si="70"/>
        <v/>
      </c>
      <c r="N2288" s="30" t="str">
        <f t="shared" si="71"/>
        <v/>
      </c>
      <c r="O2288" s="5" t="str">
        <f>IF(D2288="","",
IF(AND(K2288&lt;&gt;"SIM",V2288&gt;0),"ERRO: % BC &gt; 0, mas NÃO permitida ❌",
IF(AND(K2288="SIM",V2288=0),"ATENÇÃO: BC permitida, mas % = 0 🔎",
"Base de cálculo aplicada corretamente ✅")))</f>
        <v/>
      </c>
      <c r="P2288" s="5" t="str">
        <f>IF(D2288="","",
IF(AND(Q2288&lt;&gt;"SIM",U2288&gt;0),"ERRO: % alíquota &gt; 0, mas NÃO permitida ❌",
IF(AND(Q2288="SIM",U2288=0),"ATENÇÃO: alíquota permitida, mas % = 0 🔎",
"Alíquota aplicada corretamente ✅")))</f>
        <v/>
      </c>
      <c r="Q2288" s="5" t="str">
        <f>IF(E2288="","",IFERROR(VLOOKUP(E2288,REGRAS_CST!$A$2:$D$200,4,FALSE),""))</f>
        <v/>
      </c>
      <c r="R2288" s="9"/>
      <c r="S2288" s="7">
        <f>IF($H2288="","",$H2288*(1-$U2288))</f>
        <v>8.9999999999999993E-3</v>
      </c>
      <c r="T2288" s="7">
        <f>IF($I2288="","",$I2288*(1-$U2288))</f>
        <v>1E-3</v>
      </c>
      <c r="U2288" s="7">
        <f>IFERROR(INDEX(BASE_CCLASSTRIB!$E:$E, MATCH(TEXT($D2288,"000000"), BASE_CCLASSTRIB!$A:$A, 0))/100, 0)</f>
        <v>0</v>
      </c>
      <c r="V2288" s="21">
        <f>IFERROR(INDEX(BASE_CCLASSTRIB!$F:$F, MATCH(TEXT($D2288,"000000"), BASE_CCLASSTRIB!$A:$A, 0))/100, 0)</f>
        <v>0</v>
      </c>
    </row>
    <row r="2289" spans="1:22" ht="15.75" customHeight="1" thickTop="1" thickBot="1">
      <c r="A2289" s="24"/>
      <c r="B2289" s="5"/>
      <c r="C2289" s="5"/>
      <c r="D2289" s="5"/>
      <c r="E2289" s="8" t="str">
        <f>IF(D2289="","",LEFT(D2289,3))</f>
        <v/>
      </c>
      <c r="F2289" s="5" t="str">
        <f>IF(E2289="","",IFERROR(VLOOKUP(E2289,REGRAS_CST!$A$2:$B$200,2,FALSE),""))</f>
        <v/>
      </c>
      <c r="G2289" s="25"/>
      <c r="H2289" s="7">
        <v>8.9999999999999993E-3</v>
      </c>
      <c r="I2289" s="7">
        <v>1E-3</v>
      </c>
      <c r="J2289" s="9">
        <v>0</v>
      </c>
      <c r="K2289" s="5" t="str">
        <f>IF(E2289="","",IFERROR(VLOOKUP(E2289,REGRAS_CST!$A$2:$C$200,3,FALSE),""))</f>
        <v/>
      </c>
      <c r="L2289" s="10" t="str">
        <f>IF($G2289="", "", $G2289*(1-$V2289))</f>
        <v/>
      </c>
      <c r="M2289" s="30" t="str">
        <f t="shared" si="70"/>
        <v/>
      </c>
      <c r="N2289" s="30" t="str">
        <f t="shared" si="71"/>
        <v/>
      </c>
      <c r="O2289" s="5" t="str">
        <f>IF(D2289="","",
IF(AND(K2289&lt;&gt;"SIM",V2289&gt;0),"ERRO: % BC &gt; 0, mas NÃO permitida ❌",
IF(AND(K2289="SIM",V2289=0),"ATENÇÃO: BC permitida, mas % = 0 🔎",
"Base de cálculo aplicada corretamente ✅")))</f>
        <v/>
      </c>
      <c r="P2289" s="5" t="str">
        <f>IF(D2289="","",
IF(AND(Q2289&lt;&gt;"SIM",U2289&gt;0),"ERRO: % alíquota &gt; 0, mas NÃO permitida ❌",
IF(AND(Q2289="SIM",U2289=0),"ATENÇÃO: alíquota permitida, mas % = 0 🔎",
"Alíquota aplicada corretamente ✅")))</f>
        <v/>
      </c>
      <c r="Q2289" s="5" t="str">
        <f>IF(E2289="","",IFERROR(VLOOKUP(E2289,REGRAS_CST!$A$2:$D$200,4,FALSE),""))</f>
        <v/>
      </c>
      <c r="R2289" s="9"/>
      <c r="S2289" s="7">
        <f>IF($H2289="","",$H2289*(1-$U2289))</f>
        <v>8.9999999999999993E-3</v>
      </c>
      <c r="T2289" s="7">
        <f>IF($I2289="","",$I2289*(1-$U2289))</f>
        <v>1E-3</v>
      </c>
      <c r="U2289" s="7">
        <f>IFERROR(INDEX(BASE_CCLASSTRIB!$E:$E, MATCH(TEXT($D2289,"000000"), BASE_CCLASSTRIB!$A:$A, 0))/100, 0)</f>
        <v>0</v>
      </c>
      <c r="V2289" s="21">
        <f>IFERROR(INDEX(BASE_CCLASSTRIB!$F:$F, MATCH(TEXT($D2289,"000000"), BASE_CCLASSTRIB!$A:$A, 0))/100, 0)</f>
        <v>0</v>
      </c>
    </row>
    <row r="2290" spans="1:22" ht="15.75" customHeight="1" thickTop="1" thickBot="1">
      <c r="A2290" s="24"/>
      <c r="B2290" s="5"/>
      <c r="C2290" s="5"/>
      <c r="D2290" s="5"/>
      <c r="E2290" s="8" t="str">
        <f>IF(D2290="","",LEFT(D2290,3))</f>
        <v/>
      </c>
      <c r="F2290" s="5" t="str">
        <f>IF(E2290="","",IFERROR(VLOOKUP(E2290,REGRAS_CST!$A$2:$B$200,2,FALSE),""))</f>
        <v/>
      </c>
      <c r="G2290" s="25"/>
      <c r="H2290" s="7">
        <v>8.9999999999999993E-3</v>
      </c>
      <c r="I2290" s="7">
        <v>1E-3</v>
      </c>
      <c r="J2290" s="9">
        <v>0</v>
      </c>
      <c r="K2290" s="5" t="str">
        <f>IF(E2290="","",IFERROR(VLOOKUP(E2290,REGRAS_CST!$A$2:$C$200,3,FALSE),""))</f>
        <v/>
      </c>
      <c r="L2290" s="10" t="str">
        <f>IF($G2290="", "", $G2290*(1-$V2290))</f>
        <v/>
      </c>
      <c r="M2290" s="30" t="str">
        <f t="shared" si="70"/>
        <v/>
      </c>
      <c r="N2290" s="30" t="str">
        <f t="shared" si="71"/>
        <v/>
      </c>
      <c r="O2290" s="5" t="str">
        <f>IF(D2290="","",
IF(AND(K2290&lt;&gt;"SIM",V2290&gt;0),"ERRO: % BC &gt; 0, mas NÃO permitida ❌",
IF(AND(K2290="SIM",V2290=0),"ATENÇÃO: BC permitida, mas % = 0 🔎",
"Base de cálculo aplicada corretamente ✅")))</f>
        <v/>
      </c>
      <c r="P2290" s="5" t="str">
        <f>IF(D2290="","",
IF(AND(Q2290&lt;&gt;"SIM",U2290&gt;0),"ERRO: % alíquota &gt; 0, mas NÃO permitida ❌",
IF(AND(Q2290="SIM",U2290=0),"ATENÇÃO: alíquota permitida, mas % = 0 🔎",
"Alíquota aplicada corretamente ✅")))</f>
        <v/>
      </c>
      <c r="Q2290" s="5" t="str">
        <f>IF(E2290="","",IFERROR(VLOOKUP(E2290,REGRAS_CST!$A$2:$D$200,4,FALSE),""))</f>
        <v/>
      </c>
      <c r="R2290" s="9"/>
      <c r="S2290" s="7">
        <f>IF($H2290="","",$H2290*(1-$U2290))</f>
        <v>8.9999999999999993E-3</v>
      </c>
      <c r="T2290" s="7">
        <f>IF($I2290="","",$I2290*(1-$U2290))</f>
        <v>1E-3</v>
      </c>
      <c r="U2290" s="7">
        <f>IFERROR(INDEX(BASE_CCLASSTRIB!$E:$E, MATCH(TEXT($D2290,"000000"), BASE_CCLASSTRIB!$A:$A, 0))/100, 0)</f>
        <v>0</v>
      </c>
      <c r="V2290" s="21">
        <f>IFERROR(INDEX(BASE_CCLASSTRIB!$F:$F, MATCH(TEXT($D2290,"000000"), BASE_CCLASSTRIB!$A:$A, 0))/100, 0)</f>
        <v>0</v>
      </c>
    </row>
    <row r="2291" spans="1:22" ht="15.75" customHeight="1" thickTop="1" thickBot="1">
      <c r="A2291" s="24"/>
      <c r="B2291" s="5"/>
      <c r="C2291" s="5"/>
      <c r="D2291" s="5"/>
      <c r="E2291" s="8" t="str">
        <f>IF(D2291="","",LEFT(D2291,3))</f>
        <v/>
      </c>
      <c r="F2291" s="5" t="str">
        <f>IF(E2291="","",IFERROR(VLOOKUP(E2291,REGRAS_CST!$A$2:$B$200,2,FALSE),""))</f>
        <v/>
      </c>
      <c r="G2291" s="25"/>
      <c r="H2291" s="7">
        <v>8.9999999999999993E-3</v>
      </c>
      <c r="I2291" s="7">
        <v>1E-3</v>
      </c>
      <c r="J2291" s="9">
        <v>0</v>
      </c>
      <c r="K2291" s="5" t="str">
        <f>IF(E2291="","",IFERROR(VLOOKUP(E2291,REGRAS_CST!$A$2:$C$200,3,FALSE),""))</f>
        <v/>
      </c>
      <c r="L2291" s="10" t="str">
        <f>IF($G2291="", "", $G2291*(1-$V2291))</f>
        <v/>
      </c>
      <c r="M2291" s="30" t="str">
        <f t="shared" si="70"/>
        <v/>
      </c>
      <c r="N2291" s="30" t="str">
        <f t="shared" si="71"/>
        <v/>
      </c>
      <c r="O2291" s="5" t="str">
        <f>IF(D2291="","",
IF(AND(K2291&lt;&gt;"SIM",V2291&gt;0),"ERRO: % BC &gt; 0, mas NÃO permitida ❌",
IF(AND(K2291="SIM",V2291=0),"ATENÇÃO: BC permitida, mas % = 0 🔎",
"Base de cálculo aplicada corretamente ✅")))</f>
        <v/>
      </c>
      <c r="P2291" s="5" t="str">
        <f>IF(D2291="","",
IF(AND(Q2291&lt;&gt;"SIM",U2291&gt;0),"ERRO: % alíquota &gt; 0, mas NÃO permitida ❌",
IF(AND(Q2291="SIM",U2291=0),"ATENÇÃO: alíquota permitida, mas % = 0 🔎",
"Alíquota aplicada corretamente ✅")))</f>
        <v/>
      </c>
      <c r="Q2291" s="5" t="str">
        <f>IF(E2291="","",IFERROR(VLOOKUP(E2291,REGRAS_CST!$A$2:$D$200,4,FALSE),""))</f>
        <v/>
      </c>
      <c r="R2291" s="9"/>
      <c r="S2291" s="7">
        <f>IF($H2291="","",$H2291*(1-$U2291))</f>
        <v>8.9999999999999993E-3</v>
      </c>
      <c r="T2291" s="7">
        <f>IF($I2291="","",$I2291*(1-$U2291))</f>
        <v>1E-3</v>
      </c>
      <c r="U2291" s="7">
        <f>IFERROR(INDEX(BASE_CCLASSTRIB!$E:$E, MATCH(TEXT($D2291,"000000"), BASE_CCLASSTRIB!$A:$A, 0))/100, 0)</f>
        <v>0</v>
      </c>
      <c r="V2291" s="21">
        <f>IFERROR(INDEX(BASE_CCLASSTRIB!$F:$F, MATCH(TEXT($D2291,"000000"), BASE_CCLASSTRIB!$A:$A, 0))/100, 0)</f>
        <v>0</v>
      </c>
    </row>
    <row r="2292" spans="1:22" ht="15.75" customHeight="1" thickTop="1" thickBot="1">
      <c r="A2292" s="24"/>
      <c r="B2292" s="5"/>
      <c r="C2292" s="5"/>
      <c r="D2292" s="5"/>
      <c r="E2292" s="8" t="str">
        <f>IF(D2292="","",LEFT(D2292,3))</f>
        <v/>
      </c>
      <c r="F2292" s="5" t="str">
        <f>IF(E2292="","",IFERROR(VLOOKUP(E2292,REGRAS_CST!$A$2:$B$200,2,FALSE),""))</f>
        <v/>
      </c>
      <c r="G2292" s="25"/>
      <c r="H2292" s="7">
        <v>8.9999999999999993E-3</v>
      </c>
      <c r="I2292" s="7">
        <v>1E-3</v>
      </c>
      <c r="J2292" s="9">
        <v>0</v>
      </c>
      <c r="K2292" s="5" t="str">
        <f>IF(E2292="","",IFERROR(VLOOKUP(E2292,REGRAS_CST!$A$2:$C$200,3,FALSE),""))</f>
        <v/>
      </c>
      <c r="L2292" s="10" t="str">
        <f>IF($G2292="", "", $G2292*(1-$V2292))</f>
        <v/>
      </c>
      <c r="M2292" s="30" t="str">
        <f t="shared" si="70"/>
        <v/>
      </c>
      <c r="N2292" s="30" t="str">
        <f t="shared" si="71"/>
        <v/>
      </c>
      <c r="O2292" s="5" t="str">
        <f>IF(D2292="","",
IF(AND(K2292&lt;&gt;"SIM",V2292&gt;0),"ERRO: % BC &gt; 0, mas NÃO permitida ❌",
IF(AND(K2292="SIM",V2292=0),"ATENÇÃO: BC permitida, mas % = 0 🔎",
"Base de cálculo aplicada corretamente ✅")))</f>
        <v/>
      </c>
      <c r="P2292" s="5" t="str">
        <f>IF(D2292="","",
IF(AND(Q2292&lt;&gt;"SIM",U2292&gt;0),"ERRO: % alíquota &gt; 0, mas NÃO permitida ❌",
IF(AND(Q2292="SIM",U2292=0),"ATENÇÃO: alíquota permitida, mas % = 0 🔎",
"Alíquota aplicada corretamente ✅")))</f>
        <v/>
      </c>
      <c r="Q2292" s="5" t="str">
        <f>IF(E2292="","",IFERROR(VLOOKUP(E2292,REGRAS_CST!$A$2:$D$200,4,FALSE),""))</f>
        <v/>
      </c>
      <c r="R2292" s="9"/>
      <c r="S2292" s="7">
        <f>IF($H2292="","",$H2292*(1-$U2292))</f>
        <v>8.9999999999999993E-3</v>
      </c>
      <c r="T2292" s="7">
        <f>IF($I2292="","",$I2292*(1-$U2292))</f>
        <v>1E-3</v>
      </c>
      <c r="U2292" s="7">
        <f>IFERROR(INDEX(BASE_CCLASSTRIB!$E:$E, MATCH(TEXT($D2292,"000000"), BASE_CCLASSTRIB!$A:$A, 0))/100, 0)</f>
        <v>0</v>
      </c>
      <c r="V2292" s="21">
        <f>IFERROR(INDEX(BASE_CCLASSTRIB!$F:$F, MATCH(TEXT($D2292,"000000"), BASE_CCLASSTRIB!$A:$A, 0))/100, 0)</f>
        <v>0</v>
      </c>
    </row>
    <row r="2293" spans="1:22" ht="15.75" customHeight="1" thickTop="1" thickBot="1">
      <c r="A2293" s="24"/>
      <c r="B2293" s="5"/>
      <c r="C2293" s="5"/>
      <c r="D2293" s="5"/>
      <c r="E2293" s="8" t="str">
        <f>IF(D2293="","",LEFT(D2293,3))</f>
        <v/>
      </c>
      <c r="F2293" s="5" t="str">
        <f>IF(E2293="","",IFERROR(VLOOKUP(E2293,REGRAS_CST!$A$2:$B$200,2,FALSE),""))</f>
        <v/>
      </c>
      <c r="G2293" s="25"/>
      <c r="H2293" s="7">
        <v>8.9999999999999993E-3</v>
      </c>
      <c r="I2293" s="7">
        <v>1E-3</v>
      </c>
      <c r="J2293" s="9">
        <v>0</v>
      </c>
      <c r="K2293" s="5" t="str">
        <f>IF(E2293="","",IFERROR(VLOOKUP(E2293,REGRAS_CST!$A$2:$C$200,3,FALSE),""))</f>
        <v/>
      </c>
      <c r="L2293" s="10" t="str">
        <f>IF($G2293="", "", $G2293*(1-$V2293))</f>
        <v/>
      </c>
      <c r="M2293" s="30" t="str">
        <f t="shared" si="70"/>
        <v/>
      </c>
      <c r="N2293" s="30" t="str">
        <f t="shared" si="71"/>
        <v/>
      </c>
      <c r="O2293" s="5" t="str">
        <f>IF(D2293="","",
IF(AND(K2293&lt;&gt;"SIM",V2293&gt;0),"ERRO: % BC &gt; 0, mas NÃO permitida ❌",
IF(AND(K2293="SIM",V2293=0),"ATENÇÃO: BC permitida, mas % = 0 🔎",
"Base de cálculo aplicada corretamente ✅")))</f>
        <v/>
      </c>
      <c r="P2293" s="5" t="str">
        <f>IF(D2293="","",
IF(AND(Q2293&lt;&gt;"SIM",U2293&gt;0),"ERRO: % alíquota &gt; 0, mas NÃO permitida ❌",
IF(AND(Q2293="SIM",U2293=0),"ATENÇÃO: alíquota permitida, mas % = 0 🔎",
"Alíquota aplicada corretamente ✅")))</f>
        <v/>
      </c>
      <c r="Q2293" s="5" t="str">
        <f>IF(E2293="","",IFERROR(VLOOKUP(E2293,REGRAS_CST!$A$2:$D$200,4,FALSE),""))</f>
        <v/>
      </c>
      <c r="R2293" s="9"/>
      <c r="S2293" s="7">
        <f>IF($H2293="","",$H2293*(1-$U2293))</f>
        <v>8.9999999999999993E-3</v>
      </c>
      <c r="T2293" s="7">
        <f>IF($I2293="","",$I2293*(1-$U2293))</f>
        <v>1E-3</v>
      </c>
      <c r="U2293" s="7">
        <f>IFERROR(INDEX(BASE_CCLASSTRIB!$E:$E, MATCH(TEXT($D2293,"000000"), BASE_CCLASSTRIB!$A:$A, 0))/100, 0)</f>
        <v>0</v>
      </c>
      <c r="V2293" s="21">
        <f>IFERROR(INDEX(BASE_CCLASSTRIB!$F:$F, MATCH(TEXT($D2293,"000000"), BASE_CCLASSTRIB!$A:$A, 0))/100, 0)</f>
        <v>0</v>
      </c>
    </row>
    <row r="2294" spans="1:22" ht="15.75" customHeight="1" thickTop="1" thickBot="1">
      <c r="A2294" s="24"/>
      <c r="B2294" s="5"/>
      <c r="C2294" s="5"/>
      <c r="D2294" s="5"/>
      <c r="E2294" s="8" t="str">
        <f>IF(D2294="","",LEFT(D2294,3))</f>
        <v/>
      </c>
      <c r="F2294" s="5" t="str">
        <f>IF(E2294="","",IFERROR(VLOOKUP(E2294,REGRAS_CST!$A$2:$B$200,2,FALSE),""))</f>
        <v/>
      </c>
      <c r="G2294" s="25"/>
      <c r="H2294" s="7">
        <v>8.9999999999999993E-3</v>
      </c>
      <c r="I2294" s="7">
        <v>1E-3</v>
      </c>
      <c r="J2294" s="9">
        <v>0</v>
      </c>
      <c r="K2294" s="5" t="str">
        <f>IF(E2294="","",IFERROR(VLOOKUP(E2294,REGRAS_CST!$A$2:$C$200,3,FALSE),""))</f>
        <v/>
      </c>
      <c r="L2294" s="10" t="str">
        <f>IF($G2294="", "", $G2294*(1-$V2294))</f>
        <v/>
      </c>
      <c r="M2294" s="30" t="str">
        <f t="shared" si="70"/>
        <v/>
      </c>
      <c r="N2294" s="30" t="str">
        <f t="shared" si="71"/>
        <v/>
      </c>
      <c r="O2294" s="5" t="str">
        <f>IF(D2294="","",
IF(AND(K2294&lt;&gt;"SIM",V2294&gt;0),"ERRO: % BC &gt; 0, mas NÃO permitida ❌",
IF(AND(K2294="SIM",V2294=0),"ATENÇÃO: BC permitida, mas % = 0 🔎",
"Base de cálculo aplicada corretamente ✅")))</f>
        <v/>
      </c>
      <c r="P2294" s="5" t="str">
        <f>IF(D2294="","",
IF(AND(Q2294&lt;&gt;"SIM",U2294&gt;0),"ERRO: % alíquota &gt; 0, mas NÃO permitida ❌",
IF(AND(Q2294="SIM",U2294=0),"ATENÇÃO: alíquota permitida, mas % = 0 🔎",
"Alíquota aplicada corretamente ✅")))</f>
        <v/>
      </c>
      <c r="Q2294" s="5" t="str">
        <f>IF(E2294="","",IFERROR(VLOOKUP(E2294,REGRAS_CST!$A$2:$D$200,4,FALSE),""))</f>
        <v/>
      </c>
      <c r="R2294" s="9"/>
      <c r="S2294" s="7">
        <f>IF($H2294="","",$H2294*(1-$U2294))</f>
        <v>8.9999999999999993E-3</v>
      </c>
      <c r="T2294" s="7">
        <f>IF($I2294="","",$I2294*(1-$U2294))</f>
        <v>1E-3</v>
      </c>
      <c r="U2294" s="7">
        <f>IFERROR(INDEX(BASE_CCLASSTRIB!$E:$E, MATCH(TEXT($D2294,"000000"), BASE_CCLASSTRIB!$A:$A, 0))/100, 0)</f>
        <v>0</v>
      </c>
      <c r="V2294" s="21">
        <f>IFERROR(INDEX(BASE_CCLASSTRIB!$F:$F, MATCH(TEXT($D2294,"000000"), BASE_CCLASSTRIB!$A:$A, 0))/100, 0)</f>
        <v>0</v>
      </c>
    </row>
    <row r="2295" spans="1:22" ht="15.75" customHeight="1" thickTop="1" thickBot="1">
      <c r="A2295" s="24"/>
      <c r="B2295" s="5"/>
      <c r="C2295" s="5"/>
      <c r="D2295" s="5"/>
      <c r="E2295" s="8" t="str">
        <f>IF(D2295="","",LEFT(D2295,3))</f>
        <v/>
      </c>
      <c r="F2295" s="5" t="str">
        <f>IF(E2295="","",IFERROR(VLOOKUP(E2295,REGRAS_CST!$A$2:$B$200,2,FALSE),""))</f>
        <v/>
      </c>
      <c r="G2295" s="25"/>
      <c r="H2295" s="7">
        <v>8.9999999999999993E-3</v>
      </c>
      <c r="I2295" s="7">
        <v>1E-3</v>
      </c>
      <c r="J2295" s="9">
        <v>0</v>
      </c>
      <c r="K2295" s="5" t="str">
        <f>IF(E2295="","",IFERROR(VLOOKUP(E2295,REGRAS_CST!$A$2:$C$200,3,FALSE),""))</f>
        <v/>
      </c>
      <c r="L2295" s="10" t="str">
        <f>IF($G2295="", "", $G2295*(1-$V2295))</f>
        <v/>
      </c>
      <c r="M2295" s="30" t="str">
        <f t="shared" si="70"/>
        <v/>
      </c>
      <c r="N2295" s="30" t="str">
        <f t="shared" si="71"/>
        <v/>
      </c>
      <c r="O2295" s="5" t="str">
        <f>IF(D2295="","",
IF(AND(K2295&lt;&gt;"SIM",V2295&gt;0),"ERRO: % BC &gt; 0, mas NÃO permitida ❌",
IF(AND(K2295="SIM",V2295=0),"ATENÇÃO: BC permitida, mas % = 0 🔎",
"Base de cálculo aplicada corretamente ✅")))</f>
        <v/>
      </c>
      <c r="P2295" s="5" t="str">
        <f>IF(D2295="","",
IF(AND(Q2295&lt;&gt;"SIM",U2295&gt;0),"ERRO: % alíquota &gt; 0, mas NÃO permitida ❌",
IF(AND(Q2295="SIM",U2295=0),"ATENÇÃO: alíquota permitida, mas % = 0 🔎",
"Alíquota aplicada corretamente ✅")))</f>
        <v/>
      </c>
      <c r="Q2295" s="5" t="str">
        <f>IF(E2295="","",IFERROR(VLOOKUP(E2295,REGRAS_CST!$A$2:$D$200,4,FALSE),""))</f>
        <v/>
      </c>
      <c r="R2295" s="9"/>
      <c r="S2295" s="7">
        <f>IF($H2295="","",$H2295*(1-$U2295))</f>
        <v>8.9999999999999993E-3</v>
      </c>
      <c r="T2295" s="7">
        <f>IF($I2295="","",$I2295*(1-$U2295))</f>
        <v>1E-3</v>
      </c>
      <c r="U2295" s="7">
        <f>IFERROR(INDEX(BASE_CCLASSTRIB!$E:$E, MATCH(TEXT($D2295,"000000"), BASE_CCLASSTRIB!$A:$A, 0))/100, 0)</f>
        <v>0</v>
      </c>
      <c r="V2295" s="21">
        <f>IFERROR(INDEX(BASE_CCLASSTRIB!$F:$F, MATCH(TEXT($D2295,"000000"), BASE_CCLASSTRIB!$A:$A, 0))/100, 0)</f>
        <v>0</v>
      </c>
    </row>
    <row r="2296" spans="1:22" ht="15.75" customHeight="1" thickTop="1" thickBot="1">
      <c r="A2296" s="24"/>
      <c r="B2296" s="5"/>
      <c r="C2296" s="5"/>
      <c r="D2296" s="5"/>
      <c r="E2296" s="8" t="str">
        <f>IF(D2296="","",LEFT(D2296,3))</f>
        <v/>
      </c>
      <c r="F2296" s="5" t="str">
        <f>IF(E2296="","",IFERROR(VLOOKUP(E2296,REGRAS_CST!$A$2:$B$200,2,FALSE),""))</f>
        <v/>
      </c>
      <c r="G2296" s="25"/>
      <c r="H2296" s="7">
        <v>8.9999999999999993E-3</v>
      </c>
      <c r="I2296" s="7">
        <v>1E-3</v>
      </c>
      <c r="J2296" s="9">
        <v>0</v>
      </c>
      <c r="K2296" s="5" t="str">
        <f>IF(E2296="","",IFERROR(VLOOKUP(E2296,REGRAS_CST!$A$2:$C$200,3,FALSE),""))</f>
        <v/>
      </c>
      <c r="L2296" s="10" t="str">
        <f>IF($G2296="", "", $G2296*(1-$V2296))</f>
        <v/>
      </c>
      <c r="M2296" s="30" t="str">
        <f t="shared" si="70"/>
        <v/>
      </c>
      <c r="N2296" s="30" t="str">
        <f t="shared" si="71"/>
        <v/>
      </c>
      <c r="O2296" s="5" t="str">
        <f>IF(D2296="","",
IF(AND(K2296&lt;&gt;"SIM",V2296&gt;0),"ERRO: % BC &gt; 0, mas NÃO permitida ❌",
IF(AND(K2296="SIM",V2296=0),"ATENÇÃO: BC permitida, mas % = 0 🔎",
"Base de cálculo aplicada corretamente ✅")))</f>
        <v/>
      </c>
      <c r="P2296" s="5" t="str">
        <f>IF(D2296="","",
IF(AND(Q2296&lt;&gt;"SIM",U2296&gt;0),"ERRO: % alíquota &gt; 0, mas NÃO permitida ❌",
IF(AND(Q2296="SIM",U2296=0),"ATENÇÃO: alíquota permitida, mas % = 0 🔎",
"Alíquota aplicada corretamente ✅")))</f>
        <v/>
      </c>
      <c r="Q2296" s="5" t="str">
        <f>IF(E2296="","",IFERROR(VLOOKUP(E2296,REGRAS_CST!$A$2:$D$200,4,FALSE),""))</f>
        <v/>
      </c>
      <c r="R2296" s="9"/>
      <c r="S2296" s="7">
        <f>IF($H2296="","",$H2296*(1-$U2296))</f>
        <v>8.9999999999999993E-3</v>
      </c>
      <c r="T2296" s="7">
        <f>IF($I2296="","",$I2296*(1-$U2296))</f>
        <v>1E-3</v>
      </c>
      <c r="U2296" s="7">
        <f>IFERROR(INDEX(BASE_CCLASSTRIB!$E:$E, MATCH(TEXT($D2296,"000000"), BASE_CCLASSTRIB!$A:$A, 0))/100, 0)</f>
        <v>0</v>
      </c>
      <c r="V2296" s="21">
        <f>IFERROR(INDEX(BASE_CCLASSTRIB!$F:$F, MATCH(TEXT($D2296,"000000"), BASE_CCLASSTRIB!$A:$A, 0))/100, 0)</f>
        <v>0</v>
      </c>
    </row>
    <row r="2297" spans="1:22" ht="15.75" customHeight="1" thickTop="1" thickBot="1">
      <c r="A2297" s="24"/>
      <c r="B2297" s="5"/>
      <c r="C2297" s="5"/>
      <c r="D2297" s="5"/>
      <c r="E2297" s="8" t="str">
        <f>IF(D2297="","",LEFT(D2297,3))</f>
        <v/>
      </c>
      <c r="F2297" s="5" t="str">
        <f>IF(E2297="","",IFERROR(VLOOKUP(E2297,REGRAS_CST!$A$2:$B$200,2,FALSE),""))</f>
        <v/>
      </c>
      <c r="G2297" s="25"/>
      <c r="H2297" s="7">
        <v>8.9999999999999993E-3</v>
      </c>
      <c r="I2297" s="7">
        <v>1E-3</v>
      </c>
      <c r="J2297" s="9">
        <v>0</v>
      </c>
      <c r="K2297" s="5" t="str">
        <f>IF(E2297="","",IFERROR(VLOOKUP(E2297,REGRAS_CST!$A$2:$C$200,3,FALSE),""))</f>
        <v/>
      </c>
      <c r="L2297" s="10" t="str">
        <f>IF($G2297="", "", $G2297*(1-$V2297))</f>
        <v/>
      </c>
      <c r="M2297" s="30" t="str">
        <f t="shared" si="70"/>
        <v/>
      </c>
      <c r="N2297" s="30" t="str">
        <f t="shared" si="71"/>
        <v/>
      </c>
      <c r="O2297" s="5" t="str">
        <f>IF(D2297="","",
IF(AND(K2297&lt;&gt;"SIM",V2297&gt;0),"ERRO: % BC &gt; 0, mas NÃO permitida ❌",
IF(AND(K2297="SIM",V2297=0),"ATENÇÃO: BC permitida, mas % = 0 🔎",
"Base de cálculo aplicada corretamente ✅")))</f>
        <v/>
      </c>
      <c r="P2297" s="5" t="str">
        <f>IF(D2297="","",
IF(AND(Q2297&lt;&gt;"SIM",U2297&gt;0),"ERRO: % alíquota &gt; 0, mas NÃO permitida ❌",
IF(AND(Q2297="SIM",U2297=0),"ATENÇÃO: alíquota permitida, mas % = 0 🔎",
"Alíquota aplicada corretamente ✅")))</f>
        <v/>
      </c>
      <c r="Q2297" s="5" t="str">
        <f>IF(E2297="","",IFERROR(VLOOKUP(E2297,REGRAS_CST!$A$2:$D$200,4,FALSE),""))</f>
        <v/>
      </c>
      <c r="R2297" s="9"/>
      <c r="S2297" s="7">
        <f>IF($H2297="","",$H2297*(1-$U2297))</f>
        <v>8.9999999999999993E-3</v>
      </c>
      <c r="T2297" s="7">
        <f>IF($I2297="","",$I2297*(1-$U2297))</f>
        <v>1E-3</v>
      </c>
      <c r="U2297" s="7">
        <f>IFERROR(INDEX(BASE_CCLASSTRIB!$E:$E, MATCH(TEXT($D2297,"000000"), BASE_CCLASSTRIB!$A:$A, 0))/100, 0)</f>
        <v>0</v>
      </c>
      <c r="V2297" s="21">
        <f>IFERROR(INDEX(BASE_CCLASSTRIB!$F:$F, MATCH(TEXT($D2297,"000000"), BASE_CCLASSTRIB!$A:$A, 0))/100, 0)</f>
        <v>0</v>
      </c>
    </row>
    <row r="2298" spans="1:22" ht="15.75" customHeight="1" thickTop="1" thickBot="1">
      <c r="A2298" s="24"/>
      <c r="B2298" s="5"/>
      <c r="C2298" s="5"/>
      <c r="D2298" s="5"/>
      <c r="E2298" s="8" t="str">
        <f>IF(D2298="","",LEFT(D2298,3))</f>
        <v/>
      </c>
      <c r="F2298" s="5" t="str">
        <f>IF(E2298="","",IFERROR(VLOOKUP(E2298,REGRAS_CST!$A$2:$B$200,2,FALSE),""))</f>
        <v/>
      </c>
      <c r="G2298" s="25"/>
      <c r="H2298" s="7">
        <v>8.9999999999999993E-3</v>
      </c>
      <c r="I2298" s="7">
        <v>1E-3</v>
      </c>
      <c r="J2298" s="9">
        <v>0</v>
      </c>
      <c r="K2298" s="5" t="str">
        <f>IF(E2298="","",IFERROR(VLOOKUP(E2298,REGRAS_CST!$A$2:$C$200,3,FALSE),""))</f>
        <v/>
      </c>
      <c r="L2298" s="10" t="str">
        <f>IF($G2298="", "", $G2298*(1-$V2298))</f>
        <v/>
      </c>
      <c r="M2298" s="30" t="str">
        <f t="shared" si="70"/>
        <v/>
      </c>
      <c r="N2298" s="30" t="str">
        <f t="shared" si="71"/>
        <v/>
      </c>
      <c r="O2298" s="5" t="str">
        <f>IF(D2298="","",
IF(AND(K2298&lt;&gt;"SIM",V2298&gt;0),"ERRO: % BC &gt; 0, mas NÃO permitida ❌",
IF(AND(K2298="SIM",V2298=0),"ATENÇÃO: BC permitida, mas % = 0 🔎",
"Base de cálculo aplicada corretamente ✅")))</f>
        <v/>
      </c>
      <c r="P2298" s="5" t="str">
        <f>IF(D2298="","",
IF(AND(Q2298&lt;&gt;"SIM",U2298&gt;0),"ERRO: % alíquota &gt; 0, mas NÃO permitida ❌",
IF(AND(Q2298="SIM",U2298=0),"ATENÇÃO: alíquota permitida, mas % = 0 🔎",
"Alíquota aplicada corretamente ✅")))</f>
        <v/>
      </c>
      <c r="Q2298" s="5" t="str">
        <f>IF(E2298="","",IFERROR(VLOOKUP(E2298,REGRAS_CST!$A$2:$D$200,4,FALSE),""))</f>
        <v/>
      </c>
      <c r="R2298" s="9"/>
      <c r="S2298" s="7">
        <f>IF($H2298="","",$H2298*(1-$U2298))</f>
        <v>8.9999999999999993E-3</v>
      </c>
      <c r="T2298" s="7">
        <f>IF($I2298="","",$I2298*(1-$U2298))</f>
        <v>1E-3</v>
      </c>
      <c r="U2298" s="7">
        <f>IFERROR(INDEX(BASE_CCLASSTRIB!$E:$E, MATCH(TEXT($D2298,"000000"), BASE_CCLASSTRIB!$A:$A, 0))/100, 0)</f>
        <v>0</v>
      </c>
      <c r="V2298" s="21">
        <f>IFERROR(INDEX(BASE_CCLASSTRIB!$F:$F, MATCH(TEXT($D2298,"000000"), BASE_CCLASSTRIB!$A:$A, 0))/100, 0)</f>
        <v>0</v>
      </c>
    </row>
    <row r="2299" spans="1:22" ht="15.75" customHeight="1" thickTop="1" thickBot="1">
      <c r="A2299" s="24"/>
      <c r="B2299" s="5"/>
      <c r="C2299" s="5"/>
      <c r="D2299" s="5"/>
      <c r="E2299" s="8" t="str">
        <f>IF(D2299="","",LEFT(D2299,3))</f>
        <v/>
      </c>
      <c r="F2299" s="5" t="str">
        <f>IF(E2299="","",IFERROR(VLOOKUP(E2299,REGRAS_CST!$A$2:$B$200,2,FALSE),""))</f>
        <v/>
      </c>
      <c r="G2299" s="25"/>
      <c r="H2299" s="7">
        <v>8.9999999999999993E-3</v>
      </c>
      <c r="I2299" s="7">
        <v>1E-3</v>
      </c>
      <c r="J2299" s="9">
        <v>0</v>
      </c>
      <c r="K2299" s="5" t="str">
        <f>IF(E2299="","",IFERROR(VLOOKUP(E2299,REGRAS_CST!$A$2:$C$200,3,FALSE),""))</f>
        <v/>
      </c>
      <c r="L2299" s="10" t="str">
        <f>IF($G2299="", "", $G2299*(1-$V2299))</f>
        <v/>
      </c>
      <c r="M2299" s="30" t="str">
        <f t="shared" si="70"/>
        <v/>
      </c>
      <c r="N2299" s="30" t="str">
        <f t="shared" si="71"/>
        <v/>
      </c>
      <c r="O2299" s="5" t="str">
        <f>IF(D2299="","",
IF(AND(K2299&lt;&gt;"SIM",V2299&gt;0),"ERRO: % BC &gt; 0, mas NÃO permitida ❌",
IF(AND(K2299="SIM",V2299=0),"ATENÇÃO: BC permitida, mas % = 0 🔎",
"Base de cálculo aplicada corretamente ✅")))</f>
        <v/>
      </c>
      <c r="P2299" s="5" t="str">
        <f>IF(D2299="","",
IF(AND(Q2299&lt;&gt;"SIM",U2299&gt;0),"ERRO: % alíquota &gt; 0, mas NÃO permitida ❌",
IF(AND(Q2299="SIM",U2299=0),"ATENÇÃO: alíquota permitida, mas % = 0 🔎",
"Alíquota aplicada corretamente ✅")))</f>
        <v/>
      </c>
      <c r="Q2299" s="5" t="str">
        <f>IF(E2299="","",IFERROR(VLOOKUP(E2299,REGRAS_CST!$A$2:$D$200,4,FALSE),""))</f>
        <v/>
      </c>
      <c r="R2299" s="9"/>
      <c r="S2299" s="7">
        <f>IF($H2299="","",$H2299*(1-$U2299))</f>
        <v>8.9999999999999993E-3</v>
      </c>
      <c r="T2299" s="7">
        <f>IF($I2299="","",$I2299*(1-$U2299))</f>
        <v>1E-3</v>
      </c>
      <c r="U2299" s="7">
        <f>IFERROR(INDEX(BASE_CCLASSTRIB!$E:$E, MATCH(TEXT($D2299,"000000"), BASE_CCLASSTRIB!$A:$A, 0))/100, 0)</f>
        <v>0</v>
      </c>
      <c r="V2299" s="21">
        <f>IFERROR(INDEX(BASE_CCLASSTRIB!$F:$F, MATCH(TEXT($D2299,"000000"), BASE_CCLASSTRIB!$A:$A, 0))/100, 0)</f>
        <v>0</v>
      </c>
    </row>
    <row r="2300" spans="1:22" ht="15.75" customHeight="1" thickTop="1" thickBot="1">
      <c r="A2300" s="24"/>
      <c r="B2300" s="5"/>
      <c r="C2300" s="5"/>
      <c r="D2300" s="5"/>
      <c r="E2300" s="8" t="str">
        <f>IF(D2300="","",LEFT(D2300,3))</f>
        <v/>
      </c>
      <c r="F2300" s="5" t="str">
        <f>IF(E2300="","",IFERROR(VLOOKUP(E2300,REGRAS_CST!$A$2:$B$200,2,FALSE),""))</f>
        <v/>
      </c>
      <c r="G2300" s="25"/>
      <c r="H2300" s="7">
        <v>8.9999999999999993E-3</v>
      </c>
      <c r="I2300" s="7">
        <v>1E-3</v>
      </c>
      <c r="J2300" s="9">
        <v>0</v>
      </c>
      <c r="K2300" s="5" t="str">
        <f>IF(E2300="","",IFERROR(VLOOKUP(E2300,REGRAS_CST!$A$2:$C$200,3,FALSE),""))</f>
        <v/>
      </c>
      <c r="L2300" s="10" t="str">
        <f>IF($G2300="", "", $G2300*(1-$V2300))</f>
        <v/>
      </c>
      <c r="M2300" s="30" t="str">
        <f t="shared" si="70"/>
        <v/>
      </c>
      <c r="N2300" s="30" t="str">
        <f t="shared" si="71"/>
        <v/>
      </c>
      <c r="O2300" s="5" t="str">
        <f>IF(D2300="","",
IF(AND(K2300&lt;&gt;"SIM",V2300&gt;0),"ERRO: % BC &gt; 0, mas NÃO permitida ❌",
IF(AND(K2300="SIM",V2300=0),"ATENÇÃO: BC permitida, mas % = 0 🔎",
"Base de cálculo aplicada corretamente ✅")))</f>
        <v/>
      </c>
      <c r="P2300" s="5" t="str">
        <f>IF(D2300="","",
IF(AND(Q2300&lt;&gt;"SIM",U2300&gt;0),"ERRO: % alíquota &gt; 0, mas NÃO permitida ❌",
IF(AND(Q2300="SIM",U2300=0),"ATENÇÃO: alíquota permitida, mas % = 0 🔎",
"Alíquota aplicada corretamente ✅")))</f>
        <v/>
      </c>
      <c r="Q2300" s="5" t="str">
        <f>IF(E2300="","",IFERROR(VLOOKUP(E2300,REGRAS_CST!$A$2:$D$200,4,FALSE),""))</f>
        <v/>
      </c>
      <c r="R2300" s="9"/>
      <c r="S2300" s="7">
        <f>IF($H2300="","",$H2300*(1-$U2300))</f>
        <v>8.9999999999999993E-3</v>
      </c>
      <c r="T2300" s="7">
        <f>IF($I2300="","",$I2300*(1-$U2300))</f>
        <v>1E-3</v>
      </c>
      <c r="U2300" s="7">
        <f>IFERROR(INDEX(BASE_CCLASSTRIB!$E:$E, MATCH(TEXT($D2300,"000000"), BASE_CCLASSTRIB!$A:$A, 0))/100, 0)</f>
        <v>0</v>
      </c>
      <c r="V2300" s="21">
        <f>IFERROR(INDEX(BASE_CCLASSTRIB!$F:$F, MATCH(TEXT($D2300,"000000"), BASE_CCLASSTRIB!$A:$A, 0))/100, 0)</f>
        <v>0</v>
      </c>
    </row>
    <row r="2301" spans="1:22" ht="15.75" customHeight="1" thickTop="1" thickBot="1">
      <c r="A2301" s="24"/>
      <c r="B2301" s="5"/>
      <c r="C2301" s="5"/>
      <c r="D2301" s="5"/>
      <c r="E2301" s="8" t="str">
        <f>IF(D2301="","",LEFT(D2301,3))</f>
        <v/>
      </c>
      <c r="F2301" s="5" t="str">
        <f>IF(E2301="","",IFERROR(VLOOKUP(E2301,REGRAS_CST!$A$2:$B$200,2,FALSE),""))</f>
        <v/>
      </c>
      <c r="G2301" s="25"/>
      <c r="H2301" s="7">
        <v>8.9999999999999993E-3</v>
      </c>
      <c r="I2301" s="7">
        <v>1E-3</v>
      </c>
      <c r="J2301" s="9">
        <v>0</v>
      </c>
      <c r="K2301" s="5" t="str">
        <f>IF(E2301="","",IFERROR(VLOOKUP(E2301,REGRAS_CST!$A$2:$C$200,3,FALSE),""))</f>
        <v/>
      </c>
      <c r="L2301" s="10" t="str">
        <f>IF($G2301="", "", $G2301*(1-$V2301))</f>
        <v/>
      </c>
      <c r="M2301" s="30" t="str">
        <f t="shared" si="70"/>
        <v/>
      </c>
      <c r="N2301" s="30" t="str">
        <f t="shared" si="71"/>
        <v/>
      </c>
      <c r="O2301" s="5" t="str">
        <f>IF(D2301="","",
IF(AND(K2301&lt;&gt;"SIM",V2301&gt;0),"ERRO: % BC &gt; 0, mas NÃO permitida ❌",
IF(AND(K2301="SIM",V2301=0),"ATENÇÃO: BC permitida, mas % = 0 🔎",
"Base de cálculo aplicada corretamente ✅")))</f>
        <v/>
      </c>
      <c r="P2301" s="5" t="str">
        <f>IF(D2301="","",
IF(AND(Q2301&lt;&gt;"SIM",U2301&gt;0),"ERRO: % alíquota &gt; 0, mas NÃO permitida ❌",
IF(AND(Q2301="SIM",U2301=0),"ATENÇÃO: alíquota permitida, mas % = 0 🔎",
"Alíquota aplicada corretamente ✅")))</f>
        <v/>
      </c>
      <c r="Q2301" s="5" t="str">
        <f>IF(E2301="","",IFERROR(VLOOKUP(E2301,REGRAS_CST!$A$2:$D$200,4,FALSE),""))</f>
        <v/>
      </c>
      <c r="R2301" s="9"/>
      <c r="S2301" s="7">
        <f>IF($H2301="","",$H2301*(1-$U2301))</f>
        <v>8.9999999999999993E-3</v>
      </c>
      <c r="T2301" s="7">
        <f>IF($I2301="","",$I2301*(1-$U2301))</f>
        <v>1E-3</v>
      </c>
      <c r="U2301" s="7">
        <f>IFERROR(INDEX(BASE_CCLASSTRIB!$E:$E, MATCH(TEXT($D2301,"000000"), BASE_CCLASSTRIB!$A:$A, 0))/100, 0)</f>
        <v>0</v>
      </c>
      <c r="V2301" s="21">
        <f>IFERROR(INDEX(BASE_CCLASSTRIB!$F:$F, MATCH(TEXT($D2301,"000000"), BASE_CCLASSTRIB!$A:$A, 0))/100, 0)</f>
        <v>0</v>
      </c>
    </row>
    <row r="2302" spans="1:22" ht="15.75" customHeight="1" thickTop="1" thickBot="1">
      <c r="A2302" s="24"/>
      <c r="B2302" s="5"/>
      <c r="C2302" s="5"/>
      <c r="D2302" s="5"/>
      <c r="E2302" s="8" t="str">
        <f>IF(D2302="","",LEFT(D2302,3))</f>
        <v/>
      </c>
      <c r="F2302" s="5" t="str">
        <f>IF(E2302="","",IFERROR(VLOOKUP(E2302,REGRAS_CST!$A$2:$B$200,2,FALSE),""))</f>
        <v/>
      </c>
      <c r="G2302" s="25"/>
      <c r="H2302" s="7">
        <v>8.9999999999999993E-3</v>
      </c>
      <c r="I2302" s="7">
        <v>1E-3</v>
      </c>
      <c r="J2302" s="9">
        <v>0</v>
      </c>
      <c r="K2302" s="5" t="str">
        <f>IF(E2302="","",IFERROR(VLOOKUP(E2302,REGRAS_CST!$A$2:$C$200,3,FALSE),""))</f>
        <v/>
      </c>
      <c r="L2302" s="10" t="str">
        <f>IF($G2302="", "", $G2302*(1-$V2302))</f>
        <v/>
      </c>
      <c r="M2302" s="30" t="str">
        <f t="shared" si="70"/>
        <v/>
      </c>
      <c r="N2302" s="30" t="str">
        <f t="shared" si="71"/>
        <v/>
      </c>
      <c r="O2302" s="5" t="str">
        <f>IF(D2302="","",
IF(AND(K2302&lt;&gt;"SIM",V2302&gt;0),"ERRO: % BC &gt; 0, mas NÃO permitida ❌",
IF(AND(K2302="SIM",V2302=0),"ATENÇÃO: BC permitida, mas % = 0 🔎",
"Base de cálculo aplicada corretamente ✅")))</f>
        <v/>
      </c>
      <c r="P2302" s="5" t="str">
        <f>IF(D2302="","",
IF(AND(Q2302&lt;&gt;"SIM",U2302&gt;0),"ERRO: % alíquota &gt; 0, mas NÃO permitida ❌",
IF(AND(Q2302="SIM",U2302=0),"ATENÇÃO: alíquota permitida, mas % = 0 🔎",
"Alíquota aplicada corretamente ✅")))</f>
        <v/>
      </c>
      <c r="Q2302" s="5" t="str">
        <f>IF(E2302="","",IFERROR(VLOOKUP(E2302,REGRAS_CST!$A$2:$D$200,4,FALSE),""))</f>
        <v/>
      </c>
      <c r="R2302" s="9"/>
      <c r="S2302" s="7">
        <f>IF($H2302="","",$H2302*(1-$U2302))</f>
        <v>8.9999999999999993E-3</v>
      </c>
      <c r="T2302" s="7">
        <f>IF($I2302="","",$I2302*(1-$U2302))</f>
        <v>1E-3</v>
      </c>
      <c r="U2302" s="7">
        <f>IFERROR(INDEX(BASE_CCLASSTRIB!$E:$E, MATCH(TEXT($D2302,"000000"), BASE_CCLASSTRIB!$A:$A, 0))/100, 0)</f>
        <v>0</v>
      </c>
      <c r="V2302" s="21">
        <f>IFERROR(INDEX(BASE_CCLASSTRIB!$F:$F, MATCH(TEXT($D2302,"000000"), BASE_CCLASSTRIB!$A:$A, 0))/100, 0)</f>
        <v>0</v>
      </c>
    </row>
    <row r="2303" spans="1:22" ht="15.75" customHeight="1" thickTop="1" thickBot="1">
      <c r="A2303" s="24"/>
      <c r="B2303" s="5"/>
      <c r="C2303" s="5"/>
      <c r="D2303" s="5"/>
      <c r="E2303" s="8" t="str">
        <f>IF(D2303="","",LEFT(D2303,3))</f>
        <v/>
      </c>
      <c r="F2303" s="5" t="str">
        <f>IF(E2303="","",IFERROR(VLOOKUP(E2303,REGRAS_CST!$A$2:$B$200,2,FALSE),""))</f>
        <v/>
      </c>
      <c r="G2303" s="25"/>
      <c r="H2303" s="7">
        <v>8.9999999999999993E-3</v>
      </c>
      <c r="I2303" s="7">
        <v>1E-3</v>
      </c>
      <c r="J2303" s="9">
        <v>0</v>
      </c>
      <c r="K2303" s="5" t="str">
        <f>IF(E2303="","",IFERROR(VLOOKUP(E2303,REGRAS_CST!$A$2:$C$200,3,FALSE),""))</f>
        <v/>
      </c>
      <c r="L2303" s="10" t="str">
        <f>IF($G2303="", "", $G2303*(1-$V2303))</f>
        <v/>
      </c>
      <c r="M2303" s="30" t="str">
        <f t="shared" si="70"/>
        <v/>
      </c>
      <c r="N2303" s="30" t="str">
        <f t="shared" si="71"/>
        <v/>
      </c>
      <c r="O2303" s="5" t="str">
        <f>IF(D2303="","",
IF(AND(K2303&lt;&gt;"SIM",V2303&gt;0),"ERRO: % BC &gt; 0, mas NÃO permitida ❌",
IF(AND(K2303="SIM",V2303=0),"ATENÇÃO: BC permitida, mas % = 0 🔎",
"Base de cálculo aplicada corretamente ✅")))</f>
        <v/>
      </c>
      <c r="P2303" s="5" t="str">
        <f>IF(D2303="","",
IF(AND(Q2303&lt;&gt;"SIM",U2303&gt;0),"ERRO: % alíquota &gt; 0, mas NÃO permitida ❌",
IF(AND(Q2303="SIM",U2303=0),"ATENÇÃO: alíquota permitida, mas % = 0 🔎",
"Alíquota aplicada corretamente ✅")))</f>
        <v/>
      </c>
      <c r="Q2303" s="5" t="str">
        <f>IF(E2303="","",IFERROR(VLOOKUP(E2303,REGRAS_CST!$A$2:$D$200,4,FALSE),""))</f>
        <v/>
      </c>
      <c r="R2303" s="9"/>
      <c r="S2303" s="7">
        <f>IF($H2303="","",$H2303*(1-$U2303))</f>
        <v>8.9999999999999993E-3</v>
      </c>
      <c r="T2303" s="7">
        <f>IF($I2303="","",$I2303*(1-$U2303))</f>
        <v>1E-3</v>
      </c>
      <c r="U2303" s="7">
        <f>IFERROR(INDEX(BASE_CCLASSTRIB!$E:$E, MATCH(TEXT($D2303,"000000"), BASE_CCLASSTRIB!$A:$A, 0))/100, 0)</f>
        <v>0</v>
      </c>
      <c r="V2303" s="21">
        <f>IFERROR(INDEX(BASE_CCLASSTRIB!$F:$F, MATCH(TEXT($D2303,"000000"), BASE_CCLASSTRIB!$A:$A, 0))/100, 0)</f>
        <v>0</v>
      </c>
    </row>
    <row r="2304" spans="1:22" ht="15.75" customHeight="1" thickTop="1" thickBot="1">
      <c r="A2304" s="24"/>
      <c r="B2304" s="5"/>
      <c r="C2304" s="5"/>
      <c r="D2304" s="5"/>
      <c r="E2304" s="8" t="str">
        <f>IF(D2304="","",LEFT(D2304,3))</f>
        <v/>
      </c>
      <c r="F2304" s="5" t="str">
        <f>IF(E2304="","",IFERROR(VLOOKUP(E2304,REGRAS_CST!$A$2:$B$200,2,FALSE),""))</f>
        <v/>
      </c>
      <c r="G2304" s="25"/>
      <c r="H2304" s="7">
        <v>8.9999999999999993E-3</v>
      </c>
      <c r="I2304" s="7">
        <v>1E-3</v>
      </c>
      <c r="J2304" s="9">
        <v>0</v>
      </c>
      <c r="K2304" s="5" t="str">
        <f>IF(E2304="","",IFERROR(VLOOKUP(E2304,REGRAS_CST!$A$2:$C$200,3,FALSE),""))</f>
        <v/>
      </c>
      <c r="L2304" s="10" t="str">
        <f>IF($G2304="", "", $G2304*(1-$V2304))</f>
        <v/>
      </c>
      <c r="M2304" s="30" t="str">
        <f t="shared" si="70"/>
        <v/>
      </c>
      <c r="N2304" s="30" t="str">
        <f t="shared" si="71"/>
        <v/>
      </c>
      <c r="O2304" s="5" t="str">
        <f>IF(D2304="","",
IF(AND(K2304&lt;&gt;"SIM",V2304&gt;0),"ERRO: % BC &gt; 0, mas NÃO permitida ❌",
IF(AND(K2304="SIM",V2304=0),"ATENÇÃO: BC permitida, mas % = 0 🔎",
"Base de cálculo aplicada corretamente ✅")))</f>
        <v/>
      </c>
      <c r="P2304" s="5" t="str">
        <f>IF(D2304="","",
IF(AND(Q2304&lt;&gt;"SIM",U2304&gt;0),"ERRO: % alíquota &gt; 0, mas NÃO permitida ❌",
IF(AND(Q2304="SIM",U2304=0),"ATENÇÃO: alíquota permitida, mas % = 0 🔎",
"Alíquota aplicada corretamente ✅")))</f>
        <v/>
      </c>
      <c r="Q2304" s="5" t="str">
        <f>IF(E2304="","",IFERROR(VLOOKUP(E2304,REGRAS_CST!$A$2:$D$200,4,FALSE),""))</f>
        <v/>
      </c>
      <c r="R2304" s="9"/>
      <c r="S2304" s="7">
        <f>IF($H2304="","",$H2304*(1-$U2304))</f>
        <v>8.9999999999999993E-3</v>
      </c>
      <c r="T2304" s="7">
        <f>IF($I2304="","",$I2304*(1-$U2304))</f>
        <v>1E-3</v>
      </c>
      <c r="U2304" s="7">
        <f>IFERROR(INDEX(BASE_CCLASSTRIB!$E:$E, MATCH(TEXT($D2304,"000000"), BASE_CCLASSTRIB!$A:$A, 0))/100, 0)</f>
        <v>0</v>
      </c>
      <c r="V2304" s="21">
        <f>IFERROR(INDEX(BASE_CCLASSTRIB!$F:$F, MATCH(TEXT($D2304,"000000"), BASE_CCLASSTRIB!$A:$A, 0))/100, 0)</f>
        <v>0</v>
      </c>
    </row>
    <row r="2305" spans="1:22" ht="15.75" customHeight="1" thickTop="1" thickBot="1">
      <c r="A2305" s="24"/>
      <c r="B2305" s="5"/>
      <c r="C2305" s="5"/>
      <c r="D2305" s="5"/>
      <c r="E2305" s="8" t="str">
        <f>IF(D2305="","",LEFT(D2305,3))</f>
        <v/>
      </c>
      <c r="F2305" s="5" t="str">
        <f>IF(E2305="","",IFERROR(VLOOKUP(E2305,REGRAS_CST!$A$2:$B$200,2,FALSE),""))</f>
        <v/>
      </c>
      <c r="G2305" s="25"/>
      <c r="H2305" s="7">
        <v>8.9999999999999993E-3</v>
      </c>
      <c r="I2305" s="7">
        <v>1E-3</v>
      </c>
      <c r="J2305" s="9">
        <v>0</v>
      </c>
      <c r="K2305" s="5" t="str">
        <f>IF(E2305="","",IFERROR(VLOOKUP(E2305,REGRAS_CST!$A$2:$C$200,3,FALSE),""))</f>
        <v/>
      </c>
      <c r="L2305" s="10" t="str">
        <f>IF($G2305="", "", $G2305*(1-$V2305))</f>
        <v/>
      </c>
      <c r="M2305" s="30" t="str">
        <f t="shared" si="70"/>
        <v/>
      </c>
      <c r="N2305" s="30" t="str">
        <f t="shared" si="71"/>
        <v/>
      </c>
      <c r="O2305" s="5" t="str">
        <f>IF(D2305="","",
IF(AND(K2305&lt;&gt;"SIM",V2305&gt;0),"ERRO: % BC &gt; 0, mas NÃO permitida ❌",
IF(AND(K2305="SIM",V2305=0),"ATENÇÃO: BC permitida, mas % = 0 🔎",
"Base de cálculo aplicada corretamente ✅")))</f>
        <v/>
      </c>
      <c r="P2305" s="5" t="str">
        <f>IF(D2305="","",
IF(AND(Q2305&lt;&gt;"SIM",U2305&gt;0),"ERRO: % alíquota &gt; 0, mas NÃO permitida ❌",
IF(AND(Q2305="SIM",U2305=0),"ATENÇÃO: alíquota permitida, mas % = 0 🔎",
"Alíquota aplicada corretamente ✅")))</f>
        <v/>
      </c>
      <c r="Q2305" s="5" t="str">
        <f>IF(E2305="","",IFERROR(VLOOKUP(E2305,REGRAS_CST!$A$2:$D$200,4,FALSE),""))</f>
        <v/>
      </c>
      <c r="R2305" s="9"/>
      <c r="S2305" s="7">
        <f>IF($H2305="","",$H2305*(1-$U2305))</f>
        <v>8.9999999999999993E-3</v>
      </c>
      <c r="T2305" s="7">
        <f>IF($I2305="","",$I2305*(1-$U2305))</f>
        <v>1E-3</v>
      </c>
      <c r="U2305" s="7">
        <f>IFERROR(INDEX(BASE_CCLASSTRIB!$E:$E, MATCH(TEXT($D2305,"000000"), BASE_CCLASSTRIB!$A:$A, 0))/100, 0)</f>
        <v>0</v>
      </c>
      <c r="V2305" s="21">
        <f>IFERROR(INDEX(BASE_CCLASSTRIB!$F:$F, MATCH(TEXT($D2305,"000000"), BASE_CCLASSTRIB!$A:$A, 0))/100, 0)</f>
        <v>0</v>
      </c>
    </row>
    <row r="2306" spans="1:22" ht="15.75" customHeight="1" thickTop="1" thickBot="1">
      <c r="A2306" s="24"/>
      <c r="B2306" s="5"/>
      <c r="C2306" s="5"/>
      <c r="D2306" s="5"/>
      <c r="E2306" s="8" t="str">
        <f>IF(D2306="","",LEFT(D2306,3))</f>
        <v/>
      </c>
      <c r="F2306" s="5" t="str">
        <f>IF(E2306="","",IFERROR(VLOOKUP(E2306,REGRAS_CST!$A$2:$B$200,2,FALSE),""))</f>
        <v/>
      </c>
      <c r="G2306" s="25"/>
      <c r="H2306" s="7">
        <v>8.9999999999999993E-3</v>
      </c>
      <c r="I2306" s="7">
        <v>1E-3</v>
      </c>
      <c r="J2306" s="9">
        <v>0</v>
      </c>
      <c r="K2306" s="5" t="str">
        <f>IF(E2306="","",IFERROR(VLOOKUP(E2306,REGRAS_CST!$A$2:$C$200,3,FALSE),""))</f>
        <v/>
      </c>
      <c r="L2306" s="10" t="str">
        <f>IF($G2306="", "", $G2306*(1-$V2306))</f>
        <v/>
      </c>
      <c r="M2306" s="30" t="str">
        <f t="shared" si="70"/>
        <v/>
      </c>
      <c r="N2306" s="30" t="str">
        <f t="shared" si="71"/>
        <v/>
      </c>
      <c r="O2306" s="5" t="str">
        <f>IF(D2306="","",
IF(AND(K2306&lt;&gt;"SIM",V2306&gt;0),"ERRO: % BC &gt; 0, mas NÃO permitida ❌",
IF(AND(K2306="SIM",V2306=0),"ATENÇÃO: BC permitida, mas % = 0 🔎",
"Base de cálculo aplicada corretamente ✅")))</f>
        <v/>
      </c>
      <c r="P2306" s="5" t="str">
        <f>IF(D2306="","",
IF(AND(Q2306&lt;&gt;"SIM",U2306&gt;0),"ERRO: % alíquota &gt; 0, mas NÃO permitida ❌",
IF(AND(Q2306="SIM",U2306=0),"ATENÇÃO: alíquota permitida, mas % = 0 🔎",
"Alíquota aplicada corretamente ✅")))</f>
        <v/>
      </c>
      <c r="Q2306" s="5" t="str">
        <f>IF(E2306="","",IFERROR(VLOOKUP(E2306,REGRAS_CST!$A$2:$D$200,4,FALSE),""))</f>
        <v/>
      </c>
      <c r="R2306" s="9"/>
      <c r="S2306" s="7">
        <f>IF($H2306="","",$H2306*(1-$U2306))</f>
        <v>8.9999999999999993E-3</v>
      </c>
      <c r="T2306" s="7">
        <f>IF($I2306="","",$I2306*(1-$U2306))</f>
        <v>1E-3</v>
      </c>
      <c r="U2306" s="7">
        <f>IFERROR(INDEX(BASE_CCLASSTRIB!$E:$E, MATCH(TEXT($D2306,"000000"), BASE_CCLASSTRIB!$A:$A, 0))/100, 0)</f>
        <v>0</v>
      </c>
      <c r="V2306" s="21">
        <f>IFERROR(INDEX(BASE_CCLASSTRIB!$F:$F, MATCH(TEXT($D2306,"000000"), BASE_CCLASSTRIB!$A:$A, 0))/100, 0)</f>
        <v>0</v>
      </c>
    </row>
    <row r="2307" spans="1:22" ht="15.75" customHeight="1" thickTop="1" thickBot="1">
      <c r="A2307" s="24"/>
      <c r="B2307" s="5"/>
      <c r="C2307" s="5"/>
      <c r="D2307" s="5"/>
      <c r="E2307" s="8" t="str">
        <f>IF(D2307="","",LEFT(D2307,3))</f>
        <v/>
      </c>
      <c r="F2307" s="5" t="str">
        <f>IF(E2307="","",IFERROR(VLOOKUP(E2307,REGRAS_CST!$A$2:$B$200,2,FALSE),""))</f>
        <v/>
      </c>
      <c r="G2307" s="25"/>
      <c r="H2307" s="7">
        <v>8.9999999999999993E-3</v>
      </c>
      <c r="I2307" s="7">
        <v>1E-3</v>
      </c>
      <c r="J2307" s="9">
        <v>0</v>
      </c>
      <c r="K2307" s="5" t="str">
        <f>IF(E2307="","",IFERROR(VLOOKUP(E2307,REGRAS_CST!$A$2:$C$200,3,FALSE),""))</f>
        <v/>
      </c>
      <c r="L2307" s="10" t="str">
        <f>IF($G2307="", "", $G2307*(1-$V2307))</f>
        <v/>
      </c>
      <c r="M2307" s="30" t="str">
        <f t="shared" si="70"/>
        <v/>
      </c>
      <c r="N2307" s="30" t="str">
        <f t="shared" si="71"/>
        <v/>
      </c>
      <c r="O2307" s="5" t="str">
        <f>IF(D2307="","",
IF(AND(K2307&lt;&gt;"SIM",V2307&gt;0),"ERRO: % BC &gt; 0, mas NÃO permitida ❌",
IF(AND(K2307="SIM",V2307=0),"ATENÇÃO: BC permitida, mas % = 0 🔎",
"Base de cálculo aplicada corretamente ✅")))</f>
        <v/>
      </c>
      <c r="P2307" s="5" t="str">
        <f>IF(D2307="","",
IF(AND(Q2307&lt;&gt;"SIM",U2307&gt;0),"ERRO: % alíquota &gt; 0, mas NÃO permitida ❌",
IF(AND(Q2307="SIM",U2307=0),"ATENÇÃO: alíquota permitida, mas % = 0 🔎",
"Alíquota aplicada corretamente ✅")))</f>
        <v/>
      </c>
      <c r="Q2307" s="5" t="str">
        <f>IF(E2307="","",IFERROR(VLOOKUP(E2307,REGRAS_CST!$A$2:$D$200,4,FALSE),""))</f>
        <v/>
      </c>
      <c r="R2307" s="9"/>
      <c r="S2307" s="7">
        <f>IF($H2307="","",$H2307*(1-$U2307))</f>
        <v>8.9999999999999993E-3</v>
      </c>
      <c r="T2307" s="7">
        <f>IF($I2307="","",$I2307*(1-$U2307))</f>
        <v>1E-3</v>
      </c>
      <c r="U2307" s="7">
        <f>IFERROR(INDEX(BASE_CCLASSTRIB!$E:$E, MATCH(TEXT($D2307,"000000"), BASE_CCLASSTRIB!$A:$A, 0))/100, 0)</f>
        <v>0</v>
      </c>
      <c r="V2307" s="21">
        <f>IFERROR(INDEX(BASE_CCLASSTRIB!$F:$F, MATCH(TEXT($D2307,"000000"), BASE_CCLASSTRIB!$A:$A, 0))/100, 0)</f>
        <v>0</v>
      </c>
    </row>
    <row r="2308" spans="1:22" ht="15.75" customHeight="1" thickTop="1" thickBot="1">
      <c r="A2308" s="24"/>
      <c r="B2308" s="5"/>
      <c r="C2308" s="5"/>
      <c r="D2308" s="5"/>
      <c r="E2308" s="8" t="str">
        <f>IF(D2308="","",LEFT(D2308,3))</f>
        <v/>
      </c>
      <c r="F2308" s="5" t="str">
        <f>IF(E2308="","",IFERROR(VLOOKUP(E2308,REGRAS_CST!$A$2:$B$200,2,FALSE),""))</f>
        <v/>
      </c>
      <c r="G2308" s="25"/>
      <c r="H2308" s="7">
        <v>8.9999999999999993E-3</v>
      </c>
      <c r="I2308" s="7">
        <v>1E-3</v>
      </c>
      <c r="J2308" s="9">
        <v>0</v>
      </c>
      <c r="K2308" s="5" t="str">
        <f>IF(E2308="","",IFERROR(VLOOKUP(E2308,REGRAS_CST!$A$2:$C$200,3,FALSE),""))</f>
        <v/>
      </c>
      <c r="L2308" s="10" t="str">
        <f>IF($G2308="", "", $G2308*(1-$V2308))</f>
        <v/>
      </c>
      <c r="M2308" s="30" t="str">
        <f t="shared" si="70"/>
        <v/>
      </c>
      <c r="N2308" s="30" t="str">
        <f t="shared" si="71"/>
        <v/>
      </c>
      <c r="O2308" s="5" t="str">
        <f>IF(D2308="","",
IF(AND(K2308&lt;&gt;"SIM",V2308&gt;0),"ERRO: % BC &gt; 0, mas NÃO permitida ❌",
IF(AND(K2308="SIM",V2308=0),"ATENÇÃO: BC permitida, mas % = 0 🔎",
"Base de cálculo aplicada corretamente ✅")))</f>
        <v/>
      </c>
      <c r="P2308" s="5" t="str">
        <f>IF(D2308="","",
IF(AND(Q2308&lt;&gt;"SIM",U2308&gt;0),"ERRO: % alíquota &gt; 0, mas NÃO permitida ❌",
IF(AND(Q2308="SIM",U2308=0),"ATENÇÃO: alíquota permitida, mas % = 0 🔎",
"Alíquota aplicada corretamente ✅")))</f>
        <v/>
      </c>
      <c r="Q2308" s="5" t="str">
        <f>IF(E2308="","",IFERROR(VLOOKUP(E2308,REGRAS_CST!$A$2:$D$200,4,FALSE),""))</f>
        <v/>
      </c>
      <c r="R2308" s="9"/>
      <c r="S2308" s="7">
        <f>IF($H2308="","",$H2308*(1-$U2308))</f>
        <v>8.9999999999999993E-3</v>
      </c>
      <c r="T2308" s="7">
        <f>IF($I2308="","",$I2308*(1-$U2308))</f>
        <v>1E-3</v>
      </c>
      <c r="U2308" s="7">
        <f>IFERROR(INDEX(BASE_CCLASSTRIB!$E:$E, MATCH(TEXT($D2308,"000000"), BASE_CCLASSTRIB!$A:$A, 0))/100, 0)</f>
        <v>0</v>
      </c>
      <c r="V2308" s="21">
        <f>IFERROR(INDEX(BASE_CCLASSTRIB!$F:$F, MATCH(TEXT($D2308,"000000"), BASE_CCLASSTRIB!$A:$A, 0))/100, 0)</f>
        <v>0</v>
      </c>
    </row>
    <row r="2309" spans="1:22" ht="15.75" customHeight="1" thickTop="1" thickBot="1">
      <c r="A2309" s="24"/>
      <c r="B2309" s="5"/>
      <c r="C2309" s="5"/>
      <c r="D2309" s="5"/>
      <c r="E2309" s="8" t="str">
        <f>IF(D2309="","",LEFT(D2309,3))</f>
        <v/>
      </c>
      <c r="F2309" s="5" t="str">
        <f>IF(E2309="","",IFERROR(VLOOKUP(E2309,REGRAS_CST!$A$2:$B$200,2,FALSE),""))</f>
        <v/>
      </c>
      <c r="G2309" s="25"/>
      <c r="H2309" s="7">
        <v>8.9999999999999993E-3</v>
      </c>
      <c r="I2309" s="7">
        <v>1E-3</v>
      </c>
      <c r="J2309" s="9">
        <v>0</v>
      </c>
      <c r="K2309" s="5" t="str">
        <f>IF(E2309="","",IFERROR(VLOOKUP(E2309,REGRAS_CST!$A$2:$C$200,3,FALSE),""))</f>
        <v/>
      </c>
      <c r="L2309" s="10" t="str">
        <f>IF($G2309="", "", $G2309*(1-$V2309))</f>
        <v/>
      </c>
      <c r="M2309" s="30" t="str">
        <f t="shared" ref="M2309:M2372" si="72">IF(OR($L2309="",$S2309=""),"",TRUNC(VALUE($L2309)*VALUE($S2309),2))</f>
        <v/>
      </c>
      <c r="N2309" s="30" t="str">
        <f t="shared" ref="N2309:N2372" si="73">IF(OR($L2309="",$T2309=""),"",TRUNC(VALUE($L2309)*VALUE($T2309),2))</f>
        <v/>
      </c>
      <c r="O2309" s="5" t="str">
        <f>IF(D2309="","",
IF(AND(K2309&lt;&gt;"SIM",V2309&gt;0),"ERRO: % BC &gt; 0, mas NÃO permitida ❌",
IF(AND(K2309="SIM",V2309=0),"ATENÇÃO: BC permitida, mas % = 0 🔎",
"Base de cálculo aplicada corretamente ✅")))</f>
        <v/>
      </c>
      <c r="P2309" s="5" t="str">
        <f>IF(D2309="","",
IF(AND(Q2309&lt;&gt;"SIM",U2309&gt;0),"ERRO: % alíquota &gt; 0, mas NÃO permitida ❌",
IF(AND(Q2309="SIM",U2309=0),"ATENÇÃO: alíquota permitida, mas % = 0 🔎",
"Alíquota aplicada corretamente ✅")))</f>
        <v/>
      </c>
      <c r="Q2309" s="5" t="str">
        <f>IF(E2309="","",IFERROR(VLOOKUP(E2309,REGRAS_CST!$A$2:$D$200,4,FALSE),""))</f>
        <v/>
      </c>
      <c r="R2309" s="9"/>
      <c r="S2309" s="7">
        <f>IF($H2309="","",$H2309*(1-$U2309))</f>
        <v>8.9999999999999993E-3</v>
      </c>
      <c r="T2309" s="7">
        <f>IF($I2309="","",$I2309*(1-$U2309))</f>
        <v>1E-3</v>
      </c>
      <c r="U2309" s="7">
        <f>IFERROR(INDEX(BASE_CCLASSTRIB!$E:$E, MATCH(TEXT($D2309,"000000"), BASE_CCLASSTRIB!$A:$A, 0))/100, 0)</f>
        <v>0</v>
      </c>
      <c r="V2309" s="21">
        <f>IFERROR(INDEX(BASE_CCLASSTRIB!$F:$F, MATCH(TEXT($D2309,"000000"), BASE_CCLASSTRIB!$A:$A, 0))/100, 0)</f>
        <v>0</v>
      </c>
    </row>
    <row r="2310" spans="1:22" ht="15.75" customHeight="1" thickTop="1" thickBot="1">
      <c r="A2310" s="24"/>
      <c r="B2310" s="5"/>
      <c r="C2310" s="5"/>
      <c r="D2310" s="5"/>
      <c r="E2310" s="8" t="str">
        <f>IF(D2310="","",LEFT(D2310,3))</f>
        <v/>
      </c>
      <c r="F2310" s="5" t="str">
        <f>IF(E2310="","",IFERROR(VLOOKUP(E2310,REGRAS_CST!$A$2:$B$200,2,FALSE),""))</f>
        <v/>
      </c>
      <c r="G2310" s="25"/>
      <c r="H2310" s="7">
        <v>8.9999999999999993E-3</v>
      </c>
      <c r="I2310" s="7">
        <v>1E-3</v>
      </c>
      <c r="J2310" s="9">
        <v>0</v>
      </c>
      <c r="K2310" s="5" t="str">
        <f>IF(E2310="","",IFERROR(VLOOKUP(E2310,REGRAS_CST!$A$2:$C$200,3,FALSE),""))</f>
        <v/>
      </c>
      <c r="L2310" s="10" t="str">
        <f>IF($G2310="", "", $G2310*(1-$V2310))</f>
        <v/>
      </c>
      <c r="M2310" s="30" t="str">
        <f t="shared" si="72"/>
        <v/>
      </c>
      <c r="N2310" s="30" t="str">
        <f t="shared" si="73"/>
        <v/>
      </c>
      <c r="O2310" s="5" t="str">
        <f>IF(D2310="","",
IF(AND(K2310&lt;&gt;"SIM",V2310&gt;0),"ERRO: % BC &gt; 0, mas NÃO permitida ❌",
IF(AND(K2310="SIM",V2310=0),"ATENÇÃO: BC permitida, mas % = 0 🔎",
"Base de cálculo aplicada corretamente ✅")))</f>
        <v/>
      </c>
      <c r="P2310" s="5" t="str">
        <f>IF(D2310="","",
IF(AND(Q2310&lt;&gt;"SIM",U2310&gt;0),"ERRO: % alíquota &gt; 0, mas NÃO permitida ❌",
IF(AND(Q2310="SIM",U2310=0),"ATENÇÃO: alíquota permitida, mas % = 0 🔎",
"Alíquota aplicada corretamente ✅")))</f>
        <v/>
      </c>
      <c r="Q2310" s="5" t="str">
        <f>IF(E2310="","",IFERROR(VLOOKUP(E2310,REGRAS_CST!$A$2:$D$200,4,FALSE),""))</f>
        <v/>
      </c>
      <c r="R2310" s="9"/>
      <c r="S2310" s="7">
        <f>IF($H2310="","",$H2310*(1-$U2310))</f>
        <v>8.9999999999999993E-3</v>
      </c>
      <c r="T2310" s="7">
        <f>IF($I2310="","",$I2310*(1-$U2310))</f>
        <v>1E-3</v>
      </c>
      <c r="U2310" s="7">
        <f>IFERROR(INDEX(BASE_CCLASSTRIB!$E:$E, MATCH(TEXT($D2310,"000000"), BASE_CCLASSTRIB!$A:$A, 0))/100, 0)</f>
        <v>0</v>
      </c>
      <c r="V2310" s="21">
        <f>IFERROR(INDEX(BASE_CCLASSTRIB!$F:$F, MATCH(TEXT($D2310,"000000"), BASE_CCLASSTRIB!$A:$A, 0))/100, 0)</f>
        <v>0</v>
      </c>
    </row>
    <row r="2311" spans="1:22" ht="15.75" customHeight="1" thickTop="1" thickBot="1">
      <c r="A2311" s="24"/>
      <c r="B2311" s="5"/>
      <c r="C2311" s="5"/>
      <c r="D2311" s="5"/>
      <c r="E2311" s="8" t="str">
        <f>IF(D2311="","",LEFT(D2311,3))</f>
        <v/>
      </c>
      <c r="F2311" s="5" t="str">
        <f>IF(E2311="","",IFERROR(VLOOKUP(E2311,REGRAS_CST!$A$2:$B$200,2,FALSE),""))</f>
        <v/>
      </c>
      <c r="G2311" s="25"/>
      <c r="H2311" s="7">
        <v>8.9999999999999993E-3</v>
      </c>
      <c r="I2311" s="7">
        <v>1E-3</v>
      </c>
      <c r="J2311" s="9">
        <v>0</v>
      </c>
      <c r="K2311" s="5" t="str">
        <f>IF(E2311="","",IFERROR(VLOOKUP(E2311,REGRAS_CST!$A$2:$C$200,3,FALSE),""))</f>
        <v/>
      </c>
      <c r="L2311" s="10" t="str">
        <f>IF($G2311="", "", $G2311*(1-$V2311))</f>
        <v/>
      </c>
      <c r="M2311" s="30" t="str">
        <f t="shared" si="72"/>
        <v/>
      </c>
      <c r="N2311" s="30" t="str">
        <f t="shared" si="73"/>
        <v/>
      </c>
      <c r="O2311" s="5" t="str">
        <f>IF(D2311="","",
IF(AND(K2311&lt;&gt;"SIM",V2311&gt;0),"ERRO: % BC &gt; 0, mas NÃO permitida ❌",
IF(AND(K2311="SIM",V2311=0),"ATENÇÃO: BC permitida, mas % = 0 🔎",
"Base de cálculo aplicada corretamente ✅")))</f>
        <v/>
      </c>
      <c r="P2311" s="5" t="str">
        <f>IF(D2311="","",
IF(AND(Q2311&lt;&gt;"SIM",U2311&gt;0),"ERRO: % alíquota &gt; 0, mas NÃO permitida ❌",
IF(AND(Q2311="SIM",U2311=0),"ATENÇÃO: alíquota permitida, mas % = 0 🔎",
"Alíquota aplicada corretamente ✅")))</f>
        <v/>
      </c>
      <c r="Q2311" s="5" t="str">
        <f>IF(E2311="","",IFERROR(VLOOKUP(E2311,REGRAS_CST!$A$2:$D$200,4,FALSE),""))</f>
        <v/>
      </c>
      <c r="R2311" s="9"/>
      <c r="S2311" s="7">
        <f>IF($H2311="","",$H2311*(1-$U2311))</f>
        <v>8.9999999999999993E-3</v>
      </c>
      <c r="T2311" s="7">
        <f>IF($I2311="","",$I2311*(1-$U2311))</f>
        <v>1E-3</v>
      </c>
      <c r="U2311" s="7">
        <f>IFERROR(INDEX(BASE_CCLASSTRIB!$E:$E, MATCH(TEXT($D2311,"000000"), BASE_CCLASSTRIB!$A:$A, 0))/100, 0)</f>
        <v>0</v>
      </c>
      <c r="V2311" s="21">
        <f>IFERROR(INDEX(BASE_CCLASSTRIB!$F:$F, MATCH(TEXT($D2311,"000000"), BASE_CCLASSTRIB!$A:$A, 0))/100, 0)</f>
        <v>0</v>
      </c>
    </row>
    <row r="2312" spans="1:22" ht="15.75" customHeight="1" thickTop="1" thickBot="1">
      <c r="A2312" s="24"/>
      <c r="B2312" s="5"/>
      <c r="C2312" s="5"/>
      <c r="D2312" s="5"/>
      <c r="E2312" s="8" t="str">
        <f>IF(D2312="","",LEFT(D2312,3))</f>
        <v/>
      </c>
      <c r="F2312" s="5" t="str">
        <f>IF(E2312="","",IFERROR(VLOOKUP(E2312,REGRAS_CST!$A$2:$B$200,2,FALSE),""))</f>
        <v/>
      </c>
      <c r="G2312" s="25"/>
      <c r="H2312" s="7">
        <v>8.9999999999999993E-3</v>
      </c>
      <c r="I2312" s="7">
        <v>1E-3</v>
      </c>
      <c r="J2312" s="9">
        <v>0</v>
      </c>
      <c r="K2312" s="5" t="str">
        <f>IF(E2312="","",IFERROR(VLOOKUP(E2312,REGRAS_CST!$A$2:$C$200,3,FALSE),""))</f>
        <v/>
      </c>
      <c r="L2312" s="10" t="str">
        <f>IF($G2312="", "", $G2312*(1-$V2312))</f>
        <v/>
      </c>
      <c r="M2312" s="30" t="str">
        <f t="shared" si="72"/>
        <v/>
      </c>
      <c r="N2312" s="30" t="str">
        <f t="shared" si="73"/>
        <v/>
      </c>
      <c r="O2312" s="5" t="str">
        <f>IF(D2312="","",
IF(AND(K2312&lt;&gt;"SIM",V2312&gt;0),"ERRO: % BC &gt; 0, mas NÃO permitida ❌",
IF(AND(K2312="SIM",V2312=0),"ATENÇÃO: BC permitida, mas % = 0 🔎",
"Base de cálculo aplicada corretamente ✅")))</f>
        <v/>
      </c>
      <c r="P2312" s="5" t="str">
        <f>IF(D2312="","",
IF(AND(Q2312&lt;&gt;"SIM",U2312&gt;0),"ERRO: % alíquota &gt; 0, mas NÃO permitida ❌",
IF(AND(Q2312="SIM",U2312=0),"ATENÇÃO: alíquota permitida, mas % = 0 🔎",
"Alíquota aplicada corretamente ✅")))</f>
        <v/>
      </c>
      <c r="Q2312" s="5" t="str">
        <f>IF(E2312="","",IFERROR(VLOOKUP(E2312,REGRAS_CST!$A$2:$D$200,4,FALSE),""))</f>
        <v/>
      </c>
      <c r="R2312" s="9"/>
      <c r="S2312" s="7">
        <f>IF($H2312="","",$H2312*(1-$U2312))</f>
        <v>8.9999999999999993E-3</v>
      </c>
      <c r="T2312" s="7">
        <f>IF($I2312="","",$I2312*(1-$U2312))</f>
        <v>1E-3</v>
      </c>
      <c r="U2312" s="7">
        <f>IFERROR(INDEX(BASE_CCLASSTRIB!$E:$E, MATCH(TEXT($D2312,"000000"), BASE_CCLASSTRIB!$A:$A, 0))/100, 0)</f>
        <v>0</v>
      </c>
      <c r="V2312" s="21">
        <f>IFERROR(INDEX(BASE_CCLASSTRIB!$F:$F, MATCH(TEXT($D2312,"000000"), BASE_CCLASSTRIB!$A:$A, 0))/100, 0)</f>
        <v>0</v>
      </c>
    </row>
    <row r="2313" spans="1:22" ht="15.75" customHeight="1" thickTop="1" thickBot="1">
      <c r="A2313" s="24"/>
      <c r="B2313" s="5"/>
      <c r="C2313" s="5"/>
      <c r="D2313" s="5"/>
      <c r="E2313" s="8" t="str">
        <f>IF(D2313="","",LEFT(D2313,3))</f>
        <v/>
      </c>
      <c r="F2313" s="5" t="str">
        <f>IF(E2313="","",IFERROR(VLOOKUP(E2313,REGRAS_CST!$A$2:$B$200,2,FALSE),""))</f>
        <v/>
      </c>
      <c r="G2313" s="25"/>
      <c r="H2313" s="7">
        <v>8.9999999999999993E-3</v>
      </c>
      <c r="I2313" s="7">
        <v>1E-3</v>
      </c>
      <c r="J2313" s="9">
        <v>0</v>
      </c>
      <c r="K2313" s="5" t="str">
        <f>IF(E2313="","",IFERROR(VLOOKUP(E2313,REGRAS_CST!$A$2:$C$200,3,FALSE),""))</f>
        <v/>
      </c>
      <c r="L2313" s="10" t="str">
        <f>IF($G2313="", "", $G2313*(1-$V2313))</f>
        <v/>
      </c>
      <c r="M2313" s="30" t="str">
        <f t="shared" si="72"/>
        <v/>
      </c>
      <c r="N2313" s="30" t="str">
        <f t="shared" si="73"/>
        <v/>
      </c>
      <c r="O2313" s="5" t="str">
        <f>IF(D2313="","",
IF(AND(K2313&lt;&gt;"SIM",V2313&gt;0),"ERRO: % BC &gt; 0, mas NÃO permitida ❌",
IF(AND(K2313="SIM",V2313=0),"ATENÇÃO: BC permitida, mas % = 0 🔎",
"Base de cálculo aplicada corretamente ✅")))</f>
        <v/>
      </c>
      <c r="P2313" s="5" t="str">
        <f>IF(D2313="","",
IF(AND(Q2313&lt;&gt;"SIM",U2313&gt;0),"ERRO: % alíquota &gt; 0, mas NÃO permitida ❌",
IF(AND(Q2313="SIM",U2313=0),"ATENÇÃO: alíquota permitida, mas % = 0 🔎",
"Alíquota aplicada corretamente ✅")))</f>
        <v/>
      </c>
      <c r="Q2313" s="5" t="str">
        <f>IF(E2313="","",IFERROR(VLOOKUP(E2313,REGRAS_CST!$A$2:$D$200,4,FALSE),""))</f>
        <v/>
      </c>
      <c r="R2313" s="9"/>
      <c r="S2313" s="7">
        <f>IF($H2313="","",$H2313*(1-$U2313))</f>
        <v>8.9999999999999993E-3</v>
      </c>
      <c r="T2313" s="7">
        <f>IF($I2313="","",$I2313*(1-$U2313))</f>
        <v>1E-3</v>
      </c>
      <c r="U2313" s="7">
        <f>IFERROR(INDEX(BASE_CCLASSTRIB!$E:$E, MATCH(TEXT($D2313,"000000"), BASE_CCLASSTRIB!$A:$A, 0))/100, 0)</f>
        <v>0</v>
      </c>
      <c r="V2313" s="21">
        <f>IFERROR(INDEX(BASE_CCLASSTRIB!$F:$F, MATCH(TEXT($D2313,"000000"), BASE_CCLASSTRIB!$A:$A, 0))/100, 0)</f>
        <v>0</v>
      </c>
    </row>
    <row r="2314" spans="1:22" ht="15.75" customHeight="1" thickTop="1" thickBot="1">
      <c r="A2314" s="24"/>
      <c r="B2314" s="5"/>
      <c r="C2314" s="5"/>
      <c r="D2314" s="5"/>
      <c r="E2314" s="8" t="str">
        <f>IF(D2314="","",LEFT(D2314,3))</f>
        <v/>
      </c>
      <c r="F2314" s="5" t="str">
        <f>IF(E2314="","",IFERROR(VLOOKUP(E2314,REGRAS_CST!$A$2:$B$200,2,FALSE),""))</f>
        <v/>
      </c>
      <c r="G2314" s="25"/>
      <c r="H2314" s="7">
        <v>8.9999999999999993E-3</v>
      </c>
      <c r="I2314" s="7">
        <v>1E-3</v>
      </c>
      <c r="J2314" s="9">
        <v>0</v>
      </c>
      <c r="K2314" s="5" t="str">
        <f>IF(E2314="","",IFERROR(VLOOKUP(E2314,REGRAS_CST!$A$2:$C$200,3,FALSE),""))</f>
        <v/>
      </c>
      <c r="L2314" s="10" t="str">
        <f>IF($G2314="", "", $G2314*(1-$V2314))</f>
        <v/>
      </c>
      <c r="M2314" s="30" t="str">
        <f t="shared" si="72"/>
        <v/>
      </c>
      <c r="N2314" s="30" t="str">
        <f t="shared" si="73"/>
        <v/>
      </c>
      <c r="O2314" s="5" t="str">
        <f>IF(D2314="","",
IF(AND(K2314&lt;&gt;"SIM",V2314&gt;0),"ERRO: % BC &gt; 0, mas NÃO permitida ❌",
IF(AND(K2314="SIM",V2314=0),"ATENÇÃO: BC permitida, mas % = 0 🔎",
"Base de cálculo aplicada corretamente ✅")))</f>
        <v/>
      </c>
      <c r="P2314" s="5" t="str">
        <f>IF(D2314="","",
IF(AND(Q2314&lt;&gt;"SIM",U2314&gt;0),"ERRO: % alíquota &gt; 0, mas NÃO permitida ❌",
IF(AND(Q2314="SIM",U2314=0),"ATENÇÃO: alíquota permitida, mas % = 0 🔎",
"Alíquota aplicada corretamente ✅")))</f>
        <v/>
      </c>
      <c r="Q2314" s="5" t="str">
        <f>IF(E2314="","",IFERROR(VLOOKUP(E2314,REGRAS_CST!$A$2:$D$200,4,FALSE),""))</f>
        <v/>
      </c>
      <c r="R2314" s="9"/>
      <c r="S2314" s="7">
        <f>IF($H2314="","",$H2314*(1-$U2314))</f>
        <v>8.9999999999999993E-3</v>
      </c>
      <c r="T2314" s="7">
        <f>IF($I2314="","",$I2314*(1-$U2314))</f>
        <v>1E-3</v>
      </c>
      <c r="U2314" s="7">
        <f>IFERROR(INDEX(BASE_CCLASSTRIB!$E:$E, MATCH(TEXT($D2314,"000000"), BASE_CCLASSTRIB!$A:$A, 0))/100, 0)</f>
        <v>0</v>
      </c>
      <c r="V2314" s="21">
        <f>IFERROR(INDEX(BASE_CCLASSTRIB!$F:$F, MATCH(TEXT($D2314,"000000"), BASE_CCLASSTRIB!$A:$A, 0))/100, 0)</f>
        <v>0</v>
      </c>
    </row>
    <row r="2315" spans="1:22" ht="15.75" customHeight="1" thickTop="1" thickBot="1">
      <c r="A2315" s="24"/>
      <c r="B2315" s="5"/>
      <c r="C2315" s="5"/>
      <c r="D2315" s="5"/>
      <c r="E2315" s="8" t="str">
        <f>IF(D2315="","",LEFT(D2315,3))</f>
        <v/>
      </c>
      <c r="F2315" s="5" t="str">
        <f>IF(E2315="","",IFERROR(VLOOKUP(E2315,REGRAS_CST!$A$2:$B$200,2,FALSE),""))</f>
        <v/>
      </c>
      <c r="G2315" s="25"/>
      <c r="H2315" s="7">
        <v>8.9999999999999993E-3</v>
      </c>
      <c r="I2315" s="7">
        <v>1E-3</v>
      </c>
      <c r="J2315" s="9">
        <v>0</v>
      </c>
      <c r="K2315" s="5" t="str">
        <f>IF(E2315="","",IFERROR(VLOOKUP(E2315,REGRAS_CST!$A$2:$C$200,3,FALSE),""))</f>
        <v/>
      </c>
      <c r="L2315" s="10" t="str">
        <f>IF($G2315="", "", $G2315*(1-$V2315))</f>
        <v/>
      </c>
      <c r="M2315" s="30" t="str">
        <f t="shared" si="72"/>
        <v/>
      </c>
      <c r="N2315" s="30" t="str">
        <f t="shared" si="73"/>
        <v/>
      </c>
      <c r="O2315" s="5" t="str">
        <f>IF(D2315="","",
IF(AND(K2315&lt;&gt;"SIM",V2315&gt;0),"ERRO: % BC &gt; 0, mas NÃO permitida ❌",
IF(AND(K2315="SIM",V2315=0),"ATENÇÃO: BC permitida, mas % = 0 🔎",
"Base de cálculo aplicada corretamente ✅")))</f>
        <v/>
      </c>
      <c r="P2315" s="5" t="str">
        <f>IF(D2315="","",
IF(AND(Q2315&lt;&gt;"SIM",U2315&gt;0),"ERRO: % alíquota &gt; 0, mas NÃO permitida ❌",
IF(AND(Q2315="SIM",U2315=0),"ATENÇÃO: alíquota permitida, mas % = 0 🔎",
"Alíquota aplicada corretamente ✅")))</f>
        <v/>
      </c>
      <c r="Q2315" s="5" t="str">
        <f>IF(E2315="","",IFERROR(VLOOKUP(E2315,REGRAS_CST!$A$2:$D$200,4,FALSE),""))</f>
        <v/>
      </c>
      <c r="R2315" s="9"/>
      <c r="S2315" s="7">
        <f>IF($H2315="","",$H2315*(1-$U2315))</f>
        <v>8.9999999999999993E-3</v>
      </c>
      <c r="T2315" s="7">
        <f>IF($I2315="","",$I2315*(1-$U2315))</f>
        <v>1E-3</v>
      </c>
      <c r="U2315" s="7">
        <f>IFERROR(INDEX(BASE_CCLASSTRIB!$E:$E, MATCH(TEXT($D2315,"000000"), BASE_CCLASSTRIB!$A:$A, 0))/100, 0)</f>
        <v>0</v>
      </c>
      <c r="V2315" s="21">
        <f>IFERROR(INDEX(BASE_CCLASSTRIB!$F:$F, MATCH(TEXT($D2315,"000000"), BASE_CCLASSTRIB!$A:$A, 0))/100, 0)</f>
        <v>0</v>
      </c>
    </row>
    <row r="2316" spans="1:22" ht="15.75" customHeight="1" thickTop="1" thickBot="1">
      <c r="A2316" s="24"/>
      <c r="B2316" s="5"/>
      <c r="C2316" s="5"/>
      <c r="D2316" s="5"/>
      <c r="E2316" s="8" t="str">
        <f>IF(D2316="","",LEFT(D2316,3))</f>
        <v/>
      </c>
      <c r="F2316" s="5" t="str">
        <f>IF(E2316="","",IFERROR(VLOOKUP(E2316,REGRAS_CST!$A$2:$B$200,2,FALSE),""))</f>
        <v/>
      </c>
      <c r="G2316" s="25"/>
      <c r="H2316" s="7">
        <v>8.9999999999999993E-3</v>
      </c>
      <c r="I2316" s="7">
        <v>1E-3</v>
      </c>
      <c r="J2316" s="9">
        <v>0</v>
      </c>
      <c r="K2316" s="5" t="str">
        <f>IF(E2316="","",IFERROR(VLOOKUP(E2316,REGRAS_CST!$A$2:$C$200,3,FALSE),""))</f>
        <v/>
      </c>
      <c r="L2316" s="10" t="str">
        <f>IF($G2316="", "", $G2316*(1-$V2316))</f>
        <v/>
      </c>
      <c r="M2316" s="30" t="str">
        <f t="shared" si="72"/>
        <v/>
      </c>
      <c r="N2316" s="30" t="str">
        <f t="shared" si="73"/>
        <v/>
      </c>
      <c r="O2316" s="5" t="str">
        <f>IF(D2316="","",
IF(AND(K2316&lt;&gt;"SIM",V2316&gt;0),"ERRO: % BC &gt; 0, mas NÃO permitida ❌",
IF(AND(K2316="SIM",V2316=0),"ATENÇÃO: BC permitida, mas % = 0 🔎",
"Base de cálculo aplicada corretamente ✅")))</f>
        <v/>
      </c>
      <c r="P2316" s="5" t="str">
        <f>IF(D2316="","",
IF(AND(Q2316&lt;&gt;"SIM",U2316&gt;0),"ERRO: % alíquota &gt; 0, mas NÃO permitida ❌",
IF(AND(Q2316="SIM",U2316=0),"ATENÇÃO: alíquota permitida, mas % = 0 🔎",
"Alíquota aplicada corretamente ✅")))</f>
        <v/>
      </c>
      <c r="Q2316" s="5" t="str">
        <f>IF(E2316="","",IFERROR(VLOOKUP(E2316,REGRAS_CST!$A$2:$D$200,4,FALSE),""))</f>
        <v/>
      </c>
      <c r="R2316" s="9"/>
      <c r="S2316" s="7">
        <f>IF($H2316="","",$H2316*(1-$U2316))</f>
        <v>8.9999999999999993E-3</v>
      </c>
      <c r="T2316" s="7">
        <f>IF($I2316="","",$I2316*(1-$U2316))</f>
        <v>1E-3</v>
      </c>
      <c r="U2316" s="7">
        <f>IFERROR(INDEX(BASE_CCLASSTRIB!$E:$E, MATCH(TEXT($D2316,"000000"), BASE_CCLASSTRIB!$A:$A, 0))/100, 0)</f>
        <v>0</v>
      </c>
      <c r="V2316" s="21">
        <f>IFERROR(INDEX(BASE_CCLASSTRIB!$F:$F, MATCH(TEXT($D2316,"000000"), BASE_CCLASSTRIB!$A:$A, 0))/100, 0)</f>
        <v>0</v>
      </c>
    </row>
    <row r="2317" spans="1:22" ht="15.75" customHeight="1" thickTop="1" thickBot="1">
      <c r="A2317" s="24"/>
      <c r="B2317" s="5"/>
      <c r="C2317" s="5"/>
      <c r="D2317" s="5"/>
      <c r="E2317" s="8" t="str">
        <f>IF(D2317="","",LEFT(D2317,3))</f>
        <v/>
      </c>
      <c r="F2317" s="5" t="str">
        <f>IF(E2317="","",IFERROR(VLOOKUP(E2317,REGRAS_CST!$A$2:$B$200,2,FALSE),""))</f>
        <v/>
      </c>
      <c r="G2317" s="25"/>
      <c r="H2317" s="7">
        <v>8.9999999999999993E-3</v>
      </c>
      <c r="I2317" s="7">
        <v>1E-3</v>
      </c>
      <c r="J2317" s="9">
        <v>0</v>
      </c>
      <c r="K2317" s="5" t="str">
        <f>IF(E2317="","",IFERROR(VLOOKUP(E2317,REGRAS_CST!$A$2:$C$200,3,FALSE),""))</f>
        <v/>
      </c>
      <c r="L2317" s="10" t="str">
        <f>IF($G2317="", "", $G2317*(1-$V2317))</f>
        <v/>
      </c>
      <c r="M2317" s="30" t="str">
        <f t="shared" si="72"/>
        <v/>
      </c>
      <c r="N2317" s="30" t="str">
        <f t="shared" si="73"/>
        <v/>
      </c>
      <c r="O2317" s="5" t="str">
        <f>IF(D2317="","",
IF(AND(K2317&lt;&gt;"SIM",V2317&gt;0),"ERRO: % BC &gt; 0, mas NÃO permitida ❌",
IF(AND(K2317="SIM",V2317=0),"ATENÇÃO: BC permitida, mas % = 0 🔎",
"Base de cálculo aplicada corretamente ✅")))</f>
        <v/>
      </c>
      <c r="P2317" s="5" t="str">
        <f>IF(D2317="","",
IF(AND(Q2317&lt;&gt;"SIM",U2317&gt;0),"ERRO: % alíquota &gt; 0, mas NÃO permitida ❌",
IF(AND(Q2317="SIM",U2317=0),"ATENÇÃO: alíquota permitida, mas % = 0 🔎",
"Alíquota aplicada corretamente ✅")))</f>
        <v/>
      </c>
      <c r="Q2317" s="5" t="str">
        <f>IF(E2317="","",IFERROR(VLOOKUP(E2317,REGRAS_CST!$A$2:$D$200,4,FALSE),""))</f>
        <v/>
      </c>
      <c r="R2317" s="9"/>
      <c r="S2317" s="7">
        <f>IF($H2317="","",$H2317*(1-$U2317))</f>
        <v>8.9999999999999993E-3</v>
      </c>
      <c r="T2317" s="7">
        <f>IF($I2317="","",$I2317*(1-$U2317))</f>
        <v>1E-3</v>
      </c>
      <c r="U2317" s="7">
        <f>IFERROR(INDEX(BASE_CCLASSTRIB!$E:$E, MATCH(TEXT($D2317,"000000"), BASE_CCLASSTRIB!$A:$A, 0))/100, 0)</f>
        <v>0</v>
      </c>
      <c r="V2317" s="21">
        <f>IFERROR(INDEX(BASE_CCLASSTRIB!$F:$F, MATCH(TEXT($D2317,"000000"), BASE_CCLASSTRIB!$A:$A, 0))/100, 0)</f>
        <v>0</v>
      </c>
    </row>
    <row r="2318" spans="1:22" ht="15.75" customHeight="1" thickTop="1" thickBot="1">
      <c r="A2318" s="24"/>
      <c r="B2318" s="5"/>
      <c r="C2318" s="5"/>
      <c r="D2318" s="5"/>
      <c r="E2318" s="8" t="str">
        <f>IF(D2318="","",LEFT(D2318,3))</f>
        <v/>
      </c>
      <c r="F2318" s="5" t="str">
        <f>IF(E2318="","",IFERROR(VLOOKUP(E2318,REGRAS_CST!$A$2:$B$200,2,FALSE),""))</f>
        <v/>
      </c>
      <c r="G2318" s="25"/>
      <c r="H2318" s="7">
        <v>8.9999999999999993E-3</v>
      </c>
      <c r="I2318" s="7">
        <v>1E-3</v>
      </c>
      <c r="J2318" s="9">
        <v>0</v>
      </c>
      <c r="K2318" s="5" t="str">
        <f>IF(E2318="","",IFERROR(VLOOKUP(E2318,REGRAS_CST!$A$2:$C$200,3,FALSE),""))</f>
        <v/>
      </c>
      <c r="L2318" s="10" t="str">
        <f>IF($G2318="", "", $G2318*(1-$V2318))</f>
        <v/>
      </c>
      <c r="M2318" s="30" t="str">
        <f t="shared" si="72"/>
        <v/>
      </c>
      <c r="N2318" s="30" t="str">
        <f t="shared" si="73"/>
        <v/>
      </c>
      <c r="O2318" s="5" t="str">
        <f>IF(D2318="","",
IF(AND(K2318&lt;&gt;"SIM",V2318&gt;0),"ERRO: % BC &gt; 0, mas NÃO permitida ❌",
IF(AND(K2318="SIM",V2318=0),"ATENÇÃO: BC permitida, mas % = 0 🔎",
"Base de cálculo aplicada corretamente ✅")))</f>
        <v/>
      </c>
      <c r="P2318" s="5" t="str">
        <f>IF(D2318="","",
IF(AND(Q2318&lt;&gt;"SIM",U2318&gt;0),"ERRO: % alíquota &gt; 0, mas NÃO permitida ❌",
IF(AND(Q2318="SIM",U2318=0),"ATENÇÃO: alíquota permitida, mas % = 0 🔎",
"Alíquota aplicada corretamente ✅")))</f>
        <v/>
      </c>
      <c r="Q2318" s="5" t="str">
        <f>IF(E2318="","",IFERROR(VLOOKUP(E2318,REGRAS_CST!$A$2:$D$200,4,FALSE),""))</f>
        <v/>
      </c>
      <c r="R2318" s="9"/>
      <c r="S2318" s="7">
        <f>IF($H2318="","",$H2318*(1-$U2318))</f>
        <v>8.9999999999999993E-3</v>
      </c>
      <c r="T2318" s="7">
        <f>IF($I2318="","",$I2318*(1-$U2318))</f>
        <v>1E-3</v>
      </c>
      <c r="U2318" s="7">
        <f>IFERROR(INDEX(BASE_CCLASSTRIB!$E:$E, MATCH(TEXT($D2318,"000000"), BASE_CCLASSTRIB!$A:$A, 0))/100, 0)</f>
        <v>0</v>
      </c>
      <c r="V2318" s="21">
        <f>IFERROR(INDEX(BASE_CCLASSTRIB!$F:$F, MATCH(TEXT($D2318,"000000"), BASE_CCLASSTRIB!$A:$A, 0))/100, 0)</f>
        <v>0</v>
      </c>
    </row>
    <row r="2319" spans="1:22" ht="15.75" customHeight="1" thickTop="1" thickBot="1">
      <c r="A2319" s="24"/>
      <c r="B2319" s="5"/>
      <c r="C2319" s="5"/>
      <c r="D2319" s="5"/>
      <c r="E2319" s="8" t="str">
        <f>IF(D2319="","",LEFT(D2319,3))</f>
        <v/>
      </c>
      <c r="F2319" s="5" t="str">
        <f>IF(E2319="","",IFERROR(VLOOKUP(E2319,REGRAS_CST!$A$2:$B$200,2,FALSE),""))</f>
        <v/>
      </c>
      <c r="G2319" s="25"/>
      <c r="H2319" s="7">
        <v>8.9999999999999993E-3</v>
      </c>
      <c r="I2319" s="7">
        <v>1E-3</v>
      </c>
      <c r="J2319" s="9">
        <v>0</v>
      </c>
      <c r="K2319" s="5" t="str">
        <f>IF(E2319="","",IFERROR(VLOOKUP(E2319,REGRAS_CST!$A$2:$C$200,3,FALSE),""))</f>
        <v/>
      </c>
      <c r="L2319" s="10" t="str">
        <f>IF($G2319="", "", $G2319*(1-$V2319))</f>
        <v/>
      </c>
      <c r="M2319" s="30" t="str">
        <f t="shared" si="72"/>
        <v/>
      </c>
      <c r="N2319" s="30" t="str">
        <f t="shared" si="73"/>
        <v/>
      </c>
      <c r="O2319" s="5" t="str">
        <f>IF(D2319="","",
IF(AND(K2319&lt;&gt;"SIM",V2319&gt;0),"ERRO: % BC &gt; 0, mas NÃO permitida ❌",
IF(AND(K2319="SIM",V2319=0),"ATENÇÃO: BC permitida, mas % = 0 🔎",
"Base de cálculo aplicada corretamente ✅")))</f>
        <v/>
      </c>
      <c r="P2319" s="5" t="str">
        <f>IF(D2319="","",
IF(AND(Q2319&lt;&gt;"SIM",U2319&gt;0),"ERRO: % alíquota &gt; 0, mas NÃO permitida ❌",
IF(AND(Q2319="SIM",U2319=0),"ATENÇÃO: alíquota permitida, mas % = 0 🔎",
"Alíquota aplicada corretamente ✅")))</f>
        <v/>
      </c>
      <c r="Q2319" s="5" t="str">
        <f>IF(E2319="","",IFERROR(VLOOKUP(E2319,REGRAS_CST!$A$2:$D$200,4,FALSE),""))</f>
        <v/>
      </c>
      <c r="R2319" s="9"/>
      <c r="S2319" s="7">
        <f>IF($H2319="","",$H2319*(1-$U2319))</f>
        <v>8.9999999999999993E-3</v>
      </c>
      <c r="T2319" s="7">
        <f>IF($I2319="","",$I2319*(1-$U2319))</f>
        <v>1E-3</v>
      </c>
      <c r="U2319" s="7">
        <f>IFERROR(INDEX(BASE_CCLASSTRIB!$E:$E, MATCH(TEXT($D2319,"000000"), BASE_CCLASSTRIB!$A:$A, 0))/100, 0)</f>
        <v>0</v>
      </c>
      <c r="V2319" s="21">
        <f>IFERROR(INDEX(BASE_CCLASSTRIB!$F:$F, MATCH(TEXT($D2319,"000000"), BASE_CCLASSTRIB!$A:$A, 0))/100, 0)</f>
        <v>0</v>
      </c>
    </row>
    <row r="2320" spans="1:22" ht="15.75" customHeight="1" thickTop="1" thickBot="1">
      <c r="A2320" s="24"/>
      <c r="B2320" s="5"/>
      <c r="C2320" s="5"/>
      <c r="D2320" s="5"/>
      <c r="E2320" s="8" t="str">
        <f>IF(D2320="","",LEFT(D2320,3))</f>
        <v/>
      </c>
      <c r="F2320" s="5" t="str">
        <f>IF(E2320="","",IFERROR(VLOOKUP(E2320,REGRAS_CST!$A$2:$B$200,2,FALSE),""))</f>
        <v/>
      </c>
      <c r="G2320" s="25"/>
      <c r="H2320" s="7">
        <v>8.9999999999999993E-3</v>
      </c>
      <c r="I2320" s="7">
        <v>1E-3</v>
      </c>
      <c r="J2320" s="9">
        <v>0</v>
      </c>
      <c r="K2320" s="5" t="str">
        <f>IF(E2320="","",IFERROR(VLOOKUP(E2320,REGRAS_CST!$A$2:$C$200,3,FALSE),""))</f>
        <v/>
      </c>
      <c r="L2320" s="10" t="str">
        <f>IF($G2320="", "", $G2320*(1-$V2320))</f>
        <v/>
      </c>
      <c r="M2320" s="30" t="str">
        <f t="shared" si="72"/>
        <v/>
      </c>
      <c r="N2320" s="30" t="str">
        <f t="shared" si="73"/>
        <v/>
      </c>
      <c r="O2320" s="5" t="str">
        <f>IF(D2320="","",
IF(AND(K2320&lt;&gt;"SIM",V2320&gt;0),"ERRO: % BC &gt; 0, mas NÃO permitida ❌",
IF(AND(K2320="SIM",V2320=0),"ATENÇÃO: BC permitida, mas % = 0 🔎",
"Base de cálculo aplicada corretamente ✅")))</f>
        <v/>
      </c>
      <c r="P2320" s="5" t="str">
        <f>IF(D2320="","",
IF(AND(Q2320&lt;&gt;"SIM",U2320&gt;0),"ERRO: % alíquota &gt; 0, mas NÃO permitida ❌",
IF(AND(Q2320="SIM",U2320=0),"ATENÇÃO: alíquota permitida, mas % = 0 🔎",
"Alíquota aplicada corretamente ✅")))</f>
        <v/>
      </c>
      <c r="Q2320" s="5" t="str">
        <f>IF(E2320="","",IFERROR(VLOOKUP(E2320,REGRAS_CST!$A$2:$D$200,4,FALSE),""))</f>
        <v/>
      </c>
      <c r="R2320" s="9"/>
      <c r="S2320" s="7">
        <f>IF($H2320="","",$H2320*(1-$U2320))</f>
        <v>8.9999999999999993E-3</v>
      </c>
      <c r="T2320" s="7">
        <f>IF($I2320="","",$I2320*(1-$U2320))</f>
        <v>1E-3</v>
      </c>
      <c r="U2320" s="7">
        <f>IFERROR(INDEX(BASE_CCLASSTRIB!$E:$E, MATCH(TEXT($D2320,"000000"), BASE_CCLASSTRIB!$A:$A, 0))/100, 0)</f>
        <v>0</v>
      </c>
      <c r="V2320" s="21">
        <f>IFERROR(INDEX(BASE_CCLASSTRIB!$F:$F, MATCH(TEXT($D2320,"000000"), BASE_CCLASSTRIB!$A:$A, 0))/100, 0)</f>
        <v>0</v>
      </c>
    </row>
    <row r="2321" spans="1:22" ht="15.75" customHeight="1" thickTop="1" thickBot="1">
      <c r="A2321" s="24"/>
      <c r="B2321" s="5"/>
      <c r="C2321" s="5"/>
      <c r="D2321" s="5"/>
      <c r="E2321" s="8" t="str">
        <f>IF(D2321="","",LEFT(D2321,3))</f>
        <v/>
      </c>
      <c r="F2321" s="5" t="str">
        <f>IF(E2321="","",IFERROR(VLOOKUP(E2321,REGRAS_CST!$A$2:$B$200,2,FALSE),""))</f>
        <v/>
      </c>
      <c r="G2321" s="25"/>
      <c r="H2321" s="7">
        <v>8.9999999999999993E-3</v>
      </c>
      <c r="I2321" s="7">
        <v>1E-3</v>
      </c>
      <c r="J2321" s="9">
        <v>0</v>
      </c>
      <c r="K2321" s="5" t="str">
        <f>IF(E2321="","",IFERROR(VLOOKUP(E2321,REGRAS_CST!$A$2:$C$200,3,FALSE),""))</f>
        <v/>
      </c>
      <c r="L2321" s="10" t="str">
        <f>IF($G2321="", "", $G2321*(1-$V2321))</f>
        <v/>
      </c>
      <c r="M2321" s="30" t="str">
        <f t="shared" si="72"/>
        <v/>
      </c>
      <c r="N2321" s="30" t="str">
        <f t="shared" si="73"/>
        <v/>
      </c>
      <c r="O2321" s="5" t="str">
        <f>IF(D2321="","",
IF(AND(K2321&lt;&gt;"SIM",V2321&gt;0),"ERRO: % BC &gt; 0, mas NÃO permitida ❌",
IF(AND(K2321="SIM",V2321=0),"ATENÇÃO: BC permitida, mas % = 0 🔎",
"Base de cálculo aplicada corretamente ✅")))</f>
        <v/>
      </c>
      <c r="P2321" s="5" t="str">
        <f>IF(D2321="","",
IF(AND(Q2321&lt;&gt;"SIM",U2321&gt;0),"ERRO: % alíquota &gt; 0, mas NÃO permitida ❌",
IF(AND(Q2321="SIM",U2321=0),"ATENÇÃO: alíquota permitida, mas % = 0 🔎",
"Alíquota aplicada corretamente ✅")))</f>
        <v/>
      </c>
      <c r="Q2321" s="5" t="str">
        <f>IF(E2321="","",IFERROR(VLOOKUP(E2321,REGRAS_CST!$A$2:$D$200,4,FALSE),""))</f>
        <v/>
      </c>
      <c r="R2321" s="9"/>
      <c r="S2321" s="7">
        <f>IF($H2321="","",$H2321*(1-$U2321))</f>
        <v>8.9999999999999993E-3</v>
      </c>
      <c r="T2321" s="7">
        <f>IF($I2321="","",$I2321*(1-$U2321))</f>
        <v>1E-3</v>
      </c>
      <c r="U2321" s="7">
        <f>IFERROR(INDEX(BASE_CCLASSTRIB!$E:$E, MATCH(TEXT($D2321,"000000"), BASE_CCLASSTRIB!$A:$A, 0))/100, 0)</f>
        <v>0</v>
      </c>
      <c r="V2321" s="21">
        <f>IFERROR(INDEX(BASE_CCLASSTRIB!$F:$F, MATCH(TEXT($D2321,"000000"), BASE_CCLASSTRIB!$A:$A, 0))/100, 0)</f>
        <v>0</v>
      </c>
    </row>
    <row r="2322" spans="1:22" ht="15.75" customHeight="1" thickTop="1" thickBot="1">
      <c r="A2322" s="24"/>
      <c r="B2322" s="5"/>
      <c r="C2322" s="5"/>
      <c r="D2322" s="5"/>
      <c r="E2322" s="8" t="str">
        <f>IF(D2322="","",LEFT(D2322,3))</f>
        <v/>
      </c>
      <c r="F2322" s="5" t="str">
        <f>IF(E2322="","",IFERROR(VLOOKUP(E2322,REGRAS_CST!$A$2:$B$200,2,FALSE),""))</f>
        <v/>
      </c>
      <c r="G2322" s="25"/>
      <c r="H2322" s="7">
        <v>8.9999999999999993E-3</v>
      </c>
      <c r="I2322" s="7">
        <v>1E-3</v>
      </c>
      <c r="J2322" s="9">
        <v>0</v>
      </c>
      <c r="K2322" s="5" t="str">
        <f>IF(E2322="","",IFERROR(VLOOKUP(E2322,REGRAS_CST!$A$2:$C$200,3,FALSE),""))</f>
        <v/>
      </c>
      <c r="L2322" s="10" t="str">
        <f>IF($G2322="", "", $G2322*(1-$V2322))</f>
        <v/>
      </c>
      <c r="M2322" s="30" t="str">
        <f t="shared" si="72"/>
        <v/>
      </c>
      <c r="N2322" s="30" t="str">
        <f t="shared" si="73"/>
        <v/>
      </c>
      <c r="O2322" s="5" t="str">
        <f>IF(D2322="","",
IF(AND(K2322&lt;&gt;"SIM",V2322&gt;0),"ERRO: % BC &gt; 0, mas NÃO permitida ❌",
IF(AND(K2322="SIM",V2322=0),"ATENÇÃO: BC permitida, mas % = 0 🔎",
"Base de cálculo aplicada corretamente ✅")))</f>
        <v/>
      </c>
      <c r="P2322" s="5" t="str">
        <f>IF(D2322="","",
IF(AND(Q2322&lt;&gt;"SIM",U2322&gt;0),"ERRO: % alíquota &gt; 0, mas NÃO permitida ❌",
IF(AND(Q2322="SIM",U2322=0),"ATENÇÃO: alíquota permitida, mas % = 0 🔎",
"Alíquota aplicada corretamente ✅")))</f>
        <v/>
      </c>
      <c r="Q2322" s="5" t="str">
        <f>IF(E2322="","",IFERROR(VLOOKUP(E2322,REGRAS_CST!$A$2:$D$200,4,FALSE),""))</f>
        <v/>
      </c>
      <c r="R2322" s="9"/>
      <c r="S2322" s="7">
        <f>IF($H2322="","",$H2322*(1-$U2322))</f>
        <v>8.9999999999999993E-3</v>
      </c>
      <c r="T2322" s="7">
        <f>IF($I2322="","",$I2322*(1-$U2322))</f>
        <v>1E-3</v>
      </c>
      <c r="U2322" s="7">
        <f>IFERROR(INDEX(BASE_CCLASSTRIB!$E:$E, MATCH(TEXT($D2322,"000000"), BASE_CCLASSTRIB!$A:$A, 0))/100, 0)</f>
        <v>0</v>
      </c>
      <c r="V2322" s="21">
        <f>IFERROR(INDEX(BASE_CCLASSTRIB!$F:$F, MATCH(TEXT($D2322,"000000"), BASE_CCLASSTRIB!$A:$A, 0))/100, 0)</f>
        <v>0</v>
      </c>
    </row>
    <row r="2323" spans="1:22" ht="15.75" customHeight="1" thickTop="1" thickBot="1">
      <c r="A2323" s="24"/>
      <c r="B2323" s="5"/>
      <c r="C2323" s="5"/>
      <c r="D2323" s="5"/>
      <c r="E2323" s="8" t="str">
        <f>IF(D2323="","",LEFT(D2323,3))</f>
        <v/>
      </c>
      <c r="F2323" s="5" t="str">
        <f>IF(E2323="","",IFERROR(VLOOKUP(E2323,REGRAS_CST!$A$2:$B$200,2,FALSE),""))</f>
        <v/>
      </c>
      <c r="G2323" s="25"/>
      <c r="H2323" s="7">
        <v>8.9999999999999993E-3</v>
      </c>
      <c r="I2323" s="7">
        <v>1E-3</v>
      </c>
      <c r="J2323" s="9">
        <v>0</v>
      </c>
      <c r="K2323" s="5" t="str">
        <f>IF(E2323="","",IFERROR(VLOOKUP(E2323,REGRAS_CST!$A$2:$C$200,3,FALSE),""))</f>
        <v/>
      </c>
      <c r="L2323" s="10" t="str">
        <f>IF($G2323="", "", $G2323*(1-$V2323))</f>
        <v/>
      </c>
      <c r="M2323" s="30" t="str">
        <f t="shared" si="72"/>
        <v/>
      </c>
      <c r="N2323" s="30" t="str">
        <f t="shared" si="73"/>
        <v/>
      </c>
      <c r="O2323" s="5" t="str">
        <f>IF(D2323="","",
IF(AND(K2323&lt;&gt;"SIM",V2323&gt;0),"ERRO: % BC &gt; 0, mas NÃO permitida ❌",
IF(AND(K2323="SIM",V2323=0),"ATENÇÃO: BC permitida, mas % = 0 🔎",
"Base de cálculo aplicada corretamente ✅")))</f>
        <v/>
      </c>
      <c r="P2323" s="5" t="str">
        <f>IF(D2323="","",
IF(AND(Q2323&lt;&gt;"SIM",U2323&gt;0),"ERRO: % alíquota &gt; 0, mas NÃO permitida ❌",
IF(AND(Q2323="SIM",U2323=0),"ATENÇÃO: alíquota permitida, mas % = 0 🔎",
"Alíquota aplicada corretamente ✅")))</f>
        <v/>
      </c>
      <c r="Q2323" s="5" t="str">
        <f>IF(E2323="","",IFERROR(VLOOKUP(E2323,REGRAS_CST!$A$2:$D$200,4,FALSE),""))</f>
        <v/>
      </c>
      <c r="R2323" s="9"/>
      <c r="S2323" s="7">
        <f>IF($H2323="","",$H2323*(1-$U2323))</f>
        <v>8.9999999999999993E-3</v>
      </c>
      <c r="T2323" s="7">
        <f>IF($I2323="","",$I2323*(1-$U2323))</f>
        <v>1E-3</v>
      </c>
      <c r="U2323" s="7">
        <f>IFERROR(INDEX(BASE_CCLASSTRIB!$E:$E, MATCH(TEXT($D2323,"000000"), BASE_CCLASSTRIB!$A:$A, 0))/100, 0)</f>
        <v>0</v>
      </c>
      <c r="V2323" s="21">
        <f>IFERROR(INDEX(BASE_CCLASSTRIB!$F:$F, MATCH(TEXT($D2323,"000000"), BASE_CCLASSTRIB!$A:$A, 0))/100, 0)</f>
        <v>0</v>
      </c>
    </row>
    <row r="2324" spans="1:22" ht="15.75" customHeight="1" thickTop="1" thickBot="1">
      <c r="A2324" s="24"/>
      <c r="B2324" s="5"/>
      <c r="C2324" s="5"/>
      <c r="D2324" s="5"/>
      <c r="E2324" s="8" t="str">
        <f>IF(D2324="","",LEFT(D2324,3))</f>
        <v/>
      </c>
      <c r="F2324" s="5" t="str">
        <f>IF(E2324="","",IFERROR(VLOOKUP(E2324,REGRAS_CST!$A$2:$B$200,2,FALSE),""))</f>
        <v/>
      </c>
      <c r="G2324" s="25"/>
      <c r="H2324" s="7">
        <v>8.9999999999999993E-3</v>
      </c>
      <c r="I2324" s="7">
        <v>1E-3</v>
      </c>
      <c r="J2324" s="9">
        <v>0</v>
      </c>
      <c r="K2324" s="5" t="str">
        <f>IF(E2324="","",IFERROR(VLOOKUP(E2324,REGRAS_CST!$A$2:$C$200,3,FALSE),""))</f>
        <v/>
      </c>
      <c r="L2324" s="10" t="str">
        <f>IF($G2324="", "", $G2324*(1-$V2324))</f>
        <v/>
      </c>
      <c r="M2324" s="30" t="str">
        <f t="shared" si="72"/>
        <v/>
      </c>
      <c r="N2324" s="30" t="str">
        <f t="shared" si="73"/>
        <v/>
      </c>
      <c r="O2324" s="5" t="str">
        <f>IF(D2324="","",
IF(AND(K2324&lt;&gt;"SIM",V2324&gt;0),"ERRO: % BC &gt; 0, mas NÃO permitida ❌",
IF(AND(K2324="SIM",V2324=0),"ATENÇÃO: BC permitida, mas % = 0 🔎",
"Base de cálculo aplicada corretamente ✅")))</f>
        <v/>
      </c>
      <c r="P2324" s="5" t="str">
        <f>IF(D2324="","",
IF(AND(Q2324&lt;&gt;"SIM",U2324&gt;0),"ERRO: % alíquota &gt; 0, mas NÃO permitida ❌",
IF(AND(Q2324="SIM",U2324=0),"ATENÇÃO: alíquota permitida, mas % = 0 🔎",
"Alíquota aplicada corretamente ✅")))</f>
        <v/>
      </c>
      <c r="Q2324" s="5" t="str">
        <f>IF(E2324="","",IFERROR(VLOOKUP(E2324,REGRAS_CST!$A$2:$D$200,4,FALSE),""))</f>
        <v/>
      </c>
      <c r="R2324" s="9"/>
      <c r="S2324" s="7">
        <f>IF($H2324="","",$H2324*(1-$U2324))</f>
        <v>8.9999999999999993E-3</v>
      </c>
      <c r="T2324" s="7">
        <f>IF($I2324="","",$I2324*(1-$U2324))</f>
        <v>1E-3</v>
      </c>
      <c r="U2324" s="7">
        <f>IFERROR(INDEX(BASE_CCLASSTRIB!$E:$E, MATCH(TEXT($D2324,"000000"), BASE_CCLASSTRIB!$A:$A, 0))/100, 0)</f>
        <v>0</v>
      </c>
      <c r="V2324" s="21">
        <f>IFERROR(INDEX(BASE_CCLASSTRIB!$F:$F, MATCH(TEXT($D2324,"000000"), BASE_CCLASSTRIB!$A:$A, 0))/100, 0)</f>
        <v>0</v>
      </c>
    </row>
    <row r="2325" spans="1:22" ht="15.75" customHeight="1" thickTop="1" thickBot="1">
      <c r="A2325" s="24"/>
      <c r="B2325" s="5"/>
      <c r="C2325" s="5"/>
      <c r="D2325" s="5"/>
      <c r="E2325" s="8" t="str">
        <f>IF(D2325="","",LEFT(D2325,3))</f>
        <v/>
      </c>
      <c r="F2325" s="5" t="str">
        <f>IF(E2325="","",IFERROR(VLOOKUP(E2325,REGRAS_CST!$A$2:$B$200,2,FALSE),""))</f>
        <v/>
      </c>
      <c r="G2325" s="25"/>
      <c r="H2325" s="7">
        <v>8.9999999999999993E-3</v>
      </c>
      <c r="I2325" s="7">
        <v>1E-3</v>
      </c>
      <c r="J2325" s="9">
        <v>0</v>
      </c>
      <c r="K2325" s="5" t="str">
        <f>IF(E2325="","",IFERROR(VLOOKUP(E2325,REGRAS_CST!$A$2:$C$200,3,FALSE),""))</f>
        <v/>
      </c>
      <c r="L2325" s="10" t="str">
        <f>IF($G2325="", "", $G2325*(1-$V2325))</f>
        <v/>
      </c>
      <c r="M2325" s="30" t="str">
        <f t="shared" si="72"/>
        <v/>
      </c>
      <c r="N2325" s="30" t="str">
        <f t="shared" si="73"/>
        <v/>
      </c>
      <c r="O2325" s="5" t="str">
        <f>IF(D2325="","",
IF(AND(K2325&lt;&gt;"SIM",V2325&gt;0),"ERRO: % BC &gt; 0, mas NÃO permitida ❌",
IF(AND(K2325="SIM",V2325=0),"ATENÇÃO: BC permitida, mas % = 0 🔎",
"Base de cálculo aplicada corretamente ✅")))</f>
        <v/>
      </c>
      <c r="P2325" s="5" t="str">
        <f>IF(D2325="","",
IF(AND(Q2325&lt;&gt;"SIM",U2325&gt;0),"ERRO: % alíquota &gt; 0, mas NÃO permitida ❌",
IF(AND(Q2325="SIM",U2325=0),"ATENÇÃO: alíquota permitida, mas % = 0 🔎",
"Alíquota aplicada corretamente ✅")))</f>
        <v/>
      </c>
      <c r="Q2325" s="5" t="str">
        <f>IF(E2325="","",IFERROR(VLOOKUP(E2325,REGRAS_CST!$A$2:$D$200,4,FALSE),""))</f>
        <v/>
      </c>
      <c r="R2325" s="9"/>
      <c r="S2325" s="7">
        <f>IF($H2325="","",$H2325*(1-$U2325))</f>
        <v>8.9999999999999993E-3</v>
      </c>
      <c r="T2325" s="7">
        <f>IF($I2325="","",$I2325*(1-$U2325))</f>
        <v>1E-3</v>
      </c>
      <c r="U2325" s="7">
        <f>IFERROR(INDEX(BASE_CCLASSTRIB!$E:$E, MATCH(TEXT($D2325,"000000"), BASE_CCLASSTRIB!$A:$A, 0))/100, 0)</f>
        <v>0</v>
      </c>
      <c r="V2325" s="21">
        <f>IFERROR(INDEX(BASE_CCLASSTRIB!$F:$F, MATCH(TEXT($D2325,"000000"), BASE_CCLASSTRIB!$A:$A, 0))/100, 0)</f>
        <v>0</v>
      </c>
    </row>
    <row r="2326" spans="1:22" ht="15.75" customHeight="1" thickTop="1" thickBot="1">
      <c r="A2326" s="24"/>
      <c r="B2326" s="5"/>
      <c r="C2326" s="5"/>
      <c r="D2326" s="5"/>
      <c r="E2326" s="8" t="str">
        <f>IF(D2326="","",LEFT(D2326,3))</f>
        <v/>
      </c>
      <c r="F2326" s="5" t="str">
        <f>IF(E2326="","",IFERROR(VLOOKUP(E2326,REGRAS_CST!$A$2:$B$200,2,FALSE),""))</f>
        <v/>
      </c>
      <c r="G2326" s="25"/>
      <c r="H2326" s="7">
        <v>8.9999999999999993E-3</v>
      </c>
      <c r="I2326" s="7">
        <v>1E-3</v>
      </c>
      <c r="J2326" s="9">
        <v>0</v>
      </c>
      <c r="K2326" s="5" t="str">
        <f>IF(E2326="","",IFERROR(VLOOKUP(E2326,REGRAS_CST!$A$2:$C$200,3,FALSE),""))</f>
        <v/>
      </c>
      <c r="L2326" s="10" t="str">
        <f>IF($G2326="", "", $G2326*(1-$V2326))</f>
        <v/>
      </c>
      <c r="M2326" s="30" t="str">
        <f t="shared" si="72"/>
        <v/>
      </c>
      <c r="N2326" s="30" t="str">
        <f t="shared" si="73"/>
        <v/>
      </c>
      <c r="O2326" s="5" t="str">
        <f>IF(D2326="","",
IF(AND(K2326&lt;&gt;"SIM",V2326&gt;0),"ERRO: % BC &gt; 0, mas NÃO permitida ❌",
IF(AND(K2326="SIM",V2326=0),"ATENÇÃO: BC permitida, mas % = 0 🔎",
"Base de cálculo aplicada corretamente ✅")))</f>
        <v/>
      </c>
      <c r="P2326" s="5" t="str">
        <f>IF(D2326="","",
IF(AND(Q2326&lt;&gt;"SIM",U2326&gt;0),"ERRO: % alíquota &gt; 0, mas NÃO permitida ❌",
IF(AND(Q2326="SIM",U2326=0),"ATENÇÃO: alíquota permitida, mas % = 0 🔎",
"Alíquota aplicada corretamente ✅")))</f>
        <v/>
      </c>
      <c r="Q2326" s="5" t="str">
        <f>IF(E2326="","",IFERROR(VLOOKUP(E2326,REGRAS_CST!$A$2:$D$200,4,FALSE),""))</f>
        <v/>
      </c>
      <c r="R2326" s="9"/>
      <c r="S2326" s="7">
        <f>IF($H2326="","",$H2326*(1-$U2326))</f>
        <v>8.9999999999999993E-3</v>
      </c>
      <c r="T2326" s="7">
        <f>IF($I2326="","",$I2326*(1-$U2326))</f>
        <v>1E-3</v>
      </c>
      <c r="U2326" s="7">
        <f>IFERROR(INDEX(BASE_CCLASSTRIB!$E:$E, MATCH(TEXT($D2326,"000000"), BASE_CCLASSTRIB!$A:$A, 0))/100, 0)</f>
        <v>0</v>
      </c>
      <c r="V2326" s="21">
        <f>IFERROR(INDEX(BASE_CCLASSTRIB!$F:$F, MATCH(TEXT($D2326,"000000"), BASE_CCLASSTRIB!$A:$A, 0))/100, 0)</f>
        <v>0</v>
      </c>
    </row>
    <row r="2327" spans="1:22" ht="15.75" customHeight="1" thickTop="1" thickBot="1">
      <c r="A2327" s="24"/>
      <c r="B2327" s="5"/>
      <c r="C2327" s="5"/>
      <c r="D2327" s="5"/>
      <c r="E2327" s="8" t="str">
        <f>IF(D2327="","",LEFT(D2327,3))</f>
        <v/>
      </c>
      <c r="F2327" s="5" t="str">
        <f>IF(E2327="","",IFERROR(VLOOKUP(E2327,REGRAS_CST!$A$2:$B$200,2,FALSE),""))</f>
        <v/>
      </c>
      <c r="G2327" s="25"/>
      <c r="H2327" s="7">
        <v>8.9999999999999993E-3</v>
      </c>
      <c r="I2327" s="7">
        <v>1E-3</v>
      </c>
      <c r="J2327" s="9">
        <v>0</v>
      </c>
      <c r="K2327" s="5" t="str">
        <f>IF(E2327="","",IFERROR(VLOOKUP(E2327,REGRAS_CST!$A$2:$C$200,3,FALSE),""))</f>
        <v/>
      </c>
      <c r="L2327" s="10" t="str">
        <f>IF($G2327="", "", $G2327*(1-$V2327))</f>
        <v/>
      </c>
      <c r="M2327" s="30" t="str">
        <f t="shared" si="72"/>
        <v/>
      </c>
      <c r="N2327" s="30" t="str">
        <f t="shared" si="73"/>
        <v/>
      </c>
      <c r="O2327" s="5" t="str">
        <f>IF(D2327="","",
IF(AND(K2327&lt;&gt;"SIM",V2327&gt;0),"ERRO: % BC &gt; 0, mas NÃO permitida ❌",
IF(AND(K2327="SIM",V2327=0),"ATENÇÃO: BC permitida, mas % = 0 🔎",
"Base de cálculo aplicada corretamente ✅")))</f>
        <v/>
      </c>
      <c r="P2327" s="5" t="str">
        <f>IF(D2327="","",
IF(AND(Q2327&lt;&gt;"SIM",U2327&gt;0),"ERRO: % alíquota &gt; 0, mas NÃO permitida ❌",
IF(AND(Q2327="SIM",U2327=0),"ATENÇÃO: alíquota permitida, mas % = 0 🔎",
"Alíquota aplicada corretamente ✅")))</f>
        <v/>
      </c>
      <c r="Q2327" s="5" t="str">
        <f>IF(E2327="","",IFERROR(VLOOKUP(E2327,REGRAS_CST!$A$2:$D$200,4,FALSE),""))</f>
        <v/>
      </c>
      <c r="R2327" s="9"/>
      <c r="S2327" s="7">
        <f>IF($H2327="","",$H2327*(1-$U2327))</f>
        <v>8.9999999999999993E-3</v>
      </c>
      <c r="T2327" s="7">
        <f>IF($I2327="","",$I2327*(1-$U2327))</f>
        <v>1E-3</v>
      </c>
      <c r="U2327" s="7">
        <f>IFERROR(INDEX(BASE_CCLASSTRIB!$E:$E, MATCH(TEXT($D2327,"000000"), BASE_CCLASSTRIB!$A:$A, 0))/100, 0)</f>
        <v>0</v>
      </c>
      <c r="V2327" s="21">
        <f>IFERROR(INDEX(BASE_CCLASSTRIB!$F:$F, MATCH(TEXT($D2327,"000000"), BASE_CCLASSTRIB!$A:$A, 0))/100, 0)</f>
        <v>0</v>
      </c>
    </row>
    <row r="2328" spans="1:22" ht="15.75" customHeight="1" thickTop="1" thickBot="1">
      <c r="A2328" s="24"/>
      <c r="B2328" s="5"/>
      <c r="C2328" s="5"/>
      <c r="D2328" s="5"/>
      <c r="E2328" s="8" t="str">
        <f>IF(D2328="","",LEFT(D2328,3))</f>
        <v/>
      </c>
      <c r="F2328" s="5" t="str">
        <f>IF(E2328="","",IFERROR(VLOOKUP(E2328,REGRAS_CST!$A$2:$B$200,2,FALSE),""))</f>
        <v/>
      </c>
      <c r="G2328" s="25"/>
      <c r="H2328" s="7">
        <v>8.9999999999999993E-3</v>
      </c>
      <c r="I2328" s="7">
        <v>1E-3</v>
      </c>
      <c r="J2328" s="9">
        <v>0</v>
      </c>
      <c r="K2328" s="5" t="str">
        <f>IF(E2328="","",IFERROR(VLOOKUP(E2328,REGRAS_CST!$A$2:$C$200,3,FALSE),""))</f>
        <v/>
      </c>
      <c r="L2328" s="10" t="str">
        <f>IF($G2328="", "", $G2328*(1-$V2328))</f>
        <v/>
      </c>
      <c r="M2328" s="30" t="str">
        <f t="shared" si="72"/>
        <v/>
      </c>
      <c r="N2328" s="30" t="str">
        <f t="shared" si="73"/>
        <v/>
      </c>
      <c r="O2328" s="5" t="str">
        <f>IF(D2328="","",
IF(AND(K2328&lt;&gt;"SIM",V2328&gt;0),"ERRO: % BC &gt; 0, mas NÃO permitida ❌",
IF(AND(K2328="SIM",V2328=0),"ATENÇÃO: BC permitida, mas % = 0 🔎",
"Base de cálculo aplicada corretamente ✅")))</f>
        <v/>
      </c>
      <c r="P2328" s="5" t="str">
        <f>IF(D2328="","",
IF(AND(Q2328&lt;&gt;"SIM",U2328&gt;0),"ERRO: % alíquota &gt; 0, mas NÃO permitida ❌",
IF(AND(Q2328="SIM",U2328=0),"ATENÇÃO: alíquota permitida, mas % = 0 🔎",
"Alíquota aplicada corretamente ✅")))</f>
        <v/>
      </c>
      <c r="Q2328" s="5" t="str">
        <f>IF(E2328="","",IFERROR(VLOOKUP(E2328,REGRAS_CST!$A$2:$D$200,4,FALSE),""))</f>
        <v/>
      </c>
      <c r="R2328" s="9"/>
      <c r="S2328" s="7">
        <f>IF($H2328="","",$H2328*(1-$U2328))</f>
        <v>8.9999999999999993E-3</v>
      </c>
      <c r="T2328" s="7">
        <f>IF($I2328="","",$I2328*(1-$U2328))</f>
        <v>1E-3</v>
      </c>
      <c r="U2328" s="7">
        <f>IFERROR(INDEX(BASE_CCLASSTRIB!$E:$E, MATCH(TEXT($D2328,"000000"), BASE_CCLASSTRIB!$A:$A, 0))/100, 0)</f>
        <v>0</v>
      </c>
      <c r="V2328" s="21">
        <f>IFERROR(INDEX(BASE_CCLASSTRIB!$F:$F, MATCH(TEXT($D2328,"000000"), BASE_CCLASSTRIB!$A:$A, 0))/100, 0)</f>
        <v>0</v>
      </c>
    </row>
    <row r="2329" spans="1:22" ht="15.75" customHeight="1" thickTop="1" thickBot="1">
      <c r="A2329" s="24"/>
      <c r="B2329" s="5"/>
      <c r="C2329" s="5"/>
      <c r="D2329" s="5"/>
      <c r="E2329" s="8" t="str">
        <f>IF(D2329="","",LEFT(D2329,3))</f>
        <v/>
      </c>
      <c r="F2329" s="5" t="str">
        <f>IF(E2329="","",IFERROR(VLOOKUP(E2329,REGRAS_CST!$A$2:$B$200,2,FALSE),""))</f>
        <v/>
      </c>
      <c r="G2329" s="25"/>
      <c r="H2329" s="7">
        <v>8.9999999999999993E-3</v>
      </c>
      <c r="I2329" s="7">
        <v>1E-3</v>
      </c>
      <c r="J2329" s="9">
        <v>0</v>
      </c>
      <c r="K2329" s="5" t="str">
        <f>IF(E2329="","",IFERROR(VLOOKUP(E2329,REGRAS_CST!$A$2:$C$200,3,FALSE),""))</f>
        <v/>
      </c>
      <c r="L2329" s="10" t="str">
        <f>IF($G2329="", "", $G2329*(1-$V2329))</f>
        <v/>
      </c>
      <c r="M2329" s="30" t="str">
        <f t="shared" si="72"/>
        <v/>
      </c>
      <c r="N2329" s="30" t="str">
        <f t="shared" si="73"/>
        <v/>
      </c>
      <c r="O2329" s="5" t="str">
        <f>IF(D2329="","",
IF(AND(K2329&lt;&gt;"SIM",V2329&gt;0),"ERRO: % BC &gt; 0, mas NÃO permitida ❌",
IF(AND(K2329="SIM",V2329=0),"ATENÇÃO: BC permitida, mas % = 0 🔎",
"Base de cálculo aplicada corretamente ✅")))</f>
        <v/>
      </c>
      <c r="P2329" s="5" t="str">
        <f>IF(D2329="","",
IF(AND(Q2329&lt;&gt;"SIM",U2329&gt;0),"ERRO: % alíquota &gt; 0, mas NÃO permitida ❌",
IF(AND(Q2329="SIM",U2329=0),"ATENÇÃO: alíquota permitida, mas % = 0 🔎",
"Alíquota aplicada corretamente ✅")))</f>
        <v/>
      </c>
      <c r="Q2329" s="5" t="str">
        <f>IF(E2329="","",IFERROR(VLOOKUP(E2329,REGRAS_CST!$A$2:$D$200,4,FALSE),""))</f>
        <v/>
      </c>
      <c r="R2329" s="9"/>
      <c r="S2329" s="7">
        <f>IF($H2329="","",$H2329*(1-$U2329))</f>
        <v>8.9999999999999993E-3</v>
      </c>
      <c r="T2329" s="7">
        <f>IF($I2329="","",$I2329*(1-$U2329))</f>
        <v>1E-3</v>
      </c>
      <c r="U2329" s="7">
        <f>IFERROR(INDEX(BASE_CCLASSTRIB!$E:$E, MATCH(TEXT($D2329,"000000"), BASE_CCLASSTRIB!$A:$A, 0))/100, 0)</f>
        <v>0</v>
      </c>
      <c r="V2329" s="21">
        <f>IFERROR(INDEX(BASE_CCLASSTRIB!$F:$F, MATCH(TEXT($D2329,"000000"), BASE_CCLASSTRIB!$A:$A, 0))/100, 0)</f>
        <v>0</v>
      </c>
    </row>
    <row r="2330" spans="1:22" ht="15.75" customHeight="1" thickTop="1" thickBot="1">
      <c r="A2330" s="24"/>
      <c r="B2330" s="5"/>
      <c r="C2330" s="5"/>
      <c r="D2330" s="5"/>
      <c r="E2330" s="8" t="str">
        <f>IF(D2330="","",LEFT(D2330,3))</f>
        <v/>
      </c>
      <c r="F2330" s="5" t="str">
        <f>IF(E2330="","",IFERROR(VLOOKUP(E2330,REGRAS_CST!$A$2:$B$200,2,FALSE),""))</f>
        <v/>
      </c>
      <c r="G2330" s="25"/>
      <c r="H2330" s="7">
        <v>8.9999999999999993E-3</v>
      </c>
      <c r="I2330" s="7">
        <v>1E-3</v>
      </c>
      <c r="J2330" s="9">
        <v>0</v>
      </c>
      <c r="K2330" s="5" t="str">
        <f>IF(E2330="","",IFERROR(VLOOKUP(E2330,REGRAS_CST!$A$2:$C$200,3,FALSE),""))</f>
        <v/>
      </c>
      <c r="L2330" s="10" t="str">
        <f>IF($G2330="", "", $G2330*(1-$V2330))</f>
        <v/>
      </c>
      <c r="M2330" s="30" t="str">
        <f t="shared" si="72"/>
        <v/>
      </c>
      <c r="N2330" s="30" t="str">
        <f t="shared" si="73"/>
        <v/>
      </c>
      <c r="O2330" s="5" t="str">
        <f>IF(D2330="","",
IF(AND(K2330&lt;&gt;"SIM",V2330&gt;0),"ERRO: % BC &gt; 0, mas NÃO permitida ❌",
IF(AND(K2330="SIM",V2330=0),"ATENÇÃO: BC permitida, mas % = 0 🔎",
"Base de cálculo aplicada corretamente ✅")))</f>
        <v/>
      </c>
      <c r="P2330" s="5" t="str">
        <f>IF(D2330="","",
IF(AND(Q2330&lt;&gt;"SIM",U2330&gt;0),"ERRO: % alíquota &gt; 0, mas NÃO permitida ❌",
IF(AND(Q2330="SIM",U2330=0),"ATENÇÃO: alíquota permitida, mas % = 0 🔎",
"Alíquota aplicada corretamente ✅")))</f>
        <v/>
      </c>
      <c r="Q2330" s="5" t="str">
        <f>IF(E2330="","",IFERROR(VLOOKUP(E2330,REGRAS_CST!$A$2:$D$200,4,FALSE),""))</f>
        <v/>
      </c>
      <c r="R2330" s="9"/>
      <c r="S2330" s="7">
        <f>IF($H2330="","",$H2330*(1-$U2330))</f>
        <v>8.9999999999999993E-3</v>
      </c>
      <c r="T2330" s="7">
        <f>IF($I2330="","",$I2330*(1-$U2330))</f>
        <v>1E-3</v>
      </c>
      <c r="U2330" s="7">
        <f>IFERROR(INDEX(BASE_CCLASSTRIB!$E:$E, MATCH(TEXT($D2330,"000000"), BASE_CCLASSTRIB!$A:$A, 0))/100, 0)</f>
        <v>0</v>
      </c>
      <c r="V2330" s="21">
        <f>IFERROR(INDEX(BASE_CCLASSTRIB!$F:$F, MATCH(TEXT($D2330,"000000"), BASE_CCLASSTRIB!$A:$A, 0))/100, 0)</f>
        <v>0</v>
      </c>
    </row>
    <row r="2331" spans="1:22" ht="15.75" customHeight="1" thickTop="1" thickBot="1">
      <c r="A2331" s="24"/>
      <c r="B2331" s="5"/>
      <c r="C2331" s="5"/>
      <c r="D2331" s="5"/>
      <c r="E2331" s="8" t="str">
        <f>IF(D2331="","",LEFT(D2331,3))</f>
        <v/>
      </c>
      <c r="F2331" s="5" t="str">
        <f>IF(E2331="","",IFERROR(VLOOKUP(E2331,REGRAS_CST!$A$2:$B$200,2,FALSE),""))</f>
        <v/>
      </c>
      <c r="G2331" s="25"/>
      <c r="H2331" s="7">
        <v>8.9999999999999993E-3</v>
      </c>
      <c r="I2331" s="7">
        <v>1E-3</v>
      </c>
      <c r="J2331" s="9">
        <v>0</v>
      </c>
      <c r="K2331" s="5" t="str">
        <f>IF(E2331="","",IFERROR(VLOOKUP(E2331,REGRAS_CST!$A$2:$C$200,3,FALSE),""))</f>
        <v/>
      </c>
      <c r="L2331" s="10" t="str">
        <f>IF($G2331="", "", $G2331*(1-$V2331))</f>
        <v/>
      </c>
      <c r="M2331" s="30" t="str">
        <f t="shared" si="72"/>
        <v/>
      </c>
      <c r="N2331" s="30" t="str">
        <f t="shared" si="73"/>
        <v/>
      </c>
      <c r="O2331" s="5" t="str">
        <f>IF(D2331="","",
IF(AND(K2331&lt;&gt;"SIM",V2331&gt;0),"ERRO: % BC &gt; 0, mas NÃO permitida ❌",
IF(AND(K2331="SIM",V2331=0),"ATENÇÃO: BC permitida, mas % = 0 🔎",
"Base de cálculo aplicada corretamente ✅")))</f>
        <v/>
      </c>
      <c r="P2331" s="5" t="str">
        <f>IF(D2331="","",
IF(AND(Q2331&lt;&gt;"SIM",U2331&gt;0),"ERRO: % alíquota &gt; 0, mas NÃO permitida ❌",
IF(AND(Q2331="SIM",U2331=0),"ATENÇÃO: alíquota permitida, mas % = 0 🔎",
"Alíquota aplicada corretamente ✅")))</f>
        <v/>
      </c>
      <c r="Q2331" s="5" t="str">
        <f>IF(E2331="","",IFERROR(VLOOKUP(E2331,REGRAS_CST!$A$2:$D$200,4,FALSE),""))</f>
        <v/>
      </c>
      <c r="R2331" s="9"/>
      <c r="S2331" s="7">
        <f>IF($H2331="","",$H2331*(1-$U2331))</f>
        <v>8.9999999999999993E-3</v>
      </c>
      <c r="T2331" s="7">
        <f>IF($I2331="","",$I2331*(1-$U2331))</f>
        <v>1E-3</v>
      </c>
      <c r="U2331" s="7">
        <f>IFERROR(INDEX(BASE_CCLASSTRIB!$E:$E, MATCH(TEXT($D2331,"000000"), BASE_CCLASSTRIB!$A:$A, 0))/100, 0)</f>
        <v>0</v>
      </c>
      <c r="V2331" s="21">
        <f>IFERROR(INDEX(BASE_CCLASSTRIB!$F:$F, MATCH(TEXT($D2331,"000000"), BASE_CCLASSTRIB!$A:$A, 0))/100, 0)</f>
        <v>0</v>
      </c>
    </row>
    <row r="2332" spans="1:22" ht="15.75" customHeight="1" thickTop="1" thickBot="1">
      <c r="A2332" s="24"/>
      <c r="B2332" s="5"/>
      <c r="C2332" s="5"/>
      <c r="D2332" s="5"/>
      <c r="E2332" s="8" t="str">
        <f>IF(D2332="","",LEFT(D2332,3))</f>
        <v/>
      </c>
      <c r="F2332" s="5" t="str">
        <f>IF(E2332="","",IFERROR(VLOOKUP(E2332,REGRAS_CST!$A$2:$B$200,2,FALSE),""))</f>
        <v/>
      </c>
      <c r="G2332" s="25"/>
      <c r="H2332" s="7">
        <v>8.9999999999999993E-3</v>
      </c>
      <c r="I2332" s="7">
        <v>1E-3</v>
      </c>
      <c r="J2332" s="9">
        <v>0</v>
      </c>
      <c r="K2332" s="5" t="str">
        <f>IF(E2332="","",IFERROR(VLOOKUP(E2332,REGRAS_CST!$A$2:$C$200,3,FALSE),""))</f>
        <v/>
      </c>
      <c r="L2332" s="10" t="str">
        <f>IF($G2332="", "", $G2332*(1-$V2332))</f>
        <v/>
      </c>
      <c r="M2332" s="30" t="str">
        <f t="shared" si="72"/>
        <v/>
      </c>
      <c r="N2332" s="30" t="str">
        <f t="shared" si="73"/>
        <v/>
      </c>
      <c r="O2332" s="5" t="str">
        <f>IF(D2332="","",
IF(AND(K2332&lt;&gt;"SIM",V2332&gt;0),"ERRO: % BC &gt; 0, mas NÃO permitida ❌",
IF(AND(K2332="SIM",V2332=0),"ATENÇÃO: BC permitida, mas % = 0 🔎",
"Base de cálculo aplicada corretamente ✅")))</f>
        <v/>
      </c>
      <c r="P2332" s="5" t="str">
        <f>IF(D2332="","",
IF(AND(Q2332&lt;&gt;"SIM",U2332&gt;0),"ERRO: % alíquota &gt; 0, mas NÃO permitida ❌",
IF(AND(Q2332="SIM",U2332=0),"ATENÇÃO: alíquota permitida, mas % = 0 🔎",
"Alíquota aplicada corretamente ✅")))</f>
        <v/>
      </c>
      <c r="Q2332" s="5" t="str">
        <f>IF(E2332="","",IFERROR(VLOOKUP(E2332,REGRAS_CST!$A$2:$D$200,4,FALSE),""))</f>
        <v/>
      </c>
      <c r="R2332" s="9"/>
      <c r="S2332" s="7">
        <f>IF($H2332="","",$H2332*(1-$U2332))</f>
        <v>8.9999999999999993E-3</v>
      </c>
      <c r="T2332" s="7">
        <f>IF($I2332="","",$I2332*(1-$U2332))</f>
        <v>1E-3</v>
      </c>
      <c r="U2332" s="7">
        <f>IFERROR(INDEX(BASE_CCLASSTRIB!$E:$E, MATCH(TEXT($D2332,"000000"), BASE_CCLASSTRIB!$A:$A, 0))/100, 0)</f>
        <v>0</v>
      </c>
      <c r="V2332" s="21">
        <f>IFERROR(INDEX(BASE_CCLASSTRIB!$F:$F, MATCH(TEXT($D2332,"000000"), BASE_CCLASSTRIB!$A:$A, 0))/100, 0)</f>
        <v>0</v>
      </c>
    </row>
    <row r="2333" spans="1:22" ht="15.75" customHeight="1" thickTop="1" thickBot="1">
      <c r="A2333" s="24"/>
      <c r="B2333" s="5"/>
      <c r="C2333" s="5"/>
      <c r="D2333" s="5"/>
      <c r="E2333" s="8" t="str">
        <f>IF(D2333="","",LEFT(D2333,3))</f>
        <v/>
      </c>
      <c r="F2333" s="5" t="str">
        <f>IF(E2333="","",IFERROR(VLOOKUP(E2333,REGRAS_CST!$A$2:$B$200,2,FALSE),""))</f>
        <v/>
      </c>
      <c r="G2333" s="25"/>
      <c r="H2333" s="7">
        <v>8.9999999999999993E-3</v>
      </c>
      <c r="I2333" s="7">
        <v>1E-3</v>
      </c>
      <c r="J2333" s="9">
        <v>0</v>
      </c>
      <c r="K2333" s="5" t="str">
        <f>IF(E2333="","",IFERROR(VLOOKUP(E2333,REGRAS_CST!$A$2:$C$200,3,FALSE),""))</f>
        <v/>
      </c>
      <c r="L2333" s="10" t="str">
        <f>IF($G2333="", "", $G2333*(1-$V2333))</f>
        <v/>
      </c>
      <c r="M2333" s="30" t="str">
        <f t="shared" si="72"/>
        <v/>
      </c>
      <c r="N2333" s="30" t="str">
        <f t="shared" si="73"/>
        <v/>
      </c>
      <c r="O2333" s="5" t="str">
        <f>IF(D2333="","",
IF(AND(K2333&lt;&gt;"SIM",V2333&gt;0),"ERRO: % BC &gt; 0, mas NÃO permitida ❌",
IF(AND(K2333="SIM",V2333=0),"ATENÇÃO: BC permitida, mas % = 0 🔎",
"Base de cálculo aplicada corretamente ✅")))</f>
        <v/>
      </c>
      <c r="P2333" s="5" t="str">
        <f>IF(D2333="","",
IF(AND(Q2333&lt;&gt;"SIM",U2333&gt;0),"ERRO: % alíquota &gt; 0, mas NÃO permitida ❌",
IF(AND(Q2333="SIM",U2333=0),"ATENÇÃO: alíquota permitida, mas % = 0 🔎",
"Alíquota aplicada corretamente ✅")))</f>
        <v/>
      </c>
      <c r="Q2333" s="5" t="str">
        <f>IF(E2333="","",IFERROR(VLOOKUP(E2333,REGRAS_CST!$A$2:$D$200,4,FALSE),""))</f>
        <v/>
      </c>
      <c r="R2333" s="9"/>
      <c r="S2333" s="7">
        <f>IF($H2333="","",$H2333*(1-$U2333))</f>
        <v>8.9999999999999993E-3</v>
      </c>
      <c r="T2333" s="7">
        <f>IF($I2333="","",$I2333*(1-$U2333))</f>
        <v>1E-3</v>
      </c>
      <c r="U2333" s="7">
        <f>IFERROR(INDEX(BASE_CCLASSTRIB!$E:$E, MATCH(TEXT($D2333,"000000"), BASE_CCLASSTRIB!$A:$A, 0))/100, 0)</f>
        <v>0</v>
      </c>
      <c r="V2333" s="21">
        <f>IFERROR(INDEX(BASE_CCLASSTRIB!$F:$F, MATCH(TEXT($D2333,"000000"), BASE_CCLASSTRIB!$A:$A, 0))/100, 0)</f>
        <v>0</v>
      </c>
    </row>
    <row r="2334" spans="1:22" ht="15.75" customHeight="1" thickTop="1" thickBot="1">
      <c r="A2334" s="24"/>
      <c r="B2334" s="5"/>
      <c r="C2334" s="5"/>
      <c r="D2334" s="5"/>
      <c r="E2334" s="8" t="str">
        <f>IF(D2334="","",LEFT(D2334,3))</f>
        <v/>
      </c>
      <c r="F2334" s="5" t="str">
        <f>IF(E2334="","",IFERROR(VLOOKUP(E2334,REGRAS_CST!$A$2:$B$200,2,FALSE),""))</f>
        <v/>
      </c>
      <c r="G2334" s="25"/>
      <c r="H2334" s="7">
        <v>8.9999999999999993E-3</v>
      </c>
      <c r="I2334" s="7">
        <v>1E-3</v>
      </c>
      <c r="J2334" s="9">
        <v>0</v>
      </c>
      <c r="K2334" s="5" t="str">
        <f>IF(E2334="","",IFERROR(VLOOKUP(E2334,REGRAS_CST!$A$2:$C$200,3,FALSE),""))</f>
        <v/>
      </c>
      <c r="L2334" s="10" t="str">
        <f>IF($G2334="", "", $G2334*(1-$V2334))</f>
        <v/>
      </c>
      <c r="M2334" s="30" t="str">
        <f t="shared" si="72"/>
        <v/>
      </c>
      <c r="N2334" s="30" t="str">
        <f t="shared" si="73"/>
        <v/>
      </c>
      <c r="O2334" s="5" t="str">
        <f>IF(D2334="","",
IF(AND(K2334&lt;&gt;"SIM",V2334&gt;0),"ERRO: % BC &gt; 0, mas NÃO permitida ❌",
IF(AND(K2334="SIM",V2334=0),"ATENÇÃO: BC permitida, mas % = 0 🔎",
"Base de cálculo aplicada corretamente ✅")))</f>
        <v/>
      </c>
      <c r="P2334" s="5" t="str">
        <f>IF(D2334="","",
IF(AND(Q2334&lt;&gt;"SIM",U2334&gt;0),"ERRO: % alíquota &gt; 0, mas NÃO permitida ❌",
IF(AND(Q2334="SIM",U2334=0),"ATENÇÃO: alíquota permitida, mas % = 0 🔎",
"Alíquota aplicada corretamente ✅")))</f>
        <v/>
      </c>
      <c r="Q2334" s="5" t="str">
        <f>IF(E2334="","",IFERROR(VLOOKUP(E2334,REGRAS_CST!$A$2:$D$200,4,FALSE),""))</f>
        <v/>
      </c>
      <c r="R2334" s="9"/>
      <c r="S2334" s="7">
        <f>IF($H2334="","",$H2334*(1-$U2334))</f>
        <v>8.9999999999999993E-3</v>
      </c>
      <c r="T2334" s="7">
        <f>IF($I2334="","",$I2334*(1-$U2334))</f>
        <v>1E-3</v>
      </c>
      <c r="U2334" s="7">
        <f>IFERROR(INDEX(BASE_CCLASSTRIB!$E:$E, MATCH(TEXT($D2334,"000000"), BASE_CCLASSTRIB!$A:$A, 0))/100, 0)</f>
        <v>0</v>
      </c>
      <c r="V2334" s="21">
        <f>IFERROR(INDEX(BASE_CCLASSTRIB!$F:$F, MATCH(TEXT($D2334,"000000"), BASE_CCLASSTRIB!$A:$A, 0))/100, 0)</f>
        <v>0</v>
      </c>
    </row>
    <row r="2335" spans="1:22" ht="15.75" customHeight="1" thickTop="1" thickBot="1">
      <c r="A2335" s="24"/>
      <c r="B2335" s="5"/>
      <c r="C2335" s="5"/>
      <c r="D2335" s="5"/>
      <c r="E2335" s="8" t="str">
        <f>IF(D2335="","",LEFT(D2335,3))</f>
        <v/>
      </c>
      <c r="F2335" s="5" t="str">
        <f>IF(E2335="","",IFERROR(VLOOKUP(E2335,REGRAS_CST!$A$2:$B$200,2,FALSE),""))</f>
        <v/>
      </c>
      <c r="G2335" s="25"/>
      <c r="H2335" s="7">
        <v>8.9999999999999993E-3</v>
      </c>
      <c r="I2335" s="7">
        <v>1E-3</v>
      </c>
      <c r="J2335" s="9">
        <v>0</v>
      </c>
      <c r="K2335" s="5" t="str">
        <f>IF(E2335="","",IFERROR(VLOOKUP(E2335,REGRAS_CST!$A$2:$C$200,3,FALSE),""))</f>
        <v/>
      </c>
      <c r="L2335" s="10" t="str">
        <f>IF($G2335="", "", $G2335*(1-$V2335))</f>
        <v/>
      </c>
      <c r="M2335" s="30" t="str">
        <f t="shared" si="72"/>
        <v/>
      </c>
      <c r="N2335" s="30" t="str">
        <f t="shared" si="73"/>
        <v/>
      </c>
      <c r="O2335" s="5" t="str">
        <f>IF(D2335="","",
IF(AND(K2335&lt;&gt;"SIM",V2335&gt;0),"ERRO: % BC &gt; 0, mas NÃO permitida ❌",
IF(AND(K2335="SIM",V2335=0),"ATENÇÃO: BC permitida, mas % = 0 🔎",
"Base de cálculo aplicada corretamente ✅")))</f>
        <v/>
      </c>
      <c r="P2335" s="5" t="str">
        <f>IF(D2335="","",
IF(AND(Q2335&lt;&gt;"SIM",U2335&gt;0),"ERRO: % alíquota &gt; 0, mas NÃO permitida ❌",
IF(AND(Q2335="SIM",U2335=0),"ATENÇÃO: alíquota permitida, mas % = 0 🔎",
"Alíquota aplicada corretamente ✅")))</f>
        <v/>
      </c>
      <c r="Q2335" s="5" t="str">
        <f>IF(E2335="","",IFERROR(VLOOKUP(E2335,REGRAS_CST!$A$2:$D$200,4,FALSE),""))</f>
        <v/>
      </c>
      <c r="R2335" s="9"/>
      <c r="S2335" s="7">
        <f>IF($H2335="","",$H2335*(1-$U2335))</f>
        <v>8.9999999999999993E-3</v>
      </c>
      <c r="T2335" s="7">
        <f>IF($I2335="","",$I2335*(1-$U2335))</f>
        <v>1E-3</v>
      </c>
      <c r="U2335" s="7">
        <f>IFERROR(INDEX(BASE_CCLASSTRIB!$E:$E, MATCH(TEXT($D2335,"000000"), BASE_CCLASSTRIB!$A:$A, 0))/100, 0)</f>
        <v>0</v>
      </c>
      <c r="V2335" s="21">
        <f>IFERROR(INDEX(BASE_CCLASSTRIB!$F:$F, MATCH(TEXT($D2335,"000000"), BASE_CCLASSTRIB!$A:$A, 0))/100, 0)</f>
        <v>0</v>
      </c>
    </row>
    <row r="2336" spans="1:22" ht="15.75" customHeight="1" thickTop="1" thickBot="1">
      <c r="A2336" s="24"/>
      <c r="B2336" s="5"/>
      <c r="C2336" s="5"/>
      <c r="D2336" s="5"/>
      <c r="E2336" s="8" t="str">
        <f>IF(D2336="","",LEFT(D2336,3))</f>
        <v/>
      </c>
      <c r="F2336" s="5" t="str">
        <f>IF(E2336="","",IFERROR(VLOOKUP(E2336,REGRAS_CST!$A$2:$B$200,2,FALSE),""))</f>
        <v/>
      </c>
      <c r="G2336" s="25"/>
      <c r="H2336" s="7">
        <v>8.9999999999999993E-3</v>
      </c>
      <c r="I2336" s="7">
        <v>1E-3</v>
      </c>
      <c r="J2336" s="9">
        <v>0</v>
      </c>
      <c r="K2336" s="5" t="str">
        <f>IF(E2336="","",IFERROR(VLOOKUP(E2336,REGRAS_CST!$A$2:$C$200,3,FALSE),""))</f>
        <v/>
      </c>
      <c r="L2336" s="10" t="str">
        <f>IF($G2336="", "", $G2336*(1-$V2336))</f>
        <v/>
      </c>
      <c r="M2336" s="30" t="str">
        <f t="shared" si="72"/>
        <v/>
      </c>
      <c r="N2336" s="30" t="str">
        <f t="shared" si="73"/>
        <v/>
      </c>
      <c r="O2336" s="5" t="str">
        <f>IF(D2336="","",
IF(AND(K2336&lt;&gt;"SIM",V2336&gt;0),"ERRO: % BC &gt; 0, mas NÃO permitida ❌",
IF(AND(K2336="SIM",V2336=0),"ATENÇÃO: BC permitida, mas % = 0 🔎",
"Base de cálculo aplicada corretamente ✅")))</f>
        <v/>
      </c>
      <c r="P2336" s="5" t="str">
        <f>IF(D2336="","",
IF(AND(Q2336&lt;&gt;"SIM",U2336&gt;0),"ERRO: % alíquota &gt; 0, mas NÃO permitida ❌",
IF(AND(Q2336="SIM",U2336=0),"ATENÇÃO: alíquota permitida, mas % = 0 🔎",
"Alíquota aplicada corretamente ✅")))</f>
        <v/>
      </c>
      <c r="Q2336" s="5" t="str">
        <f>IF(E2336="","",IFERROR(VLOOKUP(E2336,REGRAS_CST!$A$2:$D$200,4,FALSE),""))</f>
        <v/>
      </c>
      <c r="R2336" s="9"/>
      <c r="S2336" s="7">
        <f>IF($H2336="","",$H2336*(1-$U2336))</f>
        <v>8.9999999999999993E-3</v>
      </c>
      <c r="T2336" s="7">
        <f>IF($I2336="","",$I2336*(1-$U2336))</f>
        <v>1E-3</v>
      </c>
      <c r="U2336" s="7">
        <f>IFERROR(INDEX(BASE_CCLASSTRIB!$E:$E, MATCH(TEXT($D2336,"000000"), BASE_CCLASSTRIB!$A:$A, 0))/100, 0)</f>
        <v>0</v>
      </c>
      <c r="V2336" s="21">
        <f>IFERROR(INDEX(BASE_CCLASSTRIB!$F:$F, MATCH(TEXT($D2336,"000000"), BASE_CCLASSTRIB!$A:$A, 0))/100, 0)</f>
        <v>0</v>
      </c>
    </row>
    <row r="2337" spans="1:22" ht="15.75" customHeight="1" thickTop="1" thickBot="1">
      <c r="A2337" s="24"/>
      <c r="B2337" s="5"/>
      <c r="C2337" s="5"/>
      <c r="D2337" s="5"/>
      <c r="E2337" s="8" t="str">
        <f>IF(D2337="","",LEFT(D2337,3))</f>
        <v/>
      </c>
      <c r="F2337" s="5" t="str">
        <f>IF(E2337="","",IFERROR(VLOOKUP(E2337,REGRAS_CST!$A$2:$B$200,2,FALSE),""))</f>
        <v/>
      </c>
      <c r="G2337" s="25"/>
      <c r="H2337" s="7">
        <v>8.9999999999999993E-3</v>
      </c>
      <c r="I2337" s="7">
        <v>1E-3</v>
      </c>
      <c r="J2337" s="9">
        <v>0</v>
      </c>
      <c r="K2337" s="5" t="str">
        <f>IF(E2337="","",IFERROR(VLOOKUP(E2337,REGRAS_CST!$A$2:$C$200,3,FALSE),""))</f>
        <v/>
      </c>
      <c r="L2337" s="10" t="str">
        <f>IF($G2337="", "", $G2337*(1-$V2337))</f>
        <v/>
      </c>
      <c r="M2337" s="30" t="str">
        <f t="shared" si="72"/>
        <v/>
      </c>
      <c r="N2337" s="30" t="str">
        <f t="shared" si="73"/>
        <v/>
      </c>
      <c r="O2337" s="5" t="str">
        <f>IF(D2337="","",
IF(AND(K2337&lt;&gt;"SIM",V2337&gt;0),"ERRO: % BC &gt; 0, mas NÃO permitida ❌",
IF(AND(K2337="SIM",V2337=0),"ATENÇÃO: BC permitida, mas % = 0 🔎",
"Base de cálculo aplicada corretamente ✅")))</f>
        <v/>
      </c>
      <c r="P2337" s="5" t="str">
        <f>IF(D2337="","",
IF(AND(Q2337&lt;&gt;"SIM",U2337&gt;0),"ERRO: % alíquota &gt; 0, mas NÃO permitida ❌",
IF(AND(Q2337="SIM",U2337=0),"ATENÇÃO: alíquota permitida, mas % = 0 🔎",
"Alíquota aplicada corretamente ✅")))</f>
        <v/>
      </c>
      <c r="Q2337" s="5" t="str">
        <f>IF(E2337="","",IFERROR(VLOOKUP(E2337,REGRAS_CST!$A$2:$D$200,4,FALSE),""))</f>
        <v/>
      </c>
      <c r="R2337" s="9"/>
      <c r="S2337" s="7">
        <f>IF($H2337="","",$H2337*(1-$U2337))</f>
        <v>8.9999999999999993E-3</v>
      </c>
      <c r="T2337" s="7">
        <f>IF($I2337="","",$I2337*(1-$U2337))</f>
        <v>1E-3</v>
      </c>
      <c r="U2337" s="7">
        <f>IFERROR(INDEX(BASE_CCLASSTRIB!$E:$E, MATCH(TEXT($D2337,"000000"), BASE_CCLASSTRIB!$A:$A, 0))/100, 0)</f>
        <v>0</v>
      </c>
      <c r="V2337" s="21">
        <f>IFERROR(INDEX(BASE_CCLASSTRIB!$F:$F, MATCH(TEXT($D2337,"000000"), BASE_CCLASSTRIB!$A:$A, 0))/100, 0)</f>
        <v>0</v>
      </c>
    </row>
    <row r="2338" spans="1:22" ht="15.75" customHeight="1" thickTop="1" thickBot="1">
      <c r="A2338" s="24"/>
      <c r="B2338" s="5"/>
      <c r="C2338" s="5"/>
      <c r="D2338" s="5"/>
      <c r="E2338" s="8" t="str">
        <f>IF(D2338="","",LEFT(D2338,3))</f>
        <v/>
      </c>
      <c r="F2338" s="5" t="str">
        <f>IF(E2338="","",IFERROR(VLOOKUP(E2338,REGRAS_CST!$A$2:$B$200,2,FALSE),""))</f>
        <v/>
      </c>
      <c r="G2338" s="25"/>
      <c r="H2338" s="7">
        <v>8.9999999999999993E-3</v>
      </c>
      <c r="I2338" s="7">
        <v>1E-3</v>
      </c>
      <c r="J2338" s="9">
        <v>0</v>
      </c>
      <c r="K2338" s="5" t="str">
        <f>IF(E2338="","",IFERROR(VLOOKUP(E2338,REGRAS_CST!$A$2:$C$200,3,FALSE),""))</f>
        <v/>
      </c>
      <c r="L2338" s="10" t="str">
        <f>IF($G2338="", "", $G2338*(1-$V2338))</f>
        <v/>
      </c>
      <c r="M2338" s="30" t="str">
        <f t="shared" si="72"/>
        <v/>
      </c>
      <c r="N2338" s="30" t="str">
        <f t="shared" si="73"/>
        <v/>
      </c>
      <c r="O2338" s="5" t="str">
        <f>IF(D2338="","",
IF(AND(K2338&lt;&gt;"SIM",V2338&gt;0),"ERRO: % BC &gt; 0, mas NÃO permitida ❌",
IF(AND(K2338="SIM",V2338=0),"ATENÇÃO: BC permitida, mas % = 0 🔎",
"Base de cálculo aplicada corretamente ✅")))</f>
        <v/>
      </c>
      <c r="P2338" s="5" t="str">
        <f>IF(D2338="","",
IF(AND(Q2338&lt;&gt;"SIM",U2338&gt;0),"ERRO: % alíquota &gt; 0, mas NÃO permitida ❌",
IF(AND(Q2338="SIM",U2338=0),"ATENÇÃO: alíquota permitida, mas % = 0 🔎",
"Alíquota aplicada corretamente ✅")))</f>
        <v/>
      </c>
      <c r="Q2338" s="5" t="str">
        <f>IF(E2338="","",IFERROR(VLOOKUP(E2338,REGRAS_CST!$A$2:$D$200,4,FALSE),""))</f>
        <v/>
      </c>
      <c r="R2338" s="9"/>
      <c r="S2338" s="7">
        <f>IF($H2338="","",$H2338*(1-$U2338))</f>
        <v>8.9999999999999993E-3</v>
      </c>
      <c r="T2338" s="7">
        <f>IF($I2338="","",$I2338*(1-$U2338))</f>
        <v>1E-3</v>
      </c>
      <c r="U2338" s="7">
        <f>IFERROR(INDEX(BASE_CCLASSTRIB!$E:$E, MATCH(TEXT($D2338,"000000"), BASE_CCLASSTRIB!$A:$A, 0))/100, 0)</f>
        <v>0</v>
      </c>
      <c r="V2338" s="21">
        <f>IFERROR(INDEX(BASE_CCLASSTRIB!$F:$F, MATCH(TEXT($D2338,"000000"), BASE_CCLASSTRIB!$A:$A, 0))/100, 0)</f>
        <v>0</v>
      </c>
    </row>
    <row r="2339" spans="1:22" ht="15.75" customHeight="1" thickTop="1" thickBot="1">
      <c r="A2339" s="24"/>
      <c r="B2339" s="5"/>
      <c r="C2339" s="5"/>
      <c r="D2339" s="5"/>
      <c r="E2339" s="8" t="str">
        <f>IF(D2339="","",LEFT(D2339,3))</f>
        <v/>
      </c>
      <c r="F2339" s="5" t="str">
        <f>IF(E2339="","",IFERROR(VLOOKUP(E2339,REGRAS_CST!$A$2:$B$200,2,FALSE),""))</f>
        <v/>
      </c>
      <c r="G2339" s="25"/>
      <c r="H2339" s="7">
        <v>8.9999999999999993E-3</v>
      </c>
      <c r="I2339" s="7">
        <v>1E-3</v>
      </c>
      <c r="J2339" s="9">
        <v>0</v>
      </c>
      <c r="K2339" s="5" t="str">
        <f>IF(E2339="","",IFERROR(VLOOKUP(E2339,REGRAS_CST!$A$2:$C$200,3,FALSE),""))</f>
        <v/>
      </c>
      <c r="L2339" s="10" t="str">
        <f>IF($G2339="", "", $G2339*(1-$V2339))</f>
        <v/>
      </c>
      <c r="M2339" s="30" t="str">
        <f t="shared" si="72"/>
        <v/>
      </c>
      <c r="N2339" s="30" t="str">
        <f t="shared" si="73"/>
        <v/>
      </c>
      <c r="O2339" s="5" t="str">
        <f>IF(D2339="","",
IF(AND(K2339&lt;&gt;"SIM",V2339&gt;0),"ERRO: % BC &gt; 0, mas NÃO permitida ❌",
IF(AND(K2339="SIM",V2339=0),"ATENÇÃO: BC permitida, mas % = 0 🔎",
"Base de cálculo aplicada corretamente ✅")))</f>
        <v/>
      </c>
      <c r="P2339" s="5" t="str">
        <f>IF(D2339="","",
IF(AND(Q2339&lt;&gt;"SIM",U2339&gt;0),"ERRO: % alíquota &gt; 0, mas NÃO permitida ❌",
IF(AND(Q2339="SIM",U2339=0),"ATENÇÃO: alíquota permitida, mas % = 0 🔎",
"Alíquota aplicada corretamente ✅")))</f>
        <v/>
      </c>
      <c r="Q2339" s="5" t="str">
        <f>IF(E2339="","",IFERROR(VLOOKUP(E2339,REGRAS_CST!$A$2:$D$200,4,FALSE),""))</f>
        <v/>
      </c>
      <c r="R2339" s="9"/>
      <c r="S2339" s="7">
        <f>IF($H2339="","",$H2339*(1-$U2339))</f>
        <v>8.9999999999999993E-3</v>
      </c>
      <c r="T2339" s="7">
        <f>IF($I2339="","",$I2339*(1-$U2339))</f>
        <v>1E-3</v>
      </c>
      <c r="U2339" s="7">
        <f>IFERROR(INDEX(BASE_CCLASSTRIB!$E:$E, MATCH(TEXT($D2339,"000000"), BASE_CCLASSTRIB!$A:$A, 0))/100, 0)</f>
        <v>0</v>
      </c>
      <c r="V2339" s="21">
        <f>IFERROR(INDEX(BASE_CCLASSTRIB!$F:$F, MATCH(TEXT($D2339,"000000"), BASE_CCLASSTRIB!$A:$A, 0))/100, 0)</f>
        <v>0</v>
      </c>
    </row>
    <row r="2340" spans="1:22" ht="15.75" customHeight="1" thickTop="1" thickBot="1">
      <c r="A2340" s="24"/>
      <c r="B2340" s="5"/>
      <c r="C2340" s="5"/>
      <c r="D2340" s="5"/>
      <c r="E2340" s="8" t="str">
        <f>IF(D2340="","",LEFT(D2340,3))</f>
        <v/>
      </c>
      <c r="F2340" s="5" t="str">
        <f>IF(E2340="","",IFERROR(VLOOKUP(E2340,REGRAS_CST!$A$2:$B$200,2,FALSE),""))</f>
        <v/>
      </c>
      <c r="G2340" s="25"/>
      <c r="H2340" s="7">
        <v>8.9999999999999993E-3</v>
      </c>
      <c r="I2340" s="7">
        <v>1E-3</v>
      </c>
      <c r="J2340" s="9">
        <v>0</v>
      </c>
      <c r="K2340" s="5" t="str">
        <f>IF(E2340="","",IFERROR(VLOOKUP(E2340,REGRAS_CST!$A$2:$C$200,3,FALSE),""))</f>
        <v/>
      </c>
      <c r="L2340" s="10" t="str">
        <f>IF($G2340="", "", $G2340*(1-$V2340))</f>
        <v/>
      </c>
      <c r="M2340" s="30" t="str">
        <f t="shared" si="72"/>
        <v/>
      </c>
      <c r="N2340" s="30" t="str">
        <f t="shared" si="73"/>
        <v/>
      </c>
      <c r="O2340" s="5" t="str">
        <f>IF(D2340="","",
IF(AND(K2340&lt;&gt;"SIM",V2340&gt;0),"ERRO: % BC &gt; 0, mas NÃO permitida ❌",
IF(AND(K2340="SIM",V2340=0),"ATENÇÃO: BC permitida, mas % = 0 🔎",
"Base de cálculo aplicada corretamente ✅")))</f>
        <v/>
      </c>
      <c r="P2340" s="5" t="str">
        <f>IF(D2340="","",
IF(AND(Q2340&lt;&gt;"SIM",U2340&gt;0),"ERRO: % alíquota &gt; 0, mas NÃO permitida ❌",
IF(AND(Q2340="SIM",U2340=0),"ATENÇÃO: alíquota permitida, mas % = 0 🔎",
"Alíquota aplicada corretamente ✅")))</f>
        <v/>
      </c>
      <c r="Q2340" s="5" t="str">
        <f>IF(E2340="","",IFERROR(VLOOKUP(E2340,REGRAS_CST!$A$2:$D$200,4,FALSE),""))</f>
        <v/>
      </c>
      <c r="R2340" s="9"/>
      <c r="S2340" s="7">
        <f>IF($H2340="","",$H2340*(1-$U2340))</f>
        <v>8.9999999999999993E-3</v>
      </c>
      <c r="T2340" s="7">
        <f>IF($I2340="","",$I2340*(1-$U2340))</f>
        <v>1E-3</v>
      </c>
      <c r="U2340" s="7">
        <f>IFERROR(INDEX(BASE_CCLASSTRIB!$E:$E, MATCH(TEXT($D2340,"000000"), BASE_CCLASSTRIB!$A:$A, 0))/100, 0)</f>
        <v>0</v>
      </c>
      <c r="V2340" s="21">
        <f>IFERROR(INDEX(BASE_CCLASSTRIB!$F:$F, MATCH(TEXT($D2340,"000000"), BASE_CCLASSTRIB!$A:$A, 0))/100, 0)</f>
        <v>0</v>
      </c>
    </row>
    <row r="2341" spans="1:22" ht="15.75" customHeight="1" thickTop="1" thickBot="1">
      <c r="A2341" s="24"/>
      <c r="B2341" s="5"/>
      <c r="C2341" s="5"/>
      <c r="D2341" s="5"/>
      <c r="E2341" s="8" t="str">
        <f>IF(D2341="","",LEFT(D2341,3))</f>
        <v/>
      </c>
      <c r="F2341" s="5" t="str">
        <f>IF(E2341="","",IFERROR(VLOOKUP(E2341,REGRAS_CST!$A$2:$B$200,2,FALSE),""))</f>
        <v/>
      </c>
      <c r="G2341" s="25"/>
      <c r="H2341" s="7">
        <v>8.9999999999999993E-3</v>
      </c>
      <c r="I2341" s="7">
        <v>1E-3</v>
      </c>
      <c r="J2341" s="9">
        <v>0</v>
      </c>
      <c r="K2341" s="5" t="str">
        <f>IF(E2341="","",IFERROR(VLOOKUP(E2341,REGRAS_CST!$A$2:$C$200,3,FALSE),""))</f>
        <v/>
      </c>
      <c r="L2341" s="10" t="str">
        <f>IF($G2341="", "", $G2341*(1-$V2341))</f>
        <v/>
      </c>
      <c r="M2341" s="30" t="str">
        <f t="shared" si="72"/>
        <v/>
      </c>
      <c r="N2341" s="30" t="str">
        <f t="shared" si="73"/>
        <v/>
      </c>
      <c r="O2341" s="5" t="str">
        <f>IF(D2341="","",
IF(AND(K2341&lt;&gt;"SIM",V2341&gt;0),"ERRO: % BC &gt; 0, mas NÃO permitida ❌",
IF(AND(K2341="SIM",V2341=0),"ATENÇÃO: BC permitida, mas % = 0 🔎",
"Base de cálculo aplicada corretamente ✅")))</f>
        <v/>
      </c>
      <c r="P2341" s="5" t="str">
        <f>IF(D2341="","",
IF(AND(Q2341&lt;&gt;"SIM",U2341&gt;0),"ERRO: % alíquota &gt; 0, mas NÃO permitida ❌",
IF(AND(Q2341="SIM",U2341=0),"ATENÇÃO: alíquota permitida, mas % = 0 🔎",
"Alíquota aplicada corretamente ✅")))</f>
        <v/>
      </c>
      <c r="Q2341" s="5" t="str">
        <f>IF(E2341="","",IFERROR(VLOOKUP(E2341,REGRAS_CST!$A$2:$D$200,4,FALSE),""))</f>
        <v/>
      </c>
      <c r="R2341" s="9"/>
      <c r="S2341" s="7">
        <f>IF($H2341="","",$H2341*(1-$U2341))</f>
        <v>8.9999999999999993E-3</v>
      </c>
      <c r="T2341" s="7">
        <f>IF($I2341="","",$I2341*(1-$U2341))</f>
        <v>1E-3</v>
      </c>
      <c r="U2341" s="7">
        <f>IFERROR(INDEX(BASE_CCLASSTRIB!$E:$E, MATCH(TEXT($D2341,"000000"), BASE_CCLASSTRIB!$A:$A, 0))/100, 0)</f>
        <v>0</v>
      </c>
      <c r="V2341" s="21">
        <f>IFERROR(INDEX(BASE_CCLASSTRIB!$F:$F, MATCH(TEXT($D2341,"000000"), BASE_CCLASSTRIB!$A:$A, 0))/100, 0)</f>
        <v>0</v>
      </c>
    </row>
    <row r="2342" spans="1:22" ht="15.75" customHeight="1" thickTop="1" thickBot="1">
      <c r="A2342" s="24"/>
      <c r="B2342" s="5"/>
      <c r="C2342" s="5"/>
      <c r="D2342" s="5"/>
      <c r="E2342" s="8" t="str">
        <f>IF(D2342="","",LEFT(D2342,3))</f>
        <v/>
      </c>
      <c r="F2342" s="5" t="str">
        <f>IF(E2342="","",IFERROR(VLOOKUP(E2342,REGRAS_CST!$A$2:$B$200,2,FALSE),""))</f>
        <v/>
      </c>
      <c r="G2342" s="25"/>
      <c r="H2342" s="7">
        <v>8.9999999999999993E-3</v>
      </c>
      <c r="I2342" s="7">
        <v>1E-3</v>
      </c>
      <c r="J2342" s="9">
        <v>0</v>
      </c>
      <c r="K2342" s="5" t="str">
        <f>IF(E2342="","",IFERROR(VLOOKUP(E2342,REGRAS_CST!$A$2:$C$200,3,FALSE),""))</f>
        <v/>
      </c>
      <c r="L2342" s="10" t="str">
        <f>IF($G2342="", "", $G2342*(1-$V2342))</f>
        <v/>
      </c>
      <c r="M2342" s="30" t="str">
        <f t="shared" si="72"/>
        <v/>
      </c>
      <c r="N2342" s="30" t="str">
        <f t="shared" si="73"/>
        <v/>
      </c>
      <c r="O2342" s="5" t="str">
        <f>IF(D2342="","",
IF(AND(K2342&lt;&gt;"SIM",V2342&gt;0),"ERRO: % BC &gt; 0, mas NÃO permitida ❌",
IF(AND(K2342="SIM",V2342=0),"ATENÇÃO: BC permitida, mas % = 0 🔎",
"Base de cálculo aplicada corretamente ✅")))</f>
        <v/>
      </c>
      <c r="P2342" s="5" t="str">
        <f>IF(D2342="","",
IF(AND(Q2342&lt;&gt;"SIM",U2342&gt;0),"ERRO: % alíquota &gt; 0, mas NÃO permitida ❌",
IF(AND(Q2342="SIM",U2342=0),"ATENÇÃO: alíquota permitida, mas % = 0 🔎",
"Alíquota aplicada corretamente ✅")))</f>
        <v/>
      </c>
      <c r="Q2342" s="5" t="str">
        <f>IF(E2342="","",IFERROR(VLOOKUP(E2342,REGRAS_CST!$A$2:$D$200,4,FALSE),""))</f>
        <v/>
      </c>
      <c r="R2342" s="9"/>
      <c r="S2342" s="7">
        <f>IF($H2342="","",$H2342*(1-$U2342))</f>
        <v>8.9999999999999993E-3</v>
      </c>
      <c r="T2342" s="7">
        <f>IF($I2342="","",$I2342*(1-$U2342))</f>
        <v>1E-3</v>
      </c>
      <c r="U2342" s="7">
        <f>IFERROR(INDEX(BASE_CCLASSTRIB!$E:$E, MATCH(TEXT($D2342,"000000"), BASE_CCLASSTRIB!$A:$A, 0))/100, 0)</f>
        <v>0</v>
      </c>
      <c r="V2342" s="21">
        <f>IFERROR(INDEX(BASE_CCLASSTRIB!$F:$F, MATCH(TEXT($D2342,"000000"), BASE_CCLASSTRIB!$A:$A, 0))/100, 0)</f>
        <v>0</v>
      </c>
    </row>
    <row r="2343" spans="1:22" ht="15.75" customHeight="1" thickTop="1" thickBot="1">
      <c r="A2343" s="24"/>
      <c r="B2343" s="5"/>
      <c r="C2343" s="5"/>
      <c r="D2343" s="5"/>
      <c r="E2343" s="8" t="str">
        <f>IF(D2343="","",LEFT(D2343,3))</f>
        <v/>
      </c>
      <c r="F2343" s="5" t="str">
        <f>IF(E2343="","",IFERROR(VLOOKUP(E2343,REGRAS_CST!$A$2:$B$200,2,FALSE),""))</f>
        <v/>
      </c>
      <c r="G2343" s="25"/>
      <c r="H2343" s="7">
        <v>8.9999999999999993E-3</v>
      </c>
      <c r="I2343" s="7">
        <v>1E-3</v>
      </c>
      <c r="J2343" s="9">
        <v>0</v>
      </c>
      <c r="K2343" s="5" t="str">
        <f>IF(E2343="","",IFERROR(VLOOKUP(E2343,REGRAS_CST!$A$2:$C$200,3,FALSE),""))</f>
        <v/>
      </c>
      <c r="L2343" s="10" t="str">
        <f>IF($G2343="", "", $G2343*(1-$V2343))</f>
        <v/>
      </c>
      <c r="M2343" s="30" t="str">
        <f t="shared" si="72"/>
        <v/>
      </c>
      <c r="N2343" s="30" t="str">
        <f t="shared" si="73"/>
        <v/>
      </c>
      <c r="O2343" s="5" t="str">
        <f>IF(D2343="","",
IF(AND(K2343&lt;&gt;"SIM",V2343&gt;0),"ERRO: % BC &gt; 0, mas NÃO permitida ❌",
IF(AND(K2343="SIM",V2343=0),"ATENÇÃO: BC permitida, mas % = 0 🔎",
"Base de cálculo aplicada corretamente ✅")))</f>
        <v/>
      </c>
      <c r="P2343" s="5" t="str">
        <f>IF(D2343="","",
IF(AND(Q2343&lt;&gt;"SIM",U2343&gt;0),"ERRO: % alíquota &gt; 0, mas NÃO permitida ❌",
IF(AND(Q2343="SIM",U2343=0),"ATENÇÃO: alíquota permitida, mas % = 0 🔎",
"Alíquota aplicada corretamente ✅")))</f>
        <v/>
      </c>
      <c r="Q2343" s="5" t="str">
        <f>IF(E2343="","",IFERROR(VLOOKUP(E2343,REGRAS_CST!$A$2:$D$200,4,FALSE),""))</f>
        <v/>
      </c>
      <c r="R2343" s="9"/>
      <c r="S2343" s="7">
        <f>IF($H2343="","",$H2343*(1-$U2343))</f>
        <v>8.9999999999999993E-3</v>
      </c>
      <c r="T2343" s="7">
        <f>IF($I2343="","",$I2343*(1-$U2343))</f>
        <v>1E-3</v>
      </c>
      <c r="U2343" s="7">
        <f>IFERROR(INDEX(BASE_CCLASSTRIB!$E:$E, MATCH(TEXT($D2343,"000000"), BASE_CCLASSTRIB!$A:$A, 0))/100, 0)</f>
        <v>0</v>
      </c>
      <c r="V2343" s="21">
        <f>IFERROR(INDEX(BASE_CCLASSTRIB!$F:$F, MATCH(TEXT($D2343,"000000"), BASE_CCLASSTRIB!$A:$A, 0))/100, 0)</f>
        <v>0</v>
      </c>
    </row>
    <row r="2344" spans="1:22" ht="15.75" customHeight="1" thickTop="1" thickBot="1">
      <c r="A2344" s="24"/>
      <c r="B2344" s="5"/>
      <c r="C2344" s="5"/>
      <c r="D2344" s="5"/>
      <c r="E2344" s="8" t="str">
        <f>IF(D2344="","",LEFT(D2344,3))</f>
        <v/>
      </c>
      <c r="F2344" s="5" t="str">
        <f>IF(E2344="","",IFERROR(VLOOKUP(E2344,REGRAS_CST!$A$2:$B$200,2,FALSE),""))</f>
        <v/>
      </c>
      <c r="G2344" s="25"/>
      <c r="H2344" s="7">
        <v>8.9999999999999993E-3</v>
      </c>
      <c r="I2344" s="7">
        <v>1E-3</v>
      </c>
      <c r="J2344" s="9">
        <v>0</v>
      </c>
      <c r="K2344" s="5" t="str">
        <f>IF(E2344="","",IFERROR(VLOOKUP(E2344,REGRAS_CST!$A$2:$C$200,3,FALSE),""))</f>
        <v/>
      </c>
      <c r="L2344" s="10" t="str">
        <f>IF($G2344="", "", $G2344*(1-$V2344))</f>
        <v/>
      </c>
      <c r="M2344" s="30" t="str">
        <f t="shared" si="72"/>
        <v/>
      </c>
      <c r="N2344" s="30" t="str">
        <f t="shared" si="73"/>
        <v/>
      </c>
      <c r="O2344" s="5" t="str">
        <f>IF(D2344="","",
IF(AND(K2344&lt;&gt;"SIM",V2344&gt;0),"ERRO: % BC &gt; 0, mas NÃO permitida ❌",
IF(AND(K2344="SIM",V2344=0),"ATENÇÃO: BC permitida, mas % = 0 🔎",
"Base de cálculo aplicada corretamente ✅")))</f>
        <v/>
      </c>
      <c r="P2344" s="5" t="str">
        <f>IF(D2344="","",
IF(AND(Q2344&lt;&gt;"SIM",U2344&gt;0),"ERRO: % alíquota &gt; 0, mas NÃO permitida ❌",
IF(AND(Q2344="SIM",U2344=0),"ATENÇÃO: alíquota permitida, mas % = 0 🔎",
"Alíquota aplicada corretamente ✅")))</f>
        <v/>
      </c>
      <c r="Q2344" s="5" t="str">
        <f>IF(E2344="","",IFERROR(VLOOKUP(E2344,REGRAS_CST!$A$2:$D$200,4,FALSE),""))</f>
        <v/>
      </c>
      <c r="R2344" s="9"/>
      <c r="S2344" s="7">
        <f>IF($H2344="","",$H2344*(1-$U2344))</f>
        <v>8.9999999999999993E-3</v>
      </c>
      <c r="T2344" s="7">
        <f>IF($I2344="","",$I2344*(1-$U2344))</f>
        <v>1E-3</v>
      </c>
      <c r="U2344" s="7">
        <f>IFERROR(INDEX(BASE_CCLASSTRIB!$E:$E, MATCH(TEXT($D2344,"000000"), BASE_CCLASSTRIB!$A:$A, 0))/100, 0)</f>
        <v>0</v>
      </c>
      <c r="V2344" s="21">
        <f>IFERROR(INDEX(BASE_CCLASSTRIB!$F:$F, MATCH(TEXT($D2344,"000000"), BASE_CCLASSTRIB!$A:$A, 0))/100, 0)</f>
        <v>0</v>
      </c>
    </row>
    <row r="2345" spans="1:22" ht="15.75" customHeight="1" thickTop="1" thickBot="1">
      <c r="A2345" s="24"/>
      <c r="B2345" s="5"/>
      <c r="C2345" s="5"/>
      <c r="D2345" s="5"/>
      <c r="E2345" s="8" t="str">
        <f>IF(D2345="","",LEFT(D2345,3))</f>
        <v/>
      </c>
      <c r="F2345" s="5" t="str">
        <f>IF(E2345="","",IFERROR(VLOOKUP(E2345,REGRAS_CST!$A$2:$B$200,2,FALSE),""))</f>
        <v/>
      </c>
      <c r="G2345" s="25"/>
      <c r="H2345" s="7">
        <v>8.9999999999999993E-3</v>
      </c>
      <c r="I2345" s="7">
        <v>1E-3</v>
      </c>
      <c r="J2345" s="9">
        <v>0</v>
      </c>
      <c r="K2345" s="5" t="str">
        <f>IF(E2345="","",IFERROR(VLOOKUP(E2345,REGRAS_CST!$A$2:$C$200,3,FALSE),""))</f>
        <v/>
      </c>
      <c r="L2345" s="10" t="str">
        <f>IF($G2345="", "", $G2345*(1-$V2345))</f>
        <v/>
      </c>
      <c r="M2345" s="30" t="str">
        <f t="shared" si="72"/>
        <v/>
      </c>
      <c r="N2345" s="30" t="str">
        <f t="shared" si="73"/>
        <v/>
      </c>
      <c r="O2345" s="5" t="str">
        <f>IF(D2345="","",
IF(AND(K2345&lt;&gt;"SIM",V2345&gt;0),"ERRO: % BC &gt; 0, mas NÃO permitida ❌",
IF(AND(K2345="SIM",V2345=0),"ATENÇÃO: BC permitida, mas % = 0 🔎",
"Base de cálculo aplicada corretamente ✅")))</f>
        <v/>
      </c>
      <c r="P2345" s="5" t="str">
        <f>IF(D2345="","",
IF(AND(Q2345&lt;&gt;"SIM",U2345&gt;0),"ERRO: % alíquota &gt; 0, mas NÃO permitida ❌",
IF(AND(Q2345="SIM",U2345=0),"ATENÇÃO: alíquota permitida, mas % = 0 🔎",
"Alíquota aplicada corretamente ✅")))</f>
        <v/>
      </c>
      <c r="Q2345" s="5" t="str">
        <f>IF(E2345="","",IFERROR(VLOOKUP(E2345,REGRAS_CST!$A$2:$D$200,4,FALSE),""))</f>
        <v/>
      </c>
      <c r="R2345" s="9"/>
      <c r="S2345" s="7">
        <f>IF($H2345="","",$H2345*(1-$U2345))</f>
        <v>8.9999999999999993E-3</v>
      </c>
      <c r="T2345" s="7">
        <f>IF($I2345="","",$I2345*(1-$U2345))</f>
        <v>1E-3</v>
      </c>
      <c r="U2345" s="7">
        <f>IFERROR(INDEX(BASE_CCLASSTRIB!$E:$E, MATCH(TEXT($D2345,"000000"), BASE_CCLASSTRIB!$A:$A, 0))/100, 0)</f>
        <v>0</v>
      </c>
      <c r="V2345" s="21">
        <f>IFERROR(INDEX(BASE_CCLASSTRIB!$F:$F, MATCH(TEXT($D2345,"000000"), BASE_CCLASSTRIB!$A:$A, 0))/100, 0)</f>
        <v>0</v>
      </c>
    </row>
    <row r="2346" spans="1:22" ht="15.75" customHeight="1" thickTop="1" thickBot="1">
      <c r="A2346" s="24"/>
      <c r="B2346" s="5"/>
      <c r="C2346" s="5"/>
      <c r="D2346" s="5"/>
      <c r="E2346" s="8" t="str">
        <f>IF(D2346="","",LEFT(D2346,3))</f>
        <v/>
      </c>
      <c r="F2346" s="5" t="str">
        <f>IF(E2346="","",IFERROR(VLOOKUP(E2346,REGRAS_CST!$A$2:$B$200,2,FALSE),""))</f>
        <v/>
      </c>
      <c r="G2346" s="25"/>
      <c r="H2346" s="7">
        <v>8.9999999999999993E-3</v>
      </c>
      <c r="I2346" s="7">
        <v>1E-3</v>
      </c>
      <c r="J2346" s="9">
        <v>0</v>
      </c>
      <c r="K2346" s="5" t="str">
        <f>IF(E2346="","",IFERROR(VLOOKUP(E2346,REGRAS_CST!$A$2:$C$200,3,FALSE),""))</f>
        <v/>
      </c>
      <c r="L2346" s="10" t="str">
        <f>IF($G2346="", "", $G2346*(1-$V2346))</f>
        <v/>
      </c>
      <c r="M2346" s="30" t="str">
        <f t="shared" si="72"/>
        <v/>
      </c>
      <c r="N2346" s="30" t="str">
        <f t="shared" si="73"/>
        <v/>
      </c>
      <c r="O2346" s="5" t="str">
        <f>IF(D2346="","",
IF(AND(K2346&lt;&gt;"SIM",V2346&gt;0),"ERRO: % BC &gt; 0, mas NÃO permitida ❌",
IF(AND(K2346="SIM",V2346=0),"ATENÇÃO: BC permitida, mas % = 0 🔎",
"Base de cálculo aplicada corretamente ✅")))</f>
        <v/>
      </c>
      <c r="P2346" s="5" t="str">
        <f>IF(D2346="","",
IF(AND(Q2346&lt;&gt;"SIM",U2346&gt;0),"ERRO: % alíquota &gt; 0, mas NÃO permitida ❌",
IF(AND(Q2346="SIM",U2346=0),"ATENÇÃO: alíquota permitida, mas % = 0 🔎",
"Alíquota aplicada corretamente ✅")))</f>
        <v/>
      </c>
      <c r="Q2346" s="5" t="str">
        <f>IF(E2346="","",IFERROR(VLOOKUP(E2346,REGRAS_CST!$A$2:$D$200,4,FALSE),""))</f>
        <v/>
      </c>
      <c r="R2346" s="9"/>
      <c r="S2346" s="7">
        <f>IF($H2346="","",$H2346*(1-$U2346))</f>
        <v>8.9999999999999993E-3</v>
      </c>
      <c r="T2346" s="7">
        <f>IF($I2346="","",$I2346*(1-$U2346))</f>
        <v>1E-3</v>
      </c>
      <c r="U2346" s="7">
        <f>IFERROR(INDEX(BASE_CCLASSTRIB!$E:$E, MATCH(TEXT($D2346,"000000"), BASE_CCLASSTRIB!$A:$A, 0))/100, 0)</f>
        <v>0</v>
      </c>
      <c r="V2346" s="21">
        <f>IFERROR(INDEX(BASE_CCLASSTRIB!$F:$F, MATCH(TEXT($D2346,"000000"), BASE_CCLASSTRIB!$A:$A, 0))/100, 0)</f>
        <v>0</v>
      </c>
    </row>
    <row r="2347" spans="1:22" ht="15.75" customHeight="1" thickTop="1" thickBot="1">
      <c r="A2347" s="24"/>
      <c r="B2347" s="5"/>
      <c r="C2347" s="5"/>
      <c r="D2347" s="5"/>
      <c r="E2347" s="8" t="str">
        <f>IF(D2347="","",LEFT(D2347,3))</f>
        <v/>
      </c>
      <c r="F2347" s="5" t="str">
        <f>IF(E2347="","",IFERROR(VLOOKUP(E2347,REGRAS_CST!$A$2:$B$200,2,FALSE),""))</f>
        <v/>
      </c>
      <c r="G2347" s="25"/>
      <c r="H2347" s="7">
        <v>8.9999999999999993E-3</v>
      </c>
      <c r="I2347" s="7">
        <v>1E-3</v>
      </c>
      <c r="J2347" s="9">
        <v>0</v>
      </c>
      <c r="K2347" s="5" t="str">
        <f>IF(E2347="","",IFERROR(VLOOKUP(E2347,REGRAS_CST!$A$2:$C$200,3,FALSE),""))</f>
        <v/>
      </c>
      <c r="L2347" s="10" t="str">
        <f>IF($G2347="", "", $G2347*(1-$V2347))</f>
        <v/>
      </c>
      <c r="M2347" s="30" t="str">
        <f t="shared" si="72"/>
        <v/>
      </c>
      <c r="N2347" s="30" t="str">
        <f t="shared" si="73"/>
        <v/>
      </c>
      <c r="O2347" s="5" t="str">
        <f>IF(D2347="","",
IF(AND(K2347&lt;&gt;"SIM",V2347&gt;0),"ERRO: % BC &gt; 0, mas NÃO permitida ❌",
IF(AND(K2347="SIM",V2347=0),"ATENÇÃO: BC permitida, mas % = 0 🔎",
"Base de cálculo aplicada corretamente ✅")))</f>
        <v/>
      </c>
      <c r="P2347" s="5" t="str">
        <f>IF(D2347="","",
IF(AND(Q2347&lt;&gt;"SIM",U2347&gt;0),"ERRO: % alíquota &gt; 0, mas NÃO permitida ❌",
IF(AND(Q2347="SIM",U2347=0),"ATENÇÃO: alíquota permitida, mas % = 0 🔎",
"Alíquota aplicada corretamente ✅")))</f>
        <v/>
      </c>
      <c r="Q2347" s="5" t="str">
        <f>IF(E2347="","",IFERROR(VLOOKUP(E2347,REGRAS_CST!$A$2:$D$200,4,FALSE),""))</f>
        <v/>
      </c>
      <c r="R2347" s="9"/>
      <c r="S2347" s="7">
        <f>IF($H2347="","",$H2347*(1-$U2347))</f>
        <v>8.9999999999999993E-3</v>
      </c>
      <c r="T2347" s="7">
        <f>IF($I2347="","",$I2347*(1-$U2347))</f>
        <v>1E-3</v>
      </c>
      <c r="U2347" s="7">
        <f>IFERROR(INDEX(BASE_CCLASSTRIB!$E:$E, MATCH(TEXT($D2347,"000000"), BASE_CCLASSTRIB!$A:$A, 0))/100, 0)</f>
        <v>0</v>
      </c>
      <c r="V2347" s="21">
        <f>IFERROR(INDEX(BASE_CCLASSTRIB!$F:$F, MATCH(TEXT($D2347,"000000"), BASE_CCLASSTRIB!$A:$A, 0))/100, 0)</f>
        <v>0</v>
      </c>
    </row>
    <row r="2348" spans="1:22" ht="15.75" customHeight="1" thickTop="1" thickBot="1">
      <c r="A2348" s="24"/>
      <c r="B2348" s="5"/>
      <c r="C2348" s="5"/>
      <c r="D2348" s="5"/>
      <c r="E2348" s="8" t="str">
        <f>IF(D2348="","",LEFT(D2348,3))</f>
        <v/>
      </c>
      <c r="F2348" s="5" t="str">
        <f>IF(E2348="","",IFERROR(VLOOKUP(E2348,REGRAS_CST!$A$2:$B$200,2,FALSE),""))</f>
        <v/>
      </c>
      <c r="G2348" s="25"/>
      <c r="H2348" s="7">
        <v>8.9999999999999993E-3</v>
      </c>
      <c r="I2348" s="7">
        <v>1E-3</v>
      </c>
      <c r="J2348" s="9">
        <v>0</v>
      </c>
      <c r="K2348" s="5" t="str">
        <f>IF(E2348="","",IFERROR(VLOOKUP(E2348,REGRAS_CST!$A$2:$C$200,3,FALSE),""))</f>
        <v/>
      </c>
      <c r="L2348" s="10" t="str">
        <f>IF($G2348="", "", $G2348*(1-$V2348))</f>
        <v/>
      </c>
      <c r="M2348" s="30" t="str">
        <f t="shared" si="72"/>
        <v/>
      </c>
      <c r="N2348" s="30" t="str">
        <f t="shared" si="73"/>
        <v/>
      </c>
      <c r="O2348" s="5" t="str">
        <f>IF(D2348="","",
IF(AND(K2348&lt;&gt;"SIM",V2348&gt;0),"ERRO: % BC &gt; 0, mas NÃO permitida ❌",
IF(AND(K2348="SIM",V2348=0),"ATENÇÃO: BC permitida, mas % = 0 🔎",
"Base de cálculo aplicada corretamente ✅")))</f>
        <v/>
      </c>
      <c r="P2348" s="5" t="str">
        <f>IF(D2348="","",
IF(AND(Q2348&lt;&gt;"SIM",U2348&gt;0),"ERRO: % alíquota &gt; 0, mas NÃO permitida ❌",
IF(AND(Q2348="SIM",U2348=0),"ATENÇÃO: alíquota permitida, mas % = 0 🔎",
"Alíquota aplicada corretamente ✅")))</f>
        <v/>
      </c>
      <c r="Q2348" s="5" t="str">
        <f>IF(E2348="","",IFERROR(VLOOKUP(E2348,REGRAS_CST!$A$2:$D$200,4,FALSE),""))</f>
        <v/>
      </c>
      <c r="R2348" s="9"/>
      <c r="S2348" s="7">
        <f>IF($H2348="","",$H2348*(1-$U2348))</f>
        <v>8.9999999999999993E-3</v>
      </c>
      <c r="T2348" s="7">
        <f>IF($I2348="","",$I2348*(1-$U2348))</f>
        <v>1E-3</v>
      </c>
      <c r="U2348" s="7">
        <f>IFERROR(INDEX(BASE_CCLASSTRIB!$E:$E, MATCH(TEXT($D2348,"000000"), BASE_CCLASSTRIB!$A:$A, 0))/100, 0)</f>
        <v>0</v>
      </c>
      <c r="V2348" s="21">
        <f>IFERROR(INDEX(BASE_CCLASSTRIB!$F:$F, MATCH(TEXT($D2348,"000000"), BASE_CCLASSTRIB!$A:$A, 0))/100, 0)</f>
        <v>0</v>
      </c>
    </row>
    <row r="2349" spans="1:22" ht="15.75" customHeight="1" thickTop="1" thickBot="1">
      <c r="A2349" s="24"/>
      <c r="B2349" s="5"/>
      <c r="C2349" s="5"/>
      <c r="D2349" s="5"/>
      <c r="E2349" s="8" t="str">
        <f>IF(D2349="","",LEFT(D2349,3))</f>
        <v/>
      </c>
      <c r="F2349" s="5" t="str">
        <f>IF(E2349="","",IFERROR(VLOOKUP(E2349,REGRAS_CST!$A$2:$B$200,2,FALSE),""))</f>
        <v/>
      </c>
      <c r="G2349" s="25"/>
      <c r="H2349" s="7">
        <v>8.9999999999999993E-3</v>
      </c>
      <c r="I2349" s="7">
        <v>1E-3</v>
      </c>
      <c r="J2349" s="9">
        <v>0</v>
      </c>
      <c r="K2349" s="5" t="str">
        <f>IF(E2349="","",IFERROR(VLOOKUP(E2349,REGRAS_CST!$A$2:$C$200,3,FALSE),""))</f>
        <v/>
      </c>
      <c r="L2349" s="10" t="str">
        <f>IF($G2349="", "", $G2349*(1-$V2349))</f>
        <v/>
      </c>
      <c r="M2349" s="30" t="str">
        <f t="shared" si="72"/>
        <v/>
      </c>
      <c r="N2349" s="30" t="str">
        <f t="shared" si="73"/>
        <v/>
      </c>
      <c r="O2349" s="5" t="str">
        <f>IF(D2349="","",
IF(AND(K2349&lt;&gt;"SIM",V2349&gt;0),"ERRO: % BC &gt; 0, mas NÃO permitida ❌",
IF(AND(K2349="SIM",V2349=0),"ATENÇÃO: BC permitida, mas % = 0 🔎",
"Base de cálculo aplicada corretamente ✅")))</f>
        <v/>
      </c>
      <c r="P2349" s="5" t="str">
        <f>IF(D2349="","",
IF(AND(Q2349&lt;&gt;"SIM",U2349&gt;0),"ERRO: % alíquota &gt; 0, mas NÃO permitida ❌",
IF(AND(Q2349="SIM",U2349=0),"ATENÇÃO: alíquota permitida, mas % = 0 🔎",
"Alíquota aplicada corretamente ✅")))</f>
        <v/>
      </c>
      <c r="Q2349" s="5" t="str">
        <f>IF(E2349="","",IFERROR(VLOOKUP(E2349,REGRAS_CST!$A$2:$D$200,4,FALSE),""))</f>
        <v/>
      </c>
      <c r="R2349" s="9"/>
      <c r="S2349" s="7">
        <f>IF($H2349="","",$H2349*(1-$U2349))</f>
        <v>8.9999999999999993E-3</v>
      </c>
      <c r="T2349" s="7">
        <f>IF($I2349="","",$I2349*(1-$U2349))</f>
        <v>1E-3</v>
      </c>
      <c r="U2349" s="7">
        <f>IFERROR(INDEX(BASE_CCLASSTRIB!$E:$E, MATCH(TEXT($D2349,"000000"), BASE_CCLASSTRIB!$A:$A, 0))/100, 0)</f>
        <v>0</v>
      </c>
      <c r="V2349" s="21">
        <f>IFERROR(INDEX(BASE_CCLASSTRIB!$F:$F, MATCH(TEXT($D2349,"000000"), BASE_CCLASSTRIB!$A:$A, 0))/100, 0)</f>
        <v>0</v>
      </c>
    </row>
    <row r="2350" spans="1:22" ht="15.75" customHeight="1" thickTop="1" thickBot="1">
      <c r="A2350" s="24"/>
      <c r="B2350" s="5"/>
      <c r="C2350" s="5"/>
      <c r="D2350" s="5"/>
      <c r="E2350" s="8" t="str">
        <f>IF(D2350="","",LEFT(D2350,3))</f>
        <v/>
      </c>
      <c r="F2350" s="5" t="str">
        <f>IF(E2350="","",IFERROR(VLOOKUP(E2350,REGRAS_CST!$A$2:$B$200,2,FALSE),""))</f>
        <v/>
      </c>
      <c r="G2350" s="25"/>
      <c r="H2350" s="7">
        <v>8.9999999999999993E-3</v>
      </c>
      <c r="I2350" s="7">
        <v>1E-3</v>
      </c>
      <c r="J2350" s="9">
        <v>0</v>
      </c>
      <c r="K2350" s="5" t="str">
        <f>IF(E2350="","",IFERROR(VLOOKUP(E2350,REGRAS_CST!$A$2:$C$200,3,FALSE),""))</f>
        <v/>
      </c>
      <c r="L2350" s="10" t="str">
        <f>IF($G2350="", "", $G2350*(1-$V2350))</f>
        <v/>
      </c>
      <c r="M2350" s="30" t="str">
        <f t="shared" si="72"/>
        <v/>
      </c>
      <c r="N2350" s="30" t="str">
        <f t="shared" si="73"/>
        <v/>
      </c>
      <c r="O2350" s="5" t="str">
        <f>IF(D2350="","",
IF(AND(K2350&lt;&gt;"SIM",V2350&gt;0),"ERRO: % BC &gt; 0, mas NÃO permitida ❌",
IF(AND(K2350="SIM",V2350=0),"ATENÇÃO: BC permitida, mas % = 0 🔎",
"Base de cálculo aplicada corretamente ✅")))</f>
        <v/>
      </c>
      <c r="P2350" s="5" t="str">
        <f>IF(D2350="","",
IF(AND(Q2350&lt;&gt;"SIM",U2350&gt;0),"ERRO: % alíquota &gt; 0, mas NÃO permitida ❌",
IF(AND(Q2350="SIM",U2350=0),"ATENÇÃO: alíquota permitida, mas % = 0 🔎",
"Alíquota aplicada corretamente ✅")))</f>
        <v/>
      </c>
      <c r="Q2350" s="5" t="str">
        <f>IF(E2350="","",IFERROR(VLOOKUP(E2350,REGRAS_CST!$A$2:$D$200,4,FALSE),""))</f>
        <v/>
      </c>
      <c r="R2350" s="9"/>
      <c r="S2350" s="7">
        <f>IF($H2350="","",$H2350*(1-$U2350))</f>
        <v>8.9999999999999993E-3</v>
      </c>
      <c r="T2350" s="7">
        <f>IF($I2350="","",$I2350*(1-$U2350))</f>
        <v>1E-3</v>
      </c>
      <c r="U2350" s="7">
        <f>IFERROR(INDEX(BASE_CCLASSTRIB!$E:$E, MATCH(TEXT($D2350,"000000"), BASE_CCLASSTRIB!$A:$A, 0))/100, 0)</f>
        <v>0</v>
      </c>
      <c r="V2350" s="21">
        <f>IFERROR(INDEX(BASE_CCLASSTRIB!$F:$F, MATCH(TEXT($D2350,"000000"), BASE_CCLASSTRIB!$A:$A, 0))/100, 0)</f>
        <v>0</v>
      </c>
    </row>
    <row r="2351" spans="1:22" ht="15.75" customHeight="1" thickTop="1" thickBot="1">
      <c r="A2351" s="24"/>
      <c r="B2351" s="5"/>
      <c r="C2351" s="5"/>
      <c r="D2351" s="5"/>
      <c r="E2351" s="8" t="str">
        <f>IF(D2351="","",LEFT(D2351,3))</f>
        <v/>
      </c>
      <c r="F2351" s="5" t="str">
        <f>IF(E2351="","",IFERROR(VLOOKUP(E2351,REGRAS_CST!$A$2:$B$200,2,FALSE),""))</f>
        <v/>
      </c>
      <c r="G2351" s="25"/>
      <c r="H2351" s="7">
        <v>8.9999999999999993E-3</v>
      </c>
      <c r="I2351" s="7">
        <v>1E-3</v>
      </c>
      <c r="J2351" s="9">
        <v>0</v>
      </c>
      <c r="K2351" s="5" t="str">
        <f>IF(E2351="","",IFERROR(VLOOKUP(E2351,REGRAS_CST!$A$2:$C$200,3,FALSE),""))</f>
        <v/>
      </c>
      <c r="L2351" s="10" t="str">
        <f>IF($G2351="", "", $G2351*(1-$V2351))</f>
        <v/>
      </c>
      <c r="M2351" s="30" t="str">
        <f t="shared" si="72"/>
        <v/>
      </c>
      <c r="N2351" s="30" t="str">
        <f t="shared" si="73"/>
        <v/>
      </c>
      <c r="O2351" s="5" t="str">
        <f>IF(D2351="","",
IF(AND(K2351&lt;&gt;"SIM",V2351&gt;0),"ERRO: % BC &gt; 0, mas NÃO permitida ❌",
IF(AND(K2351="SIM",V2351=0),"ATENÇÃO: BC permitida, mas % = 0 🔎",
"Base de cálculo aplicada corretamente ✅")))</f>
        <v/>
      </c>
      <c r="P2351" s="5" t="str">
        <f>IF(D2351="","",
IF(AND(Q2351&lt;&gt;"SIM",U2351&gt;0),"ERRO: % alíquota &gt; 0, mas NÃO permitida ❌",
IF(AND(Q2351="SIM",U2351=0),"ATENÇÃO: alíquota permitida, mas % = 0 🔎",
"Alíquota aplicada corretamente ✅")))</f>
        <v/>
      </c>
      <c r="Q2351" s="5" t="str">
        <f>IF(E2351="","",IFERROR(VLOOKUP(E2351,REGRAS_CST!$A$2:$D$200,4,FALSE),""))</f>
        <v/>
      </c>
      <c r="R2351" s="9"/>
      <c r="S2351" s="7">
        <f>IF($H2351="","",$H2351*(1-$U2351))</f>
        <v>8.9999999999999993E-3</v>
      </c>
      <c r="T2351" s="7">
        <f>IF($I2351="","",$I2351*(1-$U2351))</f>
        <v>1E-3</v>
      </c>
      <c r="U2351" s="7">
        <f>IFERROR(INDEX(BASE_CCLASSTRIB!$E:$E, MATCH(TEXT($D2351,"000000"), BASE_CCLASSTRIB!$A:$A, 0))/100, 0)</f>
        <v>0</v>
      </c>
      <c r="V2351" s="21">
        <f>IFERROR(INDEX(BASE_CCLASSTRIB!$F:$F, MATCH(TEXT($D2351,"000000"), BASE_CCLASSTRIB!$A:$A, 0))/100, 0)</f>
        <v>0</v>
      </c>
    </row>
    <row r="2352" spans="1:22" ht="15.75" customHeight="1" thickTop="1" thickBot="1">
      <c r="A2352" s="24"/>
      <c r="B2352" s="5"/>
      <c r="C2352" s="5"/>
      <c r="D2352" s="5"/>
      <c r="E2352" s="8" t="str">
        <f>IF(D2352="","",LEFT(D2352,3))</f>
        <v/>
      </c>
      <c r="F2352" s="5" t="str">
        <f>IF(E2352="","",IFERROR(VLOOKUP(E2352,REGRAS_CST!$A$2:$B$200,2,FALSE),""))</f>
        <v/>
      </c>
      <c r="G2352" s="25"/>
      <c r="H2352" s="7">
        <v>8.9999999999999993E-3</v>
      </c>
      <c r="I2352" s="7">
        <v>1E-3</v>
      </c>
      <c r="J2352" s="9">
        <v>0</v>
      </c>
      <c r="K2352" s="5" t="str">
        <f>IF(E2352="","",IFERROR(VLOOKUP(E2352,REGRAS_CST!$A$2:$C$200,3,FALSE),""))</f>
        <v/>
      </c>
      <c r="L2352" s="10" t="str">
        <f>IF($G2352="", "", $G2352*(1-$V2352))</f>
        <v/>
      </c>
      <c r="M2352" s="30" t="str">
        <f t="shared" si="72"/>
        <v/>
      </c>
      <c r="N2352" s="30" t="str">
        <f t="shared" si="73"/>
        <v/>
      </c>
      <c r="O2352" s="5" t="str">
        <f>IF(D2352="","",
IF(AND(K2352&lt;&gt;"SIM",V2352&gt;0),"ERRO: % BC &gt; 0, mas NÃO permitida ❌",
IF(AND(K2352="SIM",V2352=0),"ATENÇÃO: BC permitida, mas % = 0 🔎",
"Base de cálculo aplicada corretamente ✅")))</f>
        <v/>
      </c>
      <c r="P2352" s="5" t="str">
        <f>IF(D2352="","",
IF(AND(Q2352&lt;&gt;"SIM",U2352&gt;0),"ERRO: % alíquota &gt; 0, mas NÃO permitida ❌",
IF(AND(Q2352="SIM",U2352=0),"ATENÇÃO: alíquota permitida, mas % = 0 🔎",
"Alíquota aplicada corretamente ✅")))</f>
        <v/>
      </c>
      <c r="Q2352" s="5" t="str">
        <f>IF(E2352="","",IFERROR(VLOOKUP(E2352,REGRAS_CST!$A$2:$D$200,4,FALSE),""))</f>
        <v/>
      </c>
      <c r="R2352" s="9"/>
      <c r="S2352" s="7">
        <f>IF($H2352="","",$H2352*(1-$U2352))</f>
        <v>8.9999999999999993E-3</v>
      </c>
      <c r="T2352" s="7">
        <f>IF($I2352="","",$I2352*(1-$U2352))</f>
        <v>1E-3</v>
      </c>
      <c r="U2352" s="7">
        <f>IFERROR(INDEX(BASE_CCLASSTRIB!$E:$E, MATCH(TEXT($D2352,"000000"), BASE_CCLASSTRIB!$A:$A, 0))/100, 0)</f>
        <v>0</v>
      </c>
      <c r="V2352" s="21">
        <f>IFERROR(INDEX(BASE_CCLASSTRIB!$F:$F, MATCH(TEXT($D2352,"000000"), BASE_CCLASSTRIB!$A:$A, 0))/100, 0)</f>
        <v>0</v>
      </c>
    </row>
    <row r="2353" spans="1:22" ht="15.75" customHeight="1" thickTop="1" thickBot="1">
      <c r="A2353" s="24"/>
      <c r="B2353" s="5"/>
      <c r="C2353" s="5"/>
      <c r="D2353" s="5"/>
      <c r="E2353" s="8" t="str">
        <f>IF(D2353="","",LEFT(D2353,3))</f>
        <v/>
      </c>
      <c r="F2353" s="5" t="str">
        <f>IF(E2353="","",IFERROR(VLOOKUP(E2353,REGRAS_CST!$A$2:$B$200,2,FALSE),""))</f>
        <v/>
      </c>
      <c r="G2353" s="25"/>
      <c r="H2353" s="7">
        <v>8.9999999999999993E-3</v>
      </c>
      <c r="I2353" s="7">
        <v>1E-3</v>
      </c>
      <c r="J2353" s="9">
        <v>0</v>
      </c>
      <c r="K2353" s="5" t="str">
        <f>IF(E2353="","",IFERROR(VLOOKUP(E2353,REGRAS_CST!$A$2:$C$200,3,FALSE),""))</f>
        <v/>
      </c>
      <c r="L2353" s="10" t="str">
        <f>IF($G2353="", "", $G2353*(1-$V2353))</f>
        <v/>
      </c>
      <c r="M2353" s="30" t="str">
        <f t="shared" si="72"/>
        <v/>
      </c>
      <c r="N2353" s="30" t="str">
        <f t="shared" si="73"/>
        <v/>
      </c>
      <c r="O2353" s="5" t="str">
        <f>IF(D2353="","",
IF(AND(K2353&lt;&gt;"SIM",V2353&gt;0),"ERRO: % BC &gt; 0, mas NÃO permitida ❌",
IF(AND(K2353="SIM",V2353=0),"ATENÇÃO: BC permitida, mas % = 0 🔎",
"Base de cálculo aplicada corretamente ✅")))</f>
        <v/>
      </c>
      <c r="P2353" s="5" t="str">
        <f>IF(D2353="","",
IF(AND(Q2353&lt;&gt;"SIM",U2353&gt;0),"ERRO: % alíquota &gt; 0, mas NÃO permitida ❌",
IF(AND(Q2353="SIM",U2353=0),"ATENÇÃO: alíquota permitida, mas % = 0 🔎",
"Alíquota aplicada corretamente ✅")))</f>
        <v/>
      </c>
      <c r="Q2353" s="5" t="str">
        <f>IF(E2353="","",IFERROR(VLOOKUP(E2353,REGRAS_CST!$A$2:$D$200,4,FALSE),""))</f>
        <v/>
      </c>
      <c r="R2353" s="9"/>
      <c r="S2353" s="7">
        <f>IF($H2353="","",$H2353*(1-$U2353))</f>
        <v>8.9999999999999993E-3</v>
      </c>
      <c r="T2353" s="7">
        <f>IF($I2353="","",$I2353*(1-$U2353))</f>
        <v>1E-3</v>
      </c>
      <c r="U2353" s="7">
        <f>IFERROR(INDEX(BASE_CCLASSTRIB!$E:$E, MATCH(TEXT($D2353,"000000"), BASE_CCLASSTRIB!$A:$A, 0))/100, 0)</f>
        <v>0</v>
      </c>
      <c r="V2353" s="21">
        <f>IFERROR(INDEX(BASE_CCLASSTRIB!$F:$F, MATCH(TEXT($D2353,"000000"), BASE_CCLASSTRIB!$A:$A, 0))/100, 0)</f>
        <v>0</v>
      </c>
    </row>
    <row r="2354" spans="1:22" ht="15.75" customHeight="1" thickTop="1" thickBot="1">
      <c r="A2354" s="24"/>
      <c r="B2354" s="5"/>
      <c r="C2354" s="5"/>
      <c r="D2354" s="5"/>
      <c r="E2354" s="8" t="str">
        <f>IF(D2354="","",LEFT(D2354,3))</f>
        <v/>
      </c>
      <c r="F2354" s="5" t="str">
        <f>IF(E2354="","",IFERROR(VLOOKUP(E2354,REGRAS_CST!$A$2:$B$200,2,FALSE),""))</f>
        <v/>
      </c>
      <c r="G2354" s="25"/>
      <c r="H2354" s="7">
        <v>8.9999999999999993E-3</v>
      </c>
      <c r="I2354" s="7">
        <v>1E-3</v>
      </c>
      <c r="J2354" s="9">
        <v>0</v>
      </c>
      <c r="K2354" s="5" t="str">
        <f>IF(E2354="","",IFERROR(VLOOKUP(E2354,REGRAS_CST!$A$2:$C$200,3,FALSE),""))</f>
        <v/>
      </c>
      <c r="L2354" s="10" t="str">
        <f>IF($G2354="", "", $G2354*(1-$V2354))</f>
        <v/>
      </c>
      <c r="M2354" s="30" t="str">
        <f t="shared" si="72"/>
        <v/>
      </c>
      <c r="N2354" s="30" t="str">
        <f t="shared" si="73"/>
        <v/>
      </c>
      <c r="O2354" s="5" t="str">
        <f>IF(D2354="","",
IF(AND(K2354&lt;&gt;"SIM",V2354&gt;0),"ERRO: % BC &gt; 0, mas NÃO permitida ❌",
IF(AND(K2354="SIM",V2354=0),"ATENÇÃO: BC permitida, mas % = 0 🔎",
"Base de cálculo aplicada corretamente ✅")))</f>
        <v/>
      </c>
      <c r="P2354" s="5" t="str">
        <f>IF(D2354="","",
IF(AND(Q2354&lt;&gt;"SIM",U2354&gt;0),"ERRO: % alíquota &gt; 0, mas NÃO permitida ❌",
IF(AND(Q2354="SIM",U2354=0),"ATENÇÃO: alíquota permitida, mas % = 0 🔎",
"Alíquota aplicada corretamente ✅")))</f>
        <v/>
      </c>
      <c r="Q2354" s="5" t="str">
        <f>IF(E2354="","",IFERROR(VLOOKUP(E2354,REGRAS_CST!$A$2:$D$200,4,FALSE),""))</f>
        <v/>
      </c>
      <c r="R2354" s="9"/>
      <c r="S2354" s="7">
        <f>IF($H2354="","",$H2354*(1-$U2354))</f>
        <v>8.9999999999999993E-3</v>
      </c>
      <c r="T2354" s="7">
        <f>IF($I2354="","",$I2354*(1-$U2354))</f>
        <v>1E-3</v>
      </c>
      <c r="U2354" s="7">
        <f>IFERROR(INDEX(BASE_CCLASSTRIB!$E:$E, MATCH(TEXT($D2354,"000000"), BASE_CCLASSTRIB!$A:$A, 0))/100, 0)</f>
        <v>0</v>
      </c>
      <c r="V2354" s="21">
        <f>IFERROR(INDEX(BASE_CCLASSTRIB!$F:$F, MATCH(TEXT($D2354,"000000"), BASE_CCLASSTRIB!$A:$A, 0))/100, 0)</f>
        <v>0</v>
      </c>
    </row>
    <row r="2355" spans="1:22" ht="15.75" customHeight="1" thickTop="1" thickBot="1">
      <c r="A2355" s="24"/>
      <c r="B2355" s="5"/>
      <c r="C2355" s="5"/>
      <c r="D2355" s="5"/>
      <c r="E2355" s="8" t="str">
        <f>IF(D2355="","",LEFT(D2355,3))</f>
        <v/>
      </c>
      <c r="F2355" s="5" t="str">
        <f>IF(E2355="","",IFERROR(VLOOKUP(E2355,REGRAS_CST!$A$2:$B$200,2,FALSE),""))</f>
        <v/>
      </c>
      <c r="G2355" s="25"/>
      <c r="H2355" s="7">
        <v>8.9999999999999993E-3</v>
      </c>
      <c r="I2355" s="7">
        <v>1E-3</v>
      </c>
      <c r="J2355" s="9">
        <v>0</v>
      </c>
      <c r="K2355" s="5" t="str">
        <f>IF(E2355="","",IFERROR(VLOOKUP(E2355,REGRAS_CST!$A$2:$C$200,3,FALSE),""))</f>
        <v/>
      </c>
      <c r="L2355" s="10" t="str">
        <f>IF($G2355="", "", $G2355*(1-$V2355))</f>
        <v/>
      </c>
      <c r="M2355" s="30" t="str">
        <f t="shared" si="72"/>
        <v/>
      </c>
      <c r="N2355" s="30" t="str">
        <f t="shared" si="73"/>
        <v/>
      </c>
      <c r="O2355" s="5" t="str">
        <f>IF(D2355="","",
IF(AND(K2355&lt;&gt;"SIM",V2355&gt;0),"ERRO: % BC &gt; 0, mas NÃO permitida ❌",
IF(AND(K2355="SIM",V2355=0),"ATENÇÃO: BC permitida, mas % = 0 🔎",
"Base de cálculo aplicada corretamente ✅")))</f>
        <v/>
      </c>
      <c r="P2355" s="5" t="str">
        <f>IF(D2355="","",
IF(AND(Q2355&lt;&gt;"SIM",U2355&gt;0),"ERRO: % alíquota &gt; 0, mas NÃO permitida ❌",
IF(AND(Q2355="SIM",U2355=0),"ATENÇÃO: alíquota permitida, mas % = 0 🔎",
"Alíquota aplicada corretamente ✅")))</f>
        <v/>
      </c>
      <c r="Q2355" s="5" t="str">
        <f>IF(E2355="","",IFERROR(VLOOKUP(E2355,REGRAS_CST!$A$2:$D$200,4,FALSE),""))</f>
        <v/>
      </c>
      <c r="R2355" s="9"/>
      <c r="S2355" s="7">
        <f>IF($H2355="","",$H2355*(1-$U2355))</f>
        <v>8.9999999999999993E-3</v>
      </c>
      <c r="T2355" s="7">
        <f>IF($I2355="","",$I2355*(1-$U2355))</f>
        <v>1E-3</v>
      </c>
      <c r="U2355" s="7">
        <f>IFERROR(INDEX(BASE_CCLASSTRIB!$E:$E, MATCH(TEXT($D2355,"000000"), BASE_CCLASSTRIB!$A:$A, 0))/100, 0)</f>
        <v>0</v>
      </c>
      <c r="V2355" s="21">
        <f>IFERROR(INDEX(BASE_CCLASSTRIB!$F:$F, MATCH(TEXT($D2355,"000000"), BASE_CCLASSTRIB!$A:$A, 0))/100, 0)</f>
        <v>0</v>
      </c>
    </row>
    <row r="2356" spans="1:22" ht="15.75" customHeight="1" thickTop="1" thickBot="1">
      <c r="A2356" s="24"/>
      <c r="B2356" s="5"/>
      <c r="C2356" s="5"/>
      <c r="D2356" s="5"/>
      <c r="E2356" s="8" t="str">
        <f>IF(D2356="","",LEFT(D2356,3))</f>
        <v/>
      </c>
      <c r="F2356" s="5" t="str">
        <f>IF(E2356="","",IFERROR(VLOOKUP(E2356,REGRAS_CST!$A$2:$B$200,2,FALSE),""))</f>
        <v/>
      </c>
      <c r="G2356" s="25"/>
      <c r="H2356" s="7">
        <v>8.9999999999999993E-3</v>
      </c>
      <c r="I2356" s="7">
        <v>1E-3</v>
      </c>
      <c r="J2356" s="9">
        <v>0</v>
      </c>
      <c r="K2356" s="5" t="str">
        <f>IF(E2356="","",IFERROR(VLOOKUP(E2356,REGRAS_CST!$A$2:$C$200,3,FALSE),""))</f>
        <v/>
      </c>
      <c r="L2356" s="10" t="str">
        <f>IF($G2356="", "", $G2356*(1-$V2356))</f>
        <v/>
      </c>
      <c r="M2356" s="30" t="str">
        <f t="shared" si="72"/>
        <v/>
      </c>
      <c r="N2356" s="30" t="str">
        <f t="shared" si="73"/>
        <v/>
      </c>
      <c r="O2356" s="5" t="str">
        <f>IF(D2356="","",
IF(AND(K2356&lt;&gt;"SIM",V2356&gt;0),"ERRO: % BC &gt; 0, mas NÃO permitida ❌",
IF(AND(K2356="SIM",V2356=0),"ATENÇÃO: BC permitida, mas % = 0 🔎",
"Base de cálculo aplicada corretamente ✅")))</f>
        <v/>
      </c>
      <c r="P2356" s="5" t="str">
        <f>IF(D2356="","",
IF(AND(Q2356&lt;&gt;"SIM",U2356&gt;0),"ERRO: % alíquota &gt; 0, mas NÃO permitida ❌",
IF(AND(Q2356="SIM",U2356=0),"ATENÇÃO: alíquota permitida, mas % = 0 🔎",
"Alíquota aplicada corretamente ✅")))</f>
        <v/>
      </c>
      <c r="Q2356" s="5" t="str">
        <f>IF(E2356="","",IFERROR(VLOOKUP(E2356,REGRAS_CST!$A$2:$D$200,4,FALSE),""))</f>
        <v/>
      </c>
      <c r="R2356" s="9"/>
      <c r="S2356" s="7">
        <f>IF($H2356="","",$H2356*(1-$U2356))</f>
        <v>8.9999999999999993E-3</v>
      </c>
      <c r="T2356" s="7">
        <f>IF($I2356="","",$I2356*(1-$U2356))</f>
        <v>1E-3</v>
      </c>
      <c r="U2356" s="7">
        <f>IFERROR(INDEX(BASE_CCLASSTRIB!$E:$E, MATCH(TEXT($D2356,"000000"), BASE_CCLASSTRIB!$A:$A, 0))/100, 0)</f>
        <v>0</v>
      </c>
      <c r="V2356" s="21">
        <f>IFERROR(INDEX(BASE_CCLASSTRIB!$F:$F, MATCH(TEXT($D2356,"000000"), BASE_CCLASSTRIB!$A:$A, 0))/100, 0)</f>
        <v>0</v>
      </c>
    </row>
    <row r="2357" spans="1:22" ht="15.75" customHeight="1" thickTop="1" thickBot="1">
      <c r="A2357" s="24"/>
      <c r="B2357" s="5"/>
      <c r="C2357" s="5"/>
      <c r="D2357" s="5"/>
      <c r="E2357" s="8" t="str">
        <f>IF(D2357="","",LEFT(D2357,3))</f>
        <v/>
      </c>
      <c r="F2357" s="5" t="str">
        <f>IF(E2357="","",IFERROR(VLOOKUP(E2357,REGRAS_CST!$A$2:$B$200,2,FALSE),""))</f>
        <v/>
      </c>
      <c r="G2357" s="25"/>
      <c r="H2357" s="7">
        <v>8.9999999999999993E-3</v>
      </c>
      <c r="I2357" s="7">
        <v>1E-3</v>
      </c>
      <c r="J2357" s="9">
        <v>0</v>
      </c>
      <c r="K2357" s="5" t="str">
        <f>IF(E2357="","",IFERROR(VLOOKUP(E2357,REGRAS_CST!$A$2:$C$200,3,FALSE),""))</f>
        <v/>
      </c>
      <c r="L2357" s="10" t="str">
        <f>IF($G2357="", "", $G2357*(1-$V2357))</f>
        <v/>
      </c>
      <c r="M2357" s="30" t="str">
        <f t="shared" si="72"/>
        <v/>
      </c>
      <c r="N2357" s="30" t="str">
        <f t="shared" si="73"/>
        <v/>
      </c>
      <c r="O2357" s="5" t="str">
        <f>IF(D2357="","",
IF(AND(K2357&lt;&gt;"SIM",V2357&gt;0),"ERRO: % BC &gt; 0, mas NÃO permitida ❌",
IF(AND(K2357="SIM",V2357=0),"ATENÇÃO: BC permitida, mas % = 0 🔎",
"Base de cálculo aplicada corretamente ✅")))</f>
        <v/>
      </c>
      <c r="P2357" s="5" t="str">
        <f>IF(D2357="","",
IF(AND(Q2357&lt;&gt;"SIM",U2357&gt;0),"ERRO: % alíquota &gt; 0, mas NÃO permitida ❌",
IF(AND(Q2357="SIM",U2357=0),"ATENÇÃO: alíquota permitida, mas % = 0 🔎",
"Alíquota aplicada corretamente ✅")))</f>
        <v/>
      </c>
      <c r="Q2357" s="5" t="str">
        <f>IF(E2357="","",IFERROR(VLOOKUP(E2357,REGRAS_CST!$A$2:$D$200,4,FALSE),""))</f>
        <v/>
      </c>
      <c r="R2357" s="9"/>
      <c r="S2357" s="7">
        <f>IF($H2357="","",$H2357*(1-$U2357))</f>
        <v>8.9999999999999993E-3</v>
      </c>
      <c r="T2357" s="7">
        <f>IF($I2357="","",$I2357*(1-$U2357))</f>
        <v>1E-3</v>
      </c>
      <c r="U2357" s="7">
        <f>IFERROR(INDEX(BASE_CCLASSTRIB!$E:$E, MATCH(TEXT($D2357,"000000"), BASE_CCLASSTRIB!$A:$A, 0))/100, 0)</f>
        <v>0</v>
      </c>
      <c r="V2357" s="21">
        <f>IFERROR(INDEX(BASE_CCLASSTRIB!$F:$F, MATCH(TEXT($D2357,"000000"), BASE_CCLASSTRIB!$A:$A, 0))/100, 0)</f>
        <v>0</v>
      </c>
    </row>
    <row r="2358" spans="1:22" ht="15.75" customHeight="1" thickTop="1" thickBot="1">
      <c r="A2358" s="24"/>
      <c r="B2358" s="5"/>
      <c r="C2358" s="5"/>
      <c r="D2358" s="5"/>
      <c r="E2358" s="8" t="str">
        <f>IF(D2358="","",LEFT(D2358,3))</f>
        <v/>
      </c>
      <c r="F2358" s="5" t="str">
        <f>IF(E2358="","",IFERROR(VLOOKUP(E2358,REGRAS_CST!$A$2:$B$200,2,FALSE),""))</f>
        <v/>
      </c>
      <c r="G2358" s="25"/>
      <c r="H2358" s="7">
        <v>8.9999999999999993E-3</v>
      </c>
      <c r="I2358" s="7">
        <v>1E-3</v>
      </c>
      <c r="J2358" s="9">
        <v>0</v>
      </c>
      <c r="K2358" s="5" t="str">
        <f>IF(E2358="","",IFERROR(VLOOKUP(E2358,REGRAS_CST!$A$2:$C$200,3,FALSE),""))</f>
        <v/>
      </c>
      <c r="L2358" s="10" t="str">
        <f>IF($G2358="", "", $G2358*(1-$V2358))</f>
        <v/>
      </c>
      <c r="M2358" s="30" t="str">
        <f t="shared" si="72"/>
        <v/>
      </c>
      <c r="N2358" s="30" t="str">
        <f t="shared" si="73"/>
        <v/>
      </c>
      <c r="O2358" s="5" t="str">
        <f>IF(D2358="","",
IF(AND(K2358&lt;&gt;"SIM",V2358&gt;0),"ERRO: % BC &gt; 0, mas NÃO permitida ❌",
IF(AND(K2358="SIM",V2358=0),"ATENÇÃO: BC permitida, mas % = 0 🔎",
"Base de cálculo aplicada corretamente ✅")))</f>
        <v/>
      </c>
      <c r="P2358" s="5" t="str">
        <f>IF(D2358="","",
IF(AND(Q2358&lt;&gt;"SIM",U2358&gt;0),"ERRO: % alíquota &gt; 0, mas NÃO permitida ❌",
IF(AND(Q2358="SIM",U2358=0),"ATENÇÃO: alíquota permitida, mas % = 0 🔎",
"Alíquota aplicada corretamente ✅")))</f>
        <v/>
      </c>
      <c r="Q2358" s="5" t="str">
        <f>IF(E2358="","",IFERROR(VLOOKUP(E2358,REGRAS_CST!$A$2:$D$200,4,FALSE),""))</f>
        <v/>
      </c>
      <c r="R2358" s="9"/>
      <c r="S2358" s="7">
        <f>IF($H2358="","",$H2358*(1-$U2358))</f>
        <v>8.9999999999999993E-3</v>
      </c>
      <c r="T2358" s="7">
        <f>IF($I2358="","",$I2358*(1-$U2358))</f>
        <v>1E-3</v>
      </c>
      <c r="U2358" s="7">
        <f>IFERROR(INDEX(BASE_CCLASSTRIB!$E:$E, MATCH(TEXT($D2358,"000000"), BASE_CCLASSTRIB!$A:$A, 0))/100, 0)</f>
        <v>0</v>
      </c>
      <c r="V2358" s="21">
        <f>IFERROR(INDEX(BASE_CCLASSTRIB!$F:$F, MATCH(TEXT($D2358,"000000"), BASE_CCLASSTRIB!$A:$A, 0))/100, 0)</f>
        <v>0</v>
      </c>
    </row>
    <row r="2359" spans="1:22" ht="15.75" customHeight="1" thickTop="1" thickBot="1">
      <c r="A2359" s="24"/>
      <c r="B2359" s="5"/>
      <c r="C2359" s="5"/>
      <c r="D2359" s="5"/>
      <c r="E2359" s="8" t="str">
        <f>IF(D2359="","",LEFT(D2359,3))</f>
        <v/>
      </c>
      <c r="F2359" s="5" t="str">
        <f>IF(E2359="","",IFERROR(VLOOKUP(E2359,REGRAS_CST!$A$2:$B$200,2,FALSE),""))</f>
        <v/>
      </c>
      <c r="G2359" s="25"/>
      <c r="H2359" s="7">
        <v>8.9999999999999993E-3</v>
      </c>
      <c r="I2359" s="7">
        <v>1E-3</v>
      </c>
      <c r="J2359" s="9">
        <v>0</v>
      </c>
      <c r="K2359" s="5" t="str">
        <f>IF(E2359="","",IFERROR(VLOOKUP(E2359,REGRAS_CST!$A$2:$C$200,3,FALSE),""))</f>
        <v/>
      </c>
      <c r="L2359" s="10" t="str">
        <f>IF($G2359="", "", $G2359*(1-$V2359))</f>
        <v/>
      </c>
      <c r="M2359" s="30" t="str">
        <f t="shared" si="72"/>
        <v/>
      </c>
      <c r="N2359" s="30" t="str">
        <f t="shared" si="73"/>
        <v/>
      </c>
      <c r="O2359" s="5" t="str">
        <f>IF(D2359="","",
IF(AND(K2359&lt;&gt;"SIM",V2359&gt;0),"ERRO: % BC &gt; 0, mas NÃO permitida ❌",
IF(AND(K2359="SIM",V2359=0),"ATENÇÃO: BC permitida, mas % = 0 🔎",
"Base de cálculo aplicada corretamente ✅")))</f>
        <v/>
      </c>
      <c r="P2359" s="5" t="str">
        <f>IF(D2359="","",
IF(AND(Q2359&lt;&gt;"SIM",U2359&gt;0),"ERRO: % alíquota &gt; 0, mas NÃO permitida ❌",
IF(AND(Q2359="SIM",U2359=0),"ATENÇÃO: alíquota permitida, mas % = 0 🔎",
"Alíquota aplicada corretamente ✅")))</f>
        <v/>
      </c>
      <c r="Q2359" s="5" t="str">
        <f>IF(E2359="","",IFERROR(VLOOKUP(E2359,REGRAS_CST!$A$2:$D$200,4,FALSE),""))</f>
        <v/>
      </c>
      <c r="R2359" s="9"/>
      <c r="S2359" s="7">
        <f>IF($H2359="","",$H2359*(1-$U2359))</f>
        <v>8.9999999999999993E-3</v>
      </c>
      <c r="T2359" s="7">
        <f>IF($I2359="","",$I2359*(1-$U2359))</f>
        <v>1E-3</v>
      </c>
      <c r="U2359" s="7">
        <f>IFERROR(INDEX(BASE_CCLASSTRIB!$E:$E, MATCH(TEXT($D2359,"000000"), BASE_CCLASSTRIB!$A:$A, 0))/100, 0)</f>
        <v>0</v>
      </c>
      <c r="V2359" s="21">
        <f>IFERROR(INDEX(BASE_CCLASSTRIB!$F:$F, MATCH(TEXT($D2359,"000000"), BASE_CCLASSTRIB!$A:$A, 0))/100, 0)</f>
        <v>0</v>
      </c>
    </row>
    <row r="2360" spans="1:22" ht="15.75" customHeight="1" thickTop="1" thickBot="1">
      <c r="A2360" s="24"/>
      <c r="B2360" s="5"/>
      <c r="C2360" s="5"/>
      <c r="D2360" s="5"/>
      <c r="E2360" s="8" t="str">
        <f>IF(D2360="","",LEFT(D2360,3))</f>
        <v/>
      </c>
      <c r="F2360" s="5" t="str">
        <f>IF(E2360="","",IFERROR(VLOOKUP(E2360,REGRAS_CST!$A$2:$B$200,2,FALSE),""))</f>
        <v/>
      </c>
      <c r="G2360" s="25"/>
      <c r="H2360" s="7">
        <v>8.9999999999999993E-3</v>
      </c>
      <c r="I2360" s="7">
        <v>1E-3</v>
      </c>
      <c r="J2360" s="9">
        <v>0</v>
      </c>
      <c r="K2360" s="5" t="str">
        <f>IF(E2360="","",IFERROR(VLOOKUP(E2360,REGRAS_CST!$A$2:$C$200,3,FALSE),""))</f>
        <v/>
      </c>
      <c r="L2360" s="10" t="str">
        <f>IF($G2360="", "", $G2360*(1-$V2360))</f>
        <v/>
      </c>
      <c r="M2360" s="30" t="str">
        <f t="shared" si="72"/>
        <v/>
      </c>
      <c r="N2360" s="30" t="str">
        <f t="shared" si="73"/>
        <v/>
      </c>
      <c r="O2360" s="5" t="str">
        <f>IF(D2360="","",
IF(AND(K2360&lt;&gt;"SIM",V2360&gt;0),"ERRO: % BC &gt; 0, mas NÃO permitida ❌",
IF(AND(K2360="SIM",V2360=0),"ATENÇÃO: BC permitida, mas % = 0 🔎",
"Base de cálculo aplicada corretamente ✅")))</f>
        <v/>
      </c>
      <c r="P2360" s="5" t="str">
        <f>IF(D2360="","",
IF(AND(Q2360&lt;&gt;"SIM",U2360&gt;0),"ERRO: % alíquota &gt; 0, mas NÃO permitida ❌",
IF(AND(Q2360="SIM",U2360=0),"ATENÇÃO: alíquota permitida, mas % = 0 🔎",
"Alíquota aplicada corretamente ✅")))</f>
        <v/>
      </c>
      <c r="Q2360" s="5" t="str">
        <f>IF(E2360="","",IFERROR(VLOOKUP(E2360,REGRAS_CST!$A$2:$D$200,4,FALSE),""))</f>
        <v/>
      </c>
      <c r="R2360" s="9"/>
      <c r="S2360" s="7">
        <f>IF($H2360="","",$H2360*(1-$U2360))</f>
        <v>8.9999999999999993E-3</v>
      </c>
      <c r="T2360" s="7">
        <f>IF($I2360="","",$I2360*(1-$U2360))</f>
        <v>1E-3</v>
      </c>
      <c r="U2360" s="7">
        <f>IFERROR(INDEX(BASE_CCLASSTRIB!$E:$E, MATCH(TEXT($D2360,"000000"), BASE_CCLASSTRIB!$A:$A, 0))/100, 0)</f>
        <v>0</v>
      </c>
      <c r="V2360" s="21">
        <f>IFERROR(INDEX(BASE_CCLASSTRIB!$F:$F, MATCH(TEXT($D2360,"000000"), BASE_CCLASSTRIB!$A:$A, 0))/100, 0)</f>
        <v>0</v>
      </c>
    </row>
    <row r="2361" spans="1:22" ht="15.75" customHeight="1" thickTop="1" thickBot="1">
      <c r="A2361" s="24"/>
      <c r="B2361" s="5"/>
      <c r="C2361" s="5"/>
      <c r="D2361" s="5"/>
      <c r="E2361" s="8" t="str">
        <f>IF(D2361="","",LEFT(D2361,3))</f>
        <v/>
      </c>
      <c r="F2361" s="5" t="str">
        <f>IF(E2361="","",IFERROR(VLOOKUP(E2361,REGRAS_CST!$A$2:$B$200,2,FALSE),""))</f>
        <v/>
      </c>
      <c r="G2361" s="25"/>
      <c r="H2361" s="7">
        <v>8.9999999999999993E-3</v>
      </c>
      <c r="I2361" s="7">
        <v>1E-3</v>
      </c>
      <c r="J2361" s="9">
        <v>0</v>
      </c>
      <c r="K2361" s="5" t="str">
        <f>IF(E2361="","",IFERROR(VLOOKUP(E2361,REGRAS_CST!$A$2:$C$200,3,FALSE),""))</f>
        <v/>
      </c>
      <c r="L2361" s="10" t="str">
        <f>IF($G2361="", "", $G2361*(1-$V2361))</f>
        <v/>
      </c>
      <c r="M2361" s="30" t="str">
        <f t="shared" si="72"/>
        <v/>
      </c>
      <c r="N2361" s="30" t="str">
        <f t="shared" si="73"/>
        <v/>
      </c>
      <c r="O2361" s="5" t="str">
        <f>IF(D2361="","",
IF(AND(K2361&lt;&gt;"SIM",V2361&gt;0),"ERRO: % BC &gt; 0, mas NÃO permitida ❌",
IF(AND(K2361="SIM",V2361=0),"ATENÇÃO: BC permitida, mas % = 0 🔎",
"Base de cálculo aplicada corretamente ✅")))</f>
        <v/>
      </c>
      <c r="P2361" s="5" t="str">
        <f>IF(D2361="","",
IF(AND(Q2361&lt;&gt;"SIM",U2361&gt;0),"ERRO: % alíquota &gt; 0, mas NÃO permitida ❌",
IF(AND(Q2361="SIM",U2361=0),"ATENÇÃO: alíquota permitida, mas % = 0 🔎",
"Alíquota aplicada corretamente ✅")))</f>
        <v/>
      </c>
      <c r="Q2361" s="5" t="str">
        <f>IF(E2361="","",IFERROR(VLOOKUP(E2361,REGRAS_CST!$A$2:$D$200,4,FALSE),""))</f>
        <v/>
      </c>
      <c r="R2361" s="9"/>
      <c r="S2361" s="7">
        <f>IF($H2361="","",$H2361*(1-$U2361))</f>
        <v>8.9999999999999993E-3</v>
      </c>
      <c r="T2361" s="7">
        <f>IF($I2361="","",$I2361*(1-$U2361))</f>
        <v>1E-3</v>
      </c>
      <c r="U2361" s="7">
        <f>IFERROR(INDEX(BASE_CCLASSTRIB!$E:$E, MATCH(TEXT($D2361,"000000"), BASE_CCLASSTRIB!$A:$A, 0))/100, 0)</f>
        <v>0</v>
      </c>
      <c r="V2361" s="21">
        <f>IFERROR(INDEX(BASE_CCLASSTRIB!$F:$F, MATCH(TEXT($D2361,"000000"), BASE_CCLASSTRIB!$A:$A, 0))/100, 0)</f>
        <v>0</v>
      </c>
    </row>
    <row r="2362" spans="1:22" ht="15.75" customHeight="1" thickTop="1" thickBot="1">
      <c r="A2362" s="24"/>
      <c r="B2362" s="5"/>
      <c r="C2362" s="5"/>
      <c r="D2362" s="5"/>
      <c r="E2362" s="8" t="str">
        <f>IF(D2362="","",LEFT(D2362,3))</f>
        <v/>
      </c>
      <c r="F2362" s="5" t="str">
        <f>IF(E2362="","",IFERROR(VLOOKUP(E2362,REGRAS_CST!$A$2:$B$200,2,FALSE),""))</f>
        <v/>
      </c>
      <c r="G2362" s="25"/>
      <c r="H2362" s="7">
        <v>8.9999999999999993E-3</v>
      </c>
      <c r="I2362" s="7">
        <v>1E-3</v>
      </c>
      <c r="J2362" s="9">
        <v>0</v>
      </c>
      <c r="K2362" s="5" t="str">
        <f>IF(E2362="","",IFERROR(VLOOKUP(E2362,REGRAS_CST!$A$2:$C$200,3,FALSE),""))</f>
        <v/>
      </c>
      <c r="L2362" s="10" t="str">
        <f>IF($G2362="", "", $G2362*(1-$V2362))</f>
        <v/>
      </c>
      <c r="M2362" s="30" t="str">
        <f t="shared" si="72"/>
        <v/>
      </c>
      <c r="N2362" s="30" t="str">
        <f t="shared" si="73"/>
        <v/>
      </c>
      <c r="O2362" s="5" t="str">
        <f>IF(D2362="","",
IF(AND(K2362&lt;&gt;"SIM",V2362&gt;0),"ERRO: % BC &gt; 0, mas NÃO permitida ❌",
IF(AND(K2362="SIM",V2362=0),"ATENÇÃO: BC permitida, mas % = 0 🔎",
"Base de cálculo aplicada corretamente ✅")))</f>
        <v/>
      </c>
      <c r="P2362" s="5" t="str">
        <f>IF(D2362="","",
IF(AND(Q2362&lt;&gt;"SIM",U2362&gt;0),"ERRO: % alíquota &gt; 0, mas NÃO permitida ❌",
IF(AND(Q2362="SIM",U2362=0),"ATENÇÃO: alíquota permitida, mas % = 0 🔎",
"Alíquota aplicada corretamente ✅")))</f>
        <v/>
      </c>
      <c r="Q2362" s="5" t="str">
        <f>IF(E2362="","",IFERROR(VLOOKUP(E2362,REGRAS_CST!$A$2:$D$200,4,FALSE),""))</f>
        <v/>
      </c>
      <c r="R2362" s="9"/>
      <c r="S2362" s="7">
        <f>IF($H2362="","",$H2362*(1-$U2362))</f>
        <v>8.9999999999999993E-3</v>
      </c>
      <c r="T2362" s="7">
        <f>IF($I2362="","",$I2362*(1-$U2362))</f>
        <v>1E-3</v>
      </c>
      <c r="U2362" s="7">
        <f>IFERROR(INDEX(BASE_CCLASSTRIB!$E:$E, MATCH(TEXT($D2362,"000000"), BASE_CCLASSTRIB!$A:$A, 0))/100, 0)</f>
        <v>0</v>
      </c>
      <c r="V2362" s="21">
        <f>IFERROR(INDEX(BASE_CCLASSTRIB!$F:$F, MATCH(TEXT($D2362,"000000"), BASE_CCLASSTRIB!$A:$A, 0))/100, 0)</f>
        <v>0</v>
      </c>
    </row>
    <row r="2363" spans="1:22" ht="15.75" customHeight="1" thickTop="1" thickBot="1">
      <c r="A2363" s="24"/>
      <c r="B2363" s="5"/>
      <c r="C2363" s="5"/>
      <c r="D2363" s="5"/>
      <c r="E2363" s="8" t="str">
        <f>IF(D2363="","",LEFT(D2363,3))</f>
        <v/>
      </c>
      <c r="F2363" s="5" t="str">
        <f>IF(E2363="","",IFERROR(VLOOKUP(E2363,REGRAS_CST!$A$2:$B$200,2,FALSE),""))</f>
        <v/>
      </c>
      <c r="G2363" s="25"/>
      <c r="H2363" s="7">
        <v>8.9999999999999993E-3</v>
      </c>
      <c r="I2363" s="7">
        <v>1E-3</v>
      </c>
      <c r="J2363" s="9">
        <v>0</v>
      </c>
      <c r="K2363" s="5" t="str">
        <f>IF(E2363="","",IFERROR(VLOOKUP(E2363,REGRAS_CST!$A$2:$C$200,3,FALSE),""))</f>
        <v/>
      </c>
      <c r="L2363" s="10" t="str">
        <f>IF($G2363="", "", $G2363*(1-$V2363))</f>
        <v/>
      </c>
      <c r="M2363" s="30" t="str">
        <f t="shared" si="72"/>
        <v/>
      </c>
      <c r="N2363" s="30" t="str">
        <f t="shared" si="73"/>
        <v/>
      </c>
      <c r="O2363" s="5" t="str">
        <f>IF(D2363="","",
IF(AND(K2363&lt;&gt;"SIM",V2363&gt;0),"ERRO: % BC &gt; 0, mas NÃO permitida ❌",
IF(AND(K2363="SIM",V2363=0),"ATENÇÃO: BC permitida, mas % = 0 🔎",
"Base de cálculo aplicada corretamente ✅")))</f>
        <v/>
      </c>
      <c r="P2363" s="5" t="str">
        <f>IF(D2363="","",
IF(AND(Q2363&lt;&gt;"SIM",U2363&gt;0),"ERRO: % alíquota &gt; 0, mas NÃO permitida ❌",
IF(AND(Q2363="SIM",U2363=0),"ATENÇÃO: alíquota permitida, mas % = 0 🔎",
"Alíquota aplicada corretamente ✅")))</f>
        <v/>
      </c>
      <c r="Q2363" s="5" t="str">
        <f>IF(E2363="","",IFERROR(VLOOKUP(E2363,REGRAS_CST!$A$2:$D$200,4,FALSE),""))</f>
        <v/>
      </c>
      <c r="R2363" s="9"/>
      <c r="S2363" s="7">
        <f>IF($H2363="","",$H2363*(1-$U2363))</f>
        <v>8.9999999999999993E-3</v>
      </c>
      <c r="T2363" s="7">
        <f>IF($I2363="","",$I2363*(1-$U2363))</f>
        <v>1E-3</v>
      </c>
      <c r="U2363" s="7">
        <f>IFERROR(INDEX(BASE_CCLASSTRIB!$E:$E, MATCH(TEXT($D2363,"000000"), BASE_CCLASSTRIB!$A:$A, 0))/100, 0)</f>
        <v>0</v>
      </c>
      <c r="V2363" s="21">
        <f>IFERROR(INDEX(BASE_CCLASSTRIB!$F:$F, MATCH(TEXT($D2363,"000000"), BASE_CCLASSTRIB!$A:$A, 0))/100, 0)</f>
        <v>0</v>
      </c>
    </row>
    <row r="2364" spans="1:22" ht="15.75" customHeight="1" thickTop="1" thickBot="1">
      <c r="A2364" s="24"/>
      <c r="B2364" s="5"/>
      <c r="C2364" s="5"/>
      <c r="D2364" s="5"/>
      <c r="E2364" s="8" t="str">
        <f>IF(D2364="","",LEFT(D2364,3))</f>
        <v/>
      </c>
      <c r="F2364" s="5" t="str">
        <f>IF(E2364="","",IFERROR(VLOOKUP(E2364,REGRAS_CST!$A$2:$B$200,2,FALSE),""))</f>
        <v/>
      </c>
      <c r="G2364" s="25"/>
      <c r="H2364" s="7">
        <v>8.9999999999999993E-3</v>
      </c>
      <c r="I2364" s="7">
        <v>1E-3</v>
      </c>
      <c r="J2364" s="9">
        <v>0</v>
      </c>
      <c r="K2364" s="5" t="str">
        <f>IF(E2364="","",IFERROR(VLOOKUP(E2364,REGRAS_CST!$A$2:$C$200,3,FALSE),""))</f>
        <v/>
      </c>
      <c r="L2364" s="10" t="str">
        <f>IF($G2364="", "", $G2364*(1-$V2364))</f>
        <v/>
      </c>
      <c r="M2364" s="30" t="str">
        <f t="shared" si="72"/>
        <v/>
      </c>
      <c r="N2364" s="30" t="str">
        <f t="shared" si="73"/>
        <v/>
      </c>
      <c r="O2364" s="5" t="str">
        <f>IF(D2364="","",
IF(AND(K2364&lt;&gt;"SIM",V2364&gt;0),"ERRO: % BC &gt; 0, mas NÃO permitida ❌",
IF(AND(K2364="SIM",V2364=0),"ATENÇÃO: BC permitida, mas % = 0 🔎",
"Base de cálculo aplicada corretamente ✅")))</f>
        <v/>
      </c>
      <c r="P2364" s="5" t="str">
        <f>IF(D2364="","",
IF(AND(Q2364&lt;&gt;"SIM",U2364&gt;0),"ERRO: % alíquota &gt; 0, mas NÃO permitida ❌",
IF(AND(Q2364="SIM",U2364=0),"ATENÇÃO: alíquota permitida, mas % = 0 🔎",
"Alíquota aplicada corretamente ✅")))</f>
        <v/>
      </c>
      <c r="Q2364" s="5" t="str">
        <f>IF(E2364="","",IFERROR(VLOOKUP(E2364,REGRAS_CST!$A$2:$D$200,4,FALSE),""))</f>
        <v/>
      </c>
      <c r="R2364" s="9"/>
      <c r="S2364" s="7">
        <f>IF($H2364="","",$H2364*(1-$U2364))</f>
        <v>8.9999999999999993E-3</v>
      </c>
      <c r="T2364" s="7">
        <f>IF($I2364="","",$I2364*(1-$U2364))</f>
        <v>1E-3</v>
      </c>
      <c r="U2364" s="7">
        <f>IFERROR(INDEX(BASE_CCLASSTRIB!$E:$E, MATCH(TEXT($D2364,"000000"), BASE_CCLASSTRIB!$A:$A, 0))/100, 0)</f>
        <v>0</v>
      </c>
      <c r="V2364" s="21">
        <f>IFERROR(INDEX(BASE_CCLASSTRIB!$F:$F, MATCH(TEXT($D2364,"000000"), BASE_CCLASSTRIB!$A:$A, 0))/100, 0)</f>
        <v>0</v>
      </c>
    </row>
    <row r="2365" spans="1:22" ht="15.75" customHeight="1" thickTop="1" thickBot="1">
      <c r="A2365" s="24"/>
      <c r="B2365" s="5"/>
      <c r="C2365" s="5"/>
      <c r="D2365" s="5"/>
      <c r="E2365" s="8" t="str">
        <f>IF(D2365="","",LEFT(D2365,3))</f>
        <v/>
      </c>
      <c r="F2365" s="5" t="str">
        <f>IF(E2365="","",IFERROR(VLOOKUP(E2365,REGRAS_CST!$A$2:$B$200,2,FALSE),""))</f>
        <v/>
      </c>
      <c r="G2365" s="25"/>
      <c r="H2365" s="7">
        <v>8.9999999999999993E-3</v>
      </c>
      <c r="I2365" s="7">
        <v>1E-3</v>
      </c>
      <c r="J2365" s="9">
        <v>0</v>
      </c>
      <c r="K2365" s="5" t="str">
        <f>IF(E2365="","",IFERROR(VLOOKUP(E2365,REGRAS_CST!$A$2:$C$200,3,FALSE),""))</f>
        <v/>
      </c>
      <c r="L2365" s="10" t="str">
        <f>IF($G2365="", "", $G2365*(1-$V2365))</f>
        <v/>
      </c>
      <c r="M2365" s="30" t="str">
        <f t="shared" si="72"/>
        <v/>
      </c>
      <c r="N2365" s="30" t="str">
        <f t="shared" si="73"/>
        <v/>
      </c>
      <c r="O2365" s="5" t="str">
        <f>IF(D2365="","",
IF(AND(K2365&lt;&gt;"SIM",V2365&gt;0),"ERRO: % BC &gt; 0, mas NÃO permitida ❌",
IF(AND(K2365="SIM",V2365=0),"ATENÇÃO: BC permitida, mas % = 0 🔎",
"Base de cálculo aplicada corretamente ✅")))</f>
        <v/>
      </c>
      <c r="P2365" s="5" t="str">
        <f>IF(D2365="","",
IF(AND(Q2365&lt;&gt;"SIM",U2365&gt;0),"ERRO: % alíquota &gt; 0, mas NÃO permitida ❌",
IF(AND(Q2365="SIM",U2365=0),"ATENÇÃO: alíquota permitida, mas % = 0 🔎",
"Alíquota aplicada corretamente ✅")))</f>
        <v/>
      </c>
      <c r="Q2365" s="5" t="str">
        <f>IF(E2365="","",IFERROR(VLOOKUP(E2365,REGRAS_CST!$A$2:$D$200,4,FALSE),""))</f>
        <v/>
      </c>
      <c r="R2365" s="9"/>
      <c r="S2365" s="7">
        <f>IF($H2365="","",$H2365*(1-$U2365))</f>
        <v>8.9999999999999993E-3</v>
      </c>
      <c r="T2365" s="7">
        <f>IF($I2365="","",$I2365*(1-$U2365))</f>
        <v>1E-3</v>
      </c>
      <c r="U2365" s="7">
        <f>IFERROR(INDEX(BASE_CCLASSTRIB!$E:$E, MATCH(TEXT($D2365,"000000"), BASE_CCLASSTRIB!$A:$A, 0))/100, 0)</f>
        <v>0</v>
      </c>
      <c r="V2365" s="21">
        <f>IFERROR(INDEX(BASE_CCLASSTRIB!$F:$F, MATCH(TEXT($D2365,"000000"), BASE_CCLASSTRIB!$A:$A, 0))/100, 0)</f>
        <v>0</v>
      </c>
    </row>
    <row r="2366" spans="1:22" ht="15.75" customHeight="1" thickTop="1" thickBot="1">
      <c r="A2366" s="24"/>
      <c r="B2366" s="5"/>
      <c r="C2366" s="5"/>
      <c r="D2366" s="5"/>
      <c r="E2366" s="8" t="str">
        <f>IF(D2366="","",LEFT(D2366,3))</f>
        <v/>
      </c>
      <c r="F2366" s="5" t="str">
        <f>IF(E2366="","",IFERROR(VLOOKUP(E2366,REGRAS_CST!$A$2:$B$200,2,FALSE),""))</f>
        <v/>
      </c>
      <c r="G2366" s="25"/>
      <c r="H2366" s="7">
        <v>8.9999999999999993E-3</v>
      </c>
      <c r="I2366" s="7">
        <v>1E-3</v>
      </c>
      <c r="J2366" s="9">
        <v>0</v>
      </c>
      <c r="K2366" s="5" t="str">
        <f>IF(E2366="","",IFERROR(VLOOKUP(E2366,REGRAS_CST!$A$2:$C$200,3,FALSE),""))</f>
        <v/>
      </c>
      <c r="L2366" s="10" t="str">
        <f>IF($G2366="", "", $G2366*(1-$V2366))</f>
        <v/>
      </c>
      <c r="M2366" s="30" t="str">
        <f t="shared" si="72"/>
        <v/>
      </c>
      <c r="N2366" s="30" t="str">
        <f t="shared" si="73"/>
        <v/>
      </c>
      <c r="O2366" s="5" t="str">
        <f>IF(D2366="","",
IF(AND(K2366&lt;&gt;"SIM",V2366&gt;0),"ERRO: % BC &gt; 0, mas NÃO permitida ❌",
IF(AND(K2366="SIM",V2366=0),"ATENÇÃO: BC permitida, mas % = 0 🔎",
"Base de cálculo aplicada corretamente ✅")))</f>
        <v/>
      </c>
      <c r="P2366" s="5" t="str">
        <f>IF(D2366="","",
IF(AND(Q2366&lt;&gt;"SIM",U2366&gt;0),"ERRO: % alíquota &gt; 0, mas NÃO permitida ❌",
IF(AND(Q2366="SIM",U2366=0),"ATENÇÃO: alíquota permitida, mas % = 0 🔎",
"Alíquota aplicada corretamente ✅")))</f>
        <v/>
      </c>
      <c r="Q2366" s="5" t="str">
        <f>IF(E2366="","",IFERROR(VLOOKUP(E2366,REGRAS_CST!$A$2:$D$200,4,FALSE),""))</f>
        <v/>
      </c>
      <c r="R2366" s="9"/>
      <c r="S2366" s="7">
        <f>IF($H2366="","",$H2366*(1-$U2366))</f>
        <v>8.9999999999999993E-3</v>
      </c>
      <c r="T2366" s="7">
        <f>IF($I2366="","",$I2366*(1-$U2366))</f>
        <v>1E-3</v>
      </c>
      <c r="U2366" s="7">
        <f>IFERROR(INDEX(BASE_CCLASSTRIB!$E:$E, MATCH(TEXT($D2366,"000000"), BASE_CCLASSTRIB!$A:$A, 0))/100, 0)</f>
        <v>0</v>
      </c>
      <c r="V2366" s="21">
        <f>IFERROR(INDEX(BASE_CCLASSTRIB!$F:$F, MATCH(TEXT($D2366,"000000"), BASE_CCLASSTRIB!$A:$A, 0))/100, 0)</f>
        <v>0</v>
      </c>
    </row>
    <row r="2367" spans="1:22" ht="15.75" customHeight="1" thickTop="1" thickBot="1">
      <c r="A2367" s="24"/>
      <c r="B2367" s="5"/>
      <c r="C2367" s="5"/>
      <c r="D2367" s="5"/>
      <c r="E2367" s="8" t="str">
        <f>IF(D2367="","",LEFT(D2367,3))</f>
        <v/>
      </c>
      <c r="F2367" s="5" t="str">
        <f>IF(E2367="","",IFERROR(VLOOKUP(E2367,REGRAS_CST!$A$2:$B$200,2,FALSE),""))</f>
        <v/>
      </c>
      <c r="G2367" s="25"/>
      <c r="H2367" s="7">
        <v>8.9999999999999993E-3</v>
      </c>
      <c r="I2367" s="7">
        <v>1E-3</v>
      </c>
      <c r="J2367" s="9">
        <v>0</v>
      </c>
      <c r="K2367" s="5" t="str">
        <f>IF(E2367="","",IFERROR(VLOOKUP(E2367,REGRAS_CST!$A$2:$C$200,3,FALSE),""))</f>
        <v/>
      </c>
      <c r="L2367" s="10" t="str">
        <f>IF($G2367="", "", $G2367*(1-$V2367))</f>
        <v/>
      </c>
      <c r="M2367" s="30" t="str">
        <f t="shared" si="72"/>
        <v/>
      </c>
      <c r="N2367" s="30" t="str">
        <f t="shared" si="73"/>
        <v/>
      </c>
      <c r="O2367" s="5" t="str">
        <f>IF(D2367="","",
IF(AND(K2367&lt;&gt;"SIM",V2367&gt;0),"ERRO: % BC &gt; 0, mas NÃO permitida ❌",
IF(AND(K2367="SIM",V2367=0),"ATENÇÃO: BC permitida, mas % = 0 🔎",
"Base de cálculo aplicada corretamente ✅")))</f>
        <v/>
      </c>
      <c r="P2367" s="5" t="str">
        <f>IF(D2367="","",
IF(AND(Q2367&lt;&gt;"SIM",U2367&gt;0),"ERRO: % alíquota &gt; 0, mas NÃO permitida ❌",
IF(AND(Q2367="SIM",U2367=0),"ATENÇÃO: alíquota permitida, mas % = 0 🔎",
"Alíquota aplicada corretamente ✅")))</f>
        <v/>
      </c>
      <c r="Q2367" s="5" t="str">
        <f>IF(E2367="","",IFERROR(VLOOKUP(E2367,REGRAS_CST!$A$2:$D$200,4,FALSE),""))</f>
        <v/>
      </c>
      <c r="R2367" s="9"/>
      <c r="S2367" s="7">
        <f>IF($H2367="","",$H2367*(1-$U2367))</f>
        <v>8.9999999999999993E-3</v>
      </c>
      <c r="T2367" s="7">
        <f>IF($I2367="","",$I2367*(1-$U2367))</f>
        <v>1E-3</v>
      </c>
      <c r="U2367" s="7">
        <f>IFERROR(INDEX(BASE_CCLASSTRIB!$E:$E, MATCH(TEXT($D2367,"000000"), BASE_CCLASSTRIB!$A:$A, 0))/100, 0)</f>
        <v>0</v>
      </c>
      <c r="V2367" s="21">
        <f>IFERROR(INDEX(BASE_CCLASSTRIB!$F:$F, MATCH(TEXT($D2367,"000000"), BASE_CCLASSTRIB!$A:$A, 0))/100, 0)</f>
        <v>0</v>
      </c>
    </row>
    <row r="2368" spans="1:22" ht="15.75" customHeight="1" thickTop="1" thickBot="1">
      <c r="A2368" s="24"/>
      <c r="B2368" s="5"/>
      <c r="C2368" s="5"/>
      <c r="D2368" s="5"/>
      <c r="E2368" s="8" t="str">
        <f>IF(D2368="","",LEFT(D2368,3))</f>
        <v/>
      </c>
      <c r="F2368" s="5" t="str">
        <f>IF(E2368="","",IFERROR(VLOOKUP(E2368,REGRAS_CST!$A$2:$B$200,2,FALSE),""))</f>
        <v/>
      </c>
      <c r="G2368" s="25"/>
      <c r="H2368" s="7">
        <v>8.9999999999999993E-3</v>
      </c>
      <c r="I2368" s="7">
        <v>1E-3</v>
      </c>
      <c r="J2368" s="9">
        <v>0</v>
      </c>
      <c r="K2368" s="5" t="str">
        <f>IF(E2368="","",IFERROR(VLOOKUP(E2368,REGRAS_CST!$A$2:$C$200,3,FALSE),""))</f>
        <v/>
      </c>
      <c r="L2368" s="10" t="str">
        <f>IF($G2368="", "", $G2368*(1-$V2368))</f>
        <v/>
      </c>
      <c r="M2368" s="30" t="str">
        <f t="shared" si="72"/>
        <v/>
      </c>
      <c r="N2368" s="30" t="str">
        <f t="shared" si="73"/>
        <v/>
      </c>
      <c r="O2368" s="5" t="str">
        <f>IF(D2368="","",
IF(AND(K2368&lt;&gt;"SIM",V2368&gt;0),"ERRO: % BC &gt; 0, mas NÃO permitida ❌",
IF(AND(K2368="SIM",V2368=0),"ATENÇÃO: BC permitida, mas % = 0 🔎",
"Base de cálculo aplicada corretamente ✅")))</f>
        <v/>
      </c>
      <c r="P2368" s="5" t="str">
        <f>IF(D2368="","",
IF(AND(Q2368&lt;&gt;"SIM",U2368&gt;0),"ERRO: % alíquota &gt; 0, mas NÃO permitida ❌",
IF(AND(Q2368="SIM",U2368=0),"ATENÇÃO: alíquota permitida, mas % = 0 🔎",
"Alíquota aplicada corretamente ✅")))</f>
        <v/>
      </c>
      <c r="Q2368" s="5" t="str">
        <f>IF(E2368="","",IFERROR(VLOOKUP(E2368,REGRAS_CST!$A$2:$D$200,4,FALSE),""))</f>
        <v/>
      </c>
      <c r="R2368" s="9"/>
      <c r="S2368" s="7">
        <f>IF($H2368="","",$H2368*(1-$U2368))</f>
        <v>8.9999999999999993E-3</v>
      </c>
      <c r="T2368" s="7">
        <f>IF($I2368="","",$I2368*(1-$U2368))</f>
        <v>1E-3</v>
      </c>
      <c r="U2368" s="7">
        <f>IFERROR(INDEX(BASE_CCLASSTRIB!$E:$E, MATCH(TEXT($D2368,"000000"), BASE_CCLASSTRIB!$A:$A, 0))/100, 0)</f>
        <v>0</v>
      </c>
      <c r="V2368" s="21">
        <f>IFERROR(INDEX(BASE_CCLASSTRIB!$F:$F, MATCH(TEXT($D2368,"000000"), BASE_CCLASSTRIB!$A:$A, 0))/100, 0)</f>
        <v>0</v>
      </c>
    </row>
    <row r="2369" spans="1:22" ht="15.75" customHeight="1" thickTop="1" thickBot="1">
      <c r="A2369" s="24"/>
      <c r="B2369" s="5"/>
      <c r="C2369" s="5"/>
      <c r="D2369" s="5"/>
      <c r="E2369" s="8" t="str">
        <f>IF(D2369="","",LEFT(D2369,3))</f>
        <v/>
      </c>
      <c r="F2369" s="5" t="str">
        <f>IF(E2369="","",IFERROR(VLOOKUP(E2369,REGRAS_CST!$A$2:$B$200,2,FALSE),""))</f>
        <v/>
      </c>
      <c r="G2369" s="25"/>
      <c r="H2369" s="7">
        <v>8.9999999999999993E-3</v>
      </c>
      <c r="I2369" s="7">
        <v>1E-3</v>
      </c>
      <c r="J2369" s="9">
        <v>0</v>
      </c>
      <c r="K2369" s="5" t="str">
        <f>IF(E2369="","",IFERROR(VLOOKUP(E2369,REGRAS_CST!$A$2:$C$200,3,FALSE),""))</f>
        <v/>
      </c>
      <c r="L2369" s="10" t="str">
        <f>IF($G2369="", "", $G2369*(1-$V2369))</f>
        <v/>
      </c>
      <c r="M2369" s="30" t="str">
        <f t="shared" si="72"/>
        <v/>
      </c>
      <c r="N2369" s="30" t="str">
        <f t="shared" si="73"/>
        <v/>
      </c>
      <c r="O2369" s="5" t="str">
        <f>IF(D2369="","",
IF(AND(K2369&lt;&gt;"SIM",V2369&gt;0),"ERRO: % BC &gt; 0, mas NÃO permitida ❌",
IF(AND(K2369="SIM",V2369=0),"ATENÇÃO: BC permitida, mas % = 0 🔎",
"Base de cálculo aplicada corretamente ✅")))</f>
        <v/>
      </c>
      <c r="P2369" s="5" t="str">
        <f>IF(D2369="","",
IF(AND(Q2369&lt;&gt;"SIM",U2369&gt;0),"ERRO: % alíquota &gt; 0, mas NÃO permitida ❌",
IF(AND(Q2369="SIM",U2369=0),"ATENÇÃO: alíquota permitida, mas % = 0 🔎",
"Alíquota aplicada corretamente ✅")))</f>
        <v/>
      </c>
      <c r="Q2369" s="5" t="str">
        <f>IF(E2369="","",IFERROR(VLOOKUP(E2369,REGRAS_CST!$A$2:$D$200,4,FALSE),""))</f>
        <v/>
      </c>
      <c r="R2369" s="9"/>
      <c r="S2369" s="7">
        <f>IF($H2369="","",$H2369*(1-$U2369))</f>
        <v>8.9999999999999993E-3</v>
      </c>
      <c r="T2369" s="7">
        <f>IF($I2369="","",$I2369*(1-$U2369))</f>
        <v>1E-3</v>
      </c>
      <c r="U2369" s="7">
        <f>IFERROR(INDEX(BASE_CCLASSTRIB!$E:$E, MATCH(TEXT($D2369,"000000"), BASE_CCLASSTRIB!$A:$A, 0))/100, 0)</f>
        <v>0</v>
      </c>
      <c r="V2369" s="21">
        <f>IFERROR(INDEX(BASE_CCLASSTRIB!$F:$F, MATCH(TEXT($D2369,"000000"), BASE_CCLASSTRIB!$A:$A, 0))/100, 0)</f>
        <v>0</v>
      </c>
    </row>
    <row r="2370" spans="1:22" ht="15.75" customHeight="1" thickTop="1" thickBot="1">
      <c r="A2370" s="24"/>
      <c r="B2370" s="5"/>
      <c r="C2370" s="5"/>
      <c r="D2370" s="5"/>
      <c r="E2370" s="8" t="str">
        <f>IF(D2370="","",LEFT(D2370,3))</f>
        <v/>
      </c>
      <c r="F2370" s="5" t="str">
        <f>IF(E2370="","",IFERROR(VLOOKUP(E2370,REGRAS_CST!$A$2:$B$200,2,FALSE),""))</f>
        <v/>
      </c>
      <c r="G2370" s="25"/>
      <c r="H2370" s="7">
        <v>8.9999999999999993E-3</v>
      </c>
      <c r="I2370" s="7">
        <v>1E-3</v>
      </c>
      <c r="J2370" s="9">
        <v>0</v>
      </c>
      <c r="K2370" s="5" t="str">
        <f>IF(E2370="","",IFERROR(VLOOKUP(E2370,REGRAS_CST!$A$2:$C$200,3,FALSE),""))</f>
        <v/>
      </c>
      <c r="L2370" s="10" t="str">
        <f>IF($G2370="", "", $G2370*(1-$V2370))</f>
        <v/>
      </c>
      <c r="M2370" s="30" t="str">
        <f t="shared" si="72"/>
        <v/>
      </c>
      <c r="N2370" s="30" t="str">
        <f t="shared" si="73"/>
        <v/>
      </c>
      <c r="O2370" s="5" t="str">
        <f>IF(D2370="","",
IF(AND(K2370&lt;&gt;"SIM",V2370&gt;0),"ERRO: % BC &gt; 0, mas NÃO permitida ❌",
IF(AND(K2370="SIM",V2370=0),"ATENÇÃO: BC permitida, mas % = 0 🔎",
"Base de cálculo aplicada corretamente ✅")))</f>
        <v/>
      </c>
      <c r="P2370" s="5" t="str">
        <f>IF(D2370="","",
IF(AND(Q2370&lt;&gt;"SIM",U2370&gt;0),"ERRO: % alíquota &gt; 0, mas NÃO permitida ❌",
IF(AND(Q2370="SIM",U2370=0),"ATENÇÃO: alíquota permitida, mas % = 0 🔎",
"Alíquota aplicada corretamente ✅")))</f>
        <v/>
      </c>
      <c r="Q2370" s="5" t="str">
        <f>IF(E2370="","",IFERROR(VLOOKUP(E2370,REGRAS_CST!$A$2:$D$200,4,FALSE),""))</f>
        <v/>
      </c>
      <c r="R2370" s="9"/>
      <c r="S2370" s="7">
        <f>IF($H2370="","",$H2370*(1-$U2370))</f>
        <v>8.9999999999999993E-3</v>
      </c>
      <c r="T2370" s="7">
        <f>IF($I2370="","",$I2370*(1-$U2370))</f>
        <v>1E-3</v>
      </c>
      <c r="U2370" s="7">
        <f>IFERROR(INDEX(BASE_CCLASSTRIB!$E:$E, MATCH(TEXT($D2370,"000000"), BASE_CCLASSTRIB!$A:$A, 0))/100, 0)</f>
        <v>0</v>
      </c>
      <c r="V2370" s="21">
        <f>IFERROR(INDEX(BASE_CCLASSTRIB!$F:$F, MATCH(TEXT($D2370,"000000"), BASE_CCLASSTRIB!$A:$A, 0))/100, 0)</f>
        <v>0</v>
      </c>
    </row>
    <row r="2371" spans="1:22" ht="15.75" customHeight="1" thickTop="1" thickBot="1">
      <c r="A2371" s="24"/>
      <c r="B2371" s="5"/>
      <c r="C2371" s="5"/>
      <c r="D2371" s="5"/>
      <c r="E2371" s="8" t="str">
        <f>IF(D2371="","",LEFT(D2371,3))</f>
        <v/>
      </c>
      <c r="F2371" s="5" t="str">
        <f>IF(E2371="","",IFERROR(VLOOKUP(E2371,REGRAS_CST!$A$2:$B$200,2,FALSE),""))</f>
        <v/>
      </c>
      <c r="G2371" s="25"/>
      <c r="H2371" s="7">
        <v>8.9999999999999993E-3</v>
      </c>
      <c r="I2371" s="7">
        <v>1E-3</v>
      </c>
      <c r="J2371" s="9">
        <v>0</v>
      </c>
      <c r="K2371" s="5" t="str">
        <f>IF(E2371="","",IFERROR(VLOOKUP(E2371,REGRAS_CST!$A$2:$C$200,3,FALSE),""))</f>
        <v/>
      </c>
      <c r="L2371" s="10" t="str">
        <f>IF($G2371="", "", $G2371*(1-$V2371))</f>
        <v/>
      </c>
      <c r="M2371" s="30" t="str">
        <f t="shared" si="72"/>
        <v/>
      </c>
      <c r="N2371" s="30" t="str">
        <f t="shared" si="73"/>
        <v/>
      </c>
      <c r="O2371" s="5" t="str">
        <f>IF(D2371="","",
IF(AND(K2371&lt;&gt;"SIM",V2371&gt;0),"ERRO: % BC &gt; 0, mas NÃO permitida ❌",
IF(AND(K2371="SIM",V2371=0),"ATENÇÃO: BC permitida, mas % = 0 🔎",
"Base de cálculo aplicada corretamente ✅")))</f>
        <v/>
      </c>
      <c r="P2371" s="5" t="str">
        <f>IF(D2371="","",
IF(AND(Q2371&lt;&gt;"SIM",U2371&gt;0),"ERRO: % alíquota &gt; 0, mas NÃO permitida ❌",
IF(AND(Q2371="SIM",U2371=0),"ATENÇÃO: alíquota permitida, mas % = 0 🔎",
"Alíquota aplicada corretamente ✅")))</f>
        <v/>
      </c>
      <c r="Q2371" s="5" t="str">
        <f>IF(E2371="","",IFERROR(VLOOKUP(E2371,REGRAS_CST!$A$2:$D$200,4,FALSE),""))</f>
        <v/>
      </c>
      <c r="R2371" s="9"/>
      <c r="S2371" s="7">
        <f>IF($H2371="","",$H2371*(1-$U2371))</f>
        <v>8.9999999999999993E-3</v>
      </c>
      <c r="T2371" s="7">
        <f>IF($I2371="","",$I2371*(1-$U2371))</f>
        <v>1E-3</v>
      </c>
      <c r="U2371" s="7">
        <f>IFERROR(INDEX(BASE_CCLASSTRIB!$E:$E, MATCH(TEXT($D2371,"000000"), BASE_CCLASSTRIB!$A:$A, 0))/100, 0)</f>
        <v>0</v>
      </c>
      <c r="V2371" s="21">
        <f>IFERROR(INDEX(BASE_CCLASSTRIB!$F:$F, MATCH(TEXT($D2371,"000000"), BASE_CCLASSTRIB!$A:$A, 0))/100, 0)</f>
        <v>0</v>
      </c>
    </row>
    <row r="2372" spans="1:22" ht="15.75" customHeight="1" thickTop="1" thickBot="1">
      <c r="A2372" s="24"/>
      <c r="B2372" s="5"/>
      <c r="C2372" s="5"/>
      <c r="D2372" s="5"/>
      <c r="E2372" s="8" t="str">
        <f>IF(D2372="","",LEFT(D2372,3))</f>
        <v/>
      </c>
      <c r="F2372" s="5" t="str">
        <f>IF(E2372="","",IFERROR(VLOOKUP(E2372,REGRAS_CST!$A$2:$B$200,2,FALSE),""))</f>
        <v/>
      </c>
      <c r="G2372" s="25"/>
      <c r="H2372" s="7">
        <v>8.9999999999999993E-3</v>
      </c>
      <c r="I2372" s="7">
        <v>1E-3</v>
      </c>
      <c r="J2372" s="9">
        <v>0</v>
      </c>
      <c r="K2372" s="5" t="str">
        <f>IF(E2372="","",IFERROR(VLOOKUP(E2372,REGRAS_CST!$A$2:$C$200,3,FALSE),""))</f>
        <v/>
      </c>
      <c r="L2372" s="10" t="str">
        <f>IF($G2372="", "", $G2372*(1-$V2372))</f>
        <v/>
      </c>
      <c r="M2372" s="30" t="str">
        <f t="shared" si="72"/>
        <v/>
      </c>
      <c r="N2372" s="30" t="str">
        <f t="shared" si="73"/>
        <v/>
      </c>
      <c r="O2372" s="5" t="str">
        <f>IF(D2372="","",
IF(AND(K2372&lt;&gt;"SIM",V2372&gt;0),"ERRO: % BC &gt; 0, mas NÃO permitida ❌",
IF(AND(K2372="SIM",V2372=0),"ATENÇÃO: BC permitida, mas % = 0 🔎",
"Base de cálculo aplicada corretamente ✅")))</f>
        <v/>
      </c>
      <c r="P2372" s="5" t="str">
        <f>IF(D2372="","",
IF(AND(Q2372&lt;&gt;"SIM",U2372&gt;0),"ERRO: % alíquota &gt; 0, mas NÃO permitida ❌",
IF(AND(Q2372="SIM",U2372=0),"ATENÇÃO: alíquota permitida, mas % = 0 🔎",
"Alíquota aplicada corretamente ✅")))</f>
        <v/>
      </c>
      <c r="Q2372" s="5" t="str">
        <f>IF(E2372="","",IFERROR(VLOOKUP(E2372,REGRAS_CST!$A$2:$D$200,4,FALSE),""))</f>
        <v/>
      </c>
      <c r="R2372" s="9"/>
      <c r="S2372" s="7">
        <f>IF($H2372="","",$H2372*(1-$U2372))</f>
        <v>8.9999999999999993E-3</v>
      </c>
      <c r="T2372" s="7">
        <f>IF($I2372="","",$I2372*(1-$U2372))</f>
        <v>1E-3</v>
      </c>
      <c r="U2372" s="7">
        <f>IFERROR(INDEX(BASE_CCLASSTRIB!$E:$E, MATCH(TEXT($D2372,"000000"), BASE_CCLASSTRIB!$A:$A, 0))/100, 0)</f>
        <v>0</v>
      </c>
      <c r="V2372" s="21">
        <f>IFERROR(INDEX(BASE_CCLASSTRIB!$F:$F, MATCH(TEXT($D2372,"000000"), BASE_CCLASSTRIB!$A:$A, 0))/100, 0)</f>
        <v>0</v>
      </c>
    </row>
    <row r="2373" spans="1:22" ht="15.75" customHeight="1" thickTop="1" thickBot="1">
      <c r="A2373" s="24"/>
      <c r="B2373" s="5"/>
      <c r="C2373" s="5"/>
      <c r="D2373" s="5"/>
      <c r="E2373" s="8" t="str">
        <f>IF(D2373="","",LEFT(D2373,3))</f>
        <v/>
      </c>
      <c r="F2373" s="5" t="str">
        <f>IF(E2373="","",IFERROR(VLOOKUP(E2373,REGRAS_CST!$A$2:$B$200,2,FALSE),""))</f>
        <v/>
      </c>
      <c r="G2373" s="25"/>
      <c r="H2373" s="7">
        <v>8.9999999999999993E-3</v>
      </c>
      <c r="I2373" s="7">
        <v>1E-3</v>
      </c>
      <c r="J2373" s="9">
        <v>0</v>
      </c>
      <c r="K2373" s="5" t="str">
        <f>IF(E2373="","",IFERROR(VLOOKUP(E2373,REGRAS_CST!$A$2:$C$200,3,FALSE),""))</f>
        <v/>
      </c>
      <c r="L2373" s="10" t="str">
        <f>IF($G2373="", "", $G2373*(1-$V2373))</f>
        <v/>
      </c>
      <c r="M2373" s="30" t="str">
        <f t="shared" ref="M2373:M2436" si="74">IF(OR($L2373="",$S2373=""),"",TRUNC(VALUE($L2373)*VALUE($S2373),2))</f>
        <v/>
      </c>
      <c r="N2373" s="30" t="str">
        <f t="shared" ref="N2373:N2436" si="75">IF(OR($L2373="",$T2373=""),"",TRUNC(VALUE($L2373)*VALUE($T2373),2))</f>
        <v/>
      </c>
      <c r="O2373" s="5" t="str">
        <f>IF(D2373="","",
IF(AND(K2373&lt;&gt;"SIM",V2373&gt;0),"ERRO: % BC &gt; 0, mas NÃO permitida ❌",
IF(AND(K2373="SIM",V2373=0),"ATENÇÃO: BC permitida, mas % = 0 🔎",
"Base de cálculo aplicada corretamente ✅")))</f>
        <v/>
      </c>
      <c r="P2373" s="5" t="str">
        <f>IF(D2373="","",
IF(AND(Q2373&lt;&gt;"SIM",U2373&gt;0),"ERRO: % alíquota &gt; 0, mas NÃO permitida ❌",
IF(AND(Q2373="SIM",U2373=0),"ATENÇÃO: alíquota permitida, mas % = 0 🔎",
"Alíquota aplicada corretamente ✅")))</f>
        <v/>
      </c>
      <c r="Q2373" s="5" t="str">
        <f>IF(E2373="","",IFERROR(VLOOKUP(E2373,REGRAS_CST!$A$2:$D$200,4,FALSE),""))</f>
        <v/>
      </c>
      <c r="R2373" s="9"/>
      <c r="S2373" s="7">
        <f>IF($H2373="","",$H2373*(1-$U2373))</f>
        <v>8.9999999999999993E-3</v>
      </c>
      <c r="T2373" s="7">
        <f>IF($I2373="","",$I2373*(1-$U2373))</f>
        <v>1E-3</v>
      </c>
      <c r="U2373" s="7">
        <f>IFERROR(INDEX(BASE_CCLASSTRIB!$E:$E, MATCH(TEXT($D2373,"000000"), BASE_CCLASSTRIB!$A:$A, 0))/100, 0)</f>
        <v>0</v>
      </c>
      <c r="V2373" s="21">
        <f>IFERROR(INDEX(BASE_CCLASSTRIB!$F:$F, MATCH(TEXT($D2373,"000000"), BASE_CCLASSTRIB!$A:$A, 0))/100, 0)</f>
        <v>0</v>
      </c>
    </row>
    <row r="2374" spans="1:22" ht="15.75" customHeight="1" thickTop="1" thickBot="1">
      <c r="A2374" s="24"/>
      <c r="B2374" s="5"/>
      <c r="C2374" s="5"/>
      <c r="D2374" s="5"/>
      <c r="E2374" s="8" t="str">
        <f>IF(D2374="","",LEFT(D2374,3))</f>
        <v/>
      </c>
      <c r="F2374" s="5" t="str">
        <f>IF(E2374="","",IFERROR(VLOOKUP(E2374,REGRAS_CST!$A$2:$B$200,2,FALSE),""))</f>
        <v/>
      </c>
      <c r="G2374" s="25"/>
      <c r="H2374" s="7">
        <v>8.9999999999999993E-3</v>
      </c>
      <c r="I2374" s="7">
        <v>1E-3</v>
      </c>
      <c r="J2374" s="9">
        <v>0</v>
      </c>
      <c r="K2374" s="5" t="str">
        <f>IF(E2374="","",IFERROR(VLOOKUP(E2374,REGRAS_CST!$A$2:$C$200,3,FALSE),""))</f>
        <v/>
      </c>
      <c r="L2374" s="10" t="str">
        <f>IF($G2374="", "", $G2374*(1-$V2374))</f>
        <v/>
      </c>
      <c r="M2374" s="30" t="str">
        <f t="shared" si="74"/>
        <v/>
      </c>
      <c r="N2374" s="30" t="str">
        <f t="shared" si="75"/>
        <v/>
      </c>
      <c r="O2374" s="5" t="str">
        <f>IF(D2374="","",
IF(AND(K2374&lt;&gt;"SIM",V2374&gt;0),"ERRO: % BC &gt; 0, mas NÃO permitida ❌",
IF(AND(K2374="SIM",V2374=0),"ATENÇÃO: BC permitida, mas % = 0 🔎",
"Base de cálculo aplicada corretamente ✅")))</f>
        <v/>
      </c>
      <c r="P2374" s="5" t="str">
        <f>IF(D2374="","",
IF(AND(Q2374&lt;&gt;"SIM",U2374&gt;0),"ERRO: % alíquota &gt; 0, mas NÃO permitida ❌",
IF(AND(Q2374="SIM",U2374=0),"ATENÇÃO: alíquota permitida, mas % = 0 🔎",
"Alíquota aplicada corretamente ✅")))</f>
        <v/>
      </c>
      <c r="Q2374" s="5" t="str">
        <f>IF(E2374="","",IFERROR(VLOOKUP(E2374,REGRAS_CST!$A$2:$D$200,4,FALSE),""))</f>
        <v/>
      </c>
      <c r="R2374" s="9"/>
      <c r="S2374" s="7">
        <f>IF($H2374="","",$H2374*(1-$U2374))</f>
        <v>8.9999999999999993E-3</v>
      </c>
      <c r="T2374" s="7">
        <f>IF($I2374="","",$I2374*(1-$U2374))</f>
        <v>1E-3</v>
      </c>
      <c r="U2374" s="7">
        <f>IFERROR(INDEX(BASE_CCLASSTRIB!$E:$E, MATCH(TEXT($D2374,"000000"), BASE_CCLASSTRIB!$A:$A, 0))/100, 0)</f>
        <v>0</v>
      </c>
      <c r="V2374" s="21">
        <f>IFERROR(INDEX(BASE_CCLASSTRIB!$F:$F, MATCH(TEXT($D2374,"000000"), BASE_CCLASSTRIB!$A:$A, 0))/100, 0)</f>
        <v>0</v>
      </c>
    </row>
    <row r="2375" spans="1:22" ht="15.75" customHeight="1" thickTop="1" thickBot="1">
      <c r="A2375" s="24"/>
      <c r="B2375" s="5"/>
      <c r="C2375" s="5"/>
      <c r="D2375" s="5"/>
      <c r="E2375" s="8" t="str">
        <f>IF(D2375="","",LEFT(D2375,3))</f>
        <v/>
      </c>
      <c r="F2375" s="5" t="str">
        <f>IF(E2375="","",IFERROR(VLOOKUP(E2375,REGRAS_CST!$A$2:$B$200,2,FALSE),""))</f>
        <v/>
      </c>
      <c r="G2375" s="25"/>
      <c r="H2375" s="7">
        <v>8.9999999999999993E-3</v>
      </c>
      <c r="I2375" s="7">
        <v>1E-3</v>
      </c>
      <c r="J2375" s="9">
        <v>0</v>
      </c>
      <c r="K2375" s="5" t="str">
        <f>IF(E2375="","",IFERROR(VLOOKUP(E2375,REGRAS_CST!$A$2:$C$200,3,FALSE),""))</f>
        <v/>
      </c>
      <c r="L2375" s="10" t="str">
        <f>IF($G2375="", "", $G2375*(1-$V2375))</f>
        <v/>
      </c>
      <c r="M2375" s="30" t="str">
        <f t="shared" si="74"/>
        <v/>
      </c>
      <c r="N2375" s="30" t="str">
        <f t="shared" si="75"/>
        <v/>
      </c>
      <c r="O2375" s="5" t="str">
        <f>IF(D2375="","",
IF(AND(K2375&lt;&gt;"SIM",V2375&gt;0),"ERRO: % BC &gt; 0, mas NÃO permitida ❌",
IF(AND(K2375="SIM",V2375=0),"ATENÇÃO: BC permitida, mas % = 0 🔎",
"Base de cálculo aplicada corretamente ✅")))</f>
        <v/>
      </c>
      <c r="P2375" s="5" t="str">
        <f>IF(D2375="","",
IF(AND(Q2375&lt;&gt;"SIM",U2375&gt;0),"ERRO: % alíquota &gt; 0, mas NÃO permitida ❌",
IF(AND(Q2375="SIM",U2375=0),"ATENÇÃO: alíquota permitida, mas % = 0 🔎",
"Alíquota aplicada corretamente ✅")))</f>
        <v/>
      </c>
      <c r="Q2375" s="5" t="str">
        <f>IF(E2375="","",IFERROR(VLOOKUP(E2375,REGRAS_CST!$A$2:$D$200,4,FALSE),""))</f>
        <v/>
      </c>
      <c r="R2375" s="9"/>
      <c r="S2375" s="7">
        <f>IF($H2375="","",$H2375*(1-$U2375))</f>
        <v>8.9999999999999993E-3</v>
      </c>
      <c r="T2375" s="7">
        <f>IF($I2375="","",$I2375*(1-$U2375))</f>
        <v>1E-3</v>
      </c>
      <c r="U2375" s="7">
        <f>IFERROR(INDEX(BASE_CCLASSTRIB!$E:$E, MATCH(TEXT($D2375,"000000"), BASE_CCLASSTRIB!$A:$A, 0))/100, 0)</f>
        <v>0</v>
      </c>
      <c r="V2375" s="21">
        <f>IFERROR(INDEX(BASE_CCLASSTRIB!$F:$F, MATCH(TEXT($D2375,"000000"), BASE_CCLASSTRIB!$A:$A, 0))/100, 0)</f>
        <v>0</v>
      </c>
    </row>
    <row r="2376" spans="1:22" ht="15.75" customHeight="1" thickTop="1" thickBot="1">
      <c r="A2376" s="24"/>
      <c r="B2376" s="5"/>
      <c r="C2376" s="5"/>
      <c r="D2376" s="5"/>
      <c r="E2376" s="8" t="str">
        <f>IF(D2376="","",LEFT(D2376,3))</f>
        <v/>
      </c>
      <c r="F2376" s="5" t="str">
        <f>IF(E2376="","",IFERROR(VLOOKUP(E2376,REGRAS_CST!$A$2:$B$200,2,FALSE),""))</f>
        <v/>
      </c>
      <c r="G2376" s="25"/>
      <c r="H2376" s="7">
        <v>8.9999999999999993E-3</v>
      </c>
      <c r="I2376" s="7">
        <v>1E-3</v>
      </c>
      <c r="J2376" s="9">
        <v>0</v>
      </c>
      <c r="K2376" s="5" t="str">
        <f>IF(E2376="","",IFERROR(VLOOKUP(E2376,REGRAS_CST!$A$2:$C$200,3,FALSE),""))</f>
        <v/>
      </c>
      <c r="L2376" s="10" t="str">
        <f>IF($G2376="", "", $G2376*(1-$V2376))</f>
        <v/>
      </c>
      <c r="M2376" s="30" t="str">
        <f t="shared" si="74"/>
        <v/>
      </c>
      <c r="N2376" s="30" t="str">
        <f t="shared" si="75"/>
        <v/>
      </c>
      <c r="O2376" s="5" t="str">
        <f>IF(D2376="","",
IF(AND(K2376&lt;&gt;"SIM",V2376&gt;0),"ERRO: % BC &gt; 0, mas NÃO permitida ❌",
IF(AND(K2376="SIM",V2376=0),"ATENÇÃO: BC permitida, mas % = 0 🔎",
"Base de cálculo aplicada corretamente ✅")))</f>
        <v/>
      </c>
      <c r="P2376" s="5" t="str">
        <f>IF(D2376="","",
IF(AND(Q2376&lt;&gt;"SIM",U2376&gt;0),"ERRO: % alíquota &gt; 0, mas NÃO permitida ❌",
IF(AND(Q2376="SIM",U2376=0),"ATENÇÃO: alíquota permitida, mas % = 0 🔎",
"Alíquota aplicada corretamente ✅")))</f>
        <v/>
      </c>
      <c r="Q2376" s="5" t="str">
        <f>IF(E2376="","",IFERROR(VLOOKUP(E2376,REGRAS_CST!$A$2:$D$200,4,FALSE),""))</f>
        <v/>
      </c>
      <c r="R2376" s="9"/>
      <c r="S2376" s="7">
        <f>IF($H2376="","",$H2376*(1-$U2376))</f>
        <v>8.9999999999999993E-3</v>
      </c>
      <c r="T2376" s="7">
        <f>IF($I2376="","",$I2376*(1-$U2376))</f>
        <v>1E-3</v>
      </c>
      <c r="U2376" s="7">
        <f>IFERROR(INDEX(BASE_CCLASSTRIB!$E:$E, MATCH(TEXT($D2376,"000000"), BASE_CCLASSTRIB!$A:$A, 0))/100, 0)</f>
        <v>0</v>
      </c>
      <c r="V2376" s="21">
        <f>IFERROR(INDEX(BASE_CCLASSTRIB!$F:$F, MATCH(TEXT($D2376,"000000"), BASE_CCLASSTRIB!$A:$A, 0))/100, 0)</f>
        <v>0</v>
      </c>
    </row>
    <row r="2377" spans="1:22" ht="15.75" customHeight="1" thickTop="1" thickBot="1">
      <c r="A2377" s="24"/>
      <c r="B2377" s="5"/>
      <c r="C2377" s="5"/>
      <c r="D2377" s="5"/>
      <c r="E2377" s="8" t="str">
        <f>IF(D2377="","",LEFT(D2377,3))</f>
        <v/>
      </c>
      <c r="F2377" s="5" t="str">
        <f>IF(E2377="","",IFERROR(VLOOKUP(E2377,REGRAS_CST!$A$2:$B$200,2,FALSE),""))</f>
        <v/>
      </c>
      <c r="G2377" s="25"/>
      <c r="H2377" s="7">
        <v>8.9999999999999993E-3</v>
      </c>
      <c r="I2377" s="7">
        <v>1E-3</v>
      </c>
      <c r="J2377" s="9">
        <v>0</v>
      </c>
      <c r="K2377" s="5" t="str">
        <f>IF(E2377="","",IFERROR(VLOOKUP(E2377,REGRAS_CST!$A$2:$C$200,3,FALSE),""))</f>
        <v/>
      </c>
      <c r="L2377" s="10" t="str">
        <f>IF($G2377="", "", $G2377*(1-$V2377))</f>
        <v/>
      </c>
      <c r="M2377" s="30" t="str">
        <f t="shared" si="74"/>
        <v/>
      </c>
      <c r="N2377" s="30" t="str">
        <f t="shared" si="75"/>
        <v/>
      </c>
      <c r="O2377" s="5" t="str">
        <f>IF(D2377="","",
IF(AND(K2377&lt;&gt;"SIM",V2377&gt;0),"ERRO: % BC &gt; 0, mas NÃO permitida ❌",
IF(AND(K2377="SIM",V2377=0),"ATENÇÃO: BC permitida, mas % = 0 🔎",
"Base de cálculo aplicada corretamente ✅")))</f>
        <v/>
      </c>
      <c r="P2377" s="5" t="str">
        <f>IF(D2377="","",
IF(AND(Q2377&lt;&gt;"SIM",U2377&gt;0),"ERRO: % alíquota &gt; 0, mas NÃO permitida ❌",
IF(AND(Q2377="SIM",U2377=0),"ATENÇÃO: alíquota permitida, mas % = 0 🔎",
"Alíquota aplicada corretamente ✅")))</f>
        <v/>
      </c>
      <c r="Q2377" s="5" t="str">
        <f>IF(E2377="","",IFERROR(VLOOKUP(E2377,REGRAS_CST!$A$2:$D$200,4,FALSE),""))</f>
        <v/>
      </c>
      <c r="R2377" s="9"/>
      <c r="S2377" s="7">
        <f>IF($H2377="","",$H2377*(1-$U2377))</f>
        <v>8.9999999999999993E-3</v>
      </c>
      <c r="T2377" s="7">
        <f>IF($I2377="","",$I2377*(1-$U2377))</f>
        <v>1E-3</v>
      </c>
      <c r="U2377" s="7">
        <f>IFERROR(INDEX(BASE_CCLASSTRIB!$E:$E, MATCH(TEXT($D2377,"000000"), BASE_CCLASSTRIB!$A:$A, 0))/100, 0)</f>
        <v>0</v>
      </c>
      <c r="V2377" s="21">
        <f>IFERROR(INDEX(BASE_CCLASSTRIB!$F:$F, MATCH(TEXT($D2377,"000000"), BASE_CCLASSTRIB!$A:$A, 0))/100, 0)</f>
        <v>0</v>
      </c>
    </row>
    <row r="2378" spans="1:22" ht="15.75" customHeight="1" thickTop="1" thickBot="1">
      <c r="A2378" s="24"/>
      <c r="B2378" s="5"/>
      <c r="C2378" s="5"/>
      <c r="D2378" s="5"/>
      <c r="E2378" s="8" t="str">
        <f>IF(D2378="","",LEFT(D2378,3))</f>
        <v/>
      </c>
      <c r="F2378" s="5" t="str">
        <f>IF(E2378="","",IFERROR(VLOOKUP(E2378,REGRAS_CST!$A$2:$B$200,2,FALSE),""))</f>
        <v/>
      </c>
      <c r="G2378" s="25"/>
      <c r="H2378" s="7">
        <v>8.9999999999999993E-3</v>
      </c>
      <c r="I2378" s="7">
        <v>1E-3</v>
      </c>
      <c r="J2378" s="9">
        <v>0</v>
      </c>
      <c r="K2378" s="5" t="str">
        <f>IF(E2378="","",IFERROR(VLOOKUP(E2378,REGRAS_CST!$A$2:$C$200,3,FALSE),""))</f>
        <v/>
      </c>
      <c r="L2378" s="10" t="str">
        <f>IF($G2378="", "", $G2378*(1-$V2378))</f>
        <v/>
      </c>
      <c r="M2378" s="30" t="str">
        <f t="shared" si="74"/>
        <v/>
      </c>
      <c r="N2378" s="30" t="str">
        <f t="shared" si="75"/>
        <v/>
      </c>
      <c r="O2378" s="5" t="str">
        <f>IF(D2378="","",
IF(AND(K2378&lt;&gt;"SIM",V2378&gt;0),"ERRO: % BC &gt; 0, mas NÃO permitida ❌",
IF(AND(K2378="SIM",V2378=0),"ATENÇÃO: BC permitida, mas % = 0 🔎",
"Base de cálculo aplicada corretamente ✅")))</f>
        <v/>
      </c>
      <c r="P2378" s="5" t="str">
        <f>IF(D2378="","",
IF(AND(Q2378&lt;&gt;"SIM",U2378&gt;0),"ERRO: % alíquota &gt; 0, mas NÃO permitida ❌",
IF(AND(Q2378="SIM",U2378=0),"ATENÇÃO: alíquota permitida, mas % = 0 🔎",
"Alíquota aplicada corretamente ✅")))</f>
        <v/>
      </c>
      <c r="Q2378" s="5" t="str">
        <f>IF(E2378="","",IFERROR(VLOOKUP(E2378,REGRAS_CST!$A$2:$D$200,4,FALSE),""))</f>
        <v/>
      </c>
      <c r="R2378" s="9"/>
      <c r="S2378" s="7">
        <f>IF($H2378="","",$H2378*(1-$U2378))</f>
        <v>8.9999999999999993E-3</v>
      </c>
      <c r="T2378" s="7">
        <f>IF($I2378="","",$I2378*(1-$U2378))</f>
        <v>1E-3</v>
      </c>
      <c r="U2378" s="7">
        <f>IFERROR(INDEX(BASE_CCLASSTRIB!$E:$E, MATCH(TEXT($D2378,"000000"), BASE_CCLASSTRIB!$A:$A, 0))/100, 0)</f>
        <v>0</v>
      </c>
      <c r="V2378" s="21">
        <f>IFERROR(INDEX(BASE_CCLASSTRIB!$F:$F, MATCH(TEXT($D2378,"000000"), BASE_CCLASSTRIB!$A:$A, 0))/100, 0)</f>
        <v>0</v>
      </c>
    </row>
    <row r="2379" spans="1:22" ht="15.75" customHeight="1" thickTop="1" thickBot="1">
      <c r="A2379" s="24"/>
      <c r="B2379" s="5"/>
      <c r="C2379" s="5"/>
      <c r="D2379" s="5"/>
      <c r="E2379" s="8" t="str">
        <f>IF(D2379="","",LEFT(D2379,3))</f>
        <v/>
      </c>
      <c r="F2379" s="5" t="str">
        <f>IF(E2379="","",IFERROR(VLOOKUP(E2379,REGRAS_CST!$A$2:$B$200,2,FALSE),""))</f>
        <v/>
      </c>
      <c r="G2379" s="25"/>
      <c r="H2379" s="7">
        <v>8.9999999999999993E-3</v>
      </c>
      <c r="I2379" s="7">
        <v>1E-3</v>
      </c>
      <c r="J2379" s="9">
        <v>0</v>
      </c>
      <c r="K2379" s="5" t="str">
        <f>IF(E2379="","",IFERROR(VLOOKUP(E2379,REGRAS_CST!$A$2:$C$200,3,FALSE),""))</f>
        <v/>
      </c>
      <c r="L2379" s="10" t="str">
        <f>IF($G2379="", "", $G2379*(1-$V2379))</f>
        <v/>
      </c>
      <c r="M2379" s="30" t="str">
        <f t="shared" si="74"/>
        <v/>
      </c>
      <c r="N2379" s="30" t="str">
        <f t="shared" si="75"/>
        <v/>
      </c>
      <c r="O2379" s="5" t="str">
        <f>IF(D2379="","",
IF(AND(K2379&lt;&gt;"SIM",V2379&gt;0),"ERRO: % BC &gt; 0, mas NÃO permitida ❌",
IF(AND(K2379="SIM",V2379=0),"ATENÇÃO: BC permitida, mas % = 0 🔎",
"Base de cálculo aplicada corretamente ✅")))</f>
        <v/>
      </c>
      <c r="P2379" s="5" t="str">
        <f>IF(D2379="","",
IF(AND(Q2379&lt;&gt;"SIM",U2379&gt;0),"ERRO: % alíquota &gt; 0, mas NÃO permitida ❌",
IF(AND(Q2379="SIM",U2379=0),"ATENÇÃO: alíquota permitida, mas % = 0 🔎",
"Alíquota aplicada corretamente ✅")))</f>
        <v/>
      </c>
      <c r="Q2379" s="5" t="str">
        <f>IF(E2379="","",IFERROR(VLOOKUP(E2379,REGRAS_CST!$A$2:$D$200,4,FALSE),""))</f>
        <v/>
      </c>
      <c r="R2379" s="9"/>
      <c r="S2379" s="7">
        <f>IF($H2379="","",$H2379*(1-$U2379))</f>
        <v>8.9999999999999993E-3</v>
      </c>
      <c r="T2379" s="7">
        <f>IF($I2379="","",$I2379*(1-$U2379))</f>
        <v>1E-3</v>
      </c>
      <c r="U2379" s="7">
        <f>IFERROR(INDEX(BASE_CCLASSTRIB!$E:$E, MATCH(TEXT($D2379,"000000"), BASE_CCLASSTRIB!$A:$A, 0))/100, 0)</f>
        <v>0</v>
      </c>
      <c r="V2379" s="21">
        <f>IFERROR(INDEX(BASE_CCLASSTRIB!$F:$F, MATCH(TEXT($D2379,"000000"), BASE_CCLASSTRIB!$A:$A, 0))/100, 0)</f>
        <v>0</v>
      </c>
    </row>
    <row r="2380" spans="1:22" ht="15.75" customHeight="1" thickTop="1" thickBot="1">
      <c r="A2380" s="24"/>
      <c r="B2380" s="5"/>
      <c r="C2380" s="5"/>
      <c r="D2380" s="5"/>
      <c r="E2380" s="8" t="str">
        <f>IF(D2380="","",LEFT(D2380,3))</f>
        <v/>
      </c>
      <c r="F2380" s="5" t="str">
        <f>IF(E2380="","",IFERROR(VLOOKUP(E2380,REGRAS_CST!$A$2:$B$200,2,FALSE),""))</f>
        <v/>
      </c>
      <c r="G2380" s="25"/>
      <c r="H2380" s="7">
        <v>8.9999999999999993E-3</v>
      </c>
      <c r="I2380" s="7">
        <v>1E-3</v>
      </c>
      <c r="J2380" s="9">
        <v>0</v>
      </c>
      <c r="K2380" s="5" t="str">
        <f>IF(E2380="","",IFERROR(VLOOKUP(E2380,REGRAS_CST!$A$2:$C$200,3,FALSE),""))</f>
        <v/>
      </c>
      <c r="L2380" s="10" t="str">
        <f>IF($G2380="", "", $G2380*(1-$V2380))</f>
        <v/>
      </c>
      <c r="M2380" s="30" t="str">
        <f t="shared" si="74"/>
        <v/>
      </c>
      <c r="N2380" s="30" t="str">
        <f t="shared" si="75"/>
        <v/>
      </c>
      <c r="O2380" s="5" t="str">
        <f>IF(D2380="","",
IF(AND(K2380&lt;&gt;"SIM",V2380&gt;0),"ERRO: % BC &gt; 0, mas NÃO permitida ❌",
IF(AND(K2380="SIM",V2380=0),"ATENÇÃO: BC permitida, mas % = 0 🔎",
"Base de cálculo aplicada corretamente ✅")))</f>
        <v/>
      </c>
      <c r="P2380" s="5" t="str">
        <f>IF(D2380="","",
IF(AND(Q2380&lt;&gt;"SIM",U2380&gt;0),"ERRO: % alíquota &gt; 0, mas NÃO permitida ❌",
IF(AND(Q2380="SIM",U2380=0),"ATENÇÃO: alíquota permitida, mas % = 0 🔎",
"Alíquota aplicada corretamente ✅")))</f>
        <v/>
      </c>
      <c r="Q2380" s="5" t="str">
        <f>IF(E2380="","",IFERROR(VLOOKUP(E2380,REGRAS_CST!$A$2:$D$200,4,FALSE),""))</f>
        <v/>
      </c>
      <c r="R2380" s="9"/>
      <c r="S2380" s="7">
        <f>IF($H2380="","",$H2380*(1-$U2380))</f>
        <v>8.9999999999999993E-3</v>
      </c>
      <c r="T2380" s="7">
        <f>IF($I2380="","",$I2380*(1-$U2380))</f>
        <v>1E-3</v>
      </c>
      <c r="U2380" s="7">
        <f>IFERROR(INDEX(BASE_CCLASSTRIB!$E:$E, MATCH(TEXT($D2380,"000000"), BASE_CCLASSTRIB!$A:$A, 0))/100, 0)</f>
        <v>0</v>
      </c>
      <c r="V2380" s="21">
        <f>IFERROR(INDEX(BASE_CCLASSTRIB!$F:$F, MATCH(TEXT($D2380,"000000"), BASE_CCLASSTRIB!$A:$A, 0))/100, 0)</f>
        <v>0</v>
      </c>
    </row>
    <row r="2381" spans="1:22" ht="15.75" customHeight="1" thickTop="1" thickBot="1">
      <c r="A2381" s="24"/>
      <c r="B2381" s="5"/>
      <c r="C2381" s="5"/>
      <c r="D2381" s="5"/>
      <c r="E2381" s="8" t="str">
        <f>IF(D2381="","",LEFT(D2381,3))</f>
        <v/>
      </c>
      <c r="F2381" s="5" t="str">
        <f>IF(E2381="","",IFERROR(VLOOKUP(E2381,REGRAS_CST!$A$2:$B$200,2,FALSE),""))</f>
        <v/>
      </c>
      <c r="G2381" s="25"/>
      <c r="H2381" s="7">
        <v>8.9999999999999993E-3</v>
      </c>
      <c r="I2381" s="7">
        <v>1E-3</v>
      </c>
      <c r="J2381" s="9">
        <v>0</v>
      </c>
      <c r="K2381" s="5" t="str">
        <f>IF(E2381="","",IFERROR(VLOOKUP(E2381,REGRAS_CST!$A$2:$C$200,3,FALSE),""))</f>
        <v/>
      </c>
      <c r="L2381" s="10" t="str">
        <f>IF($G2381="", "", $G2381*(1-$V2381))</f>
        <v/>
      </c>
      <c r="M2381" s="30" t="str">
        <f t="shared" si="74"/>
        <v/>
      </c>
      <c r="N2381" s="30" t="str">
        <f t="shared" si="75"/>
        <v/>
      </c>
      <c r="O2381" s="5" t="str">
        <f>IF(D2381="","",
IF(AND(K2381&lt;&gt;"SIM",V2381&gt;0),"ERRO: % BC &gt; 0, mas NÃO permitida ❌",
IF(AND(K2381="SIM",V2381=0),"ATENÇÃO: BC permitida, mas % = 0 🔎",
"Base de cálculo aplicada corretamente ✅")))</f>
        <v/>
      </c>
      <c r="P2381" s="5" t="str">
        <f>IF(D2381="","",
IF(AND(Q2381&lt;&gt;"SIM",U2381&gt;0),"ERRO: % alíquota &gt; 0, mas NÃO permitida ❌",
IF(AND(Q2381="SIM",U2381=0),"ATENÇÃO: alíquota permitida, mas % = 0 🔎",
"Alíquota aplicada corretamente ✅")))</f>
        <v/>
      </c>
      <c r="Q2381" s="5" t="str">
        <f>IF(E2381="","",IFERROR(VLOOKUP(E2381,REGRAS_CST!$A$2:$D$200,4,FALSE),""))</f>
        <v/>
      </c>
      <c r="R2381" s="9"/>
      <c r="S2381" s="7">
        <f>IF($H2381="","",$H2381*(1-$U2381))</f>
        <v>8.9999999999999993E-3</v>
      </c>
      <c r="T2381" s="7">
        <f>IF($I2381="","",$I2381*(1-$U2381))</f>
        <v>1E-3</v>
      </c>
      <c r="U2381" s="7">
        <f>IFERROR(INDEX(BASE_CCLASSTRIB!$E:$E, MATCH(TEXT($D2381,"000000"), BASE_CCLASSTRIB!$A:$A, 0))/100, 0)</f>
        <v>0</v>
      </c>
      <c r="V2381" s="21">
        <f>IFERROR(INDEX(BASE_CCLASSTRIB!$F:$F, MATCH(TEXT($D2381,"000000"), BASE_CCLASSTRIB!$A:$A, 0))/100, 0)</f>
        <v>0</v>
      </c>
    </row>
    <row r="2382" spans="1:22" ht="15.75" customHeight="1" thickTop="1" thickBot="1">
      <c r="A2382" s="24"/>
      <c r="B2382" s="5"/>
      <c r="C2382" s="5"/>
      <c r="D2382" s="5"/>
      <c r="E2382" s="8" t="str">
        <f>IF(D2382="","",LEFT(D2382,3))</f>
        <v/>
      </c>
      <c r="F2382" s="5" t="str">
        <f>IF(E2382="","",IFERROR(VLOOKUP(E2382,REGRAS_CST!$A$2:$B$200,2,FALSE),""))</f>
        <v/>
      </c>
      <c r="G2382" s="25"/>
      <c r="H2382" s="7">
        <v>8.9999999999999993E-3</v>
      </c>
      <c r="I2382" s="7">
        <v>1E-3</v>
      </c>
      <c r="J2382" s="9">
        <v>0</v>
      </c>
      <c r="K2382" s="5" t="str">
        <f>IF(E2382="","",IFERROR(VLOOKUP(E2382,REGRAS_CST!$A$2:$C$200,3,FALSE),""))</f>
        <v/>
      </c>
      <c r="L2382" s="10" t="str">
        <f>IF($G2382="", "", $G2382*(1-$V2382))</f>
        <v/>
      </c>
      <c r="M2382" s="30" t="str">
        <f t="shared" si="74"/>
        <v/>
      </c>
      <c r="N2382" s="30" t="str">
        <f t="shared" si="75"/>
        <v/>
      </c>
      <c r="O2382" s="5" t="str">
        <f>IF(D2382="","",
IF(AND(K2382&lt;&gt;"SIM",V2382&gt;0),"ERRO: % BC &gt; 0, mas NÃO permitida ❌",
IF(AND(K2382="SIM",V2382=0),"ATENÇÃO: BC permitida, mas % = 0 🔎",
"Base de cálculo aplicada corretamente ✅")))</f>
        <v/>
      </c>
      <c r="P2382" s="5" t="str">
        <f>IF(D2382="","",
IF(AND(Q2382&lt;&gt;"SIM",U2382&gt;0),"ERRO: % alíquota &gt; 0, mas NÃO permitida ❌",
IF(AND(Q2382="SIM",U2382=0),"ATENÇÃO: alíquota permitida, mas % = 0 🔎",
"Alíquota aplicada corretamente ✅")))</f>
        <v/>
      </c>
      <c r="Q2382" s="5" t="str">
        <f>IF(E2382="","",IFERROR(VLOOKUP(E2382,REGRAS_CST!$A$2:$D$200,4,FALSE),""))</f>
        <v/>
      </c>
      <c r="R2382" s="9"/>
      <c r="S2382" s="7">
        <f>IF($H2382="","",$H2382*(1-$U2382))</f>
        <v>8.9999999999999993E-3</v>
      </c>
      <c r="T2382" s="7">
        <f>IF($I2382="","",$I2382*(1-$U2382))</f>
        <v>1E-3</v>
      </c>
      <c r="U2382" s="7">
        <f>IFERROR(INDEX(BASE_CCLASSTRIB!$E:$E, MATCH(TEXT($D2382,"000000"), BASE_CCLASSTRIB!$A:$A, 0))/100, 0)</f>
        <v>0</v>
      </c>
      <c r="V2382" s="21">
        <f>IFERROR(INDEX(BASE_CCLASSTRIB!$F:$F, MATCH(TEXT($D2382,"000000"), BASE_CCLASSTRIB!$A:$A, 0))/100, 0)</f>
        <v>0</v>
      </c>
    </row>
    <row r="2383" spans="1:22" ht="15.75" customHeight="1" thickTop="1" thickBot="1">
      <c r="A2383" s="24"/>
      <c r="B2383" s="5"/>
      <c r="C2383" s="5"/>
      <c r="D2383" s="5"/>
      <c r="E2383" s="8" t="str">
        <f>IF(D2383="","",LEFT(D2383,3))</f>
        <v/>
      </c>
      <c r="F2383" s="5" t="str">
        <f>IF(E2383="","",IFERROR(VLOOKUP(E2383,REGRAS_CST!$A$2:$B$200,2,FALSE),""))</f>
        <v/>
      </c>
      <c r="G2383" s="25"/>
      <c r="H2383" s="7">
        <v>8.9999999999999993E-3</v>
      </c>
      <c r="I2383" s="7">
        <v>1E-3</v>
      </c>
      <c r="J2383" s="9">
        <v>0</v>
      </c>
      <c r="K2383" s="5" t="str">
        <f>IF(E2383="","",IFERROR(VLOOKUP(E2383,REGRAS_CST!$A$2:$C$200,3,FALSE),""))</f>
        <v/>
      </c>
      <c r="L2383" s="10" t="str">
        <f>IF($G2383="", "", $G2383*(1-$V2383))</f>
        <v/>
      </c>
      <c r="M2383" s="30" t="str">
        <f t="shared" si="74"/>
        <v/>
      </c>
      <c r="N2383" s="30" t="str">
        <f t="shared" si="75"/>
        <v/>
      </c>
      <c r="O2383" s="5" t="str">
        <f>IF(D2383="","",
IF(AND(K2383&lt;&gt;"SIM",V2383&gt;0),"ERRO: % BC &gt; 0, mas NÃO permitida ❌",
IF(AND(K2383="SIM",V2383=0),"ATENÇÃO: BC permitida, mas % = 0 🔎",
"Base de cálculo aplicada corretamente ✅")))</f>
        <v/>
      </c>
      <c r="P2383" s="5" t="str">
        <f>IF(D2383="","",
IF(AND(Q2383&lt;&gt;"SIM",U2383&gt;0),"ERRO: % alíquota &gt; 0, mas NÃO permitida ❌",
IF(AND(Q2383="SIM",U2383=0),"ATENÇÃO: alíquota permitida, mas % = 0 🔎",
"Alíquota aplicada corretamente ✅")))</f>
        <v/>
      </c>
      <c r="Q2383" s="5" t="str">
        <f>IF(E2383="","",IFERROR(VLOOKUP(E2383,REGRAS_CST!$A$2:$D$200,4,FALSE),""))</f>
        <v/>
      </c>
      <c r="R2383" s="9"/>
      <c r="S2383" s="7">
        <f>IF($H2383="","",$H2383*(1-$U2383))</f>
        <v>8.9999999999999993E-3</v>
      </c>
      <c r="T2383" s="7">
        <f>IF($I2383="","",$I2383*(1-$U2383))</f>
        <v>1E-3</v>
      </c>
      <c r="U2383" s="7">
        <f>IFERROR(INDEX(BASE_CCLASSTRIB!$E:$E, MATCH(TEXT($D2383,"000000"), BASE_CCLASSTRIB!$A:$A, 0))/100, 0)</f>
        <v>0</v>
      </c>
      <c r="V2383" s="21">
        <f>IFERROR(INDEX(BASE_CCLASSTRIB!$F:$F, MATCH(TEXT($D2383,"000000"), BASE_CCLASSTRIB!$A:$A, 0))/100, 0)</f>
        <v>0</v>
      </c>
    </row>
    <row r="2384" spans="1:22" ht="15.75" customHeight="1" thickTop="1" thickBot="1">
      <c r="A2384" s="24"/>
      <c r="B2384" s="5"/>
      <c r="C2384" s="5"/>
      <c r="D2384" s="5"/>
      <c r="E2384" s="8" t="str">
        <f>IF(D2384="","",LEFT(D2384,3))</f>
        <v/>
      </c>
      <c r="F2384" s="5" t="str">
        <f>IF(E2384="","",IFERROR(VLOOKUP(E2384,REGRAS_CST!$A$2:$B$200,2,FALSE),""))</f>
        <v/>
      </c>
      <c r="G2384" s="25"/>
      <c r="H2384" s="7">
        <v>8.9999999999999993E-3</v>
      </c>
      <c r="I2384" s="7">
        <v>1E-3</v>
      </c>
      <c r="J2384" s="9">
        <v>0</v>
      </c>
      <c r="K2384" s="5" t="str">
        <f>IF(E2384="","",IFERROR(VLOOKUP(E2384,REGRAS_CST!$A$2:$C$200,3,FALSE),""))</f>
        <v/>
      </c>
      <c r="L2384" s="10" t="str">
        <f>IF($G2384="", "", $G2384*(1-$V2384))</f>
        <v/>
      </c>
      <c r="M2384" s="30" t="str">
        <f t="shared" si="74"/>
        <v/>
      </c>
      <c r="N2384" s="30" t="str">
        <f t="shared" si="75"/>
        <v/>
      </c>
      <c r="O2384" s="5" t="str">
        <f>IF(D2384="","",
IF(AND(K2384&lt;&gt;"SIM",V2384&gt;0),"ERRO: % BC &gt; 0, mas NÃO permitida ❌",
IF(AND(K2384="SIM",V2384=0),"ATENÇÃO: BC permitida, mas % = 0 🔎",
"Base de cálculo aplicada corretamente ✅")))</f>
        <v/>
      </c>
      <c r="P2384" s="5" t="str">
        <f>IF(D2384="","",
IF(AND(Q2384&lt;&gt;"SIM",U2384&gt;0),"ERRO: % alíquota &gt; 0, mas NÃO permitida ❌",
IF(AND(Q2384="SIM",U2384=0),"ATENÇÃO: alíquota permitida, mas % = 0 🔎",
"Alíquota aplicada corretamente ✅")))</f>
        <v/>
      </c>
      <c r="Q2384" s="5" t="str">
        <f>IF(E2384="","",IFERROR(VLOOKUP(E2384,REGRAS_CST!$A$2:$D$200,4,FALSE),""))</f>
        <v/>
      </c>
      <c r="R2384" s="9"/>
      <c r="S2384" s="7">
        <f>IF($H2384="","",$H2384*(1-$U2384))</f>
        <v>8.9999999999999993E-3</v>
      </c>
      <c r="T2384" s="7">
        <f>IF($I2384="","",$I2384*(1-$U2384))</f>
        <v>1E-3</v>
      </c>
      <c r="U2384" s="7">
        <f>IFERROR(INDEX(BASE_CCLASSTRIB!$E:$E, MATCH(TEXT($D2384,"000000"), BASE_CCLASSTRIB!$A:$A, 0))/100, 0)</f>
        <v>0</v>
      </c>
      <c r="V2384" s="21">
        <f>IFERROR(INDEX(BASE_CCLASSTRIB!$F:$F, MATCH(TEXT($D2384,"000000"), BASE_CCLASSTRIB!$A:$A, 0))/100, 0)</f>
        <v>0</v>
      </c>
    </row>
    <row r="2385" spans="1:22" ht="15.75" customHeight="1" thickTop="1" thickBot="1">
      <c r="A2385" s="24"/>
      <c r="B2385" s="5"/>
      <c r="C2385" s="5"/>
      <c r="D2385" s="5"/>
      <c r="E2385" s="8" t="str">
        <f>IF(D2385="","",LEFT(D2385,3))</f>
        <v/>
      </c>
      <c r="F2385" s="5" t="str">
        <f>IF(E2385="","",IFERROR(VLOOKUP(E2385,REGRAS_CST!$A$2:$B$200,2,FALSE),""))</f>
        <v/>
      </c>
      <c r="G2385" s="25"/>
      <c r="H2385" s="7">
        <v>8.9999999999999993E-3</v>
      </c>
      <c r="I2385" s="7">
        <v>1E-3</v>
      </c>
      <c r="J2385" s="9">
        <v>0</v>
      </c>
      <c r="K2385" s="5" t="str">
        <f>IF(E2385="","",IFERROR(VLOOKUP(E2385,REGRAS_CST!$A$2:$C$200,3,FALSE),""))</f>
        <v/>
      </c>
      <c r="L2385" s="10" t="str">
        <f>IF($G2385="", "", $G2385*(1-$V2385))</f>
        <v/>
      </c>
      <c r="M2385" s="30" t="str">
        <f t="shared" si="74"/>
        <v/>
      </c>
      <c r="N2385" s="30" t="str">
        <f t="shared" si="75"/>
        <v/>
      </c>
      <c r="O2385" s="5" t="str">
        <f>IF(D2385="","",
IF(AND(K2385&lt;&gt;"SIM",V2385&gt;0),"ERRO: % BC &gt; 0, mas NÃO permitida ❌",
IF(AND(K2385="SIM",V2385=0),"ATENÇÃO: BC permitida, mas % = 0 🔎",
"Base de cálculo aplicada corretamente ✅")))</f>
        <v/>
      </c>
      <c r="P2385" s="5" t="str">
        <f>IF(D2385="","",
IF(AND(Q2385&lt;&gt;"SIM",U2385&gt;0),"ERRO: % alíquota &gt; 0, mas NÃO permitida ❌",
IF(AND(Q2385="SIM",U2385=0),"ATENÇÃO: alíquota permitida, mas % = 0 🔎",
"Alíquota aplicada corretamente ✅")))</f>
        <v/>
      </c>
      <c r="Q2385" s="5" t="str">
        <f>IF(E2385="","",IFERROR(VLOOKUP(E2385,REGRAS_CST!$A$2:$D$200,4,FALSE),""))</f>
        <v/>
      </c>
      <c r="R2385" s="9"/>
      <c r="S2385" s="7">
        <f>IF($H2385="","",$H2385*(1-$U2385))</f>
        <v>8.9999999999999993E-3</v>
      </c>
      <c r="T2385" s="7">
        <f>IF($I2385="","",$I2385*(1-$U2385))</f>
        <v>1E-3</v>
      </c>
      <c r="U2385" s="7">
        <f>IFERROR(INDEX(BASE_CCLASSTRIB!$E:$E, MATCH(TEXT($D2385,"000000"), BASE_CCLASSTRIB!$A:$A, 0))/100, 0)</f>
        <v>0</v>
      </c>
      <c r="V2385" s="21">
        <f>IFERROR(INDEX(BASE_CCLASSTRIB!$F:$F, MATCH(TEXT($D2385,"000000"), BASE_CCLASSTRIB!$A:$A, 0))/100, 0)</f>
        <v>0</v>
      </c>
    </row>
    <row r="2386" spans="1:22" ht="15.75" customHeight="1" thickTop="1" thickBot="1">
      <c r="A2386" s="24"/>
      <c r="B2386" s="5"/>
      <c r="C2386" s="5"/>
      <c r="D2386" s="5"/>
      <c r="E2386" s="8" t="str">
        <f>IF(D2386="","",LEFT(D2386,3))</f>
        <v/>
      </c>
      <c r="F2386" s="5" t="str">
        <f>IF(E2386="","",IFERROR(VLOOKUP(E2386,REGRAS_CST!$A$2:$B$200,2,FALSE),""))</f>
        <v/>
      </c>
      <c r="G2386" s="25"/>
      <c r="H2386" s="7">
        <v>8.9999999999999993E-3</v>
      </c>
      <c r="I2386" s="7">
        <v>1E-3</v>
      </c>
      <c r="J2386" s="9">
        <v>0</v>
      </c>
      <c r="K2386" s="5" t="str">
        <f>IF(E2386="","",IFERROR(VLOOKUP(E2386,REGRAS_CST!$A$2:$C$200,3,FALSE),""))</f>
        <v/>
      </c>
      <c r="L2386" s="10" t="str">
        <f>IF($G2386="", "", $G2386*(1-$V2386))</f>
        <v/>
      </c>
      <c r="M2386" s="30" t="str">
        <f t="shared" si="74"/>
        <v/>
      </c>
      <c r="N2386" s="30" t="str">
        <f t="shared" si="75"/>
        <v/>
      </c>
      <c r="O2386" s="5" t="str">
        <f>IF(D2386="","",
IF(AND(K2386&lt;&gt;"SIM",V2386&gt;0),"ERRO: % BC &gt; 0, mas NÃO permitida ❌",
IF(AND(K2386="SIM",V2386=0),"ATENÇÃO: BC permitida, mas % = 0 🔎",
"Base de cálculo aplicada corretamente ✅")))</f>
        <v/>
      </c>
      <c r="P2386" s="5" t="str">
        <f>IF(D2386="","",
IF(AND(Q2386&lt;&gt;"SIM",U2386&gt;0),"ERRO: % alíquota &gt; 0, mas NÃO permitida ❌",
IF(AND(Q2386="SIM",U2386=0),"ATENÇÃO: alíquota permitida, mas % = 0 🔎",
"Alíquota aplicada corretamente ✅")))</f>
        <v/>
      </c>
      <c r="Q2386" s="5" t="str">
        <f>IF(E2386="","",IFERROR(VLOOKUP(E2386,REGRAS_CST!$A$2:$D$200,4,FALSE),""))</f>
        <v/>
      </c>
      <c r="R2386" s="9"/>
      <c r="S2386" s="7">
        <f>IF($H2386="","",$H2386*(1-$U2386))</f>
        <v>8.9999999999999993E-3</v>
      </c>
      <c r="T2386" s="7">
        <f>IF($I2386="","",$I2386*(1-$U2386))</f>
        <v>1E-3</v>
      </c>
      <c r="U2386" s="7">
        <f>IFERROR(INDEX(BASE_CCLASSTRIB!$E:$E, MATCH(TEXT($D2386,"000000"), BASE_CCLASSTRIB!$A:$A, 0))/100, 0)</f>
        <v>0</v>
      </c>
      <c r="V2386" s="21">
        <f>IFERROR(INDEX(BASE_CCLASSTRIB!$F:$F, MATCH(TEXT($D2386,"000000"), BASE_CCLASSTRIB!$A:$A, 0))/100, 0)</f>
        <v>0</v>
      </c>
    </row>
    <row r="2387" spans="1:22" ht="15.75" customHeight="1" thickTop="1" thickBot="1">
      <c r="A2387" s="24"/>
      <c r="B2387" s="5"/>
      <c r="C2387" s="5"/>
      <c r="D2387" s="5"/>
      <c r="E2387" s="8" t="str">
        <f>IF(D2387="","",LEFT(D2387,3))</f>
        <v/>
      </c>
      <c r="F2387" s="5" t="str">
        <f>IF(E2387="","",IFERROR(VLOOKUP(E2387,REGRAS_CST!$A$2:$B$200,2,FALSE),""))</f>
        <v/>
      </c>
      <c r="G2387" s="25"/>
      <c r="H2387" s="7">
        <v>8.9999999999999993E-3</v>
      </c>
      <c r="I2387" s="7">
        <v>1E-3</v>
      </c>
      <c r="J2387" s="9">
        <v>0</v>
      </c>
      <c r="K2387" s="5" t="str">
        <f>IF(E2387="","",IFERROR(VLOOKUP(E2387,REGRAS_CST!$A$2:$C$200,3,FALSE),""))</f>
        <v/>
      </c>
      <c r="L2387" s="10" t="str">
        <f>IF($G2387="", "", $G2387*(1-$V2387))</f>
        <v/>
      </c>
      <c r="M2387" s="30" t="str">
        <f t="shared" si="74"/>
        <v/>
      </c>
      <c r="N2387" s="30" t="str">
        <f t="shared" si="75"/>
        <v/>
      </c>
      <c r="O2387" s="5" t="str">
        <f>IF(D2387="","",
IF(AND(K2387&lt;&gt;"SIM",V2387&gt;0),"ERRO: % BC &gt; 0, mas NÃO permitida ❌",
IF(AND(K2387="SIM",V2387=0),"ATENÇÃO: BC permitida, mas % = 0 🔎",
"Base de cálculo aplicada corretamente ✅")))</f>
        <v/>
      </c>
      <c r="P2387" s="5" t="str">
        <f>IF(D2387="","",
IF(AND(Q2387&lt;&gt;"SIM",U2387&gt;0),"ERRO: % alíquota &gt; 0, mas NÃO permitida ❌",
IF(AND(Q2387="SIM",U2387=0),"ATENÇÃO: alíquota permitida, mas % = 0 🔎",
"Alíquota aplicada corretamente ✅")))</f>
        <v/>
      </c>
      <c r="Q2387" s="5" t="str">
        <f>IF(E2387="","",IFERROR(VLOOKUP(E2387,REGRAS_CST!$A$2:$D$200,4,FALSE),""))</f>
        <v/>
      </c>
      <c r="R2387" s="9"/>
      <c r="S2387" s="7">
        <f>IF($H2387="","",$H2387*(1-$U2387))</f>
        <v>8.9999999999999993E-3</v>
      </c>
      <c r="T2387" s="7">
        <f>IF($I2387="","",$I2387*(1-$U2387))</f>
        <v>1E-3</v>
      </c>
      <c r="U2387" s="7">
        <f>IFERROR(INDEX(BASE_CCLASSTRIB!$E:$E, MATCH(TEXT($D2387,"000000"), BASE_CCLASSTRIB!$A:$A, 0))/100, 0)</f>
        <v>0</v>
      </c>
      <c r="V2387" s="21">
        <f>IFERROR(INDEX(BASE_CCLASSTRIB!$F:$F, MATCH(TEXT($D2387,"000000"), BASE_CCLASSTRIB!$A:$A, 0))/100, 0)</f>
        <v>0</v>
      </c>
    </row>
    <row r="2388" spans="1:22" ht="15.75" customHeight="1" thickTop="1" thickBot="1">
      <c r="A2388" s="24"/>
      <c r="B2388" s="5"/>
      <c r="C2388" s="5"/>
      <c r="D2388" s="5"/>
      <c r="E2388" s="8" t="str">
        <f>IF(D2388="","",LEFT(D2388,3))</f>
        <v/>
      </c>
      <c r="F2388" s="5" t="str">
        <f>IF(E2388="","",IFERROR(VLOOKUP(E2388,REGRAS_CST!$A$2:$B$200,2,FALSE),""))</f>
        <v/>
      </c>
      <c r="G2388" s="25"/>
      <c r="H2388" s="7">
        <v>8.9999999999999993E-3</v>
      </c>
      <c r="I2388" s="7">
        <v>1E-3</v>
      </c>
      <c r="J2388" s="9">
        <v>0</v>
      </c>
      <c r="K2388" s="5" t="str">
        <f>IF(E2388="","",IFERROR(VLOOKUP(E2388,REGRAS_CST!$A$2:$C$200,3,FALSE),""))</f>
        <v/>
      </c>
      <c r="L2388" s="10" t="str">
        <f>IF($G2388="", "", $G2388*(1-$V2388))</f>
        <v/>
      </c>
      <c r="M2388" s="30" t="str">
        <f t="shared" si="74"/>
        <v/>
      </c>
      <c r="N2388" s="30" t="str">
        <f t="shared" si="75"/>
        <v/>
      </c>
      <c r="O2388" s="5" t="str">
        <f>IF(D2388="","",
IF(AND(K2388&lt;&gt;"SIM",V2388&gt;0),"ERRO: % BC &gt; 0, mas NÃO permitida ❌",
IF(AND(K2388="SIM",V2388=0),"ATENÇÃO: BC permitida, mas % = 0 🔎",
"Base de cálculo aplicada corretamente ✅")))</f>
        <v/>
      </c>
      <c r="P2388" s="5" t="str">
        <f>IF(D2388="","",
IF(AND(Q2388&lt;&gt;"SIM",U2388&gt;0),"ERRO: % alíquota &gt; 0, mas NÃO permitida ❌",
IF(AND(Q2388="SIM",U2388=0),"ATENÇÃO: alíquota permitida, mas % = 0 🔎",
"Alíquota aplicada corretamente ✅")))</f>
        <v/>
      </c>
      <c r="Q2388" s="5" t="str">
        <f>IF(E2388="","",IFERROR(VLOOKUP(E2388,REGRAS_CST!$A$2:$D$200,4,FALSE),""))</f>
        <v/>
      </c>
      <c r="R2388" s="9"/>
      <c r="S2388" s="7">
        <f>IF($H2388="","",$H2388*(1-$U2388))</f>
        <v>8.9999999999999993E-3</v>
      </c>
      <c r="T2388" s="7">
        <f>IF($I2388="","",$I2388*(1-$U2388))</f>
        <v>1E-3</v>
      </c>
      <c r="U2388" s="7">
        <f>IFERROR(INDEX(BASE_CCLASSTRIB!$E:$E, MATCH(TEXT($D2388,"000000"), BASE_CCLASSTRIB!$A:$A, 0))/100, 0)</f>
        <v>0</v>
      </c>
      <c r="V2388" s="21">
        <f>IFERROR(INDEX(BASE_CCLASSTRIB!$F:$F, MATCH(TEXT($D2388,"000000"), BASE_CCLASSTRIB!$A:$A, 0))/100, 0)</f>
        <v>0</v>
      </c>
    </row>
    <row r="2389" spans="1:22" ht="15.75" customHeight="1" thickTop="1" thickBot="1">
      <c r="A2389" s="24"/>
      <c r="B2389" s="5"/>
      <c r="C2389" s="5"/>
      <c r="D2389" s="5"/>
      <c r="E2389" s="8" t="str">
        <f>IF(D2389="","",LEFT(D2389,3))</f>
        <v/>
      </c>
      <c r="F2389" s="5" t="str">
        <f>IF(E2389="","",IFERROR(VLOOKUP(E2389,REGRAS_CST!$A$2:$B$200,2,FALSE),""))</f>
        <v/>
      </c>
      <c r="G2389" s="25"/>
      <c r="H2389" s="7">
        <v>8.9999999999999993E-3</v>
      </c>
      <c r="I2389" s="7">
        <v>1E-3</v>
      </c>
      <c r="J2389" s="9">
        <v>0</v>
      </c>
      <c r="K2389" s="5" t="str">
        <f>IF(E2389="","",IFERROR(VLOOKUP(E2389,REGRAS_CST!$A$2:$C$200,3,FALSE),""))</f>
        <v/>
      </c>
      <c r="L2389" s="10" t="str">
        <f>IF($G2389="", "", $G2389*(1-$V2389))</f>
        <v/>
      </c>
      <c r="M2389" s="30" t="str">
        <f t="shared" si="74"/>
        <v/>
      </c>
      <c r="N2389" s="30" t="str">
        <f t="shared" si="75"/>
        <v/>
      </c>
      <c r="O2389" s="5" t="str">
        <f>IF(D2389="","",
IF(AND(K2389&lt;&gt;"SIM",V2389&gt;0),"ERRO: % BC &gt; 0, mas NÃO permitida ❌",
IF(AND(K2389="SIM",V2389=0),"ATENÇÃO: BC permitida, mas % = 0 🔎",
"Base de cálculo aplicada corretamente ✅")))</f>
        <v/>
      </c>
      <c r="P2389" s="5" t="str">
        <f>IF(D2389="","",
IF(AND(Q2389&lt;&gt;"SIM",U2389&gt;0),"ERRO: % alíquota &gt; 0, mas NÃO permitida ❌",
IF(AND(Q2389="SIM",U2389=0),"ATENÇÃO: alíquota permitida, mas % = 0 🔎",
"Alíquota aplicada corretamente ✅")))</f>
        <v/>
      </c>
      <c r="Q2389" s="5" t="str">
        <f>IF(E2389="","",IFERROR(VLOOKUP(E2389,REGRAS_CST!$A$2:$D$200,4,FALSE),""))</f>
        <v/>
      </c>
      <c r="R2389" s="9"/>
      <c r="S2389" s="7">
        <f>IF($H2389="","",$H2389*(1-$U2389))</f>
        <v>8.9999999999999993E-3</v>
      </c>
      <c r="T2389" s="7">
        <f>IF($I2389="","",$I2389*(1-$U2389))</f>
        <v>1E-3</v>
      </c>
      <c r="U2389" s="7">
        <f>IFERROR(INDEX(BASE_CCLASSTRIB!$E:$E, MATCH(TEXT($D2389,"000000"), BASE_CCLASSTRIB!$A:$A, 0))/100, 0)</f>
        <v>0</v>
      </c>
      <c r="V2389" s="21">
        <f>IFERROR(INDEX(BASE_CCLASSTRIB!$F:$F, MATCH(TEXT($D2389,"000000"), BASE_CCLASSTRIB!$A:$A, 0))/100, 0)</f>
        <v>0</v>
      </c>
    </row>
    <row r="2390" spans="1:22" ht="15.75" customHeight="1" thickTop="1" thickBot="1">
      <c r="A2390" s="24"/>
      <c r="B2390" s="5"/>
      <c r="C2390" s="5"/>
      <c r="D2390" s="5"/>
      <c r="E2390" s="8" t="str">
        <f>IF(D2390="","",LEFT(D2390,3))</f>
        <v/>
      </c>
      <c r="F2390" s="5" t="str">
        <f>IF(E2390="","",IFERROR(VLOOKUP(E2390,REGRAS_CST!$A$2:$B$200,2,FALSE),""))</f>
        <v/>
      </c>
      <c r="G2390" s="25"/>
      <c r="H2390" s="7">
        <v>8.9999999999999993E-3</v>
      </c>
      <c r="I2390" s="7">
        <v>1E-3</v>
      </c>
      <c r="J2390" s="9">
        <v>0</v>
      </c>
      <c r="K2390" s="5" t="str">
        <f>IF(E2390="","",IFERROR(VLOOKUP(E2390,REGRAS_CST!$A$2:$C$200,3,FALSE),""))</f>
        <v/>
      </c>
      <c r="L2390" s="10" t="str">
        <f>IF($G2390="", "", $G2390*(1-$V2390))</f>
        <v/>
      </c>
      <c r="M2390" s="30" t="str">
        <f t="shared" si="74"/>
        <v/>
      </c>
      <c r="N2390" s="30" t="str">
        <f t="shared" si="75"/>
        <v/>
      </c>
      <c r="O2390" s="5" t="str">
        <f>IF(D2390="","",
IF(AND(K2390&lt;&gt;"SIM",V2390&gt;0),"ERRO: % BC &gt; 0, mas NÃO permitida ❌",
IF(AND(K2390="SIM",V2390=0),"ATENÇÃO: BC permitida, mas % = 0 🔎",
"Base de cálculo aplicada corretamente ✅")))</f>
        <v/>
      </c>
      <c r="P2390" s="5" t="str">
        <f>IF(D2390="","",
IF(AND(Q2390&lt;&gt;"SIM",U2390&gt;0),"ERRO: % alíquota &gt; 0, mas NÃO permitida ❌",
IF(AND(Q2390="SIM",U2390=0),"ATENÇÃO: alíquota permitida, mas % = 0 🔎",
"Alíquota aplicada corretamente ✅")))</f>
        <v/>
      </c>
      <c r="Q2390" s="5" t="str">
        <f>IF(E2390="","",IFERROR(VLOOKUP(E2390,REGRAS_CST!$A$2:$D$200,4,FALSE),""))</f>
        <v/>
      </c>
      <c r="R2390" s="9"/>
      <c r="S2390" s="7">
        <f>IF($H2390="","",$H2390*(1-$U2390))</f>
        <v>8.9999999999999993E-3</v>
      </c>
      <c r="T2390" s="7">
        <f>IF($I2390="","",$I2390*(1-$U2390))</f>
        <v>1E-3</v>
      </c>
      <c r="U2390" s="7">
        <f>IFERROR(INDEX(BASE_CCLASSTRIB!$E:$E, MATCH(TEXT($D2390,"000000"), BASE_CCLASSTRIB!$A:$A, 0))/100, 0)</f>
        <v>0</v>
      </c>
      <c r="V2390" s="21">
        <f>IFERROR(INDEX(BASE_CCLASSTRIB!$F:$F, MATCH(TEXT($D2390,"000000"), BASE_CCLASSTRIB!$A:$A, 0))/100, 0)</f>
        <v>0</v>
      </c>
    </row>
    <row r="2391" spans="1:22" ht="15.75" customHeight="1" thickTop="1" thickBot="1">
      <c r="A2391" s="24"/>
      <c r="B2391" s="5"/>
      <c r="C2391" s="5"/>
      <c r="D2391" s="5"/>
      <c r="E2391" s="8" t="str">
        <f>IF(D2391="","",LEFT(D2391,3))</f>
        <v/>
      </c>
      <c r="F2391" s="5" t="str">
        <f>IF(E2391="","",IFERROR(VLOOKUP(E2391,REGRAS_CST!$A$2:$B$200,2,FALSE),""))</f>
        <v/>
      </c>
      <c r="G2391" s="25"/>
      <c r="H2391" s="7">
        <v>8.9999999999999993E-3</v>
      </c>
      <c r="I2391" s="7">
        <v>1E-3</v>
      </c>
      <c r="J2391" s="9">
        <v>0</v>
      </c>
      <c r="K2391" s="5" t="str">
        <f>IF(E2391="","",IFERROR(VLOOKUP(E2391,REGRAS_CST!$A$2:$C$200,3,FALSE),""))</f>
        <v/>
      </c>
      <c r="L2391" s="10" t="str">
        <f>IF($G2391="", "", $G2391*(1-$V2391))</f>
        <v/>
      </c>
      <c r="M2391" s="30" t="str">
        <f t="shared" si="74"/>
        <v/>
      </c>
      <c r="N2391" s="30" t="str">
        <f t="shared" si="75"/>
        <v/>
      </c>
      <c r="O2391" s="5" t="str">
        <f>IF(D2391="","",
IF(AND(K2391&lt;&gt;"SIM",V2391&gt;0),"ERRO: % BC &gt; 0, mas NÃO permitida ❌",
IF(AND(K2391="SIM",V2391=0),"ATENÇÃO: BC permitida, mas % = 0 🔎",
"Base de cálculo aplicada corretamente ✅")))</f>
        <v/>
      </c>
      <c r="P2391" s="5" t="str">
        <f>IF(D2391="","",
IF(AND(Q2391&lt;&gt;"SIM",U2391&gt;0),"ERRO: % alíquota &gt; 0, mas NÃO permitida ❌",
IF(AND(Q2391="SIM",U2391=0),"ATENÇÃO: alíquota permitida, mas % = 0 🔎",
"Alíquota aplicada corretamente ✅")))</f>
        <v/>
      </c>
      <c r="Q2391" s="5" t="str">
        <f>IF(E2391="","",IFERROR(VLOOKUP(E2391,REGRAS_CST!$A$2:$D$200,4,FALSE),""))</f>
        <v/>
      </c>
      <c r="R2391" s="9"/>
      <c r="S2391" s="7">
        <f>IF($H2391="","",$H2391*(1-$U2391))</f>
        <v>8.9999999999999993E-3</v>
      </c>
      <c r="T2391" s="7">
        <f>IF($I2391="","",$I2391*(1-$U2391))</f>
        <v>1E-3</v>
      </c>
      <c r="U2391" s="7">
        <f>IFERROR(INDEX(BASE_CCLASSTRIB!$E:$E, MATCH(TEXT($D2391,"000000"), BASE_CCLASSTRIB!$A:$A, 0))/100, 0)</f>
        <v>0</v>
      </c>
      <c r="V2391" s="21">
        <f>IFERROR(INDEX(BASE_CCLASSTRIB!$F:$F, MATCH(TEXT($D2391,"000000"), BASE_CCLASSTRIB!$A:$A, 0))/100, 0)</f>
        <v>0</v>
      </c>
    </row>
    <row r="2392" spans="1:22" ht="15.75" customHeight="1" thickTop="1" thickBot="1">
      <c r="A2392" s="24"/>
      <c r="B2392" s="5"/>
      <c r="C2392" s="5"/>
      <c r="D2392" s="5"/>
      <c r="E2392" s="8" t="str">
        <f>IF(D2392="","",LEFT(D2392,3))</f>
        <v/>
      </c>
      <c r="F2392" s="5" t="str">
        <f>IF(E2392="","",IFERROR(VLOOKUP(E2392,REGRAS_CST!$A$2:$B$200,2,FALSE),""))</f>
        <v/>
      </c>
      <c r="G2392" s="25"/>
      <c r="H2392" s="7">
        <v>8.9999999999999993E-3</v>
      </c>
      <c r="I2392" s="7">
        <v>1E-3</v>
      </c>
      <c r="J2392" s="9">
        <v>0</v>
      </c>
      <c r="K2392" s="5" t="str">
        <f>IF(E2392="","",IFERROR(VLOOKUP(E2392,REGRAS_CST!$A$2:$C$200,3,FALSE),""))</f>
        <v/>
      </c>
      <c r="L2392" s="10" t="str">
        <f>IF($G2392="", "", $G2392*(1-$V2392))</f>
        <v/>
      </c>
      <c r="M2392" s="30" t="str">
        <f t="shared" si="74"/>
        <v/>
      </c>
      <c r="N2392" s="30" t="str">
        <f t="shared" si="75"/>
        <v/>
      </c>
      <c r="O2392" s="5" t="str">
        <f>IF(D2392="","",
IF(AND(K2392&lt;&gt;"SIM",V2392&gt;0),"ERRO: % BC &gt; 0, mas NÃO permitida ❌",
IF(AND(K2392="SIM",V2392=0),"ATENÇÃO: BC permitida, mas % = 0 🔎",
"Base de cálculo aplicada corretamente ✅")))</f>
        <v/>
      </c>
      <c r="P2392" s="5" t="str">
        <f>IF(D2392="","",
IF(AND(Q2392&lt;&gt;"SIM",U2392&gt;0),"ERRO: % alíquota &gt; 0, mas NÃO permitida ❌",
IF(AND(Q2392="SIM",U2392=0),"ATENÇÃO: alíquota permitida, mas % = 0 🔎",
"Alíquota aplicada corretamente ✅")))</f>
        <v/>
      </c>
      <c r="Q2392" s="5" t="str">
        <f>IF(E2392="","",IFERROR(VLOOKUP(E2392,REGRAS_CST!$A$2:$D$200,4,FALSE),""))</f>
        <v/>
      </c>
      <c r="R2392" s="9"/>
      <c r="S2392" s="7">
        <f>IF($H2392="","",$H2392*(1-$U2392))</f>
        <v>8.9999999999999993E-3</v>
      </c>
      <c r="T2392" s="7">
        <f>IF($I2392="","",$I2392*(1-$U2392))</f>
        <v>1E-3</v>
      </c>
      <c r="U2392" s="7">
        <f>IFERROR(INDEX(BASE_CCLASSTRIB!$E:$E, MATCH(TEXT($D2392,"000000"), BASE_CCLASSTRIB!$A:$A, 0))/100, 0)</f>
        <v>0</v>
      </c>
      <c r="V2392" s="21">
        <f>IFERROR(INDEX(BASE_CCLASSTRIB!$F:$F, MATCH(TEXT($D2392,"000000"), BASE_CCLASSTRIB!$A:$A, 0))/100, 0)</f>
        <v>0</v>
      </c>
    </row>
    <row r="2393" spans="1:22" ht="15.75" customHeight="1" thickTop="1" thickBot="1">
      <c r="A2393" s="24"/>
      <c r="B2393" s="5"/>
      <c r="C2393" s="5"/>
      <c r="D2393" s="5"/>
      <c r="E2393" s="8" t="str">
        <f>IF(D2393="","",LEFT(D2393,3))</f>
        <v/>
      </c>
      <c r="F2393" s="5" t="str">
        <f>IF(E2393="","",IFERROR(VLOOKUP(E2393,REGRAS_CST!$A$2:$B$200,2,FALSE),""))</f>
        <v/>
      </c>
      <c r="G2393" s="25"/>
      <c r="H2393" s="7">
        <v>8.9999999999999993E-3</v>
      </c>
      <c r="I2393" s="7">
        <v>1E-3</v>
      </c>
      <c r="J2393" s="9">
        <v>0</v>
      </c>
      <c r="K2393" s="5" t="str">
        <f>IF(E2393="","",IFERROR(VLOOKUP(E2393,REGRAS_CST!$A$2:$C$200,3,FALSE),""))</f>
        <v/>
      </c>
      <c r="L2393" s="10" t="str">
        <f>IF($G2393="", "", $G2393*(1-$V2393))</f>
        <v/>
      </c>
      <c r="M2393" s="30" t="str">
        <f t="shared" si="74"/>
        <v/>
      </c>
      <c r="N2393" s="30" t="str">
        <f t="shared" si="75"/>
        <v/>
      </c>
      <c r="O2393" s="5" t="str">
        <f>IF(D2393="","",
IF(AND(K2393&lt;&gt;"SIM",V2393&gt;0),"ERRO: % BC &gt; 0, mas NÃO permitida ❌",
IF(AND(K2393="SIM",V2393=0),"ATENÇÃO: BC permitida, mas % = 0 🔎",
"Base de cálculo aplicada corretamente ✅")))</f>
        <v/>
      </c>
      <c r="P2393" s="5" t="str">
        <f>IF(D2393="","",
IF(AND(Q2393&lt;&gt;"SIM",U2393&gt;0),"ERRO: % alíquota &gt; 0, mas NÃO permitida ❌",
IF(AND(Q2393="SIM",U2393=0),"ATENÇÃO: alíquota permitida, mas % = 0 🔎",
"Alíquota aplicada corretamente ✅")))</f>
        <v/>
      </c>
      <c r="Q2393" s="5" t="str">
        <f>IF(E2393="","",IFERROR(VLOOKUP(E2393,REGRAS_CST!$A$2:$D$200,4,FALSE),""))</f>
        <v/>
      </c>
      <c r="R2393" s="9"/>
      <c r="S2393" s="7">
        <f>IF($H2393="","",$H2393*(1-$U2393))</f>
        <v>8.9999999999999993E-3</v>
      </c>
      <c r="T2393" s="7">
        <f>IF($I2393="","",$I2393*(1-$U2393))</f>
        <v>1E-3</v>
      </c>
      <c r="U2393" s="7">
        <f>IFERROR(INDEX(BASE_CCLASSTRIB!$E:$E, MATCH(TEXT($D2393,"000000"), BASE_CCLASSTRIB!$A:$A, 0))/100, 0)</f>
        <v>0</v>
      </c>
      <c r="V2393" s="21">
        <f>IFERROR(INDEX(BASE_CCLASSTRIB!$F:$F, MATCH(TEXT($D2393,"000000"), BASE_CCLASSTRIB!$A:$A, 0))/100, 0)</f>
        <v>0</v>
      </c>
    </row>
    <row r="2394" spans="1:22" ht="15.75" customHeight="1" thickTop="1" thickBot="1">
      <c r="A2394" s="24"/>
      <c r="B2394" s="5"/>
      <c r="C2394" s="5"/>
      <c r="D2394" s="5"/>
      <c r="E2394" s="8" t="str">
        <f>IF(D2394="","",LEFT(D2394,3))</f>
        <v/>
      </c>
      <c r="F2394" s="5" t="str">
        <f>IF(E2394="","",IFERROR(VLOOKUP(E2394,REGRAS_CST!$A$2:$B$200,2,FALSE),""))</f>
        <v/>
      </c>
      <c r="G2394" s="25"/>
      <c r="H2394" s="7">
        <v>8.9999999999999993E-3</v>
      </c>
      <c r="I2394" s="7">
        <v>1E-3</v>
      </c>
      <c r="J2394" s="9">
        <v>0</v>
      </c>
      <c r="K2394" s="5" t="str">
        <f>IF(E2394="","",IFERROR(VLOOKUP(E2394,REGRAS_CST!$A$2:$C$200,3,FALSE),""))</f>
        <v/>
      </c>
      <c r="L2394" s="10" t="str">
        <f>IF($G2394="", "", $G2394*(1-$V2394))</f>
        <v/>
      </c>
      <c r="M2394" s="30" t="str">
        <f t="shared" si="74"/>
        <v/>
      </c>
      <c r="N2394" s="30" t="str">
        <f t="shared" si="75"/>
        <v/>
      </c>
      <c r="O2394" s="5" t="str">
        <f>IF(D2394="","",
IF(AND(K2394&lt;&gt;"SIM",V2394&gt;0),"ERRO: % BC &gt; 0, mas NÃO permitida ❌",
IF(AND(K2394="SIM",V2394=0),"ATENÇÃO: BC permitida, mas % = 0 🔎",
"Base de cálculo aplicada corretamente ✅")))</f>
        <v/>
      </c>
      <c r="P2394" s="5" t="str">
        <f>IF(D2394="","",
IF(AND(Q2394&lt;&gt;"SIM",U2394&gt;0),"ERRO: % alíquota &gt; 0, mas NÃO permitida ❌",
IF(AND(Q2394="SIM",U2394=0),"ATENÇÃO: alíquota permitida, mas % = 0 🔎",
"Alíquota aplicada corretamente ✅")))</f>
        <v/>
      </c>
      <c r="Q2394" s="5" t="str">
        <f>IF(E2394="","",IFERROR(VLOOKUP(E2394,REGRAS_CST!$A$2:$D$200,4,FALSE),""))</f>
        <v/>
      </c>
      <c r="R2394" s="9"/>
      <c r="S2394" s="7">
        <f>IF($H2394="","",$H2394*(1-$U2394))</f>
        <v>8.9999999999999993E-3</v>
      </c>
      <c r="T2394" s="7">
        <f>IF($I2394="","",$I2394*(1-$U2394))</f>
        <v>1E-3</v>
      </c>
      <c r="U2394" s="7">
        <f>IFERROR(INDEX(BASE_CCLASSTRIB!$E:$E, MATCH(TEXT($D2394,"000000"), BASE_CCLASSTRIB!$A:$A, 0))/100, 0)</f>
        <v>0</v>
      </c>
      <c r="V2394" s="21">
        <f>IFERROR(INDEX(BASE_CCLASSTRIB!$F:$F, MATCH(TEXT($D2394,"000000"), BASE_CCLASSTRIB!$A:$A, 0))/100, 0)</f>
        <v>0</v>
      </c>
    </row>
    <row r="2395" spans="1:22" ht="15.75" customHeight="1" thickTop="1" thickBot="1">
      <c r="A2395" s="24"/>
      <c r="B2395" s="5"/>
      <c r="C2395" s="5"/>
      <c r="D2395" s="5"/>
      <c r="E2395" s="8" t="str">
        <f>IF(D2395="","",LEFT(D2395,3))</f>
        <v/>
      </c>
      <c r="F2395" s="5" t="str">
        <f>IF(E2395="","",IFERROR(VLOOKUP(E2395,REGRAS_CST!$A$2:$B$200,2,FALSE),""))</f>
        <v/>
      </c>
      <c r="G2395" s="25"/>
      <c r="H2395" s="7">
        <v>8.9999999999999993E-3</v>
      </c>
      <c r="I2395" s="7">
        <v>1E-3</v>
      </c>
      <c r="J2395" s="9">
        <v>0</v>
      </c>
      <c r="K2395" s="5" t="str">
        <f>IF(E2395="","",IFERROR(VLOOKUP(E2395,REGRAS_CST!$A$2:$C$200,3,FALSE),""))</f>
        <v/>
      </c>
      <c r="L2395" s="10" t="str">
        <f>IF($G2395="", "", $G2395*(1-$V2395))</f>
        <v/>
      </c>
      <c r="M2395" s="30" t="str">
        <f t="shared" si="74"/>
        <v/>
      </c>
      <c r="N2395" s="30" t="str">
        <f t="shared" si="75"/>
        <v/>
      </c>
      <c r="O2395" s="5" t="str">
        <f>IF(D2395="","",
IF(AND(K2395&lt;&gt;"SIM",V2395&gt;0),"ERRO: % BC &gt; 0, mas NÃO permitida ❌",
IF(AND(K2395="SIM",V2395=0),"ATENÇÃO: BC permitida, mas % = 0 🔎",
"Base de cálculo aplicada corretamente ✅")))</f>
        <v/>
      </c>
      <c r="P2395" s="5" t="str">
        <f>IF(D2395="","",
IF(AND(Q2395&lt;&gt;"SIM",U2395&gt;0),"ERRO: % alíquota &gt; 0, mas NÃO permitida ❌",
IF(AND(Q2395="SIM",U2395=0),"ATENÇÃO: alíquota permitida, mas % = 0 🔎",
"Alíquota aplicada corretamente ✅")))</f>
        <v/>
      </c>
      <c r="Q2395" s="5" t="str">
        <f>IF(E2395="","",IFERROR(VLOOKUP(E2395,REGRAS_CST!$A$2:$D$200,4,FALSE),""))</f>
        <v/>
      </c>
      <c r="R2395" s="9"/>
      <c r="S2395" s="7">
        <f>IF($H2395="","",$H2395*(1-$U2395))</f>
        <v>8.9999999999999993E-3</v>
      </c>
      <c r="T2395" s="7">
        <f>IF($I2395="","",$I2395*(1-$U2395))</f>
        <v>1E-3</v>
      </c>
      <c r="U2395" s="7">
        <f>IFERROR(INDEX(BASE_CCLASSTRIB!$E:$E, MATCH(TEXT($D2395,"000000"), BASE_CCLASSTRIB!$A:$A, 0))/100, 0)</f>
        <v>0</v>
      </c>
      <c r="V2395" s="21">
        <f>IFERROR(INDEX(BASE_CCLASSTRIB!$F:$F, MATCH(TEXT($D2395,"000000"), BASE_CCLASSTRIB!$A:$A, 0))/100, 0)</f>
        <v>0</v>
      </c>
    </row>
    <row r="2396" spans="1:22" ht="15.75" customHeight="1" thickTop="1" thickBot="1">
      <c r="A2396" s="24"/>
      <c r="B2396" s="5"/>
      <c r="C2396" s="5"/>
      <c r="D2396" s="5"/>
      <c r="E2396" s="8" t="str">
        <f>IF(D2396="","",LEFT(D2396,3))</f>
        <v/>
      </c>
      <c r="F2396" s="5" t="str">
        <f>IF(E2396="","",IFERROR(VLOOKUP(E2396,REGRAS_CST!$A$2:$B$200,2,FALSE),""))</f>
        <v/>
      </c>
      <c r="G2396" s="25"/>
      <c r="H2396" s="7">
        <v>8.9999999999999993E-3</v>
      </c>
      <c r="I2396" s="7">
        <v>1E-3</v>
      </c>
      <c r="J2396" s="9">
        <v>0</v>
      </c>
      <c r="K2396" s="5" t="str">
        <f>IF(E2396="","",IFERROR(VLOOKUP(E2396,REGRAS_CST!$A$2:$C$200,3,FALSE),""))</f>
        <v/>
      </c>
      <c r="L2396" s="10" t="str">
        <f>IF($G2396="", "", $G2396*(1-$V2396))</f>
        <v/>
      </c>
      <c r="M2396" s="30" t="str">
        <f t="shared" si="74"/>
        <v/>
      </c>
      <c r="N2396" s="30" t="str">
        <f t="shared" si="75"/>
        <v/>
      </c>
      <c r="O2396" s="5" t="str">
        <f>IF(D2396="","",
IF(AND(K2396&lt;&gt;"SIM",V2396&gt;0),"ERRO: % BC &gt; 0, mas NÃO permitida ❌",
IF(AND(K2396="SIM",V2396=0),"ATENÇÃO: BC permitida, mas % = 0 🔎",
"Base de cálculo aplicada corretamente ✅")))</f>
        <v/>
      </c>
      <c r="P2396" s="5" t="str">
        <f>IF(D2396="","",
IF(AND(Q2396&lt;&gt;"SIM",U2396&gt;0),"ERRO: % alíquota &gt; 0, mas NÃO permitida ❌",
IF(AND(Q2396="SIM",U2396=0),"ATENÇÃO: alíquota permitida, mas % = 0 🔎",
"Alíquota aplicada corretamente ✅")))</f>
        <v/>
      </c>
      <c r="Q2396" s="5" t="str">
        <f>IF(E2396="","",IFERROR(VLOOKUP(E2396,REGRAS_CST!$A$2:$D$200,4,FALSE),""))</f>
        <v/>
      </c>
      <c r="R2396" s="9"/>
      <c r="S2396" s="7">
        <f>IF($H2396="","",$H2396*(1-$U2396))</f>
        <v>8.9999999999999993E-3</v>
      </c>
      <c r="T2396" s="7">
        <f>IF($I2396="","",$I2396*(1-$U2396))</f>
        <v>1E-3</v>
      </c>
      <c r="U2396" s="7">
        <f>IFERROR(INDEX(BASE_CCLASSTRIB!$E:$E, MATCH(TEXT($D2396,"000000"), BASE_CCLASSTRIB!$A:$A, 0))/100, 0)</f>
        <v>0</v>
      </c>
      <c r="V2396" s="21">
        <f>IFERROR(INDEX(BASE_CCLASSTRIB!$F:$F, MATCH(TEXT($D2396,"000000"), BASE_CCLASSTRIB!$A:$A, 0))/100, 0)</f>
        <v>0</v>
      </c>
    </row>
    <row r="2397" spans="1:22" ht="15.75" customHeight="1" thickTop="1" thickBot="1">
      <c r="A2397" s="24"/>
      <c r="B2397" s="5"/>
      <c r="C2397" s="5"/>
      <c r="D2397" s="5"/>
      <c r="E2397" s="8" t="str">
        <f>IF(D2397="","",LEFT(D2397,3))</f>
        <v/>
      </c>
      <c r="F2397" s="5" t="str">
        <f>IF(E2397="","",IFERROR(VLOOKUP(E2397,REGRAS_CST!$A$2:$B$200,2,FALSE),""))</f>
        <v/>
      </c>
      <c r="G2397" s="25"/>
      <c r="H2397" s="7">
        <v>8.9999999999999993E-3</v>
      </c>
      <c r="I2397" s="7">
        <v>1E-3</v>
      </c>
      <c r="J2397" s="9">
        <v>0</v>
      </c>
      <c r="K2397" s="5" t="str">
        <f>IF(E2397="","",IFERROR(VLOOKUP(E2397,REGRAS_CST!$A$2:$C$200,3,FALSE),""))</f>
        <v/>
      </c>
      <c r="L2397" s="10" t="str">
        <f>IF($G2397="", "", $G2397*(1-$V2397))</f>
        <v/>
      </c>
      <c r="M2397" s="30" t="str">
        <f t="shared" si="74"/>
        <v/>
      </c>
      <c r="N2397" s="30" t="str">
        <f t="shared" si="75"/>
        <v/>
      </c>
      <c r="O2397" s="5" t="str">
        <f>IF(D2397="","",
IF(AND(K2397&lt;&gt;"SIM",V2397&gt;0),"ERRO: % BC &gt; 0, mas NÃO permitida ❌",
IF(AND(K2397="SIM",V2397=0),"ATENÇÃO: BC permitida, mas % = 0 🔎",
"Base de cálculo aplicada corretamente ✅")))</f>
        <v/>
      </c>
      <c r="P2397" s="5" t="str">
        <f>IF(D2397="","",
IF(AND(Q2397&lt;&gt;"SIM",U2397&gt;0),"ERRO: % alíquota &gt; 0, mas NÃO permitida ❌",
IF(AND(Q2397="SIM",U2397=0),"ATENÇÃO: alíquota permitida, mas % = 0 🔎",
"Alíquota aplicada corretamente ✅")))</f>
        <v/>
      </c>
      <c r="Q2397" s="5" t="str">
        <f>IF(E2397="","",IFERROR(VLOOKUP(E2397,REGRAS_CST!$A$2:$D$200,4,FALSE),""))</f>
        <v/>
      </c>
      <c r="R2397" s="9"/>
      <c r="S2397" s="7">
        <f>IF($H2397="","",$H2397*(1-$U2397))</f>
        <v>8.9999999999999993E-3</v>
      </c>
      <c r="T2397" s="7">
        <f>IF($I2397="","",$I2397*(1-$U2397))</f>
        <v>1E-3</v>
      </c>
      <c r="U2397" s="7">
        <f>IFERROR(INDEX(BASE_CCLASSTRIB!$E:$E, MATCH(TEXT($D2397,"000000"), BASE_CCLASSTRIB!$A:$A, 0))/100, 0)</f>
        <v>0</v>
      </c>
      <c r="V2397" s="21">
        <f>IFERROR(INDEX(BASE_CCLASSTRIB!$F:$F, MATCH(TEXT($D2397,"000000"), BASE_CCLASSTRIB!$A:$A, 0))/100, 0)</f>
        <v>0</v>
      </c>
    </row>
    <row r="2398" spans="1:22" ht="15.75" customHeight="1" thickTop="1" thickBot="1">
      <c r="A2398" s="24"/>
      <c r="B2398" s="5"/>
      <c r="C2398" s="5"/>
      <c r="D2398" s="5"/>
      <c r="E2398" s="8" t="str">
        <f>IF(D2398="","",LEFT(D2398,3))</f>
        <v/>
      </c>
      <c r="F2398" s="5" t="str">
        <f>IF(E2398="","",IFERROR(VLOOKUP(E2398,REGRAS_CST!$A$2:$B$200,2,FALSE),""))</f>
        <v/>
      </c>
      <c r="G2398" s="25"/>
      <c r="H2398" s="7">
        <v>8.9999999999999993E-3</v>
      </c>
      <c r="I2398" s="7">
        <v>1E-3</v>
      </c>
      <c r="J2398" s="9">
        <v>0</v>
      </c>
      <c r="K2398" s="5" t="str">
        <f>IF(E2398="","",IFERROR(VLOOKUP(E2398,REGRAS_CST!$A$2:$C$200,3,FALSE),""))</f>
        <v/>
      </c>
      <c r="L2398" s="10" t="str">
        <f>IF($G2398="", "", $G2398*(1-$V2398))</f>
        <v/>
      </c>
      <c r="M2398" s="30" t="str">
        <f t="shared" si="74"/>
        <v/>
      </c>
      <c r="N2398" s="30" t="str">
        <f t="shared" si="75"/>
        <v/>
      </c>
      <c r="O2398" s="5" t="str">
        <f>IF(D2398="","",
IF(AND(K2398&lt;&gt;"SIM",V2398&gt;0),"ERRO: % BC &gt; 0, mas NÃO permitida ❌",
IF(AND(K2398="SIM",V2398=0),"ATENÇÃO: BC permitida, mas % = 0 🔎",
"Base de cálculo aplicada corretamente ✅")))</f>
        <v/>
      </c>
      <c r="P2398" s="5" t="str">
        <f>IF(D2398="","",
IF(AND(Q2398&lt;&gt;"SIM",U2398&gt;0),"ERRO: % alíquota &gt; 0, mas NÃO permitida ❌",
IF(AND(Q2398="SIM",U2398=0),"ATENÇÃO: alíquota permitida, mas % = 0 🔎",
"Alíquota aplicada corretamente ✅")))</f>
        <v/>
      </c>
      <c r="Q2398" s="5" t="str">
        <f>IF(E2398="","",IFERROR(VLOOKUP(E2398,REGRAS_CST!$A$2:$D$200,4,FALSE),""))</f>
        <v/>
      </c>
      <c r="R2398" s="9"/>
      <c r="S2398" s="7">
        <f>IF($H2398="","",$H2398*(1-$U2398))</f>
        <v>8.9999999999999993E-3</v>
      </c>
      <c r="T2398" s="7">
        <f>IF($I2398="","",$I2398*(1-$U2398))</f>
        <v>1E-3</v>
      </c>
      <c r="U2398" s="7">
        <f>IFERROR(INDEX(BASE_CCLASSTRIB!$E:$E, MATCH(TEXT($D2398,"000000"), BASE_CCLASSTRIB!$A:$A, 0))/100, 0)</f>
        <v>0</v>
      </c>
      <c r="V2398" s="21">
        <f>IFERROR(INDEX(BASE_CCLASSTRIB!$F:$F, MATCH(TEXT($D2398,"000000"), BASE_CCLASSTRIB!$A:$A, 0))/100, 0)</f>
        <v>0</v>
      </c>
    </row>
    <row r="2399" spans="1:22" ht="15.75" customHeight="1" thickTop="1" thickBot="1">
      <c r="A2399" s="24"/>
      <c r="B2399" s="5"/>
      <c r="C2399" s="5"/>
      <c r="D2399" s="5"/>
      <c r="E2399" s="8" t="str">
        <f>IF(D2399="","",LEFT(D2399,3))</f>
        <v/>
      </c>
      <c r="F2399" s="5" t="str">
        <f>IF(E2399="","",IFERROR(VLOOKUP(E2399,REGRAS_CST!$A$2:$B$200,2,FALSE),""))</f>
        <v/>
      </c>
      <c r="G2399" s="25"/>
      <c r="H2399" s="7">
        <v>8.9999999999999993E-3</v>
      </c>
      <c r="I2399" s="7">
        <v>1E-3</v>
      </c>
      <c r="J2399" s="9">
        <v>0</v>
      </c>
      <c r="K2399" s="5" t="str">
        <f>IF(E2399="","",IFERROR(VLOOKUP(E2399,REGRAS_CST!$A$2:$C$200,3,FALSE),""))</f>
        <v/>
      </c>
      <c r="L2399" s="10" t="str">
        <f>IF($G2399="", "", $G2399*(1-$V2399))</f>
        <v/>
      </c>
      <c r="M2399" s="30" t="str">
        <f t="shared" si="74"/>
        <v/>
      </c>
      <c r="N2399" s="30" t="str">
        <f t="shared" si="75"/>
        <v/>
      </c>
      <c r="O2399" s="5" t="str">
        <f>IF(D2399="","",
IF(AND(K2399&lt;&gt;"SIM",V2399&gt;0),"ERRO: % BC &gt; 0, mas NÃO permitida ❌",
IF(AND(K2399="SIM",V2399=0),"ATENÇÃO: BC permitida, mas % = 0 🔎",
"Base de cálculo aplicada corretamente ✅")))</f>
        <v/>
      </c>
      <c r="P2399" s="5" t="str">
        <f>IF(D2399="","",
IF(AND(Q2399&lt;&gt;"SIM",U2399&gt;0),"ERRO: % alíquota &gt; 0, mas NÃO permitida ❌",
IF(AND(Q2399="SIM",U2399=0),"ATENÇÃO: alíquota permitida, mas % = 0 🔎",
"Alíquota aplicada corretamente ✅")))</f>
        <v/>
      </c>
      <c r="Q2399" s="5" t="str">
        <f>IF(E2399="","",IFERROR(VLOOKUP(E2399,REGRAS_CST!$A$2:$D$200,4,FALSE),""))</f>
        <v/>
      </c>
      <c r="R2399" s="9"/>
      <c r="S2399" s="7">
        <f>IF($H2399="","",$H2399*(1-$U2399))</f>
        <v>8.9999999999999993E-3</v>
      </c>
      <c r="T2399" s="7">
        <f>IF($I2399="","",$I2399*(1-$U2399))</f>
        <v>1E-3</v>
      </c>
      <c r="U2399" s="7">
        <f>IFERROR(INDEX(BASE_CCLASSTRIB!$E:$E, MATCH(TEXT($D2399,"000000"), BASE_CCLASSTRIB!$A:$A, 0))/100, 0)</f>
        <v>0</v>
      </c>
      <c r="V2399" s="21">
        <f>IFERROR(INDEX(BASE_CCLASSTRIB!$F:$F, MATCH(TEXT($D2399,"000000"), BASE_CCLASSTRIB!$A:$A, 0))/100, 0)</f>
        <v>0</v>
      </c>
    </row>
    <row r="2400" spans="1:22" ht="15.75" customHeight="1" thickTop="1" thickBot="1">
      <c r="A2400" s="24"/>
      <c r="B2400" s="5"/>
      <c r="C2400" s="5"/>
      <c r="D2400" s="5"/>
      <c r="E2400" s="8" t="str">
        <f>IF(D2400="","",LEFT(D2400,3))</f>
        <v/>
      </c>
      <c r="F2400" s="5" t="str">
        <f>IF(E2400="","",IFERROR(VLOOKUP(E2400,REGRAS_CST!$A$2:$B$200,2,FALSE),""))</f>
        <v/>
      </c>
      <c r="G2400" s="25"/>
      <c r="H2400" s="7">
        <v>8.9999999999999993E-3</v>
      </c>
      <c r="I2400" s="7">
        <v>1E-3</v>
      </c>
      <c r="J2400" s="9">
        <v>0</v>
      </c>
      <c r="K2400" s="5" t="str">
        <f>IF(E2400="","",IFERROR(VLOOKUP(E2400,REGRAS_CST!$A$2:$C$200,3,FALSE),""))</f>
        <v/>
      </c>
      <c r="L2400" s="10" t="str">
        <f>IF($G2400="", "", $G2400*(1-$V2400))</f>
        <v/>
      </c>
      <c r="M2400" s="30" t="str">
        <f t="shared" si="74"/>
        <v/>
      </c>
      <c r="N2400" s="30" t="str">
        <f t="shared" si="75"/>
        <v/>
      </c>
      <c r="O2400" s="5" t="str">
        <f>IF(D2400="","",
IF(AND(K2400&lt;&gt;"SIM",V2400&gt;0),"ERRO: % BC &gt; 0, mas NÃO permitida ❌",
IF(AND(K2400="SIM",V2400=0),"ATENÇÃO: BC permitida, mas % = 0 🔎",
"Base de cálculo aplicada corretamente ✅")))</f>
        <v/>
      </c>
      <c r="P2400" s="5" t="str">
        <f>IF(D2400="","",
IF(AND(Q2400&lt;&gt;"SIM",U2400&gt;0),"ERRO: % alíquota &gt; 0, mas NÃO permitida ❌",
IF(AND(Q2400="SIM",U2400=0),"ATENÇÃO: alíquota permitida, mas % = 0 🔎",
"Alíquota aplicada corretamente ✅")))</f>
        <v/>
      </c>
      <c r="Q2400" s="5" t="str">
        <f>IF(E2400="","",IFERROR(VLOOKUP(E2400,REGRAS_CST!$A$2:$D$200,4,FALSE),""))</f>
        <v/>
      </c>
      <c r="R2400" s="9"/>
      <c r="S2400" s="7">
        <f>IF($H2400="","",$H2400*(1-$U2400))</f>
        <v>8.9999999999999993E-3</v>
      </c>
      <c r="T2400" s="7">
        <f>IF($I2400="","",$I2400*(1-$U2400))</f>
        <v>1E-3</v>
      </c>
      <c r="U2400" s="7">
        <f>IFERROR(INDEX(BASE_CCLASSTRIB!$E:$E, MATCH(TEXT($D2400,"000000"), BASE_CCLASSTRIB!$A:$A, 0))/100, 0)</f>
        <v>0</v>
      </c>
      <c r="V2400" s="21">
        <f>IFERROR(INDEX(BASE_CCLASSTRIB!$F:$F, MATCH(TEXT($D2400,"000000"), BASE_CCLASSTRIB!$A:$A, 0))/100, 0)</f>
        <v>0</v>
      </c>
    </row>
    <row r="2401" spans="1:22" ht="15.75" customHeight="1" thickTop="1" thickBot="1">
      <c r="A2401" s="24"/>
      <c r="B2401" s="5"/>
      <c r="C2401" s="5"/>
      <c r="D2401" s="5"/>
      <c r="E2401" s="8" t="str">
        <f>IF(D2401="","",LEFT(D2401,3))</f>
        <v/>
      </c>
      <c r="F2401" s="5" t="str">
        <f>IF(E2401="","",IFERROR(VLOOKUP(E2401,REGRAS_CST!$A$2:$B$200,2,FALSE),""))</f>
        <v/>
      </c>
      <c r="G2401" s="25"/>
      <c r="H2401" s="7">
        <v>8.9999999999999993E-3</v>
      </c>
      <c r="I2401" s="7">
        <v>1E-3</v>
      </c>
      <c r="J2401" s="9">
        <v>0</v>
      </c>
      <c r="K2401" s="5" t="str">
        <f>IF(E2401="","",IFERROR(VLOOKUP(E2401,REGRAS_CST!$A$2:$C$200,3,FALSE),""))</f>
        <v/>
      </c>
      <c r="L2401" s="10" t="str">
        <f>IF($G2401="", "", $G2401*(1-$V2401))</f>
        <v/>
      </c>
      <c r="M2401" s="30" t="str">
        <f t="shared" si="74"/>
        <v/>
      </c>
      <c r="N2401" s="30" t="str">
        <f t="shared" si="75"/>
        <v/>
      </c>
      <c r="O2401" s="5" t="str">
        <f>IF(D2401="","",
IF(AND(K2401&lt;&gt;"SIM",V2401&gt;0),"ERRO: % BC &gt; 0, mas NÃO permitida ❌",
IF(AND(K2401="SIM",V2401=0),"ATENÇÃO: BC permitida, mas % = 0 🔎",
"Base de cálculo aplicada corretamente ✅")))</f>
        <v/>
      </c>
      <c r="P2401" s="5" t="str">
        <f>IF(D2401="","",
IF(AND(Q2401&lt;&gt;"SIM",U2401&gt;0),"ERRO: % alíquota &gt; 0, mas NÃO permitida ❌",
IF(AND(Q2401="SIM",U2401=0),"ATENÇÃO: alíquota permitida, mas % = 0 🔎",
"Alíquota aplicada corretamente ✅")))</f>
        <v/>
      </c>
      <c r="Q2401" s="5" t="str">
        <f>IF(E2401="","",IFERROR(VLOOKUP(E2401,REGRAS_CST!$A$2:$D$200,4,FALSE),""))</f>
        <v/>
      </c>
      <c r="R2401" s="9"/>
      <c r="S2401" s="7">
        <f>IF($H2401="","",$H2401*(1-$U2401))</f>
        <v>8.9999999999999993E-3</v>
      </c>
      <c r="T2401" s="7">
        <f>IF($I2401="","",$I2401*(1-$U2401))</f>
        <v>1E-3</v>
      </c>
      <c r="U2401" s="7">
        <f>IFERROR(INDEX(BASE_CCLASSTRIB!$E:$E, MATCH(TEXT($D2401,"000000"), BASE_CCLASSTRIB!$A:$A, 0))/100, 0)</f>
        <v>0</v>
      </c>
      <c r="V2401" s="21">
        <f>IFERROR(INDEX(BASE_CCLASSTRIB!$F:$F, MATCH(TEXT($D2401,"000000"), BASE_CCLASSTRIB!$A:$A, 0))/100, 0)</f>
        <v>0</v>
      </c>
    </row>
    <row r="2402" spans="1:22" ht="15.75" customHeight="1" thickTop="1" thickBot="1">
      <c r="A2402" s="24"/>
      <c r="B2402" s="5"/>
      <c r="C2402" s="5"/>
      <c r="D2402" s="5"/>
      <c r="E2402" s="8" t="str">
        <f>IF(D2402="","",LEFT(D2402,3))</f>
        <v/>
      </c>
      <c r="F2402" s="5" t="str">
        <f>IF(E2402="","",IFERROR(VLOOKUP(E2402,REGRAS_CST!$A$2:$B$200,2,FALSE),""))</f>
        <v/>
      </c>
      <c r="G2402" s="25"/>
      <c r="H2402" s="7">
        <v>8.9999999999999993E-3</v>
      </c>
      <c r="I2402" s="7">
        <v>1E-3</v>
      </c>
      <c r="J2402" s="9">
        <v>0</v>
      </c>
      <c r="K2402" s="5" t="str">
        <f>IF(E2402="","",IFERROR(VLOOKUP(E2402,REGRAS_CST!$A$2:$C$200,3,FALSE),""))</f>
        <v/>
      </c>
      <c r="L2402" s="10" t="str">
        <f>IF($G2402="", "", $G2402*(1-$V2402))</f>
        <v/>
      </c>
      <c r="M2402" s="30" t="str">
        <f t="shared" si="74"/>
        <v/>
      </c>
      <c r="N2402" s="30" t="str">
        <f t="shared" si="75"/>
        <v/>
      </c>
      <c r="O2402" s="5" t="str">
        <f>IF(D2402="","",
IF(AND(K2402&lt;&gt;"SIM",V2402&gt;0),"ERRO: % BC &gt; 0, mas NÃO permitida ❌",
IF(AND(K2402="SIM",V2402=0),"ATENÇÃO: BC permitida, mas % = 0 🔎",
"Base de cálculo aplicada corretamente ✅")))</f>
        <v/>
      </c>
      <c r="P2402" s="5" t="str">
        <f>IF(D2402="","",
IF(AND(Q2402&lt;&gt;"SIM",U2402&gt;0),"ERRO: % alíquota &gt; 0, mas NÃO permitida ❌",
IF(AND(Q2402="SIM",U2402=0),"ATENÇÃO: alíquota permitida, mas % = 0 🔎",
"Alíquota aplicada corretamente ✅")))</f>
        <v/>
      </c>
      <c r="Q2402" s="5" t="str">
        <f>IF(E2402="","",IFERROR(VLOOKUP(E2402,REGRAS_CST!$A$2:$D$200,4,FALSE),""))</f>
        <v/>
      </c>
      <c r="R2402" s="9"/>
      <c r="S2402" s="7">
        <f>IF($H2402="","",$H2402*(1-$U2402))</f>
        <v>8.9999999999999993E-3</v>
      </c>
      <c r="T2402" s="7">
        <f>IF($I2402="","",$I2402*(1-$U2402))</f>
        <v>1E-3</v>
      </c>
      <c r="U2402" s="7">
        <f>IFERROR(INDEX(BASE_CCLASSTRIB!$E:$E, MATCH(TEXT($D2402,"000000"), BASE_CCLASSTRIB!$A:$A, 0))/100, 0)</f>
        <v>0</v>
      </c>
      <c r="V2402" s="21">
        <f>IFERROR(INDEX(BASE_CCLASSTRIB!$F:$F, MATCH(TEXT($D2402,"000000"), BASE_CCLASSTRIB!$A:$A, 0))/100, 0)</f>
        <v>0</v>
      </c>
    </row>
    <row r="2403" spans="1:22" ht="15.75" customHeight="1" thickTop="1" thickBot="1">
      <c r="A2403" s="24"/>
      <c r="B2403" s="5"/>
      <c r="C2403" s="5"/>
      <c r="D2403" s="5"/>
      <c r="E2403" s="8" t="str">
        <f>IF(D2403="","",LEFT(D2403,3))</f>
        <v/>
      </c>
      <c r="F2403" s="5" t="str">
        <f>IF(E2403="","",IFERROR(VLOOKUP(E2403,REGRAS_CST!$A$2:$B$200,2,FALSE),""))</f>
        <v/>
      </c>
      <c r="G2403" s="25"/>
      <c r="H2403" s="7">
        <v>8.9999999999999993E-3</v>
      </c>
      <c r="I2403" s="7">
        <v>1E-3</v>
      </c>
      <c r="J2403" s="9">
        <v>0</v>
      </c>
      <c r="K2403" s="5" t="str">
        <f>IF(E2403="","",IFERROR(VLOOKUP(E2403,REGRAS_CST!$A$2:$C$200,3,FALSE),""))</f>
        <v/>
      </c>
      <c r="L2403" s="10" t="str">
        <f>IF($G2403="", "", $G2403*(1-$V2403))</f>
        <v/>
      </c>
      <c r="M2403" s="30" t="str">
        <f t="shared" si="74"/>
        <v/>
      </c>
      <c r="N2403" s="30" t="str">
        <f t="shared" si="75"/>
        <v/>
      </c>
      <c r="O2403" s="5" t="str">
        <f>IF(D2403="","",
IF(AND(K2403&lt;&gt;"SIM",V2403&gt;0),"ERRO: % BC &gt; 0, mas NÃO permitida ❌",
IF(AND(K2403="SIM",V2403=0),"ATENÇÃO: BC permitida, mas % = 0 🔎",
"Base de cálculo aplicada corretamente ✅")))</f>
        <v/>
      </c>
      <c r="P2403" s="5" t="str">
        <f>IF(D2403="","",
IF(AND(Q2403&lt;&gt;"SIM",U2403&gt;0),"ERRO: % alíquota &gt; 0, mas NÃO permitida ❌",
IF(AND(Q2403="SIM",U2403=0),"ATENÇÃO: alíquota permitida, mas % = 0 🔎",
"Alíquota aplicada corretamente ✅")))</f>
        <v/>
      </c>
      <c r="Q2403" s="5" t="str">
        <f>IF(E2403="","",IFERROR(VLOOKUP(E2403,REGRAS_CST!$A$2:$D$200,4,FALSE),""))</f>
        <v/>
      </c>
      <c r="R2403" s="9"/>
      <c r="S2403" s="7">
        <f>IF($H2403="","",$H2403*(1-$U2403))</f>
        <v>8.9999999999999993E-3</v>
      </c>
      <c r="T2403" s="7">
        <f>IF($I2403="","",$I2403*(1-$U2403))</f>
        <v>1E-3</v>
      </c>
      <c r="U2403" s="7">
        <f>IFERROR(INDEX(BASE_CCLASSTRIB!$E:$E, MATCH(TEXT($D2403,"000000"), BASE_CCLASSTRIB!$A:$A, 0))/100, 0)</f>
        <v>0</v>
      </c>
      <c r="V2403" s="21">
        <f>IFERROR(INDEX(BASE_CCLASSTRIB!$F:$F, MATCH(TEXT($D2403,"000000"), BASE_CCLASSTRIB!$A:$A, 0))/100, 0)</f>
        <v>0</v>
      </c>
    </row>
    <row r="2404" spans="1:22" ht="15.75" customHeight="1" thickTop="1" thickBot="1">
      <c r="A2404" s="24"/>
      <c r="B2404" s="5"/>
      <c r="C2404" s="5"/>
      <c r="D2404" s="5"/>
      <c r="E2404" s="8" t="str">
        <f>IF(D2404="","",LEFT(D2404,3))</f>
        <v/>
      </c>
      <c r="F2404" s="5" t="str">
        <f>IF(E2404="","",IFERROR(VLOOKUP(E2404,REGRAS_CST!$A$2:$B$200,2,FALSE),""))</f>
        <v/>
      </c>
      <c r="G2404" s="25"/>
      <c r="H2404" s="7">
        <v>8.9999999999999993E-3</v>
      </c>
      <c r="I2404" s="7">
        <v>1E-3</v>
      </c>
      <c r="J2404" s="9">
        <v>0</v>
      </c>
      <c r="K2404" s="5" t="str">
        <f>IF(E2404="","",IFERROR(VLOOKUP(E2404,REGRAS_CST!$A$2:$C$200,3,FALSE),""))</f>
        <v/>
      </c>
      <c r="L2404" s="10" t="str">
        <f>IF($G2404="", "", $G2404*(1-$V2404))</f>
        <v/>
      </c>
      <c r="M2404" s="30" t="str">
        <f t="shared" si="74"/>
        <v/>
      </c>
      <c r="N2404" s="30" t="str">
        <f t="shared" si="75"/>
        <v/>
      </c>
      <c r="O2404" s="5" t="str">
        <f>IF(D2404="","",
IF(AND(K2404&lt;&gt;"SIM",V2404&gt;0),"ERRO: % BC &gt; 0, mas NÃO permitida ❌",
IF(AND(K2404="SIM",V2404=0),"ATENÇÃO: BC permitida, mas % = 0 🔎",
"Base de cálculo aplicada corretamente ✅")))</f>
        <v/>
      </c>
      <c r="P2404" s="5" t="str">
        <f>IF(D2404="","",
IF(AND(Q2404&lt;&gt;"SIM",U2404&gt;0),"ERRO: % alíquota &gt; 0, mas NÃO permitida ❌",
IF(AND(Q2404="SIM",U2404=0),"ATENÇÃO: alíquota permitida, mas % = 0 🔎",
"Alíquota aplicada corretamente ✅")))</f>
        <v/>
      </c>
      <c r="Q2404" s="5" t="str">
        <f>IF(E2404="","",IFERROR(VLOOKUP(E2404,REGRAS_CST!$A$2:$D$200,4,FALSE),""))</f>
        <v/>
      </c>
      <c r="R2404" s="9"/>
      <c r="S2404" s="7">
        <f>IF($H2404="","",$H2404*(1-$U2404))</f>
        <v>8.9999999999999993E-3</v>
      </c>
      <c r="T2404" s="7">
        <f>IF($I2404="","",$I2404*(1-$U2404))</f>
        <v>1E-3</v>
      </c>
      <c r="U2404" s="7">
        <f>IFERROR(INDEX(BASE_CCLASSTRIB!$E:$E, MATCH(TEXT($D2404,"000000"), BASE_CCLASSTRIB!$A:$A, 0))/100, 0)</f>
        <v>0</v>
      </c>
      <c r="V2404" s="21">
        <f>IFERROR(INDEX(BASE_CCLASSTRIB!$F:$F, MATCH(TEXT($D2404,"000000"), BASE_CCLASSTRIB!$A:$A, 0))/100, 0)</f>
        <v>0</v>
      </c>
    </row>
    <row r="2405" spans="1:22" ht="15.75" customHeight="1" thickTop="1" thickBot="1">
      <c r="A2405" s="24"/>
      <c r="B2405" s="5"/>
      <c r="C2405" s="5"/>
      <c r="D2405" s="5"/>
      <c r="E2405" s="8" t="str">
        <f>IF(D2405="","",LEFT(D2405,3))</f>
        <v/>
      </c>
      <c r="F2405" s="5" t="str">
        <f>IF(E2405="","",IFERROR(VLOOKUP(E2405,REGRAS_CST!$A$2:$B$200,2,FALSE),""))</f>
        <v/>
      </c>
      <c r="G2405" s="25"/>
      <c r="H2405" s="7">
        <v>8.9999999999999993E-3</v>
      </c>
      <c r="I2405" s="7">
        <v>1E-3</v>
      </c>
      <c r="J2405" s="9">
        <v>0</v>
      </c>
      <c r="K2405" s="5" t="str">
        <f>IF(E2405="","",IFERROR(VLOOKUP(E2405,REGRAS_CST!$A$2:$C$200,3,FALSE),""))</f>
        <v/>
      </c>
      <c r="L2405" s="10" t="str">
        <f>IF($G2405="", "", $G2405*(1-$V2405))</f>
        <v/>
      </c>
      <c r="M2405" s="30" t="str">
        <f t="shared" si="74"/>
        <v/>
      </c>
      <c r="N2405" s="30" t="str">
        <f t="shared" si="75"/>
        <v/>
      </c>
      <c r="O2405" s="5" t="str">
        <f>IF(D2405="","",
IF(AND(K2405&lt;&gt;"SIM",V2405&gt;0),"ERRO: % BC &gt; 0, mas NÃO permitida ❌",
IF(AND(K2405="SIM",V2405=0),"ATENÇÃO: BC permitida, mas % = 0 🔎",
"Base de cálculo aplicada corretamente ✅")))</f>
        <v/>
      </c>
      <c r="P2405" s="5" t="str">
        <f>IF(D2405="","",
IF(AND(Q2405&lt;&gt;"SIM",U2405&gt;0),"ERRO: % alíquota &gt; 0, mas NÃO permitida ❌",
IF(AND(Q2405="SIM",U2405=0),"ATENÇÃO: alíquota permitida, mas % = 0 🔎",
"Alíquota aplicada corretamente ✅")))</f>
        <v/>
      </c>
      <c r="Q2405" s="5" t="str">
        <f>IF(E2405="","",IFERROR(VLOOKUP(E2405,REGRAS_CST!$A$2:$D$200,4,FALSE),""))</f>
        <v/>
      </c>
      <c r="R2405" s="9"/>
      <c r="S2405" s="7">
        <f>IF($H2405="","",$H2405*(1-$U2405))</f>
        <v>8.9999999999999993E-3</v>
      </c>
      <c r="T2405" s="7">
        <f>IF($I2405="","",$I2405*(1-$U2405))</f>
        <v>1E-3</v>
      </c>
      <c r="U2405" s="7">
        <f>IFERROR(INDEX(BASE_CCLASSTRIB!$E:$E, MATCH(TEXT($D2405,"000000"), BASE_CCLASSTRIB!$A:$A, 0))/100, 0)</f>
        <v>0</v>
      </c>
      <c r="V2405" s="21">
        <f>IFERROR(INDEX(BASE_CCLASSTRIB!$F:$F, MATCH(TEXT($D2405,"000000"), BASE_CCLASSTRIB!$A:$A, 0))/100, 0)</f>
        <v>0</v>
      </c>
    </row>
    <row r="2406" spans="1:22" ht="15.75" customHeight="1" thickTop="1" thickBot="1">
      <c r="A2406" s="24"/>
      <c r="B2406" s="5"/>
      <c r="C2406" s="5"/>
      <c r="D2406" s="5"/>
      <c r="E2406" s="8" t="str">
        <f>IF(D2406="","",LEFT(D2406,3))</f>
        <v/>
      </c>
      <c r="F2406" s="5" t="str">
        <f>IF(E2406="","",IFERROR(VLOOKUP(E2406,REGRAS_CST!$A$2:$B$200,2,FALSE),""))</f>
        <v/>
      </c>
      <c r="G2406" s="25"/>
      <c r="H2406" s="7">
        <v>8.9999999999999993E-3</v>
      </c>
      <c r="I2406" s="7">
        <v>1E-3</v>
      </c>
      <c r="J2406" s="9">
        <v>0</v>
      </c>
      <c r="K2406" s="5" t="str">
        <f>IF(E2406="","",IFERROR(VLOOKUP(E2406,REGRAS_CST!$A$2:$C$200,3,FALSE),""))</f>
        <v/>
      </c>
      <c r="L2406" s="10" t="str">
        <f>IF($G2406="", "", $G2406*(1-$V2406))</f>
        <v/>
      </c>
      <c r="M2406" s="30" t="str">
        <f t="shared" si="74"/>
        <v/>
      </c>
      <c r="N2406" s="30" t="str">
        <f t="shared" si="75"/>
        <v/>
      </c>
      <c r="O2406" s="5" t="str">
        <f>IF(D2406="","",
IF(AND(K2406&lt;&gt;"SIM",V2406&gt;0),"ERRO: % BC &gt; 0, mas NÃO permitida ❌",
IF(AND(K2406="SIM",V2406=0),"ATENÇÃO: BC permitida, mas % = 0 🔎",
"Base de cálculo aplicada corretamente ✅")))</f>
        <v/>
      </c>
      <c r="P2406" s="5" t="str">
        <f>IF(D2406="","",
IF(AND(Q2406&lt;&gt;"SIM",U2406&gt;0),"ERRO: % alíquota &gt; 0, mas NÃO permitida ❌",
IF(AND(Q2406="SIM",U2406=0),"ATENÇÃO: alíquota permitida, mas % = 0 🔎",
"Alíquota aplicada corretamente ✅")))</f>
        <v/>
      </c>
      <c r="Q2406" s="5" t="str">
        <f>IF(E2406="","",IFERROR(VLOOKUP(E2406,REGRAS_CST!$A$2:$D$200,4,FALSE),""))</f>
        <v/>
      </c>
      <c r="R2406" s="9"/>
      <c r="S2406" s="7">
        <f>IF($H2406="","",$H2406*(1-$U2406))</f>
        <v>8.9999999999999993E-3</v>
      </c>
      <c r="T2406" s="7">
        <f>IF($I2406="","",$I2406*(1-$U2406))</f>
        <v>1E-3</v>
      </c>
      <c r="U2406" s="7">
        <f>IFERROR(INDEX(BASE_CCLASSTRIB!$E:$E, MATCH(TEXT($D2406,"000000"), BASE_CCLASSTRIB!$A:$A, 0))/100, 0)</f>
        <v>0</v>
      </c>
      <c r="V2406" s="21">
        <f>IFERROR(INDEX(BASE_CCLASSTRIB!$F:$F, MATCH(TEXT($D2406,"000000"), BASE_CCLASSTRIB!$A:$A, 0))/100, 0)</f>
        <v>0</v>
      </c>
    </row>
    <row r="2407" spans="1:22" ht="15.75" customHeight="1" thickTop="1" thickBot="1">
      <c r="A2407" s="24"/>
      <c r="B2407" s="5"/>
      <c r="C2407" s="5"/>
      <c r="D2407" s="5"/>
      <c r="E2407" s="8" t="str">
        <f>IF(D2407="","",LEFT(D2407,3))</f>
        <v/>
      </c>
      <c r="F2407" s="5" t="str">
        <f>IF(E2407="","",IFERROR(VLOOKUP(E2407,REGRAS_CST!$A$2:$B$200,2,FALSE),""))</f>
        <v/>
      </c>
      <c r="G2407" s="25"/>
      <c r="H2407" s="7">
        <v>8.9999999999999993E-3</v>
      </c>
      <c r="I2407" s="7">
        <v>1E-3</v>
      </c>
      <c r="J2407" s="9">
        <v>0</v>
      </c>
      <c r="K2407" s="5" t="str">
        <f>IF(E2407="","",IFERROR(VLOOKUP(E2407,REGRAS_CST!$A$2:$C$200,3,FALSE),""))</f>
        <v/>
      </c>
      <c r="L2407" s="10" t="str">
        <f>IF($G2407="", "", $G2407*(1-$V2407))</f>
        <v/>
      </c>
      <c r="M2407" s="30" t="str">
        <f t="shared" si="74"/>
        <v/>
      </c>
      <c r="N2407" s="30" t="str">
        <f t="shared" si="75"/>
        <v/>
      </c>
      <c r="O2407" s="5" t="str">
        <f>IF(D2407="","",
IF(AND(K2407&lt;&gt;"SIM",V2407&gt;0),"ERRO: % BC &gt; 0, mas NÃO permitida ❌",
IF(AND(K2407="SIM",V2407=0),"ATENÇÃO: BC permitida, mas % = 0 🔎",
"Base de cálculo aplicada corretamente ✅")))</f>
        <v/>
      </c>
      <c r="P2407" s="5" t="str">
        <f>IF(D2407="","",
IF(AND(Q2407&lt;&gt;"SIM",U2407&gt;0),"ERRO: % alíquota &gt; 0, mas NÃO permitida ❌",
IF(AND(Q2407="SIM",U2407=0),"ATENÇÃO: alíquota permitida, mas % = 0 🔎",
"Alíquota aplicada corretamente ✅")))</f>
        <v/>
      </c>
      <c r="Q2407" s="5" t="str">
        <f>IF(E2407="","",IFERROR(VLOOKUP(E2407,REGRAS_CST!$A$2:$D$200,4,FALSE),""))</f>
        <v/>
      </c>
      <c r="R2407" s="9"/>
      <c r="S2407" s="7">
        <f>IF($H2407="","",$H2407*(1-$U2407))</f>
        <v>8.9999999999999993E-3</v>
      </c>
      <c r="T2407" s="7">
        <f>IF($I2407="","",$I2407*(1-$U2407))</f>
        <v>1E-3</v>
      </c>
      <c r="U2407" s="7">
        <f>IFERROR(INDEX(BASE_CCLASSTRIB!$E:$E, MATCH(TEXT($D2407,"000000"), BASE_CCLASSTRIB!$A:$A, 0))/100, 0)</f>
        <v>0</v>
      </c>
      <c r="V2407" s="21">
        <f>IFERROR(INDEX(BASE_CCLASSTRIB!$F:$F, MATCH(TEXT($D2407,"000000"), BASE_CCLASSTRIB!$A:$A, 0))/100, 0)</f>
        <v>0</v>
      </c>
    </row>
    <row r="2408" spans="1:22" ht="15.75" customHeight="1" thickTop="1" thickBot="1">
      <c r="A2408" s="24"/>
      <c r="B2408" s="5"/>
      <c r="C2408" s="5"/>
      <c r="D2408" s="5"/>
      <c r="E2408" s="8" t="str">
        <f>IF(D2408="","",LEFT(D2408,3))</f>
        <v/>
      </c>
      <c r="F2408" s="5" t="str">
        <f>IF(E2408="","",IFERROR(VLOOKUP(E2408,REGRAS_CST!$A$2:$B$200,2,FALSE),""))</f>
        <v/>
      </c>
      <c r="G2408" s="25"/>
      <c r="H2408" s="7">
        <v>8.9999999999999993E-3</v>
      </c>
      <c r="I2408" s="7">
        <v>1E-3</v>
      </c>
      <c r="J2408" s="9">
        <v>0</v>
      </c>
      <c r="K2408" s="5" t="str">
        <f>IF(E2408="","",IFERROR(VLOOKUP(E2408,REGRAS_CST!$A$2:$C$200,3,FALSE),""))</f>
        <v/>
      </c>
      <c r="L2408" s="10" t="str">
        <f>IF($G2408="", "", $G2408*(1-$V2408))</f>
        <v/>
      </c>
      <c r="M2408" s="30" t="str">
        <f t="shared" si="74"/>
        <v/>
      </c>
      <c r="N2408" s="30" t="str">
        <f t="shared" si="75"/>
        <v/>
      </c>
      <c r="O2408" s="5" t="str">
        <f>IF(D2408="","",
IF(AND(K2408&lt;&gt;"SIM",V2408&gt;0),"ERRO: % BC &gt; 0, mas NÃO permitida ❌",
IF(AND(K2408="SIM",V2408=0),"ATENÇÃO: BC permitida, mas % = 0 🔎",
"Base de cálculo aplicada corretamente ✅")))</f>
        <v/>
      </c>
      <c r="P2408" s="5" t="str">
        <f>IF(D2408="","",
IF(AND(Q2408&lt;&gt;"SIM",U2408&gt;0),"ERRO: % alíquota &gt; 0, mas NÃO permitida ❌",
IF(AND(Q2408="SIM",U2408=0),"ATENÇÃO: alíquota permitida, mas % = 0 🔎",
"Alíquota aplicada corretamente ✅")))</f>
        <v/>
      </c>
      <c r="Q2408" s="5" t="str">
        <f>IF(E2408="","",IFERROR(VLOOKUP(E2408,REGRAS_CST!$A$2:$D$200,4,FALSE),""))</f>
        <v/>
      </c>
      <c r="R2408" s="9"/>
      <c r="S2408" s="7">
        <f>IF($H2408="","",$H2408*(1-$U2408))</f>
        <v>8.9999999999999993E-3</v>
      </c>
      <c r="T2408" s="7">
        <f>IF($I2408="","",$I2408*(1-$U2408))</f>
        <v>1E-3</v>
      </c>
      <c r="U2408" s="7">
        <f>IFERROR(INDEX(BASE_CCLASSTRIB!$E:$E, MATCH(TEXT($D2408,"000000"), BASE_CCLASSTRIB!$A:$A, 0))/100, 0)</f>
        <v>0</v>
      </c>
      <c r="V2408" s="21">
        <f>IFERROR(INDEX(BASE_CCLASSTRIB!$F:$F, MATCH(TEXT($D2408,"000000"), BASE_CCLASSTRIB!$A:$A, 0))/100, 0)</f>
        <v>0</v>
      </c>
    </row>
    <row r="2409" spans="1:22" ht="15.75" customHeight="1" thickTop="1" thickBot="1">
      <c r="A2409" s="24"/>
      <c r="B2409" s="5"/>
      <c r="C2409" s="5"/>
      <c r="D2409" s="5"/>
      <c r="E2409" s="8" t="str">
        <f>IF(D2409="","",LEFT(D2409,3))</f>
        <v/>
      </c>
      <c r="F2409" s="5" t="str">
        <f>IF(E2409="","",IFERROR(VLOOKUP(E2409,REGRAS_CST!$A$2:$B$200,2,FALSE),""))</f>
        <v/>
      </c>
      <c r="G2409" s="25"/>
      <c r="H2409" s="7">
        <v>8.9999999999999993E-3</v>
      </c>
      <c r="I2409" s="7">
        <v>1E-3</v>
      </c>
      <c r="J2409" s="9">
        <v>0</v>
      </c>
      <c r="K2409" s="5" t="str">
        <f>IF(E2409="","",IFERROR(VLOOKUP(E2409,REGRAS_CST!$A$2:$C$200,3,FALSE),""))</f>
        <v/>
      </c>
      <c r="L2409" s="10" t="str">
        <f>IF($G2409="", "", $G2409*(1-$V2409))</f>
        <v/>
      </c>
      <c r="M2409" s="30" t="str">
        <f t="shared" si="74"/>
        <v/>
      </c>
      <c r="N2409" s="30" t="str">
        <f t="shared" si="75"/>
        <v/>
      </c>
      <c r="O2409" s="5" t="str">
        <f>IF(D2409="","",
IF(AND(K2409&lt;&gt;"SIM",V2409&gt;0),"ERRO: % BC &gt; 0, mas NÃO permitida ❌",
IF(AND(K2409="SIM",V2409=0),"ATENÇÃO: BC permitida, mas % = 0 🔎",
"Base de cálculo aplicada corretamente ✅")))</f>
        <v/>
      </c>
      <c r="P2409" s="5" t="str">
        <f>IF(D2409="","",
IF(AND(Q2409&lt;&gt;"SIM",U2409&gt;0),"ERRO: % alíquota &gt; 0, mas NÃO permitida ❌",
IF(AND(Q2409="SIM",U2409=0),"ATENÇÃO: alíquota permitida, mas % = 0 🔎",
"Alíquota aplicada corretamente ✅")))</f>
        <v/>
      </c>
      <c r="Q2409" s="5" t="str">
        <f>IF(E2409="","",IFERROR(VLOOKUP(E2409,REGRAS_CST!$A$2:$D$200,4,FALSE),""))</f>
        <v/>
      </c>
      <c r="R2409" s="9"/>
      <c r="S2409" s="7">
        <f>IF($H2409="","",$H2409*(1-$U2409))</f>
        <v>8.9999999999999993E-3</v>
      </c>
      <c r="T2409" s="7">
        <f>IF($I2409="","",$I2409*(1-$U2409))</f>
        <v>1E-3</v>
      </c>
      <c r="U2409" s="7">
        <f>IFERROR(INDEX(BASE_CCLASSTRIB!$E:$E, MATCH(TEXT($D2409,"000000"), BASE_CCLASSTRIB!$A:$A, 0))/100, 0)</f>
        <v>0</v>
      </c>
      <c r="V2409" s="21">
        <f>IFERROR(INDEX(BASE_CCLASSTRIB!$F:$F, MATCH(TEXT($D2409,"000000"), BASE_CCLASSTRIB!$A:$A, 0))/100, 0)</f>
        <v>0</v>
      </c>
    </row>
    <row r="2410" spans="1:22" ht="15.75" customHeight="1" thickTop="1" thickBot="1">
      <c r="A2410" s="24"/>
      <c r="B2410" s="5"/>
      <c r="C2410" s="5"/>
      <c r="D2410" s="5"/>
      <c r="E2410" s="8" t="str">
        <f>IF(D2410="","",LEFT(D2410,3))</f>
        <v/>
      </c>
      <c r="F2410" s="5" t="str">
        <f>IF(E2410="","",IFERROR(VLOOKUP(E2410,REGRAS_CST!$A$2:$B$200,2,FALSE),""))</f>
        <v/>
      </c>
      <c r="G2410" s="25"/>
      <c r="H2410" s="7">
        <v>8.9999999999999993E-3</v>
      </c>
      <c r="I2410" s="7">
        <v>1E-3</v>
      </c>
      <c r="J2410" s="9">
        <v>0</v>
      </c>
      <c r="K2410" s="5" t="str">
        <f>IF(E2410="","",IFERROR(VLOOKUP(E2410,REGRAS_CST!$A$2:$C$200,3,FALSE),""))</f>
        <v/>
      </c>
      <c r="L2410" s="10" t="str">
        <f>IF($G2410="", "", $G2410*(1-$V2410))</f>
        <v/>
      </c>
      <c r="M2410" s="30" t="str">
        <f t="shared" si="74"/>
        <v/>
      </c>
      <c r="N2410" s="30" t="str">
        <f t="shared" si="75"/>
        <v/>
      </c>
      <c r="O2410" s="5" t="str">
        <f>IF(D2410="","",
IF(AND(K2410&lt;&gt;"SIM",V2410&gt;0),"ERRO: % BC &gt; 0, mas NÃO permitida ❌",
IF(AND(K2410="SIM",V2410=0),"ATENÇÃO: BC permitida, mas % = 0 🔎",
"Base de cálculo aplicada corretamente ✅")))</f>
        <v/>
      </c>
      <c r="P2410" s="5" t="str">
        <f>IF(D2410="","",
IF(AND(Q2410&lt;&gt;"SIM",U2410&gt;0),"ERRO: % alíquota &gt; 0, mas NÃO permitida ❌",
IF(AND(Q2410="SIM",U2410=0),"ATENÇÃO: alíquota permitida, mas % = 0 🔎",
"Alíquota aplicada corretamente ✅")))</f>
        <v/>
      </c>
      <c r="Q2410" s="5" t="str">
        <f>IF(E2410="","",IFERROR(VLOOKUP(E2410,REGRAS_CST!$A$2:$D$200,4,FALSE),""))</f>
        <v/>
      </c>
      <c r="R2410" s="9"/>
      <c r="S2410" s="7">
        <f>IF($H2410="","",$H2410*(1-$U2410))</f>
        <v>8.9999999999999993E-3</v>
      </c>
      <c r="T2410" s="7">
        <f>IF($I2410="","",$I2410*(1-$U2410))</f>
        <v>1E-3</v>
      </c>
      <c r="U2410" s="7">
        <f>IFERROR(INDEX(BASE_CCLASSTRIB!$E:$E, MATCH(TEXT($D2410,"000000"), BASE_CCLASSTRIB!$A:$A, 0))/100, 0)</f>
        <v>0</v>
      </c>
      <c r="V2410" s="21">
        <f>IFERROR(INDEX(BASE_CCLASSTRIB!$F:$F, MATCH(TEXT($D2410,"000000"), BASE_CCLASSTRIB!$A:$A, 0))/100, 0)</f>
        <v>0</v>
      </c>
    </row>
    <row r="2411" spans="1:22" ht="15.75" customHeight="1" thickTop="1" thickBot="1">
      <c r="A2411" s="24"/>
      <c r="B2411" s="5"/>
      <c r="C2411" s="5"/>
      <c r="D2411" s="5"/>
      <c r="E2411" s="8" t="str">
        <f>IF(D2411="","",LEFT(D2411,3))</f>
        <v/>
      </c>
      <c r="F2411" s="5" t="str">
        <f>IF(E2411="","",IFERROR(VLOOKUP(E2411,REGRAS_CST!$A$2:$B$200,2,FALSE),""))</f>
        <v/>
      </c>
      <c r="G2411" s="25"/>
      <c r="H2411" s="7">
        <v>8.9999999999999993E-3</v>
      </c>
      <c r="I2411" s="7">
        <v>1E-3</v>
      </c>
      <c r="J2411" s="9">
        <v>0</v>
      </c>
      <c r="K2411" s="5" t="str">
        <f>IF(E2411="","",IFERROR(VLOOKUP(E2411,REGRAS_CST!$A$2:$C$200,3,FALSE),""))</f>
        <v/>
      </c>
      <c r="L2411" s="10" t="str">
        <f>IF($G2411="", "", $G2411*(1-$V2411))</f>
        <v/>
      </c>
      <c r="M2411" s="30" t="str">
        <f t="shared" si="74"/>
        <v/>
      </c>
      <c r="N2411" s="30" t="str">
        <f t="shared" si="75"/>
        <v/>
      </c>
      <c r="O2411" s="5" t="str">
        <f>IF(D2411="","",
IF(AND(K2411&lt;&gt;"SIM",V2411&gt;0),"ERRO: % BC &gt; 0, mas NÃO permitida ❌",
IF(AND(K2411="SIM",V2411=0),"ATENÇÃO: BC permitida, mas % = 0 🔎",
"Base de cálculo aplicada corretamente ✅")))</f>
        <v/>
      </c>
      <c r="P2411" s="5" t="str">
        <f>IF(D2411="","",
IF(AND(Q2411&lt;&gt;"SIM",U2411&gt;0),"ERRO: % alíquota &gt; 0, mas NÃO permitida ❌",
IF(AND(Q2411="SIM",U2411=0),"ATENÇÃO: alíquota permitida, mas % = 0 🔎",
"Alíquota aplicada corretamente ✅")))</f>
        <v/>
      </c>
      <c r="Q2411" s="5" t="str">
        <f>IF(E2411="","",IFERROR(VLOOKUP(E2411,REGRAS_CST!$A$2:$D$200,4,FALSE),""))</f>
        <v/>
      </c>
      <c r="R2411" s="9"/>
      <c r="S2411" s="7">
        <f>IF($H2411="","",$H2411*(1-$U2411))</f>
        <v>8.9999999999999993E-3</v>
      </c>
      <c r="T2411" s="7">
        <f>IF($I2411="","",$I2411*(1-$U2411))</f>
        <v>1E-3</v>
      </c>
      <c r="U2411" s="7">
        <f>IFERROR(INDEX(BASE_CCLASSTRIB!$E:$E, MATCH(TEXT($D2411,"000000"), BASE_CCLASSTRIB!$A:$A, 0))/100, 0)</f>
        <v>0</v>
      </c>
      <c r="V2411" s="21">
        <f>IFERROR(INDEX(BASE_CCLASSTRIB!$F:$F, MATCH(TEXT($D2411,"000000"), BASE_CCLASSTRIB!$A:$A, 0))/100, 0)</f>
        <v>0</v>
      </c>
    </row>
    <row r="2412" spans="1:22" ht="15.75" customHeight="1" thickTop="1" thickBot="1">
      <c r="A2412" s="24"/>
      <c r="B2412" s="5"/>
      <c r="C2412" s="5"/>
      <c r="D2412" s="5"/>
      <c r="E2412" s="8" t="str">
        <f>IF(D2412="","",LEFT(D2412,3))</f>
        <v/>
      </c>
      <c r="F2412" s="5" t="str">
        <f>IF(E2412="","",IFERROR(VLOOKUP(E2412,REGRAS_CST!$A$2:$B$200,2,FALSE),""))</f>
        <v/>
      </c>
      <c r="G2412" s="25"/>
      <c r="H2412" s="7">
        <v>8.9999999999999993E-3</v>
      </c>
      <c r="I2412" s="7">
        <v>1E-3</v>
      </c>
      <c r="J2412" s="9">
        <v>0</v>
      </c>
      <c r="K2412" s="5" t="str">
        <f>IF(E2412="","",IFERROR(VLOOKUP(E2412,REGRAS_CST!$A$2:$C$200,3,FALSE),""))</f>
        <v/>
      </c>
      <c r="L2412" s="10" t="str">
        <f>IF($G2412="", "", $G2412*(1-$V2412))</f>
        <v/>
      </c>
      <c r="M2412" s="30" t="str">
        <f t="shared" si="74"/>
        <v/>
      </c>
      <c r="N2412" s="30" t="str">
        <f t="shared" si="75"/>
        <v/>
      </c>
      <c r="O2412" s="5" t="str">
        <f>IF(D2412="","",
IF(AND(K2412&lt;&gt;"SIM",V2412&gt;0),"ERRO: % BC &gt; 0, mas NÃO permitida ❌",
IF(AND(K2412="SIM",V2412=0),"ATENÇÃO: BC permitida, mas % = 0 🔎",
"Base de cálculo aplicada corretamente ✅")))</f>
        <v/>
      </c>
      <c r="P2412" s="5" t="str">
        <f>IF(D2412="","",
IF(AND(Q2412&lt;&gt;"SIM",U2412&gt;0),"ERRO: % alíquota &gt; 0, mas NÃO permitida ❌",
IF(AND(Q2412="SIM",U2412=0),"ATENÇÃO: alíquota permitida, mas % = 0 🔎",
"Alíquota aplicada corretamente ✅")))</f>
        <v/>
      </c>
      <c r="Q2412" s="5" t="str">
        <f>IF(E2412="","",IFERROR(VLOOKUP(E2412,REGRAS_CST!$A$2:$D$200,4,FALSE),""))</f>
        <v/>
      </c>
      <c r="R2412" s="9"/>
      <c r="S2412" s="7">
        <f>IF($H2412="","",$H2412*(1-$U2412))</f>
        <v>8.9999999999999993E-3</v>
      </c>
      <c r="T2412" s="7">
        <f>IF($I2412="","",$I2412*(1-$U2412))</f>
        <v>1E-3</v>
      </c>
      <c r="U2412" s="7">
        <f>IFERROR(INDEX(BASE_CCLASSTRIB!$E:$E, MATCH(TEXT($D2412,"000000"), BASE_CCLASSTRIB!$A:$A, 0))/100, 0)</f>
        <v>0</v>
      </c>
      <c r="V2412" s="21">
        <f>IFERROR(INDEX(BASE_CCLASSTRIB!$F:$F, MATCH(TEXT($D2412,"000000"), BASE_CCLASSTRIB!$A:$A, 0))/100, 0)</f>
        <v>0</v>
      </c>
    </row>
    <row r="2413" spans="1:22" ht="15.75" customHeight="1" thickTop="1" thickBot="1">
      <c r="A2413" s="24"/>
      <c r="B2413" s="5"/>
      <c r="C2413" s="5"/>
      <c r="D2413" s="5"/>
      <c r="E2413" s="8" t="str">
        <f>IF(D2413="","",LEFT(D2413,3))</f>
        <v/>
      </c>
      <c r="F2413" s="5" t="str">
        <f>IF(E2413="","",IFERROR(VLOOKUP(E2413,REGRAS_CST!$A$2:$B$200,2,FALSE),""))</f>
        <v/>
      </c>
      <c r="G2413" s="25"/>
      <c r="H2413" s="7">
        <v>8.9999999999999993E-3</v>
      </c>
      <c r="I2413" s="7">
        <v>1E-3</v>
      </c>
      <c r="J2413" s="9">
        <v>0</v>
      </c>
      <c r="K2413" s="5" t="str">
        <f>IF(E2413="","",IFERROR(VLOOKUP(E2413,REGRAS_CST!$A$2:$C$200,3,FALSE),""))</f>
        <v/>
      </c>
      <c r="L2413" s="10" t="str">
        <f>IF($G2413="", "", $G2413*(1-$V2413))</f>
        <v/>
      </c>
      <c r="M2413" s="30" t="str">
        <f t="shared" si="74"/>
        <v/>
      </c>
      <c r="N2413" s="30" t="str">
        <f t="shared" si="75"/>
        <v/>
      </c>
      <c r="O2413" s="5" t="str">
        <f>IF(D2413="","",
IF(AND(K2413&lt;&gt;"SIM",V2413&gt;0),"ERRO: % BC &gt; 0, mas NÃO permitida ❌",
IF(AND(K2413="SIM",V2413=0),"ATENÇÃO: BC permitida, mas % = 0 🔎",
"Base de cálculo aplicada corretamente ✅")))</f>
        <v/>
      </c>
      <c r="P2413" s="5" t="str">
        <f>IF(D2413="","",
IF(AND(Q2413&lt;&gt;"SIM",U2413&gt;0),"ERRO: % alíquota &gt; 0, mas NÃO permitida ❌",
IF(AND(Q2413="SIM",U2413=0),"ATENÇÃO: alíquota permitida, mas % = 0 🔎",
"Alíquota aplicada corretamente ✅")))</f>
        <v/>
      </c>
      <c r="Q2413" s="5" t="str">
        <f>IF(E2413="","",IFERROR(VLOOKUP(E2413,REGRAS_CST!$A$2:$D$200,4,FALSE),""))</f>
        <v/>
      </c>
      <c r="R2413" s="9"/>
      <c r="S2413" s="7">
        <f>IF($H2413="","",$H2413*(1-$U2413))</f>
        <v>8.9999999999999993E-3</v>
      </c>
      <c r="T2413" s="7">
        <f>IF($I2413="","",$I2413*(1-$U2413))</f>
        <v>1E-3</v>
      </c>
      <c r="U2413" s="7">
        <f>IFERROR(INDEX(BASE_CCLASSTRIB!$E:$E, MATCH(TEXT($D2413,"000000"), BASE_CCLASSTRIB!$A:$A, 0))/100, 0)</f>
        <v>0</v>
      </c>
      <c r="V2413" s="21">
        <f>IFERROR(INDEX(BASE_CCLASSTRIB!$F:$F, MATCH(TEXT($D2413,"000000"), BASE_CCLASSTRIB!$A:$A, 0))/100, 0)</f>
        <v>0</v>
      </c>
    </row>
    <row r="2414" spans="1:22" ht="15.75" customHeight="1" thickTop="1" thickBot="1">
      <c r="A2414" s="24"/>
      <c r="B2414" s="5"/>
      <c r="C2414" s="5"/>
      <c r="D2414" s="5"/>
      <c r="E2414" s="8" t="str">
        <f>IF(D2414="","",LEFT(D2414,3))</f>
        <v/>
      </c>
      <c r="F2414" s="5" t="str">
        <f>IF(E2414="","",IFERROR(VLOOKUP(E2414,REGRAS_CST!$A$2:$B$200,2,FALSE),""))</f>
        <v/>
      </c>
      <c r="G2414" s="25"/>
      <c r="H2414" s="7">
        <v>8.9999999999999993E-3</v>
      </c>
      <c r="I2414" s="7">
        <v>1E-3</v>
      </c>
      <c r="J2414" s="9">
        <v>0</v>
      </c>
      <c r="K2414" s="5" t="str">
        <f>IF(E2414="","",IFERROR(VLOOKUP(E2414,REGRAS_CST!$A$2:$C$200,3,FALSE),""))</f>
        <v/>
      </c>
      <c r="L2414" s="10" t="str">
        <f>IF($G2414="", "", $G2414*(1-$V2414))</f>
        <v/>
      </c>
      <c r="M2414" s="30" t="str">
        <f t="shared" si="74"/>
        <v/>
      </c>
      <c r="N2414" s="30" t="str">
        <f t="shared" si="75"/>
        <v/>
      </c>
      <c r="O2414" s="5" t="str">
        <f>IF(D2414="","",
IF(AND(K2414&lt;&gt;"SIM",V2414&gt;0),"ERRO: % BC &gt; 0, mas NÃO permitida ❌",
IF(AND(K2414="SIM",V2414=0),"ATENÇÃO: BC permitida, mas % = 0 🔎",
"Base de cálculo aplicada corretamente ✅")))</f>
        <v/>
      </c>
      <c r="P2414" s="5" t="str">
        <f>IF(D2414="","",
IF(AND(Q2414&lt;&gt;"SIM",U2414&gt;0),"ERRO: % alíquota &gt; 0, mas NÃO permitida ❌",
IF(AND(Q2414="SIM",U2414=0),"ATENÇÃO: alíquota permitida, mas % = 0 🔎",
"Alíquota aplicada corretamente ✅")))</f>
        <v/>
      </c>
      <c r="Q2414" s="5" t="str">
        <f>IF(E2414="","",IFERROR(VLOOKUP(E2414,REGRAS_CST!$A$2:$D$200,4,FALSE),""))</f>
        <v/>
      </c>
      <c r="R2414" s="9"/>
      <c r="S2414" s="7">
        <f>IF($H2414="","",$H2414*(1-$U2414))</f>
        <v>8.9999999999999993E-3</v>
      </c>
      <c r="T2414" s="7">
        <f>IF($I2414="","",$I2414*(1-$U2414))</f>
        <v>1E-3</v>
      </c>
      <c r="U2414" s="7">
        <f>IFERROR(INDEX(BASE_CCLASSTRIB!$E:$E, MATCH(TEXT($D2414,"000000"), BASE_CCLASSTRIB!$A:$A, 0))/100, 0)</f>
        <v>0</v>
      </c>
      <c r="V2414" s="21">
        <f>IFERROR(INDEX(BASE_CCLASSTRIB!$F:$F, MATCH(TEXT($D2414,"000000"), BASE_CCLASSTRIB!$A:$A, 0))/100, 0)</f>
        <v>0</v>
      </c>
    </row>
    <row r="2415" spans="1:22" ht="15.75" customHeight="1" thickTop="1" thickBot="1">
      <c r="A2415" s="24"/>
      <c r="B2415" s="5"/>
      <c r="C2415" s="5"/>
      <c r="D2415" s="5"/>
      <c r="E2415" s="8" t="str">
        <f>IF(D2415="","",LEFT(D2415,3))</f>
        <v/>
      </c>
      <c r="F2415" s="5" t="str">
        <f>IF(E2415="","",IFERROR(VLOOKUP(E2415,REGRAS_CST!$A$2:$B$200,2,FALSE),""))</f>
        <v/>
      </c>
      <c r="G2415" s="25"/>
      <c r="H2415" s="7">
        <v>8.9999999999999993E-3</v>
      </c>
      <c r="I2415" s="7">
        <v>1E-3</v>
      </c>
      <c r="J2415" s="9">
        <v>0</v>
      </c>
      <c r="K2415" s="5" t="str">
        <f>IF(E2415="","",IFERROR(VLOOKUP(E2415,REGRAS_CST!$A$2:$C$200,3,FALSE),""))</f>
        <v/>
      </c>
      <c r="L2415" s="10" t="str">
        <f>IF($G2415="", "", $G2415*(1-$V2415))</f>
        <v/>
      </c>
      <c r="M2415" s="30" t="str">
        <f t="shared" si="74"/>
        <v/>
      </c>
      <c r="N2415" s="30" t="str">
        <f t="shared" si="75"/>
        <v/>
      </c>
      <c r="O2415" s="5" t="str">
        <f>IF(D2415="","",
IF(AND(K2415&lt;&gt;"SIM",V2415&gt;0),"ERRO: % BC &gt; 0, mas NÃO permitida ❌",
IF(AND(K2415="SIM",V2415=0),"ATENÇÃO: BC permitida, mas % = 0 🔎",
"Base de cálculo aplicada corretamente ✅")))</f>
        <v/>
      </c>
      <c r="P2415" s="5" t="str">
        <f>IF(D2415="","",
IF(AND(Q2415&lt;&gt;"SIM",U2415&gt;0),"ERRO: % alíquota &gt; 0, mas NÃO permitida ❌",
IF(AND(Q2415="SIM",U2415=0),"ATENÇÃO: alíquota permitida, mas % = 0 🔎",
"Alíquota aplicada corretamente ✅")))</f>
        <v/>
      </c>
      <c r="Q2415" s="5" t="str">
        <f>IF(E2415="","",IFERROR(VLOOKUP(E2415,REGRAS_CST!$A$2:$D$200,4,FALSE),""))</f>
        <v/>
      </c>
      <c r="R2415" s="9"/>
      <c r="S2415" s="7">
        <f>IF($H2415="","",$H2415*(1-$U2415))</f>
        <v>8.9999999999999993E-3</v>
      </c>
      <c r="T2415" s="7">
        <f>IF($I2415="","",$I2415*(1-$U2415))</f>
        <v>1E-3</v>
      </c>
      <c r="U2415" s="7">
        <f>IFERROR(INDEX(BASE_CCLASSTRIB!$E:$E, MATCH(TEXT($D2415,"000000"), BASE_CCLASSTRIB!$A:$A, 0))/100, 0)</f>
        <v>0</v>
      </c>
      <c r="V2415" s="21">
        <f>IFERROR(INDEX(BASE_CCLASSTRIB!$F:$F, MATCH(TEXT($D2415,"000000"), BASE_CCLASSTRIB!$A:$A, 0))/100, 0)</f>
        <v>0</v>
      </c>
    </row>
    <row r="2416" spans="1:22" ht="15.75" customHeight="1" thickTop="1" thickBot="1">
      <c r="A2416" s="24"/>
      <c r="B2416" s="5"/>
      <c r="C2416" s="5"/>
      <c r="D2416" s="5"/>
      <c r="E2416" s="8" t="str">
        <f>IF(D2416="","",LEFT(D2416,3))</f>
        <v/>
      </c>
      <c r="F2416" s="5" t="str">
        <f>IF(E2416="","",IFERROR(VLOOKUP(E2416,REGRAS_CST!$A$2:$B$200,2,FALSE),""))</f>
        <v/>
      </c>
      <c r="G2416" s="25"/>
      <c r="H2416" s="7">
        <v>8.9999999999999993E-3</v>
      </c>
      <c r="I2416" s="7">
        <v>1E-3</v>
      </c>
      <c r="J2416" s="9">
        <v>0</v>
      </c>
      <c r="K2416" s="5" t="str">
        <f>IF(E2416="","",IFERROR(VLOOKUP(E2416,REGRAS_CST!$A$2:$C$200,3,FALSE),""))</f>
        <v/>
      </c>
      <c r="L2416" s="10" t="str">
        <f>IF($G2416="", "", $G2416*(1-$V2416))</f>
        <v/>
      </c>
      <c r="M2416" s="30" t="str">
        <f t="shared" si="74"/>
        <v/>
      </c>
      <c r="N2416" s="30" t="str">
        <f t="shared" si="75"/>
        <v/>
      </c>
      <c r="O2416" s="5" t="str">
        <f>IF(D2416="","",
IF(AND(K2416&lt;&gt;"SIM",V2416&gt;0),"ERRO: % BC &gt; 0, mas NÃO permitida ❌",
IF(AND(K2416="SIM",V2416=0),"ATENÇÃO: BC permitida, mas % = 0 🔎",
"Base de cálculo aplicada corretamente ✅")))</f>
        <v/>
      </c>
      <c r="P2416" s="5" t="str">
        <f>IF(D2416="","",
IF(AND(Q2416&lt;&gt;"SIM",U2416&gt;0),"ERRO: % alíquota &gt; 0, mas NÃO permitida ❌",
IF(AND(Q2416="SIM",U2416=0),"ATENÇÃO: alíquota permitida, mas % = 0 🔎",
"Alíquota aplicada corretamente ✅")))</f>
        <v/>
      </c>
      <c r="Q2416" s="5" t="str">
        <f>IF(E2416="","",IFERROR(VLOOKUP(E2416,REGRAS_CST!$A$2:$D$200,4,FALSE),""))</f>
        <v/>
      </c>
      <c r="R2416" s="9"/>
      <c r="S2416" s="7">
        <f>IF($H2416="","",$H2416*(1-$U2416))</f>
        <v>8.9999999999999993E-3</v>
      </c>
      <c r="T2416" s="7">
        <f>IF($I2416="","",$I2416*(1-$U2416))</f>
        <v>1E-3</v>
      </c>
      <c r="U2416" s="7">
        <f>IFERROR(INDEX(BASE_CCLASSTRIB!$E:$E, MATCH(TEXT($D2416,"000000"), BASE_CCLASSTRIB!$A:$A, 0))/100, 0)</f>
        <v>0</v>
      </c>
      <c r="V2416" s="21">
        <f>IFERROR(INDEX(BASE_CCLASSTRIB!$F:$F, MATCH(TEXT($D2416,"000000"), BASE_CCLASSTRIB!$A:$A, 0))/100, 0)</f>
        <v>0</v>
      </c>
    </row>
    <row r="2417" spans="1:22" ht="15.75" customHeight="1" thickTop="1" thickBot="1">
      <c r="A2417" s="24"/>
      <c r="B2417" s="5"/>
      <c r="C2417" s="5"/>
      <c r="D2417" s="5"/>
      <c r="E2417" s="8" t="str">
        <f>IF(D2417="","",LEFT(D2417,3))</f>
        <v/>
      </c>
      <c r="F2417" s="5" t="str">
        <f>IF(E2417="","",IFERROR(VLOOKUP(E2417,REGRAS_CST!$A$2:$B$200,2,FALSE),""))</f>
        <v/>
      </c>
      <c r="G2417" s="25"/>
      <c r="H2417" s="7">
        <v>8.9999999999999993E-3</v>
      </c>
      <c r="I2417" s="7">
        <v>1E-3</v>
      </c>
      <c r="J2417" s="9">
        <v>0</v>
      </c>
      <c r="K2417" s="5" t="str">
        <f>IF(E2417="","",IFERROR(VLOOKUP(E2417,REGRAS_CST!$A$2:$C$200,3,FALSE),""))</f>
        <v/>
      </c>
      <c r="L2417" s="10" t="str">
        <f>IF($G2417="", "", $G2417*(1-$V2417))</f>
        <v/>
      </c>
      <c r="M2417" s="30" t="str">
        <f t="shared" si="74"/>
        <v/>
      </c>
      <c r="N2417" s="30" t="str">
        <f t="shared" si="75"/>
        <v/>
      </c>
      <c r="O2417" s="5" t="str">
        <f>IF(D2417="","",
IF(AND(K2417&lt;&gt;"SIM",V2417&gt;0),"ERRO: % BC &gt; 0, mas NÃO permitida ❌",
IF(AND(K2417="SIM",V2417=0),"ATENÇÃO: BC permitida, mas % = 0 🔎",
"Base de cálculo aplicada corretamente ✅")))</f>
        <v/>
      </c>
      <c r="P2417" s="5" t="str">
        <f>IF(D2417="","",
IF(AND(Q2417&lt;&gt;"SIM",U2417&gt;0),"ERRO: % alíquota &gt; 0, mas NÃO permitida ❌",
IF(AND(Q2417="SIM",U2417=0),"ATENÇÃO: alíquota permitida, mas % = 0 🔎",
"Alíquota aplicada corretamente ✅")))</f>
        <v/>
      </c>
      <c r="Q2417" s="5" t="str">
        <f>IF(E2417="","",IFERROR(VLOOKUP(E2417,REGRAS_CST!$A$2:$D$200,4,FALSE),""))</f>
        <v/>
      </c>
      <c r="R2417" s="9"/>
      <c r="S2417" s="7">
        <f>IF($H2417="","",$H2417*(1-$U2417))</f>
        <v>8.9999999999999993E-3</v>
      </c>
      <c r="T2417" s="7">
        <f>IF($I2417="","",$I2417*(1-$U2417))</f>
        <v>1E-3</v>
      </c>
      <c r="U2417" s="7">
        <f>IFERROR(INDEX(BASE_CCLASSTRIB!$E:$E, MATCH(TEXT($D2417,"000000"), BASE_CCLASSTRIB!$A:$A, 0))/100, 0)</f>
        <v>0</v>
      </c>
      <c r="V2417" s="21">
        <f>IFERROR(INDEX(BASE_CCLASSTRIB!$F:$F, MATCH(TEXT($D2417,"000000"), BASE_CCLASSTRIB!$A:$A, 0))/100, 0)</f>
        <v>0</v>
      </c>
    </row>
    <row r="2418" spans="1:22" ht="15.75" customHeight="1" thickTop="1" thickBot="1">
      <c r="A2418" s="24"/>
      <c r="B2418" s="5"/>
      <c r="C2418" s="5"/>
      <c r="D2418" s="5"/>
      <c r="E2418" s="8" t="str">
        <f>IF(D2418="","",LEFT(D2418,3))</f>
        <v/>
      </c>
      <c r="F2418" s="5" t="str">
        <f>IF(E2418="","",IFERROR(VLOOKUP(E2418,REGRAS_CST!$A$2:$B$200,2,FALSE),""))</f>
        <v/>
      </c>
      <c r="G2418" s="25"/>
      <c r="H2418" s="7">
        <v>8.9999999999999993E-3</v>
      </c>
      <c r="I2418" s="7">
        <v>1E-3</v>
      </c>
      <c r="J2418" s="9">
        <v>0</v>
      </c>
      <c r="K2418" s="5" t="str">
        <f>IF(E2418="","",IFERROR(VLOOKUP(E2418,REGRAS_CST!$A$2:$C$200,3,FALSE),""))</f>
        <v/>
      </c>
      <c r="L2418" s="10" t="str">
        <f>IF($G2418="", "", $G2418*(1-$V2418))</f>
        <v/>
      </c>
      <c r="M2418" s="30" t="str">
        <f t="shared" si="74"/>
        <v/>
      </c>
      <c r="N2418" s="30" t="str">
        <f t="shared" si="75"/>
        <v/>
      </c>
      <c r="O2418" s="5" t="str">
        <f>IF(D2418="","",
IF(AND(K2418&lt;&gt;"SIM",V2418&gt;0),"ERRO: % BC &gt; 0, mas NÃO permitida ❌",
IF(AND(K2418="SIM",V2418=0),"ATENÇÃO: BC permitida, mas % = 0 🔎",
"Base de cálculo aplicada corretamente ✅")))</f>
        <v/>
      </c>
      <c r="P2418" s="5" t="str">
        <f>IF(D2418="","",
IF(AND(Q2418&lt;&gt;"SIM",U2418&gt;0),"ERRO: % alíquota &gt; 0, mas NÃO permitida ❌",
IF(AND(Q2418="SIM",U2418=0),"ATENÇÃO: alíquota permitida, mas % = 0 🔎",
"Alíquota aplicada corretamente ✅")))</f>
        <v/>
      </c>
      <c r="Q2418" s="5" t="str">
        <f>IF(E2418="","",IFERROR(VLOOKUP(E2418,REGRAS_CST!$A$2:$D$200,4,FALSE),""))</f>
        <v/>
      </c>
      <c r="R2418" s="9"/>
      <c r="S2418" s="7">
        <f>IF($H2418="","",$H2418*(1-$U2418))</f>
        <v>8.9999999999999993E-3</v>
      </c>
      <c r="T2418" s="7">
        <f>IF($I2418="","",$I2418*(1-$U2418))</f>
        <v>1E-3</v>
      </c>
      <c r="U2418" s="7">
        <f>IFERROR(INDEX(BASE_CCLASSTRIB!$E:$E, MATCH(TEXT($D2418,"000000"), BASE_CCLASSTRIB!$A:$A, 0))/100, 0)</f>
        <v>0</v>
      </c>
      <c r="V2418" s="21">
        <f>IFERROR(INDEX(BASE_CCLASSTRIB!$F:$F, MATCH(TEXT($D2418,"000000"), BASE_CCLASSTRIB!$A:$A, 0))/100, 0)</f>
        <v>0</v>
      </c>
    </row>
    <row r="2419" spans="1:22" ht="15.75" customHeight="1" thickTop="1" thickBot="1">
      <c r="A2419" s="24"/>
      <c r="B2419" s="5"/>
      <c r="C2419" s="5"/>
      <c r="D2419" s="5"/>
      <c r="E2419" s="8" t="str">
        <f>IF(D2419="","",LEFT(D2419,3))</f>
        <v/>
      </c>
      <c r="F2419" s="5" t="str">
        <f>IF(E2419="","",IFERROR(VLOOKUP(E2419,REGRAS_CST!$A$2:$B$200,2,FALSE),""))</f>
        <v/>
      </c>
      <c r="G2419" s="25"/>
      <c r="H2419" s="7">
        <v>8.9999999999999993E-3</v>
      </c>
      <c r="I2419" s="7">
        <v>1E-3</v>
      </c>
      <c r="J2419" s="9">
        <v>0</v>
      </c>
      <c r="K2419" s="5" t="str">
        <f>IF(E2419="","",IFERROR(VLOOKUP(E2419,REGRAS_CST!$A$2:$C$200,3,FALSE),""))</f>
        <v/>
      </c>
      <c r="L2419" s="10" t="str">
        <f>IF($G2419="", "", $G2419*(1-$V2419))</f>
        <v/>
      </c>
      <c r="M2419" s="30" t="str">
        <f t="shared" si="74"/>
        <v/>
      </c>
      <c r="N2419" s="30" t="str">
        <f t="shared" si="75"/>
        <v/>
      </c>
      <c r="O2419" s="5" t="str">
        <f>IF(D2419="","",
IF(AND(K2419&lt;&gt;"SIM",V2419&gt;0),"ERRO: % BC &gt; 0, mas NÃO permitida ❌",
IF(AND(K2419="SIM",V2419=0),"ATENÇÃO: BC permitida, mas % = 0 🔎",
"Base de cálculo aplicada corretamente ✅")))</f>
        <v/>
      </c>
      <c r="P2419" s="5" t="str">
        <f>IF(D2419="","",
IF(AND(Q2419&lt;&gt;"SIM",U2419&gt;0),"ERRO: % alíquota &gt; 0, mas NÃO permitida ❌",
IF(AND(Q2419="SIM",U2419=0),"ATENÇÃO: alíquota permitida, mas % = 0 🔎",
"Alíquota aplicada corretamente ✅")))</f>
        <v/>
      </c>
      <c r="Q2419" s="5" t="str">
        <f>IF(E2419="","",IFERROR(VLOOKUP(E2419,REGRAS_CST!$A$2:$D$200,4,FALSE),""))</f>
        <v/>
      </c>
      <c r="R2419" s="9"/>
      <c r="S2419" s="7">
        <f>IF($H2419="","",$H2419*(1-$U2419))</f>
        <v>8.9999999999999993E-3</v>
      </c>
      <c r="T2419" s="7">
        <f>IF($I2419="","",$I2419*(1-$U2419))</f>
        <v>1E-3</v>
      </c>
      <c r="U2419" s="7">
        <f>IFERROR(INDEX(BASE_CCLASSTRIB!$E:$E, MATCH(TEXT($D2419,"000000"), BASE_CCLASSTRIB!$A:$A, 0))/100, 0)</f>
        <v>0</v>
      </c>
      <c r="V2419" s="21">
        <f>IFERROR(INDEX(BASE_CCLASSTRIB!$F:$F, MATCH(TEXT($D2419,"000000"), BASE_CCLASSTRIB!$A:$A, 0))/100, 0)</f>
        <v>0</v>
      </c>
    </row>
    <row r="2420" spans="1:22" ht="15.75" customHeight="1" thickTop="1" thickBot="1">
      <c r="A2420" s="24"/>
      <c r="B2420" s="5"/>
      <c r="C2420" s="5"/>
      <c r="D2420" s="5"/>
      <c r="E2420" s="8" t="str">
        <f>IF(D2420="","",LEFT(D2420,3))</f>
        <v/>
      </c>
      <c r="F2420" s="5" t="str">
        <f>IF(E2420="","",IFERROR(VLOOKUP(E2420,REGRAS_CST!$A$2:$B$200,2,FALSE),""))</f>
        <v/>
      </c>
      <c r="G2420" s="25"/>
      <c r="H2420" s="7">
        <v>8.9999999999999993E-3</v>
      </c>
      <c r="I2420" s="7">
        <v>1E-3</v>
      </c>
      <c r="J2420" s="9">
        <v>0</v>
      </c>
      <c r="K2420" s="5" t="str">
        <f>IF(E2420="","",IFERROR(VLOOKUP(E2420,REGRAS_CST!$A$2:$C$200,3,FALSE),""))</f>
        <v/>
      </c>
      <c r="L2420" s="10" t="str">
        <f>IF($G2420="", "", $G2420*(1-$V2420))</f>
        <v/>
      </c>
      <c r="M2420" s="30" t="str">
        <f t="shared" si="74"/>
        <v/>
      </c>
      <c r="N2420" s="30" t="str">
        <f t="shared" si="75"/>
        <v/>
      </c>
      <c r="O2420" s="5" t="str">
        <f>IF(D2420="","",
IF(AND(K2420&lt;&gt;"SIM",V2420&gt;0),"ERRO: % BC &gt; 0, mas NÃO permitida ❌",
IF(AND(K2420="SIM",V2420=0),"ATENÇÃO: BC permitida, mas % = 0 🔎",
"Base de cálculo aplicada corretamente ✅")))</f>
        <v/>
      </c>
      <c r="P2420" s="5" t="str">
        <f>IF(D2420="","",
IF(AND(Q2420&lt;&gt;"SIM",U2420&gt;0),"ERRO: % alíquota &gt; 0, mas NÃO permitida ❌",
IF(AND(Q2420="SIM",U2420=0),"ATENÇÃO: alíquota permitida, mas % = 0 🔎",
"Alíquota aplicada corretamente ✅")))</f>
        <v/>
      </c>
      <c r="Q2420" s="5" t="str">
        <f>IF(E2420="","",IFERROR(VLOOKUP(E2420,REGRAS_CST!$A$2:$D$200,4,FALSE),""))</f>
        <v/>
      </c>
      <c r="R2420" s="9"/>
      <c r="S2420" s="7">
        <f>IF($H2420="","",$H2420*(1-$U2420))</f>
        <v>8.9999999999999993E-3</v>
      </c>
      <c r="T2420" s="7">
        <f>IF($I2420="","",$I2420*(1-$U2420))</f>
        <v>1E-3</v>
      </c>
      <c r="U2420" s="7">
        <f>IFERROR(INDEX(BASE_CCLASSTRIB!$E:$E, MATCH(TEXT($D2420,"000000"), BASE_CCLASSTRIB!$A:$A, 0))/100, 0)</f>
        <v>0</v>
      </c>
      <c r="V2420" s="21">
        <f>IFERROR(INDEX(BASE_CCLASSTRIB!$F:$F, MATCH(TEXT($D2420,"000000"), BASE_CCLASSTRIB!$A:$A, 0))/100, 0)</f>
        <v>0</v>
      </c>
    </row>
    <row r="2421" spans="1:22" ht="15.75" customHeight="1" thickTop="1" thickBot="1">
      <c r="A2421" s="24"/>
      <c r="B2421" s="5"/>
      <c r="C2421" s="5"/>
      <c r="D2421" s="5"/>
      <c r="E2421" s="8" t="str">
        <f>IF(D2421="","",LEFT(D2421,3))</f>
        <v/>
      </c>
      <c r="F2421" s="5" t="str">
        <f>IF(E2421="","",IFERROR(VLOOKUP(E2421,REGRAS_CST!$A$2:$B$200,2,FALSE),""))</f>
        <v/>
      </c>
      <c r="G2421" s="25"/>
      <c r="H2421" s="7">
        <v>8.9999999999999993E-3</v>
      </c>
      <c r="I2421" s="7">
        <v>1E-3</v>
      </c>
      <c r="J2421" s="9">
        <v>0</v>
      </c>
      <c r="K2421" s="5" t="str">
        <f>IF(E2421="","",IFERROR(VLOOKUP(E2421,REGRAS_CST!$A$2:$C$200,3,FALSE),""))</f>
        <v/>
      </c>
      <c r="L2421" s="10" t="str">
        <f>IF($G2421="", "", $G2421*(1-$V2421))</f>
        <v/>
      </c>
      <c r="M2421" s="30" t="str">
        <f t="shared" si="74"/>
        <v/>
      </c>
      <c r="N2421" s="30" t="str">
        <f t="shared" si="75"/>
        <v/>
      </c>
      <c r="O2421" s="5" t="str">
        <f>IF(D2421="","",
IF(AND(K2421&lt;&gt;"SIM",V2421&gt;0),"ERRO: % BC &gt; 0, mas NÃO permitida ❌",
IF(AND(K2421="SIM",V2421=0),"ATENÇÃO: BC permitida, mas % = 0 🔎",
"Base de cálculo aplicada corretamente ✅")))</f>
        <v/>
      </c>
      <c r="P2421" s="5" t="str">
        <f>IF(D2421="","",
IF(AND(Q2421&lt;&gt;"SIM",U2421&gt;0),"ERRO: % alíquota &gt; 0, mas NÃO permitida ❌",
IF(AND(Q2421="SIM",U2421=0),"ATENÇÃO: alíquota permitida, mas % = 0 🔎",
"Alíquota aplicada corretamente ✅")))</f>
        <v/>
      </c>
      <c r="Q2421" s="5" t="str">
        <f>IF(E2421="","",IFERROR(VLOOKUP(E2421,REGRAS_CST!$A$2:$D$200,4,FALSE),""))</f>
        <v/>
      </c>
      <c r="R2421" s="9"/>
      <c r="S2421" s="7">
        <f>IF($H2421="","",$H2421*(1-$U2421))</f>
        <v>8.9999999999999993E-3</v>
      </c>
      <c r="T2421" s="7">
        <f>IF($I2421="","",$I2421*(1-$U2421))</f>
        <v>1E-3</v>
      </c>
      <c r="U2421" s="7">
        <f>IFERROR(INDEX(BASE_CCLASSTRIB!$E:$E, MATCH(TEXT($D2421,"000000"), BASE_CCLASSTRIB!$A:$A, 0))/100, 0)</f>
        <v>0</v>
      </c>
      <c r="V2421" s="21">
        <f>IFERROR(INDEX(BASE_CCLASSTRIB!$F:$F, MATCH(TEXT($D2421,"000000"), BASE_CCLASSTRIB!$A:$A, 0))/100, 0)</f>
        <v>0</v>
      </c>
    </row>
    <row r="2422" spans="1:22" ht="15.75" customHeight="1" thickTop="1" thickBot="1">
      <c r="A2422" s="24"/>
      <c r="B2422" s="5"/>
      <c r="C2422" s="5"/>
      <c r="D2422" s="5"/>
      <c r="E2422" s="8" t="str">
        <f>IF(D2422="","",LEFT(D2422,3))</f>
        <v/>
      </c>
      <c r="F2422" s="5" t="str">
        <f>IF(E2422="","",IFERROR(VLOOKUP(E2422,REGRAS_CST!$A$2:$B$200,2,FALSE),""))</f>
        <v/>
      </c>
      <c r="G2422" s="25"/>
      <c r="H2422" s="7">
        <v>8.9999999999999993E-3</v>
      </c>
      <c r="I2422" s="7">
        <v>1E-3</v>
      </c>
      <c r="J2422" s="9">
        <v>0</v>
      </c>
      <c r="K2422" s="5" t="str">
        <f>IF(E2422="","",IFERROR(VLOOKUP(E2422,REGRAS_CST!$A$2:$C$200,3,FALSE),""))</f>
        <v/>
      </c>
      <c r="L2422" s="10" t="str">
        <f>IF($G2422="", "", $G2422*(1-$V2422))</f>
        <v/>
      </c>
      <c r="M2422" s="30" t="str">
        <f t="shared" si="74"/>
        <v/>
      </c>
      <c r="N2422" s="30" t="str">
        <f t="shared" si="75"/>
        <v/>
      </c>
      <c r="O2422" s="5" t="str">
        <f>IF(D2422="","",
IF(AND(K2422&lt;&gt;"SIM",V2422&gt;0),"ERRO: % BC &gt; 0, mas NÃO permitida ❌",
IF(AND(K2422="SIM",V2422=0),"ATENÇÃO: BC permitida, mas % = 0 🔎",
"Base de cálculo aplicada corretamente ✅")))</f>
        <v/>
      </c>
      <c r="P2422" s="5" t="str">
        <f>IF(D2422="","",
IF(AND(Q2422&lt;&gt;"SIM",U2422&gt;0),"ERRO: % alíquota &gt; 0, mas NÃO permitida ❌",
IF(AND(Q2422="SIM",U2422=0),"ATENÇÃO: alíquota permitida, mas % = 0 🔎",
"Alíquota aplicada corretamente ✅")))</f>
        <v/>
      </c>
      <c r="Q2422" s="5" t="str">
        <f>IF(E2422="","",IFERROR(VLOOKUP(E2422,REGRAS_CST!$A$2:$D$200,4,FALSE),""))</f>
        <v/>
      </c>
      <c r="R2422" s="9"/>
      <c r="S2422" s="7">
        <f>IF($H2422="","",$H2422*(1-$U2422))</f>
        <v>8.9999999999999993E-3</v>
      </c>
      <c r="T2422" s="7">
        <f>IF($I2422="","",$I2422*(1-$U2422))</f>
        <v>1E-3</v>
      </c>
      <c r="U2422" s="7">
        <f>IFERROR(INDEX(BASE_CCLASSTRIB!$E:$E, MATCH(TEXT($D2422,"000000"), BASE_CCLASSTRIB!$A:$A, 0))/100, 0)</f>
        <v>0</v>
      </c>
      <c r="V2422" s="21">
        <f>IFERROR(INDEX(BASE_CCLASSTRIB!$F:$F, MATCH(TEXT($D2422,"000000"), BASE_CCLASSTRIB!$A:$A, 0))/100, 0)</f>
        <v>0</v>
      </c>
    </row>
    <row r="2423" spans="1:22" ht="15.75" customHeight="1" thickTop="1" thickBot="1">
      <c r="A2423" s="24"/>
      <c r="B2423" s="5"/>
      <c r="C2423" s="5"/>
      <c r="D2423" s="5"/>
      <c r="E2423" s="8" t="str">
        <f>IF(D2423="","",LEFT(D2423,3))</f>
        <v/>
      </c>
      <c r="F2423" s="5" t="str">
        <f>IF(E2423="","",IFERROR(VLOOKUP(E2423,REGRAS_CST!$A$2:$B$200,2,FALSE),""))</f>
        <v/>
      </c>
      <c r="G2423" s="25"/>
      <c r="H2423" s="7">
        <v>8.9999999999999993E-3</v>
      </c>
      <c r="I2423" s="7">
        <v>1E-3</v>
      </c>
      <c r="J2423" s="9">
        <v>0</v>
      </c>
      <c r="K2423" s="5" t="str">
        <f>IF(E2423="","",IFERROR(VLOOKUP(E2423,REGRAS_CST!$A$2:$C$200,3,FALSE),""))</f>
        <v/>
      </c>
      <c r="L2423" s="10" t="str">
        <f>IF($G2423="", "", $G2423*(1-$V2423))</f>
        <v/>
      </c>
      <c r="M2423" s="30" t="str">
        <f t="shared" si="74"/>
        <v/>
      </c>
      <c r="N2423" s="30" t="str">
        <f t="shared" si="75"/>
        <v/>
      </c>
      <c r="O2423" s="5" t="str">
        <f>IF(D2423="","",
IF(AND(K2423&lt;&gt;"SIM",V2423&gt;0),"ERRO: % BC &gt; 0, mas NÃO permitida ❌",
IF(AND(K2423="SIM",V2423=0),"ATENÇÃO: BC permitida, mas % = 0 🔎",
"Base de cálculo aplicada corretamente ✅")))</f>
        <v/>
      </c>
      <c r="P2423" s="5" t="str">
        <f>IF(D2423="","",
IF(AND(Q2423&lt;&gt;"SIM",U2423&gt;0),"ERRO: % alíquota &gt; 0, mas NÃO permitida ❌",
IF(AND(Q2423="SIM",U2423=0),"ATENÇÃO: alíquota permitida, mas % = 0 🔎",
"Alíquota aplicada corretamente ✅")))</f>
        <v/>
      </c>
      <c r="Q2423" s="5" t="str">
        <f>IF(E2423="","",IFERROR(VLOOKUP(E2423,REGRAS_CST!$A$2:$D$200,4,FALSE),""))</f>
        <v/>
      </c>
      <c r="R2423" s="9"/>
      <c r="S2423" s="7">
        <f>IF($H2423="","",$H2423*(1-$U2423))</f>
        <v>8.9999999999999993E-3</v>
      </c>
      <c r="T2423" s="7">
        <f>IF($I2423="","",$I2423*(1-$U2423))</f>
        <v>1E-3</v>
      </c>
      <c r="U2423" s="7">
        <f>IFERROR(INDEX(BASE_CCLASSTRIB!$E:$E, MATCH(TEXT($D2423,"000000"), BASE_CCLASSTRIB!$A:$A, 0))/100, 0)</f>
        <v>0</v>
      </c>
      <c r="V2423" s="21">
        <f>IFERROR(INDEX(BASE_CCLASSTRIB!$F:$F, MATCH(TEXT($D2423,"000000"), BASE_CCLASSTRIB!$A:$A, 0))/100, 0)</f>
        <v>0</v>
      </c>
    </row>
    <row r="2424" spans="1:22" ht="15.75" customHeight="1" thickTop="1" thickBot="1">
      <c r="A2424" s="24"/>
      <c r="B2424" s="5"/>
      <c r="C2424" s="5"/>
      <c r="D2424" s="5"/>
      <c r="E2424" s="8" t="str">
        <f>IF(D2424="","",LEFT(D2424,3))</f>
        <v/>
      </c>
      <c r="F2424" s="5" t="str">
        <f>IF(E2424="","",IFERROR(VLOOKUP(E2424,REGRAS_CST!$A$2:$B$200,2,FALSE),""))</f>
        <v/>
      </c>
      <c r="G2424" s="25"/>
      <c r="H2424" s="7">
        <v>8.9999999999999993E-3</v>
      </c>
      <c r="I2424" s="7">
        <v>1E-3</v>
      </c>
      <c r="J2424" s="9">
        <v>0</v>
      </c>
      <c r="K2424" s="5" t="str">
        <f>IF(E2424="","",IFERROR(VLOOKUP(E2424,REGRAS_CST!$A$2:$C$200,3,FALSE),""))</f>
        <v/>
      </c>
      <c r="L2424" s="10" t="str">
        <f>IF($G2424="", "", $G2424*(1-$V2424))</f>
        <v/>
      </c>
      <c r="M2424" s="30" t="str">
        <f t="shared" si="74"/>
        <v/>
      </c>
      <c r="N2424" s="30" t="str">
        <f t="shared" si="75"/>
        <v/>
      </c>
      <c r="O2424" s="5" t="str">
        <f>IF(D2424="","",
IF(AND(K2424&lt;&gt;"SIM",V2424&gt;0),"ERRO: % BC &gt; 0, mas NÃO permitida ❌",
IF(AND(K2424="SIM",V2424=0),"ATENÇÃO: BC permitida, mas % = 0 🔎",
"Base de cálculo aplicada corretamente ✅")))</f>
        <v/>
      </c>
      <c r="P2424" s="5" t="str">
        <f>IF(D2424="","",
IF(AND(Q2424&lt;&gt;"SIM",U2424&gt;0),"ERRO: % alíquota &gt; 0, mas NÃO permitida ❌",
IF(AND(Q2424="SIM",U2424=0),"ATENÇÃO: alíquota permitida, mas % = 0 🔎",
"Alíquota aplicada corretamente ✅")))</f>
        <v/>
      </c>
      <c r="Q2424" s="5" t="str">
        <f>IF(E2424="","",IFERROR(VLOOKUP(E2424,REGRAS_CST!$A$2:$D$200,4,FALSE),""))</f>
        <v/>
      </c>
      <c r="R2424" s="9"/>
      <c r="S2424" s="7">
        <f>IF($H2424="","",$H2424*(1-$U2424))</f>
        <v>8.9999999999999993E-3</v>
      </c>
      <c r="T2424" s="7">
        <f>IF($I2424="","",$I2424*(1-$U2424))</f>
        <v>1E-3</v>
      </c>
      <c r="U2424" s="7">
        <f>IFERROR(INDEX(BASE_CCLASSTRIB!$E:$E, MATCH(TEXT($D2424,"000000"), BASE_CCLASSTRIB!$A:$A, 0))/100, 0)</f>
        <v>0</v>
      </c>
      <c r="V2424" s="21">
        <f>IFERROR(INDEX(BASE_CCLASSTRIB!$F:$F, MATCH(TEXT($D2424,"000000"), BASE_CCLASSTRIB!$A:$A, 0))/100, 0)</f>
        <v>0</v>
      </c>
    </row>
    <row r="2425" spans="1:22" ht="15.75" customHeight="1" thickTop="1" thickBot="1">
      <c r="A2425" s="24"/>
      <c r="B2425" s="5"/>
      <c r="C2425" s="5"/>
      <c r="D2425" s="5"/>
      <c r="E2425" s="8" t="str">
        <f>IF(D2425="","",LEFT(D2425,3))</f>
        <v/>
      </c>
      <c r="F2425" s="5" t="str">
        <f>IF(E2425="","",IFERROR(VLOOKUP(E2425,REGRAS_CST!$A$2:$B$200,2,FALSE),""))</f>
        <v/>
      </c>
      <c r="G2425" s="25"/>
      <c r="H2425" s="7">
        <v>8.9999999999999993E-3</v>
      </c>
      <c r="I2425" s="7">
        <v>1E-3</v>
      </c>
      <c r="J2425" s="9">
        <v>0</v>
      </c>
      <c r="K2425" s="5" t="str">
        <f>IF(E2425="","",IFERROR(VLOOKUP(E2425,REGRAS_CST!$A$2:$C$200,3,FALSE),""))</f>
        <v/>
      </c>
      <c r="L2425" s="10" t="str">
        <f>IF($G2425="", "", $G2425*(1-$V2425))</f>
        <v/>
      </c>
      <c r="M2425" s="30" t="str">
        <f t="shared" si="74"/>
        <v/>
      </c>
      <c r="N2425" s="30" t="str">
        <f t="shared" si="75"/>
        <v/>
      </c>
      <c r="O2425" s="5" t="str">
        <f>IF(D2425="","",
IF(AND(K2425&lt;&gt;"SIM",V2425&gt;0),"ERRO: % BC &gt; 0, mas NÃO permitida ❌",
IF(AND(K2425="SIM",V2425=0),"ATENÇÃO: BC permitida, mas % = 0 🔎",
"Base de cálculo aplicada corretamente ✅")))</f>
        <v/>
      </c>
      <c r="P2425" s="5" t="str">
        <f>IF(D2425="","",
IF(AND(Q2425&lt;&gt;"SIM",U2425&gt;0),"ERRO: % alíquota &gt; 0, mas NÃO permitida ❌",
IF(AND(Q2425="SIM",U2425=0),"ATENÇÃO: alíquota permitida, mas % = 0 🔎",
"Alíquota aplicada corretamente ✅")))</f>
        <v/>
      </c>
      <c r="Q2425" s="5" t="str">
        <f>IF(E2425="","",IFERROR(VLOOKUP(E2425,REGRAS_CST!$A$2:$D$200,4,FALSE),""))</f>
        <v/>
      </c>
      <c r="R2425" s="9"/>
      <c r="S2425" s="7">
        <f>IF($H2425="","",$H2425*(1-$U2425))</f>
        <v>8.9999999999999993E-3</v>
      </c>
      <c r="T2425" s="7">
        <f>IF($I2425="","",$I2425*(1-$U2425))</f>
        <v>1E-3</v>
      </c>
      <c r="U2425" s="7">
        <f>IFERROR(INDEX(BASE_CCLASSTRIB!$E:$E, MATCH(TEXT($D2425,"000000"), BASE_CCLASSTRIB!$A:$A, 0))/100, 0)</f>
        <v>0</v>
      </c>
      <c r="V2425" s="21">
        <f>IFERROR(INDEX(BASE_CCLASSTRIB!$F:$F, MATCH(TEXT($D2425,"000000"), BASE_CCLASSTRIB!$A:$A, 0))/100, 0)</f>
        <v>0</v>
      </c>
    </row>
    <row r="2426" spans="1:22" ht="15.75" customHeight="1" thickTop="1" thickBot="1">
      <c r="A2426" s="24"/>
      <c r="B2426" s="5"/>
      <c r="C2426" s="5"/>
      <c r="D2426" s="5"/>
      <c r="E2426" s="8" t="str">
        <f>IF(D2426="","",LEFT(D2426,3))</f>
        <v/>
      </c>
      <c r="F2426" s="5" t="str">
        <f>IF(E2426="","",IFERROR(VLOOKUP(E2426,REGRAS_CST!$A$2:$B$200,2,FALSE),""))</f>
        <v/>
      </c>
      <c r="G2426" s="25"/>
      <c r="H2426" s="7">
        <v>8.9999999999999993E-3</v>
      </c>
      <c r="I2426" s="7">
        <v>1E-3</v>
      </c>
      <c r="J2426" s="9">
        <v>0</v>
      </c>
      <c r="K2426" s="5" t="str">
        <f>IF(E2426="","",IFERROR(VLOOKUP(E2426,REGRAS_CST!$A$2:$C$200,3,FALSE),""))</f>
        <v/>
      </c>
      <c r="L2426" s="10" t="str">
        <f>IF($G2426="", "", $G2426*(1-$V2426))</f>
        <v/>
      </c>
      <c r="M2426" s="30" t="str">
        <f t="shared" si="74"/>
        <v/>
      </c>
      <c r="N2426" s="30" t="str">
        <f t="shared" si="75"/>
        <v/>
      </c>
      <c r="O2426" s="5" t="str">
        <f>IF(D2426="","",
IF(AND(K2426&lt;&gt;"SIM",V2426&gt;0),"ERRO: % BC &gt; 0, mas NÃO permitida ❌",
IF(AND(K2426="SIM",V2426=0),"ATENÇÃO: BC permitida, mas % = 0 🔎",
"Base de cálculo aplicada corretamente ✅")))</f>
        <v/>
      </c>
      <c r="P2426" s="5" t="str">
        <f>IF(D2426="","",
IF(AND(Q2426&lt;&gt;"SIM",U2426&gt;0),"ERRO: % alíquota &gt; 0, mas NÃO permitida ❌",
IF(AND(Q2426="SIM",U2426=0),"ATENÇÃO: alíquota permitida, mas % = 0 🔎",
"Alíquota aplicada corretamente ✅")))</f>
        <v/>
      </c>
      <c r="Q2426" s="5" t="str">
        <f>IF(E2426="","",IFERROR(VLOOKUP(E2426,REGRAS_CST!$A$2:$D$200,4,FALSE),""))</f>
        <v/>
      </c>
      <c r="R2426" s="9"/>
      <c r="S2426" s="7">
        <f>IF($H2426="","",$H2426*(1-$U2426))</f>
        <v>8.9999999999999993E-3</v>
      </c>
      <c r="T2426" s="7">
        <f>IF($I2426="","",$I2426*(1-$U2426))</f>
        <v>1E-3</v>
      </c>
      <c r="U2426" s="7">
        <f>IFERROR(INDEX(BASE_CCLASSTRIB!$E:$E, MATCH(TEXT($D2426,"000000"), BASE_CCLASSTRIB!$A:$A, 0))/100, 0)</f>
        <v>0</v>
      </c>
      <c r="V2426" s="21">
        <f>IFERROR(INDEX(BASE_CCLASSTRIB!$F:$F, MATCH(TEXT($D2426,"000000"), BASE_CCLASSTRIB!$A:$A, 0))/100, 0)</f>
        <v>0</v>
      </c>
    </row>
    <row r="2427" spans="1:22" ht="15.75" customHeight="1" thickTop="1" thickBot="1">
      <c r="A2427" s="24"/>
      <c r="B2427" s="5"/>
      <c r="C2427" s="5"/>
      <c r="D2427" s="5"/>
      <c r="E2427" s="8" t="str">
        <f>IF(D2427="","",LEFT(D2427,3))</f>
        <v/>
      </c>
      <c r="F2427" s="5" t="str">
        <f>IF(E2427="","",IFERROR(VLOOKUP(E2427,REGRAS_CST!$A$2:$B$200,2,FALSE),""))</f>
        <v/>
      </c>
      <c r="G2427" s="25"/>
      <c r="H2427" s="7">
        <v>8.9999999999999993E-3</v>
      </c>
      <c r="I2427" s="7">
        <v>1E-3</v>
      </c>
      <c r="J2427" s="9">
        <v>0</v>
      </c>
      <c r="K2427" s="5" t="str">
        <f>IF(E2427="","",IFERROR(VLOOKUP(E2427,REGRAS_CST!$A$2:$C$200,3,FALSE),""))</f>
        <v/>
      </c>
      <c r="L2427" s="10" t="str">
        <f>IF($G2427="", "", $G2427*(1-$V2427))</f>
        <v/>
      </c>
      <c r="M2427" s="30" t="str">
        <f t="shared" si="74"/>
        <v/>
      </c>
      <c r="N2427" s="30" t="str">
        <f t="shared" si="75"/>
        <v/>
      </c>
      <c r="O2427" s="5" t="str">
        <f>IF(D2427="","",
IF(AND(K2427&lt;&gt;"SIM",V2427&gt;0),"ERRO: % BC &gt; 0, mas NÃO permitida ❌",
IF(AND(K2427="SIM",V2427=0),"ATENÇÃO: BC permitida, mas % = 0 🔎",
"Base de cálculo aplicada corretamente ✅")))</f>
        <v/>
      </c>
      <c r="P2427" s="5" t="str">
        <f>IF(D2427="","",
IF(AND(Q2427&lt;&gt;"SIM",U2427&gt;0),"ERRO: % alíquota &gt; 0, mas NÃO permitida ❌",
IF(AND(Q2427="SIM",U2427=0),"ATENÇÃO: alíquota permitida, mas % = 0 🔎",
"Alíquota aplicada corretamente ✅")))</f>
        <v/>
      </c>
      <c r="Q2427" s="5" t="str">
        <f>IF(E2427="","",IFERROR(VLOOKUP(E2427,REGRAS_CST!$A$2:$D$200,4,FALSE),""))</f>
        <v/>
      </c>
      <c r="R2427" s="9"/>
      <c r="S2427" s="7">
        <f>IF($H2427="","",$H2427*(1-$U2427))</f>
        <v>8.9999999999999993E-3</v>
      </c>
      <c r="T2427" s="7">
        <f>IF($I2427="","",$I2427*(1-$U2427))</f>
        <v>1E-3</v>
      </c>
      <c r="U2427" s="7">
        <f>IFERROR(INDEX(BASE_CCLASSTRIB!$E:$E, MATCH(TEXT($D2427,"000000"), BASE_CCLASSTRIB!$A:$A, 0))/100, 0)</f>
        <v>0</v>
      </c>
      <c r="V2427" s="21">
        <f>IFERROR(INDEX(BASE_CCLASSTRIB!$F:$F, MATCH(TEXT($D2427,"000000"), BASE_CCLASSTRIB!$A:$A, 0))/100, 0)</f>
        <v>0</v>
      </c>
    </row>
    <row r="2428" spans="1:22" ht="15.75" customHeight="1" thickTop="1" thickBot="1">
      <c r="A2428" s="24"/>
      <c r="B2428" s="5"/>
      <c r="C2428" s="5"/>
      <c r="D2428" s="5"/>
      <c r="E2428" s="8" t="str">
        <f>IF(D2428="","",LEFT(D2428,3))</f>
        <v/>
      </c>
      <c r="F2428" s="5" t="str">
        <f>IF(E2428="","",IFERROR(VLOOKUP(E2428,REGRAS_CST!$A$2:$B$200,2,FALSE),""))</f>
        <v/>
      </c>
      <c r="G2428" s="25"/>
      <c r="H2428" s="7">
        <v>8.9999999999999993E-3</v>
      </c>
      <c r="I2428" s="7">
        <v>1E-3</v>
      </c>
      <c r="J2428" s="9">
        <v>0</v>
      </c>
      <c r="K2428" s="5" t="str">
        <f>IF(E2428="","",IFERROR(VLOOKUP(E2428,REGRAS_CST!$A$2:$C$200,3,FALSE),""))</f>
        <v/>
      </c>
      <c r="L2428" s="10" t="str">
        <f>IF($G2428="", "", $G2428*(1-$V2428))</f>
        <v/>
      </c>
      <c r="M2428" s="30" t="str">
        <f t="shared" si="74"/>
        <v/>
      </c>
      <c r="N2428" s="30" t="str">
        <f t="shared" si="75"/>
        <v/>
      </c>
      <c r="O2428" s="5" t="str">
        <f>IF(D2428="","",
IF(AND(K2428&lt;&gt;"SIM",V2428&gt;0),"ERRO: % BC &gt; 0, mas NÃO permitida ❌",
IF(AND(K2428="SIM",V2428=0),"ATENÇÃO: BC permitida, mas % = 0 🔎",
"Base de cálculo aplicada corretamente ✅")))</f>
        <v/>
      </c>
      <c r="P2428" s="5" t="str">
        <f>IF(D2428="","",
IF(AND(Q2428&lt;&gt;"SIM",U2428&gt;0),"ERRO: % alíquota &gt; 0, mas NÃO permitida ❌",
IF(AND(Q2428="SIM",U2428=0),"ATENÇÃO: alíquota permitida, mas % = 0 🔎",
"Alíquota aplicada corretamente ✅")))</f>
        <v/>
      </c>
      <c r="Q2428" s="5" t="str">
        <f>IF(E2428="","",IFERROR(VLOOKUP(E2428,REGRAS_CST!$A$2:$D$200,4,FALSE),""))</f>
        <v/>
      </c>
      <c r="R2428" s="9"/>
      <c r="S2428" s="7">
        <f>IF($H2428="","",$H2428*(1-$U2428))</f>
        <v>8.9999999999999993E-3</v>
      </c>
      <c r="T2428" s="7">
        <f>IF($I2428="","",$I2428*(1-$U2428))</f>
        <v>1E-3</v>
      </c>
      <c r="U2428" s="7">
        <f>IFERROR(INDEX(BASE_CCLASSTRIB!$E:$E, MATCH(TEXT($D2428,"000000"), BASE_CCLASSTRIB!$A:$A, 0))/100, 0)</f>
        <v>0</v>
      </c>
      <c r="V2428" s="21">
        <f>IFERROR(INDEX(BASE_CCLASSTRIB!$F:$F, MATCH(TEXT($D2428,"000000"), BASE_CCLASSTRIB!$A:$A, 0))/100, 0)</f>
        <v>0</v>
      </c>
    </row>
    <row r="2429" spans="1:22" ht="15.75" customHeight="1" thickTop="1" thickBot="1">
      <c r="A2429" s="24"/>
      <c r="B2429" s="5"/>
      <c r="C2429" s="5"/>
      <c r="D2429" s="5"/>
      <c r="E2429" s="8" t="str">
        <f>IF(D2429="","",LEFT(D2429,3))</f>
        <v/>
      </c>
      <c r="F2429" s="5" t="str">
        <f>IF(E2429="","",IFERROR(VLOOKUP(E2429,REGRAS_CST!$A$2:$B$200,2,FALSE),""))</f>
        <v/>
      </c>
      <c r="G2429" s="25"/>
      <c r="H2429" s="7">
        <v>8.9999999999999993E-3</v>
      </c>
      <c r="I2429" s="7">
        <v>1E-3</v>
      </c>
      <c r="J2429" s="9">
        <v>0</v>
      </c>
      <c r="K2429" s="5" t="str">
        <f>IF(E2429="","",IFERROR(VLOOKUP(E2429,REGRAS_CST!$A$2:$C$200,3,FALSE),""))</f>
        <v/>
      </c>
      <c r="L2429" s="10" t="str">
        <f>IF($G2429="", "", $G2429*(1-$V2429))</f>
        <v/>
      </c>
      <c r="M2429" s="30" t="str">
        <f t="shared" si="74"/>
        <v/>
      </c>
      <c r="N2429" s="30" t="str">
        <f t="shared" si="75"/>
        <v/>
      </c>
      <c r="O2429" s="5" t="str">
        <f>IF(D2429="","",
IF(AND(K2429&lt;&gt;"SIM",V2429&gt;0),"ERRO: % BC &gt; 0, mas NÃO permitida ❌",
IF(AND(K2429="SIM",V2429=0),"ATENÇÃO: BC permitida, mas % = 0 🔎",
"Base de cálculo aplicada corretamente ✅")))</f>
        <v/>
      </c>
      <c r="P2429" s="5" t="str">
        <f>IF(D2429="","",
IF(AND(Q2429&lt;&gt;"SIM",U2429&gt;0),"ERRO: % alíquota &gt; 0, mas NÃO permitida ❌",
IF(AND(Q2429="SIM",U2429=0),"ATENÇÃO: alíquota permitida, mas % = 0 🔎",
"Alíquota aplicada corretamente ✅")))</f>
        <v/>
      </c>
      <c r="Q2429" s="5" t="str">
        <f>IF(E2429="","",IFERROR(VLOOKUP(E2429,REGRAS_CST!$A$2:$D$200,4,FALSE),""))</f>
        <v/>
      </c>
      <c r="R2429" s="9"/>
      <c r="S2429" s="7">
        <f>IF($H2429="","",$H2429*(1-$U2429))</f>
        <v>8.9999999999999993E-3</v>
      </c>
      <c r="T2429" s="7">
        <f>IF($I2429="","",$I2429*(1-$U2429))</f>
        <v>1E-3</v>
      </c>
      <c r="U2429" s="7">
        <f>IFERROR(INDEX(BASE_CCLASSTRIB!$E:$E, MATCH(TEXT($D2429,"000000"), BASE_CCLASSTRIB!$A:$A, 0))/100, 0)</f>
        <v>0</v>
      </c>
      <c r="V2429" s="21">
        <f>IFERROR(INDEX(BASE_CCLASSTRIB!$F:$F, MATCH(TEXT($D2429,"000000"), BASE_CCLASSTRIB!$A:$A, 0))/100, 0)</f>
        <v>0</v>
      </c>
    </row>
    <row r="2430" spans="1:22" ht="15.75" customHeight="1" thickTop="1" thickBot="1">
      <c r="A2430" s="24"/>
      <c r="B2430" s="5"/>
      <c r="C2430" s="5"/>
      <c r="D2430" s="5"/>
      <c r="E2430" s="8" t="str">
        <f>IF(D2430="","",LEFT(D2430,3))</f>
        <v/>
      </c>
      <c r="F2430" s="5" t="str">
        <f>IF(E2430="","",IFERROR(VLOOKUP(E2430,REGRAS_CST!$A$2:$B$200,2,FALSE),""))</f>
        <v/>
      </c>
      <c r="G2430" s="25"/>
      <c r="H2430" s="7">
        <v>8.9999999999999993E-3</v>
      </c>
      <c r="I2430" s="7">
        <v>1E-3</v>
      </c>
      <c r="J2430" s="9">
        <v>0</v>
      </c>
      <c r="K2430" s="5" t="str">
        <f>IF(E2430="","",IFERROR(VLOOKUP(E2430,REGRAS_CST!$A$2:$C$200,3,FALSE),""))</f>
        <v/>
      </c>
      <c r="L2430" s="10" t="str">
        <f>IF($G2430="", "", $G2430*(1-$V2430))</f>
        <v/>
      </c>
      <c r="M2430" s="30" t="str">
        <f t="shared" si="74"/>
        <v/>
      </c>
      <c r="N2430" s="30" t="str">
        <f t="shared" si="75"/>
        <v/>
      </c>
      <c r="O2430" s="5" t="str">
        <f>IF(D2430="","",
IF(AND(K2430&lt;&gt;"SIM",V2430&gt;0),"ERRO: % BC &gt; 0, mas NÃO permitida ❌",
IF(AND(K2430="SIM",V2430=0),"ATENÇÃO: BC permitida, mas % = 0 🔎",
"Base de cálculo aplicada corretamente ✅")))</f>
        <v/>
      </c>
      <c r="P2430" s="5" t="str">
        <f>IF(D2430="","",
IF(AND(Q2430&lt;&gt;"SIM",U2430&gt;0),"ERRO: % alíquota &gt; 0, mas NÃO permitida ❌",
IF(AND(Q2430="SIM",U2430=0),"ATENÇÃO: alíquota permitida, mas % = 0 🔎",
"Alíquota aplicada corretamente ✅")))</f>
        <v/>
      </c>
      <c r="Q2430" s="5" t="str">
        <f>IF(E2430="","",IFERROR(VLOOKUP(E2430,REGRAS_CST!$A$2:$D$200,4,FALSE),""))</f>
        <v/>
      </c>
      <c r="R2430" s="9"/>
      <c r="S2430" s="7">
        <f>IF($H2430="","",$H2430*(1-$U2430))</f>
        <v>8.9999999999999993E-3</v>
      </c>
      <c r="T2430" s="7">
        <f>IF($I2430="","",$I2430*(1-$U2430))</f>
        <v>1E-3</v>
      </c>
      <c r="U2430" s="7">
        <f>IFERROR(INDEX(BASE_CCLASSTRIB!$E:$E, MATCH(TEXT($D2430,"000000"), BASE_CCLASSTRIB!$A:$A, 0))/100, 0)</f>
        <v>0</v>
      </c>
      <c r="V2430" s="21">
        <f>IFERROR(INDEX(BASE_CCLASSTRIB!$F:$F, MATCH(TEXT($D2430,"000000"), BASE_CCLASSTRIB!$A:$A, 0))/100, 0)</f>
        <v>0</v>
      </c>
    </row>
    <row r="2431" spans="1:22" ht="15.75" customHeight="1" thickTop="1" thickBot="1">
      <c r="A2431" s="24"/>
      <c r="B2431" s="5"/>
      <c r="C2431" s="5"/>
      <c r="D2431" s="5"/>
      <c r="E2431" s="8" t="str">
        <f>IF(D2431="","",LEFT(D2431,3))</f>
        <v/>
      </c>
      <c r="F2431" s="5" t="str">
        <f>IF(E2431="","",IFERROR(VLOOKUP(E2431,REGRAS_CST!$A$2:$B$200,2,FALSE),""))</f>
        <v/>
      </c>
      <c r="G2431" s="25"/>
      <c r="H2431" s="7">
        <v>8.9999999999999993E-3</v>
      </c>
      <c r="I2431" s="7">
        <v>1E-3</v>
      </c>
      <c r="J2431" s="9">
        <v>0</v>
      </c>
      <c r="K2431" s="5" t="str">
        <f>IF(E2431="","",IFERROR(VLOOKUP(E2431,REGRAS_CST!$A$2:$C$200,3,FALSE),""))</f>
        <v/>
      </c>
      <c r="L2431" s="10" t="str">
        <f>IF($G2431="", "", $G2431*(1-$V2431))</f>
        <v/>
      </c>
      <c r="M2431" s="30" t="str">
        <f t="shared" si="74"/>
        <v/>
      </c>
      <c r="N2431" s="30" t="str">
        <f t="shared" si="75"/>
        <v/>
      </c>
      <c r="O2431" s="5" t="str">
        <f>IF(D2431="","",
IF(AND(K2431&lt;&gt;"SIM",V2431&gt;0),"ERRO: % BC &gt; 0, mas NÃO permitida ❌",
IF(AND(K2431="SIM",V2431=0),"ATENÇÃO: BC permitida, mas % = 0 🔎",
"Base de cálculo aplicada corretamente ✅")))</f>
        <v/>
      </c>
      <c r="P2431" s="5" t="str">
        <f>IF(D2431="","",
IF(AND(Q2431&lt;&gt;"SIM",U2431&gt;0),"ERRO: % alíquota &gt; 0, mas NÃO permitida ❌",
IF(AND(Q2431="SIM",U2431=0),"ATENÇÃO: alíquota permitida, mas % = 0 🔎",
"Alíquota aplicada corretamente ✅")))</f>
        <v/>
      </c>
      <c r="Q2431" s="5" t="str">
        <f>IF(E2431="","",IFERROR(VLOOKUP(E2431,REGRAS_CST!$A$2:$D$200,4,FALSE),""))</f>
        <v/>
      </c>
      <c r="R2431" s="9"/>
      <c r="S2431" s="7">
        <f>IF($H2431="","",$H2431*(1-$U2431))</f>
        <v>8.9999999999999993E-3</v>
      </c>
      <c r="T2431" s="7">
        <f>IF($I2431="","",$I2431*(1-$U2431))</f>
        <v>1E-3</v>
      </c>
      <c r="U2431" s="7">
        <f>IFERROR(INDEX(BASE_CCLASSTRIB!$E:$E, MATCH(TEXT($D2431,"000000"), BASE_CCLASSTRIB!$A:$A, 0))/100, 0)</f>
        <v>0</v>
      </c>
      <c r="V2431" s="21">
        <f>IFERROR(INDEX(BASE_CCLASSTRIB!$F:$F, MATCH(TEXT($D2431,"000000"), BASE_CCLASSTRIB!$A:$A, 0))/100, 0)</f>
        <v>0</v>
      </c>
    </row>
    <row r="2432" spans="1:22" ht="15.75" customHeight="1" thickTop="1" thickBot="1">
      <c r="A2432" s="24"/>
      <c r="B2432" s="5"/>
      <c r="C2432" s="5"/>
      <c r="D2432" s="5"/>
      <c r="E2432" s="8" t="str">
        <f>IF(D2432="","",LEFT(D2432,3))</f>
        <v/>
      </c>
      <c r="F2432" s="5" t="str">
        <f>IF(E2432="","",IFERROR(VLOOKUP(E2432,REGRAS_CST!$A$2:$B$200,2,FALSE),""))</f>
        <v/>
      </c>
      <c r="G2432" s="25"/>
      <c r="H2432" s="7">
        <v>8.9999999999999993E-3</v>
      </c>
      <c r="I2432" s="7">
        <v>1E-3</v>
      </c>
      <c r="J2432" s="9">
        <v>0</v>
      </c>
      <c r="K2432" s="5" t="str">
        <f>IF(E2432="","",IFERROR(VLOOKUP(E2432,REGRAS_CST!$A$2:$C$200,3,FALSE),""))</f>
        <v/>
      </c>
      <c r="L2432" s="10" t="str">
        <f>IF($G2432="", "", $G2432*(1-$V2432))</f>
        <v/>
      </c>
      <c r="M2432" s="30" t="str">
        <f t="shared" si="74"/>
        <v/>
      </c>
      <c r="N2432" s="30" t="str">
        <f t="shared" si="75"/>
        <v/>
      </c>
      <c r="O2432" s="5" t="str">
        <f>IF(D2432="","",
IF(AND(K2432&lt;&gt;"SIM",V2432&gt;0),"ERRO: % BC &gt; 0, mas NÃO permitida ❌",
IF(AND(K2432="SIM",V2432=0),"ATENÇÃO: BC permitida, mas % = 0 🔎",
"Base de cálculo aplicada corretamente ✅")))</f>
        <v/>
      </c>
      <c r="P2432" s="5" t="str">
        <f>IF(D2432="","",
IF(AND(Q2432&lt;&gt;"SIM",U2432&gt;0),"ERRO: % alíquota &gt; 0, mas NÃO permitida ❌",
IF(AND(Q2432="SIM",U2432=0),"ATENÇÃO: alíquota permitida, mas % = 0 🔎",
"Alíquota aplicada corretamente ✅")))</f>
        <v/>
      </c>
      <c r="Q2432" s="5" t="str">
        <f>IF(E2432="","",IFERROR(VLOOKUP(E2432,REGRAS_CST!$A$2:$D$200,4,FALSE),""))</f>
        <v/>
      </c>
      <c r="R2432" s="9"/>
      <c r="S2432" s="7">
        <f>IF($H2432="","",$H2432*(1-$U2432))</f>
        <v>8.9999999999999993E-3</v>
      </c>
      <c r="T2432" s="7">
        <f>IF($I2432="","",$I2432*(1-$U2432))</f>
        <v>1E-3</v>
      </c>
      <c r="U2432" s="7">
        <f>IFERROR(INDEX(BASE_CCLASSTRIB!$E:$E, MATCH(TEXT($D2432,"000000"), BASE_CCLASSTRIB!$A:$A, 0))/100, 0)</f>
        <v>0</v>
      </c>
      <c r="V2432" s="21">
        <f>IFERROR(INDEX(BASE_CCLASSTRIB!$F:$F, MATCH(TEXT($D2432,"000000"), BASE_CCLASSTRIB!$A:$A, 0))/100, 0)</f>
        <v>0</v>
      </c>
    </row>
    <row r="2433" spans="1:22" ht="15.75" customHeight="1" thickTop="1" thickBot="1">
      <c r="A2433" s="24"/>
      <c r="B2433" s="5"/>
      <c r="C2433" s="5"/>
      <c r="D2433" s="5"/>
      <c r="E2433" s="8" t="str">
        <f>IF(D2433="","",LEFT(D2433,3))</f>
        <v/>
      </c>
      <c r="F2433" s="5" t="str">
        <f>IF(E2433="","",IFERROR(VLOOKUP(E2433,REGRAS_CST!$A$2:$B$200,2,FALSE),""))</f>
        <v/>
      </c>
      <c r="G2433" s="25"/>
      <c r="H2433" s="7">
        <v>8.9999999999999993E-3</v>
      </c>
      <c r="I2433" s="7">
        <v>1E-3</v>
      </c>
      <c r="J2433" s="9">
        <v>0</v>
      </c>
      <c r="K2433" s="5" t="str">
        <f>IF(E2433="","",IFERROR(VLOOKUP(E2433,REGRAS_CST!$A$2:$C$200,3,FALSE),""))</f>
        <v/>
      </c>
      <c r="L2433" s="10" t="str">
        <f>IF($G2433="", "", $G2433*(1-$V2433))</f>
        <v/>
      </c>
      <c r="M2433" s="30" t="str">
        <f t="shared" si="74"/>
        <v/>
      </c>
      <c r="N2433" s="30" t="str">
        <f t="shared" si="75"/>
        <v/>
      </c>
      <c r="O2433" s="5" t="str">
        <f>IF(D2433="","",
IF(AND(K2433&lt;&gt;"SIM",V2433&gt;0),"ERRO: % BC &gt; 0, mas NÃO permitida ❌",
IF(AND(K2433="SIM",V2433=0),"ATENÇÃO: BC permitida, mas % = 0 🔎",
"Base de cálculo aplicada corretamente ✅")))</f>
        <v/>
      </c>
      <c r="P2433" s="5" t="str">
        <f>IF(D2433="","",
IF(AND(Q2433&lt;&gt;"SIM",U2433&gt;0),"ERRO: % alíquota &gt; 0, mas NÃO permitida ❌",
IF(AND(Q2433="SIM",U2433=0),"ATENÇÃO: alíquota permitida, mas % = 0 🔎",
"Alíquota aplicada corretamente ✅")))</f>
        <v/>
      </c>
      <c r="Q2433" s="5" t="str">
        <f>IF(E2433="","",IFERROR(VLOOKUP(E2433,REGRAS_CST!$A$2:$D$200,4,FALSE),""))</f>
        <v/>
      </c>
      <c r="R2433" s="9"/>
      <c r="S2433" s="7">
        <f>IF($H2433="","",$H2433*(1-$U2433))</f>
        <v>8.9999999999999993E-3</v>
      </c>
      <c r="T2433" s="7">
        <f>IF($I2433="","",$I2433*(1-$U2433))</f>
        <v>1E-3</v>
      </c>
      <c r="U2433" s="7">
        <f>IFERROR(INDEX(BASE_CCLASSTRIB!$E:$E, MATCH(TEXT($D2433,"000000"), BASE_CCLASSTRIB!$A:$A, 0))/100, 0)</f>
        <v>0</v>
      </c>
      <c r="V2433" s="21">
        <f>IFERROR(INDEX(BASE_CCLASSTRIB!$F:$F, MATCH(TEXT($D2433,"000000"), BASE_CCLASSTRIB!$A:$A, 0))/100, 0)</f>
        <v>0</v>
      </c>
    </row>
    <row r="2434" spans="1:22" ht="15.75" customHeight="1" thickTop="1" thickBot="1">
      <c r="A2434" s="24"/>
      <c r="B2434" s="5"/>
      <c r="C2434" s="5"/>
      <c r="D2434" s="5"/>
      <c r="E2434" s="8" t="str">
        <f>IF(D2434="","",LEFT(D2434,3))</f>
        <v/>
      </c>
      <c r="F2434" s="5" t="str">
        <f>IF(E2434="","",IFERROR(VLOOKUP(E2434,REGRAS_CST!$A$2:$B$200,2,FALSE),""))</f>
        <v/>
      </c>
      <c r="G2434" s="25"/>
      <c r="H2434" s="7">
        <v>8.9999999999999993E-3</v>
      </c>
      <c r="I2434" s="7">
        <v>1E-3</v>
      </c>
      <c r="J2434" s="9">
        <v>0</v>
      </c>
      <c r="K2434" s="5" t="str">
        <f>IF(E2434="","",IFERROR(VLOOKUP(E2434,REGRAS_CST!$A$2:$C$200,3,FALSE),""))</f>
        <v/>
      </c>
      <c r="L2434" s="10" t="str">
        <f>IF($G2434="", "", $G2434*(1-$V2434))</f>
        <v/>
      </c>
      <c r="M2434" s="30" t="str">
        <f t="shared" si="74"/>
        <v/>
      </c>
      <c r="N2434" s="30" t="str">
        <f t="shared" si="75"/>
        <v/>
      </c>
      <c r="O2434" s="5" t="str">
        <f>IF(D2434="","",
IF(AND(K2434&lt;&gt;"SIM",V2434&gt;0),"ERRO: % BC &gt; 0, mas NÃO permitida ❌",
IF(AND(K2434="SIM",V2434=0),"ATENÇÃO: BC permitida, mas % = 0 🔎",
"Base de cálculo aplicada corretamente ✅")))</f>
        <v/>
      </c>
      <c r="P2434" s="5" t="str">
        <f>IF(D2434="","",
IF(AND(Q2434&lt;&gt;"SIM",U2434&gt;0),"ERRO: % alíquota &gt; 0, mas NÃO permitida ❌",
IF(AND(Q2434="SIM",U2434=0),"ATENÇÃO: alíquota permitida, mas % = 0 🔎",
"Alíquota aplicada corretamente ✅")))</f>
        <v/>
      </c>
      <c r="Q2434" s="5" t="str">
        <f>IF(E2434="","",IFERROR(VLOOKUP(E2434,REGRAS_CST!$A$2:$D$200,4,FALSE),""))</f>
        <v/>
      </c>
      <c r="R2434" s="9"/>
      <c r="S2434" s="7">
        <f>IF($H2434="","",$H2434*(1-$U2434))</f>
        <v>8.9999999999999993E-3</v>
      </c>
      <c r="T2434" s="7">
        <f>IF($I2434="","",$I2434*(1-$U2434))</f>
        <v>1E-3</v>
      </c>
      <c r="U2434" s="7">
        <f>IFERROR(INDEX(BASE_CCLASSTRIB!$E:$E, MATCH(TEXT($D2434,"000000"), BASE_CCLASSTRIB!$A:$A, 0))/100, 0)</f>
        <v>0</v>
      </c>
      <c r="V2434" s="21">
        <f>IFERROR(INDEX(BASE_CCLASSTRIB!$F:$F, MATCH(TEXT($D2434,"000000"), BASE_CCLASSTRIB!$A:$A, 0))/100, 0)</f>
        <v>0</v>
      </c>
    </row>
    <row r="2435" spans="1:22" ht="15.75" customHeight="1" thickTop="1" thickBot="1">
      <c r="A2435" s="24"/>
      <c r="B2435" s="5"/>
      <c r="C2435" s="5"/>
      <c r="D2435" s="5"/>
      <c r="E2435" s="8" t="str">
        <f>IF(D2435="","",LEFT(D2435,3))</f>
        <v/>
      </c>
      <c r="F2435" s="5" t="str">
        <f>IF(E2435="","",IFERROR(VLOOKUP(E2435,REGRAS_CST!$A$2:$B$200,2,FALSE),""))</f>
        <v/>
      </c>
      <c r="G2435" s="25"/>
      <c r="H2435" s="7">
        <v>8.9999999999999993E-3</v>
      </c>
      <c r="I2435" s="7">
        <v>1E-3</v>
      </c>
      <c r="J2435" s="9">
        <v>0</v>
      </c>
      <c r="K2435" s="5" t="str">
        <f>IF(E2435="","",IFERROR(VLOOKUP(E2435,REGRAS_CST!$A$2:$C$200,3,FALSE),""))</f>
        <v/>
      </c>
      <c r="L2435" s="10" t="str">
        <f>IF($G2435="", "", $G2435*(1-$V2435))</f>
        <v/>
      </c>
      <c r="M2435" s="30" t="str">
        <f t="shared" si="74"/>
        <v/>
      </c>
      <c r="N2435" s="30" t="str">
        <f t="shared" si="75"/>
        <v/>
      </c>
      <c r="O2435" s="5" t="str">
        <f>IF(D2435="","",
IF(AND(K2435&lt;&gt;"SIM",V2435&gt;0),"ERRO: % BC &gt; 0, mas NÃO permitida ❌",
IF(AND(K2435="SIM",V2435=0),"ATENÇÃO: BC permitida, mas % = 0 🔎",
"Base de cálculo aplicada corretamente ✅")))</f>
        <v/>
      </c>
      <c r="P2435" s="5" t="str">
        <f>IF(D2435="","",
IF(AND(Q2435&lt;&gt;"SIM",U2435&gt;0),"ERRO: % alíquota &gt; 0, mas NÃO permitida ❌",
IF(AND(Q2435="SIM",U2435=0),"ATENÇÃO: alíquota permitida, mas % = 0 🔎",
"Alíquota aplicada corretamente ✅")))</f>
        <v/>
      </c>
      <c r="Q2435" s="5" t="str">
        <f>IF(E2435="","",IFERROR(VLOOKUP(E2435,REGRAS_CST!$A$2:$D$200,4,FALSE),""))</f>
        <v/>
      </c>
      <c r="R2435" s="9"/>
      <c r="S2435" s="7">
        <f>IF($H2435="","",$H2435*(1-$U2435))</f>
        <v>8.9999999999999993E-3</v>
      </c>
      <c r="T2435" s="7">
        <f>IF($I2435="","",$I2435*(1-$U2435))</f>
        <v>1E-3</v>
      </c>
      <c r="U2435" s="7">
        <f>IFERROR(INDEX(BASE_CCLASSTRIB!$E:$E, MATCH(TEXT($D2435,"000000"), BASE_CCLASSTRIB!$A:$A, 0))/100, 0)</f>
        <v>0</v>
      </c>
      <c r="V2435" s="21">
        <f>IFERROR(INDEX(BASE_CCLASSTRIB!$F:$F, MATCH(TEXT($D2435,"000000"), BASE_CCLASSTRIB!$A:$A, 0))/100, 0)</f>
        <v>0</v>
      </c>
    </row>
    <row r="2436" spans="1:22" ht="15.75" customHeight="1" thickTop="1" thickBot="1">
      <c r="A2436" s="24"/>
      <c r="B2436" s="5"/>
      <c r="C2436" s="5"/>
      <c r="D2436" s="5"/>
      <c r="E2436" s="8" t="str">
        <f>IF(D2436="","",LEFT(D2436,3))</f>
        <v/>
      </c>
      <c r="F2436" s="5" t="str">
        <f>IF(E2436="","",IFERROR(VLOOKUP(E2436,REGRAS_CST!$A$2:$B$200,2,FALSE),""))</f>
        <v/>
      </c>
      <c r="G2436" s="25"/>
      <c r="H2436" s="7">
        <v>8.9999999999999993E-3</v>
      </c>
      <c r="I2436" s="7">
        <v>1E-3</v>
      </c>
      <c r="J2436" s="9">
        <v>0</v>
      </c>
      <c r="K2436" s="5" t="str">
        <f>IF(E2436="","",IFERROR(VLOOKUP(E2436,REGRAS_CST!$A$2:$C$200,3,FALSE),""))</f>
        <v/>
      </c>
      <c r="L2436" s="10" t="str">
        <f>IF($G2436="", "", $G2436*(1-$V2436))</f>
        <v/>
      </c>
      <c r="M2436" s="30" t="str">
        <f t="shared" si="74"/>
        <v/>
      </c>
      <c r="N2436" s="30" t="str">
        <f t="shared" si="75"/>
        <v/>
      </c>
      <c r="O2436" s="5" t="str">
        <f>IF(D2436="","",
IF(AND(K2436&lt;&gt;"SIM",V2436&gt;0),"ERRO: % BC &gt; 0, mas NÃO permitida ❌",
IF(AND(K2436="SIM",V2436=0),"ATENÇÃO: BC permitida, mas % = 0 🔎",
"Base de cálculo aplicada corretamente ✅")))</f>
        <v/>
      </c>
      <c r="P2436" s="5" t="str">
        <f>IF(D2436="","",
IF(AND(Q2436&lt;&gt;"SIM",U2436&gt;0),"ERRO: % alíquota &gt; 0, mas NÃO permitida ❌",
IF(AND(Q2436="SIM",U2436=0),"ATENÇÃO: alíquota permitida, mas % = 0 🔎",
"Alíquota aplicada corretamente ✅")))</f>
        <v/>
      </c>
      <c r="Q2436" s="5" t="str">
        <f>IF(E2436="","",IFERROR(VLOOKUP(E2436,REGRAS_CST!$A$2:$D$200,4,FALSE),""))</f>
        <v/>
      </c>
      <c r="R2436" s="9"/>
      <c r="S2436" s="7">
        <f>IF($H2436="","",$H2436*(1-$U2436))</f>
        <v>8.9999999999999993E-3</v>
      </c>
      <c r="T2436" s="7">
        <f>IF($I2436="","",$I2436*(1-$U2436))</f>
        <v>1E-3</v>
      </c>
      <c r="U2436" s="7">
        <f>IFERROR(INDEX(BASE_CCLASSTRIB!$E:$E, MATCH(TEXT($D2436,"000000"), BASE_CCLASSTRIB!$A:$A, 0))/100, 0)</f>
        <v>0</v>
      </c>
      <c r="V2436" s="21">
        <f>IFERROR(INDEX(BASE_CCLASSTRIB!$F:$F, MATCH(TEXT($D2436,"000000"), BASE_CCLASSTRIB!$A:$A, 0))/100, 0)</f>
        <v>0</v>
      </c>
    </row>
    <row r="2437" spans="1:22" ht="15.75" customHeight="1" thickTop="1" thickBot="1">
      <c r="A2437" s="24"/>
      <c r="B2437" s="5"/>
      <c r="C2437" s="5"/>
      <c r="D2437" s="5"/>
      <c r="E2437" s="8" t="str">
        <f>IF(D2437="","",LEFT(D2437,3))</f>
        <v/>
      </c>
      <c r="F2437" s="5" t="str">
        <f>IF(E2437="","",IFERROR(VLOOKUP(E2437,REGRAS_CST!$A$2:$B$200,2,FALSE),""))</f>
        <v/>
      </c>
      <c r="G2437" s="25"/>
      <c r="H2437" s="7">
        <v>8.9999999999999993E-3</v>
      </c>
      <c r="I2437" s="7">
        <v>1E-3</v>
      </c>
      <c r="J2437" s="9">
        <v>0</v>
      </c>
      <c r="K2437" s="5" t="str">
        <f>IF(E2437="","",IFERROR(VLOOKUP(E2437,REGRAS_CST!$A$2:$C$200,3,FALSE),""))</f>
        <v/>
      </c>
      <c r="L2437" s="10" t="str">
        <f>IF($G2437="", "", $G2437*(1-$V2437))</f>
        <v/>
      </c>
      <c r="M2437" s="30" t="str">
        <f t="shared" ref="M2437:M2500" si="76">IF(OR($L2437="",$S2437=""),"",TRUNC(VALUE($L2437)*VALUE($S2437),2))</f>
        <v/>
      </c>
      <c r="N2437" s="30" t="str">
        <f t="shared" ref="N2437:N2500" si="77">IF(OR($L2437="",$T2437=""),"",TRUNC(VALUE($L2437)*VALUE($T2437),2))</f>
        <v/>
      </c>
      <c r="O2437" s="5" t="str">
        <f>IF(D2437="","",
IF(AND(K2437&lt;&gt;"SIM",V2437&gt;0),"ERRO: % BC &gt; 0, mas NÃO permitida ❌",
IF(AND(K2437="SIM",V2437=0),"ATENÇÃO: BC permitida, mas % = 0 🔎",
"Base de cálculo aplicada corretamente ✅")))</f>
        <v/>
      </c>
      <c r="P2437" s="5" t="str">
        <f>IF(D2437="","",
IF(AND(Q2437&lt;&gt;"SIM",U2437&gt;0),"ERRO: % alíquota &gt; 0, mas NÃO permitida ❌",
IF(AND(Q2437="SIM",U2437=0),"ATENÇÃO: alíquota permitida, mas % = 0 🔎",
"Alíquota aplicada corretamente ✅")))</f>
        <v/>
      </c>
      <c r="Q2437" s="5" t="str">
        <f>IF(E2437="","",IFERROR(VLOOKUP(E2437,REGRAS_CST!$A$2:$D$200,4,FALSE),""))</f>
        <v/>
      </c>
      <c r="R2437" s="9"/>
      <c r="S2437" s="7">
        <f>IF($H2437="","",$H2437*(1-$U2437))</f>
        <v>8.9999999999999993E-3</v>
      </c>
      <c r="T2437" s="7">
        <f>IF($I2437="","",$I2437*(1-$U2437))</f>
        <v>1E-3</v>
      </c>
      <c r="U2437" s="7">
        <f>IFERROR(INDEX(BASE_CCLASSTRIB!$E:$E, MATCH(TEXT($D2437,"000000"), BASE_CCLASSTRIB!$A:$A, 0))/100, 0)</f>
        <v>0</v>
      </c>
      <c r="V2437" s="21">
        <f>IFERROR(INDEX(BASE_CCLASSTRIB!$F:$F, MATCH(TEXT($D2437,"000000"), BASE_CCLASSTRIB!$A:$A, 0))/100, 0)</f>
        <v>0</v>
      </c>
    </row>
    <row r="2438" spans="1:22" ht="15.75" customHeight="1" thickTop="1" thickBot="1">
      <c r="A2438" s="24"/>
      <c r="B2438" s="5"/>
      <c r="C2438" s="5"/>
      <c r="D2438" s="5"/>
      <c r="E2438" s="8" t="str">
        <f>IF(D2438="","",LEFT(D2438,3))</f>
        <v/>
      </c>
      <c r="F2438" s="5" t="str">
        <f>IF(E2438="","",IFERROR(VLOOKUP(E2438,REGRAS_CST!$A$2:$B$200,2,FALSE),""))</f>
        <v/>
      </c>
      <c r="G2438" s="25"/>
      <c r="H2438" s="7">
        <v>8.9999999999999993E-3</v>
      </c>
      <c r="I2438" s="7">
        <v>1E-3</v>
      </c>
      <c r="J2438" s="9">
        <v>0</v>
      </c>
      <c r="K2438" s="5" t="str">
        <f>IF(E2438="","",IFERROR(VLOOKUP(E2438,REGRAS_CST!$A$2:$C$200,3,FALSE),""))</f>
        <v/>
      </c>
      <c r="L2438" s="10" t="str">
        <f>IF($G2438="", "", $G2438*(1-$V2438))</f>
        <v/>
      </c>
      <c r="M2438" s="30" t="str">
        <f t="shared" si="76"/>
        <v/>
      </c>
      <c r="N2438" s="30" t="str">
        <f t="shared" si="77"/>
        <v/>
      </c>
      <c r="O2438" s="5" t="str">
        <f>IF(D2438="","",
IF(AND(K2438&lt;&gt;"SIM",V2438&gt;0),"ERRO: % BC &gt; 0, mas NÃO permitida ❌",
IF(AND(K2438="SIM",V2438=0),"ATENÇÃO: BC permitida, mas % = 0 🔎",
"Base de cálculo aplicada corretamente ✅")))</f>
        <v/>
      </c>
      <c r="P2438" s="5" t="str">
        <f>IF(D2438="","",
IF(AND(Q2438&lt;&gt;"SIM",U2438&gt;0),"ERRO: % alíquota &gt; 0, mas NÃO permitida ❌",
IF(AND(Q2438="SIM",U2438=0),"ATENÇÃO: alíquota permitida, mas % = 0 🔎",
"Alíquota aplicada corretamente ✅")))</f>
        <v/>
      </c>
      <c r="Q2438" s="5" t="str">
        <f>IF(E2438="","",IFERROR(VLOOKUP(E2438,REGRAS_CST!$A$2:$D$200,4,FALSE),""))</f>
        <v/>
      </c>
      <c r="R2438" s="9"/>
      <c r="S2438" s="7">
        <f>IF($H2438="","",$H2438*(1-$U2438))</f>
        <v>8.9999999999999993E-3</v>
      </c>
      <c r="T2438" s="7">
        <f>IF($I2438="","",$I2438*(1-$U2438))</f>
        <v>1E-3</v>
      </c>
      <c r="U2438" s="7">
        <f>IFERROR(INDEX(BASE_CCLASSTRIB!$E:$E, MATCH(TEXT($D2438,"000000"), BASE_CCLASSTRIB!$A:$A, 0))/100, 0)</f>
        <v>0</v>
      </c>
      <c r="V2438" s="21">
        <f>IFERROR(INDEX(BASE_CCLASSTRIB!$F:$F, MATCH(TEXT($D2438,"000000"), BASE_CCLASSTRIB!$A:$A, 0))/100, 0)</f>
        <v>0</v>
      </c>
    </row>
    <row r="2439" spans="1:22" ht="15.75" customHeight="1" thickTop="1" thickBot="1">
      <c r="A2439" s="24"/>
      <c r="B2439" s="5"/>
      <c r="C2439" s="5"/>
      <c r="D2439" s="5"/>
      <c r="E2439" s="8" t="str">
        <f>IF(D2439="","",LEFT(D2439,3))</f>
        <v/>
      </c>
      <c r="F2439" s="5" t="str">
        <f>IF(E2439="","",IFERROR(VLOOKUP(E2439,REGRAS_CST!$A$2:$B$200,2,FALSE),""))</f>
        <v/>
      </c>
      <c r="G2439" s="25"/>
      <c r="H2439" s="7">
        <v>8.9999999999999993E-3</v>
      </c>
      <c r="I2439" s="7">
        <v>1E-3</v>
      </c>
      <c r="J2439" s="9">
        <v>0</v>
      </c>
      <c r="K2439" s="5" t="str">
        <f>IF(E2439="","",IFERROR(VLOOKUP(E2439,REGRAS_CST!$A$2:$C$200,3,FALSE),""))</f>
        <v/>
      </c>
      <c r="L2439" s="10" t="str">
        <f>IF($G2439="", "", $G2439*(1-$V2439))</f>
        <v/>
      </c>
      <c r="M2439" s="30" t="str">
        <f t="shared" si="76"/>
        <v/>
      </c>
      <c r="N2439" s="30" t="str">
        <f t="shared" si="77"/>
        <v/>
      </c>
      <c r="O2439" s="5" t="str">
        <f>IF(D2439="","",
IF(AND(K2439&lt;&gt;"SIM",V2439&gt;0),"ERRO: % BC &gt; 0, mas NÃO permitida ❌",
IF(AND(K2439="SIM",V2439=0),"ATENÇÃO: BC permitida, mas % = 0 🔎",
"Base de cálculo aplicada corretamente ✅")))</f>
        <v/>
      </c>
      <c r="P2439" s="5" t="str">
        <f>IF(D2439="","",
IF(AND(Q2439&lt;&gt;"SIM",U2439&gt;0),"ERRO: % alíquota &gt; 0, mas NÃO permitida ❌",
IF(AND(Q2439="SIM",U2439=0),"ATENÇÃO: alíquota permitida, mas % = 0 🔎",
"Alíquota aplicada corretamente ✅")))</f>
        <v/>
      </c>
      <c r="Q2439" s="5" t="str">
        <f>IF(E2439="","",IFERROR(VLOOKUP(E2439,REGRAS_CST!$A$2:$D$200,4,FALSE),""))</f>
        <v/>
      </c>
      <c r="R2439" s="9"/>
      <c r="S2439" s="7">
        <f>IF($H2439="","",$H2439*(1-$U2439))</f>
        <v>8.9999999999999993E-3</v>
      </c>
      <c r="T2439" s="7">
        <f>IF($I2439="","",$I2439*(1-$U2439))</f>
        <v>1E-3</v>
      </c>
      <c r="U2439" s="7">
        <f>IFERROR(INDEX(BASE_CCLASSTRIB!$E:$E, MATCH(TEXT($D2439,"000000"), BASE_CCLASSTRIB!$A:$A, 0))/100, 0)</f>
        <v>0</v>
      </c>
      <c r="V2439" s="21">
        <f>IFERROR(INDEX(BASE_CCLASSTRIB!$F:$F, MATCH(TEXT($D2439,"000000"), BASE_CCLASSTRIB!$A:$A, 0))/100, 0)</f>
        <v>0</v>
      </c>
    </row>
    <row r="2440" spans="1:22" ht="15.75" customHeight="1" thickTop="1" thickBot="1">
      <c r="A2440" s="24"/>
      <c r="B2440" s="5"/>
      <c r="C2440" s="5"/>
      <c r="D2440" s="5"/>
      <c r="E2440" s="8" t="str">
        <f>IF(D2440="","",LEFT(D2440,3))</f>
        <v/>
      </c>
      <c r="F2440" s="5" t="str">
        <f>IF(E2440="","",IFERROR(VLOOKUP(E2440,REGRAS_CST!$A$2:$B$200,2,FALSE),""))</f>
        <v/>
      </c>
      <c r="G2440" s="25"/>
      <c r="H2440" s="7">
        <v>8.9999999999999993E-3</v>
      </c>
      <c r="I2440" s="7">
        <v>1E-3</v>
      </c>
      <c r="J2440" s="9">
        <v>0</v>
      </c>
      <c r="K2440" s="5" t="str">
        <f>IF(E2440="","",IFERROR(VLOOKUP(E2440,REGRAS_CST!$A$2:$C$200,3,FALSE),""))</f>
        <v/>
      </c>
      <c r="L2440" s="10" t="str">
        <f>IF($G2440="", "", $G2440*(1-$V2440))</f>
        <v/>
      </c>
      <c r="M2440" s="30" t="str">
        <f t="shared" si="76"/>
        <v/>
      </c>
      <c r="N2440" s="30" t="str">
        <f t="shared" si="77"/>
        <v/>
      </c>
      <c r="O2440" s="5" t="str">
        <f>IF(D2440="","",
IF(AND(K2440&lt;&gt;"SIM",V2440&gt;0),"ERRO: % BC &gt; 0, mas NÃO permitida ❌",
IF(AND(K2440="SIM",V2440=0),"ATENÇÃO: BC permitida, mas % = 0 🔎",
"Base de cálculo aplicada corretamente ✅")))</f>
        <v/>
      </c>
      <c r="P2440" s="5" t="str">
        <f>IF(D2440="","",
IF(AND(Q2440&lt;&gt;"SIM",U2440&gt;0),"ERRO: % alíquota &gt; 0, mas NÃO permitida ❌",
IF(AND(Q2440="SIM",U2440=0),"ATENÇÃO: alíquota permitida, mas % = 0 🔎",
"Alíquota aplicada corretamente ✅")))</f>
        <v/>
      </c>
      <c r="Q2440" s="5" t="str">
        <f>IF(E2440="","",IFERROR(VLOOKUP(E2440,REGRAS_CST!$A$2:$D$200,4,FALSE),""))</f>
        <v/>
      </c>
      <c r="R2440" s="9"/>
      <c r="S2440" s="7">
        <f>IF($H2440="","",$H2440*(1-$U2440))</f>
        <v>8.9999999999999993E-3</v>
      </c>
      <c r="T2440" s="7">
        <f>IF($I2440="","",$I2440*(1-$U2440))</f>
        <v>1E-3</v>
      </c>
      <c r="U2440" s="7">
        <f>IFERROR(INDEX(BASE_CCLASSTRIB!$E:$E, MATCH(TEXT($D2440,"000000"), BASE_CCLASSTRIB!$A:$A, 0))/100, 0)</f>
        <v>0</v>
      </c>
      <c r="V2440" s="21">
        <f>IFERROR(INDEX(BASE_CCLASSTRIB!$F:$F, MATCH(TEXT($D2440,"000000"), BASE_CCLASSTRIB!$A:$A, 0))/100, 0)</f>
        <v>0</v>
      </c>
    </row>
    <row r="2441" spans="1:22" ht="15.75" customHeight="1" thickTop="1" thickBot="1">
      <c r="A2441" s="24"/>
      <c r="B2441" s="5"/>
      <c r="C2441" s="5"/>
      <c r="D2441" s="5"/>
      <c r="E2441" s="8" t="str">
        <f>IF(D2441="","",LEFT(D2441,3))</f>
        <v/>
      </c>
      <c r="F2441" s="5" t="str">
        <f>IF(E2441="","",IFERROR(VLOOKUP(E2441,REGRAS_CST!$A$2:$B$200,2,FALSE),""))</f>
        <v/>
      </c>
      <c r="G2441" s="25"/>
      <c r="H2441" s="7">
        <v>8.9999999999999993E-3</v>
      </c>
      <c r="I2441" s="7">
        <v>1E-3</v>
      </c>
      <c r="J2441" s="9">
        <v>0</v>
      </c>
      <c r="K2441" s="5" t="str">
        <f>IF(E2441="","",IFERROR(VLOOKUP(E2441,REGRAS_CST!$A$2:$C$200,3,FALSE),""))</f>
        <v/>
      </c>
      <c r="L2441" s="10" t="str">
        <f>IF($G2441="", "", $G2441*(1-$V2441))</f>
        <v/>
      </c>
      <c r="M2441" s="30" t="str">
        <f t="shared" si="76"/>
        <v/>
      </c>
      <c r="N2441" s="30" t="str">
        <f t="shared" si="77"/>
        <v/>
      </c>
      <c r="O2441" s="5" t="str">
        <f>IF(D2441="","",
IF(AND(K2441&lt;&gt;"SIM",V2441&gt;0),"ERRO: % BC &gt; 0, mas NÃO permitida ❌",
IF(AND(K2441="SIM",V2441=0),"ATENÇÃO: BC permitida, mas % = 0 🔎",
"Base de cálculo aplicada corretamente ✅")))</f>
        <v/>
      </c>
      <c r="P2441" s="5" t="str">
        <f>IF(D2441="","",
IF(AND(Q2441&lt;&gt;"SIM",U2441&gt;0),"ERRO: % alíquota &gt; 0, mas NÃO permitida ❌",
IF(AND(Q2441="SIM",U2441=0),"ATENÇÃO: alíquota permitida, mas % = 0 🔎",
"Alíquota aplicada corretamente ✅")))</f>
        <v/>
      </c>
      <c r="Q2441" s="5" t="str">
        <f>IF(E2441="","",IFERROR(VLOOKUP(E2441,REGRAS_CST!$A$2:$D$200,4,FALSE),""))</f>
        <v/>
      </c>
      <c r="R2441" s="9"/>
      <c r="S2441" s="7">
        <f>IF($H2441="","",$H2441*(1-$U2441))</f>
        <v>8.9999999999999993E-3</v>
      </c>
      <c r="T2441" s="7">
        <f>IF($I2441="","",$I2441*(1-$U2441))</f>
        <v>1E-3</v>
      </c>
      <c r="U2441" s="7">
        <f>IFERROR(INDEX(BASE_CCLASSTRIB!$E:$E, MATCH(TEXT($D2441,"000000"), BASE_CCLASSTRIB!$A:$A, 0))/100, 0)</f>
        <v>0</v>
      </c>
      <c r="V2441" s="21">
        <f>IFERROR(INDEX(BASE_CCLASSTRIB!$F:$F, MATCH(TEXT($D2441,"000000"), BASE_CCLASSTRIB!$A:$A, 0))/100, 0)</f>
        <v>0</v>
      </c>
    </row>
    <row r="2442" spans="1:22" ht="15.75" customHeight="1" thickTop="1" thickBot="1">
      <c r="A2442" s="24"/>
      <c r="B2442" s="5"/>
      <c r="C2442" s="5"/>
      <c r="D2442" s="5"/>
      <c r="E2442" s="8" t="str">
        <f>IF(D2442="","",LEFT(D2442,3))</f>
        <v/>
      </c>
      <c r="F2442" s="5" t="str">
        <f>IF(E2442="","",IFERROR(VLOOKUP(E2442,REGRAS_CST!$A$2:$B$200,2,FALSE),""))</f>
        <v/>
      </c>
      <c r="G2442" s="25"/>
      <c r="H2442" s="7">
        <v>8.9999999999999993E-3</v>
      </c>
      <c r="I2442" s="7">
        <v>1E-3</v>
      </c>
      <c r="J2442" s="9">
        <v>0</v>
      </c>
      <c r="K2442" s="5" t="str">
        <f>IF(E2442="","",IFERROR(VLOOKUP(E2442,REGRAS_CST!$A$2:$C$200,3,FALSE),""))</f>
        <v/>
      </c>
      <c r="L2442" s="10" t="str">
        <f>IF($G2442="", "", $G2442*(1-$V2442))</f>
        <v/>
      </c>
      <c r="M2442" s="30" t="str">
        <f t="shared" si="76"/>
        <v/>
      </c>
      <c r="N2442" s="30" t="str">
        <f t="shared" si="77"/>
        <v/>
      </c>
      <c r="O2442" s="5" t="str">
        <f>IF(D2442="","",
IF(AND(K2442&lt;&gt;"SIM",V2442&gt;0),"ERRO: % BC &gt; 0, mas NÃO permitida ❌",
IF(AND(K2442="SIM",V2442=0),"ATENÇÃO: BC permitida, mas % = 0 🔎",
"Base de cálculo aplicada corretamente ✅")))</f>
        <v/>
      </c>
      <c r="P2442" s="5" t="str">
        <f>IF(D2442="","",
IF(AND(Q2442&lt;&gt;"SIM",U2442&gt;0),"ERRO: % alíquota &gt; 0, mas NÃO permitida ❌",
IF(AND(Q2442="SIM",U2442=0),"ATENÇÃO: alíquota permitida, mas % = 0 🔎",
"Alíquota aplicada corretamente ✅")))</f>
        <v/>
      </c>
      <c r="Q2442" s="5" t="str">
        <f>IF(E2442="","",IFERROR(VLOOKUP(E2442,REGRAS_CST!$A$2:$D$200,4,FALSE),""))</f>
        <v/>
      </c>
      <c r="R2442" s="9"/>
      <c r="S2442" s="7">
        <f>IF($H2442="","",$H2442*(1-$U2442))</f>
        <v>8.9999999999999993E-3</v>
      </c>
      <c r="T2442" s="7">
        <f>IF($I2442="","",$I2442*(1-$U2442))</f>
        <v>1E-3</v>
      </c>
      <c r="U2442" s="7">
        <f>IFERROR(INDEX(BASE_CCLASSTRIB!$E:$E, MATCH(TEXT($D2442,"000000"), BASE_CCLASSTRIB!$A:$A, 0))/100, 0)</f>
        <v>0</v>
      </c>
      <c r="V2442" s="21">
        <f>IFERROR(INDEX(BASE_CCLASSTRIB!$F:$F, MATCH(TEXT($D2442,"000000"), BASE_CCLASSTRIB!$A:$A, 0))/100, 0)</f>
        <v>0</v>
      </c>
    </row>
    <row r="2443" spans="1:22" ht="15.75" customHeight="1" thickTop="1" thickBot="1">
      <c r="A2443" s="24"/>
      <c r="B2443" s="5"/>
      <c r="C2443" s="5"/>
      <c r="D2443" s="5"/>
      <c r="E2443" s="8" t="str">
        <f>IF(D2443="","",LEFT(D2443,3))</f>
        <v/>
      </c>
      <c r="F2443" s="5" t="str">
        <f>IF(E2443="","",IFERROR(VLOOKUP(E2443,REGRAS_CST!$A$2:$B$200,2,FALSE),""))</f>
        <v/>
      </c>
      <c r="G2443" s="25"/>
      <c r="H2443" s="7">
        <v>8.9999999999999993E-3</v>
      </c>
      <c r="I2443" s="7">
        <v>1E-3</v>
      </c>
      <c r="J2443" s="9">
        <v>0</v>
      </c>
      <c r="K2443" s="5" t="str">
        <f>IF(E2443="","",IFERROR(VLOOKUP(E2443,REGRAS_CST!$A$2:$C$200,3,FALSE),""))</f>
        <v/>
      </c>
      <c r="L2443" s="10" t="str">
        <f>IF($G2443="", "", $G2443*(1-$V2443))</f>
        <v/>
      </c>
      <c r="M2443" s="30" t="str">
        <f t="shared" si="76"/>
        <v/>
      </c>
      <c r="N2443" s="30" t="str">
        <f t="shared" si="77"/>
        <v/>
      </c>
      <c r="O2443" s="5" t="str">
        <f>IF(D2443="","",
IF(AND(K2443&lt;&gt;"SIM",V2443&gt;0),"ERRO: % BC &gt; 0, mas NÃO permitida ❌",
IF(AND(K2443="SIM",V2443=0),"ATENÇÃO: BC permitida, mas % = 0 🔎",
"Base de cálculo aplicada corretamente ✅")))</f>
        <v/>
      </c>
      <c r="P2443" s="5" t="str">
        <f>IF(D2443="","",
IF(AND(Q2443&lt;&gt;"SIM",U2443&gt;0),"ERRO: % alíquota &gt; 0, mas NÃO permitida ❌",
IF(AND(Q2443="SIM",U2443=0),"ATENÇÃO: alíquota permitida, mas % = 0 🔎",
"Alíquota aplicada corretamente ✅")))</f>
        <v/>
      </c>
      <c r="Q2443" s="5" t="str">
        <f>IF(E2443="","",IFERROR(VLOOKUP(E2443,REGRAS_CST!$A$2:$D$200,4,FALSE),""))</f>
        <v/>
      </c>
      <c r="R2443" s="9"/>
      <c r="S2443" s="7">
        <f>IF($H2443="","",$H2443*(1-$U2443))</f>
        <v>8.9999999999999993E-3</v>
      </c>
      <c r="T2443" s="7">
        <f>IF($I2443="","",$I2443*(1-$U2443))</f>
        <v>1E-3</v>
      </c>
      <c r="U2443" s="7">
        <f>IFERROR(INDEX(BASE_CCLASSTRIB!$E:$E, MATCH(TEXT($D2443,"000000"), BASE_CCLASSTRIB!$A:$A, 0))/100, 0)</f>
        <v>0</v>
      </c>
      <c r="V2443" s="21">
        <f>IFERROR(INDEX(BASE_CCLASSTRIB!$F:$F, MATCH(TEXT($D2443,"000000"), BASE_CCLASSTRIB!$A:$A, 0))/100, 0)</f>
        <v>0</v>
      </c>
    </row>
    <row r="2444" spans="1:22" ht="15.75" customHeight="1" thickTop="1" thickBot="1">
      <c r="A2444" s="24"/>
      <c r="B2444" s="5"/>
      <c r="C2444" s="5"/>
      <c r="D2444" s="5"/>
      <c r="E2444" s="8" t="str">
        <f>IF(D2444="","",LEFT(D2444,3))</f>
        <v/>
      </c>
      <c r="F2444" s="5" t="str">
        <f>IF(E2444="","",IFERROR(VLOOKUP(E2444,REGRAS_CST!$A$2:$B$200,2,FALSE),""))</f>
        <v/>
      </c>
      <c r="G2444" s="25"/>
      <c r="H2444" s="7">
        <v>8.9999999999999993E-3</v>
      </c>
      <c r="I2444" s="7">
        <v>1E-3</v>
      </c>
      <c r="J2444" s="9">
        <v>0</v>
      </c>
      <c r="K2444" s="5" t="str">
        <f>IF(E2444="","",IFERROR(VLOOKUP(E2444,REGRAS_CST!$A$2:$C$200,3,FALSE),""))</f>
        <v/>
      </c>
      <c r="L2444" s="10" t="str">
        <f>IF($G2444="", "", $G2444*(1-$V2444))</f>
        <v/>
      </c>
      <c r="M2444" s="30" t="str">
        <f t="shared" si="76"/>
        <v/>
      </c>
      <c r="N2444" s="30" t="str">
        <f t="shared" si="77"/>
        <v/>
      </c>
      <c r="O2444" s="5" t="str">
        <f>IF(D2444="","",
IF(AND(K2444&lt;&gt;"SIM",V2444&gt;0),"ERRO: % BC &gt; 0, mas NÃO permitida ❌",
IF(AND(K2444="SIM",V2444=0),"ATENÇÃO: BC permitida, mas % = 0 🔎",
"Base de cálculo aplicada corretamente ✅")))</f>
        <v/>
      </c>
      <c r="P2444" s="5" t="str">
        <f>IF(D2444="","",
IF(AND(Q2444&lt;&gt;"SIM",U2444&gt;0),"ERRO: % alíquota &gt; 0, mas NÃO permitida ❌",
IF(AND(Q2444="SIM",U2444=0),"ATENÇÃO: alíquota permitida, mas % = 0 🔎",
"Alíquota aplicada corretamente ✅")))</f>
        <v/>
      </c>
      <c r="Q2444" s="5" t="str">
        <f>IF(E2444="","",IFERROR(VLOOKUP(E2444,REGRAS_CST!$A$2:$D$200,4,FALSE),""))</f>
        <v/>
      </c>
      <c r="R2444" s="9"/>
      <c r="S2444" s="7">
        <f>IF($H2444="","",$H2444*(1-$U2444))</f>
        <v>8.9999999999999993E-3</v>
      </c>
      <c r="T2444" s="7">
        <f>IF($I2444="","",$I2444*(1-$U2444))</f>
        <v>1E-3</v>
      </c>
      <c r="U2444" s="7">
        <f>IFERROR(INDEX(BASE_CCLASSTRIB!$E:$E, MATCH(TEXT($D2444,"000000"), BASE_CCLASSTRIB!$A:$A, 0))/100, 0)</f>
        <v>0</v>
      </c>
      <c r="V2444" s="21">
        <f>IFERROR(INDEX(BASE_CCLASSTRIB!$F:$F, MATCH(TEXT($D2444,"000000"), BASE_CCLASSTRIB!$A:$A, 0))/100, 0)</f>
        <v>0</v>
      </c>
    </row>
    <row r="2445" spans="1:22" ht="15.75" customHeight="1" thickTop="1" thickBot="1">
      <c r="A2445" s="24"/>
      <c r="B2445" s="5"/>
      <c r="C2445" s="5"/>
      <c r="D2445" s="5"/>
      <c r="E2445" s="8" t="str">
        <f>IF(D2445="","",LEFT(D2445,3))</f>
        <v/>
      </c>
      <c r="F2445" s="5" t="str">
        <f>IF(E2445="","",IFERROR(VLOOKUP(E2445,REGRAS_CST!$A$2:$B$200,2,FALSE),""))</f>
        <v/>
      </c>
      <c r="G2445" s="25"/>
      <c r="H2445" s="7">
        <v>8.9999999999999993E-3</v>
      </c>
      <c r="I2445" s="7">
        <v>1E-3</v>
      </c>
      <c r="J2445" s="9">
        <v>0</v>
      </c>
      <c r="K2445" s="5" t="str">
        <f>IF(E2445="","",IFERROR(VLOOKUP(E2445,REGRAS_CST!$A$2:$C$200,3,FALSE),""))</f>
        <v/>
      </c>
      <c r="L2445" s="10" t="str">
        <f>IF($G2445="", "", $G2445*(1-$V2445))</f>
        <v/>
      </c>
      <c r="M2445" s="30" t="str">
        <f t="shared" si="76"/>
        <v/>
      </c>
      <c r="N2445" s="30" t="str">
        <f t="shared" si="77"/>
        <v/>
      </c>
      <c r="O2445" s="5" t="str">
        <f>IF(D2445="","",
IF(AND(K2445&lt;&gt;"SIM",V2445&gt;0),"ERRO: % BC &gt; 0, mas NÃO permitida ❌",
IF(AND(K2445="SIM",V2445=0),"ATENÇÃO: BC permitida, mas % = 0 🔎",
"Base de cálculo aplicada corretamente ✅")))</f>
        <v/>
      </c>
      <c r="P2445" s="5" t="str">
        <f>IF(D2445="","",
IF(AND(Q2445&lt;&gt;"SIM",U2445&gt;0),"ERRO: % alíquota &gt; 0, mas NÃO permitida ❌",
IF(AND(Q2445="SIM",U2445=0),"ATENÇÃO: alíquota permitida, mas % = 0 🔎",
"Alíquota aplicada corretamente ✅")))</f>
        <v/>
      </c>
      <c r="Q2445" s="5" t="str">
        <f>IF(E2445="","",IFERROR(VLOOKUP(E2445,REGRAS_CST!$A$2:$D$200,4,FALSE),""))</f>
        <v/>
      </c>
      <c r="R2445" s="9"/>
      <c r="S2445" s="7">
        <f>IF($H2445="","",$H2445*(1-$U2445))</f>
        <v>8.9999999999999993E-3</v>
      </c>
      <c r="T2445" s="7">
        <f>IF($I2445="","",$I2445*(1-$U2445))</f>
        <v>1E-3</v>
      </c>
      <c r="U2445" s="7">
        <f>IFERROR(INDEX(BASE_CCLASSTRIB!$E:$E, MATCH(TEXT($D2445,"000000"), BASE_CCLASSTRIB!$A:$A, 0))/100, 0)</f>
        <v>0</v>
      </c>
      <c r="V2445" s="21">
        <f>IFERROR(INDEX(BASE_CCLASSTRIB!$F:$F, MATCH(TEXT($D2445,"000000"), BASE_CCLASSTRIB!$A:$A, 0))/100, 0)</f>
        <v>0</v>
      </c>
    </row>
    <row r="2446" spans="1:22" ht="15.75" customHeight="1" thickTop="1" thickBot="1">
      <c r="A2446" s="24"/>
      <c r="B2446" s="5"/>
      <c r="C2446" s="5"/>
      <c r="D2446" s="5"/>
      <c r="E2446" s="8" t="str">
        <f>IF(D2446="","",LEFT(D2446,3))</f>
        <v/>
      </c>
      <c r="F2446" s="5" t="str">
        <f>IF(E2446="","",IFERROR(VLOOKUP(E2446,REGRAS_CST!$A$2:$B$200,2,FALSE),""))</f>
        <v/>
      </c>
      <c r="G2446" s="25"/>
      <c r="H2446" s="7">
        <v>8.9999999999999993E-3</v>
      </c>
      <c r="I2446" s="7">
        <v>1E-3</v>
      </c>
      <c r="J2446" s="9">
        <v>0</v>
      </c>
      <c r="K2446" s="5" t="str">
        <f>IF(E2446="","",IFERROR(VLOOKUP(E2446,REGRAS_CST!$A$2:$C$200,3,FALSE),""))</f>
        <v/>
      </c>
      <c r="L2446" s="10" t="str">
        <f>IF($G2446="", "", $G2446*(1-$V2446))</f>
        <v/>
      </c>
      <c r="M2446" s="30" t="str">
        <f t="shared" si="76"/>
        <v/>
      </c>
      <c r="N2446" s="30" t="str">
        <f t="shared" si="77"/>
        <v/>
      </c>
      <c r="O2446" s="5" t="str">
        <f>IF(D2446="","",
IF(AND(K2446&lt;&gt;"SIM",V2446&gt;0),"ERRO: % BC &gt; 0, mas NÃO permitida ❌",
IF(AND(K2446="SIM",V2446=0),"ATENÇÃO: BC permitida, mas % = 0 🔎",
"Base de cálculo aplicada corretamente ✅")))</f>
        <v/>
      </c>
      <c r="P2446" s="5" t="str">
        <f>IF(D2446="","",
IF(AND(Q2446&lt;&gt;"SIM",U2446&gt;0),"ERRO: % alíquota &gt; 0, mas NÃO permitida ❌",
IF(AND(Q2446="SIM",U2446=0),"ATENÇÃO: alíquota permitida, mas % = 0 🔎",
"Alíquota aplicada corretamente ✅")))</f>
        <v/>
      </c>
      <c r="Q2446" s="5" t="str">
        <f>IF(E2446="","",IFERROR(VLOOKUP(E2446,REGRAS_CST!$A$2:$D$200,4,FALSE),""))</f>
        <v/>
      </c>
      <c r="R2446" s="9"/>
      <c r="S2446" s="7">
        <f>IF($H2446="","",$H2446*(1-$U2446))</f>
        <v>8.9999999999999993E-3</v>
      </c>
      <c r="T2446" s="7">
        <f>IF($I2446="","",$I2446*(1-$U2446))</f>
        <v>1E-3</v>
      </c>
      <c r="U2446" s="7">
        <f>IFERROR(INDEX(BASE_CCLASSTRIB!$E:$E, MATCH(TEXT($D2446,"000000"), BASE_CCLASSTRIB!$A:$A, 0))/100, 0)</f>
        <v>0</v>
      </c>
      <c r="V2446" s="21">
        <f>IFERROR(INDEX(BASE_CCLASSTRIB!$F:$F, MATCH(TEXT($D2446,"000000"), BASE_CCLASSTRIB!$A:$A, 0))/100, 0)</f>
        <v>0</v>
      </c>
    </row>
    <row r="2447" spans="1:22" ht="15.75" customHeight="1" thickTop="1" thickBot="1">
      <c r="A2447" s="24"/>
      <c r="B2447" s="5"/>
      <c r="C2447" s="5"/>
      <c r="D2447" s="5"/>
      <c r="E2447" s="8" t="str">
        <f>IF(D2447="","",LEFT(D2447,3))</f>
        <v/>
      </c>
      <c r="F2447" s="5" t="str">
        <f>IF(E2447="","",IFERROR(VLOOKUP(E2447,REGRAS_CST!$A$2:$B$200,2,FALSE),""))</f>
        <v/>
      </c>
      <c r="G2447" s="25"/>
      <c r="H2447" s="7">
        <v>8.9999999999999993E-3</v>
      </c>
      <c r="I2447" s="7">
        <v>1E-3</v>
      </c>
      <c r="J2447" s="9">
        <v>0</v>
      </c>
      <c r="K2447" s="5" t="str">
        <f>IF(E2447="","",IFERROR(VLOOKUP(E2447,REGRAS_CST!$A$2:$C$200,3,FALSE),""))</f>
        <v/>
      </c>
      <c r="L2447" s="10" t="str">
        <f>IF($G2447="", "", $G2447*(1-$V2447))</f>
        <v/>
      </c>
      <c r="M2447" s="30" t="str">
        <f t="shared" si="76"/>
        <v/>
      </c>
      <c r="N2447" s="30" t="str">
        <f t="shared" si="77"/>
        <v/>
      </c>
      <c r="O2447" s="5" t="str">
        <f>IF(D2447="","",
IF(AND(K2447&lt;&gt;"SIM",V2447&gt;0),"ERRO: % BC &gt; 0, mas NÃO permitida ❌",
IF(AND(K2447="SIM",V2447=0),"ATENÇÃO: BC permitida, mas % = 0 🔎",
"Base de cálculo aplicada corretamente ✅")))</f>
        <v/>
      </c>
      <c r="P2447" s="5" t="str">
        <f>IF(D2447="","",
IF(AND(Q2447&lt;&gt;"SIM",U2447&gt;0),"ERRO: % alíquota &gt; 0, mas NÃO permitida ❌",
IF(AND(Q2447="SIM",U2447=0),"ATENÇÃO: alíquota permitida, mas % = 0 🔎",
"Alíquota aplicada corretamente ✅")))</f>
        <v/>
      </c>
      <c r="Q2447" s="5" t="str">
        <f>IF(E2447="","",IFERROR(VLOOKUP(E2447,REGRAS_CST!$A$2:$D$200,4,FALSE),""))</f>
        <v/>
      </c>
      <c r="R2447" s="9"/>
      <c r="S2447" s="7">
        <f>IF($H2447="","",$H2447*(1-$U2447))</f>
        <v>8.9999999999999993E-3</v>
      </c>
      <c r="T2447" s="7">
        <f>IF($I2447="","",$I2447*(1-$U2447))</f>
        <v>1E-3</v>
      </c>
      <c r="U2447" s="7">
        <f>IFERROR(INDEX(BASE_CCLASSTRIB!$E:$E, MATCH(TEXT($D2447,"000000"), BASE_CCLASSTRIB!$A:$A, 0))/100, 0)</f>
        <v>0</v>
      </c>
      <c r="V2447" s="21">
        <f>IFERROR(INDEX(BASE_CCLASSTRIB!$F:$F, MATCH(TEXT($D2447,"000000"), BASE_CCLASSTRIB!$A:$A, 0))/100, 0)</f>
        <v>0</v>
      </c>
    </row>
    <row r="2448" spans="1:22" ht="15.75" customHeight="1" thickTop="1" thickBot="1">
      <c r="A2448" s="24"/>
      <c r="B2448" s="5"/>
      <c r="C2448" s="5"/>
      <c r="D2448" s="5"/>
      <c r="E2448" s="8" t="str">
        <f>IF(D2448="","",LEFT(D2448,3))</f>
        <v/>
      </c>
      <c r="F2448" s="5" t="str">
        <f>IF(E2448="","",IFERROR(VLOOKUP(E2448,REGRAS_CST!$A$2:$B$200,2,FALSE),""))</f>
        <v/>
      </c>
      <c r="G2448" s="25"/>
      <c r="H2448" s="7">
        <v>8.9999999999999993E-3</v>
      </c>
      <c r="I2448" s="7">
        <v>1E-3</v>
      </c>
      <c r="J2448" s="9">
        <v>0</v>
      </c>
      <c r="K2448" s="5" t="str">
        <f>IF(E2448="","",IFERROR(VLOOKUP(E2448,REGRAS_CST!$A$2:$C$200,3,FALSE),""))</f>
        <v/>
      </c>
      <c r="L2448" s="10" t="str">
        <f>IF($G2448="", "", $G2448*(1-$V2448))</f>
        <v/>
      </c>
      <c r="M2448" s="30" t="str">
        <f t="shared" si="76"/>
        <v/>
      </c>
      <c r="N2448" s="30" t="str">
        <f t="shared" si="77"/>
        <v/>
      </c>
      <c r="O2448" s="5" t="str">
        <f>IF(D2448="","",
IF(AND(K2448&lt;&gt;"SIM",V2448&gt;0),"ERRO: % BC &gt; 0, mas NÃO permitida ❌",
IF(AND(K2448="SIM",V2448=0),"ATENÇÃO: BC permitida, mas % = 0 🔎",
"Base de cálculo aplicada corretamente ✅")))</f>
        <v/>
      </c>
      <c r="P2448" s="5" t="str">
        <f>IF(D2448="","",
IF(AND(Q2448&lt;&gt;"SIM",U2448&gt;0),"ERRO: % alíquota &gt; 0, mas NÃO permitida ❌",
IF(AND(Q2448="SIM",U2448=0),"ATENÇÃO: alíquota permitida, mas % = 0 🔎",
"Alíquota aplicada corretamente ✅")))</f>
        <v/>
      </c>
      <c r="Q2448" s="5" t="str">
        <f>IF(E2448="","",IFERROR(VLOOKUP(E2448,REGRAS_CST!$A$2:$D$200,4,FALSE),""))</f>
        <v/>
      </c>
      <c r="R2448" s="9"/>
      <c r="S2448" s="7">
        <f>IF($H2448="","",$H2448*(1-$U2448))</f>
        <v>8.9999999999999993E-3</v>
      </c>
      <c r="T2448" s="7">
        <f>IF($I2448="","",$I2448*(1-$U2448))</f>
        <v>1E-3</v>
      </c>
      <c r="U2448" s="7">
        <f>IFERROR(INDEX(BASE_CCLASSTRIB!$E:$E, MATCH(TEXT($D2448,"000000"), BASE_CCLASSTRIB!$A:$A, 0))/100, 0)</f>
        <v>0</v>
      </c>
      <c r="V2448" s="21">
        <f>IFERROR(INDEX(BASE_CCLASSTRIB!$F:$F, MATCH(TEXT($D2448,"000000"), BASE_CCLASSTRIB!$A:$A, 0))/100, 0)</f>
        <v>0</v>
      </c>
    </row>
    <row r="2449" spans="1:22" ht="15.75" customHeight="1" thickTop="1" thickBot="1">
      <c r="A2449" s="24"/>
      <c r="B2449" s="5"/>
      <c r="C2449" s="5"/>
      <c r="D2449" s="5"/>
      <c r="E2449" s="8" t="str">
        <f>IF(D2449="","",LEFT(D2449,3))</f>
        <v/>
      </c>
      <c r="F2449" s="5" t="str">
        <f>IF(E2449="","",IFERROR(VLOOKUP(E2449,REGRAS_CST!$A$2:$B$200,2,FALSE),""))</f>
        <v/>
      </c>
      <c r="G2449" s="25"/>
      <c r="H2449" s="7">
        <v>8.9999999999999993E-3</v>
      </c>
      <c r="I2449" s="7">
        <v>1E-3</v>
      </c>
      <c r="J2449" s="9">
        <v>0</v>
      </c>
      <c r="K2449" s="5" t="str">
        <f>IF(E2449="","",IFERROR(VLOOKUP(E2449,REGRAS_CST!$A$2:$C$200,3,FALSE),""))</f>
        <v/>
      </c>
      <c r="L2449" s="10" t="str">
        <f>IF($G2449="", "", $G2449*(1-$V2449))</f>
        <v/>
      </c>
      <c r="M2449" s="30" t="str">
        <f t="shared" si="76"/>
        <v/>
      </c>
      <c r="N2449" s="30" t="str">
        <f t="shared" si="77"/>
        <v/>
      </c>
      <c r="O2449" s="5" t="str">
        <f>IF(D2449="","",
IF(AND(K2449&lt;&gt;"SIM",V2449&gt;0),"ERRO: % BC &gt; 0, mas NÃO permitida ❌",
IF(AND(K2449="SIM",V2449=0),"ATENÇÃO: BC permitida, mas % = 0 🔎",
"Base de cálculo aplicada corretamente ✅")))</f>
        <v/>
      </c>
      <c r="P2449" s="5" t="str">
        <f>IF(D2449="","",
IF(AND(Q2449&lt;&gt;"SIM",U2449&gt;0),"ERRO: % alíquota &gt; 0, mas NÃO permitida ❌",
IF(AND(Q2449="SIM",U2449=0),"ATENÇÃO: alíquota permitida, mas % = 0 🔎",
"Alíquota aplicada corretamente ✅")))</f>
        <v/>
      </c>
      <c r="Q2449" s="5" t="str">
        <f>IF(E2449="","",IFERROR(VLOOKUP(E2449,REGRAS_CST!$A$2:$D$200,4,FALSE),""))</f>
        <v/>
      </c>
      <c r="R2449" s="9"/>
      <c r="S2449" s="7">
        <f>IF($H2449="","",$H2449*(1-$U2449))</f>
        <v>8.9999999999999993E-3</v>
      </c>
      <c r="T2449" s="7">
        <f>IF($I2449="","",$I2449*(1-$U2449))</f>
        <v>1E-3</v>
      </c>
      <c r="U2449" s="7">
        <f>IFERROR(INDEX(BASE_CCLASSTRIB!$E:$E, MATCH(TEXT($D2449,"000000"), BASE_CCLASSTRIB!$A:$A, 0))/100, 0)</f>
        <v>0</v>
      </c>
      <c r="V2449" s="21">
        <f>IFERROR(INDEX(BASE_CCLASSTRIB!$F:$F, MATCH(TEXT($D2449,"000000"), BASE_CCLASSTRIB!$A:$A, 0))/100, 0)</f>
        <v>0</v>
      </c>
    </row>
    <row r="2450" spans="1:22" ht="15.75" customHeight="1" thickTop="1" thickBot="1">
      <c r="A2450" s="24"/>
      <c r="B2450" s="5"/>
      <c r="C2450" s="5"/>
      <c r="D2450" s="5"/>
      <c r="E2450" s="8" t="str">
        <f>IF(D2450="","",LEFT(D2450,3))</f>
        <v/>
      </c>
      <c r="F2450" s="5" t="str">
        <f>IF(E2450="","",IFERROR(VLOOKUP(E2450,REGRAS_CST!$A$2:$B$200,2,FALSE),""))</f>
        <v/>
      </c>
      <c r="G2450" s="25"/>
      <c r="H2450" s="7">
        <v>8.9999999999999993E-3</v>
      </c>
      <c r="I2450" s="7">
        <v>1E-3</v>
      </c>
      <c r="J2450" s="9">
        <v>0</v>
      </c>
      <c r="K2450" s="5" t="str">
        <f>IF(E2450="","",IFERROR(VLOOKUP(E2450,REGRAS_CST!$A$2:$C$200,3,FALSE),""))</f>
        <v/>
      </c>
      <c r="L2450" s="10" t="str">
        <f>IF($G2450="", "", $G2450*(1-$V2450))</f>
        <v/>
      </c>
      <c r="M2450" s="30" t="str">
        <f t="shared" si="76"/>
        <v/>
      </c>
      <c r="N2450" s="30" t="str">
        <f t="shared" si="77"/>
        <v/>
      </c>
      <c r="O2450" s="5" t="str">
        <f>IF(D2450="","",
IF(AND(K2450&lt;&gt;"SIM",V2450&gt;0),"ERRO: % BC &gt; 0, mas NÃO permitida ❌",
IF(AND(K2450="SIM",V2450=0),"ATENÇÃO: BC permitida, mas % = 0 🔎",
"Base de cálculo aplicada corretamente ✅")))</f>
        <v/>
      </c>
      <c r="P2450" s="5" t="str">
        <f>IF(D2450="","",
IF(AND(Q2450&lt;&gt;"SIM",U2450&gt;0),"ERRO: % alíquota &gt; 0, mas NÃO permitida ❌",
IF(AND(Q2450="SIM",U2450=0),"ATENÇÃO: alíquota permitida, mas % = 0 🔎",
"Alíquota aplicada corretamente ✅")))</f>
        <v/>
      </c>
      <c r="Q2450" s="5" t="str">
        <f>IF(E2450="","",IFERROR(VLOOKUP(E2450,REGRAS_CST!$A$2:$D$200,4,FALSE),""))</f>
        <v/>
      </c>
      <c r="R2450" s="9"/>
      <c r="S2450" s="7">
        <f>IF($H2450="","",$H2450*(1-$U2450))</f>
        <v>8.9999999999999993E-3</v>
      </c>
      <c r="T2450" s="7">
        <f>IF($I2450="","",$I2450*(1-$U2450))</f>
        <v>1E-3</v>
      </c>
      <c r="U2450" s="7">
        <f>IFERROR(INDEX(BASE_CCLASSTRIB!$E:$E, MATCH(TEXT($D2450,"000000"), BASE_CCLASSTRIB!$A:$A, 0))/100, 0)</f>
        <v>0</v>
      </c>
      <c r="V2450" s="21">
        <f>IFERROR(INDEX(BASE_CCLASSTRIB!$F:$F, MATCH(TEXT($D2450,"000000"), BASE_CCLASSTRIB!$A:$A, 0))/100, 0)</f>
        <v>0</v>
      </c>
    </row>
    <row r="2451" spans="1:22" ht="15.75" customHeight="1" thickTop="1" thickBot="1">
      <c r="A2451" s="24"/>
      <c r="B2451" s="5"/>
      <c r="C2451" s="5"/>
      <c r="D2451" s="5"/>
      <c r="E2451" s="8" t="str">
        <f>IF(D2451="","",LEFT(D2451,3))</f>
        <v/>
      </c>
      <c r="F2451" s="5" t="str">
        <f>IF(E2451="","",IFERROR(VLOOKUP(E2451,REGRAS_CST!$A$2:$B$200,2,FALSE),""))</f>
        <v/>
      </c>
      <c r="G2451" s="25"/>
      <c r="H2451" s="7">
        <v>8.9999999999999993E-3</v>
      </c>
      <c r="I2451" s="7">
        <v>1E-3</v>
      </c>
      <c r="J2451" s="9">
        <v>0</v>
      </c>
      <c r="K2451" s="5" t="str">
        <f>IF(E2451="","",IFERROR(VLOOKUP(E2451,REGRAS_CST!$A$2:$C$200,3,FALSE),""))</f>
        <v/>
      </c>
      <c r="L2451" s="10" t="str">
        <f>IF($G2451="", "", $G2451*(1-$V2451))</f>
        <v/>
      </c>
      <c r="M2451" s="30" t="str">
        <f t="shared" si="76"/>
        <v/>
      </c>
      <c r="N2451" s="30" t="str">
        <f t="shared" si="77"/>
        <v/>
      </c>
      <c r="O2451" s="5" t="str">
        <f>IF(D2451="","",
IF(AND(K2451&lt;&gt;"SIM",V2451&gt;0),"ERRO: % BC &gt; 0, mas NÃO permitida ❌",
IF(AND(K2451="SIM",V2451=0),"ATENÇÃO: BC permitida, mas % = 0 🔎",
"Base de cálculo aplicada corretamente ✅")))</f>
        <v/>
      </c>
      <c r="P2451" s="5" t="str">
        <f>IF(D2451="","",
IF(AND(Q2451&lt;&gt;"SIM",U2451&gt;0),"ERRO: % alíquota &gt; 0, mas NÃO permitida ❌",
IF(AND(Q2451="SIM",U2451=0),"ATENÇÃO: alíquota permitida, mas % = 0 🔎",
"Alíquota aplicada corretamente ✅")))</f>
        <v/>
      </c>
      <c r="Q2451" s="5" t="str">
        <f>IF(E2451="","",IFERROR(VLOOKUP(E2451,REGRAS_CST!$A$2:$D$200,4,FALSE),""))</f>
        <v/>
      </c>
      <c r="R2451" s="9"/>
      <c r="S2451" s="7">
        <f>IF($H2451="","",$H2451*(1-$U2451))</f>
        <v>8.9999999999999993E-3</v>
      </c>
      <c r="T2451" s="7">
        <f>IF($I2451="","",$I2451*(1-$U2451))</f>
        <v>1E-3</v>
      </c>
      <c r="U2451" s="7">
        <f>IFERROR(INDEX(BASE_CCLASSTRIB!$E:$E, MATCH(TEXT($D2451,"000000"), BASE_CCLASSTRIB!$A:$A, 0))/100, 0)</f>
        <v>0</v>
      </c>
      <c r="V2451" s="21">
        <f>IFERROR(INDEX(BASE_CCLASSTRIB!$F:$F, MATCH(TEXT($D2451,"000000"), BASE_CCLASSTRIB!$A:$A, 0))/100, 0)</f>
        <v>0</v>
      </c>
    </row>
    <row r="2452" spans="1:22" ht="15.75" customHeight="1" thickTop="1" thickBot="1">
      <c r="A2452" s="24"/>
      <c r="B2452" s="5"/>
      <c r="C2452" s="5"/>
      <c r="D2452" s="5"/>
      <c r="E2452" s="8" t="str">
        <f>IF(D2452="","",LEFT(D2452,3))</f>
        <v/>
      </c>
      <c r="F2452" s="5" t="str">
        <f>IF(E2452="","",IFERROR(VLOOKUP(E2452,REGRAS_CST!$A$2:$B$200,2,FALSE),""))</f>
        <v/>
      </c>
      <c r="G2452" s="25"/>
      <c r="H2452" s="7">
        <v>8.9999999999999993E-3</v>
      </c>
      <c r="I2452" s="7">
        <v>1E-3</v>
      </c>
      <c r="J2452" s="9">
        <v>0</v>
      </c>
      <c r="K2452" s="5" t="str">
        <f>IF(E2452="","",IFERROR(VLOOKUP(E2452,REGRAS_CST!$A$2:$C$200,3,FALSE),""))</f>
        <v/>
      </c>
      <c r="L2452" s="10" t="str">
        <f>IF($G2452="", "", $G2452*(1-$V2452))</f>
        <v/>
      </c>
      <c r="M2452" s="30" t="str">
        <f t="shared" si="76"/>
        <v/>
      </c>
      <c r="N2452" s="30" t="str">
        <f t="shared" si="77"/>
        <v/>
      </c>
      <c r="O2452" s="5" t="str">
        <f>IF(D2452="","",
IF(AND(K2452&lt;&gt;"SIM",V2452&gt;0),"ERRO: % BC &gt; 0, mas NÃO permitida ❌",
IF(AND(K2452="SIM",V2452=0),"ATENÇÃO: BC permitida, mas % = 0 🔎",
"Base de cálculo aplicada corretamente ✅")))</f>
        <v/>
      </c>
      <c r="P2452" s="5" t="str">
        <f>IF(D2452="","",
IF(AND(Q2452&lt;&gt;"SIM",U2452&gt;0),"ERRO: % alíquota &gt; 0, mas NÃO permitida ❌",
IF(AND(Q2452="SIM",U2452=0),"ATENÇÃO: alíquota permitida, mas % = 0 🔎",
"Alíquota aplicada corretamente ✅")))</f>
        <v/>
      </c>
      <c r="Q2452" s="5" t="str">
        <f>IF(E2452="","",IFERROR(VLOOKUP(E2452,REGRAS_CST!$A$2:$D$200,4,FALSE),""))</f>
        <v/>
      </c>
      <c r="R2452" s="9"/>
      <c r="S2452" s="7">
        <f>IF($H2452="","",$H2452*(1-$U2452))</f>
        <v>8.9999999999999993E-3</v>
      </c>
      <c r="T2452" s="7">
        <f>IF($I2452="","",$I2452*(1-$U2452))</f>
        <v>1E-3</v>
      </c>
      <c r="U2452" s="7">
        <f>IFERROR(INDEX(BASE_CCLASSTRIB!$E:$E, MATCH(TEXT($D2452,"000000"), BASE_CCLASSTRIB!$A:$A, 0))/100, 0)</f>
        <v>0</v>
      </c>
      <c r="V2452" s="21">
        <f>IFERROR(INDEX(BASE_CCLASSTRIB!$F:$F, MATCH(TEXT($D2452,"000000"), BASE_CCLASSTRIB!$A:$A, 0))/100, 0)</f>
        <v>0</v>
      </c>
    </row>
    <row r="2453" spans="1:22" ht="15.75" customHeight="1" thickTop="1" thickBot="1">
      <c r="A2453" s="24"/>
      <c r="B2453" s="5"/>
      <c r="C2453" s="5"/>
      <c r="D2453" s="5"/>
      <c r="E2453" s="8" t="str">
        <f>IF(D2453="","",LEFT(D2453,3))</f>
        <v/>
      </c>
      <c r="F2453" s="5" t="str">
        <f>IF(E2453="","",IFERROR(VLOOKUP(E2453,REGRAS_CST!$A$2:$B$200,2,FALSE),""))</f>
        <v/>
      </c>
      <c r="G2453" s="25"/>
      <c r="H2453" s="7">
        <v>8.9999999999999993E-3</v>
      </c>
      <c r="I2453" s="7">
        <v>1E-3</v>
      </c>
      <c r="J2453" s="9">
        <v>0</v>
      </c>
      <c r="K2453" s="5" t="str">
        <f>IF(E2453="","",IFERROR(VLOOKUP(E2453,REGRAS_CST!$A$2:$C$200,3,FALSE),""))</f>
        <v/>
      </c>
      <c r="L2453" s="10" t="str">
        <f>IF($G2453="", "", $G2453*(1-$V2453))</f>
        <v/>
      </c>
      <c r="M2453" s="30" t="str">
        <f t="shared" si="76"/>
        <v/>
      </c>
      <c r="N2453" s="30" t="str">
        <f t="shared" si="77"/>
        <v/>
      </c>
      <c r="O2453" s="5" t="str">
        <f>IF(D2453="","",
IF(AND(K2453&lt;&gt;"SIM",V2453&gt;0),"ERRO: % BC &gt; 0, mas NÃO permitida ❌",
IF(AND(K2453="SIM",V2453=0),"ATENÇÃO: BC permitida, mas % = 0 🔎",
"Base de cálculo aplicada corretamente ✅")))</f>
        <v/>
      </c>
      <c r="P2453" s="5" t="str">
        <f>IF(D2453="","",
IF(AND(Q2453&lt;&gt;"SIM",U2453&gt;0),"ERRO: % alíquota &gt; 0, mas NÃO permitida ❌",
IF(AND(Q2453="SIM",U2453=0),"ATENÇÃO: alíquota permitida, mas % = 0 🔎",
"Alíquota aplicada corretamente ✅")))</f>
        <v/>
      </c>
      <c r="Q2453" s="5" t="str">
        <f>IF(E2453="","",IFERROR(VLOOKUP(E2453,REGRAS_CST!$A$2:$D$200,4,FALSE),""))</f>
        <v/>
      </c>
      <c r="R2453" s="9"/>
      <c r="S2453" s="7">
        <f>IF($H2453="","",$H2453*(1-$U2453))</f>
        <v>8.9999999999999993E-3</v>
      </c>
      <c r="T2453" s="7">
        <f>IF($I2453="","",$I2453*(1-$U2453))</f>
        <v>1E-3</v>
      </c>
      <c r="U2453" s="7">
        <f>IFERROR(INDEX(BASE_CCLASSTRIB!$E:$E, MATCH(TEXT($D2453,"000000"), BASE_CCLASSTRIB!$A:$A, 0))/100, 0)</f>
        <v>0</v>
      </c>
      <c r="V2453" s="21">
        <f>IFERROR(INDEX(BASE_CCLASSTRIB!$F:$F, MATCH(TEXT($D2453,"000000"), BASE_CCLASSTRIB!$A:$A, 0))/100, 0)</f>
        <v>0</v>
      </c>
    </row>
    <row r="2454" spans="1:22" ht="15.75" customHeight="1" thickTop="1" thickBot="1">
      <c r="A2454" s="24"/>
      <c r="B2454" s="5"/>
      <c r="C2454" s="5"/>
      <c r="D2454" s="5"/>
      <c r="E2454" s="8" t="str">
        <f>IF(D2454="","",LEFT(D2454,3))</f>
        <v/>
      </c>
      <c r="F2454" s="5" t="str">
        <f>IF(E2454="","",IFERROR(VLOOKUP(E2454,REGRAS_CST!$A$2:$B$200,2,FALSE),""))</f>
        <v/>
      </c>
      <c r="G2454" s="25"/>
      <c r="H2454" s="7">
        <v>8.9999999999999993E-3</v>
      </c>
      <c r="I2454" s="7">
        <v>1E-3</v>
      </c>
      <c r="J2454" s="9">
        <v>0</v>
      </c>
      <c r="K2454" s="5" t="str">
        <f>IF(E2454="","",IFERROR(VLOOKUP(E2454,REGRAS_CST!$A$2:$C$200,3,FALSE),""))</f>
        <v/>
      </c>
      <c r="L2454" s="10" t="str">
        <f>IF($G2454="", "", $G2454*(1-$V2454))</f>
        <v/>
      </c>
      <c r="M2454" s="30" t="str">
        <f t="shared" si="76"/>
        <v/>
      </c>
      <c r="N2454" s="30" t="str">
        <f t="shared" si="77"/>
        <v/>
      </c>
      <c r="O2454" s="5" t="str">
        <f>IF(D2454="","",
IF(AND(K2454&lt;&gt;"SIM",V2454&gt;0),"ERRO: % BC &gt; 0, mas NÃO permitida ❌",
IF(AND(K2454="SIM",V2454=0),"ATENÇÃO: BC permitida, mas % = 0 🔎",
"Base de cálculo aplicada corretamente ✅")))</f>
        <v/>
      </c>
      <c r="P2454" s="5" t="str">
        <f>IF(D2454="","",
IF(AND(Q2454&lt;&gt;"SIM",U2454&gt;0),"ERRO: % alíquota &gt; 0, mas NÃO permitida ❌",
IF(AND(Q2454="SIM",U2454=0),"ATENÇÃO: alíquota permitida, mas % = 0 🔎",
"Alíquota aplicada corretamente ✅")))</f>
        <v/>
      </c>
      <c r="Q2454" s="5" t="str">
        <f>IF(E2454="","",IFERROR(VLOOKUP(E2454,REGRAS_CST!$A$2:$D$200,4,FALSE),""))</f>
        <v/>
      </c>
      <c r="R2454" s="9"/>
      <c r="S2454" s="7">
        <f>IF($H2454="","",$H2454*(1-$U2454))</f>
        <v>8.9999999999999993E-3</v>
      </c>
      <c r="T2454" s="7">
        <f>IF($I2454="","",$I2454*(1-$U2454))</f>
        <v>1E-3</v>
      </c>
      <c r="U2454" s="7">
        <f>IFERROR(INDEX(BASE_CCLASSTRIB!$E:$E, MATCH(TEXT($D2454,"000000"), BASE_CCLASSTRIB!$A:$A, 0))/100, 0)</f>
        <v>0</v>
      </c>
      <c r="V2454" s="21">
        <f>IFERROR(INDEX(BASE_CCLASSTRIB!$F:$F, MATCH(TEXT($D2454,"000000"), BASE_CCLASSTRIB!$A:$A, 0))/100, 0)</f>
        <v>0</v>
      </c>
    </row>
    <row r="2455" spans="1:22" ht="15.75" customHeight="1" thickTop="1" thickBot="1">
      <c r="A2455" s="24"/>
      <c r="B2455" s="5"/>
      <c r="C2455" s="5"/>
      <c r="D2455" s="5"/>
      <c r="E2455" s="8" t="str">
        <f>IF(D2455="","",LEFT(D2455,3))</f>
        <v/>
      </c>
      <c r="F2455" s="5" t="str">
        <f>IF(E2455="","",IFERROR(VLOOKUP(E2455,REGRAS_CST!$A$2:$B$200,2,FALSE),""))</f>
        <v/>
      </c>
      <c r="G2455" s="25"/>
      <c r="H2455" s="7">
        <v>8.9999999999999993E-3</v>
      </c>
      <c r="I2455" s="7">
        <v>1E-3</v>
      </c>
      <c r="J2455" s="9">
        <v>0</v>
      </c>
      <c r="K2455" s="5" t="str">
        <f>IF(E2455="","",IFERROR(VLOOKUP(E2455,REGRAS_CST!$A$2:$C$200,3,FALSE),""))</f>
        <v/>
      </c>
      <c r="L2455" s="10" t="str">
        <f>IF($G2455="", "", $G2455*(1-$V2455))</f>
        <v/>
      </c>
      <c r="M2455" s="30" t="str">
        <f t="shared" si="76"/>
        <v/>
      </c>
      <c r="N2455" s="30" t="str">
        <f t="shared" si="77"/>
        <v/>
      </c>
      <c r="O2455" s="5" t="str">
        <f>IF(D2455="","",
IF(AND(K2455&lt;&gt;"SIM",V2455&gt;0),"ERRO: % BC &gt; 0, mas NÃO permitida ❌",
IF(AND(K2455="SIM",V2455=0),"ATENÇÃO: BC permitida, mas % = 0 🔎",
"Base de cálculo aplicada corretamente ✅")))</f>
        <v/>
      </c>
      <c r="P2455" s="5" t="str">
        <f>IF(D2455="","",
IF(AND(Q2455&lt;&gt;"SIM",U2455&gt;0),"ERRO: % alíquota &gt; 0, mas NÃO permitida ❌",
IF(AND(Q2455="SIM",U2455=0),"ATENÇÃO: alíquota permitida, mas % = 0 🔎",
"Alíquota aplicada corretamente ✅")))</f>
        <v/>
      </c>
      <c r="Q2455" s="5" t="str">
        <f>IF(E2455="","",IFERROR(VLOOKUP(E2455,REGRAS_CST!$A$2:$D$200,4,FALSE),""))</f>
        <v/>
      </c>
      <c r="R2455" s="9"/>
      <c r="S2455" s="7">
        <f>IF($H2455="","",$H2455*(1-$U2455))</f>
        <v>8.9999999999999993E-3</v>
      </c>
      <c r="T2455" s="7">
        <f>IF($I2455="","",$I2455*(1-$U2455))</f>
        <v>1E-3</v>
      </c>
      <c r="U2455" s="7">
        <f>IFERROR(INDEX(BASE_CCLASSTRIB!$E:$E, MATCH(TEXT($D2455,"000000"), BASE_CCLASSTRIB!$A:$A, 0))/100, 0)</f>
        <v>0</v>
      </c>
      <c r="V2455" s="21">
        <f>IFERROR(INDEX(BASE_CCLASSTRIB!$F:$F, MATCH(TEXT($D2455,"000000"), BASE_CCLASSTRIB!$A:$A, 0))/100, 0)</f>
        <v>0</v>
      </c>
    </row>
    <row r="2456" spans="1:22" ht="15.75" customHeight="1" thickTop="1" thickBot="1">
      <c r="A2456" s="24"/>
      <c r="B2456" s="5"/>
      <c r="C2456" s="5"/>
      <c r="D2456" s="5"/>
      <c r="E2456" s="8" t="str">
        <f>IF(D2456="","",LEFT(D2456,3))</f>
        <v/>
      </c>
      <c r="F2456" s="5" t="str">
        <f>IF(E2456="","",IFERROR(VLOOKUP(E2456,REGRAS_CST!$A$2:$B$200,2,FALSE),""))</f>
        <v/>
      </c>
      <c r="G2456" s="25"/>
      <c r="H2456" s="7">
        <v>8.9999999999999993E-3</v>
      </c>
      <c r="I2456" s="7">
        <v>1E-3</v>
      </c>
      <c r="J2456" s="9">
        <v>0</v>
      </c>
      <c r="K2456" s="5" t="str">
        <f>IF(E2456="","",IFERROR(VLOOKUP(E2456,REGRAS_CST!$A$2:$C$200,3,FALSE),""))</f>
        <v/>
      </c>
      <c r="L2456" s="10" t="str">
        <f>IF($G2456="", "", $G2456*(1-$V2456))</f>
        <v/>
      </c>
      <c r="M2456" s="30" t="str">
        <f t="shared" si="76"/>
        <v/>
      </c>
      <c r="N2456" s="30" t="str">
        <f t="shared" si="77"/>
        <v/>
      </c>
      <c r="O2456" s="5" t="str">
        <f>IF(D2456="","",
IF(AND(K2456&lt;&gt;"SIM",V2456&gt;0),"ERRO: % BC &gt; 0, mas NÃO permitida ❌",
IF(AND(K2456="SIM",V2456=0),"ATENÇÃO: BC permitida, mas % = 0 🔎",
"Base de cálculo aplicada corretamente ✅")))</f>
        <v/>
      </c>
      <c r="P2456" s="5" t="str">
        <f>IF(D2456="","",
IF(AND(Q2456&lt;&gt;"SIM",U2456&gt;0),"ERRO: % alíquota &gt; 0, mas NÃO permitida ❌",
IF(AND(Q2456="SIM",U2456=0),"ATENÇÃO: alíquota permitida, mas % = 0 🔎",
"Alíquota aplicada corretamente ✅")))</f>
        <v/>
      </c>
      <c r="Q2456" s="5" t="str">
        <f>IF(E2456="","",IFERROR(VLOOKUP(E2456,REGRAS_CST!$A$2:$D$200,4,FALSE),""))</f>
        <v/>
      </c>
      <c r="R2456" s="9"/>
      <c r="S2456" s="7">
        <f>IF($H2456="","",$H2456*(1-$U2456))</f>
        <v>8.9999999999999993E-3</v>
      </c>
      <c r="T2456" s="7">
        <f>IF($I2456="","",$I2456*(1-$U2456))</f>
        <v>1E-3</v>
      </c>
      <c r="U2456" s="7">
        <f>IFERROR(INDEX(BASE_CCLASSTRIB!$E:$E, MATCH(TEXT($D2456,"000000"), BASE_CCLASSTRIB!$A:$A, 0))/100, 0)</f>
        <v>0</v>
      </c>
      <c r="V2456" s="21">
        <f>IFERROR(INDEX(BASE_CCLASSTRIB!$F:$F, MATCH(TEXT($D2456,"000000"), BASE_CCLASSTRIB!$A:$A, 0))/100, 0)</f>
        <v>0</v>
      </c>
    </row>
    <row r="2457" spans="1:22" ht="15.75" customHeight="1" thickTop="1" thickBot="1">
      <c r="A2457" s="24"/>
      <c r="B2457" s="5"/>
      <c r="C2457" s="5"/>
      <c r="D2457" s="5"/>
      <c r="E2457" s="8" t="str">
        <f>IF(D2457="","",LEFT(D2457,3))</f>
        <v/>
      </c>
      <c r="F2457" s="5" t="str">
        <f>IF(E2457="","",IFERROR(VLOOKUP(E2457,REGRAS_CST!$A$2:$B$200,2,FALSE),""))</f>
        <v/>
      </c>
      <c r="G2457" s="25"/>
      <c r="H2457" s="7">
        <v>8.9999999999999993E-3</v>
      </c>
      <c r="I2457" s="7">
        <v>1E-3</v>
      </c>
      <c r="J2457" s="9">
        <v>0</v>
      </c>
      <c r="K2457" s="5" t="str">
        <f>IF(E2457="","",IFERROR(VLOOKUP(E2457,REGRAS_CST!$A$2:$C$200,3,FALSE),""))</f>
        <v/>
      </c>
      <c r="L2457" s="10" t="str">
        <f>IF($G2457="", "", $G2457*(1-$V2457))</f>
        <v/>
      </c>
      <c r="M2457" s="30" t="str">
        <f t="shared" si="76"/>
        <v/>
      </c>
      <c r="N2457" s="30" t="str">
        <f t="shared" si="77"/>
        <v/>
      </c>
      <c r="O2457" s="5" t="str">
        <f>IF(D2457="","",
IF(AND(K2457&lt;&gt;"SIM",V2457&gt;0),"ERRO: % BC &gt; 0, mas NÃO permitida ❌",
IF(AND(K2457="SIM",V2457=0),"ATENÇÃO: BC permitida, mas % = 0 🔎",
"Base de cálculo aplicada corretamente ✅")))</f>
        <v/>
      </c>
      <c r="P2457" s="5" t="str">
        <f>IF(D2457="","",
IF(AND(Q2457&lt;&gt;"SIM",U2457&gt;0),"ERRO: % alíquota &gt; 0, mas NÃO permitida ❌",
IF(AND(Q2457="SIM",U2457=0),"ATENÇÃO: alíquota permitida, mas % = 0 🔎",
"Alíquota aplicada corretamente ✅")))</f>
        <v/>
      </c>
      <c r="Q2457" s="5" t="str">
        <f>IF(E2457="","",IFERROR(VLOOKUP(E2457,REGRAS_CST!$A$2:$D$200,4,FALSE),""))</f>
        <v/>
      </c>
      <c r="R2457" s="9"/>
      <c r="S2457" s="7">
        <f>IF($H2457="","",$H2457*(1-$U2457))</f>
        <v>8.9999999999999993E-3</v>
      </c>
      <c r="T2457" s="7">
        <f>IF($I2457="","",$I2457*(1-$U2457))</f>
        <v>1E-3</v>
      </c>
      <c r="U2457" s="7">
        <f>IFERROR(INDEX(BASE_CCLASSTRIB!$E:$E, MATCH(TEXT($D2457,"000000"), BASE_CCLASSTRIB!$A:$A, 0))/100, 0)</f>
        <v>0</v>
      </c>
      <c r="V2457" s="21">
        <f>IFERROR(INDEX(BASE_CCLASSTRIB!$F:$F, MATCH(TEXT($D2457,"000000"), BASE_CCLASSTRIB!$A:$A, 0))/100, 0)</f>
        <v>0</v>
      </c>
    </row>
    <row r="2458" spans="1:22" ht="15.75" customHeight="1" thickTop="1" thickBot="1">
      <c r="A2458" s="24"/>
      <c r="B2458" s="5"/>
      <c r="C2458" s="5"/>
      <c r="D2458" s="5"/>
      <c r="E2458" s="8" t="str">
        <f>IF(D2458="","",LEFT(D2458,3))</f>
        <v/>
      </c>
      <c r="F2458" s="5" t="str">
        <f>IF(E2458="","",IFERROR(VLOOKUP(E2458,REGRAS_CST!$A$2:$B$200,2,FALSE),""))</f>
        <v/>
      </c>
      <c r="G2458" s="25"/>
      <c r="H2458" s="7">
        <v>8.9999999999999993E-3</v>
      </c>
      <c r="I2458" s="7">
        <v>1E-3</v>
      </c>
      <c r="J2458" s="9">
        <v>0</v>
      </c>
      <c r="K2458" s="5" t="str">
        <f>IF(E2458="","",IFERROR(VLOOKUP(E2458,REGRAS_CST!$A$2:$C$200,3,FALSE),""))</f>
        <v/>
      </c>
      <c r="L2458" s="10" t="str">
        <f>IF($G2458="", "", $G2458*(1-$V2458))</f>
        <v/>
      </c>
      <c r="M2458" s="30" t="str">
        <f t="shared" si="76"/>
        <v/>
      </c>
      <c r="N2458" s="30" t="str">
        <f t="shared" si="77"/>
        <v/>
      </c>
      <c r="O2458" s="5" t="str">
        <f>IF(D2458="","",
IF(AND(K2458&lt;&gt;"SIM",V2458&gt;0),"ERRO: % BC &gt; 0, mas NÃO permitida ❌",
IF(AND(K2458="SIM",V2458=0),"ATENÇÃO: BC permitida, mas % = 0 🔎",
"Base de cálculo aplicada corretamente ✅")))</f>
        <v/>
      </c>
      <c r="P2458" s="5" t="str">
        <f>IF(D2458="","",
IF(AND(Q2458&lt;&gt;"SIM",U2458&gt;0),"ERRO: % alíquota &gt; 0, mas NÃO permitida ❌",
IF(AND(Q2458="SIM",U2458=0),"ATENÇÃO: alíquota permitida, mas % = 0 🔎",
"Alíquota aplicada corretamente ✅")))</f>
        <v/>
      </c>
      <c r="Q2458" s="5" t="str">
        <f>IF(E2458="","",IFERROR(VLOOKUP(E2458,REGRAS_CST!$A$2:$D$200,4,FALSE),""))</f>
        <v/>
      </c>
      <c r="R2458" s="9"/>
      <c r="S2458" s="7">
        <f>IF($H2458="","",$H2458*(1-$U2458))</f>
        <v>8.9999999999999993E-3</v>
      </c>
      <c r="T2458" s="7">
        <f>IF($I2458="","",$I2458*(1-$U2458))</f>
        <v>1E-3</v>
      </c>
      <c r="U2458" s="7">
        <f>IFERROR(INDEX(BASE_CCLASSTRIB!$E:$E, MATCH(TEXT($D2458,"000000"), BASE_CCLASSTRIB!$A:$A, 0))/100, 0)</f>
        <v>0</v>
      </c>
      <c r="V2458" s="21">
        <f>IFERROR(INDEX(BASE_CCLASSTRIB!$F:$F, MATCH(TEXT($D2458,"000000"), BASE_CCLASSTRIB!$A:$A, 0))/100, 0)</f>
        <v>0</v>
      </c>
    </row>
    <row r="2459" spans="1:22" ht="15.75" customHeight="1" thickTop="1" thickBot="1">
      <c r="A2459" s="24"/>
      <c r="B2459" s="5"/>
      <c r="C2459" s="5"/>
      <c r="D2459" s="5"/>
      <c r="E2459" s="8" t="str">
        <f>IF(D2459="","",LEFT(D2459,3))</f>
        <v/>
      </c>
      <c r="F2459" s="5" t="str">
        <f>IF(E2459="","",IFERROR(VLOOKUP(E2459,REGRAS_CST!$A$2:$B$200,2,FALSE),""))</f>
        <v/>
      </c>
      <c r="G2459" s="25"/>
      <c r="H2459" s="7">
        <v>8.9999999999999993E-3</v>
      </c>
      <c r="I2459" s="7">
        <v>1E-3</v>
      </c>
      <c r="J2459" s="9">
        <v>0</v>
      </c>
      <c r="K2459" s="5" t="str">
        <f>IF(E2459="","",IFERROR(VLOOKUP(E2459,REGRAS_CST!$A$2:$C$200,3,FALSE),""))</f>
        <v/>
      </c>
      <c r="L2459" s="10" t="str">
        <f>IF($G2459="", "", $G2459*(1-$V2459))</f>
        <v/>
      </c>
      <c r="M2459" s="30" t="str">
        <f t="shared" si="76"/>
        <v/>
      </c>
      <c r="N2459" s="30" t="str">
        <f t="shared" si="77"/>
        <v/>
      </c>
      <c r="O2459" s="5" t="str">
        <f>IF(D2459="","",
IF(AND(K2459&lt;&gt;"SIM",V2459&gt;0),"ERRO: % BC &gt; 0, mas NÃO permitida ❌",
IF(AND(K2459="SIM",V2459=0),"ATENÇÃO: BC permitida, mas % = 0 🔎",
"Base de cálculo aplicada corretamente ✅")))</f>
        <v/>
      </c>
      <c r="P2459" s="5" t="str">
        <f>IF(D2459="","",
IF(AND(Q2459&lt;&gt;"SIM",U2459&gt;0),"ERRO: % alíquota &gt; 0, mas NÃO permitida ❌",
IF(AND(Q2459="SIM",U2459=0),"ATENÇÃO: alíquota permitida, mas % = 0 🔎",
"Alíquota aplicada corretamente ✅")))</f>
        <v/>
      </c>
      <c r="Q2459" s="5" t="str">
        <f>IF(E2459="","",IFERROR(VLOOKUP(E2459,REGRAS_CST!$A$2:$D$200,4,FALSE),""))</f>
        <v/>
      </c>
      <c r="R2459" s="9"/>
      <c r="S2459" s="7">
        <f>IF($H2459="","",$H2459*(1-$U2459))</f>
        <v>8.9999999999999993E-3</v>
      </c>
      <c r="T2459" s="7">
        <f>IF($I2459="","",$I2459*(1-$U2459))</f>
        <v>1E-3</v>
      </c>
      <c r="U2459" s="7">
        <f>IFERROR(INDEX(BASE_CCLASSTRIB!$E:$E, MATCH(TEXT($D2459,"000000"), BASE_CCLASSTRIB!$A:$A, 0))/100, 0)</f>
        <v>0</v>
      </c>
      <c r="V2459" s="21">
        <f>IFERROR(INDEX(BASE_CCLASSTRIB!$F:$F, MATCH(TEXT($D2459,"000000"), BASE_CCLASSTRIB!$A:$A, 0))/100, 0)</f>
        <v>0</v>
      </c>
    </row>
    <row r="2460" spans="1:22" ht="15.75" customHeight="1" thickTop="1" thickBot="1">
      <c r="A2460" s="24"/>
      <c r="B2460" s="5"/>
      <c r="C2460" s="5"/>
      <c r="D2460" s="5"/>
      <c r="E2460" s="8" t="str">
        <f>IF(D2460="","",LEFT(D2460,3))</f>
        <v/>
      </c>
      <c r="F2460" s="5" t="str">
        <f>IF(E2460="","",IFERROR(VLOOKUP(E2460,REGRAS_CST!$A$2:$B$200,2,FALSE),""))</f>
        <v/>
      </c>
      <c r="G2460" s="25"/>
      <c r="H2460" s="7">
        <v>8.9999999999999993E-3</v>
      </c>
      <c r="I2460" s="7">
        <v>1E-3</v>
      </c>
      <c r="J2460" s="9">
        <v>0</v>
      </c>
      <c r="K2460" s="5" t="str">
        <f>IF(E2460="","",IFERROR(VLOOKUP(E2460,REGRAS_CST!$A$2:$C$200,3,FALSE),""))</f>
        <v/>
      </c>
      <c r="L2460" s="10" t="str">
        <f>IF($G2460="", "", $G2460*(1-$V2460))</f>
        <v/>
      </c>
      <c r="M2460" s="30" t="str">
        <f t="shared" si="76"/>
        <v/>
      </c>
      <c r="N2460" s="30" t="str">
        <f t="shared" si="77"/>
        <v/>
      </c>
      <c r="O2460" s="5" t="str">
        <f>IF(D2460="","",
IF(AND(K2460&lt;&gt;"SIM",V2460&gt;0),"ERRO: % BC &gt; 0, mas NÃO permitida ❌",
IF(AND(K2460="SIM",V2460=0),"ATENÇÃO: BC permitida, mas % = 0 🔎",
"Base de cálculo aplicada corretamente ✅")))</f>
        <v/>
      </c>
      <c r="P2460" s="5" t="str">
        <f>IF(D2460="","",
IF(AND(Q2460&lt;&gt;"SIM",U2460&gt;0),"ERRO: % alíquota &gt; 0, mas NÃO permitida ❌",
IF(AND(Q2460="SIM",U2460=0),"ATENÇÃO: alíquota permitida, mas % = 0 🔎",
"Alíquota aplicada corretamente ✅")))</f>
        <v/>
      </c>
      <c r="Q2460" s="5" t="str">
        <f>IF(E2460="","",IFERROR(VLOOKUP(E2460,REGRAS_CST!$A$2:$D$200,4,FALSE),""))</f>
        <v/>
      </c>
      <c r="R2460" s="9"/>
      <c r="S2460" s="7">
        <f>IF($H2460="","",$H2460*(1-$U2460))</f>
        <v>8.9999999999999993E-3</v>
      </c>
      <c r="T2460" s="7">
        <f>IF($I2460="","",$I2460*(1-$U2460))</f>
        <v>1E-3</v>
      </c>
      <c r="U2460" s="7">
        <f>IFERROR(INDEX(BASE_CCLASSTRIB!$E:$E, MATCH(TEXT($D2460,"000000"), BASE_CCLASSTRIB!$A:$A, 0))/100, 0)</f>
        <v>0</v>
      </c>
      <c r="V2460" s="21">
        <f>IFERROR(INDEX(BASE_CCLASSTRIB!$F:$F, MATCH(TEXT($D2460,"000000"), BASE_CCLASSTRIB!$A:$A, 0))/100, 0)</f>
        <v>0</v>
      </c>
    </row>
    <row r="2461" spans="1:22" ht="15.75" customHeight="1" thickTop="1" thickBot="1">
      <c r="A2461" s="24"/>
      <c r="B2461" s="5"/>
      <c r="C2461" s="5"/>
      <c r="D2461" s="5"/>
      <c r="E2461" s="8" t="str">
        <f>IF(D2461="","",LEFT(D2461,3))</f>
        <v/>
      </c>
      <c r="F2461" s="5" t="str">
        <f>IF(E2461="","",IFERROR(VLOOKUP(E2461,REGRAS_CST!$A$2:$B$200,2,FALSE),""))</f>
        <v/>
      </c>
      <c r="G2461" s="25"/>
      <c r="H2461" s="7">
        <v>8.9999999999999993E-3</v>
      </c>
      <c r="I2461" s="7">
        <v>1E-3</v>
      </c>
      <c r="J2461" s="9">
        <v>0</v>
      </c>
      <c r="K2461" s="5" t="str">
        <f>IF(E2461="","",IFERROR(VLOOKUP(E2461,REGRAS_CST!$A$2:$C$200,3,FALSE),""))</f>
        <v/>
      </c>
      <c r="L2461" s="10" t="str">
        <f>IF($G2461="", "", $G2461*(1-$V2461))</f>
        <v/>
      </c>
      <c r="M2461" s="30" t="str">
        <f t="shared" si="76"/>
        <v/>
      </c>
      <c r="N2461" s="30" t="str">
        <f t="shared" si="77"/>
        <v/>
      </c>
      <c r="O2461" s="5" t="str">
        <f>IF(D2461="","",
IF(AND(K2461&lt;&gt;"SIM",V2461&gt;0),"ERRO: % BC &gt; 0, mas NÃO permitida ❌",
IF(AND(K2461="SIM",V2461=0),"ATENÇÃO: BC permitida, mas % = 0 🔎",
"Base de cálculo aplicada corretamente ✅")))</f>
        <v/>
      </c>
      <c r="P2461" s="5" t="str">
        <f>IF(D2461="","",
IF(AND(Q2461&lt;&gt;"SIM",U2461&gt;0),"ERRO: % alíquota &gt; 0, mas NÃO permitida ❌",
IF(AND(Q2461="SIM",U2461=0),"ATENÇÃO: alíquota permitida, mas % = 0 🔎",
"Alíquota aplicada corretamente ✅")))</f>
        <v/>
      </c>
      <c r="Q2461" s="5" t="str">
        <f>IF(E2461="","",IFERROR(VLOOKUP(E2461,REGRAS_CST!$A$2:$D$200,4,FALSE),""))</f>
        <v/>
      </c>
      <c r="R2461" s="9"/>
      <c r="S2461" s="7">
        <f>IF($H2461="","",$H2461*(1-$U2461))</f>
        <v>8.9999999999999993E-3</v>
      </c>
      <c r="T2461" s="7">
        <f>IF($I2461="","",$I2461*(1-$U2461))</f>
        <v>1E-3</v>
      </c>
      <c r="U2461" s="7">
        <f>IFERROR(INDEX(BASE_CCLASSTRIB!$E:$E, MATCH(TEXT($D2461,"000000"), BASE_CCLASSTRIB!$A:$A, 0))/100, 0)</f>
        <v>0</v>
      </c>
      <c r="V2461" s="21">
        <f>IFERROR(INDEX(BASE_CCLASSTRIB!$F:$F, MATCH(TEXT($D2461,"000000"), BASE_CCLASSTRIB!$A:$A, 0))/100, 0)</f>
        <v>0</v>
      </c>
    </row>
    <row r="2462" spans="1:22" ht="15.75" customHeight="1" thickTop="1" thickBot="1">
      <c r="A2462" s="24"/>
      <c r="B2462" s="5"/>
      <c r="C2462" s="5"/>
      <c r="D2462" s="5"/>
      <c r="E2462" s="8" t="str">
        <f>IF(D2462="","",LEFT(D2462,3))</f>
        <v/>
      </c>
      <c r="F2462" s="5" t="str">
        <f>IF(E2462="","",IFERROR(VLOOKUP(E2462,REGRAS_CST!$A$2:$B$200,2,FALSE),""))</f>
        <v/>
      </c>
      <c r="G2462" s="25"/>
      <c r="H2462" s="7">
        <v>8.9999999999999993E-3</v>
      </c>
      <c r="I2462" s="7">
        <v>1E-3</v>
      </c>
      <c r="J2462" s="9">
        <v>0</v>
      </c>
      <c r="K2462" s="5" t="str">
        <f>IF(E2462="","",IFERROR(VLOOKUP(E2462,REGRAS_CST!$A$2:$C$200,3,FALSE),""))</f>
        <v/>
      </c>
      <c r="L2462" s="10" t="str">
        <f>IF($G2462="", "", $G2462*(1-$V2462))</f>
        <v/>
      </c>
      <c r="M2462" s="30" t="str">
        <f t="shared" si="76"/>
        <v/>
      </c>
      <c r="N2462" s="30" t="str">
        <f t="shared" si="77"/>
        <v/>
      </c>
      <c r="O2462" s="5" t="str">
        <f>IF(D2462="","",
IF(AND(K2462&lt;&gt;"SIM",V2462&gt;0),"ERRO: % BC &gt; 0, mas NÃO permitida ❌",
IF(AND(K2462="SIM",V2462=0),"ATENÇÃO: BC permitida, mas % = 0 🔎",
"Base de cálculo aplicada corretamente ✅")))</f>
        <v/>
      </c>
      <c r="P2462" s="5" t="str">
        <f>IF(D2462="","",
IF(AND(Q2462&lt;&gt;"SIM",U2462&gt;0),"ERRO: % alíquota &gt; 0, mas NÃO permitida ❌",
IF(AND(Q2462="SIM",U2462=0),"ATENÇÃO: alíquota permitida, mas % = 0 🔎",
"Alíquota aplicada corretamente ✅")))</f>
        <v/>
      </c>
      <c r="Q2462" s="5" t="str">
        <f>IF(E2462="","",IFERROR(VLOOKUP(E2462,REGRAS_CST!$A$2:$D$200,4,FALSE),""))</f>
        <v/>
      </c>
      <c r="R2462" s="9"/>
      <c r="S2462" s="7">
        <f>IF($H2462="","",$H2462*(1-$U2462))</f>
        <v>8.9999999999999993E-3</v>
      </c>
      <c r="T2462" s="7">
        <f>IF($I2462="","",$I2462*(1-$U2462))</f>
        <v>1E-3</v>
      </c>
      <c r="U2462" s="7">
        <f>IFERROR(INDEX(BASE_CCLASSTRIB!$E:$E, MATCH(TEXT($D2462,"000000"), BASE_CCLASSTRIB!$A:$A, 0))/100, 0)</f>
        <v>0</v>
      </c>
      <c r="V2462" s="21">
        <f>IFERROR(INDEX(BASE_CCLASSTRIB!$F:$F, MATCH(TEXT($D2462,"000000"), BASE_CCLASSTRIB!$A:$A, 0))/100, 0)</f>
        <v>0</v>
      </c>
    </row>
    <row r="2463" spans="1:22" ht="15.75" customHeight="1" thickTop="1" thickBot="1">
      <c r="A2463" s="24"/>
      <c r="B2463" s="5"/>
      <c r="C2463" s="5"/>
      <c r="D2463" s="5"/>
      <c r="E2463" s="8" t="str">
        <f>IF(D2463="","",LEFT(D2463,3))</f>
        <v/>
      </c>
      <c r="F2463" s="5" t="str">
        <f>IF(E2463="","",IFERROR(VLOOKUP(E2463,REGRAS_CST!$A$2:$B$200,2,FALSE),""))</f>
        <v/>
      </c>
      <c r="G2463" s="25"/>
      <c r="H2463" s="7">
        <v>8.9999999999999993E-3</v>
      </c>
      <c r="I2463" s="7">
        <v>1E-3</v>
      </c>
      <c r="J2463" s="9">
        <v>0</v>
      </c>
      <c r="K2463" s="5" t="str">
        <f>IF(E2463="","",IFERROR(VLOOKUP(E2463,REGRAS_CST!$A$2:$C$200,3,FALSE),""))</f>
        <v/>
      </c>
      <c r="L2463" s="10" t="str">
        <f>IF($G2463="", "", $G2463*(1-$V2463))</f>
        <v/>
      </c>
      <c r="M2463" s="30" t="str">
        <f t="shared" si="76"/>
        <v/>
      </c>
      <c r="N2463" s="30" t="str">
        <f t="shared" si="77"/>
        <v/>
      </c>
      <c r="O2463" s="5" t="str">
        <f>IF(D2463="","",
IF(AND(K2463&lt;&gt;"SIM",V2463&gt;0),"ERRO: % BC &gt; 0, mas NÃO permitida ❌",
IF(AND(K2463="SIM",V2463=0),"ATENÇÃO: BC permitida, mas % = 0 🔎",
"Base de cálculo aplicada corretamente ✅")))</f>
        <v/>
      </c>
      <c r="P2463" s="5" t="str">
        <f>IF(D2463="","",
IF(AND(Q2463&lt;&gt;"SIM",U2463&gt;0),"ERRO: % alíquota &gt; 0, mas NÃO permitida ❌",
IF(AND(Q2463="SIM",U2463=0),"ATENÇÃO: alíquota permitida, mas % = 0 🔎",
"Alíquota aplicada corretamente ✅")))</f>
        <v/>
      </c>
      <c r="Q2463" s="5" t="str">
        <f>IF(E2463="","",IFERROR(VLOOKUP(E2463,REGRAS_CST!$A$2:$D$200,4,FALSE),""))</f>
        <v/>
      </c>
      <c r="R2463" s="9"/>
      <c r="S2463" s="7">
        <f>IF($H2463="","",$H2463*(1-$U2463))</f>
        <v>8.9999999999999993E-3</v>
      </c>
      <c r="T2463" s="7">
        <f>IF($I2463="","",$I2463*(1-$U2463))</f>
        <v>1E-3</v>
      </c>
      <c r="U2463" s="7">
        <f>IFERROR(INDEX(BASE_CCLASSTRIB!$E:$E, MATCH(TEXT($D2463,"000000"), BASE_CCLASSTRIB!$A:$A, 0))/100, 0)</f>
        <v>0</v>
      </c>
      <c r="V2463" s="21">
        <f>IFERROR(INDEX(BASE_CCLASSTRIB!$F:$F, MATCH(TEXT($D2463,"000000"), BASE_CCLASSTRIB!$A:$A, 0))/100, 0)</f>
        <v>0</v>
      </c>
    </row>
    <row r="2464" spans="1:22" ht="15.75" customHeight="1" thickTop="1" thickBot="1">
      <c r="A2464" s="24"/>
      <c r="B2464" s="5"/>
      <c r="C2464" s="5"/>
      <c r="D2464" s="5"/>
      <c r="E2464" s="8" t="str">
        <f>IF(D2464="","",LEFT(D2464,3))</f>
        <v/>
      </c>
      <c r="F2464" s="5" t="str">
        <f>IF(E2464="","",IFERROR(VLOOKUP(E2464,REGRAS_CST!$A$2:$B$200,2,FALSE),""))</f>
        <v/>
      </c>
      <c r="G2464" s="25"/>
      <c r="H2464" s="7">
        <v>8.9999999999999993E-3</v>
      </c>
      <c r="I2464" s="7">
        <v>1E-3</v>
      </c>
      <c r="J2464" s="9">
        <v>0</v>
      </c>
      <c r="K2464" s="5" t="str">
        <f>IF(E2464="","",IFERROR(VLOOKUP(E2464,REGRAS_CST!$A$2:$C$200,3,FALSE),""))</f>
        <v/>
      </c>
      <c r="L2464" s="10" t="str">
        <f>IF($G2464="", "", $G2464*(1-$V2464))</f>
        <v/>
      </c>
      <c r="M2464" s="30" t="str">
        <f t="shared" si="76"/>
        <v/>
      </c>
      <c r="N2464" s="30" t="str">
        <f t="shared" si="77"/>
        <v/>
      </c>
      <c r="O2464" s="5" t="str">
        <f>IF(D2464="","",
IF(AND(K2464&lt;&gt;"SIM",V2464&gt;0),"ERRO: % BC &gt; 0, mas NÃO permitida ❌",
IF(AND(K2464="SIM",V2464=0),"ATENÇÃO: BC permitida, mas % = 0 🔎",
"Base de cálculo aplicada corretamente ✅")))</f>
        <v/>
      </c>
      <c r="P2464" s="5" t="str">
        <f>IF(D2464="","",
IF(AND(Q2464&lt;&gt;"SIM",U2464&gt;0),"ERRO: % alíquota &gt; 0, mas NÃO permitida ❌",
IF(AND(Q2464="SIM",U2464=0),"ATENÇÃO: alíquota permitida, mas % = 0 🔎",
"Alíquota aplicada corretamente ✅")))</f>
        <v/>
      </c>
      <c r="Q2464" s="5" t="str">
        <f>IF(E2464="","",IFERROR(VLOOKUP(E2464,REGRAS_CST!$A$2:$D$200,4,FALSE),""))</f>
        <v/>
      </c>
      <c r="R2464" s="9"/>
      <c r="S2464" s="7">
        <f>IF($H2464="","",$H2464*(1-$U2464))</f>
        <v>8.9999999999999993E-3</v>
      </c>
      <c r="T2464" s="7">
        <f>IF($I2464="","",$I2464*(1-$U2464))</f>
        <v>1E-3</v>
      </c>
      <c r="U2464" s="7">
        <f>IFERROR(INDEX(BASE_CCLASSTRIB!$E:$E, MATCH(TEXT($D2464,"000000"), BASE_CCLASSTRIB!$A:$A, 0))/100, 0)</f>
        <v>0</v>
      </c>
      <c r="V2464" s="21">
        <f>IFERROR(INDEX(BASE_CCLASSTRIB!$F:$F, MATCH(TEXT($D2464,"000000"), BASE_CCLASSTRIB!$A:$A, 0))/100, 0)</f>
        <v>0</v>
      </c>
    </row>
    <row r="2465" spans="1:22" ht="15.75" customHeight="1" thickTop="1" thickBot="1">
      <c r="A2465" s="24"/>
      <c r="B2465" s="5"/>
      <c r="C2465" s="5"/>
      <c r="D2465" s="5"/>
      <c r="E2465" s="8" t="str">
        <f>IF(D2465="","",LEFT(D2465,3))</f>
        <v/>
      </c>
      <c r="F2465" s="5" t="str">
        <f>IF(E2465="","",IFERROR(VLOOKUP(E2465,REGRAS_CST!$A$2:$B$200,2,FALSE),""))</f>
        <v/>
      </c>
      <c r="G2465" s="25"/>
      <c r="H2465" s="7">
        <v>8.9999999999999993E-3</v>
      </c>
      <c r="I2465" s="7">
        <v>1E-3</v>
      </c>
      <c r="J2465" s="9">
        <v>0</v>
      </c>
      <c r="K2465" s="5" t="str">
        <f>IF(E2465="","",IFERROR(VLOOKUP(E2465,REGRAS_CST!$A$2:$C$200,3,FALSE),""))</f>
        <v/>
      </c>
      <c r="L2465" s="10" t="str">
        <f>IF($G2465="", "", $G2465*(1-$V2465))</f>
        <v/>
      </c>
      <c r="M2465" s="30" t="str">
        <f t="shared" si="76"/>
        <v/>
      </c>
      <c r="N2465" s="30" t="str">
        <f t="shared" si="77"/>
        <v/>
      </c>
      <c r="O2465" s="5" t="str">
        <f>IF(D2465="","",
IF(AND(K2465&lt;&gt;"SIM",V2465&gt;0),"ERRO: % BC &gt; 0, mas NÃO permitida ❌",
IF(AND(K2465="SIM",V2465=0),"ATENÇÃO: BC permitida, mas % = 0 🔎",
"Base de cálculo aplicada corretamente ✅")))</f>
        <v/>
      </c>
      <c r="P2465" s="5" t="str">
        <f>IF(D2465="","",
IF(AND(Q2465&lt;&gt;"SIM",U2465&gt;0),"ERRO: % alíquota &gt; 0, mas NÃO permitida ❌",
IF(AND(Q2465="SIM",U2465=0),"ATENÇÃO: alíquota permitida, mas % = 0 🔎",
"Alíquota aplicada corretamente ✅")))</f>
        <v/>
      </c>
      <c r="Q2465" s="5" t="str">
        <f>IF(E2465="","",IFERROR(VLOOKUP(E2465,REGRAS_CST!$A$2:$D$200,4,FALSE),""))</f>
        <v/>
      </c>
      <c r="R2465" s="9"/>
      <c r="S2465" s="7">
        <f>IF($H2465="","",$H2465*(1-$U2465))</f>
        <v>8.9999999999999993E-3</v>
      </c>
      <c r="T2465" s="7">
        <f>IF($I2465="","",$I2465*(1-$U2465))</f>
        <v>1E-3</v>
      </c>
      <c r="U2465" s="7">
        <f>IFERROR(INDEX(BASE_CCLASSTRIB!$E:$E, MATCH(TEXT($D2465,"000000"), BASE_CCLASSTRIB!$A:$A, 0))/100, 0)</f>
        <v>0</v>
      </c>
      <c r="V2465" s="21">
        <f>IFERROR(INDEX(BASE_CCLASSTRIB!$F:$F, MATCH(TEXT($D2465,"000000"), BASE_CCLASSTRIB!$A:$A, 0))/100, 0)</f>
        <v>0</v>
      </c>
    </row>
    <row r="2466" spans="1:22" ht="15.75" customHeight="1" thickTop="1" thickBot="1">
      <c r="A2466" s="24"/>
      <c r="B2466" s="5"/>
      <c r="C2466" s="5"/>
      <c r="D2466" s="5"/>
      <c r="E2466" s="8" t="str">
        <f>IF(D2466="","",LEFT(D2466,3))</f>
        <v/>
      </c>
      <c r="F2466" s="5" t="str">
        <f>IF(E2466="","",IFERROR(VLOOKUP(E2466,REGRAS_CST!$A$2:$B$200,2,FALSE),""))</f>
        <v/>
      </c>
      <c r="G2466" s="25"/>
      <c r="H2466" s="7">
        <v>8.9999999999999993E-3</v>
      </c>
      <c r="I2466" s="7">
        <v>1E-3</v>
      </c>
      <c r="J2466" s="9">
        <v>0</v>
      </c>
      <c r="K2466" s="5" t="str">
        <f>IF(E2466="","",IFERROR(VLOOKUP(E2466,REGRAS_CST!$A$2:$C$200,3,FALSE),""))</f>
        <v/>
      </c>
      <c r="L2466" s="10" t="str">
        <f>IF($G2466="", "", $G2466*(1-$V2466))</f>
        <v/>
      </c>
      <c r="M2466" s="30" t="str">
        <f t="shared" si="76"/>
        <v/>
      </c>
      <c r="N2466" s="30" t="str">
        <f t="shared" si="77"/>
        <v/>
      </c>
      <c r="O2466" s="5" t="str">
        <f>IF(D2466="","",
IF(AND(K2466&lt;&gt;"SIM",V2466&gt;0),"ERRO: % BC &gt; 0, mas NÃO permitida ❌",
IF(AND(K2466="SIM",V2466=0),"ATENÇÃO: BC permitida, mas % = 0 🔎",
"Base de cálculo aplicada corretamente ✅")))</f>
        <v/>
      </c>
      <c r="P2466" s="5" t="str">
        <f>IF(D2466="","",
IF(AND(Q2466&lt;&gt;"SIM",U2466&gt;0),"ERRO: % alíquota &gt; 0, mas NÃO permitida ❌",
IF(AND(Q2466="SIM",U2466=0),"ATENÇÃO: alíquota permitida, mas % = 0 🔎",
"Alíquota aplicada corretamente ✅")))</f>
        <v/>
      </c>
      <c r="Q2466" s="5" t="str">
        <f>IF(E2466="","",IFERROR(VLOOKUP(E2466,REGRAS_CST!$A$2:$D$200,4,FALSE),""))</f>
        <v/>
      </c>
      <c r="R2466" s="9"/>
      <c r="S2466" s="7">
        <f>IF($H2466="","",$H2466*(1-$U2466))</f>
        <v>8.9999999999999993E-3</v>
      </c>
      <c r="T2466" s="7">
        <f>IF($I2466="","",$I2466*(1-$U2466))</f>
        <v>1E-3</v>
      </c>
      <c r="U2466" s="7">
        <f>IFERROR(INDEX(BASE_CCLASSTRIB!$E:$E, MATCH(TEXT($D2466,"000000"), BASE_CCLASSTRIB!$A:$A, 0))/100, 0)</f>
        <v>0</v>
      </c>
      <c r="V2466" s="21">
        <f>IFERROR(INDEX(BASE_CCLASSTRIB!$F:$F, MATCH(TEXT($D2466,"000000"), BASE_CCLASSTRIB!$A:$A, 0))/100, 0)</f>
        <v>0</v>
      </c>
    </row>
    <row r="2467" spans="1:22" ht="15.75" customHeight="1" thickTop="1" thickBot="1">
      <c r="A2467" s="24"/>
      <c r="B2467" s="5"/>
      <c r="C2467" s="5"/>
      <c r="D2467" s="5"/>
      <c r="E2467" s="8" t="str">
        <f>IF(D2467="","",LEFT(D2467,3))</f>
        <v/>
      </c>
      <c r="F2467" s="5" t="str">
        <f>IF(E2467="","",IFERROR(VLOOKUP(E2467,REGRAS_CST!$A$2:$B$200,2,FALSE),""))</f>
        <v/>
      </c>
      <c r="G2467" s="25"/>
      <c r="H2467" s="7">
        <v>8.9999999999999993E-3</v>
      </c>
      <c r="I2467" s="7">
        <v>1E-3</v>
      </c>
      <c r="J2467" s="9">
        <v>0</v>
      </c>
      <c r="K2467" s="5" t="str">
        <f>IF(E2467="","",IFERROR(VLOOKUP(E2467,REGRAS_CST!$A$2:$C$200,3,FALSE),""))</f>
        <v/>
      </c>
      <c r="L2467" s="10" t="str">
        <f>IF($G2467="", "", $G2467*(1-$V2467))</f>
        <v/>
      </c>
      <c r="M2467" s="30" t="str">
        <f t="shared" si="76"/>
        <v/>
      </c>
      <c r="N2467" s="30" t="str">
        <f t="shared" si="77"/>
        <v/>
      </c>
      <c r="O2467" s="5" t="str">
        <f>IF(D2467="","",
IF(AND(K2467&lt;&gt;"SIM",V2467&gt;0),"ERRO: % BC &gt; 0, mas NÃO permitida ❌",
IF(AND(K2467="SIM",V2467=0),"ATENÇÃO: BC permitida, mas % = 0 🔎",
"Base de cálculo aplicada corretamente ✅")))</f>
        <v/>
      </c>
      <c r="P2467" s="5" t="str">
        <f>IF(D2467="","",
IF(AND(Q2467&lt;&gt;"SIM",U2467&gt;0),"ERRO: % alíquota &gt; 0, mas NÃO permitida ❌",
IF(AND(Q2467="SIM",U2467=0),"ATENÇÃO: alíquota permitida, mas % = 0 🔎",
"Alíquota aplicada corretamente ✅")))</f>
        <v/>
      </c>
      <c r="Q2467" s="5" t="str">
        <f>IF(E2467="","",IFERROR(VLOOKUP(E2467,REGRAS_CST!$A$2:$D$200,4,FALSE),""))</f>
        <v/>
      </c>
      <c r="R2467" s="9"/>
      <c r="S2467" s="7">
        <f>IF($H2467="","",$H2467*(1-$U2467))</f>
        <v>8.9999999999999993E-3</v>
      </c>
      <c r="T2467" s="7">
        <f>IF($I2467="","",$I2467*(1-$U2467))</f>
        <v>1E-3</v>
      </c>
      <c r="U2467" s="7">
        <f>IFERROR(INDEX(BASE_CCLASSTRIB!$E:$E, MATCH(TEXT($D2467,"000000"), BASE_CCLASSTRIB!$A:$A, 0))/100, 0)</f>
        <v>0</v>
      </c>
      <c r="V2467" s="21">
        <f>IFERROR(INDEX(BASE_CCLASSTRIB!$F:$F, MATCH(TEXT($D2467,"000000"), BASE_CCLASSTRIB!$A:$A, 0))/100, 0)</f>
        <v>0</v>
      </c>
    </row>
    <row r="2468" spans="1:22" ht="15.75" customHeight="1" thickTop="1" thickBot="1">
      <c r="A2468" s="24"/>
      <c r="B2468" s="5"/>
      <c r="C2468" s="5"/>
      <c r="D2468" s="5"/>
      <c r="E2468" s="8" t="str">
        <f>IF(D2468="","",LEFT(D2468,3))</f>
        <v/>
      </c>
      <c r="F2468" s="5" t="str">
        <f>IF(E2468="","",IFERROR(VLOOKUP(E2468,REGRAS_CST!$A$2:$B$200,2,FALSE),""))</f>
        <v/>
      </c>
      <c r="G2468" s="25"/>
      <c r="H2468" s="7">
        <v>8.9999999999999993E-3</v>
      </c>
      <c r="I2468" s="7">
        <v>1E-3</v>
      </c>
      <c r="J2468" s="9">
        <v>0</v>
      </c>
      <c r="K2468" s="5" t="str">
        <f>IF(E2468="","",IFERROR(VLOOKUP(E2468,REGRAS_CST!$A$2:$C$200,3,FALSE),""))</f>
        <v/>
      </c>
      <c r="L2468" s="10" t="str">
        <f>IF($G2468="", "", $G2468*(1-$V2468))</f>
        <v/>
      </c>
      <c r="M2468" s="30" t="str">
        <f t="shared" si="76"/>
        <v/>
      </c>
      <c r="N2468" s="30" t="str">
        <f t="shared" si="77"/>
        <v/>
      </c>
      <c r="O2468" s="5" t="str">
        <f>IF(D2468="","",
IF(AND(K2468&lt;&gt;"SIM",V2468&gt;0),"ERRO: % BC &gt; 0, mas NÃO permitida ❌",
IF(AND(K2468="SIM",V2468=0),"ATENÇÃO: BC permitida, mas % = 0 🔎",
"Base de cálculo aplicada corretamente ✅")))</f>
        <v/>
      </c>
      <c r="P2468" s="5" t="str">
        <f>IF(D2468="","",
IF(AND(Q2468&lt;&gt;"SIM",U2468&gt;0),"ERRO: % alíquota &gt; 0, mas NÃO permitida ❌",
IF(AND(Q2468="SIM",U2468=0),"ATENÇÃO: alíquota permitida, mas % = 0 🔎",
"Alíquota aplicada corretamente ✅")))</f>
        <v/>
      </c>
      <c r="Q2468" s="5" t="str">
        <f>IF(E2468="","",IFERROR(VLOOKUP(E2468,REGRAS_CST!$A$2:$D$200,4,FALSE),""))</f>
        <v/>
      </c>
      <c r="R2468" s="9"/>
      <c r="S2468" s="7">
        <f>IF($H2468="","",$H2468*(1-$U2468))</f>
        <v>8.9999999999999993E-3</v>
      </c>
      <c r="T2468" s="7">
        <f>IF($I2468="","",$I2468*(1-$U2468))</f>
        <v>1E-3</v>
      </c>
      <c r="U2468" s="7">
        <f>IFERROR(INDEX(BASE_CCLASSTRIB!$E:$E, MATCH(TEXT($D2468,"000000"), BASE_CCLASSTRIB!$A:$A, 0))/100, 0)</f>
        <v>0</v>
      </c>
      <c r="V2468" s="21">
        <f>IFERROR(INDEX(BASE_CCLASSTRIB!$F:$F, MATCH(TEXT($D2468,"000000"), BASE_CCLASSTRIB!$A:$A, 0))/100, 0)</f>
        <v>0</v>
      </c>
    </row>
    <row r="2469" spans="1:22" ht="15.75" customHeight="1" thickTop="1" thickBot="1">
      <c r="A2469" s="24"/>
      <c r="B2469" s="5"/>
      <c r="C2469" s="5"/>
      <c r="D2469" s="5"/>
      <c r="E2469" s="8" t="str">
        <f>IF(D2469="","",LEFT(D2469,3))</f>
        <v/>
      </c>
      <c r="F2469" s="5" t="str">
        <f>IF(E2469="","",IFERROR(VLOOKUP(E2469,REGRAS_CST!$A$2:$B$200,2,FALSE),""))</f>
        <v/>
      </c>
      <c r="G2469" s="25"/>
      <c r="H2469" s="7">
        <v>8.9999999999999993E-3</v>
      </c>
      <c r="I2469" s="7">
        <v>1E-3</v>
      </c>
      <c r="J2469" s="9">
        <v>0</v>
      </c>
      <c r="K2469" s="5" t="str">
        <f>IF(E2469="","",IFERROR(VLOOKUP(E2469,REGRAS_CST!$A$2:$C$200,3,FALSE),""))</f>
        <v/>
      </c>
      <c r="L2469" s="10" t="str">
        <f>IF($G2469="", "", $G2469*(1-$V2469))</f>
        <v/>
      </c>
      <c r="M2469" s="30" t="str">
        <f t="shared" si="76"/>
        <v/>
      </c>
      <c r="N2469" s="30" t="str">
        <f t="shared" si="77"/>
        <v/>
      </c>
      <c r="O2469" s="5" t="str">
        <f>IF(D2469="","",
IF(AND(K2469&lt;&gt;"SIM",V2469&gt;0),"ERRO: % BC &gt; 0, mas NÃO permitida ❌",
IF(AND(K2469="SIM",V2469=0),"ATENÇÃO: BC permitida, mas % = 0 🔎",
"Base de cálculo aplicada corretamente ✅")))</f>
        <v/>
      </c>
      <c r="P2469" s="5" t="str">
        <f>IF(D2469="","",
IF(AND(Q2469&lt;&gt;"SIM",U2469&gt;0),"ERRO: % alíquota &gt; 0, mas NÃO permitida ❌",
IF(AND(Q2469="SIM",U2469=0),"ATENÇÃO: alíquota permitida, mas % = 0 🔎",
"Alíquota aplicada corretamente ✅")))</f>
        <v/>
      </c>
      <c r="Q2469" s="5" t="str">
        <f>IF(E2469="","",IFERROR(VLOOKUP(E2469,REGRAS_CST!$A$2:$D$200,4,FALSE),""))</f>
        <v/>
      </c>
      <c r="R2469" s="9"/>
      <c r="S2469" s="7">
        <f>IF($H2469="","",$H2469*(1-$U2469))</f>
        <v>8.9999999999999993E-3</v>
      </c>
      <c r="T2469" s="7">
        <f>IF($I2469="","",$I2469*(1-$U2469))</f>
        <v>1E-3</v>
      </c>
      <c r="U2469" s="7">
        <f>IFERROR(INDEX(BASE_CCLASSTRIB!$E:$E, MATCH(TEXT($D2469,"000000"), BASE_CCLASSTRIB!$A:$A, 0))/100, 0)</f>
        <v>0</v>
      </c>
      <c r="V2469" s="21">
        <f>IFERROR(INDEX(BASE_CCLASSTRIB!$F:$F, MATCH(TEXT($D2469,"000000"), BASE_CCLASSTRIB!$A:$A, 0))/100, 0)</f>
        <v>0</v>
      </c>
    </row>
    <row r="2470" spans="1:22" ht="15.75" customHeight="1" thickTop="1" thickBot="1">
      <c r="A2470" s="24"/>
      <c r="B2470" s="5"/>
      <c r="C2470" s="5"/>
      <c r="D2470" s="5"/>
      <c r="E2470" s="8" t="str">
        <f>IF(D2470="","",LEFT(D2470,3))</f>
        <v/>
      </c>
      <c r="F2470" s="5" t="str">
        <f>IF(E2470="","",IFERROR(VLOOKUP(E2470,REGRAS_CST!$A$2:$B$200,2,FALSE),""))</f>
        <v/>
      </c>
      <c r="G2470" s="25"/>
      <c r="H2470" s="7">
        <v>8.9999999999999993E-3</v>
      </c>
      <c r="I2470" s="7">
        <v>1E-3</v>
      </c>
      <c r="J2470" s="9">
        <v>0</v>
      </c>
      <c r="K2470" s="5" t="str">
        <f>IF(E2470="","",IFERROR(VLOOKUP(E2470,REGRAS_CST!$A$2:$C$200,3,FALSE),""))</f>
        <v/>
      </c>
      <c r="L2470" s="10" t="str">
        <f>IF($G2470="", "", $G2470*(1-$V2470))</f>
        <v/>
      </c>
      <c r="M2470" s="30" t="str">
        <f t="shared" si="76"/>
        <v/>
      </c>
      <c r="N2470" s="30" t="str">
        <f t="shared" si="77"/>
        <v/>
      </c>
      <c r="O2470" s="5" t="str">
        <f>IF(D2470="","",
IF(AND(K2470&lt;&gt;"SIM",V2470&gt;0),"ERRO: % BC &gt; 0, mas NÃO permitida ❌",
IF(AND(K2470="SIM",V2470=0),"ATENÇÃO: BC permitida, mas % = 0 🔎",
"Base de cálculo aplicada corretamente ✅")))</f>
        <v/>
      </c>
      <c r="P2470" s="5" t="str">
        <f>IF(D2470="","",
IF(AND(Q2470&lt;&gt;"SIM",U2470&gt;0),"ERRO: % alíquota &gt; 0, mas NÃO permitida ❌",
IF(AND(Q2470="SIM",U2470=0),"ATENÇÃO: alíquota permitida, mas % = 0 🔎",
"Alíquota aplicada corretamente ✅")))</f>
        <v/>
      </c>
      <c r="Q2470" s="5" t="str">
        <f>IF(E2470="","",IFERROR(VLOOKUP(E2470,REGRAS_CST!$A$2:$D$200,4,FALSE),""))</f>
        <v/>
      </c>
      <c r="R2470" s="9"/>
      <c r="S2470" s="7">
        <f>IF($H2470="","",$H2470*(1-$U2470))</f>
        <v>8.9999999999999993E-3</v>
      </c>
      <c r="T2470" s="7">
        <f>IF($I2470="","",$I2470*(1-$U2470))</f>
        <v>1E-3</v>
      </c>
      <c r="U2470" s="7">
        <f>IFERROR(INDEX(BASE_CCLASSTRIB!$E:$E, MATCH(TEXT($D2470,"000000"), BASE_CCLASSTRIB!$A:$A, 0))/100, 0)</f>
        <v>0</v>
      </c>
      <c r="V2470" s="21">
        <f>IFERROR(INDEX(BASE_CCLASSTRIB!$F:$F, MATCH(TEXT($D2470,"000000"), BASE_CCLASSTRIB!$A:$A, 0))/100, 0)</f>
        <v>0</v>
      </c>
    </row>
    <row r="2471" spans="1:22" ht="15.75" customHeight="1" thickTop="1" thickBot="1">
      <c r="A2471" s="24"/>
      <c r="B2471" s="5"/>
      <c r="C2471" s="5"/>
      <c r="D2471" s="5"/>
      <c r="E2471" s="8" t="str">
        <f>IF(D2471="","",LEFT(D2471,3))</f>
        <v/>
      </c>
      <c r="F2471" s="5" t="str">
        <f>IF(E2471="","",IFERROR(VLOOKUP(E2471,REGRAS_CST!$A$2:$B$200,2,FALSE),""))</f>
        <v/>
      </c>
      <c r="G2471" s="25"/>
      <c r="H2471" s="7">
        <v>8.9999999999999993E-3</v>
      </c>
      <c r="I2471" s="7">
        <v>1E-3</v>
      </c>
      <c r="J2471" s="9">
        <v>0</v>
      </c>
      <c r="K2471" s="5" t="str">
        <f>IF(E2471="","",IFERROR(VLOOKUP(E2471,REGRAS_CST!$A$2:$C$200,3,FALSE),""))</f>
        <v/>
      </c>
      <c r="L2471" s="10" t="str">
        <f>IF($G2471="", "", $G2471*(1-$V2471))</f>
        <v/>
      </c>
      <c r="M2471" s="30" t="str">
        <f t="shared" si="76"/>
        <v/>
      </c>
      <c r="N2471" s="30" t="str">
        <f t="shared" si="77"/>
        <v/>
      </c>
      <c r="O2471" s="5" t="str">
        <f>IF(D2471="","",
IF(AND(K2471&lt;&gt;"SIM",V2471&gt;0),"ERRO: % BC &gt; 0, mas NÃO permitida ❌",
IF(AND(K2471="SIM",V2471=0),"ATENÇÃO: BC permitida, mas % = 0 🔎",
"Base de cálculo aplicada corretamente ✅")))</f>
        <v/>
      </c>
      <c r="P2471" s="5" t="str">
        <f>IF(D2471="","",
IF(AND(Q2471&lt;&gt;"SIM",U2471&gt;0),"ERRO: % alíquota &gt; 0, mas NÃO permitida ❌",
IF(AND(Q2471="SIM",U2471=0),"ATENÇÃO: alíquota permitida, mas % = 0 🔎",
"Alíquota aplicada corretamente ✅")))</f>
        <v/>
      </c>
      <c r="Q2471" s="5" t="str">
        <f>IF(E2471="","",IFERROR(VLOOKUP(E2471,REGRAS_CST!$A$2:$D$200,4,FALSE),""))</f>
        <v/>
      </c>
      <c r="R2471" s="9"/>
      <c r="S2471" s="7">
        <f>IF($H2471="","",$H2471*(1-$U2471))</f>
        <v>8.9999999999999993E-3</v>
      </c>
      <c r="T2471" s="7">
        <f>IF($I2471="","",$I2471*(1-$U2471))</f>
        <v>1E-3</v>
      </c>
      <c r="U2471" s="7">
        <f>IFERROR(INDEX(BASE_CCLASSTRIB!$E:$E, MATCH(TEXT($D2471,"000000"), BASE_CCLASSTRIB!$A:$A, 0))/100, 0)</f>
        <v>0</v>
      </c>
      <c r="V2471" s="21">
        <f>IFERROR(INDEX(BASE_CCLASSTRIB!$F:$F, MATCH(TEXT($D2471,"000000"), BASE_CCLASSTRIB!$A:$A, 0))/100, 0)</f>
        <v>0</v>
      </c>
    </row>
    <row r="2472" spans="1:22" ht="15.75" customHeight="1" thickTop="1" thickBot="1">
      <c r="A2472" s="24"/>
      <c r="B2472" s="5"/>
      <c r="C2472" s="5"/>
      <c r="D2472" s="5"/>
      <c r="E2472" s="8" t="str">
        <f>IF(D2472="","",LEFT(D2472,3))</f>
        <v/>
      </c>
      <c r="F2472" s="5" t="str">
        <f>IF(E2472="","",IFERROR(VLOOKUP(E2472,REGRAS_CST!$A$2:$B$200,2,FALSE),""))</f>
        <v/>
      </c>
      <c r="G2472" s="25"/>
      <c r="H2472" s="7">
        <v>8.9999999999999993E-3</v>
      </c>
      <c r="I2472" s="7">
        <v>1E-3</v>
      </c>
      <c r="J2472" s="9">
        <v>0</v>
      </c>
      <c r="K2472" s="5" t="str">
        <f>IF(E2472="","",IFERROR(VLOOKUP(E2472,REGRAS_CST!$A$2:$C$200,3,FALSE),""))</f>
        <v/>
      </c>
      <c r="L2472" s="10" t="str">
        <f>IF($G2472="", "", $G2472*(1-$V2472))</f>
        <v/>
      </c>
      <c r="M2472" s="30" t="str">
        <f t="shared" si="76"/>
        <v/>
      </c>
      <c r="N2472" s="30" t="str">
        <f t="shared" si="77"/>
        <v/>
      </c>
      <c r="O2472" s="5" t="str">
        <f>IF(D2472="","",
IF(AND(K2472&lt;&gt;"SIM",V2472&gt;0),"ERRO: % BC &gt; 0, mas NÃO permitida ❌",
IF(AND(K2472="SIM",V2472=0),"ATENÇÃO: BC permitida, mas % = 0 🔎",
"Base de cálculo aplicada corretamente ✅")))</f>
        <v/>
      </c>
      <c r="P2472" s="5" t="str">
        <f>IF(D2472="","",
IF(AND(Q2472&lt;&gt;"SIM",U2472&gt;0),"ERRO: % alíquota &gt; 0, mas NÃO permitida ❌",
IF(AND(Q2472="SIM",U2472=0),"ATENÇÃO: alíquota permitida, mas % = 0 🔎",
"Alíquota aplicada corretamente ✅")))</f>
        <v/>
      </c>
      <c r="Q2472" s="5" t="str">
        <f>IF(E2472="","",IFERROR(VLOOKUP(E2472,REGRAS_CST!$A$2:$D$200,4,FALSE),""))</f>
        <v/>
      </c>
      <c r="R2472" s="9"/>
      <c r="S2472" s="7">
        <f>IF($H2472="","",$H2472*(1-$U2472))</f>
        <v>8.9999999999999993E-3</v>
      </c>
      <c r="T2472" s="7">
        <f>IF($I2472="","",$I2472*(1-$U2472))</f>
        <v>1E-3</v>
      </c>
      <c r="U2472" s="7">
        <f>IFERROR(INDEX(BASE_CCLASSTRIB!$E:$E, MATCH(TEXT($D2472,"000000"), BASE_CCLASSTRIB!$A:$A, 0))/100, 0)</f>
        <v>0</v>
      </c>
      <c r="V2472" s="21">
        <f>IFERROR(INDEX(BASE_CCLASSTRIB!$F:$F, MATCH(TEXT($D2472,"000000"), BASE_CCLASSTRIB!$A:$A, 0))/100, 0)</f>
        <v>0</v>
      </c>
    </row>
    <row r="2473" spans="1:22" ht="15.75" customHeight="1" thickTop="1" thickBot="1">
      <c r="A2473" s="24"/>
      <c r="B2473" s="5"/>
      <c r="C2473" s="5"/>
      <c r="D2473" s="5"/>
      <c r="E2473" s="8" t="str">
        <f>IF(D2473="","",LEFT(D2473,3))</f>
        <v/>
      </c>
      <c r="F2473" s="5" t="str">
        <f>IF(E2473="","",IFERROR(VLOOKUP(E2473,REGRAS_CST!$A$2:$B$200,2,FALSE),""))</f>
        <v/>
      </c>
      <c r="G2473" s="25"/>
      <c r="H2473" s="7">
        <v>8.9999999999999993E-3</v>
      </c>
      <c r="I2473" s="7">
        <v>1E-3</v>
      </c>
      <c r="J2473" s="9">
        <v>0</v>
      </c>
      <c r="K2473" s="5" t="str">
        <f>IF(E2473="","",IFERROR(VLOOKUP(E2473,REGRAS_CST!$A$2:$C$200,3,FALSE),""))</f>
        <v/>
      </c>
      <c r="L2473" s="10" t="str">
        <f>IF($G2473="", "", $G2473*(1-$V2473))</f>
        <v/>
      </c>
      <c r="M2473" s="30" t="str">
        <f t="shared" si="76"/>
        <v/>
      </c>
      <c r="N2473" s="30" t="str">
        <f t="shared" si="77"/>
        <v/>
      </c>
      <c r="O2473" s="5" t="str">
        <f>IF(D2473="","",
IF(AND(K2473&lt;&gt;"SIM",V2473&gt;0),"ERRO: % BC &gt; 0, mas NÃO permitida ❌",
IF(AND(K2473="SIM",V2473=0),"ATENÇÃO: BC permitida, mas % = 0 🔎",
"Base de cálculo aplicada corretamente ✅")))</f>
        <v/>
      </c>
      <c r="P2473" s="5" t="str">
        <f>IF(D2473="","",
IF(AND(Q2473&lt;&gt;"SIM",U2473&gt;0),"ERRO: % alíquota &gt; 0, mas NÃO permitida ❌",
IF(AND(Q2473="SIM",U2473=0),"ATENÇÃO: alíquota permitida, mas % = 0 🔎",
"Alíquota aplicada corretamente ✅")))</f>
        <v/>
      </c>
      <c r="Q2473" s="5" t="str">
        <f>IF(E2473="","",IFERROR(VLOOKUP(E2473,REGRAS_CST!$A$2:$D$200,4,FALSE),""))</f>
        <v/>
      </c>
      <c r="R2473" s="9"/>
      <c r="S2473" s="7">
        <f>IF($H2473="","",$H2473*(1-$U2473))</f>
        <v>8.9999999999999993E-3</v>
      </c>
      <c r="T2473" s="7">
        <f>IF($I2473="","",$I2473*(1-$U2473))</f>
        <v>1E-3</v>
      </c>
      <c r="U2473" s="7">
        <f>IFERROR(INDEX(BASE_CCLASSTRIB!$E:$E, MATCH(TEXT($D2473,"000000"), BASE_CCLASSTRIB!$A:$A, 0))/100, 0)</f>
        <v>0</v>
      </c>
      <c r="V2473" s="21">
        <f>IFERROR(INDEX(BASE_CCLASSTRIB!$F:$F, MATCH(TEXT($D2473,"000000"), BASE_CCLASSTRIB!$A:$A, 0))/100, 0)</f>
        <v>0</v>
      </c>
    </row>
    <row r="2474" spans="1:22" ht="15.75" customHeight="1" thickTop="1" thickBot="1">
      <c r="A2474" s="24"/>
      <c r="B2474" s="5"/>
      <c r="C2474" s="5"/>
      <c r="D2474" s="5"/>
      <c r="E2474" s="8" t="str">
        <f>IF(D2474="","",LEFT(D2474,3))</f>
        <v/>
      </c>
      <c r="F2474" s="5" t="str">
        <f>IF(E2474="","",IFERROR(VLOOKUP(E2474,REGRAS_CST!$A$2:$B$200,2,FALSE),""))</f>
        <v/>
      </c>
      <c r="G2474" s="25"/>
      <c r="H2474" s="7">
        <v>8.9999999999999993E-3</v>
      </c>
      <c r="I2474" s="7">
        <v>1E-3</v>
      </c>
      <c r="J2474" s="9">
        <v>0</v>
      </c>
      <c r="K2474" s="5" t="str">
        <f>IF(E2474="","",IFERROR(VLOOKUP(E2474,REGRAS_CST!$A$2:$C$200,3,FALSE),""))</f>
        <v/>
      </c>
      <c r="L2474" s="10" t="str">
        <f>IF($G2474="", "", $G2474*(1-$V2474))</f>
        <v/>
      </c>
      <c r="M2474" s="30" t="str">
        <f t="shared" si="76"/>
        <v/>
      </c>
      <c r="N2474" s="30" t="str">
        <f t="shared" si="77"/>
        <v/>
      </c>
      <c r="O2474" s="5" t="str">
        <f>IF(D2474="","",
IF(AND(K2474&lt;&gt;"SIM",V2474&gt;0),"ERRO: % BC &gt; 0, mas NÃO permitida ❌",
IF(AND(K2474="SIM",V2474=0),"ATENÇÃO: BC permitida, mas % = 0 🔎",
"Base de cálculo aplicada corretamente ✅")))</f>
        <v/>
      </c>
      <c r="P2474" s="5" t="str">
        <f>IF(D2474="","",
IF(AND(Q2474&lt;&gt;"SIM",U2474&gt;0),"ERRO: % alíquota &gt; 0, mas NÃO permitida ❌",
IF(AND(Q2474="SIM",U2474=0),"ATENÇÃO: alíquota permitida, mas % = 0 🔎",
"Alíquota aplicada corretamente ✅")))</f>
        <v/>
      </c>
      <c r="Q2474" s="5" t="str">
        <f>IF(E2474="","",IFERROR(VLOOKUP(E2474,REGRAS_CST!$A$2:$D$200,4,FALSE),""))</f>
        <v/>
      </c>
      <c r="R2474" s="9"/>
      <c r="S2474" s="7">
        <f>IF($H2474="","",$H2474*(1-$U2474))</f>
        <v>8.9999999999999993E-3</v>
      </c>
      <c r="T2474" s="7">
        <f>IF($I2474="","",$I2474*(1-$U2474))</f>
        <v>1E-3</v>
      </c>
      <c r="U2474" s="7">
        <f>IFERROR(INDEX(BASE_CCLASSTRIB!$E:$E, MATCH(TEXT($D2474,"000000"), BASE_CCLASSTRIB!$A:$A, 0))/100, 0)</f>
        <v>0</v>
      </c>
      <c r="V2474" s="21">
        <f>IFERROR(INDEX(BASE_CCLASSTRIB!$F:$F, MATCH(TEXT($D2474,"000000"), BASE_CCLASSTRIB!$A:$A, 0))/100, 0)</f>
        <v>0</v>
      </c>
    </row>
    <row r="2475" spans="1:22" ht="15.75" customHeight="1" thickTop="1" thickBot="1">
      <c r="A2475" s="24"/>
      <c r="B2475" s="5"/>
      <c r="C2475" s="5"/>
      <c r="D2475" s="5"/>
      <c r="E2475" s="8" t="str">
        <f>IF(D2475="","",LEFT(D2475,3))</f>
        <v/>
      </c>
      <c r="F2475" s="5" t="str">
        <f>IF(E2475="","",IFERROR(VLOOKUP(E2475,REGRAS_CST!$A$2:$B$200,2,FALSE),""))</f>
        <v/>
      </c>
      <c r="G2475" s="25"/>
      <c r="H2475" s="7">
        <v>8.9999999999999993E-3</v>
      </c>
      <c r="I2475" s="7">
        <v>1E-3</v>
      </c>
      <c r="J2475" s="9">
        <v>0</v>
      </c>
      <c r="K2475" s="5" t="str">
        <f>IF(E2475="","",IFERROR(VLOOKUP(E2475,REGRAS_CST!$A$2:$C$200,3,FALSE),""))</f>
        <v/>
      </c>
      <c r="L2475" s="10" t="str">
        <f>IF($G2475="", "", $G2475*(1-$V2475))</f>
        <v/>
      </c>
      <c r="M2475" s="30" t="str">
        <f t="shared" si="76"/>
        <v/>
      </c>
      <c r="N2475" s="30" t="str">
        <f t="shared" si="77"/>
        <v/>
      </c>
      <c r="O2475" s="5" t="str">
        <f>IF(D2475="","",
IF(AND(K2475&lt;&gt;"SIM",V2475&gt;0),"ERRO: % BC &gt; 0, mas NÃO permitida ❌",
IF(AND(K2475="SIM",V2475=0),"ATENÇÃO: BC permitida, mas % = 0 🔎",
"Base de cálculo aplicada corretamente ✅")))</f>
        <v/>
      </c>
      <c r="P2475" s="5" t="str">
        <f>IF(D2475="","",
IF(AND(Q2475&lt;&gt;"SIM",U2475&gt;0),"ERRO: % alíquota &gt; 0, mas NÃO permitida ❌",
IF(AND(Q2475="SIM",U2475=0),"ATENÇÃO: alíquota permitida, mas % = 0 🔎",
"Alíquota aplicada corretamente ✅")))</f>
        <v/>
      </c>
      <c r="Q2475" s="5" t="str">
        <f>IF(E2475="","",IFERROR(VLOOKUP(E2475,REGRAS_CST!$A$2:$D$200,4,FALSE),""))</f>
        <v/>
      </c>
      <c r="R2475" s="9"/>
      <c r="S2475" s="7">
        <f>IF($H2475="","",$H2475*(1-$U2475))</f>
        <v>8.9999999999999993E-3</v>
      </c>
      <c r="T2475" s="7">
        <f>IF($I2475="","",$I2475*(1-$U2475))</f>
        <v>1E-3</v>
      </c>
      <c r="U2475" s="7">
        <f>IFERROR(INDEX(BASE_CCLASSTRIB!$E:$E, MATCH(TEXT($D2475,"000000"), BASE_CCLASSTRIB!$A:$A, 0))/100, 0)</f>
        <v>0</v>
      </c>
      <c r="V2475" s="21">
        <f>IFERROR(INDEX(BASE_CCLASSTRIB!$F:$F, MATCH(TEXT($D2475,"000000"), BASE_CCLASSTRIB!$A:$A, 0))/100, 0)</f>
        <v>0</v>
      </c>
    </row>
    <row r="2476" spans="1:22" ht="15.75" customHeight="1" thickTop="1" thickBot="1">
      <c r="A2476" s="24"/>
      <c r="B2476" s="5"/>
      <c r="C2476" s="5"/>
      <c r="D2476" s="5"/>
      <c r="E2476" s="8" t="str">
        <f>IF(D2476="","",LEFT(D2476,3))</f>
        <v/>
      </c>
      <c r="F2476" s="5" t="str">
        <f>IF(E2476="","",IFERROR(VLOOKUP(E2476,REGRAS_CST!$A$2:$B$200,2,FALSE),""))</f>
        <v/>
      </c>
      <c r="G2476" s="25"/>
      <c r="H2476" s="7">
        <v>8.9999999999999993E-3</v>
      </c>
      <c r="I2476" s="7">
        <v>1E-3</v>
      </c>
      <c r="J2476" s="9">
        <v>0</v>
      </c>
      <c r="K2476" s="5" t="str">
        <f>IF(E2476="","",IFERROR(VLOOKUP(E2476,REGRAS_CST!$A$2:$C$200,3,FALSE),""))</f>
        <v/>
      </c>
      <c r="L2476" s="10" t="str">
        <f>IF($G2476="", "", $G2476*(1-$V2476))</f>
        <v/>
      </c>
      <c r="M2476" s="30" t="str">
        <f t="shared" si="76"/>
        <v/>
      </c>
      <c r="N2476" s="30" t="str">
        <f t="shared" si="77"/>
        <v/>
      </c>
      <c r="O2476" s="5" t="str">
        <f>IF(D2476="","",
IF(AND(K2476&lt;&gt;"SIM",V2476&gt;0),"ERRO: % BC &gt; 0, mas NÃO permitida ❌",
IF(AND(K2476="SIM",V2476=0),"ATENÇÃO: BC permitida, mas % = 0 🔎",
"Base de cálculo aplicada corretamente ✅")))</f>
        <v/>
      </c>
      <c r="P2476" s="5" t="str">
        <f>IF(D2476="","",
IF(AND(Q2476&lt;&gt;"SIM",U2476&gt;0),"ERRO: % alíquota &gt; 0, mas NÃO permitida ❌",
IF(AND(Q2476="SIM",U2476=0),"ATENÇÃO: alíquota permitida, mas % = 0 🔎",
"Alíquota aplicada corretamente ✅")))</f>
        <v/>
      </c>
      <c r="Q2476" s="5" t="str">
        <f>IF(E2476="","",IFERROR(VLOOKUP(E2476,REGRAS_CST!$A$2:$D$200,4,FALSE),""))</f>
        <v/>
      </c>
      <c r="R2476" s="9"/>
      <c r="S2476" s="7">
        <f>IF($H2476="","",$H2476*(1-$U2476))</f>
        <v>8.9999999999999993E-3</v>
      </c>
      <c r="T2476" s="7">
        <f>IF($I2476="","",$I2476*(1-$U2476))</f>
        <v>1E-3</v>
      </c>
      <c r="U2476" s="7">
        <f>IFERROR(INDEX(BASE_CCLASSTRIB!$E:$E, MATCH(TEXT($D2476,"000000"), BASE_CCLASSTRIB!$A:$A, 0))/100, 0)</f>
        <v>0</v>
      </c>
      <c r="V2476" s="21">
        <f>IFERROR(INDEX(BASE_CCLASSTRIB!$F:$F, MATCH(TEXT($D2476,"000000"), BASE_CCLASSTRIB!$A:$A, 0))/100, 0)</f>
        <v>0</v>
      </c>
    </row>
    <row r="2477" spans="1:22" ht="15.75" customHeight="1" thickTop="1" thickBot="1">
      <c r="A2477" s="24"/>
      <c r="B2477" s="5"/>
      <c r="C2477" s="5"/>
      <c r="D2477" s="5"/>
      <c r="E2477" s="8" t="str">
        <f>IF(D2477="","",LEFT(D2477,3))</f>
        <v/>
      </c>
      <c r="F2477" s="5" t="str">
        <f>IF(E2477="","",IFERROR(VLOOKUP(E2477,REGRAS_CST!$A$2:$B$200,2,FALSE),""))</f>
        <v/>
      </c>
      <c r="G2477" s="25"/>
      <c r="H2477" s="7">
        <v>8.9999999999999993E-3</v>
      </c>
      <c r="I2477" s="7">
        <v>1E-3</v>
      </c>
      <c r="J2477" s="9">
        <v>0</v>
      </c>
      <c r="K2477" s="5" t="str">
        <f>IF(E2477="","",IFERROR(VLOOKUP(E2477,REGRAS_CST!$A$2:$C$200,3,FALSE),""))</f>
        <v/>
      </c>
      <c r="L2477" s="10" t="str">
        <f>IF($G2477="", "", $G2477*(1-$V2477))</f>
        <v/>
      </c>
      <c r="M2477" s="30" t="str">
        <f t="shared" si="76"/>
        <v/>
      </c>
      <c r="N2477" s="30" t="str">
        <f t="shared" si="77"/>
        <v/>
      </c>
      <c r="O2477" s="5" t="str">
        <f>IF(D2477="","",
IF(AND(K2477&lt;&gt;"SIM",V2477&gt;0),"ERRO: % BC &gt; 0, mas NÃO permitida ❌",
IF(AND(K2477="SIM",V2477=0),"ATENÇÃO: BC permitida, mas % = 0 🔎",
"Base de cálculo aplicada corretamente ✅")))</f>
        <v/>
      </c>
      <c r="P2477" s="5" t="str">
        <f>IF(D2477="","",
IF(AND(Q2477&lt;&gt;"SIM",U2477&gt;0),"ERRO: % alíquota &gt; 0, mas NÃO permitida ❌",
IF(AND(Q2477="SIM",U2477=0),"ATENÇÃO: alíquota permitida, mas % = 0 🔎",
"Alíquota aplicada corretamente ✅")))</f>
        <v/>
      </c>
      <c r="Q2477" s="5" t="str">
        <f>IF(E2477="","",IFERROR(VLOOKUP(E2477,REGRAS_CST!$A$2:$D$200,4,FALSE),""))</f>
        <v/>
      </c>
      <c r="R2477" s="9"/>
      <c r="S2477" s="7">
        <f>IF($H2477="","",$H2477*(1-$U2477))</f>
        <v>8.9999999999999993E-3</v>
      </c>
      <c r="T2477" s="7">
        <f>IF($I2477="","",$I2477*(1-$U2477))</f>
        <v>1E-3</v>
      </c>
      <c r="U2477" s="7">
        <f>IFERROR(INDEX(BASE_CCLASSTRIB!$E:$E, MATCH(TEXT($D2477,"000000"), BASE_CCLASSTRIB!$A:$A, 0))/100, 0)</f>
        <v>0</v>
      </c>
      <c r="V2477" s="21">
        <f>IFERROR(INDEX(BASE_CCLASSTRIB!$F:$F, MATCH(TEXT($D2477,"000000"), BASE_CCLASSTRIB!$A:$A, 0))/100, 0)</f>
        <v>0</v>
      </c>
    </row>
    <row r="2478" spans="1:22" ht="15.75" customHeight="1" thickTop="1" thickBot="1">
      <c r="A2478" s="24"/>
      <c r="B2478" s="5"/>
      <c r="C2478" s="5"/>
      <c r="D2478" s="5"/>
      <c r="E2478" s="8" t="str">
        <f>IF(D2478="","",LEFT(D2478,3))</f>
        <v/>
      </c>
      <c r="F2478" s="5" t="str">
        <f>IF(E2478="","",IFERROR(VLOOKUP(E2478,REGRAS_CST!$A$2:$B$200,2,FALSE),""))</f>
        <v/>
      </c>
      <c r="G2478" s="25"/>
      <c r="H2478" s="7">
        <v>8.9999999999999993E-3</v>
      </c>
      <c r="I2478" s="7">
        <v>1E-3</v>
      </c>
      <c r="J2478" s="9">
        <v>0</v>
      </c>
      <c r="K2478" s="5" t="str">
        <f>IF(E2478="","",IFERROR(VLOOKUP(E2478,REGRAS_CST!$A$2:$C$200,3,FALSE),""))</f>
        <v/>
      </c>
      <c r="L2478" s="10" t="str">
        <f>IF($G2478="", "", $G2478*(1-$V2478))</f>
        <v/>
      </c>
      <c r="M2478" s="30" t="str">
        <f t="shared" si="76"/>
        <v/>
      </c>
      <c r="N2478" s="30" t="str">
        <f t="shared" si="77"/>
        <v/>
      </c>
      <c r="O2478" s="5" t="str">
        <f>IF(D2478="","",
IF(AND(K2478&lt;&gt;"SIM",V2478&gt;0),"ERRO: % BC &gt; 0, mas NÃO permitida ❌",
IF(AND(K2478="SIM",V2478=0),"ATENÇÃO: BC permitida, mas % = 0 🔎",
"Base de cálculo aplicada corretamente ✅")))</f>
        <v/>
      </c>
      <c r="P2478" s="5" t="str">
        <f>IF(D2478="","",
IF(AND(Q2478&lt;&gt;"SIM",U2478&gt;0),"ERRO: % alíquota &gt; 0, mas NÃO permitida ❌",
IF(AND(Q2478="SIM",U2478=0),"ATENÇÃO: alíquota permitida, mas % = 0 🔎",
"Alíquota aplicada corretamente ✅")))</f>
        <v/>
      </c>
      <c r="Q2478" s="5" t="str">
        <f>IF(E2478="","",IFERROR(VLOOKUP(E2478,REGRAS_CST!$A$2:$D$200,4,FALSE),""))</f>
        <v/>
      </c>
      <c r="R2478" s="9"/>
      <c r="S2478" s="7">
        <f>IF($H2478="","",$H2478*(1-$U2478))</f>
        <v>8.9999999999999993E-3</v>
      </c>
      <c r="T2478" s="7">
        <f>IF($I2478="","",$I2478*(1-$U2478))</f>
        <v>1E-3</v>
      </c>
      <c r="U2478" s="7">
        <f>IFERROR(INDEX(BASE_CCLASSTRIB!$E:$E, MATCH(TEXT($D2478,"000000"), BASE_CCLASSTRIB!$A:$A, 0))/100, 0)</f>
        <v>0</v>
      </c>
      <c r="V2478" s="21">
        <f>IFERROR(INDEX(BASE_CCLASSTRIB!$F:$F, MATCH(TEXT($D2478,"000000"), BASE_CCLASSTRIB!$A:$A, 0))/100, 0)</f>
        <v>0</v>
      </c>
    </row>
    <row r="2479" spans="1:22" ht="15.75" customHeight="1" thickTop="1" thickBot="1">
      <c r="A2479" s="24"/>
      <c r="B2479" s="5"/>
      <c r="C2479" s="5"/>
      <c r="D2479" s="5"/>
      <c r="E2479" s="8" t="str">
        <f>IF(D2479="","",LEFT(D2479,3))</f>
        <v/>
      </c>
      <c r="F2479" s="5" t="str">
        <f>IF(E2479="","",IFERROR(VLOOKUP(E2479,REGRAS_CST!$A$2:$B$200,2,FALSE),""))</f>
        <v/>
      </c>
      <c r="G2479" s="25"/>
      <c r="H2479" s="7">
        <v>8.9999999999999993E-3</v>
      </c>
      <c r="I2479" s="7">
        <v>1E-3</v>
      </c>
      <c r="J2479" s="9">
        <v>0</v>
      </c>
      <c r="K2479" s="5" t="str">
        <f>IF(E2479="","",IFERROR(VLOOKUP(E2479,REGRAS_CST!$A$2:$C$200,3,FALSE),""))</f>
        <v/>
      </c>
      <c r="L2479" s="10" t="str">
        <f>IF($G2479="", "", $G2479*(1-$V2479))</f>
        <v/>
      </c>
      <c r="M2479" s="30" t="str">
        <f t="shared" si="76"/>
        <v/>
      </c>
      <c r="N2479" s="30" t="str">
        <f t="shared" si="77"/>
        <v/>
      </c>
      <c r="O2479" s="5" t="str">
        <f>IF(D2479="","",
IF(AND(K2479&lt;&gt;"SIM",V2479&gt;0),"ERRO: % BC &gt; 0, mas NÃO permitida ❌",
IF(AND(K2479="SIM",V2479=0),"ATENÇÃO: BC permitida, mas % = 0 🔎",
"Base de cálculo aplicada corretamente ✅")))</f>
        <v/>
      </c>
      <c r="P2479" s="5" t="str">
        <f>IF(D2479="","",
IF(AND(Q2479&lt;&gt;"SIM",U2479&gt;0),"ERRO: % alíquota &gt; 0, mas NÃO permitida ❌",
IF(AND(Q2479="SIM",U2479=0),"ATENÇÃO: alíquota permitida, mas % = 0 🔎",
"Alíquota aplicada corretamente ✅")))</f>
        <v/>
      </c>
      <c r="Q2479" s="5" t="str">
        <f>IF(E2479="","",IFERROR(VLOOKUP(E2479,REGRAS_CST!$A$2:$D$200,4,FALSE),""))</f>
        <v/>
      </c>
      <c r="R2479" s="9"/>
      <c r="S2479" s="7">
        <f>IF($H2479="","",$H2479*(1-$U2479))</f>
        <v>8.9999999999999993E-3</v>
      </c>
      <c r="T2479" s="7">
        <f>IF($I2479="","",$I2479*(1-$U2479))</f>
        <v>1E-3</v>
      </c>
      <c r="U2479" s="7">
        <f>IFERROR(INDEX(BASE_CCLASSTRIB!$E:$E, MATCH(TEXT($D2479,"000000"), BASE_CCLASSTRIB!$A:$A, 0))/100, 0)</f>
        <v>0</v>
      </c>
      <c r="V2479" s="21">
        <f>IFERROR(INDEX(BASE_CCLASSTRIB!$F:$F, MATCH(TEXT($D2479,"000000"), BASE_CCLASSTRIB!$A:$A, 0))/100, 0)</f>
        <v>0</v>
      </c>
    </row>
    <row r="2480" spans="1:22" ht="15.75" customHeight="1" thickTop="1" thickBot="1">
      <c r="A2480" s="24"/>
      <c r="B2480" s="5"/>
      <c r="C2480" s="5"/>
      <c r="D2480" s="5"/>
      <c r="E2480" s="8" t="str">
        <f>IF(D2480="","",LEFT(D2480,3))</f>
        <v/>
      </c>
      <c r="F2480" s="5" t="str">
        <f>IF(E2480="","",IFERROR(VLOOKUP(E2480,REGRAS_CST!$A$2:$B$200,2,FALSE),""))</f>
        <v/>
      </c>
      <c r="G2480" s="25"/>
      <c r="H2480" s="7">
        <v>8.9999999999999993E-3</v>
      </c>
      <c r="I2480" s="7">
        <v>1E-3</v>
      </c>
      <c r="J2480" s="9">
        <v>0</v>
      </c>
      <c r="K2480" s="5" t="str">
        <f>IF(E2480="","",IFERROR(VLOOKUP(E2480,REGRAS_CST!$A$2:$C$200,3,FALSE),""))</f>
        <v/>
      </c>
      <c r="L2480" s="10" t="str">
        <f>IF($G2480="", "", $G2480*(1-$V2480))</f>
        <v/>
      </c>
      <c r="M2480" s="30" t="str">
        <f t="shared" si="76"/>
        <v/>
      </c>
      <c r="N2480" s="30" t="str">
        <f t="shared" si="77"/>
        <v/>
      </c>
      <c r="O2480" s="5" t="str">
        <f>IF(D2480="","",
IF(AND(K2480&lt;&gt;"SIM",V2480&gt;0),"ERRO: % BC &gt; 0, mas NÃO permitida ❌",
IF(AND(K2480="SIM",V2480=0),"ATENÇÃO: BC permitida, mas % = 0 🔎",
"Base de cálculo aplicada corretamente ✅")))</f>
        <v/>
      </c>
      <c r="P2480" s="5" t="str">
        <f>IF(D2480="","",
IF(AND(Q2480&lt;&gt;"SIM",U2480&gt;0),"ERRO: % alíquota &gt; 0, mas NÃO permitida ❌",
IF(AND(Q2480="SIM",U2480=0),"ATENÇÃO: alíquota permitida, mas % = 0 🔎",
"Alíquota aplicada corretamente ✅")))</f>
        <v/>
      </c>
      <c r="Q2480" s="5" t="str">
        <f>IF(E2480="","",IFERROR(VLOOKUP(E2480,REGRAS_CST!$A$2:$D$200,4,FALSE),""))</f>
        <v/>
      </c>
      <c r="R2480" s="9"/>
      <c r="S2480" s="7">
        <f>IF($H2480="","",$H2480*(1-$U2480))</f>
        <v>8.9999999999999993E-3</v>
      </c>
      <c r="T2480" s="7">
        <f>IF($I2480="","",$I2480*(1-$U2480))</f>
        <v>1E-3</v>
      </c>
      <c r="U2480" s="7">
        <f>IFERROR(INDEX(BASE_CCLASSTRIB!$E:$E, MATCH(TEXT($D2480,"000000"), BASE_CCLASSTRIB!$A:$A, 0))/100, 0)</f>
        <v>0</v>
      </c>
      <c r="V2480" s="21">
        <f>IFERROR(INDEX(BASE_CCLASSTRIB!$F:$F, MATCH(TEXT($D2480,"000000"), BASE_CCLASSTRIB!$A:$A, 0))/100, 0)</f>
        <v>0</v>
      </c>
    </row>
    <row r="2481" spans="1:22" ht="15.75" customHeight="1" thickTop="1" thickBot="1">
      <c r="A2481" s="24"/>
      <c r="B2481" s="5"/>
      <c r="C2481" s="5"/>
      <c r="D2481" s="5"/>
      <c r="E2481" s="8" t="str">
        <f>IF(D2481="","",LEFT(D2481,3))</f>
        <v/>
      </c>
      <c r="F2481" s="5" t="str">
        <f>IF(E2481="","",IFERROR(VLOOKUP(E2481,REGRAS_CST!$A$2:$B$200,2,FALSE),""))</f>
        <v/>
      </c>
      <c r="G2481" s="25"/>
      <c r="H2481" s="7">
        <v>8.9999999999999993E-3</v>
      </c>
      <c r="I2481" s="7">
        <v>1E-3</v>
      </c>
      <c r="J2481" s="9">
        <v>0</v>
      </c>
      <c r="K2481" s="5" t="str">
        <f>IF(E2481="","",IFERROR(VLOOKUP(E2481,REGRAS_CST!$A$2:$C$200,3,FALSE),""))</f>
        <v/>
      </c>
      <c r="L2481" s="10" t="str">
        <f>IF($G2481="", "", $G2481*(1-$V2481))</f>
        <v/>
      </c>
      <c r="M2481" s="30" t="str">
        <f t="shared" si="76"/>
        <v/>
      </c>
      <c r="N2481" s="30" t="str">
        <f t="shared" si="77"/>
        <v/>
      </c>
      <c r="O2481" s="5" t="str">
        <f>IF(D2481="","",
IF(AND(K2481&lt;&gt;"SIM",V2481&gt;0),"ERRO: % BC &gt; 0, mas NÃO permitida ❌",
IF(AND(K2481="SIM",V2481=0),"ATENÇÃO: BC permitida, mas % = 0 🔎",
"Base de cálculo aplicada corretamente ✅")))</f>
        <v/>
      </c>
      <c r="P2481" s="5" t="str">
        <f>IF(D2481="","",
IF(AND(Q2481&lt;&gt;"SIM",U2481&gt;0),"ERRO: % alíquota &gt; 0, mas NÃO permitida ❌",
IF(AND(Q2481="SIM",U2481=0),"ATENÇÃO: alíquota permitida, mas % = 0 🔎",
"Alíquota aplicada corretamente ✅")))</f>
        <v/>
      </c>
      <c r="Q2481" s="5" t="str">
        <f>IF(E2481="","",IFERROR(VLOOKUP(E2481,REGRAS_CST!$A$2:$D$200,4,FALSE),""))</f>
        <v/>
      </c>
      <c r="R2481" s="9"/>
      <c r="S2481" s="7">
        <f>IF($H2481="","",$H2481*(1-$U2481))</f>
        <v>8.9999999999999993E-3</v>
      </c>
      <c r="T2481" s="7">
        <f>IF($I2481="","",$I2481*(1-$U2481))</f>
        <v>1E-3</v>
      </c>
      <c r="U2481" s="7">
        <f>IFERROR(INDEX(BASE_CCLASSTRIB!$E:$E, MATCH(TEXT($D2481,"000000"), BASE_CCLASSTRIB!$A:$A, 0))/100, 0)</f>
        <v>0</v>
      </c>
      <c r="V2481" s="21">
        <f>IFERROR(INDEX(BASE_CCLASSTRIB!$F:$F, MATCH(TEXT($D2481,"000000"), BASE_CCLASSTRIB!$A:$A, 0))/100, 0)</f>
        <v>0</v>
      </c>
    </row>
    <row r="2482" spans="1:22" ht="15.75" customHeight="1" thickTop="1" thickBot="1">
      <c r="A2482" s="24"/>
      <c r="B2482" s="5"/>
      <c r="C2482" s="5"/>
      <c r="D2482" s="5"/>
      <c r="E2482" s="8" t="str">
        <f>IF(D2482="","",LEFT(D2482,3))</f>
        <v/>
      </c>
      <c r="F2482" s="5" t="str">
        <f>IF(E2482="","",IFERROR(VLOOKUP(E2482,REGRAS_CST!$A$2:$B$200,2,FALSE),""))</f>
        <v/>
      </c>
      <c r="G2482" s="25"/>
      <c r="H2482" s="7">
        <v>8.9999999999999993E-3</v>
      </c>
      <c r="I2482" s="7">
        <v>1E-3</v>
      </c>
      <c r="J2482" s="9">
        <v>0</v>
      </c>
      <c r="K2482" s="5" t="str">
        <f>IF(E2482="","",IFERROR(VLOOKUP(E2482,REGRAS_CST!$A$2:$C$200,3,FALSE),""))</f>
        <v/>
      </c>
      <c r="L2482" s="10" t="str">
        <f>IF($G2482="", "", $G2482*(1-$V2482))</f>
        <v/>
      </c>
      <c r="M2482" s="30" t="str">
        <f t="shared" si="76"/>
        <v/>
      </c>
      <c r="N2482" s="30" t="str">
        <f t="shared" si="77"/>
        <v/>
      </c>
      <c r="O2482" s="5" t="str">
        <f>IF(D2482="","",
IF(AND(K2482&lt;&gt;"SIM",V2482&gt;0),"ERRO: % BC &gt; 0, mas NÃO permitida ❌",
IF(AND(K2482="SIM",V2482=0),"ATENÇÃO: BC permitida, mas % = 0 🔎",
"Base de cálculo aplicada corretamente ✅")))</f>
        <v/>
      </c>
      <c r="P2482" s="5" t="str">
        <f>IF(D2482="","",
IF(AND(Q2482&lt;&gt;"SIM",U2482&gt;0),"ERRO: % alíquota &gt; 0, mas NÃO permitida ❌",
IF(AND(Q2482="SIM",U2482=0),"ATENÇÃO: alíquota permitida, mas % = 0 🔎",
"Alíquota aplicada corretamente ✅")))</f>
        <v/>
      </c>
      <c r="Q2482" s="5" t="str">
        <f>IF(E2482="","",IFERROR(VLOOKUP(E2482,REGRAS_CST!$A$2:$D$200,4,FALSE),""))</f>
        <v/>
      </c>
      <c r="R2482" s="9"/>
      <c r="S2482" s="7">
        <f>IF($H2482="","",$H2482*(1-$U2482))</f>
        <v>8.9999999999999993E-3</v>
      </c>
      <c r="T2482" s="7">
        <f>IF($I2482="","",$I2482*(1-$U2482))</f>
        <v>1E-3</v>
      </c>
      <c r="U2482" s="7">
        <f>IFERROR(INDEX(BASE_CCLASSTRIB!$E:$E, MATCH(TEXT($D2482,"000000"), BASE_CCLASSTRIB!$A:$A, 0))/100, 0)</f>
        <v>0</v>
      </c>
      <c r="V2482" s="21">
        <f>IFERROR(INDEX(BASE_CCLASSTRIB!$F:$F, MATCH(TEXT($D2482,"000000"), BASE_CCLASSTRIB!$A:$A, 0))/100, 0)</f>
        <v>0</v>
      </c>
    </row>
    <row r="2483" spans="1:22" ht="15.75" customHeight="1" thickTop="1" thickBot="1">
      <c r="A2483" s="24"/>
      <c r="B2483" s="5"/>
      <c r="C2483" s="5"/>
      <c r="D2483" s="5"/>
      <c r="E2483" s="8" t="str">
        <f>IF(D2483="","",LEFT(D2483,3))</f>
        <v/>
      </c>
      <c r="F2483" s="5" t="str">
        <f>IF(E2483="","",IFERROR(VLOOKUP(E2483,REGRAS_CST!$A$2:$B$200,2,FALSE),""))</f>
        <v/>
      </c>
      <c r="G2483" s="25"/>
      <c r="H2483" s="7">
        <v>8.9999999999999993E-3</v>
      </c>
      <c r="I2483" s="7">
        <v>1E-3</v>
      </c>
      <c r="J2483" s="9">
        <v>0</v>
      </c>
      <c r="K2483" s="5" t="str">
        <f>IF(E2483="","",IFERROR(VLOOKUP(E2483,REGRAS_CST!$A$2:$C$200,3,FALSE),""))</f>
        <v/>
      </c>
      <c r="L2483" s="10" t="str">
        <f>IF($G2483="", "", $G2483*(1-$V2483))</f>
        <v/>
      </c>
      <c r="M2483" s="30" t="str">
        <f t="shared" si="76"/>
        <v/>
      </c>
      <c r="N2483" s="30" t="str">
        <f t="shared" si="77"/>
        <v/>
      </c>
      <c r="O2483" s="5" t="str">
        <f>IF(D2483="","",
IF(AND(K2483&lt;&gt;"SIM",V2483&gt;0),"ERRO: % BC &gt; 0, mas NÃO permitida ❌",
IF(AND(K2483="SIM",V2483=0),"ATENÇÃO: BC permitida, mas % = 0 🔎",
"Base de cálculo aplicada corretamente ✅")))</f>
        <v/>
      </c>
      <c r="P2483" s="5" t="str">
        <f>IF(D2483="","",
IF(AND(Q2483&lt;&gt;"SIM",U2483&gt;0),"ERRO: % alíquota &gt; 0, mas NÃO permitida ❌",
IF(AND(Q2483="SIM",U2483=0),"ATENÇÃO: alíquota permitida, mas % = 0 🔎",
"Alíquota aplicada corretamente ✅")))</f>
        <v/>
      </c>
      <c r="Q2483" s="5" t="str">
        <f>IF(E2483="","",IFERROR(VLOOKUP(E2483,REGRAS_CST!$A$2:$D$200,4,FALSE),""))</f>
        <v/>
      </c>
      <c r="R2483" s="9"/>
      <c r="S2483" s="7">
        <f>IF($H2483="","",$H2483*(1-$U2483))</f>
        <v>8.9999999999999993E-3</v>
      </c>
      <c r="T2483" s="7">
        <f>IF($I2483="","",$I2483*(1-$U2483))</f>
        <v>1E-3</v>
      </c>
      <c r="U2483" s="7">
        <f>IFERROR(INDEX(BASE_CCLASSTRIB!$E:$E, MATCH(TEXT($D2483,"000000"), BASE_CCLASSTRIB!$A:$A, 0))/100, 0)</f>
        <v>0</v>
      </c>
      <c r="V2483" s="21">
        <f>IFERROR(INDEX(BASE_CCLASSTRIB!$F:$F, MATCH(TEXT($D2483,"000000"), BASE_CCLASSTRIB!$A:$A, 0))/100, 0)</f>
        <v>0</v>
      </c>
    </row>
    <row r="2484" spans="1:22" ht="15.75" customHeight="1" thickTop="1" thickBot="1">
      <c r="A2484" s="24"/>
      <c r="B2484" s="5"/>
      <c r="C2484" s="5"/>
      <c r="D2484" s="5"/>
      <c r="E2484" s="8" t="str">
        <f>IF(D2484="","",LEFT(D2484,3))</f>
        <v/>
      </c>
      <c r="F2484" s="5" t="str">
        <f>IF(E2484="","",IFERROR(VLOOKUP(E2484,REGRAS_CST!$A$2:$B$200,2,FALSE),""))</f>
        <v/>
      </c>
      <c r="G2484" s="25"/>
      <c r="H2484" s="7">
        <v>8.9999999999999993E-3</v>
      </c>
      <c r="I2484" s="7">
        <v>1E-3</v>
      </c>
      <c r="J2484" s="9">
        <v>0</v>
      </c>
      <c r="K2484" s="5" t="str">
        <f>IF(E2484="","",IFERROR(VLOOKUP(E2484,REGRAS_CST!$A$2:$C$200,3,FALSE),""))</f>
        <v/>
      </c>
      <c r="L2484" s="10" t="str">
        <f>IF($G2484="", "", $G2484*(1-$V2484))</f>
        <v/>
      </c>
      <c r="M2484" s="30" t="str">
        <f t="shared" si="76"/>
        <v/>
      </c>
      <c r="N2484" s="30" t="str">
        <f t="shared" si="77"/>
        <v/>
      </c>
      <c r="O2484" s="5" t="str">
        <f>IF(D2484="","",
IF(AND(K2484&lt;&gt;"SIM",V2484&gt;0),"ERRO: % BC &gt; 0, mas NÃO permitida ❌",
IF(AND(K2484="SIM",V2484=0),"ATENÇÃO: BC permitida, mas % = 0 🔎",
"Base de cálculo aplicada corretamente ✅")))</f>
        <v/>
      </c>
      <c r="P2484" s="5" t="str">
        <f>IF(D2484="","",
IF(AND(Q2484&lt;&gt;"SIM",U2484&gt;0),"ERRO: % alíquota &gt; 0, mas NÃO permitida ❌",
IF(AND(Q2484="SIM",U2484=0),"ATENÇÃO: alíquota permitida, mas % = 0 🔎",
"Alíquota aplicada corretamente ✅")))</f>
        <v/>
      </c>
      <c r="Q2484" s="5" t="str">
        <f>IF(E2484="","",IFERROR(VLOOKUP(E2484,REGRAS_CST!$A$2:$D$200,4,FALSE),""))</f>
        <v/>
      </c>
      <c r="R2484" s="9"/>
      <c r="S2484" s="7">
        <f>IF($H2484="","",$H2484*(1-$U2484))</f>
        <v>8.9999999999999993E-3</v>
      </c>
      <c r="T2484" s="7">
        <f>IF($I2484="","",$I2484*(1-$U2484))</f>
        <v>1E-3</v>
      </c>
      <c r="U2484" s="7">
        <f>IFERROR(INDEX(BASE_CCLASSTRIB!$E:$E, MATCH(TEXT($D2484,"000000"), BASE_CCLASSTRIB!$A:$A, 0))/100, 0)</f>
        <v>0</v>
      </c>
      <c r="V2484" s="21">
        <f>IFERROR(INDEX(BASE_CCLASSTRIB!$F:$F, MATCH(TEXT($D2484,"000000"), BASE_CCLASSTRIB!$A:$A, 0))/100, 0)</f>
        <v>0</v>
      </c>
    </row>
    <row r="2485" spans="1:22" ht="15.75" customHeight="1" thickTop="1" thickBot="1">
      <c r="A2485" s="24"/>
      <c r="B2485" s="5"/>
      <c r="C2485" s="5"/>
      <c r="D2485" s="5"/>
      <c r="E2485" s="8" t="str">
        <f>IF(D2485="","",LEFT(D2485,3))</f>
        <v/>
      </c>
      <c r="F2485" s="5" t="str">
        <f>IF(E2485="","",IFERROR(VLOOKUP(E2485,REGRAS_CST!$A$2:$B$200,2,FALSE),""))</f>
        <v/>
      </c>
      <c r="G2485" s="25"/>
      <c r="H2485" s="7">
        <v>8.9999999999999993E-3</v>
      </c>
      <c r="I2485" s="7">
        <v>1E-3</v>
      </c>
      <c r="J2485" s="9">
        <v>0</v>
      </c>
      <c r="K2485" s="5" t="str">
        <f>IF(E2485="","",IFERROR(VLOOKUP(E2485,REGRAS_CST!$A$2:$C$200,3,FALSE),""))</f>
        <v/>
      </c>
      <c r="L2485" s="10" t="str">
        <f>IF($G2485="", "", $G2485*(1-$V2485))</f>
        <v/>
      </c>
      <c r="M2485" s="30" t="str">
        <f t="shared" si="76"/>
        <v/>
      </c>
      <c r="N2485" s="30" t="str">
        <f t="shared" si="77"/>
        <v/>
      </c>
      <c r="O2485" s="5" t="str">
        <f>IF(D2485="","",
IF(AND(K2485&lt;&gt;"SIM",V2485&gt;0),"ERRO: % BC &gt; 0, mas NÃO permitida ❌",
IF(AND(K2485="SIM",V2485=0),"ATENÇÃO: BC permitida, mas % = 0 🔎",
"Base de cálculo aplicada corretamente ✅")))</f>
        <v/>
      </c>
      <c r="P2485" s="5" t="str">
        <f>IF(D2485="","",
IF(AND(Q2485&lt;&gt;"SIM",U2485&gt;0),"ERRO: % alíquota &gt; 0, mas NÃO permitida ❌",
IF(AND(Q2485="SIM",U2485=0),"ATENÇÃO: alíquota permitida, mas % = 0 🔎",
"Alíquota aplicada corretamente ✅")))</f>
        <v/>
      </c>
      <c r="Q2485" s="5" t="str">
        <f>IF(E2485="","",IFERROR(VLOOKUP(E2485,REGRAS_CST!$A$2:$D$200,4,FALSE),""))</f>
        <v/>
      </c>
      <c r="R2485" s="9"/>
      <c r="S2485" s="7">
        <f>IF($H2485="","",$H2485*(1-$U2485))</f>
        <v>8.9999999999999993E-3</v>
      </c>
      <c r="T2485" s="7">
        <f>IF($I2485="","",$I2485*(1-$U2485))</f>
        <v>1E-3</v>
      </c>
      <c r="U2485" s="7">
        <f>IFERROR(INDEX(BASE_CCLASSTRIB!$E:$E, MATCH(TEXT($D2485,"000000"), BASE_CCLASSTRIB!$A:$A, 0))/100, 0)</f>
        <v>0</v>
      </c>
      <c r="V2485" s="21">
        <f>IFERROR(INDEX(BASE_CCLASSTRIB!$F:$F, MATCH(TEXT($D2485,"000000"), BASE_CCLASSTRIB!$A:$A, 0))/100, 0)</f>
        <v>0</v>
      </c>
    </row>
    <row r="2486" spans="1:22" ht="15.75" customHeight="1" thickTop="1" thickBot="1">
      <c r="A2486" s="24"/>
      <c r="B2486" s="5"/>
      <c r="C2486" s="5"/>
      <c r="D2486" s="5"/>
      <c r="E2486" s="8" t="str">
        <f>IF(D2486="","",LEFT(D2486,3))</f>
        <v/>
      </c>
      <c r="F2486" s="5" t="str">
        <f>IF(E2486="","",IFERROR(VLOOKUP(E2486,REGRAS_CST!$A$2:$B$200,2,FALSE),""))</f>
        <v/>
      </c>
      <c r="G2486" s="25"/>
      <c r="H2486" s="7">
        <v>8.9999999999999993E-3</v>
      </c>
      <c r="I2486" s="7">
        <v>1E-3</v>
      </c>
      <c r="J2486" s="9">
        <v>0</v>
      </c>
      <c r="K2486" s="5" t="str">
        <f>IF(E2486="","",IFERROR(VLOOKUP(E2486,REGRAS_CST!$A$2:$C$200,3,FALSE),""))</f>
        <v/>
      </c>
      <c r="L2486" s="10" t="str">
        <f>IF($G2486="", "", $G2486*(1-$V2486))</f>
        <v/>
      </c>
      <c r="M2486" s="30" t="str">
        <f t="shared" si="76"/>
        <v/>
      </c>
      <c r="N2486" s="30" t="str">
        <f t="shared" si="77"/>
        <v/>
      </c>
      <c r="O2486" s="5" t="str">
        <f>IF(D2486="","",
IF(AND(K2486&lt;&gt;"SIM",V2486&gt;0),"ERRO: % BC &gt; 0, mas NÃO permitida ❌",
IF(AND(K2486="SIM",V2486=0),"ATENÇÃO: BC permitida, mas % = 0 🔎",
"Base de cálculo aplicada corretamente ✅")))</f>
        <v/>
      </c>
      <c r="P2486" s="5" t="str">
        <f>IF(D2486="","",
IF(AND(Q2486&lt;&gt;"SIM",U2486&gt;0),"ERRO: % alíquota &gt; 0, mas NÃO permitida ❌",
IF(AND(Q2486="SIM",U2486=0),"ATENÇÃO: alíquota permitida, mas % = 0 🔎",
"Alíquota aplicada corretamente ✅")))</f>
        <v/>
      </c>
      <c r="Q2486" s="5" t="str">
        <f>IF(E2486="","",IFERROR(VLOOKUP(E2486,REGRAS_CST!$A$2:$D$200,4,FALSE),""))</f>
        <v/>
      </c>
      <c r="R2486" s="9"/>
      <c r="S2486" s="7">
        <f>IF($H2486="","",$H2486*(1-$U2486))</f>
        <v>8.9999999999999993E-3</v>
      </c>
      <c r="T2486" s="7">
        <f>IF($I2486="","",$I2486*(1-$U2486))</f>
        <v>1E-3</v>
      </c>
      <c r="U2486" s="7">
        <f>IFERROR(INDEX(BASE_CCLASSTRIB!$E:$E, MATCH(TEXT($D2486,"000000"), BASE_CCLASSTRIB!$A:$A, 0))/100, 0)</f>
        <v>0</v>
      </c>
      <c r="V2486" s="21">
        <f>IFERROR(INDEX(BASE_CCLASSTRIB!$F:$F, MATCH(TEXT($D2486,"000000"), BASE_CCLASSTRIB!$A:$A, 0))/100, 0)</f>
        <v>0</v>
      </c>
    </row>
    <row r="2487" spans="1:22" ht="15.75" customHeight="1" thickTop="1" thickBot="1">
      <c r="A2487" s="24"/>
      <c r="B2487" s="5"/>
      <c r="C2487" s="5"/>
      <c r="D2487" s="5"/>
      <c r="E2487" s="8" t="str">
        <f>IF(D2487="","",LEFT(D2487,3))</f>
        <v/>
      </c>
      <c r="F2487" s="5" t="str">
        <f>IF(E2487="","",IFERROR(VLOOKUP(E2487,REGRAS_CST!$A$2:$B$200,2,FALSE),""))</f>
        <v/>
      </c>
      <c r="G2487" s="25"/>
      <c r="H2487" s="7">
        <v>8.9999999999999993E-3</v>
      </c>
      <c r="I2487" s="7">
        <v>1E-3</v>
      </c>
      <c r="J2487" s="9">
        <v>0</v>
      </c>
      <c r="K2487" s="5" t="str">
        <f>IF(E2487="","",IFERROR(VLOOKUP(E2487,REGRAS_CST!$A$2:$C$200,3,FALSE),""))</f>
        <v/>
      </c>
      <c r="L2487" s="10" t="str">
        <f>IF($G2487="", "", $G2487*(1-$V2487))</f>
        <v/>
      </c>
      <c r="M2487" s="30" t="str">
        <f t="shared" si="76"/>
        <v/>
      </c>
      <c r="N2487" s="30" t="str">
        <f t="shared" si="77"/>
        <v/>
      </c>
      <c r="O2487" s="5" t="str">
        <f>IF(D2487="","",
IF(AND(K2487&lt;&gt;"SIM",V2487&gt;0),"ERRO: % BC &gt; 0, mas NÃO permitida ❌",
IF(AND(K2487="SIM",V2487=0),"ATENÇÃO: BC permitida, mas % = 0 🔎",
"Base de cálculo aplicada corretamente ✅")))</f>
        <v/>
      </c>
      <c r="P2487" s="5" t="str">
        <f>IF(D2487="","",
IF(AND(Q2487&lt;&gt;"SIM",U2487&gt;0),"ERRO: % alíquota &gt; 0, mas NÃO permitida ❌",
IF(AND(Q2487="SIM",U2487=0),"ATENÇÃO: alíquota permitida, mas % = 0 🔎",
"Alíquota aplicada corretamente ✅")))</f>
        <v/>
      </c>
      <c r="Q2487" s="5" t="str">
        <f>IF(E2487="","",IFERROR(VLOOKUP(E2487,REGRAS_CST!$A$2:$D$200,4,FALSE),""))</f>
        <v/>
      </c>
      <c r="R2487" s="9"/>
      <c r="S2487" s="7">
        <f>IF($H2487="","",$H2487*(1-$U2487))</f>
        <v>8.9999999999999993E-3</v>
      </c>
      <c r="T2487" s="7">
        <f>IF($I2487="","",$I2487*(1-$U2487))</f>
        <v>1E-3</v>
      </c>
      <c r="U2487" s="7">
        <f>IFERROR(INDEX(BASE_CCLASSTRIB!$E:$E, MATCH(TEXT($D2487,"000000"), BASE_CCLASSTRIB!$A:$A, 0))/100, 0)</f>
        <v>0</v>
      </c>
      <c r="V2487" s="21">
        <f>IFERROR(INDEX(BASE_CCLASSTRIB!$F:$F, MATCH(TEXT($D2487,"000000"), BASE_CCLASSTRIB!$A:$A, 0))/100, 0)</f>
        <v>0</v>
      </c>
    </row>
    <row r="2488" spans="1:22" ht="15.75" customHeight="1" thickTop="1" thickBot="1">
      <c r="A2488" s="24"/>
      <c r="B2488" s="5"/>
      <c r="C2488" s="5"/>
      <c r="D2488" s="5"/>
      <c r="E2488" s="8" t="str">
        <f>IF(D2488="","",LEFT(D2488,3))</f>
        <v/>
      </c>
      <c r="F2488" s="5" t="str">
        <f>IF(E2488="","",IFERROR(VLOOKUP(E2488,REGRAS_CST!$A$2:$B$200,2,FALSE),""))</f>
        <v/>
      </c>
      <c r="G2488" s="25"/>
      <c r="H2488" s="7">
        <v>8.9999999999999993E-3</v>
      </c>
      <c r="I2488" s="7">
        <v>1E-3</v>
      </c>
      <c r="J2488" s="9">
        <v>0</v>
      </c>
      <c r="K2488" s="5" t="str">
        <f>IF(E2488="","",IFERROR(VLOOKUP(E2488,REGRAS_CST!$A$2:$C$200,3,FALSE),""))</f>
        <v/>
      </c>
      <c r="L2488" s="10" t="str">
        <f>IF($G2488="", "", $G2488*(1-$V2488))</f>
        <v/>
      </c>
      <c r="M2488" s="30" t="str">
        <f t="shared" si="76"/>
        <v/>
      </c>
      <c r="N2488" s="30" t="str">
        <f t="shared" si="77"/>
        <v/>
      </c>
      <c r="O2488" s="5" t="str">
        <f>IF(D2488="","",
IF(AND(K2488&lt;&gt;"SIM",V2488&gt;0),"ERRO: % BC &gt; 0, mas NÃO permitida ❌",
IF(AND(K2488="SIM",V2488=0),"ATENÇÃO: BC permitida, mas % = 0 🔎",
"Base de cálculo aplicada corretamente ✅")))</f>
        <v/>
      </c>
      <c r="P2488" s="5" t="str">
        <f>IF(D2488="","",
IF(AND(Q2488&lt;&gt;"SIM",U2488&gt;0),"ERRO: % alíquota &gt; 0, mas NÃO permitida ❌",
IF(AND(Q2488="SIM",U2488=0),"ATENÇÃO: alíquota permitida, mas % = 0 🔎",
"Alíquota aplicada corretamente ✅")))</f>
        <v/>
      </c>
      <c r="Q2488" s="5" t="str">
        <f>IF(E2488="","",IFERROR(VLOOKUP(E2488,REGRAS_CST!$A$2:$D$200,4,FALSE),""))</f>
        <v/>
      </c>
      <c r="R2488" s="9"/>
      <c r="S2488" s="7">
        <f>IF($H2488="","",$H2488*(1-$U2488))</f>
        <v>8.9999999999999993E-3</v>
      </c>
      <c r="T2488" s="7">
        <f>IF($I2488="","",$I2488*(1-$U2488))</f>
        <v>1E-3</v>
      </c>
      <c r="U2488" s="7">
        <f>IFERROR(INDEX(BASE_CCLASSTRIB!$E:$E, MATCH(TEXT($D2488,"000000"), BASE_CCLASSTRIB!$A:$A, 0))/100, 0)</f>
        <v>0</v>
      </c>
      <c r="V2488" s="21">
        <f>IFERROR(INDEX(BASE_CCLASSTRIB!$F:$F, MATCH(TEXT($D2488,"000000"), BASE_CCLASSTRIB!$A:$A, 0))/100, 0)</f>
        <v>0</v>
      </c>
    </row>
    <row r="2489" spans="1:22" ht="15.75" customHeight="1" thickTop="1" thickBot="1">
      <c r="A2489" s="24"/>
      <c r="B2489" s="5"/>
      <c r="C2489" s="5"/>
      <c r="D2489" s="5"/>
      <c r="E2489" s="8" t="str">
        <f>IF(D2489="","",LEFT(D2489,3))</f>
        <v/>
      </c>
      <c r="F2489" s="5" t="str">
        <f>IF(E2489="","",IFERROR(VLOOKUP(E2489,REGRAS_CST!$A$2:$B$200,2,FALSE),""))</f>
        <v/>
      </c>
      <c r="G2489" s="25"/>
      <c r="H2489" s="7">
        <v>8.9999999999999993E-3</v>
      </c>
      <c r="I2489" s="7">
        <v>1E-3</v>
      </c>
      <c r="J2489" s="9">
        <v>0</v>
      </c>
      <c r="K2489" s="5" t="str">
        <f>IF(E2489="","",IFERROR(VLOOKUP(E2489,REGRAS_CST!$A$2:$C$200,3,FALSE),""))</f>
        <v/>
      </c>
      <c r="L2489" s="10" t="str">
        <f>IF($G2489="", "", $G2489*(1-$V2489))</f>
        <v/>
      </c>
      <c r="M2489" s="30" t="str">
        <f t="shared" si="76"/>
        <v/>
      </c>
      <c r="N2489" s="30" t="str">
        <f t="shared" si="77"/>
        <v/>
      </c>
      <c r="O2489" s="5" t="str">
        <f>IF(D2489="","",
IF(AND(K2489&lt;&gt;"SIM",V2489&gt;0),"ERRO: % BC &gt; 0, mas NÃO permitida ❌",
IF(AND(K2489="SIM",V2489=0),"ATENÇÃO: BC permitida, mas % = 0 🔎",
"Base de cálculo aplicada corretamente ✅")))</f>
        <v/>
      </c>
      <c r="P2489" s="5" t="str">
        <f>IF(D2489="","",
IF(AND(Q2489&lt;&gt;"SIM",U2489&gt;0),"ERRO: % alíquota &gt; 0, mas NÃO permitida ❌",
IF(AND(Q2489="SIM",U2489=0),"ATENÇÃO: alíquota permitida, mas % = 0 🔎",
"Alíquota aplicada corretamente ✅")))</f>
        <v/>
      </c>
      <c r="Q2489" s="5" t="str">
        <f>IF(E2489="","",IFERROR(VLOOKUP(E2489,REGRAS_CST!$A$2:$D$200,4,FALSE),""))</f>
        <v/>
      </c>
      <c r="R2489" s="9"/>
      <c r="S2489" s="7">
        <f>IF($H2489="","",$H2489*(1-$U2489))</f>
        <v>8.9999999999999993E-3</v>
      </c>
      <c r="T2489" s="7">
        <f>IF($I2489="","",$I2489*(1-$U2489))</f>
        <v>1E-3</v>
      </c>
      <c r="U2489" s="7">
        <f>IFERROR(INDEX(BASE_CCLASSTRIB!$E:$E, MATCH(TEXT($D2489,"000000"), BASE_CCLASSTRIB!$A:$A, 0))/100, 0)</f>
        <v>0</v>
      </c>
      <c r="V2489" s="21">
        <f>IFERROR(INDEX(BASE_CCLASSTRIB!$F:$F, MATCH(TEXT($D2489,"000000"), BASE_CCLASSTRIB!$A:$A, 0))/100, 0)</f>
        <v>0</v>
      </c>
    </row>
    <row r="2490" spans="1:22" ht="15.75" customHeight="1" thickTop="1" thickBot="1">
      <c r="A2490" s="24"/>
      <c r="B2490" s="5"/>
      <c r="C2490" s="5"/>
      <c r="D2490" s="5"/>
      <c r="E2490" s="8" t="str">
        <f>IF(D2490="","",LEFT(D2490,3))</f>
        <v/>
      </c>
      <c r="F2490" s="5" t="str">
        <f>IF(E2490="","",IFERROR(VLOOKUP(E2490,REGRAS_CST!$A$2:$B$200,2,FALSE),""))</f>
        <v/>
      </c>
      <c r="G2490" s="25"/>
      <c r="H2490" s="7">
        <v>8.9999999999999993E-3</v>
      </c>
      <c r="I2490" s="7">
        <v>1E-3</v>
      </c>
      <c r="J2490" s="9">
        <v>0</v>
      </c>
      <c r="K2490" s="5" t="str">
        <f>IF(E2490="","",IFERROR(VLOOKUP(E2490,REGRAS_CST!$A$2:$C$200,3,FALSE),""))</f>
        <v/>
      </c>
      <c r="L2490" s="10" t="str">
        <f>IF($G2490="", "", $G2490*(1-$V2490))</f>
        <v/>
      </c>
      <c r="M2490" s="30" t="str">
        <f t="shared" si="76"/>
        <v/>
      </c>
      <c r="N2490" s="30" t="str">
        <f t="shared" si="77"/>
        <v/>
      </c>
      <c r="O2490" s="5" t="str">
        <f>IF(D2490="","",
IF(AND(K2490&lt;&gt;"SIM",V2490&gt;0),"ERRO: % BC &gt; 0, mas NÃO permitida ❌",
IF(AND(K2490="SIM",V2490=0),"ATENÇÃO: BC permitida, mas % = 0 🔎",
"Base de cálculo aplicada corretamente ✅")))</f>
        <v/>
      </c>
      <c r="P2490" s="5" t="str">
        <f>IF(D2490="","",
IF(AND(Q2490&lt;&gt;"SIM",U2490&gt;0),"ERRO: % alíquota &gt; 0, mas NÃO permitida ❌",
IF(AND(Q2490="SIM",U2490=0),"ATENÇÃO: alíquota permitida, mas % = 0 🔎",
"Alíquota aplicada corretamente ✅")))</f>
        <v/>
      </c>
      <c r="Q2490" s="5" t="str">
        <f>IF(E2490="","",IFERROR(VLOOKUP(E2490,REGRAS_CST!$A$2:$D$200,4,FALSE),""))</f>
        <v/>
      </c>
      <c r="R2490" s="9"/>
      <c r="S2490" s="7">
        <f>IF($H2490="","",$H2490*(1-$U2490))</f>
        <v>8.9999999999999993E-3</v>
      </c>
      <c r="T2490" s="7">
        <f>IF($I2490="","",$I2490*(1-$U2490))</f>
        <v>1E-3</v>
      </c>
      <c r="U2490" s="7">
        <f>IFERROR(INDEX(BASE_CCLASSTRIB!$E:$E, MATCH(TEXT($D2490,"000000"), BASE_CCLASSTRIB!$A:$A, 0))/100, 0)</f>
        <v>0</v>
      </c>
      <c r="V2490" s="21">
        <f>IFERROR(INDEX(BASE_CCLASSTRIB!$F:$F, MATCH(TEXT($D2490,"000000"), BASE_CCLASSTRIB!$A:$A, 0))/100, 0)</f>
        <v>0</v>
      </c>
    </row>
    <row r="2491" spans="1:22" ht="15.75" customHeight="1" thickTop="1" thickBot="1">
      <c r="A2491" s="24"/>
      <c r="B2491" s="5"/>
      <c r="C2491" s="5"/>
      <c r="D2491" s="5"/>
      <c r="E2491" s="8" t="str">
        <f>IF(D2491="","",LEFT(D2491,3))</f>
        <v/>
      </c>
      <c r="F2491" s="5" t="str">
        <f>IF(E2491="","",IFERROR(VLOOKUP(E2491,REGRAS_CST!$A$2:$B$200,2,FALSE),""))</f>
        <v/>
      </c>
      <c r="G2491" s="25"/>
      <c r="H2491" s="7">
        <v>8.9999999999999993E-3</v>
      </c>
      <c r="I2491" s="7">
        <v>1E-3</v>
      </c>
      <c r="J2491" s="9">
        <v>0</v>
      </c>
      <c r="K2491" s="5" t="str">
        <f>IF(E2491="","",IFERROR(VLOOKUP(E2491,REGRAS_CST!$A$2:$C$200,3,FALSE),""))</f>
        <v/>
      </c>
      <c r="L2491" s="10" t="str">
        <f>IF($G2491="", "", $G2491*(1-$V2491))</f>
        <v/>
      </c>
      <c r="M2491" s="30" t="str">
        <f t="shared" si="76"/>
        <v/>
      </c>
      <c r="N2491" s="30" t="str">
        <f t="shared" si="77"/>
        <v/>
      </c>
      <c r="O2491" s="5" t="str">
        <f>IF(D2491="","",
IF(AND(K2491&lt;&gt;"SIM",V2491&gt;0),"ERRO: % BC &gt; 0, mas NÃO permitida ❌",
IF(AND(K2491="SIM",V2491=0),"ATENÇÃO: BC permitida, mas % = 0 🔎",
"Base de cálculo aplicada corretamente ✅")))</f>
        <v/>
      </c>
      <c r="P2491" s="5" t="str">
        <f>IF(D2491="","",
IF(AND(Q2491&lt;&gt;"SIM",U2491&gt;0),"ERRO: % alíquota &gt; 0, mas NÃO permitida ❌",
IF(AND(Q2491="SIM",U2491=0),"ATENÇÃO: alíquota permitida, mas % = 0 🔎",
"Alíquota aplicada corretamente ✅")))</f>
        <v/>
      </c>
      <c r="Q2491" s="5" t="str">
        <f>IF(E2491="","",IFERROR(VLOOKUP(E2491,REGRAS_CST!$A$2:$D$200,4,FALSE),""))</f>
        <v/>
      </c>
      <c r="R2491" s="9"/>
      <c r="S2491" s="7">
        <f>IF($H2491="","",$H2491*(1-$U2491))</f>
        <v>8.9999999999999993E-3</v>
      </c>
      <c r="T2491" s="7">
        <f>IF($I2491="","",$I2491*(1-$U2491))</f>
        <v>1E-3</v>
      </c>
      <c r="U2491" s="7">
        <f>IFERROR(INDEX(BASE_CCLASSTRIB!$E:$E, MATCH(TEXT($D2491,"000000"), BASE_CCLASSTRIB!$A:$A, 0))/100, 0)</f>
        <v>0</v>
      </c>
      <c r="V2491" s="21">
        <f>IFERROR(INDEX(BASE_CCLASSTRIB!$F:$F, MATCH(TEXT($D2491,"000000"), BASE_CCLASSTRIB!$A:$A, 0))/100, 0)</f>
        <v>0</v>
      </c>
    </row>
    <row r="2492" spans="1:22" ht="15.75" customHeight="1" thickTop="1" thickBot="1">
      <c r="A2492" s="24"/>
      <c r="B2492" s="5"/>
      <c r="C2492" s="5"/>
      <c r="D2492" s="5"/>
      <c r="E2492" s="8" t="str">
        <f>IF(D2492="","",LEFT(D2492,3))</f>
        <v/>
      </c>
      <c r="F2492" s="5" t="str">
        <f>IF(E2492="","",IFERROR(VLOOKUP(E2492,REGRAS_CST!$A$2:$B$200,2,FALSE),""))</f>
        <v/>
      </c>
      <c r="G2492" s="25"/>
      <c r="H2492" s="7">
        <v>8.9999999999999993E-3</v>
      </c>
      <c r="I2492" s="7">
        <v>1E-3</v>
      </c>
      <c r="J2492" s="9">
        <v>0</v>
      </c>
      <c r="K2492" s="5" t="str">
        <f>IF(E2492="","",IFERROR(VLOOKUP(E2492,REGRAS_CST!$A$2:$C$200,3,FALSE),""))</f>
        <v/>
      </c>
      <c r="L2492" s="10" t="str">
        <f>IF($G2492="", "", $G2492*(1-$V2492))</f>
        <v/>
      </c>
      <c r="M2492" s="30" t="str">
        <f t="shared" si="76"/>
        <v/>
      </c>
      <c r="N2492" s="30" t="str">
        <f t="shared" si="77"/>
        <v/>
      </c>
      <c r="O2492" s="5" t="str">
        <f>IF(D2492="","",
IF(AND(K2492&lt;&gt;"SIM",V2492&gt;0),"ERRO: % BC &gt; 0, mas NÃO permitida ❌",
IF(AND(K2492="SIM",V2492=0),"ATENÇÃO: BC permitida, mas % = 0 🔎",
"Base de cálculo aplicada corretamente ✅")))</f>
        <v/>
      </c>
      <c r="P2492" s="5" t="str">
        <f>IF(D2492="","",
IF(AND(Q2492&lt;&gt;"SIM",U2492&gt;0),"ERRO: % alíquota &gt; 0, mas NÃO permitida ❌",
IF(AND(Q2492="SIM",U2492=0),"ATENÇÃO: alíquota permitida, mas % = 0 🔎",
"Alíquota aplicada corretamente ✅")))</f>
        <v/>
      </c>
      <c r="Q2492" s="5" t="str">
        <f>IF(E2492="","",IFERROR(VLOOKUP(E2492,REGRAS_CST!$A$2:$D$200,4,FALSE),""))</f>
        <v/>
      </c>
      <c r="R2492" s="9"/>
      <c r="S2492" s="7">
        <f>IF($H2492="","",$H2492*(1-$U2492))</f>
        <v>8.9999999999999993E-3</v>
      </c>
      <c r="T2492" s="7">
        <f>IF($I2492="","",$I2492*(1-$U2492))</f>
        <v>1E-3</v>
      </c>
      <c r="U2492" s="7">
        <f>IFERROR(INDEX(BASE_CCLASSTRIB!$E:$E, MATCH(TEXT($D2492,"000000"), BASE_CCLASSTRIB!$A:$A, 0))/100, 0)</f>
        <v>0</v>
      </c>
      <c r="V2492" s="21">
        <f>IFERROR(INDEX(BASE_CCLASSTRIB!$F:$F, MATCH(TEXT($D2492,"000000"), BASE_CCLASSTRIB!$A:$A, 0))/100, 0)</f>
        <v>0</v>
      </c>
    </row>
    <row r="2493" spans="1:22" ht="15.75" customHeight="1" thickTop="1" thickBot="1">
      <c r="A2493" s="24"/>
      <c r="B2493" s="5"/>
      <c r="C2493" s="5"/>
      <c r="D2493" s="5"/>
      <c r="E2493" s="8" t="str">
        <f>IF(D2493="","",LEFT(D2493,3))</f>
        <v/>
      </c>
      <c r="F2493" s="5" t="str">
        <f>IF(E2493="","",IFERROR(VLOOKUP(E2493,REGRAS_CST!$A$2:$B$200,2,FALSE),""))</f>
        <v/>
      </c>
      <c r="G2493" s="25"/>
      <c r="H2493" s="7">
        <v>8.9999999999999993E-3</v>
      </c>
      <c r="I2493" s="7">
        <v>1E-3</v>
      </c>
      <c r="J2493" s="9">
        <v>0</v>
      </c>
      <c r="K2493" s="5" t="str">
        <f>IF(E2493="","",IFERROR(VLOOKUP(E2493,REGRAS_CST!$A$2:$C$200,3,FALSE),""))</f>
        <v/>
      </c>
      <c r="L2493" s="10" t="str">
        <f>IF($G2493="", "", $G2493*(1-$V2493))</f>
        <v/>
      </c>
      <c r="M2493" s="30" t="str">
        <f t="shared" si="76"/>
        <v/>
      </c>
      <c r="N2493" s="30" t="str">
        <f t="shared" si="77"/>
        <v/>
      </c>
      <c r="O2493" s="5" t="str">
        <f>IF(D2493="","",
IF(AND(K2493&lt;&gt;"SIM",V2493&gt;0),"ERRO: % BC &gt; 0, mas NÃO permitida ❌",
IF(AND(K2493="SIM",V2493=0),"ATENÇÃO: BC permitida, mas % = 0 🔎",
"Base de cálculo aplicada corretamente ✅")))</f>
        <v/>
      </c>
      <c r="P2493" s="5" t="str">
        <f>IF(D2493="","",
IF(AND(Q2493&lt;&gt;"SIM",U2493&gt;0),"ERRO: % alíquota &gt; 0, mas NÃO permitida ❌",
IF(AND(Q2493="SIM",U2493=0),"ATENÇÃO: alíquota permitida, mas % = 0 🔎",
"Alíquota aplicada corretamente ✅")))</f>
        <v/>
      </c>
      <c r="Q2493" s="5" t="str">
        <f>IF(E2493="","",IFERROR(VLOOKUP(E2493,REGRAS_CST!$A$2:$D$200,4,FALSE),""))</f>
        <v/>
      </c>
      <c r="R2493" s="9"/>
      <c r="S2493" s="7">
        <f>IF($H2493="","",$H2493*(1-$U2493))</f>
        <v>8.9999999999999993E-3</v>
      </c>
      <c r="T2493" s="7">
        <f>IF($I2493="","",$I2493*(1-$U2493))</f>
        <v>1E-3</v>
      </c>
      <c r="U2493" s="7">
        <f>IFERROR(INDEX(BASE_CCLASSTRIB!$E:$E, MATCH(TEXT($D2493,"000000"), BASE_CCLASSTRIB!$A:$A, 0))/100, 0)</f>
        <v>0</v>
      </c>
      <c r="V2493" s="21">
        <f>IFERROR(INDEX(BASE_CCLASSTRIB!$F:$F, MATCH(TEXT($D2493,"000000"), BASE_CCLASSTRIB!$A:$A, 0))/100, 0)</f>
        <v>0</v>
      </c>
    </row>
    <row r="2494" spans="1:22" ht="15.75" customHeight="1" thickTop="1" thickBot="1">
      <c r="A2494" s="24"/>
      <c r="B2494" s="5"/>
      <c r="C2494" s="5"/>
      <c r="D2494" s="5"/>
      <c r="E2494" s="8" t="str">
        <f>IF(D2494="","",LEFT(D2494,3))</f>
        <v/>
      </c>
      <c r="F2494" s="5" t="str">
        <f>IF(E2494="","",IFERROR(VLOOKUP(E2494,REGRAS_CST!$A$2:$B$200,2,FALSE),""))</f>
        <v/>
      </c>
      <c r="G2494" s="25"/>
      <c r="H2494" s="7">
        <v>8.9999999999999993E-3</v>
      </c>
      <c r="I2494" s="7">
        <v>1E-3</v>
      </c>
      <c r="J2494" s="9">
        <v>0</v>
      </c>
      <c r="K2494" s="5" t="str">
        <f>IF(E2494="","",IFERROR(VLOOKUP(E2494,REGRAS_CST!$A$2:$C$200,3,FALSE),""))</f>
        <v/>
      </c>
      <c r="L2494" s="10" t="str">
        <f>IF($G2494="", "", $G2494*(1-$V2494))</f>
        <v/>
      </c>
      <c r="M2494" s="30" t="str">
        <f t="shared" si="76"/>
        <v/>
      </c>
      <c r="N2494" s="30" t="str">
        <f t="shared" si="77"/>
        <v/>
      </c>
      <c r="O2494" s="5" t="str">
        <f>IF(D2494="","",
IF(AND(K2494&lt;&gt;"SIM",V2494&gt;0),"ERRO: % BC &gt; 0, mas NÃO permitida ❌",
IF(AND(K2494="SIM",V2494=0),"ATENÇÃO: BC permitida, mas % = 0 🔎",
"Base de cálculo aplicada corretamente ✅")))</f>
        <v/>
      </c>
      <c r="P2494" s="5" t="str">
        <f>IF(D2494="","",
IF(AND(Q2494&lt;&gt;"SIM",U2494&gt;0),"ERRO: % alíquota &gt; 0, mas NÃO permitida ❌",
IF(AND(Q2494="SIM",U2494=0),"ATENÇÃO: alíquota permitida, mas % = 0 🔎",
"Alíquota aplicada corretamente ✅")))</f>
        <v/>
      </c>
      <c r="Q2494" s="5" t="str">
        <f>IF(E2494="","",IFERROR(VLOOKUP(E2494,REGRAS_CST!$A$2:$D$200,4,FALSE),""))</f>
        <v/>
      </c>
      <c r="R2494" s="9"/>
      <c r="S2494" s="7">
        <f>IF($H2494="","",$H2494*(1-$U2494))</f>
        <v>8.9999999999999993E-3</v>
      </c>
      <c r="T2494" s="7">
        <f>IF($I2494="","",$I2494*(1-$U2494))</f>
        <v>1E-3</v>
      </c>
      <c r="U2494" s="7">
        <f>IFERROR(INDEX(BASE_CCLASSTRIB!$E:$E, MATCH(TEXT($D2494,"000000"), BASE_CCLASSTRIB!$A:$A, 0))/100, 0)</f>
        <v>0</v>
      </c>
      <c r="V2494" s="21">
        <f>IFERROR(INDEX(BASE_CCLASSTRIB!$F:$F, MATCH(TEXT($D2494,"000000"), BASE_CCLASSTRIB!$A:$A, 0))/100, 0)</f>
        <v>0</v>
      </c>
    </row>
    <row r="2495" spans="1:22" ht="15.75" customHeight="1" thickTop="1" thickBot="1">
      <c r="A2495" s="24"/>
      <c r="B2495" s="5"/>
      <c r="C2495" s="5"/>
      <c r="D2495" s="5"/>
      <c r="E2495" s="8" t="str">
        <f>IF(D2495="","",LEFT(D2495,3))</f>
        <v/>
      </c>
      <c r="F2495" s="5" t="str">
        <f>IF(E2495="","",IFERROR(VLOOKUP(E2495,REGRAS_CST!$A$2:$B$200,2,FALSE),""))</f>
        <v/>
      </c>
      <c r="G2495" s="25"/>
      <c r="H2495" s="7">
        <v>8.9999999999999993E-3</v>
      </c>
      <c r="I2495" s="7">
        <v>1E-3</v>
      </c>
      <c r="J2495" s="9">
        <v>0</v>
      </c>
      <c r="K2495" s="5" t="str">
        <f>IF(E2495="","",IFERROR(VLOOKUP(E2495,REGRAS_CST!$A$2:$C$200,3,FALSE),""))</f>
        <v/>
      </c>
      <c r="L2495" s="10" t="str">
        <f>IF($G2495="", "", $G2495*(1-$V2495))</f>
        <v/>
      </c>
      <c r="M2495" s="30" t="str">
        <f t="shared" si="76"/>
        <v/>
      </c>
      <c r="N2495" s="30" t="str">
        <f t="shared" si="77"/>
        <v/>
      </c>
      <c r="O2495" s="5" t="str">
        <f>IF(D2495="","",
IF(AND(K2495&lt;&gt;"SIM",V2495&gt;0),"ERRO: % BC &gt; 0, mas NÃO permitida ❌",
IF(AND(K2495="SIM",V2495=0),"ATENÇÃO: BC permitida, mas % = 0 🔎",
"Base de cálculo aplicada corretamente ✅")))</f>
        <v/>
      </c>
      <c r="P2495" s="5" t="str">
        <f>IF(D2495="","",
IF(AND(Q2495&lt;&gt;"SIM",U2495&gt;0),"ERRO: % alíquota &gt; 0, mas NÃO permitida ❌",
IF(AND(Q2495="SIM",U2495=0),"ATENÇÃO: alíquota permitida, mas % = 0 🔎",
"Alíquota aplicada corretamente ✅")))</f>
        <v/>
      </c>
      <c r="Q2495" s="5" t="str">
        <f>IF(E2495="","",IFERROR(VLOOKUP(E2495,REGRAS_CST!$A$2:$D$200,4,FALSE),""))</f>
        <v/>
      </c>
      <c r="R2495" s="9"/>
      <c r="S2495" s="7">
        <f>IF($H2495="","",$H2495*(1-$U2495))</f>
        <v>8.9999999999999993E-3</v>
      </c>
      <c r="T2495" s="7">
        <f>IF($I2495="","",$I2495*(1-$U2495))</f>
        <v>1E-3</v>
      </c>
      <c r="U2495" s="7">
        <f>IFERROR(INDEX(BASE_CCLASSTRIB!$E:$E, MATCH(TEXT($D2495,"000000"), BASE_CCLASSTRIB!$A:$A, 0))/100, 0)</f>
        <v>0</v>
      </c>
      <c r="V2495" s="21">
        <f>IFERROR(INDEX(BASE_CCLASSTRIB!$F:$F, MATCH(TEXT($D2495,"000000"), BASE_CCLASSTRIB!$A:$A, 0))/100, 0)</f>
        <v>0</v>
      </c>
    </row>
    <row r="2496" spans="1:22" ht="15.75" customHeight="1" thickTop="1" thickBot="1">
      <c r="A2496" s="24"/>
      <c r="B2496" s="5"/>
      <c r="C2496" s="5"/>
      <c r="D2496" s="5"/>
      <c r="E2496" s="8" t="str">
        <f>IF(D2496="","",LEFT(D2496,3))</f>
        <v/>
      </c>
      <c r="F2496" s="5" t="str">
        <f>IF(E2496="","",IFERROR(VLOOKUP(E2496,REGRAS_CST!$A$2:$B$200,2,FALSE),""))</f>
        <v/>
      </c>
      <c r="G2496" s="25"/>
      <c r="H2496" s="7">
        <v>8.9999999999999993E-3</v>
      </c>
      <c r="I2496" s="7">
        <v>1E-3</v>
      </c>
      <c r="J2496" s="9">
        <v>0</v>
      </c>
      <c r="K2496" s="5" t="str">
        <f>IF(E2496="","",IFERROR(VLOOKUP(E2496,REGRAS_CST!$A$2:$C$200,3,FALSE),""))</f>
        <v/>
      </c>
      <c r="L2496" s="10" t="str">
        <f>IF($G2496="", "", $G2496*(1-$V2496))</f>
        <v/>
      </c>
      <c r="M2496" s="30" t="str">
        <f t="shared" si="76"/>
        <v/>
      </c>
      <c r="N2496" s="30" t="str">
        <f t="shared" si="77"/>
        <v/>
      </c>
      <c r="O2496" s="5" t="str">
        <f>IF(D2496="","",
IF(AND(K2496&lt;&gt;"SIM",V2496&gt;0),"ERRO: % BC &gt; 0, mas NÃO permitida ❌",
IF(AND(K2496="SIM",V2496=0),"ATENÇÃO: BC permitida, mas % = 0 🔎",
"Base de cálculo aplicada corretamente ✅")))</f>
        <v/>
      </c>
      <c r="P2496" s="5" t="str">
        <f>IF(D2496="","",
IF(AND(Q2496&lt;&gt;"SIM",U2496&gt;0),"ERRO: % alíquota &gt; 0, mas NÃO permitida ❌",
IF(AND(Q2496="SIM",U2496=0),"ATENÇÃO: alíquota permitida, mas % = 0 🔎",
"Alíquota aplicada corretamente ✅")))</f>
        <v/>
      </c>
      <c r="Q2496" s="5" t="str">
        <f>IF(E2496="","",IFERROR(VLOOKUP(E2496,REGRAS_CST!$A$2:$D$200,4,FALSE),""))</f>
        <v/>
      </c>
      <c r="R2496" s="9"/>
      <c r="S2496" s="7">
        <f>IF($H2496="","",$H2496*(1-$U2496))</f>
        <v>8.9999999999999993E-3</v>
      </c>
      <c r="T2496" s="7">
        <f>IF($I2496="","",$I2496*(1-$U2496))</f>
        <v>1E-3</v>
      </c>
      <c r="U2496" s="7">
        <f>IFERROR(INDEX(BASE_CCLASSTRIB!$E:$E, MATCH(TEXT($D2496,"000000"), BASE_CCLASSTRIB!$A:$A, 0))/100, 0)</f>
        <v>0</v>
      </c>
      <c r="V2496" s="21">
        <f>IFERROR(INDEX(BASE_CCLASSTRIB!$F:$F, MATCH(TEXT($D2496,"000000"), BASE_CCLASSTRIB!$A:$A, 0))/100, 0)</f>
        <v>0</v>
      </c>
    </row>
    <row r="2497" spans="1:22" ht="15.75" customHeight="1" thickTop="1" thickBot="1">
      <c r="A2497" s="24"/>
      <c r="B2497" s="5"/>
      <c r="C2497" s="5"/>
      <c r="D2497" s="5"/>
      <c r="E2497" s="8" t="str">
        <f>IF(D2497="","",LEFT(D2497,3))</f>
        <v/>
      </c>
      <c r="F2497" s="5" t="str">
        <f>IF(E2497="","",IFERROR(VLOOKUP(E2497,REGRAS_CST!$A$2:$B$200,2,FALSE),""))</f>
        <v/>
      </c>
      <c r="G2497" s="25"/>
      <c r="H2497" s="7">
        <v>8.9999999999999993E-3</v>
      </c>
      <c r="I2497" s="7">
        <v>1E-3</v>
      </c>
      <c r="J2497" s="9">
        <v>0</v>
      </c>
      <c r="K2497" s="5" t="str">
        <f>IF(E2497="","",IFERROR(VLOOKUP(E2497,REGRAS_CST!$A$2:$C$200,3,FALSE),""))</f>
        <v/>
      </c>
      <c r="L2497" s="10" t="str">
        <f>IF($G2497="", "", $G2497*(1-$V2497))</f>
        <v/>
      </c>
      <c r="M2497" s="30" t="str">
        <f t="shared" si="76"/>
        <v/>
      </c>
      <c r="N2497" s="30" t="str">
        <f t="shared" si="77"/>
        <v/>
      </c>
      <c r="O2497" s="5" t="str">
        <f>IF(D2497="","",
IF(AND(K2497&lt;&gt;"SIM",V2497&gt;0),"ERRO: % BC &gt; 0, mas NÃO permitida ❌",
IF(AND(K2497="SIM",V2497=0),"ATENÇÃO: BC permitida, mas % = 0 🔎",
"Base de cálculo aplicada corretamente ✅")))</f>
        <v/>
      </c>
      <c r="P2497" s="5" t="str">
        <f>IF(D2497="","",
IF(AND(Q2497&lt;&gt;"SIM",U2497&gt;0),"ERRO: % alíquota &gt; 0, mas NÃO permitida ❌",
IF(AND(Q2497="SIM",U2497=0),"ATENÇÃO: alíquota permitida, mas % = 0 🔎",
"Alíquota aplicada corretamente ✅")))</f>
        <v/>
      </c>
      <c r="Q2497" s="5" t="str">
        <f>IF(E2497="","",IFERROR(VLOOKUP(E2497,REGRAS_CST!$A$2:$D$200,4,FALSE),""))</f>
        <v/>
      </c>
      <c r="R2497" s="9"/>
      <c r="S2497" s="7">
        <f>IF($H2497="","",$H2497*(1-$U2497))</f>
        <v>8.9999999999999993E-3</v>
      </c>
      <c r="T2497" s="7">
        <f>IF($I2497="","",$I2497*(1-$U2497))</f>
        <v>1E-3</v>
      </c>
      <c r="U2497" s="7">
        <f>IFERROR(INDEX(BASE_CCLASSTRIB!$E:$E, MATCH(TEXT($D2497,"000000"), BASE_CCLASSTRIB!$A:$A, 0))/100, 0)</f>
        <v>0</v>
      </c>
      <c r="V2497" s="21">
        <f>IFERROR(INDEX(BASE_CCLASSTRIB!$F:$F, MATCH(TEXT($D2497,"000000"), BASE_CCLASSTRIB!$A:$A, 0))/100, 0)</f>
        <v>0</v>
      </c>
    </row>
    <row r="2498" spans="1:22" ht="15.75" customHeight="1" thickTop="1" thickBot="1">
      <c r="A2498" s="24"/>
      <c r="B2498" s="5"/>
      <c r="C2498" s="5"/>
      <c r="D2498" s="5"/>
      <c r="E2498" s="8" t="str">
        <f>IF(D2498="","",LEFT(D2498,3))</f>
        <v/>
      </c>
      <c r="F2498" s="5" t="str">
        <f>IF(E2498="","",IFERROR(VLOOKUP(E2498,REGRAS_CST!$A$2:$B$200,2,FALSE),""))</f>
        <v/>
      </c>
      <c r="G2498" s="25"/>
      <c r="H2498" s="7">
        <v>8.9999999999999993E-3</v>
      </c>
      <c r="I2498" s="7">
        <v>1E-3</v>
      </c>
      <c r="J2498" s="9">
        <v>0</v>
      </c>
      <c r="K2498" s="5" t="str">
        <f>IF(E2498="","",IFERROR(VLOOKUP(E2498,REGRAS_CST!$A$2:$C$200,3,FALSE),""))</f>
        <v/>
      </c>
      <c r="L2498" s="10" t="str">
        <f>IF($G2498="", "", $G2498*(1-$V2498))</f>
        <v/>
      </c>
      <c r="M2498" s="30" t="str">
        <f t="shared" si="76"/>
        <v/>
      </c>
      <c r="N2498" s="30" t="str">
        <f t="shared" si="77"/>
        <v/>
      </c>
      <c r="O2498" s="5" t="str">
        <f>IF(D2498="","",
IF(AND(K2498&lt;&gt;"SIM",V2498&gt;0),"ERRO: % BC &gt; 0, mas NÃO permitida ❌",
IF(AND(K2498="SIM",V2498=0),"ATENÇÃO: BC permitida, mas % = 0 🔎",
"Base de cálculo aplicada corretamente ✅")))</f>
        <v/>
      </c>
      <c r="P2498" s="5" t="str">
        <f>IF(D2498="","",
IF(AND(Q2498&lt;&gt;"SIM",U2498&gt;0),"ERRO: % alíquota &gt; 0, mas NÃO permitida ❌",
IF(AND(Q2498="SIM",U2498=0),"ATENÇÃO: alíquota permitida, mas % = 0 🔎",
"Alíquota aplicada corretamente ✅")))</f>
        <v/>
      </c>
      <c r="Q2498" s="5" t="str">
        <f>IF(E2498="","",IFERROR(VLOOKUP(E2498,REGRAS_CST!$A$2:$D$200,4,FALSE),""))</f>
        <v/>
      </c>
      <c r="R2498" s="9"/>
      <c r="S2498" s="7">
        <f>IF($H2498="","",$H2498*(1-$U2498))</f>
        <v>8.9999999999999993E-3</v>
      </c>
      <c r="T2498" s="7">
        <f>IF($I2498="","",$I2498*(1-$U2498))</f>
        <v>1E-3</v>
      </c>
      <c r="U2498" s="7">
        <f>IFERROR(INDEX(BASE_CCLASSTRIB!$E:$E, MATCH(TEXT($D2498,"000000"), BASE_CCLASSTRIB!$A:$A, 0))/100, 0)</f>
        <v>0</v>
      </c>
      <c r="V2498" s="21">
        <f>IFERROR(INDEX(BASE_CCLASSTRIB!$F:$F, MATCH(TEXT($D2498,"000000"), BASE_CCLASSTRIB!$A:$A, 0))/100, 0)</f>
        <v>0</v>
      </c>
    </row>
    <row r="2499" spans="1:22" ht="15.75" customHeight="1" thickTop="1" thickBot="1">
      <c r="A2499" s="24"/>
      <c r="B2499" s="5"/>
      <c r="C2499" s="5"/>
      <c r="D2499" s="5"/>
      <c r="E2499" s="8" t="str">
        <f>IF(D2499="","",LEFT(D2499,3))</f>
        <v/>
      </c>
      <c r="F2499" s="5" t="str">
        <f>IF(E2499="","",IFERROR(VLOOKUP(E2499,REGRAS_CST!$A$2:$B$200,2,FALSE),""))</f>
        <v/>
      </c>
      <c r="G2499" s="25"/>
      <c r="H2499" s="7">
        <v>8.9999999999999993E-3</v>
      </c>
      <c r="I2499" s="7">
        <v>1E-3</v>
      </c>
      <c r="J2499" s="9">
        <v>0</v>
      </c>
      <c r="K2499" s="5" t="str">
        <f>IF(E2499="","",IFERROR(VLOOKUP(E2499,REGRAS_CST!$A$2:$C$200,3,FALSE),""))</f>
        <v/>
      </c>
      <c r="L2499" s="10" t="str">
        <f>IF($G2499="", "", $G2499*(1-$V2499))</f>
        <v/>
      </c>
      <c r="M2499" s="30" t="str">
        <f t="shared" si="76"/>
        <v/>
      </c>
      <c r="N2499" s="30" t="str">
        <f t="shared" si="77"/>
        <v/>
      </c>
      <c r="O2499" s="5" t="str">
        <f>IF(D2499="","",
IF(AND(K2499&lt;&gt;"SIM",V2499&gt;0),"ERRO: % BC &gt; 0, mas NÃO permitida ❌",
IF(AND(K2499="SIM",V2499=0),"ATENÇÃO: BC permitida, mas % = 0 🔎",
"Base de cálculo aplicada corretamente ✅")))</f>
        <v/>
      </c>
      <c r="P2499" s="5" t="str">
        <f>IF(D2499="","",
IF(AND(Q2499&lt;&gt;"SIM",U2499&gt;0),"ERRO: % alíquota &gt; 0, mas NÃO permitida ❌",
IF(AND(Q2499="SIM",U2499=0),"ATENÇÃO: alíquota permitida, mas % = 0 🔎",
"Alíquota aplicada corretamente ✅")))</f>
        <v/>
      </c>
      <c r="Q2499" s="5" t="str">
        <f>IF(E2499="","",IFERROR(VLOOKUP(E2499,REGRAS_CST!$A$2:$D$200,4,FALSE),""))</f>
        <v/>
      </c>
      <c r="R2499" s="9"/>
      <c r="S2499" s="7">
        <f>IF($H2499="","",$H2499*(1-$U2499))</f>
        <v>8.9999999999999993E-3</v>
      </c>
      <c r="T2499" s="7">
        <f>IF($I2499="","",$I2499*(1-$U2499))</f>
        <v>1E-3</v>
      </c>
      <c r="U2499" s="7">
        <f>IFERROR(INDEX(BASE_CCLASSTRIB!$E:$E, MATCH(TEXT($D2499,"000000"), BASE_CCLASSTRIB!$A:$A, 0))/100, 0)</f>
        <v>0</v>
      </c>
      <c r="V2499" s="21">
        <f>IFERROR(INDEX(BASE_CCLASSTRIB!$F:$F, MATCH(TEXT($D2499,"000000"), BASE_CCLASSTRIB!$A:$A, 0))/100, 0)</f>
        <v>0</v>
      </c>
    </row>
    <row r="2500" spans="1:22" ht="15.75" customHeight="1" thickTop="1" thickBot="1">
      <c r="A2500" s="24"/>
      <c r="B2500" s="5"/>
      <c r="C2500" s="5"/>
      <c r="D2500" s="5"/>
      <c r="E2500" s="8" t="str">
        <f>IF(D2500="","",LEFT(D2500,3))</f>
        <v/>
      </c>
      <c r="F2500" s="5" t="str">
        <f>IF(E2500="","",IFERROR(VLOOKUP(E2500,REGRAS_CST!$A$2:$B$200,2,FALSE),""))</f>
        <v/>
      </c>
      <c r="G2500" s="25"/>
      <c r="H2500" s="7">
        <v>8.9999999999999993E-3</v>
      </c>
      <c r="I2500" s="7">
        <v>1E-3</v>
      </c>
      <c r="J2500" s="9">
        <v>0</v>
      </c>
      <c r="K2500" s="5" t="str">
        <f>IF(E2500="","",IFERROR(VLOOKUP(E2500,REGRAS_CST!$A$2:$C$200,3,FALSE),""))</f>
        <v/>
      </c>
      <c r="L2500" s="10" t="str">
        <f>IF($G2500="", "", $G2500*(1-$V2500))</f>
        <v/>
      </c>
      <c r="M2500" s="30" t="str">
        <f t="shared" si="76"/>
        <v/>
      </c>
      <c r="N2500" s="30" t="str">
        <f t="shared" si="77"/>
        <v/>
      </c>
      <c r="O2500" s="5" t="str">
        <f>IF(D2500="","",
IF(AND(K2500&lt;&gt;"SIM",V2500&gt;0),"ERRO: % BC &gt; 0, mas NÃO permitida ❌",
IF(AND(K2500="SIM",V2500=0),"ATENÇÃO: BC permitida, mas % = 0 🔎",
"Base de cálculo aplicada corretamente ✅")))</f>
        <v/>
      </c>
      <c r="P2500" s="5" t="str">
        <f>IF(D2500="","",
IF(AND(Q2500&lt;&gt;"SIM",U2500&gt;0),"ERRO: % alíquota &gt; 0, mas NÃO permitida ❌",
IF(AND(Q2500="SIM",U2500=0),"ATENÇÃO: alíquota permitida, mas % = 0 🔎",
"Alíquota aplicada corretamente ✅")))</f>
        <v/>
      </c>
      <c r="Q2500" s="5" t="str">
        <f>IF(E2500="","",IFERROR(VLOOKUP(E2500,REGRAS_CST!$A$2:$D$200,4,FALSE),""))</f>
        <v/>
      </c>
      <c r="R2500" s="9"/>
      <c r="S2500" s="7">
        <f>IF($H2500="","",$H2500*(1-$U2500))</f>
        <v>8.9999999999999993E-3</v>
      </c>
      <c r="T2500" s="7">
        <f>IF($I2500="","",$I2500*(1-$U2500))</f>
        <v>1E-3</v>
      </c>
      <c r="U2500" s="7">
        <f>IFERROR(INDEX(BASE_CCLASSTRIB!$E:$E, MATCH(TEXT($D2500,"000000"), BASE_CCLASSTRIB!$A:$A, 0))/100, 0)</f>
        <v>0</v>
      </c>
      <c r="V2500" s="21">
        <f>IFERROR(INDEX(BASE_CCLASSTRIB!$F:$F, MATCH(TEXT($D2500,"000000"), BASE_CCLASSTRIB!$A:$A, 0))/100, 0)</f>
        <v>0</v>
      </c>
    </row>
    <row r="2501" spans="1:22" ht="15.75" customHeight="1" thickTop="1" thickBot="1">
      <c r="A2501" s="24"/>
      <c r="B2501" s="5"/>
      <c r="C2501" s="5"/>
      <c r="D2501" s="5"/>
      <c r="E2501" s="8" t="str">
        <f>IF(D2501="","",LEFT(D2501,3))</f>
        <v/>
      </c>
      <c r="F2501" s="5" t="str">
        <f>IF(E2501="","",IFERROR(VLOOKUP(E2501,REGRAS_CST!$A$2:$B$200,2,FALSE),""))</f>
        <v/>
      </c>
      <c r="G2501" s="25"/>
      <c r="H2501" s="7">
        <v>8.9999999999999993E-3</v>
      </c>
      <c r="I2501" s="7">
        <v>1E-3</v>
      </c>
      <c r="J2501" s="9">
        <v>0</v>
      </c>
      <c r="K2501" s="5" t="str">
        <f>IF(E2501="","",IFERROR(VLOOKUP(E2501,REGRAS_CST!$A$2:$C$200,3,FALSE),""))</f>
        <v/>
      </c>
      <c r="L2501" s="10" t="str">
        <f>IF($G2501="", "", $G2501*(1-$V2501))</f>
        <v/>
      </c>
      <c r="M2501" s="30" t="str">
        <f t="shared" ref="M2501:M2564" si="78">IF(OR($L2501="",$S2501=""),"",TRUNC(VALUE($L2501)*VALUE($S2501),2))</f>
        <v/>
      </c>
      <c r="N2501" s="30" t="str">
        <f t="shared" ref="N2501:N2564" si="79">IF(OR($L2501="",$T2501=""),"",TRUNC(VALUE($L2501)*VALUE($T2501),2))</f>
        <v/>
      </c>
      <c r="O2501" s="5" t="str">
        <f>IF(D2501="","",
IF(AND(K2501&lt;&gt;"SIM",V2501&gt;0),"ERRO: % BC &gt; 0, mas NÃO permitida ❌",
IF(AND(K2501="SIM",V2501=0),"ATENÇÃO: BC permitida, mas % = 0 🔎",
"Base de cálculo aplicada corretamente ✅")))</f>
        <v/>
      </c>
      <c r="P2501" s="5" t="str">
        <f>IF(D2501="","",
IF(AND(Q2501&lt;&gt;"SIM",U2501&gt;0),"ERRO: % alíquota &gt; 0, mas NÃO permitida ❌",
IF(AND(Q2501="SIM",U2501=0),"ATENÇÃO: alíquota permitida, mas % = 0 🔎",
"Alíquota aplicada corretamente ✅")))</f>
        <v/>
      </c>
      <c r="Q2501" s="5" t="str">
        <f>IF(E2501="","",IFERROR(VLOOKUP(E2501,REGRAS_CST!$A$2:$D$200,4,FALSE),""))</f>
        <v/>
      </c>
      <c r="R2501" s="9"/>
      <c r="S2501" s="7">
        <f>IF($H2501="","",$H2501*(1-$U2501))</f>
        <v>8.9999999999999993E-3</v>
      </c>
      <c r="T2501" s="7">
        <f>IF($I2501="","",$I2501*(1-$U2501))</f>
        <v>1E-3</v>
      </c>
      <c r="U2501" s="7">
        <f>IFERROR(INDEX(BASE_CCLASSTRIB!$E:$E, MATCH(TEXT($D2501,"000000"), BASE_CCLASSTRIB!$A:$A, 0))/100, 0)</f>
        <v>0</v>
      </c>
      <c r="V2501" s="21">
        <f>IFERROR(INDEX(BASE_CCLASSTRIB!$F:$F, MATCH(TEXT($D2501,"000000"), BASE_CCLASSTRIB!$A:$A, 0))/100, 0)</f>
        <v>0</v>
      </c>
    </row>
    <row r="2502" spans="1:22" ht="15.75" customHeight="1" thickTop="1" thickBot="1">
      <c r="A2502" s="24"/>
      <c r="B2502" s="5"/>
      <c r="C2502" s="5"/>
      <c r="D2502" s="5"/>
      <c r="E2502" s="8" t="str">
        <f>IF(D2502="","",LEFT(D2502,3))</f>
        <v/>
      </c>
      <c r="F2502" s="5" t="str">
        <f>IF(E2502="","",IFERROR(VLOOKUP(E2502,REGRAS_CST!$A$2:$B$200,2,FALSE),""))</f>
        <v/>
      </c>
      <c r="G2502" s="25"/>
      <c r="H2502" s="7">
        <v>8.9999999999999993E-3</v>
      </c>
      <c r="I2502" s="7">
        <v>1E-3</v>
      </c>
      <c r="J2502" s="9">
        <v>0</v>
      </c>
      <c r="K2502" s="5" t="str">
        <f>IF(E2502="","",IFERROR(VLOOKUP(E2502,REGRAS_CST!$A$2:$C$200,3,FALSE),""))</f>
        <v/>
      </c>
      <c r="L2502" s="10" t="str">
        <f>IF($G2502="", "", $G2502*(1-$V2502))</f>
        <v/>
      </c>
      <c r="M2502" s="30" t="str">
        <f t="shared" si="78"/>
        <v/>
      </c>
      <c r="N2502" s="30" t="str">
        <f t="shared" si="79"/>
        <v/>
      </c>
      <c r="O2502" s="5" t="str">
        <f>IF(D2502="","",
IF(AND(K2502&lt;&gt;"SIM",V2502&gt;0),"ERRO: % BC &gt; 0, mas NÃO permitida ❌",
IF(AND(K2502="SIM",V2502=0),"ATENÇÃO: BC permitida, mas % = 0 🔎",
"Base de cálculo aplicada corretamente ✅")))</f>
        <v/>
      </c>
      <c r="P2502" s="5" t="str">
        <f>IF(D2502="","",
IF(AND(Q2502&lt;&gt;"SIM",U2502&gt;0),"ERRO: % alíquota &gt; 0, mas NÃO permitida ❌",
IF(AND(Q2502="SIM",U2502=0),"ATENÇÃO: alíquota permitida, mas % = 0 🔎",
"Alíquota aplicada corretamente ✅")))</f>
        <v/>
      </c>
      <c r="Q2502" s="5" t="str">
        <f>IF(E2502="","",IFERROR(VLOOKUP(E2502,REGRAS_CST!$A$2:$D$200,4,FALSE),""))</f>
        <v/>
      </c>
      <c r="R2502" s="9"/>
      <c r="S2502" s="7">
        <f>IF($H2502="","",$H2502*(1-$U2502))</f>
        <v>8.9999999999999993E-3</v>
      </c>
      <c r="T2502" s="7">
        <f>IF($I2502="","",$I2502*(1-$U2502))</f>
        <v>1E-3</v>
      </c>
      <c r="U2502" s="7">
        <f>IFERROR(INDEX(BASE_CCLASSTRIB!$E:$E, MATCH(TEXT($D2502,"000000"), BASE_CCLASSTRIB!$A:$A, 0))/100, 0)</f>
        <v>0</v>
      </c>
      <c r="V2502" s="21">
        <f>IFERROR(INDEX(BASE_CCLASSTRIB!$F:$F, MATCH(TEXT($D2502,"000000"), BASE_CCLASSTRIB!$A:$A, 0))/100, 0)</f>
        <v>0</v>
      </c>
    </row>
    <row r="2503" spans="1:22" ht="15.75" customHeight="1" thickTop="1" thickBot="1">
      <c r="A2503" s="24"/>
      <c r="B2503" s="5"/>
      <c r="C2503" s="5"/>
      <c r="D2503" s="5"/>
      <c r="E2503" s="8" t="str">
        <f>IF(D2503="","",LEFT(D2503,3))</f>
        <v/>
      </c>
      <c r="F2503" s="5" t="str">
        <f>IF(E2503="","",IFERROR(VLOOKUP(E2503,REGRAS_CST!$A$2:$B$200,2,FALSE),""))</f>
        <v/>
      </c>
      <c r="G2503" s="25"/>
      <c r="H2503" s="7">
        <v>8.9999999999999993E-3</v>
      </c>
      <c r="I2503" s="7">
        <v>1E-3</v>
      </c>
      <c r="J2503" s="9">
        <v>0</v>
      </c>
      <c r="K2503" s="5" t="str">
        <f>IF(E2503="","",IFERROR(VLOOKUP(E2503,REGRAS_CST!$A$2:$C$200,3,FALSE),""))</f>
        <v/>
      </c>
      <c r="L2503" s="10" t="str">
        <f>IF($G2503="", "", $G2503*(1-$V2503))</f>
        <v/>
      </c>
      <c r="M2503" s="30" t="str">
        <f t="shared" si="78"/>
        <v/>
      </c>
      <c r="N2503" s="30" t="str">
        <f t="shared" si="79"/>
        <v/>
      </c>
      <c r="O2503" s="5" t="str">
        <f>IF(D2503="","",
IF(AND(K2503&lt;&gt;"SIM",V2503&gt;0),"ERRO: % BC &gt; 0, mas NÃO permitida ❌",
IF(AND(K2503="SIM",V2503=0),"ATENÇÃO: BC permitida, mas % = 0 🔎",
"Base de cálculo aplicada corretamente ✅")))</f>
        <v/>
      </c>
      <c r="P2503" s="5" t="str">
        <f>IF(D2503="","",
IF(AND(Q2503&lt;&gt;"SIM",U2503&gt;0),"ERRO: % alíquota &gt; 0, mas NÃO permitida ❌",
IF(AND(Q2503="SIM",U2503=0),"ATENÇÃO: alíquota permitida, mas % = 0 🔎",
"Alíquota aplicada corretamente ✅")))</f>
        <v/>
      </c>
      <c r="Q2503" s="5" t="str">
        <f>IF(E2503="","",IFERROR(VLOOKUP(E2503,REGRAS_CST!$A$2:$D$200,4,FALSE),""))</f>
        <v/>
      </c>
      <c r="R2503" s="9"/>
      <c r="S2503" s="7">
        <f>IF($H2503="","",$H2503*(1-$U2503))</f>
        <v>8.9999999999999993E-3</v>
      </c>
      <c r="T2503" s="7">
        <f>IF($I2503="","",$I2503*(1-$U2503))</f>
        <v>1E-3</v>
      </c>
      <c r="U2503" s="7">
        <f>IFERROR(INDEX(BASE_CCLASSTRIB!$E:$E, MATCH(TEXT($D2503,"000000"), BASE_CCLASSTRIB!$A:$A, 0))/100, 0)</f>
        <v>0</v>
      </c>
      <c r="V2503" s="21">
        <f>IFERROR(INDEX(BASE_CCLASSTRIB!$F:$F, MATCH(TEXT($D2503,"000000"), BASE_CCLASSTRIB!$A:$A, 0))/100, 0)</f>
        <v>0</v>
      </c>
    </row>
    <row r="2504" spans="1:22" ht="15.75" customHeight="1" thickTop="1" thickBot="1">
      <c r="A2504" s="24"/>
      <c r="B2504" s="5"/>
      <c r="C2504" s="5"/>
      <c r="D2504" s="5"/>
      <c r="E2504" s="8" t="str">
        <f>IF(D2504="","",LEFT(D2504,3))</f>
        <v/>
      </c>
      <c r="F2504" s="5" t="str">
        <f>IF(E2504="","",IFERROR(VLOOKUP(E2504,REGRAS_CST!$A$2:$B$200,2,FALSE),""))</f>
        <v/>
      </c>
      <c r="G2504" s="25"/>
      <c r="H2504" s="7">
        <v>8.9999999999999993E-3</v>
      </c>
      <c r="I2504" s="7">
        <v>1E-3</v>
      </c>
      <c r="J2504" s="9">
        <v>0</v>
      </c>
      <c r="K2504" s="5" t="str">
        <f>IF(E2504="","",IFERROR(VLOOKUP(E2504,REGRAS_CST!$A$2:$C$200,3,FALSE),""))</f>
        <v/>
      </c>
      <c r="L2504" s="10" t="str">
        <f>IF($G2504="", "", $G2504*(1-$V2504))</f>
        <v/>
      </c>
      <c r="M2504" s="30" t="str">
        <f t="shared" si="78"/>
        <v/>
      </c>
      <c r="N2504" s="30" t="str">
        <f t="shared" si="79"/>
        <v/>
      </c>
      <c r="O2504" s="5" t="str">
        <f>IF(D2504="","",
IF(AND(K2504&lt;&gt;"SIM",V2504&gt;0),"ERRO: % BC &gt; 0, mas NÃO permitida ❌",
IF(AND(K2504="SIM",V2504=0),"ATENÇÃO: BC permitida, mas % = 0 🔎",
"Base de cálculo aplicada corretamente ✅")))</f>
        <v/>
      </c>
      <c r="P2504" s="5" t="str">
        <f>IF(D2504="","",
IF(AND(Q2504&lt;&gt;"SIM",U2504&gt;0),"ERRO: % alíquota &gt; 0, mas NÃO permitida ❌",
IF(AND(Q2504="SIM",U2504=0),"ATENÇÃO: alíquota permitida, mas % = 0 🔎",
"Alíquota aplicada corretamente ✅")))</f>
        <v/>
      </c>
      <c r="Q2504" s="5" t="str">
        <f>IF(E2504="","",IFERROR(VLOOKUP(E2504,REGRAS_CST!$A$2:$D$200,4,FALSE),""))</f>
        <v/>
      </c>
      <c r="R2504" s="9"/>
      <c r="S2504" s="7">
        <f>IF($H2504="","",$H2504*(1-$U2504))</f>
        <v>8.9999999999999993E-3</v>
      </c>
      <c r="T2504" s="7">
        <f>IF($I2504="","",$I2504*(1-$U2504))</f>
        <v>1E-3</v>
      </c>
      <c r="U2504" s="7">
        <f>IFERROR(INDEX(BASE_CCLASSTRIB!$E:$E, MATCH(TEXT($D2504,"000000"), BASE_CCLASSTRIB!$A:$A, 0))/100, 0)</f>
        <v>0</v>
      </c>
      <c r="V2504" s="21">
        <f>IFERROR(INDEX(BASE_CCLASSTRIB!$F:$F, MATCH(TEXT($D2504,"000000"), BASE_CCLASSTRIB!$A:$A, 0))/100, 0)</f>
        <v>0</v>
      </c>
    </row>
    <row r="2505" spans="1:22" ht="15.75" customHeight="1" thickTop="1" thickBot="1">
      <c r="A2505" s="24"/>
      <c r="B2505" s="5"/>
      <c r="C2505" s="5"/>
      <c r="D2505" s="5"/>
      <c r="E2505" s="8" t="str">
        <f>IF(D2505="","",LEFT(D2505,3))</f>
        <v/>
      </c>
      <c r="F2505" s="5" t="str">
        <f>IF(E2505="","",IFERROR(VLOOKUP(E2505,REGRAS_CST!$A$2:$B$200,2,FALSE),""))</f>
        <v/>
      </c>
      <c r="G2505" s="25"/>
      <c r="H2505" s="7">
        <v>8.9999999999999993E-3</v>
      </c>
      <c r="I2505" s="7">
        <v>1E-3</v>
      </c>
      <c r="J2505" s="9">
        <v>0</v>
      </c>
      <c r="K2505" s="5" t="str">
        <f>IF(E2505="","",IFERROR(VLOOKUP(E2505,REGRAS_CST!$A$2:$C$200,3,FALSE),""))</f>
        <v/>
      </c>
      <c r="L2505" s="10" t="str">
        <f>IF($G2505="", "", $G2505*(1-$V2505))</f>
        <v/>
      </c>
      <c r="M2505" s="30" t="str">
        <f t="shared" si="78"/>
        <v/>
      </c>
      <c r="N2505" s="30" t="str">
        <f t="shared" si="79"/>
        <v/>
      </c>
      <c r="O2505" s="5" t="str">
        <f>IF(D2505="","",
IF(AND(K2505&lt;&gt;"SIM",V2505&gt;0),"ERRO: % BC &gt; 0, mas NÃO permitida ❌",
IF(AND(K2505="SIM",V2505=0),"ATENÇÃO: BC permitida, mas % = 0 🔎",
"Base de cálculo aplicada corretamente ✅")))</f>
        <v/>
      </c>
      <c r="P2505" s="5" t="str">
        <f>IF(D2505="","",
IF(AND(Q2505&lt;&gt;"SIM",U2505&gt;0),"ERRO: % alíquota &gt; 0, mas NÃO permitida ❌",
IF(AND(Q2505="SIM",U2505=0),"ATENÇÃO: alíquota permitida, mas % = 0 🔎",
"Alíquota aplicada corretamente ✅")))</f>
        <v/>
      </c>
      <c r="Q2505" s="5" t="str">
        <f>IF(E2505="","",IFERROR(VLOOKUP(E2505,REGRAS_CST!$A$2:$D$200,4,FALSE),""))</f>
        <v/>
      </c>
      <c r="R2505" s="9"/>
      <c r="S2505" s="7">
        <f>IF($H2505="","",$H2505*(1-$U2505))</f>
        <v>8.9999999999999993E-3</v>
      </c>
      <c r="T2505" s="7">
        <f>IF($I2505="","",$I2505*(1-$U2505))</f>
        <v>1E-3</v>
      </c>
      <c r="U2505" s="7">
        <f>IFERROR(INDEX(BASE_CCLASSTRIB!$E:$E, MATCH(TEXT($D2505,"000000"), BASE_CCLASSTRIB!$A:$A, 0))/100, 0)</f>
        <v>0</v>
      </c>
      <c r="V2505" s="21">
        <f>IFERROR(INDEX(BASE_CCLASSTRIB!$F:$F, MATCH(TEXT($D2505,"000000"), BASE_CCLASSTRIB!$A:$A, 0))/100, 0)</f>
        <v>0</v>
      </c>
    </row>
    <row r="2506" spans="1:22" ht="15.75" customHeight="1" thickTop="1" thickBot="1">
      <c r="A2506" s="24"/>
      <c r="B2506" s="5"/>
      <c r="C2506" s="5"/>
      <c r="D2506" s="5"/>
      <c r="E2506" s="8" t="str">
        <f>IF(D2506="","",LEFT(D2506,3))</f>
        <v/>
      </c>
      <c r="F2506" s="5" t="str">
        <f>IF(E2506="","",IFERROR(VLOOKUP(E2506,REGRAS_CST!$A$2:$B$200,2,FALSE),""))</f>
        <v/>
      </c>
      <c r="G2506" s="25"/>
      <c r="H2506" s="7">
        <v>8.9999999999999993E-3</v>
      </c>
      <c r="I2506" s="7">
        <v>1E-3</v>
      </c>
      <c r="J2506" s="9">
        <v>0</v>
      </c>
      <c r="K2506" s="5" t="str">
        <f>IF(E2506="","",IFERROR(VLOOKUP(E2506,REGRAS_CST!$A$2:$C$200,3,FALSE),""))</f>
        <v/>
      </c>
      <c r="L2506" s="10" t="str">
        <f>IF($G2506="", "", $G2506*(1-$V2506))</f>
        <v/>
      </c>
      <c r="M2506" s="30" t="str">
        <f t="shared" si="78"/>
        <v/>
      </c>
      <c r="N2506" s="30" t="str">
        <f t="shared" si="79"/>
        <v/>
      </c>
      <c r="O2506" s="5" t="str">
        <f>IF(D2506="","",
IF(AND(K2506&lt;&gt;"SIM",V2506&gt;0),"ERRO: % BC &gt; 0, mas NÃO permitida ❌",
IF(AND(K2506="SIM",V2506=0),"ATENÇÃO: BC permitida, mas % = 0 🔎",
"Base de cálculo aplicada corretamente ✅")))</f>
        <v/>
      </c>
      <c r="P2506" s="5" t="str">
        <f>IF(D2506="","",
IF(AND(Q2506&lt;&gt;"SIM",U2506&gt;0),"ERRO: % alíquota &gt; 0, mas NÃO permitida ❌",
IF(AND(Q2506="SIM",U2506=0),"ATENÇÃO: alíquota permitida, mas % = 0 🔎",
"Alíquota aplicada corretamente ✅")))</f>
        <v/>
      </c>
      <c r="Q2506" s="5" t="str">
        <f>IF(E2506="","",IFERROR(VLOOKUP(E2506,REGRAS_CST!$A$2:$D$200,4,FALSE),""))</f>
        <v/>
      </c>
      <c r="R2506" s="9"/>
      <c r="S2506" s="7">
        <f>IF($H2506="","",$H2506*(1-$U2506))</f>
        <v>8.9999999999999993E-3</v>
      </c>
      <c r="T2506" s="7">
        <f>IF($I2506="","",$I2506*(1-$U2506))</f>
        <v>1E-3</v>
      </c>
      <c r="U2506" s="7">
        <f>IFERROR(INDEX(BASE_CCLASSTRIB!$E:$E, MATCH(TEXT($D2506,"000000"), BASE_CCLASSTRIB!$A:$A, 0))/100, 0)</f>
        <v>0</v>
      </c>
      <c r="V2506" s="21">
        <f>IFERROR(INDEX(BASE_CCLASSTRIB!$F:$F, MATCH(TEXT($D2506,"000000"), BASE_CCLASSTRIB!$A:$A, 0))/100, 0)</f>
        <v>0</v>
      </c>
    </row>
    <row r="2507" spans="1:22" ht="15.75" customHeight="1" thickTop="1" thickBot="1">
      <c r="A2507" s="24"/>
      <c r="B2507" s="5"/>
      <c r="C2507" s="5"/>
      <c r="D2507" s="5"/>
      <c r="E2507" s="8" t="str">
        <f>IF(D2507="","",LEFT(D2507,3))</f>
        <v/>
      </c>
      <c r="F2507" s="5" t="str">
        <f>IF(E2507="","",IFERROR(VLOOKUP(E2507,REGRAS_CST!$A$2:$B$200,2,FALSE),""))</f>
        <v/>
      </c>
      <c r="G2507" s="25"/>
      <c r="H2507" s="7">
        <v>8.9999999999999993E-3</v>
      </c>
      <c r="I2507" s="7">
        <v>1E-3</v>
      </c>
      <c r="J2507" s="9">
        <v>0</v>
      </c>
      <c r="K2507" s="5" t="str">
        <f>IF(E2507="","",IFERROR(VLOOKUP(E2507,REGRAS_CST!$A$2:$C$200,3,FALSE),""))</f>
        <v/>
      </c>
      <c r="L2507" s="10" t="str">
        <f>IF($G2507="", "", $G2507*(1-$V2507))</f>
        <v/>
      </c>
      <c r="M2507" s="30" t="str">
        <f t="shared" si="78"/>
        <v/>
      </c>
      <c r="N2507" s="30" t="str">
        <f t="shared" si="79"/>
        <v/>
      </c>
      <c r="O2507" s="5" t="str">
        <f>IF(D2507="","",
IF(AND(K2507&lt;&gt;"SIM",V2507&gt;0),"ERRO: % BC &gt; 0, mas NÃO permitida ❌",
IF(AND(K2507="SIM",V2507=0),"ATENÇÃO: BC permitida, mas % = 0 🔎",
"Base de cálculo aplicada corretamente ✅")))</f>
        <v/>
      </c>
      <c r="P2507" s="5" t="str">
        <f>IF(D2507="","",
IF(AND(Q2507&lt;&gt;"SIM",U2507&gt;0),"ERRO: % alíquota &gt; 0, mas NÃO permitida ❌",
IF(AND(Q2507="SIM",U2507=0),"ATENÇÃO: alíquota permitida, mas % = 0 🔎",
"Alíquota aplicada corretamente ✅")))</f>
        <v/>
      </c>
      <c r="Q2507" s="5" t="str">
        <f>IF(E2507="","",IFERROR(VLOOKUP(E2507,REGRAS_CST!$A$2:$D$200,4,FALSE),""))</f>
        <v/>
      </c>
      <c r="R2507" s="9"/>
      <c r="S2507" s="7">
        <f>IF($H2507="","",$H2507*(1-$U2507))</f>
        <v>8.9999999999999993E-3</v>
      </c>
      <c r="T2507" s="7">
        <f>IF($I2507="","",$I2507*(1-$U2507))</f>
        <v>1E-3</v>
      </c>
      <c r="U2507" s="7">
        <f>IFERROR(INDEX(BASE_CCLASSTRIB!$E:$E, MATCH(TEXT($D2507,"000000"), BASE_CCLASSTRIB!$A:$A, 0))/100, 0)</f>
        <v>0</v>
      </c>
      <c r="V2507" s="21">
        <f>IFERROR(INDEX(BASE_CCLASSTRIB!$F:$F, MATCH(TEXT($D2507,"000000"), BASE_CCLASSTRIB!$A:$A, 0))/100, 0)</f>
        <v>0</v>
      </c>
    </row>
    <row r="2508" spans="1:22" ht="15.75" customHeight="1" thickTop="1" thickBot="1">
      <c r="A2508" s="24"/>
      <c r="B2508" s="5"/>
      <c r="C2508" s="5"/>
      <c r="D2508" s="5"/>
      <c r="E2508" s="8" t="str">
        <f>IF(D2508="","",LEFT(D2508,3))</f>
        <v/>
      </c>
      <c r="F2508" s="5" t="str">
        <f>IF(E2508="","",IFERROR(VLOOKUP(E2508,REGRAS_CST!$A$2:$B$200,2,FALSE),""))</f>
        <v/>
      </c>
      <c r="G2508" s="25"/>
      <c r="H2508" s="7">
        <v>8.9999999999999993E-3</v>
      </c>
      <c r="I2508" s="7">
        <v>1E-3</v>
      </c>
      <c r="J2508" s="9">
        <v>0</v>
      </c>
      <c r="K2508" s="5" t="str">
        <f>IF(E2508="","",IFERROR(VLOOKUP(E2508,REGRAS_CST!$A$2:$C$200,3,FALSE),""))</f>
        <v/>
      </c>
      <c r="L2508" s="10" t="str">
        <f>IF($G2508="", "", $G2508*(1-$V2508))</f>
        <v/>
      </c>
      <c r="M2508" s="30" t="str">
        <f t="shared" si="78"/>
        <v/>
      </c>
      <c r="N2508" s="30" t="str">
        <f t="shared" si="79"/>
        <v/>
      </c>
      <c r="O2508" s="5" t="str">
        <f>IF(D2508="","",
IF(AND(K2508&lt;&gt;"SIM",V2508&gt;0),"ERRO: % BC &gt; 0, mas NÃO permitida ❌",
IF(AND(K2508="SIM",V2508=0),"ATENÇÃO: BC permitida, mas % = 0 🔎",
"Base de cálculo aplicada corretamente ✅")))</f>
        <v/>
      </c>
      <c r="P2508" s="5" t="str">
        <f>IF(D2508="","",
IF(AND(Q2508&lt;&gt;"SIM",U2508&gt;0),"ERRO: % alíquota &gt; 0, mas NÃO permitida ❌",
IF(AND(Q2508="SIM",U2508=0),"ATENÇÃO: alíquota permitida, mas % = 0 🔎",
"Alíquota aplicada corretamente ✅")))</f>
        <v/>
      </c>
      <c r="Q2508" s="5" t="str">
        <f>IF(E2508="","",IFERROR(VLOOKUP(E2508,REGRAS_CST!$A$2:$D$200,4,FALSE),""))</f>
        <v/>
      </c>
      <c r="R2508" s="9"/>
      <c r="S2508" s="7">
        <f>IF($H2508="","",$H2508*(1-$U2508))</f>
        <v>8.9999999999999993E-3</v>
      </c>
      <c r="T2508" s="7">
        <f>IF($I2508="","",$I2508*(1-$U2508))</f>
        <v>1E-3</v>
      </c>
      <c r="U2508" s="7">
        <f>IFERROR(INDEX(BASE_CCLASSTRIB!$E:$E, MATCH(TEXT($D2508,"000000"), BASE_CCLASSTRIB!$A:$A, 0))/100, 0)</f>
        <v>0</v>
      </c>
      <c r="V2508" s="21">
        <f>IFERROR(INDEX(BASE_CCLASSTRIB!$F:$F, MATCH(TEXT($D2508,"000000"), BASE_CCLASSTRIB!$A:$A, 0))/100, 0)</f>
        <v>0</v>
      </c>
    </row>
    <row r="2509" spans="1:22" ht="15.75" customHeight="1" thickTop="1" thickBot="1">
      <c r="A2509" s="24"/>
      <c r="B2509" s="5"/>
      <c r="C2509" s="5"/>
      <c r="D2509" s="5"/>
      <c r="E2509" s="8" t="str">
        <f>IF(D2509="","",LEFT(D2509,3))</f>
        <v/>
      </c>
      <c r="F2509" s="5" t="str">
        <f>IF(E2509="","",IFERROR(VLOOKUP(E2509,REGRAS_CST!$A$2:$B$200,2,FALSE),""))</f>
        <v/>
      </c>
      <c r="G2509" s="25"/>
      <c r="H2509" s="7">
        <v>8.9999999999999993E-3</v>
      </c>
      <c r="I2509" s="7">
        <v>1E-3</v>
      </c>
      <c r="J2509" s="9">
        <v>0</v>
      </c>
      <c r="K2509" s="5" t="str">
        <f>IF(E2509="","",IFERROR(VLOOKUP(E2509,REGRAS_CST!$A$2:$C$200,3,FALSE),""))</f>
        <v/>
      </c>
      <c r="L2509" s="10" t="str">
        <f>IF($G2509="", "", $G2509*(1-$V2509))</f>
        <v/>
      </c>
      <c r="M2509" s="30" t="str">
        <f t="shared" si="78"/>
        <v/>
      </c>
      <c r="N2509" s="30" t="str">
        <f t="shared" si="79"/>
        <v/>
      </c>
      <c r="O2509" s="5" t="str">
        <f>IF(D2509="","",
IF(AND(K2509&lt;&gt;"SIM",V2509&gt;0),"ERRO: % BC &gt; 0, mas NÃO permitida ❌",
IF(AND(K2509="SIM",V2509=0),"ATENÇÃO: BC permitida, mas % = 0 🔎",
"Base de cálculo aplicada corretamente ✅")))</f>
        <v/>
      </c>
      <c r="P2509" s="5" t="str">
        <f>IF(D2509="","",
IF(AND(Q2509&lt;&gt;"SIM",U2509&gt;0),"ERRO: % alíquota &gt; 0, mas NÃO permitida ❌",
IF(AND(Q2509="SIM",U2509=0),"ATENÇÃO: alíquota permitida, mas % = 0 🔎",
"Alíquota aplicada corretamente ✅")))</f>
        <v/>
      </c>
      <c r="Q2509" s="5" t="str">
        <f>IF(E2509="","",IFERROR(VLOOKUP(E2509,REGRAS_CST!$A$2:$D$200,4,FALSE),""))</f>
        <v/>
      </c>
      <c r="R2509" s="9"/>
      <c r="S2509" s="7">
        <f>IF($H2509="","",$H2509*(1-$U2509))</f>
        <v>8.9999999999999993E-3</v>
      </c>
      <c r="T2509" s="7">
        <f>IF($I2509="","",$I2509*(1-$U2509))</f>
        <v>1E-3</v>
      </c>
      <c r="U2509" s="7">
        <f>IFERROR(INDEX(BASE_CCLASSTRIB!$E:$E, MATCH(TEXT($D2509,"000000"), BASE_CCLASSTRIB!$A:$A, 0))/100, 0)</f>
        <v>0</v>
      </c>
      <c r="V2509" s="21">
        <f>IFERROR(INDEX(BASE_CCLASSTRIB!$F:$F, MATCH(TEXT($D2509,"000000"), BASE_CCLASSTRIB!$A:$A, 0))/100, 0)</f>
        <v>0</v>
      </c>
    </row>
    <row r="2510" spans="1:22" ht="15.75" customHeight="1" thickTop="1" thickBot="1">
      <c r="A2510" s="24"/>
      <c r="B2510" s="5"/>
      <c r="C2510" s="5"/>
      <c r="D2510" s="5"/>
      <c r="E2510" s="8" t="str">
        <f>IF(D2510="","",LEFT(D2510,3))</f>
        <v/>
      </c>
      <c r="F2510" s="5" t="str">
        <f>IF(E2510="","",IFERROR(VLOOKUP(E2510,REGRAS_CST!$A$2:$B$200,2,FALSE),""))</f>
        <v/>
      </c>
      <c r="G2510" s="25"/>
      <c r="H2510" s="7">
        <v>8.9999999999999993E-3</v>
      </c>
      <c r="I2510" s="7">
        <v>1E-3</v>
      </c>
      <c r="J2510" s="9">
        <v>0</v>
      </c>
      <c r="K2510" s="5" t="str">
        <f>IF(E2510="","",IFERROR(VLOOKUP(E2510,REGRAS_CST!$A$2:$C$200,3,FALSE),""))</f>
        <v/>
      </c>
      <c r="L2510" s="10" t="str">
        <f>IF($G2510="", "", $G2510*(1-$V2510))</f>
        <v/>
      </c>
      <c r="M2510" s="30" t="str">
        <f t="shared" si="78"/>
        <v/>
      </c>
      <c r="N2510" s="30" t="str">
        <f t="shared" si="79"/>
        <v/>
      </c>
      <c r="O2510" s="5" t="str">
        <f>IF(D2510="","",
IF(AND(K2510&lt;&gt;"SIM",V2510&gt;0),"ERRO: % BC &gt; 0, mas NÃO permitida ❌",
IF(AND(K2510="SIM",V2510=0),"ATENÇÃO: BC permitida, mas % = 0 🔎",
"Base de cálculo aplicada corretamente ✅")))</f>
        <v/>
      </c>
      <c r="P2510" s="5" t="str">
        <f>IF(D2510="","",
IF(AND(Q2510&lt;&gt;"SIM",U2510&gt;0),"ERRO: % alíquota &gt; 0, mas NÃO permitida ❌",
IF(AND(Q2510="SIM",U2510=0),"ATENÇÃO: alíquota permitida, mas % = 0 🔎",
"Alíquota aplicada corretamente ✅")))</f>
        <v/>
      </c>
      <c r="Q2510" s="5" t="str">
        <f>IF(E2510="","",IFERROR(VLOOKUP(E2510,REGRAS_CST!$A$2:$D$200,4,FALSE),""))</f>
        <v/>
      </c>
      <c r="R2510" s="9"/>
      <c r="S2510" s="7">
        <f>IF($H2510="","",$H2510*(1-$U2510))</f>
        <v>8.9999999999999993E-3</v>
      </c>
      <c r="T2510" s="7">
        <f>IF($I2510="","",$I2510*(1-$U2510))</f>
        <v>1E-3</v>
      </c>
      <c r="U2510" s="7">
        <f>IFERROR(INDEX(BASE_CCLASSTRIB!$E:$E, MATCH(TEXT($D2510,"000000"), BASE_CCLASSTRIB!$A:$A, 0))/100, 0)</f>
        <v>0</v>
      </c>
      <c r="V2510" s="21">
        <f>IFERROR(INDEX(BASE_CCLASSTRIB!$F:$F, MATCH(TEXT($D2510,"000000"), BASE_CCLASSTRIB!$A:$A, 0))/100, 0)</f>
        <v>0</v>
      </c>
    </row>
    <row r="2511" spans="1:22" ht="15.75" customHeight="1" thickTop="1" thickBot="1">
      <c r="A2511" s="24"/>
      <c r="B2511" s="5"/>
      <c r="C2511" s="5"/>
      <c r="D2511" s="5"/>
      <c r="E2511" s="8" t="str">
        <f>IF(D2511="","",LEFT(D2511,3))</f>
        <v/>
      </c>
      <c r="F2511" s="5" t="str">
        <f>IF(E2511="","",IFERROR(VLOOKUP(E2511,REGRAS_CST!$A$2:$B$200,2,FALSE),""))</f>
        <v/>
      </c>
      <c r="G2511" s="25"/>
      <c r="H2511" s="7">
        <v>8.9999999999999993E-3</v>
      </c>
      <c r="I2511" s="7">
        <v>1E-3</v>
      </c>
      <c r="J2511" s="9">
        <v>0</v>
      </c>
      <c r="K2511" s="5" t="str">
        <f>IF(E2511="","",IFERROR(VLOOKUP(E2511,REGRAS_CST!$A$2:$C$200,3,FALSE),""))</f>
        <v/>
      </c>
      <c r="L2511" s="10" t="str">
        <f>IF($G2511="", "", $G2511*(1-$V2511))</f>
        <v/>
      </c>
      <c r="M2511" s="30" t="str">
        <f t="shared" si="78"/>
        <v/>
      </c>
      <c r="N2511" s="30" t="str">
        <f t="shared" si="79"/>
        <v/>
      </c>
      <c r="O2511" s="5" t="str">
        <f>IF(D2511="","",
IF(AND(K2511&lt;&gt;"SIM",V2511&gt;0),"ERRO: % BC &gt; 0, mas NÃO permitida ❌",
IF(AND(K2511="SIM",V2511=0),"ATENÇÃO: BC permitida, mas % = 0 🔎",
"Base de cálculo aplicada corretamente ✅")))</f>
        <v/>
      </c>
      <c r="P2511" s="5" t="str">
        <f>IF(D2511="","",
IF(AND(Q2511&lt;&gt;"SIM",U2511&gt;0),"ERRO: % alíquota &gt; 0, mas NÃO permitida ❌",
IF(AND(Q2511="SIM",U2511=0),"ATENÇÃO: alíquota permitida, mas % = 0 🔎",
"Alíquota aplicada corretamente ✅")))</f>
        <v/>
      </c>
      <c r="Q2511" s="5" t="str">
        <f>IF(E2511="","",IFERROR(VLOOKUP(E2511,REGRAS_CST!$A$2:$D$200,4,FALSE),""))</f>
        <v/>
      </c>
      <c r="R2511" s="9"/>
      <c r="S2511" s="7">
        <f>IF($H2511="","",$H2511*(1-$U2511))</f>
        <v>8.9999999999999993E-3</v>
      </c>
      <c r="T2511" s="7">
        <f>IF($I2511="","",$I2511*(1-$U2511))</f>
        <v>1E-3</v>
      </c>
      <c r="U2511" s="7">
        <f>IFERROR(INDEX(BASE_CCLASSTRIB!$E:$E, MATCH(TEXT($D2511,"000000"), BASE_CCLASSTRIB!$A:$A, 0))/100, 0)</f>
        <v>0</v>
      </c>
      <c r="V2511" s="21">
        <f>IFERROR(INDEX(BASE_CCLASSTRIB!$F:$F, MATCH(TEXT($D2511,"000000"), BASE_CCLASSTRIB!$A:$A, 0))/100, 0)</f>
        <v>0</v>
      </c>
    </row>
    <row r="2512" spans="1:22" ht="15.75" customHeight="1" thickTop="1" thickBot="1">
      <c r="A2512" s="24"/>
      <c r="B2512" s="5"/>
      <c r="C2512" s="5"/>
      <c r="D2512" s="5"/>
      <c r="E2512" s="8" t="str">
        <f>IF(D2512="","",LEFT(D2512,3))</f>
        <v/>
      </c>
      <c r="F2512" s="5" t="str">
        <f>IF(E2512="","",IFERROR(VLOOKUP(E2512,REGRAS_CST!$A$2:$B$200,2,FALSE),""))</f>
        <v/>
      </c>
      <c r="G2512" s="25"/>
      <c r="H2512" s="7">
        <v>8.9999999999999993E-3</v>
      </c>
      <c r="I2512" s="7">
        <v>1E-3</v>
      </c>
      <c r="J2512" s="9">
        <v>0</v>
      </c>
      <c r="K2512" s="5" t="str">
        <f>IF(E2512="","",IFERROR(VLOOKUP(E2512,REGRAS_CST!$A$2:$C$200,3,FALSE),""))</f>
        <v/>
      </c>
      <c r="L2512" s="10" t="str">
        <f>IF($G2512="", "", $G2512*(1-$V2512))</f>
        <v/>
      </c>
      <c r="M2512" s="30" t="str">
        <f t="shared" si="78"/>
        <v/>
      </c>
      <c r="N2512" s="30" t="str">
        <f t="shared" si="79"/>
        <v/>
      </c>
      <c r="O2512" s="5" t="str">
        <f>IF(D2512="","",
IF(AND(K2512&lt;&gt;"SIM",V2512&gt;0),"ERRO: % BC &gt; 0, mas NÃO permitida ❌",
IF(AND(K2512="SIM",V2512=0),"ATENÇÃO: BC permitida, mas % = 0 🔎",
"Base de cálculo aplicada corretamente ✅")))</f>
        <v/>
      </c>
      <c r="P2512" s="5" t="str">
        <f>IF(D2512="","",
IF(AND(Q2512&lt;&gt;"SIM",U2512&gt;0),"ERRO: % alíquota &gt; 0, mas NÃO permitida ❌",
IF(AND(Q2512="SIM",U2512=0),"ATENÇÃO: alíquota permitida, mas % = 0 🔎",
"Alíquota aplicada corretamente ✅")))</f>
        <v/>
      </c>
      <c r="Q2512" s="5" t="str">
        <f>IF(E2512="","",IFERROR(VLOOKUP(E2512,REGRAS_CST!$A$2:$D$200,4,FALSE),""))</f>
        <v/>
      </c>
      <c r="R2512" s="9"/>
      <c r="S2512" s="7">
        <f>IF($H2512="","",$H2512*(1-$U2512))</f>
        <v>8.9999999999999993E-3</v>
      </c>
      <c r="T2512" s="7">
        <f>IF($I2512="","",$I2512*(1-$U2512))</f>
        <v>1E-3</v>
      </c>
      <c r="U2512" s="7">
        <f>IFERROR(INDEX(BASE_CCLASSTRIB!$E:$E, MATCH(TEXT($D2512,"000000"), BASE_CCLASSTRIB!$A:$A, 0))/100, 0)</f>
        <v>0</v>
      </c>
      <c r="V2512" s="21">
        <f>IFERROR(INDEX(BASE_CCLASSTRIB!$F:$F, MATCH(TEXT($D2512,"000000"), BASE_CCLASSTRIB!$A:$A, 0))/100, 0)</f>
        <v>0</v>
      </c>
    </row>
    <row r="2513" spans="1:22" ht="15.75" customHeight="1" thickTop="1" thickBot="1">
      <c r="A2513" s="24"/>
      <c r="B2513" s="5"/>
      <c r="C2513" s="5"/>
      <c r="D2513" s="5"/>
      <c r="E2513" s="8" t="str">
        <f>IF(D2513="","",LEFT(D2513,3))</f>
        <v/>
      </c>
      <c r="F2513" s="5" t="str">
        <f>IF(E2513="","",IFERROR(VLOOKUP(E2513,REGRAS_CST!$A$2:$B$200,2,FALSE),""))</f>
        <v/>
      </c>
      <c r="G2513" s="25"/>
      <c r="H2513" s="7">
        <v>8.9999999999999993E-3</v>
      </c>
      <c r="I2513" s="7">
        <v>1E-3</v>
      </c>
      <c r="J2513" s="9">
        <v>0</v>
      </c>
      <c r="K2513" s="5" t="str">
        <f>IF(E2513="","",IFERROR(VLOOKUP(E2513,REGRAS_CST!$A$2:$C$200,3,FALSE),""))</f>
        <v/>
      </c>
      <c r="L2513" s="10" t="str">
        <f>IF($G2513="", "", $G2513*(1-$V2513))</f>
        <v/>
      </c>
      <c r="M2513" s="30" t="str">
        <f t="shared" si="78"/>
        <v/>
      </c>
      <c r="N2513" s="30" t="str">
        <f t="shared" si="79"/>
        <v/>
      </c>
      <c r="O2513" s="5" t="str">
        <f>IF(D2513="","",
IF(AND(K2513&lt;&gt;"SIM",V2513&gt;0),"ERRO: % BC &gt; 0, mas NÃO permitida ❌",
IF(AND(K2513="SIM",V2513=0),"ATENÇÃO: BC permitida, mas % = 0 🔎",
"Base de cálculo aplicada corretamente ✅")))</f>
        <v/>
      </c>
      <c r="P2513" s="5" t="str">
        <f>IF(D2513="","",
IF(AND(Q2513&lt;&gt;"SIM",U2513&gt;0),"ERRO: % alíquota &gt; 0, mas NÃO permitida ❌",
IF(AND(Q2513="SIM",U2513=0),"ATENÇÃO: alíquota permitida, mas % = 0 🔎",
"Alíquota aplicada corretamente ✅")))</f>
        <v/>
      </c>
      <c r="Q2513" s="5" t="str">
        <f>IF(E2513="","",IFERROR(VLOOKUP(E2513,REGRAS_CST!$A$2:$D$200,4,FALSE),""))</f>
        <v/>
      </c>
      <c r="R2513" s="9"/>
      <c r="S2513" s="7">
        <f>IF($H2513="","",$H2513*(1-$U2513))</f>
        <v>8.9999999999999993E-3</v>
      </c>
      <c r="T2513" s="7">
        <f>IF($I2513="","",$I2513*(1-$U2513))</f>
        <v>1E-3</v>
      </c>
      <c r="U2513" s="7">
        <f>IFERROR(INDEX(BASE_CCLASSTRIB!$E:$E, MATCH(TEXT($D2513,"000000"), BASE_CCLASSTRIB!$A:$A, 0))/100, 0)</f>
        <v>0</v>
      </c>
      <c r="V2513" s="21">
        <f>IFERROR(INDEX(BASE_CCLASSTRIB!$F:$F, MATCH(TEXT($D2513,"000000"), BASE_CCLASSTRIB!$A:$A, 0))/100, 0)</f>
        <v>0</v>
      </c>
    </row>
    <row r="2514" spans="1:22" ht="15.75" customHeight="1" thickTop="1" thickBot="1">
      <c r="A2514" s="24"/>
      <c r="B2514" s="5"/>
      <c r="C2514" s="5"/>
      <c r="D2514" s="5"/>
      <c r="E2514" s="8" t="str">
        <f>IF(D2514="","",LEFT(D2514,3))</f>
        <v/>
      </c>
      <c r="F2514" s="5" t="str">
        <f>IF(E2514="","",IFERROR(VLOOKUP(E2514,REGRAS_CST!$A$2:$B$200,2,FALSE),""))</f>
        <v/>
      </c>
      <c r="G2514" s="25"/>
      <c r="H2514" s="7">
        <v>8.9999999999999993E-3</v>
      </c>
      <c r="I2514" s="7">
        <v>1E-3</v>
      </c>
      <c r="J2514" s="9">
        <v>0</v>
      </c>
      <c r="K2514" s="5" t="str">
        <f>IF(E2514="","",IFERROR(VLOOKUP(E2514,REGRAS_CST!$A$2:$C$200,3,FALSE),""))</f>
        <v/>
      </c>
      <c r="L2514" s="10" t="str">
        <f>IF($G2514="", "", $G2514*(1-$V2514))</f>
        <v/>
      </c>
      <c r="M2514" s="30" t="str">
        <f t="shared" si="78"/>
        <v/>
      </c>
      <c r="N2514" s="30" t="str">
        <f t="shared" si="79"/>
        <v/>
      </c>
      <c r="O2514" s="5" t="str">
        <f>IF(D2514="","",
IF(AND(K2514&lt;&gt;"SIM",V2514&gt;0),"ERRO: % BC &gt; 0, mas NÃO permitida ❌",
IF(AND(K2514="SIM",V2514=0),"ATENÇÃO: BC permitida, mas % = 0 🔎",
"Base de cálculo aplicada corretamente ✅")))</f>
        <v/>
      </c>
      <c r="P2514" s="5" t="str">
        <f>IF(D2514="","",
IF(AND(Q2514&lt;&gt;"SIM",U2514&gt;0),"ERRO: % alíquota &gt; 0, mas NÃO permitida ❌",
IF(AND(Q2514="SIM",U2514=0),"ATENÇÃO: alíquota permitida, mas % = 0 🔎",
"Alíquota aplicada corretamente ✅")))</f>
        <v/>
      </c>
      <c r="Q2514" s="5" t="str">
        <f>IF(E2514="","",IFERROR(VLOOKUP(E2514,REGRAS_CST!$A$2:$D$200,4,FALSE),""))</f>
        <v/>
      </c>
      <c r="R2514" s="9"/>
      <c r="S2514" s="7">
        <f>IF($H2514="","",$H2514*(1-$U2514))</f>
        <v>8.9999999999999993E-3</v>
      </c>
      <c r="T2514" s="7">
        <f>IF($I2514="","",$I2514*(1-$U2514))</f>
        <v>1E-3</v>
      </c>
      <c r="U2514" s="7">
        <f>IFERROR(INDEX(BASE_CCLASSTRIB!$E:$E, MATCH(TEXT($D2514,"000000"), BASE_CCLASSTRIB!$A:$A, 0))/100, 0)</f>
        <v>0</v>
      </c>
      <c r="V2514" s="21">
        <f>IFERROR(INDEX(BASE_CCLASSTRIB!$F:$F, MATCH(TEXT($D2514,"000000"), BASE_CCLASSTRIB!$A:$A, 0))/100, 0)</f>
        <v>0</v>
      </c>
    </row>
    <row r="2515" spans="1:22" ht="15.75" customHeight="1" thickTop="1" thickBot="1">
      <c r="A2515" s="24"/>
      <c r="B2515" s="5"/>
      <c r="C2515" s="5"/>
      <c r="D2515" s="5"/>
      <c r="E2515" s="8" t="str">
        <f>IF(D2515="","",LEFT(D2515,3))</f>
        <v/>
      </c>
      <c r="F2515" s="5" t="str">
        <f>IF(E2515="","",IFERROR(VLOOKUP(E2515,REGRAS_CST!$A$2:$B$200,2,FALSE),""))</f>
        <v/>
      </c>
      <c r="G2515" s="25"/>
      <c r="H2515" s="7">
        <v>8.9999999999999993E-3</v>
      </c>
      <c r="I2515" s="7">
        <v>1E-3</v>
      </c>
      <c r="J2515" s="9">
        <v>0</v>
      </c>
      <c r="K2515" s="5" t="str">
        <f>IF(E2515="","",IFERROR(VLOOKUP(E2515,REGRAS_CST!$A$2:$C$200,3,FALSE),""))</f>
        <v/>
      </c>
      <c r="L2515" s="10" t="str">
        <f>IF($G2515="", "", $G2515*(1-$V2515))</f>
        <v/>
      </c>
      <c r="M2515" s="30" t="str">
        <f t="shared" si="78"/>
        <v/>
      </c>
      <c r="N2515" s="30" t="str">
        <f t="shared" si="79"/>
        <v/>
      </c>
      <c r="O2515" s="5" t="str">
        <f>IF(D2515="","",
IF(AND(K2515&lt;&gt;"SIM",V2515&gt;0),"ERRO: % BC &gt; 0, mas NÃO permitida ❌",
IF(AND(K2515="SIM",V2515=0),"ATENÇÃO: BC permitida, mas % = 0 🔎",
"Base de cálculo aplicada corretamente ✅")))</f>
        <v/>
      </c>
      <c r="P2515" s="5" t="str">
        <f>IF(D2515="","",
IF(AND(Q2515&lt;&gt;"SIM",U2515&gt;0),"ERRO: % alíquota &gt; 0, mas NÃO permitida ❌",
IF(AND(Q2515="SIM",U2515=0),"ATENÇÃO: alíquota permitida, mas % = 0 🔎",
"Alíquota aplicada corretamente ✅")))</f>
        <v/>
      </c>
      <c r="Q2515" s="5" t="str">
        <f>IF(E2515="","",IFERROR(VLOOKUP(E2515,REGRAS_CST!$A$2:$D$200,4,FALSE),""))</f>
        <v/>
      </c>
      <c r="R2515" s="9"/>
      <c r="S2515" s="7">
        <f>IF($H2515="","",$H2515*(1-$U2515))</f>
        <v>8.9999999999999993E-3</v>
      </c>
      <c r="T2515" s="7">
        <f>IF($I2515="","",$I2515*(1-$U2515))</f>
        <v>1E-3</v>
      </c>
      <c r="U2515" s="7">
        <f>IFERROR(INDEX(BASE_CCLASSTRIB!$E:$E, MATCH(TEXT($D2515,"000000"), BASE_CCLASSTRIB!$A:$A, 0))/100, 0)</f>
        <v>0</v>
      </c>
      <c r="V2515" s="21">
        <f>IFERROR(INDEX(BASE_CCLASSTRIB!$F:$F, MATCH(TEXT($D2515,"000000"), BASE_CCLASSTRIB!$A:$A, 0))/100, 0)</f>
        <v>0</v>
      </c>
    </row>
    <row r="2516" spans="1:22" ht="15.75" customHeight="1" thickTop="1" thickBot="1">
      <c r="A2516" s="24"/>
      <c r="B2516" s="5"/>
      <c r="C2516" s="5"/>
      <c r="D2516" s="5"/>
      <c r="E2516" s="8" t="str">
        <f>IF(D2516="","",LEFT(D2516,3))</f>
        <v/>
      </c>
      <c r="F2516" s="5" t="str">
        <f>IF(E2516="","",IFERROR(VLOOKUP(E2516,REGRAS_CST!$A$2:$B$200,2,FALSE),""))</f>
        <v/>
      </c>
      <c r="G2516" s="25"/>
      <c r="H2516" s="7">
        <v>8.9999999999999993E-3</v>
      </c>
      <c r="I2516" s="7">
        <v>1E-3</v>
      </c>
      <c r="J2516" s="9">
        <v>0</v>
      </c>
      <c r="K2516" s="5" t="str">
        <f>IF(E2516="","",IFERROR(VLOOKUP(E2516,REGRAS_CST!$A$2:$C$200,3,FALSE),""))</f>
        <v/>
      </c>
      <c r="L2516" s="10" t="str">
        <f>IF($G2516="", "", $G2516*(1-$V2516))</f>
        <v/>
      </c>
      <c r="M2516" s="30" t="str">
        <f t="shared" si="78"/>
        <v/>
      </c>
      <c r="N2516" s="30" t="str">
        <f t="shared" si="79"/>
        <v/>
      </c>
      <c r="O2516" s="5" t="str">
        <f>IF(D2516="","",
IF(AND(K2516&lt;&gt;"SIM",V2516&gt;0),"ERRO: % BC &gt; 0, mas NÃO permitida ❌",
IF(AND(K2516="SIM",V2516=0),"ATENÇÃO: BC permitida, mas % = 0 🔎",
"Base de cálculo aplicada corretamente ✅")))</f>
        <v/>
      </c>
      <c r="P2516" s="5" t="str">
        <f>IF(D2516="","",
IF(AND(Q2516&lt;&gt;"SIM",U2516&gt;0),"ERRO: % alíquota &gt; 0, mas NÃO permitida ❌",
IF(AND(Q2516="SIM",U2516=0),"ATENÇÃO: alíquota permitida, mas % = 0 🔎",
"Alíquota aplicada corretamente ✅")))</f>
        <v/>
      </c>
      <c r="Q2516" s="5" t="str">
        <f>IF(E2516="","",IFERROR(VLOOKUP(E2516,REGRAS_CST!$A$2:$D$200,4,FALSE),""))</f>
        <v/>
      </c>
      <c r="R2516" s="9"/>
      <c r="S2516" s="7">
        <f>IF($H2516="","",$H2516*(1-$U2516))</f>
        <v>8.9999999999999993E-3</v>
      </c>
      <c r="T2516" s="7">
        <f>IF($I2516="","",$I2516*(1-$U2516))</f>
        <v>1E-3</v>
      </c>
      <c r="U2516" s="7">
        <f>IFERROR(INDEX(BASE_CCLASSTRIB!$E:$E, MATCH(TEXT($D2516,"000000"), BASE_CCLASSTRIB!$A:$A, 0))/100, 0)</f>
        <v>0</v>
      </c>
      <c r="V2516" s="21">
        <f>IFERROR(INDEX(BASE_CCLASSTRIB!$F:$F, MATCH(TEXT($D2516,"000000"), BASE_CCLASSTRIB!$A:$A, 0))/100, 0)</f>
        <v>0</v>
      </c>
    </row>
    <row r="2517" spans="1:22" ht="15.75" customHeight="1" thickTop="1" thickBot="1">
      <c r="A2517" s="24"/>
      <c r="B2517" s="5"/>
      <c r="C2517" s="5"/>
      <c r="D2517" s="5"/>
      <c r="E2517" s="8" t="str">
        <f>IF(D2517="","",LEFT(D2517,3))</f>
        <v/>
      </c>
      <c r="F2517" s="5" t="str">
        <f>IF(E2517="","",IFERROR(VLOOKUP(E2517,REGRAS_CST!$A$2:$B$200,2,FALSE),""))</f>
        <v/>
      </c>
      <c r="G2517" s="25"/>
      <c r="H2517" s="7">
        <v>8.9999999999999993E-3</v>
      </c>
      <c r="I2517" s="7">
        <v>1E-3</v>
      </c>
      <c r="J2517" s="9">
        <v>0</v>
      </c>
      <c r="K2517" s="5" t="str">
        <f>IF(E2517="","",IFERROR(VLOOKUP(E2517,REGRAS_CST!$A$2:$C$200,3,FALSE),""))</f>
        <v/>
      </c>
      <c r="L2517" s="10" t="str">
        <f>IF($G2517="", "", $G2517*(1-$V2517))</f>
        <v/>
      </c>
      <c r="M2517" s="30" t="str">
        <f t="shared" si="78"/>
        <v/>
      </c>
      <c r="N2517" s="30" t="str">
        <f t="shared" si="79"/>
        <v/>
      </c>
      <c r="O2517" s="5" t="str">
        <f>IF(D2517="","",
IF(AND(K2517&lt;&gt;"SIM",V2517&gt;0),"ERRO: % BC &gt; 0, mas NÃO permitida ❌",
IF(AND(K2517="SIM",V2517=0),"ATENÇÃO: BC permitida, mas % = 0 🔎",
"Base de cálculo aplicada corretamente ✅")))</f>
        <v/>
      </c>
      <c r="P2517" s="5" t="str">
        <f>IF(D2517="","",
IF(AND(Q2517&lt;&gt;"SIM",U2517&gt;0),"ERRO: % alíquota &gt; 0, mas NÃO permitida ❌",
IF(AND(Q2517="SIM",U2517=0),"ATENÇÃO: alíquota permitida, mas % = 0 🔎",
"Alíquota aplicada corretamente ✅")))</f>
        <v/>
      </c>
      <c r="Q2517" s="5" t="str">
        <f>IF(E2517="","",IFERROR(VLOOKUP(E2517,REGRAS_CST!$A$2:$D$200,4,FALSE),""))</f>
        <v/>
      </c>
      <c r="R2517" s="9"/>
      <c r="S2517" s="7">
        <f>IF($H2517="","",$H2517*(1-$U2517))</f>
        <v>8.9999999999999993E-3</v>
      </c>
      <c r="T2517" s="7">
        <f>IF($I2517="","",$I2517*(1-$U2517))</f>
        <v>1E-3</v>
      </c>
      <c r="U2517" s="7">
        <f>IFERROR(INDEX(BASE_CCLASSTRIB!$E:$E, MATCH(TEXT($D2517,"000000"), BASE_CCLASSTRIB!$A:$A, 0))/100, 0)</f>
        <v>0</v>
      </c>
      <c r="V2517" s="21">
        <f>IFERROR(INDEX(BASE_CCLASSTRIB!$F:$F, MATCH(TEXT($D2517,"000000"), BASE_CCLASSTRIB!$A:$A, 0))/100, 0)</f>
        <v>0</v>
      </c>
    </row>
    <row r="2518" spans="1:22" ht="15.75" customHeight="1" thickTop="1" thickBot="1">
      <c r="A2518" s="24"/>
      <c r="B2518" s="5"/>
      <c r="C2518" s="5"/>
      <c r="D2518" s="5"/>
      <c r="E2518" s="8" t="str">
        <f>IF(D2518="","",LEFT(D2518,3))</f>
        <v/>
      </c>
      <c r="F2518" s="5" t="str">
        <f>IF(E2518="","",IFERROR(VLOOKUP(E2518,REGRAS_CST!$A$2:$B$200,2,FALSE),""))</f>
        <v/>
      </c>
      <c r="G2518" s="25"/>
      <c r="H2518" s="7">
        <v>8.9999999999999993E-3</v>
      </c>
      <c r="I2518" s="7">
        <v>1E-3</v>
      </c>
      <c r="J2518" s="9">
        <v>0</v>
      </c>
      <c r="K2518" s="5" t="str">
        <f>IF(E2518="","",IFERROR(VLOOKUP(E2518,REGRAS_CST!$A$2:$C$200,3,FALSE),""))</f>
        <v/>
      </c>
      <c r="L2518" s="10" t="str">
        <f>IF($G2518="", "", $G2518*(1-$V2518))</f>
        <v/>
      </c>
      <c r="M2518" s="30" t="str">
        <f t="shared" si="78"/>
        <v/>
      </c>
      <c r="N2518" s="30" t="str">
        <f t="shared" si="79"/>
        <v/>
      </c>
      <c r="O2518" s="5" t="str">
        <f>IF(D2518="","",
IF(AND(K2518&lt;&gt;"SIM",V2518&gt;0),"ERRO: % BC &gt; 0, mas NÃO permitida ❌",
IF(AND(K2518="SIM",V2518=0),"ATENÇÃO: BC permitida, mas % = 0 🔎",
"Base de cálculo aplicada corretamente ✅")))</f>
        <v/>
      </c>
      <c r="P2518" s="5" t="str">
        <f>IF(D2518="","",
IF(AND(Q2518&lt;&gt;"SIM",U2518&gt;0),"ERRO: % alíquota &gt; 0, mas NÃO permitida ❌",
IF(AND(Q2518="SIM",U2518=0),"ATENÇÃO: alíquota permitida, mas % = 0 🔎",
"Alíquota aplicada corretamente ✅")))</f>
        <v/>
      </c>
      <c r="Q2518" s="5" t="str">
        <f>IF(E2518="","",IFERROR(VLOOKUP(E2518,REGRAS_CST!$A$2:$D$200,4,FALSE),""))</f>
        <v/>
      </c>
      <c r="R2518" s="9"/>
      <c r="S2518" s="7">
        <f>IF($H2518="","",$H2518*(1-$U2518))</f>
        <v>8.9999999999999993E-3</v>
      </c>
      <c r="T2518" s="7">
        <f>IF($I2518="","",$I2518*(1-$U2518))</f>
        <v>1E-3</v>
      </c>
      <c r="U2518" s="7">
        <f>IFERROR(INDEX(BASE_CCLASSTRIB!$E:$E, MATCH(TEXT($D2518,"000000"), BASE_CCLASSTRIB!$A:$A, 0))/100, 0)</f>
        <v>0</v>
      </c>
      <c r="V2518" s="21">
        <f>IFERROR(INDEX(BASE_CCLASSTRIB!$F:$F, MATCH(TEXT($D2518,"000000"), BASE_CCLASSTRIB!$A:$A, 0))/100, 0)</f>
        <v>0</v>
      </c>
    </row>
    <row r="2519" spans="1:22" ht="15.75" customHeight="1" thickTop="1" thickBot="1">
      <c r="A2519" s="24"/>
      <c r="B2519" s="5"/>
      <c r="C2519" s="5"/>
      <c r="D2519" s="5"/>
      <c r="E2519" s="8" t="str">
        <f>IF(D2519="","",LEFT(D2519,3))</f>
        <v/>
      </c>
      <c r="F2519" s="5" t="str">
        <f>IF(E2519="","",IFERROR(VLOOKUP(E2519,REGRAS_CST!$A$2:$B$200,2,FALSE),""))</f>
        <v/>
      </c>
      <c r="G2519" s="25"/>
      <c r="H2519" s="7">
        <v>8.9999999999999993E-3</v>
      </c>
      <c r="I2519" s="7">
        <v>1E-3</v>
      </c>
      <c r="J2519" s="9">
        <v>0</v>
      </c>
      <c r="K2519" s="5" t="str">
        <f>IF(E2519="","",IFERROR(VLOOKUP(E2519,REGRAS_CST!$A$2:$C$200,3,FALSE),""))</f>
        <v/>
      </c>
      <c r="L2519" s="10" t="str">
        <f>IF($G2519="", "", $G2519*(1-$V2519))</f>
        <v/>
      </c>
      <c r="M2519" s="30" t="str">
        <f t="shared" si="78"/>
        <v/>
      </c>
      <c r="N2519" s="30" t="str">
        <f t="shared" si="79"/>
        <v/>
      </c>
      <c r="O2519" s="5" t="str">
        <f>IF(D2519="","",
IF(AND(K2519&lt;&gt;"SIM",V2519&gt;0),"ERRO: % BC &gt; 0, mas NÃO permitida ❌",
IF(AND(K2519="SIM",V2519=0),"ATENÇÃO: BC permitida, mas % = 0 🔎",
"Base de cálculo aplicada corretamente ✅")))</f>
        <v/>
      </c>
      <c r="P2519" s="5" t="str">
        <f>IF(D2519="","",
IF(AND(Q2519&lt;&gt;"SIM",U2519&gt;0),"ERRO: % alíquota &gt; 0, mas NÃO permitida ❌",
IF(AND(Q2519="SIM",U2519=0),"ATENÇÃO: alíquota permitida, mas % = 0 🔎",
"Alíquota aplicada corretamente ✅")))</f>
        <v/>
      </c>
      <c r="Q2519" s="5" t="str">
        <f>IF(E2519="","",IFERROR(VLOOKUP(E2519,REGRAS_CST!$A$2:$D$200,4,FALSE),""))</f>
        <v/>
      </c>
      <c r="R2519" s="9"/>
      <c r="S2519" s="7">
        <f>IF($H2519="","",$H2519*(1-$U2519))</f>
        <v>8.9999999999999993E-3</v>
      </c>
      <c r="T2519" s="7">
        <f>IF($I2519="","",$I2519*(1-$U2519))</f>
        <v>1E-3</v>
      </c>
      <c r="U2519" s="7">
        <f>IFERROR(INDEX(BASE_CCLASSTRIB!$E:$E, MATCH(TEXT($D2519,"000000"), BASE_CCLASSTRIB!$A:$A, 0))/100, 0)</f>
        <v>0</v>
      </c>
      <c r="V2519" s="21">
        <f>IFERROR(INDEX(BASE_CCLASSTRIB!$F:$F, MATCH(TEXT($D2519,"000000"), BASE_CCLASSTRIB!$A:$A, 0))/100, 0)</f>
        <v>0</v>
      </c>
    </row>
    <row r="2520" spans="1:22" ht="15.75" customHeight="1" thickTop="1" thickBot="1">
      <c r="A2520" s="24"/>
      <c r="B2520" s="5"/>
      <c r="C2520" s="5"/>
      <c r="D2520" s="5"/>
      <c r="E2520" s="8" t="str">
        <f>IF(D2520="","",LEFT(D2520,3))</f>
        <v/>
      </c>
      <c r="F2520" s="5" t="str">
        <f>IF(E2520="","",IFERROR(VLOOKUP(E2520,REGRAS_CST!$A$2:$B$200,2,FALSE),""))</f>
        <v/>
      </c>
      <c r="G2520" s="25"/>
      <c r="H2520" s="7">
        <v>8.9999999999999993E-3</v>
      </c>
      <c r="I2520" s="7">
        <v>1E-3</v>
      </c>
      <c r="J2520" s="9">
        <v>0</v>
      </c>
      <c r="K2520" s="5" t="str">
        <f>IF(E2520="","",IFERROR(VLOOKUP(E2520,REGRAS_CST!$A$2:$C$200,3,FALSE),""))</f>
        <v/>
      </c>
      <c r="L2520" s="10" t="str">
        <f>IF($G2520="", "", $G2520*(1-$V2520))</f>
        <v/>
      </c>
      <c r="M2520" s="30" t="str">
        <f t="shared" si="78"/>
        <v/>
      </c>
      <c r="N2520" s="30" t="str">
        <f t="shared" si="79"/>
        <v/>
      </c>
      <c r="O2520" s="5" t="str">
        <f>IF(D2520="","",
IF(AND(K2520&lt;&gt;"SIM",V2520&gt;0),"ERRO: % BC &gt; 0, mas NÃO permitida ❌",
IF(AND(K2520="SIM",V2520=0),"ATENÇÃO: BC permitida, mas % = 0 🔎",
"Base de cálculo aplicada corretamente ✅")))</f>
        <v/>
      </c>
      <c r="P2520" s="5" t="str">
        <f>IF(D2520="","",
IF(AND(Q2520&lt;&gt;"SIM",U2520&gt;0),"ERRO: % alíquota &gt; 0, mas NÃO permitida ❌",
IF(AND(Q2520="SIM",U2520=0),"ATENÇÃO: alíquota permitida, mas % = 0 🔎",
"Alíquota aplicada corretamente ✅")))</f>
        <v/>
      </c>
      <c r="Q2520" s="5" t="str">
        <f>IF(E2520="","",IFERROR(VLOOKUP(E2520,REGRAS_CST!$A$2:$D$200,4,FALSE),""))</f>
        <v/>
      </c>
      <c r="R2520" s="9"/>
      <c r="S2520" s="7">
        <f>IF($H2520="","",$H2520*(1-$U2520))</f>
        <v>8.9999999999999993E-3</v>
      </c>
      <c r="T2520" s="7">
        <f>IF($I2520="","",$I2520*(1-$U2520))</f>
        <v>1E-3</v>
      </c>
      <c r="U2520" s="7">
        <f>IFERROR(INDEX(BASE_CCLASSTRIB!$E:$E, MATCH(TEXT($D2520,"000000"), BASE_CCLASSTRIB!$A:$A, 0))/100, 0)</f>
        <v>0</v>
      </c>
      <c r="V2520" s="21">
        <f>IFERROR(INDEX(BASE_CCLASSTRIB!$F:$F, MATCH(TEXT($D2520,"000000"), BASE_CCLASSTRIB!$A:$A, 0))/100, 0)</f>
        <v>0</v>
      </c>
    </row>
    <row r="2521" spans="1:22" ht="15.75" customHeight="1" thickTop="1" thickBot="1">
      <c r="A2521" s="24"/>
      <c r="B2521" s="5"/>
      <c r="C2521" s="5"/>
      <c r="D2521" s="5"/>
      <c r="E2521" s="8" t="str">
        <f>IF(D2521="","",LEFT(D2521,3))</f>
        <v/>
      </c>
      <c r="F2521" s="5" t="str">
        <f>IF(E2521="","",IFERROR(VLOOKUP(E2521,REGRAS_CST!$A$2:$B$200,2,FALSE),""))</f>
        <v/>
      </c>
      <c r="G2521" s="25"/>
      <c r="H2521" s="7">
        <v>8.9999999999999993E-3</v>
      </c>
      <c r="I2521" s="7">
        <v>1E-3</v>
      </c>
      <c r="J2521" s="9">
        <v>0</v>
      </c>
      <c r="K2521" s="5" t="str">
        <f>IF(E2521="","",IFERROR(VLOOKUP(E2521,REGRAS_CST!$A$2:$C$200,3,FALSE),""))</f>
        <v/>
      </c>
      <c r="L2521" s="10" t="str">
        <f>IF($G2521="", "", $G2521*(1-$V2521))</f>
        <v/>
      </c>
      <c r="M2521" s="30" t="str">
        <f t="shared" si="78"/>
        <v/>
      </c>
      <c r="N2521" s="30" t="str">
        <f t="shared" si="79"/>
        <v/>
      </c>
      <c r="O2521" s="5" t="str">
        <f>IF(D2521="","",
IF(AND(K2521&lt;&gt;"SIM",V2521&gt;0),"ERRO: % BC &gt; 0, mas NÃO permitida ❌",
IF(AND(K2521="SIM",V2521=0),"ATENÇÃO: BC permitida, mas % = 0 🔎",
"Base de cálculo aplicada corretamente ✅")))</f>
        <v/>
      </c>
      <c r="P2521" s="5" t="str">
        <f>IF(D2521="","",
IF(AND(Q2521&lt;&gt;"SIM",U2521&gt;0),"ERRO: % alíquota &gt; 0, mas NÃO permitida ❌",
IF(AND(Q2521="SIM",U2521=0),"ATENÇÃO: alíquota permitida, mas % = 0 🔎",
"Alíquota aplicada corretamente ✅")))</f>
        <v/>
      </c>
      <c r="Q2521" s="5" t="str">
        <f>IF(E2521="","",IFERROR(VLOOKUP(E2521,REGRAS_CST!$A$2:$D$200,4,FALSE),""))</f>
        <v/>
      </c>
      <c r="R2521" s="9"/>
      <c r="S2521" s="7">
        <f>IF($H2521="","",$H2521*(1-$U2521))</f>
        <v>8.9999999999999993E-3</v>
      </c>
      <c r="T2521" s="7">
        <f>IF($I2521="","",$I2521*(1-$U2521))</f>
        <v>1E-3</v>
      </c>
      <c r="U2521" s="7">
        <f>IFERROR(INDEX(BASE_CCLASSTRIB!$E:$E, MATCH(TEXT($D2521,"000000"), BASE_CCLASSTRIB!$A:$A, 0))/100, 0)</f>
        <v>0</v>
      </c>
      <c r="V2521" s="21">
        <f>IFERROR(INDEX(BASE_CCLASSTRIB!$F:$F, MATCH(TEXT($D2521,"000000"), BASE_CCLASSTRIB!$A:$A, 0))/100, 0)</f>
        <v>0</v>
      </c>
    </row>
    <row r="2522" spans="1:22" ht="15.75" customHeight="1" thickTop="1" thickBot="1">
      <c r="A2522" s="24"/>
      <c r="B2522" s="5"/>
      <c r="C2522" s="5"/>
      <c r="D2522" s="5"/>
      <c r="E2522" s="8" t="str">
        <f>IF(D2522="","",LEFT(D2522,3))</f>
        <v/>
      </c>
      <c r="F2522" s="5" t="str">
        <f>IF(E2522="","",IFERROR(VLOOKUP(E2522,REGRAS_CST!$A$2:$B$200,2,FALSE),""))</f>
        <v/>
      </c>
      <c r="G2522" s="25"/>
      <c r="H2522" s="7">
        <v>8.9999999999999993E-3</v>
      </c>
      <c r="I2522" s="7">
        <v>1E-3</v>
      </c>
      <c r="J2522" s="9">
        <v>0</v>
      </c>
      <c r="K2522" s="5" t="str">
        <f>IF(E2522="","",IFERROR(VLOOKUP(E2522,REGRAS_CST!$A$2:$C$200,3,FALSE),""))</f>
        <v/>
      </c>
      <c r="L2522" s="10" t="str">
        <f>IF($G2522="", "", $G2522*(1-$V2522))</f>
        <v/>
      </c>
      <c r="M2522" s="30" t="str">
        <f t="shared" si="78"/>
        <v/>
      </c>
      <c r="N2522" s="30" t="str">
        <f t="shared" si="79"/>
        <v/>
      </c>
      <c r="O2522" s="5" t="str">
        <f>IF(D2522="","",
IF(AND(K2522&lt;&gt;"SIM",V2522&gt;0),"ERRO: % BC &gt; 0, mas NÃO permitida ❌",
IF(AND(K2522="SIM",V2522=0),"ATENÇÃO: BC permitida, mas % = 0 🔎",
"Base de cálculo aplicada corretamente ✅")))</f>
        <v/>
      </c>
      <c r="P2522" s="5" t="str">
        <f>IF(D2522="","",
IF(AND(Q2522&lt;&gt;"SIM",U2522&gt;0),"ERRO: % alíquota &gt; 0, mas NÃO permitida ❌",
IF(AND(Q2522="SIM",U2522=0),"ATENÇÃO: alíquota permitida, mas % = 0 🔎",
"Alíquota aplicada corretamente ✅")))</f>
        <v/>
      </c>
      <c r="Q2522" s="5" t="str">
        <f>IF(E2522="","",IFERROR(VLOOKUP(E2522,REGRAS_CST!$A$2:$D$200,4,FALSE),""))</f>
        <v/>
      </c>
      <c r="R2522" s="9"/>
      <c r="S2522" s="7">
        <f>IF($H2522="","",$H2522*(1-$U2522))</f>
        <v>8.9999999999999993E-3</v>
      </c>
      <c r="T2522" s="7">
        <f>IF($I2522="","",$I2522*(1-$U2522))</f>
        <v>1E-3</v>
      </c>
      <c r="U2522" s="7">
        <f>IFERROR(INDEX(BASE_CCLASSTRIB!$E:$E, MATCH(TEXT($D2522,"000000"), BASE_CCLASSTRIB!$A:$A, 0))/100, 0)</f>
        <v>0</v>
      </c>
      <c r="V2522" s="21">
        <f>IFERROR(INDEX(BASE_CCLASSTRIB!$F:$F, MATCH(TEXT($D2522,"000000"), BASE_CCLASSTRIB!$A:$A, 0))/100, 0)</f>
        <v>0</v>
      </c>
    </row>
    <row r="2523" spans="1:22" ht="15.75" customHeight="1" thickTop="1" thickBot="1">
      <c r="A2523" s="24"/>
      <c r="B2523" s="5"/>
      <c r="C2523" s="5"/>
      <c r="D2523" s="5"/>
      <c r="E2523" s="8" t="str">
        <f>IF(D2523="","",LEFT(D2523,3))</f>
        <v/>
      </c>
      <c r="F2523" s="5" t="str">
        <f>IF(E2523="","",IFERROR(VLOOKUP(E2523,REGRAS_CST!$A$2:$B$200,2,FALSE),""))</f>
        <v/>
      </c>
      <c r="G2523" s="25"/>
      <c r="H2523" s="7">
        <v>8.9999999999999993E-3</v>
      </c>
      <c r="I2523" s="7">
        <v>1E-3</v>
      </c>
      <c r="J2523" s="9">
        <v>0</v>
      </c>
      <c r="K2523" s="5" t="str">
        <f>IF(E2523="","",IFERROR(VLOOKUP(E2523,REGRAS_CST!$A$2:$C$200,3,FALSE),""))</f>
        <v/>
      </c>
      <c r="L2523" s="10" t="str">
        <f>IF($G2523="", "", $G2523*(1-$V2523))</f>
        <v/>
      </c>
      <c r="M2523" s="30" t="str">
        <f t="shared" si="78"/>
        <v/>
      </c>
      <c r="N2523" s="30" t="str">
        <f t="shared" si="79"/>
        <v/>
      </c>
      <c r="O2523" s="5" t="str">
        <f>IF(D2523="","",
IF(AND(K2523&lt;&gt;"SIM",V2523&gt;0),"ERRO: % BC &gt; 0, mas NÃO permitida ❌",
IF(AND(K2523="SIM",V2523=0),"ATENÇÃO: BC permitida, mas % = 0 🔎",
"Base de cálculo aplicada corretamente ✅")))</f>
        <v/>
      </c>
      <c r="P2523" s="5" t="str">
        <f>IF(D2523="","",
IF(AND(Q2523&lt;&gt;"SIM",U2523&gt;0),"ERRO: % alíquota &gt; 0, mas NÃO permitida ❌",
IF(AND(Q2523="SIM",U2523=0),"ATENÇÃO: alíquota permitida, mas % = 0 🔎",
"Alíquota aplicada corretamente ✅")))</f>
        <v/>
      </c>
      <c r="Q2523" s="5" t="str">
        <f>IF(E2523="","",IFERROR(VLOOKUP(E2523,REGRAS_CST!$A$2:$D$200,4,FALSE),""))</f>
        <v/>
      </c>
      <c r="R2523" s="9"/>
      <c r="S2523" s="7">
        <f>IF($H2523="","",$H2523*(1-$U2523))</f>
        <v>8.9999999999999993E-3</v>
      </c>
      <c r="T2523" s="7">
        <f>IF($I2523="","",$I2523*(1-$U2523))</f>
        <v>1E-3</v>
      </c>
      <c r="U2523" s="7">
        <f>IFERROR(INDEX(BASE_CCLASSTRIB!$E:$E, MATCH(TEXT($D2523,"000000"), BASE_CCLASSTRIB!$A:$A, 0))/100, 0)</f>
        <v>0</v>
      </c>
      <c r="V2523" s="21">
        <f>IFERROR(INDEX(BASE_CCLASSTRIB!$F:$F, MATCH(TEXT($D2523,"000000"), BASE_CCLASSTRIB!$A:$A, 0))/100, 0)</f>
        <v>0</v>
      </c>
    </row>
    <row r="2524" spans="1:22" ht="15.75" customHeight="1" thickTop="1" thickBot="1">
      <c r="A2524" s="24"/>
      <c r="B2524" s="5"/>
      <c r="C2524" s="5"/>
      <c r="D2524" s="5"/>
      <c r="E2524" s="8" t="str">
        <f>IF(D2524="","",LEFT(D2524,3))</f>
        <v/>
      </c>
      <c r="F2524" s="5" t="str">
        <f>IF(E2524="","",IFERROR(VLOOKUP(E2524,REGRAS_CST!$A$2:$B$200,2,FALSE),""))</f>
        <v/>
      </c>
      <c r="G2524" s="25"/>
      <c r="H2524" s="7">
        <v>8.9999999999999993E-3</v>
      </c>
      <c r="I2524" s="7">
        <v>1E-3</v>
      </c>
      <c r="J2524" s="9">
        <v>0</v>
      </c>
      <c r="K2524" s="5" t="str">
        <f>IF(E2524="","",IFERROR(VLOOKUP(E2524,REGRAS_CST!$A$2:$C$200,3,FALSE),""))</f>
        <v/>
      </c>
      <c r="L2524" s="10" t="str">
        <f>IF($G2524="", "", $G2524*(1-$V2524))</f>
        <v/>
      </c>
      <c r="M2524" s="30" t="str">
        <f t="shared" si="78"/>
        <v/>
      </c>
      <c r="N2524" s="30" t="str">
        <f t="shared" si="79"/>
        <v/>
      </c>
      <c r="O2524" s="5" t="str">
        <f>IF(D2524="","",
IF(AND(K2524&lt;&gt;"SIM",V2524&gt;0),"ERRO: % BC &gt; 0, mas NÃO permitida ❌",
IF(AND(K2524="SIM",V2524=0),"ATENÇÃO: BC permitida, mas % = 0 🔎",
"Base de cálculo aplicada corretamente ✅")))</f>
        <v/>
      </c>
      <c r="P2524" s="5" t="str">
        <f>IF(D2524="","",
IF(AND(Q2524&lt;&gt;"SIM",U2524&gt;0),"ERRO: % alíquota &gt; 0, mas NÃO permitida ❌",
IF(AND(Q2524="SIM",U2524=0),"ATENÇÃO: alíquota permitida, mas % = 0 🔎",
"Alíquota aplicada corretamente ✅")))</f>
        <v/>
      </c>
      <c r="Q2524" s="5" t="str">
        <f>IF(E2524="","",IFERROR(VLOOKUP(E2524,REGRAS_CST!$A$2:$D$200,4,FALSE),""))</f>
        <v/>
      </c>
      <c r="R2524" s="9"/>
      <c r="S2524" s="7">
        <f>IF($H2524="","",$H2524*(1-$U2524))</f>
        <v>8.9999999999999993E-3</v>
      </c>
      <c r="T2524" s="7">
        <f>IF($I2524="","",$I2524*(1-$U2524))</f>
        <v>1E-3</v>
      </c>
      <c r="U2524" s="7">
        <f>IFERROR(INDEX(BASE_CCLASSTRIB!$E:$E, MATCH(TEXT($D2524,"000000"), BASE_CCLASSTRIB!$A:$A, 0))/100, 0)</f>
        <v>0</v>
      </c>
      <c r="V2524" s="21">
        <f>IFERROR(INDEX(BASE_CCLASSTRIB!$F:$F, MATCH(TEXT($D2524,"000000"), BASE_CCLASSTRIB!$A:$A, 0))/100, 0)</f>
        <v>0</v>
      </c>
    </row>
    <row r="2525" spans="1:22" ht="15.75" customHeight="1" thickTop="1" thickBot="1">
      <c r="A2525" s="24"/>
      <c r="B2525" s="5"/>
      <c r="C2525" s="5"/>
      <c r="D2525" s="5"/>
      <c r="E2525" s="8" t="str">
        <f>IF(D2525="","",LEFT(D2525,3))</f>
        <v/>
      </c>
      <c r="F2525" s="5" t="str">
        <f>IF(E2525="","",IFERROR(VLOOKUP(E2525,REGRAS_CST!$A$2:$B$200,2,FALSE),""))</f>
        <v/>
      </c>
      <c r="G2525" s="25"/>
      <c r="H2525" s="7">
        <v>8.9999999999999993E-3</v>
      </c>
      <c r="I2525" s="7">
        <v>1E-3</v>
      </c>
      <c r="J2525" s="9">
        <v>0</v>
      </c>
      <c r="K2525" s="5" t="str">
        <f>IF(E2525="","",IFERROR(VLOOKUP(E2525,REGRAS_CST!$A$2:$C$200,3,FALSE),""))</f>
        <v/>
      </c>
      <c r="L2525" s="10" t="str">
        <f>IF($G2525="", "", $G2525*(1-$V2525))</f>
        <v/>
      </c>
      <c r="M2525" s="30" t="str">
        <f t="shared" si="78"/>
        <v/>
      </c>
      <c r="N2525" s="30" t="str">
        <f t="shared" si="79"/>
        <v/>
      </c>
      <c r="O2525" s="5" t="str">
        <f>IF(D2525="","",
IF(AND(K2525&lt;&gt;"SIM",V2525&gt;0),"ERRO: % BC &gt; 0, mas NÃO permitida ❌",
IF(AND(K2525="SIM",V2525=0),"ATENÇÃO: BC permitida, mas % = 0 🔎",
"Base de cálculo aplicada corretamente ✅")))</f>
        <v/>
      </c>
      <c r="P2525" s="5" t="str">
        <f>IF(D2525="","",
IF(AND(Q2525&lt;&gt;"SIM",U2525&gt;0),"ERRO: % alíquota &gt; 0, mas NÃO permitida ❌",
IF(AND(Q2525="SIM",U2525=0),"ATENÇÃO: alíquota permitida, mas % = 0 🔎",
"Alíquota aplicada corretamente ✅")))</f>
        <v/>
      </c>
      <c r="Q2525" s="5" t="str">
        <f>IF(E2525="","",IFERROR(VLOOKUP(E2525,REGRAS_CST!$A$2:$D$200,4,FALSE),""))</f>
        <v/>
      </c>
      <c r="R2525" s="9"/>
      <c r="S2525" s="7">
        <f>IF($H2525="","",$H2525*(1-$U2525))</f>
        <v>8.9999999999999993E-3</v>
      </c>
      <c r="T2525" s="7">
        <f>IF($I2525="","",$I2525*(1-$U2525))</f>
        <v>1E-3</v>
      </c>
      <c r="U2525" s="7">
        <f>IFERROR(INDEX(BASE_CCLASSTRIB!$E:$E, MATCH(TEXT($D2525,"000000"), BASE_CCLASSTRIB!$A:$A, 0))/100, 0)</f>
        <v>0</v>
      </c>
      <c r="V2525" s="21">
        <f>IFERROR(INDEX(BASE_CCLASSTRIB!$F:$F, MATCH(TEXT($D2525,"000000"), BASE_CCLASSTRIB!$A:$A, 0))/100, 0)</f>
        <v>0</v>
      </c>
    </row>
    <row r="2526" spans="1:22" ht="15.75" customHeight="1" thickTop="1" thickBot="1">
      <c r="A2526" s="24"/>
      <c r="B2526" s="5"/>
      <c r="C2526" s="5"/>
      <c r="D2526" s="5"/>
      <c r="E2526" s="8" t="str">
        <f>IF(D2526="","",LEFT(D2526,3))</f>
        <v/>
      </c>
      <c r="F2526" s="5" t="str">
        <f>IF(E2526="","",IFERROR(VLOOKUP(E2526,REGRAS_CST!$A$2:$B$200,2,FALSE),""))</f>
        <v/>
      </c>
      <c r="G2526" s="25"/>
      <c r="H2526" s="7">
        <v>8.9999999999999993E-3</v>
      </c>
      <c r="I2526" s="7">
        <v>1E-3</v>
      </c>
      <c r="J2526" s="9">
        <v>0</v>
      </c>
      <c r="K2526" s="5" t="str">
        <f>IF(E2526="","",IFERROR(VLOOKUP(E2526,REGRAS_CST!$A$2:$C$200,3,FALSE),""))</f>
        <v/>
      </c>
      <c r="L2526" s="10" t="str">
        <f>IF($G2526="", "", $G2526*(1-$V2526))</f>
        <v/>
      </c>
      <c r="M2526" s="30" t="str">
        <f t="shared" si="78"/>
        <v/>
      </c>
      <c r="N2526" s="30" t="str">
        <f t="shared" si="79"/>
        <v/>
      </c>
      <c r="O2526" s="5" t="str">
        <f>IF(D2526="","",
IF(AND(K2526&lt;&gt;"SIM",V2526&gt;0),"ERRO: % BC &gt; 0, mas NÃO permitida ❌",
IF(AND(K2526="SIM",V2526=0),"ATENÇÃO: BC permitida, mas % = 0 🔎",
"Base de cálculo aplicada corretamente ✅")))</f>
        <v/>
      </c>
      <c r="P2526" s="5" t="str">
        <f>IF(D2526="","",
IF(AND(Q2526&lt;&gt;"SIM",U2526&gt;0),"ERRO: % alíquota &gt; 0, mas NÃO permitida ❌",
IF(AND(Q2526="SIM",U2526=0),"ATENÇÃO: alíquota permitida, mas % = 0 🔎",
"Alíquota aplicada corretamente ✅")))</f>
        <v/>
      </c>
      <c r="Q2526" s="5" t="str">
        <f>IF(E2526="","",IFERROR(VLOOKUP(E2526,REGRAS_CST!$A$2:$D$200,4,FALSE),""))</f>
        <v/>
      </c>
      <c r="R2526" s="9"/>
      <c r="S2526" s="7">
        <f>IF($H2526="","",$H2526*(1-$U2526))</f>
        <v>8.9999999999999993E-3</v>
      </c>
      <c r="T2526" s="7">
        <f>IF($I2526="","",$I2526*(1-$U2526))</f>
        <v>1E-3</v>
      </c>
      <c r="U2526" s="7">
        <f>IFERROR(INDEX(BASE_CCLASSTRIB!$E:$E, MATCH(TEXT($D2526,"000000"), BASE_CCLASSTRIB!$A:$A, 0))/100, 0)</f>
        <v>0</v>
      </c>
      <c r="V2526" s="21">
        <f>IFERROR(INDEX(BASE_CCLASSTRIB!$F:$F, MATCH(TEXT($D2526,"000000"), BASE_CCLASSTRIB!$A:$A, 0))/100, 0)</f>
        <v>0</v>
      </c>
    </row>
    <row r="2527" spans="1:22" ht="15.75" customHeight="1" thickTop="1" thickBot="1">
      <c r="A2527" s="24"/>
      <c r="B2527" s="5"/>
      <c r="C2527" s="5"/>
      <c r="D2527" s="5"/>
      <c r="E2527" s="8" t="str">
        <f>IF(D2527="","",LEFT(D2527,3))</f>
        <v/>
      </c>
      <c r="F2527" s="5" t="str">
        <f>IF(E2527="","",IFERROR(VLOOKUP(E2527,REGRAS_CST!$A$2:$B$200,2,FALSE),""))</f>
        <v/>
      </c>
      <c r="G2527" s="25"/>
      <c r="H2527" s="7">
        <v>8.9999999999999993E-3</v>
      </c>
      <c r="I2527" s="7">
        <v>1E-3</v>
      </c>
      <c r="J2527" s="9">
        <v>0</v>
      </c>
      <c r="K2527" s="5" t="str">
        <f>IF(E2527="","",IFERROR(VLOOKUP(E2527,REGRAS_CST!$A$2:$C$200,3,FALSE),""))</f>
        <v/>
      </c>
      <c r="L2527" s="10" t="str">
        <f>IF($G2527="", "", $G2527*(1-$V2527))</f>
        <v/>
      </c>
      <c r="M2527" s="30" t="str">
        <f t="shared" si="78"/>
        <v/>
      </c>
      <c r="N2527" s="30" t="str">
        <f t="shared" si="79"/>
        <v/>
      </c>
      <c r="O2527" s="5" t="str">
        <f>IF(D2527="","",
IF(AND(K2527&lt;&gt;"SIM",V2527&gt;0),"ERRO: % BC &gt; 0, mas NÃO permitida ❌",
IF(AND(K2527="SIM",V2527=0),"ATENÇÃO: BC permitida, mas % = 0 🔎",
"Base de cálculo aplicada corretamente ✅")))</f>
        <v/>
      </c>
      <c r="P2527" s="5" t="str">
        <f>IF(D2527="","",
IF(AND(Q2527&lt;&gt;"SIM",U2527&gt;0),"ERRO: % alíquota &gt; 0, mas NÃO permitida ❌",
IF(AND(Q2527="SIM",U2527=0),"ATENÇÃO: alíquota permitida, mas % = 0 🔎",
"Alíquota aplicada corretamente ✅")))</f>
        <v/>
      </c>
      <c r="Q2527" s="5" t="str">
        <f>IF(E2527="","",IFERROR(VLOOKUP(E2527,REGRAS_CST!$A$2:$D$200,4,FALSE),""))</f>
        <v/>
      </c>
      <c r="R2527" s="9"/>
      <c r="S2527" s="7">
        <f>IF($H2527="","",$H2527*(1-$U2527))</f>
        <v>8.9999999999999993E-3</v>
      </c>
      <c r="T2527" s="7">
        <f>IF($I2527="","",$I2527*(1-$U2527))</f>
        <v>1E-3</v>
      </c>
      <c r="U2527" s="7">
        <f>IFERROR(INDEX(BASE_CCLASSTRIB!$E:$E, MATCH(TEXT($D2527,"000000"), BASE_CCLASSTRIB!$A:$A, 0))/100, 0)</f>
        <v>0</v>
      </c>
      <c r="V2527" s="21">
        <f>IFERROR(INDEX(BASE_CCLASSTRIB!$F:$F, MATCH(TEXT($D2527,"000000"), BASE_CCLASSTRIB!$A:$A, 0))/100, 0)</f>
        <v>0</v>
      </c>
    </row>
    <row r="2528" spans="1:22" ht="15.75" customHeight="1" thickTop="1" thickBot="1">
      <c r="A2528" s="24"/>
      <c r="B2528" s="5"/>
      <c r="C2528" s="5"/>
      <c r="D2528" s="5"/>
      <c r="E2528" s="8" t="str">
        <f>IF(D2528="","",LEFT(D2528,3))</f>
        <v/>
      </c>
      <c r="F2528" s="5" t="str">
        <f>IF(E2528="","",IFERROR(VLOOKUP(E2528,REGRAS_CST!$A$2:$B$200,2,FALSE),""))</f>
        <v/>
      </c>
      <c r="G2528" s="25"/>
      <c r="H2528" s="7">
        <v>8.9999999999999993E-3</v>
      </c>
      <c r="I2528" s="7">
        <v>1E-3</v>
      </c>
      <c r="J2528" s="9">
        <v>0</v>
      </c>
      <c r="K2528" s="5" t="str">
        <f>IF(E2528="","",IFERROR(VLOOKUP(E2528,REGRAS_CST!$A$2:$C$200,3,FALSE),""))</f>
        <v/>
      </c>
      <c r="L2528" s="10" t="str">
        <f>IF($G2528="", "", $G2528*(1-$V2528))</f>
        <v/>
      </c>
      <c r="M2528" s="30" t="str">
        <f t="shared" si="78"/>
        <v/>
      </c>
      <c r="N2528" s="30" t="str">
        <f t="shared" si="79"/>
        <v/>
      </c>
      <c r="O2528" s="5" t="str">
        <f>IF(D2528="","",
IF(AND(K2528&lt;&gt;"SIM",V2528&gt;0),"ERRO: % BC &gt; 0, mas NÃO permitida ❌",
IF(AND(K2528="SIM",V2528=0),"ATENÇÃO: BC permitida, mas % = 0 🔎",
"Base de cálculo aplicada corretamente ✅")))</f>
        <v/>
      </c>
      <c r="P2528" s="5" t="str">
        <f>IF(D2528="","",
IF(AND(Q2528&lt;&gt;"SIM",U2528&gt;0),"ERRO: % alíquota &gt; 0, mas NÃO permitida ❌",
IF(AND(Q2528="SIM",U2528=0),"ATENÇÃO: alíquota permitida, mas % = 0 🔎",
"Alíquota aplicada corretamente ✅")))</f>
        <v/>
      </c>
      <c r="Q2528" s="5" t="str">
        <f>IF(E2528="","",IFERROR(VLOOKUP(E2528,REGRAS_CST!$A$2:$D$200,4,FALSE),""))</f>
        <v/>
      </c>
      <c r="R2528" s="9"/>
      <c r="S2528" s="7">
        <f>IF($H2528="","",$H2528*(1-$U2528))</f>
        <v>8.9999999999999993E-3</v>
      </c>
      <c r="T2528" s="7">
        <f>IF($I2528="","",$I2528*(1-$U2528))</f>
        <v>1E-3</v>
      </c>
      <c r="U2528" s="7">
        <f>IFERROR(INDEX(BASE_CCLASSTRIB!$E:$E, MATCH(TEXT($D2528,"000000"), BASE_CCLASSTRIB!$A:$A, 0))/100, 0)</f>
        <v>0</v>
      </c>
      <c r="V2528" s="21">
        <f>IFERROR(INDEX(BASE_CCLASSTRIB!$F:$F, MATCH(TEXT($D2528,"000000"), BASE_CCLASSTRIB!$A:$A, 0))/100, 0)</f>
        <v>0</v>
      </c>
    </row>
    <row r="2529" spans="1:22" ht="15.75" customHeight="1" thickTop="1" thickBot="1">
      <c r="A2529" s="24"/>
      <c r="B2529" s="5"/>
      <c r="C2529" s="5"/>
      <c r="D2529" s="5"/>
      <c r="E2529" s="8" t="str">
        <f>IF(D2529="","",LEFT(D2529,3))</f>
        <v/>
      </c>
      <c r="F2529" s="5" t="str">
        <f>IF(E2529="","",IFERROR(VLOOKUP(E2529,REGRAS_CST!$A$2:$B$200,2,FALSE),""))</f>
        <v/>
      </c>
      <c r="G2529" s="25"/>
      <c r="H2529" s="7">
        <v>8.9999999999999993E-3</v>
      </c>
      <c r="I2529" s="7">
        <v>1E-3</v>
      </c>
      <c r="J2529" s="9">
        <v>0</v>
      </c>
      <c r="K2529" s="5" t="str">
        <f>IF(E2529="","",IFERROR(VLOOKUP(E2529,REGRAS_CST!$A$2:$C$200,3,FALSE),""))</f>
        <v/>
      </c>
      <c r="L2529" s="10" t="str">
        <f>IF($G2529="", "", $G2529*(1-$V2529))</f>
        <v/>
      </c>
      <c r="M2529" s="30" t="str">
        <f t="shared" si="78"/>
        <v/>
      </c>
      <c r="N2529" s="30" t="str">
        <f t="shared" si="79"/>
        <v/>
      </c>
      <c r="O2529" s="5" t="str">
        <f>IF(D2529="","",
IF(AND(K2529&lt;&gt;"SIM",V2529&gt;0),"ERRO: % BC &gt; 0, mas NÃO permitida ❌",
IF(AND(K2529="SIM",V2529=0),"ATENÇÃO: BC permitida, mas % = 0 🔎",
"Base de cálculo aplicada corretamente ✅")))</f>
        <v/>
      </c>
      <c r="P2529" s="5" t="str">
        <f>IF(D2529="","",
IF(AND(Q2529&lt;&gt;"SIM",U2529&gt;0),"ERRO: % alíquota &gt; 0, mas NÃO permitida ❌",
IF(AND(Q2529="SIM",U2529=0),"ATENÇÃO: alíquota permitida, mas % = 0 🔎",
"Alíquota aplicada corretamente ✅")))</f>
        <v/>
      </c>
      <c r="Q2529" s="5" t="str">
        <f>IF(E2529="","",IFERROR(VLOOKUP(E2529,REGRAS_CST!$A$2:$D$200,4,FALSE),""))</f>
        <v/>
      </c>
      <c r="R2529" s="9"/>
      <c r="S2529" s="7">
        <f>IF($H2529="","",$H2529*(1-$U2529))</f>
        <v>8.9999999999999993E-3</v>
      </c>
      <c r="T2529" s="7">
        <f>IF($I2529="","",$I2529*(1-$U2529))</f>
        <v>1E-3</v>
      </c>
      <c r="U2529" s="7">
        <f>IFERROR(INDEX(BASE_CCLASSTRIB!$E:$E, MATCH(TEXT($D2529,"000000"), BASE_CCLASSTRIB!$A:$A, 0))/100, 0)</f>
        <v>0</v>
      </c>
      <c r="V2529" s="21">
        <f>IFERROR(INDEX(BASE_CCLASSTRIB!$F:$F, MATCH(TEXT($D2529,"000000"), BASE_CCLASSTRIB!$A:$A, 0))/100, 0)</f>
        <v>0</v>
      </c>
    </row>
    <row r="2530" spans="1:22" ht="15.75" customHeight="1" thickTop="1" thickBot="1">
      <c r="A2530" s="24"/>
      <c r="B2530" s="5"/>
      <c r="C2530" s="5"/>
      <c r="D2530" s="5"/>
      <c r="E2530" s="8" t="str">
        <f>IF(D2530="","",LEFT(D2530,3))</f>
        <v/>
      </c>
      <c r="F2530" s="5" t="str">
        <f>IF(E2530="","",IFERROR(VLOOKUP(E2530,REGRAS_CST!$A$2:$B$200,2,FALSE),""))</f>
        <v/>
      </c>
      <c r="G2530" s="25"/>
      <c r="H2530" s="7">
        <v>8.9999999999999993E-3</v>
      </c>
      <c r="I2530" s="7">
        <v>1E-3</v>
      </c>
      <c r="J2530" s="9">
        <v>0</v>
      </c>
      <c r="K2530" s="5" t="str">
        <f>IF(E2530="","",IFERROR(VLOOKUP(E2530,REGRAS_CST!$A$2:$C$200,3,FALSE),""))</f>
        <v/>
      </c>
      <c r="L2530" s="10" t="str">
        <f>IF($G2530="", "", $G2530*(1-$V2530))</f>
        <v/>
      </c>
      <c r="M2530" s="30" t="str">
        <f t="shared" si="78"/>
        <v/>
      </c>
      <c r="N2530" s="30" t="str">
        <f t="shared" si="79"/>
        <v/>
      </c>
      <c r="O2530" s="5" t="str">
        <f>IF(D2530="","",
IF(AND(K2530&lt;&gt;"SIM",V2530&gt;0),"ERRO: % BC &gt; 0, mas NÃO permitida ❌",
IF(AND(K2530="SIM",V2530=0),"ATENÇÃO: BC permitida, mas % = 0 🔎",
"Base de cálculo aplicada corretamente ✅")))</f>
        <v/>
      </c>
      <c r="P2530" s="5" t="str">
        <f>IF(D2530="","",
IF(AND(Q2530&lt;&gt;"SIM",U2530&gt;0),"ERRO: % alíquota &gt; 0, mas NÃO permitida ❌",
IF(AND(Q2530="SIM",U2530=0),"ATENÇÃO: alíquota permitida, mas % = 0 🔎",
"Alíquota aplicada corretamente ✅")))</f>
        <v/>
      </c>
      <c r="Q2530" s="5" t="str">
        <f>IF(E2530="","",IFERROR(VLOOKUP(E2530,REGRAS_CST!$A$2:$D$200,4,FALSE),""))</f>
        <v/>
      </c>
      <c r="R2530" s="9"/>
      <c r="S2530" s="7">
        <f>IF($H2530="","",$H2530*(1-$U2530))</f>
        <v>8.9999999999999993E-3</v>
      </c>
      <c r="T2530" s="7">
        <f>IF($I2530="","",$I2530*(1-$U2530))</f>
        <v>1E-3</v>
      </c>
      <c r="U2530" s="7">
        <f>IFERROR(INDEX(BASE_CCLASSTRIB!$E:$E, MATCH(TEXT($D2530,"000000"), BASE_CCLASSTRIB!$A:$A, 0))/100, 0)</f>
        <v>0</v>
      </c>
      <c r="V2530" s="21">
        <f>IFERROR(INDEX(BASE_CCLASSTRIB!$F:$F, MATCH(TEXT($D2530,"000000"), BASE_CCLASSTRIB!$A:$A, 0))/100, 0)</f>
        <v>0</v>
      </c>
    </row>
    <row r="2531" spans="1:22" ht="15.75" customHeight="1" thickTop="1" thickBot="1">
      <c r="A2531" s="24"/>
      <c r="B2531" s="5"/>
      <c r="C2531" s="5"/>
      <c r="D2531" s="5"/>
      <c r="E2531" s="8" t="str">
        <f>IF(D2531="","",LEFT(D2531,3))</f>
        <v/>
      </c>
      <c r="F2531" s="5" t="str">
        <f>IF(E2531="","",IFERROR(VLOOKUP(E2531,REGRAS_CST!$A$2:$B$200,2,FALSE),""))</f>
        <v/>
      </c>
      <c r="G2531" s="25"/>
      <c r="H2531" s="7">
        <v>8.9999999999999993E-3</v>
      </c>
      <c r="I2531" s="7">
        <v>1E-3</v>
      </c>
      <c r="J2531" s="9">
        <v>0</v>
      </c>
      <c r="K2531" s="5" t="str">
        <f>IF(E2531="","",IFERROR(VLOOKUP(E2531,REGRAS_CST!$A$2:$C$200,3,FALSE),""))</f>
        <v/>
      </c>
      <c r="L2531" s="10" t="str">
        <f>IF($G2531="", "", $G2531*(1-$V2531))</f>
        <v/>
      </c>
      <c r="M2531" s="30" t="str">
        <f t="shared" si="78"/>
        <v/>
      </c>
      <c r="N2531" s="30" t="str">
        <f t="shared" si="79"/>
        <v/>
      </c>
      <c r="O2531" s="5" t="str">
        <f>IF(D2531="","",
IF(AND(K2531&lt;&gt;"SIM",V2531&gt;0),"ERRO: % BC &gt; 0, mas NÃO permitida ❌",
IF(AND(K2531="SIM",V2531=0),"ATENÇÃO: BC permitida, mas % = 0 🔎",
"Base de cálculo aplicada corretamente ✅")))</f>
        <v/>
      </c>
      <c r="P2531" s="5" t="str">
        <f>IF(D2531="","",
IF(AND(Q2531&lt;&gt;"SIM",U2531&gt;0),"ERRO: % alíquota &gt; 0, mas NÃO permitida ❌",
IF(AND(Q2531="SIM",U2531=0),"ATENÇÃO: alíquota permitida, mas % = 0 🔎",
"Alíquota aplicada corretamente ✅")))</f>
        <v/>
      </c>
      <c r="Q2531" s="5" t="str">
        <f>IF(E2531="","",IFERROR(VLOOKUP(E2531,REGRAS_CST!$A$2:$D$200,4,FALSE),""))</f>
        <v/>
      </c>
      <c r="R2531" s="9"/>
      <c r="S2531" s="7">
        <f>IF($H2531="","",$H2531*(1-$U2531))</f>
        <v>8.9999999999999993E-3</v>
      </c>
      <c r="T2531" s="7">
        <f>IF($I2531="","",$I2531*(1-$U2531))</f>
        <v>1E-3</v>
      </c>
      <c r="U2531" s="7">
        <f>IFERROR(INDEX(BASE_CCLASSTRIB!$E:$E, MATCH(TEXT($D2531,"000000"), BASE_CCLASSTRIB!$A:$A, 0))/100, 0)</f>
        <v>0</v>
      </c>
      <c r="V2531" s="21">
        <f>IFERROR(INDEX(BASE_CCLASSTRIB!$F:$F, MATCH(TEXT($D2531,"000000"), BASE_CCLASSTRIB!$A:$A, 0))/100, 0)</f>
        <v>0</v>
      </c>
    </row>
    <row r="2532" spans="1:22" ht="15.75" customHeight="1" thickTop="1" thickBot="1">
      <c r="A2532" s="24"/>
      <c r="B2532" s="5"/>
      <c r="C2532" s="5"/>
      <c r="D2532" s="5"/>
      <c r="E2532" s="8" t="str">
        <f>IF(D2532="","",LEFT(D2532,3))</f>
        <v/>
      </c>
      <c r="F2532" s="5" t="str">
        <f>IF(E2532="","",IFERROR(VLOOKUP(E2532,REGRAS_CST!$A$2:$B$200,2,FALSE),""))</f>
        <v/>
      </c>
      <c r="G2532" s="25"/>
      <c r="H2532" s="7">
        <v>8.9999999999999993E-3</v>
      </c>
      <c r="I2532" s="7">
        <v>1E-3</v>
      </c>
      <c r="J2532" s="9">
        <v>0</v>
      </c>
      <c r="K2532" s="5" t="str">
        <f>IF(E2532="","",IFERROR(VLOOKUP(E2532,REGRAS_CST!$A$2:$C$200,3,FALSE),""))</f>
        <v/>
      </c>
      <c r="L2532" s="10" t="str">
        <f>IF($G2532="", "", $G2532*(1-$V2532))</f>
        <v/>
      </c>
      <c r="M2532" s="30" t="str">
        <f t="shared" si="78"/>
        <v/>
      </c>
      <c r="N2532" s="30" t="str">
        <f t="shared" si="79"/>
        <v/>
      </c>
      <c r="O2532" s="5" t="str">
        <f>IF(D2532="","",
IF(AND(K2532&lt;&gt;"SIM",V2532&gt;0),"ERRO: % BC &gt; 0, mas NÃO permitida ❌",
IF(AND(K2532="SIM",V2532=0),"ATENÇÃO: BC permitida, mas % = 0 🔎",
"Base de cálculo aplicada corretamente ✅")))</f>
        <v/>
      </c>
      <c r="P2532" s="5" t="str">
        <f>IF(D2532="","",
IF(AND(Q2532&lt;&gt;"SIM",U2532&gt;0),"ERRO: % alíquota &gt; 0, mas NÃO permitida ❌",
IF(AND(Q2532="SIM",U2532=0),"ATENÇÃO: alíquota permitida, mas % = 0 🔎",
"Alíquota aplicada corretamente ✅")))</f>
        <v/>
      </c>
      <c r="Q2532" s="5" t="str">
        <f>IF(E2532="","",IFERROR(VLOOKUP(E2532,REGRAS_CST!$A$2:$D$200,4,FALSE),""))</f>
        <v/>
      </c>
      <c r="R2532" s="9"/>
      <c r="S2532" s="7">
        <f>IF($H2532="","",$H2532*(1-$U2532))</f>
        <v>8.9999999999999993E-3</v>
      </c>
      <c r="T2532" s="7">
        <f>IF($I2532="","",$I2532*(1-$U2532))</f>
        <v>1E-3</v>
      </c>
      <c r="U2532" s="7">
        <f>IFERROR(INDEX(BASE_CCLASSTRIB!$E:$E, MATCH(TEXT($D2532,"000000"), BASE_CCLASSTRIB!$A:$A, 0))/100, 0)</f>
        <v>0</v>
      </c>
      <c r="V2532" s="21">
        <f>IFERROR(INDEX(BASE_CCLASSTRIB!$F:$F, MATCH(TEXT($D2532,"000000"), BASE_CCLASSTRIB!$A:$A, 0))/100, 0)</f>
        <v>0</v>
      </c>
    </row>
    <row r="2533" spans="1:22" ht="15.75" customHeight="1" thickTop="1" thickBot="1">
      <c r="A2533" s="24"/>
      <c r="B2533" s="5"/>
      <c r="C2533" s="5"/>
      <c r="D2533" s="5"/>
      <c r="E2533" s="8" t="str">
        <f>IF(D2533="","",LEFT(D2533,3))</f>
        <v/>
      </c>
      <c r="F2533" s="5" t="str">
        <f>IF(E2533="","",IFERROR(VLOOKUP(E2533,REGRAS_CST!$A$2:$B$200,2,FALSE),""))</f>
        <v/>
      </c>
      <c r="G2533" s="25"/>
      <c r="H2533" s="7">
        <v>8.9999999999999993E-3</v>
      </c>
      <c r="I2533" s="7">
        <v>1E-3</v>
      </c>
      <c r="J2533" s="9">
        <v>0</v>
      </c>
      <c r="K2533" s="5" t="str">
        <f>IF(E2533="","",IFERROR(VLOOKUP(E2533,REGRAS_CST!$A$2:$C$200,3,FALSE),""))</f>
        <v/>
      </c>
      <c r="L2533" s="10" t="str">
        <f>IF($G2533="", "", $G2533*(1-$V2533))</f>
        <v/>
      </c>
      <c r="M2533" s="30" t="str">
        <f t="shared" si="78"/>
        <v/>
      </c>
      <c r="N2533" s="30" t="str">
        <f t="shared" si="79"/>
        <v/>
      </c>
      <c r="O2533" s="5" t="str">
        <f>IF(D2533="","",
IF(AND(K2533&lt;&gt;"SIM",V2533&gt;0),"ERRO: % BC &gt; 0, mas NÃO permitida ❌",
IF(AND(K2533="SIM",V2533=0),"ATENÇÃO: BC permitida, mas % = 0 🔎",
"Base de cálculo aplicada corretamente ✅")))</f>
        <v/>
      </c>
      <c r="P2533" s="5" t="str">
        <f>IF(D2533="","",
IF(AND(Q2533&lt;&gt;"SIM",U2533&gt;0),"ERRO: % alíquota &gt; 0, mas NÃO permitida ❌",
IF(AND(Q2533="SIM",U2533=0),"ATENÇÃO: alíquota permitida, mas % = 0 🔎",
"Alíquota aplicada corretamente ✅")))</f>
        <v/>
      </c>
      <c r="Q2533" s="5" t="str">
        <f>IF(E2533="","",IFERROR(VLOOKUP(E2533,REGRAS_CST!$A$2:$D$200,4,FALSE),""))</f>
        <v/>
      </c>
      <c r="R2533" s="9"/>
      <c r="S2533" s="7">
        <f>IF($H2533="","",$H2533*(1-$U2533))</f>
        <v>8.9999999999999993E-3</v>
      </c>
      <c r="T2533" s="7">
        <f>IF($I2533="","",$I2533*(1-$U2533))</f>
        <v>1E-3</v>
      </c>
      <c r="U2533" s="7">
        <f>IFERROR(INDEX(BASE_CCLASSTRIB!$E:$E, MATCH(TEXT($D2533,"000000"), BASE_CCLASSTRIB!$A:$A, 0))/100, 0)</f>
        <v>0</v>
      </c>
      <c r="V2533" s="21">
        <f>IFERROR(INDEX(BASE_CCLASSTRIB!$F:$F, MATCH(TEXT($D2533,"000000"), BASE_CCLASSTRIB!$A:$A, 0))/100, 0)</f>
        <v>0</v>
      </c>
    </row>
    <row r="2534" spans="1:22" ht="15.75" customHeight="1" thickTop="1" thickBot="1">
      <c r="A2534" s="24"/>
      <c r="B2534" s="5"/>
      <c r="C2534" s="5"/>
      <c r="D2534" s="5"/>
      <c r="E2534" s="8" t="str">
        <f>IF(D2534="","",LEFT(D2534,3))</f>
        <v/>
      </c>
      <c r="F2534" s="5" t="str">
        <f>IF(E2534="","",IFERROR(VLOOKUP(E2534,REGRAS_CST!$A$2:$B$200,2,FALSE),""))</f>
        <v/>
      </c>
      <c r="G2534" s="25"/>
      <c r="H2534" s="7">
        <v>8.9999999999999993E-3</v>
      </c>
      <c r="I2534" s="7">
        <v>1E-3</v>
      </c>
      <c r="J2534" s="9">
        <v>0</v>
      </c>
      <c r="K2534" s="5" t="str">
        <f>IF(E2534="","",IFERROR(VLOOKUP(E2534,REGRAS_CST!$A$2:$C$200,3,FALSE),""))</f>
        <v/>
      </c>
      <c r="L2534" s="10" t="str">
        <f>IF($G2534="", "", $G2534*(1-$V2534))</f>
        <v/>
      </c>
      <c r="M2534" s="30" t="str">
        <f t="shared" si="78"/>
        <v/>
      </c>
      <c r="N2534" s="30" t="str">
        <f t="shared" si="79"/>
        <v/>
      </c>
      <c r="O2534" s="5" t="str">
        <f>IF(D2534="","",
IF(AND(K2534&lt;&gt;"SIM",V2534&gt;0),"ERRO: % BC &gt; 0, mas NÃO permitida ❌",
IF(AND(K2534="SIM",V2534=0),"ATENÇÃO: BC permitida, mas % = 0 🔎",
"Base de cálculo aplicada corretamente ✅")))</f>
        <v/>
      </c>
      <c r="P2534" s="5" t="str">
        <f>IF(D2534="","",
IF(AND(Q2534&lt;&gt;"SIM",U2534&gt;0),"ERRO: % alíquota &gt; 0, mas NÃO permitida ❌",
IF(AND(Q2534="SIM",U2534=0),"ATENÇÃO: alíquota permitida, mas % = 0 🔎",
"Alíquota aplicada corretamente ✅")))</f>
        <v/>
      </c>
      <c r="Q2534" s="5" t="str">
        <f>IF(E2534="","",IFERROR(VLOOKUP(E2534,REGRAS_CST!$A$2:$D$200,4,FALSE),""))</f>
        <v/>
      </c>
      <c r="R2534" s="9"/>
      <c r="S2534" s="7">
        <f>IF($H2534="","",$H2534*(1-$U2534))</f>
        <v>8.9999999999999993E-3</v>
      </c>
      <c r="T2534" s="7">
        <f>IF($I2534="","",$I2534*(1-$U2534))</f>
        <v>1E-3</v>
      </c>
      <c r="U2534" s="7">
        <f>IFERROR(INDEX(BASE_CCLASSTRIB!$E:$E, MATCH(TEXT($D2534,"000000"), BASE_CCLASSTRIB!$A:$A, 0))/100, 0)</f>
        <v>0</v>
      </c>
      <c r="V2534" s="21">
        <f>IFERROR(INDEX(BASE_CCLASSTRIB!$F:$F, MATCH(TEXT($D2534,"000000"), BASE_CCLASSTRIB!$A:$A, 0))/100, 0)</f>
        <v>0</v>
      </c>
    </row>
    <row r="2535" spans="1:22" ht="15.75" customHeight="1" thickTop="1" thickBot="1">
      <c r="A2535" s="24"/>
      <c r="B2535" s="5"/>
      <c r="C2535" s="5"/>
      <c r="D2535" s="5"/>
      <c r="E2535" s="8" t="str">
        <f>IF(D2535="","",LEFT(D2535,3))</f>
        <v/>
      </c>
      <c r="F2535" s="5" t="str">
        <f>IF(E2535="","",IFERROR(VLOOKUP(E2535,REGRAS_CST!$A$2:$B$200,2,FALSE),""))</f>
        <v/>
      </c>
      <c r="G2535" s="25"/>
      <c r="H2535" s="7">
        <v>8.9999999999999993E-3</v>
      </c>
      <c r="I2535" s="7">
        <v>1E-3</v>
      </c>
      <c r="J2535" s="9">
        <v>0</v>
      </c>
      <c r="K2535" s="5" t="str">
        <f>IF(E2535="","",IFERROR(VLOOKUP(E2535,REGRAS_CST!$A$2:$C$200,3,FALSE),""))</f>
        <v/>
      </c>
      <c r="L2535" s="10" t="str">
        <f>IF($G2535="", "", $G2535*(1-$V2535))</f>
        <v/>
      </c>
      <c r="M2535" s="30" t="str">
        <f t="shared" si="78"/>
        <v/>
      </c>
      <c r="N2535" s="30" t="str">
        <f t="shared" si="79"/>
        <v/>
      </c>
      <c r="O2535" s="5" t="str">
        <f>IF(D2535="","",
IF(AND(K2535&lt;&gt;"SIM",V2535&gt;0),"ERRO: % BC &gt; 0, mas NÃO permitida ❌",
IF(AND(K2535="SIM",V2535=0),"ATENÇÃO: BC permitida, mas % = 0 🔎",
"Base de cálculo aplicada corretamente ✅")))</f>
        <v/>
      </c>
      <c r="P2535" s="5" t="str">
        <f>IF(D2535="","",
IF(AND(Q2535&lt;&gt;"SIM",U2535&gt;0),"ERRO: % alíquota &gt; 0, mas NÃO permitida ❌",
IF(AND(Q2535="SIM",U2535=0),"ATENÇÃO: alíquota permitida, mas % = 0 🔎",
"Alíquota aplicada corretamente ✅")))</f>
        <v/>
      </c>
      <c r="Q2535" s="5" t="str">
        <f>IF(E2535="","",IFERROR(VLOOKUP(E2535,REGRAS_CST!$A$2:$D$200,4,FALSE),""))</f>
        <v/>
      </c>
      <c r="R2535" s="9"/>
      <c r="S2535" s="7">
        <f>IF($H2535="","",$H2535*(1-$U2535))</f>
        <v>8.9999999999999993E-3</v>
      </c>
      <c r="T2535" s="7">
        <f>IF($I2535="","",$I2535*(1-$U2535))</f>
        <v>1E-3</v>
      </c>
      <c r="U2535" s="7">
        <f>IFERROR(INDEX(BASE_CCLASSTRIB!$E:$E, MATCH(TEXT($D2535,"000000"), BASE_CCLASSTRIB!$A:$A, 0))/100, 0)</f>
        <v>0</v>
      </c>
      <c r="V2535" s="21">
        <f>IFERROR(INDEX(BASE_CCLASSTRIB!$F:$F, MATCH(TEXT($D2535,"000000"), BASE_CCLASSTRIB!$A:$A, 0))/100, 0)</f>
        <v>0</v>
      </c>
    </row>
    <row r="2536" spans="1:22" ht="15.75" customHeight="1" thickTop="1" thickBot="1">
      <c r="A2536" s="24"/>
      <c r="B2536" s="5"/>
      <c r="C2536" s="5"/>
      <c r="D2536" s="5"/>
      <c r="E2536" s="8" t="str">
        <f>IF(D2536="","",LEFT(D2536,3))</f>
        <v/>
      </c>
      <c r="F2536" s="5" t="str">
        <f>IF(E2536="","",IFERROR(VLOOKUP(E2536,REGRAS_CST!$A$2:$B$200,2,FALSE),""))</f>
        <v/>
      </c>
      <c r="G2536" s="25"/>
      <c r="H2536" s="7">
        <v>8.9999999999999993E-3</v>
      </c>
      <c r="I2536" s="7">
        <v>1E-3</v>
      </c>
      <c r="J2536" s="9">
        <v>0</v>
      </c>
      <c r="K2536" s="5" t="str">
        <f>IF(E2536="","",IFERROR(VLOOKUP(E2536,REGRAS_CST!$A$2:$C$200,3,FALSE),""))</f>
        <v/>
      </c>
      <c r="L2536" s="10" t="str">
        <f>IF($G2536="", "", $G2536*(1-$V2536))</f>
        <v/>
      </c>
      <c r="M2536" s="30" t="str">
        <f t="shared" si="78"/>
        <v/>
      </c>
      <c r="N2536" s="30" t="str">
        <f t="shared" si="79"/>
        <v/>
      </c>
      <c r="O2536" s="5" t="str">
        <f>IF(D2536="","",
IF(AND(K2536&lt;&gt;"SIM",V2536&gt;0),"ERRO: % BC &gt; 0, mas NÃO permitida ❌",
IF(AND(K2536="SIM",V2536=0),"ATENÇÃO: BC permitida, mas % = 0 🔎",
"Base de cálculo aplicada corretamente ✅")))</f>
        <v/>
      </c>
      <c r="P2536" s="5" t="str">
        <f>IF(D2536="","",
IF(AND(Q2536&lt;&gt;"SIM",U2536&gt;0),"ERRO: % alíquota &gt; 0, mas NÃO permitida ❌",
IF(AND(Q2536="SIM",U2536=0),"ATENÇÃO: alíquota permitida, mas % = 0 🔎",
"Alíquota aplicada corretamente ✅")))</f>
        <v/>
      </c>
      <c r="Q2536" s="5" t="str">
        <f>IF(E2536="","",IFERROR(VLOOKUP(E2536,REGRAS_CST!$A$2:$D$200,4,FALSE),""))</f>
        <v/>
      </c>
      <c r="R2536" s="9"/>
      <c r="S2536" s="7">
        <f>IF($H2536="","",$H2536*(1-$U2536))</f>
        <v>8.9999999999999993E-3</v>
      </c>
      <c r="T2536" s="7">
        <f>IF($I2536="","",$I2536*(1-$U2536))</f>
        <v>1E-3</v>
      </c>
      <c r="U2536" s="7">
        <f>IFERROR(INDEX(BASE_CCLASSTRIB!$E:$E, MATCH(TEXT($D2536,"000000"), BASE_CCLASSTRIB!$A:$A, 0))/100, 0)</f>
        <v>0</v>
      </c>
      <c r="V2536" s="21">
        <f>IFERROR(INDEX(BASE_CCLASSTRIB!$F:$F, MATCH(TEXT($D2536,"000000"), BASE_CCLASSTRIB!$A:$A, 0))/100, 0)</f>
        <v>0</v>
      </c>
    </row>
    <row r="2537" spans="1:22" ht="15.75" customHeight="1" thickTop="1" thickBot="1">
      <c r="A2537" s="24"/>
      <c r="B2537" s="5"/>
      <c r="C2537" s="5"/>
      <c r="D2537" s="5"/>
      <c r="E2537" s="8" t="str">
        <f>IF(D2537="","",LEFT(D2537,3))</f>
        <v/>
      </c>
      <c r="F2537" s="5" t="str">
        <f>IF(E2537="","",IFERROR(VLOOKUP(E2537,REGRAS_CST!$A$2:$B$200,2,FALSE),""))</f>
        <v/>
      </c>
      <c r="G2537" s="25"/>
      <c r="H2537" s="7">
        <v>8.9999999999999993E-3</v>
      </c>
      <c r="I2537" s="7">
        <v>1E-3</v>
      </c>
      <c r="J2537" s="9">
        <v>0</v>
      </c>
      <c r="K2537" s="5" t="str">
        <f>IF(E2537="","",IFERROR(VLOOKUP(E2537,REGRAS_CST!$A$2:$C$200,3,FALSE),""))</f>
        <v/>
      </c>
      <c r="L2537" s="10" t="str">
        <f>IF($G2537="", "", $G2537*(1-$V2537))</f>
        <v/>
      </c>
      <c r="M2537" s="30" t="str">
        <f t="shared" si="78"/>
        <v/>
      </c>
      <c r="N2537" s="30" t="str">
        <f t="shared" si="79"/>
        <v/>
      </c>
      <c r="O2537" s="5" t="str">
        <f>IF(D2537="","",
IF(AND(K2537&lt;&gt;"SIM",V2537&gt;0),"ERRO: % BC &gt; 0, mas NÃO permitida ❌",
IF(AND(K2537="SIM",V2537=0),"ATENÇÃO: BC permitida, mas % = 0 🔎",
"Base de cálculo aplicada corretamente ✅")))</f>
        <v/>
      </c>
      <c r="P2537" s="5" t="str">
        <f>IF(D2537="","",
IF(AND(Q2537&lt;&gt;"SIM",U2537&gt;0),"ERRO: % alíquota &gt; 0, mas NÃO permitida ❌",
IF(AND(Q2537="SIM",U2537=0),"ATENÇÃO: alíquota permitida, mas % = 0 🔎",
"Alíquota aplicada corretamente ✅")))</f>
        <v/>
      </c>
      <c r="Q2537" s="5" t="str">
        <f>IF(E2537="","",IFERROR(VLOOKUP(E2537,REGRAS_CST!$A$2:$D$200,4,FALSE),""))</f>
        <v/>
      </c>
      <c r="R2537" s="9"/>
      <c r="S2537" s="7">
        <f>IF($H2537="","",$H2537*(1-$U2537))</f>
        <v>8.9999999999999993E-3</v>
      </c>
      <c r="T2537" s="7">
        <f>IF($I2537="","",$I2537*(1-$U2537))</f>
        <v>1E-3</v>
      </c>
      <c r="U2537" s="7">
        <f>IFERROR(INDEX(BASE_CCLASSTRIB!$E:$E, MATCH(TEXT($D2537,"000000"), BASE_CCLASSTRIB!$A:$A, 0))/100, 0)</f>
        <v>0</v>
      </c>
      <c r="V2537" s="21">
        <f>IFERROR(INDEX(BASE_CCLASSTRIB!$F:$F, MATCH(TEXT($D2537,"000000"), BASE_CCLASSTRIB!$A:$A, 0))/100, 0)</f>
        <v>0</v>
      </c>
    </row>
    <row r="2538" spans="1:22" ht="15.75" customHeight="1" thickTop="1" thickBot="1">
      <c r="A2538" s="24"/>
      <c r="B2538" s="5"/>
      <c r="C2538" s="5"/>
      <c r="D2538" s="5"/>
      <c r="E2538" s="8" t="str">
        <f>IF(D2538="","",LEFT(D2538,3))</f>
        <v/>
      </c>
      <c r="F2538" s="5" t="str">
        <f>IF(E2538="","",IFERROR(VLOOKUP(E2538,REGRAS_CST!$A$2:$B$200,2,FALSE),""))</f>
        <v/>
      </c>
      <c r="G2538" s="25"/>
      <c r="H2538" s="7">
        <v>8.9999999999999993E-3</v>
      </c>
      <c r="I2538" s="7">
        <v>1E-3</v>
      </c>
      <c r="J2538" s="9">
        <v>0</v>
      </c>
      <c r="K2538" s="5" t="str">
        <f>IF(E2538="","",IFERROR(VLOOKUP(E2538,REGRAS_CST!$A$2:$C$200,3,FALSE),""))</f>
        <v/>
      </c>
      <c r="L2538" s="10" t="str">
        <f>IF($G2538="", "", $G2538*(1-$V2538))</f>
        <v/>
      </c>
      <c r="M2538" s="30" t="str">
        <f t="shared" si="78"/>
        <v/>
      </c>
      <c r="N2538" s="30" t="str">
        <f t="shared" si="79"/>
        <v/>
      </c>
      <c r="O2538" s="5" t="str">
        <f>IF(D2538="","",
IF(AND(K2538&lt;&gt;"SIM",V2538&gt;0),"ERRO: % BC &gt; 0, mas NÃO permitida ❌",
IF(AND(K2538="SIM",V2538=0),"ATENÇÃO: BC permitida, mas % = 0 🔎",
"Base de cálculo aplicada corretamente ✅")))</f>
        <v/>
      </c>
      <c r="P2538" s="5" t="str">
        <f>IF(D2538="","",
IF(AND(Q2538&lt;&gt;"SIM",U2538&gt;0),"ERRO: % alíquota &gt; 0, mas NÃO permitida ❌",
IF(AND(Q2538="SIM",U2538=0),"ATENÇÃO: alíquota permitida, mas % = 0 🔎",
"Alíquota aplicada corretamente ✅")))</f>
        <v/>
      </c>
      <c r="Q2538" s="5" t="str">
        <f>IF(E2538="","",IFERROR(VLOOKUP(E2538,REGRAS_CST!$A$2:$D$200,4,FALSE),""))</f>
        <v/>
      </c>
      <c r="R2538" s="9"/>
      <c r="S2538" s="7">
        <f>IF($H2538="","",$H2538*(1-$U2538))</f>
        <v>8.9999999999999993E-3</v>
      </c>
      <c r="T2538" s="7">
        <f>IF($I2538="","",$I2538*(1-$U2538))</f>
        <v>1E-3</v>
      </c>
      <c r="U2538" s="7">
        <f>IFERROR(INDEX(BASE_CCLASSTRIB!$E:$E, MATCH(TEXT($D2538,"000000"), BASE_CCLASSTRIB!$A:$A, 0))/100, 0)</f>
        <v>0</v>
      </c>
      <c r="V2538" s="21">
        <f>IFERROR(INDEX(BASE_CCLASSTRIB!$F:$F, MATCH(TEXT($D2538,"000000"), BASE_CCLASSTRIB!$A:$A, 0))/100, 0)</f>
        <v>0</v>
      </c>
    </row>
    <row r="2539" spans="1:22" ht="15.75" customHeight="1" thickTop="1" thickBot="1">
      <c r="A2539" s="24"/>
      <c r="B2539" s="5"/>
      <c r="C2539" s="5"/>
      <c r="D2539" s="5"/>
      <c r="E2539" s="8" t="str">
        <f>IF(D2539="","",LEFT(D2539,3))</f>
        <v/>
      </c>
      <c r="F2539" s="5" t="str">
        <f>IF(E2539="","",IFERROR(VLOOKUP(E2539,REGRAS_CST!$A$2:$B$200,2,FALSE),""))</f>
        <v/>
      </c>
      <c r="G2539" s="25"/>
      <c r="H2539" s="7">
        <v>8.9999999999999993E-3</v>
      </c>
      <c r="I2539" s="7">
        <v>1E-3</v>
      </c>
      <c r="J2539" s="9">
        <v>0</v>
      </c>
      <c r="K2539" s="5" t="str">
        <f>IF(E2539="","",IFERROR(VLOOKUP(E2539,REGRAS_CST!$A$2:$C$200,3,FALSE),""))</f>
        <v/>
      </c>
      <c r="L2539" s="10" t="str">
        <f>IF($G2539="", "", $G2539*(1-$V2539))</f>
        <v/>
      </c>
      <c r="M2539" s="30" t="str">
        <f t="shared" si="78"/>
        <v/>
      </c>
      <c r="N2539" s="30" t="str">
        <f t="shared" si="79"/>
        <v/>
      </c>
      <c r="O2539" s="5" t="str">
        <f>IF(D2539="","",
IF(AND(K2539&lt;&gt;"SIM",V2539&gt;0),"ERRO: % BC &gt; 0, mas NÃO permitida ❌",
IF(AND(K2539="SIM",V2539=0),"ATENÇÃO: BC permitida, mas % = 0 🔎",
"Base de cálculo aplicada corretamente ✅")))</f>
        <v/>
      </c>
      <c r="P2539" s="5" t="str">
        <f>IF(D2539="","",
IF(AND(Q2539&lt;&gt;"SIM",U2539&gt;0),"ERRO: % alíquota &gt; 0, mas NÃO permitida ❌",
IF(AND(Q2539="SIM",U2539=0),"ATENÇÃO: alíquota permitida, mas % = 0 🔎",
"Alíquota aplicada corretamente ✅")))</f>
        <v/>
      </c>
      <c r="Q2539" s="5" t="str">
        <f>IF(E2539="","",IFERROR(VLOOKUP(E2539,REGRAS_CST!$A$2:$D$200,4,FALSE),""))</f>
        <v/>
      </c>
      <c r="R2539" s="9"/>
      <c r="S2539" s="7">
        <f>IF($H2539="","",$H2539*(1-$U2539))</f>
        <v>8.9999999999999993E-3</v>
      </c>
      <c r="T2539" s="7">
        <f>IF($I2539="","",$I2539*(1-$U2539))</f>
        <v>1E-3</v>
      </c>
      <c r="U2539" s="7">
        <f>IFERROR(INDEX(BASE_CCLASSTRIB!$E:$E, MATCH(TEXT($D2539,"000000"), BASE_CCLASSTRIB!$A:$A, 0))/100, 0)</f>
        <v>0</v>
      </c>
      <c r="V2539" s="21">
        <f>IFERROR(INDEX(BASE_CCLASSTRIB!$F:$F, MATCH(TEXT($D2539,"000000"), BASE_CCLASSTRIB!$A:$A, 0))/100, 0)</f>
        <v>0</v>
      </c>
    </row>
    <row r="2540" spans="1:22" ht="15.75" customHeight="1" thickTop="1" thickBot="1">
      <c r="A2540" s="24"/>
      <c r="B2540" s="5"/>
      <c r="C2540" s="5"/>
      <c r="D2540" s="5"/>
      <c r="E2540" s="8" t="str">
        <f>IF(D2540="","",LEFT(D2540,3))</f>
        <v/>
      </c>
      <c r="F2540" s="5" t="str">
        <f>IF(E2540="","",IFERROR(VLOOKUP(E2540,REGRAS_CST!$A$2:$B$200,2,FALSE),""))</f>
        <v/>
      </c>
      <c r="G2540" s="25"/>
      <c r="H2540" s="7">
        <v>8.9999999999999993E-3</v>
      </c>
      <c r="I2540" s="7">
        <v>1E-3</v>
      </c>
      <c r="J2540" s="9">
        <v>0</v>
      </c>
      <c r="K2540" s="5" t="str">
        <f>IF(E2540="","",IFERROR(VLOOKUP(E2540,REGRAS_CST!$A$2:$C$200,3,FALSE),""))</f>
        <v/>
      </c>
      <c r="L2540" s="10" t="str">
        <f>IF($G2540="", "", $G2540*(1-$V2540))</f>
        <v/>
      </c>
      <c r="M2540" s="30" t="str">
        <f t="shared" si="78"/>
        <v/>
      </c>
      <c r="N2540" s="30" t="str">
        <f t="shared" si="79"/>
        <v/>
      </c>
      <c r="O2540" s="5" t="str">
        <f>IF(D2540="","",
IF(AND(K2540&lt;&gt;"SIM",V2540&gt;0),"ERRO: % BC &gt; 0, mas NÃO permitida ❌",
IF(AND(K2540="SIM",V2540=0),"ATENÇÃO: BC permitida, mas % = 0 🔎",
"Base de cálculo aplicada corretamente ✅")))</f>
        <v/>
      </c>
      <c r="P2540" s="5" t="str">
        <f>IF(D2540="","",
IF(AND(Q2540&lt;&gt;"SIM",U2540&gt;0),"ERRO: % alíquota &gt; 0, mas NÃO permitida ❌",
IF(AND(Q2540="SIM",U2540=0),"ATENÇÃO: alíquota permitida, mas % = 0 🔎",
"Alíquota aplicada corretamente ✅")))</f>
        <v/>
      </c>
      <c r="Q2540" s="5" t="str">
        <f>IF(E2540="","",IFERROR(VLOOKUP(E2540,REGRAS_CST!$A$2:$D$200,4,FALSE),""))</f>
        <v/>
      </c>
      <c r="R2540" s="9"/>
      <c r="S2540" s="7">
        <f>IF($H2540="","",$H2540*(1-$U2540))</f>
        <v>8.9999999999999993E-3</v>
      </c>
      <c r="T2540" s="7">
        <f>IF($I2540="","",$I2540*(1-$U2540))</f>
        <v>1E-3</v>
      </c>
      <c r="U2540" s="7">
        <f>IFERROR(INDEX(BASE_CCLASSTRIB!$E:$E, MATCH(TEXT($D2540,"000000"), BASE_CCLASSTRIB!$A:$A, 0))/100, 0)</f>
        <v>0</v>
      </c>
      <c r="V2540" s="21">
        <f>IFERROR(INDEX(BASE_CCLASSTRIB!$F:$F, MATCH(TEXT($D2540,"000000"), BASE_CCLASSTRIB!$A:$A, 0))/100, 0)</f>
        <v>0</v>
      </c>
    </row>
    <row r="2541" spans="1:22" ht="15.75" customHeight="1" thickTop="1" thickBot="1">
      <c r="A2541" s="24"/>
      <c r="B2541" s="5"/>
      <c r="C2541" s="5"/>
      <c r="D2541" s="5"/>
      <c r="E2541" s="8" t="str">
        <f>IF(D2541="","",LEFT(D2541,3))</f>
        <v/>
      </c>
      <c r="F2541" s="5" t="str">
        <f>IF(E2541="","",IFERROR(VLOOKUP(E2541,REGRAS_CST!$A$2:$B$200,2,FALSE),""))</f>
        <v/>
      </c>
      <c r="G2541" s="25"/>
      <c r="H2541" s="7">
        <v>8.9999999999999993E-3</v>
      </c>
      <c r="I2541" s="7">
        <v>1E-3</v>
      </c>
      <c r="J2541" s="9">
        <v>0</v>
      </c>
      <c r="K2541" s="5" t="str">
        <f>IF(E2541="","",IFERROR(VLOOKUP(E2541,REGRAS_CST!$A$2:$C$200,3,FALSE),""))</f>
        <v/>
      </c>
      <c r="L2541" s="10" t="str">
        <f>IF($G2541="", "", $G2541*(1-$V2541))</f>
        <v/>
      </c>
      <c r="M2541" s="30" t="str">
        <f t="shared" si="78"/>
        <v/>
      </c>
      <c r="N2541" s="30" t="str">
        <f t="shared" si="79"/>
        <v/>
      </c>
      <c r="O2541" s="5" t="str">
        <f>IF(D2541="","",
IF(AND(K2541&lt;&gt;"SIM",V2541&gt;0),"ERRO: % BC &gt; 0, mas NÃO permitida ❌",
IF(AND(K2541="SIM",V2541=0),"ATENÇÃO: BC permitida, mas % = 0 🔎",
"Base de cálculo aplicada corretamente ✅")))</f>
        <v/>
      </c>
      <c r="P2541" s="5" t="str">
        <f>IF(D2541="","",
IF(AND(Q2541&lt;&gt;"SIM",U2541&gt;0),"ERRO: % alíquota &gt; 0, mas NÃO permitida ❌",
IF(AND(Q2541="SIM",U2541=0),"ATENÇÃO: alíquota permitida, mas % = 0 🔎",
"Alíquota aplicada corretamente ✅")))</f>
        <v/>
      </c>
      <c r="Q2541" s="5" t="str">
        <f>IF(E2541="","",IFERROR(VLOOKUP(E2541,REGRAS_CST!$A$2:$D$200,4,FALSE),""))</f>
        <v/>
      </c>
      <c r="R2541" s="9"/>
      <c r="S2541" s="7">
        <f>IF($H2541="","",$H2541*(1-$U2541))</f>
        <v>8.9999999999999993E-3</v>
      </c>
      <c r="T2541" s="7">
        <f>IF($I2541="","",$I2541*(1-$U2541))</f>
        <v>1E-3</v>
      </c>
      <c r="U2541" s="7">
        <f>IFERROR(INDEX(BASE_CCLASSTRIB!$E:$E, MATCH(TEXT($D2541,"000000"), BASE_CCLASSTRIB!$A:$A, 0))/100, 0)</f>
        <v>0</v>
      </c>
      <c r="V2541" s="21">
        <f>IFERROR(INDEX(BASE_CCLASSTRIB!$F:$F, MATCH(TEXT($D2541,"000000"), BASE_CCLASSTRIB!$A:$A, 0))/100, 0)</f>
        <v>0</v>
      </c>
    </row>
    <row r="2542" spans="1:22" ht="15.75" customHeight="1" thickTop="1" thickBot="1">
      <c r="A2542" s="24"/>
      <c r="B2542" s="5"/>
      <c r="C2542" s="5"/>
      <c r="D2542" s="5"/>
      <c r="E2542" s="8" t="str">
        <f>IF(D2542="","",LEFT(D2542,3))</f>
        <v/>
      </c>
      <c r="F2542" s="5" t="str">
        <f>IF(E2542="","",IFERROR(VLOOKUP(E2542,REGRAS_CST!$A$2:$B$200,2,FALSE),""))</f>
        <v/>
      </c>
      <c r="G2542" s="25"/>
      <c r="H2542" s="7">
        <v>8.9999999999999993E-3</v>
      </c>
      <c r="I2542" s="7">
        <v>1E-3</v>
      </c>
      <c r="J2542" s="9">
        <v>0</v>
      </c>
      <c r="K2542" s="5" t="str">
        <f>IF(E2542="","",IFERROR(VLOOKUP(E2542,REGRAS_CST!$A$2:$C$200,3,FALSE),""))</f>
        <v/>
      </c>
      <c r="L2542" s="10" t="str">
        <f>IF($G2542="", "", $G2542*(1-$V2542))</f>
        <v/>
      </c>
      <c r="M2542" s="30" t="str">
        <f t="shared" si="78"/>
        <v/>
      </c>
      <c r="N2542" s="30" t="str">
        <f t="shared" si="79"/>
        <v/>
      </c>
      <c r="O2542" s="5" t="str">
        <f>IF(D2542="","",
IF(AND(K2542&lt;&gt;"SIM",V2542&gt;0),"ERRO: % BC &gt; 0, mas NÃO permitida ❌",
IF(AND(K2542="SIM",V2542=0),"ATENÇÃO: BC permitida, mas % = 0 🔎",
"Base de cálculo aplicada corretamente ✅")))</f>
        <v/>
      </c>
      <c r="P2542" s="5" t="str">
        <f>IF(D2542="","",
IF(AND(Q2542&lt;&gt;"SIM",U2542&gt;0),"ERRO: % alíquota &gt; 0, mas NÃO permitida ❌",
IF(AND(Q2542="SIM",U2542=0),"ATENÇÃO: alíquota permitida, mas % = 0 🔎",
"Alíquota aplicada corretamente ✅")))</f>
        <v/>
      </c>
      <c r="Q2542" s="5" t="str">
        <f>IF(E2542="","",IFERROR(VLOOKUP(E2542,REGRAS_CST!$A$2:$D$200,4,FALSE),""))</f>
        <v/>
      </c>
      <c r="R2542" s="9"/>
      <c r="S2542" s="7">
        <f>IF($H2542="","",$H2542*(1-$U2542))</f>
        <v>8.9999999999999993E-3</v>
      </c>
      <c r="T2542" s="7">
        <f>IF($I2542="","",$I2542*(1-$U2542))</f>
        <v>1E-3</v>
      </c>
      <c r="U2542" s="7">
        <f>IFERROR(INDEX(BASE_CCLASSTRIB!$E:$E, MATCH(TEXT($D2542,"000000"), BASE_CCLASSTRIB!$A:$A, 0))/100, 0)</f>
        <v>0</v>
      </c>
      <c r="V2542" s="21">
        <f>IFERROR(INDEX(BASE_CCLASSTRIB!$F:$F, MATCH(TEXT($D2542,"000000"), BASE_CCLASSTRIB!$A:$A, 0))/100, 0)</f>
        <v>0</v>
      </c>
    </row>
    <row r="2543" spans="1:22" ht="15.75" customHeight="1" thickTop="1" thickBot="1">
      <c r="A2543" s="24"/>
      <c r="B2543" s="5"/>
      <c r="C2543" s="5"/>
      <c r="D2543" s="5"/>
      <c r="E2543" s="8" t="str">
        <f>IF(D2543="","",LEFT(D2543,3))</f>
        <v/>
      </c>
      <c r="F2543" s="5" t="str">
        <f>IF(E2543="","",IFERROR(VLOOKUP(E2543,REGRAS_CST!$A$2:$B$200,2,FALSE),""))</f>
        <v/>
      </c>
      <c r="G2543" s="25"/>
      <c r="H2543" s="7">
        <v>8.9999999999999993E-3</v>
      </c>
      <c r="I2543" s="7">
        <v>1E-3</v>
      </c>
      <c r="J2543" s="9">
        <v>0</v>
      </c>
      <c r="K2543" s="5" t="str">
        <f>IF(E2543="","",IFERROR(VLOOKUP(E2543,REGRAS_CST!$A$2:$C$200,3,FALSE),""))</f>
        <v/>
      </c>
      <c r="L2543" s="10" t="str">
        <f>IF($G2543="", "", $G2543*(1-$V2543))</f>
        <v/>
      </c>
      <c r="M2543" s="30" t="str">
        <f t="shared" si="78"/>
        <v/>
      </c>
      <c r="N2543" s="30" t="str">
        <f t="shared" si="79"/>
        <v/>
      </c>
      <c r="O2543" s="5" t="str">
        <f>IF(D2543="","",
IF(AND(K2543&lt;&gt;"SIM",V2543&gt;0),"ERRO: % BC &gt; 0, mas NÃO permitida ❌",
IF(AND(K2543="SIM",V2543=0),"ATENÇÃO: BC permitida, mas % = 0 🔎",
"Base de cálculo aplicada corretamente ✅")))</f>
        <v/>
      </c>
      <c r="P2543" s="5" t="str">
        <f>IF(D2543="","",
IF(AND(Q2543&lt;&gt;"SIM",U2543&gt;0),"ERRO: % alíquota &gt; 0, mas NÃO permitida ❌",
IF(AND(Q2543="SIM",U2543=0),"ATENÇÃO: alíquota permitida, mas % = 0 🔎",
"Alíquota aplicada corretamente ✅")))</f>
        <v/>
      </c>
      <c r="Q2543" s="5" t="str">
        <f>IF(E2543="","",IFERROR(VLOOKUP(E2543,REGRAS_CST!$A$2:$D$200,4,FALSE),""))</f>
        <v/>
      </c>
      <c r="R2543" s="9"/>
      <c r="S2543" s="7">
        <f>IF($H2543="","",$H2543*(1-$U2543))</f>
        <v>8.9999999999999993E-3</v>
      </c>
      <c r="T2543" s="7">
        <f>IF($I2543="","",$I2543*(1-$U2543))</f>
        <v>1E-3</v>
      </c>
      <c r="U2543" s="7">
        <f>IFERROR(INDEX(BASE_CCLASSTRIB!$E:$E, MATCH(TEXT($D2543,"000000"), BASE_CCLASSTRIB!$A:$A, 0))/100, 0)</f>
        <v>0</v>
      </c>
      <c r="V2543" s="21">
        <f>IFERROR(INDEX(BASE_CCLASSTRIB!$F:$F, MATCH(TEXT($D2543,"000000"), BASE_CCLASSTRIB!$A:$A, 0))/100, 0)</f>
        <v>0</v>
      </c>
    </row>
    <row r="2544" spans="1:22" ht="15.75" customHeight="1" thickTop="1" thickBot="1">
      <c r="A2544" s="24"/>
      <c r="B2544" s="5"/>
      <c r="C2544" s="5"/>
      <c r="D2544" s="5"/>
      <c r="E2544" s="8" t="str">
        <f>IF(D2544="","",LEFT(D2544,3))</f>
        <v/>
      </c>
      <c r="F2544" s="5" t="str">
        <f>IF(E2544="","",IFERROR(VLOOKUP(E2544,REGRAS_CST!$A$2:$B$200,2,FALSE),""))</f>
        <v/>
      </c>
      <c r="G2544" s="25"/>
      <c r="H2544" s="7">
        <v>8.9999999999999993E-3</v>
      </c>
      <c r="I2544" s="7">
        <v>1E-3</v>
      </c>
      <c r="J2544" s="9">
        <v>0</v>
      </c>
      <c r="K2544" s="5" t="str">
        <f>IF(E2544="","",IFERROR(VLOOKUP(E2544,REGRAS_CST!$A$2:$C$200,3,FALSE),""))</f>
        <v/>
      </c>
      <c r="L2544" s="10" t="str">
        <f>IF($G2544="", "", $G2544*(1-$V2544))</f>
        <v/>
      </c>
      <c r="M2544" s="30" t="str">
        <f t="shared" si="78"/>
        <v/>
      </c>
      <c r="N2544" s="30" t="str">
        <f t="shared" si="79"/>
        <v/>
      </c>
      <c r="O2544" s="5" t="str">
        <f>IF(D2544="","",
IF(AND(K2544&lt;&gt;"SIM",V2544&gt;0),"ERRO: % BC &gt; 0, mas NÃO permitida ❌",
IF(AND(K2544="SIM",V2544=0),"ATENÇÃO: BC permitida, mas % = 0 🔎",
"Base de cálculo aplicada corretamente ✅")))</f>
        <v/>
      </c>
      <c r="P2544" s="5" t="str">
        <f>IF(D2544="","",
IF(AND(Q2544&lt;&gt;"SIM",U2544&gt;0),"ERRO: % alíquota &gt; 0, mas NÃO permitida ❌",
IF(AND(Q2544="SIM",U2544=0),"ATENÇÃO: alíquota permitida, mas % = 0 🔎",
"Alíquota aplicada corretamente ✅")))</f>
        <v/>
      </c>
      <c r="Q2544" s="5" t="str">
        <f>IF(E2544="","",IFERROR(VLOOKUP(E2544,REGRAS_CST!$A$2:$D$200,4,FALSE),""))</f>
        <v/>
      </c>
      <c r="R2544" s="9"/>
      <c r="S2544" s="7">
        <f>IF($H2544="","",$H2544*(1-$U2544))</f>
        <v>8.9999999999999993E-3</v>
      </c>
      <c r="T2544" s="7">
        <f>IF($I2544="","",$I2544*(1-$U2544))</f>
        <v>1E-3</v>
      </c>
      <c r="U2544" s="7">
        <f>IFERROR(INDEX(BASE_CCLASSTRIB!$E:$E, MATCH(TEXT($D2544,"000000"), BASE_CCLASSTRIB!$A:$A, 0))/100, 0)</f>
        <v>0</v>
      </c>
      <c r="V2544" s="21">
        <f>IFERROR(INDEX(BASE_CCLASSTRIB!$F:$F, MATCH(TEXT($D2544,"000000"), BASE_CCLASSTRIB!$A:$A, 0))/100, 0)</f>
        <v>0</v>
      </c>
    </row>
    <row r="2545" spans="1:22" ht="15.75" customHeight="1" thickTop="1" thickBot="1">
      <c r="A2545" s="24"/>
      <c r="B2545" s="5"/>
      <c r="C2545" s="5"/>
      <c r="D2545" s="5"/>
      <c r="E2545" s="8" t="str">
        <f>IF(D2545="","",LEFT(D2545,3))</f>
        <v/>
      </c>
      <c r="F2545" s="5" t="str">
        <f>IF(E2545="","",IFERROR(VLOOKUP(E2545,REGRAS_CST!$A$2:$B$200,2,FALSE),""))</f>
        <v/>
      </c>
      <c r="G2545" s="25"/>
      <c r="H2545" s="7">
        <v>8.9999999999999993E-3</v>
      </c>
      <c r="I2545" s="7">
        <v>1E-3</v>
      </c>
      <c r="J2545" s="9">
        <v>0</v>
      </c>
      <c r="K2545" s="5" t="str">
        <f>IF(E2545="","",IFERROR(VLOOKUP(E2545,REGRAS_CST!$A$2:$C$200,3,FALSE),""))</f>
        <v/>
      </c>
      <c r="L2545" s="10" t="str">
        <f>IF($G2545="", "", $G2545*(1-$V2545))</f>
        <v/>
      </c>
      <c r="M2545" s="30" t="str">
        <f t="shared" si="78"/>
        <v/>
      </c>
      <c r="N2545" s="30" t="str">
        <f t="shared" si="79"/>
        <v/>
      </c>
      <c r="O2545" s="5" t="str">
        <f>IF(D2545="","",
IF(AND(K2545&lt;&gt;"SIM",V2545&gt;0),"ERRO: % BC &gt; 0, mas NÃO permitida ❌",
IF(AND(K2545="SIM",V2545=0),"ATENÇÃO: BC permitida, mas % = 0 🔎",
"Base de cálculo aplicada corretamente ✅")))</f>
        <v/>
      </c>
      <c r="P2545" s="5" t="str">
        <f>IF(D2545="","",
IF(AND(Q2545&lt;&gt;"SIM",U2545&gt;0),"ERRO: % alíquota &gt; 0, mas NÃO permitida ❌",
IF(AND(Q2545="SIM",U2545=0),"ATENÇÃO: alíquota permitida, mas % = 0 🔎",
"Alíquota aplicada corretamente ✅")))</f>
        <v/>
      </c>
      <c r="Q2545" s="5" t="str">
        <f>IF(E2545="","",IFERROR(VLOOKUP(E2545,REGRAS_CST!$A$2:$D$200,4,FALSE),""))</f>
        <v/>
      </c>
      <c r="R2545" s="9"/>
      <c r="S2545" s="7">
        <f>IF($H2545="","",$H2545*(1-$U2545))</f>
        <v>8.9999999999999993E-3</v>
      </c>
      <c r="T2545" s="7">
        <f>IF($I2545="","",$I2545*(1-$U2545))</f>
        <v>1E-3</v>
      </c>
      <c r="U2545" s="7">
        <f>IFERROR(INDEX(BASE_CCLASSTRIB!$E:$E, MATCH(TEXT($D2545,"000000"), BASE_CCLASSTRIB!$A:$A, 0))/100, 0)</f>
        <v>0</v>
      </c>
      <c r="V2545" s="21">
        <f>IFERROR(INDEX(BASE_CCLASSTRIB!$F:$F, MATCH(TEXT($D2545,"000000"), BASE_CCLASSTRIB!$A:$A, 0))/100, 0)</f>
        <v>0</v>
      </c>
    </row>
    <row r="2546" spans="1:22" ht="15.75" customHeight="1" thickTop="1" thickBot="1">
      <c r="A2546" s="24"/>
      <c r="B2546" s="5"/>
      <c r="C2546" s="5"/>
      <c r="D2546" s="5"/>
      <c r="E2546" s="8" t="str">
        <f>IF(D2546="","",LEFT(D2546,3))</f>
        <v/>
      </c>
      <c r="F2546" s="5" t="str">
        <f>IF(E2546="","",IFERROR(VLOOKUP(E2546,REGRAS_CST!$A$2:$B$200,2,FALSE),""))</f>
        <v/>
      </c>
      <c r="G2546" s="25"/>
      <c r="H2546" s="7">
        <v>8.9999999999999993E-3</v>
      </c>
      <c r="I2546" s="7">
        <v>1E-3</v>
      </c>
      <c r="J2546" s="9">
        <v>0</v>
      </c>
      <c r="K2546" s="5" t="str">
        <f>IF(E2546="","",IFERROR(VLOOKUP(E2546,REGRAS_CST!$A$2:$C$200,3,FALSE),""))</f>
        <v/>
      </c>
      <c r="L2546" s="10" t="str">
        <f>IF($G2546="", "", $G2546*(1-$V2546))</f>
        <v/>
      </c>
      <c r="M2546" s="30" t="str">
        <f t="shared" si="78"/>
        <v/>
      </c>
      <c r="N2546" s="30" t="str">
        <f t="shared" si="79"/>
        <v/>
      </c>
      <c r="O2546" s="5" t="str">
        <f>IF(D2546="","",
IF(AND(K2546&lt;&gt;"SIM",V2546&gt;0),"ERRO: % BC &gt; 0, mas NÃO permitida ❌",
IF(AND(K2546="SIM",V2546=0),"ATENÇÃO: BC permitida, mas % = 0 🔎",
"Base de cálculo aplicada corretamente ✅")))</f>
        <v/>
      </c>
      <c r="P2546" s="5" t="str">
        <f>IF(D2546="","",
IF(AND(Q2546&lt;&gt;"SIM",U2546&gt;0),"ERRO: % alíquota &gt; 0, mas NÃO permitida ❌",
IF(AND(Q2546="SIM",U2546=0),"ATENÇÃO: alíquota permitida, mas % = 0 🔎",
"Alíquota aplicada corretamente ✅")))</f>
        <v/>
      </c>
      <c r="Q2546" s="5" t="str">
        <f>IF(E2546="","",IFERROR(VLOOKUP(E2546,REGRAS_CST!$A$2:$D$200,4,FALSE),""))</f>
        <v/>
      </c>
      <c r="R2546" s="9"/>
      <c r="S2546" s="7">
        <f>IF($H2546="","",$H2546*(1-$U2546))</f>
        <v>8.9999999999999993E-3</v>
      </c>
      <c r="T2546" s="7">
        <f>IF($I2546="","",$I2546*(1-$U2546))</f>
        <v>1E-3</v>
      </c>
      <c r="U2546" s="7">
        <f>IFERROR(INDEX(BASE_CCLASSTRIB!$E:$E, MATCH(TEXT($D2546,"000000"), BASE_CCLASSTRIB!$A:$A, 0))/100, 0)</f>
        <v>0</v>
      </c>
      <c r="V2546" s="21">
        <f>IFERROR(INDEX(BASE_CCLASSTRIB!$F:$F, MATCH(TEXT($D2546,"000000"), BASE_CCLASSTRIB!$A:$A, 0))/100, 0)</f>
        <v>0</v>
      </c>
    </row>
    <row r="2547" spans="1:22" ht="15.75" customHeight="1" thickTop="1" thickBot="1">
      <c r="A2547" s="24"/>
      <c r="B2547" s="5"/>
      <c r="C2547" s="5"/>
      <c r="D2547" s="5"/>
      <c r="E2547" s="8" t="str">
        <f>IF(D2547="","",LEFT(D2547,3))</f>
        <v/>
      </c>
      <c r="F2547" s="5" t="str">
        <f>IF(E2547="","",IFERROR(VLOOKUP(E2547,REGRAS_CST!$A$2:$B$200,2,FALSE),""))</f>
        <v/>
      </c>
      <c r="G2547" s="25"/>
      <c r="H2547" s="7">
        <v>8.9999999999999993E-3</v>
      </c>
      <c r="I2547" s="7">
        <v>1E-3</v>
      </c>
      <c r="J2547" s="9">
        <v>0</v>
      </c>
      <c r="K2547" s="5" t="str">
        <f>IF(E2547="","",IFERROR(VLOOKUP(E2547,REGRAS_CST!$A$2:$C$200,3,FALSE),""))</f>
        <v/>
      </c>
      <c r="L2547" s="10" t="str">
        <f>IF($G2547="", "", $G2547*(1-$V2547))</f>
        <v/>
      </c>
      <c r="M2547" s="30" t="str">
        <f t="shared" si="78"/>
        <v/>
      </c>
      <c r="N2547" s="30" t="str">
        <f t="shared" si="79"/>
        <v/>
      </c>
      <c r="O2547" s="5" t="str">
        <f>IF(D2547="","",
IF(AND(K2547&lt;&gt;"SIM",V2547&gt;0),"ERRO: % BC &gt; 0, mas NÃO permitida ❌",
IF(AND(K2547="SIM",V2547=0),"ATENÇÃO: BC permitida, mas % = 0 🔎",
"Base de cálculo aplicada corretamente ✅")))</f>
        <v/>
      </c>
      <c r="P2547" s="5" t="str">
        <f>IF(D2547="","",
IF(AND(Q2547&lt;&gt;"SIM",U2547&gt;0),"ERRO: % alíquota &gt; 0, mas NÃO permitida ❌",
IF(AND(Q2547="SIM",U2547=0),"ATENÇÃO: alíquota permitida, mas % = 0 🔎",
"Alíquota aplicada corretamente ✅")))</f>
        <v/>
      </c>
      <c r="Q2547" s="5" t="str">
        <f>IF(E2547="","",IFERROR(VLOOKUP(E2547,REGRAS_CST!$A$2:$D$200,4,FALSE),""))</f>
        <v/>
      </c>
      <c r="R2547" s="9"/>
      <c r="S2547" s="7">
        <f>IF($H2547="","",$H2547*(1-$U2547))</f>
        <v>8.9999999999999993E-3</v>
      </c>
      <c r="T2547" s="7">
        <f>IF($I2547="","",$I2547*(1-$U2547))</f>
        <v>1E-3</v>
      </c>
      <c r="U2547" s="7">
        <f>IFERROR(INDEX(BASE_CCLASSTRIB!$E:$E, MATCH(TEXT($D2547,"000000"), BASE_CCLASSTRIB!$A:$A, 0))/100, 0)</f>
        <v>0</v>
      </c>
      <c r="V2547" s="21">
        <f>IFERROR(INDEX(BASE_CCLASSTRIB!$F:$F, MATCH(TEXT($D2547,"000000"), BASE_CCLASSTRIB!$A:$A, 0))/100, 0)</f>
        <v>0</v>
      </c>
    </row>
    <row r="2548" spans="1:22" ht="15.75" customHeight="1" thickTop="1" thickBot="1">
      <c r="A2548" s="24"/>
      <c r="B2548" s="5"/>
      <c r="C2548" s="5"/>
      <c r="D2548" s="5"/>
      <c r="E2548" s="8" t="str">
        <f>IF(D2548="","",LEFT(D2548,3))</f>
        <v/>
      </c>
      <c r="F2548" s="5" t="str">
        <f>IF(E2548="","",IFERROR(VLOOKUP(E2548,REGRAS_CST!$A$2:$B$200,2,FALSE),""))</f>
        <v/>
      </c>
      <c r="G2548" s="25"/>
      <c r="H2548" s="7">
        <v>8.9999999999999993E-3</v>
      </c>
      <c r="I2548" s="7">
        <v>1E-3</v>
      </c>
      <c r="J2548" s="9">
        <v>0</v>
      </c>
      <c r="K2548" s="5" t="str">
        <f>IF(E2548="","",IFERROR(VLOOKUP(E2548,REGRAS_CST!$A$2:$C$200,3,FALSE),""))</f>
        <v/>
      </c>
      <c r="L2548" s="10" t="str">
        <f>IF($G2548="", "", $G2548*(1-$V2548))</f>
        <v/>
      </c>
      <c r="M2548" s="30" t="str">
        <f t="shared" si="78"/>
        <v/>
      </c>
      <c r="N2548" s="30" t="str">
        <f t="shared" si="79"/>
        <v/>
      </c>
      <c r="O2548" s="5" t="str">
        <f>IF(D2548="","",
IF(AND(K2548&lt;&gt;"SIM",V2548&gt;0),"ERRO: % BC &gt; 0, mas NÃO permitida ❌",
IF(AND(K2548="SIM",V2548=0),"ATENÇÃO: BC permitida, mas % = 0 🔎",
"Base de cálculo aplicada corretamente ✅")))</f>
        <v/>
      </c>
      <c r="P2548" s="5" t="str">
        <f>IF(D2548="","",
IF(AND(Q2548&lt;&gt;"SIM",U2548&gt;0),"ERRO: % alíquota &gt; 0, mas NÃO permitida ❌",
IF(AND(Q2548="SIM",U2548=0),"ATENÇÃO: alíquota permitida, mas % = 0 🔎",
"Alíquota aplicada corretamente ✅")))</f>
        <v/>
      </c>
      <c r="Q2548" s="5" t="str">
        <f>IF(E2548="","",IFERROR(VLOOKUP(E2548,REGRAS_CST!$A$2:$D$200,4,FALSE),""))</f>
        <v/>
      </c>
      <c r="R2548" s="9"/>
      <c r="S2548" s="7">
        <f>IF($H2548="","",$H2548*(1-$U2548))</f>
        <v>8.9999999999999993E-3</v>
      </c>
      <c r="T2548" s="7">
        <f>IF($I2548="","",$I2548*(1-$U2548))</f>
        <v>1E-3</v>
      </c>
      <c r="U2548" s="7">
        <f>IFERROR(INDEX(BASE_CCLASSTRIB!$E:$E, MATCH(TEXT($D2548,"000000"), BASE_CCLASSTRIB!$A:$A, 0))/100, 0)</f>
        <v>0</v>
      </c>
      <c r="V2548" s="21">
        <f>IFERROR(INDEX(BASE_CCLASSTRIB!$F:$F, MATCH(TEXT($D2548,"000000"), BASE_CCLASSTRIB!$A:$A, 0))/100, 0)</f>
        <v>0</v>
      </c>
    </row>
    <row r="2549" spans="1:22" ht="15.75" customHeight="1" thickTop="1" thickBot="1">
      <c r="A2549" s="24"/>
      <c r="B2549" s="5"/>
      <c r="C2549" s="5"/>
      <c r="D2549" s="5"/>
      <c r="E2549" s="8" t="str">
        <f>IF(D2549="","",LEFT(D2549,3))</f>
        <v/>
      </c>
      <c r="F2549" s="5" t="str">
        <f>IF(E2549="","",IFERROR(VLOOKUP(E2549,REGRAS_CST!$A$2:$B$200,2,FALSE),""))</f>
        <v/>
      </c>
      <c r="G2549" s="25"/>
      <c r="H2549" s="7">
        <v>8.9999999999999993E-3</v>
      </c>
      <c r="I2549" s="7">
        <v>1E-3</v>
      </c>
      <c r="J2549" s="9">
        <v>0</v>
      </c>
      <c r="K2549" s="5" t="str">
        <f>IF(E2549="","",IFERROR(VLOOKUP(E2549,REGRAS_CST!$A$2:$C$200,3,FALSE),""))</f>
        <v/>
      </c>
      <c r="L2549" s="10" t="str">
        <f>IF($G2549="", "", $G2549*(1-$V2549))</f>
        <v/>
      </c>
      <c r="M2549" s="30" t="str">
        <f t="shared" si="78"/>
        <v/>
      </c>
      <c r="N2549" s="30" t="str">
        <f t="shared" si="79"/>
        <v/>
      </c>
      <c r="O2549" s="5" t="str">
        <f>IF(D2549="","",
IF(AND(K2549&lt;&gt;"SIM",V2549&gt;0),"ERRO: % BC &gt; 0, mas NÃO permitida ❌",
IF(AND(K2549="SIM",V2549=0),"ATENÇÃO: BC permitida, mas % = 0 🔎",
"Base de cálculo aplicada corretamente ✅")))</f>
        <v/>
      </c>
      <c r="P2549" s="5" t="str">
        <f>IF(D2549="","",
IF(AND(Q2549&lt;&gt;"SIM",U2549&gt;0),"ERRO: % alíquota &gt; 0, mas NÃO permitida ❌",
IF(AND(Q2549="SIM",U2549=0),"ATENÇÃO: alíquota permitida, mas % = 0 🔎",
"Alíquota aplicada corretamente ✅")))</f>
        <v/>
      </c>
      <c r="Q2549" s="5" t="str">
        <f>IF(E2549="","",IFERROR(VLOOKUP(E2549,REGRAS_CST!$A$2:$D$200,4,FALSE),""))</f>
        <v/>
      </c>
      <c r="R2549" s="9"/>
      <c r="S2549" s="7">
        <f>IF($H2549="","",$H2549*(1-$U2549))</f>
        <v>8.9999999999999993E-3</v>
      </c>
      <c r="T2549" s="7">
        <f>IF($I2549="","",$I2549*(1-$U2549))</f>
        <v>1E-3</v>
      </c>
      <c r="U2549" s="7">
        <f>IFERROR(INDEX(BASE_CCLASSTRIB!$E:$E, MATCH(TEXT($D2549,"000000"), BASE_CCLASSTRIB!$A:$A, 0))/100, 0)</f>
        <v>0</v>
      </c>
      <c r="V2549" s="21">
        <f>IFERROR(INDEX(BASE_CCLASSTRIB!$F:$F, MATCH(TEXT($D2549,"000000"), BASE_CCLASSTRIB!$A:$A, 0))/100, 0)</f>
        <v>0</v>
      </c>
    </row>
    <row r="2550" spans="1:22" ht="15.75" customHeight="1" thickTop="1" thickBot="1">
      <c r="A2550" s="24"/>
      <c r="B2550" s="5"/>
      <c r="C2550" s="5"/>
      <c r="D2550" s="5"/>
      <c r="E2550" s="8" t="str">
        <f>IF(D2550="","",LEFT(D2550,3))</f>
        <v/>
      </c>
      <c r="F2550" s="5" t="str">
        <f>IF(E2550="","",IFERROR(VLOOKUP(E2550,REGRAS_CST!$A$2:$B$200,2,FALSE),""))</f>
        <v/>
      </c>
      <c r="G2550" s="25"/>
      <c r="H2550" s="7">
        <v>8.9999999999999993E-3</v>
      </c>
      <c r="I2550" s="7">
        <v>1E-3</v>
      </c>
      <c r="J2550" s="9">
        <v>0</v>
      </c>
      <c r="K2550" s="5" t="str">
        <f>IF(E2550="","",IFERROR(VLOOKUP(E2550,REGRAS_CST!$A$2:$C$200,3,FALSE),""))</f>
        <v/>
      </c>
      <c r="L2550" s="10" t="str">
        <f>IF($G2550="", "", $G2550*(1-$V2550))</f>
        <v/>
      </c>
      <c r="M2550" s="30" t="str">
        <f t="shared" si="78"/>
        <v/>
      </c>
      <c r="N2550" s="30" t="str">
        <f t="shared" si="79"/>
        <v/>
      </c>
      <c r="O2550" s="5" t="str">
        <f>IF(D2550="","",
IF(AND(K2550&lt;&gt;"SIM",V2550&gt;0),"ERRO: % BC &gt; 0, mas NÃO permitida ❌",
IF(AND(K2550="SIM",V2550=0),"ATENÇÃO: BC permitida, mas % = 0 🔎",
"Base de cálculo aplicada corretamente ✅")))</f>
        <v/>
      </c>
      <c r="P2550" s="5" t="str">
        <f>IF(D2550="","",
IF(AND(Q2550&lt;&gt;"SIM",U2550&gt;0),"ERRO: % alíquota &gt; 0, mas NÃO permitida ❌",
IF(AND(Q2550="SIM",U2550=0),"ATENÇÃO: alíquota permitida, mas % = 0 🔎",
"Alíquota aplicada corretamente ✅")))</f>
        <v/>
      </c>
      <c r="Q2550" s="5" t="str">
        <f>IF(E2550="","",IFERROR(VLOOKUP(E2550,REGRAS_CST!$A$2:$D$200,4,FALSE),""))</f>
        <v/>
      </c>
      <c r="R2550" s="9"/>
      <c r="S2550" s="7">
        <f>IF($H2550="","",$H2550*(1-$U2550))</f>
        <v>8.9999999999999993E-3</v>
      </c>
      <c r="T2550" s="7">
        <f>IF($I2550="","",$I2550*(1-$U2550))</f>
        <v>1E-3</v>
      </c>
      <c r="U2550" s="7">
        <f>IFERROR(INDEX(BASE_CCLASSTRIB!$E:$E, MATCH(TEXT($D2550,"000000"), BASE_CCLASSTRIB!$A:$A, 0))/100, 0)</f>
        <v>0</v>
      </c>
      <c r="V2550" s="21">
        <f>IFERROR(INDEX(BASE_CCLASSTRIB!$F:$F, MATCH(TEXT($D2550,"000000"), BASE_CCLASSTRIB!$A:$A, 0))/100, 0)</f>
        <v>0</v>
      </c>
    </row>
    <row r="2551" spans="1:22" ht="15.75" customHeight="1" thickTop="1" thickBot="1">
      <c r="A2551" s="24"/>
      <c r="B2551" s="5"/>
      <c r="C2551" s="5"/>
      <c r="D2551" s="5"/>
      <c r="E2551" s="8" t="str">
        <f>IF(D2551="","",LEFT(D2551,3))</f>
        <v/>
      </c>
      <c r="F2551" s="5" t="str">
        <f>IF(E2551="","",IFERROR(VLOOKUP(E2551,REGRAS_CST!$A$2:$B$200,2,FALSE),""))</f>
        <v/>
      </c>
      <c r="G2551" s="25"/>
      <c r="H2551" s="7">
        <v>8.9999999999999993E-3</v>
      </c>
      <c r="I2551" s="7">
        <v>1E-3</v>
      </c>
      <c r="J2551" s="9">
        <v>0</v>
      </c>
      <c r="K2551" s="5" t="str">
        <f>IF(E2551="","",IFERROR(VLOOKUP(E2551,REGRAS_CST!$A$2:$C$200,3,FALSE),""))</f>
        <v/>
      </c>
      <c r="L2551" s="10" t="str">
        <f>IF($G2551="", "", $G2551*(1-$V2551))</f>
        <v/>
      </c>
      <c r="M2551" s="30" t="str">
        <f t="shared" si="78"/>
        <v/>
      </c>
      <c r="N2551" s="30" t="str">
        <f t="shared" si="79"/>
        <v/>
      </c>
      <c r="O2551" s="5" t="str">
        <f>IF(D2551="","",
IF(AND(K2551&lt;&gt;"SIM",V2551&gt;0),"ERRO: % BC &gt; 0, mas NÃO permitida ❌",
IF(AND(K2551="SIM",V2551=0),"ATENÇÃO: BC permitida, mas % = 0 🔎",
"Base de cálculo aplicada corretamente ✅")))</f>
        <v/>
      </c>
      <c r="P2551" s="5" t="str">
        <f>IF(D2551="","",
IF(AND(Q2551&lt;&gt;"SIM",U2551&gt;0),"ERRO: % alíquota &gt; 0, mas NÃO permitida ❌",
IF(AND(Q2551="SIM",U2551=0),"ATENÇÃO: alíquota permitida, mas % = 0 🔎",
"Alíquota aplicada corretamente ✅")))</f>
        <v/>
      </c>
      <c r="Q2551" s="5" t="str">
        <f>IF(E2551="","",IFERROR(VLOOKUP(E2551,REGRAS_CST!$A$2:$D$200,4,FALSE),""))</f>
        <v/>
      </c>
      <c r="R2551" s="9"/>
      <c r="S2551" s="7">
        <f>IF($H2551="","",$H2551*(1-$U2551))</f>
        <v>8.9999999999999993E-3</v>
      </c>
      <c r="T2551" s="7">
        <f>IF($I2551="","",$I2551*(1-$U2551))</f>
        <v>1E-3</v>
      </c>
      <c r="U2551" s="7">
        <f>IFERROR(INDEX(BASE_CCLASSTRIB!$E:$E, MATCH(TEXT($D2551,"000000"), BASE_CCLASSTRIB!$A:$A, 0))/100, 0)</f>
        <v>0</v>
      </c>
      <c r="V2551" s="21">
        <f>IFERROR(INDEX(BASE_CCLASSTRIB!$F:$F, MATCH(TEXT($D2551,"000000"), BASE_CCLASSTRIB!$A:$A, 0))/100, 0)</f>
        <v>0</v>
      </c>
    </row>
    <row r="2552" spans="1:22" ht="15.75" customHeight="1" thickTop="1" thickBot="1">
      <c r="A2552" s="24"/>
      <c r="B2552" s="5"/>
      <c r="C2552" s="5"/>
      <c r="D2552" s="5"/>
      <c r="E2552" s="8" t="str">
        <f>IF(D2552="","",LEFT(D2552,3))</f>
        <v/>
      </c>
      <c r="F2552" s="5" t="str">
        <f>IF(E2552="","",IFERROR(VLOOKUP(E2552,REGRAS_CST!$A$2:$B$200,2,FALSE),""))</f>
        <v/>
      </c>
      <c r="G2552" s="25"/>
      <c r="H2552" s="7">
        <v>8.9999999999999993E-3</v>
      </c>
      <c r="I2552" s="7">
        <v>1E-3</v>
      </c>
      <c r="J2552" s="9">
        <v>0</v>
      </c>
      <c r="K2552" s="5" t="str">
        <f>IF(E2552="","",IFERROR(VLOOKUP(E2552,REGRAS_CST!$A$2:$C$200,3,FALSE),""))</f>
        <v/>
      </c>
      <c r="L2552" s="10" t="str">
        <f>IF($G2552="", "", $G2552*(1-$V2552))</f>
        <v/>
      </c>
      <c r="M2552" s="30" t="str">
        <f t="shared" si="78"/>
        <v/>
      </c>
      <c r="N2552" s="30" t="str">
        <f t="shared" si="79"/>
        <v/>
      </c>
      <c r="O2552" s="5" t="str">
        <f>IF(D2552="","",
IF(AND(K2552&lt;&gt;"SIM",V2552&gt;0),"ERRO: % BC &gt; 0, mas NÃO permitida ❌",
IF(AND(K2552="SIM",V2552=0),"ATENÇÃO: BC permitida, mas % = 0 🔎",
"Base de cálculo aplicada corretamente ✅")))</f>
        <v/>
      </c>
      <c r="P2552" s="5" t="str">
        <f>IF(D2552="","",
IF(AND(Q2552&lt;&gt;"SIM",U2552&gt;0),"ERRO: % alíquota &gt; 0, mas NÃO permitida ❌",
IF(AND(Q2552="SIM",U2552=0),"ATENÇÃO: alíquota permitida, mas % = 0 🔎",
"Alíquota aplicada corretamente ✅")))</f>
        <v/>
      </c>
      <c r="Q2552" s="5" t="str">
        <f>IF(E2552="","",IFERROR(VLOOKUP(E2552,REGRAS_CST!$A$2:$D$200,4,FALSE),""))</f>
        <v/>
      </c>
      <c r="R2552" s="9"/>
      <c r="S2552" s="7">
        <f>IF($H2552="","",$H2552*(1-$U2552))</f>
        <v>8.9999999999999993E-3</v>
      </c>
      <c r="T2552" s="7">
        <f>IF($I2552="","",$I2552*(1-$U2552))</f>
        <v>1E-3</v>
      </c>
      <c r="U2552" s="7">
        <f>IFERROR(INDEX(BASE_CCLASSTRIB!$E:$E, MATCH(TEXT($D2552,"000000"), BASE_CCLASSTRIB!$A:$A, 0))/100, 0)</f>
        <v>0</v>
      </c>
      <c r="V2552" s="21">
        <f>IFERROR(INDEX(BASE_CCLASSTRIB!$F:$F, MATCH(TEXT($D2552,"000000"), BASE_CCLASSTRIB!$A:$A, 0))/100, 0)</f>
        <v>0</v>
      </c>
    </row>
    <row r="2553" spans="1:22" ht="15.75" customHeight="1" thickTop="1" thickBot="1">
      <c r="A2553" s="24"/>
      <c r="B2553" s="5"/>
      <c r="C2553" s="5"/>
      <c r="D2553" s="5"/>
      <c r="E2553" s="8" t="str">
        <f>IF(D2553="","",LEFT(D2553,3))</f>
        <v/>
      </c>
      <c r="F2553" s="5" t="str">
        <f>IF(E2553="","",IFERROR(VLOOKUP(E2553,REGRAS_CST!$A$2:$B$200,2,FALSE),""))</f>
        <v/>
      </c>
      <c r="G2553" s="25"/>
      <c r="H2553" s="7">
        <v>8.9999999999999993E-3</v>
      </c>
      <c r="I2553" s="7">
        <v>1E-3</v>
      </c>
      <c r="J2553" s="9">
        <v>0</v>
      </c>
      <c r="K2553" s="5" t="str">
        <f>IF(E2553="","",IFERROR(VLOOKUP(E2553,REGRAS_CST!$A$2:$C$200,3,FALSE),""))</f>
        <v/>
      </c>
      <c r="L2553" s="10" t="str">
        <f>IF($G2553="", "", $G2553*(1-$V2553))</f>
        <v/>
      </c>
      <c r="M2553" s="30" t="str">
        <f t="shared" si="78"/>
        <v/>
      </c>
      <c r="N2553" s="30" t="str">
        <f t="shared" si="79"/>
        <v/>
      </c>
      <c r="O2553" s="5" t="str">
        <f>IF(D2553="","",
IF(AND(K2553&lt;&gt;"SIM",V2553&gt;0),"ERRO: % BC &gt; 0, mas NÃO permitida ❌",
IF(AND(K2553="SIM",V2553=0),"ATENÇÃO: BC permitida, mas % = 0 🔎",
"Base de cálculo aplicada corretamente ✅")))</f>
        <v/>
      </c>
      <c r="P2553" s="5" t="str">
        <f>IF(D2553="","",
IF(AND(Q2553&lt;&gt;"SIM",U2553&gt;0),"ERRO: % alíquota &gt; 0, mas NÃO permitida ❌",
IF(AND(Q2553="SIM",U2553=0),"ATENÇÃO: alíquota permitida, mas % = 0 🔎",
"Alíquota aplicada corretamente ✅")))</f>
        <v/>
      </c>
      <c r="Q2553" s="5" t="str">
        <f>IF(E2553="","",IFERROR(VLOOKUP(E2553,REGRAS_CST!$A$2:$D$200,4,FALSE),""))</f>
        <v/>
      </c>
      <c r="R2553" s="9"/>
      <c r="S2553" s="7">
        <f>IF($H2553="","",$H2553*(1-$U2553))</f>
        <v>8.9999999999999993E-3</v>
      </c>
      <c r="T2553" s="7">
        <f>IF($I2553="","",$I2553*(1-$U2553))</f>
        <v>1E-3</v>
      </c>
      <c r="U2553" s="7">
        <f>IFERROR(INDEX(BASE_CCLASSTRIB!$E:$E, MATCH(TEXT($D2553,"000000"), BASE_CCLASSTRIB!$A:$A, 0))/100, 0)</f>
        <v>0</v>
      </c>
      <c r="V2553" s="21">
        <f>IFERROR(INDEX(BASE_CCLASSTRIB!$F:$F, MATCH(TEXT($D2553,"000000"), BASE_CCLASSTRIB!$A:$A, 0))/100, 0)</f>
        <v>0</v>
      </c>
    </row>
    <row r="2554" spans="1:22" ht="15.75" customHeight="1" thickTop="1" thickBot="1">
      <c r="A2554" s="24"/>
      <c r="B2554" s="5"/>
      <c r="C2554" s="5"/>
      <c r="D2554" s="5"/>
      <c r="E2554" s="8" t="str">
        <f>IF(D2554="","",LEFT(D2554,3))</f>
        <v/>
      </c>
      <c r="F2554" s="5" t="str">
        <f>IF(E2554="","",IFERROR(VLOOKUP(E2554,REGRAS_CST!$A$2:$B$200,2,FALSE),""))</f>
        <v/>
      </c>
      <c r="G2554" s="25"/>
      <c r="H2554" s="7">
        <v>8.9999999999999993E-3</v>
      </c>
      <c r="I2554" s="7">
        <v>1E-3</v>
      </c>
      <c r="J2554" s="9">
        <v>0</v>
      </c>
      <c r="K2554" s="5" t="str">
        <f>IF(E2554="","",IFERROR(VLOOKUP(E2554,REGRAS_CST!$A$2:$C$200,3,FALSE),""))</f>
        <v/>
      </c>
      <c r="L2554" s="10" t="str">
        <f>IF($G2554="", "", $G2554*(1-$V2554))</f>
        <v/>
      </c>
      <c r="M2554" s="30" t="str">
        <f t="shared" si="78"/>
        <v/>
      </c>
      <c r="N2554" s="30" t="str">
        <f t="shared" si="79"/>
        <v/>
      </c>
      <c r="O2554" s="5" t="str">
        <f>IF(D2554="","",
IF(AND(K2554&lt;&gt;"SIM",V2554&gt;0),"ERRO: % BC &gt; 0, mas NÃO permitida ❌",
IF(AND(K2554="SIM",V2554=0),"ATENÇÃO: BC permitida, mas % = 0 🔎",
"Base de cálculo aplicada corretamente ✅")))</f>
        <v/>
      </c>
      <c r="P2554" s="5" t="str">
        <f>IF(D2554="","",
IF(AND(Q2554&lt;&gt;"SIM",U2554&gt;0),"ERRO: % alíquota &gt; 0, mas NÃO permitida ❌",
IF(AND(Q2554="SIM",U2554=0),"ATENÇÃO: alíquota permitida, mas % = 0 🔎",
"Alíquota aplicada corretamente ✅")))</f>
        <v/>
      </c>
      <c r="Q2554" s="5" t="str">
        <f>IF(E2554="","",IFERROR(VLOOKUP(E2554,REGRAS_CST!$A$2:$D$200,4,FALSE),""))</f>
        <v/>
      </c>
      <c r="R2554" s="9"/>
      <c r="S2554" s="7">
        <f>IF($H2554="","",$H2554*(1-$U2554))</f>
        <v>8.9999999999999993E-3</v>
      </c>
      <c r="T2554" s="7">
        <f>IF($I2554="","",$I2554*(1-$U2554))</f>
        <v>1E-3</v>
      </c>
      <c r="U2554" s="7">
        <f>IFERROR(INDEX(BASE_CCLASSTRIB!$E:$E, MATCH(TEXT($D2554,"000000"), BASE_CCLASSTRIB!$A:$A, 0))/100, 0)</f>
        <v>0</v>
      </c>
      <c r="V2554" s="21">
        <f>IFERROR(INDEX(BASE_CCLASSTRIB!$F:$F, MATCH(TEXT($D2554,"000000"), BASE_CCLASSTRIB!$A:$A, 0))/100, 0)</f>
        <v>0</v>
      </c>
    </row>
    <row r="2555" spans="1:22" ht="15.75" customHeight="1" thickTop="1" thickBot="1">
      <c r="A2555" s="24"/>
      <c r="B2555" s="5"/>
      <c r="C2555" s="5"/>
      <c r="D2555" s="5"/>
      <c r="E2555" s="8" t="str">
        <f>IF(D2555="","",LEFT(D2555,3))</f>
        <v/>
      </c>
      <c r="F2555" s="5" t="str">
        <f>IF(E2555="","",IFERROR(VLOOKUP(E2555,REGRAS_CST!$A$2:$B$200,2,FALSE),""))</f>
        <v/>
      </c>
      <c r="G2555" s="25"/>
      <c r="H2555" s="7">
        <v>8.9999999999999993E-3</v>
      </c>
      <c r="I2555" s="7">
        <v>1E-3</v>
      </c>
      <c r="J2555" s="9">
        <v>0</v>
      </c>
      <c r="K2555" s="5" t="str">
        <f>IF(E2555="","",IFERROR(VLOOKUP(E2555,REGRAS_CST!$A$2:$C$200,3,FALSE),""))</f>
        <v/>
      </c>
      <c r="L2555" s="10" t="str">
        <f>IF($G2555="", "", $G2555*(1-$V2555))</f>
        <v/>
      </c>
      <c r="M2555" s="30" t="str">
        <f t="shared" si="78"/>
        <v/>
      </c>
      <c r="N2555" s="30" t="str">
        <f t="shared" si="79"/>
        <v/>
      </c>
      <c r="O2555" s="5" t="str">
        <f>IF(D2555="","",
IF(AND(K2555&lt;&gt;"SIM",V2555&gt;0),"ERRO: % BC &gt; 0, mas NÃO permitida ❌",
IF(AND(K2555="SIM",V2555=0),"ATENÇÃO: BC permitida, mas % = 0 🔎",
"Base de cálculo aplicada corretamente ✅")))</f>
        <v/>
      </c>
      <c r="P2555" s="5" t="str">
        <f>IF(D2555="","",
IF(AND(Q2555&lt;&gt;"SIM",U2555&gt;0),"ERRO: % alíquota &gt; 0, mas NÃO permitida ❌",
IF(AND(Q2555="SIM",U2555=0),"ATENÇÃO: alíquota permitida, mas % = 0 🔎",
"Alíquota aplicada corretamente ✅")))</f>
        <v/>
      </c>
      <c r="Q2555" s="5" t="str">
        <f>IF(E2555="","",IFERROR(VLOOKUP(E2555,REGRAS_CST!$A$2:$D$200,4,FALSE),""))</f>
        <v/>
      </c>
      <c r="R2555" s="9"/>
      <c r="S2555" s="7">
        <f>IF($H2555="","",$H2555*(1-$U2555))</f>
        <v>8.9999999999999993E-3</v>
      </c>
      <c r="T2555" s="7">
        <f>IF($I2555="","",$I2555*(1-$U2555))</f>
        <v>1E-3</v>
      </c>
      <c r="U2555" s="7">
        <f>IFERROR(INDEX(BASE_CCLASSTRIB!$E:$E, MATCH(TEXT($D2555,"000000"), BASE_CCLASSTRIB!$A:$A, 0))/100, 0)</f>
        <v>0</v>
      </c>
      <c r="V2555" s="21">
        <f>IFERROR(INDEX(BASE_CCLASSTRIB!$F:$F, MATCH(TEXT($D2555,"000000"), BASE_CCLASSTRIB!$A:$A, 0))/100, 0)</f>
        <v>0</v>
      </c>
    </row>
    <row r="2556" spans="1:22" ht="15.75" customHeight="1" thickTop="1" thickBot="1">
      <c r="A2556" s="24"/>
      <c r="B2556" s="5"/>
      <c r="C2556" s="5"/>
      <c r="D2556" s="5"/>
      <c r="E2556" s="8" t="str">
        <f>IF(D2556="","",LEFT(D2556,3))</f>
        <v/>
      </c>
      <c r="F2556" s="5" t="str">
        <f>IF(E2556="","",IFERROR(VLOOKUP(E2556,REGRAS_CST!$A$2:$B$200,2,FALSE),""))</f>
        <v/>
      </c>
      <c r="G2556" s="25"/>
      <c r="H2556" s="7">
        <v>8.9999999999999993E-3</v>
      </c>
      <c r="I2556" s="7">
        <v>1E-3</v>
      </c>
      <c r="J2556" s="9">
        <v>0</v>
      </c>
      <c r="K2556" s="5" t="str">
        <f>IF(E2556="","",IFERROR(VLOOKUP(E2556,REGRAS_CST!$A$2:$C$200,3,FALSE),""))</f>
        <v/>
      </c>
      <c r="L2556" s="10" t="str">
        <f>IF($G2556="", "", $G2556*(1-$V2556))</f>
        <v/>
      </c>
      <c r="M2556" s="30" t="str">
        <f t="shared" si="78"/>
        <v/>
      </c>
      <c r="N2556" s="30" t="str">
        <f t="shared" si="79"/>
        <v/>
      </c>
      <c r="O2556" s="5" t="str">
        <f>IF(D2556="","",
IF(AND(K2556&lt;&gt;"SIM",V2556&gt;0),"ERRO: % BC &gt; 0, mas NÃO permitida ❌",
IF(AND(K2556="SIM",V2556=0),"ATENÇÃO: BC permitida, mas % = 0 🔎",
"Base de cálculo aplicada corretamente ✅")))</f>
        <v/>
      </c>
      <c r="P2556" s="5" t="str">
        <f>IF(D2556="","",
IF(AND(Q2556&lt;&gt;"SIM",U2556&gt;0),"ERRO: % alíquota &gt; 0, mas NÃO permitida ❌",
IF(AND(Q2556="SIM",U2556=0),"ATENÇÃO: alíquota permitida, mas % = 0 🔎",
"Alíquota aplicada corretamente ✅")))</f>
        <v/>
      </c>
      <c r="Q2556" s="5" t="str">
        <f>IF(E2556="","",IFERROR(VLOOKUP(E2556,REGRAS_CST!$A$2:$D$200,4,FALSE),""))</f>
        <v/>
      </c>
      <c r="R2556" s="9"/>
      <c r="S2556" s="7">
        <f>IF($H2556="","",$H2556*(1-$U2556))</f>
        <v>8.9999999999999993E-3</v>
      </c>
      <c r="T2556" s="7">
        <f>IF($I2556="","",$I2556*(1-$U2556))</f>
        <v>1E-3</v>
      </c>
      <c r="U2556" s="7">
        <f>IFERROR(INDEX(BASE_CCLASSTRIB!$E:$E, MATCH(TEXT($D2556,"000000"), BASE_CCLASSTRIB!$A:$A, 0))/100, 0)</f>
        <v>0</v>
      </c>
      <c r="V2556" s="21">
        <f>IFERROR(INDEX(BASE_CCLASSTRIB!$F:$F, MATCH(TEXT($D2556,"000000"), BASE_CCLASSTRIB!$A:$A, 0))/100, 0)</f>
        <v>0</v>
      </c>
    </row>
    <row r="2557" spans="1:22" ht="15.75" customHeight="1" thickTop="1" thickBot="1">
      <c r="A2557" s="24"/>
      <c r="B2557" s="5"/>
      <c r="C2557" s="5"/>
      <c r="D2557" s="5"/>
      <c r="E2557" s="8" t="str">
        <f>IF(D2557="","",LEFT(D2557,3))</f>
        <v/>
      </c>
      <c r="F2557" s="5" t="str">
        <f>IF(E2557="","",IFERROR(VLOOKUP(E2557,REGRAS_CST!$A$2:$B$200,2,FALSE),""))</f>
        <v/>
      </c>
      <c r="G2557" s="25"/>
      <c r="H2557" s="7">
        <v>8.9999999999999993E-3</v>
      </c>
      <c r="I2557" s="7">
        <v>1E-3</v>
      </c>
      <c r="J2557" s="9">
        <v>0</v>
      </c>
      <c r="K2557" s="5" t="str">
        <f>IF(E2557="","",IFERROR(VLOOKUP(E2557,REGRAS_CST!$A$2:$C$200,3,FALSE),""))</f>
        <v/>
      </c>
      <c r="L2557" s="10" t="str">
        <f>IF($G2557="", "", $G2557*(1-$V2557))</f>
        <v/>
      </c>
      <c r="M2557" s="30" t="str">
        <f t="shared" si="78"/>
        <v/>
      </c>
      <c r="N2557" s="30" t="str">
        <f t="shared" si="79"/>
        <v/>
      </c>
      <c r="O2557" s="5" t="str">
        <f>IF(D2557="","",
IF(AND(K2557&lt;&gt;"SIM",V2557&gt;0),"ERRO: % BC &gt; 0, mas NÃO permitida ❌",
IF(AND(K2557="SIM",V2557=0),"ATENÇÃO: BC permitida, mas % = 0 🔎",
"Base de cálculo aplicada corretamente ✅")))</f>
        <v/>
      </c>
      <c r="P2557" s="5" t="str">
        <f>IF(D2557="","",
IF(AND(Q2557&lt;&gt;"SIM",U2557&gt;0),"ERRO: % alíquota &gt; 0, mas NÃO permitida ❌",
IF(AND(Q2557="SIM",U2557=0),"ATENÇÃO: alíquota permitida, mas % = 0 🔎",
"Alíquota aplicada corretamente ✅")))</f>
        <v/>
      </c>
      <c r="Q2557" s="5" t="str">
        <f>IF(E2557="","",IFERROR(VLOOKUP(E2557,REGRAS_CST!$A$2:$D$200,4,FALSE),""))</f>
        <v/>
      </c>
      <c r="R2557" s="9"/>
      <c r="S2557" s="7">
        <f>IF($H2557="","",$H2557*(1-$U2557))</f>
        <v>8.9999999999999993E-3</v>
      </c>
      <c r="T2557" s="7">
        <f>IF($I2557="","",$I2557*(1-$U2557))</f>
        <v>1E-3</v>
      </c>
      <c r="U2557" s="7">
        <f>IFERROR(INDEX(BASE_CCLASSTRIB!$E:$E, MATCH(TEXT($D2557,"000000"), BASE_CCLASSTRIB!$A:$A, 0))/100, 0)</f>
        <v>0</v>
      </c>
      <c r="V2557" s="21">
        <f>IFERROR(INDEX(BASE_CCLASSTRIB!$F:$F, MATCH(TEXT($D2557,"000000"), BASE_CCLASSTRIB!$A:$A, 0))/100, 0)</f>
        <v>0</v>
      </c>
    </row>
    <row r="2558" spans="1:22" ht="15.75" customHeight="1" thickTop="1" thickBot="1">
      <c r="A2558" s="24"/>
      <c r="B2558" s="5"/>
      <c r="C2558" s="5"/>
      <c r="D2558" s="5"/>
      <c r="E2558" s="8" t="str">
        <f>IF(D2558="","",LEFT(D2558,3))</f>
        <v/>
      </c>
      <c r="F2558" s="5" t="str">
        <f>IF(E2558="","",IFERROR(VLOOKUP(E2558,REGRAS_CST!$A$2:$B$200,2,FALSE),""))</f>
        <v/>
      </c>
      <c r="G2558" s="25"/>
      <c r="H2558" s="7">
        <v>8.9999999999999993E-3</v>
      </c>
      <c r="I2558" s="7">
        <v>1E-3</v>
      </c>
      <c r="J2558" s="9">
        <v>0</v>
      </c>
      <c r="K2558" s="5" t="str">
        <f>IF(E2558="","",IFERROR(VLOOKUP(E2558,REGRAS_CST!$A$2:$C$200,3,FALSE),""))</f>
        <v/>
      </c>
      <c r="L2558" s="10" t="str">
        <f>IF($G2558="", "", $G2558*(1-$V2558))</f>
        <v/>
      </c>
      <c r="M2558" s="30" t="str">
        <f t="shared" si="78"/>
        <v/>
      </c>
      <c r="N2558" s="30" t="str">
        <f t="shared" si="79"/>
        <v/>
      </c>
      <c r="O2558" s="5" t="str">
        <f>IF(D2558="","",
IF(AND(K2558&lt;&gt;"SIM",V2558&gt;0),"ERRO: % BC &gt; 0, mas NÃO permitida ❌",
IF(AND(K2558="SIM",V2558=0),"ATENÇÃO: BC permitida, mas % = 0 🔎",
"Base de cálculo aplicada corretamente ✅")))</f>
        <v/>
      </c>
      <c r="P2558" s="5" t="str">
        <f>IF(D2558="","",
IF(AND(Q2558&lt;&gt;"SIM",U2558&gt;0),"ERRO: % alíquota &gt; 0, mas NÃO permitida ❌",
IF(AND(Q2558="SIM",U2558=0),"ATENÇÃO: alíquota permitida, mas % = 0 🔎",
"Alíquota aplicada corretamente ✅")))</f>
        <v/>
      </c>
      <c r="Q2558" s="5" t="str">
        <f>IF(E2558="","",IFERROR(VLOOKUP(E2558,REGRAS_CST!$A$2:$D$200,4,FALSE),""))</f>
        <v/>
      </c>
      <c r="R2558" s="9"/>
      <c r="S2558" s="7">
        <f>IF($H2558="","",$H2558*(1-$U2558))</f>
        <v>8.9999999999999993E-3</v>
      </c>
      <c r="T2558" s="7">
        <f>IF($I2558="","",$I2558*(1-$U2558))</f>
        <v>1E-3</v>
      </c>
      <c r="U2558" s="7">
        <f>IFERROR(INDEX(BASE_CCLASSTRIB!$E:$E, MATCH(TEXT($D2558,"000000"), BASE_CCLASSTRIB!$A:$A, 0))/100, 0)</f>
        <v>0</v>
      </c>
      <c r="V2558" s="21">
        <f>IFERROR(INDEX(BASE_CCLASSTRIB!$F:$F, MATCH(TEXT($D2558,"000000"), BASE_CCLASSTRIB!$A:$A, 0))/100, 0)</f>
        <v>0</v>
      </c>
    </row>
    <row r="2559" spans="1:22" ht="15.75" customHeight="1" thickTop="1" thickBot="1">
      <c r="A2559" s="24"/>
      <c r="B2559" s="5"/>
      <c r="C2559" s="5"/>
      <c r="D2559" s="5"/>
      <c r="E2559" s="8" t="str">
        <f>IF(D2559="","",LEFT(D2559,3))</f>
        <v/>
      </c>
      <c r="F2559" s="5" t="str">
        <f>IF(E2559="","",IFERROR(VLOOKUP(E2559,REGRAS_CST!$A$2:$B$200,2,FALSE),""))</f>
        <v/>
      </c>
      <c r="G2559" s="25"/>
      <c r="H2559" s="7">
        <v>8.9999999999999993E-3</v>
      </c>
      <c r="I2559" s="7">
        <v>1E-3</v>
      </c>
      <c r="J2559" s="9">
        <v>0</v>
      </c>
      <c r="K2559" s="5" t="str">
        <f>IF(E2559="","",IFERROR(VLOOKUP(E2559,REGRAS_CST!$A$2:$C$200,3,FALSE),""))</f>
        <v/>
      </c>
      <c r="L2559" s="10" t="str">
        <f>IF($G2559="", "", $G2559*(1-$V2559))</f>
        <v/>
      </c>
      <c r="M2559" s="30" t="str">
        <f t="shared" si="78"/>
        <v/>
      </c>
      <c r="N2559" s="30" t="str">
        <f t="shared" si="79"/>
        <v/>
      </c>
      <c r="O2559" s="5" t="str">
        <f>IF(D2559="","",
IF(AND(K2559&lt;&gt;"SIM",V2559&gt;0),"ERRO: % BC &gt; 0, mas NÃO permitida ❌",
IF(AND(K2559="SIM",V2559=0),"ATENÇÃO: BC permitida, mas % = 0 🔎",
"Base de cálculo aplicada corretamente ✅")))</f>
        <v/>
      </c>
      <c r="P2559" s="5" t="str">
        <f>IF(D2559="","",
IF(AND(Q2559&lt;&gt;"SIM",U2559&gt;0),"ERRO: % alíquota &gt; 0, mas NÃO permitida ❌",
IF(AND(Q2559="SIM",U2559=0),"ATENÇÃO: alíquota permitida, mas % = 0 🔎",
"Alíquota aplicada corretamente ✅")))</f>
        <v/>
      </c>
      <c r="Q2559" s="5" t="str">
        <f>IF(E2559="","",IFERROR(VLOOKUP(E2559,REGRAS_CST!$A$2:$D$200,4,FALSE),""))</f>
        <v/>
      </c>
      <c r="R2559" s="9"/>
      <c r="S2559" s="7">
        <f>IF($H2559="","",$H2559*(1-$U2559))</f>
        <v>8.9999999999999993E-3</v>
      </c>
      <c r="T2559" s="7">
        <f>IF($I2559="","",$I2559*(1-$U2559))</f>
        <v>1E-3</v>
      </c>
      <c r="U2559" s="7">
        <f>IFERROR(INDEX(BASE_CCLASSTRIB!$E:$E, MATCH(TEXT($D2559,"000000"), BASE_CCLASSTRIB!$A:$A, 0))/100, 0)</f>
        <v>0</v>
      </c>
      <c r="V2559" s="21">
        <f>IFERROR(INDEX(BASE_CCLASSTRIB!$F:$F, MATCH(TEXT($D2559,"000000"), BASE_CCLASSTRIB!$A:$A, 0))/100, 0)</f>
        <v>0</v>
      </c>
    </row>
    <row r="2560" spans="1:22" ht="15.75" customHeight="1" thickTop="1" thickBot="1">
      <c r="A2560" s="24"/>
      <c r="B2560" s="5"/>
      <c r="C2560" s="5"/>
      <c r="D2560" s="5"/>
      <c r="E2560" s="8" t="str">
        <f>IF(D2560="","",LEFT(D2560,3))</f>
        <v/>
      </c>
      <c r="F2560" s="5" t="str">
        <f>IF(E2560="","",IFERROR(VLOOKUP(E2560,REGRAS_CST!$A$2:$B$200,2,FALSE),""))</f>
        <v/>
      </c>
      <c r="G2560" s="25"/>
      <c r="H2560" s="7">
        <v>8.9999999999999993E-3</v>
      </c>
      <c r="I2560" s="7">
        <v>1E-3</v>
      </c>
      <c r="J2560" s="9">
        <v>0</v>
      </c>
      <c r="K2560" s="5" t="str">
        <f>IF(E2560="","",IFERROR(VLOOKUP(E2560,REGRAS_CST!$A$2:$C$200,3,FALSE),""))</f>
        <v/>
      </c>
      <c r="L2560" s="10" t="str">
        <f>IF($G2560="", "", $G2560*(1-$V2560))</f>
        <v/>
      </c>
      <c r="M2560" s="30" t="str">
        <f t="shared" si="78"/>
        <v/>
      </c>
      <c r="N2560" s="30" t="str">
        <f t="shared" si="79"/>
        <v/>
      </c>
      <c r="O2560" s="5" t="str">
        <f>IF(D2560="","",
IF(AND(K2560&lt;&gt;"SIM",V2560&gt;0),"ERRO: % BC &gt; 0, mas NÃO permitida ❌",
IF(AND(K2560="SIM",V2560=0),"ATENÇÃO: BC permitida, mas % = 0 🔎",
"Base de cálculo aplicada corretamente ✅")))</f>
        <v/>
      </c>
      <c r="P2560" s="5" t="str">
        <f>IF(D2560="","",
IF(AND(Q2560&lt;&gt;"SIM",U2560&gt;0),"ERRO: % alíquota &gt; 0, mas NÃO permitida ❌",
IF(AND(Q2560="SIM",U2560=0),"ATENÇÃO: alíquota permitida, mas % = 0 🔎",
"Alíquota aplicada corretamente ✅")))</f>
        <v/>
      </c>
      <c r="Q2560" s="5" t="str">
        <f>IF(E2560="","",IFERROR(VLOOKUP(E2560,REGRAS_CST!$A$2:$D$200,4,FALSE),""))</f>
        <v/>
      </c>
      <c r="R2560" s="9"/>
      <c r="S2560" s="7">
        <f>IF($H2560="","",$H2560*(1-$U2560))</f>
        <v>8.9999999999999993E-3</v>
      </c>
      <c r="T2560" s="7">
        <f>IF($I2560="","",$I2560*(1-$U2560))</f>
        <v>1E-3</v>
      </c>
      <c r="U2560" s="7">
        <f>IFERROR(INDEX(BASE_CCLASSTRIB!$E:$E, MATCH(TEXT($D2560,"000000"), BASE_CCLASSTRIB!$A:$A, 0))/100, 0)</f>
        <v>0</v>
      </c>
      <c r="V2560" s="21">
        <f>IFERROR(INDEX(BASE_CCLASSTRIB!$F:$F, MATCH(TEXT($D2560,"000000"), BASE_CCLASSTRIB!$A:$A, 0))/100, 0)</f>
        <v>0</v>
      </c>
    </row>
    <row r="2561" spans="1:22" ht="15.75" customHeight="1" thickTop="1" thickBot="1">
      <c r="A2561" s="24"/>
      <c r="B2561" s="5"/>
      <c r="C2561" s="5"/>
      <c r="D2561" s="5"/>
      <c r="E2561" s="8" t="str">
        <f>IF(D2561="","",LEFT(D2561,3))</f>
        <v/>
      </c>
      <c r="F2561" s="5" t="str">
        <f>IF(E2561="","",IFERROR(VLOOKUP(E2561,REGRAS_CST!$A$2:$B$200,2,FALSE),""))</f>
        <v/>
      </c>
      <c r="G2561" s="25"/>
      <c r="H2561" s="7">
        <v>8.9999999999999993E-3</v>
      </c>
      <c r="I2561" s="7">
        <v>1E-3</v>
      </c>
      <c r="J2561" s="9">
        <v>0</v>
      </c>
      <c r="K2561" s="5" t="str">
        <f>IF(E2561="","",IFERROR(VLOOKUP(E2561,REGRAS_CST!$A$2:$C$200,3,FALSE),""))</f>
        <v/>
      </c>
      <c r="L2561" s="10" t="str">
        <f>IF($G2561="", "", $G2561*(1-$V2561))</f>
        <v/>
      </c>
      <c r="M2561" s="30" t="str">
        <f t="shared" si="78"/>
        <v/>
      </c>
      <c r="N2561" s="30" t="str">
        <f t="shared" si="79"/>
        <v/>
      </c>
      <c r="O2561" s="5" t="str">
        <f>IF(D2561="","",
IF(AND(K2561&lt;&gt;"SIM",V2561&gt;0),"ERRO: % BC &gt; 0, mas NÃO permitida ❌",
IF(AND(K2561="SIM",V2561=0),"ATENÇÃO: BC permitida, mas % = 0 🔎",
"Base de cálculo aplicada corretamente ✅")))</f>
        <v/>
      </c>
      <c r="P2561" s="5" t="str">
        <f>IF(D2561="","",
IF(AND(Q2561&lt;&gt;"SIM",U2561&gt;0),"ERRO: % alíquota &gt; 0, mas NÃO permitida ❌",
IF(AND(Q2561="SIM",U2561=0),"ATENÇÃO: alíquota permitida, mas % = 0 🔎",
"Alíquota aplicada corretamente ✅")))</f>
        <v/>
      </c>
      <c r="Q2561" s="5" t="str">
        <f>IF(E2561="","",IFERROR(VLOOKUP(E2561,REGRAS_CST!$A$2:$D$200,4,FALSE),""))</f>
        <v/>
      </c>
      <c r="R2561" s="9"/>
      <c r="S2561" s="7">
        <f>IF($H2561="","",$H2561*(1-$U2561))</f>
        <v>8.9999999999999993E-3</v>
      </c>
      <c r="T2561" s="7">
        <f>IF($I2561="","",$I2561*(1-$U2561))</f>
        <v>1E-3</v>
      </c>
      <c r="U2561" s="7">
        <f>IFERROR(INDEX(BASE_CCLASSTRIB!$E:$E, MATCH(TEXT($D2561,"000000"), BASE_CCLASSTRIB!$A:$A, 0))/100, 0)</f>
        <v>0</v>
      </c>
      <c r="V2561" s="21">
        <f>IFERROR(INDEX(BASE_CCLASSTRIB!$F:$F, MATCH(TEXT($D2561,"000000"), BASE_CCLASSTRIB!$A:$A, 0))/100, 0)</f>
        <v>0</v>
      </c>
    </row>
    <row r="2562" spans="1:22" ht="15.75" customHeight="1" thickTop="1" thickBot="1">
      <c r="A2562" s="24"/>
      <c r="B2562" s="5"/>
      <c r="C2562" s="5"/>
      <c r="D2562" s="5"/>
      <c r="E2562" s="8" t="str">
        <f>IF(D2562="","",LEFT(D2562,3))</f>
        <v/>
      </c>
      <c r="F2562" s="5" t="str">
        <f>IF(E2562="","",IFERROR(VLOOKUP(E2562,REGRAS_CST!$A$2:$B$200,2,FALSE),""))</f>
        <v/>
      </c>
      <c r="G2562" s="25"/>
      <c r="H2562" s="7">
        <v>8.9999999999999993E-3</v>
      </c>
      <c r="I2562" s="7">
        <v>1E-3</v>
      </c>
      <c r="J2562" s="9">
        <v>0</v>
      </c>
      <c r="K2562" s="5" t="str">
        <f>IF(E2562="","",IFERROR(VLOOKUP(E2562,REGRAS_CST!$A$2:$C$200,3,FALSE),""))</f>
        <v/>
      </c>
      <c r="L2562" s="10" t="str">
        <f>IF($G2562="", "", $G2562*(1-$V2562))</f>
        <v/>
      </c>
      <c r="M2562" s="30" t="str">
        <f t="shared" si="78"/>
        <v/>
      </c>
      <c r="N2562" s="30" t="str">
        <f t="shared" si="79"/>
        <v/>
      </c>
      <c r="O2562" s="5" t="str">
        <f>IF(D2562="","",
IF(AND(K2562&lt;&gt;"SIM",V2562&gt;0),"ERRO: % BC &gt; 0, mas NÃO permitida ❌",
IF(AND(K2562="SIM",V2562=0),"ATENÇÃO: BC permitida, mas % = 0 🔎",
"Base de cálculo aplicada corretamente ✅")))</f>
        <v/>
      </c>
      <c r="P2562" s="5" t="str">
        <f>IF(D2562="","",
IF(AND(Q2562&lt;&gt;"SIM",U2562&gt;0),"ERRO: % alíquota &gt; 0, mas NÃO permitida ❌",
IF(AND(Q2562="SIM",U2562=0),"ATENÇÃO: alíquota permitida, mas % = 0 🔎",
"Alíquota aplicada corretamente ✅")))</f>
        <v/>
      </c>
      <c r="Q2562" s="5" t="str">
        <f>IF(E2562="","",IFERROR(VLOOKUP(E2562,REGRAS_CST!$A$2:$D$200,4,FALSE),""))</f>
        <v/>
      </c>
      <c r="R2562" s="9"/>
      <c r="S2562" s="7">
        <f>IF($H2562="","",$H2562*(1-$U2562))</f>
        <v>8.9999999999999993E-3</v>
      </c>
      <c r="T2562" s="7">
        <f>IF($I2562="","",$I2562*(1-$U2562))</f>
        <v>1E-3</v>
      </c>
      <c r="U2562" s="7">
        <f>IFERROR(INDEX(BASE_CCLASSTRIB!$E:$E, MATCH(TEXT($D2562,"000000"), BASE_CCLASSTRIB!$A:$A, 0))/100, 0)</f>
        <v>0</v>
      </c>
      <c r="V2562" s="21">
        <f>IFERROR(INDEX(BASE_CCLASSTRIB!$F:$F, MATCH(TEXT($D2562,"000000"), BASE_CCLASSTRIB!$A:$A, 0))/100, 0)</f>
        <v>0</v>
      </c>
    </row>
    <row r="2563" spans="1:22" ht="15.75" customHeight="1" thickTop="1" thickBot="1">
      <c r="A2563" s="24"/>
      <c r="B2563" s="5"/>
      <c r="C2563" s="5"/>
      <c r="D2563" s="5"/>
      <c r="E2563" s="8" t="str">
        <f>IF(D2563="","",LEFT(D2563,3))</f>
        <v/>
      </c>
      <c r="F2563" s="5" t="str">
        <f>IF(E2563="","",IFERROR(VLOOKUP(E2563,REGRAS_CST!$A$2:$B$200,2,FALSE),""))</f>
        <v/>
      </c>
      <c r="G2563" s="25"/>
      <c r="H2563" s="7">
        <v>8.9999999999999993E-3</v>
      </c>
      <c r="I2563" s="7">
        <v>1E-3</v>
      </c>
      <c r="J2563" s="9">
        <v>0</v>
      </c>
      <c r="K2563" s="5" t="str">
        <f>IF(E2563="","",IFERROR(VLOOKUP(E2563,REGRAS_CST!$A$2:$C$200,3,FALSE),""))</f>
        <v/>
      </c>
      <c r="L2563" s="10" t="str">
        <f>IF($G2563="", "", $G2563*(1-$V2563))</f>
        <v/>
      </c>
      <c r="M2563" s="30" t="str">
        <f t="shared" si="78"/>
        <v/>
      </c>
      <c r="N2563" s="30" t="str">
        <f t="shared" si="79"/>
        <v/>
      </c>
      <c r="O2563" s="5" t="str">
        <f>IF(D2563="","",
IF(AND(K2563&lt;&gt;"SIM",V2563&gt;0),"ERRO: % BC &gt; 0, mas NÃO permitida ❌",
IF(AND(K2563="SIM",V2563=0),"ATENÇÃO: BC permitida, mas % = 0 🔎",
"Base de cálculo aplicada corretamente ✅")))</f>
        <v/>
      </c>
      <c r="P2563" s="5" t="str">
        <f>IF(D2563="","",
IF(AND(Q2563&lt;&gt;"SIM",U2563&gt;0),"ERRO: % alíquota &gt; 0, mas NÃO permitida ❌",
IF(AND(Q2563="SIM",U2563=0),"ATENÇÃO: alíquota permitida, mas % = 0 🔎",
"Alíquota aplicada corretamente ✅")))</f>
        <v/>
      </c>
      <c r="Q2563" s="5" t="str">
        <f>IF(E2563="","",IFERROR(VLOOKUP(E2563,REGRAS_CST!$A$2:$D$200,4,FALSE),""))</f>
        <v/>
      </c>
      <c r="R2563" s="9"/>
      <c r="S2563" s="7">
        <f>IF($H2563="","",$H2563*(1-$U2563))</f>
        <v>8.9999999999999993E-3</v>
      </c>
      <c r="T2563" s="7">
        <f>IF($I2563="","",$I2563*(1-$U2563))</f>
        <v>1E-3</v>
      </c>
      <c r="U2563" s="7">
        <f>IFERROR(INDEX(BASE_CCLASSTRIB!$E:$E, MATCH(TEXT($D2563,"000000"), BASE_CCLASSTRIB!$A:$A, 0))/100, 0)</f>
        <v>0</v>
      </c>
      <c r="V2563" s="21">
        <f>IFERROR(INDEX(BASE_CCLASSTRIB!$F:$F, MATCH(TEXT($D2563,"000000"), BASE_CCLASSTRIB!$A:$A, 0))/100, 0)</f>
        <v>0</v>
      </c>
    </row>
    <row r="2564" spans="1:22" ht="15.75" customHeight="1" thickTop="1" thickBot="1">
      <c r="A2564" s="24"/>
      <c r="B2564" s="5"/>
      <c r="C2564" s="5"/>
      <c r="D2564" s="5"/>
      <c r="E2564" s="8" t="str">
        <f>IF(D2564="","",LEFT(D2564,3))</f>
        <v/>
      </c>
      <c r="F2564" s="5" t="str">
        <f>IF(E2564="","",IFERROR(VLOOKUP(E2564,REGRAS_CST!$A$2:$B$200,2,FALSE),""))</f>
        <v/>
      </c>
      <c r="G2564" s="25"/>
      <c r="H2564" s="7">
        <v>8.9999999999999993E-3</v>
      </c>
      <c r="I2564" s="7">
        <v>1E-3</v>
      </c>
      <c r="J2564" s="9">
        <v>0</v>
      </c>
      <c r="K2564" s="5" t="str">
        <f>IF(E2564="","",IFERROR(VLOOKUP(E2564,REGRAS_CST!$A$2:$C$200,3,FALSE),""))</f>
        <v/>
      </c>
      <c r="L2564" s="10" t="str">
        <f>IF($G2564="", "", $G2564*(1-$V2564))</f>
        <v/>
      </c>
      <c r="M2564" s="30" t="str">
        <f t="shared" si="78"/>
        <v/>
      </c>
      <c r="N2564" s="30" t="str">
        <f t="shared" si="79"/>
        <v/>
      </c>
      <c r="O2564" s="5" t="str">
        <f>IF(D2564="","",
IF(AND(K2564&lt;&gt;"SIM",V2564&gt;0),"ERRO: % BC &gt; 0, mas NÃO permitida ❌",
IF(AND(K2564="SIM",V2564=0),"ATENÇÃO: BC permitida, mas % = 0 🔎",
"Base de cálculo aplicada corretamente ✅")))</f>
        <v/>
      </c>
      <c r="P2564" s="5" t="str">
        <f>IF(D2564="","",
IF(AND(Q2564&lt;&gt;"SIM",U2564&gt;0),"ERRO: % alíquota &gt; 0, mas NÃO permitida ❌",
IF(AND(Q2564="SIM",U2564=0),"ATENÇÃO: alíquota permitida, mas % = 0 🔎",
"Alíquota aplicada corretamente ✅")))</f>
        <v/>
      </c>
      <c r="Q2564" s="5" t="str">
        <f>IF(E2564="","",IFERROR(VLOOKUP(E2564,REGRAS_CST!$A$2:$D$200,4,FALSE),""))</f>
        <v/>
      </c>
      <c r="R2564" s="9"/>
      <c r="S2564" s="7">
        <f>IF($H2564="","",$H2564*(1-$U2564))</f>
        <v>8.9999999999999993E-3</v>
      </c>
      <c r="T2564" s="7">
        <f>IF($I2564="","",$I2564*(1-$U2564))</f>
        <v>1E-3</v>
      </c>
      <c r="U2564" s="7">
        <f>IFERROR(INDEX(BASE_CCLASSTRIB!$E:$E, MATCH(TEXT($D2564,"000000"), BASE_CCLASSTRIB!$A:$A, 0))/100, 0)</f>
        <v>0</v>
      </c>
      <c r="V2564" s="21">
        <f>IFERROR(INDEX(BASE_CCLASSTRIB!$F:$F, MATCH(TEXT($D2564,"000000"), BASE_CCLASSTRIB!$A:$A, 0))/100, 0)</f>
        <v>0</v>
      </c>
    </row>
    <row r="2565" spans="1:22" ht="15.75" customHeight="1" thickTop="1" thickBot="1">
      <c r="A2565" s="24"/>
      <c r="B2565" s="5"/>
      <c r="C2565" s="5"/>
      <c r="D2565" s="5"/>
      <c r="E2565" s="8" t="str">
        <f>IF(D2565="","",LEFT(D2565,3))</f>
        <v/>
      </c>
      <c r="F2565" s="5" t="str">
        <f>IF(E2565="","",IFERROR(VLOOKUP(E2565,REGRAS_CST!$A$2:$B$200,2,FALSE),""))</f>
        <v/>
      </c>
      <c r="G2565" s="25"/>
      <c r="H2565" s="7">
        <v>8.9999999999999993E-3</v>
      </c>
      <c r="I2565" s="7">
        <v>1E-3</v>
      </c>
      <c r="J2565" s="9">
        <v>0</v>
      </c>
      <c r="K2565" s="5" t="str">
        <f>IF(E2565="","",IFERROR(VLOOKUP(E2565,REGRAS_CST!$A$2:$C$200,3,FALSE),""))</f>
        <v/>
      </c>
      <c r="L2565" s="10" t="str">
        <f>IF($G2565="", "", $G2565*(1-$V2565))</f>
        <v/>
      </c>
      <c r="M2565" s="30" t="str">
        <f t="shared" ref="M2565:M2628" si="80">IF(OR($L2565="",$S2565=""),"",TRUNC(VALUE($L2565)*VALUE($S2565),2))</f>
        <v/>
      </c>
      <c r="N2565" s="30" t="str">
        <f t="shared" ref="N2565:N2628" si="81">IF(OR($L2565="",$T2565=""),"",TRUNC(VALUE($L2565)*VALUE($T2565),2))</f>
        <v/>
      </c>
      <c r="O2565" s="5" t="str">
        <f>IF(D2565="","",
IF(AND(K2565&lt;&gt;"SIM",V2565&gt;0),"ERRO: % BC &gt; 0, mas NÃO permitida ❌",
IF(AND(K2565="SIM",V2565=0),"ATENÇÃO: BC permitida, mas % = 0 🔎",
"Base de cálculo aplicada corretamente ✅")))</f>
        <v/>
      </c>
      <c r="P2565" s="5" t="str">
        <f>IF(D2565="","",
IF(AND(Q2565&lt;&gt;"SIM",U2565&gt;0),"ERRO: % alíquota &gt; 0, mas NÃO permitida ❌",
IF(AND(Q2565="SIM",U2565=0),"ATENÇÃO: alíquota permitida, mas % = 0 🔎",
"Alíquota aplicada corretamente ✅")))</f>
        <v/>
      </c>
      <c r="Q2565" s="5" t="str">
        <f>IF(E2565="","",IFERROR(VLOOKUP(E2565,REGRAS_CST!$A$2:$D$200,4,FALSE),""))</f>
        <v/>
      </c>
      <c r="R2565" s="9"/>
      <c r="S2565" s="7">
        <f>IF($H2565="","",$H2565*(1-$U2565))</f>
        <v>8.9999999999999993E-3</v>
      </c>
      <c r="T2565" s="7">
        <f>IF($I2565="","",$I2565*(1-$U2565))</f>
        <v>1E-3</v>
      </c>
      <c r="U2565" s="7">
        <f>IFERROR(INDEX(BASE_CCLASSTRIB!$E:$E, MATCH(TEXT($D2565,"000000"), BASE_CCLASSTRIB!$A:$A, 0))/100, 0)</f>
        <v>0</v>
      </c>
      <c r="V2565" s="21">
        <f>IFERROR(INDEX(BASE_CCLASSTRIB!$F:$F, MATCH(TEXT($D2565,"000000"), BASE_CCLASSTRIB!$A:$A, 0))/100, 0)</f>
        <v>0</v>
      </c>
    </row>
    <row r="2566" spans="1:22" ht="15.75" customHeight="1" thickTop="1" thickBot="1">
      <c r="A2566" s="24"/>
      <c r="B2566" s="5"/>
      <c r="C2566" s="5"/>
      <c r="D2566" s="5"/>
      <c r="E2566" s="8" t="str">
        <f>IF(D2566="","",LEFT(D2566,3))</f>
        <v/>
      </c>
      <c r="F2566" s="5" t="str">
        <f>IF(E2566="","",IFERROR(VLOOKUP(E2566,REGRAS_CST!$A$2:$B$200,2,FALSE),""))</f>
        <v/>
      </c>
      <c r="G2566" s="25"/>
      <c r="H2566" s="7">
        <v>8.9999999999999993E-3</v>
      </c>
      <c r="I2566" s="7">
        <v>1E-3</v>
      </c>
      <c r="J2566" s="9">
        <v>0</v>
      </c>
      <c r="K2566" s="5" t="str">
        <f>IF(E2566="","",IFERROR(VLOOKUP(E2566,REGRAS_CST!$A$2:$C$200,3,FALSE),""))</f>
        <v/>
      </c>
      <c r="L2566" s="10" t="str">
        <f>IF($G2566="", "", $G2566*(1-$V2566))</f>
        <v/>
      </c>
      <c r="M2566" s="30" t="str">
        <f t="shared" si="80"/>
        <v/>
      </c>
      <c r="N2566" s="30" t="str">
        <f t="shared" si="81"/>
        <v/>
      </c>
      <c r="O2566" s="5" t="str">
        <f>IF(D2566="","",
IF(AND(K2566&lt;&gt;"SIM",V2566&gt;0),"ERRO: % BC &gt; 0, mas NÃO permitida ❌",
IF(AND(K2566="SIM",V2566=0),"ATENÇÃO: BC permitida, mas % = 0 🔎",
"Base de cálculo aplicada corretamente ✅")))</f>
        <v/>
      </c>
      <c r="P2566" s="5" t="str">
        <f>IF(D2566="","",
IF(AND(Q2566&lt;&gt;"SIM",U2566&gt;0),"ERRO: % alíquota &gt; 0, mas NÃO permitida ❌",
IF(AND(Q2566="SIM",U2566=0),"ATENÇÃO: alíquota permitida, mas % = 0 🔎",
"Alíquota aplicada corretamente ✅")))</f>
        <v/>
      </c>
      <c r="Q2566" s="5" t="str">
        <f>IF(E2566="","",IFERROR(VLOOKUP(E2566,REGRAS_CST!$A$2:$D$200,4,FALSE),""))</f>
        <v/>
      </c>
      <c r="R2566" s="9"/>
      <c r="S2566" s="7">
        <f>IF($H2566="","",$H2566*(1-$U2566))</f>
        <v>8.9999999999999993E-3</v>
      </c>
      <c r="T2566" s="7">
        <f>IF($I2566="","",$I2566*(1-$U2566))</f>
        <v>1E-3</v>
      </c>
      <c r="U2566" s="7">
        <f>IFERROR(INDEX(BASE_CCLASSTRIB!$E:$E, MATCH(TEXT($D2566,"000000"), BASE_CCLASSTRIB!$A:$A, 0))/100, 0)</f>
        <v>0</v>
      </c>
      <c r="V2566" s="21">
        <f>IFERROR(INDEX(BASE_CCLASSTRIB!$F:$F, MATCH(TEXT($D2566,"000000"), BASE_CCLASSTRIB!$A:$A, 0))/100, 0)</f>
        <v>0</v>
      </c>
    </row>
    <row r="2567" spans="1:22" ht="15.75" customHeight="1" thickTop="1" thickBot="1">
      <c r="A2567" s="24"/>
      <c r="B2567" s="5"/>
      <c r="C2567" s="5"/>
      <c r="D2567" s="5"/>
      <c r="E2567" s="8" t="str">
        <f>IF(D2567="","",LEFT(D2567,3))</f>
        <v/>
      </c>
      <c r="F2567" s="5" t="str">
        <f>IF(E2567="","",IFERROR(VLOOKUP(E2567,REGRAS_CST!$A$2:$B$200,2,FALSE),""))</f>
        <v/>
      </c>
      <c r="G2567" s="25"/>
      <c r="H2567" s="7">
        <v>8.9999999999999993E-3</v>
      </c>
      <c r="I2567" s="7">
        <v>1E-3</v>
      </c>
      <c r="J2567" s="9">
        <v>0</v>
      </c>
      <c r="K2567" s="5" t="str">
        <f>IF(E2567="","",IFERROR(VLOOKUP(E2567,REGRAS_CST!$A$2:$C$200,3,FALSE),""))</f>
        <v/>
      </c>
      <c r="L2567" s="10" t="str">
        <f>IF($G2567="", "", $G2567*(1-$V2567))</f>
        <v/>
      </c>
      <c r="M2567" s="30" t="str">
        <f t="shared" si="80"/>
        <v/>
      </c>
      <c r="N2567" s="30" t="str">
        <f t="shared" si="81"/>
        <v/>
      </c>
      <c r="O2567" s="5" t="str">
        <f>IF(D2567="","",
IF(AND(K2567&lt;&gt;"SIM",V2567&gt;0),"ERRO: % BC &gt; 0, mas NÃO permitida ❌",
IF(AND(K2567="SIM",V2567=0),"ATENÇÃO: BC permitida, mas % = 0 🔎",
"Base de cálculo aplicada corretamente ✅")))</f>
        <v/>
      </c>
      <c r="P2567" s="5" t="str">
        <f>IF(D2567="","",
IF(AND(Q2567&lt;&gt;"SIM",U2567&gt;0),"ERRO: % alíquota &gt; 0, mas NÃO permitida ❌",
IF(AND(Q2567="SIM",U2567=0),"ATENÇÃO: alíquota permitida, mas % = 0 🔎",
"Alíquota aplicada corretamente ✅")))</f>
        <v/>
      </c>
      <c r="Q2567" s="5" t="str">
        <f>IF(E2567="","",IFERROR(VLOOKUP(E2567,REGRAS_CST!$A$2:$D$200,4,FALSE),""))</f>
        <v/>
      </c>
      <c r="R2567" s="9"/>
      <c r="S2567" s="7">
        <f>IF($H2567="","",$H2567*(1-$U2567))</f>
        <v>8.9999999999999993E-3</v>
      </c>
      <c r="T2567" s="7">
        <f>IF($I2567="","",$I2567*(1-$U2567))</f>
        <v>1E-3</v>
      </c>
      <c r="U2567" s="7">
        <f>IFERROR(INDEX(BASE_CCLASSTRIB!$E:$E, MATCH(TEXT($D2567,"000000"), BASE_CCLASSTRIB!$A:$A, 0))/100, 0)</f>
        <v>0</v>
      </c>
      <c r="V2567" s="21">
        <f>IFERROR(INDEX(BASE_CCLASSTRIB!$F:$F, MATCH(TEXT($D2567,"000000"), BASE_CCLASSTRIB!$A:$A, 0))/100, 0)</f>
        <v>0</v>
      </c>
    </row>
    <row r="2568" spans="1:22" ht="15.75" customHeight="1" thickTop="1" thickBot="1">
      <c r="A2568" s="24"/>
      <c r="B2568" s="5"/>
      <c r="C2568" s="5"/>
      <c r="D2568" s="5"/>
      <c r="E2568" s="8" t="str">
        <f>IF(D2568="","",LEFT(D2568,3))</f>
        <v/>
      </c>
      <c r="F2568" s="5" t="str">
        <f>IF(E2568="","",IFERROR(VLOOKUP(E2568,REGRAS_CST!$A$2:$B$200,2,FALSE),""))</f>
        <v/>
      </c>
      <c r="G2568" s="25"/>
      <c r="H2568" s="7">
        <v>8.9999999999999993E-3</v>
      </c>
      <c r="I2568" s="7">
        <v>1E-3</v>
      </c>
      <c r="J2568" s="9">
        <v>0</v>
      </c>
      <c r="K2568" s="5" t="str">
        <f>IF(E2568="","",IFERROR(VLOOKUP(E2568,REGRAS_CST!$A$2:$C$200,3,FALSE),""))</f>
        <v/>
      </c>
      <c r="L2568" s="10" t="str">
        <f>IF($G2568="", "", $G2568*(1-$V2568))</f>
        <v/>
      </c>
      <c r="M2568" s="30" t="str">
        <f t="shared" si="80"/>
        <v/>
      </c>
      <c r="N2568" s="30" t="str">
        <f t="shared" si="81"/>
        <v/>
      </c>
      <c r="O2568" s="5" t="str">
        <f>IF(D2568="","",
IF(AND(K2568&lt;&gt;"SIM",V2568&gt;0),"ERRO: % BC &gt; 0, mas NÃO permitida ❌",
IF(AND(K2568="SIM",V2568=0),"ATENÇÃO: BC permitida, mas % = 0 🔎",
"Base de cálculo aplicada corretamente ✅")))</f>
        <v/>
      </c>
      <c r="P2568" s="5" t="str">
        <f>IF(D2568="","",
IF(AND(Q2568&lt;&gt;"SIM",U2568&gt;0),"ERRO: % alíquota &gt; 0, mas NÃO permitida ❌",
IF(AND(Q2568="SIM",U2568=0),"ATENÇÃO: alíquota permitida, mas % = 0 🔎",
"Alíquota aplicada corretamente ✅")))</f>
        <v/>
      </c>
      <c r="Q2568" s="5" t="str">
        <f>IF(E2568="","",IFERROR(VLOOKUP(E2568,REGRAS_CST!$A$2:$D$200,4,FALSE),""))</f>
        <v/>
      </c>
      <c r="R2568" s="9"/>
      <c r="S2568" s="7">
        <f>IF($H2568="","",$H2568*(1-$U2568))</f>
        <v>8.9999999999999993E-3</v>
      </c>
      <c r="T2568" s="7">
        <f>IF($I2568="","",$I2568*(1-$U2568))</f>
        <v>1E-3</v>
      </c>
      <c r="U2568" s="7">
        <f>IFERROR(INDEX(BASE_CCLASSTRIB!$E:$E, MATCH(TEXT($D2568,"000000"), BASE_CCLASSTRIB!$A:$A, 0))/100, 0)</f>
        <v>0</v>
      </c>
      <c r="V2568" s="21">
        <f>IFERROR(INDEX(BASE_CCLASSTRIB!$F:$F, MATCH(TEXT($D2568,"000000"), BASE_CCLASSTRIB!$A:$A, 0))/100, 0)</f>
        <v>0</v>
      </c>
    </row>
    <row r="2569" spans="1:22" ht="15.75" customHeight="1" thickTop="1" thickBot="1">
      <c r="A2569" s="24"/>
      <c r="B2569" s="5"/>
      <c r="C2569" s="5"/>
      <c r="D2569" s="5"/>
      <c r="E2569" s="8" t="str">
        <f>IF(D2569="","",LEFT(D2569,3))</f>
        <v/>
      </c>
      <c r="F2569" s="5" t="str">
        <f>IF(E2569="","",IFERROR(VLOOKUP(E2569,REGRAS_CST!$A$2:$B$200,2,FALSE),""))</f>
        <v/>
      </c>
      <c r="G2569" s="25"/>
      <c r="H2569" s="7">
        <v>8.9999999999999993E-3</v>
      </c>
      <c r="I2569" s="7">
        <v>1E-3</v>
      </c>
      <c r="J2569" s="9">
        <v>0</v>
      </c>
      <c r="K2569" s="5" t="str">
        <f>IF(E2569="","",IFERROR(VLOOKUP(E2569,REGRAS_CST!$A$2:$C$200,3,FALSE),""))</f>
        <v/>
      </c>
      <c r="L2569" s="10" t="str">
        <f>IF($G2569="", "", $G2569*(1-$V2569))</f>
        <v/>
      </c>
      <c r="M2569" s="30" t="str">
        <f t="shared" si="80"/>
        <v/>
      </c>
      <c r="N2569" s="30" t="str">
        <f t="shared" si="81"/>
        <v/>
      </c>
      <c r="O2569" s="5" t="str">
        <f>IF(D2569="","",
IF(AND(K2569&lt;&gt;"SIM",V2569&gt;0),"ERRO: % BC &gt; 0, mas NÃO permitida ❌",
IF(AND(K2569="SIM",V2569=0),"ATENÇÃO: BC permitida, mas % = 0 🔎",
"Base de cálculo aplicada corretamente ✅")))</f>
        <v/>
      </c>
      <c r="P2569" s="5" t="str">
        <f>IF(D2569="","",
IF(AND(Q2569&lt;&gt;"SIM",U2569&gt;0),"ERRO: % alíquota &gt; 0, mas NÃO permitida ❌",
IF(AND(Q2569="SIM",U2569=0),"ATENÇÃO: alíquota permitida, mas % = 0 🔎",
"Alíquota aplicada corretamente ✅")))</f>
        <v/>
      </c>
      <c r="Q2569" s="5" t="str">
        <f>IF(E2569="","",IFERROR(VLOOKUP(E2569,REGRAS_CST!$A$2:$D$200,4,FALSE),""))</f>
        <v/>
      </c>
      <c r="R2569" s="9"/>
      <c r="S2569" s="7">
        <f>IF($H2569="","",$H2569*(1-$U2569))</f>
        <v>8.9999999999999993E-3</v>
      </c>
      <c r="T2569" s="7">
        <f>IF($I2569="","",$I2569*(1-$U2569))</f>
        <v>1E-3</v>
      </c>
      <c r="U2569" s="7">
        <f>IFERROR(INDEX(BASE_CCLASSTRIB!$E:$E, MATCH(TEXT($D2569,"000000"), BASE_CCLASSTRIB!$A:$A, 0))/100, 0)</f>
        <v>0</v>
      </c>
      <c r="V2569" s="21">
        <f>IFERROR(INDEX(BASE_CCLASSTRIB!$F:$F, MATCH(TEXT($D2569,"000000"), BASE_CCLASSTRIB!$A:$A, 0))/100, 0)</f>
        <v>0</v>
      </c>
    </row>
    <row r="2570" spans="1:22" ht="15.75" customHeight="1" thickTop="1" thickBot="1">
      <c r="A2570" s="24"/>
      <c r="B2570" s="5"/>
      <c r="C2570" s="5"/>
      <c r="D2570" s="5"/>
      <c r="E2570" s="8" t="str">
        <f>IF(D2570="","",LEFT(D2570,3))</f>
        <v/>
      </c>
      <c r="F2570" s="5" t="str">
        <f>IF(E2570="","",IFERROR(VLOOKUP(E2570,REGRAS_CST!$A$2:$B$200,2,FALSE),""))</f>
        <v/>
      </c>
      <c r="G2570" s="25"/>
      <c r="H2570" s="7">
        <v>8.9999999999999993E-3</v>
      </c>
      <c r="I2570" s="7">
        <v>1E-3</v>
      </c>
      <c r="J2570" s="9">
        <v>0</v>
      </c>
      <c r="K2570" s="5" t="str">
        <f>IF(E2570="","",IFERROR(VLOOKUP(E2570,REGRAS_CST!$A$2:$C$200,3,FALSE),""))</f>
        <v/>
      </c>
      <c r="L2570" s="10" t="str">
        <f>IF($G2570="", "", $G2570*(1-$V2570))</f>
        <v/>
      </c>
      <c r="M2570" s="30" t="str">
        <f t="shared" si="80"/>
        <v/>
      </c>
      <c r="N2570" s="30" t="str">
        <f t="shared" si="81"/>
        <v/>
      </c>
      <c r="O2570" s="5" t="str">
        <f>IF(D2570="","",
IF(AND(K2570&lt;&gt;"SIM",V2570&gt;0),"ERRO: % BC &gt; 0, mas NÃO permitida ❌",
IF(AND(K2570="SIM",V2570=0),"ATENÇÃO: BC permitida, mas % = 0 🔎",
"Base de cálculo aplicada corretamente ✅")))</f>
        <v/>
      </c>
      <c r="P2570" s="5" t="str">
        <f>IF(D2570="","",
IF(AND(Q2570&lt;&gt;"SIM",U2570&gt;0),"ERRO: % alíquota &gt; 0, mas NÃO permitida ❌",
IF(AND(Q2570="SIM",U2570=0),"ATENÇÃO: alíquota permitida, mas % = 0 🔎",
"Alíquota aplicada corretamente ✅")))</f>
        <v/>
      </c>
      <c r="Q2570" s="5" t="str">
        <f>IF(E2570="","",IFERROR(VLOOKUP(E2570,REGRAS_CST!$A$2:$D$200,4,FALSE),""))</f>
        <v/>
      </c>
      <c r="R2570" s="9"/>
      <c r="S2570" s="7">
        <f>IF($H2570="","",$H2570*(1-$U2570))</f>
        <v>8.9999999999999993E-3</v>
      </c>
      <c r="T2570" s="7">
        <f>IF($I2570="","",$I2570*(1-$U2570))</f>
        <v>1E-3</v>
      </c>
      <c r="U2570" s="7">
        <f>IFERROR(INDEX(BASE_CCLASSTRIB!$E:$E, MATCH(TEXT($D2570,"000000"), BASE_CCLASSTRIB!$A:$A, 0))/100, 0)</f>
        <v>0</v>
      </c>
      <c r="V2570" s="21">
        <f>IFERROR(INDEX(BASE_CCLASSTRIB!$F:$F, MATCH(TEXT($D2570,"000000"), BASE_CCLASSTRIB!$A:$A, 0))/100, 0)</f>
        <v>0</v>
      </c>
    </row>
    <row r="2571" spans="1:22" ht="15.75" customHeight="1" thickTop="1" thickBot="1">
      <c r="A2571" s="24"/>
      <c r="B2571" s="5"/>
      <c r="C2571" s="5"/>
      <c r="D2571" s="5"/>
      <c r="E2571" s="8" t="str">
        <f>IF(D2571="","",LEFT(D2571,3))</f>
        <v/>
      </c>
      <c r="F2571" s="5" t="str">
        <f>IF(E2571="","",IFERROR(VLOOKUP(E2571,REGRAS_CST!$A$2:$B$200,2,FALSE),""))</f>
        <v/>
      </c>
      <c r="G2571" s="25"/>
      <c r="H2571" s="7">
        <v>8.9999999999999993E-3</v>
      </c>
      <c r="I2571" s="7">
        <v>1E-3</v>
      </c>
      <c r="J2571" s="9">
        <v>0</v>
      </c>
      <c r="K2571" s="5" t="str">
        <f>IF(E2571="","",IFERROR(VLOOKUP(E2571,REGRAS_CST!$A$2:$C$200,3,FALSE),""))</f>
        <v/>
      </c>
      <c r="L2571" s="10" t="str">
        <f>IF($G2571="", "", $G2571*(1-$V2571))</f>
        <v/>
      </c>
      <c r="M2571" s="30" t="str">
        <f t="shared" si="80"/>
        <v/>
      </c>
      <c r="N2571" s="30" t="str">
        <f t="shared" si="81"/>
        <v/>
      </c>
      <c r="O2571" s="5" t="str">
        <f>IF(D2571="","",
IF(AND(K2571&lt;&gt;"SIM",V2571&gt;0),"ERRO: % BC &gt; 0, mas NÃO permitida ❌",
IF(AND(K2571="SIM",V2571=0),"ATENÇÃO: BC permitida, mas % = 0 🔎",
"Base de cálculo aplicada corretamente ✅")))</f>
        <v/>
      </c>
      <c r="P2571" s="5" t="str">
        <f>IF(D2571="","",
IF(AND(Q2571&lt;&gt;"SIM",U2571&gt;0),"ERRO: % alíquota &gt; 0, mas NÃO permitida ❌",
IF(AND(Q2571="SIM",U2571=0),"ATENÇÃO: alíquota permitida, mas % = 0 🔎",
"Alíquota aplicada corretamente ✅")))</f>
        <v/>
      </c>
      <c r="Q2571" s="5" t="str">
        <f>IF(E2571="","",IFERROR(VLOOKUP(E2571,REGRAS_CST!$A$2:$D$200,4,FALSE),""))</f>
        <v/>
      </c>
      <c r="R2571" s="9"/>
      <c r="S2571" s="7">
        <f>IF($H2571="","",$H2571*(1-$U2571))</f>
        <v>8.9999999999999993E-3</v>
      </c>
      <c r="T2571" s="7">
        <f>IF($I2571="","",$I2571*(1-$U2571))</f>
        <v>1E-3</v>
      </c>
      <c r="U2571" s="7">
        <f>IFERROR(INDEX(BASE_CCLASSTRIB!$E:$E, MATCH(TEXT($D2571,"000000"), BASE_CCLASSTRIB!$A:$A, 0))/100, 0)</f>
        <v>0</v>
      </c>
      <c r="V2571" s="21">
        <f>IFERROR(INDEX(BASE_CCLASSTRIB!$F:$F, MATCH(TEXT($D2571,"000000"), BASE_CCLASSTRIB!$A:$A, 0))/100, 0)</f>
        <v>0</v>
      </c>
    </row>
    <row r="2572" spans="1:22" ht="15.75" customHeight="1" thickTop="1" thickBot="1">
      <c r="A2572" s="24"/>
      <c r="B2572" s="5"/>
      <c r="C2572" s="5"/>
      <c r="D2572" s="5"/>
      <c r="E2572" s="8" t="str">
        <f>IF(D2572="","",LEFT(D2572,3))</f>
        <v/>
      </c>
      <c r="F2572" s="5" t="str">
        <f>IF(E2572="","",IFERROR(VLOOKUP(E2572,REGRAS_CST!$A$2:$B$200,2,FALSE),""))</f>
        <v/>
      </c>
      <c r="G2572" s="25"/>
      <c r="H2572" s="7">
        <v>8.9999999999999993E-3</v>
      </c>
      <c r="I2572" s="7">
        <v>1E-3</v>
      </c>
      <c r="J2572" s="9">
        <v>0</v>
      </c>
      <c r="K2572" s="5" t="str">
        <f>IF(E2572="","",IFERROR(VLOOKUP(E2572,REGRAS_CST!$A$2:$C$200,3,FALSE),""))</f>
        <v/>
      </c>
      <c r="L2572" s="10" t="str">
        <f>IF($G2572="", "", $G2572*(1-$V2572))</f>
        <v/>
      </c>
      <c r="M2572" s="30" t="str">
        <f t="shared" si="80"/>
        <v/>
      </c>
      <c r="N2572" s="30" t="str">
        <f t="shared" si="81"/>
        <v/>
      </c>
      <c r="O2572" s="5" t="str">
        <f>IF(D2572="","",
IF(AND(K2572&lt;&gt;"SIM",V2572&gt;0),"ERRO: % BC &gt; 0, mas NÃO permitida ❌",
IF(AND(K2572="SIM",V2572=0),"ATENÇÃO: BC permitida, mas % = 0 🔎",
"Base de cálculo aplicada corretamente ✅")))</f>
        <v/>
      </c>
      <c r="P2572" s="5" t="str">
        <f>IF(D2572="","",
IF(AND(Q2572&lt;&gt;"SIM",U2572&gt;0),"ERRO: % alíquota &gt; 0, mas NÃO permitida ❌",
IF(AND(Q2572="SIM",U2572=0),"ATENÇÃO: alíquota permitida, mas % = 0 🔎",
"Alíquota aplicada corretamente ✅")))</f>
        <v/>
      </c>
      <c r="Q2572" s="5" t="str">
        <f>IF(E2572="","",IFERROR(VLOOKUP(E2572,REGRAS_CST!$A$2:$D$200,4,FALSE),""))</f>
        <v/>
      </c>
      <c r="R2572" s="9"/>
      <c r="S2572" s="7">
        <f>IF($H2572="","",$H2572*(1-$U2572))</f>
        <v>8.9999999999999993E-3</v>
      </c>
      <c r="T2572" s="7">
        <f>IF($I2572="","",$I2572*(1-$U2572))</f>
        <v>1E-3</v>
      </c>
      <c r="U2572" s="7">
        <f>IFERROR(INDEX(BASE_CCLASSTRIB!$E:$E, MATCH(TEXT($D2572,"000000"), BASE_CCLASSTRIB!$A:$A, 0))/100, 0)</f>
        <v>0</v>
      </c>
      <c r="V2572" s="21">
        <f>IFERROR(INDEX(BASE_CCLASSTRIB!$F:$F, MATCH(TEXT($D2572,"000000"), BASE_CCLASSTRIB!$A:$A, 0))/100, 0)</f>
        <v>0</v>
      </c>
    </row>
    <row r="2573" spans="1:22" ht="15.75" customHeight="1" thickTop="1" thickBot="1">
      <c r="A2573" s="24"/>
      <c r="B2573" s="5"/>
      <c r="C2573" s="5"/>
      <c r="D2573" s="5"/>
      <c r="E2573" s="8" t="str">
        <f>IF(D2573="","",LEFT(D2573,3))</f>
        <v/>
      </c>
      <c r="F2573" s="5" t="str">
        <f>IF(E2573="","",IFERROR(VLOOKUP(E2573,REGRAS_CST!$A$2:$B$200,2,FALSE),""))</f>
        <v/>
      </c>
      <c r="G2573" s="25"/>
      <c r="H2573" s="7">
        <v>8.9999999999999993E-3</v>
      </c>
      <c r="I2573" s="7">
        <v>1E-3</v>
      </c>
      <c r="J2573" s="9">
        <v>0</v>
      </c>
      <c r="K2573" s="5" t="str">
        <f>IF(E2573="","",IFERROR(VLOOKUP(E2573,REGRAS_CST!$A$2:$C$200,3,FALSE),""))</f>
        <v/>
      </c>
      <c r="L2573" s="10" t="str">
        <f>IF($G2573="", "", $G2573*(1-$V2573))</f>
        <v/>
      </c>
      <c r="M2573" s="30" t="str">
        <f t="shared" si="80"/>
        <v/>
      </c>
      <c r="N2573" s="30" t="str">
        <f t="shared" si="81"/>
        <v/>
      </c>
      <c r="O2573" s="5" t="str">
        <f>IF(D2573="","",
IF(AND(K2573&lt;&gt;"SIM",V2573&gt;0),"ERRO: % BC &gt; 0, mas NÃO permitida ❌",
IF(AND(K2573="SIM",V2573=0),"ATENÇÃO: BC permitida, mas % = 0 🔎",
"Base de cálculo aplicada corretamente ✅")))</f>
        <v/>
      </c>
      <c r="P2573" s="5" t="str">
        <f>IF(D2573="","",
IF(AND(Q2573&lt;&gt;"SIM",U2573&gt;0),"ERRO: % alíquota &gt; 0, mas NÃO permitida ❌",
IF(AND(Q2573="SIM",U2573=0),"ATENÇÃO: alíquota permitida, mas % = 0 🔎",
"Alíquota aplicada corretamente ✅")))</f>
        <v/>
      </c>
      <c r="Q2573" s="5" t="str">
        <f>IF(E2573="","",IFERROR(VLOOKUP(E2573,REGRAS_CST!$A$2:$D$200,4,FALSE),""))</f>
        <v/>
      </c>
      <c r="R2573" s="9"/>
      <c r="S2573" s="7">
        <f>IF($H2573="","",$H2573*(1-$U2573))</f>
        <v>8.9999999999999993E-3</v>
      </c>
      <c r="T2573" s="7">
        <f>IF($I2573="","",$I2573*(1-$U2573))</f>
        <v>1E-3</v>
      </c>
      <c r="U2573" s="7">
        <f>IFERROR(INDEX(BASE_CCLASSTRIB!$E:$E, MATCH(TEXT($D2573,"000000"), BASE_CCLASSTRIB!$A:$A, 0))/100, 0)</f>
        <v>0</v>
      </c>
      <c r="V2573" s="21">
        <f>IFERROR(INDEX(BASE_CCLASSTRIB!$F:$F, MATCH(TEXT($D2573,"000000"), BASE_CCLASSTRIB!$A:$A, 0))/100, 0)</f>
        <v>0</v>
      </c>
    </row>
    <row r="2574" spans="1:22" ht="15.75" customHeight="1" thickTop="1" thickBot="1">
      <c r="A2574" s="24"/>
      <c r="B2574" s="5"/>
      <c r="C2574" s="5"/>
      <c r="D2574" s="5"/>
      <c r="E2574" s="8" t="str">
        <f>IF(D2574="","",LEFT(D2574,3))</f>
        <v/>
      </c>
      <c r="F2574" s="5" t="str">
        <f>IF(E2574="","",IFERROR(VLOOKUP(E2574,REGRAS_CST!$A$2:$B$200,2,FALSE),""))</f>
        <v/>
      </c>
      <c r="G2574" s="25"/>
      <c r="H2574" s="7">
        <v>8.9999999999999993E-3</v>
      </c>
      <c r="I2574" s="7">
        <v>1E-3</v>
      </c>
      <c r="J2574" s="9">
        <v>0</v>
      </c>
      <c r="K2574" s="5" t="str">
        <f>IF(E2574="","",IFERROR(VLOOKUP(E2574,REGRAS_CST!$A$2:$C$200,3,FALSE),""))</f>
        <v/>
      </c>
      <c r="L2574" s="10" t="str">
        <f>IF($G2574="", "", $G2574*(1-$V2574))</f>
        <v/>
      </c>
      <c r="M2574" s="30" t="str">
        <f t="shared" si="80"/>
        <v/>
      </c>
      <c r="N2574" s="30" t="str">
        <f t="shared" si="81"/>
        <v/>
      </c>
      <c r="O2574" s="5" t="str">
        <f>IF(D2574="","",
IF(AND(K2574&lt;&gt;"SIM",V2574&gt;0),"ERRO: % BC &gt; 0, mas NÃO permitida ❌",
IF(AND(K2574="SIM",V2574=0),"ATENÇÃO: BC permitida, mas % = 0 🔎",
"Base de cálculo aplicada corretamente ✅")))</f>
        <v/>
      </c>
      <c r="P2574" s="5" t="str">
        <f>IF(D2574="","",
IF(AND(Q2574&lt;&gt;"SIM",U2574&gt;0),"ERRO: % alíquota &gt; 0, mas NÃO permitida ❌",
IF(AND(Q2574="SIM",U2574=0),"ATENÇÃO: alíquota permitida, mas % = 0 🔎",
"Alíquota aplicada corretamente ✅")))</f>
        <v/>
      </c>
      <c r="Q2574" s="5" t="str">
        <f>IF(E2574="","",IFERROR(VLOOKUP(E2574,REGRAS_CST!$A$2:$D$200,4,FALSE),""))</f>
        <v/>
      </c>
      <c r="R2574" s="9"/>
      <c r="S2574" s="7">
        <f>IF($H2574="","",$H2574*(1-$U2574))</f>
        <v>8.9999999999999993E-3</v>
      </c>
      <c r="T2574" s="7">
        <f>IF($I2574="","",$I2574*(1-$U2574))</f>
        <v>1E-3</v>
      </c>
      <c r="U2574" s="7">
        <f>IFERROR(INDEX(BASE_CCLASSTRIB!$E:$E, MATCH(TEXT($D2574,"000000"), BASE_CCLASSTRIB!$A:$A, 0))/100, 0)</f>
        <v>0</v>
      </c>
      <c r="V2574" s="21">
        <f>IFERROR(INDEX(BASE_CCLASSTRIB!$F:$F, MATCH(TEXT($D2574,"000000"), BASE_CCLASSTRIB!$A:$A, 0))/100, 0)</f>
        <v>0</v>
      </c>
    </row>
    <row r="2575" spans="1:22" ht="15.75" customHeight="1" thickTop="1" thickBot="1">
      <c r="A2575" s="24"/>
      <c r="B2575" s="5"/>
      <c r="C2575" s="5"/>
      <c r="D2575" s="5"/>
      <c r="E2575" s="8" t="str">
        <f>IF(D2575="","",LEFT(D2575,3))</f>
        <v/>
      </c>
      <c r="F2575" s="5" t="str">
        <f>IF(E2575="","",IFERROR(VLOOKUP(E2575,REGRAS_CST!$A$2:$B$200,2,FALSE),""))</f>
        <v/>
      </c>
      <c r="G2575" s="25"/>
      <c r="H2575" s="7">
        <v>8.9999999999999993E-3</v>
      </c>
      <c r="I2575" s="7">
        <v>1E-3</v>
      </c>
      <c r="J2575" s="9">
        <v>0</v>
      </c>
      <c r="K2575" s="5" t="str">
        <f>IF(E2575="","",IFERROR(VLOOKUP(E2575,REGRAS_CST!$A$2:$C$200,3,FALSE),""))</f>
        <v/>
      </c>
      <c r="L2575" s="10" t="str">
        <f>IF($G2575="", "", $G2575*(1-$V2575))</f>
        <v/>
      </c>
      <c r="M2575" s="30" t="str">
        <f t="shared" si="80"/>
        <v/>
      </c>
      <c r="N2575" s="30" t="str">
        <f t="shared" si="81"/>
        <v/>
      </c>
      <c r="O2575" s="5" t="str">
        <f>IF(D2575="","",
IF(AND(K2575&lt;&gt;"SIM",V2575&gt;0),"ERRO: % BC &gt; 0, mas NÃO permitida ❌",
IF(AND(K2575="SIM",V2575=0),"ATENÇÃO: BC permitida, mas % = 0 🔎",
"Base de cálculo aplicada corretamente ✅")))</f>
        <v/>
      </c>
      <c r="P2575" s="5" t="str">
        <f>IF(D2575="","",
IF(AND(Q2575&lt;&gt;"SIM",U2575&gt;0),"ERRO: % alíquota &gt; 0, mas NÃO permitida ❌",
IF(AND(Q2575="SIM",U2575=0),"ATENÇÃO: alíquota permitida, mas % = 0 🔎",
"Alíquota aplicada corretamente ✅")))</f>
        <v/>
      </c>
      <c r="Q2575" s="5" t="str">
        <f>IF(E2575="","",IFERROR(VLOOKUP(E2575,REGRAS_CST!$A$2:$D$200,4,FALSE),""))</f>
        <v/>
      </c>
      <c r="R2575" s="9"/>
      <c r="S2575" s="7">
        <f>IF($H2575="","",$H2575*(1-$U2575))</f>
        <v>8.9999999999999993E-3</v>
      </c>
      <c r="T2575" s="7">
        <f>IF($I2575="","",$I2575*(1-$U2575))</f>
        <v>1E-3</v>
      </c>
      <c r="U2575" s="7">
        <f>IFERROR(INDEX(BASE_CCLASSTRIB!$E:$E, MATCH(TEXT($D2575,"000000"), BASE_CCLASSTRIB!$A:$A, 0))/100, 0)</f>
        <v>0</v>
      </c>
      <c r="V2575" s="21">
        <f>IFERROR(INDEX(BASE_CCLASSTRIB!$F:$F, MATCH(TEXT($D2575,"000000"), BASE_CCLASSTRIB!$A:$A, 0))/100, 0)</f>
        <v>0</v>
      </c>
    </row>
    <row r="2576" spans="1:22" ht="15.75" customHeight="1" thickTop="1" thickBot="1">
      <c r="A2576" s="24"/>
      <c r="B2576" s="5"/>
      <c r="C2576" s="5"/>
      <c r="D2576" s="5"/>
      <c r="E2576" s="8" t="str">
        <f>IF(D2576="","",LEFT(D2576,3))</f>
        <v/>
      </c>
      <c r="F2576" s="5" t="str">
        <f>IF(E2576="","",IFERROR(VLOOKUP(E2576,REGRAS_CST!$A$2:$B$200,2,FALSE),""))</f>
        <v/>
      </c>
      <c r="G2576" s="25"/>
      <c r="H2576" s="7">
        <v>8.9999999999999993E-3</v>
      </c>
      <c r="I2576" s="7">
        <v>1E-3</v>
      </c>
      <c r="J2576" s="9">
        <v>0</v>
      </c>
      <c r="K2576" s="5" t="str">
        <f>IF(E2576="","",IFERROR(VLOOKUP(E2576,REGRAS_CST!$A$2:$C$200,3,FALSE),""))</f>
        <v/>
      </c>
      <c r="L2576" s="10" t="str">
        <f>IF($G2576="", "", $G2576*(1-$V2576))</f>
        <v/>
      </c>
      <c r="M2576" s="30" t="str">
        <f t="shared" si="80"/>
        <v/>
      </c>
      <c r="N2576" s="30" t="str">
        <f t="shared" si="81"/>
        <v/>
      </c>
      <c r="O2576" s="5" t="str">
        <f>IF(D2576="","",
IF(AND(K2576&lt;&gt;"SIM",V2576&gt;0),"ERRO: % BC &gt; 0, mas NÃO permitida ❌",
IF(AND(K2576="SIM",V2576=0),"ATENÇÃO: BC permitida, mas % = 0 🔎",
"Base de cálculo aplicada corretamente ✅")))</f>
        <v/>
      </c>
      <c r="P2576" s="5" t="str">
        <f>IF(D2576="","",
IF(AND(Q2576&lt;&gt;"SIM",U2576&gt;0),"ERRO: % alíquota &gt; 0, mas NÃO permitida ❌",
IF(AND(Q2576="SIM",U2576=0),"ATENÇÃO: alíquota permitida, mas % = 0 🔎",
"Alíquota aplicada corretamente ✅")))</f>
        <v/>
      </c>
      <c r="Q2576" s="5" t="str">
        <f>IF(E2576="","",IFERROR(VLOOKUP(E2576,REGRAS_CST!$A$2:$D$200,4,FALSE),""))</f>
        <v/>
      </c>
      <c r="R2576" s="9"/>
      <c r="S2576" s="7">
        <f>IF($H2576="","",$H2576*(1-$U2576))</f>
        <v>8.9999999999999993E-3</v>
      </c>
      <c r="T2576" s="7">
        <f>IF($I2576="","",$I2576*(1-$U2576))</f>
        <v>1E-3</v>
      </c>
      <c r="U2576" s="7">
        <f>IFERROR(INDEX(BASE_CCLASSTRIB!$E:$E, MATCH(TEXT($D2576,"000000"), BASE_CCLASSTRIB!$A:$A, 0))/100, 0)</f>
        <v>0</v>
      </c>
      <c r="V2576" s="21">
        <f>IFERROR(INDEX(BASE_CCLASSTRIB!$F:$F, MATCH(TEXT($D2576,"000000"), BASE_CCLASSTRIB!$A:$A, 0))/100, 0)</f>
        <v>0</v>
      </c>
    </row>
    <row r="2577" spans="1:22" ht="15.75" customHeight="1" thickTop="1" thickBot="1">
      <c r="A2577" s="24"/>
      <c r="B2577" s="5"/>
      <c r="C2577" s="5"/>
      <c r="D2577" s="5"/>
      <c r="E2577" s="8" t="str">
        <f>IF(D2577="","",LEFT(D2577,3))</f>
        <v/>
      </c>
      <c r="F2577" s="5" t="str">
        <f>IF(E2577="","",IFERROR(VLOOKUP(E2577,REGRAS_CST!$A$2:$B$200,2,FALSE),""))</f>
        <v/>
      </c>
      <c r="G2577" s="25"/>
      <c r="H2577" s="7">
        <v>8.9999999999999993E-3</v>
      </c>
      <c r="I2577" s="7">
        <v>1E-3</v>
      </c>
      <c r="J2577" s="9">
        <v>0</v>
      </c>
      <c r="K2577" s="5" t="str">
        <f>IF(E2577="","",IFERROR(VLOOKUP(E2577,REGRAS_CST!$A$2:$C$200,3,FALSE),""))</f>
        <v/>
      </c>
      <c r="L2577" s="10" t="str">
        <f>IF($G2577="", "", $G2577*(1-$V2577))</f>
        <v/>
      </c>
      <c r="M2577" s="30" t="str">
        <f t="shared" si="80"/>
        <v/>
      </c>
      <c r="N2577" s="30" t="str">
        <f t="shared" si="81"/>
        <v/>
      </c>
      <c r="O2577" s="5" t="str">
        <f>IF(D2577="","",
IF(AND(K2577&lt;&gt;"SIM",V2577&gt;0),"ERRO: % BC &gt; 0, mas NÃO permitida ❌",
IF(AND(K2577="SIM",V2577=0),"ATENÇÃO: BC permitida, mas % = 0 🔎",
"Base de cálculo aplicada corretamente ✅")))</f>
        <v/>
      </c>
      <c r="P2577" s="5" t="str">
        <f>IF(D2577="","",
IF(AND(Q2577&lt;&gt;"SIM",U2577&gt;0),"ERRO: % alíquota &gt; 0, mas NÃO permitida ❌",
IF(AND(Q2577="SIM",U2577=0),"ATENÇÃO: alíquota permitida, mas % = 0 🔎",
"Alíquota aplicada corretamente ✅")))</f>
        <v/>
      </c>
      <c r="Q2577" s="5" t="str">
        <f>IF(E2577="","",IFERROR(VLOOKUP(E2577,REGRAS_CST!$A$2:$D$200,4,FALSE),""))</f>
        <v/>
      </c>
      <c r="R2577" s="9"/>
      <c r="S2577" s="7">
        <f>IF($H2577="","",$H2577*(1-$U2577))</f>
        <v>8.9999999999999993E-3</v>
      </c>
      <c r="T2577" s="7">
        <f>IF($I2577="","",$I2577*(1-$U2577))</f>
        <v>1E-3</v>
      </c>
      <c r="U2577" s="7">
        <f>IFERROR(INDEX(BASE_CCLASSTRIB!$E:$E, MATCH(TEXT($D2577,"000000"), BASE_CCLASSTRIB!$A:$A, 0))/100, 0)</f>
        <v>0</v>
      </c>
      <c r="V2577" s="21">
        <f>IFERROR(INDEX(BASE_CCLASSTRIB!$F:$F, MATCH(TEXT($D2577,"000000"), BASE_CCLASSTRIB!$A:$A, 0))/100, 0)</f>
        <v>0</v>
      </c>
    </row>
    <row r="2578" spans="1:22" ht="15.75" customHeight="1" thickTop="1" thickBot="1">
      <c r="A2578" s="24"/>
      <c r="B2578" s="5"/>
      <c r="C2578" s="5"/>
      <c r="D2578" s="5"/>
      <c r="E2578" s="8" t="str">
        <f>IF(D2578="","",LEFT(D2578,3))</f>
        <v/>
      </c>
      <c r="F2578" s="5" t="str">
        <f>IF(E2578="","",IFERROR(VLOOKUP(E2578,REGRAS_CST!$A$2:$B$200,2,FALSE),""))</f>
        <v/>
      </c>
      <c r="G2578" s="25"/>
      <c r="H2578" s="7">
        <v>8.9999999999999993E-3</v>
      </c>
      <c r="I2578" s="7">
        <v>1E-3</v>
      </c>
      <c r="J2578" s="9">
        <v>0</v>
      </c>
      <c r="K2578" s="5" t="str">
        <f>IF(E2578="","",IFERROR(VLOOKUP(E2578,REGRAS_CST!$A$2:$C$200,3,FALSE),""))</f>
        <v/>
      </c>
      <c r="L2578" s="10" t="str">
        <f>IF($G2578="", "", $G2578*(1-$V2578))</f>
        <v/>
      </c>
      <c r="M2578" s="30" t="str">
        <f t="shared" si="80"/>
        <v/>
      </c>
      <c r="N2578" s="30" t="str">
        <f t="shared" si="81"/>
        <v/>
      </c>
      <c r="O2578" s="5" t="str">
        <f>IF(D2578="","",
IF(AND(K2578&lt;&gt;"SIM",V2578&gt;0),"ERRO: % BC &gt; 0, mas NÃO permitida ❌",
IF(AND(K2578="SIM",V2578=0),"ATENÇÃO: BC permitida, mas % = 0 🔎",
"Base de cálculo aplicada corretamente ✅")))</f>
        <v/>
      </c>
      <c r="P2578" s="5" t="str">
        <f>IF(D2578="","",
IF(AND(Q2578&lt;&gt;"SIM",U2578&gt;0),"ERRO: % alíquota &gt; 0, mas NÃO permitida ❌",
IF(AND(Q2578="SIM",U2578=0),"ATENÇÃO: alíquota permitida, mas % = 0 🔎",
"Alíquota aplicada corretamente ✅")))</f>
        <v/>
      </c>
      <c r="Q2578" s="5" t="str">
        <f>IF(E2578="","",IFERROR(VLOOKUP(E2578,REGRAS_CST!$A$2:$D$200,4,FALSE),""))</f>
        <v/>
      </c>
      <c r="R2578" s="9"/>
      <c r="S2578" s="7">
        <f>IF($H2578="","",$H2578*(1-$U2578))</f>
        <v>8.9999999999999993E-3</v>
      </c>
      <c r="T2578" s="7">
        <f>IF($I2578="","",$I2578*(1-$U2578))</f>
        <v>1E-3</v>
      </c>
      <c r="U2578" s="7">
        <f>IFERROR(INDEX(BASE_CCLASSTRIB!$E:$E, MATCH(TEXT($D2578,"000000"), BASE_CCLASSTRIB!$A:$A, 0))/100, 0)</f>
        <v>0</v>
      </c>
      <c r="V2578" s="21">
        <f>IFERROR(INDEX(BASE_CCLASSTRIB!$F:$F, MATCH(TEXT($D2578,"000000"), BASE_CCLASSTRIB!$A:$A, 0))/100, 0)</f>
        <v>0</v>
      </c>
    </row>
    <row r="2579" spans="1:22" ht="15.75" customHeight="1" thickTop="1" thickBot="1">
      <c r="A2579" s="24"/>
      <c r="B2579" s="5"/>
      <c r="C2579" s="5"/>
      <c r="D2579" s="5"/>
      <c r="E2579" s="8" t="str">
        <f>IF(D2579="","",LEFT(D2579,3))</f>
        <v/>
      </c>
      <c r="F2579" s="5" t="str">
        <f>IF(E2579="","",IFERROR(VLOOKUP(E2579,REGRAS_CST!$A$2:$B$200,2,FALSE),""))</f>
        <v/>
      </c>
      <c r="G2579" s="25"/>
      <c r="H2579" s="7">
        <v>8.9999999999999993E-3</v>
      </c>
      <c r="I2579" s="7">
        <v>1E-3</v>
      </c>
      <c r="J2579" s="9">
        <v>0</v>
      </c>
      <c r="K2579" s="5" t="str">
        <f>IF(E2579="","",IFERROR(VLOOKUP(E2579,REGRAS_CST!$A$2:$C$200,3,FALSE),""))</f>
        <v/>
      </c>
      <c r="L2579" s="10" t="str">
        <f>IF($G2579="", "", $G2579*(1-$V2579))</f>
        <v/>
      </c>
      <c r="M2579" s="30" t="str">
        <f t="shared" si="80"/>
        <v/>
      </c>
      <c r="N2579" s="30" t="str">
        <f t="shared" si="81"/>
        <v/>
      </c>
      <c r="O2579" s="5" t="str">
        <f>IF(D2579="","",
IF(AND(K2579&lt;&gt;"SIM",V2579&gt;0),"ERRO: % BC &gt; 0, mas NÃO permitida ❌",
IF(AND(K2579="SIM",V2579=0),"ATENÇÃO: BC permitida, mas % = 0 🔎",
"Base de cálculo aplicada corretamente ✅")))</f>
        <v/>
      </c>
      <c r="P2579" s="5" t="str">
        <f>IF(D2579="","",
IF(AND(Q2579&lt;&gt;"SIM",U2579&gt;0),"ERRO: % alíquota &gt; 0, mas NÃO permitida ❌",
IF(AND(Q2579="SIM",U2579=0),"ATENÇÃO: alíquota permitida, mas % = 0 🔎",
"Alíquota aplicada corretamente ✅")))</f>
        <v/>
      </c>
      <c r="Q2579" s="5" t="str">
        <f>IF(E2579="","",IFERROR(VLOOKUP(E2579,REGRAS_CST!$A$2:$D$200,4,FALSE),""))</f>
        <v/>
      </c>
      <c r="R2579" s="9"/>
      <c r="S2579" s="7">
        <f>IF($H2579="","",$H2579*(1-$U2579))</f>
        <v>8.9999999999999993E-3</v>
      </c>
      <c r="T2579" s="7">
        <f>IF($I2579="","",$I2579*(1-$U2579))</f>
        <v>1E-3</v>
      </c>
      <c r="U2579" s="7">
        <f>IFERROR(INDEX(BASE_CCLASSTRIB!$E:$E, MATCH(TEXT($D2579,"000000"), BASE_CCLASSTRIB!$A:$A, 0))/100, 0)</f>
        <v>0</v>
      </c>
      <c r="V2579" s="21">
        <f>IFERROR(INDEX(BASE_CCLASSTRIB!$F:$F, MATCH(TEXT($D2579,"000000"), BASE_CCLASSTRIB!$A:$A, 0))/100, 0)</f>
        <v>0</v>
      </c>
    </row>
    <row r="2580" spans="1:22" ht="15.75" customHeight="1" thickTop="1" thickBot="1">
      <c r="A2580" s="24"/>
      <c r="B2580" s="5"/>
      <c r="C2580" s="5"/>
      <c r="D2580" s="5"/>
      <c r="E2580" s="8" t="str">
        <f>IF(D2580="","",LEFT(D2580,3))</f>
        <v/>
      </c>
      <c r="F2580" s="5" t="str">
        <f>IF(E2580="","",IFERROR(VLOOKUP(E2580,REGRAS_CST!$A$2:$B$200,2,FALSE),""))</f>
        <v/>
      </c>
      <c r="G2580" s="25"/>
      <c r="H2580" s="7">
        <v>8.9999999999999993E-3</v>
      </c>
      <c r="I2580" s="7">
        <v>1E-3</v>
      </c>
      <c r="J2580" s="9">
        <v>0</v>
      </c>
      <c r="K2580" s="5" t="str">
        <f>IF(E2580="","",IFERROR(VLOOKUP(E2580,REGRAS_CST!$A$2:$C$200,3,FALSE),""))</f>
        <v/>
      </c>
      <c r="L2580" s="10" t="str">
        <f>IF($G2580="", "", $G2580*(1-$V2580))</f>
        <v/>
      </c>
      <c r="M2580" s="30" t="str">
        <f t="shared" si="80"/>
        <v/>
      </c>
      <c r="N2580" s="30" t="str">
        <f t="shared" si="81"/>
        <v/>
      </c>
      <c r="O2580" s="5" t="str">
        <f>IF(D2580="","",
IF(AND(K2580&lt;&gt;"SIM",V2580&gt;0),"ERRO: % BC &gt; 0, mas NÃO permitida ❌",
IF(AND(K2580="SIM",V2580=0),"ATENÇÃO: BC permitida, mas % = 0 🔎",
"Base de cálculo aplicada corretamente ✅")))</f>
        <v/>
      </c>
      <c r="P2580" s="5" t="str">
        <f>IF(D2580="","",
IF(AND(Q2580&lt;&gt;"SIM",U2580&gt;0),"ERRO: % alíquota &gt; 0, mas NÃO permitida ❌",
IF(AND(Q2580="SIM",U2580=0),"ATENÇÃO: alíquota permitida, mas % = 0 🔎",
"Alíquota aplicada corretamente ✅")))</f>
        <v/>
      </c>
      <c r="Q2580" s="5" t="str">
        <f>IF(E2580="","",IFERROR(VLOOKUP(E2580,REGRAS_CST!$A$2:$D$200,4,FALSE),""))</f>
        <v/>
      </c>
      <c r="R2580" s="9"/>
      <c r="S2580" s="7">
        <f>IF($H2580="","",$H2580*(1-$U2580))</f>
        <v>8.9999999999999993E-3</v>
      </c>
      <c r="T2580" s="7">
        <f>IF($I2580="","",$I2580*(1-$U2580))</f>
        <v>1E-3</v>
      </c>
      <c r="U2580" s="7">
        <f>IFERROR(INDEX(BASE_CCLASSTRIB!$E:$E, MATCH(TEXT($D2580,"000000"), BASE_CCLASSTRIB!$A:$A, 0))/100, 0)</f>
        <v>0</v>
      </c>
      <c r="V2580" s="21">
        <f>IFERROR(INDEX(BASE_CCLASSTRIB!$F:$F, MATCH(TEXT($D2580,"000000"), BASE_CCLASSTRIB!$A:$A, 0))/100, 0)</f>
        <v>0</v>
      </c>
    </row>
    <row r="2581" spans="1:22" ht="15.75" customHeight="1" thickTop="1" thickBot="1">
      <c r="A2581" s="24"/>
      <c r="B2581" s="5"/>
      <c r="C2581" s="5"/>
      <c r="D2581" s="5"/>
      <c r="E2581" s="8" t="str">
        <f>IF(D2581="","",LEFT(D2581,3))</f>
        <v/>
      </c>
      <c r="F2581" s="5" t="str">
        <f>IF(E2581="","",IFERROR(VLOOKUP(E2581,REGRAS_CST!$A$2:$B$200,2,FALSE),""))</f>
        <v/>
      </c>
      <c r="G2581" s="25"/>
      <c r="H2581" s="7">
        <v>8.9999999999999993E-3</v>
      </c>
      <c r="I2581" s="7">
        <v>1E-3</v>
      </c>
      <c r="J2581" s="9">
        <v>0</v>
      </c>
      <c r="K2581" s="5" t="str">
        <f>IF(E2581="","",IFERROR(VLOOKUP(E2581,REGRAS_CST!$A$2:$C$200,3,FALSE),""))</f>
        <v/>
      </c>
      <c r="L2581" s="10" t="str">
        <f>IF($G2581="", "", $G2581*(1-$V2581))</f>
        <v/>
      </c>
      <c r="M2581" s="30" t="str">
        <f t="shared" si="80"/>
        <v/>
      </c>
      <c r="N2581" s="30" t="str">
        <f t="shared" si="81"/>
        <v/>
      </c>
      <c r="O2581" s="5" t="str">
        <f>IF(D2581="","",
IF(AND(K2581&lt;&gt;"SIM",V2581&gt;0),"ERRO: % BC &gt; 0, mas NÃO permitida ❌",
IF(AND(K2581="SIM",V2581=0),"ATENÇÃO: BC permitida, mas % = 0 🔎",
"Base de cálculo aplicada corretamente ✅")))</f>
        <v/>
      </c>
      <c r="P2581" s="5" t="str">
        <f>IF(D2581="","",
IF(AND(Q2581&lt;&gt;"SIM",U2581&gt;0),"ERRO: % alíquota &gt; 0, mas NÃO permitida ❌",
IF(AND(Q2581="SIM",U2581=0),"ATENÇÃO: alíquota permitida, mas % = 0 🔎",
"Alíquota aplicada corretamente ✅")))</f>
        <v/>
      </c>
      <c r="Q2581" s="5" t="str">
        <f>IF(E2581="","",IFERROR(VLOOKUP(E2581,REGRAS_CST!$A$2:$D$200,4,FALSE),""))</f>
        <v/>
      </c>
      <c r="R2581" s="9"/>
      <c r="S2581" s="7">
        <f>IF($H2581="","",$H2581*(1-$U2581))</f>
        <v>8.9999999999999993E-3</v>
      </c>
      <c r="T2581" s="7">
        <f>IF($I2581="","",$I2581*(1-$U2581))</f>
        <v>1E-3</v>
      </c>
      <c r="U2581" s="7">
        <f>IFERROR(INDEX(BASE_CCLASSTRIB!$E:$E, MATCH(TEXT($D2581,"000000"), BASE_CCLASSTRIB!$A:$A, 0))/100, 0)</f>
        <v>0</v>
      </c>
      <c r="V2581" s="21">
        <f>IFERROR(INDEX(BASE_CCLASSTRIB!$F:$F, MATCH(TEXT($D2581,"000000"), BASE_CCLASSTRIB!$A:$A, 0))/100, 0)</f>
        <v>0</v>
      </c>
    </row>
    <row r="2582" spans="1:22" ht="15.75" customHeight="1" thickTop="1" thickBot="1">
      <c r="A2582" s="24"/>
      <c r="B2582" s="5"/>
      <c r="C2582" s="5"/>
      <c r="D2582" s="5"/>
      <c r="E2582" s="8" t="str">
        <f>IF(D2582="","",LEFT(D2582,3))</f>
        <v/>
      </c>
      <c r="F2582" s="5" t="str">
        <f>IF(E2582="","",IFERROR(VLOOKUP(E2582,REGRAS_CST!$A$2:$B$200,2,FALSE),""))</f>
        <v/>
      </c>
      <c r="G2582" s="25"/>
      <c r="H2582" s="7">
        <v>8.9999999999999993E-3</v>
      </c>
      <c r="I2582" s="7">
        <v>1E-3</v>
      </c>
      <c r="J2582" s="9">
        <v>0</v>
      </c>
      <c r="K2582" s="5" t="str">
        <f>IF(E2582="","",IFERROR(VLOOKUP(E2582,REGRAS_CST!$A$2:$C$200,3,FALSE),""))</f>
        <v/>
      </c>
      <c r="L2582" s="10" t="str">
        <f>IF($G2582="", "", $G2582*(1-$V2582))</f>
        <v/>
      </c>
      <c r="M2582" s="30" t="str">
        <f t="shared" si="80"/>
        <v/>
      </c>
      <c r="N2582" s="30" t="str">
        <f t="shared" si="81"/>
        <v/>
      </c>
      <c r="O2582" s="5" t="str">
        <f>IF(D2582="","",
IF(AND(K2582&lt;&gt;"SIM",V2582&gt;0),"ERRO: % BC &gt; 0, mas NÃO permitida ❌",
IF(AND(K2582="SIM",V2582=0),"ATENÇÃO: BC permitida, mas % = 0 🔎",
"Base de cálculo aplicada corretamente ✅")))</f>
        <v/>
      </c>
      <c r="P2582" s="5" t="str">
        <f>IF(D2582="","",
IF(AND(Q2582&lt;&gt;"SIM",U2582&gt;0),"ERRO: % alíquota &gt; 0, mas NÃO permitida ❌",
IF(AND(Q2582="SIM",U2582=0),"ATENÇÃO: alíquota permitida, mas % = 0 🔎",
"Alíquota aplicada corretamente ✅")))</f>
        <v/>
      </c>
      <c r="Q2582" s="5" t="str">
        <f>IF(E2582="","",IFERROR(VLOOKUP(E2582,REGRAS_CST!$A$2:$D$200,4,FALSE),""))</f>
        <v/>
      </c>
      <c r="R2582" s="9"/>
      <c r="S2582" s="7">
        <f>IF($H2582="","",$H2582*(1-$U2582))</f>
        <v>8.9999999999999993E-3</v>
      </c>
      <c r="T2582" s="7">
        <f>IF($I2582="","",$I2582*(1-$U2582))</f>
        <v>1E-3</v>
      </c>
      <c r="U2582" s="7">
        <f>IFERROR(INDEX(BASE_CCLASSTRIB!$E:$E, MATCH(TEXT($D2582,"000000"), BASE_CCLASSTRIB!$A:$A, 0))/100, 0)</f>
        <v>0</v>
      </c>
      <c r="V2582" s="21">
        <f>IFERROR(INDEX(BASE_CCLASSTRIB!$F:$F, MATCH(TEXT($D2582,"000000"), BASE_CCLASSTRIB!$A:$A, 0))/100, 0)</f>
        <v>0</v>
      </c>
    </row>
    <row r="2583" spans="1:22" ht="15.75" customHeight="1" thickTop="1" thickBot="1">
      <c r="A2583" s="24"/>
      <c r="B2583" s="5"/>
      <c r="C2583" s="5"/>
      <c r="D2583" s="5"/>
      <c r="E2583" s="8" t="str">
        <f>IF(D2583="","",LEFT(D2583,3))</f>
        <v/>
      </c>
      <c r="F2583" s="5" t="str">
        <f>IF(E2583="","",IFERROR(VLOOKUP(E2583,REGRAS_CST!$A$2:$B$200,2,FALSE),""))</f>
        <v/>
      </c>
      <c r="G2583" s="25"/>
      <c r="H2583" s="7">
        <v>8.9999999999999993E-3</v>
      </c>
      <c r="I2583" s="7">
        <v>1E-3</v>
      </c>
      <c r="J2583" s="9">
        <v>0</v>
      </c>
      <c r="K2583" s="5" t="str">
        <f>IF(E2583="","",IFERROR(VLOOKUP(E2583,REGRAS_CST!$A$2:$C$200,3,FALSE),""))</f>
        <v/>
      </c>
      <c r="L2583" s="10" t="str">
        <f>IF($G2583="", "", $G2583*(1-$V2583))</f>
        <v/>
      </c>
      <c r="M2583" s="30" t="str">
        <f t="shared" si="80"/>
        <v/>
      </c>
      <c r="N2583" s="30" t="str">
        <f t="shared" si="81"/>
        <v/>
      </c>
      <c r="O2583" s="5" t="str">
        <f>IF(D2583="","",
IF(AND(K2583&lt;&gt;"SIM",V2583&gt;0),"ERRO: % BC &gt; 0, mas NÃO permitida ❌",
IF(AND(K2583="SIM",V2583=0),"ATENÇÃO: BC permitida, mas % = 0 🔎",
"Base de cálculo aplicada corretamente ✅")))</f>
        <v/>
      </c>
      <c r="P2583" s="5" t="str">
        <f>IF(D2583="","",
IF(AND(Q2583&lt;&gt;"SIM",U2583&gt;0),"ERRO: % alíquota &gt; 0, mas NÃO permitida ❌",
IF(AND(Q2583="SIM",U2583=0),"ATENÇÃO: alíquota permitida, mas % = 0 🔎",
"Alíquota aplicada corretamente ✅")))</f>
        <v/>
      </c>
      <c r="Q2583" s="5" t="str">
        <f>IF(E2583="","",IFERROR(VLOOKUP(E2583,REGRAS_CST!$A$2:$D$200,4,FALSE),""))</f>
        <v/>
      </c>
      <c r="R2583" s="9"/>
      <c r="S2583" s="7">
        <f>IF($H2583="","",$H2583*(1-$U2583))</f>
        <v>8.9999999999999993E-3</v>
      </c>
      <c r="T2583" s="7">
        <f>IF($I2583="","",$I2583*(1-$U2583))</f>
        <v>1E-3</v>
      </c>
      <c r="U2583" s="7">
        <f>IFERROR(INDEX(BASE_CCLASSTRIB!$E:$E, MATCH(TEXT($D2583,"000000"), BASE_CCLASSTRIB!$A:$A, 0))/100, 0)</f>
        <v>0</v>
      </c>
      <c r="V2583" s="21">
        <f>IFERROR(INDEX(BASE_CCLASSTRIB!$F:$F, MATCH(TEXT($D2583,"000000"), BASE_CCLASSTRIB!$A:$A, 0))/100, 0)</f>
        <v>0</v>
      </c>
    </row>
    <row r="2584" spans="1:22" ht="15.75" customHeight="1" thickTop="1" thickBot="1">
      <c r="A2584" s="24"/>
      <c r="B2584" s="5"/>
      <c r="C2584" s="5"/>
      <c r="D2584" s="5"/>
      <c r="E2584" s="8" t="str">
        <f>IF(D2584="","",LEFT(D2584,3))</f>
        <v/>
      </c>
      <c r="F2584" s="5" t="str">
        <f>IF(E2584="","",IFERROR(VLOOKUP(E2584,REGRAS_CST!$A$2:$B$200,2,FALSE),""))</f>
        <v/>
      </c>
      <c r="G2584" s="25"/>
      <c r="H2584" s="7">
        <v>8.9999999999999993E-3</v>
      </c>
      <c r="I2584" s="7">
        <v>1E-3</v>
      </c>
      <c r="J2584" s="9">
        <v>0</v>
      </c>
      <c r="K2584" s="5" t="str">
        <f>IF(E2584="","",IFERROR(VLOOKUP(E2584,REGRAS_CST!$A$2:$C$200,3,FALSE),""))</f>
        <v/>
      </c>
      <c r="L2584" s="10" t="str">
        <f>IF($G2584="", "", $G2584*(1-$V2584))</f>
        <v/>
      </c>
      <c r="M2584" s="30" t="str">
        <f t="shared" si="80"/>
        <v/>
      </c>
      <c r="N2584" s="30" t="str">
        <f t="shared" si="81"/>
        <v/>
      </c>
      <c r="O2584" s="5" t="str">
        <f>IF(D2584="","",
IF(AND(K2584&lt;&gt;"SIM",V2584&gt;0),"ERRO: % BC &gt; 0, mas NÃO permitida ❌",
IF(AND(K2584="SIM",V2584=0),"ATENÇÃO: BC permitida, mas % = 0 🔎",
"Base de cálculo aplicada corretamente ✅")))</f>
        <v/>
      </c>
      <c r="P2584" s="5" t="str">
        <f>IF(D2584="","",
IF(AND(Q2584&lt;&gt;"SIM",U2584&gt;0),"ERRO: % alíquota &gt; 0, mas NÃO permitida ❌",
IF(AND(Q2584="SIM",U2584=0),"ATENÇÃO: alíquota permitida, mas % = 0 🔎",
"Alíquota aplicada corretamente ✅")))</f>
        <v/>
      </c>
      <c r="Q2584" s="5" t="str">
        <f>IF(E2584="","",IFERROR(VLOOKUP(E2584,REGRAS_CST!$A$2:$D$200,4,FALSE),""))</f>
        <v/>
      </c>
      <c r="R2584" s="9"/>
      <c r="S2584" s="7">
        <f>IF($H2584="","",$H2584*(1-$U2584))</f>
        <v>8.9999999999999993E-3</v>
      </c>
      <c r="T2584" s="7">
        <f>IF($I2584="","",$I2584*(1-$U2584))</f>
        <v>1E-3</v>
      </c>
      <c r="U2584" s="7">
        <f>IFERROR(INDEX(BASE_CCLASSTRIB!$E:$E, MATCH(TEXT($D2584,"000000"), BASE_CCLASSTRIB!$A:$A, 0))/100, 0)</f>
        <v>0</v>
      </c>
      <c r="V2584" s="21">
        <f>IFERROR(INDEX(BASE_CCLASSTRIB!$F:$F, MATCH(TEXT($D2584,"000000"), BASE_CCLASSTRIB!$A:$A, 0))/100, 0)</f>
        <v>0</v>
      </c>
    </row>
    <row r="2585" spans="1:22" ht="15.75" customHeight="1" thickTop="1" thickBot="1">
      <c r="A2585" s="24"/>
      <c r="B2585" s="5"/>
      <c r="C2585" s="5"/>
      <c r="D2585" s="5"/>
      <c r="E2585" s="8" t="str">
        <f>IF(D2585="","",LEFT(D2585,3))</f>
        <v/>
      </c>
      <c r="F2585" s="5" t="str">
        <f>IF(E2585="","",IFERROR(VLOOKUP(E2585,REGRAS_CST!$A$2:$B$200,2,FALSE),""))</f>
        <v/>
      </c>
      <c r="G2585" s="25"/>
      <c r="H2585" s="7">
        <v>8.9999999999999993E-3</v>
      </c>
      <c r="I2585" s="7">
        <v>1E-3</v>
      </c>
      <c r="J2585" s="9">
        <v>0</v>
      </c>
      <c r="K2585" s="5" t="str">
        <f>IF(E2585="","",IFERROR(VLOOKUP(E2585,REGRAS_CST!$A$2:$C$200,3,FALSE),""))</f>
        <v/>
      </c>
      <c r="L2585" s="10" t="str">
        <f>IF($G2585="", "", $G2585*(1-$V2585))</f>
        <v/>
      </c>
      <c r="M2585" s="30" t="str">
        <f t="shared" si="80"/>
        <v/>
      </c>
      <c r="N2585" s="30" t="str">
        <f t="shared" si="81"/>
        <v/>
      </c>
      <c r="O2585" s="5" t="str">
        <f>IF(D2585="","",
IF(AND(K2585&lt;&gt;"SIM",V2585&gt;0),"ERRO: % BC &gt; 0, mas NÃO permitida ❌",
IF(AND(K2585="SIM",V2585=0),"ATENÇÃO: BC permitida, mas % = 0 🔎",
"Base de cálculo aplicada corretamente ✅")))</f>
        <v/>
      </c>
      <c r="P2585" s="5" t="str">
        <f>IF(D2585="","",
IF(AND(Q2585&lt;&gt;"SIM",U2585&gt;0),"ERRO: % alíquota &gt; 0, mas NÃO permitida ❌",
IF(AND(Q2585="SIM",U2585=0),"ATENÇÃO: alíquota permitida, mas % = 0 🔎",
"Alíquota aplicada corretamente ✅")))</f>
        <v/>
      </c>
      <c r="Q2585" s="5" t="str">
        <f>IF(E2585="","",IFERROR(VLOOKUP(E2585,REGRAS_CST!$A$2:$D$200,4,FALSE),""))</f>
        <v/>
      </c>
      <c r="R2585" s="9"/>
      <c r="S2585" s="7">
        <f>IF($H2585="","",$H2585*(1-$U2585))</f>
        <v>8.9999999999999993E-3</v>
      </c>
      <c r="T2585" s="7">
        <f>IF($I2585="","",$I2585*(1-$U2585))</f>
        <v>1E-3</v>
      </c>
      <c r="U2585" s="7">
        <f>IFERROR(INDEX(BASE_CCLASSTRIB!$E:$E, MATCH(TEXT($D2585,"000000"), BASE_CCLASSTRIB!$A:$A, 0))/100, 0)</f>
        <v>0</v>
      </c>
      <c r="V2585" s="21">
        <f>IFERROR(INDEX(BASE_CCLASSTRIB!$F:$F, MATCH(TEXT($D2585,"000000"), BASE_CCLASSTRIB!$A:$A, 0))/100, 0)</f>
        <v>0</v>
      </c>
    </row>
    <row r="2586" spans="1:22" ht="15.75" customHeight="1" thickTop="1" thickBot="1">
      <c r="A2586" s="24"/>
      <c r="B2586" s="5"/>
      <c r="C2586" s="5"/>
      <c r="D2586" s="5"/>
      <c r="E2586" s="8" t="str">
        <f>IF(D2586="","",LEFT(D2586,3))</f>
        <v/>
      </c>
      <c r="F2586" s="5" t="str">
        <f>IF(E2586="","",IFERROR(VLOOKUP(E2586,REGRAS_CST!$A$2:$B$200,2,FALSE),""))</f>
        <v/>
      </c>
      <c r="G2586" s="25"/>
      <c r="H2586" s="7">
        <v>8.9999999999999993E-3</v>
      </c>
      <c r="I2586" s="7">
        <v>1E-3</v>
      </c>
      <c r="J2586" s="9">
        <v>0</v>
      </c>
      <c r="K2586" s="5" t="str">
        <f>IF(E2586="","",IFERROR(VLOOKUP(E2586,REGRAS_CST!$A$2:$C$200,3,FALSE),""))</f>
        <v/>
      </c>
      <c r="L2586" s="10" t="str">
        <f>IF($G2586="", "", $G2586*(1-$V2586))</f>
        <v/>
      </c>
      <c r="M2586" s="30" t="str">
        <f t="shared" si="80"/>
        <v/>
      </c>
      <c r="N2586" s="30" t="str">
        <f t="shared" si="81"/>
        <v/>
      </c>
      <c r="O2586" s="5" t="str">
        <f>IF(D2586="","",
IF(AND(K2586&lt;&gt;"SIM",V2586&gt;0),"ERRO: % BC &gt; 0, mas NÃO permitida ❌",
IF(AND(K2586="SIM",V2586=0),"ATENÇÃO: BC permitida, mas % = 0 🔎",
"Base de cálculo aplicada corretamente ✅")))</f>
        <v/>
      </c>
      <c r="P2586" s="5" t="str">
        <f>IF(D2586="","",
IF(AND(Q2586&lt;&gt;"SIM",U2586&gt;0),"ERRO: % alíquota &gt; 0, mas NÃO permitida ❌",
IF(AND(Q2586="SIM",U2586=0),"ATENÇÃO: alíquota permitida, mas % = 0 🔎",
"Alíquota aplicada corretamente ✅")))</f>
        <v/>
      </c>
      <c r="Q2586" s="5" t="str">
        <f>IF(E2586="","",IFERROR(VLOOKUP(E2586,REGRAS_CST!$A$2:$D$200,4,FALSE),""))</f>
        <v/>
      </c>
      <c r="R2586" s="9"/>
      <c r="S2586" s="7">
        <f>IF($H2586="","",$H2586*(1-$U2586))</f>
        <v>8.9999999999999993E-3</v>
      </c>
      <c r="T2586" s="7">
        <f>IF($I2586="","",$I2586*(1-$U2586))</f>
        <v>1E-3</v>
      </c>
      <c r="U2586" s="7">
        <f>IFERROR(INDEX(BASE_CCLASSTRIB!$E:$E, MATCH(TEXT($D2586,"000000"), BASE_CCLASSTRIB!$A:$A, 0))/100, 0)</f>
        <v>0</v>
      </c>
      <c r="V2586" s="21">
        <f>IFERROR(INDEX(BASE_CCLASSTRIB!$F:$F, MATCH(TEXT($D2586,"000000"), BASE_CCLASSTRIB!$A:$A, 0))/100, 0)</f>
        <v>0</v>
      </c>
    </row>
    <row r="2587" spans="1:22" ht="15.75" customHeight="1" thickTop="1" thickBot="1">
      <c r="A2587" s="24"/>
      <c r="B2587" s="5"/>
      <c r="C2587" s="5"/>
      <c r="D2587" s="5"/>
      <c r="E2587" s="8" t="str">
        <f>IF(D2587="","",LEFT(D2587,3))</f>
        <v/>
      </c>
      <c r="F2587" s="5" t="str">
        <f>IF(E2587="","",IFERROR(VLOOKUP(E2587,REGRAS_CST!$A$2:$B$200,2,FALSE),""))</f>
        <v/>
      </c>
      <c r="G2587" s="25"/>
      <c r="H2587" s="7">
        <v>8.9999999999999993E-3</v>
      </c>
      <c r="I2587" s="7">
        <v>1E-3</v>
      </c>
      <c r="J2587" s="9">
        <v>0</v>
      </c>
      <c r="K2587" s="5" t="str">
        <f>IF(E2587="","",IFERROR(VLOOKUP(E2587,REGRAS_CST!$A$2:$C$200,3,FALSE),""))</f>
        <v/>
      </c>
      <c r="L2587" s="10" t="str">
        <f>IF($G2587="", "", $G2587*(1-$V2587))</f>
        <v/>
      </c>
      <c r="M2587" s="30" t="str">
        <f t="shared" si="80"/>
        <v/>
      </c>
      <c r="N2587" s="30" t="str">
        <f t="shared" si="81"/>
        <v/>
      </c>
      <c r="O2587" s="5" t="str">
        <f>IF(D2587="","",
IF(AND(K2587&lt;&gt;"SIM",V2587&gt;0),"ERRO: % BC &gt; 0, mas NÃO permitida ❌",
IF(AND(K2587="SIM",V2587=0),"ATENÇÃO: BC permitida, mas % = 0 🔎",
"Base de cálculo aplicada corretamente ✅")))</f>
        <v/>
      </c>
      <c r="P2587" s="5" t="str">
        <f>IF(D2587="","",
IF(AND(Q2587&lt;&gt;"SIM",U2587&gt;0),"ERRO: % alíquota &gt; 0, mas NÃO permitida ❌",
IF(AND(Q2587="SIM",U2587=0),"ATENÇÃO: alíquota permitida, mas % = 0 🔎",
"Alíquota aplicada corretamente ✅")))</f>
        <v/>
      </c>
      <c r="Q2587" s="5" t="str">
        <f>IF(E2587="","",IFERROR(VLOOKUP(E2587,REGRAS_CST!$A$2:$D$200,4,FALSE),""))</f>
        <v/>
      </c>
      <c r="R2587" s="9"/>
      <c r="S2587" s="7">
        <f>IF($H2587="","",$H2587*(1-$U2587))</f>
        <v>8.9999999999999993E-3</v>
      </c>
      <c r="T2587" s="7">
        <f>IF($I2587="","",$I2587*(1-$U2587))</f>
        <v>1E-3</v>
      </c>
      <c r="U2587" s="7">
        <f>IFERROR(INDEX(BASE_CCLASSTRIB!$E:$E, MATCH(TEXT($D2587,"000000"), BASE_CCLASSTRIB!$A:$A, 0))/100, 0)</f>
        <v>0</v>
      </c>
      <c r="V2587" s="21">
        <f>IFERROR(INDEX(BASE_CCLASSTRIB!$F:$F, MATCH(TEXT($D2587,"000000"), BASE_CCLASSTRIB!$A:$A, 0))/100, 0)</f>
        <v>0</v>
      </c>
    </row>
    <row r="2588" spans="1:22" ht="15.75" customHeight="1" thickTop="1" thickBot="1">
      <c r="A2588" s="24"/>
      <c r="B2588" s="5"/>
      <c r="C2588" s="5"/>
      <c r="D2588" s="5"/>
      <c r="E2588" s="8" t="str">
        <f>IF(D2588="","",LEFT(D2588,3))</f>
        <v/>
      </c>
      <c r="F2588" s="5" t="str">
        <f>IF(E2588="","",IFERROR(VLOOKUP(E2588,REGRAS_CST!$A$2:$B$200,2,FALSE),""))</f>
        <v/>
      </c>
      <c r="G2588" s="25"/>
      <c r="H2588" s="7">
        <v>8.9999999999999993E-3</v>
      </c>
      <c r="I2588" s="7">
        <v>1E-3</v>
      </c>
      <c r="J2588" s="9">
        <v>0</v>
      </c>
      <c r="K2588" s="5" t="str">
        <f>IF(E2588="","",IFERROR(VLOOKUP(E2588,REGRAS_CST!$A$2:$C$200,3,FALSE),""))</f>
        <v/>
      </c>
      <c r="L2588" s="10" t="str">
        <f>IF($G2588="", "", $G2588*(1-$V2588))</f>
        <v/>
      </c>
      <c r="M2588" s="30" t="str">
        <f t="shared" si="80"/>
        <v/>
      </c>
      <c r="N2588" s="30" t="str">
        <f t="shared" si="81"/>
        <v/>
      </c>
      <c r="O2588" s="5" t="str">
        <f>IF(D2588="","",
IF(AND(K2588&lt;&gt;"SIM",V2588&gt;0),"ERRO: % BC &gt; 0, mas NÃO permitida ❌",
IF(AND(K2588="SIM",V2588=0),"ATENÇÃO: BC permitida, mas % = 0 🔎",
"Base de cálculo aplicada corretamente ✅")))</f>
        <v/>
      </c>
      <c r="P2588" s="5" t="str">
        <f>IF(D2588="","",
IF(AND(Q2588&lt;&gt;"SIM",U2588&gt;0),"ERRO: % alíquota &gt; 0, mas NÃO permitida ❌",
IF(AND(Q2588="SIM",U2588=0),"ATENÇÃO: alíquota permitida, mas % = 0 🔎",
"Alíquota aplicada corretamente ✅")))</f>
        <v/>
      </c>
      <c r="Q2588" s="5" t="str">
        <f>IF(E2588="","",IFERROR(VLOOKUP(E2588,REGRAS_CST!$A$2:$D$200,4,FALSE),""))</f>
        <v/>
      </c>
      <c r="R2588" s="9"/>
      <c r="S2588" s="7">
        <f>IF($H2588="","",$H2588*(1-$U2588))</f>
        <v>8.9999999999999993E-3</v>
      </c>
      <c r="T2588" s="7">
        <f>IF($I2588="","",$I2588*(1-$U2588))</f>
        <v>1E-3</v>
      </c>
      <c r="U2588" s="7">
        <f>IFERROR(INDEX(BASE_CCLASSTRIB!$E:$E, MATCH(TEXT($D2588,"000000"), BASE_CCLASSTRIB!$A:$A, 0))/100, 0)</f>
        <v>0</v>
      </c>
      <c r="V2588" s="21">
        <f>IFERROR(INDEX(BASE_CCLASSTRIB!$F:$F, MATCH(TEXT($D2588,"000000"), BASE_CCLASSTRIB!$A:$A, 0))/100, 0)</f>
        <v>0</v>
      </c>
    </row>
    <row r="2589" spans="1:22" ht="15.75" customHeight="1" thickTop="1" thickBot="1">
      <c r="A2589" s="24"/>
      <c r="B2589" s="5"/>
      <c r="C2589" s="5"/>
      <c r="D2589" s="5"/>
      <c r="E2589" s="8" t="str">
        <f>IF(D2589="","",LEFT(D2589,3))</f>
        <v/>
      </c>
      <c r="F2589" s="5" t="str">
        <f>IF(E2589="","",IFERROR(VLOOKUP(E2589,REGRAS_CST!$A$2:$B$200,2,FALSE),""))</f>
        <v/>
      </c>
      <c r="G2589" s="25"/>
      <c r="H2589" s="7">
        <v>8.9999999999999993E-3</v>
      </c>
      <c r="I2589" s="7">
        <v>1E-3</v>
      </c>
      <c r="J2589" s="9">
        <v>0</v>
      </c>
      <c r="K2589" s="5" t="str">
        <f>IF(E2589="","",IFERROR(VLOOKUP(E2589,REGRAS_CST!$A$2:$C$200,3,FALSE),""))</f>
        <v/>
      </c>
      <c r="L2589" s="10" t="str">
        <f>IF($G2589="", "", $G2589*(1-$V2589))</f>
        <v/>
      </c>
      <c r="M2589" s="30" t="str">
        <f t="shared" si="80"/>
        <v/>
      </c>
      <c r="N2589" s="30" t="str">
        <f t="shared" si="81"/>
        <v/>
      </c>
      <c r="O2589" s="5" t="str">
        <f>IF(D2589="","",
IF(AND(K2589&lt;&gt;"SIM",V2589&gt;0),"ERRO: % BC &gt; 0, mas NÃO permitida ❌",
IF(AND(K2589="SIM",V2589=0),"ATENÇÃO: BC permitida, mas % = 0 🔎",
"Base de cálculo aplicada corretamente ✅")))</f>
        <v/>
      </c>
      <c r="P2589" s="5" t="str">
        <f>IF(D2589="","",
IF(AND(Q2589&lt;&gt;"SIM",U2589&gt;0),"ERRO: % alíquota &gt; 0, mas NÃO permitida ❌",
IF(AND(Q2589="SIM",U2589=0),"ATENÇÃO: alíquota permitida, mas % = 0 🔎",
"Alíquota aplicada corretamente ✅")))</f>
        <v/>
      </c>
      <c r="Q2589" s="5" t="str">
        <f>IF(E2589="","",IFERROR(VLOOKUP(E2589,REGRAS_CST!$A$2:$D$200,4,FALSE),""))</f>
        <v/>
      </c>
      <c r="R2589" s="9"/>
      <c r="S2589" s="7">
        <f>IF($H2589="","",$H2589*(1-$U2589))</f>
        <v>8.9999999999999993E-3</v>
      </c>
      <c r="T2589" s="7">
        <f>IF($I2589="","",$I2589*(1-$U2589))</f>
        <v>1E-3</v>
      </c>
      <c r="U2589" s="7">
        <f>IFERROR(INDEX(BASE_CCLASSTRIB!$E:$E, MATCH(TEXT($D2589,"000000"), BASE_CCLASSTRIB!$A:$A, 0))/100, 0)</f>
        <v>0</v>
      </c>
      <c r="V2589" s="21">
        <f>IFERROR(INDEX(BASE_CCLASSTRIB!$F:$F, MATCH(TEXT($D2589,"000000"), BASE_CCLASSTRIB!$A:$A, 0))/100, 0)</f>
        <v>0</v>
      </c>
    </row>
    <row r="2590" spans="1:22" ht="15.75" customHeight="1" thickTop="1" thickBot="1">
      <c r="A2590" s="24"/>
      <c r="B2590" s="5"/>
      <c r="C2590" s="5"/>
      <c r="D2590" s="5"/>
      <c r="E2590" s="8" t="str">
        <f>IF(D2590="","",LEFT(D2590,3))</f>
        <v/>
      </c>
      <c r="F2590" s="5" t="str">
        <f>IF(E2590="","",IFERROR(VLOOKUP(E2590,REGRAS_CST!$A$2:$B$200,2,FALSE),""))</f>
        <v/>
      </c>
      <c r="G2590" s="25"/>
      <c r="H2590" s="7">
        <v>8.9999999999999993E-3</v>
      </c>
      <c r="I2590" s="7">
        <v>1E-3</v>
      </c>
      <c r="J2590" s="9">
        <v>0</v>
      </c>
      <c r="K2590" s="5" t="str">
        <f>IF(E2590="","",IFERROR(VLOOKUP(E2590,REGRAS_CST!$A$2:$C$200,3,FALSE),""))</f>
        <v/>
      </c>
      <c r="L2590" s="10" t="str">
        <f>IF($G2590="", "", $G2590*(1-$V2590))</f>
        <v/>
      </c>
      <c r="M2590" s="30" t="str">
        <f t="shared" si="80"/>
        <v/>
      </c>
      <c r="N2590" s="30" t="str">
        <f t="shared" si="81"/>
        <v/>
      </c>
      <c r="O2590" s="5" t="str">
        <f>IF(D2590="","",
IF(AND(K2590&lt;&gt;"SIM",V2590&gt;0),"ERRO: % BC &gt; 0, mas NÃO permitida ❌",
IF(AND(K2590="SIM",V2590=0),"ATENÇÃO: BC permitida, mas % = 0 🔎",
"Base de cálculo aplicada corretamente ✅")))</f>
        <v/>
      </c>
      <c r="P2590" s="5" t="str">
        <f>IF(D2590="","",
IF(AND(Q2590&lt;&gt;"SIM",U2590&gt;0),"ERRO: % alíquota &gt; 0, mas NÃO permitida ❌",
IF(AND(Q2590="SIM",U2590=0),"ATENÇÃO: alíquota permitida, mas % = 0 🔎",
"Alíquota aplicada corretamente ✅")))</f>
        <v/>
      </c>
      <c r="Q2590" s="5" t="str">
        <f>IF(E2590="","",IFERROR(VLOOKUP(E2590,REGRAS_CST!$A$2:$D$200,4,FALSE),""))</f>
        <v/>
      </c>
      <c r="R2590" s="9"/>
      <c r="S2590" s="7">
        <f>IF($H2590="","",$H2590*(1-$U2590))</f>
        <v>8.9999999999999993E-3</v>
      </c>
      <c r="T2590" s="7">
        <f>IF($I2590="","",$I2590*(1-$U2590))</f>
        <v>1E-3</v>
      </c>
      <c r="U2590" s="7">
        <f>IFERROR(INDEX(BASE_CCLASSTRIB!$E:$E, MATCH(TEXT($D2590,"000000"), BASE_CCLASSTRIB!$A:$A, 0))/100, 0)</f>
        <v>0</v>
      </c>
      <c r="V2590" s="21">
        <f>IFERROR(INDEX(BASE_CCLASSTRIB!$F:$F, MATCH(TEXT($D2590,"000000"), BASE_CCLASSTRIB!$A:$A, 0))/100, 0)</f>
        <v>0</v>
      </c>
    </row>
    <row r="2591" spans="1:22" ht="15.75" customHeight="1" thickTop="1" thickBot="1">
      <c r="A2591" s="24"/>
      <c r="B2591" s="5"/>
      <c r="C2591" s="5"/>
      <c r="D2591" s="5"/>
      <c r="E2591" s="8" t="str">
        <f>IF(D2591="","",LEFT(D2591,3))</f>
        <v/>
      </c>
      <c r="F2591" s="5" t="str">
        <f>IF(E2591="","",IFERROR(VLOOKUP(E2591,REGRAS_CST!$A$2:$B$200,2,FALSE),""))</f>
        <v/>
      </c>
      <c r="G2591" s="25"/>
      <c r="H2591" s="7">
        <v>8.9999999999999993E-3</v>
      </c>
      <c r="I2591" s="7">
        <v>1E-3</v>
      </c>
      <c r="J2591" s="9">
        <v>0</v>
      </c>
      <c r="K2591" s="5" t="str">
        <f>IF(E2591="","",IFERROR(VLOOKUP(E2591,REGRAS_CST!$A$2:$C$200,3,FALSE),""))</f>
        <v/>
      </c>
      <c r="L2591" s="10" t="str">
        <f>IF($G2591="", "", $G2591*(1-$V2591))</f>
        <v/>
      </c>
      <c r="M2591" s="30" t="str">
        <f t="shared" si="80"/>
        <v/>
      </c>
      <c r="N2591" s="30" t="str">
        <f t="shared" si="81"/>
        <v/>
      </c>
      <c r="O2591" s="5" t="str">
        <f>IF(D2591="","",
IF(AND(K2591&lt;&gt;"SIM",V2591&gt;0),"ERRO: % BC &gt; 0, mas NÃO permitida ❌",
IF(AND(K2591="SIM",V2591=0),"ATENÇÃO: BC permitida, mas % = 0 🔎",
"Base de cálculo aplicada corretamente ✅")))</f>
        <v/>
      </c>
      <c r="P2591" s="5" t="str">
        <f>IF(D2591="","",
IF(AND(Q2591&lt;&gt;"SIM",U2591&gt;0),"ERRO: % alíquota &gt; 0, mas NÃO permitida ❌",
IF(AND(Q2591="SIM",U2591=0),"ATENÇÃO: alíquota permitida, mas % = 0 🔎",
"Alíquota aplicada corretamente ✅")))</f>
        <v/>
      </c>
      <c r="Q2591" s="5" t="str">
        <f>IF(E2591="","",IFERROR(VLOOKUP(E2591,REGRAS_CST!$A$2:$D$200,4,FALSE),""))</f>
        <v/>
      </c>
      <c r="R2591" s="9"/>
      <c r="S2591" s="7">
        <f>IF($H2591="","",$H2591*(1-$U2591))</f>
        <v>8.9999999999999993E-3</v>
      </c>
      <c r="T2591" s="7">
        <f>IF($I2591="","",$I2591*(1-$U2591))</f>
        <v>1E-3</v>
      </c>
      <c r="U2591" s="7">
        <f>IFERROR(INDEX(BASE_CCLASSTRIB!$E:$E, MATCH(TEXT($D2591,"000000"), BASE_CCLASSTRIB!$A:$A, 0))/100, 0)</f>
        <v>0</v>
      </c>
      <c r="V2591" s="21">
        <f>IFERROR(INDEX(BASE_CCLASSTRIB!$F:$F, MATCH(TEXT($D2591,"000000"), BASE_CCLASSTRIB!$A:$A, 0))/100, 0)</f>
        <v>0</v>
      </c>
    </row>
    <row r="2592" spans="1:22" ht="15.75" customHeight="1" thickTop="1" thickBot="1">
      <c r="A2592" s="24"/>
      <c r="B2592" s="5"/>
      <c r="C2592" s="5"/>
      <c r="D2592" s="5"/>
      <c r="E2592" s="8" t="str">
        <f>IF(D2592="","",LEFT(D2592,3))</f>
        <v/>
      </c>
      <c r="F2592" s="5" t="str">
        <f>IF(E2592="","",IFERROR(VLOOKUP(E2592,REGRAS_CST!$A$2:$B$200,2,FALSE),""))</f>
        <v/>
      </c>
      <c r="G2592" s="25"/>
      <c r="H2592" s="7">
        <v>8.9999999999999993E-3</v>
      </c>
      <c r="I2592" s="7">
        <v>1E-3</v>
      </c>
      <c r="J2592" s="9">
        <v>0</v>
      </c>
      <c r="K2592" s="5" t="str">
        <f>IF(E2592="","",IFERROR(VLOOKUP(E2592,REGRAS_CST!$A$2:$C$200,3,FALSE),""))</f>
        <v/>
      </c>
      <c r="L2592" s="10" t="str">
        <f>IF($G2592="", "", $G2592*(1-$V2592))</f>
        <v/>
      </c>
      <c r="M2592" s="30" t="str">
        <f t="shared" si="80"/>
        <v/>
      </c>
      <c r="N2592" s="30" t="str">
        <f t="shared" si="81"/>
        <v/>
      </c>
      <c r="O2592" s="5" t="str">
        <f>IF(D2592="","",
IF(AND(K2592&lt;&gt;"SIM",V2592&gt;0),"ERRO: % BC &gt; 0, mas NÃO permitida ❌",
IF(AND(K2592="SIM",V2592=0),"ATENÇÃO: BC permitida, mas % = 0 🔎",
"Base de cálculo aplicada corretamente ✅")))</f>
        <v/>
      </c>
      <c r="P2592" s="5" t="str">
        <f>IF(D2592="","",
IF(AND(Q2592&lt;&gt;"SIM",U2592&gt;0),"ERRO: % alíquota &gt; 0, mas NÃO permitida ❌",
IF(AND(Q2592="SIM",U2592=0),"ATENÇÃO: alíquota permitida, mas % = 0 🔎",
"Alíquota aplicada corretamente ✅")))</f>
        <v/>
      </c>
      <c r="Q2592" s="5" t="str">
        <f>IF(E2592="","",IFERROR(VLOOKUP(E2592,REGRAS_CST!$A$2:$D$200,4,FALSE),""))</f>
        <v/>
      </c>
      <c r="R2592" s="9"/>
      <c r="S2592" s="7">
        <f>IF($H2592="","",$H2592*(1-$U2592))</f>
        <v>8.9999999999999993E-3</v>
      </c>
      <c r="T2592" s="7">
        <f>IF($I2592="","",$I2592*(1-$U2592))</f>
        <v>1E-3</v>
      </c>
      <c r="U2592" s="7">
        <f>IFERROR(INDEX(BASE_CCLASSTRIB!$E:$E, MATCH(TEXT($D2592,"000000"), BASE_CCLASSTRIB!$A:$A, 0))/100, 0)</f>
        <v>0</v>
      </c>
      <c r="V2592" s="21">
        <f>IFERROR(INDEX(BASE_CCLASSTRIB!$F:$F, MATCH(TEXT($D2592,"000000"), BASE_CCLASSTRIB!$A:$A, 0))/100, 0)</f>
        <v>0</v>
      </c>
    </row>
    <row r="2593" spans="1:22" ht="15.75" customHeight="1" thickTop="1" thickBot="1">
      <c r="A2593" s="24"/>
      <c r="B2593" s="5"/>
      <c r="C2593" s="5"/>
      <c r="D2593" s="5"/>
      <c r="E2593" s="8" t="str">
        <f>IF(D2593="","",LEFT(D2593,3))</f>
        <v/>
      </c>
      <c r="F2593" s="5" t="str">
        <f>IF(E2593="","",IFERROR(VLOOKUP(E2593,REGRAS_CST!$A$2:$B$200,2,FALSE),""))</f>
        <v/>
      </c>
      <c r="G2593" s="25"/>
      <c r="H2593" s="7">
        <v>8.9999999999999993E-3</v>
      </c>
      <c r="I2593" s="7">
        <v>1E-3</v>
      </c>
      <c r="J2593" s="9">
        <v>0</v>
      </c>
      <c r="K2593" s="5" t="str">
        <f>IF(E2593="","",IFERROR(VLOOKUP(E2593,REGRAS_CST!$A$2:$C$200,3,FALSE),""))</f>
        <v/>
      </c>
      <c r="L2593" s="10" t="str">
        <f>IF($G2593="", "", $G2593*(1-$V2593))</f>
        <v/>
      </c>
      <c r="M2593" s="30" t="str">
        <f t="shared" si="80"/>
        <v/>
      </c>
      <c r="N2593" s="30" t="str">
        <f t="shared" si="81"/>
        <v/>
      </c>
      <c r="O2593" s="5" t="str">
        <f>IF(D2593="","",
IF(AND(K2593&lt;&gt;"SIM",V2593&gt;0),"ERRO: % BC &gt; 0, mas NÃO permitida ❌",
IF(AND(K2593="SIM",V2593=0),"ATENÇÃO: BC permitida, mas % = 0 🔎",
"Base de cálculo aplicada corretamente ✅")))</f>
        <v/>
      </c>
      <c r="P2593" s="5" t="str">
        <f>IF(D2593="","",
IF(AND(Q2593&lt;&gt;"SIM",U2593&gt;0),"ERRO: % alíquota &gt; 0, mas NÃO permitida ❌",
IF(AND(Q2593="SIM",U2593=0),"ATENÇÃO: alíquota permitida, mas % = 0 🔎",
"Alíquota aplicada corretamente ✅")))</f>
        <v/>
      </c>
      <c r="Q2593" s="5" t="str">
        <f>IF(E2593="","",IFERROR(VLOOKUP(E2593,REGRAS_CST!$A$2:$D$200,4,FALSE),""))</f>
        <v/>
      </c>
      <c r="R2593" s="9"/>
      <c r="S2593" s="7">
        <f>IF($H2593="","",$H2593*(1-$U2593))</f>
        <v>8.9999999999999993E-3</v>
      </c>
      <c r="T2593" s="7">
        <f>IF($I2593="","",$I2593*(1-$U2593))</f>
        <v>1E-3</v>
      </c>
      <c r="U2593" s="7">
        <f>IFERROR(INDEX(BASE_CCLASSTRIB!$E:$E, MATCH(TEXT($D2593,"000000"), BASE_CCLASSTRIB!$A:$A, 0))/100, 0)</f>
        <v>0</v>
      </c>
      <c r="V2593" s="21">
        <f>IFERROR(INDEX(BASE_CCLASSTRIB!$F:$F, MATCH(TEXT($D2593,"000000"), BASE_CCLASSTRIB!$A:$A, 0))/100, 0)</f>
        <v>0</v>
      </c>
    </row>
    <row r="2594" spans="1:22" ht="15.75" customHeight="1" thickTop="1" thickBot="1">
      <c r="A2594" s="24"/>
      <c r="B2594" s="5"/>
      <c r="C2594" s="5"/>
      <c r="D2594" s="5"/>
      <c r="E2594" s="8" t="str">
        <f>IF(D2594="","",LEFT(D2594,3))</f>
        <v/>
      </c>
      <c r="F2594" s="5" t="str">
        <f>IF(E2594="","",IFERROR(VLOOKUP(E2594,REGRAS_CST!$A$2:$B$200,2,FALSE),""))</f>
        <v/>
      </c>
      <c r="G2594" s="25"/>
      <c r="H2594" s="7">
        <v>8.9999999999999993E-3</v>
      </c>
      <c r="I2594" s="7">
        <v>1E-3</v>
      </c>
      <c r="J2594" s="9">
        <v>0</v>
      </c>
      <c r="K2594" s="5" t="str">
        <f>IF(E2594="","",IFERROR(VLOOKUP(E2594,REGRAS_CST!$A$2:$C$200,3,FALSE),""))</f>
        <v/>
      </c>
      <c r="L2594" s="10" t="str">
        <f>IF($G2594="", "", $G2594*(1-$V2594))</f>
        <v/>
      </c>
      <c r="M2594" s="30" t="str">
        <f t="shared" si="80"/>
        <v/>
      </c>
      <c r="N2594" s="30" t="str">
        <f t="shared" si="81"/>
        <v/>
      </c>
      <c r="O2594" s="5" t="str">
        <f>IF(D2594="","",
IF(AND(K2594&lt;&gt;"SIM",V2594&gt;0),"ERRO: % BC &gt; 0, mas NÃO permitida ❌",
IF(AND(K2594="SIM",V2594=0),"ATENÇÃO: BC permitida, mas % = 0 🔎",
"Base de cálculo aplicada corretamente ✅")))</f>
        <v/>
      </c>
      <c r="P2594" s="5" t="str">
        <f>IF(D2594="","",
IF(AND(Q2594&lt;&gt;"SIM",U2594&gt;0),"ERRO: % alíquota &gt; 0, mas NÃO permitida ❌",
IF(AND(Q2594="SIM",U2594=0),"ATENÇÃO: alíquota permitida, mas % = 0 🔎",
"Alíquota aplicada corretamente ✅")))</f>
        <v/>
      </c>
      <c r="Q2594" s="5" t="str">
        <f>IF(E2594="","",IFERROR(VLOOKUP(E2594,REGRAS_CST!$A$2:$D$200,4,FALSE),""))</f>
        <v/>
      </c>
      <c r="R2594" s="9"/>
      <c r="S2594" s="7">
        <f>IF($H2594="","",$H2594*(1-$U2594))</f>
        <v>8.9999999999999993E-3</v>
      </c>
      <c r="T2594" s="7">
        <f>IF($I2594="","",$I2594*(1-$U2594))</f>
        <v>1E-3</v>
      </c>
      <c r="U2594" s="7">
        <f>IFERROR(INDEX(BASE_CCLASSTRIB!$E:$E, MATCH(TEXT($D2594,"000000"), BASE_CCLASSTRIB!$A:$A, 0))/100, 0)</f>
        <v>0</v>
      </c>
      <c r="V2594" s="21">
        <f>IFERROR(INDEX(BASE_CCLASSTRIB!$F:$F, MATCH(TEXT($D2594,"000000"), BASE_CCLASSTRIB!$A:$A, 0))/100, 0)</f>
        <v>0</v>
      </c>
    </row>
    <row r="2595" spans="1:22" ht="15.75" customHeight="1" thickTop="1" thickBot="1">
      <c r="A2595" s="24"/>
      <c r="B2595" s="5"/>
      <c r="C2595" s="5"/>
      <c r="D2595" s="5"/>
      <c r="E2595" s="8" t="str">
        <f>IF(D2595="","",LEFT(D2595,3))</f>
        <v/>
      </c>
      <c r="F2595" s="5" t="str">
        <f>IF(E2595="","",IFERROR(VLOOKUP(E2595,REGRAS_CST!$A$2:$B$200,2,FALSE),""))</f>
        <v/>
      </c>
      <c r="G2595" s="25"/>
      <c r="H2595" s="7">
        <v>8.9999999999999993E-3</v>
      </c>
      <c r="I2595" s="7">
        <v>1E-3</v>
      </c>
      <c r="J2595" s="9">
        <v>0</v>
      </c>
      <c r="K2595" s="5" t="str">
        <f>IF(E2595="","",IFERROR(VLOOKUP(E2595,REGRAS_CST!$A$2:$C$200,3,FALSE),""))</f>
        <v/>
      </c>
      <c r="L2595" s="10" t="str">
        <f>IF($G2595="", "", $G2595*(1-$V2595))</f>
        <v/>
      </c>
      <c r="M2595" s="30" t="str">
        <f t="shared" si="80"/>
        <v/>
      </c>
      <c r="N2595" s="30" t="str">
        <f t="shared" si="81"/>
        <v/>
      </c>
      <c r="O2595" s="5" t="str">
        <f>IF(D2595="","",
IF(AND(K2595&lt;&gt;"SIM",V2595&gt;0),"ERRO: % BC &gt; 0, mas NÃO permitida ❌",
IF(AND(K2595="SIM",V2595=0),"ATENÇÃO: BC permitida, mas % = 0 🔎",
"Base de cálculo aplicada corretamente ✅")))</f>
        <v/>
      </c>
      <c r="P2595" s="5" t="str">
        <f>IF(D2595="","",
IF(AND(Q2595&lt;&gt;"SIM",U2595&gt;0),"ERRO: % alíquota &gt; 0, mas NÃO permitida ❌",
IF(AND(Q2595="SIM",U2595=0),"ATENÇÃO: alíquota permitida, mas % = 0 🔎",
"Alíquota aplicada corretamente ✅")))</f>
        <v/>
      </c>
      <c r="Q2595" s="5" t="str">
        <f>IF(E2595="","",IFERROR(VLOOKUP(E2595,REGRAS_CST!$A$2:$D$200,4,FALSE),""))</f>
        <v/>
      </c>
      <c r="R2595" s="9"/>
      <c r="S2595" s="7">
        <f>IF($H2595="","",$H2595*(1-$U2595))</f>
        <v>8.9999999999999993E-3</v>
      </c>
      <c r="T2595" s="7">
        <f>IF($I2595="","",$I2595*(1-$U2595))</f>
        <v>1E-3</v>
      </c>
      <c r="U2595" s="7">
        <f>IFERROR(INDEX(BASE_CCLASSTRIB!$E:$E, MATCH(TEXT($D2595,"000000"), BASE_CCLASSTRIB!$A:$A, 0))/100, 0)</f>
        <v>0</v>
      </c>
      <c r="V2595" s="21">
        <f>IFERROR(INDEX(BASE_CCLASSTRIB!$F:$F, MATCH(TEXT($D2595,"000000"), BASE_CCLASSTRIB!$A:$A, 0))/100, 0)</f>
        <v>0</v>
      </c>
    </row>
    <row r="2596" spans="1:22" ht="15.75" customHeight="1" thickTop="1" thickBot="1">
      <c r="A2596" s="24"/>
      <c r="B2596" s="5"/>
      <c r="C2596" s="5"/>
      <c r="D2596" s="5"/>
      <c r="E2596" s="8" t="str">
        <f>IF(D2596="","",LEFT(D2596,3))</f>
        <v/>
      </c>
      <c r="F2596" s="5" t="str">
        <f>IF(E2596="","",IFERROR(VLOOKUP(E2596,REGRAS_CST!$A$2:$B$200,2,FALSE),""))</f>
        <v/>
      </c>
      <c r="G2596" s="25"/>
      <c r="H2596" s="7">
        <v>8.9999999999999993E-3</v>
      </c>
      <c r="I2596" s="7">
        <v>1E-3</v>
      </c>
      <c r="J2596" s="9">
        <v>0</v>
      </c>
      <c r="K2596" s="5" t="str">
        <f>IF(E2596="","",IFERROR(VLOOKUP(E2596,REGRAS_CST!$A$2:$C$200,3,FALSE),""))</f>
        <v/>
      </c>
      <c r="L2596" s="10" t="str">
        <f>IF($G2596="", "", $G2596*(1-$V2596))</f>
        <v/>
      </c>
      <c r="M2596" s="30" t="str">
        <f t="shared" si="80"/>
        <v/>
      </c>
      <c r="N2596" s="30" t="str">
        <f t="shared" si="81"/>
        <v/>
      </c>
      <c r="O2596" s="5" t="str">
        <f>IF(D2596="","",
IF(AND(K2596&lt;&gt;"SIM",V2596&gt;0),"ERRO: % BC &gt; 0, mas NÃO permitida ❌",
IF(AND(K2596="SIM",V2596=0),"ATENÇÃO: BC permitida, mas % = 0 🔎",
"Base de cálculo aplicada corretamente ✅")))</f>
        <v/>
      </c>
      <c r="P2596" s="5" t="str">
        <f>IF(D2596="","",
IF(AND(Q2596&lt;&gt;"SIM",U2596&gt;0),"ERRO: % alíquota &gt; 0, mas NÃO permitida ❌",
IF(AND(Q2596="SIM",U2596=0),"ATENÇÃO: alíquota permitida, mas % = 0 🔎",
"Alíquota aplicada corretamente ✅")))</f>
        <v/>
      </c>
      <c r="Q2596" s="5" t="str">
        <f>IF(E2596="","",IFERROR(VLOOKUP(E2596,REGRAS_CST!$A$2:$D$200,4,FALSE),""))</f>
        <v/>
      </c>
      <c r="R2596" s="9"/>
      <c r="S2596" s="7">
        <f>IF($H2596="","",$H2596*(1-$U2596))</f>
        <v>8.9999999999999993E-3</v>
      </c>
      <c r="T2596" s="7">
        <f>IF($I2596="","",$I2596*(1-$U2596))</f>
        <v>1E-3</v>
      </c>
      <c r="U2596" s="7">
        <f>IFERROR(INDEX(BASE_CCLASSTRIB!$E:$E, MATCH(TEXT($D2596,"000000"), BASE_CCLASSTRIB!$A:$A, 0))/100, 0)</f>
        <v>0</v>
      </c>
      <c r="V2596" s="21">
        <f>IFERROR(INDEX(BASE_CCLASSTRIB!$F:$F, MATCH(TEXT($D2596,"000000"), BASE_CCLASSTRIB!$A:$A, 0))/100, 0)</f>
        <v>0</v>
      </c>
    </row>
    <row r="2597" spans="1:22" ht="15.75" customHeight="1" thickTop="1" thickBot="1">
      <c r="A2597" s="24"/>
      <c r="B2597" s="5"/>
      <c r="C2597" s="5"/>
      <c r="D2597" s="5"/>
      <c r="E2597" s="8" t="str">
        <f>IF(D2597="","",LEFT(D2597,3))</f>
        <v/>
      </c>
      <c r="F2597" s="5" t="str">
        <f>IF(E2597="","",IFERROR(VLOOKUP(E2597,REGRAS_CST!$A$2:$B$200,2,FALSE),""))</f>
        <v/>
      </c>
      <c r="G2597" s="25"/>
      <c r="H2597" s="7">
        <v>8.9999999999999993E-3</v>
      </c>
      <c r="I2597" s="7">
        <v>1E-3</v>
      </c>
      <c r="J2597" s="9">
        <v>0</v>
      </c>
      <c r="K2597" s="5" t="str">
        <f>IF(E2597="","",IFERROR(VLOOKUP(E2597,REGRAS_CST!$A$2:$C$200,3,FALSE),""))</f>
        <v/>
      </c>
      <c r="L2597" s="10" t="str">
        <f>IF($G2597="", "", $G2597*(1-$V2597))</f>
        <v/>
      </c>
      <c r="M2597" s="30" t="str">
        <f t="shared" si="80"/>
        <v/>
      </c>
      <c r="N2597" s="30" t="str">
        <f t="shared" si="81"/>
        <v/>
      </c>
      <c r="O2597" s="5" t="str">
        <f>IF(D2597="","",
IF(AND(K2597&lt;&gt;"SIM",V2597&gt;0),"ERRO: % BC &gt; 0, mas NÃO permitida ❌",
IF(AND(K2597="SIM",V2597=0),"ATENÇÃO: BC permitida, mas % = 0 🔎",
"Base de cálculo aplicada corretamente ✅")))</f>
        <v/>
      </c>
      <c r="P2597" s="5" t="str">
        <f>IF(D2597="","",
IF(AND(Q2597&lt;&gt;"SIM",U2597&gt;0),"ERRO: % alíquota &gt; 0, mas NÃO permitida ❌",
IF(AND(Q2597="SIM",U2597=0),"ATENÇÃO: alíquota permitida, mas % = 0 🔎",
"Alíquota aplicada corretamente ✅")))</f>
        <v/>
      </c>
      <c r="Q2597" s="5" t="str">
        <f>IF(E2597="","",IFERROR(VLOOKUP(E2597,REGRAS_CST!$A$2:$D$200,4,FALSE),""))</f>
        <v/>
      </c>
      <c r="R2597" s="9"/>
      <c r="S2597" s="7">
        <f>IF($H2597="","",$H2597*(1-$U2597))</f>
        <v>8.9999999999999993E-3</v>
      </c>
      <c r="T2597" s="7">
        <f>IF($I2597="","",$I2597*(1-$U2597))</f>
        <v>1E-3</v>
      </c>
      <c r="U2597" s="7">
        <f>IFERROR(INDEX(BASE_CCLASSTRIB!$E:$E, MATCH(TEXT($D2597,"000000"), BASE_CCLASSTRIB!$A:$A, 0))/100, 0)</f>
        <v>0</v>
      </c>
      <c r="V2597" s="21">
        <f>IFERROR(INDEX(BASE_CCLASSTRIB!$F:$F, MATCH(TEXT($D2597,"000000"), BASE_CCLASSTRIB!$A:$A, 0))/100, 0)</f>
        <v>0</v>
      </c>
    </row>
    <row r="2598" spans="1:22" ht="15.75" customHeight="1" thickTop="1" thickBot="1">
      <c r="A2598" s="24"/>
      <c r="B2598" s="5"/>
      <c r="C2598" s="5"/>
      <c r="D2598" s="5"/>
      <c r="E2598" s="8" t="str">
        <f>IF(D2598="","",LEFT(D2598,3))</f>
        <v/>
      </c>
      <c r="F2598" s="5" t="str">
        <f>IF(E2598="","",IFERROR(VLOOKUP(E2598,REGRAS_CST!$A$2:$B$200,2,FALSE),""))</f>
        <v/>
      </c>
      <c r="G2598" s="25"/>
      <c r="H2598" s="7">
        <v>8.9999999999999993E-3</v>
      </c>
      <c r="I2598" s="7">
        <v>1E-3</v>
      </c>
      <c r="J2598" s="9">
        <v>0</v>
      </c>
      <c r="K2598" s="5" t="str">
        <f>IF(E2598="","",IFERROR(VLOOKUP(E2598,REGRAS_CST!$A$2:$C$200,3,FALSE),""))</f>
        <v/>
      </c>
      <c r="L2598" s="10" t="str">
        <f>IF($G2598="", "", $G2598*(1-$V2598))</f>
        <v/>
      </c>
      <c r="M2598" s="30" t="str">
        <f t="shared" si="80"/>
        <v/>
      </c>
      <c r="N2598" s="30" t="str">
        <f t="shared" si="81"/>
        <v/>
      </c>
      <c r="O2598" s="5" t="str">
        <f>IF(D2598="","",
IF(AND(K2598&lt;&gt;"SIM",V2598&gt;0),"ERRO: % BC &gt; 0, mas NÃO permitida ❌",
IF(AND(K2598="SIM",V2598=0),"ATENÇÃO: BC permitida, mas % = 0 🔎",
"Base de cálculo aplicada corretamente ✅")))</f>
        <v/>
      </c>
      <c r="P2598" s="5" t="str">
        <f>IF(D2598="","",
IF(AND(Q2598&lt;&gt;"SIM",U2598&gt;0),"ERRO: % alíquota &gt; 0, mas NÃO permitida ❌",
IF(AND(Q2598="SIM",U2598=0),"ATENÇÃO: alíquota permitida, mas % = 0 🔎",
"Alíquota aplicada corretamente ✅")))</f>
        <v/>
      </c>
      <c r="Q2598" s="5" t="str">
        <f>IF(E2598="","",IFERROR(VLOOKUP(E2598,REGRAS_CST!$A$2:$D$200,4,FALSE),""))</f>
        <v/>
      </c>
      <c r="R2598" s="9"/>
      <c r="S2598" s="7">
        <f>IF($H2598="","",$H2598*(1-$U2598))</f>
        <v>8.9999999999999993E-3</v>
      </c>
      <c r="T2598" s="7">
        <f>IF($I2598="","",$I2598*(1-$U2598))</f>
        <v>1E-3</v>
      </c>
      <c r="U2598" s="7">
        <f>IFERROR(INDEX(BASE_CCLASSTRIB!$E:$E, MATCH(TEXT($D2598,"000000"), BASE_CCLASSTRIB!$A:$A, 0))/100, 0)</f>
        <v>0</v>
      </c>
      <c r="V2598" s="21">
        <f>IFERROR(INDEX(BASE_CCLASSTRIB!$F:$F, MATCH(TEXT($D2598,"000000"), BASE_CCLASSTRIB!$A:$A, 0))/100, 0)</f>
        <v>0</v>
      </c>
    </row>
    <row r="2599" spans="1:22" ht="15.75" customHeight="1" thickTop="1" thickBot="1">
      <c r="A2599" s="24"/>
      <c r="B2599" s="5"/>
      <c r="C2599" s="5"/>
      <c r="D2599" s="5"/>
      <c r="E2599" s="8" t="str">
        <f>IF(D2599="","",LEFT(D2599,3))</f>
        <v/>
      </c>
      <c r="F2599" s="5" t="str">
        <f>IF(E2599="","",IFERROR(VLOOKUP(E2599,REGRAS_CST!$A$2:$B$200,2,FALSE),""))</f>
        <v/>
      </c>
      <c r="G2599" s="25"/>
      <c r="H2599" s="7">
        <v>8.9999999999999993E-3</v>
      </c>
      <c r="I2599" s="7">
        <v>1E-3</v>
      </c>
      <c r="J2599" s="9">
        <v>0</v>
      </c>
      <c r="K2599" s="5" t="str">
        <f>IF(E2599="","",IFERROR(VLOOKUP(E2599,REGRAS_CST!$A$2:$C$200,3,FALSE),""))</f>
        <v/>
      </c>
      <c r="L2599" s="10" t="str">
        <f>IF($G2599="", "", $G2599*(1-$V2599))</f>
        <v/>
      </c>
      <c r="M2599" s="30" t="str">
        <f t="shared" si="80"/>
        <v/>
      </c>
      <c r="N2599" s="30" t="str">
        <f t="shared" si="81"/>
        <v/>
      </c>
      <c r="O2599" s="5" t="str">
        <f>IF(D2599="","",
IF(AND(K2599&lt;&gt;"SIM",V2599&gt;0),"ERRO: % BC &gt; 0, mas NÃO permitida ❌",
IF(AND(K2599="SIM",V2599=0),"ATENÇÃO: BC permitida, mas % = 0 🔎",
"Base de cálculo aplicada corretamente ✅")))</f>
        <v/>
      </c>
      <c r="P2599" s="5" t="str">
        <f>IF(D2599="","",
IF(AND(Q2599&lt;&gt;"SIM",U2599&gt;0),"ERRO: % alíquota &gt; 0, mas NÃO permitida ❌",
IF(AND(Q2599="SIM",U2599=0),"ATENÇÃO: alíquota permitida, mas % = 0 🔎",
"Alíquota aplicada corretamente ✅")))</f>
        <v/>
      </c>
      <c r="Q2599" s="5" t="str">
        <f>IF(E2599="","",IFERROR(VLOOKUP(E2599,REGRAS_CST!$A$2:$D$200,4,FALSE),""))</f>
        <v/>
      </c>
      <c r="R2599" s="9"/>
      <c r="S2599" s="7">
        <f>IF($H2599="","",$H2599*(1-$U2599))</f>
        <v>8.9999999999999993E-3</v>
      </c>
      <c r="T2599" s="7">
        <f>IF($I2599="","",$I2599*(1-$U2599))</f>
        <v>1E-3</v>
      </c>
      <c r="U2599" s="7">
        <f>IFERROR(INDEX(BASE_CCLASSTRIB!$E:$E, MATCH(TEXT($D2599,"000000"), BASE_CCLASSTRIB!$A:$A, 0))/100, 0)</f>
        <v>0</v>
      </c>
      <c r="V2599" s="21">
        <f>IFERROR(INDEX(BASE_CCLASSTRIB!$F:$F, MATCH(TEXT($D2599,"000000"), BASE_CCLASSTRIB!$A:$A, 0))/100, 0)</f>
        <v>0</v>
      </c>
    </row>
    <row r="2600" spans="1:22" ht="15.75" customHeight="1" thickTop="1" thickBot="1">
      <c r="A2600" s="24"/>
      <c r="B2600" s="5"/>
      <c r="C2600" s="5"/>
      <c r="D2600" s="5"/>
      <c r="E2600" s="8" t="str">
        <f>IF(D2600="","",LEFT(D2600,3))</f>
        <v/>
      </c>
      <c r="F2600" s="5" t="str">
        <f>IF(E2600="","",IFERROR(VLOOKUP(E2600,REGRAS_CST!$A$2:$B$200,2,FALSE),""))</f>
        <v/>
      </c>
      <c r="G2600" s="25"/>
      <c r="H2600" s="7">
        <v>8.9999999999999993E-3</v>
      </c>
      <c r="I2600" s="7">
        <v>1E-3</v>
      </c>
      <c r="J2600" s="9">
        <v>0</v>
      </c>
      <c r="K2600" s="5" t="str">
        <f>IF(E2600="","",IFERROR(VLOOKUP(E2600,REGRAS_CST!$A$2:$C$200,3,FALSE),""))</f>
        <v/>
      </c>
      <c r="L2600" s="10" t="str">
        <f>IF($G2600="", "", $G2600*(1-$V2600))</f>
        <v/>
      </c>
      <c r="M2600" s="30" t="str">
        <f t="shared" si="80"/>
        <v/>
      </c>
      <c r="N2600" s="30" t="str">
        <f t="shared" si="81"/>
        <v/>
      </c>
      <c r="O2600" s="5" t="str">
        <f>IF(D2600="","",
IF(AND(K2600&lt;&gt;"SIM",V2600&gt;0),"ERRO: % BC &gt; 0, mas NÃO permitida ❌",
IF(AND(K2600="SIM",V2600=0),"ATENÇÃO: BC permitida, mas % = 0 🔎",
"Base de cálculo aplicada corretamente ✅")))</f>
        <v/>
      </c>
      <c r="P2600" s="5" t="str">
        <f>IF(D2600="","",
IF(AND(Q2600&lt;&gt;"SIM",U2600&gt;0),"ERRO: % alíquota &gt; 0, mas NÃO permitida ❌",
IF(AND(Q2600="SIM",U2600=0),"ATENÇÃO: alíquota permitida, mas % = 0 🔎",
"Alíquota aplicada corretamente ✅")))</f>
        <v/>
      </c>
      <c r="Q2600" s="5" t="str">
        <f>IF(E2600="","",IFERROR(VLOOKUP(E2600,REGRAS_CST!$A$2:$D$200,4,FALSE),""))</f>
        <v/>
      </c>
      <c r="R2600" s="9"/>
      <c r="S2600" s="7">
        <f>IF($H2600="","",$H2600*(1-$U2600))</f>
        <v>8.9999999999999993E-3</v>
      </c>
      <c r="T2600" s="7">
        <f>IF($I2600="","",$I2600*(1-$U2600))</f>
        <v>1E-3</v>
      </c>
      <c r="U2600" s="7">
        <f>IFERROR(INDEX(BASE_CCLASSTRIB!$E:$E, MATCH(TEXT($D2600,"000000"), BASE_CCLASSTRIB!$A:$A, 0))/100, 0)</f>
        <v>0</v>
      </c>
      <c r="V2600" s="21">
        <f>IFERROR(INDEX(BASE_CCLASSTRIB!$F:$F, MATCH(TEXT($D2600,"000000"), BASE_CCLASSTRIB!$A:$A, 0))/100, 0)</f>
        <v>0</v>
      </c>
    </row>
    <row r="2601" spans="1:22" ht="15.75" customHeight="1" thickTop="1" thickBot="1">
      <c r="A2601" s="24"/>
      <c r="B2601" s="5"/>
      <c r="C2601" s="5"/>
      <c r="D2601" s="5"/>
      <c r="E2601" s="8" t="str">
        <f>IF(D2601="","",LEFT(D2601,3))</f>
        <v/>
      </c>
      <c r="F2601" s="5" t="str">
        <f>IF(E2601="","",IFERROR(VLOOKUP(E2601,REGRAS_CST!$A$2:$B$200,2,FALSE),""))</f>
        <v/>
      </c>
      <c r="G2601" s="25"/>
      <c r="H2601" s="7">
        <v>8.9999999999999993E-3</v>
      </c>
      <c r="I2601" s="7">
        <v>1E-3</v>
      </c>
      <c r="J2601" s="9">
        <v>0</v>
      </c>
      <c r="K2601" s="5" t="str">
        <f>IF(E2601="","",IFERROR(VLOOKUP(E2601,REGRAS_CST!$A$2:$C$200,3,FALSE),""))</f>
        <v/>
      </c>
      <c r="L2601" s="10" t="str">
        <f>IF($G2601="", "", $G2601*(1-$V2601))</f>
        <v/>
      </c>
      <c r="M2601" s="30" t="str">
        <f t="shared" si="80"/>
        <v/>
      </c>
      <c r="N2601" s="30" t="str">
        <f t="shared" si="81"/>
        <v/>
      </c>
      <c r="O2601" s="5" t="str">
        <f>IF(D2601="","",
IF(AND(K2601&lt;&gt;"SIM",V2601&gt;0),"ERRO: % BC &gt; 0, mas NÃO permitida ❌",
IF(AND(K2601="SIM",V2601=0),"ATENÇÃO: BC permitida, mas % = 0 🔎",
"Base de cálculo aplicada corretamente ✅")))</f>
        <v/>
      </c>
      <c r="P2601" s="5" t="str">
        <f>IF(D2601="","",
IF(AND(Q2601&lt;&gt;"SIM",U2601&gt;0),"ERRO: % alíquota &gt; 0, mas NÃO permitida ❌",
IF(AND(Q2601="SIM",U2601=0),"ATENÇÃO: alíquota permitida, mas % = 0 🔎",
"Alíquota aplicada corretamente ✅")))</f>
        <v/>
      </c>
      <c r="Q2601" s="5" t="str">
        <f>IF(E2601="","",IFERROR(VLOOKUP(E2601,REGRAS_CST!$A$2:$D$200,4,FALSE),""))</f>
        <v/>
      </c>
      <c r="R2601" s="9"/>
      <c r="S2601" s="7">
        <f>IF($H2601="","",$H2601*(1-$U2601))</f>
        <v>8.9999999999999993E-3</v>
      </c>
      <c r="T2601" s="7">
        <f>IF($I2601="","",$I2601*(1-$U2601))</f>
        <v>1E-3</v>
      </c>
      <c r="U2601" s="7">
        <f>IFERROR(INDEX(BASE_CCLASSTRIB!$E:$E, MATCH(TEXT($D2601,"000000"), BASE_CCLASSTRIB!$A:$A, 0))/100, 0)</f>
        <v>0</v>
      </c>
      <c r="V2601" s="21">
        <f>IFERROR(INDEX(BASE_CCLASSTRIB!$F:$F, MATCH(TEXT($D2601,"000000"), BASE_CCLASSTRIB!$A:$A, 0))/100, 0)</f>
        <v>0</v>
      </c>
    </row>
    <row r="2602" spans="1:22" ht="15.75" customHeight="1" thickTop="1" thickBot="1">
      <c r="A2602" s="24"/>
      <c r="B2602" s="5"/>
      <c r="C2602" s="5"/>
      <c r="D2602" s="5"/>
      <c r="E2602" s="8" t="str">
        <f>IF(D2602="","",LEFT(D2602,3))</f>
        <v/>
      </c>
      <c r="F2602" s="5" t="str">
        <f>IF(E2602="","",IFERROR(VLOOKUP(E2602,REGRAS_CST!$A$2:$B$200,2,FALSE),""))</f>
        <v/>
      </c>
      <c r="G2602" s="25"/>
      <c r="H2602" s="7">
        <v>8.9999999999999993E-3</v>
      </c>
      <c r="I2602" s="7">
        <v>1E-3</v>
      </c>
      <c r="J2602" s="9">
        <v>0</v>
      </c>
      <c r="K2602" s="5" t="str">
        <f>IF(E2602="","",IFERROR(VLOOKUP(E2602,REGRAS_CST!$A$2:$C$200,3,FALSE),""))</f>
        <v/>
      </c>
      <c r="L2602" s="10" t="str">
        <f>IF($G2602="", "", $G2602*(1-$V2602))</f>
        <v/>
      </c>
      <c r="M2602" s="30" t="str">
        <f t="shared" si="80"/>
        <v/>
      </c>
      <c r="N2602" s="30" t="str">
        <f t="shared" si="81"/>
        <v/>
      </c>
      <c r="O2602" s="5" t="str">
        <f>IF(D2602="","",
IF(AND(K2602&lt;&gt;"SIM",V2602&gt;0),"ERRO: % BC &gt; 0, mas NÃO permitida ❌",
IF(AND(K2602="SIM",V2602=0),"ATENÇÃO: BC permitida, mas % = 0 🔎",
"Base de cálculo aplicada corretamente ✅")))</f>
        <v/>
      </c>
      <c r="P2602" s="5" t="str">
        <f>IF(D2602="","",
IF(AND(Q2602&lt;&gt;"SIM",U2602&gt;0),"ERRO: % alíquota &gt; 0, mas NÃO permitida ❌",
IF(AND(Q2602="SIM",U2602=0),"ATENÇÃO: alíquota permitida, mas % = 0 🔎",
"Alíquota aplicada corretamente ✅")))</f>
        <v/>
      </c>
      <c r="Q2602" s="5" t="str">
        <f>IF(E2602="","",IFERROR(VLOOKUP(E2602,REGRAS_CST!$A$2:$D$200,4,FALSE),""))</f>
        <v/>
      </c>
      <c r="R2602" s="9"/>
      <c r="S2602" s="7">
        <f>IF($H2602="","",$H2602*(1-$U2602))</f>
        <v>8.9999999999999993E-3</v>
      </c>
      <c r="T2602" s="7">
        <f>IF($I2602="","",$I2602*(1-$U2602))</f>
        <v>1E-3</v>
      </c>
      <c r="U2602" s="7">
        <f>IFERROR(INDEX(BASE_CCLASSTRIB!$E:$E, MATCH(TEXT($D2602,"000000"), BASE_CCLASSTRIB!$A:$A, 0))/100, 0)</f>
        <v>0</v>
      </c>
      <c r="V2602" s="21">
        <f>IFERROR(INDEX(BASE_CCLASSTRIB!$F:$F, MATCH(TEXT($D2602,"000000"), BASE_CCLASSTRIB!$A:$A, 0))/100, 0)</f>
        <v>0</v>
      </c>
    </row>
    <row r="2603" spans="1:22" ht="15.75" customHeight="1" thickTop="1" thickBot="1">
      <c r="A2603" s="24"/>
      <c r="B2603" s="5"/>
      <c r="C2603" s="5"/>
      <c r="D2603" s="5"/>
      <c r="E2603" s="8" t="str">
        <f>IF(D2603="","",LEFT(D2603,3))</f>
        <v/>
      </c>
      <c r="F2603" s="5" t="str">
        <f>IF(E2603="","",IFERROR(VLOOKUP(E2603,REGRAS_CST!$A$2:$B$200,2,FALSE),""))</f>
        <v/>
      </c>
      <c r="G2603" s="25"/>
      <c r="H2603" s="7">
        <v>8.9999999999999993E-3</v>
      </c>
      <c r="I2603" s="7">
        <v>1E-3</v>
      </c>
      <c r="J2603" s="9">
        <v>0</v>
      </c>
      <c r="K2603" s="5" t="str">
        <f>IF(E2603="","",IFERROR(VLOOKUP(E2603,REGRAS_CST!$A$2:$C$200,3,FALSE),""))</f>
        <v/>
      </c>
      <c r="L2603" s="10" t="str">
        <f>IF($G2603="", "", $G2603*(1-$V2603))</f>
        <v/>
      </c>
      <c r="M2603" s="30" t="str">
        <f t="shared" si="80"/>
        <v/>
      </c>
      <c r="N2603" s="30" t="str">
        <f t="shared" si="81"/>
        <v/>
      </c>
      <c r="O2603" s="5" t="str">
        <f>IF(D2603="","",
IF(AND(K2603&lt;&gt;"SIM",V2603&gt;0),"ERRO: % BC &gt; 0, mas NÃO permitida ❌",
IF(AND(K2603="SIM",V2603=0),"ATENÇÃO: BC permitida, mas % = 0 🔎",
"Base de cálculo aplicada corretamente ✅")))</f>
        <v/>
      </c>
      <c r="P2603" s="5" t="str">
        <f>IF(D2603="","",
IF(AND(Q2603&lt;&gt;"SIM",U2603&gt;0),"ERRO: % alíquota &gt; 0, mas NÃO permitida ❌",
IF(AND(Q2603="SIM",U2603=0),"ATENÇÃO: alíquota permitida, mas % = 0 🔎",
"Alíquota aplicada corretamente ✅")))</f>
        <v/>
      </c>
      <c r="Q2603" s="5" t="str">
        <f>IF(E2603="","",IFERROR(VLOOKUP(E2603,REGRAS_CST!$A$2:$D$200,4,FALSE),""))</f>
        <v/>
      </c>
      <c r="R2603" s="9"/>
      <c r="S2603" s="7">
        <f>IF($H2603="","",$H2603*(1-$U2603))</f>
        <v>8.9999999999999993E-3</v>
      </c>
      <c r="T2603" s="7">
        <f>IF($I2603="","",$I2603*(1-$U2603))</f>
        <v>1E-3</v>
      </c>
      <c r="U2603" s="7">
        <f>IFERROR(INDEX(BASE_CCLASSTRIB!$E:$E, MATCH(TEXT($D2603,"000000"), BASE_CCLASSTRIB!$A:$A, 0))/100, 0)</f>
        <v>0</v>
      </c>
      <c r="V2603" s="21">
        <f>IFERROR(INDEX(BASE_CCLASSTRIB!$F:$F, MATCH(TEXT($D2603,"000000"), BASE_CCLASSTRIB!$A:$A, 0))/100, 0)</f>
        <v>0</v>
      </c>
    </row>
    <row r="2604" spans="1:22" ht="15.75" customHeight="1" thickTop="1" thickBot="1">
      <c r="A2604" s="24"/>
      <c r="B2604" s="5"/>
      <c r="C2604" s="5"/>
      <c r="D2604" s="5"/>
      <c r="E2604" s="8" t="str">
        <f>IF(D2604="","",LEFT(D2604,3))</f>
        <v/>
      </c>
      <c r="F2604" s="5" t="str">
        <f>IF(E2604="","",IFERROR(VLOOKUP(E2604,REGRAS_CST!$A$2:$B$200,2,FALSE),""))</f>
        <v/>
      </c>
      <c r="G2604" s="25"/>
      <c r="H2604" s="7">
        <v>8.9999999999999993E-3</v>
      </c>
      <c r="I2604" s="7">
        <v>1E-3</v>
      </c>
      <c r="J2604" s="9">
        <v>0</v>
      </c>
      <c r="K2604" s="5" t="str">
        <f>IF(E2604="","",IFERROR(VLOOKUP(E2604,REGRAS_CST!$A$2:$C$200,3,FALSE),""))</f>
        <v/>
      </c>
      <c r="L2604" s="10" t="str">
        <f>IF($G2604="", "", $G2604*(1-$V2604))</f>
        <v/>
      </c>
      <c r="M2604" s="30" t="str">
        <f t="shared" si="80"/>
        <v/>
      </c>
      <c r="N2604" s="30" t="str">
        <f t="shared" si="81"/>
        <v/>
      </c>
      <c r="O2604" s="5" t="str">
        <f>IF(D2604="","",
IF(AND(K2604&lt;&gt;"SIM",V2604&gt;0),"ERRO: % BC &gt; 0, mas NÃO permitida ❌",
IF(AND(K2604="SIM",V2604=0),"ATENÇÃO: BC permitida, mas % = 0 🔎",
"Base de cálculo aplicada corretamente ✅")))</f>
        <v/>
      </c>
      <c r="P2604" s="5" t="str">
        <f>IF(D2604="","",
IF(AND(Q2604&lt;&gt;"SIM",U2604&gt;0),"ERRO: % alíquota &gt; 0, mas NÃO permitida ❌",
IF(AND(Q2604="SIM",U2604=0),"ATENÇÃO: alíquota permitida, mas % = 0 🔎",
"Alíquota aplicada corretamente ✅")))</f>
        <v/>
      </c>
      <c r="Q2604" s="5" t="str">
        <f>IF(E2604="","",IFERROR(VLOOKUP(E2604,REGRAS_CST!$A$2:$D$200,4,FALSE),""))</f>
        <v/>
      </c>
      <c r="R2604" s="9"/>
      <c r="S2604" s="7">
        <f>IF($H2604="","",$H2604*(1-$U2604))</f>
        <v>8.9999999999999993E-3</v>
      </c>
      <c r="T2604" s="7">
        <f>IF($I2604="","",$I2604*(1-$U2604))</f>
        <v>1E-3</v>
      </c>
      <c r="U2604" s="7">
        <f>IFERROR(INDEX(BASE_CCLASSTRIB!$E:$E, MATCH(TEXT($D2604,"000000"), BASE_CCLASSTRIB!$A:$A, 0))/100, 0)</f>
        <v>0</v>
      </c>
      <c r="V2604" s="21">
        <f>IFERROR(INDEX(BASE_CCLASSTRIB!$F:$F, MATCH(TEXT($D2604,"000000"), BASE_CCLASSTRIB!$A:$A, 0))/100, 0)</f>
        <v>0</v>
      </c>
    </row>
    <row r="2605" spans="1:22" ht="15.75" customHeight="1" thickTop="1" thickBot="1">
      <c r="A2605" s="24"/>
      <c r="B2605" s="5"/>
      <c r="C2605" s="5"/>
      <c r="D2605" s="5"/>
      <c r="E2605" s="8" t="str">
        <f>IF(D2605="","",LEFT(D2605,3))</f>
        <v/>
      </c>
      <c r="F2605" s="5" t="str">
        <f>IF(E2605="","",IFERROR(VLOOKUP(E2605,REGRAS_CST!$A$2:$B$200,2,FALSE),""))</f>
        <v/>
      </c>
      <c r="G2605" s="25"/>
      <c r="H2605" s="7">
        <v>8.9999999999999993E-3</v>
      </c>
      <c r="I2605" s="7">
        <v>1E-3</v>
      </c>
      <c r="J2605" s="9">
        <v>0</v>
      </c>
      <c r="K2605" s="5" t="str">
        <f>IF(E2605="","",IFERROR(VLOOKUP(E2605,REGRAS_CST!$A$2:$C$200,3,FALSE),""))</f>
        <v/>
      </c>
      <c r="L2605" s="10" t="str">
        <f>IF($G2605="", "", $G2605*(1-$V2605))</f>
        <v/>
      </c>
      <c r="M2605" s="30" t="str">
        <f t="shared" si="80"/>
        <v/>
      </c>
      <c r="N2605" s="30" t="str">
        <f t="shared" si="81"/>
        <v/>
      </c>
      <c r="O2605" s="5" t="str">
        <f>IF(D2605="","",
IF(AND(K2605&lt;&gt;"SIM",V2605&gt;0),"ERRO: % BC &gt; 0, mas NÃO permitida ❌",
IF(AND(K2605="SIM",V2605=0),"ATENÇÃO: BC permitida, mas % = 0 🔎",
"Base de cálculo aplicada corretamente ✅")))</f>
        <v/>
      </c>
      <c r="P2605" s="5" t="str">
        <f>IF(D2605="","",
IF(AND(Q2605&lt;&gt;"SIM",U2605&gt;0),"ERRO: % alíquota &gt; 0, mas NÃO permitida ❌",
IF(AND(Q2605="SIM",U2605=0),"ATENÇÃO: alíquota permitida, mas % = 0 🔎",
"Alíquota aplicada corretamente ✅")))</f>
        <v/>
      </c>
      <c r="Q2605" s="5" t="str">
        <f>IF(E2605="","",IFERROR(VLOOKUP(E2605,REGRAS_CST!$A$2:$D$200,4,FALSE),""))</f>
        <v/>
      </c>
      <c r="R2605" s="9"/>
      <c r="S2605" s="7">
        <f>IF($H2605="","",$H2605*(1-$U2605))</f>
        <v>8.9999999999999993E-3</v>
      </c>
      <c r="T2605" s="7">
        <f>IF($I2605="","",$I2605*(1-$U2605))</f>
        <v>1E-3</v>
      </c>
      <c r="U2605" s="7">
        <f>IFERROR(INDEX(BASE_CCLASSTRIB!$E:$E, MATCH(TEXT($D2605,"000000"), BASE_CCLASSTRIB!$A:$A, 0))/100, 0)</f>
        <v>0</v>
      </c>
      <c r="V2605" s="21">
        <f>IFERROR(INDEX(BASE_CCLASSTRIB!$F:$F, MATCH(TEXT($D2605,"000000"), BASE_CCLASSTRIB!$A:$A, 0))/100, 0)</f>
        <v>0</v>
      </c>
    </row>
    <row r="2606" spans="1:22" ht="15.75" customHeight="1" thickTop="1" thickBot="1">
      <c r="A2606" s="24"/>
      <c r="B2606" s="5"/>
      <c r="C2606" s="5"/>
      <c r="D2606" s="5"/>
      <c r="E2606" s="8" t="str">
        <f>IF(D2606="","",LEFT(D2606,3))</f>
        <v/>
      </c>
      <c r="F2606" s="5" t="str">
        <f>IF(E2606="","",IFERROR(VLOOKUP(E2606,REGRAS_CST!$A$2:$B$200,2,FALSE),""))</f>
        <v/>
      </c>
      <c r="G2606" s="25"/>
      <c r="H2606" s="7">
        <v>8.9999999999999993E-3</v>
      </c>
      <c r="I2606" s="7">
        <v>1E-3</v>
      </c>
      <c r="J2606" s="9">
        <v>0</v>
      </c>
      <c r="K2606" s="5" t="str">
        <f>IF(E2606="","",IFERROR(VLOOKUP(E2606,REGRAS_CST!$A$2:$C$200,3,FALSE),""))</f>
        <v/>
      </c>
      <c r="L2606" s="10" t="str">
        <f>IF($G2606="", "", $G2606*(1-$V2606))</f>
        <v/>
      </c>
      <c r="M2606" s="30" t="str">
        <f t="shared" si="80"/>
        <v/>
      </c>
      <c r="N2606" s="30" t="str">
        <f t="shared" si="81"/>
        <v/>
      </c>
      <c r="O2606" s="5" t="str">
        <f>IF(D2606="","",
IF(AND(K2606&lt;&gt;"SIM",V2606&gt;0),"ERRO: % BC &gt; 0, mas NÃO permitida ❌",
IF(AND(K2606="SIM",V2606=0),"ATENÇÃO: BC permitida, mas % = 0 🔎",
"Base de cálculo aplicada corretamente ✅")))</f>
        <v/>
      </c>
      <c r="P2606" s="5" t="str">
        <f>IF(D2606="","",
IF(AND(Q2606&lt;&gt;"SIM",U2606&gt;0),"ERRO: % alíquota &gt; 0, mas NÃO permitida ❌",
IF(AND(Q2606="SIM",U2606=0),"ATENÇÃO: alíquota permitida, mas % = 0 🔎",
"Alíquota aplicada corretamente ✅")))</f>
        <v/>
      </c>
      <c r="Q2606" s="5" t="str">
        <f>IF(E2606="","",IFERROR(VLOOKUP(E2606,REGRAS_CST!$A$2:$D$200,4,FALSE),""))</f>
        <v/>
      </c>
      <c r="R2606" s="9"/>
      <c r="S2606" s="7">
        <f>IF($H2606="","",$H2606*(1-$U2606))</f>
        <v>8.9999999999999993E-3</v>
      </c>
      <c r="T2606" s="7">
        <f>IF($I2606="","",$I2606*(1-$U2606))</f>
        <v>1E-3</v>
      </c>
      <c r="U2606" s="7">
        <f>IFERROR(INDEX(BASE_CCLASSTRIB!$E:$E, MATCH(TEXT($D2606,"000000"), BASE_CCLASSTRIB!$A:$A, 0))/100, 0)</f>
        <v>0</v>
      </c>
      <c r="V2606" s="21">
        <f>IFERROR(INDEX(BASE_CCLASSTRIB!$F:$F, MATCH(TEXT($D2606,"000000"), BASE_CCLASSTRIB!$A:$A, 0))/100, 0)</f>
        <v>0</v>
      </c>
    </row>
    <row r="2607" spans="1:22" ht="15.75" customHeight="1" thickTop="1" thickBot="1">
      <c r="A2607" s="24"/>
      <c r="B2607" s="5"/>
      <c r="C2607" s="5"/>
      <c r="D2607" s="5"/>
      <c r="E2607" s="8" t="str">
        <f>IF(D2607="","",LEFT(D2607,3))</f>
        <v/>
      </c>
      <c r="F2607" s="5" t="str">
        <f>IF(E2607="","",IFERROR(VLOOKUP(E2607,REGRAS_CST!$A$2:$B$200,2,FALSE),""))</f>
        <v/>
      </c>
      <c r="G2607" s="25"/>
      <c r="H2607" s="7">
        <v>8.9999999999999993E-3</v>
      </c>
      <c r="I2607" s="7">
        <v>1E-3</v>
      </c>
      <c r="J2607" s="9">
        <v>0</v>
      </c>
      <c r="K2607" s="5" t="str">
        <f>IF(E2607="","",IFERROR(VLOOKUP(E2607,REGRAS_CST!$A$2:$C$200,3,FALSE),""))</f>
        <v/>
      </c>
      <c r="L2607" s="10" t="str">
        <f>IF($G2607="", "", $G2607*(1-$V2607))</f>
        <v/>
      </c>
      <c r="M2607" s="30" t="str">
        <f t="shared" si="80"/>
        <v/>
      </c>
      <c r="N2607" s="30" t="str">
        <f t="shared" si="81"/>
        <v/>
      </c>
      <c r="O2607" s="5" t="str">
        <f>IF(D2607="","",
IF(AND(K2607&lt;&gt;"SIM",V2607&gt;0),"ERRO: % BC &gt; 0, mas NÃO permitida ❌",
IF(AND(K2607="SIM",V2607=0),"ATENÇÃO: BC permitida, mas % = 0 🔎",
"Base de cálculo aplicada corretamente ✅")))</f>
        <v/>
      </c>
      <c r="P2607" s="5" t="str">
        <f>IF(D2607="","",
IF(AND(Q2607&lt;&gt;"SIM",U2607&gt;0),"ERRO: % alíquota &gt; 0, mas NÃO permitida ❌",
IF(AND(Q2607="SIM",U2607=0),"ATENÇÃO: alíquota permitida, mas % = 0 🔎",
"Alíquota aplicada corretamente ✅")))</f>
        <v/>
      </c>
      <c r="Q2607" s="5" t="str">
        <f>IF(E2607="","",IFERROR(VLOOKUP(E2607,REGRAS_CST!$A$2:$D$200,4,FALSE),""))</f>
        <v/>
      </c>
      <c r="R2607" s="9"/>
      <c r="S2607" s="7">
        <f>IF($H2607="","",$H2607*(1-$U2607))</f>
        <v>8.9999999999999993E-3</v>
      </c>
      <c r="T2607" s="7">
        <f>IF($I2607="","",$I2607*(1-$U2607))</f>
        <v>1E-3</v>
      </c>
      <c r="U2607" s="7">
        <f>IFERROR(INDEX(BASE_CCLASSTRIB!$E:$E, MATCH(TEXT($D2607,"000000"), BASE_CCLASSTRIB!$A:$A, 0))/100, 0)</f>
        <v>0</v>
      </c>
      <c r="V2607" s="21">
        <f>IFERROR(INDEX(BASE_CCLASSTRIB!$F:$F, MATCH(TEXT($D2607,"000000"), BASE_CCLASSTRIB!$A:$A, 0))/100, 0)</f>
        <v>0</v>
      </c>
    </row>
    <row r="2608" spans="1:22" ht="15.75" customHeight="1" thickTop="1" thickBot="1">
      <c r="A2608" s="24"/>
      <c r="B2608" s="5"/>
      <c r="C2608" s="5"/>
      <c r="D2608" s="5"/>
      <c r="E2608" s="8" t="str">
        <f>IF(D2608="","",LEFT(D2608,3))</f>
        <v/>
      </c>
      <c r="F2608" s="5" t="str">
        <f>IF(E2608="","",IFERROR(VLOOKUP(E2608,REGRAS_CST!$A$2:$B$200,2,FALSE),""))</f>
        <v/>
      </c>
      <c r="G2608" s="25"/>
      <c r="H2608" s="7">
        <v>8.9999999999999993E-3</v>
      </c>
      <c r="I2608" s="7">
        <v>1E-3</v>
      </c>
      <c r="J2608" s="9">
        <v>0</v>
      </c>
      <c r="K2608" s="5" t="str">
        <f>IF(E2608="","",IFERROR(VLOOKUP(E2608,REGRAS_CST!$A$2:$C$200,3,FALSE),""))</f>
        <v/>
      </c>
      <c r="L2608" s="10" t="str">
        <f>IF($G2608="", "", $G2608*(1-$V2608))</f>
        <v/>
      </c>
      <c r="M2608" s="30" t="str">
        <f t="shared" si="80"/>
        <v/>
      </c>
      <c r="N2608" s="30" t="str">
        <f t="shared" si="81"/>
        <v/>
      </c>
      <c r="O2608" s="5" t="str">
        <f>IF(D2608="","",
IF(AND(K2608&lt;&gt;"SIM",V2608&gt;0),"ERRO: % BC &gt; 0, mas NÃO permitida ❌",
IF(AND(K2608="SIM",V2608=0),"ATENÇÃO: BC permitida, mas % = 0 🔎",
"Base de cálculo aplicada corretamente ✅")))</f>
        <v/>
      </c>
      <c r="P2608" s="5" t="str">
        <f>IF(D2608="","",
IF(AND(Q2608&lt;&gt;"SIM",U2608&gt;0),"ERRO: % alíquota &gt; 0, mas NÃO permitida ❌",
IF(AND(Q2608="SIM",U2608=0),"ATENÇÃO: alíquota permitida, mas % = 0 🔎",
"Alíquota aplicada corretamente ✅")))</f>
        <v/>
      </c>
      <c r="Q2608" s="5" t="str">
        <f>IF(E2608="","",IFERROR(VLOOKUP(E2608,REGRAS_CST!$A$2:$D$200,4,FALSE),""))</f>
        <v/>
      </c>
      <c r="R2608" s="9"/>
      <c r="S2608" s="7">
        <f>IF($H2608="","",$H2608*(1-$U2608))</f>
        <v>8.9999999999999993E-3</v>
      </c>
      <c r="T2608" s="7">
        <f>IF($I2608="","",$I2608*(1-$U2608))</f>
        <v>1E-3</v>
      </c>
      <c r="U2608" s="7">
        <f>IFERROR(INDEX(BASE_CCLASSTRIB!$E:$E, MATCH(TEXT($D2608,"000000"), BASE_CCLASSTRIB!$A:$A, 0))/100, 0)</f>
        <v>0</v>
      </c>
      <c r="V2608" s="21">
        <f>IFERROR(INDEX(BASE_CCLASSTRIB!$F:$F, MATCH(TEXT($D2608,"000000"), BASE_CCLASSTRIB!$A:$A, 0))/100, 0)</f>
        <v>0</v>
      </c>
    </row>
    <row r="2609" spans="1:22" ht="15.75" customHeight="1" thickTop="1" thickBot="1">
      <c r="A2609" s="24"/>
      <c r="B2609" s="5"/>
      <c r="C2609" s="5"/>
      <c r="D2609" s="5"/>
      <c r="E2609" s="8" t="str">
        <f>IF(D2609="","",LEFT(D2609,3))</f>
        <v/>
      </c>
      <c r="F2609" s="5" t="str">
        <f>IF(E2609="","",IFERROR(VLOOKUP(E2609,REGRAS_CST!$A$2:$B$200,2,FALSE),""))</f>
        <v/>
      </c>
      <c r="G2609" s="25"/>
      <c r="H2609" s="7">
        <v>8.9999999999999993E-3</v>
      </c>
      <c r="I2609" s="7">
        <v>1E-3</v>
      </c>
      <c r="J2609" s="9">
        <v>0</v>
      </c>
      <c r="K2609" s="5" t="str">
        <f>IF(E2609="","",IFERROR(VLOOKUP(E2609,REGRAS_CST!$A$2:$C$200,3,FALSE),""))</f>
        <v/>
      </c>
      <c r="L2609" s="10" t="str">
        <f>IF($G2609="", "", $G2609*(1-$V2609))</f>
        <v/>
      </c>
      <c r="M2609" s="30" t="str">
        <f t="shared" si="80"/>
        <v/>
      </c>
      <c r="N2609" s="30" t="str">
        <f t="shared" si="81"/>
        <v/>
      </c>
      <c r="O2609" s="5" t="str">
        <f>IF(D2609="","",
IF(AND(K2609&lt;&gt;"SIM",V2609&gt;0),"ERRO: % BC &gt; 0, mas NÃO permitida ❌",
IF(AND(K2609="SIM",V2609=0),"ATENÇÃO: BC permitida, mas % = 0 🔎",
"Base de cálculo aplicada corretamente ✅")))</f>
        <v/>
      </c>
      <c r="P2609" s="5" t="str">
        <f>IF(D2609="","",
IF(AND(Q2609&lt;&gt;"SIM",U2609&gt;0),"ERRO: % alíquota &gt; 0, mas NÃO permitida ❌",
IF(AND(Q2609="SIM",U2609=0),"ATENÇÃO: alíquota permitida, mas % = 0 🔎",
"Alíquota aplicada corretamente ✅")))</f>
        <v/>
      </c>
      <c r="Q2609" s="5" t="str">
        <f>IF(E2609="","",IFERROR(VLOOKUP(E2609,REGRAS_CST!$A$2:$D$200,4,FALSE),""))</f>
        <v/>
      </c>
      <c r="R2609" s="9"/>
      <c r="S2609" s="7">
        <f>IF($H2609="","",$H2609*(1-$U2609))</f>
        <v>8.9999999999999993E-3</v>
      </c>
      <c r="T2609" s="7">
        <f>IF($I2609="","",$I2609*(1-$U2609))</f>
        <v>1E-3</v>
      </c>
      <c r="U2609" s="7">
        <f>IFERROR(INDEX(BASE_CCLASSTRIB!$E:$E, MATCH(TEXT($D2609,"000000"), BASE_CCLASSTRIB!$A:$A, 0))/100, 0)</f>
        <v>0</v>
      </c>
      <c r="V2609" s="21">
        <f>IFERROR(INDEX(BASE_CCLASSTRIB!$F:$F, MATCH(TEXT($D2609,"000000"), BASE_CCLASSTRIB!$A:$A, 0))/100, 0)</f>
        <v>0</v>
      </c>
    </row>
    <row r="2610" spans="1:22" ht="15.75" customHeight="1" thickTop="1" thickBot="1">
      <c r="A2610" s="24"/>
      <c r="B2610" s="5"/>
      <c r="C2610" s="5"/>
      <c r="D2610" s="5"/>
      <c r="E2610" s="8" t="str">
        <f>IF(D2610="","",LEFT(D2610,3))</f>
        <v/>
      </c>
      <c r="F2610" s="5" t="str">
        <f>IF(E2610="","",IFERROR(VLOOKUP(E2610,REGRAS_CST!$A$2:$B$200,2,FALSE),""))</f>
        <v/>
      </c>
      <c r="G2610" s="25"/>
      <c r="H2610" s="7">
        <v>8.9999999999999993E-3</v>
      </c>
      <c r="I2610" s="7">
        <v>1E-3</v>
      </c>
      <c r="J2610" s="9">
        <v>0</v>
      </c>
      <c r="K2610" s="5" t="str">
        <f>IF(E2610="","",IFERROR(VLOOKUP(E2610,REGRAS_CST!$A$2:$C$200,3,FALSE),""))</f>
        <v/>
      </c>
      <c r="L2610" s="10" t="str">
        <f>IF($G2610="", "", $G2610*(1-$V2610))</f>
        <v/>
      </c>
      <c r="M2610" s="30" t="str">
        <f t="shared" si="80"/>
        <v/>
      </c>
      <c r="N2610" s="30" t="str">
        <f t="shared" si="81"/>
        <v/>
      </c>
      <c r="O2610" s="5" t="str">
        <f>IF(D2610="","",
IF(AND(K2610&lt;&gt;"SIM",V2610&gt;0),"ERRO: % BC &gt; 0, mas NÃO permitida ❌",
IF(AND(K2610="SIM",V2610=0),"ATENÇÃO: BC permitida, mas % = 0 🔎",
"Base de cálculo aplicada corretamente ✅")))</f>
        <v/>
      </c>
      <c r="P2610" s="5" t="str">
        <f>IF(D2610="","",
IF(AND(Q2610&lt;&gt;"SIM",U2610&gt;0),"ERRO: % alíquota &gt; 0, mas NÃO permitida ❌",
IF(AND(Q2610="SIM",U2610=0),"ATENÇÃO: alíquota permitida, mas % = 0 🔎",
"Alíquota aplicada corretamente ✅")))</f>
        <v/>
      </c>
      <c r="Q2610" s="5" t="str">
        <f>IF(E2610="","",IFERROR(VLOOKUP(E2610,REGRAS_CST!$A$2:$D$200,4,FALSE),""))</f>
        <v/>
      </c>
      <c r="R2610" s="9"/>
      <c r="S2610" s="7">
        <f>IF($H2610="","",$H2610*(1-$U2610))</f>
        <v>8.9999999999999993E-3</v>
      </c>
      <c r="T2610" s="7">
        <f>IF($I2610="","",$I2610*(1-$U2610))</f>
        <v>1E-3</v>
      </c>
      <c r="U2610" s="7">
        <f>IFERROR(INDEX(BASE_CCLASSTRIB!$E:$E, MATCH(TEXT($D2610,"000000"), BASE_CCLASSTRIB!$A:$A, 0))/100, 0)</f>
        <v>0</v>
      </c>
      <c r="V2610" s="21">
        <f>IFERROR(INDEX(BASE_CCLASSTRIB!$F:$F, MATCH(TEXT($D2610,"000000"), BASE_CCLASSTRIB!$A:$A, 0))/100, 0)</f>
        <v>0</v>
      </c>
    </row>
    <row r="2611" spans="1:22" ht="15.75" customHeight="1" thickTop="1" thickBot="1">
      <c r="A2611" s="24"/>
      <c r="B2611" s="5"/>
      <c r="C2611" s="5"/>
      <c r="D2611" s="5"/>
      <c r="E2611" s="8" t="str">
        <f>IF(D2611="","",LEFT(D2611,3))</f>
        <v/>
      </c>
      <c r="F2611" s="5" t="str">
        <f>IF(E2611="","",IFERROR(VLOOKUP(E2611,REGRAS_CST!$A$2:$B$200,2,FALSE),""))</f>
        <v/>
      </c>
      <c r="G2611" s="25"/>
      <c r="H2611" s="7">
        <v>8.9999999999999993E-3</v>
      </c>
      <c r="I2611" s="7">
        <v>1E-3</v>
      </c>
      <c r="J2611" s="9">
        <v>0</v>
      </c>
      <c r="K2611" s="5" t="str">
        <f>IF(E2611="","",IFERROR(VLOOKUP(E2611,REGRAS_CST!$A$2:$C$200,3,FALSE),""))</f>
        <v/>
      </c>
      <c r="L2611" s="10" t="str">
        <f>IF($G2611="", "", $G2611*(1-$V2611))</f>
        <v/>
      </c>
      <c r="M2611" s="30" t="str">
        <f t="shared" si="80"/>
        <v/>
      </c>
      <c r="N2611" s="30" t="str">
        <f t="shared" si="81"/>
        <v/>
      </c>
      <c r="O2611" s="5" t="str">
        <f>IF(D2611="","",
IF(AND(K2611&lt;&gt;"SIM",V2611&gt;0),"ERRO: % BC &gt; 0, mas NÃO permitida ❌",
IF(AND(K2611="SIM",V2611=0),"ATENÇÃO: BC permitida, mas % = 0 🔎",
"Base de cálculo aplicada corretamente ✅")))</f>
        <v/>
      </c>
      <c r="P2611" s="5" t="str">
        <f>IF(D2611="","",
IF(AND(Q2611&lt;&gt;"SIM",U2611&gt;0),"ERRO: % alíquota &gt; 0, mas NÃO permitida ❌",
IF(AND(Q2611="SIM",U2611=0),"ATENÇÃO: alíquota permitida, mas % = 0 🔎",
"Alíquota aplicada corretamente ✅")))</f>
        <v/>
      </c>
      <c r="Q2611" s="5" t="str">
        <f>IF(E2611="","",IFERROR(VLOOKUP(E2611,REGRAS_CST!$A$2:$D$200,4,FALSE),""))</f>
        <v/>
      </c>
      <c r="R2611" s="9"/>
      <c r="S2611" s="7">
        <f>IF($H2611="","",$H2611*(1-$U2611))</f>
        <v>8.9999999999999993E-3</v>
      </c>
      <c r="T2611" s="7">
        <f>IF($I2611="","",$I2611*(1-$U2611))</f>
        <v>1E-3</v>
      </c>
      <c r="U2611" s="7">
        <f>IFERROR(INDEX(BASE_CCLASSTRIB!$E:$E, MATCH(TEXT($D2611,"000000"), BASE_CCLASSTRIB!$A:$A, 0))/100, 0)</f>
        <v>0</v>
      </c>
      <c r="V2611" s="21">
        <f>IFERROR(INDEX(BASE_CCLASSTRIB!$F:$F, MATCH(TEXT($D2611,"000000"), BASE_CCLASSTRIB!$A:$A, 0))/100, 0)</f>
        <v>0</v>
      </c>
    </row>
    <row r="2612" spans="1:22" ht="15.75" customHeight="1" thickTop="1" thickBot="1">
      <c r="A2612" s="24"/>
      <c r="B2612" s="5"/>
      <c r="C2612" s="5"/>
      <c r="D2612" s="5"/>
      <c r="E2612" s="8" t="str">
        <f>IF(D2612="","",LEFT(D2612,3))</f>
        <v/>
      </c>
      <c r="F2612" s="5" t="str">
        <f>IF(E2612="","",IFERROR(VLOOKUP(E2612,REGRAS_CST!$A$2:$B$200,2,FALSE),""))</f>
        <v/>
      </c>
      <c r="G2612" s="25"/>
      <c r="H2612" s="7">
        <v>8.9999999999999993E-3</v>
      </c>
      <c r="I2612" s="7">
        <v>1E-3</v>
      </c>
      <c r="J2612" s="9">
        <v>0</v>
      </c>
      <c r="K2612" s="5" t="str">
        <f>IF(E2612="","",IFERROR(VLOOKUP(E2612,REGRAS_CST!$A$2:$C$200,3,FALSE),""))</f>
        <v/>
      </c>
      <c r="L2612" s="10" t="str">
        <f>IF($G2612="", "", $G2612*(1-$V2612))</f>
        <v/>
      </c>
      <c r="M2612" s="30" t="str">
        <f t="shared" si="80"/>
        <v/>
      </c>
      <c r="N2612" s="30" t="str">
        <f t="shared" si="81"/>
        <v/>
      </c>
      <c r="O2612" s="5" t="str">
        <f>IF(D2612="","",
IF(AND(K2612&lt;&gt;"SIM",V2612&gt;0),"ERRO: % BC &gt; 0, mas NÃO permitida ❌",
IF(AND(K2612="SIM",V2612=0),"ATENÇÃO: BC permitida, mas % = 0 🔎",
"Base de cálculo aplicada corretamente ✅")))</f>
        <v/>
      </c>
      <c r="P2612" s="5" t="str">
        <f>IF(D2612="","",
IF(AND(Q2612&lt;&gt;"SIM",U2612&gt;0),"ERRO: % alíquota &gt; 0, mas NÃO permitida ❌",
IF(AND(Q2612="SIM",U2612=0),"ATENÇÃO: alíquota permitida, mas % = 0 🔎",
"Alíquota aplicada corretamente ✅")))</f>
        <v/>
      </c>
      <c r="Q2612" s="5" t="str">
        <f>IF(E2612="","",IFERROR(VLOOKUP(E2612,REGRAS_CST!$A$2:$D$200,4,FALSE),""))</f>
        <v/>
      </c>
      <c r="R2612" s="9"/>
      <c r="S2612" s="7">
        <f>IF($H2612="","",$H2612*(1-$U2612))</f>
        <v>8.9999999999999993E-3</v>
      </c>
      <c r="T2612" s="7">
        <f>IF($I2612="","",$I2612*(1-$U2612))</f>
        <v>1E-3</v>
      </c>
      <c r="U2612" s="7">
        <f>IFERROR(INDEX(BASE_CCLASSTRIB!$E:$E, MATCH(TEXT($D2612,"000000"), BASE_CCLASSTRIB!$A:$A, 0))/100, 0)</f>
        <v>0</v>
      </c>
      <c r="V2612" s="21">
        <f>IFERROR(INDEX(BASE_CCLASSTRIB!$F:$F, MATCH(TEXT($D2612,"000000"), BASE_CCLASSTRIB!$A:$A, 0))/100, 0)</f>
        <v>0</v>
      </c>
    </row>
    <row r="2613" spans="1:22" ht="15.75" customHeight="1" thickTop="1" thickBot="1">
      <c r="A2613" s="24"/>
      <c r="B2613" s="5"/>
      <c r="C2613" s="5"/>
      <c r="D2613" s="5"/>
      <c r="E2613" s="8" t="str">
        <f>IF(D2613="","",LEFT(D2613,3))</f>
        <v/>
      </c>
      <c r="F2613" s="5" t="str">
        <f>IF(E2613="","",IFERROR(VLOOKUP(E2613,REGRAS_CST!$A$2:$B$200,2,FALSE),""))</f>
        <v/>
      </c>
      <c r="G2613" s="25"/>
      <c r="H2613" s="7">
        <v>8.9999999999999993E-3</v>
      </c>
      <c r="I2613" s="7">
        <v>1E-3</v>
      </c>
      <c r="J2613" s="9">
        <v>0</v>
      </c>
      <c r="K2613" s="5" t="str">
        <f>IF(E2613="","",IFERROR(VLOOKUP(E2613,REGRAS_CST!$A$2:$C$200,3,FALSE),""))</f>
        <v/>
      </c>
      <c r="L2613" s="10" t="str">
        <f>IF($G2613="", "", $G2613*(1-$V2613))</f>
        <v/>
      </c>
      <c r="M2613" s="30" t="str">
        <f t="shared" si="80"/>
        <v/>
      </c>
      <c r="N2613" s="30" t="str">
        <f t="shared" si="81"/>
        <v/>
      </c>
      <c r="O2613" s="5" t="str">
        <f>IF(D2613="","",
IF(AND(K2613&lt;&gt;"SIM",V2613&gt;0),"ERRO: % BC &gt; 0, mas NÃO permitida ❌",
IF(AND(K2613="SIM",V2613=0),"ATENÇÃO: BC permitida, mas % = 0 🔎",
"Base de cálculo aplicada corretamente ✅")))</f>
        <v/>
      </c>
      <c r="P2613" s="5" t="str">
        <f>IF(D2613="","",
IF(AND(Q2613&lt;&gt;"SIM",U2613&gt;0),"ERRO: % alíquota &gt; 0, mas NÃO permitida ❌",
IF(AND(Q2613="SIM",U2613=0),"ATENÇÃO: alíquota permitida, mas % = 0 🔎",
"Alíquota aplicada corretamente ✅")))</f>
        <v/>
      </c>
      <c r="Q2613" s="5" t="str">
        <f>IF(E2613="","",IFERROR(VLOOKUP(E2613,REGRAS_CST!$A$2:$D$200,4,FALSE),""))</f>
        <v/>
      </c>
      <c r="R2613" s="9"/>
      <c r="S2613" s="7">
        <f>IF($H2613="","",$H2613*(1-$U2613))</f>
        <v>8.9999999999999993E-3</v>
      </c>
      <c r="T2613" s="7">
        <f>IF($I2613="","",$I2613*(1-$U2613))</f>
        <v>1E-3</v>
      </c>
      <c r="U2613" s="7">
        <f>IFERROR(INDEX(BASE_CCLASSTRIB!$E:$E, MATCH(TEXT($D2613,"000000"), BASE_CCLASSTRIB!$A:$A, 0))/100, 0)</f>
        <v>0</v>
      </c>
      <c r="V2613" s="21">
        <f>IFERROR(INDEX(BASE_CCLASSTRIB!$F:$F, MATCH(TEXT($D2613,"000000"), BASE_CCLASSTRIB!$A:$A, 0))/100, 0)</f>
        <v>0</v>
      </c>
    </row>
    <row r="2614" spans="1:22" ht="15.75" customHeight="1" thickTop="1" thickBot="1">
      <c r="A2614" s="24"/>
      <c r="B2614" s="5"/>
      <c r="C2614" s="5"/>
      <c r="D2614" s="5"/>
      <c r="E2614" s="8" t="str">
        <f>IF(D2614="","",LEFT(D2614,3))</f>
        <v/>
      </c>
      <c r="F2614" s="5" t="str">
        <f>IF(E2614="","",IFERROR(VLOOKUP(E2614,REGRAS_CST!$A$2:$B$200,2,FALSE),""))</f>
        <v/>
      </c>
      <c r="G2614" s="25"/>
      <c r="H2614" s="7">
        <v>8.9999999999999993E-3</v>
      </c>
      <c r="I2614" s="7">
        <v>1E-3</v>
      </c>
      <c r="J2614" s="9">
        <v>0</v>
      </c>
      <c r="K2614" s="5" t="str">
        <f>IF(E2614="","",IFERROR(VLOOKUP(E2614,REGRAS_CST!$A$2:$C$200,3,FALSE),""))</f>
        <v/>
      </c>
      <c r="L2614" s="10" t="str">
        <f>IF($G2614="", "", $G2614*(1-$V2614))</f>
        <v/>
      </c>
      <c r="M2614" s="30" t="str">
        <f t="shared" si="80"/>
        <v/>
      </c>
      <c r="N2614" s="30" t="str">
        <f t="shared" si="81"/>
        <v/>
      </c>
      <c r="O2614" s="5" t="str">
        <f>IF(D2614="","",
IF(AND(K2614&lt;&gt;"SIM",V2614&gt;0),"ERRO: % BC &gt; 0, mas NÃO permitida ❌",
IF(AND(K2614="SIM",V2614=0),"ATENÇÃO: BC permitida, mas % = 0 🔎",
"Base de cálculo aplicada corretamente ✅")))</f>
        <v/>
      </c>
      <c r="P2614" s="5" t="str">
        <f>IF(D2614="","",
IF(AND(Q2614&lt;&gt;"SIM",U2614&gt;0),"ERRO: % alíquota &gt; 0, mas NÃO permitida ❌",
IF(AND(Q2614="SIM",U2614=0),"ATENÇÃO: alíquota permitida, mas % = 0 🔎",
"Alíquota aplicada corretamente ✅")))</f>
        <v/>
      </c>
      <c r="Q2614" s="5" t="str">
        <f>IF(E2614="","",IFERROR(VLOOKUP(E2614,REGRAS_CST!$A$2:$D$200,4,FALSE),""))</f>
        <v/>
      </c>
      <c r="R2614" s="9"/>
      <c r="S2614" s="7">
        <f>IF($H2614="","",$H2614*(1-$U2614))</f>
        <v>8.9999999999999993E-3</v>
      </c>
      <c r="T2614" s="7">
        <f>IF($I2614="","",$I2614*(1-$U2614))</f>
        <v>1E-3</v>
      </c>
      <c r="U2614" s="7">
        <f>IFERROR(INDEX(BASE_CCLASSTRIB!$E:$E, MATCH(TEXT($D2614,"000000"), BASE_CCLASSTRIB!$A:$A, 0))/100, 0)</f>
        <v>0</v>
      </c>
      <c r="V2614" s="21">
        <f>IFERROR(INDEX(BASE_CCLASSTRIB!$F:$F, MATCH(TEXT($D2614,"000000"), BASE_CCLASSTRIB!$A:$A, 0))/100, 0)</f>
        <v>0</v>
      </c>
    </row>
    <row r="2615" spans="1:22" ht="15.75" customHeight="1" thickTop="1" thickBot="1">
      <c r="A2615" s="24"/>
      <c r="B2615" s="5"/>
      <c r="C2615" s="5"/>
      <c r="D2615" s="5"/>
      <c r="E2615" s="8" t="str">
        <f>IF(D2615="","",LEFT(D2615,3))</f>
        <v/>
      </c>
      <c r="F2615" s="5" t="str">
        <f>IF(E2615="","",IFERROR(VLOOKUP(E2615,REGRAS_CST!$A$2:$B$200,2,FALSE),""))</f>
        <v/>
      </c>
      <c r="G2615" s="25"/>
      <c r="H2615" s="7">
        <v>8.9999999999999993E-3</v>
      </c>
      <c r="I2615" s="7">
        <v>1E-3</v>
      </c>
      <c r="J2615" s="9">
        <v>0</v>
      </c>
      <c r="K2615" s="5" t="str">
        <f>IF(E2615="","",IFERROR(VLOOKUP(E2615,REGRAS_CST!$A$2:$C$200,3,FALSE),""))</f>
        <v/>
      </c>
      <c r="L2615" s="10" t="str">
        <f>IF($G2615="", "", $G2615*(1-$V2615))</f>
        <v/>
      </c>
      <c r="M2615" s="30" t="str">
        <f t="shared" si="80"/>
        <v/>
      </c>
      <c r="N2615" s="30" t="str">
        <f t="shared" si="81"/>
        <v/>
      </c>
      <c r="O2615" s="5" t="str">
        <f>IF(D2615="","",
IF(AND(K2615&lt;&gt;"SIM",V2615&gt;0),"ERRO: % BC &gt; 0, mas NÃO permitida ❌",
IF(AND(K2615="SIM",V2615=0),"ATENÇÃO: BC permitida, mas % = 0 🔎",
"Base de cálculo aplicada corretamente ✅")))</f>
        <v/>
      </c>
      <c r="P2615" s="5" t="str">
        <f>IF(D2615="","",
IF(AND(Q2615&lt;&gt;"SIM",U2615&gt;0),"ERRO: % alíquota &gt; 0, mas NÃO permitida ❌",
IF(AND(Q2615="SIM",U2615=0),"ATENÇÃO: alíquota permitida, mas % = 0 🔎",
"Alíquota aplicada corretamente ✅")))</f>
        <v/>
      </c>
      <c r="Q2615" s="5" t="str">
        <f>IF(E2615="","",IFERROR(VLOOKUP(E2615,REGRAS_CST!$A$2:$D$200,4,FALSE),""))</f>
        <v/>
      </c>
      <c r="R2615" s="9"/>
      <c r="S2615" s="7">
        <f>IF($H2615="","",$H2615*(1-$U2615))</f>
        <v>8.9999999999999993E-3</v>
      </c>
      <c r="T2615" s="7">
        <f>IF($I2615="","",$I2615*(1-$U2615))</f>
        <v>1E-3</v>
      </c>
      <c r="U2615" s="7">
        <f>IFERROR(INDEX(BASE_CCLASSTRIB!$E:$E, MATCH(TEXT($D2615,"000000"), BASE_CCLASSTRIB!$A:$A, 0))/100, 0)</f>
        <v>0</v>
      </c>
      <c r="V2615" s="21">
        <f>IFERROR(INDEX(BASE_CCLASSTRIB!$F:$F, MATCH(TEXT($D2615,"000000"), BASE_CCLASSTRIB!$A:$A, 0))/100, 0)</f>
        <v>0</v>
      </c>
    </row>
    <row r="2616" spans="1:22" ht="15.75" customHeight="1" thickTop="1" thickBot="1">
      <c r="A2616" s="24"/>
      <c r="B2616" s="5"/>
      <c r="C2616" s="5"/>
      <c r="D2616" s="5"/>
      <c r="E2616" s="8" t="str">
        <f>IF(D2616="","",LEFT(D2616,3))</f>
        <v/>
      </c>
      <c r="F2616" s="5" t="str">
        <f>IF(E2616="","",IFERROR(VLOOKUP(E2616,REGRAS_CST!$A$2:$B$200,2,FALSE),""))</f>
        <v/>
      </c>
      <c r="G2616" s="25"/>
      <c r="H2616" s="7">
        <v>8.9999999999999993E-3</v>
      </c>
      <c r="I2616" s="7">
        <v>1E-3</v>
      </c>
      <c r="J2616" s="9">
        <v>0</v>
      </c>
      <c r="K2616" s="5" t="str">
        <f>IF(E2616="","",IFERROR(VLOOKUP(E2616,REGRAS_CST!$A$2:$C$200,3,FALSE),""))</f>
        <v/>
      </c>
      <c r="L2616" s="10" t="str">
        <f>IF($G2616="", "", $G2616*(1-$V2616))</f>
        <v/>
      </c>
      <c r="M2616" s="30" t="str">
        <f t="shared" si="80"/>
        <v/>
      </c>
      <c r="N2616" s="30" t="str">
        <f t="shared" si="81"/>
        <v/>
      </c>
      <c r="O2616" s="5" t="str">
        <f>IF(D2616="","",
IF(AND(K2616&lt;&gt;"SIM",V2616&gt;0),"ERRO: % BC &gt; 0, mas NÃO permitida ❌",
IF(AND(K2616="SIM",V2616=0),"ATENÇÃO: BC permitida, mas % = 0 🔎",
"Base de cálculo aplicada corretamente ✅")))</f>
        <v/>
      </c>
      <c r="P2616" s="5" t="str">
        <f>IF(D2616="","",
IF(AND(Q2616&lt;&gt;"SIM",U2616&gt;0),"ERRO: % alíquota &gt; 0, mas NÃO permitida ❌",
IF(AND(Q2616="SIM",U2616=0),"ATENÇÃO: alíquota permitida, mas % = 0 🔎",
"Alíquota aplicada corretamente ✅")))</f>
        <v/>
      </c>
      <c r="Q2616" s="5" t="str">
        <f>IF(E2616="","",IFERROR(VLOOKUP(E2616,REGRAS_CST!$A$2:$D$200,4,FALSE),""))</f>
        <v/>
      </c>
      <c r="R2616" s="9"/>
      <c r="S2616" s="7">
        <f>IF($H2616="","",$H2616*(1-$U2616))</f>
        <v>8.9999999999999993E-3</v>
      </c>
      <c r="T2616" s="7">
        <f>IF($I2616="","",$I2616*(1-$U2616))</f>
        <v>1E-3</v>
      </c>
      <c r="U2616" s="7">
        <f>IFERROR(INDEX(BASE_CCLASSTRIB!$E:$E, MATCH(TEXT($D2616,"000000"), BASE_CCLASSTRIB!$A:$A, 0))/100, 0)</f>
        <v>0</v>
      </c>
      <c r="V2616" s="21">
        <f>IFERROR(INDEX(BASE_CCLASSTRIB!$F:$F, MATCH(TEXT($D2616,"000000"), BASE_CCLASSTRIB!$A:$A, 0))/100, 0)</f>
        <v>0</v>
      </c>
    </row>
    <row r="2617" spans="1:22" ht="15.75" customHeight="1" thickTop="1" thickBot="1">
      <c r="A2617" s="24"/>
      <c r="B2617" s="5"/>
      <c r="C2617" s="5"/>
      <c r="D2617" s="5"/>
      <c r="E2617" s="8" t="str">
        <f>IF(D2617="","",LEFT(D2617,3))</f>
        <v/>
      </c>
      <c r="F2617" s="5" t="str">
        <f>IF(E2617="","",IFERROR(VLOOKUP(E2617,REGRAS_CST!$A$2:$B$200,2,FALSE),""))</f>
        <v/>
      </c>
      <c r="G2617" s="25"/>
      <c r="H2617" s="7">
        <v>8.9999999999999993E-3</v>
      </c>
      <c r="I2617" s="7">
        <v>1E-3</v>
      </c>
      <c r="J2617" s="9">
        <v>0</v>
      </c>
      <c r="K2617" s="5" t="str">
        <f>IF(E2617="","",IFERROR(VLOOKUP(E2617,REGRAS_CST!$A$2:$C$200,3,FALSE),""))</f>
        <v/>
      </c>
      <c r="L2617" s="10" t="str">
        <f>IF($G2617="", "", $G2617*(1-$V2617))</f>
        <v/>
      </c>
      <c r="M2617" s="30" t="str">
        <f t="shared" si="80"/>
        <v/>
      </c>
      <c r="N2617" s="30" t="str">
        <f t="shared" si="81"/>
        <v/>
      </c>
      <c r="O2617" s="5" t="str">
        <f>IF(D2617="","",
IF(AND(K2617&lt;&gt;"SIM",V2617&gt;0),"ERRO: % BC &gt; 0, mas NÃO permitida ❌",
IF(AND(K2617="SIM",V2617=0),"ATENÇÃO: BC permitida, mas % = 0 🔎",
"Base de cálculo aplicada corretamente ✅")))</f>
        <v/>
      </c>
      <c r="P2617" s="5" t="str">
        <f>IF(D2617="","",
IF(AND(Q2617&lt;&gt;"SIM",U2617&gt;0),"ERRO: % alíquota &gt; 0, mas NÃO permitida ❌",
IF(AND(Q2617="SIM",U2617=0),"ATENÇÃO: alíquota permitida, mas % = 0 🔎",
"Alíquota aplicada corretamente ✅")))</f>
        <v/>
      </c>
      <c r="Q2617" s="5" t="str">
        <f>IF(E2617="","",IFERROR(VLOOKUP(E2617,REGRAS_CST!$A$2:$D$200,4,FALSE),""))</f>
        <v/>
      </c>
      <c r="R2617" s="9"/>
      <c r="S2617" s="7">
        <f>IF($H2617="","",$H2617*(1-$U2617))</f>
        <v>8.9999999999999993E-3</v>
      </c>
      <c r="T2617" s="7">
        <f>IF($I2617="","",$I2617*(1-$U2617))</f>
        <v>1E-3</v>
      </c>
      <c r="U2617" s="7">
        <f>IFERROR(INDEX(BASE_CCLASSTRIB!$E:$E, MATCH(TEXT($D2617,"000000"), BASE_CCLASSTRIB!$A:$A, 0))/100, 0)</f>
        <v>0</v>
      </c>
      <c r="V2617" s="21">
        <f>IFERROR(INDEX(BASE_CCLASSTRIB!$F:$F, MATCH(TEXT($D2617,"000000"), BASE_CCLASSTRIB!$A:$A, 0))/100, 0)</f>
        <v>0</v>
      </c>
    </row>
    <row r="2618" spans="1:22" ht="15.75" customHeight="1" thickTop="1" thickBot="1">
      <c r="A2618" s="24"/>
      <c r="B2618" s="5"/>
      <c r="C2618" s="5"/>
      <c r="D2618" s="5"/>
      <c r="E2618" s="8" t="str">
        <f>IF(D2618="","",LEFT(D2618,3))</f>
        <v/>
      </c>
      <c r="F2618" s="5" t="str">
        <f>IF(E2618="","",IFERROR(VLOOKUP(E2618,REGRAS_CST!$A$2:$B$200,2,FALSE),""))</f>
        <v/>
      </c>
      <c r="G2618" s="25"/>
      <c r="H2618" s="7">
        <v>8.9999999999999993E-3</v>
      </c>
      <c r="I2618" s="7">
        <v>1E-3</v>
      </c>
      <c r="J2618" s="9">
        <v>0</v>
      </c>
      <c r="K2618" s="5" t="str">
        <f>IF(E2618="","",IFERROR(VLOOKUP(E2618,REGRAS_CST!$A$2:$C$200,3,FALSE),""))</f>
        <v/>
      </c>
      <c r="L2618" s="10" t="str">
        <f>IF($G2618="", "", $G2618*(1-$V2618))</f>
        <v/>
      </c>
      <c r="M2618" s="30" t="str">
        <f t="shared" si="80"/>
        <v/>
      </c>
      <c r="N2618" s="30" t="str">
        <f t="shared" si="81"/>
        <v/>
      </c>
      <c r="O2618" s="5" t="str">
        <f>IF(D2618="","",
IF(AND(K2618&lt;&gt;"SIM",V2618&gt;0),"ERRO: % BC &gt; 0, mas NÃO permitida ❌",
IF(AND(K2618="SIM",V2618=0),"ATENÇÃO: BC permitida, mas % = 0 🔎",
"Base de cálculo aplicada corretamente ✅")))</f>
        <v/>
      </c>
      <c r="P2618" s="5" t="str">
        <f>IF(D2618="","",
IF(AND(Q2618&lt;&gt;"SIM",U2618&gt;0),"ERRO: % alíquota &gt; 0, mas NÃO permitida ❌",
IF(AND(Q2618="SIM",U2618=0),"ATENÇÃO: alíquota permitida, mas % = 0 🔎",
"Alíquota aplicada corretamente ✅")))</f>
        <v/>
      </c>
      <c r="Q2618" s="5" t="str">
        <f>IF(E2618="","",IFERROR(VLOOKUP(E2618,REGRAS_CST!$A$2:$D$200,4,FALSE),""))</f>
        <v/>
      </c>
      <c r="R2618" s="9"/>
      <c r="S2618" s="7">
        <f>IF($H2618="","",$H2618*(1-$U2618))</f>
        <v>8.9999999999999993E-3</v>
      </c>
      <c r="T2618" s="7">
        <f>IF($I2618="","",$I2618*(1-$U2618))</f>
        <v>1E-3</v>
      </c>
      <c r="U2618" s="7">
        <f>IFERROR(INDEX(BASE_CCLASSTRIB!$E:$E, MATCH(TEXT($D2618,"000000"), BASE_CCLASSTRIB!$A:$A, 0))/100, 0)</f>
        <v>0</v>
      </c>
      <c r="V2618" s="21">
        <f>IFERROR(INDEX(BASE_CCLASSTRIB!$F:$F, MATCH(TEXT($D2618,"000000"), BASE_CCLASSTRIB!$A:$A, 0))/100, 0)</f>
        <v>0</v>
      </c>
    </row>
    <row r="2619" spans="1:22" ht="15.75" customHeight="1" thickTop="1" thickBot="1">
      <c r="A2619" s="24"/>
      <c r="B2619" s="5"/>
      <c r="C2619" s="5"/>
      <c r="D2619" s="5"/>
      <c r="E2619" s="8" t="str">
        <f>IF(D2619="","",LEFT(D2619,3))</f>
        <v/>
      </c>
      <c r="F2619" s="5" t="str">
        <f>IF(E2619="","",IFERROR(VLOOKUP(E2619,REGRAS_CST!$A$2:$B$200,2,FALSE),""))</f>
        <v/>
      </c>
      <c r="G2619" s="25"/>
      <c r="H2619" s="7">
        <v>8.9999999999999993E-3</v>
      </c>
      <c r="I2619" s="7">
        <v>1E-3</v>
      </c>
      <c r="J2619" s="9">
        <v>0</v>
      </c>
      <c r="K2619" s="5" t="str">
        <f>IF(E2619="","",IFERROR(VLOOKUP(E2619,REGRAS_CST!$A$2:$C$200,3,FALSE),""))</f>
        <v/>
      </c>
      <c r="L2619" s="10" t="str">
        <f>IF($G2619="", "", $G2619*(1-$V2619))</f>
        <v/>
      </c>
      <c r="M2619" s="30" t="str">
        <f t="shared" si="80"/>
        <v/>
      </c>
      <c r="N2619" s="30" t="str">
        <f t="shared" si="81"/>
        <v/>
      </c>
      <c r="O2619" s="5" t="str">
        <f>IF(D2619="","",
IF(AND(K2619&lt;&gt;"SIM",V2619&gt;0),"ERRO: % BC &gt; 0, mas NÃO permitida ❌",
IF(AND(K2619="SIM",V2619=0),"ATENÇÃO: BC permitida, mas % = 0 🔎",
"Base de cálculo aplicada corretamente ✅")))</f>
        <v/>
      </c>
      <c r="P2619" s="5" t="str">
        <f>IF(D2619="","",
IF(AND(Q2619&lt;&gt;"SIM",U2619&gt;0),"ERRO: % alíquota &gt; 0, mas NÃO permitida ❌",
IF(AND(Q2619="SIM",U2619=0),"ATENÇÃO: alíquota permitida, mas % = 0 🔎",
"Alíquota aplicada corretamente ✅")))</f>
        <v/>
      </c>
      <c r="Q2619" s="5" t="str">
        <f>IF(E2619="","",IFERROR(VLOOKUP(E2619,REGRAS_CST!$A$2:$D$200,4,FALSE),""))</f>
        <v/>
      </c>
      <c r="R2619" s="9"/>
      <c r="S2619" s="7">
        <f>IF($H2619="","",$H2619*(1-$U2619))</f>
        <v>8.9999999999999993E-3</v>
      </c>
      <c r="T2619" s="7">
        <f>IF($I2619="","",$I2619*(1-$U2619))</f>
        <v>1E-3</v>
      </c>
      <c r="U2619" s="7">
        <f>IFERROR(INDEX(BASE_CCLASSTRIB!$E:$E, MATCH(TEXT($D2619,"000000"), BASE_CCLASSTRIB!$A:$A, 0))/100, 0)</f>
        <v>0</v>
      </c>
      <c r="V2619" s="21">
        <f>IFERROR(INDEX(BASE_CCLASSTRIB!$F:$F, MATCH(TEXT($D2619,"000000"), BASE_CCLASSTRIB!$A:$A, 0))/100, 0)</f>
        <v>0</v>
      </c>
    </row>
    <row r="2620" spans="1:22" ht="15.75" customHeight="1" thickTop="1" thickBot="1">
      <c r="A2620" s="24"/>
      <c r="B2620" s="5"/>
      <c r="C2620" s="5"/>
      <c r="D2620" s="5"/>
      <c r="E2620" s="8" t="str">
        <f>IF(D2620="","",LEFT(D2620,3))</f>
        <v/>
      </c>
      <c r="F2620" s="5" t="str">
        <f>IF(E2620="","",IFERROR(VLOOKUP(E2620,REGRAS_CST!$A$2:$B$200,2,FALSE),""))</f>
        <v/>
      </c>
      <c r="G2620" s="25"/>
      <c r="H2620" s="7">
        <v>8.9999999999999993E-3</v>
      </c>
      <c r="I2620" s="7">
        <v>1E-3</v>
      </c>
      <c r="J2620" s="9">
        <v>0</v>
      </c>
      <c r="K2620" s="5" t="str">
        <f>IF(E2620="","",IFERROR(VLOOKUP(E2620,REGRAS_CST!$A$2:$C$200,3,FALSE),""))</f>
        <v/>
      </c>
      <c r="L2620" s="10" t="str">
        <f>IF($G2620="", "", $G2620*(1-$V2620))</f>
        <v/>
      </c>
      <c r="M2620" s="30" t="str">
        <f t="shared" si="80"/>
        <v/>
      </c>
      <c r="N2620" s="30" t="str">
        <f t="shared" si="81"/>
        <v/>
      </c>
      <c r="O2620" s="5" t="str">
        <f>IF(D2620="","",
IF(AND(K2620&lt;&gt;"SIM",V2620&gt;0),"ERRO: % BC &gt; 0, mas NÃO permitida ❌",
IF(AND(K2620="SIM",V2620=0),"ATENÇÃO: BC permitida, mas % = 0 🔎",
"Base de cálculo aplicada corretamente ✅")))</f>
        <v/>
      </c>
      <c r="P2620" s="5" t="str">
        <f>IF(D2620="","",
IF(AND(Q2620&lt;&gt;"SIM",U2620&gt;0),"ERRO: % alíquota &gt; 0, mas NÃO permitida ❌",
IF(AND(Q2620="SIM",U2620=0),"ATENÇÃO: alíquota permitida, mas % = 0 🔎",
"Alíquota aplicada corretamente ✅")))</f>
        <v/>
      </c>
      <c r="Q2620" s="5" t="str">
        <f>IF(E2620="","",IFERROR(VLOOKUP(E2620,REGRAS_CST!$A$2:$D$200,4,FALSE),""))</f>
        <v/>
      </c>
      <c r="R2620" s="9"/>
      <c r="S2620" s="7">
        <f>IF($H2620="","",$H2620*(1-$U2620))</f>
        <v>8.9999999999999993E-3</v>
      </c>
      <c r="T2620" s="7">
        <f>IF($I2620="","",$I2620*(1-$U2620))</f>
        <v>1E-3</v>
      </c>
      <c r="U2620" s="7">
        <f>IFERROR(INDEX(BASE_CCLASSTRIB!$E:$E, MATCH(TEXT($D2620,"000000"), BASE_CCLASSTRIB!$A:$A, 0))/100, 0)</f>
        <v>0</v>
      </c>
      <c r="V2620" s="21">
        <f>IFERROR(INDEX(BASE_CCLASSTRIB!$F:$F, MATCH(TEXT($D2620,"000000"), BASE_CCLASSTRIB!$A:$A, 0))/100, 0)</f>
        <v>0</v>
      </c>
    </row>
    <row r="2621" spans="1:22" ht="15.75" customHeight="1" thickTop="1" thickBot="1">
      <c r="A2621" s="24"/>
      <c r="B2621" s="5"/>
      <c r="C2621" s="5"/>
      <c r="D2621" s="5"/>
      <c r="E2621" s="8" t="str">
        <f>IF(D2621="","",LEFT(D2621,3))</f>
        <v/>
      </c>
      <c r="F2621" s="5" t="str">
        <f>IF(E2621="","",IFERROR(VLOOKUP(E2621,REGRAS_CST!$A$2:$B$200,2,FALSE),""))</f>
        <v/>
      </c>
      <c r="G2621" s="25"/>
      <c r="H2621" s="7">
        <v>8.9999999999999993E-3</v>
      </c>
      <c r="I2621" s="7">
        <v>1E-3</v>
      </c>
      <c r="J2621" s="9">
        <v>0</v>
      </c>
      <c r="K2621" s="5" t="str">
        <f>IF(E2621="","",IFERROR(VLOOKUP(E2621,REGRAS_CST!$A$2:$C$200,3,FALSE),""))</f>
        <v/>
      </c>
      <c r="L2621" s="10" t="str">
        <f>IF($G2621="", "", $G2621*(1-$V2621))</f>
        <v/>
      </c>
      <c r="M2621" s="30" t="str">
        <f t="shared" si="80"/>
        <v/>
      </c>
      <c r="N2621" s="30" t="str">
        <f t="shared" si="81"/>
        <v/>
      </c>
      <c r="O2621" s="5" t="str">
        <f>IF(D2621="","",
IF(AND(K2621&lt;&gt;"SIM",V2621&gt;0),"ERRO: % BC &gt; 0, mas NÃO permitida ❌",
IF(AND(K2621="SIM",V2621=0),"ATENÇÃO: BC permitida, mas % = 0 🔎",
"Base de cálculo aplicada corretamente ✅")))</f>
        <v/>
      </c>
      <c r="P2621" s="5" t="str">
        <f>IF(D2621="","",
IF(AND(Q2621&lt;&gt;"SIM",U2621&gt;0),"ERRO: % alíquota &gt; 0, mas NÃO permitida ❌",
IF(AND(Q2621="SIM",U2621=0),"ATENÇÃO: alíquota permitida, mas % = 0 🔎",
"Alíquota aplicada corretamente ✅")))</f>
        <v/>
      </c>
      <c r="Q2621" s="5" t="str">
        <f>IF(E2621="","",IFERROR(VLOOKUP(E2621,REGRAS_CST!$A$2:$D$200,4,FALSE),""))</f>
        <v/>
      </c>
      <c r="R2621" s="9"/>
      <c r="S2621" s="7">
        <f>IF($H2621="","",$H2621*(1-$U2621))</f>
        <v>8.9999999999999993E-3</v>
      </c>
      <c r="T2621" s="7">
        <f>IF($I2621="","",$I2621*(1-$U2621))</f>
        <v>1E-3</v>
      </c>
      <c r="U2621" s="7">
        <f>IFERROR(INDEX(BASE_CCLASSTRIB!$E:$E, MATCH(TEXT($D2621,"000000"), BASE_CCLASSTRIB!$A:$A, 0))/100, 0)</f>
        <v>0</v>
      </c>
      <c r="V2621" s="21">
        <f>IFERROR(INDEX(BASE_CCLASSTRIB!$F:$F, MATCH(TEXT($D2621,"000000"), BASE_CCLASSTRIB!$A:$A, 0))/100, 0)</f>
        <v>0</v>
      </c>
    </row>
    <row r="2622" spans="1:22" ht="15.75" customHeight="1" thickTop="1" thickBot="1">
      <c r="A2622" s="24"/>
      <c r="B2622" s="5"/>
      <c r="C2622" s="5"/>
      <c r="D2622" s="5"/>
      <c r="E2622" s="8" t="str">
        <f>IF(D2622="","",LEFT(D2622,3))</f>
        <v/>
      </c>
      <c r="F2622" s="5" t="str">
        <f>IF(E2622="","",IFERROR(VLOOKUP(E2622,REGRAS_CST!$A$2:$B$200,2,FALSE),""))</f>
        <v/>
      </c>
      <c r="G2622" s="25"/>
      <c r="H2622" s="7">
        <v>8.9999999999999993E-3</v>
      </c>
      <c r="I2622" s="7">
        <v>1E-3</v>
      </c>
      <c r="J2622" s="9">
        <v>0</v>
      </c>
      <c r="K2622" s="5" t="str">
        <f>IF(E2622="","",IFERROR(VLOOKUP(E2622,REGRAS_CST!$A$2:$C$200,3,FALSE),""))</f>
        <v/>
      </c>
      <c r="L2622" s="10" t="str">
        <f>IF($G2622="", "", $G2622*(1-$V2622))</f>
        <v/>
      </c>
      <c r="M2622" s="30" t="str">
        <f t="shared" si="80"/>
        <v/>
      </c>
      <c r="N2622" s="30" t="str">
        <f t="shared" si="81"/>
        <v/>
      </c>
      <c r="O2622" s="5" t="str">
        <f>IF(D2622="","",
IF(AND(K2622&lt;&gt;"SIM",V2622&gt;0),"ERRO: % BC &gt; 0, mas NÃO permitida ❌",
IF(AND(K2622="SIM",V2622=0),"ATENÇÃO: BC permitida, mas % = 0 🔎",
"Base de cálculo aplicada corretamente ✅")))</f>
        <v/>
      </c>
      <c r="P2622" s="5" t="str">
        <f>IF(D2622="","",
IF(AND(Q2622&lt;&gt;"SIM",U2622&gt;0),"ERRO: % alíquota &gt; 0, mas NÃO permitida ❌",
IF(AND(Q2622="SIM",U2622=0),"ATENÇÃO: alíquota permitida, mas % = 0 🔎",
"Alíquota aplicada corretamente ✅")))</f>
        <v/>
      </c>
      <c r="Q2622" s="5" t="str">
        <f>IF(E2622="","",IFERROR(VLOOKUP(E2622,REGRAS_CST!$A$2:$D$200,4,FALSE),""))</f>
        <v/>
      </c>
      <c r="R2622" s="9"/>
      <c r="S2622" s="7">
        <f>IF($H2622="","",$H2622*(1-$U2622))</f>
        <v>8.9999999999999993E-3</v>
      </c>
      <c r="T2622" s="7">
        <f>IF($I2622="","",$I2622*(1-$U2622))</f>
        <v>1E-3</v>
      </c>
      <c r="U2622" s="7">
        <f>IFERROR(INDEX(BASE_CCLASSTRIB!$E:$E, MATCH(TEXT($D2622,"000000"), BASE_CCLASSTRIB!$A:$A, 0))/100, 0)</f>
        <v>0</v>
      </c>
      <c r="V2622" s="21">
        <f>IFERROR(INDEX(BASE_CCLASSTRIB!$F:$F, MATCH(TEXT($D2622,"000000"), BASE_CCLASSTRIB!$A:$A, 0))/100, 0)</f>
        <v>0</v>
      </c>
    </row>
    <row r="2623" spans="1:22" ht="15.75" customHeight="1" thickTop="1" thickBot="1">
      <c r="A2623" s="24"/>
      <c r="B2623" s="5"/>
      <c r="C2623" s="5"/>
      <c r="D2623" s="5"/>
      <c r="E2623" s="8" t="str">
        <f>IF(D2623="","",LEFT(D2623,3))</f>
        <v/>
      </c>
      <c r="F2623" s="5" t="str">
        <f>IF(E2623="","",IFERROR(VLOOKUP(E2623,REGRAS_CST!$A$2:$B$200,2,FALSE),""))</f>
        <v/>
      </c>
      <c r="G2623" s="25"/>
      <c r="H2623" s="7">
        <v>8.9999999999999993E-3</v>
      </c>
      <c r="I2623" s="7">
        <v>1E-3</v>
      </c>
      <c r="J2623" s="9">
        <v>0</v>
      </c>
      <c r="K2623" s="5" t="str">
        <f>IF(E2623="","",IFERROR(VLOOKUP(E2623,REGRAS_CST!$A$2:$C$200,3,FALSE),""))</f>
        <v/>
      </c>
      <c r="L2623" s="10" t="str">
        <f>IF($G2623="", "", $G2623*(1-$V2623))</f>
        <v/>
      </c>
      <c r="M2623" s="30" t="str">
        <f t="shared" si="80"/>
        <v/>
      </c>
      <c r="N2623" s="30" t="str">
        <f t="shared" si="81"/>
        <v/>
      </c>
      <c r="O2623" s="5" t="str">
        <f>IF(D2623="","",
IF(AND(K2623&lt;&gt;"SIM",V2623&gt;0),"ERRO: % BC &gt; 0, mas NÃO permitida ❌",
IF(AND(K2623="SIM",V2623=0),"ATENÇÃO: BC permitida, mas % = 0 🔎",
"Base de cálculo aplicada corretamente ✅")))</f>
        <v/>
      </c>
      <c r="P2623" s="5" t="str">
        <f>IF(D2623="","",
IF(AND(Q2623&lt;&gt;"SIM",U2623&gt;0),"ERRO: % alíquota &gt; 0, mas NÃO permitida ❌",
IF(AND(Q2623="SIM",U2623=0),"ATENÇÃO: alíquota permitida, mas % = 0 🔎",
"Alíquota aplicada corretamente ✅")))</f>
        <v/>
      </c>
      <c r="Q2623" s="5" t="str">
        <f>IF(E2623="","",IFERROR(VLOOKUP(E2623,REGRAS_CST!$A$2:$D$200,4,FALSE),""))</f>
        <v/>
      </c>
      <c r="R2623" s="9"/>
      <c r="S2623" s="7">
        <f>IF($H2623="","",$H2623*(1-$U2623))</f>
        <v>8.9999999999999993E-3</v>
      </c>
      <c r="T2623" s="7">
        <f>IF($I2623="","",$I2623*(1-$U2623))</f>
        <v>1E-3</v>
      </c>
      <c r="U2623" s="7">
        <f>IFERROR(INDEX(BASE_CCLASSTRIB!$E:$E, MATCH(TEXT($D2623,"000000"), BASE_CCLASSTRIB!$A:$A, 0))/100, 0)</f>
        <v>0</v>
      </c>
      <c r="V2623" s="21">
        <f>IFERROR(INDEX(BASE_CCLASSTRIB!$F:$F, MATCH(TEXT($D2623,"000000"), BASE_CCLASSTRIB!$A:$A, 0))/100, 0)</f>
        <v>0</v>
      </c>
    </row>
    <row r="2624" spans="1:22" ht="15.75" customHeight="1" thickTop="1" thickBot="1">
      <c r="A2624" s="24"/>
      <c r="B2624" s="5"/>
      <c r="C2624" s="5"/>
      <c r="D2624" s="5"/>
      <c r="E2624" s="8" t="str">
        <f>IF(D2624="","",LEFT(D2624,3))</f>
        <v/>
      </c>
      <c r="F2624" s="5" t="str">
        <f>IF(E2624="","",IFERROR(VLOOKUP(E2624,REGRAS_CST!$A$2:$B$200,2,FALSE),""))</f>
        <v/>
      </c>
      <c r="G2624" s="25"/>
      <c r="H2624" s="7">
        <v>8.9999999999999993E-3</v>
      </c>
      <c r="I2624" s="7">
        <v>1E-3</v>
      </c>
      <c r="J2624" s="9">
        <v>0</v>
      </c>
      <c r="K2624" s="5" t="str">
        <f>IF(E2624="","",IFERROR(VLOOKUP(E2624,REGRAS_CST!$A$2:$C$200,3,FALSE),""))</f>
        <v/>
      </c>
      <c r="L2624" s="10" t="str">
        <f>IF($G2624="", "", $G2624*(1-$V2624))</f>
        <v/>
      </c>
      <c r="M2624" s="30" t="str">
        <f t="shared" si="80"/>
        <v/>
      </c>
      <c r="N2624" s="30" t="str">
        <f t="shared" si="81"/>
        <v/>
      </c>
      <c r="O2624" s="5" t="str">
        <f>IF(D2624="","",
IF(AND(K2624&lt;&gt;"SIM",V2624&gt;0),"ERRO: % BC &gt; 0, mas NÃO permitida ❌",
IF(AND(K2624="SIM",V2624=0),"ATENÇÃO: BC permitida, mas % = 0 🔎",
"Base de cálculo aplicada corretamente ✅")))</f>
        <v/>
      </c>
      <c r="P2624" s="5" t="str">
        <f>IF(D2624="","",
IF(AND(Q2624&lt;&gt;"SIM",U2624&gt;0),"ERRO: % alíquota &gt; 0, mas NÃO permitida ❌",
IF(AND(Q2624="SIM",U2624=0),"ATENÇÃO: alíquota permitida, mas % = 0 🔎",
"Alíquota aplicada corretamente ✅")))</f>
        <v/>
      </c>
      <c r="Q2624" s="5" t="str">
        <f>IF(E2624="","",IFERROR(VLOOKUP(E2624,REGRAS_CST!$A$2:$D$200,4,FALSE),""))</f>
        <v/>
      </c>
      <c r="R2624" s="9"/>
      <c r="S2624" s="7">
        <f>IF($H2624="","",$H2624*(1-$U2624))</f>
        <v>8.9999999999999993E-3</v>
      </c>
      <c r="T2624" s="7">
        <f>IF($I2624="","",$I2624*(1-$U2624))</f>
        <v>1E-3</v>
      </c>
      <c r="U2624" s="7">
        <f>IFERROR(INDEX(BASE_CCLASSTRIB!$E:$E, MATCH(TEXT($D2624,"000000"), BASE_CCLASSTRIB!$A:$A, 0))/100, 0)</f>
        <v>0</v>
      </c>
      <c r="V2624" s="21">
        <f>IFERROR(INDEX(BASE_CCLASSTRIB!$F:$F, MATCH(TEXT($D2624,"000000"), BASE_CCLASSTRIB!$A:$A, 0))/100, 0)</f>
        <v>0</v>
      </c>
    </row>
    <row r="2625" spans="1:22" ht="15.75" customHeight="1" thickTop="1" thickBot="1">
      <c r="A2625" s="24"/>
      <c r="B2625" s="5"/>
      <c r="C2625" s="5"/>
      <c r="D2625" s="5"/>
      <c r="E2625" s="8" t="str">
        <f>IF(D2625="","",LEFT(D2625,3))</f>
        <v/>
      </c>
      <c r="F2625" s="5" t="str">
        <f>IF(E2625="","",IFERROR(VLOOKUP(E2625,REGRAS_CST!$A$2:$B$200,2,FALSE),""))</f>
        <v/>
      </c>
      <c r="G2625" s="25"/>
      <c r="H2625" s="7">
        <v>8.9999999999999993E-3</v>
      </c>
      <c r="I2625" s="7">
        <v>1E-3</v>
      </c>
      <c r="J2625" s="9">
        <v>0</v>
      </c>
      <c r="K2625" s="5" t="str">
        <f>IF(E2625="","",IFERROR(VLOOKUP(E2625,REGRAS_CST!$A$2:$C$200,3,FALSE),""))</f>
        <v/>
      </c>
      <c r="L2625" s="10" t="str">
        <f>IF($G2625="", "", $G2625*(1-$V2625))</f>
        <v/>
      </c>
      <c r="M2625" s="30" t="str">
        <f t="shared" si="80"/>
        <v/>
      </c>
      <c r="N2625" s="30" t="str">
        <f t="shared" si="81"/>
        <v/>
      </c>
      <c r="O2625" s="5" t="str">
        <f>IF(D2625="","",
IF(AND(K2625&lt;&gt;"SIM",V2625&gt;0),"ERRO: % BC &gt; 0, mas NÃO permitida ❌",
IF(AND(K2625="SIM",V2625=0),"ATENÇÃO: BC permitida, mas % = 0 🔎",
"Base de cálculo aplicada corretamente ✅")))</f>
        <v/>
      </c>
      <c r="P2625" s="5" t="str">
        <f>IF(D2625="","",
IF(AND(Q2625&lt;&gt;"SIM",U2625&gt;0),"ERRO: % alíquota &gt; 0, mas NÃO permitida ❌",
IF(AND(Q2625="SIM",U2625=0),"ATENÇÃO: alíquota permitida, mas % = 0 🔎",
"Alíquota aplicada corretamente ✅")))</f>
        <v/>
      </c>
      <c r="Q2625" s="5" t="str">
        <f>IF(E2625="","",IFERROR(VLOOKUP(E2625,REGRAS_CST!$A$2:$D$200,4,FALSE),""))</f>
        <v/>
      </c>
      <c r="R2625" s="9"/>
      <c r="S2625" s="7">
        <f>IF($H2625="","",$H2625*(1-$U2625))</f>
        <v>8.9999999999999993E-3</v>
      </c>
      <c r="T2625" s="7">
        <f>IF($I2625="","",$I2625*(1-$U2625))</f>
        <v>1E-3</v>
      </c>
      <c r="U2625" s="7">
        <f>IFERROR(INDEX(BASE_CCLASSTRIB!$E:$E, MATCH(TEXT($D2625,"000000"), BASE_CCLASSTRIB!$A:$A, 0))/100, 0)</f>
        <v>0</v>
      </c>
      <c r="V2625" s="21">
        <f>IFERROR(INDEX(BASE_CCLASSTRIB!$F:$F, MATCH(TEXT($D2625,"000000"), BASE_CCLASSTRIB!$A:$A, 0))/100, 0)</f>
        <v>0</v>
      </c>
    </row>
    <row r="2626" spans="1:22" ht="15.75" customHeight="1" thickTop="1" thickBot="1">
      <c r="A2626" s="24"/>
      <c r="B2626" s="5"/>
      <c r="C2626" s="5"/>
      <c r="D2626" s="5"/>
      <c r="E2626" s="8" t="str">
        <f>IF(D2626="","",LEFT(D2626,3))</f>
        <v/>
      </c>
      <c r="F2626" s="5" t="str">
        <f>IF(E2626="","",IFERROR(VLOOKUP(E2626,REGRAS_CST!$A$2:$B$200,2,FALSE),""))</f>
        <v/>
      </c>
      <c r="G2626" s="25"/>
      <c r="H2626" s="7">
        <v>8.9999999999999993E-3</v>
      </c>
      <c r="I2626" s="7">
        <v>1E-3</v>
      </c>
      <c r="J2626" s="9">
        <v>0</v>
      </c>
      <c r="K2626" s="5" t="str">
        <f>IF(E2626="","",IFERROR(VLOOKUP(E2626,REGRAS_CST!$A$2:$C$200,3,FALSE),""))</f>
        <v/>
      </c>
      <c r="L2626" s="10" t="str">
        <f>IF($G2626="", "", $G2626*(1-$V2626))</f>
        <v/>
      </c>
      <c r="M2626" s="30" t="str">
        <f t="shared" si="80"/>
        <v/>
      </c>
      <c r="N2626" s="30" t="str">
        <f t="shared" si="81"/>
        <v/>
      </c>
      <c r="O2626" s="5" t="str">
        <f>IF(D2626="","",
IF(AND(K2626&lt;&gt;"SIM",V2626&gt;0),"ERRO: % BC &gt; 0, mas NÃO permitida ❌",
IF(AND(K2626="SIM",V2626=0),"ATENÇÃO: BC permitida, mas % = 0 🔎",
"Base de cálculo aplicada corretamente ✅")))</f>
        <v/>
      </c>
      <c r="P2626" s="5" t="str">
        <f>IF(D2626="","",
IF(AND(Q2626&lt;&gt;"SIM",U2626&gt;0),"ERRO: % alíquota &gt; 0, mas NÃO permitida ❌",
IF(AND(Q2626="SIM",U2626=0),"ATENÇÃO: alíquota permitida, mas % = 0 🔎",
"Alíquota aplicada corretamente ✅")))</f>
        <v/>
      </c>
      <c r="Q2626" s="5" t="str">
        <f>IF(E2626="","",IFERROR(VLOOKUP(E2626,REGRAS_CST!$A$2:$D$200,4,FALSE),""))</f>
        <v/>
      </c>
      <c r="R2626" s="9"/>
      <c r="S2626" s="7">
        <f>IF($H2626="","",$H2626*(1-$U2626))</f>
        <v>8.9999999999999993E-3</v>
      </c>
      <c r="T2626" s="7">
        <f>IF($I2626="","",$I2626*(1-$U2626))</f>
        <v>1E-3</v>
      </c>
      <c r="U2626" s="7">
        <f>IFERROR(INDEX(BASE_CCLASSTRIB!$E:$E, MATCH(TEXT($D2626,"000000"), BASE_CCLASSTRIB!$A:$A, 0))/100, 0)</f>
        <v>0</v>
      </c>
      <c r="V2626" s="21">
        <f>IFERROR(INDEX(BASE_CCLASSTRIB!$F:$F, MATCH(TEXT($D2626,"000000"), BASE_CCLASSTRIB!$A:$A, 0))/100, 0)</f>
        <v>0</v>
      </c>
    </row>
    <row r="2627" spans="1:22" ht="15.75" customHeight="1" thickTop="1" thickBot="1">
      <c r="A2627" s="24"/>
      <c r="B2627" s="5"/>
      <c r="C2627" s="5"/>
      <c r="D2627" s="5"/>
      <c r="E2627" s="8" t="str">
        <f>IF(D2627="","",LEFT(D2627,3))</f>
        <v/>
      </c>
      <c r="F2627" s="5" t="str">
        <f>IF(E2627="","",IFERROR(VLOOKUP(E2627,REGRAS_CST!$A$2:$B$200,2,FALSE),""))</f>
        <v/>
      </c>
      <c r="G2627" s="25"/>
      <c r="H2627" s="7">
        <v>8.9999999999999993E-3</v>
      </c>
      <c r="I2627" s="7">
        <v>1E-3</v>
      </c>
      <c r="J2627" s="9">
        <v>0</v>
      </c>
      <c r="K2627" s="5" t="str">
        <f>IF(E2627="","",IFERROR(VLOOKUP(E2627,REGRAS_CST!$A$2:$C$200,3,FALSE),""))</f>
        <v/>
      </c>
      <c r="L2627" s="10" t="str">
        <f>IF($G2627="", "", $G2627*(1-$V2627))</f>
        <v/>
      </c>
      <c r="M2627" s="30" t="str">
        <f t="shared" si="80"/>
        <v/>
      </c>
      <c r="N2627" s="30" t="str">
        <f t="shared" si="81"/>
        <v/>
      </c>
      <c r="O2627" s="5" t="str">
        <f>IF(D2627="","",
IF(AND(K2627&lt;&gt;"SIM",V2627&gt;0),"ERRO: % BC &gt; 0, mas NÃO permitida ❌",
IF(AND(K2627="SIM",V2627=0),"ATENÇÃO: BC permitida, mas % = 0 🔎",
"Base de cálculo aplicada corretamente ✅")))</f>
        <v/>
      </c>
      <c r="P2627" s="5" t="str">
        <f>IF(D2627="","",
IF(AND(Q2627&lt;&gt;"SIM",U2627&gt;0),"ERRO: % alíquota &gt; 0, mas NÃO permitida ❌",
IF(AND(Q2627="SIM",U2627=0),"ATENÇÃO: alíquota permitida, mas % = 0 🔎",
"Alíquota aplicada corretamente ✅")))</f>
        <v/>
      </c>
      <c r="Q2627" s="5" t="str">
        <f>IF(E2627="","",IFERROR(VLOOKUP(E2627,REGRAS_CST!$A$2:$D$200,4,FALSE),""))</f>
        <v/>
      </c>
      <c r="R2627" s="9"/>
      <c r="S2627" s="7">
        <f>IF($H2627="","",$H2627*(1-$U2627))</f>
        <v>8.9999999999999993E-3</v>
      </c>
      <c r="T2627" s="7">
        <f>IF($I2627="","",$I2627*(1-$U2627))</f>
        <v>1E-3</v>
      </c>
      <c r="U2627" s="7">
        <f>IFERROR(INDEX(BASE_CCLASSTRIB!$E:$E, MATCH(TEXT($D2627,"000000"), BASE_CCLASSTRIB!$A:$A, 0))/100, 0)</f>
        <v>0</v>
      </c>
      <c r="V2627" s="21">
        <f>IFERROR(INDEX(BASE_CCLASSTRIB!$F:$F, MATCH(TEXT($D2627,"000000"), BASE_CCLASSTRIB!$A:$A, 0))/100, 0)</f>
        <v>0</v>
      </c>
    </row>
    <row r="2628" spans="1:22" ht="15.75" customHeight="1" thickTop="1" thickBot="1">
      <c r="A2628" s="24"/>
      <c r="B2628" s="5"/>
      <c r="C2628" s="5"/>
      <c r="D2628" s="5"/>
      <c r="E2628" s="8" t="str">
        <f>IF(D2628="","",LEFT(D2628,3))</f>
        <v/>
      </c>
      <c r="F2628" s="5" t="str">
        <f>IF(E2628="","",IFERROR(VLOOKUP(E2628,REGRAS_CST!$A$2:$B$200,2,FALSE),""))</f>
        <v/>
      </c>
      <c r="G2628" s="25"/>
      <c r="H2628" s="7">
        <v>8.9999999999999993E-3</v>
      </c>
      <c r="I2628" s="7">
        <v>1E-3</v>
      </c>
      <c r="J2628" s="9">
        <v>0</v>
      </c>
      <c r="K2628" s="5" t="str">
        <f>IF(E2628="","",IFERROR(VLOOKUP(E2628,REGRAS_CST!$A$2:$C$200,3,FALSE),""))</f>
        <v/>
      </c>
      <c r="L2628" s="10" t="str">
        <f>IF($G2628="", "", $G2628*(1-$V2628))</f>
        <v/>
      </c>
      <c r="M2628" s="30" t="str">
        <f t="shared" si="80"/>
        <v/>
      </c>
      <c r="N2628" s="30" t="str">
        <f t="shared" si="81"/>
        <v/>
      </c>
      <c r="O2628" s="5" t="str">
        <f>IF(D2628="","",
IF(AND(K2628&lt;&gt;"SIM",V2628&gt;0),"ERRO: % BC &gt; 0, mas NÃO permitida ❌",
IF(AND(K2628="SIM",V2628=0),"ATENÇÃO: BC permitida, mas % = 0 🔎",
"Base de cálculo aplicada corretamente ✅")))</f>
        <v/>
      </c>
      <c r="P2628" s="5" t="str">
        <f>IF(D2628="","",
IF(AND(Q2628&lt;&gt;"SIM",U2628&gt;0),"ERRO: % alíquota &gt; 0, mas NÃO permitida ❌",
IF(AND(Q2628="SIM",U2628=0),"ATENÇÃO: alíquota permitida, mas % = 0 🔎",
"Alíquota aplicada corretamente ✅")))</f>
        <v/>
      </c>
      <c r="Q2628" s="5" t="str">
        <f>IF(E2628="","",IFERROR(VLOOKUP(E2628,REGRAS_CST!$A$2:$D$200,4,FALSE),""))</f>
        <v/>
      </c>
      <c r="R2628" s="9"/>
      <c r="S2628" s="7">
        <f>IF($H2628="","",$H2628*(1-$U2628))</f>
        <v>8.9999999999999993E-3</v>
      </c>
      <c r="T2628" s="7">
        <f>IF($I2628="","",$I2628*(1-$U2628))</f>
        <v>1E-3</v>
      </c>
      <c r="U2628" s="7">
        <f>IFERROR(INDEX(BASE_CCLASSTRIB!$E:$E, MATCH(TEXT($D2628,"000000"), BASE_CCLASSTRIB!$A:$A, 0))/100, 0)</f>
        <v>0</v>
      </c>
      <c r="V2628" s="21">
        <f>IFERROR(INDEX(BASE_CCLASSTRIB!$F:$F, MATCH(TEXT($D2628,"000000"), BASE_CCLASSTRIB!$A:$A, 0))/100, 0)</f>
        <v>0</v>
      </c>
    </row>
    <row r="2629" spans="1:22" ht="15.75" customHeight="1" thickTop="1" thickBot="1">
      <c r="A2629" s="24"/>
      <c r="B2629" s="5"/>
      <c r="C2629" s="5"/>
      <c r="D2629" s="5"/>
      <c r="E2629" s="8" t="str">
        <f>IF(D2629="","",LEFT(D2629,3))</f>
        <v/>
      </c>
      <c r="F2629" s="5" t="str">
        <f>IF(E2629="","",IFERROR(VLOOKUP(E2629,REGRAS_CST!$A$2:$B$200,2,FALSE),""))</f>
        <v/>
      </c>
      <c r="G2629" s="25"/>
      <c r="H2629" s="7">
        <v>8.9999999999999993E-3</v>
      </c>
      <c r="I2629" s="7">
        <v>1E-3</v>
      </c>
      <c r="J2629" s="9">
        <v>0</v>
      </c>
      <c r="K2629" s="5" t="str">
        <f>IF(E2629="","",IFERROR(VLOOKUP(E2629,REGRAS_CST!$A$2:$C$200,3,FALSE),""))</f>
        <v/>
      </c>
      <c r="L2629" s="10" t="str">
        <f>IF($G2629="", "", $G2629*(1-$V2629))</f>
        <v/>
      </c>
      <c r="M2629" s="30" t="str">
        <f t="shared" ref="M2629:M2692" si="82">IF(OR($L2629="",$S2629=""),"",TRUNC(VALUE($L2629)*VALUE($S2629),2))</f>
        <v/>
      </c>
      <c r="N2629" s="30" t="str">
        <f t="shared" ref="N2629:N2692" si="83">IF(OR($L2629="",$T2629=""),"",TRUNC(VALUE($L2629)*VALUE($T2629),2))</f>
        <v/>
      </c>
      <c r="O2629" s="5" t="str">
        <f>IF(D2629="","",
IF(AND(K2629&lt;&gt;"SIM",V2629&gt;0),"ERRO: % BC &gt; 0, mas NÃO permitida ❌",
IF(AND(K2629="SIM",V2629=0),"ATENÇÃO: BC permitida, mas % = 0 🔎",
"Base de cálculo aplicada corretamente ✅")))</f>
        <v/>
      </c>
      <c r="P2629" s="5" t="str">
        <f>IF(D2629="","",
IF(AND(Q2629&lt;&gt;"SIM",U2629&gt;0),"ERRO: % alíquota &gt; 0, mas NÃO permitida ❌",
IF(AND(Q2629="SIM",U2629=0),"ATENÇÃO: alíquota permitida, mas % = 0 🔎",
"Alíquota aplicada corretamente ✅")))</f>
        <v/>
      </c>
      <c r="Q2629" s="5" t="str">
        <f>IF(E2629="","",IFERROR(VLOOKUP(E2629,REGRAS_CST!$A$2:$D$200,4,FALSE),""))</f>
        <v/>
      </c>
      <c r="R2629" s="9"/>
      <c r="S2629" s="7">
        <f>IF($H2629="","",$H2629*(1-$U2629))</f>
        <v>8.9999999999999993E-3</v>
      </c>
      <c r="T2629" s="7">
        <f>IF($I2629="","",$I2629*(1-$U2629))</f>
        <v>1E-3</v>
      </c>
      <c r="U2629" s="7">
        <f>IFERROR(INDEX(BASE_CCLASSTRIB!$E:$E, MATCH(TEXT($D2629,"000000"), BASE_CCLASSTRIB!$A:$A, 0))/100, 0)</f>
        <v>0</v>
      </c>
      <c r="V2629" s="21">
        <f>IFERROR(INDEX(BASE_CCLASSTRIB!$F:$F, MATCH(TEXT($D2629,"000000"), BASE_CCLASSTRIB!$A:$A, 0))/100, 0)</f>
        <v>0</v>
      </c>
    </row>
    <row r="2630" spans="1:22" ht="15.75" customHeight="1" thickTop="1" thickBot="1">
      <c r="A2630" s="24"/>
      <c r="B2630" s="5"/>
      <c r="C2630" s="5"/>
      <c r="D2630" s="5"/>
      <c r="E2630" s="8" t="str">
        <f>IF(D2630="","",LEFT(D2630,3))</f>
        <v/>
      </c>
      <c r="F2630" s="5" t="str">
        <f>IF(E2630="","",IFERROR(VLOOKUP(E2630,REGRAS_CST!$A$2:$B$200,2,FALSE),""))</f>
        <v/>
      </c>
      <c r="G2630" s="25"/>
      <c r="H2630" s="7">
        <v>8.9999999999999993E-3</v>
      </c>
      <c r="I2630" s="7">
        <v>1E-3</v>
      </c>
      <c r="J2630" s="9">
        <v>0</v>
      </c>
      <c r="K2630" s="5" t="str">
        <f>IF(E2630="","",IFERROR(VLOOKUP(E2630,REGRAS_CST!$A$2:$C$200,3,FALSE),""))</f>
        <v/>
      </c>
      <c r="L2630" s="10" t="str">
        <f>IF($G2630="", "", $G2630*(1-$V2630))</f>
        <v/>
      </c>
      <c r="M2630" s="30" t="str">
        <f t="shared" si="82"/>
        <v/>
      </c>
      <c r="N2630" s="30" t="str">
        <f t="shared" si="83"/>
        <v/>
      </c>
      <c r="O2630" s="5" t="str">
        <f>IF(D2630="","",
IF(AND(K2630&lt;&gt;"SIM",V2630&gt;0),"ERRO: % BC &gt; 0, mas NÃO permitida ❌",
IF(AND(K2630="SIM",V2630=0),"ATENÇÃO: BC permitida, mas % = 0 🔎",
"Base de cálculo aplicada corretamente ✅")))</f>
        <v/>
      </c>
      <c r="P2630" s="5" t="str">
        <f>IF(D2630="","",
IF(AND(Q2630&lt;&gt;"SIM",U2630&gt;0),"ERRO: % alíquota &gt; 0, mas NÃO permitida ❌",
IF(AND(Q2630="SIM",U2630=0),"ATENÇÃO: alíquota permitida, mas % = 0 🔎",
"Alíquota aplicada corretamente ✅")))</f>
        <v/>
      </c>
      <c r="Q2630" s="5" t="str">
        <f>IF(E2630="","",IFERROR(VLOOKUP(E2630,REGRAS_CST!$A$2:$D$200,4,FALSE),""))</f>
        <v/>
      </c>
      <c r="R2630" s="9"/>
      <c r="S2630" s="7">
        <f>IF($H2630="","",$H2630*(1-$U2630))</f>
        <v>8.9999999999999993E-3</v>
      </c>
      <c r="T2630" s="7">
        <f>IF($I2630="","",$I2630*(1-$U2630))</f>
        <v>1E-3</v>
      </c>
      <c r="U2630" s="7">
        <f>IFERROR(INDEX(BASE_CCLASSTRIB!$E:$E, MATCH(TEXT($D2630,"000000"), BASE_CCLASSTRIB!$A:$A, 0))/100, 0)</f>
        <v>0</v>
      </c>
      <c r="V2630" s="21">
        <f>IFERROR(INDEX(BASE_CCLASSTRIB!$F:$F, MATCH(TEXT($D2630,"000000"), BASE_CCLASSTRIB!$A:$A, 0))/100, 0)</f>
        <v>0</v>
      </c>
    </row>
    <row r="2631" spans="1:22" ht="15.75" customHeight="1" thickTop="1" thickBot="1">
      <c r="A2631" s="24"/>
      <c r="B2631" s="5"/>
      <c r="C2631" s="5"/>
      <c r="D2631" s="5"/>
      <c r="E2631" s="8" t="str">
        <f>IF(D2631="","",LEFT(D2631,3))</f>
        <v/>
      </c>
      <c r="F2631" s="5" t="str">
        <f>IF(E2631="","",IFERROR(VLOOKUP(E2631,REGRAS_CST!$A$2:$B$200,2,FALSE),""))</f>
        <v/>
      </c>
      <c r="G2631" s="25"/>
      <c r="H2631" s="7">
        <v>8.9999999999999993E-3</v>
      </c>
      <c r="I2631" s="7">
        <v>1E-3</v>
      </c>
      <c r="J2631" s="9">
        <v>0</v>
      </c>
      <c r="K2631" s="5" t="str">
        <f>IF(E2631="","",IFERROR(VLOOKUP(E2631,REGRAS_CST!$A$2:$C$200,3,FALSE),""))</f>
        <v/>
      </c>
      <c r="L2631" s="10" t="str">
        <f>IF($G2631="", "", $G2631*(1-$V2631))</f>
        <v/>
      </c>
      <c r="M2631" s="30" t="str">
        <f t="shared" si="82"/>
        <v/>
      </c>
      <c r="N2631" s="30" t="str">
        <f t="shared" si="83"/>
        <v/>
      </c>
      <c r="O2631" s="5" t="str">
        <f>IF(D2631="","",
IF(AND(K2631&lt;&gt;"SIM",V2631&gt;0),"ERRO: % BC &gt; 0, mas NÃO permitida ❌",
IF(AND(K2631="SIM",V2631=0),"ATENÇÃO: BC permitida, mas % = 0 🔎",
"Base de cálculo aplicada corretamente ✅")))</f>
        <v/>
      </c>
      <c r="P2631" s="5" t="str">
        <f>IF(D2631="","",
IF(AND(Q2631&lt;&gt;"SIM",U2631&gt;0),"ERRO: % alíquota &gt; 0, mas NÃO permitida ❌",
IF(AND(Q2631="SIM",U2631=0),"ATENÇÃO: alíquota permitida, mas % = 0 🔎",
"Alíquota aplicada corretamente ✅")))</f>
        <v/>
      </c>
      <c r="Q2631" s="5" t="str">
        <f>IF(E2631="","",IFERROR(VLOOKUP(E2631,REGRAS_CST!$A$2:$D$200,4,FALSE),""))</f>
        <v/>
      </c>
      <c r="R2631" s="9"/>
      <c r="S2631" s="7">
        <f>IF($H2631="","",$H2631*(1-$U2631))</f>
        <v>8.9999999999999993E-3</v>
      </c>
      <c r="T2631" s="7">
        <f>IF($I2631="","",$I2631*(1-$U2631))</f>
        <v>1E-3</v>
      </c>
      <c r="U2631" s="7">
        <f>IFERROR(INDEX(BASE_CCLASSTRIB!$E:$E, MATCH(TEXT($D2631,"000000"), BASE_CCLASSTRIB!$A:$A, 0))/100, 0)</f>
        <v>0</v>
      </c>
      <c r="V2631" s="21">
        <f>IFERROR(INDEX(BASE_CCLASSTRIB!$F:$F, MATCH(TEXT($D2631,"000000"), BASE_CCLASSTRIB!$A:$A, 0))/100, 0)</f>
        <v>0</v>
      </c>
    </row>
    <row r="2632" spans="1:22" ht="15.75" customHeight="1" thickTop="1" thickBot="1">
      <c r="A2632" s="24"/>
      <c r="B2632" s="5"/>
      <c r="C2632" s="5"/>
      <c r="D2632" s="5"/>
      <c r="E2632" s="8" t="str">
        <f>IF(D2632="","",LEFT(D2632,3))</f>
        <v/>
      </c>
      <c r="F2632" s="5" t="str">
        <f>IF(E2632="","",IFERROR(VLOOKUP(E2632,REGRAS_CST!$A$2:$B$200,2,FALSE),""))</f>
        <v/>
      </c>
      <c r="G2632" s="25"/>
      <c r="H2632" s="7">
        <v>8.9999999999999993E-3</v>
      </c>
      <c r="I2632" s="7">
        <v>1E-3</v>
      </c>
      <c r="J2632" s="9">
        <v>0</v>
      </c>
      <c r="K2632" s="5" t="str">
        <f>IF(E2632="","",IFERROR(VLOOKUP(E2632,REGRAS_CST!$A$2:$C$200,3,FALSE),""))</f>
        <v/>
      </c>
      <c r="L2632" s="10" t="str">
        <f>IF($G2632="", "", $G2632*(1-$V2632))</f>
        <v/>
      </c>
      <c r="M2632" s="30" t="str">
        <f t="shared" si="82"/>
        <v/>
      </c>
      <c r="N2632" s="30" t="str">
        <f t="shared" si="83"/>
        <v/>
      </c>
      <c r="O2632" s="5" t="str">
        <f>IF(D2632="","",
IF(AND(K2632&lt;&gt;"SIM",V2632&gt;0),"ERRO: % BC &gt; 0, mas NÃO permitida ❌",
IF(AND(K2632="SIM",V2632=0),"ATENÇÃO: BC permitida, mas % = 0 🔎",
"Base de cálculo aplicada corretamente ✅")))</f>
        <v/>
      </c>
      <c r="P2632" s="5" t="str">
        <f>IF(D2632="","",
IF(AND(Q2632&lt;&gt;"SIM",U2632&gt;0),"ERRO: % alíquota &gt; 0, mas NÃO permitida ❌",
IF(AND(Q2632="SIM",U2632=0),"ATENÇÃO: alíquota permitida, mas % = 0 🔎",
"Alíquota aplicada corretamente ✅")))</f>
        <v/>
      </c>
      <c r="Q2632" s="5" t="str">
        <f>IF(E2632="","",IFERROR(VLOOKUP(E2632,REGRAS_CST!$A$2:$D$200,4,FALSE),""))</f>
        <v/>
      </c>
      <c r="R2632" s="9"/>
      <c r="S2632" s="7">
        <f>IF($H2632="","",$H2632*(1-$U2632))</f>
        <v>8.9999999999999993E-3</v>
      </c>
      <c r="T2632" s="7">
        <f>IF($I2632="","",$I2632*(1-$U2632))</f>
        <v>1E-3</v>
      </c>
      <c r="U2632" s="7">
        <f>IFERROR(INDEX(BASE_CCLASSTRIB!$E:$E, MATCH(TEXT($D2632,"000000"), BASE_CCLASSTRIB!$A:$A, 0))/100, 0)</f>
        <v>0</v>
      </c>
      <c r="V2632" s="21">
        <f>IFERROR(INDEX(BASE_CCLASSTRIB!$F:$F, MATCH(TEXT($D2632,"000000"), BASE_CCLASSTRIB!$A:$A, 0))/100, 0)</f>
        <v>0</v>
      </c>
    </row>
    <row r="2633" spans="1:22" ht="15.75" customHeight="1" thickTop="1" thickBot="1">
      <c r="A2633" s="24"/>
      <c r="B2633" s="5"/>
      <c r="C2633" s="5"/>
      <c r="D2633" s="5"/>
      <c r="E2633" s="8" t="str">
        <f>IF(D2633="","",LEFT(D2633,3))</f>
        <v/>
      </c>
      <c r="F2633" s="5" t="str">
        <f>IF(E2633="","",IFERROR(VLOOKUP(E2633,REGRAS_CST!$A$2:$B$200,2,FALSE),""))</f>
        <v/>
      </c>
      <c r="G2633" s="25"/>
      <c r="H2633" s="7">
        <v>8.9999999999999993E-3</v>
      </c>
      <c r="I2633" s="7">
        <v>1E-3</v>
      </c>
      <c r="J2633" s="9">
        <v>0</v>
      </c>
      <c r="K2633" s="5" t="str">
        <f>IF(E2633="","",IFERROR(VLOOKUP(E2633,REGRAS_CST!$A$2:$C$200,3,FALSE),""))</f>
        <v/>
      </c>
      <c r="L2633" s="10" t="str">
        <f>IF($G2633="", "", $G2633*(1-$V2633))</f>
        <v/>
      </c>
      <c r="M2633" s="30" t="str">
        <f t="shared" si="82"/>
        <v/>
      </c>
      <c r="N2633" s="30" t="str">
        <f t="shared" si="83"/>
        <v/>
      </c>
      <c r="O2633" s="5" t="str">
        <f>IF(D2633="","",
IF(AND(K2633&lt;&gt;"SIM",V2633&gt;0),"ERRO: % BC &gt; 0, mas NÃO permitida ❌",
IF(AND(K2633="SIM",V2633=0),"ATENÇÃO: BC permitida, mas % = 0 🔎",
"Base de cálculo aplicada corretamente ✅")))</f>
        <v/>
      </c>
      <c r="P2633" s="5" t="str">
        <f>IF(D2633="","",
IF(AND(Q2633&lt;&gt;"SIM",U2633&gt;0),"ERRO: % alíquota &gt; 0, mas NÃO permitida ❌",
IF(AND(Q2633="SIM",U2633=0),"ATENÇÃO: alíquota permitida, mas % = 0 🔎",
"Alíquota aplicada corretamente ✅")))</f>
        <v/>
      </c>
      <c r="Q2633" s="5" t="str">
        <f>IF(E2633="","",IFERROR(VLOOKUP(E2633,REGRAS_CST!$A$2:$D$200,4,FALSE),""))</f>
        <v/>
      </c>
      <c r="R2633" s="9"/>
      <c r="S2633" s="7">
        <f>IF($H2633="","",$H2633*(1-$U2633))</f>
        <v>8.9999999999999993E-3</v>
      </c>
      <c r="T2633" s="7">
        <f>IF($I2633="","",$I2633*(1-$U2633))</f>
        <v>1E-3</v>
      </c>
      <c r="U2633" s="7">
        <f>IFERROR(INDEX(BASE_CCLASSTRIB!$E:$E, MATCH(TEXT($D2633,"000000"), BASE_CCLASSTRIB!$A:$A, 0))/100, 0)</f>
        <v>0</v>
      </c>
      <c r="V2633" s="21">
        <f>IFERROR(INDEX(BASE_CCLASSTRIB!$F:$F, MATCH(TEXT($D2633,"000000"), BASE_CCLASSTRIB!$A:$A, 0))/100, 0)</f>
        <v>0</v>
      </c>
    </row>
    <row r="2634" spans="1:22" ht="15.75" customHeight="1" thickTop="1" thickBot="1">
      <c r="A2634" s="24"/>
      <c r="B2634" s="5"/>
      <c r="C2634" s="5"/>
      <c r="D2634" s="5"/>
      <c r="E2634" s="8" t="str">
        <f>IF(D2634="","",LEFT(D2634,3))</f>
        <v/>
      </c>
      <c r="F2634" s="5" t="str">
        <f>IF(E2634="","",IFERROR(VLOOKUP(E2634,REGRAS_CST!$A$2:$B$200,2,FALSE),""))</f>
        <v/>
      </c>
      <c r="G2634" s="25"/>
      <c r="H2634" s="7">
        <v>8.9999999999999993E-3</v>
      </c>
      <c r="I2634" s="7">
        <v>1E-3</v>
      </c>
      <c r="J2634" s="9">
        <v>0</v>
      </c>
      <c r="K2634" s="5" t="str">
        <f>IF(E2634="","",IFERROR(VLOOKUP(E2634,REGRAS_CST!$A$2:$C$200,3,FALSE),""))</f>
        <v/>
      </c>
      <c r="L2634" s="10" t="str">
        <f>IF($G2634="", "", $G2634*(1-$V2634))</f>
        <v/>
      </c>
      <c r="M2634" s="30" t="str">
        <f t="shared" si="82"/>
        <v/>
      </c>
      <c r="N2634" s="30" t="str">
        <f t="shared" si="83"/>
        <v/>
      </c>
      <c r="O2634" s="5" t="str">
        <f>IF(D2634="","",
IF(AND(K2634&lt;&gt;"SIM",V2634&gt;0),"ERRO: % BC &gt; 0, mas NÃO permitida ❌",
IF(AND(K2634="SIM",V2634=0),"ATENÇÃO: BC permitida, mas % = 0 🔎",
"Base de cálculo aplicada corretamente ✅")))</f>
        <v/>
      </c>
      <c r="P2634" s="5" t="str">
        <f>IF(D2634="","",
IF(AND(Q2634&lt;&gt;"SIM",U2634&gt;0),"ERRO: % alíquota &gt; 0, mas NÃO permitida ❌",
IF(AND(Q2634="SIM",U2634=0),"ATENÇÃO: alíquota permitida, mas % = 0 🔎",
"Alíquota aplicada corretamente ✅")))</f>
        <v/>
      </c>
      <c r="Q2634" s="5" t="str">
        <f>IF(E2634="","",IFERROR(VLOOKUP(E2634,REGRAS_CST!$A$2:$D$200,4,FALSE),""))</f>
        <v/>
      </c>
      <c r="R2634" s="9"/>
      <c r="S2634" s="7">
        <f>IF($H2634="","",$H2634*(1-$U2634))</f>
        <v>8.9999999999999993E-3</v>
      </c>
      <c r="T2634" s="7">
        <f>IF($I2634="","",$I2634*(1-$U2634))</f>
        <v>1E-3</v>
      </c>
      <c r="U2634" s="7">
        <f>IFERROR(INDEX(BASE_CCLASSTRIB!$E:$E, MATCH(TEXT($D2634,"000000"), BASE_CCLASSTRIB!$A:$A, 0))/100, 0)</f>
        <v>0</v>
      </c>
      <c r="V2634" s="21">
        <f>IFERROR(INDEX(BASE_CCLASSTRIB!$F:$F, MATCH(TEXT($D2634,"000000"), BASE_CCLASSTRIB!$A:$A, 0))/100, 0)</f>
        <v>0</v>
      </c>
    </row>
    <row r="2635" spans="1:22" ht="15.75" customHeight="1" thickTop="1" thickBot="1">
      <c r="A2635" s="24"/>
      <c r="B2635" s="5"/>
      <c r="C2635" s="5"/>
      <c r="D2635" s="5"/>
      <c r="E2635" s="8" t="str">
        <f>IF(D2635="","",LEFT(D2635,3))</f>
        <v/>
      </c>
      <c r="F2635" s="5" t="str">
        <f>IF(E2635="","",IFERROR(VLOOKUP(E2635,REGRAS_CST!$A$2:$B$200,2,FALSE),""))</f>
        <v/>
      </c>
      <c r="G2635" s="25"/>
      <c r="H2635" s="7">
        <v>8.9999999999999993E-3</v>
      </c>
      <c r="I2635" s="7">
        <v>1E-3</v>
      </c>
      <c r="J2635" s="9">
        <v>0</v>
      </c>
      <c r="K2635" s="5" t="str">
        <f>IF(E2635="","",IFERROR(VLOOKUP(E2635,REGRAS_CST!$A$2:$C$200,3,FALSE),""))</f>
        <v/>
      </c>
      <c r="L2635" s="10" t="str">
        <f>IF($G2635="", "", $G2635*(1-$V2635))</f>
        <v/>
      </c>
      <c r="M2635" s="30" t="str">
        <f t="shared" si="82"/>
        <v/>
      </c>
      <c r="N2635" s="30" t="str">
        <f t="shared" si="83"/>
        <v/>
      </c>
      <c r="O2635" s="5" t="str">
        <f>IF(D2635="","",
IF(AND(K2635&lt;&gt;"SIM",V2635&gt;0),"ERRO: % BC &gt; 0, mas NÃO permitida ❌",
IF(AND(K2635="SIM",V2635=0),"ATENÇÃO: BC permitida, mas % = 0 🔎",
"Base de cálculo aplicada corretamente ✅")))</f>
        <v/>
      </c>
      <c r="P2635" s="5" t="str">
        <f>IF(D2635="","",
IF(AND(Q2635&lt;&gt;"SIM",U2635&gt;0),"ERRO: % alíquota &gt; 0, mas NÃO permitida ❌",
IF(AND(Q2635="SIM",U2635=0),"ATENÇÃO: alíquota permitida, mas % = 0 🔎",
"Alíquota aplicada corretamente ✅")))</f>
        <v/>
      </c>
      <c r="Q2635" s="5" t="str">
        <f>IF(E2635="","",IFERROR(VLOOKUP(E2635,REGRAS_CST!$A$2:$D$200,4,FALSE),""))</f>
        <v/>
      </c>
      <c r="R2635" s="9"/>
      <c r="S2635" s="7">
        <f>IF($H2635="","",$H2635*(1-$U2635))</f>
        <v>8.9999999999999993E-3</v>
      </c>
      <c r="T2635" s="7">
        <f>IF($I2635="","",$I2635*(1-$U2635))</f>
        <v>1E-3</v>
      </c>
      <c r="U2635" s="7">
        <f>IFERROR(INDEX(BASE_CCLASSTRIB!$E:$E, MATCH(TEXT($D2635,"000000"), BASE_CCLASSTRIB!$A:$A, 0))/100, 0)</f>
        <v>0</v>
      </c>
      <c r="V2635" s="21">
        <f>IFERROR(INDEX(BASE_CCLASSTRIB!$F:$F, MATCH(TEXT($D2635,"000000"), BASE_CCLASSTRIB!$A:$A, 0))/100, 0)</f>
        <v>0</v>
      </c>
    </row>
    <row r="2636" spans="1:22" ht="15.75" customHeight="1" thickTop="1" thickBot="1">
      <c r="A2636" s="24"/>
      <c r="B2636" s="5"/>
      <c r="C2636" s="5"/>
      <c r="D2636" s="5"/>
      <c r="E2636" s="8" t="str">
        <f>IF(D2636="","",LEFT(D2636,3))</f>
        <v/>
      </c>
      <c r="F2636" s="5" t="str">
        <f>IF(E2636="","",IFERROR(VLOOKUP(E2636,REGRAS_CST!$A$2:$B$200,2,FALSE),""))</f>
        <v/>
      </c>
      <c r="G2636" s="25"/>
      <c r="H2636" s="7">
        <v>8.9999999999999993E-3</v>
      </c>
      <c r="I2636" s="7">
        <v>1E-3</v>
      </c>
      <c r="J2636" s="9">
        <v>0</v>
      </c>
      <c r="K2636" s="5" t="str">
        <f>IF(E2636="","",IFERROR(VLOOKUP(E2636,REGRAS_CST!$A$2:$C$200,3,FALSE),""))</f>
        <v/>
      </c>
      <c r="L2636" s="10" t="str">
        <f>IF($G2636="", "", $G2636*(1-$V2636))</f>
        <v/>
      </c>
      <c r="M2636" s="30" t="str">
        <f t="shared" si="82"/>
        <v/>
      </c>
      <c r="N2636" s="30" t="str">
        <f t="shared" si="83"/>
        <v/>
      </c>
      <c r="O2636" s="5" t="str">
        <f>IF(D2636="","",
IF(AND(K2636&lt;&gt;"SIM",V2636&gt;0),"ERRO: % BC &gt; 0, mas NÃO permitida ❌",
IF(AND(K2636="SIM",V2636=0),"ATENÇÃO: BC permitida, mas % = 0 🔎",
"Base de cálculo aplicada corretamente ✅")))</f>
        <v/>
      </c>
      <c r="P2636" s="5" t="str">
        <f>IF(D2636="","",
IF(AND(Q2636&lt;&gt;"SIM",U2636&gt;0),"ERRO: % alíquota &gt; 0, mas NÃO permitida ❌",
IF(AND(Q2636="SIM",U2636=0),"ATENÇÃO: alíquota permitida, mas % = 0 🔎",
"Alíquota aplicada corretamente ✅")))</f>
        <v/>
      </c>
      <c r="Q2636" s="5" t="str">
        <f>IF(E2636="","",IFERROR(VLOOKUP(E2636,REGRAS_CST!$A$2:$D$200,4,FALSE),""))</f>
        <v/>
      </c>
      <c r="R2636" s="9"/>
      <c r="S2636" s="7">
        <f>IF($H2636="","",$H2636*(1-$U2636))</f>
        <v>8.9999999999999993E-3</v>
      </c>
      <c r="T2636" s="7">
        <f>IF($I2636="","",$I2636*(1-$U2636))</f>
        <v>1E-3</v>
      </c>
      <c r="U2636" s="7">
        <f>IFERROR(INDEX(BASE_CCLASSTRIB!$E:$E, MATCH(TEXT($D2636,"000000"), BASE_CCLASSTRIB!$A:$A, 0))/100, 0)</f>
        <v>0</v>
      </c>
      <c r="V2636" s="21">
        <f>IFERROR(INDEX(BASE_CCLASSTRIB!$F:$F, MATCH(TEXT($D2636,"000000"), BASE_CCLASSTRIB!$A:$A, 0))/100, 0)</f>
        <v>0</v>
      </c>
    </row>
    <row r="2637" spans="1:22" ht="15.75" customHeight="1" thickTop="1" thickBot="1">
      <c r="A2637" s="24"/>
      <c r="B2637" s="5"/>
      <c r="C2637" s="5"/>
      <c r="D2637" s="5"/>
      <c r="E2637" s="8" t="str">
        <f>IF(D2637="","",LEFT(D2637,3))</f>
        <v/>
      </c>
      <c r="F2637" s="5" t="str">
        <f>IF(E2637="","",IFERROR(VLOOKUP(E2637,REGRAS_CST!$A$2:$B$200,2,FALSE),""))</f>
        <v/>
      </c>
      <c r="G2637" s="25"/>
      <c r="H2637" s="7">
        <v>8.9999999999999993E-3</v>
      </c>
      <c r="I2637" s="7">
        <v>1E-3</v>
      </c>
      <c r="J2637" s="9">
        <v>0</v>
      </c>
      <c r="K2637" s="5" t="str">
        <f>IF(E2637="","",IFERROR(VLOOKUP(E2637,REGRAS_CST!$A$2:$C$200,3,FALSE),""))</f>
        <v/>
      </c>
      <c r="L2637" s="10" t="str">
        <f>IF($G2637="", "", $G2637*(1-$V2637))</f>
        <v/>
      </c>
      <c r="M2637" s="30" t="str">
        <f t="shared" si="82"/>
        <v/>
      </c>
      <c r="N2637" s="30" t="str">
        <f t="shared" si="83"/>
        <v/>
      </c>
      <c r="O2637" s="5" t="str">
        <f>IF(D2637="","",
IF(AND(K2637&lt;&gt;"SIM",V2637&gt;0),"ERRO: % BC &gt; 0, mas NÃO permitida ❌",
IF(AND(K2637="SIM",V2637=0),"ATENÇÃO: BC permitida, mas % = 0 🔎",
"Base de cálculo aplicada corretamente ✅")))</f>
        <v/>
      </c>
      <c r="P2637" s="5" t="str">
        <f>IF(D2637="","",
IF(AND(Q2637&lt;&gt;"SIM",U2637&gt;0),"ERRO: % alíquota &gt; 0, mas NÃO permitida ❌",
IF(AND(Q2637="SIM",U2637=0),"ATENÇÃO: alíquota permitida, mas % = 0 🔎",
"Alíquota aplicada corretamente ✅")))</f>
        <v/>
      </c>
      <c r="Q2637" s="5" t="str">
        <f>IF(E2637="","",IFERROR(VLOOKUP(E2637,REGRAS_CST!$A$2:$D$200,4,FALSE),""))</f>
        <v/>
      </c>
      <c r="R2637" s="9"/>
      <c r="S2637" s="7">
        <f>IF($H2637="","",$H2637*(1-$U2637))</f>
        <v>8.9999999999999993E-3</v>
      </c>
      <c r="T2637" s="7">
        <f>IF($I2637="","",$I2637*(1-$U2637))</f>
        <v>1E-3</v>
      </c>
      <c r="U2637" s="7">
        <f>IFERROR(INDEX(BASE_CCLASSTRIB!$E:$E, MATCH(TEXT($D2637,"000000"), BASE_CCLASSTRIB!$A:$A, 0))/100, 0)</f>
        <v>0</v>
      </c>
      <c r="V2637" s="21">
        <f>IFERROR(INDEX(BASE_CCLASSTRIB!$F:$F, MATCH(TEXT($D2637,"000000"), BASE_CCLASSTRIB!$A:$A, 0))/100, 0)</f>
        <v>0</v>
      </c>
    </row>
    <row r="2638" spans="1:22" ht="15.75" customHeight="1" thickTop="1" thickBot="1">
      <c r="A2638" s="24"/>
      <c r="B2638" s="5"/>
      <c r="C2638" s="5"/>
      <c r="D2638" s="5"/>
      <c r="E2638" s="8" t="str">
        <f>IF(D2638="","",LEFT(D2638,3))</f>
        <v/>
      </c>
      <c r="F2638" s="5" t="str">
        <f>IF(E2638="","",IFERROR(VLOOKUP(E2638,REGRAS_CST!$A$2:$B$200,2,FALSE),""))</f>
        <v/>
      </c>
      <c r="G2638" s="25"/>
      <c r="H2638" s="7">
        <v>8.9999999999999993E-3</v>
      </c>
      <c r="I2638" s="7">
        <v>1E-3</v>
      </c>
      <c r="J2638" s="9">
        <v>0</v>
      </c>
      <c r="K2638" s="5" t="str">
        <f>IF(E2638="","",IFERROR(VLOOKUP(E2638,REGRAS_CST!$A$2:$C$200,3,FALSE),""))</f>
        <v/>
      </c>
      <c r="L2638" s="10" t="str">
        <f>IF($G2638="", "", $G2638*(1-$V2638))</f>
        <v/>
      </c>
      <c r="M2638" s="30" t="str">
        <f t="shared" si="82"/>
        <v/>
      </c>
      <c r="N2638" s="30" t="str">
        <f t="shared" si="83"/>
        <v/>
      </c>
      <c r="O2638" s="5" t="str">
        <f>IF(D2638="","",
IF(AND(K2638&lt;&gt;"SIM",V2638&gt;0),"ERRO: % BC &gt; 0, mas NÃO permitida ❌",
IF(AND(K2638="SIM",V2638=0),"ATENÇÃO: BC permitida, mas % = 0 🔎",
"Base de cálculo aplicada corretamente ✅")))</f>
        <v/>
      </c>
      <c r="P2638" s="5" t="str">
        <f>IF(D2638="","",
IF(AND(Q2638&lt;&gt;"SIM",U2638&gt;0),"ERRO: % alíquota &gt; 0, mas NÃO permitida ❌",
IF(AND(Q2638="SIM",U2638=0),"ATENÇÃO: alíquota permitida, mas % = 0 🔎",
"Alíquota aplicada corretamente ✅")))</f>
        <v/>
      </c>
      <c r="Q2638" s="5" t="str">
        <f>IF(E2638="","",IFERROR(VLOOKUP(E2638,REGRAS_CST!$A$2:$D$200,4,FALSE),""))</f>
        <v/>
      </c>
      <c r="R2638" s="9"/>
      <c r="S2638" s="7">
        <f>IF($H2638="","",$H2638*(1-$U2638))</f>
        <v>8.9999999999999993E-3</v>
      </c>
      <c r="T2638" s="7">
        <f>IF($I2638="","",$I2638*(1-$U2638))</f>
        <v>1E-3</v>
      </c>
      <c r="U2638" s="7">
        <f>IFERROR(INDEX(BASE_CCLASSTRIB!$E:$E, MATCH(TEXT($D2638,"000000"), BASE_CCLASSTRIB!$A:$A, 0))/100, 0)</f>
        <v>0</v>
      </c>
      <c r="V2638" s="21">
        <f>IFERROR(INDEX(BASE_CCLASSTRIB!$F:$F, MATCH(TEXT($D2638,"000000"), BASE_CCLASSTRIB!$A:$A, 0))/100, 0)</f>
        <v>0</v>
      </c>
    </row>
    <row r="2639" spans="1:22" ht="15.75" customHeight="1" thickTop="1" thickBot="1">
      <c r="A2639" s="24"/>
      <c r="B2639" s="5"/>
      <c r="C2639" s="5"/>
      <c r="D2639" s="5"/>
      <c r="E2639" s="8" t="str">
        <f>IF(D2639="","",LEFT(D2639,3))</f>
        <v/>
      </c>
      <c r="F2639" s="5" t="str">
        <f>IF(E2639="","",IFERROR(VLOOKUP(E2639,REGRAS_CST!$A$2:$B$200,2,FALSE),""))</f>
        <v/>
      </c>
      <c r="G2639" s="25"/>
      <c r="H2639" s="7">
        <v>8.9999999999999993E-3</v>
      </c>
      <c r="I2639" s="7">
        <v>1E-3</v>
      </c>
      <c r="J2639" s="9">
        <v>0</v>
      </c>
      <c r="K2639" s="5" t="str">
        <f>IF(E2639="","",IFERROR(VLOOKUP(E2639,REGRAS_CST!$A$2:$C$200,3,FALSE),""))</f>
        <v/>
      </c>
      <c r="L2639" s="10" t="str">
        <f>IF($G2639="", "", $G2639*(1-$V2639))</f>
        <v/>
      </c>
      <c r="M2639" s="30" t="str">
        <f t="shared" si="82"/>
        <v/>
      </c>
      <c r="N2639" s="30" t="str">
        <f t="shared" si="83"/>
        <v/>
      </c>
      <c r="O2639" s="5" t="str">
        <f>IF(D2639="","",
IF(AND(K2639&lt;&gt;"SIM",V2639&gt;0),"ERRO: % BC &gt; 0, mas NÃO permitida ❌",
IF(AND(K2639="SIM",V2639=0),"ATENÇÃO: BC permitida, mas % = 0 🔎",
"Base de cálculo aplicada corretamente ✅")))</f>
        <v/>
      </c>
      <c r="P2639" s="5" t="str">
        <f>IF(D2639="","",
IF(AND(Q2639&lt;&gt;"SIM",U2639&gt;0),"ERRO: % alíquota &gt; 0, mas NÃO permitida ❌",
IF(AND(Q2639="SIM",U2639=0),"ATENÇÃO: alíquota permitida, mas % = 0 🔎",
"Alíquota aplicada corretamente ✅")))</f>
        <v/>
      </c>
      <c r="Q2639" s="5" t="str">
        <f>IF(E2639="","",IFERROR(VLOOKUP(E2639,REGRAS_CST!$A$2:$D$200,4,FALSE),""))</f>
        <v/>
      </c>
      <c r="R2639" s="9"/>
      <c r="S2639" s="7">
        <f>IF($H2639="","",$H2639*(1-$U2639))</f>
        <v>8.9999999999999993E-3</v>
      </c>
      <c r="T2639" s="7">
        <f>IF($I2639="","",$I2639*(1-$U2639))</f>
        <v>1E-3</v>
      </c>
      <c r="U2639" s="7">
        <f>IFERROR(INDEX(BASE_CCLASSTRIB!$E:$E, MATCH(TEXT($D2639,"000000"), BASE_CCLASSTRIB!$A:$A, 0))/100, 0)</f>
        <v>0</v>
      </c>
      <c r="V2639" s="21">
        <f>IFERROR(INDEX(BASE_CCLASSTRIB!$F:$F, MATCH(TEXT($D2639,"000000"), BASE_CCLASSTRIB!$A:$A, 0))/100, 0)</f>
        <v>0</v>
      </c>
    </row>
    <row r="2640" spans="1:22" ht="15.75" customHeight="1" thickTop="1" thickBot="1">
      <c r="A2640" s="24"/>
      <c r="B2640" s="5"/>
      <c r="C2640" s="5"/>
      <c r="D2640" s="5"/>
      <c r="E2640" s="8" t="str">
        <f>IF(D2640="","",LEFT(D2640,3))</f>
        <v/>
      </c>
      <c r="F2640" s="5" t="str">
        <f>IF(E2640="","",IFERROR(VLOOKUP(E2640,REGRAS_CST!$A$2:$B$200,2,FALSE),""))</f>
        <v/>
      </c>
      <c r="G2640" s="25"/>
      <c r="H2640" s="7">
        <v>8.9999999999999993E-3</v>
      </c>
      <c r="I2640" s="7">
        <v>1E-3</v>
      </c>
      <c r="J2640" s="9">
        <v>0</v>
      </c>
      <c r="K2640" s="5" t="str">
        <f>IF(E2640="","",IFERROR(VLOOKUP(E2640,REGRAS_CST!$A$2:$C$200,3,FALSE),""))</f>
        <v/>
      </c>
      <c r="L2640" s="10" t="str">
        <f>IF($G2640="", "", $G2640*(1-$V2640))</f>
        <v/>
      </c>
      <c r="M2640" s="30" t="str">
        <f t="shared" si="82"/>
        <v/>
      </c>
      <c r="N2640" s="30" t="str">
        <f t="shared" si="83"/>
        <v/>
      </c>
      <c r="O2640" s="5" t="str">
        <f>IF(D2640="","",
IF(AND(K2640&lt;&gt;"SIM",V2640&gt;0),"ERRO: % BC &gt; 0, mas NÃO permitida ❌",
IF(AND(K2640="SIM",V2640=0),"ATENÇÃO: BC permitida, mas % = 0 🔎",
"Base de cálculo aplicada corretamente ✅")))</f>
        <v/>
      </c>
      <c r="P2640" s="5" t="str">
        <f>IF(D2640="","",
IF(AND(Q2640&lt;&gt;"SIM",U2640&gt;0),"ERRO: % alíquota &gt; 0, mas NÃO permitida ❌",
IF(AND(Q2640="SIM",U2640=0),"ATENÇÃO: alíquota permitida, mas % = 0 🔎",
"Alíquota aplicada corretamente ✅")))</f>
        <v/>
      </c>
      <c r="Q2640" s="5" t="str">
        <f>IF(E2640="","",IFERROR(VLOOKUP(E2640,REGRAS_CST!$A$2:$D$200,4,FALSE),""))</f>
        <v/>
      </c>
      <c r="R2640" s="9"/>
      <c r="S2640" s="7">
        <f>IF($H2640="","",$H2640*(1-$U2640))</f>
        <v>8.9999999999999993E-3</v>
      </c>
      <c r="T2640" s="7">
        <f>IF($I2640="","",$I2640*(1-$U2640))</f>
        <v>1E-3</v>
      </c>
      <c r="U2640" s="7">
        <f>IFERROR(INDEX(BASE_CCLASSTRIB!$E:$E, MATCH(TEXT($D2640,"000000"), BASE_CCLASSTRIB!$A:$A, 0))/100, 0)</f>
        <v>0</v>
      </c>
      <c r="V2640" s="21">
        <f>IFERROR(INDEX(BASE_CCLASSTRIB!$F:$F, MATCH(TEXT($D2640,"000000"), BASE_CCLASSTRIB!$A:$A, 0))/100, 0)</f>
        <v>0</v>
      </c>
    </row>
    <row r="2641" spans="1:22" ht="15.75" customHeight="1" thickTop="1" thickBot="1">
      <c r="A2641" s="24"/>
      <c r="B2641" s="5"/>
      <c r="C2641" s="5"/>
      <c r="D2641" s="5"/>
      <c r="E2641" s="8" t="str">
        <f>IF(D2641="","",LEFT(D2641,3))</f>
        <v/>
      </c>
      <c r="F2641" s="5" t="str">
        <f>IF(E2641="","",IFERROR(VLOOKUP(E2641,REGRAS_CST!$A$2:$B$200,2,FALSE),""))</f>
        <v/>
      </c>
      <c r="G2641" s="25"/>
      <c r="H2641" s="7">
        <v>8.9999999999999993E-3</v>
      </c>
      <c r="I2641" s="7">
        <v>1E-3</v>
      </c>
      <c r="J2641" s="9">
        <v>0</v>
      </c>
      <c r="K2641" s="5" t="str">
        <f>IF(E2641="","",IFERROR(VLOOKUP(E2641,REGRAS_CST!$A$2:$C$200,3,FALSE),""))</f>
        <v/>
      </c>
      <c r="L2641" s="10" t="str">
        <f>IF($G2641="", "", $G2641*(1-$V2641))</f>
        <v/>
      </c>
      <c r="M2641" s="30" t="str">
        <f t="shared" si="82"/>
        <v/>
      </c>
      <c r="N2641" s="30" t="str">
        <f t="shared" si="83"/>
        <v/>
      </c>
      <c r="O2641" s="5" t="str">
        <f>IF(D2641="","",
IF(AND(K2641&lt;&gt;"SIM",V2641&gt;0),"ERRO: % BC &gt; 0, mas NÃO permitida ❌",
IF(AND(K2641="SIM",V2641=0),"ATENÇÃO: BC permitida, mas % = 0 🔎",
"Base de cálculo aplicada corretamente ✅")))</f>
        <v/>
      </c>
      <c r="P2641" s="5" t="str">
        <f>IF(D2641="","",
IF(AND(Q2641&lt;&gt;"SIM",U2641&gt;0),"ERRO: % alíquota &gt; 0, mas NÃO permitida ❌",
IF(AND(Q2641="SIM",U2641=0),"ATENÇÃO: alíquota permitida, mas % = 0 🔎",
"Alíquota aplicada corretamente ✅")))</f>
        <v/>
      </c>
      <c r="Q2641" s="5" t="str">
        <f>IF(E2641="","",IFERROR(VLOOKUP(E2641,REGRAS_CST!$A$2:$D$200,4,FALSE),""))</f>
        <v/>
      </c>
      <c r="R2641" s="9"/>
      <c r="S2641" s="7">
        <f>IF($H2641="","",$H2641*(1-$U2641))</f>
        <v>8.9999999999999993E-3</v>
      </c>
      <c r="T2641" s="7">
        <f>IF($I2641="","",$I2641*(1-$U2641))</f>
        <v>1E-3</v>
      </c>
      <c r="U2641" s="7">
        <f>IFERROR(INDEX(BASE_CCLASSTRIB!$E:$E, MATCH(TEXT($D2641,"000000"), BASE_CCLASSTRIB!$A:$A, 0))/100, 0)</f>
        <v>0</v>
      </c>
      <c r="V2641" s="21">
        <f>IFERROR(INDEX(BASE_CCLASSTRIB!$F:$F, MATCH(TEXT($D2641,"000000"), BASE_CCLASSTRIB!$A:$A, 0))/100, 0)</f>
        <v>0</v>
      </c>
    </row>
    <row r="2642" spans="1:22" ht="15.75" customHeight="1" thickTop="1" thickBot="1">
      <c r="A2642" s="24"/>
      <c r="B2642" s="5"/>
      <c r="C2642" s="5"/>
      <c r="D2642" s="5"/>
      <c r="E2642" s="8" t="str">
        <f>IF(D2642="","",LEFT(D2642,3))</f>
        <v/>
      </c>
      <c r="F2642" s="5" t="str">
        <f>IF(E2642="","",IFERROR(VLOOKUP(E2642,REGRAS_CST!$A$2:$B$200,2,FALSE),""))</f>
        <v/>
      </c>
      <c r="G2642" s="25"/>
      <c r="H2642" s="7">
        <v>8.9999999999999993E-3</v>
      </c>
      <c r="I2642" s="7">
        <v>1E-3</v>
      </c>
      <c r="J2642" s="9">
        <v>0</v>
      </c>
      <c r="K2642" s="5" t="str">
        <f>IF(E2642="","",IFERROR(VLOOKUP(E2642,REGRAS_CST!$A$2:$C$200,3,FALSE),""))</f>
        <v/>
      </c>
      <c r="L2642" s="10" t="str">
        <f>IF($G2642="", "", $G2642*(1-$V2642))</f>
        <v/>
      </c>
      <c r="M2642" s="30" t="str">
        <f t="shared" si="82"/>
        <v/>
      </c>
      <c r="N2642" s="30" t="str">
        <f t="shared" si="83"/>
        <v/>
      </c>
      <c r="O2642" s="5" t="str">
        <f>IF(D2642="","",
IF(AND(K2642&lt;&gt;"SIM",V2642&gt;0),"ERRO: % BC &gt; 0, mas NÃO permitida ❌",
IF(AND(K2642="SIM",V2642=0),"ATENÇÃO: BC permitida, mas % = 0 🔎",
"Base de cálculo aplicada corretamente ✅")))</f>
        <v/>
      </c>
      <c r="P2642" s="5" t="str">
        <f>IF(D2642="","",
IF(AND(Q2642&lt;&gt;"SIM",U2642&gt;0),"ERRO: % alíquota &gt; 0, mas NÃO permitida ❌",
IF(AND(Q2642="SIM",U2642=0),"ATENÇÃO: alíquota permitida, mas % = 0 🔎",
"Alíquota aplicada corretamente ✅")))</f>
        <v/>
      </c>
      <c r="Q2642" s="5" t="str">
        <f>IF(E2642="","",IFERROR(VLOOKUP(E2642,REGRAS_CST!$A$2:$D$200,4,FALSE),""))</f>
        <v/>
      </c>
      <c r="R2642" s="9"/>
      <c r="S2642" s="7">
        <f>IF($H2642="","",$H2642*(1-$U2642))</f>
        <v>8.9999999999999993E-3</v>
      </c>
      <c r="T2642" s="7">
        <f>IF($I2642="","",$I2642*(1-$U2642))</f>
        <v>1E-3</v>
      </c>
      <c r="U2642" s="7">
        <f>IFERROR(INDEX(BASE_CCLASSTRIB!$E:$E, MATCH(TEXT($D2642,"000000"), BASE_CCLASSTRIB!$A:$A, 0))/100, 0)</f>
        <v>0</v>
      </c>
      <c r="V2642" s="21">
        <f>IFERROR(INDEX(BASE_CCLASSTRIB!$F:$F, MATCH(TEXT($D2642,"000000"), BASE_CCLASSTRIB!$A:$A, 0))/100, 0)</f>
        <v>0</v>
      </c>
    </row>
    <row r="2643" spans="1:22" ht="15.75" customHeight="1" thickTop="1" thickBot="1">
      <c r="A2643" s="24"/>
      <c r="B2643" s="5"/>
      <c r="C2643" s="5"/>
      <c r="D2643" s="5"/>
      <c r="E2643" s="8" t="str">
        <f>IF(D2643="","",LEFT(D2643,3))</f>
        <v/>
      </c>
      <c r="F2643" s="5" t="str">
        <f>IF(E2643="","",IFERROR(VLOOKUP(E2643,REGRAS_CST!$A$2:$B$200,2,FALSE),""))</f>
        <v/>
      </c>
      <c r="G2643" s="25"/>
      <c r="H2643" s="7">
        <v>8.9999999999999993E-3</v>
      </c>
      <c r="I2643" s="7">
        <v>1E-3</v>
      </c>
      <c r="J2643" s="9">
        <v>0</v>
      </c>
      <c r="K2643" s="5" t="str">
        <f>IF(E2643="","",IFERROR(VLOOKUP(E2643,REGRAS_CST!$A$2:$C$200,3,FALSE),""))</f>
        <v/>
      </c>
      <c r="L2643" s="10" t="str">
        <f>IF($G2643="", "", $G2643*(1-$V2643))</f>
        <v/>
      </c>
      <c r="M2643" s="30" t="str">
        <f t="shared" si="82"/>
        <v/>
      </c>
      <c r="N2643" s="30" t="str">
        <f t="shared" si="83"/>
        <v/>
      </c>
      <c r="O2643" s="5" t="str">
        <f>IF(D2643="","",
IF(AND(K2643&lt;&gt;"SIM",V2643&gt;0),"ERRO: % BC &gt; 0, mas NÃO permitida ❌",
IF(AND(K2643="SIM",V2643=0),"ATENÇÃO: BC permitida, mas % = 0 🔎",
"Base de cálculo aplicada corretamente ✅")))</f>
        <v/>
      </c>
      <c r="P2643" s="5" t="str">
        <f>IF(D2643="","",
IF(AND(Q2643&lt;&gt;"SIM",U2643&gt;0),"ERRO: % alíquota &gt; 0, mas NÃO permitida ❌",
IF(AND(Q2643="SIM",U2643=0),"ATENÇÃO: alíquota permitida, mas % = 0 🔎",
"Alíquota aplicada corretamente ✅")))</f>
        <v/>
      </c>
      <c r="Q2643" s="5" t="str">
        <f>IF(E2643="","",IFERROR(VLOOKUP(E2643,REGRAS_CST!$A$2:$D$200,4,FALSE),""))</f>
        <v/>
      </c>
      <c r="R2643" s="9"/>
      <c r="S2643" s="7">
        <f>IF($H2643="","",$H2643*(1-$U2643))</f>
        <v>8.9999999999999993E-3</v>
      </c>
      <c r="T2643" s="7">
        <f>IF($I2643="","",$I2643*(1-$U2643))</f>
        <v>1E-3</v>
      </c>
      <c r="U2643" s="7">
        <f>IFERROR(INDEX(BASE_CCLASSTRIB!$E:$E, MATCH(TEXT($D2643,"000000"), BASE_CCLASSTRIB!$A:$A, 0))/100, 0)</f>
        <v>0</v>
      </c>
      <c r="V2643" s="21">
        <f>IFERROR(INDEX(BASE_CCLASSTRIB!$F:$F, MATCH(TEXT($D2643,"000000"), BASE_CCLASSTRIB!$A:$A, 0))/100, 0)</f>
        <v>0</v>
      </c>
    </row>
    <row r="2644" spans="1:22" ht="15.75" customHeight="1" thickTop="1" thickBot="1">
      <c r="A2644" s="24"/>
      <c r="B2644" s="5"/>
      <c r="C2644" s="5"/>
      <c r="D2644" s="5"/>
      <c r="E2644" s="8" t="str">
        <f>IF(D2644="","",LEFT(D2644,3))</f>
        <v/>
      </c>
      <c r="F2644" s="5" t="str">
        <f>IF(E2644="","",IFERROR(VLOOKUP(E2644,REGRAS_CST!$A$2:$B$200,2,FALSE),""))</f>
        <v/>
      </c>
      <c r="G2644" s="25"/>
      <c r="H2644" s="7">
        <v>8.9999999999999993E-3</v>
      </c>
      <c r="I2644" s="7">
        <v>1E-3</v>
      </c>
      <c r="J2644" s="9">
        <v>0</v>
      </c>
      <c r="K2644" s="5" t="str">
        <f>IF(E2644="","",IFERROR(VLOOKUP(E2644,REGRAS_CST!$A$2:$C$200,3,FALSE),""))</f>
        <v/>
      </c>
      <c r="L2644" s="10" t="str">
        <f>IF($G2644="", "", $G2644*(1-$V2644))</f>
        <v/>
      </c>
      <c r="M2644" s="30" t="str">
        <f t="shared" si="82"/>
        <v/>
      </c>
      <c r="N2644" s="30" t="str">
        <f t="shared" si="83"/>
        <v/>
      </c>
      <c r="O2644" s="5" t="str">
        <f>IF(D2644="","",
IF(AND(K2644&lt;&gt;"SIM",V2644&gt;0),"ERRO: % BC &gt; 0, mas NÃO permitida ❌",
IF(AND(K2644="SIM",V2644=0),"ATENÇÃO: BC permitida, mas % = 0 🔎",
"Base de cálculo aplicada corretamente ✅")))</f>
        <v/>
      </c>
      <c r="P2644" s="5" t="str">
        <f>IF(D2644="","",
IF(AND(Q2644&lt;&gt;"SIM",U2644&gt;0),"ERRO: % alíquota &gt; 0, mas NÃO permitida ❌",
IF(AND(Q2644="SIM",U2644=0),"ATENÇÃO: alíquota permitida, mas % = 0 🔎",
"Alíquota aplicada corretamente ✅")))</f>
        <v/>
      </c>
      <c r="Q2644" s="5" t="str">
        <f>IF(E2644="","",IFERROR(VLOOKUP(E2644,REGRAS_CST!$A$2:$D$200,4,FALSE),""))</f>
        <v/>
      </c>
      <c r="R2644" s="9"/>
      <c r="S2644" s="7">
        <f>IF($H2644="","",$H2644*(1-$U2644))</f>
        <v>8.9999999999999993E-3</v>
      </c>
      <c r="T2644" s="7">
        <f>IF($I2644="","",$I2644*(1-$U2644))</f>
        <v>1E-3</v>
      </c>
      <c r="U2644" s="7">
        <f>IFERROR(INDEX(BASE_CCLASSTRIB!$E:$E, MATCH(TEXT($D2644,"000000"), BASE_CCLASSTRIB!$A:$A, 0))/100, 0)</f>
        <v>0</v>
      </c>
      <c r="V2644" s="21">
        <f>IFERROR(INDEX(BASE_CCLASSTRIB!$F:$F, MATCH(TEXT($D2644,"000000"), BASE_CCLASSTRIB!$A:$A, 0))/100, 0)</f>
        <v>0</v>
      </c>
    </row>
    <row r="2645" spans="1:22" ht="15.75" customHeight="1" thickTop="1" thickBot="1">
      <c r="A2645" s="24"/>
      <c r="B2645" s="5"/>
      <c r="C2645" s="5"/>
      <c r="D2645" s="5"/>
      <c r="E2645" s="8" t="str">
        <f>IF(D2645="","",LEFT(D2645,3))</f>
        <v/>
      </c>
      <c r="F2645" s="5" t="str">
        <f>IF(E2645="","",IFERROR(VLOOKUP(E2645,REGRAS_CST!$A$2:$B$200,2,FALSE),""))</f>
        <v/>
      </c>
      <c r="G2645" s="25"/>
      <c r="H2645" s="7">
        <v>8.9999999999999993E-3</v>
      </c>
      <c r="I2645" s="7">
        <v>1E-3</v>
      </c>
      <c r="J2645" s="9">
        <v>0</v>
      </c>
      <c r="K2645" s="5" t="str">
        <f>IF(E2645="","",IFERROR(VLOOKUP(E2645,REGRAS_CST!$A$2:$C$200,3,FALSE),""))</f>
        <v/>
      </c>
      <c r="L2645" s="10" t="str">
        <f>IF($G2645="", "", $G2645*(1-$V2645))</f>
        <v/>
      </c>
      <c r="M2645" s="30" t="str">
        <f t="shared" si="82"/>
        <v/>
      </c>
      <c r="N2645" s="30" t="str">
        <f t="shared" si="83"/>
        <v/>
      </c>
      <c r="O2645" s="5" t="str">
        <f>IF(D2645="","",
IF(AND(K2645&lt;&gt;"SIM",V2645&gt;0),"ERRO: % BC &gt; 0, mas NÃO permitida ❌",
IF(AND(K2645="SIM",V2645=0),"ATENÇÃO: BC permitida, mas % = 0 🔎",
"Base de cálculo aplicada corretamente ✅")))</f>
        <v/>
      </c>
      <c r="P2645" s="5" t="str">
        <f>IF(D2645="","",
IF(AND(Q2645&lt;&gt;"SIM",U2645&gt;0),"ERRO: % alíquota &gt; 0, mas NÃO permitida ❌",
IF(AND(Q2645="SIM",U2645=0),"ATENÇÃO: alíquota permitida, mas % = 0 🔎",
"Alíquota aplicada corretamente ✅")))</f>
        <v/>
      </c>
      <c r="Q2645" s="5" t="str">
        <f>IF(E2645="","",IFERROR(VLOOKUP(E2645,REGRAS_CST!$A$2:$D$200,4,FALSE),""))</f>
        <v/>
      </c>
      <c r="R2645" s="9"/>
      <c r="S2645" s="7">
        <f>IF($H2645="","",$H2645*(1-$U2645))</f>
        <v>8.9999999999999993E-3</v>
      </c>
      <c r="T2645" s="7">
        <f>IF($I2645="","",$I2645*(1-$U2645))</f>
        <v>1E-3</v>
      </c>
      <c r="U2645" s="7">
        <f>IFERROR(INDEX(BASE_CCLASSTRIB!$E:$E, MATCH(TEXT($D2645,"000000"), BASE_CCLASSTRIB!$A:$A, 0))/100, 0)</f>
        <v>0</v>
      </c>
      <c r="V2645" s="21">
        <f>IFERROR(INDEX(BASE_CCLASSTRIB!$F:$F, MATCH(TEXT($D2645,"000000"), BASE_CCLASSTRIB!$A:$A, 0))/100, 0)</f>
        <v>0</v>
      </c>
    </row>
    <row r="2646" spans="1:22" ht="15.75" customHeight="1" thickTop="1" thickBot="1">
      <c r="A2646" s="24"/>
      <c r="B2646" s="5"/>
      <c r="C2646" s="5"/>
      <c r="D2646" s="5"/>
      <c r="E2646" s="8" t="str">
        <f>IF(D2646="","",LEFT(D2646,3))</f>
        <v/>
      </c>
      <c r="F2646" s="5" t="str">
        <f>IF(E2646="","",IFERROR(VLOOKUP(E2646,REGRAS_CST!$A$2:$B$200,2,FALSE),""))</f>
        <v/>
      </c>
      <c r="G2646" s="25"/>
      <c r="H2646" s="7">
        <v>8.9999999999999993E-3</v>
      </c>
      <c r="I2646" s="7">
        <v>1E-3</v>
      </c>
      <c r="J2646" s="9">
        <v>0</v>
      </c>
      <c r="K2646" s="5" t="str">
        <f>IF(E2646="","",IFERROR(VLOOKUP(E2646,REGRAS_CST!$A$2:$C$200,3,FALSE),""))</f>
        <v/>
      </c>
      <c r="L2646" s="10" t="str">
        <f>IF($G2646="", "", $G2646*(1-$V2646))</f>
        <v/>
      </c>
      <c r="M2646" s="30" t="str">
        <f t="shared" si="82"/>
        <v/>
      </c>
      <c r="N2646" s="30" t="str">
        <f t="shared" si="83"/>
        <v/>
      </c>
      <c r="O2646" s="5" t="str">
        <f>IF(D2646="","",
IF(AND(K2646&lt;&gt;"SIM",V2646&gt;0),"ERRO: % BC &gt; 0, mas NÃO permitida ❌",
IF(AND(K2646="SIM",V2646=0),"ATENÇÃO: BC permitida, mas % = 0 🔎",
"Base de cálculo aplicada corretamente ✅")))</f>
        <v/>
      </c>
      <c r="P2646" s="5" t="str">
        <f>IF(D2646="","",
IF(AND(Q2646&lt;&gt;"SIM",U2646&gt;0),"ERRO: % alíquota &gt; 0, mas NÃO permitida ❌",
IF(AND(Q2646="SIM",U2646=0),"ATENÇÃO: alíquota permitida, mas % = 0 🔎",
"Alíquota aplicada corretamente ✅")))</f>
        <v/>
      </c>
      <c r="Q2646" s="5" t="str">
        <f>IF(E2646="","",IFERROR(VLOOKUP(E2646,REGRAS_CST!$A$2:$D$200,4,FALSE),""))</f>
        <v/>
      </c>
      <c r="R2646" s="9"/>
      <c r="S2646" s="7">
        <f>IF($H2646="","",$H2646*(1-$U2646))</f>
        <v>8.9999999999999993E-3</v>
      </c>
      <c r="T2646" s="7">
        <f>IF($I2646="","",$I2646*(1-$U2646))</f>
        <v>1E-3</v>
      </c>
      <c r="U2646" s="7">
        <f>IFERROR(INDEX(BASE_CCLASSTRIB!$E:$E, MATCH(TEXT($D2646,"000000"), BASE_CCLASSTRIB!$A:$A, 0))/100, 0)</f>
        <v>0</v>
      </c>
      <c r="V2646" s="21">
        <f>IFERROR(INDEX(BASE_CCLASSTRIB!$F:$F, MATCH(TEXT($D2646,"000000"), BASE_CCLASSTRIB!$A:$A, 0))/100, 0)</f>
        <v>0</v>
      </c>
    </row>
    <row r="2647" spans="1:22" ht="15.75" customHeight="1" thickTop="1" thickBot="1">
      <c r="A2647" s="24"/>
      <c r="B2647" s="5"/>
      <c r="C2647" s="5"/>
      <c r="D2647" s="5"/>
      <c r="E2647" s="8" t="str">
        <f>IF(D2647="","",LEFT(D2647,3))</f>
        <v/>
      </c>
      <c r="F2647" s="5" t="str">
        <f>IF(E2647="","",IFERROR(VLOOKUP(E2647,REGRAS_CST!$A$2:$B$200,2,FALSE),""))</f>
        <v/>
      </c>
      <c r="G2647" s="25"/>
      <c r="H2647" s="7">
        <v>8.9999999999999993E-3</v>
      </c>
      <c r="I2647" s="7">
        <v>1E-3</v>
      </c>
      <c r="J2647" s="9">
        <v>0</v>
      </c>
      <c r="K2647" s="5" t="str">
        <f>IF(E2647="","",IFERROR(VLOOKUP(E2647,REGRAS_CST!$A$2:$C$200,3,FALSE),""))</f>
        <v/>
      </c>
      <c r="L2647" s="10" t="str">
        <f>IF($G2647="", "", $G2647*(1-$V2647))</f>
        <v/>
      </c>
      <c r="M2647" s="30" t="str">
        <f t="shared" si="82"/>
        <v/>
      </c>
      <c r="N2647" s="30" t="str">
        <f t="shared" si="83"/>
        <v/>
      </c>
      <c r="O2647" s="5" t="str">
        <f>IF(D2647="","",
IF(AND(K2647&lt;&gt;"SIM",V2647&gt;0),"ERRO: % BC &gt; 0, mas NÃO permitida ❌",
IF(AND(K2647="SIM",V2647=0),"ATENÇÃO: BC permitida, mas % = 0 🔎",
"Base de cálculo aplicada corretamente ✅")))</f>
        <v/>
      </c>
      <c r="P2647" s="5" t="str">
        <f>IF(D2647="","",
IF(AND(Q2647&lt;&gt;"SIM",U2647&gt;0),"ERRO: % alíquota &gt; 0, mas NÃO permitida ❌",
IF(AND(Q2647="SIM",U2647=0),"ATENÇÃO: alíquota permitida, mas % = 0 🔎",
"Alíquota aplicada corretamente ✅")))</f>
        <v/>
      </c>
      <c r="Q2647" s="5" t="str">
        <f>IF(E2647="","",IFERROR(VLOOKUP(E2647,REGRAS_CST!$A$2:$D$200,4,FALSE),""))</f>
        <v/>
      </c>
      <c r="R2647" s="9"/>
      <c r="S2647" s="7">
        <f>IF($H2647="","",$H2647*(1-$U2647))</f>
        <v>8.9999999999999993E-3</v>
      </c>
      <c r="T2647" s="7">
        <f>IF($I2647="","",$I2647*(1-$U2647))</f>
        <v>1E-3</v>
      </c>
      <c r="U2647" s="7">
        <f>IFERROR(INDEX(BASE_CCLASSTRIB!$E:$E, MATCH(TEXT($D2647,"000000"), BASE_CCLASSTRIB!$A:$A, 0))/100, 0)</f>
        <v>0</v>
      </c>
      <c r="V2647" s="21">
        <f>IFERROR(INDEX(BASE_CCLASSTRIB!$F:$F, MATCH(TEXT($D2647,"000000"), BASE_CCLASSTRIB!$A:$A, 0))/100, 0)</f>
        <v>0</v>
      </c>
    </row>
    <row r="2648" spans="1:22" ht="15.75" customHeight="1" thickTop="1" thickBot="1">
      <c r="A2648" s="24"/>
      <c r="B2648" s="5"/>
      <c r="C2648" s="5"/>
      <c r="D2648" s="5"/>
      <c r="E2648" s="8" t="str">
        <f>IF(D2648="","",LEFT(D2648,3))</f>
        <v/>
      </c>
      <c r="F2648" s="5" t="str">
        <f>IF(E2648="","",IFERROR(VLOOKUP(E2648,REGRAS_CST!$A$2:$B$200,2,FALSE),""))</f>
        <v/>
      </c>
      <c r="G2648" s="25"/>
      <c r="H2648" s="7">
        <v>8.9999999999999993E-3</v>
      </c>
      <c r="I2648" s="7">
        <v>1E-3</v>
      </c>
      <c r="J2648" s="9">
        <v>0</v>
      </c>
      <c r="K2648" s="5" t="str">
        <f>IF(E2648="","",IFERROR(VLOOKUP(E2648,REGRAS_CST!$A$2:$C$200,3,FALSE),""))</f>
        <v/>
      </c>
      <c r="L2648" s="10" t="str">
        <f>IF($G2648="", "", $G2648*(1-$V2648))</f>
        <v/>
      </c>
      <c r="M2648" s="30" t="str">
        <f t="shared" si="82"/>
        <v/>
      </c>
      <c r="N2648" s="30" t="str">
        <f t="shared" si="83"/>
        <v/>
      </c>
      <c r="O2648" s="5" t="str">
        <f>IF(D2648="","",
IF(AND(K2648&lt;&gt;"SIM",V2648&gt;0),"ERRO: % BC &gt; 0, mas NÃO permitida ❌",
IF(AND(K2648="SIM",V2648=0),"ATENÇÃO: BC permitida, mas % = 0 🔎",
"Base de cálculo aplicada corretamente ✅")))</f>
        <v/>
      </c>
      <c r="P2648" s="5" t="str">
        <f>IF(D2648="","",
IF(AND(Q2648&lt;&gt;"SIM",U2648&gt;0),"ERRO: % alíquota &gt; 0, mas NÃO permitida ❌",
IF(AND(Q2648="SIM",U2648=0),"ATENÇÃO: alíquota permitida, mas % = 0 🔎",
"Alíquota aplicada corretamente ✅")))</f>
        <v/>
      </c>
      <c r="Q2648" s="5" t="str">
        <f>IF(E2648="","",IFERROR(VLOOKUP(E2648,REGRAS_CST!$A$2:$D$200,4,FALSE),""))</f>
        <v/>
      </c>
      <c r="R2648" s="9"/>
      <c r="S2648" s="7">
        <f>IF($H2648="","",$H2648*(1-$U2648))</f>
        <v>8.9999999999999993E-3</v>
      </c>
      <c r="T2648" s="7">
        <f>IF($I2648="","",$I2648*(1-$U2648))</f>
        <v>1E-3</v>
      </c>
      <c r="U2648" s="7">
        <f>IFERROR(INDEX(BASE_CCLASSTRIB!$E:$E, MATCH(TEXT($D2648,"000000"), BASE_CCLASSTRIB!$A:$A, 0))/100, 0)</f>
        <v>0</v>
      </c>
      <c r="V2648" s="21">
        <f>IFERROR(INDEX(BASE_CCLASSTRIB!$F:$F, MATCH(TEXT($D2648,"000000"), BASE_CCLASSTRIB!$A:$A, 0))/100, 0)</f>
        <v>0</v>
      </c>
    </row>
    <row r="2649" spans="1:22" ht="15.75" customHeight="1" thickTop="1" thickBot="1">
      <c r="A2649" s="24"/>
      <c r="B2649" s="5"/>
      <c r="C2649" s="5"/>
      <c r="D2649" s="5"/>
      <c r="E2649" s="8" t="str">
        <f>IF(D2649="","",LEFT(D2649,3))</f>
        <v/>
      </c>
      <c r="F2649" s="5" t="str">
        <f>IF(E2649="","",IFERROR(VLOOKUP(E2649,REGRAS_CST!$A$2:$B$200,2,FALSE),""))</f>
        <v/>
      </c>
      <c r="G2649" s="25"/>
      <c r="H2649" s="7">
        <v>8.9999999999999993E-3</v>
      </c>
      <c r="I2649" s="7">
        <v>1E-3</v>
      </c>
      <c r="J2649" s="9">
        <v>0</v>
      </c>
      <c r="K2649" s="5" t="str">
        <f>IF(E2649="","",IFERROR(VLOOKUP(E2649,REGRAS_CST!$A$2:$C$200,3,FALSE),""))</f>
        <v/>
      </c>
      <c r="L2649" s="10" t="str">
        <f>IF($G2649="", "", $G2649*(1-$V2649))</f>
        <v/>
      </c>
      <c r="M2649" s="30" t="str">
        <f t="shared" si="82"/>
        <v/>
      </c>
      <c r="N2649" s="30" t="str">
        <f t="shared" si="83"/>
        <v/>
      </c>
      <c r="O2649" s="5" t="str">
        <f>IF(D2649="","",
IF(AND(K2649&lt;&gt;"SIM",V2649&gt;0),"ERRO: % BC &gt; 0, mas NÃO permitida ❌",
IF(AND(K2649="SIM",V2649=0),"ATENÇÃO: BC permitida, mas % = 0 🔎",
"Base de cálculo aplicada corretamente ✅")))</f>
        <v/>
      </c>
      <c r="P2649" s="5" t="str">
        <f>IF(D2649="","",
IF(AND(Q2649&lt;&gt;"SIM",U2649&gt;0),"ERRO: % alíquota &gt; 0, mas NÃO permitida ❌",
IF(AND(Q2649="SIM",U2649=0),"ATENÇÃO: alíquota permitida, mas % = 0 🔎",
"Alíquota aplicada corretamente ✅")))</f>
        <v/>
      </c>
      <c r="Q2649" s="5" t="str">
        <f>IF(E2649="","",IFERROR(VLOOKUP(E2649,REGRAS_CST!$A$2:$D$200,4,FALSE),""))</f>
        <v/>
      </c>
      <c r="R2649" s="9"/>
      <c r="S2649" s="7">
        <f>IF($H2649="","",$H2649*(1-$U2649))</f>
        <v>8.9999999999999993E-3</v>
      </c>
      <c r="T2649" s="7">
        <f>IF($I2649="","",$I2649*(1-$U2649))</f>
        <v>1E-3</v>
      </c>
      <c r="U2649" s="7">
        <f>IFERROR(INDEX(BASE_CCLASSTRIB!$E:$E, MATCH(TEXT($D2649,"000000"), BASE_CCLASSTRIB!$A:$A, 0))/100, 0)</f>
        <v>0</v>
      </c>
      <c r="V2649" s="21">
        <f>IFERROR(INDEX(BASE_CCLASSTRIB!$F:$F, MATCH(TEXT($D2649,"000000"), BASE_CCLASSTRIB!$A:$A, 0))/100, 0)</f>
        <v>0</v>
      </c>
    </row>
    <row r="2650" spans="1:22" ht="15.75" customHeight="1" thickTop="1" thickBot="1">
      <c r="A2650" s="24"/>
      <c r="B2650" s="5"/>
      <c r="C2650" s="5"/>
      <c r="D2650" s="5"/>
      <c r="E2650" s="8" t="str">
        <f>IF(D2650="","",LEFT(D2650,3))</f>
        <v/>
      </c>
      <c r="F2650" s="5" t="str">
        <f>IF(E2650="","",IFERROR(VLOOKUP(E2650,REGRAS_CST!$A$2:$B$200,2,FALSE),""))</f>
        <v/>
      </c>
      <c r="G2650" s="25"/>
      <c r="H2650" s="7">
        <v>8.9999999999999993E-3</v>
      </c>
      <c r="I2650" s="7">
        <v>1E-3</v>
      </c>
      <c r="J2650" s="9">
        <v>0</v>
      </c>
      <c r="K2650" s="5" t="str">
        <f>IF(E2650="","",IFERROR(VLOOKUP(E2650,REGRAS_CST!$A$2:$C$200,3,FALSE),""))</f>
        <v/>
      </c>
      <c r="L2650" s="10" t="str">
        <f>IF($G2650="", "", $G2650*(1-$V2650))</f>
        <v/>
      </c>
      <c r="M2650" s="30" t="str">
        <f t="shared" si="82"/>
        <v/>
      </c>
      <c r="N2650" s="30" t="str">
        <f t="shared" si="83"/>
        <v/>
      </c>
      <c r="O2650" s="5" t="str">
        <f>IF(D2650="","",
IF(AND(K2650&lt;&gt;"SIM",V2650&gt;0),"ERRO: % BC &gt; 0, mas NÃO permitida ❌",
IF(AND(K2650="SIM",V2650=0),"ATENÇÃO: BC permitida, mas % = 0 🔎",
"Base de cálculo aplicada corretamente ✅")))</f>
        <v/>
      </c>
      <c r="P2650" s="5" t="str">
        <f>IF(D2650="","",
IF(AND(Q2650&lt;&gt;"SIM",U2650&gt;0),"ERRO: % alíquota &gt; 0, mas NÃO permitida ❌",
IF(AND(Q2650="SIM",U2650=0),"ATENÇÃO: alíquota permitida, mas % = 0 🔎",
"Alíquota aplicada corretamente ✅")))</f>
        <v/>
      </c>
      <c r="Q2650" s="5" t="str">
        <f>IF(E2650="","",IFERROR(VLOOKUP(E2650,REGRAS_CST!$A$2:$D$200,4,FALSE),""))</f>
        <v/>
      </c>
      <c r="R2650" s="9"/>
      <c r="S2650" s="7">
        <f>IF($H2650="","",$H2650*(1-$U2650))</f>
        <v>8.9999999999999993E-3</v>
      </c>
      <c r="T2650" s="7">
        <f>IF($I2650="","",$I2650*(1-$U2650))</f>
        <v>1E-3</v>
      </c>
      <c r="U2650" s="7">
        <f>IFERROR(INDEX(BASE_CCLASSTRIB!$E:$E, MATCH(TEXT($D2650,"000000"), BASE_CCLASSTRIB!$A:$A, 0))/100, 0)</f>
        <v>0</v>
      </c>
      <c r="V2650" s="21">
        <f>IFERROR(INDEX(BASE_CCLASSTRIB!$F:$F, MATCH(TEXT($D2650,"000000"), BASE_CCLASSTRIB!$A:$A, 0))/100, 0)</f>
        <v>0</v>
      </c>
    </row>
    <row r="2651" spans="1:22" ht="15.75" customHeight="1" thickTop="1" thickBot="1">
      <c r="A2651" s="24"/>
      <c r="B2651" s="5"/>
      <c r="C2651" s="5"/>
      <c r="D2651" s="5"/>
      <c r="E2651" s="8" t="str">
        <f>IF(D2651="","",LEFT(D2651,3))</f>
        <v/>
      </c>
      <c r="F2651" s="5" t="str">
        <f>IF(E2651="","",IFERROR(VLOOKUP(E2651,REGRAS_CST!$A$2:$B$200,2,FALSE),""))</f>
        <v/>
      </c>
      <c r="G2651" s="25"/>
      <c r="H2651" s="7">
        <v>8.9999999999999993E-3</v>
      </c>
      <c r="I2651" s="7">
        <v>1E-3</v>
      </c>
      <c r="J2651" s="9">
        <v>0</v>
      </c>
      <c r="K2651" s="5" t="str">
        <f>IF(E2651="","",IFERROR(VLOOKUP(E2651,REGRAS_CST!$A$2:$C$200,3,FALSE),""))</f>
        <v/>
      </c>
      <c r="L2651" s="10" t="str">
        <f>IF($G2651="", "", $G2651*(1-$V2651))</f>
        <v/>
      </c>
      <c r="M2651" s="30" t="str">
        <f t="shared" si="82"/>
        <v/>
      </c>
      <c r="N2651" s="30" t="str">
        <f t="shared" si="83"/>
        <v/>
      </c>
      <c r="O2651" s="5" t="str">
        <f>IF(D2651="","",
IF(AND(K2651&lt;&gt;"SIM",V2651&gt;0),"ERRO: % BC &gt; 0, mas NÃO permitida ❌",
IF(AND(K2651="SIM",V2651=0),"ATENÇÃO: BC permitida, mas % = 0 🔎",
"Base de cálculo aplicada corretamente ✅")))</f>
        <v/>
      </c>
      <c r="P2651" s="5" t="str">
        <f>IF(D2651="","",
IF(AND(Q2651&lt;&gt;"SIM",U2651&gt;0),"ERRO: % alíquota &gt; 0, mas NÃO permitida ❌",
IF(AND(Q2651="SIM",U2651=0),"ATENÇÃO: alíquota permitida, mas % = 0 🔎",
"Alíquota aplicada corretamente ✅")))</f>
        <v/>
      </c>
      <c r="Q2651" s="5" t="str">
        <f>IF(E2651="","",IFERROR(VLOOKUP(E2651,REGRAS_CST!$A$2:$D$200,4,FALSE),""))</f>
        <v/>
      </c>
      <c r="R2651" s="9"/>
      <c r="S2651" s="7">
        <f>IF($H2651="","",$H2651*(1-$U2651))</f>
        <v>8.9999999999999993E-3</v>
      </c>
      <c r="T2651" s="7">
        <f>IF($I2651="","",$I2651*(1-$U2651))</f>
        <v>1E-3</v>
      </c>
      <c r="U2651" s="7">
        <f>IFERROR(INDEX(BASE_CCLASSTRIB!$E:$E, MATCH(TEXT($D2651,"000000"), BASE_CCLASSTRIB!$A:$A, 0))/100, 0)</f>
        <v>0</v>
      </c>
      <c r="V2651" s="21">
        <f>IFERROR(INDEX(BASE_CCLASSTRIB!$F:$F, MATCH(TEXT($D2651,"000000"), BASE_CCLASSTRIB!$A:$A, 0))/100, 0)</f>
        <v>0</v>
      </c>
    </row>
    <row r="2652" spans="1:22" ht="15.75" customHeight="1" thickTop="1" thickBot="1">
      <c r="A2652" s="24"/>
      <c r="B2652" s="5"/>
      <c r="C2652" s="5"/>
      <c r="D2652" s="5"/>
      <c r="E2652" s="8" t="str">
        <f>IF(D2652="","",LEFT(D2652,3))</f>
        <v/>
      </c>
      <c r="F2652" s="5" t="str">
        <f>IF(E2652="","",IFERROR(VLOOKUP(E2652,REGRAS_CST!$A$2:$B$200,2,FALSE),""))</f>
        <v/>
      </c>
      <c r="G2652" s="25"/>
      <c r="H2652" s="7">
        <v>8.9999999999999993E-3</v>
      </c>
      <c r="I2652" s="7">
        <v>1E-3</v>
      </c>
      <c r="J2652" s="9">
        <v>0</v>
      </c>
      <c r="K2652" s="5" t="str">
        <f>IF(E2652="","",IFERROR(VLOOKUP(E2652,REGRAS_CST!$A$2:$C$200,3,FALSE),""))</f>
        <v/>
      </c>
      <c r="L2652" s="10" t="str">
        <f>IF($G2652="", "", $G2652*(1-$V2652))</f>
        <v/>
      </c>
      <c r="M2652" s="30" t="str">
        <f t="shared" si="82"/>
        <v/>
      </c>
      <c r="N2652" s="30" t="str">
        <f t="shared" si="83"/>
        <v/>
      </c>
      <c r="O2652" s="5" t="str">
        <f>IF(D2652="","",
IF(AND(K2652&lt;&gt;"SIM",V2652&gt;0),"ERRO: % BC &gt; 0, mas NÃO permitida ❌",
IF(AND(K2652="SIM",V2652=0),"ATENÇÃO: BC permitida, mas % = 0 🔎",
"Base de cálculo aplicada corretamente ✅")))</f>
        <v/>
      </c>
      <c r="P2652" s="5" t="str">
        <f>IF(D2652="","",
IF(AND(Q2652&lt;&gt;"SIM",U2652&gt;0),"ERRO: % alíquota &gt; 0, mas NÃO permitida ❌",
IF(AND(Q2652="SIM",U2652=0),"ATENÇÃO: alíquota permitida, mas % = 0 🔎",
"Alíquota aplicada corretamente ✅")))</f>
        <v/>
      </c>
      <c r="Q2652" s="5" t="str">
        <f>IF(E2652="","",IFERROR(VLOOKUP(E2652,REGRAS_CST!$A$2:$D$200,4,FALSE),""))</f>
        <v/>
      </c>
      <c r="R2652" s="9"/>
      <c r="S2652" s="7">
        <f>IF($H2652="","",$H2652*(1-$U2652))</f>
        <v>8.9999999999999993E-3</v>
      </c>
      <c r="T2652" s="7">
        <f>IF($I2652="","",$I2652*(1-$U2652))</f>
        <v>1E-3</v>
      </c>
      <c r="U2652" s="7">
        <f>IFERROR(INDEX(BASE_CCLASSTRIB!$E:$E, MATCH(TEXT($D2652,"000000"), BASE_CCLASSTRIB!$A:$A, 0))/100, 0)</f>
        <v>0</v>
      </c>
      <c r="V2652" s="21">
        <f>IFERROR(INDEX(BASE_CCLASSTRIB!$F:$F, MATCH(TEXT($D2652,"000000"), BASE_CCLASSTRIB!$A:$A, 0))/100, 0)</f>
        <v>0</v>
      </c>
    </row>
    <row r="2653" spans="1:22" ht="15.75" customHeight="1" thickTop="1" thickBot="1">
      <c r="A2653" s="24"/>
      <c r="B2653" s="5"/>
      <c r="C2653" s="5"/>
      <c r="D2653" s="5"/>
      <c r="E2653" s="8" t="str">
        <f>IF(D2653="","",LEFT(D2653,3))</f>
        <v/>
      </c>
      <c r="F2653" s="5" t="str">
        <f>IF(E2653="","",IFERROR(VLOOKUP(E2653,REGRAS_CST!$A$2:$B$200,2,FALSE),""))</f>
        <v/>
      </c>
      <c r="G2653" s="25"/>
      <c r="H2653" s="7">
        <v>8.9999999999999993E-3</v>
      </c>
      <c r="I2653" s="7">
        <v>1E-3</v>
      </c>
      <c r="J2653" s="9">
        <v>0</v>
      </c>
      <c r="K2653" s="5" t="str">
        <f>IF(E2653="","",IFERROR(VLOOKUP(E2653,REGRAS_CST!$A$2:$C$200,3,FALSE),""))</f>
        <v/>
      </c>
      <c r="L2653" s="10" t="str">
        <f>IF($G2653="", "", $G2653*(1-$V2653))</f>
        <v/>
      </c>
      <c r="M2653" s="30" t="str">
        <f t="shared" si="82"/>
        <v/>
      </c>
      <c r="N2653" s="30" t="str">
        <f t="shared" si="83"/>
        <v/>
      </c>
      <c r="O2653" s="5" t="str">
        <f>IF(D2653="","",
IF(AND(K2653&lt;&gt;"SIM",V2653&gt;0),"ERRO: % BC &gt; 0, mas NÃO permitida ❌",
IF(AND(K2653="SIM",V2653=0),"ATENÇÃO: BC permitida, mas % = 0 🔎",
"Base de cálculo aplicada corretamente ✅")))</f>
        <v/>
      </c>
      <c r="P2653" s="5" t="str">
        <f>IF(D2653="","",
IF(AND(Q2653&lt;&gt;"SIM",U2653&gt;0),"ERRO: % alíquota &gt; 0, mas NÃO permitida ❌",
IF(AND(Q2653="SIM",U2653=0),"ATENÇÃO: alíquota permitida, mas % = 0 🔎",
"Alíquota aplicada corretamente ✅")))</f>
        <v/>
      </c>
      <c r="Q2653" s="5" t="str">
        <f>IF(E2653="","",IFERROR(VLOOKUP(E2653,REGRAS_CST!$A$2:$D$200,4,FALSE),""))</f>
        <v/>
      </c>
      <c r="R2653" s="9"/>
      <c r="S2653" s="7">
        <f>IF($H2653="","",$H2653*(1-$U2653))</f>
        <v>8.9999999999999993E-3</v>
      </c>
      <c r="T2653" s="7">
        <f>IF($I2653="","",$I2653*(1-$U2653))</f>
        <v>1E-3</v>
      </c>
      <c r="U2653" s="7">
        <f>IFERROR(INDEX(BASE_CCLASSTRIB!$E:$E, MATCH(TEXT($D2653,"000000"), BASE_CCLASSTRIB!$A:$A, 0))/100, 0)</f>
        <v>0</v>
      </c>
      <c r="V2653" s="21">
        <f>IFERROR(INDEX(BASE_CCLASSTRIB!$F:$F, MATCH(TEXT($D2653,"000000"), BASE_CCLASSTRIB!$A:$A, 0))/100, 0)</f>
        <v>0</v>
      </c>
    </row>
    <row r="2654" spans="1:22" ht="15.75" customHeight="1" thickTop="1" thickBot="1">
      <c r="A2654" s="24"/>
      <c r="B2654" s="5"/>
      <c r="C2654" s="5"/>
      <c r="D2654" s="5"/>
      <c r="E2654" s="8" t="str">
        <f>IF(D2654="","",LEFT(D2654,3))</f>
        <v/>
      </c>
      <c r="F2654" s="5" t="str">
        <f>IF(E2654="","",IFERROR(VLOOKUP(E2654,REGRAS_CST!$A$2:$B$200,2,FALSE),""))</f>
        <v/>
      </c>
      <c r="G2654" s="25"/>
      <c r="H2654" s="7">
        <v>8.9999999999999993E-3</v>
      </c>
      <c r="I2654" s="7">
        <v>1E-3</v>
      </c>
      <c r="J2654" s="9">
        <v>0</v>
      </c>
      <c r="K2654" s="5" t="str">
        <f>IF(E2654="","",IFERROR(VLOOKUP(E2654,REGRAS_CST!$A$2:$C$200,3,FALSE),""))</f>
        <v/>
      </c>
      <c r="L2654" s="10" t="str">
        <f>IF($G2654="", "", $G2654*(1-$V2654))</f>
        <v/>
      </c>
      <c r="M2654" s="30" t="str">
        <f t="shared" si="82"/>
        <v/>
      </c>
      <c r="N2654" s="30" t="str">
        <f t="shared" si="83"/>
        <v/>
      </c>
      <c r="O2654" s="5" t="str">
        <f>IF(D2654="","",
IF(AND(K2654&lt;&gt;"SIM",V2654&gt;0),"ERRO: % BC &gt; 0, mas NÃO permitida ❌",
IF(AND(K2654="SIM",V2654=0),"ATENÇÃO: BC permitida, mas % = 0 🔎",
"Base de cálculo aplicada corretamente ✅")))</f>
        <v/>
      </c>
      <c r="P2654" s="5" t="str">
        <f>IF(D2654="","",
IF(AND(Q2654&lt;&gt;"SIM",U2654&gt;0),"ERRO: % alíquota &gt; 0, mas NÃO permitida ❌",
IF(AND(Q2654="SIM",U2654=0),"ATENÇÃO: alíquota permitida, mas % = 0 🔎",
"Alíquota aplicada corretamente ✅")))</f>
        <v/>
      </c>
      <c r="Q2654" s="5" t="str">
        <f>IF(E2654="","",IFERROR(VLOOKUP(E2654,REGRAS_CST!$A$2:$D$200,4,FALSE),""))</f>
        <v/>
      </c>
      <c r="R2654" s="9"/>
      <c r="S2654" s="7">
        <f>IF($H2654="","",$H2654*(1-$U2654))</f>
        <v>8.9999999999999993E-3</v>
      </c>
      <c r="T2654" s="7">
        <f>IF($I2654="","",$I2654*(1-$U2654))</f>
        <v>1E-3</v>
      </c>
      <c r="U2654" s="7">
        <f>IFERROR(INDEX(BASE_CCLASSTRIB!$E:$E, MATCH(TEXT($D2654,"000000"), BASE_CCLASSTRIB!$A:$A, 0))/100, 0)</f>
        <v>0</v>
      </c>
      <c r="V2654" s="21">
        <f>IFERROR(INDEX(BASE_CCLASSTRIB!$F:$F, MATCH(TEXT($D2654,"000000"), BASE_CCLASSTRIB!$A:$A, 0))/100, 0)</f>
        <v>0</v>
      </c>
    </row>
    <row r="2655" spans="1:22" ht="15.75" customHeight="1" thickTop="1" thickBot="1">
      <c r="A2655" s="24"/>
      <c r="B2655" s="5"/>
      <c r="C2655" s="5"/>
      <c r="D2655" s="5"/>
      <c r="E2655" s="8" t="str">
        <f>IF(D2655="","",LEFT(D2655,3))</f>
        <v/>
      </c>
      <c r="F2655" s="5" t="str">
        <f>IF(E2655="","",IFERROR(VLOOKUP(E2655,REGRAS_CST!$A$2:$B$200,2,FALSE),""))</f>
        <v/>
      </c>
      <c r="G2655" s="25"/>
      <c r="H2655" s="7">
        <v>8.9999999999999993E-3</v>
      </c>
      <c r="I2655" s="7">
        <v>1E-3</v>
      </c>
      <c r="J2655" s="9">
        <v>0</v>
      </c>
      <c r="K2655" s="5" t="str">
        <f>IF(E2655="","",IFERROR(VLOOKUP(E2655,REGRAS_CST!$A$2:$C$200,3,FALSE),""))</f>
        <v/>
      </c>
      <c r="L2655" s="10" t="str">
        <f>IF($G2655="", "", $G2655*(1-$V2655))</f>
        <v/>
      </c>
      <c r="M2655" s="30" t="str">
        <f t="shared" si="82"/>
        <v/>
      </c>
      <c r="N2655" s="30" t="str">
        <f t="shared" si="83"/>
        <v/>
      </c>
      <c r="O2655" s="5" t="str">
        <f>IF(D2655="","",
IF(AND(K2655&lt;&gt;"SIM",V2655&gt;0),"ERRO: % BC &gt; 0, mas NÃO permitida ❌",
IF(AND(K2655="SIM",V2655=0),"ATENÇÃO: BC permitida, mas % = 0 🔎",
"Base de cálculo aplicada corretamente ✅")))</f>
        <v/>
      </c>
      <c r="P2655" s="5" t="str">
        <f>IF(D2655="","",
IF(AND(Q2655&lt;&gt;"SIM",U2655&gt;0),"ERRO: % alíquota &gt; 0, mas NÃO permitida ❌",
IF(AND(Q2655="SIM",U2655=0),"ATENÇÃO: alíquota permitida, mas % = 0 🔎",
"Alíquota aplicada corretamente ✅")))</f>
        <v/>
      </c>
      <c r="Q2655" s="5" t="str">
        <f>IF(E2655="","",IFERROR(VLOOKUP(E2655,REGRAS_CST!$A$2:$D$200,4,FALSE),""))</f>
        <v/>
      </c>
      <c r="R2655" s="9"/>
      <c r="S2655" s="7">
        <f>IF($H2655="","",$H2655*(1-$U2655))</f>
        <v>8.9999999999999993E-3</v>
      </c>
      <c r="T2655" s="7">
        <f>IF($I2655="","",$I2655*(1-$U2655))</f>
        <v>1E-3</v>
      </c>
      <c r="U2655" s="7">
        <f>IFERROR(INDEX(BASE_CCLASSTRIB!$E:$E, MATCH(TEXT($D2655,"000000"), BASE_CCLASSTRIB!$A:$A, 0))/100, 0)</f>
        <v>0</v>
      </c>
      <c r="V2655" s="21">
        <f>IFERROR(INDEX(BASE_CCLASSTRIB!$F:$F, MATCH(TEXT($D2655,"000000"), BASE_CCLASSTRIB!$A:$A, 0))/100, 0)</f>
        <v>0</v>
      </c>
    </row>
    <row r="2656" spans="1:22" ht="15.75" customHeight="1" thickTop="1" thickBot="1">
      <c r="A2656" s="24"/>
      <c r="B2656" s="5"/>
      <c r="C2656" s="5"/>
      <c r="D2656" s="5"/>
      <c r="E2656" s="8" t="str">
        <f>IF(D2656="","",LEFT(D2656,3))</f>
        <v/>
      </c>
      <c r="F2656" s="5" t="str">
        <f>IF(E2656="","",IFERROR(VLOOKUP(E2656,REGRAS_CST!$A$2:$B$200,2,FALSE),""))</f>
        <v/>
      </c>
      <c r="G2656" s="25"/>
      <c r="H2656" s="7">
        <v>8.9999999999999993E-3</v>
      </c>
      <c r="I2656" s="7">
        <v>1E-3</v>
      </c>
      <c r="J2656" s="9">
        <v>0</v>
      </c>
      <c r="K2656" s="5" t="str">
        <f>IF(E2656="","",IFERROR(VLOOKUP(E2656,REGRAS_CST!$A$2:$C$200,3,FALSE),""))</f>
        <v/>
      </c>
      <c r="L2656" s="10" t="str">
        <f>IF($G2656="", "", $G2656*(1-$V2656))</f>
        <v/>
      </c>
      <c r="M2656" s="30" t="str">
        <f t="shared" si="82"/>
        <v/>
      </c>
      <c r="N2656" s="30" t="str">
        <f t="shared" si="83"/>
        <v/>
      </c>
      <c r="O2656" s="5" t="str">
        <f>IF(D2656="","",
IF(AND(K2656&lt;&gt;"SIM",V2656&gt;0),"ERRO: % BC &gt; 0, mas NÃO permitida ❌",
IF(AND(K2656="SIM",V2656=0),"ATENÇÃO: BC permitida, mas % = 0 🔎",
"Base de cálculo aplicada corretamente ✅")))</f>
        <v/>
      </c>
      <c r="P2656" s="5" t="str">
        <f>IF(D2656="","",
IF(AND(Q2656&lt;&gt;"SIM",U2656&gt;0),"ERRO: % alíquota &gt; 0, mas NÃO permitida ❌",
IF(AND(Q2656="SIM",U2656=0),"ATENÇÃO: alíquota permitida, mas % = 0 🔎",
"Alíquota aplicada corretamente ✅")))</f>
        <v/>
      </c>
      <c r="Q2656" s="5" t="str">
        <f>IF(E2656="","",IFERROR(VLOOKUP(E2656,REGRAS_CST!$A$2:$D$200,4,FALSE),""))</f>
        <v/>
      </c>
      <c r="R2656" s="9"/>
      <c r="S2656" s="7">
        <f>IF($H2656="","",$H2656*(1-$U2656))</f>
        <v>8.9999999999999993E-3</v>
      </c>
      <c r="T2656" s="7">
        <f>IF($I2656="","",$I2656*(1-$U2656))</f>
        <v>1E-3</v>
      </c>
      <c r="U2656" s="7">
        <f>IFERROR(INDEX(BASE_CCLASSTRIB!$E:$E, MATCH(TEXT($D2656,"000000"), BASE_CCLASSTRIB!$A:$A, 0))/100, 0)</f>
        <v>0</v>
      </c>
      <c r="V2656" s="21">
        <f>IFERROR(INDEX(BASE_CCLASSTRIB!$F:$F, MATCH(TEXT($D2656,"000000"), BASE_CCLASSTRIB!$A:$A, 0))/100, 0)</f>
        <v>0</v>
      </c>
    </row>
    <row r="2657" spans="1:22" ht="15.75" customHeight="1" thickTop="1" thickBot="1">
      <c r="A2657" s="24"/>
      <c r="B2657" s="5"/>
      <c r="C2657" s="5"/>
      <c r="D2657" s="5"/>
      <c r="E2657" s="8" t="str">
        <f>IF(D2657="","",LEFT(D2657,3))</f>
        <v/>
      </c>
      <c r="F2657" s="5" t="str">
        <f>IF(E2657="","",IFERROR(VLOOKUP(E2657,REGRAS_CST!$A$2:$B$200,2,FALSE),""))</f>
        <v/>
      </c>
      <c r="G2657" s="25"/>
      <c r="H2657" s="7">
        <v>8.9999999999999993E-3</v>
      </c>
      <c r="I2657" s="7">
        <v>1E-3</v>
      </c>
      <c r="J2657" s="9">
        <v>0</v>
      </c>
      <c r="K2657" s="5" t="str">
        <f>IF(E2657="","",IFERROR(VLOOKUP(E2657,REGRAS_CST!$A$2:$C$200,3,FALSE),""))</f>
        <v/>
      </c>
      <c r="L2657" s="10" t="str">
        <f>IF($G2657="", "", $G2657*(1-$V2657))</f>
        <v/>
      </c>
      <c r="M2657" s="30" t="str">
        <f t="shared" si="82"/>
        <v/>
      </c>
      <c r="N2657" s="30" t="str">
        <f t="shared" si="83"/>
        <v/>
      </c>
      <c r="O2657" s="5" t="str">
        <f>IF(D2657="","",
IF(AND(K2657&lt;&gt;"SIM",V2657&gt;0),"ERRO: % BC &gt; 0, mas NÃO permitida ❌",
IF(AND(K2657="SIM",V2657=0),"ATENÇÃO: BC permitida, mas % = 0 🔎",
"Base de cálculo aplicada corretamente ✅")))</f>
        <v/>
      </c>
      <c r="P2657" s="5" t="str">
        <f>IF(D2657="","",
IF(AND(Q2657&lt;&gt;"SIM",U2657&gt;0),"ERRO: % alíquota &gt; 0, mas NÃO permitida ❌",
IF(AND(Q2657="SIM",U2657=0),"ATENÇÃO: alíquota permitida, mas % = 0 🔎",
"Alíquota aplicada corretamente ✅")))</f>
        <v/>
      </c>
      <c r="Q2657" s="5" t="str">
        <f>IF(E2657="","",IFERROR(VLOOKUP(E2657,REGRAS_CST!$A$2:$D$200,4,FALSE),""))</f>
        <v/>
      </c>
      <c r="R2657" s="9"/>
      <c r="S2657" s="7">
        <f>IF($H2657="","",$H2657*(1-$U2657))</f>
        <v>8.9999999999999993E-3</v>
      </c>
      <c r="T2657" s="7">
        <f>IF($I2657="","",$I2657*(1-$U2657))</f>
        <v>1E-3</v>
      </c>
      <c r="U2657" s="7">
        <f>IFERROR(INDEX(BASE_CCLASSTRIB!$E:$E, MATCH(TEXT($D2657,"000000"), BASE_CCLASSTRIB!$A:$A, 0))/100, 0)</f>
        <v>0</v>
      </c>
      <c r="V2657" s="21">
        <f>IFERROR(INDEX(BASE_CCLASSTRIB!$F:$F, MATCH(TEXT($D2657,"000000"), BASE_CCLASSTRIB!$A:$A, 0))/100, 0)</f>
        <v>0</v>
      </c>
    </row>
    <row r="2658" spans="1:22" ht="15.75" customHeight="1" thickTop="1" thickBot="1">
      <c r="A2658" s="24"/>
      <c r="B2658" s="5"/>
      <c r="C2658" s="5"/>
      <c r="D2658" s="5"/>
      <c r="E2658" s="8" t="str">
        <f>IF(D2658="","",LEFT(D2658,3))</f>
        <v/>
      </c>
      <c r="F2658" s="5" t="str">
        <f>IF(E2658="","",IFERROR(VLOOKUP(E2658,REGRAS_CST!$A$2:$B$200,2,FALSE),""))</f>
        <v/>
      </c>
      <c r="G2658" s="25"/>
      <c r="H2658" s="7">
        <v>8.9999999999999993E-3</v>
      </c>
      <c r="I2658" s="7">
        <v>1E-3</v>
      </c>
      <c r="J2658" s="9">
        <v>0</v>
      </c>
      <c r="K2658" s="5" t="str">
        <f>IF(E2658="","",IFERROR(VLOOKUP(E2658,REGRAS_CST!$A$2:$C$200,3,FALSE),""))</f>
        <v/>
      </c>
      <c r="L2658" s="10" t="str">
        <f>IF($G2658="", "", $G2658*(1-$V2658))</f>
        <v/>
      </c>
      <c r="M2658" s="30" t="str">
        <f t="shared" si="82"/>
        <v/>
      </c>
      <c r="N2658" s="30" t="str">
        <f t="shared" si="83"/>
        <v/>
      </c>
      <c r="O2658" s="5" t="str">
        <f>IF(D2658="","",
IF(AND(K2658&lt;&gt;"SIM",V2658&gt;0),"ERRO: % BC &gt; 0, mas NÃO permitida ❌",
IF(AND(K2658="SIM",V2658=0),"ATENÇÃO: BC permitida, mas % = 0 🔎",
"Base de cálculo aplicada corretamente ✅")))</f>
        <v/>
      </c>
      <c r="P2658" s="5" t="str">
        <f>IF(D2658="","",
IF(AND(Q2658&lt;&gt;"SIM",U2658&gt;0),"ERRO: % alíquota &gt; 0, mas NÃO permitida ❌",
IF(AND(Q2658="SIM",U2658=0),"ATENÇÃO: alíquota permitida, mas % = 0 🔎",
"Alíquota aplicada corretamente ✅")))</f>
        <v/>
      </c>
      <c r="Q2658" s="5" t="str">
        <f>IF(E2658="","",IFERROR(VLOOKUP(E2658,REGRAS_CST!$A$2:$D$200,4,FALSE),""))</f>
        <v/>
      </c>
      <c r="R2658" s="9"/>
      <c r="S2658" s="7">
        <f>IF($H2658="","",$H2658*(1-$U2658))</f>
        <v>8.9999999999999993E-3</v>
      </c>
      <c r="T2658" s="7">
        <f>IF($I2658="","",$I2658*(1-$U2658))</f>
        <v>1E-3</v>
      </c>
      <c r="U2658" s="7">
        <f>IFERROR(INDEX(BASE_CCLASSTRIB!$E:$E, MATCH(TEXT($D2658,"000000"), BASE_CCLASSTRIB!$A:$A, 0))/100, 0)</f>
        <v>0</v>
      </c>
      <c r="V2658" s="21">
        <f>IFERROR(INDEX(BASE_CCLASSTRIB!$F:$F, MATCH(TEXT($D2658,"000000"), BASE_CCLASSTRIB!$A:$A, 0))/100, 0)</f>
        <v>0</v>
      </c>
    </row>
    <row r="2659" spans="1:22" ht="15.75" customHeight="1" thickTop="1" thickBot="1">
      <c r="A2659" s="24"/>
      <c r="B2659" s="5"/>
      <c r="C2659" s="5"/>
      <c r="D2659" s="5"/>
      <c r="E2659" s="8" t="str">
        <f>IF(D2659="","",LEFT(D2659,3))</f>
        <v/>
      </c>
      <c r="F2659" s="5" t="str">
        <f>IF(E2659="","",IFERROR(VLOOKUP(E2659,REGRAS_CST!$A$2:$B$200,2,FALSE),""))</f>
        <v/>
      </c>
      <c r="G2659" s="25"/>
      <c r="H2659" s="7">
        <v>8.9999999999999993E-3</v>
      </c>
      <c r="I2659" s="7">
        <v>1E-3</v>
      </c>
      <c r="J2659" s="9">
        <v>0</v>
      </c>
      <c r="K2659" s="5" t="str">
        <f>IF(E2659="","",IFERROR(VLOOKUP(E2659,REGRAS_CST!$A$2:$C$200,3,FALSE),""))</f>
        <v/>
      </c>
      <c r="L2659" s="10" t="str">
        <f>IF($G2659="", "", $G2659*(1-$V2659))</f>
        <v/>
      </c>
      <c r="M2659" s="30" t="str">
        <f t="shared" si="82"/>
        <v/>
      </c>
      <c r="N2659" s="30" t="str">
        <f t="shared" si="83"/>
        <v/>
      </c>
      <c r="O2659" s="5" t="str">
        <f>IF(D2659="","",
IF(AND(K2659&lt;&gt;"SIM",V2659&gt;0),"ERRO: % BC &gt; 0, mas NÃO permitida ❌",
IF(AND(K2659="SIM",V2659=0),"ATENÇÃO: BC permitida, mas % = 0 🔎",
"Base de cálculo aplicada corretamente ✅")))</f>
        <v/>
      </c>
      <c r="P2659" s="5" t="str">
        <f>IF(D2659="","",
IF(AND(Q2659&lt;&gt;"SIM",U2659&gt;0),"ERRO: % alíquota &gt; 0, mas NÃO permitida ❌",
IF(AND(Q2659="SIM",U2659=0),"ATENÇÃO: alíquota permitida, mas % = 0 🔎",
"Alíquota aplicada corretamente ✅")))</f>
        <v/>
      </c>
      <c r="Q2659" s="5" t="str">
        <f>IF(E2659="","",IFERROR(VLOOKUP(E2659,REGRAS_CST!$A$2:$D$200,4,FALSE),""))</f>
        <v/>
      </c>
      <c r="R2659" s="9"/>
      <c r="S2659" s="7">
        <f>IF($H2659="","",$H2659*(1-$U2659))</f>
        <v>8.9999999999999993E-3</v>
      </c>
      <c r="T2659" s="7">
        <f>IF($I2659="","",$I2659*(1-$U2659))</f>
        <v>1E-3</v>
      </c>
      <c r="U2659" s="7">
        <f>IFERROR(INDEX(BASE_CCLASSTRIB!$E:$E, MATCH(TEXT($D2659,"000000"), BASE_CCLASSTRIB!$A:$A, 0))/100, 0)</f>
        <v>0</v>
      </c>
      <c r="V2659" s="21">
        <f>IFERROR(INDEX(BASE_CCLASSTRIB!$F:$F, MATCH(TEXT($D2659,"000000"), BASE_CCLASSTRIB!$A:$A, 0))/100, 0)</f>
        <v>0</v>
      </c>
    </row>
    <row r="2660" spans="1:22" ht="15.75" customHeight="1" thickTop="1" thickBot="1">
      <c r="A2660" s="24"/>
      <c r="B2660" s="5"/>
      <c r="C2660" s="5"/>
      <c r="D2660" s="5"/>
      <c r="E2660" s="8" t="str">
        <f>IF(D2660="","",LEFT(D2660,3))</f>
        <v/>
      </c>
      <c r="F2660" s="5" t="str">
        <f>IF(E2660="","",IFERROR(VLOOKUP(E2660,REGRAS_CST!$A$2:$B$200,2,FALSE),""))</f>
        <v/>
      </c>
      <c r="G2660" s="25"/>
      <c r="H2660" s="7">
        <v>8.9999999999999993E-3</v>
      </c>
      <c r="I2660" s="7">
        <v>1E-3</v>
      </c>
      <c r="J2660" s="9">
        <v>0</v>
      </c>
      <c r="K2660" s="5" t="str">
        <f>IF(E2660="","",IFERROR(VLOOKUP(E2660,REGRAS_CST!$A$2:$C$200,3,FALSE),""))</f>
        <v/>
      </c>
      <c r="L2660" s="10" t="str">
        <f>IF($G2660="", "", $G2660*(1-$V2660))</f>
        <v/>
      </c>
      <c r="M2660" s="30" t="str">
        <f t="shared" si="82"/>
        <v/>
      </c>
      <c r="N2660" s="30" t="str">
        <f t="shared" si="83"/>
        <v/>
      </c>
      <c r="O2660" s="5" t="str">
        <f>IF(D2660="","",
IF(AND(K2660&lt;&gt;"SIM",V2660&gt;0),"ERRO: % BC &gt; 0, mas NÃO permitida ❌",
IF(AND(K2660="SIM",V2660=0),"ATENÇÃO: BC permitida, mas % = 0 🔎",
"Base de cálculo aplicada corretamente ✅")))</f>
        <v/>
      </c>
      <c r="P2660" s="5" t="str">
        <f>IF(D2660="","",
IF(AND(Q2660&lt;&gt;"SIM",U2660&gt;0),"ERRO: % alíquota &gt; 0, mas NÃO permitida ❌",
IF(AND(Q2660="SIM",U2660=0),"ATENÇÃO: alíquota permitida, mas % = 0 🔎",
"Alíquota aplicada corretamente ✅")))</f>
        <v/>
      </c>
      <c r="Q2660" s="5" t="str">
        <f>IF(E2660="","",IFERROR(VLOOKUP(E2660,REGRAS_CST!$A$2:$D$200,4,FALSE),""))</f>
        <v/>
      </c>
      <c r="R2660" s="9"/>
      <c r="S2660" s="7">
        <f>IF($H2660="","",$H2660*(1-$U2660))</f>
        <v>8.9999999999999993E-3</v>
      </c>
      <c r="T2660" s="7">
        <f>IF($I2660="","",$I2660*(1-$U2660))</f>
        <v>1E-3</v>
      </c>
      <c r="U2660" s="7">
        <f>IFERROR(INDEX(BASE_CCLASSTRIB!$E:$E, MATCH(TEXT($D2660,"000000"), BASE_CCLASSTRIB!$A:$A, 0))/100, 0)</f>
        <v>0</v>
      </c>
      <c r="V2660" s="21">
        <f>IFERROR(INDEX(BASE_CCLASSTRIB!$F:$F, MATCH(TEXT($D2660,"000000"), BASE_CCLASSTRIB!$A:$A, 0))/100, 0)</f>
        <v>0</v>
      </c>
    </row>
    <row r="2661" spans="1:22" ht="15.75" customHeight="1" thickTop="1" thickBot="1">
      <c r="A2661" s="24"/>
      <c r="B2661" s="5"/>
      <c r="C2661" s="5"/>
      <c r="D2661" s="5"/>
      <c r="E2661" s="8" t="str">
        <f>IF(D2661="","",LEFT(D2661,3))</f>
        <v/>
      </c>
      <c r="F2661" s="5" t="str">
        <f>IF(E2661="","",IFERROR(VLOOKUP(E2661,REGRAS_CST!$A$2:$B$200,2,FALSE),""))</f>
        <v/>
      </c>
      <c r="G2661" s="25"/>
      <c r="H2661" s="7">
        <v>8.9999999999999993E-3</v>
      </c>
      <c r="I2661" s="7">
        <v>1E-3</v>
      </c>
      <c r="J2661" s="9">
        <v>0</v>
      </c>
      <c r="K2661" s="5" t="str">
        <f>IF(E2661="","",IFERROR(VLOOKUP(E2661,REGRAS_CST!$A$2:$C$200,3,FALSE),""))</f>
        <v/>
      </c>
      <c r="L2661" s="10" t="str">
        <f>IF($G2661="", "", $G2661*(1-$V2661))</f>
        <v/>
      </c>
      <c r="M2661" s="30" t="str">
        <f t="shared" si="82"/>
        <v/>
      </c>
      <c r="N2661" s="30" t="str">
        <f t="shared" si="83"/>
        <v/>
      </c>
      <c r="O2661" s="5" t="str">
        <f>IF(D2661="","",
IF(AND(K2661&lt;&gt;"SIM",V2661&gt;0),"ERRO: % BC &gt; 0, mas NÃO permitida ❌",
IF(AND(K2661="SIM",V2661=0),"ATENÇÃO: BC permitida, mas % = 0 🔎",
"Base de cálculo aplicada corretamente ✅")))</f>
        <v/>
      </c>
      <c r="P2661" s="5" t="str">
        <f>IF(D2661="","",
IF(AND(Q2661&lt;&gt;"SIM",U2661&gt;0),"ERRO: % alíquota &gt; 0, mas NÃO permitida ❌",
IF(AND(Q2661="SIM",U2661=0),"ATENÇÃO: alíquota permitida, mas % = 0 🔎",
"Alíquota aplicada corretamente ✅")))</f>
        <v/>
      </c>
      <c r="Q2661" s="5" t="str">
        <f>IF(E2661="","",IFERROR(VLOOKUP(E2661,REGRAS_CST!$A$2:$D$200,4,FALSE),""))</f>
        <v/>
      </c>
      <c r="R2661" s="9"/>
      <c r="S2661" s="7">
        <f>IF($H2661="","",$H2661*(1-$U2661))</f>
        <v>8.9999999999999993E-3</v>
      </c>
      <c r="T2661" s="7">
        <f>IF($I2661="","",$I2661*(1-$U2661))</f>
        <v>1E-3</v>
      </c>
      <c r="U2661" s="7">
        <f>IFERROR(INDEX(BASE_CCLASSTRIB!$E:$E, MATCH(TEXT($D2661,"000000"), BASE_CCLASSTRIB!$A:$A, 0))/100, 0)</f>
        <v>0</v>
      </c>
      <c r="V2661" s="21">
        <f>IFERROR(INDEX(BASE_CCLASSTRIB!$F:$F, MATCH(TEXT($D2661,"000000"), BASE_CCLASSTRIB!$A:$A, 0))/100, 0)</f>
        <v>0</v>
      </c>
    </row>
    <row r="2662" spans="1:22" ht="15.75" customHeight="1" thickTop="1" thickBot="1">
      <c r="A2662" s="24"/>
      <c r="B2662" s="5"/>
      <c r="C2662" s="5"/>
      <c r="D2662" s="5"/>
      <c r="E2662" s="8" t="str">
        <f>IF(D2662="","",LEFT(D2662,3))</f>
        <v/>
      </c>
      <c r="F2662" s="5" t="str">
        <f>IF(E2662="","",IFERROR(VLOOKUP(E2662,REGRAS_CST!$A$2:$B$200,2,FALSE),""))</f>
        <v/>
      </c>
      <c r="G2662" s="25"/>
      <c r="H2662" s="7">
        <v>8.9999999999999993E-3</v>
      </c>
      <c r="I2662" s="7">
        <v>1E-3</v>
      </c>
      <c r="J2662" s="9">
        <v>0</v>
      </c>
      <c r="K2662" s="5" t="str">
        <f>IF(E2662="","",IFERROR(VLOOKUP(E2662,REGRAS_CST!$A$2:$C$200,3,FALSE),""))</f>
        <v/>
      </c>
      <c r="L2662" s="10" t="str">
        <f>IF($G2662="", "", $G2662*(1-$V2662))</f>
        <v/>
      </c>
      <c r="M2662" s="30" t="str">
        <f t="shared" si="82"/>
        <v/>
      </c>
      <c r="N2662" s="30" t="str">
        <f t="shared" si="83"/>
        <v/>
      </c>
      <c r="O2662" s="5" t="str">
        <f>IF(D2662="","",
IF(AND(K2662&lt;&gt;"SIM",V2662&gt;0),"ERRO: % BC &gt; 0, mas NÃO permitida ❌",
IF(AND(K2662="SIM",V2662=0),"ATENÇÃO: BC permitida, mas % = 0 🔎",
"Base de cálculo aplicada corretamente ✅")))</f>
        <v/>
      </c>
      <c r="P2662" s="5" t="str">
        <f>IF(D2662="","",
IF(AND(Q2662&lt;&gt;"SIM",U2662&gt;0),"ERRO: % alíquota &gt; 0, mas NÃO permitida ❌",
IF(AND(Q2662="SIM",U2662=0),"ATENÇÃO: alíquota permitida, mas % = 0 🔎",
"Alíquota aplicada corretamente ✅")))</f>
        <v/>
      </c>
      <c r="Q2662" s="5" t="str">
        <f>IF(E2662="","",IFERROR(VLOOKUP(E2662,REGRAS_CST!$A$2:$D$200,4,FALSE),""))</f>
        <v/>
      </c>
      <c r="R2662" s="9"/>
      <c r="S2662" s="7">
        <f>IF($H2662="","",$H2662*(1-$U2662))</f>
        <v>8.9999999999999993E-3</v>
      </c>
      <c r="T2662" s="7">
        <f>IF($I2662="","",$I2662*(1-$U2662))</f>
        <v>1E-3</v>
      </c>
      <c r="U2662" s="7">
        <f>IFERROR(INDEX(BASE_CCLASSTRIB!$E:$E, MATCH(TEXT($D2662,"000000"), BASE_CCLASSTRIB!$A:$A, 0))/100, 0)</f>
        <v>0</v>
      </c>
      <c r="V2662" s="21">
        <f>IFERROR(INDEX(BASE_CCLASSTRIB!$F:$F, MATCH(TEXT($D2662,"000000"), BASE_CCLASSTRIB!$A:$A, 0))/100, 0)</f>
        <v>0</v>
      </c>
    </row>
    <row r="2663" spans="1:22" ht="15.75" customHeight="1" thickTop="1" thickBot="1">
      <c r="A2663" s="24"/>
      <c r="B2663" s="5"/>
      <c r="C2663" s="5"/>
      <c r="D2663" s="5"/>
      <c r="E2663" s="8" t="str">
        <f>IF(D2663="","",LEFT(D2663,3))</f>
        <v/>
      </c>
      <c r="F2663" s="5" t="str">
        <f>IF(E2663="","",IFERROR(VLOOKUP(E2663,REGRAS_CST!$A$2:$B$200,2,FALSE),""))</f>
        <v/>
      </c>
      <c r="G2663" s="25"/>
      <c r="H2663" s="7">
        <v>8.9999999999999993E-3</v>
      </c>
      <c r="I2663" s="7">
        <v>1E-3</v>
      </c>
      <c r="J2663" s="9">
        <v>0</v>
      </c>
      <c r="K2663" s="5" t="str">
        <f>IF(E2663="","",IFERROR(VLOOKUP(E2663,REGRAS_CST!$A$2:$C$200,3,FALSE),""))</f>
        <v/>
      </c>
      <c r="L2663" s="10" t="str">
        <f>IF($G2663="", "", $G2663*(1-$V2663))</f>
        <v/>
      </c>
      <c r="M2663" s="30" t="str">
        <f t="shared" si="82"/>
        <v/>
      </c>
      <c r="N2663" s="30" t="str">
        <f t="shared" si="83"/>
        <v/>
      </c>
      <c r="O2663" s="5" t="str">
        <f>IF(D2663="","",
IF(AND(K2663&lt;&gt;"SIM",V2663&gt;0),"ERRO: % BC &gt; 0, mas NÃO permitida ❌",
IF(AND(K2663="SIM",V2663=0),"ATENÇÃO: BC permitida, mas % = 0 🔎",
"Base de cálculo aplicada corretamente ✅")))</f>
        <v/>
      </c>
      <c r="P2663" s="5" t="str">
        <f>IF(D2663="","",
IF(AND(Q2663&lt;&gt;"SIM",U2663&gt;0),"ERRO: % alíquota &gt; 0, mas NÃO permitida ❌",
IF(AND(Q2663="SIM",U2663=0),"ATENÇÃO: alíquota permitida, mas % = 0 🔎",
"Alíquota aplicada corretamente ✅")))</f>
        <v/>
      </c>
      <c r="Q2663" s="5" t="str">
        <f>IF(E2663="","",IFERROR(VLOOKUP(E2663,REGRAS_CST!$A$2:$D$200,4,FALSE),""))</f>
        <v/>
      </c>
      <c r="R2663" s="9"/>
      <c r="S2663" s="7">
        <f>IF($H2663="","",$H2663*(1-$U2663))</f>
        <v>8.9999999999999993E-3</v>
      </c>
      <c r="T2663" s="7">
        <f>IF($I2663="","",$I2663*(1-$U2663))</f>
        <v>1E-3</v>
      </c>
      <c r="U2663" s="7">
        <f>IFERROR(INDEX(BASE_CCLASSTRIB!$E:$E, MATCH(TEXT($D2663,"000000"), BASE_CCLASSTRIB!$A:$A, 0))/100, 0)</f>
        <v>0</v>
      </c>
      <c r="V2663" s="21">
        <f>IFERROR(INDEX(BASE_CCLASSTRIB!$F:$F, MATCH(TEXT($D2663,"000000"), BASE_CCLASSTRIB!$A:$A, 0))/100, 0)</f>
        <v>0</v>
      </c>
    </row>
    <row r="2664" spans="1:22" ht="15.75" customHeight="1" thickTop="1" thickBot="1">
      <c r="A2664" s="24"/>
      <c r="B2664" s="5"/>
      <c r="C2664" s="5"/>
      <c r="D2664" s="5"/>
      <c r="E2664" s="8" t="str">
        <f>IF(D2664="","",LEFT(D2664,3))</f>
        <v/>
      </c>
      <c r="F2664" s="5" t="str">
        <f>IF(E2664="","",IFERROR(VLOOKUP(E2664,REGRAS_CST!$A$2:$B$200,2,FALSE),""))</f>
        <v/>
      </c>
      <c r="G2664" s="25"/>
      <c r="H2664" s="7">
        <v>8.9999999999999993E-3</v>
      </c>
      <c r="I2664" s="7">
        <v>1E-3</v>
      </c>
      <c r="J2664" s="9">
        <v>0</v>
      </c>
      <c r="K2664" s="5" t="str">
        <f>IF(E2664="","",IFERROR(VLOOKUP(E2664,REGRAS_CST!$A$2:$C$200,3,FALSE),""))</f>
        <v/>
      </c>
      <c r="L2664" s="10" t="str">
        <f>IF($G2664="", "", $G2664*(1-$V2664))</f>
        <v/>
      </c>
      <c r="M2664" s="30" t="str">
        <f t="shared" si="82"/>
        <v/>
      </c>
      <c r="N2664" s="30" t="str">
        <f t="shared" si="83"/>
        <v/>
      </c>
      <c r="O2664" s="5" t="str">
        <f>IF(D2664="","",
IF(AND(K2664&lt;&gt;"SIM",V2664&gt;0),"ERRO: % BC &gt; 0, mas NÃO permitida ❌",
IF(AND(K2664="SIM",V2664=0),"ATENÇÃO: BC permitida, mas % = 0 🔎",
"Base de cálculo aplicada corretamente ✅")))</f>
        <v/>
      </c>
      <c r="P2664" s="5" t="str">
        <f>IF(D2664="","",
IF(AND(Q2664&lt;&gt;"SIM",U2664&gt;0),"ERRO: % alíquota &gt; 0, mas NÃO permitida ❌",
IF(AND(Q2664="SIM",U2664=0),"ATENÇÃO: alíquota permitida, mas % = 0 🔎",
"Alíquota aplicada corretamente ✅")))</f>
        <v/>
      </c>
      <c r="Q2664" s="5" t="str">
        <f>IF(E2664="","",IFERROR(VLOOKUP(E2664,REGRAS_CST!$A$2:$D$200,4,FALSE),""))</f>
        <v/>
      </c>
      <c r="R2664" s="9"/>
      <c r="S2664" s="7">
        <f>IF($H2664="","",$H2664*(1-$U2664))</f>
        <v>8.9999999999999993E-3</v>
      </c>
      <c r="T2664" s="7">
        <f>IF($I2664="","",$I2664*(1-$U2664))</f>
        <v>1E-3</v>
      </c>
      <c r="U2664" s="7">
        <f>IFERROR(INDEX(BASE_CCLASSTRIB!$E:$E, MATCH(TEXT($D2664,"000000"), BASE_CCLASSTRIB!$A:$A, 0))/100, 0)</f>
        <v>0</v>
      </c>
      <c r="V2664" s="21">
        <f>IFERROR(INDEX(BASE_CCLASSTRIB!$F:$F, MATCH(TEXT($D2664,"000000"), BASE_CCLASSTRIB!$A:$A, 0))/100, 0)</f>
        <v>0</v>
      </c>
    </row>
    <row r="2665" spans="1:22" ht="15.75" customHeight="1" thickTop="1" thickBot="1">
      <c r="A2665" s="24"/>
      <c r="B2665" s="5"/>
      <c r="C2665" s="5"/>
      <c r="D2665" s="5"/>
      <c r="E2665" s="8" t="str">
        <f>IF(D2665="","",LEFT(D2665,3))</f>
        <v/>
      </c>
      <c r="F2665" s="5" t="str">
        <f>IF(E2665="","",IFERROR(VLOOKUP(E2665,REGRAS_CST!$A$2:$B$200,2,FALSE),""))</f>
        <v/>
      </c>
      <c r="G2665" s="25"/>
      <c r="H2665" s="7">
        <v>8.9999999999999993E-3</v>
      </c>
      <c r="I2665" s="7">
        <v>1E-3</v>
      </c>
      <c r="J2665" s="9">
        <v>0</v>
      </c>
      <c r="K2665" s="5" t="str">
        <f>IF(E2665="","",IFERROR(VLOOKUP(E2665,REGRAS_CST!$A$2:$C$200,3,FALSE),""))</f>
        <v/>
      </c>
      <c r="L2665" s="10" t="str">
        <f>IF($G2665="", "", $G2665*(1-$V2665))</f>
        <v/>
      </c>
      <c r="M2665" s="30" t="str">
        <f t="shared" si="82"/>
        <v/>
      </c>
      <c r="N2665" s="30" t="str">
        <f t="shared" si="83"/>
        <v/>
      </c>
      <c r="O2665" s="5" t="str">
        <f>IF(D2665="","",
IF(AND(K2665&lt;&gt;"SIM",V2665&gt;0),"ERRO: % BC &gt; 0, mas NÃO permitida ❌",
IF(AND(K2665="SIM",V2665=0),"ATENÇÃO: BC permitida, mas % = 0 🔎",
"Base de cálculo aplicada corretamente ✅")))</f>
        <v/>
      </c>
      <c r="P2665" s="5" t="str">
        <f>IF(D2665="","",
IF(AND(Q2665&lt;&gt;"SIM",U2665&gt;0),"ERRO: % alíquota &gt; 0, mas NÃO permitida ❌",
IF(AND(Q2665="SIM",U2665=0),"ATENÇÃO: alíquota permitida, mas % = 0 🔎",
"Alíquota aplicada corretamente ✅")))</f>
        <v/>
      </c>
      <c r="Q2665" s="5" t="str">
        <f>IF(E2665="","",IFERROR(VLOOKUP(E2665,REGRAS_CST!$A$2:$D$200,4,FALSE),""))</f>
        <v/>
      </c>
      <c r="R2665" s="9"/>
      <c r="S2665" s="7">
        <f>IF($H2665="","",$H2665*(1-$U2665))</f>
        <v>8.9999999999999993E-3</v>
      </c>
      <c r="T2665" s="7">
        <f>IF($I2665="","",$I2665*(1-$U2665))</f>
        <v>1E-3</v>
      </c>
      <c r="U2665" s="7">
        <f>IFERROR(INDEX(BASE_CCLASSTRIB!$E:$E, MATCH(TEXT($D2665,"000000"), BASE_CCLASSTRIB!$A:$A, 0))/100, 0)</f>
        <v>0</v>
      </c>
      <c r="V2665" s="21">
        <f>IFERROR(INDEX(BASE_CCLASSTRIB!$F:$F, MATCH(TEXT($D2665,"000000"), BASE_CCLASSTRIB!$A:$A, 0))/100, 0)</f>
        <v>0</v>
      </c>
    </row>
    <row r="2666" spans="1:22" ht="15.75" customHeight="1" thickTop="1" thickBot="1">
      <c r="A2666" s="24"/>
      <c r="B2666" s="5"/>
      <c r="C2666" s="5"/>
      <c r="D2666" s="5"/>
      <c r="E2666" s="8" t="str">
        <f>IF(D2666="","",LEFT(D2666,3))</f>
        <v/>
      </c>
      <c r="F2666" s="5" t="str">
        <f>IF(E2666="","",IFERROR(VLOOKUP(E2666,REGRAS_CST!$A$2:$B$200,2,FALSE),""))</f>
        <v/>
      </c>
      <c r="G2666" s="25"/>
      <c r="H2666" s="7">
        <v>8.9999999999999993E-3</v>
      </c>
      <c r="I2666" s="7">
        <v>1E-3</v>
      </c>
      <c r="J2666" s="9">
        <v>0</v>
      </c>
      <c r="K2666" s="5" t="str">
        <f>IF(E2666="","",IFERROR(VLOOKUP(E2666,REGRAS_CST!$A$2:$C$200,3,FALSE),""))</f>
        <v/>
      </c>
      <c r="L2666" s="10" t="str">
        <f>IF($G2666="", "", $G2666*(1-$V2666))</f>
        <v/>
      </c>
      <c r="M2666" s="30" t="str">
        <f t="shared" si="82"/>
        <v/>
      </c>
      <c r="N2666" s="30" t="str">
        <f t="shared" si="83"/>
        <v/>
      </c>
      <c r="O2666" s="5" t="str">
        <f>IF(D2666="","",
IF(AND(K2666&lt;&gt;"SIM",V2666&gt;0),"ERRO: % BC &gt; 0, mas NÃO permitida ❌",
IF(AND(K2666="SIM",V2666=0),"ATENÇÃO: BC permitida, mas % = 0 🔎",
"Base de cálculo aplicada corretamente ✅")))</f>
        <v/>
      </c>
      <c r="P2666" s="5" t="str">
        <f>IF(D2666="","",
IF(AND(Q2666&lt;&gt;"SIM",U2666&gt;0),"ERRO: % alíquota &gt; 0, mas NÃO permitida ❌",
IF(AND(Q2666="SIM",U2666=0),"ATENÇÃO: alíquota permitida, mas % = 0 🔎",
"Alíquota aplicada corretamente ✅")))</f>
        <v/>
      </c>
      <c r="Q2666" s="5" t="str">
        <f>IF(E2666="","",IFERROR(VLOOKUP(E2666,REGRAS_CST!$A$2:$D$200,4,FALSE),""))</f>
        <v/>
      </c>
      <c r="R2666" s="9"/>
      <c r="S2666" s="7">
        <f>IF($H2666="","",$H2666*(1-$U2666))</f>
        <v>8.9999999999999993E-3</v>
      </c>
      <c r="T2666" s="7">
        <f>IF($I2666="","",$I2666*(1-$U2666))</f>
        <v>1E-3</v>
      </c>
      <c r="U2666" s="7">
        <f>IFERROR(INDEX(BASE_CCLASSTRIB!$E:$E, MATCH(TEXT($D2666,"000000"), BASE_CCLASSTRIB!$A:$A, 0))/100, 0)</f>
        <v>0</v>
      </c>
      <c r="V2666" s="21">
        <f>IFERROR(INDEX(BASE_CCLASSTRIB!$F:$F, MATCH(TEXT($D2666,"000000"), BASE_CCLASSTRIB!$A:$A, 0))/100, 0)</f>
        <v>0</v>
      </c>
    </row>
    <row r="2667" spans="1:22" ht="15.75" customHeight="1" thickTop="1" thickBot="1">
      <c r="A2667" s="24"/>
      <c r="B2667" s="5"/>
      <c r="C2667" s="5"/>
      <c r="D2667" s="5"/>
      <c r="E2667" s="8" t="str">
        <f>IF(D2667="","",LEFT(D2667,3))</f>
        <v/>
      </c>
      <c r="F2667" s="5" t="str">
        <f>IF(E2667="","",IFERROR(VLOOKUP(E2667,REGRAS_CST!$A$2:$B$200,2,FALSE),""))</f>
        <v/>
      </c>
      <c r="G2667" s="25"/>
      <c r="H2667" s="7">
        <v>8.9999999999999993E-3</v>
      </c>
      <c r="I2667" s="7">
        <v>1E-3</v>
      </c>
      <c r="J2667" s="9">
        <v>0</v>
      </c>
      <c r="K2667" s="5" t="str">
        <f>IF(E2667="","",IFERROR(VLOOKUP(E2667,REGRAS_CST!$A$2:$C$200,3,FALSE),""))</f>
        <v/>
      </c>
      <c r="L2667" s="10" t="str">
        <f>IF($G2667="", "", $G2667*(1-$V2667))</f>
        <v/>
      </c>
      <c r="M2667" s="30" t="str">
        <f t="shared" si="82"/>
        <v/>
      </c>
      <c r="N2667" s="30" t="str">
        <f t="shared" si="83"/>
        <v/>
      </c>
      <c r="O2667" s="5" t="str">
        <f>IF(D2667="","",
IF(AND(K2667&lt;&gt;"SIM",V2667&gt;0),"ERRO: % BC &gt; 0, mas NÃO permitida ❌",
IF(AND(K2667="SIM",V2667=0),"ATENÇÃO: BC permitida, mas % = 0 🔎",
"Base de cálculo aplicada corretamente ✅")))</f>
        <v/>
      </c>
      <c r="P2667" s="5" t="str">
        <f>IF(D2667="","",
IF(AND(Q2667&lt;&gt;"SIM",U2667&gt;0),"ERRO: % alíquota &gt; 0, mas NÃO permitida ❌",
IF(AND(Q2667="SIM",U2667=0),"ATENÇÃO: alíquota permitida, mas % = 0 🔎",
"Alíquota aplicada corretamente ✅")))</f>
        <v/>
      </c>
      <c r="Q2667" s="5" t="str">
        <f>IF(E2667="","",IFERROR(VLOOKUP(E2667,REGRAS_CST!$A$2:$D$200,4,FALSE),""))</f>
        <v/>
      </c>
      <c r="R2667" s="9"/>
      <c r="S2667" s="7">
        <f>IF($H2667="","",$H2667*(1-$U2667))</f>
        <v>8.9999999999999993E-3</v>
      </c>
      <c r="T2667" s="7">
        <f>IF($I2667="","",$I2667*(1-$U2667))</f>
        <v>1E-3</v>
      </c>
      <c r="U2667" s="7">
        <f>IFERROR(INDEX(BASE_CCLASSTRIB!$E:$E, MATCH(TEXT($D2667,"000000"), BASE_CCLASSTRIB!$A:$A, 0))/100, 0)</f>
        <v>0</v>
      </c>
      <c r="V2667" s="21">
        <f>IFERROR(INDEX(BASE_CCLASSTRIB!$F:$F, MATCH(TEXT($D2667,"000000"), BASE_CCLASSTRIB!$A:$A, 0))/100, 0)</f>
        <v>0</v>
      </c>
    </row>
    <row r="2668" spans="1:22" ht="15.75" customHeight="1" thickTop="1" thickBot="1">
      <c r="A2668" s="24"/>
      <c r="B2668" s="5"/>
      <c r="C2668" s="5"/>
      <c r="D2668" s="5"/>
      <c r="E2668" s="8" t="str">
        <f>IF(D2668="","",LEFT(D2668,3))</f>
        <v/>
      </c>
      <c r="F2668" s="5" t="str">
        <f>IF(E2668="","",IFERROR(VLOOKUP(E2668,REGRAS_CST!$A$2:$B$200,2,FALSE),""))</f>
        <v/>
      </c>
      <c r="G2668" s="25"/>
      <c r="H2668" s="7">
        <v>8.9999999999999993E-3</v>
      </c>
      <c r="I2668" s="7">
        <v>1E-3</v>
      </c>
      <c r="J2668" s="9">
        <v>0</v>
      </c>
      <c r="K2668" s="5" t="str">
        <f>IF(E2668="","",IFERROR(VLOOKUP(E2668,REGRAS_CST!$A$2:$C$200,3,FALSE),""))</f>
        <v/>
      </c>
      <c r="L2668" s="10" t="str">
        <f>IF($G2668="", "", $G2668*(1-$V2668))</f>
        <v/>
      </c>
      <c r="M2668" s="30" t="str">
        <f t="shared" si="82"/>
        <v/>
      </c>
      <c r="N2668" s="30" t="str">
        <f t="shared" si="83"/>
        <v/>
      </c>
      <c r="O2668" s="5" t="str">
        <f>IF(D2668="","",
IF(AND(K2668&lt;&gt;"SIM",V2668&gt;0),"ERRO: % BC &gt; 0, mas NÃO permitida ❌",
IF(AND(K2668="SIM",V2668=0),"ATENÇÃO: BC permitida, mas % = 0 🔎",
"Base de cálculo aplicada corretamente ✅")))</f>
        <v/>
      </c>
      <c r="P2668" s="5" t="str">
        <f>IF(D2668="","",
IF(AND(Q2668&lt;&gt;"SIM",U2668&gt;0),"ERRO: % alíquota &gt; 0, mas NÃO permitida ❌",
IF(AND(Q2668="SIM",U2668=0),"ATENÇÃO: alíquota permitida, mas % = 0 🔎",
"Alíquota aplicada corretamente ✅")))</f>
        <v/>
      </c>
      <c r="Q2668" s="5" t="str">
        <f>IF(E2668="","",IFERROR(VLOOKUP(E2668,REGRAS_CST!$A$2:$D$200,4,FALSE),""))</f>
        <v/>
      </c>
      <c r="R2668" s="9"/>
      <c r="S2668" s="7">
        <f>IF($H2668="","",$H2668*(1-$U2668))</f>
        <v>8.9999999999999993E-3</v>
      </c>
      <c r="T2668" s="7">
        <f>IF($I2668="","",$I2668*(1-$U2668))</f>
        <v>1E-3</v>
      </c>
      <c r="U2668" s="7">
        <f>IFERROR(INDEX(BASE_CCLASSTRIB!$E:$E, MATCH(TEXT($D2668,"000000"), BASE_CCLASSTRIB!$A:$A, 0))/100, 0)</f>
        <v>0</v>
      </c>
      <c r="V2668" s="21">
        <f>IFERROR(INDEX(BASE_CCLASSTRIB!$F:$F, MATCH(TEXT($D2668,"000000"), BASE_CCLASSTRIB!$A:$A, 0))/100, 0)</f>
        <v>0</v>
      </c>
    </row>
    <row r="2669" spans="1:22" ht="15.75" customHeight="1" thickTop="1" thickBot="1">
      <c r="A2669" s="24"/>
      <c r="B2669" s="5"/>
      <c r="C2669" s="5"/>
      <c r="D2669" s="5"/>
      <c r="E2669" s="8" t="str">
        <f>IF(D2669="","",LEFT(D2669,3))</f>
        <v/>
      </c>
      <c r="F2669" s="5" t="str">
        <f>IF(E2669="","",IFERROR(VLOOKUP(E2669,REGRAS_CST!$A$2:$B$200,2,FALSE),""))</f>
        <v/>
      </c>
      <c r="G2669" s="25"/>
      <c r="H2669" s="7">
        <v>8.9999999999999993E-3</v>
      </c>
      <c r="I2669" s="7">
        <v>1E-3</v>
      </c>
      <c r="J2669" s="9">
        <v>0</v>
      </c>
      <c r="K2669" s="5" t="str">
        <f>IF(E2669="","",IFERROR(VLOOKUP(E2669,REGRAS_CST!$A$2:$C$200,3,FALSE),""))</f>
        <v/>
      </c>
      <c r="L2669" s="10" t="str">
        <f>IF($G2669="", "", $G2669*(1-$V2669))</f>
        <v/>
      </c>
      <c r="M2669" s="30" t="str">
        <f t="shared" si="82"/>
        <v/>
      </c>
      <c r="N2669" s="30" t="str">
        <f t="shared" si="83"/>
        <v/>
      </c>
      <c r="O2669" s="5" t="str">
        <f>IF(D2669="","",
IF(AND(K2669&lt;&gt;"SIM",V2669&gt;0),"ERRO: % BC &gt; 0, mas NÃO permitida ❌",
IF(AND(K2669="SIM",V2669=0),"ATENÇÃO: BC permitida, mas % = 0 🔎",
"Base de cálculo aplicada corretamente ✅")))</f>
        <v/>
      </c>
      <c r="P2669" s="5" t="str">
        <f>IF(D2669="","",
IF(AND(Q2669&lt;&gt;"SIM",U2669&gt;0),"ERRO: % alíquota &gt; 0, mas NÃO permitida ❌",
IF(AND(Q2669="SIM",U2669=0),"ATENÇÃO: alíquota permitida, mas % = 0 🔎",
"Alíquota aplicada corretamente ✅")))</f>
        <v/>
      </c>
      <c r="Q2669" s="5" t="str">
        <f>IF(E2669="","",IFERROR(VLOOKUP(E2669,REGRAS_CST!$A$2:$D$200,4,FALSE),""))</f>
        <v/>
      </c>
      <c r="R2669" s="9"/>
      <c r="S2669" s="7">
        <f>IF($H2669="","",$H2669*(1-$U2669))</f>
        <v>8.9999999999999993E-3</v>
      </c>
      <c r="T2669" s="7">
        <f>IF($I2669="","",$I2669*(1-$U2669))</f>
        <v>1E-3</v>
      </c>
      <c r="U2669" s="7">
        <f>IFERROR(INDEX(BASE_CCLASSTRIB!$E:$E, MATCH(TEXT($D2669,"000000"), BASE_CCLASSTRIB!$A:$A, 0))/100, 0)</f>
        <v>0</v>
      </c>
      <c r="V2669" s="21">
        <f>IFERROR(INDEX(BASE_CCLASSTRIB!$F:$F, MATCH(TEXT($D2669,"000000"), BASE_CCLASSTRIB!$A:$A, 0))/100, 0)</f>
        <v>0</v>
      </c>
    </row>
    <row r="2670" spans="1:22" ht="15.75" customHeight="1" thickTop="1" thickBot="1">
      <c r="A2670" s="24"/>
      <c r="B2670" s="5"/>
      <c r="C2670" s="5"/>
      <c r="D2670" s="5"/>
      <c r="E2670" s="8" t="str">
        <f>IF(D2670="","",LEFT(D2670,3))</f>
        <v/>
      </c>
      <c r="F2670" s="5" t="str">
        <f>IF(E2670="","",IFERROR(VLOOKUP(E2670,REGRAS_CST!$A$2:$B$200,2,FALSE),""))</f>
        <v/>
      </c>
      <c r="G2670" s="25"/>
      <c r="H2670" s="7">
        <v>8.9999999999999993E-3</v>
      </c>
      <c r="I2670" s="7">
        <v>1E-3</v>
      </c>
      <c r="J2670" s="9">
        <v>0</v>
      </c>
      <c r="K2670" s="5" t="str">
        <f>IF(E2670="","",IFERROR(VLOOKUP(E2670,REGRAS_CST!$A$2:$C$200,3,FALSE),""))</f>
        <v/>
      </c>
      <c r="L2670" s="10" t="str">
        <f>IF($G2670="", "", $G2670*(1-$V2670))</f>
        <v/>
      </c>
      <c r="M2670" s="30" t="str">
        <f t="shared" si="82"/>
        <v/>
      </c>
      <c r="N2670" s="30" t="str">
        <f t="shared" si="83"/>
        <v/>
      </c>
      <c r="O2670" s="5" t="str">
        <f>IF(D2670="","",
IF(AND(K2670&lt;&gt;"SIM",V2670&gt;0),"ERRO: % BC &gt; 0, mas NÃO permitida ❌",
IF(AND(K2670="SIM",V2670=0),"ATENÇÃO: BC permitida, mas % = 0 🔎",
"Base de cálculo aplicada corretamente ✅")))</f>
        <v/>
      </c>
      <c r="P2670" s="5" t="str">
        <f>IF(D2670="","",
IF(AND(Q2670&lt;&gt;"SIM",U2670&gt;0),"ERRO: % alíquota &gt; 0, mas NÃO permitida ❌",
IF(AND(Q2670="SIM",U2670=0),"ATENÇÃO: alíquota permitida, mas % = 0 🔎",
"Alíquota aplicada corretamente ✅")))</f>
        <v/>
      </c>
      <c r="Q2670" s="5" t="str">
        <f>IF(E2670="","",IFERROR(VLOOKUP(E2670,REGRAS_CST!$A$2:$D$200,4,FALSE),""))</f>
        <v/>
      </c>
      <c r="R2670" s="9"/>
      <c r="S2670" s="7">
        <f>IF($H2670="","",$H2670*(1-$U2670))</f>
        <v>8.9999999999999993E-3</v>
      </c>
      <c r="T2670" s="7">
        <f>IF($I2670="","",$I2670*(1-$U2670))</f>
        <v>1E-3</v>
      </c>
      <c r="U2670" s="7">
        <f>IFERROR(INDEX(BASE_CCLASSTRIB!$E:$E, MATCH(TEXT($D2670,"000000"), BASE_CCLASSTRIB!$A:$A, 0))/100, 0)</f>
        <v>0</v>
      </c>
      <c r="V2670" s="21">
        <f>IFERROR(INDEX(BASE_CCLASSTRIB!$F:$F, MATCH(TEXT($D2670,"000000"), BASE_CCLASSTRIB!$A:$A, 0))/100, 0)</f>
        <v>0</v>
      </c>
    </row>
    <row r="2671" spans="1:22" ht="15.75" customHeight="1" thickTop="1" thickBot="1">
      <c r="A2671" s="24"/>
      <c r="B2671" s="5"/>
      <c r="C2671" s="5"/>
      <c r="D2671" s="5"/>
      <c r="E2671" s="8" t="str">
        <f>IF(D2671="","",LEFT(D2671,3))</f>
        <v/>
      </c>
      <c r="F2671" s="5" t="str">
        <f>IF(E2671="","",IFERROR(VLOOKUP(E2671,REGRAS_CST!$A$2:$B$200,2,FALSE),""))</f>
        <v/>
      </c>
      <c r="G2671" s="25"/>
      <c r="H2671" s="7">
        <v>8.9999999999999993E-3</v>
      </c>
      <c r="I2671" s="7">
        <v>1E-3</v>
      </c>
      <c r="J2671" s="9">
        <v>0</v>
      </c>
      <c r="K2671" s="5" t="str">
        <f>IF(E2671="","",IFERROR(VLOOKUP(E2671,REGRAS_CST!$A$2:$C$200,3,FALSE),""))</f>
        <v/>
      </c>
      <c r="L2671" s="10" t="str">
        <f>IF($G2671="", "", $G2671*(1-$V2671))</f>
        <v/>
      </c>
      <c r="M2671" s="30" t="str">
        <f t="shared" si="82"/>
        <v/>
      </c>
      <c r="N2671" s="30" t="str">
        <f t="shared" si="83"/>
        <v/>
      </c>
      <c r="O2671" s="5" t="str">
        <f>IF(D2671="","",
IF(AND(K2671&lt;&gt;"SIM",V2671&gt;0),"ERRO: % BC &gt; 0, mas NÃO permitida ❌",
IF(AND(K2671="SIM",V2671=0),"ATENÇÃO: BC permitida, mas % = 0 🔎",
"Base de cálculo aplicada corretamente ✅")))</f>
        <v/>
      </c>
      <c r="P2671" s="5" t="str">
        <f>IF(D2671="","",
IF(AND(Q2671&lt;&gt;"SIM",U2671&gt;0),"ERRO: % alíquota &gt; 0, mas NÃO permitida ❌",
IF(AND(Q2671="SIM",U2671=0),"ATENÇÃO: alíquota permitida, mas % = 0 🔎",
"Alíquota aplicada corretamente ✅")))</f>
        <v/>
      </c>
      <c r="Q2671" s="5" t="str">
        <f>IF(E2671="","",IFERROR(VLOOKUP(E2671,REGRAS_CST!$A$2:$D$200,4,FALSE),""))</f>
        <v/>
      </c>
      <c r="R2671" s="9"/>
      <c r="S2671" s="7">
        <f>IF($H2671="","",$H2671*(1-$U2671))</f>
        <v>8.9999999999999993E-3</v>
      </c>
      <c r="T2671" s="7">
        <f>IF($I2671="","",$I2671*(1-$U2671))</f>
        <v>1E-3</v>
      </c>
      <c r="U2671" s="7">
        <f>IFERROR(INDEX(BASE_CCLASSTRIB!$E:$E, MATCH(TEXT($D2671,"000000"), BASE_CCLASSTRIB!$A:$A, 0))/100, 0)</f>
        <v>0</v>
      </c>
      <c r="V2671" s="21">
        <f>IFERROR(INDEX(BASE_CCLASSTRIB!$F:$F, MATCH(TEXT($D2671,"000000"), BASE_CCLASSTRIB!$A:$A, 0))/100, 0)</f>
        <v>0</v>
      </c>
    </row>
    <row r="2672" spans="1:22" ht="15.75" customHeight="1" thickTop="1" thickBot="1">
      <c r="A2672" s="24"/>
      <c r="B2672" s="5"/>
      <c r="C2672" s="5"/>
      <c r="D2672" s="5"/>
      <c r="E2672" s="8" t="str">
        <f>IF(D2672="","",LEFT(D2672,3))</f>
        <v/>
      </c>
      <c r="F2672" s="5" t="str">
        <f>IF(E2672="","",IFERROR(VLOOKUP(E2672,REGRAS_CST!$A$2:$B$200,2,FALSE),""))</f>
        <v/>
      </c>
      <c r="G2672" s="25"/>
      <c r="H2672" s="7">
        <v>8.9999999999999993E-3</v>
      </c>
      <c r="I2672" s="7">
        <v>1E-3</v>
      </c>
      <c r="J2672" s="9">
        <v>0</v>
      </c>
      <c r="K2672" s="5" t="str">
        <f>IF(E2672="","",IFERROR(VLOOKUP(E2672,REGRAS_CST!$A$2:$C$200,3,FALSE),""))</f>
        <v/>
      </c>
      <c r="L2672" s="10" t="str">
        <f>IF($G2672="", "", $G2672*(1-$V2672))</f>
        <v/>
      </c>
      <c r="M2672" s="30" t="str">
        <f t="shared" si="82"/>
        <v/>
      </c>
      <c r="N2672" s="30" t="str">
        <f t="shared" si="83"/>
        <v/>
      </c>
      <c r="O2672" s="5" t="str">
        <f>IF(D2672="","",
IF(AND(K2672&lt;&gt;"SIM",V2672&gt;0),"ERRO: % BC &gt; 0, mas NÃO permitida ❌",
IF(AND(K2672="SIM",V2672=0),"ATENÇÃO: BC permitida, mas % = 0 🔎",
"Base de cálculo aplicada corretamente ✅")))</f>
        <v/>
      </c>
      <c r="P2672" s="5" t="str">
        <f>IF(D2672="","",
IF(AND(Q2672&lt;&gt;"SIM",U2672&gt;0),"ERRO: % alíquota &gt; 0, mas NÃO permitida ❌",
IF(AND(Q2672="SIM",U2672=0),"ATENÇÃO: alíquota permitida, mas % = 0 🔎",
"Alíquota aplicada corretamente ✅")))</f>
        <v/>
      </c>
      <c r="Q2672" s="5" t="str">
        <f>IF(E2672="","",IFERROR(VLOOKUP(E2672,REGRAS_CST!$A$2:$D$200,4,FALSE),""))</f>
        <v/>
      </c>
      <c r="R2672" s="9"/>
      <c r="S2672" s="7">
        <f>IF($H2672="","",$H2672*(1-$U2672))</f>
        <v>8.9999999999999993E-3</v>
      </c>
      <c r="T2672" s="7">
        <f>IF($I2672="","",$I2672*(1-$U2672))</f>
        <v>1E-3</v>
      </c>
      <c r="U2672" s="7">
        <f>IFERROR(INDEX(BASE_CCLASSTRIB!$E:$E, MATCH(TEXT($D2672,"000000"), BASE_CCLASSTRIB!$A:$A, 0))/100, 0)</f>
        <v>0</v>
      </c>
      <c r="V2672" s="21">
        <f>IFERROR(INDEX(BASE_CCLASSTRIB!$F:$F, MATCH(TEXT($D2672,"000000"), BASE_CCLASSTRIB!$A:$A, 0))/100, 0)</f>
        <v>0</v>
      </c>
    </row>
    <row r="2673" spans="1:22" ht="15.75" customHeight="1" thickTop="1" thickBot="1">
      <c r="A2673" s="24"/>
      <c r="B2673" s="5"/>
      <c r="C2673" s="5"/>
      <c r="D2673" s="5"/>
      <c r="E2673" s="8" t="str">
        <f>IF(D2673="","",LEFT(D2673,3))</f>
        <v/>
      </c>
      <c r="F2673" s="5" t="str">
        <f>IF(E2673="","",IFERROR(VLOOKUP(E2673,REGRAS_CST!$A$2:$B$200,2,FALSE),""))</f>
        <v/>
      </c>
      <c r="G2673" s="25"/>
      <c r="H2673" s="7">
        <v>8.9999999999999993E-3</v>
      </c>
      <c r="I2673" s="7">
        <v>1E-3</v>
      </c>
      <c r="J2673" s="9">
        <v>0</v>
      </c>
      <c r="K2673" s="5" t="str">
        <f>IF(E2673="","",IFERROR(VLOOKUP(E2673,REGRAS_CST!$A$2:$C$200,3,FALSE),""))</f>
        <v/>
      </c>
      <c r="L2673" s="10" t="str">
        <f>IF($G2673="", "", $G2673*(1-$V2673))</f>
        <v/>
      </c>
      <c r="M2673" s="30" t="str">
        <f t="shared" si="82"/>
        <v/>
      </c>
      <c r="N2673" s="30" t="str">
        <f t="shared" si="83"/>
        <v/>
      </c>
      <c r="O2673" s="5" t="str">
        <f>IF(D2673="","",
IF(AND(K2673&lt;&gt;"SIM",V2673&gt;0),"ERRO: % BC &gt; 0, mas NÃO permitida ❌",
IF(AND(K2673="SIM",V2673=0),"ATENÇÃO: BC permitida, mas % = 0 🔎",
"Base de cálculo aplicada corretamente ✅")))</f>
        <v/>
      </c>
      <c r="P2673" s="5" t="str">
        <f>IF(D2673="","",
IF(AND(Q2673&lt;&gt;"SIM",U2673&gt;0),"ERRO: % alíquota &gt; 0, mas NÃO permitida ❌",
IF(AND(Q2673="SIM",U2673=0),"ATENÇÃO: alíquota permitida, mas % = 0 🔎",
"Alíquota aplicada corretamente ✅")))</f>
        <v/>
      </c>
      <c r="Q2673" s="5" t="str">
        <f>IF(E2673="","",IFERROR(VLOOKUP(E2673,REGRAS_CST!$A$2:$D$200,4,FALSE),""))</f>
        <v/>
      </c>
      <c r="R2673" s="9"/>
      <c r="S2673" s="7">
        <f>IF($H2673="","",$H2673*(1-$U2673))</f>
        <v>8.9999999999999993E-3</v>
      </c>
      <c r="T2673" s="7">
        <f>IF($I2673="","",$I2673*(1-$U2673))</f>
        <v>1E-3</v>
      </c>
      <c r="U2673" s="7">
        <f>IFERROR(INDEX(BASE_CCLASSTRIB!$E:$E, MATCH(TEXT($D2673,"000000"), BASE_CCLASSTRIB!$A:$A, 0))/100, 0)</f>
        <v>0</v>
      </c>
      <c r="V2673" s="21">
        <f>IFERROR(INDEX(BASE_CCLASSTRIB!$F:$F, MATCH(TEXT($D2673,"000000"), BASE_CCLASSTRIB!$A:$A, 0))/100, 0)</f>
        <v>0</v>
      </c>
    </row>
    <row r="2674" spans="1:22" ht="15.75" customHeight="1" thickTop="1" thickBot="1">
      <c r="A2674" s="24"/>
      <c r="B2674" s="5"/>
      <c r="C2674" s="5"/>
      <c r="D2674" s="5"/>
      <c r="E2674" s="8" t="str">
        <f>IF(D2674="","",LEFT(D2674,3))</f>
        <v/>
      </c>
      <c r="F2674" s="5" t="str">
        <f>IF(E2674="","",IFERROR(VLOOKUP(E2674,REGRAS_CST!$A$2:$B$200,2,FALSE),""))</f>
        <v/>
      </c>
      <c r="G2674" s="25"/>
      <c r="H2674" s="7">
        <v>8.9999999999999993E-3</v>
      </c>
      <c r="I2674" s="7">
        <v>1E-3</v>
      </c>
      <c r="J2674" s="9">
        <v>0</v>
      </c>
      <c r="K2674" s="5" t="str">
        <f>IF(E2674="","",IFERROR(VLOOKUP(E2674,REGRAS_CST!$A$2:$C$200,3,FALSE),""))</f>
        <v/>
      </c>
      <c r="L2674" s="10" t="str">
        <f>IF($G2674="", "", $G2674*(1-$V2674))</f>
        <v/>
      </c>
      <c r="M2674" s="30" t="str">
        <f t="shared" si="82"/>
        <v/>
      </c>
      <c r="N2674" s="30" t="str">
        <f t="shared" si="83"/>
        <v/>
      </c>
      <c r="O2674" s="5" t="str">
        <f>IF(D2674="","",
IF(AND(K2674&lt;&gt;"SIM",V2674&gt;0),"ERRO: % BC &gt; 0, mas NÃO permitida ❌",
IF(AND(K2674="SIM",V2674=0),"ATENÇÃO: BC permitida, mas % = 0 🔎",
"Base de cálculo aplicada corretamente ✅")))</f>
        <v/>
      </c>
      <c r="P2674" s="5" t="str">
        <f>IF(D2674="","",
IF(AND(Q2674&lt;&gt;"SIM",U2674&gt;0),"ERRO: % alíquota &gt; 0, mas NÃO permitida ❌",
IF(AND(Q2674="SIM",U2674=0),"ATENÇÃO: alíquota permitida, mas % = 0 🔎",
"Alíquota aplicada corretamente ✅")))</f>
        <v/>
      </c>
      <c r="Q2674" s="5" t="str">
        <f>IF(E2674="","",IFERROR(VLOOKUP(E2674,REGRAS_CST!$A$2:$D$200,4,FALSE),""))</f>
        <v/>
      </c>
      <c r="R2674" s="9"/>
      <c r="S2674" s="7">
        <f>IF($H2674="","",$H2674*(1-$U2674))</f>
        <v>8.9999999999999993E-3</v>
      </c>
      <c r="T2674" s="7">
        <f>IF($I2674="","",$I2674*(1-$U2674))</f>
        <v>1E-3</v>
      </c>
      <c r="U2674" s="7">
        <f>IFERROR(INDEX(BASE_CCLASSTRIB!$E:$E, MATCH(TEXT($D2674,"000000"), BASE_CCLASSTRIB!$A:$A, 0))/100, 0)</f>
        <v>0</v>
      </c>
      <c r="V2674" s="21">
        <f>IFERROR(INDEX(BASE_CCLASSTRIB!$F:$F, MATCH(TEXT($D2674,"000000"), BASE_CCLASSTRIB!$A:$A, 0))/100, 0)</f>
        <v>0</v>
      </c>
    </row>
    <row r="2675" spans="1:22" ht="15.75" customHeight="1" thickTop="1" thickBot="1">
      <c r="A2675" s="24"/>
      <c r="B2675" s="5"/>
      <c r="C2675" s="5"/>
      <c r="D2675" s="5"/>
      <c r="E2675" s="8" t="str">
        <f>IF(D2675="","",LEFT(D2675,3))</f>
        <v/>
      </c>
      <c r="F2675" s="5" t="str">
        <f>IF(E2675="","",IFERROR(VLOOKUP(E2675,REGRAS_CST!$A$2:$B$200,2,FALSE),""))</f>
        <v/>
      </c>
      <c r="G2675" s="25"/>
      <c r="H2675" s="7">
        <v>8.9999999999999993E-3</v>
      </c>
      <c r="I2675" s="7">
        <v>1E-3</v>
      </c>
      <c r="J2675" s="9">
        <v>0</v>
      </c>
      <c r="K2675" s="5" t="str">
        <f>IF(E2675="","",IFERROR(VLOOKUP(E2675,REGRAS_CST!$A$2:$C$200,3,FALSE),""))</f>
        <v/>
      </c>
      <c r="L2675" s="10" t="str">
        <f>IF($G2675="", "", $G2675*(1-$V2675))</f>
        <v/>
      </c>
      <c r="M2675" s="30" t="str">
        <f t="shared" si="82"/>
        <v/>
      </c>
      <c r="N2675" s="30" t="str">
        <f t="shared" si="83"/>
        <v/>
      </c>
      <c r="O2675" s="5" t="str">
        <f>IF(D2675="","",
IF(AND(K2675&lt;&gt;"SIM",V2675&gt;0),"ERRO: % BC &gt; 0, mas NÃO permitida ❌",
IF(AND(K2675="SIM",V2675=0),"ATENÇÃO: BC permitida, mas % = 0 🔎",
"Base de cálculo aplicada corretamente ✅")))</f>
        <v/>
      </c>
      <c r="P2675" s="5" t="str">
        <f>IF(D2675="","",
IF(AND(Q2675&lt;&gt;"SIM",U2675&gt;0),"ERRO: % alíquota &gt; 0, mas NÃO permitida ❌",
IF(AND(Q2675="SIM",U2675=0),"ATENÇÃO: alíquota permitida, mas % = 0 🔎",
"Alíquota aplicada corretamente ✅")))</f>
        <v/>
      </c>
      <c r="Q2675" s="5" t="str">
        <f>IF(E2675="","",IFERROR(VLOOKUP(E2675,REGRAS_CST!$A$2:$D$200,4,FALSE),""))</f>
        <v/>
      </c>
      <c r="R2675" s="9"/>
      <c r="S2675" s="7">
        <f>IF($H2675="","",$H2675*(1-$U2675))</f>
        <v>8.9999999999999993E-3</v>
      </c>
      <c r="T2675" s="7">
        <f>IF($I2675="","",$I2675*(1-$U2675))</f>
        <v>1E-3</v>
      </c>
      <c r="U2675" s="7">
        <f>IFERROR(INDEX(BASE_CCLASSTRIB!$E:$E, MATCH(TEXT($D2675,"000000"), BASE_CCLASSTRIB!$A:$A, 0))/100, 0)</f>
        <v>0</v>
      </c>
      <c r="V2675" s="21">
        <f>IFERROR(INDEX(BASE_CCLASSTRIB!$F:$F, MATCH(TEXT($D2675,"000000"), BASE_CCLASSTRIB!$A:$A, 0))/100, 0)</f>
        <v>0</v>
      </c>
    </row>
    <row r="2676" spans="1:22" ht="15.75" customHeight="1" thickTop="1" thickBot="1">
      <c r="A2676" s="24"/>
      <c r="B2676" s="5"/>
      <c r="C2676" s="5"/>
      <c r="D2676" s="5"/>
      <c r="E2676" s="8" t="str">
        <f>IF(D2676="","",LEFT(D2676,3))</f>
        <v/>
      </c>
      <c r="F2676" s="5" t="str">
        <f>IF(E2676="","",IFERROR(VLOOKUP(E2676,REGRAS_CST!$A$2:$B$200,2,FALSE),""))</f>
        <v/>
      </c>
      <c r="G2676" s="25"/>
      <c r="H2676" s="7">
        <v>8.9999999999999993E-3</v>
      </c>
      <c r="I2676" s="7">
        <v>1E-3</v>
      </c>
      <c r="J2676" s="9">
        <v>0</v>
      </c>
      <c r="K2676" s="5" t="str">
        <f>IF(E2676="","",IFERROR(VLOOKUP(E2676,REGRAS_CST!$A$2:$C$200,3,FALSE),""))</f>
        <v/>
      </c>
      <c r="L2676" s="10" t="str">
        <f>IF($G2676="", "", $G2676*(1-$V2676))</f>
        <v/>
      </c>
      <c r="M2676" s="30" t="str">
        <f t="shared" si="82"/>
        <v/>
      </c>
      <c r="N2676" s="30" t="str">
        <f t="shared" si="83"/>
        <v/>
      </c>
      <c r="O2676" s="5" t="str">
        <f>IF(D2676="","",
IF(AND(K2676&lt;&gt;"SIM",V2676&gt;0),"ERRO: % BC &gt; 0, mas NÃO permitida ❌",
IF(AND(K2676="SIM",V2676=0),"ATENÇÃO: BC permitida, mas % = 0 🔎",
"Base de cálculo aplicada corretamente ✅")))</f>
        <v/>
      </c>
      <c r="P2676" s="5" t="str">
        <f>IF(D2676="","",
IF(AND(Q2676&lt;&gt;"SIM",U2676&gt;0),"ERRO: % alíquota &gt; 0, mas NÃO permitida ❌",
IF(AND(Q2676="SIM",U2676=0),"ATENÇÃO: alíquota permitida, mas % = 0 🔎",
"Alíquota aplicada corretamente ✅")))</f>
        <v/>
      </c>
      <c r="Q2676" s="5" t="str">
        <f>IF(E2676="","",IFERROR(VLOOKUP(E2676,REGRAS_CST!$A$2:$D$200,4,FALSE),""))</f>
        <v/>
      </c>
      <c r="R2676" s="9"/>
      <c r="S2676" s="7">
        <f>IF($H2676="","",$H2676*(1-$U2676))</f>
        <v>8.9999999999999993E-3</v>
      </c>
      <c r="T2676" s="7">
        <f>IF($I2676="","",$I2676*(1-$U2676))</f>
        <v>1E-3</v>
      </c>
      <c r="U2676" s="7">
        <f>IFERROR(INDEX(BASE_CCLASSTRIB!$E:$E, MATCH(TEXT($D2676,"000000"), BASE_CCLASSTRIB!$A:$A, 0))/100, 0)</f>
        <v>0</v>
      </c>
      <c r="V2676" s="21">
        <f>IFERROR(INDEX(BASE_CCLASSTRIB!$F:$F, MATCH(TEXT($D2676,"000000"), BASE_CCLASSTRIB!$A:$A, 0))/100, 0)</f>
        <v>0</v>
      </c>
    </row>
    <row r="2677" spans="1:22" ht="15.75" customHeight="1" thickTop="1" thickBot="1">
      <c r="A2677" s="24"/>
      <c r="B2677" s="5"/>
      <c r="C2677" s="5"/>
      <c r="D2677" s="5"/>
      <c r="E2677" s="8" t="str">
        <f>IF(D2677="","",LEFT(D2677,3))</f>
        <v/>
      </c>
      <c r="F2677" s="5" t="str">
        <f>IF(E2677="","",IFERROR(VLOOKUP(E2677,REGRAS_CST!$A$2:$B$200,2,FALSE),""))</f>
        <v/>
      </c>
      <c r="G2677" s="25"/>
      <c r="H2677" s="7">
        <v>8.9999999999999993E-3</v>
      </c>
      <c r="I2677" s="7">
        <v>1E-3</v>
      </c>
      <c r="J2677" s="9">
        <v>0</v>
      </c>
      <c r="K2677" s="5" t="str">
        <f>IF(E2677="","",IFERROR(VLOOKUP(E2677,REGRAS_CST!$A$2:$C$200,3,FALSE),""))</f>
        <v/>
      </c>
      <c r="L2677" s="10" t="str">
        <f>IF($G2677="", "", $G2677*(1-$V2677))</f>
        <v/>
      </c>
      <c r="M2677" s="30" t="str">
        <f t="shared" si="82"/>
        <v/>
      </c>
      <c r="N2677" s="30" t="str">
        <f t="shared" si="83"/>
        <v/>
      </c>
      <c r="O2677" s="5" t="str">
        <f>IF(D2677="","",
IF(AND(K2677&lt;&gt;"SIM",V2677&gt;0),"ERRO: % BC &gt; 0, mas NÃO permitida ❌",
IF(AND(K2677="SIM",V2677=0),"ATENÇÃO: BC permitida, mas % = 0 🔎",
"Base de cálculo aplicada corretamente ✅")))</f>
        <v/>
      </c>
      <c r="P2677" s="5" t="str">
        <f>IF(D2677="","",
IF(AND(Q2677&lt;&gt;"SIM",U2677&gt;0),"ERRO: % alíquota &gt; 0, mas NÃO permitida ❌",
IF(AND(Q2677="SIM",U2677=0),"ATENÇÃO: alíquota permitida, mas % = 0 🔎",
"Alíquota aplicada corretamente ✅")))</f>
        <v/>
      </c>
      <c r="Q2677" s="5" t="str">
        <f>IF(E2677="","",IFERROR(VLOOKUP(E2677,REGRAS_CST!$A$2:$D$200,4,FALSE),""))</f>
        <v/>
      </c>
      <c r="R2677" s="9"/>
      <c r="S2677" s="7">
        <f>IF($H2677="","",$H2677*(1-$U2677))</f>
        <v>8.9999999999999993E-3</v>
      </c>
      <c r="T2677" s="7">
        <f>IF($I2677="","",$I2677*(1-$U2677))</f>
        <v>1E-3</v>
      </c>
      <c r="U2677" s="7">
        <f>IFERROR(INDEX(BASE_CCLASSTRIB!$E:$E, MATCH(TEXT($D2677,"000000"), BASE_CCLASSTRIB!$A:$A, 0))/100, 0)</f>
        <v>0</v>
      </c>
      <c r="V2677" s="21">
        <f>IFERROR(INDEX(BASE_CCLASSTRIB!$F:$F, MATCH(TEXT($D2677,"000000"), BASE_CCLASSTRIB!$A:$A, 0))/100, 0)</f>
        <v>0</v>
      </c>
    </row>
    <row r="2678" spans="1:22" ht="15.75" customHeight="1" thickTop="1" thickBot="1">
      <c r="A2678" s="24"/>
      <c r="B2678" s="5"/>
      <c r="C2678" s="5"/>
      <c r="D2678" s="5"/>
      <c r="E2678" s="8" t="str">
        <f>IF(D2678="","",LEFT(D2678,3))</f>
        <v/>
      </c>
      <c r="F2678" s="5" t="str">
        <f>IF(E2678="","",IFERROR(VLOOKUP(E2678,REGRAS_CST!$A$2:$B$200,2,FALSE),""))</f>
        <v/>
      </c>
      <c r="G2678" s="25"/>
      <c r="H2678" s="7">
        <v>8.9999999999999993E-3</v>
      </c>
      <c r="I2678" s="7">
        <v>1E-3</v>
      </c>
      <c r="J2678" s="9">
        <v>0</v>
      </c>
      <c r="K2678" s="5" t="str">
        <f>IF(E2678="","",IFERROR(VLOOKUP(E2678,REGRAS_CST!$A$2:$C$200,3,FALSE),""))</f>
        <v/>
      </c>
      <c r="L2678" s="10" t="str">
        <f>IF($G2678="", "", $G2678*(1-$V2678))</f>
        <v/>
      </c>
      <c r="M2678" s="30" t="str">
        <f t="shared" si="82"/>
        <v/>
      </c>
      <c r="N2678" s="30" t="str">
        <f t="shared" si="83"/>
        <v/>
      </c>
      <c r="O2678" s="5" t="str">
        <f>IF(D2678="","",
IF(AND(K2678&lt;&gt;"SIM",V2678&gt;0),"ERRO: % BC &gt; 0, mas NÃO permitida ❌",
IF(AND(K2678="SIM",V2678=0),"ATENÇÃO: BC permitida, mas % = 0 🔎",
"Base de cálculo aplicada corretamente ✅")))</f>
        <v/>
      </c>
      <c r="P2678" s="5" t="str">
        <f>IF(D2678="","",
IF(AND(Q2678&lt;&gt;"SIM",U2678&gt;0),"ERRO: % alíquota &gt; 0, mas NÃO permitida ❌",
IF(AND(Q2678="SIM",U2678=0),"ATENÇÃO: alíquota permitida, mas % = 0 🔎",
"Alíquota aplicada corretamente ✅")))</f>
        <v/>
      </c>
      <c r="Q2678" s="5" t="str">
        <f>IF(E2678="","",IFERROR(VLOOKUP(E2678,REGRAS_CST!$A$2:$D$200,4,FALSE),""))</f>
        <v/>
      </c>
      <c r="R2678" s="9"/>
      <c r="S2678" s="7">
        <f>IF($H2678="","",$H2678*(1-$U2678))</f>
        <v>8.9999999999999993E-3</v>
      </c>
      <c r="T2678" s="7">
        <f>IF($I2678="","",$I2678*(1-$U2678))</f>
        <v>1E-3</v>
      </c>
      <c r="U2678" s="7">
        <f>IFERROR(INDEX(BASE_CCLASSTRIB!$E:$E, MATCH(TEXT($D2678,"000000"), BASE_CCLASSTRIB!$A:$A, 0))/100, 0)</f>
        <v>0</v>
      </c>
      <c r="V2678" s="21">
        <f>IFERROR(INDEX(BASE_CCLASSTRIB!$F:$F, MATCH(TEXT($D2678,"000000"), BASE_CCLASSTRIB!$A:$A, 0))/100, 0)</f>
        <v>0</v>
      </c>
    </row>
    <row r="2679" spans="1:22" ht="15.75" customHeight="1" thickTop="1" thickBot="1">
      <c r="A2679" s="24"/>
      <c r="B2679" s="5"/>
      <c r="C2679" s="5"/>
      <c r="D2679" s="5"/>
      <c r="E2679" s="8" t="str">
        <f>IF(D2679="","",LEFT(D2679,3))</f>
        <v/>
      </c>
      <c r="F2679" s="5" t="str">
        <f>IF(E2679="","",IFERROR(VLOOKUP(E2679,REGRAS_CST!$A$2:$B$200,2,FALSE),""))</f>
        <v/>
      </c>
      <c r="G2679" s="25"/>
      <c r="H2679" s="7">
        <v>8.9999999999999993E-3</v>
      </c>
      <c r="I2679" s="7">
        <v>1E-3</v>
      </c>
      <c r="J2679" s="9">
        <v>0</v>
      </c>
      <c r="K2679" s="5" t="str">
        <f>IF(E2679="","",IFERROR(VLOOKUP(E2679,REGRAS_CST!$A$2:$C$200,3,FALSE),""))</f>
        <v/>
      </c>
      <c r="L2679" s="10" t="str">
        <f>IF($G2679="", "", $G2679*(1-$V2679))</f>
        <v/>
      </c>
      <c r="M2679" s="30" t="str">
        <f t="shared" si="82"/>
        <v/>
      </c>
      <c r="N2679" s="30" t="str">
        <f t="shared" si="83"/>
        <v/>
      </c>
      <c r="O2679" s="5" t="str">
        <f>IF(D2679="","",
IF(AND(K2679&lt;&gt;"SIM",V2679&gt;0),"ERRO: % BC &gt; 0, mas NÃO permitida ❌",
IF(AND(K2679="SIM",V2679=0),"ATENÇÃO: BC permitida, mas % = 0 🔎",
"Base de cálculo aplicada corretamente ✅")))</f>
        <v/>
      </c>
      <c r="P2679" s="5" t="str">
        <f>IF(D2679="","",
IF(AND(Q2679&lt;&gt;"SIM",U2679&gt;0),"ERRO: % alíquota &gt; 0, mas NÃO permitida ❌",
IF(AND(Q2679="SIM",U2679=0),"ATENÇÃO: alíquota permitida, mas % = 0 🔎",
"Alíquota aplicada corretamente ✅")))</f>
        <v/>
      </c>
      <c r="Q2679" s="5" t="str">
        <f>IF(E2679="","",IFERROR(VLOOKUP(E2679,REGRAS_CST!$A$2:$D$200,4,FALSE),""))</f>
        <v/>
      </c>
      <c r="R2679" s="9"/>
      <c r="S2679" s="7">
        <f>IF($H2679="","",$H2679*(1-$U2679))</f>
        <v>8.9999999999999993E-3</v>
      </c>
      <c r="T2679" s="7">
        <f>IF($I2679="","",$I2679*(1-$U2679))</f>
        <v>1E-3</v>
      </c>
      <c r="U2679" s="7">
        <f>IFERROR(INDEX(BASE_CCLASSTRIB!$E:$E, MATCH(TEXT($D2679,"000000"), BASE_CCLASSTRIB!$A:$A, 0))/100, 0)</f>
        <v>0</v>
      </c>
      <c r="V2679" s="21">
        <f>IFERROR(INDEX(BASE_CCLASSTRIB!$F:$F, MATCH(TEXT($D2679,"000000"), BASE_CCLASSTRIB!$A:$A, 0))/100, 0)</f>
        <v>0</v>
      </c>
    </row>
    <row r="2680" spans="1:22" ht="15.75" customHeight="1" thickTop="1" thickBot="1">
      <c r="A2680" s="24"/>
      <c r="B2680" s="5"/>
      <c r="C2680" s="5"/>
      <c r="D2680" s="5"/>
      <c r="E2680" s="8" t="str">
        <f>IF(D2680="","",LEFT(D2680,3))</f>
        <v/>
      </c>
      <c r="F2680" s="5" t="str">
        <f>IF(E2680="","",IFERROR(VLOOKUP(E2680,REGRAS_CST!$A$2:$B$200,2,FALSE),""))</f>
        <v/>
      </c>
      <c r="G2680" s="25"/>
      <c r="H2680" s="7">
        <v>8.9999999999999993E-3</v>
      </c>
      <c r="I2680" s="7">
        <v>1E-3</v>
      </c>
      <c r="J2680" s="9">
        <v>0</v>
      </c>
      <c r="K2680" s="5" t="str">
        <f>IF(E2680="","",IFERROR(VLOOKUP(E2680,REGRAS_CST!$A$2:$C$200,3,FALSE),""))</f>
        <v/>
      </c>
      <c r="L2680" s="10" t="str">
        <f>IF($G2680="", "", $G2680*(1-$V2680))</f>
        <v/>
      </c>
      <c r="M2680" s="30" t="str">
        <f t="shared" si="82"/>
        <v/>
      </c>
      <c r="N2680" s="30" t="str">
        <f t="shared" si="83"/>
        <v/>
      </c>
      <c r="O2680" s="5" t="str">
        <f>IF(D2680="","",
IF(AND(K2680&lt;&gt;"SIM",V2680&gt;0),"ERRO: % BC &gt; 0, mas NÃO permitida ❌",
IF(AND(K2680="SIM",V2680=0),"ATENÇÃO: BC permitida, mas % = 0 🔎",
"Base de cálculo aplicada corretamente ✅")))</f>
        <v/>
      </c>
      <c r="P2680" s="5" t="str">
        <f>IF(D2680="","",
IF(AND(Q2680&lt;&gt;"SIM",U2680&gt;0),"ERRO: % alíquota &gt; 0, mas NÃO permitida ❌",
IF(AND(Q2680="SIM",U2680=0),"ATENÇÃO: alíquota permitida, mas % = 0 🔎",
"Alíquota aplicada corretamente ✅")))</f>
        <v/>
      </c>
      <c r="Q2680" s="5" t="str">
        <f>IF(E2680="","",IFERROR(VLOOKUP(E2680,REGRAS_CST!$A$2:$D$200,4,FALSE),""))</f>
        <v/>
      </c>
      <c r="R2680" s="9"/>
      <c r="S2680" s="7">
        <f>IF($H2680="","",$H2680*(1-$U2680))</f>
        <v>8.9999999999999993E-3</v>
      </c>
      <c r="T2680" s="7">
        <f>IF($I2680="","",$I2680*(1-$U2680))</f>
        <v>1E-3</v>
      </c>
      <c r="U2680" s="7">
        <f>IFERROR(INDEX(BASE_CCLASSTRIB!$E:$E, MATCH(TEXT($D2680,"000000"), BASE_CCLASSTRIB!$A:$A, 0))/100, 0)</f>
        <v>0</v>
      </c>
      <c r="V2680" s="21">
        <f>IFERROR(INDEX(BASE_CCLASSTRIB!$F:$F, MATCH(TEXT($D2680,"000000"), BASE_CCLASSTRIB!$A:$A, 0))/100, 0)</f>
        <v>0</v>
      </c>
    </row>
    <row r="2681" spans="1:22" ht="15.75" customHeight="1" thickTop="1" thickBot="1">
      <c r="A2681" s="24"/>
      <c r="B2681" s="5"/>
      <c r="C2681" s="5"/>
      <c r="D2681" s="5"/>
      <c r="E2681" s="8" t="str">
        <f>IF(D2681="","",LEFT(D2681,3))</f>
        <v/>
      </c>
      <c r="F2681" s="5" t="str">
        <f>IF(E2681="","",IFERROR(VLOOKUP(E2681,REGRAS_CST!$A$2:$B$200,2,FALSE),""))</f>
        <v/>
      </c>
      <c r="G2681" s="25"/>
      <c r="H2681" s="7">
        <v>8.9999999999999993E-3</v>
      </c>
      <c r="I2681" s="7">
        <v>1E-3</v>
      </c>
      <c r="J2681" s="9">
        <v>0</v>
      </c>
      <c r="K2681" s="5" t="str">
        <f>IF(E2681="","",IFERROR(VLOOKUP(E2681,REGRAS_CST!$A$2:$C$200,3,FALSE),""))</f>
        <v/>
      </c>
      <c r="L2681" s="10" t="str">
        <f>IF($G2681="", "", $G2681*(1-$V2681))</f>
        <v/>
      </c>
      <c r="M2681" s="30" t="str">
        <f t="shared" si="82"/>
        <v/>
      </c>
      <c r="N2681" s="30" t="str">
        <f t="shared" si="83"/>
        <v/>
      </c>
      <c r="O2681" s="5" t="str">
        <f>IF(D2681="","",
IF(AND(K2681&lt;&gt;"SIM",V2681&gt;0),"ERRO: % BC &gt; 0, mas NÃO permitida ❌",
IF(AND(K2681="SIM",V2681=0),"ATENÇÃO: BC permitida, mas % = 0 🔎",
"Base de cálculo aplicada corretamente ✅")))</f>
        <v/>
      </c>
      <c r="P2681" s="5" t="str">
        <f>IF(D2681="","",
IF(AND(Q2681&lt;&gt;"SIM",U2681&gt;0),"ERRO: % alíquota &gt; 0, mas NÃO permitida ❌",
IF(AND(Q2681="SIM",U2681=0),"ATENÇÃO: alíquota permitida, mas % = 0 🔎",
"Alíquota aplicada corretamente ✅")))</f>
        <v/>
      </c>
      <c r="Q2681" s="5" t="str">
        <f>IF(E2681="","",IFERROR(VLOOKUP(E2681,REGRAS_CST!$A$2:$D$200,4,FALSE),""))</f>
        <v/>
      </c>
      <c r="R2681" s="9"/>
      <c r="S2681" s="7">
        <f>IF($H2681="","",$H2681*(1-$U2681))</f>
        <v>8.9999999999999993E-3</v>
      </c>
      <c r="T2681" s="7">
        <f>IF($I2681="","",$I2681*(1-$U2681))</f>
        <v>1E-3</v>
      </c>
      <c r="U2681" s="7">
        <f>IFERROR(INDEX(BASE_CCLASSTRIB!$E:$E, MATCH(TEXT($D2681,"000000"), BASE_CCLASSTRIB!$A:$A, 0))/100, 0)</f>
        <v>0</v>
      </c>
      <c r="V2681" s="21">
        <f>IFERROR(INDEX(BASE_CCLASSTRIB!$F:$F, MATCH(TEXT($D2681,"000000"), BASE_CCLASSTRIB!$A:$A, 0))/100, 0)</f>
        <v>0</v>
      </c>
    </row>
    <row r="2682" spans="1:22" ht="15.75" customHeight="1" thickTop="1" thickBot="1">
      <c r="A2682" s="24"/>
      <c r="B2682" s="5"/>
      <c r="C2682" s="5"/>
      <c r="D2682" s="5"/>
      <c r="E2682" s="8" t="str">
        <f>IF(D2682="","",LEFT(D2682,3))</f>
        <v/>
      </c>
      <c r="F2682" s="5" t="str">
        <f>IF(E2682="","",IFERROR(VLOOKUP(E2682,REGRAS_CST!$A$2:$B$200,2,FALSE),""))</f>
        <v/>
      </c>
      <c r="G2682" s="25"/>
      <c r="H2682" s="7">
        <v>8.9999999999999993E-3</v>
      </c>
      <c r="I2682" s="7">
        <v>1E-3</v>
      </c>
      <c r="J2682" s="9">
        <v>0</v>
      </c>
      <c r="K2682" s="5" t="str">
        <f>IF(E2682="","",IFERROR(VLOOKUP(E2682,REGRAS_CST!$A$2:$C$200,3,FALSE),""))</f>
        <v/>
      </c>
      <c r="L2682" s="10" t="str">
        <f>IF($G2682="", "", $G2682*(1-$V2682))</f>
        <v/>
      </c>
      <c r="M2682" s="30" t="str">
        <f t="shared" si="82"/>
        <v/>
      </c>
      <c r="N2682" s="30" t="str">
        <f t="shared" si="83"/>
        <v/>
      </c>
      <c r="O2682" s="5" t="str">
        <f>IF(D2682="","",
IF(AND(K2682&lt;&gt;"SIM",V2682&gt;0),"ERRO: % BC &gt; 0, mas NÃO permitida ❌",
IF(AND(K2682="SIM",V2682=0),"ATENÇÃO: BC permitida, mas % = 0 🔎",
"Base de cálculo aplicada corretamente ✅")))</f>
        <v/>
      </c>
      <c r="P2682" s="5" t="str">
        <f>IF(D2682="","",
IF(AND(Q2682&lt;&gt;"SIM",U2682&gt;0),"ERRO: % alíquota &gt; 0, mas NÃO permitida ❌",
IF(AND(Q2682="SIM",U2682=0),"ATENÇÃO: alíquota permitida, mas % = 0 🔎",
"Alíquota aplicada corretamente ✅")))</f>
        <v/>
      </c>
      <c r="Q2682" s="5" t="str">
        <f>IF(E2682="","",IFERROR(VLOOKUP(E2682,REGRAS_CST!$A$2:$D$200,4,FALSE),""))</f>
        <v/>
      </c>
      <c r="R2682" s="9"/>
      <c r="S2682" s="7">
        <f>IF($H2682="","",$H2682*(1-$U2682))</f>
        <v>8.9999999999999993E-3</v>
      </c>
      <c r="T2682" s="7">
        <f>IF($I2682="","",$I2682*(1-$U2682))</f>
        <v>1E-3</v>
      </c>
      <c r="U2682" s="7">
        <f>IFERROR(INDEX(BASE_CCLASSTRIB!$E:$E, MATCH(TEXT($D2682,"000000"), BASE_CCLASSTRIB!$A:$A, 0))/100, 0)</f>
        <v>0</v>
      </c>
      <c r="V2682" s="21">
        <f>IFERROR(INDEX(BASE_CCLASSTRIB!$F:$F, MATCH(TEXT($D2682,"000000"), BASE_CCLASSTRIB!$A:$A, 0))/100, 0)</f>
        <v>0</v>
      </c>
    </row>
    <row r="2683" spans="1:22" ht="15.75" customHeight="1" thickTop="1" thickBot="1">
      <c r="A2683" s="24"/>
      <c r="B2683" s="5"/>
      <c r="C2683" s="5"/>
      <c r="D2683" s="5"/>
      <c r="E2683" s="8" t="str">
        <f>IF(D2683="","",LEFT(D2683,3))</f>
        <v/>
      </c>
      <c r="F2683" s="5" t="str">
        <f>IF(E2683="","",IFERROR(VLOOKUP(E2683,REGRAS_CST!$A$2:$B$200,2,FALSE),""))</f>
        <v/>
      </c>
      <c r="G2683" s="25"/>
      <c r="H2683" s="7">
        <v>8.9999999999999993E-3</v>
      </c>
      <c r="I2683" s="7">
        <v>1E-3</v>
      </c>
      <c r="J2683" s="9">
        <v>0</v>
      </c>
      <c r="K2683" s="5" t="str">
        <f>IF(E2683="","",IFERROR(VLOOKUP(E2683,REGRAS_CST!$A$2:$C$200,3,FALSE),""))</f>
        <v/>
      </c>
      <c r="L2683" s="10" t="str">
        <f>IF($G2683="", "", $G2683*(1-$V2683))</f>
        <v/>
      </c>
      <c r="M2683" s="30" t="str">
        <f t="shared" si="82"/>
        <v/>
      </c>
      <c r="N2683" s="30" t="str">
        <f t="shared" si="83"/>
        <v/>
      </c>
      <c r="O2683" s="5" t="str">
        <f>IF(D2683="","",
IF(AND(K2683&lt;&gt;"SIM",V2683&gt;0),"ERRO: % BC &gt; 0, mas NÃO permitida ❌",
IF(AND(K2683="SIM",V2683=0),"ATENÇÃO: BC permitida, mas % = 0 🔎",
"Base de cálculo aplicada corretamente ✅")))</f>
        <v/>
      </c>
      <c r="P2683" s="5" t="str">
        <f>IF(D2683="","",
IF(AND(Q2683&lt;&gt;"SIM",U2683&gt;0),"ERRO: % alíquota &gt; 0, mas NÃO permitida ❌",
IF(AND(Q2683="SIM",U2683=0),"ATENÇÃO: alíquota permitida, mas % = 0 🔎",
"Alíquota aplicada corretamente ✅")))</f>
        <v/>
      </c>
      <c r="Q2683" s="5" t="str">
        <f>IF(E2683="","",IFERROR(VLOOKUP(E2683,REGRAS_CST!$A$2:$D$200,4,FALSE),""))</f>
        <v/>
      </c>
      <c r="R2683" s="9"/>
      <c r="S2683" s="7">
        <f>IF($H2683="","",$H2683*(1-$U2683))</f>
        <v>8.9999999999999993E-3</v>
      </c>
      <c r="T2683" s="7">
        <f>IF($I2683="","",$I2683*(1-$U2683))</f>
        <v>1E-3</v>
      </c>
      <c r="U2683" s="7">
        <f>IFERROR(INDEX(BASE_CCLASSTRIB!$E:$E, MATCH(TEXT($D2683,"000000"), BASE_CCLASSTRIB!$A:$A, 0))/100, 0)</f>
        <v>0</v>
      </c>
      <c r="V2683" s="21">
        <f>IFERROR(INDEX(BASE_CCLASSTRIB!$F:$F, MATCH(TEXT($D2683,"000000"), BASE_CCLASSTRIB!$A:$A, 0))/100, 0)</f>
        <v>0</v>
      </c>
    </row>
    <row r="2684" spans="1:22" ht="15.75" customHeight="1" thickTop="1" thickBot="1">
      <c r="A2684" s="24"/>
      <c r="B2684" s="5"/>
      <c r="C2684" s="5"/>
      <c r="D2684" s="5"/>
      <c r="E2684" s="8" t="str">
        <f>IF(D2684="","",LEFT(D2684,3))</f>
        <v/>
      </c>
      <c r="F2684" s="5" t="str">
        <f>IF(E2684="","",IFERROR(VLOOKUP(E2684,REGRAS_CST!$A$2:$B$200,2,FALSE),""))</f>
        <v/>
      </c>
      <c r="G2684" s="25"/>
      <c r="H2684" s="7">
        <v>8.9999999999999993E-3</v>
      </c>
      <c r="I2684" s="7">
        <v>1E-3</v>
      </c>
      <c r="J2684" s="9">
        <v>0</v>
      </c>
      <c r="K2684" s="5" t="str">
        <f>IF(E2684="","",IFERROR(VLOOKUP(E2684,REGRAS_CST!$A$2:$C$200,3,FALSE),""))</f>
        <v/>
      </c>
      <c r="L2684" s="10" t="str">
        <f>IF($G2684="", "", $G2684*(1-$V2684))</f>
        <v/>
      </c>
      <c r="M2684" s="30" t="str">
        <f t="shared" si="82"/>
        <v/>
      </c>
      <c r="N2684" s="30" t="str">
        <f t="shared" si="83"/>
        <v/>
      </c>
      <c r="O2684" s="5" t="str">
        <f>IF(D2684="","",
IF(AND(K2684&lt;&gt;"SIM",V2684&gt;0),"ERRO: % BC &gt; 0, mas NÃO permitida ❌",
IF(AND(K2684="SIM",V2684=0),"ATENÇÃO: BC permitida, mas % = 0 🔎",
"Base de cálculo aplicada corretamente ✅")))</f>
        <v/>
      </c>
      <c r="P2684" s="5" t="str">
        <f>IF(D2684="","",
IF(AND(Q2684&lt;&gt;"SIM",U2684&gt;0),"ERRO: % alíquota &gt; 0, mas NÃO permitida ❌",
IF(AND(Q2684="SIM",U2684=0),"ATENÇÃO: alíquota permitida, mas % = 0 🔎",
"Alíquota aplicada corretamente ✅")))</f>
        <v/>
      </c>
      <c r="Q2684" s="5" t="str">
        <f>IF(E2684="","",IFERROR(VLOOKUP(E2684,REGRAS_CST!$A$2:$D$200,4,FALSE),""))</f>
        <v/>
      </c>
      <c r="R2684" s="9"/>
      <c r="S2684" s="7">
        <f>IF($H2684="","",$H2684*(1-$U2684))</f>
        <v>8.9999999999999993E-3</v>
      </c>
      <c r="T2684" s="7">
        <f>IF($I2684="","",$I2684*(1-$U2684))</f>
        <v>1E-3</v>
      </c>
      <c r="U2684" s="7">
        <f>IFERROR(INDEX(BASE_CCLASSTRIB!$E:$E, MATCH(TEXT($D2684,"000000"), BASE_CCLASSTRIB!$A:$A, 0))/100, 0)</f>
        <v>0</v>
      </c>
      <c r="V2684" s="21">
        <f>IFERROR(INDEX(BASE_CCLASSTRIB!$F:$F, MATCH(TEXT($D2684,"000000"), BASE_CCLASSTRIB!$A:$A, 0))/100, 0)</f>
        <v>0</v>
      </c>
    </row>
    <row r="2685" spans="1:22" ht="15.75" customHeight="1" thickTop="1" thickBot="1">
      <c r="A2685" s="24"/>
      <c r="B2685" s="5"/>
      <c r="C2685" s="5"/>
      <c r="D2685" s="5"/>
      <c r="E2685" s="8" t="str">
        <f>IF(D2685="","",LEFT(D2685,3))</f>
        <v/>
      </c>
      <c r="F2685" s="5" t="str">
        <f>IF(E2685="","",IFERROR(VLOOKUP(E2685,REGRAS_CST!$A$2:$B$200,2,FALSE),""))</f>
        <v/>
      </c>
      <c r="G2685" s="25"/>
      <c r="H2685" s="7">
        <v>8.9999999999999993E-3</v>
      </c>
      <c r="I2685" s="7">
        <v>1E-3</v>
      </c>
      <c r="J2685" s="9">
        <v>0</v>
      </c>
      <c r="K2685" s="5" t="str">
        <f>IF(E2685="","",IFERROR(VLOOKUP(E2685,REGRAS_CST!$A$2:$C$200,3,FALSE),""))</f>
        <v/>
      </c>
      <c r="L2685" s="10" t="str">
        <f>IF($G2685="", "", $G2685*(1-$V2685))</f>
        <v/>
      </c>
      <c r="M2685" s="30" t="str">
        <f t="shared" si="82"/>
        <v/>
      </c>
      <c r="N2685" s="30" t="str">
        <f t="shared" si="83"/>
        <v/>
      </c>
      <c r="O2685" s="5" t="str">
        <f>IF(D2685="","",
IF(AND(K2685&lt;&gt;"SIM",V2685&gt;0),"ERRO: % BC &gt; 0, mas NÃO permitida ❌",
IF(AND(K2685="SIM",V2685=0),"ATENÇÃO: BC permitida, mas % = 0 🔎",
"Base de cálculo aplicada corretamente ✅")))</f>
        <v/>
      </c>
      <c r="P2685" s="5" t="str">
        <f>IF(D2685="","",
IF(AND(Q2685&lt;&gt;"SIM",U2685&gt;0),"ERRO: % alíquota &gt; 0, mas NÃO permitida ❌",
IF(AND(Q2685="SIM",U2685=0),"ATENÇÃO: alíquota permitida, mas % = 0 🔎",
"Alíquota aplicada corretamente ✅")))</f>
        <v/>
      </c>
      <c r="Q2685" s="5" t="str">
        <f>IF(E2685="","",IFERROR(VLOOKUP(E2685,REGRAS_CST!$A$2:$D$200,4,FALSE),""))</f>
        <v/>
      </c>
      <c r="R2685" s="9"/>
      <c r="S2685" s="7">
        <f>IF($H2685="","",$H2685*(1-$U2685))</f>
        <v>8.9999999999999993E-3</v>
      </c>
      <c r="T2685" s="7">
        <f>IF($I2685="","",$I2685*(1-$U2685))</f>
        <v>1E-3</v>
      </c>
      <c r="U2685" s="7">
        <f>IFERROR(INDEX(BASE_CCLASSTRIB!$E:$E, MATCH(TEXT($D2685,"000000"), BASE_CCLASSTRIB!$A:$A, 0))/100, 0)</f>
        <v>0</v>
      </c>
      <c r="V2685" s="21">
        <f>IFERROR(INDEX(BASE_CCLASSTRIB!$F:$F, MATCH(TEXT($D2685,"000000"), BASE_CCLASSTRIB!$A:$A, 0))/100, 0)</f>
        <v>0</v>
      </c>
    </row>
    <row r="2686" spans="1:22" ht="15.75" customHeight="1" thickTop="1" thickBot="1">
      <c r="A2686" s="24"/>
      <c r="B2686" s="5"/>
      <c r="C2686" s="5"/>
      <c r="D2686" s="5"/>
      <c r="E2686" s="8" t="str">
        <f>IF(D2686="","",LEFT(D2686,3))</f>
        <v/>
      </c>
      <c r="F2686" s="5" t="str">
        <f>IF(E2686="","",IFERROR(VLOOKUP(E2686,REGRAS_CST!$A$2:$B$200,2,FALSE),""))</f>
        <v/>
      </c>
      <c r="G2686" s="25"/>
      <c r="H2686" s="7">
        <v>8.9999999999999993E-3</v>
      </c>
      <c r="I2686" s="7">
        <v>1E-3</v>
      </c>
      <c r="J2686" s="9">
        <v>0</v>
      </c>
      <c r="K2686" s="5" t="str">
        <f>IF(E2686="","",IFERROR(VLOOKUP(E2686,REGRAS_CST!$A$2:$C$200,3,FALSE),""))</f>
        <v/>
      </c>
      <c r="L2686" s="10" t="str">
        <f>IF($G2686="", "", $G2686*(1-$V2686))</f>
        <v/>
      </c>
      <c r="M2686" s="30" t="str">
        <f t="shared" si="82"/>
        <v/>
      </c>
      <c r="N2686" s="30" t="str">
        <f t="shared" si="83"/>
        <v/>
      </c>
      <c r="O2686" s="5" t="str">
        <f>IF(D2686="","",
IF(AND(K2686&lt;&gt;"SIM",V2686&gt;0),"ERRO: % BC &gt; 0, mas NÃO permitida ❌",
IF(AND(K2686="SIM",V2686=0),"ATENÇÃO: BC permitida, mas % = 0 🔎",
"Base de cálculo aplicada corretamente ✅")))</f>
        <v/>
      </c>
      <c r="P2686" s="5" t="str">
        <f>IF(D2686="","",
IF(AND(Q2686&lt;&gt;"SIM",U2686&gt;0),"ERRO: % alíquota &gt; 0, mas NÃO permitida ❌",
IF(AND(Q2686="SIM",U2686=0),"ATENÇÃO: alíquota permitida, mas % = 0 🔎",
"Alíquota aplicada corretamente ✅")))</f>
        <v/>
      </c>
      <c r="Q2686" s="5" t="str">
        <f>IF(E2686="","",IFERROR(VLOOKUP(E2686,REGRAS_CST!$A$2:$D$200,4,FALSE),""))</f>
        <v/>
      </c>
      <c r="R2686" s="9"/>
      <c r="S2686" s="7">
        <f>IF($H2686="","",$H2686*(1-$U2686))</f>
        <v>8.9999999999999993E-3</v>
      </c>
      <c r="T2686" s="7">
        <f>IF($I2686="","",$I2686*(1-$U2686))</f>
        <v>1E-3</v>
      </c>
      <c r="U2686" s="7">
        <f>IFERROR(INDEX(BASE_CCLASSTRIB!$E:$E, MATCH(TEXT($D2686,"000000"), BASE_CCLASSTRIB!$A:$A, 0))/100, 0)</f>
        <v>0</v>
      </c>
      <c r="V2686" s="21">
        <f>IFERROR(INDEX(BASE_CCLASSTRIB!$F:$F, MATCH(TEXT($D2686,"000000"), BASE_CCLASSTRIB!$A:$A, 0))/100, 0)</f>
        <v>0</v>
      </c>
    </row>
    <row r="2687" spans="1:22" ht="15.75" customHeight="1" thickTop="1" thickBot="1">
      <c r="A2687" s="24"/>
      <c r="B2687" s="5"/>
      <c r="C2687" s="5"/>
      <c r="D2687" s="5"/>
      <c r="E2687" s="8" t="str">
        <f>IF(D2687="","",LEFT(D2687,3))</f>
        <v/>
      </c>
      <c r="F2687" s="5" t="str">
        <f>IF(E2687="","",IFERROR(VLOOKUP(E2687,REGRAS_CST!$A$2:$B$200,2,FALSE),""))</f>
        <v/>
      </c>
      <c r="G2687" s="25"/>
      <c r="H2687" s="7">
        <v>8.9999999999999993E-3</v>
      </c>
      <c r="I2687" s="7">
        <v>1E-3</v>
      </c>
      <c r="J2687" s="9">
        <v>0</v>
      </c>
      <c r="K2687" s="5" t="str">
        <f>IF(E2687="","",IFERROR(VLOOKUP(E2687,REGRAS_CST!$A$2:$C$200,3,FALSE),""))</f>
        <v/>
      </c>
      <c r="L2687" s="10" t="str">
        <f>IF($G2687="", "", $G2687*(1-$V2687))</f>
        <v/>
      </c>
      <c r="M2687" s="30" t="str">
        <f t="shared" si="82"/>
        <v/>
      </c>
      <c r="N2687" s="30" t="str">
        <f t="shared" si="83"/>
        <v/>
      </c>
      <c r="O2687" s="5" t="str">
        <f>IF(D2687="","",
IF(AND(K2687&lt;&gt;"SIM",V2687&gt;0),"ERRO: % BC &gt; 0, mas NÃO permitida ❌",
IF(AND(K2687="SIM",V2687=0),"ATENÇÃO: BC permitida, mas % = 0 🔎",
"Base de cálculo aplicada corretamente ✅")))</f>
        <v/>
      </c>
      <c r="P2687" s="5" t="str">
        <f>IF(D2687="","",
IF(AND(Q2687&lt;&gt;"SIM",U2687&gt;0),"ERRO: % alíquota &gt; 0, mas NÃO permitida ❌",
IF(AND(Q2687="SIM",U2687=0),"ATENÇÃO: alíquota permitida, mas % = 0 🔎",
"Alíquota aplicada corretamente ✅")))</f>
        <v/>
      </c>
      <c r="Q2687" s="5" t="str">
        <f>IF(E2687="","",IFERROR(VLOOKUP(E2687,REGRAS_CST!$A$2:$D$200,4,FALSE),""))</f>
        <v/>
      </c>
      <c r="R2687" s="9"/>
      <c r="S2687" s="7">
        <f>IF($H2687="","",$H2687*(1-$U2687))</f>
        <v>8.9999999999999993E-3</v>
      </c>
      <c r="T2687" s="7">
        <f>IF($I2687="","",$I2687*(1-$U2687))</f>
        <v>1E-3</v>
      </c>
      <c r="U2687" s="7">
        <f>IFERROR(INDEX(BASE_CCLASSTRIB!$E:$E, MATCH(TEXT($D2687,"000000"), BASE_CCLASSTRIB!$A:$A, 0))/100, 0)</f>
        <v>0</v>
      </c>
      <c r="V2687" s="21">
        <f>IFERROR(INDEX(BASE_CCLASSTRIB!$F:$F, MATCH(TEXT($D2687,"000000"), BASE_CCLASSTRIB!$A:$A, 0))/100, 0)</f>
        <v>0</v>
      </c>
    </row>
    <row r="2688" spans="1:22" ht="15.75" customHeight="1" thickTop="1" thickBot="1">
      <c r="A2688" s="24"/>
      <c r="B2688" s="5"/>
      <c r="C2688" s="5"/>
      <c r="D2688" s="5"/>
      <c r="E2688" s="8" t="str">
        <f>IF(D2688="","",LEFT(D2688,3))</f>
        <v/>
      </c>
      <c r="F2688" s="5" t="str">
        <f>IF(E2688="","",IFERROR(VLOOKUP(E2688,REGRAS_CST!$A$2:$B$200,2,FALSE),""))</f>
        <v/>
      </c>
      <c r="G2688" s="25"/>
      <c r="H2688" s="7">
        <v>8.9999999999999993E-3</v>
      </c>
      <c r="I2688" s="7">
        <v>1E-3</v>
      </c>
      <c r="J2688" s="9">
        <v>0</v>
      </c>
      <c r="K2688" s="5" t="str">
        <f>IF(E2688="","",IFERROR(VLOOKUP(E2688,REGRAS_CST!$A$2:$C$200,3,FALSE),""))</f>
        <v/>
      </c>
      <c r="L2688" s="10" t="str">
        <f>IF($G2688="", "", $G2688*(1-$V2688))</f>
        <v/>
      </c>
      <c r="M2688" s="30" t="str">
        <f t="shared" si="82"/>
        <v/>
      </c>
      <c r="N2688" s="30" t="str">
        <f t="shared" si="83"/>
        <v/>
      </c>
      <c r="O2688" s="5" t="str">
        <f>IF(D2688="","",
IF(AND(K2688&lt;&gt;"SIM",V2688&gt;0),"ERRO: % BC &gt; 0, mas NÃO permitida ❌",
IF(AND(K2688="SIM",V2688=0),"ATENÇÃO: BC permitida, mas % = 0 🔎",
"Base de cálculo aplicada corretamente ✅")))</f>
        <v/>
      </c>
      <c r="P2688" s="5" t="str">
        <f>IF(D2688="","",
IF(AND(Q2688&lt;&gt;"SIM",U2688&gt;0),"ERRO: % alíquota &gt; 0, mas NÃO permitida ❌",
IF(AND(Q2688="SIM",U2688=0),"ATENÇÃO: alíquota permitida, mas % = 0 🔎",
"Alíquota aplicada corretamente ✅")))</f>
        <v/>
      </c>
      <c r="Q2688" s="5" t="str">
        <f>IF(E2688="","",IFERROR(VLOOKUP(E2688,REGRAS_CST!$A$2:$D$200,4,FALSE),""))</f>
        <v/>
      </c>
      <c r="R2688" s="9"/>
      <c r="S2688" s="7">
        <f>IF($H2688="","",$H2688*(1-$U2688))</f>
        <v>8.9999999999999993E-3</v>
      </c>
      <c r="T2688" s="7">
        <f>IF($I2688="","",$I2688*(1-$U2688))</f>
        <v>1E-3</v>
      </c>
      <c r="U2688" s="7">
        <f>IFERROR(INDEX(BASE_CCLASSTRIB!$E:$E, MATCH(TEXT($D2688,"000000"), BASE_CCLASSTRIB!$A:$A, 0))/100, 0)</f>
        <v>0</v>
      </c>
      <c r="V2688" s="21">
        <f>IFERROR(INDEX(BASE_CCLASSTRIB!$F:$F, MATCH(TEXT($D2688,"000000"), BASE_CCLASSTRIB!$A:$A, 0))/100, 0)</f>
        <v>0</v>
      </c>
    </row>
    <row r="2689" spans="1:22" ht="15.75" customHeight="1" thickTop="1" thickBot="1">
      <c r="A2689" s="24"/>
      <c r="B2689" s="5"/>
      <c r="C2689" s="5"/>
      <c r="D2689" s="5"/>
      <c r="E2689" s="8" t="str">
        <f>IF(D2689="","",LEFT(D2689,3))</f>
        <v/>
      </c>
      <c r="F2689" s="5" t="str">
        <f>IF(E2689="","",IFERROR(VLOOKUP(E2689,REGRAS_CST!$A$2:$B$200,2,FALSE),""))</f>
        <v/>
      </c>
      <c r="G2689" s="25"/>
      <c r="H2689" s="7">
        <v>8.9999999999999993E-3</v>
      </c>
      <c r="I2689" s="7">
        <v>1E-3</v>
      </c>
      <c r="J2689" s="9">
        <v>0</v>
      </c>
      <c r="K2689" s="5" t="str">
        <f>IF(E2689="","",IFERROR(VLOOKUP(E2689,REGRAS_CST!$A$2:$C$200,3,FALSE),""))</f>
        <v/>
      </c>
      <c r="L2689" s="10" t="str">
        <f>IF($G2689="", "", $G2689*(1-$V2689))</f>
        <v/>
      </c>
      <c r="M2689" s="30" t="str">
        <f t="shared" si="82"/>
        <v/>
      </c>
      <c r="N2689" s="30" t="str">
        <f t="shared" si="83"/>
        <v/>
      </c>
      <c r="O2689" s="5" t="str">
        <f>IF(D2689="","",
IF(AND(K2689&lt;&gt;"SIM",V2689&gt;0),"ERRO: % BC &gt; 0, mas NÃO permitida ❌",
IF(AND(K2689="SIM",V2689=0),"ATENÇÃO: BC permitida, mas % = 0 🔎",
"Base de cálculo aplicada corretamente ✅")))</f>
        <v/>
      </c>
      <c r="P2689" s="5" t="str">
        <f>IF(D2689="","",
IF(AND(Q2689&lt;&gt;"SIM",U2689&gt;0),"ERRO: % alíquota &gt; 0, mas NÃO permitida ❌",
IF(AND(Q2689="SIM",U2689=0),"ATENÇÃO: alíquota permitida, mas % = 0 🔎",
"Alíquota aplicada corretamente ✅")))</f>
        <v/>
      </c>
      <c r="Q2689" s="5" t="str">
        <f>IF(E2689="","",IFERROR(VLOOKUP(E2689,REGRAS_CST!$A$2:$D$200,4,FALSE),""))</f>
        <v/>
      </c>
      <c r="R2689" s="9"/>
      <c r="S2689" s="7">
        <f>IF($H2689="","",$H2689*(1-$U2689))</f>
        <v>8.9999999999999993E-3</v>
      </c>
      <c r="T2689" s="7">
        <f>IF($I2689="","",$I2689*(1-$U2689))</f>
        <v>1E-3</v>
      </c>
      <c r="U2689" s="7">
        <f>IFERROR(INDEX(BASE_CCLASSTRIB!$E:$E, MATCH(TEXT($D2689,"000000"), BASE_CCLASSTRIB!$A:$A, 0))/100, 0)</f>
        <v>0</v>
      </c>
      <c r="V2689" s="21">
        <f>IFERROR(INDEX(BASE_CCLASSTRIB!$F:$F, MATCH(TEXT($D2689,"000000"), BASE_CCLASSTRIB!$A:$A, 0))/100, 0)</f>
        <v>0</v>
      </c>
    </row>
    <row r="2690" spans="1:22" ht="15.75" customHeight="1" thickTop="1" thickBot="1">
      <c r="A2690" s="24"/>
      <c r="B2690" s="5"/>
      <c r="C2690" s="5"/>
      <c r="D2690" s="5"/>
      <c r="E2690" s="8" t="str">
        <f>IF(D2690="","",LEFT(D2690,3))</f>
        <v/>
      </c>
      <c r="F2690" s="5" t="str">
        <f>IF(E2690="","",IFERROR(VLOOKUP(E2690,REGRAS_CST!$A$2:$B$200,2,FALSE),""))</f>
        <v/>
      </c>
      <c r="G2690" s="25"/>
      <c r="H2690" s="7">
        <v>8.9999999999999993E-3</v>
      </c>
      <c r="I2690" s="7">
        <v>1E-3</v>
      </c>
      <c r="J2690" s="9">
        <v>0</v>
      </c>
      <c r="K2690" s="5" t="str">
        <f>IF(E2690="","",IFERROR(VLOOKUP(E2690,REGRAS_CST!$A$2:$C$200,3,FALSE),""))</f>
        <v/>
      </c>
      <c r="L2690" s="10" t="str">
        <f>IF($G2690="", "", $G2690*(1-$V2690))</f>
        <v/>
      </c>
      <c r="M2690" s="30" t="str">
        <f t="shared" si="82"/>
        <v/>
      </c>
      <c r="N2690" s="30" t="str">
        <f t="shared" si="83"/>
        <v/>
      </c>
      <c r="O2690" s="5" t="str">
        <f>IF(D2690="","",
IF(AND(K2690&lt;&gt;"SIM",V2690&gt;0),"ERRO: % BC &gt; 0, mas NÃO permitida ❌",
IF(AND(K2690="SIM",V2690=0),"ATENÇÃO: BC permitida, mas % = 0 🔎",
"Base de cálculo aplicada corretamente ✅")))</f>
        <v/>
      </c>
      <c r="P2690" s="5" t="str">
        <f>IF(D2690="","",
IF(AND(Q2690&lt;&gt;"SIM",U2690&gt;0),"ERRO: % alíquota &gt; 0, mas NÃO permitida ❌",
IF(AND(Q2690="SIM",U2690=0),"ATENÇÃO: alíquota permitida, mas % = 0 🔎",
"Alíquota aplicada corretamente ✅")))</f>
        <v/>
      </c>
      <c r="Q2690" s="5" t="str">
        <f>IF(E2690="","",IFERROR(VLOOKUP(E2690,REGRAS_CST!$A$2:$D$200,4,FALSE),""))</f>
        <v/>
      </c>
      <c r="R2690" s="9"/>
      <c r="S2690" s="7">
        <f>IF($H2690="","",$H2690*(1-$U2690))</f>
        <v>8.9999999999999993E-3</v>
      </c>
      <c r="T2690" s="7">
        <f>IF($I2690="","",$I2690*(1-$U2690))</f>
        <v>1E-3</v>
      </c>
      <c r="U2690" s="7">
        <f>IFERROR(INDEX(BASE_CCLASSTRIB!$E:$E, MATCH(TEXT($D2690,"000000"), BASE_CCLASSTRIB!$A:$A, 0))/100, 0)</f>
        <v>0</v>
      </c>
      <c r="V2690" s="21">
        <f>IFERROR(INDEX(BASE_CCLASSTRIB!$F:$F, MATCH(TEXT($D2690,"000000"), BASE_CCLASSTRIB!$A:$A, 0))/100, 0)</f>
        <v>0</v>
      </c>
    </row>
    <row r="2691" spans="1:22" ht="15.75" customHeight="1" thickTop="1" thickBot="1">
      <c r="A2691" s="24"/>
      <c r="B2691" s="5"/>
      <c r="C2691" s="5"/>
      <c r="D2691" s="5"/>
      <c r="E2691" s="8" t="str">
        <f>IF(D2691="","",LEFT(D2691,3))</f>
        <v/>
      </c>
      <c r="F2691" s="5" t="str">
        <f>IF(E2691="","",IFERROR(VLOOKUP(E2691,REGRAS_CST!$A$2:$B$200,2,FALSE),""))</f>
        <v/>
      </c>
      <c r="G2691" s="25"/>
      <c r="H2691" s="7">
        <v>8.9999999999999993E-3</v>
      </c>
      <c r="I2691" s="7">
        <v>1E-3</v>
      </c>
      <c r="J2691" s="9">
        <v>0</v>
      </c>
      <c r="K2691" s="5" t="str">
        <f>IF(E2691="","",IFERROR(VLOOKUP(E2691,REGRAS_CST!$A$2:$C$200,3,FALSE),""))</f>
        <v/>
      </c>
      <c r="L2691" s="10" t="str">
        <f>IF($G2691="", "", $G2691*(1-$V2691))</f>
        <v/>
      </c>
      <c r="M2691" s="30" t="str">
        <f t="shared" si="82"/>
        <v/>
      </c>
      <c r="N2691" s="30" t="str">
        <f t="shared" si="83"/>
        <v/>
      </c>
      <c r="O2691" s="5" t="str">
        <f>IF(D2691="","",
IF(AND(K2691&lt;&gt;"SIM",V2691&gt;0),"ERRO: % BC &gt; 0, mas NÃO permitida ❌",
IF(AND(K2691="SIM",V2691=0),"ATENÇÃO: BC permitida, mas % = 0 🔎",
"Base de cálculo aplicada corretamente ✅")))</f>
        <v/>
      </c>
      <c r="P2691" s="5" t="str">
        <f>IF(D2691="","",
IF(AND(Q2691&lt;&gt;"SIM",U2691&gt;0),"ERRO: % alíquota &gt; 0, mas NÃO permitida ❌",
IF(AND(Q2691="SIM",U2691=0),"ATENÇÃO: alíquota permitida, mas % = 0 🔎",
"Alíquota aplicada corretamente ✅")))</f>
        <v/>
      </c>
      <c r="Q2691" s="5" t="str">
        <f>IF(E2691="","",IFERROR(VLOOKUP(E2691,REGRAS_CST!$A$2:$D$200,4,FALSE),""))</f>
        <v/>
      </c>
      <c r="R2691" s="9"/>
      <c r="S2691" s="7">
        <f>IF($H2691="","",$H2691*(1-$U2691))</f>
        <v>8.9999999999999993E-3</v>
      </c>
      <c r="T2691" s="7">
        <f>IF($I2691="","",$I2691*(1-$U2691))</f>
        <v>1E-3</v>
      </c>
      <c r="U2691" s="7">
        <f>IFERROR(INDEX(BASE_CCLASSTRIB!$E:$E, MATCH(TEXT($D2691,"000000"), BASE_CCLASSTRIB!$A:$A, 0))/100, 0)</f>
        <v>0</v>
      </c>
      <c r="V2691" s="21">
        <f>IFERROR(INDEX(BASE_CCLASSTRIB!$F:$F, MATCH(TEXT($D2691,"000000"), BASE_CCLASSTRIB!$A:$A, 0))/100, 0)</f>
        <v>0</v>
      </c>
    </row>
    <row r="2692" spans="1:22" ht="15.75" customHeight="1" thickTop="1" thickBot="1">
      <c r="A2692" s="24"/>
      <c r="B2692" s="5"/>
      <c r="C2692" s="5"/>
      <c r="D2692" s="5"/>
      <c r="E2692" s="8" t="str">
        <f>IF(D2692="","",LEFT(D2692,3))</f>
        <v/>
      </c>
      <c r="F2692" s="5" t="str">
        <f>IF(E2692="","",IFERROR(VLOOKUP(E2692,REGRAS_CST!$A$2:$B$200,2,FALSE),""))</f>
        <v/>
      </c>
      <c r="G2692" s="25"/>
      <c r="H2692" s="7">
        <v>8.9999999999999993E-3</v>
      </c>
      <c r="I2692" s="7">
        <v>1E-3</v>
      </c>
      <c r="J2692" s="9">
        <v>0</v>
      </c>
      <c r="K2692" s="5" t="str">
        <f>IF(E2692="","",IFERROR(VLOOKUP(E2692,REGRAS_CST!$A$2:$C$200,3,FALSE),""))</f>
        <v/>
      </c>
      <c r="L2692" s="10" t="str">
        <f>IF($G2692="", "", $G2692*(1-$V2692))</f>
        <v/>
      </c>
      <c r="M2692" s="30" t="str">
        <f t="shared" si="82"/>
        <v/>
      </c>
      <c r="N2692" s="30" t="str">
        <f t="shared" si="83"/>
        <v/>
      </c>
      <c r="O2692" s="5" t="str">
        <f>IF(D2692="","",
IF(AND(K2692&lt;&gt;"SIM",V2692&gt;0),"ERRO: % BC &gt; 0, mas NÃO permitida ❌",
IF(AND(K2692="SIM",V2692=0),"ATENÇÃO: BC permitida, mas % = 0 🔎",
"Base de cálculo aplicada corretamente ✅")))</f>
        <v/>
      </c>
      <c r="P2692" s="5" t="str">
        <f>IF(D2692="","",
IF(AND(Q2692&lt;&gt;"SIM",U2692&gt;0),"ERRO: % alíquota &gt; 0, mas NÃO permitida ❌",
IF(AND(Q2692="SIM",U2692=0),"ATENÇÃO: alíquota permitida, mas % = 0 🔎",
"Alíquota aplicada corretamente ✅")))</f>
        <v/>
      </c>
      <c r="Q2692" s="5" t="str">
        <f>IF(E2692="","",IFERROR(VLOOKUP(E2692,REGRAS_CST!$A$2:$D$200,4,FALSE),""))</f>
        <v/>
      </c>
      <c r="R2692" s="9"/>
      <c r="S2692" s="7">
        <f>IF($H2692="","",$H2692*(1-$U2692))</f>
        <v>8.9999999999999993E-3</v>
      </c>
      <c r="T2692" s="7">
        <f>IF($I2692="","",$I2692*(1-$U2692))</f>
        <v>1E-3</v>
      </c>
      <c r="U2692" s="7">
        <f>IFERROR(INDEX(BASE_CCLASSTRIB!$E:$E, MATCH(TEXT($D2692,"000000"), BASE_CCLASSTRIB!$A:$A, 0))/100, 0)</f>
        <v>0</v>
      </c>
      <c r="V2692" s="21">
        <f>IFERROR(INDEX(BASE_CCLASSTRIB!$F:$F, MATCH(TEXT($D2692,"000000"), BASE_CCLASSTRIB!$A:$A, 0))/100, 0)</f>
        <v>0</v>
      </c>
    </row>
    <row r="2693" spans="1:22" ht="15.75" customHeight="1" thickTop="1" thickBot="1">
      <c r="A2693" s="24"/>
      <c r="B2693" s="5"/>
      <c r="C2693" s="5"/>
      <c r="D2693" s="5"/>
      <c r="E2693" s="8" t="str">
        <f>IF(D2693="","",LEFT(D2693,3))</f>
        <v/>
      </c>
      <c r="F2693" s="5" t="str">
        <f>IF(E2693="","",IFERROR(VLOOKUP(E2693,REGRAS_CST!$A$2:$B$200,2,FALSE),""))</f>
        <v/>
      </c>
      <c r="G2693" s="25"/>
      <c r="H2693" s="7">
        <v>8.9999999999999993E-3</v>
      </c>
      <c r="I2693" s="7">
        <v>1E-3</v>
      </c>
      <c r="J2693" s="9">
        <v>0</v>
      </c>
      <c r="K2693" s="5" t="str">
        <f>IF(E2693="","",IFERROR(VLOOKUP(E2693,REGRAS_CST!$A$2:$C$200,3,FALSE),""))</f>
        <v/>
      </c>
      <c r="L2693" s="10" t="str">
        <f>IF($G2693="", "", $G2693*(1-$V2693))</f>
        <v/>
      </c>
      <c r="M2693" s="30" t="str">
        <f t="shared" ref="M2693:M2756" si="84">IF(OR($L2693="",$S2693=""),"",TRUNC(VALUE($L2693)*VALUE($S2693),2))</f>
        <v/>
      </c>
      <c r="N2693" s="30" t="str">
        <f t="shared" ref="N2693:N2756" si="85">IF(OR($L2693="",$T2693=""),"",TRUNC(VALUE($L2693)*VALUE($T2693),2))</f>
        <v/>
      </c>
      <c r="O2693" s="5" t="str">
        <f>IF(D2693="","",
IF(AND(K2693&lt;&gt;"SIM",V2693&gt;0),"ERRO: % BC &gt; 0, mas NÃO permitida ❌",
IF(AND(K2693="SIM",V2693=0),"ATENÇÃO: BC permitida, mas % = 0 🔎",
"Base de cálculo aplicada corretamente ✅")))</f>
        <v/>
      </c>
      <c r="P2693" s="5" t="str">
        <f>IF(D2693="","",
IF(AND(Q2693&lt;&gt;"SIM",U2693&gt;0),"ERRO: % alíquota &gt; 0, mas NÃO permitida ❌",
IF(AND(Q2693="SIM",U2693=0),"ATENÇÃO: alíquota permitida, mas % = 0 🔎",
"Alíquota aplicada corretamente ✅")))</f>
        <v/>
      </c>
      <c r="Q2693" s="5" t="str">
        <f>IF(E2693="","",IFERROR(VLOOKUP(E2693,REGRAS_CST!$A$2:$D$200,4,FALSE),""))</f>
        <v/>
      </c>
      <c r="R2693" s="9"/>
      <c r="S2693" s="7">
        <f>IF($H2693="","",$H2693*(1-$U2693))</f>
        <v>8.9999999999999993E-3</v>
      </c>
      <c r="T2693" s="7">
        <f>IF($I2693="","",$I2693*(1-$U2693))</f>
        <v>1E-3</v>
      </c>
      <c r="U2693" s="7">
        <f>IFERROR(INDEX(BASE_CCLASSTRIB!$E:$E, MATCH(TEXT($D2693,"000000"), BASE_CCLASSTRIB!$A:$A, 0))/100, 0)</f>
        <v>0</v>
      </c>
      <c r="V2693" s="21">
        <f>IFERROR(INDEX(BASE_CCLASSTRIB!$F:$F, MATCH(TEXT($D2693,"000000"), BASE_CCLASSTRIB!$A:$A, 0))/100, 0)</f>
        <v>0</v>
      </c>
    </row>
    <row r="2694" spans="1:22" ht="15.75" customHeight="1" thickTop="1" thickBot="1">
      <c r="A2694" s="24"/>
      <c r="B2694" s="5"/>
      <c r="C2694" s="5"/>
      <c r="D2694" s="5"/>
      <c r="E2694" s="8" t="str">
        <f>IF(D2694="","",LEFT(D2694,3))</f>
        <v/>
      </c>
      <c r="F2694" s="5" t="str">
        <f>IF(E2694="","",IFERROR(VLOOKUP(E2694,REGRAS_CST!$A$2:$B$200,2,FALSE),""))</f>
        <v/>
      </c>
      <c r="G2694" s="25"/>
      <c r="H2694" s="7">
        <v>8.9999999999999993E-3</v>
      </c>
      <c r="I2694" s="7">
        <v>1E-3</v>
      </c>
      <c r="J2694" s="9">
        <v>0</v>
      </c>
      <c r="K2694" s="5" t="str">
        <f>IF(E2694="","",IFERROR(VLOOKUP(E2694,REGRAS_CST!$A$2:$C$200,3,FALSE),""))</f>
        <v/>
      </c>
      <c r="L2694" s="10" t="str">
        <f>IF($G2694="", "", $G2694*(1-$V2694))</f>
        <v/>
      </c>
      <c r="M2694" s="30" t="str">
        <f t="shared" si="84"/>
        <v/>
      </c>
      <c r="N2694" s="30" t="str">
        <f t="shared" si="85"/>
        <v/>
      </c>
      <c r="O2694" s="5" t="str">
        <f>IF(D2694="","",
IF(AND(K2694&lt;&gt;"SIM",V2694&gt;0),"ERRO: % BC &gt; 0, mas NÃO permitida ❌",
IF(AND(K2694="SIM",V2694=0),"ATENÇÃO: BC permitida, mas % = 0 🔎",
"Base de cálculo aplicada corretamente ✅")))</f>
        <v/>
      </c>
      <c r="P2694" s="5" t="str">
        <f>IF(D2694="","",
IF(AND(Q2694&lt;&gt;"SIM",U2694&gt;0),"ERRO: % alíquota &gt; 0, mas NÃO permitida ❌",
IF(AND(Q2694="SIM",U2694=0),"ATENÇÃO: alíquota permitida, mas % = 0 🔎",
"Alíquota aplicada corretamente ✅")))</f>
        <v/>
      </c>
      <c r="Q2694" s="5" t="str">
        <f>IF(E2694="","",IFERROR(VLOOKUP(E2694,REGRAS_CST!$A$2:$D$200,4,FALSE),""))</f>
        <v/>
      </c>
      <c r="R2694" s="9"/>
      <c r="S2694" s="7">
        <f>IF($H2694="","",$H2694*(1-$U2694))</f>
        <v>8.9999999999999993E-3</v>
      </c>
      <c r="T2694" s="7">
        <f>IF($I2694="","",$I2694*(1-$U2694))</f>
        <v>1E-3</v>
      </c>
      <c r="U2694" s="7">
        <f>IFERROR(INDEX(BASE_CCLASSTRIB!$E:$E, MATCH(TEXT($D2694,"000000"), BASE_CCLASSTRIB!$A:$A, 0))/100, 0)</f>
        <v>0</v>
      </c>
      <c r="V2694" s="21">
        <f>IFERROR(INDEX(BASE_CCLASSTRIB!$F:$F, MATCH(TEXT($D2694,"000000"), BASE_CCLASSTRIB!$A:$A, 0))/100, 0)</f>
        <v>0</v>
      </c>
    </row>
    <row r="2695" spans="1:22" ht="15.75" customHeight="1" thickTop="1" thickBot="1">
      <c r="A2695" s="24"/>
      <c r="B2695" s="5"/>
      <c r="C2695" s="5"/>
      <c r="D2695" s="5"/>
      <c r="E2695" s="8" t="str">
        <f>IF(D2695="","",LEFT(D2695,3))</f>
        <v/>
      </c>
      <c r="F2695" s="5" t="str">
        <f>IF(E2695="","",IFERROR(VLOOKUP(E2695,REGRAS_CST!$A$2:$B$200,2,FALSE),""))</f>
        <v/>
      </c>
      <c r="G2695" s="25"/>
      <c r="H2695" s="7">
        <v>8.9999999999999993E-3</v>
      </c>
      <c r="I2695" s="7">
        <v>1E-3</v>
      </c>
      <c r="J2695" s="9">
        <v>0</v>
      </c>
      <c r="K2695" s="5" t="str">
        <f>IF(E2695="","",IFERROR(VLOOKUP(E2695,REGRAS_CST!$A$2:$C$200,3,FALSE),""))</f>
        <v/>
      </c>
      <c r="L2695" s="10" t="str">
        <f>IF($G2695="", "", $G2695*(1-$V2695))</f>
        <v/>
      </c>
      <c r="M2695" s="30" t="str">
        <f t="shared" si="84"/>
        <v/>
      </c>
      <c r="N2695" s="30" t="str">
        <f t="shared" si="85"/>
        <v/>
      </c>
      <c r="O2695" s="5" t="str">
        <f>IF(D2695="","",
IF(AND(K2695&lt;&gt;"SIM",V2695&gt;0),"ERRO: % BC &gt; 0, mas NÃO permitida ❌",
IF(AND(K2695="SIM",V2695=0),"ATENÇÃO: BC permitida, mas % = 0 🔎",
"Base de cálculo aplicada corretamente ✅")))</f>
        <v/>
      </c>
      <c r="P2695" s="5" t="str">
        <f>IF(D2695="","",
IF(AND(Q2695&lt;&gt;"SIM",U2695&gt;0),"ERRO: % alíquota &gt; 0, mas NÃO permitida ❌",
IF(AND(Q2695="SIM",U2695=0),"ATENÇÃO: alíquota permitida, mas % = 0 🔎",
"Alíquota aplicada corretamente ✅")))</f>
        <v/>
      </c>
      <c r="Q2695" s="5" t="str">
        <f>IF(E2695="","",IFERROR(VLOOKUP(E2695,REGRAS_CST!$A$2:$D$200,4,FALSE),""))</f>
        <v/>
      </c>
      <c r="R2695" s="9"/>
      <c r="S2695" s="7">
        <f>IF($H2695="","",$H2695*(1-$U2695))</f>
        <v>8.9999999999999993E-3</v>
      </c>
      <c r="T2695" s="7">
        <f>IF($I2695="","",$I2695*(1-$U2695))</f>
        <v>1E-3</v>
      </c>
      <c r="U2695" s="7">
        <f>IFERROR(INDEX(BASE_CCLASSTRIB!$E:$E, MATCH(TEXT($D2695,"000000"), BASE_CCLASSTRIB!$A:$A, 0))/100, 0)</f>
        <v>0</v>
      </c>
      <c r="V2695" s="21">
        <f>IFERROR(INDEX(BASE_CCLASSTRIB!$F:$F, MATCH(TEXT($D2695,"000000"), BASE_CCLASSTRIB!$A:$A, 0))/100, 0)</f>
        <v>0</v>
      </c>
    </row>
    <row r="2696" spans="1:22" ht="15.75" customHeight="1" thickTop="1" thickBot="1">
      <c r="A2696" s="24"/>
      <c r="B2696" s="5"/>
      <c r="C2696" s="5"/>
      <c r="D2696" s="5"/>
      <c r="E2696" s="8" t="str">
        <f>IF(D2696="","",LEFT(D2696,3))</f>
        <v/>
      </c>
      <c r="F2696" s="5" t="str">
        <f>IF(E2696="","",IFERROR(VLOOKUP(E2696,REGRAS_CST!$A$2:$B$200,2,FALSE),""))</f>
        <v/>
      </c>
      <c r="G2696" s="25"/>
      <c r="H2696" s="7">
        <v>8.9999999999999993E-3</v>
      </c>
      <c r="I2696" s="7">
        <v>1E-3</v>
      </c>
      <c r="J2696" s="9">
        <v>0</v>
      </c>
      <c r="K2696" s="5" t="str">
        <f>IF(E2696="","",IFERROR(VLOOKUP(E2696,REGRAS_CST!$A$2:$C$200,3,FALSE),""))</f>
        <v/>
      </c>
      <c r="L2696" s="10" t="str">
        <f>IF($G2696="", "", $G2696*(1-$V2696))</f>
        <v/>
      </c>
      <c r="M2696" s="30" t="str">
        <f t="shared" si="84"/>
        <v/>
      </c>
      <c r="N2696" s="30" t="str">
        <f t="shared" si="85"/>
        <v/>
      </c>
      <c r="O2696" s="5" t="str">
        <f>IF(D2696="","",
IF(AND(K2696&lt;&gt;"SIM",V2696&gt;0),"ERRO: % BC &gt; 0, mas NÃO permitida ❌",
IF(AND(K2696="SIM",V2696=0),"ATENÇÃO: BC permitida, mas % = 0 🔎",
"Base de cálculo aplicada corretamente ✅")))</f>
        <v/>
      </c>
      <c r="P2696" s="5" t="str">
        <f>IF(D2696="","",
IF(AND(Q2696&lt;&gt;"SIM",U2696&gt;0),"ERRO: % alíquota &gt; 0, mas NÃO permitida ❌",
IF(AND(Q2696="SIM",U2696=0),"ATENÇÃO: alíquota permitida, mas % = 0 🔎",
"Alíquota aplicada corretamente ✅")))</f>
        <v/>
      </c>
      <c r="Q2696" s="5" t="str">
        <f>IF(E2696="","",IFERROR(VLOOKUP(E2696,REGRAS_CST!$A$2:$D$200,4,FALSE),""))</f>
        <v/>
      </c>
      <c r="R2696" s="9"/>
      <c r="S2696" s="7">
        <f>IF($H2696="","",$H2696*(1-$U2696))</f>
        <v>8.9999999999999993E-3</v>
      </c>
      <c r="T2696" s="7">
        <f>IF($I2696="","",$I2696*(1-$U2696))</f>
        <v>1E-3</v>
      </c>
      <c r="U2696" s="7">
        <f>IFERROR(INDEX(BASE_CCLASSTRIB!$E:$E, MATCH(TEXT($D2696,"000000"), BASE_CCLASSTRIB!$A:$A, 0))/100, 0)</f>
        <v>0</v>
      </c>
      <c r="V2696" s="21">
        <f>IFERROR(INDEX(BASE_CCLASSTRIB!$F:$F, MATCH(TEXT($D2696,"000000"), BASE_CCLASSTRIB!$A:$A, 0))/100, 0)</f>
        <v>0</v>
      </c>
    </row>
    <row r="2697" spans="1:22" ht="15.75" customHeight="1" thickTop="1" thickBot="1">
      <c r="A2697" s="24"/>
      <c r="B2697" s="5"/>
      <c r="C2697" s="5"/>
      <c r="D2697" s="5"/>
      <c r="E2697" s="8" t="str">
        <f>IF(D2697="","",LEFT(D2697,3))</f>
        <v/>
      </c>
      <c r="F2697" s="5" t="str">
        <f>IF(E2697="","",IFERROR(VLOOKUP(E2697,REGRAS_CST!$A$2:$B$200,2,FALSE),""))</f>
        <v/>
      </c>
      <c r="G2697" s="25"/>
      <c r="H2697" s="7">
        <v>8.9999999999999993E-3</v>
      </c>
      <c r="I2697" s="7">
        <v>1E-3</v>
      </c>
      <c r="J2697" s="9">
        <v>0</v>
      </c>
      <c r="K2697" s="5" t="str">
        <f>IF(E2697="","",IFERROR(VLOOKUP(E2697,REGRAS_CST!$A$2:$C$200,3,FALSE),""))</f>
        <v/>
      </c>
      <c r="L2697" s="10" t="str">
        <f>IF($G2697="", "", $G2697*(1-$V2697))</f>
        <v/>
      </c>
      <c r="M2697" s="30" t="str">
        <f t="shared" si="84"/>
        <v/>
      </c>
      <c r="N2697" s="30" t="str">
        <f t="shared" si="85"/>
        <v/>
      </c>
      <c r="O2697" s="5" t="str">
        <f>IF(D2697="","",
IF(AND(K2697&lt;&gt;"SIM",V2697&gt;0),"ERRO: % BC &gt; 0, mas NÃO permitida ❌",
IF(AND(K2697="SIM",V2697=0),"ATENÇÃO: BC permitida, mas % = 0 🔎",
"Base de cálculo aplicada corretamente ✅")))</f>
        <v/>
      </c>
      <c r="P2697" s="5" t="str">
        <f>IF(D2697="","",
IF(AND(Q2697&lt;&gt;"SIM",U2697&gt;0),"ERRO: % alíquota &gt; 0, mas NÃO permitida ❌",
IF(AND(Q2697="SIM",U2697=0),"ATENÇÃO: alíquota permitida, mas % = 0 🔎",
"Alíquota aplicada corretamente ✅")))</f>
        <v/>
      </c>
      <c r="Q2697" s="5" t="str">
        <f>IF(E2697="","",IFERROR(VLOOKUP(E2697,REGRAS_CST!$A$2:$D$200,4,FALSE),""))</f>
        <v/>
      </c>
      <c r="R2697" s="9"/>
      <c r="S2697" s="7">
        <f>IF($H2697="","",$H2697*(1-$U2697))</f>
        <v>8.9999999999999993E-3</v>
      </c>
      <c r="T2697" s="7">
        <f>IF($I2697="","",$I2697*(1-$U2697))</f>
        <v>1E-3</v>
      </c>
      <c r="U2697" s="7">
        <f>IFERROR(INDEX(BASE_CCLASSTRIB!$E:$E, MATCH(TEXT($D2697,"000000"), BASE_CCLASSTRIB!$A:$A, 0))/100, 0)</f>
        <v>0</v>
      </c>
      <c r="V2697" s="21">
        <f>IFERROR(INDEX(BASE_CCLASSTRIB!$F:$F, MATCH(TEXT($D2697,"000000"), BASE_CCLASSTRIB!$A:$A, 0))/100, 0)</f>
        <v>0</v>
      </c>
    </row>
    <row r="2698" spans="1:22" ht="15.75" customHeight="1" thickTop="1" thickBot="1">
      <c r="A2698" s="24"/>
      <c r="B2698" s="5"/>
      <c r="C2698" s="5"/>
      <c r="D2698" s="5"/>
      <c r="E2698" s="8" t="str">
        <f>IF(D2698="","",LEFT(D2698,3))</f>
        <v/>
      </c>
      <c r="F2698" s="5" t="str">
        <f>IF(E2698="","",IFERROR(VLOOKUP(E2698,REGRAS_CST!$A$2:$B$200,2,FALSE),""))</f>
        <v/>
      </c>
      <c r="G2698" s="25"/>
      <c r="H2698" s="7">
        <v>8.9999999999999993E-3</v>
      </c>
      <c r="I2698" s="7">
        <v>1E-3</v>
      </c>
      <c r="J2698" s="9">
        <v>0</v>
      </c>
      <c r="K2698" s="5" t="str">
        <f>IF(E2698="","",IFERROR(VLOOKUP(E2698,REGRAS_CST!$A$2:$C$200,3,FALSE),""))</f>
        <v/>
      </c>
      <c r="L2698" s="10" t="str">
        <f>IF($G2698="", "", $G2698*(1-$V2698))</f>
        <v/>
      </c>
      <c r="M2698" s="30" t="str">
        <f t="shared" si="84"/>
        <v/>
      </c>
      <c r="N2698" s="30" t="str">
        <f t="shared" si="85"/>
        <v/>
      </c>
      <c r="O2698" s="5" t="str">
        <f>IF(D2698="","",
IF(AND(K2698&lt;&gt;"SIM",V2698&gt;0),"ERRO: % BC &gt; 0, mas NÃO permitida ❌",
IF(AND(K2698="SIM",V2698=0),"ATENÇÃO: BC permitida, mas % = 0 🔎",
"Base de cálculo aplicada corretamente ✅")))</f>
        <v/>
      </c>
      <c r="P2698" s="5" t="str">
        <f>IF(D2698="","",
IF(AND(Q2698&lt;&gt;"SIM",U2698&gt;0),"ERRO: % alíquota &gt; 0, mas NÃO permitida ❌",
IF(AND(Q2698="SIM",U2698=0),"ATENÇÃO: alíquota permitida, mas % = 0 🔎",
"Alíquota aplicada corretamente ✅")))</f>
        <v/>
      </c>
      <c r="Q2698" s="5" t="str">
        <f>IF(E2698="","",IFERROR(VLOOKUP(E2698,REGRAS_CST!$A$2:$D$200,4,FALSE),""))</f>
        <v/>
      </c>
      <c r="R2698" s="9"/>
      <c r="S2698" s="7">
        <f>IF($H2698="","",$H2698*(1-$U2698))</f>
        <v>8.9999999999999993E-3</v>
      </c>
      <c r="T2698" s="7">
        <f>IF($I2698="","",$I2698*(1-$U2698))</f>
        <v>1E-3</v>
      </c>
      <c r="U2698" s="7">
        <f>IFERROR(INDEX(BASE_CCLASSTRIB!$E:$E, MATCH(TEXT($D2698,"000000"), BASE_CCLASSTRIB!$A:$A, 0))/100, 0)</f>
        <v>0</v>
      </c>
      <c r="V2698" s="21">
        <f>IFERROR(INDEX(BASE_CCLASSTRIB!$F:$F, MATCH(TEXT($D2698,"000000"), BASE_CCLASSTRIB!$A:$A, 0))/100, 0)</f>
        <v>0</v>
      </c>
    </row>
    <row r="2699" spans="1:22" ht="15.75" customHeight="1" thickTop="1" thickBot="1">
      <c r="A2699" s="24"/>
      <c r="B2699" s="5"/>
      <c r="C2699" s="5"/>
      <c r="D2699" s="5"/>
      <c r="E2699" s="8" t="str">
        <f>IF(D2699="","",LEFT(D2699,3))</f>
        <v/>
      </c>
      <c r="F2699" s="5" t="str">
        <f>IF(E2699="","",IFERROR(VLOOKUP(E2699,REGRAS_CST!$A$2:$B$200,2,FALSE),""))</f>
        <v/>
      </c>
      <c r="G2699" s="25"/>
      <c r="H2699" s="7">
        <v>8.9999999999999993E-3</v>
      </c>
      <c r="I2699" s="7">
        <v>1E-3</v>
      </c>
      <c r="J2699" s="9">
        <v>0</v>
      </c>
      <c r="K2699" s="5" t="str">
        <f>IF(E2699="","",IFERROR(VLOOKUP(E2699,REGRAS_CST!$A$2:$C$200,3,FALSE),""))</f>
        <v/>
      </c>
      <c r="L2699" s="10" t="str">
        <f>IF($G2699="", "", $G2699*(1-$V2699))</f>
        <v/>
      </c>
      <c r="M2699" s="30" t="str">
        <f t="shared" si="84"/>
        <v/>
      </c>
      <c r="N2699" s="30" t="str">
        <f t="shared" si="85"/>
        <v/>
      </c>
      <c r="O2699" s="5" t="str">
        <f>IF(D2699="","",
IF(AND(K2699&lt;&gt;"SIM",V2699&gt;0),"ERRO: % BC &gt; 0, mas NÃO permitida ❌",
IF(AND(K2699="SIM",V2699=0),"ATENÇÃO: BC permitida, mas % = 0 🔎",
"Base de cálculo aplicada corretamente ✅")))</f>
        <v/>
      </c>
      <c r="P2699" s="5" t="str">
        <f>IF(D2699="","",
IF(AND(Q2699&lt;&gt;"SIM",U2699&gt;0),"ERRO: % alíquota &gt; 0, mas NÃO permitida ❌",
IF(AND(Q2699="SIM",U2699=0),"ATENÇÃO: alíquota permitida, mas % = 0 🔎",
"Alíquota aplicada corretamente ✅")))</f>
        <v/>
      </c>
      <c r="Q2699" s="5" t="str">
        <f>IF(E2699="","",IFERROR(VLOOKUP(E2699,REGRAS_CST!$A$2:$D$200,4,FALSE),""))</f>
        <v/>
      </c>
      <c r="R2699" s="9"/>
      <c r="S2699" s="7">
        <f>IF($H2699="","",$H2699*(1-$U2699))</f>
        <v>8.9999999999999993E-3</v>
      </c>
      <c r="T2699" s="7">
        <f>IF($I2699="","",$I2699*(1-$U2699))</f>
        <v>1E-3</v>
      </c>
      <c r="U2699" s="7">
        <f>IFERROR(INDEX(BASE_CCLASSTRIB!$E:$E, MATCH(TEXT($D2699,"000000"), BASE_CCLASSTRIB!$A:$A, 0))/100, 0)</f>
        <v>0</v>
      </c>
      <c r="V2699" s="21">
        <f>IFERROR(INDEX(BASE_CCLASSTRIB!$F:$F, MATCH(TEXT($D2699,"000000"), BASE_CCLASSTRIB!$A:$A, 0))/100, 0)</f>
        <v>0</v>
      </c>
    </row>
    <row r="2700" spans="1:22" ht="15.75" customHeight="1" thickTop="1" thickBot="1">
      <c r="A2700" s="24"/>
      <c r="B2700" s="5"/>
      <c r="C2700" s="5"/>
      <c r="D2700" s="5"/>
      <c r="E2700" s="8" t="str">
        <f>IF(D2700="","",LEFT(D2700,3))</f>
        <v/>
      </c>
      <c r="F2700" s="5" t="str">
        <f>IF(E2700="","",IFERROR(VLOOKUP(E2700,REGRAS_CST!$A$2:$B$200,2,FALSE),""))</f>
        <v/>
      </c>
      <c r="G2700" s="25"/>
      <c r="H2700" s="7">
        <v>8.9999999999999993E-3</v>
      </c>
      <c r="I2700" s="7">
        <v>1E-3</v>
      </c>
      <c r="J2700" s="9">
        <v>0</v>
      </c>
      <c r="K2700" s="5" t="str">
        <f>IF(E2700="","",IFERROR(VLOOKUP(E2700,REGRAS_CST!$A$2:$C$200,3,FALSE),""))</f>
        <v/>
      </c>
      <c r="L2700" s="10" t="str">
        <f>IF($G2700="", "", $G2700*(1-$V2700))</f>
        <v/>
      </c>
      <c r="M2700" s="30" t="str">
        <f t="shared" si="84"/>
        <v/>
      </c>
      <c r="N2700" s="30" t="str">
        <f t="shared" si="85"/>
        <v/>
      </c>
      <c r="O2700" s="5" t="str">
        <f>IF(D2700="","",
IF(AND(K2700&lt;&gt;"SIM",V2700&gt;0),"ERRO: % BC &gt; 0, mas NÃO permitida ❌",
IF(AND(K2700="SIM",V2700=0),"ATENÇÃO: BC permitida, mas % = 0 🔎",
"Base de cálculo aplicada corretamente ✅")))</f>
        <v/>
      </c>
      <c r="P2700" s="5" t="str">
        <f>IF(D2700="","",
IF(AND(Q2700&lt;&gt;"SIM",U2700&gt;0),"ERRO: % alíquota &gt; 0, mas NÃO permitida ❌",
IF(AND(Q2700="SIM",U2700=0),"ATENÇÃO: alíquota permitida, mas % = 0 🔎",
"Alíquota aplicada corretamente ✅")))</f>
        <v/>
      </c>
      <c r="Q2700" s="5" t="str">
        <f>IF(E2700="","",IFERROR(VLOOKUP(E2700,REGRAS_CST!$A$2:$D$200,4,FALSE),""))</f>
        <v/>
      </c>
      <c r="R2700" s="9"/>
      <c r="S2700" s="7">
        <f>IF($H2700="","",$H2700*(1-$U2700))</f>
        <v>8.9999999999999993E-3</v>
      </c>
      <c r="T2700" s="7">
        <f>IF($I2700="","",$I2700*(1-$U2700))</f>
        <v>1E-3</v>
      </c>
      <c r="U2700" s="7">
        <f>IFERROR(INDEX(BASE_CCLASSTRIB!$E:$E, MATCH(TEXT($D2700,"000000"), BASE_CCLASSTRIB!$A:$A, 0))/100, 0)</f>
        <v>0</v>
      </c>
      <c r="V2700" s="21">
        <f>IFERROR(INDEX(BASE_CCLASSTRIB!$F:$F, MATCH(TEXT($D2700,"000000"), BASE_CCLASSTRIB!$A:$A, 0))/100, 0)</f>
        <v>0</v>
      </c>
    </row>
    <row r="2701" spans="1:22" ht="15.75" customHeight="1" thickTop="1" thickBot="1">
      <c r="A2701" s="24"/>
      <c r="B2701" s="5"/>
      <c r="C2701" s="5"/>
      <c r="D2701" s="5"/>
      <c r="E2701" s="8" t="str">
        <f>IF(D2701="","",LEFT(D2701,3))</f>
        <v/>
      </c>
      <c r="F2701" s="5" t="str">
        <f>IF(E2701="","",IFERROR(VLOOKUP(E2701,REGRAS_CST!$A$2:$B$200,2,FALSE),""))</f>
        <v/>
      </c>
      <c r="G2701" s="25"/>
      <c r="H2701" s="7">
        <v>8.9999999999999993E-3</v>
      </c>
      <c r="I2701" s="7">
        <v>1E-3</v>
      </c>
      <c r="J2701" s="9">
        <v>0</v>
      </c>
      <c r="K2701" s="5" t="str">
        <f>IF(E2701="","",IFERROR(VLOOKUP(E2701,REGRAS_CST!$A$2:$C$200,3,FALSE),""))</f>
        <v/>
      </c>
      <c r="L2701" s="10" t="str">
        <f>IF($G2701="", "", $G2701*(1-$V2701))</f>
        <v/>
      </c>
      <c r="M2701" s="30" t="str">
        <f t="shared" si="84"/>
        <v/>
      </c>
      <c r="N2701" s="30" t="str">
        <f t="shared" si="85"/>
        <v/>
      </c>
      <c r="O2701" s="5" t="str">
        <f>IF(D2701="","",
IF(AND(K2701&lt;&gt;"SIM",V2701&gt;0),"ERRO: % BC &gt; 0, mas NÃO permitida ❌",
IF(AND(K2701="SIM",V2701=0),"ATENÇÃO: BC permitida, mas % = 0 🔎",
"Base de cálculo aplicada corretamente ✅")))</f>
        <v/>
      </c>
      <c r="P2701" s="5" t="str">
        <f>IF(D2701="","",
IF(AND(Q2701&lt;&gt;"SIM",U2701&gt;0),"ERRO: % alíquota &gt; 0, mas NÃO permitida ❌",
IF(AND(Q2701="SIM",U2701=0),"ATENÇÃO: alíquota permitida, mas % = 0 🔎",
"Alíquota aplicada corretamente ✅")))</f>
        <v/>
      </c>
      <c r="Q2701" s="5" t="str">
        <f>IF(E2701="","",IFERROR(VLOOKUP(E2701,REGRAS_CST!$A$2:$D$200,4,FALSE),""))</f>
        <v/>
      </c>
      <c r="R2701" s="9"/>
      <c r="S2701" s="7">
        <f>IF($H2701="","",$H2701*(1-$U2701))</f>
        <v>8.9999999999999993E-3</v>
      </c>
      <c r="T2701" s="7">
        <f>IF($I2701="","",$I2701*(1-$U2701))</f>
        <v>1E-3</v>
      </c>
      <c r="U2701" s="7">
        <f>IFERROR(INDEX(BASE_CCLASSTRIB!$E:$E, MATCH(TEXT($D2701,"000000"), BASE_CCLASSTRIB!$A:$A, 0))/100, 0)</f>
        <v>0</v>
      </c>
      <c r="V2701" s="21">
        <f>IFERROR(INDEX(BASE_CCLASSTRIB!$F:$F, MATCH(TEXT($D2701,"000000"), BASE_CCLASSTRIB!$A:$A, 0))/100, 0)</f>
        <v>0</v>
      </c>
    </row>
    <row r="2702" spans="1:22" ht="15.75" customHeight="1" thickTop="1" thickBot="1">
      <c r="A2702" s="24"/>
      <c r="B2702" s="5"/>
      <c r="C2702" s="5"/>
      <c r="D2702" s="5"/>
      <c r="E2702" s="8" t="str">
        <f>IF(D2702="","",LEFT(D2702,3))</f>
        <v/>
      </c>
      <c r="F2702" s="5" t="str">
        <f>IF(E2702="","",IFERROR(VLOOKUP(E2702,REGRAS_CST!$A$2:$B$200,2,FALSE),""))</f>
        <v/>
      </c>
      <c r="G2702" s="25"/>
      <c r="H2702" s="7">
        <v>8.9999999999999993E-3</v>
      </c>
      <c r="I2702" s="7">
        <v>1E-3</v>
      </c>
      <c r="J2702" s="9">
        <v>0</v>
      </c>
      <c r="K2702" s="5" t="str">
        <f>IF(E2702="","",IFERROR(VLOOKUP(E2702,REGRAS_CST!$A$2:$C$200,3,FALSE),""))</f>
        <v/>
      </c>
      <c r="L2702" s="10" t="str">
        <f>IF($G2702="", "", $G2702*(1-$V2702))</f>
        <v/>
      </c>
      <c r="M2702" s="30" t="str">
        <f t="shared" si="84"/>
        <v/>
      </c>
      <c r="N2702" s="30" t="str">
        <f t="shared" si="85"/>
        <v/>
      </c>
      <c r="O2702" s="5" t="str">
        <f>IF(D2702="","",
IF(AND(K2702&lt;&gt;"SIM",V2702&gt;0),"ERRO: % BC &gt; 0, mas NÃO permitida ❌",
IF(AND(K2702="SIM",V2702=0),"ATENÇÃO: BC permitida, mas % = 0 🔎",
"Base de cálculo aplicada corretamente ✅")))</f>
        <v/>
      </c>
      <c r="P2702" s="5" t="str">
        <f>IF(D2702="","",
IF(AND(Q2702&lt;&gt;"SIM",U2702&gt;0),"ERRO: % alíquota &gt; 0, mas NÃO permitida ❌",
IF(AND(Q2702="SIM",U2702=0),"ATENÇÃO: alíquota permitida, mas % = 0 🔎",
"Alíquota aplicada corretamente ✅")))</f>
        <v/>
      </c>
      <c r="Q2702" s="5" t="str">
        <f>IF(E2702="","",IFERROR(VLOOKUP(E2702,REGRAS_CST!$A$2:$D$200,4,FALSE),""))</f>
        <v/>
      </c>
      <c r="R2702" s="9"/>
      <c r="S2702" s="7">
        <f>IF($H2702="","",$H2702*(1-$U2702))</f>
        <v>8.9999999999999993E-3</v>
      </c>
      <c r="T2702" s="7">
        <f>IF($I2702="","",$I2702*(1-$U2702))</f>
        <v>1E-3</v>
      </c>
      <c r="U2702" s="7">
        <f>IFERROR(INDEX(BASE_CCLASSTRIB!$E:$E, MATCH(TEXT($D2702,"000000"), BASE_CCLASSTRIB!$A:$A, 0))/100, 0)</f>
        <v>0</v>
      </c>
      <c r="V2702" s="21">
        <f>IFERROR(INDEX(BASE_CCLASSTRIB!$F:$F, MATCH(TEXT($D2702,"000000"), BASE_CCLASSTRIB!$A:$A, 0))/100, 0)</f>
        <v>0</v>
      </c>
    </row>
    <row r="2703" spans="1:22" ht="15.75" customHeight="1" thickTop="1" thickBot="1">
      <c r="A2703" s="24"/>
      <c r="B2703" s="5"/>
      <c r="C2703" s="5"/>
      <c r="D2703" s="5"/>
      <c r="E2703" s="8" t="str">
        <f>IF(D2703="","",LEFT(D2703,3))</f>
        <v/>
      </c>
      <c r="F2703" s="5" t="str">
        <f>IF(E2703="","",IFERROR(VLOOKUP(E2703,REGRAS_CST!$A$2:$B$200,2,FALSE),""))</f>
        <v/>
      </c>
      <c r="G2703" s="25"/>
      <c r="H2703" s="7">
        <v>8.9999999999999993E-3</v>
      </c>
      <c r="I2703" s="7">
        <v>1E-3</v>
      </c>
      <c r="J2703" s="9">
        <v>0</v>
      </c>
      <c r="K2703" s="5" t="str">
        <f>IF(E2703="","",IFERROR(VLOOKUP(E2703,REGRAS_CST!$A$2:$C$200,3,FALSE),""))</f>
        <v/>
      </c>
      <c r="L2703" s="10" t="str">
        <f>IF($G2703="", "", $G2703*(1-$V2703))</f>
        <v/>
      </c>
      <c r="M2703" s="30" t="str">
        <f t="shared" si="84"/>
        <v/>
      </c>
      <c r="N2703" s="30" t="str">
        <f t="shared" si="85"/>
        <v/>
      </c>
      <c r="O2703" s="5" t="str">
        <f>IF(D2703="","",
IF(AND(K2703&lt;&gt;"SIM",V2703&gt;0),"ERRO: % BC &gt; 0, mas NÃO permitida ❌",
IF(AND(K2703="SIM",V2703=0),"ATENÇÃO: BC permitida, mas % = 0 🔎",
"Base de cálculo aplicada corretamente ✅")))</f>
        <v/>
      </c>
      <c r="P2703" s="5" t="str">
        <f>IF(D2703="","",
IF(AND(Q2703&lt;&gt;"SIM",U2703&gt;0),"ERRO: % alíquota &gt; 0, mas NÃO permitida ❌",
IF(AND(Q2703="SIM",U2703=0),"ATENÇÃO: alíquota permitida, mas % = 0 🔎",
"Alíquota aplicada corretamente ✅")))</f>
        <v/>
      </c>
      <c r="Q2703" s="5" t="str">
        <f>IF(E2703="","",IFERROR(VLOOKUP(E2703,REGRAS_CST!$A$2:$D$200,4,FALSE),""))</f>
        <v/>
      </c>
      <c r="R2703" s="9"/>
      <c r="S2703" s="7">
        <f>IF($H2703="","",$H2703*(1-$U2703))</f>
        <v>8.9999999999999993E-3</v>
      </c>
      <c r="T2703" s="7">
        <f>IF($I2703="","",$I2703*(1-$U2703))</f>
        <v>1E-3</v>
      </c>
      <c r="U2703" s="7">
        <f>IFERROR(INDEX(BASE_CCLASSTRIB!$E:$E, MATCH(TEXT($D2703,"000000"), BASE_CCLASSTRIB!$A:$A, 0))/100, 0)</f>
        <v>0</v>
      </c>
      <c r="V2703" s="21">
        <f>IFERROR(INDEX(BASE_CCLASSTRIB!$F:$F, MATCH(TEXT($D2703,"000000"), BASE_CCLASSTRIB!$A:$A, 0))/100, 0)</f>
        <v>0</v>
      </c>
    </row>
    <row r="2704" spans="1:22" ht="15.75" customHeight="1" thickTop="1" thickBot="1">
      <c r="A2704" s="24"/>
      <c r="B2704" s="5"/>
      <c r="C2704" s="5"/>
      <c r="D2704" s="5"/>
      <c r="E2704" s="8" t="str">
        <f>IF(D2704="","",LEFT(D2704,3))</f>
        <v/>
      </c>
      <c r="F2704" s="5" t="str">
        <f>IF(E2704="","",IFERROR(VLOOKUP(E2704,REGRAS_CST!$A$2:$B$200,2,FALSE),""))</f>
        <v/>
      </c>
      <c r="G2704" s="25"/>
      <c r="H2704" s="7">
        <v>8.9999999999999993E-3</v>
      </c>
      <c r="I2704" s="7">
        <v>1E-3</v>
      </c>
      <c r="J2704" s="9">
        <v>0</v>
      </c>
      <c r="K2704" s="5" t="str">
        <f>IF(E2704="","",IFERROR(VLOOKUP(E2704,REGRAS_CST!$A$2:$C$200,3,FALSE),""))</f>
        <v/>
      </c>
      <c r="L2704" s="10" t="str">
        <f>IF($G2704="", "", $G2704*(1-$V2704))</f>
        <v/>
      </c>
      <c r="M2704" s="30" t="str">
        <f t="shared" si="84"/>
        <v/>
      </c>
      <c r="N2704" s="30" t="str">
        <f t="shared" si="85"/>
        <v/>
      </c>
      <c r="O2704" s="5" t="str">
        <f>IF(D2704="","",
IF(AND(K2704&lt;&gt;"SIM",V2704&gt;0),"ERRO: % BC &gt; 0, mas NÃO permitida ❌",
IF(AND(K2704="SIM",V2704=0),"ATENÇÃO: BC permitida, mas % = 0 🔎",
"Base de cálculo aplicada corretamente ✅")))</f>
        <v/>
      </c>
      <c r="P2704" s="5" t="str">
        <f>IF(D2704="","",
IF(AND(Q2704&lt;&gt;"SIM",U2704&gt;0),"ERRO: % alíquota &gt; 0, mas NÃO permitida ❌",
IF(AND(Q2704="SIM",U2704=0),"ATENÇÃO: alíquota permitida, mas % = 0 🔎",
"Alíquota aplicada corretamente ✅")))</f>
        <v/>
      </c>
      <c r="Q2704" s="5" t="str">
        <f>IF(E2704="","",IFERROR(VLOOKUP(E2704,REGRAS_CST!$A$2:$D$200,4,FALSE),""))</f>
        <v/>
      </c>
      <c r="R2704" s="9"/>
      <c r="S2704" s="7">
        <f>IF($H2704="","",$H2704*(1-$U2704))</f>
        <v>8.9999999999999993E-3</v>
      </c>
      <c r="T2704" s="7">
        <f>IF($I2704="","",$I2704*(1-$U2704))</f>
        <v>1E-3</v>
      </c>
      <c r="U2704" s="7">
        <f>IFERROR(INDEX(BASE_CCLASSTRIB!$E:$E, MATCH(TEXT($D2704,"000000"), BASE_CCLASSTRIB!$A:$A, 0))/100, 0)</f>
        <v>0</v>
      </c>
      <c r="V2704" s="21">
        <f>IFERROR(INDEX(BASE_CCLASSTRIB!$F:$F, MATCH(TEXT($D2704,"000000"), BASE_CCLASSTRIB!$A:$A, 0))/100, 0)</f>
        <v>0</v>
      </c>
    </row>
    <row r="2705" spans="1:22" ht="15.75" customHeight="1" thickTop="1" thickBot="1">
      <c r="A2705" s="24"/>
      <c r="B2705" s="5"/>
      <c r="C2705" s="5"/>
      <c r="D2705" s="5"/>
      <c r="E2705" s="8" t="str">
        <f>IF(D2705="","",LEFT(D2705,3))</f>
        <v/>
      </c>
      <c r="F2705" s="5" t="str">
        <f>IF(E2705="","",IFERROR(VLOOKUP(E2705,REGRAS_CST!$A$2:$B$200,2,FALSE),""))</f>
        <v/>
      </c>
      <c r="G2705" s="25"/>
      <c r="H2705" s="7">
        <v>8.9999999999999993E-3</v>
      </c>
      <c r="I2705" s="7">
        <v>1E-3</v>
      </c>
      <c r="J2705" s="9">
        <v>0</v>
      </c>
      <c r="K2705" s="5" t="str">
        <f>IF(E2705="","",IFERROR(VLOOKUP(E2705,REGRAS_CST!$A$2:$C$200,3,FALSE),""))</f>
        <v/>
      </c>
      <c r="L2705" s="10" t="str">
        <f>IF($G2705="", "", $G2705*(1-$V2705))</f>
        <v/>
      </c>
      <c r="M2705" s="30" t="str">
        <f t="shared" si="84"/>
        <v/>
      </c>
      <c r="N2705" s="30" t="str">
        <f t="shared" si="85"/>
        <v/>
      </c>
      <c r="O2705" s="5" t="str">
        <f>IF(D2705="","",
IF(AND(K2705&lt;&gt;"SIM",V2705&gt;0),"ERRO: % BC &gt; 0, mas NÃO permitida ❌",
IF(AND(K2705="SIM",V2705=0),"ATENÇÃO: BC permitida, mas % = 0 🔎",
"Base de cálculo aplicada corretamente ✅")))</f>
        <v/>
      </c>
      <c r="P2705" s="5" t="str">
        <f>IF(D2705="","",
IF(AND(Q2705&lt;&gt;"SIM",U2705&gt;0),"ERRO: % alíquota &gt; 0, mas NÃO permitida ❌",
IF(AND(Q2705="SIM",U2705=0),"ATENÇÃO: alíquota permitida, mas % = 0 🔎",
"Alíquota aplicada corretamente ✅")))</f>
        <v/>
      </c>
      <c r="Q2705" s="5" t="str">
        <f>IF(E2705="","",IFERROR(VLOOKUP(E2705,REGRAS_CST!$A$2:$D$200,4,FALSE),""))</f>
        <v/>
      </c>
      <c r="R2705" s="9"/>
      <c r="S2705" s="7">
        <f>IF($H2705="","",$H2705*(1-$U2705))</f>
        <v>8.9999999999999993E-3</v>
      </c>
      <c r="T2705" s="7">
        <f>IF($I2705="","",$I2705*(1-$U2705))</f>
        <v>1E-3</v>
      </c>
      <c r="U2705" s="7">
        <f>IFERROR(INDEX(BASE_CCLASSTRIB!$E:$E, MATCH(TEXT($D2705,"000000"), BASE_CCLASSTRIB!$A:$A, 0))/100, 0)</f>
        <v>0</v>
      </c>
      <c r="V2705" s="21">
        <f>IFERROR(INDEX(BASE_CCLASSTRIB!$F:$F, MATCH(TEXT($D2705,"000000"), BASE_CCLASSTRIB!$A:$A, 0))/100, 0)</f>
        <v>0</v>
      </c>
    </row>
    <row r="2706" spans="1:22" ht="15.75" customHeight="1" thickTop="1" thickBot="1">
      <c r="A2706" s="24"/>
      <c r="B2706" s="5"/>
      <c r="C2706" s="5"/>
      <c r="D2706" s="5"/>
      <c r="E2706" s="8" t="str">
        <f>IF(D2706="","",LEFT(D2706,3))</f>
        <v/>
      </c>
      <c r="F2706" s="5" t="str">
        <f>IF(E2706="","",IFERROR(VLOOKUP(E2706,REGRAS_CST!$A$2:$B$200,2,FALSE),""))</f>
        <v/>
      </c>
      <c r="G2706" s="25"/>
      <c r="H2706" s="7">
        <v>8.9999999999999993E-3</v>
      </c>
      <c r="I2706" s="7">
        <v>1E-3</v>
      </c>
      <c r="J2706" s="9">
        <v>0</v>
      </c>
      <c r="K2706" s="5" t="str">
        <f>IF(E2706="","",IFERROR(VLOOKUP(E2706,REGRAS_CST!$A$2:$C$200,3,FALSE),""))</f>
        <v/>
      </c>
      <c r="L2706" s="10" t="str">
        <f>IF($G2706="", "", $G2706*(1-$V2706))</f>
        <v/>
      </c>
      <c r="M2706" s="30" t="str">
        <f t="shared" si="84"/>
        <v/>
      </c>
      <c r="N2706" s="30" t="str">
        <f t="shared" si="85"/>
        <v/>
      </c>
      <c r="O2706" s="5" t="str">
        <f>IF(D2706="","",
IF(AND(K2706&lt;&gt;"SIM",V2706&gt;0),"ERRO: % BC &gt; 0, mas NÃO permitida ❌",
IF(AND(K2706="SIM",V2706=0),"ATENÇÃO: BC permitida, mas % = 0 🔎",
"Base de cálculo aplicada corretamente ✅")))</f>
        <v/>
      </c>
      <c r="P2706" s="5" t="str">
        <f>IF(D2706="","",
IF(AND(Q2706&lt;&gt;"SIM",U2706&gt;0),"ERRO: % alíquota &gt; 0, mas NÃO permitida ❌",
IF(AND(Q2706="SIM",U2706=0),"ATENÇÃO: alíquota permitida, mas % = 0 🔎",
"Alíquota aplicada corretamente ✅")))</f>
        <v/>
      </c>
      <c r="Q2706" s="5" t="str">
        <f>IF(E2706="","",IFERROR(VLOOKUP(E2706,REGRAS_CST!$A$2:$D$200,4,FALSE),""))</f>
        <v/>
      </c>
      <c r="R2706" s="9"/>
      <c r="S2706" s="7">
        <f>IF($H2706="","",$H2706*(1-$U2706))</f>
        <v>8.9999999999999993E-3</v>
      </c>
      <c r="T2706" s="7">
        <f>IF($I2706="","",$I2706*(1-$U2706))</f>
        <v>1E-3</v>
      </c>
      <c r="U2706" s="7">
        <f>IFERROR(INDEX(BASE_CCLASSTRIB!$E:$E, MATCH(TEXT($D2706,"000000"), BASE_CCLASSTRIB!$A:$A, 0))/100, 0)</f>
        <v>0</v>
      </c>
      <c r="V2706" s="21">
        <f>IFERROR(INDEX(BASE_CCLASSTRIB!$F:$F, MATCH(TEXT($D2706,"000000"), BASE_CCLASSTRIB!$A:$A, 0))/100, 0)</f>
        <v>0</v>
      </c>
    </row>
    <row r="2707" spans="1:22" ht="15.75" customHeight="1" thickTop="1" thickBot="1">
      <c r="A2707" s="24"/>
      <c r="B2707" s="5"/>
      <c r="C2707" s="5"/>
      <c r="D2707" s="5"/>
      <c r="E2707" s="8" t="str">
        <f>IF(D2707="","",LEFT(D2707,3))</f>
        <v/>
      </c>
      <c r="F2707" s="5" t="str">
        <f>IF(E2707="","",IFERROR(VLOOKUP(E2707,REGRAS_CST!$A$2:$B$200,2,FALSE),""))</f>
        <v/>
      </c>
      <c r="G2707" s="25"/>
      <c r="H2707" s="7">
        <v>8.9999999999999993E-3</v>
      </c>
      <c r="I2707" s="7">
        <v>1E-3</v>
      </c>
      <c r="J2707" s="9">
        <v>0</v>
      </c>
      <c r="K2707" s="5" t="str">
        <f>IF(E2707="","",IFERROR(VLOOKUP(E2707,REGRAS_CST!$A$2:$C$200,3,FALSE),""))</f>
        <v/>
      </c>
      <c r="L2707" s="10" t="str">
        <f>IF($G2707="", "", $G2707*(1-$V2707))</f>
        <v/>
      </c>
      <c r="M2707" s="30" t="str">
        <f t="shared" si="84"/>
        <v/>
      </c>
      <c r="N2707" s="30" t="str">
        <f t="shared" si="85"/>
        <v/>
      </c>
      <c r="O2707" s="5" t="str">
        <f>IF(D2707="","",
IF(AND(K2707&lt;&gt;"SIM",V2707&gt;0),"ERRO: % BC &gt; 0, mas NÃO permitida ❌",
IF(AND(K2707="SIM",V2707=0),"ATENÇÃO: BC permitida, mas % = 0 🔎",
"Base de cálculo aplicada corretamente ✅")))</f>
        <v/>
      </c>
      <c r="P2707" s="5" t="str">
        <f>IF(D2707="","",
IF(AND(Q2707&lt;&gt;"SIM",U2707&gt;0),"ERRO: % alíquota &gt; 0, mas NÃO permitida ❌",
IF(AND(Q2707="SIM",U2707=0),"ATENÇÃO: alíquota permitida, mas % = 0 🔎",
"Alíquota aplicada corretamente ✅")))</f>
        <v/>
      </c>
      <c r="Q2707" s="5" t="str">
        <f>IF(E2707="","",IFERROR(VLOOKUP(E2707,REGRAS_CST!$A$2:$D$200,4,FALSE),""))</f>
        <v/>
      </c>
      <c r="R2707" s="9"/>
      <c r="S2707" s="7">
        <f>IF($H2707="","",$H2707*(1-$U2707))</f>
        <v>8.9999999999999993E-3</v>
      </c>
      <c r="T2707" s="7">
        <f>IF($I2707="","",$I2707*(1-$U2707))</f>
        <v>1E-3</v>
      </c>
      <c r="U2707" s="7">
        <f>IFERROR(INDEX(BASE_CCLASSTRIB!$E:$E, MATCH(TEXT($D2707,"000000"), BASE_CCLASSTRIB!$A:$A, 0))/100, 0)</f>
        <v>0</v>
      </c>
      <c r="V2707" s="21">
        <f>IFERROR(INDEX(BASE_CCLASSTRIB!$F:$F, MATCH(TEXT($D2707,"000000"), BASE_CCLASSTRIB!$A:$A, 0))/100, 0)</f>
        <v>0</v>
      </c>
    </row>
    <row r="2708" spans="1:22" ht="15.75" customHeight="1" thickTop="1" thickBot="1">
      <c r="A2708" s="24"/>
      <c r="B2708" s="5"/>
      <c r="C2708" s="5"/>
      <c r="D2708" s="5"/>
      <c r="E2708" s="8" t="str">
        <f>IF(D2708="","",LEFT(D2708,3))</f>
        <v/>
      </c>
      <c r="F2708" s="5" t="str">
        <f>IF(E2708="","",IFERROR(VLOOKUP(E2708,REGRAS_CST!$A$2:$B$200,2,FALSE),""))</f>
        <v/>
      </c>
      <c r="G2708" s="25"/>
      <c r="H2708" s="7">
        <v>8.9999999999999993E-3</v>
      </c>
      <c r="I2708" s="7">
        <v>1E-3</v>
      </c>
      <c r="J2708" s="9">
        <v>0</v>
      </c>
      <c r="K2708" s="5" t="str">
        <f>IF(E2708="","",IFERROR(VLOOKUP(E2708,REGRAS_CST!$A$2:$C$200,3,FALSE),""))</f>
        <v/>
      </c>
      <c r="L2708" s="10" t="str">
        <f>IF($G2708="", "", $G2708*(1-$V2708))</f>
        <v/>
      </c>
      <c r="M2708" s="30" t="str">
        <f t="shared" si="84"/>
        <v/>
      </c>
      <c r="N2708" s="30" t="str">
        <f t="shared" si="85"/>
        <v/>
      </c>
      <c r="O2708" s="5" t="str">
        <f>IF(D2708="","",
IF(AND(K2708&lt;&gt;"SIM",V2708&gt;0),"ERRO: % BC &gt; 0, mas NÃO permitida ❌",
IF(AND(K2708="SIM",V2708=0),"ATENÇÃO: BC permitida, mas % = 0 🔎",
"Base de cálculo aplicada corretamente ✅")))</f>
        <v/>
      </c>
      <c r="P2708" s="5" t="str">
        <f>IF(D2708="","",
IF(AND(Q2708&lt;&gt;"SIM",U2708&gt;0),"ERRO: % alíquota &gt; 0, mas NÃO permitida ❌",
IF(AND(Q2708="SIM",U2708=0),"ATENÇÃO: alíquota permitida, mas % = 0 🔎",
"Alíquota aplicada corretamente ✅")))</f>
        <v/>
      </c>
      <c r="Q2708" s="5" t="str">
        <f>IF(E2708="","",IFERROR(VLOOKUP(E2708,REGRAS_CST!$A$2:$D$200,4,FALSE),""))</f>
        <v/>
      </c>
      <c r="R2708" s="9"/>
      <c r="S2708" s="7">
        <f>IF($H2708="","",$H2708*(1-$U2708))</f>
        <v>8.9999999999999993E-3</v>
      </c>
      <c r="T2708" s="7">
        <f>IF($I2708="","",$I2708*(1-$U2708))</f>
        <v>1E-3</v>
      </c>
      <c r="U2708" s="7">
        <f>IFERROR(INDEX(BASE_CCLASSTRIB!$E:$E, MATCH(TEXT($D2708,"000000"), BASE_CCLASSTRIB!$A:$A, 0))/100, 0)</f>
        <v>0</v>
      </c>
      <c r="V2708" s="21">
        <f>IFERROR(INDEX(BASE_CCLASSTRIB!$F:$F, MATCH(TEXT($D2708,"000000"), BASE_CCLASSTRIB!$A:$A, 0))/100, 0)</f>
        <v>0</v>
      </c>
    </row>
    <row r="2709" spans="1:22" ht="15.75" customHeight="1" thickTop="1" thickBot="1">
      <c r="A2709" s="24"/>
      <c r="B2709" s="5"/>
      <c r="C2709" s="5"/>
      <c r="D2709" s="5"/>
      <c r="E2709" s="8" t="str">
        <f>IF(D2709="","",LEFT(D2709,3))</f>
        <v/>
      </c>
      <c r="F2709" s="5" t="str">
        <f>IF(E2709="","",IFERROR(VLOOKUP(E2709,REGRAS_CST!$A$2:$B$200,2,FALSE),""))</f>
        <v/>
      </c>
      <c r="G2709" s="25"/>
      <c r="H2709" s="7">
        <v>8.9999999999999993E-3</v>
      </c>
      <c r="I2709" s="7">
        <v>1E-3</v>
      </c>
      <c r="J2709" s="9">
        <v>0</v>
      </c>
      <c r="K2709" s="5" t="str">
        <f>IF(E2709="","",IFERROR(VLOOKUP(E2709,REGRAS_CST!$A$2:$C$200,3,FALSE),""))</f>
        <v/>
      </c>
      <c r="L2709" s="10" t="str">
        <f>IF($G2709="", "", $G2709*(1-$V2709))</f>
        <v/>
      </c>
      <c r="M2709" s="30" t="str">
        <f t="shared" si="84"/>
        <v/>
      </c>
      <c r="N2709" s="30" t="str">
        <f t="shared" si="85"/>
        <v/>
      </c>
      <c r="O2709" s="5" t="str">
        <f>IF(D2709="","",
IF(AND(K2709&lt;&gt;"SIM",V2709&gt;0),"ERRO: % BC &gt; 0, mas NÃO permitida ❌",
IF(AND(K2709="SIM",V2709=0),"ATENÇÃO: BC permitida, mas % = 0 🔎",
"Base de cálculo aplicada corretamente ✅")))</f>
        <v/>
      </c>
      <c r="P2709" s="5" t="str">
        <f>IF(D2709="","",
IF(AND(Q2709&lt;&gt;"SIM",U2709&gt;0),"ERRO: % alíquota &gt; 0, mas NÃO permitida ❌",
IF(AND(Q2709="SIM",U2709=0),"ATENÇÃO: alíquota permitida, mas % = 0 🔎",
"Alíquota aplicada corretamente ✅")))</f>
        <v/>
      </c>
      <c r="Q2709" s="5" t="str">
        <f>IF(E2709="","",IFERROR(VLOOKUP(E2709,REGRAS_CST!$A$2:$D$200,4,FALSE),""))</f>
        <v/>
      </c>
      <c r="R2709" s="9"/>
      <c r="S2709" s="7">
        <f>IF($H2709="","",$H2709*(1-$U2709))</f>
        <v>8.9999999999999993E-3</v>
      </c>
      <c r="T2709" s="7">
        <f>IF($I2709="","",$I2709*(1-$U2709))</f>
        <v>1E-3</v>
      </c>
      <c r="U2709" s="7">
        <f>IFERROR(INDEX(BASE_CCLASSTRIB!$E:$E, MATCH(TEXT($D2709,"000000"), BASE_CCLASSTRIB!$A:$A, 0))/100, 0)</f>
        <v>0</v>
      </c>
      <c r="V2709" s="21">
        <f>IFERROR(INDEX(BASE_CCLASSTRIB!$F:$F, MATCH(TEXT($D2709,"000000"), BASE_CCLASSTRIB!$A:$A, 0))/100, 0)</f>
        <v>0</v>
      </c>
    </row>
    <row r="2710" spans="1:22" ht="15.75" customHeight="1" thickTop="1" thickBot="1">
      <c r="A2710" s="24"/>
      <c r="B2710" s="5"/>
      <c r="C2710" s="5"/>
      <c r="D2710" s="5"/>
      <c r="E2710" s="8" t="str">
        <f>IF(D2710="","",LEFT(D2710,3))</f>
        <v/>
      </c>
      <c r="F2710" s="5" t="str">
        <f>IF(E2710="","",IFERROR(VLOOKUP(E2710,REGRAS_CST!$A$2:$B$200,2,FALSE),""))</f>
        <v/>
      </c>
      <c r="G2710" s="25"/>
      <c r="H2710" s="7">
        <v>8.9999999999999993E-3</v>
      </c>
      <c r="I2710" s="7">
        <v>1E-3</v>
      </c>
      <c r="J2710" s="9">
        <v>0</v>
      </c>
      <c r="K2710" s="5" t="str">
        <f>IF(E2710="","",IFERROR(VLOOKUP(E2710,REGRAS_CST!$A$2:$C$200,3,FALSE),""))</f>
        <v/>
      </c>
      <c r="L2710" s="10" t="str">
        <f>IF($G2710="", "", $G2710*(1-$V2710))</f>
        <v/>
      </c>
      <c r="M2710" s="30" t="str">
        <f t="shared" si="84"/>
        <v/>
      </c>
      <c r="N2710" s="30" t="str">
        <f t="shared" si="85"/>
        <v/>
      </c>
      <c r="O2710" s="5" t="str">
        <f>IF(D2710="","",
IF(AND(K2710&lt;&gt;"SIM",V2710&gt;0),"ERRO: % BC &gt; 0, mas NÃO permitida ❌",
IF(AND(K2710="SIM",V2710=0),"ATENÇÃO: BC permitida, mas % = 0 🔎",
"Base de cálculo aplicada corretamente ✅")))</f>
        <v/>
      </c>
      <c r="P2710" s="5" t="str">
        <f>IF(D2710="","",
IF(AND(Q2710&lt;&gt;"SIM",U2710&gt;0),"ERRO: % alíquota &gt; 0, mas NÃO permitida ❌",
IF(AND(Q2710="SIM",U2710=0),"ATENÇÃO: alíquota permitida, mas % = 0 🔎",
"Alíquota aplicada corretamente ✅")))</f>
        <v/>
      </c>
      <c r="Q2710" s="5" t="str">
        <f>IF(E2710="","",IFERROR(VLOOKUP(E2710,REGRAS_CST!$A$2:$D$200,4,FALSE),""))</f>
        <v/>
      </c>
      <c r="R2710" s="9"/>
      <c r="S2710" s="7">
        <f>IF($H2710="","",$H2710*(1-$U2710))</f>
        <v>8.9999999999999993E-3</v>
      </c>
      <c r="T2710" s="7">
        <f>IF($I2710="","",$I2710*(1-$U2710))</f>
        <v>1E-3</v>
      </c>
      <c r="U2710" s="7">
        <f>IFERROR(INDEX(BASE_CCLASSTRIB!$E:$E, MATCH(TEXT($D2710,"000000"), BASE_CCLASSTRIB!$A:$A, 0))/100, 0)</f>
        <v>0</v>
      </c>
      <c r="V2710" s="21">
        <f>IFERROR(INDEX(BASE_CCLASSTRIB!$F:$F, MATCH(TEXT($D2710,"000000"), BASE_CCLASSTRIB!$A:$A, 0))/100, 0)</f>
        <v>0</v>
      </c>
    </row>
    <row r="2711" spans="1:22" ht="15.75" customHeight="1" thickTop="1" thickBot="1">
      <c r="A2711" s="24"/>
      <c r="B2711" s="5"/>
      <c r="C2711" s="5"/>
      <c r="D2711" s="5"/>
      <c r="E2711" s="8" t="str">
        <f>IF(D2711="","",LEFT(D2711,3))</f>
        <v/>
      </c>
      <c r="F2711" s="5" t="str">
        <f>IF(E2711="","",IFERROR(VLOOKUP(E2711,REGRAS_CST!$A$2:$B$200,2,FALSE),""))</f>
        <v/>
      </c>
      <c r="G2711" s="25"/>
      <c r="H2711" s="7">
        <v>8.9999999999999993E-3</v>
      </c>
      <c r="I2711" s="7">
        <v>1E-3</v>
      </c>
      <c r="J2711" s="9">
        <v>0</v>
      </c>
      <c r="K2711" s="5" t="str">
        <f>IF(E2711="","",IFERROR(VLOOKUP(E2711,REGRAS_CST!$A$2:$C$200,3,FALSE),""))</f>
        <v/>
      </c>
      <c r="L2711" s="10" t="str">
        <f>IF($G2711="", "", $G2711*(1-$V2711))</f>
        <v/>
      </c>
      <c r="M2711" s="30" t="str">
        <f t="shared" si="84"/>
        <v/>
      </c>
      <c r="N2711" s="30" t="str">
        <f t="shared" si="85"/>
        <v/>
      </c>
      <c r="O2711" s="5" t="str">
        <f>IF(D2711="","",
IF(AND(K2711&lt;&gt;"SIM",V2711&gt;0),"ERRO: % BC &gt; 0, mas NÃO permitida ❌",
IF(AND(K2711="SIM",V2711=0),"ATENÇÃO: BC permitida, mas % = 0 🔎",
"Base de cálculo aplicada corretamente ✅")))</f>
        <v/>
      </c>
      <c r="P2711" s="5" t="str">
        <f>IF(D2711="","",
IF(AND(Q2711&lt;&gt;"SIM",U2711&gt;0),"ERRO: % alíquota &gt; 0, mas NÃO permitida ❌",
IF(AND(Q2711="SIM",U2711=0),"ATENÇÃO: alíquota permitida, mas % = 0 🔎",
"Alíquota aplicada corretamente ✅")))</f>
        <v/>
      </c>
      <c r="Q2711" s="5" t="str">
        <f>IF(E2711="","",IFERROR(VLOOKUP(E2711,REGRAS_CST!$A$2:$D$200,4,FALSE),""))</f>
        <v/>
      </c>
      <c r="R2711" s="9"/>
      <c r="S2711" s="7">
        <f>IF($H2711="","",$H2711*(1-$U2711))</f>
        <v>8.9999999999999993E-3</v>
      </c>
      <c r="T2711" s="7">
        <f>IF($I2711="","",$I2711*(1-$U2711))</f>
        <v>1E-3</v>
      </c>
      <c r="U2711" s="7">
        <f>IFERROR(INDEX(BASE_CCLASSTRIB!$E:$E, MATCH(TEXT($D2711,"000000"), BASE_CCLASSTRIB!$A:$A, 0))/100, 0)</f>
        <v>0</v>
      </c>
      <c r="V2711" s="21">
        <f>IFERROR(INDEX(BASE_CCLASSTRIB!$F:$F, MATCH(TEXT($D2711,"000000"), BASE_CCLASSTRIB!$A:$A, 0))/100, 0)</f>
        <v>0</v>
      </c>
    </row>
    <row r="2712" spans="1:22" ht="15.75" customHeight="1" thickTop="1" thickBot="1">
      <c r="B2712" s="8"/>
      <c r="C2712" s="8"/>
      <c r="E2712" s="8" t="str">
        <f>IF(D2712="","",LEFT(D2712,3))</f>
        <v/>
      </c>
      <c r="F2712" s="5" t="str">
        <f>IF(E2712="","",IFERROR(VLOOKUP(E2712,REGRAS_CST!$A$2:$B$200,2,FALSE),""))</f>
        <v/>
      </c>
      <c r="H2712" s="7">
        <v>8.9999999999999993E-3</v>
      </c>
      <c r="I2712" s="7">
        <v>1E-3</v>
      </c>
      <c r="K2712" s="5" t="str">
        <f>IF(E2712="","",IFERROR(VLOOKUP(E2712,REGRAS_CST!$A$2:$C$200,3,FALSE),""))</f>
        <v/>
      </c>
      <c r="L2712" s="10" t="str">
        <f>IF($G2712="", "", $G2712*(1-$V2712))</f>
        <v/>
      </c>
      <c r="M2712" s="30" t="str">
        <f t="shared" si="84"/>
        <v/>
      </c>
      <c r="N2712" s="30" t="str">
        <f t="shared" si="85"/>
        <v/>
      </c>
      <c r="O2712" s="5" t="str">
        <f>IF(D2712="","",
IF(AND(K2712&lt;&gt;"SIM",V2712&gt;0),"ERRO: % BC &gt; 0, mas NÃO permitida ❌",
IF(AND(K2712="SIM",V2712=0),"ATENÇÃO: BC permitida, mas % = 0 🔎",
"Base de cálculo aplicada corretamente ✅")))</f>
        <v/>
      </c>
      <c r="P2712" s="5" t="str">
        <f>IF(D2712="","",
IF(AND(Q2712&lt;&gt;"SIM",U2712&gt;0),"ERRO: % alíquota &gt; 0, mas NÃO permitida ❌",
IF(AND(Q2712="SIM",U2712=0),"ATENÇÃO: alíquota permitida, mas % = 0 🔎",
"Alíquota aplicada corretamente ✅")))</f>
        <v/>
      </c>
      <c r="Q2712" s="5" t="str">
        <f>IF(E2712="","",IFERROR(VLOOKUP(E2712,REGRAS_CST!$A$2:$D$200,4,FALSE),""))</f>
        <v/>
      </c>
      <c r="R2712" s="8"/>
      <c r="S2712" s="7">
        <f>IF($H2712="","",$H2712*(1-$U2712))</f>
        <v>8.9999999999999993E-3</v>
      </c>
      <c r="T2712" s="7">
        <f>IF($I2712="","",$I2712*(1-$U2712))</f>
        <v>1E-3</v>
      </c>
      <c r="U2712" s="7">
        <f>IFERROR(INDEX(BASE_CCLASSTRIB!$E:$E, MATCH(TEXT($D2712,"000000"), BASE_CCLASSTRIB!$A:$A, 0))/100, 0)</f>
        <v>0</v>
      </c>
      <c r="V2712" s="21">
        <f>IFERROR(INDEX(BASE_CCLASSTRIB!$F:$F, MATCH(TEXT($D2712,"000000"), BASE_CCLASSTRIB!$A:$A, 0))/100, 0)</f>
        <v>0</v>
      </c>
    </row>
    <row r="2713" spans="1:22" ht="15.75" customHeight="1" thickTop="1" thickBot="1">
      <c r="B2713" s="8"/>
      <c r="C2713" s="8"/>
      <c r="E2713" s="8" t="str">
        <f>IF(D2713="","",LEFT(D2713,3))</f>
        <v/>
      </c>
      <c r="F2713" s="5" t="str">
        <f>IF(E2713="","",IFERROR(VLOOKUP(E2713,REGRAS_CST!$A$2:$B$200,2,FALSE),""))</f>
        <v/>
      </c>
      <c r="H2713" s="7">
        <v>8.9999999999999993E-3</v>
      </c>
      <c r="I2713" s="7">
        <v>1E-3</v>
      </c>
      <c r="K2713" s="5" t="str">
        <f>IF(E2713="","",IFERROR(VLOOKUP(E2713,REGRAS_CST!$A$2:$C$200,3,FALSE),""))</f>
        <v/>
      </c>
      <c r="L2713" s="10" t="str">
        <f>IF($G2713="", "", $G2713*(1-$V2713))</f>
        <v/>
      </c>
      <c r="M2713" s="30" t="str">
        <f t="shared" si="84"/>
        <v/>
      </c>
      <c r="N2713" s="30" t="str">
        <f t="shared" si="85"/>
        <v/>
      </c>
      <c r="O2713" s="5" t="str">
        <f>IF(D2713="","",
IF(AND(K2713&lt;&gt;"SIM",V2713&gt;0),"ERRO: % BC &gt; 0, mas NÃO permitida ❌",
IF(AND(K2713="SIM",V2713=0),"ATENÇÃO: BC permitida, mas % = 0 🔎",
"Base de cálculo aplicada corretamente ✅")))</f>
        <v/>
      </c>
      <c r="P2713" s="5" t="str">
        <f>IF(D2713="","",
IF(AND(Q2713&lt;&gt;"SIM",U2713&gt;0),"ERRO: % alíquota &gt; 0, mas NÃO permitida ❌",
IF(AND(Q2713="SIM",U2713=0),"ATENÇÃO: alíquota permitida, mas % = 0 🔎",
"Alíquota aplicada corretamente ✅")))</f>
        <v/>
      </c>
      <c r="Q2713" s="5" t="str">
        <f>IF(E2713="","",IFERROR(VLOOKUP(E2713,REGRAS_CST!$A$2:$D$200,4,FALSE),""))</f>
        <v/>
      </c>
      <c r="R2713" s="8"/>
      <c r="S2713" s="7">
        <f>IF($H2713="","",$H2713*(1-$U2713))</f>
        <v>8.9999999999999993E-3</v>
      </c>
      <c r="T2713" s="7">
        <f>IF($I2713="","",$I2713*(1-$U2713))</f>
        <v>1E-3</v>
      </c>
      <c r="U2713" s="7">
        <f>IFERROR(INDEX(BASE_CCLASSTRIB!$E:$E, MATCH(TEXT($D2713,"000000"), BASE_CCLASSTRIB!$A:$A, 0))/100, 0)</f>
        <v>0</v>
      </c>
      <c r="V2713" s="21">
        <f>IFERROR(INDEX(BASE_CCLASSTRIB!$F:$F, MATCH(TEXT($D2713,"000000"), BASE_CCLASSTRIB!$A:$A, 0))/100, 0)</f>
        <v>0</v>
      </c>
    </row>
    <row r="2714" spans="1:22" ht="15.75" customHeight="1" thickTop="1" thickBot="1">
      <c r="B2714" s="8"/>
      <c r="C2714" s="8"/>
      <c r="E2714" s="8" t="str">
        <f>IF(D2714="","",LEFT(D2714,3))</f>
        <v/>
      </c>
      <c r="F2714" s="5" t="str">
        <f>IF(E2714="","",IFERROR(VLOOKUP(E2714,REGRAS_CST!$A$2:$B$200,2,FALSE),""))</f>
        <v/>
      </c>
      <c r="H2714" s="7">
        <v>8.9999999999999993E-3</v>
      </c>
      <c r="I2714" s="7">
        <v>1E-3</v>
      </c>
      <c r="K2714" s="5" t="str">
        <f>IF(E2714="","",IFERROR(VLOOKUP(E2714,REGRAS_CST!$A$2:$C$200,3,FALSE),""))</f>
        <v/>
      </c>
      <c r="L2714" s="10" t="str">
        <f>IF($G2714="", "", $G2714*(1-$V2714))</f>
        <v/>
      </c>
      <c r="M2714" s="30" t="str">
        <f t="shared" si="84"/>
        <v/>
      </c>
      <c r="N2714" s="30" t="str">
        <f t="shared" si="85"/>
        <v/>
      </c>
      <c r="O2714" s="5" t="str">
        <f>IF(D2714="","",
IF(AND(K2714&lt;&gt;"SIM",V2714&gt;0),"ERRO: % BC &gt; 0, mas NÃO permitida ❌",
IF(AND(K2714="SIM",V2714=0),"ATENÇÃO: BC permitida, mas % = 0 🔎",
"Base de cálculo aplicada corretamente ✅")))</f>
        <v/>
      </c>
      <c r="P2714" s="5" t="str">
        <f>IF(D2714="","",
IF(AND(Q2714&lt;&gt;"SIM",U2714&gt;0),"ERRO: % alíquota &gt; 0, mas NÃO permitida ❌",
IF(AND(Q2714="SIM",U2714=0),"ATENÇÃO: alíquota permitida, mas % = 0 🔎",
"Alíquota aplicada corretamente ✅")))</f>
        <v/>
      </c>
      <c r="Q2714" s="5" t="str">
        <f>IF(E2714="","",IFERROR(VLOOKUP(E2714,REGRAS_CST!$A$2:$D$200,4,FALSE),""))</f>
        <v/>
      </c>
      <c r="R2714" s="8"/>
      <c r="S2714" s="7">
        <f>IF($H2714="","",$H2714*(1-$U2714))</f>
        <v>8.9999999999999993E-3</v>
      </c>
      <c r="T2714" s="7">
        <f>IF($I2714="","",$I2714*(1-$U2714))</f>
        <v>1E-3</v>
      </c>
      <c r="U2714" s="7">
        <f>IFERROR(INDEX(BASE_CCLASSTRIB!$E:$E, MATCH(TEXT($D2714,"000000"), BASE_CCLASSTRIB!$A:$A, 0))/100, 0)</f>
        <v>0</v>
      </c>
      <c r="V2714" s="21">
        <f>IFERROR(INDEX(BASE_CCLASSTRIB!$F:$F, MATCH(TEXT($D2714,"000000"), BASE_CCLASSTRIB!$A:$A, 0))/100, 0)</f>
        <v>0</v>
      </c>
    </row>
    <row r="2715" spans="1:22" ht="15.75" customHeight="1" thickTop="1" thickBot="1">
      <c r="B2715" s="8"/>
      <c r="C2715" s="8"/>
      <c r="E2715" s="8" t="str">
        <f>IF(D2715="","",LEFT(D2715,3))</f>
        <v/>
      </c>
      <c r="F2715" s="5" t="str">
        <f>IF(E2715="","",IFERROR(VLOOKUP(E2715,REGRAS_CST!$A$2:$B$200,2,FALSE),""))</f>
        <v/>
      </c>
      <c r="H2715" s="7">
        <v>8.9999999999999993E-3</v>
      </c>
      <c r="I2715" s="7">
        <v>1E-3</v>
      </c>
      <c r="K2715" s="5" t="str">
        <f>IF(E2715="","",IFERROR(VLOOKUP(E2715,REGRAS_CST!$A$2:$C$200,3,FALSE),""))</f>
        <v/>
      </c>
      <c r="L2715" s="10" t="str">
        <f>IF($G2715="", "", $G2715*(1-$V2715))</f>
        <v/>
      </c>
      <c r="M2715" s="30" t="str">
        <f t="shared" si="84"/>
        <v/>
      </c>
      <c r="N2715" s="30" t="str">
        <f t="shared" si="85"/>
        <v/>
      </c>
      <c r="O2715" s="5" t="str">
        <f>IF(D2715="","",
IF(AND(K2715&lt;&gt;"SIM",V2715&gt;0),"ERRO: % BC &gt; 0, mas NÃO permitida ❌",
IF(AND(K2715="SIM",V2715=0),"ATENÇÃO: BC permitida, mas % = 0 🔎",
"Base de cálculo aplicada corretamente ✅")))</f>
        <v/>
      </c>
      <c r="P2715" s="5" t="str">
        <f>IF(D2715="","",
IF(AND(Q2715&lt;&gt;"SIM",U2715&gt;0),"ERRO: % alíquota &gt; 0, mas NÃO permitida ❌",
IF(AND(Q2715="SIM",U2715=0),"ATENÇÃO: alíquota permitida, mas % = 0 🔎",
"Alíquota aplicada corretamente ✅")))</f>
        <v/>
      </c>
      <c r="Q2715" s="5" t="str">
        <f>IF(E2715="","",IFERROR(VLOOKUP(E2715,REGRAS_CST!$A$2:$D$200,4,FALSE),""))</f>
        <v/>
      </c>
      <c r="R2715" s="8"/>
      <c r="S2715" s="7">
        <f>IF($H2715="","",$H2715*(1-$U2715))</f>
        <v>8.9999999999999993E-3</v>
      </c>
      <c r="T2715" s="7">
        <f>IF($I2715="","",$I2715*(1-$U2715))</f>
        <v>1E-3</v>
      </c>
      <c r="U2715" s="7">
        <f>IFERROR(INDEX(BASE_CCLASSTRIB!$E:$E, MATCH(TEXT($D2715,"000000"), BASE_CCLASSTRIB!$A:$A, 0))/100, 0)</f>
        <v>0</v>
      </c>
      <c r="V2715" s="21">
        <f>IFERROR(INDEX(BASE_CCLASSTRIB!$F:$F, MATCH(TEXT($D2715,"000000"), BASE_CCLASSTRIB!$A:$A, 0))/100, 0)</f>
        <v>0</v>
      </c>
    </row>
    <row r="2716" spans="1:22" ht="15.75" customHeight="1" thickTop="1" thickBot="1">
      <c r="B2716" s="8"/>
      <c r="C2716" s="8"/>
      <c r="E2716" s="8" t="str">
        <f>IF(D2716="","",LEFT(D2716,3))</f>
        <v/>
      </c>
      <c r="F2716" s="5" t="str">
        <f>IF(E2716="","",IFERROR(VLOOKUP(E2716,REGRAS_CST!$A$2:$B$200,2,FALSE),""))</f>
        <v/>
      </c>
      <c r="H2716" s="7">
        <v>8.9999999999999993E-3</v>
      </c>
      <c r="I2716" s="7">
        <v>1E-3</v>
      </c>
      <c r="K2716" s="5" t="str">
        <f>IF(E2716="","",IFERROR(VLOOKUP(E2716,REGRAS_CST!$A$2:$C$200,3,FALSE),""))</f>
        <v/>
      </c>
      <c r="L2716" s="10" t="str">
        <f>IF($G2716="", "", $G2716*(1-$V2716))</f>
        <v/>
      </c>
      <c r="M2716" s="30" t="str">
        <f t="shared" si="84"/>
        <v/>
      </c>
      <c r="N2716" s="30" t="str">
        <f t="shared" si="85"/>
        <v/>
      </c>
      <c r="O2716" s="5" t="str">
        <f>IF(D2716="","",
IF(AND(K2716&lt;&gt;"SIM",V2716&gt;0),"ERRO: % BC &gt; 0, mas NÃO permitida ❌",
IF(AND(K2716="SIM",V2716=0),"ATENÇÃO: BC permitida, mas % = 0 🔎",
"Base de cálculo aplicada corretamente ✅")))</f>
        <v/>
      </c>
      <c r="P2716" s="5" t="str">
        <f>IF(D2716="","",
IF(AND(Q2716&lt;&gt;"SIM",U2716&gt;0),"ERRO: % alíquota &gt; 0, mas NÃO permitida ❌",
IF(AND(Q2716="SIM",U2716=0),"ATENÇÃO: alíquota permitida, mas % = 0 🔎",
"Alíquota aplicada corretamente ✅")))</f>
        <v/>
      </c>
      <c r="Q2716" s="5" t="str">
        <f>IF(E2716="","",IFERROR(VLOOKUP(E2716,REGRAS_CST!$A$2:$D$200,4,FALSE),""))</f>
        <v/>
      </c>
      <c r="R2716" s="8"/>
      <c r="S2716" s="7">
        <f>IF($H2716="","",$H2716*(1-$U2716))</f>
        <v>8.9999999999999993E-3</v>
      </c>
      <c r="T2716" s="7">
        <f>IF($I2716="","",$I2716*(1-$U2716))</f>
        <v>1E-3</v>
      </c>
      <c r="U2716" s="7">
        <f>IFERROR(INDEX(BASE_CCLASSTRIB!$E:$E, MATCH(TEXT($D2716,"000000"), BASE_CCLASSTRIB!$A:$A, 0))/100, 0)</f>
        <v>0</v>
      </c>
      <c r="V2716" s="21">
        <f>IFERROR(INDEX(BASE_CCLASSTRIB!$F:$F, MATCH(TEXT($D2716,"000000"), BASE_CCLASSTRIB!$A:$A, 0))/100, 0)</f>
        <v>0</v>
      </c>
    </row>
    <row r="2717" spans="1:22" ht="15.75" customHeight="1" thickTop="1" thickBot="1">
      <c r="B2717" s="8"/>
      <c r="C2717" s="8"/>
      <c r="E2717" s="8" t="str">
        <f>IF(D2717="","",LEFT(D2717,3))</f>
        <v/>
      </c>
      <c r="F2717" s="5" t="str">
        <f>IF(E2717="","",IFERROR(VLOOKUP(E2717,REGRAS_CST!$A$2:$B$200,2,FALSE),""))</f>
        <v/>
      </c>
      <c r="H2717" s="7">
        <v>8.9999999999999993E-3</v>
      </c>
      <c r="I2717" s="7">
        <v>1E-3</v>
      </c>
      <c r="K2717" s="5" t="str">
        <f>IF(E2717="","",IFERROR(VLOOKUP(E2717,REGRAS_CST!$A$2:$C$200,3,FALSE),""))</f>
        <v/>
      </c>
      <c r="L2717" s="10" t="str">
        <f>IF($G2717="", "", $G2717*(1-$V2717))</f>
        <v/>
      </c>
      <c r="M2717" s="30" t="str">
        <f t="shared" si="84"/>
        <v/>
      </c>
      <c r="N2717" s="30" t="str">
        <f t="shared" si="85"/>
        <v/>
      </c>
      <c r="O2717" s="5" t="str">
        <f>IF(D2717="","",
IF(AND(K2717&lt;&gt;"SIM",V2717&gt;0),"ERRO: % BC &gt; 0, mas NÃO permitida ❌",
IF(AND(K2717="SIM",V2717=0),"ATENÇÃO: BC permitida, mas % = 0 🔎",
"Base de cálculo aplicada corretamente ✅")))</f>
        <v/>
      </c>
      <c r="P2717" s="5" t="str">
        <f>IF(D2717="","",
IF(AND(Q2717&lt;&gt;"SIM",U2717&gt;0),"ERRO: % alíquota &gt; 0, mas NÃO permitida ❌",
IF(AND(Q2717="SIM",U2717=0),"ATENÇÃO: alíquota permitida, mas % = 0 🔎",
"Alíquota aplicada corretamente ✅")))</f>
        <v/>
      </c>
      <c r="Q2717" s="5" t="str">
        <f>IF(E2717="","",IFERROR(VLOOKUP(E2717,REGRAS_CST!$A$2:$D$200,4,FALSE),""))</f>
        <v/>
      </c>
      <c r="R2717" s="8"/>
      <c r="S2717" s="7">
        <f>IF($H2717="","",$H2717*(1-$U2717))</f>
        <v>8.9999999999999993E-3</v>
      </c>
      <c r="T2717" s="7">
        <f>IF($I2717="","",$I2717*(1-$U2717))</f>
        <v>1E-3</v>
      </c>
      <c r="U2717" s="7">
        <f>IFERROR(INDEX(BASE_CCLASSTRIB!$E:$E, MATCH(TEXT($D2717,"000000"), BASE_CCLASSTRIB!$A:$A, 0))/100, 0)</f>
        <v>0</v>
      </c>
      <c r="V2717" s="21">
        <f>IFERROR(INDEX(BASE_CCLASSTRIB!$F:$F, MATCH(TEXT($D2717,"000000"), BASE_CCLASSTRIB!$A:$A, 0))/100, 0)</f>
        <v>0</v>
      </c>
    </row>
    <row r="2718" spans="1:22" ht="15.75" customHeight="1" thickTop="1" thickBot="1">
      <c r="B2718" s="8"/>
      <c r="C2718" s="8"/>
      <c r="E2718" s="8" t="str">
        <f>IF(D2718="","",LEFT(D2718,3))</f>
        <v/>
      </c>
      <c r="F2718" s="5" t="str">
        <f>IF(E2718="","",IFERROR(VLOOKUP(E2718,REGRAS_CST!$A$2:$B$200,2,FALSE),""))</f>
        <v/>
      </c>
      <c r="H2718" s="7">
        <v>8.9999999999999993E-3</v>
      </c>
      <c r="I2718" s="7">
        <v>1E-3</v>
      </c>
      <c r="K2718" s="5" t="str">
        <f>IF(E2718="","",IFERROR(VLOOKUP(E2718,REGRAS_CST!$A$2:$C$200,3,FALSE),""))</f>
        <v/>
      </c>
      <c r="L2718" s="10" t="str">
        <f>IF($G2718="", "", $G2718*(1-$V2718))</f>
        <v/>
      </c>
      <c r="M2718" s="30" t="str">
        <f t="shared" si="84"/>
        <v/>
      </c>
      <c r="N2718" s="30" t="str">
        <f t="shared" si="85"/>
        <v/>
      </c>
      <c r="O2718" s="5" t="str">
        <f>IF(D2718="","",
IF(AND(K2718&lt;&gt;"SIM",V2718&gt;0),"ERRO: % BC &gt; 0, mas NÃO permitida ❌",
IF(AND(K2718="SIM",V2718=0),"ATENÇÃO: BC permitida, mas % = 0 🔎",
"Base de cálculo aplicada corretamente ✅")))</f>
        <v/>
      </c>
      <c r="P2718" s="5" t="str">
        <f>IF(D2718="","",
IF(AND(Q2718&lt;&gt;"SIM",U2718&gt;0),"ERRO: % alíquota &gt; 0, mas NÃO permitida ❌",
IF(AND(Q2718="SIM",U2718=0),"ATENÇÃO: alíquota permitida, mas % = 0 🔎",
"Alíquota aplicada corretamente ✅")))</f>
        <v/>
      </c>
      <c r="Q2718" s="5" t="str">
        <f>IF(E2718="","",IFERROR(VLOOKUP(E2718,REGRAS_CST!$A$2:$D$200,4,FALSE),""))</f>
        <v/>
      </c>
      <c r="R2718" s="8"/>
      <c r="S2718" s="7">
        <f>IF($H2718="","",$H2718*(1-$U2718))</f>
        <v>8.9999999999999993E-3</v>
      </c>
      <c r="T2718" s="7">
        <f>IF($I2718="","",$I2718*(1-$U2718))</f>
        <v>1E-3</v>
      </c>
      <c r="U2718" s="7">
        <f>IFERROR(INDEX(BASE_CCLASSTRIB!$E:$E, MATCH(TEXT($D2718,"000000"), BASE_CCLASSTRIB!$A:$A, 0))/100, 0)</f>
        <v>0</v>
      </c>
      <c r="V2718" s="21">
        <f>IFERROR(INDEX(BASE_CCLASSTRIB!$F:$F, MATCH(TEXT($D2718,"000000"), BASE_CCLASSTRIB!$A:$A, 0))/100, 0)</f>
        <v>0</v>
      </c>
    </row>
    <row r="2719" spans="1:22" ht="15.75" customHeight="1" thickTop="1" thickBot="1">
      <c r="B2719" s="8"/>
      <c r="C2719" s="8"/>
      <c r="E2719" s="8" t="str">
        <f>IF(D2719="","",LEFT(D2719,3))</f>
        <v/>
      </c>
      <c r="F2719" s="5" t="str">
        <f>IF(E2719="","",IFERROR(VLOOKUP(E2719,REGRAS_CST!$A$2:$B$200,2,FALSE),""))</f>
        <v/>
      </c>
      <c r="H2719" s="7">
        <v>8.9999999999999993E-3</v>
      </c>
      <c r="I2719" s="7">
        <v>1E-3</v>
      </c>
      <c r="K2719" s="5" t="str">
        <f>IF(E2719="","",IFERROR(VLOOKUP(E2719,REGRAS_CST!$A$2:$C$200,3,FALSE),""))</f>
        <v/>
      </c>
      <c r="L2719" s="10" t="str">
        <f>IF($G2719="", "", $G2719*(1-$V2719))</f>
        <v/>
      </c>
      <c r="M2719" s="30" t="str">
        <f t="shared" si="84"/>
        <v/>
      </c>
      <c r="N2719" s="30" t="str">
        <f t="shared" si="85"/>
        <v/>
      </c>
      <c r="O2719" s="5" t="str">
        <f>IF(D2719="","",
IF(AND(K2719&lt;&gt;"SIM",V2719&gt;0),"ERRO: % BC &gt; 0, mas NÃO permitida ❌",
IF(AND(K2719="SIM",V2719=0),"ATENÇÃO: BC permitida, mas % = 0 🔎",
"Base de cálculo aplicada corretamente ✅")))</f>
        <v/>
      </c>
      <c r="P2719" s="5" t="str">
        <f>IF(D2719="","",
IF(AND(Q2719&lt;&gt;"SIM",U2719&gt;0),"ERRO: % alíquota &gt; 0, mas NÃO permitida ❌",
IF(AND(Q2719="SIM",U2719=0),"ATENÇÃO: alíquota permitida, mas % = 0 🔎",
"Alíquota aplicada corretamente ✅")))</f>
        <v/>
      </c>
      <c r="Q2719" s="5" t="str">
        <f>IF(E2719="","",IFERROR(VLOOKUP(E2719,REGRAS_CST!$A$2:$D$200,4,FALSE),""))</f>
        <v/>
      </c>
      <c r="R2719" s="8"/>
      <c r="S2719" s="7">
        <f>IF($H2719="","",$H2719*(1-$U2719))</f>
        <v>8.9999999999999993E-3</v>
      </c>
      <c r="T2719" s="7">
        <f>IF($I2719="","",$I2719*(1-$U2719))</f>
        <v>1E-3</v>
      </c>
      <c r="U2719" s="7">
        <f>IFERROR(INDEX(BASE_CCLASSTRIB!$E:$E, MATCH(TEXT($D2719,"000000"), BASE_CCLASSTRIB!$A:$A, 0))/100, 0)</f>
        <v>0</v>
      </c>
      <c r="V2719" s="21">
        <f>IFERROR(INDEX(BASE_CCLASSTRIB!$F:$F, MATCH(TEXT($D2719,"000000"), BASE_CCLASSTRIB!$A:$A, 0))/100, 0)</f>
        <v>0</v>
      </c>
    </row>
    <row r="2720" spans="1:22" ht="15.75" customHeight="1" thickTop="1" thickBot="1">
      <c r="B2720" s="8"/>
      <c r="C2720" s="8"/>
      <c r="E2720" s="8" t="str">
        <f>IF(D2720="","",LEFT(D2720,3))</f>
        <v/>
      </c>
      <c r="F2720" s="5" t="str">
        <f>IF(E2720="","",IFERROR(VLOOKUP(E2720,REGRAS_CST!$A$2:$B$200,2,FALSE),""))</f>
        <v/>
      </c>
      <c r="H2720" s="7">
        <v>8.9999999999999993E-3</v>
      </c>
      <c r="I2720" s="7">
        <v>1E-3</v>
      </c>
      <c r="K2720" s="5" t="str">
        <f>IF(E2720="","",IFERROR(VLOOKUP(E2720,REGRAS_CST!$A$2:$C$200,3,FALSE),""))</f>
        <v/>
      </c>
      <c r="L2720" s="10" t="str">
        <f>IF($G2720="", "", $G2720*(1-$V2720))</f>
        <v/>
      </c>
      <c r="M2720" s="30" t="str">
        <f t="shared" si="84"/>
        <v/>
      </c>
      <c r="N2720" s="30" t="str">
        <f t="shared" si="85"/>
        <v/>
      </c>
      <c r="O2720" s="5" t="str">
        <f>IF(D2720="","",
IF(AND(K2720&lt;&gt;"SIM",V2720&gt;0),"ERRO: % BC &gt; 0, mas NÃO permitida ❌",
IF(AND(K2720="SIM",V2720=0),"ATENÇÃO: BC permitida, mas % = 0 🔎",
"Base de cálculo aplicada corretamente ✅")))</f>
        <v/>
      </c>
      <c r="P2720" s="5" t="str">
        <f>IF(D2720="","",
IF(AND(Q2720&lt;&gt;"SIM",U2720&gt;0),"ERRO: % alíquota &gt; 0, mas NÃO permitida ❌",
IF(AND(Q2720="SIM",U2720=0),"ATENÇÃO: alíquota permitida, mas % = 0 🔎",
"Alíquota aplicada corretamente ✅")))</f>
        <v/>
      </c>
      <c r="Q2720" s="5" t="str">
        <f>IF(E2720="","",IFERROR(VLOOKUP(E2720,REGRAS_CST!$A$2:$D$200,4,FALSE),""))</f>
        <v/>
      </c>
      <c r="R2720" s="8"/>
      <c r="S2720" s="7">
        <f>IF($H2720="","",$H2720*(1-$U2720))</f>
        <v>8.9999999999999993E-3</v>
      </c>
      <c r="T2720" s="7">
        <f>IF($I2720="","",$I2720*(1-$U2720))</f>
        <v>1E-3</v>
      </c>
      <c r="U2720" s="7">
        <f>IFERROR(INDEX(BASE_CCLASSTRIB!$E:$E, MATCH(TEXT($D2720,"000000"), BASE_CCLASSTRIB!$A:$A, 0))/100, 0)</f>
        <v>0</v>
      </c>
      <c r="V2720" s="21">
        <f>IFERROR(INDEX(BASE_CCLASSTRIB!$F:$F, MATCH(TEXT($D2720,"000000"), BASE_CCLASSTRIB!$A:$A, 0))/100, 0)</f>
        <v>0</v>
      </c>
    </row>
    <row r="2721" spans="2:22" ht="15.75" customHeight="1" thickTop="1" thickBot="1">
      <c r="B2721" s="8"/>
      <c r="C2721" s="8"/>
      <c r="E2721" s="8" t="str">
        <f>IF(D2721="","",LEFT(D2721,3))</f>
        <v/>
      </c>
      <c r="F2721" s="5" t="str">
        <f>IF(E2721="","",IFERROR(VLOOKUP(E2721,REGRAS_CST!$A$2:$B$200,2,FALSE),""))</f>
        <v/>
      </c>
      <c r="H2721" s="7">
        <v>8.9999999999999993E-3</v>
      </c>
      <c r="I2721" s="7">
        <v>1E-3</v>
      </c>
      <c r="K2721" s="5" t="str">
        <f>IF(E2721="","",IFERROR(VLOOKUP(E2721,REGRAS_CST!$A$2:$C$200,3,FALSE),""))</f>
        <v/>
      </c>
      <c r="L2721" s="10" t="str">
        <f>IF($G2721="", "", $G2721*(1-$V2721))</f>
        <v/>
      </c>
      <c r="M2721" s="30" t="str">
        <f t="shared" si="84"/>
        <v/>
      </c>
      <c r="N2721" s="30" t="str">
        <f t="shared" si="85"/>
        <v/>
      </c>
      <c r="O2721" s="5" t="str">
        <f>IF(D2721="","",
IF(AND(K2721&lt;&gt;"SIM",V2721&gt;0),"ERRO: % BC &gt; 0, mas NÃO permitida ❌",
IF(AND(K2721="SIM",V2721=0),"ATENÇÃO: BC permitida, mas % = 0 🔎",
"Base de cálculo aplicada corretamente ✅")))</f>
        <v/>
      </c>
      <c r="P2721" s="5" t="str">
        <f>IF(D2721="","",
IF(AND(Q2721&lt;&gt;"SIM",U2721&gt;0),"ERRO: % alíquota &gt; 0, mas NÃO permitida ❌",
IF(AND(Q2721="SIM",U2721=0),"ATENÇÃO: alíquota permitida, mas % = 0 🔎",
"Alíquota aplicada corretamente ✅")))</f>
        <v/>
      </c>
      <c r="Q2721" s="5" t="str">
        <f>IF(E2721="","",IFERROR(VLOOKUP(E2721,REGRAS_CST!$A$2:$D$200,4,FALSE),""))</f>
        <v/>
      </c>
      <c r="R2721" s="8"/>
      <c r="S2721" s="7">
        <f>IF($H2721="","",$H2721*(1-$U2721))</f>
        <v>8.9999999999999993E-3</v>
      </c>
      <c r="T2721" s="7">
        <f>IF($I2721="","",$I2721*(1-$U2721))</f>
        <v>1E-3</v>
      </c>
      <c r="U2721" s="7">
        <f>IFERROR(INDEX(BASE_CCLASSTRIB!$E:$E, MATCH(TEXT($D2721,"000000"), BASE_CCLASSTRIB!$A:$A, 0))/100, 0)</f>
        <v>0</v>
      </c>
      <c r="V2721" s="21">
        <f>IFERROR(INDEX(BASE_CCLASSTRIB!$F:$F, MATCH(TEXT($D2721,"000000"), BASE_CCLASSTRIB!$A:$A, 0))/100, 0)</f>
        <v>0</v>
      </c>
    </row>
    <row r="2722" spans="2:22" ht="15.75" customHeight="1" thickTop="1" thickBot="1">
      <c r="B2722" s="8"/>
      <c r="C2722" s="8"/>
      <c r="E2722" s="8" t="str">
        <f>IF(D2722="","",LEFT(D2722,3))</f>
        <v/>
      </c>
      <c r="F2722" s="5" t="str">
        <f>IF(E2722="","",IFERROR(VLOOKUP(E2722,REGRAS_CST!$A$2:$B$200,2,FALSE),""))</f>
        <v/>
      </c>
      <c r="H2722" s="7">
        <v>8.9999999999999993E-3</v>
      </c>
      <c r="I2722" s="7">
        <v>1E-3</v>
      </c>
      <c r="K2722" s="5" t="str">
        <f>IF(E2722="","",IFERROR(VLOOKUP(E2722,REGRAS_CST!$A$2:$C$200,3,FALSE),""))</f>
        <v/>
      </c>
      <c r="L2722" s="10" t="str">
        <f>IF($G2722="", "", $G2722*(1-$V2722))</f>
        <v/>
      </c>
      <c r="M2722" s="30" t="str">
        <f t="shared" si="84"/>
        <v/>
      </c>
      <c r="N2722" s="30" t="str">
        <f t="shared" si="85"/>
        <v/>
      </c>
      <c r="O2722" s="5" t="str">
        <f>IF(D2722="","",
IF(AND(K2722&lt;&gt;"SIM",V2722&gt;0),"ERRO: % BC &gt; 0, mas NÃO permitida ❌",
IF(AND(K2722="SIM",V2722=0),"ATENÇÃO: BC permitida, mas % = 0 🔎",
"Base de cálculo aplicada corretamente ✅")))</f>
        <v/>
      </c>
      <c r="P2722" s="5" t="str">
        <f>IF(D2722="","",
IF(AND(Q2722&lt;&gt;"SIM",U2722&gt;0),"ERRO: % alíquota &gt; 0, mas NÃO permitida ❌",
IF(AND(Q2722="SIM",U2722=0),"ATENÇÃO: alíquota permitida, mas % = 0 🔎",
"Alíquota aplicada corretamente ✅")))</f>
        <v/>
      </c>
      <c r="Q2722" s="5" t="str">
        <f>IF(E2722="","",IFERROR(VLOOKUP(E2722,REGRAS_CST!$A$2:$D$200,4,FALSE),""))</f>
        <v/>
      </c>
      <c r="R2722" s="8"/>
      <c r="S2722" s="7">
        <f>IF($H2722="","",$H2722*(1-$U2722))</f>
        <v>8.9999999999999993E-3</v>
      </c>
      <c r="T2722" s="7">
        <f>IF($I2722="","",$I2722*(1-$U2722))</f>
        <v>1E-3</v>
      </c>
      <c r="U2722" s="7">
        <f>IFERROR(INDEX(BASE_CCLASSTRIB!$E:$E, MATCH(TEXT($D2722,"000000"), BASE_CCLASSTRIB!$A:$A, 0))/100, 0)</f>
        <v>0</v>
      </c>
      <c r="V2722" s="21">
        <f>IFERROR(INDEX(BASE_CCLASSTRIB!$F:$F, MATCH(TEXT($D2722,"000000"), BASE_CCLASSTRIB!$A:$A, 0))/100, 0)</f>
        <v>0</v>
      </c>
    </row>
    <row r="2723" spans="2:22" ht="15.75" customHeight="1" thickTop="1" thickBot="1">
      <c r="B2723" s="8"/>
      <c r="C2723" s="8"/>
      <c r="E2723" s="8" t="str">
        <f>IF(D2723="","",LEFT(D2723,3))</f>
        <v/>
      </c>
      <c r="F2723" s="5" t="str">
        <f>IF(E2723="","",IFERROR(VLOOKUP(E2723,REGRAS_CST!$A$2:$B$200,2,FALSE),""))</f>
        <v/>
      </c>
      <c r="H2723" s="7">
        <v>8.9999999999999993E-3</v>
      </c>
      <c r="I2723" s="7">
        <v>1E-3</v>
      </c>
      <c r="K2723" s="5" t="str">
        <f>IF(E2723="","",IFERROR(VLOOKUP(E2723,REGRAS_CST!$A$2:$C$200,3,FALSE),""))</f>
        <v/>
      </c>
      <c r="L2723" s="10" t="str">
        <f>IF($G2723="", "", $G2723*(1-$V2723))</f>
        <v/>
      </c>
      <c r="M2723" s="30" t="str">
        <f t="shared" si="84"/>
        <v/>
      </c>
      <c r="N2723" s="30" t="str">
        <f t="shared" si="85"/>
        <v/>
      </c>
      <c r="O2723" s="5" t="str">
        <f>IF(D2723="","",
IF(AND(K2723&lt;&gt;"SIM",V2723&gt;0),"ERRO: % BC &gt; 0, mas NÃO permitida ❌",
IF(AND(K2723="SIM",V2723=0),"ATENÇÃO: BC permitida, mas % = 0 🔎",
"Base de cálculo aplicada corretamente ✅")))</f>
        <v/>
      </c>
      <c r="P2723" s="5" t="str">
        <f>IF(D2723="","",
IF(AND(Q2723&lt;&gt;"SIM",U2723&gt;0),"ERRO: % alíquota &gt; 0, mas NÃO permitida ❌",
IF(AND(Q2723="SIM",U2723=0),"ATENÇÃO: alíquota permitida, mas % = 0 🔎",
"Alíquota aplicada corretamente ✅")))</f>
        <v/>
      </c>
      <c r="Q2723" s="5" t="str">
        <f>IF(E2723="","",IFERROR(VLOOKUP(E2723,REGRAS_CST!$A$2:$D$200,4,FALSE),""))</f>
        <v/>
      </c>
      <c r="R2723" s="8"/>
      <c r="S2723" s="7">
        <f>IF($H2723="","",$H2723*(1-$U2723))</f>
        <v>8.9999999999999993E-3</v>
      </c>
      <c r="T2723" s="7">
        <f>IF($I2723="","",$I2723*(1-$U2723))</f>
        <v>1E-3</v>
      </c>
      <c r="U2723" s="7">
        <f>IFERROR(INDEX(BASE_CCLASSTRIB!$E:$E, MATCH(TEXT($D2723,"000000"), BASE_CCLASSTRIB!$A:$A, 0))/100, 0)</f>
        <v>0</v>
      </c>
      <c r="V2723" s="21">
        <f>IFERROR(INDEX(BASE_CCLASSTRIB!$F:$F, MATCH(TEXT($D2723,"000000"), BASE_CCLASSTRIB!$A:$A, 0))/100, 0)</f>
        <v>0</v>
      </c>
    </row>
    <row r="2724" spans="2:22" ht="15.75" customHeight="1" thickTop="1" thickBot="1">
      <c r="B2724" s="8"/>
      <c r="C2724" s="8"/>
      <c r="E2724" s="8" t="str">
        <f>IF(D2724="","",LEFT(D2724,3))</f>
        <v/>
      </c>
      <c r="F2724" s="5" t="str">
        <f>IF(E2724="","",IFERROR(VLOOKUP(E2724,REGRAS_CST!$A$2:$B$200,2,FALSE),""))</f>
        <v/>
      </c>
      <c r="H2724" s="7">
        <v>8.9999999999999993E-3</v>
      </c>
      <c r="I2724" s="7">
        <v>1E-3</v>
      </c>
      <c r="K2724" s="5" t="str">
        <f>IF(E2724="","",IFERROR(VLOOKUP(E2724,REGRAS_CST!$A$2:$C$200,3,FALSE),""))</f>
        <v/>
      </c>
      <c r="L2724" s="10" t="str">
        <f>IF($G2724="", "", $G2724*(1-$V2724))</f>
        <v/>
      </c>
      <c r="M2724" s="30" t="str">
        <f t="shared" si="84"/>
        <v/>
      </c>
      <c r="N2724" s="30" t="str">
        <f t="shared" si="85"/>
        <v/>
      </c>
      <c r="O2724" s="5" t="str">
        <f>IF(D2724="","",
IF(AND(K2724&lt;&gt;"SIM",V2724&gt;0),"ERRO: % BC &gt; 0, mas NÃO permitida ❌",
IF(AND(K2724="SIM",V2724=0),"ATENÇÃO: BC permitida, mas % = 0 🔎",
"Base de cálculo aplicada corretamente ✅")))</f>
        <v/>
      </c>
      <c r="P2724" s="5" t="str">
        <f>IF(D2724="","",
IF(AND(Q2724&lt;&gt;"SIM",U2724&gt;0),"ERRO: % alíquota &gt; 0, mas NÃO permitida ❌",
IF(AND(Q2724="SIM",U2724=0),"ATENÇÃO: alíquota permitida, mas % = 0 🔎",
"Alíquota aplicada corretamente ✅")))</f>
        <v/>
      </c>
      <c r="Q2724" s="5" t="str">
        <f>IF(E2724="","",IFERROR(VLOOKUP(E2724,REGRAS_CST!$A$2:$D$200,4,FALSE),""))</f>
        <v/>
      </c>
      <c r="R2724" s="8"/>
      <c r="S2724" s="7">
        <f>IF($H2724="","",$H2724*(1-$U2724))</f>
        <v>8.9999999999999993E-3</v>
      </c>
      <c r="T2724" s="7">
        <f>IF($I2724="","",$I2724*(1-$U2724))</f>
        <v>1E-3</v>
      </c>
      <c r="U2724" s="7">
        <f>IFERROR(INDEX(BASE_CCLASSTRIB!$E:$E, MATCH(TEXT($D2724,"000000"), BASE_CCLASSTRIB!$A:$A, 0))/100, 0)</f>
        <v>0</v>
      </c>
      <c r="V2724" s="21">
        <f>IFERROR(INDEX(BASE_CCLASSTRIB!$F:$F, MATCH(TEXT($D2724,"000000"), BASE_CCLASSTRIB!$A:$A, 0))/100, 0)</f>
        <v>0</v>
      </c>
    </row>
    <row r="2725" spans="2:22" ht="15.75" customHeight="1" thickTop="1" thickBot="1">
      <c r="B2725" s="8"/>
      <c r="C2725" s="8"/>
      <c r="E2725" s="8" t="str">
        <f>IF(D2725="","",LEFT(D2725,3))</f>
        <v/>
      </c>
      <c r="F2725" s="5" t="str">
        <f>IF(E2725="","",IFERROR(VLOOKUP(E2725,REGRAS_CST!$A$2:$B$200,2,FALSE),""))</f>
        <v/>
      </c>
      <c r="H2725" s="7">
        <v>8.9999999999999993E-3</v>
      </c>
      <c r="I2725" s="7">
        <v>1E-3</v>
      </c>
      <c r="K2725" s="5" t="str">
        <f>IF(E2725="","",IFERROR(VLOOKUP(E2725,REGRAS_CST!$A$2:$C$200,3,FALSE),""))</f>
        <v/>
      </c>
      <c r="L2725" s="10" t="str">
        <f>IF($G2725="", "", $G2725*(1-$V2725))</f>
        <v/>
      </c>
      <c r="M2725" s="30" t="str">
        <f t="shared" si="84"/>
        <v/>
      </c>
      <c r="N2725" s="30" t="str">
        <f t="shared" si="85"/>
        <v/>
      </c>
      <c r="O2725" s="5" t="str">
        <f>IF(D2725="","",
IF(AND(K2725&lt;&gt;"SIM",V2725&gt;0),"ERRO: % BC &gt; 0, mas NÃO permitida ❌",
IF(AND(K2725="SIM",V2725=0),"ATENÇÃO: BC permitida, mas % = 0 🔎",
"Base de cálculo aplicada corretamente ✅")))</f>
        <v/>
      </c>
      <c r="P2725" s="5" t="str">
        <f>IF(D2725="","",
IF(AND(Q2725&lt;&gt;"SIM",U2725&gt;0),"ERRO: % alíquota &gt; 0, mas NÃO permitida ❌",
IF(AND(Q2725="SIM",U2725=0),"ATENÇÃO: alíquota permitida, mas % = 0 🔎",
"Alíquota aplicada corretamente ✅")))</f>
        <v/>
      </c>
      <c r="Q2725" s="5" t="str">
        <f>IF(E2725="","",IFERROR(VLOOKUP(E2725,REGRAS_CST!$A$2:$D$200,4,FALSE),""))</f>
        <v/>
      </c>
      <c r="R2725" s="8"/>
      <c r="S2725" s="7">
        <f>IF($H2725="","",$H2725*(1-$U2725))</f>
        <v>8.9999999999999993E-3</v>
      </c>
      <c r="T2725" s="7">
        <f>IF($I2725="","",$I2725*(1-$U2725))</f>
        <v>1E-3</v>
      </c>
      <c r="U2725" s="7">
        <f>IFERROR(INDEX(BASE_CCLASSTRIB!$E:$E, MATCH(TEXT($D2725,"000000"), BASE_CCLASSTRIB!$A:$A, 0))/100, 0)</f>
        <v>0</v>
      </c>
      <c r="V2725" s="21">
        <f>IFERROR(INDEX(BASE_CCLASSTRIB!$F:$F, MATCH(TEXT($D2725,"000000"), BASE_CCLASSTRIB!$A:$A, 0))/100, 0)</f>
        <v>0</v>
      </c>
    </row>
    <row r="2726" spans="2:22" ht="15.75" customHeight="1" thickTop="1" thickBot="1">
      <c r="B2726" s="8"/>
      <c r="C2726" s="8"/>
      <c r="E2726" s="8" t="str">
        <f>IF(D2726="","",LEFT(D2726,3))</f>
        <v/>
      </c>
      <c r="F2726" s="5" t="str">
        <f>IF(E2726="","",IFERROR(VLOOKUP(E2726,REGRAS_CST!$A$2:$B$200,2,FALSE),""))</f>
        <v/>
      </c>
      <c r="H2726" s="7">
        <v>8.9999999999999993E-3</v>
      </c>
      <c r="I2726" s="7">
        <v>1E-3</v>
      </c>
      <c r="K2726" s="5" t="str">
        <f>IF(E2726="","",IFERROR(VLOOKUP(E2726,REGRAS_CST!$A$2:$C$200,3,FALSE),""))</f>
        <v/>
      </c>
      <c r="L2726" s="10" t="str">
        <f>IF($G2726="", "", $G2726*(1-$V2726))</f>
        <v/>
      </c>
      <c r="M2726" s="30" t="str">
        <f t="shared" si="84"/>
        <v/>
      </c>
      <c r="N2726" s="30" t="str">
        <f t="shared" si="85"/>
        <v/>
      </c>
      <c r="O2726" s="5" t="str">
        <f>IF(D2726="","",
IF(AND(K2726&lt;&gt;"SIM",V2726&gt;0),"ERRO: % BC &gt; 0, mas NÃO permitida ❌",
IF(AND(K2726="SIM",V2726=0),"ATENÇÃO: BC permitida, mas % = 0 🔎",
"Base de cálculo aplicada corretamente ✅")))</f>
        <v/>
      </c>
      <c r="P2726" s="5" t="str">
        <f>IF(D2726="","",
IF(AND(Q2726&lt;&gt;"SIM",U2726&gt;0),"ERRO: % alíquota &gt; 0, mas NÃO permitida ❌",
IF(AND(Q2726="SIM",U2726=0),"ATENÇÃO: alíquota permitida, mas % = 0 🔎",
"Alíquota aplicada corretamente ✅")))</f>
        <v/>
      </c>
      <c r="Q2726" s="5" t="str">
        <f>IF(E2726="","",IFERROR(VLOOKUP(E2726,REGRAS_CST!$A$2:$D$200,4,FALSE),""))</f>
        <v/>
      </c>
      <c r="R2726" s="8"/>
      <c r="S2726" s="7">
        <f>IF($H2726="","",$H2726*(1-$U2726))</f>
        <v>8.9999999999999993E-3</v>
      </c>
      <c r="T2726" s="7">
        <f>IF($I2726="","",$I2726*(1-$U2726))</f>
        <v>1E-3</v>
      </c>
      <c r="U2726" s="7">
        <f>IFERROR(INDEX(BASE_CCLASSTRIB!$E:$E, MATCH(TEXT($D2726,"000000"), BASE_CCLASSTRIB!$A:$A, 0))/100, 0)</f>
        <v>0</v>
      </c>
      <c r="V2726" s="21">
        <f>IFERROR(INDEX(BASE_CCLASSTRIB!$F:$F, MATCH(TEXT($D2726,"000000"), BASE_CCLASSTRIB!$A:$A, 0))/100, 0)</f>
        <v>0</v>
      </c>
    </row>
    <row r="2727" spans="2:22" ht="15.75" customHeight="1" thickTop="1" thickBot="1">
      <c r="B2727" s="8"/>
      <c r="C2727" s="8"/>
      <c r="E2727" s="8" t="str">
        <f>IF(D2727="","",LEFT(D2727,3))</f>
        <v/>
      </c>
      <c r="F2727" s="5" t="str">
        <f>IF(E2727="","",IFERROR(VLOOKUP(E2727,REGRAS_CST!$A$2:$B$200,2,FALSE),""))</f>
        <v/>
      </c>
      <c r="H2727" s="7">
        <v>8.9999999999999993E-3</v>
      </c>
      <c r="I2727" s="7">
        <v>1E-3</v>
      </c>
      <c r="K2727" s="5" t="str">
        <f>IF(E2727="","",IFERROR(VLOOKUP(E2727,REGRAS_CST!$A$2:$C$200,3,FALSE),""))</f>
        <v/>
      </c>
      <c r="L2727" s="10" t="str">
        <f>IF($G2727="", "", $G2727*(1-$V2727))</f>
        <v/>
      </c>
      <c r="M2727" s="30" t="str">
        <f t="shared" si="84"/>
        <v/>
      </c>
      <c r="N2727" s="30" t="str">
        <f t="shared" si="85"/>
        <v/>
      </c>
      <c r="O2727" s="5" t="str">
        <f>IF(D2727="","",
IF(AND(K2727&lt;&gt;"SIM",V2727&gt;0),"ERRO: % BC &gt; 0, mas NÃO permitida ❌",
IF(AND(K2727="SIM",V2727=0),"ATENÇÃO: BC permitida, mas % = 0 🔎",
"Base de cálculo aplicada corretamente ✅")))</f>
        <v/>
      </c>
      <c r="P2727" s="5" t="str">
        <f>IF(D2727="","",
IF(AND(Q2727&lt;&gt;"SIM",U2727&gt;0),"ERRO: % alíquota &gt; 0, mas NÃO permitida ❌",
IF(AND(Q2727="SIM",U2727=0),"ATENÇÃO: alíquota permitida, mas % = 0 🔎",
"Alíquota aplicada corretamente ✅")))</f>
        <v/>
      </c>
      <c r="Q2727" s="5" t="str">
        <f>IF(E2727="","",IFERROR(VLOOKUP(E2727,REGRAS_CST!$A$2:$D$200,4,FALSE),""))</f>
        <v/>
      </c>
      <c r="R2727" s="8"/>
      <c r="S2727" s="7">
        <f>IF($H2727="","",$H2727*(1-$U2727))</f>
        <v>8.9999999999999993E-3</v>
      </c>
      <c r="T2727" s="7">
        <f>IF($I2727="","",$I2727*(1-$U2727))</f>
        <v>1E-3</v>
      </c>
      <c r="U2727" s="7">
        <f>IFERROR(INDEX(BASE_CCLASSTRIB!$E:$E, MATCH(TEXT($D2727,"000000"), BASE_CCLASSTRIB!$A:$A, 0))/100, 0)</f>
        <v>0</v>
      </c>
      <c r="V2727" s="21">
        <f>IFERROR(INDEX(BASE_CCLASSTRIB!$F:$F, MATCH(TEXT($D2727,"000000"), BASE_CCLASSTRIB!$A:$A, 0))/100, 0)</f>
        <v>0</v>
      </c>
    </row>
    <row r="2728" spans="2:22" ht="15.75" customHeight="1" thickTop="1" thickBot="1">
      <c r="B2728" s="8"/>
      <c r="C2728" s="8"/>
      <c r="E2728" s="8" t="str">
        <f>IF(D2728="","",LEFT(D2728,3))</f>
        <v/>
      </c>
      <c r="F2728" s="5" t="str">
        <f>IF(E2728="","",IFERROR(VLOOKUP(E2728,REGRAS_CST!$A$2:$B$200,2,FALSE),""))</f>
        <v/>
      </c>
      <c r="H2728" s="7">
        <v>8.9999999999999993E-3</v>
      </c>
      <c r="I2728" s="7">
        <v>1E-3</v>
      </c>
      <c r="K2728" s="5" t="str">
        <f>IF(E2728="","",IFERROR(VLOOKUP(E2728,REGRAS_CST!$A$2:$C$200,3,FALSE),""))</f>
        <v/>
      </c>
      <c r="L2728" s="10" t="str">
        <f>IF($G2728="", "", $G2728*(1-$V2728))</f>
        <v/>
      </c>
      <c r="M2728" s="30" t="str">
        <f t="shared" si="84"/>
        <v/>
      </c>
      <c r="N2728" s="30" t="str">
        <f t="shared" si="85"/>
        <v/>
      </c>
      <c r="O2728" s="5" t="str">
        <f>IF(D2728="","",
IF(AND(K2728&lt;&gt;"SIM",V2728&gt;0),"ERRO: % BC &gt; 0, mas NÃO permitida ❌",
IF(AND(K2728="SIM",V2728=0),"ATENÇÃO: BC permitida, mas % = 0 🔎",
"Base de cálculo aplicada corretamente ✅")))</f>
        <v/>
      </c>
      <c r="P2728" s="5" t="str">
        <f>IF(D2728="","",
IF(AND(Q2728&lt;&gt;"SIM",U2728&gt;0),"ERRO: % alíquota &gt; 0, mas NÃO permitida ❌",
IF(AND(Q2728="SIM",U2728=0),"ATENÇÃO: alíquota permitida, mas % = 0 🔎",
"Alíquota aplicada corretamente ✅")))</f>
        <v/>
      </c>
      <c r="Q2728" s="5" t="str">
        <f>IF(E2728="","",IFERROR(VLOOKUP(E2728,REGRAS_CST!$A$2:$D$200,4,FALSE),""))</f>
        <v/>
      </c>
      <c r="R2728" s="8"/>
      <c r="S2728" s="7">
        <f>IF($H2728="","",$H2728*(1-$U2728))</f>
        <v>8.9999999999999993E-3</v>
      </c>
      <c r="T2728" s="7">
        <f>IF($I2728="","",$I2728*(1-$U2728))</f>
        <v>1E-3</v>
      </c>
      <c r="U2728" s="7">
        <f>IFERROR(INDEX(BASE_CCLASSTRIB!$E:$E, MATCH(TEXT($D2728,"000000"), BASE_CCLASSTRIB!$A:$A, 0))/100, 0)</f>
        <v>0</v>
      </c>
      <c r="V2728" s="21">
        <f>IFERROR(INDEX(BASE_CCLASSTRIB!$F:$F, MATCH(TEXT($D2728,"000000"), BASE_CCLASSTRIB!$A:$A, 0))/100, 0)</f>
        <v>0</v>
      </c>
    </row>
    <row r="2729" spans="2:22" ht="15.75" customHeight="1" thickTop="1" thickBot="1">
      <c r="B2729" s="8"/>
      <c r="C2729" s="8"/>
      <c r="E2729" s="8" t="str">
        <f>IF(D2729="","",LEFT(D2729,3))</f>
        <v/>
      </c>
      <c r="F2729" s="5" t="str">
        <f>IF(E2729="","",IFERROR(VLOOKUP(E2729,REGRAS_CST!$A$2:$B$200,2,FALSE),""))</f>
        <v/>
      </c>
      <c r="H2729" s="7">
        <v>8.9999999999999993E-3</v>
      </c>
      <c r="I2729" s="7">
        <v>1E-3</v>
      </c>
      <c r="K2729" s="5" t="str">
        <f>IF(E2729="","",IFERROR(VLOOKUP(E2729,REGRAS_CST!$A$2:$C$200,3,FALSE),""))</f>
        <v/>
      </c>
      <c r="L2729" s="10" t="str">
        <f>IF($G2729="", "", $G2729*(1-$V2729))</f>
        <v/>
      </c>
      <c r="M2729" s="30" t="str">
        <f t="shared" si="84"/>
        <v/>
      </c>
      <c r="N2729" s="30" t="str">
        <f t="shared" si="85"/>
        <v/>
      </c>
      <c r="O2729" s="5" t="str">
        <f>IF(D2729="","",
IF(AND(K2729&lt;&gt;"SIM",V2729&gt;0),"ERRO: % BC &gt; 0, mas NÃO permitida ❌",
IF(AND(K2729="SIM",V2729=0),"ATENÇÃO: BC permitida, mas % = 0 🔎",
"Base de cálculo aplicada corretamente ✅")))</f>
        <v/>
      </c>
      <c r="P2729" s="5" t="str">
        <f>IF(D2729="","",
IF(AND(Q2729&lt;&gt;"SIM",U2729&gt;0),"ERRO: % alíquota &gt; 0, mas NÃO permitida ❌",
IF(AND(Q2729="SIM",U2729=0),"ATENÇÃO: alíquota permitida, mas % = 0 🔎",
"Alíquota aplicada corretamente ✅")))</f>
        <v/>
      </c>
      <c r="Q2729" s="5" t="str">
        <f>IF(E2729="","",IFERROR(VLOOKUP(E2729,REGRAS_CST!$A$2:$D$200,4,FALSE),""))</f>
        <v/>
      </c>
      <c r="R2729" s="8"/>
      <c r="S2729" s="7">
        <f>IF($H2729="","",$H2729*(1-$U2729))</f>
        <v>8.9999999999999993E-3</v>
      </c>
      <c r="T2729" s="7">
        <f>IF($I2729="","",$I2729*(1-$U2729))</f>
        <v>1E-3</v>
      </c>
      <c r="U2729" s="7">
        <f>IFERROR(INDEX(BASE_CCLASSTRIB!$E:$E, MATCH(TEXT($D2729,"000000"), BASE_CCLASSTRIB!$A:$A, 0))/100, 0)</f>
        <v>0</v>
      </c>
      <c r="V2729" s="21">
        <f>IFERROR(INDEX(BASE_CCLASSTRIB!$F:$F, MATCH(TEXT($D2729,"000000"), BASE_CCLASSTRIB!$A:$A, 0))/100, 0)</f>
        <v>0</v>
      </c>
    </row>
    <row r="2730" spans="2:22" ht="15.75" customHeight="1" thickTop="1" thickBot="1">
      <c r="B2730" s="8"/>
      <c r="C2730" s="8"/>
      <c r="E2730" s="8" t="str">
        <f>IF(D2730="","",LEFT(D2730,3))</f>
        <v/>
      </c>
      <c r="F2730" s="5" t="str">
        <f>IF(E2730="","",IFERROR(VLOOKUP(E2730,REGRAS_CST!$A$2:$B$200,2,FALSE),""))</f>
        <v/>
      </c>
      <c r="H2730" s="7">
        <v>8.9999999999999993E-3</v>
      </c>
      <c r="I2730" s="7">
        <v>1E-3</v>
      </c>
      <c r="K2730" s="5" t="str">
        <f>IF(E2730="","",IFERROR(VLOOKUP(E2730,REGRAS_CST!$A$2:$C$200,3,FALSE),""))</f>
        <v/>
      </c>
      <c r="L2730" s="10" t="str">
        <f>IF($G2730="", "", $G2730*(1-$V2730))</f>
        <v/>
      </c>
      <c r="M2730" s="30" t="str">
        <f t="shared" si="84"/>
        <v/>
      </c>
      <c r="N2730" s="30" t="str">
        <f t="shared" si="85"/>
        <v/>
      </c>
      <c r="O2730" s="5" t="str">
        <f>IF(D2730="","",
IF(AND(K2730&lt;&gt;"SIM",V2730&gt;0),"ERRO: % BC &gt; 0, mas NÃO permitida ❌",
IF(AND(K2730="SIM",V2730=0),"ATENÇÃO: BC permitida, mas % = 0 🔎",
"Base de cálculo aplicada corretamente ✅")))</f>
        <v/>
      </c>
      <c r="P2730" s="5" t="str">
        <f>IF(D2730="","",
IF(AND(Q2730&lt;&gt;"SIM",U2730&gt;0),"ERRO: % alíquota &gt; 0, mas NÃO permitida ❌",
IF(AND(Q2730="SIM",U2730=0),"ATENÇÃO: alíquota permitida, mas % = 0 🔎",
"Alíquota aplicada corretamente ✅")))</f>
        <v/>
      </c>
      <c r="Q2730" s="5" t="str">
        <f>IF(E2730="","",IFERROR(VLOOKUP(E2730,REGRAS_CST!$A$2:$D$200,4,FALSE),""))</f>
        <v/>
      </c>
      <c r="R2730" s="8"/>
      <c r="S2730" s="7">
        <f>IF($H2730="","",$H2730*(1-$U2730))</f>
        <v>8.9999999999999993E-3</v>
      </c>
      <c r="T2730" s="7">
        <f>IF($I2730="","",$I2730*(1-$U2730))</f>
        <v>1E-3</v>
      </c>
      <c r="U2730" s="7">
        <f>IFERROR(INDEX(BASE_CCLASSTRIB!$E:$E, MATCH(TEXT($D2730,"000000"), BASE_CCLASSTRIB!$A:$A, 0))/100, 0)</f>
        <v>0</v>
      </c>
      <c r="V2730" s="21">
        <f>IFERROR(INDEX(BASE_CCLASSTRIB!$F:$F, MATCH(TEXT($D2730,"000000"), BASE_CCLASSTRIB!$A:$A, 0))/100, 0)</f>
        <v>0</v>
      </c>
    </row>
    <row r="2731" spans="2:22" ht="15.75" customHeight="1" thickTop="1" thickBot="1">
      <c r="B2731" s="8"/>
      <c r="C2731" s="8"/>
      <c r="E2731" s="8" t="str">
        <f>IF(D2731="","",LEFT(D2731,3))</f>
        <v/>
      </c>
      <c r="F2731" s="5" t="str">
        <f>IF(E2731="","",IFERROR(VLOOKUP(E2731,REGRAS_CST!$A$2:$B$200,2,FALSE),""))</f>
        <v/>
      </c>
      <c r="H2731" s="7">
        <v>8.9999999999999993E-3</v>
      </c>
      <c r="I2731" s="7">
        <v>1E-3</v>
      </c>
      <c r="K2731" s="5" t="str">
        <f>IF(E2731="","",IFERROR(VLOOKUP(E2731,REGRAS_CST!$A$2:$C$200,3,FALSE),""))</f>
        <v/>
      </c>
      <c r="L2731" s="10" t="str">
        <f>IF($G2731="", "", $G2731*(1-$V2731))</f>
        <v/>
      </c>
      <c r="M2731" s="30" t="str">
        <f t="shared" si="84"/>
        <v/>
      </c>
      <c r="N2731" s="30" t="str">
        <f t="shared" si="85"/>
        <v/>
      </c>
      <c r="O2731" s="5" t="str">
        <f>IF(D2731="","",
IF(AND(K2731&lt;&gt;"SIM",V2731&gt;0),"ERRO: % BC &gt; 0, mas NÃO permitida ❌",
IF(AND(K2731="SIM",V2731=0),"ATENÇÃO: BC permitida, mas % = 0 🔎",
"Base de cálculo aplicada corretamente ✅")))</f>
        <v/>
      </c>
      <c r="P2731" s="5" t="str">
        <f>IF(D2731="","",
IF(AND(Q2731&lt;&gt;"SIM",U2731&gt;0),"ERRO: % alíquota &gt; 0, mas NÃO permitida ❌",
IF(AND(Q2731="SIM",U2731=0),"ATENÇÃO: alíquota permitida, mas % = 0 🔎",
"Alíquota aplicada corretamente ✅")))</f>
        <v/>
      </c>
      <c r="Q2731" s="5" t="str">
        <f>IF(E2731="","",IFERROR(VLOOKUP(E2731,REGRAS_CST!$A$2:$D$200,4,FALSE),""))</f>
        <v/>
      </c>
      <c r="R2731" s="8"/>
      <c r="S2731" s="7">
        <f>IF($H2731="","",$H2731*(1-$U2731))</f>
        <v>8.9999999999999993E-3</v>
      </c>
      <c r="T2731" s="7">
        <f>IF($I2731="","",$I2731*(1-$U2731))</f>
        <v>1E-3</v>
      </c>
      <c r="U2731" s="7">
        <f>IFERROR(INDEX(BASE_CCLASSTRIB!$E:$E, MATCH(TEXT($D2731,"000000"), BASE_CCLASSTRIB!$A:$A, 0))/100, 0)</f>
        <v>0</v>
      </c>
      <c r="V2731" s="21">
        <f>IFERROR(INDEX(BASE_CCLASSTRIB!$F:$F, MATCH(TEXT($D2731,"000000"), BASE_CCLASSTRIB!$A:$A, 0))/100, 0)</f>
        <v>0</v>
      </c>
    </row>
    <row r="2732" spans="2:22" ht="15.75" customHeight="1" thickTop="1" thickBot="1">
      <c r="B2732" s="8"/>
      <c r="C2732" s="8"/>
      <c r="E2732" s="8" t="str">
        <f>IF(D2732="","",LEFT(D2732,3))</f>
        <v/>
      </c>
      <c r="F2732" s="5" t="str">
        <f>IF(E2732="","",IFERROR(VLOOKUP(E2732,REGRAS_CST!$A$2:$B$200,2,FALSE),""))</f>
        <v/>
      </c>
      <c r="H2732" s="7">
        <v>8.9999999999999993E-3</v>
      </c>
      <c r="I2732" s="7">
        <v>1E-3</v>
      </c>
      <c r="K2732" s="5" t="str">
        <f>IF(E2732="","",IFERROR(VLOOKUP(E2732,REGRAS_CST!$A$2:$C$200,3,FALSE),""))</f>
        <v/>
      </c>
      <c r="L2732" s="10" t="str">
        <f>IF($G2732="", "", $G2732*(1-$V2732))</f>
        <v/>
      </c>
      <c r="M2732" s="30" t="str">
        <f t="shared" si="84"/>
        <v/>
      </c>
      <c r="N2732" s="30" t="str">
        <f t="shared" si="85"/>
        <v/>
      </c>
      <c r="O2732" s="5" t="str">
        <f>IF(D2732="","",
IF(AND(K2732&lt;&gt;"SIM",V2732&gt;0),"ERRO: % BC &gt; 0, mas NÃO permitida ❌",
IF(AND(K2732="SIM",V2732=0),"ATENÇÃO: BC permitida, mas % = 0 🔎",
"Base de cálculo aplicada corretamente ✅")))</f>
        <v/>
      </c>
      <c r="P2732" s="5" t="str">
        <f>IF(D2732="","",
IF(AND(Q2732&lt;&gt;"SIM",U2732&gt;0),"ERRO: % alíquota &gt; 0, mas NÃO permitida ❌",
IF(AND(Q2732="SIM",U2732=0),"ATENÇÃO: alíquota permitida, mas % = 0 🔎",
"Alíquota aplicada corretamente ✅")))</f>
        <v/>
      </c>
      <c r="Q2732" s="5" t="str">
        <f>IF(E2732="","",IFERROR(VLOOKUP(E2732,REGRAS_CST!$A$2:$D$200,4,FALSE),""))</f>
        <v/>
      </c>
      <c r="R2732" s="8"/>
      <c r="S2732" s="7">
        <f>IF($H2732="","",$H2732*(1-$U2732))</f>
        <v>8.9999999999999993E-3</v>
      </c>
      <c r="T2732" s="7">
        <f>IF($I2732="","",$I2732*(1-$U2732))</f>
        <v>1E-3</v>
      </c>
      <c r="U2732" s="7">
        <f>IFERROR(INDEX(BASE_CCLASSTRIB!$E:$E, MATCH(TEXT($D2732,"000000"), BASE_CCLASSTRIB!$A:$A, 0))/100, 0)</f>
        <v>0</v>
      </c>
      <c r="V2732" s="21">
        <f>IFERROR(INDEX(BASE_CCLASSTRIB!$F:$F, MATCH(TEXT($D2732,"000000"), BASE_CCLASSTRIB!$A:$A, 0))/100, 0)</f>
        <v>0</v>
      </c>
    </row>
    <row r="2733" spans="2:22" ht="15.75" customHeight="1" thickTop="1" thickBot="1">
      <c r="B2733" s="8"/>
      <c r="C2733" s="8"/>
      <c r="E2733" s="8" t="str">
        <f>IF(D2733="","",LEFT(D2733,3))</f>
        <v/>
      </c>
      <c r="F2733" s="5" t="str">
        <f>IF(E2733="","",IFERROR(VLOOKUP(E2733,REGRAS_CST!$A$2:$B$200,2,FALSE),""))</f>
        <v/>
      </c>
      <c r="H2733" s="7">
        <v>8.9999999999999993E-3</v>
      </c>
      <c r="I2733" s="7">
        <v>1E-3</v>
      </c>
      <c r="K2733" s="5" t="str">
        <f>IF(E2733="","",IFERROR(VLOOKUP(E2733,REGRAS_CST!$A$2:$C$200,3,FALSE),""))</f>
        <v/>
      </c>
      <c r="L2733" s="10" t="str">
        <f>IF($G2733="", "", $G2733*(1-$V2733))</f>
        <v/>
      </c>
      <c r="M2733" s="30" t="str">
        <f t="shared" si="84"/>
        <v/>
      </c>
      <c r="N2733" s="30" t="str">
        <f t="shared" si="85"/>
        <v/>
      </c>
      <c r="O2733" s="5" t="str">
        <f>IF(D2733="","",
IF(AND(K2733&lt;&gt;"SIM",V2733&gt;0),"ERRO: % BC &gt; 0, mas NÃO permitida ❌",
IF(AND(K2733="SIM",V2733=0),"ATENÇÃO: BC permitida, mas % = 0 🔎",
"Base de cálculo aplicada corretamente ✅")))</f>
        <v/>
      </c>
      <c r="P2733" s="5" t="str">
        <f>IF(D2733="","",
IF(AND(Q2733&lt;&gt;"SIM",U2733&gt;0),"ERRO: % alíquota &gt; 0, mas NÃO permitida ❌",
IF(AND(Q2733="SIM",U2733=0),"ATENÇÃO: alíquota permitida, mas % = 0 🔎",
"Alíquota aplicada corretamente ✅")))</f>
        <v/>
      </c>
      <c r="Q2733" s="5" t="str">
        <f>IF(E2733="","",IFERROR(VLOOKUP(E2733,REGRAS_CST!$A$2:$D$200,4,FALSE),""))</f>
        <v/>
      </c>
      <c r="R2733" s="8"/>
      <c r="S2733" s="7">
        <f>IF($H2733="","",$H2733*(1-$U2733))</f>
        <v>8.9999999999999993E-3</v>
      </c>
      <c r="T2733" s="7">
        <f>IF($I2733="","",$I2733*(1-$U2733))</f>
        <v>1E-3</v>
      </c>
      <c r="U2733" s="7">
        <f>IFERROR(INDEX(BASE_CCLASSTRIB!$E:$E, MATCH(TEXT($D2733,"000000"), BASE_CCLASSTRIB!$A:$A, 0))/100, 0)</f>
        <v>0</v>
      </c>
      <c r="V2733" s="21">
        <f>IFERROR(INDEX(BASE_CCLASSTRIB!$F:$F, MATCH(TEXT($D2733,"000000"), BASE_CCLASSTRIB!$A:$A, 0))/100, 0)</f>
        <v>0</v>
      </c>
    </row>
    <row r="2734" spans="2:22" ht="15.75" customHeight="1" thickTop="1" thickBot="1">
      <c r="B2734" s="8"/>
      <c r="C2734" s="8"/>
      <c r="E2734" s="8" t="str">
        <f>IF(D2734="","",LEFT(D2734,3))</f>
        <v/>
      </c>
      <c r="F2734" s="5" t="str">
        <f>IF(E2734="","",IFERROR(VLOOKUP(E2734,REGRAS_CST!$A$2:$B$200,2,FALSE),""))</f>
        <v/>
      </c>
      <c r="H2734" s="7">
        <v>8.9999999999999993E-3</v>
      </c>
      <c r="I2734" s="7">
        <v>1E-3</v>
      </c>
      <c r="K2734" s="5" t="str">
        <f>IF(E2734="","",IFERROR(VLOOKUP(E2734,REGRAS_CST!$A$2:$C$200,3,FALSE),""))</f>
        <v/>
      </c>
      <c r="L2734" s="10" t="str">
        <f>IF($G2734="", "", $G2734*(1-$V2734))</f>
        <v/>
      </c>
      <c r="M2734" s="30" t="str">
        <f t="shared" si="84"/>
        <v/>
      </c>
      <c r="N2734" s="30" t="str">
        <f t="shared" si="85"/>
        <v/>
      </c>
      <c r="O2734" s="5" t="str">
        <f>IF(D2734="","",
IF(AND(K2734&lt;&gt;"SIM",V2734&gt;0),"ERRO: % BC &gt; 0, mas NÃO permitida ❌",
IF(AND(K2734="SIM",V2734=0),"ATENÇÃO: BC permitida, mas % = 0 🔎",
"Base de cálculo aplicada corretamente ✅")))</f>
        <v/>
      </c>
      <c r="P2734" s="5" t="str">
        <f>IF(D2734="","",
IF(AND(Q2734&lt;&gt;"SIM",U2734&gt;0),"ERRO: % alíquota &gt; 0, mas NÃO permitida ❌",
IF(AND(Q2734="SIM",U2734=0),"ATENÇÃO: alíquota permitida, mas % = 0 🔎",
"Alíquota aplicada corretamente ✅")))</f>
        <v/>
      </c>
      <c r="Q2734" s="5" t="str">
        <f>IF(E2734="","",IFERROR(VLOOKUP(E2734,REGRAS_CST!$A$2:$D$200,4,FALSE),""))</f>
        <v/>
      </c>
      <c r="R2734" s="8"/>
      <c r="S2734" s="7">
        <f>IF($H2734="","",$H2734*(1-$U2734))</f>
        <v>8.9999999999999993E-3</v>
      </c>
      <c r="T2734" s="7">
        <f>IF($I2734="","",$I2734*(1-$U2734))</f>
        <v>1E-3</v>
      </c>
      <c r="U2734" s="7">
        <f>IFERROR(INDEX(BASE_CCLASSTRIB!$E:$E, MATCH(TEXT($D2734,"000000"), BASE_CCLASSTRIB!$A:$A, 0))/100, 0)</f>
        <v>0</v>
      </c>
      <c r="V2734" s="21">
        <f>IFERROR(INDEX(BASE_CCLASSTRIB!$F:$F, MATCH(TEXT($D2734,"000000"), BASE_CCLASSTRIB!$A:$A, 0))/100, 0)</f>
        <v>0</v>
      </c>
    </row>
    <row r="2735" spans="2:22" ht="15.75" customHeight="1" thickTop="1" thickBot="1">
      <c r="B2735" s="8"/>
      <c r="C2735" s="8"/>
      <c r="E2735" s="8" t="str">
        <f>IF(D2735="","",LEFT(D2735,3))</f>
        <v/>
      </c>
      <c r="F2735" s="5" t="str">
        <f>IF(E2735="","",IFERROR(VLOOKUP(E2735,REGRAS_CST!$A$2:$B$200,2,FALSE),""))</f>
        <v/>
      </c>
      <c r="H2735" s="7">
        <v>8.9999999999999993E-3</v>
      </c>
      <c r="I2735" s="7">
        <v>1E-3</v>
      </c>
      <c r="K2735" s="5" t="str">
        <f>IF(E2735="","",IFERROR(VLOOKUP(E2735,REGRAS_CST!$A$2:$C$200,3,FALSE),""))</f>
        <v/>
      </c>
      <c r="L2735" s="10" t="str">
        <f>IF($G2735="", "", $G2735*(1-$V2735))</f>
        <v/>
      </c>
      <c r="M2735" s="30" t="str">
        <f t="shared" si="84"/>
        <v/>
      </c>
      <c r="N2735" s="30" t="str">
        <f t="shared" si="85"/>
        <v/>
      </c>
      <c r="O2735" s="5" t="str">
        <f>IF(D2735="","",
IF(AND(K2735&lt;&gt;"SIM",V2735&gt;0),"ERRO: % BC &gt; 0, mas NÃO permitida ❌",
IF(AND(K2735="SIM",V2735=0),"ATENÇÃO: BC permitida, mas % = 0 🔎",
"Base de cálculo aplicada corretamente ✅")))</f>
        <v/>
      </c>
      <c r="P2735" s="5" t="str">
        <f>IF(D2735="","",
IF(AND(Q2735&lt;&gt;"SIM",U2735&gt;0),"ERRO: % alíquota &gt; 0, mas NÃO permitida ❌",
IF(AND(Q2735="SIM",U2735=0),"ATENÇÃO: alíquota permitida, mas % = 0 🔎",
"Alíquota aplicada corretamente ✅")))</f>
        <v/>
      </c>
      <c r="Q2735" s="5" t="str">
        <f>IF(E2735="","",IFERROR(VLOOKUP(E2735,REGRAS_CST!$A$2:$D$200,4,FALSE),""))</f>
        <v/>
      </c>
      <c r="R2735" s="8"/>
      <c r="S2735" s="7">
        <f>IF($H2735="","",$H2735*(1-$U2735))</f>
        <v>8.9999999999999993E-3</v>
      </c>
      <c r="T2735" s="7">
        <f>IF($I2735="","",$I2735*(1-$U2735))</f>
        <v>1E-3</v>
      </c>
      <c r="U2735" s="7">
        <f>IFERROR(INDEX(BASE_CCLASSTRIB!$E:$E, MATCH(TEXT($D2735,"000000"), BASE_CCLASSTRIB!$A:$A, 0))/100, 0)</f>
        <v>0</v>
      </c>
      <c r="V2735" s="21">
        <f>IFERROR(INDEX(BASE_CCLASSTRIB!$F:$F, MATCH(TEXT($D2735,"000000"), BASE_CCLASSTRIB!$A:$A, 0))/100, 0)</f>
        <v>0</v>
      </c>
    </row>
    <row r="2736" spans="2:22" ht="15.75" customHeight="1" thickTop="1" thickBot="1">
      <c r="B2736" s="8"/>
      <c r="C2736" s="8"/>
      <c r="E2736" s="8" t="str">
        <f>IF(D2736="","",LEFT(D2736,3))</f>
        <v/>
      </c>
      <c r="F2736" s="5" t="str">
        <f>IF(E2736="","",IFERROR(VLOOKUP(E2736,REGRAS_CST!$A$2:$B$200,2,FALSE),""))</f>
        <v/>
      </c>
      <c r="H2736" s="7">
        <v>8.9999999999999993E-3</v>
      </c>
      <c r="I2736" s="7">
        <v>1E-3</v>
      </c>
      <c r="K2736" s="5" t="str">
        <f>IF(E2736="","",IFERROR(VLOOKUP(E2736,REGRAS_CST!$A$2:$C$200,3,FALSE),""))</f>
        <v/>
      </c>
      <c r="L2736" s="10" t="str">
        <f>IF($G2736="", "", $G2736*(1-$V2736))</f>
        <v/>
      </c>
      <c r="M2736" s="30" t="str">
        <f t="shared" si="84"/>
        <v/>
      </c>
      <c r="N2736" s="30" t="str">
        <f t="shared" si="85"/>
        <v/>
      </c>
      <c r="O2736" s="5" t="str">
        <f>IF(D2736="","",
IF(AND(K2736&lt;&gt;"SIM",V2736&gt;0),"ERRO: % BC &gt; 0, mas NÃO permitida ❌",
IF(AND(K2736="SIM",V2736=0),"ATENÇÃO: BC permitida, mas % = 0 🔎",
"Base de cálculo aplicada corretamente ✅")))</f>
        <v/>
      </c>
      <c r="P2736" s="5" t="str">
        <f>IF(D2736="","",
IF(AND(Q2736&lt;&gt;"SIM",U2736&gt;0),"ERRO: % alíquota &gt; 0, mas NÃO permitida ❌",
IF(AND(Q2736="SIM",U2736=0),"ATENÇÃO: alíquota permitida, mas % = 0 🔎",
"Alíquota aplicada corretamente ✅")))</f>
        <v/>
      </c>
      <c r="Q2736" s="5" t="str">
        <f>IF(E2736="","",IFERROR(VLOOKUP(E2736,REGRAS_CST!$A$2:$D$200,4,FALSE),""))</f>
        <v/>
      </c>
      <c r="R2736" s="8"/>
      <c r="S2736" s="7">
        <f>IF($H2736="","",$H2736*(1-$U2736))</f>
        <v>8.9999999999999993E-3</v>
      </c>
      <c r="T2736" s="7">
        <f>IF($I2736="","",$I2736*(1-$U2736))</f>
        <v>1E-3</v>
      </c>
      <c r="U2736" s="7">
        <f>IFERROR(INDEX(BASE_CCLASSTRIB!$E:$E, MATCH(TEXT($D2736,"000000"), BASE_CCLASSTRIB!$A:$A, 0))/100, 0)</f>
        <v>0</v>
      </c>
      <c r="V2736" s="21">
        <f>IFERROR(INDEX(BASE_CCLASSTRIB!$F:$F, MATCH(TEXT($D2736,"000000"), BASE_CCLASSTRIB!$A:$A, 0))/100, 0)</f>
        <v>0</v>
      </c>
    </row>
    <row r="2737" spans="2:22" ht="15.75" customHeight="1" thickTop="1" thickBot="1">
      <c r="B2737" s="8"/>
      <c r="C2737" s="8"/>
      <c r="E2737" s="8" t="str">
        <f>IF(D2737="","",LEFT(D2737,3))</f>
        <v/>
      </c>
      <c r="F2737" s="5" t="str">
        <f>IF(E2737="","",IFERROR(VLOOKUP(E2737,REGRAS_CST!$A$2:$B$200,2,FALSE),""))</f>
        <v/>
      </c>
      <c r="H2737" s="7">
        <v>8.9999999999999993E-3</v>
      </c>
      <c r="I2737" s="7">
        <v>1E-3</v>
      </c>
      <c r="K2737" s="5" t="str">
        <f>IF(E2737="","",IFERROR(VLOOKUP(E2737,REGRAS_CST!$A$2:$C$200,3,FALSE),""))</f>
        <v/>
      </c>
      <c r="L2737" s="10" t="str">
        <f>IF($G2737="", "", $G2737*(1-$V2737))</f>
        <v/>
      </c>
      <c r="M2737" s="30" t="str">
        <f t="shared" si="84"/>
        <v/>
      </c>
      <c r="N2737" s="30" t="str">
        <f t="shared" si="85"/>
        <v/>
      </c>
      <c r="O2737" s="5" t="str">
        <f>IF(D2737="","",
IF(AND(K2737&lt;&gt;"SIM",V2737&gt;0),"ERRO: % BC &gt; 0, mas NÃO permitida ❌",
IF(AND(K2737="SIM",V2737=0),"ATENÇÃO: BC permitida, mas % = 0 🔎",
"Base de cálculo aplicada corretamente ✅")))</f>
        <v/>
      </c>
      <c r="P2737" s="5" t="str">
        <f>IF(D2737="","",
IF(AND(Q2737&lt;&gt;"SIM",U2737&gt;0),"ERRO: % alíquota &gt; 0, mas NÃO permitida ❌",
IF(AND(Q2737="SIM",U2737=0),"ATENÇÃO: alíquota permitida, mas % = 0 🔎",
"Alíquota aplicada corretamente ✅")))</f>
        <v/>
      </c>
      <c r="Q2737" s="5" t="str">
        <f>IF(E2737="","",IFERROR(VLOOKUP(E2737,REGRAS_CST!$A$2:$D$200,4,FALSE),""))</f>
        <v/>
      </c>
      <c r="R2737" s="8"/>
      <c r="S2737" s="7">
        <f>IF($H2737="","",$H2737*(1-$U2737))</f>
        <v>8.9999999999999993E-3</v>
      </c>
      <c r="T2737" s="7">
        <f>IF($I2737="","",$I2737*(1-$U2737))</f>
        <v>1E-3</v>
      </c>
      <c r="U2737" s="7">
        <f>IFERROR(INDEX(BASE_CCLASSTRIB!$E:$E, MATCH(TEXT($D2737,"000000"), BASE_CCLASSTRIB!$A:$A, 0))/100, 0)</f>
        <v>0</v>
      </c>
      <c r="V2737" s="21">
        <f>IFERROR(INDEX(BASE_CCLASSTRIB!$F:$F, MATCH(TEXT($D2737,"000000"), BASE_CCLASSTRIB!$A:$A, 0))/100, 0)</f>
        <v>0</v>
      </c>
    </row>
    <row r="2738" spans="2:22" ht="15.75" customHeight="1" thickTop="1" thickBot="1">
      <c r="B2738" s="8"/>
      <c r="C2738" s="8"/>
      <c r="E2738" s="8" t="str">
        <f>IF(D2738="","",LEFT(D2738,3))</f>
        <v/>
      </c>
      <c r="F2738" s="5" t="str">
        <f>IF(E2738="","",IFERROR(VLOOKUP(E2738,REGRAS_CST!$A$2:$B$200,2,FALSE),""))</f>
        <v/>
      </c>
      <c r="H2738" s="7">
        <v>8.9999999999999993E-3</v>
      </c>
      <c r="I2738" s="7">
        <v>1E-3</v>
      </c>
      <c r="K2738" s="5" t="str">
        <f>IF(E2738="","",IFERROR(VLOOKUP(E2738,REGRAS_CST!$A$2:$C$200,3,FALSE),""))</f>
        <v/>
      </c>
      <c r="L2738" s="10" t="str">
        <f>IF($G2738="", "", $G2738*(1-$V2738))</f>
        <v/>
      </c>
      <c r="M2738" s="30" t="str">
        <f t="shared" si="84"/>
        <v/>
      </c>
      <c r="N2738" s="30" t="str">
        <f t="shared" si="85"/>
        <v/>
      </c>
      <c r="O2738" s="5" t="str">
        <f>IF(D2738="","",
IF(AND(K2738&lt;&gt;"SIM",V2738&gt;0),"ERRO: % BC &gt; 0, mas NÃO permitida ❌",
IF(AND(K2738="SIM",V2738=0),"ATENÇÃO: BC permitida, mas % = 0 🔎",
"Base de cálculo aplicada corretamente ✅")))</f>
        <v/>
      </c>
      <c r="P2738" s="5" t="str">
        <f>IF(D2738="","",
IF(AND(Q2738&lt;&gt;"SIM",U2738&gt;0),"ERRO: % alíquota &gt; 0, mas NÃO permitida ❌",
IF(AND(Q2738="SIM",U2738=0),"ATENÇÃO: alíquota permitida, mas % = 0 🔎",
"Alíquota aplicada corretamente ✅")))</f>
        <v/>
      </c>
      <c r="Q2738" s="5" t="str">
        <f>IF(E2738="","",IFERROR(VLOOKUP(E2738,REGRAS_CST!$A$2:$D$200,4,FALSE),""))</f>
        <v/>
      </c>
      <c r="R2738" s="8"/>
      <c r="S2738" s="7">
        <f>IF($H2738="","",$H2738*(1-$U2738))</f>
        <v>8.9999999999999993E-3</v>
      </c>
      <c r="T2738" s="7">
        <f>IF($I2738="","",$I2738*(1-$U2738))</f>
        <v>1E-3</v>
      </c>
      <c r="U2738" s="7">
        <f>IFERROR(INDEX(BASE_CCLASSTRIB!$E:$E, MATCH(TEXT($D2738,"000000"), BASE_CCLASSTRIB!$A:$A, 0))/100, 0)</f>
        <v>0</v>
      </c>
      <c r="V2738" s="21">
        <f>IFERROR(INDEX(BASE_CCLASSTRIB!$F:$F, MATCH(TEXT($D2738,"000000"), BASE_CCLASSTRIB!$A:$A, 0))/100, 0)</f>
        <v>0</v>
      </c>
    </row>
    <row r="2739" spans="2:22" ht="15.75" customHeight="1" thickTop="1" thickBot="1">
      <c r="B2739" s="8"/>
      <c r="C2739" s="8"/>
      <c r="E2739" s="8" t="str">
        <f>IF(D2739="","",LEFT(D2739,3))</f>
        <v/>
      </c>
      <c r="F2739" s="5" t="str">
        <f>IF(E2739="","",IFERROR(VLOOKUP(E2739,REGRAS_CST!$A$2:$B$200,2,FALSE),""))</f>
        <v/>
      </c>
      <c r="H2739" s="7">
        <v>8.9999999999999993E-3</v>
      </c>
      <c r="I2739" s="7">
        <v>1E-3</v>
      </c>
      <c r="K2739" s="5" t="str">
        <f>IF(E2739="","",IFERROR(VLOOKUP(E2739,REGRAS_CST!$A$2:$C$200,3,FALSE),""))</f>
        <v/>
      </c>
      <c r="L2739" s="10" t="str">
        <f>IF($G2739="", "", $G2739*(1-$V2739))</f>
        <v/>
      </c>
      <c r="M2739" s="30" t="str">
        <f t="shared" si="84"/>
        <v/>
      </c>
      <c r="N2739" s="30" t="str">
        <f t="shared" si="85"/>
        <v/>
      </c>
      <c r="O2739" s="5" t="str">
        <f>IF(D2739="","",
IF(AND(K2739&lt;&gt;"SIM",V2739&gt;0),"ERRO: % BC &gt; 0, mas NÃO permitida ❌",
IF(AND(K2739="SIM",V2739=0),"ATENÇÃO: BC permitida, mas % = 0 🔎",
"Base de cálculo aplicada corretamente ✅")))</f>
        <v/>
      </c>
      <c r="P2739" s="5" t="str">
        <f>IF(D2739="","",
IF(AND(Q2739&lt;&gt;"SIM",U2739&gt;0),"ERRO: % alíquota &gt; 0, mas NÃO permitida ❌",
IF(AND(Q2739="SIM",U2739=0),"ATENÇÃO: alíquota permitida, mas % = 0 🔎",
"Alíquota aplicada corretamente ✅")))</f>
        <v/>
      </c>
      <c r="Q2739" s="5" t="str">
        <f>IF(E2739="","",IFERROR(VLOOKUP(E2739,REGRAS_CST!$A$2:$D$200,4,FALSE),""))</f>
        <v/>
      </c>
      <c r="R2739" s="8"/>
      <c r="S2739" s="7">
        <f>IF($H2739="","",$H2739*(1-$U2739))</f>
        <v>8.9999999999999993E-3</v>
      </c>
      <c r="T2739" s="7">
        <f>IF($I2739="","",$I2739*(1-$U2739))</f>
        <v>1E-3</v>
      </c>
      <c r="U2739" s="7">
        <f>IFERROR(INDEX(BASE_CCLASSTRIB!$E:$E, MATCH(TEXT($D2739,"000000"), BASE_CCLASSTRIB!$A:$A, 0))/100, 0)</f>
        <v>0</v>
      </c>
      <c r="V2739" s="21">
        <f>IFERROR(INDEX(BASE_CCLASSTRIB!$F:$F, MATCH(TEXT($D2739,"000000"), BASE_CCLASSTRIB!$A:$A, 0))/100, 0)</f>
        <v>0</v>
      </c>
    </row>
    <row r="2740" spans="2:22" ht="15.75" customHeight="1" thickTop="1" thickBot="1">
      <c r="B2740" s="8"/>
      <c r="C2740" s="8"/>
      <c r="E2740" s="8" t="str">
        <f>IF(D2740="","",LEFT(D2740,3))</f>
        <v/>
      </c>
      <c r="F2740" s="5" t="str">
        <f>IF(E2740="","",IFERROR(VLOOKUP(E2740,REGRAS_CST!$A$2:$B$200,2,FALSE),""))</f>
        <v/>
      </c>
      <c r="H2740" s="7">
        <v>8.9999999999999993E-3</v>
      </c>
      <c r="I2740" s="7">
        <v>1E-3</v>
      </c>
      <c r="K2740" s="5" t="str">
        <f>IF(E2740="","",IFERROR(VLOOKUP(E2740,REGRAS_CST!$A$2:$C$200,3,FALSE),""))</f>
        <v/>
      </c>
      <c r="L2740" s="10" t="str">
        <f>IF($G2740="", "", $G2740*(1-$V2740))</f>
        <v/>
      </c>
      <c r="M2740" s="30" t="str">
        <f t="shared" si="84"/>
        <v/>
      </c>
      <c r="N2740" s="30" t="str">
        <f t="shared" si="85"/>
        <v/>
      </c>
      <c r="O2740" s="5" t="str">
        <f>IF(D2740="","",
IF(AND(K2740&lt;&gt;"SIM",V2740&gt;0),"ERRO: % BC &gt; 0, mas NÃO permitida ❌",
IF(AND(K2740="SIM",V2740=0),"ATENÇÃO: BC permitida, mas % = 0 🔎",
"Base de cálculo aplicada corretamente ✅")))</f>
        <v/>
      </c>
      <c r="P2740" s="5" t="str">
        <f>IF(D2740="","",
IF(AND(Q2740&lt;&gt;"SIM",U2740&gt;0),"ERRO: % alíquota &gt; 0, mas NÃO permitida ❌",
IF(AND(Q2740="SIM",U2740=0),"ATENÇÃO: alíquota permitida, mas % = 0 🔎",
"Alíquota aplicada corretamente ✅")))</f>
        <v/>
      </c>
      <c r="Q2740" s="5" t="str">
        <f>IF(E2740="","",IFERROR(VLOOKUP(E2740,REGRAS_CST!$A$2:$D$200,4,FALSE),""))</f>
        <v/>
      </c>
      <c r="R2740" s="8"/>
      <c r="S2740" s="7">
        <f>IF($H2740="","",$H2740*(1-$U2740))</f>
        <v>8.9999999999999993E-3</v>
      </c>
      <c r="T2740" s="7">
        <f>IF($I2740="","",$I2740*(1-$U2740))</f>
        <v>1E-3</v>
      </c>
      <c r="U2740" s="7">
        <f>IFERROR(INDEX(BASE_CCLASSTRIB!$E:$E, MATCH(TEXT($D2740,"000000"), BASE_CCLASSTRIB!$A:$A, 0))/100, 0)</f>
        <v>0</v>
      </c>
      <c r="V2740" s="21">
        <f>IFERROR(INDEX(BASE_CCLASSTRIB!$F:$F, MATCH(TEXT($D2740,"000000"), BASE_CCLASSTRIB!$A:$A, 0))/100, 0)</f>
        <v>0</v>
      </c>
    </row>
    <row r="2741" spans="2:22" ht="15.75" customHeight="1" thickTop="1" thickBot="1">
      <c r="B2741" s="8"/>
      <c r="C2741" s="8"/>
      <c r="E2741" s="8" t="str">
        <f>IF(D2741="","",LEFT(D2741,3))</f>
        <v/>
      </c>
      <c r="F2741" s="5" t="str">
        <f>IF(E2741="","",IFERROR(VLOOKUP(E2741,REGRAS_CST!$A$2:$B$200,2,FALSE),""))</f>
        <v/>
      </c>
      <c r="H2741" s="7">
        <v>8.9999999999999993E-3</v>
      </c>
      <c r="I2741" s="7">
        <v>1E-3</v>
      </c>
      <c r="K2741" s="5" t="str">
        <f>IF(E2741="","",IFERROR(VLOOKUP(E2741,REGRAS_CST!$A$2:$C$200,3,FALSE),""))</f>
        <v/>
      </c>
      <c r="L2741" s="10" t="str">
        <f>IF($G2741="", "", $G2741*(1-$V2741))</f>
        <v/>
      </c>
      <c r="M2741" s="30" t="str">
        <f t="shared" si="84"/>
        <v/>
      </c>
      <c r="N2741" s="30" t="str">
        <f t="shared" si="85"/>
        <v/>
      </c>
      <c r="O2741" s="5" t="str">
        <f>IF(D2741="","",
IF(AND(K2741&lt;&gt;"SIM",V2741&gt;0),"ERRO: % BC &gt; 0, mas NÃO permitida ❌",
IF(AND(K2741="SIM",V2741=0),"ATENÇÃO: BC permitida, mas % = 0 🔎",
"Base de cálculo aplicada corretamente ✅")))</f>
        <v/>
      </c>
      <c r="P2741" s="5" t="str">
        <f>IF(D2741="","",
IF(AND(Q2741&lt;&gt;"SIM",U2741&gt;0),"ERRO: % alíquota &gt; 0, mas NÃO permitida ❌",
IF(AND(Q2741="SIM",U2741=0),"ATENÇÃO: alíquota permitida, mas % = 0 🔎",
"Alíquota aplicada corretamente ✅")))</f>
        <v/>
      </c>
      <c r="Q2741" s="5" t="str">
        <f>IF(E2741="","",IFERROR(VLOOKUP(E2741,REGRAS_CST!$A$2:$D$200,4,FALSE),""))</f>
        <v/>
      </c>
      <c r="R2741" s="8"/>
      <c r="S2741" s="7">
        <f>IF($H2741="","",$H2741*(1-$U2741))</f>
        <v>8.9999999999999993E-3</v>
      </c>
      <c r="T2741" s="7">
        <f>IF($I2741="","",$I2741*(1-$U2741))</f>
        <v>1E-3</v>
      </c>
      <c r="U2741" s="7">
        <f>IFERROR(INDEX(BASE_CCLASSTRIB!$E:$E, MATCH(TEXT($D2741,"000000"), BASE_CCLASSTRIB!$A:$A, 0))/100, 0)</f>
        <v>0</v>
      </c>
      <c r="V2741" s="21">
        <f>IFERROR(INDEX(BASE_CCLASSTRIB!$F:$F, MATCH(TEXT($D2741,"000000"), BASE_CCLASSTRIB!$A:$A, 0))/100, 0)</f>
        <v>0</v>
      </c>
    </row>
    <row r="2742" spans="2:22" ht="15.75" customHeight="1" thickTop="1" thickBot="1">
      <c r="B2742" s="8"/>
      <c r="C2742" s="8"/>
      <c r="E2742" s="8" t="str">
        <f>IF(D2742="","",LEFT(D2742,3))</f>
        <v/>
      </c>
      <c r="F2742" s="5" t="str">
        <f>IF(E2742="","",IFERROR(VLOOKUP(E2742,REGRAS_CST!$A$2:$B$200,2,FALSE),""))</f>
        <v/>
      </c>
      <c r="H2742" s="7">
        <v>8.9999999999999993E-3</v>
      </c>
      <c r="I2742" s="7">
        <v>1E-3</v>
      </c>
      <c r="K2742" s="5" t="str">
        <f>IF(E2742="","",IFERROR(VLOOKUP(E2742,REGRAS_CST!$A$2:$C$200,3,FALSE),""))</f>
        <v/>
      </c>
      <c r="L2742" s="10" t="str">
        <f>IF($G2742="", "", $G2742*(1-$V2742))</f>
        <v/>
      </c>
      <c r="M2742" s="30" t="str">
        <f t="shared" si="84"/>
        <v/>
      </c>
      <c r="N2742" s="30" t="str">
        <f t="shared" si="85"/>
        <v/>
      </c>
      <c r="O2742" s="5" t="str">
        <f>IF(D2742="","",
IF(AND(K2742&lt;&gt;"SIM",V2742&gt;0),"ERRO: % BC &gt; 0, mas NÃO permitida ❌",
IF(AND(K2742="SIM",V2742=0),"ATENÇÃO: BC permitida, mas % = 0 🔎",
"Base de cálculo aplicada corretamente ✅")))</f>
        <v/>
      </c>
      <c r="P2742" s="5" t="str">
        <f>IF(D2742="","",
IF(AND(Q2742&lt;&gt;"SIM",U2742&gt;0),"ERRO: % alíquota &gt; 0, mas NÃO permitida ❌",
IF(AND(Q2742="SIM",U2742=0),"ATENÇÃO: alíquota permitida, mas % = 0 🔎",
"Alíquota aplicada corretamente ✅")))</f>
        <v/>
      </c>
      <c r="Q2742" s="5" t="str">
        <f>IF(E2742="","",IFERROR(VLOOKUP(E2742,REGRAS_CST!$A$2:$D$200,4,FALSE),""))</f>
        <v/>
      </c>
      <c r="R2742" s="8"/>
      <c r="S2742" s="7">
        <f>IF($H2742="","",$H2742*(1-$U2742))</f>
        <v>8.9999999999999993E-3</v>
      </c>
      <c r="T2742" s="7">
        <f>IF($I2742="","",$I2742*(1-$U2742))</f>
        <v>1E-3</v>
      </c>
      <c r="U2742" s="7">
        <f>IFERROR(INDEX(BASE_CCLASSTRIB!$E:$E, MATCH(TEXT($D2742,"000000"), BASE_CCLASSTRIB!$A:$A, 0))/100, 0)</f>
        <v>0</v>
      </c>
      <c r="V2742" s="21">
        <f>IFERROR(INDEX(BASE_CCLASSTRIB!$F:$F, MATCH(TEXT($D2742,"000000"), BASE_CCLASSTRIB!$A:$A, 0))/100, 0)</f>
        <v>0</v>
      </c>
    </row>
    <row r="2743" spans="2:22" ht="15.75" customHeight="1" thickTop="1" thickBot="1">
      <c r="B2743" s="8"/>
      <c r="C2743" s="8"/>
      <c r="E2743" s="8" t="str">
        <f>IF(D2743="","",LEFT(D2743,3))</f>
        <v/>
      </c>
      <c r="F2743" s="5" t="str">
        <f>IF(E2743="","",IFERROR(VLOOKUP(E2743,REGRAS_CST!$A$2:$B$200,2,FALSE),""))</f>
        <v/>
      </c>
      <c r="H2743" s="7">
        <v>8.9999999999999993E-3</v>
      </c>
      <c r="I2743" s="7">
        <v>1E-3</v>
      </c>
      <c r="K2743" s="5" t="str">
        <f>IF(E2743="","",IFERROR(VLOOKUP(E2743,REGRAS_CST!$A$2:$C$200,3,FALSE),""))</f>
        <v/>
      </c>
      <c r="L2743" s="10" t="str">
        <f>IF($G2743="", "", $G2743*(1-$V2743))</f>
        <v/>
      </c>
      <c r="M2743" s="30" t="str">
        <f t="shared" si="84"/>
        <v/>
      </c>
      <c r="N2743" s="30" t="str">
        <f t="shared" si="85"/>
        <v/>
      </c>
      <c r="O2743" s="5" t="str">
        <f>IF(D2743="","",
IF(AND(K2743&lt;&gt;"SIM",V2743&gt;0),"ERRO: % BC &gt; 0, mas NÃO permitida ❌",
IF(AND(K2743="SIM",V2743=0),"ATENÇÃO: BC permitida, mas % = 0 🔎",
"Base de cálculo aplicada corretamente ✅")))</f>
        <v/>
      </c>
      <c r="P2743" s="5" t="str">
        <f>IF(D2743="","",
IF(AND(Q2743&lt;&gt;"SIM",U2743&gt;0),"ERRO: % alíquota &gt; 0, mas NÃO permitida ❌",
IF(AND(Q2743="SIM",U2743=0),"ATENÇÃO: alíquota permitida, mas % = 0 🔎",
"Alíquota aplicada corretamente ✅")))</f>
        <v/>
      </c>
      <c r="Q2743" s="5" t="str">
        <f>IF(E2743="","",IFERROR(VLOOKUP(E2743,REGRAS_CST!$A$2:$D$200,4,FALSE),""))</f>
        <v/>
      </c>
      <c r="R2743" s="8"/>
      <c r="S2743" s="7">
        <f>IF($H2743="","",$H2743*(1-$U2743))</f>
        <v>8.9999999999999993E-3</v>
      </c>
      <c r="T2743" s="7">
        <f>IF($I2743="","",$I2743*(1-$U2743))</f>
        <v>1E-3</v>
      </c>
      <c r="U2743" s="7">
        <f>IFERROR(INDEX(BASE_CCLASSTRIB!$E:$E, MATCH(TEXT($D2743,"000000"), BASE_CCLASSTRIB!$A:$A, 0))/100, 0)</f>
        <v>0</v>
      </c>
      <c r="V2743" s="21">
        <f>IFERROR(INDEX(BASE_CCLASSTRIB!$F:$F, MATCH(TEXT($D2743,"000000"), BASE_CCLASSTRIB!$A:$A, 0))/100, 0)</f>
        <v>0</v>
      </c>
    </row>
    <row r="2744" spans="2:22" ht="15.75" customHeight="1" thickTop="1" thickBot="1">
      <c r="B2744" s="8"/>
      <c r="C2744" s="8"/>
      <c r="E2744" s="8" t="str">
        <f>IF(D2744="","",LEFT(D2744,3))</f>
        <v/>
      </c>
      <c r="F2744" s="5" t="str">
        <f>IF(E2744="","",IFERROR(VLOOKUP(E2744,REGRAS_CST!$A$2:$B$200,2,FALSE),""))</f>
        <v/>
      </c>
      <c r="H2744" s="7">
        <v>8.9999999999999993E-3</v>
      </c>
      <c r="I2744" s="7">
        <v>1E-3</v>
      </c>
      <c r="K2744" s="5" t="str">
        <f>IF(E2744="","",IFERROR(VLOOKUP(E2744,REGRAS_CST!$A$2:$C$200,3,FALSE),""))</f>
        <v/>
      </c>
      <c r="L2744" s="10" t="str">
        <f>IF($G2744="", "", $G2744*(1-$V2744))</f>
        <v/>
      </c>
      <c r="M2744" s="30" t="str">
        <f t="shared" si="84"/>
        <v/>
      </c>
      <c r="N2744" s="30" t="str">
        <f t="shared" si="85"/>
        <v/>
      </c>
      <c r="O2744" s="5" t="str">
        <f>IF(D2744="","",
IF(AND(K2744&lt;&gt;"SIM",V2744&gt;0),"ERRO: % BC &gt; 0, mas NÃO permitida ❌",
IF(AND(K2744="SIM",V2744=0),"ATENÇÃO: BC permitida, mas % = 0 🔎",
"Base de cálculo aplicada corretamente ✅")))</f>
        <v/>
      </c>
      <c r="P2744" s="5" t="str">
        <f>IF(D2744="","",
IF(AND(Q2744&lt;&gt;"SIM",U2744&gt;0),"ERRO: % alíquota &gt; 0, mas NÃO permitida ❌",
IF(AND(Q2744="SIM",U2744=0),"ATENÇÃO: alíquota permitida, mas % = 0 🔎",
"Alíquota aplicada corretamente ✅")))</f>
        <v/>
      </c>
      <c r="Q2744" s="5" t="str">
        <f>IF(E2744="","",IFERROR(VLOOKUP(E2744,REGRAS_CST!$A$2:$D$200,4,FALSE),""))</f>
        <v/>
      </c>
      <c r="R2744" s="8"/>
      <c r="S2744" s="7">
        <f>IF($H2744="","",$H2744*(1-$U2744))</f>
        <v>8.9999999999999993E-3</v>
      </c>
      <c r="T2744" s="7">
        <f>IF($I2744="","",$I2744*(1-$U2744))</f>
        <v>1E-3</v>
      </c>
      <c r="U2744" s="7">
        <f>IFERROR(INDEX(BASE_CCLASSTRIB!$E:$E, MATCH(TEXT($D2744,"000000"), BASE_CCLASSTRIB!$A:$A, 0))/100, 0)</f>
        <v>0</v>
      </c>
      <c r="V2744" s="21">
        <f>IFERROR(INDEX(BASE_CCLASSTRIB!$F:$F, MATCH(TEXT($D2744,"000000"), BASE_CCLASSTRIB!$A:$A, 0))/100, 0)</f>
        <v>0</v>
      </c>
    </row>
    <row r="2745" spans="2:22" ht="15.75" customHeight="1" thickTop="1" thickBot="1">
      <c r="B2745" s="8"/>
      <c r="C2745" s="8"/>
      <c r="E2745" s="8" t="str">
        <f>IF(D2745="","",LEFT(D2745,3))</f>
        <v/>
      </c>
      <c r="F2745" s="5" t="str">
        <f>IF(E2745="","",IFERROR(VLOOKUP(E2745,REGRAS_CST!$A$2:$B$200,2,FALSE),""))</f>
        <v/>
      </c>
      <c r="H2745" s="7">
        <v>8.9999999999999993E-3</v>
      </c>
      <c r="I2745" s="7">
        <v>1E-3</v>
      </c>
      <c r="K2745" s="5" t="str">
        <f>IF(E2745="","",IFERROR(VLOOKUP(E2745,REGRAS_CST!$A$2:$C$200,3,FALSE),""))</f>
        <v/>
      </c>
      <c r="L2745" s="10" t="str">
        <f>IF($G2745="", "", $G2745*(1-$V2745))</f>
        <v/>
      </c>
      <c r="M2745" s="30" t="str">
        <f t="shared" si="84"/>
        <v/>
      </c>
      <c r="N2745" s="30" t="str">
        <f t="shared" si="85"/>
        <v/>
      </c>
      <c r="O2745" s="5" t="str">
        <f>IF(D2745="","",
IF(AND(K2745&lt;&gt;"SIM",V2745&gt;0),"ERRO: % BC &gt; 0, mas NÃO permitida ❌",
IF(AND(K2745="SIM",V2745=0),"ATENÇÃO: BC permitida, mas % = 0 🔎",
"Base de cálculo aplicada corretamente ✅")))</f>
        <v/>
      </c>
      <c r="P2745" s="5" t="str">
        <f>IF(D2745="","",
IF(AND(Q2745&lt;&gt;"SIM",U2745&gt;0),"ERRO: % alíquota &gt; 0, mas NÃO permitida ❌",
IF(AND(Q2745="SIM",U2745=0),"ATENÇÃO: alíquota permitida, mas % = 0 🔎",
"Alíquota aplicada corretamente ✅")))</f>
        <v/>
      </c>
      <c r="Q2745" s="5" t="str">
        <f>IF(E2745="","",IFERROR(VLOOKUP(E2745,REGRAS_CST!$A$2:$D$200,4,FALSE),""))</f>
        <v/>
      </c>
      <c r="R2745" s="8"/>
      <c r="S2745" s="7">
        <f>IF($H2745="","",$H2745*(1-$U2745))</f>
        <v>8.9999999999999993E-3</v>
      </c>
      <c r="T2745" s="7">
        <f>IF($I2745="","",$I2745*(1-$U2745))</f>
        <v>1E-3</v>
      </c>
      <c r="U2745" s="7">
        <f>IFERROR(INDEX(BASE_CCLASSTRIB!$E:$E, MATCH(TEXT($D2745,"000000"), BASE_CCLASSTRIB!$A:$A, 0))/100, 0)</f>
        <v>0</v>
      </c>
      <c r="V2745" s="21">
        <f>IFERROR(INDEX(BASE_CCLASSTRIB!$F:$F, MATCH(TEXT($D2745,"000000"), BASE_CCLASSTRIB!$A:$A, 0))/100, 0)</f>
        <v>0</v>
      </c>
    </row>
    <row r="2746" spans="2:22" ht="15.75" customHeight="1" thickTop="1" thickBot="1">
      <c r="B2746" s="8"/>
      <c r="C2746" s="8"/>
      <c r="E2746" s="8" t="str">
        <f>IF(D2746="","",LEFT(D2746,3))</f>
        <v/>
      </c>
      <c r="F2746" s="5" t="str">
        <f>IF(E2746="","",IFERROR(VLOOKUP(E2746,REGRAS_CST!$A$2:$B$200,2,FALSE),""))</f>
        <v/>
      </c>
      <c r="H2746" s="7">
        <v>8.9999999999999993E-3</v>
      </c>
      <c r="I2746" s="7">
        <v>1E-3</v>
      </c>
      <c r="K2746" s="5" t="str">
        <f>IF(E2746="","",IFERROR(VLOOKUP(E2746,REGRAS_CST!$A$2:$C$200,3,FALSE),""))</f>
        <v/>
      </c>
      <c r="L2746" s="10" t="str">
        <f>IF($G2746="", "", $G2746*(1-$V2746))</f>
        <v/>
      </c>
      <c r="M2746" s="30" t="str">
        <f t="shared" si="84"/>
        <v/>
      </c>
      <c r="N2746" s="30" t="str">
        <f t="shared" si="85"/>
        <v/>
      </c>
      <c r="O2746" s="5" t="str">
        <f>IF(D2746="","",
IF(AND(K2746&lt;&gt;"SIM",V2746&gt;0),"ERRO: % BC &gt; 0, mas NÃO permitida ❌",
IF(AND(K2746="SIM",V2746=0),"ATENÇÃO: BC permitida, mas % = 0 🔎",
"Base de cálculo aplicada corretamente ✅")))</f>
        <v/>
      </c>
      <c r="P2746" s="5" t="str">
        <f>IF(D2746="","",
IF(AND(Q2746&lt;&gt;"SIM",U2746&gt;0),"ERRO: % alíquota &gt; 0, mas NÃO permitida ❌",
IF(AND(Q2746="SIM",U2746=0),"ATENÇÃO: alíquota permitida, mas % = 0 🔎",
"Alíquota aplicada corretamente ✅")))</f>
        <v/>
      </c>
      <c r="Q2746" s="5" t="str">
        <f>IF(E2746="","",IFERROR(VLOOKUP(E2746,REGRAS_CST!$A$2:$D$200,4,FALSE),""))</f>
        <v/>
      </c>
      <c r="R2746" s="8"/>
      <c r="S2746" s="7">
        <f>IF($H2746="","",$H2746*(1-$U2746))</f>
        <v>8.9999999999999993E-3</v>
      </c>
      <c r="T2746" s="7">
        <f>IF($I2746="","",$I2746*(1-$U2746))</f>
        <v>1E-3</v>
      </c>
      <c r="U2746" s="7">
        <f>IFERROR(INDEX(BASE_CCLASSTRIB!$E:$E, MATCH(TEXT($D2746,"000000"), BASE_CCLASSTRIB!$A:$A, 0))/100, 0)</f>
        <v>0</v>
      </c>
      <c r="V2746" s="21">
        <f>IFERROR(INDEX(BASE_CCLASSTRIB!$F:$F, MATCH(TEXT($D2746,"000000"), BASE_CCLASSTRIB!$A:$A, 0))/100, 0)</f>
        <v>0</v>
      </c>
    </row>
    <row r="2747" spans="2:22" ht="15.75" customHeight="1" thickTop="1" thickBot="1">
      <c r="B2747" s="8"/>
      <c r="C2747" s="8"/>
      <c r="E2747" s="8" t="str">
        <f>IF(D2747="","",LEFT(D2747,3))</f>
        <v/>
      </c>
      <c r="F2747" s="5" t="str">
        <f>IF(E2747="","",IFERROR(VLOOKUP(E2747,REGRAS_CST!$A$2:$B$200,2,FALSE),""))</f>
        <v/>
      </c>
      <c r="H2747" s="7">
        <v>8.9999999999999993E-3</v>
      </c>
      <c r="I2747" s="7">
        <v>1E-3</v>
      </c>
      <c r="K2747" s="5" t="str">
        <f>IF(E2747="","",IFERROR(VLOOKUP(E2747,REGRAS_CST!$A$2:$C$200,3,FALSE),""))</f>
        <v/>
      </c>
      <c r="L2747" s="10" t="str">
        <f>IF($G2747="", "", $G2747*(1-$V2747))</f>
        <v/>
      </c>
      <c r="M2747" s="30" t="str">
        <f t="shared" si="84"/>
        <v/>
      </c>
      <c r="N2747" s="30" t="str">
        <f t="shared" si="85"/>
        <v/>
      </c>
      <c r="O2747" s="5" t="str">
        <f>IF(D2747="","",
IF(AND(K2747&lt;&gt;"SIM",V2747&gt;0),"ERRO: % BC &gt; 0, mas NÃO permitida ❌",
IF(AND(K2747="SIM",V2747=0),"ATENÇÃO: BC permitida, mas % = 0 🔎",
"Base de cálculo aplicada corretamente ✅")))</f>
        <v/>
      </c>
      <c r="P2747" s="5" t="str">
        <f>IF(D2747="","",
IF(AND(Q2747&lt;&gt;"SIM",U2747&gt;0),"ERRO: % alíquota &gt; 0, mas NÃO permitida ❌",
IF(AND(Q2747="SIM",U2747=0),"ATENÇÃO: alíquota permitida, mas % = 0 🔎",
"Alíquota aplicada corretamente ✅")))</f>
        <v/>
      </c>
      <c r="Q2747" s="5" t="str">
        <f>IF(E2747="","",IFERROR(VLOOKUP(E2747,REGRAS_CST!$A$2:$D$200,4,FALSE),""))</f>
        <v/>
      </c>
      <c r="R2747" s="8"/>
      <c r="S2747" s="7">
        <f>IF($H2747="","",$H2747*(1-$U2747))</f>
        <v>8.9999999999999993E-3</v>
      </c>
      <c r="T2747" s="7">
        <f>IF($I2747="","",$I2747*(1-$U2747))</f>
        <v>1E-3</v>
      </c>
      <c r="U2747" s="7">
        <f>IFERROR(INDEX(BASE_CCLASSTRIB!$E:$E, MATCH(TEXT($D2747,"000000"), BASE_CCLASSTRIB!$A:$A, 0))/100, 0)</f>
        <v>0</v>
      </c>
      <c r="V2747" s="21">
        <f>IFERROR(INDEX(BASE_CCLASSTRIB!$F:$F, MATCH(TEXT($D2747,"000000"), BASE_CCLASSTRIB!$A:$A, 0))/100, 0)</f>
        <v>0</v>
      </c>
    </row>
    <row r="2748" spans="2:22" ht="15.75" customHeight="1" thickTop="1" thickBot="1">
      <c r="B2748" s="8"/>
      <c r="C2748" s="8"/>
      <c r="E2748" s="8" t="str">
        <f>IF(D2748="","",LEFT(D2748,3))</f>
        <v/>
      </c>
      <c r="F2748" s="5" t="str">
        <f>IF(E2748="","",IFERROR(VLOOKUP(E2748,REGRAS_CST!$A$2:$B$200,2,FALSE),""))</f>
        <v/>
      </c>
      <c r="H2748" s="7">
        <v>8.9999999999999993E-3</v>
      </c>
      <c r="I2748" s="7">
        <v>1E-3</v>
      </c>
      <c r="K2748" s="5" t="str">
        <f>IF(E2748="","",IFERROR(VLOOKUP(E2748,REGRAS_CST!$A$2:$C$200,3,FALSE),""))</f>
        <v/>
      </c>
      <c r="L2748" s="10" t="str">
        <f>IF($G2748="", "", $G2748*(1-$V2748))</f>
        <v/>
      </c>
      <c r="M2748" s="30" t="str">
        <f t="shared" si="84"/>
        <v/>
      </c>
      <c r="N2748" s="30" t="str">
        <f t="shared" si="85"/>
        <v/>
      </c>
      <c r="O2748" s="5" t="str">
        <f>IF(D2748="","",
IF(AND(K2748&lt;&gt;"SIM",V2748&gt;0),"ERRO: % BC &gt; 0, mas NÃO permitida ❌",
IF(AND(K2748="SIM",V2748=0),"ATENÇÃO: BC permitida, mas % = 0 🔎",
"Base de cálculo aplicada corretamente ✅")))</f>
        <v/>
      </c>
      <c r="P2748" s="5" t="str">
        <f>IF(D2748="","",
IF(AND(Q2748&lt;&gt;"SIM",U2748&gt;0),"ERRO: % alíquota &gt; 0, mas NÃO permitida ❌",
IF(AND(Q2748="SIM",U2748=0),"ATENÇÃO: alíquota permitida, mas % = 0 🔎",
"Alíquota aplicada corretamente ✅")))</f>
        <v/>
      </c>
      <c r="Q2748" s="5" t="str">
        <f>IF(E2748="","",IFERROR(VLOOKUP(E2748,REGRAS_CST!$A$2:$D$200,4,FALSE),""))</f>
        <v/>
      </c>
      <c r="R2748" s="8"/>
      <c r="S2748" s="7">
        <f>IF($H2748="","",$H2748*(1-$U2748))</f>
        <v>8.9999999999999993E-3</v>
      </c>
      <c r="T2748" s="7">
        <f>IF($I2748="","",$I2748*(1-$U2748))</f>
        <v>1E-3</v>
      </c>
      <c r="U2748" s="7">
        <f>IFERROR(INDEX(BASE_CCLASSTRIB!$E:$E, MATCH(TEXT($D2748,"000000"), BASE_CCLASSTRIB!$A:$A, 0))/100, 0)</f>
        <v>0</v>
      </c>
      <c r="V2748" s="21">
        <f>IFERROR(INDEX(BASE_CCLASSTRIB!$F:$F, MATCH(TEXT($D2748,"000000"), BASE_CCLASSTRIB!$A:$A, 0))/100, 0)</f>
        <v>0</v>
      </c>
    </row>
    <row r="2749" spans="2:22" ht="15.75" customHeight="1" thickTop="1" thickBot="1">
      <c r="B2749" s="8"/>
      <c r="C2749" s="8"/>
      <c r="E2749" s="8" t="str">
        <f>IF(D2749="","",LEFT(D2749,3))</f>
        <v/>
      </c>
      <c r="F2749" s="5" t="str">
        <f>IF(E2749="","",IFERROR(VLOOKUP(E2749,REGRAS_CST!$A$2:$B$200,2,FALSE),""))</f>
        <v/>
      </c>
      <c r="H2749" s="7">
        <v>8.9999999999999993E-3</v>
      </c>
      <c r="I2749" s="7">
        <v>1E-3</v>
      </c>
      <c r="K2749" s="5" t="str">
        <f>IF(E2749="","",IFERROR(VLOOKUP(E2749,REGRAS_CST!$A$2:$C$200,3,FALSE),""))</f>
        <v/>
      </c>
      <c r="L2749" s="10" t="str">
        <f>IF($G2749="", "", $G2749*(1-$V2749))</f>
        <v/>
      </c>
      <c r="M2749" s="30" t="str">
        <f t="shared" si="84"/>
        <v/>
      </c>
      <c r="N2749" s="30" t="str">
        <f t="shared" si="85"/>
        <v/>
      </c>
      <c r="O2749" s="5" t="str">
        <f>IF(D2749="","",
IF(AND(K2749&lt;&gt;"SIM",V2749&gt;0),"ERRO: % BC &gt; 0, mas NÃO permitida ❌",
IF(AND(K2749="SIM",V2749=0),"ATENÇÃO: BC permitida, mas % = 0 🔎",
"Base de cálculo aplicada corretamente ✅")))</f>
        <v/>
      </c>
      <c r="P2749" s="5" t="str">
        <f>IF(D2749="","",
IF(AND(Q2749&lt;&gt;"SIM",U2749&gt;0),"ERRO: % alíquota &gt; 0, mas NÃO permitida ❌",
IF(AND(Q2749="SIM",U2749=0),"ATENÇÃO: alíquota permitida, mas % = 0 🔎",
"Alíquota aplicada corretamente ✅")))</f>
        <v/>
      </c>
      <c r="Q2749" s="5" t="str">
        <f>IF(E2749="","",IFERROR(VLOOKUP(E2749,REGRAS_CST!$A$2:$D$200,4,FALSE),""))</f>
        <v/>
      </c>
      <c r="R2749" s="8"/>
      <c r="S2749" s="7">
        <f>IF($H2749="","",$H2749*(1-$U2749))</f>
        <v>8.9999999999999993E-3</v>
      </c>
      <c r="T2749" s="7">
        <f>IF($I2749="","",$I2749*(1-$U2749))</f>
        <v>1E-3</v>
      </c>
      <c r="U2749" s="7">
        <f>IFERROR(INDEX(BASE_CCLASSTRIB!$E:$E, MATCH(TEXT($D2749,"000000"), BASE_CCLASSTRIB!$A:$A, 0))/100, 0)</f>
        <v>0</v>
      </c>
      <c r="V2749" s="21">
        <f>IFERROR(INDEX(BASE_CCLASSTRIB!$F:$F, MATCH(TEXT($D2749,"000000"), BASE_CCLASSTRIB!$A:$A, 0))/100, 0)</f>
        <v>0</v>
      </c>
    </row>
    <row r="2750" spans="2:22" ht="15.75" customHeight="1" thickTop="1" thickBot="1">
      <c r="B2750" s="8"/>
      <c r="C2750" s="8"/>
      <c r="E2750" s="8" t="str">
        <f>IF(D2750="","",LEFT(D2750,3))</f>
        <v/>
      </c>
      <c r="F2750" s="5" t="str">
        <f>IF(E2750="","",IFERROR(VLOOKUP(E2750,REGRAS_CST!$A$2:$B$200,2,FALSE),""))</f>
        <v/>
      </c>
      <c r="H2750" s="7">
        <v>8.9999999999999993E-3</v>
      </c>
      <c r="I2750" s="7">
        <v>1E-3</v>
      </c>
      <c r="K2750" s="5" t="str">
        <f>IF(E2750="","",IFERROR(VLOOKUP(E2750,REGRAS_CST!$A$2:$C$200,3,FALSE),""))</f>
        <v/>
      </c>
      <c r="L2750" s="10" t="str">
        <f>IF($G2750="", "", $G2750*(1-$V2750))</f>
        <v/>
      </c>
      <c r="M2750" s="30" t="str">
        <f t="shared" si="84"/>
        <v/>
      </c>
      <c r="N2750" s="30" t="str">
        <f t="shared" si="85"/>
        <v/>
      </c>
      <c r="O2750" s="5" t="str">
        <f>IF(D2750="","",
IF(AND(K2750&lt;&gt;"SIM",V2750&gt;0),"ERRO: % BC &gt; 0, mas NÃO permitida ❌",
IF(AND(K2750="SIM",V2750=0),"ATENÇÃO: BC permitida, mas % = 0 🔎",
"Base de cálculo aplicada corretamente ✅")))</f>
        <v/>
      </c>
      <c r="P2750" s="5" t="str">
        <f>IF(D2750="","",
IF(AND(Q2750&lt;&gt;"SIM",U2750&gt;0),"ERRO: % alíquota &gt; 0, mas NÃO permitida ❌",
IF(AND(Q2750="SIM",U2750=0),"ATENÇÃO: alíquota permitida, mas % = 0 🔎",
"Alíquota aplicada corretamente ✅")))</f>
        <v/>
      </c>
      <c r="Q2750" s="5" t="str">
        <f>IF(E2750="","",IFERROR(VLOOKUP(E2750,REGRAS_CST!$A$2:$D$200,4,FALSE),""))</f>
        <v/>
      </c>
      <c r="R2750" s="8"/>
      <c r="S2750" s="7">
        <f>IF($H2750="","",$H2750*(1-$U2750))</f>
        <v>8.9999999999999993E-3</v>
      </c>
      <c r="T2750" s="7">
        <f>IF($I2750="","",$I2750*(1-$U2750))</f>
        <v>1E-3</v>
      </c>
      <c r="U2750" s="7">
        <f>IFERROR(INDEX(BASE_CCLASSTRIB!$E:$E, MATCH(TEXT($D2750,"000000"), BASE_CCLASSTRIB!$A:$A, 0))/100, 0)</f>
        <v>0</v>
      </c>
      <c r="V2750" s="21">
        <f>IFERROR(INDEX(BASE_CCLASSTRIB!$F:$F, MATCH(TEXT($D2750,"000000"), BASE_CCLASSTRIB!$A:$A, 0))/100, 0)</f>
        <v>0</v>
      </c>
    </row>
    <row r="2751" spans="2:22" ht="15.75" customHeight="1" thickTop="1" thickBot="1">
      <c r="B2751" s="8"/>
      <c r="C2751" s="8"/>
      <c r="E2751" s="8" t="str">
        <f>IF(D2751="","",LEFT(D2751,3))</f>
        <v/>
      </c>
      <c r="F2751" s="5" t="str">
        <f>IF(E2751="","",IFERROR(VLOOKUP(E2751,REGRAS_CST!$A$2:$B$200,2,FALSE),""))</f>
        <v/>
      </c>
      <c r="H2751" s="7">
        <v>8.9999999999999993E-3</v>
      </c>
      <c r="I2751" s="7">
        <v>1E-3</v>
      </c>
      <c r="K2751" s="5" t="str">
        <f>IF(E2751="","",IFERROR(VLOOKUP(E2751,REGRAS_CST!$A$2:$C$200,3,FALSE),""))</f>
        <v/>
      </c>
      <c r="L2751" s="10" t="str">
        <f>IF($G2751="", "", $G2751*(1-$V2751))</f>
        <v/>
      </c>
      <c r="M2751" s="30" t="str">
        <f t="shared" si="84"/>
        <v/>
      </c>
      <c r="N2751" s="30" t="str">
        <f t="shared" si="85"/>
        <v/>
      </c>
      <c r="O2751" s="5" t="str">
        <f>IF(D2751="","",
IF(AND(K2751&lt;&gt;"SIM",V2751&gt;0),"ERRO: % BC &gt; 0, mas NÃO permitida ❌",
IF(AND(K2751="SIM",V2751=0),"ATENÇÃO: BC permitida, mas % = 0 🔎",
"Base de cálculo aplicada corretamente ✅")))</f>
        <v/>
      </c>
      <c r="P2751" s="5" t="str">
        <f>IF(D2751="","",
IF(AND(Q2751&lt;&gt;"SIM",U2751&gt;0),"ERRO: % alíquota &gt; 0, mas NÃO permitida ❌",
IF(AND(Q2751="SIM",U2751=0),"ATENÇÃO: alíquota permitida, mas % = 0 🔎",
"Alíquota aplicada corretamente ✅")))</f>
        <v/>
      </c>
      <c r="Q2751" s="5" t="str">
        <f>IF(E2751="","",IFERROR(VLOOKUP(E2751,REGRAS_CST!$A$2:$D$200,4,FALSE),""))</f>
        <v/>
      </c>
      <c r="R2751" s="8"/>
      <c r="S2751" s="7">
        <f>IF($H2751="","",$H2751*(1-$U2751))</f>
        <v>8.9999999999999993E-3</v>
      </c>
      <c r="T2751" s="7">
        <f>IF($I2751="","",$I2751*(1-$U2751))</f>
        <v>1E-3</v>
      </c>
      <c r="U2751" s="7">
        <f>IFERROR(INDEX(BASE_CCLASSTRIB!$E:$E, MATCH(TEXT($D2751,"000000"), BASE_CCLASSTRIB!$A:$A, 0))/100, 0)</f>
        <v>0</v>
      </c>
      <c r="V2751" s="21">
        <f>IFERROR(INDEX(BASE_CCLASSTRIB!$F:$F, MATCH(TEXT($D2751,"000000"), BASE_CCLASSTRIB!$A:$A, 0))/100, 0)</f>
        <v>0</v>
      </c>
    </row>
    <row r="2752" spans="2:22" ht="15.75" customHeight="1" thickTop="1" thickBot="1">
      <c r="B2752" s="8"/>
      <c r="C2752" s="8"/>
      <c r="E2752" s="8" t="str">
        <f>IF(D2752="","",LEFT(D2752,3))</f>
        <v/>
      </c>
      <c r="F2752" s="5" t="str">
        <f>IF(E2752="","",IFERROR(VLOOKUP(E2752,REGRAS_CST!$A$2:$B$200,2,FALSE),""))</f>
        <v/>
      </c>
      <c r="H2752" s="7">
        <v>8.9999999999999993E-3</v>
      </c>
      <c r="I2752" s="7">
        <v>1E-3</v>
      </c>
      <c r="K2752" s="5" t="str">
        <f>IF(E2752="","",IFERROR(VLOOKUP(E2752,REGRAS_CST!$A$2:$C$200,3,FALSE),""))</f>
        <v/>
      </c>
      <c r="L2752" s="10" t="str">
        <f>IF($G2752="", "", $G2752*(1-$V2752))</f>
        <v/>
      </c>
      <c r="M2752" s="30" t="str">
        <f t="shared" si="84"/>
        <v/>
      </c>
      <c r="N2752" s="30" t="str">
        <f t="shared" si="85"/>
        <v/>
      </c>
      <c r="O2752" s="5" t="str">
        <f>IF(D2752="","",
IF(AND(K2752&lt;&gt;"SIM",V2752&gt;0),"ERRO: % BC &gt; 0, mas NÃO permitida ❌",
IF(AND(K2752="SIM",V2752=0),"ATENÇÃO: BC permitida, mas % = 0 🔎",
"Base de cálculo aplicada corretamente ✅")))</f>
        <v/>
      </c>
      <c r="P2752" s="5" t="str">
        <f>IF(D2752="","",
IF(AND(Q2752&lt;&gt;"SIM",U2752&gt;0),"ERRO: % alíquota &gt; 0, mas NÃO permitida ❌",
IF(AND(Q2752="SIM",U2752=0),"ATENÇÃO: alíquota permitida, mas % = 0 🔎",
"Alíquota aplicada corretamente ✅")))</f>
        <v/>
      </c>
      <c r="Q2752" s="5" t="str">
        <f>IF(E2752="","",IFERROR(VLOOKUP(E2752,REGRAS_CST!$A$2:$D$200,4,FALSE),""))</f>
        <v/>
      </c>
      <c r="R2752" s="8"/>
      <c r="S2752" s="7">
        <f>IF($H2752="","",$H2752*(1-$U2752))</f>
        <v>8.9999999999999993E-3</v>
      </c>
      <c r="T2752" s="7">
        <f>IF($I2752="","",$I2752*(1-$U2752))</f>
        <v>1E-3</v>
      </c>
      <c r="U2752" s="7">
        <f>IFERROR(INDEX(BASE_CCLASSTRIB!$E:$E, MATCH(TEXT($D2752,"000000"), BASE_CCLASSTRIB!$A:$A, 0))/100, 0)</f>
        <v>0</v>
      </c>
      <c r="V2752" s="21">
        <f>IFERROR(INDEX(BASE_CCLASSTRIB!$F:$F, MATCH(TEXT($D2752,"000000"), BASE_CCLASSTRIB!$A:$A, 0))/100, 0)</f>
        <v>0</v>
      </c>
    </row>
    <row r="2753" spans="2:22" ht="15.75" customHeight="1" thickTop="1" thickBot="1">
      <c r="B2753" s="8"/>
      <c r="C2753" s="8"/>
      <c r="E2753" s="8" t="str">
        <f>IF(D2753="","",LEFT(D2753,3))</f>
        <v/>
      </c>
      <c r="F2753" s="5" t="str">
        <f>IF(E2753="","",IFERROR(VLOOKUP(E2753,REGRAS_CST!$A$2:$B$200,2,FALSE),""))</f>
        <v/>
      </c>
      <c r="H2753" s="7">
        <v>8.9999999999999993E-3</v>
      </c>
      <c r="I2753" s="7">
        <v>1E-3</v>
      </c>
      <c r="K2753" s="5" t="str">
        <f>IF(E2753="","",IFERROR(VLOOKUP(E2753,REGRAS_CST!$A$2:$C$200,3,FALSE),""))</f>
        <v/>
      </c>
      <c r="L2753" s="10" t="str">
        <f>IF($G2753="", "", $G2753*(1-$V2753))</f>
        <v/>
      </c>
      <c r="M2753" s="30" t="str">
        <f t="shared" si="84"/>
        <v/>
      </c>
      <c r="N2753" s="30" t="str">
        <f t="shared" si="85"/>
        <v/>
      </c>
      <c r="O2753" s="5" t="str">
        <f>IF(D2753="","",
IF(AND(K2753&lt;&gt;"SIM",V2753&gt;0),"ERRO: % BC &gt; 0, mas NÃO permitida ❌",
IF(AND(K2753="SIM",V2753=0),"ATENÇÃO: BC permitida, mas % = 0 🔎",
"Base de cálculo aplicada corretamente ✅")))</f>
        <v/>
      </c>
      <c r="P2753" s="5" t="str">
        <f>IF(D2753="","",
IF(AND(Q2753&lt;&gt;"SIM",U2753&gt;0),"ERRO: % alíquota &gt; 0, mas NÃO permitida ❌",
IF(AND(Q2753="SIM",U2753=0),"ATENÇÃO: alíquota permitida, mas % = 0 🔎",
"Alíquota aplicada corretamente ✅")))</f>
        <v/>
      </c>
      <c r="Q2753" s="5" t="str">
        <f>IF(E2753="","",IFERROR(VLOOKUP(E2753,REGRAS_CST!$A$2:$D$200,4,FALSE),""))</f>
        <v/>
      </c>
      <c r="R2753" s="8"/>
      <c r="S2753" s="7">
        <f>IF($H2753="","",$H2753*(1-$U2753))</f>
        <v>8.9999999999999993E-3</v>
      </c>
      <c r="T2753" s="7">
        <f>IF($I2753="","",$I2753*(1-$U2753))</f>
        <v>1E-3</v>
      </c>
      <c r="U2753" s="7">
        <f>IFERROR(INDEX(BASE_CCLASSTRIB!$E:$E, MATCH(TEXT($D2753,"000000"), BASE_CCLASSTRIB!$A:$A, 0))/100, 0)</f>
        <v>0</v>
      </c>
      <c r="V2753" s="21">
        <f>IFERROR(INDEX(BASE_CCLASSTRIB!$F:$F, MATCH(TEXT($D2753,"000000"), BASE_CCLASSTRIB!$A:$A, 0))/100, 0)</f>
        <v>0</v>
      </c>
    </row>
    <row r="2754" spans="2:22" ht="15.75" customHeight="1" thickTop="1" thickBot="1">
      <c r="B2754" s="8"/>
      <c r="C2754" s="8"/>
      <c r="E2754" s="8" t="str">
        <f>IF(D2754="","",LEFT(D2754,3))</f>
        <v/>
      </c>
      <c r="F2754" s="5" t="str">
        <f>IF(E2754="","",IFERROR(VLOOKUP(E2754,REGRAS_CST!$A$2:$B$200,2,FALSE),""))</f>
        <v/>
      </c>
      <c r="H2754" s="7">
        <v>8.9999999999999993E-3</v>
      </c>
      <c r="I2754" s="7">
        <v>1E-3</v>
      </c>
      <c r="K2754" s="5" t="str">
        <f>IF(E2754="","",IFERROR(VLOOKUP(E2754,REGRAS_CST!$A$2:$C$200,3,FALSE),""))</f>
        <v/>
      </c>
      <c r="L2754" s="10" t="str">
        <f>IF($G2754="", "", $G2754*(1-$V2754))</f>
        <v/>
      </c>
      <c r="M2754" s="30" t="str">
        <f t="shared" si="84"/>
        <v/>
      </c>
      <c r="N2754" s="30" t="str">
        <f t="shared" si="85"/>
        <v/>
      </c>
      <c r="O2754" s="5" t="str">
        <f>IF(D2754="","",
IF(AND(K2754&lt;&gt;"SIM",V2754&gt;0),"ERRO: % BC &gt; 0, mas NÃO permitida ❌",
IF(AND(K2754="SIM",V2754=0),"ATENÇÃO: BC permitida, mas % = 0 🔎",
"Base de cálculo aplicada corretamente ✅")))</f>
        <v/>
      </c>
      <c r="P2754" s="5" t="str">
        <f>IF(D2754="","",
IF(AND(Q2754&lt;&gt;"SIM",U2754&gt;0),"ERRO: % alíquota &gt; 0, mas NÃO permitida ❌",
IF(AND(Q2754="SIM",U2754=0),"ATENÇÃO: alíquota permitida, mas % = 0 🔎",
"Alíquota aplicada corretamente ✅")))</f>
        <v/>
      </c>
      <c r="Q2754" s="5" t="str">
        <f>IF(E2754="","",IFERROR(VLOOKUP(E2754,REGRAS_CST!$A$2:$D$200,4,FALSE),""))</f>
        <v/>
      </c>
      <c r="R2754" s="8"/>
      <c r="S2754" s="7">
        <f>IF($H2754="","",$H2754*(1-$U2754))</f>
        <v>8.9999999999999993E-3</v>
      </c>
      <c r="T2754" s="7">
        <f>IF($I2754="","",$I2754*(1-$U2754))</f>
        <v>1E-3</v>
      </c>
      <c r="U2754" s="7">
        <f>IFERROR(INDEX(BASE_CCLASSTRIB!$E:$E, MATCH(TEXT($D2754,"000000"), BASE_CCLASSTRIB!$A:$A, 0))/100, 0)</f>
        <v>0</v>
      </c>
      <c r="V2754" s="21">
        <f>IFERROR(INDEX(BASE_CCLASSTRIB!$F:$F, MATCH(TEXT($D2754,"000000"), BASE_CCLASSTRIB!$A:$A, 0))/100, 0)</f>
        <v>0</v>
      </c>
    </row>
    <row r="2755" spans="2:22" ht="15.75" customHeight="1" thickTop="1" thickBot="1">
      <c r="B2755" s="8"/>
      <c r="C2755" s="8"/>
      <c r="E2755" s="8" t="str">
        <f>IF(D2755="","",LEFT(D2755,3))</f>
        <v/>
      </c>
      <c r="F2755" s="5" t="str">
        <f>IF(E2755="","",IFERROR(VLOOKUP(E2755,REGRAS_CST!$A$2:$B$200,2,FALSE),""))</f>
        <v/>
      </c>
      <c r="H2755" s="7">
        <v>8.9999999999999993E-3</v>
      </c>
      <c r="I2755" s="7">
        <v>1E-3</v>
      </c>
      <c r="K2755" s="5" t="str">
        <f>IF(E2755="","",IFERROR(VLOOKUP(E2755,REGRAS_CST!$A$2:$C$200,3,FALSE),""))</f>
        <v/>
      </c>
      <c r="L2755" s="10" t="str">
        <f>IF($G2755="", "", $G2755*(1-$V2755))</f>
        <v/>
      </c>
      <c r="M2755" s="30" t="str">
        <f t="shared" si="84"/>
        <v/>
      </c>
      <c r="N2755" s="30" t="str">
        <f t="shared" si="85"/>
        <v/>
      </c>
      <c r="O2755" s="5" t="str">
        <f>IF(D2755="","",
IF(AND(K2755&lt;&gt;"SIM",V2755&gt;0),"ERRO: % BC &gt; 0, mas NÃO permitida ❌",
IF(AND(K2755="SIM",V2755=0),"ATENÇÃO: BC permitida, mas % = 0 🔎",
"Base de cálculo aplicada corretamente ✅")))</f>
        <v/>
      </c>
      <c r="P2755" s="5" t="str">
        <f>IF(D2755="","",
IF(AND(Q2755&lt;&gt;"SIM",U2755&gt;0),"ERRO: % alíquota &gt; 0, mas NÃO permitida ❌",
IF(AND(Q2755="SIM",U2755=0),"ATENÇÃO: alíquota permitida, mas % = 0 🔎",
"Alíquota aplicada corretamente ✅")))</f>
        <v/>
      </c>
      <c r="Q2755" s="5" t="str">
        <f>IF(E2755="","",IFERROR(VLOOKUP(E2755,REGRAS_CST!$A$2:$D$200,4,FALSE),""))</f>
        <v/>
      </c>
      <c r="R2755" s="8"/>
      <c r="S2755" s="7">
        <f>IF($H2755="","",$H2755*(1-$U2755))</f>
        <v>8.9999999999999993E-3</v>
      </c>
      <c r="T2755" s="7">
        <f>IF($I2755="","",$I2755*(1-$U2755))</f>
        <v>1E-3</v>
      </c>
      <c r="U2755" s="7">
        <f>IFERROR(INDEX(BASE_CCLASSTRIB!$E:$E, MATCH(TEXT($D2755,"000000"), BASE_CCLASSTRIB!$A:$A, 0))/100, 0)</f>
        <v>0</v>
      </c>
      <c r="V2755" s="21">
        <f>IFERROR(INDEX(BASE_CCLASSTRIB!$F:$F, MATCH(TEXT($D2755,"000000"), BASE_CCLASSTRIB!$A:$A, 0))/100, 0)</f>
        <v>0</v>
      </c>
    </row>
    <row r="2756" spans="2:22" ht="15.75" customHeight="1" thickTop="1" thickBot="1">
      <c r="B2756" s="8"/>
      <c r="C2756" s="8"/>
      <c r="E2756" s="8" t="str">
        <f>IF(D2756="","",LEFT(D2756,3))</f>
        <v/>
      </c>
      <c r="F2756" s="5" t="str">
        <f>IF(E2756="","",IFERROR(VLOOKUP(E2756,REGRAS_CST!$A$2:$B$200,2,FALSE),""))</f>
        <v/>
      </c>
      <c r="H2756" s="7">
        <v>8.9999999999999993E-3</v>
      </c>
      <c r="I2756" s="7">
        <v>1E-3</v>
      </c>
      <c r="K2756" s="5" t="str">
        <f>IF(E2756="","",IFERROR(VLOOKUP(E2756,REGRAS_CST!$A$2:$C$200,3,FALSE),""))</f>
        <v/>
      </c>
      <c r="L2756" s="10" t="str">
        <f>IF($G2756="", "", $G2756*(1-$V2756))</f>
        <v/>
      </c>
      <c r="M2756" s="30" t="str">
        <f t="shared" si="84"/>
        <v/>
      </c>
      <c r="N2756" s="30" t="str">
        <f t="shared" si="85"/>
        <v/>
      </c>
      <c r="O2756" s="5" t="str">
        <f>IF(D2756="","",
IF(AND(K2756&lt;&gt;"SIM",V2756&gt;0),"ERRO: % BC &gt; 0, mas NÃO permitida ❌",
IF(AND(K2756="SIM",V2756=0),"ATENÇÃO: BC permitida, mas % = 0 🔎",
"Base de cálculo aplicada corretamente ✅")))</f>
        <v/>
      </c>
      <c r="P2756" s="5" t="str">
        <f>IF(D2756="","",
IF(AND(Q2756&lt;&gt;"SIM",U2756&gt;0),"ERRO: % alíquota &gt; 0, mas NÃO permitida ❌",
IF(AND(Q2756="SIM",U2756=0),"ATENÇÃO: alíquota permitida, mas % = 0 🔎",
"Alíquota aplicada corretamente ✅")))</f>
        <v/>
      </c>
      <c r="Q2756" s="5" t="str">
        <f>IF(E2756="","",IFERROR(VLOOKUP(E2756,REGRAS_CST!$A$2:$D$200,4,FALSE),""))</f>
        <v/>
      </c>
      <c r="R2756" s="8"/>
      <c r="S2756" s="7">
        <f>IF($H2756="","",$H2756*(1-$U2756))</f>
        <v>8.9999999999999993E-3</v>
      </c>
      <c r="T2756" s="7">
        <f>IF($I2756="","",$I2756*(1-$U2756))</f>
        <v>1E-3</v>
      </c>
      <c r="U2756" s="7">
        <f>IFERROR(INDEX(BASE_CCLASSTRIB!$E:$E, MATCH(TEXT($D2756,"000000"), BASE_CCLASSTRIB!$A:$A, 0))/100, 0)</f>
        <v>0</v>
      </c>
      <c r="V2756" s="21">
        <f>IFERROR(INDEX(BASE_CCLASSTRIB!$F:$F, MATCH(TEXT($D2756,"000000"), BASE_CCLASSTRIB!$A:$A, 0))/100, 0)</f>
        <v>0</v>
      </c>
    </row>
    <row r="2757" spans="2:22" ht="15.75" customHeight="1" thickTop="1" thickBot="1">
      <c r="B2757" s="8"/>
      <c r="C2757" s="8"/>
      <c r="E2757" s="8" t="str">
        <f>IF(D2757="","",LEFT(D2757,3))</f>
        <v/>
      </c>
      <c r="F2757" s="5" t="str">
        <f>IF(E2757="","",IFERROR(VLOOKUP(E2757,REGRAS_CST!$A$2:$B$200,2,FALSE),""))</f>
        <v/>
      </c>
      <c r="H2757" s="7">
        <v>8.9999999999999993E-3</v>
      </c>
      <c r="I2757" s="7">
        <v>1E-3</v>
      </c>
      <c r="K2757" s="5" t="str">
        <f>IF(E2757="","",IFERROR(VLOOKUP(E2757,REGRAS_CST!$A$2:$C$200,3,FALSE),""))</f>
        <v/>
      </c>
      <c r="L2757" s="10" t="str">
        <f>IF($G2757="", "", $G2757*(1-$V2757))</f>
        <v/>
      </c>
      <c r="M2757" s="30" t="str">
        <f t="shared" ref="M2757:M2820" si="86">IF(OR($L2757="",$S2757=""),"",TRUNC(VALUE($L2757)*VALUE($S2757),2))</f>
        <v/>
      </c>
      <c r="N2757" s="30" t="str">
        <f t="shared" ref="N2757:N2820" si="87">IF(OR($L2757="",$T2757=""),"",TRUNC(VALUE($L2757)*VALUE($T2757),2))</f>
        <v/>
      </c>
      <c r="O2757" s="5" t="str">
        <f>IF(D2757="","",
IF(AND(K2757&lt;&gt;"SIM",V2757&gt;0),"ERRO: % BC &gt; 0, mas NÃO permitida ❌",
IF(AND(K2757="SIM",V2757=0),"ATENÇÃO: BC permitida, mas % = 0 🔎",
"Base de cálculo aplicada corretamente ✅")))</f>
        <v/>
      </c>
      <c r="P2757" s="5" t="str">
        <f>IF(D2757="","",
IF(AND(Q2757&lt;&gt;"SIM",U2757&gt;0),"ERRO: % alíquota &gt; 0, mas NÃO permitida ❌",
IF(AND(Q2757="SIM",U2757=0),"ATENÇÃO: alíquota permitida, mas % = 0 🔎",
"Alíquota aplicada corretamente ✅")))</f>
        <v/>
      </c>
      <c r="Q2757" s="5" t="str">
        <f>IF(E2757="","",IFERROR(VLOOKUP(E2757,REGRAS_CST!$A$2:$D$200,4,FALSE),""))</f>
        <v/>
      </c>
      <c r="R2757" s="8"/>
      <c r="S2757" s="7">
        <f>IF($H2757="","",$H2757*(1-$U2757))</f>
        <v>8.9999999999999993E-3</v>
      </c>
      <c r="T2757" s="7">
        <f>IF($I2757="","",$I2757*(1-$U2757))</f>
        <v>1E-3</v>
      </c>
      <c r="U2757" s="7">
        <f>IFERROR(INDEX(BASE_CCLASSTRIB!$E:$E, MATCH(TEXT($D2757,"000000"), BASE_CCLASSTRIB!$A:$A, 0))/100, 0)</f>
        <v>0</v>
      </c>
      <c r="V2757" s="21">
        <f>IFERROR(INDEX(BASE_CCLASSTRIB!$F:$F, MATCH(TEXT($D2757,"000000"), BASE_CCLASSTRIB!$A:$A, 0))/100, 0)</f>
        <v>0</v>
      </c>
    </row>
    <row r="2758" spans="2:22" ht="15.75" customHeight="1" thickTop="1" thickBot="1">
      <c r="B2758" s="8"/>
      <c r="C2758" s="8"/>
      <c r="E2758" s="8" t="str">
        <f>IF(D2758="","",LEFT(D2758,3))</f>
        <v/>
      </c>
      <c r="F2758" s="5" t="str">
        <f>IF(E2758="","",IFERROR(VLOOKUP(E2758,REGRAS_CST!$A$2:$B$200,2,FALSE),""))</f>
        <v/>
      </c>
      <c r="H2758" s="7">
        <v>8.9999999999999993E-3</v>
      </c>
      <c r="I2758" s="7">
        <v>1E-3</v>
      </c>
      <c r="K2758" s="5" t="str">
        <f>IF(E2758="","",IFERROR(VLOOKUP(E2758,REGRAS_CST!$A$2:$C$200,3,FALSE),""))</f>
        <v/>
      </c>
      <c r="L2758" s="10" t="str">
        <f>IF($G2758="", "", $G2758*(1-$V2758))</f>
        <v/>
      </c>
      <c r="M2758" s="30" t="str">
        <f t="shared" si="86"/>
        <v/>
      </c>
      <c r="N2758" s="30" t="str">
        <f t="shared" si="87"/>
        <v/>
      </c>
      <c r="O2758" s="5" t="str">
        <f>IF(D2758="","",
IF(AND(K2758&lt;&gt;"SIM",V2758&gt;0),"ERRO: % BC &gt; 0, mas NÃO permitida ❌",
IF(AND(K2758="SIM",V2758=0),"ATENÇÃO: BC permitida, mas % = 0 🔎",
"Base de cálculo aplicada corretamente ✅")))</f>
        <v/>
      </c>
      <c r="P2758" s="5" t="str">
        <f>IF(D2758="","",
IF(AND(Q2758&lt;&gt;"SIM",U2758&gt;0),"ERRO: % alíquota &gt; 0, mas NÃO permitida ❌",
IF(AND(Q2758="SIM",U2758=0),"ATENÇÃO: alíquota permitida, mas % = 0 🔎",
"Alíquota aplicada corretamente ✅")))</f>
        <v/>
      </c>
      <c r="Q2758" s="5" t="str">
        <f>IF(E2758="","",IFERROR(VLOOKUP(E2758,REGRAS_CST!$A$2:$D$200,4,FALSE),""))</f>
        <v/>
      </c>
      <c r="R2758" s="8"/>
      <c r="S2758" s="7">
        <f>IF($H2758="","",$H2758*(1-$U2758))</f>
        <v>8.9999999999999993E-3</v>
      </c>
      <c r="T2758" s="7">
        <f>IF($I2758="","",$I2758*(1-$U2758))</f>
        <v>1E-3</v>
      </c>
      <c r="U2758" s="7">
        <f>IFERROR(INDEX(BASE_CCLASSTRIB!$E:$E, MATCH(TEXT($D2758,"000000"), BASE_CCLASSTRIB!$A:$A, 0))/100, 0)</f>
        <v>0</v>
      </c>
      <c r="V2758" s="21">
        <f>IFERROR(INDEX(BASE_CCLASSTRIB!$F:$F, MATCH(TEXT($D2758,"000000"), BASE_CCLASSTRIB!$A:$A, 0))/100, 0)</f>
        <v>0</v>
      </c>
    </row>
    <row r="2759" spans="2:22" ht="15.75" customHeight="1" thickTop="1" thickBot="1">
      <c r="B2759" s="8"/>
      <c r="C2759" s="8"/>
      <c r="E2759" s="8" t="str">
        <f>IF(D2759="","",LEFT(D2759,3))</f>
        <v/>
      </c>
      <c r="F2759" s="5" t="str">
        <f>IF(E2759="","",IFERROR(VLOOKUP(E2759,REGRAS_CST!$A$2:$B$200,2,FALSE),""))</f>
        <v/>
      </c>
      <c r="H2759" s="7">
        <v>8.9999999999999993E-3</v>
      </c>
      <c r="I2759" s="7">
        <v>1E-3</v>
      </c>
      <c r="K2759" s="5" t="str">
        <f>IF(E2759="","",IFERROR(VLOOKUP(E2759,REGRAS_CST!$A$2:$C$200,3,FALSE),""))</f>
        <v/>
      </c>
      <c r="L2759" s="10" t="str">
        <f>IF($G2759="", "", $G2759*(1-$V2759))</f>
        <v/>
      </c>
      <c r="M2759" s="30" t="str">
        <f t="shared" si="86"/>
        <v/>
      </c>
      <c r="N2759" s="30" t="str">
        <f t="shared" si="87"/>
        <v/>
      </c>
      <c r="O2759" s="5" t="str">
        <f>IF(D2759="","",
IF(AND(K2759&lt;&gt;"SIM",V2759&gt;0),"ERRO: % BC &gt; 0, mas NÃO permitida ❌",
IF(AND(K2759="SIM",V2759=0),"ATENÇÃO: BC permitida, mas % = 0 🔎",
"Base de cálculo aplicada corretamente ✅")))</f>
        <v/>
      </c>
      <c r="P2759" s="5" t="str">
        <f>IF(D2759="","",
IF(AND(Q2759&lt;&gt;"SIM",U2759&gt;0),"ERRO: % alíquota &gt; 0, mas NÃO permitida ❌",
IF(AND(Q2759="SIM",U2759=0),"ATENÇÃO: alíquota permitida, mas % = 0 🔎",
"Alíquota aplicada corretamente ✅")))</f>
        <v/>
      </c>
      <c r="Q2759" s="5" t="str">
        <f>IF(E2759="","",IFERROR(VLOOKUP(E2759,REGRAS_CST!$A$2:$D$200,4,FALSE),""))</f>
        <v/>
      </c>
      <c r="R2759" s="8"/>
      <c r="S2759" s="7">
        <f>IF($H2759="","",$H2759*(1-$U2759))</f>
        <v>8.9999999999999993E-3</v>
      </c>
      <c r="T2759" s="7">
        <f>IF($I2759="","",$I2759*(1-$U2759))</f>
        <v>1E-3</v>
      </c>
      <c r="U2759" s="7">
        <f>IFERROR(INDEX(BASE_CCLASSTRIB!$E:$E, MATCH(TEXT($D2759,"000000"), BASE_CCLASSTRIB!$A:$A, 0))/100, 0)</f>
        <v>0</v>
      </c>
      <c r="V2759" s="21">
        <f>IFERROR(INDEX(BASE_CCLASSTRIB!$F:$F, MATCH(TEXT($D2759,"000000"), BASE_CCLASSTRIB!$A:$A, 0))/100, 0)</f>
        <v>0</v>
      </c>
    </row>
    <row r="2760" spans="2:22" ht="15.75" customHeight="1" thickTop="1" thickBot="1">
      <c r="B2760" s="8"/>
      <c r="C2760" s="8"/>
      <c r="E2760" s="8" t="str">
        <f>IF(D2760="","",LEFT(D2760,3))</f>
        <v/>
      </c>
      <c r="F2760" s="5" t="str">
        <f>IF(E2760="","",IFERROR(VLOOKUP(E2760,REGRAS_CST!$A$2:$B$200,2,FALSE),""))</f>
        <v/>
      </c>
      <c r="H2760" s="7">
        <v>8.9999999999999993E-3</v>
      </c>
      <c r="I2760" s="7">
        <v>1E-3</v>
      </c>
      <c r="K2760" s="5" t="str">
        <f>IF(E2760="","",IFERROR(VLOOKUP(E2760,REGRAS_CST!$A$2:$C$200,3,FALSE),""))</f>
        <v/>
      </c>
      <c r="L2760" s="10" t="str">
        <f>IF($G2760="", "", $G2760*(1-$V2760))</f>
        <v/>
      </c>
      <c r="M2760" s="30" t="str">
        <f t="shared" si="86"/>
        <v/>
      </c>
      <c r="N2760" s="30" t="str">
        <f t="shared" si="87"/>
        <v/>
      </c>
      <c r="O2760" s="5" t="str">
        <f>IF(D2760="","",
IF(AND(K2760&lt;&gt;"SIM",V2760&gt;0),"ERRO: % BC &gt; 0, mas NÃO permitida ❌",
IF(AND(K2760="SIM",V2760=0),"ATENÇÃO: BC permitida, mas % = 0 🔎",
"Base de cálculo aplicada corretamente ✅")))</f>
        <v/>
      </c>
      <c r="P2760" s="5" t="str">
        <f>IF(D2760="","",
IF(AND(Q2760&lt;&gt;"SIM",U2760&gt;0),"ERRO: % alíquota &gt; 0, mas NÃO permitida ❌",
IF(AND(Q2760="SIM",U2760=0),"ATENÇÃO: alíquota permitida, mas % = 0 🔎",
"Alíquota aplicada corretamente ✅")))</f>
        <v/>
      </c>
      <c r="Q2760" s="5" t="str">
        <f>IF(E2760="","",IFERROR(VLOOKUP(E2760,REGRAS_CST!$A$2:$D$200,4,FALSE),""))</f>
        <v/>
      </c>
      <c r="R2760" s="8"/>
      <c r="S2760" s="7">
        <f>IF($H2760="","",$H2760*(1-$U2760))</f>
        <v>8.9999999999999993E-3</v>
      </c>
      <c r="T2760" s="7">
        <f>IF($I2760="","",$I2760*(1-$U2760))</f>
        <v>1E-3</v>
      </c>
      <c r="U2760" s="7">
        <f>IFERROR(INDEX(BASE_CCLASSTRIB!$E:$E, MATCH(TEXT($D2760,"000000"), BASE_CCLASSTRIB!$A:$A, 0))/100, 0)</f>
        <v>0</v>
      </c>
      <c r="V2760" s="21">
        <f>IFERROR(INDEX(BASE_CCLASSTRIB!$F:$F, MATCH(TEXT($D2760,"000000"), BASE_CCLASSTRIB!$A:$A, 0))/100, 0)</f>
        <v>0</v>
      </c>
    </row>
    <row r="2761" spans="2:22" ht="15.75" customHeight="1" thickTop="1" thickBot="1">
      <c r="B2761" s="8"/>
      <c r="C2761" s="8"/>
      <c r="E2761" s="8" t="str">
        <f>IF(D2761="","",LEFT(D2761,3))</f>
        <v/>
      </c>
      <c r="F2761" s="5" t="str">
        <f>IF(E2761="","",IFERROR(VLOOKUP(E2761,REGRAS_CST!$A$2:$B$200,2,FALSE),""))</f>
        <v/>
      </c>
      <c r="H2761" s="7">
        <v>8.9999999999999993E-3</v>
      </c>
      <c r="I2761" s="7">
        <v>1E-3</v>
      </c>
      <c r="K2761" s="5" t="str">
        <f>IF(E2761="","",IFERROR(VLOOKUP(E2761,REGRAS_CST!$A$2:$C$200,3,FALSE),""))</f>
        <v/>
      </c>
      <c r="L2761" s="10" t="str">
        <f>IF($G2761="", "", $G2761*(1-$V2761))</f>
        <v/>
      </c>
      <c r="M2761" s="30" t="str">
        <f t="shared" si="86"/>
        <v/>
      </c>
      <c r="N2761" s="30" t="str">
        <f t="shared" si="87"/>
        <v/>
      </c>
      <c r="O2761" s="5" t="str">
        <f>IF(D2761="","",
IF(AND(K2761&lt;&gt;"SIM",V2761&gt;0),"ERRO: % BC &gt; 0, mas NÃO permitida ❌",
IF(AND(K2761="SIM",V2761=0),"ATENÇÃO: BC permitida, mas % = 0 🔎",
"Base de cálculo aplicada corretamente ✅")))</f>
        <v/>
      </c>
      <c r="P2761" s="5" t="str">
        <f>IF(D2761="","",
IF(AND(Q2761&lt;&gt;"SIM",U2761&gt;0),"ERRO: % alíquota &gt; 0, mas NÃO permitida ❌",
IF(AND(Q2761="SIM",U2761=0),"ATENÇÃO: alíquota permitida, mas % = 0 🔎",
"Alíquota aplicada corretamente ✅")))</f>
        <v/>
      </c>
      <c r="Q2761" s="5" t="str">
        <f>IF(E2761="","",IFERROR(VLOOKUP(E2761,REGRAS_CST!$A$2:$D$200,4,FALSE),""))</f>
        <v/>
      </c>
      <c r="R2761" s="8"/>
      <c r="S2761" s="7">
        <f>IF($H2761="","",$H2761*(1-$U2761))</f>
        <v>8.9999999999999993E-3</v>
      </c>
      <c r="T2761" s="7">
        <f>IF($I2761="","",$I2761*(1-$U2761))</f>
        <v>1E-3</v>
      </c>
      <c r="U2761" s="7">
        <f>IFERROR(INDEX(BASE_CCLASSTRIB!$E:$E, MATCH(TEXT($D2761,"000000"), BASE_CCLASSTRIB!$A:$A, 0))/100, 0)</f>
        <v>0</v>
      </c>
      <c r="V2761" s="21">
        <f>IFERROR(INDEX(BASE_CCLASSTRIB!$F:$F, MATCH(TEXT($D2761,"000000"), BASE_CCLASSTRIB!$A:$A, 0))/100, 0)</f>
        <v>0</v>
      </c>
    </row>
    <row r="2762" spans="2:22" ht="15.75" customHeight="1" thickTop="1" thickBot="1">
      <c r="B2762" s="8"/>
      <c r="C2762" s="8"/>
      <c r="E2762" s="8" t="str">
        <f>IF(D2762="","",LEFT(D2762,3))</f>
        <v/>
      </c>
      <c r="F2762" s="5" t="str">
        <f>IF(E2762="","",IFERROR(VLOOKUP(E2762,REGRAS_CST!$A$2:$B$200,2,FALSE),""))</f>
        <v/>
      </c>
      <c r="H2762" s="7">
        <v>8.9999999999999993E-3</v>
      </c>
      <c r="I2762" s="7">
        <v>1E-3</v>
      </c>
      <c r="K2762" s="5" t="str">
        <f>IF(E2762="","",IFERROR(VLOOKUP(E2762,REGRAS_CST!$A$2:$C$200,3,FALSE),""))</f>
        <v/>
      </c>
      <c r="L2762" s="10" t="str">
        <f>IF($G2762="", "", $G2762*(1-$V2762))</f>
        <v/>
      </c>
      <c r="M2762" s="30" t="str">
        <f t="shared" si="86"/>
        <v/>
      </c>
      <c r="N2762" s="30" t="str">
        <f t="shared" si="87"/>
        <v/>
      </c>
      <c r="O2762" s="5" t="str">
        <f>IF(D2762="","",
IF(AND(K2762&lt;&gt;"SIM",V2762&gt;0),"ERRO: % BC &gt; 0, mas NÃO permitida ❌",
IF(AND(K2762="SIM",V2762=0),"ATENÇÃO: BC permitida, mas % = 0 🔎",
"Base de cálculo aplicada corretamente ✅")))</f>
        <v/>
      </c>
      <c r="P2762" s="5" t="str">
        <f>IF(D2762="","",
IF(AND(Q2762&lt;&gt;"SIM",U2762&gt;0),"ERRO: % alíquota &gt; 0, mas NÃO permitida ❌",
IF(AND(Q2762="SIM",U2762=0),"ATENÇÃO: alíquota permitida, mas % = 0 🔎",
"Alíquota aplicada corretamente ✅")))</f>
        <v/>
      </c>
      <c r="Q2762" s="5" t="str">
        <f>IF(E2762="","",IFERROR(VLOOKUP(E2762,REGRAS_CST!$A$2:$D$200,4,FALSE),""))</f>
        <v/>
      </c>
      <c r="R2762" s="8"/>
      <c r="S2762" s="7">
        <f>IF($H2762="","",$H2762*(1-$U2762))</f>
        <v>8.9999999999999993E-3</v>
      </c>
      <c r="T2762" s="7">
        <f>IF($I2762="","",$I2762*(1-$U2762))</f>
        <v>1E-3</v>
      </c>
      <c r="U2762" s="7">
        <f>IFERROR(INDEX(BASE_CCLASSTRIB!$E:$E, MATCH(TEXT($D2762,"000000"), BASE_CCLASSTRIB!$A:$A, 0))/100, 0)</f>
        <v>0</v>
      </c>
      <c r="V2762" s="21">
        <f>IFERROR(INDEX(BASE_CCLASSTRIB!$F:$F, MATCH(TEXT($D2762,"000000"), BASE_CCLASSTRIB!$A:$A, 0))/100, 0)</f>
        <v>0</v>
      </c>
    </row>
    <row r="2763" spans="2:22" ht="15.75" customHeight="1" thickTop="1" thickBot="1">
      <c r="B2763" s="8"/>
      <c r="C2763" s="8"/>
      <c r="E2763" s="8" t="str">
        <f>IF(D2763="","",LEFT(D2763,3))</f>
        <v/>
      </c>
      <c r="F2763" s="5" t="str">
        <f>IF(E2763="","",IFERROR(VLOOKUP(E2763,REGRAS_CST!$A$2:$B$200,2,FALSE),""))</f>
        <v/>
      </c>
      <c r="H2763" s="7">
        <v>8.9999999999999993E-3</v>
      </c>
      <c r="I2763" s="7">
        <v>1E-3</v>
      </c>
      <c r="K2763" s="5" t="str">
        <f>IF(E2763="","",IFERROR(VLOOKUP(E2763,REGRAS_CST!$A$2:$C$200,3,FALSE),""))</f>
        <v/>
      </c>
      <c r="L2763" s="10" t="str">
        <f>IF($G2763="", "", $G2763*(1-$V2763))</f>
        <v/>
      </c>
      <c r="M2763" s="30" t="str">
        <f t="shared" si="86"/>
        <v/>
      </c>
      <c r="N2763" s="30" t="str">
        <f t="shared" si="87"/>
        <v/>
      </c>
      <c r="O2763" s="5" t="str">
        <f>IF(D2763="","",
IF(AND(K2763&lt;&gt;"SIM",V2763&gt;0),"ERRO: % BC &gt; 0, mas NÃO permitida ❌",
IF(AND(K2763="SIM",V2763=0),"ATENÇÃO: BC permitida, mas % = 0 🔎",
"Base de cálculo aplicada corretamente ✅")))</f>
        <v/>
      </c>
      <c r="P2763" s="5" t="str">
        <f>IF(D2763="","",
IF(AND(Q2763&lt;&gt;"SIM",U2763&gt;0),"ERRO: % alíquota &gt; 0, mas NÃO permitida ❌",
IF(AND(Q2763="SIM",U2763=0),"ATENÇÃO: alíquota permitida, mas % = 0 🔎",
"Alíquota aplicada corretamente ✅")))</f>
        <v/>
      </c>
      <c r="Q2763" s="5" t="str">
        <f>IF(E2763="","",IFERROR(VLOOKUP(E2763,REGRAS_CST!$A$2:$D$200,4,FALSE),""))</f>
        <v/>
      </c>
      <c r="R2763" s="8"/>
      <c r="S2763" s="7">
        <f>IF($H2763="","",$H2763*(1-$U2763))</f>
        <v>8.9999999999999993E-3</v>
      </c>
      <c r="T2763" s="7">
        <f>IF($I2763="","",$I2763*(1-$U2763))</f>
        <v>1E-3</v>
      </c>
      <c r="U2763" s="7">
        <f>IFERROR(INDEX(BASE_CCLASSTRIB!$E:$E, MATCH(TEXT($D2763,"000000"), BASE_CCLASSTRIB!$A:$A, 0))/100, 0)</f>
        <v>0</v>
      </c>
      <c r="V2763" s="21">
        <f>IFERROR(INDEX(BASE_CCLASSTRIB!$F:$F, MATCH(TEXT($D2763,"000000"), BASE_CCLASSTRIB!$A:$A, 0))/100, 0)</f>
        <v>0</v>
      </c>
    </row>
    <row r="2764" spans="2:22" ht="15.75" customHeight="1" thickTop="1" thickBot="1">
      <c r="B2764" s="8"/>
      <c r="C2764" s="8"/>
      <c r="E2764" s="8" t="str">
        <f>IF(D2764="","",LEFT(D2764,3))</f>
        <v/>
      </c>
      <c r="F2764" s="5" t="str">
        <f>IF(E2764="","",IFERROR(VLOOKUP(E2764,REGRAS_CST!$A$2:$B$200,2,FALSE),""))</f>
        <v/>
      </c>
      <c r="H2764" s="7">
        <v>8.9999999999999993E-3</v>
      </c>
      <c r="I2764" s="7">
        <v>1E-3</v>
      </c>
      <c r="K2764" s="5" t="str">
        <f>IF(E2764="","",IFERROR(VLOOKUP(E2764,REGRAS_CST!$A$2:$C$200,3,FALSE),""))</f>
        <v/>
      </c>
      <c r="L2764" s="10" t="str">
        <f>IF($G2764="", "", $G2764*(1-$V2764))</f>
        <v/>
      </c>
      <c r="M2764" s="30" t="str">
        <f t="shared" si="86"/>
        <v/>
      </c>
      <c r="N2764" s="30" t="str">
        <f t="shared" si="87"/>
        <v/>
      </c>
      <c r="O2764" s="5" t="str">
        <f>IF(D2764="","",
IF(AND(K2764&lt;&gt;"SIM",V2764&gt;0),"ERRO: % BC &gt; 0, mas NÃO permitida ❌",
IF(AND(K2764="SIM",V2764=0),"ATENÇÃO: BC permitida, mas % = 0 🔎",
"Base de cálculo aplicada corretamente ✅")))</f>
        <v/>
      </c>
      <c r="P2764" s="5" t="str">
        <f>IF(D2764="","",
IF(AND(Q2764&lt;&gt;"SIM",U2764&gt;0),"ERRO: % alíquota &gt; 0, mas NÃO permitida ❌",
IF(AND(Q2764="SIM",U2764=0),"ATENÇÃO: alíquota permitida, mas % = 0 🔎",
"Alíquota aplicada corretamente ✅")))</f>
        <v/>
      </c>
      <c r="Q2764" s="5" t="str">
        <f>IF(E2764="","",IFERROR(VLOOKUP(E2764,REGRAS_CST!$A$2:$D$200,4,FALSE),""))</f>
        <v/>
      </c>
      <c r="R2764" s="8"/>
      <c r="S2764" s="7">
        <f>IF($H2764="","",$H2764*(1-$U2764))</f>
        <v>8.9999999999999993E-3</v>
      </c>
      <c r="T2764" s="7">
        <f>IF($I2764="","",$I2764*(1-$U2764))</f>
        <v>1E-3</v>
      </c>
      <c r="U2764" s="7">
        <f>IFERROR(INDEX(BASE_CCLASSTRIB!$E:$E, MATCH(TEXT($D2764,"000000"), BASE_CCLASSTRIB!$A:$A, 0))/100, 0)</f>
        <v>0</v>
      </c>
      <c r="V2764" s="21">
        <f>IFERROR(INDEX(BASE_CCLASSTRIB!$F:$F, MATCH(TEXT($D2764,"000000"), BASE_CCLASSTRIB!$A:$A, 0))/100, 0)</f>
        <v>0</v>
      </c>
    </row>
    <row r="2765" spans="2:22" ht="15.75" customHeight="1" thickTop="1" thickBot="1">
      <c r="B2765" s="8"/>
      <c r="C2765" s="8"/>
      <c r="E2765" s="8" t="str">
        <f>IF(D2765="","",LEFT(D2765,3))</f>
        <v/>
      </c>
      <c r="F2765" s="5" t="str">
        <f>IF(E2765="","",IFERROR(VLOOKUP(E2765,REGRAS_CST!$A$2:$B$200,2,FALSE),""))</f>
        <v/>
      </c>
      <c r="H2765" s="7">
        <v>8.9999999999999993E-3</v>
      </c>
      <c r="I2765" s="7">
        <v>1E-3</v>
      </c>
      <c r="K2765" s="5" t="str">
        <f>IF(E2765="","",IFERROR(VLOOKUP(E2765,REGRAS_CST!$A$2:$C$200,3,FALSE),""))</f>
        <v/>
      </c>
      <c r="L2765" s="10" t="str">
        <f>IF($G2765="", "", $G2765*(1-$V2765))</f>
        <v/>
      </c>
      <c r="M2765" s="30" t="str">
        <f t="shared" si="86"/>
        <v/>
      </c>
      <c r="N2765" s="30" t="str">
        <f t="shared" si="87"/>
        <v/>
      </c>
      <c r="O2765" s="5" t="str">
        <f>IF(D2765="","",
IF(AND(K2765&lt;&gt;"SIM",V2765&gt;0),"ERRO: % BC &gt; 0, mas NÃO permitida ❌",
IF(AND(K2765="SIM",V2765=0),"ATENÇÃO: BC permitida, mas % = 0 🔎",
"Base de cálculo aplicada corretamente ✅")))</f>
        <v/>
      </c>
      <c r="P2765" s="5" t="str">
        <f>IF(D2765="","",
IF(AND(Q2765&lt;&gt;"SIM",U2765&gt;0),"ERRO: % alíquota &gt; 0, mas NÃO permitida ❌",
IF(AND(Q2765="SIM",U2765=0),"ATENÇÃO: alíquota permitida, mas % = 0 🔎",
"Alíquota aplicada corretamente ✅")))</f>
        <v/>
      </c>
      <c r="Q2765" s="5" t="str">
        <f>IF(E2765="","",IFERROR(VLOOKUP(E2765,REGRAS_CST!$A$2:$D$200,4,FALSE),""))</f>
        <v/>
      </c>
      <c r="R2765" s="8"/>
      <c r="S2765" s="7">
        <f>IF($H2765="","",$H2765*(1-$U2765))</f>
        <v>8.9999999999999993E-3</v>
      </c>
      <c r="T2765" s="7">
        <f>IF($I2765="","",$I2765*(1-$U2765))</f>
        <v>1E-3</v>
      </c>
      <c r="U2765" s="7">
        <f>IFERROR(INDEX(BASE_CCLASSTRIB!$E:$E, MATCH(TEXT($D2765,"000000"), BASE_CCLASSTRIB!$A:$A, 0))/100, 0)</f>
        <v>0</v>
      </c>
      <c r="V2765" s="21">
        <f>IFERROR(INDEX(BASE_CCLASSTRIB!$F:$F, MATCH(TEXT($D2765,"000000"), BASE_CCLASSTRIB!$A:$A, 0))/100, 0)</f>
        <v>0</v>
      </c>
    </row>
    <row r="2766" spans="2:22" ht="15.75" customHeight="1" thickTop="1" thickBot="1">
      <c r="B2766" s="8"/>
      <c r="C2766" s="8"/>
      <c r="E2766" s="8" t="str">
        <f>IF(D2766="","",LEFT(D2766,3))</f>
        <v/>
      </c>
      <c r="F2766" s="5" t="str">
        <f>IF(E2766="","",IFERROR(VLOOKUP(E2766,REGRAS_CST!$A$2:$B$200,2,FALSE),""))</f>
        <v/>
      </c>
      <c r="H2766" s="7">
        <v>8.9999999999999993E-3</v>
      </c>
      <c r="I2766" s="7">
        <v>1E-3</v>
      </c>
      <c r="K2766" s="5" t="str">
        <f>IF(E2766="","",IFERROR(VLOOKUP(E2766,REGRAS_CST!$A$2:$C$200,3,FALSE),""))</f>
        <v/>
      </c>
      <c r="L2766" s="10" t="str">
        <f>IF($G2766="", "", $G2766*(1-$V2766))</f>
        <v/>
      </c>
      <c r="M2766" s="30" t="str">
        <f t="shared" si="86"/>
        <v/>
      </c>
      <c r="N2766" s="30" t="str">
        <f t="shared" si="87"/>
        <v/>
      </c>
      <c r="O2766" s="5" t="str">
        <f>IF(D2766="","",
IF(AND(K2766&lt;&gt;"SIM",V2766&gt;0),"ERRO: % BC &gt; 0, mas NÃO permitida ❌",
IF(AND(K2766="SIM",V2766=0),"ATENÇÃO: BC permitida, mas % = 0 🔎",
"Base de cálculo aplicada corretamente ✅")))</f>
        <v/>
      </c>
      <c r="P2766" s="5" t="str">
        <f>IF(D2766="","",
IF(AND(Q2766&lt;&gt;"SIM",U2766&gt;0),"ERRO: % alíquota &gt; 0, mas NÃO permitida ❌",
IF(AND(Q2766="SIM",U2766=0),"ATENÇÃO: alíquota permitida, mas % = 0 🔎",
"Alíquota aplicada corretamente ✅")))</f>
        <v/>
      </c>
      <c r="Q2766" s="5" t="str">
        <f>IF(E2766="","",IFERROR(VLOOKUP(E2766,REGRAS_CST!$A$2:$D$200,4,FALSE),""))</f>
        <v/>
      </c>
      <c r="R2766" s="8"/>
      <c r="S2766" s="7">
        <f>IF($H2766="","",$H2766*(1-$U2766))</f>
        <v>8.9999999999999993E-3</v>
      </c>
      <c r="T2766" s="7">
        <f>IF($I2766="","",$I2766*(1-$U2766))</f>
        <v>1E-3</v>
      </c>
      <c r="U2766" s="7">
        <f>IFERROR(INDEX(BASE_CCLASSTRIB!$E:$E, MATCH(TEXT($D2766,"000000"), BASE_CCLASSTRIB!$A:$A, 0))/100, 0)</f>
        <v>0</v>
      </c>
      <c r="V2766" s="21">
        <f>IFERROR(INDEX(BASE_CCLASSTRIB!$F:$F, MATCH(TEXT($D2766,"000000"), BASE_CCLASSTRIB!$A:$A, 0))/100, 0)</f>
        <v>0</v>
      </c>
    </row>
    <row r="2767" spans="2:22" ht="15.75" customHeight="1" thickTop="1" thickBot="1">
      <c r="B2767" s="8"/>
      <c r="C2767" s="8"/>
      <c r="E2767" s="8" t="str">
        <f>IF(D2767="","",LEFT(D2767,3))</f>
        <v/>
      </c>
      <c r="F2767" s="5" t="str">
        <f>IF(E2767="","",IFERROR(VLOOKUP(E2767,REGRAS_CST!$A$2:$B$200,2,FALSE),""))</f>
        <v/>
      </c>
      <c r="H2767" s="7">
        <v>8.9999999999999993E-3</v>
      </c>
      <c r="I2767" s="7">
        <v>1E-3</v>
      </c>
      <c r="K2767" s="5" t="str">
        <f>IF(E2767="","",IFERROR(VLOOKUP(E2767,REGRAS_CST!$A$2:$C$200,3,FALSE),""))</f>
        <v/>
      </c>
      <c r="L2767" s="10" t="str">
        <f>IF($G2767="", "", $G2767*(1-$V2767))</f>
        <v/>
      </c>
      <c r="M2767" s="30" t="str">
        <f t="shared" si="86"/>
        <v/>
      </c>
      <c r="N2767" s="30" t="str">
        <f t="shared" si="87"/>
        <v/>
      </c>
      <c r="O2767" s="5" t="str">
        <f>IF(D2767="","",
IF(AND(K2767&lt;&gt;"SIM",V2767&gt;0),"ERRO: % BC &gt; 0, mas NÃO permitida ❌",
IF(AND(K2767="SIM",V2767=0),"ATENÇÃO: BC permitida, mas % = 0 🔎",
"Base de cálculo aplicada corretamente ✅")))</f>
        <v/>
      </c>
      <c r="P2767" s="5" t="str">
        <f>IF(D2767="","",
IF(AND(Q2767&lt;&gt;"SIM",U2767&gt;0),"ERRO: % alíquota &gt; 0, mas NÃO permitida ❌",
IF(AND(Q2767="SIM",U2767=0),"ATENÇÃO: alíquota permitida, mas % = 0 🔎",
"Alíquota aplicada corretamente ✅")))</f>
        <v/>
      </c>
      <c r="Q2767" s="5" t="str">
        <f>IF(E2767="","",IFERROR(VLOOKUP(E2767,REGRAS_CST!$A$2:$D$200,4,FALSE),""))</f>
        <v/>
      </c>
      <c r="R2767" s="8"/>
      <c r="S2767" s="7">
        <f>IF($H2767="","",$H2767*(1-$U2767))</f>
        <v>8.9999999999999993E-3</v>
      </c>
      <c r="T2767" s="7">
        <f>IF($I2767="","",$I2767*(1-$U2767))</f>
        <v>1E-3</v>
      </c>
      <c r="U2767" s="7">
        <f>IFERROR(INDEX(BASE_CCLASSTRIB!$E:$E, MATCH(TEXT($D2767,"000000"), BASE_CCLASSTRIB!$A:$A, 0))/100, 0)</f>
        <v>0</v>
      </c>
      <c r="V2767" s="21">
        <f>IFERROR(INDEX(BASE_CCLASSTRIB!$F:$F, MATCH(TEXT($D2767,"000000"), BASE_CCLASSTRIB!$A:$A, 0))/100, 0)</f>
        <v>0</v>
      </c>
    </row>
    <row r="2768" spans="2:22" ht="15.75" customHeight="1" thickTop="1" thickBot="1">
      <c r="B2768" s="8"/>
      <c r="C2768" s="8"/>
      <c r="E2768" s="8" t="str">
        <f>IF(D2768="","",LEFT(D2768,3))</f>
        <v/>
      </c>
      <c r="F2768" s="5" t="str">
        <f>IF(E2768="","",IFERROR(VLOOKUP(E2768,REGRAS_CST!$A$2:$B$200,2,FALSE),""))</f>
        <v/>
      </c>
      <c r="H2768" s="7">
        <v>8.9999999999999993E-3</v>
      </c>
      <c r="I2768" s="7">
        <v>1E-3</v>
      </c>
      <c r="K2768" s="5" t="str">
        <f>IF(E2768="","",IFERROR(VLOOKUP(E2768,REGRAS_CST!$A$2:$C$200,3,FALSE),""))</f>
        <v/>
      </c>
      <c r="L2768" s="10" t="str">
        <f>IF($G2768="", "", $G2768*(1-$V2768))</f>
        <v/>
      </c>
      <c r="M2768" s="30" t="str">
        <f t="shared" si="86"/>
        <v/>
      </c>
      <c r="N2768" s="30" t="str">
        <f t="shared" si="87"/>
        <v/>
      </c>
      <c r="O2768" s="5" t="str">
        <f>IF(D2768="","",
IF(AND(K2768&lt;&gt;"SIM",V2768&gt;0),"ERRO: % BC &gt; 0, mas NÃO permitida ❌",
IF(AND(K2768="SIM",V2768=0),"ATENÇÃO: BC permitida, mas % = 0 🔎",
"Base de cálculo aplicada corretamente ✅")))</f>
        <v/>
      </c>
      <c r="P2768" s="5" t="str">
        <f>IF(D2768="","",
IF(AND(Q2768&lt;&gt;"SIM",U2768&gt;0),"ERRO: % alíquota &gt; 0, mas NÃO permitida ❌",
IF(AND(Q2768="SIM",U2768=0),"ATENÇÃO: alíquota permitida, mas % = 0 🔎",
"Alíquota aplicada corretamente ✅")))</f>
        <v/>
      </c>
      <c r="Q2768" s="5" t="str">
        <f>IF(E2768="","",IFERROR(VLOOKUP(E2768,REGRAS_CST!$A$2:$D$200,4,FALSE),""))</f>
        <v/>
      </c>
      <c r="R2768" s="8"/>
      <c r="S2768" s="7">
        <f>IF($H2768="","",$H2768*(1-$U2768))</f>
        <v>8.9999999999999993E-3</v>
      </c>
      <c r="T2768" s="7">
        <f>IF($I2768="","",$I2768*(1-$U2768))</f>
        <v>1E-3</v>
      </c>
      <c r="U2768" s="7">
        <f>IFERROR(INDEX(BASE_CCLASSTRIB!$E:$E, MATCH(TEXT($D2768,"000000"), BASE_CCLASSTRIB!$A:$A, 0))/100, 0)</f>
        <v>0</v>
      </c>
      <c r="V2768" s="21">
        <f>IFERROR(INDEX(BASE_CCLASSTRIB!$F:$F, MATCH(TEXT($D2768,"000000"), BASE_CCLASSTRIB!$A:$A, 0))/100, 0)</f>
        <v>0</v>
      </c>
    </row>
    <row r="2769" spans="2:22" ht="15.75" customHeight="1" thickTop="1" thickBot="1">
      <c r="B2769" s="8"/>
      <c r="C2769" s="8"/>
      <c r="E2769" s="8" t="str">
        <f>IF(D2769="","",LEFT(D2769,3))</f>
        <v/>
      </c>
      <c r="F2769" s="5" t="str">
        <f>IF(E2769="","",IFERROR(VLOOKUP(E2769,REGRAS_CST!$A$2:$B$200,2,FALSE),""))</f>
        <v/>
      </c>
      <c r="H2769" s="7">
        <v>8.9999999999999993E-3</v>
      </c>
      <c r="I2769" s="7">
        <v>1E-3</v>
      </c>
      <c r="K2769" s="5" t="str">
        <f>IF(E2769="","",IFERROR(VLOOKUP(E2769,REGRAS_CST!$A$2:$C$200,3,FALSE),""))</f>
        <v/>
      </c>
      <c r="L2769" s="10" t="str">
        <f>IF($G2769="", "", $G2769*(1-$V2769))</f>
        <v/>
      </c>
      <c r="M2769" s="30" t="str">
        <f t="shared" si="86"/>
        <v/>
      </c>
      <c r="N2769" s="30" t="str">
        <f t="shared" si="87"/>
        <v/>
      </c>
      <c r="O2769" s="5" t="str">
        <f>IF(D2769="","",
IF(AND(K2769&lt;&gt;"SIM",V2769&gt;0),"ERRO: % BC &gt; 0, mas NÃO permitida ❌",
IF(AND(K2769="SIM",V2769=0),"ATENÇÃO: BC permitida, mas % = 0 🔎",
"Base de cálculo aplicada corretamente ✅")))</f>
        <v/>
      </c>
      <c r="P2769" s="5" t="str">
        <f>IF(D2769="","",
IF(AND(Q2769&lt;&gt;"SIM",U2769&gt;0),"ERRO: % alíquota &gt; 0, mas NÃO permitida ❌",
IF(AND(Q2769="SIM",U2769=0),"ATENÇÃO: alíquota permitida, mas % = 0 🔎",
"Alíquota aplicada corretamente ✅")))</f>
        <v/>
      </c>
      <c r="Q2769" s="5" t="str">
        <f>IF(E2769="","",IFERROR(VLOOKUP(E2769,REGRAS_CST!$A$2:$D$200,4,FALSE),""))</f>
        <v/>
      </c>
      <c r="R2769" s="8"/>
      <c r="S2769" s="7">
        <f>IF($H2769="","",$H2769*(1-$U2769))</f>
        <v>8.9999999999999993E-3</v>
      </c>
      <c r="T2769" s="7">
        <f>IF($I2769="","",$I2769*(1-$U2769))</f>
        <v>1E-3</v>
      </c>
      <c r="U2769" s="7">
        <f>IFERROR(INDEX(BASE_CCLASSTRIB!$E:$E, MATCH(TEXT($D2769,"000000"), BASE_CCLASSTRIB!$A:$A, 0))/100, 0)</f>
        <v>0</v>
      </c>
      <c r="V2769" s="21">
        <f>IFERROR(INDEX(BASE_CCLASSTRIB!$F:$F, MATCH(TEXT($D2769,"000000"), BASE_CCLASSTRIB!$A:$A, 0))/100, 0)</f>
        <v>0</v>
      </c>
    </row>
    <row r="2770" spans="2:22" ht="15.75" customHeight="1" thickTop="1" thickBot="1">
      <c r="B2770" s="8"/>
      <c r="C2770" s="8"/>
      <c r="E2770" s="8" t="str">
        <f>IF(D2770="","",LEFT(D2770,3))</f>
        <v/>
      </c>
      <c r="F2770" s="5" t="str">
        <f>IF(E2770="","",IFERROR(VLOOKUP(E2770,REGRAS_CST!$A$2:$B$200,2,FALSE),""))</f>
        <v/>
      </c>
      <c r="H2770" s="7">
        <v>8.9999999999999993E-3</v>
      </c>
      <c r="I2770" s="7">
        <v>1E-3</v>
      </c>
      <c r="K2770" s="5" t="str">
        <f>IF(E2770="","",IFERROR(VLOOKUP(E2770,REGRAS_CST!$A$2:$C$200,3,FALSE),""))</f>
        <v/>
      </c>
      <c r="L2770" s="10" t="str">
        <f>IF($G2770="", "", $G2770*(1-$V2770))</f>
        <v/>
      </c>
      <c r="M2770" s="30" t="str">
        <f t="shared" si="86"/>
        <v/>
      </c>
      <c r="N2770" s="30" t="str">
        <f t="shared" si="87"/>
        <v/>
      </c>
      <c r="O2770" s="5" t="str">
        <f>IF(D2770="","",
IF(AND(K2770&lt;&gt;"SIM",V2770&gt;0),"ERRO: % BC &gt; 0, mas NÃO permitida ❌",
IF(AND(K2770="SIM",V2770=0),"ATENÇÃO: BC permitida, mas % = 0 🔎",
"Base de cálculo aplicada corretamente ✅")))</f>
        <v/>
      </c>
      <c r="P2770" s="5" t="str">
        <f>IF(D2770="","",
IF(AND(Q2770&lt;&gt;"SIM",U2770&gt;0),"ERRO: % alíquota &gt; 0, mas NÃO permitida ❌",
IF(AND(Q2770="SIM",U2770=0),"ATENÇÃO: alíquota permitida, mas % = 0 🔎",
"Alíquota aplicada corretamente ✅")))</f>
        <v/>
      </c>
      <c r="Q2770" s="5" t="str">
        <f>IF(E2770="","",IFERROR(VLOOKUP(E2770,REGRAS_CST!$A$2:$D$200,4,FALSE),""))</f>
        <v/>
      </c>
      <c r="R2770" s="8"/>
      <c r="S2770" s="7">
        <f>IF($H2770="","",$H2770*(1-$U2770))</f>
        <v>8.9999999999999993E-3</v>
      </c>
      <c r="T2770" s="7">
        <f>IF($I2770="","",$I2770*(1-$U2770))</f>
        <v>1E-3</v>
      </c>
      <c r="U2770" s="7">
        <f>IFERROR(INDEX(BASE_CCLASSTRIB!$E:$E, MATCH(TEXT($D2770,"000000"), BASE_CCLASSTRIB!$A:$A, 0))/100, 0)</f>
        <v>0</v>
      </c>
      <c r="V2770" s="21">
        <f>IFERROR(INDEX(BASE_CCLASSTRIB!$F:$F, MATCH(TEXT($D2770,"000000"), BASE_CCLASSTRIB!$A:$A, 0))/100, 0)</f>
        <v>0</v>
      </c>
    </row>
    <row r="2771" spans="2:22" ht="15.75" customHeight="1" thickTop="1" thickBot="1">
      <c r="B2771" s="8"/>
      <c r="C2771" s="8"/>
      <c r="E2771" s="8" t="str">
        <f>IF(D2771="","",LEFT(D2771,3))</f>
        <v/>
      </c>
      <c r="F2771" s="5" t="str">
        <f>IF(E2771="","",IFERROR(VLOOKUP(E2771,REGRAS_CST!$A$2:$B$200,2,FALSE),""))</f>
        <v/>
      </c>
      <c r="H2771" s="7">
        <v>8.9999999999999993E-3</v>
      </c>
      <c r="I2771" s="7">
        <v>1E-3</v>
      </c>
      <c r="K2771" s="5" t="str">
        <f>IF(E2771="","",IFERROR(VLOOKUP(E2771,REGRAS_CST!$A$2:$C$200,3,FALSE),""))</f>
        <v/>
      </c>
      <c r="L2771" s="10" t="str">
        <f>IF($G2771="", "", $G2771*(1-$V2771))</f>
        <v/>
      </c>
      <c r="M2771" s="30" t="str">
        <f t="shared" si="86"/>
        <v/>
      </c>
      <c r="N2771" s="30" t="str">
        <f t="shared" si="87"/>
        <v/>
      </c>
      <c r="O2771" s="5" t="str">
        <f>IF(D2771="","",
IF(AND(K2771&lt;&gt;"SIM",V2771&gt;0),"ERRO: % BC &gt; 0, mas NÃO permitida ❌",
IF(AND(K2771="SIM",V2771=0),"ATENÇÃO: BC permitida, mas % = 0 🔎",
"Base de cálculo aplicada corretamente ✅")))</f>
        <v/>
      </c>
      <c r="P2771" s="5" t="str">
        <f>IF(D2771="","",
IF(AND(Q2771&lt;&gt;"SIM",U2771&gt;0),"ERRO: % alíquota &gt; 0, mas NÃO permitida ❌",
IF(AND(Q2771="SIM",U2771=0),"ATENÇÃO: alíquota permitida, mas % = 0 🔎",
"Alíquota aplicada corretamente ✅")))</f>
        <v/>
      </c>
      <c r="Q2771" s="5" t="str">
        <f>IF(E2771="","",IFERROR(VLOOKUP(E2771,REGRAS_CST!$A$2:$D$200,4,FALSE),""))</f>
        <v/>
      </c>
      <c r="R2771" s="8"/>
      <c r="S2771" s="7">
        <f>IF($H2771="","",$H2771*(1-$U2771))</f>
        <v>8.9999999999999993E-3</v>
      </c>
      <c r="T2771" s="7">
        <f>IF($I2771="","",$I2771*(1-$U2771))</f>
        <v>1E-3</v>
      </c>
      <c r="U2771" s="7">
        <f>IFERROR(INDEX(BASE_CCLASSTRIB!$E:$E, MATCH(TEXT($D2771,"000000"), BASE_CCLASSTRIB!$A:$A, 0))/100, 0)</f>
        <v>0</v>
      </c>
      <c r="V2771" s="21">
        <f>IFERROR(INDEX(BASE_CCLASSTRIB!$F:$F, MATCH(TEXT($D2771,"000000"), BASE_CCLASSTRIB!$A:$A, 0))/100, 0)</f>
        <v>0</v>
      </c>
    </row>
    <row r="2772" spans="2:22" ht="15.75" customHeight="1" thickTop="1" thickBot="1">
      <c r="B2772" s="8"/>
      <c r="C2772" s="8"/>
      <c r="E2772" s="8" t="str">
        <f>IF(D2772="","",LEFT(D2772,3))</f>
        <v/>
      </c>
      <c r="F2772" s="5" t="str">
        <f>IF(E2772="","",IFERROR(VLOOKUP(E2772,REGRAS_CST!$A$2:$B$200,2,FALSE),""))</f>
        <v/>
      </c>
      <c r="H2772" s="7">
        <v>8.9999999999999993E-3</v>
      </c>
      <c r="I2772" s="7">
        <v>1E-3</v>
      </c>
      <c r="K2772" s="5" t="str">
        <f>IF(E2772="","",IFERROR(VLOOKUP(E2772,REGRAS_CST!$A$2:$C$200,3,FALSE),""))</f>
        <v/>
      </c>
      <c r="L2772" s="10" t="str">
        <f>IF($G2772="", "", $G2772*(1-$V2772))</f>
        <v/>
      </c>
      <c r="M2772" s="30" t="str">
        <f t="shared" si="86"/>
        <v/>
      </c>
      <c r="N2772" s="30" t="str">
        <f t="shared" si="87"/>
        <v/>
      </c>
      <c r="O2772" s="5" t="str">
        <f>IF(D2772="","",
IF(AND(K2772&lt;&gt;"SIM",V2772&gt;0),"ERRO: % BC &gt; 0, mas NÃO permitida ❌",
IF(AND(K2772="SIM",V2772=0),"ATENÇÃO: BC permitida, mas % = 0 🔎",
"Base de cálculo aplicada corretamente ✅")))</f>
        <v/>
      </c>
      <c r="P2772" s="5" t="str">
        <f>IF(D2772="","",
IF(AND(Q2772&lt;&gt;"SIM",U2772&gt;0),"ERRO: % alíquota &gt; 0, mas NÃO permitida ❌",
IF(AND(Q2772="SIM",U2772=0),"ATENÇÃO: alíquota permitida, mas % = 0 🔎",
"Alíquota aplicada corretamente ✅")))</f>
        <v/>
      </c>
      <c r="Q2772" s="5" t="str">
        <f>IF(E2772="","",IFERROR(VLOOKUP(E2772,REGRAS_CST!$A$2:$D$200,4,FALSE),""))</f>
        <v/>
      </c>
      <c r="R2772" s="8"/>
      <c r="S2772" s="7">
        <f>IF($H2772="","",$H2772*(1-$U2772))</f>
        <v>8.9999999999999993E-3</v>
      </c>
      <c r="T2772" s="7">
        <f>IF($I2772="","",$I2772*(1-$U2772))</f>
        <v>1E-3</v>
      </c>
      <c r="U2772" s="7">
        <f>IFERROR(INDEX(BASE_CCLASSTRIB!$E:$E, MATCH(TEXT($D2772,"000000"), BASE_CCLASSTRIB!$A:$A, 0))/100, 0)</f>
        <v>0</v>
      </c>
      <c r="V2772" s="21">
        <f>IFERROR(INDEX(BASE_CCLASSTRIB!$F:$F, MATCH(TEXT($D2772,"000000"), BASE_CCLASSTRIB!$A:$A, 0))/100, 0)</f>
        <v>0</v>
      </c>
    </row>
    <row r="2773" spans="2:22" ht="15.75" customHeight="1" thickTop="1" thickBot="1">
      <c r="B2773" s="8"/>
      <c r="C2773" s="8"/>
      <c r="E2773" s="8" t="str">
        <f>IF(D2773="","",LEFT(D2773,3))</f>
        <v/>
      </c>
      <c r="F2773" s="5" t="str">
        <f>IF(E2773="","",IFERROR(VLOOKUP(E2773,REGRAS_CST!$A$2:$B$200,2,FALSE),""))</f>
        <v/>
      </c>
      <c r="H2773" s="7">
        <v>8.9999999999999993E-3</v>
      </c>
      <c r="I2773" s="7">
        <v>1E-3</v>
      </c>
      <c r="K2773" s="5" t="str">
        <f>IF(E2773="","",IFERROR(VLOOKUP(E2773,REGRAS_CST!$A$2:$C$200,3,FALSE),""))</f>
        <v/>
      </c>
      <c r="L2773" s="10" t="str">
        <f>IF($G2773="", "", $G2773*(1-$V2773))</f>
        <v/>
      </c>
      <c r="M2773" s="30" t="str">
        <f t="shared" si="86"/>
        <v/>
      </c>
      <c r="N2773" s="30" t="str">
        <f t="shared" si="87"/>
        <v/>
      </c>
      <c r="O2773" s="5" t="str">
        <f>IF(D2773="","",
IF(AND(K2773&lt;&gt;"SIM",V2773&gt;0),"ERRO: % BC &gt; 0, mas NÃO permitida ❌",
IF(AND(K2773="SIM",V2773=0),"ATENÇÃO: BC permitida, mas % = 0 🔎",
"Base de cálculo aplicada corretamente ✅")))</f>
        <v/>
      </c>
      <c r="P2773" s="5" t="str">
        <f>IF(D2773="","",
IF(AND(Q2773&lt;&gt;"SIM",U2773&gt;0),"ERRO: % alíquota &gt; 0, mas NÃO permitida ❌",
IF(AND(Q2773="SIM",U2773=0),"ATENÇÃO: alíquota permitida, mas % = 0 🔎",
"Alíquota aplicada corretamente ✅")))</f>
        <v/>
      </c>
      <c r="Q2773" s="5" t="str">
        <f>IF(E2773="","",IFERROR(VLOOKUP(E2773,REGRAS_CST!$A$2:$D$200,4,FALSE),""))</f>
        <v/>
      </c>
      <c r="R2773" s="8"/>
      <c r="S2773" s="7">
        <f>IF($H2773="","",$H2773*(1-$U2773))</f>
        <v>8.9999999999999993E-3</v>
      </c>
      <c r="T2773" s="7">
        <f>IF($I2773="","",$I2773*(1-$U2773))</f>
        <v>1E-3</v>
      </c>
      <c r="U2773" s="7">
        <f>IFERROR(INDEX(BASE_CCLASSTRIB!$E:$E, MATCH(TEXT($D2773,"000000"), BASE_CCLASSTRIB!$A:$A, 0))/100, 0)</f>
        <v>0</v>
      </c>
      <c r="V2773" s="21">
        <f>IFERROR(INDEX(BASE_CCLASSTRIB!$F:$F, MATCH(TEXT($D2773,"000000"), BASE_CCLASSTRIB!$A:$A, 0))/100, 0)</f>
        <v>0</v>
      </c>
    </row>
    <row r="2774" spans="2:22" ht="15.75" customHeight="1" thickTop="1" thickBot="1">
      <c r="B2774" s="8"/>
      <c r="C2774" s="8"/>
      <c r="E2774" s="8" t="str">
        <f>IF(D2774="","",LEFT(D2774,3))</f>
        <v/>
      </c>
      <c r="F2774" s="5" t="str">
        <f>IF(E2774="","",IFERROR(VLOOKUP(E2774,REGRAS_CST!$A$2:$B$200,2,FALSE),""))</f>
        <v/>
      </c>
      <c r="H2774" s="7">
        <v>8.9999999999999993E-3</v>
      </c>
      <c r="I2774" s="7">
        <v>1E-3</v>
      </c>
      <c r="K2774" s="5" t="str">
        <f>IF(E2774="","",IFERROR(VLOOKUP(E2774,REGRAS_CST!$A$2:$C$200,3,FALSE),""))</f>
        <v/>
      </c>
      <c r="L2774" s="10" t="str">
        <f>IF($G2774="", "", $G2774*(1-$V2774))</f>
        <v/>
      </c>
      <c r="M2774" s="30" t="str">
        <f t="shared" si="86"/>
        <v/>
      </c>
      <c r="N2774" s="30" t="str">
        <f t="shared" si="87"/>
        <v/>
      </c>
      <c r="O2774" s="5" t="str">
        <f>IF(D2774="","",
IF(AND(K2774&lt;&gt;"SIM",V2774&gt;0),"ERRO: % BC &gt; 0, mas NÃO permitida ❌",
IF(AND(K2774="SIM",V2774=0),"ATENÇÃO: BC permitida, mas % = 0 🔎",
"Base de cálculo aplicada corretamente ✅")))</f>
        <v/>
      </c>
      <c r="P2774" s="5" t="str">
        <f>IF(D2774="","",
IF(AND(Q2774&lt;&gt;"SIM",U2774&gt;0),"ERRO: % alíquota &gt; 0, mas NÃO permitida ❌",
IF(AND(Q2774="SIM",U2774=0),"ATENÇÃO: alíquota permitida, mas % = 0 🔎",
"Alíquota aplicada corretamente ✅")))</f>
        <v/>
      </c>
      <c r="Q2774" s="5" t="str">
        <f>IF(E2774="","",IFERROR(VLOOKUP(E2774,REGRAS_CST!$A$2:$D$200,4,FALSE),""))</f>
        <v/>
      </c>
      <c r="R2774" s="8"/>
      <c r="S2774" s="7">
        <f>IF($H2774="","",$H2774*(1-$U2774))</f>
        <v>8.9999999999999993E-3</v>
      </c>
      <c r="T2774" s="7">
        <f>IF($I2774="","",$I2774*(1-$U2774))</f>
        <v>1E-3</v>
      </c>
      <c r="U2774" s="7">
        <f>IFERROR(INDEX(BASE_CCLASSTRIB!$E:$E, MATCH(TEXT($D2774,"000000"), BASE_CCLASSTRIB!$A:$A, 0))/100, 0)</f>
        <v>0</v>
      </c>
      <c r="V2774" s="21">
        <f>IFERROR(INDEX(BASE_CCLASSTRIB!$F:$F, MATCH(TEXT($D2774,"000000"), BASE_CCLASSTRIB!$A:$A, 0))/100, 0)</f>
        <v>0</v>
      </c>
    </row>
    <row r="2775" spans="2:22" ht="15.75" customHeight="1" thickTop="1" thickBot="1">
      <c r="B2775" s="8"/>
      <c r="C2775" s="8"/>
      <c r="E2775" s="8" t="str">
        <f>IF(D2775="","",LEFT(D2775,3))</f>
        <v/>
      </c>
      <c r="F2775" s="5" t="str">
        <f>IF(E2775="","",IFERROR(VLOOKUP(E2775,REGRAS_CST!$A$2:$B$200,2,FALSE),""))</f>
        <v/>
      </c>
      <c r="H2775" s="7">
        <v>8.9999999999999993E-3</v>
      </c>
      <c r="I2775" s="7">
        <v>1E-3</v>
      </c>
      <c r="K2775" s="5" t="str">
        <f>IF(E2775="","",IFERROR(VLOOKUP(E2775,REGRAS_CST!$A$2:$C$200,3,FALSE),""))</f>
        <v/>
      </c>
      <c r="L2775" s="10" t="str">
        <f>IF($G2775="", "", $G2775*(1-$V2775))</f>
        <v/>
      </c>
      <c r="M2775" s="30" t="str">
        <f t="shared" si="86"/>
        <v/>
      </c>
      <c r="N2775" s="30" t="str">
        <f t="shared" si="87"/>
        <v/>
      </c>
      <c r="O2775" s="5" t="str">
        <f>IF(D2775="","",
IF(AND(K2775&lt;&gt;"SIM",V2775&gt;0),"ERRO: % BC &gt; 0, mas NÃO permitida ❌",
IF(AND(K2775="SIM",V2775=0),"ATENÇÃO: BC permitida, mas % = 0 🔎",
"Base de cálculo aplicada corretamente ✅")))</f>
        <v/>
      </c>
      <c r="P2775" s="5" t="str">
        <f>IF(D2775="","",
IF(AND(Q2775&lt;&gt;"SIM",U2775&gt;0),"ERRO: % alíquota &gt; 0, mas NÃO permitida ❌",
IF(AND(Q2775="SIM",U2775=0),"ATENÇÃO: alíquota permitida, mas % = 0 🔎",
"Alíquota aplicada corretamente ✅")))</f>
        <v/>
      </c>
      <c r="Q2775" s="5" t="str">
        <f>IF(E2775="","",IFERROR(VLOOKUP(E2775,REGRAS_CST!$A$2:$D$200,4,FALSE),""))</f>
        <v/>
      </c>
      <c r="R2775" s="8"/>
      <c r="S2775" s="7">
        <f>IF($H2775="","",$H2775*(1-$U2775))</f>
        <v>8.9999999999999993E-3</v>
      </c>
      <c r="T2775" s="7">
        <f>IF($I2775="","",$I2775*(1-$U2775))</f>
        <v>1E-3</v>
      </c>
      <c r="U2775" s="7">
        <f>IFERROR(INDEX(BASE_CCLASSTRIB!$E:$E, MATCH(TEXT($D2775,"000000"), BASE_CCLASSTRIB!$A:$A, 0))/100, 0)</f>
        <v>0</v>
      </c>
      <c r="V2775" s="21">
        <f>IFERROR(INDEX(BASE_CCLASSTRIB!$F:$F, MATCH(TEXT($D2775,"000000"), BASE_CCLASSTRIB!$A:$A, 0))/100, 0)</f>
        <v>0</v>
      </c>
    </row>
    <row r="2776" spans="2:22" ht="15.75" customHeight="1" thickTop="1" thickBot="1">
      <c r="B2776" s="8"/>
      <c r="C2776" s="8"/>
      <c r="E2776" s="8" t="str">
        <f>IF(D2776="","",LEFT(D2776,3))</f>
        <v/>
      </c>
      <c r="F2776" s="5" t="str">
        <f>IF(E2776="","",IFERROR(VLOOKUP(E2776,REGRAS_CST!$A$2:$B$200,2,FALSE),""))</f>
        <v/>
      </c>
      <c r="H2776" s="7">
        <v>8.9999999999999993E-3</v>
      </c>
      <c r="I2776" s="7">
        <v>1E-3</v>
      </c>
      <c r="K2776" s="5" t="str">
        <f>IF(E2776="","",IFERROR(VLOOKUP(E2776,REGRAS_CST!$A$2:$C$200,3,FALSE),""))</f>
        <v/>
      </c>
      <c r="L2776" s="10" t="str">
        <f>IF($G2776="", "", $G2776*(1-$V2776))</f>
        <v/>
      </c>
      <c r="M2776" s="30" t="str">
        <f t="shared" si="86"/>
        <v/>
      </c>
      <c r="N2776" s="30" t="str">
        <f t="shared" si="87"/>
        <v/>
      </c>
      <c r="O2776" s="5" t="str">
        <f>IF(D2776="","",
IF(AND(K2776&lt;&gt;"SIM",V2776&gt;0),"ERRO: % BC &gt; 0, mas NÃO permitida ❌",
IF(AND(K2776="SIM",V2776=0),"ATENÇÃO: BC permitida, mas % = 0 🔎",
"Base de cálculo aplicada corretamente ✅")))</f>
        <v/>
      </c>
      <c r="P2776" s="5" t="str">
        <f>IF(D2776="","",
IF(AND(Q2776&lt;&gt;"SIM",U2776&gt;0),"ERRO: % alíquota &gt; 0, mas NÃO permitida ❌",
IF(AND(Q2776="SIM",U2776=0),"ATENÇÃO: alíquota permitida, mas % = 0 🔎",
"Alíquota aplicada corretamente ✅")))</f>
        <v/>
      </c>
      <c r="Q2776" s="5" t="str">
        <f>IF(E2776="","",IFERROR(VLOOKUP(E2776,REGRAS_CST!$A$2:$D$200,4,FALSE),""))</f>
        <v/>
      </c>
      <c r="R2776" s="8"/>
      <c r="S2776" s="7">
        <f>IF($H2776="","",$H2776*(1-$U2776))</f>
        <v>8.9999999999999993E-3</v>
      </c>
      <c r="T2776" s="7">
        <f>IF($I2776="","",$I2776*(1-$U2776))</f>
        <v>1E-3</v>
      </c>
      <c r="U2776" s="7">
        <f>IFERROR(INDEX(BASE_CCLASSTRIB!$E:$E, MATCH(TEXT($D2776,"000000"), BASE_CCLASSTRIB!$A:$A, 0))/100, 0)</f>
        <v>0</v>
      </c>
      <c r="V2776" s="21">
        <f>IFERROR(INDEX(BASE_CCLASSTRIB!$F:$F, MATCH(TEXT($D2776,"000000"), BASE_CCLASSTRIB!$A:$A, 0))/100, 0)</f>
        <v>0</v>
      </c>
    </row>
    <row r="2777" spans="2:22" ht="15.75" customHeight="1" thickTop="1" thickBot="1">
      <c r="B2777" s="8"/>
      <c r="C2777" s="8"/>
      <c r="E2777" s="8" t="str">
        <f>IF(D2777="","",LEFT(D2777,3))</f>
        <v/>
      </c>
      <c r="F2777" s="5" t="str">
        <f>IF(E2777="","",IFERROR(VLOOKUP(E2777,REGRAS_CST!$A$2:$B$200,2,FALSE),""))</f>
        <v/>
      </c>
      <c r="H2777" s="7">
        <v>8.9999999999999993E-3</v>
      </c>
      <c r="I2777" s="7">
        <v>1E-3</v>
      </c>
      <c r="K2777" s="5" t="str">
        <f>IF(E2777="","",IFERROR(VLOOKUP(E2777,REGRAS_CST!$A$2:$C$200,3,FALSE),""))</f>
        <v/>
      </c>
      <c r="L2777" s="10" t="str">
        <f>IF($G2777="", "", $G2777*(1-$V2777))</f>
        <v/>
      </c>
      <c r="M2777" s="30" t="str">
        <f t="shared" si="86"/>
        <v/>
      </c>
      <c r="N2777" s="30" t="str">
        <f t="shared" si="87"/>
        <v/>
      </c>
      <c r="O2777" s="5" t="str">
        <f>IF(D2777="","",
IF(AND(K2777&lt;&gt;"SIM",V2777&gt;0),"ERRO: % BC &gt; 0, mas NÃO permitida ❌",
IF(AND(K2777="SIM",V2777=0),"ATENÇÃO: BC permitida, mas % = 0 🔎",
"Base de cálculo aplicada corretamente ✅")))</f>
        <v/>
      </c>
      <c r="P2777" s="5" t="str">
        <f>IF(D2777="","",
IF(AND(Q2777&lt;&gt;"SIM",U2777&gt;0),"ERRO: % alíquota &gt; 0, mas NÃO permitida ❌",
IF(AND(Q2777="SIM",U2777=0),"ATENÇÃO: alíquota permitida, mas % = 0 🔎",
"Alíquota aplicada corretamente ✅")))</f>
        <v/>
      </c>
      <c r="Q2777" s="5" t="str">
        <f>IF(E2777="","",IFERROR(VLOOKUP(E2777,REGRAS_CST!$A$2:$D$200,4,FALSE),""))</f>
        <v/>
      </c>
      <c r="R2777" s="8"/>
      <c r="S2777" s="7">
        <f>IF($H2777="","",$H2777*(1-$U2777))</f>
        <v>8.9999999999999993E-3</v>
      </c>
      <c r="T2777" s="7">
        <f>IF($I2777="","",$I2777*(1-$U2777))</f>
        <v>1E-3</v>
      </c>
      <c r="U2777" s="7">
        <f>IFERROR(INDEX(BASE_CCLASSTRIB!$E:$E, MATCH(TEXT($D2777,"000000"), BASE_CCLASSTRIB!$A:$A, 0))/100, 0)</f>
        <v>0</v>
      </c>
      <c r="V2777" s="21">
        <f>IFERROR(INDEX(BASE_CCLASSTRIB!$F:$F, MATCH(TEXT($D2777,"000000"), BASE_CCLASSTRIB!$A:$A, 0))/100, 0)</f>
        <v>0</v>
      </c>
    </row>
    <row r="2778" spans="2:22" ht="15.75" customHeight="1" thickTop="1" thickBot="1">
      <c r="B2778" s="8"/>
      <c r="C2778" s="8"/>
      <c r="E2778" s="8" t="str">
        <f>IF(D2778="","",LEFT(D2778,3))</f>
        <v/>
      </c>
      <c r="F2778" s="5" t="str">
        <f>IF(E2778="","",IFERROR(VLOOKUP(E2778,REGRAS_CST!$A$2:$B$200,2,FALSE),""))</f>
        <v/>
      </c>
      <c r="H2778" s="7">
        <v>8.9999999999999993E-3</v>
      </c>
      <c r="I2778" s="7">
        <v>1E-3</v>
      </c>
      <c r="K2778" s="5" t="str">
        <f>IF(E2778="","",IFERROR(VLOOKUP(E2778,REGRAS_CST!$A$2:$C$200,3,FALSE),""))</f>
        <v/>
      </c>
      <c r="L2778" s="10" t="str">
        <f>IF($G2778="", "", $G2778*(1-$V2778))</f>
        <v/>
      </c>
      <c r="M2778" s="30" t="str">
        <f t="shared" si="86"/>
        <v/>
      </c>
      <c r="N2778" s="30" t="str">
        <f t="shared" si="87"/>
        <v/>
      </c>
      <c r="O2778" s="5" t="str">
        <f>IF(D2778="","",
IF(AND(K2778&lt;&gt;"SIM",V2778&gt;0),"ERRO: % BC &gt; 0, mas NÃO permitida ❌",
IF(AND(K2778="SIM",V2778=0),"ATENÇÃO: BC permitida, mas % = 0 🔎",
"Base de cálculo aplicada corretamente ✅")))</f>
        <v/>
      </c>
      <c r="P2778" s="5" t="str">
        <f>IF(D2778="","",
IF(AND(Q2778&lt;&gt;"SIM",U2778&gt;0),"ERRO: % alíquota &gt; 0, mas NÃO permitida ❌",
IF(AND(Q2778="SIM",U2778=0),"ATENÇÃO: alíquota permitida, mas % = 0 🔎",
"Alíquota aplicada corretamente ✅")))</f>
        <v/>
      </c>
      <c r="Q2778" s="5" t="str">
        <f>IF(E2778="","",IFERROR(VLOOKUP(E2778,REGRAS_CST!$A$2:$D$200,4,FALSE),""))</f>
        <v/>
      </c>
      <c r="R2778" s="8"/>
      <c r="S2778" s="7">
        <f>IF($H2778="","",$H2778*(1-$U2778))</f>
        <v>8.9999999999999993E-3</v>
      </c>
      <c r="T2778" s="7">
        <f>IF($I2778="","",$I2778*(1-$U2778))</f>
        <v>1E-3</v>
      </c>
      <c r="U2778" s="7">
        <f>IFERROR(INDEX(BASE_CCLASSTRIB!$E:$E, MATCH(TEXT($D2778,"000000"), BASE_CCLASSTRIB!$A:$A, 0))/100, 0)</f>
        <v>0</v>
      </c>
      <c r="V2778" s="21">
        <f>IFERROR(INDEX(BASE_CCLASSTRIB!$F:$F, MATCH(TEXT($D2778,"000000"), BASE_CCLASSTRIB!$A:$A, 0))/100, 0)</f>
        <v>0</v>
      </c>
    </row>
    <row r="2779" spans="2:22" ht="15.75" customHeight="1" thickTop="1" thickBot="1">
      <c r="B2779" s="8"/>
      <c r="C2779" s="8"/>
      <c r="E2779" s="8" t="str">
        <f>IF(D2779="","",LEFT(D2779,3))</f>
        <v/>
      </c>
      <c r="F2779" s="5" t="str">
        <f>IF(E2779="","",IFERROR(VLOOKUP(E2779,REGRAS_CST!$A$2:$B$200,2,FALSE),""))</f>
        <v/>
      </c>
      <c r="H2779" s="7">
        <v>8.9999999999999993E-3</v>
      </c>
      <c r="I2779" s="7">
        <v>1E-3</v>
      </c>
      <c r="K2779" s="5" t="str">
        <f>IF(E2779="","",IFERROR(VLOOKUP(E2779,REGRAS_CST!$A$2:$C$200,3,FALSE),""))</f>
        <v/>
      </c>
      <c r="L2779" s="10" t="str">
        <f>IF($G2779="", "", $G2779*(1-$V2779))</f>
        <v/>
      </c>
      <c r="M2779" s="30" t="str">
        <f t="shared" si="86"/>
        <v/>
      </c>
      <c r="N2779" s="30" t="str">
        <f t="shared" si="87"/>
        <v/>
      </c>
      <c r="O2779" s="5" t="str">
        <f>IF(D2779="","",
IF(AND(K2779&lt;&gt;"SIM",V2779&gt;0),"ERRO: % BC &gt; 0, mas NÃO permitida ❌",
IF(AND(K2779="SIM",V2779=0),"ATENÇÃO: BC permitida, mas % = 0 🔎",
"Base de cálculo aplicada corretamente ✅")))</f>
        <v/>
      </c>
      <c r="P2779" s="5" t="str">
        <f>IF(D2779="","",
IF(AND(Q2779&lt;&gt;"SIM",U2779&gt;0),"ERRO: % alíquota &gt; 0, mas NÃO permitida ❌",
IF(AND(Q2779="SIM",U2779=0),"ATENÇÃO: alíquota permitida, mas % = 0 🔎",
"Alíquota aplicada corretamente ✅")))</f>
        <v/>
      </c>
      <c r="Q2779" s="5" t="str">
        <f>IF(E2779="","",IFERROR(VLOOKUP(E2779,REGRAS_CST!$A$2:$D$200,4,FALSE),""))</f>
        <v/>
      </c>
      <c r="R2779" s="8"/>
      <c r="S2779" s="7">
        <f>IF($H2779="","",$H2779*(1-$U2779))</f>
        <v>8.9999999999999993E-3</v>
      </c>
      <c r="T2779" s="7">
        <f>IF($I2779="","",$I2779*(1-$U2779))</f>
        <v>1E-3</v>
      </c>
      <c r="U2779" s="7">
        <f>IFERROR(INDEX(BASE_CCLASSTRIB!$E:$E, MATCH(TEXT($D2779,"000000"), BASE_CCLASSTRIB!$A:$A, 0))/100, 0)</f>
        <v>0</v>
      </c>
      <c r="V2779" s="21">
        <f>IFERROR(INDEX(BASE_CCLASSTRIB!$F:$F, MATCH(TEXT($D2779,"000000"), BASE_CCLASSTRIB!$A:$A, 0))/100, 0)</f>
        <v>0</v>
      </c>
    </row>
    <row r="2780" spans="2:22" ht="15.75" customHeight="1" thickTop="1" thickBot="1">
      <c r="B2780" s="8"/>
      <c r="C2780" s="8"/>
      <c r="E2780" s="8" t="str">
        <f>IF(D2780="","",LEFT(D2780,3))</f>
        <v/>
      </c>
      <c r="F2780" s="5" t="str">
        <f>IF(E2780="","",IFERROR(VLOOKUP(E2780,REGRAS_CST!$A$2:$B$200,2,FALSE),""))</f>
        <v/>
      </c>
      <c r="H2780" s="7">
        <v>8.9999999999999993E-3</v>
      </c>
      <c r="I2780" s="7">
        <v>1E-3</v>
      </c>
      <c r="K2780" s="5" t="str">
        <f>IF(E2780="","",IFERROR(VLOOKUP(E2780,REGRAS_CST!$A$2:$C$200,3,FALSE),""))</f>
        <v/>
      </c>
      <c r="L2780" s="10" t="str">
        <f>IF($G2780="", "", $G2780*(1-$V2780))</f>
        <v/>
      </c>
      <c r="M2780" s="30" t="str">
        <f t="shared" si="86"/>
        <v/>
      </c>
      <c r="N2780" s="30" t="str">
        <f t="shared" si="87"/>
        <v/>
      </c>
      <c r="O2780" s="5" t="str">
        <f>IF(D2780="","",
IF(AND(K2780&lt;&gt;"SIM",V2780&gt;0),"ERRO: % BC &gt; 0, mas NÃO permitida ❌",
IF(AND(K2780="SIM",V2780=0),"ATENÇÃO: BC permitida, mas % = 0 🔎",
"Base de cálculo aplicada corretamente ✅")))</f>
        <v/>
      </c>
      <c r="P2780" s="5" t="str">
        <f>IF(D2780="","",
IF(AND(Q2780&lt;&gt;"SIM",U2780&gt;0),"ERRO: % alíquota &gt; 0, mas NÃO permitida ❌",
IF(AND(Q2780="SIM",U2780=0),"ATENÇÃO: alíquota permitida, mas % = 0 🔎",
"Alíquota aplicada corretamente ✅")))</f>
        <v/>
      </c>
      <c r="Q2780" s="5" t="str">
        <f>IF(E2780="","",IFERROR(VLOOKUP(E2780,REGRAS_CST!$A$2:$D$200,4,FALSE),""))</f>
        <v/>
      </c>
      <c r="R2780" s="8"/>
      <c r="S2780" s="7">
        <f>IF($H2780="","",$H2780*(1-$U2780))</f>
        <v>8.9999999999999993E-3</v>
      </c>
      <c r="T2780" s="7">
        <f>IF($I2780="","",$I2780*(1-$U2780))</f>
        <v>1E-3</v>
      </c>
      <c r="U2780" s="7">
        <f>IFERROR(INDEX(BASE_CCLASSTRIB!$E:$E, MATCH(TEXT($D2780,"000000"), BASE_CCLASSTRIB!$A:$A, 0))/100, 0)</f>
        <v>0</v>
      </c>
      <c r="V2780" s="21">
        <f>IFERROR(INDEX(BASE_CCLASSTRIB!$F:$F, MATCH(TEXT($D2780,"000000"), BASE_CCLASSTRIB!$A:$A, 0))/100, 0)</f>
        <v>0</v>
      </c>
    </row>
    <row r="2781" spans="2:22" ht="15.75" customHeight="1" thickTop="1" thickBot="1">
      <c r="B2781" s="8"/>
      <c r="C2781" s="8"/>
      <c r="E2781" s="8" t="str">
        <f>IF(D2781="","",LEFT(D2781,3))</f>
        <v/>
      </c>
      <c r="F2781" s="5" t="str">
        <f>IF(E2781="","",IFERROR(VLOOKUP(E2781,REGRAS_CST!$A$2:$B$200,2,FALSE),""))</f>
        <v/>
      </c>
      <c r="H2781" s="7">
        <v>8.9999999999999993E-3</v>
      </c>
      <c r="I2781" s="7">
        <v>1E-3</v>
      </c>
      <c r="K2781" s="5" t="str">
        <f>IF(E2781="","",IFERROR(VLOOKUP(E2781,REGRAS_CST!$A$2:$C$200,3,FALSE),""))</f>
        <v/>
      </c>
      <c r="L2781" s="10" t="str">
        <f>IF($G2781="", "", $G2781*(1-$V2781))</f>
        <v/>
      </c>
      <c r="M2781" s="30" t="str">
        <f t="shared" si="86"/>
        <v/>
      </c>
      <c r="N2781" s="30" t="str">
        <f t="shared" si="87"/>
        <v/>
      </c>
      <c r="O2781" s="5" t="str">
        <f>IF(D2781="","",
IF(AND(K2781&lt;&gt;"SIM",V2781&gt;0),"ERRO: % BC &gt; 0, mas NÃO permitida ❌",
IF(AND(K2781="SIM",V2781=0),"ATENÇÃO: BC permitida, mas % = 0 🔎",
"Base de cálculo aplicada corretamente ✅")))</f>
        <v/>
      </c>
      <c r="P2781" s="5" t="str">
        <f>IF(D2781="","",
IF(AND(Q2781&lt;&gt;"SIM",U2781&gt;0),"ERRO: % alíquota &gt; 0, mas NÃO permitida ❌",
IF(AND(Q2781="SIM",U2781=0),"ATENÇÃO: alíquota permitida, mas % = 0 🔎",
"Alíquota aplicada corretamente ✅")))</f>
        <v/>
      </c>
      <c r="Q2781" s="5" t="str">
        <f>IF(E2781="","",IFERROR(VLOOKUP(E2781,REGRAS_CST!$A$2:$D$200,4,FALSE),""))</f>
        <v/>
      </c>
      <c r="R2781" s="8"/>
      <c r="S2781" s="7">
        <f>IF($H2781="","",$H2781*(1-$U2781))</f>
        <v>8.9999999999999993E-3</v>
      </c>
      <c r="T2781" s="7">
        <f>IF($I2781="","",$I2781*(1-$U2781))</f>
        <v>1E-3</v>
      </c>
      <c r="U2781" s="7">
        <f>IFERROR(INDEX(BASE_CCLASSTRIB!$E:$E, MATCH(TEXT($D2781,"000000"), BASE_CCLASSTRIB!$A:$A, 0))/100, 0)</f>
        <v>0</v>
      </c>
      <c r="V2781" s="21">
        <f>IFERROR(INDEX(BASE_CCLASSTRIB!$F:$F, MATCH(TEXT($D2781,"000000"), BASE_CCLASSTRIB!$A:$A, 0))/100, 0)</f>
        <v>0</v>
      </c>
    </row>
    <row r="2782" spans="2:22" ht="15.75" customHeight="1" thickTop="1" thickBot="1">
      <c r="B2782" s="8"/>
      <c r="C2782" s="8"/>
      <c r="E2782" s="8" t="str">
        <f>IF(D2782="","",LEFT(D2782,3))</f>
        <v/>
      </c>
      <c r="F2782" s="5" t="str">
        <f>IF(E2782="","",IFERROR(VLOOKUP(E2782,REGRAS_CST!$A$2:$B$200,2,FALSE),""))</f>
        <v/>
      </c>
      <c r="H2782" s="7">
        <v>8.9999999999999993E-3</v>
      </c>
      <c r="I2782" s="7">
        <v>1E-3</v>
      </c>
      <c r="K2782" s="5" t="str">
        <f>IF(E2782="","",IFERROR(VLOOKUP(E2782,REGRAS_CST!$A$2:$C$200,3,FALSE),""))</f>
        <v/>
      </c>
      <c r="L2782" s="10" t="str">
        <f>IF($G2782="", "", $G2782*(1-$V2782))</f>
        <v/>
      </c>
      <c r="M2782" s="30" t="str">
        <f t="shared" si="86"/>
        <v/>
      </c>
      <c r="N2782" s="30" t="str">
        <f t="shared" si="87"/>
        <v/>
      </c>
      <c r="O2782" s="5" t="str">
        <f>IF(D2782="","",
IF(AND(K2782&lt;&gt;"SIM",V2782&gt;0),"ERRO: % BC &gt; 0, mas NÃO permitida ❌",
IF(AND(K2782="SIM",V2782=0),"ATENÇÃO: BC permitida, mas % = 0 🔎",
"Base de cálculo aplicada corretamente ✅")))</f>
        <v/>
      </c>
      <c r="P2782" s="5" t="str">
        <f>IF(D2782="","",
IF(AND(Q2782&lt;&gt;"SIM",U2782&gt;0),"ERRO: % alíquota &gt; 0, mas NÃO permitida ❌",
IF(AND(Q2782="SIM",U2782=0),"ATENÇÃO: alíquota permitida, mas % = 0 🔎",
"Alíquota aplicada corretamente ✅")))</f>
        <v/>
      </c>
      <c r="Q2782" s="5" t="str">
        <f>IF(E2782="","",IFERROR(VLOOKUP(E2782,REGRAS_CST!$A$2:$D$200,4,FALSE),""))</f>
        <v/>
      </c>
      <c r="R2782" s="8"/>
      <c r="S2782" s="7">
        <f>IF($H2782="","",$H2782*(1-$U2782))</f>
        <v>8.9999999999999993E-3</v>
      </c>
      <c r="T2782" s="7">
        <f>IF($I2782="","",$I2782*(1-$U2782))</f>
        <v>1E-3</v>
      </c>
      <c r="U2782" s="7">
        <f>IFERROR(INDEX(BASE_CCLASSTRIB!$E:$E, MATCH(TEXT($D2782,"000000"), BASE_CCLASSTRIB!$A:$A, 0))/100, 0)</f>
        <v>0</v>
      </c>
      <c r="V2782" s="21">
        <f>IFERROR(INDEX(BASE_CCLASSTRIB!$F:$F, MATCH(TEXT($D2782,"000000"), BASE_CCLASSTRIB!$A:$A, 0))/100, 0)</f>
        <v>0</v>
      </c>
    </row>
    <row r="2783" spans="2:22" ht="15.75" customHeight="1" thickTop="1" thickBot="1">
      <c r="B2783" s="8"/>
      <c r="C2783" s="8"/>
      <c r="E2783" s="8" t="str">
        <f>IF(D2783="","",LEFT(D2783,3))</f>
        <v/>
      </c>
      <c r="F2783" s="5" t="str">
        <f>IF(E2783="","",IFERROR(VLOOKUP(E2783,REGRAS_CST!$A$2:$B$200,2,FALSE),""))</f>
        <v/>
      </c>
      <c r="H2783" s="7">
        <v>8.9999999999999993E-3</v>
      </c>
      <c r="I2783" s="7">
        <v>1E-3</v>
      </c>
      <c r="K2783" s="5" t="str">
        <f>IF(E2783="","",IFERROR(VLOOKUP(E2783,REGRAS_CST!$A$2:$C$200,3,FALSE),""))</f>
        <v/>
      </c>
      <c r="L2783" s="10" t="str">
        <f>IF($G2783="", "", $G2783*(1-$V2783))</f>
        <v/>
      </c>
      <c r="M2783" s="30" t="str">
        <f t="shared" si="86"/>
        <v/>
      </c>
      <c r="N2783" s="30" t="str">
        <f t="shared" si="87"/>
        <v/>
      </c>
      <c r="O2783" s="5" t="str">
        <f>IF(D2783="","",
IF(AND(K2783&lt;&gt;"SIM",V2783&gt;0),"ERRO: % BC &gt; 0, mas NÃO permitida ❌",
IF(AND(K2783="SIM",V2783=0),"ATENÇÃO: BC permitida, mas % = 0 🔎",
"Base de cálculo aplicada corretamente ✅")))</f>
        <v/>
      </c>
      <c r="P2783" s="5" t="str">
        <f>IF(D2783="","",
IF(AND(Q2783&lt;&gt;"SIM",U2783&gt;0),"ERRO: % alíquota &gt; 0, mas NÃO permitida ❌",
IF(AND(Q2783="SIM",U2783=0),"ATENÇÃO: alíquota permitida, mas % = 0 🔎",
"Alíquota aplicada corretamente ✅")))</f>
        <v/>
      </c>
      <c r="Q2783" s="5" t="str">
        <f>IF(E2783="","",IFERROR(VLOOKUP(E2783,REGRAS_CST!$A$2:$D$200,4,FALSE),""))</f>
        <v/>
      </c>
      <c r="R2783" s="8"/>
      <c r="S2783" s="7">
        <f>IF($H2783="","",$H2783*(1-$U2783))</f>
        <v>8.9999999999999993E-3</v>
      </c>
      <c r="T2783" s="7">
        <f>IF($I2783="","",$I2783*(1-$U2783))</f>
        <v>1E-3</v>
      </c>
      <c r="U2783" s="7">
        <f>IFERROR(INDEX(BASE_CCLASSTRIB!$E:$E, MATCH(TEXT($D2783,"000000"), BASE_CCLASSTRIB!$A:$A, 0))/100, 0)</f>
        <v>0</v>
      </c>
      <c r="V2783" s="21">
        <f>IFERROR(INDEX(BASE_CCLASSTRIB!$F:$F, MATCH(TEXT($D2783,"000000"), BASE_CCLASSTRIB!$A:$A, 0))/100, 0)</f>
        <v>0</v>
      </c>
    </row>
    <row r="2784" spans="2:22" ht="15.75" customHeight="1" thickTop="1" thickBot="1">
      <c r="B2784" s="8"/>
      <c r="C2784" s="8"/>
      <c r="E2784" s="8" t="str">
        <f>IF(D2784="","",LEFT(D2784,3))</f>
        <v/>
      </c>
      <c r="F2784" s="5" t="str">
        <f>IF(E2784="","",IFERROR(VLOOKUP(E2784,REGRAS_CST!$A$2:$B$200,2,FALSE),""))</f>
        <v/>
      </c>
      <c r="H2784" s="7">
        <v>8.9999999999999993E-3</v>
      </c>
      <c r="I2784" s="7">
        <v>1E-3</v>
      </c>
      <c r="K2784" s="5" t="str">
        <f>IF(E2784="","",IFERROR(VLOOKUP(E2784,REGRAS_CST!$A$2:$C$200,3,FALSE),""))</f>
        <v/>
      </c>
      <c r="L2784" s="10" t="str">
        <f>IF($G2784="", "", $G2784*(1-$V2784))</f>
        <v/>
      </c>
      <c r="M2784" s="30" t="str">
        <f t="shared" si="86"/>
        <v/>
      </c>
      <c r="N2784" s="30" t="str">
        <f t="shared" si="87"/>
        <v/>
      </c>
      <c r="O2784" s="5" t="str">
        <f>IF(D2784="","",
IF(AND(K2784&lt;&gt;"SIM",V2784&gt;0),"ERRO: % BC &gt; 0, mas NÃO permitida ❌",
IF(AND(K2784="SIM",V2784=0),"ATENÇÃO: BC permitida, mas % = 0 🔎",
"Base de cálculo aplicada corretamente ✅")))</f>
        <v/>
      </c>
      <c r="P2784" s="5" t="str">
        <f>IF(D2784="","",
IF(AND(Q2784&lt;&gt;"SIM",U2784&gt;0),"ERRO: % alíquota &gt; 0, mas NÃO permitida ❌",
IF(AND(Q2784="SIM",U2784=0),"ATENÇÃO: alíquota permitida, mas % = 0 🔎",
"Alíquota aplicada corretamente ✅")))</f>
        <v/>
      </c>
      <c r="Q2784" s="5" t="str">
        <f>IF(E2784="","",IFERROR(VLOOKUP(E2784,REGRAS_CST!$A$2:$D$200,4,FALSE),""))</f>
        <v/>
      </c>
      <c r="R2784" s="8"/>
      <c r="S2784" s="7">
        <f>IF($H2784="","",$H2784*(1-$U2784))</f>
        <v>8.9999999999999993E-3</v>
      </c>
      <c r="T2784" s="7">
        <f>IF($I2784="","",$I2784*(1-$U2784))</f>
        <v>1E-3</v>
      </c>
      <c r="U2784" s="7">
        <f>IFERROR(INDEX(BASE_CCLASSTRIB!$E:$E, MATCH(TEXT($D2784,"000000"), BASE_CCLASSTRIB!$A:$A, 0))/100, 0)</f>
        <v>0</v>
      </c>
      <c r="V2784" s="21">
        <f>IFERROR(INDEX(BASE_CCLASSTRIB!$F:$F, MATCH(TEXT($D2784,"000000"), BASE_CCLASSTRIB!$A:$A, 0))/100, 0)</f>
        <v>0</v>
      </c>
    </row>
    <row r="2785" spans="2:22" ht="15.75" customHeight="1" thickTop="1" thickBot="1">
      <c r="B2785" s="8"/>
      <c r="C2785" s="8"/>
      <c r="E2785" s="8" t="str">
        <f>IF(D2785="","",LEFT(D2785,3))</f>
        <v/>
      </c>
      <c r="F2785" s="5" t="str">
        <f>IF(E2785="","",IFERROR(VLOOKUP(E2785,REGRAS_CST!$A$2:$B$200,2,FALSE),""))</f>
        <v/>
      </c>
      <c r="H2785" s="7">
        <v>8.9999999999999993E-3</v>
      </c>
      <c r="I2785" s="7">
        <v>1E-3</v>
      </c>
      <c r="K2785" s="5" t="str">
        <f>IF(E2785="","",IFERROR(VLOOKUP(E2785,REGRAS_CST!$A$2:$C$200,3,FALSE),""))</f>
        <v/>
      </c>
      <c r="L2785" s="10" t="str">
        <f>IF($G2785="", "", $G2785*(1-$V2785))</f>
        <v/>
      </c>
      <c r="M2785" s="30" t="str">
        <f t="shared" si="86"/>
        <v/>
      </c>
      <c r="N2785" s="30" t="str">
        <f t="shared" si="87"/>
        <v/>
      </c>
      <c r="O2785" s="5" t="str">
        <f>IF(D2785="","",
IF(AND(K2785&lt;&gt;"SIM",V2785&gt;0),"ERRO: % BC &gt; 0, mas NÃO permitida ❌",
IF(AND(K2785="SIM",V2785=0),"ATENÇÃO: BC permitida, mas % = 0 🔎",
"Base de cálculo aplicada corretamente ✅")))</f>
        <v/>
      </c>
      <c r="P2785" s="5" t="str">
        <f>IF(D2785="","",
IF(AND(Q2785&lt;&gt;"SIM",U2785&gt;0),"ERRO: % alíquota &gt; 0, mas NÃO permitida ❌",
IF(AND(Q2785="SIM",U2785=0),"ATENÇÃO: alíquota permitida, mas % = 0 🔎",
"Alíquota aplicada corretamente ✅")))</f>
        <v/>
      </c>
      <c r="Q2785" s="5" t="str">
        <f>IF(E2785="","",IFERROR(VLOOKUP(E2785,REGRAS_CST!$A$2:$D$200,4,FALSE),""))</f>
        <v/>
      </c>
      <c r="R2785" s="8"/>
      <c r="S2785" s="7">
        <f>IF($H2785="","",$H2785*(1-$U2785))</f>
        <v>8.9999999999999993E-3</v>
      </c>
      <c r="T2785" s="7">
        <f>IF($I2785="","",$I2785*(1-$U2785))</f>
        <v>1E-3</v>
      </c>
      <c r="U2785" s="7">
        <f>IFERROR(INDEX(BASE_CCLASSTRIB!$E:$E, MATCH(TEXT($D2785,"000000"), BASE_CCLASSTRIB!$A:$A, 0))/100, 0)</f>
        <v>0</v>
      </c>
      <c r="V2785" s="21">
        <f>IFERROR(INDEX(BASE_CCLASSTRIB!$F:$F, MATCH(TEXT($D2785,"000000"), BASE_CCLASSTRIB!$A:$A, 0))/100, 0)</f>
        <v>0</v>
      </c>
    </row>
    <row r="2786" spans="2:22" ht="15.75" customHeight="1" thickTop="1" thickBot="1">
      <c r="B2786" s="8"/>
      <c r="C2786" s="8"/>
      <c r="E2786" s="8" t="str">
        <f>IF(D2786="","",LEFT(D2786,3))</f>
        <v/>
      </c>
      <c r="F2786" s="5" t="str">
        <f>IF(E2786="","",IFERROR(VLOOKUP(E2786,REGRAS_CST!$A$2:$B$200,2,FALSE),""))</f>
        <v/>
      </c>
      <c r="H2786" s="7">
        <v>8.9999999999999993E-3</v>
      </c>
      <c r="I2786" s="7">
        <v>1E-3</v>
      </c>
      <c r="K2786" s="5" t="str">
        <f>IF(E2786="","",IFERROR(VLOOKUP(E2786,REGRAS_CST!$A$2:$C$200,3,FALSE),""))</f>
        <v/>
      </c>
      <c r="L2786" s="10" t="str">
        <f>IF($G2786="", "", $G2786*(1-$V2786))</f>
        <v/>
      </c>
      <c r="M2786" s="30" t="str">
        <f t="shared" si="86"/>
        <v/>
      </c>
      <c r="N2786" s="30" t="str">
        <f t="shared" si="87"/>
        <v/>
      </c>
      <c r="O2786" s="5" t="str">
        <f>IF(D2786="","",
IF(AND(K2786&lt;&gt;"SIM",V2786&gt;0),"ERRO: % BC &gt; 0, mas NÃO permitida ❌",
IF(AND(K2786="SIM",V2786=0),"ATENÇÃO: BC permitida, mas % = 0 🔎",
"Base de cálculo aplicada corretamente ✅")))</f>
        <v/>
      </c>
      <c r="P2786" s="5" t="str">
        <f>IF(D2786="","",
IF(AND(Q2786&lt;&gt;"SIM",U2786&gt;0),"ERRO: % alíquota &gt; 0, mas NÃO permitida ❌",
IF(AND(Q2786="SIM",U2786=0),"ATENÇÃO: alíquota permitida, mas % = 0 🔎",
"Alíquota aplicada corretamente ✅")))</f>
        <v/>
      </c>
      <c r="Q2786" s="5" t="str">
        <f>IF(E2786="","",IFERROR(VLOOKUP(E2786,REGRAS_CST!$A$2:$D$200,4,FALSE),""))</f>
        <v/>
      </c>
      <c r="R2786" s="8"/>
      <c r="S2786" s="7">
        <f>IF($H2786="","",$H2786*(1-$U2786))</f>
        <v>8.9999999999999993E-3</v>
      </c>
      <c r="T2786" s="7">
        <f>IF($I2786="","",$I2786*(1-$U2786))</f>
        <v>1E-3</v>
      </c>
      <c r="U2786" s="7">
        <f>IFERROR(INDEX(BASE_CCLASSTRIB!$E:$E, MATCH(TEXT($D2786,"000000"), BASE_CCLASSTRIB!$A:$A, 0))/100, 0)</f>
        <v>0</v>
      </c>
      <c r="V2786" s="21">
        <f>IFERROR(INDEX(BASE_CCLASSTRIB!$F:$F, MATCH(TEXT($D2786,"000000"), BASE_CCLASSTRIB!$A:$A, 0))/100, 0)</f>
        <v>0</v>
      </c>
    </row>
    <row r="2787" spans="2:22" ht="15.75" customHeight="1" thickTop="1" thickBot="1">
      <c r="B2787" s="8"/>
      <c r="C2787" s="8"/>
      <c r="E2787" s="8" t="str">
        <f>IF(D2787="","",LEFT(D2787,3))</f>
        <v/>
      </c>
      <c r="F2787" s="5" t="str">
        <f>IF(E2787="","",IFERROR(VLOOKUP(E2787,REGRAS_CST!$A$2:$B$200,2,FALSE),""))</f>
        <v/>
      </c>
      <c r="H2787" s="7">
        <v>8.9999999999999993E-3</v>
      </c>
      <c r="I2787" s="7">
        <v>1E-3</v>
      </c>
      <c r="K2787" s="5" t="str">
        <f>IF(E2787="","",IFERROR(VLOOKUP(E2787,REGRAS_CST!$A$2:$C$200,3,FALSE),""))</f>
        <v/>
      </c>
      <c r="L2787" s="10" t="str">
        <f>IF($G2787="", "", $G2787*(1-$V2787))</f>
        <v/>
      </c>
      <c r="M2787" s="30" t="str">
        <f t="shared" si="86"/>
        <v/>
      </c>
      <c r="N2787" s="30" t="str">
        <f t="shared" si="87"/>
        <v/>
      </c>
      <c r="O2787" s="5" t="str">
        <f>IF(D2787="","",
IF(AND(K2787&lt;&gt;"SIM",V2787&gt;0),"ERRO: % BC &gt; 0, mas NÃO permitida ❌",
IF(AND(K2787="SIM",V2787=0),"ATENÇÃO: BC permitida, mas % = 0 🔎",
"Base de cálculo aplicada corretamente ✅")))</f>
        <v/>
      </c>
      <c r="P2787" s="5" t="str">
        <f>IF(D2787="","",
IF(AND(Q2787&lt;&gt;"SIM",U2787&gt;0),"ERRO: % alíquota &gt; 0, mas NÃO permitida ❌",
IF(AND(Q2787="SIM",U2787=0),"ATENÇÃO: alíquota permitida, mas % = 0 🔎",
"Alíquota aplicada corretamente ✅")))</f>
        <v/>
      </c>
      <c r="Q2787" s="5" t="str">
        <f>IF(E2787="","",IFERROR(VLOOKUP(E2787,REGRAS_CST!$A$2:$D$200,4,FALSE),""))</f>
        <v/>
      </c>
      <c r="R2787" s="8"/>
      <c r="S2787" s="7">
        <f>IF($H2787="","",$H2787*(1-$U2787))</f>
        <v>8.9999999999999993E-3</v>
      </c>
      <c r="T2787" s="7">
        <f>IF($I2787="","",$I2787*(1-$U2787))</f>
        <v>1E-3</v>
      </c>
      <c r="U2787" s="7">
        <f>IFERROR(INDEX(BASE_CCLASSTRIB!$E:$E, MATCH(TEXT($D2787,"000000"), BASE_CCLASSTRIB!$A:$A, 0))/100, 0)</f>
        <v>0</v>
      </c>
      <c r="V2787" s="21">
        <f>IFERROR(INDEX(BASE_CCLASSTRIB!$F:$F, MATCH(TEXT($D2787,"000000"), BASE_CCLASSTRIB!$A:$A, 0))/100, 0)</f>
        <v>0</v>
      </c>
    </row>
    <row r="2788" spans="2:22" ht="15.75" customHeight="1" thickTop="1" thickBot="1">
      <c r="B2788" s="8"/>
      <c r="C2788" s="8"/>
      <c r="E2788" s="8" t="str">
        <f>IF(D2788="","",LEFT(D2788,3))</f>
        <v/>
      </c>
      <c r="F2788" s="5" t="str">
        <f>IF(E2788="","",IFERROR(VLOOKUP(E2788,REGRAS_CST!$A$2:$B$200,2,FALSE),""))</f>
        <v/>
      </c>
      <c r="H2788" s="7">
        <v>8.9999999999999993E-3</v>
      </c>
      <c r="I2788" s="7">
        <v>1E-3</v>
      </c>
      <c r="K2788" s="5" t="str">
        <f>IF(E2788="","",IFERROR(VLOOKUP(E2788,REGRAS_CST!$A$2:$C$200,3,FALSE),""))</f>
        <v/>
      </c>
      <c r="L2788" s="10" t="str">
        <f>IF($G2788="", "", $G2788*(1-$V2788))</f>
        <v/>
      </c>
      <c r="M2788" s="30" t="str">
        <f t="shared" si="86"/>
        <v/>
      </c>
      <c r="N2788" s="30" t="str">
        <f t="shared" si="87"/>
        <v/>
      </c>
      <c r="O2788" s="5" t="str">
        <f>IF(D2788="","",
IF(AND(K2788&lt;&gt;"SIM",V2788&gt;0),"ERRO: % BC &gt; 0, mas NÃO permitida ❌",
IF(AND(K2788="SIM",V2788=0),"ATENÇÃO: BC permitida, mas % = 0 🔎",
"Base de cálculo aplicada corretamente ✅")))</f>
        <v/>
      </c>
      <c r="P2788" s="5" t="str">
        <f>IF(D2788="","",
IF(AND(Q2788&lt;&gt;"SIM",U2788&gt;0),"ERRO: % alíquota &gt; 0, mas NÃO permitida ❌",
IF(AND(Q2788="SIM",U2788=0),"ATENÇÃO: alíquota permitida, mas % = 0 🔎",
"Alíquota aplicada corretamente ✅")))</f>
        <v/>
      </c>
      <c r="Q2788" s="5" t="str">
        <f>IF(E2788="","",IFERROR(VLOOKUP(E2788,REGRAS_CST!$A$2:$D$200,4,FALSE),""))</f>
        <v/>
      </c>
      <c r="R2788" s="8"/>
      <c r="S2788" s="7">
        <f>IF($H2788="","",$H2788*(1-$U2788))</f>
        <v>8.9999999999999993E-3</v>
      </c>
      <c r="T2788" s="7">
        <f>IF($I2788="","",$I2788*(1-$U2788))</f>
        <v>1E-3</v>
      </c>
      <c r="U2788" s="7">
        <f>IFERROR(INDEX(BASE_CCLASSTRIB!$E:$E, MATCH(TEXT($D2788,"000000"), BASE_CCLASSTRIB!$A:$A, 0))/100, 0)</f>
        <v>0</v>
      </c>
      <c r="V2788" s="21">
        <f>IFERROR(INDEX(BASE_CCLASSTRIB!$F:$F, MATCH(TEXT($D2788,"000000"), BASE_CCLASSTRIB!$A:$A, 0))/100, 0)</f>
        <v>0</v>
      </c>
    </row>
    <row r="2789" spans="2:22" ht="15.75" customHeight="1" thickTop="1" thickBot="1">
      <c r="B2789" s="8"/>
      <c r="C2789" s="8"/>
      <c r="E2789" s="8" t="str">
        <f>IF(D2789="","",LEFT(D2789,3))</f>
        <v/>
      </c>
      <c r="F2789" s="5" t="str">
        <f>IF(E2789="","",IFERROR(VLOOKUP(E2789,REGRAS_CST!$A$2:$B$200,2,FALSE),""))</f>
        <v/>
      </c>
      <c r="H2789" s="7">
        <v>8.9999999999999993E-3</v>
      </c>
      <c r="I2789" s="7">
        <v>1E-3</v>
      </c>
      <c r="K2789" s="5" t="str">
        <f>IF(E2789="","",IFERROR(VLOOKUP(E2789,REGRAS_CST!$A$2:$C$200,3,FALSE),""))</f>
        <v/>
      </c>
      <c r="L2789" s="10" t="str">
        <f>IF($G2789="", "", $G2789*(1-$V2789))</f>
        <v/>
      </c>
      <c r="M2789" s="30" t="str">
        <f t="shared" si="86"/>
        <v/>
      </c>
      <c r="N2789" s="30" t="str">
        <f t="shared" si="87"/>
        <v/>
      </c>
      <c r="O2789" s="5" t="str">
        <f>IF(D2789="","",
IF(AND(K2789&lt;&gt;"SIM",V2789&gt;0),"ERRO: % BC &gt; 0, mas NÃO permitida ❌",
IF(AND(K2789="SIM",V2789=0),"ATENÇÃO: BC permitida, mas % = 0 🔎",
"Base de cálculo aplicada corretamente ✅")))</f>
        <v/>
      </c>
      <c r="P2789" s="5" t="str">
        <f>IF(D2789="","",
IF(AND(Q2789&lt;&gt;"SIM",U2789&gt;0),"ERRO: % alíquota &gt; 0, mas NÃO permitida ❌",
IF(AND(Q2789="SIM",U2789=0),"ATENÇÃO: alíquota permitida, mas % = 0 🔎",
"Alíquota aplicada corretamente ✅")))</f>
        <v/>
      </c>
      <c r="Q2789" s="5" t="str">
        <f>IF(E2789="","",IFERROR(VLOOKUP(E2789,REGRAS_CST!$A$2:$D$200,4,FALSE),""))</f>
        <v/>
      </c>
      <c r="R2789" s="8"/>
      <c r="S2789" s="7">
        <f>IF($H2789="","",$H2789*(1-$U2789))</f>
        <v>8.9999999999999993E-3</v>
      </c>
      <c r="T2789" s="7">
        <f>IF($I2789="","",$I2789*(1-$U2789))</f>
        <v>1E-3</v>
      </c>
      <c r="U2789" s="7">
        <f>IFERROR(INDEX(BASE_CCLASSTRIB!$E:$E, MATCH(TEXT($D2789,"000000"), BASE_CCLASSTRIB!$A:$A, 0))/100, 0)</f>
        <v>0</v>
      </c>
      <c r="V2789" s="21">
        <f>IFERROR(INDEX(BASE_CCLASSTRIB!$F:$F, MATCH(TEXT($D2789,"000000"), BASE_CCLASSTRIB!$A:$A, 0))/100, 0)</f>
        <v>0</v>
      </c>
    </row>
    <row r="2790" spans="2:22" ht="15.75" customHeight="1" thickTop="1" thickBot="1">
      <c r="B2790" s="8"/>
      <c r="C2790" s="8"/>
      <c r="E2790" s="8" t="str">
        <f>IF(D2790="","",LEFT(D2790,3))</f>
        <v/>
      </c>
      <c r="F2790" s="5" t="str">
        <f>IF(E2790="","",IFERROR(VLOOKUP(E2790,REGRAS_CST!$A$2:$B$200,2,FALSE),""))</f>
        <v/>
      </c>
      <c r="H2790" s="7">
        <v>8.9999999999999993E-3</v>
      </c>
      <c r="I2790" s="7">
        <v>1E-3</v>
      </c>
      <c r="K2790" s="5" t="str">
        <f>IF(E2790="","",IFERROR(VLOOKUP(E2790,REGRAS_CST!$A$2:$C$200,3,FALSE),""))</f>
        <v/>
      </c>
      <c r="L2790" s="10" t="str">
        <f>IF($G2790="", "", $G2790*(1-$V2790))</f>
        <v/>
      </c>
      <c r="M2790" s="30" t="str">
        <f t="shared" si="86"/>
        <v/>
      </c>
      <c r="N2790" s="30" t="str">
        <f t="shared" si="87"/>
        <v/>
      </c>
      <c r="O2790" s="5" t="str">
        <f>IF(D2790="","",
IF(AND(K2790&lt;&gt;"SIM",V2790&gt;0),"ERRO: % BC &gt; 0, mas NÃO permitida ❌",
IF(AND(K2790="SIM",V2790=0),"ATENÇÃO: BC permitida, mas % = 0 🔎",
"Base de cálculo aplicada corretamente ✅")))</f>
        <v/>
      </c>
      <c r="P2790" s="5" t="str">
        <f>IF(D2790="","",
IF(AND(Q2790&lt;&gt;"SIM",U2790&gt;0),"ERRO: % alíquota &gt; 0, mas NÃO permitida ❌",
IF(AND(Q2790="SIM",U2790=0),"ATENÇÃO: alíquota permitida, mas % = 0 🔎",
"Alíquota aplicada corretamente ✅")))</f>
        <v/>
      </c>
      <c r="Q2790" s="5" t="str">
        <f>IF(E2790="","",IFERROR(VLOOKUP(E2790,REGRAS_CST!$A$2:$D$200,4,FALSE),""))</f>
        <v/>
      </c>
      <c r="R2790" s="8"/>
      <c r="S2790" s="7">
        <f>IF($H2790="","",$H2790*(1-$U2790))</f>
        <v>8.9999999999999993E-3</v>
      </c>
      <c r="T2790" s="7">
        <f>IF($I2790="","",$I2790*(1-$U2790))</f>
        <v>1E-3</v>
      </c>
      <c r="U2790" s="7">
        <f>IFERROR(INDEX(BASE_CCLASSTRIB!$E:$E, MATCH(TEXT($D2790,"000000"), BASE_CCLASSTRIB!$A:$A, 0))/100, 0)</f>
        <v>0</v>
      </c>
      <c r="V2790" s="21">
        <f>IFERROR(INDEX(BASE_CCLASSTRIB!$F:$F, MATCH(TEXT($D2790,"000000"), BASE_CCLASSTRIB!$A:$A, 0))/100, 0)</f>
        <v>0</v>
      </c>
    </row>
    <row r="2791" spans="2:22" ht="15.75" customHeight="1" thickTop="1" thickBot="1">
      <c r="B2791" s="8"/>
      <c r="C2791" s="8"/>
      <c r="E2791" s="8" t="str">
        <f>IF(D2791="","",LEFT(D2791,3))</f>
        <v/>
      </c>
      <c r="F2791" s="5" t="str">
        <f>IF(E2791="","",IFERROR(VLOOKUP(E2791,REGRAS_CST!$A$2:$B$200,2,FALSE),""))</f>
        <v/>
      </c>
      <c r="H2791" s="7">
        <v>8.9999999999999993E-3</v>
      </c>
      <c r="I2791" s="7">
        <v>1E-3</v>
      </c>
      <c r="K2791" s="5" t="str">
        <f>IF(E2791="","",IFERROR(VLOOKUP(E2791,REGRAS_CST!$A$2:$C$200,3,FALSE),""))</f>
        <v/>
      </c>
      <c r="L2791" s="10" t="str">
        <f>IF($G2791="", "", $G2791*(1-$V2791))</f>
        <v/>
      </c>
      <c r="M2791" s="30" t="str">
        <f t="shared" si="86"/>
        <v/>
      </c>
      <c r="N2791" s="30" t="str">
        <f t="shared" si="87"/>
        <v/>
      </c>
      <c r="O2791" s="5" t="str">
        <f>IF(D2791="","",
IF(AND(K2791&lt;&gt;"SIM",V2791&gt;0),"ERRO: % BC &gt; 0, mas NÃO permitida ❌",
IF(AND(K2791="SIM",V2791=0),"ATENÇÃO: BC permitida, mas % = 0 🔎",
"Base de cálculo aplicada corretamente ✅")))</f>
        <v/>
      </c>
      <c r="P2791" s="5" t="str">
        <f>IF(D2791="","",
IF(AND(Q2791&lt;&gt;"SIM",U2791&gt;0),"ERRO: % alíquota &gt; 0, mas NÃO permitida ❌",
IF(AND(Q2791="SIM",U2791=0),"ATENÇÃO: alíquota permitida, mas % = 0 🔎",
"Alíquota aplicada corretamente ✅")))</f>
        <v/>
      </c>
      <c r="Q2791" s="5" t="str">
        <f>IF(E2791="","",IFERROR(VLOOKUP(E2791,REGRAS_CST!$A$2:$D$200,4,FALSE),""))</f>
        <v/>
      </c>
      <c r="R2791" s="8"/>
      <c r="S2791" s="7">
        <f>IF($H2791="","",$H2791*(1-$U2791))</f>
        <v>8.9999999999999993E-3</v>
      </c>
      <c r="T2791" s="7">
        <f>IF($I2791="","",$I2791*(1-$U2791))</f>
        <v>1E-3</v>
      </c>
      <c r="U2791" s="7">
        <f>IFERROR(INDEX(BASE_CCLASSTRIB!$E:$E, MATCH(TEXT($D2791,"000000"), BASE_CCLASSTRIB!$A:$A, 0))/100, 0)</f>
        <v>0</v>
      </c>
      <c r="V2791" s="21">
        <f>IFERROR(INDEX(BASE_CCLASSTRIB!$F:$F, MATCH(TEXT($D2791,"000000"), BASE_CCLASSTRIB!$A:$A, 0))/100, 0)</f>
        <v>0</v>
      </c>
    </row>
    <row r="2792" spans="2:22" ht="15.75" customHeight="1" thickTop="1" thickBot="1">
      <c r="B2792" s="8"/>
      <c r="C2792" s="8"/>
      <c r="E2792" s="8" t="str">
        <f>IF(D2792="","",LEFT(D2792,3))</f>
        <v/>
      </c>
      <c r="F2792" s="5" t="str">
        <f>IF(E2792="","",IFERROR(VLOOKUP(E2792,REGRAS_CST!$A$2:$B$200,2,FALSE),""))</f>
        <v/>
      </c>
      <c r="H2792" s="7">
        <v>8.9999999999999993E-3</v>
      </c>
      <c r="I2792" s="7">
        <v>1E-3</v>
      </c>
      <c r="K2792" s="5" t="str">
        <f>IF(E2792="","",IFERROR(VLOOKUP(E2792,REGRAS_CST!$A$2:$C$200,3,FALSE),""))</f>
        <v/>
      </c>
      <c r="L2792" s="10" t="str">
        <f>IF($G2792="", "", $G2792*(1-$V2792))</f>
        <v/>
      </c>
      <c r="M2792" s="30" t="str">
        <f t="shared" si="86"/>
        <v/>
      </c>
      <c r="N2792" s="30" t="str">
        <f t="shared" si="87"/>
        <v/>
      </c>
      <c r="O2792" s="5" t="str">
        <f>IF(D2792="","",
IF(AND(K2792&lt;&gt;"SIM",V2792&gt;0),"ERRO: % BC &gt; 0, mas NÃO permitida ❌",
IF(AND(K2792="SIM",V2792=0),"ATENÇÃO: BC permitida, mas % = 0 🔎",
"Base de cálculo aplicada corretamente ✅")))</f>
        <v/>
      </c>
      <c r="P2792" s="5" t="str">
        <f>IF(D2792="","",
IF(AND(Q2792&lt;&gt;"SIM",U2792&gt;0),"ERRO: % alíquota &gt; 0, mas NÃO permitida ❌",
IF(AND(Q2792="SIM",U2792=0),"ATENÇÃO: alíquota permitida, mas % = 0 🔎",
"Alíquota aplicada corretamente ✅")))</f>
        <v/>
      </c>
      <c r="Q2792" s="5" t="str">
        <f>IF(E2792="","",IFERROR(VLOOKUP(E2792,REGRAS_CST!$A$2:$D$200,4,FALSE),""))</f>
        <v/>
      </c>
      <c r="R2792" s="8"/>
      <c r="S2792" s="7">
        <f>IF($H2792="","",$H2792*(1-$U2792))</f>
        <v>8.9999999999999993E-3</v>
      </c>
      <c r="T2792" s="7">
        <f>IF($I2792="","",$I2792*(1-$U2792))</f>
        <v>1E-3</v>
      </c>
      <c r="U2792" s="7">
        <f>IFERROR(INDEX(BASE_CCLASSTRIB!$E:$E, MATCH(TEXT($D2792,"000000"), BASE_CCLASSTRIB!$A:$A, 0))/100, 0)</f>
        <v>0</v>
      </c>
      <c r="V2792" s="21">
        <f>IFERROR(INDEX(BASE_CCLASSTRIB!$F:$F, MATCH(TEXT($D2792,"000000"), BASE_CCLASSTRIB!$A:$A, 0))/100, 0)</f>
        <v>0</v>
      </c>
    </row>
    <row r="2793" spans="2:22" ht="15.75" customHeight="1" thickTop="1" thickBot="1">
      <c r="B2793" s="8"/>
      <c r="C2793" s="8"/>
      <c r="E2793" s="8" t="str">
        <f>IF(D2793="","",LEFT(D2793,3))</f>
        <v/>
      </c>
      <c r="F2793" s="5" t="str">
        <f>IF(E2793="","",IFERROR(VLOOKUP(E2793,REGRAS_CST!$A$2:$B$200,2,FALSE),""))</f>
        <v/>
      </c>
      <c r="H2793" s="7">
        <v>8.9999999999999993E-3</v>
      </c>
      <c r="I2793" s="7">
        <v>1E-3</v>
      </c>
      <c r="K2793" s="5" t="str">
        <f>IF(E2793="","",IFERROR(VLOOKUP(E2793,REGRAS_CST!$A$2:$C$200,3,FALSE),""))</f>
        <v/>
      </c>
      <c r="L2793" s="10" t="str">
        <f>IF($G2793="", "", $G2793*(1-$V2793))</f>
        <v/>
      </c>
      <c r="M2793" s="30" t="str">
        <f t="shared" si="86"/>
        <v/>
      </c>
      <c r="N2793" s="30" t="str">
        <f t="shared" si="87"/>
        <v/>
      </c>
      <c r="O2793" s="5" t="str">
        <f>IF(D2793="","",
IF(AND(K2793&lt;&gt;"SIM",V2793&gt;0),"ERRO: % BC &gt; 0, mas NÃO permitida ❌",
IF(AND(K2793="SIM",V2793=0),"ATENÇÃO: BC permitida, mas % = 0 🔎",
"Base de cálculo aplicada corretamente ✅")))</f>
        <v/>
      </c>
      <c r="P2793" s="5" t="str">
        <f>IF(D2793="","",
IF(AND(Q2793&lt;&gt;"SIM",U2793&gt;0),"ERRO: % alíquota &gt; 0, mas NÃO permitida ❌",
IF(AND(Q2793="SIM",U2793=0),"ATENÇÃO: alíquota permitida, mas % = 0 🔎",
"Alíquota aplicada corretamente ✅")))</f>
        <v/>
      </c>
      <c r="Q2793" s="5" t="str">
        <f>IF(E2793="","",IFERROR(VLOOKUP(E2793,REGRAS_CST!$A$2:$D$200,4,FALSE),""))</f>
        <v/>
      </c>
      <c r="R2793" s="8"/>
      <c r="S2793" s="7">
        <f>IF($H2793="","",$H2793*(1-$U2793))</f>
        <v>8.9999999999999993E-3</v>
      </c>
      <c r="T2793" s="7">
        <f>IF($I2793="","",$I2793*(1-$U2793))</f>
        <v>1E-3</v>
      </c>
      <c r="U2793" s="7">
        <f>IFERROR(INDEX(BASE_CCLASSTRIB!$E:$E, MATCH(TEXT($D2793,"000000"), BASE_CCLASSTRIB!$A:$A, 0))/100, 0)</f>
        <v>0</v>
      </c>
      <c r="V2793" s="21">
        <f>IFERROR(INDEX(BASE_CCLASSTRIB!$F:$F, MATCH(TEXT($D2793,"000000"), BASE_CCLASSTRIB!$A:$A, 0))/100, 0)</f>
        <v>0</v>
      </c>
    </row>
    <row r="2794" spans="2:22" ht="15.75" customHeight="1" thickTop="1" thickBot="1">
      <c r="B2794" s="8"/>
      <c r="C2794" s="8"/>
      <c r="E2794" s="8" t="str">
        <f>IF(D2794="","",LEFT(D2794,3))</f>
        <v/>
      </c>
      <c r="F2794" s="5" t="str">
        <f>IF(E2794="","",IFERROR(VLOOKUP(E2794,REGRAS_CST!$A$2:$B$200,2,FALSE),""))</f>
        <v/>
      </c>
      <c r="H2794" s="7">
        <v>8.9999999999999993E-3</v>
      </c>
      <c r="I2794" s="7">
        <v>1E-3</v>
      </c>
      <c r="K2794" s="5" t="str">
        <f>IF(E2794="","",IFERROR(VLOOKUP(E2794,REGRAS_CST!$A$2:$C$200,3,FALSE),""))</f>
        <v/>
      </c>
      <c r="L2794" s="10" t="str">
        <f>IF($G2794="", "", $G2794*(1-$V2794))</f>
        <v/>
      </c>
      <c r="M2794" s="30" t="str">
        <f t="shared" si="86"/>
        <v/>
      </c>
      <c r="N2794" s="30" t="str">
        <f t="shared" si="87"/>
        <v/>
      </c>
      <c r="O2794" s="5" t="str">
        <f>IF(D2794="","",
IF(AND(K2794&lt;&gt;"SIM",V2794&gt;0),"ERRO: % BC &gt; 0, mas NÃO permitida ❌",
IF(AND(K2794="SIM",V2794=0),"ATENÇÃO: BC permitida, mas % = 0 🔎",
"Base de cálculo aplicada corretamente ✅")))</f>
        <v/>
      </c>
      <c r="P2794" s="5" t="str">
        <f>IF(D2794="","",
IF(AND(Q2794&lt;&gt;"SIM",U2794&gt;0),"ERRO: % alíquota &gt; 0, mas NÃO permitida ❌",
IF(AND(Q2794="SIM",U2794=0),"ATENÇÃO: alíquota permitida, mas % = 0 🔎",
"Alíquota aplicada corretamente ✅")))</f>
        <v/>
      </c>
      <c r="Q2794" s="5" t="str">
        <f>IF(E2794="","",IFERROR(VLOOKUP(E2794,REGRAS_CST!$A$2:$D$200,4,FALSE),""))</f>
        <v/>
      </c>
      <c r="R2794" s="8"/>
      <c r="S2794" s="7">
        <f>IF($H2794="","",$H2794*(1-$U2794))</f>
        <v>8.9999999999999993E-3</v>
      </c>
      <c r="T2794" s="7">
        <f>IF($I2794="","",$I2794*(1-$U2794))</f>
        <v>1E-3</v>
      </c>
      <c r="U2794" s="7">
        <f>IFERROR(INDEX(BASE_CCLASSTRIB!$E:$E, MATCH(TEXT($D2794,"000000"), BASE_CCLASSTRIB!$A:$A, 0))/100, 0)</f>
        <v>0</v>
      </c>
      <c r="V2794" s="21">
        <f>IFERROR(INDEX(BASE_CCLASSTRIB!$F:$F, MATCH(TEXT($D2794,"000000"), BASE_CCLASSTRIB!$A:$A, 0))/100, 0)</f>
        <v>0</v>
      </c>
    </row>
    <row r="2795" spans="2:22" ht="15.75" customHeight="1" thickTop="1" thickBot="1">
      <c r="B2795" s="8"/>
      <c r="C2795" s="8"/>
      <c r="E2795" s="8" t="str">
        <f>IF(D2795="","",LEFT(D2795,3))</f>
        <v/>
      </c>
      <c r="F2795" s="5" t="str">
        <f>IF(E2795="","",IFERROR(VLOOKUP(E2795,REGRAS_CST!$A$2:$B$200,2,FALSE),""))</f>
        <v/>
      </c>
      <c r="H2795" s="7">
        <v>8.9999999999999993E-3</v>
      </c>
      <c r="I2795" s="7">
        <v>1E-3</v>
      </c>
      <c r="K2795" s="5" t="str">
        <f>IF(E2795="","",IFERROR(VLOOKUP(E2795,REGRAS_CST!$A$2:$C$200,3,FALSE),""))</f>
        <v/>
      </c>
      <c r="L2795" s="10" t="str">
        <f>IF($G2795="", "", $G2795*(1-$V2795))</f>
        <v/>
      </c>
      <c r="M2795" s="30" t="str">
        <f t="shared" si="86"/>
        <v/>
      </c>
      <c r="N2795" s="30" t="str">
        <f t="shared" si="87"/>
        <v/>
      </c>
      <c r="O2795" s="5" t="str">
        <f>IF(D2795="","",
IF(AND(K2795&lt;&gt;"SIM",V2795&gt;0),"ERRO: % BC &gt; 0, mas NÃO permitida ❌",
IF(AND(K2795="SIM",V2795=0),"ATENÇÃO: BC permitida, mas % = 0 🔎",
"Base de cálculo aplicada corretamente ✅")))</f>
        <v/>
      </c>
      <c r="P2795" s="5" t="str">
        <f>IF(D2795="","",
IF(AND(Q2795&lt;&gt;"SIM",U2795&gt;0),"ERRO: % alíquota &gt; 0, mas NÃO permitida ❌",
IF(AND(Q2795="SIM",U2795=0),"ATENÇÃO: alíquota permitida, mas % = 0 🔎",
"Alíquota aplicada corretamente ✅")))</f>
        <v/>
      </c>
      <c r="Q2795" s="5" t="str">
        <f>IF(E2795="","",IFERROR(VLOOKUP(E2795,REGRAS_CST!$A$2:$D$200,4,FALSE),""))</f>
        <v/>
      </c>
      <c r="R2795" s="8"/>
      <c r="S2795" s="7">
        <f>IF($H2795="","",$H2795*(1-$U2795))</f>
        <v>8.9999999999999993E-3</v>
      </c>
      <c r="T2795" s="7">
        <f>IF($I2795="","",$I2795*(1-$U2795))</f>
        <v>1E-3</v>
      </c>
      <c r="U2795" s="7">
        <f>IFERROR(INDEX(BASE_CCLASSTRIB!$E:$E, MATCH(TEXT($D2795,"000000"), BASE_CCLASSTRIB!$A:$A, 0))/100, 0)</f>
        <v>0</v>
      </c>
      <c r="V2795" s="21">
        <f>IFERROR(INDEX(BASE_CCLASSTRIB!$F:$F, MATCH(TEXT($D2795,"000000"), BASE_CCLASSTRIB!$A:$A, 0))/100, 0)</f>
        <v>0</v>
      </c>
    </row>
    <row r="2796" spans="2:22" ht="15.75" customHeight="1" thickTop="1" thickBot="1">
      <c r="B2796" s="8"/>
      <c r="C2796" s="8"/>
      <c r="E2796" s="8" t="str">
        <f>IF(D2796="","",LEFT(D2796,3))</f>
        <v/>
      </c>
      <c r="F2796" s="5" t="str">
        <f>IF(E2796="","",IFERROR(VLOOKUP(E2796,REGRAS_CST!$A$2:$B$200,2,FALSE),""))</f>
        <v/>
      </c>
      <c r="H2796" s="7">
        <v>8.9999999999999993E-3</v>
      </c>
      <c r="I2796" s="7">
        <v>1E-3</v>
      </c>
      <c r="K2796" s="5" t="str">
        <f>IF(E2796="","",IFERROR(VLOOKUP(E2796,REGRAS_CST!$A$2:$C$200,3,FALSE),""))</f>
        <v/>
      </c>
      <c r="L2796" s="10" t="str">
        <f>IF($G2796="", "", $G2796*(1-$V2796))</f>
        <v/>
      </c>
      <c r="M2796" s="30" t="str">
        <f t="shared" si="86"/>
        <v/>
      </c>
      <c r="N2796" s="30" t="str">
        <f t="shared" si="87"/>
        <v/>
      </c>
      <c r="O2796" s="5" t="str">
        <f>IF(D2796="","",
IF(AND(K2796&lt;&gt;"SIM",V2796&gt;0),"ERRO: % BC &gt; 0, mas NÃO permitida ❌",
IF(AND(K2796="SIM",V2796=0),"ATENÇÃO: BC permitida, mas % = 0 🔎",
"Base de cálculo aplicada corretamente ✅")))</f>
        <v/>
      </c>
      <c r="P2796" s="5" t="str">
        <f>IF(D2796="","",
IF(AND(Q2796&lt;&gt;"SIM",U2796&gt;0),"ERRO: % alíquota &gt; 0, mas NÃO permitida ❌",
IF(AND(Q2796="SIM",U2796=0),"ATENÇÃO: alíquota permitida, mas % = 0 🔎",
"Alíquota aplicada corretamente ✅")))</f>
        <v/>
      </c>
      <c r="Q2796" s="5" t="str">
        <f>IF(E2796="","",IFERROR(VLOOKUP(E2796,REGRAS_CST!$A$2:$D$200,4,FALSE),""))</f>
        <v/>
      </c>
      <c r="R2796" s="8"/>
      <c r="S2796" s="7">
        <f>IF($H2796="","",$H2796*(1-$U2796))</f>
        <v>8.9999999999999993E-3</v>
      </c>
      <c r="T2796" s="7">
        <f>IF($I2796="","",$I2796*(1-$U2796))</f>
        <v>1E-3</v>
      </c>
      <c r="U2796" s="7">
        <f>IFERROR(INDEX(BASE_CCLASSTRIB!$E:$E, MATCH(TEXT($D2796,"000000"), BASE_CCLASSTRIB!$A:$A, 0))/100, 0)</f>
        <v>0</v>
      </c>
      <c r="V2796" s="21">
        <f>IFERROR(INDEX(BASE_CCLASSTRIB!$F:$F, MATCH(TEXT($D2796,"000000"), BASE_CCLASSTRIB!$A:$A, 0))/100, 0)</f>
        <v>0</v>
      </c>
    </row>
    <row r="2797" spans="2:22" ht="15.75" customHeight="1" thickTop="1" thickBot="1">
      <c r="B2797" s="8"/>
      <c r="C2797" s="8"/>
      <c r="E2797" s="8" t="str">
        <f>IF(D2797="","",LEFT(D2797,3))</f>
        <v/>
      </c>
      <c r="F2797" s="5" t="str">
        <f>IF(E2797="","",IFERROR(VLOOKUP(E2797,REGRAS_CST!$A$2:$B$200,2,FALSE),""))</f>
        <v/>
      </c>
      <c r="H2797" s="7">
        <v>8.9999999999999993E-3</v>
      </c>
      <c r="I2797" s="7">
        <v>1E-3</v>
      </c>
      <c r="K2797" s="5" t="str">
        <f>IF(E2797="","",IFERROR(VLOOKUP(E2797,REGRAS_CST!$A$2:$C$200,3,FALSE),""))</f>
        <v/>
      </c>
      <c r="L2797" s="10" t="str">
        <f>IF($G2797="", "", $G2797*(1-$V2797))</f>
        <v/>
      </c>
      <c r="M2797" s="30" t="str">
        <f t="shared" si="86"/>
        <v/>
      </c>
      <c r="N2797" s="30" t="str">
        <f t="shared" si="87"/>
        <v/>
      </c>
      <c r="O2797" s="5" t="str">
        <f>IF(D2797="","",
IF(AND(K2797&lt;&gt;"SIM",V2797&gt;0),"ERRO: % BC &gt; 0, mas NÃO permitida ❌",
IF(AND(K2797="SIM",V2797=0),"ATENÇÃO: BC permitida, mas % = 0 🔎",
"Base de cálculo aplicada corretamente ✅")))</f>
        <v/>
      </c>
      <c r="P2797" s="5" t="str">
        <f>IF(D2797="","",
IF(AND(Q2797&lt;&gt;"SIM",U2797&gt;0),"ERRO: % alíquota &gt; 0, mas NÃO permitida ❌",
IF(AND(Q2797="SIM",U2797=0),"ATENÇÃO: alíquota permitida, mas % = 0 🔎",
"Alíquota aplicada corretamente ✅")))</f>
        <v/>
      </c>
      <c r="Q2797" s="5" t="str">
        <f>IF(E2797="","",IFERROR(VLOOKUP(E2797,REGRAS_CST!$A$2:$D$200,4,FALSE),""))</f>
        <v/>
      </c>
      <c r="R2797" s="8"/>
      <c r="S2797" s="7">
        <f>IF($H2797="","",$H2797*(1-$U2797))</f>
        <v>8.9999999999999993E-3</v>
      </c>
      <c r="T2797" s="7">
        <f>IF($I2797="","",$I2797*(1-$U2797))</f>
        <v>1E-3</v>
      </c>
      <c r="U2797" s="7">
        <f>IFERROR(INDEX(BASE_CCLASSTRIB!$E:$E, MATCH(TEXT($D2797,"000000"), BASE_CCLASSTRIB!$A:$A, 0))/100, 0)</f>
        <v>0</v>
      </c>
      <c r="V2797" s="21">
        <f>IFERROR(INDEX(BASE_CCLASSTRIB!$F:$F, MATCH(TEXT($D2797,"000000"), BASE_CCLASSTRIB!$A:$A, 0))/100, 0)</f>
        <v>0</v>
      </c>
    </row>
    <row r="2798" spans="2:22" ht="15.75" customHeight="1" thickTop="1" thickBot="1">
      <c r="B2798" s="8"/>
      <c r="C2798" s="8"/>
      <c r="E2798" s="8" t="str">
        <f>IF(D2798="","",LEFT(D2798,3))</f>
        <v/>
      </c>
      <c r="F2798" s="5" t="str">
        <f>IF(E2798="","",IFERROR(VLOOKUP(E2798,REGRAS_CST!$A$2:$B$200,2,FALSE),""))</f>
        <v/>
      </c>
      <c r="H2798" s="7">
        <v>8.9999999999999993E-3</v>
      </c>
      <c r="I2798" s="7">
        <v>1E-3</v>
      </c>
      <c r="K2798" s="5" t="str">
        <f>IF(E2798="","",IFERROR(VLOOKUP(E2798,REGRAS_CST!$A$2:$C$200,3,FALSE),""))</f>
        <v/>
      </c>
      <c r="L2798" s="10" t="str">
        <f>IF($G2798="", "", $G2798*(1-$V2798))</f>
        <v/>
      </c>
      <c r="M2798" s="30" t="str">
        <f t="shared" si="86"/>
        <v/>
      </c>
      <c r="N2798" s="30" t="str">
        <f t="shared" si="87"/>
        <v/>
      </c>
      <c r="O2798" s="5" t="str">
        <f>IF(D2798="","",
IF(AND(K2798&lt;&gt;"SIM",V2798&gt;0),"ERRO: % BC &gt; 0, mas NÃO permitida ❌",
IF(AND(K2798="SIM",V2798=0),"ATENÇÃO: BC permitida, mas % = 0 🔎",
"Base de cálculo aplicada corretamente ✅")))</f>
        <v/>
      </c>
      <c r="P2798" s="5" t="str">
        <f>IF(D2798="","",
IF(AND(Q2798&lt;&gt;"SIM",U2798&gt;0),"ERRO: % alíquota &gt; 0, mas NÃO permitida ❌",
IF(AND(Q2798="SIM",U2798=0),"ATENÇÃO: alíquota permitida, mas % = 0 🔎",
"Alíquota aplicada corretamente ✅")))</f>
        <v/>
      </c>
      <c r="Q2798" s="5" t="str">
        <f>IF(E2798="","",IFERROR(VLOOKUP(E2798,REGRAS_CST!$A$2:$D$200,4,FALSE),""))</f>
        <v/>
      </c>
      <c r="R2798" s="8"/>
      <c r="S2798" s="7">
        <f>IF($H2798="","",$H2798*(1-$U2798))</f>
        <v>8.9999999999999993E-3</v>
      </c>
      <c r="T2798" s="7">
        <f>IF($I2798="","",$I2798*(1-$U2798))</f>
        <v>1E-3</v>
      </c>
      <c r="U2798" s="7">
        <f>IFERROR(INDEX(BASE_CCLASSTRIB!$E:$E, MATCH(TEXT($D2798,"000000"), BASE_CCLASSTRIB!$A:$A, 0))/100, 0)</f>
        <v>0</v>
      </c>
      <c r="V2798" s="21">
        <f>IFERROR(INDEX(BASE_CCLASSTRIB!$F:$F, MATCH(TEXT($D2798,"000000"), BASE_CCLASSTRIB!$A:$A, 0))/100, 0)</f>
        <v>0</v>
      </c>
    </row>
    <row r="2799" spans="2:22" ht="15.75" customHeight="1" thickTop="1" thickBot="1">
      <c r="B2799" s="8"/>
      <c r="C2799" s="8"/>
      <c r="E2799" s="8" t="str">
        <f>IF(D2799="","",LEFT(D2799,3))</f>
        <v/>
      </c>
      <c r="F2799" s="5" t="str">
        <f>IF(E2799="","",IFERROR(VLOOKUP(E2799,REGRAS_CST!$A$2:$B$200,2,FALSE),""))</f>
        <v/>
      </c>
      <c r="H2799" s="7">
        <v>8.9999999999999993E-3</v>
      </c>
      <c r="I2799" s="7">
        <v>1E-3</v>
      </c>
      <c r="K2799" s="5" t="str">
        <f>IF(E2799="","",IFERROR(VLOOKUP(E2799,REGRAS_CST!$A$2:$C$200,3,FALSE),""))</f>
        <v/>
      </c>
      <c r="L2799" s="10" t="str">
        <f>IF($G2799="", "", $G2799*(1-$V2799))</f>
        <v/>
      </c>
      <c r="M2799" s="30" t="str">
        <f t="shared" si="86"/>
        <v/>
      </c>
      <c r="N2799" s="30" t="str">
        <f t="shared" si="87"/>
        <v/>
      </c>
      <c r="O2799" s="5" t="str">
        <f>IF(D2799="","",
IF(AND(K2799&lt;&gt;"SIM",V2799&gt;0),"ERRO: % BC &gt; 0, mas NÃO permitida ❌",
IF(AND(K2799="SIM",V2799=0),"ATENÇÃO: BC permitida, mas % = 0 🔎",
"Base de cálculo aplicada corretamente ✅")))</f>
        <v/>
      </c>
      <c r="P2799" s="5" t="str">
        <f>IF(D2799="","",
IF(AND(Q2799&lt;&gt;"SIM",U2799&gt;0),"ERRO: % alíquota &gt; 0, mas NÃO permitida ❌",
IF(AND(Q2799="SIM",U2799=0),"ATENÇÃO: alíquota permitida, mas % = 0 🔎",
"Alíquota aplicada corretamente ✅")))</f>
        <v/>
      </c>
      <c r="Q2799" s="5" t="str">
        <f>IF(E2799="","",IFERROR(VLOOKUP(E2799,REGRAS_CST!$A$2:$D$200,4,FALSE),""))</f>
        <v/>
      </c>
      <c r="R2799" s="8"/>
      <c r="S2799" s="7">
        <f>IF($H2799="","",$H2799*(1-$U2799))</f>
        <v>8.9999999999999993E-3</v>
      </c>
      <c r="T2799" s="7">
        <f>IF($I2799="","",$I2799*(1-$U2799))</f>
        <v>1E-3</v>
      </c>
      <c r="U2799" s="7">
        <f>IFERROR(INDEX(BASE_CCLASSTRIB!$E:$E, MATCH(TEXT($D2799,"000000"), BASE_CCLASSTRIB!$A:$A, 0))/100, 0)</f>
        <v>0</v>
      </c>
      <c r="V2799" s="21">
        <f>IFERROR(INDEX(BASE_CCLASSTRIB!$F:$F, MATCH(TEXT($D2799,"000000"), BASE_CCLASSTRIB!$A:$A, 0))/100, 0)</f>
        <v>0</v>
      </c>
    </row>
    <row r="2800" spans="2:22" ht="15.75" customHeight="1" thickTop="1" thickBot="1">
      <c r="B2800" s="8"/>
      <c r="C2800" s="8"/>
      <c r="E2800" s="8" t="str">
        <f>IF(D2800="","",LEFT(D2800,3))</f>
        <v/>
      </c>
      <c r="F2800" s="5" t="str">
        <f>IF(E2800="","",IFERROR(VLOOKUP(E2800,REGRAS_CST!$A$2:$B$200,2,FALSE),""))</f>
        <v/>
      </c>
      <c r="H2800" s="7">
        <v>8.9999999999999993E-3</v>
      </c>
      <c r="I2800" s="7">
        <v>1E-3</v>
      </c>
      <c r="K2800" s="5" t="str">
        <f>IF(E2800="","",IFERROR(VLOOKUP(E2800,REGRAS_CST!$A$2:$C$200,3,FALSE),""))</f>
        <v/>
      </c>
      <c r="L2800" s="10" t="str">
        <f>IF($G2800="", "", $G2800*(1-$V2800))</f>
        <v/>
      </c>
      <c r="M2800" s="30" t="str">
        <f t="shared" si="86"/>
        <v/>
      </c>
      <c r="N2800" s="30" t="str">
        <f t="shared" si="87"/>
        <v/>
      </c>
      <c r="O2800" s="5" t="str">
        <f>IF(D2800="","",
IF(AND(K2800&lt;&gt;"SIM",V2800&gt;0),"ERRO: % BC &gt; 0, mas NÃO permitida ❌",
IF(AND(K2800="SIM",V2800=0),"ATENÇÃO: BC permitida, mas % = 0 🔎",
"Base de cálculo aplicada corretamente ✅")))</f>
        <v/>
      </c>
      <c r="P2800" s="5" t="str">
        <f>IF(D2800="","",
IF(AND(Q2800&lt;&gt;"SIM",U2800&gt;0),"ERRO: % alíquota &gt; 0, mas NÃO permitida ❌",
IF(AND(Q2800="SIM",U2800=0),"ATENÇÃO: alíquota permitida, mas % = 0 🔎",
"Alíquota aplicada corretamente ✅")))</f>
        <v/>
      </c>
      <c r="Q2800" s="5" t="str">
        <f>IF(E2800="","",IFERROR(VLOOKUP(E2800,REGRAS_CST!$A$2:$D$200,4,FALSE),""))</f>
        <v/>
      </c>
      <c r="R2800" s="8"/>
      <c r="S2800" s="7">
        <f>IF($H2800="","",$H2800*(1-$U2800))</f>
        <v>8.9999999999999993E-3</v>
      </c>
      <c r="T2800" s="7">
        <f>IF($I2800="","",$I2800*(1-$U2800))</f>
        <v>1E-3</v>
      </c>
      <c r="U2800" s="7">
        <f>IFERROR(INDEX(BASE_CCLASSTRIB!$E:$E, MATCH(TEXT($D2800,"000000"), BASE_CCLASSTRIB!$A:$A, 0))/100, 0)</f>
        <v>0</v>
      </c>
      <c r="V2800" s="21">
        <f>IFERROR(INDEX(BASE_CCLASSTRIB!$F:$F, MATCH(TEXT($D2800,"000000"), BASE_CCLASSTRIB!$A:$A, 0))/100, 0)</f>
        <v>0</v>
      </c>
    </row>
    <row r="2801" spans="2:22" ht="15.75" customHeight="1" thickTop="1" thickBot="1">
      <c r="B2801" s="8"/>
      <c r="C2801" s="8"/>
      <c r="E2801" s="8" t="str">
        <f>IF(D2801="","",LEFT(D2801,3))</f>
        <v/>
      </c>
      <c r="F2801" s="5" t="str">
        <f>IF(E2801="","",IFERROR(VLOOKUP(E2801,REGRAS_CST!$A$2:$B$200,2,FALSE),""))</f>
        <v/>
      </c>
      <c r="H2801" s="7">
        <v>8.9999999999999993E-3</v>
      </c>
      <c r="I2801" s="7">
        <v>1E-3</v>
      </c>
      <c r="K2801" s="5" t="str">
        <f>IF(E2801="","",IFERROR(VLOOKUP(E2801,REGRAS_CST!$A$2:$C$200,3,FALSE),""))</f>
        <v/>
      </c>
      <c r="L2801" s="10" t="str">
        <f>IF($G2801="", "", $G2801*(1-$V2801))</f>
        <v/>
      </c>
      <c r="M2801" s="30" t="str">
        <f t="shared" si="86"/>
        <v/>
      </c>
      <c r="N2801" s="30" t="str">
        <f t="shared" si="87"/>
        <v/>
      </c>
      <c r="O2801" s="5" t="str">
        <f>IF(D2801="","",
IF(AND(K2801&lt;&gt;"SIM",V2801&gt;0),"ERRO: % BC &gt; 0, mas NÃO permitida ❌",
IF(AND(K2801="SIM",V2801=0),"ATENÇÃO: BC permitida, mas % = 0 🔎",
"Base de cálculo aplicada corretamente ✅")))</f>
        <v/>
      </c>
      <c r="P2801" s="5" t="str">
        <f>IF(D2801="","",
IF(AND(Q2801&lt;&gt;"SIM",U2801&gt;0),"ERRO: % alíquota &gt; 0, mas NÃO permitida ❌",
IF(AND(Q2801="SIM",U2801=0),"ATENÇÃO: alíquota permitida, mas % = 0 🔎",
"Alíquota aplicada corretamente ✅")))</f>
        <v/>
      </c>
      <c r="Q2801" s="5" t="str">
        <f>IF(E2801="","",IFERROR(VLOOKUP(E2801,REGRAS_CST!$A$2:$D$200,4,FALSE),""))</f>
        <v/>
      </c>
      <c r="R2801" s="8"/>
      <c r="S2801" s="7">
        <f>IF($H2801="","",$H2801*(1-$U2801))</f>
        <v>8.9999999999999993E-3</v>
      </c>
      <c r="T2801" s="7">
        <f>IF($I2801="","",$I2801*(1-$U2801))</f>
        <v>1E-3</v>
      </c>
      <c r="U2801" s="7">
        <f>IFERROR(INDEX(BASE_CCLASSTRIB!$E:$E, MATCH(TEXT($D2801,"000000"), BASE_CCLASSTRIB!$A:$A, 0))/100, 0)</f>
        <v>0</v>
      </c>
      <c r="V2801" s="21">
        <f>IFERROR(INDEX(BASE_CCLASSTRIB!$F:$F, MATCH(TEXT($D2801,"000000"), BASE_CCLASSTRIB!$A:$A, 0))/100, 0)</f>
        <v>0</v>
      </c>
    </row>
    <row r="2802" spans="2:22" ht="15.75" customHeight="1" thickTop="1" thickBot="1">
      <c r="B2802" s="8"/>
      <c r="C2802" s="8"/>
      <c r="E2802" s="8" t="str">
        <f>IF(D2802="","",LEFT(D2802,3))</f>
        <v/>
      </c>
      <c r="F2802" s="5" t="str">
        <f>IF(E2802="","",IFERROR(VLOOKUP(E2802,REGRAS_CST!$A$2:$B$200,2,FALSE),""))</f>
        <v/>
      </c>
      <c r="H2802" s="7">
        <v>8.9999999999999993E-3</v>
      </c>
      <c r="I2802" s="7">
        <v>1E-3</v>
      </c>
      <c r="K2802" s="5" t="str">
        <f>IF(E2802="","",IFERROR(VLOOKUP(E2802,REGRAS_CST!$A$2:$C$200,3,FALSE),""))</f>
        <v/>
      </c>
      <c r="L2802" s="10" t="str">
        <f>IF($G2802="", "", $G2802*(1-$V2802))</f>
        <v/>
      </c>
      <c r="M2802" s="30" t="str">
        <f t="shared" si="86"/>
        <v/>
      </c>
      <c r="N2802" s="30" t="str">
        <f t="shared" si="87"/>
        <v/>
      </c>
      <c r="O2802" s="5" t="str">
        <f>IF(D2802="","",
IF(AND(K2802&lt;&gt;"SIM",V2802&gt;0),"ERRO: % BC &gt; 0, mas NÃO permitida ❌",
IF(AND(K2802="SIM",V2802=0),"ATENÇÃO: BC permitida, mas % = 0 🔎",
"Base de cálculo aplicada corretamente ✅")))</f>
        <v/>
      </c>
      <c r="P2802" s="5" t="str">
        <f>IF(D2802="","",
IF(AND(Q2802&lt;&gt;"SIM",U2802&gt;0),"ERRO: % alíquota &gt; 0, mas NÃO permitida ❌",
IF(AND(Q2802="SIM",U2802=0),"ATENÇÃO: alíquota permitida, mas % = 0 🔎",
"Alíquota aplicada corretamente ✅")))</f>
        <v/>
      </c>
      <c r="Q2802" s="5" t="str">
        <f>IF(E2802="","",IFERROR(VLOOKUP(E2802,REGRAS_CST!$A$2:$D$200,4,FALSE),""))</f>
        <v/>
      </c>
      <c r="R2802" s="8"/>
      <c r="S2802" s="7">
        <f>IF($H2802="","",$H2802*(1-$U2802))</f>
        <v>8.9999999999999993E-3</v>
      </c>
      <c r="T2802" s="7">
        <f>IF($I2802="","",$I2802*(1-$U2802))</f>
        <v>1E-3</v>
      </c>
      <c r="U2802" s="7">
        <f>IFERROR(INDEX(BASE_CCLASSTRIB!$E:$E, MATCH(TEXT($D2802,"000000"), BASE_CCLASSTRIB!$A:$A, 0))/100, 0)</f>
        <v>0</v>
      </c>
      <c r="V2802" s="21">
        <f>IFERROR(INDEX(BASE_CCLASSTRIB!$F:$F, MATCH(TEXT($D2802,"000000"), BASE_CCLASSTRIB!$A:$A, 0))/100, 0)</f>
        <v>0</v>
      </c>
    </row>
    <row r="2803" spans="2:22" ht="15.75" customHeight="1" thickTop="1" thickBot="1">
      <c r="B2803" s="8"/>
      <c r="C2803" s="8"/>
      <c r="E2803" s="8" t="str">
        <f>IF(D2803="","",LEFT(D2803,3))</f>
        <v/>
      </c>
      <c r="F2803" s="5" t="str">
        <f>IF(E2803="","",IFERROR(VLOOKUP(E2803,REGRAS_CST!$A$2:$B$200,2,FALSE),""))</f>
        <v/>
      </c>
      <c r="H2803" s="7">
        <v>8.9999999999999993E-3</v>
      </c>
      <c r="I2803" s="7">
        <v>1E-3</v>
      </c>
      <c r="K2803" s="5" t="str">
        <f>IF(E2803="","",IFERROR(VLOOKUP(E2803,REGRAS_CST!$A$2:$C$200,3,FALSE),""))</f>
        <v/>
      </c>
      <c r="L2803" s="10" t="str">
        <f>IF($G2803="", "", $G2803*(1-$V2803))</f>
        <v/>
      </c>
      <c r="M2803" s="30" t="str">
        <f t="shared" si="86"/>
        <v/>
      </c>
      <c r="N2803" s="30" t="str">
        <f t="shared" si="87"/>
        <v/>
      </c>
      <c r="O2803" s="5" t="str">
        <f>IF(D2803="","",
IF(AND(K2803&lt;&gt;"SIM",V2803&gt;0),"ERRO: % BC &gt; 0, mas NÃO permitida ❌",
IF(AND(K2803="SIM",V2803=0),"ATENÇÃO: BC permitida, mas % = 0 🔎",
"Base de cálculo aplicada corretamente ✅")))</f>
        <v/>
      </c>
      <c r="P2803" s="5" t="str">
        <f>IF(D2803="","",
IF(AND(Q2803&lt;&gt;"SIM",U2803&gt;0),"ERRO: % alíquota &gt; 0, mas NÃO permitida ❌",
IF(AND(Q2803="SIM",U2803=0),"ATENÇÃO: alíquota permitida, mas % = 0 🔎",
"Alíquota aplicada corretamente ✅")))</f>
        <v/>
      </c>
      <c r="Q2803" s="5" t="str">
        <f>IF(E2803="","",IFERROR(VLOOKUP(E2803,REGRAS_CST!$A$2:$D$200,4,FALSE),""))</f>
        <v/>
      </c>
      <c r="R2803" s="8"/>
      <c r="S2803" s="7">
        <f>IF($H2803="","",$H2803*(1-$U2803))</f>
        <v>8.9999999999999993E-3</v>
      </c>
      <c r="T2803" s="7">
        <f>IF($I2803="","",$I2803*(1-$U2803))</f>
        <v>1E-3</v>
      </c>
      <c r="U2803" s="7">
        <f>IFERROR(INDEX(BASE_CCLASSTRIB!$E:$E, MATCH(TEXT($D2803,"000000"), BASE_CCLASSTRIB!$A:$A, 0))/100, 0)</f>
        <v>0</v>
      </c>
      <c r="V2803" s="21">
        <f>IFERROR(INDEX(BASE_CCLASSTRIB!$F:$F, MATCH(TEXT($D2803,"000000"), BASE_CCLASSTRIB!$A:$A, 0))/100, 0)</f>
        <v>0</v>
      </c>
    </row>
    <row r="2804" spans="2:22" ht="15.75" customHeight="1" thickTop="1" thickBot="1">
      <c r="B2804" s="8"/>
      <c r="C2804" s="8"/>
      <c r="E2804" s="8" t="str">
        <f>IF(D2804="","",LEFT(D2804,3))</f>
        <v/>
      </c>
      <c r="F2804" s="5" t="str">
        <f>IF(E2804="","",IFERROR(VLOOKUP(E2804,REGRAS_CST!$A$2:$B$200,2,FALSE),""))</f>
        <v/>
      </c>
      <c r="H2804" s="7">
        <v>8.9999999999999993E-3</v>
      </c>
      <c r="I2804" s="7">
        <v>1E-3</v>
      </c>
      <c r="K2804" s="5" t="str">
        <f>IF(E2804="","",IFERROR(VLOOKUP(E2804,REGRAS_CST!$A$2:$C$200,3,FALSE),""))</f>
        <v/>
      </c>
      <c r="L2804" s="10" t="str">
        <f>IF($G2804="", "", $G2804*(1-$V2804))</f>
        <v/>
      </c>
      <c r="M2804" s="30" t="str">
        <f t="shared" si="86"/>
        <v/>
      </c>
      <c r="N2804" s="30" t="str">
        <f t="shared" si="87"/>
        <v/>
      </c>
      <c r="O2804" s="5" t="str">
        <f>IF(D2804="","",
IF(AND(K2804&lt;&gt;"SIM",V2804&gt;0),"ERRO: % BC &gt; 0, mas NÃO permitida ❌",
IF(AND(K2804="SIM",V2804=0),"ATENÇÃO: BC permitida, mas % = 0 🔎",
"Base de cálculo aplicada corretamente ✅")))</f>
        <v/>
      </c>
      <c r="P2804" s="5" t="str">
        <f>IF(D2804="","",
IF(AND(Q2804&lt;&gt;"SIM",U2804&gt;0),"ERRO: % alíquota &gt; 0, mas NÃO permitida ❌",
IF(AND(Q2804="SIM",U2804=0),"ATENÇÃO: alíquota permitida, mas % = 0 🔎",
"Alíquota aplicada corretamente ✅")))</f>
        <v/>
      </c>
      <c r="Q2804" s="5" t="str">
        <f>IF(E2804="","",IFERROR(VLOOKUP(E2804,REGRAS_CST!$A$2:$D$200,4,FALSE),""))</f>
        <v/>
      </c>
      <c r="R2804" s="8"/>
      <c r="S2804" s="7">
        <f>IF($H2804="","",$H2804*(1-$U2804))</f>
        <v>8.9999999999999993E-3</v>
      </c>
      <c r="T2804" s="7">
        <f>IF($I2804="","",$I2804*(1-$U2804))</f>
        <v>1E-3</v>
      </c>
      <c r="U2804" s="7">
        <f>IFERROR(INDEX(BASE_CCLASSTRIB!$E:$E, MATCH(TEXT($D2804,"000000"), BASE_CCLASSTRIB!$A:$A, 0))/100, 0)</f>
        <v>0</v>
      </c>
      <c r="V2804" s="21">
        <f>IFERROR(INDEX(BASE_CCLASSTRIB!$F:$F, MATCH(TEXT($D2804,"000000"), BASE_CCLASSTRIB!$A:$A, 0))/100, 0)</f>
        <v>0</v>
      </c>
    </row>
    <row r="2805" spans="2:22" ht="15.75" customHeight="1" thickTop="1" thickBot="1">
      <c r="B2805" s="8"/>
      <c r="C2805" s="8"/>
      <c r="E2805" s="8" t="str">
        <f>IF(D2805="","",LEFT(D2805,3))</f>
        <v/>
      </c>
      <c r="F2805" s="5" t="str">
        <f>IF(E2805="","",IFERROR(VLOOKUP(E2805,REGRAS_CST!$A$2:$B$200,2,FALSE),""))</f>
        <v/>
      </c>
      <c r="H2805" s="7">
        <v>8.9999999999999993E-3</v>
      </c>
      <c r="I2805" s="7">
        <v>1E-3</v>
      </c>
      <c r="K2805" s="5" t="str">
        <f>IF(E2805="","",IFERROR(VLOOKUP(E2805,REGRAS_CST!$A$2:$C$200,3,FALSE),""))</f>
        <v/>
      </c>
      <c r="L2805" s="10" t="str">
        <f>IF($G2805="", "", $G2805*(1-$V2805))</f>
        <v/>
      </c>
      <c r="M2805" s="30" t="str">
        <f t="shared" si="86"/>
        <v/>
      </c>
      <c r="N2805" s="30" t="str">
        <f t="shared" si="87"/>
        <v/>
      </c>
      <c r="O2805" s="5" t="str">
        <f>IF(D2805="","",
IF(AND(K2805&lt;&gt;"SIM",V2805&gt;0),"ERRO: % BC &gt; 0, mas NÃO permitida ❌",
IF(AND(K2805="SIM",V2805=0),"ATENÇÃO: BC permitida, mas % = 0 🔎",
"Base de cálculo aplicada corretamente ✅")))</f>
        <v/>
      </c>
      <c r="P2805" s="5" t="str">
        <f>IF(D2805="","",
IF(AND(Q2805&lt;&gt;"SIM",U2805&gt;0),"ERRO: % alíquota &gt; 0, mas NÃO permitida ❌",
IF(AND(Q2805="SIM",U2805=0),"ATENÇÃO: alíquota permitida, mas % = 0 🔎",
"Alíquota aplicada corretamente ✅")))</f>
        <v/>
      </c>
      <c r="Q2805" s="5" t="str">
        <f>IF(E2805="","",IFERROR(VLOOKUP(E2805,REGRAS_CST!$A$2:$D$200,4,FALSE),""))</f>
        <v/>
      </c>
      <c r="R2805" s="8"/>
      <c r="S2805" s="7">
        <f>IF($H2805="","",$H2805*(1-$U2805))</f>
        <v>8.9999999999999993E-3</v>
      </c>
      <c r="T2805" s="7">
        <f>IF($I2805="","",$I2805*(1-$U2805))</f>
        <v>1E-3</v>
      </c>
      <c r="U2805" s="7">
        <f>IFERROR(INDEX(BASE_CCLASSTRIB!$E:$E, MATCH(TEXT($D2805,"000000"), BASE_CCLASSTRIB!$A:$A, 0))/100, 0)</f>
        <v>0</v>
      </c>
      <c r="V2805" s="21">
        <f>IFERROR(INDEX(BASE_CCLASSTRIB!$F:$F, MATCH(TEXT($D2805,"000000"), BASE_CCLASSTRIB!$A:$A, 0))/100, 0)</f>
        <v>0</v>
      </c>
    </row>
    <row r="2806" spans="2:22" ht="15.75" customHeight="1" thickTop="1" thickBot="1">
      <c r="B2806" s="8"/>
      <c r="C2806" s="8"/>
      <c r="E2806" s="8" t="str">
        <f>IF(D2806="","",LEFT(D2806,3))</f>
        <v/>
      </c>
      <c r="F2806" s="5" t="str">
        <f>IF(E2806="","",IFERROR(VLOOKUP(E2806,REGRAS_CST!$A$2:$B$200,2,FALSE),""))</f>
        <v/>
      </c>
      <c r="H2806" s="7">
        <v>8.9999999999999993E-3</v>
      </c>
      <c r="I2806" s="7">
        <v>1E-3</v>
      </c>
      <c r="K2806" s="5" t="str">
        <f>IF(E2806="","",IFERROR(VLOOKUP(E2806,REGRAS_CST!$A$2:$C$200,3,FALSE),""))</f>
        <v/>
      </c>
      <c r="L2806" s="10" t="str">
        <f>IF($G2806="", "", $G2806*(1-$V2806))</f>
        <v/>
      </c>
      <c r="M2806" s="30" t="str">
        <f t="shared" si="86"/>
        <v/>
      </c>
      <c r="N2806" s="30" t="str">
        <f t="shared" si="87"/>
        <v/>
      </c>
      <c r="O2806" s="5" t="str">
        <f>IF(D2806="","",
IF(AND(K2806&lt;&gt;"SIM",V2806&gt;0),"ERRO: % BC &gt; 0, mas NÃO permitida ❌",
IF(AND(K2806="SIM",V2806=0),"ATENÇÃO: BC permitida, mas % = 0 🔎",
"Base de cálculo aplicada corretamente ✅")))</f>
        <v/>
      </c>
      <c r="P2806" s="5" t="str">
        <f>IF(D2806="","",
IF(AND(Q2806&lt;&gt;"SIM",U2806&gt;0),"ERRO: % alíquota &gt; 0, mas NÃO permitida ❌",
IF(AND(Q2806="SIM",U2806=0),"ATENÇÃO: alíquota permitida, mas % = 0 🔎",
"Alíquota aplicada corretamente ✅")))</f>
        <v/>
      </c>
      <c r="Q2806" s="5" t="str">
        <f>IF(E2806="","",IFERROR(VLOOKUP(E2806,REGRAS_CST!$A$2:$D$200,4,FALSE),""))</f>
        <v/>
      </c>
      <c r="R2806" s="8"/>
      <c r="S2806" s="7">
        <f>IF($H2806="","",$H2806*(1-$U2806))</f>
        <v>8.9999999999999993E-3</v>
      </c>
      <c r="T2806" s="7">
        <f>IF($I2806="","",$I2806*(1-$U2806))</f>
        <v>1E-3</v>
      </c>
      <c r="U2806" s="7">
        <f>IFERROR(INDEX(BASE_CCLASSTRIB!$E:$E, MATCH(TEXT($D2806,"000000"), BASE_CCLASSTRIB!$A:$A, 0))/100, 0)</f>
        <v>0</v>
      </c>
      <c r="V2806" s="21">
        <f>IFERROR(INDEX(BASE_CCLASSTRIB!$F:$F, MATCH(TEXT($D2806,"000000"), BASE_CCLASSTRIB!$A:$A, 0))/100, 0)</f>
        <v>0</v>
      </c>
    </row>
    <row r="2807" spans="2:22" ht="15.75" customHeight="1" thickTop="1" thickBot="1">
      <c r="B2807" s="8"/>
      <c r="C2807" s="8"/>
      <c r="E2807" s="8" t="str">
        <f>IF(D2807="","",LEFT(D2807,3))</f>
        <v/>
      </c>
      <c r="F2807" s="5" t="str">
        <f>IF(E2807="","",IFERROR(VLOOKUP(E2807,REGRAS_CST!$A$2:$B$200,2,FALSE),""))</f>
        <v/>
      </c>
      <c r="H2807" s="7">
        <v>8.9999999999999993E-3</v>
      </c>
      <c r="I2807" s="7">
        <v>1E-3</v>
      </c>
      <c r="K2807" s="5" t="str">
        <f>IF(E2807="","",IFERROR(VLOOKUP(E2807,REGRAS_CST!$A$2:$C$200,3,FALSE),""))</f>
        <v/>
      </c>
      <c r="L2807" s="10" t="str">
        <f>IF($G2807="", "", $G2807*(1-$V2807))</f>
        <v/>
      </c>
      <c r="M2807" s="30" t="str">
        <f t="shared" si="86"/>
        <v/>
      </c>
      <c r="N2807" s="30" t="str">
        <f t="shared" si="87"/>
        <v/>
      </c>
      <c r="O2807" s="5" t="str">
        <f>IF(D2807="","",
IF(AND(K2807&lt;&gt;"SIM",V2807&gt;0),"ERRO: % BC &gt; 0, mas NÃO permitida ❌",
IF(AND(K2807="SIM",V2807=0),"ATENÇÃO: BC permitida, mas % = 0 🔎",
"Base de cálculo aplicada corretamente ✅")))</f>
        <v/>
      </c>
      <c r="P2807" s="5" t="str">
        <f>IF(D2807="","",
IF(AND(Q2807&lt;&gt;"SIM",U2807&gt;0),"ERRO: % alíquota &gt; 0, mas NÃO permitida ❌",
IF(AND(Q2807="SIM",U2807=0),"ATENÇÃO: alíquota permitida, mas % = 0 🔎",
"Alíquota aplicada corretamente ✅")))</f>
        <v/>
      </c>
      <c r="Q2807" s="5" t="str">
        <f>IF(E2807="","",IFERROR(VLOOKUP(E2807,REGRAS_CST!$A$2:$D$200,4,FALSE),""))</f>
        <v/>
      </c>
      <c r="R2807" s="8"/>
      <c r="S2807" s="7">
        <f>IF($H2807="","",$H2807*(1-$U2807))</f>
        <v>8.9999999999999993E-3</v>
      </c>
      <c r="T2807" s="7">
        <f>IF($I2807="","",$I2807*(1-$U2807))</f>
        <v>1E-3</v>
      </c>
      <c r="U2807" s="7">
        <f>IFERROR(INDEX(BASE_CCLASSTRIB!$E:$E, MATCH(TEXT($D2807,"000000"), BASE_CCLASSTRIB!$A:$A, 0))/100, 0)</f>
        <v>0</v>
      </c>
      <c r="V2807" s="21">
        <f>IFERROR(INDEX(BASE_CCLASSTRIB!$F:$F, MATCH(TEXT($D2807,"000000"), BASE_CCLASSTRIB!$A:$A, 0))/100, 0)</f>
        <v>0</v>
      </c>
    </row>
    <row r="2808" spans="2:22" ht="15.75" customHeight="1" thickTop="1" thickBot="1">
      <c r="B2808" s="8"/>
      <c r="C2808" s="8"/>
      <c r="E2808" s="8" t="str">
        <f>IF(D2808="","",LEFT(D2808,3))</f>
        <v/>
      </c>
      <c r="F2808" s="5" t="str">
        <f>IF(E2808="","",IFERROR(VLOOKUP(E2808,REGRAS_CST!$A$2:$B$200,2,FALSE),""))</f>
        <v/>
      </c>
      <c r="H2808" s="7">
        <v>8.9999999999999993E-3</v>
      </c>
      <c r="I2808" s="7">
        <v>1E-3</v>
      </c>
      <c r="K2808" s="5" t="str">
        <f>IF(E2808="","",IFERROR(VLOOKUP(E2808,REGRAS_CST!$A$2:$C$200,3,FALSE),""))</f>
        <v/>
      </c>
      <c r="L2808" s="10" t="str">
        <f>IF($G2808="", "", $G2808*(1-$V2808))</f>
        <v/>
      </c>
      <c r="M2808" s="30" t="str">
        <f t="shared" si="86"/>
        <v/>
      </c>
      <c r="N2808" s="30" t="str">
        <f t="shared" si="87"/>
        <v/>
      </c>
      <c r="O2808" s="5" t="str">
        <f>IF(D2808="","",
IF(AND(K2808&lt;&gt;"SIM",V2808&gt;0),"ERRO: % BC &gt; 0, mas NÃO permitida ❌",
IF(AND(K2808="SIM",V2808=0),"ATENÇÃO: BC permitida, mas % = 0 🔎",
"Base de cálculo aplicada corretamente ✅")))</f>
        <v/>
      </c>
      <c r="P2808" s="5" t="str">
        <f>IF(D2808="","",
IF(AND(Q2808&lt;&gt;"SIM",U2808&gt;0),"ERRO: % alíquota &gt; 0, mas NÃO permitida ❌",
IF(AND(Q2808="SIM",U2808=0),"ATENÇÃO: alíquota permitida, mas % = 0 🔎",
"Alíquota aplicada corretamente ✅")))</f>
        <v/>
      </c>
      <c r="Q2808" s="5" t="str">
        <f>IF(E2808="","",IFERROR(VLOOKUP(E2808,REGRAS_CST!$A$2:$D$200,4,FALSE),""))</f>
        <v/>
      </c>
      <c r="R2808" s="8"/>
      <c r="S2808" s="7">
        <f>IF($H2808="","",$H2808*(1-$U2808))</f>
        <v>8.9999999999999993E-3</v>
      </c>
      <c r="T2808" s="7">
        <f>IF($I2808="","",$I2808*(1-$U2808))</f>
        <v>1E-3</v>
      </c>
      <c r="U2808" s="7">
        <f>IFERROR(INDEX(BASE_CCLASSTRIB!$E:$E, MATCH(TEXT($D2808,"000000"), BASE_CCLASSTRIB!$A:$A, 0))/100, 0)</f>
        <v>0</v>
      </c>
      <c r="V2808" s="21">
        <f>IFERROR(INDEX(BASE_CCLASSTRIB!$F:$F, MATCH(TEXT($D2808,"000000"), BASE_CCLASSTRIB!$A:$A, 0))/100, 0)</f>
        <v>0</v>
      </c>
    </row>
    <row r="2809" spans="2:22" ht="15.75" customHeight="1" thickTop="1" thickBot="1">
      <c r="B2809" s="8"/>
      <c r="C2809" s="8"/>
      <c r="E2809" s="8" t="str">
        <f>IF(D2809="","",LEFT(D2809,3))</f>
        <v/>
      </c>
      <c r="F2809" s="5" t="str">
        <f>IF(E2809="","",IFERROR(VLOOKUP(E2809,REGRAS_CST!$A$2:$B$200,2,FALSE),""))</f>
        <v/>
      </c>
      <c r="H2809" s="7">
        <v>8.9999999999999993E-3</v>
      </c>
      <c r="I2809" s="7">
        <v>1E-3</v>
      </c>
      <c r="K2809" s="5" t="str">
        <f>IF(E2809="","",IFERROR(VLOOKUP(E2809,REGRAS_CST!$A$2:$C$200,3,FALSE),""))</f>
        <v/>
      </c>
      <c r="L2809" s="10" t="str">
        <f>IF($G2809="", "", $G2809*(1-$V2809))</f>
        <v/>
      </c>
      <c r="M2809" s="30" t="str">
        <f t="shared" si="86"/>
        <v/>
      </c>
      <c r="N2809" s="30" t="str">
        <f t="shared" si="87"/>
        <v/>
      </c>
      <c r="O2809" s="5" t="str">
        <f>IF(D2809="","",
IF(AND(K2809&lt;&gt;"SIM",V2809&gt;0),"ERRO: % BC &gt; 0, mas NÃO permitida ❌",
IF(AND(K2809="SIM",V2809=0),"ATENÇÃO: BC permitida, mas % = 0 🔎",
"Base de cálculo aplicada corretamente ✅")))</f>
        <v/>
      </c>
      <c r="P2809" s="5" t="str">
        <f>IF(D2809="","",
IF(AND(Q2809&lt;&gt;"SIM",U2809&gt;0),"ERRO: % alíquota &gt; 0, mas NÃO permitida ❌",
IF(AND(Q2809="SIM",U2809=0),"ATENÇÃO: alíquota permitida, mas % = 0 🔎",
"Alíquota aplicada corretamente ✅")))</f>
        <v/>
      </c>
      <c r="Q2809" s="5" t="str">
        <f>IF(E2809="","",IFERROR(VLOOKUP(E2809,REGRAS_CST!$A$2:$D$200,4,FALSE),""))</f>
        <v/>
      </c>
      <c r="R2809" s="8"/>
      <c r="S2809" s="7">
        <f>IF($H2809="","",$H2809*(1-$U2809))</f>
        <v>8.9999999999999993E-3</v>
      </c>
      <c r="T2809" s="7">
        <f>IF($I2809="","",$I2809*(1-$U2809))</f>
        <v>1E-3</v>
      </c>
      <c r="U2809" s="7">
        <f>IFERROR(INDEX(BASE_CCLASSTRIB!$E:$E, MATCH(TEXT($D2809,"000000"), BASE_CCLASSTRIB!$A:$A, 0))/100, 0)</f>
        <v>0</v>
      </c>
      <c r="V2809" s="21">
        <f>IFERROR(INDEX(BASE_CCLASSTRIB!$F:$F, MATCH(TEXT($D2809,"000000"), BASE_CCLASSTRIB!$A:$A, 0))/100, 0)</f>
        <v>0</v>
      </c>
    </row>
    <row r="2810" spans="2:22" ht="15.75" customHeight="1" thickTop="1" thickBot="1">
      <c r="B2810" s="8"/>
      <c r="C2810" s="8"/>
      <c r="E2810" s="8" t="str">
        <f>IF(D2810="","",LEFT(D2810,3))</f>
        <v/>
      </c>
      <c r="F2810" s="5" t="str">
        <f>IF(E2810="","",IFERROR(VLOOKUP(E2810,REGRAS_CST!$A$2:$B$200,2,FALSE),""))</f>
        <v/>
      </c>
      <c r="H2810" s="7">
        <v>8.9999999999999993E-3</v>
      </c>
      <c r="I2810" s="7">
        <v>1E-3</v>
      </c>
      <c r="K2810" s="5" t="str">
        <f>IF(E2810="","",IFERROR(VLOOKUP(E2810,REGRAS_CST!$A$2:$C$200,3,FALSE),""))</f>
        <v/>
      </c>
      <c r="L2810" s="10" t="str">
        <f>IF($G2810="", "", $G2810*(1-$V2810))</f>
        <v/>
      </c>
      <c r="M2810" s="30" t="str">
        <f t="shared" si="86"/>
        <v/>
      </c>
      <c r="N2810" s="30" t="str">
        <f t="shared" si="87"/>
        <v/>
      </c>
      <c r="O2810" s="5" t="str">
        <f>IF(D2810="","",
IF(AND(K2810&lt;&gt;"SIM",V2810&gt;0),"ERRO: % BC &gt; 0, mas NÃO permitida ❌",
IF(AND(K2810="SIM",V2810=0),"ATENÇÃO: BC permitida, mas % = 0 🔎",
"Base de cálculo aplicada corretamente ✅")))</f>
        <v/>
      </c>
      <c r="P2810" s="5" t="str">
        <f>IF(D2810="","",
IF(AND(Q2810&lt;&gt;"SIM",U2810&gt;0),"ERRO: % alíquota &gt; 0, mas NÃO permitida ❌",
IF(AND(Q2810="SIM",U2810=0),"ATENÇÃO: alíquota permitida, mas % = 0 🔎",
"Alíquota aplicada corretamente ✅")))</f>
        <v/>
      </c>
      <c r="Q2810" s="5" t="str">
        <f>IF(E2810="","",IFERROR(VLOOKUP(E2810,REGRAS_CST!$A$2:$D$200,4,FALSE),""))</f>
        <v/>
      </c>
      <c r="R2810" s="8"/>
      <c r="S2810" s="7">
        <f>IF($H2810="","",$H2810*(1-$U2810))</f>
        <v>8.9999999999999993E-3</v>
      </c>
      <c r="T2810" s="7">
        <f>IF($I2810="","",$I2810*(1-$U2810))</f>
        <v>1E-3</v>
      </c>
      <c r="U2810" s="7">
        <f>IFERROR(INDEX(BASE_CCLASSTRIB!$E:$E, MATCH(TEXT($D2810,"000000"), BASE_CCLASSTRIB!$A:$A, 0))/100, 0)</f>
        <v>0</v>
      </c>
      <c r="V2810" s="21">
        <f>IFERROR(INDEX(BASE_CCLASSTRIB!$F:$F, MATCH(TEXT($D2810,"000000"), BASE_CCLASSTRIB!$A:$A, 0))/100, 0)</f>
        <v>0</v>
      </c>
    </row>
    <row r="2811" spans="2:22" ht="15.75" customHeight="1" thickTop="1" thickBot="1">
      <c r="B2811" s="8"/>
      <c r="C2811" s="8"/>
      <c r="E2811" s="8" t="str">
        <f>IF(D2811="","",LEFT(D2811,3))</f>
        <v/>
      </c>
      <c r="F2811" s="5" t="str">
        <f>IF(E2811="","",IFERROR(VLOOKUP(E2811,REGRAS_CST!$A$2:$B$200,2,FALSE),""))</f>
        <v/>
      </c>
      <c r="H2811" s="7">
        <v>8.9999999999999993E-3</v>
      </c>
      <c r="I2811" s="7">
        <v>1E-3</v>
      </c>
      <c r="K2811" s="5" t="str">
        <f>IF(E2811="","",IFERROR(VLOOKUP(E2811,REGRAS_CST!$A$2:$C$200,3,FALSE),""))</f>
        <v/>
      </c>
      <c r="L2811" s="10" t="str">
        <f>IF($G2811="", "", $G2811*(1-$V2811))</f>
        <v/>
      </c>
      <c r="M2811" s="30" t="str">
        <f t="shared" si="86"/>
        <v/>
      </c>
      <c r="N2811" s="30" t="str">
        <f t="shared" si="87"/>
        <v/>
      </c>
      <c r="O2811" s="5" t="str">
        <f>IF(D2811="","",
IF(AND(K2811&lt;&gt;"SIM",V2811&gt;0),"ERRO: % BC &gt; 0, mas NÃO permitida ❌",
IF(AND(K2811="SIM",V2811=0),"ATENÇÃO: BC permitida, mas % = 0 🔎",
"Base de cálculo aplicada corretamente ✅")))</f>
        <v/>
      </c>
      <c r="P2811" s="5" t="str">
        <f>IF(D2811="","",
IF(AND(Q2811&lt;&gt;"SIM",U2811&gt;0),"ERRO: % alíquota &gt; 0, mas NÃO permitida ❌",
IF(AND(Q2811="SIM",U2811=0),"ATENÇÃO: alíquota permitida, mas % = 0 🔎",
"Alíquota aplicada corretamente ✅")))</f>
        <v/>
      </c>
      <c r="Q2811" s="5" t="str">
        <f>IF(E2811="","",IFERROR(VLOOKUP(E2811,REGRAS_CST!$A$2:$D$200,4,FALSE),""))</f>
        <v/>
      </c>
      <c r="R2811" s="8"/>
      <c r="S2811" s="7">
        <f>IF($H2811="","",$H2811*(1-$U2811))</f>
        <v>8.9999999999999993E-3</v>
      </c>
      <c r="T2811" s="7">
        <f>IF($I2811="","",$I2811*(1-$U2811))</f>
        <v>1E-3</v>
      </c>
      <c r="U2811" s="7">
        <f>IFERROR(INDEX(BASE_CCLASSTRIB!$E:$E, MATCH(TEXT($D2811,"000000"), BASE_CCLASSTRIB!$A:$A, 0))/100, 0)</f>
        <v>0</v>
      </c>
      <c r="V2811" s="21">
        <f>IFERROR(INDEX(BASE_CCLASSTRIB!$F:$F, MATCH(TEXT($D2811,"000000"), BASE_CCLASSTRIB!$A:$A, 0))/100, 0)</f>
        <v>0</v>
      </c>
    </row>
    <row r="2812" spans="2:22" ht="15.75" customHeight="1" thickTop="1" thickBot="1">
      <c r="B2812" s="8"/>
      <c r="C2812" s="8"/>
      <c r="E2812" s="8" t="str">
        <f>IF(D2812="","",LEFT(D2812,3))</f>
        <v/>
      </c>
      <c r="F2812" s="5" t="str">
        <f>IF(E2812="","",IFERROR(VLOOKUP(E2812,REGRAS_CST!$A$2:$B$200,2,FALSE),""))</f>
        <v/>
      </c>
      <c r="H2812" s="7">
        <v>8.9999999999999993E-3</v>
      </c>
      <c r="I2812" s="7">
        <v>1E-3</v>
      </c>
      <c r="K2812" s="5" t="str">
        <f>IF(E2812="","",IFERROR(VLOOKUP(E2812,REGRAS_CST!$A$2:$C$200,3,FALSE),""))</f>
        <v/>
      </c>
      <c r="L2812" s="10" t="str">
        <f>IF($G2812="", "", $G2812*(1-$V2812))</f>
        <v/>
      </c>
      <c r="M2812" s="30" t="str">
        <f t="shared" si="86"/>
        <v/>
      </c>
      <c r="N2812" s="30" t="str">
        <f t="shared" si="87"/>
        <v/>
      </c>
      <c r="O2812" s="5" t="str">
        <f>IF(D2812="","",
IF(AND(K2812&lt;&gt;"SIM",V2812&gt;0),"ERRO: % BC &gt; 0, mas NÃO permitida ❌",
IF(AND(K2812="SIM",V2812=0),"ATENÇÃO: BC permitida, mas % = 0 🔎",
"Base de cálculo aplicada corretamente ✅")))</f>
        <v/>
      </c>
      <c r="P2812" s="5" t="str">
        <f>IF(D2812="","",
IF(AND(Q2812&lt;&gt;"SIM",U2812&gt;0),"ERRO: % alíquota &gt; 0, mas NÃO permitida ❌",
IF(AND(Q2812="SIM",U2812=0),"ATENÇÃO: alíquota permitida, mas % = 0 🔎",
"Alíquota aplicada corretamente ✅")))</f>
        <v/>
      </c>
      <c r="Q2812" s="5" t="str">
        <f>IF(E2812="","",IFERROR(VLOOKUP(E2812,REGRAS_CST!$A$2:$D$200,4,FALSE),""))</f>
        <v/>
      </c>
      <c r="R2812" s="8"/>
      <c r="S2812" s="7">
        <f>IF($H2812="","",$H2812*(1-$U2812))</f>
        <v>8.9999999999999993E-3</v>
      </c>
      <c r="T2812" s="7">
        <f>IF($I2812="","",$I2812*(1-$U2812))</f>
        <v>1E-3</v>
      </c>
      <c r="U2812" s="7">
        <f>IFERROR(INDEX(BASE_CCLASSTRIB!$E:$E, MATCH(TEXT($D2812,"000000"), BASE_CCLASSTRIB!$A:$A, 0))/100, 0)</f>
        <v>0</v>
      </c>
      <c r="V2812" s="21">
        <f>IFERROR(INDEX(BASE_CCLASSTRIB!$F:$F, MATCH(TEXT($D2812,"000000"), BASE_CCLASSTRIB!$A:$A, 0))/100, 0)</f>
        <v>0</v>
      </c>
    </row>
    <row r="2813" spans="2:22" ht="15.75" customHeight="1" thickTop="1" thickBot="1">
      <c r="B2813" s="8"/>
      <c r="C2813" s="8"/>
      <c r="E2813" s="8" t="str">
        <f>IF(D2813="","",LEFT(D2813,3))</f>
        <v/>
      </c>
      <c r="F2813" s="5" t="str">
        <f>IF(E2813="","",IFERROR(VLOOKUP(E2813,REGRAS_CST!$A$2:$B$200,2,FALSE),""))</f>
        <v/>
      </c>
      <c r="H2813" s="7">
        <v>8.9999999999999993E-3</v>
      </c>
      <c r="I2813" s="7">
        <v>1E-3</v>
      </c>
      <c r="K2813" s="5" t="str">
        <f>IF(E2813="","",IFERROR(VLOOKUP(E2813,REGRAS_CST!$A$2:$C$200,3,FALSE),""))</f>
        <v/>
      </c>
      <c r="L2813" s="10" t="str">
        <f>IF($G2813="", "", $G2813*(1-$V2813))</f>
        <v/>
      </c>
      <c r="M2813" s="30" t="str">
        <f t="shared" si="86"/>
        <v/>
      </c>
      <c r="N2813" s="30" t="str">
        <f t="shared" si="87"/>
        <v/>
      </c>
      <c r="O2813" s="5" t="str">
        <f>IF(D2813="","",
IF(AND(K2813&lt;&gt;"SIM",V2813&gt;0),"ERRO: % BC &gt; 0, mas NÃO permitida ❌",
IF(AND(K2813="SIM",V2813=0),"ATENÇÃO: BC permitida, mas % = 0 🔎",
"Base de cálculo aplicada corretamente ✅")))</f>
        <v/>
      </c>
      <c r="P2813" s="5" t="str">
        <f>IF(D2813="","",
IF(AND(Q2813&lt;&gt;"SIM",U2813&gt;0),"ERRO: % alíquota &gt; 0, mas NÃO permitida ❌",
IF(AND(Q2813="SIM",U2813=0),"ATENÇÃO: alíquota permitida, mas % = 0 🔎",
"Alíquota aplicada corretamente ✅")))</f>
        <v/>
      </c>
      <c r="Q2813" s="5" t="str">
        <f>IF(E2813="","",IFERROR(VLOOKUP(E2813,REGRAS_CST!$A$2:$D$200,4,FALSE),""))</f>
        <v/>
      </c>
      <c r="R2813" s="8"/>
      <c r="S2813" s="7">
        <f>IF($H2813="","",$H2813*(1-$U2813))</f>
        <v>8.9999999999999993E-3</v>
      </c>
      <c r="T2813" s="7">
        <f>IF($I2813="","",$I2813*(1-$U2813))</f>
        <v>1E-3</v>
      </c>
      <c r="U2813" s="7">
        <f>IFERROR(INDEX(BASE_CCLASSTRIB!$E:$E, MATCH(TEXT($D2813,"000000"), BASE_CCLASSTRIB!$A:$A, 0))/100, 0)</f>
        <v>0</v>
      </c>
      <c r="V2813" s="21">
        <f>IFERROR(INDEX(BASE_CCLASSTRIB!$F:$F, MATCH(TEXT($D2813,"000000"), BASE_CCLASSTRIB!$A:$A, 0))/100, 0)</f>
        <v>0</v>
      </c>
    </row>
    <row r="2814" spans="2:22" ht="15.75" customHeight="1" thickTop="1" thickBot="1">
      <c r="B2814" s="8"/>
      <c r="C2814" s="8"/>
      <c r="E2814" s="8" t="str">
        <f>IF(D2814="","",LEFT(D2814,3))</f>
        <v/>
      </c>
      <c r="F2814" s="5" t="str">
        <f>IF(E2814="","",IFERROR(VLOOKUP(E2814,REGRAS_CST!$A$2:$B$200,2,FALSE),""))</f>
        <v/>
      </c>
      <c r="H2814" s="7">
        <v>8.9999999999999993E-3</v>
      </c>
      <c r="I2814" s="7">
        <v>1E-3</v>
      </c>
      <c r="K2814" s="5" t="str">
        <f>IF(E2814="","",IFERROR(VLOOKUP(E2814,REGRAS_CST!$A$2:$C$200,3,FALSE),""))</f>
        <v/>
      </c>
      <c r="L2814" s="10" t="str">
        <f>IF($G2814="", "", $G2814*(1-$V2814))</f>
        <v/>
      </c>
      <c r="M2814" s="30" t="str">
        <f t="shared" si="86"/>
        <v/>
      </c>
      <c r="N2814" s="30" t="str">
        <f t="shared" si="87"/>
        <v/>
      </c>
      <c r="O2814" s="5" t="str">
        <f>IF(D2814="","",
IF(AND(K2814&lt;&gt;"SIM",V2814&gt;0),"ERRO: % BC &gt; 0, mas NÃO permitida ❌",
IF(AND(K2814="SIM",V2814=0),"ATENÇÃO: BC permitida, mas % = 0 🔎",
"Base de cálculo aplicada corretamente ✅")))</f>
        <v/>
      </c>
      <c r="P2814" s="5" t="str">
        <f>IF(D2814="","",
IF(AND(Q2814&lt;&gt;"SIM",U2814&gt;0),"ERRO: % alíquota &gt; 0, mas NÃO permitida ❌",
IF(AND(Q2814="SIM",U2814=0),"ATENÇÃO: alíquota permitida, mas % = 0 🔎",
"Alíquota aplicada corretamente ✅")))</f>
        <v/>
      </c>
      <c r="Q2814" s="5" t="str">
        <f>IF(E2814="","",IFERROR(VLOOKUP(E2814,REGRAS_CST!$A$2:$D$200,4,FALSE),""))</f>
        <v/>
      </c>
      <c r="R2814" s="8"/>
      <c r="S2814" s="7">
        <f>IF($H2814="","",$H2814*(1-$U2814))</f>
        <v>8.9999999999999993E-3</v>
      </c>
      <c r="T2814" s="7">
        <f>IF($I2814="","",$I2814*(1-$U2814))</f>
        <v>1E-3</v>
      </c>
      <c r="U2814" s="7">
        <f>IFERROR(INDEX(BASE_CCLASSTRIB!$E:$E, MATCH(TEXT($D2814,"000000"), BASE_CCLASSTRIB!$A:$A, 0))/100, 0)</f>
        <v>0</v>
      </c>
      <c r="V2814" s="21">
        <f>IFERROR(INDEX(BASE_CCLASSTRIB!$F:$F, MATCH(TEXT($D2814,"000000"), BASE_CCLASSTRIB!$A:$A, 0))/100, 0)</f>
        <v>0</v>
      </c>
    </row>
    <row r="2815" spans="2:22" ht="15.75" customHeight="1" thickTop="1" thickBot="1">
      <c r="B2815" s="8"/>
      <c r="C2815" s="8"/>
      <c r="E2815" s="8" t="str">
        <f>IF(D2815="","",LEFT(D2815,3))</f>
        <v/>
      </c>
      <c r="F2815" s="5" t="str">
        <f>IF(E2815="","",IFERROR(VLOOKUP(E2815,REGRAS_CST!$A$2:$B$200,2,FALSE),""))</f>
        <v/>
      </c>
      <c r="H2815" s="7">
        <v>8.9999999999999993E-3</v>
      </c>
      <c r="I2815" s="7">
        <v>1E-3</v>
      </c>
      <c r="K2815" s="5" t="str">
        <f>IF(E2815="","",IFERROR(VLOOKUP(E2815,REGRAS_CST!$A$2:$C$200,3,FALSE),""))</f>
        <v/>
      </c>
      <c r="L2815" s="10" t="str">
        <f>IF($G2815="", "", $G2815*(1-$V2815))</f>
        <v/>
      </c>
      <c r="M2815" s="30" t="str">
        <f t="shared" si="86"/>
        <v/>
      </c>
      <c r="N2815" s="30" t="str">
        <f t="shared" si="87"/>
        <v/>
      </c>
      <c r="O2815" s="5" t="str">
        <f>IF(D2815="","",
IF(AND(K2815&lt;&gt;"SIM",V2815&gt;0),"ERRO: % BC &gt; 0, mas NÃO permitida ❌",
IF(AND(K2815="SIM",V2815=0),"ATENÇÃO: BC permitida, mas % = 0 🔎",
"Base de cálculo aplicada corretamente ✅")))</f>
        <v/>
      </c>
      <c r="P2815" s="5" t="str">
        <f>IF(D2815="","",
IF(AND(Q2815&lt;&gt;"SIM",U2815&gt;0),"ERRO: % alíquota &gt; 0, mas NÃO permitida ❌",
IF(AND(Q2815="SIM",U2815=0),"ATENÇÃO: alíquota permitida, mas % = 0 🔎",
"Alíquota aplicada corretamente ✅")))</f>
        <v/>
      </c>
      <c r="Q2815" s="5" t="str">
        <f>IF(E2815="","",IFERROR(VLOOKUP(E2815,REGRAS_CST!$A$2:$D$200,4,FALSE),""))</f>
        <v/>
      </c>
      <c r="R2815" s="8"/>
      <c r="S2815" s="7">
        <f>IF($H2815="","",$H2815*(1-$U2815))</f>
        <v>8.9999999999999993E-3</v>
      </c>
      <c r="T2815" s="7">
        <f>IF($I2815="","",$I2815*(1-$U2815))</f>
        <v>1E-3</v>
      </c>
      <c r="U2815" s="7">
        <f>IFERROR(INDEX(BASE_CCLASSTRIB!$E:$E, MATCH(TEXT($D2815,"000000"), BASE_CCLASSTRIB!$A:$A, 0))/100, 0)</f>
        <v>0</v>
      </c>
      <c r="V2815" s="21">
        <f>IFERROR(INDEX(BASE_CCLASSTRIB!$F:$F, MATCH(TEXT($D2815,"000000"), BASE_CCLASSTRIB!$A:$A, 0))/100, 0)</f>
        <v>0</v>
      </c>
    </row>
    <row r="2816" spans="2:22" ht="15.75" customHeight="1" thickTop="1" thickBot="1">
      <c r="B2816" s="8"/>
      <c r="C2816" s="8"/>
      <c r="E2816" s="8" t="str">
        <f>IF(D2816="","",LEFT(D2816,3))</f>
        <v/>
      </c>
      <c r="F2816" s="5" t="str">
        <f>IF(E2816="","",IFERROR(VLOOKUP(E2816,REGRAS_CST!$A$2:$B$200,2,FALSE),""))</f>
        <v/>
      </c>
      <c r="H2816" s="7">
        <v>8.9999999999999993E-3</v>
      </c>
      <c r="I2816" s="7">
        <v>1E-3</v>
      </c>
      <c r="K2816" s="5" t="str">
        <f>IF(E2816="","",IFERROR(VLOOKUP(E2816,REGRAS_CST!$A$2:$C$200,3,FALSE),""))</f>
        <v/>
      </c>
      <c r="L2816" s="10" t="str">
        <f>IF($G2816="", "", $G2816*(1-$V2816))</f>
        <v/>
      </c>
      <c r="M2816" s="30" t="str">
        <f t="shared" si="86"/>
        <v/>
      </c>
      <c r="N2816" s="30" t="str">
        <f t="shared" si="87"/>
        <v/>
      </c>
      <c r="O2816" s="5" t="str">
        <f>IF(D2816="","",
IF(AND(K2816&lt;&gt;"SIM",V2816&gt;0),"ERRO: % BC &gt; 0, mas NÃO permitida ❌",
IF(AND(K2816="SIM",V2816=0),"ATENÇÃO: BC permitida, mas % = 0 🔎",
"Base de cálculo aplicada corretamente ✅")))</f>
        <v/>
      </c>
      <c r="P2816" s="5" t="str">
        <f>IF(D2816="","",
IF(AND(Q2816&lt;&gt;"SIM",U2816&gt;0),"ERRO: % alíquota &gt; 0, mas NÃO permitida ❌",
IF(AND(Q2816="SIM",U2816=0),"ATENÇÃO: alíquota permitida, mas % = 0 🔎",
"Alíquota aplicada corretamente ✅")))</f>
        <v/>
      </c>
      <c r="Q2816" s="5" t="str">
        <f>IF(E2816="","",IFERROR(VLOOKUP(E2816,REGRAS_CST!$A$2:$D$200,4,FALSE),""))</f>
        <v/>
      </c>
      <c r="R2816" s="8"/>
      <c r="S2816" s="7">
        <f>IF($H2816="","",$H2816*(1-$U2816))</f>
        <v>8.9999999999999993E-3</v>
      </c>
      <c r="T2816" s="7">
        <f>IF($I2816="","",$I2816*(1-$U2816))</f>
        <v>1E-3</v>
      </c>
      <c r="U2816" s="7">
        <f>IFERROR(INDEX(BASE_CCLASSTRIB!$E:$E, MATCH(TEXT($D2816,"000000"), BASE_CCLASSTRIB!$A:$A, 0))/100, 0)</f>
        <v>0</v>
      </c>
      <c r="V2816" s="21">
        <f>IFERROR(INDEX(BASE_CCLASSTRIB!$F:$F, MATCH(TEXT($D2816,"000000"), BASE_CCLASSTRIB!$A:$A, 0))/100, 0)</f>
        <v>0</v>
      </c>
    </row>
    <row r="2817" spans="2:22" ht="15.75" customHeight="1" thickTop="1" thickBot="1">
      <c r="B2817" s="8"/>
      <c r="C2817" s="8"/>
      <c r="E2817" s="8" t="str">
        <f>IF(D2817="","",LEFT(D2817,3))</f>
        <v/>
      </c>
      <c r="F2817" s="5" t="str">
        <f>IF(E2817="","",IFERROR(VLOOKUP(E2817,REGRAS_CST!$A$2:$B$200,2,FALSE),""))</f>
        <v/>
      </c>
      <c r="H2817" s="7">
        <v>8.9999999999999993E-3</v>
      </c>
      <c r="I2817" s="7">
        <v>1E-3</v>
      </c>
      <c r="K2817" s="5" t="str">
        <f>IF(E2817="","",IFERROR(VLOOKUP(E2817,REGRAS_CST!$A$2:$C$200,3,FALSE),""))</f>
        <v/>
      </c>
      <c r="L2817" s="10" t="str">
        <f>IF($G2817="", "", $G2817*(1-$V2817))</f>
        <v/>
      </c>
      <c r="M2817" s="30" t="str">
        <f t="shared" si="86"/>
        <v/>
      </c>
      <c r="N2817" s="30" t="str">
        <f t="shared" si="87"/>
        <v/>
      </c>
      <c r="O2817" s="5" t="str">
        <f>IF(D2817="","",
IF(AND(K2817&lt;&gt;"SIM",V2817&gt;0),"ERRO: % BC &gt; 0, mas NÃO permitida ❌",
IF(AND(K2817="SIM",V2817=0),"ATENÇÃO: BC permitida, mas % = 0 🔎",
"Base de cálculo aplicada corretamente ✅")))</f>
        <v/>
      </c>
      <c r="P2817" s="5" t="str">
        <f>IF(D2817="","",
IF(AND(Q2817&lt;&gt;"SIM",U2817&gt;0),"ERRO: % alíquota &gt; 0, mas NÃO permitida ❌",
IF(AND(Q2817="SIM",U2817=0),"ATENÇÃO: alíquota permitida, mas % = 0 🔎",
"Alíquota aplicada corretamente ✅")))</f>
        <v/>
      </c>
      <c r="Q2817" s="5" t="str">
        <f>IF(E2817="","",IFERROR(VLOOKUP(E2817,REGRAS_CST!$A$2:$D$200,4,FALSE),""))</f>
        <v/>
      </c>
      <c r="R2817" s="8"/>
      <c r="S2817" s="7">
        <f>IF($H2817="","",$H2817*(1-$U2817))</f>
        <v>8.9999999999999993E-3</v>
      </c>
      <c r="T2817" s="7">
        <f>IF($I2817="","",$I2817*(1-$U2817))</f>
        <v>1E-3</v>
      </c>
      <c r="U2817" s="7">
        <f>IFERROR(INDEX(BASE_CCLASSTRIB!$E:$E, MATCH(TEXT($D2817,"000000"), BASE_CCLASSTRIB!$A:$A, 0))/100, 0)</f>
        <v>0</v>
      </c>
      <c r="V2817" s="21">
        <f>IFERROR(INDEX(BASE_CCLASSTRIB!$F:$F, MATCH(TEXT($D2817,"000000"), BASE_CCLASSTRIB!$A:$A, 0))/100, 0)</f>
        <v>0</v>
      </c>
    </row>
    <row r="2818" spans="2:22" ht="15.75" customHeight="1" thickTop="1" thickBot="1">
      <c r="B2818" s="8"/>
      <c r="C2818" s="8"/>
      <c r="E2818" s="8" t="str">
        <f>IF(D2818="","",LEFT(D2818,3))</f>
        <v/>
      </c>
      <c r="F2818" s="5" t="str">
        <f>IF(E2818="","",IFERROR(VLOOKUP(E2818,REGRAS_CST!$A$2:$B$200,2,FALSE),""))</f>
        <v/>
      </c>
      <c r="H2818" s="7">
        <v>8.9999999999999993E-3</v>
      </c>
      <c r="I2818" s="7">
        <v>1E-3</v>
      </c>
      <c r="K2818" s="5" t="str">
        <f>IF(E2818="","",IFERROR(VLOOKUP(E2818,REGRAS_CST!$A$2:$C$200,3,FALSE),""))</f>
        <v/>
      </c>
      <c r="L2818" s="10" t="str">
        <f>IF($G2818="", "", $G2818*(1-$V2818))</f>
        <v/>
      </c>
      <c r="M2818" s="30" t="str">
        <f t="shared" si="86"/>
        <v/>
      </c>
      <c r="N2818" s="30" t="str">
        <f t="shared" si="87"/>
        <v/>
      </c>
      <c r="O2818" s="5" t="str">
        <f>IF(D2818="","",
IF(AND(K2818&lt;&gt;"SIM",V2818&gt;0),"ERRO: % BC &gt; 0, mas NÃO permitida ❌",
IF(AND(K2818="SIM",V2818=0),"ATENÇÃO: BC permitida, mas % = 0 🔎",
"Base de cálculo aplicada corretamente ✅")))</f>
        <v/>
      </c>
      <c r="P2818" s="5" t="str">
        <f>IF(D2818="","",
IF(AND(Q2818&lt;&gt;"SIM",U2818&gt;0),"ERRO: % alíquota &gt; 0, mas NÃO permitida ❌",
IF(AND(Q2818="SIM",U2818=0),"ATENÇÃO: alíquota permitida, mas % = 0 🔎",
"Alíquota aplicada corretamente ✅")))</f>
        <v/>
      </c>
      <c r="Q2818" s="5" t="str">
        <f>IF(E2818="","",IFERROR(VLOOKUP(E2818,REGRAS_CST!$A$2:$D$200,4,FALSE),""))</f>
        <v/>
      </c>
      <c r="R2818" s="8"/>
      <c r="S2818" s="7">
        <f>IF($H2818="","",$H2818*(1-$U2818))</f>
        <v>8.9999999999999993E-3</v>
      </c>
      <c r="T2818" s="7">
        <f>IF($I2818="","",$I2818*(1-$U2818))</f>
        <v>1E-3</v>
      </c>
      <c r="U2818" s="7">
        <f>IFERROR(INDEX(BASE_CCLASSTRIB!$E:$E, MATCH(TEXT($D2818,"000000"), BASE_CCLASSTRIB!$A:$A, 0))/100, 0)</f>
        <v>0</v>
      </c>
      <c r="V2818" s="21">
        <f>IFERROR(INDEX(BASE_CCLASSTRIB!$F:$F, MATCH(TEXT($D2818,"000000"), BASE_CCLASSTRIB!$A:$A, 0))/100, 0)</f>
        <v>0</v>
      </c>
    </row>
    <row r="2819" spans="2:22" ht="15.75" customHeight="1" thickTop="1" thickBot="1">
      <c r="B2819" s="8"/>
      <c r="C2819" s="8"/>
      <c r="E2819" s="8" t="str">
        <f>IF(D2819="","",LEFT(D2819,3))</f>
        <v/>
      </c>
      <c r="F2819" s="5" t="str">
        <f>IF(E2819="","",IFERROR(VLOOKUP(E2819,REGRAS_CST!$A$2:$B$200,2,FALSE),""))</f>
        <v/>
      </c>
      <c r="H2819" s="7">
        <v>8.9999999999999993E-3</v>
      </c>
      <c r="I2819" s="7">
        <v>1E-3</v>
      </c>
      <c r="K2819" s="5" t="str">
        <f>IF(E2819="","",IFERROR(VLOOKUP(E2819,REGRAS_CST!$A$2:$C$200,3,FALSE),""))</f>
        <v/>
      </c>
      <c r="L2819" s="10" t="str">
        <f>IF($G2819="", "", $G2819*(1-$V2819))</f>
        <v/>
      </c>
      <c r="M2819" s="30" t="str">
        <f t="shared" si="86"/>
        <v/>
      </c>
      <c r="N2819" s="30" t="str">
        <f t="shared" si="87"/>
        <v/>
      </c>
      <c r="O2819" s="5" t="str">
        <f>IF(D2819="","",
IF(AND(K2819&lt;&gt;"SIM",V2819&gt;0),"ERRO: % BC &gt; 0, mas NÃO permitida ❌",
IF(AND(K2819="SIM",V2819=0),"ATENÇÃO: BC permitida, mas % = 0 🔎",
"Base de cálculo aplicada corretamente ✅")))</f>
        <v/>
      </c>
      <c r="P2819" s="5" t="str">
        <f>IF(D2819="","",
IF(AND(Q2819&lt;&gt;"SIM",U2819&gt;0),"ERRO: % alíquota &gt; 0, mas NÃO permitida ❌",
IF(AND(Q2819="SIM",U2819=0),"ATENÇÃO: alíquota permitida, mas % = 0 🔎",
"Alíquota aplicada corretamente ✅")))</f>
        <v/>
      </c>
      <c r="Q2819" s="5" t="str">
        <f>IF(E2819="","",IFERROR(VLOOKUP(E2819,REGRAS_CST!$A$2:$D$200,4,FALSE),""))</f>
        <v/>
      </c>
      <c r="R2819" s="8"/>
      <c r="S2819" s="7">
        <f>IF($H2819="","",$H2819*(1-$U2819))</f>
        <v>8.9999999999999993E-3</v>
      </c>
      <c r="T2819" s="7">
        <f>IF($I2819="","",$I2819*(1-$U2819))</f>
        <v>1E-3</v>
      </c>
      <c r="U2819" s="7">
        <f>IFERROR(INDEX(BASE_CCLASSTRIB!$E:$E, MATCH(TEXT($D2819,"000000"), BASE_CCLASSTRIB!$A:$A, 0))/100, 0)</f>
        <v>0</v>
      </c>
      <c r="V2819" s="21">
        <f>IFERROR(INDEX(BASE_CCLASSTRIB!$F:$F, MATCH(TEXT($D2819,"000000"), BASE_CCLASSTRIB!$A:$A, 0))/100, 0)</f>
        <v>0</v>
      </c>
    </row>
    <row r="2820" spans="2:22" ht="15.75" customHeight="1" thickTop="1" thickBot="1">
      <c r="B2820" s="8"/>
      <c r="C2820" s="8"/>
      <c r="E2820" s="8" t="str">
        <f>IF(D2820="","",LEFT(D2820,3))</f>
        <v/>
      </c>
      <c r="F2820" s="5" t="str">
        <f>IF(E2820="","",IFERROR(VLOOKUP(E2820,REGRAS_CST!$A$2:$B$200,2,FALSE),""))</f>
        <v/>
      </c>
      <c r="H2820" s="7">
        <v>8.9999999999999993E-3</v>
      </c>
      <c r="I2820" s="7">
        <v>1E-3</v>
      </c>
      <c r="K2820" s="5" t="str">
        <f>IF(E2820="","",IFERROR(VLOOKUP(E2820,REGRAS_CST!$A$2:$C$200,3,FALSE),""))</f>
        <v/>
      </c>
      <c r="L2820" s="10" t="str">
        <f>IF($G2820="", "", $G2820*(1-$V2820))</f>
        <v/>
      </c>
      <c r="M2820" s="30" t="str">
        <f t="shared" si="86"/>
        <v/>
      </c>
      <c r="N2820" s="30" t="str">
        <f t="shared" si="87"/>
        <v/>
      </c>
      <c r="O2820" s="5" t="str">
        <f>IF(D2820="","",
IF(AND(K2820&lt;&gt;"SIM",V2820&gt;0),"ERRO: % BC &gt; 0, mas NÃO permitida ❌",
IF(AND(K2820="SIM",V2820=0),"ATENÇÃO: BC permitida, mas % = 0 🔎",
"Base de cálculo aplicada corretamente ✅")))</f>
        <v/>
      </c>
      <c r="P2820" s="5" t="str">
        <f>IF(D2820="","",
IF(AND(Q2820&lt;&gt;"SIM",U2820&gt;0),"ERRO: % alíquota &gt; 0, mas NÃO permitida ❌",
IF(AND(Q2820="SIM",U2820=0),"ATENÇÃO: alíquota permitida, mas % = 0 🔎",
"Alíquota aplicada corretamente ✅")))</f>
        <v/>
      </c>
      <c r="Q2820" s="5" t="str">
        <f>IF(E2820="","",IFERROR(VLOOKUP(E2820,REGRAS_CST!$A$2:$D$200,4,FALSE),""))</f>
        <v/>
      </c>
      <c r="R2820" s="8"/>
      <c r="S2820" s="7">
        <f>IF($H2820="","",$H2820*(1-$U2820))</f>
        <v>8.9999999999999993E-3</v>
      </c>
      <c r="T2820" s="7">
        <f>IF($I2820="","",$I2820*(1-$U2820))</f>
        <v>1E-3</v>
      </c>
      <c r="U2820" s="7">
        <f>IFERROR(INDEX(BASE_CCLASSTRIB!$E:$E, MATCH(TEXT($D2820,"000000"), BASE_CCLASSTRIB!$A:$A, 0))/100, 0)</f>
        <v>0</v>
      </c>
      <c r="V2820" s="21">
        <f>IFERROR(INDEX(BASE_CCLASSTRIB!$F:$F, MATCH(TEXT($D2820,"000000"), BASE_CCLASSTRIB!$A:$A, 0))/100, 0)</f>
        <v>0</v>
      </c>
    </row>
    <row r="2821" spans="2:22" ht="15.75" customHeight="1" thickTop="1" thickBot="1">
      <c r="B2821" s="8"/>
      <c r="C2821" s="8"/>
      <c r="E2821" s="8" t="str">
        <f>IF(D2821="","",LEFT(D2821,3))</f>
        <v/>
      </c>
      <c r="F2821" s="5" t="str">
        <f>IF(E2821="","",IFERROR(VLOOKUP(E2821,REGRAS_CST!$A$2:$B$200,2,FALSE),""))</f>
        <v/>
      </c>
      <c r="H2821" s="7">
        <v>8.9999999999999993E-3</v>
      </c>
      <c r="I2821" s="7">
        <v>1E-3</v>
      </c>
      <c r="K2821" s="5" t="str">
        <f>IF(E2821="","",IFERROR(VLOOKUP(E2821,REGRAS_CST!$A$2:$C$200,3,FALSE),""))</f>
        <v/>
      </c>
      <c r="L2821" s="10" t="str">
        <f>IF($G2821="", "", $G2821*(1-$V2821))</f>
        <v/>
      </c>
      <c r="M2821" s="30" t="str">
        <f t="shared" ref="M2821:M2884" si="88">IF(OR($L2821="",$S2821=""),"",TRUNC(VALUE($L2821)*VALUE($S2821),2))</f>
        <v/>
      </c>
      <c r="N2821" s="30" t="str">
        <f t="shared" ref="N2821:N2884" si="89">IF(OR($L2821="",$T2821=""),"",TRUNC(VALUE($L2821)*VALUE($T2821),2))</f>
        <v/>
      </c>
      <c r="O2821" s="5" t="str">
        <f>IF(D2821="","",
IF(AND(K2821&lt;&gt;"SIM",V2821&gt;0),"ERRO: % BC &gt; 0, mas NÃO permitida ❌",
IF(AND(K2821="SIM",V2821=0),"ATENÇÃO: BC permitida, mas % = 0 🔎",
"Base de cálculo aplicada corretamente ✅")))</f>
        <v/>
      </c>
      <c r="P2821" s="5" t="str">
        <f>IF(D2821="","",
IF(AND(Q2821&lt;&gt;"SIM",U2821&gt;0),"ERRO: % alíquota &gt; 0, mas NÃO permitida ❌",
IF(AND(Q2821="SIM",U2821=0),"ATENÇÃO: alíquota permitida, mas % = 0 🔎",
"Alíquota aplicada corretamente ✅")))</f>
        <v/>
      </c>
      <c r="Q2821" s="5" t="str">
        <f>IF(E2821="","",IFERROR(VLOOKUP(E2821,REGRAS_CST!$A$2:$D$200,4,FALSE),""))</f>
        <v/>
      </c>
      <c r="R2821" s="8"/>
      <c r="S2821" s="7">
        <f>IF($H2821="","",$H2821*(1-$U2821))</f>
        <v>8.9999999999999993E-3</v>
      </c>
      <c r="T2821" s="7">
        <f>IF($I2821="","",$I2821*(1-$U2821))</f>
        <v>1E-3</v>
      </c>
      <c r="U2821" s="7">
        <f>IFERROR(INDEX(BASE_CCLASSTRIB!$E:$E, MATCH(TEXT($D2821,"000000"), BASE_CCLASSTRIB!$A:$A, 0))/100, 0)</f>
        <v>0</v>
      </c>
      <c r="V2821" s="21">
        <f>IFERROR(INDEX(BASE_CCLASSTRIB!$F:$F, MATCH(TEXT($D2821,"000000"), BASE_CCLASSTRIB!$A:$A, 0))/100, 0)</f>
        <v>0</v>
      </c>
    </row>
    <row r="2822" spans="2:22" ht="15.75" customHeight="1" thickTop="1" thickBot="1">
      <c r="B2822" s="8"/>
      <c r="C2822" s="8"/>
      <c r="E2822" s="8" t="str">
        <f>IF(D2822="","",LEFT(D2822,3))</f>
        <v/>
      </c>
      <c r="F2822" s="5" t="str">
        <f>IF(E2822="","",IFERROR(VLOOKUP(E2822,REGRAS_CST!$A$2:$B$200,2,FALSE),""))</f>
        <v/>
      </c>
      <c r="H2822" s="7">
        <v>8.9999999999999993E-3</v>
      </c>
      <c r="I2822" s="7">
        <v>1E-3</v>
      </c>
      <c r="K2822" s="5" t="str">
        <f>IF(E2822="","",IFERROR(VLOOKUP(E2822,REGRAS_CST!$A$2:$C$200,3,FALSE),""))</f>
        <v/>
      </c>
      <c r="L2822" s="10" t="str">
        <f>IF($G2822="", "", $G2822*(1-$V2822))</f>
        <v/>
      </c>
      <c r="M2822" s="30" t="str">
        <f t="shared" si="88"/>
        <v/>
      </c>
      <c r="N2822" s="30" t="str">
        <f t="shared" si="89"/>
        <v/>
      </c>
      <c r="O2822" s="5" t="str">
        <f>IF(D2822="","",
IF(AND(K2822&lt;&gt;"SIM",V2822&gt;0),"ERRO: % BC &gt; 0, mas NÃO permitida ❌",
IF(AND(K2822="SIM",V2822=0),"ATENÇÃO: BC permitida, mas % = 0 🔎",
"Base de cálculo aplicada corretamente ✅")))</f>
        <v/>
      </c>
      <c r="P2822" s="5" t="str">
        <f>IF(D2822="","",
IF(AND(Q2822&lt;&gt;"SIM",U2822&gt;0),"ERRO: % alíquota &gt; 0, mas NÃO permitida ❌",
IF(AND(Q2822="SIM",U2822=0),"ATENÇÃO: alíquota permitida, mas % = 0 🔎",
"Alíquota aplicada corretamente ✅")))</f>
        <v/>
      </c>
      <c r="Q2822" s="5" t="str">
        <f>IF(E2822="","",IFERROR(VLOOKUP(E2822,REGRAS_CST!$A$2:$D$200,4,FALSE),""))</f>
        <v/>
      </c>
      <c r="R2822" s="8"/>
      <c r="S2822" s="7">
        <f>IF($H2822="","",$H2822*(1-$U2822))</f>
        <v>8.9999999999999993E-3</v>
      </c>
      <c r="T2822" s="7">
        <f>IF($I2822="","",$I2822*(1-$U2822))</f>
        <v>1E-3</v>
      </c>
      <c r="U2822" s="7">
        <f>IFERROR(INDEX(BASE_CCLASSTRIB!$E:$E, MATCH(TEXT($D2822,"000000"), BASE_CCLASSTRIB!$A:$A, 0))/100, 0)</f>
        <v>0</v>
      </c>
      <c r="V2822" s="21">
        <f>IFERROR(INDEX(BASE_CCLASSTRIB!$F:$F, MATCH(TEXT($D2822,"000000"), BASE_CCLASSTRIB!$A:$A, 0))/100, 0)</f>
        <v>0</v>
      </c>
    </row>
    <row r="2823" spans="2:22" ht="15.75" customHeight="1" thickTop="1" thickBot="1">
      <c r="B2823" s="8"/>
      <c r="C2823" s="8"/>
      <c r="E2823" s="8" t="str">
        <f>IF(D2823="","",LEFT(D2823,3))</f>
        <v/>
      </c>
      <c r="F2823" s="5" t="str">
        <f>IF(E2823="","",IFERROR(VLOOKUP(E2823,REGRAS_CST!$A$2:$B$200,2,FALSE),""))</f>
        <v/>
      </c>
      <c r="H2823" s="7">
        <v>8.9999999999999993E-3</v>
      </c>
      <c r="I2823" s="7">
        <v>1E-3</v>
      </c>
      <c r="K2823" s="5" t="str">
        <f>IF(E2823="","",IFERROR(VLOOKUP(E2823,REGRAS_CST!$A$2:$C$200,3,FALSE),""))</f>
        <v/>
      </c>
      <c r="L2823" s="10" t="str">
        <f>IF($G2823="", "", $G2823*(1-$V2823))</f>
        <v/>
      </c>
      <c r="M2823" s="30" t="str">
        <f t="shared" si="88"/>
        <v/>
      </c>
      <c r="N2823" s="30" t="str">
        <f t="shared" si="89"/>
        <v/>
      </c>
      <c r="O2823" s="5" t="str">
        <f>IF(D2823="","",
IF(AND(K2823&lt;&gt;"SIM",V2823&gt;0),"ERRO: % BC &gt; 0, mas NÃO permitida ❌",
IF(AND(K2823="SIM",V2823=0),"ATENÇÃO: BC permitida, mas % = 0 🔎",
"Base de cálculo aplicada corretamente ✅")))</f>
        <v/>
      </c>
      <c r="P2823" s="5" t="str">
        <f>IF(D2823="","",
IF(AND(Q2823&lt;&gt;"SIM",U2823&gt;0),"ERRO: % alíquota &gt; 0, mas NÃO permitida ❌",
IF(AND(Q2823="SIM",U2823=0),"ATENÇÃO: alíquota permitida, mas % = 0 🔎",
"Alíquota aplicada corretamente ✅")))</f>
        <v/>
      </c>
      <c r="Q2823" s="5" t="str">
        <f>IF(E2823="","",IFERROR(VLOOKUP(E2823,REGRAS_CST!$A$2:$D$200,4,FALSE),""))</f>
        <v/>
      </c>
      <c r="R2823" s="8"/>
      <c r="S2823" s="7">
        <f>IF($H2823="","",$H2823*(1-$U2823))</f>
        <v>8.9999999999999993E-3</v>
      </c>
      <c r="T2823" s="7">
        <f>IF($I2823="","",$I2823*(1-$U2823))</f>
        <v>1E-3</v>
      </c>
      <c r="U2823" s="7">
        <f>IFERROR(INDEX(BASE_CCLASSTRIB!$E:$E, MATCH(TEXT($D2823,"000000"), BASE_CCLASSTRIB!$A:$A, 0))/100, 0)</f>
        <v>0</v>
      </c>
      <c r="V2823" s="21">
        <f>IFERROR(INDEX(BASE_CCLASSTRIB!$F:$F, MATCH(TEXT($D2823,"000000"), BASE_CCLASSTRIB!$A:$A, 0))/100, 0)</f>
        <v>0</v>
      </c>
    </row>
    <row r="2824" spans="2:22" ht="15.75" customHeight="1" thickTop="1" thickBot="1">
      <c r="B2824" s="8"/>
      <c r="C2824" s="8"/>
      <c r="E2824" s="8" t="str">
        <f>IF(D2824="","",LEFT(D2824,3))</f>
        <v/>
      </c>
      <c r="F2824" s="5" t="str">
        <f>IF(E2824="","",IFERROR(VLOOKUP(E2824,REGRAS_CST!$A$2:$B$200,2,FALSE),""))</f>
        <v/>
      </c>
      <c r="H2824" s="7">
        <v>8.9999999999999993E-3</v>
      </c>
      <c r="I2824" s="7">
        <v>1E-3</v>
      </c>
      <c r="K2824" s="5" t="str">
        <f>IF(E2824="","",IFERROR(VLOOKUP(E2824,REGRAS_CST!$A$2:$C$200,3,FALSE),""))</f>
        <v/>
      </c>
      <c r="L2824" s="10" t="str">
        <f>IF($G2824="", "", $G2824*(1-$V2824))</f>
        <v/>
      </c>
      <c r="M2824" s="30" t="str">
        <f t="shared" si="88"/>
        <v/>
      </c>
      <c r="N2824" s="30" t="str">
        <f t="shared" si="89"/>
        <v/>
      </c>
      <c r="O2824" s="5" t="str">
        <f>IF(D2824="","",
IF(AND(K2824&lt;&gt;"SIM",V2824&gt;0),"ERRO: % BC &gt; 0, mas NÃO permitida ❌",
IF(AND(K2824="SIM",V2824=0),"ATENÇÃO: BC permitida, mas % = 0 🔎",
"Base de cálculo aplicada corretamente ✅")))</f>
        <v/>
      </c>
      <c r="P2824" s="5" t="str">
        <f>IF(D2824="","",
IF(AND(Q2824&lt;&gt;"SIM",U2824&gt;0),"ERRO: % alíquota &gt; 0, mas NÃO permitida ❌",
IF(AND(Q2824="SIM",U2824=0),"ATENÇÃO: alíquota permitida, mas % = 0 🔎",
"Alíquota aplicada corretamente ✅")))</f>
        <v/>
      </c>
      <c r="Q2824" s="5" t="str">
        <f>IF(E2824="","",IFERROR(VLOOKUP(E2824,REGRAS_CST!$A$2:$D$200,4,FALSE),""))</f>
        <v/>
      </c>
      <c r="R2824" s="8"/>
      <c r="S2824" s="7">
        <f>IF($H2824="","",$H2824*(1-$U2824))</f>
        <v>8.9999999999999993E-3</v>
      </c>
      <c r="T2824" s="7">
        <f>IF($I2824="","",$I2824*(1-$U2824))</f>
        <v>1E-3</v>
      </c>
      <c r="U2824" s="7">
        <f>IFERROR(INDEX(BASE_CCLASSTRIB!$E:$E, MATCH(TEXT($D2824,"000000"), BASE_CCLASSTRIB!$A:$A, 0))/100, 0)</f>
        <v>0</v>
      </c>
      <c r="V2824" s="21">
        <f>IFERROR(INDEX(BASE_CCLASSTRIB!$F:$F, MATCH(TEXT($D2824,"000000"), BASE_CCLASSTRIB!$A:$A, 0))/100, 0)</f>
        <v>0</v>
      </c>
    </row>
    <row r="2825" spans="2:22" ht="15.75" customHeight="1" thickTop="1" thickBot="1">
      <c r="B2825" s="8"/>
      <c r="C2825" s="8"/>
      <c r="E2825" s="8" t="str">
        <f>IF(D2825="","",LEFT(D2825,3))</f>
        <v/>
      </c>
      <c r="F2825" s="5" t="str">
        <f>IF(E2825="","",IFERROR(VLOOKUP(E2825,REGRAS_CST!$A$2:$B$200,2,FALSE),""))</f>
        <v/>
      </c>
      <c r="H2825" s="7">
        <v>8.9999999999999993E-3</v>
      </c>
      <c r="I2825" s="7">
        <v>1E-3</v>
      </c>
      <c r="K2825" s="5" t="str">
        <f>IF(E2825="","",IFERROR(VLOOKUP(E2825,REGRAS_CST!$A$2:$C$200,3,FALSE),""))</f>
        <v/>
      </c>
      <c r="L2825" s="10" t="str">
        <f>IF($G2825="", "", $G2825*(1-$V2825))</f>
        <v/>
      </c>
      <c r="M2825" s="30" t="str">
        <f t="shared" si="88"/>
        <v/>
      </c>
      <c r="N2825" s="30" t="str">
        <f t="shared" si="89"/>
        <v/>
      </c>
      <c r="O2825" s="5" t="str">
        <f>IF(D2825="","",
IF(AND(K2825&lt;&gt;"SIM",V2825&gt;0),"ERRO: % BC &gt; 0, mas NÃO permitida ❌",
IF(AND(K2825="SIM",V2825=0),"ATENÇÃO: BC permitida, mas % = 0 🔎",
"Base de cálculo aplicada corretamente ✅")))</f>
        <v/>
      </c>
      <c r="P2825" s="5" t="str">
        <f>IF(D2825="","",
IF(AND(Q2825&lt;&gt;"SIM",U2825&gt;0),"ERRO: % alíquota &gt; 0, mas NÃO permitida ❌",
IF(AND(Q2825="SIM",U2825=0),"ATENÇÃO: alíquota permitida, mas % = 0 🔎",
"Alíquota aplicada corretamente ✅")))</f>
        <v/>
      </c>
      <c r="Q2825" s="5" t="str">
        <f>IF(E2825="","",IFERROR(VLOOKUP(E2825,REGRAS_CST!$A$2:$D$200,4,FALSE),""))</f>
        <v/>
      </c>
      <c r="R2825" s="8"/>
      <c r="S2825" s="7">
        <f>IF($H2825="","",$H2825*(1-$U2825))</f>
        <v>8.9999999999999993E-3</v>
      </c>
      <c r="T2825" s="7">
        <f>IF($I2825="","",$I2825*(1-$U2825))</f>
        <v>1E-3</v>
      </c>
      <c r="U2825" s="7">
        <f>IFERROR(INDEX(BASE_CCLASSTRIB!$E:$E, MATCH(TEXT($D2825,"000000"), BASE_CCLASSTRIB!$A:$A, 0))/100, 0)</f>
        <v>0</v>
      </c>
      <c r="V2825" s="21">
        <f>IFERROR(INDEX(BASE_CCLASSTRIB!$F:$F, MATCH(TEXT($D2825,"000000"), BASE_CCLASSTRIB!$A:$A, 0))/100, 0)</f>
        <v>0</v>
      </c>
    </row>
    <row r="2826" spans="2:22" ht="15.75" customHeight="1" thickTop="1" thickBot="1">
      <c r="B2826" s="8"/>
      <c r="C2826" s="8"/>
      <c r="E2826" s="8" t="str">
        <f>IF(D2826="","",LEFT(D2826,3))</f>
        <v/>
      </c>
      <c r="F2826" s="5" t="str">
        <f>IF(E2826="","",IFERROR(VLOOKUP(E2826,REGRAS_CST!$A$2:$B$200,2,FALSE),""))</f>
        <v/>
      </c>
      <c r="H2826" s="7">
        <v>8.9999999999999993E-3</v>
      </c>
      <c r="I2826" s="7">
        <v>1E-3</v>
      </c>
      <c r="K2826" s="5" t="str">
        <f>IF(E2826="","",IFERROR(VLOOKUP(E2826,REGRAS_CST!$A$2:$C$200,3,FALSE),""))</f>
        <v/>
      </c>
      <c r="L2826" s="10" t="str">
        <f>IF($G2826="", "", $G2826*(1-$V2826))</f>
        <v/>
      </c>
      <c r="M2826" s="30" t="str">
        <f t="shared" si="88"/>
        <v/>
      </c>
      <c r="N2826" s="30" t="str">
        <f t="shared" si="89"/>
        <v/>
      </c>
      <c r="O2826" s="5" t="str">
        <f>IF(D2826="","",
IF(AND(K2826&lt;&gt;"SIM",V2826&gt;0),"ERRO: % BC &gt; 0, mas NÃO permitida ❌",
IF(AND(K2826="SIM",V2826=0),"ATENÇÃO: BC permitida, mas % = 0 🔎",
"Base de cálculo aplicada corretamente ✅")))</f>
        <v/>
      </c>
      <c r="P2826" s="5" t="str">
        <f>IF(D2826="","",
IF(AND(Q2826&lt;&gt;"SIM",U2826&gt;0),"ERRO: % alíquota &gt; 0, mas NÃO permitida ❌",
IF(AND(Q2826="SIM",U2826=0),"ATENÇÃO: alíquota permitida, mas % = 0 🔎",
"Alíquota aplicada corretamente ✅")))</f>
        <v/>
      </c>
      <c r="Q2826" s="5" t="str">
        <f>IF(E2826="","",IFERROR(VLOOKUP(E2826,REGRAS_CST!$A$2:$D$200,4,FALSE),""))</f>
        <v/>
      </c>
      <c r="R2826" s="8"/>
      <c r="S2826" s="7">
        <f>IF($H2826="","",$H2826*(1-$U2826))</f>
        <v>8.9999999999999993E-3</v>
      </c>
      <c r="T2826" s="7">
        <f>IF($I2826="","",$I2826*(1-$U2826))</f>
        <v>1E-3</v>
      </c>
      <c r="U2826" s="7">
        <f>IFERROR(INDEX(BASE_CCLASSTRIB!$E:$E, MATCH(TEXT($D2826,"000000"), BASE_CCLASSTRIB!$A:$A, 0))/100, 0)</f>
        <v>0</v>
      </c>
      <c r="V2826" s="21">
        <f>IFERROR(INDEX(BASE_CCLASSTRIB!$F:$F, MATCH(TEXT($D2826,"000000"), BASE_CCLASSTRIB!$A:$A, 0))/100, 0)</f>
        <v>0</v>
      </c>
    </row>
    <row r="2827" spans="2:22" ht="15.75" customHeight="1" thickTop="1" thickBot="1">
      <c r="B2827" s="8"/>
      <c r="C2827" s="8"/>
      <c r="E2827" s="8" t="str">
        <f>IF(D2827="","",LEFT(D2827,3))</f>
        <v/>
      </c>
      <c r="F2827" s="5" t="str">
        <f>IF(E2827="","",IFERROR(VLOOKUP(E2827,REGRAS_CST!$A$2:$B$200,2,FALSE),""))</f>
        <v/>
      </c>
      <c r="H2827" s="7">
        <v>8.9999999999999993E-3</v>
      </c>
      <c r="I2827" s="7">
        <v>1E-3</v>
      </c>
      <c r="K2827" s="5" t="str">
        <f>IF(E2827="","",IFERROR(VLOOKUP(E2827,REGRAS_CST!$A$2:$C$200,3,FALSE),""))</f>
        <v/>
      </c>
      <c r="L2827" s="10" t="str">
        <f>IF($G2827="", "", $G2827*(1-$V2827))</f>
        <v/>
      </c>
      <c r="M2827" s="30" t="str">
        <f t="shared" si="88"/>
        <v/>
      </c>
      <c r="N2827" s="30" t="str">
        <f t="shared" si="89"/>
        <v/>
      </c>
      <c r="O2827" s="5" t="str">
        <f>IF(D2827="","",
IF(AND(K2827&lt;&gt;"SIM",V2827&gt;0),"ERRO: % BC &gt; 0, mas NÃO permitida ❌",
IF(AND(K2827="SIM",V2827=0),"ATENÇÃO: BC permitida, mas % = 0 🔎",
"Base de cálculo aplicada corretamente ✅")))</f>
        <v/>
      </c>
      <c r="P2827" s="5" t="str">
        <f>IF(D2827="","",
IF(AND(Q2827&lt;&gt;"SIM",U2827&gt;0),"ERRO: % alíquota &gt; 0, mas NÃO permitida ❌",
IF(AND(Q2827="SIM",U2827=0),"ATENÇÃO: alíquota permitida, mas % = 0 🔎",
"Alíquota aplicada corretamente ✅")))</f>
        <v/>
      </c>
      <c r="Q2827" s="5" t="str">
        <f>IF(E2827="","",IFERROR(VLOOKUP(E2827,REGRAS_CST!$A$2:$D$200,4,FALSE),""))</f>
        <v/>
      </c>
      <c r="R2827" s="8"/>
      <c r="S2827" s="7">
        <f>IF($H2827="","",$H2827*(1-$U2827))</f>
        <v>8.9999999999999993E-3</v>
      </c>
      <c r="T2827" s="7">
        <f>IF($I2827="","",$I2827*(1-$U2827))</f>
        <v>1E-3</v>
      </c>
      <c r="U2827" s="7">
        <f>IFERROR(INDEX(BASE_CCLASSTRIB!$E:$E, MATCH(TEXT($D2827,"000000"), BASE_CCLASSTRIB!$A:$A, 0))/100, 0)</f>
        <v>0</v>
      </c>
      <c r="V2827" s="21">
        <f>IFERROR(INDEX(BASE_CCLASSTRIB!$F:$F, MATCH(TEXT($D2827,"000000"), BASE_CCLASSTRIB!$A:$A, 0))/100, 0)</f>
        <v>0</v>
      </c>
    </row>
    <row r="2828" spans="2:22" ht="15.75" customHeight="1" thickTop="1" thickBot="1">
      <c r="B2828" s="8"/>
      <c r="C2828" s="8"/>
      <c r="E2828" s="8" t="str">
        <f>IF(D2828="","",LEFT(D2828,3))</f>
        <v/>
      </c>
      <c r="F2828" s="5" t="str">
        <f>IF(E2828="","",IFERROR(VLOOKUP(E2828,REGRAS_CST!$A$2:$B$200,2,FALSE),""))</f>
        <v/>
      </c>
      <c r="H2828" s="7">
        <v>8.9999999999999993E-3</v>
      </c>
      <c r="I2828" s="7">
        <v>1E-3</v>
      </c>
      <c r="K2828" s="5" t="str">
        <f>IF(E2828="","",IFERROR(VLOOKUP(E2828,REGRAS_CST!$A$2:$C$200,3,FALSE),""))</f>
        <v/>
      </c>
      <c r="L2828" s="10" t="str">
        <f>IF($G2828="", "", $G2828*(1-$V2828))</f>
        <v/>
      </c>
      <c r="M2828" s="30" t="str">
        <f t="shared" si="88"/>
        <v/>
      </c>
      <c r="N2828" s="30" t="str">
        <f t="shared" si="89"/>
        <v/>
      </c>
      <c r="O2828" s="5" t="str">
        <f>IF(D2828="","",
IF(AND(K2828&lt;&gt;"SIM",V2828&gt;0),"ERRO: % BC &gt; 0, mas NÃO permitida ❌",
IF(AND(K2828="SIM",V2828=0),"ATENÇÃO: BC permitida, mas % = 0 🔎",
"Base de cálculo aplicada corretamente ✅")))</f>
        <v/>
      </c>
      <c r="P2828" s="5" t="str">
        <f>IF(D2828="","",
IF(AND(Q2828&lt;&gt;"SIM",U2828&gt;0),"ERRO: % alíquota &gt; 0, mas NÃO permitida ❌",
IF(AND(Q2828="SIM",U2828=0),"ATENÇÃO: alíquota permitida, mas % = 0 🔎",
"Alíquota aplicada corretamente ✅")))</f>
        <v/>
      </c>
      <c r="Q2828" s="5" t="str">
        <f>IF(E2828="","",IFERROR(VLOOKUP(E2828,REGRAS_CST!$A$2:$D$200,4,FALSE),""))</f>
        <v/>
      </c>
      <c r="R2828" s="8"/>
      <c r="S2828" s="7">
        <f>IF($H2828="","",$H2828*(1-$U2828))</f>
        <v>8.9999999999999993E-3</v>
      </c>
      <c r="T2828" s="7">
        <f>IF($I2828="","",$I2828*(1-$U2828))</f>
        <v>1E-3</v>
      </c>
      <c r="U2828" s="7">
        <f>IFERROR(INDEX(BASE_CCLASSTRIB!$E:$E, MATCH(TEXT($D2828,"000000"), BASE_CCLASSTRIB!$A:$A, 0))/100, 0)</f>
        <v>0</v>
      </c>
      <c r="V2828" s="21">
        <f>IFERROR(INDEX(BASE_CCLASSTRIB!$F:$F, MATCH(TEXT($D2828,"000000"), BASE_CCLASSTRIB!$A:$A, 0))/100, 0)</f>
        <v>0</v>
      </c>
    </row>
    <row r="2829" spans="2:22" ht="15.75" customHeight="1" thickTop="1" thickBot="1">
      <c r="B2829" s="8"/>
      <c r="C2829" s="8"/>
      <c r="E2829" s="8" t="str">
        <f>IF(D2829="","",LEFT(D2829,3))</f>
        <v/>
      </c>
      <c r="F2829" s="5" t="str">
        <f>IF(E2829="","",IFERROR(VLOOKUP(E2829,REGRAS_CST!$A$2:$B$200,2,FALSE),""))</f>
        <v/>
      </c>
      <c r="H2829" s="7">
        <v>8.9999999999999993E-3</v>
      </c>
      <c r="I2829" s="7">
        <v>1E-3</v>
      </c>
      <c r="K2829" s="5" t="str">
        <f>IF(E2829="","",IFERROR(VLOOKUP(E2829,REGRAS_CST!$A$2:$C$200,3,FALSE),""))</f>
        <v/>
      </c>
      <c r="L2829" s="10" t="str">
        <f>IF($G2829="", "", $G2829*(1-$V2829))</f>
        <v/>
      </c>
      <c r="M2829" s="30" t="str">
        <f t="shared" si="88"/>
        <v/>
      </c>
      <c r="N2829" s="30" t="str">
        <f t="shared" si="89"/>
        <v/>
      </c>
      <c r="O2829" s="5" t="str">
        <f>IF(D2829="","",
IF(AND(K2829&lt;&gt;"SIM",V2829&gt;0),"ERRO: % BC &gt; 0, mas NÃO permitida ❌",
IF(AND(K2829="SIM",V2829=0),"ATENÇÃO: BC permitida, mas % = 0 🔎",
"Base de cálculo aplicada corretamente ✅")))</f>
        <v/>
      </c>
      <c r="P2829" s="5" t="str">
        <f>IF(D2829="","",
IF(AND(Q2829&lt;&gt;"SIM",U2829&gt;0),"ERRO: % alíquota &gt; 0, mas NÃO permitida ❌",
IF(AND(Q2829="SIM",U2829=0),"ATENÇÃO: alíquota permitida, mas % = 0 🔎",
"Alíquota aplicada corretamente ✅")))</f>
        <v/>
      </c>
      <c r="Q2829" s="5" t="str">
        <f>IF(E2829="","",IFERROR(VLOOKUP(E2829,REGRAS_CST!$A$2:$D$200,4,FALSE),""))</f>
        <v/>
      </c>
      <c r="R2829" s="8"/>
      <c r="S2829" s="7">
        <f>IF($H2829="","",$H2829*(1-$U2829))</f>
        <v>8.9999999999999993E-3</v>
      </c>
      <c r="T2829" s="7">
        <f>IF($I2829="","",$I2829*(1-$U2829))</f>
        <v>1E-3</v>
      </c>
      <c r="U2829" s="7">
        <f>IFERROR(INDEX(BASE_CCLASSTRIB!$E:$E, MATCH(TEXT($D2829,"000000"), BASE_CCLASSTRIB!$A:$A, 0))/100, 0)</f>
        <v>0</v>
      </c>
      <c r="V2829" s="21">
        <f>IFERROR(INDEX(BASE_CCLASSTRIB!$F:$F, MATCH(TEXT($D2829,"000000"), BASE_CCLASSTRIB!$A:$A, 0))/100, 0)</f>
        <v>0</v>
      </c>
    </row>
    <row r="2830" spans="2:22" ht="15.75" customHeight="1" thickTop="1" thickBot="1">
      <c r="B2830" s="8"/>
      <c r="C2830" s="8"/>
      <c r="E2830" s="8" t="str">
        <f>IF(D2830="","",LEFT(D2830,3))</f>
        <v/>
      </c>
      <c r="F2830" s="5" t="str">
        <f>IF(E2830="","",IFERROR(VLOOKUP(E2830,REGRAS_CST!$A$2:$B$200,2,FALSE),""))</f>
        <v/>
      </c>
      <c r="H2830" s="7">
        <v>8.9999999999999993E-3</v>
      </c>
      <c r="I2830" s="7">
        <v>1E-3</v>
      </c>
      <c r="K2830" s="5" t="str">
        <f>IF(E2830="","",IFERROR(VLOOKUP(E2830,REGRAS_CST!$A$2:$C$200,3,FALSE),""))</f>
        <v/>
      </c>
      <c r="L2830" s="10" t="str">
        <f>IF($G2830="", "", $G2830*(1-$V2830))</f>
        <v/>
      </c>
      <c r="M2830" s="30" t="str">
        <f t="shared" si="88"/>
        <v/>
      </c>
      <c r="N2830" s="30" t="str">
        <f t="shared" si="89"/>
        <v/>
      </c>
      <c r="O2830" s="5" t="str">
        <f>IF(D2830="","",
IF(AND(K2830&lt;&gt;"SIM",V2830&gt;0),"ERRO: % BC &gt; 0, mas NÃO permitida ❌",
IF(AND(K2830="SIM",V2830=0),"ATENÇÃO: BC permitida, mas % = 0 🔎",
"Base de cálculo aplicada corretamente ✅")))</f>
        <v/>
      </c>
      <c r="P2830" s="5" t="str">
        <f>IF(D2830="","",
IF(AND(Q2830&lt;&gt;"SIM",U2830&gt;0),"ERRO: % alíquota &gt; 0, mas NÃO permitida ❌",
IF(AND(Q2830="SIM",U2830=0),"ATENÇÃO: alíquota permitida, mas % = 0 🔎",
"Alíquota aplicada corretamente ✅")))</f>
        <v/>
      </c>
      <c r="Q2830" s="5" t="str">
        <f>IF(E2830="","",IFERROR(VLOOKUP(E2830,REGRAS_CST!$A$2:$D$200,4,FALSE),""))</f>
        <v/>
      </c>
      <c r="R2830" s="8"/>
      <c r="S2830" s="7">
        <f>IF($H2830="","",$H2830*(1-$U2830))</f>
        <v>8.9999999999999993E-3</v>
      </c>
      <c r="T2830" s="7">
        <f>IF($I2830="","",$I2830*(1-$U2830))</f>
        <v>1E-3</v>
      </c>
      <c r="U2830" s="7">
        <f>IFERROR(INDEX(BASE_CCLASSTRIB!$E:$E, MATCH(TEXT($D2830,"000000"), BASE_CCLASSTRIB!$A:$A, 0))/100, 0)</f>
        <v>0</v>
      </c>
      <c r="V2830" s="21">
        <f>IFERROR(INDEX(BASE_CCLASSTRIB!$F:$F, MATCH(TEXT($D2830,"000000"), BASE_CCLASSTRIB!$A:$A, 0))/100, 0)</f>
        <v>0</v>
      </c>
    </row>
    <row r="2831" spans="2:22" ht="15.75" customHeight="1" thickTop="1" thickBot="1">
      <c r="B2831" s="8"/>
      <c r="C2831" s="8"/>
      <c r="E2831" s="8" t="str">
        <f>IF(D2831="","",LEFT(D2831,3))</f>
        <v/>
      </c>
      <c r="F2831" s="5" t="str">
        <f>IF(E2831="","",IFERROR(VLOOKUP(E2831,REGRAS_CST!$A$2:$B$200,2,FALSE),""))</f>
        <v/>
      </c>
      <c r="H2831" s="7">
        <v>8.9999999999999993E-3</v>
      </c>
      <c r="I2831" s="7">
        <v>1E-3</v>
      </c>
      <c r="K2831" s="5" t="str">
        <f>IF(E2831="","",IFERROR(VLOOKUP(E2831,REGRAS_CST!$A$2:$C$200,3,FALSE),""))</f>
        <v/>
      </c>
      <c r="L2831" s="10" t="str">
        <f>IF($G2831="", "", $G2831*(1-$V2831))</f>
        <v/>
      </c>
      <c r="M2831" s="30" t="str">
        <f t="shared" si="88"/>
        <v/>
      </c>
      <c r="N2831" s="30" t="str">
        <f t="shared" si="89"/>
        <v/>
      </c>
      <c r="O2831" s="5" t="str">
        <f>IF(D2831="","",
IF(AND(K2831&lt;&gt;"SIM",V2831&gt;0),"ERRO: % BC &gt; 0, mas NÃO permitida ❌",
IF(AND(K2831="SIM",V2831=0),"ATENÇÃO: BC permitida, mas % = 0 🔎",
"Base de cálculo aplicada corretamente ✅")))</f>
        <v/>
      </c>
      <c r="P2831" s="5" t="str">
        <f>IF(D2831="","",
IF(AND(Q2831&lt;&gt;"SIM",U2831&gt;0),"ERRO: % alíquota &gt; 0, mas NÃO permitida ❌",
IF(AND(Q2831="SIM",U2831=0),"ATENÇÃO: alíquota permitida, mas % = 0 🔎",
"Alíquota aplicada corretamente ✅")))</f>
        <v/>
      </c>
      <c r="Q2831" s="5" t="str">
        <f>IF(E2831="","",IFERROR(VLOOKUP(E2831,REGRAS_CST!$A$2:$D$200,4,FALSE),""))</f>
        <v/>
      </c>
      <c r="R2831" s="8"/>
      <c r="S2831" s="7">
        <f>IF($H2831="","",$H2831*(1-$U2831))</f>
        <v>8.9999999999999993E-3</v>
      </c>
      <c r="T2831" s="7">
        <f>IF($I2831="","",$I2831*(1-$U2831))</f>
        <v>1E-3</v>
      </c>
      <c r="U2831" s="7">
        <f>IFERROR(INDEX(BASE_CCLASSTRIB!$E:$E, MATCH(TEXT($D2831,"000000"), BASE_CCLASSTRIB!$A:$A, 0))/100, 0)</f>
        <v>0</v>
      </c>
      <c r="V2831" s="21">
        <f>IFERROR(INDEX(BASE_CCLASSTRIB!$F:$F, MATCH(TEXT($D2831,"000000"), BASE_CCLASSTRIB!$A:$A, 0))/100, 0)</f>
        <v>0</v>
      </c>
    </row>
    <row r="2832" spans="2:22" ht="15.75" customHeight="1" thickTop="1" thickBot="1">
      <c r="B2832" s="8"/>
      <c r="C2832" s="8"/>
      <c r="E2832" s="8" t="str">
        <f>IF(D2832="","",LEFT(D2832,3))</f>
        <v/>
      </c>
      <c r="F2832" s="5" t="str">
        <f>IF(E2832="","",IFERROR(VLOOKUP(E2832,REGRAS_CST!$A$2:$B$200,2,FALSE),""))</f>
        <v/>
      </c>
      <c r="H2832" s="7">
        <v>8.9999999999999993E-3</v>
      </c>
      <c r="I2832" s="7">
        <v>1E-3</v>
      </c>
      <c r="K2832" s="5" t="str">
        <f>IF(E2832="","",IFERROR(VLOOKUP(E2832,REGRAS_CST!$A$2:$C$200,3,FALSE),""))</f>
        <v/>
      </c>
      <c r="L2832" s="10" t="str">
        <f>IF($G2832="", "", $G2832*(1-$V2832))</f>
        <v/>
      </c>
      <c r="M2832" s="30" t="str">
        <f t="shared" si="88"/>
        <v/>
      </c>
      <c r="N2832" s="30" t="str">
        <f t="shared" si="89"/>
        <v/>
      </c>
      <c r="O2832" s="5" t="str">
        <f>IF(D2832="","",
IF(AND(K2832&lt;&gt;"SIM",V2832&gt;0),"ERRO: % BC &gt; 0, mas NÃO permitida ❌",
IF(AND(K2832="SIM",V2832=0),"ATENÇÃO: BC permitida, mas % = 0 🔎",
"Base de cálculo aplicada corretamente ✅")))</f>
        <v/>
      </c>
      <c r="P2832" s="5" t="str">
        <f>IF(D2832="","",
IF(AND(Q2832&lt;&gt;"SIM",U2832&gt;0),"ERRO: % alíquota &gt; 0, mas NÃO permitida ❌",
IF(AND(Q2832="SIM",U2832=0),"ATENÇÃO: alíquota permitida, mas % = 0 🔎",
"Alíquota aplicada corretamente ✅")))</f>
        <v/>
      </c>
      <c r="Q2832" s="5" t="str">
        <f>IF(E2832="","",IFERROR(VLOOKUP(E2832,REGRAS_CST!$A$2:$D$200,4,FALSE),""))</f>
        <v/>
      </c>
      <c r="R2832" s="8"/>
      <c r="S2832" s="7">
        <f>IF($H2832="","",$H2832*(1-$U2832))</f>
        <v>8.9999999999999993E-3</v>
      </c>
      <c r="T2832" s="7">
        <f>IF($I2832="","",$I2832*(1-$U2832))</f>
        <v>1E-3</v>
      </c>
      <c r="U2832" s="7">
        <f>IFERROR(INDEX(BASE_CCLASSTRIB!$E:$E, MATCH(TEXT($D2832,"000000"), BASE_CCLASSTRIB!$A:$A, 0))/100, 0)</f>
        <v>0</v>
      </c>
      <c r="V2832" s="21">
        <f>IFERROR(INDEX(BASE_CCLASSTRIB!$F:$F, MATCH(TEXT($D2832,"000000"), BASE_CCLASSTRIB!$A:$A, 0))/100, 0)</f>
        <v>0</v>
      </c>
    </row>
    <row r="2833" spans="2:22" ht="15.75" customHeight="1" thickTop="1" thickBot="1">
      <c r="B2833" s="8"/>
      <c r="C2833" s="8"/>
      <c r="E2833" s="8" t="str">
        <f>IF(D2833="","",LEFT(D2833,3))</f>
        <v/>
      </c>
      <c r="F2833" s="5" t="str">
        <f>IF(E2833="","",IFERROR(VLOOKUP(E2833,REGRAS_CST!$A$2:$B$200,2,FALSE),""))</f>
        <v/>
      </c>
      <c r="H2833" s="7">
        <v>8.9999999999999993E-3</v>
      </c>
      <c r="I2833" s="7">
        <v>1E-3</v>
      </c>
      <c r="K2833" s="5" t="str">
        <f>IF(E2833="","",IFERROR(VLOOKUP(E2833,REGRAS_CST!$A$2:$C$200,3,FALSE),""))</f>
        <v/>
      </c>
      <c r="L2833" s="10" t="str">
        <f>IF($G2833="", "", $G2833*(1-$V2833))</f>
        <v/>
      </c>
      <c r="M2833" s="30" t="str">
        <f t="shared" si="88"/>
        <v/>
      </c>
      <c r="N2833" s="30" t="str">
        <f t="shared" si="89"/>
        <v/>
      </c>
      <c r="O2833" s="5" t="str">
        <f>IF(D2833="","",
IF(AND(K2833&lt;&gt;"SIM",V2833&gt;0),"ERRO: % BC &gt; 0, mas NÃO permitida ❌",
IF(AND(K2833="SIM",V2833=0),"ATENÇÃO: BC permitida, mas % = 0 🔎",
"Base de cálculo aplicada corretamente ✅")))</f>
        <v/>
      </c>
      <c r="P2833" s="5" t="str">
        <f>IF(D2833="","",
IF(AND(Q2833&lt;&gt;"SIM",U2833&gt;0),"ERRO: % alíquota &gt; 0, mas NÃO permitida ❌",
IF(AND(Q2833="SIM",U2833=0),"ATENÇÃO: alíquota permitida, mas % = 0 🔎",
"Alíquota aplicada corretamente ✅")))</f>
        <v/>
      </c>
      <c r="Q2833" s="5" t="str">
        <f>IF(E2833="","",IFERROR(VLOOKUP(E2833,REGRAS_CST!$A$2:$D$200,4,FALSE),""))</f>
        <v/>
      </c>
      <c r="R2833" s="8"/>
      <c r="S2833" s="7">
        <f>IF($H2833="","",$H2833*(1-$U2833))</f>
        <v>8.9999999999999993E-3</v>
      </c>
      <c r="T2833" s="7">
        <f>IF($I2833="","",$I2833*(1-$U2833))</f>
        <v>1E-3</v>
      </c>
      <c r="U2833" s="7">
        <f>IFERROR(INDEX(BASE_CCLASSTRIB!$E:$E, MATCH(TEXT($D2833,"000000"), BASE_CCLASSTRIB!$A:$A, 0))/100, 0)</f>
        <v>0</v>
      </c>
      <c r="V2833" s="21">
        <f>IFERROR(INDEX(BASE_CCLASSTRIB!$F:$F, MATCH(TEXT($D2833,"000000"), BASE_CCLASSTRIB!$A:$A, 0))/100, 0)</f>
        <v>0</v>
      </c>
    </row>
    <row r="2834" spans="2:22" ht="15.75" customHeight="1" thickTop="1" thickBot="1">
      <c r="B2834" s="8"/>
      <c r="C2834" s="8"/>
      <c r="E2834" s="8" t="str">
        <f>IF(D2834="","",LEFT(D2834,3))</f>
        <v/>
      </c>
      <c r="F2834" s="5" t="str">
        <f>IF(E2834="","",IFERROR(VLOOKUP(E2834,REGRAS_CST!$A$2:$B$200,2,FALSE),""))</f>
        <v/>
      </c>
      <c r="H2834" s="7">
        <v>8.9999999999999993E-3</v>
      </c>
      <c r="I2834" s="7">
        <v>1E-3</v>
      </c>
      <c r="K2834" s="5" t="str">
        <f>IF(E2834="","",IFERROR(VLOOKUP(E2834,REGRAS_CST!$A$2:$C$200,3,FALSE),""))</f>
        <v/>
      </c>
      <c r="L2834" s="10" t="str">
        <f>IF($G2834="", "", $G2834*(1-$V2834))</f>
        <v/>
      </c>
      <c r="M2834" s="30" t="str">
        <f t="shared" si="88"/>
        <v/>
      </c>
      <c r="N2834" s="30" t="str">
        <f t="shared" si="89"/>
        <v/>
      </c>
      <c r="O2834" s="5" t="str">
        <f>IF(D2834="","",
IF(AND(K2834&lt;&gt;"SIM",V2834&gt;0),"ERRO: % BC &gt; 0, mas NÃO permitida ❌",
IF(AND(K2834="SIM",V2834=0),"ATENÇÃO: BC permitida, mas % = 0 🔎",
"Base de cálculo aplicada corretamente ✅")))</f>
        <v/>
      </c>
      <c r="P2834" s="5" t="str">
        <f>IF(D2834="","",
IF(AND(Q2834&lt;&gt;"SIM",U2834&gt;0),"ERRO: % alíquota &gt; 0, mas NÃO permitida ❌",
IF(AND(Q2834="SIM",U2834=0),"ATENÇÃO: alíquota permitida, mas % = 0 🔎",
"Alíquota aplicada corretamente ✅")))</f>
        <v/>
      </c>
      <c r="Q2834" s="5" t="str">
        <f>IF(E2834="","",IFERROR(VLOOKUP(E2834,REGRAS_CST!$A$2:$D$200,4,FALSE),""))</f>
        <v/>
      </c>
      <c r="R2834" s="8"/>
      <c r="S2834" s="7">
        <f>IF($H2834="","",$H2834*(1-$U2834))</f>
        <v>8.9999999999999993E-3</v>
      </c>
      <c r="T2834" s="7">
        <f>IF($I2834="","",$I2834*(1-$U2834))</f>
        <v>1E-3</v>
      </c>
      <c r="U2834" s="7">
        <f>IFERROR(INDEX(BASE_CCLASSTRIB!$E:$E, MATCH(TEXT($D2834,"000000"), BASE_CCLASSTRIB!$A:$A, 0))/100, 0)</f>
        <v>0</v>
      </c>
      <c r="V2834" s="21">
        <f>IFERROR(INDEX(BASE_CCLASSTRIB!$F:$F, MATCH(TEXT($D2834,"000000"), BASE_CCLASSTRIB!$A:$A, 0))/100, 0)</f>
        <v>0</v>
      </c>
    </row>
    <row r="2835" spans="2:22" ht="15.75" customHeight="1" thickTop="1" thickBot="1">
      <c r="B2835" s="8"/>
      <c r="C2835" s="8"/>
      <c r="E2835" s="8" t="str">
        <f>IF(D2835="","",LEFT(D2835,3))</f>
        <v/>
      </c>
      <c r="F2835" s="5" t="str">
        <f>IF(E2835="","",IFERROR(VLOOKUP(E2835,REGRAS_CST!$A$2:$B$200,2,FALSE),""))</f>
        <v/>
      </c>
      <c r="H2835" s="7">
        <v>8.9999999999999993E-3</v>
      </c>
      <c r="I2835" s="7">
        <v>1E-3</v>
      </c>
      <c r="K2835" s="5" t="str">
        <f>IF(E2835="","",IFERROR(VLOOKUP(E2835,REGRAS_CST!$A$2:$C$200,3,FALSE),""))</f>
        <v/>
      </c>
      <c r="L2835" s="10" t="str">
        <f>IF($G2835="", "", $G2835*(1-$V2835))</f>
        <v/>
      </c>
      <c r="M2835" s="30" t="str">
        <f t="shared" si="88"/>
        <v/>
      </c>
      <c r="N2835" s="30" t="str">
        <f t="shared" si="89"/>
        <v/>
      </c>
      <c r="O2835" s="5" t="str">
        <f>IF(D2835="","",
IF(AND(K2835&lt;&gt;"SIM",V2835&gt;0),"ERRO: % BC &gt; 0, mas NÃO permitida ❌",
IF(AND(K2835="SIM",V2835=0),"ATENÇÃO: BC permitida, mas % = 0 🔎",
"Base de cálculo aplicada corretamente ✅")))</f>
        <v/>
      </c>
      <c r="P2835" s="5" t="str">
        <f>IF(D2835="","",
IF(AND(Q2835&lt;&gt;"SIM",U2835&gt;0),"ERRO: % alíquota &gt; 0, mas NÃO permitida ❌",
IF(AND(Q2835="SIM",U2835=0),"ATENÇÃO: alíquota permitida, mas % = 0 🔎",
"Alíquota aplicada corretamente ✅")))</f>
        <v/>
      </c>
      <c r="Q2835" s="5" t="str">
        <f>IF(E2835="","",IFERROR(VLOOKUP(E2835,REGRAS_CST!$A$2:$D$200,4,FALSE),""))</f>
        <v/>
      </c>
      <c r="R2835" s="8"/>
      <c r="S2835" s="7">
        <f>IF($H2835="","",$H2835*(1-$U2835))</f>
        <v>8.9999999999999993E-3</v>
      </c>
      <c r="T2835" s="7">
        <f>IF($I2835="","",$I2835*(1-$U2835))</f>
        <v>1E-3</v>
      </c>
      <c r="U2835" s="7">
        <f>IFERROR(INDEX(BASE_CCLASSTRIB!$E:$E, MATCH(TEXT($D2835,"000000"), BASE_CCLASSTRIB!$A:$A, 0))/100, 0)</f>
        <v>0</v>
      </c>
      <c r="V2835" s="21">
        <f>IFERROR(INDEX(BASE_CCLASSTRIB!$F:$F, MATCH(TEXT($D2835,"000000"), BASE_CCLASSTRIB!$A:$A, 0))/100, 0)</f>
        <v>0</v>
      </c>
    </row>
    <row r="2836" spans="2:22" ht="15.75" customHeight="1" thickTop="1" thickBot="1">
      <c r="B2836" s="8"/>
      <c r="C2836" s="8"/>
      <c r="E2836" s="8" t="str">
        <f>IF(D2836="","",LEFT(D2836,3))</f>
        <v/>
      </c>
      <c r="F2836" s="5" t="str">
        <f>IF(E2836="","",IFERROR(VLOOKUP(E2836,REGRAS_CST!$A$2:$B$200,2,FALSE),""))</f>
        <v/>
      </c>
      <c r="H2836" s="7">
        <v>8.9999999999999993E-3</v>
      </c>
      <c r="I2836" s="7">
        <v>1E-3</v>
      </c>
      <c r="K2836" s="5" t="str">
        <f>IF(E2836="","",IFERROR(VLOOKUP(E2836,REGRAS_CST!$A$2:$C$200,3,FALSE),""))</f>
        <v/>
      </c>
      <c r="L2836" s="10" t="str">
        <f>IF($G2836="", "", $G2836*(1-$V2836))</f>
        <v/>
      </c>
      <c r="M2836" s="30" t="str">
        <f t="shared" si="88"/>
        <v/>
      </c>
      <c r="N2836" s="30" t="str">
        <f t="shared" si="89"/>
        <v/>
      </c>
      <c r="O2836" s="5" t="str">
        <f>IF(D2836="","",
IF(AND(K2836&lt;&gt;"SIM",V2836&gt;0),"ERRO: % BC &gt; 0, mas NÃO permitida ❌",
IF(AND(K2836="SIM",V2836=0),"ATENÇÃO: BC permitida, mas % = 0 🔎",
"Base de cálculo aplicada corretamente ✅")))</f>
        <v/>
      </c>
      <c r="P2836" s="5" t="str">
        <f>IF(D2836="","",
IF(AND(Q2836&lt;&gt;"SIM",U2836&gt;0),"ERRO: % alíquota &gt; 0, mas NÃO permitida ❌",
IF(AND(Q2836="SIM",U2836=0),"ATENÇÃO: alíquota permitida, mas % = 0 🔎",
"Alíquota aplicada corretamente ✅")))</f>
        <v/>
      </c>
      <c r="Q2836" s="5" t="str">
        <f>IF(E2836="","",IFERROR(VLOOKUP(E2836,REGRAS_CST!$A$2:$D$200,4,FALSE),""))</f>
        <v/>
      </c>
      <c r="R2836" s="8"/>
      <c r="S2836" s="7">
        <f>IF($H2836="","",$H2836*(1-$U2836))</f>
        <v>8.9999999999999993E-3</v>
      </c>
      <c r="T2836" s="7">
        <f>IF($I2836="","",$I2836*(1-$U2836))</f>
        <v>1E-3</v>
      </c>
      <c r="U2836" s="7">
        <f>IFERROR(INDEX(BASE_CCLASSTRIB!$E:$E, MATCH(TEXT($D2836,"000000"), BASE_CCLASSTRIB!$A:$A, 0))/100, 0)</f>
        <v>0</v>
      </c>
      <c r="V2836" s="21">
        <f>IFERROR(INDEX(BASE_CCLASSTRIB!$F:$F, MATCH(TEXT($D2836,"000000"), BASE_CCLASSTRIB!$A:$A, 0))/100, 0)</f>
        <v>0</v>
      </c>
    </row>
    <row r="2837" spans="2:22" ht="15.75" customHeight="1" thickTop="1" thickBot="1">
      <c r="B2837" s="8"/>
      <c r="C2837" s="8"/>
      <c r="E2837" s="8" t="str">
        <f>IF(D2837="","",LEFT(D2837,3))</f>
        <v/>
      </c>
      <c r="F2837" s="5" t="str">
        <f>IF(E2837="","",IFERROR(VLOOKUP(E2837,REGRAS_CST!$A$2:$B$200,2,FALSE),""))</f>
        <v/>
      </c>
      <c r="H2837" s="7">
        <v>8.9999999999999993E-3</v>
      </c>
      <c r="I2837" s="7">
        <v>1E-3</v>
      </c>
      <c r="K2837" s="5" t="str">
        <f>IF(E2837="","",IFERROR(VLOOKUP(E2837,REGRAS_CST!$A$2:$C$200,3,FALSE),""))</f>
        <v/>
      </c>
      <c r="L2837" s="10" t="str">
        <f>IF($G2837="", "", $G2837*(1-$V2837))</f>
        <v/>
      </c>
      <c r="M2837" s="30" t="str">
        <f t="shared" si="88"/>
        <v/>
      </c>
      <c r="N2837" s="30" t="str">
        <f t="shared" si="89"/>
        <v/>
      </c>
      <c r="O2837" s="5" t="str">
        <f>IF(D2837="","",
IF(AND(K2837&lt;&gt;"SIM",V2837&gt;0),"ERRO: % BC &gt; 0, mas NÃO permitida ❌",
IF(AND(K2837="SIM",V2837=0),"ATENÇÃO: BC permitida, mas % = 0 🔎",
"Base de cálculo aplicada corretamente ✅")))</f>
        <v/>
      </c>
      <c r="P2837" s="5" t="str">
        <f>IF(D2837="","",
IF(AND(Q2837&lt;&gt;"SIM",U2837&gt;0),"ERRO: % alíquota &gt; 0, mas NÃO permitida ❌",
IF(AND(Q2837="SIM",U2837=0),"ATENÇÃO: alíquota permitida, mas % = 0 🔎",
"Alíquota aplicada corretamente ✅")))</f>
        <v/>
      </c>
      <c r="Q2837" s="5" t="str">
        <f>IF(E2837="","",IFERROR(VLOOKUP(E2837,REGRAS_CST!$A$2:$D$200,4,FALSE),""))</f>
        <v/>
      </c>
      <c r="R2837" s="8"/>
      <c r="S2837" s="7">
        <f>IF($H2837="","",$H2837*(1-$U2837))</f>
        <v>8.9999999999999993E-3</v>
      </c>
      <c r="T2837" s="7">
        <f>IF($I2837="","",$I2837*(1-$U2837))</f>
        <v>1E-3</v>
      </c>
      <c r="U2837" s="7">
        <f>IFERROR(INDEX(BASE_CCLASSTRIB!$E:$E, MATCH(TEXT($D2837,"000000"), BASE_CCLASSTRIB!$A:$A, 0))/100, 0)</f>
        <v>0</v>
      </c>
      <c r="V2837" s="21">
        <f>IFERROR(INDEX(BASE_CCLASSTRIB!$F:$F, MATCH(TEXT($D2837,"000000"), BASE_CCLASSTRIB!$A:$A, 0))/100, 0)</f>
        <v>0</v>
      </c>
    </row>
    <row r="2838" spans="2:22" ht="15.75" customHeight="1" thickTop="1" thickBot="1">
      <c r="B2838" s="8"/>
      <c r="C2838" s="8"/>
      <c r="E2838" s="8" t="str">
        <f>IF(D2838="","",LEFT(D2838,3))</f>
        <v/>
      </c>
      <c r="F2838" s="5" t="str">
        <f>IF(E2838="","",IFERROR(VLOOKUP(E2838,REGRAS_CST!$A$2:$B$200,2,FALSE),""))</f>
        <v/>
      </c>
      <c r="H2838" s="7">
        <v>8.9999999999999993E-3</v>
      </c>
      <c r="I2838" s="7">
        <v>1E-3</v>
      </c>
      <c r="K2838" s="5" t="str">
        <f>IF(E2838="","",IFERROR(VLOOKUP(E2838,REGRAS_CST!$A$2:$C$200,3,FALSE),""))</f>
        <v/>
      </c>
      <c r="L2838" s="10" t="str">
        <f>IF($G2838="", "", $G2838*(1-$V2838))</f>
        <v/>
      </c>
      <c r="M2838" s="30" t="str">
        <f t="shared" si="88"/>
        <v/>
      </c>
      <c r="N2838" s="30" t="str">
        <f t="shared" si="89"/>
        <v/>
      </c>
      <c r="O2838" s="5" t="str">
        <f>IF(D2838="","",
IF(AND(K2838&lt;&gt;"SIM",V2838&gt;0),"ERRO: % BC &gt; 0, mas NÃO permitida ❌",
IF(AND(K2838="SIM",V2838=0),"ATENÇÃO: BC permitida, mas % = 0 🔎",
"Base de cálculo aplicada corretamente ✅")))</f>
        <v/>
      </c>
      <c r="P2838" s="5" t="str">
        <f>IF(D2838="","",
IF(AND(Q2838&lt;&gt;"SIM",U2838&gt;0),"ERRO: % alíquota &gt; 0, mas NÃO permitida ❌",
IF(AND(Q2838="SIM",U2838=0),"ATENÇÃO: alíquota permitida, mas % = 0 🔎",
"Alíquota aplicada corretamente ✅")))</f>
        <v/>
      </c>
      <c r="Q2838" s="5" t="str">
        <f>IF(E2838="","",IFERROR(VLOOKUP(E2838,REGRAS_CST!$A$2:$D$200,4,FALSE),""))</f>
        <v/>
      </c>
      <c r="R2838" s="8"/>
      <c r="S2838" s="7">
        <f>IF($H2838="","",$H2838*(1-$U2838))</f>
        <v>8.9999999999999993E-3</v>
      </c>
      <c r="T2838" s="7">
        <f>IF($I2838="","",$I2838*(1-$U2838))</f>
        <v>1E-3</v>
      </c>
      <c r="U2838" s="7">
        <f>IFERROR(INDEX(BASE_CCLASSTRIB!$E:$E, MATCH(TEXT($D2838,"000000"), BASE_CCLASSTRIB!$A:$A, 0))/100, 0)</f>
        <v>0</v>
      </c>
      <c r="V2838" s="21">
        <f>IFERROR(INDEX(BASE_CCLASSTRIB!$F:$F, MATCH(TEXT($D2838,"000000"), BASE_CCLASSTRIB!$A:$A, 0))/100, 0)</f>
        <v>0</v>
      </c>
    </row>
    <row r="2839" spans="2:22" ht="15.75" customHeight="1" thickTop="1" thickBot="1">
      <c r="B2839" s="8"/>
      <c r="C2839" s="8"/>
      <c r="E2839" s="8" t="str">
        <f>IF(D2839="","",LEFT(D2839,3))</f>
        <v/>
      </c>
      <c r="F2839" s="5" t="str">
        <f>IF(E2839="","",IFERROR(VLOOKUP(E2839,REGRAS_CST!$A$2:$B$200,2,FALSE),""))</f>
        <v/>
      </c>
      <c r="H2839" s="7">
        <v>8.9999999999999993E-3</v>
      </c>
      <c r="I2839" s="7">
        <v>1E-3</v>
      </c>
      <c r="K2839" s="5" t="str">
        <f>IF(E2839="","",IFERROR(VLOOKUP(E2839,REGRAS_CST!$A$2:$C$200,3,FALSE),""))</f>
        <v/>
      </c>
      <c r="L2839" s="10" t="str">
        <f>IF($G2839="", "", $G2839*(1-$V2839))</f>
        <v/>
      </c>
      <c r="M2839" s="30" t="str">
        <f t="shared" si="88"/>
        <v/>
      </c>
      <c r="N2839" s="30" t="str">
        <f t="shared" si="89"/>
        <v/>
      </c>
      <c r="O2839" s="5" t="str">
        <f>IF(D2839="","",
IF(AND(K2839&lt;&gt;"SIM",V2839&gt;0),"ERRO: % BC &gt; 0, mas NÃO permitida ❌",
IF(AND(K2839="SIM",V2839=0),"ATENÇÃO: BC permitida, mas % = 0 🔎",
"Base de cálculo aplicada corretamente ✅")))</f>
        <v/>
      </c>
      <c r="P2839" s="5" t="str">
        <f>IF(D2839="","",
IF(AND(Q2839&lt;&gt;"SIM",U2839&gt;0),"ERRO: % alíquota &gt; 0, mas NÃO permitida ❌",
IF(AND(Q2839="SIM",U2839=0),"ATENÇÃO: alíquota permitida, mas % = 0 🔎",
"Alíquota aplicada corretamente ✅")))</f>
        <v/>
      </c>
      <c r="Q2839" s="5" t="str">
        <f>IF(E2839="","",IFERROR(VLOOKUP(E2839,REGRAS_CST!$A$2:$D$200,4,FALSE),""))</f>
        <v/>
      </c>
      <c r="R2839" s="8"/>
      <c r="S2839" s="7">
        <f>IF($H2839="","",$H2839*(1-$U2839))</f>
        <v>8.9999999999999993E-3</v>
      </c>
      <c r="T2839" s="7">
        <f>IF($I2839="","",$I2839*(1-$U2839))</f>
        <v>1E-3</v>
      </c>
      <c r="U2839" s="7">
        <f>IFERROR(INDEX(BASE_CCLASSTRIB!$E:$E, MATCH(TEXT($D2839,"000000"), BASE_CCLASSTRIB!$A:$A, 0))/100, 0)</f>
        <v>0</v>
      </c>
      <c r="V2839" s="21">
        <f>IFERROR(INDEX(BASE_CCLASSTRIB!$F:$F, MATCH(TEXT($D2839,"000000"), BASE_CCLASSTRIB!$A:$A, 0))/100, 0)</f>
        <v>0</v>
      </c>
    </row>
    <row r="2840" spans="2:22" ht="15.75" customHeight="1" thickTop="1" thickBot="1">
      <c r="B2840" s="8"/>
      <c r="C2840" s="8"/>
      <c r="E2840" s="8" t="str">
        <f>IF(D2840="","",LEFT(D2840,3))</f>
        <v/>
      </c>
      <c r="F2840" s="5" t="str">
        <f>IF(E2840="","",IFERROR(VLOOKUP(E2840,REGRAS_CST!$A$2:$B$200,2,FALSE),""))</f>
        <v/>
      </c>
      <c r="H2840" s="7">
        <v>8.9999999999999993E-3</v>
      </c>
      <c r="I2840" s="7">
        <v>1E-3</v>
      </c>
      <c r="K2840" s="5" t="str">
        <f>IF(E2840="","",IFERROR(VLOOKUP(E2840,REGRAS_CST!$A$2:$C$200,3,FALSE),""))</f>
        <v/>
      </c>
      <c r="L2840" s="10" t="str">
        <f>IF($G2840="", "", $G2840*(1-$V2840))</f>
        <v/>
      </c>
      <c r="M2840" s="30" t="str">
        <f t="shared" si="88"/>
        <v/>
      </c>
      <c r="N2840" s="30" t="str">
        <f t="shared" si="89"/>
        <v/>
      </c>
      <c r="O2840" s="5" t="str">
        <f>IF(D2840="","",
IF(AND(K2840&lt;&gt;"SIM",V2840&gt;0),"ERRO: % BC &gt; 0, mas NÃO permitida ❌",
IF(AND(K2840="SIM",V2840=0),"ATENÇÃO: BC permitida, mas % = 0 🔎",
"Base de cálculo aplicada corretamente ✅")))</f>
        <v/>
      </c>
      <c r="P2840" s="5" t="str">
        <f>IF(D2840="","",
IF(AND(Q2840&lt;&gt;"SIM",U2840&gt;0),"ERRO: % alíquota &gt; 0, mas NÃO permitida ❌",
IF(AND(Q2840="SIM",U2840=0),"ATENÇÃO: alíquota permitida, mas % = 0 🔎",
"Alíquota aplicada corretamente ✅")))</f>
        <v/>
      </c>
      <c r="Q2840" s="5" t="str">
        <f>IF(E2840="","",IFERROR(VLOOKUP(E2840,REGRAS_CST!$A$2:$D$200,4,FALSE),""))</f>
        <v/>
      </c>
      <c r="R2840" s="8"/>
      <c r="S2840" s="7">
        <f>IF($H2840="","",$H2840*(1-$U2840))</f>
        <v>8.9999999999999993E-3</v>
      </c>
      <c r="T2840" s="7">
        <f>IF($I2840="","",$I2840*(1-$U2840))</f>
        <v>1E-3</v>
      </c>
      <c r="U2840" s="7">
        <f>IFERROR(INDEX(BASE_CCLASSTRIB!$E:$E, MATCH(TEXT($D2840,"000000"), BASE_CCLASSTRIB!$A:$A, 0))/100, 0)</f>
        <v>0</v>
      </c>
      <c r="V2840" s="21">
        <f>IFERROR(INDEX(BASE_CCLASSTRIB!$F:$F, MATCH(TEXT($D2840,"000000"), BASE_CCLASSTRIB!$A:$A, 0))/100, 0)</f>
        <v>0</v>
      </c>
    </row>
    <row r="2841" spans="2:22" ht="15.75" customHeight="1" thickTop="1" thickBot="1">
      <c r="B2841" s="8"/>
      <c r="C2841" s="8"/>
      <c r="E2841" s="8" t="str">
        <f>IF(D2841="","",LEFT(D2841,3))</f>
        <v/>
      </c>
      <c r="F2841" s="5" t="str">
        <f>IF(E2841="","",IFERROR(VLOOKUP(E2841,REGRAS_CST!$A$2:$B$200,2,FALSE),""))</f>
        <v/>
      </c>
      <c r="H2841" s="7">
        <v>8.9999999999999993E-3</v>
      </c>
      <c r="I2841" s="7">
        <v>1E-3</v>
      </c>
      <c r="K2841" s="5" t="str">
        <f>IF(E2841="","",IFERROR(VLOOKUP(E2841,REGRAS_CST!$A$2:$C$200,3,FALSE),""))</f>
        <v/>
      </c>
      <c r="L2841" s="10" t="str">
        <f>IF($G2841="", "", $G2841*(1-$V2841))</f>
        <v/>
      </c>
      <c r="M2841" s="30" t="str">
        <f t="shared" si="88"/>
        <v/>
      </c>
      <c r="N2841" s="30" t="str">
        <f t="shared" si="89"/>
        <v/>
      </c>
      <c r="O2841" s="5" t="str">
        <f>IF(D2841="","",
IF(AND(K2841&lt;&gt;"SIM",V2841&gt;0),"ERRO: % BC &gt; 0, mas NÃO permitida ❌",
IF(AND(K2841="SIM",V2841=0),"ATENÇÃO: BC permitida, mas % = 0 🔎",
"Base de cálculo aplicada corretamente ✅")))</f>
        <v/>
      </c>
      <c r="P2841" s="5" t="str">
        <f>IF(D2841="","",
IF(AND(Q2841&lt;&gt;"SIM",U2841&gt;0),"ERRO: % alíquota &gt; 0, mas NÃO permitida ❌",
IF(AND(Q2841="SIM",U2841=0),"ATENÇÃO: alíquota permitida, mas % = 0 🔎",
"Alíquota aplicada corretamente ✅")))</f>
        <v/>
      </c>
      <c r="Q2841" s="5" t="str">
        <f>IF(E2841="","",IFERROR(VLOOKUP(E2841,REGRAS_CST!$A$2:$D$200,4,FALSE),""))</f>
        <v/>
      </c>
      <c r="R2841" s="8"/>
      <c r="S2841" s="7">
        <f>IF($H2841="","",$H2841*(1-$U2841))</f>
        <v>8.9999999999999993E-3</v>
      </c>
      <c r="T2841" s="7">
        <f>IF($I2841="","",$I2841*(1-$U2841))</f>
        <v>1E-3</v>
      </c>
      <c r="U2841" s="7">
        <f>IFERROR(INDEX(BASE_CCLASSTRIB!$E:$E, MATCH(TEXT($D2841,"000000"), BASE_CCLASSTRIB!$A:$A, 0))/100, 0)</f>
        <v>0</v>
      </c>
      <c r="V2841" s="21">
        <f>IFERROR(INDEX(BASE_CCLASSTRIB!$F:$F, MATCH(TEXT($D2841,"000000"), BASE_CCLASSTRIB!$A:$A, 0))/100, 0)</f>
        <v>0</v>
      </c>
    </row>
    <row r="2842" spans="2:22" ht="15.75" customHeight="1" thickTop="1" thickBot="1">
      <c r="B2842" s="8"/>
      <c r="C2842" s="8"/>
      <c r="E2842" s="8" t="str">
        <f>IF(D2842="","",LEFT(D2842,3))</f>
        <v/>
      </c>
      <c r="F2842" s="5" t="str">
        <f>IF(E2842="","",IFERROR(VLOOKUP(E2842,REGRAS_CST!$A$2:$B$200,2,FALSE),""))</f>
        <v/>
      </c>
      <c r="H2842" s="7">
        <v>8.9999999999999993E-3</v>
      </c>
      <c r="I2842" s="7">
        <v>1E-3</v>
      </c>
      <c r="K2842" s="5" t="str">
        <f>IF(E2842="","",IFERROR(VLOOKUP(E2842,REGRAS_CST!$A$2:$C$200,3,FALSE),""))</f>
        <v/>
      </c>
      <c r="L2842" s="10" t="str">
        <f>IF($G2842="", "", $G2842*(1-$V2842))</f>
        <v/>
      </c>
      <c r="M2842" s="30" t="str">
        <f t="shared" si="88"/>
        <v/>
      </c>
      <c r="N2842" s="30" t="str">
        <f t="shared" si="89"/>
        <v/>
      </c>
      <c r="O2842" s="5" t="str">
        <f>IF(D2842="","",
IF(AND(K2842&lt;&gt;"SIM",V2842&gt;0),"ERRO: % BC &gt; 0, mas NÃO permitida ❌",
IF(AND(K2842="SIM",V2842=0),"ATENÇÃO: BC permitida, mas % = 0 🔎",
"Base de cálculo aplicada corretamente ✅")))</f>
        <v/>
      </c>
      <c r="P2842" s="5" t="str">
        <f>IF(D2842="","",
IF(AND(Q2842&lt;&gt;"SIM",U2842&gt;0),"ERRO: % alíquota &gt; 0, mas NÃO permitida ❌",
IF(AND(Q2842="SIM",U2842=0),"ATENÇÃO: alíquota permitida, mas % = 0 🔎",
"Alíquota aplicada corretamente ✅")))</f>
        <v/>
      </c>
      <c r="Q2842" s="5" t="str">
        <f>IF(E2842="","",IFERROR(VLOOKUP(E2842,REGRAS_CST!$A$2:$D$200,4,FALSE),""))</f>
        <v/>
      </c>
      <c r="R2842" s="8"/>
      <c r="S2842" s="7">
        <f>IF($H2842="","",$H2842*(1-$U2842))</f>
        <v>8.9999999999999993E-3</v>
      </c>
      <c r="T2842" s="7">
        <f>IF($I2842="","",$I2842*(1-$U2842))</f>
        <v>1E-3</v>
      </c>
      <c r="U2842" s="7">
        <f>IFERROR(INDEX(BASE_CCLASSTRIB!$E:$E, MATCH(TEXT($D2842,"000000"), BASE_CCLASSTRIB!$A:$A, 0))/100, 0)</f>
        <v>0</v>
      </c>
      <c r="V2842" s="21">
        <f>IFERROR(INDEX(BASE_CCLASSTRIB!$F:$F, MATCH(TEXT($D2842,"000000"), BASE_CCLASSTRIB!$A:$A, 0))/100, 0)</f>
        <v>0</v>
      </c>
    </row>
    <row r="2843" spans="2:22" ht="15.75" customHeight="1" thickTop="1" thickBot="1">
      <c r="B2843" s="8"/>
      <c r="C2843" s="8"/>
      <c r="E2843" s="8" t="str">
        <f>IF(D2843="","",LEFT(D2843,3))</f>
        <v/>
      </c>
      <c r="F2843" s="5" t="str">
        <f>IF(E2843="","",IFERROR(VLOOKUP(E2843,REGRAS_CST!$A$2:$B$200,2,FALSE),""))</f>
        <v/>
      </c>
      <c r="H2843" s="7">
        <v>8.9999999999999993E-3</v>
      </c>
      <c r="I2843" s="7">
        <v>1E-3</v>
      </c>
      <c r="K2843" s="5" t="str">
        <f>IF(E2843="","",IFERROR(VLOOKUP(E2843,REGRAS_CST!$A$2:$C$200,3,FALSE),""))</f>
        <v/>
      </c>
      <c r="L2843" s="10" t="str">
        <f>IF($G2843="", "", $G2843*(1-$V2843))</f>
        <v/>
      </c>
      <c r="M2843" s="30" t="str">
        <f t="shared" si="88"/>
        <v/>
      </c>
      <c r="N2843" s="30" t="str">
        <f t="shared" si="89"/>
        <v/>
      </c>
      <c r="O2843" s="5" t="str">
        <f>IF(D2843="","",
IF(AND(K2843&lt;&gt;"SIM",V2843&gt;0),"ERRO: % BC &gt; 0, mas NÃO permitida ❌",
IF(AND(K2843="SIM",V2843=0),"ATENÇÃO: BC permitida, mas % = 0 🔎",
"Base de cálculo aplicada corretamente ✅")))</f>
        <v/>
      </c>
      <c r="P2843" s="5" t="str">
        <f>IF(D2843="","",
IF(AND(Q2843&lt;&gt;"SIM",U2843&gt;0),"ERRO: % alíquota &gt; 0, mas NÃO permitida ❌",
IF(AND(Q2843="SIM",U2843=0),"ATENÇÃO: alíquota permitida, mas % = 0 🔎",
"Alíquota aplicada corretamente ✅")))</f>
        <v/>
      </c>
      <c r="Q2843" s="5" t="str">
        <f>IF(E2843="","",IFERROR(VLOOKUP(E2843,REGRAS_CST!$A$2:$D$200,4,FALSE),""))</f>
        <v/>
      </c>
      <c r="R2843" s="8"/>
      <c r="S2843" s="7">
        <f>IF($H2843="","",$H2843*(1-$U2843))</f>
        <v>8.9999999999999993E-3</v>
      </c>
      <c r="T2843" s="7">
        <f>IF($I2843="","",$I2843*(1-$U2843))</f>
        <v>1E-3</v>
      </c>
      <c r="U2843" s="7">
        <f>IFERROR(INDEX(BASE_CCLASSTRIB!$E:$E, MATCH(TEXT($D2843,"000000"), BASE_CCLASSTRIB!$A:$A, 0))/100, 0)</f>
        <v>0</v>
      </c>
      <c r="V2843" s="21">
        <f>IFERROR(INDEX(BASE_CCLASSTRIB!$F:$F, MATCH(TEXT($D2843,"000000"), BASE_CCLASSTRIB!$A:$A, 0))/100, 0)</f>
        <v>0</v>
      </c>
    </row>
    <row r="2844" spans="2:22" ht="15.75" customHeight="1" thickTop="1" thickBot="1">
      <c r="B2844" s="8"/>
      <c r="C2844" s="8"/>
      <c r="E2844" s="8" t="str">
        <f>IF(D2844="","",LEFT(D2844,3))</f>
        <v/>
      </c>
      <c r="F2844" s="5" t="str">
        <f>IF(E2844="","",IFERROR(VLOOKUP(E2844,REGRAS_CST!$A$2:$B$200,2,FALSE),""))</f>
        <v/>
      </c>
      <c r="H2844" s="7">
        <v>8.9999999999999993E-3</v>
      </c>
      <c r="I2844" s="7">
        <v>1E-3</v>
      </c>
      <c r="K2844" s="5" t="str">
        <f>IF(E2844="","",IFERROR(VLOOKUP(E2844,REGRAS_CST!$A$2:$C$200,3,FALSE),""))</f>
        <v/>
      </c>
      <c r="L2844" s="10" t="str">
        <f>IF($G2844="", "", $G2844*(1-$V2844))</f>
        <v/>
      </c>
      <c r="M2844" s="30" t="str">
        <f t="shared" si="88"/>
        <v/>
      </c>
      <c r="N2844" s="30" t="str">
        <f t="shared" si="89"/>
        <v/>
      </c>
      <c r="O2844" s="5" t="str">
        <f>IF(D2844="","",
IF(AND(K2844&lt;&gt;"SIM",V2844&gt;0),"ERRO: % BC &gt; 0, mas NÃO permitida ❌",
IF(AND(K2844="SIM",V2844=0),"ATENÇÃO: BC permitida, mas % = 0 🔎",
"Base de cálculo aplicada corretamente ✅")))</f>
        <v/>
      </c>
      <c r="P2844" s="5" t="str">
        <f>IF(D2844="","",
IF(AND(Q2844&lt;&gt;"SIM",U2844&gt;0),"ERRO: % alíquota &gt; 0, mas NÃO permitida ❌",
IF(AND(Q2844="SIM",U2844=0),"ATENÇÃO: alíquota permitida, mas % = 0 🔎",
"Alíquota aplicada corretamente ✅")))</f>
        <v/>
      </c>
      <c r="Q2844" s="5" t="str">
        <f>IF(E2844="","",IFERROR(VLOOKUP(E2844,REGRAS_CST!$A$2:$D$200,4,FALSE),""))</f>
        <v/>
      </c>
      <c r="R2844" s="8"/>
      <c r="S2844" s="7">
        <f>IF($H2844="","",$H2844*(1-$U2844))</f>
        <v>8.9999999999999993E-3</v>
      </c>
      <c r="T2844" s="7">
        <f>IF($I2844="","",$I2844*(1-$U2844))</f>
        <v>1E-3</v>
      </c>
      <c r="U2844" s="7">
        <f>IFERROR(INDEX(BASE_CCLASSTRIB!$E:$E, MATCH(TEXT($D2844,"000000"), BASE_CCLASSTRIB!$A:$A, 0))/100, 0)</f>
        <v>0</v>
      </c>
      <c r="V2844" s="21">
        <f>IFERROR(INDEX(BASE_CCLASSTRIB!$F:$F, MATCH(TEXT($D2844,"000000"), BASE_CCLASSTRIB!$A:$A, 0))/100, 0)</f>
        <v>0</v>
      </c>
    </row>
    <row r="2845" spans="2:22" ht="15.75" customHeight="1" thickTop="1" thickBot="1">
      <c r="B2845" s="8"/>
      <c r="C2845" s="8"/>
      <c r="E2845" s="8" t="str">
        <f>IF(D2845="","",LEFT(D2845,3))</f>
        <v/>
      </c>
      <c r="F2845" s="5" t="str">
        <f>IF(E2845="","",IFERROR(VLOOKUP(E2845,REGRAS_CST!$A$2:$B$200,2,FALSE),""))</f>
        <v/>
      </c>
      <c r="H2845" s="7">
        <v>8.9999999999999993E-3</v>
      </c>
      <c r="I2845" s="7">
        <v>1E-3</v>
      </c>
      <c r="K2845" s="5" t="str">
        <f>IF(E2845="","",IFERROR(VLOOKUP(E2845,REGRAS_CST!$A$2:$C$200,3,FALSE),""))</f>
        <v/>
      </c>
      <c r="L2845" s="10" t="str">
        <f>IF($G2845="", "", $G2845*(1-$V2845))</f>
        <v/>
      </c>
      <c r="M2845" s="30" t="str">
        <f t="shared" si="88"/>
        <v/>
      </c>
      <c r="N2845" s="30" t="str">
        <f t="shared" si="89"/>
        <v/>
      </c>
      <c r="O2845" s="5" t="str">
        <f>IF(D2845="","",
IF(AND(K2845&lt;&gt;"SIM",V2845&gt;0),"ERRO: % BC &gt; 0, mas NÃO permitida ❌",
IF(AND(K2845="SIM",V2845=0),"ATENÇÃO: BC permitida, mas % = 0 🔎",
"Base de cálculo aplicada corretamente ✅")))</f>
        <v/>
      </c>
      <c r="P2845" s="5" t="str">
        <f>IF(D2845="","",
IF(AND(Q2845&lt;&gt;"SIM",U2845&gt;0),"ERRO: % alíquota &gt; 0, mas NÃO permitida ❌",
IF(AND(Q2845="SIM",U2845=0),"ATENÇÃO: alíquota permitida, mas % = 0 🔎",
"Alíquota aplicada corretamente ✅")))</f>
        <v/>
      </c>
      <c r="Q2845" s="5" t="str">
        <f>IF(E2845="","",IFERROR(VLOOKUP(E2845,REGRAS_CST!$A$2:$D$200,4,FALSE),""))</f>
        <v/>
      </c>
      <c r="R2845" s="8"/>
      <c r="S2845" s="7">
        <f>IF($H2845="","",$H2845*(1-$U2845))</f>
        <v>8.9999999999999993E-3</v>
      </c>
      <c r="T2845" s="7">
        <f>IF($I2845="","",$I2845*(1-$U2845))</f>
        <v>1E-3</v>
      </c>
      <c r="U2845" s="7">
        <f>IFERROR(INDEX(BASE_CCLASSTRIB!$E:$E, MATCH(TEXT($D2845,"000000"), BASE_CCLASSTRIB!$A:$A, 0))/100, 0)</f>
        <v>0</v>
      </c>
      <c r="V2845" s="21">
        <f>IFERROR(INDEX(BASE_CCLASSTRIB!$F:$F, MATCH(TEXT($D2845,"000000"), BASE_CCLASSTRIB!$A:$A, 0))/100, 0)</f>
        <v>0</v>
      </c>
    </row>
    <row r="2846" spans="2:22" ht="15.75" customHeight="1" thickTop="1" thickBot="1">
      <c r="B2846" s="8"/>
      <c r="C2846" s="8"/>
      <c r="E2846" s="8" t="str">
        <f>IF(D2846="","",LEFT(D2846,3))</f>
        <v/>
      </c>
      <c r="F2846" s="5" t="str">
        <f>IF(E2846="","",IFERROR(VLOOKUP(E2846,REGRAS_CST!$A$2:$B$200,2,FALSE),""))</f>
        <v/>
      </c>
      <c r="H2846" s="7">
        <v>8.9999999999999993E-3</v>
      </c>
      <c r="I2846" s="7">
        <v>1E-3</v>
      </c>
      <c r="K2846" s="5" t="str">
        <f>IF(E2846="","",IFERROR(VLOOKUP(E2846,REGRAS_CST!$A$2:$C$200,3,FALSE),""))</f>
        <v/>
      </c>
      <c r="L2846" s="10" t="str">
        <f>IF($G2846="", "", $G2846*(1-$V2846))</f>
        <v/>
      </c>
      <c r="M2846" s="30" t="str">
        <f t="shared" si="88"/>
        <v/>
      </c>
      <c r="N2846" s="30" t="str">
        <f t="shared" si="89"/>
        <v/>
      </c>
      <c r="O2846" s="5" t="str">
        <f>IF(D2846="","",
IF(AND(K2846&lt;&gt;"SIM",V2846&gt;0),"ERRO: % BC &gt; 0, mas NÃO permitida ❌",
IF(AND(K2846="SIM",V2846=0),"ATENÇÃO: BC permitida, mas % = 0 🔎",
"Base de cálculo aplicada corretamente ✅")))</f>
        <v/>
      </c>
      <c r="P2846" s="5" t="str">
        <f>IF(D2846="","",
IF(AND(Q2846&lt;&gt;"SIM",U2846&gt;0),"ERRO: % alíquota &gt; 0, mas NÃO permitida ❌",
IF(AND(Q2846="SIM",U2846=0),"ATENÇÃO: alíquota permitida, mas % = 0 🔎",
"Alíquota aplicada corretamente ✅")))</f>
        <v/>
      </c>
      <c r="Q2846" s="5" t="str">
        <f>IF(E2846="","",IFERROR(VLOOKUP(E2846,REGRAS_CST!$A$2:$D$200,4,FALSE),""))</f>
        <v/>
      </c>
      <c r="R2846" s="8"/>
      <c r="S2846" s="7">
        <f>IF($H2846="","",$H2846*(1-$U2846))</f>
        <v>8.9999999999999993E-3</v>
      </c>
      <c r="T2846" s="7">
        <f>IF($I2846="","",$I2846*(1-$U2846))</f>
        <v>1E-3</v>
      </c>
      <c r="U2846" s="7">
        <f>IFERROR(INDEX(BASE_CCLASSTRIB!$E:$E, MATCH(TEXT($D2846,"000000"), BASE_CCLASSTRIB!$A:$A, 0))/100, 0)</f>
        <v>0</v>
      </c>
      <c r="V2846" s="21">
        <f>IFERROR(INDEX(BASE_CCLASSTRIB!$F:$F, MATCH(TEXT($D2846,"000000"), BASE_CCLASSTRIB!$A:$A, 0))/100, 0)</f>
        <v>0</v>
      </c>
    </row>
    <row r="2847" spans="2:22" ht="15.75" customHeight="1" thickTop="1" thickBot="1">
      <c r="B2847" s="8"/>
      <c r="C2847" s="8"/>
      <c r="E2847" s="8" t="str">
        <f>IF(D2847="","",LEFT(D2847,3))</f>
        <v/>
      </c>
      <c r="F2847" s="5" t="str">
        <f>IF(E2847="","",IFERROR(VLOOKUP(E2847,REGRAS_CST!$A$2:$B$200,2,FALSE),""))</f>
        <v/>
      </c>
      <c r="H2847" s="7">
        <v>8.9999999999999993E-3</v>
      </c>
      <c r="I2847" s="7">
        <v>1E-3</v>
      </c>
      <c r="K2847" s="5" t="str">
        <f>IF(E2847="","",IFERROR(VLOOKUP(E2847,REGRAS_CST!$A$2:$C$200,3,FALSE),""))</f>
        <v/>
      </c>
      <c r="L2847" s="10" t="str">
        <f>IF($G2847="", "", $G2847*(1-$V2847))</f>
        <v/>
      </c>
      <c r="M2847" s="30" t="str">
        <f t="shared" si="88"/>
        <v/>
      </c>
      <c r="N2847" s="30" t="str">
        <f t="shared" si="89"/>
        <v/>
      </c>
      <c r="O2847" s="5" t="str">
        <f>IF(D2847="","",
IF(AND(K2847&lt;&gt;"SIM",V2847&gt;0),"ERRO: % BC &gt; 0, mas NÃO permitida ❌",
IF(AND(K2847="SIM",V2847=0),"ATENÇÃO: BC permitida, mas % = 0 🔎",
"Base de cálculo aplicada corretamente ✅")))</f>
        <v/>
      </c>
      <c r="P2847" s="5" t="str">
        <f>IF(D2847="","",
IF(AND(Q2847&lt;&gt;"SIM",U2847&gt;0),"ERRO: % alíquota &gt; 0, mas NÃO permitida ❌",
IF(AND(Q2847="SIM",U2847=0),"ATENÇÃO: alíquota permitida, mas % = 0 🔎",
"Alíquota aplicada corretamente ✅")))</f>
        <v/>
      </c>
      <c r="Q2847" s="5" t="str">
        <f>IF(E2847="","",IFERROR(VLOOKUP(E2847,REGRAS_CST!$A$2:$D$200,4,FALSE),""))</f>
        <v/>
      </c>
      <c r="R2847" s="8"/>
      <c r="S2847" s="7">
        <f>IF($H2847="","",$H2847*(1-$U2847))</f>
        <v>8.9999999999999993E-3</v>
      </c>
      <c r="T2847" s="7">
        <f>IF($I2847="","",$I2847*(1-$U2847))</f>
        <v>1E-3</v>
      </c>
      <c r="U2847" s="7">
        <f>IFERROR(INDEX(BASE_CCLASSTRIB!$E:$E, MATCH(TEXT($D2847,"000000"), BASE_CCLASSTRIB!$A:$A, 0))/100, 0)</f>
        <v>0</v>
      </c>
      <c r="V2847" s="21">
        <f>IFERROR(INDEX(BASE_CCLASSTRIB!$F:$F, MATCH(TEXT($D2847,"000000"), BASE_CCLASSTRIB!$A:$A, 0))/100, 0)</f>
        <v>0</v>
      </c>
    </row>
    <row r="2848" spans="2:22" ht="15.75" customHeight="1" thickTop="1" thickBot="1">
      <c r="B2848" s="8"/>
      <c r="C2848" s="8"/>
      <c r="E2848" s="8" t="str">
        <f>IF(D2848="","",LEFT(D2848,3))</f>
        <v/>
      </c>
      <c r="F2848" s="5" t="str">
        <f>IF(E2848="","",IFERROR(VLOOKUP(E2848,REGRAS_CST!$A$2:$B$200,2,FALSE),""))</f>
        <v/>
      </c>
      <c r="H2848" s="7">
        <v>8.9999999999999993E-3</v>
      </c>
      <c r="I2848" s="7">
        <v>1E-3</v>
      </c>
      <c r="K2848" s="5" t="str">
        <f>IF(E2848="","",IFERROR(VLOOKUP(E2848,REGRAS_CST!$A$2:$C$200,3,FALSE),""))</f>
        <v/>
      </c>
      <c r="L2848" s="10" t="str">
        <f>IF($G2848="", "", $G2848*(1-$V2848))</f>
        <v/>
      </c>
      <c r="M2848" s="30" t="str">
        <f t="shared" si="88"/>
        <v/>
      </c>
      <c r="N2848" s="30" t="str">
        <f t="shared" si="89"/>
        <v/>
      </c>
      <c r="O2848" s="5" t="str">
        <f>IF(D2848="","",
IF(AND(K2848&lt;&gt;"SIM",V2848&gt;0),"ERRO: % BC &gt; 0, mas NÃO permitida ❌",
IF(AND(K2848="SIM",V2848=0),"ATENÇÃO: BC permitida, mas % = 0 🔎",
"Base de cálculo aplicada corretamente ✅")))</f>
        <v/>
      </c>
      <c r="P2848" s="5" t="str">
        <f>IF(D2848="","",
IF(AND(Q2848&lt;&gt;"SIM",U2848&gt;0),"ERRO: % alíquota &gt; 0, mas NÃO permitida ❌",
IF(AND(Q2848="SIM",U2848=0),"ATENÇÃO: alíquota permitida, mas % = 0 🔎",
"Alíquota aplicada corretamente ✅")))</f>
        <v/>
      </c>
      <c r="Q2848" s="5" t="str">
        <f>IF(E2848="","",IFERROR(VLOOKUP(E2848,REGRAS_CST!$A$2:$D$200,4,FALSE),""))</f>
        <v/>
      </c>
      <c r="R2848" s="8"/>
      <c r="S2848" s="7">
        <f>IF($H2848="","",$H2848*(1-$U2848))</f>
        <v>8.9999999999999993E-3</v>
      </c>
      <c r="T2848" s="7">
        <f>IF($I2848="","",$I2848*(1-$U2848))</f>
        <v>1E-3</v>
      </c>
      <c r="U2848" s="7">
        <f>IFERROR(INDEX(BASE_CCLASSTRIB!$E:$E, MATCH(TEXT($D2848,"000000"), BASE_CCLASSTRIB!$A:$A, 0))/100, 0)</f>
        <v>0</v>
      </c>
      <c r="V2848" s="21">
        <f>IFERROR(INDEX(BASE_CCLASSTRIB!$F:$F, MATCH(TEXT($D2848,"000000"), BASE_CCLASSTRIB!$A:$A, 0))/100, 0)</f>
        <v>0</v>
      </c>
    </row>
    <row r="2849" spans="2:22" ht="15.75" customHeight="1" thickTop="1" thickBot="1">
      <c r="B2849" s="8"/>
      <c r="C2849" s="8"/>
      <c r="E2849" s="8" t="str">
        <f>IF(D2849="","",LEFT(D2849,3))</f>
        <v/>
      </c>
      <c r="F2849" s="5" t="str">
        <f>IF(E2849="","",IFERROR(VLOOKUP(E2849,REGRAS_CST!$A$2:$B$200,2,FALSE),""))</f>
        <v/>
      </c>
      <c r="H2849" s="7">
        <v>8.9999999999999993E-3</v>
      </c>
      <c r="I2849" s="7">
        <v>1E-3</v>
      </c>
      <c r="K2849" s="5" t="str">
        <f>IF(E2849="","",IFERROR(VLOOKUP(E2849,REGRAS_CST!$A$2:$C$200,3,FALSE),""))</f>
        <v/>
      </c>
      <c r="L2849" s="10" t="str">
        <f>IF($G2849="", "", $G2849*(1-$V2849))</f>
        <v/>
      </c>
      <c r="M2849" s="30" t="str">
        <f t="shared" si="88"/>
        <v/>
      </c>
      <c r="N2849" s="30" t="str">
        <f t="shared" si="89"/>
        <v/>
      </c>
      <c r="O2849" s="5" t="str">
        <f>IF(D2849="","",
IF(AND(K2849&lt;&gt;"SIM",V2849&gt;0),"ERRO: % BC &gt; 0, mas NÃO permitida ❌",
IF(AND(K2849="SIM",V2849=0),"ATENÇÃO: BC permitida, mas % = 0 🔎",
"Base de cálculo aplicada corretamente ✅")))</f>
        <v/>
      </c>
      <c r="P2849" s="5" t="str">
        <f>IF(D2849="","",
IF(AND(Q2849&lt;&gt;"SIM",U2849&gt;0),"ERRO: % alíquota &gt; 0, mas NÃO permitida ❌",
IF(AND(Q2849="SIM",U2849=0),"ATENÇÃO: alíquota permitida, mas % = 0 🔎",
"Alíquota aplicada corretamente ✅")))</f>
        <v/>
      </c>
      <c r="Q2849" s="5" t="str">
        <f>IF(E2849="","",IFERROR(VLOOKUP(E2849,REGRAS_CST!$A$2:$D$200,4,FALSE),""))</f>
        <v/>
      </c>
      <c r="R2849" s="8"/>
      <c r="S2849" s="7">
        <f>IF($H2849="","",$H2849*(1-$U2849))</f>
        <v>8.9999999999999993E-3</v>
      </c>
      <c r="T2849" s="7">
        <f>IF($I2849="","",$I2849*(1-$U2849))</f>
        <v>1E-3</v>
      </c>
      <c r="U2849" s="7">
        <f>IFERROR(INDEX(BASE_CCLASSTRIB!$E:$E, MATCH(TEXT($D2849,"000000"), BASE_CCLASSTRIB!$A:$A, 0))/100, 0)</f>
        <v>0</v>
      </c>
      <c r="V2849" s="21">
        <f>IFERROR(INDEX(BASE_CCLASSTRIB!$F:$F, MATCH(TEXT($D2849,"000000"), BASE_CCLASSTRIB!$A:$A, 0))/100, 0)</f>
        <v>0</v>
      </c>
    </row>
    <row r="2850" spans="2:22" ht="15.75" customHeight="1" thickTop="1" thickBot="1">
      <c r="B2850" s="8"/>
      <c r="C2850" s="8"/>
      <c r="E2850" s="8" t="str">
        <f>IF(D2850="","",LEFT(D2850,3))</f>
        <v/>
      </c>
      <c r="F2850" s="5" t="str">
        <f>IF(E2850="","",IFERROR(VLOOKUP(E2850,REGRAS_CST!$A$2:$B$200,2,FALSE),""))</f>
        <v/>
      </c>
      <c r="H2850" s="7">
        <v>8.9999999999999993E-3</v>
      </c>
      <c r="I2850" s="7">
        <v>1E-3</v>
      </c>
      <c r="K2850" s="5" t="str">
        <f>IF(E2850="","",IFERROR(VLOOKUP(E2850,REGRAS_CST!$A$2:$C$200,3,FALSE),""))</f>
        <v/>
      </c>
      <c r="L2850" s="10" t="str">
        <f>IF($G2850="", "", $G2850*(1-$V2850))</f>
        <v/>
      </c>
      <c r="M2850" s="30" t="str">
        <f t="shared" si="88"/>
        <v/>
      </c>
      <c r="N2850" s="30" t="str">
        <f t="shared" si="89"/>
        <v/>
      </c>
      <c r="O2850" s="5" t="str">
        <f>IF(D2850="","",
IF(AND(K2850&lt;&gt;"SIM",V2850&gt;0),"ERRO: % BC &gt; 0, mas NÃO permitida ❌",
IF(AND(K2850="SIM",V2850=0),"ATENÇÃO: BC permitida, mas % = 0 🔎",
"Base de cálculo aplicada corretamente ✅")))</f>
        <v/>
      </c>
      <c r="P2850" s="5" t="str">
        <f>IF(D2850="","",
IF(AND(Q2850&lt;&gt;"SIM",U2850&gt;0),"ERRO: % alíquota &gt; 0, mas NÃO permitida ❌",
IF(AND(Q2850="SIM",U2850=0),"ATENÇÃO: alíquota permitida, mas % = 0 🔎",
"Alíquota aplicada corretamente ✅")))</f>
        <v/>
      </c>
      <c r="Q2850" s="5" t="str">
        <f>IF(E2850="","",IFERROR(VLOOKUP(E2850,REGRAS_CST!$A$2:$D$200,4,FALSE),""))</f>
        <v/>
      </c>
      <c r="R2850" s="8"/>
      <c r="S2850" s="7">
        <f>IF($H2850="","",$H2850*(1-$U2850))</f>
        <v>8.9999999999999993E-3</v>
      </c>
      <c r="T2850" s="7">
        <f>IF($I2850="","",$I2850*(1-$U2850))</f>
        <v>1E-3</v>
      </c>
      <c r="U2850" s="7">
        <f>IFERROR(INDEX(BASE_CCLASSTRIB!$E:$E, MATCH(TEXT($D2850,"000000"), BASE_CCLASSTRIB!$A:$A, 0))/100, 0)</f>
        <v>0</v>
      </c>
      <c r="V2850" s="21">
        <f>IFERROR(INDEX(BASE_CCLASSTRIB!$F:$F, MATCH(TEXT($D2850,"000000"), BASE_CCLASSTRIB!$A:$A, 0))/100, 0)</f>
        <v>0</v>
      </c>
    </row>
    <row r="2851" spans="2:22" ht="15.75" customHeight="1" thickTop="1" thickBot="1">
      <c r="B2851" s="8"/>
      <c r="C2851" s="8"/>
      <c r="E2851" s="8" t="str">
        <f>IF(D2851="","",LEFT(D2851,3))</f>
        <v/>
      </c>
      <c r="F2851" s="5" t="str">
        <f>IF(E2851="","",IFERROR(VLOOKUP(E2851,REGRAS_CST!$A$2:$B$200,2,FALSE),""))</f>
        <v/>
      </c>
      <c r="H2851" s="7">
        <v>8.9999999999999993E-3</v>
      </c>
      <c r="I2851" s="7">
        <v>1E-3</v>
      </c>
      <c r="K2851" s="5" t="str">
        <f>IF(E2851="","",IFERROR(VLOOKUP(E2851,REGRAS_CST!$A$2:$C$200,3,FALSE),""))</f>
        <v/>
      </c>
      <c r="L2851" s="10" t="str">
        <f>IF($G2851="", "", $G2851*(1-$V2851))</f>
        <v/>
      </c>
      <c r="M2851" s="30" t="str">
        <f t="shared" si="88"/>
        <v/>
      </c>
      <c r="N2851" s="30" t="str">
        <f t="shared" si="89"/>
        <v/>
      </c>
      <c r="O2851" s="5" t="str">
        <f>IF(D2851="","",
IF(AND(K2851&lt;&gt;"SIM",V2851&gt;0),"ERRO: % BC &gt; 0, mas NÃO permitida ❌",
IF(AND(K2851="SIM",V2851=0),"ATENÇÃO: BC permitida, mas % = 0 🔎",
"Base de cálculo aplicada corretamente ✅")))</f>
        <v/>
      </c>
      <c r="P2851" s="5" t="str">
        <f>IF(D2851="","",
IF(AND(Q2851&lt;&gt;"SIM",U2851&gt;0),"ERRO: % alíquota &gt; 0, mas NÃO permitida ❌",
IF(AND(Q2851="SIM",U2851=0),"ATENÇÃO: alíquota permitida, mas % = 0 🔎",
"Alíquota aplicada corretamente ✅")))</f>
        <v/>
      </c>
      <c r="Q2851" s="5" t="str">
        <f>IF(E2851="","",IFERROR(VLOOKUP(E2851,REGRAS_CST!$A$2:$D$200,4,FALSE),""))</f>
        <v/>
      </c>
      <c r="R2851" s="8"/>
      <c r="S2851" s="7">
        <f>IF($H2851="","",$H2851*(1-$U2851))</f>
        <v>8.9999999999999993E-3</v>
      </c>
      <c r="T2851" s="7">
        <f>IF($I2851="","",$I2851*(1-$U2851))</f>
        <v>1E-3</v>
      </c>
      <c r="U2851" s="7">
        <f>IFERROR(INDEX(BASE_CCLASSTRIB!$E:$E, MATCH(TEXT($D2851,"000000"), BASE_CCLASSTRIB!$A:$A, 0))/100, 0)</f>
        <v>0</v>
      </c>
      <c r="V2851" s="21">
        <f>IFERROR(INDEX(BASE_CCLASSTRIB!$F:$F, MATCH(TEXT($D2851,"000000"), BASE_CCLASSTRIB!$A:$A, 0))/100, 0)</f>
        <v>0</v>
      </c>
    </row>
    <row r="2852" spans="2:22" ht="15.75" customHeight="1" thickTop="1" thickBot="1">
      <c r="B2852" s="8"/>
      <c r="C2852" s="8"/>
      <c r="E2852" s="8" t="str">
        <f>IF(D2852="","",LEFT(D2852,3))</f>
        <v/>
      </c>
      <c r="F2852" s="5" t="str">
        <f>IF(E2852="","",IFERROR(VLOOKUP(E2852,REGRAS_CST!$A$2:$B$200,2,FALSE),""))</f>
        <v/>
      </c>
      <c r="H2852" s="7">
        <v>8.9999999999999993E-3</v>
      </c>
      <c r="I2852" s="7">
        <v>1E-3</v>
      </c>
      <c r="K2852" s="5" t="str">
        <f>IF(E2852="","",IFERROR(VLOOKUP(E2852,REGRAS_CST!$A$2:$C$200,3,FALSE),""))</f>
        <v/>
      </c>
      <c r="L2852" s="10" t="str">
        <f>IF($G2852="", "", $G2852*(1-$V2852))</f>
        <v/>
      </c>
      <c r="M2852" s="30" t="str">
        <f t="shared" si="88"/>
        <v/>
      </c>
      <c r="N2852" s="30" t="str">
        <f t="shared" si="89"/>
        <v/>
      </c>
      <c r="O2852" s="5" t="str">
        <f>IF(D2852="","",
IF(AND(K2852&lt;&gt;"SIM",V2852&gt;0),"ERRO: % BC &gt; 0, mas NÃO permitida ❌",
IF(AND(K2852="SIM",V2852=0),"ATENÇÃO: BC permitida, mas % = 0 🔎",
"Base de cálculo aplicada corretamente ✅")))</f>
        <v/>
      </c>
      <c r="P2852" s="5" t="str">
        <f>IF(D2852="","",
IF(AND(Q2852&lt;&gt;"SIM",U2852&gt;0),"ERRO: % alíquota &gt; 0, mas NÃO permitida ❌",
IF(AND(Q2852="SIM",U2852=0),"ATENÇÃO: alíquota permitida, mas % = 0 🔎",
"Alíquota aplicada corretamente ✅")))</f>
        <v/>
      </c>
      <c r="Q2852" s="5" t="str">
        <f>IF(E2852="","",IFERROR(VLOOKUP(E2852,REGRAS_CST!$A$2:$D$200,4,FALSE),""))</f>
        <v/>
      </c>
      <c r="R2852" s="8"/>
      <c r="S2852" s="7">
        <f>IF($H2852="","",$H2852*(1-$U2852))</f>
        <v>8.9999999999999993E-3</v>
      </c>
      <c r="T2852" s="7">
        <f>IF($I2852="","",$I2852*(1-$U2852))</f>
        <v>1E-3</v>
      </c>
      <c r="U2852" s="7">
        <f>IFERROR(INDEX(BASE_CCLASSTRIB!$E:$E, MATCH(TEXT($D2852,"000000"), BASE_CCLASSTRIB!$A:$A, 0))/100, 0)</f>
        <v>0</v>
      </c>
      <c r="V2852" s="21">
        <f>IFERROR(INDEX(BASE_CCLASSTRIB!$F:$F, MATCH(TEXT($D2852,"000000"), BASE_CCLASSTRIB!$A:$A, 0))/100, 0)</f>
        <v>0</v>
      </c>
    </row>
    <row r="2853" spans="2:22" ht="15.75" customHeight="1" thickTop="1" thickBot="1">
      <c r="B2853" s="8"/>
      <c r="C2853" s="8"/>
      <c r="E2853" s="8" t="str">
        <f>IF(D2853="","",LEFT(D2853,3))</f>
        <v/>
      </c>
      <c r="F2853" s="5" t="str">
        <f>IF(E2853="","",IFERROR(VLOOKUP(E2853,REGRAS_CST!$A$2:$B$200,2,FALSE),""))</f>
        <v/>
      </c>
      <c r="H2853" s="7">
        <v>8.9999999999999993E-3</v>
      </c>
      <c r="I2853" s="7">
        <v>1E-3</v>
      </c>
      <c r="K2853" s="5" t="str">
        <f>IF(E2853="","",IFERROR(VLOOKUP(E2853,REGRAS_CST!$A$2:$C$200,3,FALSE),""))</f>
        <v/>
      </c>
      <c r="L2853" s="10" t="str">
        <f>IF($G2853="", "", $G2853*(1-$V2853))</f>
        <v/>
      </c>
      <c r="M2853" s="30" t="str">
        <f t="shared" si="88"/>
        <v/>
      </c>
      <c r="N2853" s="30" t="str">
        <f t="shared" si="89"/>
        <v/>
      </c>
      <c r="O2853" s="5" t="str">
        <f>IF(D2853="","",
IF(AND(K2853&lt;&gt;"SIM",V2853&gt;0),"ERRO: % BC &gt; 0, mas NÃO permitida ❌",
IF(AND(K2853="SIM",V2853=0),"ATENÇÃO: BC permitida, mas % = 0 🔎",
"Base de cálculo aplicada corretamente ✅")))</f>
        <v/>
      </c>
      <c r="P2853" s="5" t="str">
        <f>IF(D2853="","",
IF(AND(Q2853&lt;&gt;"SIM",U2853&gt;0),"ERRO: % alíquota &gt; 0, mas NÃO permitida ❌",
IF(AND(Q2853="SIM",U2853=0),"ATENÇÃO: alíquota permitida, mas % = 0 🔎",
"Alíquota aplicada corretamente ✅")))</f>
        <v/>
      </c>
      <c r="Q2853" s="5" t="str">
        <f>IF(E2853="","",IFERROR(VLOOKUP(E2853,REGRAS_CST!$A$2:$D$200,4,FALSE),""))</f>
        <v/>
      </c>
      <c r="R2853" s="8"/>
      <c r="S2853" s="7">
        <f>IF($H2853="","",$H2853*(1-$U2853))</f>
        <v>8.9999999999999993E-3</v>
      </c>
      <c r="T2853" s="7">
        <f>IF($I2853="","",$I2853*(1-$U2853))</f>
        <v>1E-3</v>
      </c>
      <c r="U2853" s="7">
        <f>IFERROR(INDEX(BASE_CCLASSTRIB!$E:$E, MATCH(TEXT($D2853,"000000"), BASE_CCLASSTRIB!$A:$A, 0))/100, 0)</f>
        <v>0</v>
      </c>
      <c r="V2853" s="21">
        <f>IFERROR(INDEX(BASE_CCLASSTRIB!$F:$F, MATCH(TEXT($D2853,"000000"), BASE_CCLASSTRIB!$A:$A, 0))/100, 0)</f>
        <v>0</v>
      </c>
    </row>
    <row r="2854" spans="2:22" ht="15.75" customHeight="1" thickTop="1" thickBot="1">
      <c r="B2854" s="8"/>
      <c r="C2854" s="8"/>
      <c r="E2854" s="8" t="str">
        <f>IF(D2854="","",LEFT(D2854,3))</f>
        <v/>
      </c>
      <c r="F2854" s="5" t="str">
        <f>IF(E2854="","",IFERROR(VLOOKUP(E2854,REGRAS_CST!$A$2:$B$200,2,FALSE),""))</f>
        <v/>
      </c>
      <c r="H2854" s="7">
        <v>8.9999999999999993E-3</v>
      </c>
      <c r="I2854" s="7">
        <v>1E-3</v>
      </c>
      <c r="K2854" s="5" t="str">
        <f>IF(E2854="","",IFERROR(VLOOKUP(E2854,REGRAS_CST!$A$2:$C$200,3,FALSE),""))</f>
        <v/>
      </c>
      <c r="L2854" s="10" t="str">
        <f>IF($G2854="", "", $G2854*(1-$V2854))</f>
        <v/>
      </c>
      <c r="M2854" s="30" t="str">
        <f t="shared" si="88"/>
        <v/>
      </c>
      <c r="N2854" s="30" t="str">
        <f t="shared" si="89"/>
        <v/>
      </c>
      <c r="O2854" s="5" t="str">
        <f>IF(D2854="","",
IF(AND(K2854&lt;&gt;"SIM",V2854&gt;0),"ERRO: % BC &gt; 0, mas NÃO permitida ❌",
IF(AND(K2854="SIM",V2854=0),"ATENÇÃO: BC permitida, mas % = 0 🔎",
"Base de cálculo aplicada corretamente ✅")))</f>
        <v/>
      </c>
      <c r="P2854" s="5" t="str">
        <f>IF(D2854="","",
IF(AND(Q2854&lt;&gt;"SIM",U2854&gt;0),"ERRO: % alíquota &gt; 0, mas NÃO permitida ❌",
IF(AND(Q2854="SIM",U2854=0),"ATENÇÃO: alíquota permitida, mas % = 0 🔎",
"Alíquota aplicada corretamente ✅")))</f>
        <v/>
      </c>
      <c r="Q2854" s="5" t="str">
        <f>IF(E2854="","",IFERROR(VLOOKUP(E2854,REGRAS_CST!$A$2:$D$200,4,FALSE),""))</f>
        <v/>
      </c>
      <c r="R2854" s="8"/>
      <c r="S2854" s="7">
        <f>IF($H2854="","",$H2854*(1-$U2854))</f>
        <v>8.9999999999999993E-3</v>
      </c>
      <c r="T2854" s="7">
        <f>IF($I2854="","",$I2854*(1-$U2854))</f>
        <v>1E-3</v>
      </c>
      <c r="U2854" s="7">
        <f>IFERROR(INDEX(BASE_CCLASSTRIB!$E:$E, MATCH(TEXT($D2854,"000000"), BASE_CCLASSTRIB!$A:$A, 0))/100, 0)</f>
        <v>0</v>
      </c>
      <c r="V2854" s="21">
        <f>IFERROR(INDEX(BASE_CCLASSTRIB!$F:$F, MATCH(TEXT($D2854,"000000"), BASE_CCLASSTRIB!$A:$A, 0))/100, 0)</f>
        <v>0</v>
      </c>
    </row>
    <row r="2855" spans="2:22" ht="15.75" customHeight="1" thickTop="1" thickBot="1">
      <c r="B2855" s="8"/>
      <c r="C2855" s="8"/>
      <c r="E2855" s="8" t="str">
        <f>IF(D2855="","",LEFT(D2855,3))</f>
        <v/>
      </c>
      <c r="F2855" s="5" t="str">
        <f>IF(E2855="","",IFERROR(VLOOKUP(E2855,REGRAS_CST!$A$2:$B$200,2,FALSE),""))</f>
        <v/>
      </c>
      <c r="H2855" s="7">
        <v>8.9999999999999993E-3</v>
      </c>
      <c r="I2855" s="7">
        <v>1E-3</v>
      </c>
      <c r="K2855" s="5" t="str">
        <f>IF(E2855="","",IFERROR(VLOOKUP(E2855,REGRAS_CST!$A$2:$C$200,3,FALSE),""))</f>
        <v/>
      </c>
      <c r="L2855" s="10" t="str">
        <f>IF($G2855="", "", $G2855*(1-$V2855))</f>
        <v/>
      </c>
      <c r="M2855" s="30" t="str">
        <f t="shared" si="88"/>
        <v/>
      </c>
      <c r="N2855" s="30" t="str">
        <f t="shared" si="89"/>
        <v/>
      </c>
      <c r="O2855" s="5" t="str">
        <f>IF(D2855="","",
IF(AND(K2855&lt;&gt;"SIM",V2855&gt;0),"ERRO: % BC &gt; 0, mas NÃO permitida ❌",
IF(AND(K2855="SIM",V2855=0),"ATENÇÃO: BC permitida, mas % = 0 🔎",
"Base de cálculo aplicada corretamente ✅")))</f>
        <v/>
      </c>
      <c r="P2855" s="5" t="str">
        <f>IF(D2855="","",
IF(AND(Q2855&lt;&gt;"SIM",U2855&gt;0),"ERRO: % alíquota &gt; 0, mas NÃO permitida ❌",
IF(AND(Q2855="SIM",U2855=0),"ATENÇÃO: alíquota permitida, mas % = 0 🔎",
"Alíquota aplicada corretamente ✅")))</f>
        <v/>
      </c>
      <c r="Q2855" s="5" t="str">
        <f>IF(E2855="","",IFERROR(VLOOKUP(E2855,REGRAS_CST!$A$2:$D$200,4,FALSE),""))</f>
        <v/>
      </c>
      <c r="R2855" s="8"/>
      <c r="S2855" s="7">
        <f>IF($H2855="","",$H2855*(1-$U2855))</f>
        <v>8.9999999999999993E-3</v>
      </c>
      <c r="T2855" s="7">
        <f>IF($I2855="","",$I2855*(1-$U2855))</f>
        <v>1E-3</v>
      </c>
      <c r="U2855" s="7">
        <f>IFERROR(INDEX(BASE_CCLASSTRIB!$E:$E, MATCH(TEXT($D2855,"000000"), BASE_CCLASSTRIB!$A:$A, 0))/100, 0)</f>
        <v>0</v>
      </c>
      <c r="V2855" s="21">
        <f>IFERROR(INDEX(BASE_CCLASSTRIB!$F:$F, MATCH(TEXT($D2855,"000000"), BASE_CCLASSTRIB!$A:$A, 0))/100, 0)</f>
        <v>0</v>
      </c>
    </row>
    <row r="2856" spans="2:22" ht="15.75" customHeight="1" thickTop="1" thickBot="1">
      <c r="B2856" s="8"/>
      <c r="C2856" s="8"/>
      <c r="E2856" s="8" t="str">
        <f>IF(D2856="","",LEFT(D2856,3))</f>
        <v/>
      </c>
      <c r="F2856" s="5" t="str">
        <f>IF(E2856="","",IFERROR(VLOOKUP(E2856,REGRAS_CST!$A$2:$B$200,2,FALSE),""))</f>
        <v/>
      </c>
      <c r="H2856" s="7">
        <v>8.9999999999999993E-3</v>
      </c>
      <c r="I2856" s="7">
        <v>1E-3</v>
      </c>
      <c r="K2856" s="5" t="str">
        <f>IF(E2856="","",IFERROR(VLOOKUP(E2856,REGRAS_CST!$A$2:$C$200,3,FALSE),""))</f>
        <v/>
      </c>
      <c r="L2856" s="10" t="str">
        <f>IF($G2856="", "", $G2856*(1-$V2856))</f>
        <v/>
      </c>
      <c r="M2856" s="30" t="str">
        <f t="shared" si="88"/>
        <v/>
      </c>
      <c r="N2856" s="30" t="str">
        <f t="shared" si="89"/>
        <v/>
      </c>
      <c r="O2856" s="5" t="str">
        <f>IF(D2856="","",
IF(AND(K2856&lt;&gt;"SIM",V2856&gt;0),"ERRO: % BC &gt; 0, mas NÃO permitida ❌",
IF(AND(K2856="SIM",V2856=0),"ATENÇÃO: BC permitida, mas % = 0 🔎",
"Base de cálculo aplicada corretamente ✅")))</f>
        <v/>
      </c>
      <c r="P2856" s="5" t="str">
        <f>IF(D2856="","",
IF(AND(Q2856&lt;&gt;"SIM",U2856&gt;0),"ERRO: % alíquota &gt; 0, mas NÃO permitida ❌",
IF(AND(Q2856="SIM",U2856=0),"ATENÇÃO: alíquota permitida, mas % = 0 🔎",
"Alíquota aplicada corretamente ✅")))</f>
        <v/>
      </c>
      <c r="Q2856" s="5" t="str">
        <f>IF(E2856="","",IFERROR(VLOOKUP(E2856,REGRAS_CST!$A$2:$D$200,4,FALSE),""))</f>
        <v/>
      </c>
      <c r="R2856" s="8"/>
      <c r="S2856" s="7">
        <f>IF($H2856="","",$H2856*(1-$U2856))</f>
        <v>8.9999999999999993E-3</v>
      </c>
      <c r="T2856" s="7">
        <f>IF($I2856="","",$I2856*(1-$U2856))</f>
        <v>1E-3</v>
      </c>
      <c r="U2856" s="7">
        <f>IFERROR(INDEX(BASE_CCLASSTRIB!$E:$E, MATCH(TEXT($D2856,"000000"), BASE_CCLASSTRIB!$A:$A, 0))/100, 0)</f>
        <v>0</v>
      </c>
      <c r="V2856" s="21">
        <f>IFERROR(INDEX(BASE_CCLASSTRIB!$F:$F, MATCH(TEXT($D2856,"000000"), BASE_CCLASSTRIB!$A:$A, 0))/100, 0)</f>
        <v>0</v>
      </c>
    </row>
    <row r="2857" spans="2:22" ht="15.75" customHeight="1" thickTop="1" thickBot="1">
      <c r="B2857" s="8"/>
      <c r="C2857" s="8"/>
      <c r="E2857" s="8" t="str">
        <f>IF(D2857="","",LEFT(D2857,3))</f>
        <v/>
      </c>
      <c r="F2857" s="5" t="str">
        <f>IF(E2857="","",IFERROR(VLOOKUP(E2857,REGRAS_CST!$A$2:$B$200,2,FALSE),""))</f>
        <v/>
      </c>
      <c r="H2857" s="7">
        <v>8.9999999999999993E-3</v>
      </c>
      <c r="I2857" s="7">
        <v>1E-3</v>
      </c>
      <c r="K2857" s="5" t="str">
        <f>IF(E2857="","",IFERROR(VLOOKUP(E2857,REGRAS_CST!$A$2:$C$200,3,FALSE),""))</f>
        <v/>
      </c>
      <c r="L2857" s="10" t="str">
        <f>IF($G2857="", "", $G2857*(1-$V2857))</f>
        <v/>
      </c>
      <c r="M2857" s="30" t="str">
        <f t="shared" si="88"/>
        <v/>
      </c>
      <c r="N2857" s="30" t="str">
        <f t="shared" si="89"/>
        <v/>
      </c>
      <c r="O2857" s="5" t="str">
        <f>IF(D2857="","",
IF(AND(K2857&lt;&gt;"SIM",V2857&gt;0),"ERRO: % BC &gt; 0, mas NÃO permitida ❌",
IF(AND(K2857="SIM",V2857=0),"ATENÇÃO: BC permitida, mas % = 0 🔎",
"Base de cálculo aplicada corretamente ✅")))</f>
        <v/>
      </c>
      <c r="P2857" s="5" t="str">
        <f>IF(D2857="","",
IF(AND(Q2857&lt;&gt;"SIM",U2857&gt;0),"ERRO: % alíquota &gt; 0, mas NÃO permitida ❌",
IF(AND(Q2857="SIM",U2857=0),"ATENÇÃO: alíquota permitida, mas % = 0 🔎",
"Alíquota aplicada corretamente ✅")))</f>
        <v/>
      </c>
      <c r="Q2857" s="5" t="str">
        <f>IF(E2857="","",IFERROR(VLOOKUP(E2857,REGRAS_CST!$A$2:$D$200,4,FALSE),""))</f>
        <v/>
      </c>
      <c r="R2857" s="8"/>
      <c r="S2857" s="7">
        <f>IF($H2857="","",$H2857*(1-$U2857))</f>
        <v>8.9999999999999993E-3</v>
      </c>
      <c r="T2857" s="7">
        <f>IF($I2857="","",$I2857*(1-$U2857))</f>
        <v>1E-3</v>
      </c>
      <c r="U2857" s="7">
        <f>IFERROR(INDEX(BASE_CCLASSTRIB!$E:$E, MATCH(TEXT($D2857,"000000"), BASE_CCLASSTRIB!$A:$A, 0))/100, 0)</f>
        <v>0</v>
      </c>
      <c r="V2857" s="21">
        <f>IFERROR(INDEX(BASE_CCLASSTRIB!$F:$F, MATCH(TEXT($D2857,"000000"), BASE_CCLASSTRIB!$A:$A, 0))/100, 0)</f>
        <v>0</v>
      </c>
    </row>
    <row r="2858" spans="2:22" ht="15.75" customHeight="1" thickTop="1" thickBot="1">
      <c r="B2858" s="8"/>
      <c r="C2858" s="8"/>
      <c r="E2858" s="8" t="str">
        <f>IF(D2858="","",LEFT(D2858,3))</f>
        <v/>
      </c>
      <c r="F2858" s="5" t="str">
        <f>IF(E2858="","",IFERROR(VLOOKUP(E2858,REGRAS_CST!$A$2:$B$200,2,FALSE),""))</f>
        <v/>
      </c>
      <c r="H2858" s="7">
        <v>8.9999999999999993E-3</v>
      </c>
      <c r="I2858" s="7">
        <v>1E-3</v>
      </c>
      <c r="K2858" s="5" t="str">
        <f>IF(E2858="","",IFERROR(VLOOKUP(E2858,REGRAS_CST!$A$2:$C$200,3,FALSE),""))</f>
        <v/>
      </c>
      <c r="L2858" s="10" t="str">
        <f>IF($G2858="", "", $G2858*(1-$V2858))</f>
        <v/>
      </c>
      <c r="M2858" s="30" t="str">
        <f t="shared" si="88"/>
        <v/>
      </c>
      <c r="N2858" s="30" t="str">
        <f t="shared" si="89"/>
        <v/>
      </c>
      <c r="O2858" s="5" t="str">
        <f>IF(D2858="","",
IF(AND(K2858&lt;&gt;"SIM",V2858&gt;0),"ERRO: % BC &gt; 0, mas NÃO permitida ❌",
IF(AND(K2858="SIM",V2858=0),"ATENÇÃO: BC permitida, mas % = 0 🔎",
"Base de cálculo aplicada corretamente ✅")))</f>
        <v/>
      </c>
      <c r="P2858" s="5" t="str">
        <f>IF(D2858="","",
IF(AND(Q2858&lt;&gt;"SIM",U2858&gt;0),"ERRO: % alíquota &gt; 0, mas NÃO permitida ❌",
IF(AND(Q2858="SIM",U2858=0),"ATENÇÃO: alíquota permitida, mas % = 0 🔎",
"Alíquota aplicada corretamente ✅")))</f>
        <v/>
      </c>
      <c r="Q2858" s="5" t="str">
        <f>IF(E2858="","",IFERROR(VLOOKUP(E2858,REGRAS_CST!$A$2:$D$200,4,FALSE),""))</f>
        <v/>
      </c>
      <c r="R2858" s="8"/>
      <c r="S2858" s="7">
        <f>IF($H2858="","",$H2858*(1-$U2858))</f>
        <v>8.9999999999999993E-3</v>
      </c>
      <c r="T2858" s="7">
        <f>IF($I2858="","",$I2858*(1-$U2858))</f>
        <v>1E-3</v>
      </c>
      <c r="U2858" s="7">
        <f>IFERROR(INDEX(BASE_CCLASSTRIB!$E:$E, MATCH(TEXT($D2858,"000000"), BASE_CCLASSTRIB!$A:$A, 0))/100, 0)</f>
        <v>0</v>
      </c>
      <c r="V2858" s="21">
        <f>IFERROR(INDEX(BASE_CCLASSTRIB!$F:$F, MATCH(TEXT($D2858,"000000"), BASE_CCLASSTRIB!$A:$A, 0))/100, 0)</f>
        <v>0</v>
      </c>
    </row>
    <row r="2859" spans="2:22" ht="15.75" customHeight="1" thickTop="1" thickBot="1">
      <c r="B2859" s="8"/>
      <c r="C2859" s="8"/>
      <c r="E2859" s="8" t="str">
        <f>IF(D2859="","",LEFT(D2859,3))</f>
        <v/>
      </c>
      <c r="F2859" s="5" t="str">
        <f>IF(E2859="","",IFERROR(VLOOKUP(E2859,REGRAS_CST!$A$2:$B$200,2,FALSE),""))</f>
        <v/>
      </c>
      <c r="H2859" s="7">
        <v>8.9999999999999993E-3</v>
      </c>
      <c r="I2859" s="7">
        <v>1E-3</v>
      </c>
      <c r="K2859" s="5" t="str">
        <f>IF(E2859="","",IFERROR(VLOOKUP(E2859,REGRAS_CST!$A$2:$C$200,3,FALSE),""))</f>
        <v/>
      </c>
      <c r="L2859" s="10" t="str">
        <f>IF($G2859="", "", $G2859*(1-$V2859))</f>
        <v/>
      </c>
      <c r="M2859" s="30" t="str">
        <f t="shared" si="88"/>
        <v/>
      </c>
      <c r="N2859" s="30" t="str">
        <f t="shared" si="89"/>
        <v/>
      </c>
      <c r="O2859" s="5" t="str">
        <f>IF(D2859="","",
IF(AND(K2859&lt;&gt;"SIM",V2859&gt;0),"ERRO: % BC &gt; 0, mas NÃO permitida ❌",
IF(AND(K2859="SIM",V2859=0),"ATENÇÃO: BC permitida, mas % = 0 🔎",
"Base de cálculo aplicada corretamente ✅")))</f>
        <v/>
      </c>
      <c r="P2859" s="5" t="str">
        <f>IF(D2859="","",
IF(AND(Q2859&lt;&gt;"SIM",U2859&gt;0),"ERRO: % alíquota &gt; 0, mas NÃO permitida ❌",
IF(AND(Q2859="SIM",U2859=0),"ATENÇÃO: alíquota permitida, mas % = 0 🔎",
"Alíquota aplicada corretamente ✅")))</f>
        <v/>
      </c>
      <c r="Q2859" s="5" t="str">
        <f>IF(E2859="","",IFERROR(VLOOKUP(E2859,REGRAS_CST!$A$2:$D$200,4,FALSE),""))</f>
        <v/>
      </c>
      <c r="R2859" s="8"/>
      <c r="S2859" s="7">
        <f>IF($H2859="","",$H2859*(1-$U2859))</f>
        <v>8.9999999999999993E-3</v>
      </c>
      <c r="T2859" s="7">
        <f>IF($I2859="","",$I2859*(1-$U2859))</f>
        <v>1E-3</v>
      </c>
      <c r="U2859" s="7">
        <f>IFERROR(INDEX(BASE_CCLASSTRIB!$E:$E, MATCH(TEXT($D2859,"000000"), BASE_CCLASSTRIB!$A:$A, 0))/100, 0)</f>
        <v>0</v>
      </c>
      <c r="V2859" s="21">
        <f>IFERROR(INDEX(BASE_CCLASSTRIB!$F:$F, MATCH(TEXT($D2859,"000000"), BASE_CCLASSTRIB!$A:$A, 0))/100, 0)</f>
        <v>0</v>
      </c>
    </row>
    <row r="2860" spans="2:22" ht="15.75" customHeight="1" thickTop="1" thickBot="1">
      <c r="B2860" s="8"/>
      <c r="C2860" s="8"/>
      <c r="E2860" s="8" t="str">
        <f>IF(D2860="","",LEFT(D2860,3))</f>
        <v/>
      </c>
      <c r="F2860" s="5" t="str">
        <f>IF(E2860="","",IFERROR(VLOOKUP(E2860,REGRAS_CST!$A$2:$B$200,2,FALSE),""))</f>
        <v/>
      </c>
      <c r="H2860" s="7">
        <v>8.9999999999999993E-3</v>
      </c>
      <c r="I2860" s="7">
        <v>1E-3</v>
      </c>
      <c r="K2860" s="5" t="str">
        <f>IF(E2860="","",IFERROR(VLOOKUP(E2860,REGRAS_CST!$A$2:$C$200,3,FALSE),""))</f>
        <v/>
      </c>
      <c r="L2860" s="10" t="str">
        <f>IF($G2860="", "", $G2860*(1-$V2860))</f>
        <v/>
      </c>
      <c r="M2860" s="30" t="str">
        <f t="shared" si="88"/>
        <v/>
      </c>
      <c r="N2860" s="30" t="str">
        <f t="shared" si="89"/>
        <v/>
      </c>
      <c r="O2860" s="5" t="str">
        <f>IF(D2860="","",
IF(AND(K2860&lt;&gt;"SIM",V2860&gt;0),"ERRO: % BC &gt; 0, mas NÃO permitida ❌",
IF(AND(K2860="SIM",V2860=0),"ATENÇÃO: BC permitida, mas % = 0 🔎",
"Base de cálculo aplicada corretamente ✅")))</f>
        <v/>
      </c>
      <c r="P2860" s="5" t="str">
        <f>IF(D2860="","",
IF(AND(Q2860&lt;&gt;"SIM",U2860&gt;0),"ERRO: % alíquota &gt; 0, mas NÃO permitida ❌",
IF(AND(Q2860="SIM",U2860=0),"ATENÇÃO: alíquota permitida, mas % = 0 🔎",
"Alíquota aplicada corretamente ✅")))</f>
        <v/>
      </c>
      <c r="Q2860" s="5" t="str">
        <f>IF(E2860="","",IFERROR(VLOOKUP(E2860,REGRAS_CST!$A$2:$D$200,4,FALSE),""))</f>
        <v/>
      </c>
      <c r="R2860" s="8"/>
      <c r="S2860" s="7">
        <f>IF($H2860="","",$H2860*(1-$U2860))</f>
        <v>8.9999999999999993E-3</v>
      </c>
      <c r="T2860" s="7">
        <f>IF($I2860="","",$I2860*(1-$U2860))</f>
        <v>1E-3</v>
      </c>
      <c r="U2860" s="7">
        <f>IFERROR(INDEX(BASE_CCLASSTRIB!$E:$E, MATCH(TEXT($D2860,"000000"), BASE_CCLASSTRIB!$A:$A, 0))/100, 0)</f>
        <v>0</v>
      </c>
      <c r="V2860" s="21">
        <f>IFERROR(INDEX(BASE_CCLASSTRIB!$F:$F, MATCH(TEXT($D2860,"000000"), BASE_CCLASSTRIB!$A:$A, 0))/100, 0)</f>
        <v>0</v>
      </c>
    </row>
    <row r="2861" spans="2:22" ht="15.75" customHeight="1" thickTop="1" thickBot="1">
      <c r="B2861" s="8"/>
      <c r="C2861" s="8"/>
      <c r="E2861" s="8" t="str">
        <f>IF(D2861="","",LEFT(D2861,3))</f>
        <v/>
      </c>
      <c r="F2861" s="5" t="str">
        <f>IF(E2861="","",IFERROR(VLOOKUP(E2861,REGRAS_CST!$A$2:$B$200,2,FALSE),""))</f>
        <v/>
      </c>
      <c r="H2861" s="7">
        <v>8.9999999999999993E-3</v>
      </c>
      <c r="I2861" s="7">
        <v>1E-3</v>
      </c>
      <c r="K2861" s="5" t="str">
        <f>IF(E2861="","",IFERROR(VLOOKUP(E2861,REGRAS_CST!$A$2:$C$200,3,FALSE),""))</f>
        <v/>
      </c>
      <c r="L2861" s="10" t="str">
        <f>IF($G2861="", "", $G2861*(1-$V2861))</f>
        <v/>
      </c>
      <c r="M2861" s="30" t="str">
        <f t="shared" si="88"/>
        <v/>
      </c>
      <c r="N2861" s="30" t="str">
        <f t="shared" si="89"/>
        <v/>
      </c>
      <c r="O2861" s="5" t="str">
        <f>IF(D2861="","",
IF(AND(K2861&lt;&gt;"SIM",V2861&gt;0),"ERRO: % BC &gt; 0, mas NÃO permitida ❌",
IF(AND(K2861="SIM",V2861=0),"ATENÇÃO: BC permitida, mas % = 0 🔎",
"Base de cálculo aplicada corretamente ✅")))</f>
        <v/>
      </c>
      <c r="P2861" s="5" t="str">
        <f>IF(D2861="","",
IF(AND(Q2861&lt;&gt;"SIM",U2861&gt;0),"ERRO: % alíquota &gt; 0, mas NÃO permitida ❌",
IF(AND(Q2861="SIM",U2861=0),"ATENÇÃO: alíquota permitida, mas % = 0 🔎",
"Alíquota aplicada corretamente ✅")))</f>
        <v/>
      </c>
      <c r="Q2861" s="5" t="str">
        <f>IF(E2861="","",IFERROR(VLOOKUP(E2861,REGRAS_CST!$A$2:$D$200,4,FALSE),""))</f>
        <v/>
      </c>
      <c r="R2861" s="8"/>
      <c r="S2861" s="7">
        <f>IF($H2861="","",$H2861*(1-$U2861))</f>
        <v>8.9999999999999993E-3</v>
      </c>
      <c r="T2861" s="7">
        <f>IF($I2861="","",$I2861*(1-$U2861))</f>
        <v>1E-3</v>
      </c>
      <c r="U2861" s="7">
        <f>IFERROR(INDEX(BASE_CCLASSTRIB!$E:$E, MATCH(TEXT($D2861,"000000"), BASE_CCLASSTRIB!$A:$A, 0))/100, 0)</f>
        <v>0</v>
      </c>
      <c r="V2861" s="21">
        <f>IFERROR(INDEX(BASE_CCLASSTRIB!$F:$F, MATCH(TEXT($D2861,"000000"), BASE_CCLASSTRIB!$A:$A, 0))/100, 0)</f>
        <v>0</v>
      </c>
    </row>
    <row r="2862" spans="2:22" ht="15.75" customHeight="1" thickTop="1" thickBot="1">
      <c r="B2862" s="8"/>
      <c r="C2862" s="8"/>
      <c r="E2862" s="8" t="str">
        <f>IF(D2862="","",LEFT(D2862,3))</f>
        <v/>
      </c>
      <c r="F2862" s="5" t="str">
        <f>IF(E2862="","",IFERROR(VLOOKUP(E2862,REGRAS_CST!$A$2:$B$200,2,FALSE),""))</f>
        <v/>
      </c>
      <c r="H2862" s="7">
        <v>8.9999999999999993E-3</v>
      </c>
      <c r="I2862" s="7">
        <v>1E-3</v>
      </c>
      <c r="K2862" s="5" t="str">
        <f>IF(E2862="","",IFERROR(VLOOKUP(E2862,REGRAS_CST!$A$2:$C$200,3,FALSE),""))</f>
        <v/>
      </c>
      <c r="L2862" s="10" t="str">
        <f>IF($G2862="", "", $G2862*(1-$V2862))</f>
        <v/>
      </c>
      <c r="M2862" s="30" t="str">
        <f t="shared" si="88"/>
        <v/>
      </c>
      <c r="N2862" s="30" t="str">
        <f t="shared" si="89"/>
        <v/>
      </c>
      <c r="O2862" s="5" t="str">
        <f>IF(D2862="","",
IF(AND(K2862&lt;&gt;"SIM",V2862&gt;0),"ERRO: % BC &gt; 0, mas NÃO permitida ❌",
IF(AND(K2862="SIM",V2862=0),"ATENÇÃO: BC permitida, mas % = 0 🔎",
"Base de cálculo aplicada corretamente ✅")))</f>
        <v/>
      </c>
      <c r="P2862" s="5" t="str">
        <f>IF(D2862="","",
IF(AND(Q2862&lt;&gt;"SIM",U2862&gt;0),"ERRO: % alíquota &gt; 0, mas NÃO permitida ❌",
IF(AND(Q2862="SIM",U2862=0),"ATENÇÃO: alíquota permitida, mas % = 0 🔎",
"Alíquota aplicada corretamente ✅")))</f>
        <v/>
      </c>
      <c r="Q2862" s="5" t="str">
        <f>IF(E2862="","",IFERROR(VLOOKUP(E2862,REGRAS_CST!$A$2:$D$200,4,FALSE),""))</f>
        <v/>
      </c>
      <c r="R2862" s="8"/>
      <c r="S2862" s="7">
        <f>IF($H2862="","",$H2862*(1-$U2862))</f>
        <v>8.9999999999999993E-3</v>
      </c>
      <c r="T2862" s="7">
        <f>IF($I2862="","",$I2862*(1-$U2862))</f>
        <v>1E-3</v>
      </c>
      <c r="U2862" s="7">
        <f>IFERROR(INDEX(BASE_CCLASSTRIB!$E:$E, MATCH(TEXT($D2862,"000000"), BASE_CCLASSTRIB!$A:$A, 0))/100, 0)</f>
        <v>0</v>
      </c>
      <c r="V2862" s="21">
        <f>IFERROR(INDEX(BASE_CCLASSTRIB!$F:$F, MATCH(TEXT($D2862,"000000"), BASE_CCLASSTRIB!$A:$A, 0))/100, 0)</f>
        <v>0</v>
      </c>
    </row>
    <row r="2863" spans="2:22" ht="15.75" customHeight="1" thickTop="1" thickBot="1">
      <c r="B2863" s="8"/>
      <c r="C2863" s="8"/>
      <c r="E2863" s="8" t="str">
        <f>IF(D2863="","",LEFT(D2863,3))</f>
        <v/>
      </c>
      <c r="F2863" s="5" t="str">
        <f>IF(E2863="","",IFERROR(VLOOKUP(E2863,REGRAS_CST!$A$2:$B$200,2,FALSE),""))</f>
        <v/>
      </c>
      <c r="H2863" s="7">
        <v>8.9999999999999993E-3</v>
      </c>
      <c r="I2863" s="7">
        <v>1E-3</v>
      </c>
      <c r="K2863" s="5" t="str">
        <f>IF(E2863="","",IFERROR(VLOOKUP(E2863,REGRAS_CST!$A$2:$C$200,3,FALSE),""))</f>
        <v/>
      </c>
      <c r="L2863" s="10" t="str">
        <f>IF($G2863="", "", $G2863*(1-$V2863))</f>
        <v/>
      </c>
      <c r="M2863" s="30" t="str">
        <f t="shared" si="88"/>
        <v/>
      </c>
      <c r="N2863" s="30" t="str">
        <f t="shared" si="89"/>
        <v/>
      </c>
      <c r="O2863" s="5" t="str">
        <f>IF(D2863="","",
IF(AND(K2863&lt;&gt;"SIM",V2863&gt;0),"ERRO: % BC &gt; 0, mas NÃO permitida ❌",
IF(AND(K2863="SIM",V2863=0),"ATENÇÃO: BC permitida, mas % = 0 🔎",
"Base de cálculo aplicada corretamente ✅")))</f>
        <v/>
      </c>
      <c r="P2863" s="5" t="str">
        <f>IF(D2863="","",
IF(AND(Q2863&lt;&gt;"SIM",U2863&gt;0),"ERRO: % alíquota &gt; 0, mas NÃO permitida ❌",
IF(AND(Q2863="SIM",U2863=0),"ATENÇÃO: alíquota permitida, mas % = 0 🔎",
"Alíquota aplicada corretamente ✅")))</f>
        <v/>
      </c>
      <c r="Q2863" s="5" t="str">
        <f>IF(E2863="","",IFERROR(VLOOKUP(E2863,REGRAS_CST!$A$2:$D$200,4,FALSE),""))</f>
        <v/>
      </c>
      <c r="R2863" s="8"/>
      <c r="S2863" s="7">
        <f>IF($H2863="","",$H2863*(1-$U2863))</f>
        <v>8.9999999999999993E-3</v>
      </c>
      <c r="T2863" s="7">
        <f>IF($I2863="","",$I2863*(1-$U2863))</f>
        <v>1E-3</v>
      </c>
      <c r="U2863" s="7">
        <f>IFERROR(INDEX(BASE_CCLASSTRIB!$E:$E, MATCH(TEXT($D2863,"000000"), BASE_CCLASSTRIB!$A:$A, 0))/100, 0)</f>
        <v>0</v>
      </c>
      <c r="V2863" s="21">
        <f>IFERROR(INDEX(BASE_CCLASSTRIB!$F:$F, MATCH(TEXT($D2863,"000000"), BASE_CCLASSTRIB!$A:$A, 0))/100, 0)</f>
        <v>0</v>
      </c>
    </row>
    <row r="2864" spans="2:22" ht="15.75" customHeight="1" thickTop="1" thickBot="1">
      <c r="B2864" s="8"/>
      <c r="C2864" s="8"/>
      <c r="E2864" s="8" t="str">
        <f>IF(D2864="","",LEFT(D2864,3))</f>
        <v/>
      </c>
      <c r="F2864" s="5" t="str">
        <f>IF(E2864="","",IFERROR(VLOOKUP(E2864,REGRAS_CST!$A$2:$B$200,2,FALSE),""))</f>
        <v/>
      </c>
      <c r="H2864" s="7">
        <v>8.9999999999999993E-3</v>
      </c>
      <c r="I2864" s="7">
        <v>1E-3</v>
      </c>
      <c r="K2864" s="5" t="str">
        <f>IF(E2864="","",IFERROR(VLOOKUP(E2864,REGRAS_CST!$A$2:$C$200,3,FALSE),""))</f>
        <v/>
      </c>
      <c r="L2864" s="10" t="str">
        <f>IF($G2864="", "", $G2864*(1-$V2864))</f>
        <v/>
      </c>
      <c r="M2864" s="30" t="str">
        <f t="shared" si="88"/>
        <v/>
      </c>
      <c r="N2864" s="30" t="str">
        <f t="shared" si="89"/>
        <v/>
      </c>
      <c r="O2864" s="5" t="str">
        <f>IF(D2864="","",
IF(AND(K2864&lt;&gt;"SIM",V2864&gt;0),"ERRO: % BC &gt; 0, mas NÃO permitida ❌",
IF(AND(K2864="SIM",V2864=0),"ATENÇÃO: BC permitida, mas % = 0 🔎",
"Base de cálculo aplicada corretamente ✅")))</f>
        <v/>
      </c>
      <c r="P2864" s="5" t="str">
        <f>IF(D2864="","",
IF(AND(Q2864&lt;&gt;"SIM",U2864&gt;0),"ERRO: % alíquota &gt; 0, mas NÃO permitida ❌",
IF(AND(Q2864="SIM",U2864=0),"ATENÇÃO: alíquota permitida, mas % = 0 🔎",
"Alíquota aplicada corretamente ✅")))</f>
        <v/>
      </c>
      <c r="Q2864" s="5" t="str">
        <f>IF(E2864="","",IFERROR(VLOOKUP(E2864,REGRAS_CST!$A$2:$D$200,4,FALSE),""))</f>
        <v/>
      </c>
      <c r="R2864" s="8"/>
      <c r="S2864" s="7">
        <f>IF($H2864="","",$H2864*(1-$U2864))</f>
        <v>8.9999999999999993E-3</v>
      </c>
      <c r="T2864" s="7">
        <f>IF($I2864="","",$I2864*(1-$U2864))</f>
        <v>1E-3</v>
      </c>
      <c r="U2864" s="7">
        <f>IFERROR(INDEX(BASE_CCLASSTRIB!$E:$E, MATCH(TEXT($D2864,"000000"), BASE_CCLASSTRIB!$A:$A, 0))/100, 0)</f>
        <v>0</v>
      </c>
      <c r="V2864" s="21">
        <f>IFERROR(INDEX(BASE_CCLASSTRIB!$F:$F, MATCH(TEXT($D2864,"000000"), BASE_CCLASSTRIB!$A:$A, 0))/100, 0)</f>
        <v>0</v>
      </c>
    </row>
    <row r="2865" spans="2:22" ht="15.75" customHeight="1" thickTop="1" thickBot="1">
      <c r="B2865" s="8"/>
      <c r="C2865" s="8"/>
      <c r="E2865" s="8" t="str">
        <f>IF(D2865="","",LEFT(D2865,3))</f>
        <v/>
      </c>
      <c r="F2865" s="5" t="str">
        <f>IF(E2865="","",IFERROR(VLOOKUP(E2865,REGRAS_CST!$A$2:$B$200,2,FALSE),""))</f>
        <v/>
      </c>
      <c r="H2865" s="7">
        <v>8.9999999999999993E-3</v>
      </c>
      <c r="I2865" s="7">
        <v>1E-3</v>
      </c>
      <c r="K2865" s="5" t="str">
        <f>IF(E2865="","",IFERROR(VLOOKUP(E2865,REGRAS_CST!$A$2:$C$200,3,FALSE),""))</f>
        <v/>
      </c>
      <c r="L2865" s="10" t="str">
        <f>IF($G2865="", "", $G2865*(1-$V2865))</f>
        <v/>
      </c>
      <c r="M2865" s="30" t="str">
        <f t="shared" si="88"/>
        <v/>
      </c>
      <c r="N2865" s="30" t="str">
        <f t="shared" si="89"/>
        <v/>
      </c>
      <c r="O2865" s="5" t="str">
        <f>IF(D2865="","",
IF(AND(K2865&lt;&gt;"SIM",V2865&gt;0),"ERRO: % BC &gt; 0, mas NÃO permitida ❌",
IF(AND(K2865="SIM",V2865=0),"ATENÇÃO: BC permitida, mas % = 0 🔎",
"Base de cálculo aplicada corretamente ✅")))</f>
        <v/>
      </c>
      <c r="P2865" s="5" t="str">
        <f>IF(D2865="","",
IF(AND(Q2865&lt;&gt;"SIM",U2865&gt;0),"ERRO: % alíquota &gt; 0, mas NÃO permitida ❌",
IF(AND(Q2865="SIM",U2865=0),"ATENÇÃO: alíquota permitida, mas % = 0 🔎",
"Alíquota aplicada corretamente ✅")))</f>
        <v/>
      </c>
      <c r="Q2865" s="5" t="str">
        <f>IF(E2865="","",IFERROR(VLOOKUP(E2865,REGRAS_CST!$A$2:$D$200,4,FALSE),""))</f>
        <v/>
      </c>
      <c r="R2865" s="8"/>
      <c r="S2865" s="7">
        <f>IF($H2865="","",$H2865*(1-$U2865))</f>
        <v>8.9999999999999993E-3</v>
      </c>
      <c r="T2865" s="7">
        <f>IF($I2865="","",$I2865*(1-$U2865))</f>
        <v>1E-3</v>
      </c>
      <c r="U2865" s="7">
        <f>IFERROR(INDEX(BASE_CCLASSTRIB!$E:$E, MATCH(TEXT($D2865,"000000"), BASE_CCLASSTRIB!$A:$A, 0))/100, 0)</f>
        <v>0</v>
      </c>
      <c r="V2865" s="21">
        <f>IFERROR(INDEX(BASE_CCLASSTRIB!$F:$F, MATCH(TEXT($D2865,"000000"), BASE_CCLASSTRIB!$A:$A, 0))/100, 0)</f>
        <v>0</v>
      </c>
    </row>
    <row r="2866" spans="2:22" ht="15.75" customHeight="1" thickTop="1" thickBot="1">
      <c r="B2866" s="8"/>
      <c r="C2866" s="8"/>
      <c r="E2866" s="8" t="str">
        <f>IF(D2866="","",LEFT(D2866,3))</f>
        <v/>
      </c>
      <c r="F2866" s="5" t="str">
        <f>IF(E2866="","",IFERROR(VLOOKUP(E2866,REGRAS_CST!$A$2:$B$200,2,FALSE),""))</f>
        <v/>
      </c>
      <c r="H2866" s="7">
        <v>8.9999999999999993E-3</v>
      </c>
      <c r="I2866" s="7">
        <v>1E-3</v>
      </c>
      <c r="K2866" s="5" t="str">
        <f>IF(E2866="","",IFERROR(VLOOKUP(E2866,REGRAS_CST!$A$2:$C$200,3,FALSE),""))</f>
        <v/>
      </c>
      <c r="L2866" s="10" t="str">
        <f>IF($G2866="", "", $G2866*(1-$V2866))</f>
        <v/>
      </c>
      <c r="M2866" s="30" t="str">
        <f t="shared" si="88"/>
        <v/>
      </c>
      <c r="N2866" s="30" t="str">
        <f t="shared" si="89"/>
        <v/>
      </c>
      <c r="O2866" s="5" t="str">
        <f>IF(D2866="","",
IF(AND(K2866&lt;&gt;"SIM",V2866&gt;0),"ERRO: % BC &gt; 0, mas NÃO permitida ❌",
IF(AND(K2866="SIM",V2866=0),"ATENÇÃO: BC permitida, mas % = 0 🔎",
"Base de cálculo aplicada corretamente ✅")))</f>
        <v/>
      </c>
      <c r="P2866" s="5" t="str">
        <f>IF(D2866="","",
IF(AND(Q2866&lt;&gt;"SIM",U2866&gt;0),"ERRO: % alíquota &gt; 0, mas NÃO permitida ❌",
IF(AND(Q2866="SIM",U2866=0),"ATENÇÃO: alíquota permitida, mas % = 0 🔎",
"Alíquota aplicada corretamente ✅")))</f>
        <v/>
      </c>
      <c r="Q2866" s="5" t="str">
        <f>IF(E2866="","",IFERROR(VLOOKUP(E2866,REGRAS_CST!$A$2:$D$200,4,FALSE),""))</f>
        <v/>
      </c>
      <c r="R2866" s="8"/>
      <c r="S2866" s="7">
        <f>IF($H2866="","",$H2866*(1-$U2866))</f>
        <v>8.9999999999999993E-3</v>
      </c>
      <c r="T2866" s="7">
        <f>IF($I2866="","",$I2866*(1-$U2866))</f>
        <v>1E-3</v>
      </c>
      <c r="U2866" s="7">
        <f>IFERROR(INDEX(BASE_CCLASSTRIB!$E:$E, MATCH(TEXT($D2866,"000000"), BASE_CCLASSTRIB!$A:$A, 0))/100, 0)</f>
        <v>0</v>
      </c>
      <c r="V2866" s="21">
        <f>IFERROR(INDEX(BASE_CCLASSTRIB!$F:$F, MATCH(TEXT($D2866,"000000"), BASE_CCLASSTRIB!$A:$A, 0))/100, 0)</f>
        <v>0</v>
      </c>
    </row>
    <row r="2867" spans="2:22" ht="15.75" customHeight="1" thickTop="1" thickBot="1">
      <c r="B2867" s="8"/>
      <c r="C2867" s="8"/>
      <c r="E2867" s="8" t="str">
        <f>IF(D2867="","",LEFT(D2867,3))</f>
        <v/>
      </c>
      <c r="F2867" s="5" t="str">
        <f>IF(E2867="","",IFERROR(VLOOKUP(E2867,REGRAS_CST!$A$2:$B$200,2,FALSE),""))</f>
        <v/>
      </c>
      <c r="H2867" s="7">
        <v>8.9999999999999993E-3</v>
      </c>
      <c r="I2867" s="7">
        <v>1E-3</v>
      </c>
      <c r="K2867" s="5" t="str">
        <f>IF(E2867="","",IFERROR(VLOOKUP(E2867,REGRAS_CST!$A$2:$C$200,3,FALSE),""))</f>
        <v/>
      </c>
      <c r="L2867" s="10" t="str">
        <f>IF($G2867="", "", $G2867*(1-$V2867))</f>
        <v/>
      </c>
      <c r="M2867" s="30" t="str">
        <f t="shared" si="88"/>
        <v/>
      </c>
      <c r="N2867" s="30" t="str">
        <f t="shared" si="89"/>
        <v/>
      </c>
      <c r="O2867" s="5" t="str">
        <f>IF(D2867="","",
IF(AND(K2867&lt;&gt;"SIM",V2867&gt;0),"ERRO: % BC &gt; 0, mas NÃO permitida ❌",
IF(AND(K2867="SIM",V2867=0),"ATENÇÃO: BC permitida, mas % = 0 🔎",
"Base de cálculo aplicada corretamente ✅")))</f>
        <v/>
      </c>
      <c r="P2867" s="5" t="str">
        <f>IF(D2867="","",
IF(AND(Q2867&lt;&gt;"SIM",U2867&gt;0),"ERRO: % alíquota &gt; 0, mas NÃO permitida ❌",
IF(AND(Q2867="SIM",U2867=0),"ATENÇÃO: alíquota permitida, mas % = 0 🔎",
"Alíquota aplicada corretamente ✅")))</f>
        <v/>
      </c>
      <c r="Q2867" s="5" t="str">
        <f>IF(E2867="","",IFERROR(VLOOKUP(E2867,REGRAS_CST!$A$2:$D$200,4,FALSE),""))</f>
        <v/>
      </c>
      <c r="R2867" s="8"/>
      <c r="S2867" s="7">
        <f>IF($H2867="","",$H2867*(1-$U2867))</f>
        <v>8.9999999999999993E-3</v>
      </c>
      <c r="T2867" s="7">
        <f>IF($I2867="","",$I2867*(1-$U2867))</f>
        <v>1E-3</v>
      </c>
      <c r="U2867" s="7">
        <f>IFERROR(INDEX(BASE_CCLASSTRIB!$E:$E, MATCH(TEXT($D2867,"000000"), BASE_CCLASSTRIB!$A:$A, 0))/100, 0)</f>
        <v>0</v>
      </c>
      <c r="V2867" s="21">
        <f>IFERROR(INDEX(BASE_CCLASSTRIB!$F:$F, MATCH(TEXT($D2867,"000000"), BASE_CCLASSTRIB!$A:$A, 0))/100, 0)</f>
        <v>0</v>
      </c>
    </row>
    <row r="2868" spans="2:22" ht="15.75" customHeight="1" thickTop="1" thickBot="1">
      <c r="B2868" s="8"/>
      <c r="C2868" s="8"/>
      <c r="E2868" s="8" t="str">
        <f>IF(D2868="","",LEFT(D2868,3))</f>
        <v/>
      </c>
      <c r="F2868" s="5" t="str">
        <f>IF(E2868="","",IFERROR(VLOOKUP(E2868,REGRAS_CST!$A$2:$B$200,2,FALSE),""))</f>
        <v/>
      </c>
      <c r="H2868" s="7">
        <v>8.9999999999999993E-3</v>
      </c>
      <c r="I2868" s="7">
        <v>1E-3</v>
      </c>
      <c r="K2868" s="5" t="str">
        <f>IF(E2868="","",IFERROR(VLOOKUP(E2868,REGRAS_CST!$A$2:$C$200,3,FALSE),""))</f>
        <v/>
      </c>
      <c r="L2868" s="10" t="str">
        <f>IF($G2868="", "", $G2868*(1-$V2868))</f>
        <v/>
      </c>
      <c r="M2868" s="30" t="str">
        <f t="shared" si="88"/>
        <v/>
      </c>
      <c r="N2868" s="30" t="str">
        <f t="shared" si="89"/>
        <v/>
      </c>
      <c r="O2868" s="5" t="str">
        <f>IF(D2868="","",
IF(AND(K2868&lt;&gt;"SIM",V2868&gt;0),"ERRO: % BC &gt; 0, mas NÃO permitida ❌",
IF(AND(K2868="SIM",V2868=0),"ATENÇÃO: BC permitida, mas % = 0 🔎",
"Base de cálculo aplicada corretamente ✅")))</f>
        <v/>
      </c>
      <c r="P2868" s="5" t="str">
        <f>IF(D2868="","",
IF(AND(Q2868&lt;&gt;"SIM",U2868&gt;0),"ERRO: % alíquota &gt; 0, mas NÃO permitida ❌",
IF(AND(Q2868="SIM",U2868=0),"ATENÇÃO: alíquota permitida, mas % = 0 🔎",
"Alíquota aplicada corretamente ✅")))</f>
        <v/>
      </c>
      <c r="Q2868" s="5" t="str">
        <f>IF(E2868="","",IFERROR(VLOOKUP(E2868,REGRAS_CST!$A$2:$D$200,4,FALSE),""))</f>
        <v/>
      </c>
      <c r="R2868" s="8"/>
      <c r="S2868" s="7">
        <f>IF($H2868="","",$H2868*(1-$U2868))</f>
        <v>8.9999999999999993E-3</v>
      </c>
      <c r="T2868" s="7">
        <f>IF($I2868="","",$I2868*(1-$U2868))</f>
        <v>1E-3</v>
      </c>
      <c r="U2868" s="7">
        <f>IFERROR(INDEX(BASE_CCLASSTRIB!$E:$E, MATCH(TEXT($D2868,"000000"), BASE_CCLASSTRIB!$A:$A, 0))/100, 0)</f>
        <v>0</v>
      </c>
      <c r="V2868" s="21">
        <f>IFERROR(INDEX(BASE_CCLASSTRIB!$F:$F, MATCH(TEXT($D2868,"000000"), BASE_CCLASSTRIB!$A:$A, 0))/100, 0)</f>
        <v>0</v>
      </c>
    </row>
    <row r="2869" spans="2:22" ht="15.75" customHeight="1" thickTop="1" thickBot="1">
      <c r="B2869" s="8"/>
      <c r="C2869" s="8"/>
      <c r="E2869" s="8" t="str">
        <f>IF(D2869="","",LEFT(D2869,3))</f>
        <v/>
      </c>
      <c r="F2869" s="5" t="str">
        <f>IF(E2869="","",IFERROR(VLOOKUP(E2869,REGRAS_CST!$A$2:$B$200,2,FALSE),""))</f>
        <v/>
      </c>
      <c r="H2869" s="7">
        <v>8.9999999999999993E-3</v>
      </c>
      <c r="I2869" s="7">
        <v>1E-3</v>
      </c>
      <c r="K2869" s="5" t="str">
        <f>IF(E2869="","",IFERROR(VLOOKUP(E2869,REGRAS_CST!$A$2:$C$200,3,FALSE),""))</f>
        <v/>
      </c>
      <c r="L2869" s="10" t="str">
        <f>IF($G2869="", "", $G2869*(1-$V2869))</f>
        <v/>
      </c>
      <c r="M2869" s="30" t="str">
        <f t="shared" si="88"/>
        <v/>
      </c>
      <c r="N2869" s="30" t="str">
        <f t="shared" si="89"/>
        <v/>
      </c>
      <c r="O2869" s="5" t="str">
        <f>IF(D2869="","",
IF(AND(K2869&lt;&gt;"SIM",V2869&gt;0),"ERRO: % BC &gt; 0, mas NÃO permitida ❌",
IF(AND(K2869="SIM",V2869=0),"ATENÇÃO: BC permitida, mas % = 0 🔎",
"Base de cálculo aplicada corretamente ✅")))</f>
        <v/>
      </c>
      <c r="P2869" s="5" t="str">
        <f>IF(D2869="","",
IF(AND(Q2869&lt;&gt;"SIM",U2869&gt;0),"ERRO: % alíquota &gt; 0, mas NÃO permitida ❌",
IF(AND(Q2869="SIM",U2869=0),"ATENÇÃO: alíquota permitida, mas % = 0 🔎",
"Alíquota aplicada corretamente ✅")))</f>
        <v/>
      </c>
      <c r="Q2869" s="5" t="str">
        <f>IF(E2869="","",IFERROR(VLOOKUP(E2869,REGRAS_CST!$A$2:$D$200,4,FALSE),""))</f>
        <v/>
      </c>
      <c r="R2869" s="8"/>
      <c r="S2869" s="7">
        <f>IF($H2869="","",$H2869*(1-$U2869))</f>
        <v>8.9999999999999993E-3</v>
      </c>
      <c r="T2869" s="7">
        <f>IF($I2869="","",$I2869*(1-$U2869))</f>
        <v>1E-3</v>
      </c>
      <c r="U2869" s="7">
        <f>IFERROR(INDEX(BASE_CCLASSTRIB!$E:$E, MATCH(TEXT($D2869,"000000"), BASE_CCLASSTRIB!$A:$A, 0))/100, 0)</f>
        <v>0</v>
      </c>
      <c r="V2869" s="21">
        <f>IFERROR(INDEX(BASE_CCLASSTRIB!$F:$F, MATCH(TEXT($D2869,"000000"), BASE_CCLASSTRIB!$A:$A, 0))/100, 0)</f>
        <v>0</v>
      </c>
    </row>
    <row r="2870" spans="2:22" ht="15.75" customHeight="1" thickTop="1" thickBot="1">
      <c r="B2870" s="8"/>
      <c r="C2870" s="8"/>
      <c r="E2870" s="8" t="str">
        <f>IF(D2870="","",LEFT(D2870,3))</f>
        <v/>
      </c>
      <c r="F2870" s="5" t="str">
        <f>IF(E2870="","",IFERROR(VLOOKUP(E2870,REGRAS_CST!$A$2:$B$200,2,FALSE),""))</f>
        <v/>
      </c>
      <c r="H2870" s="7">
        <v>8.9999999999999993E-3</v>
      </c>
      <c r="I2870" s="7">
        <v>1E-3</v>
      </c>
      <c r="K2870" s="5" t="str">
        <f>IF(E2870="","",IFERROR(VLOOKUP(E2870,REGRAS_CST!$A$2:$C$200,3,FALSE),""))</f>
        <v/>
      </c>
      <c r="L2870" s="10" t="str">
        <f>IF($G2870="", "", $G2870*(1-$V2870))</f>
        <v/>
      </c>
      <c r="M2870" s="30" t="str">
        <f t="shared" si="88"/>
        <v/>
      </c>
      <c r="N2870" s="30" t="str">
        <f t="shared" si="89"/>
        <v/>
      </c>
      <c r="O2870" s="5" t="str">
        <f>IF(D2870="","",
IF(AND(K2870&lt;&gt;"SIM",V2870&gt;0),"ERRO: % BC &gt; 0, mas NÃO permitida ❌",
IF(AND(K2870="SIM",V2870=0),"ATENÇÃO: BC permitida, mas % = 0 🔎",
"Base de cálculo aplicada corretamente ✅")))</f>
        <v/>
      </c>
      <c r="P2870" s="5" t="str">
        <f>IF(D2870="","",
IF(AND(Q2870&lt;&gt;"SIM",U2870&gt;0),"ERRO: % alíquota &gt; 0, mas NÃO permitida ❌",
IF(AND(Q2870="SIM",U2870=0),"ATENÇÃO: alíquota permitida, mas % = 0 🔎",
"Alíquota aplicada corretamente ✅")))</f>
        <v/>
      </c>
      <c r="Q2870" s="5" t="str">
        <f>IF(E2870="","",IFERROR(VLOOKUP(E2870,REGRAS_CST!$A$2:$D$200,4,FALSE),""))</f>
        <v/>
      </c>
      <c r="R2870" s="8"/>
      <c r="S2870" s="7">
        <f>IF($H2870="","",$H2870*(1-$U2870))</f>
        <v>8.9999999999999993E-3</v>
      </c>
      <c r="T2870" s="7">
        <f>IF($I2870="","",$I2870*(1-$U2870))</f>
        <v>1E-3</v>
      </c>
      <c r="U2870" s="7">
        <f>IFERROR(INDEX(BASE_CCLASSTRIB!$E:$E, MATCH(TEXT($D2870,"000000"), BASE_CCLASSTRIB!$A:$A, 0))/100, 0)</f>
        <v>0</v>
      </c>
      <c r="V2870" s="21">
        <f>IFERROR(INDEX(BASE_CCLASSTRIB!$F:$F, MATCH(TEXT($D2870,"000000"), BASE_CCLASSTRIB!$A:$A, 0))/100, 0)</f>
        <v>0</v>
      </c>
    </row>
    <row r="2871" spans="2:22" ht="15.75" customHeight="1" thickTop="1" thickBot="1">
      <c r="B2871" s="8"/>
      <c r="C2871" s="8"/>
      <c r="E2871" s="8" t="str">
        <f>IF(D2871="","",LEFT(D2871,3))</f>
        <v/>
      </c>
      <c r="F2871" s="5" t="str">
        <f>IF(E2871="","",IFERROR(VLOOKUP(E2871,REGRAS_CST!$A$2:$B$200,2,FALSE),""))</f>
        <v/>
      </c>
      <c r="H2871" s="7">
        <v>8.9999999999999993E-3</v>
      </c>
      <c r="I2871" s="7">
        <v>1E-3</v>
      </c>
      <c r="K2871" s="5" t="str">
        <f>IF(E2871="","",IFERROR(VLOOKUP(E2871,REGRAS_CST!$A$2:$C$200,3,FALSE),""))</f>
        <v/>
      </c>
      <c r="L2871" s="10" t="str">
        <f>IF($G2871="", "", $G2871*(1-$V2871))</f>
        <v/>
      </c>
      <c r="M2871" s="30" t="str">
        <f t="shared" si="88"/>
        <v/>
      </c>
      <c r="N2871" s="30" t="str">
        <f t="shared" si="89"/>
        <v/>
      </c>
      <c r="O2871" s="5" t="str">
        <f>IF(D2871="","",
IF(AND(K2871&lt;&gt;"SIM",V2871&gt;0),"ERRO: % BC &gt; 0, mas NÃO permitida ❌",
IF(AND(K2871="SIM",V2871=0),"ATENÇÃO: BC permitida, mas % = 0 🔎",
"Base de cálculo aplicada corretamente ✅")))</f>
        <v/>
      </c>
      <c r="P2871" s="5" t="str">
        <f>IF(D2871="","",
IF(AND(Q2871&lt;&gt;"SIM",U2871&gt;0),"ERRO: % alíquota &gt; 0, mas NÃO permitida ❌",
IF(AND(Q2871="SIM",U2871=0),"ATENÇÃO: alíquota permitida, mas % = 0 🔎",
"Alíquota aplicada corretamente ✅")))</f>
        <v/>
      </c>
      <c r="Q2871" s="5" t="str">
        <f>IF(E2871="","",IFERROR(VLOOKUP(E2871,REGRAS_CST!$A$2:$D$200,4,FALSE),""))</f>
        <v/>
      </c>
      <c r="R2871" s="8"/>
      <c r="S2871" s="7">
        <f>IF($H2871="","",$H2871*(1-$U2871))</f>
        <v>8.9999999999999993E-3</v>
      </c>
      <c r="T2871" s="7">
        <f>IF($I2871="","",$I2871*(1-$U2871))</f>
        <v>1E-3</v>
      </c>
      <c r="U2871" s="7">
        <f>IFERROR(INDEX(BASE_CCLASSTRIB!$E:$E, MATCH(TEXT($D2871,"000000"), BASE_CCLASSTRIB!$A:$A, 0))/100, 0)</f>
        <v>0</v>
      </c>
      <c r="V2871" s="21">
        <f>IFERROR(INDEX(BASE_CCLASSTRIB!$F:$F, MATCH(TEXT($D2871,"000000"), BASE_CCLASSTRIB!$A:$A, 0))/100, 0)</f>
        <v>0</v>
      </c>
    </row>
    <row r="2872" spans="2:22" ht="15.75" customHeight="1" thickTop="1" thickBot="1">
      <c r="B2872" s="8"/>
      <c r="C2872" s="8"/>
      <c r="E2872" s="8" t="str">
        <f>IF(D2872="","",LEFT(D2872,3))</f>
        <v/>
      </c>
      <c r="F2872" s="5" t="str">
        <f>IF(E2872="","",IFERROR(VLOOKUP(E2872,REGRAS_CST!$A$2:$B$200,2,FALSE),""))</f>
        <v/>
      </c>
      <c r="H2872" s="7">
        <v>8.9999999999999993E-3</v>
      </c>
      <c r="I2872" s="7">
        <v>1E-3</v>
      </c>
      <c r="K2872" s="5" t="str">
        <f>IF(E2872="","",IFERROR(VLOOKUP(E2872,REGRAS_CST!$A$2:$C$200,3,FALSE),""))</f>
        <v/>
      </c>
      <c r="L2872" s="10" t="str">
        <f>IF($G2872="", "", $G2872*(1-$V2872))</f>
        <v/>
      </c>
      <c r="M2872" s="30" t="str">
        <f t="shared" si="88"/>
        <v/>
      </c>
      <c r="N2872" s="30" t="str">
        <f t="shared" si="89"/>
        <v/>
      </c>
      <c r="O2872" s="5" t="str">
        <f>IF(D2872="","",
IF(AND(K2872&lt;&gt;"SIM",V2872&gt;0),"ERRO: % BC &gt; 0, mas NÃO permitida ❌",
IF(AND(K2872="SIM",V2872=0),"ATENÇÃO: BC permitida, mas % = 0 🔎",
"Base de cálculo aplicada corretamente ✅")))</f>
        <v/>
      </c>
      <c r="P2872" s="5" t="str">
        <f>IF(D2872="","",
IF(AND(Q2872&lt;&gt;"SIM",U2872&gt;0),"ERRO: % alíquota &gt; 0, mas NÃO permitida ❌",
IF(AND(Q2872="SIM",U2872=0),"ATENÇÃO: alíquota permitida, mas % = 0 🔎",
"Alíquota aplicada corretamente ✅")))</f>
        <v/>
      </c>
      <c r="Q2872" s="5" t="str">
        <f>IF(E2872="","",IFERROR(VLOOKUP(E2872,REGRAS_CST!$A$2:$D$200,4,FALSE),""))</f>
        <v/>
      </c>
      <c r="R2872" s="8"/>
      <c r="S2872" s="7">
        <f>IF($H2872="","",$H2872*(1-$U2872))</f>
        <v>8.9999999999999993E-3</v>
      </c>
      <c r="T2872" s="7">
        <f>IF($I2872="","",$I2872*(1-$U2872))</f>
        <v>1E-3</v>
      </c>
      <c r="U2872" s="7">
        <f>IFERROR(INDEX(BASE_CCLASSTRIB!$E:$E, MATCH(TEXT($D2872,"000000"), BASE_CCLASSTRIB!$A:$A, 0))/100, 0)</f>
        <v>0</v>
      </c>
      <c r="V2872" s="21">
        <f>IFERROR(INDEX(BASE_CCLASSTRIB!$F:$F, MATCH(TEXT($D2872,"000000"), BASE_CCLASSTRIB!$A:$A, 0))/100, 0)</f>
        <v>0</v>
      </c>
    </row>
    <row r="2873" spans="2:22" ht="15.75" customHeight="1" thickTop="1" thickBot="1">
      <c r="B2873" s="8"/>
      <c r="C2873" s="8"/>
      <c r="E2873" s="8" t="str">
        <f>IF(D2873="","",LEFT(D2873,3))</f>
        <v/>
      </c>
      <c r="F2873" s="5" t="str">
        <f>IF(E2873="","",IFERROR(VLOOKUP(E2873,REGRAS_CST!$A$2:$B$200,2,FALSE),""))</f>
        <v/>
      </c>
      <c r="H2873" s="7">
        <v>8.9999999999999993E-3</v>
      </c>
      <c r="I2873" s="7">
        <v>1E-3</v>
      </c>
      <c r="K2873" s="5" t="str">
        <f>IF(E2873="","",IFERROR(VLOOKUP(E2873,REGRAS_CST!$A$2:$C$200,3,FALSE),""))</f>
        <v/>
      </c>
      <c r="L2873" s="10" t="str">
        <f>IF($G2873="", "", $G2873*(1-$V2873))</f>
        <v/>
      </c>
      <c r="M2873" s="30" t="str">
        <f t="shared" si="88"/>
        <v/>
      </c>
      <c r="N2873" s="30" t="str">
        <f t="shared" si="89"/>
        <v/>
      </c>
      <c r="O2873" s="5" t="str">
        <f>IF(D2873="","",
IF(AND(K2873&lt;&gt;"SIM",V2873&gt;0),"ERRO: % BC &gt; 0, mas NÃO permitida ❌",
IF(AND(K2873="SIM",V2873=0),"ATENÇÃO: BC permitida, mas % = 0 🔎",
"Base de cálculo aplicada corretamente ✅")))</f>
        <v/>
      </c>
      <c r="P2873" s="5" t="str">
        <f>IF(D2873="","",
IF(AND(Q2873&lt;&gt;"SIM",U2873&gt;0),"ERRO: % alíquota &gt; 0, mas NÃO permitida ❌",
IF(AND(Q2873="SIM",U2873=0),"ATENÇÃO: alíquota permitida, mas % = 0 🔎",
"Alíquota aplicada corretamente ✅")))</f>
        <v/>
      </c>
      <c r="Q2873" s="5" t="str">
        <f>IF(E2873="","",IFERROR(VLOOKUP(E2873,REGRAS_CST!$A$2:$D$200,4,FALSE),""))</f>
        <v/>
      </c>
      <c r="R2873" s="8"/>
      <c r="S2873" s="7">
        <f>IF($H2873="","",$H2873*(1-$U2873))</f>
        <v>8.9999999999999993E-3</v>
      </c>
      <c r="T2873" s="7">
        <f>IF($I2873="","",$I2873*(1-$U2873))</f>
        <v>1E-3</v>
      </c>
      <c r="U2873" s="7">
        <f>IFERROR(INDEX(BASE_CCLASSTRIB!$E:$E, MATCH(TEXT($D2873,"000000"), BASE_CCLASSTRIB!$A:$A, 0))/100, 0)</f>
        <v>0</v>
      </c>
      <c r="V2873" s="21">
        <f>IFERROR(INDEX(BASE_CCLASSTRIB!$F:$F, MATCH(TEXT($D2873,"000000"), BASE_CCLASSTRIB!$A:$A, 0))/100, 0)</f>
        <v>0</v>
      </c>
    </row>
    <row r="2874" spans="2:22" ht="15.75" customHeight="1" thickTop="1" thickBot="1">
      <c r="B2874" s="8"/>
      <c r="C2874" s="8"/>
      <c r="E2874" s="8" t="str">
        <f>IF(D2874="","",LEFT(D2874,3))</f>
        <v/>
      </c>
      <c r="F2874" s="5" t="str">
        <f>IF(E2874="","",IFERROR(VLOOKUP(E2874,REGRAS_CST!$A$2:$B$200,2,FALSE),""))</f>
        <v/>
      </c>
      <c r="H2874" s="7">
        <v>8.9999999999999993E-3</v>
      </c>
      <c r="I2874" s="7">
        <v>1E-3</v>
      </c>
      <c r="K2874" s="5" t="str">
        <f>IF(E2874="","",IFERROR(VLOOKUP(E2874,REGRAS_CST!$A$2:$C$200,3,FALSE),""))</f>
        <v/>
      </c>
      <c r="L2874" s="10" t="str">
        <f>IF($G2874="", "", $G2874*(1-$V2874))</f>
        <v/>
      </c>
      <c r="M2874" s="30" t="str">
        <f t="shared" si="88"/>
        <v/>
      </c>
      <c r="N2874" s="30" t="str">
        <f t="shared" si="89"/>
        <v/>
      </c>
      <c r="O2874" s="5" t="str">
        <f>IF(D2874="","",
IF(AND(K2874&lt;&gt;"SIM",V2874&gt;0),"ERRO: % BC &gt; 0, mas NÃO permitida ❌",
IF(AND(K2874="SIM",V2874=0),"ATENÇÃO: BC permitida, mas % = 0 🔎",
"Base de cálculo aplicada corretamente ✅")))</f>
        <v/>
      </c>
      <c r="P2874" s="5" t="str">
        <f>IF(D2874="","",
IF(AND(Q2874&lt;&gt;"SIM",U2874&gt;0),"ERRO: % alíquota &gt; 0, mas NÃO permitida ❌",
IF(AND(Q2874="SIM",U2874=0),"ATENÇÃO: alíquota permitida, mas % = 0 🔎",
"Alíquota aplicada corretamente ✅")))</f>
        <v/>
      </c>
      <c r="Q2874" s="5" t="str">
        <f>IF(E2874="","",IFERROR(VLOOKUP(E2874,REGRAS_CST!$A$2:$D$200,4,FALSE),""))</f>
        <v/>
      </c>
      <c r="R2874" s="8"/>
      <c r="S2874" s="7">
        <f>IF($H2874="","",$H2874*(1-$U2874))</f>
        <v>8.9999999999999993E-3</v>
      </c>
      <c r="T2874" s="7">
        <f>IF($I2874="","",$I2874*(1-$U2874))</f>
        <v>1E-3</v>
      </c>
      <c r="U2874" s="7">
        <f>IFERROR(INDEX(BASE_CCLASSTRIB!$E:$E, MATCH(TEXT($D2874,"000000"), BASE_CCLASSTRIB!$A:$A, 0))/100, 0)</f>
        <v>0</v>
      </c>
      <c r="V2874" s="21">
        <f>IFERROR(INDEX(BASE_CCLASSTRIB!$F:$F, MATCH(TEXT($D2874,"000000"), BASE_CCLASSTRIB!$A:$A, 0))/100, 0)</f>
        <v>0</v>
      </c>
    </row>
    <row r="2875" spans="2:22" ht="15.75" customHeight="1" thickTop="1" thickBot="1">
      <c r="B2875" s="8"/>
      <c r="C2875" s="8"/>
      <c r="E2875" s="8" t="str">
        <f>IF(D2875="","",LEFT(D2875,3))</f>
        <v/>
      </c>
      <c r="F2875" s="5" t="str">
        <f>IF(E2875="","",IFERROR(VLOOKUP(E2875,REGRAS_CST!$A$2:$B$200,2,FALSE),""))</f>
        <v/>
      </c>
      <c r="H2875" s="7">
        <v>8.9999999999999993E-3</v>
      </c>
      <c r="I2875" s="7">
        <v>1E-3</v>
      </c>
      <c r="K2875" s="5" t="str">
        <f>IF(E2875="","",IFERROR(VLOOKUP(E2875,REGRAS_CST!$A$2:$C$200,3,FALSE),""))</f>
        <v/>
      </c>
      <c r="L2875" s="10" t="str">
        <f>IF($G2875="", "", $G2875*(1-$V2875))</f>
        <v/>
      </c>
      <c r="M2875" s="30" t="str">
        <f t="shared" si="88"/>
        <v/>
      </c>
      <c r="N2875" s="30" t="str">
        <f t="shared" si="89"/>
        <v/>
      </c>
      <c r="O2875" s="5" t="str">
        <f>IF(D2875="","",
IF(AND(K2875&lt;&gt;"SIM",V2875&gt;0),"ERRO: % BC &gt; 0, mas NÃO permitida ❌",
IF(AND(K2875="SIM",V2875=0),"ATENÇÃO: BC permitida, mas % = 0 🔎",
"Base de cálculo aplicada corretamente ✅")))</f>
        <v/>
      </c>
      <c r="P2875" s="5" t="str">
        <f>IF(D2875="","",
IF(AND(Q2875&lt;&gt;"SIM",U2875&gt;0),"ERRO: % alíquota &gt; 0, mas NÃO permitida ❌",
IF(AND(Q2875="SIM",U2875=0),"ATENÇÃO: alíquota permitida, mas % = 0 🔎",
"Alíquota aplicada corretamente ✅")))</f>
        <v/>
      </c>
      <c r="Q2875" s="5" t="str">
        <f>IF(E2875="","",IFERROR(VLOOKUP(E2875,REGRAS_CST!$A$2:$D$200,4,FALSE),""))</f>
        <v/>
      </c>
      <c r="R2875" s="8"/>
      <c r="S2875" s="7">
        <f>IF($H2875="","",$H2875*(1-$U2875))</f>
        <v>8.9999999999999993E-3</v>
      </c>
      <c r="T2875" s="7">
        <f>IF($I2875="","",$I2875*(1-$U2875))</f>
        <v>1E-3</v>
      </c>
      <c r="U2875" s="7">
        <f>IFERROR(INDEX(BASE_CCLASSTRIB!$E:$E, MATCH(TEXT($D2875,"000000"), BASE_CCLASSTRIB!$A:$A, 0))/100, 0)</f>
        <v>0</v>
      </c>
      <c r="V2875" s="21">
        <f>IFERROR(INDEX(BASE_CCLASSTRIB!$F:$F, MATCH(TEXT($D2875,"000000"), BASE_CCLASSTRIB!$A:$A, 0))/100, 0)</f>
        <v>0</v>
      </c>
    </row>
    <row r="2876" spans="2:22" ht="15.75" customHeight="1" thickTop="1" thickBot="1">
      <c r="B2876" s="8"/>
      <c r="C2876" s="8"/>
      <c r="E2876" s="8" t="str">
        <f>IF(D2876="","",LEFT(D2876,3))</f>
        <v/>
      </c>
      <c r="F2876" s="5" t="str">
        <f>IF(E2876="","",IFERROR(VLOOKUP(E2876,REGRAS_CST!$A$2:$B$200,2,FALSE),""))</f>
        <v/>
      </c>
      <c r="H2876" s="7">
        <v>8.9999999999999993E-3</v>
      </c>
      <c r="I2876" s="7">
        <v>1E-3</v>
      </c>
      <c r="K2876" s="5" t="str">
        <f>IF(E2876="","",IFERROR(VLOOKUP(E2876,REGRAS_CST!$A$2:$C$200,3,FALSE),""))</f>
        <v/>
      </c>
      <c r="L2876" s="10" t="str">
        <f>IF($G2876="", "", $G2876*(1-$V2876))</f>
        <v/>
      </c>
      <c r="M2876" s="30" t="str">
        <f t="shared" si="88"/>
        <v/>
      </c>
      <c r="N2876" s="30" t="str">
        <f t="shared" si="89"/>
        <v/>
      </c>
      <c r="O2876" s="5" t="str">
        <f>IF(D2876="","",
IF(AND(K2876&lt;&gt;"SIM",V2876&gt;0),"ERRO: % BC &gt; 0, mas NÃO permitida ❌",
IF(AND(K2876="SIM",V2876=0),"ATENÇÃO: BC permitida, mas % = 0 🔎",
"Base de cálculo aplicada corretamente ✅")))</f>
        <v/>
      </c>
      <c r="P2876" s="5" t="str">
        <f>IF(D2876="","",
IF(AND(Q2876&lt;&gt;"SIM",U2876&gt;0),"ERRO: % alíquota &gt; 0, mas NÃO permitida ❌",
IF(AND(Q2876="SIM",U2876=0),"ATENÇÃO: alíquota permitida, mas % = 0 🔎",
"Alíquota aplicada corretamente ✅")))</f>
        <v/>
      </c>
      <c r="Q2876" s="5" t="str">
        <f>IF(E2876="","",IFERROR(VLOOKUP(E2876,REGRAS_CST!$A$2:$D$200,4,FALSE),""))</f>
        <v/>
      </c>
      <c r="R2876" s="8"/>
      <c r="S2876" s="7">
        <f>IF($H2876="","",$H2876*(1-$U2876))</f>
        <v>8.9999999999999993E-3</v>
      </c>
      <c r="T2876" s="7">
        <f>IF($I2876="","",$I2876*(1-$U2876))</f>
        <v>1E-3</v>
      </c>
      <c r="U2876" s="7">
        <f>IFERROR(INDEX(BASE_CCLASSTRIB!$E:$E, MATCH(TEXT($D2876,"000000"), BASE_CCLASSTRIB!$A:$A, 0))/100, 0)</f>
        <v>0</v>
      </c>
      <c r="V2876" s="21">
        <f>IFERROR(INDEX(BASE_CCLASSTRIB!$F:$F, MATCH(TEXT($D2876,"000000"), BASE_CCLASSTRIB!$A:$A, 0))/100, 0)</f>
        <v>0</v>
      </c>
    </row>
    <row r="2877" spans="2:22" ht="15.75" customHeight="1" thickTop="1" thickBot="1">
      <c r="B2877" s="8"/>
      <c r="C2877" s="8"/>
      <c r="E2877" s="8" t="str">
        <f>IF(D2877="","",LEFT(D2877,3))</f>
        <v/>
      </c>
      <c r="F2877" s="5" t="str">
        <f>IF(E2877="","",IFERROR(VLOOKUP(E2877,REGRAS_CST!$A$2:$B$200,2,FALSE),""))</f>
        <v/>
      </c>
      <c r="H2877" s="7">
        <v>8.9999999999999993E-3</v>
      </c>
      <c r="I2877" s="7">
        <v>1E-3</v>
      </c>
      <c r="K2877" s="5" t="str">
        <f>IF(E2877="","",IFERROR(VLOOKUP(E2877,REGRAS_CST!$A$2:$C$200,3,FALSE),""))</f>
        <v/>
      </c>
      <c r="L2877" s="10" t="str">
        <f>IF($G2877="", "", $G2877*(1-$V2877))</f>
        <v/>
      </c>
      <c r="M2877" s="30" t="str">
        <f t="shared" si="88"/>
        <v/>
      </c>
      <c r="N2877" s="30" t="str">
        <f t="shared" si="89"/>
        <v/>
      </c>
      <c r="O2877" s="5" t="str">
        <f>IF(D2877="","",
IF(AND(K2877&lt;&gt;"SIM",V2877&gt;0),"ERRO: % BC &gt; 0, mas NÃO permitida ❌",
IF(AND(K2877="SIM",V2877=0),"ATENÇÃO: BC permitida, mas % = 0 🔎",
"Base de cálculo aplicada corretamente ✅")))</f>
        <v/>
      </c>
      <c r="P2877" s="5" t="str">
        <f>IF(D2877="","",
IF(AND(Q2877&lt;&gt;"SIM",U2877&gt;0),"ERRO: % alíquota &gt; 0, mas NÃO permitida ❌",
IF(AND(Q2877="SIM",U2877=0),"ATENÇÃO: alíquota permitida, mas % = 0 🔎",
"Alíquota aplicada corretamente ✅")))</f>
        <v/>
      </c>
      <c r="Q2877" s="5" t="str">
        <f>IF(E2877="","",IFERROR(VLOOKUP(E2877,REGRAS_CST!$A$2:$D$200,4,FALSE),""))</f>
        <v/>
      </c>
      <c r="R2877" s="8"/>
      <c r="S2877" s="7">
        <f>IF($H2877="","",$H2877*(1-$U2877))</f>
        <v>8.9999999999999993E-3</v>
      </c>
      <c r="T2877" s="7">
        <f>IF($I2877="","",$I2877*(1-$U2877))</f>
        <v>1E-3</v>
      </c>
      <c r="U2877" s="7">
        <f>IFERROR(INDEX(BASE_CCLASSTRIB!$E:$E, MATCH(TEXT($D2877,"000000"), BASE_CCLASSTRIB!$A:$A, 0))/100, 0)</f>
        <v>0</v>
      </c>
      <c r="V2877" s="21">
        <f>IFERROR(INDEX(BASE_CCLASSTRIB!$F:$F, MATCH(TEXT($D2877,"000000"), BASE_CCLASSTRIB!$A:$A, 0))/100, 0)</f>
        <v>0</v>
      </c>
    </row>
    <row r="2878" spans="2:22" ht="15.75" customHeight="1" thickTop="1" thickBot="1">
      <c r="B2878" s="8"/>
      <c r="C2878" s="8"/>
      <c r="E2878" s="8" t="str">
        <f>IF(D2878="","",LEFT(D2878,3))</f>
        <v/>
      </c>
      <c r="F2878" s="5" t="str">
        <f>IF(E2878="","",IFERROR(VLOOKUP(E2878,REGRAS_CST!$A$2:$B$200,2,FALSE),""))</f>
        <v/>
      </c>
      <c r="H2878" s="7">
        <v>8.9999999999999993E-3</v>
      </c>
      <c r="I2878" s="7">
        <v>1E-3</v>
      </c>
      <c r="K2878" s="5" t="str">
        <f>IF(E2878="","",IFERROR(VLOOKUP(E2878,REGRAS_CST!$A$2:$C$200,3,FALSE),""))</f>
        <v/>
      </c>
      <c r="L2878" s="10" t="str">
        <f>IF($G2878="", "", $G2878*(1-$V2878))</f>
        <v/>
      </c>
      <c r="M2878" s="30" t="str">
        <f t="shared" si="88"/>
        <v/>
      </c>
      <c r="N2878" s="30" t="str">
        <f t="shared" si="89"/>
        <v/>
      </c>
      <c r="O2878" s="5" t="str">
        <f>IF(D2878="","",
IF(AND(K2878&lt;&gt;"SIM",V2878&gt;0),"ERRO: % BC &gt; 0, mas NÃO permitida ❌",
IF(AND(K2878="SIM",V2878=0),"ATENÇÃO: BC permitida, mas % = 0 🔎",
"Base de cálculo aplicada corretamente ✅")))</f>
        <v/>
      </c>
      <c r="P2878" s="5" t="str">
        <f>IF(D2878="","",
IF(AND(Q2878&lt;&gt;"SIM",U2878&gt;0),"ERRO: % alíquota &gt; 0, mas NÃO permitida ❌",
IF(AND(Q2878="SIM",U2878=0),"ATENÇÃO: alíquota permitida, mas % = 0 🔎",
"Alíquota aplicada corretamente ✅")))</f>
        <v/>
      </c>
      <c r="Q2878" s="5" t="str">
        <f>IF(E2878="","",IFERROR(VLOOKUP(E2878,REGRAS_CST!$A$2:$D$200,4,FALSE),""))</f>
        <v/>
      </c>
      <c r="R2878" s="8"/>
      <c r="S2878" s="7">
        <f>IF($H2878="","",$H2878*(1-$U2878))</f>
        <v>8.9999999999999993E-3</v>
      </c>
      <c r="T2878" s="7">
        <f>IF($I2878="","",$I2878*(1-$U2878))</f>
        <v>1E-3</v>
      </c>
      <c r="U2878" s="7">
        <f>IFERROR(INDEX(BASE_CCLASSTRIB!$E:$E, MATCH(TEXT($D2878,"000000"), BASE_CCLASSTRIB!$A:$A, 0))/100, 0)</f>
        <v>0</v>
      </c>
      <c r="V2878" s="21">
        <f>IFERROR(INDEX(BASE_CCLASSTRIB!$F:$F, MATCH(TEXT($D2878,"000000"), BASE_CCLASSTRIB!$A:$A, 0))/100, 0)</f>
        <v>0</v>
      </c>
    </row>
    <row r="2879" spans="2:22" ht="15.75" customHeight="1" thickTop="1" thickBot="1">
      <c r="B2879" s="8"/>
      <c r="C2879" s="8"/>
      <c r="E2879" s="8" t="str">
        <f>IF(D2879="","",LEFT(D2879,3))</f>
        <v/>
      </c>
      <c r="F2879" s="5" t="str">
        <f>IF(E2879="","",IFERROR(VLOOKUP(E2879,REGRAS_CST!$A$2:$B$200,2,FALSE),""))</f>
        <v/>
      </c>
      <c r="H2879" s="7">
        <v>8.9999999999999993E-3</v>
      </c>
      <c r="I2879" s="7">
        <v>1E-3</v>
      </c>
      <c r="K2879" s="5" t="str">
        <f>IF(E2879="","",IFERROR(VLOOKUP(E2879,REGRAS_CST!$A$2:$C$200,3,FALSE),""))</f>
        <v/>
      </c>
      <c r="L2879" s="10" t="str">
        <f>IF($G2879="", "", $G2879*(1-$V2879))</f>
        <v/>
      </c>
      <c r="M2879" s="30" t="str">
        <f t="shared" si="88"/>
        <v/>
      </c>
      <c r="N2879" s="30" t="str">
        <f t="shared" si="89"/>
        <v/>
      </c>
      <c r="O2879" s="5" t="str">
        <f>IF(D2879="","",
IF(AND(K2879&lt;&gt;"SIM",V2879&gt;0),"ERRO: % BC &gt; 0, mas NÃO permitida ❌",
IF(AND(K2879="SIM",V2879=0),"ATENÇÃO: BC permitida, mas % = 0 🔎",
"Base de cálculo aplicada corretamente ✅")))</f>
        <v/>
      </c>
      <c r="P2879" s="5" t="str">
        <f>IF(D2879="","",
IF(AND(Q2879&lt;&gt;"SIM",U2879&gt;0),"ERRO: % alíquota &gt; 0, mas NÃO permitida ❌",
IF(AND(Q2879="SIM",U2879=0),"ATENÇÃO: alíquota permitida, mas % = 0 🔎",
"Alíquota aplicada corretamente ✅")))</f>
        <v/>
      </c>
      <c r="Q2879" s="5" t="str">
        <f>IF(E2879="","",IFERROR(VLOOKUP(E2879,REGRAS_CST!$A$2:$D$200,4,FALSE),""))</f>
        <v/>
      </c>
      <c r="R2879" s="8"/>
      <c r="S2879" s="7">
        <f>IF($H2879="","",$H2879*(1-$U2879))</f>
        <v>8.9999999999999993E-3</v>
      </c>
      <c r="T2879" s="7">
        <f>IF($I2879="","",$I2879*(1-$U2879))</f>
        <v>1E-3</v>
      </c>
      <c r="U2879" s="7">
        <f>IFERROR(INDEX(BASE_CCLASSTRIB!$E:$E, MATCH(TEXT($D2879,"000000"), BASE_CCLASSTRIB!$A:$A, 0))/100, 0)</f>
        <v>0</v>
      </c>
      <c r="V2879" s="21">
        <f>IFERROR(INDEX(BASE_CCLASSTRIB!$F:$F, MATCH(TEXT($D2879,"000000"), BASE_CCLASSTRIB!$A:$A, 0))/100, 0)</f>
        <v>0</v>
      </c>
    </row>
    <row r="2880" spans="2:22" ht="15.75" customHeight="1" thickTop="1" thickBot="1">
      <c r="B2880" s="8"/>
      <c r="C2880" s="8"/>
      <c r="E2880" s="8" t="str">
        <f>IF(D2880="","",LEFT(D2880,3))</f>
        <v/>
      </c>
      <c r="F2880" s="5" t="str">
        <f>IF(E2880="","",IFERROR(VLOOKUP(E2880,REGRAS_CST!$A$2:$B$200,2,FALSE),""))</f>
        <v/>
      </c>
      <c r="H2880" s="7">
        <v>8.9999999999999993E-3</v>
      </c>
      <c r="I2880" s="7">
        <v>1E-3</v>
      </c>
      <c r="K2880" s="5" t="str">
        <f>IF(E2880="","",IFERROR(VLOOKUP(E2880,REGRAS_CST!$A$2:$C$200,3,FALSE),""))</f>
        <v/>
      </c>
      <c r="L2880" s="10" t="str">
        <f>IF($G2880="", "", $G2880*(1-$V2880))</f>
        <v/>
      </c>
      <c r="M2880" s="30" t="str">
        <f t="shared" si="88"/>
        <v/>
      </c>
      <c r="N2880" s="30" t="str">
        <f t="shared" si="89"/>
        <v/>
      </c>
      <c r="O2880" s="5" t="str">
        <f>IF(D2880="","",
IF(AND(K2880&lt;&gt;"SIM",V2880&gt;0),"ERRO: % BC &gt; 0, mas NÃO permitida ❌",
IF(AND(K2880="SIM",V2880=0),"ATENÇÃO: BC permitida, mas % = 0 🔎",
"Base de cálculo aplicada corretamente ✅")))</f>
        <v/>
      </c>
      <c r="P2880" s="5" t="str">
        <f>IF(D2880="","",
IF(AND(Q2880&lt;&gt;"SIM",U2880&gt;0),"ERRO: % alíquota &gt; 0, mas NÃO permitida ❌",
IF(AND(Q2880="SIM",U2880=0),"ATENÇÃO: alíquota permitida, mas % = 0 🔎",
"Alíquota aplicada corretamente ✅")))</f>
        <v/>
      </c>
      <c r="Q2880" s="5" t="str">
        <f>IF(E2880="","",IFERROR(VLOOKUP(E2880,REGRAS_CST!$A$2:$D$200,4,FALSE),""))</f>
        <v/>
      </c>
      <c r="R2880" s="8"/>
      <c r="S2880" s="7">
        <f>IF($H2880="","",$H2880*(1-$U2880))</f>
        <v>8.9999999999999993E-3</v>
      </c>
      <c r="T2880" s="7">
        <f>IF($I2880="","",$I2880*(1-$U2880))</f>
        <v>1E-3</v>
      </c>
      <c r="U2880" s="7">
        <f>IFERROR(INDEX(BASE_CCLASSTRIB!$E:$E, MATCH(TEXT($D2880,"000000"), BASE_CCLASSTRIB!$A:$A, 0))/100, 0)</f>
        <v>0</v>
      </c>
      <c r="V2880" s="21">
        <f>IFERROR(INDEX(BASE_CCLASSTRIB!$F:$F, MATCH(TEXT($D2880,"000000"), BASE_CCLASSTRIB!$A:$A, 0))/100, 0)</f>
        <v>0</v>
      </c>
    </row>
    <row r="2881" spans="2:22" ht="15.75" customHeight="1" thickTop="1" thickBot="1">
      <c r="B2881" s="8"/>
      <c r="C2881" s="8"/>
      <c r="E2881" s="8" t="str">
        <f>IF(D2881="","",LEFT(D2881,3))</f>
        <v/>
      </c>
      <c r="F2881" s="5" t="str">
        <f>IF(E2881="","",IFERROR(VLOOKUP(E2881,REGRAS_CST!$A$2:$B$200,2,FALSE),""))</f>
        <v/>
      </c>
      <c r="H2881" s="7">
        <v>8.9999999999999993E-3</v>
      </c>
      <c r="I2881" s="7">
        <v>1E-3</v>
      </c>
      <c r="K2881" s="5" t="str">
        <f>IF(E2881="","",IFERROR(VLOOKUP(E2881,REGRAS_CST!$A$2:$C$200,3,FALSE),""))</f>
        <v/>
      </c>
      <c r="L2881" s="10" t="str">
        <f>IF($G2881="", "", $G2881*(1-$V2881))</f>
        <v/>
      </c>
      <c r="M2881" s="30" t="str">
        <f t="shared" si="88"/>
        <v/>
      </c>
      <c r="N2881" s="30" t="str">
        <f t="shared" si="89"/>
        <v/>
      </c>
      <c r="O2881" s="5" t="str">
        <f>IF(D2881="","",
IF(AND(K2881&lt;&gt;"SIM",V2881&gt;0),"ERRO: % BC &gt; 0, mas NÃO permitida ❌",
IF(AND(K2881="SIM",V2881=0),"ATENÇÃO: BC permitida, mas % = 0 🔎",
"Base de cálculo aplicada corretamente ✅")))</f>
        <v/>
      </c>
      <c r="P2881" s="5" t="str">
        <f>IF(D2881="","",
IF(AND(Q2881&lt;&gt;"SIM",U2881&gt;0),"ERRO: % alíquota &gt; 0, mas NÃO permitida ❌",
IF(AND(Q2881="SIM",U2881=0),"ATENÇÃO: alíquota permitida, mas % = 0 🔎",
"Alíquota aplicada corretamente ✅")))</f>
        <v/>
      </c>
      <c r="Q2881" s="5" t="str">
        <f>IF(E2881="","",IFERROR(VLOOKUP(E2881,REGRAS_CST!$A$2:$D$200,4,FALSE),""))</f>
        <v/>
      </c>
      <c r="R2881" s="8"/>
      <c r="S2881" s="7">
        <f>IF($H2881="","",$H2881*(1-$U2881))</f>
        <v>8.9999999999999993E-3</v>
      </c>
      <c r="T2881" s="7">
        <f>IF($I2881="","",$I2881*(1-$U2881))</f>
        <v>1E-3</v>
      </c>
      <c r="U2881" s="7">
        <f>IFERROR(INDEX(BASE_CCLASSTRIB!$E:$E, MATCH(TEXT($D2881,"000000"), BASE_CCLASSTRIB!$A:$A, 0))/100, 0)</f>
        <v>0</v>
      </c>
      <c r="V2881" s="21">
        <f>IFERROR(INDEX(BASE_CCLASSTRIB!$F:$F, MATCH(TEXT($D2881,"000000"), BASE_CCLASSTRIB!$A:$A, 0))/100, 0)</f>
        <v>0</v>
      </c>
    </row>
    <row r="2882" spans="2:22" ht="15.75" customHeight="1" thickTop="1" thickBot="1">
      <c r="B2882" s="8"/>
      <c r="C2882" s="8"/>
      <c r="E2882" s="8" t="str">
        <f>IF(D2882="","",LEFT(D2882,3))</f>
        <v/>
      </c>
      <c r="F2882" s="5" t="str">
        <f>IF(E2882="","",IFERROR(VLOOKUP(E2882,REGRAS_CST!$A$2:$B$200,2,FALSE),""))</f>
        <v/>
      </c>
      <c r="H2882" s="7">
        <v>8.9999999999999993E-3</v>
      </c>
      <c r="I2882" s="7">
        <v>1E-3</v>
      </c>
      <c r="K2882" s="5" t="str">
        <f>IF(E2882="","",IFERROR(VLOOKUP(E2882,REGRAS_CST!$A$2:$C$200,3,FALSE),""))</f>
        <v/>
      </c>
      <c r="L2882" s="10" t="str">
        <f>IF($G2882="", "", $G2882*(1-$V2882))</f>
        <v/>
      </c>
      <c r="M2882" s="30" t="str">
        <f t="shared" si="88"/>
        <v/>
      </c>
      <c r="N2882" s="30" t="str">
        <f t="shared" si="89"/>
        <v/>
      </c>
      <c r="O2882" s="5" t="str">
        <f>IF(D2882="","",
IF(AND(K2882&lt;&gt;"SIM",V2882&gt;0),"ERRO: % BC &gt; 0, mas NÃO permitida ❌",
IF(AND(K2882="SIM",V2882=0),"ATENÇÃO: BC permitida, mas % = 0 🔎",
"Base de cálculo aplicada corretamente ✅")))</f>
        <v/>
      </c>
      <c r="P2882" s="5" t="str">
        <f>IF(D2882="","",
IF(AND(Q2882&lt;&gt;"SIM",U2882&gt;0),"ERRO: % alíquota &gt; 0, mas NÃO permitida ❌",
IF(AND(Q2882="SIM",U2882=0),"ATENÇÃO: alíquota permitida, mas % = 0 🔎",
"Alíquota aplicada corretamente ✅")))</f>
        <v/>
      </c>
      <c r="Q2882" s="5" t="str">
        <f>IF(E2882="","",IFERROR(VLOOKUP(E2882,REGRAS_CST!$A$2:$D$200,4,FALSE),""))</f>
        <v/>
      </c>
      <c r="R2882" s="8"/>
      <c r="S2882" s="7">
        <f>IF($H2882="","",$H2882*(1-$U2882))</f>
        <v>8.9999999999999993E-3</v>
      </c>
      <c r="T2882" s="7">
        <f>IF($I2882="","",$I2882*(1-$U2882))</f>
        <v>1E-3</v>
      </c>
      <c r="U2882" s="7">
        <f>IFERROR(INDEX(BASE_CCLASSTRIB!$E:$E, MATCH(TEXT($D2882,"000000"), BASE_CCLASSTRIB!$A:$A, 0))/100, 0)</f>
        <v>0</v>
      </c>
      <c r="V2882" s="21">
        <f>IFERROR(INDEX(BASE_CCLASSTRIB!$F:$F, MATCH(TEXT($D2882,"000000"), BASE_CCLASSTRIB!$A:$A, 0))/100, 0)</f>
        <v>0</v>
      </c>
    </row>
    <row r="2883" spans="2:22" ht="15.75" customHeight="1" thickTop="1" thickBot="1">
      <c r="B2883" s="8"/>
      <c r="C2883" s="8"/>
      <c r="E2883" s="8" t="str">
        <f>IF(D2883="","",LEFT(D2883,3))</f>
        <v/>
      </c>
      <c r="F2883" s="5" t="str">
        <f>IF(E2883="","",IFERROR(VLOOKUP(E2883,REGRAS_CST!$A$2:$B$200,2,FALSE),""))</f>
        <v/>
      </c>
      <c r="H2883" s="7">
        <v>8.9999999999999993E-3</v>
      </c>
      <c r="I2883" s="7">
        <v>1E-3</v>
      </c>
      <c r="K2883" s="5" t="str">
        <f>IF(E2883="","",IFERROR(VLOOKUP(E2883,REGRAS_CST!$A$2:$C$200,3,FALSE),""))</f>
        <v/>
      </c>
      <c r="L2883" s="10" t="str">
        <f>IF($G2883="", "", $G2883*(1-$V2883))</f>
        <v/>
      </c>
      <c r="M2883" s="30" t="str">
        <f t="shared" si="88"/>
        <v/>
      </c>
      <c r="N2883" s="30" t="str">
        <f t="shared" si="89"/>
        <v/>
      </c>
      <c r="O2883" s="5" t="str">
        <f>IF(D2883="","",
IF(AND(K2883&lt;&gt;"SIM",V2883&gt;0),"ERRO: % BC &gt; 0, mas NÃO permitida ❌",
IF(AND(K2883="SIM",V2883=0),"ATENÇÃO: BC permitida, mas % = 0 🔎",
"Base de cálculo aplicada corretamente ✅")))</f>
        <v/>
      </c>
      <c r="P2883" s="5" t="str">
        <f>IF(D2883="","",
IF(AND(Q2883&lt;&gt;"SIM",U2883&gt;0),"ERRO: % alíquota &gt; 0, mas NÃO permitida ❌",
IF(AND(Q2883="SIM",U2883=0),"ATENÇÃO: alíquota permitida, mas % = 0 🔎",
"Alíquota aplicada corretamente ✅")))</f>
        <v/>
      </c>
      <c r="Q2883" s="5" t="str">
        <f>IF(E2883="","",IFERROR(VLOOKUP(E2883,REGRAS_CST!$A$2:$D$200,4,FALSE),""))</f>
        <v/>
      </c>
      <c r="R2883" s="8"/>
      <c r="S2883" s="7">
        <f>IF($H2883="","",$H2883*(1-$U2883))</f>
        <v>8.9999999999999993E-3</v>
      </c>
      <c r="T2883" s="7">
        <f>IF($I2883="","",$I2883*(1-$U2883))</f>
        <v>1E-3</v>
      </c>
      <c r="U2883" s="7">
        <f>IFERROR(INDEX(BASE_CCLASSTRIB!$E:$E, MATCH(TEXT($D2883,"000000"), BASE_CCLASSTRIB!$A:$A, 0))/100, 0)</f>
        <v>0</v>
      </c>
      <c r="V2883" s="21">
        <f>IFERROR(INDEX(BASE_CCLASSTRIB!$F:$F, MATCH(TEXT($D2883,"000000"), BASE_CCLASSTRIB!$A:$A, 0))/100, 0)</f>
        <v>0</v>
      </c>
    </row>
    <row r="2884" spans="2:22" ht="15.75" customHeight="1" thickTop="1" thickBot="1">
      <c r="B2884" s="8"/>
      <c r="C2884" s="8"/>
      <c r="E2884" s="8" t="str">
        <f>IF(D2884="","",LEFT(D2884,3))</f>
        <v/>
      </c>
      <c r="F2884" s="5" t="str">
        <f>IF(E2884="","",IFERROR(VLOOKUP(E2884,REGRAS_CST!$A$2:$B$200,2,FALSE),""))</f>
        <v/>
      </c>
      <c r="H2884" s="7">
        <v>8.9999999999999993E-3</v>
      </c>
      <c r="I2884" s="7">
        <v>1E-3</v>
      </c>
      <c r="K2884" s="5" t="str">
        <f>IF(E2884="","",IFERROR(VLOOKUP(E2884,REGRAS_CST!$A$2:$C$200,3,FALSE),""))</f>
        <v/>
      </c>
      <c r="L2884" s="10" t="str">
        <f>IF($G2884="", "", $G2884*(1-$V2884))</f>
        <v/>
      </c>
      <c r="M2884" s="30" t="str">
        <f t="shared" si="88"/>
        <v/>
      </c>
      <c r="N2884" s="30" t="str">
        <f t="shared" si="89"/>
        <v/>
      </c>
      <c r="O2884" s="5" t="str">
        <f>IF(D2884="","",
IF(AND(K2884&lt;&gt;"SIM",V2884&gt;0),"ERRO: % BC &gt; 0, mas NÃO permitida ❌",
IF(AND(K2884="SIM",V2884=0),"ATENÇÃO: BC permitida, mas % = 0 🔎",
"Base de cálculo aplicada corretamente ✅")))</f>
        <v/>
      </c>
      <c r="P2884" s="5" t="str">
        <f>IF(D2884="","",
IF(AND(Q2884&lt;&gt;"SIM",U2884&gt;0),"ERRO: % alíquota &gt; 0, mas NÃO permitida ❌",
IF(AND(Q2884="SIM",U2884=0),"ATENÇÃO: alíquota permitida, mas % = 0 🔎",
"Alíquota aplicada corretamente ✅")))</f>
        <v/>
      </c>
      <c r="Q2884" s="5" t="str">
        <f>IF(E2884="","",IFERROR(VLOOKUP(E2884,REGRAS_CST!$A$2:$D$200,4,FALSE),""))</f>
        <v/>
      </c>
      <c r="R2884" s="8"/>
      <c r="S2884" s="7">
        <f>IF($H2884="","",$H2884*(1-$U2884))</f>
        <v>8.9999999999999993E-3</v>
      </c>
      <c r="T2884" s="7">
        <f>IF($I2884="","",$I2884*(1-$U2884))</f>
        <v>1E-3</v>
      </c>
      <c r="U2884" s="7">
        <f>IFERROR(INDEX(BASE_CCLASSTRIB!$E:$E, MATCH(TEXT($D2884,"000000"), BASE_CCLASSTRIB!$A:$A, 0))/100, 0)</f>
        <v>0</v>
      </c>
      <c r="V2884" s="21">
        <f>IFERROR(INDEX(BASE_CCLASSTRIB!$F:$F, MATCH(TEXT($D2884,"000000"), BASE_CCLASSTRIB!$A:$A, 0))/100, 0)</f>
        <v>0</v>
      </c>
    </row>
    <row r="2885" spans="2:22" ht="15.75" customHeight="1" thickTop="1" thickBot="1">
      <c r="B2885" s="8"/>
      <c r="C2885" s="8"/>
      <c r="E2885" s="8" t="str">
        <f>IF(D2885="","",LEFT(D2885,3))</f>
        <v/>
      </c>
      <c r="F2885" s="5" t="str">
        <f>IF(E2885="","",IFERROR(VLOOKUP(E2885,REGRAS_CST!$A$2:$B$200,2,FALSE),""))</f>
        <v/>
      </c>
      <c r="H2885" s="7">
        <v>8.9999999999999993E-3</v>
      </c>
      <c r="I2885" s="7">
        <v>1E-3</v>
      </c>
      <c r="K2885" s="5" t="str">
        <f>IF(E2885="","",IFERROR(VLOOKUP(E2885,REGRAS_CST!$A$2:$C$200,3,FALSE),""))</f>
        <v/>
      </c>
      <c r="L2885" s="10" t="str">
        <f>IF($G2885="", "", $G2885*(1-$V2885))</f>
        <v/>
      </c>
      <c r="M2885" s="30" t="str">
        <f t="shared" ref="M2885:M2948" si="90">IF(OR($L2885="",$S2885=""),"",TRUNC(VALUE($L2885)*VALUE($S2885),2))</f>
        <v/>
      </c>
      <c r="N2885" s="30" t="str">
        <f t="shared" ref="N2885:N2948" si="91">IF(OR($L2885="",$T2885=""),"",TRUNC(VALUE($L2885)*VALUE($T2885),2))</f>
        <v/>
      </c>
      <c r="O2885" s="5" t="str">
        <f>IF(D2885="","",
IF(AND(K2885&lt;&gt;"SIM",V2885&gt;0),"ERRO: % BC &gt; 0, mas NÃO permitida ❌",
IF(AND(K2885="SIM",V2885=0),"ATENÇÃO: BC permitida, mas % = 0 🔎",
"Base de cálculo aplicada corretamente ✅")))</f>
        <v/>
      </c>
      <c r="P2885" s="5" t="str">
        <f>IF(D2885="","",
IF(AND(Q2885&lt;&gt;"SIM",U2885&gt;0),"ERRO: % alíquota &gt; 0, mas NÃO permitida ❌",
IF(AND(Q2885="SIM",U2885=0),"ATENÇÃO: alíquota permitida, mas % = 0 🔎",
"Alíquota aplicada corretamente ✅")))</f>
        <v/>
      </c>
      <c r="Q2885" s="5" t="str">
        <f>IF(E2885="","",IFERROR(VLOOKUP(E2885,REGRAS_CST!$A$2:$D$200,4,FALSE),""))</f>
        <v/>
      </c>
      <c r="R2885" s="8"/>
      <c r="S2885" s="7">
        <f>IF($H2885="","",$H2885*(1-$U2885))</f>
        <v>8.9999999999999993E-3</v>
      </c>
      <c r="T2885" s="7">
        <f>IF($I2885="","",$I2885*(1-$U2885))</f>
        <v>1E-3</v>
      </c>
      <c r="U2885" s="7">
        <f>IFERROR(INDEX(BASE_CCLASSTRIB!$E:$E, MATCH(TEXT($D2885,"000000"), BASE_CCLASSTRIB!$A:$A, 0))/100, 0)</f>
        <v>0</v>
      </c>
      <c r="V2885" s="21">
        <f>IFERROR(INDEX(BASE_CCLASSTRIB!$F:$F, MATCH(TEXT($D2885,"000000"), BASE_CCLASSTRIB!$A:$A, 0))/100, 0)</f>
        <v>0</v>
      </c>
    </row>
    <row r="2886" spans="2:22" ht="15.75" customHeight="1" thickTop="1" thickBot="1">
      <c r="B2886" s="8"/>
      <c r="C2886" s="8"/>
      <c r="E2886" s="8" t="str">
        <f>IF(D2886="","",LEFT(D2886,3))</f>
        <v/>
      </c>
      <c r="F2886" s="5" t="str">
        <f>IF(E2886="","",IFERROR(VLOOKUP(E2886,REGRAS_CST!$A$2:$B$200,2,FALSE),""))</f>
        <v/>
      </c>
      <c r="H2886" s="7">
        <v>8.9999999999999993E-3</v>
      </c>
      <c r="I2886" s="7">
        <v>1E-3</v>
      </c>
      <c r="K2886" s="5" t="str">
        <f>IF(E2886="","",IFERROR(VLOOKUP(E2886,REGRAS_CST!$A$2:$C$200,3,FALSE),""))</f>
        <v/>
      </c>
      <c r="L2886" s="10" t="str">
        <f>IF($G2886="", "", $G2886*(1-$V2886))</f>
        <v/>
      </c>
      <c r="M2886" s="30" t="str">
        <f t="shared" si="90"/>
        <v/>
      </c>
      <c r="N2886" s="30" t="str">
        <f t="shared" si="91"/>
        <v/>
      </c>
      <c r="O2886" s="5" t="str">
        <f>IF(D2886="","",
IF(AND(K2886&lt;&gt;"SIM",V2886&gt;0),"ERRO: % BC &gt; 0, mas NÃO permitida ❌",
IF(AND(K2886="SIM",V2886=0),"ATENÇÃO: BC permitida, mas % = 0 🔎",
"Base de cálculo aplicada corretamente ✅")))</f>
        <v/>
      </c>
      <c r="P2886" s="5" t="str">
        <f>IF(D2886="","",
IF(AND(Q2886&lt;&gt;"SIM",U2886&gt;0),"ERRO: % alíquota &gt; 0, mas NÃO permitida ❌",
IF(AND(Q2886="SIM",U2886=0),"ATENÇÃO: alíquota permitida, mas % = 0 🔎",
"Alíquota aplicada corretamente ✅")))</f>
        <v/>
      </c>
      <c r="Q2886" s="5" t="str">
        <f>IF(E2886="","",IFERROR(VLOOKUP(E2886,REGRAS_CST!$A$2:$D$200,4,FALSE),""))</f>
        <v/>
      </c>
      <c r="R2886" s="8"/>
      <c r="S2886" s="7">
        <f>IF($H2886="","",$H2886*(1-$U2886))</f>
        <v>8.9999999999999993E-3</v>
      </c>
      <c r="T2886" s="7">
        <f>IF($I2886="","",$I2886*(1-$U2886))</f>
        <v>1E-3</v>
      </c>
      <c r="U2886" s="7">
        <f>IFERROR(INDEX(BASE_CCLASSTRIB!$E:$E, MATCH(TEXT($D2886,"000000"), BASE_CCLASSTRIB!$A:$A, 0))/100, 0)</f>
        <v>0</v>
      </c>
      <c r="V2886" s="21">
        <f>IFERROR(INDEX(BASE_CCLASSTRIB!$F:$F, MATCH(TEXT($D2886,"000000"), BASE_CCLASSTRIB!$A:$A, 0))/100, 0)</f>
        <v>0</v>
      </c>
    </row>
    <row r="2887" spans="2:22" ht="15.75" customHeight="1" thickTop="1" thickBot="1">
      <c r="B2887" s="8"/>
      <c r="C2887" s="8"/>
      <c r="E2887" s="8" t="str">
        <f>IF(D2887="","",LEFT(D2887,3))</f>
        <v/>
      </c>
      <c r="F2887" s="5" t="str">
        <f>IF(E2887="","",IFERROR(VLOOKUP(E2887,REGRAS_CST!$A$2:$B$200,2,FALSE),""))</f>
        <v/>
      </c>
      <c r="H2887" s="7">
        <v>8.9999999999999993E-3</v>
      </c>
      <c r="I2887" s="7">
        <v>1E-3</v>
      </c>
      <c r="K2887" s="5" t="str">
        <f>IF(E2887="","",IFERROR(VLOOKUP(E2887,REGRAS_CST!$A$2:$C$200,3,FALSE),""))</f>
        <v/>
      </c>
      <c r="L2887" s="10" t="str">
        <f>IF($G2887="", "", $G2887*(1-$V2887))</f>
        <v/>
      </c>
      <c r="M2887" s="30" t="str">
        <f t="shared" si="90"/>
        <v/>
      </c>
      <c r="N2887" s="30" t="str">
        <f t="shared" si="91"/>
        <v/>
      </c>
      <c r="O2887" s="5" t="str">
        <f>IF(D2887="","",
IF(AND(K2887&lt;&gt;"SIM",V2887&gt;0),"ERRO: % BC &gt; 0, mas NÃO permitida ❌",
IF(AND(K2887="SIM",V2887=0),"ATENÇÃO: BC permitida, mas % = 0 🔎",
"Base de cálculo aplicada corretamente ✅")))</f>
        <v/>
      </c>
      <c r="P2887" s="5" t="str">
        <f>IF(D2887="","",
IF(AND(Q2887&lt;&gt;"SIM",U2887&gt;0),"ERRO: % alíquota &gt; 0, mas NÃO permitida ❌",
IF(AND(Q2887="SIM",U2887=0),"ATENÇÃO: alíquota permitida, mas % = 0 🔎",
"Alíquota aplicada corretamente ✅")))</f>
        <v/>
      </c>
      <c r="Q2887" s="5" t="str">
        <f>IF(E2887="","",IFERROR(VLOOKUP(E2887,REGRAS_CST!$A$2:$D$200,4,FALSE),""))</f>
        <v/>
      </c>
      <c r="R2887" s="8"/>
      <c r="S2887" s="7">
        <f>IF($H2887="","",$H2887*(1-$U2887))</f>
        <v>8.9999999999999993E-3</v>
      </c>
      <c r="T2887" s="7">
        <f>IF($I2887="","",$I2887*(1-$U2887))</f>
        <v>1E-3</v>
      </c>
      <c r="U2887" s="7">
        <f>IFERROR(INDEX(BASE_CCLASSTRIB!$E:$E, MATCH(TEXT($D2887,"000000"), BASE_CCLASSTRIB!$A:$A, 0))/100, 0)</f>
        <v>0</v>
      </c>
      <c r="V2887" s="21">
        <f>IFERROR(INDEX(BASE_CCLASSTRIB!$F:$F, MATCH(TEXT($D2887,"000000"), BASE_CCLASSTRIB!$A:$A, 0))/100, 0)</f>
        <v>0</v>
      </c>
    </row>
    <row r="2888" spans="2:22" ht="15.75" customHeight="1" thickTop="1" thickBot="1">
      <c r="B2888" s="8"/>
      <c r="C2888" s="8"/>
      <c r="E2888" s="8" t="str">
        <f>IF(D2888="","",LEFT(D2888,3))</f>
        <v/>
      </c>
      <c r="F2888" s="5" t="str">
        <f>IF(E2888="","",IFERROR(VLOOKUP(E2888,REGRAS_CST!$A$2:$B$200,2,FALSE),""))</f>
        <v/>
      </c>
      <c r="H2888" s="7">
        <v>8.9999999999999993E-3</v>
      </c>
      <c r="I2888" s="7">
        <v>1E-3</v>
      </c>
      <c r="K2888" s="5" t="str">
        <f>IF(E2888="","",IFERROR(VLOOKUP(E2888,REGRAS_CST!$A$2:$C$200,3,FALSE),""))</f>
        <v/>
      </c>
      <c r="L2888" s="10" t="str">
        <f>IF($G2888="", "", $G2888*(1-$V2888))</f>
        <v/>
      </c>
      <c r="M2888" s="30" t="str">
        <f t="shared" si="90"/>
        <v/>
      </c>
      <c r="N2888" s="30" t="str">
        <f t="shared" si="91"/>
        <v/>
      </c>
      <c r="O2888" s="5" t="str">
        <f>IF(D2888="","",
IF(AND(K2888&lt;&gt;"SIM",V2888&gt;0),"ERRO: % BC &gt; 0, mas NÃO permitida ❌",
IF(AND(K2888="SIM",V2888=0),"ATENÇÃO: BC permitida, mas % = 0 🔎",
"Base de cálculo aplicada corretamente ✅")))</f>
        <v/>
      </c>
      <c r="P2888" s="5" t="str">
        <f>IF(D2888="","",
IF(AND(Q2888&lt;&gt;"SIM",U2888&gt;0),"ERRO: % alíquota &gt; 0, mas NÃO permitida ❌",
IF(AND(Q2888="SIM",U2888=0),"ATENÇÃO: alíquota permitida, mas % = 0 🔎",
"Alíquota aplicada corretamente ✅")))</f>
        <v/>
      </c>
      <c r="Q2888" s="5" t="str">
        <f>IF(E2888="","",IFERROR(VLOOKUP(E2888,REGRAS_CST!$A$2:$D$200,4,FALSE),""))</f>
        <v/>
      </c>
      <c r="R2888" s="8"/>
      <c r="S2888" s="7">
        <f>IF($H2888="","",$H2888*(1-$U2888))</f>
        <v>8.9999999999999993E-3</v>
      </c>
      <c r="T2888" s="7">
        <f>IF($I2888="","",$I2888*(1-$U2888))</f>
        <v>1E-3</v>
      </c>
      <c r="U2888" s="7">
        <f>IFERROR(INDEX(BASE_CCLASSTRIB!$E:$E, MATCH(TEXT($D2888,"000000"), BASE_CCLASSTRIB!$A:$A, 0))/100, 0)</f>
        <v>0</v>
      </c>
      <c r="V2888" s="21">
        <f>IFERROR(INDEX(BASE_CCLASSTRIB!$F:$F, MATCH(TEXT($D2888,"000000"), BASE_CCLASSTRIB!$A:$A, 0))/100, 0)</f>
        <v>0</v>
      </c>
    </row>
    <row r="2889" spans="2:22" ht="15.75" customHeight="1" thickTop="1" thickBot="1">
      <c r="B2889" s="8"/>
      <c r="C2889" s="8"/>
      <c r="E2889" s="8" t="str">
        <f>IF(D2889="","",LEFT(D2889,3))</f>
        <v/>
      </c>
      <c r="F2889" s="5" t="str">
        <f>IF(E2889="","",IFERROR(VLOOKUP(E2889,REGRAS_CST!$A$2:$B$200,2,FALSE),""))</f>
        <v/>
      </c>
      <c r="H2889" s="7">
        <v>8.9999999999999993E-3</v>
      </c>
      <c r="I2889" s="7">
        <v>1E-3</v>
      </c>
      <c r="K2889" s="5" t="str">
        <f>IF(E2889="","",IFERROR(VLOOKUP(E2889,REGRAS_CST!$A$2:$C$200,3,FALSE),""))</f>
        <v/>
      </c>
      <c r="L2889" s="10" t="str">
        <f>IF($G2889="", "", $G2889*(1-$V2889))</f>
        <v/>
      </c>
      <c r="M2889" s="30" t="str">
        <f t="shared" si="90"/>
        <v/>
      </c>
      <c r="N2889" s="30" t="str">
        <f t="shared" si="91"/>
        <v/>
      </c>
      <c r="O2889" s="5" t="str">
        <f>IF(D2889="","",
IF(AND(K2889&lt;&gt;"SIM",V2889&gt;0),"ERRO: % BC &gt; 0, mas NÃO permitida ❌",
IF(AND(K2889="SIM",V2889=0),"ATENÇÃO: BC permitida, mas % = 0 🔎",
"Base de cálculo aplicada corretamente ✅")))</f>
        <v/>
      </c>
      <c r="P2889" s="5" t="str">
        <f>IF(D2889="","",
IF(AND(Q2889&lt;&gt;"SIM",U2889&gt;0),"ERRO: % alíquota &gt; 0, mas NÃO permitida ❌",
IF(AND(Q2889="SIM",U2889=0),"ATENÇÃO: alíquota permitida, mas % = 0 🔎",
"Alíquota aplicada corretamente ✅")))</f>
        <v/>
      </c>
      <c r="Q2889" s="5" t="str">
        <f>IF(E2889="","",IFERROR(VLOOKUP(E2889,REGRAS_CST!$A$2:$D$200,4,FALSE),""))</f>
        <v/>
      </c>
      <c r="R2889" s="8"/>
      <c r="S2889" s="7">
        <f>IF($H2889="","",$H2889*(1-$U2889))</f>
        <v>8.9999999999999993E-3</v>
      </c>
      <c r="T2889" s="7">
        <f>IF($I2889="","",$I2889*(1-$U2889))</f>
        <v>1E-3</v>
      </c>
      <c r="U2889" s="7">
        <f>IFERROR(INDEX(BASE_CCLASSTRIB!$E:$E, MATCH(TEXT($D2889,"000000"), BASE_CCLASSTRIB!$A:$A, 0))/100, 0)</f>
        <v>0</v>
      </c>
      <c r="V2889" s="21">
        <f>IFERROR(INDEX(BASE_CCLASSTRIB!$F:$F, MATCH(TEXT($D2889,"000000"), BASE_CCLASSTRIB!$A:$A, 0))/100, 0)</f>
        <v>0</v>
      </c>
    </row>
    <row r="2890" spans="2:22" ht="15.75" customHeight="1" thickTop="1" thickBot="1">
      <c r="B2890" s="8"/>
      <c r="C2890" s="8"/>
      <c r="E2890" s="8" t="str">
        <f>IF(D2890="","",LEFT(D2890,3))</f>
        <v/>
      </c>
      <c r="F2890" s="5" t="str">
        <f>IF(E2890="","",IFERROR(VLOOKUP(E2890,REGRAS_CST!$A$2:$B$200,2,FALSE),""))</f>
        <v/>
      </c>
      <c r="H2890" s="7">
        <v>8.9999999999999993E-3</v>
      </c>
      <c r="I2890" s="7">
        <v>1E-3</v>
      </c>
      <c r="K2890" s="5" t="str">
        <f>IF(E2890="","",IFERROR(VLOOKUP(E2890,REGRAS_CST!$A$2:$C$200,3,FALSE),""))</f>
        <v/>
      </c>
      <c r="L2890" s="10" t="str">
        <f>IF($G2890="", "", $G2890*(1-$V2890))</f>
        <v/>
      </c>
      <c r="M2890" s="30" t="str">
        <f t="shared" si="90"/>
        <v/>
      </c>
      <c r="N2890" s="30" t="str">
        <f t="shared" si="91"/>
        <v/>
      </c>
      <c r="O2890" s="5" t="str">
        <f>IF(D2890="","",
IF(AND(K2890&lt;&gt;"SIM",V2890&gt;0),"ERRO: % BC &gt; 0, mas NÃO permitida ❌",
IF(AND(K2890="SIM",V2890=0),"ATENÇÃO: BC permitida, mas % = 0 🔎",
"Base de cálculo aplicada corretamente ✅")))</f>
        <v/>
      </c>
      <c r="P2890" s="5" t="str">
        <f>IF(D2890="","",
IF(AND(Q2890&lt;&gt;"SIM",U2890&gt;0),"ERRO: % alíquota &gt; 0, mas NÃO permitida ❌",
IF(AND(Q2890="SIM",U2890=0),"ATENÇÃO: alíquota permitida, mas % = 0 🔎",
"Alíquota aplicada corretamente ✅")))</f>
        <v/>
      </c>
      <c r="Q2890" s="5" t="str">
        <f>IF(E2890="","",IFERROR(VLOOKUP(E2890,REGRAS_CST!$A$2:$D$200,4,FALSE),""))</f>
        <v/>
      </c>
      <c r="R2890" s="8"/>
      <c r="S2890" s="7">
        <f>IF($H2890="","",$H2890*(1-$U2890))</f>
        <v>8.9999999999999993E-3</v>
      </c>
      <c r="T2890" s="7">
        <f>IF($I2890="","",$I2890*(1-$U2890))</f>
        <v>1E-3</v>
      </c>
      <c r="U2890" s="7">
        <f>IFERROR(INDEX(BASE_CCLASSTRIB!$E:$E, MATCH(TEXT($D2890,"000000"), BASE_CCLASSTRIB!$A:$A, 0))/100, 0)</f>
        <v>0</v>
      </c>
      <c r="V2890" s="21">
        <f>IFERROR(INDEX(BASE_CCLASSTRIB!$F:$F, MATCH(TEXT($D2890,"000000"), BASE_CCLASSTRIB!$A:$A, 0))/100, 0)</f>
        <v>0</v>
      </c>
    </row>
    <row r="2891" spans="2:22" ht="15.75" customHeight="1" thickTop="1" thickBot="1">
      <c r="B2891" s="8"/>
      <c r="C2891" s="8"/>
      <c r="E2891" s="8" t="str">
        <f>IF(D2891="","",LEFT(D2891,3))</f>
        <v/>
      </c>
      <c r="F2891" s="5" t="str">
        <f>IF(E2891="","",IFERROR(VLOOKUP(E2891,REGRAS_CST!$A$2:$B$200,2,FALSE),""))</f>
        <v/>
      </c>
      <c r="H2891" s="7">
        <v>8.9999999999999993E-3</v>
      </c>
      <c r="I2891" s="7">
        <v>1E-3</v>
      </c>
      <c r="K2891" s="5" t="str">
        <f>IF(E2891="","",IFERROR(VLOOKUP(E2891,REGRAS_CST!$A$2:$C$200,3,FALSE),""))</f>
        <v/>
      </c>
      <c r="L2891" s="10" t="str">
        <f>IF($G2891="", "", $G2891*(1-$V2891))</f>
        <v/>
      </c>
      <c r="M2891" s="30" t="str">
        <f t="shared" si="90"/>
        <v/>
      </c>
      <c r="N2891" s="30" t="str">
        <f t="shared" si="91"/>
        <v/>
      </c>
      <c r="O2891" s="5" t="str">
        <f>IF(D2891="","",
IF(AND(K2891&lt;&gt;"SIM",V2891&gt;0),"ERRO: % BC &gt; 0, mas NÃO permitida ❌",
IF(AND(K2891="SIM",V2891=0),"ATENÇÃO: BC permitida, mas % = 0 🔎",
"Base de cálculo aplicada corretamente ✅")))</f>
        <v/>
      </c>
      <c r="P2891" s="5" t="str">
        <f>IF(D2891="","",
IF(AND(Q2891&lt;&gt;"SIM",U2891&gt;0),"ERRO: % alíquota &gt; 0, mas NÃO permitida ❌",
IF(AND(Q2891="SIM",U2891=0),"ATENÇÃO: alíquota permitida, mas % = 0 🔎",
"Alíquota aplicada corretamente ✅")))</f>
        <v/>
      </c>
      <c r="Q2891" s="5" t="str">
        <f>IF(E2891="","",IFERROR(VLOOKUP(E2891,REGRAS_CST!$A$2:$D$200,4,FALSE),""))</f>
        <v/>
      </c>
      <c r="R2891" s="8"/>
      <c r="S2891" s="7">
        <f>IF($H2891="","",$H2891*(1-$U2891))</f>
        <v>8.9999999999999993E-3</v>
      </c>
      <c r="T2891" s="7">
        <f>IF($I2891="","",$I2891*(1-$U2891))</f>
        <v>1E-3</v>
      </c>
      <c r="U2891" s="7">
        <f>IFERROR(INDEX(BASE_CCLASSTRIB!$E:$E, MATCH(TEXT($D2891,"000000"), BASE_CCLASSTRIB!$A:$A, 0))/100, 0)</f>
        <v>0</v>
      </c>
      <c r="V2891" s="21">
        <f>IFERROR(INDEX(BASE_CCLASSTRIB!$F:$F, MATCH(TEXT($D2891,"000000"), BASE_CCLASSTRIB!$A:$A, 0))/100, 0)</f>
        <v>0</v>
      </c>
    </row>
    <row r="2892" spans="2:22" ht="15.75" customHeight="1" thickTop="1" thickBot="1">
      <c r="B2892" s="8"/>
      <c r="C2892" s="8"/>
      <c r="E2892" s="8" t="str">
        <f>IF(D2892="","",LEFT(D2892,3))</f>
        <v/>
      </c>
      <c r="F2892" s="5" t="str">
        <f>IF(E2892="","",IFERROR(VLOOKUP(E2892,REGRAS_CST!$A$2:$B$200,2,FALSE),""))</f>
        <v/>
      </c>
      <c r="H2892" s="7">
        <v>8.9999999999999993E-3</v>
      </c>
      <c r="I2892" s="7">
        <v>1E-3</v>
      </c>
      <c r="K2892" s="5" t="str">
        <f>IF(E2892="","",IFERROR(VLOOKUP(E2892,REGRAS_CST!$A$2:$C$200,3,FALSE),""))</f>
        <v/>
      </c>
      <c r="L2892" s="10" t="str">
        <f>IF($G2892="", "", $G2892*(1-$V2892))</f>
        <v/>
      </c>
      <c r="M2892" s="30" t="str">
        <f t="shared" si="90"/>
        <v/>
      </c>
      <c r="N2892" s="30" t="str">
        <f t="shared" si="91"/>
        <v/>
      </c>
      <c r="O2892" s="5" t="str">
        <f>IF(D2892="","",
IF(AND(K2892&lt;&gt;"SIM",V2892&gt;0),"ERRO: % BC &gt; 0, mas NÃO permitida ❌",
IF(AND(K2892="SIM",V2892=0),"ATENÇÃO: BC permitida, mas % = 0 🔎",
"Base de cálculo aplicada corretamente ✅")))</f>
        <v/>
      </c>
      <c r="P2892" s="5" t="str">
        <f>IF(D2892="","",
IF(AND(Q2892&lt;&gt;"SIM",U2892&gt;0),"ERRO: % alíquota &gt; 0, mas NÃO permitida ❌",
IF(AND(Q2892="SIM",U2892=0),"ATENÇÃO: alíquota permitida, mas % = 0 🔎",
"Alíquota aplicada corretamente ✅")))</f>
        <v/>
      </c>
      <c r="Q2892" s="5" t="str">
        <f>IF(E2892="","",IFERROR(VLOOKUP(E2892,REGRAS_CST!$A$2:$D$200,4,FALSE),""))</f>
        <v/>
      </c>
      <c r="R2892" s="8"/>
      <c r="S2892" s="7">
        <f>IF($H2892="","",$H2892*(1-$U2892))</f>
        <v>8.9999999999999993E-3</v>
      </c>
      <c r="T2892" s="7">
        <f>IF($I2892="","",$I2892*(1-$U2892))</f>
        <v>1E-3</v>
      </c>
      <c r="U2892" s="7">
        <f>IFERROR(INDEX(BASE_CCLASSTRIB!$E:$E, MATCH(TEXT($D2892,"000000"), BASE_CCLASSTRIB!$A:$A, 0))/100, 0)</f>
        <v>0</v>
      </c>
      <c r="V2892" s="21">
        <f>IFERROR(INDEX(BASE_CCLASSTRIB!$F:$F, MATCH(TEXT($D2892,"000000"), BASE_CCLASSTRIB!$A:$A, 0))/100, 0)</f>
        <v>0</v>
      </c>
    </row>
    <row r="2893" spans="2:22" ht="15.75" customHeight="1" thickTop="1" thickBot="1">
      <c r="B2893" s="8"/>
      <c r="C2893" s="8"/>
      <c r="E2893" s="8" t="str">
        <f>IF(D2893="","",LEFT(D2893,3))</f>
        <v/>
      </c>
      <c r="F2893" s="5" t="str">
        <f>IF(E2893="","",IFERROR(VLOOKUP(E2893,REGRAS_CST!$A$2:$B$200,2,FALSE),""))</f>
        <v/>
      </c>
      <c r="H2893" s="7">
        <v>8.9999999999999993E-3</v>
      </c>
      <c r="I2893" s="7">
        <v>1E-3</v>
      </c>
      <c r="K2893" s="5" t="str">
        <f>IF(E2893="","",IFERROR(VLOOKUP(E2893,REGRAS_CST!$A$2:$C$200,3,FALSE),""))</f>
        <v/>
      </c>
      <c r="L2893" s="10" t="str">
        <f>IF($G2893="", "", $G2893*(1-$V2893))</f>
        <v/>
      </c>
      <c r="M2893" s="30" t="str">
        <f t="shared" si="90"/>
        <v/>
      </c>
      <c r="N2893" s="30" t="str">
        <f t="shared" si="91"/>
        <v/>
      </c>
      <c r="O2893" s="5" t="str">
        <f>IF(D2893="","",
IF(AND(K2893&lt;&gt;"SIM",V2893&gt;0),"ERRO: % BC &gt; 0, mas NÃO permitida ❌",
IF(AND(K2893="SIM",V2893=0),"ATENÇÃO: BC permitida, mas % = 0 🔎",
"Base de cálculo aplicada corretamente ✅")))</f>
        <v/>
      </c>
      <c r="P2893" s="5" t="str">
        <f>IF(D2893="","",
IF(AND(Q2893&lt;&gt;"SIM",U2893&gt;0),"ERRO: % alíquota &gt; 0, mas NÃO permitida ❌",
IF(AND(Q2893="SIM",U2893=0),"ATENÇÃO: alíquota permitida, mas % = 0 🔎",
"Alíquota aplicada corretamente ✅")))</f>
        <v/>
      </c>
      <c r="Q2893" s="5" t="str">
        <f>IF(E2893="","",IFERROR(VLOOKUP(E2893,REGRAS_CST!$A$2:$D$200,4,FALSE),""))</f>
        <v/>
      </c>
      <c r="R2893" s="8"/>
      <c r="S2893" s="7">
        <f>IF($H2893="","",$H2893*(1-$U2893))</f>
        <v>8.9999999999999993E-3</v>
      </c>
      <c r="T2893" s="7">
        <f>IF($I2893="","",$I2893*(1-$U2893))</f>
        <v>1E-3</v>
      </c>
      <c r="U2893" s="7">
        <f>IFERROR(INDEX(BASE_CCLASSTRIB!$E:$E, MATCH(TEXT($D2893,"000000"), BASE_CCLASSTRIB!$A:$A, 0))/100, 0)</f>
        <v>0</v>
      </c>
      <c r="V2893" s="21">
        <f>IFERROR(INDEX(BASE_CCLASSTRIB!$F:$F, MATCH(TEXT($D2893,"000000"), BASE_CCLASSTRIB!$A:$A, 0))/100, 0)</f>
        <v>0</v>
      </c>
    </row>
    <row r="2894" spans="2:22" ht="15.75" customHeight="1" thickTop="1" thickBot="1">
      <c r="B2894" s="8"/>
      <c r="C2894" s="8"/>
      <c r="E2894" s="8" t="str">
        <f>IF(D2894="","",LEFT(D2894,3))</f>
        <v/>
      </c>
      <c r="F2894" s="5" t="str">
        <f>IF(E2894="","",IFERROR(VLOOKUP(E2894,REGRAS_CST!$A$2:$B$200,2,FALSE),""))</f>
        <v/>
      </c>
      <c r="H2894" s="7">
        <v>8.9999999999999993E-3</v>
      </c>
      <c r="I2894" s="7">
        <v>1E-3</v>
      </c>
      <c r="K2894" s="5" t="str">
        <f>IF(E2894="","",IFERROR(VLOOKUP(E2894,REGRAS_CST!$A$2:$C$200,3,FALSE),""))</f>
        <v/>
      </c>
      <c r="L2894" s="10" t="str">
        <f>IF($G2894="", "", $G2894*(1-$V2894))</f>
        <v/>
      </c>
      <c r="M2894" s="30" t="str">
        <f t="shared" si="90"/>
        <v/>
      </c>
      <c r="N2894" s="30" t="str">
        <f t="shared" si="91"/>
        <v/>
      </c>
      <c r="O2894" s="5" t="str">
        <f>IF(D2894="","",
IF(AND(K2894&lt;&gt;"SIM",V2894&gt;0),"ERRO: % BC &gt; 0, mas NÃO permitida ❌",
IF(AND(K2894="SIM",V2894=0),"ATENÇÃO: BC permitida, mas % = 0 🔎",
"Base de cálculo aplicada corretamente ✅")))</f>
        <v/>
      </c>
      <c r="P2894" s="5" t="str">
        <f>IF(D2894="","",
IF(AND(Q2894&lt;&gt;"SIM",U2894&gt;0),"ERRO: % alíquota &gt; 0, mas NÃO permitida ❌",
IF(AND(Q2894="SIM",U2894=0),"ATENÇÃO: alíquota permitida, mas % = 0 🔎",
"Alíquota aplicada corretamente ✅")))</f>
        <v/>
      </c>
      <c r="Q2894" s="5" t="str">
        <f>IF(E2894="","",IFERROR(VLOOKUP(E2894,REGRAS_CST!$A$2:$D$200,4,FALSE),""))</f>
        <v/>
      </c>
      <c r="R2894" s="8"/>
      <c r="S2894" s="7">
        <f>IF($H2894="","",$H2894*(1-$U2894))</f>
        <v>8.9999999999999993E-3</v>
      </c>
      <c r="T2894" s="7">
        <f>IF($I2894="","",$I2894*(1-$U2894))</f>
        <v>1E-3</v>
      </c>
      <c r="U2894" s="7">
        <f>IFERROR(INDEX(BASE_CCLASSTRIB!$E:$E, MATCH(TEXT($D2894,"000000"), BASE_CCLASSTRIB!$A:$A, 0))/100, 0)</f>
        <v>0</v>
      </c>
      <c r="V2894" s="21">
        <f>IFERROR(INDEX(BASE_CCLASSTRIB!$F:$F, MATCH(TEXT($D2894,"000000"), BASE_CCLASSTRIB!$A:$A, 0))/100, 0)</f>
        <v>0</v>
      </c>
    </row>
    <row r="2895" spans="2:22" ht="15.75" customHeight="1" thickTop="1" thickBot="1">
      <c r="B2895" s="8"/>
      <c r="C2895" s="8"/>
      <c r="E2895" s="8" t="str">
        <f>IF(D2895="","",LEFT(D2895,3))</f>
        <v/>
      </c>
      <c r="F2895" s="5" t="str">
        <f>IF(E2895="","",IFERROR(VLOOKUP(E2895,REGRAS_CST!$A$2:$B$200,2,FALSE),""))</f>
        <v/>
      </c>
      <c r="H2895" s="7">
        <v>8.9999999999999993E-3</v>
      </c>
      <c r="I2895" s="7">
        <v>1E-3</v>
      </c>
      <c r="K2895" s="5" t="str">
        <f>IF(E2895="","",IFERROR(VLOOKUP(E2895,REGRAS_CST!$A$2:$C$200,3,FALSE),""))</f>
        <v/>
      </c>
      <c r="L2895" s="10" t="str">
        <f>IF($G2895="", "", $G2895*(1-$V2895))</f>
        <v/>
      </c>
      <c r="M2895" s="30" t="str">
        <f t="shared" si="90"/>
        <v/>
      </c>
      <c r="N2895" s="30" t="str">
        <f t="shared" si="91"/>
        <v/>
      </c>
      <c r="O2895" s="5" t="str">
        <f>IF(D2895="","",
IF(AND(K2895&lt;&gt;"SIM",V2895&gt;0),"ERRO: % BC &gt; 0, mas NÃO permitida ❌",
IF(AND(K2895="SIM",V2895=0),"ATENÇÃO: BC permitida, mas % = 0 🔎",
"Base de cálculo aplicada corretamente ✅")))</f>
        <v/>
      </c>
      <c r="P2895" s="5" t="str">
        <f>IF(D2895="","",
IF(AND(Q2895&lt;&gt;"SIM",U2895&gt;0),"ERRO: % alíquota &gt; 0, mas NÃO permitida ❌",
IF(AND(Q2895="SIM",U2895=0),"ATENÇÃO: alíquota permitida, mas % = 0 🔎",
"Alíquota aplicada corretamente ✅")))</f>
        <v/>
      </c>
      <c r="Q2895" s="5" t="str">
        <f>IF(E2895="","",IFERROR(VLOOKUP(E2895,REGRAS_CST!$A$2:$D$200,4,FALSE),""))</f>
        <v/>
      </c>
      <c r="R2895" s="8"/>
      <c r="S2895" s="7">
        <f>IF($H2895="","",$H2895*(1-$U2895))</f>
        <v>8.9999999999999993E-3</v>
      </c>
      <c r="T2895" s="7">
        <f>IF($I2895="","",$I2895*(1-$U2895))</f>
        <v>1E-3</v>
      </c>
      <c r="U2895" s="7">
        <f>IFERROR(INDEX(BASE_CCLASSTRIB!$E:$E, MATCH(TEXT($D2895,"000000"), BASE_CCLASSTRIB!$A:$A, 0))/100, 0)</f>
        <v>0</v>
      </c>
      <c r="V2895" s="21">
        <f>IFERROR(INDEX(BASE_CCLASSTRIB!$F:$F, MATCH(TEXT($D2895,"000000"), BASE_CCLASSTRIB!$A:$A, 0))/100, 0)</f>
        <v>0</v>
      </c>
    </row>
    <row r="2896" spans="2:22" ht="15.75" customHeight="1" thickTop="1" thickBot="1">
      <c r="B2896" s="8"/>
      <c r="C2896" s="8"/>
      <c r="E2896" s="8" t="str">
        <f>IF(D2896="","",LEFT(D2896,3))</f>
        <v/>
      </c>
      <c r="F2896" s="5" t="str">
        <f>IF(E2896="","",IFERROR(VLOOKUP(E2896,REGRAS_CST!$A$2:$B$200,2,FALSE),""))</f>
        <v/>
      </c>
      <c r="H2896" s="7">
        <v>8.9999999999999993E-3</v>
      </c>
      <c r="I2896" s="7">
        <v>1E-3</v>
      </c>
      <c r="K2896" s="5" t="str">
        <f>IF(E2896="","",IFERROR(VLOOKUP(E2896,REGRAS_CST!$A$2:$C$200,3,FALSE),""))</f>
        <v/>
      </c>
      <c r="L2896" s="10" t="str">
        <f>IF($G2896="", "", $G2896*(1-$V2896))</f>
        <v/>
      </c>
      <c r="M2896" s="30" t="str">
        <f t="shared" si="90"/>
        <v/>
      </c>
      <c r="N2896" s="30" t="str">
        <f t="shared" si="91"/>
        <v/>
      </c>
      <c r="O2896" s="5" t="str">
        <f>IF(D2896="","",
IF(AND(K2896&lt;&gt;"SIM",V2896&gt;0),"ERRO: % BC &gt; 0, mas NÃO permitida ❌",
IF(AND(K2896="SIM",V2896=0),"ATENÇÃO: BC permitida, mas % = 0 🔎",
"Base de cálculo aplicada corretamente ✅")))</f>
        <v/>
      </c>
      <c r="P2896" s="5" t="str">
        <f>IF(D2896="","",
IF(AND(Q2896&lt;&gt;"SIM",U2896&gt;0),"ERRO: % alíquota &gt; 0, mas NÃO permitida ❌",
IF(AND(Q2896="SIM",U2896=0),"ATENÇÃO: alíquota permitida, mas % = 0 🔎",
"Alíquota aplicada corretamente ✅")))</f>
        <v/>
      </c>
      <c r="Q2896" s="5" t="str">
        <f>IF(E2896="","",IFERROR(VLOOKUP(E2896,REGRAS_CST!$A$2:$D$200,4,FALSE),""))</f>
        <v/>
      </c>
      <c r="R2896" s="8"/>
      <c r="S2896" s="7">
        <f>IF($H2896="","",$H2896*(1-$U2896))</f>
        <v>8.9999999999999993E-3</v>
      </c>
      <c r="T2896" s="7">
        <f>IF($I2896="","",$I2896*(1-$U2896))</f>
        <v>1E-3</v>
      </c>
      <c r="U2896" s="7">
        <f>IFERROR(INDEX(BASE_CCLASSTRIB!$E:$E, MATCH(TEXT($D2896,"000000"), BASE_CCLASSTRIB!$A:$A, 0))/100, 0)</f>
        <v>0</v>
      </c>
      <c r="V2896" s="21">
        <f>IFERROR(INDEX(BASE_CCLASSTRIB!$F:$F, MATCH(TEXT($D2896,"000000"), BASE_CCLASSTRIB!$A:$A, 0))/100, 0)</f>
        <v>0</v>
      </c>
    </row>
    <row r="2897" spans="2:22" ht="15.75" customHeight="1" thickTop="1" thickBot="1">
      <c r="B2897" s="8"/>
      <c r="C2897" s="8"/>
      <c r="E2897" s="8" t="str">
        <f>IF(D2897="","",LEFT(D2897,3))</f>
        <v/>
      </c>
      <c r="F2897" s="5" t="str">
        <f>IF(E2897="","",IFERROR(VLOOKUP(E2897,REGRAS_CST!$A$2:$B$200,2,FALSE),""))</f>
        <v/>
      </c>
      <c r="H2897" s="7">
        <v>8.9999999999999993E-3</v>
      </c>
      <c r="I2897" s="7">
        <v>1E-3</v>
      </c>
      <c r="K2897" s="5" t="str">
        <f>IF(E2897="","",IFERROR(VLOOKUP(E2897,REGRAS_CST!$A$2:$C$200,3,FALSE),""))</f>
        <v/>
      </c>
      <c r="L2897" s="10" t="str">
        <f>IF($G2897="", "", $G2897*(1-$V2897))</f>
        <v/>
      </c>
      <c r="M2897" s="30" t="str">
        <f t="shared" si="90"/>
        <v/>
      </c>
      <c r="N2897" s="30" t="str">
        <f t="shared" si="91"/>
        <v/>
      </c>
      <c r="O2897" s="5" t="str">
        <f>IF(D2897="","",
IF(AND(K2897&lt;&gt;"SIM",V2897&gt;0),"ERRO: % BC &gt; 0, mas NÃO permitida ❌",
IF(AND(K2897="SIM",V2897=0),"ATENÇÃO: BC permitida, mas % = 0 🔎",
"Base de cálculo aplicada corretamente ✅")))</f>
        <v/>
      </c>
      <c r="P2897" s="5" t="str">
        <f>IF(D2897="","",
IF(AND(Q2897&lt;&gt;"SIM",U2897&gt;0),"ERRO: % alíquota &gt; 0, mas NÃO permitida ❌",
IF(AND(Q2897="SIM",U2897=0),"ATENÇÃO: alíquota permitida, mas % = 0 🔎",
"Alíquota aplicada corretamente ✅")))</f>
        <v/>
      </c>
      <c r="Q2897" s="5" t="str">
        <f>IF(E2897="","",IFERROR(VLOOKUP(E2897,REGRAS_CST!$A$2:$D$200,4,FALSE),""))</f>
        <v/>
      </c>
      <c r="R2897" s="8"/>
      <c r="S2897" s="7">
        <f>IF($H2897="","",$H2897*(1-$U2897))</f>
        <v>8.9999999999999993E-3</v>
      </c>
      <c r="T2897" s="7">
        <f>IF($I2897="","",$I2897*(1-$U2897))</f>
        <v>1E-3</v>
      </c>
      <c r="U2897" s="7">
        <f>IFERROR(INDEX(BASE_CCLASSTRIB!$E:$E, MATCH(TEXT($D2897,"000000"), BASE_CCLASSTRIB!$A:$A, 0))/100, 0)</f>
        <v>0</v>
      </c>
      <c r="V2897" s="21">
        <f>IFERROR(INDEX(BASE_CCLASSTRIB!$F:$F, MATCH(TEXT($D2897,"000000"), BASE_CCLASSTRIB!$A:$A, 0))/100, 0)</f>
        <v>0</v>
      </c>
    </row>
    <row r="2898" spans="2:22" ht="15.75" customHeight="1" thickTop="1" thickBot="1">
      <c r="B2898" s="8"/>
      <c r="C2898" s="8"/>
      <c r="E2898" s="8" t="str">
        <f>IF(D2898="","",LEFT(D2898,3))</f>
        <v/>
      </c>
      <c r="F2898" s="5" t="str">
        <f>IF(E2898="","",IFERROR(VLOOKUP(E2898,REGRAS_CST!$A$2:$B$200,2,FALSE),""))</f>
        <v/>
      </c>
      <c r="H2898" s="7">
        <v>8.9999999999999993E-3</v>
      </c>
      <c r="I2898" s="7">
        <v>1E-3</v>
      </c>
      <c r="K2898" s="5" t="str">
        <f>IF(E2898="","",IFERROR(VLOOKUP(E2898,REGRAS_CST!$A$2:$C$200,3,FALSE),""))</f>
        <v/>
      </c>
      <c r="L2898" s="10" t="str">
        <f>IF($G2898="", "", $G2898*(1-$V2898))</f>
        <v/>
      </c>
      <c r="M2898" s="30" t="str">
        <f t="shared" si="90"/>
        <v/>
      </c>
      <c r="N2898" s="30" t="str">
        <f t="shared" si="91"/>
        <v/>
      </c>
      <c r="O2898" s="5" t="str">
        <f>IF(D2898="","",
IF(AND(K2898&lt;&gt;"SIM",V2898&gt;0),"ERRO: % BC &gt; 0, mas NÃO permitida ❌",
IF(AND(K2898="SIM",V2898=0),"ATENÇÃO: BC permitida, mas % = 0 🔎",
"Base de cálculo aplicada corretamente ✅")))</f>
        <v/>
      </c>
      <c r="P2898" s="5" t="str">
        <f>IF(D2898="","",
IF(AND(Q2898&lt;&gt;"SIM",U2898&gt;0),"ERRO: % alíquota &gt; 0, mas NÃO permitida ❌",
IF(AND(Q2898="SIM",U2898=0),"ATENÇÃO: alíquota permitida, mas % = 0 🔎",
"Alíquota aplicada corretamente ✅")))</f>
        <v/>
      </c>
      <c r="Q2898" s="5" t="str">
        <f>IF(E2898="","",IFERROR(VLOOKUP(E2898,REGRAS_CST!$A$2:$D$200,4,FALSE),""))</f>
        <v/>
      </c>
      <c r="R2898" s="8"/>
      <c r="S2898" s="7">
        <f>IF($H2898="","",$H2898*(1-$U2898))</f>
        <v>8.9999999999999993E-3</v>
      </c>
      <c r="T2898" s="7">
        <f>IF($I2898="","",$I2898*(1-$U2898))</f>
        <v>1E-3</v>
      </c>
      <c r="U2898" s="7">
        <f>IFERROR(INDEX(BASE_CCLASSTRIB!$E:$E, MATCH(TEXT($D2898,"000000"), BASE_CCLASSTRIB!$A:$A, 0))/100, 0)</f>
        <v>0</v>
      </c>
      <c r="V2898" s="21">
        <f>IFERROR(INDEX(BASE_CCLASSTRIB!$F:$F, MATCH(TEXT($D2898,"000000"), BASE_CCLASSTRIB!$A:$A, 0))/100, 0)</f>
        <v>0</v>
      </c>
    </row>
    <row r="2899" spans="2:22" ht="15.75" customHeight="1" thickTop="1" thickBot="1">
      <c r="B2899" s="8"/>
      <c r="C2899" s="8"/>
      <c r="E2899" s="8" t="str">
        <f>IF(D2899="","",LEFT(D2899,3))</f>
        <v/>
      </c>
      <c r="F2899" s="5" t="str">
        <f>IF(E2899="","",IFERROR(VLOOKUP(E2899,REGRAS_CST!$A$2:$B$200,2,FALSE),""))</f>
        <v/>
      </c>
      <c r="H2899" s="7">
        <v>8.9999999999999993E-3</v>
      </c>
      <c r="I2899" s="7">
        <v>1E-3</v>
      </c>
      <c r="K2899" s="5" t="str">
        <f>IF(E2899="","",IFERROR(VLOOKUP(E2899,REGRAS_CST!$A$2:$C$200,3,FALSE),""))</f>
        <v/>
      </c>
      <c r="L2899" s="10" t="str">
        <f>IF($G2899="", "", $G2899*(1-$V2899))</f>
        <v/>
      </c>
      <c r="M2899" s="30" t="str">
        <f t="shared" si="90"/>
        <v/>
      </c>
      <c r="N2899" s="30" t="str">
        <f t="shared" si="91"/>
        <v/>
      </c>
      <c r="O2899" s="5" t="str">
        <f>IF(D2899="","",
IF(AND(K2899&lt;&gt;"SIM",V2899&gt;0),"ERRO: % BC &gt; 0, mas NÃO permitida ❌",
IF(AND(K2899="SIM",V2899=0),"ATENÇÃO: BC permitida, mas % = 0 🔎",
"Base de cálculo aplicada corretamente ✅")))</f>
        <v/>
      </c>
      <c r="P2899" s="5" t="str">
        <f>IF(D2899="","",
IF(AND(Q2899&lt;&gt;"SIM",U2899&gt;0),"ERRO: % alíquota &gt; 0, mas NÃO permitida ❌",
IF(AND(Q2899="SIM",U2899=0),"ATENÇÃO: alíquota permitida, mas % = 0 🔎",
"Alíquota aplicada corretamente ✅")))</f>
        <v/>
      </c>
      <c r="Q2899" s="5" t="str">
        <f>IF(E2899="","",IFERROR(VLOOKUP(E2899,REGRAS_CST!$A$2:$D$200,4,FALSE),""))</f>
        <v/>
      </c>
      <c r="R2899" s="8"/>
      <c r="S2899" s="7">
        <f>IF($H2899="","",$H2899*(1-$U2899))</f>
        <v>8.9999999999999993E-3</v>
      </c>
      <c r="T2899" s="7">
        <f>IF($I2899="","",$I2899*(1-$U2899))</f>
        <v>1E-3</v>
      </c>
      <c r="U2899" s="7">
        <f>IFERROR(INDEX(BASE_CCLASSTRIB!$E:$E, MATCH(TEXT($D2899,"000000"), BASE_CCLASSTRIB!$A:$A, 0))/100, 0)</f>
        <v>0</v>
      </c>
      <c r="V2899" s="21">
        <f>IFERROR(INDEX(BASE_CCLASSTRIB!$F:$F, MATCH(TEXT($D2899,"000000"), BASE_CCLASSTRIB!$A:$A, 0))/100, 0)</f>
        <v>0</v>
      </c>
    </row>
    <row r="2900" spans="2:22" ht="15.75" customHeight="1" thickTop="1" thickBot="1">
      <c r="B2900" s="8"/>
      <c r="C2900" s="8"/>
      <c r="E2900" s="8" t="str">
        <f>IF(D2900="","",LEFT(D2900,3))</f>
        <v/>
      </c>
      <c r="F2900" s="5" t="str">
        <f>IF(E2900="","",IFERROR(VLOOKUP(E2900,REGRAS_CST!$A$2:$B$200,2,FALSE),""))</f>
        <v/>
      </c>
      <c r="H2900" s="7">
        <v>8.9999999999999993E-3</v>
      </c>
      <c r="I2900" s="7">
        <v>1E-3</v>
      </c>
      <c r="K2900" s="5" t="str">
        <f>IF(E2900="","",IFERROR(VLOOKUP(E2900,REGRAS_CST!$A$2:$C$200,3,FALSE),""))</f>
        <v/>
      </c>
      <c r="L2900" s="10" t="str">
        <f>IF($G2900="", "", $G2900*(1-$V2900))</f>
        <v/>
      </c>
      <c r="M2900" s="30" t="str">
        <f t="shared" si="90"/>
        <v/>
      </c>
      <c r="N2900" s="30" t="str">
        <f t="shared" si="91"/>
        <v/>
      </c>
      <c r="O2900" s="5" t="str">
        <f>IF(D2900="","",
IF(AND(K2900&lt;&gt;"SIM",V2900&gt;0),"ERRO: % BC &gt; 0, mas NÃO permitida ❌",
IF(AND(K2900="SIM",V2900=0),"ATENÇÃO: BC permitida, mas % = 0 🔎",
"Base de cálculo aplicada corretamente ✅")))</f>
        <v/>
      </c>
      <c r="P2900" s="5" t="str">
        <f>IF(D2900="","",
IF(AND(Q2900&lt;&gt;"SIM",U2900&gt;0),"ERRO: % alíquota &gt; 0, mas NÃO permitida ❌",
IF(AND(Q2900="SIM",U2900=0),"ATENÇÃO: alíquota permitida, mas % = 0 🔎",
"Alíquota aplicada corretamente ✅")))</f>
        <v/>
      </c>
      <c r="Q2900" s="5" t="str">
        <f>IF(E2900="","",IFERROR(VLOOKUP(E2900,REGRAS_CST!$A$2:$D$200,4,FALSE),""))</f>
        <v/>
      </c>
      <c r="R2900" s="8"/>
      <c r="S2900" s="7">
        <f>IF($H2900="","",$H2900*(1-$U2900))</f>
        <v>8.9999999999999993E-3</v>
      </c>
      <c r="T2900" s="7">
        <f>IF($I2900="","",$I2900*(1-$U2900))</f>
        <v>1E-3</v>
      </c>
      <c r="U2900" s="7">
        <f>IFERROR(INDEX(BASE_CCLASSTRIB!$E:$E, MATCH(TEXT($D2900,"000000"), BASE_CCLASSTRIB!$A:$A, 0))/100, 0)</f>
        <v>0</v>
      </c>
      <c r="V2900" s="21">
        <f>IFERROR(INDEX(BASE_CCLASSTRIB!$F:$F, MATCH(TEXT($D2900,"000000"), BASE_CCLASSTRIB!$A:$A, 0))/100, 0)</f>
        <v>0</v>
      </c>
    </row>
    <row r="2901" spans="2:22" ht="15.75" customHeight="1" thickTop="1" thickBot="1">
      <c r="B2901" s="8"/>
      <c r="C2901" s="8"/>
      <c r="E2901" s="8" t="str">
        <f>IF(D2901="","",LEFT(D2901,3))</f>
        <v/>
      </c>
      <c r="F2901" s="5" t="str">
        <f>IF(E2901="","",IFERROR(VLOOKUP(E2901,REGRAS_CST!$A$2:$B$200,2,FALSE),""))</f>
        <v/>
      </c>
      <c r="H2901" s="7">
        <v>8.9999999999999993E-3</v>
      </c>
      <c r="I2901" s="7">
        <v>1E-3</v>
      </c>
      <c r="K2901" s="5" t="str">
        <f>IF(E2901="","",IFERROR(VLOOKUP(E2901,REGRAS_CST!$A$2:$C$200,3,FALSE),""))</f>
        <v/>
      </c>
      <c r="L2901" s="10" t="str">
        <f>IF($G2901="", "", $G2901*(1-$V2901))</f>
        <v/>
      </c>
      <c r="M2901" s="30" t="str">
        <f t="shared" si="90"/>
        <v/>
      </c>
      <c r="N2901" s="30" t="str">
        <f t="shared" si="91"/>
        <v/>
      </c>
      <c r="O2901" s="5" t="str">
        <f>IF(D2901="","",
IF(AND(K2901&lt;&gt;"SIM",V2901&gt;0),"ERRO: % BC &gt; 0, mas NÃO permitida ❌",
IF(AND(K2901="SIM",V2901=0),"ATENÇÃO: BC permitida, mas % = 0 🔎",
"Base de cálculo aplicada corretamente ✅")))</f>
        <v/>
      </c>
      <c r="P2901" s="5" t="str">
        <f>IF(D2901="","",
IF(AND(Q2901&lt;&gt;"SIM",U2901&gt;0),"ERRO: % alíquota &gt; 0, mas NÃO permitida ❌",
IF(AND(Q2901="SIM",U2901=0),"ATENÇÃO: alíquota permitida, mas % = 0 🔎",
"Alíquota aplicada corretamente ✅")))</f>
        <v/>
      </c>
      <c r="Q2901" s="5" t="str">
        <f>IF(E2901="","",IFERROR(VLOOKUP(E2901,REGRAS_CST!$A$2:$D$200,4,FALSE),""))</f>
        <v/>
      </c>
      <c r="R2901" s="8"/>
      <c r="S2901" s="7">
        <f>IF($H2901="","",$H2901*(1-$U2901))</f>
        <v>8.9999999999999993E-3</v>
      </c>
      <c r="T2901" s="7">
        <f>IF($I2901="","",$I2901*(1-$U2901))</f>
        <v>1E-3</v>
      </c>
      <c r="U2901" s="7">
        <f>IFERROR(INDEX(BASE_CCLASSTRIB!$E:$E, MATCH(TEXT($D2901,"000000"), BASE_CCLASSTRIB!$A:$A, 0))/100, 0)</f>
        <v>0</v>
      </c>
      <c r="V2901" s="21">
        <f>IFERROR(INDEX(BASE_CCLASSTRIB!$F:$F, MATCH(TEXT($D2901,"000000"), BASE_CCLASSTRIB!$A:$A, 0))/100, 0)</f>
        <v>0</v>
      </c>
    </row>
    <row r="2902" spans="2:22" ht="15.75" customHeight="1" thickTop="1" thickBot="1">
      <c r="B2902" s="8"/>
      <c r="C2902" s="8"/>
      <c r="E2902" s="8" t="str">
        <f>IF(D2902="","",LEFT(D2902,3))</f>
        <v/>
      </c>
      <c r="F2902" s="5" t="str">
        <f>IF(E2902="","",IFERROR(VLOOKUP(E2902,REGRAS_CST!$A$2:$B$200,2,FALSE),""))</f>
        <v/>
      </c>
      <c r="H2902" s="7">
        <v>8.9999999999999993E-3</v>
      </c>
      <c r="I2902" s="7">
        <v>1E-3</v>
      </c>
      <c r="K2902" s="5" t="str">
        <f>IF(E2902="","",IFERROR(VLOOKUP(E2902,REGRAS_CST!$A$2:$C$200,3,FALSE),""))</f>
        <v/>
      </c>
      <c r="L2902" s="10" t="str">
        <f>IF($G2902="", "", $G2902*(1-$V2902))</f>
        <v/>
      </c>
      <c r="M2902" s="30" t="str">
        <f t="shared" si="90"/>
        <v/>
      </c>
      <c r="N2902" s="30" t="str">
        <f t="shared" si="91"/>
        <v/>
      </c>
      <c r="O2902" s="5" t="str">
        <f>IF(D2902="","",
IF(AND(K2902&lt;&gt;"SIM",V2902&gt;0),"ERRO: % BC &gt; 0, mas NÃO permitida ❌",
IF(AND(K2902="SIM",V2902=0),"ATENÇÃO: BC permitida, mas % = 0 🔎",
"Base de cálculo aplicada corretamente ✅")))</f>
        <v/>
      </c>
      <c r="P2902" s="5" t="str">
        <f>IF(D2902="","",
IF(AND(Q2902&lt;&gt;"SIM",U2902&gt;0),"ERRO: % alíquota &gt; 0, mas NÃO permitida ❌",
IF(AND(Q2902="SIM",U2902=0),"ATENÇÃO: alíquota permitida, mas % = 0 🔎",
"Alíquota aplicada corretamente ✅")))</f>
        <v/>
      </c>
      <c r="Q2902" s="5" t="str">
        <f>IF(E2902="","",IFERROR(VLOOKUP(E2902,REGRAS_CST!$A$2:$D$200,4,FALSE),""))</f>
        <v/>
      </c>
      <c r="R2902" s="8"/>
      <c r="S2902" s="7">
        <f>IF($H2902="","",$H2902*(1-$U2902))</f>
        <v>8.9999999999999993E-3</v>
      </c>
      <c r="T2902" s="7">
        <f>IF($I2902="","",$I2902*(1-$U2902))</f>
        <v>1E-3</v>
      </c>
      <c r="U2902" s="7">
        <f>IFERROR(INDEX(BASE_CCLASSTRIB!$E:$E, MATCH(TEXT($D2902,"000000"), BASE_CCLASSTRIB!$A:$A, 0))/100, 0)</f>
        <v>0</v>
      </c>
      <c r="V2902" s="21">
        <f>IFERROR(INDEX(BASE_CCLASSTRIB!$F:$F, MATCH(TEXT($D2902,"000000"), BASE_CCLASSTRIB!$A:$A, 0))/100, 0)</f>
        <v>0</v>
      </c>
    </row>
    <row r="2903" spans="2:22" ht="15.75" customHeight="1" thickTop="1" thickBot="1">
      <c r="B2903" s="8"/>
      <c r="C2903" s="8"/>
      <c r="E2903" s="8" t="str">
        <f>IF(D2903="","",LEFT(D2903,3))</f>
        <v/>
      </c>
      <c r="F2903" s="5" t="str">
        <f>IF(E2903="","",IFERROR(VLOOKUP(E2903,REGRAS_CST!$A$2:$B$200,2,FALSE),""))</f>
        <v/>
      </c>
      <c r="H2903" s="7">
        <v>8.9999999999999993E-3</v>
      </c>
      <c r="I2903" s="7">
        <v>1E-3</v>
      </c>
      <c r="K2903" s="5" t="str">
        <f>IF(E2903="","",IFERROR(VLOOKUP(E2903,REGRAS_CST!$A$2:$C$200,3,FALSE),""))</f>
        <v/>
      </c>
      <c r="L2903" s="10" t="str">
        <f>IF($G2903="", "", $G2903*(1-$V2903))</f>
        <v/>
      </c>
      <c r="M2903" s="30" t="str">
        <f t="shared" si="90"/>
        <v/>
      </c>
      <c r="N2903" s="30" t="str">
        <f t="shared" si="91"/>
        <v/>
      </c>
      <c r="O2903" s="5" t="str">
        <f>IF(D2903="","",
IF(AND(K2903&lt;&gt;"SIM",V2903&gt;0),"ERRO: % BC &gt; 0, mas NÃO permitida ❌",
IF(AND(K2903="SIM",V2903=0),"ATENÇÃO: BC permitida, mas % = 0 🔎",
"Base de cálculo aplicada corretamente ✅")))</f>
        <v/>
      </c>
      <c r="P2903" s="5" t="str">
        <f>IF(D2903="","",
IF(AND(Q2903&lt;&gt;"SIM",U2903&gt;0),"ERRO: % alíquota &gt; 0, mas NÃO permitida ❌",
IF(AND(Q2903="SIM",U2903=0),"ATENÇÃO: alíquota permitida, mas % = 0 🔎",
"Alíquota aplicada corretamente ✅")))</f>
        <v/>
      </c>
      <c r="Q2903" s="5" t="str">
        <f>IF(E2903="","",IFERROR(VLOOKUP(E2903,REGRAS_CST!$A$2:$D$200,4,FALSE),""))</f>
        <v/>
      </c>
      <c r="R2903" s="8"/>
      <c r="S2903" s="7">
        <f>IF($H2903="","",$H2903*(1-$U2903))</f>
        <v>8.9999999999999993E-3</v>
      </c>
      <c r="T2903" s="7">
        <f>IF($I2903="","",$I2903*(1-$U2903))</f>
        <v>1E-3</v>
      </c>
      <c r="U2903" s="7">
        <f>IFERROR(INDEX(BASE_CCLASSTRIB!$E:$E, MATCH(TEXT($D2903,"000000"), BASE_CCLASSTRIB!$A:$A, 0))/100, 0)</f>
        <v>0</v>
      </c>
      <c r="V2903" s="21">
        <f>IFERROR(INDEX(BASE_CCLASSTRIB!$F:$F, MATCH(TEXT($D2903,"000000"), BASE_CCLASSTRIB!$A:$A, 0))/100, 0)</f>
        <v>0</v>
      </c>
    </row>
    <row r="2904" spans="2:22" ht="15.75" customHeight="1" thickTop="1" thickBot="1">
      <c r="B2904" s="8"/>
      <c r="C2904" s="8"/>
      <c r="E2904" s="8" t="str">
        <f>IF(D2904="","",LEFT(D2904,3))</f>
        <v/>
      </c>
      <c r="F2904" s="5" t="str">
        <f>IF(E2904="","",IFERROR(VLOOKUP(E2904,REGRAS_CST!$A$2:$B$200,2,FALSE),""))</f>
        <v/>
      </c>
      <c r="H2904" s="7">
        <v>8.9999999999999993E-3</v>
      </c>
      <c r="I2904" s="7">
        <v>1E-3</v>
      </c>
      <c r="K2904" s="5" t="str">
        <f>IF(E2904="","",IFERROR(VLOOKUP(E2904,REGRAS_CST!$A$2:$C$200,3,FALSE),""))</f>
        <v/>
      </c>
      <c r="L2904" s="10" t="str">
        <f>IF($G2904="", "", $G2904*(1-$V2904))</f>
        <v/>
      </c>
      <c r="M2904" s="30" t="str">
        <f t="shared" si="90"/>
        <v/>
      </c>
      <c r="N2904" s="30" t="str">
        <f t="shared" si="91"/>
        <v/>
      </c>
      <c r="O2904" s="5" t="str">
        <f>IF(D2904="","",
IF(AND(K2904&lt;&gt;"SIM",V2904&gt;0),"ERRO: % BC &gt; 0, mas NÃO permitida ❌",
IF(AND(K2904="SIM",V2904=0),"ATENÇÃO: BC permitida, mas % = 0 🔎",
"Base de cálculo aplicada corretamente ✅")))</f>
        <v/>
      </c>
      <c r="P2904" s="5" t="str">
        <f>IF(D2904="","",
IF(AND(Q2904&lt;&gt;"SIM",U2904&gt;0),"ERRO: % alíquota &gt; 0, mas NÃO permitida ❌",
IF(AND(Q2904="SIM",U2904=0),"ATENÇÃO: alíquota permitida, mas % = 0 🔎",
"Alíquota aplicada corretamente ✅")))</f>
        <v/>
      </c>
      <c r="Q2904" s="5" t="str">
        <f>IF(E2904="","",IFERROR(VLOOKUP(E2904,REGRAS_CST!$A$2:$D$200,4,FALSE),""))</f>
        <v/>
      </c>
      <c r="R2904" s="8"/>
      <c r="S2904" s="7">
        <f>IF($H2904="","",$H2904*(1-$U2904))</f>
        <v>8.9999999999999993E-3</v>
      </c>
      <c r="T2904" s="7">
        <f>IF($I2904="","",$I2904*(1-$U2904))</f>
        <v>1E-3</v>
      </c>
      <c r="U2904" s="7">
        <f>IFERROR(INDEX(BASE_CCLASSTRIB!$E:$E, MATCH(TEXT($D2904,"000000"), BASE_CCLASSTRIB!$A:$A, 0))/100, 0)</f>
        <v>0</v>
      </c>
      <c r="V2904" s="21">
        <f>IFERROR(INDEX(BASE_CCLASSTRIB!$F:$F, MATCH(TEXT($D2904,"000000"), BASE_CCLASSTRIB!$A:$A, 0))/100, 0)</f>
        <v>0</v>
      </c>
    </row>
    <row r="2905" spans="2:22" ht="15.75" customHeight="1" thickTop="1" thickBot="1">
      <c r="B2905" s="8"/>
      <c r="C2905" s="8"/>
      <c r="E2905" s="8" t="str">
        <f>IF(D2905="","",LEFT(D2905,3))</f>
        <v/>
      </c>
      <c r="F2905" s="5" t="str">
        <f>IF(E2905="","",IFERROR(VLOOKUP(E2905,REGRAS_CST!$A$2:$B$200,2,FALSE),""))</f>
        <v/>
      </c>
      <c r="H2905" s="7">
        <v>8.9999999999999993E-3</v>
      </c>
      <c r="I2905" s="7">
        <v>1E-3</v>
      </c>
      <c r="K2905" s="5" t="str">
        <f>IF(E2905="","",IFERROR(VLOOKUP(E2905,REGRAS_CST!$A$2:$C$200,3,FALSE),""))</f>
        <v/>
      </c>
      <c r="L2905" s="10" t="str">
        <f>IF($G2905="", "", $G2905*(1-$V2905))</f>
        <v/>
      </c>
      <c r="M2905" s="30" t="str">
        <f t="shared" si="90"/>
        <v/>
      </c>
      <c r="N2905" s="30" t="str">
        <f t="shared" si="91"/>
        <v/>
      </c>
      <c r="O2905" s="5" t="str">
        <f>IF(D2905="","",
IF(AND(K2905&lt;&gt;"SIM",V2905&gt;0),"ERRO: % BC &gt; 0, mas NÃO permitida ❌",
IF(AND(K2905="SIM",V2905=0),"ATENÇÃO: BC permitida, mas % = 0 🔎",
"Base de cálculo aplicada corretamente ✅")))</f>
        <v/>
      </c>
      <c r="P2905" s="5" t="str">
        <f>IF(D2905="","",
IF(AND(Q2905&lt;&gt;"SIM",U2905&gt;0),"ERRO: % alíquota &gt; 0, mas NÃO permitida ❌",
IF(AND(Q2905="SIM",U2905=0),"ATENÇÃO: alíquota permitida, mas % = 0 🔎",
"Alíquota aplicada corretamente ✅")))</f>
        <v/>
      </c>
      <c r="Q2905" s="5" t="str">
        <f>IF(E2905="","",IFERROR(VLOOKUP(E2905,REGRAS_CST!$A$2:$D$200,4,FALSE),""))</f>
        <v/>
      </c>
      <c r="R2905" s="8"/>
      <c r="S2905" s="7">
        <f>IF($H2905="","",$H2905*(1-$U2905))</f>
        <v>8.9999999999999993E-3</v>
      </c>
      <c r="T2905" s="7">
        <f>IF($I2905="","",$I2905*(1-$U2905))</f>
        <v>1E-3</v>
      </c>
      <c r="U2905" s="7">
        <f>IFERROR(INDEX(BASE_CCLASSTRIB!$E:$E, MATCH(TEXT($D2905,"000000"), BASE_CCLASSTRIB!$A:$A, 0))/100, 0)</f>
        <v>0</v>
      </c>
      <c r="V2905" s="21">
        <f>IFERROR(INDEX(BASE_CCLASSTRIB!$F:$F, MATCH(TEXT($D2905,"000000"), BASE_CCLASSTRIB!$A:$A, 0))/100, 0)</f>
        <v>0</v>
      </c>
    </row>
    <row r="2906" spans="2:22" ht="15.75" customHeight="1" thickTop="1" thickBot="1">
      <c r="B2906" s="8"/>
      <c r="C2906" s="8"/>
      <c r="E2906" s="8" t="str">
        <f>IF(D2906="","",LEFT(D2906,3))</f>
        <v/>
      </c>
      <c r="F2906" s="5" t="str">
        <f>IF(E2906="","",IFERROR(VLOOKUP(E2906,REGRAS_CST!$A$2:$B$200,2,FALSE),""))</f>
        <v/>
      </c>
      <c r="H2906" s="7">
        <v>8.9999999999999993E-3</v>
      </c>
      <c r="I2906" s="7">
        <v>1E-3</v>
      </c>
      <c r="K2906" s="5" t="str">
        <f>IF(E2906="","",IFERROR(VLOOKUP(E2906,REGRAS_CST!$A$2:$C$200,3,FALSE),""))</f>
        <v/>
      </c>
      <c r="L2906" s="10" t="str">
        <f>IF($G2906="", "", $G2906*(1-$V2906))</f>
        <v/>
      </c>
      <c r="M2906" s="30" t="str">
        <f t="shared" si="90"/>
        <v/>
      </c>
      <c r="N2906" s="30" t="str">
        <f t="shared" si="91"/>
        <v/>
      </c>
      <c r="O2906" s="5" t="str">
        <f>IF(D2906="","",
IF(AND(K2906&lt;&gt;"SIM",V2906&gt;0),"ERRO: % BC &gt; 0, mas NÃO permitida ❌",
IF(AND(K2906="SIM",V2906=0),"ATENÇÃO: BC permitida, mas % = 0 🔎",
"Base de cálculo aplicada corretamente ✅")))</f>
        <v/>
      </c>
      <c r="P2906" s="5" t="str">
        <f>IF(D2906="","",
IF(AND(Q2906&lt;&gt;"SIM",U2906&gt;0),"ERRO: % alíquota &gt; 0, mas NÃO permitida ❌",
IF(AND(Q2906="SIM",U2906=0),"ATENÇÃO: alíquota permitida, mas % = 0 🔎",
"Alíquota aplicada corretamente ✅")))</f>
        <v/>
      </c>
      <c r="Q2906" s="5" t="str">
        <f>IF(E2906="","",IFERROR(VLOOKUP(E2906,REGRAS_CST!$A$2:$D$200,4,FALSE),""))</f>
        <v/>
      </c>
      <c r="R2906" s="8"/>
      <c r="S2906" s="7">
        <f>IF($H2906="","",$H2906*(1-$U2906))</f>
        <v>8.9999999999999993E-3</v>
      </c>
      <c r="T2906" s="7">
        <f>IF($I2906="","",$I2906*(1-$U2906))</f>
        <v>1E-3</v>
      </c>
      <c r="U2906" s="7">
        <f>IFERROR(INDEX(BASE_CCLASSTRIB!$E:$E, MATCH(TEXT($D2906,"000000"), BASE_CCLASSTRIB!$A:$A, 0))/100, 0)</f>
        <v>0</v>
      </c>
      <c r="V2906" s="21">
        <f>IFERROR(INDEX(BASE_CCLASSTRIB!$F:$F, MATCH(TEXT($D2906,"000000"), BASE_CCLASSTRIB!$A:$A, 0))/100, 0)</f>
        <v>0</v>
      </c>
    </row>
    <row r="2907" spans="2:22" ht="15.75" customHeight="1" thickTop="1" thickBot="1">
      <c r="B2907" s="8"/>
      <c r="C2907" s="8"/>
      <c r="E2907" s="8" t="str">
        <f>IF(D2907="","",LEFT(D2907,3))</f>
        <v/>
      </c>
      <c r="F2907" s="5" t="str">
        <f>IF(E2907="","",IFERROR(VLOOKUP(E2907,REGRAS_CST!$A$2:$B$200,2,FALSE),""))</f>
        <v/>
      </c>
      <c r="H2907" s="7">
        <v>8.9999999999999993E-3</v>
      </c>
      <c r="I2907" s="7">
        <v>1E-3</v>
      </c>
      <c r="K2907" s="5" t="str">
        <f>IF(E2907="","",IFERROR(VLOOKUP(E2907,REGRAS_CST!$A$2:$C$200,3,FALSE),""))</f>
        <v/>
      </c>
      <c r="L2907" s="10" t="str">
        <f>IF($G2907="", "", $G2907*(1-$V2907))</f>
        <v/>
      </c>
      <c r="M2907" s="30" t="str">
        <f t="shared" si="90"/>
        <v/>
      </c>
      <c r="N2907" s="30" t="str">
        <f t="shared" si="91"/>
        <v/>
      </c>
      <c r="O2907" s="5" t="str">
        <f>IF(D2907="","",
IF(AND(K2907&lt;&gt;"SIM",V2907&gt;0),"ERRO: % BC &gt; 0, mas NÃO permitida ❌",
IF(AND(K2907="SIM",V2907=0),"ATENÇÃO: BC permitida, mas % = 0 🔎",
"Base de cálculo aplicada corretamente ✅")))</f>
        <v/>
      </c>
      <c r="P2907" s="5" t="str">
        <f>IF(D2907="","",
IF(AND(Q2907&lt;&gt;"SIM",U2907&gt;0),"ERRO: % alíquota &gt; 0, mas NÃO permitida ❌",
IF(AND(Q2907="SIM",U2907=0),"ATENÇÃO: alíquota permitida, mas % = 0 🔎",
"Alíquota aplicada corretamente ✅")))</f>
        <v/>
      </c>
      <c r="Q2907" s="5" t="str">
        <f>IF(E2907="","",IFERROR(VLOOKUP(E2907,REGRAS_CST!$A$2:$D$200,4,FALSE),""))</f>
        <v/>
      </c>
      <c r="R2907" s="8"/>
      <c r="S2907" s="7">
        <f>IF($H2907="","",$H2907*(1-$U2907))</f>
        <v>8.9999999999999993E-3</v>
      </c>
      <c r="T2907" s="7">
        <f>IF($I2907="","",$I2907*(1-$U2907))</f>
        <v>1E-3</v>
      </c>
      <c r="U2907" s="7">
        <f>IFERROR(INDEX(BASE_CCLASSTRIB!$E:$E, MATCH(TEXT($D2907,"000000"), BASE_CCLASSTRIB!$A:$A, 0))/100, 0)</f>
        <v>0</v>
      </c>
      <c r="V2907" s="21">
        <f>IFERROR(INDEX(BASE_CCLASSTRIB!$F:$F, MATCH(TEXT($D2907,"000000"), BASE_CCLASSTRIB!$A:$A, 0))/100, 0)</f>
        <v>0</v>
      </c>
    </row>
    <row r="2908" spans="2:22" ht="15.75" customHeight="1" thickTop="1" thickBot="1">
      <c r="B2908" s="8"/>
      <c r="C2908" s="8"/>
      <c r="E2908" s="8" t="str">
        <f>IF(D2908="","",LEFT(D2908,3))</f>
        <v/>
      </c>
      <c r="F2908" s="5" t="str">
        <f>IF(E2908="","",IFERROR(VLOOKUP(E2908,REGRAS_CST!$A$2:$B$200,2,FALSE),""))</f>
        <v/>
      </c>
      <c r="H2908" s="7">
        <v>8.9999999999999993E-3</v>
      </c>
      <c r="I2908" s="7">
        <v>1E-3</v>
      </c>
      <c r="K2908" s="5" t="str">
        <f>IF(E2908="","",IFERROR(VLOOKUP(E2908,REGRAS_CST!$A$2:$C$200,3,FALSE),""))</f>
        <v/>
      </c>
      <c r="L2908" s="10" t="str">
        <f>IF($G2908="", "", $G2908*(1-$V2908))</f>
        <v/>
      </c>
      <c r="M2908" s="30" t="str">
        <f t="shared" si="90"/>
        <v/>
      </c>
      <c r="N2908" s="30" t="str">
        <f t="shared" si="91"/>
        <v/>
      </c>
      <c r="O2908" s="5" t="str">
        <f>IF(D2908="","",
IF(AND(K2908&lt;&gt;"SIM",V2908&gt;0),"ERRO: % BC &gt; 0, mas NÃO permitida ❌",
IF(AND(K2908="SIM",V2908=0),"ATENÇÃO: BC permitida, mas % = 0 🔎",
"Base de cálculo aplicada corretamente ✅")))</f>
        <v/>
      </c>
      <c r="P2908" s="5" t="str">
        <f>IF(D2908="","",
IF(AND(Q2908&lt;&gt;"SIM",U2908&gt;0),"ERRO: % alíquota &gt; 0, mas NÃO permitida ❌",
IF(AND(Q2908="SIM",U2908=0),"ATENÇÃO: alíquota permitida, mas % = 0 🔎",
"Alíquota aplicada corretamente ✅")))</f>
        <v/>
      </c>
      <c r="Q2908" s="5" t="str">
        <f>IF(E2908="","",IFERROR(VLOOKUP(E2908,REGRAS_CST!$A$2:$D$200,4,FALSE),""))</f>
        <v/>
      </c>
      <c r="R2908" s="8"/>
      <c r="S2908" s="7">
        <f>IF($H2908="","",$H2908*(1-$U2908))</f>
        <v>8.9999999999999993E-3</v>
      </c>
      <c r="T2908" s="7">
        <f>IF($I2908="","",$I2908*(1-$U2908))</f>
        <v>1E-3</v>
      </c>
      <c r="U2908" s="7">
        <f>IFERROR(INDEX(BASE_CCLASSTRIB!$E:$E, MATCH(TEXT($D2908,"000000"), BASE_CCLASSTRIB!$A:$A, 0))/100, 0)</f>
        <v>0</v>
      </c>
      <c r="V2908" s="21">
        <f>IFERROR(INDEX(BASE_CCLASSTRIB!$F:$F, MATCH(TEXT($D2908,"000000"), BASE_CCLASSTRIB!$A:$A, 0))/100, 0)</f>
        <v>0</v>
      </c>
    </row>
    <row r="2909" spans="2:22" ht="15.75" customHeight="1" thickTop="1" thickBot="1">
      <c r="B2909" s="8"/>
      <c r="C2909" s="8"/>
      <c r="E2909" s="8" t="str">
        <f>IF(D2909="","",LEFT(D2909,3))</f>
        <v/>
      </c>
      <c r="F2909" s="5" t="str">
        <f>IF(E2909="","",IFERROR(VLOOKUP(E2909,REGRAS_CST!$A$2:$B$200,2,FALSE),""))</f>
        <v/>
      </c>
      <c r="H2909" s="7">
        <v>8.9999999999999993E-3</v>
      </c>
      <c r="I2909" s="7">
        <v>1E-3</v>
      </c>
      <c r="K2909" s="5" t="str">
        <f>IF(E2909="","",IFERROR(VLOOKUP(E2909,REGRAS_CST!$A$2:$C$200,3,FALSE),""))</f>
        <v/>
      </c>
      <c r="L2909" s="10" t="str">
        <f>IF($G2909="", "", $G2909*(1-$V2909))</f>
        <v/>
      </c>
      <c r="M2909" s="30" t="str">
        <f t="shared" si="90"/>
        <v/>
      </c>
      <c r="N2909" s="30" t="str">
        <f t="shared" si="91"/>
        <v/>
      </c>
      <c r="O2909" s="5" t="str">
        <f>IF(D2909="","",
IF(AND(K2909&lt;&gt;"SIM",V2909&gt;0),"ERRO: % BC &gt; 0, mas NÃO permitida ❌",
IF(AND(K2909="SIM",V2909=0),"ATENÇÃO: BC permitida, mas % = 0 🔎",
"Base de cálculo aplicada corretamente ✅")))</f>
        <v/>
      </c>
      <c r="P2909" s="5" t="str">
        <f>IF(D2909="","",
IF(AND(Q2909&lt;&gt;"SIM",U2909&gt;0),"ERRO: % alíquota &gt; 0, mas NÃO permitida ❌",
IF(AND(Q2909="SIM",U2909=0),"ATENÇÃO: alíquota permitida, mas % = 0 🔎",
"Alíquota aplicada corretamente ✅")))</f>
        <v/>
      </c>
      <c r="Q2909" s="5" t="str">
        <f>IF(E2909="","",IFERROR(VLOOKUP(E2909,REGRAS_CST!$A$2:$D$200,4,FALSE),""))</f>
        <v/>
      </c>
      <c r="R2909" s="8"/>
      <c r="S2909" s="7">
        <f>IF($H2909="","",$H2909*(1-$U2909))</f>
        <v>8.9999999999999993E-3</v>
      </c>
      <c r="T2909" s="7">
        <f>IF($I2909="","",$I2909*(1-$U2909))</f>
        <v>1E-3</v>
      </c>
      <c r="U2909" s="7">
        <f>IFERROR(INDEX(BASE_CCLASSTRIB!$E:$E, MATCH(TEXT($D2909,"000000"), BASE_CCLASSTRIB!$A:$A, 0))/100, 0)</f>
        <v>0</v>
      </c>
      <c r="V2909" s="21">
        <f>IFERROR(INDEX(BASE_CCLASSTRIB!$F:$F, MATCH(TEXT($D2909,"000000"), BASE_CCLASSTRIB!$A:$A, 0))/100, 0)</f>
        <v>0</v>
      </c>
    </row>
    <row r="2910" spans="2:22" ht="15.75" customHeight="1" thickTop="1" thickBot="1">
      <c r="B2910" s="8"/>
      <c r="C2910" s="8"/>
      <c r="E2910" s="8" t="str">
        <f>IF(D2910="","",LEFT(D2910,3))</f>
        <v/>
      </c>
      <c r="F2910" s="5" t="str">
        <f>IF(E2910="","",IFERROR(VLOOKUP(E2910,REGRAS_CST!$A$2:$B$200,2,FALSE),""))</f>
        <v/>
      </c>
      <c r="H2910" s="7">
        <v>8.9999999999999993E-3</v>
      </c>
      <c r="I2910" s="7">
        <v>1E-3</v>
      </c>
      <c r="K2910" s="5" t="str">
        <f>IF(E2910="","",IFERROR(VLOOKUP(E2910,REGRAS_CST!$A$2:$C$200,3,FALSE),""))</f>
        <v/>
      </c>
      <c r="L2910" s="10" t="str">
        <f>IF($G2910="", "", $G2910*(1-$V2910))</f>
        <v/>
      </c>
      <c r="M2910" s="30" t="str">
        <f t="shared" si="90"/>
        <v/>
      </c>
      <c r="N2910" s="30" t="str">
        <f t="shared" si="91"/>
        <v/>
      </c>
      <c r="O2910" s="5" t="str">
        <f>IF(D2910="","",
IF(AND(K2910&lt;&gt;"SIM",V2910&gt;0),"ERRO: % BC &gt; 0, mas NÃO permitida ❌",
IF(AND(K2910="SIM",V2910=0),"ATENÇÃO: BC permitida, mas % = 0 🔎",
"Base de cálculo aplicada corretamente ✅")))</f>
        <v/>
      </c>
      <c r="P2910" s="5" t="str">
        <f>IF(D2910="","",
IF(AND(Q2910&lt;&gt;"SIM",U2910&gt;0),"ERRO: % alíquota &gt; 0, mas NÃO permitida ❌",
IF(AND(Q2910="SIM",U2910=0),"ATENÇÃO: alíquota permitida, mas % = 0 🔎",
"Alíquota aplicada corretamente ✅")))</f>
        <v/>
      </c>
      <c r="Q2910" s="5" t="str">
        <f>IF(E2910="","",IFERROR(VLOOKUP(E2910,REGRAS_CST!$A$2:$D$200,4,FALSE),""))</f>
        <v/>
      </c>
      <c r="R2910" s="8"/>
      <c r="S2910" s="7">
        <f>IF($H2910="","",$H2910*(1-$U2910))</f>
        <v>8.9999999999999993E-3</v>
      </c>
      <c r="T2910" s="7">
        <f>IF($I2910="","",$I2910*(1-$U2910))</f>
        <v>1E-3</v>
      </c>
      <c r="U2910" s="7">
        <f>IFERROR(INDEX(BASE_CCLASSTRIB!$E:$E, MATCH(TEXT($D2910,"000000"), BASE_CCLASSTRIB!$A:$A, 0))/100, 0)</f>
        <v>0</v>
      </c>
      <c r="V2910" s="21">
        <f>IFERROR(INDEX(BASE_CCLASSTRIB!$F:$F, MATCH(TEXT($D2910,"000000"), BASE_CCLASSTRIB!$A:$A, 0))/100, 0)</f>
        <v>0</v>
      </c>
    </row>
    <row r="2911" spans="2:22" ht="15.75" customHeight="1" thickTop="1" thickBot="1">
      <c r="B2911" s="8"/>
      <c r="C2911" s="8"/>
      <c r="E2911" s="8" t="str">
        <f>IF(D2911="","",LEFT(D2911,3))</f>
        <v/>
      </c>
      <c r="F2911" s="5" t="str">
        <f>IF(E2911="","",IFERROR(VLOOKUP(E2911,REGRAS_CST!$A$2:$B$200,2,FALSE),""))</f>
        <v/>
      </c>
      <c r="H2911" s="7">
        <v>8.9999999999999993E-3</v>
      </c>
      <c r="I2911" s="7">
        <v>1E-3</v>
      </c>
      <c r="K2911" s="5" t="str">
        <f>IF(E2911="","",IFERROR(VLOOKUP(E2911,REGRAS_CST!$A$2:$C$200,3,FALSE),""))</f>
        <v/>
      </c>
      <c r="L2911" s="10" t="str">
        <f>IF($G2911="", "", $G2911*(1-$V2911))</f>
        <v/>
      </c>
      <c r="M2911" s="30" t="str">
        <f t="shared" si="90"/>
        <v/>
      </c>
      <c r="N2911" s="30" t="str">
        <f t="shared" si="91"/>
        <v/>
      </c>
      <c r="O2911" s="5" t="str">
        <f>IF(D2911="","",
IF(AND(K2911&lt;&gt;"SIM",V2911&gt;0),"ERRO: % BC &gt; 0, mas NÃO permitida ❌",
IF(AND(K2911="SIM",V2911=0),"ATENÇÃO: BC permitida, mas % = 0 🔎",
"Base de cálculo aplicada corretamente ✅")))</f>
        <v/>
      </c>
      <c r="P2911" s="5" t="str">
        <f>IF(D2911="","",
IF(AND(Q2911&lt;&gt;"SIM",U2911&gt;0),"ERRO: % alíquota &gt; 0, mas NÃO permitida ❌",
IF(AND(Q2911="SIM",U2911=0),"ATENÇÃO: alíquota permitida, mas % = 0 🔎",
"Alíquota aplicada corretamente ✅")))</f>
        <v/>
      </c>
      <c r="Q2911" s="5" t="str">
        <f>IF(E2911="","",IFERROR(VLOOKUP(E2911,REGRAS_CST!$A$2:$D$200,4,FALSE),""))</f>
        <v/>
      </c>
      <c r="R2911" s="8"/>
      <c r="S2911" s="7">
        <f>IF($H2911="","",$H2911*(1-$U2911))</f>
        <v>8.9999999999999993E-3</v>
      </c>
      <c r="T2911" s="7">
        <f>IF($I2911="","",$I2911*(1-$U2911))</f>
        <v>1E-3</v>
      </c>
      <c r="U2911" s="7">
        <f>IFERROR(INDEX(BASE_CCLASSTRIB!$E:$E, MATCH(TEXT($D2911,"000000"), BASE_CCLASSTRIB!$A:$A, 0))/100, 0)</f>
        <v>0</v>
      </c>
      <c r="V2911" s="21">
        <f>IFERROR(INDEX(BASE_CCLASSTRIB!$F:$F, MATCH(TEXT($D2911,"000000"), BASE_CCLASSTRIB!$A:$A, 0))/100, 0)</f>
        <v>0</v>
      </c>
    </row>
    <row r="2912" spans="2:22" ht="15.75" customHeight="1" thickTop="1" thickBot="1">
      <c r="B2912" s="8"/>
      <c r="C2912" s="8"/>
      <c r="E2912" s="8" t="str">
        <f>IF(D2912="","",LEFT(D2912,3))</f>
        <v/>
      </c>
      <c r="F2912" s="5" t="str">
        <f>IF(E2912="","",IFERROR(VLOOKUP(E2912,REGRAS_CST!$A$2:$B$200,2,FALSE),""))</f>
        <v/>
      </c>
      <c r="H2912" s="7">
        <v>8.9999999999999993E-3</v>
      </c>
      <c r="I2912" s="7">
        <v>1E-3</v>
      </c>
      <c r="K2912" s="5" t="str">
        <f>IF(E2912="","",IFERROR(VLOOKUP(E2912,REGRAS_CST!$A$2:$C$200,3,FALSE),""))</f>
        <v/>
      </c>
      <c r="L2912" s="10" t="str">
        <f>IF($G2912="", "", $G2912*(1-$V2912))</f>
        <v/>
      </c>
      <c r="M2912" s="30" t="str">
        <f t="shared" si="90"/>
        <v/>
      </c>
      <c r="N2912" s="30" t="str">
        <f t="shared" si="91"/>
        <v/>
      </c>
      <c r="O2912" s="5" t="str">
        <f>IF(D2912="","",
IF(AND(K2912&lt;&gt;"SIM",V2912&gt;0),"ERRO: % BC &gt; 0, mas NÃO permitida ❌",
IF(AND(K2912="SIM",V2912=0),"ATENÇÃO: BC permitida, mas % = 0 🔎",
"Base de cálculo aplicada corretamente ✅")))</f>
        <v/>
      </c>
      <c r="P2912" s="5" t="str">
        <f>IF(D2912="","",
IF(AND(Q2912&lt;&gt;"SIM",U2912&gt;0),"ERRO: % alíquota &gt; 0, mas NÃO permitida ❌",
IF(AND(Q2912="SIM",U2912=0),"ATENÇÃO: alíquota permitida, mas % = 0 🔎",
"Alíquota aplicada corretamente ✅")))</f>
        <v/>
      </c>
      <c r="Q2912" s="5" t="str">
        <f>IF(E2912="","",IFERROR(VLOOKUP(E2912,REGRAS_CST!$A$2:$D$200,4,FALSE),""))</f>
        <v/>
      </c>
      <c r="R2912" s="8"/>
      <c r="S2912" s="7">
        <f>IF($H2912="","",$H2912*(1-$U2912))</f>
        <v>8.9999999999999993E-3</v>
      </c>
      <c r="T2912" s="7">
        <f>IF($I2912="","",$I2912*(1-$U2912))</f>
        <v>1E-3</v>
      </c>
      <c r="U2912" s="7">
        <f>IFERROR(INDEX(BASE_CCLASSTRIB!$E:$E, MATCH(TEXT($D2912,"000000"), BASE_CCLASSTRIB!$A:$A, 0))/100, 0)</f>
        <v>0</v>
      </c>
      <c r="V2912" s="21">
        <f>IFERROR(INDEX(BASE_CCLASSTRIB!$F:$F, MATCH(TEXT($D2912,"000000"), BASE_CCLASSTRIB!$A:$A, 0))/100, 0)</f>
        <v>0</v>
      </c>
    </row>
    <row r="2913" spans="2:22" ht="15.75" customHeight="1" thickTop="1" thickBot="1">
      <c r="B2913" s="8"/>
      <c r="C2913" s="8"/>
      <c r="E2913" s="8" t="str">
        <f>IF(D2913="","",LEFT(D2913,3))</f>
        <v/>
      </c>
      <c r="F2913" s="5" t="str">
        <f>IF(E2913="","",IFERROR(VLOOKUP(E2913,REGRAS_CST!$A$2:$B$200,2,FALSE),""))</f>
        <v/>
      </c>
      <c r="H2913" s="7">
        <v>8.9999999999999993E-3</v>
      </c>
      <c r="I2913" s="7">
        <v>1E-3</v>
      </c>
      <c r="K2913" s="5" t="str">
        <f>IF(E2913="","",IFERROR(VLOOKUP(E2913,REGRAS_CST!$A$2:$C$200,3,FALSE),""))</f>
        <v/>
      </c>
      <c r="L2913" s="10" t="str">
        <f>IF($G2913="", "", $G2913*(1-$V2913))</f>
        <v/>
      </c>
      <c r="M2913" s="30" t="str">
        <f t="shared" si="90"/>
        <v/>
      </c>
      <c r="N2913" s="30" t="str">
        <f t="shared" si="91"/>
        <v/>
      </c>
      <c r="O2913" s="5" t="str">
        <f>IF(D2913="","",
IF(AND(K2913&lt;&gt;"SIM",V2913&gt;0),"ERRO: % BC &gt; 0, mas NÃO permitida ❌",
IF(AND(K2913="SIM",V2913=0),"ATENÇÃO: BC permitida, mas % = 0 🔎",
"Base de cálculo aplicada corretamente ✅")))</f>
        <v/>
      </c>
      <c r="P2913" s="5" t="str">
        <f>IF(D2913="","",
IF(AND(Q2913&lt;&gt;"SIM",U2913&gt;0),"ERRO: % alíquota &gt; 0, mas NÃO permitida ❌",
IF(AND(Q2913="SIM",U2913=0),"ATENÇÃO: alíquota permitida, mas % = 0 🔎",
"Alíquota aplicada corretamente ✅")))</f>
        <v/>
      </c>
      <c r="Q2913" s="5" t="str">
        <f>IF(E2913="","",IFERROR(VLOOKUP(E2913,REGRAS_CST!$A$2:$D$200,4,FALSE),""))</f>
        <v/>
      </c>
      <c r="R2913" s="8"/>
      <c r="S2913" s="7">
        <f>IF($H2913="","",$H2913*(1-$U2913))</f>
        <v>8.9999999999999993E-3</v>
      </c>
      <c r="T2913" s="7">
        <f>IF($I2913="","",$I2913*(1-$U2913))</f>
        <v>1E-3</v>
      </c>
      <c r="U2913" s="7">
        <f>IFERROR(INDEX(BASE_CCLASSTRIB!$E:$E, MATCH(TEXT($D2913,"000000"), BASE_CCLASSTRIB!$A:$A, 0))/100, 0)</f>
        <v>0</v>
      </c>
      <c r="V2913" s="21">
        <f>IFERROR(INDEX(BASE_CCLASSTRIB!$F:$F, MATCH(TEXT($D2913,"000000"), BASE_CCLASSTRIB!$A:$A, 0))/100, 0)</f>
        <v>0</v>
      </c>
    </row>
    <row r="2914" spans="2:22" ht="15.75" customHeight="1" thickTop="1" thickBot="1">
      <c r="B2914" s="8"/>
      <c r="C2914" s="8"/>
      <c r="E2914" s="8" t="str">
        <f>IF(D2914="","",LEFT(D2914,3))</f>
        <v/>
      </c>
      <c r="F2914" s="5" t="str">
        <f>IF(E2914="","",IFERROR(VLOOKUP(E2914,REGRAS_CST!$A$2:$B$200,2,FALSE),""))</f>
        <v/>
      </c>
      <c r="H2914" s="7">
        <v>8.9999999999999993E-3</v>
      </c>
      <c r="I2914" s="7">
        <v>1E-3</v>
      </c>
      <c r="K2914" s="5" t="str">
        <f>IF(E2914="","",IFERROR(VLOOKUP(E2914,REGRAS_CST!$A$2:$C$200,3,FALSE),""))</f>
        <v/>
      </c>
      <c r="L2914" s="10" t="str">
        <f>IF($G2914="", "", $G2914*(1-$V2914))</f>
        <v/>
      </c>
      <c r="M2914" s="30" t="str">
        <f t="shared" si="90"/>
        <v/>
      </c>
      <c r="N2914" s="30" t="str">
        <f t="shared" si="91"/>
        <v/>
      </c>
      <c r="O2914" s="5" t="str">
        <f>IF(D2914="","",
IF(AND(K2914&lt;&gt;"SIM",V2914&gt;0),"ERRO: % BC &gt; 0, mas NÃO permitida ❌",
IF(AND(K2914="SIM",V2914=0),"ATENÇÃO: BC permitida, mas % = 0 🔎",
"Base de cálculo aplicada corretamente ✅")))</f>
        <v/>
      </c>
      <c r="P2914" s="5" t="str">
        <f>IF(D2914="","",
IF(AND(Q2914&lt;&gt;"SIM",U2914&gt;0),"ERRO: % alíquota &gt; 0, mas NÃO permitida ❌",
IF(AND(Q2914="SIM",U2914=0),"ATENÇÃO: alíquota permitida, mas % = 0 🔎",
"Alíquota aplicada corretamente ✅")))</f>
        <v/>
      </c>
      <c r="Q2914" s="5" t="str">
        <f>IF(E2914="","",IFERROR(VLOOKUP(E2914,REGRAS_CST!$A$2:$D$200,4,FALSE),""))</f>
        <v/>
      </c>
      <c r="R2914" s="8"/>
      <c r="S2914" s="7">
        <f>IF($H2914="","",$H2914*(1-$U2914))</f>
        <v>8.9999999999999993E-3</v>
      </c>
      <c r="T2914" s="7">
        <f>IF($I2914="","",$I2914*(1-$U2914))</f>
        <v>1E-3</v>
      </c>
      <c r="U2914" s="7">
        <f>IFERROR(INDEX(BASE_CCLASSTRIB!$E:$E, MATCH(TEXT($D2914,"000000"), BASE_CCLASSTRIB!$A:$A, 0))/100, 0)</f>
        <v>0</v>
      </c>
      <c r="V2914" s="21">
        <f>IFERROR(INDEX(BASE_CCLASSTRIB!$F:$F, MATCH(TEXT($D2914,"000000"), BASE_CCLASSTRIB!$A:$A, 0))/100, 0)</f>
        <v>0</v>
      </c>
    </row>
    <row r="2915" spans="2:22" ht="15.75" customHeight="1" thickTop="1" thickBot="1">
      <c r="B2915" s="8"/>
      <c r="C2915" s="8"/>
      <c r="E2915" s="8" t="str">
        <f>IF(D2915="","",LEFT(D2915,3))</f>
        <v/>
      </c>
      <c r="F2915" s="5" t="str">
        <f>IF(E2915="","",IFERROR(VLOOKUP(E2915,REGRAS_CST!$A$2:$B$200,2,FALSE),""))</f>
        <v/>
      </c>
      <c r="H2915" s="7">
        <v>8.9999999999999993E-3</v>
      </c>
      <c r="I2915" s="7">
        <v>1E-3</v>
      </c>
      <c r="K2915" s="5" t="str">
        <f>IF(E2915="","",IFERROR(VLOOKUP(E2915,REGRAS_CST!$A$2:$C$200,3,FALSE),""))</f>
        <v/>
      </c>
      <c r="L2915" s="10" t="str">
        <f>IF($G2915="", "", $G2915*(1-$V2915))</f>
        <v/>
      </c>
      <c r="M2915" s="30" t="str">
        <f t="shared" si="90"/>
        <v/>
      </c>
      <c r="N2915" s="30" t="str">
        <f t="shared" si="91"/>
        <v/>
      </c>
      <c r="O2915" s="5" t="str">
        <f>IF(D2915="","",
IF(AND(K2915&lt;&gt;"SIM",V2915&gt;0),"ERRO: % BC &gt; 0, mas NÃO permitida ❌",
IF(AND(K2915="SIM",V2915=0),"ATENÇÃO: BC permitida, mas % = 0 🔎",
"Base de cálculo aplicada corretamente ✅")))</f>
        <v/>
      </c>
      <c r="P2915" s="5" t="str">
        <f>IF(D2915="","",
IF(AND(Q2915&lt;&gt;"SIM",U2915&gt;0),"ERRO: % alíquota &gt; 0, mas NÃO permitida ❌",
IF(AND(Q2915="SIM",U2915=0),"ATENÇÃO: alíquota permitida, mas % = 0 🔎",
"Alíquota aplicada corretamente ✅")))</f>
        <v/>
      </c>
      <c r="Q2915" s="5" t="str">
        <f>IF(E2915="","",IFERROR(VLOOKUP(E2915,REGRAS_CST!$A$2:$D$200,4,FALSE),""))</f>
        <v/>
      </c>
      <c r="R2915" s="8"/>
      <c r="S2915" s="7">
        <f>IF($H2915="","",$H2915*(1-$U2915))</f>
        <v>8.9999999999999993E-3</v>
      </c>
      <c r="T2915" s="7">
        <f>IF($I2915="","",$I2915*(1-$U2915))</f>
        <v>1E-3</v>
      </c>
      <c r="U2915" s="7">
        <f>IFERROR(INDEX(BASE_CCLASSTRIB!$E:$E, MATCH(TEXT($D2915,"000000"), BASE_CCLASSTRIB!$A:$A, 0))/100, 0)</f>
        <v>0</v>
      </c>
      <c r="V2915" s="21">
        <f>IFERROR(INDEX(BASE_CCLASSTRIB!$F:$F, MATCH(TEXT($D2915,"000000"), BASE_CCLASSTRIB!$A:$A, 0))/100, 0)</f>
        <v>0</v>
      </c>
    </row>
    <row r="2916" spans="2:22" ht="15.75" customHeight="1" thickTop="1" thickBot="1">
      <c r="B2916" s="8"/>
      <c r="C2916" s="8"/>
      <c r="E2916" s="8" t="str">
        <f>IF(D2916="","",LEFT(D2916,3))</f>
        <v/>
      </c>
      <c r="F2916" s="5" t="str">
        <f>IF(E2916="","",IFERROR(VLOOKUP(E2916,REGRAS_CST!$A$2:$B$200,2,FALSE),""))</f>
        <v/>
      </c>
      <c r="H2916" s="7">
        <v>8.9999999999999993E-3</v>
      </c>
      <c r="I2916" s="7">
        <v>1E-3</v>
      </c>
      <c r="K2916" s="5" t="str">
        <f>IF(E2916="","",IFERROR(VLOOKUP(E2916,REGRAS_CST!$A$2:$C$200,3,FALSE),""))</f>
        <v/>
      </c>
      <c r="L2916" s="10" t="str">
        <f>IF($G2916="", "", $G2916*(1-$V2916))</f>
        <v/>
      </c>
      <c r="M2916" s="30" t="str">
        <f t="shared" si="90"/>
        <v/>
      </c>
      <c r="N2916" s="30" t="str">
        <f t="shared" si="91"/>
        <v/>
      </c>
      <c r="O2916" s="5" t="str">
        <f>IF(D2916="","",
IF(AND(K2916&lt;&gt;"SIM",V2916&gt;0),"ERRO: % BC &gt; 0, mas NÃO permitida ❌",
IF(AND(K2916="SIM",V2916=0),"ATENÇÃO: BC permitida, mas % = 0 🔎",
"Base de cálculo aplicada corretamente ✅")))</f>
        <v/>
      </c>
      <c r="P2916" s="5" t="str">
        <f>IF(D2916="","",
IF(AND(Q2916&lt;&gt;"SIM",U2916&gt;0),"ERRO: % alíquota &gt; 0, mas NÃO permitida ❌",
IF(AND(Q2916="SIM",U2916=0),"ATENÇÃO: alíquota permitida, mas % = 0 🔎",
"Alíquota aplicada corretamente ✅")))</f>
        <v/>
      </c>
      <c r="Q2916" s="5" t="str">
        <f>IF(E2916="","",IFERROR(VLOOKUP(E2916,REGRAS_CST!$A$2:$D$200,4,FALSE),""))</f>
        <v/>
      </c>
      <c r="R2916" s="8"/>
      <c r="S2916" s="7">
        <f>IF($H2916="","",$H2916*(1-$U2916))</f>
        <v>8.9999999999999993E-3</v>
      </c>
      <c r="T2916" s="7">
        <f>IF($I2916="","",$I2916*(1-$U2916))</f>
        <v>1E-3</v>
      </c>
      <c r="U2916" s="7">
        <f>IFERROR(INDEX(BASE_CCLASSTRIB!$E:$E, MATCH(TEXT($D2916,"000000"), BASE_CCLASSTRIB!$A:$A, 0))/100, 0)</f>
        <v>0</v>
      </c>
      <c r="V2916" s="21">
        <f>IFERROR(INDEX(BASE_CCLASSTRIB!$F:$F, MATCH(TEXT($D2916,"000000"), BASE_CCLASSTRIB!$A:$A, 0))/100, 0)</f>
        <v>0</v>
      </c>
    </row>
    <row r="2917" spans="2:22" ht="15.75" customHeight="1" thickTop="1" thickBot="1">
      <c r="B2917" s="8"/>
      <c r="C2917" s="8"/>
      <c r="E2917" s="8" t="str">
        <f>IF(D2917="","",LEFT(D2917,3))</f>
        <v/>
      </c>
      <c r="F2917" s="5" t="str">
        <f>IF(E2917="","",IFERROR(VLOOKUP(E2917,REGRAS_CST!$A$2:$B$200,2,FALSE),""))</f>
        <v/>
      </c>
      <c r="H2917" s="7">
        <v>8.9999999999999993E-3</v>
      </c>
      <c r="I2917" s="7">
        <v>1E-3</v>
      </c>
      <c r="K2917" s="5" t="str">
        <f>IF(E2917="","",IFERROR(VLOOKUP(E2917,REGRAS_CST!$A$2:$C$200,3,FALSE),""))</f>
        <v/>
      </c>
      <c r="L2917" s="10" t="str">
        <f>IF($G2917="", "", $G2917*(1-$V2917))</f>
        <v/>
      </c>
      <c r="M2917" s="30" t="str">
        <f t="shared" si="90"/>
        <v/>
      </c>
      <c r="N2917" s="30" t="str">
        <f t="shared" si="91"/>
        <v/>
      </c>
      <c r="O2917" s="5" t="str">
        <f>IF(D2917="","",
IF(AND(K2917&lt;&gt;"SIM",V2917&gt;0),"ERRO: % BC &gt; 0, mas NÃO permitida ❌",
IF(AND(K2917="SIM",V2917=0),"ATENÇÃO: BC permitida, mas % = 0 🔎",
"Base de cálculo aplicada corretamente ✅")))</f>
        <v/>
      </c>
      <c r="P2917" s="5" t="str">
        <f>IF(D2917="","",
IF(AND(Q2917&lt;&gt;"SIM",U2917&gt;0),"ERRO: % alíquota &gt; 0, mas NÃO permitida ❌",
IF(AND(Q2917="SIM",U2917=0),"ATENÇÃO: alíquota permitida, mas % = 0 🔎",
"Alíquota aplicada corretamente ✅")))</f>
        <v/>
      </c>
      <c r="Q2917" s="5" t="str">
        <f>IF(E2917="","",IFERROR(VLOOKUP(E2917,REGRAS_CST!$A$2:$D$200,4,FALSE),""))</f>
        <v/>
      </c>
      <c r="R2917" s="8"/>
      <c r="S2917" s="7">
        <f>IF($H2917="","",$H2917*(1-$U2917))</f>
        <v>8.9999999999999993E-3</v>
      </c>
      <c r="T2917" s="7">
        <f>IF($I2917="","",$I2917*(1-$U2917))</f>
        <v>1E-3</v>
      </c>
      <c r="U2917" s="7">
        <f>IFERROR(INDEX(BASE_CCLASSTRIB!$E:$E, MATCH(TEXT($D2917,"000000"), BASE_CCLASSTRIB!$A:$A, 0))/100, 0)</f>
        <v>0</v>
      </c>
      <c r="V2917" s="21">
        <f>IFERROR(INDEX(BASE_CCLASSTRIB!$F:$F, MATCH(TEXT($D2917,"000000"), BASE_CCLASSTRIB!$A:$A, 0))/100, 0)</f>
        <v>0</v>
      </c>
    </row>
    <row r="2918" spans="2:22" ht="15.75" customHeight="1" thickTop="1" thickBot="1">
      <c r="B2918" s="8"/>
      <c r="C2918" s="8"/>
      <c r="E2918" s="8" t="str">
        <f>IF(D2918="","",LEFT(D2918,3))</f>
        <v/>
      </c>
      <c r="F2918" s="5" t="str">
        <f>IF(E2918="","",IFERROR(VLOOKUP(E2918,REGRAS_CST!$A$2:$B$200,2,FALSE),""))</f>
        <v/>
      </c>
      <c r="H2918" s="7">
        <v>8.9999999999999993E-3</v>
      </c>
      <c r="I2918" s="7">
        <v>1E-3</v>
      </c>
      <c r="K2918" s="5" t="str">
        <f>IF(E2918="","",IFERROR(VLOOKUP(E2918,REGRAS_CST!$A$2:$C$200,3,FALSE),""))</f>
        <v/>
      </c>
      <c r="L2918" s="10" t="str">
        <f>IF($G2918="", "", $G2918*(1-$V2918))</f>
        <v/>
      </c>
      <c r="M2918" s="30" t="str">
        <f t="shared" si="90"/>
        <v/>
      </c>
      <c r="N2918" s="30" t="str">
        <f t="shared" si="91"/>
        <v/>
      </c>
      <c r="O2918" s="5" t="str">
        <f>IF(D2918="","",
IF(AND(K2918&lt;&gt;"SIM",V2918&gt;0),"ERRO: % BC &gt; 0, mas NÃO permitida ❌",
IF(AND(K2918="SIM",V2918=0),"ATENÇÃO: BC permitida, mas % = 0 🔎",
"Base de cálculo aplicada corretamente ✅")))</f>
        <v/>
      </c>
      <c r="P2918" s="5" t="str">
        <f>IF(D2918="","",
IF(AND(Q2918&lt;&gt;"SIM",U2918&gt;0),"ERRO: % alíquota &gt; 0, mas NÃO permitida ❌",
IF(AND(Q2918="SIM",U2918=0),"ATENÇÃO: alíquota permitida, mas % = 0 🔎",
"Alíquota aplicada corretamente ✅")))</f>
        <v/>
      </c>
      <c r="Q2918" s="5" t="str">
        <f>IF(E2918="","",IFERROR(VLOOKUP(E2918,REGRAS_CST!$A$2:$D$200,4,FALSE),""))</f>
        <v/>
      </c>
      <c r="R2918" s="8"/>
      <c r="S2918" s="7">
        <f>IF($H2918="","",$H2918*(1-$U2918))</f>
        <v>8.9999999999999993E-3</v>
      </c>
      <c r="T2918" s="7">
        <f>IF($I2918="","",$I2918*(1-$U2918))</f>
        <v>1E-3</v>
      </c>
      <c r="U2918" s="7">
        <f>IFERROR(INDEX(BASE_CCLASSTRIB!$E:$E, MATCH(TEXT($D2918,"000000"), BASE_CCLASSTRIB!$A:$A, 0))/100, 0)</f>
        <v>0</v>
      </c>
      <c r="V2918" s="21">
        <f>IFERROR(INDEX(BASE_CCLASSTRIB!$F:$F, MATCH(TEXT($D2918,"000000"), BASE_CCLASSTRIB!$A:$A, 0))/100, 0)</f>
        <v>0</v>
      </c>
    </row>
    <row r="2919" spans="2:22" ht="15.75" customHeight="1" thickTop="1" thickBot="1">
      <c r="B2919" s="8"/>
      <c r="C2919" s="8"/>
      <c r="E2919" s="8" t="str">
        <f>IF(D2919="","",LEFT(D2919,3))</f>
        <v/>
      </c>
      <c r="F2919" s="5" t="str">
        <f>IF(E2919="","",IFERROR(VLOOKUP(E2919,REGRAS_CST!$A$2:$B$200,2,FALSE),""))</f>
        <v/>
      </c>
      <c r="H2919" s="7">
        <v>8.9999999999999993E-3</v>
      </c>
      <c r="I2919" s="7">
        <v>1E-3</v>
      </c>
      <c r="K2919" s="5" t="str">
        <f>IF(E2919="","",IFERROR(VLOOKUP(E2919,REGRAS_CST!$A$2:$C$200,3,FALSE),""))</f>
        <v/>
      </c>
      <c r="L2919" s="10" t="str">
        <f>IF($G2919="", "", $G2919*(1-$V2919))</f>
        <v/>
      </c>
      <c r="M2919" s="30" t="str">
        <f t="shared" si="90"/>
        <v/>
      </c>
      <c r="N2919" s="30" t="str">
        <f t="shared" si="91"/>
        <v/>
      </c>
      <c r="O2919" s="5" t="str">
        <f>IF(D2919="","",
IF(AND(K2919&lt;&gt;"SIM",V2919&gt;0),"ERRO: % BC &gt; 0, mas NÃO permitida ❌",
IF(AND(K2919="SIM",V2919=0),"ATENÇÃO: BC permitida, mas % = 0 🔎",
"Base de cálculo aplicada corretamente ✅")))</f>
        <v/>
      </c>
      <c r="P2919" s="5" t="str">
        <f>IF(D2919="","",
IF(AND(Q2919&lt;&gt;"SIM",U2919&gt;0),"ERRO: % alíquota &gt; 0, mas NÃO permitida ❌",
IF(AND(Q2919="SIM",U2919=0),"ATENÇÃO: alíquota permitida, mas % = 0 🔎",
"Alíquota aplicada corretamente ✅")))</f>
        <v/>
      </c>
      <c r="Q2919" s="5" t="str">
        <f>IF(E2919="","",IFERROR(VLOOKUP(E2919,REGRAS_CST!$A$2:$D$200,4,FALSE),""))</f>
        <v/>
      </c>
      <c r="R2919" s="8"/>
      <c r="S2919" s="7">
        <f>IF($H2919="","",$H2919*(1-$U2919))</f>
        <v>8.9999999999999993E-3</v>
      </c>
      <c r="T2919" s="7">
        <f>IF($I2919="","",$I2919*(1-$U2919))</f>
        <v>1E-3</v>
      </c>
      <c r="U2919" s="7">
        <f>IFERROR(INDEX(BASE_CCLASSTRIB!$E:$E, MATCH(TEXT($D2919,"000000"), BASE_CCLASSTRIB!$A:$A, 0))/100, 0)</f>
        <v>0</v>
      </c>
      <c r="V2919" s="21">
        <f>IFERROR(INDEX(BASE_CCLASSTRIB!$F:$F, MATCH(TEXT($D2919,"000000"), BASE_CCLASSTRIB!$A:$A, 0))/100, 0)</f>
        <v>0</v>
      </c>
    </row>
    <row r="2920" spans="2:22" ht="15.75" customHeight="1" thickTop="1" thickBot="1">
      <c r="B2920" s="8"/>
      <c r="C2920" s="8"/>
      <c r="E2920" s="8" t="str">
        <f>IF(D2920="","",LEFT(D2920,3))</f>
        <v/>
      </c>
      <c r="F2920" s="5" t="str">
        <f>IF(E2920="","",IFERROR(VLOOKUP(E2920,REGRAS_CST!$A$2:$B$200,2,FALSE),""))</f>
        <v/>
      </c>
      <c r="H2920" s="7">
        <v>8.9999999999999993E-3</v>
      </c>
      <c r="I2920" s="7">
        <v>1E-3</v>
      </c>
      <c r="K2920" s="5" t="str">
        <f>IF(E2920="","",IFERROR(VLOOKUP(E2920,REGRAS_CST!$A$2:$C$200,3,FALSE),""))</f>
        <v/>
      </c>
      <c r="L2920" s="10" t="str">
        <f>IF($G2920="", "", $G2920*(1-$V2920))</f>
        <v/>
      </c>
      <c r="M2920" s="30" t="str">
        <f t="shared" si="90"/>
        <v/>
      </c>
      <c r="N2920" s="30" t="str">
        <f t="shared" si="91"/>
        <v/>
      </c>
      <c r="O2920" s="5" t="str">
        <f>IF(D2920="","",
IF(AND(K2920&lt;&gt;"SIM",V2920&gt;0),"ERRO: % BC &gt; 0, mas NÃO permitida ❌",
IF(AND(K2920="SIM",V2920=0),"ATENÇÃO: BC permitida, mas % = 0 🔎",
"Base de cálculo aplicada corretamente ✅")))</f>
        <v/>
      </c>
      <c r="P2920" s="5" t="str">
        <f>IF(D2920="","",
IF(AND(Q2920&lt;&gt;"SIM",U2920&gt;0),"ERRO: % alíquota &gt; 0, mas NÃO permitida ❌",
IF(AND(Q2920="SIM",U2920=0),"ATENÇÃO: alíquota permitida, mas % = 0 🔎",
"Alíquota aplicada corretamente ✅")))</f>
        <v/>
      </c>
      <c r="Q2920" s="5" t="str">
        <f>IF(E2920="","",IFERROR(VLOOKUP(E2920,REGRAS_CST!$A$2:$D$200,4,FALSE),""))</f>
        <v/>
      </c>
      <c r="R2920" s="8"/>
      <c r="S2920" s="7">
        <f>IF($H2920="","",$H2920*(1-$U2920))</f>
        <v>8.9999999999999993E-3</v>
      </c>
      <c r="T2920" s="7">
        <f>IF($I2920="","",$I2920*(1-$U2920))</f>
        <v>1E-3</v>
      </c>
      <c r="U2920" s="7">
        <f>IFERROR(INDEX(BASE_CCLASSTRIB!$E:$E, MATCH(TEXT($D2920,"000000"), BASE_CCLASSTRIB!$A:$A, 0))/100, 0)</f>
        <v>0</v>
      </c>
      <c r="V2920" s="21">
        <f>IFERROR(INDEX(BASE_CCLASSTRIB!$F:$F, MATCH(TEXT($D2920,"000000"), BASE_CCLASSTRIB!$A:$A, 0))/100, 0)</f>
        <v>0</v>
      </c>
    </row>
    <row r="2921" spans="2:22" ht="15.75" customHeight="1" thickTop="1" thickBot="1">
      <c r="B2921" s="8"/>
      <c r="C2921" s="8"/>
      <c r="E2921" s="8" t="str">
        <f>IF(D2921="","",LEFT(D2921,3))</f>
        <v/>
      </c>
      <c r="F2921" s="5" t="str">
        <f>IF(E2921="","",IFERROR(VLOOKUP(E2921,REGRAS_CST!$A$2:$B$200,2,FALSE),""))</f>
        <v/>
      </c>
      <c r="H2921" s="7">
        <v>8.9999999999999993E-3</v>
      </c>
      <c r="I2921" s="7">
        <v>1E-3</v>
      </c>
      <c r="K2921" s="5" t="str">
        <f>IF(E2921="","",IFERROR(VLOOKUP(E2921,REGRAS_CST!$A$2:$C$200,3,FALSE),""))</f>
        <v/>
      </c>
      <c r="L2921" s="10" t="str">
        <f>IF($G2921="", "", $G2921*(1-$V2921))</f>
        <v/>
      </c>
      <c r="M2921" s="30" t="str">
        <f t="shared" si="90"/>
        <v/>
      </c>
      <c r="N2921" s="30" t="str">
        <f t="shared" si="91"/>
        <v/>
      </c>
      <c r="O2921" s="5" t="str">
        <f>IF(D2921="","",
IF(AND(K2921&lt;&gt;"SIM",V2921&gt;0),"ERRO: % BC &gt; 0, mas NÃO permitida ❌",
IF(AND(K2921="SIM",V2921=0),"ATENÇÃO: BC permitida, mas % = 0 🔎",
"Base de cálculo aplicada corretamente ✅")))</f>
        <v/>
      </c>
      <c r="P2921" s="5" t="str">
        <f>IF(D2921="","",
IF(AND(Q2921&lt;&gt;"SIM",U2921&gt;0),"ERRO: % alíquota &gt; 0, mas NÃO permitida ❌",
IF(AND(Q2921="SIM",U2921=0),"ATENÇÃO: alíquota permitida, mas % = 0 🔎",
"Alíquota aplicada corretamente ✅")))</f>
        <v/>
      </c>
      <c r="Q2921" s="5" t="str">
        <f>IF(E2921="","",IFERROR(VLOOKUP(E2921,REGRAS_CST!$A$2:$D$200,4,FALSE),""))</f>
        <v/>
      </c>
      <c r="R2921" s="8"/>
      <c r="S2921" s="7">
        <f>IF($H2921="","",$H2921*(1-$U2921))</f>
        <v>8.9999999999999993E-3</v>
      </c>
      <c r="T2921" s="7">
        <f>IF($I2921="","",$I2921*(1-$U2921))</f>
        <v>1E-3</v>
      </c>
      <c r="U2921" s="7">
        <f>IFERROR(INDEX(BASE_CCLASSTRIB!$E:$E, MATCH(TEXT($D2921,"000000"), BASE_CCLASSTRIB!$A:$A, 0))/100, 0)</f>
        <v>0</v>
      </c>
      <c r="V2921" s="21">
        <f>IFERROR(INDEX(BASE_CCLASSTRIB!$F:$F, MATCH(TEXT($D2921,"000000"), BASE_CCLASSTRIB!$A:$A, 0))/100, 0)</f>
        <v>0</v>
      </c>
    </row>
    <row r="2922" spans="2:22" ht="15.75" customHeight="1" thickTop="1" thickBot="1">
      <c r="B2922" s="8"/>
      <c r="C2922" s="8"/>
      <c r="E2922" s="8" t="str">
        <f>IF(D2922="","",LEFT(D2922,3))</f>
        <v/>
      </c>
      <c r="F2922" s="5" t="str">
        <f>IF(E2922="","",IFERROR(VLOOKUP(E2922,REGRAS_CST!$A$2:$B$200,2,FALSE),""))</f>
        <v/>
      </c>
      <c r="H2922" s="7">
        <v>8.9999999999999993E-3</v>
      </c>
      <c r="I2922" s="7">
        <v>1E-3</v>
      </c>
      <c r="K2922" s="5" t="str">
        <f>IF(E2922="","",IFERROR(VLOOKUP(E2922,REGRAS_CST!$A$2:$C$200,3,FALSE),""))</f>
        <v/>
      </c>
      <c r="L2922" s="10" t="str">
        <f>IF($G2922="", "", $G2922*(1-$V2922))</f>
        <v/>
      </c>
      <c r="M2922" s="30" t="str">
        <f t="shared" si="90"/>
        <v/>
      </c>
      <c r="N2922" s="30" t="str">
        <f t="shared" si="91"/>
        <v/>
      </c>
      <c r="O2922" s="5" t="str">
        <f>IF(D2922="","",
IF(AND(K2922&lt;&gt;"SIM",V2922&gt;0),"ERRO: % BC &gt; 0, mas NÃO permitida ❌",
IF(AND(K2922="SIM",V2922=0),"ATENÇÃO: BC permitida, mas % = 0 🔎",
"Base de cálculo aplicada corretamente ✅")))</f>
        <v/>
      </c>
      <c r="P2922" s="5" t="str">
        <f>IF(D2922="","",
IF(AND(Q2922&lt;&gt;"SIM",U2922&gt;0),"ERRO: % alíquota &gt; 0, mas NÃO permitida ❌",
IF(AND(Q2922="SIM",U2922=0),"ATENÇÃO: alíquota permitida, mas % = 0 🔎",
"Alíquota aplicada corretamente ✅")))</f>
        <v/>
      </c>
      <c r="Q2922" s="5" t="str">
        <f>IF(E2922="","",IFERROR(VLOOKUP(E2922,REGRAS_CST!$A$2:$D$200,4,FALSE),""))</f>
        <v/>
      </c>
      <c r="R2922" s="8"/>
      <c r="S2922" s="7">
        <f>IF($H2922="","",$H2922*(1-$U2922))</f>
        <v>8.9999999999999993E-3</v>
      </c>
      <c r="T2922" s="7">
        <f>IF($I2922="","",$I2922*(1-$U2922))</f>
        <v>1E-3</v>
      </c>
      <c r="U2922" s="7">
        <f>IFERROR(INDEX(BASE_CCLASSTRIB!$E:$E, MATCH(TEXT($D2922,"000000"), BASE_CCLASSTRIB!$A:$A, 0))/100, 0)</f>
        <v>0</v>
      </c>
      <c r="V2922" s="21">
        <f>IFERROR(INDEX(BASE_CCLASSTRIB!$F:$F, MATCH(TEXT($D2922,"000000"), BASE_CCLASSTRIB!$A:$A, 0))/100, 0)</f>
        <v>0</v>
      </c>
    </row>
    <row r="2923" spans="2:22" ht="15.75" customHeight="1" thickTop="1" thickBot="1">
      <c r="B2923" s="8"/>
      <c r="C2923" s="8"/>
      <c r="E2923" s="8" t="str">
        <f>IF(D2923="","",LEFT(D2923,3))</f>
        <v/>
      </c>
      <c r="F2923" s="5" t="str">
        <f>IF(E2923="","",IFERROR(VLOOKUP(E2923,REGRAS_CST!$A$2:$B$200,2,FALSE),""))</f>
        <v/>
      </c>
      <c r="H2923" s="7">
        <v>8.9999999999999993E-3</v>
      </c>
      <c r="I2923" s="7">
        <v>1E-3</v>
      </c>
      <c r="K2923" s="5" t="str">
        <f>IF(E2923="","",IFERROR(VLOOKUP(E2923,REGRAS_CST!$A$2:$C$200,3,FALSE),""))</f>
        <v/>
      </c>
      <c r="L2923" s="10" t="str">
        <f>IF($G2923="", "", $G2923*(1-$V2923))</f>
        <v/>
      </c>
      <c r="M2923" s="30" t="str">
        <f t="shared" si="90"/>
        <v/>
      </c>
      <c r="N2923" s="30" t="str">
        <f t="shared" si="91"/>
        <v/>
      </c>
      <c r="O2923" s="5" t="str">
        <f>IF(D2923="","",
IF(AND(K2923&lt;&gt;"SIM",V2923&gt;0),"ERRO: % BC &gt; 0, mas NÃO permitida ❌",
IF(AND(K2923="SIM",V2923=0),"ATENÇÃO: BC permitida, mas % = 0 🔎",
"Base de cálculo aplicada corretamente ✅")))</f>
        <v/>
      </c>
      <c r="P2923" s="5" t="str">
        <f>IF(D2923="","",
IF(AND(Q2923&lt;&gt;"SIM",U2923&gt;0),"ERRO: % alíquota &gt; 0, mas NÃO permitida ❌",
IF(AND(Q2923="SIM",U2923=0),"ATENÇÃO: alíquota permitida, mas % = 0 🔎",
"Alíquota aplicada corretamente ✅")))</f>
        <v/>
      </c>
      <c r="Q2923" s="5" t="str">
        <f>IF(E2923="","",IFERROR(VLOOKUP(E2923,REGRAS_CST!$A$2:$D$200,4,FALSE),""))</f>
        <v/>
      </c>
      <c r="R2923" s="8"/>
      <c r="S2923" s="7">
        <f>IF($H2923="","",$H2923*(1-$U2923))</f>
        <v>8.9999999999999993E-3</v>
      </c>
      <c r="T2923" s="7">
        <f>IF($I2923="","",$I2923*(1-$U2923))</f>
        <v>1E-3</v>
      </c>
      <c r="U2923" s="7">
        <f>IFERROR(INDEX(BASE_CCLASSTRIB!$E:$E, MATCH(TEXT($D2923,"000000"), BASE_CCLASSTRIB!$A:$A, 0))/100, 0)</f>
        <v>0</v>
      </c>
      <c r="V2923" s="21">
        <f>IFERROR(INDEX(BASE_CCLASSTRIB!$F:$F, MATCH(TEXT($D2923,"000000"), BASE_CCLASSTRIB!$A:$A, 0))/100, 0)</f>
        <v>0</v>
      </c>
    </row>
    <row r="2924" spans="2:22" ht="15.75" customHeight="1" thickTop="1" thickBot="1">
      <c r="B2924" s="8"/>
      <c r="C2924" s="8"/>
      <c r="E2924" s="8" t="str">
        <f>IF(D2924="","",LEFT(D2924,3))</f>
        <v/>
      </c>
      <c r="F2924" s="5" t="str">
        <f>IF(E2924="","",IFERROR(VLOOKUP(E2924,REGRAS_CST!$A$2:$B$200,2,FALSE),""))</f>
        <v/>
      </c>
      <c r="H2924" s="7">
        <v>8.9999999999999993E-3</v>
      </c>
      <c r="I2924" s="7">
        <v>1E-3</v>
      </c>
      <c r="K2924" s="5" t="str">
        <f>IF(E2924="","",IFERROR(VLOOKUP(E2924,REGRAS_CST!$A$2:$C$200,3,FALSE),""))</f>
        <v/>
      </c>
      <c r="L2924" s="10" t="str">
        <f>IF($G2924="", "", $G2924*(1-$V2924))</f>
        <v/>
      </c>
      <c r="M2924" s="30" t="str">
        <f t="shared" si="90"/>
        <v/>
      </c>
      <c r="N2924" s="30" t="str">
        <f t="shared" si="91"/>
        <v/>
      </c>
      <c r="O2924" s="5" t="str">
        <f>IF(D2924="","",
IF(AND(K2924&lt;&gt;"SIM",V2924&gt;0),"ERRO: % BC &gt; 0, mas NÃO permitida ❌",
IF(AND(K2924="SIM",V2924=0),"ATENÇÃO: BC permitida, mas % = 0 🔎",
"Base de cálculo aplicada corretamente ✅")))</f>
        <v/>
      </c>
      <c r="P2924" s="5" t="str">
        <f>IF(D2924="","",
IF(AND(Q2924&lt;&gt;"SIM",U2924&gt;0),"ERRO: % alíquota &gt; 0, mas NÃO permitida ❌",
IF(AND(Q2924="SIM",U2924=0),"ATENÇÃO: alíquota permitida, mas % = 0 🔎",
"Alíquota aplicada corretamente ✅")))</f>
        <v/>
      </c>
      <c r="Q2924" s="5" t="str">
        <f>IF(E2924="","",IFERROR(VLOOKUP(E2924,REGRAS_CST!$A$2:$D$200,4,FALSE),""))</f>
        <v/>
      </c>
      <c r="R2924" s="8"/>
      <c r="S2924" s="7">
        <f>IF($H2924="","",$H2924*(1-$U2924))</f>
        <v>8.9999999999999993E-3</v>
      </c>
      <c r="T2924" s="7">
        <f>IF($I2924="","",$I2924*(1-$U2924))</f>
        <v>1E-3</v>
      </c>
      <c r="U2924" s="7">
        <f>IFERROR(INDEX(BASE_CCLASSTRIB!$E:$E, MATCH(TEXT($D2924,"000000"), BASE_CCLASSTRIB!$A:$A, 0))/100, 0)</f>
        <v>0</v>
      </c>
      <c r="V2924" s="21">
        <f>IFERROR(INDEX(BASE_CCLASSTRIB!$F:$F, MATCH(TEXT($D2924,"000000"), BASE_CCLASSTRIB!$A:$A, 0))/100, 0)</f>
        <v>0</v>
      </c>
    </row>
    <row r="2925" spans="2:22" ht="15.75" customHeight="1" thickTop="1" thickBot="1">
      <c r="B2925" s="8"/>
      <c r="C2925" s="8"/>
      <c r="E2925" s="8" t="str">
        <f>IF(D2925="","",LEFT(D2925,3))</f>
        <v/>
      </c>
      <c r="F2925" s="5" t="str">
        <f>IF(E2925="","",IFERROR(VLOOKUP(E2925,REGRAS_CST!$A$2:$B$200,2,FALSE),""))</f>
        <v/>
      </c>
      <c r="H2925" s="7">
        <v>8.9999999999999993E-3</v>
      </c>
      <c r="I2925" s="7">
        <v>1E-3</v>
      </c>
      <c r="K2925" s="5" t="str">
        <f>IF(E2925="","",IFERROR(VLOOKUP(E2925,REGRAS_CST!$A$2:$C$200,3,FALSE),""))</f>
        <v/>
      </c>
      <c r="L2925" s="10" t="str">
        <f>IF($G2925="", "", $G2925*(1-$V2925))</f>
        <v/>
      </c>
      <c r="M2925" s="30" t="str">
        <f t="shared" si="90"/>
        <v/>
      </c>
      <c r="N2925" s="30" t="str">
        <f t="shared" si="91"/>
        <v/>
      </c>
      <c r="O2925" s="5" t="str">
        <f>IF(D2925="","",
IF(AND(K2925&lt;&gt;"SIM",V2925&gt;0),"ERRO: % BC &gt; 0, mas NÃO permitida ❌",
IF(AND(K2925="SIM",V2925=0),"ATENÇÃO: BC permitida, mas % = 0 🔎",
"Base de cálculo aplicada corretamente ✅")))</f>
        <v/>
      </c>
      <c r="P2925" s="5" t="str">
        <f>IF(D2925="","",
IF(AND(Q2925&lt;&gt;"SIM",U2925&gt;0),"ERRO: % alíquota &gt; 0, mas NÃO permitida ❌",
IF(AND(Q2925="SIM",U2925=0),"ATENÇÃO: alíquota permitida, mas % = 0 🔎",
"Alíquota aplicada corretamente ✅")))</f>
        <v/>
      </c>
      <c r="Q2925" s="5" t="str">
        <f>IF(E2925="","",IFERROR(VLOOKUP(E2925,REGRAS_CST!$A$2:$D$200,4,FALSE),""))</f>
        <v/>
      </c>
      <c r="R2925" s="8"/>
      <c r="S2925" s="7">
        <f>IF($H2925="","",$H2925*(1-$U2925))</f>
        <v>8.9999999999999993E-3</v>
      </c>
      <c r="T2925" s="7">
        <f>IF($I2925="","",$I2925*(1-$U2925))</f>
        <v>1E-3</v>
      </c>
      <c r="U2925" s="7">
        <f>IFERROR(INDEX(BASE_CCLASSTRIB!$E:$E, MATCH(TEXT($D2925,"000000"), BASE_CCLASSTRIB!$A:$A, 0))/100, 0)</f>
        <v>0</v>
      </c>
      <c r="V2925" s="21">
        <f>IFERROR(INDEX(BASE_CCLASSTRIB!$F:$F, MATCH(TEXT($D2925,"000000"), BASE_CCLASSTRIB!$A:$A, 0))/100, 0)</f>
        <v>0</v>
      </c>
    </row>
    <row r="2926" spans="2:22" ht="15.75" customHeight="1" thickTop="1" thickBot="1">
      <c r="B2926" s="8"/>
      <c r="C2926" s="8"/>
      <c r="E2926" s="8" t="str">
        <f>IF(D2926="","",LEFT(D2926,3))</f>
        <v/>
      </c>
      <c r="F2926" s="5" t="str">
        <f>IF(E2926="","",IFERROR(VLOOKUP(E2926,REGRAS_CST!$A$2:$B$200,2,FALSE),""))</f>
        <v/>
      </c>
      <c r="H2926" s="7">
        <v>8.9999999999999993E-3</v>
      </c>
      <c r="I2926" s="7">
        <v>1E-3</v>
      </c>
      <c r="K2926" s="5" t="str">
        <f>IF(E2926="","",IFERROR(VLOOKUP(E2926,REGRAS_CST!$A$2:$C$200,3,FALSE),""))</f>
        <v/>
      </c>
      <c r="L2926" s="10" t="str">
        <f>IF($G2926="", "", $G2926*(1-$V2926))</f>
        <v/>
      </c>
      <c r="M2926" s="30" t="str">
        <f t="shared" si="90"/>
        <v/>
      </c>
      <c r="N2926" s="30" t="str">
        <f t="shared" si="91"/>
        <v/>
      </c>
      <c r="O2926" s="5" t="str">
        <f>IF(D2926="","",
IF(AND(K2926&lt;&gt;"SIM",V2926&gt;0),"ERRO: % BC &gt; 0, mas NÃO permitida ❌",
IF(AND(K2926="SIM",V2926=0),"ATENÇÃO: BC permitida, mas % = 0 🔎",
"Base de cálculo aplicada corretamente ✅")))</f>
        <v/>
      </c>
      <c r="P2926" s="5" t="str">
        <f>IF(D2926="","",
IF(AND(Q2926&lt;&gt;"SIM",U2926&gt;0),"ERRO: % alíquota &gt; 0, mas NÃO permitida ❌",
IF(AND(Q2926="SIM",U2926=0),"ATENÇÃO: alíquota permitida, mas % = 0 🔎",
"Alíquota aplicada corretamente ✅")))</f>
        <v/>
      </c>
      <c r="Q2926" s="5" t="str">
        <f>IF(E2926="","",IFERROR(VLOOKUP(E2926,REGRAS_CST!$A$2:$D$200,4,FALSE),""))</f>
        <v/>
      </c>
      <c r="R2926" s="8"/>
      <c r="S2926" s="7">
        <f>IF($H2926="","",$H2926*(1-$U2926))</f>
        <v>8.9999999999999993E-3</v>
      </c>
      <c r="T2926" s="7">
        <f>IF($I2926="","",$I2926*(1-$U2926))</f>
        <v>1E-3</v>
      </c>
      <c r="U2926" s="7">
        <f>IFERROR(INDEX(BASE_CCLASSTRIB!$E:$E, MATCH(TEXT($D2926,"000000"), BASE_CCLASSTRIB!$A:$A, 0))/100, 0)</f>
        <v>0</v>
      </c>
      <c r="V2926" s="21">
        <f>IFERROR(INDEX(BASE_CCLASSTRIB!$F:$F, MATCH(TEXT($D2926,"000000"), BASE_CCLASSTRIB!$A:$A, 0))/100, 0)</f>
        <v>0</v>
      </c>
    </row>
    <row r="2927" spans="2:22" ht="15.75" customHeight="1" thickTop="1" thickBot="1">
      <c r="B2927" s="8"/>
      <c r="C2927" s="8"/>
      <c r="E2927" s="8" t="str">
        <f>IF(D2927="","",LEFT(D2927,3))</f>
        <v/>
      </c>
      <c r="F2927" s="5" t="str">
        <f>IF(E2927="","",IFERROR(VLOOKUP(E2927,REGRAS_CST!$A$2:$B$200,2,FALSE),""))</f>
        <v/>
      </c>
      <c r="H2927" s="7">
        <v>8.9999999999999993E-3</v>
      </c>
      <c r="I2927" s="7">
        <v>1E-3</v>
      </c>
      <c r="K2927" s="5" t="str">
        <f>IF(E2927="","",IFERROR(VLOOKUP(E2927,REGRAS_CST!$A$2:$C$200,3,FALSE),""))</f>
        <v/>
      </c>
      <c r="L2927" s="10" t="str">
        <f>IF($G2927="", "", $G2927*(1-$V2927))</f>
        <v/>
      </c>
      <c r="M2927" s="30" t="str">
        <f t="shared" si="90"/>
        <v/>
      </c>
      <c r="N2927" s="30" t="str">
        <f t="shared" si="91"/>
        <v/>
      </c>
      <c r="O2927" s="5" t="str">
        <f>IF(D2927="","",
IF(AND(K2927&lt;&gt;"SIM",V2927&gt;0),"ERRO: % BC &gt; 0, mas NÃO permitida ❌",
IF(AND(K2927="SIM",V2927=0),"ATENÇÃO: BC permitida, mas % = 0 🔎",
"Base de cálculo aplicada corretamente ✅")))</f>
        <v/>
      </c>
      <c r="P2927" s="5" t="str">
        <f>IF(D2927="","",
IF(AND(Q2927&lt;&gt;"SIM",U2927&gt;0),"ERRO: % alíquota &gt; 0, mas NÃO permitida ❌",
IF(AND(Q2927="SIM",U2927=0),"ATENÇÃO: alíquota permitida, mas % = 0 🔎",
"Alíquota aplicada corretamente ✅")))</f>
        <v/>
      </c>
      <c r="Q2927" s="5" t="str">
        <f>IF(E2927="","",IFERROR(VLOOKUP(E2927,REGRAS_CST!$A$2:$D$200,4,FALSE),""))</f>
        <v/>
      </c>
      <c r="R2927" s="8"/>
      <c r="S2927" s="7">
        <f>IF($H2927="","",$H2927*(1-$U2927))</f>
        <v>8.9999999999999993E-3</v>
      </c>
      <c r="T2927" s="7">
        <f>IF($I2927="","",$I2927*(1-$U2927))</f>
        <v>1E-3</v>
      </c>
      <c r="U2927" s="7">
        <f>IFERROR(INDEX(BASE_CCLASSTRIB!$E:$E, MATCH(TEXT($D2927,"000000"), BASE_CCLASSTRIB!$A:$A, 0))/100, 0)</f>
        <v>0</v>
      </c>
      <c r="V2927" s="21">
        <f>IFERROR(INDEX(BASE_CCLASSTRIB!$F:$F, MATCH(TEXT($D2927,"000000"), BASE_CCLASSTRIB!$A:$A, 0))/100, 0)</f>
        <v>0</v>
      </c>
    </row>
    <row r="2928" spans="2:22" ht="15.75" customHeight="1" thickTop="1" thickBot="1">
      <c r="B2928" s="8"/>
      <c r="C2928" s="8"/>
      <c r="E2928" s="8" t="str">
        <f>IF(D2928="","",LEFT(D2928,3))</f>
        <v/>
      </c>
      <c r="F2928" s="5" t="str">
        <f>IF(E2928="","",IFERROR(VLOOKUP(E2928,REGRAS_CST!$A$2:$B$200,2,FALSE),""))</f>
        <v/>
      </c>
      <c r="H2928" s="7">
        <v>8.9999999999999993E-3</v>
      </c>
      <c r="I2928" s="7">
        <v>1E-3</v>
      </c>
      <c r="K2928" s="5" t="str">
        <f>IF(E2928="","",IFERROR(VLOOKUP(E2928,REGRAS_CST!$A$2:$C$200,3,FALSE),""))</f>
        <v/>
      </c>
      <c r="L2928" s="10" t="str">
        <f>IF($G2928="", "", $G2928*(1-$V2928))</f>
        <v/>
      </c>
      <c r="M2928" s="30" t="str">
        <f t="shared" si="90"/>
        <v/>
      </c>
      <c r="N2928" s="30" t="str">
        <f t="shared" si="91"/>
        <v/>
      </c>
      <c r="O2928" s="5" t="str">
        <f>IF(D2928="","",
IF(AND(K2928&lt;&gt;"SIM",V2928&gt;0),"ERRO: % BC &gt; 0, mas NÃO permitida ❌",
IF(AND(K2928="SIM",V2928=0),"ATENÇÃO: BC permitida, mas % = 0 🔎",
"Base de cálculo aplicada corretamente ✅")))</f>
        <v/>
      </c>
      <c r="P2928" s="5" t="str">
        <f>IF(D2928="","",
IF(AND(Q2928&lt;&gt;"SIM",U2928&gt;0),"ERRO: % alíquota &gt; 0, mas NÃO permitida ❌",
IF(AND(Q2928="SIM",U2928=0),"ATENÇÃO: alíquota permitida, mas % = 0 🔎",
"Alíquota aplicada corretamente ✅")))</f>
        <v/>
      </c>
      <c r="Q2928" s="5" t="str">
        <f>IF(E2928="","",IFERROR(VLOOKUP(E2928,REGRAS_CST!$A$2:$D$200,4,FALSE),""))</f>
        <v/>
      </c>
      <c r="R2928" s="8"/>
      <c r="S2928" s="7">
        <f>IF($H2928="","",$H2928*(1-$U2928))</f>
        <v>8.9999999999999993E-3</v>
      </c>
      <c r="T2928" s="7">
        <f>IF($I2928="","",$I2928*(1-$U2928))</f>
        <v>1E-3</v>
      </c>
      <c r="U2928" s="7">
        <f>IFERROR(INDEX(BASE_CCLASSTRIB!$E:$E, MATCH(TEXT($D2928,"000000"), BASE_CCLASSTRIB!$A:$A, 0))/100, 0)</f>
        <v>0</v>
      </c>
      <c r="V2928" s="21">
        <f>IFERROR(INDEX(BASE_CCLASSTRIB!$F:$F, MATCH(TEXT($D2928,"000000"), BASE_CCLASSTRIB!$A:$A, 0))/100, 0)</f>
        <v>0</v>
      </c>
    </row>
    <row r="2929" spans="2:22" ht="15.75" customHeight="1" thickTop="1" thickBot="1">
      <c r="B2929" s="8"/>
      <c r="C2929" s="8"/>
      <c r="E2929" s="8" t="str">
        <f>IF(D2929="","",LEFT(D2929,3))</f>
        <v/>
      </c>
      <c r="F2929" s="5" t="str">
        <f>IF(E2929="","",IFERROR(VLOOKUP(E2929,REGRAS_CST!$A$2:$B$200,2,FALSE),""))</f>
        <v/>
      </c>
      <c r="H2929" s="7">
        <v>8.9999999999999993E-3</v>
      </c>
      <c r="I2929" s="7">
        <v>1E-3</v>
      </c>
      <c r="K2929" s="5" t="str">
        <f>IF(E2929="","",IFERROR(VLOOKUP(E2929,REGRAS_CST!$A$2:$C$200,3,FALSE),""))</f>
        <v/>
      </c>
      <c r="L2929" s="10" t="str">
        <f>IF($G2929="", "", $G2929*(1-$V2929))</f>
        <v/>
      </c>
      <c r="M2929" s="30" t="str">
        <f t="shared" si="90"/>
        <v/>
      </c>
      <c r="N2929" s="30" t="str">
        <f t="shared" si="91"/>
        <v/>
      </c>
      <c r="O2929" s="5" t="str">
        <f>IF(D2929="","",
IF(AND(K2929&lt;&gt;"SIM",V2929&gt;0),"ERRO: % BC &gt; 0, mas NÃO permitida ❌",
IF(AND(K2929="SIM",V2929=0),"ATENÇÃO: BC permitida, mas % = 0 🔎",
"Base de cálculo aplicada corretamente ✅")))</f>
        <v/>
      </c>
      <c r="P2929" s="5" t="str">
        <f>IF(D2929="","",
IF(AND(Q2929&lt;&gt;"SIM",U2929&gt;0),"ERRO: % alíquota &gt; 0, mas NÃO permitida ❌",
IF(AND(Q2929="SIM",U2929=0),"ATENÇÃO: alíquota permitida, mas % = 0 🔎",
"Alíquota aplicada corretamente ✅")))</f>
        <v/>
      </c>
      <c r="Q2929" s="5" t="str">
        <f>IF(E2929="","",IFERROR(VLOOKUP(E2929,REGRAS_CST!$A$2:$D$200,4,FALSE),""))</f>
        <v/>
      </c>
      <c r="R2929" s="8"/>
      <c r="S2929" s="7">
        <f>IF($H2929="","",$H2929*(1-$U2929))</f>
        <v>8.9999999999999993E-3</v>
      </c>
      <c r="T2929" s="7">
        <f>IF($I2929="","",$I2929*(1-$U2929))</f>
        <v>1E-3</v>
      </c>
      <c r="U2929" s="7">
        <f>IFERROR(INDEX(BASE_CCLASSTRIB!$E:$E, MATCH(TEXT($D2929,"000000"), BASE_CCLASSTRIB!$A:$A, 0))/100, 0)</f>
        <v>0</v>
      </c>
      <c r="V2929" s="21">
        <f>IFERROR(INDEX(BASE_CCLASSTRIB!$F:$F, MATCH(TEXT($D2929,"000000"), BASE_CCLASSTRIB!$A:$A, 0))/100, 0)</f>
        <v>0</v>
      </c>
    </row>
    <row r="2930" spans="2:22" ht="15.75" customHeight="1" thickTop="1" thickBot="1">
      <c r="B2930" s="8"/>
      <c r="C2930" s="8"/>
      <c r="E2930" s="8" t="str">
        <f>IF(D2930="","",LEFT(D2930,3))</f>
        <v/>
      </c>
      <c r="F2930" s="5" t="str">
        <f>IF(E2930="","",IFERROR(VLOOKUP(E2930,REGRAS_CST!$A$2:$B$200,2,FALSE),""))</f>
        <v/>
      </c>
      <c r="H2930" s="7">
        <v>8.9999999999999993E-3</v>
      </c>
      <c r="I2930" s="7">
        <v>1E-3</v>
      </c>
      <c r="K2930" s="5" t="str">
        <f>IF(E2930="","",IFERROR(VLOOKUP(E2930,REGRAS_CST!$A$2:$C$200,3,FALSE),""))</f>
        <v/>
      </c>
      <c r="L2930" s="10" t="str">
        <f>IF($G2930="", "", $G2930*(1-$V2930))</f>
        <v/>
      </c>
      <c r="M2930" s="30" t="str">
        <f t="shared" si="90"/>
        <v/>
      </c>
      <c r="N2930" s="30" t="str">
        <f t="shared" si="91"/>
        <v/>
      </c>
      <c r="O2930" s="5" t="str">
        <f>IF(D2930="","",
IF(AND(K2930&lt;&gt;"SIM",V2930&gt;0),"ERRO: % BC &gt; 0, mas NÃO permitida ❌",
IF(AND(K2930="SIM",V2930=0),"ATENÇÃO: BC permitida, mas % = 0 🔎",
"Base de cálculo aplicada corretamente ✅")))</f>
        <v/>
      </c>
      <c r="P2930" s="5" t="str">
        <f>IF(D2930="","",
IF(AND(Q2930&lt;&gt;"SIM",U2930&gt;0),"ERRO: % alíquota &gt; 0, mas NÃO permitida ❌",
IF(AND(Q2930="SIM",U2930=0),"ATENÇÃO: alíquota permitida, mas % = 0 🔎",
"Alíquota aplicada corretamente ✅")))</f>
        <v/>
      </c>
      <c r="Q2930" s="5" t="str">
        <f>IF(E2930="","",IFERROR(VLOOKUP(E2930,REGRAS_CST!$A$2:$D$200,4,FALSE),""))</f>
        <v/>
      </c>
      <c r="R2930" s="8"/>
      <c r="S2930" s="7">
        <f>IF($H2930="","",$H2930*(1-$U2930))</f>
        <v>8.9999999999999993E-3</v>
      </c>
      <c r="T2930" s="7">
        <f>IF($I2930="","",$I2930*(1-$U2930))</f>
        <v>1E-3</v>
      </c>
      <c r="U2930" s="7">
        <f>IFERROR(INDEX(BASE_CCLASSTRIB!$E:$E, MATCH(TEXT($D2930,"000000"), BASE_CCLASSTRIB!$A:$A, 0))/100, 0)</f>
        <v>0</v>
      </c>
      <c r="V2930" s="21">
        <f>IFERROR(INDEX(BASE_CCLASSTRIB!$F:$F, MATCH(TEXT($D2930,"000000"), BASE_CCLASSTRIB!$A:$A, 0))/100, 0)</f>
        <v>0</v>
      </c>
    </row>
    <row r="2931" spans="2:22" ht="15.75" customHeight="1" thickTop="1" thickBot="1">
      <c r="B2931" s="8"/>
      <c r="C2931" s="8"/>
      <c r="E2931" s="8" t="str">
        <f>IF(D2931="","",LEFT(D2931,3))</f>
        <v/>
      </c>
      <c r="F2931" s="5" t="str">
        <f>IF(E2931="","",IFERROR(VLOOKUP(E2931,REGRAS_CST!$A$2:$B$200,2,FALSE),""))</f>
        <v/>
      </c>
      <c r="H2931" s="7">
        <v>8.9999999999999993E-3</v>
      </c>
      <c r="I2931" s="7">
        <v>1E-3</v>
      </c>
      <c r="K2931" s="5" t="str">
        <f>IF(E2931="","",IFERROR(VLOOKUP(E2931,REGRAS_CST!$A$2:$C$200,3,FALSE),""))</f>
        <v/>
      </c>
      <c r="L2931" s="10" t="str">
        <f>IF($G2931="", "", $G2931*(1-$V2931))</f>
        <v/>
      </c>
      <c r="M2931" s="30" t="str">
        <f t="shared" si="90"/>
        <v/>
      </c>
      <c r="N2931" s="30" t="str">
        <f t="shared" si="91"/>
        <v/>
      </c>
      <c r="O2931" s="5" t="str">
        <f>IF(D2931="","",
IF(AND(K2931&lt;&gt;"SIM",V2931&gt;0),"ERRO: % BC &gt; 0, mas NÃO permitida ❌",
IF(AND(K2931="SIM",V2931=0),"ATENÇÃO: BC permitida, mas % = 0 🔎",
"Base de cálculo aplicada corretamente ✅")))</f>
        <v/>
      </c>
      <c r="P2931" s="5" t="str">
        <f>IF(D2931="","",
IF(AND(Q2931&lt;&gt;"SIM",U2931&gt;0),"ERRO: % alíquota &gt; 0, mas NÃO permitida ❌",
IF(AND(Q2931="SIM",U2931=0),"ATENÇÃO: alíquota permitida, mas % = 0 🔎",
"Alíquota aplicada corretamente ✅")))</f>
        <v/>
      </c>
      <c r="Q2931" s="5" t="str">
        <f>IF(E2931="","",IFERROR(VLOOKUP(E2931,REGRAS_CST!$A$2:$D$200,4,FALSE),""))</f>
        <v/>
      </c>
      <c r="R2931" s="8"/>
      <c r="S2931" s="7">
        <f>IF($H2931="","",$H2931*(1-$U2931))</f>
        <v>8.9999999999999993E-3</v>
      </c>
      <c r="T2931" s="7">
        <f>IF($I2931="","",$I2931*(1-$U2931))</f>
        <v>1E-3</v>
      </c>
      <c r="U2931" s="7">
        <f>IFERROR(INDEX(BASE_CCLASSTRIB!$E:$E, MATCH(TEXT($D2931,"000000"), BASE_CCLASSTRIB!$A:$A, 0))/100, 0)</f>
        <v>0</v>
      </c>
      <c r="V2931" s="21">
        <f>IFERROR(INDEX(BASE_CCLASSTRIB!$F:$F, MATCH(TEXT($D2931,"000000"), BASE_CCLASSTRIB!$A:$A, 0))/100, 0)</f>
        <v>0</v>
      </c>
    </row>
    <row r="2932" spans="2:22" ht="15.75" customHeight="1" thickTop="1" thickBot="1">
      <c r="B2932" s="8"/>
      <c r="C2932" s="8"/>
      <c r="E2932" s="8" t="str">
        <f>IF(D2932="","",LEFT(D2932,3))</f>
        <v/>
      </c>
      <c r="F2932" s="5" t="str">
        <f>IF(E2932="","",IFERROR(VLOOKUP(E2932,REGRAS_CST!$A$2:$B$200,2,FALSE),""))</f>
        <v/>
      </c>
      <c r="H2932" s="7">
        <v>8.9999999999999993E-3</v>
      </c>
      <c r="I2932" s="7">
        <v>1E-3</v>
      </c>
      <c r="K2932" s="5" t="str">
        <f>IF(E2932="","",IFERROR(VLOOKUP(E2932,REGRAS_CST!$A$2:$C$200,3,FALSE),""))</f>
        <v/>
      </c>
      <c r="L2932" s="10" t="str">
        <f>IF($G2932="", "", $G2932*(1-$V2932))</f>
        <v/>
      </c>
      <c r="M2932" s="30" t="str">
        <f t="shared" si="90"/>
        <v/>
      </c>
      <c r="N2932" s="30" t="str">
        <f t="shared" si="91"/>
        <v/>
      </c>
      <c r="O2932" s="5" t="str">
        <f>IF(D2932="","",
IF(AND(K2932&lt;&gt;"SIM",V2932&gt;0),"ERRO: % BC &gt; 0, mas NÃO permitida ❌",
IF(AND(K2932="SIM",V2932=0),"ATENÇÃO: BC permitida, mas % = 0 🔎",
"Base de cálculo aplicada corretamente ✅")))</f>
        <v/>
      </c>
      <c r="P2932" s="5" t="str">
        <f>IF(D2932="","",
IF(AND(Q2932&lt;&gt;"SIM",U2932&gt;0),"ERRO: % alíquota &gt; 0, mas NÃO permitida ❌",
IF(AND(Q2932="SIM",U2932=0),"ATENÇÃO: alíquota permitida, mas % = 0 🔎",
"Alíquota aplicada corretamente ✅")))</f>
        <v/>
      </c>
      <c r="Q2932" s="5" t="str">
        <f>IF(E2932="","",IFERROR(VLOOKUP(E2932,REGRAS_CST!$A$2:$D$200,4,FALSE),""))</f>
        <v/>
      </c>
      <c r="R2932" s="8"/>
      <c r="S2932" s="7">
        <f>IF($H2932="","",$H2932*(1-$U2932))</f>
        <v>8.9999999999999993E-3</v>
      </c>
      <c r="T2932" s="7">
        <f>IF($I2932="","",$I2932*(1-$U2932))</f>
        <v>1E-3</v>
      </c>
      <c r="U2932" s="7">
        <f>IFERROR(INDEX(BASE_CCLASSTRIB!$E:$E, MATCH(TEXT($D2932,"000000"), BASE_CCLASSTRIB!$A:$A, 0))/100, 0)</f>
        <v>0</v>
      </c>
      <c r="V2932" s="21">
        <f>IFERROR(INDEX(BASE_CCLASSTRIB!$F:$F, MATCH(TEXT($D2932,"000000"), BASE_CCLASSTRIB!$A:$A, 0))/100, 0)</f>
        <v>0</v>
      </c>
    </row>
    <row r="2933" spans="2:22" ht="15.75" customHeight="1" thickTop="1" thickBot="1">
      <c r="B2933" s="8"/>
      <c r="C2933" s="8"/>
      <c r="E2933" s="8" t="str">
        <f>IF(D2933="","",LEFT(D2933,3))</f>
        <v/>
      </c>
      <c r="F2933" s="5" t="str">
        <f>IF(E2933="","",IFERROR(VLOOKUP(E2933,REGRAS_CST!$A$2:$B$200,2,FALSE),""))</f>
        <v/>
      </c>
      <c r="H2933" s="7">
        <v>8.9999999999999993E-3</v>
      </c>
      <c r="I2933" s="7">
        <v>1E-3</v>
      </c>
      <c r="K2933" s="5" t="str">
        <f>IF(E2933="","",IFERROR(VLOOKUP(E2933,REGRAS_CST!$A$2:$C$200,3,FALSE),""))</f>
        <v/>
      </c>
      <c r="L2933" s="10" t="str">
        <f>IF($G2933="", "", $G2933*(1-$V2933))</f>
        <v/>
      </c>
      <c r="M2933" s="30" t="str">
        <f t="shared" si="90"/>
        <v/>
      </c>
      <c r="N2933" s="30" t="str">
        <f t="shared" si="91"/>
        <v/>
      </c>
      <c r="O2933" s="5" t="str">
        <f>IF(D2933="","",
IF(AND(K2933&lt;&gt;"SIM",V2933&gt;0),"ERRO: % BC &gt; 0, mas NÃO permitida ❌",
IF(AND(K2933="SIM",V2933=0),"ATENÇÃO: BC permitida, mas % = 0 🔎",
"Base de cálculo aplicada corretamente ✅")))</f>
        <v/>
      </c>
      <c r="P2933" s="5" t="str">
        <f>IF(D2933="","",
IF(AND(Q2933&lt;&gt;"SIM",U2933&gt;0),"ERRO: % alíquota &gt; 0, mas NÃO permitida ❌",
IF(AND(Q2933="SIM",U2933=0),"ATENÇÃO: alíquota permitida, mas % = 0 🔎",
"Alíquota aplicada corretamente ✅")))</f>
        <v/>
      </c>
      <c r="Q2933" s="5" t="str">
        <f>IF(E2933="","",IFERROR(VLOOKUP(E2933,REGRAS_CST!$A$2:$D$200,4,FALSE),""))</f>
        <v/>
      </c>
      <c r="R2933" s="8"/>
      <c r="S2933" s="7">
        <f>IF($H2933="","",$H2933*(1-$U2933))</f>
        <v>8.9999999999999993E-3</v>
      </c>
      <c r="T2933" s="7">
        <f>IF($I2933="","",$I2933*(1-$U2933))</f>
        <v>1E-3</v>
      </c>
      <c r="U2933" s="7">
        <f>IFERROR(INDEX(BASE_CCLASSTRIB!$E:$E, MATCH(TEXT($D2933,"000000"), BASE_CCLASSTRIB!$A:$A, 0))/100, 0)</f>
        <v>0</v>
      </c>
      <c r="V2933" s="21">
        <f>IFERROR(INDEX(BASE_CCLASSTRIB!$F:$F, MATCH(TEXT($D2933,"000000"), BASE_CCLASSTRIB!$A:$A, 0))/100, 0)</f>
        <v>0</v>
      </c>
    </row>
    <row r="2934" spans="2:22" ht="15.75" customHeight="1" thickTop="1" thickBot="1">
      <c r="B2934" s="8"/>
      <c r="C2934" s="8"/>
      <c r="E2934" s="8" t="str">
        <f>IF(D2934="","",LEFT(D2934,3))</f>
        <v/>
      </c>
      <c r="F2934" s="5" t="str">
        <f>IF(E2934="","",IFERROR(VLOOKUP(E2934,REGRAS_CST!$A$2:$B$200,2,FALSE),""))</f>
        <v/>
      </c>
      <c r="H2934" s="7">
        <v>8.9999999999999993E-3</v>
      </c>
      <c r="I2934" s="7">
        <v>1E-3</v>
      </c>
      <c r="K2934" s="5" t="str">
        <f>IF(E2934="","",IFERROR(VLOOKUP(E2934,REGRAS_CST!$A$2:$C$200,3,FALSE),""))</f>
        <v/>
      </c>
      <c r="L2934" s="10" t="str">
        <f>IF($G2934="", "", $G2934*(1-$V2934))</f>
        <v/>
      </c>
      <c r="M2934" s="30" t="str">
        <f t="shared" si="90"/>
        <v/>
      </c>
      <c r="N2934" s="30" t="str">
        <f t="shared" si="91"/>
        <v/>
      </c>
      <c r="O2934" s="5" t="str">
        <f>IF(D2934="","",
IF(AND(K2934&lt;&gt;"SIM",V2934&gt;0),"ERRO: % BC &gt; 0, mas NÃO permitida ❌",
IF(AND(K2934="SIM",V2934=0),"ATENÇÃO: BC permitida, mas % = 0 🔎",
"Base de cálculo aplicada corretamente ✅")))</f>
        <v/>
      </c>
      <c r="P2934" s="5" t="str">
        <f>IF(D2934="","",
IF(AND(Q2934&lt;&gt;"SIM",U2934&gt;0),"ERRO: % alíquota &gt; 0, mas NÃO permitida ❌",
IF(AND(Q2934="SIM",U2934=0),"ATENÇÃO: alíquota permitida, mas % = 0 🔎",
"Alíquota aplicada corretamente ✅")))</f>
        <v/>
      </c>
      <c r="Q2934" s="5" t="str">
        <f>IF(E2934="","",IFERROR(VLOOKUP(E2934,REGRAS_CST!$A$2:$D$200,4,FALSE),""))</f>
        <v/>
      </c>
      <c r="R2934" s="8"/>
      <c r="S2934" s="7">
        <f>IF($H2934="","",$H2934*(1-$U2934))</f>
        <v>8.9999999999999993E-3</v>
      </c>
      <c r="T2934" s="7">
        <f>IF($I2934="","",$I2934*(1-$U2934))</f>
        <v>1E-3</v>
      </c>
      <c r="U2934" s="7">
        <f>IFERROR(INDEX(BASE_CCLASSTRIB!$E:$E, MATCH(TEXT($D2934,"000000"), BASE_CCLASSTRIB!$A:$A, 0))/100, 0)</f>
        <v>0</v>
      </c>
      <c r="V2934" s="21">
        <f>IFERROR(INDEX(BASE_CCLASSTRIB!$F:$F, MATCH(TEXT($D2934,"000000"), BASE_CCLASSTRIB!$A:$A, 0))/100, 0)</f>
        <v>0</v>
      </c>
    </row>
    <row r="2935" spans="2:22" ht="15.75" customHeight="1" thickTop="1" thickBot="1">
      <c r="B2935" s="8"/>
      <c r="C2935" s="8"/>
      <c r="E2935" s="8" t="str">
        <f>IF(D2935="","",LEFT(D2935,3))</f>
        <v/>
      </c>
      <c r="F2935" s="5" t="str">
        <f>IF(E2935="","",IFERROR(VLOOKUP(E2935,REGRAS_CST!$A$2:$B$200,2,FALSE),""))</f>
        <v/>
      </c>
      <c r="H2935" s="7">
        <v>8.9999999999999993E-3</v>
      </c>
      <c r="I2935" s="7">
        <v>1E-3</v>
      </c>
      <c r="K2935" s="5" t="str">
        <f>IF(E2935="","",IFERROR(VLOOKUP(E2935,REGRAS_CST!$A$2:$C$200,3,FALSE),""))</f>
        <v/>
      </c>
      <c r="L2935" s="10" t="str">
        <f>IF($G2935="", "", $G2935*(1-$V2935))</f>
        <v/>
      </c>
      <c r="M2935" s="30" t="str">
        <f t="shared" si="90"/>
        <v/>
      </c>
      <c r="N2935" s="30" t="str">
        <f t="shared" si="91"/>
        <v/>
      </c>
      <c r="O2935" s="5" t="str">
        <f>IF(D2935="","",
IF(AND(K2935&lt;&gt;"SIM",V2935&gt;0),"ERRO: % BC &gt; 0, mas NÃO permitida ❌",
IF(AND(K2935="SIM",V2935=0),"ATENÇÃO: BC permitida, mas % = 0 🔎",
"Base de cálculo aplicada corretamente ✅")))</f>
        <v/>
      </c>
      <c r="P2935" s="5" t="str">
        <f>IF(D2935="","",
IF(AND(Q2935&lt;&gt;"SIM",U2935&gt;0),"ERRO: % alíquota &gt; 0, mas NÃO permitida ❌",
IF(AND(Q2935="SIM",U2935=0),"ATENÇÃO: alíquota permitida, mas % = 0 🔎",
"Alíquota aplicada corretamente ✅")))</f>
        <v/>
      </c>
      <c r="Q2935" s="5" t="str">
        <f>IF(E2935="","",IFERROR(VLOOKUP(E2935,REGRAS_CST!$A$2:$D$200,4,FALSE),""))</f>
        <v/>
      </c>
      <c r="R2935" s="8"/>
      <c r="S2935" s="7">
        <f>IF($H2935="","",$H2935*(1-$U2935))</f>
        <v>8.9999999999999993E-3</v>
      </c>
      <c r="T2935" s="7">
        <f>IF($I2935="","",$I2935*(1-$U2935))</f>
        <v>1E-3</v>
      </c>
      <c r="U2935" s="7">
        <f>IFERROR(INDEX(BASE_CCLASSTRIB!$E:$E, MATCH(TEXT($D2935,"000000"), BASE_CCLASSTRIB!$A:$A, 0))/100, 0)</f>
        <v>0</v>
      </c>
      <c r="V2935" s="21">
        <f>IFERROR(INDEX(BASE_CCLASSTRIB!$F:$F, MATCH(TEXT($D2935,"000000"), BASE_CCLASSTRIB!$A:$A, 0))/100, 0)</f>
        <v>0</v>
      </c>
    </row>
    <row r="2936" spans="2:22" ht="15.75" customHeight="1" thickTop="1" thickBot="1">
      <c r="B2936" s="8"/>
      <c r="C2936" s="8"/>
      <c r="E2936" s="8" t="str">
        <f>IF(D2936="","",LEFT(D2936,3))</f>
        <v/>
      </c>
      <c r="F2936" s="5" t="str">
        <f>IF(E2936="","",IFERROR(VLOOKUP(E2936,REGRAS_CST!$A$2:$B$200,2,FALSE),""))</f>
        <v/>
      </c>
      <c r="H2936" s="7">
        <v>8.9999999999999993E-3</v>
      </c>
      <c r="I2936" s="7">
        <v>1E-3</v>
      </c>
      <c r="K2936" s="5" t="str">
        <f>IF(E2936="","",IFERROR(VLOOKUP(E2936,REGRAS_CST!$A$2:$C$200,3,FALSE),""))</f>
        <v/>
      </c>
      <c r="L2936" s="10" t="str">
        <f>IF($G2936="", "", $G2936*(1-$V2936))</f>
        <v/>
      </c>
      <c r="M2936" s="30" t="str">
        <f t="shared" si="90"/>
        <v/>
      </c>
      <c r="N2936" s="30" t="str">
        <f t="shared" si="91"/>
        <v/>
      </c>
      <c r="O2936" s="5" t="str">
        <f>IF(D2936="","",
IF(AND(K2936&lt;&gt;"SIM",V2936&gt;0),"ERRO: % BC &gt; 0, mas NÃO permitida ❌",
IF(AND(K2936="SIM",V2936=0),"ATENÇÃO: BC permitida, mas % = 0 🔎",
"Base de cálculo aplicada corretamente ✅")))</f>
        <v/>
      </c>
      <c r="P2936" s="5" t="str">
        <f>IF(D2936="","",
IF(AND(Q2936&lt;&gt;"SIM",U2936&gt;0),"ERRO: % alíquota &gt; 0, mas NÃO permitida ❌",
IF(AND(Q2936="SIM",U2936=0),"ATENÇÃO: alíquota permitida, mas % = 0 🔎",
"Alíquota aplicada corretamente ✅")))</f>
        <v/>
      </c>
      <c r="Q2936" s="5" t="str">
        <f>IF(E2936="","",IFERROR(VLOOKUP(E2936,REGRAS_CST!$A$2:$D$200,4,FALSE),""))</f>
        <v/>
      </c>
      <c r="R2936" s="8"/>
      <c r="S2936" s="7">
        <f>IF($H2936="","",$H2936*(1-$U2936))</f>
        <v>8.9999999999999993E-3</v>
      </c>
      <c r="T2936" s="7">
        <f>IF($I2936="","",$I2936*(1-$U2936))</f>
        <v>1E-3</v>
      </c>
      <c r="U2936" s="7">
        <f>IFERROR(INDEX(BASE_CCLASSTRIB!$E:$E, MATCH(TEXT($D2936,"000000"), BASE_CCLASSTRIB!$A:$A, 0))/100, 0)</f>
        <v>0</v>
      </c>
      <c r="V2936" s="21">
        <f>IFERROR(INDEX(BASE_CCLASSTRIB!$F:$F, MATCH(TEXT($D2936,"000000"), BASE_CCLASSTRIB!$A:$A, 0))/100, 0)</f>
        <v>0</v>
      </c>
    </row>
    <row r="2937" spans="2:22" ht="15.75" customHeight="1" thickTop="1" thickBot="1">
      <c r="B2937" s="8"/>
      <c r="C2937" s="8"/>
      <c r="E2937" s="8" t="str">
        <f>IF(D2937="","",LEFT(D2937,3))</f>
        <v/>
      </c>
      <c r="F2937" s="5" t="str">
        <f>IF(E2937="","",IFERROR(VLOOKUP(E2937,REGRAS_CST!$A$2:$B$200,2,FALSE),""))</f>
        <v/>
      </c>
      <c r="H2937" s="7">
        <v>8.9999999999999993E-3</v>
      </c>
      <c r="I2937" s="7">
        <v>1E-3</v>
      </c>
      <c r="K2937" s="5" t="str">
        <f>IF(E2937="","",IFERROR(VLOOKUP(E2937,REGRAS_CST!$A$2:$C$200,3,FALSE),""))</f>
        <v/>
      </c>
      <c r="L2937" s="10" t="str">
        <f>IF($G2937="", "", $G2937*(1-$V2937))</f>
        <v/>
      </c>
      <c r="M2937" s="30" t="str">
        <f t="shared" si="90"/>
        <v/>
      </c>
      <c r="N2937" s="30" t="str">
        <f t="shared" si="91"/>
        <v/>
      </c>
      <c r="O2937" s="5" t="str">
        <f>IF(D2937="","",
IF(AND(K2937&lt;&gt;"SIM",V2937&gt;0),"ERRO: % BC &gt; 0, mas NÃO permitida ❌",
IF(AND(K2937="SIM",V2937=0),"ATENÇÃO: BC permitida, mas % = 0 🔎",
"Base de cálculo aplicada corretamente ✅")))</f>
        <v/>
      </c>
      <c r="P2937" s="5" t="str">
        <f>IF(D2937="","",
IF(AND(Q2937&lt;&gt;"SIM",U2937&gt;0),"ERRO: % alíquota &gt; 0, mas NÃO permitida ❌",
IF(AND(Q2937="SIM",U2937=0),"ATENÇÃO: alíquota permitida, mas % = 0 🔎",
"Alíquota aplicada corretamente ✅")))</f>
        <v/>
      </c>
      <c r="Q2937" s="5" t="str">
        <f>IF(E2937="","",IFERROR(VLOOKUP(E2937,REGRAS_CST!$A$2:$D$200,4,FALSE),""))</f>
        <v/>
      </c>
      <c r="R2937" s="8"/>
      <c r="S2937" s="7">
        <f>IF($H2937="","",$H2937*(1-$U2937))</f>
        <v>8.9999999999999993E-3</v>
      </c>
      <c r="T2937" s="7">
        <f>IF($I2937="","",$I2937*(1-$U2937))</f>
        <v>1E-3</v>
      </c>
      <c r="U2937" s="7">
        <f>IFERROR(INDEX(BASE_CCLASSTRIB!$E:$E, MATCH(TEXT($D2937,"000000"), BASE_CCLASSTRIB!$A:$A, 0))/100, 0)</f>
        <v>0</v>
      </c>
      <c r="V2937" s="21">
        <f>IFERROR(INDEX(BASE_CCLASSTRIB!$F:$F, MATCH(TEXT($D2937,"000000"), BASE_CCLASSTRIB!$A:$A, 0))/100, 0)</f>
        <v>0</v>
      </c>
    </row>
    <row r="2938" spans="2:22" ht="15.75" customHeight="1" thickTop="1" thickBot="1">
      <c r="B2938" s="8"/>
      <c r="C2938" s="8"/>
      <c r="E2938" s="8" t="str">
        <f>IF(D2938="","",LEFT(D2938,3))</f>
        <v/>
      </c>
      <c r="F2938" s="5" t="str">
        <f>IF(E2938="","",IFERROR(VLOOKUP(E2938,REGRAS_CST!$A$2:$B$200,2,FALSE),""))</f>
        <v/>
      </c>
      <c r="H2938" s="7">
        <v>8.9999999999999993E-3</v>
      </c>
      <c r="I2938" s="7">
        <v>1E-3</v>
      </c>
      <c r="K2938" s="5" t="str">
        <f>IF(E2938="","",IFERROR(VLOOKUP(E2938,REGRAS_CST!$A$2:$C$200,3,FALSE),""))</f>
        <v/>
      </c>
      <c r="L2938" s="10" t="str">
        <f>IF($G2938="", "", $G2938*(1-$V2938))</f>
        <v/>
      </c>
      <c r="M2938" s="30" t="str">
        <f t="shared" si="90"/>
        <v/>
      </c>
      <c r="N2938" s="30" t="str">
        <f t="shared" si="91"/>
        <v/>
      </c>
      <c r="O2938" s="5" t="str">
        <f>IF(D2938="","",
IF(AND(K2938&lt;&gt;"SIM",V2938&gt;0),"ERRO: % BC &gt; 0, mas NÃO permitida ❌",
IF(AND(K2938="SIM",V2938=0),"ATENÇÃO: BC permitida, mas % = 0 🔎",
"Base de cálculo aplicada corretamente ✅")))</f>
        <v/>
      </c>
      <c r="P2938" s="5" t="str">
        <f>IF(D2938="","",
IF(AND(Q2938&lt;&gt;"SIM",U2938&gt;0),"ERRO: % alíquota &gt; 0, mas NÃO permitida ❌",
IF(AND(Q2938="SIM",U2938=0),"ATENÇÃO: alíquota permitida, mas % = 0 🔎",
"Alíquota aplicada corretamente ✅")))</f>
        <v/>
      </c>
      <c r="Q2938" s="5" t="str">
        <f>IF(E2938="","",IFERROR(VLOOKUP(E2938,REGRAS_CST!$A$2:$D$200,4,FALSE),""))</f>
        <v/>
      </c>
      <c r="R2938" s="8"/>
      <c r="S2938" s="7">
        <f>IF($H2938="","",$H2938*(1-$U2938))</f>
        <v>8.9999999999999993E-3</v>
      </c>
      <c r="T2938" s="7">
        <f>IF($I2938="","",$I2938*(1-$U2938))</f>
        <v>1E-3</v>
      </c>
      <c r="U2938" s="7">
        <f>IFERROR(INDEX(BASE_CCLASSTRIB!$E:$E, MATCH(TEXT($D2938,"000000"), BASE_CCLASSTRIB!$A:$A, 0))/100, 0)</f>
        <v>0</v>
      </c>
      <c r="V2938" s="21">
        <f>IFERROR(INDEX(BASE_CCLASSTRIB!$F:$F, MATCH(TEXT($D2938,"000000"), BASE_CCLASSTRIB!$A:$A, 0))/100, 0)</f>
        <v>0</v>
      </c>
    </row>
    <row r="2939" spans="2:22" ht="15.75" customHeight="1" thickTop="1" thickBot="1">
      <c r="B2939" s="8"/>
      <c r="C2939" s="8"/>
      <c r="E2939" s="8" t="str">
        <f>IF(D2939="","",LEFT(D2939,3))</f>
        <v/>
      </c>
      <c r="F2939" s="5" t="str">
        <f>IF(E2939="","",IFERROR(VLOOKUP(E2939,REGRAS_CST!$A$2:$B$200,2,FALSE),""))</f>
        <v/>
      </c>
      <c r="H2939" s="7">
        <v>8.9999999999999993E-3</v>
      </c>
      <c r="I2939" s="7">
        <v>1E-3</v>
      </c>
      <c r="K2939" s="5" t="str">
        <f>IF(E2939="","",IFERROR(VLOOKUP(E2939,REGRAS_CST!$A$2:$C$200,3,FALSE),""))</f>
        <v/>
      </c>
      <c r="L2939" s="10" t="str">
        <f>IF($G2939="", "", $G2939*(1-$V2939))</f>
        <v/>
      </c>
      <c r="M2939" s="30" t="str">
        <f t="shared" si="90"/>
        <v/>
      </c>
      <c r="N2939" s="30" t="str">
        <f t="shared" si="91"/>
        <v/>
      </c>
      <c r="O2939" s="5" t="str">
        <f>IF(D2939="","",
IF(AND(K2939&lt;&gt;"SIM",V2939&gt;0),"ERRO: % BC &gt; 0, mas NÃO permitida ❌",
IF(AND(K2939="SIM",V2939=0),"ATENÇÃO: BC permitida, mas % = 0 🔎",
"Base de cálculo aplicada corretamente ✅")))</f>
        <v/>
      </c>
      <c r="P2939" s="5" t="str">
        <f>IF(D2939="","",
IF(AND(Q2939&lt;&gt;"SIM",U2939&gt;0),"ERRO: % alíquota &gt; 0, mas NÃO permitida ❌",
IF(AND(Q2939="SIM",U2939=0),"ATENÇÃO: alíquota permitida, mas % = 0 🔎",
"Alíquota aplicada corretamente ✅")))</f>
        <v/>
      </c>
      <c r="Q2939" s="5" t="str">
        <f>IF(E2939="","",IFERROR(VLOOKUP(E2939,REGRAS_CST!$A$2:$D$200,4,FALSE),""))</f>
        <v/>
      </c>
      <c r="R2939" s="8"/>
      <c r="S2939" s="7">
        <f>IF($H2939="","",$H2939*(1-$U2939))</f>
        <v>8.9999999999999993E-3</v>
      </c>
      <c r="T2939" s="7">
        <f>IF($I2939="","",$I2939*(1-$U2939))</f>
        <v>1E-3</v>
      </c>
      <c r="U2939" s="7">
        <f>IFERROR(INDEX(BASE_CCLASSTRIB!$E:$E, MATCH(TEXT($D2939,"000000"), BASE_CCLASSTRIB!$A:$A, 0))/100, 0)</f>
        <v>0</v>
      </c>
      <c r="V2939" s="21">
        <f>IFERROR(INDEX(BASE_CCLASSTRIB!$F:$F, MATCH(TEXT($D2939,"000000"), BASE_CCLASSTRIB!$A:$A, 0))/100, 0)</f>
        <v>0</v>
      </c>
    </row>
    <row r="2940" spans="2:22" ht="15.75" customHeight="1" thickTop="1" thickBot="1">
      <c r="B2940" s="8"/>
      <c r="C2940" s="8"/>
      <c r="E2940" s="8" t="str">
        <f>IF(D2940="","",LEFT(D2940,3))</f>
        <v/>
      </c>
      <c r="F2940" s="5" t="str">
        <f>IF(E2940="","",IFERROR(VLOOKUP(E2940,REGRAS_CST!$A$2:$B$200,2,FALSE),""))</f>
        <v/>
      </c>
      <c r="H2940" s="7">
        <v>8.9999999999999993E-3</v>
      </c>
      <c r="I2940" s="7">
        <v>1E-3</v>
      </c>
      <c r="K2940" s="5" t="str">
        <f>IF(E2940="","",IFERROR(VLOOKUP(E2940,REGRAS_CST!$A$2:$C$200,3,FALSE),""))</f>
        <v/>
      </c>
      <c r="L2940" s="10" t="str">
        <f>IF($G2940="", "", $G2940*(1-$V2940))</f>
        <v/>
      </c>
      <c r="M2940" s="30" t="str">
        <f t="shared" si="90"/>
        <v/>
      </c>
      <c r="N2940" s="30" t="str">
        <f t="shared" si="91"/>
        <v/>
      </c>
      <c r="O2940" s="5" t="str">
        <f>IF(D2940="","",
IF(AND(K2940&lt;&gt;"SIM",V2940&gt;0),"ERRO: % BC &gt; 0, mas NÃO permitida ❌",
IF(AND(K2940="SIM",V2940=0),"ATENÇÃO: BC permitida, mas % = 0 🔎",
"Base de cálculo aplicada corretamente ✅")))</f>
        <v/>
      </c>
      <c r="P2940" s="5" t="str">
        <f>IF(D2940="","",
IF(AND(Q2940&lt;&gt;"SIM",U2940&gt;0),"ERRO: % alíquota &gt; 0, mas NÃO permitida ❌",
IF(AND(Q2940="SIM",U2940=0),"ATENÇÃO: alíquota permitida, mas % = 0 🔎",
"Alíquota aplicada corretamente ✅")))</f>
        <v/>
      </c>
      <c r="Q2940" s="5" t="str">
        <f>IF(E2940="","",IFERROR(VLOOKUP(E2940,REGRAS_CST!$A$2:$D$200,4,FALSE),""))</f>
        <v/>
      </c>
      <c r="R2940" s="8"/>
      <c r="S2940" s="7">
        <f>IF($H2940="","",$H2940*(1-$U2940))</f>
        <v>8.9999999999999993E-3</v>
      </c>
      <c r="T2940" s="7">
        <f>IF($I2940="","",$I2940*(1-$U2940))</f>
        <v>1E-3</v>
      </c>
      <c r="U2940" s="7">
        <f>IFERROR(INDEX(BASE_CCLASSTRIB!$E:$E, MATCH(TEXT($D2940,"000000"), BASE_CCLASSTRIB!$A:$A, 0))/100, 0)</f>
        <v>0</v>
      </c>
      <c r="V2940" s="21">
        <f>IFERROR(INDEX(BASE_CCLASSTRIB!$F:$F, MATCH(TEXT($D2940,"000000"), BASE_CCLASSTRIB!$A:$A, 0))/100, 0)</f>
        <v>0</v>
      </c>
    </row>
    <row r="2941" spans="2:22" ht="15.75" customHeight="1" thickTop="1" thickBot="1">
      <c r="B2941" s="8"/>
      <c r="C2941" s="8"/>
      <c r="E2941" s="8" t="str">
        <f>IF(D2941="","",LEFT(D2941,3))</f>
        <v/>
      </c>
      <c r="F2941" s="5" t="str">
        <f>IF(E2941="","",IFERROR(VLOOKUP(E2941,REGRAS_CST!$A$2:$B$200,2,FALSE),""))</f>
        <v/>
      </c>
      <c r="H2941" s="7">
        <v>8.9999999999999993E-3</v>
      </c>
      <c r="I2941" s="7">
        <v>1E-3</v>
      </c>
      <c r="K2941" s="5" t="str">
        <f>IF(E2941="","",IFERROR(VLOOKUP(E2941,REGRAS_CST!$A$2:$C$200,3,FALSE),""))</f>
        <v/>
      </c>
      <c r="L2941" s="10" t="str">
        <f>IF($G2941="", "", $G2941*(1-$V2941))</f>
        <v/>
      </c>
      <c r="M2941" s="30" t="str">
        <f t="shared" si="90"/>
        <v/>
      </c>
      <c r="N2941" s="30" t="str">
        <f t="shared" si="91"/>
        <v/>
      </c>
      <c r="O2941" s="5" t="str">
        <f>IF(D2941="","",
IF(AND(K2941&lt;&gt;"SIM",V2941&gt;0),"ERRO: % BC &gt; 0, mas NÃO permitida ❌",
IF(AND(K2941="SIM",V2941=0),"ATENÇÃO: BC permitida, mas % = 0 🔎",
"Base de cálculo aplicada corretamente ✅")))</f>
        <v/>
      </c>
      <c r="P2941" s="5" t="str">
        <f>IF(D2941="","",
IF(AND(Q2941&lt;&gt;"SIM",U2941&gt;0),"ERRO: % alíquota &gt; 0, mas NÃO permitida ❌",
IF(AND(Q2941="SIM",U2941=0),"ATENÇÃO: alíquota permitida, mas % = 0 🔎",
"Alíquota aplicada corretamente ✅")))</f>
        <v/>
      </c>
      <c r="Q2941" s="5" t="str">
        <f>IF(E2941="","",IFERROR(VLOOKUP(E2941,REGRAS_CST!$A$2:$D$200,4,FALSE),""))</f>
        <v/>
      </c>
      <c r="R2941" s="8"/>
      <c r="S2941" s="7">
        <f>IF($H2941="","",$H2941*(1-$U2941))</f>
        <v>8.9999999999999993E-3</v>
      </c>
      <c r="T2941" s="7">
        <f>IF($I2941="","",$I2941*(1-$U2941))</f>
        <v>1E-3</v>
      </c>
      <c r="U2941" s="7">
        <f>IFERROR(INDEX(BASE_CCLASSTRIB!$E:$E, MATCH(TEXT($D2941,"000000"), BASE_CCLASSTRIB!$A:$A, 0))/100, 0)</f>
        <v>0</v>
      </c>
      <c r="V2941" s="21">
        <f>IFERROR(INDEX(BASE_CCLASSTRIB!$F:$F, MATCH(TEXT($D2941,"000000"), BASE_CCLASSTRIB!$A:$A, 0))/100, 0)</f>
        <v>0</v>
      </c>
    </row>
    <row r="2942" spans="2:22" ht="15.75" customHeight="1" thickTop="1" thickBot="1">
      <c r="B2942" s="8"/>
      <c r="C2942" s="8"/>
      <c r="E2942" s="8" t="str">
        <f>IF(D2942="","",LEFT(D2942,3))</f>
        <v/>
      </c>
      <c r="F2942" s="5" t="str">
        <f>IF(E2942="","",IFERROR(VLOOKUP(E2942,REGRAS_CST!$A$2:$B$200,2,FALSE),""))</f>
        <v/>
      </c>
      <c r="H2942" s="7">
        <v>8.9999999999999993E-3</v>
      </c>
      <c r="I2942" s="7">
        <v>1E-3</v>
      </c>
      <c r="K2942" s="5" t="str">
        <f>IF(E2942="","",IFERROR(VLOOKUP(E2942,REGRAS_CST!$A$2:$C$200,3,FALSE),""))</f>
        <v/>
      </c>
      <c r="L2942" s="10" t="str">
        <f>IF($G2942="", "", $G2942*(1-$V2942))</f>
        <v/>
      </c>
      <c r="M2942" s="30" t="str">
        <f t="shared" si="90"/>
        <v/>
      </c>
      <c r="N2942" s="30" t="str">
        <f t="shared" si="91"/>
        <v/>
      </c>
      <c r="O2942" s="5" t="str">
        <f>IF(D2942="","",
IF(AND(K2942&lt;&gt;"SIM",V2942&gt;0),"ERRO: % BC &gt; 0, mas NÃO permitida ❌",
IF(AND(K2942="SIM",V2942=0),"ATENÇÃO: BC permitida, mas % = 0 🔎",
"Base de cálculo aplicada corretamente ✅")))</f>
        <v/>
      </c>
      <c r="P2942" s="5" t="str">
        <f>IF(D2942="","",
IF(AND(Q2942&lt;&gt;"SIM",U2942&gt;0),"ERRO: % alíquota &gt; 0, mas NÃO permitida ❌",
IF(AND(Q2942="SIM",U2942=0),"ATENÇÃO: alíquota permitida, mas % = 0 🔎",
"Alíquota aplicada corretamente ✅")))</f>
        <v/>
      </c>
      <c r="Q2942" s="5" t="str">
        <f>IF(E2942="","",IFERROR(VLOOKUP(E2942,REGRAS_CST!$A$2:$D$200,4,FALSE),""))</f>
        <v/>
      </c>
      <c r="R2942" s="8"/>
      <c r="S2942" s="7">
        <f>IF($H2942="","",$H2942*(1-$U2942))</f>
        <v>8.9999999999999993E-3</v>
      </c>
      <c r="T2942" s="7">
        <f>IF($I2942="","",$I2942*(1-$U2942))</f>
        <v>1E-3</v>
      </c>
      <c r="U2942" s="7">
        <f>IFERROR(INDEX(BASE_CCLASSTRIB!$E:$E, MATCH(TEXT($D2942,"000000"), BASE_CCLASSTRIB!$A:$A, 0))/100, 0)</f>
        <v>0</v>
      </c>
      <c r="V2942" s="21">
        <f>IFERROR(INDEX(BASE_CCLASSTRIB!$F:$F, MATCH(TEXT($D2942,"000000"), BASE_CCLASSTRIB!$A:$A, 0))/100, 0)</f>
        <v>0</v>
      </c>
    </row>
    <row r="2943" spans="2:22" ht="15.75" customHeight="1" thickTop="1" thickBot="1">
      <c r="B2943" s="8"/>
      <c r="C2943" s="8"/>
      <c r="E2943" s="8" t="str">
        <f>IF(D2943="","",LEFT(D2943,3))</f>
        <v/>
      </c>
      <c r="F2943" s="5" t="str">
        <f>IF(E2943="","",IFERROR(VLOOKUP(E2943,REGRAS_CST!$A$2:$B$200,2,FALSE),""))</f>
        <v/>
      </c>
      <c r="H2943" s="7">
        <v>8.9999999999999993E-3</v>
      </c>
      <c r="I2943" s="7">
        <v>1E-3</v>
      </c>
      <c r="K2943" s="5" t="str">
        <f>IF(E2943="","",IFERROR(VLOOKUP(E2943,REGRAS_CST!$A$2:$C$200,3,FALSE),""))</f>
        <v/>
      </c>
      <c r="L2943" s="10" t="str">
        <f>IF($G2943="", "", $G2943*(1-$V2943))</f>
        <v/>
      </c>
      <c r="M2943" s="30" t="str">
        <f t="shared" si="90"/>
        <v/>
      </c>
      <c r="N2943" s="30" t="str">
        <f t="shared" si="91"/>
        <v/>
      </c>
      <c r="O2943" s="5" t="str">
        <f>IF(D2943="","",
IF(AND(K2943&lt;&gt;"SIM",V2943&gt;0),"ERRO: % BC &gt; 0, mas NÃO permitida ❌",
IF(AND(K2943="SIM",V2943=0),"ATENÇÃO: BC permitida, mas % = 0 🔎",
"Base de cálculo aplicada corretamente ✅")))</f>
        <v/>
      </c>
      <c r="P2943" s="5" t="str">
        <f>IF(D2943="","",
IF(AND(Q2943&lt;&gt;"SIM",U2943&gt;0),"ERRO: % alíquota &gt; 0, mas NÃO permitida ❌",
IF(AND(Q2943="SIM",U2943=0),"ATENÇÃO: alíquota permitida, mas % = 0 🔎",
"Alíquota aplicada corretamente ✅")))</f>
        <v/>
      </c>
      <c r="Q2943" s="5" t="str">
        <f>IF(E2943="","",IFERROR(VLOOKUP(E2943,REGRAS_CST!$A$2:$D$200,4,FALSE),""))</f>
        <v/>
      </c>
      <c r="R2943" s="8"/>
      <c r="S2943" s="7">
        <f>IF($H2943="","",$H2943*(1-$U2943))</f>
        <v>8.9999999999999993E-3</v>
      </c>
      <c r="T2943" s="7">
        <f>IF($I2943="","",$I2943*(1-$U2943))</f>
        <v>1E-3</v>
      </c>
      <c r="U2943" s="7">
        <f>IFERROR(INDEX(BASE_CCLASSTRIB!$E:$E, MATCH(TEXT($D2943,"000000"), BASE_CCLASSTRIB!$A:$A, 0))/100, 0)</f>
        <v>0</v>
      </c>
      <c r="V2943" s="21">
        <f>IFERROR(INDEX(BASE_CCLASSTRIB!$F:$F, MATCH(TEXT($D2943,"000000"), BASE_CCLASSTRIB!$A:$A, 0))/100, 0)</f>
        <v>0</v>
      </c>
    </row>
    <row r="2944" spans="2:22" ht="15.75" customHeight="1" thickTop="1" thickBot="1">
      <c r="B2944" s="8"/>
      <c r="C2944" s="8"/>
      <c r="E2944" s="8" t="str">
        <f>IF(D2944="","",LEFT(D2944,3))</f>
        <v/>
      </c>
      <c r="F2944" s="5" t="str">
        <f>IF(E2944="","",IFERROR(VLOOKUP(E2944,REGRAS_CST!$A$2:$B$200,2,FALSE),""))</f>
        <v/>
      </c>
      <c r="H2944" s="7">
        <v>8.9999999999999993E-3</v>
      </c>
      <c r="I2944" s="7">
        <v>1E-3</v>
      </c>
      <c r="K2944" s="5" t="str">
        <f>IF(E2944="","",IFERROR(VLOOKUP(E2944,REGRAS_CST!$A$2:$C$200,3,FALSE),""))</f>
        <v/>
      </c>
      <c r="L2944" s="10" t="str">
        <f>IF($G2944="", "", $G2944*(1-$V2944))</f>
        <v/>
      </c>
      <c r="M2944" s="30" t="str">
        <f t="shared" si="90"/>
        <v/>
      </c>
      <c r="N2944" s="30" t="str">
        <f t="shared" si="91"/>
        <v/>
      </c>
      <c r="O2944" s="5" t="str">
        <f>IF(D2944="","",
IF(AND(K2944&lt;&gt;"SIM",V2944&gt;0),"ERRO: % BC &gt; 0, mas NÃO permitida ❌",
IF(AND(K2944="SIM",V2944=0),"ATENÇÃO: BC permitida, mas % = 0 🔎",
"Base de cálculo aplicada corretamente ✅")))</f>
        <v/>
      </c>
      <c r="P2944" s="5" t="str">
        <f>IF(D2944="","",
IF(AND(Q2944&lt;&gt;"SIM",U2944&gt;0),"ERRO: % alíquota &gt; 0, mas NÃO permitida ❌",
IF(AND(Q2944="SIM",U2944=0),"ATENÇÃO: alíquota permitida, mas % = 0 🔎",
"Alíquota aplicada corretamente ✅")))</f>
        <v/>
      </c>
      <c r="Q2944" s="5" t="str">
        <f>IF(E2944="","",IFERROR(VLOOKUP(E2944,REGRAS_CST!$A$2:$D$200,4,FALSE),""))</f>
        <v/>
      </c>
      <c r="R2944" s="8"/>
      <c r="S2944" s="7">
        <f>IF($H2944="","",$H2944*(1-$U2944))</f>
        <v>8.9999999999999993E-3</v>
      </c>
      <c r="T2944" s="7">
        <f>IF($I2944="","",$I2944*(1-$U2944))</f>
        <v>1E-3</v>
      </c>
      <c r="U2944" s="7">
        <f>IFERROR(INDEX(BASE_CCLASSTRIB!$E:$E, MATCH(TEXT($D2944,"000000"), BASE_CCLASSTRIB!$A:$A, 0))/100, 0)</f>
        <v>0</v>
      </c>
      <c r="V2944" s="21">
        <f>IFERROR(INDEX(BASE_CCLASSTRIB!$F:$F, MATCH(TEXT($D2944,"000000"), BASE_CCLASSTRIB!$A:$A, 0))/100, 0)</f>
        <v>0</v>
      </c>
    </row>
    <row r="2945" spans="2:22" ht="15.75" customHeight="1" thickTop="1" thickBot="1">
      <c r="B2945" s="8"/>
      <c r="C2945" s="8"/>
      <c r="E2945" s="8" t="str">
        <f>IF(D2945="","",LEFT(D2945,3))</f>
        <v/>
      </c>
      <c r="F2945" s="5" t="str">
        <f>IF(E2945="","",IFERROR(VLOOKUP(E2945,REGRAS_CST!$A$2:$B$200,2,FALSE),""))</f>
        <v/>
      </c>
      <c r="H2945" s="7">
        <v>8.9999999999999993E-3</v>
      </c>
      <c r="I2945" s="7">
        <v>1E-3</v>
      </c>
      <c r="K2945" s="5" t="str">
        <f>IF(E2945="","",IFERROR(VLOOKUP(E2945,REGRAS_CST!$A$2:$C$200,3,FALSE),""))</f>
        <v/>
      </c>
      <c r="L2945" s="10" t="str">
        <f>IF($G2945="", "", $G2945*(1-$V2945))</f>
        <v/>
      </c>
      <c r="M2945" s="30" t="str">
        <f t="shared" si="90"/>
        <v/>
      </c>
      <c r="N2945" s="30" t="str">
        <f t="shared" si="91"/>
        <v/>
      </c>
      <c r="O2945" s="5" t="str">
        <f>IF(D2945="","",
IF(AND(K2945&lt;&gt;"SIM",V2945&gt;0),"ERRO: % BC &gt; 0, mas NÃO permitida ❌",
IF(AND(K2945="SIM",V2945=0),"ATENÇÃO: BC permitida, mas % = 0 🔎",
"Base de cálculo aplicada corretamente ✅")))</f>
        <v/>
      </c>
      <c r="P2945" s="5" t="str">
        <f>IF(D2945="","",
IF(AND(Q2945&lt;&gt;"SIM",U2945&gt;0),"ERRO: % alíquota &gt; 0, mas NÃO permitida ❌",
IF(AND(Q2945="SIM",U2945=0),"ATENÇÃO: alíquota permitida, mas % = 0 🔎",
"Alíquota aplicada corretamente ✅")))</f>
        <v/>
      </c>
      <c r="Q2945" s="5" t="str">
        <f>IF(E2945="","",IFERROR(VLOOKUP(E2945,REGRAS_CST!$A$2:$D$200,4,FALSE),""))</f>
        <v/>
      </c>
      <c r="R2945" s="8"/>
      <c r="S2945" s="7">
        <f>IF($H2945="","",$H2945*(1-$U2945))</f>
        <v>8.9999999999999993E-3</v>
      </c>
      <c r="T2945" s="7">
        <f>IF($I2945="","",$I2945*(1-$U2945))</f>
        <v>1E-3</v>
      </c>
      <c r="U2945" s="7">
        <f>IFERROR(INDEX(BASE_CCLASSTRIB!$E:$E, MATCH(TEXT($D2945,"000000"), BASE_CCLASSTRIB!$A:$A, 0))/100, 0)</f>
        <v>0</v>
      </c>
      <c r="V2945" s="21">
        <f>IFERROR(INDEX(BASE_CCLASSTRIB!$F:$F, MATCH(TEXT($D2945,"000000"), BASE_CCLASSTRIB!$A:$A, 0))/100, 0)</f>
        <v>0</v>
      </c>
    </row>
    <row r="2946" spans="2:22" ht="15.75" customHeight="1" thickTop="1" thickBot="1">
      <c r="B2946" s="8"/>
      <c r="C2946" s="8"/>
      <c r="E2946" s="8" t="str">
        <f>IF(D2946="","",LEFT(D2946,3))</f>
        <v/>
      </c>
      <c r="F2946" s="5" t="str">
        <f>IF(E2946="","",IFERROR(VLOOKUP(E2946,REGRAS_CST!$A$2:$B$200,2,FALSE),""))</f>
        <v/>
      </c>
      <c r="H2946" s="7">
        <v>8.9999999999999993E-3</v>
      </c>
      <c r="I2946" s="7">
        <v>1E-3</v>
      </c>
      <c r="K2946" s="5" t="str">
        <f>IF(E2946="","",IFERROR(VLOOKUP(E2946,REGRAS_CST!$A$2:$C$200,3,FALSE),""))</f>
        <v/>
      </c>
      <c r="L2946" s="10" t="str">
        <f>IF($G2946="", "", $G2946*(1-$V2946))</f>
        <v/>
      </c>
      <c r="M2946" s="30" t="str">
        <f t="shared" si="90"/>
        <v/>
      </c>
      <c r="N2946" s="30" t="str">
        <f t="shared" si="91"/>
        <v/>
      </c>
      <c r="O2946" s="5" t="str">
        <f>IF(D2946="","",
IF(AND(K2946&lt;&gt;"SIM",V2946&gt;0),"ERRO: % BC &gt; 0, mas NÃO permitida ❌",
IF(AND(K2946="SIM",V2946=0),"ATENÇÃO: BC permitida, mas % = 0 🔎",
"Base de cálculo aplicada corretamente ✅")))</f>
        <v/>
      </c>
      <c r="P2946" s="5" t="str">
        <f>IF(D2946="","",
IF(AND(Q2946&lt;&gt;"SIM",U2946&gt;0),"ERRO: % alíquota &gt; 0, mas NÃO permitida ❌",
IF(AND(Q2946="SIM",U2946=0),"ATENÇÃO: alíquota permitida, mas % = 0 🔎",
"Alíquota aplicada corretamente ✅")))</f>
        <v/>
      </c>
      <c r="Q2946" s="5" t="str">
        <f>IF(E2946="","",IFERROR(VLOOKUP(E2946,REGRAS_CST!$A$2:$D$200,4,FALSE),""))</f>
        <v/>
      </c>
      <c r="R2946" s="8"/>
      <c r="S2946" s="7">
        <f>IF($H2946="","",$H2946*(1-$U2946))</f>
        <v>8.9999999999999993E-3</v>
      </c>
      <c r="T2946" s="7">
        <f>IF($I2946="","",$I2946*(1-$U2946))</f>
        <v>1E-3</v>
      </c>
      <c r="U2946" s="7">
        <f>IFERROR(INDEX(BASE_CCLASSTRIB!$E:$E, MATCH(TEXT($D2946,"000000"), BASE_CCLASSTRIB!$A:$A, 0))/100, 0)</f>
        <v>0</v>
      </c>
      <c r="V2946" s="21">
        <f>IFERROR(INDEX(BASE_CCLASSTRIB!$F:$F, MATCH(TEXT($D2946,"000000"), BASE_CCLASSTRIB!$A:$A, 0))/100, 0)</f>
        <v>0</v>
      </c>
    </row>
    <row r="2947" spans="2:22" ht="15.75" customHeight="1" thickTop="1" thickBot="1">
      <c r="B2947" s="8"/>
      <c r="C2947" s="8"/>
      <c r="E2947" s="8" t="str">
        <f>IF(D2947="","",LEFT(D2947,3))</f>
        <v/>
      </c>
      <c r="F2947" s="5" t="str">
        <f>IF(E2947="","",IFERROR(VLOOKUP(E2947,REGRAS_CST!$A$2:$B$200,2,FALSE),""))</f>
        <v/>
      </c>
      <c r="H2947" s="7">
        <v>8.9999999999999993E-3</v>
      </c>
      <c r="I2947" s="7">
        <v>1E-3</v>
      </c>
      <c r="K2947" s="5" t="str">
        <f>IF(E2947="","",IFERROR(VLOOKUP(E2947,REGRAS_CST!$A$2:$C$200,3,FALSE),""))</f>
        <v/>
      </c>
      <c r="L2947" s="10" t="str">
        <f>IF($G2947="", "", $G2947*(1-$V2947))</f>
        <v/>
      </c>
      <c r="M2947" s="30" t="str">
        <f t="shared" si="90"/>
        <v/>
      </c>
      <c r="N2947" s="30" t="str">
        <f t="shared" si="91"/>
        <v/>
      </c>
      <c r="O2947" s="5" t="str">
        <f>IF(D2947="","",
IF(AND(K2947&lt;&gt;"SIM",V2947&gt;0),"ERRO: % BC &gt; 0, mas NÃO permitida ❌",
IF(AND(K2947="SIM",V2947=0),"ATENÇÃO: BC permitida, mas % = 0 🔎",
"Base de cálculo aplicada corretamente ✅")))</f>
        <v/>
      </c>
      <c r="P2947" s="5" t="str">
        <f>IF(D2947="","",
IF(AND(Q2947&lt;&gt;"SIM",U2947&gt;0),"ERRO: % alíquota &gt; 0, mas NÃO permitida ❌",
IF(AND(Q2947="SIM",U2947=0),"ATENÇÃO: alíquota permitida, mas % = 0 🔎",
"Alíquota aplicada corretamente ✅")))</f>
        <v/>
      </c>
      <c r="Q2947" s="5" t="str">
        <f>IF(E2947="","",IFERROR(VLOOKUP(E2947,REGRAS_CST!$A$2:$D$200,4,FALSE),""))</f>
        <v/>
      </c>
      <c r="R2947" s="8"/>
      <c r="S2947" s="7">
        <f>IF($H2947="","",$H2947*(1-$U2947))</f>
        <v>8.9999999999999993E-3</v>
      </c>
      <c r="T2947" s="7">
        <f>IF($I2947="","",$I2947*(1-$U2947))</f>
        <v>1E-3</v>
      </c>
      <c r="U2947" s="7">
        <f>IFERROR(INDEX(BASE_CCLASSTRIB!$E:$E, MATCH(TEXT($D2947,"000000"), BASE_CCLASSTRIB!$A:$A, 0))/100, 0)</f>
        <v>0</v>
      </c>
      <c r="V2947" s="21">
        <f>IFERROR(INDEX(BASE_CCLASSTRIB!$F:$F, MATCH(TEXT($D2947,"000000"), BASE_CCLASSTRIB!$A:$A, 0))/100, 0)</f>
        <v>0</v>
      </c>
    </row>
    <row r="2948" spans="2:22" ht="15.75" customHeight="1" thickTop="1" thickBot="1">
      <c r="B2948" s="8"/>
      <c r="C2948" s="8"/>
      <c r="E2948" s="8" t="str">
        <f>IF(D2948="","",LEFT(D2948,3))</f>
        <v/>
      </c>
      <c r="F2948" s="5" t="str">
        <f>IF(E2948="","",IFERROR(VLOOKUP(E2948,REGRAS_CST!$A$2:$B$200,2,FALSE),""))</f>
        <v/>
      </c>
      <c r="H2948" s="7">
        <v>8.9999999999999993E-3</v>
      </c>
      <c r="I2948" s="7">
        <v>1E-3</v>
      </c>
      <c r="K2948" s="5" t="str">
        <f>IF(E2948="","",IFERROR(VLOOKUP(E2948,REGRAS_CST!$A$2:$C$200,3,FALSE),""))</f>
        <v/>
      </c>
      <c r="L2948" s="10" t="str">
        <f>IF($G2948="", "", $G2948*(1-$V2948))</f>
        <v/>
      </c>
      <c r="M2948" s="30" t="str">
        <f t="shared" si="90"/>
        <v/>
      </c>
      <c r="N2948" s="30" t="str">
        <f t="shared" si="91"/>
        <v/>
      </c>
      <c r="O2948" s="5" t="str">
        <f>IF(D2948="","",
IF(AND(K2948&lt;&gt;"SIM",V2948&gt;0),"ERRO: % BC &gt; 0, mas NÃO permitida ❌",
IF(AND(K2948="SIM",V2948=0),"ATENÇÃO: BC permitida, mas % = 0 🔎",
"Base de cálculo aplicada corretamente ✅")))</f>
        <v/>
      </c>
      <c r="P2948" s="5" t="str">
        <f>IF(D2948="","",
IF(AND(Q2948&lt;&gt;"SIM",U2948&gt;0),"ERRO: % alíquota &gt; 0, mas NÃO permitida ❌",
IF(AND(Q2948="SIM",U2948=0),"ATENÇÃO: alíquota permitida, mas % = 0 🔎",
"Alíquota aplicada corretamente ✅")))</f>
        <v/>
      </c>
      <c r="Q2948" s="5" t="str">
        <f>IF(E2948="","",IFERROR(VLOOKUP(E2948,REGRAS_CST!$A$2:$D$200,4,FALSE),""))</f>
        <v/>
      </c>
      <c r="R2948" s="8"/>
      <c r="S2948" s="7">
        <f>IF($H2948="","",$H2948*(1-$U2948))</f>
        <v>8.9999999999999993E-3</v>
      </c>
      <c r="T2948" s="7">
        <f>IF($I2948="","",$I2948*(1-$U2948))</f>
        <v>1E-3</v>
      </c>
      <c r="U2948" s="7">
        <f>IFERROR(INDEX(BASE_CCLASSTRIB!$E:$E, MATCH(TEXT($D2948,"000000"), BASE_CCLASSTRIB!$A:$A, 0))/100, 0)</f>
        <v>0</v>
      </c>
      <c r="V2948" s="21">
        <f>IFERROR(INDEX(BASE_CCLASSTRIB!$F:$F, MATCH(TEXT($D2948,"000000"), BASE_CCLASSTRIB!$A:$A, 0))/100, 0)</f>
        <v>0</v>
      </c>
    </row>
    <row r="2949" spans="2:22" ht="15.75" customHeight="1" thickTop="1" thickBot="1">
      <c r="B2949" s="8"/>
      <c r="C2949" s="8"/>
      <c r="E2949" s="8" t="str">
        <f>IF(D2949="","",LEFT(D2949,3))</f>
        <v/>
      </c>
      <c r="F2949" s="5" t="str">
        <f>IF(E2949="","",IFERROR(VLOOKUP(E2949,REGRAS_CST!$A$2:$B$200,2,FALSE),""))</f>
        <v/>
      </c>
      <c r="H2949" s="7">
        <v>8.9999999999999993E-3</v>
      </c>
      <c r="I2949" s="7">
        <v>1E-3</v>
      </c>
      <c r="K2949" s="5" t="str">
        <f>IF(E2949="","",IFERROR(VLOOKUP(E2949,REGRAS_CST!$A$2:$C$200,3,FALSE),""))</f>
        <v/>
      </c>
      <c r="L2949" s="10" t="str">
        <f>IF($G2949="", "", $G2949*(1-$V2949))</f>
        <v/>
      </c>
      <c r="M2949" s="30" t="str">
        <f t="shared" ref="M2949:M3012" si="92">IF(OR($L2949="",$S2949=""),"",TRUNC(VALUE($L2949)*VALUE($S2949),2))</f>
        <v/>
      </c>
      <c r="N2949" s="30" t="str">
        <f t="shared" ref="N2949:N3012" si="93">IF(OR($L2949="",$T2949=""),"",TRUNC(VALUE($L2949)*VALUE($T2949),2))</f>
        <v/>
      </c>
      <c r="O2949" s="5" t="str">
        <f>IF(D2949="","",
IF(AND(K2949&lt;&gt;"SIM",V2949&gt;0),"ERRO: % BC &gt; 0, mas NÃO permitida ❌",
IF(AND(K2949="SIM",V2949=0),"ATENÇÃO: BC permitida, mas % = 0 🔎",
"Base de cálculo aplicada corretamente ✅")))</f>
        <v/>
      </c>
      <c r="P2949" s="5" t="str">
        <f>IF(D2949="","",
IF(AND(Q2949&lt;&gt;"SIM",U2949&gt;0),"ERRO: % alíquota &gt; 0, mas NÃO permitida ❌",
IF(AND(Q2949="SIM",U2949=0),"ATENÇÃO: alíquota permitida, mas % = 0 🔎",
"Alíquota aplicada corretamente ✅")))</f>
        <v/>
      </c>
      <c r="Q2949" s="5" t="str">
        <f>IF(E2949="","",IFERROR(VLOOKUP(E2949,REGRAS_CST!$A$2:$D$200,4,FALSE),""))</f>
        <v/>
      </c>
      <c r="R2949" s="8"/>
      <c r="S2949" s="7">
        <f>IF($H2949="","",$H2949*(1-$U2949))</f>
        <v>8.9999999999999993E-3</v>
      </c>
      <c r="T2949" s="7">
        <f>IF($I2949="","",$I2949*(1-$U2949))</f>
        <v>1E-3</v>
      </c>
      <c r="U2949" s="7">
        <f>IFERROR(INDEX(BASE_CCLASSTRIB!$E:$E, MATCH(TEXT($D2949,"000000"), BASE_CCLASSTRIB!$A:$A, 0))/100, 0)</f>
        <v>0</v>
      </c>
      <c r="V2949" s="21">
        <f>IFERROR(INDEX(BASE_CCLASSTRIB!$F:$F, MATCH(TEXT($D2949,"000000"), BASE_CCLASSTRIB!$A:$A, 0))/100, 0)</f>
        <v>0</v>
      </c>
    </row>
    <row r="2950" spans="2:22" ht="15.75" customHeight="1" thickTop="1" thickBot="1">
      <c r="B2950" s="8"/>
      <c r="C2950" s="8"/>
      <c r="E2950" s="8" t="str">
        <f>IF(D2950="","",LEFT(D2950,3))</f>
        <v/>
      </c>
      <c r="F2950" s="5" t="str">
        <f>IF(E2950="","",IFERROR(VLOOKUP(E2950,REGRAS_CST!$A$2:$B$200,2,FALSE),""))</f>
        <v/>
      </c>
      <c r="H2950" s="7">
        <v>8.9999999999999993E-3</v>
      </c>
      <c r="I2950" s="7">
        <v>1E-3</v>
      </c>
      <c r="K2950" s="5" t="str">
        <f>IF(E2950="","",IFERROR(VLOOKUP(E2950,REGRAS_CST!$A$2:$C$200,3,FALSE),""))</f>
        <v/>
      </c>
      <c r="L2950" s="10" t="str">
        <f>IF($G2950="", "", $G2950*(1-$V2950))</f>
        <v/>
      </c>
      <c r="M2950" s="30" t="str">
        <f t="shared" si="92"/>
        <v/>
      </c>
      <c r="N2950" s="30" t="str">
        <f t="shared" si="93"/>
        <v/>
      </c>
      <c r="O2950" s="5" t="str">
        <f>IF(D2950="","",
IF(AND(K2950&lt;&gt;"SIM",V2950&gt;0),"ERRO: % BC &gt; 0, mas NÃO permitida ❌",
IF(AND(K2950="SIM",V2950=0),"ATENÇÃO: BC permitida, mas % = 0 🔎",
"Base de cálculo aplicada corretamente ✅")))</f>
        <v/>
      </c>
      <c r="P2950" s="5" t="str">
        <f>IF(D2950="","",
IF(AND(Q2950&lt;&gt;"SIM",U2950&gt;0),"ERRO: % alíquota &gt; 0, mas NÃO permitida ❌",
IF(AND(Q2950="SIM",U2950=0),"ATENÇÃO: alíquota permitida, mas % = 0 🔎",
"Alíquota aplicada corretamente ✅")))</f>
        <v/>
      </c>
      <c r="Q2950" s="5" t="str">
        <f>IF(E2950="","",IFERROR(VLOOKUP(E2950,REGRAS_CST!$A$2:$D$200,4,FALSE),""))</f>
        <v/>
      </c>
      <c r="R2950" s="8"/>
      <c r="S2950" s="7">
        <f>IF($H2950="","",$H2950*(1-$U2950))</f>
        <v>8.9999999999999993E-3</v>
      </c>
      <c r="T2950" s="7">
        <f>IF($I2950="","",$I2950*(1-$U2950))</f>
        <v>1E-3</v>
      </c>
      <c r="U2950" s="7">
        <f>IFERROR(INDEX(BASE_CCLASSTRIB!$E:$E, MATCH(TEXT($D2950,"000000"), BASE_CCLASSTRIB!$A:$A, 0))/100, 0)</f>
        <v>0</v>
      </c>
      <c r="V2950" s="21">
        <f>IFERROR(INDEX(BASE_CCLASSTRIB!$F:$F, MATCH(TEXT($D2950,"000000"), BASE_CCLASSTRIB!$A:$A, 0))/100, 0)</f>
        <v>0</v>
      </c>
    </row>
    <row r="2951" spans="2:22" ht="15.75" customHeight="1" thickTop="1" thickBot="1">
      <c r="B2951" s="8"/>
      <c r="C2951" s="8"/>
      <c r="E2951" s="8" t="str">
        <f>IF(D2951="","",LEFT(D2951,3))</f>
        <v/>
      </c>
      <c r="F2951" s="5" t="str">
        <f>IF(E2951="","",IFERROR(VLOOKUP(E2951,REGRAS_CST!$A$2:$B$200,2,FALSE),""))</f>
        <v/>
      </c>
      <c r="H2951" s="7">
        <v>8.9999999999999993E-3</v>
      </c>
      <c r="I2951" s="7">
        <v>1E-3</v>
      </c>
      <c r="K2951" s="5" t="str">
        <f>IF(E2951="","",IFERROR(VLOOKUP(E2951,REGRAS_CST!$A$2:$C$200,3,FALSE),""))</f>
        <v/>
      </c>
      <c r="L2951" s="10" t="str">
        <f>IF($G2951="", "", $G2951*(1-$V2951))</f>
        <v/>
      </c>
      <c r="M2951" s="30" t="str">
        <f t="shared" si="92"/>
        <v/>
      </c>
      <c r="N2951" s="30" t="str">
        <f t="shared" si="93"/>
        <v/>
      </c>
      <c r="O2951" s="5" t="str">
        <f>IF(D2951="","",
IF(AND(K2951&lt;&gt;"SIM",V2951&gt;0),"ERRO: % BC &gt; 0, mas NÃO permitida ❌",
IF(AND(K2951="SIM",V2951=0),"ATENÇÃO: BC permitida, mas % = 0 🔎",
"Base de cálculo aplicada corretamente ✅")))</f>
        <v/>
      </c>
      <c r="P2951" s="5" t="str">
        <f>IF(D2951="","",
IF(AND(Q2951&lt;&gt;"SIM",U2951&gt;0),"ERRO: % alíquota &gt; 0, mas NÃO permitida ❌",
IF(AND(Q2951="SIM",U2951=0),"ATENÇÃO: alíquota permitida, mas % = 0 🔎",
"Alíquota aplicada corretamente ✅")))</f>
        <v/>
      </c>
      <c r="Q2951" s="5" t="str">
        <f>IF(E2951="","",IFERROR(VLOOKUP(E2951,REGRAS_CST!$A$2:$D$200,4,FALSE),""))</f>
        <v/>
      </c>
      <c r="R2951" s="8"/>
      <c r="S2951" s="7">
        <f>IF($H2951="","",$H2951*(1-$U2951))</f>
        <v>8.9999999999999993E-3</v>
      </c>
      <c r="T2951" s="7">
        <f>IF($I2951="","",$I2951*(1-$U2951))</f>
        <v>1E-3</v>
      </c>
      <c r="U2951" s="7">
        <f>IFERROR(INDEX(BASE_CCLASSTRIB!$E:$E, MATCH(TEXT($D2951,"000000"), BASE_CCLASSTRIB!$A:$A, 0))/100, 0)</f>
        <v>0</v>
      </c>
      <c r="V2951" s="21">
        <f>IFERROR(INDEX(BASE_CCLASSTRIB!$F:$F, MATCH(TEXT($D2951,"000000"), BASE_CCLASSTRIB!$A:$A, 0))/100, 0)</f>
        <v>0</v>
      </c>
    </row>
    <row r="2952" spans="2:22" ht="15.75" customHeight="1" thickTop="1" thickBot="1">
      <c r="B2952" s="8"/>
      <c r="C2952" s="8"/>
      <c r="E2952" s="8" t="str">
        <f>IF(D2952="","",LEFT(D2952,3))</f>
        <v/>
      </c>
      <c r="F2952" s="5" t="str">
        <f>IF(E2952="","",IFERROR(VLOOKUP(E2952,REGRAS_CST!$A$2:$B$200,2,FALSE),""))</f>
        <v/>
      </c>
      <c r="H2952" s="7">
        <v>8.9999999999999993E-3</v>
      </c>
      <c r="I2952" s="7">
        <v>1E-3</v>
      </c>
      <c r="K2952" s="5" t="str">
        <f>IF(E2952="","",IFERROR(VLOOKUP(E2952,REGRAS_CST!$A$2:$C$200,3,FALSE),""))</f>
        <v/>
      </c>
      <c r="L2952" s="10" t="str">
        <f>IF($G2952="", "", $G2952*(1-$V2952))</f>
        <v/>
      </c>
      <c r="M2952" s="30" t="str">
        <f t="shared" si="92"/>
        <v/>
      </c>
      <c r="N2952" s="30" t="str">
        <f t="shared" si="93"/>
        <v/>
      </c>
      <c r="O2952" s="5" t="str">
        <f>IF(D2952="","",
IF(AND(K2952&lt;&gt;"SIM",V2952&gt;0),"ERRO: % BC &gt; 0, mas NÃO permitida ❌",
IF(AND(K2952="SIM",V2952=0),"ATENÇÃO: BC permitida, mas % = 0 🔎",
"Base de cálculo aplicada corretamente ✅")))</f>
        <v/>
      </c>
      <c r="P2952" s="5" t="str">
        <f>IF(D2952="","",
IF(AND(Q2952&lt;&gt;"SIM",U2952&gt;0),"ERRO: % alíquota &gt; 0, mas NÃO permitida ❌",
IF(AND(Q2952="SIM",U2952=0),"ATENÇÃO: alíquota permitida, mas % = 0 🔎",
"Alíquota aplicada corretamente ✅")))</f>
        <v/>
      </c>
      <c r="Q2952" s="5" t="str">
        <f>IF(E2952="","",IFERROR(VLOOKUP(E2952,REGRAS_CST!$A$2:$D$200,4,FALSE),""))</f>
        <v/>
      </c>
      <c r="R2952" s="8"/>
      <c r="S2952" s="7">
        <f>IF($H2952="","",$H2952*(1-$U2952))</f>
        <v>8.9999999999999993E-3</v>
      </c>
      <c r="T2952" s="7">
        <f>IF($I2952="","",$I2952*(1-$U2952))</f>
        <v>1E-3</v>
      </c>
      <c r="U2952" s="7">
        <f>IFERROR(INDEX(BASE_CCLASSTRIB!$E:$E, MATCH(TEXT($D2952,"000000"), BASE_CCLASSTRIB!$A:$A, 0))/100, 0)</f>
        <v>0</v>
      </c>
      <c r="V2952" s="21">
        <f>IFERROR(INDEX(BASE_CCLASSTRIB!$F:$F, MATCH(TEXT($D2952,"000000"), BASE_CCLASSTRIB!$A:$A, 0))/100, 0)</f>
        <v>0</v>
      </c>
    </row>
    <row r="2953" spans="2:22" ht="15.75" customHeight="1" thickTop="1" thickBot="1">
      <c r="B2953" s="8"/>
      <c r="C2953" s="8"/>
      <c r="E2953" s="8" t="str">
        <f>IF(D2953="","",LEFT(D2953,3))</f>
        <v/>
      </c>
      <c r="F2953" s="5" t="str">
        <f>IF(E2953="","",IFERROR(VLOOKUP(E2953,REGRAS_CST!$A$2:$B$200,2,FALSE),""))</f>
        <v/>
      </c>
      <c r="H2953" s="7">
        <v>8.9999999999999993E-3</v>
      </c>
      <c r="I2953" s="7">
        <v>1E-3</v>
      </c>
      <c r="K2953" s="5" t="str">
        <f>IF(E2953="","",IFERROR(VLOOKUP(E2953,REGRAS_CST!$A$2:$C$200,3,FALSE),""))</f>
        <v/>
      </c>
      <c r="L2953" s="10" t="str">
        <f>IF($G2953="", "", $G2953*(1-$V2953))</f>
        <v/>
      </c>
      <c r="M2953" s="30" t="str">
        <f t="shared" si="92"/>
        <v/>
      </c>
      <c r="N2953" s="30" t="str">
        <f t="shared" si="93"/>
        <v/>
      </c>
      <c r="O2953" s="5" t="str">
        <f>IF(D2953="","",
IF(AND(K2953&lt;&gt;"SIM",V2953&gt;0),"ERRO: % BC &gt; 0, mas NÃO permitida ❌",
IF(AND(K2953="SIM",V2953=0),"ATENÇÃO: BC permitida, mas % = 0 🔎",
"Base de cálculo aplicada corretamente ✅")))</f>
        <v/>
      </c>
      <c r="P2953" s="5" t="str">
        <f>IF(D2953="","",
IF(AND(Q2953&lt;&gt;"SIM",U2953&gt;0),"ERRO: % alíquota &gt; 0, mas NÃO permitida ❌",
IF(AND(Q2953="SIM",U2953=0),"ATENÇÃO: alíquota permitida, mas % = 0 🔎",
"Alíquota aplicada corretamente ✅")))</f>
        <v/>
      </c>
      <c r="Q2953" s="5" t="str">
        <f>IF(E2953="","",IFERROR(VLOOKUP(E2953,REGRAS_CST!$A$2:$D$200,4,FALSE),""))</f>
        <v/>
      </c>
      <c r="R2953" s="8"/>
      <c r="S2953" s="7">
        <f>IF($H2953="","",$H2953*(1-$U2953))</f>
        <v>8.9999999999999993E-3</v>
      </c>
      <c r="T2953" s="7">
        <f>IF($I2953="","",$I2953*(1-$U2953))</f>
        <v>1E-3</v>
      </c>
      <c r="U2953" s="7">
        <f>IFERROR(INDEX(BASE_CCLASSTRIB!$E:$E, MATCH(TEXT($D2953,"000000"), BASE_CCLASSTRIB!$A:$A, 0))/100, 0)</f>
        <v>0</v>
      </c>
      <c r="V2953" s="21">
        <f>IFERROR(INDEX(BASE_CCLASSTRIB!$F:$F, MATCH(TEXT($D2953,"000000"), BASE_CCLASSTRIB!$A:$A, 0))/100, 0)</f>
        <v>0</v>
      </c>
    </row>
    <row r="2954" spans="2:22" ht="15.75" customHeight="1" thickTop="1" thickBot="1">
      <c r="B2954" s="8"/>
      <c r="C2954" s="8"/>
      <c r="E2954" s="8" t="str">
        <f>IF(D2954="","",LEFT(D2954,3))</f>
        <v/>
      </c>
      <c r="F2954" s="5" t="str">
        <f>IF(E2954="","",IFERROR(VLOOKUP(E2954,REGRAS_CST!$A$2:$B$200,2,FALSE),""))</f>
        <v/>
      </c>
      <c r="H2954" s="7">
        <v>8.9999999999999993E-3</v>
      </c>
      <c r="I2954" s="7">
        <v>1E-3</v>
      </c>
      <c r="K2954" s="5" t="str">
        <f>IF(E2954="","",IFERROR(VLOOKUP(E2954,REGRAS_CST!$A$2:$C$200,3,FALSE),""))</f>
        <v/>
      </c>
      <c r="L2954" s="10" t="str">
        <f>IF($G2954="", "", $G2954*(1-$V2954))</f>
        <v/>
      </c>
      <c r="M2954" s="30" t="str">
        <f t="shared" si="92"/>
        <v/>
      </c>
      <c r="N2954" s="30" t="str">
        <f t="shared" si="93"/>
        <v/>
      </c>
      <c r="O2954" s="5" t="str">
        <f>IF(D2954="","",
IF(AND(K2954&lt;&gt;"SIM",V2954&gt;0),"ERRO: % BC &gt; 0, mas NÃO permitida ❌",
IF(AND(K2954="SIM",V2954=0),"ATENÇÃO: BC permitida, mas % = 0 🔎",
"Base de cálculo aplicada corretamente ✅")))</f>
        <v/>
      </c>
      <c r="P2954" s="5" t="str">
        <f>IF(D2954="","",
IF(AND(Q2954&lt;&gt;"SIM",U2954&gt;0),"ERRO: % alíquota &gt; 0, mas NÃO permitida ❌",
IF(AND(Q2954="SIM",U2954=0),"ATENÇÃO: alíquota permitida, mas % = 0 🔎",
"Alíquota aplicada corretamente ✅")))</f>
        <v/>
      </c>
      <c r="Q2954" s="5" t="str">
        <f>IF(E2954="","",IFERROR(VLOOKUP(E2954,REGRAS_CST!$A$2:$D$200,4,FALSE),""))</f>
        <v/>
      </c>
      <c r="R2954" s="8"/>
      <c r="S2954" s="7">
        <f>IF($H2954="","",$H2954*(1-$U2954))</f>
        <v>8.9999999999999993E-3</v>
      </c>
      <c r="T2954" s="7">
        <f>IF($I2954="","",$I2954*(1-$U2954))</f>
        <v>1E-3</v>
      </c>
      <c r="U2954" s="7">
        <f>IFERROR(INDEX(BASE_CCLASSTRIB!$E:$E, MATCH(TEXT($D2954,"000000"), BASE_CCLASSTRIB!$A:$A, 0))/100, 0)</f>
        <v>0</v>
      </c>
      <c r="V2954" s="21">
        <f>IFERROR(INDEX(BASE_CCLASSTRIB!$F:$F, MATCH(TEXT($D2954,"000000"), BASE_CCLASSTRIB!$A:$A, 0))/100, 0)</f>
        <v>0</v>
      </c>
    </row>
    <row r="2955" spans="2:22" ht="15.75" customHeight="1" thickTop="1" thickBot="1">
      <c r="B2955" s="8"/>
      <c r="C2955" s="8"/>
      <c r="E2955" s="8" t="str">
        <f>IF(D2955="","",LEFT(D2955,3))</f>
        <v/>
      </c>
      <c r="F2955" s="5" t="str">
        <f>IF(E2955="","",IFERROR(VLOOKUP(E2955,REGRAS_CST!$A$2:$B$200,2,FALSE),""))</f>
        <v/>
      </c>
      <c r="H2955" s="7">
        <v>8.9999999999999993E-3</v>
      </c>
      <c r="I2955" s="7">
        <v>1E-3</v>
      </c>
      <c r="K2955" s="5" t="str">
        <f>IF(E2955="","",IFERROR(VLOOKUP(E2955,REGRAS_CST!$A$2:$C$200,3,FALSE),""))</f>
        <v/>
      </c>
      <c r="L2955" s="10" t="str">
        <f>IF($G2955="", "", $G2955*(1-$V2955))</f>
        <v/>
      </c>
      <c r="M2955" s="30" t="str">
        <f t="shared" si="92"/>
        <v/>
      </c>
      <c r="N2955" s="30" t="str">
        <f t="shared" si="93"/>
        <v/>
      </c>
      <c r="O2955" s="5" t="str">
        <f>IF(D2955="","",
IF(AND(K2955&lt;&gt;"SIM",V2955&gt;0),"ERRO: % BC &gt; 0, mas NÃO permitida ❌",
IF(AND(K2955="SIM",V2955=0),"ATENÇÃO: BC permitida, mas % = 0 🔎",
"Base de cálculo aplicada corretamente ✅")))</f>
        <v/>
      </c>
      <c r="P2955" s="5" t="str">
        <f>IF(D2955="","",
IF(AND(Q2955&lt;&gt;"SIM",U2955&gt;0),"ERRO: % alíquota &gt; 0, mas NÃO permitida ❌",
IF(AND(Q2955="SIM",U2955=0),"ATENÇÃO: alíquota permitida, mas % = 0 🔎",
"Alíquota aplicada corretamente ✅")))</f>
        <v/>
      </c>
      <c r="Q2955" s="5" t="str">
        <f>IF(E2955="","",IFERROR(VLOOKUP(E2955,REGRAS_CST!$A$2:$D$200,4,FALSE),""))</f>
        <v/>
      </c>
      <c r="R2955" s="8"/>
      <c r="S2955" s="7">
        <f>IF($H2955="","",$H2955*(1-$U2955))</f>
        <v>8.9999999999999993E-3</v>
      </c>
      <c r="T2955" s="7">
        <f>IF($I2955="","",$I2955*(1-$U2955))</f>
        <v>1E-3</v>
      </c>
      <c r="U2955" s="7">
        <f>IFERROR(INDEX(BASE_CCLASSTRIB!$E:$E, MATCH(TEXT($D2955,"000000"), BASE_CCLASSTRIB!$A:$A, 0))/100, 0)</f>
        <v>0</v>
      </c>
      <c r="V2955" s="21">
        <f>IFERROR(INDEX(BASE_CCLASSTRIB!$F:$F, MATCH(TEXT($D2955,"000000"), BASE_CCLASSTRIB!$A:$A, 0))/100, 0)</f>
        <v>0</v>
      </c>
    </row>
    <row r="2956" spans="2:22" ht="15.75" customHeight="1" thickTop="1" thickBot="1">
      <c r="B2956" s="8"/>
      <c r="C2956" s="8"/>
      <c r="E2956" s="8" t="str">
        <f>IF(D2956="","",LEFT(D2956,3))</f>
        <v/>
      </c>
      <c r="F2956" s="5" t="str">
        <f>IF(E2956="","",IFERROR(VLOOKUP(E2956,REGRAS_CST!$A$2:$B$200,2,FALSE),""))</f>
        <v/>
      </c>
      <c r="H2956" s="7">
        <v>8.9999999999999993E-3</v>
      </c>
      <c r="I2956" s="7">
        <v>1E-3</v>
      </c>
      <c r="K2956" s="5" t="str">
        <f>IF(E2956="","",IFERROR(VLOOKUP(E2956,REGRAS_CST!$A$2:$C$200,3,FALSE),""))</f>
        <v/>
      </c>
      <c r="L2956" s="10" t="str">
        <f>IF($G2956="", "", $G2956*(1-$V2956))</f>
        <v/>
      </c>
      <c r="M2956" s="30" t="str">
        <f t="shared" si="92"/>
        <v/>
      </c>
      <c r="N2956" s="30" t="str">
        <f t="shared" si="93"/>
        <v/>
      </c>
      <c r="O2956" s="5" t="str">
        <f>IF(D2956="","",
IF(AND(K2956&lt;&gt;"SIM",V2956&gt;0),"ERRO: % BC &gt; 0, mas NÃO permitida ❌",
IF(AND(K2956="SIM",V2956=0),"ATENÇÃO: BC permitida, mas % = 0 🔎",
"Base de cálculo aplicada corretamente ✅")))</f>
        <v/>
      </c>
      <c r="P2956" s="5" t="str">
        <f>IF(D2956="","",
IF(AND(Q2956&lt;&gt;"SIM",U2956&gt;0),"ERRO: % alíquota &gt; 0, mas NÃO permitida ❌",
IF(AND(Q2956="SIM",U2956=0),"ATENÇÃO: alíquota permitida, mas % = 0 🔎",
"Alíquota aplicada corretamente ✅")))</f>
        <v/>
      </c>
      <c r="Q2956" s="5" t="str">
        <f>IF(E2956="","",IFERROR(VLOOKUP(E2956,REGRAS_CST!$A$2:$D$200,4,FALSE),""))</f>
        <v/>
      </c>
      <c r="R2956" s="8"/>
      <c r="S2956" s="7">
        <f>IF($H2956="","",$H2956*(1-$U2956))</f>
        <v>8.9999999999999993E-3</v>
      </c>
      <c r="T2956" s="7">
        <f>IF($I2956="","",$I2956*(1-$U2956))</f>
        <v>1E-3</v>
      </c>
      <c r="U2956" s="7">
        <f>IFERROR(INDEX(BASE_CCLASSTRIB!$E:$E, MATCH(TEXT($D2956,"000000"), BASE_CCLASSTRIB!$A:$A, 0))/100, 0)</f>
        <v>0</v>
      </c>
      <c r="V2956" s="21">
        <f>IFERROR(INDEX(BASE_CCLASSTRIB!$F:$F, MATCH(TEXT($D2956,"000000"), BASE_CCLASSTRIB!$A:$A, 0))/100, 0)</f>
        <v>0</v>
      </c>
    </row>
    <row r="2957" spans="2:22" ht="15.75" customHeight="1" thickTop="1" thickBot="1">
      <c r="B2957" s="8"/>
      <c r="C2957" s="8"/>
      <c r="E2957" s="8" t="str">
        <f>IF(D2957="","",LEFT(D2957,3))</f>
        <v/>
      </c>
      <c r="F2957" s="5" t="str">
        <f>IF(E2957="","",IFERROR(VLOOKUP(E2957,REGRAS_CST!$A$2:$B$200,2,FALSE),""))</f>
        <v/>
      </c>
      <c r="H2957" s="7">
        <v>8.9999999999999993E-3</v>
      </c>
      <c r="I2957" s="7">
        <v>1E-3</v>
      </c>
      <c r="K2957" s="5" t="str">
        <f>IF(E2957="","",IFERROR(VLOOKUP(E2957,REGRAS_CST!$A$2:$C$200,3,FALSE),""))</f>
        <v/>
      </c>
      <c r="L2957" s="10" t="str">
        <f>IF($G2957="", "", $G2957*(1-$V2957))</f>
        <v/>
      </c>
      <c r="M2957" s="30" t="str">
        <f t="shared" si="92"/>
        <v/>
      </c>
      <c r="N2957" s="30" t="str">
        <f t="shared" si="93"/>
        <v/>
      </c>
      <c r="O2957" s="5" t="str">
        <f>IF(D2957="","",
IF(AND(K2957&lt;&gt;"SIM",V2957&gt;0),"ERRO: % BC &gt; 0, mas NÃO permitida ❌",
IF(AND(K2957="SIM",V2957=0),"ATENÇÃO: BC permitida, mas % = 0 🔎",
"Base de cálculo aplicada corretamente ✅")))</f>
        <v/>
      </c>
      <c r="P2957" s="5" t="str">
        <f>IF(D2957="","",
IF(AND(Q2957&lt;&gt;"SIM",U2957&gt;0),"ERRO: % alíquota &gt; 0, mas NÃO permitida ❌",
IF(AND(Q2957="SIM",U2957=0),"ATENÇÃO: alíquota permitida, mas % = 0 🔎",
"Alíquota aplicada corretamente ✅")))</f>
        <v/>
      </c>
      <c r="Q2957" s="5" t="str">
        <f>IF(E2957="","",IFERROR(VLOOKUP(E2957,REGRAS_CST!$A$2:$D$200,4,FALSE),""))</f>
        <v/>
      </c>
      <c r="R2957" s="8"/>
      <c r="S2957" s="7">
        <f>IF($H2957="","",$H2957*(1-$U2957))</f>
        <v>8.9999999999999993E-3</v>
      </c>
      <c r="T2957" s="7">
        <f>IF($I2957="","",$I2957*(1-$U2957))</f>
        <v>1E-3</v>
      </c>
      <c r="U2957" s="7">
        <f>IFERROR(INDEX(BASE_CCLASSTRIB!$E:$E, MATCH(TEXT($D2957,"000000"), BASE_CCLASSTRIB!$A:$A, 0))/100, 0)</f>
        <v>0</v>
      </c>
      <c r="V2957" s="21">
        <f>IFERROR(INDEX(BASE_CCLASSTRIB!$F:$F, MATCH(TEXT($D2957,"000000"), BASE_CCLASSTRIB!$A:$A, 0))/100, 0)</f>
        <v>0</v>
      </c>
    </row>
    <row r="2958" spans="2:22" ht="15.75" customHeight="1" thickTop="1" thickBot="1">
      <c r="B2958" s="8"/>
      <c r="C2958" s="8"/>
      <c r="E2958" s="8" t="str">
        <f>IF(D2958="","",LEFT(D2958,3))</f>
        <v/>
      </c>
      <c r="F2958" s="5" t="str">
        <f>IF(E2958="","",IFERROR(VLOOKUP(E2958,REGRAS_CST!$A$2:$B$200,2,FALSE),""))</f>
        <v/>
      </c>
      <c r="H2958" s="7">
        <v>8.9999999999999993E-3</v>
      </c>
      <c r="I2958" s="7">
        <v>1E-3</v>
      </c>
      <c r="K2958" s="5" t="str">
        <f>IF(E2958="","",IFERROR(VLOOKUP(E2958,REGRAS_CST!$A$2:$C$200,3,FALSE),""))</f>
        <v/>
      </c>
      <c r="L2958" s="10" t="str">
        <f>IF($G2958="", "", $G2958*(1-$V2958))</f>
        <v/>
      </c>
      <c r="M2958" s="30" t="str">
        <f t="shared" si="92"/>
        <v/>
      </c>
      <c r="N2958" s="30" t="str">
        <f t="shared" si="93"/>
        <v/>
      </c>
      <c r="O2958" s="5" t="str">
        <f>IF(D2958="","",
IF(AND(K2958&lt;&gt;"SIM",V2958&gt;0),"ERRO: % BC &gt; 0, mas NÃO permitida ❌",
IF(AND(K2958="SIM",V2958=0),"ATENÇÃO: BC permitida, mas % = 0 🔎",
"Base de cálculo aplicada corretamente ✅")))</f>
        <v/>
      </c>
      <c r="P2958" s="5" t="str">
        <f>IF(D2958="","",
IF(AND(Q2958&lt;&gt;"SIM",U2958&gt;0),"ERRO: % alíquota &gt; 0, mas NÃO permitida ❌",
IF(AND(Q2958="SIM",U2958=0),"ATENÇÃO: alíquota permitida, mas % = 0 🔎",
"Alíquota aplicada corretamente ✅")))</f>
        <v/>
      </c>
      <c r="Q2958" s="5" t="str">
        <f>IF(E2958="","",IFERROR(VLOOKUP(E2958,REGRAS_CST!$A$2:$D$200,4,FALSE),""))</f>
        <v/>
      </c>
      <c r="R2958" s="8"/>
      <c r="S2958" s="7">
        <f>IF($H2958="","",$H2958*(1-$U2958))</f>
        <v>8.9999999999999993E-3</v>
      </c>
      <c r="T2958" s="7">
        <f>IF($I2958="","",$I2958*(1-$U2958))</f>
        <v>1E-3</v>
      </c>
      <c r="U2958" s="7">
        <f>IFERROR(INDEX(BASE_CCLASSTRIB!$E:$E, MATCH(TEXT($D2958,"000000"), BASE_CCLASSTRIB!$A:$A, 0))/100, 0)</f>
        <v>0</v>
      </c>
      <c r="V2958" s="21">
        <f>IFERROR(INDEX(BASE_CCLASSTRIB!$F:$F, MATCH(TEXT($D2958,"000000"), BASE_CCLASSTRIB!$A:$A, 0))/100, 0)</f>
        <v>0</v>
      </c>
    </row>
    <row r="2959" spans="2:22" ht="15.75" customHeight="1" thickTop="1" thickBot="1">
      <c r="B2959" s="8"/>
      <c r="C2959" s="8"/>
      <c r="E2959" s="8" t="str">
        <f>IF(D2959="","",LEFT(D2959,3))</f>
        <v/>
      </c>
      <c r="F2959" s="5" t="str">
        <f>IF(E2959="","",IFERROR(VLOOKUP(E2959,REGRAS_CST!$A$2:$B$200,2,FALSE),""))</f>
        <v/>
      </c>
      <c r="H2959" s="7">
        <v>8.9999999999999993E-3</v>
      </c>
      <c r="I2959" s="7">
        <v>1E-3</v>
      </c>
      <c r="K2959" s="5" t="str">
        <f>IF(E2959="","",IFERROR(VLOOKUP(E2959,REGRAS_CST!$A$2:$C$200,3,FALSE),""))</f>
        <v/>
      </c>
      <c r="L2959" s="10" t="str">
        <f>IF($G2959="", "", $G2959*(1-$V2959))</f>
        <v/>
      </c>
      <c r="M2959" s="30" t="str">
        <f t="shared" si="92"/>
        <v/>
      </c>
      <c r="N2959" s="30" t="str">
        <f t="shared" si="93"/>
        <v/>
      </c>
      <c r="O2959" s="5" t="str">
        <f>IF(D2959="","",
IF(AND(K2959&lt;&gt;"SIM",V2959&gt;0),"ERRO: % BC &gt; 0, mas NÃO permitida ❌",
IF(AND(K2959="SIM",V2959=0),"ATENÇÃO: BC permitida, mas % = 0 🔎",
"Base de cálculo aplicada corretamente ✅")))</f>
        <v/>
      </c>
      <c r="P2959" s="5" t="str">
        <f>IF(D2959="","",
IF(AND(Q2959&lt;&gt;"SIM",U2959&gt;0),"ERRO: % alíquota &gt; 0, mas NÃO permitida ❌",
IF(AND(Q2959="SIM",U2959=0),"ATENÇÃO: alíquota permitida, mas % = 0 🔎",
"Alíquota aplicada corretamente ✅")))</f>
        <v/>
      </c>
      <c r="Q2959" s="5" t="str">
        <f>IF(E2959="","",IFERROR(VLOOKUP(E2959,REGRAS_CST!$A$2:$D$200,4,FALSE),""))</f>
        <v/>
      </c>
      <c r="R2959" s="8"/>
      <c r="S2959" s="7">
        <f>IF($H2959="","",$H2959*(1-$U2959))</f>
        <v>8.9999999999999993E-3</v>
      </c>
      <c r="T2959" s="7">
        <f>IF($I2959="","",$I2959*(1-$U2959))</f>
        <v>1E-3</v>
      </c>
      <c r="U2959" s="7">
        <f>IFERROR(INDEX(BASE_CCLASSTRIB!$E:$E, MATCH(TEXT($D2959,"000000"), BASE_CCLASSTRIB!$A:$A, 0))/100, 0)</f>
        <v>0</v>
      </c>
      <c r="V2959" s="21">
        <f>IFERROR(INDEX(BASE_CCLASSTRIB!$F:$F, MATCH(TEXT($D2959,"000000"), BASE_CCLASSTRIB!$A:$A, 0))/100, 0)</f>
        <v>0</v>
      </c>
    </row>
    <row r="2960" spans="2:22" ht="15.75" customHeight="1" thickTop="1" thickBot="1">
      <c r="B2960" s="8"/>
      <c r="C2960" s="8"/>
      <c r="E2960" s="8" t="str">
        <f>IF(D2960="","",LEFT(D2960,3))</f>
        <v/>
      </c>
      <c r="F2960" s="5" t="str">
        <f>IF(E2960="","",IFERROR(VLOOKUP(E2960,REGRAS_CST!$A$2:$B$200,2,FALSE),""))</f>
        <v/>
      </c>
      <c r="H2960" s="7">
        <v>8.9999999999999993E-3</v>
      </c>
      <c r="I2960" s="7">
        <v>1E-3</v>
      </c>
      <c r="K2960" s="5" t="str">
        <f>IF(E2960="","",IFERROR(VLOOKUP(E2960,REGRAS_CST!$A$2:$C$200,3,FALSE),""))</f>
        <v/>
      </c>
      <c r="L2960" s="10" t="str">
        <f>IF($G2960="", "", $G2960*(1-$V2960))</f>
        <v/>
      </c>
      <c r="M2960" s="30" t="str">
        <f t="shared" si="92"/>
        <v/>
      </c>
      <c r="N2960" s="30" t="str">
        <f t="shared" si="93"/>
        <v/>
      </c>
      <c r="O2960" s="5" t="str">
        <f>IF(D2960="","",
IF(AND(K2960&lt;&gt;"SIM",V2960&gt;0),"ERRO: % BC &gt; 0, mas NÃO permitida ❌",
IF(AND(K2960="SIM",V2960=0),"ATENÇÃO: BC permitida, mas % = 0 🔎",
"Base de cálculo aplicada corretamente ✅")))</f>
        <v/>
      </c>
      <c r="P2960" s="5" t="str">
        <f>IF(D2960="","",
IF(AND(Q2960&lt;&gt;"SIM",U2960&gt;0),"ERRO: % alíquota &gt; 0, mas NÃO permitida ❌",
IF(AND(Q2960="SIM",U2960=0),"ATENÇÃO: alíquota permitida, mas % = 0 🔎",
"Alíquota aplicada corretamente ✅")))</f>
        <v/>
      </c>
      <c r="Q2960" s="5" t="str">
        <f>IF(E2960="","",IFERROR(VLOOKUP(E2960,REGRAS_CST!$A$2:$D$200,4,FALSE),""))</f>
        <v/>
      </c>
      <c r="R2960" s="8"/>
      <c r="S2960" s="7">
        <f>IF($H2960="","",$H2960*(1-$U2960))</f>
        <v>8.9999999999999993E-3</v>
      </c>
      <c r="T2960" s="7">
        <f>IF($I2960="","",$I2960*(1-$U2960))</f>
        <v>1E-3</v>
      </c>
      <c r="U2960" s="7">
        <f>IFERROR(INDEX(BASE_CCLASSTRIB!$E:$E, MATCH(TEXT($D2960,"000000"), BASE_CCLASSTRIB!$A:$A, 0))/100, 0)</f>
        <v>0</v>
      </c>
      <c r="V2960" s="21">
        <f>IFERROR(INDEX(BASE_CCLASSTRIB!$F:$F, MATCH(TEXT($D2960,"000000"), BASE_CCLASSTRIB!$A:$A, 0))/100, 0)</f>
        <v>0</v>
      </c>
    </row>
    <row r="2961" spans="2:22" ht="15.75" customHeight="1" thickTop="1" thickBot="1">
      <c r="B2961" s="8"/>
      <c r="C2961" s="8"/>
      <c r="E2961" s="8" t="str">
        <f>IF(D2961="","",LEFT(D2961,3))</f>
        <v/>
      </c>
      <c r="F2961" s="5" t="str">
        <f>IF(E2961="","",IFERROR(VLOOKUP(E2961,REGRAS_CST!$A$2:$B$200,2,FALSE),""))</f>
        <v/>
      </c>
      <c r="H2961" s="7">
        <v>8.9999999999999993E-3</v>
      </c>
      <c r="I2961" s="7">
        <v>1E-3</v>
      </c>
      <c r="K2961" s="5" t="str">
        <f>IF(E2961="","",IFERROR(VLOOKUP(E2961,REGRAS_CST!$A$2:$C$200,3,FALSE),""))</f>
        <v/>
      </c>
      <c r="L2961" s="10" t="str">
        <f>IF($G2961="", "", $G2961*(1-$V2961))</f>
        <v/>
      </c>
      <c r="M2961" s="30" t="str">
        <f t="shared" si="92"/>
        <v/>
      </c>
      <c r="N2961" s="30" t="str">
        <f t="shared" si="93"/>
        <v/>
      </c>
      <c r="O2961" s="5" t="str">
        <f>IF(D2961="","",
IF(AND(K2961&lt;&gt;"SIM",V2961&gt;0),"ERRO: % BC &gt; 0, mas NÃO permitida ❌",
IF(AND(K2961="SIM",V2961=0),"ATENÇÃO: BC permitida, mas % = 0 🔎",
"Base de cálculo aplicada corretamente ✅")))</f>
        <v/>
      </c>
      <c r="P2961" s="5" t="str">
        <f>IF(D2961="","",
IF(AND(Q2961&lt;&gt;"SIM",U2961&gt;0),"ERRO: % alíquota &gt; 0, mas NÃO permitida ❌",
IF(AND(Q2961="SIM",U2961=0),"ATENÇÃO: alíquota permitida, mas % = 0 🔎",
"Alíquota aplicada corretamente ✅")))</f>
        <v/>
      </c>
      <c r="Q2961" s="5" t="str">
        <f>IF(E2961="","",IFERROR(VLOOKUP(E2961,REGRAS_CST!$A$2:$D$200,4,FALSE),""))</f>
        <v/>
      </c>
      <c r="R2961" s="8"/>
      <c r="S2961" s="7">
        <f>IF($H2961="","",$H2961*(1-$U2961))</f>
        <v>8.9999999999999993E-3</v>
      </c>
      <c r="T2961" s="7">
        <f>IF($I2961="","",$I2961*(1-$U2961))</f>
        <v>1E-3</v>
      </c>
      <c r="U2961" s="7">
        <f>IFERROR(INDEX(BASE_CCLASSTRIB!$E:$E, MATCH(TEXT($D2961,"000000"), BASE_CCLASSTRIB!$A:$A, 0))/100, 0)</f>
        <v>0</v>
      </c>
      <c r="V2961" s="21">
        <f>IFERROR(INDEX(BASE_CCLASSTRIB!$F:$F, MATCH(TEXT($D2961,"000000"), BASE_CCLASSTRIB!$A:$A, 0))/100, 0)</f>
        <v>0</v>
      </c>
    </row>
    <row r="2962" spans="2:22" ht="15.75" customHeight="1" thickTop="1" thickBot="1">
      <c r="B2962" s="8"/>
      <c r="C2962" s="8"/>
      <c r="E2962" s="8" t="str">
        <f>IF(D2962="","",LEFT(D2962,3))</f>
        <v/>
      </c>
      <c r="F2962" s="5" t="str">
        <f>IF(E2962="","",IFERROR(VLOOKUP(E2962,REGRAS_CST!$A$2:$B$200,2,FALSE),""))</f>
        <v/>
      </c>
      <c r="H2962" s="7">
        <v>8.9999999999999993E-3</v>
      </c>
      <c r="I2962" s="7">
        <v>1E-3</v>
      </c>
      <c r="K2962" s="5" t="str">
        <f>IF(E2962="","",IFERROR(VLOOKUP(E2962,REGRAS_CST!$A$2:$C$200,3,FALSE),""))</f>
        <v/>
      </c>
      <c r="L2962" s="10" t="str">
        <f>IF($G2962="", "", $G2962*(1-$V2962))</f>
        <v/>
      </c>
      <c r="M2962" s="30" t="str">
        <f t="shared" si="92"/>
        <v/>
      </c>
      <c r="N2962" s="30" t="str">
        <f t="shared" si="93"/>
        <v/>
      </c>
      <c r="O2962" s="5" t="str">
        <f>IF(D2962="","",
IF(AND(K2962&lt;&gt;"SIM",V2962&gt;0),"ERRO: % BC &gt; 0, mas NÃO permitida ❌",
IF(AND(K2962="SIM",V2962=0),"ATENÇÃO: BC permitida, mas % = 0 🔎",
"Base de cálculo aplicada corretamente ✅")))</f>
        <v/>
      </c>
      <c r="P2962" s="5" t="str">
        <f>IF(D2962="","",
IF(AND(Q2962&lt;&gt;"SIM",U2962&gt;0),"ERRO: % alíquota &gt; 0, mas NÃO permitida ❌",
IF(AND(Q2962="SIM",U2962=0),"ATENÇÃO: alíquota permitida, mas % = 0 🔎",
"Alíquota aplicada corretamente ✅")))</f>
        <v/>
      </c>
      <c r="Q2962" s="5" t="str">
        <f>IF(E2962="","",IFERROR(VLOOKUP(E2962,REGRAS_CST!$A$2:$D$200,4,FALSE),""))</f>
        <v/>
      </c>
      <c r="R2962" s="8"/>
      <c r="S2962" s="7">
        <f>IF($H2962="","",$H2962*(1-$U2962))</f>
        <v>8.9999999999999993E-3</v>
      </c>
      <c r="T2962" s="7">
        <f>IF($I2962="","",$I2962*(1-$U2962))</f>
        <v>1E-3</v>
      </c>
      <c r="U2962" s="7">
        <f>IFERROR(INDEX(BASE_CCLASSTRIB!$E:$E, MATCH(TEXT($D2962,"000000"), BASE_CCLASSTRIB!$A:$A, 0))/100, 0)</f>
        <v>0</v>
      </c>
      <c r="V2962" s="21">
        <f>IFERROR(INDEX(BASE_CCLASSTRIB!$F:$F, MATCH(TEXT($D2962,"000000"), BASE_CCLASSTRIB!$A:$A, 0))/100, 0)</f>
        <v>0</v>
      </c>
    </row>
    <row r="2963" spans="2:22" ht="15.75" customHeight="1" thickTop="1" thickBot="1">
      <c r="B2963" s="8"/>
      <c r="C2963" s="8"/>
      <c r="E2963" s="8" t="str">
        <f>IF(D2963="","",LEFT(D2963,3))</f>
        <v/>
      </c>
      <c r="F2963" s="5" t="str">
        <f>IF(E2963="","",IFERROR(VLOOKUP(E2963,REGRAS_CST!$A$2:$B$200,2,FALSE),""))</f>
        <v/>
      </c>
      <c r="H2963" s="7">
        <v>8.9999999999999993E-3</v>
      </c>
      <c r="I2963" s="7">
        <v>1E-3</v>
      </c>
      <c r="K2963" s="5" t="str">
        <f>IF(E2963="","",IFERROR(VLOOKUP(E2963,REGRAS_CST!$A$2:$C$200,3,FALSE),""))</f>
        <v/>
      </c>
      <c r="L2963" s="10" t="str">
        <f>IF($G2963="", "", $G2963*(1-$V2963))</f>
        <v/>
      </c>
      <c r="M2963" s="30" t="str">
        <f t="shared" si="92"/>
        <v/>
      </c>
      <c r="N2963" s="30" t="str">
        <f t="shared" si="93"/>
        <v/>
      </c>
      <c r="O2963" s="5" t="str">
        <f>IF(D2963="","",
IF(AND(K2963&lt;&gt;"SIM",V2963&gt;0),"ERRO: % BC &gt; 0, mas NÃO permitida ❌",
IF(AND(K2963="SIM",V2963=0),"ATENÇÃO: BC permitida, mas % = 0 🔎",
"Base de cálculo aplicada corretamente ✅")))</f>
        <v/>
      </c>
      <c r="P2963" s="5" t="str">
        <f>IF(D2963="","",
IF(AND(Q2963&lt;&gt;"SIM",U2963&gt;0),"ERRO: % alíquota &gt; 0, mas NÃO permitida ❌",
IF(AND(Q2963="SIM",U2963=0),"ATENÇÃO: alíquota permitida, mas % = 0 🔎",
"Alíquota aplicada corretamente ✅")))</f>
        <v/>
      </c>
      <c r="Q2963" s="5" t="str">
        <f>IF(E2963="","",IFERROR(VLOOKUP(E2963,REGRAS_CST!$A$2:$D$200,4,FALSE),""))</f>
        <v/>
      </c>
      <c r="R2963" s="8"/>
      <c r="S2963" s="7">
        <f>IF($H2963="","",$H2963*(1-$U2963))</f>
        <v>8.9999999999999993E-3</v>
      </c>
      <c r="T2963" s="7">
        <f>IF($I2963="","",$I2963*(1-$U2963))</f>
        <v>1E-3</v>
      </c>
      <c r="U2963" s="7">
        <f>IFERROR(INDEX(BASE_CCLASSTRIB!$E:$E, MATCH(TEXT($D2963,"000000"), BASE_CCLASSTRIB!$A:$A, 0))/100, 0)</f>
        <v>0</v>
      </c>
      <c r="V2963" s="21">
        <f>IFERROR(INDEX(BASE_CCLASSTRIB!$F:$F, MATCH(TEXT($D2963,"000000"), BASE_CCLASSTRIB!$A:$A, 0))/100, 0)</f>
        <v>0</v>
      </c>
    </row>
    <row r="2964" spans="2:22" ht="15.75" customHeight="1" thickTop="1" thickBot="1">
      <c r="B2964" s="8"/>
      <c r="C2964" s="8"/>
      <c r="E2964" s="8" t="str">
        <f>IF(D2964="","",LEFT(D2964,3))</f>
        <v/>
      </c>
      <c r="F2964" s="5" t="str">
        <f>IF(E2964="","",IFERROR(VLOOKUP(E2964,REGRAS_CST!$A$2:$B$200,2,FALSE),""))</f>
        <v/>
      </c>
      <c r="H2964" s="7">
        <v>8.9999999999999993E-3</v>
      </c>
      <c r="I2964" s="7">
        <v>1E-3</v>
      </c>
      <c r="K2964" s="5" t="str">
        <f>IF(E2964="","",IFERROR(VLOOKUP(E2964,REGRAS_CST!$A$2:$C$200,3,FALSE),""))</f>
        <v/>
      </c>
      <c r="L2964" s="10" t="str">
        <f>IF($G2964="", "", $G2964*(1-$V2964))</f>
        <v/>
      </c>
      <c r="M2964" s="30" t="str">
        <f t="shared" si="92"/>
        <v/>
      </c>
      <c r="N2964" s="30" t="str">
        <f t="shared" si="93"/>
        <v/>
      </c>
      <c r="O2964" s="5" t="str">
        <f>IF(D2964="","",
IF(AND(K2964&lt;&gt;"SIM",V2964&gt;0),"ERRO: % BC &gt; 0, mas NÃO permitida ❌",
IF(AND(K2964="SIM",V2964=0),"ATENÇÃO: BC permitida, mas % = 0 🔎",
"Base de cálculo aplicada corretamente ✅")))</f>
        <v/>
      </c>
      <c r="P2964" s="5" t="str">
        <f>IF(D2964="","",
IF(AND(Q2964&lt;&gt;"SIM",U2964&gt;0),"ERRO: % alíquota &gt; 0, mas NÃO permitida ❌",
IF(AND(Q2964="SIM",U2964=0),"ATENÇÃO: alíquota permitida, mas % = 0 🔎",
"Alíquota aplicada corretamente ✅")))</f>
        <v/>
      </c>
      <c r="Q2964" s="5" t="str">
        <f>IF(E2964="","",IFERROR(VLOOKUP(E2964,REGRAS_CST!$A$2:$D$200,4,FALSE),""))</f>
        <v/>
      </c>
      <c r="R2964" s="8"/>
      <c r="S2964" s="7">
        <f>IF($H2964="","",$H2964*(1-$U2964))</f>
        <v>8.9999999999999993E-3</v>
      </c>
      <c r="T2964" s="7">
        <f>IF($I2964="","",$I2964*(1-$U2964))</f>
        <v>1E-3</v>
      </c>
      <c r="U2964" s="7">
        <f>IFERROR(INDEX(BASE_CCLASSTRIB!$E:$E, MATCH(TEXT($D2964,"000000"), BASE_CCLASSTRIB!$A:$A, 0))/100, 0)</f>
        <v>0</v>
      </c>
      <c r="V2964" s="21">
        <f>IFERROR(INDEX(BASE_CCLASSTRIB!$F:$F, MATCH(TEXT($D2964,"000000"), BASE_CCLASSTRIB!$A:$A, 0))/100, 0)</f>
        <v>0</v>
      </c>
    </row>
    <row r="2965" spans="2:22" ht="15.75" customHeight="1" thickTop="1" thickBot="1">
      <c r="B2965" s="8"/>
      <c r="C2965" s="8"/>
      <c r="E2965" s="8" t="str">
        <f>IF(D2965="","",LEFT(D2965,3))</f>
        <v/>
      </c>
      <c r="F2965" s="5" t="str">
        <f>IF(E2965="","",IFERROR(VLOOKUP(E2965,REGRAS_CST!$A$2:$B$200,2,FALSE),""))</f>
        <v/>
      </c>
      <c r="H2965" s="7">
        <v>8.9999999999999993E-3</v>
      </c>
      <c r="I2965" s="7">
        <v>1E-3</v>
      </c>
      <c r="K2965" s="5" t="str">
        <f>IF(E2965="","",IFERROR(VLOOKUP(E2965,REGRAS_CST!$A$2:$C$200,3,FALSE),""))</f>
        <v/>
      </c>
      <c r="L2965" s="10" t="str">
        <f>IF($G2965="", "", $G2965*(1-$V2965))</f>
        <v/>
      </c>
      <c r="M2965" s="30" t="str">
        <f t="shared" si="92"/>
        <v/>
      </c>
      <c r="N2965" s="30" t="str">
        <f t="shared" si="93"/>
        <v/>
      </c>
      <c r="O2965" s="5" t="str">
        <f>IF(D2965="","",
IF(AND(K2965&lt;&gt;"SIM",V2965&gt;0),"ERRO: % BC &gt; 0, mas NÃO permitida ❌",
IF(AND(K2965="SIM",V2965=0),"ATENÇÃO: BC permitida, mas % = 0 🔎",
"Base de cálculo aplicada corretamente ✅")))</f>
        <v/>
      </c>
      <c r="P2965" s="5" t="str">
        <f>IF(D2965="","",
IF(AND(Q2965&lt;&gt;"SIM",U2965&gt;0),"ERRO: % alíquota &gt; 0, mas NÃO permitida ❌",
IF(AND(Q2965="SIM",U2965=0),"ATENÇÃO: alíquota permitida, mas % = 0 🔎",
"Alíquota aplicada corretamente ✅")))</f>
        <v/>
      </c>
      <c r="Q2965" s="5" t="str">
        <f>IF(E2965="","",IFERROR(VLOOKUP(E2965,REGRAS_CST!$A$2:$D$200,4,FALSE),""))</f>
        <v/>
      </c>
      <c r="R2965" s="8"/>
      <c r="S2965" s="7">
        <f>IF($H2965="","",$H2965*(1-$U2965))</f>
        <v>8.9999999999999993E-3</v>
      </c>
      <c r="T2965" s="7">
        <f>IF($I2965="","",$I2965*(1-$U2965))</f>
        <v>1E-3</v>
      </c>
      <c r="U2965" s="7">
        <f>IFERROR(INDEX(BASE_CCLASSTRIB!$E:$E, MATCH(TEXT($D2965,"000000"), BASE_CCLASSTRIB!$A:$A, 0))/100, 0)</f>
        <v>0</v>
      </c>
      <c r="V2965" s="21">
        <f>IFERROR(INDEX(BASE_CCLASSTRIB!$F:$F, MATCH(TEXT($D2965,"000000"), BASE_CCLASSTRIB!$A:$A, 0))/100, 0)</f>
        <v>0</v>
      </c>
    </row>
    <row r="2966" spans="2:22" ht="15.75" customHeight="1" thickTop="1" thickBot="1">
      <c r="B2966" s="8"/>
      <c r="C2966" s="8"/>
      <c r="E2966" s="8" t="str">
        <f>IF(D2966="","",LEFT(D2966,3))</f>
        <v/>
      </c>
      <c r="F2966" s="5" t="str">
        <f>IF(E2966="","",IFERROR(VLOOKUP(E2966,REGRAS_CST!$A$2:$B$200,2,FALSE),""))</f>
        <v/>
      </c>
      <c r="H2966" s="7">
        <v>8.9999999999999993E-3</v>
      </c>
      <c r="I2966" s="7">
        <v>1E-3</v>
      </c>
      <c r="K2966" s="5" t="str">
        <f>IF(E2966="","",IFERROR(VLOOKUP(E2966,REGRAS_CST!$A$2:$C$200,3,FALSE),""))</f>
        <v/>
      </c>
      <c r="L2966" s="10" t="str">
        <f>IF($G2966="", "", $G2966*(1-$V2966))</f>
        <v/>
      </c>
      <c r="M2966" s="30" t="str">
        <f t="shared" si="92"/>
        <v/>
      </c>
      <c r="N2966" s="30" t="str">
        <f t="shared" si="93"/>
        <v/>
      </c>
      <c r="O2966" s="5" t="str">
        <f>IF(D2966="","",
IF(AND(K2966&lt;&gt;"SIM",V2966&gt;0),"ERRO: % BC &gt; 0, mas NÃO permitida ❌",
IF(AND(K2966="SIM",V2966=0),"ATENÇÃO: BC permitida, mas % = 0 🔎",
"Base de cálculo aplicada corretamente ✅")))</f>
        <v/>
      </c>
      <c r="P2966" s="5" t="str">
        <f>IF(D2966="","",
IF(AND(Q2966&lt;&gt;"SIM",U2966&gt;0),"ERRO: % alíquota &gt; 0, mas NÃO permitida ❌",
IF(AND(Q2966="SIM",U2966=0),"ATENÇÃO: alíquota permitida, mas % = 0 🔎",
"Alíquota aplicada corretamente ✅")))</f>
        <v/>
      </c>
      <c r="Q2966" s="5" t="str">
        <f>IF(E2966="","",IFERROR(VLOOKUP(E2966,REGRAS_CST!$A$2:$D$200,4,FALSE),""))</f>
        <v/>
      </c>
      <c r="R2966" s="8"/>
      <c r="S2966" s="7">
        <f>IF($H2966="","",$H2966*(1-$U2966))</f>
        <v>8.9999999999999993E-3</v>
      </c>
      <c r="T2966" s="7">
        <f>IF($I2966="","",$I2966*(1-$U2966))</f>
        <v>1E-3</v>
      </c>
      <c r="U2966" s="7">
        <f>IFERROR(INDEX(BASE_CCLASSTRIB!$E:$E, MATCH(TEXT($D2966,"000000"), BASE_CCLASSTRIB!$A:$A, 0))/100, 0)</f>
        <v>0</v>
      </c>
      <c r="V2966" s="21">
        <f>IFERROR(INDEX(BASE_CCLASSTRIB!$F:$F, MATCH(TEXT($D2966,"000000"), BASE_CCLASSTRIB!$A:$A, 0))/100, 0)</f>
        <v>0</v>
      </c>
    </row>
    <row r="2967" spans="2:22" ht="15.75" customHeight="1" thickTop="1" thickBot="1">
      <c r="B2967" s="8"/>
      <c r="C2967" s="8"/>
      <c r="E2967" s="8" t="str">
        <f>IF(D2967="","",LEFT(D2967,3))</f>
        <v/>
      </c>
      <c r="F2967" s="5" t="str">
        <f>IF(E2967="","",IFERROR(VLOOKUP(E2967,REGRAS_CST!$A$2:$B$200,2,FALSE),""))</f>
        <v/>
      </c>
      <c r="H2967" s="7">
        <v>8.9999999999999993E-3</v>
      </c>
      <c r="I2967" s="7">
        <v>1E-3</v>
      </c>
      <c r="K2967" s="5" t="str">
        <f>IF(E2967="","",IFERROR(VLOOKUP(E2967,REGRAS_CST!$A$2:$C$200,3,FALSE),""))</f>
        <v/>
      </c>
      <c r="L2967" s="10" t="str">
        <f>IF($G2967="", "", $G2967*(1-$V2967))</f>
        <v/>
      </c>
      <c r="M2967" s="30" t="str">
        <f t="shared" si="92"/>
        <v/>
      </c>
      <c r="N2967" s="30" t="str">
        <f t="shared" si="93"/>
        <v/>
      </c>
      <c r="O2967" s="5" t="str">
        <f>IF(D2967="","",
IF(AND(K2967&lt;&gt;"SIM",V2967&gt;0),"ERRO: % BC &gt; 0, mas NÃO permitida ❌",
IF(AND(K2967="SIM",V2967=0),"ATENÇÃO: BC permitida, mas % = 0 🔎",
"Base de cálculo aplicada corretamente ✅")))</f>
        <v/>
      </c>
      <c r="P2967" s="5" t="str">
        <f>IF(D2967="","",
IF(AND(Q2967&lt;&gt;"SIM",U2967&gt;0),"ERRO: % alíquota &gt; 0, mas NÃO permitida ❌",
IF(AND(Q2967="SIM",U2967=0),"ATENÇÃO: alíquota permitida, mas % = 0 🔎",
"Alíquota aplicada corretamente ✅")))</f>
        <v/>
      </c>
      <c r="Q2967" s="5" t="str">
        <f>IF(E2967="","",IFERROR(VLOOKUP(E2967,REGRAS_CST!$A$2:$D$200,4,FALSE),""))</f>
        <v/>
      </c>
      <c r="R2967" s="8"/>
      <c r="S2967" s="7">
        <f>IF($H2967="","",$H2967*(1-$U2967))</f>
        <v>8.9999999999999993E-3</v>
      </c>
      <c r="T2967" s="7">
        <f>IF($I2967="","",$I2967*(1-$U2967))</f>
        <v>1E-3</v>
      </c>
      <c r="U2967" s="7">
        <f>IFERROR(INDEX(BASE_CCLASSTRIB!$E:$E, MATCH(TEXT($D2967,"000000"), BASE_CCLASSTRIB!$A:$A, 0))/100, 0)</f>
        <v>0</v>
      </c>
      <c r="V2967" s="21">
        <f>IFERROR(INDEX(BASE_CCLASSTRIB!$F:$F, MATCH(TEXT($D2967,"000000"), BASE_CCLASSTRIB!$A:$A, 0))/100, 0)</f>
        <v>0</v>
      </c>
    </row>
    <row r="2968" spans="2:22" ht="15.75" customHeight="1" thickTop="1" thickBot="1">
      <c r="B2968" s="8"/>
      <c r="C2968" s="8"/>
      <c r="E2968" s="8" t="str">
        <f>IF(D2968="","",LEFT(D2968,3))</f>
        <v/>
      </c>
      <c r="F2968" s="5" t="str">
        <f>IF(E2968="","",IFERROR(VLOOKUP(E2968,REGRAS_CST!$A$2:$B$200,2,FALSE),""))</f>
        <v/>
      </c>
      <c r="H2968" s="7">
        <v>8.9999999999999993E-3</v>
      </c>
      <c r="I2968" s="7">
        <v>1E-3</v>
      </c>
      <c r="K2968" s="5" t="str">
        <f>IF(E2968="","",IFERROR(VLOOKUP(E2968,REGRAS_CST!$A$2:$C$200,3,FALSE),""))</f>
        <v/>
      </c>
      <c r="L2968" s="10" t="str">
        <f>IF($G2968="", "", $G2968*(1-$V2968))</f>
        <v/>
      </c>
      <c r="M2968" s="30" t="str">
        <f t="shared" si="92"/>
        <v/>
      </c>
      <c r="N2968" s="30" t="str">
        <f t="shared" si="93"/>
        <v/>
      </c>
      <c r="O2968" s="5" t="str">
        <f>IF(D2968="","",
IF(AND(K2968&lt;&gt;"SIM",V2968&gt;0),"ERRO: % BC &gt; 0, mas NÃO permitida ❌",
IF(AND(K2968="SIM",V2968=0),"ATENÇÃO: BC permitida, mas % = 0 🔎",
"Base de cálculo aplicada corretamente ✅")))</f>
        <v/>
      </c>
      <c r="P2968" s="5" t="str">
        <f>IF(D2968="","",
IF(AND(Q2968&lt;&gt;"SIM",U2968&gt;0),"ERRO: % alíquota &gt; 0, mas NÃO permitida ❌",
IF(AND(Q2968="SIM",U2968=0),"ATENÇÃO: alíquota permitida, mas % = 0 🔎",
"Alíquota aplicada corretamente ✅")))</f>
        <v/>
      </c>
      <c r="Q2968" s="5" t="str">
        <f>IF(E2968="","",IFERROR(VLOOKUP(E2968,REGRAS_CST!$A$2:$D$200,4,FALSE),""))</f>
        <v/>
      </c>
      <c r="R2968" s="8"/>
      <c r="S2968" s="7">
        <f>IF($H2968="","",$H2968*(1-$U2968))</f>
        <v>8.9999999999999993E-3</v>
      </c>
      <c r="T2968" s="7">
        <f>IF($I2968="","",$I2968*(1-$U2968))</f>
        <v>1E-3</v>
      </c>
      <c r="U2968" s="7">
        <f>IFERROR(INDEX(BASE_CCLASSTRIB!$E:$E, MATCH(TEXT($D2968,"000000"), BASE_CCLASSTRIB!$A:$A, 0))/100, 0)</f>
        <v>0</v>
      </c>
      <c r="V2968" s="21">
        <f>IFERROR(INDEX(BASE_CCLASSTRIB!$F:$F, MATCH(TEXT($D2968,"000000"), BASE_CCLASSTRIB!$A:$A, 0))/100, 0)</f>
        <v>0</v>
      </c>
    </row>
    <row r="2969" spans="2:22" ht="15.75" customHeight="1" thickTop="1" thickBot="1">
      <c r="B2969" s="8"/>
      <c r="C2969" s="8"/>
      <c r="E2969" s="8" t="str">
        <f>IF(D2969="","",LEFT(D2969,3))</f>
        <v/>
      </c>
      <c r="F2969" s="5" t="str">
        <f>IF(E2969="","",IFERROR(VLOOKUP(E2969,REGRAS_CST!$A$2:$B$200,2,FALSE),""))</f>
        <v/>
      </c>
      <c r="H2969" s="7">
        <v>8.9999999999999993E-3</v>
      </c>
      <c r="I2969" s="7">
        <v>1E-3</v>
      </c>
      <c r="K2969" s="5" t="str">
        <f>IF(E2969="","",IFERROR(VLOOKUP(E2969,REGRAS_CST!$A$2:$C$200,3,FALSE),""))</f>
        <v/>
      </c>
      <c r="L2969" s="10" t="str">
        <f>IF($G2969="", "", $G2969*(1-$V2969))</f>
        <v/>
      </c>
      <c r="M2969" s="30" t="str">
        <f t="shared" si="92"/>
        <v/>
      </c>
      <c r="N2969" s="30" t="str">
        <f t="shared" si="93"/>
        <v/>
      </c>
      <c r="O2969" s="5" t="str">
        <f>IF(D2969="","",
IF(AND(K2969&lt;&gt;"SIM",V2969&gt;0),"ERRO: % BC &gt; 0, mas NÃO permitida ❌",
IF(AND(K2969="SIM",V2969=0),"ATENÇÃO: BC permitida, mas % = 0 🔎",
"Base de cálculo aplicada corretamente ✅")))</f>
        <v/>
      </c>
      <c r="P2969" s="5" t="str">
        <f>IF(D2969="","",
IF(AND(Q2969&lt;&gt;"SIM",U2969&gt;0),"ERRO: % alíquota &gt; 0, mas NÃO permitida ❌",
IF(AND(Q2969="SIM",U2969=0),"ATENÇÃO: alíquota permitida, mas % = 0 🔎",
"Alíquota aplicada corretamente ✅")))</f>
        <v/>
      </c>
      <c r="Q2969" s="5" t="str">
        <f>IF(E2969="","",IFERROR(VLOOKUP(E2969,REGRAS_CST!$A$2:$D$200,4,FALSE),""))</f>
        <v/>
      </c>
      <c r="R2969" s="8"/>
      <c r="S2969" s="7">
        <f>IF($H2969="","",$H2969*(1-$U2969))</f>
        <v>8.9999999999999993E-3</v>
      </c>
      <c r="T2969" s="7">
        <f>IF($I2969="","",$I2969*(1-$U2969))</f>
        <v>1E-3</v>
      </c>
      <c r="U2969" s="7">
        <f>IFERROR(INDEX(BASE_CCLASSTRIB!$E:$E, MATCH(TEXT($D2969,"000000"), BASE_CCLASSTRIB!$A:$A, 0))/100, 0)</f>
        <v>0</v>
      </c>
      <c r="V2969" s="21">
        <f>IFERROR(INDEX(BASE_CCLASSTRIB!$F:$F, MATCH(TEXT($D2969,"000000"), BASE_CCLASSTRIB!$A:$A, 0))/100, 0)</f>
        <v>0</v>
      </c>
    </row>
    <row r="2970" spans="2:22" ht="15.75" customHeight="1" thickTop="1" thickBot="1">
      <c r="B2970" s="8"/>
      <c r="C2970" s="8"/>
      <c r="E2970" s="8" t="str">
        <f>IF(D2970="","",LEFT(D2970,3))</f>
        <v/>
      </c>
      <c r="F2970" s="5" t="str">
        <f>IF(E2970="","",IFERROR(VLOOKUP(E2970,REGRAS_CST!$A$2:$B$200,2,FALSE),""))</f>
        <v/>
      </c>
      <c r="H2970" s="7">
        <v>8.9999999999999993E-3</v>
      </c>
      <c r="I2970" s="7">
        <v>1E-3</v>
      </c>
      <c r="K2970" s="5" t="str">
        <f>IF(E2970="","",IFERROR(VLOOKUP(E2970,REGRAS_CST!$A$2:$C$200,3,FALSE),""))</f>
        <v/>
      </c>
      <c r="L2970" s="10" t="str">
        <f>IF($G2970="", "", $G2970*(1-$V2970))</f>
        <v/>
      </c>
      <c r="M2970" s="30" t="str">
        <f t="shared" si="92"/>
        <v/>
      </c>
      <c r="N2970" s="30" t="str">
        <f t="shared" si="93"/>
        <v/>
      </c>
      <c r="O2970" s="5" t="str">
        <f>IF(D2970="","",
IF(AND(K2970&lt;&gt;"SIM",V2970&gt;0),"ERRO: % BC &gt; 0, mas NÃO permitida ❌",
IF(AND(K2970="SIM",V2970=0),"ATENÇÃO: BC permitida, mas % = 0 🔎",
"Base de cálculo aplicada corretamente ✅")))</f>
        <v/>
      </c>
      <c r="P2970" s="5" t="str">
        <f>IF(D2970="","",
IF(AND(Q2970&lt;&gt;"SIM",U2970&gt;0),"ERRO: % alíquota &gt; 0, mas NÃO permitida ❌",
IF(AND(Q2970="SIM",U2970=0),"ATENÇÃO: alíquota permitida, mas % = 0 🔎",
"Alíquota aplicada corretamente ✅")))</f>
        <v/>
      </c>
      <c r="Q2970" s="5" t="str">
        <f>IF(E2970="","",IFERROR(VLOOKUP(E2970,REGRAS_CST!$A$2:$D$200,4,FALSE),""))</f>
        <v/>
      </c>
      <c r="R2970" s="8"/>
      <c r="S2970" s="7">
        <f>IF($H2970="","",$H2970*(1-$U2970))</f>
        <v>8.9999999999999993E-3</v>
      </c>
      <c r="T2970" s="7">
        <f>IF($I2970="","",$I2970*(1-$U2970))</f>
        <v>1E-3</v>
      </c>
      <c r="U2970" s="7">
        <f>IFERROR(INDEX(BASE_CCLASSTRIB!$E:$E, MATCH(TEXT($D2970,"000000"), BASE_CCLASSTRIB!$A:$A, 0))/100, 0)</f>
        <v>0</v>
      </c>
      <c r="V2970" s="21">
        <f>IFERROR(INDEX(BASE_CCLASSTRIB!$F:$F, MATCH(TEXT($D2970,"000000"), BASE_CCLASSTRIB!$A:$A, 0))/100, 0)</f>
        <v>0</v>
      </c>
    </row>
    <row r="2971" spans="2:22" ht="15.75" customHeight="1" thickTop="1" thickBot="1">
      <c r="B2971" s="8"/>
      <c r="C2971" s="8"/>
      <c r="E2971" s="8" t="str">
        <f>IF(D2971="","",LEFT(D2971,3))</f>
        <v/>
      </c>
      <c r="F2971" s="5" t="str">
        <f>IF(E2971="","",IFERROR(VLOOKUP(E2971,REGRAS_CST!$A$2:$B$200,2,FALSE),""))</f>
        <v/>
      </c>
      <c r="H2971" s="7">
        <v>8.9999999999999993E-3</v>
      </c>
      <c r="I2971" s="7">
        <v>1E-3</v>
      </c>
      <c r="K2971" s="5" t="str">
        <f>IF(E2971="","",IFERROR(VLOOKUP(E2971,REGRAS_CST!$A$2:$C$200,3,FALSE),""))</f>
        <v/>
      </c>
      <c r="L2971" s="10" t="str">
        <f>IF($G2971="", "", $G2971*(1-$V2971))</f>
        <v/>
      </c>
      <c r="M2971" s="30" t="str">
        <f t="shared" si="92"/>
        <v/>
      </c>
      <c r="N2971" s="30" t="str">
        <f t="shared" si="93"/>
        <v/>
      </c>
      <c r="O2971" s="5" t="str">
        <f>IF(D2971="","",
IF(AND(K2971&lt;&gt;"SIM",V2971&gt;0),"ERRO: % BC &gt; 0, mas NÃO permitida ❌",
IF(AND(K2971="SIM",V2971=0),"ATENÇÃO: BC permitida, mas % = 0 🔎",
"Base de cálculo aplicada corretamente ✅")))</f>
        <v/>
      </c>
      <c r="P2971" s="5" t="str">
        <f>IF(D2971="","",
IF(AND(Q2971&lt;&gt;"SIM",U2971&gt;0),"ERRO: % alíquota &gt; 0, mas NÃO permitida ❌",
IF(AND(Q2971="SIM",U2971=0),"ATENÇÃO: alíquota permitida, mas % = 0 🔎",
"Alíquota aplicada corretamente ✅")))</f>
        <v/>
      </c>
      <c r="Q2971" s="5" t="str">
        <f>IF(E2971="","",IFERROR(VLOOKUP(E2971,REGRAS_CST!$A$2:$D$200,4,FALSE),""))</f>
        <v/>
      </c>
      <c r="R2971" s="8"/>
      <c r="S2971" s="7">
        <f>IF($H2971="","",$H2971*(1-$U2971))</f>
        <v>8.9999999999999993E-3</v>
      </c>
      <c r="T2971" s="7">
        <f>IF($I2971="","",$I2971*(1-$U2971))</f>
        <v>1E-3</v>
      </c>
      <c r="U2971" s="7">
        <f>IFERROR(INDEX(BASE_CCLASSTRIB!$E:$E, MATCH(TEXT($D2971,"000000"), BASE_CCLASSTRIB!$A:$A, 0))/100, 0)</f>
        <v>0</v>
      </c>
      <c r="V2971" s="21">
        <f>IFERROR(INDEX(BASE_CCLASSTRIB!$F:$F, MATCH(TEXT($D2971,"000000"), BASE_CCLASSTRIB!$A:$A, 0))/100, 0)</f>
        <v>0</v>
      </c>
    </row>
    <row r="2972" spans="2:22" ht="15.75" customHeight="1" thickTop="1" thickBot="1">
      <c r="B2972" s="8"/>
      <c r="C2972" s="8"/>
      <c r="E2972" s="8" t="str">
        <f>IF(D2972="","",LEFT(D2972,3))</f>
        <v/>
      </c>
      <c r="F2972" s="5" t="str">
        <f>IF(E2972="","",IFERROR(VLOOKUP(E2972,REGRAS_CST!$A$2:$B$200,2,FALSE),""))</f>
        <v/>
      </c>
      <c r="H2972" s="7">
        <v>8.9999999999999993E-3</v>
      </c>
      <c r="I2972" s="7">
        <v>1E-3</v>
      </c>
      <c r="K2972" s="5" t="str">
        <f>IF(E2972="","",IFERROR(VLOOKUP(E2972,REGRAS_CST!$A$2:$C$200,3,FALSE),""))</f>
        <v/>
      </c>
      <c r="L2972" s="10" t="str">
        <f>IF($G2972="", "", $G2972*(1-$V2972))</f>
        <v/>
      </c>
      <c r="M2972" s="30" t="str">
        <f t="shared" si="92"/>
        <v/>
      </c>
      <c r="N2972" s="30" t="str">
        <f t="shared" si="93"/>
        <v/>
      </c>
      <c r="O2972" s="5" t="str">
        <f>IF(D2972="","",
IF(AND(K2972&lt;&gt;"SIM",V2972&gt;0),"ERRO: % BC &gt; 0, mas NÃO permitida ❌",
IF(AND(K2972="SIM",V2972=0),"ATENÇÃO: BC permitida, mas % = 0 🔎",
"Base de cálculo aplicada corretamente ✅")))</f>
        <v/>
      </c>
      <c r="P2972" s="5" t="str">
        <f>IF(D2972="","",
IF(AND(Q2972&lt;&gt;"SIM",U2972&gt;0),"ERRO: % alíquota &gt; 0, mas NÃO permitida ❌",
IF(AND(Q2972="SIM",U2972=0),"ATENÇÃO: alíquota permitida, mas % = 0 🔎",
"Alíquota aplicada corretamente ✅")))</f>
        <v/>
      </c>
      <c r="Q2972" s="5" t="str">
        <f>IF(E2972="","",IFERROR(VLOOKUP(E2972,REGRAS_CST!$A$2:$D$200,4,FALSE),""))</f>
        <v/>
      </c>
      <c r="R2972" s="8"/>
      <c r="S2972" s="7">
        <f>IF($H2972="","",$H2972*(1-$U2972))</f>
        <v>8.9999999999999993E-3</v>
      </c>
      <c r="T2972" s="7">
        <f>IF($I2972="","",$I2972*(1-$U2972))</f>
        <v>1E-3</v>
      </c>
      <c r="U2972" s="7">
        <f>IFERROR(INDEX(BASE_CCLASSTRIB!$E:$E, MATCH(TEXT($D2972,"000000"), BASE_CCLASSTRIB!$A:$A, 0))/100, 0)</f>
        <v>0</v>
      </c>
      <c r="V2972" s="21">
        <f>IFERROR(INDEX(BASE_CCLASSTRIB!$F:$F, MATCH(TEXT($D2972,"000000"), BASE_CCLASSTRIB!$A:$A, 0))/100, 0)</f>
        <v>0</v>
      </c>
    </row>
    <row r="2973" spans="2:22" ht="15.75" customHeight="1" thickTop="1" thickBot="1">
      <c r="B2973" s="8"/>
      <c r="C2973" s="8"/>
      <c r="E2973" s="8" t="str">
        <f>IF(D2973="","",LEFT(D2973,3))</f>
        <v/>
      </c>
      <c r="F2973" s="5" t="str">
        <f>IF(E2973="","",IFERROR(VLOOKUP(E2973,REGRAS_CST!$A$2:$B$200,2,FALSE),""))</f>
        <v/>
      </c>
      <c r="H2973" s="7">
        <v>8.9999999999999993E-3</v>
      </c>
      <c r="I2973" s="7">
        <v>1E-3</v>
      </c>
      <c r="K2973" s="5" t="str">
        <f>IF(E2973="","",IFERROR(VLOOKUP(E2973,REGRAS_CST!$A$2:$C$200,3,FALSE),""))</f>
        <v/>
      </c>
      <c r="L2973" s="10" t="str">
        <f>IF($G2973="", "", $G2973*(1-$V2973))</f>
        <v/>
      </c>
      <c r="M2973" s="30" t="str">
        <f t="shared" si="92"/>
        <v/>
      </c>
      <c r="N2973" s="30" t="str">
        <f t="shared" si="93"/>
        <v/>
      </c>
      <c r="O2973" s="5" t="str">
        <f>IF(D2973="","",
IF(AND(K2973&lt;&gt;"SIM",V2973&gt;0),"ERRO: % BC &gt; 0, mas NÃO permitida ❌",
IF(AND(K2973="SIM",V2973=0),"ATENÇÃO: BC permitida, mas % = 0 🔎",
"Base de cálculo aplicada corretamente ✅")))</f>
        <v/>
      </c>
      <c r="P2973" s="5" t="str">
        <f>IF(D2973="","",
IF(AND(Q2973&lt;&gt;"SIM",U2973&gt;0),"ERRO: % alíquota &gt; 0, mas NÃO permitida ❌",
IF(AND(Q2973="SIM",U2973=0),"ATENÇÃO: alíquota permitida, mas % = 0 🔎",
"Alíquota aplicada corretamente ✅")))</f>
        <v/>
      </c>
      <c r="Q2973" s="5" t="str">
        <f>IF(E2973="","",IFERROR(VLOOKUP(E2973,REGRAS_CST!$A$2:$D$200,4,FALSE),""))</f>
        <v/>
      </c>
      <c r="R2973" s="8"/>
      <c r="S2973" s="7">
        <f>IF($H2973="","",$H2973*(1-$U2973))</f>
        <v>8.9999999999999993E-3</v>
      </c>
      <c r="T2973" s="7">
        <f>IF($I2973="","",$I2973*(1-$U2973))</f>
        <v>1E-3</v>
      </c>
      <c r="U2973" s="7">
        <f>IFERROR(INDEX(BASE_CCLASSTRIB!$E:$E, MATCH(TEXT($D2973,"000000"), BASE_CCLASSTRIB!$A:$A, 0))/100, 0)</f>
        <v>0</v>
      </c>
      <c r="V2973" s="21">
        <f>IFERROR(INDEX(BASE_CCLASSTRIB!$F:$F, MATCH(TEXT($D2973,"000000"), BASE_CCLASSTRIB!$A:$A, 0))/100, 0)</f>
        <v>0</v>
      </c>
    </row>
    <row r="2974" spans="2:22" ht="15.75" customHeight="1" thickTop="1" thickBot="1">
      <c r="B2974" s="8"/>
      <c r="C2974" s="8"/>
      <c r="E2974" s="8" t="str">
        <f>IF(D2974="","",LEFT(D2974,3))</f>
        <v/>
      </c>
      <c r="F2974" s="5" t="str">
        <f>IF(E2974="","",IFERROR(VLOOKUP(E2974,REGRAS_CST!$A$2:$B$200,2,FALSE),""))</f>
        <v/>
      </c>
      <c r="H2974" s="7">
        <v>8.9999999999999993E-3</v>
      </c>
      <c r="I2974" s="7">
        <v>1E-3</v>
      </c>
      <c r="K2974" s="5" t="str">
        <f>IF(E2974="","",IFERROR(VLOOKUP(E2974,REGRAS_CST!$A$2:$C$200,3,FALSE),""))</f>
        <v/>
      </c>
      <c r="L2974" s="10" t="str">
        <f>IF($G2974="", "", $G2974*(1-$V2974))</f>
        <v/>
      </c>
      <c r="M2974" s="30" t="str">
        <f t="shared" si="92"/>
        <v/>
      </c>
      <c r="N2974" s="30" t="str">
        <f t="shared" si="93"/>
        <v/>
      </c>
      <c r="O2974" s="5" t="str">
        <f>IF(D2974="","",
IF(AND(K2974&lt;&gt;"SIM",V2974&gt;0),"ERRO: % BC &gt; 0, mas NÃO permitida ❌",
IF(AND(K2974="SIM",V2974=0),"ATENÇÃO: BC permitida, mas % = 0 🔎",
"Base de cálculo aplicada corretamente ✅")))</f>
        <v/>
      </c>
      <c r="P2974" s="5" t="str">
        <f>IF(D2974="","",
IF(AND(Q2974&lt;&gt;"SIM",U2974&gt;0),"ERRO: % alíquota &gt; 0, mas NÃO permitida ❌",
IF(AND(Q2974="SIM",U2974=0),"ATENÇÃO: alíquota permitida, mas % = 0 🔎",
"Alíquota aplicada corretamente ✅")))</f>
        <v/>
      </c>
      <c r="Q2974" s="5" t="str">
        <f>IF(E2974="","",IFERROR(VLOOKUP(E2974,REGRAS_CST!$A$2:$D$200,4,FALSE),""))</f>
        <v/>
      </c>
      <c r="R2974" s="8"/>
      <c r="S2974" s="7">
        <f>IF($H2974="","",$H2974*(1-$U2974))</f>
        <v>8.9999999999999993E-3</v>
      </c>
      <c r="T2974" s="7">
        <f>IF($I2974="","",$I2974*(1-$U2974))</f>
        <v>1E-3</v>
      </c>
      <c r="U2974" s="7">
        <f>IFERROR(INDEX(BASE_CCLASSTRIB!$E:$E, MATCH(TEXT($D2974,"000000"), BASE_CCLASSTRIB!$A:$A, 0))/100, 0)</f>
        <v>0</v>
      </c>
      <c r="V2974" s="21">
        <f>IFERROR(INDEX(BASE_CCLASSTRIB!$F:$F, MATCH(TEXT($D2974,"000000"), BASE_CCLASSTRIB!$A:$A, 0))/100, 0)</f>
        <v>0</v>
      </c>
    </row>
    <row r="2975" spans="2:22" ht="15.75" customHeight="1" thickTop="1" thickBot="1">
      <c r="B2975" s="8"/>
      <c r="C2975" s="8"/>
      <c r="E2975" s="8" t="str">
        <f>IF(D2975="","",LEFT(D2975,3))</f>
        <v/>
      </c>
      <c r="F2975" s="5" t="str">
        <f>IF(E2975="","",IFERROR(VLOOKUP(E2975,REGRAS_CST!$A$2:$B$200,2,FALSE),""))</f>
        <v/>
      </c>
      <c r="H2975" s="7">
        <v>8.9999999999999993E-3</v>
      </c>
      <c r="I2975" s="7">
        <v>1E-3</v>
      </c>
      <c r="K2975" s="5" t="str">
        <f>IF(E2975="","",IFERROR(VLOOKUP(E2975,REGRAS_CST!$A$2:$C$200,3,FALSE),""))</f>
        <v/>
      </c>
      <c r="L2975" s="10" t="str">
        <f>IF($G2975="", "", $G2975*(1-$V2975))</f>
        <v/>
      </c>
      <c r="M2975" s="30" t="str">
        <f t="shared" si="92"/>
        <v/>
      </c>
      <c r="N2975" s="30" t="str">
        <f t="shared" si="93"/>
        <v/>
      </c>
      <c r="O2975" s="5" t="str">
        <f>IF(D2975="","",
IF(AND(K2975&lt;&gt;"SIM",V2975&gt;0),"ERRO: % BC &gt; 0, mas NÃO permitida ❌",
IF(AND(K2975="SIM",V2975=0),"ATENÇÃO: BC permitida, mas % = 0 🔎",
"Base de cálculo aplicada corretamente ✅")))</f>
        <v/>
      </c>
      <c r="P2975" s="5" t="str">
        <f>IF(D2975="","",
IF(AND(Q2975&lt;&gt;"SIM",U2975&gt;0),"ERRO: % alíquota &gt; 0, mas NÃO permitida ❌",
IF(AND(Q2975="SIM",U2975=0),"ATENÇÃO: alíquota permitida, mas % = 0 🔎",
"Alíquota aplicada corretamente ✅")))</f>
        <v/>
      </c>
      <c r="Q2975" s="5" t="str">
        <f>IF(E2975="","",IFERROR(VLOOKUP(E2975,REGRAS_CST!$A$2:$D$200,4,FALSE),""))</f>
        <v/>
      </c>
      <c r="R2975" s="8"/>
      <c r="S2975" s="7">
        <f>IF($H2975="","",$H2975*(1-$U2975))</f>
        <v>8.9999999999999993E-3</v>
      </c>
      <c r="T2975" s="7">
        <f>IF($I2975="","",$I2975*(1-$U2975))</f>
        <v>1E-3</v>
      </c>
      <c r="U2975" s="7">
        <f>IFERROR(INDEX(BASE_CCLASSTRIB!$E:$E, MATCH(TEXT($D2975,"000000"), BASE_CCLASSTRIB!$A:$A, 0))/100, 0)</f>
        <v>0</v>
      </c>
      <c r="V2975" s="21">
        <f>IFERROR(INDEX(BASE_CCLASSTRIB!$F:$F, MATCH(TEXT($D2975,"000000"), BASE_CCLASSTRIB!$A:$A, 0))/100, 0)</f>
        <v>0</v>
      </c>
    </row>
    <row r="2976" spans="2:22" ht="15.75" customHeight="1" thickTop="1" thickBot="1">
      <c r="B2976" s="8"/>
      <c r="C2976" s="8"/>
      <c r="E2976" s="8" t="str">
        <f>IF(D2976="","",LEFT(D2976,3))</f>
        <v/>
      </c>
      <c r="F2976" s="5" t="str">
        <f>IF(E2976="","",IFERROR(VLOOKUP(E2976,REGRAS_CST!$A$2:$B$200,2,FALSE),""))</f>
        <v/>
      </c>
      <c r="H2976" s="7">
        <v>8.9999999999999993E-3</v>
      </c>
      <c r="I2976" s="7">
        <v>1E-3</v>
      </c>
      <c r="K2976" s="5" t="str">
        <f>IF(E2976="","",IFERROR(VLOOKUP(E2976,REGRAS_CST!$A$2:$C$200,3,FALSE),""))</f>
        <v/>
      </c>
      <c r="L2976" s="10" t="str">
        <f>IF($G2976="", "", $G2976*(1-$V2976))</f>
        <v/>
      </c>
      <c r="M2976" s="30" t="str">
        <f t="shared" si="92"/>
        <v/>
      </c>
      <c r="N2976" s="30" t="str">
        <f t="shared" si="93"/>
        <v/>
      </c>
      <c r="O2976" s="5" t="str">
        <f>IF(D2976="","",
IF(AND(K2976&lt;&gt;"SIM",V2976&gt;0),"ERRO: % BC &gt; 0, mas NÃO permitida ❌",
IF(AND(K2976="SIM",V2976=0),"ATENÇÃO: BC permitida, mas % = 0 🔎",
"Base de cálculo aplicada corretamente ✅")))</f>
        <v/>
      </c>
      <c r="P2976" s="5" t="str">
        <f>IF(D2976="","",
IF(AND(Q2976&lt;&gt;"SIM",U2976&gt;0),"ERRO: % alíquota &gt; 0, mas NÃO permitida ❌",
IF(AND(Q2976="SIM",U2976=0),"ATENÇÃO: alíquota permitida, mas % = 0 🔎",
"Alíquota aplicada corretamente ✅")))</f>
        <v/>
      </c>
      <c r="Q2976" s="5" t="str">
        <f>IF(E2976="","",IFERROR(VLOOKUP(E2976,REGRAS_CST!$A$2:$D$200,4,FALSE),""))</f>
        <v/>
      </c>
      <c r="R2976" s="8"/>
      <c r="S2976" s="7">
        <f>IF($H2976="","",$H2976*(1-$U2976))</f>
        <v>8.9999999999999993E-3</v>
      </c>
      <c r="T2976" s="7">
        <f>IF($I2976="","",$I2976*(1-$U2976))</f>
        <v>1E-3</v>
      </c>
      <c r="U2976" s="7">
        <f>IFERROR(INDEX(BASE_CCLASSTRIB!$E:$E, MATCH(TEXT($D2976,"000000"), BASE_CCLASSTRIB!$A:$A, 0))/100, 0)</f>
        <v>0</v>
      </c>
      <c r="V2976" s="21">
        <f>IFERROR(INDEX(BASE_CCLASSTRIB!$F:$F, MATCH(TEXT($D2976,"000000"), BASE_CCLASSTRIB!$A:$A, 0))/100, 0)</f>
        <v>0</v>
      </c>
    </row>
    <row r="2977" spans="2:22" ht="15.75" customHeight="1" thickTop="1" thickBot="1">
      <c r="B2977" s="8"/>
      <c r="C2977" s="8"/>
      <c r="E2977" s="8" t="str">
        <f>IF(D2977="","",LEFT(D2977,3))</f>
        <v/>
      </c>
      <c r="F2977" s="5" t="str">
        <f>IF(E2977="","",IFERROR(VLOOKUP(E2977,REGRAS_CST!$A$2:$B$200,2,FALSE),""))</f>
        <v/>
      </c>
      <c r="H2977" s="7">
        <v>8.9999999999999993E-3</v>
      </c>
      <c r="I2977" s="7">
        <v>1E-3</v>
      </c>
      <c r="K2977" s="5" t="str">
        <f>IF(E2977="","",IFERROR(VLOOKUP(E2977,REGRAS_CST!$A$2:$C$200,3,FALSE),""))</f>
        <v/>
      </c>
      <c r="L2977" s="10" t="str">
        <f>IF($G2977="", "", $G2977*(1-$V2977))</f>
        <v/>
      </c>
      <c r="M2977" s="30" t="str">
        <f t="shared" si="92"/>
        <v/>
      </c>
      <c r="N2977" s="30" t="str">
        <f t="shared" si="93"/>
        <v/>
      </c>
      <c r="O2977" s="5" t="str">
        <f>IF(D2977="","",
IF(AND(K2977&lt;&gt;"SIM",V2977&gt;0),"ERRO: % BC &gt; 0, mas NÃO permitida ❌",
IF(AND(K2977="SIM",V2977=0),"ATENÇÃO: BC permitida, mas % = 0 🔎",
"Base de cálculo aplicada corretamente ✅")))</f>
        <v/>
      </c>
      <c r="P2977" s="5" t="str">
        <f>IF(D2977="","",
IF(AND(Q2977&lt;&gt;"SIM",U2977&gt;0),"ERRO: % alíquota &gt; 0, mas NÃO permitida ❌",
IF(AND(Q2977="SIM",U2977=0),"ATENÇÃO: alíquota permitida, mas % = 0 🔎",
"Alíquota aplicada corretamente ✅")))</f>
        <v/>
      </c>
      <c r="Q2977" s="5" t="str">
        <f>IF(E2977="","",IFERROR(VLOOKUP(E2977,REGRAS_CST!$A$2:$D$200,4,FALSE),""))</f>
        <v/>
      </c>
      <c r="R2977" s="8"/>
      <c r="S2977" s="7">
        <f>IF($H2977="","",$H2977*(1-$U2977))</f>
        <v>8.9999999999999993E-3</v>
      </c>
      <c r="T2977" s="7">
        <f>IF($I2977="","",$I2977*(1-$U2977))</f>
        <v>1E-3</v>
      </c>
      <c r="U2977" s="7">
        <f>IFERROR(INDEX(BASE_CCLASSTRIB!$E:$E, MATCH(TEXT($D2977,"000000"), BASE_CCLASSTRIB!$A:$A, 0))/100, 0)</f>
        <v>0</v>
      </c>
      <c r="V2977" s="21">
        <f>IFERROR(INDEX(BASE_CCLASSTRIB!$F:$F, MATCH(TEXT($D2977,"000000"), BASE_CCLASSTRIB!$A:$A, 0))/100, 0)</f>
        <v>0</v>
      </c>
    </row>
    <row r="2978" spans="2:22" ht="15.75" customHeight="1" thickTop="1" thickBot="1">
      <c r="B2978" s="8"/>
      <c r="C2978" s="8"/>
      <c r="E2978" s="8" t="str">
        <f>IF(D2978="","",LEFT(D2978,3))</f>
        <v/>
      </c>
      <c r="F2978" s="5" t="str">
        <f>IF(E2978="","",IFERROR(VLOOKUP(E2978,REGRAS_CST!$A$2:$B$200,2,FALSE),""))</f>
        <v/>
      </c>
      <c r="H2978" s="7">
        <v>8.9999999999999993E-3</v>
      </c>
      <c r="I2978" s="7">
        <v>1E-3</v>
      </c>
      <c r="K2978" s="5" t="str">
        <f>IF(E2978="","",IFERROR(VLOOKUP(E2978,REGRAS_CST!$A$2:$C$200,3,FALSE),""))</f>
        <v/>
      </c>
      <c r="L2978" s="10" t="str">
        <f>IF($G2978="", "", $G2978*(1-$V2978))</f>
        <v/>
      </c>
      <c r="M2978" s="30" t="str">
        <f t="shared" si="92"/>
        <v/>
      </c>
      <c r="N2978" s="30" t="str">
        <f t="shared" si="93"/>
        <v/>
      </c>
      <c r="O2978" s="5" t="str">
        <f>IF(D2978="","",
IF(AND(K2978&lt;&gt;"SIM",V2978&gt;0),"ERRO: % BC &gt; 0, mas NÃO permitida ❌",
IF(AND(K2978="SIM",V2978=0),"ATENÇÃO: BC permitida, mas % = 0 🔎",
"Base de cálculo aplicada corretamente ✅")))</f>
        <v/>
      </c>
      <c r="P2978" s="5" t="str">
        <f>IF(D2978="","",
IF(AND(Q2978&lt;&gt;"SIM",U2978&gt;0),"ERRO: % alíquota &gt; 0, mas NÃO permitida ❌",
IF(AND(Q2978="SIM",U2978=0),"ATENÇÃO: alíquota permitida, mas % = 0 🔎",
"Alíquota aplicada corretamente ✅")))</f>
        <v/>
      </c>
      <c r="Q2978" s="5" t="str">
        <f>IF(E2978="","",IFERROR(VLOOKUP(E2978,REGRAS_CST!$A$2:$D$200,4,FALSE),""))</f>
        <v/>
      </c>
      <c r="R2978" s="8"/>
      <c r="S2978" s="7">
        <f>IF($H2978="","",$H2978*(1-$U2978))</f>
        <v>8.9999999999999993E-3</v>
      </c>
      <c r="T2978" s="7">
        <f>IF($I2978="","",$I2978*(1-$U2978))</f>
        <v>1E-3</v>
      </c>
      <c r="U2978" s="7">
        <f>IFERROR(INDEX(BASE_CCLASSTRIB!$E:$E, MATCH(TEXT($D2978,"000000"), BASE_CCLASSTRIB!$A:$A, 0))/100, 0)</f>
        <v>0</v>
      </c>
      <c r="V2978" s="21">
        <f>IFERROR(INDEX(BASE_CCLASSTRIB!$F:$F, MATCH(TEXT($D2978,"000000"), BASE_CCLASSTRIB!$A:$A, 0))/100, 0)</f>
        <v>0</v>
      </c>
    </row>
    <row r="2979" spans="2:22" ht="15.75" customHeight="1" thickTop="1" thickBot="1">
      <c r="B2979" s="8"/>
      <c r="C2979" s="8"/>
      <c r="E2979" s="8" t="str">
        <f>IF(D2979="","",LEFT(D2979,3))</f>
        <v/>
      </c>
      <c r="F2979" s="5" t="str">
        <f>IF(E2979="","",IFERROR(VLOOKUP(E2979,REGRAS_CST!$A$2:$B$200,2,FALSE),""))</f>
        <v/>
      </c>
      <c r="H2979" s="7">
        <v>8.9999999999999993E-3</v>
      </c>
      <c r="I2979" s="7">
        <v>1E-3</v>
      </c>
      <c r="K2979" s="5" t="str">
        <f>IF(E2979="","",IFERROR(VLOOKUP(E2979,REGRAS_CST!$A$2:$C$200,3,FALSE),""))</f>
        <v/>
      </c>
      <c r="L2979" s="10" t="str">
        <f>IF($G2979="", "", $G2979*(1-$V2979))</f>
        <v/>
      </c>
      <c r="M2979" s="30" t="str">
        <f t="shared" si="92"/>
        <v/>
      </c>
      <c r="N2979" s="30" t="str">
        <f t="shared" si="93"/>
        <v/>
      </c>
      <c r="O2979" s="5" t="str">
        <f>IF(D2979="","",
IF(AND(K2979&lt;&gt;"SIM",V2979&gt;0),"ERRO: % BC &gt; 0, mas NÃO permitida ❌",
IF(AND(K2979="SIM",V2979=0),"ATENÇÃO: BC permitida, mas % = 0 🔎",
"Base de cálculo aplicada corretamente ✅")))</f>
        <v/>
      </c>
      <c r="P2979" s="5" t="str">
        <f>IF(D2979="","",
IF(AND(Q2979&lt;&gt;"SIM",U2979&gt;0),"ERRO: % alíquota &gt; 0, mas NÃO permitida ❌",
IF(AND(Q2979="SIM",U2979=0),"ATENÇÃO: alíquota permitida, mas % = 0 🔎",
"Alíquota aplicada corretamente ✅")))</f>
        <v/>
      </c>
      <c r="Q2979" s="5" t="str">
        <f>IF(E2979="","",IFERROR(VLOOKUP(E2979,REGRAS_CST!$A$2:$D$200,4,FALSE),""))</f>
        <v/>
      </c>
      <c r="R2979" s="8"/>
      <c r="S2979" s="7">
        <f>IF($H2979="","",$H2979*(1-$U2979))</f>
        <v>8.9999999999999993E-3</v>
      </c>
      <c r="T2979" s="7">
        <f>IF($I2979="","",$I2979*(1-$U2979))</f>
        <v>1E-3</v>
      </c>
      <c r="U2979" s="7">
        <f>IFERROR(INDEX(BASE_CCLASSTRIB!$E:$E, MATCH(TEXT($D2979,"000000"), BASE_CCLASSTRIB!$A:$A, 0))/100, 0)</f>
        <v>0</v>
      </c>
      <c r="V2979" s="21">
        <f>IFERROR(INDEX(BASE_CCLASSTRIB!$F:$F, MATCH(TEXT($D2979,"000000"), BASE_CCLASSTRIB!$A:$A, 0))/100, 0)</f>
        <v>0</v>
      </c>
    </row>
    <row r="2980" spans="2:22" ht="15.75" customHeight="1" thickTop="1" thickBot="1">
      <c r="B2980" s="8"/>
      <c r="C2980" s="8"/>
      <c r="E2980" s="8" t="str">
        <f>IF(D2980="","",LEFT(D2980,3))</f>
        <v/>
      </c>
      <c r="F2980" s="5" t="str">
        <f>IF(E2980="","",IFERROR(VLOOKUP(E2980,REGRAS_CST!$A$2:$B$200,2,FALSE),""))</f>
        <v/>
      </c>
      <c r="H2980" s="7">
        <v>8.9999999999999993E-3</v>
      </c>
      <c r="I2980" s="7">
        <v>1E-3</v>
      </c>
      <c r="K2980" s="5" t="str">
        <f>IF(E2980="","",IFERROR(VLOOKUP(E2980,REGRAS_CST!$A$2:$C$200,3,FALSE),""))</f>
        <v/>
      </c>
      <c r="L2980" s="10" t="str">
        <f>IF($G2980="", "", $G2980*(1-$V2980))</f>
        <v/>
      </c>
      <c r="M2980" s="30" t="str">
        <f t="shared" si="92"/>
        <v/>
      </c>
      <c r="N2980" s="30" t="str">
        <f t="shared" si="93"/>
        <v/>
      </c>
      <c r="O2980" s="5" t="str">
        <f>IF(D2980="","",
IF(AND(K2980&lt;&gt;"SIM",V2980&gt;0),"ERRO: % BC &gt; 0, mas NÃO permitida ❌",
IF(AND(K2980="SIM",V2980=0),"ATENÇÃO: BC permitida, mas % = 0 🔎",
"Base de cálculo aplicada corretamente ✅")))</f>
        <v/>
      </c>
      <c r="P2980" s="5" t="str">
        <f>IF(D2980="","",
IF(AND(Q2980&lt;&gt;"SIM",U2980&gt;0),"ERRO: % alíquota &gt; 0, mas NÃO permitida ❌",
IF(AND(Q2980="SIM",U2980=0),"ATENÇÃO: alíquota permitida, mas % = 0 🔎",
"Alíquota aplicada corretamente ✅")))</f>
        <v/>
      </c>
      <c r="Q2980" s="5" t="str">
        <f>IF(E2980="","",IFERROR(VLOOKUP(E2980,REGRAS_CST!$A$2:$D$200,4,FALSE),""))</f>
        <v/>
      </c>
      <c r="R2980" s="8"/>
      <c r="S2980" s="7">
        <f>IF($H2980="","",$H2980*(1-$U2980))</f>
        <v>8.9999999999999993E-3</v>
      </c>
      <c r="T2980" s="7">
        <f>IF($I2980="","",$I2980*(1-$U2980))</f>
        <v>1E-3</v>
      </c>
      <c r="U2980" s="7">
        <f>IFERROR(INDEX(BASE_CCLASSTRIB!$E:$E, MATCH(TEXT($D2980,"000000"), BASE_CCLASSTRIB!$A:$A, 0))/100, 0)</f>
        <v>0</v>
      </c>
      <c r="V2980" s="21">
        <f>IFERROR(INDEX(BASE_CCLASSTRIB!$F:$F, MATCH(TEXT($D2980,"000000"), BASE_CCLASSTRIB!$A:$A, 0))/100, 0)</f>
        <v>0</v>
      </c>
    </row>
    <row r="2981" spans="2:22" ht="15.75" customHeight="1" thickTop="1" thickBot="1">
      <c r="B2981" s="8"/>
      <c r="C2981" s="8"/>
      <c r="E2981" s="8" t="str">
        <f>IF(D2981="","",LEFT(D2981,3))</f>
        <v/>
      </c>
      <c r="F2981" s="5" t="str">
        <f>IF(E2981="","",IFERROR(VLOOKUP(E2981,REGRAS_CST!$A$2:$B$200,2,FALSE),""))</f>
        <v/>
      </c>
      <c r="H2981" s="7">
        <v>8.9999999999999993E-3</v>
      </c>
      <c r="I2981" s="7">
        <v>1E-3</v>
      </c>
      <c r="K2981" s="5" t="str">
        <f>IF(E2981="","",IFERROR(VLOOKUP(E2981,REGRAS_CST!$A$2:$C$200,3,FALSE),""))</f>
        <v/>
      </c>
      <c r="L2981" s="10" t="str">
        <f>IF($G2981="", "", $G2981*(1-$V2981))</f>
        <v/>
      </c>
      <c r="M2981" s="30" t="str">
        <f t="shared" si="92"/>
        <v/>
      </c>
      <c r="N2981" s="30" t="str">
        <f t="shared" si="93"/>
        <v/>
      </c>
      <c r="O2981" s="5" t="str">
        <f>IF(D2981="","",
IF(AND(K2981&lt;&gt;"SIM",V2981&gt;0),"ERRO: % BC &gt; 0, mas NÃO permitida ❌",
IF(AND(K2981="SIM",V2981=0),"ATENÇÃO: BC permitida, mas % = 0 🔎",
"Base de cálculo aplicada corretamente ✅")))</f>
        <v/>
      </c>
      <c r="P2981" s="5" t="str">
        <f>IF(D2981="","",
IF(AND(Q2981&lt;&gt;"SIM",U2981&gt;0),"ERRO: % alíquota &gt; 0, mas NÃO permitida ❌",
IF(AND(Q2981="SIM",U2981=0),"ATENÇÃO: alíquota permitida, mas % = 0 🔎",
"Alíquota aplicada corretamente ✅")))</f>
        <v/>
      </c>
      <c r="Q2981" s="5" t="str">
        <f>IF(E2981="","",IFERROR(VLOOKUP(E2981,REGRAS_CST!$A$2:$D$200,4,FALSE),""))</f>
        <v/>
      </c>
      <c r="R2981" s="8"/>
      <c r="S2981" s="7">
        <f>IF($H2981="","",$H2981*(1-$U2981))</f>
        <v>8.9999999999999993E-3</v>
      </c>
      <c r="T2981" s="7">
        <f>IF($I2981="","",$I2981*(1-$U2981))</f>
        <v>1E-3</v>
      </c>
      <c r="U2981" s="7">
        <f>IFERROR(INDEX(BASE_CCLASSTRIB!$E:$E, MATCH(TEXT($D2981,"000000"), BASE_CCLASSTRIB!$A:$A, 0))/100, 0)</f>
        <v>0</v>
      </c>
      <c r="V2981" s="21">
        <f>IFERROR(INDEX(BASE_CCLASSTRIB!$F:$F, MATCH(TEXT($D2981,"000000"), BASE_CCLASSTRIB!$A:$A, 0))/100, 0)</f>
        <v>0</v>
      </c>
    </row>
    <row r="2982" spans="2:22" ht="15.75" customHeight="1" thickTop="1" thickBot="1">
      <c r="B2982" s="8"/>
      <c r="C2982" s="8"/>
      <c r="E2982" s="8" t="str">
        <f>IF(D2982="","",LEFT(D2982,3))</f>
        <v/>
      </c>
      <c r="F2982" s="5" t="str">
        <f>IF(E2982="","",IFERROR(VLOOKUP(E2982,REGRAS_CST!$A$2:$B$200,2,FALSE),""))</f>
        <v/>
      </c>
      <c r="H2982" s="7">
        <v>8.9999999999999993E-3</v>
      </c>
      <c r="I2982" s="7">
        <v>1E-3</v>
      </c>
      <c r="K2982" s="5" t="str">
        <f>IF(E2982="","",IFERROR(VLOOKUP(E2982,REGRAS_CST!$A$2:$C$200,3,FALSE),""))</f>
        <v/>
      </c>
      <c r="L2982" s="10" t="str">
        <f>IF($G2982="", "", $G2982*(1-$V2982))</f>
        <v/>
      </c>
      <c r="M2982" s="30" t="str">
        <f t="shared" si="92"/>
        <v/>
      </c>
      <c r="N2982" s="30" t="str">
        <f t="shared" si="93"/>
        <v/>
      </c>
      <c r="O2982" s="5" t="str">
        <f>IF(D2982="","",
IF(AND(K2982&lt;&gt;"SIM",V2982&gt;0),"ERRO: % BC &gt; 0, mas NÃO permitida ❌",
IF(AND(K2982="SIM",V2982=0),"ATENÇÃO: BC permitida, mas % = 0 🔎",
"Base de cálculo aplicada corretamente ✅")))</f>
        <v/>
      </c>
      <c r="P2982" s="5" t="str">
        <f>IF(D2982="","",
IF(AND(Q2982&lt;&gt;"SIM",U2982&gt;0),"ERRO: % alíquota &gt; 0, mas NÃO permitida ❌",
IF(AND(Q2982="SIM",U2982=0),"ATENÇÃO: alíquota permitida, mas % = 0 🔎",
"Alíquota aplicada corretamente ✅")))</f>
        <v/>
      </c>
      <c r="Q2982" s="5" t="str">
        <f>IF(E2982="","",IFERROR(VLOOKUP(E2982,REGRAS_CST!$A$2:$D$200,4,FALSE),""))</f>
        <v/>
      </c>
      <c r="R2982" s="8"/>
      <c r="S2982" s="7">
        <f>IF($H2982="","",$H2982*(1-$U2982))</f>
        <v>8.9999999999999993E-3</v>
      </c>
      <c r="T2982" s="7">
        <f>IF($I2982="","",$I2982*(1-$U2982))</f>
        <v>1E-3</v>
      </c>
      <c r="U2982" s="7">
        <f>IFERROR(INDEX(BASE_CCLASSTRIB!$E:$E, MATCH(TEXT($D2982,"000000"), BASE_CCLASSTRIB!$A:$A, 0))/100, 0)</f>
        <v>0</v>
      </c>
      <c r="V2982" s="21">
        <f>IFERROR(INDEX(BASE_CCLASSTRIB!$F:$F, MATCH(TEXT($D2982,"000000"), BASE_CCLASSTRIB!$A:$A, 0))/100, 0)</f>
        <v>0</v>
      </c>
    </row>
    <row r="2983" spans="2:22" ht="15.75" customHeight="1" thickTop="1" thickBot="1">
      <c r="B2983" s="8"/>
      <c r="C2983" s="8"/>
      <c r="E2983" s="8" t="str">
        <f>IF(D2983="","",LEFT(D2983,3))</f>
        <v/>
      </c>
      <c r="F2983" s="5" t="str">
        <f>IF(E2983="","",IFERROR(VLOOKUP(E2983,REGRAS_CST!$A$2:$B$200,2,FALSE),""))</f>
        <v/>
      </c>
      <c r="H2983" s="7">
        <v>8.9999999999999993E-3</v>
      </c>
      <c r="I2983" s="7">
        <v>1E-3</v>
      </c>
      <c r="K2983" s="5" t="str">
        <f>IF(E2983="","",IFERROR(VLOOKUP(E2983,REGRAS_CST!$A$2:$C$200,3,FALSE),""))</f>
        <v/>
      </c>
      <c r="L2983" s="10" t="str">
        <f>IF($G2983="", "", $G2983*(1-$V2983))</f>
        <v/>
      </c>
      <c r="M2983" s="30" t="str">
        <f t="shared" si="92"/>
        <v/>
      </c>
      <c r="N2983" s="30" t="str">
        <f t="shared" si="93"/>
        <v/>
      </c>
      <c r="O2983" s="5" t="str">
        <f>IF(D2983="","",
IF(AND(K2983&lt;&gt;"SIM",V2983&gt;0),"ERRO: % BC &gt; 0, mas NÃO permitida ❌",
IF(AND(K2983="SIM",V2983=0),"ATENÇÃO: BC permitida, mas % = 0 🔎",
"Base de cálculo aplicada corretamente ✅")))</f>
        <v/>
      </c>
      <c r="P2983" s="5" t="str">
        <f>IF(D2983="","",
IF(AND(Q2983&lt;&gt;"SIM",U2983&gt;0),"ERRO: % alíquota &gt; 0, mas NÃO permitida ❌",
IF(AND(Q2983="SIM",U2983=0),"ATENÇÃO: alíquota permitida, mas % = 0 🔎",
"Alíquota aplicada corretamente ✅")))</f>
        <v/>
      </c>
      <c r="Q2983" s="5" t="str">
        <f>IF(E2983="","",IFERROR(VLOOKUP(E2983,REGRAS_CST!$A$2:$D$200,4,FALSE),""))</f>
        <v/>
      </c>
      <c r="R2983" s="8"/>
      <c r="S2983" s="7">
        <f>IF($H2983="","",$H2983*(1-$U2983))</f>
        <v>8.9999999999999993E-3</v>
      </c>
      <c r="T2983" s="7">
        <f>IF($I2983="","",$I2983*(1-$U2983))</f>
        <v>1E-3</v>
      </c>
      <c r="U2983" s="7">
        <f>IFERROR(INDEX(BASE_CCLASSTRIB!$E:$E, MATCH(TEXT($D2983,"000000"), BASE_CCLASSTRIB!$A:$A, 0))/100, 0)</f>
        <v>0</v>
      </c>
      <c r="V2983" s="21">
        <f>IFERROR(INDEX(BASE_CCLASSTRIB!$F:$F, MATCH(TEXT($D2983,"000000"), BASE_CCLASSTRIB!$A:$A, 0))/100, 0)</f>
        <v>0</v>
      </c>
    </row>
    <row r="2984" spans="2:22" ht="15.75" customHeight="1" thickTop="1" thickBot="1">
      <c r="B2984" s="8"/>
      <c r="C2984" s="8"/>
      <c r="E2984" s="8" t="str">
        <f>IF(D2984="","",LEFT(D2984,3))</f>
        <v/>
      </c>
      <c r="F2984" s="5" t="str">
        <f>IF(E2984="","",IFERROR(VLOOKUP(E2984,REGRAS_CST!$A$2:$B$200,2,FALSE),""))</f>
        <v/>
      </c>
      <c r="H2984" s="7">
        <v>8.9999999999999993E-3</v>
      </c>
      <c r="I2984" s="7">
        <v>1E-3</v>
      </c>
      <c r="K2984" s="5" t="str">
        <f>IF(E2984="","",IFERROR(VLOOKUP(E2984,REGRAS_CST!$A$2:$C$200,3,FALSE),""))</f>
        <v/>
      </c>
      <c r="L2984" s="10" t="str">
        <f>IF($G2984="", "", $G2984*(1-$V2984))</f>
        <v/>
      </c>
      <c r="M2984" s="30" t="str">
        <f t="shared" si="92"/>
        <v/>
      </c>
      <c r="N2984" s="30" t="str">
        <f t="shared" si="93"/>
        <v/>
      </c>
      <c r="O2984" s="5" t="str">
        <f>IF(D2984="","",
IF(AND(K2984&lt;&gt;"SIM",V2984&gt;0),"ERRO: % BC &gt; 0, mas NÃO permitida ❌",
IF(AND(K2984="SIM",V2984=0),"ATENÇÃO: BC permitida, mas % = 0 🔎",
"Base de cálculo aplicada corretamente ✅")))</f>
        <v/>
      </c>
      <c r="P2984" s="5" t="str">
        <f>IF(D2984="","",
IF(AND(Q2984&lt;&gt;"SIM",U2984&gt;0),"ERRO: % alíquota &gt; 0, mas NÃO permitida ❌",
IF(AND(Q2984="SIM",U2984=0),"ATENÇÃO: alíquota permitida, mas % = 0 🔎",
"Alíquota aplicada corretamente ✅")))</f>
        <v/>
      </c>
      <c r="Q2984" s="5" t="str">
        <f>IF(E2984="","",IFERROR(VLOOKUP(E2984,REGRAS_CST!$A$2:$D$200,4,FALSE),""))</f>
        <v/>
      </c>
      <c r="R2984" s="8"/>
      <c r="S2984" s="7">
        <f>IF($H2984="","",$H2984*(1-$U2984))</f>
        <v>8.9999999999999993E-3</v>
      </c>
      <c r="T2984" s="7">
        <f>IF($I2984="","",$I2984*(1-$U2984))</f>
        <v>1E-3</v>
      </c>
      <c r="U2984" s="7">
        <f>IFERROR(INDEX(BASE_CCLASSTRIB!$E:$E, MATCH(TEXT($D2984,"000000"), BASE_CCLASSTRIB!$A:$A, 0))/100, 0)</f>
        <v>0</v>
      </c>
      <c r="V2984" s="21">
        <f>IFERROR(INDEX(BASE_CCLASSTRIB!$F:$F, MATCH(TEXT($D2984,"000000"), BASE_CCLASSTRIB!$A:$A, 0))/100, 0)</f>
        <v>0</v>
      </c>
    </row>
    <row r="2985" spans="2:22" ht="15.75" customHeight="1" thickTop="1" thickBot="1">
      <c r="B2985" s="8"/>
      <c r="C2985" s="8"/>
      <c r="E2985" s="8" t="str">
        <f>IF(D2985="","",LEFT(D2985,3))</f>
        <v/>
      </c>
      <c r="F2985" s="5" t="str">
        <f>IF(E2985="","",IFERROR(VLOOKUP(E2985,REGRAS_CST!$A$2:$B$200,2,FALSE),""))</f>
        <v/>
      </c>
      <c r="H2985" s="7">
        <v>8.9999999999999993E-3</v>
      </c>
      <c r="I2985" s="7">
        <v>1E-3</v>
      </c>
      <c r="K2985" s="5" t="str">
        <f>IF(E2985="","",IFERROR(VLOOKUP(E2985,REGRAS_CST!$A$2:$C$200,3,FALSE),""))</f>
        <v/>
      </c>
      <c r="L2985" s="10" t="str">
        <f>IF($G2985="", "", $G2985*(1-$V2985))</f>
        <v/>
      </c>
      <c r="M2985" s="30" t="str">
        <f t="shared" si="92"/>
        <v/>
      </c>
      <c r="N2985" s="30" t="str">
        <f t="shared" si="93"/>
        <v/>
      </c>
      <c r="O2985" s="5" t="str">
        <f>IF(D2985="","",
IF(AND(K2985&lt;&gt;"SIM",V2985&gt;0),"ERRO: % BC &gt; 0, mas NÃO permitida ❌",
IF(AND(K2985="SIM",V2985=0),"ATENÇÃO: BC permitida, mas % = 0 🔎",
"Base de cálculo aplicada corretamente ✅")))</f>
        <v/>
      </c>
      <c r="P2985" s="5" t="str">
        <f>IF(D2985="","",
IF(AND(Q2985&lt;&gt;"SIM",U2985&gt;0),"ERRO: % alíquota &gt; 0, mas NÃO permitida ❌",
IF(AND(Q2985="SIM",U2985=0),"ATENÇÃO: alíquota permitida, mas % = 0 🔎",
"Alíquota aplicada corretamente ✅")))</f>
        <v/>
      </c>
      <c r="Q2985" s="5" t="str">
        <f>IF(E2985="","",IFERROR(VLOOKUP(E2985,REGRAS_CST!$A$2:$D$200,4,FALSE),""))</f>
        <v/>
      </c>
      <c r="R2985" s="8"/>
      <c r="S2985" s="7">
        <f>IF($H2985="","",$H2985*(1-$U2985))</f>
        <v>8.9999999999999993E-3</v>
      </c>
      <c r="T2985" s="7">
        <f>IF($I2985="","",$I2985*(1-$U2985))</f>
        <v>1E-3</v>
      </c>
      <c r="U2985" s="7">
        <f>IFERROR(INDEX(BASE_CCLASSTRIB!$E:$E, MATCH(TEXT($D2985,"000000"), BASE_CCLASSTRIB!$A:$A, 0))/100, 0)</f>
        <v>0</v>
      </c>
      <c r="V2985" s="21">
        <f>IFERROR(INDEX(BASE_CCLASSTRIB!$F:$F, MATCH(TEXT($D2985,"000000"), BASE_CCLASSTRIB!$A:$A, 0))/100, 0)</f>
        <v>0</v>
      </c>
    </row>
    <row r="2986" spans="2:22" ht="15.75" customHeight="1" thickTop="1" thickBot="1">
      <c r="B2986" s="8"/>
      <c r="C2986" s="8"/>
      <c r="E2986" s="8" t="str">
        <f>IF(D2986="","",LEFT(D2986,3))</f>
        <v/>
      </c>
      <c r="F2986" s="5" t="str">
        <f>IF(E2986="","",IFERROR(VLOOKUP(E2986,REGRAS_CST!$A$2:$B$200,2,FALSE),""))</f>
        <v/>
      </c>
      <c r="H2986" s="7">
        <v>8.9999999999999993E-3</v>
      </c>
      <c r="I2986" s="7">
        <v>1E-3</v>
      </c>
      <c r="K2986" s="5" t="str">
        <f>IF(E2986="","",IFERROR(VLOOKUP(E2986,REGRAS_CST!$A$2:$C$200,3,FALSE),""))</f>
        <v/>
      </c>
      <c r="L2986" s="10" t="str">
        <f>IF($G2986="", "", $G2986*(1-$V2986))</f>
        <v/>
      </c>
      <c r="M2986" s="30" t="str">
        <f t="shared" si="92"/>
        <v/>
      </c>
      <c r="N2986" s="30" t="str">
        <f t="shared" si="93"/>
        <v/>
      </c>
      <c r="O2986" s="5" t="str">
        <f>IF(D2986="","",
IF(AND(K2986&lt;&gt;"SIM",V2986&gt;0),"ERRO: % BC &gt; 0, mas NÃO permitida ❌",
IF(AND(K2986="SIM",V2986=0),"ATENÇÃO: BC permitida, mas % = 0 🔎",
"Base de cálculo aplicada corretamente ✅")))</f>
        <v/>
      </c>
      <c r="P2986" s="5" t="str">
        <f>IF(D2986="","",
IF(AND(Q2986&lt;&gt;"SIM",U2986&gt;0),"ERRO: % alíquota &gt; 0, mas NÃO permitida ❌",
IF(AND(Q2986="SIM",U2986=0),"ATENÇÃO: alíquota permitida, mas % = 0 🔎",
"Alíquota aplicada corretamente ✅")))</f>
        <v/>
      </c>
      <c r="Q2986" s="5" t="str">
        <f>IF(E2986="","",IFERROR(VLOOKUP(E2986,REGRAS_CST!$A$2:$D$200,4,FALSE),""))</f>
        <v/>
      </c>
      <c r="R2986" s="8"/>
      <c r="S2986" s="7">
        <f>IF($H2986="","",$H2986*(1-$U2986))</f>
        <v>8.9999999999999993E-3</v>
      </c>
      <c r="T2986" s="7">
        <f>IF($I2986="","",$I2986*(1-$U2986))</f>
        <v>1E-3</v>
      </c>
      <c r="U2986" s="7">
        <f>IFERROR(INDEX(BASE_CCLASSTRIB!$E:$E, MATCH(TEXT($D2986,"000000"), BASE_CCLASSTRIB!$A:$A, 0))/100, 0)</f>
        <v>0</v>
      </c>
      <c r="V2986" s="21">
        <f>IFERROR(INDEX(BASE_CCLASSTRIB!$F:$F, MATCH(TEXT($D2986,"000000"), BASE_CCLASSTRIB!$A:$A, 0))/100, 0)</f>
        <v>0</v>
      </c>
    </row>
    <row r="2987" spans="2:22" ht="15.75" customHeight="1" thickTop="1" thickBot="1">
      <c r="B2987" s="8"/>
      <c r="C2987" s="8"/>
      <c r="E2987" s="8" t="str">
        <f>IF(D2987="","",LEFT(D2987,3))</f>
        <v/>
      </c>
      <c r="F2987" s="5" t="str">
        <f>IF(E2987="","",IFERROR(VLOOKUP(E2987,REGRAS_CST!$A$2:$B$200,2,FALSE),""))</f>
        <v/>
      </c>
      <c r="H2987" s="7">
        <v>8.9999999999999993E-3</v>
      </c>
      <c r="I2987" s="7">
        <v>1E-3</v>
      </c>
      <c r="K2987" s="5" t="str">
        <f>IF(E2987="","",IFERROR(VLOOKUP(E2987,REGRAS_CST!$A$2:$C$200,3,FALSE),""))</f>
        <v/>
      </c>
      <c r="L2987" s="10" t="str">
        <f>IF($G2987="", "", $G2987*(1-$V2987))</f>
        <v/>
      </c>
      <c r="M2987" s="30" t="str">
        <f t="shared" si="92"/>
        <v/>
      </c>
      <c r="N2987" s="30" t="str">
        <f t="shared" si="93"/>
        <v/>
      </c>
      <c r="O2987" s="5" t="str">
        <f>IF(D2987="","",
IF(AND(K2987&lt;&gt;"SIM",V2987&gt;0),"ERRO: % BC &gt; 0, mas NÃO permitida ❌",
IF(AND(K2987="SIM",V2987=0),"ATENÇÃO: BC permitida, mas % = 0 🔎",
"Base de cálculo aplicada corretamente ✅")))</f>
        <v/>
      </c>
      <c r="P2987" s="5" t="str">
        <f>IF(D2987="","",
IF(AND(Q2987&lt;&gt;"SIM",U2987&gt;0),"ERRO: % alíquota &gt; 0, mas NÃO permitida ❌",
IF(AND(Q2987="SIM",U2987=0),"ATENÇÃO: alíquota permitida, mas % = 0 🔎",
"Alíquota aplicada corretamente ✅")))</f>
        <v/>
      </c>
      <c r="Q2987" s="5" t="str">
        <f>IF(E2987="","",IFERROR(VLOOKUP(E2987,REGRAS_CST!$A$2:$D$200,4,FALSE),""))</f>
        <v/>
      </c>
      <c r="R2987" s="8"/>
      <c r="S2987" s="7">
        <f>IF($H2987="","",$H2987*(1-$U2987))</f>
        <v>8.9999999999999993E-3</v>
      </c>
      <c r="T2987" s="7">
        <f>IF($I2987="","",$I2987*(1-$U2987))</f>
        <v>1E-3</v>
      </c>
      <c r="U2987" s="7">
        <f>IFERROR(INDEX(BASE_CCLASSTRIB!$E:$E, MATCH(TEXT($D2987,"000000"), BASE_CCLASSTRIB!$A:$A, 0))/100, 0)</f>
        <v>0</v>
      </c>
      <c r="V2987" s="21">
        <f>IFERROR(INDEX(BASE_CCLASSTRIB!$F:$F, MATCH(TEXT($D2987,"000000"), BASE_CCLASSTRIB!$A:$A, 0))/100, 0)</f>
        <v>0</v>
      </c>
    </row>
    <row r="2988" spans="2:22" ht="15.75" customHeight="1" thickTop="1" thickBot="1">
      <c r="B2988" s="8"/>
      <c r="C2988" s="8"/>
      <c r="E2988" s="8" t="str">
        <f>IF(D2988="","",LEFT(D2988,3))</f>
        <v/>
      </c>
      <c r="F2988" s="5" t="str">
        <f>IF(E2988="","",IFERROR(VLOOKUP(E2988,REGRAS_CST!$A$2:$B$200,2,FALSE),""))</f>
        <v/>
      </c>
      <c r="H2988" s="7">
        <v>8.9999999999999993E-3</v>
      </c>
      <c r="I2988" s="7">
        <v>1E-3</v>
      </c>
      <c r="K2988" s="5" t="str">
        <f>IF(E2988="","",IFERROR(VLOOKUP(E2988,REGRAS_CST!$A$2:$C$200,3,FALSE),""))</f>
        <v/>
      </c>
      <c r="L2988" s="10" t="str">
        <f>IF($G2988="", "", $G2988*(1-$V2988))</f>
        <v/>
      </c>
      <c r="M2988" s="30" t="str">
        <f t="shared" si="92"/>
        <v/>
      </c>
      <c r="N2988" s="30" t="str">
        <f t="shared" si="93"/>
        <v/>
      </c>
      <c r="O2988" s="5" t="str">
        <f>IF(D2988="","",
IF(AND(K2988&lt;&gt;"SIM",V2988&gt;0),"ERRO: % BC &gt; 0, mas NÃO permitida ❌",
IF(AND(K2988="SIM",V2988=0),"ATENÇÃO: BC permitida, mas % = 0 🔎",
"Base de cálculo aplicada corretamente ✅")))</f>
        <v/>
      </c>
      <c r="P2988" s="5" t="str">
        <f>IF(D2988="","",
IF(AND(Q2988&lt;&gt;"SIM",U2988&gt;0),"ERRO: % alíquota &gt; 0, mas NÃO permitida ❌",
IF(AND(Q2988="SIM",U2988=0),"ATENÇÃO: alíquota permitida, mas % = 0 🔎",
"Alíquota aplicada corretamente ✅")))</f>
        <v/>
      </c>
      <c r="Q2988" s="5" t="str">
        <f>IF(E2988="","",IFERROR(VLOOKUP(E2988,REGRAS_CST!$A$2:$D$200,4,FALSE),""))</f>
        <v/>
      </c>
      <c r="R2988" s="8"/>
      <c r="S2988" s="7">
        <f>IF($H2988="","",$H2988*(1-$U2988))</f>
        <v>8.9999999999999993E-3</v>
      </c>
      <c r="T2988" s="7">
        <f>IF($I2988="","",$I2988*(1-$U2988))</f>
        <v>1E-3</v>
      </c>
      <c r="U2988" s="7">
        <f>IFERROR(INDEX(BASE_CCLASSTRIB!$E:$E, MATCH(TEXT($D2988,"000000"), BASE_CCLASSTRIB!$A:$A, 0))/100, 0)</f>
        <v>0</v>
      </c>
      <c r="V2988" s="21">
        <f>IFERROR(INDEX(BASE_CCLASSTRIB!$F:$F, MATCH(TEXT($D2988,"000000"), BASE_CCLASSTRIB!$A:$A, 0))/100, 0)</f>
        <v>0</v>
      </c>
    </row>
    <row r="2989" spans="2:22" ht="15.75" customHeight="1" thickTop="1" thickBot="1">
      <c r="B2989" s="8"/>
      <c r="C2989" s="8"/>
      <c r="E2989" s="8" t="str">
        <f>IF(D2989="","",LEFT(D2989,3))</f>
        <v/>
      </c>
      <c r="F2989" s="5" t="str">
        <f>IF(E2989="","",IFERROR(VLOOKUP(E2989,REGRAS_CST!$A$2:$B$200,2,FALSE),""))</f>
        <v/>
      </c>
      <c r="H2989" s="7">
        <v>8.9999999999999993E-3</v>
      </c>
      <c r="I2989" s="7">
        <v>1E-3</v>
      </c>
      <c r="K2989" s="5" t="str">
        <f>IF(E2989="","",IFERROR(VLOOKUP(E2989,REGRAS_CST!$A$2:$C$200,3,FALSE),""))</f>
        <v/>
      </c>
      <c r="L2989" s="10" t="str">
        <f>IF($G2989="", "", $G2989*(1-$V2989))</f>
        <v/>
      </c>
      <c r="M2989" s="30" t="str">
        <f t="shared" si="92"/>
        <v/>
      </c>
      <c r="N2989" s="30" t="str">
        <f t="shared" si="93"/>
        <v/>
      </c>
      <c r="O2989" s="5" t="str">
        <f>IF(D2989="","",
IF(AND(K2989&lt;&gt;"SIM",V2989&gt;0),"ERRO: % BC &gt; 0, mas NÃO permitida ❌",
IF(AND(K2989="SIM",V2989=0),"ATENÇÃO: BC permitida, mas % = 0 🔎",
"Base de cálculo aplicada corretamente ✅")))</f>
        <v/>
      </c>
      <c r="P2989" s="5" t="str">
        <f>IF(D2989="","",
IF(AND(Q2989&lt;&gt;"SIM",U2989&gt;0),"ERRO: % alíquota &gt; 0, mas NÃO permitida ❌",
IF(AND(Q2989="SIM",U2989=0),"ATENÇÃO: alíquota permitida, mas % = 0 🔎",
"Alíquota aplicada corretamente ✅")))</f>
        <v/>
      </c>
      <c r="Q2989" s="5" t="str">
        <f>IF(E2989="","",IFERROR(VLOOKUP(E2989,REGRAS_CST!$A$2:$D$200,4,FALSE),""))</f>
        <v/>
      </c>
      <c r="R2989" s="8"/>
      <c r="S2989" s="7">
        <f>IF($H2989="","",$H2989*(1-$U2989))</f>
        <v>8.9999999999999993E-3</v>
      </c>
      <c r="T2989" s="7">
        <f>IF($I2989="","",$I2989*(1-$U2989))</f>
        <v>1E-3</v>
      </c>
      <c r="U2989" s="7">
        <f>IFERROR(INDEX(BASE_CCLASSTRIB!$E:$E, MATCH(TEXT($D2989,"000000"), BASE_CCLASSTRIB!$A:$A, 0))/100, 0)</f>
        <v>0</v>
      </c>
      <c r="V2989" s="21">
        <f>IFERROR(INDEX(BASE_CCLASSTRIB!$F:$F, MATCH(TEXT($D2989,"000000"), BASE_CCLASSTRIB!$A:$A, 0))/100, 0)</f>
        <v>0</v>
      </c>
    </row>
    <row r="2990" spans="2:22" ht="15.75" customHeight="1" thickTop="1" thickBot="1">
      <c r="B2990" s="8"/>
      <c r="C2990" s="8"/>
      <c r="E2990" s="8" t="str">
        <f>IF(D2990="","",LEFT(D2990,3))</f>
        <v/>
      </c>
      <c r="F2990" s="5" t="str">
        <f>IF(E2990="","",IFERROR(VLOOKUP(E2990,REGRAS_CST!$A$2:$B$200,2,FALSE),""))</f>
        <v/>
      </c>
      <c r="H2990" s="7">
        <v>8.9999999999999993E-3</v>
      </c>
      <c r="I2990" s="7">
        <v>1E-3</v>
      </c>
      <c r="K2990" s="5" t="str">
        <f>IF(E2990="","",IFERROR(VLOOKUP(E2990,REGRAS_CST!$A$2:$C$200,3,FALSE),""))</f>
        <v/>
      </c>
      <c r="L2990" s="10" t="str">
        <f>IF($G2990="", "", $G2990*(1-$V2990))</f>
        <v/>
      </c>
      <c r="M2990" s="30" t="str">
        <f t="shared" si="92"/>
        <v/>
      </c>
      <c r="N2990" s="30" t="str">
        <f t="shared" si="93"/>
        <v/>
      </c>
      <c r="O2990" s="5" t="str">
        <f>IF(D2990="","",
IF(AND(K2990&lt;&gt;"SIM",V2990&gt;0),"ERRO: % BC &gt; 0, mas NÃO permitida ❌",
IF(AND(K2990="SIM",V2990=0),"ATENÇÃO: BC permitida, mas % = 0 🔎",
"Base de cálculo aplicada corretamente ✅")))</f>
        <v/>
      </c>
      <c r="P2990" s="5" t="str">
        <f>IF(D2990="","",
IF(AND(Q2990&lt;&gt;"SIM",U2990&gt;0),"ERRO: % alíquota &gt; 0, mas NÃO permitida ❌",
IF(AND(Q2990="SIM",U2990=0),"ATENÇÃO: alíquota permitida, mas % = 0 🔎",
"Alíquota aplicada corretamente ✅")))</f>
        <v/>
      </c>
      <c r="Q2990" s="5" t="str">
        <f>IF(E2990="","",IFERROR(VLOOKUP(E2990,REGRAS_CST!$A$2:$D$200,4,FALSE),""))</f>
        <v/>
      </c>
      <c r="R2990" s="8"/>
      <c r="S2990" s="7">
        <f>IF($H2990="","",$H2990*(1-$U2990))</f>
        <v>8.9999999999999993E-3</v>
      </c>
      <c r="T2990" s="7">
        <f>IF($I2990="","",$I2990*(1-$U2990))</f>
        <v>1E-3</v>
      </c>
      <c r="U2990" s="7">
        <f>IFERROR(INDEX(BASE_CCLASSTRIB!$E:$E, MATCH(TEXT($D2990,"000000"), BASE_CCLASSTRIB!$A:$A, 0))/100, 0)</f>
        <v>0</v>
      </c>
      <c r="V2990" s="21">
        <f>IFERROR(INDEX(BASE_CCLASSTRIB!$F:$F, MATCH(TEXT($D2990,"000000"), BASE_CCLASSTRIB!$A:$A, 0))/100, 0)</f>
        <v>0</v>
      </c>
    </row>
    <row r="2991" spans="2:22" ht="15.75" customHeight="1" thickTop="1" thickBot="1">
      <c r="B2991" s="8"/>
      <c r="C2991" s="8"/>
      <c r="E2991" s="8" t="str">
        <f>IF(D2991="","",LEFT(D2991,3))</f>
        <v/>
      </c>
      <c r="F2991" s="5" t="str">
        <f>IF(E2991="","",IFERROR(VLOOKUP(E2991,REGRAS_CST!$A$2:$B$200,2,FALSE),""))</f>
        <v/>
      </c>
      <c r="H2991" s="7">
        <v>8.9999999999999993E-3</v>
      </c>
      <c r="I2991" s="7">
        <v>1E-3</v>
      </c>
      <c r="K2991" s="5" t="str">
        <f>IF(E2991="","",IFERROR(VLOOKUP(E2991,REGRAS_CST!$A$2:$C$200,3,FALSE),""))</f>
        <v/>
      </c>
      <c r="L2991" s="10" t="str">
        <f>IF($G2991="", "", $G2991*(1-$V2991))</f>
        <v/>
      </c>
      <c r="M2991" s="30" t="str">
        <f t="shared" si="92"/>
        <v/>
      </c>
      <c r="N2991" s="30" t="str">
        <f t="shared" si="93"/>
        <v/>
      </c>
      <c r="O2991" s="5" t="str">
        <f>IF(D2991="","",
IF(AND(K2991&lt;&gt;"SIM",V2991&gt;0),"ERRO: % BC &gt; 0, mas NÃO permitida ❌",
IF(AND(K2991="SIM",V2991=0),"ATENÇÃO: BC permitida, mas % = 0 🔎",
"Base de cálculo aplicada corretamente ✅")))</f>
        <v/>
      </c>
      <c r="P2991" s="5" t="str">
        <f>IF(D2991="","",
IF(AND(Q2991&lt;&gt;"SIM",U2991&gt;0),"ERRO: % alíquota &gt; 0, mas NÃO permitida ❌",
IF(AND(Q2991="SIM",U2991=0),"ATENÇÃO: alíquota permitida, mas % = 0 🔎",
"Alíquota aplicada corretamente ✅")))</f>
        <v/>
      </c>
      <c r="Q2991" s="5" t="str">
        <f>IF(E2991="","",IFERROR(VLOOKUP(E2991,REGRAS_CST!$A$2:$D$200,4,FALSE),""))</f>
        <v/>
      </c>
      <c r="R2991" s="8"/>
      <c r="S2991" s="7">
        <f>IF($H2991="","",$H2991*(1-$U2991))</f>
        <v>8.9999999999999993E-3</v>
      </c>
      <c r="T2991" s="7">
        <f>IF($I2991="","",$I2991*(1-$U2991))</f>
        <v>1E-3</v>
      </c>
      <c r="U2991" s="7">
        <f>IFERROR(INDEX(BASE_CCLASSTRIB!$E:$E, MATCH(TEXT($D2991,"000000"), BASE_CCLASSTRIB!$A:$A, 0))/100, 0)</f>
        <v>0</v>
      </c>
      <c r="V2991" s="21">
        <f>IFERROR(INDEX(BASE_CCLASSTRIB!$F:$F, MATCH(TEXT($D2991,"000000"), BASE_CCLASSTRIB!$A:$A, 0))/100, 0)</f>
        <v>0</v>
      </c>
    </row>
    <row r="2992" spans="2:22" ht="15.75" customHeight="1" thickTop="1" thickBot="1">
      <c r="B2992" s="8"/>
      <c r="C2992" s="8"/>
      <c r="E2992" s="8" t="str">
        <f>IF(D2992="","",LEFT(D2992,3))</f>
        <v/>
      </c>
      <c r="F2992" s="5" t="str">
        <f>IF(E2992="","",IFERROR(VLOOKUP(E2992,REGRAS_CST!$A$2:$B$200,2,FALSE),""))</f>
        <v/>
      </c>
      <c r="H2992" s="7">
        <v>8.9999999999999993E-3</v>
      </c>
      <c r="I2992" s="7">
        <v>1E-3</v>
      </c>
      <c r="K2992" s="5" t="str">
        <f>IF(E2992="","",IFERROR(VLOOKUP(E2992,REGRAS_CST!$A$2:$C$200,3,FALSE),""))</f>
        <v/>
      </c>
      <c r="L2992" s="10" t="str">
        <f>IF($G2992="", "", $G2992*(1-$V2992))</f>
        <v/>
      </c>
      <c r="M2992" s="30" t="str">
        <f t="shared" si="92"/>
        <v/>
      </c>
      <c r="N2992" s="30" t="str">
        <f t="shared" si="93"/>
        <v/>
      </c>
      <c r="O2992" s="5" t="str">
        <f>IF(D2992="","",
IF(AND(K2992&lt;&gt;"SIM",V2992&gt;0),"ERRO: % BC &gt; 0, mas NÃO permitida ❌",
IF(AND(K2992="SIM",V2992=0),"ATENÇÃO: BC permitida, mas % = 0 🔎",
"Base de cálculo aplicada corretamente ✅")))</f>
        <v/>
      </c>
      <c r="P2992" s="5" t="str">
        <f>IF(D2992="","",
IF(AND(Q2992&lt;&gt;"SIM",U2992&gt;0),"ERRO: % alíquota &gt; 0, mas NÃO permitida ❌",
IF(AND(Q2992="SIM",U2992=0),"ATENÇÃO: alíquota permitida, mas % = 0 🔎",
"Alíquota aplicada corretamente ✅")))</f>
        <v/>
      </c>
      <c r="Q2992" s="5" t="str">
        <f>IF(E2992="","",IFERROR(VLOOKUP(E2992,REGRAS_CST!$A$2:$D$200,4,FALSE),""))</f>
        <v/>
      </c>
      <c r="R2992" s="8"/>
      <c r="S2992" s="7">
        <f>IF($H2992="","",$H2992*(1-$U2992))</f>
        <v>8.9999999999999993E-3</v>
      </c>
      <c r="T2992" s="7">
        <f>IF($I2992="","",$I2992*(1-$U2992))</f>
        <v>1E-3</v>
      </c>
      <c r="U2992" s="7">
        <f>IFERROR(INDEX(BASE_CCLASSTRIB!$E:$E, MATCH(TEXT($D2992,"000000"), BASE_CCLASSTRIB!$A:$A, 0))/100, 0)</f>
        <v>0</v>
      </c>
      <c r="V2992" s="21">
        <f>IFERROR(INDEX(BASE_CCLASSTRIB!$F:$F, MATCH(TEXT($D2992,"000000"), BASE_CCLASSTRIB!$A:$A, 0))/100, 0)</f>
        <v>0</v>
      </c>
    </row>
    <row r="2993" spans="2:22" ht="15.75" customHeight="1" thickTop="1" thickBot="1">
      <c r="B2993" s="8"/>
      <c r="C2993" s="8"/>
      <c r="E2993" s="8" t="str">
        <f>IF(D2993="","",LEFT(D2993,3))</f>
        <v/>
      </c>
      <c r="F2993" s="5" t="str">
        <f>IF(E2993="","",IFERROR(VLOOKUP(E2993,REGRAS_CST!$A$2:$B$200,2,FALSE),""))</f>
        <v/>
      </c>
      <c r="H2993" s="7">
        <v>8.9999999999999993E-3</v>
      </c>
      <c r="I2993" s="7">
        <v>1E-3</v>
      </c>
      <c r="K2993" s="5" t="str">
        <f>IF(E2993="","",IFERROR(VLOOKUP(E2993,REGRAS_CST!$A$2:$C$200,3,FALSE),""))</f>
        <v/>
      </c>
      <c r="L2993" s="10" t="str">
        <f>IF($G2993="", "", $G2993*(1-$V2993))</f>
        <v/>
      </c>
      <c r="M2993" s="30" t="str">
        <f t="shared" si="92"/>
        <v/>
      </c>
      <c r="N2993" s="30" t="str">
        <f t="shared" si="93"/>
        <v/>
      </c>
      <c r="O2993" s="5" t="str">
        <f>IF(D2993="","",
IF(AND(K2993&lt;&gt;"SIM",V2993&gt;0),"ERRO: % BC &gt; 0, mas NÃO permitida ❌",
IF(AND(K2993="SIM",V2993=0),"ATENÇÃO: BC permitida, mas % = 0 🔎",
"Base de cálculo aplicada corretamente ✅")))</f>
        <v/>
      </c>
      <c r="P2993" s="5" t="str">
        <f>IF(D2993="","",
IF(AND(Q2993&lt;&gt;"SIM",U2993&gt;0),"ERRO: % alíquota &gt; 0, mas NÃO permitida ❌",
IF(AND(Q2993="SIM",U2993=0),"ATENÇÃO: alíquota permitida, mas % = 0 🔎",
"Alíquota aplicada corretamente ✅")))</f>
        <v/>
      </c>
      <c r="Q2993" s="5" t="str">
        <f>IF(E2993="","",IFERROR(VLOOKUP(E2993,REGRAS_CST!$A$2:$D$200,4,FALSE),""))</f>
        <v/>
      </c>
      <c r="R2993" s="8"/>
      <c r="S2993" s="7">
        <f>IF($H2993="","",$H2993*(1-$U2993))</f>
        <v>8.9999999999999993E-3</v>
      </c>
      <c r="T2993" s="7">
        <f>IF($I2993="","",$I2993*(1-$U2993))</f>
        <v>1E-3</v>
      </c>
      <c r="U2993" s="7">
        <f>IFERROR(INDEX(BASE_CCLASSTRIB!$E:$E, MATCH(TEXT($D2993,"000000"), BASE_CCLASSTRIB!$A:$A, 0))/100, 0)</f>
        <v>0</v>
      </c>
      <c r="V2993" s="21">
        <f>IFERROR(INDEX(BASE_CCLASSTRIB!$F:$F, MATCH(TEXT($D2993,"000000"), BASE_CCLASSTRIB!$A:$A, 0))/100, 0)</f>
        <v>0</v>
      </c>
    </row>
    <row r="2994" spans="2:22" ht="15.75" customHeight="1" thickTop="1" thickBot="1">
      <c r="B2994" s="8"/>
      <c r="C2994" s="8"/>
      <c r="E2994" s="8" t="str">
        <f>IF(D2994="","",LEFT(D2994,3))</f>
        <v/>
      </c>
      <c r="F2994" s="5" t="str">
        <f>IF(E2994="","",IFERROR(VLOOKUP(E2994,REGRAS_CST!$A$2:$B$200,2,FALSE),""))</f>
        <v/>
      </c>
      <c r="H2994" s="7">
        <v>8.9999999999999993E-3</v>
      </c>
      <c r="I2994" s="7">
        <v>1E-3</v>
      </c>
      <c r="K2994" s="5" t="str">
        <f>IF(E2994="","",IFERROR(VLOOKUP(E2994,REGRAS_CST!$A$2:$C$200,3,FALSE),""))</f>
        <v/>
      </c>
      <c r="L2994" s="10" t="str">
        <f>IF($G2994="", "", $G2994*(1-$V2994))</f>
        <v/>
      </c>
      <c r="M2994" s="30" t="str">
        <f t="shared" si="92"/>
        <v/>
      </c>
      <c r="N2994" s="30" t="str">
        <f t="shared" si="93"/>
        <v/>
      </c>
      <c r="O2994" s="5" t="str">
        <f>IF(D2994="","",
IF(AND(K2994&lt;&gt;"SIM",V2994&gt;0),"ERRO: % BC &gt; 0, mas NÃO permitida ❌",
IF(AND(K2994="SIM",V2994=0),"ATENÇÃO: BC permitida, mas % = 0 🔎",
"Base de cálculo aplicada corretamente ✅")))</f>
        <v/>
      </c>
      <c r="P2994" s="5" t="str">
        <f>IF(D2994="","",
IF(AND(Q2994&lt;&gt;"SIM",U2994&gt;0),"ERRO: % alíquota &gt; 0, mas NÃO permitida ❌",
IF(AND(Q2994="SIM",U2994=0),"ATENÇÃO: alíquota permitida, mas % = 0 🔎",
"Alíquota aplicada corretamente ✅")))</f>
        <v/>
      </c>
      <c r="Q2994" s="5" t="str">
        <f>IF(E2994="","",IFERROR(VLOOKUP(E2994,REGRAS_CST!$A$2:$D$200,4,FALSE),""))</f>
        <v/>
      </c>
      <c r="R2994" s="8"/>
      <c r="S2994" s="7">
        <f>IF($H2994="","",$H2994*(1-$U2994))</f>
        <v>8.9999999999999993E-3</v>
      </c>
      <c r="T2994" s="7">
        <f>IF($I2994="","",$I2994*(1-$U2994))</f>
        <v>1E-3</v>
      </c>
      <c r="U2994" s="7">
        <f>IFERROR(INDEX(BASE_CCLASSTRIB!$E:$E, MATCH(TEXT($D2994,"000000"), BASE_CCLASSTRIB!$A:$A, 0))/100, 0)</f>
        <v>0</v>
      </c>
      <c r="V2994" s="21">
        <f>IFERROR(INDEX(BASE_CCLASSTRIB!$F:$F, MATCH(TEXT($D2994,"000000"), BASE_CCLASSTRIB!$A:$A, 0))/100, 0)</f>
        <v>0</v>
      </c>
    </row>
    <row r="2995" spans="2:22" ht="15.75" customHeight="1" thickTop="1" thickBot="1">
      <c r="B2995" s="8"/>
      <c r="C2995" s="8"/>
      <c r="E2995" s="8" t="str">
        <f>IF(D2995="","",LEFT(D2995,3))</f>
        <v/>
      </c>
      <c r="F2995" s="5" t="str">
        <f>IF(E2995="","",IFERROR(VLOOKUP(E2995,REGRAS_CST!$A$2:$B$200,2,FALSE),""))</f>
        <v/>
      </c>
      <c r="H2995" s="7">
        <v>8.9999999999999993E-3</v>
      </c>
      <c r="I2995" s="7">
        <v>1E-3</v>
      </c>
      <c r="K2995" s="5" t="str">
        <f>IF(E2995="","",IFERROR(VLOOKUP(E2995,REGRAS_CST!$A$2:$C$200,3,FALSE),""))</f>
        <v/>
      </c>
      <c r="L2995" s="10" t="str">
        <f>IF($G2995="", "", $G2995*(1-$V2995))</f>
        <v/>
      </c>
      <c r="M2995" s="30" t="str">
        <f t="shared" si="92"/>
        <v/>
      </c>
      <c r="N2995" s="30" t="str">
        <f t="shared" si="93"/>
        <v/>
      </c>
      <c r="O2995" s="5" t="str">
        <f>IF(D2995="","",
IF(AND(K2995&lt;&gt;"SIM",V2995&gt;0),"ERRO: % BC &gt; 0, mas NÃO permitida ❌",
IF(AND(K2995="SIM",V2995=0),"ATENÇÃO: BC permitida, mas % = 0 🔎",
"Base de cálculo aplicada corretamente ✅")))</f>
        <v/>
      </c>
      <c r="P2995" s="5" t="str">
        <f>IF(D2995="","",
IF(AND(Q2995&lt;&gt;"SIM",U2995&gt;0),"ERRO: % alíquota &gt; 0, mas NÃO permitida ❌",
IF(AND(Q2995="SIM",U2995=0),"ATENÇÃO: alíquota permitida, mas % = 0 🔎",
"Alíquota aplicada corretamente ✅")))</f>
        <v/>
      </c>
      <c r="Q2995" s="5" t="str">
        <f>IF(E2995="","",IFERROR(VLOOKUP(E2995,REGRAS_CST!$A$2:$D$200,4,FALSE),""))</f>
        <v/>
      </c>
      <c r="R2995" s="8"/>
      <c r="S2995" s="7">
        <f>IF($H2995="","",$H2995*(1-$U2995))</f>
        <v>8.9999999999999993E-3</v>
      </c>
      <c r="T2995" s="7">
        <f>IF($I2995="","",$I2995*(1-$U2995))</f>
        <v>1E-3</v>
      </c>
      <c r="U2995" s="7">
        <f>IFERROR(INDEX(BASE_CCLASSTRIB!$E:$E, MATCH(TEXT($D2995,"000000"), BASE_CCLASSTRIB!$A:$A, 0))/100, 0)</f>
        <v>0</v>
      </c>
      <c r="V2995" s="21">
        <f>IFERROR(INDEX(BASE_CCLASSTRIB!$F:$F, MATCH(TEXT($D2995,"000000"), BASE_CCLASSTRIB!$A:$A, 0))/100, 0)</f>
        <v>0</v>
      </c>
    </row>
    <row r="2996" spans="2:22" ht="15.75" customHeight="1" thickTop="1" thickBot="1">
      <c r="B2996" s="8"/>
      <c r="C2996" s="8"/>
      <c r="E2996" s="8" t="str">
        <f>IF(D2996="","",LEFT(D2996,3))</f>
        <v/>
      </c>
      <c r="F2996" s="5" t="str">
        <f>IF(E2996="","",IFERROR(VLOOKUP(E2996,REGRAS_CST!$A$2:$B$200,2,FALSE),""))</f>
        <v/>
      </c>
      <c r="H2996" s="7">
        <v>8.9999999999999993E-3</v>
      </c>
      <c r="I2996" s="7">
        <v>1E-3</v>
      </c>
      <c r="K2996" s="5" t="str">
        <f>IF(E2996="","",IFERROR(VLOOKUP(E2996,REGRAS_CST!$A$2:$C$200,3,FALSE),""))</f>
        <v/>
      </c>
      <c r="L2996" s="10" t="str">
        <f>IF($G2996="", "", $G2996*(1-$V2996))</f>
        <v/>
      </c>
      <c r="M2996" s="30" t="str">
        <f t="shared" si="92"/>
        <v/>
      </c>
      <c r="N2996" s="30" t="str">
        <f t="shared" si="93"/>
        <v/>
      </c>
      <c r="O2996" s="5" t="str">
        <f>IF(D2996="","",
IF(AND(K2996&lt;&gt;"SIM",V2996&gt;0),"ERRO: % BC &gt; 0, mas NÃO permitida ❌",
IF(AND(K2996="SIM",V2996=0),"ATENÇÃO: BC permitida, mas % = 0 🔎",
"Base de cálculo aplicada corretamente ✅")))</f>
        <v/>
      </c>
      <c r="P2996" s="5" t="str">
        <f>IF(D2996="","",
IF(AND(Q2996&lt;&gt;"SIM",U2996&gt;0),"ERRO: % alíquota &gt; 0, mas NÃO permitida ❌",
IF(AND(Q2996="SIM",U2996=0),"ATENÇÃO: alíquota permitida, mas % = 0 🔎",
"Alíquota aplicada corretamente ✅")))</f>
        <v/>
      </c>
      <c r="Q2996" s="5" t="str">
        <f>IF(E2996="","",IFERROR(VLOOKUP(E2996,REGRAS_CST!$A$2:$D$200,4,FALSE),""))</f>
        <v/>
      </c>
      <c r="R2996" s="8"/>
      <c r="S2996" s="7">
        <f>IF($H2996="","",$H2996*(1-$U2996))</f>
        <v>8.9999999999999993E-3</v>
      </c>
      <c r="T2996" s="7">
        <f>IF($I2996="","",$I2996*(1-$U2996))</f>
        <v>1E-3</v>
      </c>
      <c r="U2996" s="7">
        <f>IFERROR(INDEX(BASE_CCLASSTRIB!$E:$E, MATCH(TEXT($D2996,"000000"), BASE_CCLASSTRIB!$A:$A, 0))/100, 0)</f>
        <v>0</v>
      </c>
      <c r="V2996" s="21">
        <f>IFERROR(INDEX(BASE_CCLASSTRIB!$F:$F, MATCH(TEXT($D2996,"000000"), BASE_CCLASSTRIB!$A:$A, 0))/100, 0)</f>
        <v>0</v>
      </c>
    </row>
    <row r="2997" spans="2:22" ht="15.75" customHeight="1" thickTop="1" thickBot="1">
      <c r="B2997" s="8"/>
      <c r="C2997" s="8"/>
      <c r="E2997" s="8" t="str">
        <f>IF(D2997="","",LEFT(D2997,3))</f>
        <v/>
      </c>
      <c r="F2997" s="5" t="str">
        <f>IF(E2997="","",IFERROR(VLOOKUP(E2997,REGRAS_CST!$A$2:$B$200,2,FALSE),""))</f>
        <v/>
      </c>
      <c r="H2997" s="7">
        <v>8.9999999999999993E-3</v>
      </c>
      <c r="I2997" s="7">
        <v>1E-3</v>
      </c>
      <c r="K2997" s="5" t="str">
        <f>IF(E2997="","",IFERROR(VLOOKUP(E2997,REGRAS_CST!$A$2:$C$200,3,FALSE),""))</f>
        <v/>
      </c>
      <c r="L2997" s="10" t="str">
        <f>IF($G2997="", "", $G2997*(1-$V2997))</f>
        <v/>
      </c>
      <c r="M2997" s="30" t="str">
        <f t="shared" si="92"/>
        <v/>
      </c>
      <c r="N2997" s="30" t="str">
        <f t="shared" si="93"/>
        <v/>
      </c>
      <c r="O2997" s="5" t="str">
        <f>IF(D2997="","",
IF(AND(K2997&lt;&gt;"SIM",V2997&gt;0),"ERRO: % BC &gt; 0, mas NÃO permitida ❌",
IF(AND(K2997="SIM",V2997=0),"ATENÇÃO: BC permitida, mas % = 0 🔎",
"Base de cálculo aplicada corretamente ✅")))</f>
        <v/>
      </c>
      <c r="P2997" s="5" t="str">
        <f>IF(D2997="","",
IF(AND(Q2997&lt;&gt;"SIM",U2997&gt;0),"ERRO: % alíquota &gt; 0, mas NÃO permitida ❌",
IF(AND(Q2997="SIM",U2997=0),"ATENÇÃO: alíquota permitida, mas % = 0 🔎",
"Alíquota aplicada corretamente ✅")))</f>
        <v/>
      </c>
      <c r="Q2997" s="5" t="str">
        <f>IF(E2997="","",IFERROR(VLOOKUP(E2997,REGRAS_CST!$A$2:$D$200,4,FALSE),""))</f>
        <v/>
      </c>
      <c r="R2997" s="8"/>
      <c r="S2997" s="7">
        <f>IF($H2997="","",$H2997*(1-$U2997))</f>
        <v>8.9999999999999993E-3</v>
      </c>
      <c r="T2997" s="7">
        <f>IF($I2997="","",$I2997*(1-$U2997))</f>
        <v>1E-3</v>
      </c>
      <c r="U2997" s="7">
        <f>IFERROR(INDEX(BASE_CCLASSTRIB!$E:$E, MATCH(TEXT($D2997,"000000"), BASE_CCLASSTRIB!$A:$A, 0))/100, 0)</f>
        <v>0</v>
      </c>
      <c r="V2997" s="21">
        <f>IFERROR(INDEX(BASE_CCLASSTRIB!$F:$F, MATCH(TEXT($D2997,"000000"), BASE_CCLASSTRIB!$A:$A, 0))/100, 0)</f>
        <v>0</v>
      </c>
    </row>
    <row r="2998" spans="2:22" ht="15.75" customHeight="1" thickTop="1" thickBot="1">
      <c r="B2998" s="8"/>
      <c r="C2998" s="8"/>
      <c r="E2998" s="8" t="str">
        <f>IF(D2998="","",LEFT(D2998,3))</f>
        <v/>
      </c>
      <c r="F2998" s="5" t="str">
        <f>IF(E2998="","",IFERROR(VLOOKUP(E2998,REGRAS_CST!$A$2:$B$200,2,FALSE),""))</f>
        <v/>
      </c>
      <c r="H2998" s="7">
        <v>8.9999999999999993E-3</v>
      </c>
      <c r="I2998" s="7">
        <v>1E-3</v>
      </c>
      <c r="K2998" s="5" t="str">
        <f>IF(E2998="","",IFERROR(VLOOKUP(E2998,REGRAS_CST!$A$2:$C$200,3,FALSE),""))</f>
        <v/>
      </c>
      <c r="L2998" s="10" t="str">
        <f>IF($G2998="", "", $G2998*(1-$V2998))</f>
        <v/>
      </c>
      <c r="M2998" s="30" t="str">
        <f t="shared" si="92"/>
        <v/>
      </c>
      <c r="N2998" s="30" t="str">
        <f t="shared" si="93"/>
        <v/>
      </c>
      <c r="O2998" s="5" t="str">
        <f>IF(D2998="","",
IF(AND(K2998&lt;&gt;"SIM",V2998&gt;0),"ERRO: % BC &gt; 0, mas NÃO permitida ❌",
IF(AND(K2998="SIM",V2998=0),"ATENÇÃO: BC permitida, mas % = 0 🔎",
"Base de cálculo aplicada corretamente ✅")))</f>
        <v/>
      </c>
      <c r="P2998" s="5" t="str">
        <f>IF(D2998="","",
IF(AND(Q2998&lt;&gt;"SIM",U2998&gt;0),"ERRO: % alíquota &gt; 0, mas NÃO permitida ❌",
IF(AND(Q2998="SIM",U2998=0),"ATENÇÃO: alíquota permitida, mas % = 0 🔎",
"Alíquota aplicada corretamente ✅")))</f>
        <v/>
      </c>
      <c r="Q2998" s="5" t="str">
        <f>IF(E2998="","",IFERROR(VLOOKUP(E2998,REGRAS_CST!$A$2:$D$200,4,FALSE),""))</f>
        <v/>
      </c>
      <c r="R2998" s="8"/>
      <c r="S2998" s="7">
        <f>IF($H2998="","",$H2998*(1-$U2998))</f>
        <v>8.9999999999999993E-3</v>
      </c>
      <c r="T2998" s="7">
        <f>IF($I2998="","",$I2998*(1-$U2998))</f>
        <v>1E-3</v>
      </c>
      <c r="U2998" s="7">
        <f>IFERROR(INDEX(BASE_CCLASSTRIB!$E:$E, MATCH(TEXT($D2998,"000000"), BASE_CCLASSTRIB!$A:$A, 0))/100, 0)</f>
        <v>0</v>
      </c>
      <c r="V2998" s="21">
        <f>IFERROR(INDEX(BASE_CCLASSTRIB!$F:$F, MATCH(TEXT($D2998,"000000"), BASE_CCLASSTRIB!$A:$A, 0))/100, 0)</f>
        <v>0</v>
      </c>
    </row>
    <row r="2999" spans="2:22" ht="15.75" customHeight="1" thickTop="1" thickBot="1">
      <c r="B2999" s="8"/>
      <c r="C2999" s="8"/>
      <c r="E2999" s="8" t="str">
        <f>IF(D2999="","",LEFT(D2999,3))</f>
        <v/>
      </c>
      <c r="F2999" s="5" t="str">
        <f>IF(E2999="","",IFERROR(VLOOKUP(E2999,REGRAS_CST!$A$2:$B$200,2,FALSE),""))</f>
        <v/>
      </c>
      <c r="H2999" s="7">
        <v>8.9999999999999993E-3</v>
      </c>
      <c r="I2999" s="7">
        <v>1E-3</v>
      </c>
      <c r="K2999" s="5" t="str">
        <f>IF(E2999="","",IFERROR(VLOOKUP(E2999,REGRAS_CST!$A$2:$C$200,3,FALSE),""))</f>
        <v/>
      </c>
      <c r="L2999" s="10" t="str">
        <f>IF($G2999="", "", $G2999*(1-$V2999))</f>
        <v/>
      </c>
      <c r="M2999" s="30" t="str">
        <f t="shared" si="92"/>
        <v/>
      </c>
      <c r="N2999" s="30" t="str">
        <f t="shared" si="93"/>
        <v/>
      </c>
      <c r="O2999" s="5" t="str">
        <f>IF(D2999="","",
IF(AND(K2999&lt;&gt;"SIM",V2999&gt;0),"ERRO: % BC &gt; 0, mas NÃO permitida ❌",
IF(AND(K2999="SIM",V2999=0),"ATENÇÃO: BC permitida, mas % = 0 🔎",
"Base de cálculo aplicada corretamente ✅")))</f>
        <v/>
      </c>
      <c r="P2999" s="5" t="str">
        <f>IF(D2999="","",
IF(AND(Q2999&lt;&gt;"SIM",U2999&gt;0),"ERRO: % alíquota &gt; 0, mas NÃO permitida ❌",
IF(AND(Q2999="SIM",U2999=0),"ATENÇÃO: alíquota permitida, mas % = 0 🔎",
"Alíquota aplicada corretamente ✅")))</f>
        <v/>
      </c>
      <c r="Q2999" s="5" t="str">
        <f>IF(E2999="","",IFERROR(VLOOKUP(E2999,REGRAS_CST!$A$2:$D$200,4,FALSE),""))</f>
        <v/>
      </c>
      <c r="R2999" s="8"/>
      <c r="S2999" s="7">
        <f>IF($H2999="","",$H2999*(1-$U2999))</f>
        <v>8.9999999999999993E-3</v>
      </c>
      <c r="T2999" s="7">
        <f>IF($I2999="","",$I2999*(1-$U2999))</f>
        <v>1E-3</v>
      </c>
      <c r="U2999" s="7">
        <f>IFERROR(INDEX(BASE_CCLASSTRIB!$E:$E, MATCH(TEXT($D2999,"000000"), BASE_CCLASSTRIB!$A:$A, 0))/100, 0)</f>
        <v>0</v>
      </c>
      <c r="V2999" s="21">
        <f>IFERROR(INDEX(BASE_CCLASSTRIB!$F:$F, MATCH(TEXT($D2999,"000000"), BASE_CCLASSTRIB!$A:$A, 0))/100, 0)</f>
        <v>0</v>
      </c>
    </row>
    <row r="3000" spans="2:22" ht="15.75" customHeight="1" thickTop="1" thickBot="1">
      <c r="B3000" s="8"/>
      <c r="C3000" s="8"/>
      <c r="E3000" s="8" t="str">
        <f>IF(D3000="","",LEFT(D3000,3))</f>
        <v/>
      </c>
      <c r="F3000" s="5" t="str">
        <f>IF(E3000="","",IFERROR(VLOOKUP(E3000,REGRAS_CST!$A$2:$B$200,2,FALSE),""))</f>
        <v/>
      </c>
      <c r="H3000" s="7">
        <v>8.9999999999999993E-3</v>
      </c>
      <c r="I3000" s="7">
        <v>1E-3</v>
      </c>
      <c r="K3000" s="5" t="str">
        <f>IF(E3000="","",IFERROR(VLOOKUP(E3000,REGRAS_CST!$A$2:$C$200,3,FALSE),""))</f>
        <v/>
      </c>
      <c r="L3000" s="10" t="str">
        <f>IF($G3000="", "", $G3000*(1-$V3000))</f>
        <v/>
      </c>
      <c r="M3000" s="30" t="str">
        <f t="shared" si="92"/>
        <v/>
      </c>
      <c r="N3000" s="30" t="str">
        <f t="shared" si="93"/>
        <v/>
      </c>
      <c r="O3000" s="5" t="str">
        <f>IF(D3000="","",
IF(AND(K3000&lt;&gt;"SIM",V3000&gt;0),"ERRO: % BC &gt; 0, mas NÃO permitida ❌",
IF(AND(K3000="SIM",V3000=0),"ATENÇÃO: BC permitida, mas % = 0 🔎",
"Base de cálculo aplicada corretamente ✅")))</f>
        <v/>
      </c>
      <c r="P3000" s="5" t="str">
        <f>IF(D3000="","",
IF(AND(Q3000&lt;&gt;"SIM",U3000&gt;0),"ERRO: % alíquota &gt; 0, mas NÃO permitida ❌",
IF(AND(Q3000="SIM",U3000=0),"ATENÇÃO: alíquota permitida, mas % = 0 🔎",
"Alíquota aplicada corretamente ✅")))</f>
        <v/>
      </c>
      <c r="Q3000" s="5" t="str">
        <f>IF(E3000="","",IFERROR(VLOOKUP(E3000,REGRAS_CST!$A$2:$D$200,4,FALSE),""))</f>
        <v/>
      </c>
      <c r="R3000" s="8"/>
      <c r="S3000" s="7">
        <f>IF($H3000="","",$H3000*(1-$U3000))</f>
        <v>8.9999999999999993E-3</v>
      </c>
      <c r="T3000" s="7">
        <f>IF($I3000="","",$I3000*(1-$U3000))</f>
        <v>1E-3</v>
      </c>
      <c r="U3000" s="7">
        <f>IFERROR(INDEX(BASE_CCLASSTRIB!$E:$E, MATCH(TEXT($D3000,"000000"), BASE_CCLASSTRIB!$A:$A, 0))/100, 0)</f>
        <v>0</v>
      </c>
      <c r="V3000" s="21">
        <f>IFERROR(INDEX(BASE_CCLASSTRIB!$F:$F, MATCH(TEXT($D3000,"000000"), BASE_CCLASSTRIB!$A:$A, 0))/100, 0)</f>
        <v>0</v>
      </c>
    </row>
    <row r="3001" spans="2:22" ht="15.75" customHeight="1" thickTop="1" thickBot="1">
      <c r="B3001" s="8"/>
      <c r="C3001" s="8"/>
      <c r="E3001" s="8" t="str">
        <f>IF(D3001="","",LEFT(D3001,3))</f>
        <v/>
      </c>
      <c r="F3001" s="5" t="str">
        <f>IF(E3001="","",IFERROR(VLOOKUP(E3001,REGRAS_CST!$A$2:$B$200,2,FALSE),""))</f>
        <v/>
      </c>
      <c r="H3001" s="7">
        <v>8.9999999999999993E-3</v>
      </c>
      <c r="I3001" s="7">
        <v>1E-3</v>
      </c>
      <c r="K3001" s="5" t="str">
        <f>IF(E3001="","",IFERROR(VLOOKUP(E3001,REGRAS_CST!$A$2:$C$200,3,FALSE),""))</f>
        <v/>
      </c>
      <c r="L3001" s="10" t="str">
        <f>IF($G3001="", "", $G3001*(1-$V3001))</f>
        <v/>
      </c>
      <c r="M3001" s="30" t="str">
        <f t="shared" si="92"/>
        <v/>
      </c>
      <c r="N3001" s="30" t="str">
        <f t="shared" si="93"/>
        <v/>
      </c>
      <c r="O3001" s="5" t="str">
        <f>IF(D3001="","",
IF(AND(K3001&lt;&gt;"SIM",V3001&gt;0),"ERRO: % BC &gt; 0, mas NÃO permitida ❌",
IF(AND(K3001="SIM",V3001=0),"ATENÇÃO: BC permitida, mas % = 0 🔎",
"Base de cálculo aplicada corretamente ✅")))</f>
        <v/>
      </c>
      <c r="P3001" s="5" t="str">
        <f>IF(D3001="","",
IF(AND(Q3001&lt;&gt;"SIM",U3001&gt;0),"ERRO: % alíquota &gt; 0, mas NÃO permitida ❌",
IF(AND(Q3001="SIM",U3001=0),"ATENÇÃO: alíquota permitida, mas % = 0 🔎",
"Alíquota aplicada corretamente ✅")))</f>
        <v/>
      </c>
      <c r="Q3001" s="5" t="str">
        <f>IF(E3001="","",IFERROR(VLOOKUP(E3001,REGRAS_CST!$A$2:$D$200,4,FALSE),""))</f>
        <v/>
      </c>
      <c r="R3001" s="8"/>
      <c r="S3001" s="7">
        <f>IF($H3001="","",$H3001*(1-$U3001))</f>
        <v>8.9999999999999993E-3</v>
      </c>
      <c r="T3001" s="7">
        <f>IF($I3001="","",$I3001*(1-$U3001))</f>
        <v>1E-3</v>
      </c>
      <c r="U3001" s="7">
        <f>IFERROR(INDEX(BASE_CCLASSTRIB!$E:$E, MATCH(TEXT($D3001,"000000"), BASE_CCLASSTRIB!$A:$A, 0))/100, 0)</f>
        <v>0</v>
      </c>
      <c r="V3001" s="21">
        <f>IFERROR(INDEX(BASE_CCLASSTRIB!$F:$F, MATCH(TEXT($D3001,"000000"), BASE_CCLASSTRIB!$A:$A, 0))/100, 0)</f>
        <v>0</v>
      </c>
    </row>
    <row r="3002" spans="2:22" ht="15.75" customHeight="1" thickTop="1" thickBot="1">
      <c r="B3002" s="8"/>
      <c r="C3002" s="8"/>
      <c r="E3002" s="8" t="str">
        <f>IF(D3002="","",LEFT(D3002,3))</f>
        <v/>
      </c>
      <c r="F3002" s="5" t="str">
        <f>IF(E3002="","",IFERROR(VLOOKUP(E3002,REGRAS_CST!$A$2:$B$200,2,FALSE),""))</f>
        <v/>
      </c>
      <c r="H3002" s="7">
        <v>8.9999999999999993E-3</v>
      </c>
      <c r="I3002" s="7">
        <v>1E-3</v>
      </c>
      <c r="K3002" s="5" t="str">
        <f>IF(E3002="","",IFERROR(VLOOKUP(E3002,REGRAS_CST!$A$2:$C$200,3,FALSE),""))</f>
        <v/>
      </c>
      <c r="L3002" s="10" t="str">
        <f>IF($G3002="", "", $G3002*(1-$V3002))</f>
        <v/>
      </c>
      <c r="M3002" s="30" t="str">
        <f t="shared" si="92"/>
        <v/>
      </c>
      <c r="N3002" s="30" t="str">
        <f t="shared" si="93"/>
        <v/>
      </c>
      <c r="O3002" s="5" t="str">
        <f>IF(D3002="","",
IF(AND(K3002&lt;&gt;"SIM",V3002&gt;0),"ERRO: % BC &gt; 0, mas NÃO permitida ❌",
IF(AND(K3002="SIM",V3002=0),"ATENÇÃO: BC permitida, mas % = 0 🔎",
"Base de cálculo aplicada corretamente ✅")))</f>
        <v/>
      </c>
      <c r="P3002" s="5" t="str">
        <f>IF(D3002="","",
IF(AND(Q3002&lt;&gt;"SIM",U3002&gt;0),"ERRO: % alíquota &gt; 0, mas NÃO permitida ❌",
IF(AND(Q3002="SIM",U3002=0),"ATENÇÃO: alíquota permitida, mas % = 0 🔎",
"Alíquota aplicada corretamente ✅")))</f>
        <v/>
      </c>
      <c r="Q3002" s="5" t="str">
        <f>IF(E3002="","",IFERROR(VLOOKUP(E3002,REGRAS_CST!$A$2:$D$200,4,FALSE),""))</f>
        <v/>
      </c>
      <c r="R3002" s="8"/>
      <c r="S3002" s="7">
        <f>IF($H3002="","",$H3002*(1-$U3002))</f>
        <v>8.9999999999999993E-3</v>
      </c>
      <c r="T3002" s="7">
        <f>IF($I3002="","",$I3002*(1-$U3002))</f>
        <v>1E-3</v>
      </c>
      <c r="U3002" s="7">
        <f>IFERROR(INDEX(BASE_CCLASSTRIB!$E:$E, MATCH(TEXT($D3002,"000000"), BASE_CCLASSTRIB!$A:$A, 0))/100, 0)</f>
        <v>0</v>
      </c>
      <c r="V3002" s="21">
        <f>IFERROR(INDEX(BASE_CCLASSTRIB!$F:$F, MATCH(TEXT($D3002,"000000"), BASE_CCLASSTRIB!$A:$A, 0))/100, 0)</f>
        <v>0</v>
      </c>
    </row>
    <row r="3003" spans="2:22" ht="15.75" customHeight="1" thickTop="1" thickBot="1">
      <c r="B3003" s="8"/>
      <c r="C3003" s="8"/>
      <c r="E3003" s="8" t="str">
        <f>IF(D3003="","",LEFT(D3003,3))</f>
        <v/>
      </c>
      <c r="F3003" s="5" t="str">
        <f>IF(E3003="","",IFERROR(VLOOKUP(E3003,REGRAS_CST!$A$2:$B$200,2,FALSE),""))</f>
        <v/>
      </c>
      <c r="H3003" s="7">
        <v>8.9999999999999993E-3</v>
      </c>
      <c r="I3003" s="7">
        <v>1E-3</v>
      </c>
      <c r="K3003" s="5" t="str">
        <f>IF(E3003="","",IFERROR(VLOOKUP(E3003,REGRAS_CST!$A$2:$C$200,3,FALSE),""))</f>
        <v/>
      </c>
      <c r="L3003" s="10" t="str">
        <f>IF($G3003="", "", $G3003*(1-$V3003))</f>
        <v/>
      </c>
      <c r="M3003" s="30" t="str">
        <f t="shared" si="92"/>
        <v/>
      </c>
      <c r="N3003" s="30" t="str">
        <f t="shared" si="93"/>
        <v/>
      </c>
      <c r="O3003" s="5" t="str">
        <f>IF(D3003="","",
IF(AND(K3003&lt;&gt;"SIM",V3003&gt;0),"ERRO: % BC &gt; 0, mas NÃO permitida ❌",
IF(AND(K3003="SIM",V3003=0),"ATENÇÃO: BC permitida, mas % = 0 🔎",
"Base de cálculo aplicada corretamente ✅")))</f>
        <v/>
      </c>
      <c r="P3003" s="5" t="str">
        <f>IF(D3003="","",
IF(AND(Q3003&lt;&gt;"SIM",U3003&gt;0),"ERRO: % alíquota &gt; 0, mas NÃO permitida ❌",
IF(AND(Q3003="SIM",U3003=0),"ATENÇÃO: alíquota permitida, mas % = 0 🔎",
"Alíquota aplicada corretamente ✅")))</f>
        <v/>
      </c>
      <c r="Q3003" s="5" t="str">
        <f>IF(E3003="","",IFERROR(VLOOKUP(E3003,REGRAS_CST!$A$2:$D$200,4,FALSE),""))</f>
        <v/>
      </c>
      <c r="R3003" s="8"/>
      <c r="S3003" s="7">
        <f>IF($H3003="","",$H3003*(1-$U3003))</f>
        <v>8.9999999999999993E-3</v>
      </c>
      <c r="T3003" s="7">
        <f>IF($I3003="","",$I3003*(1-$U3003))</f>
        <v>1E-3</v>
      </c>
      <c r="U3003" s="7">
        <f>IFERROR(INDEX(BASE_CCLASSTRIB!$E:$E, MATCH(TEXT($D3003,"000000"), BASE_CCLASSTRIB!$A:$A, 0))/100, 0)</f>
        <v>0</v>
      </c>
      <c r="V3003" s="21">
        <f>IFERROR(INDEX(BASE_CCLASSTRIB!$F:$F, MATCH(TEXT($D3003,"000000"), BASE_CCLASSTRIB!$A:$A, 0))/100, 0)</f>
        <v>0</v>
      </c>
    </row>
    <row r="3004" spans="2:22" ht="15.75" customHeight="1" thickTop="1" thickBot="1">
      <c r="B3004" s="8"/>
      <c r="C3004" s="8"/>
      <c r="E3004" s="8" t="str">
        <f>IF(D3004="","",LEFT(D3004,3))</f>
        <v/>
      </c>
      <c r="F3004" s="5" t="str">
        <f>IF(E3004="","",IFERROR(VLOOKUP(E3004,REGRAS_CST!$A$2:$B$200,2,FALSE),""))</f>
        <v/>
      </c>
      <c r="H3004" s="7">
        <v>8.9999999999999993E-3</v>
      </c>
      <c r="I3004" s="7">
        <v>1E-3</v>
      </c>
      <c r="K3004" s="5" t="str">
        <f>IF(E3004="","",IFERROR(VLOOKUP(E3004,REGRAS_CST!$A$2:$C$200,3,FALSE),""))</f>
        <v/>
      </c>
      <c r="L3004" s="10" t="str">
        <f>IF($G3004="", "", $G3004*(1-$V3004))</f>
        <v/>
      </c>
      <c r="M3004" s="30" t="str">
        <f t="shared" si="92"/>
        <v/>
      </c>
      <c r="N3004" s="30" t="str">
        <f t="shared" si="93"/>
        <v/>
      </c>
      <c r="O3004" s="5" t="str">
        <f>IF(D3004="","",
IF(AND(K3004&lt;&gt;"SIM",V3004&gt;0),"ERRO: % BC &gt; 0, mas NÃO permitida ❌",
IF(AND(K3004="SIM",V3004=0),"ATENÇÃO: BC permitida, mas % = 0 🔎",
"Base de cálculo aplicada corretamente ✅")))</f>
        <v/>
      </c>
      <c r="P3004" s="5" t="str">
        <f>IF(D3004="","",
IF(AND(Q3004&lt;&gt;"SIM",U3004&gt;0),"ERRO: % alíquota &gt; 0, mas NÃO permitida ❌",
IF(AND(Q3004="SIM",U3004=0),"ATENÇÃO: alíquota permitida, mas % = 0 🔎",
"Alíquota aplicada corretamente ✅")))</f>
        <v/>
      </c>
      <c r="Q3004" s="5" t="str">
        <f>IF(E3004="","",IFERROR(VLOOKUP(E3004,REGRAS_CST!$A$2:$D$200,4,FALSE),""))</f>
        <v/>
      </c>
      <c r="R3004" s="8"/>
      <c r="S3004" s="7">
        <f>IF($H3004="","",$H3004*(1-$U3004))</f>
        <v>8.9999999999999993E-3</v>
      </c>
      <c r="T3004" s="7">
        <f>IF($I3004="","",$I3004*(1-$U3004))</f>
        <v>1E-3</v>
      </c>
      <c r="U3004" s="7">
        <f>IFERROR(INDEX(BASE_CCLASSTRIB!$E:$E, MATCH(TEXT($D3004,"000000"), BASE_CCLASSTRIB!$A:$A, 0))/100, 0)</f>
        <v>0</v>
      </c>
      <c r="V3004" s="21">
        <f>IFERROR(INDEX(BASE_CCLASSTRIB!$F:$F, MATCH(TEXT($D3004,"000000"), BASE_CCLASSTRIB!$A:$A, 0))/100, 0)</f>
        <v>0</v>
      </c>
    </row>
    <row r="3005" spans="2:22" ht="15.75" customHeight="1" thickTop="1" thickBot="1">
      <c r="B3005" s="8"/>
      <c r="C3005" s="8"/>
      <c r="E3005" s="8" t="str">
        <f>IF(D3005="","",LEFT(D3005,3))</f>
        <v/>
      </c>
      <c r="F3005" s="5" t="str">
        <f>IF(E3005="","",IFERROR(VLOOKUP(E3005,REGRAS_CST!$A$2:$B$200,2,FALSE),""))</f>
        <v/>
      </c>
      <c r="H3005" s="7">
        <v>8.9999999999999993E-3</v>
      </c>
      <c r="I3005" s="7">
        <v>1E-3</v>
      </c>
      <c r="K3005" s="5" t="str">
        <f>IF(E3005="","",IFERROR(VLOOKUP(E3005,REGRAS_CST!$A$2:$C$200,3,FALSE),""))</f>
        <v/>
      </c>
      <c r="L3005" s="10" t="str">
        <f>IF($G3005="", "", $G3005*(1-$V3005))</f>
        <v/>
      </c>
      <c r="M3005" s="30" t="str">
        <f t="shared" si="92"/>
        <v/>
      </c>
      <c r="N3005" s="30" t="str">
        <f t="shared" si="93"/>
        <v/>
      </c>
      <c r="O3005" s="5" t="str">
        <f>IF(D3005="","",
IF(AND(K3005&lt;&gt;"SIM",V3005&gt;0),"ERRO: % BC &gt; 0, mas NÃO permitida ❌",
IF(AND(K3005="SIM",V3005=0),"ATENÇÃO: BC permitida, mas % = 0 🔎",
"Base de cálculo aplicada corretamente ✅")))</f>
        <v/>
      </c>
      <c r="P3005" s="5" t="str">
        <f>IF(D3005="","",
IF(AND(Q3005&lt;&gt;"SIM",U3005&gt;0),"ERRO: % alíquota &gt; 0, mas NÃO permitida ❌",
IF(AND(Q3005="SIM",U3005=0),"ATENÇÃO: alíquota permitida, mas % = 0 🔎",
"Alíquota aplicada corretamente ✅")))</f>
        <v/>
      </c>
      <c r="Q3005" s="5" t="str">
        <f>IF(E3005="","",IFERROR(VLOOKUP(E3005,REGRAS_CST!$A$2:$D$200,4,FALSE),""))</f>
        <v/>
      </c>
      <c r="R3005" s="8"/>
      <c r="S3005" s="7">
        <f>IF($H3005="","",$H3005*(1-$U3005))</f>
        <v>8.9999999999999993E-3</v>
      </c>
      <c r="T3005" s="7">
        <f>IF($I3005="","",$I3005*(1-$U3005))</f>
        <v>1E-3</v>
      </c>
      <c r="U3005" s="7">
        <f>IFERROR(INDEX(BASE_CCLASSTRIB!$E:$E, MATCH(TEXT($D3005,"000000"), BASE_CCLASSTRIB!$A:$A, 0))/100, 0)</f>
        <v>0</v>
      </c>
      <c r="V3005" s="21">
        <f>IFERROR(INDEX(BASE_CCLASSTRIB!$F:$F, MATCH(TEXT($D3005,"000000"), BASE_CCLASSTRIB!$A:$A, 0))/100, 0)</f>
        <v>0</v>
      </c>
    </row>
    <row r="3006" spans="2:22" ht="15.75" customHeight="1" thickTop="1" thickBot="1">
      <c r="B3006" s="8"/>
      <c r="C3006" s="8"/>
      <c r="E3006" s="8" t="str">
        <f>IF(D3006="","",LEFT(D3006,3))</f>
        <v/>
      </c>
      <c r="F3006" s="5" t="str">
        <f>IF(E3006="","",IFERROR(VLOOKUP(E3006,REGRAS_CST!$A$2:$B$200,2,FALSE),""))</f>
        <v/>
      </c>
      <c r="H3006" s="7">
        <v>8.9999999999999993E-3</v>
      </c>
      <c r="I3006" s="7">
        <v>1E-3</v>
      </c>
      <c r="K3006" s="5" t="str">
        <f>IF(E3006="","",IFERROR(VLOOKUP(E3006,REGRAS_CST!$A$2:$C$200,3,FALSE),""))</f>
        <v/>
      </c>
      <c r="L3006" s="10" t="str">
        <f>IF($G3006="", "", $G3006*(1-$V3006))</f>
        <v/>
      </c>
      <c r="M3006" s="30" t="str">
        <f t="shared" si="92"/>
        <v/>
      </c>
      <c r="N3006" s="30" t="str">
        <f t="shared" si="93"/>
        <v/>
      </c>
      <c r="O3006" s="5" t="str">
        <f>IF(D3006="","",
IF(AND(K3006&lt;&gt;"SIM",V3006&gt;0),"ERRO: % BC &gt; 0, mas NÃO permitida ❌",
IF(AND(K3006="SIM",V3006=0),"ATENÇÃO: BC permitida, mas % = 0 🔎",
"Base de cálculo aplicada corretamente ✅")))</f>
        <v/>
      </c>
      <c r="P3006" s="5" t="str">
        <f>IF(D3006="","",
IF(AND(Q3006&lt;&gt;"SIM",U3006&gt;0),"ERRO: % alíquota &gt; 0, mas NÃO permitida ❌",
IF(AND(Q3006="SIM",U3006=0),"ATENÇÃO: alíquota permitida, mas % = 0 🔎",
"Alíquota aplicada corretamente ✅")))</f>
        <v/>
      </c>
      <c r="Q3006" s="5" t="str">
        <f>IF(E3006="","",IFERROR(VLOOKUP(E3006,REGRAS_CST!$A$2:$D$200,4,FALSE),""))</f>
        <v/>
      </c>
      <c r="R3006" s="8"/>
      <c r="S3006" s="7">
        <f>IF($H3006="","",$H3006*(1-$U3006))</f>
        <v>8.9999999999999993E-3</v>
      </c>
      <c r="T3006" s="7">
        <f>IF($I3006="","",$I3006*(1-$U3006))</f>
        <v>1E-3</v>
      </c>
      <c r="U3006" s="7">
        <f>IFERROR(INDEX(BASE_CCLASSTRIB!$E:$E, MATCH(TEXT($D3006,"000000"), BASE_CCLASSTRIB!$A:$A, 0))/100, 0)</f>
        <v>0</v>
      </c>
      <c r="V3006" s="21">
        <f>IFERROR(INDEX(BASE_CCLASSTRIB!$F:$F, MATCH(TEXT($D3006,"000000"), BASE_CCLASSTRIB!$A:$A, 0))/100, 0)</f>
        <v>0</v>
      </c>
    </row>
    <row r="3007" spans="2:22" ht="15.75" customHeight="1" thickTop="1" thickBot="1">
      <c r="B3007" s="8"/>
      <c r="C3007" s="8"/>
      <c r="E3007" s="8" t="str">
        <f>IF(D3007="","",LEFT(D3007,3))</f>
        <v/>
      </c>
      <c r="F3007" s="5" t="str">
        <f>IF(E3007="","",IFERROR(VLOOKUP(E3007,REGRAS_CST!$A$2:$B$200,2,FALSE),""))</f>
        <v/>
      </c>
      <c r="H3007" s="7">
        <v>8.9999999999999993E-3</v>
      </c>
      <c r="I3007" s="7">
        <v>1E-3</v>
      </c>
      <c r="K3007" s="5" t="str">
        <f>IF(E3007="","",IFERROR(VLOOKUP(E3007,REGRAS_CST!$A$2:$C$200,3,FALSE),""))</f>
        <v/>
      </c>
      <c r="L3007" s="10" t="str">
        <f>IF($G3007="", "", $G3007*(1-$V3007))</f>
        <v/>
      </c>
      <c r="M3007" s="30" t="str">
        <f t="shared" si="92"/>
        <v/>
      </c>
      <c r="N3007" s="30" t="str">
        <f t="shared" si="93"/>
        <v/>
      </c>
      <c r="O3007" s="5" t="str">
        <f>IF(D3007="","",
IF(AND(K3007&lt;&gt;"SIM",V3007&gt;0),"ERRO: % BC &gt; 0, mas NÃO permitida ❌",
IF(AND(K3007="SIM",V3007=0),"ATENÇÃO: BC permitida, mas % = 0 🔎",
"Base de cálculo aplicada corretamente ✅")))</f>
        <v/>
      </c>
      <c r="P3007" s="5" t="str">
        <f>IF(D3007="","",
IF(AND(Q3007&lt;&gt;"SIM",U3007&gt;0),"ERRO: % alíquota &gt; 0, mas NÃO permitida ❌",
IF(AND(Q3007="SIM",U3007=0),"ATENÇÃO: alíquota permitida, mas % = 0 🔎",
"Alíquota aplicada corretamente ✅")))</f>
        <v/>
      </c>
      <c r="Q3007" s="5" t="str">
        <f>IF(E3007="","",IFERROR(VLOOKUP(E3007,REGRAS_CST!$A$2:$D$200,4,FALSE),""))</f>
        <v/>
      </c>
      <c r="R3007" s="8"/>
      <c r="S3007" s="7">
        <f>IF($H3007="","",$H3007*(1-$U3007))</f>
        <v>8.9999999999999993E-3</v>
      </c>
      <c r="T3007" s="7">
        <f>IF($I3007="","",$I3007*(1-$U3007))</f>
        <v>1E-3</v>
      </c>
      <c r="U3007" s="7">
        <f>IFERROR(INDEX(BASE_CCLASSTRIB!$E:$E, MATCH(TEXT($D3007,"000000"), BASE_CCLASSTRIB!$A:$A, 0))/100, 0)</f>
        <v>0</v>
      </c>
      <c r="V3007" s="21">
        <f>IFERROR(INDEX(BASE_CCLASSTRIB!$F:$F, MATCH(TEXT($D3007,"000000"), BASE_CCLASSTRIB!$A:$A, 0))/100, 0)</f>
        <v>0</v>
      </c>
    </row>
    <row r="3008" spans="2:22" ht="15.75" customHeight="1" thickTop="1" thickBot="1">
      <c r="B3008" s="8"/>
      <c r="C3008" s="8"/>
      <c r="E3008" s="8" t="str">
        <f>IF(D3008="","",LEFT(D3008,3))</f>
        <v/>
      </c>
      <c r="F3008" s="5" t="str">
        <f>IF(E3008="","",IFERROR(VLOOKUP(E3008,REGRAS_CST!$A$2:$B$200,2,FALSE),""))</f>
        <v/>
      </c>
      <c r="H3008" s="7">
        <v>8.9999999999999993E-3</v>
      </c>
      <c r="I3008" s="7">
        <v>1E-3</v>
      </c>
      <c r="K3008" s="5" t="str">
        <f>IF(E3008="","",IFERROR(VLOOKUP(E3008,REGRAS_CST!$A$2:$C$200,3,FALSE),""))</f>
        <v/>
      </c>
      <c r="L3008" s="10" t="str">
        <f>IF($G3008="", "", $G3008*(1-$V3008))</f>
        <v/>
      </c>
      <c r="M3008" s="30" t="str">
        <f t="shared" si="92"/>
        <v/>
      </c>
      <c r="N3008" s="30" t="str">
        <f t="shared" si="93"/>
        <v/>
      </c>
      <c r="O3008" s="5" t="str">
        <f>IF(D3008="","",
IF(AND(K3008&lt;&gt;"SIM",V3008&gt;0),"ERRO: % BC &gt; 0, mas NÃO permitida ❌",
IF(AND(K3008="SIM",V3008=0),"ATENÇÃO: BC permitida, mas % = 0 🔎",
"Base de cálculo aplicada corretamente ✅")))</f>
        <v/>
      </c>
      <c r="P3008" s="5" t="str">
        <f>IF(D3008="","",
IF(AND(Q3008&lt;&gt;"SIM",U3008&gt;0),"ERRO: % alíquota &gt; 0, mas NÃO permitida ❌",
IF(AND(Q3008="SIM",U3008=0),"ATENÇÃO: alíquota permitida, mas % = 0 🔎",
"Alíquota aplicada corretamente ✅")))</f>
        <v/>
      </c>
      <c r="Q3008" s="5" t="str">
        <f>IF(E3008="","",IFERROR(VLOOKUP(E3008,REGRAS_CST!$A$2:$D$200,4,FALSE),""))</f>
        <v/>
      </c>
      <c r="R3008" s="8"/>
      <c r="S3008" s="7">
        <f>IF($H3008="","",$H3008*(1-$U3008))</f>
        <v>8.9999999999999993E-3</v>
      </c>
      <c r="T3008" s="7">
        <f>IF($I3008="","",$I3008*(1-$U3008))</f>
        <v>1E-3</v>
      </c>
      <c r="U3008" s="7">
        <f>IFERROR(INDEX(BASE_CCLASSTRIB!$E:$E, MATCH(TEXT($D3008,"000000"), BASE_CCLASSTRIB!$A:$A, 0))/100, 0)</f>
        <v>0</v>
      </c>
      <c r="V3008" s="21">
        <f>IFERROR(INDEX(BASE_CCLASSTRIB!$F:$F, MATCH(TEXT($D3008,"000000"), BASE_CCLASSTRIB!$A:$A, 0))/100, 0)</f>
        <v>0</v>
      </c>
    </row>
    <row r="3009" spans="2:22" ht="15.75" customHeight="1" thickTop="1" thickBot="1">
      <c r="B3009" s="8"/>
      <c r="C3009" s="8"/>
      <c r="E3009" s="8" t="str">
        <f>IF(D3009="","",LEFT(D3009,3))</f>
        <v/>
      </c>
      <c r="F3009" s="5" t="str">
        <f>IF(E3009="","",IFERROR(VLOOKUP(E3009,REGRAS_CST!$A$2:$B$200,2,FALSE),""))</f>
        <v/>
      </c>
      <c r="H3009" s="7">
        <v>8.9999999999999993E-3</v>
      </c>
      <c r="I3009" s="7">
        <v>1E-3</v>
      </c>
      <c r="K3009" s="5" t="str">
        <f>IF(E3009="","",IFERROR(VLOOKUP(E3009,REGRAS_CST!$A$2:$C$200,3,FALSE),""))</f>
        <v/>
      </c>
      <c r="L3009" s="10" t="str">
        <f>IF($G3009="", "", $G3009*(1-$V3009))</f>
        <v/>
      </c>
      <c r="M3009" s="30" t="str">
        <f t="shared" si="92"/>
        <v/>
      </c>
      <c r="N3009" s="30" t="str">
        <f t="shared" si="93"/>
        <v/>
      </c>
      <c r="O3009" s="5" t="str">
        <f>IF(D3009="","",
IF(AND(K3009&lt;&gt;"SIM",V3009&gt;0),"ERRO: % BC &gt; 0, mas NÃO permitida ❌",
IF(AND(K3009="SIM",V3009=0),"ATENÇÃO: BC permitida, mas % = 0 🔎",
"Base de cálculo aplicada corretamente ✅")))</f>
        <v/>
      </c>
      <c r="P3009" s="5" t="str">
        <f>IF(D3009="","",
IF(AND(Q3009&lt;&gt;"SIM",U3009&gt;0),"ERRO: % alíquota &gt; 0, mas NÃO permitida ❌",
IF(AND(Q3009="SIM",U3009=0),"ATENÇÃO: alíquota permitida, mas % = 0 🔎",
"Alíquota aplicada corretamente ✅")))</f>
        <v/>
      </c>
      <c r="Q3009" s="5" t="str">
        <f>IF(E3009="","",IFERROR(VLOOKUP(E3009,REGRAS_CST!$A$2:$D$200,4,FALSE),""))</f>
        <v/>
      </c>
      <c r="R3009" s="8"/>
      <c r="S3009" s="7">
        <f>IF($H3009="","",$H3009*(1-$U3009))</f>
        <v>8.9999999999999993E-3</v>
      </c>
      <c r="T3009" s="7">
        <f>IF($I3009="","",$I3009*(1-$U3009))</f>
        <v>1E-3</v>
      </c>
      <c r="U3009" s="7">
        <f>IFERROR(INDEX(BASE_CCLASSTRIB!$E:$E, MATCH(TEXT($D3009,"000000"), BASE_CCLASSTRIB!$A:$A, 0))/100, 0)</f>
        <v>0</v>
      </c>
      <c r="V3009" s="21">
        <f>IFERROR(INDEX(BASE_CCLASSTRIB!$F:$F, MATCH(TEXT($D3009,"000000"), BASE_CCLASSTRIB!$A:$A, 0))/100, 0)</f>
        <v>0</v>
      </c>
    </row>
    <row r="3010" spans="2:22" ht="15.75" customHeight="1" thickTop="1" thickBot="1">
      <c r="B3010" s="8"/>
      <c r="C3010" s="8"/>
      <c r="E3010" s="8" t="str">
        <f>IF(D3010="","",LEFT(D3010,3))</f>
        <v/>
      </c>
      <c r="F3010" s="5" t="str">
        <f>IF(E3010="","",IFERROR(VLOOKUP(E3010,REGRAS_CST!$A$2:$B$200,2,FALSE),""))</f>
        <v/>
      </c>
      <c r="H3010" s="7">
        <v>8.9999999999999993E-3</v>
      </c>
      <c r="I3010" s="7">
        <v>1E-3</v>
      </c>
      <c r="K3010" s="5" t="str">
        <f>IF(E3010="","",IFERROR(VLOOKUP(E3010,REGRAS_CST!$A$2:$C$200,3,FALSE),""))</f>
        <v/>
      </c>
      <c r="L3010" s="10" t="str">
        <f>IF($G3010="", "", $G3010*(1-$V3010))</f>
        <v/>
      </c>
      <c r="M3010" s="30" t="str">
        <f t="shared" si="92"/>
        <v/>
      </c>
      <c r="N3010" s="30" t="str">
        <f t="shared" si="93"/>
        <v/>
      </c>
      <c r="O3010" s="5" t="str">
        <f>IF(D3010="","",
IF(AND(K3010&lt;&gt;"SIM",V3010&gt;0),"ERRO: % BC &gt; 0, mas NÃO permitida ❌",
IF(AND(K3010="SIM",V3010=0),"ATENÇÃO: BC permitida, mas % = 0 🔎",
"Base de cálculo aplicada corretamente ✅")))</f>
        <v/>
      </c>
      <c r="P3010" s="5" t="str">
        <f>IF(D3010="","",
IF(AND(Q3010&lt;&gt;"SIM",U3010&gt;0),"ERRO: % alíquota &gt; 0, mas NÃO permitida ❌",
IF(AND(Q3010="SIM",U3010=0),"ATENÇÃO: alíquota permitida, mas % = 0 🔎",
"Alíquota aplicada corretamente ✅")))</f>
        <v/>
      </c>
      <c r="Q3010" s="5" t="str">
        <f>IF(E3010="","",IFERROR(VLOOKUP(E3010,REGRAS_CST!$A$2:$D$200,4,FALSE),""))</f>
        <v/>
      </c>
      <c r="R3010" s="8"/>
      <c r="S3010" s="7">
        <f>IF($H3010="","",$H3010*(1-$U3010))</f>
        <v>8.9999999999999993E-3</v>
      </c>
      <c r="T3010" s="7">
        <f>IF($I3010="","",$I3010*(1-$U3010))</f>
        <v>1E-3</v>
      </c>
      <c r="U3010" s="7">
        <f>IFERROR(INDEX(BASE_CCLASSTRIB!$E:$E, MATCH(TEXT($D3010,"000000"), BASE_CCLASSTRIB!$A:$A, 0))/100, 0)</f>
        <v>0</v>
      </c>
      <c r="V3010" s="21">
        <f>IFERROR(INDEX(BASE_CCLASSTRIB!$F:$F, MATCH(TEXT($D3010,"000000"), BASE_CCLASSTRIB!$A:$A, 0))/100, 0)</f>
        <v>0</v>
      </c>
    </row>
    <row r="3011" spans="2:22" ht="15.75" customHeight="1" thickTop="1" thickBot="1">
      <c r="B3011" s="8"/>
      <c r="C3011" s="8"/>
      <c r="E3011" s="8" t="str">
        <f>IF(D3011="","",LEFT(D3011,3))</f>
        <v/>
      </c>
      <c r="F3011" s="5" t="str">
        <f>IF(E3011="","",IFERROR(VLOOKUP(E3011,REGRAS_CST!$A$2:$B$200,2,FALSE),""))</f>
        <v/>
      </c>
      <c r="H3011" s="7">
        <v>8.9999999999999993E-3</v>
      </c>
      <c r="I3011" s="7">
        <v>1E-3</v>
      </c>
      <c r="K3011" s="5" t="str">
        <f>IF(E3011="","",IFERROR(VLOOKUP(E3011,REGRAS_CST!$A$2:$C$200,3,FALSE),""))</f>
        <v/>
      </c>
      <c r="L3011" s="10" t="str">
        <f>IF($G3011="", "", $G3011*(1-$V3011))</f>
        <v/>
      </c>
      <c r="M3011" s="30" t="str">
        <f t="shared" si="92"/>
        <v/>
      </c>
      <c r="N3011" s="30" t="str">
        <f t="shared" si="93"/>
        <v/>
      </c>
      <c r="O3011" s="5" t="str">
        <f>IF(D3011="","",
IF(AND(K3011&lt;&gt;"SIM",V3011&gt;0),"ERRO: % BC &gt; 0, mas NÃO permitida ❌",
IF(AND(K3011="SIM",V3011=0),"ATENÇÃO: BC permitida, mas % = 0 🔎",
"Base de cálculo aplicada corretamente ✅")))</f>
        <v/>
      </c>
      <c r="P3011" s="5" t="str">
        <f>IF(D3011="","",
IF(AND(Q3011&lt;&gt;"SIM",U3011&gt;0),"ERRO: % alíquota &gt; 0, mas NÃO permitida ❌",
IF(AND(Q3011="SIM",U3011=0),"ATENÇÃO: alíquota permitida, mas % = 0 🔎",
"Alíquota aplicada corretamente ✅")))</f>
        <v/>
      </c>
      <c r="Q3011" s="5" t="str">
        <f>IF(E3011="","",IFERROR(VLOOKUP(E3011,REGRAS_CST!$A$2:$D$200,4,FALSE),""))</f>
        <v/>
      </c>
      <c r="R3011" s="8"/>
      <c r="S3011" s="7">
        <f>IF($H3011="","",$H3011*(1-$U3011))</f>
        <v>8.9999999999999993E-3</v>
      </c>
      <c r="T3011" s="7">
        <f>IF($I3011="","",$I3011*(1-$U3011))</f>
        <v>1E-3</v>
      </c>
      <c r="U3011" s="7">
        <f>IFERROR(INDEX(BASE_CCLASSTRIB!$E:$E, MATCH(TEXT($D3011,"000000"), BASE_CCLASSTRIB!$A:$A, 0))/100, 0)</f>
        <v>0</v>
      </c>
      <c r="V3011" s="21">
        <f>IFERROR(INDEX(BASE_CCLASSTRIB!$F:$F, MATCH(TEXT($D3011,"000000"), BASE_CCLASSTRIB!$A:$A, 0))/100, 0)</f>
        <v>0</v>
      </c>
    </row>
    <row r="3012" spans="2:22" ht="15.75" customHeight="1" thickTop="1" thickBot="1">
      <c r="B3012" s="8"/>
      <c r="C3012" s="8"/>
      <c r="E3012" s="8" t="str">
        <f>IF(D3012="","",LEFT(D3012,3))</f>
        <v/>
      </c>
      <c r="F3012" s="5" t="str">
        <f>IF(E3012="","",IFERROR(VLOOKUP(E3012,REGRAS_CST!$A$2:$B$200,2,FALSE),""))</f>
        <v/>
      </c>
      <c r="H3012" s="7">
        <v>8.9999999999999993E-3</v>
      </c>
      <c r="I3012" s="7">
        <v>1E-3</v>
      </c>
      <c r="K3012" s="5" t="str">
        <f>IF(E3012="","",IFERROR(VLOOKUP(E3012,REGRAS_CST!$A$2:$C$200,3,FALSE),""))</f>
        <v/>
      </c>
      <c r="L3012" s="10" t="str">
        <f>IF($G3012="", "", $G3012*(1-$V3012))</f>
        <v/>
      </c>
      <c r="M3012" s="30" t="str">
        <f t="shared" si="92"/>
        <v/>
      </c>
      <c r="N3012" s="30" t="str">
        <f t="shared" si="93"/>
        <v/>
      </c>
      <c r="O3012" s="5" t="str">
        <f>IF(D3012="","",
IF(AND(K3012&lt;&gt;"SIM",V3012&gt;0),"ERRO: % BC &gt; 0, mas NÃO permitida ❌",
IF(AND(K3012="SIM",V3012=0),"ATENÇÃO: BC permitida, mas % = 0 🔎",
"Base de cálculo aplicada corretamente ✅")))</f>
        <v/>
      </c>
      <c r="P3012" s="5" t="str">
        <f>IF(D3012="","",
IF(AND(Q3012&lt;&gt;"SIM",U3012&gt;0),"ERRO: % alíquota &gt; 0, mas NÃO permitida ❌",
IF(AND(Q3012="SIM",U3012=0),"ATENÇÃO: alíquota permitida, mas % = 0 🔎",
"Alíquota aplicada corretamente ✅")))</f>
        <v/>
      </c>
      <c r="Q3012" s="5" t="str">
        <f>IF(E3012="","",IFERROR(VLOOKUP(E3012,REGRAS_CST!$A$2:$D$200,4,FALSE),""))</f>
        <v/>
      </c>
      <c r="R3012" s="8"/>
      <c r="S3012" s="7">
        <f>IF($H3012="","",$H3012*(1-$U3012))</f>
        <v>8.9999999999999993E-3</v>
      </c>
      <c r="T3012" s="7">
        <f>IF($I3012="","",$I3012*(1-$U3012))</f>
        <v>1E-3</v>
      </c>
      <c r="U3012" s="7">
        <f>IFERROR(INDEX(BASE_CCLASSTRIB!$E:$E, MATCH(TEXT($D3012,"000000"), BASE_CCLASSTRIB!$A:$A, 0))/100, 0)</f>
        <v>0</v>
      </c>
      <c r="V3012" s="21">
        <f>IFERROR(INDEX(BASE_CCLASSTRIB!$F:$F, MATCH(TEXT($D3012,"000000"), BASE_CCLASSTRIB!$A:$A, 0))/100, 0)</f>
        <v>0</v>
      </c>
    </row>
    <row r="3013" spans="2:22" ht="15.75" customHeight="1" thickTop="1" thickBot="1">
      <c r="B3013" s="8"/>
      <c r="C3013" s="8"/>
      <c r="E3013" s="8" t="str">
        <f>IF(D3013="","",LEFT(D3013,3))</f>
        <v/>
      </c>
      <c r="F3013" s="5" t="str">
        <f>IF(E3013="","",IFERROR(VLOOKUP(E3013,REGRAS_CST!$A$2:$B$200,2,FALSE),""))</f>
        <v/>
      </c>
      <c r="H3013" s="7">
        <v>8.9999999999999993E-3</v>
      </c>
      <c r="I3013" s="7">
        <v>1E-3</v>
      </c>
      <c r="K3013" s="5" t="str">
        <f>IF(E3013="","",IFERROR(VLOOKUP(E3013,REGRAS_CST!$A$2:$C$200,3,FALSE),""))</f>
        <v/>
      </c>
      <c r="L3013" s="10" t="str">
        <f>IF($G3013="", "", $G3013*(1-$V3013))</f>
        <v/>
      </c>
      <c r="M3013" s="30" t="str">
        <f t="shared" ref="M3013:M3076" si="94">IF(OR($L3013="",$S3013=""),"",TRUNC(VALUE($L3013)*VALUE($S3013),2))</f>
        <v/>
      </c>
      <c r="N3013" s="30" t="str">
        <f t="shared" ref="N3013:N3076" si="95">IF(OR($L3013="",$T3013=""),"",TRUNC(VALUE($L3013)*VALUE($T3013),2))</f>
        <v/>
      </c>
      <c r="O3013" s="5" t="str">
        <f>IF(D3013="","",
IF(AND(K3013&lt;&gt;"SIM",V3013&gt;0),"ERRO: % BC &gt; 0, mas NÃO permitida ❌",
IF(AND(K3013="SIM",V3013=0),"ATENÇÃO: BC permitida, mas % = 0 🔎",
"Base de cálculo aplicada corretamente ✅")))</f>
        <v/>
      </c>
      <c r="P3013" s="5" t="str">
        <f>IF(D3013="","",
IF(AND(Q3013&lt;&gt;"SIM",U3013&gt;0),"ERRO: % alíquota &gt; 0, mas NÃO permitida ❌",
IF(AND(Q3013="SIM",U3013=0),"ATENÇÃO: alíquota permitida, mas % = 0 🔎",
"Alíquota aplicada corretamente ✅")))</f>
        <v/>
      </c>
      <c r="Q3013" s="5" t="str">
        <f>IF(E3013="","",IFERROR(VLOOKUP(E3013,REGRAS_CST!$A$2:$D$200,4,FALSE),""))</f>
        <v/>
      </c>
      <c r="R3013" s="8"/>
      <c r="S3013" s="7">
        <f>IF($H3013="","",$H3013*(1-$U3013))</f>
        <v>8.9999999999999993E-3</v>
      </c>
      <c r="T3013" s="7">
        <f>IF($I3013="","",$I3013*(1-$U3013))</f>
        <v>1E-3</v>
      </c>
      <c r="U3013" s="7">
        <f>IFERROR(INDEX(BASE_CCLASSTRIB!$E:$E, MATCH(TEXT($D3013,"000000"), BASE_CCLASSTRIB!$A:$A, 0))/100, 0)</f>
        <v>0</v>
      </c>
      <c r="V3013" s="21">
        <f>IFERROR(INDEX(BASE_CCLASSTRIB!$F:$F, MATCH(TEXT($D3013,"000000"), BASE_CCLASSTRIB!$A:$A, 0))/100, 0)</f>
        <v>0</v>
      </c>
    </row>
    <row r="3014" spans="2:22" ht="15.75" customHeight="1" thickTop="1" thickBot="1">
      <c r="B3014" s="8"/>
      <c r="C3014" s="8"/>
      <c r="E3014" s="8" t="str">
        <f>IF(D3014="","",LEFT(D3014,3))</f>
        <v/>
      </c>
      <c r="F3014" s="5" t="str">
        <f>IF(E3014="","",IFERROR(VLOOKUP(E3014,REGRAS_CST!$A$2:$B$200,2,FALSE),""))</f>
        <v/>
      </c>
      <c r="H3014" s="7">
        <v>8.9999999999999993E-3</v>
      </c>
      <c r="I3014" s="7">
        <v>1E-3</v>
      </c>
      <c r="K3014" s="5" t="str">
        <f>IF(E3014="","",IFERROR(VLOOKUP(E3014,REGRAS_CST!$A$2:$C$200,3,FALSE),""))</f>
        <v/>
      </c>
      <c r="L3014" s="10" t="str">
        <f>IF($G3014="", "", $G3014*(1-$V3014))</f>
        <v/>
      </c>
      <c r="M3014" s="30" t="str">
        <f t="shared" si="94"/>
        <v/>
      </c>
      <c r="N3014" s="30" t="str">
        <f t="shared" si="95"/>
        <v/>
      </c>
      <c r="O3014" s="5" t="str">
        <f>IF(D3014="","",
IF(AND(K3014&lt;&gt;"SIM",V3014&gt;0),"ERRO: % BC &gt; 0, mas NÃO permitida ❌",
IF(AND(K3014="SIM",V3014=0),"ATENÇÃO: BC permitida, mas % = 0 🔎",
"Base de cálculo aplicada corretamente ✅")))</f>
        <v/>
      </c>
      <c r="P3014" s="5" t="str">
        <f>IF(D3014="","",
IF(AND(Q3014&lt;&gt;"SIM",U3014&gt;0),"ERRO: % alíquota &gt; 0, mas NÃO permitida ❌",
IF(AND(Q3014="SIM",U3014=0),"ATENÇÃO: alíquota permitida, mas % = 0 🔎",
"Alíquota aplicada corretamente ✅")))</f>
        <v/>
      </c>
      <c r="Q3014" s="5" t="str">
        <f>IF(E3014="","",IFERROR(VLOOKUP(E3014,REGRAS_CST!$A$2:$D$200,4,FALSE),""))</f>
        <v/>
      </c>
      <c r="R3014" s="8"/>
      <c r="S3014" s="7">
        <f>IF($H3014="","",$H3014*(1-$U3014))</f>
        <v>8.9999999999999993E-3</v>
      </c>
      <c r="T3014" s="7">
        <f>IF($I3014="","",$I3014*(1-$U3014))</f>
        <v>1E-3</v>
      </c>
      <c r="U3014" s="7">
        <f>IFERROR(INDEX(BASE_CCLASSTRIB!$E:$E, MATCH(TEXT($D3014,"000000"), BASE_CCLASSTRIB!$A:$A, 0))/100, 0)</f>
        <v>0</v>
      </c>
      <c r="V3014" s="21">
        <f>IFERROR(INDEX(BASE_CCLASSTRIB!$F:$F, MATCH(TEXT($D3014,"000000"), BASE_CCLASSTRIB!$A:$A, 0))/100, 0)</f>
        <v>0</v>
      </c>
    </row>
    <row r="3015" spans="2:22" ht="15.75" customHeight="1" thickTop="1" thickBot="1">
      <c r="B3015" s="8"/>
      <c r="C3015" s="8"/>
      <c r="E3015" s="8" t="str">
        <f>IF(D3015="","",LEFT(D3015,3))</f>
        <v/>
      </c>
      <c r="F3015" s="5" t="str">
        <f>IF(E3015="","",IFERROR(VLOOKUP(E3015,REGRAS_CST!$A$2:$B$200,2,FALSE),""))</f>
        <v/>
      </c>
      <c r="H3015" s="7">
        <v>8.9999999999999993E-3</v>
      </c>
      <c r="I3015" s="7">
        <v>1E-3</v>
      </c>
      <c r="K3015" s="5" t="str">
        <f>IF(E3015="","",IFERROR(VLOOKUP(E3015,REGRAS_CST!$A$2:$C$200,3,FALSE),""))</f>
        <v/>
      </c>
      <c r="L3015" s="10" t="str">
        <f>IF($G3015="", "", $G3015*(1-$V3015))</f>
        <v/>
      </c>
      <c r="M3015" s="30" t="str">
        <f t="shared" si="94"/>
        <v/>
      </c>
      <c r="N3015" s="30" t="str">
        <f t="shared" si="95"/>
        <v/>
      </c>
      <c r="O3015" s="5" t="str">
        <f>IF(D3015="","",
IF(AND(K3015&lt;&gt;"SIM",V3015&gt;0),"ERRO: % BC &gt; 0, mas NÃO permitida ❌",
IF(AND(K3015="SIM",V3015=0),"ATENÇÃO: BC permitida, mas % = 0 🔎",
"Base de cálculo aplicada corretamente ✅")))</f>
        <v/>
      </c>
      <c r="P3015" s="5" t="str">
        <f>IF(D3015="","",
IF(AND(Q3015&lt;&gt;"SIM",U3015&gt;0),"ERRO: % alíquota &gt; 0, mas NÃO permitida ❌",
IF(AND(Q3015="SIM",U3015=0),"ATENÇÃO: alíquota permitida, mas % = 0 🔎",
"Alíquota aplicada corretamente ✅")))</f>
        <v/>
      </c>
      <c r="Q3015" s="5" t="str">
        <f>IF(E3015="","",IFERROR(VLOOKUP(E3015,REGRAS_CST!$A$2:$D$200,4,FALSE),""))</f>
        <v/>
      </c>
      <c r="R3015" s="8"/>
      <c r="S3015" s="7">
        <f>IF($H3015="","",$H3015*(1-$U3015))</f>
        <v>8.9999999999999993E-3</v>
      </c>
      <c r="T3015" s="7">
        <f>IF($I3015="","",$I3015*(1-$U3015))</f>
        <v>1E-3</v>
      </c>
      <c r="U3015" s="7">
        <f>IFERROR(INDEX(BASE_CCLASSTRIB!$E:$E, MATCH(TEXT($D3015,"000000"), BASE_CCLASSTRIB!$A:$A, 0))/100, 0)</f>
        <v>0</v>
      </c>
      <c r="V3015" s="21">
        <f>IFERROR(INDEX(BASE_CCLASSTRIB!$F:$F, MATCH(TEXT($D3015,"000000"), BASE_CCLASSTRIB!$A:$A, 0))/100, 0)</f>
        <v>0</v>
      </c>
    </row>
    <row r="3016" spans="2:22" ht="15.75" customHeight="1" thickTop="1" thickBot="1">
      <c r="B3016" s="8"/>
      <c r="C3016" s="8"/>
      <c r="E3016" s="8" t="str">
        <f>IF(D3016="","",LEFT(D3016,3))</f>
        <v/>
      </c>
      <c r="F3016" s="5" t="str">
        <f>IF(E3016="","",IFERROR(VLOOKUP(E3016,REGRAS_CST!$A$2:$B$200,2,FALSE),""))</f>
        <v/>
      </c>
      <c r="H3016" s="7">
        <v>8.9999999999999993E-3</v>
      </c>
      <c r="I3016" s="7">
        <v>1E-3</v>
      </c>
      <c r="K3016" s="5" t="str">
        <f>IF(E3016="","",IFERROR(VLOOKUP(E3016,REGRAS_CST!$A$2:$C$200,3,FALSE),""))</f>
        <v/>
      </c>
      <c r="L3016" s="10" t="str">
        <f>IF($G3016="", "", $G3016*(1-$V3016))</f>
        <v/>
      </c>
      <c r="M3016" s="30" t="str">
        <f t="shared" si="94"/>
        <v/>
      </c>
      <c r="N3016" s="30" t="str">
        <f t="shared" si="95"/>
        <v/>
      </c>
      <c r="O3016" s="5" t="str">
        <f>IF(D3016="","",
IF(AND(K3016&lt;&gt;"SIM",V3016&gt;0),"ERRO: % BC &gt; 0, mas NÃO permitida ❌",
IF(AND(K3016="SIM",V3016=0),"ATENÇÃO: BC permitida, mas % = 0 🔎",
"Base de cálculo aplicada corretamente ✅")))</f>
        <v/>
      </c>
      <c r="P3016" s="5" t="str">
        <f>IF(D3016="","",
IF(AND(Q3016&lt;&gt;"SIM",U3016&gt;0),"ERRO: % alíquota &gt; 0, mas NÃO permitida ❌",
IF(AND(Q3016="SIM",U3016=0),"ATENÇÃO: alíquota permitida, mas % = 0 🔎",
"Alíquota aplicada corretamente ✅")))</f>
        <v/>
      </c>
      <c r="Q3016" s="5" t="str">
        <f>IF(E3016="","",IFERROR(VLOOKUP(E3016,REGRAS_CST!$A$2:$D$200,4,FALSE),""))</f>
        <v/>
      </c>
      <c r="R3016" s="8"/>
      <c r="S3016" s="7">
        <f>IF($H3016="","",$H3016*(1-$U3016))</f>
        <v>8.9999999999999993E-3</v>
      </c>
      <c r="T3016" s="7">
        <f>IF($I3016="","",$I3016*(1-$U3016))</f>
        <v>1E-3</v>
      </c>
      <c r="U3016" s="7">
        <f>IFERROR(INDEX(BASE_CCLASSTRIB!$E:$E, MATCH(TEXT($D3016,"000000"), BASE_CCLASSTRIB!$A:$A, 0))/100, 0)</f>
        <v>0</v>
      </c>
      <c r="V3016" s="21">
        <f>IFERROR(INDEX(BASE_CCLASSTRIB!$F:$F, MATCH(TEXT($D3016,"000000"), BASE_CCLASSTRIB!$A:$A, 0))/100, 0)</f>
        <v>0</v>
      </c>
    </row>
    <row r="3017" spans="2:22" ht="15.75" customHeight="1" thickTop="1" thickBot="1">
      <c r="B3017" s="8"/>
      <c r="C3017" s="8"/>
      <c r="E3017" s="8" t="str">
        <f>IF(D3017="","",LEFT(D3017,3))</f>
        <v/>
      </c>
      <c r="F3017" s="5" t="str">
        <f>IF(E3017="","",IFERROR(VLOOKUP(E3017,REGRAS_CST!$A$2:$B$200,2,FALSE),""))</f>
        <v/>
      </c>
      <c r="H3017" s="7">
        <v>8.9999999999999993E-3</v>
      </c>
      <c r="I3017" s="7">
        <v>1E-3</v>
      </c>
      <c r="K3017" s="5" t="str">
        <f>IF(E3017="","",IFERROR(VLOOKUP(E3017,REGRAS_CST!$A$2:$C$200,3,FALSE),""))</f>
        <v/>
      </c>
      <c r="L3017" s="10" t="str">
        <f>IF($G3017="", "", $G3017*(1-$V3017))</f>
        <v/>
      </c>
      <c r="M3017" s="30" t="str">
        <f t="shared" si="94"/>
        <v/>
      </c>
      <c r="N3017" s="30" t="str">
        <f t="shared" si="95"/>
        <v/>
      </c>
      <c r="O3017" s="5" t="str">
        <f>IF(D3017="","",
IF(AND(K3017&lt;&gt;"SIM",V3017&gt;0),"ERRO: % BC &gt; 0, mas NÃO permitida ❌",
IF(AND(K3017="SIM",V3017=0),"ATENÇÃO: BC permitida, mas % = 0 🔎",
"Base de cálculo aplicada corretamente ✅")))</f>
        <v/>
      </c>
      <c r="P3017" s="5" t="str">
        <f>IF(D3017="","",
IF(AND(Q3017&lt;&gt;"SIM",U3017&gt;0),"ERRO: % alíquota &gt; 0, mas NÃO permitida ❌",
IF(AND(Q3017="SIM",U3017=0),"ATENÇÃO: alíquota permitida, mas % = 0 🔎",
"Alíquota aplicada corretamente ✅")))</f>
        <v/>
      </c>
      <c r="Q3017" s="5" t="str">
        <f>IF(E3017="","",IFERROR(VLOOKUP(E3017,REGRAS_CST!$A$2:$D$200,4,FALSE),""))</f>
        <v/>
      </c>
      <c r="R3017" s="8"/>
      <c r="S3017" s="7">
        <f>IF($H3017="","",$H3017*(1-$U3017))</f>
        <v>8.9999999999999993E-3</v>
      </c>
      <c r="T3017" s="7">
        <f>IF($I3017="","",$I3017*(1-$U3017))</f>
        <v>1E-3</v>
      </c>
      <c r="U3017" s="7">
        <f>IFERROR(INDEX(BASE_CCLASSTRIB!$E:$E, MATCH(TEXT($D3017,"000000"), BASE_CCLASSTRIB!$A:$A, 0))/100, 0)</f>
        <v>0</v>
      </c>
      <c r="V3017" s="21">
        <f>IFERROR(INDEX(BASE_CCLASSTRIB!$F:$F, MATCH(TEXT($D3017,"000000"), BASE_CCLASSTRIB!$A:$A, 0))/100, 0)</f>
        <v>0</v>
      </c>
    </row>
    <row r="3018" spans="2:22" ht="15.75" customHeight="1" thickTop="1" thickBot="1">
      <c r="B3018" s="8"/>
      <c r="C3018" s="8"/>
      <c r="E3018" s="8" t="str">
        <f>IF(D3018="","",LEFT(D3018,3))</f>
        <v/>
      </c>
      <c r="F3018" s="5" t="str">
        <f>IF(E3018="","",IFERROR(VLOOKUP(E3018,REGRAS_CST!$A$2:$B$200,2,FALSE),""))</f>
        <v/>
      </c>
      <c r="H3018" s="7">
        <v>8.9999999999999993E-3</v>
      </c>
      <c r="I3018" s="7">
        <v>1E-3</v>
      </c>
      <c r="K3018" s="5" t="str">
        <f>IF(E3018="","",IFERROR(VLOOKUP(E3018,REGRAS_CST!$A$2:$C$200,3,FALSE),""))</f>
        <v/>
      </c>
      <c r="L3018" s="10" t="str">
        <f>IF($G3018="", "", $G3018*(1-$V3018))</f>
        <v/>
      </c>
      <c r="M3018" s="30" t="str">
        <f t="shared" si="94"/>
        <v/>
      </c>
      <c r="N3018" s="30" t="str">
        <f t="shared" si="95"/>
        <v/>
      </c>
      <c r="O3018" s="5" t="str">
        <f>IF(D3018="","",
IF(AND(K3018&lt;&gt;"SIM",V3018&gt;0),"ERRO: % BC &gt; 0, mas NÃO permitida ❌",
IF(AND(K3018="SIM",V3018=0),"ATENÇÃO: BC permitida, mas % = 0 🔎",
"Base de cálculo aplicada corretamente ✅")))</f>
        <v/>
      </c>
      <c r="P3018" s="5" t="str">
        <f>IF(D3018="","",
IF(AND(Q3018&lt;&gt;"SIM",U3018&gt;0),"ERRO: % alíquota &gt; 0, mas NÃO permitida ❌",
IF(AND(Q3018="SIM",U3018=0),"ATENÇÃO: alíquota permitida, mas % = 0 🔎",
"Alíquota aplicada corretamente ✅")))</f>
        <v/>
      </c>
      <c r="Q3018" s="5" t="str">
        <f>IF(E3018="","",IFERROR(VLOOKUP(E3018,REGRAS_CST!$A$2:$D$200,4,FALSE),""))</f>
        <v/>
      </c>
      <c r="R3018" s="8"/>
      <c r="S3018" s="7">
        <f>IF($H3018="","",$H3018*(1-$U3018))</f>
        <v>8.9999999999999993E-3</v>
      </c>
      <c r="T3018" s="7">
        <f>IF($I3018="","",$I3018*(1-$U3018))</f>
        <v>1E-3</v>
      </c>
      <c r="U3018" s="7">
        <f>IFERROR(INDEX(BASE_CCLASSTRIB!$E:$E, MATCH(TEXT($D3018,"000000"), BASE_CCLASSTRIB!$A:$A, 0))/100, 0)</f>
        <v>0</v>
      </c>
      <c r="V3018" s="21">
        <f>IFERROR(INDEX(BASE_CCLASSTRIB!$F:$F, MATCH(TEXT($D3018,"000000"), BASE_CCLASSTRIB!$A:$A, 0))/100, 0)</f>
        <v>0</v>
      </c>
    </row>
    <row r="3019" spans="2:22" ht="15.75" customHeight="1" thickTop="1" thickBot="1">
      <c r="B3019" s="8"/>
      <c r="C3019" s="8"/>
      <c r="E3019" s="8" t="str">
        <f>IF(D3019="","",LEFT(D3019,3))</f>
        <v/>
      </c>
      <c r="F3019" s="5" t="str">
        <f>IF(E3019="","",IFERROR(VLOOKUP(E3019,REGRAS_CST!$A$2:$B$200,2,FALSE),""))</f>
        <v/>
      </c>
      <c r="H3019" s="7">
        <v>8.9999999999999993E-3</v>
      </c>
      <c r="I3019" s="7">
        <v>1E-3</v>
      </c>
      <c r="K3019" s="5" t="str">
        <f>IF(E3019="","",IFERROR(VLOOKUP(E3019,REGRAS_CST!$A$2:$C$200,3,FALSE),""))</f>
        <v/>
      </c>
      <c r="L3019" s="10" t="str">
        <f>IF($G3019="", "", $G3019*(1-$V3019))</f>
        <v/>
      </c>
      <c r="M3019" s="30" t="str">
        <f t="shared" si="94"/>
        <v/>
      </c>
      <c r="N3019" s="30" t="str">
        <f t="shared" si="95"/>
        <v/>
      </c>
      <c r="O3019" s="5" t="str">
        <f>IF(D3019="","",
IF(AND(K3019&lt;&gt;"SIM",V3019&gt;0),"ERRO: % BC &gt; 0, mas NÃO permitida ❌",
IF(AND(K3019="SIM",V3019=0),"ATENÇÃO: BC permitida, mas % = 0 🔎",
"Base de cálculo aplicada corretamente ✅")))</f>
        <v/>
      </c>
      <c r="P3019" s="5" t="str">
        <f>IF(D3019="","",
IF(AND(Q3019&lt;&gt;"SIM",U3019&gt;0),"ERRO: % alíquota &gt; 0, mas NÃO permitida ❌",
IF(AND(Q3019="SIM",U3019=0),"ATENÇÃO: alíquota permitida, mas % = 0 🔎",
"Alíquota aplicada corretamente ✅")))</f>
        <v/>
      </c>
      <c r="Q3019" s="5" t="str">
        <f>IF(E3019="","",IFERROR(VLOOKUP(E3019,REGRAS_CST!$A$2:$D$200,4,FALSE),""))</f>
        <v/>
      </c>
      <c r="R3019" s="8"/>
      <c r="S3019" s="7">
        <f>IF($H3019="","",$H3019*(1-$U3019))</f>
        <v>8.9999999999999993E-3</v>
      </c>
      <c r="T3019" s="7">
        <f>IF($I3019="","",$I3019*(1-$U3019))</f>
        <v>1E-3</v>
      </c>
      <c r="U3019" s="7">
        <f>IFERROR(INDEX(BASE_CCLASSTRIB!$E:$E, MATCH(TEXT($D3019,"000000"), BASE_CCLASSTRIB!$A:$A, 0))/100, 0)</f>
        <v>0</v>
      </c>
      <c r="V3019" s="21">
        <f>IFERROR(INDEX(BASE_CCLASSTRIB!$F:$F, MATCH(TEXT($D3019,"000000"), BASE_CCLASSTRIB!$A:$A, 0))/100, 0)</f>
        <v>0</v>
      </c>
    </row>
    <row r="3020" spans="2:22" ht="15.75" customHeight="1" thickTop="1" thickBot="1">
      <c r="B3020" s="8"/>
      <c r="C3020" s="8"/>
      <c r="E3020" s="8" t="str">
        <f>IF(D3020="","",LEFT(D3020,3))</f>
        <v/>
      </c>
      <c r="F3020" s="5" t="str">
        <f>IF(E3020="","",IFERROR(VLOOKUP(E3020,REGRAS_CST!$A$2:$B$200,2,FALSE),""))</f>
        <v/>
      </c>
      <c r="H3020" s="7">
        <v>8.9999999999999993E-3</v>
      </c>
      <c r="I3020" s="7">
        <v>1E-3</v>
      </c>
      <c r="K3020" s="5" t="str">
        <f>IF(E3020="","",IFERROR(VLOOKUP(E3020,REGRAS_CST!$A$2:$C$200,3,FALSE),""))</f>
        <v/>
      </c>
      <c r="L3020" s="10" t="str">
        <f>IF($G3020="", "", $G3020*(1-$V3020))</f>
        <v/>
      </c>
      <c r="M3020" s="30" t="str">
        <f t="shared" si="94"/>
        <v/>
      </c>
      <c r="N3020" s="30" t="str">
        <f t="shared" si="95"/>
        <v/>
      </c>
      <c r="O3020" s="5" t="str">
        <f>IF(D3020="","",
IF(AND(K3020&lt;&gt;"SIM",V3020&gt;0),"ERRO: % BC &gt; 0, mas NÃO permitida ❌",
IF(AND(K3020="SIM",V3020=0),"ATENÇÃO: BC permitida, mas % = 0 🔎",
"Base de cálculo aplicada corretamente ✅")))</f>
        <v/>
      </c>
      <c r="P3020" s="5" t="str">
        <f>IF(D3020="","",
IF(AND(Q3020&lt;&gt;"SIM",U3020&gt;0),"ERRO: % alíquota &gt; 0, mas NÃO permitida ❌",
IF(AND(Q3020="SIM",U3020=0),"ATENÇÃO: alíquota permitida, mas % = 0 🔎",
"Alíquota aplicada corretamente ✅")))</f>
        <v/>
      </c>
      <c r="Q3020" s="5" t="str">
        <f>IF(E3020="","",IFERROR(VLOOKUP(E3020,REGRAS_CST!$A$2:$D$200,4,FALSE),""))</f>
        <v/>
      </c>
      <c r="R3020" s="8"/>
      <c r="S3020" s="7">
        <f>IF($H3020="","",$H3020*(1-$U3020))</f>
        <v>8.9999999999999993E-3</v>
      </c>
      <c r="T3020" s="7">
        <f>IF($I3020="","",$I3020*(1-$U3020))</f>
        <v>1E-3</v>
      </c>
      <c r="U3020" s="7">
        <f>IFERROR(INDEX(BASE_CCLASSTRIB!$E:$E, MATCH(TEXT($D3020,"000000"), BASE_CCLASSTRIB!$A:$A, 0))/100, 0)</f>
        <v>0</v>
      </c>
      <c r="V3020" s="21">
        <f>IFERROR(INDEX(BASE_CCLASSTRIB!$F:$F, MATCH(TEXT($D3020,"000000"), BASE_CCLASSTRIB!$A:$A, 0))/100, 0)</f>
        <v>0</v>
      </c>
    </row>
    <row r="3021" spans="2:22" ht="15.75" customHeight="1" thickTop="1" thickBot="1">
      <c r="B3021" s="8"/>
      <c r="C3021" s="8"/>
      <c r="E3021" s="8" t="str">
        <f>IF(D3021="","",LEFT(D3021,3))</f>
        <v/>
      </c>
      <c r="F3021" s="5" t="str">
        <f>IF(E3021="","",IFERROR(VLOOKUP(E3021,REGRAS_CST!$A$2:$B$200,2,FALSE),""))</f>
        <v/>
      </c>
      <c r="H3021" s="7">
        <v>8.9999999999999993E-3</v>
      </c>
      <c r="I3021" s="7">
        <v>1E-3</v>
      </c>
      <c r="K3021" s="5" t="str">
        <f>IF(E3021="","",IFERROR(VLOOKUP(E3021,REGRAS_CST!$A$2:$C$200,3,FALSE),""))</f>
        <v/>
      </c>
      <c r="L3021" s="10" t="str">
        <f>IF($G3021="", "", $G3021*(1-$V3021))</f>
        <v/>
      </c>
      <c r="M3021" s="30" t="str">
        <f t="shared" si="94"/>
        <v/>
      </c>
      <c r="N3021" s="30" t="str">
        <f t="shared" si="95"/>
        <v/>
      </c>
      <c r="O3021" s="5" t="str">
        <f>IF(D3021="","",
IF(AND(K3021&lt;&gt;"SIM",V3021&gt;0),"ERRO: % BC &gt; 0, mas NÃO permitida ❌",
IF(AND(K3021="SIM",V3021=0),"ATENÇÃO: BC permitida, mas % = 0 🔎",
"Base de cálculo aplicada corretamente ✅")))</f>
        <v/>
      </c>
      <c r="P3021" s="5" t="str">
        <f>IF(D3021="","",
IF(AND(Q3021&lt;&gt;"SIM",U3021&gt;0),"ERRO: % alíquota &gt; 0, mas NÃO permitida ❌",
IF(AND(Q3021="SIM",U3021=0),"ATENÇÃO: alíquota permitida, mas % = 0 🔎",
"Alíquota aplicada corretamente ✅")))</f>
        <v/>
      </c>
      <c r="Q3021" s="5" t="str">
        <f>IF(E3021="","",IFERROR(VLOOKUP(E3021,REGRAS_CST!$A$2:$D$200,4,FALSE),""))</f>
        <v/>
      </c>
      <c r="R3021" s="8"/>
      <c r="S3021" s="7">
        <f>IF($H3021="","",$H3021*(1-$U3021))</f>
        <v>8.9999999999999993E-3</v>
      </c>
      <c r="T3021" s="7">
        <f>IF($I3021="","",$I3021*(1-$U3021))</f>
        <v>1E-3</v>
      </c>
      <c r="U3021" s="7">
        <f>IFERROR(INDEX(BASE_CCLASSTRIB!$E:$E, MATCH(TEXT($D3021,"000000"), BASE_CCLASSTRIB!$A:$A, 0))/100, 0)</f>
        <v>0</v>
      </c>
      <c r="V3021" s="21">
        <f>IFERROR(INDEX(BASE_CCLASSTRIB!$F:$F, MATCH(TEXT($D3021,"000000"), BASE_CCLASSTRIB!$A:$A, 0))/100, 0)</f>
        <v>0</v>
      </c>
    </row>
    <row r="3022" spans="2:22" ht="15.75" customHeight="1" thickTop="1" thickBot="1">
      <c r="B3022" s="8"/>
      <c r="C3022" s="8"/>
      <c r="E3022" s="8" t="str">
        <f>IF(D3022="","",LEFT(D3022,3))</f>
        <v/>
      </c>
      <c r="F3022" s="5" t="str">
        <f>IF(E3022="","",IFERROR(VLOOKUP(E3022,REGRAS_CST!$A$2:$B$200,2,FALSE),""))</f>
        <v/>
      </c>
      <c r="H3022" s="7">
        <v>8.9999999999999993E-3</v>
      </c>
      <c r="I3022" s="7">
        <v>1E-3</v>
      </c>
      <c r="K3022" s="5" t="str">
        <f>IF(E3022="","",IFERROR(VLOOKUP(E3022,REGRAS_CST!$A$2:$C$200,3,FALSE),""))</f>
        <v/>
      </c>
      <c r="L3022" s="10" t="str">
        <f>IF($G3022="", "", $G3022*(1-$V3022))</f>
        <v/>
      </c>
      <c r="M3022" s="30" t="str">
        <f t="shared" si="94"/>
        <v/>
      </c>
      <c r="N3022" s="30" t="str">
        <f t="shared" si="95"/>
        <v/>
      </c>
      <c r="O3022" s="5" t="str">
        <f>IF(D3022="","",
IF(AND(K3022&lt;&gt;"SIM",V3022&gt;0),"ERRO: % BC &gt; 0, mas NÃO permitida ❌",
IF(AND(K3022="SIM",V3022=0),"ATENÇÃO: BC permitida, mas % = 0 🔎",
"Base de cálculo aplicada corretamente ✅")))</f>
        <v/>
      </c>
      <c r="P3022" s="5" t="str">
        <f>IF(D3022="","",
IF(AND(Q3022&lt;&gt;"SIM",U3022&gt;0),"ERRO: % alíquota &gt; 0, mas NÃO permitida ❌",
IF(AND(Q3022="SIM",U3022=0),"ATENÇÃO: alíquota permitida, mas % = 0 🔎",
"Alíquota aplicada corretamente ✅")))</f>
        <v/>
      </c>
      <c r="Q3022" s="5" t="str">
        <f>IF(E3022="","",IFERROR(VLOOKUP(E3022,REGRAS_CST!$A$2:$D$200,4,FALSE),""))</f>
        <v/>
      </c>
      <c r="R3022" s="8"/>
      <c r="S3022" s="7">
        <f>IF($H3022="","",$H3022*(1-$U3022))</f>
        <v>8.9999999999999993E-3</v>
      </c>
      <c r="T3022" s="7">
        <f>IF($I3022="","",$I3022*(1-$U3022))</f>
        <v>1E-3</v>
      </c>
      <c r="U3022" s="7">
        <f>IFERROR(INDEX(BASE_CCLASSTRIB!$E:$E, MATCH(TEXT($D3022,"000000"), BASE_CCLASSTRIB!$A:$A, 0))/100, 0)</f>
        <v>0</v>
      </c>
      <c r="V3022" s="21">
        <f>IFERROR(INDEX(BASE_CCLASSTRIB!$F:$F, MATCH(TEXT($D3022,"000000"), BASE_CCLASSTRIB!$A:$A, 0))/100, 0)</f>
        <v>0</v>
      </c>
    </row>
    <row r="3023" spans="2:22" ht="15.75" customHeight="1" thickTop="1" thickBot="1">
      <c r="B3023" s="8"/>
      <c r="C3023" s="8"/>
      <c r="E3023" s="8" t="str">
        <f>IF(D3023="","",LEFT(D3023,3))</f>
        <v/>
      </c>
      <c r="F3023" s="5" t="str">
        <f>IF(E3023="","",IFERROR(VLOOKUP(E3023,REGRAS_CST!$A$2:$B$200,2,FALSE),""))</f>
        <v/>
      </c>
      <c r="H3023" s="7">
        <v>8.9999999999999993E-3</v>
      </c>
      <c r="I3023" s="7">
        <v>1E-3</v>
      </c>
      <c r="K3023" s="5" t="str">
        <f>IF(E3023="","",IFERROR(VLOOKUP(E3023,REGRAS_CST!$A$2:$C$200,3,FALSE),""))</f>
        <v/>
      </c>
      <c r="L3023" s="10" t="str">
        <f>IF($G3023="", "", $G3023*(1-$V3023))</f>
        <v/>
      </c>
      <c r="M3023" s="30" t="str">
        <f t="shared" si="94"/>
        <v/>
      </c>
      <c r="N3023" s="30" t="str">
        <f t="shared" si="95"/>
        <v/>
      </c>
      <c r="O3023" s="5" t="str">
        <f>IF(D3023="","",
IF(AND(K3023&lt;&gt;"SIM",V3023&gt;0),"ERRO: % BC &gt; 0, mas NÃO permitida ❌",
IF(AND(K3023="SIM",V3023=0),"ATENÇÃO: BC permitida, mas % = 0 🔎",
"Base de cálculo aplicada corretamente ✅")))</f>
        <v/>
      </c>
      <c r="P3023" s="5" t="str">
        <f>IF(D3023="","",
IF(AND(Q3023&lt;&gt;"SIM",U3023&gt;0),"ERRO: % alíquota &gt; 0, mas NÃO permitida ❌",
IF(AND(Q3023="SIM",U3023=0),"ATENÇÃO: alíquota permitida, mas % = 0 🔎",
"Alíquota aplicada corretamente ✅")))</f>
        <v/>
      </c>
      <c r="Q3023" s="5" t="str">
        <f>IF(E3023="","",IFERROR(VLOOKUP(E3023,REGRAS_CST!$A$2:$D$200,4,FALSE),""))</f>
        <v/>
      </c>
      <c r="R3023" s="8"/>
      <c r="S3023" s="7">
        <f>IF($H3023="","",$H3023*(1-$U3023))</f>
        <v>8.9999999999999993E-3</v>
      </c>
      <c r="T3023" s="7">
        <f>IF($I3023="","",$I3023*(1-$U3023))</f>
        <v>1E-3</v>
      </c>
      <c r="U3023" s="7">
        <f>IFERROR(INDEX(BASE_CCLASSTRIB!$E:$E, MATCH(TEXT($D3023,"000000"), BASE_CCLASSTRIB!$A:$A, 0))/100, 0)</f>
        <v>0</v>
      </c>
      <c r="V3023" s="21">
        <f>IFERROR(INDEX(BASE_CCLASSTRIB!$F:$F, MATCH(TEXT($D3023,"000000"), BASE_CCLASSTRIB!$A:$A, 0))/100, 0)</f>
        <v>0</v>
      </c>
    </row>
    <row r="3024" spans="2:22" ht="15.75" customHeight="1" thickTop="1" thickBot="1">
      <c r="B3024" s="8"/>
      <c r="C3024" s="8"/>
      <c r="E3024" s="8" t="str">
        <f>IF(D3024="","",LEFT(D3024,3))</f>
        <v/>
      </c>
      <c r="F3024" s="5" t="str">
        <f>IF(E3024="","",IFERROR(VLOOKUP(E3024,REGRAS_CST!$A$2:$B$200,2,FALSE),""))</f>
        <v/>
      </c>
      <c r="H3024" s="7">
        <v>8.9999999999999993E-3</v>
      </c>
      <c r="I3024" s="7">
        <v>1E-3</v>
      </c>
      <c r="K3024" s="5" t="str">
        <f>IF(E3024="","",IFERROR(VLOOKUP(E3024,REGRAS_CST!$A$2:$C$200,3,FALSE),""))</f>
        <v/>
      </c>
      <c r="L3024" s="10" t="str">
        <f>IF($G3024="", "", $G3024*(1-$V3024))</f>
        <v/>
      </c>
      <c r="M3024" s="30" t="str">
        <f t="shared" si="94"/>
        <v/>
      </c>
      <c r="N3024" s="30" t="str">
        <f t="shared" si="95"/>
        <v/>
      </c>
      <c r="O3024" s="5" t="str">
        <f>IF(D3024="","",
IF(AND(K3024&lt;&gt;"SIM",V3024&gt;0),"ERRO: % BC &gt; 0, mas NÃO permitida ❌",
IF(AND(K3024="SIM",V3024=0),"ATENÇÃO: BC permitida, mas % = 0 🔎",
"Base de cálculo aplicada corretamente ✅")))</f>
        <v/>
      </c>
      <c r="P3024" s="5" t="str">
        <f>IF(D3024="","",
IF(AND(Q3024&lt;&gt;"SIM",U3024&gt;0),"ERRO: % alíquota &gt; 0, mas NÃO permitida ❌",
IF(AND(Q3024="SIM",U3024=0),"ATENÇÃO: alíquota permitida, mas % = 0 🔎",
"Alíquota aplicada corretamente ✅")))</f>
        <v/>
      </c>
      <c r="Q3024" s="5" t="str">
        <f>IF(E3024="","",IFERROR(VLOOKUP(E3024,REGRAS_CST!$A$2:$D$200,4,FALSE),""))</f>
        <v/>
      </c>
      <c r="R3024" s="8"/>
      <c r="S3024" s="7">
        <f>IF($H3024="","",$H3024*(1-$U3024))</f>
        <v>8.9999999999999993E-3</v>
      </c>
      <c r="T3024" s="7">
        <f>IF($I3024="","",$I3024*(1-$U3024))</f>
        <v>1E-3</v>
      </c>
      <c r="U3024" s="7">
        <f>IFERROR(INDEX(BASE_CCLASSTRIB!$E:$E, MATCH(TEXT($D3024,"000000"), BASE_CCLASSTRIB!$A:$A, 0))/100, 0)</f>
        <v>0</v>
      </c>
      <c r="V3024" s="21">
        <f>IFERROR(INDEX(BASE_CCLASSTRIB!$F:$F, MATCH(TEXT($D3024,"000000"), BASE_CCLASSTRIB!$A:$A, 0))/100, 0)</f>
        <v>0</v>
      </c>
    </row>
    <row r="3025" spans="2:22" ht="15.75" customHeight="1" thickTop="1" thickBot="1">
      <c r="B3025" s="8"/>
      <c r="C3025" s="8"/>
      <c r="E3025" s="8" t="str">
        <f>IF(D3025="","",LEFT(D3025,3))</f>
        <v/>
      </c>
      <c r="F3025" s="5" t="str">
        <f>IF(E3025="","",IFERROR(VLOOKUP(E3025,REGRAS_CST!$A$2:$B$200,2,FALSE),""))</f>
        <v/>
      </c>
      <c r="H3025" s="7">
        <v>8.9999999999999993E-3</v>
      </c>
      <c r="I3025" s="7">
        <v>1E-3</v>
      </c>
      <c r="K3025" s="5" t="str">
        <f>IF(E3025="","",IFERROR(VLOOKUP(E3025,REGRAS_CST!$A$2:$C$200,3,FALSE),""))</f>
        <v/>
      </c>
      <c r="L3025" s="10" t="str">
        <f>IF($G3025="", "", $G3025*(1-$V3025))</f>
        <v/>
      </c>
      <c r="M3025" s="30" t="str">
        <f t="shared" si="94"/>
        <v/>
      </c>
      <c r="N3025" s="30" t="str">
        <f t="shared" si="95"/>
        <v/>
      </c>
      <c r="O3025" s="5" t="str">
        <f>IF(D3025="","",
IF(AND(K3025&lt;&gt;"SIM",V3025&gt;0),"ERRO: % BC &gt; 0, mas NÃO permitida ❌",
IF(AND(K3025="SIM",V3025=0),"ATENÇÃO: BC permitida, mas % = 0 🔎",
"Base de cálculo aplicada corretamente ✅")))</f>
        <v/>
      </c>
      <c r="P3025" s="5" t="str">
        <f>IF(D3025="","",
IF(AND(Q3025&lt;&gt;"SIM",U3025&gt;0),"ERRO: % alíquota &gt; 0, mas NÃO permitida ❌",
IF(AND(Q3025="SIM",U3025=0),"ATENÇÃO: alíquota permitida, mas % = 0 🔎",
"Alíquota aplicada corretamente ✅")))</f>
        <v/>
      </c>
      <c r="Q3025" s="5" t="str">
        <f>IF(E3025="","",IFERROR(VLOOKUP(E3025,REGRAS_CST!$A$2:$D$200,4,FALSE),""))</f>
        <v/>
      </c>
      <c r="R3025" s="8"/>
      <c r="S3025" s="7">
        <f>IF($H3025="","",$H3025*(1-$U3025))</f>
        <v>8.9999999999999993E-3</v>
      </c>
      <c r="T3025" s="7">
        <f>IF($I3025="","",$I3025*(1-$U3025))</f>
        <v>1E-3</v>
      </c>
      <c r="U3025" s="7">
        <f>IFERROR(INDEX(BASE_CCLASSTRIB!$E:$E, MATCH(TEXT($D3025,"000000"), BASE_CCLASSTRIB!$A:$A, 0))/100, 0)</f>
        <v>0</v>
      </c>
      <c r="V3025" s="21">
        <f>IFERROR(INDEX(BASE_CCLASSTRIB!$F:$F, MATCH(TEXT($D3025,"000000"), BASE_CCLASSTRIB!$A:$A, 0))/100, 0)</f>
        <v>0</v>
      </c>
    </row>
    <row r="3026" spans="2:22" ht="15.75" customHeight="1" thickTop="1" thickBot="1">
      <c r="B3026" s="8"/>
      <c r="C3026" s="8"/>
      <c r="E3026" s="8" t="str">
        <f>IF(D3026="","",LEFT(D3026,3))</f>
        <v/>
      </c>
      <c r="F3026" s="5" t="str">
        <f>IF(E3026="","",IFERROR(VLOOKUP(E3026,REGRAS_CST!$A$2:$B$200,2,FALSE),""))</f>
        <v/>
      </c>
      <c r="H3026" s="7">
        <v>8.9999999999999993E-3</v>
      </c>
      <c r="I3026" s="7">
        <v>1E-3</v>
      </c>
      <c r="K3026" s="5" t="str">
        <f>IF(E3026="","",IFERROR(VLOOKUP(E3026,REGRAS_CST!$A$2:$C$200,3,FALSE),""))</f>
        <v/>
      </c>
      <c r="L3026" s="10" t="str">
        <f>IF($G3026="", "", $G3026*(1-$V3026))</f>
        <v/>
      </c>
      <c r="M3026" s="30" t="str">
        <f t="shared" si="94"/>
        <v/>
      </c>
      <c r="N3026" s="30" t="str">
        <f t="shared" si="95"/>
        <v/>
      </c>
      <c r="O3026" s="5" t="str">
        <f>IF(D3026="","",
IF(AND(K3026&lt;&gt;"SIM",V3026&gt;0),"ERRO: % BC &gt; 0, mas NÃO permitida ❌",
IF(AND(K3026="SIM",V3026=0),"ATENÇÃO: BC permitida, mas % = 0 🔎",
"Base de cálculo aplicada corretamente ✅")))</f>
        <v/>
      </c>
      <c r="P3026" s="5" t="str">
        <f>IF(D3026="","",
IF(AND(Q3026&lt;&gt;"SIM",U3026&gt;0),"ERRO: % alíquota &gt; 0, mas NÃO permitida ❌",
IF(AND(Q3026="SIM",U3026=0),"ATENÇÃO: alíquota permitida, mas % = 0 🔎",
"Alíquota aplicada corretamente ✅")))</f>
        <v/>
      </c>
      <c r="Q3026" s="5" t="str">
        <f>IF(E3026="","",IFERROR(VLOOKUP(E3026,REGRAS_CST!$A$2:$D$200,4,FALSE),""))</f>
        <v/>
      </c>
      <c r="R3026" s="8"/>
      <c r="S3026" s="7">
        <f>IF($H3026="","",$H3026*(1-$U3026))</f>
        <v>8.9999999999999993E-3</v>
      </c>
      <c r="T3026" s="7">
        <f>IF($I3026="","",$I3026*(1-$U3026))</f>
        <v>1E-3</v>
      </c>
      <c r="U3026" s="7">
        <f>IFERROR(INDEX(BASE_CCLASSTRIB!$E:$E, MATCH(TEXT($D3026,"000000"), BASE_CCLASSTRIB!$A:$A, 0))/100, 0)</f>
        <v>0</v>
      </c>
      <c r="V3026" s="21">
        <f>IFERROR(INDEX(BASE_CCLASSTRIB!$F:$F, MATCH(TEXT($D3026,"000000"), BASE_CCLASSTRIB!$A:$A, 0))/100, 0)</f>
        <v>0</v>
      </c>
    </row>
    <row r="3027" spans="2:22" ht="15.75" customHeight="1" thickTop="1" thickBot="1">
      <c r="B3027" s="8"/>
      <c r="C3027" s="8"/>
      <c r="E3027" s="8" t="str">
        <f>IF(D3027="","",LEFT(D3027,3))</f>
        <v/>
      </c>
      <c r="F3027" s="5" t="str">
        <f>IF(E3027="","",IFERROR(VLOOKUP(E3027,REGRAS_CST!$A$2:$B$200,2,FALSE),""))</f>
        <v/>
      </c>
      <c r="H3027" s="7">
        <v>8.9999999999999993E-3</v>
      </c>
      <c r="I3027" s="7">
        <v>1E-3</v>
      </c>
      <c r="K3027" s="5" t="str">
        <f>IF(E3027="","",IFERROR(VLOOKUP(E3027,REGRAS_CST!$A$2:$C$200,3,FALSE),""))</f>
        <v/>
      </c>
      <c r="L3027" s="10" t="str">
        <f>IF($G3027="", "", $G3027*(1-$V3027))</f>
        <v/>
      </c>
      <c r="M3027" s="30" t="str">
        <f t="shared" si="94"/>
        <v/>
      </c>
      <c r="N3027" s="30" t="str">
        <f t="shared" si="95"/>
        <v/>
      </c>
      <c r="O3027" s="5" t="str">
        <f>IF(D3027="","",
IF(AND(K3027&lt;&gt;"SIM",V3027&gt;0),"ERRO: % BC &gt; 0, mas NÃO permitida ❌",
IF(AND(K3027="SIM",V3027=0),"ATENÇÃO: BC permitida, mas % = 0 🔎",
"Base de cálculo aplicada corretamente ✅")))</f>
        <v/>
      </c>
      <c r="P3027" s="5" t="str">
        <f>IF(D3027="","",
IF(AND(Q3027&lt;&gt;"SIM",U3027&gt;0),"ERRO: % alíquota &gt; 0, mas NÃO permitida ❌",
IF(AND(Q3027="SIM",U3027=0),"ATENÇÃO: alíquota permitida, mas % = 0 🔎",
"Alíquota aplicada corretamente ✅")))</f>
        <v/>
      </c>
      <c r="Q3027" s="5" t="str">
        <f>IF(E3027="","",IFERROR(VLOOKUP(E3027,REGRAS_CST!$A$2:$D$200,4,FALSE),""))</f>
        <v/>
      </c>
      <c r="R3027" s="8"/>
      <c r="S3027" s="7">
        <f>IF($H3027="","",$H3027*(1-$U3027))</f>
        <v>8.9999999999999993E-3</v>
      </c>
      <c r="T3027" s="7">
        <f>IF($I3027="","",$I3027*(1-$U3027))</f>
        <v>1E-3</v>
      </c>
      <c r="U3027" s="7">
        <f>IFERROR(INDEX(BASE_CCLASSTRIB!$E:$E, MATCH(TEXT($D3027,"000000"), BASE_CCLASSTRIB!$A:$A, 0))/100, 0)</f>
        <v>0</v>
      </c>
      <c r="V3027" s="21">
        <f>IFERROR(INDEX(BASE_CCLASSTRIB!$F:$F, MATCH(TEXT($D3027,"000000"), BASE_CCLASSTRIB!$A:$A, 0))/100, 0)</f>
        <v>0</v>
      </c>
    </row>
    <row r="3028" spans="2:22" ht="15.75" customHeight="1" thickTop="1" thickBot="1">
      <c r="B3028" s="8"/>
      <c r="C3028" s="8"/>
      <c r="E3028" s="8" t="str">
        <f>IF(D3028="","",LEFT(D3028,3))</f>
        <v/>
      </c>
      <c r="F3028" s="5" t="str">
        <f>IF(E3028="","",IFERROR(VLOOKUP(E3028,REGRAS_CST!$A$2:$B$200,2,FALSE),""))</f>
        <v/>
      </c>
      <c r="H3028" s="7">
        <v>8.9999999999999993E-3</v>
      </c>
      <c r="I3028" s="7">
        <v>1E-3</v>
      </c>
      <c r="K3028" s="5" t="str">
        <f>IF(E3028="","",IFERROR(VLOOKUP(E3028,REGRAS_CST!$A$2:$C$200,3,FALSE),""))</f>
        <v/>
      </c>
      <c r="L3028" s="10" t="str">
        <f>IF($G3028="", "", $G3028*(1-$V3028))</f>
        <v/>
      </c>
      <c r="M3028" s="30" t="str">
        <f t="shared" si="94"/>
        <v/>
      </c>
      <c r="N3028" s="30" t="str">
        <f t="shared" si="95"/>
        <v/>
      </c>
      <c r="O3028" s="5" t="str">
        <f>IF(D3028="","",
IF(AND(K3028&lt;&gt;"SIM",V3028&gt;0),"ERRO: % BC &gt; 0, mas NÃO permitida ❌",
IF(AND(K3028="SIM",V3028=0),"ATENÇÃO: BC permitida, mas % = 0 🔎",
"Base de cálculo aplicada corretamente ✅")))</f>
        <v/>
      </c>
      <c r="P3028" s="5" t="str">
        <f>IF(D3028="","",
IF(AND(Q3028&lt;&gt;"SIM",U3028&gt;0),"ERRO: % alíquota &gt; 0, mas NÃO permitida ❌",
IF(AND(Q3028="SIM",U3028=0),"ATENÇÃO: alíquota permitida, mas % = 0 🔎",
"Alíquota aplicada corretamente ✅")))</f>
        <v/>
      </c>
      <c r="Q3028" s="5" t="str">
        <f>IF(E3028="","",IFERROR(VLOOKUP(E3028,REGRAS_CST!$A$2:$D$200,4,FALSE),""))</f>
        <v/>
      </c>
      <c r="R3028" s="8"/>
      <c r="S3028" s="7">
        <f>IF($H3028="","",$H3028*(1-$U3028))</f>
        <v>8.9999999999999993E-3</v>
      </c>
      <c r="T3028" s="7">
        <f>IF($I3028="","",$I3028*(1-$U3028))</f>
        <v>1E-3</v>
      </c>
      <c r="U3028" s="7">
        <f>IFERROR(INDEX(BASE_CCLASSTRIB!$E:$E, MATCH(TEXT($D3028,"000000"), BASE_CCLASSTRIB!$A:$A, 0))/100, 0)</f>
        <v>0</v>
      </c>
      <c r="V3028" s="21">
        <f>IFERROR(INDEX(BASE_CCLASSTRIB!$F:$F, MATCH(TEXT($D3028,"000000"), BASE_CCLASSTRIB!$A:$A, 0))/100, 0)</f>
        <v>0</v>
      </c>
    </row>
    <row r="3029" spans="2:22" ht="15.75" customHeight="1" thickTop="1" thickBot="1">
      <c r="B3029" s="8"/>
      <c r="C3029" s="8"/>
      <c r="E3029" s="8" t="str">
        <f>IF(D3029="","",LEFT(D3029,3))</f>
        <v/>
      </c>
      <c r="F3029" s="5" t="str">
        <f>IF(E3029="","",IFERROR(VLOOKUP(E3029,REGRAS_CST!$A$2:$B$200,2,FALSE),""))</f>
        <v/>
      </c>
      <c r="H3029" s="7">
        <v>8.9999999999999993E-3</v>
      </c>
      <c r="I3029" s="7">
        <v>1E-3</v>
      </c>
      <c r="K3029" s="5" t="str">
        <f>IF(E3029="","",IFERROR(VLOOKUP(E3029,REGRAS_CST!$A$2:$C$200,3,FALSE),""))</f>
        <v/>
      </c>
      <c r="L3029" s="10" t="str">
        <f>IF($G3029="", "", $G3029*(1-$V3029))</f>
        <v/>
      </c>
      <c r="M3029" s="30" t="str">
        <f t="shared" si="94"/>
        <v/>
      </c>
      <c r="N3029" s="30" t="str">
        <f t="shared" si="95"/>
        <v/>
      </c>
      <c r="O3029" s="5" t="str">
        <f>IF(D3029="","",
IF(AND(K3029&lt;&gt;"SIM",V3029&gt;0),"ERRO: % BC &gt; 0, mas NÃO permitida ❌",
IF(AND(K3029="SIM",V3029=0),"ATENÇÃO: BC permitida, mas % = 0 🔎",
"Base de cálculo aplicada corretamente ✅")))</f>
        <v/>
      </c>
      <c r="P3029" s="5" t="str">
        <f>IF(D3029="","",
IF(AND(Q3029&lt;&gt;"SIM",U3029&gt;0),"ERRO: % alíquota &gt; 0, mas NÃO permitida ❌",
IF(AND(Q3029="SIM",U3029=0),"ATENÇÃO: alíquota permitida, mas % = 0 🔎",
"Alíquota aplicada corretamente ✅")))</f>
        <v/>
      </c>
      <c r="Q3029" s="5" t="str">
        <f>IF(E3029="","",IFERROR(VLOOKUP(E3029,REGRAS_CST!$A$2:$D$200,4,FALSE),""))</f>
        <v/>
      </c>
      <c r="R3029" s="8"/>
      <c r="S3029" s="7">
        <f>IF($H3029="","",$H3029*(1-$U3029))</f>
        <v>8.9999999999999993E-3</v>
      </c>
      <c r="T3029" s="7">
        <f>IF($I3029="","",$I3029*(1-$U3029))</f>
        <v>1E-3</v>
      </c>
      <c r="U3029" s="7">
        <f>IFERROR(INDEX(BASE_CCLASSTRIB!$E:$E, MATCH(TEXT($D3029,"000000"), BASE_CCLASSTRIB!$A:$A, 0))/100, 0)</f>
        <v>0</v>
      </c>
      <c r="V3029" s="21">
        <f>IFERROR(INDEX(BASE_CCLASSTRIB!$F:$F, MATCH(TEXT($D3029,"000000"), BASE_CCLASSTRIB!$A:$A, 0))/100, 0)</f>
        <v>0</v>
      </c>
    </row>
    <row r="3030" spans="2:22" ht="15.75" customHeight="1" thickTop="1" thickBot="1">
      <c r="B3030" s="8"/>
      <c r="C3030" s="8"/>
      <c r="E3030" s="8" t="str">
        <f>IF(D3030="","",LEFT(D3030,3))</f>
        <v/>
      </c>
      <c r="F3030" s="5" t="str">
        <f>IF(E3030="","",IFERROR(VLOOKUP(E3030,REGRAS_CST!$A$2:$B$200,2,FALSE),""))</f>
        <v/>
      </c>
      <c r="H3030" s="7">
        <v>8.9999999999999993E-3</v>
      </c>
      <c r="I3030" s="7">
        <v>1E-3</v>
      </c>
      <c r="K3030" s="5" t="str">
        <f>IF(E3030="","",IFERROR(VLOOKUP(E3030,REGRAS_CST!$A$2:$C$200,3,FALSE),""))</f>
        <v/>
      </c>
      <c r="L3030" s="10" t="str">
        <f>IF($G3030="", "", $G3030*(1-$V3030))</f>
        <v/>
      </c>
      <c r="M3030" s="30" t="str">
        <f t="shared" si="94"/>
        <v/>
      </c>
      <c r="N3030" s="30" t="str">
        <f t="shared" si="95"/>
        <v/>
      </c>
      <c r="O3030" s="5" t="str">
        <f>IF(D3030="","",
IF(AND(K3030&lt;&gt;"SIM",V3030&gt;0),"ERRO: % BC &gt; 0, mas NÃO permitida ❌",
IF(AND(K3030="SIM",V3030=0),"ATENÇÃO: BC permitida, mas % = 0 🔎",
"Base de cálculo aplicada corretamente ✅")))</f>
        <v/>
      </c>
      <c r="P3030" s="5" t="str">
        <f>IF(D3030="","",
IF(AND(Q3030&lt;&gt;"SIM",U3030&gt;0),"ERRO: % alíquota &gt; 0, mas NÃO permitida ❌",
IF(AND(Q3030="SIM",U3030=0),"ATENÇÃO: alíquota permitida, mas % = 0 🔎",
"Alíquota aplicada corretamente ✅")))</f>
        <v/>
      </c>
      <c r="Q3030" s="5" t="str">
        <f>IF(E3030="","",IFERROR(VLOOKUP(E3030,REGRAS_CST!$A$2:$D$200,4,FALSE),""))</f>
        <v/>
      </c>
      <c r="R3030" s="8"/>
      <c r="S3030" s="7">
        <f>IF($H3030="","",$H3030*(1-$U3030))</f>
        <v>8.9999999999999993E-3</v>
      </c>
      <c r="T3030" s="7">
        <f>IF($I3030="","",$I3030*(1-$U3030))</f>
        <v>1E-3</v>
      </c>
      <c r="U3030" s="7">
        <f>IFERROR(INDEX(BASE_CCLASSTRIB!$E:$E, MATCH(TEXT($D3030,"000000"), BASE_CCLASSTRIB!$A:$A, 0))/100, 0)</f>
        <v>0</v>
      </c>
      <c r="V3030" s="21">
        <f>IFERROR(INDEX(BASE_CCLASSTRIB!$F:$F, MATCH(TEXT($D3030,"000000"), BASE_CCLASSTRIB!$A:$A, 0))/100, 0)</f>
        <v>0</v>
      </c>
    </row>
    <row r="3031" spans="2:22" ht="15.75" customHeight="1" thickTop="1" thickBot="1">
      <c r="B3031" s="8"/>
      <c r="C3031" s="8"/>
      <c r="E3031" s="8" t="str">
        <f>IF(D3031="","",LEFT(D3031,3))</f>
        <v/>
      </c>
      <c r="F3031" s="5" t="str">
        <f>IF(E3031="","",IFERROR(VLOOKUP(E3031,REGRAS_CST!$A$2:$B$200,2,FALSE),""))</f>
        <v/>
      </c>
      <c r="H3031" s="7">
        <v>8.9999999999999993E-3</v>
      </c>
      <c r="I3031" s="7">
        <v>1E-3</v>
      </c>
      <c r="K3031" s="5" t="str">
        <f>IF(E3031="","",IFERROR(VLOOKUP(E3031,REGRAS_CST!$A$2:$C$200,3,FALSE),""))</f>
        <v/>
      </c>
      <c r="L3031" s="10" t="str">
        <f>IF($G3031="", "", $G3031*(1-$V3031))</f>
        <v/>
      </c>
      <c r="M3031" s="30" t="str">
        <f t="shared" si="94"/>
        <v/>
      </c>
      <c r="N3031" s="30" t="str">
        <f t="shared" si="95"/>
        <v/>
      </c>
      <c r="O3031" s="5" t="str">
        <f>IF(D3031="","",
IF(AND(K3031&lt;&gt;"SIM",V3031&gt;0),"ERRO: % BC &gt; 0, mas NÃO permitida ❌",
IF(AND(K3031="SIM",V3031=0),"ATENÇÃO: BC permitida, mas % = 0 🔎",
"Base de cálculo aplicada corretamente ✅")))</f>
        <v/>
      </c>
      <c r="P3031" s="5" t="str">
        <f>IF(D3031="","",
IF(AND(Q3031&lt;&gt;"SIM",U3031&gt;0),"ERRO: % alíquota &gt; 0, mas NÃO permitida ❌",
IF(AND(Q3031="SIM",U3031=0),"ATENÇÃO: alíquota permitida, mas % = 0 🔎",
"Alíquota aplicada corretamente ✅")))</f>
        <v/>
      </c>
      <c r="Q3031" s="5" t="str">
        <f>IF(E3031="","",IFERROR(VLOOKUP(E3031,REGRAS_CST!$A$2:$D$200,4,FALSE),""))</f>
        <v/>
      </c>
      <c r="R3031" s="8"/>
      <c r="S3031" s="7">
        <f>IF($H3031="","",$H3031*(1-$U3031))</f>
        <v>8.9999999999999993E-3</v>
      </c>
      <c r="T3031" s="7">
        <f>IF($I3031="","",$I3031*(1-$U3031))</f>
        <v>1E-3</v>
      </c>
      <c r="U3031" s="7">
        <f>IFERROR(INDEX(BASE_CCLASSTRIB!$E:$E, MATCH(TEXT($D3031,"000000"), BASE_CCLASSTRIB!$A:$A, 0))/100, 0)</f>
        <v>0</v>
      </c>
      <c r="V3031" s="21">
        <f>IFERROR(INDEX(BASE_CCLASSTRIB!$F:$F, MATCH(TEXT($D3031,"000000"), BASE_CCLASSTRIB!$A:$A, 0))/100, 0)</f>
        <v>0</v>
      </c>
    </row>
    <row r="3032" spans="2:22" ht="15.75" customHeight="1" thickTop="1" thickBot="1">
      <c r="B3032" s="8"/>
      <c r="C3032" s="8"/>
      <c r="E3032" s="8" t="str">
        <f>IF(D3032="","",LEFT(D3032,3))</f>
        <v/>
      </c>
      <c r="F3032" s="5" t="str">
        <f>IF(E3032="","",IFERROR(VLOOKUP(E3032,REGRAS_CST!$A$2:$B$200,2,FALSE),""))</f>
        <v/>
      </c>
      <c r="H3032" s="7">
        <v>8.9999999999999993E-3</v>
      </c>
      <c r="I3032" s="7">
        <v>1E-3</v>
      </c>
      <c r="K3032" s="5" t="str">
        <f>IF(E3032="","",IFERROR(VLOOKUP(E3032,REGRAS_CST!$A$2:$C$200,3,FALSE),""))</f>
        <v/>
      </c>
      <c r="L3032" s="10" t="str">
        <f>IF($G3032="", "", $G3032*(1-$V3032))</f>
        <v/>
      </c>
      <c r="M3032" s="30" t="str">
        <f t="shared" si="94"/>
        <v/>
      </c>
      <c r="N3032" s="30" t="str">
        <f t="shared" si="95"/>
        <v/>
      </c>
      <c r="O3032" s="5" t="str">
        <f>IF(D3032="","",
IF(AND(K3032&lt;&gt;"SIM",V3032&gt;0),"ERRO: % BC &gt; 0, mas NÃO permitida ❌",
IF(AND(K3032="SIM",V3032=0),"ATENÇÃO: BC permitida, mas % = 0 🔎",
"Base de cálculo aplicada corretamente ✅")))</f>
        <v/>
      </c>
      <c r="P3032" s="5" t="str">
        <f>IF(D3032="","",
IF(AND(Q3032&lt;&gt;"SIM",U3032&gt;0),"ERRO: % alíquota &gt; 0, mas NÃO permitida ❌",
IF(AND(Q3032="SIM",U3032=0),"ATENÇÃO: alíquota permitida, mas % = 0 🔎",
"Alíquota aplicada corretamente ✅")))</f>
        <v/>
      </c>
      <c r="Q3032" s="5" t="str">
        <f>IF(E3032="","",IFERROR(VLOOKUP(E3032,REGRAS_CST!$A$2:$D$200,4,FALSE),""))</f>
        <v/>
      </c>
      <c r="R3032" s="8"/>
      <c r="S3032" s="7">
        <f>IF($H3032="","",$H3032*(1-$U3032))</f>
        <v>8.9999999999999993E-3</v>
      </c>
      <c r="T3032" s="7">
        <f>IF($I3032="","",$I3032*(1-$U3032))</f>
        <v>1E-3</v>
      </c>
      <c r="U3032" s="7">
        <f>IFERROR(INDEX(BASE_CCLASSTRIB!$E:$E, MATCH(TEXT($D3032,"000000"), BASE_CCLASSTRIB!$A:$A, 0))/100, 0)</f>
        <v>0</v>
      </c>
      <c r="V3032" s="21">
        <f>IFERROR(INDEX(BASE_CCLASSTRIB!$F:$F, MATCH(TEXT($D3032,"000000"), BASE_CCLASSTRIB!$A:$A, 0))/100, 0)</f>
        <v>0</v>
      </c>
    </row>
    <row r="3033" spans="2:22" ht="15.75" customHeight="1" thickTop="1" thickBot="1">
      <c r="B3033" s="8"/>
      <c r="C3033" s="8"/>
      <c r="E3033" s="8" t="str">
        <f>IF(D3033="","",LEFT(D3033,3))</f>
        <v/>
      </c>
      <c r="F3033" s="5" t="str">
        <f>IF(E3033="","",IFERROR(VLOOKUP(E3033,REGRAS_CST!$A$2:$B$200,2,FALSE),""))</f>
        <v/>
      </c>
      <c r="H3033" s="7">
        <v>8.9999999999999993E-3</v>
      </c>
      <c r="I3033" s="7">
        <v>1E-3</v>
      </c>
      <c r="K3033" s="5" t="str">
        <f>IF(E3033="","",IFERROR(VLOOKUP(E3033,REGRAS_CST!$A$2:$C$200,3,FALSE),""))</f>
        <v/>
      </c>
      <c r="L3033" s="10" t="str">
        <f>IF($G3033="", "", $G3033*(1-$V3033))</f>
        <v/>
      </c>
      <c r="M3033" s="30" t="str">
        <f t="shared" si="94"/>
        <v/>
      </c>
      <c r="N3033" s="30" t="str">
        <f t="shared" si="95"/>
        <v/>
      </c>
      <c r="O3033" s="5" t="str">
        <f>IF(D3033="","",
IF(AND(K3033&lt;&gt;"SIM",V3033&gt;0),"ERRO: % BC &gt; 0, mas NÃO permitida ❌",
IF(AND(K3033="SIM",V3033=0),"ATENÇÃO: BC permitida, mas % = 0 🔎",
"Base de cálculo aplicada corretamente ✅")))</f>
        <v/>
      </c>
      <c r="P3033" s="5" t="str">
        <f>IF(D3033="","",
IF(AND(Q3033&lt;&gt;"SIM",U3033&gt;0),"ERRO: % alíquota &gt; 0, mas NÃO permitida ❌",
IF(AND(Q3033="SIM",U3033=0),"ATENÇÃO: alíquota permitida, mas % = 0 🔎",
"Alíquota aplicada corretamente ✅")))</f>
        <v/>
      </c>
      <c r="Q3033" s="5" t="str">
        <f>IF(E3033="","",IFERROR(VLOOKUP(E3033,REGRAS_CST!$A$2:$D$200,4,FALSE),""))</f>
        <v/>
      </c>
      <c r="R3033" s="8"/>
      <c r="S3033" s="7">
        <f>IF($H3033="","",$H3033*(1-$U3033))</f>
        <v>8.9999999999999993E-3</v>
      </c>
      <c r="T3033" s="7">
        <f>IF($I3033="","",$I3033*(1-$U3033))</f>
        <v>1E-3</v>
      </c>
      <c r="U3033" s="7">
        <f>IFERROR(INDEX(BASE_CCLASSTRIB!$E:$E, MATCH(TEXT($D3033,"000000"), BASE_CCLASSTRIB!$A:$A, 0))/100, 0)</f>
        <v>0</v>
      </c>
      <c r="V3033" s="21">
        <f>IFERROR(INDEX(BASE_CCLASSTRIB!$F:$F, MATCH(TEXT($D3033,"000000"), BASE_CCLASSTRIB!$A:$A, 0))/100, 0)</f>
        <v>0</v>
      </c>
    </row>
    <row r="3034" spans="2:22" ht="15.75" customHeight="1" thickTop="1" thickBot="1">
      <c r="B3034" s="8"/>
      <c r="C3034" s="8"/>
      <c r="E3034" s="8" t="str">
        <f>IF(D3034="","",LEFT(D3034,3))</f>
        <v/>
      </c>
      <c r="F3034" s="5" t="str">
        <f>IF(E3034="","",IFERROR(VLOOKUP(E3034,REGRAS_CST!$A$2:$B$200,2,FALSE),""))</f>
        <v/>
      </c>
      <c r="H3034" s="7">
        <v>8.9999999999999993E-3</v>
      </c>
      <c r="I3034" s="7">
        <v>1E-3</v>
      </c>
      <c r="K3034" s="5" t="str">
        <f>IF(E3034="","",IFERROR(VLOOKUP(E3034,REGRAS_CST!$A$2:$C$200,3,FALSE),""))</f>
        <v/>
      </c>
      <c r="L3034" s="10" t="str">
        <f>IF($G3034="", "", $G3034*(1-$V3034))</f>
        <v/>
      </c>
      <c r="M3034" s="30" t="str">
        <f t="shared" si="94"/>
        <v/>
      </c>
      <c r="N3034" s="30" t="str">
        <f t="shared" si="95"/>
        <v/>
      </c>
      <c r="O3034" s="5" t="str">
        <f>IF(D3034="","",
IF(AND(K3034&lt;&gt;"SIM",V3034&gt;0),"ERRO: % BC &gt; 0, mas NÃO permitida ❌",
IF(AND(K3034="SIM",V3034=0),"ATENÇÃO: BC permitida, mas % = 0 🔎",
"Base de cálculo aplicada corretamente ✅")))</f>
        <v/>
      </c>
      <c r="P3034" s="5" t="str">
        <f>IF(D3034="","",
IF(AND(Q3034&lt;&gt;"SIM",U3034&gt;0),"ERRO: % alíquota &gt; 0, mas NÃO permitida ❌",
IF(AND(Q3034="SIM",U3034=0),"ATENÇÃO: alíquota permitida, mas % = 0 🔎",
"Alíquota aplicada corretamente ✅")))</f>
        <v/>
      </c>
      <c r="Q3034" s="5" t="str">
        <f>IF(E3034="","",IFERROR(VLOOKUP(E3034,REGRAS_CST!$A$2:$D$200,4,FALSE),""))</f>
        <v/>
      </c>
      <c r="R3034" s="8"/>
      <c r="S3034" s="7">
        <f>IF($H3034="","",$H3034*(1-$U3034))</f>
        <v>8.9999999999999993E-3</v>
      </c>
      <c r="T3034" s="7">
        <f>IF($I3034="","",$I3034*(1-$U3034))</f>
        <v>1E-3</v>
      </c>
      <c r="U3034" s="7">
        <f>IFERROR(INDEX(BASE_CCLASSTRIB!$E:$E, MATCH(TEXT($D3034,"000000"), BASE_CCLASSTRIB!$A:$A, 0))/100, 0)</f>
        <v>0</v>
      </c>
      <c r="V3034" s="21">
        <f>IFERROR(INDEX(BASE_CCLASSTRIB!$F:$F, MATCH(TEXT($D3034,"000000"), BASE_CCLASSTRIB!$A:$A, 0))/100, 0)</f>
        <v>0</v>
      </c>
    </row>
    <row r="3035" spans="2:22" ht="15.75" customHeight="1" thickTop="1" thickBot="1">
      <c r="B3035" s="8"/>
      <c r="C3035" s="8"/>
      <c r="E3035" s="8" t="str">
        <f>IF(D3035="","",LEFT(D3035,3))</f>
        <v/>
      </c>
      <c r="F3035" s="5" t="str">
        <f>IF(E3035="","",IFERROR(VLOOKUP(E3035,REGRAS_CST!$A$2:$B$200,2,FALSE),""))</f>
        <v/>
      </c>
      <c r="H3035" s="7">
        <v>8.9999999999999993E-3</v>
      </c>
      <c r="I3035" s="7">
        <v>1E-3</v>
      </c>
      <c r="K3035" s="5" t="str">
        <f>IF(E3035="","",IFERROR(VLOOKUP(E3035,REGRAS_CST!$A$2:$C$200,3,FALSE),""))</f>
        <v/>
      </c>
      <c r="L3035" s="10" t="str">
        <f>IF($G3035="", "", $G3035*(1-$V3035))</f>
        <v/>
      </c>
      <c r="M3035" s="30" t="str">
        <f t="shared" si="94"/>
        <v/>
      </c>
      <c r="N3035" s="30" t="str">
        <f t="shared" si="95"/>
        <v/>
      </c>
      <c r="O3035" s="5" t="str">
        <f>IF(D3035="","",
IF(AND(K3035&lt;&gt;"SIM",V3035&gt;0),"ERRO: % BC &gt; 0, mas NÃO permitida ❌",
IF(AND(K3035="SIM",V3035=0),"ATENÇÃO: BC permitida, mas % = 0 🔎",
"Base de cálculo aplicada corretamente ✅")))</f>
        <v/>
      </c>
      <c r="P3035" s="5" t="str">
        <f>IF(D3035="","",
IF(AND(Q3035&lt;&gt;"SIM",U3035&gt;0),"ERRO: % alíquota &gt; 0, mas NÃO permitida ❌",
IF(AND(Q3035="SIM",U3035=0),"ATENÇÃO: alíquota permitida, mas % = 0 🔎",
"Alíquota aplicada corretamente ✅")))</f>
        <v/>
      </c>
      <c r="Q3035" s="5" t="str">
        <f>IF(E3035="","",IFERROR(VLOOKUP(E3035,REGRAS_CST!$A$2:$D$200,4,FALSE),""))</f>
        <v/>
      </c>
      <c r="R3035" s="8"/>
      <c r="S3035" s="7">
        <f>IF($H3035="","",$H3035*(1-$U3035))</f>
        <v>8.9999999999999993E-3</v>
      </c>
      <c r="T3035" s="7">
        <f>IF($I3035="","",$I3035*(1-$U3035))</f>
        <v>1E-3</v>
      </c>
      <c r="U3035" s="7">
        <f>IFERROR(INDEX(BASE_CCLASSTRIB!$E:$E, MATCH(TEXT($D3035,"000000"), BASE_CCLASSTRIB!$A:$A, 0))/100, 0)</f>
        <v>0</v>
      </c>
      <c r="V3035" s="21">
        <f>IFERROR(INDEX(BASE_CCLASSTRIB!$F:$F, MATCH(TEXT($D3035,"000000"), BASE_CCLASSTRIB!$A:$A, 0))/100, 0)</f>
        <v>0</v>
      </c>
    </row>
    <row r="3036" spans="2:22" ht="15.75" customHeight="1" thickTop="1" thickBot="1">
      <c r="B3036" s="8"/>
      <c r="C3036" s="8"/>
      <c r="E3036" s="8" t="str">
        <f>IF(D3036="","",LEFT(D3036,3))</f>
        <v/>
      </c>
      <c r="F3036" s="5" t="str">
        <f>IF(E3036="","",IFERROR(VLOOKUP(E3036,REGRAS_CST!$A$2:$B$200,2,FALSE),""))</f>
        <v/>
      </c>
      <c r="H3036" s="7">
        <v>8.9999999999999993E-3</v>
      </c>
      <c r="I3036" s="7">
        <v>1E-3</v>
      </c>
      <c r="K3036" s="5" t="str">
        <f>IF(E3036="","",IFERROR(VLOOKUP(E3036,REGRAS_CST!$A$2:$C$200,3,FALSE),""))</f>
        <v/>
      </c>
      <c r="L3036" s="10" t="str">
        <f>IF($G3036="", "", $G3036*(1-$V3036))</f>
        <v/>
      </c>
      <c r="M3036" s="30" t="str">
        <f t="shared" si="94"/>
        <v/>
      </c>
      <c r="N3036" s="30" t="str">
        <f t="shared" si="95"/>
        <v/>
      </c>
      <c r="O3036" s="5" t="str">
        <f>IF(D3036="","",
IF(AND(K3036&lt;&gt;"SIM",V3036&gt;0),"ERRO: % BC &gt; 0, mas NÃO permitida ❌",
IF(AND(K3036="SIM",V3036=0),"ATENÇÃO: BC permitida, mas % = 0 🔎",
"Base de cálculo aplicada corretamente ✅")))</f>
        <v/>
      </c>
      <c r="P3036" s="5" t="str">
        <f>IF(D3036="","",
IF(AND(Q3036&lt;&gt;"SIM",U3036&gt;0),"ERRO: % alíquota &gt; 0, mas NÃO permitida ❌",
IF(AND(Q3036="SIM",U3036=0),"ATENÇÃO: alíquota permitida, mas % = 0 🔎",
"Alíquota aplicada corretamente ✅")))</f>
        <v/>
      </c>
      <c r="Q3036" s="5" t="str">
        <f>IF(E3036="","",IFERROR(VLOOKUP(E3036,REGRAS_CST!$A$2:$D$200,4,FALSE),""))</f>
        <v/>
      </c>
      <c r="R3036" s="8"/>
      <c r="S3036" s="7">
        <f>IF($H3036="","",$H3036*(1-$U3036))</f>
        <v>8.9999999999999993E-3</v>
      </c>
      <c r="T3036" s="7">
        <f>IF($I3036="","",$I3036*(1-$U3036))</f>
        <v>1E-3</v>
      </c>
      <c r="U3036" s="7">
        <f>IFERROR(INDEX(BASE_CCLASSTRIB!$E:$E, MATCH(TEXT($D3036,"000000"), BASE_CCLASSTRIB!$A:$A, 0))/100, 0)</f>
        <v>0</v>
      </c>
      <c r="V3036" s="21">
        <f>IFERROR(INDEX(BASE_CCLASSTRIB!$F:$F, MATCH(TEXT($D3036,"000000"), BASE_CCLASSTRIB!$A:$A, 0))/100, 0)</f>
        <v>0</v>
      </c>
    </row>
    <row r="3037" spans="2:22" ht="15.75" customHeight="1" thickTop="1" thickBot="1">
      <c r="B3037" s="8"/>
      <c r="C3037" s="8"/>
      <c r="E3037" s="8" t="str">
        <f>IF(D3037="","",LEFT(D3037,3))</f>
        <v/>
      </c>
      <c r="F3037" s="5" t="str">
        <f>IF(E3037="","",IFERROR(VLOOKUP(E3037,REGRAS_CST!$A$2:$B$200,2,FALSE),""))</f>
        <v/>
      </c>
      <c r="H3037" s="7">
        <v>8.9999999999999993E-3</v>
      </c>
      <c r="I3037" s="7">
        <v>1E-3</v>
      </c>
      <c r="K3037" s="5" t="str">
        <f>IF(E3037="","",IFERROR(VLOOKUP(E3037,REGRAS_CST!$A$2:$C$200,3,FALSE),""))</f>
        <v/>
      </c>
      <c r="L3037" s="10" t="str">
        <f>IF($G3037="", "", $G3037*(1-$V3037))</f>
        <v/>
      </c>
      <c r="M3037" s="30" t="str">
        <f t="shared" si="94"/>
        <v/>
      </c>
      <c r="N3037" s="30" t="str">
        <f t="shared" si="95"/>
        <v/>
      </c>
      <c r="O3037" s="5" t="str">
        <f>IF(D3037="","",
IF(AND(K3037&lt;&gt;"SIM",V3037&gt;0),"ERRO: % BC &gt; 0, mas NÃO permitida ❌",
IF(AND(K3037="SIM",V3037=0),"ATENÇÃO: BC permitida, mas % = 0 🔎",
"Base de cálculo aplicada corretamente ✅")))</f>
        <v/>
      </c>
      <c r="P3037" s="5" t="str">
        <f>IF(D3037="","",
IF(AND(Q3037&lt;&gt;"SIM",U3037&gt;0),"ERRO: % alíquota &gt; 0, mas NÃO permitida ❌",
IF(AND(Q3037="SIM",U3037=0),"ATENÇÃO: alíquota permitida, mas % = 0 🔎",
"Alíquota aplicada corretamente ✅")))</f>
        <v/>
      </c>
      <c r="Q3037" s="5" t="str">
        <f>IF(E3037="","",IFERROR(VLOOKUP(E3037,REGRAS_CST!$A$2:$D$200,4,FALSE),""))</f>
        <v/>
      </c>
      <c r="R3037" s="8"/>
      <c r="S3037" s="7">
        <f>IF($H3037="","",$H3037*(1-$U3037))</f>
        <v>8.9999999999999993E-3</v>
      </c>
      <c r="T3037" s="7">
        <f>IF($I3037="","",$I3037*(1-$U3037))</f>
        <v>1E-3</v>
      </c>
      <c r="U3037" s="7">
        <f>IFERROR(INDEX(BASE_CCLASSTRIB!$E:$E, MATCH(TEXT($D3037,"000000"), BASE_CCLASSTRIB!$A:$A, 0))/100, 0)</f>
        <v>0</v>
      </c>
      <c r="V3037" s="21">
        <f>IFERROR(INDEX(BASE_CCLASSTRIB!$F:$F, MATCH(TEXT($D3037,"000000"), BASE_CCLASSTRIB!$A:$A, 0))/100, 0)</f>
        <v>0</v>
      </c>
    </row>
    <row r="3038" spans="2:22" ht="15.75" customHeight="1" thickTop="1" thickBot="1">
      <c r="B3038" s="8"/>
      <c r="C3038" s="8"/>
      <c r="E3038" s="8" t="str">
        <f>IF(D3038="","",LEFT(D3038,3))</f>
        <v/>
      </c>
      <c r="F3038" s="5" t="str">
        <f>IF(E3038="","",IFERROR(VLOOKUP(E3038,REGRAS_CST!$A$2:$B$200,2,FALSE),""))</f>
        <v/>
      </c>
      <c r="H3038" s="7">
        <v>8.9999999999999993E-3</v>
      </c>
      <c r="I3038" s="7">
        <v>1E-3</v>
      </c>
      <c r="K3038" s="5" t="str">
        <f>IF(E3038="","",IFERROR(VLOOKUP(E3038,REGRAS_CST!$A$2:$C$200,3,FALSE),""))</f>
        <v/>
      </c>
      <c r="L3038" s="10" t="str">
        <f>IF($G3038="", "", $G3038*(1-$V3038))</f>
        <v/>
      </c>
      <c r="M3038" s="30" t="str">
        <f t="shared" si="94"/>
        <v/>
      </c>
      <c r="N3038" s="30" t="str">
        <f t="shared" si="95"/>
        <v/>
      </c>
      <c r="O3038" s="5" t="str">
        <f>IF(D3038="","",
IF(AND(K3038&lt;&gt;"SIM",V3038&gt;0),"ERRO: % BC &gt; 0, mas NÃO permitida ❌",
IF(AND(K3038="SIM",V3038=0),"ATENÇÃO: BC permitida, mas % = 0 🔎",
"Base de cálculo aplicada corretamente ✅")))</f>
        <v/>
      </c>
      <c r="P3038" s="5" t="str">
        <f>IF(D3038="","",
IF(AND(Q3038&lt;&gt;"SIM",U3038&gt;0),"ERRO: % alíquota &gt; 0, mas NÃO permitida ❌",
IF(AND(Q3038="SIM",U3038=0),"ATENÇÃO: alíquota permitida, mas % = 0 🔎",
"Alíquota aplicada corretamente ✅")))</f>
        <v/>
      </c>
      <c r="Q3038" s="5" t="str">
        <f>IF(E3038="","",IFERROR(VLOOKUP(E3038,REGRAS_CST!$A$2:$D$200,4,FALSE),""))</f>
        <v/>
      </c>
      <c r="R3038" s="8"/>
      <c r="S3038" s="7">
        <f>IF($H3038="","",$H3038*(1-$U3038))</f>
        <v>8.9999999999999993E-3</v>
      </c>
      <c r="T3038" s="7">
        <f>IF($I3038="","",$I3038*(1-$U3038))</f>
        <v>1E-3</v>
      </c>
      <c r="U3038" s="7">
        <f>IFERROR(INDEX(BASE_CCLASSTRIB!$E:$E, MATCH(TEXT($D3038,"000000"), BASE_CCLASSTRIB!$A:$A, 0))/100, 0)</f>
        <v>0</v>
      </c>
      <c r="V3038" s="21">
        <f>IFERROR(INDEX(BASE_CCLASSTRIB!$F:$F, MATCH(TEXT($D3038,"000000"), BASE_CCLASSTRIB!$A:$A, 0))/100, 0)</f>
        <v>0</v>
      </c>
    </row>
    <row r="3039" spans="2:22" ht="15.75" customHeight="1" thickTop="1" thickBot="1">
      <c r="B3039" s="8"/>
      <c r="C3039" s="8"/>
      <c r="E3039" s="8" t="str">
        <f>IF(D3039="","",LEFT(D3039,3))</f>
        <v/>
      </c>
      <c r="F3039" s="5" t="str">
        <f>IF(E3039="","",IFERROR(VLOOKUP(E3039,REGRAS_CST!$A$2:$B$200,2,FALSE),""))</f>
        <v/>
      </c>
      <c r="H3039" s="7">
        <v>8.9999999999999993E-3</v>
      </c>
      <c r="I3039" s="7">
        <v>1E-3</v>
      </c>
      <c r="K3039" s="5" t="str">
        <f>IF(E3039="","",IFERROR(VLOOKUP(E3039,REGRAS_CST!$A$2:$C$200,3,FALSE),""))</f>
        <v/>
      </c>
      <c r="L3039" s="10" t="str">
        <f>IF($G3039="", "", $G3039*(1-$V3039))</f>
        <v/>
      </c>
      <c r="M3039" s="30" t="str">
        <f t="shared" si="94"/>
        <v/>
      </c>
      <c r="N3039" s="30" t="str">
        <f t="shared" si="95"/>
        <v/>
      </c>
      <c r="O3039" s="5" t="str">
        <f>IF(D3039="","",
IF(AND(K3039&lt;&gt;"SIM",V3039&gt;0),"ERRO: % BC &gt; 0, mas NÃO permitida ❌",
IF(AND(K3039="SIM",V3039=0),"ATENÇÃO: BC permitida, mas % = 0 🔎",
"Base de cálculo aplicada corretamente ✅")))</f>
        <v/>
      </c>
      <c r="P3039" s="5" t="str">
        <f>IF(D3039="","",
IF(AND(Q3039&lt;&gt;"SIM",U3039&gt;0),"ERRO: % alíquota &gt; 0, mas NÃO permitida ❌",
IF(AND(Q3039="SIM",U3039=0),"ATENÇÃO: alíquota permitida, mas % = 0 🔎",
"Alíquota aplicada corretamente ✅")))</f>
        <v/>
      </c>
      <c r="Q3039" s="5" t="str">
        <f>IF(E3039="","",IFERROR(VLOOKUP(E3039,REGRAS_CST!$A$2:$D$200,4,FALSE),""))</f>
        <v/>
      </c>
      <c r="R3039" s="8"/>
      <c r="S3039" s="7">
        <f>IF($H3039="","",$H3039*(1-$U3039))</f>
        <v>8.9999999999999993E-3</v>
      </c>
      <c r="T3039" s="7">
        <f>IF($I3039="","",$I3039*(1-$U3039))</f>
        <v>1E-3</v>
      </c>
      <c r="U3039" s="7">
        <f>IFERROR(INDEX(BASE_CCLASSTRIB!$E:$E, MATCH(TEXT($D3039,"000000"), BASE_CCLASSTRIB!$A:$A, 0))/100, 0)</f>
        <v>0</v>
      </c>
      <c r="V3039" s="21">
        <f>IFERROR(INDEX(BASE_CCLASSTRIB!$F:$F, MATCH(TEXT($D3039,"000000"), BASE_CCLASSTRIB!$A:$A, 0))/100, 0)</f>
        <v>0</v>
      </c>
    </row>
    <row r="3040" spans="2:22" ht="15.75" customHeight="1" thickTop="1" thickBot="1">
      <c r="B3040" s="8"/>
      <c r="C3040" s="8"/>
      <c r="E3040" s="8" t="str">
        <f>IF(D3040="","",LEFT(D3040,3))</f>
        <v/>
      </c>
      <c r="F3040" s="5" t="str">
        <f>IF(E3040="","",IFERROR(VLOOKUP(E3040,REGRAS_CST!$A$2:$B$200,2,FALSE),""))</f>
        <v/>
      </c>
      <c r="H3040" s="7">
        <v>8.9999999999999993E-3</v>
      </c>
      <c r="I3040" s="7">
        <v>1E-3</v>
      </c>
      <c r="K3040" s="5" t="str">
        <f>IF(E3040="","",IFERROR(VLOOKUP(E3040,REGRAS_CST!$A$2:$C$200,3,FALSE),""))</f>
        <v/>
      </c>
      <c r="L3040" s="10" t="str">
        <f>IF($G3040="", "", $G3040*(1-$V3040))</f>
        <v/>
      </c>
      <c r="M3040" s="30" t="str">
        <f t="shared" si="94"/>
        <v/>
      </c>
      <c r="N3040" s="30" t="str">
        <f t="shared" si="95"/>
        <v/>
      </c>
      <c r="O3040" s="5" t="str">
        <f>IF(D3040="","",
IF(AND(K3040&lt;&gt;"SIM",V3040&gt;0),"ERRO: % BC &gt; 0, mas NÃO permitida ❌",
IF(AND(K3040="SIM",V3040=0),"ATENÇÃO: BC permitida, mas % = 0 🔎",
"Base de cálculo aplicada corretamente ✅")))</f>
        <v/>
      </c>
      <c r="P3040" s="5" t="str">
        <f>IF(D3040="","",
IF(AND(Q3040&lt;&gt;"SIM",U3040&gt;0),"ERRO: % alíquota &gt; 0, mas NÃO permitida ❌",
IF(AND(Q3040="SIM",U3040=0),"ATENÇÃO: alíquota permitida, mas % = 0 🔎",
"Alíquota aplicada corretamente ✅")))</f>
        <v/>
      </c>
      <c r="Q3040" s="5" t="str">
        <f>IF(E3040="","",IFERROR(VLOOKUP(E3040,REGRAS_CST!$A$2:$D$200,4,FALSE),""))</f>
        <v/>
      </c>
      <c r="R3040" s="8"/>
      <c r="S3040" s="7">
        <f>IF($H3040="","",$H3040*(1-$U3040))</f>
        <v>8.9999999999999993E-3</v>
      </c>
      <c r="T3040" s="7">
        <f>IF($I3040="","",$I3040*(1-$U3040))</f>
        <v>1E-3</v>
      </c>
      <c r="U3040" s="7">
        <f>IFERROR(INDEX(BASE_CCLASSTRIB!$E:$E, MATCH(TEXT($D3040,"000000"), BASE_CCLASSTRIB!$A:$A, 0))/100, 0)</f>
        <v>0</v>
      </c>
      <c r="V3040" s="21">
        <f>IFERROR(INDEX(BASE_CCLASSTRIB!$F:$F, MATCH(TEXT($D3040,"000000"), BASE_CCLASSTRIB!$A:$A, 0))/100, 0)</f>
        <v>0</v>
      </c>
    </row>
    <row r="3041" spans="2:22" ht="15.75" customHeight="1" thickTop="1" thickBot="1">
      <c r="B3041" s="8"/>
      <c r="C3041" s="8"/>
      <c r="E3041" s="8" t="str">
        <f>IF(D3041="","",LEFT(D3041,3))</f>
        <v/>
      </c>
      <c r="F3041" s="5" t="str">
        <f>IF(E3041="","",IFERROR(VLOOKUP(E3041,REGRAS_CST!$A$2:$B$200,2,FALSE),""))</f>
        <v/>
      </c>
      <c r="H3041" s="7">
        <v>8.9999999999999993E-3</v>
      </c>
      <c r="I3041" s="7">
        <v>1E-3</v>
      </c>
      <c r="K3041" s="5" t="str">
        <f>IF(E3041="","",IFERROR(VLOOKUP(E3041,REGRAS_CST!$A$2:$C$200,3,FALSE),""))</f>
        <v/>
      </c>
      <c r="L3041" s="10" t="str">
        <f>IF($G3041="", "", $G3041*(1-$V3041))</f>
        <v/>
      </c>
      <c r="M3041" s="30" t="str">
        <f t="shared" si="94"/>
        <v/>
      </c>
      <c r="N3041" s="30" t="str">
        <f t="shared" si="95"/>
        <v/>
      </c>
      <c r="O3041" s="5" t="str">
        <f>IF(D3041="","",
IF(AND(K3041&lt;&gt;"SIM",V3041&gt;0),"ERRO: % BC &gt; 0, mas NÃO permitida ❌",
IF(AND(K3041="SIM",V3041=0),"ATENÇÃO: BC permitida, mas % = 0 🔎",
"Base de cálculo aplicada corretamente ✅")))</f>
        <v/>
      </c>
      <c r="P3041" s="5" t="str">
        <f>IF(D3041="","",
IF(AND(Q3041&lt;&gt;"SIM",U3041&gt;0),"ERRO: % alíquota &gt; 0, mas NÃO permitida ❌",
IF(AND(Q3041="SIM",U3041=0),"ATENÇÃO: alíquota permitida, mas % = 0 🔎",
"Alíquota aplicada corretamente ✅")))</f>
        <v/>
      </c>
      <c r="Q3041" s="5" t="str">
        <f>IF(E3041="","",IFERROR(VLOOKUP(E3041,REGRAS_CST!$A$2:$D$200,4,FALSE),""))</f>
        <v/>
      </c>
      <c r="R3041" s="8"/>
      <c r="S3041" s="7">
        <f>IF($H3041="","",$H3041*(1-$U3041))</f>
        <v>8.9999999999999993E-3</v>
      </c>
      <c r="T3041" s="7">
        <f>IF($I3041="","",$I3041*(1-$U3041))</f>
        <v>1E-3</v>
      </c>
      <c r="U3041" s="7">
        <f>IFERROR(INDEX(BASE_CCLASSTRIB!$E:$E, MATCH(TEXT($D3041,"000000"), BASE_CCLASSTRIB!$A:$A, 0))/100, 0)</f>
        <v>0</v>
      </c>
      <c r="V3041" s="21">
        <f>IFERROR(INDEX(BASE_CCLASSTRIB!$F:$F, MATCH(TEXT($D3041,"000000"), BASE_CCLASSTRIB!$A:$A, 0))/100, 0)</f>
        <v>0</v>
      </c>
    </row>
    <row r="3042" spans="2:22" ht="15.75" customHeight="1" thickTop="1" thickBot="1">
      <c r="B3042" s="8"/>
      <c r="C3042" s="8"/>
      <c r="E3042" s="8" t="str">
        <f>IF(D3042="","",LEFT(D3042,3))</f>
        <v/>
      </c>
      <c r="F3042" s="5" t="str">
        <f>IF(E3042="","",IFERROR(VLOOKUP(E3042,REGRAS_CST!$A$2:$B$200,2,FALSE),""))</f>
        <v/>
      </c>
      <c r="H3042" s="7">
        <v>8.9999999999999993E-3</v>
      </c>
      <c r="I3042" s="7">
        <v>1E-3</v>
      </c>
      <c r="K3042" s="5" t="str">
        <f>IF(E3042="","",IFERROR(VLOOKUP(E3042,REGRAS_CST!$A$2:$C$200,3,FALSE),""))</f>
        <v/>
      </c>
      <c r="L3042" s="10" t="str">
        <f>IF($G3042="", "", $G3042*(1-$V3042))</f>
        <v/>
      </c>
      <c r="M3042" s="30" t="str">
        <f t="shared" si="94"/>
        <v/>
      </c>
      <c r="N3042" s="30" t="str">
        <f t="shared" si="95"/>
        <v/>
      </c>
      <c r="O3042" s="5" t="str">
        <f>IF(D3042="","",
IF(AND(K3042&lt;&gt;"SIM",V3042&gt;0),"ERRO: % BC &gt; 0, mas NÃO permitida ❌",
IF(AND(K3042="SIM",V3042=0),"ATENÇÃO: BC permitida, mas % = 0 🔎",
"Base de cálculo aplicada corretamente ✅")))</f>
        <v/>
      </c>
      <c r="P3042" s="5" t="str">
        <f>IF(D3042="","",
IF(AND(Q3042&lt;&gt;"SIM",U3042&gt;0),"ERRO: % alíquota &gt; 0, mas NÃO permitida ❌",
IF(AND(Q3042="SIM",U3042=0),"ATENÇÃO: alíquota permitida, mas % = 0 🔎",
"Alíquota aplicada corretamente ✅")))</f>
        <v/>
      </c>
      <c r="Q3042" s="5" t="str">
        <f>IF(E3042="","",IFERROR(VLOOKUP(E3042,REGRAS_CST!$A$2:$D$200,4,FALSE),""))</f>
        <v/>
      </c>
      <c r="R3042" s="8"/>
      <c r="S3042" s="7">
        <f>IF($H3042="","",$H3042*(1-$U3042))</f>
        <v>8.9999999999999993E-3</v>
      </c>
      <c r="T3042" s="7">
        <f>IF($I3042="","",$I3042*(1-$U3042))</f>
        <v>1E-3</v>
      </c>
      <c r="U3042" s="7">
        <f>IFERROR(INDEX(BASE_CCLASSTRIB!$E:$E, MATCH(TEXT($D3042,"000000"), BASE_CCLASSTRIB!$A:$A, 0))/100, 0)</f>
        <v>0</v>
      </c>
      <c r="V3042" s="21">
        <f>IFERROR(INDEX(BASE_CCLASSTRIB!$F:$F, MATCH(TEXT($D3042,"000000"), BASE_CCLASSTRIB!$A:$A, 0))/100, 0)</f>
        <v>0</v>
      </c>
    </row>
    <row r="3043" spans="2:22" ht="15.75" customHeight="1" thickTop="1" thickBot="1">
      <c r="B3043" s="8"/>
      <c r="C3043" s="8"/>
      <c r="E3043" s="8" t="str">
        <f>IF(D3043="","",LEFT(D3043,3))</f>
        <v/>
      </c>
      <c r="F3043" s="5" t="str">
        <f>IF(E3043="","",IFERROR(VLOOKUP(E3043,REGRAS_CST!$A$2:$B$200,2,FALSE),""))</f>
        <v/>
      </c>
      <c r="H3043" s="7">
        <v>8.9999999999999993E-3</v>
      </c>
      <c r="I3043" s="7">
        <v>1E-3</v>
      </c>
      <c r="K3043" s="5" t="str">
        <f>IF(E3043="","",IFERROR(VLOOKUP(E3043,REGRAS_CST!$A$2:$C$200,3,FALSE),""))</f>
        <v/>
      </c>
      <c r="L3043" s="10" t="str">
        <f>IF($G3043="", "", $G3043*(1-$V3043))</f>
        <v/>
      </c>
      <c r="M3043" s="30" t="str">
        <f t="shared" si="94"/>
        <v/>
      </c>
      <c r="N3043" s="30" t="str">
        <f t="shared" si="95"/>
        <v/>
      </c>
      <c r="O3043" s="5" t="str">
        <f>IF(D3043="","",
IF(AND(K3043&lt;&gt;"SIM",V3043&gt;0),"ERRO: % BC &gt; 0, mas NÃO permitida ❌",
IF(AND(K3043="SIM",V3043=0),"ATENÇÃO: BC permitida, mas % = 0 🔎",
"Base de cálculo aplicada corretamente ✅")))</f>
        <v/>
      </c>
      <c r="P3043" s="5" t="str">
        <f>IF(D3043="","",
IF(AND(Q3043&lt;&gt;"SIM",U3043&gt;0),"ERRO: % alíquota &gt; 0, mas NÃO permitida ❌",
IF(AND(Q3043="SIM",U3043=0),"ATENÇÃO: alíquota permitida, mas % = 0 🔎",
"Alíquota aplicada corretamente ✅")))</f>
        <v/>
      </c>
      <c r="Q3043" s="5" t="str">
        <f>IF(E3043="","",IFERROR(VLOOKUP(E3043,REGRAS_CST!$A$2:$D$200,4,FALSE),""))</f>
        <v/>
      </c>
      <c r="R3043" s="8"/>
      <c r="S3043" s="7">
        <f>IF($H3043="","",$H3043*(1-$U3043))</f>
        <v>8.9999999999999993E-3</v>
      </c>
      <c r="T3043" s="7">
        <f>IF($I3043="","",$I3043*(1-$U3043))</f>
        <v>1E-3</v>
      </c>
      <c r="U3043" s="7">
        <f>IFERROR(INDEX(BASE_CCLASSTRIB!$E:$E, MATCH(TEXT($D3043,"000000"), BASE_CCLASSTRIB!$A:$A, 0))/100, 0)</f>
        <v>0</v>
      </c>
      <c r="V3043" s="21">
        <f>IFERROR(INDEX(BASE_CCLASSTRIB!$F:$F, MATCH(TEXT($D3043,"000000"), BASE_CCLASSTRIB!$A:$A, 0))/100, 0)</f>
        <v>0</v>
      </c>
    </row>
    <row r="3044" spans="2:22" ht="15.75" customHeight="1" thickTop="1" thickBot="1">
      <c r="B3044" s="8"/>
      <c r="C3044" s="8"/>
      <c r="E3044" s="8" t="str">
        <f>IF(D3044="","",LEFT(D3044,3))</f>
        <v/>
      </c>
      <c r="F3044" s="5" t="str">
        <f>IF(E3044="","",IFERROR(VLOOKUP(E3044,REGRAS_CST!$A$2:$B$200,2,FALSE),""))</f>
        <v/>
      </c>
      <c r="H3044" s="7">
        <v>8.9999999999999993E-3</v>
      </c>
      <c r="I3044" s="7">
        <v>1E-3</v>
      </c>
      <c r="K3044" s="5" t="str">
        <f>IF(E3044="","",IFERROR(VLOOKUP(E3044,REGRAS_CST!$A$2:$C$200,3,FALSE),""))</f>
        <v/>
      </c>
      <c r="L3044" s="10" t="str">
        <f>IF($G3044="", "", $G3044*(1-$V3044))</f>
        <v/>
      </c>
      <c r="M3044" s="30" t="str">
        <f t="shared" si="94"/>
        <v/>
      </c>
      <c r="N3044" s="30" t="str">
        <f t="shared" si="95"/>
        <v/>
      </c>
      <c r="O3044" s="5" t="str">
        <f>IF(D3044="","",
IF(AND(K3044&lt;&gt;"SIM",V3044&gt;0),"ERRO: % BC &gt; 0, mas NÃO permitida ❌",
IF(AND(K3044="SIM",V3044=0),"ATENÇÃO: BC permitida, mas % = 0 🔎",
"Base de cálculo aplicada corretamente ✅")))</f>
        <v/>
      </c>
      <c r="P3044" s="5" t="str">
        <f>IF(D3044="","",
IF(AND(Q3044&lt;&gt;"SIM",U3044&gt;0),"ERRO: % alíquota &gt; 0, mas NÃO permitida ❌",
IF(AND(Q3044="SIM",U3044=0),"ATENÇÃO: alíquota permitida, mas % = 0 🔎",
"Alíquota aplicada corretamente ✅")))</f>
        <v/>
      </c>
      <c r="Q3044" s="5" t="str">
        <f>IF(E3044="","",IFERROR(VLOOKUP(E3044,REGRAS_CST!$A$2:$D$200,4,FALSE),""))</f>
        <v/>
      </c>
      <c r="R3044" s="8"/>
      <c r="S3044" s="7">
        <f>IF($H3044="","",$H3044*(1-$U3044))</f>
        <v>8.9999999999999993E-3</v>
      </c>
      <c r="T3044" s="7">
        <f>IF($I3044="","",$I3044*(1-$U3044))</f>
        <v>1E-3</v>
      </c>
      <c r="U3044" s="7">
        <f>IFERROR(INDEX(BASE_CCLASSTRIB!$E:$E, MATCH(TEXT($D3044,"000000"), BASE_CCLASSTRIB!$A:$A, 0))/100, 0)</f>
        <v>0</v>
      </c>
      <c r="V3044" s="21">
        <f>IFERROR(INDEX(BASE_CCLASSTRIB!$F:$F, MATCH(TEXT($D3044,"000000"), BASE_CCLASSTRIB!$A:$A, 0))/100, 0)</f>
        <v>0</v>
      </c>
    </row>
    <row r="3045" spans="2:22" ht="15.75" customHeight="1" thickTop="1" thickBot="1">
      <c r="B3045" s="8"/>
      <c r="C3045" s="8"/>
      <c r="E3045" s="8" t="str">
        <f>IF(D3045="","",LEFT(D3045,3))</f>
        <v/>
      </c>
      <c r="F3045" s="5" t="str">
        <f>IF(E3045="","",IFERROR(VLOOKUP(E3045,REGRAS_CST!$A$2:$B$200,2,FALSE),""))</f>
        <v/>
      </c>
      <c r="H3045" s="7">
        <v>8.9999999999999993E-3</v>
      </c>
      <c r="I3045" s="7">
        <v>1E-3</v>
      </c>
      <c r="K3045" s="5" t="str">
        <f>IF(E3045="","",IFERROR(VLOOKUP(E3045,REGRAS_CST!$A$2:$C$200,3,FALSE),""))</f>
        <v/>
      </c>
      <c r="L3045" s="10" t="str">
        <f>IF($G3045="", "", $G3045*(1-$V3045))</f>
        <v/>
      </c>
      <c r="M3045" s="30" t="str">
        <f t="shared" si="94"/>
        <v/>
      </c>
      <c r="N3045" s="30" t="str">
        <f t="shared" si="95"/>
        <v/>
      </c>
      <c r="O3045" s="5" t="str">
        <f>IF(D3045="","",
IF(AND(K3045&lt;&gt;"SIM",V3045&gt;0),"ERRO: % BC &gt; 0, mas NÃO permitida ❌",
IF(AND(K3045="SIM",V3045=0),"ATENÇÃO: BC permitida, mas % = 0 🔎",
"Base de cálculo aplicada corretamente ✅")))</f>
        <v/>
      </c>
      <c r="P3045" s="5" t="str">
        <f>IF(D3045="","",
IF(AND(Q3045&lt;&gt;"SIM",U3045&gt;0),"ERRO: % alíquota &gt; 0, mas NÃO permitida ❌",
IF(AND(Q3045="SIM",U3045=0),"ATENÇÃO: alíquota permitida, mas % = 0 🔎",
"Alíquota aplicada corretamente ✅")))</f>
        <v/>
      </c>
      <c r="Q3045" s="5" t="str">
        <f>IF(E3045="","",IFERROR(VLOOKUP(E3045,REGRAS_CST!$A$2:$D$200,4,FALSE),""))</f>
        <v/>
      </c>
      <c r="R3045" s="8"/>
      <c r="S3045" s="7">
        <f>IF($H3045="","",$H3045*(1-$U3045))</f>
        <v>8.9999999999999993E-3</v>
      </c>
      <c r="T3045" s="7">
        <f>IF($I3045="","",$I3045*(1-$U3045))</f>
        <v>1E-3</v>
      </c>
      <c r="U3045" s="7">
        <f>IFERROR(INDEX(BASE_CCLASSTRIB!$E:$E, MATCH(TEXT($D3045,"000000"), BASE_CCLASSTRIB!$A:$A, 0))/100, 0)</f>
        <v>0</v>
      </c>
      <c r="V3045" s="21">
        <f>IFERROR(INDEX(BASE_CCLASSTRIB!$F:$F, MATCH(TEXT($D3045,"000000"), BASE_CCLASSTRIB!$A:$A, 0))/100, 0)</f>
        <v>0</v>
      </c>
    </row>
    <row r="3046" spans="2:22" ht="15.75" customHeight="1" thickTop="1" thickBot="1">
      <c r="B3046" s="8"/>
      <c r="C3046" s="8"/>
      <c r="E3046" s="8" t="str">
        <f>IF(D3046="","",LEFT(D3046,3))</f>
        <v/>
      </c>
      <c r="F3046" s="5" t="str">
        <f>IF(E3046="","",IFERROR(VLOOKUP(E3046,REGRAS_CST!$A$2:$B$200,2,FALSE),""))</f>
        <v/>
      </c>
      <c r="H3046" s="7">
        <v>8.9999999999999993E-3</v>
      </c>
      <c r="I3046" s="7">
        <v>1E-3</v>
      </c>
      <c r="K3046" s="5" t="str">
        <f>IF(E3046="","",IFERROR(VLOOKUP(E3046,REGRAS_CST!$A$2:$C$200,3,FALSE),""))</f>
        <v/>
      </c>
      <c r="L3046" s="10" t="str">
        <f>IF($G3046="", "", $G3046*(1-$V3046))</f>
        <v/>
      </c>
      <c r="M3046" s="30" t="str">
        <f t="shared" si="94"/>
        <v/>
      </c>
      <c r="N3046" s="30" t="str">
        <f t="shared" si="95"/>
        <v/>
      </c>
      <c r="O3046" s="5" t="str">
        <f>IF(D3046="","",
IF(AND(K3046&lt;&gt;"SIM",V3046&gt;0),"ERRO: % BC &gt; 0, mas NÃO permitida ❌",
IF(AND(K3046="SIM",V3046=0),"ATENÇÃO: BC permitida, mas % = 0 🔎",
"Base de cálculo aplicada corretamente ✅")))</f>
        <v/>
      </c>
      <c r="P3046" s="5" t="str">
        <f>IF(D3046="","",
IF(AND(Q3046&lt;&gt;"SIM",U3046&gt;0),"ERRO: % alíquota &gt; 0, mas NÃO permitida ❌",
IF(AND(Q3046="SIM",U3046=0),"ATENÇÃO: alíquota permitida, mas % = 0 🔎",
"Alíquota aplicada corretamente ✅")))</f>
        <v/>
      </c>
      <c r="Q3046" s="5" t="str">
        <f>IF(E3046="","",IFERROR(VLOOKUP(E3046,REGRAS_CST!$A$2:$D$200,4,FALSE),""))</f>
        <v/>
      </c>
      <c r="R3046" s="8"/>
      <c r="S3046" s="7">
        <f>IF($H3046="","",$H3046*(1-$U3046))</f>
        <v>8.9999999999999993E-3</v>
      </c>
      <c r="T3046" s="7">
        <f>IF($I3046="","",$I3046*(1-$U3046))</f>
        <v>1E-3</v>
      </c>
      <c r="U3046" s="7">
        <f>IFERROR(INDEX(BASE_CCLASSTRIB!$E:$E, MATCH(TEXT($D3046,"000000"), BASE_CCLASSTRIB!$A:$A, 0))/100, 0)</f>
        <v>0</v>
      </c>
      <c r="V3046" s="21">
        <f>IFERROR(INDEX(BASE_CCLASSTRIB!$F:$F, MATCH(TEXT($D3046,"000000"), BASE_CCLASSTRIB!$A:$A, 0))/100, 0)</f>
        <v>0</v>
      </c>
    </row>
    <row r="3047" spans="2:22" ht="15.75" customHeight="1" thickTop="1" thickBot="1">
      <c r="B3047" s="8"/>
      <c r="C3047" s="8"/>
      <c r="E3047" s="8" t="str">
        <f>IF(D3047="","",LEFT(D3047,3))</f>
        <v/>
      </c>
      <c r="F3047" s="5" t="str">
        <f>IF(E3047="","",IFERROR(VLOOKUP(E3047,REGRAS_CST!$A$2:$B$200,2,FALSE),""))</f>
        <v/>
      </c>
      <c r="H3047" s="7">
        <v>8.9999999999999993E-3</v>
      </c>
      <c r="I3047" s="7">
        <v>1E-3</v>
      </c>
      <c r="K3047" s="5" t="str">
        <f>IF(E3047="","",IFERROR(VLOOKUP(E3047,REGRAS_CST!$A$2:$C$200,3,FALSE),""))</f>
        <v/>
      </c>
      <c r="L3047" s="10" t="str">
        <f>IF($G3047="", "", $G3047*(1-$V3047))</f>
        <v/>
      </c>
      <c r="M3047" s="30" t="str">
        <f t="shared" si="94"/>
        <v/>
      </c>
      <c r="N3047" s="30" t="str">
        <f t="shared" si="95"/>
        <v/>
      </c>
      <c r="O3047" s="5" t="str">
        <f>IF(D3047="","",
IF(AND(K3047&lt;&gt;"SIM",V3047&gt;0),"ERRO: % BC &gt; 0, mas NÃO permitida ❌",
IF(AND(K3047="SIM",V3047=0),"ATENÇÃO: BC permitida, mas % = 0 🔎",
"Base de cálculo aplicada corretamente ✅")))</f>
        <v/>
      </c>
      <c r="P3047" s="5" t="str">
        <f>IF(D3047="","",
IF(AND(Q3047&lt;&gt;"SIM",U3047&gt;0),"ERRO: % alíquota &gt; 0, mas NÃO permitida ❌",
IF(AND(Q3047="SIM",U3047=0),"ATENÇÃO: alíquota permitida, mas % = 0 🔎",
"Alíquota aplicada corretamente ✅")))</f>
        <v/>
      </c>
      <c r="Q3047" s="5" t="str">
        <f>IF(E3047="","",IFERROR(VLOOKUP(E3047,REGRAS_CST!$A$2:$D$200,4,FALSE),""))</f>
        <v/>
      </c>
      <c r="R3047" s="8"/>
      <c r="S3047" s="7">
        <f>IF($H3047="","",$H3047*(1-$U3047))</f>
        <v>8.9999999999999993E-3</v>
      </c>
      <c r="T3047" s="7">
        <f>IF($I3047="","",$I3047*(1-$U3047))</f>
        <v>1E-3</v>
      </c>
      <c r="U3047" s="7">
        <f>IFERROR(INDEX(BASE_CCLASSTRIB!$E:$E, MATCH(TEXT($D3047,"000000"), BASE_CCLASSTRIB!$A:$A, 0))/100, 0)</f>
        <v>0</v>
      </c>
      <c r="V3047" s="21">
        <f>IFERROR(INDEX(BASE_CCLASSTRIB!$F:$F, MATCH(TEXT($D3047,"000000"), BASE_CCLASSTRIB!$A:$A, 0))/100, 0)</f>
        <v>0</v>
      </c>
    </row>
    <row r="3048" spans="2:22" ht="15.75" customHeight="1" thickTop="1" thickBot="1">
      <c r="B3048" s="8"/>
      <c r="C3048" s="8"/>
      <c r="E3048" s="8" t="str">
        <f>IF(D3048="","",LEFT(D3048,3))</f>
        <v/>
      </c>
      <c r="F3048" s="5" t="str">
        <f>IF(E3048="","",IFERROR(VLOOKUP(E3048,REGRAS_CST!$A$2:$B$200,2,FALSE),""))</f>
        <v/>
      </c>
      <c r="H3048" s="7">
        <v>8.9999999999999993E-3</v>
      </c>
      <c r="I3048" s="7">
        <v>1E-3</v>
      </c>
      <c r="K3048" s="5" t="str">
        <f>IF(E3048="","",IFERROR(VLOOKUP(E3048,REGRAS_CST!$A$2:$C$200,3,FALSE),""))</f>
        <v/>
      </c>
      <c r="L3048" s="10" t="str">
        <f>IF($G3048="", "", $G3048*(1-$V3048))</f>
        <v/>
      </c>
      <c r="M3048" s="30" t="str">
        <f t="shared" si="94"/>
        <v/>
      </c>
      <c r="N3048" s="30" t="str">
        <f t="shared" si="95"/>
        <v/>
      </c>
      <c r="O3048" s="5" t="str">
        <f>IF(D3048="","",
IF(AND(K3048&lt;&gt;"SIM",V3048&gt;0),"ERRO: % BC &gt; 0, mas NÃO permitida ❌",
IF(AND(K3048="SIM",V3048=0),"ATENÇÃO: BC permitida, mas % = 0 🔎",
"Base de cálculo aplicada corretamente ✅")))</f>
        <v/>
      </c>
      <c r="P3048" s="5" t="str">
        <f>IF(D3048="","",
IF(AND(Q3048&lt;&gt;"SIM",U3048&gt;0),"ERRO: % alíquota &gt; 0, mas NÃO permitida ❌",
IF(AND(Q3048="SIM",U3048=0),"ATENÇÃO: alíquota permitida, mas % = 0 🔎",
"Alíquota aplicada corretamente ✅")))</f>
        <v/>
      </c>
      <c r="Q3048" s="5" t="str">
        <f>IF(E3048="","",IFERROR(VLOOKUP(E3048,REGRAS_CST!$A$2:$D$200,4,FALSE),""))</f>
        <v/>
      </c>
      <c r="R3048" s="8"/>
      <c r="S3048" s="7">
        <f>IF($H3048="","",$H3048*(1-$U3048))</f>
        <v>8.9999999999999993E-3</v>
      </c>
      <c r="T3048" s="7">
        <f>IF($I3048="","",$I3048*(1-$U3048))</f>
        <v>1E-3</v>
      </c>
      <c r="U3048" s="7">
        <f>IFERROR(INDEX(BASE_CCLASSTRIB!$E:$E, MATCH(TEXT($D3048,"000000"), BASE_CCLASSTRIB!$A:$A, 0))/100, 0)</f>
        <v>0</v>
      </c>
      <c r="V3048" s="21">
        <f>IFERROR(INDEX(BASE_CCLASSTRIB!$F:$F, MATCH(TEXT($D3048,"000000"), BASE_CCLASSTRIB!$A:$A, 0))/100, 0)</f>
        <v>0</v>
      </c>
    </row>
    <row r="3049" spans="2:22" ht="15.75" customHeight="1" thickTop="1" thickBot="1">
      <c r="B3049" s="8"/>
      <c r="C3049" s="8"/>
      <c r="E3049" s="8" t="str">
        <f>IF(D3049="","",LEFT(D3049,3))</f>
        <v/>
      </c>
      <c r="F3049" s="5" t="str">
        <f>IF(E3049="","",IFERROR(VLOOKUP(E3049,REGRAS_CST!$A$2:$B$200,2,FALSE),""))</f>
        <v/>
      </c>
      <c r="H3049" s="7">
        <v>8.9999999999999993E-3</v>
      </c>
      <c r="I3049" s="7">
        <v>1E-3</v>
      </c>
      <c r="K3049" s="5" t="str">
        <f>IF(E3049="","",IFERROR(VLOOKUP(E3049,REGRAS_CST!$A$2:$C$200,3,FALSE),""))</f>
        <v/>
      </c>
      <c r="L3049" s="10" t="str">
        <f>IF($G3049="", "", $G3049*(1-$V3049))</f>
        <v/>
      </c>
      <c r="M3049" s="30" t="str">
        <f t="shared" si="94"/>
        <v/>
      </c>
      <c r="N3049" s="30" t="str">
        <f t="shared" si="95"/>
        <v/>
      </c>
      <c r="O3049" s="5" t="str">
        <f>IF(D3049="","",
IF(AND(K3049&lt;&gt;"SIM",V3049&gt;0),"ERRO: % BC &gt; 0, mas NÃO permitida ❌",
IF(AND(K3049="SIM",V3049=0),"ATENÇÃO: BC permitida, mas % = 0 🔎",
"Base de cálculo aplicada corretamente ✅")))</f>
        <v/>
      </c>
      <c r="P3049" s="5" t="str">
        <f>IF(D3049="","",
IF(AND(Q3049&lt;&gt;"SIM",U3049&gt;0),"ERRO: % alíquota &gt; 0, mas NÃO permitida ❌",
IF(AND(Q3049="SIM",U3049=0),"ATENÇÃO: alíquota permitida, mas % = 0 🔎",
"Alíquota aplicada corretamente ✅")))</f>
        <v/>
      </c>
      <c r="Q3049" s="5" t="str">
        <f>IF(E3049="","",IFERROR(VLOOKUP(E3049,REGRAS_CST!$A$2:$D$200,4,FALSE),""))</f>
        <v/>
      </c>
      <c r="R3049" s="8"/>
      <c r="S3049" s="7">
        <f>IF($H3049="","",$H3049*(1-$U3049))</f>
        <v>8.9999999999999993E-3</v>
      </c>
      <c r="T3049" s="7">
        <f>IF($I3049="","",$I3049*(1-$U3049))</f>
        <v>1E-3</v>
      </c>
      <c r="U3049" s="7">
        <f>IFERROR(INDEX(BASE_CCLASSTRIB!$E:$E, MATCH(TEXT($D3049,"000000"), BASE_CCLASSTRIB!$A:$A, 0))/100, 0)</f>
        <v>0</v>
      </c>
      <c r="V3049" s="21">
        <f>IFERROR(INDEX(BASE_CCLASSTRIB!$F:$F, MATCH(TEXT($D3049,"000000"), BASE_CCLASSTRIB!$A:$A, 0))/100, 0)</f>
        <v>0</v>
      </c>
    </row>
    <row r="3050" spans="2:22" ht="15.75" customHeight="1" thickTop="1" thickBot="1">
      <c r="B3050" s="8"/>
      <c r="C3050" s="8"/>
      <c r="E3050" s="8" t="str">
        <f>IF(D3050="","",LEFT(D3050,3))</f>
        <v/>
      </c>
      <c r="F3050" s="5" t="str">
        <f>IF(E3050="","",IFERROR(VLOOKUP(E3050,REGRAS_CST!$A$2:$B$200,2,FALSE),""))</f>
        <v/>
      </c>
      <c r="H3050" s="7">
        <v>8.9999999999999993E-3</v>
      </c>
      <c r="I3050" s="7">
        <v>1E-3</v>
      </c>
      <c r="K3050" s="5" t="str">
        <f>IF(E3050="","",IFERROR(VLOOKUP(E3050,REGRAS_CST!$A$2:$C$200,3,FALSE),""))</f>
        <v/>
      </c>
      <c r="L3050" s="10" t="str">
        <f>IF($G3050="", "", $G3050*(1-$V3050))</f>
        <v/>
      </c>
      <c r="M3050" s="30" t="str">
        <f t="shared" si="94"/>
        <v/>
      </c>
      <c r="N3050" s="30" t="str">
        <f t="shared" si="95"/>
        <v/>
      </c>
      <c r="O3050" s="5" t="str">
        <f>IF(D3050="","",
IF(AND(K3050&lt;&gt;"SIM",V3050&gt;0),"ERRO: % BC &gt; 0, mas NÃO permitida ❌",
IF(AND(K3050="SIM",V3050=0),"ATENÇÃO: BC permitida, mas % = 0 🔎",
"Base de cálculo aplicada corretamente ✅")))</f>
        <v/>
      </c>
      <c r="P3050" s="5" t="str">
        <f>IF(D3050="","",
IF(AND(Q3050&lt;&gt;"SIM",U3050&gt;0),"ERRO: % alíquota &gt; 0, mas NÃO permitida ❌",
IF(AND(Q3050="SIM",U3050=0),"ATENÇÃO: alíquota permitida, mas % = 0 🔎",
"Alíquota aplicada corretamente ✅")))</f>
        <v/>
      </c>
      <c r="Q3050" s="5" t="str">
        <f>IF(E3050="","",IFERROR(VLOOKUP(E3050,REGRAS_CST!$A$2:$D$200,4,FALSE),""))</f>
        <v/>
      </c>
      <c r="R3050" s="8"/>
      <c r="S3050" s="7">
        <f>IF($H3050="","",$H3050*(1-$U3050))</f>
        <v>8.9999999999999993E-3</v>
      </c>
      <c r="T3050" s="7">
        <f>IF($I3050="","",$I3050*(1-$U3050))</f>
        <v>1E-3</v>
      </c>
      <c r="U3050" s="7">
        <f>IFERROR(INDEX(BASE_CCLASSTRIB!$E:$E, MATCH(TEXT($D3050,"000000"), BASE_CCLASSTRIB!$A:$A, 0))/100, 0)</f>
        <v>0</v>
      </c>
      <c r="V3050" s="21">
        <f>IFERROR(INDEX(BASE_CCLASSTRIB!$F:$F, MATCH(TEXT($D3050,"000000"), BASE_CCLASSTRIB!$A:$A, 0))/100, 0)</f>
        <v>0</v>
      </c>
    </row>
    <row r="3051" spans="2:22" ht="15.75" customHeight="1" thickTop="1" thickBot="1">
      <c r="B3051" s="8"/>
      <c r="C3051" s="8"/>
      <c r="E3051" s="8" t="str">
        <f>IF(D3051="","",LEFT(D3051,3))</f>
        <v/>
      </c>
      <c r="F3051" s="5" t="str">
        <f>IF(E3051="","",IFERROR(VLOOKUP(E3051,REGRAS_CST!$A$2:$B$200,2,FALSE),""))</f>
        <v/>
      </c>
      <c r="H3051" s="7">
        <v>8.9999999999999993E-3</v>
      </c>
      <c r="I3051" s="7">
        <v>1E-3</v>
      </c>
      <c r="K3051" s="5" t="str">
        <f>IF(E3051="","",IFERROR(VLOOKUP(E3051,REGRAS_CST!$A$2:$C$200,3,FALSE),""))</f>
        <v/>
      </c>
      <c r="L3051" s="10" t="str">
        <f>IF($G3051="", "", $G3051*(1-$V3051))</f>
        <v/>
      </c>
      <c r="M3051" s="30" t="str">
        <f t="shared" si="94"/>
        <v/>
      </c>
      <c r="N3051" s="30" t="str">
        <f t="shared" si="95"/>
        <v/>
      </c>
      <c r="O3051" s="5" t="str">
        <f>IF(D3051="","",
IF(AND(K3051&lt;&gt;"SIM",V3051&gt;0),"ERRO: % BC &gt; 0, mas NÃO permitida ❌",
IF(AND(K3051="SIM",V3051=0),"ATENÇÃO: BC permitida, mas % = 0 🔎",
"Base de cálculo aplicada corretamente ✅")))</f>
        <v/>
      </c>
      <c r="P3051" s="5" t="str">
        <f>IF(D3051="","",
IF(AND(Q3051&lt;&gt;"SIM",U3051&gt;0),"ERRO: % alíquota &gt; 0, mas NÃO permitida ❌",
IF(AND(Q3051="SIM",U3051=0),"ATENÇÃO: alíquota permitida, mas % = 0 🔎",
"Alíquota aplicada corretamente ✅")))</f>
        <v/>
      </c>
      <c r="Q3051" s="5" t="str">
        <f>IF(E3051="","",IFERROR(VLOOKUP(E3051,REGRAS_CST!$A$2:$D$200,4,FALSE),""))</f>
        <v/>
      </c>
      <c r="R3051" s="8"/>
      <c r="S3051" s="7">
        <f>IF($H3051="","",$H3051*(1-$U3051))</f>
        <v>8.9999999999999993E-3</v>
      </c>
      <c r="T3051" s="7">
        <f>IF($I3051="","",$I3051*(1-$U3051))</f>
        <v>1E-3</v>
      </c>
      <c r="U3051" s="7">
        <f>IFERROR(INDEX(BASE_CCLASSTRIB!$E:$E, MATCH(TEXT($D3051,"000000"), BASE_CCLASSTRIB!$A:$A, 0))/100, 0)</f>
        <v>0</v>
      </c>
      <c r="V3051" s="21">
        <f>IFERROR(INDEX(BASE_CCLASSTRIB!$F:$F, MATCH(TEXT($D3051,"000000"), BASE_CCLASSTRIB!$A:$A, 0))/100, 0)</f>
        <v>0</v>
      </c>
    </row>
    <row r="3052" spans="2:22" ht="15.75" customHeight="1" thickTop="1" thickBot="1">
      <c r="B3052" s="8"/>
      <c r="C3052" s="8"/>
      <c r="E3052" s="8" t="str">
        <f>IF(D3052="","",LEFT(D3052,3))</f>
        <v/>
      </c>
      <c r="F3052" s="5" t="str">
        <f>IF(E3052="","",IFERROR(VLOOKUP(E3052,REGRAS_CST!$A$2:$B$200,2,FALSE),""))</f>
        <v/>
      </c>
      <c r="H3052" s="7">
        <v>8.9999999999999993E-3</v>
      </c>
      <c r="I3052" s="7">
        <v>1E-3</v>
      </c>
      <c r="K3052" s="5" t="str">
        <f>IF(E3052="","",IFERROR(VLOOKUP(E3052,REGRAS_CST!$A$2:$C$200,3,FALSE),""))</f>
        <v/>
      </c>
      <c r="L3052" s="10" t="str">
        <f>IF($G3052="", "", $G3052*(1-$V3052))</f>
        <v/>
      </c>
      <c r="M3052" s="30" t="str">
        <f t="shared" si="94"/>
        <v/>
      </c>
      <c r="N3052" s="30" t="str">
        <f t="shared" si="95"/>
        <v/>
      </c>
      <c r="O3052" s="5" t="str">
        <f>IF(D3052="","",
IF(AND(K3052&lt;&gt;"SIM",V3052&gt;0),"ERRO: % BC &gt; 0, mas NÃO permitida ❌",
IF(AND(K3052="SIM",V3052=0),"ATENÇÃO: BC permitida, mas % = 0 🔎",
"Base de cálculo aplicada corretamente ✅")))</f>
        <v/>
      </c>
      <c r="P3052" s="5" t="str">
        <f>IF(D3052="","",
IF(AND(Q3052&lt;&gt;"SIM",U3052&gt;0),"ERRO: % alíquota &gt; 0, mas NÃO permitida ❌",
IF(AND(Q3052="SIM",U3052=0),"ATENÇÃO: alíquota permitida, mas % = 0 🔎",
"Alíquota aplicada corretamente ✅")))</f>
        <v/>
      </c>
      <c r="Q3052" s="5" t="str">
        <f>IF(E3052="","",IFERROR(VLOOKUP(E3052,REGRAS_CST!$A$2:$D$200,4,FALSE),""))</f>
        <v/>
      </c>
      <c r="R3052" s="8"/>
      <c r="S3052" s="7">
        <f>IF($H3052="","",$H3052*(1-$U3052))</f>
        <v>8.9999999999999993E-3</v>
      </c>
      <c r="T3052" s="7">
        <f>IF($I3052="","",$I3052*(1-$U3052))</f>
        <v>1E-3</v>
      </c>
      <c r="U3052" s="7">
        <f>IFERROR(INDEX(BASE_CCLASSTRIB!$E:$E, MATCH(TEXT($D3052,"000000"), BASE_CCLASSTRIB!$A:$A, 0))/100, 0)</f>
        <v>0</v>
      </c>
      <c r="V3052" s="21">
        <f>IFERROR(INDEX(BASE_CCLASSTRIB!$F:$F, MATCH(TEXT($D3052,"000000"), BASE_CCLASSTRIB!$A:$A, 0))/100, 0)</f>
        <v>0</v>
      </c>
    </row>
    <row r="3053" spans="2:22" ht="15.75" customHeight="1" thickTop="1" thickBot="1">
      <c r="B3053" s="8"/>
      <c r="C3053" s="8"/>
      <c r="E3053" s="8" t="str">
        <f>IF(D3053="","",LEFT(D3053,3))</f>
        <v/>
      </c>
      <c r="F3053" s="5" t="str">
        <f>IF(E3053="","",IFERROR(VLOOKUP(E3053,REGRAS_CST!$A$2:$B$200,2,FALSE),""))</f>
        <v/>
      </c>
      <c r="H3053" s="7">
        <v>8.9999999999999993E-3</v>
      </c>
      <c r="I3053" s="7">
        <v>1E-3</v>
      </c>
      <c r="K3053" s="5" t="str">
        <f>IF(E3053="","",IFERROR(VLOOKUP(E3053,REGRAS_CST!$A$2:$C$200,3,FALSE),""))</f>
        <v/>
      </c>
      <c r="L3053" s="10" t="str">
        <f>IF($G3053="", "", $G3053*(1-$V3053))</f>
        <v/>
      </c>
      <c r="M3053" s="30" t="str">
        <f t="shared" si="94"/>
        <v/>
      </c>
      <c r="N3053" s="30" t="str">
        <f t="shared" si="95"/>
        <v/>
      </c>
      <c r="O3053" s="5" t="str">
        <f>IF(D3053="","",
IF(AND(K3053&lt;&gt;"SIM",V3053&gt;0),"ERRO: % BC &gt; 0, mas NÃO permitida ❌",
IF(AND(K3053="SIM",V3053=0),"ATENÇÃO: BC permitida, mas % = 0 🔎",
"Base de cálculo aplicada corretamente ✅")))</f>
        <v/>
      </c>
      <c r="P3053" s="5" t="str">
        <f>IF(D3053="","",
IF(AND(Q3053&lt;&gt;"SIM",U3053&gt;0),"ERRO: % alíquota &gt; 0, mas NÃO permitida ❌",
IF(AND(Q3053="SIM",U3053=0),"ATENÇÃO: alíquota permitida, mas % = 0 🔎",
"Alíquota aplicada corretamente ✅")))</f>
        <v/>
      </c>
      <c r="Q3053" s="5" t="str">
        <f>IF(E3053="","",IFERROR(VLOOKUP(E3053,REGRAS_CST!$A$2:$D$200,4,FALSE),""))</f>
        <v/>
      </c>
      <c r="R3053" s="8"/>
      <c r="S3053" s="7">
        <f>IF($H3053="","",$H3053*(1-$U3053))</f>
        <v>8.9999999999999993E-3</v>
      </c>
      <c r="T3053" s="7">
        <f>IF($I3053="","",$I3053*(1-$U3053))</f>
        <v>1E-3</v>
      </c>
      <c r="U3053" s="7">
        <f>IFERROR(INDEX(BASE_CCLASSTRIB!$E:$E, MATCH(TEXT($D3053,"000000"), BASE_CCLASSTRIB!$A:$A, 0))/100, 0)</f>
        <v>0</v>
      </c>
      <c r="V3053" s="21">
        <f>IFERROR(INDEX(BASE_CCLASSTRIB!$F:$F, MATCH(TEXT($D3053,"000000"), BASE_CCLASSTRIB!$A:$A, 0))/100, 0)</f>
        <v>0</v>
      </c>
    </row>
    <row r="3054" spans="2:22" ht="15.75" customHeight="1" thickTop="1" thickBot="1">
      <c r="B3054" s="8"/>
      <c r="C3054" s="8"/>
      <c r="E3054" s="8" t="str">
        <f>IF(D3054="","",LEFT(D3054,3))</f>
        <v/>
      </c>
      <c r="F3054" s="5" t="str">
        <f>IF(E3054="","",IFERROR(VLOOKUP(E3054,REGRAS_CST!$A$2:$B$200,2,FALSE),""))</f>
        <v/>
      </c>
      <c r="H3054" s="7">
        <v>8.9999999999999993E-3</v>
      </c>
      <c r="I3054" s="7">
        <v>1E-3</v>
      </c>
      <c r="K3054" s="5" t="str">
        <f>IF(E3054="","",IFERROR(VLOOKUP(E3054,REGRAS_CST!$A$2:$C$200,3,FALSE),""))</f>
        <v/>
      </c>
      <c r="L3054" s="10" t="str">
        <f>IF($G3054="", "", $G3054*(1-$V3054))</f>
        <v/>
      </c>
      <c r="M3054" s="30" t="str">
        <f t="shared" si="94"/>
        <v/>
      </c>
      <c r="N3054" s="30" t="str">
        <f t="shared" si="95"/>
        <v/>
      </c>
      <c r="O3054" s="5" t="str">
        <f>IF(D3054="","",
IF(AND(K3054&lt;&gt;"SIM",V3054&gt;0),"ERRO: % BC &gt; 0, mas NÃO permitida ❌",
IF(AND(K3054="SIM",V3054=0),"ATENÇÃO: BC permitida, mas % = 0 🔎",
"Base de cálculo aplicada corretamente ✅")))</f>
        <v/>
      </c>
      <c r="P3054" s="5" t="str">
        <f>IF(D3054="","",
IF(AND(Q3054&lt;&gt;"SIM",U3054&gt;0),"ERRO: % alíquota &gt; 0, mas NÃO permitida ❌",
IF(AND(Q3054="SIM",U3054=0),"ATENÇÃO: alíquota permitida, mas % = 0 🔎",
"Alíquota aplicada corretamente ✅")))</f>
        <v/>
      </c>
      <c r="Q3054" s="5" t="str">
        <f>IF(E3054="","",IFERROR(VLOOKUP(E3054,REGRAS_CST!$A$2:$D$200,4,FALSE),""))</f>
        <v/>
      </c>
      <c r="R3054" s="8"/>
      <c r="S3054" s="7">
        <f>IF($H3054="","",$H3054*(1-$U3054))</f>
        <v>8.9999999999999993E-3</v>
      </c>
      <c r="T3054" s="7">
        <f>IF($I3054="","",$I3054*(1-$U3054))</f>
        <v>1E-3</v>
      </c>
      <c r="U3054" s="7">
        <f>IFERROR(INDEX(BASE_CCLASSTRIB!$E:$E, MATCH(TEXT($D3054,"000000"), BASE_CCLASSTRIB!$A:$A, 0))/100, 0)</f>
        <v>0</v>
      </c>
      <c r="V3054" s="21">
        <f>IFERROR(INDEX(BASE_CCLASSTRIB!$F:$F, MATCH(TEXT($D3054,"000000"), BASE_CCLASSTRIB!$A:$A, 0))/100, 0)</f>
        <v>0</v>
      </c>
    </row>
    <row r="3055" spans="2:22" ht="15.75" customHeight="1" thickTop="1" thickBot="1">
      <c r="B3055" s="8"/>
      <c r="C3055" s="8"/>
      <c r="E3055" s="8" t="str">
        <f>IF(D3055="","",LEFT(D3055,3))</f>
        <v/>
      </c>
      <c r="F3055" s="5" t="str">
        <f>IF(E3055="","",IFERROR(VLOOKUP(E3055,REGRAS_CST!$A$2:$B$200,2,FALSE),""))</f>
        <v/>
      </c>
      <c r="H3055" s="7">
        <v>8.9999999999999993E-3</v>
      </c>
      <c r="I3055" s="7">
        <v>1E-3</v>
      </c>
      <c r="K3055" s="5" t="str">
        <f>IF(E3055="","",IFERROR(VLOOKUP(E3055,REGRAS_CST!$A$2:$C$200,3,FALSE),""))</f>
        <v/>
      </c>
      <c r="L3055" s="10" t="str">
        <f>IF($G3055="", "", $G3055*(1-$V3055))</f>
        <v/>
      </c>
      <c r="M3055" s="30" t="str">
        <f t="shared" si="94"/>
        <v/>
      </c>
      <c r="N3055" s="30" t="str">
        <f t="shared" si="95"/>
        <v/>
      </c>
      <c r="O3055" s="5" t="str">
        <f>IF(D3055="","",
IF(AND(K3055&lt;&gt;"SIM",V3055&gt;0),"ERRO: % BC &gt; 0, mas NÃO permitida ❌",
IF(AND(K3055="SIM",V3055=0),"ATENÇÃO: BC permitida, mas % = 0 🔎",
"Base de cálculo aplicada corretamente ✅")))</f>
        <v/>
      </c>
      <c r="P3055" s="5" t="str">
        <f>IF(D3055="","",
IF(AND(Q3055&lt;&gt;"SIM",U3055&gt;0),"ERRO: % alíquota &gt; 0, mas NÃO permitida ❌",
IF(AND(Q3055="SIM",U3055=0),"ATENÇÃO: alíquota permitida, mas % = 0 🔎",
"Alíquota aplicada corretamente ✅")))</f>
        <v/>
      </c>
      <c r="Q3055" s="5" t="str">
        <f>IF(E3055="","",IFERROR(VLOOKUP(E3055,REGRAS_CST!$A$2:$D$200,4,FALSE),""))</f>
        <v/>
      </c>
      <c r="R3055" s="8"/>
      <c r="S3055" s="7">
        <f>IF($H3055="","",$H3055*(1-$U3055))</f>
        <v>8.9999999999999993E-3</v>
      </c>
      <c r="T3055" s="7">
        <f>IF($I3055="","",$I3055*(1-$U3055))</f>
        <v>1E-3</v>
      </c>
      <c r="U3055" s="7">
        <f>IFERROR(INDEX(BASE_CCLASSTRIB!$E:$E, MATCH(TEXT($D3055,"000000"), BASE_CCLASSTRIB!$A:$A, 0))/100, 0)</f>
        <v>0</v>
      </c>
      <c r="V3055" s="21">
        <f>IFERROR(INDEX(BASE_CCLASSTRIB!$F:$F, MATCH(TEXT($D3055,"000000"), BASE_CCLASSTRIB!$A:$A, 0))/100, 0)</f>
        <v>0</v>
      </c>
    </row>
    <row r="3056" spans="2:22" ht="15.75" customHeight="1" thickTop="1" thickBot="1">
      <c r="B3056" s="8"/>
      <c r="C3056" s="8"/>
      <c r="E3056" s="8" t="str">
        <f>IF(D3056="","",LEFT(D3056,3))</f>
        <v/>
      </c>
      <c r="F3056" s="5" t="str">
        <f>IF(E3056="","",IFERROR(VLOOKUP(E3056,REGRAS_CST!$A$2:$B$200,2,FALSE),""))</f>
        <v/>
      </c>
      <c r="H3056" s="7">
        <v>8.9999999999999993E-3</v>
      </c>
      <c r="I3056" s="7">
        <v>1E-3</v>
      </c>
      <c r="K3056" s="5" t="str">
        <f>IF(E3056="","",IFERROR(VLOOKUP(E3056,REGRAS_CST!$A$2:$C$200,3,FALSE),""))</f>
        <v/>
      </c>
      <c r="L3056" s="10" t="str">
        <f>IF($G3056="", "", $G3056*(1-$V3056))</f>
        <v/>
      </c>
      <c r="M3056" s="30" t="str">
        <f t="shared" si="94"/>
        <v/>
      </c>
      <c r="N3056" s="30" t="str">
        <f t="shared" si="95"/>
        <v/>
      </c>
      <c r="O3056" s="5" t="str">
        <f>IF(D3056="","",
IF(AND(K3056&lt;&gt;"SIM",V3056&gt;0),"ERRO: % BC &gt; 0, mas NÃO permitida ❌",
IF(AND(K3056="SIM",V3056=0),"ATENÇÃO: BC permitida, mas % = 0 🔎",
"Base de cálculo aplicada corretamente ✅")))</f>
        <v/>
      </c>
      <c r="P3056" s="5" t="str">
        <f>IF(D3056="","",
IF(AND(Q3056&lt;&gt;"SIM",U3056&gt;0),"ERRO: % alíquota &gt; 0, mas NÃO permitida ❌",
IF(AND(Q3056="SIM",U3056=0),"ATENÇÃO: alíquota permitida, mas % = 0 🔎",
"Alíquota aplicada corretamente ✅")))</f>
        <v/>
      </c>
      <c r="Q3056" s="5" t="str">
        <f>IF(E3056="","",IFERROR(VLOOKUP(E3056,REGRAS_CST!$A$2:$D$200,4,FALSE),""))</f>
        <v/>
      </c>
      <c r="R3056" s="8"/>
      <c r="S3056" s="7">
        <f>IF($H3056="","",$H3056*(1-$U3056))</f>
        <v>8.9999999999999993E-3</v>
      </c>
      <c r="T3056" s="7">
        <f>IF($I3056="","",$I3056*(1-$U3056))</f>
        <v>1E-3</v>
      </c>
      <c r="U3056" s="7">
        <f>IFERROR(INDEX(BASE_CCLASSTRIB!$E:$E, MATCH(TEXT($D3056,"000000"), BASE_CCLASSTRIB!$A:$A, 0))/100, 0)</f>
        <v>0</v>
      </c>
      <c r="V3056" s="21">
        <f>IFERROR(INDEX(BASE_CCLASSTRIB!$F:$F, MATCH(TEXT($D3056,"000000"), BASE_CCLASSTRIB!$A:$A, 0))/100, 0)</f>
        <v>0</v>
      </c>
    </row>
    <row r="3057" spans="2:22" ht="15.75" customHeight="1" thickTop="1" thickBot="1">
      <c r="B3057" s="8"/>
      <c r="C3057" s="8"/>
      <c r="E3057" s="8" t="str">
        <f>IF(D3057="","",LEFT(D3057,3))</f>
        <v/>
      </c>
      <c r="F3057" s="5" t="str">
        <f>IF(E3057="","",IFERROR(VLOOKUP(E3057,REGRAS_CST!$A$2:$B$200,2,FALSE),""))</f>
        <v/>
      </c>
      <c r="H3057" s="7">
        <v>8.9999999999999993E-3</v>
      </c>
      <c r="I3057" s="7">
        <v>1E-3</v>
      </c>
      <c r="K3057" s="5" t="str">
        <f>IF(E3057="","",IFERROR(VLOOKUP(E3057,REGRAS_CST!$A$2:$C$200,3,FALSE),""))</f>
        <v/>
      </c>
      <c r="L3057" s="10" t="str">
        <f>IF($G3057="", "", $G3057*(1-$V3057))</f>
        <v/>
      </c>
      <c r="M3057" s="30" t="str">
        <f t="shared" si="94"/>
        <v/>
      </c>
      <c r="N3057" s="30" t="str">
        <f t="shared" si="95"/>
        <v/>
      </c>
      <c r="O3057" s="5" t="str">
        <f>IF(D3057="","",
IF(AND(K3057&lt;&gt;"SIM",V3057&gt;0),"ERRO: % BC &gt; 0, mas NÃO permitida ❌",
IF(AND(K3057="SIM",V3057=0),"ATENÇÃO: BC permitida, mas % = 0 🔎",
"Base de cálculo aplicada corretamente ✅")))</f>
        <v/>
      </c>
      <c r="P3057" s="5" t="str">
        <f>IF(D3057="","",
IF(AND(Q3057&lt;&gt;"SIM",U3057&gt;0),"ERRO: % alíquota &gt; 0, mas NÃO permitida ❌",
IF(AND(Q3057="SIM",U3057=0),"ATENÇÃO: alíquota permitida, mas % = 0 🔎",
"Alíquota aplicada corretamente ✅")))</f>
        <v/>
      </c>
      <c r="Q3057" s="5" t="str">
        <f>IF(E3057="","",IFERROR(VLOOKUP(E3057,REGRAS_CST!$A$2:$D$200,4,FALSE),""))</f>
        <v/>
      </c>
      <c r="R3057" s="8"/>
      <c r="S3057" s="7">
        <f>IF($H3057="","",$H3057*(1-$U3057))</f>
        <v>8.9999999999999993E-3</v>
      </c>
      <c r="T3057" s="7">
        <f>IF($I3057="","",$I3057*(1-$U3057))</f>
        <v>1E-3</v>
      </c>
      <c r="U3057" s="7">
        <f>IFERROR(INDEX(BASE_CCLASSTRIB!$E:$E, MATCH(TEXT($D3057,"000000"), BASE_CCLASSTRIB!$A:$A, 0))/100, 0)</f>
        <v>0</v>
      </c>
      <c r="V3057" s="21">
        <f>IFERROR(INDEX(BASE_CCLASSTRIB!$F:$F, MATCH(TEXT($D3057,"000000"), BASE_CCLASSTRIB!$A:$A, 0))/100, 0)</f>
        <v>0</v>
      </c>
    </row>
    <row r="3058" spans="2:22" ht="15.75" customHeight="1" thickTop="1" thickBot="1">
      <c r="B3058" s="8"/>
      <c r="C3058" s="8"/>
      <c r="E3058" s="8" t="str">
        <f>IF(D3058="","",LEFT(D3058,3))</f>
        <v/>
      </c>
      <c r="F3058" s="5" t="str">
        <f>IF(E3058="","",IFERROR(VLOOKUP(E3058,REGRAS_CST!$A$2:$B$200,2,FALSE),""))</f>
        <v/>
      </c>
      <c r="H3058" s="7">
        <v>8.9999999999999993E-3</v>
      </c>
      <c r="I3058" s="7">
        <v>1E-3</v>
      </c>
      <c r="K3058" s="5" t="str">
        <f>IF(E3058="","",IFERROR(VLOOKUP(E3058,REGRAS_CST!$A$2:$C$200,3,FALSE),""))</f>
        <v/>
      </c>
      <c r="L3058" s="10" t="str">
        <f>IF($G3058="", "", $G3058*(1-$V3058))</f>
        <v/>
      </c>
      <c r="M3058" s="30" t="str">
        <f t="shared" si="94"/>
        <v/>
      </c>
      <c r="N3058" s="30" t="str">
        <f t="shared" si="95"/>
        <v/>
      </c>
      <c r="O3058" s="5" t="str">
        <f>IF(D3058="","",
IF(AND(K3058&lt;&gt;"SIM",V3058&gt;0),"ERRO: % BC &gt; 0, mas NÃO permitida ❌",
IF(AND(K3058="SIM",V3058=0),"ATENÇÃO: BC permitida, mas % = 0 🔎",
"Base de cálculo aplicada corretamente ✅")))</f>
        <v/>
      </c>
      <c r="P3058" s="5" t="str">
        <f>IF(D3058="","",
IF(AND(Q3058&lt;&gt;"SIM",U3058&gt;0),"ERRO: % alíquota &gt; 0, mas NÃO permitida ❌",
IF(AND(Q3058="SIM",U3058=0),"ATENÇÃO: alíquota permitida, mas % = 0 🔎",
"Alíquota aplicada corretamente ✅")))</f>
        <v/>
      </c>
      <c r="Q3058" s="5" t="str">
        <f>IF(E3058="","",IFERROR(VLOOKUP(E3058,REGRAS_CST!$A$2:$D$200,4,FALSE),""))</f>
        <v/>
      </c>
      <c r="R3058" s="8"/>
      <c r="S3058" s="7">
        <f>IF($H3058="","",$H3058*(1-$U3058))</f>
        <v>8.9999999999999993E-3</v>
      </c>
      <c r="T3058" s="7">
        <f>IF($I3058="","",$I3058*(1-$U3058))</f>
        <v>1E-3</v>
      </c>
      <c r="U3058" s="7">
        <f>IFERROR(INDEX(BASE_CCLASSTRIB!$E:$E, MATCH(TEXT($D3058,"000000"), BASE_CCLASSTRIB!$A:$A, 0))/100, 0)</f>
        <v>0</v>
      </c>
      <c r="V3058" s="21">
        <f>IFERROR(INDEX(BASE_CCLASSTRIB!$F:$F, MATCH(TEXT($D3058,"000000"), BASE_CCLASSTRIB!$A:$A, 0))/100, 0)</f>
        <v>0</v>
      </c>
    </row>
    <row r="3059" spans="2:22" ht="15.75" customHeight="1" thickTop="1" thickBot="1">
      <c r="B3059" s="8"/>
      <c r="C3059" s="8"/>
      <c r="E3059" s="8" t="str">
        <f>IF(D3059="","",LEFT(D3059,3))</f>
        <v/>
      </c>
      <c r="F3059" s="5" t="str">
        <f>IF(E3059="","",IFERROR(VLOOKUP(E3059,REGRAS_CST!$A$2:$B$200,2,FALSE),""))</f>
        <v/>
      </c>
      <c r="H3059" s="7">
        <v>8.9999999999999993E-3</v>
      </c>
      <c r="I3059" s="7">
        <v>1E-3</v>
      </c>
      <c r="K3059" s="5" t="str">
        <f>IF(E3059="","",IFERROR(VLOOKUP(E3059,REGRAS_CST!$A$2:$C$200,3,FALSE),""))</f>
        <v/>
      </c>
      <c r="L3059" s="10" t="str">
        <f>IF($G3059="", "", $G3059*(1-$V3059))</f>
        <v/>
      </c>
      <c r="M3059" s="30" t="str">
        <f t="shared" si="94"/>
        <v/>
      </c>
      <c r="N3059" s="30" t="str">
        <f t="shared" si="95"/>
        <v/>
      </c>
      <c r="O3059" s="5" t="str">
        <f>IF(D3059="","",
IF(AND(K3059&lt;&gt;"SIM",V3059&gt;0),"ERRO: % BC &gt; 0, mas NÃO permitida ❌",
IF(AND(K3059="SIM",V3059=0),"ATENÇÃO: BC permitida, mas % = 0 🔎",
"Base de cálculo aplicada corretamente ✅")))</f>
        <v/>
      </c>
      <c r="P3059" s="5" t="str">
        <f>IF(D3059="","",
IF(AND(Q3059&lt;&gt;"SIM",U3059&gt;0),"ERRO: % alíquota &gt; 0, mas NÃO permitida ❌",
IF(AND(Q3059="SIM",U3059=0),"ATENÇÃO: alíquota permitida, mas % = 0 🔎",
"Alíquota aplicada corretamente ✅")))</f>
        <v/>
      </c>
      <c r="Q3059" s="5" t="str">
        <f>IF(E3059="","",IFERROR(VLOOKUP(E3059,REGRAS_CST!$A$2:$D$200,4,FALSE),""))</f>
        <v/>
      </c>
      <c r="R3059" s="8"/>
      <c r="S3059" s="7">
        <f>IF($H3059="","",$H3059*(1-$U3059))</f>
        <v>8.9999999999999993E-3</v>
      </c>
      <c r="T3059" s="7">
        <f>IF($I3059="","",$I3059*(1-$U3059))</f>
        <v>1E-3</v>
      </c>
      <c r="U3059" s="7">
        <f>IFERROR(INDEX(BASE_CCLASSTRIB!$E:$E, MATCH(TEXT($D3059,"000000"), BASE_CCLASSTRIB!$A:$A, 0))/100, 0)</f>
        <v>0</v>
      </c>
      <c r="V3059" s="21">
        <f>IFERROR(INDEX(BASE_CCLASSTRIB!$F:$F, MATCH(TEXT($D3059,"000000"), BASE_CCLASSTRIB!$A:$A, 0))/100, 0)</f>
        <v>0</v>
      </c>
    </row>
    <row r="3060" spans="2:22" ht="15.75" customHeight="1" thickTop="1" thickBot="1">
      <c r="B3060" s="8"/>
      <c r="C3060" s="8"/>
      <c r="E3060" s="8" t="str">
        <f>IF(D3060="","",LEFT(D3060,3))</f>
        <v/>
      </c>
      <c r="F3060" s="5" t="str">
        <f>IF(E3060="","",IFERROR(VLOOKUP(E3060,REGRAS_CST!$A$2:$B$200,2,FALSE),""))</f>
        <v/>
      </c>
      <c r="H3060" s="7">
        <v>8.9999999999999993E-3</v>
      </c>
      <c r="I3060" s="7">
        <v>1E-3</v>
      </c>
      <c r="K3060" s="5" t="str">
        <f>IF(E3060="","",IFERROR(VLOOKUP(E3060,REGRAS_CST!$A$2:$C$200,3,FALSE),""))</f>
        <v/>
      </c>
      <c r="L3060" s="10" t="str">
        <f>IF($G3060="", "", $G3060*(1-$V3060))</f>
        <v/>
      </c>
      <c r="M3060" s="30" t="str">
        <f t="shared" si="94"/>
        <v/>
      </c>
      <c r="N3060" s="30" t="str">
        <f t="shared" si="95"/>
        <v/>
      </c>
      <c r="O3060" s="5" t="str">
        <f>IF(D3060="","",
IF(AND(K3060&lt;&gt;"SIM",V3060&gt;0),"ERRO: % BC &gt; 0, mas NÃO permitida ❌",
IF(AND(K3060="SIM",V3060=0),"ATENÇÃO: BC permitida, mas % = 0 🔎",
"Base de cálculo aplicada corretamente ✅")))</f>
        <v/>
      </c>
      <c r="P3060" s="5" t="str">
        <f>IF(D3060="","",
IF(AND(Q3060&lt;&gt;"SIM",U3060&gt;0),"ERRO: % alíquota &gt; 0, mas NÃO permitida ❌",
IF(AND(Q3060="SIM",U3060=0),"ATENÇÃO: alíquota permitida, mas % = 0 🔎",
"Alíquota aplicada corretamente ✅")))</f>
        <v/>
      </c>
      <c r="Q3060" s="5" t="str">
        <f>IF(E3060="","",IFERROR(VLOOKUP(E3060,REGRAS_CST!$A$2:$D$200,4,FALSE),""))</f>
        <v/>
      </c>
      <c r="R3060" s="8"/>
      <c r="S3060" s="7">
        <f>IF($H3060="","",$H3060*(1-$U3060))</f>
        <v>8.9999999999999993E-3</v>
      </c>
      <c r="T3060" s="7">
        <f>IF($I3060="","",$I3060*(1-$U3060))</f>
        <v>1E-3</v>
      </c>
      <c r="U3060" s="7">
        <f>IFERROR(INDEX(BASE_CCLASSTRIB!$E:$E, MATCH(TEXT($D3060,"000000"), BASE_CCLASSTRIB!$A:$A, 0))/100, 0)</f>
        <v>0</v>
      </c>
      <c r="V3060" s="21">
        <f>IFERROR(INDEX(BASE_CCLASSTRIB!$F:$F, MATCH(TEXT($D3060,"000000"), BASE_CCLASSTRIB!$A:$A, 0))/100, 0)</f>
        <v>0</v>
      </c>
    </row>
    <row r="3061" spans="2:22" ht="15.75" customHeight="1" thickTop="1" thickBot="1">
      <c r="B3061" s="8"/>
      <c r="C3061" s="8"/>
      <c r="E3061" s="8" t="str">
        <f>IF(D3061="","",LEFT(D3061,3))</f>
        <v/>
      </c>
      <c r="F3061" s="5" t="str">
        <f>IF(E3061="","",IFERROR(VLOOKUP(E3061,REGRAS_CST!$A$2:$B$200,2,FALSE),""))</f>
        <v/>
      </c>
      <c r="H3061" s="7">
        <v>8.9999999999999993E-3</v>
      </c>
      <c r="I3061" s="7">
        <v>1E-3</v>
      </c>
      <c r="K3061" s="5" t="str">
        <f>IF(E3061="","",IFERROR(VLOOKUP(E3061,REGRAS_CST!$A$2:$C$200,3,FALSE),""))</f>
        <v/>
      </c>
      <c r="L3061" s="10" t="str">
        <f>IF($G3061="", "", $G3061*(1-$V3061))</f>
        <v/>
      </c>
      <c r="M3061" s="30" t="str">
        <f t="shared" si="94"/>
        <v/>
      </c>
      <c r="N3061" s="30" t="str">
        <f t="shared" si="95"/>
        <v/>
      </c>
      <c r="O3061" s="5" t="str">
        <f>IF(D3061="","",
IF(AND(K3061&lt;&gt;"SIM",V3061&gt;0),"ERRO: % BC &gt; 0, mas NÃO permitida ❌",
IF(AND(K3061="SIM",V3061=0),"ATENÇÃO: BC permitida, mas % = 0 🔎",
"Base de cálculo aplicada corretamente ✅")))</f>
        <v/>
      </c>
      <c r="P3061" s="5" t="str">
        <f>IF(D3061="","",
IF(AND(Q3061&lt;&gt;"SIM",U3061&gt;0),"ERRO: % alíquota &gt; 0, mas NÃO permitida ❌",
IF(AND(Q3061="SIM",U3061=0),"ATENÇÃO: alíquota permitida, mas % = 0 🔎",
"Alíquota aplicada corretamente ✅")))</f>
        <v/>
      </c>
      <c r="Q3061" s="5" t="str">
        <f>IF(E3061="","",IFERROR(VLOOKUP(E3061,REGRAS_CST!$A$2:$D$200,4,FALSE),""))</f>
        <v/>
      </c>
      <c r="R3061" s="8"/>
      <c r="S3061" s="7">
        <f>IF($H3061="","",$H3061*(1-$U3061))</f>
        <v>8.9999999999999993E-3</v>
      </c>
      <c r="T3061" s="7">
        <f>IF($I3061="","",$I3061*(1-$U3061))</f>
        <v>1E-3</v>
      </c>
      <c r="U3061" s="7">
        <f>IFERROR(INDEX(BASE_CCLASSTRIB!$E:$E, MATCH(TEXT($D3061,"000000"), BASE_CCLASSTRIB!$A:$A, 0))/100, 0)</f>
        <v>0</v>
      </c>
      <c r="V3061" s="21">
        <f>IFERROR(INDEX(BASE_CCLASSTRIB!$F:$F, MATCH(TEXT($D3061,"000000"), BASE_CCLASSTRIB!$A:$A, 0))/100, 0)</f>
        <v>0</v>
      </c>
    </row>
    <row r="3062" spans="2:22" ht="15.75" customHeight="1" thickTop="1" thickBot="1">
      <c r="B3062" s="8"/>
      <c r="C3062" s="8"/>
      <c r="E3062" s="8" t="str">
        <f>IF(D3062="","",LEFT(D3062,3))</f>
        <v/>
      </c>
      <c r="F3062" s="5" t="str">
        <f>IF(E3062="","",IFERROR(VLOOKUP(E3062,REGRAS_CST!$A$2:$B$200,2,FALSE),""))</f>
        <v/>
      </c>
      <c r="H3062" s="7">
        <v>8.9999999999999993E-3</v>
      </c>
      <c r="I3062" s="7">
        <v>1E-3</v>
      </c>
      <c r="K3062" s="5" t="str">
        <f>IF(E3062="","",IFERROR(VLOOKUP(E3062,REGRAS_CST!$A$2:$C$200,3,FALSE),""))</f>
        <v/>
      </c>
      <c r="L3062" s="10" t="str">
        <f>IF($G3062="", "", $G3062*(1-$V3062))</f>
        <v/>
      </c>
      <c r="M3062" s="30" t="str">
        <f t="shared" si="94"/>
        <v/>
      </c>
      <c r="N3062" s="30" t="str">
        <f t="shared" si="95"/>
        <v/>
      </c>
      <c r="O3062" s="5" t="str">
        <f>IF(D3062="","",
IF(AND(K3062&lt;&gt;"SIM",V3062&gt;0),"ERRO: % BC &gt; 0, mas NÃO permitida ❌",
IF(AND(K3062="SIM",V3062=0),"ATENÇÃO: BC permitida, mas % = 0 🔎",
"Base de cálculo aplicada corretamente ✅")))</f>
        <v/>
      </c>
      <c r="P3062" s="5" t="str">
        <f>IF(D3062="","",
IF(AND(Q3062&lt;&gt;"SIM",U3062&gt;0),"ERRO: % alíquota &gt; 0, mas NÃO permitida ❌",
IF(AND(Q3062="SIM",U3062=0),"ATENÇÃO: alíquota permitida, mas % = 0 🔎",
"Alíquota aplicada corretamente ✅")))</f>
        <v/>
      </c>
      <c r="Q3062" s="5" t="str">
        <f>IF(E3062="","",IFERROR(VLOOKUP(E3062,REGRAS_CST!$A$2:$D$200,4,FALSE),""))</f>
        <v/>
      </c>
      <c r="R3062" s="8"/>
      <c r="S3062" s="7">
        <f>IF($H3062="","",$H3062*(1-$U3062))</f>
        <v>8.9999999999999993E-3</v>
      </c>
      <c r="T3062" s="7">
        <f>IF($I3062="","",$I3062*(1-$U3062))</f>
        <v>1E-3</v>
      </c>
      <c r="U3062" s="7">
        <f>IFERROR(INDEX(BASE_CCLASSTRIB!$E:$E, MATCH(TEXT($D3062,"000000"), BASE_CCLASSTRIB!$A:$A, 0))/100, 0)</f>
        <v>0</v>
      </c>
      <c r="V3062" s="21">
        <f>IFERROR(INDEX(BASE_CCLASSTRIB!$F:$F, MATCH(TEXT($D3062,"000000"), BASE_CCLASSTRIB!$A:$A, 0))/100, 0)</f>
        <v>0</v>
      </c>
    </row>
    <row r="3063" spans="2:22" ht="15.75" customHeight="1" thickTop="1" thickBot="1">
      <c r="B3063" s="8"/>
      <c r="C3063" s="8"/>
      <c r="E3063" s="8" t="str">
        <f>IF(D3063="","",LEFT(D3063,3))</f>
        <v/>
      </c>
      <c r="F3063" s="5" t="str">
        <f>IF(E3063="","",IFERROR(VLOOKUP(E3063,REGRAS_CST!$A$2:$B$200,2,FALSE),""))</f>
        <v/>
      </c>
      <c r="H3063" s="7">
        <v>8.9999999999999993E-3</v>
      </c>
      <c r="I3063" s="7">
        <v>1E-3</v>
      </c>
      <c r="K3063" s="5" t="str">
        <f>IF(E3063="","",IFERROR(VLOOKUP(E3063,REGRAS_CST!$A$2:$C$200,3,FALSE),""))</f>
        <v/>
      </c>
      <c r="L3063" s="10" t="str">
        <f>IF($G3063="", "", $G3063*(1-$V3063))</f>
        <v/>
      </c>
      <c r="M3063" s="30" t="str">
        <f t="shared" si="94"/>
        <v/>
      </c>
      <c r="N3063" s="30" t="str">
        <f t="shared" si="95"/>
        <v/>
      </c>
      <c r="O3063" s="5" t="str">
        <f>IF(D3063="","",
IF(AND(K3063&lt;&gt;"SIM",V3063&gt;0),"ERRO: % BC &gt; 0, mas NÃO permitida ❌",
IF(AND(K3063="SIM",V3063=0),"ATENÇÃO: BC permitida, mas % = 0 🔎",
"Base de cálculo aplicada corretamente ✅")))</f>
        <v/>
      </c>
      <c r="P3063" s="5" t="str">
        <f>IF(D3063="","",
IF(AND(Q3063&lt;&gt;"SIM",U3063&gt;0),"ERRO: % alíquota &gt; 0, mas NÃO permitida ❌",
IF(AND(Q3063="SIM",U3063=0),"ATENÇÃO: alíquota permitida, mas % = 0 🔎",
"Alíquota aplicada corretamente ✅")))</f>
        <v/>
      </c>
      <c r="Q3063" s="5" t="str">
        <f>IF(E3063="","",IFERROR(VLOOKUP(E3063,REGRAS_CST!$A$2:$D$200,4,FALSE),""))</f>
        <v/>
      </c>
      <c r="R3063" s="8"/>
      <c r="S3063" s="7">
        <f>IF($H3063="","",$H3063*(1-$U3063))</f>
        <v>8.9999999999999993E-3</v>
      </c>
      <c r="T3063" s="7">
        <f>IF($I3063="","",$I3063*(1-$U3063))</f>
        <v>1E-3</v>
      </c>
      <c r="U3063" s="7">
        <f>IFERROR(INDEX(BASE_CCLASSTRIB!$E:$E, MATCH(TEXT($D3063,"000000"), BASE_CCLASSTRIB!$A:$A, 0))/100, 0)</f>
        <v>0</v>
      </c>
      <c r="V3063" s="21">
        <f>IFERROR(INDEX(BASE_CCLASSTRIB!$F:$F, MATCH(TEXT($D3063,"000000"), BASE_CCLASSTRIB!$A:$A, 0))/100, 0)</f>
        <v>0</v>
      </c>
    </row>
    <row r="3064" spans="2:22" ht="15.75" customHeight="1" thickTop="1" thickBot="1">
      <c r="B3064" s="8"/>
      <c r="C3064" s="8"/>
      <c r="E3064" s="8" t="str">
        <f>IF(D3064="","",LEFT(D3064,3))</f>
        <v/>
      </c>
      <c r="F3064" s="5" t="str">
        <f>IF(E3064="","",IFERROR(VLOOKUP(E3064,REGRAS_CST!$A$2:$B$200,2,FALSE),""))</f>
        <v/>
      </c>
      <c r="H3064" s="7">
        <v>8.9999999999999993E-3</v>
      </c>
      <c r="I3064" s="7">
        <v>1E-3</v>
      </c>
      <c r="K3064" s="5" t="str">
        <f>IF(E3064="","",IFERROR(VLOOKUP(E3064,REGRAS_CST!$A$2:$C$200,3,FALSE),""))</f>
        <v/>
      </c>
      <c r="L3064" s="10" t="str">
        <f>IF($G3064="", "", $G3064*(1-$V3064))</f>
        <v/>
      </c>
      <c r="M3064" s="30" t="str">
        <f t="shared" si="94"/>
        <v/>
      </c>
      <c r="N3064" s="30" t="str">
        <f t="shared" si="95"/>
        <v/>
      </c>
      <c r="O3064" s="5" t="str">
        <f>IF(D3064="","",
IF(AND(K3064&lt;&gt;"SIM",V3064&gt;0),"ERRO: % BC &gt; 0, mas NÃO permitida ❌",
IF(AND(K3064="SIM",V3064=0),"ATENÇÃO: BC permitida, mas % = 0 🔎",
"Base de cálculo aplicada corretamente ✅")))</f>
        <v/>
      </c>
      <c r="P3064" s="5" t="str">
        <f>IF(D3064="","",
IF(AND(Q3064&lt;&gt;"SIM",U3064&gt;0),"ERRO: % alíquota &gt; 0, mas NÃO permitida ❌",
IF(AND(Q3064="SIM",U3064=0),"ATENÇÃO: alíquota permitida, mas % = 0 🔎",
"Alíquota aplicada corretamente ✅")))</f>
        <v/>
      </c>
      <c r="Q3064" s="5" t="str">
        <f>IF(E3064="","",IFERROR(VLOOKUP(E3064,REGRAS_CST!$A$2:$D$200,4,FALSE),""))</f>
        <v/>
      </c>
      <c r="R3064" s="8"/>
      <c r="S3064" s="7">
        <f>IF($H3064="","",$H3064*(1-$U3064))</f>
        <v>8.9999999999999993E-3</v>
      </c>
      <c r="T3064" s="7">
        <f>IF($I3064="","",$I3064*(1-$U3064))</f>
        <v>1E-3</v>
      </c>
      <c r="U3064" s="7">
        <f>IFERROR(INDEX(BASE_CCLASSTRIB!$E:$E, MATCH(TEXT($D3064,"000000"), BASE_CCLASSTRIB!$A:$A, 0))/100, 0)</f>
        <v>0</v>
      </c>
      <c r="V3064" s="21">
        <f>IFERROR(INDEX(BASE_CCLASSTRIB!$F:$F, MATCH(TEXT($D3064,"000000"), BASE_CCLASSTRIB!$A:$A, 0))/100, 0)</f>
        <v>0</v>
      </c>
    </row>
    <row r="3065" spans="2:22" ht="15.75" customHeight="1" thickTop="1" thickBot="1">
      <c r="B3065" s="8"/>
      <c r="C3065" s="8"/>
      <c r="E3065" s="8" t="str">
        <f>IF(D3065="","",LEFT(D3065,3))</f>
        <v/>
      </c>
      <c r="F3065" s="5" t="str">
        <f>IF(E3065="","",IFERROR(VLOOKUP(E3065,REGRAS_CST!$A$2:$B$200,2,FALSE),""))</f>
        <v/>
      </c>
      <c r="H3065" s="7">
        <v>8.9999999999999993E-3</v>
      </c>
      <c r="I3065" s="7">
        <v>1E-3</v>
      </c>
      <c r="K3065" s="5" t="str">
        <f>IF(E3065="","",IFERROR(VLOOKUP(E3065,REGRAS_CST!$A$2:$C$200,3,FALSE),""))</f>
        <v/>
      </c>
      <c r="L3065" s="10" t="str">
        <f>IF($G3065="", "", $G3065*(1-$V3065))</f>
        <v/>
      </c>
      <c r="M3065" s="30" t="str">
        <f t="shared" si="94"/>
        <v/>
      </c>
      <c r="N3065" s="30" t="str">
        <f t="shared" si="95"/>
        <v/>
      </c>
      <c r="O3065" s="5" t="str">
        <f>IF(D3065="","",
IF(AND(K3065&lt;&gt;"SIM",V3065&gt;0),"ERRO: % BC &gt; 0, mas NÃO permitida ❌",
IF(AND(K3065="SIM",V3065=0),"ATENÇÃO: BC permitida, mas % = 0 🔎",
"Base de cálculo aplicada corretamente ✅")))</f>
        <v/>
      </c>
      <c r="P3065" s="5" t="str">
        <f>IF(D3065="","",
IF(AND(Q3065&lt;&gt;"SIM",U3065&gt;0),"ERRO: % alíquota &gt; 0, mas NÃO permitida ❌",
IF(AND(Q3065="SIM",U3065=0),"ATENÇÃO: alíquota permitida, mas % = 0 🔎",
"Alíquota aplicada corretamente ✅")))</f>
        <v/>
      </c>
      <c r="Q3065" s="5" t="str">
        <f>IF(E3065="","",IFERROR(VLOOKUP(E3065,REGRAS_CST!$A$2:$D$200,4,FALSE),""))</f>
        <v/>
      </c>
      <c r="R3065" s="8"/>
      <c r="S3065" s="7">
        <f>IF($H3065="","",$H3065*(1-$U3065))</f>
        <v>8.9999999999999993E-3</v>
      </c>
      <c r="T3065" s="7">
        <f>IF($I3065="","",$I3065*(1-$U3065))</f>
        <v>1E-3</v>
      </c>
      <c r="U3065" s="7">
        <f>IFERROR(INDEX(BASE_CCLASSTRIB!$E:$E, MATCH(TEXT($D3065,"000000"), BASE_CCLASSTRIB!$A:$A, 0))/100, 0)</f>
        <v>0</v>
      </c>
      <c r="V3065" s="21">
        <f>IFERROR(INDEX(BASE_CCLASSTRIB!$F:$F, MATCH(TEXT($D3065,"000000"), BASE_CCLASSTRIB!$A:$A, 0))/100, 0)</f>
        <v>0</v>
      </c>
    </row>
    <row r="3066" spans="2:22" ht="15.75" customHeight="1" thickTop="1" thickBot="1">
      <c r="B3066" s="8"/>
      <c r="C3066" s="8"/>
      <c r="E3066" s="8" t="str">
        <f>IF(D3066="","",LEFT(D3066,3))</f>
        <v/>
      </c>
      <c r="F3066" s="5" t="str">
        <f>IF(E3066="","",IFERROR(VLOOKUP(E3066,REGRAS_CST!$A$2:$B$200,2,FALSE),""))</f>
        <v/>
      </c>
      <c r="H3066" s="7">
        <v>8.9999999999999993E-3</v>
      </c>
      <c r="I3066" s="7">
        <v>1E-3</v>
      </c>
      <c r="K3066" s="5" t="str">
        <f>IF(E3066="","",IFERROR(VLOOKUP(E3066,REGRAS_CST!$A$2:$C$200,3,FALSE),""))</f>
        <v/>
      </c>
      <c r="L3066" s="10" t="str">
        <f>IF($G3066="", "", $G3066*(1-$V3066))</f>
        <v/>
      </c>
      <c r="M3066" s="30" t="str">
        <f t="shared" si="94"/>
        <v/>
      </c>
      <c r="N3066" s="30" t="str">
        <f t="shared" si="95"/>
        <v/>
      </c>
      <c r="O3066" s="5" t="str">
        <f>IF(D3066="","",
IF(AND(K3066&lt;&gt;"SIM",V3066&gt;0),"ERRO: % BC &gt; 0, mas NÃO permitida ❌",
IF(AND(K3066="SIM",V3066=0),"ATENÇÃO: BC permitida, mas % = 0 🔎",
"Base de cálculo aplicada corretamente ✅")))</f>
        <v/>
      </c>
      <c r="P3066" s="5" t="str">
        <f>IF(D3066="","",
IF(AND(Q3066&lt;&gt;"SIM",U3066&gt;0),"ERRO: % alíquota &gt; 0, mas NÃO permitida ❌",
IF(AND(Q3066="SIM",U3066=0),"ATENÇÃO: alíquota permitida, mas % = 0 🔎",
"Alíquota aplicada corretamente ✅")))</f>
        <v/>
      </c>
      <c r="Q3066" s="5" t="str">
        <f>IF(E3066="","",IFERROR(VLOOKUP(E3066,REGRAS_CST!$A$2:$D$200,4,FALSE),""))</f>
        <v/>
      </c>
      <c r="R3066" s="8"/>
      <c r="S3066" s="7">
        <f>IF($H3066="","",$H3066*(1-$U3066))</f>
        <v>8.9999999999999993E-3</v>
      </c>
      <c r="T3066" s="7">
        <f>IF($I3066="","",$I3066*(1-$U3066))</f>
        <v>1E-3</v>
      </c>
      <c r="U3066" s="7">
        <f>IFERROR(INDEX(BASE_CCLASSTRIB!$E:$E, MATCH(TEXT($D3066,"000000"), BASE_CCLASSTRIB!$A:$A, 0))/100, 0)</f>
        <v>0</v>
      </c>
      <c r="V3066" s="21">
        <f>IFERROR(INDEX(BASE_CCLASSTRIB!$F:$F, MATCH(TEXT($D3066,"000000"), BASE_CCLASSTRIB!$A:$A, 0))/100, 0)</f>
        <v>0</v>
      </c>
    </row>
    <row r="3067" spans="2:22" ht="15.75" customHeight="1" thickTop="1" thickBot="1">
      <c r="B3067" s="8"/>
      <c r="C3067" s="8"/>
      <c r="E3067" s="8" t="str">
        <f>IF(D3067="","",LEFT(D3067,3))</f>
        <v/>
      </c>
      <c r="F3067" s="5" t="str">
        <f>IF(E3067="","",IFERROR(VLOOKUP(E3067,REGRAS_CST!$A$2:$B$200,2,FALSE),""))</f>
        <v/>
      </c>
      <c r="H3067" s="7">
        <v>8.9999999999999993E-3</v>
      </c>
      <c r="I3067" s="7">
        <v>1E-3</v>
      </c>
      <c r="K3067" s="5" t="str">
        <f>IF(E3067="","",IFERROR(VLOOKUP(E3067,REGRAS_CST!$A$2:$C$200,3,FALSE),""))</f>
        <v/>
      </c>
      <c r="L3067" s="10" t="str">
        <f>IF($G3067="", "", $G3067*(1-$V3067))</f>
        <v/>
      </c>
      <c r="M3067" s="30" t="str">
        <f t="shared" si="94"/>
        <v/>
      </c>
      <c r="N3067" s="30" t="str">
        <f t="shared" si="95"/>
        <v/>
      </c>
      <c r="O3067" s="5" t="str">
        <f>IF(D3067="","",
IF(AND(K3067&lt;&gt;"SIM",V3067&gt;0),"ERRO: % BC &gt; 0, mas NÃO permitida ❌",
IF(AND(K3067="SIM",V3067=0),"ATENÇÃO: BC permitida, mas % = 0 🔎",
"Base de cálculo aplicada corretamente ✅")))</f>
        <v/>
      </c>
      <c r="P3067" s="5" t="str">
        <f>IF(D3067="","",
IF(AND(Q3067&lt;&gt;"SIM",U3067&gt;0),"ERRO: % alíquota &gt; 0, mas NÃO permitida ❌",
IF(AND(Q3067="SIM",U3067=0),"ATENÇÃO: alíquota permitida, mas % = 0 🔎",
"Alíquota aplicada corretamente ✅")))</f>
        <v/>
      </c>
      <c r="Q3067" s="5" t="str">
        <f>IF(E3067="","",IFERROR(VLOOKUP(E3067,REGRAS_CST!$A$2:$D$200,4,FALSE),""))</f>
        <v/>
      </c>
      <c r="R3067" s="8"/>
      <c r="S3067" s="7">
        <f>IF($H3067="","",$H3067*(1-$U3067))</f>
        <v>8.9999999999999993E-3</v>
      </c>
      <c r="T3067" s="7">
        <f>IF($I3067="","",$I3067*(1-$U3067))</f>
        <v>1E-3</v>
      </c>
      <c r="U3067" s="7">
        <f>IFERROR(INDEX(BASE_CCLASSTRIB!$E:$E, MATCH(TEXT($D3067,"000000"), BASE_CCLASSTRIB!$A:$A, 0))/100, 0)</f>
        <v>0</v>
      </c>
      <c r="V3067" s="21">
        <f>IFERROR(INDEX(BASE_CCLASSTRIB!$F:$F, MATCH(TEXT($D3067,"000000"), BASE_CCLASSTRIB!$A:$A, 0))/100, 0)</f>
        <v>0</v>
      </c>
    </row>
    <row r="3068" spans="2:22" ht="15.75" customHeight="1" thickTop="1" thickBot="1">
      <c r="B3068" s="8"/>
      <c r="C3068" s="8"/>
      <c r="E3068" s="8" t="str">
        <f>IF(D3068="","",LEFT(D3068,3))</f>
        <v/>
      </c>
      <c r="F3068" s="5" t="str">
        <f>IF(E3068="","",IFERROR(VLOOKUP(E3068,REGRAS_CST!$A$2:$B$200,2,FALSE),""))</f>
        <v/>
      </c>
      <c r="H3068" s="7">
        <v>8.9999999999999993E-3</v>
      </c>
      <c r="I3068" s="7">
        <v>1E-3</v>
      </c>
      <c r="K3068" s="5" t="str">
        <f>IF(E3068="","",IFERROR(VLOOKUP(E3068,REGRAS_CST!$A$2:$C$200,3,FALSE),""))</f>
        <v/>
      </c>
      <c r="L3068" s="10" t="str">
        <f>IF($G3068="", "", $G3068*(1-$V3068))</f>
        <v/>
      </c>
      <c r="M3068" s="30" t="str">
        <f t="shared" si="94"/>
        <v/>
      </c>
      <c r="N3068" s="30" t="str">
        <f t="shared" si="95"/>
        <v/>
      </c>
      <c r="O3068" s="5" t="str">
        <f>IF(D3068="","",
IF(AND(K3068&lt;&gt;"SIM",V3068&gt;0),"ERRO: % BC &gt; 0, mas NÃO permitida ❌",
IF(AND(K3068="SIM",V3068=0),"ATENÇÃO: BC permitida, mas % = 0 🔎",
"Base de cálculo aplicada corretamente ✅")))</f>
        <v/>
      </c>
      <c r="P3068" s="5" t="str">
        <f>IF(D3068="","",
IF(AND(Q3068&lt;&gt;"SIM",U3068&gt;0),"ERRO: % alíquota &gt; 0, mas NÃO permitida ❌",
IF(AND(Q3068="SIM",U3068=0),"ATENÇÃO: alíquota permitida, mas % = 0 🔎",
"Alíquota aplicada corretamente ✅")))</f>
        <v/>
      </c>
      <c r="Q3068" s="5" t="str">
        <f>IF(E3068="","",IFERROR(VLOOKUP(E3068,REGRAS_CST!$A$2:$D$200,4,FALSE),""))</f>
        <v/>
      </c>
      <c r="R3068" s="8"/>
      <c r="S3068" s="7">
        <f>IF($H3068="","",$H3068*(1-$U3068))</f>
        <v>8.9999999999999993E-3</v>
      </c>
      <c r="T3068" s="7">
        <f>IF($I3068="","",$I3068*(1-$U3068))</f>
        <v>1E-3</v>
      </c>
      <c r="U3068" s="7">
        <f>IFERROR(INDEX(BASE_CCLASSTRIB!$E:$E, MATCH(TEXT($D3068,"000000"), BASE_CCLASSTRIB!$A:$A, 0))/100, 0)</f>
        <v>0</v>
      </c>
      <c r="V3068" s="21">
        <f>IFERROR(INDEX(BASE_CCLASSTRIB!$F:$F, MATCH(TEXT($D3068,"000000"), BASE_CCLASSTRIB!$A:$A, 0))/100, 0)</f>
        <v>0</v>
      </c>
    </row>
    <row r="3069" spans="2:22" ht="15.75" customHeight="1" thickTop="1" thickBot="1">
      <c r="B3069" s="8"/>
      <c r="C3069" s="8"/>
      <c r="E3069" s="8" t="str">
        <f>IF(D3069="","",LEFT(D3069,3))</f>
        <v/>
      </c>
      <c r="F3069" s="5" t="str">
        <f>IF(E3069="","",IFERROR(VLOOKUP(E3069,REGRAS_CST!$A$2:$B$200,2,FALSE),""))</f>
        <v/>
      </c>
      <c r="H3069" s="7">
        <v>8.9999999999999993E-3</v>
      </c>
      <c r="I3069" s="7">
        <v>1E-3</v>
      </c>
      <c r="K3069" s="5" t="str">
        <f>IF(E3069="","",IFERROR(VLOOKUP(E3069,REGRAS_CST!$A$2:$C$200,3,FALSE),""))</f>
        <v/>
      </c>
      <c r="L3069" s="10" t="str">
        <f>IF($G3069="", "", $G3069*(1-$V3069))</f>
        <v/>
      </c>
      <c r="M3069" s="30" t="str">
        <f t="shared" si="94"/>
        <v/>
      </c>
      <c r="N3069" s="30" t="str">
        <f t="shared" si="95"/>
        <v/>
      </c>
      <c r="O3069" s="5" t="str">
        <f>IF(D3069="","",
IF(AND(K3069&lt;&gt;"SIM",V3069&gt;0),"ERRO: % BC &gt; 0, mas NÃO permitida ❌",
IF(AND(K3069="SIM",V3069=0),"ATENÇÃO: BC permitida, mas % = 0 🔎",
"Base de cálculo aplicada corretamente ✅")))</f>
        <v/>
      </c>
      <c r="P3069" s="5" t="str">
        <f>IF(D3069="","",
IF(AND(Q3069&lt;&gt;"SIM",U3069&gt;0),"ERRO: % alíquota &gt; 0, mas NÃO permitida ❌",
IF(AND(Q3069="SIM",U3069=0),"ATENÇÃO: alíquota permitida, mas % = 0 🔎",
"Alíquota aplicada corretamente ✅")))</f>
        <v/>
      </c>
      <c r="Q3069" s="5" t="str">
        <f>IF(E3069="","",IFERROR(VLOOKUP(E3069,REGRAS_CST!$A$2:$D$200,4,FALSE),""))</f>
        <v/>
      </c>
      <c r="R3069" s="8"/>
      <c r="S3069" s="7">
        <f>IF($H3069="","",$H3069*(1-$U3069))</f>
        <v>8.9999999999999993E-3</v>
      </c>
      <c r="T3069" s="7">
        <f>IF($I3069="","",$I3069*(1-$U3069))</f>
        <v>1E-3</v>
      </c>
      <c r="U3069" s="7">
        <f>IFERROR(INDEX(BASE_CCLASSTRIB!$E:$E, MATCH(TEXT($D3069,"000000"), BASE_CCLASSTRIB!$A:$A, 0))/100, 0)</f>
        <v>0</v>
      </c>
      <c r="V3069" s="21">
        <f>IFERROR(INDEX(BASE_CCLASSTRIB!$F:$F, MATCH(TEXT($D3069,"000000"), BASE_CCLASSTRIB!$A:$A, 0))/100, 0)</f>
        <v>0</v>
      </c>
    </row>
    <row r="3070" spans="2:22" ht="15.75" customHeight="1" thickTop="1" thickBot="1">
      <c r="B3070" s="8"/>
      <c r="C3070" s="8"/>
      <c r="E3070" s="8" t="str">
        <f>IF(D3070="","",LEFT(D3070,3))</f>
        <v/>
      </c>
      <c r="F3070" s="5" t="str">
        <f>IF(E3070="","",IFERROR(VLOOKUP(E3070,REGRAS_CST!$A$2:$B$200,2,FALSE),""))</f>
        <v/>
      </c>
      <c r="H3070" s="7">
        <v>8.9999999999999993E-3</v>
      </c>
      <c r="I3070" s="7">
        <v>1E-3</v>
      </c>
      <c r="K3070" s="5" t="str">
        <f>IF(E3070="","",IFERROR(VLOOKUP(E3070,REGRAS_CST!$A$2:$C$200,3,FALSE),""))</f>
        <v/>
      </c>
      <c r="L3070" s="10" t="str">
        <f>IF($G3070="", "", $G3070*(1-$V3070))</f>
        <v/>
      </c>
      <c r="M3070" s="30" t="str">
        <f t="shared" si="94"/>
        <v/>
      </c>
      <c r="N3070" s="30" t="str">
        <f t="shared" si="95"/>
        <v/>
      </c>
      <c r="O3070" s="5" t="str">
        <f>IF(D3070="","",
IF(AND(K3070&lt;&gt;"SIM",V3070&gt;0),"ERRO: % BC &gt; 0, mas NÃO permitida ❌",
IF(AND(K3070="SIM",V3070=0),"ATENÇÃO: BC permitida, mas % = 0 🔎",
"Base de cálculo aplicada corretamente ✅")))</f>
        <v/>
      </c>
      <c r="P3070" s="5" t="str">
        <f>IF(D3070="","",
IF(AND(Q3070&lt;&gt;"SIM",U3070&gt;0),"ERRO: % alíquota &gt; 0, mas NÃO permitida ❌",
IF(AND(Q3070="SIM",U3070=0),"ATENÇÃO: alíquota permitida, mas % = 0 🔎",
"Alíquota aplicada corretamente ✅")))</f>
        <v/>
      </c>
      <c r="Q3070" s="5" t="str">
        <f>IF(E3070="","",IFERROR(VLOOKUP(E3070,REGRAS_CST!$A$2:$D$200,4,FALSE),""))</f>
        <v/>
      </c>
      <c r="R3070" s="8"/>
      <c r="S3070" s="7">
        <f>IF($H3070="","",$H3070*(1-$U3070))</f>
        <v>8.9999999999999993E-3</v>
      </c>
      <c r="T3070" s="7">
        <f>IF($I3070="","",$I3070*(1-$U3070))</f>
        <v>1E-3</v>
      </c>
      <c r="U3070" s="7">
        <f>IFERROR(INDEX(BASE_CCLASSTRIB!$E:$E, MATCH(TEXT($D3070,"000000"), BASE_CCLASSTRIB!$A:$A, 0))/100, 0)</f>
        <v>0</v>
      </c>
      <c r="V3070" s="21">
        <f>IFERROR(INDEX(BASE_CCLASSTRIB!$F:$F, MATCH(TEXT($D3070,"000000"), BASE_CCLASSTRIB!$A:$A, 0))/100, 0)</f>
        <v>0</v>
      </c>
    </row>
    <row r="3071" spans="2:22" ht="15.75" customHeight="1" thickTop="1" thickBot="1">
      <c r="B3071" s="8"/>
      <c r="C3071" s="8"/>
      <c r="E3071" s="8" t="str">
        <f>IF(D3071="","",LEFT(D3071,3))</f>
        <v/>
      </c>
      <c r="F3071" s="5" t="str">
        <f>IF(E3071="","",IFERROR(VLOOKUP(E3071,REGRAS_CST!$A$2:$B$200,2,FALSE),""))</f>
        <v/>
      </c>
      <c r="H3071" s="7">
        <v>8.9999999999999993E-3</v>
      </c>
      <c r="I3071" s="7">
        <v>1E-3</v>
      </c>
      <c r="K3071" s="5" t="str">
        <f>IF(E3071="","",IFERROR(VLOOKUP(E3071,REGRAS_CST!$A$2:$C$200,3,FALSE),""))</f>
        <v/>
      </c>
      <c r="L3071" s="10" t="str">
        <f>IF($G3071="", "", $G3071*(1-$V3071))</f>
        <v/>
      </c>
      <c r="M3071" s="30" t="str">
        <f t="shared" si="94"/>
        <v/>
      </c>
      <c r="N3071" s="30" t="str">
        <f t="shared" si="95"/>
        <v/>
      </c>
      <c r="O3071" s="5" t="str">
        <f>IF(D3071="","",
IF(AND(K3071&lt;&gt;"SIM",V3071&gt;0),"ERRO: % BC &gt; 0, mas NÃO permitida ❌",
IF(AND(K3071="SIM",V3071=0),"ATENÇÃO: BC permitida, mas % = 0 🔎",
"Base de cálculo aplicada corretamente ✅")))</f>
        <v/>
      </c>
      <c r="P3071" s="5" t="str">
        <f>IF(D3071="","",
IF(AND(Q3071&lt;&gt;"SIM",U3071&gt;0),"ERRO: % alíquota &gt; 0, mas NÃO permitida ❌",
IF(AND(Q3071="SIM",U3071=0),"ATENÇÃO: alíquota permitida, mas % = 0 🔎",
"Alíquota aplicada corretamente ✅")))</f>
        <v/>
      </c>
      <c r="Q3071" s="5" t="str">
        <f>IF(E3071="","",IFERROR(VLOOKUP(E3071,REGRAS_CST!$A$2:$D$200,4,FALSE),""))</f>
        <v/>
      </c>
      <c r="R3071" s="8"/>
      <c r="S3071" s="7">
        <f>IF($H3071="","",$H3071*(1-$U3071))</f>
        <v>8.9999999999999993E-3</v>
      </c>
      <c r="T3071" s="7">
        <f>IF($I3071="","",$I3071*(1-$U3071))</f>
        <v>1E-3</v>
      </c>
      <c r="U3071" s="7">
        <f>IFERROR(INDEX(BASE_CCLASSTRIB!$E:$E, MATCH(TEXT($D3071,"000000"), BASE_CCLASSTRIB!$A:$A, 0))/100, 0)</f>
        <v>0</v>
      </c>
      <c r="V3071" s="21">
        <f>IFERROR(INDEX(BASE_CCLASSTRIB!$F:$F, MATCH(TEXT($D3071,"000000"), BASE_CCLASSTRIB!$A:$A, 0))/100, 0)</f>
        <v>0</v>
      </c>
    </row>
    <row r="3072" spans="2:22" ht="15.75" customHeight="1" thickTop="1" thickBot="1">
      <c r="B3072" s="8"/>
      <c r="C3072" s="8"/>
      <c r="E3072" s="8" t="str">
        <f>IF(D3072="","",LEFT(D3072,3))</f>
        <v/>
      </c>
      <c r="F3072" s="5" t="str">
        <f>IF(E3072="","",IFERROR(VLOOKUP(E3072,REGRAS_CST!$A$2:$B$200,2,FALSE),""))</f>
        <v/>
      </c>
      <c r="H3072" s="7">
        <v>8.9999999999999993E-3</v>
      </c>
      <c r="I3072" s="7">
        <v>1E-3</v>
      </c>
      <c r="K3072" s="5" t="str">
        <f>IF(E3072="","",IFERROR(VLOOKUP(E3072,REGRAS_CST!$A$2:$C$200,3,FALSE),""))</f>
        <v/>
      </c>
      <c r="L3072" s="10" t="str">
        <f>IF($G3072="", "", $G3072*(1-$V3072))</f>
        <v/>
      </c>
      <c r="M3072" s="30" t="str">
        <f t="shared" si="94"/>
        <v/>
      </c>
      <c r="N3072" s="30" t="str">
        <f t="shared" si="95"/>
        <v/>
      </c>
      <c r="O3072" s="5" t="str">
        <f>IF(D3072="","",
IF(AND(K3072&lt;&gt;"SIM",V3072&gt;0),"ERRO: % BC &gt; 0, mas NÃO permitida ❌",
IF(AND(K3072="SIM",V3072=0),"ATENÇÃO: BC permitida, mas % = 0 🔎",
"Base de cálculo aplicada corretamente ✅")))</f>
        <v/>
      </c>
      <c r="P3072" s="5" t="str">
        <f>IF(D3072="","",
IF(AND(Q3072&lt;&gt;"SIM",U3072&gt;0),"ERRO: % alíquota &gt; 0, mas NÃO permitida ❌",
IF(AND(Q3072="SIM",U3072=0),"ATENÇÃO: alíquota permitida, mas % = 0 🔎",
"Alíquota aplicada corretamente ✅")))</f>
        <v/>
      </c>
      <c r="Q3072" s="5" t="str">
        <f>IF(E3072="","",IFERROR(VLOOKUP(E3072,REGRAS_CST!$A$2:$D$200,4,FALSE),""))</f>
        <v/>
      </c>
      <c r="R3072" s="8"/>
      <c r="S3072" s="7">
        <f>IF($H3072="","",$H3072*(1-$U3072))</f>
        <v>8.9999999999999993E-3</v>
      </c>
      <c r="T3072" s="7">
        <f>IF($I3072="","",$I3072*(1-$U3072))</f>
        <v>1E-3</v>
      </c>
      <c r="U3072" s="7">
        <f>IFERROR(INDEX(BASE_CCLASSTRIB!$E:$E, MATCH(TEXT($D3072,"000000"), BASE_CCLASSTRIB!$A:$A, 0))/100, 0)</f>
        <v>0</v>
      </c>
      <c r="V3072" s="21">
        <f>IFERROR(INDEX(BASE_CCLASSTRIB!$F:$F, MATCH(TEXT($D3072,"000000"), BASE_CCLASSTRIB!$A:$A, 0))/100, 0)</f>
        <v>0</v>
      </c>
    </row>
    <row r="3073" spans="2:22" ht="15.75" customHeight="1" thickTop="1" thickBot="1">
      <c r="B3073" s="8"/>
      <c r="C3073" s="8"/>
      <c r="E3073" s="8" t="str">
        <f>IF(D3073="","",LEFT(D3073,3))</f>
        <v/>
      </c>
      <c r="F3073" s="5" t="str">
        <f>IF(E3073="","",IFERROR(VLOOKUP(E3073,REGRAS_CST!$A$2:$B$200,2,FALSE),""))</f>
        <v/>
      </c>
      <c r="H3073" s="7">
        <v>8.9999999999999993E-3</v>
      </c>
      <c r="I3073" s="7">
        <v>1E-3</v>
      </c>
      <c r="K3073" s="5" t="str">
        <f>IF(E3073="","",IFERROR(VLOOKUP(E3073,REGRAS_CST!$A$2:$C$200,3,FALSE),""))</f>
        <v/>
      </c>
      <c r="L3073" s="10" t="str">
        <f>IF($G3073="", "", $G3073*(1-$V3073))</f>
        <v/>
      </c>
      <c r="M3073" s="30" t="str">
        <f t="shared" si="94"/>
        <v/>
      </c>
      <c r="N3073" s="30" t="str">
        <f t="shared" si="95"/>
        <v/>
      </c>
      <c r="O3073" s="5" t="str">
        <f>IF(D3073="","",
IF(AND(K3073&lt;&gt;"SIM",V3073&gt;0),"ERRO: % BC &gt; 0, mas NÃO permitida ❌",
IF(AND(K3073="SIM",V3073=0),"ATENÇÃO: BC permitida, mas % = 0 🔎",
"Base de cálculo aplicada corretamente ✅")))</f>
        <v/>
      </c>
      <c r="P3073" s="5" t="str">
        <f>IF(D3073="","",
IF(AND(Q3073&lt;&gt;"SIM",U3073&gt;0),"ERRO: % alíquota &gt; 0, mas NÃO permitida ❌",
IF(AND(Q3073="SIM",U3073=0),"ATENÇÃO: alíquota permitida, mas % = 0 🔎",
"Alíquota aplicada corretamente ✅")))</f>
        <v/>
      </c>
      <c r="Q3073" s="5" t="str">
        <f>IF(E3073="","",IFERROR(VLOOKUP(E3073,REGRAS_CST!$A$2:$D$200,4,FALSE),""))</f>
        <v/>
      </c>
      <c r="R3073" s="8"/>
      <c r="S3073" s="7">
        <f>IF($H3073="","",$H3073*(1-$U3073))</f>
        <v>8.9999999999999993E-3</v>
      </c>
      <c r="T3073" s="7">
        <f>IF($I3073="","",$I3073*(1-$U3073))</f>
        <v>1E-3</v>
      </c>
      <c r="U3073" s="7">
        <f>IFERROR(INDEX(BASE_CCLASSTRIB!$E:$E, MATCH(TEXT($D3073,"000000"), BASE_CCLASSTRIB!$A:$A, 0))/100, 0)</f>
        <v>0</v>
      </c>
      <c r="V3073" s="21">
        <f>IFERROR(INDEX(BASE_CCLASSTRIB!$F:$F, MATCH(TEXT($D3073,"000000"), BASE_CCLASSTRIB!$A:$A, 0))/100, 0)</f>
        <v>0</v>
      </c>
    </row>
    <row r="3074" spans="2:22" ht="15.75" customHeight="1" thickTop="1" thickBot="1">
      <c r="B3074" s="8"/>
      <c r="C3074" s="8"/>
      <c r="E3074" s="8" t="str">
        <f>IF(D3074="","",LEFT(D3074,3))</f>
        <v/>
      </c>
      <c r="F3074" s="5" t="str">
        <f>IF(E3074="","",IFERROR(VLOOKUP(E3074,REGRAS_CST!$A$2:$B$200,2,FALSE),""))</f>
        <v/>
      </c>
      <c r="H3074" s="7">
        <v>8.9999999999999993E-3</v>
      </c>
      <c r="I3074" s="7">
        <v>1E-3</v>
      </c>
      <c r="K3074" s="5" t="str">
        <f>IF(E3074="","",IFERROR(VLOOKUP(E3074,REGRAS_CST!$A$2:$C$200,3,FALSE),""))</f>
        <v/>
      </c>
      <c r="L3074" s="10" t="str">
        <f>IF($G3074="", "", $G3074*(1-$V3074))</f>
        <v/>
      </c>
      <c r="M3074" s="30" t="str">
        <f t="shared" si="94"/>
        <v/>
      </c>
      <c r="N3074" s="30" t="str">
        <f t="shared" si="95"/>
        <v/>
      </c>
      <c r="O3074" s="5" t="str">
        <f>IF(D3074="","",
IF(AND(K3074&lt;&gt;"SIM",V3074&gt;0),"ERRO: % BC &gt; 0, mas NÃO permitida ❌",
IF(AND(K3074="SIM",V3074=0),"ATENÇÃO: BC permitida, mas % = 0 🔎",
"Base de cálculo aplicada corretamente ✅")))</f>
        <v/>
      </c>
      <c r="P3074" s="5" t="str">
        <f>IF(D3074="","",
IF(AND(Q3074&lt;&gt;"SIM",U3074&gt;0),"ERRO: % alíquota &gt; 0, mas NÃO permitida ❌",
IF(AND(Q3074="SIM",U3074=0),"ATENÇÃO: alíquota permitida, mas % = 0 🔎",
"Alíquota aplicada corretamente ✅")))</f>
        <v/>
      </c>
      <c r="Q3074" s="5" t="str">
        <f>IF(E3074="","",IFERROR(VLOOKUP(E3074,REGRAS_CST!$A$2:$D$200,4,FALSE),""))</f>
        <v/>
      </c>
      <c r="R3074" s="8"/>
      <c r="S3074" s="7">
        <f>IF($H3074="","",$H3074*(1-$U3074))</f>
        <v>8.9999999999999993E-3</v>
      </c>
      <c r="T3074" s="7">
        <f>IF($I3074="","",$I3074*(1-$U3074))</f>
        <v>1E-3</v>
      </c>
      <c r="U3074" s="7">
        <f>IFERROR(INDEX(BASE_CCLASSTRIB!$E:$E, MATCH(TEXT($D3074,"000000"), BASE_CCLASSTRIB!$A:$A, 0))/100, 0)</f>
        <v>0</v>
      </c>
      <c r="V3074" s="21">
        <f>IFERROR(INDEX(BASE_CCLASSTRIB!$F:$F, MATCH(TEXT($D3074,"000000"), BASE_CCLASSTRIB!$A:$A, 0))/100, 0)</f>
        <v>0</v>
      </c>
    </row>
    <row r="3075" spans="2:22" ht="15.75" customHeight="1" thickTop="1" thickBot="1">
      <c r="B3075" s="8"/>
      <c r="C3075" s="8"/>
      <c r="E3075" s="8" t="str">
        <f>IF(D3075="","",LEFT(D3075,3))</f>
        <v/>
      </c>
      <c r="F3075" s="5" t="str">
        <f>IF(E3075="","",IFERROR(VLOOKUP(E3075,REGRAS_CST!$A$2:$B$200,2,FALSE),""))</f>
        <v/>
      </c>
      <c r="H3075" s="7">
        <v>8.9999999999999993E-3</v>
      </c>
      <c r="I3075" s="7">
        <v>1E-3</v>
      </c>
      <c r="K3075" s="5" t="str">
        <f>IF(E3075="","",IFERROR(VLOOKUP(E3075,REGRAS_CST!$A$2:$C$200,3,FALSE),""))</f>
        <v/>
      </c>
      <c r="L3075" s="10" t="str">
        <f>IF($G3075="", "", $G3075*(1-$V3075))</f>
        <v/>
      </c>
      <c r="M3075" s="30" t="str">
        <f t="shared" si="94"/>
        <v/>
      </c>
      <c r="N3075" s="30" t="str">
        <f t="shared" si="95"/>
        <v/>
      </c>
      <c r="O3075" s="5" t="str">
        <f>IF(D3075="","",
IF(AND(K3075&lt;&gt;"SIM",V3075&gt;0),"ERRO: % BC &gt; 0, mas NÃO permitida ❌",
IF(AND(K3075="SIM",V3075=0),"ATENÇÃO: BC permitida, mas % = 0 🔎",
"Base de cálculo aplicada corretamente ✅")))</f>
        <v/>
      </c>
      <c r="P3075" s="5" t="str">
        <f>IF(D3075="","",
IF(AND(Q3075&lt;&gt;"SIM",U3075&gt;0),"ERRO: % alíquota &gt; 0, mas NÃO permitida ❌",
IF(AND(Q3075="SIM",U3075=0),"ATENÇÃO: alíquota permitida, mas % = 0 🔎",
"Alíquota aplicada corretamente ✅")))</f>
        <v/>
      </c>
      <c r="Q3075" s="5" t="str">
        <f>IF(E3075="","",IFERROR(VLOOKUP(E3075,REGRAS_CST!$A$2:$D$200,4,FALSE),""))</f>
        <v/>
      </c>
      <c r="R3075" s="8"/>
      <c r="S3075" s="7">
        <f>IF($H3075="","",$H3075*(1-$U3075))</f>
        <v>8.9999999999999993E-3</v>
      </c>
      <c r="T3075" s="7">
        <f>IF($I3075="","",$I3075*(1-$U3075))</f>
        <v>1E-3</v>
      </c>
      <c r="U3075" s="7">
        <f>IFERROR(INDEX(BASE_CCLASSTRIB!$E:$E, MATCH(TEXT($D3075,"000000"), BASE_CCLASSTRIB!$A:$A, 0))/100, 0)</f>
        <v>0</v>
      </c>
      <c r="V3075" s="21">
        <f>IFERROR(INDEX(BASE_CCLASSTRIB!$F:$F, MATCH(TEXT($D3075,"000000"), BASE_CCLASSTRIB!$A:$A, 0))/100, 0)</f>
        <v>0</v>
      </c>
    </row>
    <row r="3076" spans="2:22" ht="15.75" customHeight="1" thickTop="1" thickBot="1">
      <c r="B3076" s="8"/>
      <c r="C3076" s="8"/>
      <c r="E3076" s="8" t="str">
        <f>IF(D3076="","",LEFT(D3076,3))</f>
        <v/>
      </c>
      <c r="F3076" s="5" t="str">
        <f>IF(E3076="","",IFERROR(VLOOKUP(E3076,REGRAS_CST!$A$2:$B$200,2,FALSE),""))</f>
        <v/>
      </c>
      <c r="H3076" s="7">
        <v>8.9999999999999993E-3</v>
      </c>
      <c r="I3076" s="7">
        <v>1E-3</v>
      </c>
      <c r="K3076" s="5" t="str">
        <f>IF(E3076="","",IFERROR(VLOOKUP(E3076,REGRAS_CST!$A$2:$C$200,3,FALSE),""))</f>
        <v/>
      </c>
      <c r="L3076" s="10" t="str">
        <f>IF($G3076="", "", $G3076*(1-$V3076))</f>
        <v/>
      </c>
      <c r="M3076" s="30" t="str">
        <f t="shared" si="94"/>
        <v/>
      </c>
      <c r="N3076" s="30" t="str">
        <f t="shared" si="95"/>
        <v/>
      </c>
      <c r="O3076" s="5" t="str">
        <f>IF(D3076="","",
IF(AND(K3076&lt;&gt;"SIM",V3076&gt;0),"ERRO: % BC &gt; 0, mas NÃO permitida ❌",
IF(AND(K3076="SIM",V3076=0),"ATENÇÃO: BC permitida, mas % = 0 🔎",
"Base de cálculo aplicada corretamente ✅")))</f>
        <v/>
      </c>
      <c r="P3076" s="5" t="str">
        <f>IF(D3076="","",
IF(AND(Q3076&lt;&gt;"SIM",U3076&gt;0),"ERRO: % alíquota &gt; 0, mas NÃO permitida ❌",
IF(AND(Q3076="SIM",U3076=0),"ATENÇÃO: alíquota permitida, mas % = 0 🔎",
"Alíquota aplicada corretamente ✅")))</f>
        <v/>
      </c>
      <c r="Q3076" s="5" t="str">
        <f>IF(E3076="","",IFERROR(VLOOKUP(E3076,REGRAS_CST!$A$2:$D$200,4,FALSE),""))</f>
        <v/>
      </c>
      <c r="R3076" s="8"/>
      <c r="S3076" s="7">
        <f>IF($H3076="","",$H3076*(1-$U3076))</f>
        <v>8.9999999999999993E-3</v>
      </c>
      <c r="T3076" s="7">
        <f>IF($I3076="","",$I3076*(1-$U3076))</f>
        <v>1E-3</v>
      </c>
      <c r="U3076" s="7">
        <f>IFERROR(INDEX(BASE_CCLASSTRIB!$E:$E, MATCH(TEXT($D3076,"000000"), BASE_CCLASSTRIB!$A:$A, 0))/100, 0)</f>
        <v>0</v>
      </c>
      <c r="V3076" s="21">
        <f>IFERROR(INDEX(BASE_CCLASSTRIB!$F:$F, MATCH(TEXT($D3076,"000000"), BASE_CCLASSTRIB!$A:$A, 0))/100, 0)</f>
        <v>0</v>
      </c>
    </row>
    <row r="3077" spans="2:22" ht="15.75" customHeight="1" thickTop="1" thickBot="1">
      <c r="B3077" s="8"/>
      <c r="C3077" s="8"/>
      <c r="E3077" s="8" t="str">
        <f>IF(D3077="","",LEFT(D3077,3))</f>
        <v/>
      </c>
      <c r="F3077" s="5" t="str">
        <f>IF(E3077="","",IFERROR(VLOOKUP(E3077,REGRAS_CST!$A$2:$B$200,2,FALSE),""))</f>
        <v/>
      </c>
      <c r="H3077" s="7">
        <v>8.9999999999999993E-3</v>
      </c>
      <c r="I3077" s="7">
        <v>1E-3</v>
      </c>
      <c r="K3077" s="5" t="str">
        <f>IF(E3077="","",IFERROR(VLOOKUP(E3077,REGRAS_CST!$A$2:$C$200,3,FALSE),""))</f>
        <v/>
      </c>
      <c r="L3077" s="10" t="str">
        <f>IF($G3077="", "", $G3077*(1-$V3077))</f>
        <v/>
      </c>
      <c r="M3077" s="30" t="str">
        <f t="shared" ref="M3077:M3140" si="96">IF(OR($L3077="",$S3077=""),"",TRUNC(VALUE($L3077)*VALUE($S3077),2))</f>
        <v/>
      </c>
      <c r="N3077" s="30" t="str">
        <f t="shared" ref="N3077:N3140" si="97">IF(OR($L3077="",$T3077=""),"",TRUNC(VALUE($L3077)*VALUE($T3077),2))</f>
        <v/>
      </c>
      <c r="O3077" s="5" t="str">
        <f>IF(D3077="","",
IF(AND(K3077&lt;&gt;"SIM",V3077&gt;0),"ERRO: % BC &gt; 0, mas NÃO permitida ❌",
IF(AND(K3077="SIM",V3077=0),"ATENÇÃO: BC permitida, mas % = 0 🔎",
"Base de cálculo aplicada corretamente ✅")))</f>
        <v/>
      </c>
      <c r="P3077" s="5" t="str">
        <f>IF(D3077="","",
IF(AND(Q3077&lt;&gt;"SIM",U3077&gt;0),"ERRO: % alíquota &gt; 0, mas NÃO permitida ❌",
IF(AND(Q3077="SIM",U3077=0),"ATENÇÃO: alíquota permitida, mas % = 0 🔎",
"Alíquota aplicada corretamente ✅")))</f>
        <v/>
      </c>
      <c r="Q3077" s="5" t="str">
        <f>IF(E3077="","",IFERROR(VLOOKUP(E3077,REGRAS_CST!$A$2:$D$200,4,FALSE),""))</f>
        <v/>
      </c>
      <c r="R3077" s="8"/>
      <c r="S3077" s="7">
        <f>IF($H3077="","",$H3077*(1-$U3077))</f>
        <v>8.9999999999999993E-3</v>
      </c>
      <c r="T3077" s="7">
        <f>IF($I3077="","",$I3077*(1-$U3077))</f>
        <v>1E-3</v>
      </c>
      <c r="U3077" s="7">
        <f>IFERROR(INDEX(BASE_CCLASSTRIB!$E:$E, MATCH(TEXT($D3077,"000000"), BASE_CCLASSTRIB!$A:$A, 0))/100, 0)</f>
        <v>0</v>
      </c>
      <c r="V3077" s="21">
        <f>IFERROR(INDEX(BASE_CCLASSTRIB!$F:$F, MATCH(TEXT($D3077,"000000"), BASE_CCLASSTRIB!$A:$A, 0))/100, 0)</f>
        <v>0</v>
      </c>
    </row>
    <row r="3078" spans="2:22" ht="15.75" customHeight="1" thickTop="1" thickBot="1">
      <c r="B3078" s="8"/>
      <c r="C3078" s="8"/>
      <c r="E3078" s="8" t="str">
        <f>IF(D3078="","",LEFT(D3078,3))</f>
        <v/>
      </c>
      <c r="F3078" s="5" t="str">
        <f>IF(E3078="","",IFERROR(VLOOKUP(E3078,REGRAS_CST!$A$2:$B$200,2,FALSE),""))</f>
        <v/>
      </c>
      <c r="H3078" s="7">
        <v>8.9999999999999993E-3</v>
      </c>
      <c r="I3078" s="7">
        <v>1E-3</v>
      </c>
      <c r="K3078" s="5" t="str">
        <f>IF(E3078="","",IFERROR(VLOOKUP(E3078,REGRAS_CST!$A$2:$C$200,3,FALSE),""))</f>
        <v/>
      </c>
      <c r="L3078" s="10" t="str">
        <f>IF($G3078="", "", $G3078*(1-$V3078))</f>
        <v/>
      </c>
      <c r="M3078" s="30" t="str">
        <f t="shared" si="96"/>
        <v/>
      </c>
      <c r="N3078" s="30" t="str">
        <f t="shared" si="97"/>
        <v/>
      </c>
      <c r="O3078" s="5" t="str">
        <f>IF(D3078="","",
IF(AND(K3078&lt;&gt;"SIM",V3078&gt;0),"ERRO: % BC &gt; 0, mas NÃO permitida ❌",
IF(AND(K3078="SIM",V3078=0),"ATENÇÃO: BC permitida, mas % = 0 🔎",
"Base de cálculo aplicada corretamente ✅")))</f>
        <v/>
      </c>
      <c r="P3078" s="5" t="str">
        <f>IF(D3078="","",
IF(AND(Q3078&lt;&gt;"SIM",U3078&gt;0),"ERRO: % alíquota &gt; 0, mas NÃO permitida ❌",
IF(AND(Q3078="SIM",U3078=0),"ATENÇÃO: alíquota permitida, mas % = 0 🔎",
"Alíquota aplicada corretamente ✅")))</f>
        <v/>
      </c>
      <c r="Q3078" s="5" t="str">
        <f>IF(E3078="","",IFERROR(VLOOKUP(E3078,REGRAS_CST!$A$2:$D$200,4,FALSE),""))</f>
        <v/>
      </c>
      <c r="R3078" s="8"/>
      <c r="S3078" s="7">
        <f>IF($H3078="","",$H3078*(1-$U3078))</f>
        <v>8.9999999999999993E-3</v>
      </c>
      <c r="T3078" s="7">
        <f>IF($I3078="","",$I3078*(1-$U3078))</f>
        <v>1E-3</v>
      </c>
      <c r="U3078" s="7">
        <f>IFERROR(INDEX(BASE_CCLASSTRIB!$E:$E, MATCH(TEXT($D3078,"000000"), BASE_CCLASSTRIB!$A:$A, 0))/100, 0)</f>
        <v>0</v>
      </c>
      <c r="V3078" s="21">
        <f>IFERROR(INDEX(BASE_CCLASSTRIB!$F:$F, MATCH(TEXT($D3078,"000000"), BASE_CCLASSTRIB!$A:$A, 0))/100, 0)</f>
        <v>0</v>
      </c>
    </row>
    <row r="3079" spans="2:22" ht="15.75" customHeight="1" thickTop="1" thickBot="1">
      <c r="B3079" s="8"/>
      <c r="C3079" s="8"/>
      <c r="E3079" s="8" t="str">
        <f>IF(D3079="","",LEFT(D3079,3))</f>
        <v/>
      </c>
      <c r="F3079" s="5" t="str">
        <f>IF(E3079="","",IFERROR(VLOOKUP(E3079,REGRAS_CST!$A$2:$B$200,2,FALSE),""))</f>
        <v/>
      </c>
      <c r="H3079" s="7">
        <v>8.9999999999999993E-3</v>
      </c>
      <c r="I3079" s="7">
        <v>1E-3</v>
      </c>
      <c r="K3079" s="5" t="str">
        <f>IF(E3079="","",IFERROR(VLOOKUP(E3079,REGRAS_CST!$A$2:$C$200,3,FALSE),""))</f>
        <v/>
      </c>
      <c r="L3079" s="10" t="str">
        <f>IF($G3079="", "", $G3079*(1-$V3079))</f>
        <v/>
      </c>
      <c r="M3079" s="30" t="str">
        <f t="shared" si="96"/>
        <v/>
      </c>
      <c r="N3079" s="30" t="str">
        <f t="shared" si="97"/>
        <v/>
      </c>
      <c r="O3079" s="5" t="str">
        <f>IF(D3079="","",
IF(AND(K3079&lt;&gt;"SIM",V3079&gt;0),"ERRO: % BC &gt; 0, mas NÃO permitida ❌",
IF(AND(K3079="SIM",V3079=0),"ATENÇÃO: BC permitida, mas % = 0 🔎",
"Base de cálculo aplicada corretamente ✅")))</f>
        <v/>
      </c>
      <c r="P3079" s="5" t="str">
        <f>IF(D3079="","",
IF(AND(Q3079&lt;&gt;"SIM",U3079&gt;0),"ERRO: % alíquota &gt; 0, mas NÃO permitida ❌",
IF(AND(Q3079="SIM",U3079=0),"ATENÇÃO: alíquota permitida, mas % = 0 🔎",
"Alíquota aplicada corretamente ✅")))</f>
        <v/>
      </c>
      <c r="Q3079" s="5" t="str">
        <f>IF(E3079="","",IFERROR(VLOOKUP(E3079,REGRAS_CST!$A$2:$D$200,4,FALSE),""))</f>
        <v/>
      </c>
      <c r="R3079" s="8"/>
      <c r="S3079" s="7">
        <f>IF($H3079="","",$H3079*(1-$U3079))</f>
        <v>8.9999999999999993E-3</v>
      </c>
      <c r="T3079" s="7">
        <f>IF($I3079="","",$I3079*(1-$U3079))</f>
        <v>1E-3</v>
      </c>
      <c r="U3079" s="7">
        <f>IFERROR(INDEX(BASE_CCLASSTRIB!$E:$E, MATCH(TEXT($D3079,"000000"), BASE_CCLASSTRIB!$A:$A, 0))/100, 0)</f>
        <v>0</v>
      </c>
      <c r="V3079" s="21">
        <f>IFERROR(INDEX(BASE_CCLASSTRIB!$F:$F, MATCH(TEXT($D3079,"000000"), BASE_CCLASSTRIB!$A:$A, 0))/100, 0)</f>
        <v>0</v>
      </c>
    </row>
    <row r="3080" spans="2:22" ht="15.75" customHeight="1" thickTop="1" thickBot="1">
      <c r="B3080" s="8"/>
      <c r="C3080" s="8"/>
      <c r="E3080" s="8" t="str">
        <f>IF(D3080="","",LEFT(D3080,3))</f>
        <v/>
      </c>
      <c r="F3080" s="5" t="str">
        <f>IF(E3080="","",IFERROR(VLOOKUP(E3080,REGRAS_CST!$A$2:$B$200,2,FALSE),""))</f>
        <v/>
      </c>
      <c r="H3080" s="7">
        <v>8.9999999999999993E-3</v>
      </c>
      <c r="I3080" s="7">
        <v>1E-3</v>
      </c>
      <c r="K3080" s="5" t="str">
        <f>IF(E3080="","",IFERROR(VLOOKUP(E3080,REGRAS_CST!$A$2:$C$200,3,FALSE),""))</f>
        <v/>
      </c>
      <c r="L3080" s="10" t="str">
        <f>IF($G3080="", "", $G3080*(1-$V3080))</f>
        <v/>
      </c>
      <c r="M3080" s="30" t="str">
        <f t="shared" si="96"/>
        <v/>
      </c>
      <c r="N3080" s="30" t="str">
        <f t="shared" si="97"/>
        <v/>
      </c>
      <c r="O3080" s="5" t="str">
        <f>IF(D3080="","",
IF(AND(K3080&lt;&gt;"SIM",V3080&gt;0),"ERRO: % BC &gt; 0, mas NÃO permitida ❌",
IF(AND(K3080="SIM",V3080=0),"ATENÇÃO: BC permitida, mas % = 0 🔎",
"Base de cálculo aplicada corretamente ✅")))</f>
        <v/>
      </c>
      <c r="P3080" s="5" t="str">
        <f>IF(D3080="","",
IF(AND(Q3080&lt;&gt;"SIM",U3080&gt;0),"ERRO: % alíquota &gt; 0, mas NÃO permitida ❌",
IF(AND(Q3080="SIM",U3080=0),"ATENÇÃO: alíquota permitida, mas % = 0 🔎",
"Alíquota aplicada corretamente ✅")))</f>
        <v/>
      </c>
      <c r="Q3080" s="5" t="str">
        <f>IF(E3080="","",IFERROR(VLOOKUP(E3080,REGRAS_CST!$A$2:$D$200,4,FALSE),""))</f>
        <v/>
      </c>
      <c r="R3080" s="8"/>
      <c r="S3080" s="7">
        <f>IF($H3080="","",$H3080*(1-$U3080))</f>
        <v>8.9999999999999993E-3</v>
      </c>
      <c r="T3080" s="7">
        <f>IF($I3080="","",$I3080*(1-$U3080))</f>
        <v>1E-3</v>
      </c>
      <c r="U3080" s="7">
        <f>IFERROR(INDEX(BASE_CCLASSTRIB!$E:$E, MATCH(TEXT($D3080,"000000"), BASE_CCLASSTRIB!$A:$A, 0))/100, 0)</f>
        <v>0</v>
      </c>
      <c r="V3080" s="21">
        <f>IFERROR(INDEX(BASE_CCLASSTRIB!$F:$F, MATCH(TEXT($D3080,"000000"), BASE_CCLASSTRIB!$A:$A, 0))/100, 0)</f>
        <v>0</v>
      </c>
    </row>
    <row r="3081" spans="2:22" ht="15.75" customHeight="1" thickTop="1" thickBot="1">
      <c r="B3081" s="8"/>
      <c r="C3081" s="8"/>
      <c r="E3081" s="8" t="str">
        <f>IF(D3081="","",LEFT(D3081,3))</f>
        <v/>
      </c>
      <c r="F3081" s="5" t="str">
        <f>IF(E3081="","",IFERROR(VLOOKUP(E3081,REGRAS_CST!$A$2:$B$200,2,FALSE),""))</f>
        <v/>
      </c>
      <c r="H3081" s="7">
        <v>8.9999999999999993E-3</v>
      </c>
      <c r="I3081" s="7">
        <v>1E-3</v>
      </c>
      <c r="K3081" s="5" t="str">
        <f>IF(E3081="","",IFERROR(VLOOKUP(E3081,REGRAS_CST!$A$2:$C$200,3,FALSE),""))</f>
        <v/>
      </c>
      <c r="L3081" s="10" t="str">
        <f>IF($G3081="", "", $G3081*(1-$V3081))</f>
        <v/>
      </c>
      <c r="M3081" s="30" t="str">
        <f t="shared" si="96"/>
        <v/>
      </c>
      <c r="N3081" s="30" t="str">
        <f t="shared" si="97"/>
        <v/>
      </c>
      <c r="O3081" s="5" t="str">
        <f>IF(D3081="","",
IF(AND(K3081&lt;&gt;"SIM",V3081&gt;0),"ERRO: % BC &gt; 0, mas NÃO permitida ❌",
IF(AND(K3081="SIM",V3081=0),"ATENÇÃO: BC permitida, mas % = 0 🔎",
"Base de cálculo aplicada corretamente ✅")))</f>
        <v/>
      </c>
      <c r="P3081" s="5" t="str">
        <f>IF(D3081="","",
IF(AND(Q3081&lt;&gt;"SIM",U3081&gt;0),"ERRO: % alíquota &gt; 0, mas NÃO permitida ❌",
IF(AND(Q3081="SIM",U3081=0),"ATENÇÃO: alíquota permitida, mas % = 0 🔎",
"Alíquota aplicada corretamente ✅")))</f>
        <v/>
      </c>
      <c r="Q3081" s="5" t="str">
        <f>IF(E3081="","",IFERROR(VLOOKUP(E3081,REGRAS_CST!$A$2:$D$200,4,FALSE),""))</f>
        <v/>
      </c>
      <c r="R3081" s="8"/>
      <c r="S3081" s="7">
        <f>IF($H3081="","",$H3081*(1-$U3081))</f>
        <v>8.9999999999999993E-3</v>
      </c>
      <c r="T3081" s="7">
        <f>IF($I3081="","",$I3081*(1-$U3081))</f>
        <v>1E-3</v>
      </c>
      <c r="U3081" s="7">
        <f>IFERROR(INDEX(BASE_CCLASSTRIB!$E:$E, MATCH(TEXT($D3081,"000000"), BASE_CCLASSTRIB!$A:$A, 0))/100, 0)</f>
        <v>0</v>
      </c>
      <c r="V3081" s="21">
        <f>IFERROR(INDEX(BASE_CCLASSTRIB!$F:$F, MATCH(TEXT($D3081,"000000"), BASE_CCLASSTRIB!$A:$A, 0))/100, 0)</f>
        <v>0</v>
      </c>
    </row>
    <row r="3082" spans="2:22" ht="15.75" customHeight="1" thickTop="1" thickBot="1">
      <c r="B3082" s="8"/>
      <c r="C3082" s="8"/>
      <c r="E3082" s="8" t="str">
        <f>IF(D3082="","",LEFT(D3082,3))</f>
        <v/>
      </c>
      <c r="F3082" s="5" t="str">
        <f>IF(E3082="","",IFERROR(VLOOKUP(E3082,REGRAS_CST!$A$2:$B$200,2,FALSE),""))</f>
        <v/>
      </c>
      <c r="H3082" s="7">
        <v>8.9999999999999993E-3</v>
      </c>
      <c r="I3082" s="7">
        <v>1E-3</v>
      </c>
      <c r="K3082" s="5" t="str">
        <f>IF(E3082="","",IFERROR(VLOOKUP(E3082,REGRAS_CST!$A$2:$C$200,3,FALSE),""))</f>
        <v/>
      </c>
      <c r="L3082" s="10" t="str">
        <f>IF($G3082="", "", $G3082*(1-$V3082))</f>
        <v/>
      </c>
      <c r="M3082" s="30" t="str">
        <f t="shared" si="96"/>
        <v/>
      </c>
      <c r="N3082" s="30" t="str">
        <f t="shared" si="97"/>
        <v/>
      </c>
      <c r="O3082" s="5" t="str">
        <f>IF(D3082="","",
IF(AND(K3082&lt;&gt;"SIM",V3082&gt;0),"ERRO: % BC &gt; 0, mas NÃO permitida ❌",
IF(AND(K3082="SIM",V3082=0),"ATENÇÃO: BC permitida, mas % = 0 🔎",
"Base de cálculo aplicada corretamente ✅")))</f>
        <v/>
      </c>
      <c r="P3082" s="5" t="str">
        <f>IF(D3082="","",
IF(AND(Q3082&lt;&gt;"SIM",U3082&gt;0),"ERRO: % alíquota &gt; 0, mas NÃO permitida ❌",
IF(AND(Q3082="SIM",U3082=0),"ATENÇÃO: alíquota permitida, mas % = 0 🔎",
"Alíquota aplicada corretamente ✅")))</f>
        <v/>
      </c>
      <c r="Q3082" s="5" t="str">
        <f>IF(E3082="","",IFERROR(VLOOKUP(E3082,REGRAS_CST!$A$2:$D$200,4,FALSE),""))</f>
        <v/>
      </c>
      <c r="R3082" s="8"/>
      <c r="S3082" s="7">
        <f>IF($H3082="","",$H3082*(1-$U3082))</f>
        <v>8.9999999999999993E-3</v>
      </c>
      <c r="T3082" s="7">
        <f>IF($I3082="","",$I3082*(1-$U3082))</f>
        <v>1E-3</v>
      </c>
      <c r="U3082" s="7">
        <f>IFERROR(INDEX(BASE_CCLASSTRIB!$E:$E, MATCH(TEXT($D3082,"000000"), BASE_CCLASSTRIB!$A:$A, 0))/100, 0)</f>
        <v>0</v>
      </c>
      <c r="V3082" s="21">
        <f>IFERROR(INDEX(BASE_CCLASSTRIB!$F:$F, MATCH(TEXT($D3082,"000000"), BASE_CCLASSTRIB!$A:$A, 0))/100, 0)</f>
        <v>0</v>
      </c>
    </row>
    <row r="3083" spans="2:22" ht="15.75" customHeight="1" thickTop="1" thickBot="1">
      <c r="B3083" s="8"/>
      <c r="C3083" s="8"/>
      <c r="E3083" s="8" t="str">
        <f>IF(D3083="","",LEFT(D3083,3))</f>
        <v/>
      </c>
      <c r="F3083" s="5" t="str">
        <f>IF(E3083="","",IFERROR(VLOOKUP(E3083,REGRAS_CST!$A$2:$B$200,2,FALSE),""))</f>
        <v/>
      </c>
      <c r="H3083" s="7">
        <v>8.9999999999999993E-3</v>
      </c>
      <c r="I3083" s="7">
        <v>1E-3</v>
      </c>
      <c r="K3083" s="5" t="str">
        <f>IF(E3083="","",IFERROR(VLOOKUP(E3083,REGRAS_CST!$A$2:$C$200,3,FALSE),""))</f>
        <v/>
      </c>
      <c r="L3083" s="10" t="str">
        <f>IF($G3083="", "", $G3083*(1-$V3083))</f>
        <v/>
      </c>
      <c r="M3083" s="30" t="str">
        <f t="shared" si="96"/>
        <v/>
      </c>
      <c r="N3083" s="30" t="str">
        <f t="shared" si="97"/>
        <v/>
      </c>
      <c r="O3083" s="5" t="str">
        <f>IF(D3083="","",
IF(AND(K3083&lt;&gt;"SIM",V3083&gt;0),"ERRO: % BC &gt; 0, mas NÃO permitida ❌",
IF(AND(K3083="SIM",V3083=0),"ATENÇÃO: BC permitida, mas % = 0 🔎",
"Base de cálculo aplicada corretamente ✅")))</f>
        <v/>
      </c>
      <c r="P3083" s="5" t="str">
        <f>IF(D3083="","",
IF(AND(Q3083&lt;&gt;"SIM",U3083&gt;0),"ERRO: % alíquota &gt; 0, mas NÃO permitida ❌",
IF(AND(Q3083="SIM",U3083=0),"ATENÇÃO: alíquota permitida, mas % = 0 🔎",
"Alíquota aplicada corretamente ✅")))</f>
        <v/>
      </c>
      <c r="Q3083" s="5" t="str">
        <f>IF(E3083="","",IFERROR(VLOOKUP(E3083,REGRAS_CST!$A$2:$D$200,4,FALSE),""))</f>
        <v/>
      </c>
      <c r="R3083" s="8"/>
      <c r="S3083" s="7">
        <f>IF($H3083="","",$H3083*(1-$U3083))</f>
        <v>8.9999999999999993E-3</v>
      </c>
      <c r="T3083" s="7">
        <f>IF($I3083="","",$I3083*(1-$U3083))</f>
        <v>1E-3</v>
      </c>
      <c r="U3083" s="7">
        <f>IFERROR(INDEX(BASE_CCLASSTRIB!$E:$E, MATCH(TEXT($D3083,"000000"), BASE_CCLASSTRIB!$A:$A, 0))/100, 0)</f>
        <v>0</v>
      </c>
      <c r="V3083" s="21">
        <f>IFERROR(INDEX(BASE_CCLASSTRIB!$F:$F, MATCH(TEXT($D3083,"000000"), BASE_CCLASSTRIB!$A:$A, 0))/100, 0)</f>
        <v>0</v>
      </c>
    </row>
    <row r="3084" spans="2:22" ht="15.75" customHeight="1" thickTop="1" thickBot="1">
      <c r="B3084" s="8"/>
      <c r="C3084" s="8"/>
      <c r="E3084" s="8" t="str">
        <f>IF(D3084="","",LEFT(D3084,3))</f>
        <v/>
      </c>
      <c r="F3084" s="5" t="str">
        <f>IF(E3084="","",IFERROR(VLOOKUP(E3084,REGRAS_CST!$A$2:$B$200,2,FALSE),""))</f>
        <v/>
      </c>
      <c r="H3084" s="7">
        <v>8.9999999999999993E-3</v>
      </c>
      <c r="I3084" s="7">
        <v>1E-3</v>
      </c>
      <c r="K3084" s="5" t="str">
        <f>IF(E3084="","",IFERROR(VLOOKUP(E3084,REGRAS_CST!$A$2:$C$200,3,FALSE),""))</f>
        <v/>
      </c>
      <c r="L3084" s="10" t="str">
        <f>IF($G3084="", "", $G3084*(1-$V3084))</f>
        <v/>
      </c>
      <c r="M3084" s="30" t="str">
        <f t="shared" si="96"/>
        <v/>
      </c>
      <c r="N3084" s="30" t="str">
        <f t="shared" si="97"/>
        <v/>
      </c>
      <c r="O3084" s="5" t="str">
        <f>IF(D3084="","",
IF(AND(K3084&lt;&gt;"SIM",V3084&gt;0),"ERRO: % BC &gt; 0, mas NÃO permitida ❌",
IF(AND(K3084="SIM",V3084=0),"ATENÇÃO: BC permitida, mas % = 0 🔎",
"Base de cálculo aplicada corretamente ✅")))</f>
        <v/>
      </c>
      <c r="P3084" s="5" t="str">
        <f>IF(D3084="","",
IF(AND(Q3084&lt;&gt;"SIM",U3084&gt;0),"ERRO: % alíquota &gt; 0, mas NÃO permitida ❌",
IF(AND(Q3084="SIM",U3084=0),"ATENÇÃO: alíquota permitida, mas % = 0 🔎",
"Alíquota aplicada corretamente ✅")))</f>
        <v/>
      </c>
      <c r="Q3084" s="5" t="str">
        <f>IF(E3084="","",IFERROR(VLOOKUP(E3084,REGRAS_CST!$A$2:$D$200,4,FALSE),""))</f>
        <v/>
      </c>
      <c r="R3084" s="8"/>
      <c r="S3084" s="7">
        <f>IF($H3084="","",$H3084*(1-$U3084))</f>
        <v>8.9999999999999993E-3</v>
      </c>
      <c r="T3084" s="7">
        <f>IF($I3084="","",$I3084*(1-$U3084))</f>
        <v>1E-3</v>
      </c>
      <c r="U3084" s="7">
        <f>IFERROR(INDEX(BASE_CCLASSTRIB!$E:$E, MATCH(TEXT($D3084,"000000"), BASE_CCLASSTRIB!$A:$A, 0))/100, 0)</f>
        <v>0</v>
      </c>
      <c r="V3084" s="21">
        <f>IFERROR(INDEX(BASE_CCLASSTRIB!$F:$F, MATCH(TEXT($D3084,"000000"), BASE_CCLASSTRIB!$A:$A, 0))/100, 0)</f>
        <v>0</v>
      </c>
    </row>
    <row r="3085" spans="2:22" ht="15.75" customHeight="1" thickTop="1" thickBot="1">
      <c r="B3085" s="8"/>
      <c r="C3085" s="8"/>
      <c r="E3085" s="8" t="str">
        <f>IF(D3085="","",LEFT(D3085,3))</f>
        <v/>
      </c>
      <c r="F3085" s="5" t="str">
        <f>IF(E3085="","",IFERROR(VLOOKUP(E3085,REGRAS_CST!$A$2:$B$200,2,FALSE),""))</f>
        <v/>
      </c>
      <c r="H3085" s="7">
        <v>8.9999999999999993E-3</v>
      </c>
      <c r="I3085" s="7">
        <v>1E-3</v>
      </c>
      <c r="K3085" s="5" t="str">
        <f>IF(E3085="","",IFERROR(VLOOKUP(E3085,REGRAS_CST!$A$2:$C$200,3,FALSE),""))</f>
        <v/>
      </c>
      <c r="L3085" s="10" t="str">
        <f>IF($G3085="", "", $G3085*(1-$V3085))</f>
        <v/>
      </c>
      <c r="M3085" s="30" t="str">
        <f t="shared" si="96"/>
        <v/>
      </c>
      <c r="N3085" s="30" t="str">
        <f t="shared" si="97"/>
        <v/>
      </c>
      <c r="O3085" s="5" t="str">
        <f>IF(D3085="","",
IF(AND(K3085&lt;&gt;"SIM",V3085&gt;0),"ERRO: % BC &gt; 0, mas NÃO permitida ❌",
IF(AND(K3085="SIM",V3085=0),"ATENÇÃO: BC permitida, mas % = 0 🔎",
"Base de cálculo aplicada corretamente ✅")))</f>
        <v/>
      </c>
      <c r="P3085" s="5" t="str">
        <f>IF(D3085="","",
IF(AND(Q3085&lt;&gt;"SIM",U3085&gt;0),"ERRO: % alíquota &gt; 0, mas NÃO permitida ❌",
IF(AND(Q3085="SIM",U3085=0),"ATENÇÃO: alíquota permitida, mas % = 0 🔎",
"Alíquota aplicada corretamente ✅")))</f>
        <v/>
      </c>
      <c r="Q3085" s="5" t="str">
        <f>IF(E3085="","",IFERROR(VLOOKUP(E3085,REGRAS_CST!$A$2:$D$200,4,FALSE),""))</f>
        <v/>
      </c>
      <c r="R3085" s="8"/>
      <c r="S3085" s="7">
        <f>IF($H3085="","",$H3085*(1-$U3085))</f>
        <v>8.9999999999999993E-3</v>
      </c>
      <c r="T3085" s="7">
        <f>IF($I3085="","",$I3085*(1-$U3085))</f>
        <v>1E-3</v>
      </c>
      <c r="U3085" s="7">
        <f>IFERROR(INDEX(BASE_CCLASSTRIB!$E:$E, MATCH(TEXT($D3085,"000000"), BASE_CCLASSTRIB!$A:$A, 0))/100, 0)</f>
        <v>0</v>
      </c>
      <c r="V3085" s="21">
        <f>IFERROR(INDEX(BASE_CCLASSTRIB!$F:$F, MATCH(TEXT($D3085,"000000"), BASE_CCLASSTRIB!$A:$A, 0))/100, 0)</f>
        <v>0</v>
      </c>
    </row>
    <row r="3086" spans="2:22" ht="15.75" customHeight="1" thickTop="1" thickBot="1">
      <c r="B3086" s="8"/>
      <c r="C3086" s="8"/>
      <c r="E3086" s="8" t="str">
        <f>IF(D3086="","",LEFT(D3086,3))</f>
        <v/>
      </c>
      <c r="F3086" s="5" t="str">
        <f>IF(E3086="","",IFERROR(VLOOKUP(E3086,REGRAS_CST!$A$2:$B$200,2,FALSE),""))</f>
        <v/>
      </c>
      <c r="H3086" s="7">
        <v>8.9999999999999993E-3</v>
      </c>
      <c r="I3086" s="7">
        <v>1E-3</v>
      </c>
      <c r="K3086" s="5" t="str">
        <f>IF(E3086="","",IFERROR(VLOOKUP(E3086,REGRAS_CST!$A$2:$C$200,3,FALSE),""))</f>
        <v/>
      </c>
      <c r="L3086" s="10" t="str">
        <f>IF($G3086="", "", $G3086*(1-$V3086))</f>
        <v/>
      </c>
      <c r="M3086" s="30" t="str">
        <f t="shared" si="96"/>
        <v/>
      </c>
      <c r="N3086" s="30" t="str">
        <f t="shared" si="97"/>
        <v/>
      </c>
      <c r="O3086" s="5" t="str">
        <f>IF(D3086="","",
IF(AND(K3086&lt;&gt;"SIM",V3086&gt;0),"ERRO: % BC &gt; 0, mas NÃO permitida ❌",
IF(AND(K3086="SIM",V3086=0),"ATENÇÃO: BC permitida, mas % = 0 🔎",
"Base de cálculo aplicada corretamente ✅")))</f>
        <v/>
      </c>
      <c r="P3086" s="5" t="str">
        <f>IF(D3086="","",
IF(AND(Q3086&lt;&gt;"SIM",U3086&gt;0),"ERRO: % alíquota &gt; 0, mas NÃO permitida ❌",
IF(AND(Q3086="SIM",U3086=0),"ATENÇÃO: alíquota permitida, mas % = 0 🔎",
"Alíquota aplicada corretamente ✅")))</f>
        <v/>
      </c>
      <c r="Q3086" s="5" t="str">
        <f>IF(E3086="","",IFERROR(VLOOKUP(E3086,REGRAS_CST!$A$2:$D$200,4,FALSE),""))</f>
        <v/>
      </c>
      <c r="R3086" s="8"/>
      <c r="S3086" s="7">
        <f>IF($H3086="","",$H3086*(1-$U3086))</f>
        <v>8.9999999999999993E-3</v>
      </c>
      <c r="T3086" s="7">
        <f>IF($I3086="","",$I3086*(1-$U3086))</f>
        <v>1E-3</v>
      </c>
      <c r="U3086" s="7">
        <f>IFERROR(INDEX(BASE_CCLASSTRIB!$E:$E, MATCH(TEXT($D3086,"000000"), BASE_CCLASSTRIB!$A:$A, 0))/100, 0)</f>
        <v>0</v>
      </c>
      <c r="V3086" s="21">
        <f>IFERROR(INDEX(BASE_CCLASSTRIB!$F:$F, MATCH(TEXT($D3086,"000000"), BASE_CCLASSTRIB!$A:$A, 0))/100, 0)</f>
        <v>0</v>
      </c>
    </row>
    <row r="3087" spans="2:22" ht="15.75" customHeight="1" thickTop="1" thickBot="1">
      <c r="B3087" s="8"/>
      <c r="C3087" s="8"/>
      <c r="E3087" s="8" t="str">
        <f>IF(D3087="","",LEFT(D3087,3))</f>
        <v/>
      </c>
      <c r="F3087" s="5" t="str">
        <f>IF(E3087="","",IFERROR(VLOOKUP(E3087,REGRAS_CST!$A$2:$B$200,2,FALSE),""))</f>
        <v/>
      </c>
      <c r="H3087" s="7">
        <v>8.9999999999999993E-3</v>
      </c>
      <c r="I3087" s="7">
        <v>1E-3</v>
      </c>
      <c r="K3087" s="5" t="str">
        <f>IF(E3087="","",IFERROR(VLOOKUP(E3087,REGRAS_CST!$A$2:$C$200,3,FALSE),""))</f>
        <v/>
      </c>
      <c r="L3087" s="10" t="str">
        <f>IF($G3087="", "", $G3087*(1-$V3087))</f>
        <v/>
      </c>
      <c r="M3087" s="30" t="str">
        <f t="shared" si="96"/>
        <v/>
      </c>
      <c r="N3087" s="30" t="str">
        <f t="shared" si="97"/>
        <v/>
      </c>
      <c r="O3087" s="5" t="str">
        <f>IF(D3087="","",
IF(AND(K3087&lt;&gt;"SIM",V3087&gt;0),"ERRO: % BC &gt; 0, mas NÃO permitida ❌",
IF(AND(K3087="SIM",V3087=0),"ATENÇÃO: BC permitida, mas % = 0 🔎",
"Base de cálculo aplicada corretamente ✅")))</f>
        <v/>
      </c>
      <c r="P3087" s="5" t="str">
        <f>IF(D3087="","",
IF(AND(Q3087&lt;&gt;"SIM",U3087&gt;0),"ERRO: % alíquota &gt; 0, mas NÃO permitida ❌",
IF(AND(Q3087="SIM",U3087=0),"ATENÇÃO: alíquota permitida, mas % = 0 🔎",
"Alíquota aplicada corretamente ✅")))</f>
        <v/>
      </c>
      <c r="Q3087" s="5" t="str">
        <f>IF(E3087="","",IFERROR(VLOOKUP(E3087,REGRAS_CST!$A$2:$D$200,4,FALSE),""))</f>
        <v/>
      </c>
      <c r="R3087" s="8"/>
      <c r="S3087" s="7">
        <f>IF($H3087="","",$H3087*(1-$U3087))</f>
        <v>8.9999999999999993E-3</v>
      </c>
      <c r="T3087" s="7">
        <f>IF($I3087="","",$I3087*(1-$U3087))</f>
        <v>1E-3</v>
      </c>
      <c r="U3087" s="7">
        <f>IFERROR(INDEX(BASE_CCLASSTRIB!$E:$E, MATCH(TEXT($D3087,"000000"), BASE_CCLASSTRIB!$A:$A, 0))/100, 0)</f>
        <v>0</v>
      </c>
      <c r="V3087" s="21">
        <f>IFERROR(INDEX(BASE_CCLASSTRIB!$F:$F, MATCH(TEXT($D3087,"000000"), BASE_CCLASSTRIB!$A:$A, 0))/100, 0)</f>
        <v>0</v>
      </c>
    </row>
    <row r="3088" spans="2:22" ht="15.75" customHeight="1" thickTop="1" thickBot="1">
      <c r="B3088" s="8"/>
      <c r="C3088" s="8"/>
      <c r="E3088" s="8" t="str">
        <f>IF(D3088="","",LEFT(D3088,3))</f>
        <v/>
      </c>
      <c r="F3088" s="5" t="str">
        <f>IF(E3088="","",IFERROR(VLOOKUP(E3088,REGRAS_CST!$A$2:$B$200,2,FALSE),""))</f>
        <v/>
      </c>
      <c r="H3088" s="7">
        <v>8.9999999999999993E-3</v>
      </c>
      <c r="I3088" s="7">
        <v>1E-3</v>
      </c>
      <c r="K3088" s="5" t="str">
        <f>IF(E3088="","",IFERROR(VLOOKUP(E3088,REGRAS_CST!$A$2:$C$200,3,FALSE),""))</f>
        <v/>
      </c>
      <c r="L3088" s="10" t="str">
        <f>IF($G3088="", "", $G3088*(1-$V3088))</f>
        <v/>
      </c>
      <c r="M3088" s="30" t="str">
        <f t="shared" si="96"/>
        <v/>
      </c>
      <c r="N3088" s="30" t="str">
        <f t="shared" si="97"/>
        <v/>
      </c>
      <c r="O3088" s="5" t="str">
        <f>IF(D3088="","",
IF(AND(K3088&lt;&gt;"SIM",V3088&gt;0),"ERRO: % BC &gt; 0, mas NÃO permitida ❌",
IF(AND(K3088="SIM",V3088=0),"ATENÇÃO: BC permitida, mas % = 0 🔎",
"Base de cálculo aplicada corretamente ✅")))</f>
        <v/>
      </c>
      <c r="P3088" s="5" t="str">
        <f>IF(D3088="","",
IF(AND(Q3088&lt;&gt;"SIM",U3088&gt;0),"ERRO: % alíquota &gt; 0, mas NÃO permitida ❌",
IF(AND(Q3088="SIM",U3088=0),"ATENÇÃO: alíquota permitida, mas % = 0 🔎",
"Alíquota aplicada corretamente ✅")))</f>
        <v/>
      </c>
      <c r="Q3088" s="5" t="str">
        <f>IF(E3088="","",IFERROR(VLOOKUP(E3088,REGRAS_CST!$A$2:$D$200,4,FALSE),""))</f>
        <v/>
      </c>
      <c r="R3088" s="8"/>
      <c r="S3088" s="7">
        <f>IF($H3088="","",$H3088*(1-$U3088))</f>
        <v>8.9999999999999993E-3</v>
      </c>
      <c r="T3088" s="7">
        <f>IF($I3088="","",$I3088*(1-$U3088))</f>
        <v>1E-3</v>
      </c>
      <c r="U3088" s="7">
        <f>IFERROR(INDEX(BASE_CCLASSTRIB!$E:$E, MATCH(TEXT($D3088,"000000"), BASE_CCLASSTRIB!$A:$A, 0))/100, 0)</f>
        <v>0</v>
      </c>
      <c r="V3088" s="21">
        <f>IFERROR(INDEX(BASE_CCLASSTRIB!$F:$F, MATCH(TEXT($D3088,"000000"), BASE_CCLASSTRIB!$A:$A, 0))/100, 0)</f>
        <v>0</v>
      </c>
    </row>
    <row r="3089" spans="2:22" ht="15.75" customHeight="1" thickTop="1" thickBot="1">
      <c r="B3089" s="8"/>
      <c r="C3089" s="8"/>
      <c r="E3089" s="8" t="str">
        <f>IF(D3089="","",LEFT(D3089,3))</f>
        <v/>
      </c>
      <c r="F3089" s="5" t="str">
        <f>IF(E3089="","",IFERROR(VLOOKUP(E3089,REGRAS_CST!$A$2:$B$200,2,FALSE),""))</f>
        <v/>
      </c>
      <c r="H3089" s="7">
        <v>8.9999999999999993E-3</v>
      </c>
      <c r="I3089" s="7">
        <v>1E-3</v>
      </c>
      <c r="K3089" s="5" t="str">
        <f>IF(E3089="","",IFERROR(VLOOKUP(E3089,REGRAS_CST!$A$2:$C$200,3,FALSE),""))</f>
        <v/>
      </c>
      <c r="L3089" s="10" t="str">
        <f>IF($G3089="", "", $G3089*(1-$V3089))</f>
        <v/>
      </c>
      <c r="M3089" s="30" t="str">
        <f t="shared" si="96"/>
        <v/>
      </c>
      <c r="N3089" s="30" t="str">
        <f t="shared" si="97"/>
        <v/>
      </c>
      <c r="O3089" s="5" t="str">
        <f>IF(D3089="","",
IF(AND(K3089&lt;&gt;"SIM",V3089&gt;0),"ERRO: % BC &gt; 0, mas NÃO permitida ❌",
IF(AND(K3089="SIM",V3089=0),"ATENÇÃO: BC permitida, mas % = 0 🔎",
"Base de cálculo aplicada corretamente ✅")))</f>
        <v/>
      </c>
      <c r="P3089" s="5" t="str">
        <f>IF(D3089="","",
IF(AND(Q3089&lt;&gt;"SIM",U3089&gt;0),"ERRO: % alíquota &gt; 0, mas NÃO permitida ❌",
IF(AND(Q3089="SIM",U3089=0),"ATENÇÃO: alíquota permitida, mas % = 0 🔎",
"Alíquota aplicada corretamente ✅")))</f>
        <v/>
      </c>
      <c r="Q3089" s="5" t="str">
        <f>IF(E3089="","",IFERROR(VLOOKUP(E3089,REGRAS_CST!$A$2:$D$200,4,FALSE),""))</f>
        <v/>
      </c>
      <c r="R3089" s="8"/>
      <c r="S3089" s="7">
        <f>IF($H3089="","",$H3089*(1-$U3089))</f>
        <v>8.9999999999999993E-3</v>
      </c>
      <c r="T3089" s="7">
        <f>IF($I3089="","",$I3089*(1-$U3089))</f>
        <v>1E-3</v>
      </c>
      <c r="U3089" s="7">
        <f>IFERROR(INDEX(BASE_CCLASSTRIB!$E:$E, MATCH(TEXT($D3089,"000000"), BASE_CCLASSTRIB!$A:$A, 0))/100, 0)</f>
        <v>0</v>
      </c>
      <c r="V3089" s="21">
        <f>IFERROR(INDEX(BASE_CCLASSTRIB!$F:$F, MATCH(TEXT($D3089,"000000"), BASE_CCLASSTRIB!$A:$A, 0))/100, 0)</f>
        <v>0</v>
      </c>
    </row>
    <row r="3090" spans="2:22" ht="15.75" customHeight="1" thickTop="1" thickBot="1">
      <c r="B3090" s="8"/>
      <c r="C3090" s="8"/>
      <c r="E3090" s="8" t="str">
        <f>IF(D3090="","",LEFT(D3090,3))</f>
        <v/>
      </c>
      <c r="F3090" s="5" t="str">
        <f>IF(E3090="","",IFERROR(VLOOKUP(E3090,REGRAS_CST!$A$2:$B$200,2,FALSE),""))</f>
        <v/>
      </c>
      <c r="H3090" s="7">
        <v>8.9999999999999993E-3</v>
      </c>
      <c r="I3090" s="7">
        <v>1E-3</v>
      </c>
      <c r="K3090" s="5" t="str">
        <f>IF(E3090="","",IFERROR(VLOOKUP(E3090,REGRAS_CST!$A$2:$C$200,3,FALSE),""))</f>
        <v/>
      </c>
      <c r="L3090" s="10" t="str">
        <f>IF($G3090="", "", $G3090*(1-$V3090))</f>
        <v/>
      </c>
      <c r="M3090" s="30" t="str">
        <f t="shared" si="96"/>
        <v/>
      </c>
      <c r="N3090" s="30" t="str">
        <f t="shared" si="97"/>
        <v/>
      </c>
      <c r="O3090" s="5" t="str">
        <f>IF(D3090="","",
IF(AND(K3090&lt;&gt;"SIM",V3090&gt;0),"ERRO: % BC &gt; 0, mas NÃO permitida ❌",
IF(AND(K3090="SIM",V3090=0),"ATENÇÃO: BC permitida, mas % = 0 🔎",
"Base de cálculo aplicada corretamente ✅")))</f>
        <v/>
      </c>
      <c r="P3090" s="5" t="str">
        <f>IF(D3090="","",
IF(AND(Q3090&lt;&gt;"SIM",U3090&gt;0),"ERRO: % alíquota &gt; 0, mas NÃO permitida ❌",
IF(AND(Q3090="SIM",U3090=0),"ATENÇÃO: alíquota permitida, mas % = 0 🔎",
"Alíquota aplicada corretamente ✅")))</f>
        <v/>
      </c>
      <c r="Q3090" s="5" t="str">
        <f>IF(E3090="","",IFERROR(VLOOKUP(E3090,REGRAS_CST!$A$2:$D$200,4,FALSE),""))</f>
        <v/>
      </c>
      <c r="R3090" s="8"/>
      <c r="S3090" s="7">
        <f>IF($H3090="","",$H3090*(1-$U3090))</f>
        <v>8.9999999999999993E-3</v>
      </c>
      <c r="T3090" s="7">
        <f>IF($I3090="","",$I3090*(1-$U3090))</f>
        <v>1E-3</v>
      </c>
      <c r="U3090" s="7">
        <f>IFERROR(INDEX(BASE_CCLASSTRIB!$E:$E, MATCH(TEXT($D3090,"000000"), BASE_CCLASSTRIB!$A:$A, 0))/100, 0)</f>
        <v>0</v>
      </c>
      <c r="V3090" s="21">
        <f>IFERROR(INDEX(BASE_CCLASSTRIB!$F:$F, MATCH(TEXT($D3090,"000000"), BASE_CCLASSTRIB!$A:$A, 0))/100, 0)</f>
        <v>0</v>
      </c>
    </row>
    <row r="3091" spans="2:22" ht="15.75" customHeight="1" thickTop="1" thickBot="1">
      <c r="B3091" s="8"/>
      <c r="C3091" s="8"/>
      <c r="E3091" s="8" t="str">
        <f>IF(D3091="","",LEFT(D3091,3))</f>
        <v/>
      </c>
      <c r="F3091" s="5" t="str">
        <f>IF(E3091="","",IFERROR(VLOOKUP(E3091,REGRAS_CST!$A$2:$B$200,2,FALSE),""))</f>
        <v/>
      </c>
      <c r="H3091" s="7">
        <v>8.9999999999999993E-3</v>
      </c>
      <c r="I3091" s="7">
        <v>1E-3</v>
      </c>
      <c r="K3091" s="5" t="str">
        <f>IF(E3091="","",IFERROR(VLOOKUP(E3091,REGRAS_CST!$A$2:$C$200,3,FALSE),""))</f>
        <v/>
      </c>
      <c r="L3091" s="10" t="str">
        <f>IF($G3091="", "", $G3091*(1-$V3091))</f>
        <v/>
      </c>
      <c r="M3091" s="30" t="str">
        <f t="shared" si="96"/>
        <v/>
      </c>
      <c r="N3091" s="30" t="str">
        <f t="shared" si="97"/>
        <v/>
      </c>
      <c r="O3091" s="5" t="str">
        <f>IF(D3091="","",
IF(AND(K3091&lt;&gt;"SIM",V3091&gt;0),"ERRO: % BC &gt; 0, mas NÃO permitida ❌",
IF(AND(K3091="SIM",V3091=0),"ATENÇÃO: BC permitida, mas % = 0 🔎",
"Base de cálculo aplicada corretamente ✅")))</f>
        <v/>
      </c>
      <c r="P3091" s="5" t="str">
        <f>IF(D3091="","",
IF(AND(Q3091&lt;&gt;"SIM",U3091&gt;0),"ERRO: % alíquota &gt; 0, mas NÃO permitida ❌",
IF(AND(Q3091="SIM",U3091=0),"ATENÇÃO: alíquota permitida, mas % = 0 🔎",
"Alíquota aplicada corretamente ✅")))</f>
        <v/>
      </c>
      <c r="Q3091" s="5" t="str">
        <f>IF(E3091="","",IFERROR(VLOOKUP(E3091,REGRAS_CST!$A$2:$D$200,4,FALSE),""))</f>
        <v/>
      </c>
      <c r="R3091" s="8"/>
      <c r="S3091" s="7">
        <f>IF($H3091="","",$H3091*(1-$U3091))</f>
        <v>8.9999999999999993E-3</v>
      </c>
      <c r="T3091" s="7">
        <f>IF($I3091="","",$I3091*(1-$U3091))</f>
        <v>1E-3</v>
      </c>
      <c r="U3091" s="7">
        <f>IFERROR(INDEX(BASE_CCLASSTRIB!$E:$E, MATCH(TEXT($D3091,"000000"), BASE_CCLASSTRIB!$A:$A, 0))/100, 0)</f>
        <v>0</v>
      </c>
      <c r="V3091" s="21">
        <f>IFERROR(INDEX(BASE_CCLASSTRIB!$F:$F, MATCH(TEXT($D3091,"000000"), BASE_CCLASSTRIB!$A:$A, 0))/100, 0)</f>
        <v>0</v>
      </c>
    </row>
    <row r="3092" spans="2:22" ht="15.75" customHeight="1" thickTop="1" thickBot="1">
      <c r="B3092" s="8"/>
      <c r="C3092" s="8"/>
      <c r="E3092" s="8" t="str">
        <f>IF(D3092="","",LEFT(D3092,3))</f>
        <v/>
      </c>
      <c r="F3092" s="5" t="str">
        <f>IF(E3092="","",IFERROR(VLOOKUP(E3092,REGRAS_CST!$A$2:$B$200,2,FALSE),""))</f>
        <v/>
      </c>
      <c r="H3092" s="7">
        <v>8.9999999999999993E-3</v>
      </c>
      <c r="I3092" s="7">
        <v>1E-3</v>
      </c>
      <c r="K3092" s="5" t="str">
        <f>IF(E3092="","",IFERROR(VLOOKUP(E3092,REGRAS_CST!$A$2:$C$200,3,FALSE),""))</f>
        <v/>
      </c>
      <c r="L3092" s="10" t="str">
        <f>IF($G3092="", "", $G3092*(1-$V3092))</f>
        <v/>
      </c>
      <c r="M3092" s="30" t="str">
        <f t="shared" si="96"/>
        <v/>
      </c>
      <c r="N3092" s="30" t="str">
        <f t="shared" si="97"/>
        <v/>
      </c>
      <c r="O3092" s="5" t="str">
        <f>IF(D3092="","",
IF(AND(K3092&lt;&gt;"SIM",V3092&gt;0),"ERRO: % BC &gt; 0, mas NÃO permitida ❌",
IF(AND(K3092="SIM",V3092=0),"ATENÇÃO: BC permitida, mas % = 0 🔎",
"Base de cálculo aplicada corretamente ✅")))</f>
        <v/>
      </c>
      <c r="P3092" s="5" t="str">
        <f>IF(D3092="","",
IF(AND(Q3092&lt;&gt;"SIM",U3092&gt;0),"ERRO: % alíquota &gt; 0, mas NÃO permitida ❌",
IF(AND(Q3092="SIM",U3092=0),"ATENÇÃO: alíquota permitida, mas % = 0 🔎",
"Alíquota aplicada corretamente ✅")))</f>
        <v/>
      </c>
      <c r="Q3092" s="5" t="str">
        <f>IF(E3092="","",IFERROR(VLOOKUP(E3092,REGRAS_CST!$A$2:$D$200,4,FALSE),""))</f>
        <v/>
      </c>
      <c r="R3092" s="8"/>
      <c r="S3092" s="7">
        <f>IF($H3092="","",$H3092*(1-$U3092))</f>
        <v>8.9999999999999993E-3</v>
      </c>
      <c r="T3092" s="7">
        <f>IF($I3092="","",$I3092*(1-$U3092))</f>
        <v>1E-3</v>
      </c>
      <c r="U3092" s="7">
        <f>IFERROR(INDEX(BASE_CCLASSTRIB!$E:$E, MATCH(TEXT($D3092,"000000"), BASE_CCLASSTRIB!$A:$A, 0))/100, 0)</f>
        <v>0</v>
      </c>
      <c r="V3092" s="21">
        <f>IFERROR(INDEX(BASE_CCLASSTRIB!$F:$F, MATCH(TEXT($D3092,"000000"), BASE_CCLASSTRIB!$A:$A, 0))/100, 0)</f>
        <v>0</v>
      </c>
    </row>
    <row r="3093" spans="2:22" ht="15.75" customHeight="1" thickTop="1" thickBot="1">
      <c r="B3093" s="8"/>
      <c r="C3093" s="8"/>
      <c r="E3093" s="8" t="str">
        <f>IF(D3093="","",LEFT(D3093,3))</f>
        <v/>
      </c>
      <c r="F3093" s="5" t="str">
        <f>IF(E3093="","",IFERROR(VLOOKUP(E3093,REGRAS_CST!$A$2:$B$200,2,FALSE),""))</f>
        <v/>
      </c>
      <c r="H3093" s="7">
        <v>8.9999999999999993E-3</v>
      </c>
      <c r="I3093" s="7">
        <v>1E-3</v>
      </c>
      <c r="K3093" s="5" t="str">
        <f>IF(E3093="","",IFERROR(VLOOKUP(E3093,REGRAS_CST!$A$2:$C$200,3,FALSE),""))</f>
        <v/>
      </c>
      <c r="L3093" s="10" t="str">
        <f>IF($G3093="", "", $G3093*(1-$V3093))</f>
        <v/>
      </c>
      <c r="M3093" s="30" t="str">
        <f t="shared" si="96"/>
        <v/>
      </c>
      <c r="N3093" s="30" t="str">
        <f t="shared" si="97"/>
        <v/>
      </c>
      <c r="O3093" s="5" t="str">
        <f>IF(D3093="","",
IF(AND(K3093&lt;&gt;"SIM",V3093&gt;0),"ERRO: % BC &gt; 0, mas NÃO permitida ❌",
IF(AND(K3093="SIM",V3093=0),"ATENÇÃO: BC permitida, mas % = 0 🔎",
"Base de cálculo aplicada corretamente ✅")))</f>
        <v/>
      </c>
      <c r="P3093" s="5" t="str">
        <f>IF(D3093="","",
IF(AND(Q3093&lt;&gt;"SIM",U3093&gt;0),"ERRO: % alíquota &gt; 0, mas NÃO permitida ❌",
IF(AND(Q3093="SIM",U3093=0),"ATENÇÃO: alíquota permitida, mas % = 0 🔎",
"Alíquota aplicada corretamente ✅")))</f>
        <v/>
      </c>
      <c r="Q3093" s="5" t="str">
        <f>IF(E3093="","",IFERROR(VLOOKUP(E3093,REGRAS_CST!$A$2:$D$200,4,FALSE),""))</f>
        <v/>
      </c>
      <c r="R3093" s="8"/>
      <c r="S3093" s="7">
        <f>IF($H3093="","",$H3093*(1-$U3093))</f>
        <v>8.9999999999999993E-3</v>
      </c>
      <c r="T3093" s="7">
        <f>IF($I3093="","",$I3093*(1-$U3093))</f>
        <v>1E-3</v>
      </c>
      <c r="U3093" s="7">
        <f>IFERROR(INDEX(BASE_CCLASSTRIB!$E:$E, MATCH(TEXT($D3093,"000000"), BASE_CCLASSTRIB!$A:$A, 0))/100, 0)</f>
        <v>0</v>
      </c>
      <c r="V3093" s="21">
        <f>IFERROR(INDEX(BASE_CCLASSTRIB!$F:$F, MATCH(TEXT($D3093,"000000"), BASE_CCLASSTRIB!$A:$A, 0))/100, 0)</f>
        <v>0</v>
      </c>
    </row>
    <row r="3094" spans="2:22" ht="15.75" customHeight="1" thickTop="1" thickBot="1">
      <c r="B3094" s="8"/>
      <c r="C3094" s="8"/>
      <c r="E3094" s="8" t="str">
        <f>IF(D3094="","",LEFT(D3094,3))</f>
        <v/>
      </c>
      <c r="F3094" s="5" t="str">
        <f>IF(E3094="","",IFERROR(VLOOKUP(E3094,REGRAS_CST!$A$2:$B$200,2,FALSE),""))</f>
        <v/>
      </c>
      <c r="H3094" s="7">
        <v>8.9999999999999993E-3</v>
      </c>
      <c r="I3094" s="7">
        <v>1E-3</v>
      </c>
      <c r="K3094" s="5" t="str">
        <f>IF(E3094="","",IFERROR(VLOOKUP(E3094,REGRAS_CST!$A$2:$C$200,3,FALSE),""))</f>
        <v/>
      </c>
      <c r="L3094" s="10" t="str">
        <f>IF($G3094="", "", $G3094*(1-$V3094))</f>
        <v/>
      </c>
      <c r="M3094" s="30" t="str">
        <f t="shared" si="96"/>
        <v/>
      </c>
      <c r="N3094" s="30" t="str">
        <f t="shared" si="97"/>
        <v/>
      </c>
      <c r="O3094" s="5" t="str">
        <f>IF(D3094="","",
IF(AND(K3094&lt;&gt;"SIM",V3094&gt;0),"ERRO: % BC &gt; 0, mas NÃO permitida ❌",
IF(AND(K3094="SIM",V3094=0),"ATENÇÃO: BC permitida, mas % = 0 🔎",
"Base de cálculo aplicada corretamente ✅")))</f>
        <v/>
      </c>
      <c r="P3094" s="5" t="str">
        <f>IF(D3094="","",
IF(AND(Q3094&lt;&gt;"SIM",U3094&gt;0),"ERRO: % alíquota &gt; 0, mas NÃO permitida ❌",
IF(AND(Q3094="SIM",U3094=0),"ATENÇÃO: alíquota permitida, mas % = 0 🔎",
"Alíquota aplicada corretamente ✅")))</f>
        <v/>
      </c>
      <c r="Q3094" s="5" t="str">
        <f>IF(E3094="","",IFERROR(VLOOKUP(E3094,REGRAS_CST!$A$2:$D$200,4,FALSE),""))</f>
        <v/>
      </c>
      <c r="R3094" s="8"/>
      <c r="S3094" s="7">
        <f>IF($H3094="","",$H3094*(1-$U3094))</f>
        <v>8.9999999999999993E-3</v>
      </c>
      <c r="T3094" s="7">
        <f>IF($I3094="","",$I3094*(1-$U3094))</f>
        <v>1E-3</v>
      </c>
      <c r="U3094" s="7">
        <f>IFERROR(INDEX(BASE_CCLASSTRIB!$E:$E, MATCH(TEXT($D3094,"000000"), BASE_CCLASSTRIB!$A:$A, 0))/100, 0)</f>
        <v>0</v>
      </c>
      <c r="V3094" s="21">
        <f>IFERROR(INDEX(BASE_CCLASSTRIB!$F:$F, MATCH(TEXT($D3094,"000000"), BASE_CCLASSTRIB!$A:$A, 0))/100, 0)</f>
        <v>0</v>
      </c>
    </row>
    <row r="3095" spans="2:22" ht="15.75" customHeight="1" thickTop="1" thickBot="1">
      <c r="B3095" s="8"/>
      <c r="C3095" s="8"/>
      <c r="E3095" s="8" t="str">
        <f>IF(D3095="","",LEFT(D3095,3))</f>
        <v/>
      </c>
      <c r="F3095" s="5" t="str">
        <f>IF(E3095="","",IFERROR(VLOOKUP(E3095,REGRAS_CST!$A$2:$B$200,2,FALSE),""))</f>
        <v/>
      </c>
      <c r="H3095" s="7">
        <v>8.9999999999999993E-3</v>
      </c>
      <c r="I3095" s="7">
        <v>1E-3</v>
      </c>
      <c r="K3095" s="5" t="str">
        <f>IF(E3095="","",IFERROR(VLOOKUP(E3095,REGRAS_CST!$A$2:$C$200,3,FALSE),""))</f>
        <v/>
      </c>
      <c r="L3095" s="10" t="str">
        <f>IF($G3095="", "", $G3095*(1-$V3095))</f>
        <v/>
      </c>
      <c r="M3095" s="30" t="str">
        <f t="shared" si="96"/>
        <v/>
      </c>
      <c r="N3095" s="30" t="str">
        <f t="shared" si="97"/>
        <v/>
      </c>
      <c r="O3095" s="5" t="str">
        <f>IF(D3095="","",
IF(AND(K3095&lt;&gt;"SIM",V3095&gt;0),"ERRO: % BC &gt; 0, mas NÃO permitida ❌",
IF(AND(K3095="SIM",V3095=0),"ATENÇÃO: BC permitida, mas % = 0 🔎",
"Base de cálculo aplicada corretamente ✅")))</f>
        <v/>
      </c>
      <c r="P3095" s="5" t="str">
        <f>IF(D3095="","",
IF(AND(Q3095&lt;&gt;"SIM",U3095&gt;0),"ERRO: % alíquota &gt; 0, mas NÃO permitida ❌",
IF(AND(Q3095="SIM",U3095=0),"ATENÇÃO: alíquota permitida, mas % = 0 🔎",
"Alíquota aplicada corretamente ✅")))</f>
        <v/>
      </c>
      <c r="Q3095" s="5" t="str">
        <f>IF(E3095="","",IFERROR(VLOOKUP(E3095,REGRAS_CST!$A$2:$D$200,4,FALSE),""))</f>
        <v/>
      </c>
      <c r="R3095" s="8"/>
      <c r="S3095" s="7">
        <f>IF($H3095="","",$H3095*(1-$U3095))</f>
        <v>8.9999999999999993E-3</v>
      </c>
      <c r="T3095" s="7">
        <f>IF($I3095="","",$I3095*(1-$U3095))</f>
        <v>1E-3</v>
      </c>
      <c r="U3095" s="7">
        <f>IFERROR(INDEX(BASE_CCLASSTRIB!$E:$E, MATCH(TEXT($D3095,"000000"), BASE_CCLASSTRIB!$A:$A, 0))/100, 0)</f>
        <v>0</v>
      </c>
      <c r="V3095" s="21">
        <f>IFERROR(INDEX(BASE_CCLASSTRIB!$F:$F, MATCH(TEXT($D3095,"000000"), BASE_CCLASSTRIB!$A:$A, 0))/100, 0)</f>
        <v>0</v>
      </c>
    </row>
    <row r="3096" spans="2:22" ht="15.75" customHeight="1" thickTop="1" thickBot="1">
      <c r="B3096" s="8"/>
      <c r="C3096" s="8"/>
      <c r="E3096" s="8" t="str">
        <f>IF(D3096="","",LEFT(D3096,3))</f>
        <v/>
      </c>
      <c r="F3096" s="5" t="str">
        <f>IF(E3096="","",IFERROR(VLOOKUP(E3096,REGRAS_CST!$A$2:$B$200,2,FALSE),""))</f>
        <v/>
      </c>
      <c r="H3096" s="7">
        <v>8.9999999999999993E-3</v>
      </c>
      <c r="I3096" s="7">
        <v>1E-3</v>
      </c>
      <c r="K3096" s="5" t="str">
        <f>IF(E3096="","",IFERROR(VLOOKUP(E3096,REGRAS_CST!$A$2:$C$200,3,FALSE),""))</f>
        <v/>
      </c>
      <c r="L3096" s="10" t="str">
        <f>IF($G3096="", "", $G3096*(1-$V3096))</f>
        <v/>
      </c>
      <c r="M3096" s="30" t="str">
        <f t="shared" si="96"/>
        <v/>
      </c>
      <c r="N3096" s="30" t="str">
        <f t="shared" si="97"/>
        <v/>
      </c>
      <c r="O3096" s="5" t="str">
        <f>IF(D3096="","",
IF(AND(K3096&lt;&gt;"SIM",V3096&gt;0),"ERRO: % BC &gt; 0, mas NÃO permitida ❌",
IF(AND(K3096="SIM",V3096=0),"ATENÇÃO: BC permitida, mas % = 0 🔎",
"Base de cálculo aplicada corretamente ✅")))</f>
        <v/>
      </c>
      <c r="P3096" s="5" t="str">
        <f>IF(D3096="","",
IF(AND(Q3096&lt;&gt;"SIM",U3096&gt;0),"ERRO: % alíquota &gt; 0, mas NÃO permitida ❌",
IF(AND(Q3096="SIM",U3096=0),"ATENÇÃO: alíquota permitida, mas % = 0 🔎",
"Alíquota aplicada corretamente ✅")))</f>
        <v/>
      </c>
      <c r="Q3096" s="5" t="str">
        <f>IF(E3096="","",IFERROR(VLOOKUP(E3096,REGRAS_CST!$A$2:$D$200,4,FALSE),""))</f>
        <v/>
      </c>
      <c r="R3096" s="8"/>
      <c r="S3096" s="7">
        <f>IF($H3096="","",$H3096*(1-$U3096))</f>
        <v>8.9999999999999993E-3</v>
      </c>
      <c r="T3096" s="7">
        <f>IF($I3096="","",$I3096*(1-$U3096))</f>
        <v>1E-3</v>
      </c>
      <c r="U3096" s="7">
        <f>IFERROR(INDEX(BASE_CCLASSTRIB!$E:$E, MATCH(TEXT($D3096,"000000"), BASE_CCLASSTRIB!$A:$A, 0))/100, 0)</f>
        <v>0</v>
      </c>
      <c r="V3096" s="21">
        <f>IFERROR(INDEX(BASE_CCLASSTRIB!$F:$F, MATCH(TEXT($D3096,"000000"), BASE_CCLASSTRIB!$A:$A, 0))/100, 0)</f>
        <v>0</v>
      </c>
    </row>
    <row r="3097" spans="2:22" ht="15.75" customHeight="1" thickTop="1" thickBot="1">
      <c r="B3097" s="8"/>
      <c r="C3097" s="8"/>
      <c r="E3097" s="8" t="str">
        <f>IF(D3097="","",LEFT(D3097,3))</f>
        <v/>
      </c>
      <c r="F3097" s="5" t="str">
        <f>IF(E3097="","",IFERROR(VLOOKUP(E3097,REGRAS_CST!$A$2:$B$200,2,FALSE),""))</f>
        <v/>
      </c>
      <c r="H3097" s="7">
        <v>8.9999999999999993E-3</v>
      </c>
      <c r="I3097" s="7">
        <v>1E-3</v>
      </c>
      <c r="K3097" s="5" t="str">
        <f>IF(E3097="","",IFERROR(VLOOKUP(E3097,REGRAS_CST!$A$2:$C$200,3,FALSE),""))</f>
        <v/>
      </c>
      <c r="L3097" s="10" t="str">
        <f>IF($G3097="", "", $G3097*(1-$V3097))</f>
        <v/>
      </c>
      <c r="M3097" s="30" t="str">
        <f t="shared" si="96"/>
        <v/>
      </c>
      <c r="N3097" s="30" t="str">
        <f t="shared" si="97"/>
        <v/>
      </c>
      <c r="O3097" s="5" t="str">
        <f>IF(D3097="","",
IF(AND(K3097&lt;&gt;"SIM",V3097&gt;0),"ERRO: % BC &gt; 0, mas NÃO permitida ❌",
IF(AND(K3097="SIM",V3097=0),"ATENÇÃO: BC permitida, mas % = 0 🔎",
"Base de cálculo aplicada corretamente ✅")))</f>
        <v/>
      </c>
      <c r="P3097" s="5" t="str">
        <f>IF(D3097="","",
IF(AND(Q3097&lt;&gt;"SIM",U3097&gt;0),"ERRO: % alíquota &gt; 0, mas NÃO permitida ❌",
IF(AND(Q3097="SIM",U3097=0),"ATENÇÃO: alíquota permitida, mas % = 0 🔎",
"Alíquota aplicada corretamente ✅")))</f>
        <v/>
      </c>
      <c r="Q3097" s="5" t="str">
        <f>IF(E3097="","",IFERROR(VLOOKUP(E3097,REGRAS_CST!$A$2:$D$200,4,FALSE),""))</f>
        <v/>
      </c>
      <c r="R3097" s="8"/>
      <c r="S3097" s="7">
        <f>IF($H3097="","",$H3097*(1-$U3097))</f>
        <v>8.9999999999999993E-3</v>
      </c>
      <c r="T3097" s="7">
        <f>IF($I3097="","",$I3097*(1-$U3097))</f>
        <v>1E-3</v>
      </c>
      <c r="U3097" s="7">
        <f>IFERROR(INDEX(BASE_CCLASSTRIB!$E:$E, MATCH(TEXT($D3097,"000000"), BASE_CCLASSTRIB!$A:$A, 0))/100, 0)</f>
        <v>0</v>
      </c>
      <c r="V3097" s="21">
        <f>IFERROR(INDEX(BASE_CCLASSTRIB!$F:$F, MATCH(TEXT($D3097,"000000"), BASE_CCLASSTRIB!$A:$A, 0))/100, 0)</f>
        <v>0</v>
      </c>
    </row>
    <row r="3098" spans="2:22" ht="15.75" customHeight="1" thickTop="1" thickBot="1">
      <c r="B3098" s="8"/>
      <c r="C3098" s="8"/>
      <c r="E3098" s="8" t="str">
        <f>IF(D3098="","",LEFT(D3098,3))</f>
        <v/>
      </c>
      <c r="F3098" s="5" t="str">
        <f>IF(E3098="","",IFERROR(VLOOKUP(E3098,REGRAS_CST!$A$2:$B$200,2,FALSE),""))</f>
        <v/>
      </c>
      <c r="H3098" s="7">
        <v>8.9999999999999993E-3</v>
      </c>
      <c r="I3098" s="7">
        <v>1E-3</v>
      </c>
      <c r="K3098" s="5" t="str">
        <f>IF(E3098="","",IFERROR(VLOOKUP(E3098,REGRAS_CST!$A$2:$C$200,3,FALSE),""))</f>
        <v/>
      </c>
      <c r="L3098" s="10" t="str">
        <f>IF($G3098="", "", $G3098*(1-$V3098))</f>
        <v/>
      </c>
      <c r="M3098" s="30" t="str">
        <f t="shared" si="96"/>
        <v/>
      </c>
      <c r="N3098" s="30" t="str">
        <f t="shared" si="97"/>
        <v/>
      </c>
      <c r="O3098" s="5" t="str">
        <f>IF(D3098="","",
IF(AND(K3098&lt;&gt;"SIM",V3098&gt;0),"ERRO: % BC &gt; 0, mas NÃO permitida ❌",
IF(AND(K3098="SIM",V3098=0),"ATENÇÃO: BC permitida, mas % = 0 🔎",
"Base de cálculo aplicada corretamente ✅")))</f>
        <v/>
      </c>
      <c r="P3098" s="5" t="str">
        <f>IF(D3098="","",
IF(AND(Q3098&lt;&gt;"SIM",U3098&gt;0),"ERRO: % alíquota &gt; 0, mas NÃO permitida ❌",
IF(AND(Q3098="SIM",U3098=0),"ATENÇÃO: alíquota permitida, mas % = 0 🔎",
"Alíquota aplicada corretamente ✅")))</f>
        <v/>
      </c>
      <c r="Q3098" s="5" t="str">
        <f>IF(E3098="","",IFERROR(VLOOKUP(E3098,REGRAS_CST!$A$2:$D$200,4,FALSE),""))</f>
        <v/>
      </c>
      <c r="R3098" s="8"/>
      <c r="S3098" s="7">
        <f>IF($H3098="","",$H3098*(1-$U3098))</f>
        <v>8.9999999999999993E-3</v>
      </c>
      <c r="T3098" s="7">
        <f>IF($I3098="","",$I3098*(1-$U3098))</f>
        <v>1E-3</v>
      </c>
      <c r="U3098" s="7">
        <f>IFERROR(INDEX(BASE_CCLASSTRIB!$E:$E, MATCH(TEXT($D3098,"000000"), BASE_CCLASSTRIB!$A:$A, 0))/100, 0)</f>
        <v>0</v>
      </c>
      <c r="V3098" s="21">
        <f>IFERROR(INDEX(BASE_CCLASSTRIB!$F:$F, MATCH(TEXT($D3098,"000000"), BASE_CCLASSTRIB!$A:$A, 0))/100, 0)</f>
        <v>0</v>
      </c>
    </row>
    <row r="3099" spans="2:22" ht="15.75" customHeight="1" thickTop="1" thickBot="1">
      <c r="B3099" s="8"/>
      <c r="C3099" s="8"/>
      <c r="E3099" s="8" t="str">
        <f>IF(D3099="","",LEFT(D3099,3))</f>
        <v/>
      </c>
      <c r="F3099" s="5" t="str">
        <f>IF(E3099="","",IFERROR(VLOOKUP(E3099,REGRAS_CST!$A$2:$B$200,2,FALSE),""))</f>
        <v/>
      </c>
      <c r="H3099" s="7">
        <v>8.9999999999999993E-3</v>
      </c>
      <c r="I3099" s="7">
        <v>1E-3</v>
      </c>
      <c r="K3099" s="5" t="str">
        <f>IF(E3099="","",IFERROR(VLOOKUP(E3099,REGRAS_CST!$A$2:$C$200,3,FALSE),""))</f>
        <v/>
      </c>
      <c r="L3099" s="10" t="str">
        <f>IF($G3099="", "", $G3099*(1-$V3099))</f>
        <v/>
      </c>
      <c r="M3099" s="30" t="str">
        <f t="shared" si="96"/>
        <v/>
      </c>
      <c r="N3099" s="30" t="str">
        <f t="shared" si="97"/>
        <v/>
      </c>
      <c r="O3099" s="5" t="str">
        <f>IF(D3099="","",
IF(AND(K3099&lt;&gt;"SIM",V3099&gt;0),"ERRO: % BC &gt; 0, mas NÃO permitida ❌",
IF(AND(K3099="SIM",V3099=0),"ATENÇÃO: BC permitida, mas % = 0 🔎",
"Base de cálculo aplicada corretamente ✅")))</f>
        <v/>
      </c>
      <c r="P3099" s="5" t="str">
        <f>IF(D3099="","",
IF(AND(Q3099&lt;&gt;"SIM",U3099&gt;0),"ERRO: % alíquota &gt; 0, mas NÃO permitida ❌",
IF(AND(Q3099="SIM",U3099=0),"ATENÇÃO: alíquota permitida, mas % = 0 🔎",
"Alíquota aplicada corretamente ✅")))</f>
        <v/>
      </c>
      <c r="Q3099" s="5" t="str">
        <f>IF(E3099="","",IFERROR(VLOOKUP(E3099,REGRAS_CST!$A$2:$D$200,4,FALSE),""))</f>
        <v/>
      </c>
      <c r="R3099" s="8"/>
      <c r="S3099" s="7">
        <f>IF($H3099="","",$H3099*(1-$U3099))</f>
        <v>8.9999999999999993E-3</v>
      </c>
      <c r="T3099" s="7">
        <f>IF($I3099="","",$I3099*(1-$U3099))</f>
        <v>1E-3</v>
      </c>
      <c r="U3099" s="7">
        <f>IFERROR(INDEX(BASE_CCLASSTRIB!$E:$E, MATCH(TEXT($D3099,"000000"), BASE_CCLASSTRIB!$A:$A, 0))/100, 0)</f>
        <v>0</v>
      </c>
      <c r="V3099" s="21">
        <f>IFERROR(INDEX(BASE_CCLASSTRIB!$F:$F, MATCH(TEXT($D3099,"000000"), BASE_CCLASSTRIB!$A:$A, 0))/100, 0)</f>
        <v>0</v>
      </c>
    </row>
    <row r="3100" spans="2:22" ht="15.75" customHeight="1" thickTop="1" thickBot="1">
      <c r="B3100" s="8"/>
      <c r="C3100" s="8"/>
      <c r="E3100" s="8" t="str">
        <f>IF(D3100="","",LEFT(D3100,3))</f>
        <v/>
      </c>
      <c r="F3100" s="5" t="str">
        <f>IF(E3100="","",IFERROR(VLOOKUP(E3100,REGRAS_CST!$A$2:$B$200,2,FALSE),""))</f>
        <v/>
      </c>
      <c r="H3100" s="7">
        <v>8.9999999999999993E-3</v>
      </c>
      <c r="I3100" s="7">
        <v>1E-3</v>
      </c>
      <c r="K3100" s="5" t="str">
        <f>IF(E3100="","",IFERROR(VLOOKUP(E3100,REGRAS_CST!$A$2:$C$200,3,FALSE),""))</f>
        <v/>
      </c>
      <c r="L3100" s="10" t="str">
        <f>IF($G3100="", "", $G3100*(1-$V3100))</f>
        <v/>
      </c>
      <c r="M3100" s="30" t="str">
        <f t="shared" si="96"/>
        <v/>
      </c>
      <c r="N3100" s="30" t="str">
        <f t="shared" si="97"/>
        <v/>
      </c>
      <c r="O3100" s="5" t="str">
        <f>IF(D3100="","",
IF(AND(K3100&lt;&gt;"SIM",V3100&gt;0),"ERRO: % BC &gt; 0, mas NÃO permitida ❌",
IF(AND(K3100="SIM",V3100=0),"ATENÇÃO: BC permitida, mas % = 0 🔎",
"Base de cálculo aplicada corretamente ✅")))</f>
        <v/>
      </c>
      <c r="P3100" s="5" t="str">
        <f>IF(D3100="","",
IF(AND(Q3100&lt;&gt;"SIM",U3100&gt;0),"ERRO: % alíquota &gt; 0, mas NÃO permitida ❌",
IF(AND(Q3100="SIM",U3100=0),"ATENÇÃO: alíquota permitida, mas % = 0 🔎",
"Alíquota aplicada corretamente ✅")))</f>
        <v/>
      </c>
      <c r="Q3100" s="5" t="str">
        <f>IF(E3100="","",IFERROR(VLOOKUP(E3100,REGRAS_CST!$A$2:$D$200,4,FALSE),""))</f>
        <v/>
      </c>
      <c r="R3100" s="8"/>
      <c r="S3100" s="7">
        <f>IF($H3100="","",$H3100*(1-$U3100))</f>
        <v>8.9999999999999993E-3</v>
      </c>
      <c r="T3100" s="7">
        <f>IF($I3100="","",$I3100*(1-$U3100))</f>
        <v>1E-3</v>
      </c>
      <c r="U3100" s="7">
        <f>IFERROR(INDEX(BASE_CCLASSTRIB!$E:$E, MATCH(TEXT($D3100,"000000"), BASE_CCLASSTRIB!$A:$A, 0))/100, 0)</f>
        <v>0</v>
      </c>
      <c r="V3100" s="21">
        <f>IFERROR(INDEX(BASE_CCLASSTRIB!$F:$F, MATCH(TEXT($D3100,"000000"), BASE_CCLASSTRIB!$A:$A, 0))/100, 0)</f>
        <v>0</v>
      </c>
    </row>
    <row r="3101" spans="2:22" ht="15.75" customHeight="1" thickTop="1" thickBot="1">
      <c r="B3101" s="8"/>
      <c r="C3101" s="8"/>
      <c r="E3101" s="8" t="str">
        <f>IF(D3101="","",LEFT(D3101,3))</f>
        <v/>
      </c>
      <c r="F3101" s="5" t="str">
        <f>IF(E3101="","",IFERROR(VLOOKUP(E3101,REGRAS_CST!$A$2:$B$200,2,FALSE),""))</f>
        <v/>
      </c>
      <c r="H3101" s="7">
        <v>8.9999999999999993E-3</v>
      </c>
      <c r="I3101" s="7">
        <v>1E-3</v>
      </c>
      <c r="K3101" s="5" t="str">
        <f>IF(E3101="","",IFERROR(VLOOKUP(E3101,REGRAS_CST!$A$2:$C$200,3,FALSE),""))</f>
        <v/>
      </c>
      <c r="L3101" s="10" t="str">
        <f>IF($G3101="", "", $G3101*(1-$V3101))</f>
        <v/>
      </c>
      <c r="M3101" s="30" t="str">
        <f t="shared" si="96"/>
        <v/>
      </c>
      <c r="N3101" s="30" t="str">
        <f t="shared" si="97"/>
        <v/>
      </c>
      <c r="O3101" s="5" t="str">
        <f>IF(D3101="","",
IF(AND(K3101&lt;&gt;"SIM",V3101&gt;0),"ERRO: % BC &gt; 0, mas NÃO permitida ❌",
IF(AND(K3101="SIM",V3101=0),"ATENÇÃO: BC permitida, mas % = 0 🔎",
"Base de cálculo aplicada corretamente ✅")))</f>
        <v/>
      </c>
      <c r="P3101" s="5" t="str">
        <f>IF(D3101="","",
IF(AND(Q3101&lt;&gt;"SIM",U3101&gt;0),"ERRO: % alíquota &gt; 0, mas NÃO permitida ❌",
IF(AND(Q3101="SIM",U3101=0),"ATENÇÃO: alíquota permitida, mas % = 0 🔎",
"Alíquota aplicada corretamente ✅")))</f>
        <v/>
      </c>
      <c r="Q3101" s="5" t="str">
        <f>IF(E3101="","",IFERROR(VLOOKUP(E3101,REGRAS_CST!$A$2:$D$200,4,FALSE),""))</f>
        <v/>
      </c>
      <c r="R3101" s="8"/>
      <c r="S3101" s="7">
        <f>IF($H3101="","",$H3101*(1-$U3101))</f>
        <v>8.9999999999999993E-3</v>
      </c>
      <c r="T3101" s="7">
        <f>IF($I3101="","",$I3101*(1-$U3101))</f>
        <v>1E-3</v>
      </c>
      <c r="U3101" s="7">
        <f>IFERROR(INDEX(BASE_CCLASSTRIB!$E:$E, MATCH(TEXT($D3101,"000000"), BASE_CCLASSTRIB!$A:$A, 0))/100, 0)</f>
        <v>0</v>
      </c>
      <c r="V3101" s="21">
        <f>IFERROR(INDEX(BASE_CCLASSTRIB!$F:$F, MATCH(TEXT($D3101,"000000"), BASE_CCLASSTRIB!$A:$A, 0))/100, 0)</f>
        <v>0</v>
      </c>
    </row>
    <row r="3102" spans="2:22" ht="15.75" customHeight="1" thickTop="1" thickBot="1">
      <c r="B3102" s="8"/>
      <c r="C3102" s="8"/>
      <c r="E3102" s="8" t="str">
        <f>IF(D3102="","",LEFT(D3102,3))</f>
        <v/>
      </c>
      <c r="F3102" s="5" t="str">
        <f>IF(E3102="","",IFERROR(VLOOKUP(E3102,REGRAS_CST!$A$2:$B$200,2,FALSE),""))</f>
        <v/>
      </c>
      <c r="H3102" s="7">
        <v>8.9999999999999993E-3</v>
      </c>
      <c r="I3102" s="7">
        <v>1E-3</v>
      </c>
      <c r="K3102" s="5" t="str">
        <f>IF(E3102="","",IFERROR(VLOOKUP(E3102,REGRAS_CST!$A$2:$C$200,3,FALSE),""))</f>
        <v/>
      </c>
      <c r="L3102" s="10" t="str">
        <f>IF($G3102="", "", $G3102*(1-$V3102))</f>
        <v/>
      </c>
      <c r="M3102" s="30" t="str">
        <f t="shared" si="96"/>
        <v/>
      </c>
      <c r="N3102" s="30" t="str">
        <f t="shared" si="97"/>
        <v/>
      </c>
      <c r="O3102" s="5" t="str">
        <f>IF(D3102="","",
IF(AND(K3102&lt;&gt;"SIM",V3102&gt;0),"ERRO: % BC &gt; 0, mas NÃO permitida ❌",
IF(AND(K3102="SIM",V3102=0),"ATENÇÃO: BC permitida, mas % = 0 🔎",
"Base de cálculo aplicada corretamente ✅")))</f>
        <v/>
      </c>
      <c r="P3102" s="5" t="str">
        <f>IF(D3102="","",
IF(AND(Q3102&lt;&gt;"SIM",U3102&gt;0),"ERRO: % alíquota &gt; 0, mas NÃO permitida ❌",
IF(AND(Q3102="SIM",U3102=0),"ATENÇÃO: alíquota permitida, mas % = 0 🔎",
"Alíquota aplicada corretamente ✅")))</f>
        <v/>
      </c>
      <c r="Q3102" s="5" t="str">
        <f>IF(E3102="","",IFERROR(VLOOKUP(E3102,REGRAS_CST!$A$2:$D$200,4,FALSE),""))</f>
        <v/>
      </c>
      <c r="R3102" s="8"/>
      <c r="S3102" s="7">
        <f>IF($H3102="","",$H3102*(1-$U3102))</f>
        <v>8.9999999999999993E-3</v>
      </c>
      <c r="T3102" s="7">
        <f>IF($I3102="","",$I3102*(1-$U3102))</f>
        <v>1E-3</v>
      </c>
      <c r="U3102" s="7">
        <f>IFERROR(INDEX(BASE_CCLASSTRIB!$E:$E, MATCH(TEXT($D3102,"000000"), BASE_CCLASSTRIB!$A:$A, 0))/100, 0)</f>
        <v>0</v>
      </c>
      <c r="V3102" s="21">
        <f>IFERROR(INDEX(BASE_CCLASSTRIB!$F:$F, MATCH(TEXT($D3102,"000000"), BASE_CCLASSTRIB!$A:$A, 0))/100, 0)</f>
        <v>0</v>
      </c>
    </row>
    <row r="3103" spans="2:22" ht="15.75" customHeight="1" thickTop="1" thickBot="1">
      <c r="B3103" s="8"/>
      <c r="C3103" s="8"/>
      <c r="E3103" s="8" t="str">
        <f>IF(D3103="","",LEFT(D3103,3))</f>
        <v/>
      </c>
      <c r="F3103" s="5" t="str">
        <f>IF(E3103="","",IFERROR(VLOOKUP(E3103,REGRAS_CST!$A$2:$B$200,2,FALSE),""))</f>
        <v/>
      </c>
      <c r="H3103" s="7">
        <v>8.9999999999999993E-3</v>
      </c>
      <c r="I3103" s="7">
        <v>1E-3</v>
      </c>
      <c r="K3103" s="5" t="str">
        <f>IF(E3103="","",IFERROR(VLOOKUP(E3103,REGRAS_CST!$A$2:$C$200,3,FALSE),""))</f>
        <v/>
      </c>
      <c r="L3103" s="10" t="str">
        <f>IF($G3103="", "", $G3103*(1-$V3103))</f>
        <v/>
      </c>
      <c r="M3103" s="30" t="str">
        <f t="shared" si="96"/>
        <v/>
      </c>
      <c r="N3103" s="30" t="str">
        <f t="shared" si="97"/>
        <v/>
      </c>
      <c r="O3103" s="5" t="str">
        <f>IF(D3103="","",
IF(AND(K3103&lt;&gt;"SIM",V3103&gt;0),"ERRO: % BC &gt; 0, mas NÃO permitida ❌",
IF(AND(K3103="SIM",V3103=0),"ATENÇÃO: BC permitida, mas % = 0 🔎",
"Base de cálculo aplicada corretamente ✅")))</f>
        <v/>
      </c>
      <c r="P3103" s="5" t="str">
        <f>IF(D3103="","",
IF(AND(Q3103&lt;&gt;"SIM",U3103&gt;0),"ERRO: % alíquota &gt; 0, mas NÃO permitida ❌",
IF(AND(Q3103="SIM",U3103=0),"ATENÇÃO: alíquota permitida, mas % = 0 🔎",
"Alíquota aplicada corretamente ✅")))</f>
        <v/>
      </c>
      <c r="Q3103" s="5" t="str">
        <f>IF(E3103="","",IFERROR(VLOOKUP(E3103,REGRAS_CST!$A$2:$D$200,4,FALSE),""))</f>
        <v/>
      </c>
      <c r="R3103" s="8"/>
      <c r="S3103" s="7">
        <f>IF($H3103="","",$H3103*(1-$U3103))</f>
        <v>8.9999999999999993E-3</v>
      </c>
      <c r="T3103" s="7">
        <f>IF($I3103="","",$I3103*(1-$U3103))</f>
        <v>1E-3</v>
      </c>
      <c r="U3103" s="7">
        <f>IFERROR(INDEX(BASE_CCLASSTRIB!$E:$E, MATCH(TEXT($D3103,"000000"), BASE_CCLASSTRIB!$A:$A, 0))/100, 0)</f>
        <v>0</v>
      </c>
      <c r="V3103" s="21">
        <f>IFERROR(INDEX(BASE_CCLASSTRIB!$F:$F, MATCH(TEXT($D3103,"000000"), BASE_CCLASSTRIB!$A:$A, 0))/100, 0)</f>
        <v>0</v>
      </c>
    </row>
    <row r="3104" spans="2:22" ht="15.75" customHeight="1" thickTop="1" thickBot="1">
      <c r="B3104" s="8"/>
      <c r="C3104" s="8"/>
      <c r="E3104" s="8" t="str">
        <f>IF(D3104="","",LEFT(D3104,3))</f>
        <v/>
      </c>
      <c r="F3104" s="5" t="str">
        <f>IF(E3104="","",IFERROR(VLOOKUP(E3104,REGRAS_CST!$A$2:$B$200,2,FALSE),""))</f>
        <v/>
      </c>
      <c r="H3104" s="7">
        <v>8.9999999999999993E-3</v>
      </c>
      <c r="I3104" s="7">
        <v>1E-3</v>
      </c>
      <c r="K3104" s="5" t="str">
        <f>IF(E3104="","",IFERROR(VLOOKUP(E3104,REGRAS_CST!$A$2:$C$200,3,FALSE),""))</f>
        <v/>
      </c>
      <c r="L3104" s="10" t="str">
        <f>IF($G3104="", "", $G3104*(1-$V3104))</f>
        <v/>
      </c>
      <c r="M3104" s="30" t="str">
        <f t="shared" si="96"/>
        <v/>
      </c>
      <c r="N3104" s="30" t="str">
        <f t="shared" si="97"/>
        <v/>
      </c>
      <c r="O3104" s="5" t="str">
        <f>IF(D3104="","",
IF(AND(K3104&lt;&gt;"SIM",V3104&gt;0),"ERRO: % BC &gt; 0, mas NÃO permitida ❌",
IF(AND(K3104="SIM",V3104=0),"ATENÇÃO: BC permitida, mas % = 0 🔎",
"Base de cálculo aplicada corretamente ✅")))</f>
        <v/>
      </c>
      <c r="P3104" s="5" t="str">
        <f>IF(D3104="","",
IF(AND(Q3104&lt;&gt;"SIM",U3104&gt;0),"ERRO: % alíquota &gt; 0, mas NÃO permitida ❌",
IF(AND(Q3104="SIM",U3104=0),"ATENÇÃO: alíquota permitida, mas % = 0 🔎",
"Alíquota aplicada corretamente ✅")))</f>
        <v/>
      </c>
      <c r="Q3104" s="5" t="str">
        <f>IF(E3104="","",IFERROR(VLOOKUP(E3104,REGRAS_CST!$A$2:$D$200,4,FALSE),""))</f>
        <v/>
      </c>
      <c r="R3104" s="8"/>
      <c r="S3104" s="7">
        <f>IF($H3104="","",$H3104*(1-$U3104))</f>
        <v>8.9999999999999993E-3</v>
      </c>
      <c r="T3104" s="7">
        <f>IF($I3104="","",$I3104*(1-$U3104))</f>
        <v>1E-3</v>
      </c>
      <c r="U3104" s="7">
        <f>IFERROR(INDEX(BASE_CCLASSTRIB!$E:$E, MATCH(TEXT($D3104,"000000"), BASE_CCLASSTRIB!$A:$A, 0))/100, 0)</f>
        <v>0</v>
      </c>
      <c r="V3104" s="21">
        <f>IFERROR(INDEX(BASE_CCLASSTRIB!$F:$F, MATCH(TEXT($D3104,"000000"), BASE_CCLASSTRIB!$A:$A, 0))/100, 0)</f>
        <v>0</v>
      </c>
    </row>
    <row r="3105" spans="2:22" ht="15.75" customHeight="1" thickTop="1" thickBot="1">
      <c r="B3105" s="8"/>
      <c r="C3105" s="8"/>
      <c r="E3105" s="8" t="str">
        <f>IF(D3105="","",LEFT(D3105,3))</f>
        <v/>
      </c>
      <c r="F3105" s="5" t="str">
        <f>IF(E3105="","",IFERROR(VLOOKUP(E3105,REGRAS_CST!$A$2:$B$200,2,FALSE),""))</f>
        <v/>
      </c>
      <c r="H3105" s="7">
        <v>8.9999999999999993E-3</v>
      </c>
      <c r="I3105" s="7">
        <v>1E-3</v>
      </c>
      <c r="K3105" s="5" t="str">
        <f>IF(E3105="","",IFERROR(VLOOKUP(E3105,REGRAS_CST!$A$2:$C$200,3,FALSE),""))</f>
        <v/>
      </c>
      <c r="L3105" s="10" t="str">
        <f>IF($G3105="", "", $G3105*(1-$V3105))</f>
        <v/>
      </c>
      <c r="M3105" s="30" t="str">
        <f t="shared" si="96"/>
        <v/>
      </c>
      <c r="N3105" s="30" t="str">
        <f t="shared" si="97"/>
        <v/>
      </c>
      <c r="O3105" s="5" t="str">
        <f>IF(D3105="","",
IF(AND(K3105&lt;&gt;"SIM",V3105&gt;0),"ERRO: % BC &gt; 0, mas NÃO permitida ❌",
IF(AND(K3105="SIM",V3105=0),"ATENÇÃO: BC permitida, mas % = 0 🔎",
"Base de cálculo aplicada corretamente ✅")))</f>
        <v/>
      </c>
      <c r="P3105" s="5" t="str">
        <f>IF(D3105="","",
IF(AND(Q3105&lt;&gt;"SIM",U3105&gt;0),"ERRO: % alíquota &gt; 0, mas NÃO permitida ❌",
IF(AND(Q3105="SIM",U3105=0),"ATENÇÃO: alíquota permitida, mas % = 0 🔎",
"Alíquota aplicada corretamente ✅")))</f>
        <v/>
      </c>
      <c r="Q3105" s="5" t="str">
        <f>IF(E3105="","",IFERROR(VLOOKUP(E3105,REGRAS_CST!$A$2:$D$200,4,FALSE),""))</f>
        <v/>
      </c>
      <c r="R3105" s="8"/>
      <c r="S3105" s="7">
        <f>IF($H3105="","",$H3105*(1-$U3105))</f>
        <v>8.9999999999999993E-3</v>
      </c>
      <c r="T3105" s="7">
        <f>IF($I3105="","",$I3105*(1-$U3105))</f>
        <v>1E-3</v>
      </c>
      <c r="U3105" s="7">
        <f>IFERROR(INDEX(BASE_CCLASSTRIB!$E:$E, MATCH(TEXT($D3105,"000000"), BASE_CCLASSTRIB!$A:$A, 0))/100, 0)</f>
        <v>0</v>
      </c>
      <c r="V3105" s="21">
        <f>IFERROR(INDEX(BASE_CCLASSTRIB!$F:$F, MATCH(TEXT($D3105,"000000"), BASE_CCLASSTRIB!$A:$A, 0))/100, 0)</f>
        <v>0</v>
      </c>
    </row>
    <row r="3106" spans="2:22" ht="15.75" customHeight="1" thickTop="1" thickBot="1">
      <c r="B3106" s="8"/>
      <c r="C3106" s="8"/>
      <c r="E3106" s="8" t="str">
        <f>IF(D3106="","",LEFT(D3106,3))</f>
        <v/>
      </c>
      <c r="F3106" s="5" t="str">
        <f>IF(E3106="","",IFERROR(VLOOKUP(E3106,REGRAS_CST!$A$2:$B$200,2,FALSE),""))</f>
        <v/>
      </c>
      <c r="H3106" s="7">
        <v>8.9999999999999993E-3</v>
      </c>
      <c r="I3106" s="7">
        <v>1E-3</v>
      </c>
      <c r="K3106" s="5" t="str">
        <f>IF(E3106="","",IFERROR(VLOOKUP(E3106,REGRAS_CST!$A$2:$C$200,3,FALSE),""))</f>
        <v/>
      </c>
      <c r="L3106" s="10" t="str">
        <f>IF($G3106="", "", $G3106*(1-$V3106))</f>
        <v/>
      </c>
      <c r="M3106" s="30" t="str">
        <f t="shared" si="96"/>
        <v/>
      </c>
      <c r="N3106" s="30" t="str">
        <f t="shared" si="97"/>
        <v/>
      </c>
      <c r="O3106" s="5" t="str">
        <f>IF(D3106="","",
IF(AND(K3106&lt;&gt;"SIM",V3106&gt;0),"ERRO: % BC &gt; 0, mas NÃO permitida ❌",
IF(AND(K3106="SIM",V3106=0),"ATENÇÃO: BC permitida, mas % = 0 🔎",
"Base de cálculo aplicada corretamente ✅")))</f>
        <v/>
      </c>
      <c r="P3106" s="5" t="str">
        <f>IF(D3106="","",
IF(AND(Q3106&lt;&gt;"SIM",U3106&gt;0),"ERRO: % alíquota &gt; 0, mas NÃO permitida ❌",
IF(AND(Q3106="SIM",U3106=0),"ATENÇÃO: alíquota permitida, mas % = 0 🔎",
"Alíquota aplicada corretamente ✅")))</f>
        <v/>
      </c>
      <c r="Q3106" s="5" t="str">
        <f>IF(E3106="","",IFERROR(VLOOKUP(E3106,REGRAS_CST!$A$2:$D$200,4,FALSE),""))</f>
        <v/>
      </c>
      <c r="R3106" s="8"/>
      <c r="S3106" s="7">
        <f>IF($H3106="","",$H3106*(1-$U3106))</f>
        <v>8.9999999999999993E-3</v>
      </c>
      <c r="T3106" s="7">
        <f>IF($I3106="","",$I3106*(1-$U3106))</f>
        <v>1E-3</v>
      </c>
      <c r="U3106" s="7">
        <f>IFERROR(INDEX(BASE_CCLASSTRIB!$E:$E, MATCH(TEXT($D3106,"000000"), BASE_CCLASSTRIB!$A:$A, 0))/100, 0)</f>
        <v>0</v>
      </c>
      <c r="V3106" s="21">
        <f>IFERROR(INDEX(BASE_CCLASSTRIB!$F:$F, MATCH(TEXT($D3106,"000000"), BASE_CCLASSTRIB!$A:$A, 0))/100, 0)</f>
        <v>0</v>
      </c>
    </row>
    <row r="3107" spans="2:22" ht="15.75" customHeight="1" thickTop="1" thickBot="1">
      <c r="B3107" s="8"/>
      <c r="C3107" s="8"/>
      <c r="E3107" s="8" t="str">
        <f>IF(D3107="","",LEFT(D3107,3))</f>
        <v/>
      </c>
      <c r="F3107" s="5" t="str">
        <f>IF(E3107="","",IFERROR(VLOOKUP(E3107,REGRAS_CST!$A$2:$B$200,2,FALSE),""))</f>
        <v/>
      </c>
      <c r="H3107" s="7">
        <v>8.9999999999999993E-3</v>
      </c>
      <c r="I3107" s="7">
        <v>1E-3</v>
      </c>
      <c r="K3107" s="5" t="str">
        <f>IF(E3107="","",IFERROR(VLOOKUP(E3107,REGRAS_CST!$A$2:$C$200,3,FALSE),""))</f>
        <v/>
      </c>
      <c r="L3107" s="10" t="str">
        <f>IF($G3107="", "", $G3107*(1-$V3107))</f>
        <v/>
      </c>
      <c r="M3107" s="30" t="str">
        <f t="shared" si="96"/>
        <v/>
      </c>
      <c r="N3107" s="30" t="str">
        <f t="shared" si="97"/>
        <v/>
      </c>
      <c r="O3107" s="5" t="str">
        <f>IF(D3107="","",
IF(AND(K3107&lt;&gt;"SIM",V3107&gt;0),"ERRO: % BC &gt; 0, mas NÃO permitida ❌",
IF(AND(K3107="SIM",V3107=0),"ATENÇÃO: BC permitida, mas % = 0 🔎",
"Base de cálculo aplicada corretamente ✅")))</f>
        <v/>
      </c>
      <c r="P3107" s="5" t="str">
        <f>IF(D3107="","",
IF(AND(Q3107&lt;&gt;"SIM",U3107&gt;0),"ERRO: % alíquota &gt; 0, mas NÃO permitida ❌",
IF(AND(Q3107="SIM",U3107=0),"ATENÇÃO: alíquota permitida, mas % = 0 🔎",
"Alíquota aplicada corretamente ✅")))</f>
        <v/>
      </c>
      <c r="Q3107" s="5" t="str">
        <f>IF(E3107="","",IFERROR(VLOOKUP(E3107,REGRAS_CST!$A$2:$D$200,4,FALSE),""))</f>
        <v/>
      </c>
      <c r="R3107" s="8"/>
      <c r="S3107" s="7">
        <f>IF($H3107="","",$H3107*(1-$U3107))</f>
        <v>8.9999999999999993E-3</v>
      </c>
      <c r="T3107" s="7">
        <f>IF($I3107="","",$I3107*(1-$U3107))</f>
        <v>1E-3</v>
      </c>
      <c r="U3107" s="7">
        <f>IFERROR(INDEX(BASE_CCLASSTRIB!$E:$E, MATCH(TEXT($D3107,"000000"), BASE_CCLASSTRIB!$A:$A, 0))/100, 0)</f>
        <v>0</v>
      </c>
      <c r="V3107" s="21">
        <f>IFERROR(INDEX(BASE_CCLASSTRIB!$F:$F, MATCH(TEXT($D3107,"000000"), BASE_CCLASSTRIB!$A:$A, 0))/100, 0)</f>
        <v>0</v>
      </c>
    </row>
    <row r="3108" spans="2:22" ht="15.75" customHeight="1" thickTop="1" thickBot="1">
      <c r="B3108" s="8"/>
      <c r="C3108" s="8"/>
      <c r="E3108" s="8" t="str">
        <f>IF(D3108="","",LEFT(D3108,3))</f>
        <v/>
      </c>
      <c r="F3108" s="5" t="str">
        <f>IF(E3108="","",IFERROR(VLOOKUP(E3108,REGRAS_CST!$A$2:$B$200,2,FALSE),""))</f>
        <v/>
      </c>
      <c r="H3108" s="7">
        <v>8.9999999999999993E-3</v>
      </c>
      <c r="I3108" s="7">
        <v>1E-3</v>
      </c>
      <c r="K3108" s="5" t="str">
        <f>IF(E3108="","",IFERROR(VLOOKUP(E3108,REGRAS_CST!$A$2:$C$200,3,FALSE),""))</f>
        <v/>
      </c>
      <c r="L3108" s="10" t="str">
        <f>IF($G3108="", "", $G3108*(1-$V3108))</f>
        <v/>
      </c>
      <c r="M3108" s="30" t="str">
        <f t="shared" si="96"/>
        <v/>
      </c>
      <c r="N3108" s="30" t="str">
        <f t="shared" si="97"/>
        <v/>
      </c>
      <c r="O3108" s="5" t="str">
        <f>IF(D3108="","",
IF(AND(K3108&lt;&gt;"SIM",V3108&gt;0),"ERRO: % BC &gt; 0, mas NÃO permitida ❌",
IF(AND(K3108="SIM",V3108=0),"ATENÇÃO: BC permitida, mas % = 0 🔎",
"Base de cálculo aplicada corretamente ✅")))</f>
        <v/>
      </c>
      <c r="P3108" s="5" t="str">
        <f>IF(D3108="","",
IF(AND(Q3108&lt;&gt;"SIM",U3108&gt;0),"ERRO: % alíquota &gt; 0, mas NÃO permitida ❌",
IF(AND(Q3108="SIM",U3108=0),"ATENÇÃO: alíquota permitida, mas % = 0 🔎",
"Alíquota aplicada corretamente ✅")))</f>
        <v/>
      </c>
      <c r="Q3108" s="5" t="str">
        <f>IF(E3108="","",IFERROR(VLOOKUP(E3108,REGRAS_CST!$A$2:$D$200,4,FALSE),""))</f>
        <v/>
      </c>
      <c r="R3108" s="8"/>
      <c r="S3108" s="7">
        <f>IF($H3108="","",$H3108*(1-$U3108))</f>
        <v>8.9999999999999993E-3</v>
      </c>
      <c r="T3108" s="7">
        <f>IF($I3108="","",$I3108*(1-$U3108))</f>
        <v>1E-3</v>
      </c>
      <c r="U3108" s="7">
        <f>IFERROR(INDEX(BASE_CCLASSTRIB!$E:$E, MATCH(TEXT($D3108,"000000"), BASE_CCLASSTRIB!$A:$A, 0))/100, 0)</f>
        <v>0</v>
      </c>
      <c r="V3108" s="21">
        <f>IFERROR(INDEX(BASE_CCLASSTRIB!$F:$F, MATCH(TEXT($D3108,"000000"), BASE_CCLASSTRIB!$A:$A, 0))/100, 0)</f>
        <v>0</v>
      </c>
    </row>
    <row r="3109" spans="2:22" ht="15.75" customHeight="1" thickTop="1" thickBot="1">
      <c r="B3109" s="8"/>
      <c r="C3109" s="8"/>
      <c r="E3109" s="8" t="str">
        <f>IF(D3109="","",LEFT(D3109,3))</f>
        <v/>
      </c>
      <c r="F3109" s="5" t="str">
        <f>IF(E3109="","",IFERROR(VLOOKUP(E3109,REGRAS_CST!$A$2:$B$200,2,FALSE),""))</f>
        <v/>
      </c>
      <c r="H3109" s="7">
        <v>8.9999999999999993E-3</v>
      </c>
      <c r="I3109" s="7">
        <v>1E-3</v>
      </c>
      <c r="K3109" s="5" t="str">
        <f>IF(E3109="","",IFERROR(VLOOKUP(E3109,REGRAS_CST!$A$2:$C$200,3,FALSE),""))</f>
        <v/>
      </c>
      <c r="L3109" s="10" t="str">
        <f>IF($G3109="", "", $G3109*(1-$V3109))</f>
        <v/>
      </c>
      <c r="M3109" s="30" t="str">
        <f t="shared" si="96"/>
        <v/>
      </c>
      <c r="N3109" s="30" t="str">
        <f t="shared" si="97"/>
        <v/>
      </c>
      <c r="O3109" s="5" t="str">
        <f>IF(D3109="","",
IF(AND(K3109&lt;&gt;"SIM",V3109&gt;0),"ERRO: % BC &gt; 0, mas NÃO permitida ❌",
IF(AND(K3109="SIM",V3109=0),"ATENÇÃO: BC permitida, mas % = 0 🔎",
"Base de cálculo aplicada corretamente ✅")))</f>
        <v/>
      </c>
      <c r="P3109" s="5" t="str">
        <f>IF(D3109="","",
IF(AND(Q3109&lt;&gt;"SIM",U3109&gt;0),"ERRO: % alíquota &gt; 0, mas NÃO permitida ❌",
IF(AND(Q3109="SIM",U3109=0),"ATENÇÃO: alíquota permitida, mas % = 0 🔎",
"Alíquota aplicada corretamente ✅")))</f>
        <v/>
      </c>
      <c r="Q3109" s="5" t="str">
        <f>IF(E3109="","",IFERROR(VLOOKUP(E3109,REGRAS_CST!$A$2:$D$200,4,FALSE),""))</f>
        <v/>
      </c>
      <c r="R3109" s="8"/>
      <c r="S3109" s="7">
        <f>IF($H3109="","",$H3109*(1-$U3109))</f>
        <v>8.9999999999999993E-3</v>
      </c>
      <c r="T3109" s="7">
        <f>IF($I3109="","",$I3109*(1-$U3109))</f>
        <v>1E-3</v>
      </c>
      <c r="U3109" s="7">
        <f>IFERROR(INDEX(BASE_CCLASSTRIB!$E:$E, MATCH(TEXT($D3109,"000000"), BASE_CCLASSTRIB!$A:$A, 0))/100, 0)</f>
        <v>0</v>
      </c>
      <c r="V3109" s="21">
        <f>IFERROR(INDEX(BASE_CCLASSTRIB!$F:$F, MATCH(TEXT($D3109,"000000"), BASE_CCLASSTRIB!$A:$A, 0))/100, 0)</f>
        <v>0</v>
      </c>
    </row>
    <row r="3110" spans="2:22" ht="15.75" customHeight="1" thickTop="1" thickBot="1">
      <c r="B3110" s="8"/>
      <c r="C3110" s="8"/>
      <c r="E3110" s="8" t="str">
        <f>IF(D3110="","",LEFT(D3110,3))</f>
        <v/>
      </c>
      <c r="F3110" s="5" t="str">
        <f>IF(E3110="","",IFERROR(VLOOKUP(E3110,REGRAS_CST!$A$2:$B$200,2,FALSE),""))</f>
        <v/>
      </c>
      <c r="H3110" s="7">
        <v>8.9999999999999993E-3</v>
      </c>
      <c r="I3110" s="7">
        <v>1E-3</v>
      </c>
      <c r="K3110" s="5" t="str">
        <f>IF(E3110="","",IFERROR(VLOOKUP(E3110,REGRAS_CST!$A$2:$C$200,3,FALSE),""))</f>
        <v/>
      </c>
      <c r="L3110" s="10" t="str">
        <f>IF($G3110="", "", $G3110*(1-$V3110))</f>
        <v/>
      </c>
      <c r="M3110" s="30" t="str">
        <f t="shared" si="96"/>
        <v/>
      </c>
      <c r="N3110" s="30" t="str">
        <f t="shared" si="97"/>
        <v/>
      </c>
      <c r="O3110" s="5" t="str">
        <f>IF(D3110="","",
IF(AND(K3110&lt;&gt;"SIM",V3110&gt;0),"ERRO: % BC &gt; 0, mas NÃO permitida ❌",
IF(AND(K3110="SIM",V3110=0),"ATENÇÃO: BC permitida, mas % = 0 🔎",
"Base de cálculo aplicada corretamente ✅")))</f>
        <v/>
      </c>
      <c r="P3110" s="5" t="str">
        <f>IF(D3110="","",
IF(AND(Q3110&lt;&gt;"SIM",U3110&gt;0),"ERRO: % alíquota &gt; 0, mas NÃO permitida ❌",
IF(AND(Q3110="SIM",U3110=0),"ATENÇÃO: alíquota permitida, mas % = 0 🔎",
"Alíquota aplicada corretamente ✅")))</f>
        <v/>
      </c>
      <c r="Q3110" s="5" t="str">
        <f>IF(E3110="","",IFERROR(VLOOKUP(E3110,REGRAS_CST!$A$2:$D$200,4,FALSE),""))</f>
        <v/>
      </c>
      <c r="R3110" s="8"/>
      <c r="S3110" s="7">
        <f>IF($H3110="","",$H3110*(1-$U3110))</f>
        <v>8.9999999999999993E-3</v>
      </c>
      <c r="T3110" s="7">
        <f>IF($I3110="","",$I3110*(1-$U3110))</f>
        <v>1E-3</v>
      </c>
      <c r="U3110" s="7">
        <f>IFERROR(INDEX(BASE_CCLASSTRIB!$E:$E, MATCH(TEXT($D3110,"000000"), BASE_CCLASSTRIB!$A:$A, 0))/100, 0)</f>
        <v>0</v>
      </c>
      <c r="V3110" s="21">
        <f>IFERROR(INDEX(BASE_CCLASSTRIB!$F:$F, MATCH(TEXT($D3110,"000000"), BASE_CCLASSTRIB!$A:$A, 0))/100, 0)</f>
        <v>0</v>
      </c>
    </row>
    <row r="3111" spans="2:22" ht="15.75" customHeight="1" thickTop="1" thickBot="1">
      <c r="B3111" s="8"/>
      <c r="C3111" s="8"/>
      <c r="E3111" s="8" t="str">
        <f>IF(D3111="","",LEFT(D3111,3))</f>
        <v/>
      </c>
      <c r="F3111" s="5" t="str">
        <f>IF(E3111="","",IFERROR(VLOOKUP(E3111,REGRAS_CST!$A$2:$B$200,2,FALSE),""))</f>
        <v/>
      </c>
      <c r="H3111" s="7">
        <v>8.9999999999999993E-3</v>
      </c>
      <c r="I3111" s="7">
        <v>1E-3</v>
      </c>
      <c r="K3111" s="5" t="str">
        <f>IF(E3111="","",IFERROR(VLOOKUP(E3111,REGRAS_CST!$A$2:$C$200,3,FALSE),""))</f>
        <v/>
      </c>
      <c r="L3111" s="10" t="str">
        <f>IF($G3111="", "", $G3111*(1-$V3111))</f>
        <v/>
      </c>
      <c r="M3111" s="30" t="str">
        <f t="shared" si="96"/>
        <v/>
      </c>
      <c r="N3111" s="30" t="str">
        <f t="shared" si="97"/>
        <v/>
      </c>
      <c r="O3111" s="5" t="str">
        <f>IF(D3111="","",
IF(AND(K3111&lt;&gt;"SIM",V3111&gt;0),"ERRO: % BC &gt; 0, mas NÃO permitida ❌",
IF(AND(K3111="SIM",V3111=0),"ATENÇÃO: BC permitida, mas % = 0 🔎",
"Base de cálculo aplicada corretamente ✅")))</f>
        <v/>
      </c>
      <c r="P3111" s="5" t="str">
        <f>IF(D3111="","",
IF(AND(Q3111&lt;&gt;"SIM",U3111&gt;0),"ERRO: % alíquota &gt; 0, mas NÃO permitida ❌",
IF(AND(Q3111="SIM",U3111=0),"ATENÇÃO: alíquota permitida, mas % = 0 🔎",
"Alíquota aplicada corretamente ✅")))</f>
        <v/>
      </c>
      <c r="Q3111" s="5" t="str">
        <f>IF(E3111="","",IFERROR(VLOOKUP(E3111,REGRAS_CST!$A$2:$D$200,4,FALSE),""))</f>
        <v/>
      </c>
      <c r="R3111" s="8"/>
      <c r="S3111" s="7">
        <f>IF($H3111="","",$H3111*(1-$U3111))</f>
        <v>8.9999999999999993E-3</v>
      </c>
      <c r="T3111" s="7">
        <f>IF($I3111="","",$I3111*(1-$U3111))</f>
        <v>1E-3</v>
      </c>
      <c r="U3111" s="7">
        <f>IFERROR(INDEX(BASE_CCLASSTRIB!$E:$E, MATCH(TEXT($D3111,"000000"), BASE_CCLASSTRIB!$A:$A, 0))/100, 0)</f>
        <v>0</v>
      </c>
      <c r="V3111" s="21">
        <f>IFERROR(INDEX(BASE_CCLASSTRIB!$F:$F, MATCH(TEXT($D3111,"000000"), BASE_CCLASSTRIB!$A:$A, 0))/100, 0)</f>
        <v>0</v>
      </c>
    </row>
    <row r="3112" spans="2:22" ht="15.75" customHeight="1" thickTop="1" thickBot="1">
      <c r="B3112" s="8"/>
      <c r="C3112" s="8"/>
      <c r="E3112" s="8" t="str">
        <f>IF(D3112="","",LEFT(D3112,3))</f>
        <v/>
      </c>
      <c r="F3112" s="5" t="str">
        <f>IF(E3112="","",IFERROR(VLOOKUP(E3112,REGRAS_CST!$A$2:$B$200,2,FALSE),""))</f>
        <v/>
      </c>
      <c r="H3112" s="7">
        <v>8.9999999999999993E-3</v>
      </c>
      <c r="I3112" s="7">
        <v>1E-3</v>
      </c>
      <c r="K3112" s="5" t="str">
        <f>IF(E3112="","",IFERROR(VLOOKUP(E3112,REGRAS_CST!$A$2:$C$200,3,FALSE),""))</f>
        <v/>
      </c>
      <c r="L3112" s="10" t="str">
        <f>IF($G3112="", "", $G3112*(1-$V3112))</f>
        <v/>
      </c>
      <c r="M3112" s="30" t="str">
        <f t="shared" si="96"/>
        <v/>
      </c>
      <c r="N3112" s="30" t="str">
        <f t="shared" si="97"/>
        <v/>
      </c>
      <c r="O3112" s="5" t="str">
        <f>IF(D3112="","",
IF(AND(K3112&lt;&gt;"SIM",V3112&gt;0),"ERRO: % BC &gt; 0, mas NÃO permitida ❌",
IF(AND(K3112="SIM",V3112=0),"ATENÇÃO: BC permitida, mas % = 0 🔎",
"Base de cálculo aplicada corretamente ✅")))</f>
        <v/>
      </c>
      <c r="P3112" s="5" t="str">
        <f>IF(D3112="","",
IF(AND(Q3112&lt;&gt;"SIM",U3112&gt;0),"ERRO: % alíquota &gt; 0, mas NÃO permitida ❌",
IF(AND(Q3112="SIM",U3112=0),"ATENÇÃO: alíquota permitida, mas % = 0 🔎",
"Alíquota aplicada corretamente ✅")))</f>
        <v/>
      </c>
      <c r="Q3112" s="5" t="str">
        <f>IF(E3112="","",IFERROR(VLOOKUP(E3112,REGRAS_CST!$A$2:$D$200,4,FALSE),""))</f>
        <v/>
      </c>
      <c r="R3112" s="8"/>
      <c r="S3112" s="7">
        <f>IF($H3112="","",$H3112*(1-$U3112))</f>
        <v>8.9999999999999993E-3</v>
      </c>
      <c r="T3112" s="7">
        <f>IF($I3112="","",$I3112*(1-$U3112))</f>
        <v>1E-3</v>
      </c>
      <c r="U3112" s="7">
        <f>IFERROR(INDEX(BASE_CCLASSTRIB!$E:$E, MATCH(TEXT($D3112,"000000"), BASE_CCLASSTRIB!$A:$A, 0))/100, 0)</f>
        <v>0</v>
      </c>
      <c r="V3112" s="21">
        <f>IFERROR(INDEX(BASE_CCLASSTRIB!$F:$F, MATCH(TEXT($D3112,"000000"), BASE_CCLASSTRIB!$A:$A, 0))/100, 0)</f>
        <v>0</v>
      </c>
    </row>
    <row r="3113" spans="2:22" ht="15.75" customHeight="1" thickTop="1" thickBot="1">
      <c r="B3113" s="8"/>
      <c r="C3113" s="8"/>
      <c r="E3113" s="8" t="str">
        <f>IF(D3113="","",LEFT(D3113,3))</f>
        <v/>
      </c>
      <c r="F3113" s="5" t="str">
        <f>IF(E3113="","",IFERROR(VLOOKUP(E3113,REGRAS_CST!$A$2:$B$200,2,FALSE),""))</f>
        <v/>
      </c>
      <c r="H3113" s="7">
        <v>8.9999999999999993E-3</v>
      </c>
      <c r="I3113" s="7">
        <v>1E-3</v>
      </c>
      <c r="K3113" s="5" t="str">
        <f>IF(E3113="","",IFERROR(VLOOKUP(E3113,REGRAS_CST!$A$2:$C$200,3,FALSE),""))</f>
        <v/>
      </c>
      <c r="L3113" s="10" t="str">
        <f>IF($G3113="", "", $G3113*(1-$V3113))</f>
        <v/>
      </c>
      <c r="M3113" s="30" t="str">
        <f t="shared" si="96"/>
        <v/>
      </c>
      <c r="N3113" s="30" t="str">
        <f t="shared" si="97"/>
        <v/>
      </c>
      <c r="O3113" s="5" t="str">
        <f>IF(D3113="","",
IF(AND(K3113&lt;&gt;"SIM",V3113&gt;0),"ERRO: % BC &gt; 0, mas NÃO permitida ❌",
IF(AND(K3113="SIM",V3113=0),"ATENÇÃO: BC permitida, mas % = 0 🔎",
"Base de cálculo aplicada corretamente ✅")))</f>
        <v/>
      </c>
      <c r="P3113" s="5" t="str">
        <f>IF(D3113="","",
IF(AND(Q3113&lt;&gt;"SIM",U3113&gt;0),"ERRO: % alíquota &gt; 0, mas NÃO permitida ❌",
IF(AND(Q3113="SIM",U3113=0),"ATENÇÃO: alíquota permitida, mas % = 0 🔎",
"Alíquota aplicada corretamente ✅")))</f>
        <v/>
      </c>
      <c r="Q3113" s="5" t="str">
        <f>IF(E3113="","",IFERROR(VLOOKUP(E3113,REGRAS_CST!$A$2:$D$200,4,FALSE),""))</f>
        <v/>
      </c>
      <c r="R3113" s="8"/>
      <c r="S3113" s="7">
        <f>IF($H3113="","",$H3113*(1-$U3113))</f>
        <v>8.9999999999999993E-3</v>
      </c>
      <c r="T3113" s="7">
        <f>IF($I3113="","",$I3113*(1-$U3113))</f>
        <v>1E-3</v>
      </c>
      <c r="U3113" s="7">
        <f>IFERROR(INDEX(BASE_CCLASSTRIB!$E:$E, MATCH(TEXT($D3113,"000000"), BASE_CCLASSTRIB!$A:$A, 0))/100, 0)</f>
        <v>0</v>
      </c>
      <c r="V3113" s="21">
        <f>IFERROR(INDEX(BASE_CCLASSTRIB!$F:$F, MATCH(TEXT($D3113,"000000"), BASE_CCLASSTRIB!$A:$A, 0))/100, 0)</f>
        <v>0</v>
      </c>
    </row>
    <row r="3114" spans="2:22" ht="15.75" customHeight="1" thickTop="1" thickBot="1">
      <c r="B3114" s="8"/>
      <c r="C3114" s="8"/>
      <c r="E3114" s="8" t="str">
        <f>IF(D3114="","",LEFT(D3114,3))</f>
        <v/>
      </c>
      <c r="F3114" s="5" t="str">
        <f>IF(E3114="","",IFERROR(VLOOKUP(E3114,REGRAS_CST!$A$2:$B$200,2,FALSE),""))</f>
        <v/>
      </c>
      <c r="H3114" s="7">
        <v>8.9999999999999993E-3</v>
      </c>
      <c r="I3114" s="7">
        <v>1E-3</v>
      </c>
      <c r="K3114" s="5" t="str">
        <f>IF(E3114="","",IFERROR(VLOOKUP(E3114,REGRAS_CST!$A$2:$C$200,3,FALSE),""))</f>
        <v/>
      </c>
      <c r="L3114" s="10" t="str">
        <f>IF($G3114="", "", $G3114*(1-$V3114))</f>
        <v/>
      </c>
      <c r="M3114" s="30" t="str">
        <f t="shared" si="96"/>
        <v/>
      </c>
      <c r="N3114" s="30" t="str">
        <f t="shared" si="97"/>
        <v/>
      </c>
      <c r="O3114" s="5" t="str">
        <f>IF(D3114="","",
IF(AND(K3114&lt;&gt;"SIM",V3114&gt;0),"ERRO: % BC &gt; 0, mas NÃO permitida ❌",
IF(AND(K3114="SIM",V3114=0),"ATENÇÃO: BC permitida, mas % = 0 🔎",
"Base de cálculo aplicada corretamente ✅")))</f>
        <v/>
      </c>
      <c r="P3114" s="5" t="str">
        <f>IF(D3114="","",
IF(AND(Q3114&lt;&gt;"SIM",U3114&gt;0),"ERRO: % alíquota &gt; 0, mas NÃO permitida ❌",
IF(AND(Q3114="SIM",U3114=0),"ATENÇÃO: alíquota permitida, mas % = 0 🔎",
"Alíquota aplicada corretamente ✅")))</f>
        <v/>
      </c>
      <c r="Q3114" s="5" t="str">
        <f>IF(E3114="","",IFERROR(VLOOKUP(E3114,REGRAS_CST!$A$2:$D$200,4,FALSE),""))</f>
        <v/>
      </c>
      <c r="R3114" s="8"/>
      <c r="S3114" s="7">
        <f>IF($H3114="","",$H3114*(1-$U3114))</f>
        <v>8.9999999999999993E-3</v>
      </c>
      <c r="T3114" s="7">
        <f>IF($I3114="","",$I3114*(1-$U3114))</f>
        <v>1E-3</v>
      </c>
      <c r="U3114" s="7">
        <f>IFERROR(INDEX(BASE_CCLASSTRIB!$E:$E, MATCH(TEXT($D3114,"000000"), BASE_CCLASSTRIB!$A:$A, 0))/100, 0)</f>
        <v>0</v>
      </c>
      <c r="V3114" s="21">
        <f>IFERROR(INDEX(BASE_CCLASSTRIB!$F:$F, MATCH(TEXT($D3114,"000000"), BASE_CCLASSTRIB!$A:$A, 0))/100, 0)</f>
        <v>0</v>
      </c>
    </row>
    <row r="3115" spans="2:22" ht="15.75" customHeight="1" thickTop="1" thickBot="1">
      <c r="B3115" s="8"/>
      <c r="C3115" s="8"/>
      <c r="E3115" s="8" t="str">
        <f>IF(D3115="","",LEFT(D3115,3))</f>
        <v/>
      </c>
      <c r="F3115" s="5" t="str">
        <f>IF(E3115="","",IFERROR(VLOOKUP(E3115,REGRAS_CST!$A$2:$B$200,2,FALSE),""))</f>
        <v/>
      </c>
      <c r="H3115" s="7">
        <v>8.9999999999999993E-3</v>
      </c>
      <c r="I3115" s="7">
        <v>1E-3</v>
      </c>
      <c r="K3115" s="5" t="str">
        <f>IF(E3115="","",IFERROR(VLOOKUP(E3115,REGRAS_CST!$A$2:$C$200,3,FALSE),""))</f>
        <v/>
      </c>
      <c r="L3115" s="10" t="str">
        <f>IF($G3115="", "", $G3115*(1-$V3115))</f>
        <v/>
      </c>
      <c r="M3115" s="30" t="str">
        <f t="shared" si="96"/>
        <v/>
      </c>
      <c r="N3115" s="30" t="str">
        <f t="shared" si="97"/>
        <v/>
      </c>
      <c r="O3115" s="5" t="str">
        <f>IF(D3115="","",
IF(AND(K3115&lt;&gt;"SIM",V3115&gt;0),"ERRO: % BC &gt; 0, mas NÃO permitida ❌",
IF(AND(K3115="SIM",V3115=0),"ATENÇÃO: BC permitida, mas % = 0 🔎",
"Base de cálculo aplicada corretamente ✅")))</f>
        <v/>
      </c>
      <c r="P3115" s="5" t="str">
        <f>IF(D3115="","",
IF(AND(Q3115&lt;&gt;"SIM",U3115&gt;0),"ERRO: % alíquota &gt; 0, mas NÃO permitida ❌",
IF(AND(Q3115="SIM",U3115=0),"ATENÇÃO: alíquota permitida, mas % = 0 🔎",
"Alíquota aplicada corretamente ✅")))</f>
        <v/>
      </c>
      <c r="Q3115" s="5" t="str">
        <f>IF(E3115="","",IFERROR(VLOOKUP(E3115,REGRAS_CST!$A$2:$D$200,4,FALSE),""))</f>
        <v/>
      </c>
      <c r="R3115" s="8"/>
      <c r="S3115" s="7">
        <f>IF($H3115="","",$H3115*(1-$U3115))</f>
        <v>8.9999999999999993E-3</v>
      </c>
      <c r="T3115" s="7">
        <f>IF($I3115="","",$I3115*(1-$U3115))</f>
        <v>1E-3</v>
      </c>
      <c r="U3115" s="7">
        <f>IFERROR(INDEX(BASE_CCLASSTRIB!$E:$E, MATCH(TEXT($D3115,"000000"), BASE_CCLASSTRIB!$A:$A, 0))/100, 0)</f>
        <v>0</v>
      </c>
      <c r="V3115" s="21">
        <f>IFERROR(INDEX(BASE_CCLASSTRIB!$F:$F, MATCH(TEXT($D3115,"000000"), BASE_CCLASSTRIB!$A:$A, 0))/100, 0)</f>
        <v>0</v>
      </c>
    </row>
    <row r="3116" spans="2:22" ht="15.75" customHeight="1" thickTop="1" thickBot="1">
      <c r="B3116" s="8"/>
      <c r="C3116" s="8"/>
      <c r="E3116" s="8" t="str">
        <f>IF(D3116="","",LEFT(D3116,3))</f>
        <v/>
      </c>
      <c r="F3116" s="5" t="str">
        <f>IF(E3116="","",IFERROR(VLOOKUP(E3116,REGRAS_CST!$A$2:$B$200,2,FALSE),""))</f>
        <v/>
      </c>
      <c r="H3116" s="7">
        <v>8.9999999999999993E-3</v>
      </c>
      <c r="I3116" s="7">
        <v>1E-3</v>
      </c>
      <c r="K3116" s="5" t="str">
        <f>IF(E3116="","",IFERROR(VLOOKUP(E3116,REGRAS_CST!$A$2:$C$200,3,FALSE),""))</f>
        <v/>
      </c>
      <c r="L3116" s="10" t="str">
        <f>IF($G3116="", "", $G3116*(1-$V3116))</f>
        <v/>
      </c>
      <c r="M3116" s="30" t="str">
        <f t="shared" si="96"/>
        <v/>
      </c>
      <c r="N3116" s="30" t="str">
        <f t="shared" si="97"/>
        <v/>
      </c>
      <c r="O3116" s="5" t="str">
        <f>IF(D3116="","",
IF(AND(K3116&lt;&gt;"SIM",V3116&gt;0),"ERRO: % BC &gt; 0, mas NÃO permitida ❌",
IF(AND(K3116="SIM",V3116=0),"ATENÇÃO: BC permitida, mas % = 0 🔎",
"Base de cálculo aplicada corretamente ✅")))</f>
        <v/>
      </c>
      <c r="P3116" s="5" t="str">
        <f>IF(D3116="","",
IF(AND(Q3116&lt;&gt;"SIM",U3116&gt;0),"ERRO: % alíquota &gt; 0, mas NÃO permitida ❌",
IF(AND(Q3116="SIM",U3116=0),"ATENÇÃO: alíquota permitida, mas % = 0 🔎",
"Alíquota aplicada corretamente ✅")))</f>
        <v/>
      </c>
      <c r="Q3116" s="5" t="str">
        <f>IF(E3116="","",IFERROR(VLOOKUP(E3116,REGRAS_CST!$A$2:$D$200,4,FALSE),""))</f>
        <v/>
      </c>
      <c r="R3116" s="8"/>
      <c r="S3116" s="7">
        <f>IF($H3116="","",$H3116*(1-$U3116))</f>
        <v>8.9999999999999993E-3</v>
      </c>
      <c r="T3116" s="7">
        <f>IF($I3116="","",$I3116*(1-$U3116))</f>
        <v>1E-3</v>
      </c>
      <c r="U3116" s="7">
        <f>IFERROR(INDEX(BASE_CCLASSTRIB!$E:$E, MATCH(TEXT($D3116,"000000"), BASE_CCLASSTRIB!$A:$A, 0))/100, 0)</f>
        <v>0</v>
      </c>
      <c r="V3116" s="21">
        <f>IFERROR(INDEX(BASE_CCLASSTRIB!$F:$F, MATCH(TEXT($D3116,"000000"), BASE_CCLASSTRIB!$A:$A, 0))/100, 0)</f>
        <v>0</v>
      </c>
    </row>
    <row r="3117" spans="2:22" ht="15.75" customHeight="1" thickTop="1" thickBot="1">
      <c r="B3117" s="8"/>
      <c r="C3117" s="8"/>
      <c r="E3117" s="8" t="str">
        <f>IF(D3117="","",LEFT(D3117,3))</f>
        <v/>
      </c>
      <c r="F3117" s="5" t="str">
        <f>IF(E3117="","",IFERROR(VLOOKUP(E3117,REGRAS_CST!$A$2:$B$200,2,FALSE),""))</f>
        <v/>
      </c>
      <c r="H3117" s="7">
        <v>8.9999999999999993E-3</v>
      </c>
      <c r="I3117" s="7">
        <v>1E-3</v>
      </c>
      <c r="K3117" s="5" t="str">
        <f>IF(E3117="","",IFERROR(VLOOKUP(E3117,REGRAS_CST!$A$2:$C$200,3,FALSE),""))</f>
        <v/>
      </c>
      <c r="L3117" s="10" t="str">
        <f>IF($G3117="", "", $G3117*(1-$V3117))</f>
        <v/>
      </c>
      <c r="M3117" s="30" t="str">
        <f t="shared" si="96"/>
        <v/>
      </c>
      <c r="N3117" s="30" t="str">
        <f t="shared" si="97"/>
        <v/>
      </c>
      <c r="O3117" s="5" t="str">
        <f>IF(D3117="","",
IF(AND(K3117&lt;&gt;"SIM",V3117&gt;0),"ERRO: % BC &gt; 0, mas NÃO permitida ❌",
IF(AND(K3117="SIM",V3117=0),"ATENÇÃO: BC permitida, mas % = 0 🔎",
"Base de cálculo aplicada corretamente ✅")))</f>
        <v/>
      </c>
      <c r="P3117" s="5" t="str">
        <f>IF(D3117="","",
IF(AND(Q3117&lt;&gt;"SIM",U3117&gt;0),"ERRO: % alíquota &gt; 0, mas NÃO permitida ❌",
IF(AND(Q3117="SIM",U3117=0),"ATENÇÃO: alíquota permitida, mas % = 0 🔎",
"Alíquota aplicada corretamente ✅")))</f>
        <v/>
      </c>
      <c r="Q3117" s="5" t="str">
        <f>IF(E3117="","",IFERROR(VLOOKUP(E3117,REGRAS_CST!$A$2:$D$200,4,FALSE),""))</f>
        <v/>
      </c>
      <c r="R3117" s="8"/>
      <c r="S3117" s="7">
        <f>IF($H3117="","",$H3117*(1-$U3117))</f>
        <v>8.9999999999999993E-3</v>
      </c>
      <c r="T3117" s="7">
        <f>IF($I3117="","",$I3117*(1-$U3117))</f>
        <v>1E-3</v>
      </c>
      <c r="U3117" s="7">
        <f>IFERROR(INDEX(BASE_CCLASSTRIB!$E:$E, MATCH(TEXT($D3117,"000000"), BASE_CCLASSTRIB!$A:$A, 0))/100, 0)</f>
        <v>0</v>
      </c>
      <c r="V3117" s="21">
        <f>IFERROR(INDEX(BASE_CCLASSTRIB!$F:$F, MATCH(TEXT($D3117,"000000"), BASE_CCLASSTRIB!$A:$A, 0))/100, 0)</f>
        <v>0</v>
      </c>
    </row>
    <row r="3118" spans="2:22" ht="15.75" customHeight="1" thickTop="1" thickBot="1">
      <c r="B3118" s="8"/>
      <c r="C3118" s="8"/>
      <c r="E3118" s="8" t="str">
        <f>IF(D3118="","",LEFT(D3118,3))</f>
        <v/>
      </c>
      <c r="F3118" s="5" t="str">
        <f>IF(E3118="","",IFERROR(VLOOKUP(E3118,REGRAS_CST!$A$2:$B$200,2,FALSE),""))</f>
        <v/>
      </c>
      <c r="H3118" s="7">
        <v>8.9999999999999993E-3</v>
      </c>
      <c r="I3118" s="7">
        <v>1E-3</v>
      </c>
      <c r="K3118" s="5" t="str">
        <f>IF(E3118="","",IFERROR(VLOOKUP(E3118,REGRAS_CST!$A$2:$C$200,3,FALSE),""))</f>
        <v/>
      </c>
      <c r="L3118" s="10" t="str">
        <f>IF($G3118="", "", $G3118*(1-$V3118))</f>
        <v/>
      </c>
      <c r="M3118" s="30" t="str">
        <f t="shared" si="96"/>
        <v/>
      </c>
      <c r="N3118" s="30" t="str">
        <f t="shared" si="97"/>
        <v/>
      </c>
      <c r="O3118" s="5" t="str">
        <f>IF(D3118="","",
IF(AND(K3118&lt;&gt;"SIM",V3118&gt;0),"ERRO: % BC &gt; 0, mas NÃO permitida ❌",
IF(AND(K3118="SIM",V3118=0),"ATENÇÃO: BC permitida, mas % = 0 🔎",
"Base de cálculo aplicada corretamente ✅")))</f>
        <v/>
      </c>
      <c r="P3118" s="5" t="str">
        <f>IF(D3118="","",
IF(AND(Q3118&lt;&gt;"SIM",U3118&gt;0),"ERRO: % alíquota &gt; 0, mas NÃO permitida ❌",
IF(AND(Q3118="SIM",U3118=0),"ATENÇÃO: alíquota permitida, mas % = 0 🔎",
"Alíquota aplicada corretamente ✅")))</f>
        <v/>
      </c>
      <c r="Q3118" s="5" t="str">
        <f>IF(E3118="","",IFERROR(VLOOKUP(E3118,REGRAS_CST!$A$2:$D$200,4,FALSE),""))</f>
        <v/>
      </c>
      <c r="R3118" s="8"/>
      <c r="S3118" s="7">
        <f>IF($H3118="","",$H3118*(1-$U3118))</f>
        <v>8.9999999999999993E-3</v>
      </c>
      <c r="T3118" s="7">
        <f>IF($I3118="","",$I3118*(1-$U3118))</f>
        <v>1E-3</v>
      </c>
      <c r="U3118" s="7">
        <f>IFERROR(INDEX(BASE_CCLASSTRIB!$E:$E, MATCH(TEXT($D3118,"000000"), BASE_CCLASSTRIB!$A:$A, 0))/100, 0)</f>
        <v>0</v>
      </c>
      <c r="V3118" s="21">
        <f>IFERROR(INDEX(BASE_CCLASSTRIB!$F:$F, MATCH(TEXT($D3118,"000000"), BASE_CCLASSTRIB!$A:$A, 0))/100, 0)</f>
        <v>0</v>
      </c>
    </row>
    <row r="3119" spans="2:22" ht="15.75" customHeight="1" thickTop="1" thickBot="1">
      <c r="B3119" s="8"/>
      <c r="C3119" s="8"/>
      <c r="E3119" s="8" t="str">
        <f>IF(D3119="","",LEFT(D3119,3))</f>
        <v/>
      </c>
      <c r="F3119" s="5" t="str">
        <f>IF(E3119="","",IFERROR(VLOOKUP(E3119,REGRAS_CST!$A$2:$B$200,2,FALSE),""))</f>
        <v/>
      </c>
      <c r="H3119" s="7">
        <v>8.9999999999999993E-3</v>
      </c>
      <c r="I3119" s="7">
        <v>1E-3</v>
      </c>
      <c r="K3119" s="5" t="str">
        <f>IF(E3119="","",IFERROR(VLOOKUP(E3119,REGRAS_CST!$A$2:$C$200,3,FALSE),""))</f>
        <v/>
      </c>
      <c r="L3119" s="10" t="str">
        <f>IF($G3119="", "", $G3119*(1-$V3119))</f>
        <v/>
      </c>
      <c r="M3119" s="30" t="str">
        <f t="shared" si="96"/>
        <v/>
      </c>
      <c r="N3119" s="30" t="str">
        <f t="shared" si="97"/>
        <v/>
      </c>
      <c r="O3119" s="5" t="str">
        <f>IF(D3119="","",
IF(AND(K3119&lt;&gt;"SIM",V3119&gt;0),"ERRO: % BC &gt; 0, mas NÃO permitida ❌",
IF(AND(K3119="SIM",V3119=0),"ATENÇÃO: BC permitida, mas % = 0 🔎",
"Base de cálculo aplicada corretamente ✅")))</f>
        <v/>
      </c>
      <c r="P3119" s="5" t="str">
        <f>IF(D3119="","",
IF(AND(Q3119&lt;&gt;"SIM",U3119&gt;0),"ERRO: % alíquota &gt; 0, mas NÃO permitida ❌",
IF(AND(Q3119="SIM",U3119=0),"ATENÇÃO: alíquota permitida, mas % = 0 🔎",
"Alíquota aplicada corretamente ✅")))</f>
        <v/>
      </c>
      <c r="Q3119" s="5" t="str">
        <f>IF(E3119="","",IFERROR(VLOOKUP(E3119,REGRAS_CST!$A$2:$D$200,4,FALSE),""))</f>
        <v/>
      </c>
      <c r="R3119" s="8"/>
      <c r="S3119" s="7">
        <f>IF($H3119="","",$H3119*(1-$U3119))</f>
        <v>8.9999999999999993E-3</v>
      </c>
      <c r="T3119" s="7">
        <f>IF($I3119="","",$I3119*(1-$U3119))</f>
        <v>1E-3</v>
      </c>
      <c r="U3119" s="7">
        <f>IFERROR(INDEX(BASE_CCLASSTRIB!$E:$E, MATCH(TEXT($D3119,"000000"), BASE_CCLASSTRIB!$A:$A, 0))/100, 0)</f>
        <v>0</v>
      </c>
      <c r="V3119" s="21">
        <f>IFERROR(INDEX(BASE_CCLASSTRIB!$F:$F, MATCH(TEXT($D3119,"000000"), BASE_CCLASSTRIB!$A:$A, 0))/100, 0)</f>
        <v>0</v>
      </c>
    </row>
    <row r="3120" spans="2:22" ht="15.75" customHeight="1" thickTop="1" thickBot="1">
      <c r="B3120" s="8"/>
      <c r="C3120" s="8"/>
      <c r="E3120" s="8" t="str">
        <f>IF(D3120="","",LEFT(D3120,3))</f>
        <v/>
      </c>
      <c r="F3120" s="5" t="str">
        <f>IF(E3120="","",IFERROR(VLOOKUP(E3120,REGRAS_CST!$A$2:$B$200,2,FALSE),""))</f>
        <v/>
      </c>
      <c r="H3120" s="7">
        <v>8.9999999999999993E-3</v>
      </c>
      <c r="I3120" s="7">
        <v>1E-3</v>
      </c>
      <c r="K3120" s="5" t="str">
        <f>IF(E3120="","",IFERROR(VLOOKUP(E3120,REGRAS_CST!$A$2:$C$200,3,FALSE),""))</f>
        <v/>
      </c>
      <c r="L3120" s="10" t="str">
        <f>IF($G3120="", "", $G3120*(1-$V3120))</f>
        <v/>
      </c>
      <c r="M3120" s="30" t="str">
        <f t="shared" si="96"/>
        <v/>
      </c>
      <c r="N3120" s="30" t="str">
        <f t="shared" si="97"/>
        <v/>
      </c>
      <c r="O3120" s="5" t="str">
        <f>IF(D3120="","",
IF(AND(K3120&lt;&gt;"SIM",V3120&gt;0),"ERRO: % BC &gt; 0, mas NÃO permitida ❌",
IF(AND(K3120="SIM",V3120=0),"ATENÇÃO: BC permitida, mas % = 0 🔎",
"Base de cálculo aplicada corretamente ✅")))</f>
        <v/>
      </c>
      <c r="P3120" s="5" t="str">
        <f>IF(D3120="","",
IF(AND(Q3120&lt;&gt;"SIM",U3120&gt;0),"ERRO: % alíquota &gt; 0, mas NÃO permitida ❌",
IF(AND(Q3120="SIM",U3120=0),"ATENÇÃO: alíquota permitida, mas % = 0 🔎",
"Alíquota aplicada corretamente ✅")))</f>
        <v/>
      </c>
      <c r="Q3120" s="5" t="str">
        <f>IF(E3120="","",IFERROR(VLOOKUP(E3120,REGRAS_CST!$A$2:$D$200,4,FALSE),""))</f>
        <v/>
      </c>
      <c r="R3120" s="8"/>
      <c r="S3120" s="7">
        <f>IF($H3120="","",$H3120*(1-$U3120))</f>
        <v>8.9999999999999993E-3</v>
      </c>
      <c r="T3120" s="7">
        <f>IF($I3120="","",$I3120*(1-$U3120))</f>
        <v>1E-3</v>
      </c>
      <c r="U3120" s="7">
        <f>IFERROR(INDEX(BASE_CCLASSTRIB!$E:$E, MATCH(TEXT($D3120,"000000"), BASE_CCLASSTRIB!$A:$A, 0))/100, 0)</f>
        <v>0</v>
      </c>
      <c r="V3120" s="21">
        <f>IFERROR(INDEX(BASE_CCLASSTRIB!$F:$F, MATCH(TEXT($D3120,"000000"), BASE_CCLASSTRIB!$A:$A, 0))/100, 0)</f>
        <v>0</v>
      </c>
    </row>
    <row r="3121" spans="2:22" ht="15.75" customHeight="1" thickTop="1" thickBot="1">
      <c r="B3121" s="8"/>
      <c r="C3121" s="8"/>
      <c r="E3121" s="8" t="str">
        <f>IF(D3121="","",LEFT(D3121,3))</f>
        <v/>
      </c>
      <c r="F3121" s="5" t="str">
        <f>IF(E3121="","",IFERROR(VLOOKUP(E3121,REGRAS_CST!$A$2:$B$200,2,FALSE),""))</f>
        <v/>
      </c>
      <c r="H3121" s="7">
        <v>8.9999999999999993E-3</v>
      </c>
      <c r="I3121" s="7">
        <v>1E-3</v>
      </c>
      <c r="K3121" s="5" t="str">
        <f>IF(E3121="","",IFERROR(VLOOKUP(E3121,REGRAS_CST!$A$2:$C$200,3,FALSE),""))</f>
        <v/>
      </c>
      <c r="L3121" s="10" t="str">
        <f>IF($G3121="", "", $G3121*(1-$V3121))</f>
        <v/>
      </c>
      <c r="M3121" s="30" t="str">
        <f t="shared" si="96"/>
        <v/>
      </c>
      <c r="N3121" s="30" t="str">
        <f t="shared" si="97"/>
        <v/>
      </c>
      <c r="O3121" s="5" t="str">
        <f>IF(D3121="","",
IF(AND(K3121&lt;&gt;"SIM",V3121&gt;0),"ERRO: % BC &gt; 0, mas NÃO permitida ❌",
IF(AND(K3121="SIM",V3121=0),"ATENÇÃO: BC permitida, mas % = 0 🔎",
"Base de cálculo aplicada corretamente ✅")))</f>
        <v/>
      </c>
      <c r="P3121" s="5" t="str">
        <f>IF(D3121="","",
IF(AND(Q3121&lt;&gt;"SIM",U3121&gt;0),"ERRO: % alíquota &gt; 0, mas NÃO permitida ❌",
IF(AND(Q3121="SIM",U3121=0),"ATENÇÃO: alíquota permitida, mas % = 0 🔎",
"Alíquota aplicada corretamente ✅")))</f>
        <v/>
      </c>
      <c r="Q3121" s="5" t="str">
        <f>IF(E3121="","",IFERROR(VLOOKUP(E3121,REGRAS_CST!$A$2:$D$200,4,FALSE),""))</f>
        <v/>
      </c>
      <c r="R3121" s="8"/>
      <c r="S3121" s="7">
        <f>IF($H3121="","",$H3121*(1-$U3121))</f>
        <v>8.9999999999999993E-3</v>
      </c>
      <c r="T3121" s="7">
        <f>IF($I3121="","",$I3121*(1-$U3121))</f>
        <v>1E-3</v>
      </c>
      <c r="U3121" s="7">
        <f>IFERROR(INDEX(BASE_CCLASSTRIB!$E:$E, MATCH(TEXT($D3121,"000000"), BASE_CCLASSTRIB!$A:$A, 0))/100, 0)</f>
        <v>0</v>
      </c>
      <c r="V3121" s="21">
        <f>IFERROR(INDEX(BASE_CCLASSTRIB!$F:$F, MATCH(TEXT($D3121,"000000"), BASE_CCLASSTRIB!$A:$A, 0))/100, 0)</f>
        <v>0</v>
      </c>
    </row>
    <row r="3122" spans="2:22" ht="15.75" customHeight="1" thickTop="1" thickBot="1">
      <c r="B3122" s="8"/>
      <c r="C3122" s="8"/>
      <c r="E3122" s="8" t="str">
        <f>IF(D3122="","",LEFT(D3122,3))</f>
        <v/>
      </c>
      <c r="F3122" s="5" t="str">
        <f>IF(E3122="","",IFERROR(VLOOKUP(E3122,REGRAS_CST!$A$2:$B$200,2,FALSE),""))</f>
        <v/>
      </c>
      <c r="H3122" s="7">
        <v>8.9999999999999993E-3</v>
      </c>
      <c r="I3122" s="7">
        <v>1E-3</v>
      </c>
      <c r="K3122" s="5" t="str">
        <f>IF(E3122="","",IFERROR(VLOOKUP(E3122,REGRAS_CST!$A$2:$C$200,3,FALSE),""))</f>
        <v/>
      </c>
      <c r="L3122" s="10" t="str">
        <f>IF($G3122="", "", $G3122*(1-$V3122))</f>
        <v/>
      </c>
      <c r="M3122" s="30" t="str">
        <f t="shared" si="96"/>
        <v/>
      </c>
      <c r="N3122" s="30" t="str">
        <f t="shared" si="97"/>
        <v/>
      </c>
      <c r="O3122" s="5" t="str">
        <f>IF(D3122="","",
IF(AND(K3122&lt;&gt;"SIM",V3122&gt;0),"ERRO: % BC &gt; 0, mas NÃO permitida ❌",
IF(AND(K3122="SIM",V3122=0),"ATENÇÃO: BC permitida, mas % = 0 🔎",
"Base de cálculo aplicada corretamente ✅")))</f>
        <v/>
      </c>
      <c r="P3122" s="5" t="str">
        <f>IF(D3122="","",
IF(AND(Q3122&lt;&gt;"SIM",U3122&gt;0),"ERRO: % alíquota &gt; 0, mas NÃO permitida ❌",
IF(AND(Q3122="SIM",U3122=0),"ATENÇÃO: alíquota permitida, mas % = 0 🔎",
"Alíquota aplicada corretamente ✅")))</f>
        <v/>
      </c>
      <c r="Q3122" s="5" t="str">
        <f>IF(E3122="","",IFERROR(VLOOKUP(E3122,REGRAS_CST!$A$2:$D$200,4,FALSE),""))</f>
        <v/>
      </c>
      <c r="R3122" s="8"/>
      <c r="S3122" s="7">
        <f>IF($H3122="","",$H3122*(1-$U3122))</f>
        <v>8.9999999999999993E-3</v>
      </c>
      <c r="T3122" s="7">
        <f>IF($I3122="","",$I3122*(1-$U3122))</f>
        <v>1E-3</v>
      </c>
      <c r="U3122" s="7">
        <f>IFERROR(INDEX(BASE_CCLASSTRIB!$E:$E, MATCH(TEXT($D3122,"000000"), BASE_CCLASSTRIB!$A:$A, 0))/100, 0)</f>
        <v>0</v>
      </c>
      <c r="V3122" s="21">
        <f>IFERROR(INDEX(BASE_CCLASSTRIB!$F:$F, MATCH(TEXT($D3122,"000000"), BASE_CCLASSTRIB!$A:$A, 0))/100, 0)</f>
        <v>0</v>
      </c>
    </row>
    <row r="3123" spans="2:22" ht="15.75" customHeight="1" thickTop="1" thickBot="1">
      <c r="B3123" s="8"/>
      <c r="C3123" s="8"/>
      <c r="E3123" s="8" t="str">
        <f>IF(D3123="","",LEFT(D3123,3))</f>
        <v/>
      </c>
      <c r="F3123" s="5" t="str">
        <f>IF(E3123="","",IFERROR(VLOOKUP(E3123,REGRAS_CST!$A$2:$B$200,2,FALSE),""))</f>
        <v/>
      </c>
      <c r="H3123" s="7">
        <v>8.9999999999999993E-3</v>
      </c>
      <c r="I3123" s="7">
        <v>1E-3</v>
      </c>
      <c r="K3123" s="5" t="str">
        <f>IF(E3123="","",IFERROR(VLOOKUP(E3123,REGRAS_CST!$A$2:$C$200,3,FALSE),""))</f>
        <v/>
      </c>
      <c r="L3123" s="10" t="str">
        <f>IF($G3123="", "", $G3123*(1-$V3123))</f>
        <v/>
      </c>
      <c r="M3123" s="30" t="str">
        <f t="shared" si="96"/>
        <v/>
      </c>
      <c r="N3123" s="30" t="str">
        <f t="shared" si="97"/>
        <v/>
      </c>
      <c r="O3123" s="5" t="str">
        <f>IF(D3123="","",
IF(AND(K3123&lt;&gt;"SIM",V3123&gt;0),"ERRO: % BC &gt; 0, mas NÃO permitida ❌",
IF(AND(K3123="SIM",V3123=0),"ATENÇÃO: BC permitida, mas % = 0 🔎",
"Base de cálculo aplicada corretamente ✅")))</f>
        <v/>
      </c>
      <c r="P3123" s="5" t="str">
        <f>IF(D3123="","",
IF(AND(Q3123&lt;&gt;"SIM",U3123&gt;0),"ERRO: % alíquota &gt; 0, mas NÃO permitida ❌",
IF(AND(Q3123="SIM",U3123=0),"ATENÇÃO: alíquota permitida, mas % = 0 🔎",
"Alíquota aplicada corretamente ✅")))</f>
        <v/>
      </c>
      <c r="Q3123" s="5" t="str">
        <f>IF(E3123="","",IFERROR(VLOOKUP(E3123,REGRAS_CST!$A$2:$D$200,4,FALSE),""))</f>
        <v/>
      </c>
      <c r="R3123" s="8"/>
      <c r="S3123" s="7">
        <f>IF($H3123="","",$H3123*(1-$U3123))</f>
        <v>8.9999999999999993E-3</v>
      </c>
      <c r="T3123" s="7">
        <f>IF($I3123="","",$I3123*(1-$U3123))</f>
        <v>1E-3</v>
      </c>
      <c r="U3123" s="7">
        <f>IFERROR(INDEX(BASE_CCLASSTRIB!$E:$E, MATCH(TEXT($D3123,"000000"), BASE_CCLASSTRIB!$A:$A, 0))/100, 0)</f>
        <v>0</v>
      </c>
      <c r="V3123" s="21">
        <f>IFERROR(INDEX(BASE_CCLASSTRIB!$F:$F, MATCH(TEXT($D3123,"000000"), BASE_CCLASSTRIB!$A:$A, 0))/100, 0)</f>
        <v>0</v>
      </c>
    </row>
    <row r="3124" spans="2:22" ht="15.75" customHeight="1" thickTop="1" thickBot="1">
      <c r="B3124" s="8"/>
      <c r="C3124" s="8"/>
      <c r="E3124" s="8" t="str">
        <f>IF(D3124="","",LEFT(D3124,3))</f>
        <v/>
      </c>
      <c r="F3124" s="5" t="str">
        <f>IF(E3124="","",IFERROR(VLOOKUP(E3124,REGRAS_CST!$A$2:$B$200,2,FALSE),""))</f>
        <v/>
      </c>
      <c r="H3124" s="7">
        <v>8.9999999999999993E-3</v>
      </c>
      <c r="I3124" s="7">
        <v>1E-3</v>
      </c>
      <c r="K3124" s="5" t="str">
        <f>IF(E3124="","",IFERROR(VLOOKUP(E3124,REGRAS_CST!$A$2:$C$200,3,FALSE),""))</f>
        <v/>
      </c>
      <c r="L3124" s="10" t="str">
        <f>IF($G3124="", "", $G3124*(1-$V3124))</f>
        <v/>
      </c>
      <c r="M3124" s="30" t="str">
        <f t="shared" si="96"/>
        <v/>
      </c>
      <c r="N3124" s="30" t="str">
        <f t="shared" si="97"/>
        <v/>
      </c>
      <c r="O3124" s="5" t="str">
        <f>IF(D3124="","",
IF(AND(K3124&lt;&gt;"SIM",V3124&gt;0),"ERRO: % BC &gt; 0, mas NÃO permitida ❌",
IF(AND(K3124="SIM",V3124=0),"ATENÇÃO: BC permitida, mas % = 0 🔎",
"Base de cálculo aplicada corretamente ✅")))</f>
        <v/>
      </c>
      <c r="P3124" s="5" t="str">
        <f>IF(D3124="","",
IF(AND(Q3124&lt;&gt;"SIM",U3124&gt;0),"ERRO: % alíquota &gt; 0, mas NÃO permitida ❌",
IF(AND(Q3124="SIM",U3124=0),"ATENÇÃO: alíquota permitida, mas % = 0 🔎",
"Alíquota aplicada corretamente ✅")))</f>
        <v/>
      </c>
      <c r="Q3124" s="5" t="str">
        <f>IF(E3124="","",IFERROR(VLOOKUP(E3124,REGRAS_CST!$A$2:$D$200,4,FALSE),""))</f>
        <v/>
      </c>
      <c r="R3124" s="8"/>
      <c r="S3124" s="7">
        <f>IF($H3124="","",$H3124*(1-$U3124))</f>
        <v>8.9999999999999993E-3</v>
      </c>
      <c r="T3124" s="7">
        <f>IF($I3124="","",$I3124*(1-$U3124))</f>
        <v>1E-3</v>
      </c>
      <c r="U3124" s="7">
        <f>IFERROR(INDEX(BASE_CCLASSTRIB!$E:$E, MATCH(TEXT($D3124,"000000"), BASE_CCLASSTRIB!$A:$A, 0))/100, 0)</f>
        <v>0</v>
      </c>
      <c r="V3124" s="21">
        <f>IFERROR(INDEX(BASE_CCLASSTRIB!$F:$F, MATCH(TEXT($D3124,"000000"), BASE_CCLASSTRIB!$A:$A, 0))/100, 0)</f>
        <v>0</v>
      </c>
    </row>
    <row r="3125" spans="2:22" ht="15.75" customHeight="1" thickTop="1" thickBot="1">
      <c r="B3125" s="8"/>
      <c r="C3125" s="8"/>
      <c r="E3125" s="8" t="str">
        <f>IF(D3125="","",LEFT(D3125,3))</f>
        <v/>
      </c>
      <c r="F3125" s="5" t="str">
        <f>IF(E3125="","",IFERROR(VLOOKUP(E3125,REGRAS_CST!$A$2:$B$200,2,FALSE),""))</f>
        <v/>
      </c>
      <c r="H3125" s="7">
        <v>8.9999999999999993E-3</v>
      </c>
      <c r="I3125" s="7">
        <v>1E-3</v>
      </c>
      <c r="K3125" s="5" t="str">
        <f>IF(E3125="","",IFERROR(VLOOKUP(E3125,REGRAS_CST!$A$2:$C$200,3,FALSE),""))</f>
        <v/>
      </c>
      <c r="L3125" s="10" t="str">
        <f>IF($G3125="", "", $G3125*(1-$V3125))</f>
        <v/>
      </c>
      <c r="M3125" s="30" t="str">
        <f t="shared" si="96"/>
        <v/>
      </c>
      <c r="N3125" s="30" t="str">
        <f t="shared" si="97"/>
        <v/>
      </c>
      <c r="O3125" s="5" t="str">
        <f>IF(D3125="","",
IF(AND(K3125&lt;&gt;"SIM",V3125&gt;0),"ERRO: % BC &gt; 0, mas NÃO permitida ❌",
IF(AND(K3125="SIM",V3125=0),"ATENÇÃO: BC permitida, mas % = 0 🔎",
"Base de cálculo aplicada corretamente ✅")))</f>
        <v/>
      </c>
      <c r="P3125" s="5" t="str">
        <f>IF(D3125="","",
IF(AND(Q3125&lt;&gt;"SIM",U3125&gt;0),"ERRO: % alíquota &gt; 0, mas NÃO permitida ❌",
IF(AND(Q3125="SIM",U3125=0),"ATENÇÃO: alíquota permitida, mas % = 0 🔎",
"Alíquota aplicada corretamente ✅")))</f>
        <v/>
      </c>
      <c r="Q3125" s="5" t="str">
        <f>IF(E3125="","",IFERROR(VLOOKUP(E3125,REGRAS_CST!$A$2:$D$200,4,FALSE),""))</f>
        <v/>
      </c>
      <c r="R3125" s="8"/>
      <c r="S3125" s="7">
        <f>IF($H3125="","",$H3125*(1-$U3125))</f>
        <v>8.9999999999999993E-3</v>
      </c>
      <c r="T3125" s="7">
        <f>IF($I3125="","",$I3125*(1-$U3125))</f>
        <v>1E-3</v>
      </c>
      <c r="U3125" s="7">
        <f>IFERROR(INDEX(BASE_CCLASSTRIB!$E:$E, MATCH(TEXT($D3125,"000000"), BASE_CCLASSTRIB!$A:$A, 0))/100, 0)</f>
        <v>0</v>
      </c>
      <c r="V3125" s="21">
        <f>IFERROR(INDEX(BASE_CCLASSTRIB!$F:$F, MATCH(TEXT($D3125,"000000"), BASE_CCLASSTRIB!$A:$A, 0))/100, 0)</f>
        <v>0</v>
      </c>
    </row>
    <row r="3126" spans="2:22" ht="15.75" customHeight="1" thickTop="1" thickBot="1">
      <c r="B3126" s="8"/>
      <c r="C3126" s="8"/>
      <c r="E3126" s="8" t="str">
        <f>IF(D3126="","",LEFT(D3126,3))</f>
        <v/>
      </c>
      <c r="F3126" s="5" t="str">
        <f>IF(E3126="","",IFERROR(VLOOKUP(E3126,REGRAS_CST!$A$2:$B$200,2,FALSE),""))</f>
        <v/>
      </c>
      <c r="H3126" s="7">
        <v>8.9999999999999993E-3</v>
      </c>
      <c r="I3126" s="7">
        <v>1E-3</v>
      </c>
      <c r="K3126" s="5" t="str">
        <f>IF(E3126="","",IFERROR(VLOOKUP(E3126,REGRAS_CST!$A$2:$C$200,3,FALSE),""))</f>
        <v/>
      </c>
      <c r="L3126" s="10" t="str">
        <f>IF($G3126="", "", $G3126*(1-$V3126))</f>
        <v/>
      </c>
      <c r="M3126" s="30" t="str">
        <f t="shared" si="96"/>
        <v/>
      </c>
      <c r="N3126" s="30" t="str">
        <f t="shared" si="97"/>
        <v/>
      </c>
      <c r="O3126" s="5" t="str">
        <f>IF(D3126="","",
IF(AND(K3126&lt;&gt;"SIM",V3126&gt;0),"ERRO: % BC &gt; 0, mas NÃO permitida ❌",
IF(AND(K3126="SIM",V3126=0),"ATENÇÃO: BC permitida, mas % = 0 🔎",
"Base de cálculo aplicada corretamente ✅")))</f>
        <v/>
      </c>
      <c r="P3126" s="5" t="str">
        <f>IF(D3126="","",
IF(AND(Q3126&lt;&gt;"SIM",U3126&gt;0),"ERRO: % alíquota &gt; 0, mas NÃO permitida ❌",
IF(AND(Q3126="SIM",U3126=0),"ATENÇÃO: alíquota permitida, mas % = 0 🔎",
"Alíquota aplicada corretamente ✅")))</f>
        <v/>
      </c>
      <c r="Q3126" s="5" t="str">
        <f>IF(E3126="","",IFERROR(VLOOKUP(E3126,REGRAS_CST!$A$2:$D$200,4,FALSE),""))</f>
        <v/>
      </c>
      <c r="R3126" s="8"/>
      <c r="S3126" s="7">
        <f>IF($H3126="","",$H3126*(1-$U3126))</f>
        <v>8.9999999999999993E-3</v>
      </c>
      <c r="T3126" s="7">
        <f>IF($I3126="","",$I3126*(1-$U3126))</f>
        <v>1E-3</v>
      </c>
      <c r="U3126" s="7">
        <f>IFERROR(INDEX(BASE_CCLASSTRIB!$E:$E, MATCH(TEXT($D3126,"000000"), BASE_CCLASSTRIB!$A:$A, 0))/100, 0)</f>
        <v>0</v>
      </c>
      <c r="V3126" s="21">
        <f>IFERROR(INDEX(BASE_CCLASSTRIB!$F:$F, MATCH(TEXT($D3126,"000000"), BASE_CCLASSTRIB!$A:$A, 0))/100, 0)</f>
        <v>0</v>
      </c>
    </row>
    <row r="3127" spans="2:22" ht="15.75" customHeight="1" thickTop="1" thickBot="1">
      <c r="B3127" s="8"/>
      <c r="C3127" s="8"/>
      <c r="E3127" s="8" t="str">
        <f>IF(D3127="","",LEFT(D3127,3))</f>
        <v/>
      </c>
      <c r="F3127" s="5" t="str">
        <f>IF(E3127="","",IFERROR(VLOOKUP(E3127,REGRAS_CST!$A$2:$B$200,2,FALSE),""))</f>
        <v/>
      </c>
      <c r="H3127" s="7">
        <v>8.9999999999999993E-3</v>
      </c>
      <c r="I3127" s="7">
        <v>1E-3</v>
      </c>
      <c r="K3127" s="5" t="str">
        <f>IF(E3127="","",IFERROR(VLOOKUP(E3127,REGRAS_CST!$A$2:$C$200,3,FALSE),""))</f>
        <v/>
      </c>
      <c r="L3127" s="10" t="str">
        <f>IF($G3127="", "", $G3127*(1-$V3127))</f>
        <v/>
      </c>
      <c r="M3127" s="30" t="str">
        <f t="shared" si="96"/>
        <v/>
      </c>
      <c r="N3127" s="30" t="str">
        <f t="shared" si="97"/>
        <v/>
      </c>
      <c r="O3127" s="5" t="str">
        <f>IF(D3127="","",
IF(AND(K3127&lt;&gt;"SIM",V3127&gt;0),"ERRO: % BC &gt; 0, mas NÃO permitida ❌",
IF(AND(K3127="SIM",V3127=0),"ATENÇÃO: BC permitida, mas % = 0 🔎",
"Base de cálculo aplicada corretamente ✅")))</f>
        <v/>
      </c>
      <c r="P3127" s="5" t="str">
        <f>IF(D3127="","",
IF(AND(Q3127&lt;&gt;"SIM",U3127&gt;0),"ERRO: % alíquota &gt; 0, mas NÃO permitida ❌",
IF(AND(Q3127="SIM",U3127=0),"ATENÇÃO: alíquota permitida, mas % = 0 🔎",
"Alíquota aplicada corretamente ✅")))</f>
        <v/>
      </c>
      <c r="Q3127" s="5" t="str">
        <f>IF(E3127="","",IFERROR(VLOOKUP(E3127,REGRAS_CST!$A$2:$D$200,4,FALSE),""))</f>
        <v/>
      </c>
      <c r="R3127" s="8"/>
      <c r="S3127" s="7">
        <f>IF($H3127="","",$H3127*(1-$U3127))</f>
        <v>8.9999999999999993E-3</v>
      </c>
      <c r="T3127" s="7">
        <f>IF($I3127="","",$I3127*(1-$U3127))</f>
        <v>1E-3</v>
      </c>
      <c r="U3127" s="7">
        <f>IFERROR(INDEX(BASE_CCLASSTRIB!$E:$E, MATCH(TEXT($D3127,"000000"), BASE_CCLASSTRIB!$A:$A, 0))/100, 0)</f>
        <v>0</v>
      </c>
      <c r="V3127" s="21">
        <f>IFERROR(INDEX(BASE_CCLASSTRIB!$F:$F, MATCH(TEXT($D3127,"000000"), BASE_CCLASSTRIB!$A:$A, 0))/100, 0)</f>
        <v>0</v>
      </c>
    </row>
    <row r="3128" spans="2:22" ht="15.75" customHeight="1" thickTop="1" thickBot="1">
      <c r="B3128" s="8"/>
      <c r="C3128" s="8"/>
      <c r="E3128" s="8" t="str">
        <f>IF(D3128="","",LEFT(D3128,3))</f>
        <v/>
      </c>
      <c r="F3128" s="5" t="str">
        <f>IF(E3128="","",IFERROR(VLOOKUP(E3128,REGRAS_CST!$A$2:$B$200,2,FALSE),""))</f>
        <v/>
      </c>
      <c r="H3128" s="7">
        <v>8.9999999999999993E-3</v>
      </c>
      <c r="I3128" s="7">
        <v>1E-3</v>
      </c>
      <c r="K3128" s="5" t="str">
        <f>IF(E3128="","",IFERROR(VLOOKUP(E3128,REGRAS_CST!$A$2:$C$200,3,FALSE),""))</f>
        <v/>
      </c>
      <c r="L3128" s="10" t="str">
        <f>IF($G3128="", "", $G3128*(1-$V3128))</f>
        <v/>
      </c>
      <c r="M3128" s="30" t="str">
        <f t="shared" si="96"/>
        <v/>
      </c>
      <c r="N3128" s="30" t="str">
        <f t="shared" si="97"/>
        <v/>
      </c>
      <c r="O3128" s="5" t="str">
        <f>IF(D3128="","",
IF(AND(K3128&lt;&gt;"SIM",V3128&gt;0),"ERRO: % BC &gt; 0, mas NÃO permitida ❌",
IF(AND(K3128="SIM",V3128=0),"ATENÇÃO: BC permitida, mas % = 0 🔎",
"Base de cálculo aplicada corretamente ✅")))</f>
        <v/>
      </c>
      <c r="P3128" s="5" t="str">
        <f>IF(D3128="","",
IF(AND(Q3128&lt;&gt;"SIM",U3128&gt;0),"ERRO: % alíquota &gt; 0, mas NÃO permitida ❌",
IF(AND(Q3128="SIM",U3128=0),"ATENÇÃO: alíquota permitida, mas % = 0 🔎",
"Alíquota aplicada corretamente ✅")))</f>
        <v/>
      </c>
      <c r="Q3128" s="5" t="str">
        <f>IF(E3128="","",IFERROR(VLOOKUP(E3128,REGRAS_CST!$A$2:$D$200,4,FALSE),""))</f>
        <v/>
      </c>
      <c r="R3128" s="8"/>
      <c r="S3128" s="7">
        <f>IF($H3128="","",$H3128*(1-$U3128))</f>
        <v>8.9999999999999993E-3</v>
      </c>
      <c r="T3128" s="7">
        <f>IF($I3128="","",$I3128*(1-$U3128))</f>
        <v>1E-3</v>
      </c>
      <c r="U3128" s="7">
        <f>IFERROR(INDEX(BASE_CCLASSTRIB!$E:$E, MATCH(TEXT($D3128,"000000"), BASE_CCLASSTRIB!$A:$A, 0))/100, 0)</f>
        <v>0</v>
      </c>
      <c r="V3128" s="21">
        <f>IFERROR(INDEX(BASE_CCLASSTRIB!$F:$F, MATCH(TEXT($D3128,"000000"), BASE_CCLASSTRIB!$A:$A, 0))/100, 0)</f>
        <v>0</v>
      </c>
    </row>
    <row r="3129" spans="2:22" ht="15.75" customHeight="1" thickTop="1" thickBot="1">
      <c r="B3129" s="8"/>
      <c r="C3129" s="8"/>
      <c r="E3129" s="8" t="str">
        <f>IF(D3129="","",LEFT(D3129,3))</f>
        <v/>
      </c>
      <c r="F3129" s="5" t="str">
        <f>IF(E3129="","",IFERROR(VLOOKUP(E3129,REGRAS_CST!$A$2:$B$200,2,FALSE),""))</f>
        <v/>
      </c>
      <c r="H3129" s="7">
        <v>8.9999999999999993E-3</v>
      </c>
      <c r="I3129" s="7">
        <v>1E-3</v>
      </c>
      <c r="K3129" s="5" t="str">
        <f>IF(E3129="","",IFERROR(VLOOKUP(E3129,REGRAS_CST!$A$2:$C$200,3,FALSE),""))</f>
        <v/>
      </c>
      <c r="L3129" s="10" t="str">
        <f>IF($G3129="", "", $G3129*(1-$V3129))</f>
        <v/>
      </c>
      <c r="M3129" s="30" t="str">
        <f t="shared" si="96"/>
        <v/>
      </c>
      <c r="N3129" s="30" t="str">
        <f t="shared" si="97"/>
        <v/>
      </c>
      <c r="O3129" s="5" t="str">
        <f>IF(D3129="","",
IF(AND(K3129&lt;&gt;"SIM",V3129&gt;0),"ERRO: % BC &gt; 0, mas NÃO permitida ❌",
IF(AND(K3129="SIM",V3129=0),"ATENÇÃO: BC permitida, mas % = 0 🔎",
"Base de cálculo aplicada corretamente ✅")))</f>
        <v/>
      </c>
      <c r="P3129" s="5" t="str">
        <f>IF(D3129="","",
IF(AND(Q3129&lt;&gt;"SIM",U3129&gt;0),"ERRO: % alíquota &gt; 0, mas NÃO permitida ❌",
IF(AND(Q3129="SIM",U3129=0),"ATENÇÃO: alíquota permitida, mas % = 0 🔎",
"Alíquota aplicada corretamente ✅")))</f>
        <v/>
      </c>
      <c r="Q3129" s="5" t="str">
        <f>IF(E3129="","",IFERROR(VLOOKUP(E3129,REGRAS_CST!$A$2:$D$200,4,FALSE),""))</f>
        <v/>
      </c>
      <c r="R3129" s="8"/>
      <c r="S3129" s="7">
        <f>IF($H3129="","",$H3129*(1-$U3129))</f>
        <v>8.9999999999999993E-3</v>
      </c>
      <c r="T3129" s="7">
        <f>IF($I3129="","",$I3129*(1-$U3129))</f>
        <v>1E-3</v>
      </c>
      <c r="U3129" s="7">
        <f>IFERROR(INDEX(BASE_CCLASSTRIB!$E:$E, MATCH(TEXT($D3129,"000000"), BASE_CCLASSTRIB!$A:$A, 0))/100, 0)</f>
        <v>0</v>
      </c>
      <c r="V3129" s="21">
        <f>IFERROR(INDEX(BASE_CCLASSTRIB!$F:$F, MATCH(TEXT($D3129,"000000"), BASE_CCLASSTRIB!$A:$A, 0))/100, 0)</f>
        <v>0</v>
      </c>
    </row>
    <row r="3130" spans="2:22" ht="15.75" customHeight="1" thickTop="1" thickBot="1">
      <c r="B3130" s="8"/>
      <c r="C3130" s="8"/>
      <c r="E3130" s="8" t="str">
        <f>IF(D3130="","",LEFT(D3130,3))</f>
        <v/>
      </c>
      <c r="F3130" s="5" t="str">
        <f>IF(E3130="","",IFERROR(VLOOKUP(E3130,REGRAS_CST!$A$2:$B$200,2,FALSE),""))</f>
        <v/>
      </c>
      <c r="H3130" s="7">
        <v>8.9999999999999993E-3</v>
      </c>
      <c r="I3130" s="7">
        <v>1E-3</v>
      </c>
      <c r="K3130" s="5" t="str">
        <f>IF(E3130="","",IFERROR(VLOOKUP(E3130,REGRAS_CST!$A$2:$C$200,3,FALSE),""))</f>
        <v/>
      </c>
      <c r="L3130" s="10" t="str">
        <f>IF($G3130="", "", $G3130*(1-$V3130))</f>
        <v/>
      </c>
      <c r="M3130" s="30" t="str">
        <f t="shared" si="96"/>
        <v/>
      </c>
      <c r="N3130" s="30" t="str">
        <f t="shared" si="97"/>
        <v/>
      </c>
      <c r="O3130" s="5" t="str">
        <f>IF(D3130="","",
IF(AND(K3130&lt;&gt;"SIM",V3130&gt;0),"ERRO: % BC &gt; 0, mas NÃO permitida ❌",
IF(AND(K3130="SIM",V3130=0),"ATENÇÃO: BC permitida, mas % = 0 🔎",
"Base de cálculo aplicada corretamente ✅")))</f>
        <v/>
      </c>
      <c r="P3130" s="5" t="str">
        <f>IF(D3130="","",
IF(AND(Q3130&lt;&gt;"SIM",U3130&gt;0),"ERRO: % alíquota &gt; 0, mas NÃO permitida ❌",
IF(AND(Q3130="SIM",U3130=0),"ATENÇÃO: alíquota permitida, mas % = 0 🔎",
"Alíquota aplicada corretamente ✅")))</f>
        <v/>
      </c>
      <c r="Q3130" s="5" t="str">
        <f>IF(E3130="","",IFERROR(VLOOKUP(E3130,REGRAS_CST!$A$2:$D$200,4,FALSE),""))</f>
        <v/>
      </c>
      <c r="R3130" s="8"/>
      <c r="S3130" s="7">
        <f>IF($H3130="","",$H3130*(1-$U3130))</f>
        <v>8.9999999999999993E-3</v>
      </c>
      <c r="T3130" s="7">
        <f>IF($I3130="","",$I3130*(1-$U3130))</f>
        <v>1E-3</v>
      </c>
      <c r="U3130" s="7">
        <f>IFERROR(INDEX(BASE_CCLASSTRIB!$E:$E, MATCH(TEXT($D3130,"000000"), BASE_CCLASSTRIB!$A:$A, 0))/100, 0)</f>
        <v>0</v>
      </c>
      <c r="V3130" s="21">
        <f>IFERROR(INDEX(BASE_CCLASSTRIB!$F:$F, MATCH(TEXT($D3130,"000000"), BASE_CCLASSTRIB!$A:$A, 0))/100, 0)</f>
        <v>0</v>
      </c>
    </row>
    <row r="3131" spans="2:22" ht="15.75" customHeight="1" thickTop="1" thickBot="1">
      <c r="B3131" s="8"/>
      <c r="C3131" s="8"/>
      <c r="E3131" s="8" t="str">
        <f>IF(D3131="","",LEFT(D3131,3))</f>
        <v/>
      </c>
      <c r="F3131" s="5" t="str">
        <f>IF(E3131="","",IFERROR(VLOOKUP(E3131,REGRAS_CST!$A$2:$B$200,2,FALSE),""))</f>
        <v/>
      </c>
      <c r="H3131" s="7">
        <v>8.9999999999999993E-3</v>
      </c>
      <c r="I3131" s="7">
        <v>1E-3</v>
      </c>
      <c r="K3131" s="5" t="str">
        <f>IF(E3131="","",IFERROR(VLOOKUP(E3131,REGRAS_CST!$A$2:$C$200,3,FALSE),""))</f>
        <v/>
      </c>
      <c r="L3131" s="10" t="str">
        <f>IF($G3131="", "", $G3131*(1-$V3131))</f>
        <v/>
      </c>
      <c r="M3131" s="30" t="str">
        <f t="shared" si="96"/>
        <v/>
      </c>
      <c r="N3131" s="30" t="str">
        <f t="shared" si="97"/>
        <v/>
      </c>
      <c r="O3131" s="5" t="str">
        <f>IF(D3131="","",
IF(AND(K3131&lt;&gt;"SIM",V3131&gt;0),"ERRO: % BC &gt; 0, mas NÃO permitida ❌",
IF(AND(K3131="SIM",V3131=0),"ATENÇÃO: BC permitida, mas % = 0 🔎",
"Base de cálculo aplicada corretamente ✅")))</f>
        <v/>
      </c>
      <c r="P3131" s="5" t="str">
        <f>IF(D3131="","",
IF(AND(Q3131&lt;&gt;"SIM",U3131&gt;0),"ERRO: % alíquota &gt; 0, mas NÃO permitida ❌",
IF(AND(Q3131="SIM",U3131=0),"ATENÇÃO: alíquota permitida, mas % = 0 🔎",
"Alíquota aplicada corretamente ✅")))</f>
        <v/>
      </c>
      <c r="Q3131" s="5" t="str">
        <f>IF(E3131="","",IFERROR(VLOOKUP(E3131,REGRAS_CST!$A$2:$D$200,4,FALSE),""))</f>
        <v/>
      </c>
      <c r="R3131" s="8"/>
      <c r="S3131" s="7">
        <f>IF($H3131="","",$H3131*(1-$U3131))</f>
        <v>8.9999999999999993E-3</v>
      </c>
      <c r="T3131" s="7">
        <f>IF($I3131="","",$I3131*(1-$U3131))</f>
        <v>1E-3</v>
      </c>
      <c r="U3131" s="7">
        <f>IFERROR(INDEX(BASE_CCLASSTRIB!$E:$E, MATCH(TEXT($D3131,"000000"), BASE_CCLASSTRIB!$A:$A, 0))/100, 0)</f>
        <v>0</v>
      </c>
      <c r="V3131" s="21">
        <f>IFERROR(INDEX(BASE_CCLASSTRIB!$F:$F, MATCH(TEXT($D3131,"000000"), BASE_CCLASSTRIB!$A:$A, 0))/100, 0)</f>
        <v>0</v>
      </c>
    </row>
    <row r="3132" spans="2:22" ht="15.75" customHeight="1" thickTop="1" thickBot="1">
      <c r="B3132" s="8"/>
      <c r="C3132" s="8"/>
      <c r="E3132" s="8" t="str">
        <f>IF(D3132="","",LEFT(D3132,3))</f>
        <v/>
      </c>
      <c r="F3132" s="5" t="str">
        <f>IF(E3132="","",IFERROR(VLOOKUP(E3132,REGRAS_CST!$A$2:$B$200,2,FALSE),""))</f>
        <v/>
      </c>
      <c r="H3132" s="7">
        <v>8.9999999999999993E-3</v>
      </c>
      <c r="I3132" s="7">
        <v>1E-3</v>
      </c>
      <c r="K3132" s="5" t="str">
        <f>IF(E3132="","",IFERROR(VLOOKUP(E3132,REGRAS_CST!$A$2:$C$200,3,FALSE),""))</f>
        <v/>
      </c>
      <c r="L3132" s="10" t="str">
        <f>IF($G3132="", "", $G3132*(1-$V3132))</f>
        <v/>
      </c>
      <c r="M3132" s="30" t="str">
        <f t="shared" si="96"/>
        <v/>
      </c>
      <c r="N3132" s="30" t="str">
        <f t="shared" si="97"/>
        <v/>
      </c>
      <c r="O3132" s="5" t="str">
        <f>IF(D3132="","",
IF(AND(K3132&lt;&gt;"SIM",V3132&gt;0),"ERRO: % BC &gt; 0, mas NÃO permitida ❌",
IF(AND(K3132="SIM",V3132=0),"ATENÇÃO: BC permitida, mas % = 0 🔎",
"Base de cálculo aplicada corretamente ✅")))</f>
        <v/>
      </c>
      <c r="P3132" s="5" t="str">
        <f>IF(D3132="","",
IF(AND(Q3132&lt;&gt;"SIM",U3132&gt;0),"ERRO: % alíquota &gt; 0, mas NÃO permitida ❌",
IF(AND(Q3132="SIM",U3132=0),"ATENÇÃO: alíquota permitida, mas % = 0 🔎",
"Alíquota aplicada corretamente ✅")))</f>
        <v/>
      </c>
      <c r="Q3132" s="5" t="str">
        <f>IF(E3132="","",IFERROR(VLOOKUP(E3132,REGRAS_CST!$A$2:$D$200,4,FALSE),""))</f>
        <v/>
      </c>
      <c r="R3132" s="8"/>
      <c r="S3132" s="7">
        <f>IF($H3132="","",$H3132*(1-$U3132))</f>
        <v>8.9999999999999993E-3</v>
      </c>
      <c r="T3132" s="7">
        <f>IF($I3132="","",$I3132*(1-$U3132))</f>
        <v>1E-3</v>
      </c>
      <c r="U3132" s="7">
        <f>IFERROR(INDEX(BASE_CCLASSTRIB!$E:$E, MATCH(TEXT($D3132,"000000"), BASE_CCLASSTRIB!$A:$A, 0))/100, 0)</f>
        <v>0</v>
      </c>
      <c r="V3132" s="21">
        <f>IFERROR(INDEX(BASE_CCLASSTRIB!$F:$F, MATCH(TEXT($D3132,"000000"), BASE_CCLASSTRIB!$A:$A, 0))/100, 0)</f>
        <v>0</v>
      </c>
    </row>
    <row r="3133" spans="2:22" ht="15.75" customHeight="1" thickTop="1" thickBot="1">
      <c r="B3133" s="8"/>
      <c r="C3133" s="8"/>
      <c r="E3133" s="8" t="str">
        <f>IF(D3133="","",LEFT(D3133,3))</f>
        <v/>
      </c>
      <c r="F3133" s="5" t="str">
        <f>IF(E3133="","",IFERROR(VLOOKUP(E3133,REGRAS_CST!$A$2:$B$200,2,FALSE),""))</f>
        <v/>
      </c>
      <c r="H3133" s="7">
        <v>8.9999999999999993E-3</v>
      </c>
      <c r="I3133" s="7">
        <v>1E-3</v>
      </c>
      <c r="K3133" s="5" t="str">
        <f>IF(E3133="","",IFERROR(VLOOKUP(E3133,REGRAS_CST!$A$2:$C$200,3,FALSE),""))</f>
        <v/>
      </c>
      <c r="L3133" s="10" t="str">
        <f>IF($G3133="", "", $G3133*(1-$V3133))</f>
        <v/>
      </c>
      <c r="M3133" s="30" t="str">
        <f t="shared" si="96"/>
        <v/>
      </c>
      <c r="N3133" s="30" t="str">
        <f t="shared" si="97"/>
        <v/>
      </c>
      <c r="O3133" s="5" t="str">
        <f>IF(D3133="","",
IF(AND(K3133&lt;&gt;"SIM",V3133&gt;0),"ERRO: % BC &gt; 0, mas NÃO permitida ❌",
IF(AND(K3133="SIM",V3133=0),"ATENÇÃO: BC permitida, mas % = 0 🔎",
"Base de cálculo aplicada corretamente ✅")))</f>
        <v/>
      </c>
      <c r="P3133" s="5" t="str">
        <f>IF(D3133="","",
IF(AND(Q3133&lt;&gt;"SIM",U3133&gt;0),"ERRO: % alíquota &gt; 0, mas NÃO permitida ❌",
IF(AND(Q3133="SIM",U3133=0),"ATENÇÃO: alíquota permitida, mas % = 0 🔎",
"Alíquota aplicada corretamente ✅")))</f>
        <v/>
      </c>
      <c r="Q3133" s="5" t="str">
        <f>IF(E3133="","",IFERROR(VLOOKUP(E3133,REGRAS_CST!$A$2:$D$200,4,FALSE),""))</f>
        <v/>
      </c>
      <c r="R3133" s="8"/>
      <c r="S3133" s="7">
        <f>IF($H3133="","",$H3133*(1-$U3133))</f>
        <v>8.9999999999999993E-3</v>
      </c>
      <c r="T3133" s="7">
        <f>IF($I3133="","",$I3133*(1-$U3133))</f>
        <v>1E-3</v>
      </c>
      <c r="U3133" s="7">
        <f>IFERROR(INDEX(BASE_CCLASSTRIB!$E:$E, MATCH(TEXT($D3133,"000000"), BASE_CCLASSTRIB!$A:$A, 0))/100, 0)</f>
        <v>0</v>
      </c>
      <c r="V3133" s="21">
        <f>IFERROR(INDEX(BASE_CCLASSTRIB!$F:$F, MATCH(TEXT($D3133,"000000"), BASE_CCLASSTRIB!$A:$A, 0))/100, 0)</f>
        <v>0</v>
      </c>
    </row>
    <row r="3134" spans="2:22" ht="15.75" customHeight="1" thickTop="1" thickBot="1">
      <c r="B3134" s="8"/>
      <c r="C3134" s="8"/>
      <c r="E3134" s="8" t="str">
        <f>IF(D3134="","",LEFT(D3134,3))</f>
        <v/>
      </c>
      <c r="F3134" s="5" t="str">
        <f>IF(E3134="","",IFERROR(VLOOKUP(E3134,REGRAS_CST!$A$2:$B$200,2,FALSE),""))</f>
        <v/>
      </c>
      <c r="H3134" s="7">
        <v>8.9999999999999993E-3</v>
      </c>
      <c r="I3134" s="7">
        <v>1E-3</v>
      </c>
      <c r="K3134" s="5" t="str">
        <f>IF(E3134="","",IFERROR(VLOOKUP(E3134,REGRAS_CST!$A$2:$C$200,3,FALSE),""))</f>
        <v/>
      </c>
      <c r="L3134" s="10" t="str">
        <f>IF($G3134="", "", $G3134*(1-$V3134))</f>
        <v/>
      </c>
      <c r="M3134" s="30" t="str">
        <f t="shared" si="96"/>
        <v/>
      </c>
      <c r="N3134" s="30" t="str">
        <f t="shared" si="97"/>
        <v/>
      </c>
      <c r="O3134" s="5" t="str">
        <f>IF(D3134="","",
IF(AND(K3134&lt;&gt;"SIM",V3134&gt;0),"ERRO: % BC &gt; 0, mas NÃO permitida ❌",
IF(AND(K3134="SIM",V3134=0),"ATENÇÃO: BC permitida, mas % = 0 🔎",
"Base de cálculo aplicada corretamente ✅")))</f>
        <v/>
      </c>
      <c r="P3134" s="5" t="str">
        <f>IF(D3134="","",
IF(AND(Q3134&lt;&gt;"SIM",U3134&gt;0),"ERRO: % alíquota &gt; 0, mas NÃO permitida ❌",
IF(AND(Q3134="SIM",U3134=0),"ATENÇÃO: alíquota permitida, mas % = 0 🔎",
"Alíquota aplicada corretamente ✅")))</f>
        <v/>
      </c>
      <c r="Q3134" s="5" t="str">
        <f>IF(E3134="","",IFERROR(VLOOKUP(E3134,REGRAS_CST!$A$2:$D$200,4,FALSE),""))</f>
        <v/>
      </c>
      <c r="R3134" s="8"/>
      <c r="S3134" s="7">
        <f>IF($H3134="","",$H3134*(1-$U3134))</f>
        <v>8.9999999999999993E-3</v>
      </c>
      <c r="T3134" s="7">
        <f>IF($I3134="","",$I3134*(1-$U3134))</f>
        <v>1E-3</v>
      </c>
      <c r="U3134" s="7">
        <f>IFERROR(INDEX(BASE_CCLASSTRIB!$E:$E, MATCH(TEXT($D3134,"000000"), BASE_CCLASSTRIB!$A:$A, 0))/100, 0)</f>
        <v>0</v>
      </c>
      <c r="V3134" s="21">
        <f>IFERROR(INDEX(BASE_CCLASSTRIB!$F:$F, MATCH(TEXT($D3134,"000000"), BASE_CCLASSTRIB!$A:$A, 0))/100, 0)</f>
        <v>0</v>
      </c>
    </row>
    <row r="3135" spans="2:22" ht="15.75" customHeight="1" thickTop="1" thickBot="1">
      <c r="B3135" s="8"/>
      <c r="C3135" s="8"/>
      <c r="E3135" s="8" t="str">
        <f>IF(D3135="","",LEFT(D3135,3))</f>
        <v/>
      </c>
      <c r="F3135" s="5" t="str">
        <f>IF(E3135="","",IFERROR(VLOOKUP(E3135,REGRAS_CST!$A$2:$B$200,2,FALSE),""))</f>
        <v/>
      </c>
      <c r="H3135" s="7">
        <v>8.9999999999999993E-3</v>
      </c>
      <c r="I3135" s="7">
        <v>1E-3</v>
      </c>
      <c r="K3135" s="5" t="str">
        <f>IF(E3135="","",IFERROR(VLOOKUP(E3135,REGRAS_CST!$A$2:$C$200,3,FALSE),""))</f>
        <v/>
      </c>
      <c r="L3135" s="10" t="str">
        <f>IF($G3135="", "", $G3135*(1-$V3135))</f>
        <v/>
      </c>
      <c r="M3135" s="30" t="str">
        <f t="shared" si="96"/>
        <v/>
      </c>
      <c r="N3135" s="30" t="str">
        <f t="shared" si="97"/>
        <v/>
      </c>
      <c r="O3135" s="5" t="str">
        <f>IF(D3135="","",
IF(AND(K3135&lt;&gt;"SIM",V3135&gt;0),"ERRO: % BC &gt; 0, mas NÃO permitida ❌",
IF(AND(K3135="SIM",V3135=0),"ATENÇÃO: BC permitida, mas % = 0 🔎",
"Base de cálculo aplicada corretamente ✅")))</f>
        <v/>
      </c>
      <c r="P3135" s="5" t="str">
        <f>IF(D3135="","",
IF(AND(Q3135&lt;&gt;"SIM",U3135&gt;0),"ERRO: % alíquota &gt; 0, mas NÃO permitida ❌",
IF(AND(Q3135="SIM",U3135=0),"ATENÇÃO: alíquota permitida, mas % = 0 🔎",
"Alíquota aplicada corretamente ✅")))</f>
        <v/>
      </c>
      <c r="Q3135" s="5" t="str">
        <f>IF(E3135="","",IFERROR(VLOOKUP(E3135,REGRAS_CST!$A$2:$D$200,4,FALSE),""))</f>
        <v/>
      </c>
      <c r="R3135" s="8"/>
      <c r="S3135" s="7">
        <f>IF($H3135="","",$H3135*(1-$U3135))</f>
        <v>8.9999999999999993E-3</v>
      </c>
      <c r="T3135" s="7">
        <f>IF($I3135="","",$I3135*(1-$U3135))</f>
        <v>1E-3</v>
      </c>
      <c r="U3135" s="7">
        <f>IFERROR(INDEX(BASE_CCLASSTRIB!$E:$E, MATCH(TEXT($D3135,"000000"), BASE_CCLASSTRIB!$A:$A, 0))/100, 0)</f>
        <v>0</v>
      </c>
      <c r="V3135" s="21">
        <f>IFERROR(INDEX(BASE_CCLASSTRIB!$F:$F, MATCH(TEXT($D3135,"000000"), BASE_CCLASSTRIB!$A:$A, 0))/100, 0)</f>
        <v>0</v>
      </c>
    </row>
    <row r="3136" spans="2:22" ht="15.75" customHeight="1" thickTop="1" thickBot="1">
      <c r="B3136" s="8"/>
      <c r="C3136" s="8"/>
      <c r="E3136" s="8" t="str">
        <f>IF(D3136="","",LEFT(D3136,3))</f>
        <v/>
      </c>
      <c r="F3136" s="5" t="str">
        <f>IF(E3136="","",IFERROR(VLOOKUP(E3136,REGRAS_CST!$A$2:$B$200,2,FALSE),""))</f>
        <v/>
      </c>
      <c r="H3136" s="7">
        <v>8.9999999999999993E-3</v>
      </c>
      <c r="I3136" s="7">
        <v>1E-3</v>
      </c>
      <c r="K3136" s="5" t="str">
        <f>IF(E3136="","",IFERROR(VLOOKUP(E3136,REGRAS_CST!$A$2:$C$200,3,FALSE),""))</f>
        <v/>
      </c>
      <c r="L3136" s="10" t="str">
        <f>IF($G3136="", "", $G3136*(1-$V3136))</f>
        <v/>
      </c>
      <c r="M3136" s="30" t="str">
        <f t="shared" si="96"/>
        <v/>
      </c>
      <c r="N3136" s="30" t="str">
        <f t="shared" si="97"/>
        <v/>
      </c>
      <c r="O3136" s="5" t="str">
        <f>IF(D3136="","",
IF(AND(K3136&lt;&gt;"SIM",V3136&gt;0),"ERRO: % BC &gt; 0, mas NÃO permitida ❌",
IF(AND(K3136="SIM",V3136=0),"ATENÇÃO: BC permitida, mas % = 0 🔎",
"Base de cálculo aplicada corretamente ✅")))</f>
        <v/>
      </c>
      <c r="P3136" s="5" t="str">
        <f>IF(D3136="","",
IF(AND(Q3136&lt;&gt;"SIM",U3136&gt;0),"ERRO: % alíquota &gt; 0, mas NÃO permitida ❌",
IF(AND(Q3136="SIM",U3136=0),"ATENÇÃO: alíquota permitida, mas % = 0 🔎",
"Alíquota aplicada corretamente ✅")))</f>
        <v/>
      </c>
      <c r="Q3136" s="5" t="str">
        <f>IF(E3136="","",IFERROR(VLOOKUP(E3136,REGRAS_CST!$A$2:$D$200,4,FALSE),""))</f>
        <v/>
      </c>
      <c r="R3136" s="8"/>
      <c r="S3136" s="7">
        <f>IF($H3136="","",$H3136*(1-$U3136))</f>
        <v>8.9999999999999993E-3</v>
      </c>
      <c r="T3136" s="7">
        <f>IF($I3136="","",$I3136*(1-$U3136))</f>
        <v>1E-3</v>
      </c>
      <c r="U3136" s="7">
        <f>IFERROR(INDEX(BASE_CCLASSTRIB!$E:$E, MATCH(TEXT($D3136,"000000"), BASE_CCLASSTRIB!$A:$A, 0))/100, 0)</f>
        <v>0</v>
      </c>
      <c r="V3136" s="21">
        <f>IFERROR(INDEX(BASE_CCLASSTRIB!$F:$F, MATCH(TEXT($D3136,"000000"), BASE_CCLASSTRIB!$A:$A, 0))/100, 0)</f>
        <v>0</v>
      </c>
    </row>
    <row r="3137" spans="2:22" ht="15.75" customHeight="1" thickTop="1" thickBot="1">
      <c r="B3137" s="8"/>
      <c r="C3137" s="8"/>
      <c r="E3137" s="8" t="str">
        <f>IF(D3137="","",LEFT(D3137,3))</f>
        <v/>
      </c>
      <c r="F3137" s="5" t="str">
        <f>IF(E3137="","",IFERROR(VLOOKUP(E3137,REGRAS_CST!$A$2:$B$200,2,FALSE),""))</f>
        <v/>
      </c>
      <c r="H3137" s="7">
        <v>8.9999999999999993E-3</v>
      </c>
      <c r="I3137" s="7">
        <v>1E-3</v>
      </c>
      <c r="K3137" s="5" t="str">
        <f>IF(E3137="","",IFERROR(VLOOKUP(E3137,REGRAS_CST!$A$2:$C$200,3,FALSE),""))</f>
        <v/>
      </c>
      <c r="L3137" s="10" t="str">
        <f>IF($G3137="", "", $G3137*(1-$V3137))</f>
        <v/>
      </c>
      <c r="M3137" s="30" t="str">
        <f t="shared" si="96"/>
        <v/>
      </c>
      <c r="N3137" s="30" t="str">
        <f t="shared" si="97"/>
        <v/>
      </c>
      <c r="O3137" s="5" t="str">
        <f>IF(D3137="","",
IF(AND(K3137&lt;&gt;"SIM",V3137&gt;0),"ERRO: % BC &gt; 0, mas NÃO permitida ❌",
IF(AND(K3137="SIM",V3137=0),"ATENÇÃO: BC permitida, mas % = 0 🔎",
"Base de cálculo aplicada corretamente ✅")))</f>
        <v/>
      </c>
      <c r="P3137" s="5" t="str">
        <f>IF(D3137="","",
IF(AND(Q3137&lt;&gt;"SIM",U3137&gt;0),"ERRO: % alíquota &gt; 0, mas NÃO permitida ❌",
IF(AND(Q3137="SIM",U3137=0),"ATENÇÃO: alíquota permitida, mas % = 0 🔎",
"Alíquota aplicada corretamente ✅")))</f>
        <v/>
      </c>
      <c r="Q3137" s="5" t="str">
        <f>IF(E3137="","",IFERROR(VLOOKUP(E3137,REGRAS_CST!$A$2:$D$200,4,FALSE),""))</f>
        <v/>
      </c>
      <c r="R3137" s="8"/>
      <c r="S3137" s="7">
        <f>IF($H3137="","",$H3137*(1-$U3137))</f>
        <v>8.9999999999999993E-3</v>
      </c>
      <c r="T3137" s="7">
        <f>IF($I3137="","",$I3137*(1-$U3137))</f>
        <v>1E-3</v>
      </c>
      <c r="U3137" s="7">
        <f>IFERROR(INDEX(BASE_CCLASSTRIB!$E:$E, MATCH(TEXT($D3137,"000000"), BASE_CCLASSTRIB!$A:$A, 0))/100, 0)</f>
        <v>0</v>
      </c>
      <c r="V3137" s="21">
        <f>IFERROR(INDEX(BASE_CCLASSTRIB!$F:$F, MATCH(TEXT($D3137,"000000"), BASE_CCLASSTRIB!$A:$A, 0))/100, 0)</f>
        <v>0</v>
      </c>
    </row>
    <row r="3138" spans="2:22" ht="15.75" customHeight="1" thickTop="1" thickBot="1">
      <c r="B3138" s="8"/>
      <c r="C3138" s="8"/>
      <c r="E3138" s="8" t="str">
        <f>IF(D3138="","",LEFT(D3138,3))</f>
        <v/>
      </c>
      <c r="F3138" s="5" t="str">
        <f>IF(E3138="","",IFERROR(VLOOKUP(E3138,REGRAS_CST!$A$2:$B$200,2,FALSE),""))</f>
        <v/>
      </c>
      <c r="H3138" s="7">
        <v>8.9999999999999993E-3</v>
      </c>
      <c r="I3138" s="7">
        <v>1E-3</v>
      </c>
      <c r="K3138" s="5" t="str">
        <f>IF(E3138="","",IFERROR(VLOOKUP(E3138,REGRAS_CST!$A$2:$C$200,3,FALSE),""))</f>
        <v/>
      </c>
      <c r="L3138" s="10" t="str">
        <f>IF($G3138="", "", $G3138*(1-$V3138))</f>
        <v/>
      </c>
      <c r="M3138" s="30" t="str">
        <f t="shared" si="96"/>
        <v/>
      </c>
      <c r="N3138" s="30" t="str">
        <f t="shared" si="97"/>
        <v/>
      </c>
      <c r="O3138" s="5" t="str">
        <f>IF(D3138="","",
IF(AND(K3138&lt;&gt;"SIM",V3138&gt;0),"ERRO: % BC &gt; 0, mas NÃO permitida ❌",
IF(AND(K3138="SIM",V3138=0),"ATENÇÃO: BC permitida, mas % = 0 🔎",
"Base de cálculo aplicada corretamente ✅")))</f>
        <v/>
      </c>
      <c r="P3138" s="5" t="str">
        <f>IF(D3138="","",
IF(AND(Q3138&lt;&gt;"SIM",U3138&gt;0),"ERRO: % alíquota &gt; 0, mas NÃO permitida ❌",
IF(AND(Q3138="SIM",U3138=0),"ATENÇÃO: alíquota permitida, mas % = 0 🔎",
"Alíquota aplicada corretamente ✅")))</f>
        <v/>
      </c>
      <c r="Q3138" s="5" t="str">
        <f>IF(E3138="","",IFERROR(VLOOKUP(E3138,REGRAS_CST!$A$2:$D$200,4,FALSE),""))</f>
        <v/>
      </c>
      <c r="R3138" s="8"/>
      <c r="S3138" s="7">
        <f>IF($H3138="","",$H3138*(1-$U3138))</f>
        <v>8.9999999999999993E-3</v>
      </c>
      <c r="T3138" s="7">
        <f>IF($I3138="","",$I3138*(1-$U3138))</f>
        <v>1E-3</v>
      </c>
      <c r="U3138" s="7">
        <f>IFERROR(INDEX(BASE_CCLASSTRIB!$E:$E, MATCH(TEXT($D3138,"000000"), BASE_CCLASSTRIB!$A:$A, 0))/100, 0)</f>
        <v>0</v>
      </c>
      <c r="V3138" s="21">
        <f>IFERROR(INDEX(BASE_CCLASSTRIB!$F:$F, MATCH(TEXT($D3138,"000000"), BASE_CCLASSTRIB!$A:$A, 0))/100, 0)</f>
        <v>0</v>
      </c>
    </row>
    <row r="3139" spans="2:22" ht="15.75" customHeight="1" thickTop="1" thickBot="1">
      <c r="B3139" s="8"/>
      <c r="C3139" s="8"/>
      <c r="E3139" s="8" t="str">
        <f>IF(D3139="","",LEFT(D3139,3))</f>
        <v/>
      </c>
      <c r="F3139" s="5" t="str">
        <f>IF(E3139="","",IFERROR(VLOOKUP(E3139,REGRAS_CST!$A$2:$B$200,2,FALSE),""))</f>
        <v/>
      </c>
      <c r="H3139" s="7">
        <v>8.9999999999999993E-3</v>
      </c>
      <c r="I3139" s="7">
        <v>1E-3</v>
      </c>
      <c r="K3139" s="5" t="str">
        <f>IF(E3139="","",IFERROR(VLOOKUP(E3139,REGRAS_CST!$A$2:$C$200,3,FALSE),""))</f>
        <v/>
      </c>
      <c r="L3139" s="10" t="str">
        <f>IF($G3139="", "", $G3139*(1-$V3139))</f>
        <v/>
      </c>
      <c r="M3139" s="30" t="str">
        <f t="shared" si="96"/>
        <v/>
      </c>
      <c r="N3139" s="30" t="str">
        <f t="shared" si="97"/>
        <v/>
      </c>
      <c r="O3139" s="5" t="str">
        <f>IF(D3139="","",
IF(AND(K3139&lt;&gt;"SIM",V3139&gt;0),"ERRO: % BC &gt; 0, mas NÃO permitida ❌",
IF(AND(K3139="SIM",V3139=0),"ATENÇÃO: BC permitida, mas % = 0 🔎",
"Base de cálculo aplicada corretamente ✅")))</f>
        <v/>
      </c>
      <c r="P3139" s="5" t="str">
        <f>IF(D3139="","",
IF(AND(Q3139&lt;&gt;"SIM",U3139&gt;0),"ERRO: % alíquota &gt; 0, mas NÃO permitida ❌",
IF(AND(Q3139="SIM",U3139=0),"ATENÇÃO: alíquota permitida, mas % = 0 🔎",
"Alíquota aplicada corretamente ✅")))</f>
        <v/>
      </c>
      <c r="Q3139" s="5" t="str">
        <f>IF(E3139="","",IFERROR(VLOOKUP(E3139,REGRAS_CST!$A$2:$D$200,4,FALSE),""))</f>
        <v/>
      </c>
      <c r="R3139" s="8"/>
      <c r="S3139" s="7">
        <f>IF($H3139="","",$H3139*(1-$U3139))</f>
        <v>8.9999999999999993E-3</v>
      </c>
      <c r="T3139" s="7">
        <f>IF($I3139="","",$I3139*(1-$U3139))</f>
        <v>1E-3</v>
      </c>
      <c r="U3139" s="7">
        <f>IFERROR(INDEX(BASE_CCLASSTRIB!$E:$E, MATCH(TEXT($D3139,"000000"), BASE_CCLASSTRIB!$A:$A, 0))/100, 0)</f>
        <v>0</v>
      </c>
      <c r="V3139" s="21">
        <f>IFERROR(INDEX(BASE_CCLASSTRIB!$F:$F, MATCH(TEXT($D3139,"000000"), BASE_CCLASSTRIB!$A:$A, 0))/100, 0)</f>
        <v>0</v>
      </c>
    </row>
    <row r="3140" spans="2:22" ht="15.75" customHeight="1" thickTop="1" thickBot="1">
      <c r="B3140" s="8"/>
      <c r="C3140" s="8"/>
      <c r="E3140" s="8" t="str">
        <f>IF(D3140="","",LEFT(D3140,3))</f>
        <v/>
      </c>
      <c r="F3140" s="5" t="str">
        <f>IF(E3140="","",IFERROR(VLOOKUP(E3140,REGRAS_CST!$A$2:$B$200,2,FALSE),""))</f>
        <v/>
      </c>
      <c r="H3140" s="7">
        <v>8.9999999999999993E-3</v>
      </c>
      <c r="I3140" s="7">
        <v>1E-3</v>
      </c>
      <c r="K3140" s="5" t="str">
        <f>IF(E3140="","",IFERROR(VLOOKUP(E3140,REGRAS_CST!$A$2:$C$200,3,FALSE),""))</f>
        <v/>
      </c>
      <c r="L3140" s="10" t="str">
        <f>IF($G3140="", "", $G3140*(1-$V3140))</f>
        <v/>
      </c>
      <c r="M3140" s="30" t="str">
        <f t="shared" si="96"/>
        <v/>
      </c>
      <c r="N3140" s="30" t="str">
        <f t="shared" si="97"/>
        <v/>
      </c>
      <c r="O3140" s="5" t="str">
        <f>IF(D3140="","",
IF(AND(K3140&lt;&gt;"SIM",V3140&gt;0),"ERRO: % BC &gt; 0, mas NÃO permitida ❌",
IF(AND(K3140="SIM",V3140=0),"ATENÇÃO: BC permitida, mas % = 0 🔎",
"Base de cálculo aplicada corretamente ✅")))</f>
        <v/>
      </c>
      <c r="P3140" s="5" t="str">
        <f>IF(D3140="","",
IF(AND(Q3140&lt;&gt;"SIM",U3140&gt;0),"ERRO: % alíquota &gt; 0, mas NÃO permitida ❌",
IF(AND(Q3140="SIM",U3140=0),"ATENÇÃO: alíquota permitida, mas % = 0 🔎",
"Alíquota aplicada corretamente ✅")))</f>
        <v/>
      </c>
      <c r="Q3140" s="5" t="str">
        <f>IF(E3140="","",IFERROR(VLOOKUP(E3140,REGRAS_CST!$A$2:$D$200,4,FALSE),""))</f>
        <v/>
      </c>
      <c r="R3140" s="8"/>
      <c r="S3140" s="7">
        <f>IF($H3140="","",$H3140*(1-$U3140))</f>
        <v>8.9999999999999993E-3</v>
      </c>
      <c r="T3140" s="7">
        <f>IF($I3140="","",$I3140*(1-$U3140))</f>
        <v>1E-3</v>
      </c>
      <c r="U3140" s="7">
        <f>IFERROR(INDEX(BASE_CCLASSTRIB!$E:$E, MATCH(TEXT($D3140,"000000"), BASE_CCLASSTRIB!$A:$A, 0))/100, 0)</f>
        <v>0</v>
      </c>
      <c r="V3140" s="21">
        <f>IFERROR(INDEX(BASE_CCLASSTRIB!$F:$F, MATCH(TEXT($D3140,"000000"), BASE_CCLASSTRIB!$A:$A, 0))/100, 0)</f>
        <v>0</v>
      </c>
    </row>
    <row r="3141" spans="2:22" ht="15.75" customHeight="1" thickTop="1" thickBot="1">
      <c r="B3141" s="8"/>
      <c r="C3141" s="8"/>
      <c r="E3141" s="8" t="str">
        <f>IF(D3141="","",LEFT(D3141,3))</f>
        <v/>
      </c>
      <c r="F3141" s="5" t="str">
        <f>IF(E3141="","",IFERROR(VLOOKUP(E3141,REGRAS_CST!$A$2:$B$200,2,FALSE),""))</f>
        <v/>
      </c>
      <c r="H3141" s="7">
        <v>8.9999999999999993E-3</v>
      </c>
      <c r="I3141" s="7">
        <v>1E-3</v>
      </c>
      <c r="K3141" s="5" t="str">
        <f>IF(E3141="","",IFERROR(VLOOKUP(E3141,REGRAS_CST!$A$2:$C$200,3,FALSE),""))</f>
        <v/>
      </c>
      <c r="L3141" s="10" t="str">
        <f>IF($G3141="", "", $G3141*(1-$V3141))</f>
        <v/>
      </c>
      <c r="M3141" s="30" t="str">
        <f t="shared" ref="M3141:M3204" si="98">IF(OR($L3141="",$S3141=""),"",TRUNC(VALUE($L3141)*VALUE($S3141),2))</f>
        <v/>
      </c>
      <c r="N3141" s="30" t="str">
        <f t="shared" ref="N3141:N3204" si="99">IF(OR($L3141="",$T3141=""),"",TRUNC(VALUE($L3141)*VALUE($T3141),2))</f>
        <v/>
      </c>
      <c r="O3141" s="5" t="str">
        <f>IF(D3141="","",
IF(AND(K3141&lt;&gt;"SIM",V3141&gt;0),"ERRO: % BC &gt; 0, mas NÃO permitida ❌",
IF(AND(K3141="SIM",V3141=0),"ATENÇÃO: BC permitida, mas % = 0 🔎",
"Base de cálculo aplicada corretamente ✅")))</f>
        <v/>
      </c>
      <c r="P3141" s="5" t="str">
        <f>IF(D3141="","",
IF(AND(Q3141&lt;&gt;"SIM",U3141&gt;0),"ERRO: % alíquota &gt; 0, mas NÃO permitida ❌",
IF(AND(Q3141="SIM",U3141=0),"ATENÇÃO: alíquota permitida, mas % = 0 🔎",
"Alíquota aplicada corretamente ✅")))</f>
        <v/>
      </c>
      <c r="Q3141" s="5" t="str">
        <f>IF(E3141="","",IFERROR(VLOOKUP(E3141,REGRAS_CST!$A$2:$D$200,4,FALSE),""))</f>
        <v/>
      </c>
      <c r="R3141" s="8"/>
      <c r="S3141" s="7">
        <f>IF($H3141="","",$H3141*(1-$U3141))</f>
        <v>8.9999999999999993E-3</v>
      </c>
      <c r="T3141" s="7">
        <f>IF($I3141="","",$I3141*(1-$U3141))</f>
        <v>1E-3</v>
      </c>
      <c r="U3141" s="7">
        <f>IFERROR(INDEX(BASE_CCLASSTRIB!$E:$E, MATCH(TEXT($D3141,"000000"), BASE_CCLASSTRIB!$A:$A, 0))/100, 0)</f>
        <v>0</v>
      </c>
      <c r="V3141" s="21">
        <f>IFERROR(INDEX(BASE_CCLASSTRIB!$F:$F, MATCH(TEXT($D3141,"000000"), BASE_CCLASSTRIB!$A:$A, 0))/100, 0)</f>
        <v>0</v>
      </c>
    </row>
    <row r="3142" spans="2:22" ht="15.75" customHeight="1" thickTop="1" thickBot="1">
      <c r="B3142" s="8"/>
      <c r="C3142" s="8"/>
      <c r="E3142" s="8" t="str">
        <f>IF(D3142="","",LEFT(D3142,3))</f>
        <v/>
      </c>
      <c r="F3142" s="5" t="str">
        <f>IF(E3142="","",IFERROR(VLOOKUP(E3142,REGRAS_CST!$A$2:$B$200,2,FALSE),""))</f>
        <v/>
      </c>
      <c r="H3142" s="7">
        <v>8.9999999999999993E-3</v>
      </c>
      <c r="I3142" s="7">
        <v>1E-3</v>
      </c>
      <c r="K3142" s="5" t="str">
        <f>IF(E3142="","",IFERROR(VLOOKUP(E3142,REGRAS_CST!$A$2:$C$200,3,FALSE),""))</f>
        <v/>
      </c>
      <c r="L3142" s="10" t="str">
        <f>IF($G3142="", "", $G3142*(1-$V3142))</f>
        <v/>
      </c>
      <c r="M3142" s="30" t="str">
        <f t="shared" si="98"/>
        <v/>
      </c>
      <c r="N3142" s="30" t="str">
        <f t="shared" si="99"/>
        <v/>
      </c>
      <c r="O3142" s="5" t="str">
        <f>IF(D3142="","",
IF(AND(K3142&lt;&gt;"SIM",V3142&gt;0),"ERRO: % BC &gt; 0, mas NÃO permitida ❌",
IF(AND(K3142="SIM",V3142=0),"ATENÇÃO: BC permitida, mas % = 0 🔎",
"Base de cálculo aplicada corretamente ✅")))</f>
        <v/>
      </c>
      <c r="P3142" s="5" t="str">
        <f>IF(D3142="","",
IF(AND(Q3142&lt;&gt;"SIM",U3142&gt;0),"ERRO: % alíquota &gt; 0, mas NÃO permitida ❌",
IF(AND(Q3142="SIM",U3142=0),"ATENÇÃO: alíquota permitida, mas % = 0 🔎",
"Alíquota aplicada corretamente ✅")))</f>
        <v/>
      </c>
      <c r="Q3142" s="5" t="str">
        <f>IF(E3142="","",IFERROR(VLOOKUP(E3142,REGRAS_CST!$A$2:$D$200,4,FALSE),""))</f>
        <v/>
      </c>
      <c r="R3142" s="8"/>
      <c r="S3142" s="7">
        <f>IF($H3142="","",$H3142*(1-$U3142))</f>
        <v>8.9999999999999993E-3</v>
      </c>
      <c r="T3142" s="7">
        <f>IF($I3142="","",$I3142*(1-$U3142))</f>
        <v>1E-3</v>
      </c>
      <c r="U3142" s="7">
        <f>IFERROR(INDEX(BASE_CCLASSTRIB!$E:$E, MATCH(TEXT($D3142,"000000"), BASE_CCLASSTRIB!$A:$A, 0))/100, 0)</f>
        <v>0</v>
      </c>
      <c r="V3142" s="21">
        <f>IFERROR(INDEX(BASE_CCLASSTRIB!$F:$F, MATCH(TEXT($D3142,"000000"), BASE_CCLASSTRIB!$A:$A, 0))/100, 0)</f>
        <v>0</v>
      </c>
    </row>
    <row r="3143" spans="2:22" ht="15.75" customHeight="1" thickTop="1" thickBot="1">
      <c r="B3143" s="8"/>
      <c r="C3143" s="8"/>
      <c r="E3143" s="8" t="str">
        <f>IF(D3143="","",LEFT(D3143,3))</f>
        <v/>
      </c>
      <c r="F3143" s="5" t="str">
        <f>IF(E3143="","",IFERROR(VLOOKUP(E3143,REGRAS_CST!$A$2:$B$200,2,FALSE),""))</f>
        <v/>
      </c>
      <c r="H3143" s="7">
        <v>8.9999999999999993E-3</v>
      </c>
      <c r="I3143" s="7">
        <v>1E-3</v>
      </c>
      <c r="K3143" s="5" t="str">
        <f>IF(E3143="","",IFERROR(VLOOKUP(E3143,REGRAS_CST!$A$2:$C$200,3,FALSE),""))</f>
        <v/>
      </c>
      <c r="L3143" s="10" t="str">
        <f>IF($G3143="", "", $G3143*(1-$V3143))</f>
        <v/>
      </c>
      <c r="M3143" s="30" t="str">
        <f t="shared" si="98"/>
        <v/>
      </c>
      <c r="N3143" s="30" t="str">
        <f t="shared" si="99"/>
        <v/>
      </c>
      <c r="O3143" s="5" t="str">
        <f>IF(D3143="","",
IF(AND(K3143&lt;&gt;"SIM",V3143&gt;0),"ERRO: % BC &gt; 0, mas NÃO permitida ❌",
IF(AND(K3143="SIM",V3143=0),"ATENÇÃO: BC permitida, mas % = 0 🔎",
"Base de cálculo aplicada corretamente ✅")))</f>
        <v/>
      </c>
      <c r="P3143" s="5" t="str">
        <f>IF(D3143="","",
IF(AND(Q3143&lt;&gt;"SIM",U3143&gt;0),"ERRO: % alíquota &gt; 0, mas NÃO permitida ❌",
IF(AND(Q3143="SIM",U3143=0),"ATENÇÃO: alíquota permitida, mas % = 0 🔎",
"Alíquota aplicada corretamente ✅")))</f>
        <v/>
      </c>
      <c r="Q3143" s="5" t="str">
        <f>IF(E3143="","",IFERROR(VLOOKUP(E3143,REGRAS_CST!$A$2:$D$200,4,FALSE),""))</f>
        <v/>
      </c>
      <c r="R3143" s="8"/>
      <c r="S3143" s="7">
        <f>IF($H3143="","",$H3143*(1-$U3143))</f>
        <v>8.9999999999999993E-3</v>
      </c>
      <c r="T3143" s="7">
        <f>IF($I3143="","",$I3143*(1-$U3143))</f>
        <v>1E-3</v>
      </c>
      <c r="U3143" s="7">
        <f>IFERROR(INDEX(BASE_CCLASSTRIB!$E:$E, MATCH(TEXT($D3143,"000000"), BASE_CCLASSTRIB!$A:$A, 0))/100, 0)</f>
        <v>0</v>
      </c>
      <c r="V3143" s="21">
        <f>IFERROR(INDEX(BASE_CCLASSTRIB!$F:$F, MATCH(TEXT($D3143,"000000"), BASE_CCLASSTRIB!$A:$A, 0))/100, 0)</f>
        <v>0</v>
      </c>
    </row>
    <row r="3144" spans="2:22" ht="15.75" customHeight="1" thickTop="1" thickBot="1">
      <c r="B3144" s="8"/>
      <c r="C3144" s="8"/>
      <c r="E3144" s="8" t="str">
        <f>IF(D3144="","",LEFT(D3144,3))</f>
        <v/>
      </c>
      <c r="F3144" s="5" t="str">
        <f>IF(E3144="","",IFERROR(VLOOKUP(E3144,REGRAS_CST!$A$2:$B$200,2,FALSE),""))</f>
        <v/>
      </c>
      <c r="H3144" s="7">
        <v>8.9999999999999993E-3</v>
      </c>
      <c r="I3144" s="7">
        <v>1E-3</v>
      </c>
      <c r="K3144" s="5" t="str">
        <f>IF(E3144="","",IFERROR(VLOOKUP(E3144,REGRAS_CST!$A$2:$C$200,3,FALSE),""))</f>
        <v/>
      </c>
      <c r="L3144" s="10" t="str">
        <f>IF($G3144="", "", $G3144*(1-$V3144))</f>
        <v/>
      </c>
      <c r="M3144" s="30" t="str">
        <f t="shared" si="98"/>
        <v/>
      </c>
      <c r="N3144" s="30" t="str">
        <f t="shared" si="99"/>
        <v/>
      </c>
      <c r="O3144" s="5" t="str">
        <f>IF(D3144="","",
IF(AND(K3144&lt;&gt;"SIM",V3144&gt;0),"ERRO: % BC &gt; 0, mas NÃO permitida ❌",
IF(AND(K3144="SIM",V3144=0),"ATENÇÃO: BC permitida, mas % = 0 🔎",
"Base de cálculo aplicada corretamente ✅")))</f>
        <v/>
      </c>
      <c r="P3144" s="5" t="str">
        <f>IF(D3144="","",
IF(AND(Q3144&lt;&gt;"SIM",U3144&gt;0),"ERRO: % alíquota &gt; 0, mas NÃO permitida ❌",
IF(AND(Q3144="SIM",U3144=0),"ATENÇÃO: alíquota permitida, mas % = 0 🔎",
"Alíquota aplicada corretamente ✅")))</f>
        <v/>
      </c>
      <c r="Q3144" s="5" t="str">
        <f>IF(E3144="","",IFERROR(VLOOKUP(E3144,REGRAS_CST!$A$2:$D$200,4,FALSE),""))</f>
        <v/>
      </c>
      <c r="R3144" s="8"/>
      <c r="S3144" s="7">
        <f>IF($H3144="","",$H3144*(1-$U3144))</f>
        <v>8.9999999999999993E-3</v>
      </c>
      <c r="T3144" s="7">
        <f>IF($I3144="","",$I3144*(1-$U3144))</f>
        <v>1E-3</v>
      </c>
      <c r="U3144" s="7">
        <f>IFERROR(INDEX(BASE_CCLASSTRIB!$E:$E, MATCH(TEXT($D3144,"000000"), BASE_CCLASSTRIB!$A:$A, 0))/100, 0)</f>
        <v>0</v>
      </c>
      <c r="V3144" s="21">
        <f>IFERROR(INDEX(BASE_CCLASSTRIB!$F:$F, MATCH(TEXT($D3144,"000000"), BASE_CCLASSTRIB!$A:$A, 0))/100, 0)</f>
        <v>0</v>
      </c>
    </row>
    <row r="3145" spans="2:22" ht="15.75" customHeight="1" thickTop="1" thickBot="1">
      <c r="B3145" s="8"/>
      <c r="C3145" s="8"/>
      <c r="E3145" s="8" t="str">
        <f>IF(D3145="","",LEFT(D3145,3))</f>
        <v/>
      </c>
      <c r="F3145" s="5" t="str">
        <f>IF(E3145="","",IFERROR(VLOOKUP(E3145,REGRAS_CST!$A$2:$B$200,2,FALSE),""))</f>
        <v/>
      </c>
      <c r="H3145" s="7">
        <v>8.9999999999999993E-3</v>
      </c>
      <c r="I3145" s="7">
        <v>1E-3</v>
      </c>
      <c r="K3145" s="5" t="str">
        <f>IF(E3145="","",IFERROR(VLOOKUP(E3145,REGRAS_CST!$A$2:$C$200,3,FALSE),""))</f>
        <v/>
      </c>
      <c r="L3145" s="10" t="str">
        <f>IF($G3145="", "", $G3145*(1-$V3145))</f>
        <v/>
      </c>
      <c r="M3145" s="30" t="str">
        <f t="shared" si="98"/>
        <v/>
      </c>
      <c r="N3145" s="30" t="str">
        <f t="shared" si="99"/>
        <v/>
      </c>
      <c r="O3145" s="5" t="str">
        <f>IF(D3145="","",
IF(AND(K3145&lt;&gt;"SIM",V3145&gt;0),"ERRO: % BC &gt; 0, mas NÃO permitida ❌",
IF(AND(K3145="SIM",V3145=0),"ATENÇÃO: BC permitida, mas % = 0 🔎",
"Base de cálculo aplicada corretamente ✅")))</f>
        <v/>
      </c>
      <c r="P3145" s="5" t="str">
        <f>IF(D3145="","",
IF(AND(Q3145&lt;&gt;"SIM",U3145&gt;0),"ERRO: % alíquota &gt; 0, mas NÃO permitida ❌",
IF(AND(Q3145="SIM",U3145=0),"ATENÇÃO: alíquota permitida, mas % = 0 🔎",
"Alíquota aplicada corretamente ✅")))</f>
        <v/>
      </c>
      <c r="Q3145" s="5" t="str">
        <f>IF(E3145="","",IFERROR(VLOOKUP(E3145,REGRAS_CST!$A$2:$D$200,4,FALSE),""))</f>
        <v/>
      </c>
      <c r="R3145" s="8"/>
      <c r="S3145" s="7">
        <f>IF($H3145="","",$H3145*(1-$U3145))</f>
        <v>8.9999999999999993E-3</v>
      </c>
      <c r="T3145" s="7">
        <f>IF($I3145="","",$I3145*(1-$U3145))</f>
        <v>1E-3</v>
      </c>
      <c r="U3145" s="7">
        <f>IFERROR(INDEX(BASE_CCLASSTRIB!$E:$E, MATCH(TEXT($D3145,"000000"), BASE_CCLASSTRIB!$A:$A, 0))/100, 0)</f>
        <v>0</v>
      </c>
      <c r="V3145" s="21">
        <f>IFERROR(INDEX(BASE_CCLASSTRIB!$F:$F, MATCH(TEXT($D3145,"000000"), BASE_CCLASSTRIB!$A:$A, 0))/100, 0)</f>
        <v>0</v>
      </c>
    </row>
    <row r="3146" spans="2:22" ht="15.75" customHeight="1" thickTop="1" thickBot="1">
      <c r="B3146" s="8"/>
      <c r="C3146" s="8"/>
      <c r="E3146" s="8" t="str">
        <f>IF(D3146="","",LEFT(D3146,3))</f>
        <v/>
      </c>
      <c r="F3146" s="5" t="str">
        <f>IF(E3146="","",IFERROR(VLOOKUP(E3146,REGRAS_CST!$A$2:$B$200,2,FALSE),""))</f>
        <v/>
      </c>
      <c r="H3146" s="7">
        <v>8.9999999999999993E-3</v>
      </c>
      <c r="I3146" s="7">
        <v>1E-3</v>
      </c>
      <c r="K3146" s="5" t="str">
        <f>IF(E3146="","",IFERROR(VLOOKUP(E3146,REGRAS_CST!$A$2:$C$200,3,FALSE),""))</f>
        <v/>
      </c>
      <c r="L3146" s="10" t="str">
        <f>IF($G3146="", "", $G3146*(1-$V3146))</f>
        <v/>
      </c>
      <c r="M3146" s="30" t="str">
        <f t="shared" si="98"/>
        <v/>
      </c>
      <c r="N3146" s="30" t="str">
        <f t="shared" si="99"/>
        <v/>
      </c>
      <c r="O3146" s="5" t="str">
        <f>IF(D3146="","",
IF(AND(K3146&lt;&gt;"SIM",V3146&gt;0),"ERRO: % BC &gt; 0, mas NÃO permitida ❌",
IF(AND(K3146="SIM",V3146=0),"ATENÇÃO: BC permitida, mas % = 0 🔎",
"Base de cálculo aplicada corretamente ✅")))</f>
        <v/>
      </c>
      <c r="P3146" s="5" t="str">
        <f>IF(D3146="","",
IF(AND(Q3146&lt;&gt;"SIM",U3146&gt;0),"ERRO: % alíquota &gt; 0, mas NÃO permitida ❌",
IF(AND(Q3146="SIM",U3146=0),"ATENÇÃO: alíquota permitida, mas % = 0 🔎",
"Alíquota aplicada corretamente ✅")))</f>
        <v/>
      </c>
      <c r="Q3146" s="5" t="str">
        <f>IF(E3146="","",IFERROR(VLOOKUP(E3146,REGRAS_CST!$A$2:$D$200,4,FALSE),""))</f>
        <v/>
      </c>
      <c r="R3146" s="8"/>
      <c r="S3146" s="7">
        <f>IF($H3146="","",$H3146*(1-$U3146))</f>
        <v>8.9999999999999993E-3</v>
      </c>
      <c r="T3146" s="7">
        <f>IF($I3146="","",$I3146*(1-$U3146))</f>
        <v>1E-3</v>
      </c>
      <c r="U3146" s="7">
        <f>IFERROR(INDEX(BASE_CCLASSTRIB!$E:$E, MATCH(TEXT($D3146,"000000"), BASE_CCLASSTRIB!$A:$A, 0))/100, 0)</f>
        <v>0</v>
      </c>
      <c r="V3146" s="21">
        <f>IFERROR(INDEX(BASE_CCLASSTRIB!$F:$F, MATCH(TEXT($D3146,"000000"), BASE_CCLASSTRIB!$A:$A, 0))/100, 0)</f>
        <v>0</v>
      </c>
    </row>
    <row r="3147" spans="2:22" ht="15.75" customHeight="1" thickTop="1" thickBot="1">
      <c r="B3147" s="8"/>
      <c r="C3147" s="8"/>
      <c r="E3147" s="8" t="str">
        <f>IF(D3147="","",LEFT(D3147,3))</f>
        <v/>
      </c>
      <c r="F3147" s="5" t="str">
        <f>IF(E3147="","",IFERROR(VLOOKUP(E3147,REGRAS_CST!$A$2:$B$200,2,FALSE),""))</f>
        <v/>
      </c>
      <c r="H3147" s="7">
        <v>8.9999999999999993E-3</v>
      </c>
      <c r="I3147" s="7">
        <v>1E-3</v>
      </c>
      <c r="K3147" s="5" t="str">
        <f>IF(E3147="","",IFERROR(VLOOKUP(E3147,REGRAS_CST!$A$2:$C$200,3,FALSE),""))</f>
        <v/>
      </c>
      <c r="L3147" s="10" t="str">
        <f>IF($G3147="", "", $G3147*(1-$V3147))</f>
        <v/>
      </c>
      <c r="M3147" s="30" t="str">
        <f t="shared" si="98"/>
        <v/>
      </c>
      <c r="N3147" s="30" t="str">
        <f t="shared" si="99"/>
        <v/>
      </c>
      <c r="O3147" s="5" t="str">
        <f>IF(D3147="","",
IF(AND(K3147&lt;&gt;"SIM",V3147&gt;0),"ERRO: % BC &gt; 0, mas NÃO permitida ❌",
IF(AND(K3147="SIM",V3147=0),"ATENÇÃO: BC permitida, mas % = 0 🔎",
"Base de cálculo aplicada corretamente ✅")))</f>
        <v/>
      </c>
      <c r="P3147" s="5" t="str">
        <f>IF(D3147="","",
IF(AND(Q3147&lt;&gt;"SIM",U3147&gt;0),"ERRO: % alíquota &gt; 0, mas NÃO permitida ❌",
IF(AND(Q3147="SIM",U3147=0),"ATENÇÃO: alíquota permitida, mas % = 0 🔎",
"Alíquota aplicada corretamente ✅")))</f>
        <v/>
      </c>
      <c r="Q3147" s="5" t="str">
        <f>IF(E3147="","",IFERROR(VLOOKUP(E3147,REGRAS_CST!$A$2:$D$200,4,FALSE),""))</f>
        <v/>
      </c>
      <c r="R3147" s="8"/>
      <c r="S3147" s="7">
        <f>IF($H3147="","",$H3147*(1-$U3147))</f>
        <v>8.9999999999999993E-3</v>
      </c>
      <c r="T3147" s="7">
        <f>IF($I3147="","",$I3147*(1-$U3147))</f>
        <v>1E-3</v>
      </c>
      <c r="U3147" s="7">
        <f>IFERROR(INDEX(BASE_CCLASSTRIB!$E:$E, MATCH(TEXT($D3147,"000000"), BASE_CCLASSTRIB!$A:$A, 0))/100, 0)</f>
        <v>0</v>
      </c>
      <c r="V3147" s="21">
        <f>IFERROR(INDEX(BASE_CCLASSTRIB!$F:$F, MATCH(TEXT($D3147,"000000"), BASE_CCLASSTRIB!$A:$A, 0))/100, 0)</f>
        <v>0</v>
      </c>
    </row>
    <row r="3148" spans="2:22" ht="15.75" customHeight="1" thickTop="1" thickBot="1">
      <c r="B3148" s="8"/>
      <c r="C3148" s="8"/>
      <c r="E3148" s="8" t="str">
        <f>IF(D3148="","",LEFT(D3148,3))</f>
        <v/>
      </c>
      <c r="F3148" s="5" t="str">
        <f>IF(E3148="","",IFERROR(VLOOKUP(E3148,REGRAS_CST!$A$2:$B$200,2,FALSE),""))</f>
        <v/>
      </c>
      <c r="H3148" s="7">
        <v>8.9999999999999993E-3</v>
      </c>
      <c r="I3148" s="7">
        <v>1E-3</v>
      </c>
      <c r="K3148" s="5" t="str">
        <f>IF(E3148="","",IFERROR(VLOOKUP(E3148,REGRAS_CST!$A$2:$C$200,3,FALSE),""))</f>
        <v/>
      </c>
      <c r="L3148" s="10" t="str">
        <f>IF($G3148="", "", $G3148*(1-$V3148))</f>
        <v/>
      </c>
      <c r="M3148" s="30" t="str">
        <f t="shared" si="98"/>
        <v/>
      </c>
      <c r="N3148" s="30" t="str">
        <f t="shared" si="99"/>
        <v/>
      </c>
      <c r="O3148" s="5" t="str">
        <f>IF(D3148="","",
IF(AND(K3148&lt;&gt;"SIM",V3148&gt;0),"ERRO: % BC &gt; 0, mas NÃO permitida ❌",
IF(AND(K3148="SIM",V3148=0),"ATENÇÃO: BC permitida, mas % = 0 🔎",
"Base de cálculo aplicada corretamente ✅")))</f>
        <v/>
      </c>
      <c r="P3148" s="5" t="str">
        <f>IF(D3148="","",
IF(AND(Q3148&lt;&gt;"SIM",U3148&gt;0),"ERRO: % alíquota &gt; 0, mas NÃO permitida ❌",
IF(AND(Q3148="SIM",U3148=0),"ATENÇÃO: alíquota permitida, mas % = 0 🔎",
"Alíquota aplicada corretamente ✅")))</f>
        <v/>
      </c>
      <c r="Q3148" s="5" t="str">
        <f>IF(E3148="","",IFERROR(VLOOKUP(E3148,REGRAS_CST!$A$2:$D$200,4,FALSE),""))</f>
        <v/>
      </c>
      <c r="R3148" s="8"/>
      <c r="S3148" s="7">
        <f>IF($H3148="","",$H3148*(1-$U3148))</f>
        <v>8.9999999999999993E-3</v>
      </c>
      <c r="T3148" s="7">
        <f>IF($I3148="","",$I3148*(1-$U3148))</f>
        <v>1E-3</v>
      </c>
      <c r="U3148" s="7">
        <f>IFERROR(INDEX(BASE_CCLASSTRIB!$E:$E, MATCH(TEXT($D3148,"000000"), BASE_CCLASSTRIB!$A:$A, 0))/100, 0)</f>
        <v>0</v>
      </c>
      <c r="V3148" s="21">
        <f>IFERROR(INDEX(BASE_CCLASSTRIB!$F:$F, MATCH(TEXT($D3148,"000000"), BASE_CCLASSTRIB!$A:$A, 0))/100, 0)</f>
        <v>0</v>
      </c>
    </row>
    <row r="3149" spans="2:22" ht="15.75" customHeight="1" thickTop="1" thickBot="1">
      <c r="B3149" s="8"/>
      <c r="C3149" s="8"/>
      <c r="E3149" s="8" t="str">
        <f>IF(D3149="","",LEFT(D3149,3))</f>
        <v/>
      </c>
      <c r="F3149" s="5" t="str">
        <f>IF(E3149="","",IFERROR(VLOOKUP(E3149,REGRAS_CST!$A$2:$B$200,2,FALSE),""))</f>
        <v/>
      </c>
      <c r="H3149" s="7">
        <v>8.9999999999999993E-3</v>
      </c>
      <c r="I3149" s="7">
        <v>1E-3</v>
      </c>
      <c r="K3149" s="5" t="str">
        <f>IF(E3149="","",IFERROR(VLOOKUP(E3149,REGRAS_CST!$A$2:$C$200,3,FALSE),""))</f>
        <v/>
      </c>
      <c r="L3149" s="10" t="str">
        <f>IF($G3149="", "", $G3149*(1-$V3149))</f>
        <v/>
      </c>
      <c r="M3149" s="30" t="str">
        <f t="shared" si="98"/>
        <v/>
      </c>
      <c r="N3149" s="30" t="str">
        <f t="shared" si="99"/>
        <v/>
      </c>
      <c r="O3149" s="5" t="str">
        <f>IF(D3149="","",
IF(AND(K3149&lt;&gt;"SIM",V3149&gt;0),"ERRO: % BC &gt; 0, mas NÃO permitida ❌",
IF(AND(K3149="SIM",V3149=0),"ATENÇÃO: BC permitida, mas % = 0 🔎",
"Base de cálculo aplicada corretamente ✅")))</f>
        <v/>
      </c>
      <c r="P3149" s="5" t="str">
        <f>IF(D3149="","",
IF(AND(Q3149&lt;&gt;"SIM",U3149&gt;0),"ERRO: % alíquota &gt; 0, mas NÃO permitida ❌",
IF(AND(Q3149="SIM",U3149=0),"ATENÇÃO: alíquota permitida, mas % = 0 🔎",
"Alíquota aplicada corretamente ✅")))</f>
        <v/>
      </c>
      <c r="Q3149" s="5" t="str">
        <f>IF(E3149="","",IFERROR(VLOOKUP(E3149,REGRAS_CST!$A$2:$D$200,4,FALSE),""))</f>
        <v/>
      </c>
      <c r="R3149" s="8"/>
      <c r="S3149" s="7">
        <f>IF($H3149="","",$H3149*(1-$U3149))</f>
        <v>8.9999999999999993E-3</v>
      </c>
      <c r="T3149" s="7">
        <f>IF($I3149="","",$I3149*(1-$U3149))</f>
        <v>1E-3</v>
      </c>
      <c r="U3149" s="7">
        <f>IFERROR(INDEX(BASE_CCLASSTRIB!$E:$E, MATCH(TEXT($D3149,"000000"), BASE_CCLASSTRIB!$A:$A, 0))/100, 0)</f>
        <v>0</v>
      </c>
      <c r="V3149" s="21">
        <f>IFERROR(INDEX(BASE_CCLASSTRIB!$F:$F, MATCH(TEXT($D3149,"000000"), BASE_CCLASSTRIB!$A:$A, 0))/100, 0)</f>
        <v>0</v>
      </c>
    </row>
    <row r="3150" spans="2:22" ht="15.75" customHeight="1" thickTop="1" thickBot="1">
      <c r="B3150" s="8"/>
      <c r="C3150" s="8"/>
      <c r="E3150" s="8" t="str">
        <f>IF(D3150="","",LEFT(D3150,3))</f>
        <v/>
      </c>
      <c r="F3150" s="5" t="str">
        <f>IF(E3150="","",IFERROR(VLOOKUP(E3150,REGRAS_CST!$A$2:$B$200,2,FALSE),""))</f>
        <v/>
      </c>
      <c r="H3150" s="7">
        <v>8.9999999999999993E-3</v>
      </c>
      <c r="I3150" s="7">
        <v>1E-3</v>
      </c>
      <c r="K3150" s="5" t="str">
        <f>IF(E3150="","",IFERROR(VLOOKUP(E3150,REGRAS_CST!$A$2:$C$200,3,FALSE),""))</f>
        <v/>
      </c>
      <c r="L3150" s="10" t="str">
        <f>IF($G3150="", "", $G3150*(1-$V3150))</f>
        <v/>
      </c>
      <c r="M3150" s="30" t="str">
        <f t="shared" si="98"/>
        <v/>
      </c>
      <c r="N3150" s="30" t="str">
        <f t="shared" si="99"/>
        <v/>
      </c>
      <c r="O3150" s="5" t="str">
        <f>IF(D3150="","",
IF(AND(K3150&lt;&gt;"SIM",V3150&gt;0),"ERRO: % BC &gt; 0, mas NÃO permitida ❌",
IF(AND(K3150="SIM",V3150=0),"ATENÇÃO: BC permitida, mas % = 0 🔎",
"Base de cálculo aplicada corretamente ✅")))</f>
        <v/>
      </c>
      <c r="P3150" s="5" t="str">
        <f>IF(D3150="","",
IF(AND(Q3150&lt;&gt;"SIM",U3150&gt;0),"ERRO: % alíquota &gt; 0, mas NÃO permitida ❌",
IF(AND(Q3150="SIM",U3150=0),"ATENÇÃO: alíquota permitida, mas % = 0 🔎",
"Alíquota aplicada corretamente ✅")))</f>
        <v/>
      </c>
      <c r="Q3150" s="5" t="str">
        <f>IF(E3150="","",IFERROR(VLOOKUP(E3150,REGRAS_CST!$A$2:$D$200,4,FALSE),""))</f>
        <v/>
      </c>
      <c r="R3150" s="8"/>
      <c r="S3150" s="7">
        <f>IF($H3150="","",$H3150*(1-$U3150))</f>
        <v>8.9999999999999993E-3</v>
      </c>
      <c r="T3150" s="7">
        <f>IF($I3150="","",$I3150*(1-$U3150))</f>
        <v>1E-3</v>
      </c>
      <c r="U3150" s="7">
        <f>IFERROR(INDEX(BASE_CCLASSTRIB!$E:$E, MATCH(TEXT($D3150,"000000"), BASE_CCLASSTRIB!$A:$A, 0))/100, 0)</f>
        <v>0</v>
      </c>
      <c r="V3150" s="21">
        <f>IFERROR(INDEX(BASE_CCLASSTRIB!$F:$F, MATCH(TEXT($D3150,"000000"), BASE_CCLASSTRIB!$A:$A, 0))/100, 0)</f>
        <v>0</v>
      </c>
    </row>
    <row r="3151" spans="2:22" ht="15.75" customHeight="1" thickTop="1" thickBot="1">
      <c r="B3151" s="8"/>
      <c r="C3151" s="8"/>
      <c r="E3151" s="8" t="str">
        <f>IF(D3151="","",LEFT(D3151,3))</f>
        <v/>
      </c>
      <c r="F3151" s="5" t="str">
        <f>IF(E3151="","",IFERROR(VLOOKUP(E3151,REGRAS_CST!$A$2:$B$200,2,FALSE),""))</f>
        <v/>
      </c>
      <c r="H3151" s="7">
        <v>8.9999999999999993E-3</v>
      </c>
      <c r="I3151" s="7">
        <v>1E-3</v>
      </c>
      <c r="K3151" s="5" t="str">
        <f>IF(E3151="","",IFERROR(VLOOKUP(E3151,REGRAS_CST!$A$2:$C$200,3,FALSE),""))</f>
        <v/>
      </c>
      <c r="L3151" s="10" t="str">
        <f>IF($G3151="", "", $G3151*(1-$V3151))</f>
        <v/>
      </c>
      <c r="M3151" s="30" t="str">
        <f t="shared" si="98"/>
        <v/>
      </c>
      <c r="N3151" s="30" t="str">
        <f t="shared" si="99"/>
        <v/>
      </c>
      <c r="O3151" s="5" t="str">
        <f>IF(D3151="","",
IF(AND(K3151&lt;&gt;"SIM",V3151&gt;0),"ERRO: % BC &gt; 0, mas NÃO permitida ❌",
IF(AND(K3151="SIM",V3151=0),"ATENÇÃO: BC permitida, mas % = 0 🔎",
"Base de cálculo aplicada corretamente ✅")))</f>
        <v/>
      </c>
      <c r="P3151" s="5" t="str">
        <f>IF(D3151="","",
IF(AND(Q3151&lt;&gt;"SIM",U3151&gt;0),"ERRO: % alíquota &gt; 0, mas NÃO permitida ❌",
IF(AND(Q3151="SIM",U3151=0),"ATENÇÃO: alíquota permitida, mas % = 0 🔎",
"Alíquota aplicada corretamente ✅")))</f>
        <v/>
      </c>
      <c r="Q3151" s="5" t="str">
        <f>IF(E3151="","",IFERROR(VLOOKUP(E3151,REGRAS_CST!$A$2:$D$200,4,FALSE),""))</f>
        <v/>
      </c>
      <c r="R3151" s="8"/>
      <c r="S3151" s="7">
        <f>IF($H3151="","",$H3151*(1-$U3151))</f>
        <v>8.9999999999999993E-3</v>
      </c>
      <c r="T3151" s="7">
        <f>IF($I3151="","",$I3151*(1-$U3151))</f>
        <v>1E-3</v>
      </c>
      <c r="U3151" s="7">
        <f>IFERROR(INDEX(BASE_CCLASSTRIB!$E:$E, MATCH(TEXT($D3151,"000000"), BASE_CCLASSTRIB!$A:$A, 0))/100, 0)</f>
        <v>0</v>
      </c>
      <c r="V3151" s="21">
        <f>IFERROR(INDEX(BASE_CCLASSTRIB!$F:$F, MATCH(TEXT($D3151,"000000"), BASE_CCLASSTRIB!$A:$A, 0))/100, 0)</f>
        <v>0</v>
      </c>
    </row>
    <row r="3152" spans="2:22" ht="15.75" customHeight="1" thickTop="1" thickBot="1">
      <c r="B3152" s="8"/>
      <c r="C3152" s="8"/>
      <c r="E3152" s="8" t="str">
        <f>IF(D3152="","",LEFT(D3152,3))</f>
        <v/>
      </c>
      <c r="F3152" s="5" t="str">
        <f>IF(E3152="","",IFERROR(VLOOKUP(E3152,REGRAS_CST!$A$2:$B$200,2,FALSE),""))</f>
        <v/>
      </c>
      <c r="H3152" s="7">
        <v>8.9999999999999993E-3</v>
      </c>
      <c r="I3152" s="7">
        <v>1E-3</v>
      </c>
      <c r="K3152" s="5" t="str">
        <f>IF(E3152="","",IFERROR(VLOOKUP(E3152,REGRAS_CST!$A$2:$C$200,3,FALSE),""))</f>
        <v/>
      </c>
      <c r="L3152" s="10" t="str">
        <f>IF($G3152="", "", $G3152*(1-$V3152))</f>
        <v/>
      </c>
      <c r="M3152" s="30" t="str">
        <f t="shared" si="98"/>
        <v/>
      </c>
      <c r="N3152" s="30" t="str">
        <f t="shared" si="99"/>
        <v/>
      </c>
      <c r="O3152" s="5" t="str">
        <f>IF(D3152="","",
IF(AND(K3152&lt;&gt;"SIM",V3152&gt;0),"ERRO: % BC &gt; 0, mas NÃO permitida ❌",
IF(AND(K3152="SIM",V3152=0),"ATENÇÃO: BC permitida, mas % = 0 🔎",
"Base de cálculo aplicada corretamente ✅")))</f>
        <v/>
      </c>
      <c r="P3152" s="5" t="str">
        <f>IF(D3152="","",
IF(AND(Q3152&lt;&gt;"SIM",U3152&gt;0),"ERRO: % alíquota &gt; 0, mas NÃO permitida ❌",
IF(AND(Q3152="SIM",U3152=0),"ATENÇÃO: alíquota permitida, mas % = 0 🔎",
"Alíquota aplicada corretamente ✅")))</f>
        <v/>
      </c>
      <c r="Q3152" s="5" t="str">
        <f>IF(E3152="","",IFERROR(VLOOKUP(E3152,REGRAS_CST!$A$2:$D$200,4,FALSE),""))</f>
        <v/>
      </c>
      <c r="R3152" s="8"/>
      <c r="S3152" s="7">
        <f>IF($H3152="","",$H3152*(1-$U3152))</f>
        <v>8.9999999999999993E-3</v>
      </c>
      <c r="T3152" s="7">
        <f>IF($I3152="","",$I3152*(1-$U3152))</f>
        <v>1E-3</v>
      </c>
      <c r="U3152" s="7">
        <f>IFERROR(INDEX(BASE_CCLASSTRIB!$E:$E, MATCH(TEXT($D3152,"000000"), BASE_CCLASSTRIB!$A:$A, 0))/100, 0)</f>
        <v>0</v>
      </c>
      <c r="V3152" s="21">
        <f>IFERROR(INDEX(BASE_CCLASSTRIB!$F:$F, MATCH(TEXT($D3152,"000000"), BASE_CCLASSTRIB!$A:$A, 0))/100, 0)</f>
        <v>0</v>
      </c>
    </row>
    <row r="3153" spans="2:22" ht="15.75" customHeight="1" thickTop="1" thickBot="1">
      <c r="B3153" s="8"/>
      <c r="C3153" s="8"/>
      <c r="E3153" s="8" t="str">
        <f>IF(D3153="","",LEFT(D3153,3))</f>
        <v/>
      </c>
      <c r="F3153" s="5" t="str">
        <f>IF(E3153="","",IFERROR(VLOOKUP(E3153,REGRAS_CST!$A$2:$B$200,2,FALSE),""))</f>
        <v/>
      </c>
      <c r="H3153" s="7">
        <v>8.9999999999999993E-3</v>
      </c>
      <c r="I3153" s="7">
        <v>1E-3</v>
      </c>
      <c r="K3153" s="5" t="str">
        <f>IF(E3153="","",IFERROR(VLOOKUP(E3153,REGRAS_CST!$A$2:$C$200,3,FALSE),""))</f>
        <v/>
      </c>
      <c r="L3153" s="10" t="str">
        <f>IF($G3153="", "", $G3153*(1-$V3153))</f>
        <v/>
      </c>
      <c r="M3153" s="30" t="str">
        <f t="shared" si="98"/>
        <v/>
      </c>
      <c r="N3153" s="30" t="str">
        <f t="shared" si="99"/>
        <v/>
      </c>
      <c r="O3153" s="5" t="str">
        <f>IF(D3153="","",
IF(AND(K3153&lt;&gt;"SIM",V3153&gt;0),"ERRO: % BC &gt; 0, mas NÃO permitida ❌",
IF(AND(K3153="SIM",V3153=0),"ATENÇÃO: BC permitida, mas % = 0 🔎",
"Base de cálculo aplicada corretamente ✅")))</f>
        <v/>
      </c>
      <c r="P3153" s="5" t="str">
        <f>IF(D3153="","",
IF(AND(Q3153&lt;&gt;"SIM",U3153&gt;0),"ERRO: % alíquota &gt; 0, mas NÃO permitida ❌",
IF(AND(Q3153="SIM",U3153=0),"ATENÇÃO: alíquota permitida, mas % = 0 🔎",
"Alíquota aplicada corretamente ✅")))</f>
        <v/>
      </c>
      <c r="Q3153" s="5" t="str">
        <f>IF(E3153="","",IFERROR(VLOOKUP(E3153,REGRAS_CST!$A$2:$D$200,4,FALSE),""))</f>
        <v/>
      </c>
      <c r="R3153" s="8"/>
      <c r="S3153" s="7">
        <f>IF($H3153="","",$H3153*(1-$U3153))</f>
        <v>8.9999999999999993E-3</v>
      </c>
      <c r="T3153" s="7">
        <f>IF($I3153="","",$I3153*(1-$U3153))</f>
        <v>1E-3</v>
      </c>
      <c r="U3153" s="7">
        <f>IFERROR(INDEX(BASE_CCLASSTRIB!$E:$E, MATCH(TEXT($D3153,"000000"), BASE_CCLASSTRIB!$A:$A, 0))/100, 0)</f>
        <v>0</v>
      </c>
      <c r="V3153" s="21">
        <f>IFERROR(INDEX(BASE_CCLASSTRIB!$F:$F, MATCH(TEXT($D3153,"000000"), BASE_CCLASSTRIB!$A:$A, 0))/100, 0)</f>
        <v>0</v>
      </c>
    </row>
    <row r="3154" spans="2:22" ht="15.75" customHeight="1" thickTop="1" thickBot="1">
      <c r="B3154" s="8"/>
      <c r="C3154" s="8"/>
      <c r="E3154" s="8" t="str">
        <f>IF(D3154="","",LEFT(D3154,3))</f>
        <v/>
      </c>
      <c r="F3154" s="5" t="str">
        <f>IF(E3154="","",IFERROR(VLOOKUP(E3154,REGRAS_CST!$A$2:$B$200,2,FALSE),""))</f>
        <v/>
      </c>
      <c r="H3154" s="7">
        <v>8.9999999999999993E-3</v>
      </c>
      <c r="I3154" s="7">
        <v>1E-3</v>
      </c>
      <c r="K3154" s="5" t="str">
        <f>IF(E3154="","",IFERROR(VLOOKUP(E3154,REGRAS_CST!$A$2:$C$200,3,FALSE),""))</f>
        <v/>
      </c>
      <c r="L3154" s="10" t="str">
        <f>IF($G3154="", "", $G3154*(1-$V3154))</f>
        <v/>
      </c>
      <c r="M3154" s="30" t="str">
        <f t="shared" si="98"/>
        <v/>
      </c>
      <c r="N3154" s="30" t="str">
        <f t="shared" si="99"/>
        <v/>
      </c>
      <c r="O3154" s="5" t="str">
        <f>IF(D3154="","",
IF(AND(K3154&lt;&gt;"SIM",V3154&gt;0),"ERRO: % BC &gt; 0, mas NÃO permitida ❌",
IF(AND(K3154="SIM",V3154=0),"ATENÇÃO: BC permitida, mas % = 0 🔎",
"Base de cálculo aplicada corretamente ✅")))</f>
        <v/>
      </c>
      <c r="P3154" s="5" t="str">
        <f>IF(D3154="","",
IF(AND(Q3154&lt;&gt;"SIM",U3154&gt;0),"ERRO: % alíquota &gt; 0, mas NÃO permitida ❌",
IF(AND(Q3154="SIM",U3154=0),"ATENÇÃO: alíquota permitida, mas % = 0 🔎",
"Alíquota aplicada corretamente ✅")))</f>
        <v/>
      </c>
      <c r="Q3154" s="5" t="str">
        <f>IF(E3154="","",IFERROR(VLOOKUP(E3154,REGRAS_CST!$A$2:$D$200,4,FALSE),""))</f>
        <v/>
      </c>
      <c r="R3154" s="8"/>
      <c r="S3154" s="7">
        <f>IF($H3154="","",$H3154*(1-$U3154))</f>
        <v>8.9999999999999993E-3</v>
      </c>
      <c r="T3154" s="7">
        <f>IF($I3154="","",$I3154*(1-$U3154))</f>
        <v>1E-3</v>
      </c>
      <c r="U3154" s="7">
        <f>IFERROR(INDEX(BASE_CCLASSTRIB!$E:$E, MATCH(TEXT($D3154,"000000"), BASE_CCLASSTRIB!$A:$A, 0))/100, 0)</f>
        <v>0</v>
      </c>
      <c r="V3154" s="21">
        <f>IFERROR(INDEX(BASE_CCLASSTRIB!$F:$F, MATCH(TEXT($D3154,"000000"), BASE_CCLASSTRIB!$A:$A, 0))/100, 0)</f>
        <v>0</v>
      </c>
    </row>
    <row r="3155" spans="2:22" ht="15.75" customHeight="1" thickTop="1" thickBot="1">
      <c r="B3155" s="8"/>
      <c r="C3155" s="8"/>
      <c r="E3155" s="8" t="str">
        <f>IF(D3155="","",LEFT(D3155,3))</f>
        <v/>
      </c>
      <c r="F3155" s="5" t="str">
        <f>IF(E3155="","",IFERROR(VLOOKUP(E3155,REGRAS_CST!$A$2:$B$200,2,FALSE),""))</f>
        <v/>
      </c>
      <c r="H3155" s="7">
        <v>8.9999999999999993E-3</v>
      </c>
      <c r="I3155" s="7">
        <v>1E-3</v>
      </c>
      <c r="K3155" s="5" t="str">
        <f>IF(E3155="","",IFERROR(VLOOKUP(E3155,REGRAS_CST!$A$2:$C$200,3,FALSE),""))</f>
        <v/>
      </c>
      <c r="L3155" s="10" t="str">
        <f>IF($G3155="", "", $G3155*(1-$V3155))</f>
        <v/>
      </c>
      <c r="M3155" s="30" t="str">
        <f t="shared" si="98"/>
        <v/>
      </c>
      <c r="N3155" s="30" t="str">
        <f t="shared" si="99"/>
        <v/>
      </c>
      <c r="O3155" s="5" t="str">
        <f>IF(D3155="","",
IF(AND(K3155&lt;&gt;"SIM",V3155&gt;0),"ERRO: % BC &gt; 0, mas NÃO permitida ❌",
IF(AND(K3155="SIM",V3155=0),"ATENÇÃO: BC permitida, mas % = 0 🔎",
"Base de cálculo aplicada corretamente ✅")))</f>
        <v/>
      </c>
      <c r="P3155" s="5" t="str">
        <f>IF(D3155="","",
IF(AND(Q3155&lt;&gt;"SIM",U3155&gt;0),"ERRO: % alíquota &gt; 0, mas NÃO permitida ❌",
IF(AND(Q3155="SIM",U3155=0),"ATENÇÃO: alíquota permitida, mas % = 0 🔎",
"Alíquota aplicada corretamente ✅")))</f>
        <v/>
      </c>
      <c r="Q3155" s="5" t="str">
        <f>IF(E3155="","",IFERROR(VLOOKUP(E3155,REGRAS_CST!$A$2:$D$200,4,FALSE),""))</f>
        <v/>
      </c>
      <c r="R3155" s="8"/>
      <c r="S3155" s="7">
        <f>IF($H3155="","",$H3155*(1-$U3155))</f>
        <v>8.9999999999999993E-3</v>
      </c>
      <c r="T3155" s="7">
        <f>IF($I3155="","",$I3155*(1-$U3155))</f>
        <v>1E-3</v>
      </c>
      <c r="U3155" s="7">
        <f>IFERROR(INDEX(BASE_CCLASSTRIB!$E:$E, MATCH(TEXT($D3155,"000000"), BASE_CCLASSTRIB!$A:$A, 0))/100, 0)</f>
        <v>0</v>
      </c>
      <c r="V3155" s="21">
        <f>IFERROR(INDEX(BASE_CCLASSTRIB!$F:$F, MATCH(TEXT($D3155,"000000"), BASE_CCLASSTRIB!$A:$A, 0))/100, 0)</f>
        <v>0</v>
      </c>
    </row>
    <row r="3156" spans="2:22" ht="15.75" customHeight="1" thickTop="1" thickBot="1">
      <c r="B3156" s="8"/>
      <c r="C3156" s="8"/>
      <c r="E3156" s="8" t="str">
        <f>IF(D3156="","",LEFT(D3156,3))</f>
        <v/>
      </c>
      <c r="F3156" s="5" t="str">
        <f>IF(E3156="","",IFERROR(VLOOKUP(E3156,REGRAS_CST!$A$2:$B$200,2,FALSE),""))</f>
        <v/>
      </c>
      <c r="H3156" s="7">
        <v>8.9999999999999993E-3</v>
      </c>
      <c r="I3156" s="7">
        <v>1E-3</v>
      </c>
      <c r="K3156" s="5" t="str">
        <f>IF(E3156="","",IFERROR(VLOOKUP(E3156,REGRAS_CST!$A$2:$C$200,3,FALSE),""))</f>
        <v/>
      </c>
      <c r="L3156" s="10" t="str">
        <f>IF($G3156="", "", $G3156*(1-$V3156))</f>
        <v/>
      </c>
      <c r="M3156" s="30" t="str">
        <f t="shared" si="98"/>
        <v/>
      </c>
      <c r="N3156" s="30" t="str">
        <f t="shared" si="99"/>
        <v/>
      </c>
      <c r="O3156" s="5" t="str">
        <f>IF(D3156="","",
IF(AND(K3156&lt;&gt;"SIM",V3156&gt;0),"ERRO: % BC &gt; 0, mas NÃO permitida ❌",
IF(AND(K3156="SIM",V3156=0),"ATENÇÃO: BC permitida, mas % = 0 🔎",
"Base de cálculo aplicada corretamente ✅")))</f>
        <v/>
      </c>
      <c r="P3156" s="5" t="str">
        <f>IF(D3156="","",
IF(AND(Q3156&lt;&gt;"SIM",U3156&gt;0),"ERRO: % alíquota &gt; 0, mas NÃO permitida ❌",
IF(AND(Q3156="SIM",U3156=0),"ATENÇÃO: alíquota permitida, mas % = 0 🔎",
"Alíquota aplicada corretamente ✅")))</f>
        <v/>
      </c>
      <c r="Q3156" s="5" t="str">
        <f>IF(E3156="","",IFERROR(VLOOKUP(E3156,REGRAS_CST!$A$2:$D$200,4,FALSE),""))</f>
        <v/>
      </c>
      <c r="R3156" s="8"/>
      <c r="S3156" s="7">
        <f>IF($H3156="","",$H3156*(1-$U3156))</f>
        <v>8.9999999999999993E-3</v>
      </c>
      <c r="T3156" s="7">
        <f>IF($I3156="","",$I3156*(1-$U3156))</f>
        <v>1E-3</v>
      </c>
      <c r="U3156" s="7">
        <f>IFERROR(INDEX(BASE_CCLASSTRIB!$E:$E, MATCH(TEXT($D3156,"000000"), BASE_CCLASSTRIB!$A:$A, 0))/100, 0)</f>
        <v>0</v>
      </c>
      <c r="V3156" s="21">
        <f>IFERROR(INDEX(BASE_CCLASSTRIB!$F:$F, MATCH(TEXT($D3156,"000000"), BASE_CCLASSTRIB!$A:$A, 0))/100, 0)</f>
        <v>0</v>
      </c>
    </row>
    <row r="3157" spans="2:22" ht="15.75" customHeight="1" thickTop="1" thickBot="1">
      <c r="B3157" s="8"/>
      <c r="C3157" s="8"/>
      <c r="E3157" s="8" t="str">
        <f>IF(D3157="","",LEFT(D3157,3))</f>
        <v/>
      </c>
      <c r="F3157" s="5" t="str">
        <f>IF(E3157="","",IFERROR(VLOOKUP(E3157,REGRAS_CST!$A$2:$B$200,2,FALSE),""))</f>
        <v/>
      </c>
      <c r="H3157" s="7">
        <v>8.9999999999999993E-3</v>
      </c>
      <c r="I3157" s="7">
        <v>1E-3</v>
      </c>
      <c r="K3157" s="5" t="str">
        <f>IF(E3157="","",IFERROR(VLOOKUP(E3157,REGRAS_CST!$A$2:$C$200,3,FALSE),""))</f>
        <v/>
      </c>
      <c r="L3157" s="10" t="str">
        <f>IF($G3157="", "", $G3157*(1-$V3157))</f>
        <v/>
      </c>
      <c r="M3157" s="30" t="str">
        <f t="shared" si="98"/>
        <v/>
      </c>
      <c r="N3157" s="30" t="str">
        <f t="shared" si="99"/>
        <v/>
      </c>
      <c r="O3157" s="5" t="str">
        <f>IF(D3157="","",
IF(AND(K3157&lt;&gt;"SIM",V3157&gt;0),"ERRO: % BC &gt; 0, mas NÃO permitida ❌",
IF(AND(K3157="SIM",V3157=0),"ATENÇÃO: BC permitida, mas % = 0 🔎",
"Base de cálculo aplicada corretamente ✅")))</f>
        <v/>
      </c>
      <c r="P3157" s="5" t="str">
        <f>IF(D3157="","",
IF(AND(Q3157&lt;&gt;"SIM",U3157&gt;0),"ERRO: % alíquota &gt; 0, mas NÃO permitida ❌",
IF(AND(Q3157="SIM",U3157=0),"ATENÇÃO: alíquota permitida, mas % = 0 🔎",
"Alíquota aplicada corretamente ✅")))</f>
        <v/>
      </c>
      <c r="Q3157" s="5" t="str">
        <f>IF(E3157="","",IFERROR(VLOOKUP(E3157,REGRAS_CST!$A$2:$D$200,4,FALSE),""))</f>
        <v/>
      </c>
      <c r="R3157" s="8"/>
      <c r="S3157" s="7">
        <f>IF($H3157="","",$H3157*(1-$U3157))</f>
        <v>8.9999999999999993E-3</v>
      </c>
      <c r="T3157" s="7">
        <f>IF($I3157="","",$I3157*(1-$U3157))</f>
        <v>1E-3</v>
      </c>
      <c r="U3157" s="7">
        <f>IFERROR(INDEX(BASE_CCLASSTRIB!$E:$E, MATCH(TEXT($D3157,"000000"), BASE_CCLASSTRIB!$A:$A, 0))/100, 0)</f>
        <v>0</v>
      </c>
      <c r="V3157" s="21">
        <f>IFERROR(INDEX(BASE_CCLASSTRIB!$F:$F, MATCH(TEXT($D3157,"000000"), BASE_CCLASSTRIB!$A:$A, 0))/100, 0)</f>
        <v>0</v>
      </c>
    </row>
    <row r="3158" spans="2:22" ht="15.75" customHeight="1" thickTop="1" thickBot="1">
      <c r="B3158" s="8"/>
      <c r="C3158" s="8"/>
      <c r="E3158" s="8" t="str">
        <f>IF(D3158="","",LEFT(D3158,3))</f>
        <v/>
      </c>
      <c r="F3158" s="5" t="str">
        <f>IF(E3158="","",IFERROR(VLOOKUP(E3158,REGRAS_CST!$A$2:$B$200,2,FALSE),""))</f>
        <v/>
      </c>
      <c r="H3158" s="7">
        <v>8.9999999999999993E-3</v>
      </c>
      <c r="I3158" s="7">
        <v>1E-3</v>
      </c>
      <c r="K3158" s="5" t="str">
        <f>IF(E3158="","",IFERROR(VLOOKUP(E3158,REGRAS_CST!$A$2:$C$200,3,FALSE),""))</f>
        <v/>
      </c>
      <c r="L3158" s="10" t="str">
        <f>IF($G3158="", "", $G3158*(1-$V3158))</f>
        <v/>
      </c>
      <c r="M3158" s="30" t="str">
        <f t="shared" si="98"/>
        <v/>
      </c>
      <c r="N3158" s="30" t="str">
        <f t="shared" si="99"/>
        <v/>
      </c>
      <c r="O3158" s="5" t="str">
        <f>IF(D3158="","",
IF(AND(K3158&lt;&gt;"SIM",V3158&gt;0),"ERRO: % BC &gt; 0, mas NÃO permitida ❌",
IF(AND(K3158="SIM",V3158=0),"ATENÇÃO: BC permitida, mas % = 0 🔎",
"Base de cálculo aplicada corretamente ✅")))</f>
        <v/>
      </c>
      <c r="P3158" s="5" t="str">
        <f>IF(D3158="","",
IF(AND(Q3158&lt;&gt;"SIM",U3158&gt;0),"ERRO: % alíquota &gt; 0, mas NÃO permitida ❌",
IF(AND(Q3158="SIM",U3158=0),"ATENÇÃO: alíquota permitida, mas % = 0 🔎",
"Alíquota aplicada corretamente ✅")))</f>
        <v/>
      </c>
      <c r="Q3158" s="5" t="str">
        <f>IF(E3158="","",IFERROR(VLOOKUP(E3158,REGRAS_CST!$A$2:$D$200,4,FALSE),""))</f>
        <v/>
      </c>
      <c r="R3158" s="8"/>
      <c r="S3158" s="7">
        <f>IF($H3158="","",$H3158*(1-$U3158))</f>
        <v>8.9999999999999993E-3</v>
      </c>
      <c r="T3158" s="7">
        <f>IF($I3158="","",$I3158*(1-$U3158))</f>
        <v>1E-3</v>
      </c>
      <c r="U3158" s="7">
        <f>IFERROR(INDEX(BASE_CCLASSTRIB!$E:$E, MATCH(TEXT($D3158,"000000"), BASE_CCLASSTRIB!$A:$A, 0))/100, 0)</f>
        <v>0</v>
      </c>
      <c r="V3158" s="21">
        <f>IFERROR(INDEX(BASE_CCLASSTRIB!$F:$F, MATCH(TEXT($D3158,"000000"), BASE_CCLASSTRIB!$A:$A, 0))/100, 0)</f>
        <v>0</v>
      </c>
    </row>
    <row r="3159" spans="2:22" ht="15.75" customHeight="1" thickTop="1" thickBot="1">
      <c r="B3159" s="8"/>
      <c r="C3159" s="8"/>
      <c r="E3159" s="8" t="str">
        <f>IF(D3159="","",LEFT(D3159,3))</f>
        <v/>
      </c>
      <c r="F3159" s="5" t="str">
        <f>IF(E3159="","",IFERROR(VLOOKUP(E3159,REGRAS_CST!$A$2:$B$200,2,FALSE),""))</f>
        <v/>
      </c>
      <c r="H3159" s="7">
        <v>8.9999999999999993E-3</v>
      </c>
      <c r="I3159" s="7">
        <v>1E-3</v>
      </c>
      <c r="K3159" s="5" t="str">
        <f>IF(E3159="","",IFERROR(VLOOKUP(E3159,REGRAS_CST!$A$2:$C$200,3,FALSE),""))</f>
        <v/>
      </c>
      <c r="L3159" s="10" t="str">
        <f>IF($G3159="", "", $G3159*(1-$V3159))</f>
        <v/>
      </c>
      <c r="M3159" s="30" t="str">
        <f t="shared" si="98"/>
        <v/>
      </c>
      <c r="N3159" s="30" t="str">
        <f t="shared" si="99"/>
        <v/>
      </c>
      <c r="O3159" s="5" t="str">
        <f>IF(D3159="","",
IF(AND(K3159&lt;&gt;"SIM",V3159&gt;0),"ERRO: % BC &gt; 0, mas NÃO permitida ❌",
IF(AND(K3159="SIM",V3159=0),"ATENÇÃO: BC permitida, mas % = 0 🔎",
"Base de cálculo aplicada corretamente ✅")))</f>
        <v/>
      </c>
      <c r="P3159" s="5" t="str">
        <f>IF(D3159="","",
IF(AND(Q3159&lt;&gt;"SIM",U3159&gt;0),"ERRO: % alíquota &gt; 0, mas NÃO permitida ❌",
IF(AND(Q3159="SIM",U3159=0),"ATENÇÃO: alíquota permitida, mas % = 0 🔎",
"Alíquota aplicada corretamente ✅")))</f>
        <v/>
      </c>
      <c r="Q3159" s="5" t="str">
        <f>IF(E3159="","",IFERROR(VLOOKUP(E3159,REGRAS_CST!$A$2:$D$200,4,FALSE),""))</f>
        <v/>
      </c>
      <c r="R3159" s="8"/>
      <c r="S3159" s="7">
        <f>IF($H3159="","",$H3159*(1-$U3159))</f>
        <v>8.9999999999999993E-3</v>
      </c>
      <c r="T3159" s="7">
        <f>IF($I3159="","",$I3159*(1-$U3159))</f>
        <v>1E-3</v>
      </c>
      <c r="U3159" s="7">
        <f>IFERROR(INDEX(BASE_CCLASSTRIB!$E:$E, MATCH(TEXT($D3159,"000000"), BASE_CCLASSTRIB!$A:$A, 0))/100, 0)</f>
        <v>0</v>
      </c>
      <c r="V3159" s="21">
        <f>IFERROR(INDEX(BASE_CCLASSTRIB!$F:$F, MATCH(TEXT($D3159,"000000"), BASE_CCLASSTRIB!$A:$A, 0))/100, 0)</f>
        <v>0</v>
      </c>
    </row>
    <row r="3160" spans="2:22" ht="15.75" customHeight="1" thickTop="1" thickBot="1">
      <c r="B3160" s="8"/>
      <c r="C3160" s="8"/>
      <c r="E3160" s="8" t="str">
        <f>IF(D3160="","",LEFT(D3160,3))</f>
        <v/>
      </c>
      <c r="F3160" s="5" t="str">
        <f>IF(E3160="","",IFERROR(VLOOKUP(E3160,REGRAS_CST!$A$2:$B$200,2,FALSE),""))</f>
        <v/>
      </c>
      <c r="H3160" s="7">
        <v>8.9999999999999993E-3</v>
      </c>
      <c r="I3160" s="7">
        <v>1E-3</v>
      </c>
      <c r="K3160" s="5" t="str">
        <f>IF(E3160="","",IFERROR(VLOOKUP(E3160,REGRAS_CST!$A$2:$C$200,3,FALSE),""))</f>
        <v/>
      </c>
      <c r="L3160" s="10" t="str">
        <f>IF($G3160="", "", $G3160*(1-$V3160))</f>
        <v/>
      </c>
      <c r="M3160" s="30" t="str">
        <f t="shared" si="98"/>
        <v/>
      </c>
      <c r="N3160" s="30" t="str">
        <f t="shared" si="99"/>
        <v/>
      </c>
      <c r="O3160" s="5" t="str">
        <f>IF(D3160="","",
IF(AND(K3160&lt;&gt;"SIM",V3160&gt;0),"ERRO: % BC &gt; 0, mas NÃO permitida ❌",
IF(AND(K3160="SIM",V3160=0),"ATENÇÃO: BC permitida, mas % = 0 🔎",
"Base de cálculo aplicada corretamente ✅")))</f>
        <v/>
      </c>
      <c r="P3160" s="5" t="str">
        <f>IF(D3160="","",
IF(AND(Q3160&lt;&gt;"SIM",U3160&gt;0),"ERRO: % alíquota &gt; 0, mas NÃO permitida ❌",
IF(AND(Q3160="SIM",U3160=0),"ATENÇÃO: alíquota permitida, mas % = 0 🔎",
"Alíquota aplicada corretamente ✅")))</f>
        <v/>
      </c>
      <c r="Q3160" s="5" t="str">
        <f>IF(E3160="","",IFERROR(VLOOKUP(E3160,REGRAS_CST!$A$2:$D$200,4,FALSE),""))</f>
        <v/>
      </c>
      <c r="R3160" s="8"/>
      <c r="S3160" s="7">
        <f>IF($H3160="","",$H3160*(1-$U3160))</f>
        <v>8.9999999999999993E-3</v>
      </c>
      <c r="T3160" s="7">
        <f>IF($I3160="","",$I3160*(1-$U3160))</f>
        <v>1E-3</v>
      </c>
      <c r="U3160" s="7">
        <f>IFERROR(INDEX(BASE_CCLASSTRIB!$E:$E, MATCH(TEXT($D3160,"000000"), BASE_CCLASSTRIB!$A:$A, 0))/100, 0)</f>
        <v>0</v>
      </c>
      <c r="V3160" s="21">
        <f>IFERROR(INDEX(BASE_CCLASSTRIB!$F:$F, MATCH(TEXT($D3160,"000000"), BASE_CCLASSTRIB!$A:$A, 0))/100, 0)</f>
        <v>0</v>
      </c>
    </row>
    <row r="3161" spans="2:22" ht="15.75" customHeight="1" thickTop="1" thickBot="1">
      <c r="B3161" s="8"/>
      <c r="C3161" s="8"/>
      <c r="E3161" s="8" t="str">
        <f>IF(D3161="","",LEFT(D3161,3))</f>
        <v/>
      </c>
      <c r="F3161" s="5" t="str">
        <f>IF(E3161="","",IFERROR(VLOOKUP(E3161,REGRAS_CST!$A$2:$B$200,2,FALSE),""))</f>
        <v/>
      </c>
      <c r="H3161" s="7">
        <v>8.9999999999999993E-3</v>
      </c>
      <c r="I3161" s="7">
        <v>1E-3</v>
      </c>
      <c r="K3161" s="5" t="str">
        <f>IF(E3161="","",IFERROR(VLOOKUP(E3161,REGRAS_CST!$A$2:$C$200,3,FALSE),""))</f>
        <v/>
      </c>
      <c r="L3161" s="10" t="str">
        <f>IF($G3161="", "", $G3161*(1-$V3161))</f>
        <v/>
      </c>
      <c r="M3161" s="30" t="str">
        <f t="shared" si="98"/>
        <v/>
      </c>
      <c r="N3161" s="30" t="str">
        <f t="shared" si="99"/>
        <v/>
      </c>
      <c r="O3161" s="5" t="str">
        <f>IF(D3161="","",
IF(AND(K3161&lt;&gt;"SIM",V3161&gt;0),"ERRO: % BC &gt; 0, mas NÃO permitida ❌",
IF(AND(K3161="SIM",V3161=0),"ATENÇÃO: BC permitida, mas % = 0 🔎",
"Base de cálculo aplicada corretamente ✅")))</f>
        <v/>
      </c>
      <c r="P3161" s="5" t="str">
        <f>IF(D3161="","",
IF(AND(Q3161&lt;&gt;"SIM",U3161&gt;0),"ERRO: % alíquota &gt; 0, mas NÃO permitida ❌",
IF(AND(Q3161="SIM",U3161=0),"ATENÇÃO: alíquota permitida, mas % = 0 🔎",
"Alíquota aplicada corretamente ✅")))</f>
        <v/>
      </c>
      <c r="Q3161" s="5" t="str">
        <f>IF(E3161="","",IFERROR(VLOOKUP(E3161,REGRAS_CST!$A$2:$D$200,4,FALSE),""))</f>
        <v/>
      </c>
      <c r="R3161" s="8"/>
      <c r="S3161" s="7">
        <f>IF($H3161="","",$H3161*(1-$U3161))</f>
        <v>8.9999999999999993E-3</v>
      </c>
      <c r="T3161" s="7">
        <f>IF($I3161="","",$I3161*(1-$U3161))</f>
        <v>1E-3</v>
      </c>
      <c r="U3161" s="7">
        <f>IFERROR(INDEX(BASE_CCLASSTRIB!$E:$E, MATCH(TEXT($D3161,"000000"), BASE_CCLASSTRIB!$A:$A, 0))/100, 0)</f>
        <v>0</v>
      </c>
      <c r="V3161" s="21">
        <f>IFERROR(INDEX(BASE_CCLASSTRIB!$F:$F, MATCH(TEXT($D3161,"000000"), BASE_CCLASSTRIB!$A:$A, 0))/100, 0)</f>
        <v>0</v>
      </c>
    </row>
    <row r="3162" spans="2:22" ht="15.75" customHeight="1" thickTop="1" thickBot="1">
      <c r="B3162" s="8"/>
      <c r="C3162" s="8"/>
      <c r="E3162" s="8" t="str">
        <f>IF(D3162="","",LEFT(D3162,3))</f>
        <v/>
      </c>
      <c r="F3162" s="5" t="str">
        <f>IF(E3162="","",IFERROR(VLOOKUP(E3162,REGRAS_CST!$A$2:$B$200,2,FALSE),""))</f>
        <v/>
      </c>
      <c r="H3162" s="7">
        <v>8.9999999999999993E-3</v>
      </c>
      <c r="I3162" s="7">
        <v>1E-3</v>
      </c>
      <c r="K3162" s="5" t="str">
        <f>IF(E3162="","",IFERROR(VLOOKUP(E3162,REGRAS_CST!$A$2:$C$200,3,FALSE),""))</f>
        <v/>
      </c>
      <c r="L3162" s="10" t="str">
        <f>IF($G3162="", "", $G3162*(1-$V3162))</f>
        <v/>
      </c>
      <c r="M3162" s="30" t="str">
        <f t="shared" si="98"/>
        <v/>
      </c>
      <c r="N3162" s="30" t="str">
        <f t="shared" si="99"/>
        <v/>
      </c>
      <c r="O3162" s="5" t="str">
        <f>IF(D3162="","",
IF(AND(K3162&lt;&gt;"SIM",V3162&gt;0),"ERRO: % BC &gt; 0, mas NÃO permitida ❌",
IF(AND(K3162="SIM",V3162=0),"ATENÇÃO: BC permitida, mas % = 0 🔎",
"Base de cálculo aplicada corretamente ✅")))</f>
        <v/>
      </c>
      <c r="P3162" s="5" t="str">
        <f>IF(D3162="","",
IF(AND(Q3162&lt;&gt;"SIM",U3162&gt;0),"ERRO: % alíquota &gt; 0, mas NÃO permitida ❌",
IF(AND(Q3162="SIM",U3162=0),"ATENÇÃO: alíquota permitida, mas % = 0 🔎",
"Alíquota aplicada corretamente ✅")))</f>
        <v/>
      </c>
      <c r="Q3162" s="5" t="str">
        <f>IF(E3162="","",IFERROR(VLOOKUP(E3162,REGRAS_CST!$A$2:$D$200,4,FALSE),""))</f>
        <v/>
      </c>
      <c r="R3162" s="8"/>
      <c r="S3162" s="7">
        <f>IF($H3162="","",$H3162*(1-$U3162))</f>
        <v>8.9999999999999993E-3</v>
      </c>
      <c r="T3162" s="7">
        <f>IF($I3162="","",$I3162*(1-$U3162))</f>
        <v>1E-3</v>
      </c>
      <c r="U3162" s="7">
        <f>IFERROR(INDEX(BASE_CCLASSTRIB!$E:$E, MATCH(TEXT($D3162,"000000"), BASE_CCLASSTRIB!$A:$A, 0))/100, 0)</f>
        <v>0</v>
      </c>
      <c r="V3162" s="21">
        <f>IFERROR(INDEX(BASE_CCLASSTRIB!$F:$F, MATCH(TEXT($D3162,"000000"), BASE_CCLASSTRIB!$A:$A, 0))/100, 0)</f>
        <v>0</v>
      </c>
    </row>
    <row r="3163" spans="2:22" ht="15.75" customHeight="1" thickTop="1" thickBot="1">
      <c r="B3163" s="8"/>
      <c r="C3163" s="8"/>
      <c r="E3163" s="8" t="str">
        <f>IF(D3163="","",LEFT(D3163,3))</f>
        <v/>
      </c>
      <c r="F3163" s="5" t="str">
        <f>IF(E3163="","",IFERROR(VLOOKUP(E3163,REGRAS_CST!$A$2:$B$200,2,FALSE),""))</f>
        <v/>
      </c>
      <c r="H3163" s="7">
        <v>8.9999999999999993E-3</v>
      </c>
      <c r="I3163" s="7">
        <v>1E-3</v>
      </c>
      <c r="K3163" s="5" t="str">
        <f>IF(E3163="","",IFERROR(VLOOKUP(E3163,REGRAS_CST!$A$2:$C$200,3,FALSE),""))</f>
        <v/>
      </c>
      <c r="L3163" s="10" t="str">
        <f>IF($G3163="", "", $G3163*(1-$V3163))</f>
        <v/>
      </c>
      <c r="M3163" s="30" t="str">
        <f t="shared" si="98"/>
        <v/>
      </c>
      <c r="N3163" s="30" t="str">
        <f t="shared" si="99"/>
        <v/>
      </c>
      <c r="O3163" s="5" t="str">
        <f>IF(D3163="","",
IF(AND(K3163&lt;&gt;"SIM",V3163&gt;0),"ERRO: % BC &gt; 0, mas NÃO permitida ❌",
IF(AND(K3163="SIM",V3163=0),"ATENÇÃO: BC permitida, mas % = 0 🔎",
"Base de cálculo aplicada corretamente ✅")))</f>
        <v/>
      </c>
      <c r="P3163" s="5" t="str">
        <f>IF(D3163="","",
IF(AND(Q3163&lt;&gt;"SIM",U3163&gt;0),"ERRO: % alíquota &gt; 0, mas NÃO permitida ❌",
IF(AND(Q3163="SIM",U3163=0),"ATENÇÃO: alíquota permitida, mas % = 0 🔎",
"Alíquota aplicada corretamente ✅")))</f>
        <v/>
      </c>
      <c r="Q3163" s="5" t="str">
        <f>IF(E3163="","",IFERROR(VLOOKUP(E3163,REGRAS_CST!$A$2:$D$200,4,FALSE),""))</f>
        <v/>
      </c>
      <c r="R3163" s="8"/>
      <c r="S3163" s="7">
        <f>IF($H3163="","",$H3163*(1-$U3163))</f>
        <v>8.9999999999999993E-3</v>
      </c>
      <c r="T3163" s="7">
        <f>IF($I3163="","",$I3163*(1-$U3163))</f>
        <v>1E-3</v>
      </c>
      <c r="U3163" s="7">
        <f>IFERROR(INDEX(BASE_CCLASSTRIB!$E:$E, MATCH(TEXT($D3163,"000000"), BASE_CCLASSTRIB!$A:$A, 0))/100, 0)</f>
        <v>0</v>
      </c>
      <c r="V3163" s="21">
        <f>IFERROR(INDEX(BASE_CCLASSTRIB!$F:$F, MATCH(TEXT($D3163,"000000"), BASE_CCLASSTRIB!$A:$A, 0))/100, 0)</f>
        <v>0</v>
      </c>
    </row>
    <row r="3164" spans="2:22" ht="15.75" customHeight="1" thickTop="1" thickBot="1">
      <c r="B3164" s="8"/>
      <c r="C3164" s="8"/>
      <c r="E3164" s="8" t="str">
        <f>IF(D3164="","",LEFT(D3164,3))</f>
        <v/>
      </c>
      <c r="F3164" s="5" t="str">
        <f>IF(E3164="","",IFERROR(VLOOKUP(E3164,REGRAS_CST!$A$2:$B$200,2,FALSE),""))</f>
        <v/>
      </c>
      <c r="H3164" s="7">
        <v>8.9999999999999993E-3</v>
      </c>
      <c r="I3164" s="7">
        <v>1E-3</v>
      </c>
      <c r="K3164" s="5" t="str">
        <f>IF(E3164="","",IFERROR(VLOOKUP(E3164,REGRAS_CST!$A$2:$C$200,3,FALSE),""))</f>
        <v/>
      </c>
      <c r="L3164" s="10" t="str">
        <f>IF($G3164="", "", $G3164*(1-$V3164))</f>
        <v/>
      </c>
      <c r="M3164" s="30" t="str">
        <f t="shared" si="98"/>
        <v/>
      </c>
      <c r="N3164" s="30" t="str">
        <f t="shared" si="99"/>
        <v/>
      </c>
      <c r="O3164" s="5" t="str">
        <f>IF(D3164="","",
IF(AND(K3164&lt;&gt;"SIM",V3164&gt;0),"ERRO: % BC &gt; 0, mas NÃO permitida ❌",
IF(AND(K3164="SIM",V3164=0),"ATENÇÃO: BC permitida, mas % = 0 🔎",
"Base de cálculo aplicada corretamente ✅")))</f>
        <v/>
      </c>
      <c r="P3164" s="5" t="str">
        <f>IF(D3164="","",
IF(AND(Q3164&lt;&gt;"SIM",U3164&gt;0),"ERRO: % alíquota &gt; 0, mas NÃO permitida ❌",
IF(AND(Q3164="SIM",U3164=0),"ATENÇÃO: alíquota permitida, mas % = 0 🔎",
"Alíquota aplicada corretamente ✅")))</f>
        <v/>
      </c>
      <c r="Q3164" s="5" t="str">
        <f>IF(E3164="","",IFERROR(VLOOKUP(E3164,REGRAS_CST!$A$2:$D$200,4,FALSE),""))</f>
        <v/>
      </c>
      <c r="R3164" s="8"/>
      <c r="S3164" s="7">
        <f>IF($H3164="","",$H3164*(1-$U3164))</f>
        <v>8.9999999999999993E-3</v>
      </c>
      <c r="T3164" s="7">
        <f>IF($I3164="","",$I3164*(1-$U3164))</f>
        <v>1E-3</v>
      </c>
      <c r="U3164" s="7">
        <f>IFERROR(INDEX(BASE_CCLASSTRIB!$E:$E, MATCH(TEXT($D3164,"000000"), BASE_CCLASSTRIB!$A:$A, 0))/100, 0)</f>
        <v>0</v>
      </c>
      <c r="V3164" s="21">
        <f>IFERROR(INDEX(BASE_CCLASSTRIB!$F:$F, MATCH(TEXT($D3164,"000000"), BASE_CCLASSTRIB!$A:$A, 0))/100, 0)</f>
        <v>0</v>
      </c>
    </row>
    <row r="3165" spans="2:22" ht="15.75" customHeight="1" thickTop="1" thickBot="1">
      <c r="B3165" s="8"/>
      <c r="C3165" s="8"/>
      <c r="E3165" s="8" t="str">
        <f>IF(D3165="","",LEFT(D3165,3))</f>
        <v/>
      </c>
      <c r="F3165" s="5" t="str">
        <f>IF(E3165="","",IFERROR(VLOOKUP(E3165,REGRAS_CST!$A$2:$B$200,2,FALSE),""))</f>
        <v/>
      </c>
      <c r="H3165" s="7">
        <v>8.9999999999999993E-3</v>
      </c>
      <c r="I3165" s="7">
        <v>1E-3</v>
      </c>
      <c r="K3165" s="5" t="str">
        <f>IF(E3165="","",IFERROR(VLOOKUP(E3165,REGRAS_CST!$A$2:$C$200,3,FALSE),""))</f>
        <v/>
      </c>
      <c r="L3165" s="10" t="str">
        <f>IF($G3165="", "", $G3165*(1-$V3165))</f>
        <v/>
      </c>
      <c r="M3165" s="30" t="str">
        <f t="shared" si="98"/>
        <v/>
      </c>
      <c r="N3165" s="30" t="str">
        <f t="shared" si="99"/>
        <v/>
      </c>
      <c r="O3165" s="5" t="str">
        <f>IF(D3165="","",
IF(AND(K3165&lt;&gt;"SIM",V3165&gt;0),"ERRO: % BC &gt; 0, mas NÃO permitida ❌",
IF(AND(K3165="SIM",V3165=0),"ATENÇÃO: BC permitida, mas % = 0 🔎",
"Base de cálculo aplicada corretamente ✅")))</f>
        <v/>
      </c>
      <c r="P3165" s="5" t="str">
        <f>IF(D3165="","",
IF(AND(Q3165&lt;&gt;"SIM",U3165&gt;0),"ERRO: % alíquota &gt; 0, mas NÃO permitida ❌",
IF(AND(Q3165="SIM",U3165=0),"ATENÇÃO: alíquota permitida, mas % = 0 🔎",
"Alíquota aplicada corretamente ✅")))</f>
        <v/>
      </c>
      <c r="Q3165" s="5" t="str">
        <f>IF(E3165="","",IFERROR(VLOOKUP(E3165,REGRAS_CST!$A$2:$D$200,4,FALSE),""))</f>
        <v/>
      </c>
      <c r="R3165" s="8"/>
      <c r="S3165" s="7">
        <f>IF($H3165="","",$H3165*(1-$U3165))</f>
        <v>8.9999999999999993E-3</v>
      </c>
      <c r="T3165" s="7">
        <f>IF($I3165="","",$I3165*(1-$U3165))</f>
        <v>1E-3</v>
      </c>
      <c r="U3165" s="7">
        <f>IFERROR(INDEX(BASE_CCLASSTRIB!$E:$E, MATCH(TEXT($D3165,"000000"), BASE_CCLASSTRIB!$A:$A, 0))/100, 0)</f>
        <v>0</v>
      </c>
      <c r="V3165" s="21">
        <f>IFERROR(INDEX(BASE_CCLASSTRIB!$F:$F, MATCH(TEXT($D3165,"000000"), BASE_CCLASSTRIB!$A:$A, 0))/100, 0)</f>
        <v>0</v>
      </c>
    </row>
    <row r="3166" spans="2:22" ht="15.75" customHeight="1" thickTop="1" thickBot="1">
      <c r="B3166" s="8"/>
      <c r="C3166" s="8"/>
      <c r="E3166" s="8" t="str">
        <f>IF(D3166="","",LEFT(D3166,3))</f>
        <v/>
      </c>
      <c r="F3166" s="5" t="str">
        <f>IF(E3166="","",IFERROR(VLOOKUP(E3166,REGRAS_CST!$A$2:$B$200,2,FALSE),""))</f>
        <v/>
      </c>
      <c r="H3166" s="7">
        <v>8.9999999999999993E-3</v>
      </c>
      <c r="I3166" s="7">
        <v>1E-3</v>
      </c>
      <c r="K3166" s="5" t="str">
        <f>IF(E3166="","",IFERROR(VLOOKUP(E3166,REGRAS_CST!$A$2:$C$200,3,FALSE),""))</f>
        <v/>
      </c>
      <c r="L3166" s="10" t="str">
        <f>IF($G3166="", "", $G3166*(1-$V3166))</f>
        <v/>
      </c>
      <c r="M3166" s="30" t="str">
        <f t="shared" si="98"/>
        <v/>
      </c>
      <c r="N3166" s="30" t="str">
        <f t="shared" si="99"/>
        <v/>
      </c>
      <c r="O3166" s="5" t="str">
        <f>IF(D3166="","",
IF(AND(K3166&lt;&gt;"SIM",V3166&gt;0),"ERRO: % BC &gt; 0, mas NÃO permitida ❌",
IF(AND(K3166="SIM",V3166=0),"ATENÇÃO: BC permitida, mas % = 0 🔎",
"Base de cálculo aplicada corretamente ✅")))</f>
        <v/>
      </c>
      <c r="P3166" s="5" t="str">
        <f>IF(D3166="","",
IF(AND(Q3166&lt;&gt;"SIM",U3166&gt;0),"ERRO: % alíquota &gt; 0, mas NÃO permitida ❌",
IF(AND(Q3166="SIM",U3166=0),"ATENÇÃO: alíquota permitida, mas % = 0 🔎",
"Alíquota aplicada corretamente ✅")))</f>
        <v/>
      </c>
      <c r="Q3166" s="5" t="str">
        <f>IF(E3166="","",IFERROR(VLOOKUP(E3166,REGRAS_CST!$A$2:$D$200,4,FALSE),""))</f>
        <v/>
      </c>
      <c r="R3166" s="8"/>
      <c r="S3166" s="7">
        <f>IF($H3166="","",$H3166*(1-$U3166))</f>
        <v>8.9999999999999993E-3</v>
      </c>
      <c r="T3166" s="7">
        <f>IF($I3166="","",$I3166*(1-$U3166))</f>
        <v>1E-3</v>
      </c>
      <c r="U3166" s="7">
        <f>IFERROR(INDEX(BASE_CCLASSTRIB!$E:$E, MATCH(TEXT($D3166,"000000"), BASE_CCLASSTRIB!$A:$A, 0))/100, 0)</f>
        <v>0</v>
      </c>
      <c r="V3166" s="21">
        <f>IFERROR(INDEX(BASE_CCLASSTRIB!$F:$F, MATCH(TEXT($D3166,"000000"), BASE_CCLASSTRIB!$A:$A, 0))/100, 0)</f>
        <v>0</v>
      </c>
    </row>
    <row r="3167" spans="2:22" ht="15.75" customHeight="1" thickTop="1" thickBot="1">
      <c r="B3167" s="8"/>
      <c r="C3167" s="8"/>
      <c r="E3167" s="8" t="str">
        <f>IF(D3167="","",LEFT(D3167,3))</f>
        <v/>
      </c>
      <c r="F3167" s="5" t="str">
        <f>IF(E3167="","",IFERROR(VLOOKUP(E3167,REGRAS_CST!$A$2:$B$200,2,FALSE),""))</f>
        <v/>
      </c>
      <c r="H3167" s="7">
        <v>8.9999999999999993E-3</v>
      </c>
      <c r="I3167" s="7">
        <v>1E-3</v>
      </c>
      <c r="K3167" s="5" t="str">
        <f>IF(E3167="","",IFERROR(VLOOKUP(E3167,REGRAS_CST!$A$2:$C$200,3,FALSE),""))</f>
        <v/>
      </c>
      <c r="L3167" s="10" t="str">
        <f>IF($G3167="", "", $G3167*(1-$V3167))</f>
        <v/>
      </c>
      <c r="M3167" s="30" t="str">
        <f t="shared" si="98"/>
        <v/>
      </c>
      <c r="N3167" s="30" t="str">
        <f t="shared" si="99"/>
        <v/>
      </c>
      <c r="O3167" s="5" t="str">
        <f>IF(D3167="","",
IF(AND(K3167&lt;&gt;"SIM",V3167&gt;0),"ERRO: % BC &gt; 0, mas NÃO permitida ❌",
IF(AND(K3167="SIM",V3167=0),"ATENÇÃO: BC permitida, mas % = 0 🔎",
"Base de cálculo aplicada corretamente ✅")))</f>
        <v/>
      </c>
      <c r="P3167" s="5" t="str">
        <f>IF(D3167="","",
IF(AND(Q3167&lt;&gt;"SIM",U3167&gt;0),"ERRO: % alíquota &gt; 0, mas NÃO permitida ❌",
IF(AND(Q3167="SIM",U3167=0),"ATENÇÃO: alíquota permitida, mas % = 0 🔎",
"Alíquota aplicada corretamente ✅")))</f>
        <v/>
      </c>
      <c r="Q3167" s="5" t="str">
        <f>IF(E3167="","",IFERROR(VLOOKUP(E3167,REGRAS_CST!$A$2:$D$200,4,FALSE),""))</f>
        <v/>
      </c>
      <c r="R3167" s="8"/>
      <c r="S3167" s="7">
        <f>IF($H3167="","",$H3167*(1-$U3167))</f>
        <v>8.9999999999999993E-3</v>
      </c>
      <c r="T3167" s="7">
        <f>IF($I3167="","",$I3167*(1-$U3167))</f>
        <v>1E-3</v>
      </c>
      <c r="U3167" s="7">
        <f>IFERROR(INDEX(BASE_CCLASSTRIB!$E:$E, MATCH(TEXT($D3167,"000000"), BASE_CCLASSTRIB!$A:$A, 0))/100, 0)</f>
        <v>0</v>
      </c>
      <c r="V3167" s="21">
        <f>IFERROR(INDEX(BASE_CCLASSTRIB!$F:$F, MATCH(TEXT($D3167,"000000"), BASE_CCLASSTRIB!$A:$A, 0))/100, 0)</f>
        <v>0</v>
      </c>
    </row>
    <row r="3168" spans="2:22" ht="15.75" customHeight="1" thickTop="1" thickBot="1">
      <c r="B3168" s="8"/>
      <c r="C3168" s="8"/>
      <c r="E3168" s="8" t="str">
        <f>IF(D3168="","",LEFT(D3168,3))</f>
        <v/>
      </c>
      <c r="F3168" s="5" t="str">
        <f>IF(E3168="","",IFERROR(VLOOKUP(E3168,REGRAS_CST!$A$2:$B$200,2,FALSE),""))</f>
        <v/>
      </c>
      <c r="H3168" s="7">
        <v>8.9999999999999993E-3</v>
      </c>
      <c r="I3168" s="7">
        <v>1E-3</v>
      </c>
      <c r="K3168" s="5" t="str">
        <f>IF(E3168="","",IFERROR(VLOOKUP(E3168,REGRAS_CST!$A$2:$C$200,3,FALSE),""))</f>
        <v/>
      </c>
      <c r="L3168" s="10" t="str">
        <f>IF($G3168="", "", $G3168*(1-$V3168))</f>
        <v/>
      </c>
      <c r="M3168" s="30" t="str">
        <f t="shared" si="98"/>
        <v/>
      </c>
      <c r="N3168" s="30" t="str">
        <f t="shared" si="99"/>
        <v/>
      </c>
      <c r="O3168" s="5" t="str">
        <f>IF(D3168="","",
IF(AND(K3168&lt;&gt;"SIM",V3168&gt;0),"ERRO: % BC &gt; 0, mas NÃO permitida ❌",
IF(AND(K3168="SIM",V3168=0),"ATENÇÃO: BC permitida, mas % = 0 🔎",
"Base de cálculo aplicada corretamente ✅")))</f>
        <v/>
      </c>
      <c r="P3168" s="5" t="str">
        <f>IF(D3168="","",
IF(AND(Q3168&lt;&gt;"SIM",U3168&gt;0),"ERRO: % alíquota &gt; 0, mas NÃO permitida ❌",
IF(AND(Q3168="SIM",U3168=0),"ATENÇÃO: alíquota permitida, mas % = 0 🔎",
"Alíquota aplicada corretamente ✅")))</f>
        <v/>
      </c>
      <c r="Q3168" s="5" t="str">
        <f>IF(E3168="","",IFERROR(VLOOKUP(E3168,REGRAS_CST!$A$2:$D$200,4,FALSE),""))</f>
        <v/>
      </c>
      <c r="R3168" s="8"/>
      <c r="S3168" s="7">
        <f>IF($H3168="","",$H3168*(1-$U3168))</f>
        <v>8.9999999999999993E-3</v>
      </c>
      <c r="T3168" s="7">
        <f>IF($I3168="","",$I3168*(1-$U3168))</f>
        <v>1E-3</v>
      </c>
      <c r="U3168" s="7">
        <f>IFERROR(INDEX(BASE_CCLASSTRIB!$E:$E, MATCH(TEXT($D3168,"000000"), BASE_CCLASSTRIB!$A:$A, 0))/100, 0)</f>
        <v>0</v>
      </c>
      <c r="V3168" s="21">
        <f>IFERROR(INDEX(BASE_CCLASSTRIB!$F:$F, MATCH(TEXT($D3168,"000000"), BASE_CCLASSTRIB!$A:$A, 0))/100, 0)</f>
        <v>0</v>
      </c>
    </row>
    <row r="3169" spans="2:22" ht="15.75" customHeight="1" thickTop="1" thickBot="1">
      <c r="B3169" s="8"/>
      <c r="C3169" s="8"/>
      <c r="E3169" s="8" t="str">
        <f>IF(D3169="","",LEFT(D3169,3))</f>
        <v/>
      </c>
      <c r="F3169" s="5" t="str">
        <f>IF(E3169="","",IFERROR(VLOOKUP(E3169,REGRAS_CST!$A$2:$B$200,2,FALSE),""))</f>
        <v/>
      </c>
      <c r="H3169" s="7">
        <v>8.9999999999999993E-3</v>
      </c>
      <c r="I3169" s="7">
        <v>1E-3</v>
      </c>
      <c r="K3169" s="5" t="str">
        <f>IF(E3169="","",IFERROR(VLOOKUP(E3169,REGRAS_CST!$A$2:$C$200,3,FALSE),""))</f>
        <v/>
      </c>
      <c r="L3169" s="10" t="str">
        <f>IF($G3169="", "", $G3169*(1-$V3169))</f>
        <v/>
      </c>
      <c r="M3169" s="30" t="str">
        <f t="shared" si="98"/>
        <v/>
      </c>
      <c r="N3169" s="30" t="str">
        <f t="shared" si="99"/>
        <v/>
      </c>
      <c r="O3169" s="5" t="str">
        <f>IF(D3169="","",
IF(AND(K3169&lt;&gt;"SIM",V3169&gt;0),"ERRO: % BC &gt; 0, mas NÃO permitida ❌",
IF(AND(K3169="SIM",V3169=0),"ATENÇÃO: BC permitida, mas % = 0 🔎",
"Base de cálculo aplicada corretamente ✅")))</f>
        <v/>
      </c>
      <c r="P3169" s="5" t="str">
        <f>IF(D3169="","",
IF(AND(Q3169&lt;&gt;"SIM",U3169&gt;0),"ERRO: % alíquota &gt; 0, mas NÃO permitida ❌",
IF(AND(Q3169="SIM",U3169=0),"ATENÇÃO: alíquota permitida, mas % = 0 🔎",
"Alíquota aplicada corretamente ✅")))</f>
        <v/>
      </c>
      <c r="Q3169" s="5" t="str">
        <f>IF(E3169="","",IFERROR(VLOOKUP(E3169,REGRAS_CST!$A$2:$D$200,4,FALSE),""))</f>
        <v/>
      </c>
      <c r="R3169" s="8"/>
      <c r="S3169" s="7">
        <f>IF($H3169="","",$H3169*(1-$U3169))</f>
        <v>8.9999999999999993E-3</v>
      </c>
      <c r="T3169" s="7">
        <f>IF($I3169="","",$I3169*(1-$U3169))</f>
        <v>1E-3</v>
      </c>
      <c r="U3169" s="7">
        <f>IFERROR(INDEX(BASE_CCLASSTRIB!$E:$E, MATCH(TEXT($D3169,"000000"), BASE_CCLASSTRIB!$A:$A, 0))/100, 0)</f>
        <v>0</v>
      </c>
      <c r="V3169" s="21">
        <f>IFERROR(INDEX(BASE_CCLASSTRIB!$F:$F, MATCH(TEXT($D3169,"000000"), BASE_CCLASSTRIB!$A:$A, 0))/100, 0)</f>
        <v>0</v>
      </c>
    </row>
    <row r="3170" spans="2:22" ht="15.75" customHeight="1" thickTop="1" thickBot="1">
      <c r="B3170" s="8"/>
      <c r="C3170" s="8"/>
      <c r="E3170" s="8" t="str">
        <f>IF(D3170="","",LEFT(D3170,3))</f>
        <v/>
      </c>
      <c r="F3170" s="5" t="str">
        <f>IF(E3170="","",IFERROR(VLOOKUP(E3170,REGRAS_CST!$A$2:$B$200,2,FALSE),""))</f>
        <v/>
      </c>
      <c r="H3170" s="7">
        <v>8.9999999999999993E-3</v>
      </c>
      <c r="I3170" s="7">
        <v>1E-3</v>
      </c>
      <c r="K3170" s="5" t="str">
        <f>IF(E3170="","",IFERROR(VLOOKUP(E3170,REGRAS_CST!$A$2:$C$200,3,FALSE),""))</f>
        <v/>
      </c>
      <c r="L3170" s="10" t="str">
        <f>IF($G3170="", "", $G3170*(1-$V3170))</f>
        <v/>
      </c>
      <c r="M3170" s="30" t="str">
        <f t="shared" si="98"/>
        <v/>
      </c>
      <c r="N3170" s="30" t="str">
        <f t="shared" si="99"/>
        <v/>
      </c>
      <c r="O3170" s="5" t="str">
        <f>IF(D3170="","",
IF(AND(K3170&lt;&gt;"SIM",V3170&gt;0),"ERRO: % BC &gt; 0, mas NÃO permitida ❌",
IF(AND(K3170="SIM",V3170=0),"ATENÇÃO: BC permitida, mas % = 0 🔎",
"Base de cálculo aplicada corretamente ✅")))</f>
        <v/>
      </c>
      <c r="P3170" s="5" t="str">
        <f>IF(D3170="","",
IF(AND(Q3170&lt;&gt;"SIM",U3170&gt;0),"ERRO: % alíquota &gt; 0, mas NÃO permitida ❌",
IF(AND(Q3170="SIM",U3170=0),"ATENÇÃO: alíquota permitida, mas % = 0 🔎",
"Alíquota aplicada corretamente ✅")))</f>
        <v/>
      </c>
      <c r="Q3170" s="5" t="str">
        <f>IF(E3170="","",IFERROR(VLOOKUP(E3170,REGRAS_CST!$A$2:$D$200,4,FALSE),""))</f>
        <v/>
      </c>
      <c r="R3170" s="8"/>
      <c r="S3170" s="7">
        <f>IF($H3170="","",$H3170*(1-$U3170))</f>
        <v>8.9999999999999993E-3</v>
      </c>
      <c r="T3170" s="7">
        <f>IF($I3170="","",$I3170*(1-$U3170))</f>
        <v>1E-3</v>
      </c>
      <c r="U3170" s="7">
        <f>IFERROR(INDEX(BASE_CCLASSTRIB!$E:$E, MATCH(TEXT($D3170,"000000"), BASE_CCLASSTRIB!$A:$A, 0))/100, 0)</f>
        <v>0</v>
      </c>
      <c r="V3170" s="21">
        <f>IFERROR(INDEX(BASE_CCLASSTRIB!$F:$F, MATCH(TEXT($D3170,"000000"), BASE_CCLASSTRIB!$A:$A, 0))/100, 0)</f>
        <v>0</v>
      </c>
    </row>
    <row r="3171" spans="2:22" ht="15.75" customHeight="1" thickTop="1" thickBot="1">
      <c r="B3171" s="8"/>
      <c r="C3171" s="8"/>
      <c r="E3171" s="8" t="str">
        <f>IF(D3171="","",LEFT(D3171,3))</f>
        <v/>
      </c>
      <c r="F3171" s="5" t="str">
        <f>IF(E3171="","",IFERROR(VLOOKUP(E3171,REGRAS_CST!$A$2:$B$200,2,FALSE),""))</f>
        <v/>
      </c>
      <c r="H3171" s="7">
        <v>8.9999999999999993E-3</v>
      </c>
      <c r="I3171" s="7">
        <v>1E-3</v>
      </c>
      <c r="K3171" s="5" t="str">
        <f>IF(E3171="","",IFERROR(VLOOKUP(E3171,REGRAS_CST!$A$2:$C$200,3,FALSE),""))</f>
        <v/>
      </c>
      <c r="L3171" s="10" t="str">
        <f>IF($G3171="", "", $G3171*(1-$V3171))</f>
        <v/>
      </c>
      <c r="M3171" s="30" t="str">
        <f t="shared" si="98"/>
        <v/>
      </c>
      <c r="N3171" s="30" t="str">
        <f t="shared" si="99"/>
        <v/>
      </c>
      <c r="O3171" s="5" t="str">
        <f>IF(D3171="","",
IF(AND(K3171&lt;&gt;"SIM",V3171&gt;0),"ERRO: % BC &gt; 0, mas NÃO permitida ❌",
IF(AND(K3171="SIM",V3171=0),"ATENÇÃO: BC permitida, mas % = 0 🔎",
"Base de cálculo aplicada corretamente ✅")))</f>
        <v/>
      </c>
      <c r="P3171" s="5" t="str">
        <f>IF(D3171="","",
IF(AND(Q3171&lt;&gt;"SIM",U3171&gt;0),"ERRO: % alíquota &gt; 0, mas NÃO permitida ❌",
IF(AND(Q3171="SIM",U3171=0),"ATENÇÃO: alíquota permitida, mas % = 0 🔎",
"Alíquota aplicada corretamente ✅")))</f>
        <v/>
      </c>
      <c r="Q3171" s="5" t="str">
        <f>IF(E3171="","",IFERROR(VLOOKUP(E3171,REGRAS_CST!$A$2:$D$200,4,FALSE),""))</f>
        <v/>
      </c>
      <c r="R3171" s="8"/>
      <c r="S3171" s="7">
        <f>IF($H3171="","",$H3171*(1-$U3171))</f>
        <v>8.9999999999999993E-3</v>
      </c>
      <c r="T3171" s="7">
        <f>IF($I3171="","",$I3171*(1-$U3171))</f>
        <v>1E-3</v>
      </c>
      <c r="U3171" s="7">
        <f>IFERROR(INDEX(BASE_CCLASSTRIB!$E:$E, MATCH(TEXT($D3171,"000000"), BASE_CCLASSTRIB!$A:$A, 0))/100, 0)</f>
        <v>0</v>
      </c>
      <c r="V3171" s="21">
        <f>IFERROR(INDEX(BASE_CCLASSTRIB!$F:$F, MATCH(TEXT($D3171,"000000"), BASE_CCLASSTRIB!$A:$A, 0))/100, 0)</f>
        <v>0</v>
      </c>
    </row>
    <row r="3172" spans="2:22" ht="15.75" customHeight="1" thickTop="1" thickBot="1">
      <c r="B3172" s="8"/>
      <c r="C3172" s="8"/>
      <c r="E3172" s="8" t="str">
        <f>IF(D3172="","",LEFT(D3172,3))</f>
        <v/>
      </c>
      <c r="F3172" s="5" t="str">
        <f>IF(E3172="","",IFERROR(VLOOKUP(E3172,REGRAS_CST!$A$2:$B$200,2,FALSE),""))</f>
        <v/>
      </c>
      <c r="H3172" s="7">
        <v>8.9999999999999993E-3</v>
      </c>
      <c r="I3172" s="7">
        <v>1E-3</v>
      </c>
      <c r="K3172" s="5" t="str">
        <f>IF(E3172="","",IFERROR(VLOOKUP(E3172,REGRAS_CST!$A$2:$C$200,3,FALSE),""))</f>
        <v/>
      </c>
      <c r="L3172" s="10" t="str">
        <f>IF($G3172="", "", $G3172*(1-$V3172))</f>
        <v/>
      </c>
      <c r="M3172" s="30" t="str">
        <f t="shared" si="98"/>
        <v/>
      </c>
      <c r="N3172" s="30" t="str">
        <f t="shared" si="99"/>
        <v/>
      </c>
      <c r="O3172" s="5" t="str">
        <f>IF(D3172="","",
IF(AND(K3172&lt;&gt;"SIM",V3172&gt;0),"ERRO: % BC &gt; 0, mas NÃO permitida ❌",
IF(AND(K3172="SIM",V3172=0),"ATENÇÃO: BC permitida, mas % = 0 🔎",
"Base de cálculo aplicada corretamente ✅")))</f>
        <v/>
      </c>
      <c r="P3172" s="5" t="str">
        <f>IF(D3172="","",
IF(AND(Q3172&lt;&gt;"SIM",U3172&gt;0),"ERRO: % alíquota &gt; 0, mas NÃO permitida ❌",
IF(AND(Q3172="SIM",U3172=0),"ATENÇÃO: alíquota permitida, mas % = 0 🔎",
"Alíquota aplicada corretamente ✅")))</f>
        <v/>
      </c>
      <c r="Q3172" s="5" t="str">
        <f>IF(E3172="","",IFERROR(VLOOKUP(E3172,REGRAS_CST!$A$2:$D$200,4,FALSE),""))</f>
        <v/>
      </c>
      <c r="R3172" s="8"/>
      <c r="S3172" s="7">
        <f>IF($H3172="","",$H3172*(1-$U3172))</f>
        <v>8.9999999999999993E-3</v>
      </c>
      <c r="T3172" s="7">
        <f>IF($I3172="","",$I3172*(1-$U3172))</f>
        <v>1E-3</v>
      </c>
      <c r="U3172" s="7">
        <f>IFERROR(INDEX(BASE_CCLASSTRIB!$E:$E, MATCH(TEXT($D3172,"000000"), BASE_CCLASSTRIB!$A:$A, 0))/100, 0)</f>
        <v>0</v>
      </c>
      <c r="V3172" s="21">
        <f>IFERROR(INDEX(BASE_CCLASSTRIB!$F:$F, MATCH(TEXT($D3172,"000000"), BASE_CCLASSTRIB!$A:$A, 0))/100, 0)</f>
        <v>0</v>
      </c>
    </row>
    <row r="3173" spans="2:22" ht="15.75" customHeight="1" thickTop="1" thickBot="1">
      <c r="B3173" s="8"/>
      <c r="C3173" s="8"/>
      <c r="E3173" s="8" t="str">
        <f>IF(D3173="","",LEFT(D3173,3))</f>
        <v/>
      </c>
      <c r="F3173" s="5" t="str">
        <f>IF(E3173="","",IFERROR(VLOOKUP(E3173,REGRAS_CST!$A$2:$B$200,2,FALSE),""))</f>
        <v/>
      </c>
      <c r="H3173" s="7">
        <v>8.9999999999999993E-3</v>
      </c>
      <c r="I3173" s="7">
        <v>1E-3</v>
      </c>
      <c r="K3173" s="5" t="str">
        <f>IF(E3173="","",IFERROR(VLOOKUP(E3173,REGRAS_CST!$A$2:$C$200,3,FALSE),""))</f>
        <v/>
      </c>
      <c r="L3173" s="10" t="str">
        <f>IF($G3173="", "", $G3173*(1-$V3173))</f>
        <v/>
      </c>
      <c r="M3173" s="30" t="str">
        <f t="shared" si="98"/>
        <v/>
      </c>
      <c r="N3173" s="30" t="str">
        <f t="shared" si="99"/>
        <v/>
      </c>
      <c r="O3173" s="5" t="str">
        <f>IF(D3173="","",
IF(AND(K3173&lt;&gt;"SIM",V3173&gt;0),"ERRO: % BC &gt; 0, mas NÃO permitida ❌",
IF(AND(K3173="SIM",V3173=0),"ATENÇÃO: BC permitida, mas % = 0 🔎",
"Base de cálculo aplicada corretamente ✅")))</f>
        <v/>
      </c>
      <c r="P3173" s="5" t="str">
        <f>IF(D3173="","",
IF(AND(Q3173&lt;&gt;"SIM",U3173&gt;0),"ERRO: % alíquota &gt; 0, mas NÃO permitida ❌",
IF(AND(Q3173="SIM",U3173=0),"ATENÇÃO: alíquota permitida, mas % = 0 🔎",
"Alíquota aplicada corretamente ✅")))</f>
        <v/>
      </c>
      <c r="Q3173" s="5" t="str">
        <f>IF(E3173="","",IFERROR(VLOOKUP(E3173,REGRAS_CST!$A$2:$D$200,4,FALSE),""))</f>
        <v/>
      </c>
      <c r="R3173" s="8"/>
      <c r="S3173" s="7">
        <f>IF($H3173="","",$H3173*(1-$U3173))</f>
        <v>8.9999999999999993E-3</v>
      </c>
      <c r="T3173" s="7">
        <f>IF($I3173="","",$I3173*(1-$U3173))</f>
        <v>1E-3</v>
      </c>
      <c r="U3173" s="7">
        <f>IFERROR(INDEX(BASE_CCLASSTRIB!$E:$E, MATCH(TEXT($D3173,"000000"), BASE_CCLASSTRIB!$A:$A, 0))/100, 0)</f>
        <v>0</v>
      </c>
      <c r="V3173" s="21">
        <f>IFERROR(INDEX(BASE_CCLASSTRIB!$F:$F, MATCH(TEXT($D3173,"000000"), BASE_CCLASSTRIB!$A:$A, 0))/100, 0)</f>
        <v>0</v>
      </c>
    </row>
    <row r="3174" spans="2:22" ht="15.75" customHeight="1" thickTop="1" thickBot="1">
      <c r="B3174" s="8"/>
      <c r="C3174" s="8"/>
      <c r="E3174" s="8" t="str">
        <f>IF(D3174="","",LEFT(D3174,3))</f>
        <v/>
      </c>
      <c r="F3174" s="5" t="str">
        <f>IF(E3174="","",IFERROR(VLOOKUP(E3174,REGRAS_CST!$A$2:$B$200,2,FALSE),""))</f>
        <v/>
      </c>
      <c r="H3174" s="7">
        <v>8.9999999999999993E-3</v>
      </c>
      <c r="I3174" s="7">
        <v>1E-3</v>
      </c>
      <c r="K3174" s="5" t="str">
        <f>IF(E3174="","",IFERROR(VLOOKUP(E3174,REGRAS_CST!$A$2:$C$200,3,FALSE),""))</f>
        <v/>
      </c>
      <c r="L3174" s="10" t="str">
        <f>IF($G3174="", "", $G3174*(1-$V3174))</f>
        <v/>
      </c>
      <c r="M3174" s="30" t="str">
        <f t="shared" si="98"/>
        <v/>
      </c>
      <c r="N3174" s="30" t="str">
        <f t="shared" si="99"/>
        <v/>
      </c>
      <c r="O3174" s="5" t="str">
        <f>IF(D3174="","",
IF(AND(K3174&lt;&gt;"SIM",V3174&gt;0),"ERRO: % BC &gt; 0, mas NÃO permitida ❌",
IF(AND(K3174="SIM",V3174=0),"ATENÇÃO: BC permitida, mas % = 0 🔎",
"Base de cálculo aplicada corretamente ✅")))</f>
        <v/>
      </c>
      <c r="P3174" s="5" t="str">
        <f>IF(D3174="","",
IF(AND(Q3174&lt;&gt;"SIM",U3174&gt;0),"ERRO: % alíquota &gt; 0, mas NÃO permitida ❌",
IF(AND(Q3174="SIM",U3174=0),"ATENÇÃO: alíquota permitida, mas % = 0 🔎",
"Alíquota aplicada corretamente ✅")))</f>
        <v/>
      </c>
      <c r="Q3174" s="5" t="str">
        <f>IF(E3174="","",IFERROR(VLOOKUP(E3174,REGRAS_CST!$A$2:$D$200,4,FALSE),""))</f>
        <v/>
      </c>
      <c r="R3174" s="8"/>
      <c r="S3174" s="7">
        <f>IF($H3174="","",$H3174*(1-$U3174))</f>
        <v>8.9999999999999993E-3</v>
      </c>
      <c r="T3174" s="7">
        <f>IF($I3174="","",$I3174*(1-$U3174))</f>
        <v>1E-3</v>
      </c>
      <c r="U3174" s="7">
        <f>IFERROR(INDEX(BASE_CCLASSTRIB!$E:$E, MATCH(TEXT($D3174,"000000"), BASE_CCLASSTRIB!$A:$A, 0))/100, 0)</f>
        <v>0</v>
      </c>
      <c r="V3174" s="21">
        <f>IFERROR(INDEX(BASE_CCLASSTRIB!$F:$F, MATCH(TEXT($D3174,"000000"), BASE_CCLASSTRIB!$A:$A, 0))/100, 0)</f>
        <v>0</v>
      </c>
    </row>
    <row r="3175" spans="2:22" ht="15.75" customHeight="1" thickTop="1" thickBot="1">
      <c r="B3175" s="8"/>
      <c r="C3175" s="8"/>
      <c r="E3175" s="8" t="str">
        <f>IF(D3175="","",LEFT(D3175,3))</f>
        <v/>
      </c>
      <c r="F3175" s="5" t="str">
        <f>IF(E3175="","",IFERROR(VLOOKUP(E3175,REGRAS_CST!$A$2:$B$200,2,FALSE),""))</f>
        <v/>
      </c>
      <c r="H3175" s="7">
        <v>8.9999999999999993E-3</v>
      </c>
      <c r="I3175" s="7">
        <v>1E-3</v>
      </c>
      <c r="K3175" s="5" t="str">
        <f>IF(E3175="","",IFERROR(VLOOKUP(E3175,REGRAS_CST!$A$2:$C$200,3,FALSE),""))</f>
        <v/>
      </c>
      <c r="L3175" s="10" t="str">
        <f>IF($G3175="", "", $G3175*(1-$V3175))</f>
        <v/>
      </c>
      <c r="M3175" s="30" t="str">
        <f t="shared" si="98"/>
        <v/>
      </c>
      <c r="N3175" s="30" t="str">
        <f t="shared" si="99"/>
        <v/>
      </c>
      <c r="O3175" s="5" t="str">
        <f>IF(D3175="","",
IF(AND(K3175&lt;&gt;"SIM",V3175&gt;0),"ERRO: % BC &gt; 0, mas NÃO permitida ❌",
IF(AND(K3175="SIM",V3175=0),"ATENÇÃO: BC permitida, mas % = 0 🔎",
"Base de cálculo aplicada corretamente ✅")))</f>
        <v/>
      </c>
      <c r="P3175" s="5" t="str">
        <f>IF(D3175="","",
IF(AND(Q3175&lt;&gt;"SIM",U3175&gt;0),"ERRO: % alíquota &gt; 0, mas NÃO permitida ❌",
IF(AND(Q3175="SIM",U3175=0),"ATENÇÃO: alíquota permitida, mas % = 0 🔎",
"Alíquota aplicada corretamente ✅")))</f>
        <v/>
      </c>
      <c r="Q3175" s="5" t="str">
        <f>IF(E3175="","",IFERROR(VLOOKUP(E3175,REGRAS_CST!$A$2:$D$200,4,FALSE),""))</f>
        <v/>
      </c>
      <c r="R3175" s="8"/>
      <c r="S3175" s="7">
        <f>IF($H3175="","",$H3175*(1-$U3175))</f>
        <v>8.9999999999999993E-3</v>
      </c>
      <c r="T3175" s="7">
        <f>IF($I3175="","",$I3175*(1-$U3175))</f>
        <v>1E-3</v>
      </c>
      <c r="U3175" s="7">
        <f>IFERROR(INDEX(BASE_CCLASSTRIB!$E:$E, MATCH(TEXT($D3175,"000000"), BASE_CCLASSTRIB!$A:$A, 0))/100, 0)</f>
        <v>0</v>
      </c>
      <c r="V3175" s="21">
        <f>IFERROR(INDEX(BASE_CCLASSTRIB!$F:$F, MATCH(TEXT($D3175,"000000"), BASE_CCLASSTRIB!$A:$A, 0))/100, 0)</f>
        <v>0</v>
      </c>
    </row>
    <row r="3176" spans="2:22" ht="15.75" customHeight="1" thickTop="1" thickBot="1">
      <c r="B3176" s="8"/>
      <c r="C3176" s="8"/>
      <c r="E3176" s="8" t="str">
        <f>IF(D3176="","",LEFT(D3176,3))</f>
        <v/>
      </c>
      <c r="F3176" s="5" t="str">
        <f>IF(E3176="","",IFERROR(VLOOKUP(E3176,REGRAS_CST!$A$2:$B$200,2,FALSE),""))</f>
        <v/>
      </c>
      <c r="H3176" s="7">
        <v>8.9999999999999993E-3</v>
      </c>
      <c r="I3176" s="7">
        <v>1E-3</v>
      </c>
      <c r="K3176" s="5" t="str">
        <f>IF(E3176="","",IFERROR(VLOOKUP(E3176,REGRAS_CST!$A$2:$C$200,3,FALSE),""))</f>
        <v/>
      </c>
      <c r="L3176" s="10" t="str">
        <f>IF($G3176="", "", $G3176*(1-$V3176))</f>
        <v/>
      </c>
      <c r="M3176" s="30" t="str">
        <f t="shared" si="98"/>
        <v/>
      </c>
      <c r="N3176" s="30" t="str">
        <f t="shared" si="99"/>
        <v/>
      </c>
      <c r="O3176" s="5" t="str">
        <f>IF(D3176="","",
IF(AND(K3176&lt;&gt;"SIM",V3176&gt;0),"ERRO: % BC &gt; 0, mas NÃO permitida ❌",
IF(AND(K3176="SIM",V3176=0),"ATENÇÃO: BC permitida, mas % = 0 🔎",
"Base de cálculo aplicada corretamente ✅")))</f>
        <v/>
      </c>
      <c r="P3176" s="5" t="str">
        <f>IF(D3176="","",
IF(AND(Q3176&lt;&gt;"SIM",U3176&gt;0),"ERRO: % alíquota &gt; 0, mas NÃO permitida ❌",
IF(AND(Q3176="SIM",U3176=0),"ATENÇÃO: alíquota permitida, mas % = 0 🔎",
"Alíquota aplicada corretamente ✅")))</f>
        <v/>
      </c>
      <c r="Q3176" s="5" t="str">
        <f>IF(E3176="","",IFERROR(VLOOKUP(E3176,REGRAS_CST!$A$2:$D$200,4,FALSE),""))</f>
        <v/>
      </c>
      <c r="R3176" s="8"/>
      <c r="S3176" s="7">
        <f>IF($H3176="","",$H3176*(1-$U3176))</f>
        <v>8.9999999999999993E-3</v>
      </c>
      <c r="T3176" s="7">
        <f>IF($I3176="","",$I3176*(1-$U3176))</f>
        <v>1E-3</v>
      </c>
      <c r="U3176" s="7">
        <f>IFERROR(INDEX(BASE_CCLASSTRIB!$E:$E, MATCH(TEXT($D3176,"000000"), BASE_CCLASSTRIB!$A:$A, 0))/100, 0)</f>
        <v>0</v>
      </c>
      <c r="V3176" s="21">
        <f>IFERROR(INDEX(BASE_CCLASSTRIB!$F:$F, MATCH(TEXT($D3176,"000000"), BASE_CCLASSTRIB!$A:$A, 0))/100, 0)</f>
        <v>0</v>
      </c>
    </row>
    <row r="3177" spans="2:22" ht="15.75" customHeight="1" thickTop="1" thickBot="1">
      <c r="B3177" s="8"/>
      <c r="C3177" s="8"/>
      <c r="E3177" s="8" t="str">
        <f>IF(D3177="","",LEFT(D3177,3))</f>
        <v/>
      </c>
      <c r="F3177" s="5" t="str">
        <f>IF(E3177="","",IFERROR(VLOOKUP(E3177,REGRAS_CST!$A$2:$B$200,2,FALSE),""))</f>
        <v/>
      </c>
      <c r="H3177" s="7">
        <v>8.9999999999999993E-3</v>
      </c>
      <c r="I3177" s="7">
        <v>1E-3</v>
      </c>
      <c r="K3177" s="5" t="str">
        <f>IF(E3177="","",IFERROR(VLOOKUP(E3177,REGRAS_CST!$A$2:$C$200,3,FALSE),""))</f>
        <v/>
      </c>
      <c r="L3177" s="10" t="str">
        <f>IF($G3177="", "", $G3177*(1-$V3177))</f>
        <v/>
      </c>
      <c r="M3177" s="30" t="str">
        <f t="shared" si="98"/>
        <v/>
      </c>
      <c r="N3177" s="30" t="str">
        <f t="shared" si="99"/>
        <v/>
      </c>
      <c r="O3177" s="5" t="str">
        <f>IF(D3177="","",
IF(AND(K3177&lt;&gt;"SIM",V3177&gt;0),"ERRO: % BC &gt; 0, mas NÃO permitida ❌",
IF(AND(K3177="SIM",V3177=0),"ATENÇÃO: BC permitida, mas % = 0 🔎",
"Base de cálculo aplicada corretamente ✅")))</f>
        <v/>
      </c>
      <c r="P3177" s="5" t="str">
        <f>IF(D3177="","",
IF(AND(Q3177&lt;&gt;"SIM",U3177&gt;0),"ERRO: % alíquota &gt; 0, mas NÃO permitida ❌",
IF(AND(Q3177="SIM",U3177=0),"ATENÇÃO: alíquota permitida, mas % = 0 🔎",
"Alíquota aplicada corretamente ✅")))</f>
        <v/>
      </c>
      <c r="Q3177" s="5" t="str">
        <f>IF(E3177="","",IFERROR(VLOOKUP(E3177,REGRAS_CST!$A$2:$D$200,4,FALSE),""))</f>
        <v/>
      </c>
      <c r="R3177" s="8"/>
      <c r="S3177" s="7">
        <f>IF($H3177="","",$H3177*(1-$U3177))</f>
        <v>8.9999999999999993E-3</v>
      </c>
      <c r="T3177" s="7">
        <f>IF($I3177="","",$I3177*(1-$U3177))</f>
        <v>1E-3</v>
      </c>
      <c r="U3177" s="7">
        <f>IFERROR(INDEX(BASE_CCLASSTRIB!$E:$E, MATCH(TEXT($D3177,"000000"), BASE_CCLASSTRIB!$A:$A, 0))/100, 0)</f>
        <v>0</v>
      </c>
      <c r="V3177" s="21">
        <f>IFERROR(INDEX(BASE_CCLASSTRIB!$F:$F, MATCH(TEXT($D3177,"000000"), BASE_CCLASSTRIB!$A:$A, 0))/100, 0)</f>
        <v>0</v>
      </c>
    </row>
    <row r="3178" spans="2:22" ht="15.75" customHeight="1" thickTop="1" thickBot="1">
      <c r="B3178" s="8"/>
      <c r="C3178" s="8"/>
      <c r="E3178" s="8" t="str">
        <f>IF(D3178="","",LEFT(D3178,3))</f>
        <v/>
      </c>
      <c r="F3178" s="5" t="str">
        <f>IF(E3178="","",IFERROR(VLOOKUP(E3178,REGRAS_CST!$A$2:$B$200,2,FALSE),""))</f>
        <v/>
      </c>
      <c r="H3178" s="7">
        <v>8.9999999999999993E-3</v>
      </c>
      <c r="I3178" s="7">
        <v>1E-3</v>
      </c>
      <c r="K3178" s="5" t="str">
        <f>IF(E3178="","",IFERROR(VLOOKUP(E3178,REGRAS_CST!$A$2:$C$200,3,FALSE),""))</f>
        <v/>
      </c>
      <c r="L3178" s="10" t="str">
        <f>IF($G3178="", "", $G3178*(1-$V3178))</f>
        <v/>
      </c>
      <c r="M3178" s="30" t="str">
        <f t="shared" si="98"/>
        <v/>
      </c>
      <c r="N3178" s="30" t="str">
        <f t="shared" si="99"/>
        <v/>
      </c>
      <c r="O3178" s="5" t="str">
        <f>IF(D3178="","",
IF(AND(K3178&lt;&gt;"SIM",V3178&gt;0),"ERRO: % BC &gt; 0, mas NÃO permitida ❌",
IF(AND(K3178="SIM",V3178=0),"ATENÇÃO: BC permitida, mas % = 0 🔎",
"Base de cálculo aplicada corretamente ✅")))</f>
        <v/>
      </c>
      <c r="P3178" s="5" t="str">
        <f>IF(D3178="","",
IF(AND(Q3178&lt;&gt;"SIM",U3178&gt;0),"ERRO: % alíquota &gt; 0, mas NÃO permitida ❌",
IF(AND(Q3178="SIM",U3178=0),"ATENÇÃO: alíquota permitida, mas % = 0 🔎",
"Alíquota aplicada corretamente ✅")))</f>
        <v/>
      </c>
      <c r="Q3178" s="5" t="str">
        <f>IF(E3178="","",IFERROR(VLOOKUP(E3178,REGRAS_CST!$A$2:$D$200,4,FALSE),""))</f>
        <v/>
      </c>
      <c r="R3178" s="8"/>
      <c r="S3178" s="7">
        <f>IF($H3178="","",$H3178*(1-$U3178))</f>
        <v>8.9999999999999993E-3</v>
      </c>
      <c r="T3178" s="7">
        <f>IF($I3178="","",$I3178*(1-$U3178))</f>
        <v>1E-3</v>
      </c>
      <c r="U3178" s="7">
        <f>IFERROR(INDEX(BASE_CCLASSTRIB!$E:$E, MATCH(TEXT($D3178,"000000"), BASE_CCLASSTRIB!$A:$A, 0))/100, 0)</f>
        <v>0</v>
      </c>
      <c r="V3178" s="21">
        <f>IFERROR(INDEX(BASE_CCLASSTRIB!$F:$F, MATCH(TEXT($D3178,"000000"), BASE_CCLASSTRIB!$A:$A, 0))/100, 0)</f>
        <v>0</v>
      </c>
    </row>
    <row r="3179" spans="2:22" ht="15.75" customHeight="1" thickTop="1" thickBot="1">
      <c r="B3179" s="8"/>
      <c r="C3179" s="8"/>
      <c r="E3179" s="8" t="str">
        <f>IF(D3179="","",LEFT(D3179,3))</f>
        <v/>
      </c>
      <c r="F3179" s="5" t="str">
        <f>IF(E3179="","",IFERROR(VLOOKUP(E3179,REGRAS_CST!$A$2:$B$200,2,FALSE),""))</f>
        <v/>
      </c>
      <c r="H3179" s="7">
        <v>8.9999999999999993E-3</v>
      </c>
      <c r="I3179" s="7">
        <v>1E-3</v>
      </c>
      <c r="K3179" s="5" t="str">
        <f>IF(E3179="","",IFERROR(VLOOKUP(E3179,REGRAS_CST!$A$2:$C$200,3,FALSE),""))</f>
        <v/>
      </c>
      <c r="L3179" s="10" t="str">
        <f>IF($G3179="", "", $G3179*(1-$V3179))</f>
        <v/>
      </c>
      <c r="M3179" s="30" t="str">
        <f t="shared" si="98"/>
        <v/>
      </c>
      <c r="N3179" s="30" t="str">
        <f t="shared" si="99"/>
        <v/>
      </c>
      <c r="O3179" s="5" t="str">
        <f>IF(D3179="","",
IF(AND(K3179&lt;&gt;"SIM",V3179&gt;0),"ERRO: % BC &gt; 0, mas NÃO permitida ❌",
IF(AND(K3179="SIM",V3179=0),"ATENÇÃO: BC permitida, mas % = 0 🔎",
"Base de cálculo aplicada corretamente ✅")))</f>
        <v/>
      </c>
      <c r="P3179" s="5" t="str">
        <f>IF(D3179="","",
IF(AND(Q3179&lt;&gt;"SIM",U3179&gt;0),"ERRO: % alíquota &gt; 0, mas NÃO permitida ❌",
IF(AND(Q3179="SIM",U3179=0),"ATENÇÃO: alíquota permitida, mas % = 0 🔎",
"Alíquota aplicada corretamente ✅")))</f>
        <v/>
      </c>
      <c r="Q3179" s="5" t="str">
        <f>IF(E3179="","",IFERROR(VLOOKUP(E3179,REGRAS_CST!$A$2:$D$200,4,FALSE),""))</f>
        <v/>
      </c>
      <c r="R3179" s="8"/>
      <c r="S3179" s="7">
        <f>IF($H3179="","",$H3179*(1-$U3179))</f>
        <v>8.9999999999999993E-3</v>
      </c>
      <c r="T3179" s="7">
        <f>IF($I3179="","",$I3179*(1-$U3179))</f>
        <v>1E-3</v>
      </c>
      <c r="U3179" s="7">
        <f>IFERROR(INDEX(BASE_CCLASSTRIB!$E:$E, MATCH(TEXT($D3179,"000000"), BASE_CCLASSTRIB!$A:$A, 0))/100, 0)</f>
        <v>0</v>
      </c>
      <c r="V3179" s="21">
        <f>IFERROR(INDEX(BASE_CCLASSTRIB!$F:$F, MATCH(TEXT($D3179,"000000"), BASE_CCLASSTRIB!$A:$A, 0))/100, 0)</f>
        <v>0</v>
      </c>
    </row>
    <row r="3180" spans="2:22" ht="15.75" customHeight="1" thickTop="1" thickBot="1">
      <c r="B3180" s="8"/>
      <c r="C3180" s="8"/>
      <c r="E3180" s="8" t="str">
        <f>IF(D3180="","",LEFT(D3180,3))</f>
        <v/>
      </c>
      <c r="F3180" s="5" t="str">
        <f>IF(E3180="","",IFERROR(VLOOKUP(E3180,REGRAS_CST!$A$2:$B$200,2,FALSE),""))</f>
        <v/>
      </c>
      <c r="H3180" s="7">
        <v>8.9999999999999993E-3</v>
      </c>
      <c r="I3180" s="7">
        <v>1E-3</v>
      </c>
      <c r="K3180" s="5" t="str">
        <f>IF(E3180="","",IFERROR(VLOOKUP(E3180,REGRAS_CST!$A$2:$C$200,3,FALSE),""))</f>
        <v/>
      </c>
      <c r="L3180" s="10" t="str">
        <f>IF($G3180="", "", $G3180*(1-$V3180))</f>
        <v/>
      </c>
      <c r="M3180" s="30" t="str">
        <f t="shared" si="98"/>
        <v/>
      </c>
      <c r="N3180" s="30" t="str">
        <f t="shared" si="99"/>
        <v/>
      </c>
      <c r="O3180" s="5" t="str">
        <f>IF(D3180="","",
IF(AND(K3180&lt;&gt;"SIM",V3180&gt;0),"ERRO: % BC &gt; 0, mas NÃO permitida ❌",
IF(AND(K3180="SIM",V3180=0),"ATENÇÃO: BC permitida, mas % = 0 🔎",
"Base de cálculo aplicada corretamente ✅")))</f>
        <v/>
      </c>
      <c r="P3180" s="5" t="str">
        <f>IF(D3180="","",
IF(AND(Q3180&lt;&gt;"SIM",U3180&gt;0),"ERRO: % alíquota &gt; 0, mas NÃO permitida ❌",
IF(AND(Q3180="SIM",U3180=0),"ATENÇÃO: alíquota permitida, mas % = 0 🔎",
"Alíquota aplicada corretamente ✅")))</f>
        <v/>
      </c>
      <c r="Q3180" s="5" t="str">
        <f>IF(E3180="","",IFERROR(VLOOKUP(E3180,REGRAS_CST!$A$2:$D$200,4,FALSE),""))</f>
        <v/>
      </c>
      <c r="R3180" s="8"/>
      <c r="S3180" s="7">
        <f>IF($H3180="","",$H3180*(1-$U3180))</f>
        <v>8.9999999999999993E-3</v>
      </c>
      <c r="T3180" s="7">
        <f>IF($I3180="","",$I3180*(1-$U3180))</f>
        <v>1E-3</v>
      </c>
      <c r="U3180" s="7">
        <f>IFERROR(INDEX(BASE_CCLASSTRIB!$E:$E, MATCH(TEXT($D3180,"000000"), BASE_CCLASSTRIB!$A:$A, 0))/100, 0)</f>
        <v>0</v>
      </c>
      <c r="V3180" s="21">
        <f>IFERROR(INDEX(BASE_CCLASSTRIB!$F:$F, MATCH(TEXT($D3180,"000000"), BASE_CCLASSTRIB!$A:$A, 0))/100, 0)</f>
        <v>0</v>
      </c>
    </row>
    <row r="3181" spans="2:22" ht="15.75" customHeight="1" thickTop="1" thickBot="1">
      <c r="B3181" s="8"/>
      <c r="C3181" s="8"/>
      <c r="E3181" s="8" t="str">
        <f>IF(D3181="","",LEFT(D3181,3))</f>
        <v/>
      </c>
      <c r="F3181" s="5" t="str">
        <f>IF(E3181="","",IFERROR(VLOOKUP(E3181,REGRAS_CST!$A$2:$B$200,2,FALSE),""))</f>
        <v/>
      </c>
      <c r="H3181" s="7">
        <v>8.9999999999999993E-3</v>
      </c>
      <c r="I3181" s="7">
        <v>1E-3</v>
      </c>
      <c r="K3181" s="5" t="str">
        <f>IF(E3181="","",IFERROR(VLOOKUP(E3181,REGRAS_CST!$A$2:$C$200,3,FALSE),""))</f>
        <v/>
      </c>
      <c r="L3181" s="10" t="str">
        <f>IF($G3181="", "", $G3181*(1-$V3181))</f>
        <v/>
      </c>
      <c r="M3181" s="30" t="str">
        <f t="shared" si="98"/>
        <v/>
      </c>
      <c r="N3181" s="30" t="str">
        <f t="shared" si="99"/>
        <v/>
      </c>
      <c r="O3181" s="5" t="str">
        <f>IF(D3181="","",
IF(AND(K3181&lt;&gt;"SIM",V3181&gt;0),"ERRO: % BC &gt; 0, mas NÃO permitida ❌",
IF(AND(K3181="SIM",V3181=0),"ATENÇÃO: BC permitida, mas % = 0 🔎",
"Base de cálculo aplicada corretamente ✅")))</f>
        <v/>
      </c>
      <c r="P3181" s="5" t="str">
        <f>IF(D3181="","",
IF(AND(Q3181&lt;&gt;"SIM",U3181&gt;0),"ERRO: % alíquota &gt; 0, mas NÃO permitida ❌",
IF(AND(Q3181="SIM",U3181=0),"ATENÇÃO: alíquota permitida, mas % = 0 🔎",
"Alíquota aplicada corretamente ✅")))</f>
        <v/>
      </c>
      <c r="Q3181" s="5" t="str">
        <f>IF(E3181="","",IFERROR(VLOOKUP(E3181,REGRAS_CST!$A$2:$D$200,4,FALSE),""))</f>
        <v/>
      </c>
      <c r="R3181" s="8"/>
      <c r="S3181" s="7">
        <f>IF($H3181="","",$H3181*(1-$U3181))</f>
        <v>8.9999999999999993E-3</v>
      </c>
      <c r="T3181" s="7">
        <f>IF($I3181="","",$I3181*(1-$U3181))</f>
        <v>1E-3</v>
      </c>
      <c r="U3181" s="7">
        <f>IFERROR(INDEX(BASE_CCLASSTRIB!$E:$E, MATCH(TEXT($D3181,"000000"), BASE_CCLASSTRIB!$A:$A, 0))/100, 0)</f>
        <v>0</v>
      </c>
      <c r="V3181" s="21">
        <f>IFERROR(INDEX(BASE_CCLASSTRIB!$F:$F, MATCH(TEXT($D3181,"000000"), BASE_CCLASSTRIB!$A:$A, 0))/100, 0)</f>
        <v>0</v>
      </c>
    </row>
    <row r="3182" spans="2:22" ht="15.75" customHeight="1" thickTop="1" thickBot="1">
      <c r="B3182" s="8"/>
      <c r="C3182" s="8"/>
      <c r="E3182" s="8" t="str">
        <f>IF(D3182="","",LEFT(D3182,3))</f>
        <v/>
      </c>
      <c r="F3182" s="5" t="str">
        <f>IF(E3182="","",IFERROR(VLOOKUP(E3182,REGRAS_CST!$A$2:$B$200,2,FALSE),""))</f>
        <v/>
      </c>
      <c r="H3182" s="7">
        <v>8.9999999999999993E-3</v>
      </c>
      <c r="I3182" s="7">
        <v>1E-3</v>
      </c>
      <c r="K3182" s="5" t="str">
        <f>IF(E3182="","",IFERROR(VLOOKUP(E3182,REGRAS_CST!$A$2:$C$200,3,FALSE),""))</f>
        <v/>
      </c>
      <c r="L3182" s="10" t="str">
        <f>IF($G3182="", "", $G3182*(1-$V3182))</f>
        <v/>
      </c>
      <c r="M3182" s="30" t="str">
        <f t="shared" si="98"/>
        <v/>
      </c>
      <c r="N3182" s="30" t="str">
        <f t="shared" si="99"/>
        <v/>
      </c>
      <c r="O3182" s="5" t="str">
        <f>IF(D3182="","",
IF(AND(K3182&lt;&gt;"SIM",V3182&gt;0),"ERRO: % BC &gt; 0, mas NÃO permitida ❌",
IF(AND(K3182="SIM",V3182=0),"ATENÇÃO: BC permitida, mas % = 0 🔎",
"Base de cálculo aplicada corretamente ✅")))</f>
        <v/>
      </c>
      <c r="P3182" s="5" t="str">
        <f>IF(D3182="","",
IF(AND(Q3182&lt;&gt;"SIM",U3182&gt;0),"ERRO: % alíquota &gt; 0, mas NÃO permitida ❌",
IF(AND(Q3182="SIM",U3182=0),"ATENÇÃO: alíquota permitida, mas % = 0 🔎",
"Alíquota aplicada corretamente ✅")))</f>
        <v/>
      </c>
      <c r="Q3182" s="5" t="str">
        <f>IF(E3182="","",IFERROR(VLOOKUP(E3182,REGRAS_CST!$A$2:$D$200,4,FALSE),""))</f>
        <v/>
      </c>
      <c r="R3182" s="8"/>
      <c r="S3182" s="7">
        <f>IF($H3182="","",$H3182*(1-$U3182))</f>
        <v>8.9999999999999993E-3</v>
      </c>
      <c r="T3182" s="7">
        <f>IF($I3182="","",$I3182*(1-$U3182))</f>
        <v>1E-3</v>
      </c>
      <c r="U3182" s="7">
        <f>IFERROR(INDEX(BASE_CCLASSTRIB!$E:$E, MATCH(TEXT($D3182,"000000"), BASE_CCLASSTRIB!$A:$A, 0))/100, 0)</f>
        <v>0</v>
      </c>
      <c r="V3182" s="21">
        <f>IFERROR(INDEX(BASE_CCLASSTRIB!$F:$F, MATCH(TEXT($D3182,"000000"), BASE_CCLASSTRIB!$A:$A, 0))/100, 0)</f>
        <v>0</v>
      </c>
    </row>
    <row r="3183" spans="2:22" ht="15.75" customHeight="1" thickTop="1" thickBot="1">
      <c r="B3183" s="8"/>
      <c r="C3183" s="8"/>
      <c r="E3183" s="8" t="str">
        <f>IF(D3183="","",LEFT(D3183,3))</f>
        <v/>
      </c>
      <c r="F3183" s="5" t="str">
        <f>IF(E3183="","",IFERROR(VLOOKUP(E3183,REGRAS_CST!$A$2:$B$200,2,FALSE),""))</f>
        <v/>
      </c>
      <c r="H3183" s="7">
        <v>8.9999999999999993E-3</v>
      </c>
      <c r="I3183" s="7">
        <v>1E-3</v>
      </c>
      <c r="K3183" s="5" t="str">
        <f>IF(E3183="","",IFERROR(VLOOKUP(E3183,REGRAS_CST!$A$2:$C$200,3,FALSE),""))</f>
        <v/>
      </c>
      <c r="L3183" s="10" t="str">
        <f>IF($G3183="", "", $G3183*(1-$V3183))</f>
        <v/>
      </c>
      <c r="M3183" s="30" t="str">
        <f t="shared" si="98"/>
        <v/>
      </c>
      <c r="N3183" s="30" t="str">
        <f t="shared" si="99"/>
        <v/>
      </c>
      <c r="O3183" s="5" t="str">
        <f>IF(D3183="","",
IF(AND(K3183&lt;&gt;"SIM",V3183&gt;0),"ERRO: % BC &gt; 0, mas NÃO permitida ❌",
IF(AND(K3183="SIM",V3183=0),"ATENÇÃO: BC permitida, mas % = 0 🔎",
"Base de cálculo aplicada corretamente ✅")))</f>
        <v/>
      </c>
      <c r="P3183" s="5" t="str">
        <f>IF(D3183="","",
IF(AND(Q3183&lt;&gt;"SIM",U3183&gt;0),"ERRO: % alíquota &gt; 0, mas NÃO permitida ❌",
IF(AND(Q3183="SIM",U3183=0),"ATENÇÃO: alíquota permitida, mas % = 0 🔎",
"Alíquota aplicada corretamente ✅")))</f>
        <v/>
      </c>
      <c r="Q3183" s="5" t="str">
        <f>IF(E3183="","",IFERROR(VLOOKUP(E3183,REGRAS_CST!$A$2:$D$200,4,FALSE),""))</f>
        <v/>
      </c>
      <c r="R3183" s="8"/>
      <c r="S3183" s="7">
        <f>IF($H3183="","",$H3183*(1-$U3183))</f>
        <v>8.9999999999999993E-3</v>
      </c>
      <c r="T3183" s="7">
        <f>IF($I3183="","",$I3183*(1-$U3183))</f>
        <v>1E-3</v>
      </c>
      <c r="U3183" s="7">
        <f>IFERROR(INDEX(BASE_CCLASSTRIB!$E:$E, MATCH(TEXT($D3183,"000000"), BASE_CCLASSTRIB!$A:$A, 0))/100, 0)</f>
        <v>0</v>
      </c>
      <c r="V3183" s="21">
        <f>IFERROR(INDEX(BASE_CCLASSTRIB!$F:$F, MATCH(TEXT($D3183,"000000"), BASE_CCLASSTRIB!$A:$A, 0))/100, 0)</f>
        <v>0</v>
      </c>
    </row>
    <row r="3184" spans="2:22" ht="15.75" customHeight="1" thickTop="1" thickBot="1">
      <c r="B3184" s="8"/>
      <c r="C3184" s="8"/>
      <c r="E3184" s="8" t="str">
        <f>IF(D3184="","",LEFT(D3184,3))</f>
        <v/>
      </c>
      <c r="F3184" s="5" t="str">
        <f>IF(E3184="","",IFERROR(VLOOKUP(E3184,REGRAS_CST!$A$2:$B$200,2,FALSE),""))</f>
        <v/>
      </c>
      <c r="H3184" s="7">
        <v>8.9999999999999993E-3</v>
      </c>
      <c r="I3184" s="7">
        <v>1E-3</v>
      </c>
      <c r="K3184" s="5" t="str">
        <f>IF(E3184="","",IFERROR(VLOOKUP(E3184,REGRAS_CST!$A$2:$C$200,3,FALSE),""))</f>
        <v/>
      </c>
      <c r="L3184" s="10" t="str">
        <f>IF($G3184="", "", $G3184*(1-$V3184))</f>
        <v/>
      </c>
      <c r="M3184" s="30" t="str">
        <f t="shared" si="98"/>
        <v/>
      </c>
      <c r="N3184" s="30" t="str">
        <f t="shared" si="99"/>
        <v/>
      </c>
      <c r="O3184" s="5" t="str">
        <f>IF(D3184="","",
IF(AND(K3184&lt;&gt;"SIM",V3184&gt;0),"ERRO: % BC &gt; 0, mas NÃO permitida ❌",
IF(AND(K3184="SIM",V3184=0),"ATENÇÃO: BC permitida, mas % = 0 🔎",
"Base de cálculo aplicada corretamente ✅")))</f>
        <v/>
      </c>
      <c r="P3184" s="5" t="str">
        <f>IF(D3184="","",
IF(AND(Q3184&lt;&gt;"SIM",U3184&gt;0),"ERRO: % alíquota &gt; 0, mas NÃO permitida ❌",
IF(AND(Q3184="SIM",U3184=0),"ATENÇÃO: alíquota permitida, mas % = 0 🔎",
"Alíquota aplicada corretamente ✅")))</f>
        <v/>
      </c>
      <c r="Q3184" s="5" t="str">
        <f>IF(E3184="","",IFERROR(VLOOKUP(E3184,REGRAS_CST!$A$2:$D$200,4,FALSE),""))</f>
        <v/>
      </c>
      <c r="R3184" s="8"/>
      <c r="S3184" s="7">
        <f>IF($H3184="","",$H3184*(1-$U3184))</f>
        <v>8.9999999999999993E-3</v>
      </c>
      <c r="T3184" s="7">
        <f>IF($I3184="","",$I3184*(1-$U3184))</f>
        <v>1E-3</v>
      </c>
      <c r="U3184" s="7">
        <f>IFERROR(INDEX(BASE_CCLASSTRIB!$E:$E, MATCH(TEXT($D3184,"000000"), BASE_CCLASSTRIB!$A:$A, 0))/100, 0)</f>
        <v>0</v>
      </c>
      <c r="V3184" s="21">
        <f>IFERROR(INDEX(BASE_CCLASSTRIB!$F:$F, MATCH(TEXT($D3184,"000000"), BASE_CCLASSTRIB!$A:$A, 0))/100, 0)</f>
        <v>0</v>
      </c>
    </row>
    <row r="3185" spans="2:22" ht="15.75" customHeight="1" thickTop="1" thickBot="1">
      <c r="B3185" s="8"/>
      <c r="C3185" s="8"/>
      <c r="E3185" s="8" t="str">
        <f>IF(D3185="","",LEFT(D3185,3))</f>
        <v/>
      </c>
      <c r="F3185" s="5" t="str">
        <f>IF(E3185="","",IFERROR(VLOOKUP(E3185,REGRAS_CST!$A$2:$B$200,2,FALSE),""))</f>
        <v/>
      </c>
      <c r="H3185" s="7">
        <v>8.9999999999999993E-3</v>
      </c>
      <c r="I3185" s="7">
        <v>1E-3</v>
      </c>
      <c r="K3185" s="5" t="str">
        <f>IF(E3185="","",IFERROR(VLOOKUP(E3185,REGRAS_CST!$A$2:$C$200,3,FALSE),""))</f>
        <v/>
      </c>
      <c r="L3185" s="10" t="str">
        <f>IF($G3185="", "", $G3185*(1-$V3185))</f>
        <v/>
      </c>
      <c r="M3185" s="30" t="str">
        <f t="shared" si="98"/>
        <v/>
      </c>
      <c r="N3185" s="30" t="str">
        <f t="shared" si="99"/>
        <v/>
      </c>
      <c r="O3185" s="5" t="str">
        <f>IF(D3185="","",
IF(AND(K3185&lt;&gt;"SIM",V3185&gt;0),"ERRO: % BC &gt; 0, mas NÃO permitida ❌",
IF(AND(K3185="SIM",V3185=0),"ATENÇÃO: BC permitida, mas % = 0 🔎",
"Base de cálculo aplicada corretamente ✅")))</f>
        <v/>
      </c>
      <c r="P3185" s="5" t="str">
        <f>IF(D3185="","",
IF(AND(Q3185&lt;&gt;"SIM",U3185&gt;0),"ERRO: % alíquota &gt; 0, mas NÃO permitida ❌",
IF(AND(Q3185="SIM",U3185=0),"ATENÇÃO: alíquota permitida, mas % = 0 🔎",
"Alíquota aplicada corretamente ✅")))</f>
        <v/>
      </c>
      <c r="Q3185" s="5" t="str">
        <f>IF(E3185="","",IFERROR(VLOOKUP(E3185,REGRAS_CST!$A$2:$D$200,4,FALSE),""))</f>
        <v/>
      </c>
      <c r="R3185" s="8"/>
      <c r="S3185" s="7">
        <f>IF($H3185="","",$H3185*(1-$U3185))</f>
        <v>8.9999999999999993E-3</v>
      </c>
      <c r="T3185" s="7">
        <f>IF($I3185="","",$I3185*(1-$U3185))</f>
        <v>1E-3</v>
      </c>
      <c r="U3185" s="7">
        <f>IFERROR(INDEX(BASE_CCLASSTRIB!$E:$E, MATCH(TEXT($D3185,"000000"), BASE_CCLASSTRIB!$A:$A, 0))/100, 0)</f>
        <v>0</v>
      </c>
      <c r="V3185" s="21">
        <f>IFERROR(INDEX(BASE_CCLASSTRIB!$F:$F, MATCH(TEXT($D3185,"000000"), BASE_CCLASSTRIB!$A:$A, 0))/100, 0)</f>
        <v>0</v>
      </c>
    </row>
    <row r="3186" spans="2:22" ht="15.75" customHeight="1" thickTop="1" thickBot="1">
      <c r="B3186" s="8"/>
      <c r="C3186" s="8"/>
      <c r="E3186" s="8" t="str">
        <f>IF(D3186="","",LEFT(D3186,3))</f>
        <v/>
      </c>
      <c r="F3186" s="5" t="str">
        <f>IF(E3186="","",IFERROR(VLOOKUP(E3186,REGRAS_CST!$A$2:$B$200,2,FALSE),""))</f>
        <v/>
      </c>
      <c r="H3186" s="7">
        <v>8.9999999999999993E-3</v>
      </c>
      <c r="I3186" s="7">
        <v>1E-3</v>
      </c>
      <c r="K3186" s="5" t="str">
        <f>IF(E3186="","",IFERROR(VLOOKUP(E3186,REGRAS_CST!$A$2:$C$200,3,FALSE),""))</f>
        <v/>
      </c>
      <c r="L3186" s="10" t="str">
        <f>IF($G3186="", "", $G3186*(1-$V3186))</f>
        <v/>
      </c>
      <c r="M3186" s="30" t="str">
        <f t="shared" si="98"/>
        <v/>
      </c>
      <c r="N3186" s="30" t="str">
        <f t="shared" si="99"/>
        <v/>
      </c>
      <c r="O3186" s="5" t="str">
        <f>IF(D3186="","",
IF(AND(K3186&lt;&gt;"SIM",V3186&gt;0),"ERRO: % BC &gt; 0, mas NÃO permitida ❌",
IF(AND(K3186="SIM",V3186=0),"ATENÇÃO: BC permitida, mas % = 0 🔎",
"Base de cálculo aplicada corretamente ✅")))</f>
        <v/>
      </c>
      <c r="P3186" s="5" t="str">
        <f>IF(D3186="","",
IF(AND(Q3186&lt;&gt;"SIM",U3186&gt;0),"ERRO: % alíquota &gt; 0, mas NÃO permitida ❌",
IF(AND(Q3186="SIM",U3186=0),"ATENÇÃO: alíquota permitida, mas % = 0 🔎",
"Alíquota aplicada corretamente ✅")))</f>
        <v/>
      </c>
      <c r="Q3186" s="5" t="str">
        <f>IF(E3186="","",IFERROR(VLOOKUP(E3186,REGRAS_CST!$A$2:$D$200,4,FALSE),""))</f>
        <v/>
      </c>
      <c r="R3186" s="8"/>
      <c r="S3186" s="7">
        <f>IF($H3186="","",$H3186*(1-$U3186))</f>
        <v>8.9999999999999993E-3</v>
      </c>
      <c r="T3186" s="7">
        <f>IF($I3186="","",$I3186*(1-$U3186))</f>
        <v>1E-3</v>
      </c>
      <c r="U3186" s="7">
        <f>IFERROR(INDEX(BASE_CCLASSTRIB!$E:$E, MATCH(TEXT($D3186,"000000"), BASE_CCLASSTRIB!$A:$A, 0))/100, 0)</f>
        <v>0</v>
      </c>
      <c r="V3186" s="21">
        <f>IFERROR(INDEX(BASE_CCLASSTRIB!$F:$F, MATCH(TEXT($D3186,"000000"), BASE_CCLASSTRIB!$A:$A, 0))/100, 0)</f>
        <v>0</v>
      </c>
    </row>
    <row r="3187" spans="2:22" ht="15.75" customHeight="1" thickTop="1" thickBot="1">
      <c r="B3187" s="8"/>
      <c r="C3187" s="8"/>
      <c r="E3187" s="8" t="str">
        <f>IF(D3187="","",LEFT(D3187,3))</f>
        <v/>
      </c>
      <c r="F3187" s="5" t="str">
        <f>IF(E3187="","",IFERROR(VLOOKUP(E3187,REGRAS_CST!$A$2:$B$200,2,FALSE),""))</f>
        <v/>
      </c>
      <c r="H3187" s="7">
        <v>8.9999999999999993E-3</v>
      </c>
      <c r="I3187" s="7">
        <v>1E-3</v>
      </c>
      <c r="K3187" s="5" t="str">
        <f>IF(E3187="","",IFERROR(VLOOKUP(E3187,REGRAS_CST!$A$2:$C$200,3,FALSE),""))</f>
        <v/>
      </c>
      <c r="L3187" s="10" t="str">
        <f>IF($G3187="", "", $G3187*(1-$V3187))</f>
        <v/>
      </c>
      <c r="M3187" s="30" t="str">
        <f t="shared" si="98"/>
        <v/>
      </c>
      <c r="N3187" s="30" t="str">
        <f t="shared" si="99"/>
        <v/>
      </c>
      <c r="O3187" s="5" t="str">
        <f>IF(D3187="","",
IF(AND(K3187&lt;&gt;"SIM",V3187&gt;0),"ERRO: % BC &gt; 0, mas NÃO permitida ❌",
IF(AND(K3187="SIM",V3187=0),"ATENÇÃO: BC permitida, mas % = 0 🔎",
"Base de cálculo aplicada corretamente ✅")))</f>
        <v/>
      </c>
      <c r="P3187" s="5" t="str">
        <f>IF(D3187="","",
IF(AND(Q3187&lt;&gt;"SIM",U3187&gt;0),"ERRO: % alíquota &gt; 0, mas NÃO permitida ❌",
IF(AND(Q3187="SIM",U3187=0),"ATENÇÃO: alíquota permitida, mas % = 0 🔎",
"Alíquota aplicada corretamente ✅")))</f>
        <v/>
      </c>
      <c r="Q3187" s="5" t="str">
        <f>IF(E3187="","",IFERROR(VLOOKUP(E3187,REGRAS_CST!$A$2:$D$200,4,FALSE),""))</f>
        <v/>
      </c>
      <c r="R3187" s="8"/>
      <c r="S3187" s="7">
        <f>IF($H3187="","",$H3187*(1-$U3187))</f>
        <v>8.9999999999999993E-3</v>
      </c>
      <c r="T3187" s="7">
        <f>IF($I3187="","",$I3187*(1-$U3187))</f>
        <v>1E-3</v>
      </c>
      <c r="U3187" s="7">
        <f>IFERROR(INDEX(BASE_CCLASSTRIB!$E:$E, MATCH(TEXT($D3187,"000000"), BASE_CCLASSTRIB!$A:$A, 0))/100, 0)</f>
        <v>0</v>
      </c>
      <c r="V3187" s="21">
        <f>IFERROR(INDEX(BASE_CCLASSTRIB!$F:$F, MATCH(TEXT($D3187,"000000"), BASE_CCLASSTRIB!$A:$A, 0))/100, 0)</f>
        <v>0</v>
      </c>
    </row>
    <row r="3188" spans="2:22" ht="15.75" customHeight="1" thickTop="1" thickBot="1">
      <c r="B3188" s="8"/>
      <c r="C3188" s="8"/>
      <c r="E3188" s="8" t="str">
        <f>IF(D3188="","",LEFT(D3188,3))</f>
        <v/>
      </c>
      <c r="F3188" s="5" t="str">
        <f>IF(E3188="","",IFERROR(VLOOKUP(E3188,REGRAS_CST!$A$2:$B$200,2,FALSE),""))</f>
        <v/>
      </c>
      <c r="H3188" s="7">
        <v>8.9999999999999993E-3</v>
      </c>
      <c r="I3188" s="7">
        <v>1E-3</v>
      </c>
      <c r="K3188" s="5" t="str">
        <f>IF(E3188="","",IFERROR(VLOOKUP(E3188,REGRAS_CST!$A$2:$C$200,3,FALSE),""))</f>
        <v/>
      </c>
      <c r="L3188" s="10" t="str">
        <f>IF($G3188="", "", $G3188*(1-$V3188))</f>
        <v/>
      </c>
      <c r="M3188" s="30" t="str">
        <f t="shared" si="98"/>
        <v/>
      </c>
      <c r="N3188" s="30" t="str">
        <f t="shared" si="99"/>
        <v/>
      </c>
      <c r="O3188" s="5" t="str">
        <f>IF(D3188="","",
IF(AND(K3188&lt;&gt;"SIM",V3188&gt;0),"ERRO: % BC &gt; 0, mas NÃO permitida ❌",
IF(AND(K3188="SIM",V3188=0),"ATENÇÃO: BC permitida, mas % = 0 🔎",
"Base de cálculo aplicada corretamente ✅")))</f>
        <v/>
      </c>
      <c r="P3188" s="5" t="str">
        <f>IF(D3188="","",
IF(AND(Q3188&lt;&gt;"SIM",U3188&gt;0),"ERRO: % alíquota &gt; 0, mas NÃO permitida ❌",
IF(AND(Q3188="SIM",U3188=0),"ATENÇÃO: alíquota permitida, mas % = 0 🔎",
"Alíquota aplicada corretamente ✅")))</f>
        <v/>
      </c>
      <c r="Q3188" s="5" t="str">
        <f>IF(E3188="","",IFERROR(VLOOKUP(E3188,REGRAS_CST!$A$2:$D$200,4,FALSE),""))</f>
        <v/>
      </c>
      <c r="R3188" s="8"/>
      <c r="S3188" s="7">
        <f>IF($H3188="","",$H3188*(1-$U3188))</f>
        <v>8.9999999999999993E-3</v>
      </c>
      <c r="T3188" s="7">
        <f>IF($I3188="","",$I3188*(1-$U3188))</f>
        <v>1E-3</v>
      </c>
      <c r="U3188" s="7">
        <f>IFERROR(INDEX(BASE_CCLASSTRIB!$E:$E, MATCH(TEXT($D3188,"000000"), BASE_CCLASSTRIB!$A:$A, 0))/100, 0)</f>
        <v>0</v>
      </c>
      <c r="V3188" s="21">
        <f>IFERROR(INDEX(BASE_CCLASSTRIB!$F:$F, MATCH(TEXT($D3188,"000000"), BASE_CCLASSTRIB!$A:$A, 0))/100, 0)</f>
        <v>0</v>
      </c>
    </row>
    <row r="3189" spans="2:22" ht="15.75" customHeight="1" thickTop="1" thickBot="1">
      <c r="B3189" s="8"/>
      <c r="C3189" s="8"/>
      <c r="E3189" s="8" t="str">
        <f>IF(D3189="","",LEFT(D3189,3))</f>
        <v/>
      </c>
      <c r="F3189" s="5" t="str">
        <f>IF(E3189="","",IFERROR(VLOOKUP(E3189,REGRAS_CST!$A$2:$B$200,2,FALSE),""))</f>
        <v/>
      </c>
      <c r="H3189" s="7">
        <v>8.9999999999999993E-3</v>
      </c>
      <c r="I3189" s="7">
        <v>1E-3</v>
      </c>
      <c r="K3189" s="5" t="str">
        <f>IF(E3189="","",IFERROR(VLOOKUP(E3189,REGRAS_CST!$A$2:$C$200,3,FALSE),""))</f>
        <v/>
      </c>
      <c r="L3189" s="10" t="str">
        <f>IF($G3189="", "", $G3189*(1-$V3189))</f>
        <v/>
      </c>
      <c r="M3189" s="30" t="str">
        <f t="shared" si="98"/>
        <v/>
      </c>
      <c r="N3189" s="30" t="str">
        <f t="shared" si="99"/>
        <v/>
      </c>
      <c r="O3189" s="5" t="str">
        <f>IF(D3189="","",
IF(AND(K3189&lt;&gt;"SIM",V3189&gt;0),"ERRO: % BC &gt; 0, mas NÃO permitida ❌",
IF(AND(K3189="SIM",V3189=0),"ATENÇÃO: BC permitida, mas % = 0 🔎",
"Base de cálculo aplicada corretamente ✅")))</f>
        <v/>
      </c>
      <c r="P3189" s="5" t="str">
        <f>IF(D3189="","",
IF(AND(Q3189&lt;&gt;"SIM",U3189&gt;0),"ERRO: % alíquota &gt; 0, mas NÃO permitida ❌",
IF(AND(Q3189="SIM",U3189=0),"ATENÇÃO: alíquota permitida, mas % = 0 🔎",
"Alíquota aplicada corretamente ✅")))</f>
        <v/>
      </c>
      <c r="Q3189" s="5" t="str">
        <f>IF(E3189="","",IFERROR(VLOOKUP(E3189,REGRAS_CST!$A$2:$D$200,4,FALSE),""))</f>
        <v/>
      </c>
      <c r="R3189" s="8"/>
      <c r="S3189" s="7">
        <f>IF($H3189="","",$H3189*(1-$U3189))</f>
        <v>8.9999999999999993E-3</v>
      </c>
      <c r="T3189" s="7">
        <f>IF($I3189="","",$I3189*(1-$U3189))</f>
        <v>1E-3</v>
      </c>
      <c r="U3189" s="7">
        <f>IFERROR(INDEX(BASE_CCLASSTRIB!$E:$E, MATCH(TEXT($D3189,"000000"), BASE_CCLASSTRIB!$A:$A, 0))/100, 0)</f>
        <v>0</v>
      </c>
      <c r="V3189" s="21">
        <f>IFERROR(INDEX(BASE_CCLASSTRIB!$F:$F, MATCH(TEXT($D3189,"000000"), BASE_CCLASSTRIB!$A:$A, 0))/100, 0)</f>
        <v>0</v>
      </c>
    </row>
    <row r="3190" spans="2:22" ht="15.75" customHeight="1" thickTop="1" thickBot="1">
      <c r="B3190" s="8"/>
      <c r="C3190" s="8"/>
      <c r="E3190" s="8" t="str">
        <f>IF(D3190="","",LEFT(D3190,3))</f>
        <v/>
      </c>
      <c r="F3190" s="5" t="str">
        <f>IF(E3190="","",IFERROR(VLOOKUP(E3190,REGRAS_CST!$A$2:$B$200,2,FALSE),""))</f>
        <v/>
      </c>
      <c r="H3190" s="7">
        <v>8.9999999999999993E-3</v>
      </c>
      <c r="I3190" s="7">
        <v>1E-3</v>
      </c>
      <c r="K3190" s="5" t="str">
        <f>IF(E3190="","",IFERROR(VLOOKUP(E3190,REGRAS_CST!$A$2:$C$200,3,FALSE),""))</f>
        <v/>
      </c>
      <c r="L3190" s="10" t="str">
        <f>IF($G3190="", "", $G3190*(1-$V3190))</f>
        <v/>
      </c>
      <c r="M3190" s="30" t="str">
        <f t="shared" si="98"/>
        <v/>
      </c>
      <c r="N3190" s="30" t="str">
        <f t="shared" si="99"/>
        <v/>
      </c>
      <c r="O3190" s="5" t="str">
        <f>IF(D3190="","",
IF(AND(K3190&lt;&gt;"SIM",V3190&gt;0),"ERRO: % BC &gt; 0, mas NÃO permitida ❌",
IF(AND(K3190="SIM",V3190=0),"ATENÇÃO: BC permitida, mas % = 0 🔎",
"Base de cálculo aplicada corretamente ✅")))</f>
        <v/>
      </c>
      <c r="P3190" s="5" t="str">
        <f>IF(D3190="","",
IF(AND(Q3190&lt;&gt;"SIM",U3190&gt;0),"ERRO: % alíquota &gt; 0, mas NÃO permitida ❌",
IF(AND(Q3190="SIM",U3190=0),"ATENÇÃO: alíquota permitida, mas % = 0 🔎",
"Alíquota aplicada corretamente ✅")))</f>
        <v/>
      </c>
      <c r="Q3190" s="5" t="str">
        <f>IF(E3190="","",IFERROR(VLOOKUP(E3190,REGRAS_CST!$A$2:$D$200,4,FALSE),""))</f>
        <v/>
      </c>
      <c r="R3190" s="8"/>
      <c r="S3190" s="7">
        <f>IF($H3190="","",$H3190*(1-$U3190))</f>
        <v>8.9999999999999993E-3</v>
      </c>
      <c r="T3190" s="7">
        <f>IF($I3190="","",$I3190*(1-$U3190))</f>
        <v>1E-3</v>
      </c>
      <c r="U3190" s="7">
        <f>IFERROR(INDEX(BASE_CCLASSTRIB!$E:$E, MATCH(TEXT($D3190,"000000"), BASE_CCLASSTRIB!$A:$A, 0))/100, 0)</f>
        <v>0</v>
      </c>
      <c r="V3190" s="21">
        <f>IFERROR(INDEX(BASE_CCLASSTRIB!$F:$F, MATCH(TEXT($D3190,"000000"), BASE_CCLASSTRIB!$A:$A, 0))/100, 0)</f>
        <v>0</v>
      </c>
    </row>
    <row r="3191" spans="2:22" ht="15.75" customHeight="1" thickTop="1" thickBot="1">
      <c r="B3191" s="8"/>
      <c r="C3191" s="8"/>
      <c r="E3191" s="8" t="str">
        <f>IF(D3191="","",LEFT(D3191,3))</f>
        <v/>
      </c>
      <c r="F3191" s="5" t="str">
        <f>IF(E3191="","",IFERROR(VLOOKUP(E3191,REGRAS_CST!$A$2:$B$200,2,FALSE),""))</f>
        <v/>
      </c>
      <c r="H3191" s="7">
        <v>8.9999999999999993E-3</v>
      </c>
      <c r="I3191" s="7">
        <v>1E-3</v>
      </c>
      <c r="K3191" s="5" t="str">
        <f>IF(E3191="","",IFERROR(VLOOKUP(E3191,REGRAS_CST!$A$2:$C$200,3,FALSE),""))</f>
        <v/>
      </c>
      <c r="L3191" s="10" t="str">
        <f>IF($G3191="", "", $G3191*(1-$V3191))</f>
        <v/>
      </c>
      <c r="M3191" s="30" t="str">
        <f t="shared" si="98"/>
        <v/>
      </c>
      <c r="N3191" s="30" t="str">
        <f t="shared" si="99"/>
        <v/>
      </c>
      <c r="O3191" s="5" t="str">
        <f>IF(D3191="","",
IF(AND(K3191&lt;&gt;"SIM",V3191&gt;0),"ERRO: % BC &gt; 0, mas NÃO permitida ❌",
IF(AND(K3191="SIM",V3191=0),"ATENÇÃO: BC permitida, mas % = 0 🔎",
"Base de cálculo aplicada corretamente ✅")))</f>
        <v/>
      </c>
      <c r="P3191" s="5" t="str">
        <f>IF(D3191="","",
IF(AND(Q3191&lt;&gt;"SIM",U3191&gt;0),"ERRO: % alíquota &gt; 0, mas NÃO permitida ❌",
IF(AND(Q3191="SIM",U3191=0),"ATENÇÃO: alíquota permitida, mas % = 0 🔎",
"Alíquota aplicada corretamente ✅")))</f>
        <v/>
      </c>
      <c r="Q3191" s="5" t="str">
        <f>IF(E3191="","",IFERROR(VLOOKUP(E3191,REGRAS_CST!$A$2:$D$200,4,FALSE),""))</f>
        <v/>
      </c>
      <c r="R3191" s="8"/>
      <c r="S3191" s="7">
        <f>IF($H3191="","",$H3191*(1-$U3191))</f>
        <v>8.9999999999999993E-3</v>
      </c>
      <c r="T3191" s="7">
        <f>IF($I3191="","",$I3191*(1-$U3191))</f>
        <v>1E-3</v>
      </c>
      <c r="U3191" s="7">
        <f>IFERROR(INDEX(BASE_CCLASSTRIB!$E:$E, MATCH(TEXT($D3191,"000000"), BASE_CCLASSTRIB!$A:$A, 0))/100, 0)</f>
        <v>0</v>
      </c>
      <c r="V3191" s="21">
        <f>IFERROR(INDEX(BASE_CCLASSTRIB!$F:$F, MATCH(TEXT($D3191,"000000"), BASE_CCLASSTRIB!$A:$A, 0))/100, 0)</f>
        <v>0</v>
      </c>
    </row>
    <row r="3192" spans="2:22" ht="15.75" customHeight="1" thickTop="1" thickBot="1">
      <c r="B3192" s="8"/>
      <c r="C3192" s="8"/>
      <c r="E3192" s="8" t="str">
        <f>IF(D3192="","",LEFT(D3192,3))</f>
        <v/>
      </c>
      <c r="F3192" s="5" t="str">
        <f>IF(E3192="","",IFERROR(VLOOKUP(E3192,REGRAS_CST!$A$2:$B$200,2,FALSE),""))</f>
        <v/>
      </c>
      <c r="H3192" s="7">
        <v>8.9999999999999993E-3</v>
      </c>
      <c r="I3192" s="7">
        <v>1E-3</v>
      </c>
      <c r="K3192" s="5" t="str">
        <f>IF(E3192="","",IFERROR(VLOOKUP(E3192,REGRAS_CST!$A$2:$C$200,3,FALSE),""))</f>
        <v/>
      </c>
      <c r="L3192" s="10" t="str">
        <f>IF($G3192="", "", $G3192*(1-$V3192))</f>
        <v/>
      </c>
      <c r="M3192" s="30" t="str">
        <f t="shared" si="98"/>
        <v/>
      </c>
      <c r="N3192" s="30" t="str">
        <f t="shared" si="99"/>
        <v/>
      </c>
      <c r="O3192" s="5" t="str">
        <f>IF(D3192="","",
IF(AND(K3192&lt;&gt;"SIM",V3192&gt;0),"ERRO: % BC &gt; 0, mas NÃO permitida ❌",
IF(AND(K3192="SIM",V3192=0),"ATENÇÃO: BC permitida, mas % = 0 🔎",
"Base de cálculo aplicada corretamente ✅")))</f>
        <v/>
      </c>
      <c r="P3192" s="5" t="str">
        <f>IF(D3192="","",
IF(AND(Q3192&lt;&gt;"SIM",U3192&gt;0),"ERRO: % alíquota &gt; 0, mas NÃO permitida ❌",
IF(AND(Q3192="SIM",U3192=0),"ATENÇÃO: alíquota permitida, mas % = 0 🔎",
"Alíquota aplicada corretamente ✅")))</f>
        <v/>
      </c>
      <c r="Q3192" s="5" t="str">
        <f>IF(E3192="","",IFERROR(VLOOKUP(E3192,REGRAS_CST!$A$2:$D$200,4,FALSE),""))</f>
        <v/>
      </c>
      <c r="R3192" s="8"/>
      <c r="S3192" s="7">
        <f>IF($H3192="","",$H3192*(1-$U3192))</f>
        <v>8.9999999999999993E-3</v>
      </c>
      <c r="T3192" s="7">
        <f>IF($I3192="","",$I3192*(1-$U3192))</f>
        <v>1E-3</v>
      </c>
      <c r="U3192" s="7">
        <f>IFERROR(INDEX(BASE_CCLASSTRIB!$E:$E, MATCH(TEXT($D3192,"000000"), BASE_CCLASSTRIB!$A:$A, 0))/100, 0)</f>
        <v>0</v>
      </c>
      <c r="V3192" s="21">
        <f>IFERROR(INDEX(BASE_CCLASSTRIB!$F:$F, MATCH(TEXT($D3192,"000000"), BASE_CCLASSTRIB!$A:$A, 0))/100, 0)</f>
        <v>0</v>
      </c>
    </row>
    <row r="3193" spans="2:22" ht="15.75" customHeight="1" thickTop="1" thickBot="1">
      <c r="B3193" s="8"/>
      <c r="C3193" s="8"/>
      <c r="E3193" s="8" t="str">
        <f>IF(D3193="","",LEFT(D3193,3))</f>
        <v/>
      </c>
      <c r="F3193" s="5" t="str">
        <f>IF(E3193="","",IFERROR(VLOOKUP(E3193,REGRAS_CST!$A$2:$B$200,2,FALSE),""))</f>
        <v/>
      </c>
      <c r="H3193" s="7">
        <v>8.9999999999999993E-3</v>
      </c>
      <c r="I3193" s="7">
        <v>1E-3</v>
      </c>
      <c r="K3193" s="5" t="str">
        <f>IF(E3193="","",IFERROR(VLOOKUP(E3193,REGRAS_CST!$A$2:$C$200,3,FALSE),""))</f>
        <v/>
      </c>
      <c r="L3193" s="10" t="str">
        <f>IF($G3193="", "", $G3193*(1-$V3193))</f>
        <v/>
      </c>
      <c r="M3193" s="30" t="str">
        <f t="shared" si="98"/>
        <v/>
      </c>
      <c r="N3193" s="30" t="str">
        <f t="shared" si="99"/>
        <v/>
      </c>
      <c r="O3193" s="5" t="str">
        <f>IF(D3193="","",
IF(AND(K3193&lt;&gt;"SIM",V3193&gt;0),"ERRO: % BC &gt; 0, mas NÃO permitida ❌",
IF(AND(K3193="SIM",V3193=0),"ATENÇÃO: BC permitida, mas % = 0 🔎",
"Base de cálculo aplicada corretamente ✅")))</f>
        <v/>
      </c>
      <c r="P3193" s="5" t="str">
        <f>IF(D3193="","",
IF(AND(Q3193&lt;&gt;"SIM",U3193&gt;0),"ERRO: % alíquota &gt; 0, mas NÃO permitida ❌",
IF(AND(Q3193="SIM",U3193=0),"ATENÇÃO: alíquota permitida, mas % = 0 🔎",
"Alíquota aplicada corretamente ✅")))</f>
        <v/>
      </c>
      <c r="Q3193" s="5" t="str">
        <f>IF(E3193="","",IFERROR(VLOOKUP(E3193,REGRAS_CST!$A$2:$D$200,4,FALSE),""))</f>
        <v/>
      </c>
      <c r="R3193" s="8"/>
      <c r="S3193" s="7">
        <f>IF($H3193="","",$H3193*(1-$U3193))</f>
        <v>8.9999999999999993E-3</v>
      </c>
      <c r="T3193" s="7">
        <f>IF($I3193="","",$I3193*(1-$U3193))</f>
        <v>1E-3</v>
      </c>
      <c r="U3193" s="7">
        <f>IFERROR(INDEX(BASE_CCLASSTRIB!$E:$E, MATCH(TEXT($D3193,"000000"), BASE_CCLASSTRIB!$A:$A, 0))/100, 0)</f>
        <v>0</v>
      </c>
      <c r="V3193" s="21">
        <f>IFERROR(INDEX(BASE_CCLASSTRIB!$F:$F, MATCH(TEXT($D3193,"000000"), BASE_CCLASSTRIB!$A:$A, 0))/100, 0)</f>
        <v>0</v>
      </c>
    </row>
    <row r="3194" spans="2:22" ht="15.75" customHeight="1" thickTop="1" thickBot="1">
      <c r="B3194" s="8"/>
      <c r="C3194" s="8"/>
      <c r="E3194" s="8" t="str">
        <f>IF(D3194="","",LEFT(D3194,3))</f>
        <v/>
      </c>
      <c r="F3194" s="5" t="str">
        <f>IF(E3194="","",IFERROR(VLOOKUP(E3194,REGRAS_CST!$A$2:$B$200,2,FALSE),""))</f>
        <v/>
      </c>
      <c r="H3194" s="7">
        <v>8.9999999999999993E-3</v>
      </c>
      <c r="I3194" s="7">
        <v>1E-3</v>
      </c>
      <c r="K3194" s="5" t="str">
        <f>IF(E3194="","",IFERROR(VLOOKUP(E3194,REGRAS_CST!$A$2:$C$200,3,FALSE),""))</f>
        <v/>
      </c>
      <c r="L3194" s="10" t="str">
        <f>IF($G3194="", "", $G3194*(1-$V3194))</f>
        <v/>
      </c>
      <c r="M3194" s="30" t="str">
        <f t="shared" si="98"/>
        <v/>
      </c>
      <c r="N3194" s="30" t="str">
        <f t="shared" si="99"/>
        <v/>
      </c>
      <c r="O3194" s="5" t="str">
        <f>IF(D3194="","",
IF(AND(K3194&lt;&gt;"SIM",V3194&gt;0),"ERRO: % BC &gt; 0, mas NÃO permitida ❌",
IF(AND(K3194="SIM",V3194=0),"ATENÇÃO: BC permitida, mas % = 0 🔎",
"Base de cálculo aplicada corretamente ✅")))</f>
        <v/>
      </c>
      <c r="P3194" s="5" t="str">
        <f>IF(D3194="","",
IF(AND(Q3194&lt;&gt;"SIM",U3194&gt;0),"ERRO: % alíquota &gt; 0, mas NÃO permitida ❌",
IF(AND(Q3194="SIM",U3194=0),"ATENÇÃO: alíquota permitida, mas % = 0 🔎",
"Alíquota aplicada corretamente ✅")))</f>
        <v/>
      </c>
      <c r="Q3194" s="5" t="str">
        <f>IF(E3194="","",IFERROR(VLOOKUP(E3194,REGRAS_CST!$A$2:$D$200,4,FALSE),""))</f>
        <v/>
      </c>
      <c r="R3194" s="8"/>
      <c r="S3194" s="7">
        <f>IF($H3194="","",$H3194*(1-$U3194))</f>
        <v>8.9999999999999993E-3</v>
      </c>
      <c r="T3194" s="7">
        <f>IF($I3194="","",$I3194*(1-$U3194))</f>
        <v>1E-3</v>
      </c>
      <c r="U3194" s="7">
        <f>IFERROR(INDEX(BASE_CCLASSTRIB!$E:$E, MATCH(TEXT($D3194,"000000"), BASE_CCLASSTRIB!$A:$A, 0))/100, 0)</f>
        <v>0</v>
      </c>
      <c r="V3194" s="21">
        <f>IFERROR(INDEX(BASE_CCLASSTRIB!$F:$F, MATCH(TEXT($D3194,"000000"), BASE_CCLASSTRIB!$A:$A, 0))/100, 0)</f>
        <v>0</v>
      </c>
    </row>
    <row r="3195" spans="2:22" ht="15.75" customHeight="1" thickTop="1" thickBot="1">
      <c r="B3195" s="8"/>
      <c r="C3195" s="8"/>
      <c r="E3195" s="8" t="str">
        <f>IF(D3195="","",LEFT(D3195,3))</f>
        <v/>
      </c>
      <c r="F3195" s="5" t="str">
        <f>IF(E3195="","",IFERROR(VLOOKUP(E3195,REGRAS_CST!$A$2:$B$200,2,FALSE),""))</f>
        <v/>
      </c>
      <c r="H3195" s="7">
        <v>8.9999999999999993E-3</v>
      </c>
      <c r="I3195" s="7">
        <v>1E-3</v>
      </c>
      <c r="K3195" s="5" t="str">
        <f>IF(E3195="","",IFERROR(VLOOKUP(E3195,REGRAS_CST!$A$2:$C$200,3,FALSE),""))</f>
        <v/>
      </c>
      <c r="L3195" s="10" t="str">
        <f>IF($G3195="", "", $G3195*(1-$V3195))</f>
        <v/>
      </c>
      <c r="M3195" s="30" t="str">
        <f t="shared" si="98"/>
        <v/>
      </c>
      <c r="N3195" s="30" t="str">
        <f t="shared" si="99"/>
        <v/>
      </c>
      <c r="O3195" s="5" t="str">
        <f>IF(D3195="","",
IF(AND(K3195&lt;&gt;"SIM",V3195&gt;0),"ERRO: % BC &gt; 0, mas NÃO permitida ❌",
IF(AND(K3195="SIM",V3195=0),"ATENÇÃO: BC permitida, mas % = 0 🔎",
"Base de cálculo aplicada corretamente ✅")))</f>
        <v/>
      </c>
      <c r="P3195" s="5" t="str">
        <f>IF(D3195="","",
IF(AND(Q3195&lt;&gt;"SIM",U3195&gt;0),"ERRO: % alíquota &gt; 0, mas NÃO permitida ❌",
IF(AND(Q3195="SIM",U3195=0),"ATENÇÃO: alíquota permitida, mas % = 0 🔎",
"Alíquota aplicada corretamente ✅")))</f>
        <v/>
      </c>
      <c r="Q3195" s="5" t="str">
        <f>IF(E3195="","",IFERROR(VLOOKUP(E3195,REGRAS_CST!$A$2:$D$200,4,FALSE),""))</f>
        <v/>
      </c>
      <c r="R3195" s="8"/>
      <c r="S3195" s="7">
        <f>IF($H3195="","",$H3195*(1-$U3195))</f>
        <v>8.9999999999999993E-3</v>
      </c>
      <c r="T3195" s="7">
        <f>IF($I3195="","",$I3195*(1-$U3195))</f>
        <v>1E-3</v>
      </c>
      <c r="U3195" s="7">
        <f>IFERROR(INDEX(BASE_CCLASSTRIB!$E:$E, MATCH(TEXT($D3195,"000000"), BASE_CCLASSTRIB!$A:$A, 0))/100, 0)</f>
        <v>0</v>
      </c>
      <c r="V3195" s="21">
        <f>IFERROR(INDEX(BASE_CCLASSTRIB!$F:$F, MATCH(TEXT($D3195,"000000"), BASE_CCLASSTRIB!$A:$A, 0))/100, 0)</f>
        <v>0</v>
      </c>
    </row>
    <row r="3196" spans="2:22" ht="15.75" customHeight="1" thickTop="1" thickBot="1">
      <c r="B3196" s="8"/>
      <c r="C3196" s="8"/>
      <c r="E3196" s="8" t="str">
        <f>IF(D3196="","",LEFT(D3196,3))</f>
        <v/>
      </c>
      <c r="F3196" s="5" t="str">
        <f>IF(E3196="","",IFERROR(VLOOKUP(E3196,REGRAS_CST!$A$2:$B$200,2,FALSE),""))</f>
        <v/>
      </c>
      <c r="H3196" s="7">
        <v>8.9999999999999993E-3</v>
      </c>
      <c r="I3196" s="7">
        <v>1E-3</v>
      </c>
      <c r="K3196" s="5" t="str">
        <f>IF(E3196="","",IFERROR(VLOOKUP(E3196,REGRAS_CST!$A$2:$C$200,3,FALSE),""))</f>
        <v/>
      </c>
      <c r="L3196" s="10" t="str">
        <f>IF($G3196="", "", $G3196*(1-$V3196))</f>
        <v/>
      </c>
      <c r="M3196" s="30" t="str">
        <f t="shared" si="98"/>
        <v/>
      </c>
      <c r="N3196" s="30" t="str">
        <f t="shared" si="99"/>
        <v/>
      </c>
      <c r="O3196" s="5" t="str">
        <f>IF(D3196="","",
IF(AND(K3196&lt;&gt;"SIM",V3196&gt;0),"ERRO: % BC &gt; 0, mas NÃO permitida ❌",
IF(AND(K3196="SIM",V3196=0),"ATENÇÃO: BC permitida, mas % = 0 🔎",
"Base de cálculo aplicada corretamente ✅")))</f>
        <v/>
      </c>
      <c r="P3196" s="5" t="str">
        <f>IF(D3196="","",
IF(AND(Q3196&lt;&gt;"SIM",U3196&gt;0),"ERRO: % alíquota &gt; 0, mas NÃO permitida ❌",
IF(AND(Q3196="SIM",U3196=0),"ATENÇÃO: alíquota permitida, mas % = 0 🔎",
"Alíquota aplicada corretamente ✅")))</f>
        <v/>
      </c>
      <c r="Q3196" s="5" t="str">
        <f>IF(E3196="","",IFERROR(VLOOKUP(E3196,REGRAS_CST!$A$2:$D$200,4,FALSE),""))</f>
        <v/>
      </c>
      <c r="R3196" s="8"/>
      <c r="S3196" s="7">
        <f>IF($H3196="","",$H3196*(1-$U3196))</f>
        <v>8.9999999999999993E-3</v>
      </c>
      <c r="T3196" s="7">
        <f>IF($I3196="","",$I3196*(1-$U3196))</f>
        <v>1E-3</v>
      </c>
      <c r="U3196" s="7">
        <f>IFERROR(INDEX(BASE_CCLASSTRIB!$E:$E, MATCH(TEXT($D3196,"000000"), BASE_CCLASSTRIB!$A:$A, 0))/100, 0)</f>
        <v>0</v>
      </c>
      <c r="V3196" s="21">
        <f>IFERROR(INDEX(BASE_CCLASSTRIB!$F:$F, MATCH(TEXT($D3196,"000000"), BASE_CCLASSTRIB!$A:$A, 0))/100, 0)</f>
        <v>0</v>
      </c>
    </row>
    <row r="3197" spans="2:22" ht="15.75" customHeight="1" thickTop="1" thickBot="1">
      <c r="B3197" s="8"/>
      <c r="C3197" s="8"/>
      <c r="E3197" s="8" t="str">
        <f>IF(D3197="","",LEFT(D3197,3))</f>
        <v/>
      </c>
      <c r="F3197" s="5" t="str">
        <f>IF(E3197="","",IFERROR(VLOOKUP(E3197,REGRAS_CST!$A$2:$B$200,2,FALSE),""))</f>
        <v/>
      </c>
      <c r="H3197" s="7">
        <v>8.9999999999999993E-3</v>
      </c>
      <c r="I3197" s="7">
        <v>1E-3</v>
      </c>
      <c r="K3197" s="5" t="str">
        <f>IF(E3197="","",IFERROR(VLOOKUP(E3197,REGRAS_CST!$A$2:$C$200,3,FALSE),""))</f>
        <v/>
      </c>
      <c r="L3197" s="10" t="str">
        <f>IF($G3197="", "", $G3197*(1-$V3197))</f>
        <v/>
      </c>
      <c r="M3197" s="30" t="str">
        <f t="shared" si="98"/>
        <v/>
      </c>
      <c r="N3197" s="30" t="str">
        <f t="shared" si="99"/>
        <v/>
      </c>
      <c r="O3197" s="5" t="str">
        <f>IF(D3197="","",
IF(AND(K3197&lt;&gt;"SIM",V3197&gt;0),"ERRO: % BC &gt; 0, mas NÃO permitida ❌",
IF(AND(K3197="SIM",V3197=0),"ATENÇÃO: BC permitida, mas % = 0 🔎",
"Base de cálculo aplicada corretamente ✅")))</f>
        <v/>
      </c>
      <c r="P3197" s="5" t="str">
        <f>IF(D3197="","",
IF(AND(Q3197&lt;&gt;"SIM",U3197&gt;0),"ERRO: % alíquota &gt; 0, mas NÃO permitida ❌",
IF(AND(Q3197="SIM",U3197=0),"ATENÇÃO: alíquota permitida, mas % = 0 🔎",
"Alíquota aplicada corretamente ✅")))</f>
        <v/>
      </c>
      <c r="Q3197" s="5" t="str">
        <f>IF(E3197="","",IFERROR(VLOOKUP(E3197,REGRAS_CST!$A$2:$D$200,4,FALSE),""))</f>
        <v/>
      </c>
      <c r="R3197" s="8"/>
      <c r="S3197" s="7">
        <f>IF($H3197="","",$H3197*(1-$U3197))</f>
        <v>8.9999999999999993E-3</v>
      </c>
      <c r="T3197" s="7">
        <f>IF($I3197="","",$I3197*(1-$U3197))</f>
        <v>1E-3</v>
      </c>
      <c r="U3197" s="7">
        <f>IFERROR(INDEX(BASE_CCLASSTRIB!$E:$E, MATCH(TEXT($D3197,"000000"), BASE_CCLASSTRIB!$A:$A, 0))/100, 0)</f>
        <v>0</v>
      </c>
      <c r="V3197" s="21">
        <f>IFERROR(INDEX(BASE_CCLASSTRIB!$F:$F, MATCH(TEXT($D3197,"000000"), BASE_CCLASSTRIB!$A:$A, 0))/100, 0)</f>
        <v>0</v>
      </c>
    </row>
    <row r="3198" spans="2:22" ht="15.75" customHeight="1" thickTop="1" thickBot="1">
      <c r="B3198" s="8"/>
      <c r="C3198" s="8"/>
      <c r="E3198" s="8" t="str">
        <f>IF(D3198="","",LEFT(D3198,3))</f>
        <v/>
      </c>
      <c r="F3198" s="5" t="str">
        <f>IF(E3198="","",IFERROR(VLOOKUP(E3198,REGRAS_CST!$A$2:$B$200,2,FALSE),""))</f>
        <v/>
      </c>
      <c r="H3198" s="7">
        <v>8.9999999999999993E-3</v>
      </c>
      <c r="I3198" s="7">
        <v>1E-3</v>
      </c>
      <c r="K3198" s="5" t="str">
        <f>IF(E3198="","",IFERROR(VLOOKUP(E3198,REGRAS_CST!$A$2:$C$200,3,FALSE),""))</f>
        <v/>
      </c>
      <c r="L3198" s="10" t="str">
        <f>IF($G3198="", "", $G3198*(1-$V3198))</f>
        <v/>
      </c>
      <c r="M3198" s="30" t="str">
        <f t="shared" si="98"/>
        <v/>
      </c>
      <c r="N3198" s="30" t="str">
        <f t="shared" si="99"/>
        <v/>
      </c>
      <c r="O3198" s="5" t="str">
        <f>IF(D3198="","",
IF(AND(K3198&lt;&gt;"SIM",V3198&gt;0),"ERRO: % BC &gt; 0, mas NÃO permitida ❌",
IF(AND(K3198="SIM",V3198=0),"ATENÇÃO: BC permitida, mas % = 0 🔎",
"Base de cálculo aplicada corretamente ✅")))</f>
        <v/>
      </c>
      <c r="P3198" s="5" t="str">
        <f>IF(D3198="","",
IF(AND(Q3198&lt;&gt;"SIM",U3198&gt;0),"ERRO: % alíquota &gt; 0, mas NÃO permitida ❌",
IF(AND(Q3198="SIM",U3198=0),"ATENÇÃO: alíquota permitida, mas % = 0 🔎",
"Alíquota aplicada corretamente ✅")))</f>
        <v/>
      </c>
      <c r="Q3198" s="5" t="str">
        <f>IF(E3198="","",IFERROR(VLOOKUP(E3198,REGRAS_CST!$A$2:$D$200,4,FALSE),""))</f>
        <v/>
      </c>
      <c r="R3198" s="8"/>
      <c r="S3198" s="7">
        <f>IF($H3198="","",$H3198*(1-$U3198))</f>
        <v>8.9999999999999993E-3</v>
      </c>
      <c r="T3198" s="7">
        <f>IF($I3198="","",$I3198*(1-$U3198))</f>
        <v>1E-3</v>
      </c>
      <c r="U3198" s="7">
        <f>IFERROR(INDEX(BASE_CCLASSTRIB!$E:$E, MATCH(TEXT($D3198,"000000"), BASE_CCLASSTRIB!$A:$A, 0))/100, 0)</f>
        <v>0</v>
      </c>
      <c r="V3198" s="21">
        <f>IFERROR(INDEX(BASE_CCLASSTRIB!$F:$F, MATCH(TEXT($D3198,"000000"), BASE_CCLASSTRIB!$A:$A, 0))/100, 0)</f>
        <v>0</v>
      </c>
    </row>
    <row r="3199" spans="2:22" ht="15.75" customHeight="1" thickTop="1" thickBot="1">
      <c r="B3199" s="8"/>
      <c r="C3199" s="8"/>
      <c r="E3199" s="8" t="str">
        <f>IF(D3199="","",LEFT(D3199,3))</f>
        <v/>
      </c>
      <c r="F3199" s="5" t="str">
        <f>IF(E3199="","",IFERROR(VLOOKUP(E3199,REGRAS_CST!$A$2:$B$200,2,FALSE),""))</f>
        <v/>
      </c>
      <c r="H3199" s="7">
        <v>8.9999999999999993E-3</v>
      </c>
      <c r="I3199" s="7">
        <v>1E-3</v>
      </c>
      <c r="K3199" s="5" t="str">
        <f>IF(E3199="","",IFERROR(VLOOKUP(E3199,REGRAS_CST!$A$2:$C$200,3,FALSE),""))</f>
        <v/>
      </c>
      <c r="L3199" s="10" t="str">
        <f>IF($G3199="", "", $G3199*(1-$V3199))</f>
        <v/>
      </c>
      <c r="M3199" s="30" t="str">
        <f t="shared" si="98"/>
        <v/>
      </c>
      <c r="N3199" s="30" t="str">
        <f t="shared" si="99"/>
        <v/>
      </c>
      <c r="O3199" s="5" t="str">
        <f>IF(D3199="","",
IF(AND(K3199&lt;&gt;"SIM",V3199&gt;0),"ERRO: % BC &gt; 0, mas NÃO permitida ❌",
IF(AND(K3199="SIM",V3199=0),"ATENÇÃO: BC permitida, mas % = 0 🔎",
"Base de cálculo aplicada corretamente ✅")))</f>
        <v/>
      </c>
      <c r="P3199" s="5" t="str">
        <f>IF(D3199="","",
IF(AND(Q3199&lt;&gt;"SIM",U3199&gt;0),"ERRO: % alíquota &gt; 0, mas NÃO permitida ❌",
IF(AND(Q3199="SIM",U3199=0),"ATENÇÃO: alíquota permitida, mas % = 0 🔎",
"Alíquota aplicada corretamente ✅")))</f>
        <v/>
      </c>
      <c r="Q3199" s="5" t="str">
        <f>IF(E3199="","",IFERROR(VLOOKUP(E3199,REGRAS_CST!$A$2:$D$200,4,FALSE),""))</f>
        <v/>
      </c>
      <c r="R3199" s="8"/>
      <c r="S3199" s="7">
        <f>IF($H3199="","",$H3199*(1-$U3199))</f>
        <v>8.9999999999999993E-3</v>
      </c>
      <c r="T3199" s="7">
        <f>IF($I3199="","",$I3199*(1-$U3199))</f>
        <v>1E-3</v>
      </c>
      <c r="U3199" s="7">
        <f>IFERROR(INDEX(BASE_CCLASSTRIB!$E:$E, MATCH(TEXT($D3199,"000000"), BASE_CCLASSTRIB!$A:$A, 0))/100, 0)</f>
        <v>0</v>
      </c>
      <c r="V3199" s="21">
        <f>IFERROR(INDEX(BASE_CCLASSTRIB!$F:$F, MATCH(TEXT($D3199,"000000"), BASE_CCLASSTRIB!$A:$A, 0))/100, 0)</f>
        <v>0</v>
      </c>
    </row>
    <row r="3200" spans="2:22" ht="15.75" customHeight="1" thickTop="1" thickBot="1">
      <c r="B3200" s="8"/>
      <c r="C3200" s="8"/>
      <c r="E3200" s="8" t="str">
        <f>IF(D3200="","",LEFT(D3200,3))</f>
        <v/>
      </c>
      <c r="F3200" s="5" t="str">
        <f>IF(E3200="","",IFERROR(VLOOKUP(E3200,REGRAS_CST!$A$2:$B$200,2,FALSE),""))</f>
        <v/>
      </c>
      <c r="H3200" s="7">
        <v>8.9999999999999993E-3</v>
      </c>
      <c r="I3200" s="7">
        <v>1E-3</v>
      </c>
      <c r="K3200" s="5" t="str">
        <f>IF(E3200="","",IFERROR(VLOOKUP(E3200,REGRAS_CST!$A$2:$C$200,3,FALSE),""))</f>
        <v/>
      </c>
      <c r="L3200" s="10" t="str">
        <f>IF($G3200="", "", $G3200*(1-$V3200))</f>
        <v/>
      </c>
      <c r="M3200" s="30" t="str">
        <f t="shared" si="98"/>
        <v/>
      </c>
      <c r="N3200" s="30" t="str">
        <f t="shared" si="99"/>
        <v/>
      </c>
      <c r="O3200" s="5" t="str">
        <f>IF(D3200="","",
IF(AND(K3200&lt;&gt;"SIM",V3200&gt;0),"ERRO: % BC &gt; 0, mas NÃO permitida ❌",
IF(AND(K3200="SIM",V3200=0),"ATENÇÃO: BC permitida, mas % = 0 🔎",
"Base de cálculo aplicada corretamente ✅")))</f>
        <v/>
      </c>
      <c r="P3200" s="5" t="str">
        <f>IF(D3200="","",
IF(AND(Q3200&lt;&gt;"SIM",U3200&gt;0),"ERRO: % alíquota &gt; 0, mas NÃO permitida ❌",
IF(AND(Q3200="SIM",U3200=0),"ATENÇÃO: alíquota permitida, mas % = 0 🔎",
"Alíquota aplicada corretamente ✅")))</f>
        <v/>
      </c>
      <c r="Q3200" s="5" t="str">
        <f>IF(E3200="","",IFERROR(VLOOKUP(E3200,REGRAS_CST!$A$2:$D$200,4,FALSE),""))</f>
        <v/>
      </c>
      <c r="R3200" s="8"/>
      <c r="S3200" s="7">
        <f>IF($H3200="","",$H3200*(1-$U3200))</f>
        <v>8.9999999999999993E-3</v>
      </c>
      <c r="T3200" s="7">
        <f>IF($I3200="","",$I3200*(1-$U3200))</f>
        <v>1E-3</v>
      </c>
      <c r="U3200" s="7">
        <f>IFERROR(INDEX(BASE_CCLASSTRIB!$E:$E, MATCH(TEXT($D3200,"000000"), BASE_CCLASSTRIB!$A:$A, 0))/100, 0)</f>
        <v>0</v>
      </c>
      <c r="V3200" s="21">
        <f>IFERROR(INDEX(BASE_CCLASSTRIB!$F:$F, MATCH(TEXT($D3200,"000000"), BASE_CCLASSTRIB!$A:$A, 0))/100, 0)</f>
        <v>0</v>
      </c>
    </row>
    <row r="3201" spans="2:22" ht="15.75" customHeight="1" thickTop="1" thickBot="1">
      <c r="B3201" s="8"/>
      <c r="C3201" s="8"/>
      <c r="E3201" s="8" t="str">
        <f>IF(D3201="","",LEFT(D3201,3))</f>
        <v/>
      </c>
      <c r="F3201" s="5" t="str">
        <f>IF(E3201="","",IFERROR(VLOOKUP(E3201,REGRAS_CST!$A$2:$B$200,2,FALSE),""))</f>
        <v/>
      </c>
      <c r="H3201" s="7">
        <v>8.9999999999999993E-3</v>
      </c>
      <c r="I3201" s="7">
        <v>1E-3</v>
      </c>
      <c r="K3201" s="5" t="str">
        <f>IF(E3201="","",IFERROR(VLOOKUP(E3201,REGRAS_CST!$A$2:$C$200,3,FALSE),""))</f>
        <v/>
      </c>
      <c r="L3201" s="10" t="str">
        <f>IF($G3201="", "", $G3201*(1-$V3201))</f>
        <v/>
      </c>
      <c r="M3201" s="30" t="str">
        <f t="shared" si="98"/>
        <v/>
      </c>
      <c r="N3201" s="30" t="str">
        <f t="shared" si="99"/>
        <v/>
      </c>
      <c r="O3201" s="5" t="str">
        <f>IF(D3201="","",
IF(AND(K3201&lt;&gt;"SIM",V3201&gt;0),"ERRO: % BC &gt; 0, mas NÃO permitida ❌",
IF(AND(K3201="SIM",V3201=0),"ATENÇÃO: BC permitida, mas % = 0 🔎",
"Base de cálculo aplicada corretamente ✅")))</f>
        <v/>
      </c>
      <c r="P3201" s="5" t="str">
        <f>IF(D3201="","",
IF(AND(Q3201&lt;&gt;"SIM",U3201&gt;0),"ERRO: % alíquota &gt; 0, mas NÃO permitida ❌",
IF(AND(Q3201="SIM",U3201=0),"ATENÇÃO: alíquota permitida, mas % = 0 🔎",
"Alíquota aplicada corretamente ✅")))</f>
        <v/>
      </c>
      <c r="Q3201" s="5" t="str">
        <f>IF(E3201="","",IFERROR(VLOOKUP(E3201,REGRAS_CST!$A$2:$D$200,4,FALSE),""))</f>
        <v/>
      </c>
      <c r="R3201" s="8"/>
      <c r="S3201" s="7">
        <f>IF($H3201="","",$H3201*(1-$U3201))</f>
        <v>8.9999999999999993E-3</v>
      </c>
      <c r="T3201" s="7">
        <f>IF($I3201="","",$I3201*(1-$U3201))</f>
        <v>1E-3</v>
      </c>
      <c r="U3201" s="7">
        <f>IFERROR(INDEX(BASE_CCLASSTRIB!$E:$E, MATCH(TEXT($D3201,"000000"), BASE_CCLASSTRIB!$A:$A, 0))/100, 0)</f>
        <v>0</v>
      </c>
      <c r="V3201" s="21">
        <f>IFERROR(INDEX(BASE_CCLASSTRIB!$F:$F, MATCH(TEXT($D3201,"000000"), BASE_CCLASSTRIB!$A:$A, 0))/100, 0)</f>
        <v>0</v>
      </c>
    </row>
    <row r="3202" spans="2:22" ht="15.75" customHeight="1" thickTop="1" thickBot="1">
      <c r="B3202" s="8"/>
      <c r="C3202" s="8"/>
      <c r="E3202" s="8" t="str">
        <f>IF(D3202="","",LEFT(D3202,3))</f>
        <v/>
      </c>
      <c r="F3202" s="5" t="str">
        <f>IF(E3202="","",IFERROR(VLOOKUP(E3202,REGRAS_CST!$A$2:$B$200,2,FALSE),""))</f>
        <v/>
      </c>
      <c r="H3202" s="7">
        <v>8.9999999999999993E-3</v>
      </c>
      <c r="I3202" s="7">
        <v>1E-3</v>
      </c>
      <c r="K3202" s="5" t="str">
        <f>IF(E3202="","",IFERROR(VLOOKUP(E3202,REGRAS_CST!$A$2:$C$200,3,FALSE),""))</f>
        <v/>
      </c>
      <c r="L3202" s="10" t="str">
        <f>IF($G3202="", "", $G3202*(1-$V3202))</f>
        <v/>
      </c>
      <c r="M3202" s="30" t="str">
        <f t="shared" si="98"/>
        <v/>
      </c>
      <c r="N3202" s="30" t="str">
        <f t="shared" si="99"/>
        <v/>
      </c>
      <c r="O3202" s="5" t="str">
        <f>IF(D3202="","",
IF(AND(K3202&lt;&gt;"SIM",V3202&gt;0),"ERRO: % BC &gt; 0, mas NÃO permitida ❌",
IF(AND(K3202="SIM",V3202=0),"ATENÇÃO: BC permitida, mas % = 0 🔎",
"Base de cálculo aplicada corretamente ✅")))</f>
        <v/>
      </c>
      <c r="P3202" s="5" t="str">
        <f>IF(D3202="","",
IF(AND(Q3202&lt;&gt;"SIM",U3202&gt;0),"ERRO: % alíquota &gt; 0, mas NÃO permitida ❌",
IF(AND(Q3202="SIM",U3202=0),"ATENÇÃO: alíquota permitida, mas % = 0 🔎",
"Alíquota aplicada corretamente ✅")))</f>
        <v/>
      </c>
      <c r="Q3202" s="5" t="str">
        <f>IF(E3202="","",IFERROR(VLOOKUP(E3202,REGRAS_CST!$A$2:$D$200,4,FALSE),""))</f>
        <v/>
      </c>
      <c r="R3202" s="8"/>
      <c r="S3202" s="7">
        <f>IF($H3202="","",$H3202*(1-$U3202))</f>
        <v>8.9999999999999993E-3</v>
      </c>
      <c r="T3202" s="7">
        <f>IF($I3202="","",$I3202*(1-$U3202))</f>
        <v>1E-3</v>
      </c>
      <c r="U3202" s="7">
        <f>IFERROR(INDEX(BASE_CCLASSTRIB!$E:$E, MATCH(TEXT($D3202,"000000"), BASE_CCLASSTRIB!$A:$A, 0))/100, 0)</f>
        <v>0</v>
      </c>
      <c r="V3202" s="21">
        <f>IFERROR(INDEX(BASE_CCLASSTRIB!$F:$F, MATCH(TEXT($D3202,"000000"), BASE_CCLASSTRIB!$A:$A, 0))/100, 0)</f>
        <v>0</v>
      </c>
    </row>
    <row r="3203" spans="2:22" ht="15.75" customHeight="1" thickTop="1" thickBot="1">
      <c r="B3203" s="8"/>
      <c r="C3203" s="8"/>
      <c r="E3203" s="8" t="str">
        <f>IF(D3203="","",LEFT(D3203,3))</f>
        <v/>
      </c>
      <c r="F3203" s="5" t="str">
        <f>IF(E3203="","",IFERROR(VLOOKUP(E3203,REGRAS_CST!$A$2:$B$200,2,FALSE),""))</f>
        <v/>
      </c>
      <c r="H3203" s="7">
        <v>8.9999999999999993E-3</v>
      </c>
      <c r="I3203" s="7">
        <v>1E-3</v>
      </c>
      <c r="K3203" s="5" t="str">
        <f>IF(E3203="","",IFERROR(VLOOKUP(E3203,REGRAS_CST!$A$2:$C$200,3,FALSE),""))</f>
        <v/>
      </c>
      <c r="L3203" s="10" t="str">
        <f>IF($G3203="", "", $G3203*(1-$V3203))</f>
        <v/>
      </c>
      <c r="M3203" s="30" t="str">
        <f t="shared" si="98"/>
        <v/>
      </c>
      <c r="N3203" s="30" t="str">
        <f t="shared" si="99"/>
        <v/>
      </c>
      <c r="O3203" s="5" t="str">
        <f>IF(D3203="","",
IF(AND(K3203&lt;&gt;"SIM",V3203&gt;0),"ERRO: % BC &gt; 0, mas NÃO permitida ❌",
IF(AND(K3203="SIM",V3203=0),"ATENÇÃO: BC permitida, mas % = 0 🔎",
"Base de cálculo aplicada corretamente ✅")))</f>
        <v/>
      </c>
      <c r="P3203" s="5" t="str">
        <f>IF(D3203="","",
IF(AND(Q3203&lt;&gt;"SIM",U3203&gt;0),"ERRO: % alíquota &gt; 0, mas NÃO permitida ❌",
IF(AND(Q3203="SIM",U3203=0),"ATENÇÃO: alíquota permitida, mas % = 0 🔎",
"Alíquota aplicada corretamente ✅")))</f>
        <v/>
      </c>
      <c r="Q3203" s="5" t="str">
        <f>IF(E3203="","",IFERROR(VLOOKUP(E3203,REGRAS_CST!$A$2:$D$200,4,FALSE),""))</f>
        <v/>
      </c>
      <c r="R3203" s="8"/>
      <c r="S3203" s="7">
        <f>IF($H3203="","",$H3203*(1-$U3203))</f>
        <v>8.9999999999999993E-3</v>
      </c>
      <c r="T3203" s="7">
        <f>IF($I3203="","",$I3203*(1-$U3203))</f>
        <v>1E-3</v>
      </c>
      <c r="U3203" s="7">
        <f>IFERROR(INDEX(BASE_CCLASSTRIB!$E:$E, MATCH(TEXT($D3203,"000000"), BASE_CCLASSTRIB!$A:$A, 0))/100, 0)</f>
        <v>0</v>
      </c>
      <c r="V3203" s="21">
        <f>IFERROR(INDEX(BASE_CCLASSTRIB!$F:$F, MATCH(TEXT($D3203,"000000"), BASE_CCLASSTRIB!$A:$A, 0))/100, 0)</f>
        <v>0</v>
      </c>
    </row>
    <row r="3204" spans="2:22" ht="15.75" customHeight="1" thickTop="1" thickBot="1">
      <c r="B3204" s="8"/>
      <c r="C3204" s="8"/>
      <c r="E3204" s="8" t="str">
        <f>IF(D3204="","",LEFT(D3204,3))</f>
        <v/>
      </c>
      <c r="F3204" s="5" t="str">
        <f>IF(E3204="","",IFERROR(VLOOKUP(E3204,REGRAS_CST!$A$2:$B$200,2,FALSE),""))</f>
        <v/>
      </c>
      <c r="H3204" s="7">
        <v>8.9999999999999993E-3</v>
      </c>
      <c r="I3204" s="7">
        <v>1E-3</v>
      </c>
      <c r="K3204" s="5" t="str">
        <f>IF(E3204="","",IFERROR(VLOOKUP(E3204,REGRAS_CST!$A$2:$C$200,3,FALSE),""))</f>
        <v/>
      </c>
      <c r="L3204" s="10" t="str">
        <f>IF($G3204="", "", $G3204*(1-$V3204))</f>
        <v/>
      </c>
      <c r="M3204" s="30" t="str">
        <f t="shared" si="98"/>
        <v/>
      </c>
      <c r="N3204" s="30" t="str">
        <f t="shared" si="99"/>
        <v/>
      </c>
      <c r="O3204" s="5" t="str">
        <f>IF(D3204="","",
IF(AND(K3204&lt;&gt;"SIM",V3204&gt;0),"ERRO: % BC &gt; 0, mas NÃO permitida ❌",
IF(AND(K3204="SIM",V3204=0),"ATENÇÃO: BC permitida, mas % = 0 🔎",
"Base de cálculo aplicada corretamente ✅")))</f>
        <v/>
      </c>
      <c r="P3204" s="5" t="str">
        <f>IF(D3204="","",
IF(AND(Q3204&lt;&gt;"SIM",U3204&gt;0),"ERRO: % alíquota &gt; 0, mas NÃO permitida ❌",
IF(AND(Q3204="SIM",U3204=0),"ATENÇÃO: alíquota permitida, mas % = 0 🔎",
"Alíquota aplicada corretamente ✅")))</f>
        <v/>
      </c>
      <c r="Q3204" s="5" t="str">
        <f>IF(E3204="","",IFERROR(VLOOKUP(E3204,REGRAS_CST!$A$2:$D$200,4,FALSE),""))</f>
        <v/>
      </c>
      <c r="R3204" s="8"/>
      <c r="S3204" s="7">
        <f>IF($H3204="","",$H3204*(1-$U3204))</f>
        <v>8.9999999999999993E-3</v>
      </c>
      <c r="T3204" s="7">
        <f>IF($I3204="","",$I3204*(1-$U3204))</f>
        <v>1E-3</v>
      </c>
      <c r="U3204" s="7">
        <f>IFERROR(INDEX(BASE_CCLASSTRIB!$E:$E, MATCH(TEXT($D3204,"000000"), BASE_CCLASSTRIB!$A:$A, 0))/100, 0)</f>
        <v>0</v>
      </c>
      <c r="V3204" s="21">
        <f>IFERROR(INDEX(BASE_CCLASSTRIB!$F:$F, MATCH(TEXT($D3204,"000000"), BASE_CCLASSTRIB!$A:$A, 0))/100, 0)</f>
        <v>0</v>
      </c>
    </row>
    <row r="3205" spans="2:22" ht="15.75" customHeight="1" thickTop="1" thickBot="1">
      <c r="B3205" s="8"/>
      <c r="C3205" s="8"/>
      <c r="E3205" s="8" t="str">
        <f>IF(D3205="","",LEFT(D3205,3))</f>
        <v/>
      </c>
      <c r="F3205" s="5" t="str">
        <f>IF(E3205="","",IFERROR(VLOOKUP(E3205,REGRAS_CST!$A$2:$B$200,2,FALSE),""))</f>
        <v/>
      </c>
      <c r="H3205" s="7">
        <v>8.9999999999999993E-3</v>
      </c>
      <c r="I3205" s="7">
        <v>1E-3</v>
      </c>
      <c r="K3205" s="5" t="str">
        <f>IF(E3205="","",IFERROR(VLOOKUP(E3205,REGRAS_CST!$A$2:$C$200,3,FALSE),""))</f>
        <v/>
      </c>
      <c r="L3205" s="10" t="str">
        <f>IF($G3205="", "", $G3205*(1-$V3205))</f>
        <v/>
      </c>
      <c r="M3205" s="30" t="str">
        <f t="shared" ref="M3205:M3268" si="100">IF(OR($L3205="",$S3205=""),"",TRUNC(VALUE($L3205)*VALUE($S3205),2))</f>
        <v/>
      </c>
      <c r="N3205" s="30" t="str">
        <f t="shared" ref="N3205:N3268" si="101">IF(OR($L3205="",$T3205=""),"",TRUNC(VALUE($L3205)*VALUE($T3205),2))</f>
        <v/>
      </c>
      <c r="O3205" s="5" t="str">
        <f>IF(D3205="","",
IF(AND(K3205&lt;&gt;"SIM",V3205&gt;0),"ERRO: % BC &gt; 0, mas NÃO permitida ❌",
IF(AND(K3205="SIM",V3205=0),"ATENÇÃO: BC permitida, mas % = 0 🔎",
"Base de cálculo aplicada corretamente ✅")))</f>
        <v/>
      </c>
      <c r="P3205" s="5" t="str">
        <f>IF(D3205="","",
IF(AND(Q3205&lt;&gt;"SIM",U3205&gt;0),"ERRO: % alíquota &gt; 0, mas NÃO permitida ❌",
IF(AND(Q3205="SIM",U3205=0),"ATENÇÃO: alíquota permitida, mas % = 0 🔎",
"Alíquota aplicada corretamente ✅")))</f>
        <v/>
      </c>
      <c r="Q3205" s="5" t="str">
        <f>IF(E3205="","",IFERROR(VLOOKUP(E3205,REGRAS_CST!$A$2:$D$200,4,FALSE),""))</f>
        <v/>
      </c>
      <c r="R3205" s="8"/>
      <c r="S3205" s="7">
        <f>IF($H3205="","",$H3205*(1-$U3205))</f>
        <v>8.9999999999999993E-3</v>
      </c>
      <c r="T3205" s="7">
        <f>IF($I3205="","",$I3205*(1-$U3205))</f>
        <v>1E-3</v>
      </c>
      <c r="U3205" s="7">
        <f>IFERROR(INDEX(BASE_CCLASSTRIB!$E:$E, MATCH(TEXT($D3205,"000000"), BASE_CCLASSTRIB!$A:$A, 0))/100, 0)</f>
        <v>0</v>
      </c>
      <c r="V3205" s="21">
        <f>IFERROR(INDEX(BASE_CCLASSTRIB!$F:$F, MATCH(TEXT($D3205,"000000"), BASE_CCLASSTRIB!$A:$A, 0))/100, 0)</f>
        <v>0</v>
      </c>
    </row>
    <row r="3206" spans="2:22" ht="15.75" customHeight="1" thickTop="1" thickBot="1">
      <c r="B3206" s="8"/>
      <c r="C3206" s="8"/>
      <c r="E3206" s="8" t="str">
        <f>IF(D3206="","",LEFT(D3206,3))</f>
        <v/>
      </c>
      <c r="F3206" s="5" t="str">
        <f>IF(E3206="","",IFERROR(VLOOKUP(E3206,REGRAS_CST!$A$2:$B$200,2,FALSE),""))</f>
        <v/>
      </c>
      <c r="H3206" s="7">
        <v>8.9999999999999993E-3</v>
      </c>
      <c r="I3206" s="7">
        <v>1E-3</v>
      </c>
      <c r="K3206" s="5" t="str">
        <f>IF(E3206="","",IFERROR(VLOOKUP(E3206,REGRAS_CST!$A$2:$C$200,3,FALSE),""))</f>
        <v/>
      </c>
      <c r="L3206" s="10" t="str">
        <f>IF($G3206="", "", $G3206*(1-$V3206))</f>
        <v/>
      </c>
      <c r="M3206" s="30" t="str">
        <f t="shared" si="100"/>
        <v/>
      </c>
      <c r="N3206" s="30" t="str">
        <f t="shared" si="101"/>
        <v/>
      </c>
      <c r="O3206" s="5" t="str">
        <f>IF(D3206="","",
IF(AND(K3206&lt;&gt;"SIM",V3206&gt;0),"ERRO: % BC &gt; 0, mas NÃO permitida ❌",
IF(AND(K3206="SIM",V3206=0),"ATENÇÃO: BC permitida, mas % = 0 🔎",
"Base de cálculo aplicada corretamente ✅")))</f>
        <v/>
      </c>
      <c r="P3206" s="5" t="str">
        <f>IF(D3206="","",
IF(AND(Q3206&lt;&gt;"SIM",U3206&gt;0),"ERRO: % alíquota &gt; 0, mas NÃO permitida ❌",
IF(AND(Q3206="SIM",U3206=0),"ATENÇÃO: alíquota permitida, mas % = 0 🔎",
"Alíquota aplicada corretamente ✅")))</f>
        <v/>
      </c>
      <c r="Q3206" s="5" t="str">
        <f>IF(E3206="","",IFERROR(VLOOKUP(E3206,REGRAS_CST!$A$2:$D$200,4,FALSE),""))</f>
        <v/>
      </c>
      <c r="R3206" s="8"/>
      <c r="S3206" s="7">
        <f>IF($H3206="","",$H3206*(1-$U3206))</f>
        <v>8.9999999999999993E-3</v>
      </c>
      <c r="T3206" s="7">
        <f>IF($I3206="","",$I3206*(1-$U3206))</f>
        <v>1E-3</v>
      </c>
      <c r="U3206" s="7">
        <f>IFERROR(INDEX(BASE_CCLASSTRIB!$E:$E, MATCH(TEXT($D3206,"000000"), BASE_CCLASSTRIB!$A:$A, 0))/100, 0)</f>
        <v>0</v>
      </c>
      <c r="V3206" s="21">
        <f>IFERROR(INDEX(BASE_CCLASSTRIB!$F:$F, MATCH(TEXT($D3206,"000000"), BASE_CCLASSTRIB!$A:$A, 0))/100, 0)</f>
        <v>0</v>
      </c>
    </row>
    <row r="3207" spans="2:22" ht="15.75" customHeight="1" thickTop="1" thickBot="1">
      <c r="B3207" s="8"/>
      <c r="C3207" s="8"/>
      <c r="E3207" s="8" t="str">
        <f>IF(D3207="","",LEFT(D3207,3))</f>
        <v/>
      </c>
      <c r="F3207" s="5" t="str">
        <f>IF(E3207="","",IFERROR(VLOOKUP(E3207,REGRAS_CST!$A$2:$B$200,2,FALSE),""))</f>
        <v/>
      </c>
      <c r="H3207" s="7">
        <v>8.9999999999999993E-3</v>
      </c>
      <c r="I3207" s="7">
        <v>1E-3</v>
      </c>
      <c r="K3207" s="5" t="str">
        <f>IF(E3207="","",IFERROR(VLOOKUP(E3207,REGRAS_CST!$A$2:$C$200,3,FALSE),""))</f>
        <v/>
      </c>
      <c r="L3207" s="10" t="str">
        <f>IF($G3207="", "", $G3207*(1-$V3207))</f>
        <v/>
      </c>
      <c r="M3207" s="30" t="str">
        <f t="shared" si="100"/>
        <v/>
      </c>
      <c r="N3207" s="30" t="str">
        <f t="shared" si="101"/>
        <v/>
      </c>
      <c r="O3207" s="5" t="str">
        <f>IF(D3207="","",
IF(AND(K3207&lt;&gt;"SIM",V3207&gt;0),"ERRO: % BC &gt; 0, mas NÃO permitida ❌",
IF(AND(K3207="SIM",V3207=0),"ATENÇÃO: BC permitida, mas % = 0 🔎",
"Base de cálculo aplicada corretamente ✅")))</f>
        <v/>
      </c>
      <c r="P3207" s="5" t="str">
        <f>IF(D3207="","",
IF(AND(Q3207&lt;&gt;"SIM",U3207&gt;0),"ERRO: % alíquota &gt; 0, mas NÃO permitida ❌",
IF(AND(Q3207="SIM",U3207=0),"ATENÇÃO: alíquota permitida, mas % = 0 🔎",
"Alíquota aplicada corretamente ✅")))</f>
        <v/>
      </c>
      <c r="Q3207" s="5" t="str">
        <f>IF(E3207="","",IFERROR(VLOOKUP(E3207,REGRAS_CST!$A$2:$D$200,4,FALSE),""))</f>
        <v/>
      </c>
      <c r="R3207" s="8"/>
      <c r="S3207" s="7">
        <f>IF($H3207="","",$H3207*(1-$U3207))</f>
        <v>8.9999999999999993E-3</v>
      </c>
      <c r="T3207" s="7">
        <f>IF($I3207="","",$I3207*(1-$U3207))</f>
        <v>1E-3</v>
      </c>
      <c r="U3207" s="7">
        <f>IFERROR(INDEX(BASE_CCLASSTRIB!$E:$E, MATCH(TEXT($D3207,"000000"), BASE_CCLASSTRIB!$A:$A, 0))/100, 0)</f>
        <v>0</v>
      </c>
      <c r="V3207" s="21">
        <f>IFERROR(INDEX(BASE_CCLASSTRIB!$F:$F, MATCH(TEXT($D3207,"000000"), BASE_CCLASSTRIB!$A:$A, 0))/100, 0)</f>
        <v>0</v>
      </c>
    </row>
    <row r="3208" spans="2:22" ht="15.75" customHeight="1" thickTop="1" thickBot="1">
      <c r="B3208" s="8"/>
      <c r="C3208" s="8"/>
      <c r="E3208" s="8" t="str">
        <f>IF(D3208="","",LEFT(D3208,3))</f>
        <v/>
      </c>
      <c r="F3208" s="5" t="str">
        <f>IF(E3208="","",IFERROR(VLOOKUP(E3208,REGRAS_CST!$A$2:$B$200,2,FALSE),""))</f>
        <v/>
      </c>
      <c r="H3208" s="7">
        <v>8.9999999999999993E-3</v>
      </c>
      <c r="I3208" s="7">
        <v>1E-3</v>
      </c>
      <c r="K3208" s="5" t="str">
        <f>IF(E3208="","",IFERROR(VLOOKUP(E3208,REGRAS_CST!$A$2:$C$200,3,FALSE),""))</f>
        <v/>
      </c>
      <c r="L3208" s="10" t="str">
        <f>IF($G3208="", "", $G3208*(1-$V3208))</f>
        <v/>
      </c>
      <c r="M3208" s="30" t="str">
        <f t="shared" si="100"/>
        <v/>
      </c>
      <c r="N3208" s="30" t="str">
        <f t="shared" si="101"/>
        <v/>
      </c>
      <c r="O3208" s="5" t="str">
        <f>IF(D3208="","",
IF(AND(K3208&lt;&gt;"SIM",V3208&gt;0),"ERRO: % BC &gt; 0, mas NÃO permitida ❌",
IF(AND(K3208="SIM",V3208=0),"ATENÇÃO: BC permitida, mas % = 0 🔎",
"Base de cálculo aplicada corretamente ✅")))</f>
        <v/>
      </c>
      <c r="P3208" s="5" t="str">
        <f>IF(D3208="","",
IF(AND(Q3208&lt;&gt;"SIM",U3208&gt;0),"ERRO: % alíquota &gt; 0, mas NÃO permitida ❌",
IF(AND(Q3208="SIM",U3208=0),"ATENÇÃO: alíquota permitida, mas % = 0 🔎",
"Alíquota aplicada corretamente ✅")))</f>
        <v/>
      </c>
      <c r="Q3208" s="5" t="str">
        <f>IF(E3208="","",IFERROR(VLOOKUP(E3208,REGRAS_CST!$A$2:$D$200,4,FALSE),""))</f>
        <v/>
      </c>
      <c r="R3208" s="8"/>
      <c r="S3208" s="7">
        <f>IF($H3208="","",$H3208*(1-$U3208))</f>
        <v>8.9999999999999993E-3</v>
      </c>
      <c r="T3208" s="7">
        <f>IF($I3208="","",$I3208*(1-$U3208))</f>
        <v>1E-3</v>
      </c>
      <c r="U3208" s="7">
        <f>IFERROR(INDEX(BASE_CCLASSTRIB!$E:$E, MATCH(TEXT($D3208,"000000"), BASE_CCLASSTRIB!$A:$A, 0))/100, 0)</f>
        <v>0</v>
      </c>
      <c r="V3208" s="21">
        <f>IFERROR(INDEX(BASE_CCLASSTRIB!$F:$F, MATCH(TEXT($D3208,"000000"), BASE_CCLASSTRIB!$A:$A, 0))/100, 0)</f>
        <v>0</v>
      </c>
    </row>
    <row r="3209" spans="2:22" ht="15.75" customHeight="1" thickTop="1" thickBot="1">
      <c r="B3209" s="8"/>
      <c r="C3209" s="8"/>
      <c r="E3209" s="8" t="str">
        <f>IF(D3209="","",LEFT(D3209,3))</f>
        <v/>
      </c>
      <c r="F3209" s="5" t="str">
        <f>IF(E3209="","",IFERROR(VLOOKUP(E3209,REGRAS_CST!$A$2:$B$200,2,FALSE),""))</f>
        <v/>
      </c>
      <c r="H3209" s="7">
        <v>8.9999999999999993E-3</v>
      </c>
      <c r="I3209" s="7">
        <v>1E-3</v>
      </c>
      <c r="K3209" s="5" t="str">
        <f>IF(E3209="","",IFERROR(VLOOKUP(E3209,REGRAS_CST!$A$2:$C$200,3,FALSE),""))</f>
        <v/>
      </c>
      <c r="L3209" s="10" t="str">
        <f>IF($G3209="", "", $G3209*(1-$V3209))</f>
        <v/>
      </c>
      <c r="M3209" s="30" t="str">
        <f t="shared" si="100"/>
        <v/>
      </c>
      <c r="N3209" s="30" t="str">
        <f t="shared" si="101"/>
        <v/>
      </c>
      <c r="O3209" s="5" t="str">
        <f>IF(D3209="","",
IF(AND(K3209&lt;&gt;"SIM",V3209&gt;0),"ERRO: % BC &gt; 0, mas NÃO permitida ❌",
IF(AND(K3209="SIM",V3209=0),"ATENÇÃO: BC permitida, mas % = 0 🔎",
"Base de cálculo aplicada corretamente ✅")))</f>
        <v/>
      </c>
      <c r="P3209" s="5" t="str">
        <f>IF(D3209="","",
IF(AND(Q3209&lt;&gt;"SIM",U3209&gt;0),"ERRO: % alíquota &gt; 0, mas NÃO permitida ❌",
IF(AND(Q3209="SIM",U3209=0),"ATENÇÃO: alíquota permitida, mas % = 0 🔎",
"Alíquota aplicada corretamente ✅")))</f>
        <v/>
      </c>
      <c r="Q3209" s="5" t="str">
        <f>IF(E3209="","",IFERROR(VLOOKUP(E3209,REGRAS_CST!$A$2:$D$200,4,FALSE),""))</f>
        <v/>
      </c>
      <c r="R3209" s="8"/>
      <c r="S3209" s="7">
        <f>IF($H3209="","",$H3209*(1-$U3209))</f>
        <v>8.9999999999999993E-3</v>
      </c>
      <c r="T3209" s="7">
        <f>IF($I3209="","",$I3209*(1-$U3209))</f>
        <v>1E-3</v>
      </c>
      <c r="U3209" s="7">
        <f>IFERROR(INDEX(BASE_CCLASSTRIB!$E:$E, MATCH(TEXT($D3209,"000000"), BASE_CCLASSTRIB!$A:$A, 0))/100, 0)</f>
        <v>0</v>
      </c>
      <c r="V3209" s="21">
        <f>IFERROR(INDEX(BASE_CCLASSTRIB!$F:$F, MATCH(TEXT($D3209,"000000"), BASE_CCLASSTRIB!$A:$A, 0))/100, 0)</f>
        <v>0</v>
      </c>
    </row>
    <row r="3210" spans="2:22" ht="15.75" customHeight="1" thickTop="1" thickBot="1">
      <c r="B3210" s="8"/>
      <c r="C3210" s="8"/>
      <c r="E3210" s="8" t="str">
        <f>IF(D3210="","",LEFT(D3210,3))</f>
        <v/>
      </c>
      <c r="F3210" s="5" t="str">
        <f>IF(E3210="","",IFERROR(VLOOKUP(E3210,REGRAS_CST!$A$2:$B$200,2,FALSE),""))</f>
        <v/>
      </c>
      <c r="H3210" s="7">
        <v>8.9999999999999993E-3</v>
      </c>
      <c r="I3210" s="7">
        <v>1E-3</v>
      </c>
      <c r="K3210" s="5" t="str">
        <f>IF(E3210="","",IFERROR(VLOOKUP(E3210,REGRAS_CST!$A$2:$C$200,3,FALSE),""))</f>
        <v/>
      </c>
      <c r="L3210" s="10" t="str">
        <f>IF($G3210="", "", $G3210*(1-$V3210))</f>
        <v/>
      </c>
      <c r="M3210" s="30" t="str">
        <f t="shared" si="100"/>
        <v/>
      </c>
      <c r="N3210" s="30" t="str">
        <f t="shared" si="101"/>
        <v/>
      </c>
      <c r="O3210" s="5" t="str">
        <f>IF(D3210="","",
IF(AND(K3210&lt;&gt;"SIM",V3210&gt;0),"ERRO: % BC &gt; 0, mas NÃO permitida ❌",
IF(AND(K3210="SIM",V3210=0),"ATENÇÃO: BC permitida, mas % = 0 🔎",
"Base de cálculo aplicada corretamente ✅")))</f>
        <v/>
      </c>
      <c r="P3210" s="5" t="str">
        <f>IF(D3210="","",
IF(AND(Q3210&lt;&gt;"SIM",U3210&gt;0),"ERRO: % alíquota &gt; 0, mas NÃO permitida ❌",
IF(AND(Q3210="SIM",U3210=0),"ATENÇÃO: alíquota permitida, mas % = 0 🔎",
"Alíquota aplicada corretamente ✅")))</f>
        <v/>
      </c>
      <c r="Q3210" s="5" t="str">
        <f>IF(E3210="","",IFERROR(VLOOKUP(E3210,REGRAS_CST!$A$2:$D$200,4,FALSE),""))</f>
        <v/>
      </c>
      <c r="R3210" s="8"/>
      <c r="S3210" s="7">
        <f>IF($H3210="","",$H3210*(1-$U3210))</f>
        <v>8.9999999999999993E-3</v>
      </c>
      <c r="T3210" s="7">
        <f>IF($I3210="","",$I3210*(1-$U3210))</f>
        <v>1E-3</v>
      </c>
      <c r="U3210" s="7">
        <f>IFERROR(INDEX(BASE_CCLASSTRIB!$E:$E, MATCH(TEXT($D3210,"000000"), BASE_CCLASSTRIB!$A:$A, 0))/100, 0)</f>
        <v>0</v>
      </c>
      <c r="V3210" s="21">
        <f>IFERROR(INDEX(BASE_CCLASSTRIB!$F:$F, MATCH(TEXT($D3210,"000000"), BASE_CCLASSTRIB!$A:$A, 0))/100, 0)</f>
        <v>0</v>
      </c>
    </row>
    <row r="3211" spans="2:22" ht="15.75" customHeight="1" thickTop="1" thickBot="1">
      <c r="B3211" s="8"/>
      <c r="C3211" s="8"/>
      <c r="E3211" s="8" t="str">
        <f>IF(D3211="","",LEFT(D3211,3))</f>
        <v/>
      </c>
      <c r="F3211" s="5" t="str">
        <f>IF(E3211="","",IFERROR(VLOOKUP(E3211,REGRAS_CST!$A$2:$B$200,2,FALSE),""))</f>
        <v/>
      </c>
      <c r="H3211" s="7">
        <v>8.9999999999999993E-3</v>
      </c>
      <c r="I3211" s="7">
        <v>1E-3</v>
      </c>
      <c r="K3211" s="5" t="str">
        <f>IF(E3211="","",IFERROR(VLOOKUP(E3211,REGRAS_CST!$A$2:$C$200,3,FALSE),""))</f>
        <v/>
      </c>
      <c r="L3211" s="10" t="str">
        <f>IF($G3211="", "", $G3211*(1-$V3211))</f>
        <v/>
      </c>
      <c r="M3211" s="30" t="str">
        <f t="shared" si="100"/>
        <v/>
      </c>
      <c r="N3211" s="30" t="str">
        <f t="shared" si="101"/>
        <v/>
      </c>
      <c r="O3211" s="5" t="str">
        <f>IF(D3211="","",
IF(AND(K3211&lt;&gt;"SIM",V3211&gt;0),"ERRO: % BC &gt; 0, mas NÃO permitida ❌",
IF(AND(K3211="SIM",V3211=0),"ATENÇÃO: BC permitida, mas % = 0 🔎",
"Base de cálculo aplicada corretamente ✅")))</f>
        <v/>
      </c>
      <c r="P3211" s="5" t="str">
        <f>IF(D3211="","",
IF(AND(Q3211&lt;&gt;"SIM",U3211&gt;0),"ERRO: % alíquota &gt; 0, mas NÃO permitida ❌",
IF(AND(Q3211="SIM",U3211=0),"ATENÇÃO: alíquota permitida, mas % = 0 🔎",
"Alíquota aplicada corretamente ✅")))</f>
        <v/>
      </c>
      <c r="Q3211" s="5" t="str">
        <f>IF(E3211="","",IFERROR(VLOOKUP(E3211,REGRAS_CST!$A$2:$D$200,4,FALSE),""))</f>
        <v/>
      </c>
      <c r="R3211" s="8"/>
      <c r="S3211" s="7">
        <f>IF($H3211="","",$H3211*(1-$U3211))</f>
        <v>8.9999999999999993E-3</v>
      </c>
      <c r="T3211" s="7">
        <f>IF($I3211="","",$I3211*(1-$U3211))</f>
        <v>1E-3</v>
      </c>
      <c r="U3211" s="7">
        <f>IFERROR(INDEX(BASE_CCLASSTRIB!$E:$E, MATCH(TEXT($D3211,"000000"), BASE_CCLASSTRIB!$A:$A, 0))/100, 0)</f>
        <v>0</v>
      </c>
      <c r="V3211" s="21">
        <f>IFERROR(INDEX(BASE_CCLASSTRIB!$F:$F, MATCH(TEXT($D3211,"000000"), BASE_CCLASSTRIB!$A:$A, 0))/100, 0)</f>
        <v>0</v>
      </c>
    </row>
    <row r="3212" spans="2:22" ht="15.75" customHeight="1" thickTop="1" thickBot="1">
      <c r="B3212" s="8"/>
      <c r="C3212" s="8"/>
      <c r="E3212" s="8" t="str">
        <f>IF(D3212="","",LEFT(D3212,3))</f>
        <v/>
      </c>
      <c r="F3212" s="5" t="str">
        <f>IF(E3212="","",IFERROR(VLOOKUP(E3212,REGRAS_CST!$A$2:$B$200,2,FALSE),""))</f>
        <v/>
      </c>
      <c r="H3212" s="7">
        <v>8.9999999999999993E-3</v>
      </c>
      <c r="I3212" s="7">
        <v>1E-3</v>
      </c>
      <c r="K3212" s="5" t="str">
        <f>IF(E3212="","",IFERROR(VLOOKUP(E3212,REGRAS_CST!$A$2:$C$200,3,FALSE),""))</f>
        <v/>
      </c>
      <c r="L3212" s="10" t="str">
        <f>IF($G3212="", "", $G3212*(1-$V3212))</f>
        <v/>
      </c>
      <c r="M3212" s="30" t="str">
        <f t="shared" si="100"/>
        <v/>
      </c>
      <c r="N3212" s="30" t="str">
        <f t="shared" si="101"/>
        <v/>
      </c>
      <c r="O3212" s="5" t="str">
        <f>IF(D3212="","",
IF(AND(K3212&lt;&gt;"SIM",V3212&gt;0),"ERRO: % BC &gt; 0, mas NÃO permitida ❌",
IF(AND(K3212="SIM",V3212=0),"ATENÇÃO: BC permitida, mas % = 0 🔎",
"Base de cálculo aplicada corretamente ✅")))</f>
        <v/>
      </c>
      <c r="P3212" s="5" t="str">
        <f>IF(D3212="","",
IF(AND(Q3212&lt;&gt;"SIM",U3212&gt;0),"ERRO: % alíquota &gt; 0, mas NÃO permitida ❌",
IF(AND(Q3212="SIM",U3212=0),"ATENÇÃO: alíquota permitida, mas % = 0 🔎",
"Alíquota aplicada corretamente ✅")))</f>
        <v/>
      </c>
      <c r="Q3212" s="5" t="str">
        <f>IF(E3212="","",IFERROR(VLOOKUP(E3212,REGRAS_CST!$A$2:$D$200,4,FALSE),""))</f>
        <v/>
      </c>
      <c r="R3212" s="8"/>
      <c r="S3212" s="7">
        <f>IF($H3212="","",$H3212*(1-$U3212))</f>
        <v>8.9999999999999993E-3</v>
      </c>
      <c r="T3212" s="7">
        <f>IF($I3212="","",$I3212*(1-$U3212))</f>
        <v>1E-3</v>
      </c>
      <c r="U3212" s="7">
        <f>IFERROR(INDEX(BASE_CCLASSTRIB!$E:$E, MATCH(TEXT($D3212,"000000"), BASE_CCLASSTRIB!$A:$A, 0))/100, 0)</f>
        <v>0</v>
      </c>
      <c r="V3212" s="21">
        <f>IFERROR(INDEX(BASE_CCLASSTRIB!$F:$F, MATCH(TEXT($D3212,"000000"), BASE_CCLASSTRIB!$A:$A, 0))/100, 0)</f>
        <v>0</v>
      </c>
    </row>
    <row r="3213" spans="2:22" ht="15.75" customHeight="1" thickTop="1" thickBot="1">
      <c r="B3213" s="8"/>
      <c r="C3213" s="8"/>
      <c r="E3213" s="8" t="str">
        <f>IF(D3213="","",LEFT(D3213,3))</f>
        <v/>
      </c>
      <c r="F3213" s="5" t="str">
        <f>IF(E3213="","",IFERROR(VLOOKUP(E3213,REGRAS_CST!$A$2:$B$200,2,FALSE),""))</f>
        <v/>
      </c>
      <c r="H3213" s="7">
        <v>8.9999999999999993E-3</v>
      </c>
      <c r="I3213" s="7">
        <v>1E-3</v>
      </c>
      <c r="K3213" s="5" t="str">
        <f>IF(E3213="","",IFERROR(VLOOKUP(E3213,REGRAS_CST!$A$2:$C$200,3,FALSE),""))</f>
        <v/>
      </c>
      <c r="L3213" s="10" t="str">
        <f>IF($G3213="", "", $G3213*(1-$V3213))</f>
        <v/>
      </c>
      <c r="M3213" s="30" t="str">
        <f t="shared" si="100"/>
        <v/>
      </c>
      <c r="N3213" s="30" t="str">
        <f t="shared" si="101"/>
        <v/>
      </c>
      <c r="O3213" s="5" t="str">
        <f>IF(D3213="","",
IF(AND(K3213&lt;&gt;"SIM",V3213&gt;0),"ERRO: % BC &gt; 0, mas NÃO permitida ❌",
IF(AND(K3213="SIM",V3213=0),"ATENÇÃO: BC permitida, mas % = 0 🔎",
"Base de cálculo aplicada corretamente ✅")))</f>
        <v/>
      </c>
      <c r="P3213" s="5" t="str">
        <f>IF(D3213="","",
IF(AND(Q3213&lt;&gt;"SIM",U3213&gt;0),"ERRO: % alíquota &gt; 0, mas NÃO permitida ❌",
IF(AND(Q3213="SIM",U3213=0),"ATENÇÃO: alíquota permitida, mas % = 0 🔎",
"Alíquota aplicada corretamente ✅")))</f>
        <v/>
      </c>
      <c r="Q3213" s="5" t="str">
        <f>IF(E3213="","",IFERROR(VLOOKUP(E3213,REGRAS_CST!$A$2:$D$200,4,FALSE),""))</f>
        <v/>
      </c>
      <c r="R3213" s="8"/>
      <c r="S3213" s="7">
        <f>IF($H3213="","",$H3213*(1-$U3213))</f>
        <v>8.9999999999999993E-3</v>
      </c>
      <c r="T3213" s="7">
        <f>IF($I3213="","",$I3213*(1-$U3213))</f>
        <v>1E-3</v>
      </c>
      <c r="U3213" s="7">
        <f>IFERROR(INDEX(BASE_CCLASSTRIB!$E:$E, MATCH(TEXT($D3213,"000000"), BASE_CCLASSTRIB!$A:$A, 0))/100, 0)</f>
        <v>0</v>
      </c>
      <c r="V3213" s="21">
        <f>IFERROR(INDEX(BASE_CCLASSTRIB!$F:$F, MATCH(TEXT($D3213,"000000"), BASE_CCLASSTRIB!$A:$A, 0))/100, 0)</f>
        <v>0</v>
      </c>
    </row>
    <row r="3214" spans="2:22" ht="15.75" customHeight="1" thickTop="1" thickBot="1">
      <c r="B3214" s="8"/>
      <c r="C3214" s="8"/>
      <c r="E3214" s="8" t="str">
        <f>IF(D3214="","",LEFT(D3214,3))</f>
        <v/>
      </c>
      <c r="F3214" s="5" t="str">
        <f>IF(E3214="","",IFERROR(VLOOKUP(E3214,REGRAS_CST!$A$2:$B$200,2,FALSE),""))</f>
        <v/>
      </c>
      <c r="H3214" s="7">
        <v>8.9999999999999993E-3</v>
      </c>
      <c r="I3214" s="7">
        <v>1E-3</v>
      </c>
      <c r="K3214" s="5" t="str">
        <f>IF(E3214="","",IFERROR(VLOOKUP(E3214,REGRAS_CST!$A$2:$C$200,3,FALSE),""))</f>
        <v/>
      </c>
      <c r="L3214" s="10" t="str">
        <f>IF($G3214="", "", $G3214*(1-$V3214))</f>
        <v/>
      </c>
      <c r="M3214" s="30" t="str">
        <f t="shared" si="100"/>
        <v/>
      </c>
      <c r="N3214" s="30" t="str">
        <f t="shared" si="101"/>
        <v/>
      </c>
      <c r="O3214" s="5" t="str">
        <f>IF(D3214="","",
IF(AND(K3214&lt;&gt;"SIM",V3214&gt;0),"ERRO: % BC &gt; 0, mas NÃO permitida ❌",
IF(AND(K3214="SIM",V3214=0),"ATENÇÃO: BC permitida, mas % = 0 🔎",
"Base de cálculo aplicada corretamente ✅")))</f>
        <v/>
      </c>
      <c r="P3214" s="5" t="str">
        <f>IF(D3214="","",
IF(AND(Q3214&lt;&gt;"SIM",U3214&gt;0),"ERRO: % alíquota &gt; 0, mas NÃO permitida ❌",
IF(AND(Q3214="SIM",U3214=0),"ATENÇÃO: alíquota permitida, mas % = 0 🔎",
"Alíquota aplicada corretamente ✅")))</f>
        <v/>
      </c>
      <c r="Q3214" s="5" t="str">
        <f>IF(E3214="","",IFERROR(VLOOKUP(E3214,REGRAS_CST!$A$2:$D$200,4,FALSE),""))</f>
        <v/>
      </c>
      <c r="R3214" s="8"/>
      <c r="S3214" s="7">
        <f>IF($H3214="","",$H3214*(1-$U3214))</f>
        <v>8.9999999999999993E-3</v>
      </c>
      <c r="T3214" s="7">
        <f>IF($I3214="","",$I3214*(1-$U3214))</f>
        <v>1E-3</v>
      </c>
      <c r="U3214" s="7">
        <f>IFERROR(INDEX(BASE_CCLASSTRIB!$E:$E, MATCH(TEXT($D3214,"000000"), BASE_CCLASSTRIB!$A:$A, 0))/100, 0)</f>
        <v>0</v>
      </c>
      <c r="V3214" s="21">
        <f>IFERROR(INDEX(BASE_CCLASSTRIB!$F:$F, MATCH(TEXT($D3214,"000000"), BASE_CCLASSTRIB!$A:$A, 0))/100, 0)</f>
        <v>0</v>
      </c>
    </row>
    <row r="3215" spans="2:22" ht="15.75" customHeight="1" thickTop="1" thickBot="1">
      <c r="B3215" s="8"/>
      <c r="C3215" s="8"/>
      <c r="E3215" s="8" t="str">
        <f>IF(D3215="","",LEFT(D3215,3))</f>
        <v/>
      </c>
      <c r="F3215" s="5" t="str">
        <f>IF(E3215="","",IFERROR(VLOOKUP(E3215,REGRAS_CST!$A$2:$B$200,2,FALSE),""))</f>
        <v/>
      </c>
      <c r="H3215" s="7">
        <v>8.9999999999999993E-3</v>
      </c>
      <c r="I3215" s="7">
        <v>1E-3</v>
      </c>
      <c r="K3215" s="5" t="str">
        <f>IF(E3215="","",IFERROR(VLOOKUP(E3215,REGRAS_CST!$A$2:$C$200,3,FALSE),""))</f>
        <v/>
      </c>
      <c r="L3215" s="10" t="str">
        <f>IF($G3215="", "", $G3215*(1-$V3215))</f>
        <v/>
      </c>
      <c r="M3215" s="30" t="str">
        <f t="shared" si="100"/>
        <v/>
      </c>
      <c r="N3215" s="30" t="str">
        <f t="shared" si="101"/>
        <v/>
      </c>
      <c r="O3215" s="5" t="str">
        <f>IF(D3215="","",
IF(AND(K3215&lt;&gt;"SIM",V3215&gt;0),"ERRO: % BC &gt; 0, mas NÃO permitida ❌",
IF(AND(K3215="SIM",V3215=0),"ATENÇÃO: BC permitida, mas % = 0 🔎",
"Base de cálculo aplicada corretamente ✅")))</f>
        <v/>
      </c>
      <c r="P3215" s="5" t="str">
        <f>IF(D3215="","",
IF(AND(Q3215&lt;&gt;"SIM",U3215&gt;0),"ERRO: % alíquota &gt; 0, mas NÃO permitida ❌",
IF(AND(Q3215="SIM",U3215=0),"ATENÇÃO: alíquota permitida, mas % = 0 🔎",
"Alíquota aplicada corretamente ✅")))</f>
        <v/>
      </c>
      <c r="Q3215" s="5" t="str">
        <f>IF(E3215="","",IFERROR(VLOOKUP(E3215,REGRAS_CST!$A$2:$D$200,4,FALSE),""))</f>
        <v/>
      </c>
      <c r="R3215" s="8"/>
      <c r="S3215" s="7">
        <f>IF($H3215="","",$H3215*(1-$U3215))</f>
        <v>8.9999999999999993E-3</v>
      </c>
      <c r="T3215" s="7">
        <f>IF($I3215="","",$I3215*(1-$U3215))</f>
        <v>1E-3</v>
      </c>
      <c r="U3215" s="7">
        <f>IFERROR(INDEX(BASE_CCLASSTRIB!$E:$E, MATCH(TEXT($D3215,"000000"), BASE_CCLASSTRIB!$A:$A, 0))/100, 0)</f>
        <v>0</v>
      </c>
      <c r="V3215" s="21">
        <f>IFERROR(INDEX(BASE_CCLASSTRIB!$F:$F, MATCH(TEXT($D3215,"000000"), BASE_CCLASSTRIB!$A:$A, 0))/100, 0)</f>
        <v>0</v>
      </c>
    </row>
    <row r="3216" spans="2:22" ht="15.75" customHeight="1" thickTop="1" thickBot="1">
      <c r="B3216" s="8"/>
      <c r="C3216" s="8"/>
      <c r="E3216" s="8" t="str">
        <f>IF(D3216="","",LEFT(D3216,3))</f>
        <v/>
      </c>
      <c r="F3216" s="5" t="str">
        <f>IF(E3216="","",IFERROR(VLOOKUP(E3216,REGRAS_CST!$A$2:$B$200,2,FALSE),""))</f>
        <v/>
      </c>
      <c r="H3216" s="7">
        <v>8.9999999999999993E-3</v>
      </c>
      <c r="I3216" s="7">
        <v>1E-3</v>
      </c>
      <c r="K3216" s="5" t="str">
        <f>IF(E3216="","",IFERROR(VLOOKUP(E3216,REGRAS_CST!$A$2:$C$200,3,FALSE),""))</f>
        <v/>
      </c>
      <c r="L3216" s="10" t="str">
        <f>IF($G3216="", "", $G3216*(1-$V3216))</f>
        <v/>
      </c>
      <c r="M3216" s="30" t="str">
        <f t="shared" si="100"/>
        <v/>
      </c>
      <c r="N3216" s="30" t="str">
        <f t="shared" si="101"/>
        <v/>
      </c>
      <c r="O3216" s="5" t="str">
        <f>IF(D3216="","",
IF(AND(K3216&lt;&gt;"SIM",V3216&gt;0),"ERRO: % BC &gt; 0, mas NÃO permitida ❌",
IF(AND(K3216="SIM",V3216=0),"ATENÇÃO: BC permitida, mas % = 0 🔎",
"Base de cálculo aplicada corretamente ✅")))</f>
        <v/>
      </c>
      <c r="P3216" s="5" t="str">
        <f>IF(D3216="","",
IF(AND(Q3216&lt;&gt;"SIM",U3216&gt;0),"ERRO: % alíquota &gt; 0, mas NÃO permitida ❌",
IF(AND(Q3216="SIM",U3216=0),"ATENÇÃO: alíquota permitida, mas % = 0 🔎",
"Alíquota aplicada corretamente ✅")))</f>
        <v/>
      </c>
      <c r="Q3216" s="5" t="str">
        <f>IF(E3216="","",IFERROR(VLOOKUP(E3216,REGRAS_CST!$A$2:$D$200,4,FALSE),""))</f>
        <v/>
      </c>
      <c r="R3216" s="8"/>
      <c r="S3216" s="7">
        <f>IF($H3216="","",$H3216*(1-$U3216))</f>
        <v>8.9999999999999993E-3</v>
      </c>
      <c r="T3216" s="7">
        <f>IF($I3216="","",$I3216*(1-$U3216))</f>
        <v>1E-3</v>
      </c>
      <c r="U3216" s="7">
        <f>IFERROR(INDEX(BASE_CCLASSTRIB!$E:$E, MATCH(TEXT($D3216,"000000"), BASE_CCLASSTRIB!$A:$A, 0))/100, 0)</f>
        <v>0</v>
      </c>
      <c r="V3216" s="21">
        <f>IFERROR(INDEX(BASE_CCLASSTRIB!$F:$F, MATCH(TEXT($D3216,"000000"), BASE_CCLASSTRIB!$A:$A, 0))/100, 0)</f>
        <v>0</v>
      </c>
    </row>
    <row r="3217" spans="2:22" ht="15.75" customHeight="1" thickTop="1" thickBot="1">
      <c r="B3217" s="8"/>
      <c r="C3217" s="8"/>
      <c r="E3217" s="8" t="str">
        <f>IF(D3217="","",LEFT(D3217,3))</f>
        <v/>
      </c>
      <c r="F3217" s="5" t="str">
        <f>IF(E3217="","",IFERROR(VLOOKUP(E3217,REGRAS_CST!$A$2:$B$200,2,FALSE),""))</f>
        <v/>
      </c>
      <c r="H3217" s="7">
        <v>8.9999999999999993E-3</v>
      </c>
      <c r="I3217" s="7">
        <v>1E-3</v>
      </c>
      <c r="K3217" s="5" t="str">
        <f>IF(E3217="","",IFERROR(VLOOKUP(E3217,REGRAS_CST!$A$2:$C$200,3,FALSE),""))</f>
        <v/>
      </c>
      <c r="L3217" s="10" t="str">
        <f>IF($G3217="", "", $G3217*(1-$V3217))</f>
        <v/>
      </c>
      <c r="M3217" s="30" t="str">
        <f t="shared" si="100"/>
        <v/>
      </c>
      <c r="N3217" s="30" t="str">
        <f t="shared" si="101"/>
        <v/>
      </c>
      <c r="O3217" s="5" t="str">
        <f>IF(D3217="","",
IF(AND(K3217&lt;&gt;"SIM",V3217&gt;0),"ERRO: % BC &gt; 0, mas NÃO permitida ❌",
IF(AND(K3217="SIM",V3217=0),"ATENÇÃO: BC permitida, mas % = 0 🔎",
"Base de cálculo aplicada corretamente ✅")))</f>
        <v/>
      </c>
      <c r="P3217" s="5" t="str">
        <f>IF(D3217="","",
IF(AND(Q3217&lt;&gt;"SIM",U3217&gt;0),"ERRO: % alíquota &gt; 0, mas NÃO permitida ❌",
IF(AND(Q3217="SIM",U3217=0),"ATENÇÃO: alíquota permitida, mas % = 0 🔎",
"Alíquota aplicada corretamente ✅")))</f>
        <v/>
      </c>
      <c r="Q3217" s="5" t="str">
        <f>IF(E3217="","",IFERROR(VLOOKUP(E3217,REGRAS_CST!$A$2:$D$200,4,FALSE),""))</f>
        <v/>
      </c>
      <c r="R3217" s="8"/>
      <c r="S3217" s="7">
        <f>IF($H3217="","",$H3217*(1-$U3217))</f>
        <v>8.9999999999999993E-3</v>
      </c>
      <c r="T3217" s="7">
        <f>IF($I3217="","",$I3217*(1-$U3217))</f>
        <v>1E-3</v>
      </c>
      <c r="U3217" s="7">
        <f>IFERROR(INDEX(BASE_CCLASSTRIB!$E:$E, MATCH(TEXT($D3217,"000000"), BASE_CCLASSTRIB!$A:$A, 0))/100, 0)</f>
        <v>0</v>
      </c>
      <c r="V3217" s="21">
        <f>IFERROR(INDEX(BASE_CCLASSTRIB!$F:$F, MATCH(TEXT($D3217,"000000"), BASE_CCLASSTRIB!$A:$A, 0))/100, 0)</f>
        <v>0</v>
      </c>
    </row>
    <row r="3218" spans="2:22" ht="15.75" customHeight="1" thickTop="1" thickBot="1">
      <c r="B3218" s="8"/>
      <c r="C3218" s="8"/>
      <c r="E3218" s="8" t="str">
        <f>IF(D3218="","",LEFT(D3218,3))</f>
        <v/>
      </c>
      <c r="F3218" s="5" t="str">
        <f>IF(E3218="","",IFERROR(VLOOKUP(E3218,REGRAS_CST!$A$2:$B$200,2,FALSE),""))</f>
        <v/>
      </c>
      <c r="H3218" s="7">
        <v>8.9999999999999993E-3</v>
      </c>
      <c r="I3218" s="7">
        <v>1E-3</v>
      </c>
      <c r="K3218" s="5" t="str">
        <f>IF(E3218="","",IFERROR(VLOOKUP(E3218,REGRAS_CST!$A$2:$C$200,3,FALSE),""))</f>
        <v/>
      </c>
      <c r="L3218" s="10" t="str">
        <f>IF($G3218="", "", $G3218*(1-$V3218))</f>
        <v/>
      </c>
      <c r="M3218" s="30" t="str">
        <f t="shared" si="100"/>
        <v/>
      </c>
      <c r="N3218" s="30" t="str">
        <f t="shared" si="101"/>
        <v/>
      </c>
      <c r="O3218" s="5" t="str">
        <f>IF(D3218="","",
IF(AND(K3218&lt;&gt;"SIM",V3218&gt;0),"ERRO: % BC &gt; 0, mas NÃO permitida ❌",
IF(AND(K3218="SIM",V3218=0),"ATENÇÃO: BC permitida, mas % = 0 🔎",
"Base de cálculo aplicada corretamente ✅")))</f>
        <v/>
      </c>
      <c r="P3218" s="5" t="str">
        <f>IF(D3218="","",
IF(AND(Q3218&lt;&gt;"SIM",U3218&gt;0),"ERRO: % alíquota &gt; 0, mas NÃO permitida ❌",
IF(AND(Q3218="SIM",U3218=0),"ATENÇÃO: alíquota permitida, mas % = 0 🔎",
"Alíquota aplicada corretamente ✅")))</f>
        <v/>
      </c>
      <c r="Q3218" s="5" t="str">
        <f>IF(E3218="","",IFERROR(VLOOKUP(E3218,REGRAS_CST!$A$2:$D$200,4,FALSE),""))</f>
        <v/>
      </c>
      <c r="R3218" s="8"/>
      <c r="S3218" s="7">
        <f>IF($H3218="","",$H3218*(1-$U3218))</f>
        <v>8.9999999999999993E-3</v>
      </c>
      <c r="T3218" s="7">
        <f>IF($I3218="","",$I3218*(1-$U3218))</f>
        <v>1E-3</v>
      </c>
      <c r="U3218" s="7">
        <f>IFERROR(INDEX(BASE_CCLASSTRIB!$E:$E, MATCH(TEXT($D3218,"000000"), BASE_CCLASSTRIB!$A:$A, 0))/100, 0)</f>
        <v>0</v>
      </c>
      <c r="V3218" s="21">
        <f>IFERROR(INDEX(BASE_CCLASSTRIB!$F:$F, MATCH(TEXT($D3218,"000000"), BASE_CCLASSTRIB!$A:$A, 0))/100, 0)</f>
        <v>0</v>
      </c>
    </row>
    <row r="3219" spans="2:22" ht="15.75" customHeight="1" thickTop="1" thickBot="1">
      <c r="B3219" s="8"/>
      <c r="C3219" s="8"/>
      <c r="E3219" s="8" t="str">
        <f>IF(D3219="","",LEFT(D3219,3))</f>
        <v/>
      </c>
      <c r="F3219" s="5" t="str">
        <f>IF(E3219="","",IFERROR(VLOOKUP(E3219,REGRAS_CST!$A$2:$B$200,2,FALSE),""))</f>
        <v/>
      </c>
      <c r="H3219" s="7">
        <v>8.9999999999999993E-3</v>
      </c>
      <c r="I3219" s="7">
        <v>1E-3</v>
      </c>
      <c r="K3219" s="5" t="str">
        <f>IF(E3219="","",IFERROR(VLOOKUP(E3219,REGRAS_CST!$A$2:$C$200,3,FALSE),""))</f>
        <v/>
      </c>
      <c r="L3219" s="10" t="str">
        <f>IF($G3219="", "", $G3219*(1-$V3219))</f>
        <v/>
      </c>
      <c r="M3219" s="30" t="str">
        <f t="shared" si="100"/>
        <v/>
      </c>
      <c r="N3219" s="30" t="str">
        <f t="shared" si="101"/>
        <v/>
      </c>
      <c r="O3219" s="5" t="str">
        <f>IF(D3219="","",
IF(AND(K3219&lt;&gt;"SIM",V3219&gt;0),"ERRO: % BC &gt; 0, mas NÃO permitida ❌",
IF(AND(K3219="SIM",V3219=0),"ATENÇÃO: BC permitida, mas % = 0 🔎",
"Base de cálculo aplicada corretamente ✅")))</f>
        <v/>
      </c>
      <c r="P3219" s="5" t="str">
        <f>IF(D3219="","",
IF(AND(Q3219&lt;&gt;"SIM",U3219&gt;0),"ERRO: % alíquota &gt; 0, mas NÃO permitida ❌",
IF(AND(Q3219="SIM",U3219=0),"ATENÇÃO: alíquota permitida, mas % = 0 🔎",
"Alíquota aplicada corretamente ✅")))</f>
        <v/>
      </c>
      <c r="Q3219" s="5" t="str">
        <f>IF(E3219="","",IFERROR(VLOOKUP(E3219,REGRAS_CST!$A$2:$D$200,4,FALSE),""))</f>
        <v/>
      </c>
      <c r="R3219" s="8"/>
      <c r="S3219" s="7">
        <f>IF($H3219="","",$H3219*(1-$U3219))</f>
        <v>8.9999999999999993E-3</v>
      </c>
      <c r="T3219" s="7">
        <f>IF($I3219="","",$I3219*(1-$U3219))</f>
        <v>1E-3</v>
      </c>
      <c r="U3219" s="7">
        <f>IFERROR(INDEX(BASE_CCLASSTRIB!$E:$E, MATCH(TEXT($D3219,"000000"), BASE_CCLASSTRIB!$A:$A, 0))/100, 0)</f>
        <v>0</v>
      </c>
      <c r="V3219" s="21">
        <f>IFERROR(INDEX(BASE_CCLASSTRIB!$F:$F, MATCH(TEXT($D3219,"000000"), BASE_CCLASSTRIB!$A:$A, 0))/100, 0)</f>
        <v>0</v>
      </c>
    </row>
    <row r="3220" spans="2:22" ht="15.75" customHeight="1" thickTop="1" thickBot="1">
      <c r="B3220" s="8"/>
      <c r="C3220" s="8"/>
      <c r="E3220" s="8" t="str">
        <f>IF(D3220="","",LEFT(D3220,3))</f>
        <v/>
      </c>
      <c r="F3220" s="5" t="str">
        <f>IF(E3220="","",IFERROR(VLOOKUP(E3220,REGRAS_CST!$A$2:$B$200,2,FALSE),""))</f>
        <v/>
      </c>
      <c r="H3220" s="7">
        <v>8.9999999999999993E-3</v>
      </c>
      <c r="I3220" s="7">
        <v>1E-3</v>
      </c>
      <c r="K3220" s="5" t="str">
        <f>IF(E3220="","",IFERROR(VLOOKUP(E3220,REGRAS_CST!$A$2:$C$200,3,FALSE),""))</f>
        <v/>
      </c>
      <c r="L3220" s="10" t="str">
        <f>IF($G3220="", "", $G3220*(1-$V3220))</f>
        <v/>
      </c>
      <c r="M3220" s="30" t="str">
        <f t="shared" si="100"/>
        <v/>
      </c>
      <c r="N3220" s="30" t="str">
        <f t="shared" si="101"/>
        <v/>
      </c>
      <c r="O3220" s="5" t="str">
        <f>IF(D3220="","",
IF(AND(K3220&lt;&gt;"SIM",V3220&gt;0),"ERRO: % BC &gt; 0, mas NÃO permitida ❌",
IF(AND(K3220="SIM",V3220=0),"ATENÇÃO: BC permitida, mas % = 0 🔎",
"Base de cálculo aplicada corretamente ✅")))</f>
        <v/>
      </c>
      <c r="P3220" s="5" t="str">
        <f>IF(D3220="","",
IF(AND(Q3220&lt;&gt;"SIM",U3220&gt;0),"ERRO: % alíquota &gt; 0, mas NÃO permitida ❌",
IF(AND(Q3220="SIM",U3220=0),"ATENÇÃO: alíquota permitida, mas % = 0 🔎",
"Alíquota aplicada corretamente ✅")))</f>
        <v/>
      </c>
      <c r="Q3220" s="5" t="str">
        <f>IF(E3220="","",IFERROR(VLOOKUP(E3220,REGRAS_CST!$A$2:$D$200,4,FALSE),""))</f>
        <v/>
      </c>
      <c r="R3220" s="8"/>
      <c r="S3220" s="7">
        <f>IF($H3220="","",$H3220*(1-$U3220))</f>
        <v>8.9999999999999993E-3</v>
      </c>
      <c r="T3220" s="7">
        <f>IF($I3220="","",$I3220*(1-$U3220))</f>
        <v>1E-3</v>
      </c>
      <c r="U3220" s="7">
        <f>IFERROR(INDEX(BASE_CCLASSTRIB!$E:$E, MATCH(TEXT($D3220,"000000"), BASE_CCLASSTRIB!$A:$A, 0))/100, 0)</f>
        <v>0</v>
      </c>
      <c r="V3220" s="21">
        <f>IFERROR(INDEX(BASE_CCLASSTRIB!$F:$F, MATCH(TEXT($D3220,"000000"), BASE_CCLASSTRIB!$A:$A, 0))/100, 0)</f>
        <v>0</v>
      </c>
    </row>
    <row r="3221" spans="2:22" ht="15.75" customHeight="1" thickTop="1" thickBot="1">
      <c r="B3221" s="8"/>
      <c r="C3221" s="8"/>
      <c r="E3221" s="8" t="str">
        <f>IF(D3221="","",LEFT(D3221,3))</f>
        <v/>
      </c>
      <c r="F3221" s="5" t="str">
        <f>IF(E3221="","",IFERROR(VLOOKUP(E3221,REGRAS_CST!$A$2:$B$200,2,FALSE),""))</f>
        <v/>
      </c>
      <c r="H3221" s="7">
        <v>8.9999999999999993E-3</v>
      </c>
      <c r="I3221" s="7">
        <v>1E-3</v>
      </c>
      <c r="K3221" s="5" t="str">
        <f>IF(E3221="","",IFERROR(VLOOKUP(E3221,REGRAS_CST!$A$2:$C$200,3,FALSE),""))</f>
        <v/>
      </c>
      <c r="L3221" s="10" t="str">
        <f>IF($G3221="", "", $G3221*(1-$V3221))</f>
        <v/>
      </c>
      <c r="M3221" s="30" t="str">
        <f t="shared" si="100"/>
        <v/>
      </c>
      <c r="N3221" s="30" t="str">
        <f t="shared" si="101"/>
        <v/>
      </c>
      <c r="O3221" s="5" t="str">
        <f>IF(D3221="","",
IF(AND(K3221&lt;&gt;"SIM",V3221&gt;0),"ERRO: % BC &gt; 0, mas NÃO permitida ❌",
IF(AND(K3221="SIM",V3221=0),"ATENÇÃO: BC permitida, mas % = 0 🔎",
"Base de cálculo aplicada corretamente ✅")))</f>
        <v/>
      </c>
      <c r="P3221" s="5" t="str">
        <f>IF(D3221="","",
IF(AND(Q3221&lt;&gt;"SIM",U3221&gt;0),"ERRO: % alíquota &gt; 0, mas NÃO permitida ❌",
IF(AND(Q3221="SIM",U3221=0),"ATENÇÃO: alíquota permitida, mas % = 0 🔎",
"Alíquota aplicada corretamente ✅")))</f>
        <v/>
      </c>
      <c r="Q3221" s="5" t="str">
        <f>IF(E3221="","",IFERROR(VLOOKUP(E3221,REGRAS_CST!$A$2:$D$200,4,FALSE),""))</f>
        <v/>
      </c>
      <c r="R3221" s="8"/>
      <c r="S3221" s="7">
        <f>IF($H3221="","",$H3221*(1-$U3221))</f>
        <v>8.9999999999999993E-3</v>
      </c>
      <c r="T3221" s="7">
        <f>IF($I3221="","",$I3221*(1-$U3221))</f>
        <v>1E-3</v>
      </c>
      <c r="U3221" s="7">
        <f>IFERROR(INDEX(BASE_CCLASSTRIB!$E:$E, MATCH(TEXT($D3221,"000000"), BASE_CCLASSTRIB!$A:$A, 0))/100, 0)</f>
        <v>0</v>
      </c>
      <c r="V3221" s="21">
        <f>IFERROR(INDEX(BASE_CCLASSTRIB!$F:$F, MATCH(TEXT($D3221,"000000"), BASE_CCLASSTRIB!$A:$A, 0))/100, 0)</f>
        <v>0</v>
      </c>
    </row>
    <row r="3222" spans="2:22" ht="15.75" customHeight="1" thickTop="1" thickBot="1">
      <c r="B3222" s="8"/>
      <c r="C3222" s="8"/>
      <c r="E3222" s="8" t="str">
        <f>IF(D3222="","",LEFT(D3222,3))</f>
        <v/>
      </c>
      <c r="F3222" s="5" t="str">
        <f>IF(E3222="","",IFERROR(VLOOKUP(E3222,REGRAS_CST!$A$2:$B$200,2,FALSE),""))</f>
        <v/>
      </c>
      <c r="H3222" s="7">
        <v>8.9999999999999993E-3</v>
      </c>
      <c r="I3222" s="7">
        <v>1E-3</v>
      </c>
      <c r="K3222" s="5" t="str">
        <f>IF(E3222="","",IFERROR(VLOOKUP(E3222,REGRAS_CST!$A$2:$C$200,3,FALSE),""))</f>
        <v/>
      </c>
      <c r="L3222" s="10" t="str">
        <f>IF($G3222="", "", $G3222*(1-$V3222))</f>
        <v/>
      </c>
      <c r="M3222" s="30" t="str">
        <f t="shared" si="100"/>
        <v/>
      </c>
      <c r="N3222" s="30" t="str">
        <f t="shared" si="101"/>
        <v/>
      </c>
      <c r="O3222" s="5" t="str">
        <f>IF(D3222="","",
IF(AND(K3222&lt;&gt;"SIM",V3222&gt;0),"ERRO: % BC &gt; 0, mas NÃO permitida ❌",
IF(AND(K3222="SIM",V3222=0),"ATENÇÃO: BC permitida, mas % = 0 🔎",
"Base de cálculo aplicada corretamente ✅")))</f>
        <v/>
      </c>
      <c r="P3222" s="5" t="str">
        <f>IF(D3222="","",
IF(AND(Q3222&lt;&gt;"SIM",U3222&gt;0),"ERRO: % alíquota &gt; 0, mas NÃO permitida ❌",
IF(AND(Q3222="SIM",U3222=0),"ATENÇÃO: alíquota permitida, mas % = 0 🔎",
"Alíquota aplicada corretamente ✅")))</f>
        <v/>
      </c>
      <c r="Q3222" s="5" t="str">
        <f>IF(E3222="","",IFERROR(VLOOKUP(E3222,REGRAS_CST!$A$2:$D$200,4,FALSE),""))</f>
        <v/>
      </c>
      <c r="R3222" s="8"/>
      <c r="S3222" s="7">
        <f>IF($H3222="","",$H3222*(1-$U3222))</f>
        <v>8.9999999999999993E-3</v>
      </c>
      <c r="T3222" s="7">
        <f>IF($I3222="","",$I3222*(1-$U3222))</f>
        <v>1E-3</v>
      </c>
      <c r="U3222" s="7">
        <f>IFERROR(INDEX(BASE_CCLASSTRIB!$E:$E, MATCH(TEXT($D3222,"000000"), BASE_CCLASSTRIB!$A:$A, 0))/100, 0)</f>
        <v>0</v>
      </c>
      <c r="V3222" s="21">
        <f>IFERROR(INDEX(BASE_CCLASSTRIB!$F:$F, MATCH(TEXT($D3222,"000000"), BASE_CCLASSTRIB!$A:$A, 0))/100, 0)</f>
        <v>0</v>
      </c>
    </row>
    <row r="3223" spans="2:22" ht="15.75" customHeight="1" thickTop="1" thickBot="1">
      <c r="B3223" s="8"/>
      <c r="C3223" s="8"/>
      <c r="E3223" s="8" t="str">
        <f>IF(D3223="","",LEFT(D3223,3))</f>
        <v/>
      </c>
      <c r="F3223" s="5" t="str">
        <f>IF(E3223="","",IFERROR(VLOOKUP(E3223,REGRAS_CST!$A$2:$B$200,2,FALSE),""))</f>
        <v/>
      </c>
      <c r="H3223" s="7">
        <v>8.9999999999999993E-3</v>
      </c>
      <c r="I3223" s="7">
        <v>1E-3</v>
      </c>
      <c r="K3223" s="5" t="str">
        <f>IF(E3223="","",IFERROR(VLOOKUP(E3223,REGRAS_CST!$A$2:$C$200,3,FALSE),""))</f>
        <v/>
      </c>
      <c r="L3223" s="10" t="str">
        <f>IF($G3223="", "", $G3223*(1-$V3223))</f>
        <v/>
      </c>
      <c r="M3223" s="30" t="str">
        <f t="shared" si="100"/>
        <v/>
      </c>
      <c r="N3223" s="30" t="str">
        <f t="shared" si="101"/>
        <v/>
      </c>
      <c r="O3223" s="5" t="str">
        <f>IF(D3223="","",
IF(AND(K3223&lt;&gt;"SIM",V3223&gt;0),"ERRO: % BC &gt; 0, mas NÃO permitida ❌",
IF(AND(K3223="SIM",V3223=0),"ATENÇÃO: BC permitida, mas % = 0 🔎",
"Base de cálculo aplicada corretamente ✅")))</f>
        <v/>
      </c>
      <c r="P3223" s="5" t="str">
        <f>IF(D3223="","",
IF(AND(Q3223&lt;&gt;"SIM",U3223&gt;0),"ERRO: % alíquota &gt; 0, mas NÃO permitida ❌",
IF(AND(Q3223="SIM",U3223=0),"ATENÇÃO: alíquota permitida, mas % = 0 🔎",
"Alíquota aplicada corretamente ✅")))</f>
        <v/>
      </c>
      <c r="Q3223" s="5" t="str">
        <f>IF(E3223="","",IFERROR(VLOOKUP(E3223,REGRAS_CST!$A$2:$D$200,4,FALSE),""))</f>
        <v/>
      </c>
      <c r="R3223" s="8"/>
      <c r="S3223" s="7">
        <f>IF($H3223="","",$H3223*(1-$U3223))</f>
        <v>8.9999999999999993E-3</v>
      </c>
      <c r="T3223" s="7">
        <f>IF($I3223="","",$I3223*(1-$U3223))</f>
        <v>1E-3</v>
      </c>
      <c r="U3223" s="7">
        <f>IFERROR(INDEX(BASE_CCLASSTRIB!$E:$E, MATCH(TEXT($D3223,"000000"), BASE_CCLASSTRIB!$A:$A, 0))/100, 0)</f>
        <v>0</v>
      </c>
      <c r="V3223" s="21">
        <f>IFERROR(INDEX(BASE_CCLASSTRIB!$F:$F, MATCH(TEXT($D3223,"000000"), BASE_CCLASSTRIB!$A:$A, 0))/100, 0)</f>
        <v>0</v>
      </c>
    </row>
    <row r="3224" spans="2:22" ht="15.75" customHeight="1" thickTop="1" thickBot="1">
      <c r="B3224" s="8"/>
      <c r="C3224" s="8"/>
      <c r="E3224" s="8" t="str">
        <f>IF(D3224="","",LEFT(D3224,3))</f>
        <v/>
      </c>
      <c r="F3224" s="5" t="str">
        <f>IF(E3224="","",IFERROR(VLOOKUP(E3224,REGRAS_CST!$A$2:$B$200,2,FALSE),""))</f>
        <v/>
      </c>
      <c r="H3224" s="7">
        <v>8.9999999999999993E-3</v>
      </c>
      <c r="I3224" s="7">
        <v>1E-3</v>
      </c>
      <c r="K3224" s="5" t="str">
        <f>IF(E3224="","",IFERROR(VLOOKUP(E3224,REGRAS_CST!$A$2:$C$200,3,FALSE),""))</f>
        <v/>
      </c>
      <c r="L3224" s="10" t="str">
        <f>IF($G3224="", "", $G3224*(1-$V3224))</f>
        <v/>
      </c>
      <c r="M3224" s="30" t="str">
        <f t="shared" si="100"/>
        <v/>
      </c>
      <c r="N3224" s="30" t="str">
        <f t="shared" si="101"/>
        <v/>
      </c>
      <c r="O3224" s="5" t="str">
        <f>IF(D3224="","",
IF(AND(K3224&lt;&gt;"SIM",V3224&gt;0),"ERRO: % BC &gt; 0, mas NÃO permitida ❌",
IF(AND(K3224="SIM",V3224=0),"ATENÇÃO: BC permitida, mas % = 0 🔎",
"Base de cálculo aplicada corretamente ✅")))</f>
        <v/>
      </c>
      <c r="P3224" s="5" t="str">
        <f>IF(D3224="","",
IF(AND(Q3224&lt;&gt;"SIM",U3224&gt;0),"ERRO: % alíquota &gt; 0, mas NÃO permitida ❌",
IF(AND(Q3224="SIM",U3224=0),"ATENÇÃO: alíquota permitida, mas % = 0 🔎",
"Alíquota aplicada corretamente ✅")))</f>
        <v/>
      </c>
      <c r="Q3224" s="5" t="str">
        <f>IF(E3224="","",IFERROR(VLOOKUP(E3224,REGRAS_CST!$A$2:$D$200,4,FALSE),""))</f>
        <v/>
      </c>
      <c r="R3224" s="8"/>
      <c r="S3224" s="7">
        <f>IF($H3224="","",$H3224*(1-$U3224))</f>
        <v>8.9999999999999993E-3</v>
      </c>
      <c r="T3224" s="7">
        <f>IF($I3224="","",$I3224*(1-$U3224))</f>
        <v>1E-3</v>
      </c>
      <c r="U3224" s="7">
        <f>IFERROR(INDEX(BASE_CCLASSTRIB!$E:$E, MATCH(TEXT($D3224,"000000"), BASE_CCLASSTRIB!$A:$A, 0))/100, 0)</f>
        <v>0</v>
      </c>
      <c r="V3224" s="21">
        <f>IFERROR(INDEX(BASE_CCLASSTRIB!$F:$F, MATCH(TEXT($D3224,"000000"), BASE_CCLASSTRIB!$A:$A, 0))/100, 0)</f>
        <v>0</v>
      </c>
    </row>
    <row r="3225" spans="2:22" ht="15.75" customHeight="1" thickTop="1" thickBot="1">
      <c r="B3225" s="8"/>
      <c r="C3225" s="8"/>
      <c r="E3225" s="8" t="str">
        <f>IF(D3225="","",LEFT(D3225,3))</f>
        <v/>
      </c>
      <c r="F3225" s="5" t="str">
        <f>IF(E3225="","",IFERROR(VLOOKUP(E3225,REGRAS_CST!$A$2:$B$200,2,FALSE),""))</f>
        <v/>
      </c>
      <c r="H3225" s="7">
        <v>8.9999999999999993E-3</v>
      </c>
      <c r="I3225" s="7">
        <v>1E-3</v>
      </c>
      <c r="K3225" s="5" t="str">
        <f>IF(E3225="","",IFERROR(VLOOKUP(E3225,REGRAS_CST!$A$2:$C$200,3,FALSE),""))</f>
        <v/>
      </c>
      <c r="L3225" s="10" t="str">
        <f>IF($G3225="", "", $G3225*(1-$V3225))</f>
        <v/>
      </c>
      <c r="M3225" s="30" t="str">
        <f t="shared" si="100"/>
        <v/>
      </c>
      <c r="N3225" s="30" t="str">
        <f t="shared" si="101"/>
        <v/>
      </c>
      <c r="O3225" s="5" t="str">
        <f>IF(D3225="","",
IF(AND(K3225&lt;&gt;"SIM",V3225&gt;0),"ERRO: % BC &gt; 0, mas NÃO permitida ❌",
IF(AND(K3225="SIM",V3225=0),"ATENÇÃO: BC permitida, mas % = 0 🔎",
"Base de cálculo aplicada corretamente ✅")))</f>
        <v/>
      </c>
      <c r="P3225" s="5" t="str">
        <f>IF(D3225="","",
IF(AND(Q3225&lt;&gt;"SIM",U3225&gt;0),"ERRO: % alíquota &gt; 0, mas NÃO permitida ❌",
IF(AND(Q3225="SIM",U3225=0),"ATENÇÃO: alíquota permitida, mas % = 0 🔎",
"Alíquota aplicada corretamente ✅")))</f>
        <v/>
      </c>
      <c r="Q3225" s="5" t="str">
        <f>IF(E3225="","",IFERROR(VLOOKUP(E3225,REGRAS_CST!$A$2:$D$200,4,FALSE),""))</f>
        <v/>
      </c>
      <c r="R3225" s="8"/>
      <c r="S3225" s="7">
        <f>IF($H3225="","",$H3225*(1-$U3225))</f>
        <v>8.9999999999999993E-3</v>
      </c>
      <c r="T3225" s="7">
        <f>IF($I3225="","",$I3225*(1-$U3225))</f>
        <v>1E-3</v>
      </c>
      <c r="U3225" s="7">
        <f>IFERROR(INDEX(BASE_CCLASSTRIB!$E:$E, MATCH(TEXT($D3225,"000000"), BASE_CCLASSTRIB!$A:$A, 0))/100, 0)</f>
        <v>0</v>
      </c>
      <c r="V3225" s="21">
        <f>IFERROR(INDEX(BASE_CCLASSTRIB!$F:$F, MATCH(TEXT($D3225,"000000"), BASE_CCLASSTRIB!$A:$A, 0))/100, 0)</f>
        <v>0</v>
      </c>
    </row>
    <row r="3226" spans="2:22" ht="15.75" customHeight="1" thickTop="1" thickBot="1">
      <c r="B3226" s="8"/>
      <c r="C3226" s="8"/>
      <c r="E3226" s="8" t="str">
        <f>IF(D3226="","",LEFT(D3226,3))</f>
        <v/>
      </c>
      <c r="F3226" s="5" t="str">
        <f>IF(E3226="","",IFERROR(VLOOKUP(E3226,REGRAS_CST!$A$2:$B$200,2,FALSE),""))</f>
        <v/>
      </c>
      <c r="H3226" s="7">
        <v>8.9999999999999993E-3</v>
      </c>
      <c r="I3226" s="7">
        <v>1E-3</v>
      </c>
      <c r="K3226" s="5" t="str">
        <f>IF(E3226="","",IFERROR(VLOOKUP(E3226,REGRAS_CST!$A$2:$C$200,3,FALSE),""))</f>
        <v/>
      </c>
      <c r="L3226" s="10" t="str">
        <f>IF($G3226="", "", $G3226*(1-$V3226))</f>
        <v/>
      </c>
      <c r="M3226" s="30" t="str">
        <f t="shared" si="100"/>
        <v/>
      </c>
      <c r="N3226" s="30" t="str">
        <f t="shared" si="101"/>
        <v/>
      </c>
      <c r="O3226" s="5" t="str">
        <f>IF(D3226="","",
IF(AND(K3226&lt;&gt;"SIM",V3226&gt;0),"ERRO: % BC &gt; 0, mas NÃO permitida ❌",
IF(AND(K3226="SIM",V3226=0),"ATENÇÃO: BC permitida, mas % = 0 🔎",
"Base de cálculo aplicada corretamente ✅")))</f>
        <v/>
      </c>
      <c r="P3226" s="5" t="str">
        <f>IF(D3226="","",
IF(AND(Q3226&lt;&gt;"SIM",U3226&gt;0),"ERRO: % alíquota &gt; 0, mas NÃO permitida ❌",
IF(AND(Q3226="SIM",U3226=0),"ATENÇÃO: alíquota permitida, mas % = 0 🔎",
"Alíquota aplicada corretamente ✅")))</f>
        <v/>
      </c>
      <c r="Q3226" s="5" t="str">
        <f>IF(E3226="","",IFERROR(VLOOKUP(E3226,REGRAS_CST!$A$2:$D$200,4,FALSE),""))</f>
        <v/>
      </c>
      <c r="R3226" s="8"/>
      <c r="S3226" s="7">
        <f>IF($H3226="","",$H3226*(1-$U3226))</f>
        <v>8.9999999999999993E-3</v>
      </c>
      <c r="T3226" s="7">
        <f>IF($I3226="","",$I3226*(1-$U3226))</f>
        <v>1E-3</v>
      </c>
      <c r="U3226" s="7">
        <f>IFERROR(INDEX(BASE_CCLASSTRIB!$E:$E, MATCH(TEXT($D3226,"000000"), BASE_CCLASSTRIB!$A:$A, 0))/100, 0)</f>
        <v>0</v>
      </c>
      <c r="V3226" s="21">
        <f>IFERROR(INDEX(BASE_CCLASSTRIB!$F:$F, MATCH(TEXT($D3226,"000000"), BASE_CCLASSTRIB!$A:$A, 0))/100, 0)</f>
        <v>0</v>
      </c>
    </row>
    <row r="3227" spans="2:22" ht="15.75" customHeight="1" thickTop="1" thickBot="1">
      <c r="B3227" s="8"/>
      <c r="C3227" s="8"/>
      <c r="E3227" s="8" t="str">
        <f>IF(D3227="","",LEFT(D3227,3))</f>
        <v/>
      </c>
      <c r="F3227" s="5" t="str">
        <f>IF(E3227="","",IFERROR(VLOOKUP(E3227,REGRAS_CST!$A$2:$B$200,2,FALSE),""))</f>
        <v/>
      </c>
      <c r="H3227" s="7">
        <v>8.9999999999999993E-3</v>
      </c>
      <c r="I3227" s="7">
        <v>1E-3</v>
      </c>
      <c r="K3227" s="5" t="str">
        <f>IF(E3227="","",IFERROR(VLOOKUP(E3227,REGRAS_CST!$A$2:$C$200,3,FALSE),""))</f>
        <v/>
      </c>
      <c r="L3227" s="10" t="str">
        <f>IF($G3227="", "", $G3227*(1-$V3227))</f>
        <v/>
      </c>
      <c r="M3227" s="30" t="str">
        <f t="shared" si="100"/>
        <v/>
      </c>
      <c r="N3227" s="30" t="str">
        <f t="shared" si="101"/>
        <v/>
      </c>
      <c r="O3227" s="5" t="str">
        <f>IF(D3227="","",
IF(AND(K3227&lt;&gt;"SIM",V3227&gt;0),"ERRO: % BC &gt; 0, mas NÃO permitida ❌",
IF(AND(K3227="SIM",V3227=0),"ATENÇÃO: BC permitida, mas % = 0 🔎",
"Base de cálculo aplicada corretamente ✅")))</f>
        <v/>
      </c>
      <c r="P3227" s="5" t="str">
        <f>IF(D3227="","",
IF(AND(Q3227&lt;&gt;"SIM",U3227&gt;0),"ERRO: % alíquota &gt; 0, mas NÃO permitida ❌",
IF(AND(Q3227="SIM",U3227=0),"ATENÇÃO: alíquota permitida, mas % = 0 🔎",
"Alíquota aplicada corretamente ✅")))</f>
        <v/>
      </c>
      <c r="Q3227" s="5" t="str">
        <f>IF(E3227="","",IFERROR(VLOOKUP(E3227,REGRAS_CST!$A$2:$D$200,4,FALSE),""))</f>
        <v/>
      </c>
      <c r="R3227" s="8"/>
      <c r="S3227" s="7">
        <f>IF($H3227="","",$H3227*(1-$U3227))</f>
        <v>8.9999999999999993E-3</v>
      </c>
      <c r="T3227" s="7">
        <f>IF($I3227="","",$I3227*(1-$U3227))</f>
        <v>1E-3</v>
      </c>
      <c r="U3227" s="7">
        <f>IFERROR(INDEX(BASE_CCLASSTRIB!$E:$E, MATCH(TEXT($D3227,"000000"), BASE_CCLASSTRIB!$A:$A, 0))/100, 0)</f>
        <v>0</v>
      </c>
      <c r="V3227" s="21">
        <f>IFERROR(INDEX(BASE_CCLASSTRIB!$F:$F, MATCH(TEXT($D3227,"000000"), BASE_CCLASSTRIB!$A:$A, 0))/100, 0)</f>
        <v>0</v>
      </c>
    </row>
    <row r="3228" spans="2:22" ht="15.75" customHeight="1" thickTop="1" thickBot="1">
      <c r="B3228" s="8"/>
      <c r="C3228" s="8"/>
      <c r="E3228" s="8" t="str">
        <f>IF(D3228="","",LEFT(D3228,3))</f>
        <v/>
      </c>
      <c r="F3228" s="5" t="str">
        <f>IF(E3228="","",IFERROR(VLOOKUP(E3228,REGRAS_CST!$A$2:$B$200,2,FALSE),""))</f>
        <v/>
      </c>
      <c r="H3228" s="7">
        <v>8.9999999999999993E-3</v>
      </c>
      <c r="I3228" s="7">
        <v>1E-3</v>
      </c>
      <c r="K3228" s="5" t="str">
        <f>IF(E3228="","",IFERROR(VLOOKUP(E3228,REGRAS_CST!$A$2:$C$200,3,FALSE),""))</f>
        <v/>
      </c>
      <c r="L3228" s="10" t="str">
        <f>IF($G3228="", "", $G3228*(1-$V3228))</f>
        <v/>
      </c>
      <c r="M3228" s="30" t="str">
        <f t="shared" si="100"/>
        <v/>
      </c>
      <c r="N3228" s="30" t="str">
        <f t="shared" si="101"/>
        <v/>
      </c>
      <c r="O3228" s="5" t="str">
        <f>IF(D3228="","",
IF(AND(K3228&lt;&gt;"SIM",V3228&gt;0),"ERRO: % BC &gt; 0, mas NÃO permitida ❌",
IF(AND(K3228="SIM",V3228=0),"ATENÇÃO: BC permitida, mas % = 0 🔎",
"Base de cálculo aplicada corretamente ✅")))</f>
        <v/>
      </c>
      <c r="P3228" s="5" t="str">
        <f>IF(D3228="","",
IF(AND(Q3228&lt;&gt;"SIM",U3228&gt;0),"ERRO: % alíquota &gt; 0, mas NÃO permitida ❌",
IF(AND(Q3228="SIM",U3228=0),"ATENÇÃO: alíquota permitida, mas % = 0 🔎",
"Alíquota aplicada corretamente ✅")))</f>
        <v/>
      </c>
      <c r="Q3228" s="5" t="str">
        <f>IF(E3228="","",IFERROR(VLOOKUP(E3228,REGRAS_CST!$A$2:$D$200,4,FALSE),""))</f>
        <v/>
      </c>
      <c r="R3228" s="8"/>
      <c r="S3228" s="7">
        <f>IF($H3228="","",$H3228*(1-$U3228))</f>
        <v>8.9999999999999993E-3</v>
      </c>
      <c r="T3228" s="7">
        <f>IF($I3228="","",$I3228*(1-$U3228))</f>
        <v>1E-3</v>
      </c>
      <c r="U3228" s="7">
        <f>IFERROR(INDEX(BASE_CCLASSTRIB!$E:$E, MATCH(TEXT($D3228,"000000"), BASE_CCLASSTRIB!$A:$A, 0))/100, 0)</f>
        <v>0</v>
      </c>
      <c r="V3228" s="21">
        <f>IFERROR(INDEX(BASE_CCLASSTRIB!$F:$F, MATCH(TEXT($D3228,"000000"), BASE_CCLASSTRIB!$A:$A, 0))/100, 0)</f>
        <v>0</v>
      </c>
    </row>
    <row r="3229" spans="2:22" ht="15.75" customHeight="1" thickTop="1" thickBot="1">
      <c r="B3229" s="8"/>
      <c r="C3229" s="8"/>
      <c r="E3229" s="8" t="str">
        <f>IF(D3229="","",LEFT(D3229,3))</f>
        <v/>
      </c>
      <c r="F3229" s="5" t="str">
        <f>IF(E3229="","",IFERROR(VLOOKUP(E3229,REGRAS_CST!$A$2:$B$200,2,FALSE),""))</f>
        <v/>
      </c>
      <c r="H3229" s="7">
        <v>8.9999999999999993E-3</v>
      </c>
      <c r="I3229" s="7">
        <v>1E-3</v>
      </c>
      <c r="K3229" s="5" t="str">
        <f>IF(E3229="","",IFERROR(VLOOKUP(E3229,REGRAS_CST!$A$2:$C$200,3,FALSE),""))</f>
        <v/>
      </c>
      <c r="L3229" s="10" t="str">
        <f>IF($G3229="", "", $G3229*(1-$V3229))</f>
        <v/>
      </c>
      <c r="M3229" s="30" t="str">
        <f t="shared" si="100"/>
        <v/>
      </c>
      <c r="N3229" s="30" t="str">
        <f t="shared" si="101"/>
        <v/>
      </c>
      <c r="O3229" s="5" t="str">
        <f>IF(D3229="","",
IF(AND(K3229&lt;&gt;"SIM",V3229&gt;0),"ERRO: % BC &gt; 0, mas NÃO permitida ❌",
IF(AND(K3229="SIM",V3229=0),"ATENÇÃO: BC permitida, mas % = 0 🔎",
"Base de cálculo aplicada corretamente ✅")))</f>
        <v/>
      </c>
      <c r="P3229" s="5" t="str">
        <f>IF(D3229="","",
IF(AND(Q3229&lt;&gt;"SIM",U3229&gt;0),"ERRO: % alíquota &gt; 0, mas NÃO permitida ❌",
IF(AND(Q3229="SIM",U3229=0),"ATENÇÃO: alíquota permitida, mas % = 0 🔎",
"Alíquota aplicada corretamente ✅")))</f>
        <v/>
      </c>
      <c r="Q3229" s="5" t="str">
        <f>IF(E3229="","",IFERROR(VLOOKUP(E3229,REGRAS_CST!$A$2:$D$200,4,FALSE),""))</f>
        <v/>
      </c>
      <c r="R3229" s="8"/>
      <c r="S3229" s="7">
        <f>IF($H3229="","",$H3229*(1-$U3229))</f>
        <v>8.9999999999999993E-3</v>
      </c>
      <c r="T3229" s="7">
        <f>IF($I3229="","",$I3229*(1-$U3229))</f>
        <v>1E-3</v>
      </c>
      <c r="U3229" s="7">
        <f>IFERROR(INDEX(BASE_CCLASSTRIB!$E:$E, MATCH(TEXT($D3229,"000000"), BASE_CCLASSTRIB!$A:$A, 0))/100, 0)</f>
        <v>0</v>
      </c>
      <c r="V3229" s="21">
        <f>IFERROR(INDEX(BASE_CCLASSTRIB!$F:$F, MATCH(TEXT($D3229,"000000"), BASE_CCLASSTRIB!$A:$A, 0))/100, 0)</f>
        <v>0</v>
      </c>
    </row>
    <row r="3230" spans="2:22" ht="15.75" customHeight="1" thickTop="1" thickBot="1">
      <c r="B3230" s="8"/>
      <c r="C3230" s="8"/>
      <c r="E3230" s="8" t="str">
        <f>IF(D3230="","",LEFT(D3230,3))</f>
        <v/>
      </c>
      <c r="F3230" s="5" t="str">
        <f>IF(E3230="","",IFERROR(VLOOKUP(E3230,REGRAS_CST!$A$2:$B$200,2,FALSE),""))</f>
        <v/>
      </c>
      <c r="H3230" s="7">
        <v>8.9999999999999993E-3</v>
      </c>
      <c r="I3230" s="7">
        <v>1E-3</v>
      </c>
      <c r="K3230" s="5" t="str">
        <f>IF(E3230="","",IFERROR(VLOOKUP(E3230,REGRAS_CST!$A$2:$C$200,3,FALSE),""))</f>
        <v/>
      </c>
      <c r="L3230" s="10" t="str">
        <f>IF($G3230="", "", $G3230*(1-$V3230))</f>
        <v/>
      </c>
      <c r="M3230" s="30" t="str">
        <f t="shared" si="100"/>
        <v/>
      </c>
      <c r="N3230" s="30" t="str">
        <f t="shared" si="101"/>
        <v/>
      </c>
      <c r="O3230" s="5" t="str">
        <f>IF(D3230="","",
IF(AND(K3230&lt;&gt;"SIM",V3230&gt;0),"ERRO: % BC &gt; 0, mas NÃO permitida ❌",
IF(AND(K3230="SIM",V3230=0),"ATENÇÃO: BC permitida, mas % = 0 🔎",
"Base de cálculo aplicada corretamente ✅")))</f>
        <v/>
      </c>
      <c r="P3230" s="5" t="str">
        <f>IF(D3230="","",
IF(AND(Q3230&lt;&gt;"SIM",U3230&gt;0),"ERRO: % alíquota &gt; 0, mas NÃO permitida ❌",
IF(AND(Q3230="SIM",U3230=0),"ATENÇÃO: alíquota permitida, mas % = 0 🔎",
"Alíquota aplicada corretamente ✅")))</f>
        <v/>
      </c>
      <c r="Q3230" s="5" t="str">
        <f>IF(E3230="","",IFERROR(VLOOKUP(E3230,REGRAS_CST!$A$2:$D$200,4,FALSE),""))</f>
        <v/>
      </c>
      <c r="R3230" s="8"/>
      <c r="S3230" s="7">
        <f>IF($H3230="","",$H3230*(1-$U3230))</f>
        <v>8.9999999999999993E-3</v>
      </c>
      <c r="T3230" s="7">
        <f>IF($I3230="","",$I3230*(1-$U3230))</f>
        <v>1E-3</v>
      </c>
      <c r="U3230" s="7">
        <f>IFERROR(INDEX(BASE_CCLASSTRIB!$E:$E, MATCH(TEXT($D3230,"000000"), BASE_CCLASSTRIB!$A:$A, 0))/100, 0)</f>
        <v>0</v>
      </c>
      <c r="V3230" s="21">
        <f>IFERROR(INDEX(BASE_CCLASSTRIB!$F:$F, MATCH(TEXT($D3230,"000000"), BASE_CCLASSTRIB!$A:$A, 0))/100, 0)</f>
        <v>0</v>
      </c>
    </row>
    <row r="3231" spans="2:22" ht="15.75" customHeight="1" thickTop="1" thickBot="1">
      <c r="B3231" s="8"/>
      <c r="C3231" s="8"/>
      <c r="E3231" s="8" t="str">
        <f>IF(D3231="","",LEFT(D3231,3))</f>
        <v/>
      </c>
      <c r="F3231" s="5" t="str">
        <f>IF(E3231="","",IFERROR(VLOOKUP(E3231,REGRAS_CST!$A$2:$B$200,2,FALSE),""))</f>
        <v/>
      </c>
      <c r="H3231" s="7">
        <v>8.9999999999999993E-3</v>
      </c>
      <c r="I3231" s="7">
        <v>1E-3</v>
      </c>
      <c r="K3231" s="5" t="str">
        <f>IF(E3231="","",IFERROR(VLOOKUP(E3231,REGRAS_CST!$A$2:$C$200,3,FALSE),""))</f>
        <v/>
      </c>
      <c r="L3231" s="10" t="str">
        <f>IF($G3231="", "", $G3231*(1-$V3231))</f>
        <v/>
      </c>
      <c r="M3231" s="30" t="str">
        <f t="shared" si="100"/>
        <v/>
      </c>
      <c r="N3231" s="30" t="str">
        <f t="shared" si="101"/>
        <v/>
      </c>
      <c r="O3231" s="5" t="str">
        <f>IF(D3231="","",
IF(AND(K3231&lt;&gt;"SIM",V3231&gt;0),"ERRO: % BC &gt; 0, mas NÃO permitida ❌",
IF(AND(K3231="SIM",V3231=0),"ATENÇÃO: BC permitida, mas % = 0 🔎",
"Base de cálculo aplicada corretamente ✅")))</f>
        <v/>
      </c>
      <c r="P3231" s="5" t="str">
        <f>IF(D3231="","",
IF(AND(Q3231&lt;&gt;"SIM",U3231&gt;0),"ERRO: % alíquota &gt; 0, mas NÃO permitida ❌",
IF(AND(Q3231="SIM",U3231=0),"ATENÇÃO: alíquota permitida, mas % = 0 🔎",
"Alíquota aplicada corretamente ✅")))</f>
        <v/>
      </c>
      <c r="Q3231" s="5" t="str">
        <f>IF(E3231="","",IFERROR(VLOOKUP(E3231,REGRAS_CST!$A$2:$D$200,4,FALSE),""))</f>
        <v/>
      </c>
      <c r="R3231" s="8"/>
      <c r="S3231" s="7">
        <f>IF($H3231="","",$H3231*(1-$U3231))</f>
        <v>8.9999999999999993E-3</v>
      </c>
      <c r="T3231" s="7">
        <f>IF($I3231="","",$I3231*(1-$U3231))</f>
        <v>1E-3</v>
      </c>
      <c r="U3231" s="7">
        <f>IFERROR(INDEX(BASE_CCLASSTRIB!$E:$E, MATCH(TEXT($D3231,"000000"), BASE_CCLASSTRIB!$A:$A, 0))/100, 0)</f>
        <v>0</v>
      </c>
      <c r="V3231" s="21">
        <f>IFERROR(INDEX(BASE_CCLASSTRIB!$F:$F, MATCH(TEXT($D3231,"000000"), BASE_CCLASSTRIB!$A:$A, 0))/100, 0)</f>
        <v>0</v>
      </c>
    </row>
    <row r="3232" spans="2:22" ht="15.75" customHeight="1" thickTop="1" thickBot="1">
      <c r="B3232" s="8"/>
      <c r="C3232" s="8"/>
      <c r="E3232" s="8" t="str">
        <f>IF(D3232="","",LEFT(D3232,3))</f>
        <v/>
      </c>
      <c r="F3232" s="5" t="str">
        <f>IF(E3232="","",IFERROR(VLOOKUP(E3232,REGRAS_CST!$A$2:$B$200,2,FALSE),""))</f>
        <v/>
      </c>
      <c r="H3232" s="7">
        <v>8.9999999999999993E-3</v>
      </c>
      <c r="I3232" s="7">
        <v>1E-3</v>
      </c>
      <c r="K3232" s="5" t="str">
        <f>IF(E3232="","",IFERROR(VLOOKUP(E3232,REGRAS_CST!$A$2:$C$200,3,FALSE),""))</f>
        <v/>
      </c>
      <c r="L3232" s="10" t="str">
        <f>IF($G3232="", "", $G3232*(1-$V3232))</f>
        <v/>
      </c>
      <c r="M3232" s="30" t="str">
        <f t="shared" si="100"/>
        <v/>
      </c>
      <c r="N3232" s="30" t="str">
        <f t="shared" si="101"/>
        <v/>
      </c>
      <c r="O3232" s="5" t="str">
        <f>IF(D3232="","",
IF(AND(K3232&lt;&gt;"SIM",V3232&gt;0),"ERRO: % BC &gt; 0, mas NÃO permitida ❌",
IF(AND(K3232="SIM",V3232=0),"ATENÇÃO: BC permitida, mas % = 0 🔎",
"Base de cálculo aplicada corretamente ✅")))</f>
        <v/>
      </c>
      <c r="P3232" s="5" t="str">
        <f>IF(D3232="","",
IF(AND(Q3232&lt;&gt;"SIM",U3232&gt;0),"ERRO: % alíquota &gt; 0, mas NÃO permitida ❌",
IF(AND(Q3232="SIM",U3232=0),"ATENÇÃO: alíquota permitida, mas % = 0 🔎",
"Alíquota aplicada corretamente ✅")))</f>
        <v/>
      </c>
      <c r="Q3232" s="5" t="str">
        <f>IF(E3232="","",IFERROR(VLOOKUP(E3232,REGRAS_CST!$A$2:$D$200,4,FALSE),""))</f>
        <v/>
      </c>
      <c r="R3232" s="8"/>
      <c r="S3232" s="7">
        <f>IF($H3232="","",$H3232*(1-$U3232))</f>
        <v>8.9999999999999993E-3</v>
      </c>
      <c r="T3232" s="7">
        <f>IF($I3232="","",$I3232*(1-$U3232))</f>
        <v>1E-3</v>
      </c>
      <c r="U3232" s="7">
        <f>IFERROR(INDEX(BASE_CCLASSTRIB!$E:$E, MATCH(TEXT($D3232,"000000"), BASE_CCLASSTRIB!$A:$A, 0))/100, 0)</f>
        <v>0</v>
      </c>
      <c r="V3232" s="21">
        <f>IFERROR(INDEX(BASE_CCLASSTRIB!$F:$F, MATCH(TEXT($D3232,"000000"), BASE_CCLASSTRIB!$A:$A, 0))/100, 0)</f>
        <v>0</v>
      </c>
    </row>
    <row r="3233" spans="2:22" ht="15.75" customHeight="1" thickTop="1" thickBot="1">
      <c r="B3233" s="8"/>
      <c r="C3233" s="8"/>
      <c r="E3233" s="8" t="str">
        <f>IF(D3233="","",LEFT(D3233,3))</f>
        <v/>
      </c>
      <c r="F3233" s="5" t="str">
        <f>IF(E3233="","",IFERROR(VLOOKUP(E3233,REGRAS_CST!$A$2:$B$200,2,FALSE),""))</f>
        <v/>
      </c>
      <c r="H3233" s="7">
        <v>8.9999999999999993E-3</v>
      </c>
      <c r="I3233" s="7">
        <v>1E-3</v>
      </c>
      <c r="K3233" s="5" t="str">
        <f>IF(E3233="","",IFERROR(VLOOKUP(E3233,REGRAS_CST!$A$2:$C$200,3,FALSE),""))</f>
        <v/>
      </c>
      <c r="L3233" s="10" t="str">
        <f>IF($G3233="", "", $G3233*(1-$V3233))</f>
        <v/>
      </c>
      <c r="M3233" s="30" t="str">
        <f t="shared" si="100"/>
        <v/>
      </c>
      <c r="N3233" s="30" t="str">
        <f t="shared" si="101"/>
        <v/>
      </c>
      <c r="O3233" s="5" t="str">
        <f>IF(D3233="","",
IF(AND(K3233&lt;&gt;"SIM",V3233&gt;0),"ERRO: % BC &gt; 0, mas NÃO permitida ❌",
IF(AND(K3233="SIM",V3233=0),"ATENÇÃO: BC permitida, mas % = 0 🔎",
"Base de cálculo aplicada corretamente ✅")))</f>
        <v/>
      </c>
      <c r="P3233" s="5" t="str">
        <f>IF(D3233="","",
IF(AND(Q3233&lt;&gt;"SIM",U3233&gt;0),"ERRO: % alíquota &gt; 0, mas NÃO permitida ❌",
IF(AND(Q3233="SIM",U3233=0),"ATENÇÃO: alíquota permitida, mas % = 0 🔎",
"Alíquota aplicada corretamente ✅")))</f>
        <v/>
      </c>
      <c r="Q3233" s="5" t="str">
        <f>IF(E3233="","",IFERROR(VLOOKUP(E3233,REGRAS_CST!$A$2:$D$200,4,FALSE),""))</f>
        <v/>
      </c>
      <c r="R3233" s="8"/>
      <c r="S3233" s="7">
        <f>IF($H3233="","",$H3233*(1-$U3233))</f>
        <v>8.9999999999999993E-3</v>
      </c>
      <c r="T3233" s="7">
        <f>IF($I3233="","",$I3233*(1-$U3233))</f>
        <v>1E-3</v>
      </c>
      <c r="U3233" s="7">
        <f>IFERROR(INDEX(BASE_CCLASSTRIB!$E:$E, MATCH(TEXT($D3233,"000000"), BASE_CCLASSTRIB!$A:$A, 0))/100, 0)</f>
        <v>0</v>
      </c>
      <c r="V3233" s="21">
        <f>IFERROR(INDEX(BASE_CCLASSTRIB!$F:$F, MATCH(TEXT($D3233,"000000"), BASE_CCLASSTRIB!$A:$A, 0))/100, 0)</f>
        <v>0</v>
      </c>
    </row>
    <row r="3234" spans="2:22" ht="15.75" customHeight="1" thickTop="1" thickBot="1">
      <c r="B3234" s="8"/>
      <c r="C3234" s="8"/>
      <c r="E3234" s="8" t="str">
        <f>IF(D3234="","",LEFT(D3234,3))</f>
        <v/>
      </c>
      <c r="F3234" s="5" t="str">
        <f>IF(E3234="","",IFERROR(VLOOKUP(E3234,REGRAS_CST!$A$2:$B$200,2,FALSE),""))</f>
        <v/>
      </c>
      <c r="H3234" s="7">
        <v>8.9999999999999993E-3</v>
      </c>
      <c r="I3234" s="7">
        <v>1E-3</v>
      </c>
      <c r="K3234" s="5" t="str">
        <f>IF(E3234="","",IFERROR(VLOOKUP(E3234,REGRAS_CST!$A$2:$C$200,3,FALSE),""))</f>
        <v/>
      </c>
      <c r="L3234" s="10" t="str">
        <f>IF($G3234="", "", $G3234*(1-$V3234))</f>
        <v/>
      </c>
      <c r="M3234" s="30" t="str">
        <f t="shared" si="100"/>
        <v/>
      </c>
      <c r="N3234" s="30" t="str">
        <f t="shared" si="101"/>
        <v/>
      </c>
      <c r="O3234" s="5" t="str">
        <f>IF(D3234="","",
IF(AND(K3234&lt;&gt;"SIM",V3234&gt;0),"ERRO: % BC &gt; 0, mas NÃO permitida ❌",
IF(AND(K3234="SIM",V3234=0),"ATENÇÃO: BC permitida, mas % = 0 🔎",
"Base de cálculo aplicada corretamente ✅")))</f>
        <v/>
      </c>
      <c r="P3234" s="5" t="str">
        <f>IF(D3234="","",
IF(AND(Q3234&lt;&gt;"SIM",U3234&gt;0),"ERRO: % alíquota &gt; 0, mas NÃO permitida ❌",
IF(AND(Q3234="SIM",U3234=0),"ATENÇÃO: alíquota permitida, mas % = 0 🔎",
"Alíquota aplicada corretamente ✅")))</f>
        <v/>
      </c>
      <c r="Q3234" s="5" t="str">
        <f>IF(E3234="","",IFERROR(VLOOKUP(E3234,REGRAS_CST!$A$2:$D$200,4,FALSE),""))</f>
        <v/>
      </c>
      <c r="R3234" s="8"/>
      <c r="S3234" s="7">
        <f>IF($H3234="","",$H3234*(1-$U3234))</f>
        <v>8.9999999999999993E-3</v>
      </c>
      <c r="T3234" s="7">
        <f>IF($I3234="","",$I3234*(1-$U3234))</f>
        <v>1E-3</v>
      </c>
      <c r="U3234" s="7">
        <f>IFERROR(INDEX(BASE_CCLASSTRIB!$E:$E, MATCH(TEXT($D3234,"000000"), BASE_CCLASSTRIB!$A:$A, 0))/100, 0)</f>
        <v>0</v>
      </c>
      <c r="V3234" s="21">
        <f>IFERROR(INDEX(BASE_CCLASSTRIB!$F:$F, MATCH(TEXT($D3234,"000000"), BASE_CCLASSTRIB!$A:$A, 0))/100, 0)</f>
        <v>0</v>
      </c>
    </row>
    <row r="3235" spans="2:22" ht="15.75" customHeight="1" thickTop="1" thickBot="1">
      <c r="B3235" s="8"/>
      <c r="C3235" s="8"/>
      <c r="E3235" s="8" t="str">
        <f>IF(D3235="","",LEFT(D3235,3))</f>
        <v/>
      </c>
      <c r="F3235" s="5" t="str">
        <f>IF(E3235="","",IFERROR(VLOOKUP(E3235,REGRAS_CST!$A$2:$B$200,2,FALSE),""))</f>
        <v/>
      </c>
      <c r="H3235" s="7">
        <v>8.9999999999999993E-3</v>
      </c>
      <c r="I3235" s="7">
        <v>1E-3</v>
      </c>
      <c r="K3235" s="5" t="str">
        <f>IF(E3235="","",IFERROR(VLOOKUP(E3235,REGRAS_CST!$A$2:$C$200,3,FALSE),""))</f>
        <v/>
      </c>
      <c r="L3235" s="10" t="str">
        <f>IF($G3235="", "", $G3235*(1-$V3235))</f>
        <v/>
      </c>
      <c r="M3235" s="30" t="str">
        <f t="shared" si="100"/>
        <v/>
      </c>
      <c r="N3235" s="30" t="str">
        <f t="shared" si="101"/>
        <v/>
      </c>
      <c r="O3235" s="5" t="str">
        <f>IF(D3235="","",
IF(AND(K3235&lt;&gt;"SIM",V3235&gt;0),"ERRO: % BC &gt; 0, mas NÃO permitida ❌",
IF(AND(K3235="SIM",V3235=0),"ATENÇÃO: BC permitida, mas % = 0 🔎",
"Base de cálculo aplicada corretamente ✅")))</f>
        <v/>
      </c>
      <c r="P3235" s="5" t="str">
        <f>IF(D3235="","",
IF(AND(Q3235&lt;&gt;"SIM",U3235&gt;0),"ERRO: % alíquota &gt; 0, mas NÃO permitida ❌",
IF(AND(Q3235="SIM",U3235=0),"ATENÇÃO: alíquota permitida, mas % = 0 🔎",
"Alíquota aplicada corretamente ✅")))</f>
        <v/>
      </c>
      <c r="Q3235" s="5" t="str">
        <f>IF(E3235="","",IFERROR(VLOOKUP(E3235,REGRAS_CST!$A$2:$D$200,4,FALSE),""))</f>
        <v/>
      </c>
      <c r="R3235" s="8"/>
      <c r="S3235" s="7">
        <f>IF($H3235="","",$H3235*(1-$U3235))</f>
        <v>8.9999999999999993E-3</v>
      </c>
      <c r="T3235" s="7">
        <f>IF($I3235="","",$I3235*(1-$U3235))</f>
        <v>1E-3</v>
      </c>
      <c r="U3235" s="7">
        <f>IFERROR(INDEX(BASE_CCLASSTRIB!$E:$E, MATCH(TEXT($D3235,"000000"), BASE_CCLASSTRIB!$A:$A, 0))/100, 0)</f>
        <v>0</v>
      </c>
      <c r="V3235" s="21">
        <f>IFERROR(INDEX(BASE_CCLASSTRIB!$F:$F, MATCH(TEXT($D3235,"000000"), BASE_CCLASSTRIB!$A:$A, 0))/100, 0)</f>
        <v>0</v>
      </c>
    </row>
    <row r="3236" spans="2:22" ht="15.75" customHeight="1" thickTop="1" thickBot="1">
      <c r="B3236" s="8"/>
      <c r="C3236" s="8"/>
      <c r="E3236" s="8" t="str">
        <f>IF(D3236="","",LEFT(D3236,3))</f>
        <v/>
      </c>
      <c r="F3236" s="5" t="str">
        <f>IF(E3236="","",IFERROR(VLOOKUP(E3236,REGRAS_CST!$A$2:$B$200,2,FALSE),""))</f>
        <v/>
      </c>
      <c r="H3236" s="7">
        <v>8.9999999999999993E-3</v>
      </c>
      <c r="I3236" s="7">
        <v>1E-3</v>
      </c>
      <c r="K3236" s="5" t="str">
        <f>IF(E3236="","",IFERROR(VLOOKUP(E3236,REGRAS_CST!$A$2:$C$200,3,FALSE),""))</f>
        <v/>
      </c>
      <c r="L3236" s="10" t="str">
        <f>IF($G3236="", "", $G3236*(1-$V3236))</f>
        <v/>
      </c>
      <c r="M3236" s="30" t="str">
        <f t="shared" si="100"/>
        <v/>
      </c>
      <c r="N3236" s="30" t="str">
        <f t="shared" si="101"/>
        <v/>
      </c>
      <c r="O3236" s="5" t="str">
        <f>IF(D3236="","",
IF(AND(K3236&lt;&gt;"SIM",V3236&gt;0),"ERRO: % BC &gt; 0, mas NÃO permitida ❌",
IF(AND(K3236="SIM",V3236=0),"ATENÇÃO: BC permitida, mas % = 0 🔎",
"Base de cálculo aplicada corretamente ✅")))</f>
        <v/>
      </c>
      <c r="P3236" s="5" t="str">
        <f>IF(D3236="","",
IF(AND(Q3236&lt;&gt;"SIM",U3236&gt;0),"ERRO: % alíquota &gt; 0, mas NÃO permitida ❌",
IF(AND(Q3236="SIM",U3236=0),"ATENÇÃO: alíquota permitida, mas % = 0 🔎",
"Alíquota aplicada corretamente ✅")))</f>
        <v/>
      </c>
      <c r="Q3236" s="5" t="str">
        <f>IF(E3236="","",IFERROR(VLOOKUP(E3236,REGRAS_CST!$A$2:$D$200,4,FALSE),""))</f>
        <v/>
      </c>
      <c r="R3236" s="8"/>
      <c r="S3236" s="7">
        <f>IF($H3236="","",$H3236*(1-$U3236))</f>
        <v>8.9999999999999993E-3</v>
      </c>
      <c r="T3236" s="7">
        <f>IF($I3236="","",$I3236*(1-$U3236))</f>
        <v>1E-3</v>
      </c>
      <c r="U3236" s="7">
        <f>IFERROR(INDEX(BASE_CCLASSTRIB!$E:$E, MATCH(TEXT($D3236,"000000"), BASE_CCLASSTRIB!$A:$A, 0))/100, 0)</f>
        <v>0</v>
      </c>
      <c r="V3236" s="21">
        <f>IFERROR(INDEX(BASE_CCLASSTRIB!$F:$F, MATCH(TEXT($D3236,"000000"), BASE_CCLASSTRIB!$A:$A, 0))/100, 0)</f>
        <v>0</v>
      </c>
    </row>
    <row r="3237" spans="2:22" ht="15.75" customHeight="1" thickTop="1" thickBot="1">
      <c r="B3237" s="8"/>
      <c r="C3237" s="8"/>
      <c r="E3237" s="8" t="str">
        <f>IF(D3237="","",LEFT(D3237,3))</f>
        <v/>
      </c>
      <c r="F3237" s="5" t="str">
        <f>IF(E3237="","",IFERROR(VLOOKUP(E3237,REGRAS_CST!$A$2:$B$200,2,FALSE),""))</f>
        <v/>
      </c>
      <c r="H3237" s="7">
        <v>8.9999999999999993E-3</v>
      </c>
      <c r="I3237" s="7">
        <v>1E-3</v>
      </c>
      <c r="K3237" s="5" t="str">
        <f>IF(E3237="","",IFERROR(VLOOKUP(E3237,REGRAS_CST!$A$2:$C$200,3,FALSE),""))</f>
        <v/>
      </c>
      <c r="L3237" s="10" t="str">
        <f>IF($G3237="", "", $G3237*(1-$V3237))</f>
        <v/>
      </c>
      <c r="M3237" s="30" t="str">
        <f t="shared" si="100"/>
        <v/>
      </c>
      <c r="N3237" s="30" t="str">
        <f t="shared" si="101"/>
        <v/>
      </c>
      <c r="O3237" s="5" t="str">
        <f>IF(D3237="","",
IF(AND(K3237&lt;&gt;"SIM",V3237&gt;0),"ERRO: % BC &gt; 0, mas NÃO permitida ❌",
IF(AND(K3237="SIM",V3237=0),"ATENÇÃO: BC permitida, mas % = 0 🔎",
"Base de cálculo aplicada corretamente ✅")))</f>
        <v/>
      </c>
      <c r="P3237" s="5" t="str">
        <f>IF(D3237="","",
IF(AND(Q3237&lt;&gt;"SIM",U3237&gt;0),"ERRO: % alíquota &gt; 0, mas NÃO permitida ❌",
IF(AND(Q3237="SIM",U3237=0),"ATENÇÃO: alíquota permitida, mas % = 0 🔎",
"Alíquota aplicada corretamente ✅")))</f>
        <v/>
      </c>
      <c r="Q3237" s="5" t="str">
        <f>IF(E3237="","",IFERROR(VLOOKUP(E3237,REGRAS_CST!$A$2:$D$200,4,FALSE),""))</f>
        <v/>
      </c>
      <c r="R3237" s="8"/>
      <c r="S3237" s="7">
        <f>IF($H3237="","",$H3237*(1-$U3237))</f>
        <v>8.9999999999999993E-3</v>
      </c>
      <c r="T3237" s="7">
        <f>IF($I3237="","",$I3237*(1-$U3237))</f>
        <v>1E-3</v>
      </c>
      <c r="U3237" s="7">
        <f>IFERROR(INDEX(BASE_CCLASSTRIB!$E:$E, MATCH(TEXT($D3237,"000000"), BASE_CCLASSTRIB!$A:$A, 0))/100, 0)</f>
        <v>0</v>
      </c>
      <c r="V3237" s="21">
        <f>IFERROR(INDEX(BASE_CCLASSTRIB!$F:$F, MATCH(TEXT($D3237,"000000"), BASE_CCLASSTRIB!$A:$A, 0))/100, 0)</f>
        <v>0</v>
      </c>
    </row>
    <row r="3238" spans="2:22" ht="15.75" customHeight="1" thickTop="1" thickBot="1">
      <c r="B3238" s="8"/>
      <c r="C3238" s="8"/>
      <c r="E3238" s="8" t="str">
        <f>IF(D3238="","",LEFT(D3238,3))</f>
        <v/>
      </c>
      <c r="F3238" s="5" t="str">
        <f>IF(E3238="","",IFERROR(VLOOKUP(E3238,REGRAS_CST!$A$2:$B$200,2,FALSE),""))</f>
        <v/>
      </c>
      <c r="H3238" s="7">
        <v>8.9999999999999993E-3</v>
      </c>
      <c r="I3238" s="7">
        <v>1E-3</v>
      </c>
      <c r="K3238" s="5" t="str">
        <f>IF(E3238="","",IFERROR(VLOOKUP(E3238,REGRAS_CST!$A$2:$C$200,3,FALSE),""))</f>
        <v/>
      </c>
      <c r="L3238" s="10" t="str">
        <f>IF($G3238="", "", $G3238*(1-$V3238))</f>
        <v/>
      </c>
      <c r="M3238" s="30" t="str">
        <f t="shared" si="100"/>
        <v/>
      </c>
      <c r="N3238" s="30" t="str">
        <f t="shared" si="101"/>
        <v/>
      </c>
      <c r="O3238" s="5" t="str">
        <f>IF(D3238="","",
IF(AND(K3238&lt;&gt;"SIM",V3238&gt;0),"ERRO: % BC &gt; 0, mas NÃO permitida ❌",
IF(AND(K3238="SIM",V3238=0),"ATENÇÃO: BC permitida, mas % = 0 🔎",
"Base de cálculo aplicada corretamente ✅")))</f>
        <v/>
      </c>
      <c r="P3238" s="5" t="str">
        <f>IF(D3238="","",
IF(AND(Q3238&lt;&gt;"SIM",U3238&gt;0),"ERRO: % alíquota &gt; 0, mas NÃO permitida ❌",
IF(AND(Q3238="SIM",U3238=0),"ATENÇÃO: alíquota permitida, mas % = 0 🔎",
"Alíquota aplicada corretamente ✅")))</f>
        <v/>
      </c>
      <c r="Q3238" s="5" t="str">
        <f>IF(E3238="","",IFERROR(VLOOKUP(E3238,REGRAS_CST!$A$2:$D$200,4,FALSE),""))</f>
        <v/>
      </c>
      <c r="R3238" s="8"/>
      <c r="S3238" s="7">
        <f>IF($H3238="","",$H3238*(1-$U3238))</f>
        <v>8.9999999999999993E-3</v>
      </c>
      <c r="T3238" s="7">
        <f>IF($I3238="","",$I3238*(1-$U3238))</f>
        <v>1E-3</v>
      </c>
      <c r="U3238" s="7">
        <f>IFERROR(INDEX(BASE_CCLASSTRIB!$E:$E, MATCH(TEXT($D3238,"000000"), BASE_CCLASSTRIB!$A:$A, 0))/100, 0)</f>
        <v>0</v>
      </c>
      <c r="V3238" s="21">
        <f>IFERROR(INDEX(BASE_CCLASSTRIB!$F:$F, MATCH(TEXT($D3238,"000000"), BASE_CCLASSTRIB!$A:$A, 0))/100, 0)</f>
        <v>0</v>
      </c>
    </row>
    <row r="3239" spans="2:22" ht="15.75" customHeight="1" thickTop="1" thickBot="1">
      <c r="B3239" s="8"/>
      <c r="C3239" s="8"/>
      <c r="E3239" s="8" t="str">
        <f>IF(D3239="","",LEFT(D3239,3))</f>
        <v/>
      </c>
      <c r="F3239" s="5" t="str">
        <f>IF(E3239="","",IFERROR(VLOOKUP(E3239,REGRAS_CST!$A$2:$B$200,2,FALSE),""))</f>
        <v/>
      </c>
      <c r="H3239" s="7">
        <v>8.9999999999999993E-3</v>
      </c>
      <c r="I3239" s="7">
        <v>1E-3</v>
      </c>
      <c r="K3239" s="5" t="str">
        <f>IF(E3239="","",IFERROR(VLOOKUP(E3239,REGRAS_CST!$A$2:$C$200,3,FALSE),""))</f>
        <v/>
      </c>
      <c r="L3239" s="10" t="str">
        <f>IF($G3239="", "", $G3239*(1-$V3239))</f>
        <v/>
      </c>
      <c r="M3239" s="30" t="str">
        <f t="shared" si="100"/>
        <v/>
      </c>
      <c r="N3239" s="30" t="str">
        <f t="shared" si="101"/>
        <v/>
      </c>
      <c r="O3239" s="5" t="str">
        <f>IF(D3239="","",
IF(AND(K3239&lt;&gt;"SIM",V3239&gt;0),"ERRO: % BC &gt; 0, mas NÃO permitida ❌",
IF(AND(K3239="SIM",V3239=0),"ATENÇÃO: BC permitida, mas % = 0 🔎",
"Base de cálculo aplicada corretamente ✅")))</f>
        <v/>
      </c>
      <c r="P3239" s="5" t="str">
        <f>IF(D3239="","",
IF(AND(Q3239&lt;&gt;"SIM",U3239&gt;0),"ERRO: % alíquota &gt; 0, mas NÃO permitida ❌",
IF(AND(Q3239="SIM",U3239=0),"ATENÇÃO: alíquota permitida, mas % = 0 🔎",
"Alíquota aplicada corretamente ✅")))</f>
        <v/>
      </c>
      <c r="Q3239" s="5" t="str">
        <f>IF(E3239="","",IFERROR(VLOOKUP(E3239,REGRAS_CST!$A$2:$D$200,4,FALSE),""))</f>
        <v/>
      </c>
      <c r="R3239" s="8"/>
      <c r="S3239" s="7">
        <f>IF($H3239="","",$H3239*(1-$U3239))</f>
        <v>8.9999999999999993E-3</v>
      </c>
      <c r="T3239" s="7">
        <f>IF($I3239="","",$I3239*(1-$U3239))</f>
        <v>1E-3</v>
      </c>
      <c r="U3239" s="7">
        <f>IFERROR(INDEX(BASE_CCLASSTRIB!$E:$E, MATCH(TEXT($D3239,"000000"), BASE_CCLASSTRIB!$A:$A, 0))/100, 0)</f>
        <v>0</v>
      </c>
      <c r="V3239" s="21">
        <f>IFERROR(INDEX(BASE_CCLASSTRIB!$F:$F, MATCH(TEXT($D3239,"000000"), BASE_CCLASSTRIB!$A:$A, 0))/100, 0)</f>
        <v>0</v>
      </c>
    </row>
    <row r="3240" spans="2:22" ht="15.75" customHeight="1" thickTop="1" thickBot="1">
      <c r="B3240" s="8"/>
      <c r="C3240" s="8"/>
      <c r="E3240" s="8" t="str">
        <f>IF(D3240="","",LEFT(D3240,3))</f>
        <v/>
      </c>
      <c r="F3240" s="5" t="str">
        <f>IF(E3240="","",IFERROR(VLOOKUP(E3240,REGRAS_CST!$A$2:$B$200,2,FALSE),""))</f>
        <v/>
      </c>
      <c r="H3240" s="7">
        <v>8.9999999999999993E-3</v>
      </c>
      <c r="I3240" s="7">
        <v>1E-3</v>
      </c>
      <c r="K3240" s="5" t="str">
        <f>IF(E3240="","",IFERROR(VLOOKUP(E3240,REGRAS_CST!$A$2:$C$200,3,FALSE),""))</f>
        <v/>
      </c>
      <c r="L3240" s="10" t="str">
        <f>IF($G3240="", "", $G3240*(1-$V3240))</f>
        <v/>
      </c>
      <c r="M3240" s="30" t="str">
        <f t="shared" si="100"/>
        <v/>
      </c>
      <c r="N3240" s="30" t="str">
        <f t="shared" si="101"/>
        <v/>
      </c>
      <c r="O3240" s="5" t="str">
        <f>IF(D3240="","",
IF(AND(K3240&lt;&gt;"SIM",V3240&gt;0),"ERRO: % BC &gt; 0, mas NÃO permitida ❌",
IF(AND(K3240="SIM",V3240=0),"ATENÇÃO: BC permitida, mas % = 0 🔎",
"Base de cálculo aplicada corretamente ✅")))</f>
        <v/>
      </c>
      <c r="P3240" s="5" t="str">
        <f>IF(D3240="","",
IF(AND(Q3240&lt;&gt;"SIM",U3240&gt;0),"ERRO: % alíquota &gt; 0, mas NÃO permitida ❌",
IF(AND(Q3240="SIM",U3240=0),"ATENÇÃO: alíquota permitida, mas % = 0 🔎",
"Alíquota aplicada corretamente ✅")))</f>
        <v/>
      </c>
      <c r="Q3240" s="5" t="str">
        <f>IF(E3240="","",IFERROR(VLOOKUP(E3240,REGRAS_CST!$A$2:$D$200,4,FALSE),""))</f>
        <v/>
      </c>
      <c r="R3240" s="8"/>
      <c r="S3240" s="7">
        <f>IF($H3240="","",$H3240*(1-$U3240))</f>
        <v>8.9999999999999993E-3</v>
      </c>
      <c r="T3240" s="7">
        <f>IF($I3240="","",$I3240*(1-$U3240))</f>
        <v>1E-3</v>
      </c>
      <c r="U3240" s="7">
        <f>IFERROR(INDEX(BASE_CCLASSTRIB!$E:$E, MATCH(TEXT($D3240,"000000"), BASE_CCLASSTRIB!$A:$A, 0))/100, 0)</f>
        <v>0</v>
      </c>
      <c r="V3240" s="21">
        <f>IFERROR(INDEX(BASE_CCLASSTRIB!$F:$F, MATCH(TEXT($D3240,"000000"), BASE_CCLASSTRIB!$A:$A, 0))/100, 0)</f>
        <v>0</v>
      </c>
    </row>
    <row r="3241" spans="2:22" ht="15.75" customHeight="1" thickTop="1" thickBot="1">
      <c r="B3241" s="8"/>
      <c r="C3241" s="8"/>
      <c r="E3241" s="8" t="str">
        <f>IF(D3241="","",LEFT(D3241,3))</f>
        <v/>
      </c>
      <c r="F3241" s="5" t="str">
        <f>IF(E3241="","",IFERROR(VLOOKUP(E3241,REGRAS_CST!$A$2:$B$200,2,FALSE),""))</f>
        <v/>
      </c>
      <c r="H3241" s="7">
        <v>8.9999999999999993E-3</v>
      </c>
      <c r="I3241" s="7">
        <v>1E-3</v>
      </c>
      <c r="K3241" s="5" t="str">
        <f>IF(E3241="","",IFERROR(VLOOKUP(E3241,REGRAS_CST!$A$2:$C$200,3,FALSE),""))</f>
        <v/>
      </c>
      <c r="L3241" s="10" t="str">
        <f>IF($G3241="", "", $G3241*(1-$V3241))</f>
        <v/>
      </c>
      <c r="M3241" s="30" t="str">
        <f t="shared" si="100"/>
        <v/>
      </c>
      <c r="N3241" s="30" t="str">
        <f t="shared" si="101"/>
        <v/>
      </c>
      <c r="O3241" s="5" t="str">
        <f>IF(D3241="","",
IF(AND(K3241&lt;&gt;"SIM",V3241&gt;0),"ERRO: % BC &gt; 0, mas NÃO permitida ❌",
IF(AND(K3241="SIM",V3241=0),"ATENÇÃO: BC permitida, mas % = 0 🔎",
"Base de cálculo aplicada corretamente ✅")))</f>
        <v/>
      </c>
      <c r="P3241" s="5" t="str">
        <f>IF(D3241="","",
IF(AND(Q3241&lt;&gt;"SIM",U3241&gt;0),"ERRO: % alíquota &gt; 0, mas NÃO permitida ❌",
IF(AND(Q3241="SIM",U3241=0),"ATENÇÃO: alíquota permitida, mas % = 0 🔎",
"Alíquota aplicada corretamente ✅")))</f>
        <v/>
      </c>
      <c r="Q3241" s="5" t="str">
        <f>IF(E3241="","",IFERROR(VLOOKUP(E3241,REGRAS_CST!$A$2:$D$200,4,FALSE),""))</f>
        <v/>
      </c>
      <c r="R3241" s="8"/>
      <c r="S3241" s="7">
        <f>IF($H3241="","",$H3241*(1-$U3241))</f>
        <v>8.9999999999999993E-3</v>
      </c>
      <c r="T3241" s="7">
        <f>IF($I3241="","",$I3241*(1-$U3241))</f>
        <v>1E-3</v>
      </c>
      <c r="U3241" s="7">
        <f>IFERROR(INDEX(BASE_CCLASSTRIB!$E:$E, MATCH(TEXT($D3241,"000000"), BASE_CCLASSTRIB!$A:$A, 0))/100, 0)</f>
        <v>0</v>
      </c>
      <c r="V3241" s="21">
        <f>IFERROR(INDEX(BASE_CCLASSTRIB!$F:$F, MATCH(TEXT($D3241,"000000"), BASE_CCLASSTRIB!$A:$A, 0))/100, 0)</f>
        <v>0</v>
      </c>
    </row>
    <row r="3242" spans="2:22" ht="15.75" customHeight="1" thickTop="1" thickBot="1">
      <c r="B3242" s="8"/>
      <c r="C3242" s="8"/>
      <c r="E3242" s="8" t="str">
        <f>IF(D3242="","",LEFT(D3242,3))</f>
        <v/>
      </c>
      <c r="F3242" s="5" t="str">
        <f>IF(E3242="","",IFERROR(VLOOKUP(E3242,REGRAS_CST!$A$2:$B$200,2,FALSE),""))</f>
        <v/>
      </c>
      <c r="H3242" s="7">
        <v>8.9999999999999993E-3</v>
      </c>
      <c r="I3242" s="7">
        <v>1E-3</v>
      </c>
      <c r="K3242" s="5" t="str">
        <f>IF(E3242="","",IFERROR(VLOOKUP(E3242,REGRAS_CST!$A$2:$C$200,3,FALSE),""))</f>
        <v/>
      </c>
      <c r="L3242" s="10" t="str">
        <f>IF($G3242="", "", $G3242*(1-$V3242))</f>
        <v/>
      </c>
      <c r="M3242" s="30" t="str">
        <f t="shared" si="100"/>
        <v/>
      </c>
      <c r="N3242" s="30" t="str">
        <f t="shared" si="101"/>
        <v/>
      </c>
      <c r="O3242" s="5" t="str">
        <f>IF(D3242="","",
IF(AND(K3242&lt;&gt;"SIM",V3242&gt;0),"ERRO: % BC &gt; 0, mas NÃO permitida ❌",
IF(AND(K3242="SIM",V3242=0),"ATENÇÃO: BC permitida, mas % = 0 🔎",
"Base de cálculo aplicada corretamente ✅")))</f>
        <v/>
      </c>
      <c r="P3242" s="5" t="str">
        <f>IF(D3242="","",
IF(AND(Q3242&lt;&gt;"SIM",U3242&gt;0),"ERRO: % alíquota &gt; 0, mas NÃO permitida ❌",
IF(AND(Q3242="SIM",U3242=0),"ATENÇÃO: alíquota permitida, mas % = 0 🔎",
"Alíquota aplicada corretamente ✅")))</f>
        <v/>
      </c>
      <c r="Q3242" s="5" t="str">
        <f>IF(E3242="","",IFERROR(VLOOKUP(E3242,REGRAS_CST!$A$2:$D$200,4,FALSE),""))</f>
        <v/>
      </c>
      <c r="R3242" s="8"/>
      <c r="S3242" s="7">
        <f>IF($H3242="","",$H3242*(1-$U3242))</f>
        <v>8.9999999999999993E-3</v>
      </c>
      <c r="T3242" s="7">
        <f>IF($I3242="","",$I3242*(1-$U3242))</f>
        <v>1E-3</v>
      </c>
      <c r="U3242" s="7">
        <f>IFERROR(INDEX(BASE_CCLASSTRIB!$E:$E, MATCH(TEXT($D3242,"000000"), BASE_CCLASSTRIB!$A:$A, 0))/100, 0)</f>
        <v>0</v>
      </c>
      <c r="V3242" s="21">
        <f>IFERROR(INDEX(BASE_CCLASSTRIB!$F:$F, MATCH(TEXT($D3242,"000000"), BASE_CCLASSTRIB!$A:$A, 0))/100, 0)</f>
        <v>0</v>
      </c>
    </row>
    <row r="3243" spans="2:22" ht="15.75" customHeight="1" thickTop="1" thickBot="1">
      <c r="B3243" s="8"/>
      <c r="C3243" s="8"/>
      <c r="E3243" s="8" t="str">
        <f>IF(D3243="","",LEFT(D3243,3))</f>
        <v/>
      </c>
      <c r="F3243" s="5" t="str">
        <f>IF(E3243="","",IFERROR(VLOOKUP(E3243,REGRAS_CST!$A$2:$B$200,2,FALSE),""))</f>
        <v/>
      </c>
      <c r="H3243" s="7">
        <v>8.9999999999999993E-3</v>
      </c>
      <c r="I3243" s="7">
        <v>1E-3</v>
      </c>
      <c r="K3243" s="5" t="str">
        <f>IF(E3243="","",IFERROR(VLOOKUP(E3243,REGRAS_CST!$A$2:$C$200,3,FALSE),""))</f>
        <v/>
      </c>
      <c r="L3243" s="10" t="str">
        <f>IF($G3243="", "", $G3243*(1-$V3243))</f>
        <v/>
      </c>
      <c r="M3243" s="30" t="str">
        <f t="shared" si="100"/>
        <v/>
      </c>
      <c r="N3243" s="30" t="str">
        <f t="shared" si="101"/>
        <v/>
      </c>
      <c r="O3243" s="5" t="str">
        <f>IF(D3243="","",
IF(AND(K3243&lt;&gt;"SIM",V3243&gt;0),"ERRO: % BC &gt; 0, mas NÃO permitida ❌",
IF(AND(K3243="SIM",V3243=0),"ATENÇÃO: BC permitida, mas % = 0 🔎",
"Base de cálculo aplicada corretamente ✅")))</f>
        <v/>
      </c>
      <c r="P3243" s="5" t="str">
        <f>IF(D3243="","",
IF(AND(Q3243&lt;&gt;"SIM",U3243&gt;0),"ERRO: % alíquota &gt; 0, mas NÃO permitida ❌",
IF(AND(Q3243="SIM",U3243=0),"ATENÇÃO: alíquota permitida, mas % = 0 🔎",
"Alíquota aplicada corretamente ✅")))</f>
        <v/>
      </c>
      <c r="Q3243" s="5" t="str">
        <f>IF(E3243="","",IFERROR(VLOOKUP(E3243,REGRAS_CST!$A$2:$D$200,4,FALSE),""))</f>
        <v/>
      </c>
      <c r="R3243" s="8"/>
      <c r="S3243" s="7">
        <f>IF($H3243="","",$H3243*(1-$U3243))</f>
        <v>8.9999999999999993E-3</v>
      </c>
      <c r="T3243" s="7">
        <f>IF($I3243="","",$I3243*(1-$U3243))</f>
        <v>1E-3</v>
      </c>
      <c r="U3243" s="7">
        <f>IFERROR(INDEX(BASE_CCLASSTRIB!$E:$E, MATCH(TEXT($D3243,"000000"), BASE_CCLASSTRIB!$A:$A, 0))/100, 0)</f>
        <v>0</v>
      </c>
      <c r="V3243" s="21">
        <f>IFERROR(INDEX(BASE_CCLASSTRIB!$F:$F, MATCH(TEXT($D3243,"000000"), BASE_CCLASSTRIB!$A:$A, 0))/100, 0)</f>
        <v>0</v>
      </c>
    </row>
    <row r="3244" spans="2:22" ht="15.75" customHeight="1" thickTop="1" thickBot="1">
      <c r="B3244" s="8"/>
      <c r="C3244" s="8"/>
      <c r="E3244" s="8" t="str">
        <f>IF(D3244="","",LEFT(D3244,3))</f>
        <v/>
      </c>
      <c r="F3244" s="5" t="str">
        <f>IF(E3244="","",IFERROR(VLOOKUP(E3244,REGRAS_CST!$A$2:$B$200,2,FALSE),""))</f>
        <v/>
      </c>
      <c r="H3244" s="7">
        <v>8.9999999999999993E-3</v>
      </c>
      <c r="I3244" s="7">
        <v>1E-3</v>
      </c>
      <c r="K3244" s="5" t="str">
        <f>IF(E3244="","",IFERROR(VLOOKUP(E3244,REGRAS_CST!$A$2:$C$200,3,FALSE),""))</f>
        <v/>
      </c>
      <c r="L3244" s="10" t="str">
        <f>IF($G3244="", "", $G3244*(1-$V3244))</f>
        <v/>
      </c>
      <c r="M3244" s="30" t="str">
        <f t="shared" si="100"/>
        <v/>
      </c>
      <c r="N3244" s="30" t="str">
        <f t="shared" si="101"/>
        <v/>
      </c>
      <c r="O3244" s="5" t="str">
        <f>IF(D3244="","",
IF(AND(K3244&lt;&gt;"SIM",V3244&gt;0),"ERRO: % BC &gt; 0, mas NÃO permitida ❌",
IF(AND(K3244="SIM",V3244=0),"ATENÇÃO: BC permitida, mas % = 0 🔎",
"Base de cálculo aplicada corretamente ✅")))</f>
        <v/>
      </c>
      <c r="P3244" s="5" t="str">
        <f>IF(D3244="","",
IF(AND(Q3244&lt;&gt;"SIM",U3244&gt;0),"ERRO: % alíquota &gt; 0, mas NÃO permitida ❌",
IF(AND(Q3244="SIM",U3244=0),"ATENÇÃO: alíquota permitida, mas % = 0 🔎",
"Alíquota aplicada corretamente ✅")))</f>
        <v/>
      </c>
      <c r="Q3244" s="5" t="str">
        <f>IF(E3244="","",IFERROR(VLOOKUP(E3244,REGRAS_CST!$A$2:$D$200,4,FALSE),""))</f>
        <v/>
      </c>
      <c r="R3244" s="8"/>
      <c r="S3244" s="7">
        <f>IF($H3244="","",$H3244*(1-$U3244))</f>
        <v>8.9999999999999993E-3</v>
      </c>
      <c r="T3244" s="7">
        <f>IF($I3244="","",$I3244*(1-$U3244))</f>
        <v>1E-3</v>
      </c>
      <c r="U3244" s="7">
        <f>IFERROR(INDEX(BASE_CCLASSTRIB!$E:$E, MATCH(TEXT($D3244,"000000"), BASE_CCLASSTRIB!$A:$A, 0))/100, 0)</f>
        <v>0</v>
      </c>
      <c r="V3244" s="21">
        <f>IFERROR(INDEX(BASE_CCLASSTRIB!$F:$F, MATCH(TEXT($D3244,"000000"), BASE_CCLASSTRIB!$A:$A, 0))/100, 0)</f>
        <v>0</v>
      </c>
    </row>
    <row r="3245" spans="2:22" ht="15.75" customHeight="1" thickTop="1" thickBot="1">
      <c r="B3245" s="8"/>
      <c r="C3245" s="8"/>
      <c r="E3245" s="8" t="str">
        <f>IF(D3245="","",LEFT(D3245,3))</f>
        <v/>
      </c>
      <c r="F3245" s="5" t="str">
        <f>IF(E3245="","",IFERROR(VLOOKUP(E3245,REGRAS_CST!$A$2:$B$200,2,FALSE),""))</f>
        <v/>
      </c>
      <c r="H3245" s="7">
        <v>8.9999999999999993E-3</v>
      </c>
      <c r="I3245" s="7">
        <v>1E-3</v>
      </c>
      <c r="K3245" s="5" t="str">
        <f>IF(E3245="","",IFERROR(VLOOKUP(E3245,REGRAS_CST!$A$2:$C$200,3,FALSE),""))</f>
        <v/>
      </c>
      <c r="L3245" s="10" t="str">
        <f>IF($G3245="", "", $G3245*(1-$V3245))</f>
        <v/>
      </c>
      <c r="M3245" s="30" t="str">
        <f t="shared" si="100"/>
        <v/>
      </c>
      <c r="N3245" s="30" t="str">
        <f t="shared" si="101"/>
        <v/>
      </c>
      <c r="O3245" s="5" t="str">
        <f>IF(D3245="","",
IF(AND(K3245&lt;&gt;"SIM",V3245&gt;0),"ERRO: % BC &gt; 0, mas NÃO permitida ❌",
IF(AND(K3245="SIM",V3245=0),"ATENÇÃO: BC permitida, mas % = 0 🔎",
"Base de cálculo aplicada corretamente ✅")))</f>
        <v/>
      </c>
      <c r="P3245" s="5" t="str">
        <f>IF(D3245="","",
IF(AND(Q3245&lt;&gt;"SIM",U3245&gt;0),"ERRO: % alíquota &gt; 0, mas NÃO permitida ❌",
IF(AND(Q3245="SIM",U3245=0),"ATENÇÃO: alíquota permitida, mas % = 0 🔎",
"Alíquota aplicada corretamente ✅")))</f>
        <v/>
      </c>
      <c r="Q3245" s="5" t="str">
        <f>IF(E3245="","",IFERROR(VLOOKUP(E3245,REGRAS_CST!$A$2:$D$200,4,FALSE),""))</f>
        <v/>
      </c>
      <c r="R3245" s="8"/>
      <c r="S3245" s="7">
        <f>IF($H3245="","",$H3245*(1-$U3245))</f>
        <v>8.9999999999999993E-3</v>
      </c>
      <c r="T3245" s="7">
        <f>IF($I3245="","",$I3245*(1-$U3245))</f>
        <v>1E-3</v>
      </c>
      <c r="U3245" s="7">
        <f>IFERROR(INDEX(BASE_CCLASSTRIB!$E:$E, MATCH(TEXT($D3245,"000000"), BASE_CCLASSTRIB!$A:$A, 0))/100, 0)</f>
        <v>0</v>
      </c>
      <c r="V3245" s="21">
        <f>IFERROR(INDEX(BASE_CCLASSTRIB!$F:$F, MATCH(TEXT($D3245,"000000"), BASE_CCLASSTRIB!$A:$A, 0))/100, 0)</f>
        <v>0</v>
      </c>
    </row>
    <row r="3246" spans="2:22" ht="15.75" customHeight="1" thickTop="1" thickBot="1">
      <c r="B3246" s="8"/>
      <c r="C3246" s="8"/>
      <c r="E3246" s="8" t="str">
        <f>IF(D3246="","",LEFT(D3246,3))</f>
        <v/>
      </c>
      <c r="F3246" s="5" t="str">
        <f>IF(E3246="","",IFERROR(VLOOKUP(E3246,REGRAS_CST!$A$2:$B$200,2,FALSE),""))</f>
        <v/>
      </c>
      <c r="H3246" s="7">
        <v>8.9999999999999993E-3</v>
      </c>
      <c r="I3246" s="7">
        <v>1E-3</v>
      </c>
      <c r="K3246" s="5" t="str">
        <f>IF(E3246="","",IFERROR(VLOOKUP(E3246,REGRAS_CST!$A$2:$C$200,3,FALSE),""))</f>
        <v/>
      </c>
      <c r="L3246" s="10" t="str">
        <f>IF($G3246="", "", $G3246*(1-$V3246))</f>
        <v/>
      </c>
      <c r="M3246" s="30" t="str">
        <f t="shared" si="100"/>
        <v/>
      </c>
      <c r="N3246" s="30" t="str">
        <f t="shared" si="101"/>
        <v/>
      </c>
      <c r="O3246" s="5" t="str">
        <f>IF(D3246="","",
IF(AND(K3246&lt;&gt;"SIM",V3246&gt;0),"ERRO: % BC &gt; 0, mas NÃO permitida ❌",
IF(AND(K3246="SIM",V3246=0),"ATENÇÃO: BC permitida, mas % = 0 🔎",
"Base de cálculo aplicada corretamente ✅")))</f>
        <v/>
      </c>
      <c r="P3246" s="5" t="str">
        <f>IF(D3246="","",
IF(AND(Q3246&lt;&gt;"SIM",U3246&gt;0),"ERRO: % alíquota &gt; 0, mas NÃO permitida ❌",
IF(AND(Q3246="SIM",U3246=0),"ATENÇÃO: alíquota permitida, mas % = 0 🔎",
"Alíquota aplicada corretamente ✅")))</f>
        <v/>
      </c>
      <c r="Q3246" s="5" t="str">
        <f>IF(E3246="","",IFERROR(VLOOKUP(E3246,REGRAS_CST!$A$2:$D$200,4,FALSE),""))</f>
        <v/>
      </c>
      <c r="R3246" s="8"/>
      <c r="S3246" s="7">
        <f>IF($H3246="","",$H3246*(1-$U3246))</f>
        <v>8.9999999999999993E-3</v>
      </c>
      <c r="T3246" s="7">
        <f>IF($I3246="","",$I3246*(1-$U3246))</f>
        <v>1E-3</v>
      </c>
      <c r="U3246" s="7">
        <f>IFERROR(INDEX(BASE_CCLASSTRIB!$E:$E, MATCH(TEXT($D3246,"000000"), BASE_CCLASSTRIB!$A:$A, 0))/100, 0)</f>
        <v>0</v>
      </c>
      <c r="V3246" s="21">
        <f>IFERROR(INDEX(BASE_CCLASSTRIB!$F:$F, MATCH(TEXT($D3246,"000000"), BASE_CCLASSTRIB!$A:$A, 0))/100, 0)</f>
        <v>0</v>
      </c>
    </row>
    <row r="3247" spans="2:22" ht="15.75" customHeight="1" thickTop="1" thickBot="1">
      <c r="B3247" s="8"/>
      <c r="C3247" s="8"/>
      <c r="E3247" s="8" t="str">
        <f>IF(D3247="","",LEFT(D3247,3))</f>
        <v/>
      </c>
      <c r="F3247" s="5" t="str">
        <f>IF(E3247="","",IFERROR(VLOOKUP(E3247,REGRAS_CST!$A$2:$B$200,2,FALSE),""))</f>
        <v/>
      </c>
      <c r="H3247" s="7">
        <v>8.9999999999999993E-3</v>
      </c>
      <c r="I3247" s="7">
        <v>1E-3</v>
      </c>
      <c r="K3247" s="5" t="str">
        <f>IF(E3247="","",IFERROR(VLOOKUP(E3247,REGRAS_CST!$A$2:$C$200,3,FALSE),""))</f>
        <v/>
      </c>
      <c r="L3247" s="10" t="str">
        <f>IF($G3247="", "", $G3247*(1-$V3247))</f>
        <v/>
      </c>
      <c r="M3247" s="30" t="str">
        <f t="shared" si="100"/>
        <v/>
      </c>
      <c r="N3247" s="30" t="str">
        <f t="shared" si="101"/>
        <v/>
      </c>
      <c r="O3247" s="5" t="str">
        <f>IF(D3247="","",
IF(AND(K3247&lt;&gt;"SIM",V3247&gt;0),"ERRO: % BC &gt; 0, mas NÃO permitida ❌",
IF(AND(K3247="SIM",V3247=0),"ATENÇÃO: BC permitida, mas % = 0 🔎",
"Base de cálculo aplicada corretamente ✅")))</f>
        <v/>
      </c>
      <c r="P3247" s="5" t="str">
        <f>IF(D3247="","",
IF(AND(Q3247&lt;&gt;"SIM",U3247&gt;0),"ERRO: % alíquota &gt; 0, mas NÃO permitida ❌",
IF(AND(Q3247="SIM",U3247=0),"ATENÇÃO: alíquota permitida, mas % = 0 🔎",
"Alíquota aplicada corretamente ✅")))</f>
        <v/>
      </c>
      <c r="Q3247" s="5" t="str">
        <f>IF(E3247="","",IFERROR(VLOOKUP(E3247,REGRAS_CST!$A$2:$D$200,4,FALSE),""))</f>
        <v/>
      </c>
      <c r="R3247" s="8"/>
      <c r="S3247" s="7">
        <f>IF($H3247="","",$H3247*(1-$U3247))</f>
        <v>8.9999999999999993E-3</v>
      </c>
      <c r="T3247" s="7">
        <f>IF($I3247="","",$I3247*(1-$U3247))</f>
        <v>1E-3</v>
      </c>
      <c r="U3247" s="7">
        <f>IFERROR(INDEX(BASE_CCLASSTRIB!$E:$E, MATCH(TEXT($D3247,"000000"), BASE_CCLASSTRIB!$A:$A, 0))/100, 0)</f>
        <v>0</v>
      </c>
      <c r="V3247" s="21">
        <f>IFERROR(INDEX(BASE_CCLASSTRIB!$F:$F, MATCH(TEXT($D3247,"000000"), BASE_CCLASSTRIB!$A:$A, 0))/100, 0)</f>
        <v>0</v>
      </c>
    </row>
    <row r="3248" spans="2:22" ht="15.75" customHeight="1" thickTop="1" thickBot="1">
      <c r="B3248" s="8"/>
      <c r="C3248" s="8"/>
      <c r="E3248" s="8" t="str">
        <f>IF(D3248="","",LEFT(D3248,3))</f>
        <v/>
      </c>
      <c r="F3248" s="5" t="str">
        <f>IF(E3248="","",IFERROR(VLOOKUP(E3248,REGRAS_CST!$A$2:$B$200,2,FALSE),""))</f>
        <v/>
      </c>
      <c r="H3248" s="7">
        <v>8.9999999999999993E-3</v>
      </c>
      <c r="I3248" s="7">
        <v>1E-3</v>
      </c>
      <c r="K3248" s="5" t="str">
        <f>IF(E3248="","",IFERROR(VLOOKUP(E3248,REGRAS_CST!$A$2:$C$200,3,FALSE),""))</f>
        <v/>
      </c>
      <c r="L3248" s="10" t="str">
        <f>IF($G3248="", "", $G3248*(1-$V3248))</f>
        <v/>
      </c>
      <c r="M3248" s="30" t="str">
        <f t="shared" si="100"/>
        <v/>
      </c>
      <c r="N3248" s="30" t="str">
        <f t="shared" si="101"/>
        <v/>
      </c>
      <c r="O3248" s="5" t="str">
        <f>IF(D3248="","",
IF(AND(K3248&lt;&gt;"SIM",V3248&gt;0),"ERRO: % BC &gt; 0, mas NÃO permitida ❌",
IF(AND(K3248="SIM",V3248=0),"ATENÇÃO: BC permitida, mas % = 0 🔎",
"Base de cálculo aplicada corretamente ✅")))</f>
        <v/>
      </c>
      <c r="P3248" s="5" t="str">
        <f>IF(D3248="","",
IF(AND(Q3248&lt;&gt;"SIM",U3248&gt;0),"ERRO: % alíquota &gt; 0, mas NÃO permitida ❌",
IF(AND(Q3248="SIM",U3248=0),"ATENÇÃO: alíquota permitida, mas % = 0 🔎",
"Alíquota aplicada corretamente ✅")))</f>
        <v/>
      </c>
      <c r="Q3248" s="5" t="str">
        <f>IF(E3248="","",IFERROR(VLOOKUP(E3248,REGRAS_CST!$A$2:$D$200,4,FALSE),""))</f>
        <v/>
      </c>
      <c r="R3248" s="8"/>
      <c r="S3248" s="7">
        <f>IF($H3248="","",$H3248*(1-$U3248))</f>
        <v>8.9999999999999993E-3</v>
      </c>
      <c r="T3248" s="7">
        <f>IF($I3248="","",$I3248*(1-$U3248))</f>
        <v>1E-3</v>
      </c>
      <c r="U3248" s="7">
        <f>IFERROR(INDEX(BASE_CCLASSTRIB!$E:$E, MATCH(TEXT($D3248,"000000"), BASE_CCLASSTRIB!$A:$A, 0))/100, 0)</f>
        <v>0</v>
      </c>
      <c r="V3248" s="21">
        <f>IFERROR(INDEX(BASE_CCLASSTRIB!$F:$F, MATCH(TEXT($D3248,"000000"), BASE_CCLASSTRIB!$A:$A, 0))/100, 0)</f>
        <v>0</v>
      </c>
    </row>
    <row r="3249" spans="2:22" ht="15.75" customHeight="1" thickTop="1" thickBot="1">
      <c r="B3249" s="8"/>
      <c r="C3249" s="8"/>
      <c r="E3249" s="8" t="str">
        <f>IF(D3249="","",LEFT(D3249,3))</f>
        <v/>
      </c>
      <c r="F3249" s="5" t="str">
        <f>IF(E3249="","",IFERROR(VLOOKUP(E3249,REGRAS_CST!$A$2:$B$200,2,FALSE),""))</f>
        <v/>
      </c>
      <c r="H3249" s="7">
        <v>8.9999999999999993E-3</v>
      </c>
      <c r="I3249" s="7">
        <v>1E-3</v>
      </c>
      <c r="K3249" s="5" t="str">
        <f>IF(E3249="","",IFERROR(VLOOKUP(E3249,REGRAS_CST!$A$2:$C$200,3,FALSE),""))</f>
        <v/>
      </c>
      <c r="L3249" s="10" t="str">
        <f>IF($G3249="", "", $G3249*(1-$V3249))</f>
        <v/>
      </c>
      <c r="M3249" s="30" t="str">
        <f t="shared" si="100"/>
        <v/>
      </c>
      <c r="N3249" s="30" t="str">
        <f t="shared" si="101"/>
        <v/>
      </c>
      <c r="O3249" s="5" t="str">
        <f>IF(D3249="","",
IF(AND(K3249&lt;&gt;"SIM",V3249&gt;0),"ERRO: % BC &gt; 0, mas NÃO permitida ❌",
IF(AND(K3249="SIM",V3249=0),"ATENÇÃO: BC permitida, mas % = 0 🔎",
"Base de cálculo aplicada corretamente ✅")))</f>
        <v/>
      </c>
      <c r="P3249" s="5" t="str">
        <f>IF(D3249="","",
IF(AND(Q3249&lt;&gt;"SIM",U3249&gt;0),"ERRO: % alíquota &gt; 0, mas NÃO permitida ❌",
IF(AND(Q3249="SIM",U3249=0),"ATENÇÃO: alíquota permitida, mas % = 0 🔎",
"Alíquota aplicada corretamente ✅")))</f>
        <v/>
      </c>
      <c r="Q3249" s="5" t="str">
        <f>IF(E3249="","",IFERROR(VLOOKUP(E3249,REGRAS_CST!$A$2:$D$200,4,FALSE),""))</f>
        <v/>
      </c>
      <c r="R3249" s="8"/>
      <c r="S3249" s="7">
        <f>IF($H3249="","",$H3249*(1-$U3249))</f>
        <v>8.9999999999999993E-3</v>
      </c>
      <c r="T3249" s="7">
        <f>IF($I3249="","",$I3249*(1-$U3249))</f>
        <v>1E-3</v>
      </c>
      <c r="U3249" s="7">
        <f>IFERROR(INDEX(BASE_CCLASSTRIB!$E:$E, MATCH(TEXT($D3249,"000000"), BASE_CCLASSTRIB!$A:$A, 0))/100, 0)</f>
        <v>0</v>
      </c>
      <c r="V3249" s="21">
        <f>IFERROR(INDEX(BASE_CCLASSTRIB!$F:$F, MATCH(TEXT($D3249,"000000"), BASE_CCLASSTRIB!$A:$A, 0))/100, 0)</f>
        <v>0</v>
      </c>
    </row>
    <row r="3250" spans="2:22" ht="15.75" customHeight="1" thickTop="1" thickBot="1">
      <c r="B3250" s="8"/>
      <c r="C3250" s="8"/>
      <c r="E3250" s="8" t="str">
        <f>IF(D3250="","",LEFT(D3250,3))</f>
        <v/>
      </c>
      <c r="F3250" s="5" t="str">
        <f>IF(E3250="","",IFERROR(VLOOKUP(E3250,REGRAS_CST!$A$2:$B$200,2,FALSE),""))</f>
        <v/>
      </c>
      <c r="H3250" s="7">
        <v>8.9999999999999993E-3</v>
      </c>
      <c r="I3250" s="7">
        <v>1E-3</v>
      </c>
      <c r="K3250" s="5" t="str">
        <f>IF(E3250="","",IFERROR(VLOOKUP(E3250,REGRAS_CST!$A$2:$C$200,3,FALSE),""))</f>
        <v/>
      </c>
      <c r="L3250" s="10" t="str">
        <f>IF($G3250="", "", $G3250*(1-$V3250))</f>
        <v/>
      </c>
      <c r="M3250" s="30" t="str">
        <f t="shared" si="100"/>
        <v/>
      </c>
      <c r="N3250" s="30" t="str">
        <f t="shared" si="101"/>
        <v/>
      </c>
      <c r="O3250" s="5" t="str">
        <f>IF(D3250="","",
IF(AND(K3250&lt;&gt;"SIM",V3250&gt;0),"ERRO: % BC &gt; 0, mas NÃO permitida ❌",
IF(AND(K3250="SIM",V3250=0),"ATENÇÃO: BC permitida, mas % = 0 🔎",
"Base de cálculo aplicada corretamente ✅")))</f>
        <v/>
      </c>
      <c r="P3250" s="5" t="str">
        <f>IF(D3250="","",
IF(AND(Q3250&lt;&gt;"SIM",U3250&gt;0),"ERRO: % alíquota &gt; 0, mas NÃO permitida ❌",
IF(AND(Q3250="SIM",U3250=0),"ATENÇÃO: alíquota permitida, mas % = 0 🔎",
"Alíquota aplicada corretamente ✅")))</f>
        <v/>
      </c>
      <c r="Q3250" s="5" t="str">
        <f>IF(E3250="","",IFERROR(VLOOKUP(E3250,REGRAS_CST!$A$2:$D$200,4,FALSE),""))</f>
        <v/>
      </c>
      <c r="R3250" s="8"/>
      <c r="S3250" s="7">
        <f>IF($H3250="","",$H3250*(1-$U3250))</f>
        <v>8.9999999999999993E-3</v>
      </c>
      <c r="T3250" s="7">
        <f>IF($I3250="","",$I3250*(1-$U3250))</f>
        <v>1E-3</v>
      </c>
      <c r="U3250" s="7">
        <f>IFERROR(INDEX(BASE_CCLASSTRIB!$E:$E, MATCH(TEXT($D3250,"000000"), BASE_CCLASSTRIB!$A:$A, 0))/100, 0)</f>
        <v>0</v>
      </c>
      <c r="V3250" s="21">
        <f>IFERROR(INDEX(BASE_CCLASSTRIB!$F:$F, MATCH(TEXT($D3250,"000000"), BASE_CCLASSTRIB!$A:$A, 0))/100, 0)</f>
        <v>0</v>
      </c>
    </row>
    <row r="3251" spans="2:22" ht="15.75" customHeight="1" thickTop="1" thickBot="1">
      <c r="B3251" s="8"/>
      <c r="C3251" s="8"/>
      <c r="E3251" s="8" t="str">
        <f>IF(D3251="","",LEFT(D3251,3))</f>
        <v/>
      </c>
      <c r="F3251" s="5" t="str">
        <f>IF(E3251="","",IFERROR(VLOOKUP(E3251,REGRAS_CST!$A$2:$B$200,2,FALSE),""))</f>
        <v/>
      </c>
      <c r="H3251" s="7">
        <v>8.9999999999999993E-3</v>
      </c>
      <c r="I3251" s="7">
        <v>1E-3</v>
      </c>
      <c r="K3251" s="5" t="str">
        <f>IF(E3251="","",IFERROR(VLOOKUP(E3251,REGRAS_CST!$A$2:$C$200,3,FALSE),""))</f>
        <v/>
      </c>
      <c r="L3251" s="10" t="str">
        <f>IF($G3251="", "", $G3251*(1-$V3251))</f>
        <v/>
      </c>
      <c r="M3251" s="30" t="str">
        <f t="shared" si="100"/>
        <v/>
      </c>
      <c r="N3251" s="30" t="str">
        <f t="shared" si="101"/>
        <v/>
      </c>
      <c r="O3251" s="5" t="str">
        <f>IF(D3251="","",
IF(AND(K3251&lt;&gt;"SIM",V3251&gt;0),"ERRO: % BC &gt; 0, mas NÃO permitida ❌",
IF(AND(K3251="SIM",V3251=0),"ATENÇÃO: BC permitida, mas % = 0 🔎",
"Base de cálculo aplicada corretamente ✅")))</f>
        <v/>
      </c>
      <c r="P3251" s="5" t="str">
        <f>IF(D3251="","",
IF(AND(Q3251&lt;&gt;"SIM",U3251&gt;0),"ERRO: % alíquota &gt; 0, mas NÃO permitida ❌",
IF(AND(Q3251="SIM",U3251=0),"ATENÇÃO: alíquota permitida, mas % = 0 🔎",
"Alíquota aplicada corretamente ✅")))</f>
        <v/>
      </c>
      <c r="Q3251" s="5" t="str">
        <f>IF(E3251="","",IFERROR(VLOOKUP(E3251,REGRAS_CST!$A$2:$D$200,4,FALSE),""))</f>
        <v/>
      </c>
      <c r="R3251" s="8"/>
      <c r="S3251" s="7">
        <f>IF($H3251="","",$H3251*(1-$U3251))</f>
        <v>8.9999999999999993E-3</v>
      </c>
      <c r="T3251" s="7">
        <f>IF($I3251="","",$I3251*(1-$U3251))</f>
        <v>1E-3</v>
      </c>
      <c r="U3251" s="7">
        <f>IFERROR(INDEX(BASE_CCLASSTRIB!$E:$E, MATCH(TEXT($D3251,"000000"), BASE_CCLASSTRIB!$A:$A, 0))/100, 0)</f>
        <v>0</v>
      </c>
      <c r="V3251" s="21">
        <f>IFERROR(INDEX(BASE_CCLASSTRIB!$F:$F, MATCH(TEXT($D3251,"000000"), BASE_CCLASSTRIB!$A:$A, 0))/100, 0)</f>
        <v>0</v>
      </c>
    </row>
    <row r="3252" spans="2:22" ht="15.75" customHeight="1" thickTop="1" thickBot="1">
      <c r="B3252" s="8"/>
      <c r="C3252" s="8"/>
      <c r="E3252" s="8" t="str">
        <f>IF(D3252="","",LEFT(D3252,3))</f>
        <v/>
      </c>
      <c r="F3252" s="5" t="str">
        <f>IF(E3252="","",IFERROR(VLOOKUP(E3252,REGRAS_CST!$A$2:$B$200,2,FALSE),""))</f>
        <v/>
      </c>
      <c r="H3252" s="7">
        <v>8.9999999999999993E-3</v>
      </c>
      <c r="I3252" s="7">
        <v>1E-3</v>
      </c>
      <c r="K3252" s="5" t="str">
        <f>IF(E3252="","",IFERROR(VLOOKUP(E3252,REGRAS_CST!$A$2:$C$200,3,FALSE),""))</f>
        <v/>
      </c>
      <c r="L3252" s="10" t="str">
        <f>IF($G3252="", "", $G3252*(1-$V3252))</f>
        <v/>
      </c>
      <c r="M3252" s="30" t="str">
        <f t="shared" si="100"/>
        <v/>
      </c>
      <c r="N3252" s="30" t="str">
        <f t="shared" si="101"/>
        <v/>
      </c>
      <c r="O3252" s="5" t="str">
        <f>IF(D3252="","",
IF(AND(K3252&lt;&gt;"SIM",V3252&gt;0),"ERRO: % BC &gt; 0, mas NÃO permitida ❌",
IF(AND(K3252="SIM",V3252=0),"ATENÇÃO: BC permitida, mas % = 0 🔎",
"Base de cálculo aplicada corretamente ✅")))</f>
        <v/>
      </c>
      <c r="P3252" s="5" t="str">
        <f>IF(D3252="","",
IF(AND(Q3252&lt;&gt;"SIM",U3252&gt;0),"ERRO: % alíquota &gt; 0, mas NÃO permitida ❌",
IF(AND(Q3252="SIM",U3252=0),"ATENÇÃO: alíquota permitida, mas % = 0 🔎",
"Alíquota aplicada corretamente ✅")))</f>
        <v/>
      </c>
      <c r="Q3252" s="5" t="str">
        <f>IF(E3252="","",IFERROR(VLOOKUP(E3252,REGRAS_CST!$A$2:$D$200,4,FALSE),""))</f>
        <v/>
      </c>
      <c r="R3252" s="8"/>
      <c r="S3252" s="7">
        <f>IF($H3252="","",$H3252*(1-$U3252))</f>
        <v>8.9999999999999993E-3</v>
      </c>
      <c r="T3252" s="7">
        <f>IF($I3252="","",$I3252*(1-$U3252))</f>
        <v>1E-3</v>
      </c>
      <c r="U3252" s="7">
        <f>IFERROR(INDEX(BASE_CCLASSTRIB!$E:$E, MATCH(TEXT($D3252,"000000"), BASE_CCLASSTRIB!$A:$A, 0))/100, 0)</f>
        <v>0</v>
      </c>
      <c r="V3252" s="21">
        <f>IFERROR(INDEX(BASE_CCLASSTRIB!$F:$F, MATCH(TEXT($D3252,"000000"), BASE_CCLASSTRIB!$A:$A, 0))/100, 0)</f>
        <v>0</v>
      </c>
    </row>
    <row r="3253" spans="2:22" ht="15.75" customHeight="1" thickTop="1" thickBot="1">
      <c r="B3253" s="8"/>
      <c r="C3253" s="8"/>
      <c r="E3253" s="8" t="str">
        <f>IF(D3253="","",LEFT(D3253,3))</f>
        <v/>
      </c>
      <c r="F3253" s="5" t="str">
        <f>IF(E3253="","",IFERROR(VLOOKUP(E3253,REGRAS_CST!$A$2:$B$200,2,FALSE),""))</f>
        <v/>
      </c>
      <c r="H3253" s="7">
        <v>8.9999999999999993E-3</v>
      </c>
      <c r="I3253" s="7">
        <v>1E-3</v>
      </c>
      <c r="K3253" s="5" t="str">
        <f>IF(E3253="","",IFERROR(VLOOKUP(E3253,REGRAS_CST!$A$2:$C$200,3,FALSE),""))</f>
        <v/>
      </c>
      <c r="L3253" s="10" t="str">
        <f>IF($G3253="", "", $G3253*(1-$V3253))</f>
        <v/>
      </c>
      <c r="M3253" s="30" t="str">
        <f t="shared" si="100"/>
        <v/>
      </c>
      <c r="N3253" s="30" t="str">
        <f t="shared" si="101"/>
        <v/>
      </c>
      <c r="O3253" s="5" t="str">
        <f>IF(D3253="","",
IF(AND(K3253&lt;&gt;"SIM",V3253&gt;0),"ERRO: % BC &gt; 0, mas NÃO permitida ❌",
IF(AND(K3253="SIM",V3253=0),"ATENÇÃO: BC permitida, mas % = 0 🔎",
"Base de cálculo aplicada corretamente ✅")))</f>
        <v/>
      </c>
      <c r="P3253" s="5" t="str">
        <f>IF(D3253="","",
IF(AND(Q3253&lt;&gt;"SIM",U3253&gt;0),"ERRO: % alíquota &gt; 0, mas NÃO permitida ❌",
IF(AND(Q3253="SIM",U3253=0),"ATENÇÃO: alíquota permitida, mas % = 0 🔎",
"Alíquota aplicada corretamente ✅")))</f>
        <v/>
      </c>
      <c r="Q3253" s="5" t="str">
        <f>IF(E3253="","",IFERROR(VLOOKUP(E3253,REGRAS_CST!$A$2:$D$200,4,FALSE),""))</f>
        <v/>
      </c>
      <c r="R3253" s="8"/>
      <c r="S3253" s="7">
        <f>IF($H3253="","",$H3253*(1-$U3253))</f>
        <v>8.9999999999999993E-3</v>
      </c>
      <c r="T3253" s="7">
        <f>IF($I3253="","",$I3253*(1-$U3253))</f>
        <v>1E-3</v>
      </c>
      <c r="U3253" s="7">
        <f>IFERROR(INDEX(BASE_CCLASSTRIB!$E:$E, MATCH(TEXT($D3253,"000000"), BASE_CCLASSTRIB!$A:$A, 0))/100, 0)</f>
        <v>0</v>
      </c>
      <c r="V3253" s="21">
        <f>IFERROR(INDEX(BASE_CCLASSTRIB!$F:$F, MATCH(TEXT($D3253,"000000"), BASE_CCLASSTRIB!$A:$A, 0))/100, 0)</f>
        <v>0</v>
      </c>
    </row>
    <row r="3254" spans="2:22" ht="15.75" customHeight="1" thickTop="1" thickBot="1">
      <c r="B3254" s="8"/>
      <c r="C3254" s="8"/>
      <c r="E3254" s="8" t="str">
        <f>IF(D3254="","",LEFT(D3254,3))</f>
        <v/>
      </c>
      <c r="F3254" s="5" t="str">
        <f>IF(E3254="","",IFERROR(VLOOKUP(E3254,REGRAS_CST!$A$2:$B$200,2,FALSE),""))</f>
        <v/>
      </c>
      <c r="H3254" s="7">
        <v>8.9999999999999993E-3</v>
      </c>
      <c r="I3254" s="7">
        <v>1E-3</v>
      </c>
      <c r="K3254" s="5" t="str">
        <f>IF(E3254="","",IFERROR(VLOOKUP(E3254,REGRAS_CST!$A$2:$C$200,3,FALSE),""))</f>
        <v/>
      </c>
      <c r="L3254" s="10" t="str">
        <f>IF($G3254="", "", $G3254*(1-$V3254))</f>
        <v/>
      </c>
      <c r="M3254" s="30" t="str">
        <f t="shared" si="100"/>
        <v/>
      </c>
      <c r="N3254" s="30" t="str">
        <f t="shared" si="101"/>
        <v/>
      </c>
      <c r="O3254" s="5" t="str">
        <f>IF(D3254="","",
IF(AND(K3254&lt;&gt;"SIM",V3254&gt;0),"ERRO: % BC &gt; 0, mas NÃO permitida ❌",
IF(AND(K3254="SIM",V3254=0),"ATENÇÃO: BC permitida, mas % = 0 🔎",
"Base de cálculo aplicada corretamente ✅")))</f>
        <v/>
      </c>
      <c r="P3254" s="5" t="str">
        <f>IF(D3254="","",
IF(AND(Q3254&lt;&gt;"SIM",U3254&gt;0),"ERRO: % alíquota &gt; 0, mas NÃO permitida ❌",
IF(AND(Q3254="SIM",U3254=0),"ATENÇÃO: alíquota permitida, mas % = 0 🔎",
"Alíquota aplicada corretamente ✅")))</f>
        <v/>
      </c>
      <c r="Q3254" s="5" t="str">
        <f>IF(E3254="","",IFERROR(VLOOKUP(E3254,REGRAS_CST!$A$2:$D$200,4,FALSE),""))</f>
        <v/>
      </c>
      <c r="R3254" s="8"/>
      <c r="S3254" s="7">
        <f>IF($H3254="","",$H3254*(1-$U3254))</f>
        <v>8.9999999999999993E-3</v>
      </c>
      <c r="T3254" s="7">
        <f>IF($I3254="","",$I3254*(1-$U3254))</f>
        <v>1E-3</v>
      </c>
      <c r="U3254" s="7">
        <f>IFERROR(INDEX(BASE_CCLASSTRIB!$E:$E, MATCH(TEXT($D3254,"000000"), BASE_CCLASSTRIB!$A:$A, 0))/100, 0)</f>
        <v>0</v>
      </c>
      <c r="V3254" s="21">
        <f>IFERROR(INDEX(BASE_CCLASSTRIB!$F:$F, MATCH(TEXT($D3254,"000000"), BASE_CCLASSTRIB!$A:$A, 0))/100, 0)</f>
        <v>0</v>
      </c>
    </row>
    <row r="3255" spans="2:22" ht="15.75" customHeight="1" thickTop="1" thickBot="1">
      <c r="B3255" s="8"/>
      <c r="C3255" s="8"/>
      <c r="E3255" s="8" t="str">
        <f>IF(D3255="","",LEFT(D3255,3))</f>
        <v/>
      </c>
      <c r="F3255" s="5" t="str">
        <f>IF(E3255="","",IFERROR(VLOOKUP(E3255,REGRAS_CST!$A$2:$B$200,2,FALSE),""))</f>
        <v/>
      </c>
      <c r="H3255" s="7">
        <v>8.9999999999999993E-3</v>
      </c>
      <c r="I3255" s="7">
        <v>1E-3</v>
      </c>
      <c r="K3255" s="5" t="str">
        <f>IF(E3255="","",IFERROR(VLOOKUP(E3255,REGRAS_CST!$A$2:$C$200,3,FALSE),""))</f>
        <v/>
      </c>
      <c r="L3255" s="10" t="str">
        <f>IF($G3255="", "", $G3255*(1-$V3255))</f>
        <v/>
      </c>
      <c r="M3255" s="30" t="str">
        <f t="shared" si="100"/>
        <v/>
      </c>
      <c r="N3255" s="30" t="str">
        <f t="shared" si="101"/>
        <v/>
      </c>
      <c r="O3255" s="5" t="str">
        <f>IF(D3255="","",
IF(AND(K3255&lt;&gt;"SIM",V3255&gt;0),"ERRO: % BC &gt; 0, mas NÃO permitida ❌",
IF(AND(K3255="SIM",V3255=0),"ATENÇÃO: BC permitida, mas % = 0 🔎",
"Base de cálculo aplicada corretamente ✅")))</f>
        <v/>
      </c>
      <c r="P3255" s="5" t="str">
        <f>IF(D3255="","",
IF(AND(Q3255&lt;&gt;"SIM",U3255&gt;0),"ERRO: % alíquota &gt; 0, mas NÃO permitida ❌",
IF(AND(Q3255="SIM",U3255=0),"ATENÇÃO: alíquota permitida, mas % = 0 🔎",
"Alíquota aplicada corretamente ✅")))</f>
        <v/>
      </c>
      <c r="Q3255" s="5" t="str">
        <f>IF(E3255="","",IFERROR(VLOOKUP(E3255,REGRAS_CST!$A$2:$D$200,4,FALSE),""))</f>
        <v/>
      </c>
      <c r="R3255" s="8"/>
      <c r="S3255" s="7">
        <f>IF($H3255="","",$H3255*(1-$U3255))</f>
        <v>8.9999999999999993E-3</v>
      </c>
      <c r="T3255" s="7">
        <f>IF($I3255="","",$I3255*(1-$U3255))</f>
        <v>1E-3</v>
      </c>
      <c r="U3255" s="7">
        <f>IFERROR(INDEX(BASE_CCLASSTRIB!$E:$E, MATCH(TEXT($D3255,"000000"), BASE_CCLASSTRIB!$A:$A, 0))/100, 0)</f>
        <v>0</v>
      </c>
      <c r="V3255" s="21">
        <f>IFERROR(INDEX(BASE_CCLASSTRIB!$F:$F, MATCH(TEXT($D3255,"000000"), BASE_CCLASSTRIB!$A:$A, 0))/100, 0)</f>
        <v>0</v>
      </c>
    </row>
    <row r="3256" spans="2:22" ht="15.75" customHeight="1" thickTop="1" thickBot="1">
      <c r="B3256" s="8"/>
      <c r="C3256" s="8"/>
      <c r="E3256" s="8" t="str">
        <f>IF(D3256="","",LEFT(D3256,3))</f>
        <v/>
      </c>
      <c r="F3256" s="5" t="str">
        <f>IF(E3256="","",IFERROR(VLOOKUP(E3256,REGRAS_CST!$A$2:$B$200,2,FALSE),""))</f>
        <v/>
      </c>
      <c r="H3256" s="7">
        <v>8.9999999999999993E-3</v>
      </c>
      <c r="I3256" s="7">
        <v>1E-3</v>
      </c>
      <c r="K3256" s="5" t="str">
        <f>IF(E3256="","",IFERROR(VLOOKUP(E3256,REGRAS_CST!$A$2:$C$200,3,FALSE),""))</f>
        <v/>
      </c>
      <c r="L3256" s="10" t="str">
        <f>IF($G3256="", "", $G3256*(1-$V3256))</f>
        <v/>
      </c>
      <c r="M3256" s="30" t="str">
        <f t="shared" si="100"/>
        <v/>
      </c>
      <c r="N3256" s="30" t="str">
        <f t="shared" si="101"/>
        <v/>
      </c>
      <c r="O3256" s="5" t="str">
        <f>IF(D3256="","",
IF(AND(K3256&lt;&gt;"SIM",V3256&gt;0),"ERRO: % BC &gt; 0, mas NÃO permitida ❌",
IF(AND(K3256="SIM",V3256=0),"ATENÇÃO: BC permitida, mas % = 0 🔎",
"Base de cálculo aplicada corretamente ✅")))</f>
        <v/>
      </c>
      <c r="P3256" s="5" t="str">
        <f>IF(D3256="","",
IF(AND(Q3256&lt;&gt;"SIM",U3256&gt;0),"ERRO: % alíquota &gt; 0, mas NÃO permitida ❌",
IF(AND(Q3256="SIM",U3256=0),"ATENÇÃO: alíquota permitida, mas % = 0 🔎",
"Alíquota aplicada corretamente ✅")))</f>
        <v/>
      </c>
      <c r="Q3256" s="5" t="str">
        <f>IF(E3256="","",IFERROR(VLOOKUP(E3256,REGRAS_CST!$A$2:$D$200,4,FALSE),""))</f>
        <v/>
      </c>
      <c r="R3256" s="8"/>
      <c r="S3256" s="7">
        <f>IF($H3256="","",$H3256*(1-$U3256))</f>
        <v>8.9999999999999993E-3</v>
      </c>
      <c r="T3256" s="7">
        <f>IF($I3256="","",$I3256*(1-$U3256))</f>
        <v>1E-3</v>
      </c>
      <c r="U3256" s="7">
        <f>IFERROR(INDEX(BASE_CCLASSTRIB!$E:$E, MATCH(TEXT($D3256,"000000"), BASE_CCLASSTRIB!$A:$A, 0))/100, 0)</f>
        <v>0</v>
      </c>
      <c r="V3256" s="21">
        <f>IFERROR(INDEX(BASE_CCLASSTRIB!$F:$F, MATCH(TEXT($D3256,"000000"), BASE_CCLASSTRIB!$A:$A, 0))/100, 0)</f>
        <v>0</v>
      </c>
    </row>
    <row r="3257" spans="2:22" ht="15.75" customHeight="1" thickTop="1" thickBot="1">
      <c r="B3257" s="8"/>
      <c r="C3257" s="8"/>
      <c r="E3257" s="8" t="str">
        <f>IF(D3257="","",LEFT(D3257,3))</f>
        <v/>
      </c>
      <c r="F3257" s="5" t="str">
        <f>IF(E3257="","",IFERROR(VLOOKUP(E3257,REGRAS_CST!$A$2:$B$200,2,FALSE),""))</f>
        <v/>
      </c>
      <c r="H3257" s="7">
        <v>8.9999999999999993E-3</v>
      </c>
      <c r="I3257" s="7">
        <v>1E-3</v>
      </c>
      <c r="K3257" s="5" t="str">
        <f>IF(E3257="","",IFERROR(VLOOKUP(E3257,REGRAS_CST!$A$2:$C$200,3,FALSE),""))</f>
        <v/>
      </c>
      <c r="L3257" s="10" t="str">
        <f>IF($G3257="", "", $G3257*(1-$V3257))</f>
        <v/>
      </c>
      <c r="M3257" s="30" t="str">
        <f t="shared" si="100"/>
        <v/>
      </c>
      <c r="N3257" s="30" t="str">
        <f t="shared" si="101"/>
        <v/>
      </c>
      <c r="O3257" s="5" t="str">
        <f>IF(D3257="","",
IF(AND(K3257&lt;&gt;"SIM",V3257&gt;0),"ERRO: % BC &gt; 0, mas NÃO permitida ❌",
IF(AND(K3257="SIM",V3257=0),"ATENÇÃO: BC permitida, mas % = 0 🔎",
"Base de cálculo aplicada corretamente ✅")))</f>
        <v/>
      </c>
      <c r="P3257" s="5" t="str">
        <f>IF(D3257="","",
IF(AND(Q3257&lt;&gt;"SIM",U3257&gt;0),"ERRO: % alíquota &gt; 0, mas NÃO permitida ❌",
IF(AND(Q3257="SIM",U3257=0),"ATENÇÃO: alíquota permitida, mas % = 0 🔎",
"Alíquota aplicada corretamente ✅")))</f>
        <v/>
      </c>
      <c r="Q3257" s="5" t="str">
        <f>IF(E3257="","",IFERROR(VLOOKUP(E3257,REGRAS_CST!$A$2:$D$200,4,FALSE),""))</f>
        <v/>
      </c>
      <c r="R3257" s="8"/>
      <c r="S3257" s="7">
        <f>IF($H3257="","",$H3257*(1-$U3257))</f>
        <v>8.9999999999999993E-3</v>
      </c>
      <c r="T3257" s="7">
        <f>IF($I3257="","",$I3257*(1-$U3257))</f>
        <v>1E-3</v>
      </c>
      <c r="U3257" s="7">
        <f>IFERROR(INDEX(BASE_CCLASSTRIB!$E:$E, MATCH(TEXT($D3257,"000000"), BASE_CCLASSTRIB!$A:$A, 0))/100, 0)</f>
        <v>0</v>
      </c>
      <c r="V3257" s="21">
        <f>IFERROR(INDEX(BASE_CCLASSTRIB!$F:$F, MATCH(TEXT($D3257,"000000"), BASE_CCLASSTRIB!$A:$A, 0))/100, 0)</f>
        <v>0</v>
      </c>
    </row>
    <row r="3258" spans="2:22" ht="15.75" customHeight="1" thickTop="1" thickBot="1">
      <c r="B3258" s="8"/>
      <c r="C3258" s="8"/>
      <c r="E3258" s="8" t="str">
        <f>IF(D3258="","",LEFT(D3258,3))</f>
        <v/>
      </c>
      <c r="F3258" s="5" t="str">
        <f>IF(E3258="","",IFERROR(VLOOKUP(E3258,REGRAS_CST!$A$2:$B$200,2,FALSE),""))</f>
        <v/>
      </c>
      <c r="H3258" s="7">
        <v>8.9999999999999993E-3</v>
      </c>
      <c r="I3258" s="7">
        <v>1E-3</v>
      </c>
      <c r="K3258" s="5" t="str">
        <f>IF(E3258="","",IFERROR(VLOOKUP(E3258,REGRAS_CST!$A$2:$C$200,3,FALSE),""))</f>
        <v/>
      </c>
      <c r="L3258" s="10" t="str">
        <f>IF($G3258="", "", $G3258*(1-$V3258))</f>
        <v/>
      </c>
      <c r="M3258" s="30" t="str">
        <f t="shared" si="100"/>
        <v/>
      </c>
      <c r="N3258" s="30" t="str">
        <f t="shared" si="101"/>
        <v/>
      </c>
      <c r="O3258" s="5" t="str">
        <f>IF(D3258="","",
IF(AND(K3258&lt;&gt;"SIM",V3258&gt;0),"ERRO: % BC &gt; 0, mas NÃO permitida ❌",
IF(AND(K3258="SIM",V3258=0),"ATENÇÃO: BC permitida, mas % = 0 🔎",
"Base de cálculo aplicada corretamente ✅")))</f>
        <v/>
      </c>
      <c r="P3258" s="5" t="str">
        <f>IF(D3258="","",
IF(AND(Q3258&lt;&gt;"SIM",U3258&gt;0),"ERRO: % alíquota &gt; 0, mas NÃO permitida ❌",
IF(AND(Q3258="SIM",U3258=0),"ATENÇÃO: alíquota permitida, mas % = 0 🔎",
"Alíquota aplicada corretamente ✅")))</f>
        <v/>
      </c>
      <c r="Q3258" s="5" t="str">
        <f>IF(E3258="","",IFERROR(VLOOKUP(E3258,REGRAS_CST!$A$2:$D$200,4,FALSE),""))</f>
        <v/>
      </c>
      <c r="R3258" s="8"/>
      <c r="S3258" s="7">
        <f>IF($H3258="","",$H3258*(1-$U3258))</f>
        <v>8.9999999999999993E-3</v>
      </c>
      <c r="T3258" s="7">
        <f>IF($I3258="","",$I3258*(1-$U3258))</f>
        <v>1E-3</v>
      </c>
      <c r="U3258" s="7">
        <f>IFERROR(INDEX(BASE_CCLASSTRIB!$E:$E, MATCH(TEXT($D3258,"000000"), BASE_CCLASSTRIB!$A:$A, 0))/100, 0)</f>
        <v>0</v>
      </c>
      <c r="V3258" s="21">
        <f>IFERROR(INDEX(BASE_CCLASSTRIB!$F:$F, MATCH(TEXT($D3258,"000000"), BASE_CCLASSTRIB!$A:$A, 0))/100, 0)</f>
        <v>0</v>
      </c>
    </row>
    <row r="3259" spans="2:22" ht="15.75" customHeight="1" thickTop="1" thickBot="1">
      <c r="B3259" s="8"/>
      <c r="C3259" s="8"/>
      <c r="E3259" s="8" t="str">
        <f>IF(D3259="","",LEFT(D3259,3))</f>
        <v/>
      </c>
      <c r="F3259" s="5" t="str">
        <f>IF(E3259="","",IFERROR(VLOOKUP(E3259,REGRAS_CST!$A$2:$B$200,2,FALSE),""))</f>
        <v/>
      </c>
      <c r="H3259" s="7">
        <v>8.9999999999999993E-3</v>
      </c>
      <c r="I3259" s="7">
        <v>1E-3</v>
      </c>
      <c r="K3259" s="5" t="str">
        <f>IF(E3259="","",IFERROR(VLOOKUP(E3259,REGRAS_CST!$A$2:$C$200,3,FALSE),""))</f>
        <v/>
      </c>
      <c r="L3259" s="10" t="str">
        <f>IF($G3259="", "", $G3259*(1-$V3259))</f>
        <v/>
      </c>
      <c r="M3259" s="30" t="str">
        <f t="shared" si="100"/>
        <v/>
      </c>
      <c r="N3259" s="30" t="str">
        <f t="shared" si="101"/>
        <v/>
      </c>
      <c r="O3259" s="5" t="str">
        <f>IF(D3259="","",
IF(AND(K3259&lt;&gt;"SIM",V3259&gt;0),"ERRO: % BC &gt; 0, mas NÃO permitida ❌",
IF(AND(K3259="SIM",V3259=0),"ATENÇÃO: BC permitida, mas % = 0 🔎",
"Base de cálculo aplicada corretamente ✅")))</f>
        <v/>
      </c>
      <c r="P3259" s="5" t="str">
        <f>IF(D3259="","",
IF(AND(Q3259&lt;&gt;"SIM",U3259&gt;0),"ERRO: % alíquota &gt; 0, mas NÃO permitida ❌",
IF(AND(Q3259="SIM",U3259=0),"ATENÇÃO: alíquota permitida, mas % = 0 🔎",
"Alíquota aplicada corretamente ✅")))</f>
        <v/>
      </c>
      <c r="Q3259" s="5" t="str">
        <f>IF(E3259="","",IFERROR(VLOOKUP(E3259,REGRAS_CST!$A$2:$D$200,4,FALSE),""))</f>
        <v/>
      </c>
      <c r="R3259" s="8"/>
      <c r="S3259" s="7">
        <f>IF($H3259="","",$H3259*(1-$U3259))</f>
        <v>8.9999999999999993E-3</v>
      </c>
      <c r="T3259" s="7">
        <f>IF($I3259="","",$I3259*(1-$U3259))</f>
        <v>1E-3</v>
      </c>
      <c r="U3259" s="7">
        <f>IFERROR(INDEX(BASE_CCLASSTRIB!$E:$E, MATCH(TEXT($D3259,"000000"), BASE_CCLASSTRIB!$A:$A, 0))/100, 0)</f>
        <v>0</v>
      </c>
      <c r="V3259" s="21">
        <f>IFERROR(INDEX(BASE_CCLASSTRIB!$F:$F, MATCH(TEXT($D3259,"000000"), BASE_CCLASSTRIB!$A:$A, 0))/100, 0)</f>
        <v>0</v>
      </c>
    </row>
    <row r="3260" spans="2:22" ht="15.75" customHeight="1" thickTop="1" thickBot="1">
      <c r="B3260" s="8"/>
      <c r="C3260" s="8"/>
      <c r="E3260" s="8" t="str">
        <f>IF(D3260="","",LEFT(D3260,3))</f>
        <v/>
      </c>
      <c r="F3260" s="5" t="str">
        <f>IF(E3260="","",IFERROR(VLOOKUP(E3260,REGRAS_CST!$A$2:$B$200,2,FALSE),""))</f>
        <v/>
      </c>
      <c r="H3260" s="7">
        <v>8.9999999999999993E-3</v>
      </c>
      <c r="I3260" s="7">
        <v>1E-3</v>
      </c>
      <c r="K3260" s="5" t="str">
        <f>IF(E3260="","",IFERROR(VLOOKUP(E3260,REGRAS_CST!$A$2:$C$200,3,FALSE),""))</f>
        <v/>
      </c>
      <c r="L3260" s="10" t="str">
        <f>IF($G3260="", "", $G3260*(1-$V3260))</f>
        <v/>
      </c>
      <c r="M3260" s="30" t="str">
        <f t="shared" si="100"/>
        <v/>
      </c>
      <c r="N3260" s="30" t="str">
        <f t="shared" si="101"/>
        <v/>
      </c>
      <c r="O3260" s="5" t="str">
        <f>IF(D3260="","",
IF(AND(K3260&lt;&gt;"SIM",V3260&gt;0),"ERRO: % BC &gt; 0, mas NÃO permitida ❌",
IF(AND(K3260="SIM",V3260=0),"ATENÇÃO: BC permitida, mas % = 0 🔎",
"Base de cálculo aplicada corretamente ✅")))</f>
        <v/>
      </c>
      <c r="P3260" s="5" t="str">
        <f>IF(D3260="","",
IF(AND(Q3260&lt;&gt;"SIM",U3260&gt;0),"ERRO: % alíquota &gt; 0, mas NÃO permitida ❌",
IF(AND(Q3260="SIM",U3260=0),"ATENÇÃO: alíquota permitida, mas % = 0 🔎",
"Alíquota aplicada corretamente ✅")))</f>
        <v/>
      </c>
      <c r="Q3260" s="5" t="str">
        <f>IF(E3260="","",IFERROR(VLOOKUP(E3260,REGRAS_CST!$A$2:$D$200,4,FALSE),""))</f>
        <v/>
      </c>
      <c r="R3260" s="8"/>
      <c r="S3260" s="7">
        <f>IF($H3260="","",$H3260*(1-$U3260))</f>
        <v>8.9999999999999993E-3</v>
      </c>
      <c r="T3260" s="7">
        <f>IF($I3260="","",$I3260*(1-$U3260))</f>
        <v>1E-3</v>
      </c>
      <c r="U3260" s="7">
        <f>IFERROR(INDEX(BASE_CCLASSTRIB!$E:$E, MATCH(TEXT($D3260,"000000"), BASE_CCLASSTRIB!$A:$A, 0))/100, 0)</f>
        <v>0</v>
      </c>
      <c r="V3260" s="21">
        <f>IFERROR(INDEX(BASE_CCLASSTRIB!$F:$F, MATCH(TEXT($D3260,"000000"), BASE_CCLASSTRIB!$A:$A, 0))/100, 0)</f>
        <v>0</v>
      </c>
    </row>
    <row r="3261" spans="2:22" ht="15.75" customHeight="1" thickTop="1" thickBot="1">
      <c r="B3261" s="8"/>
      <c r="C3261" s="8"/>
      <c r="E3261" s="8" t="str">
        <f>IF(D3261="","",LEFT(D3261,3))</f>
        <v/>
      </c>
      <c r="F3261" s="5" t="str">
        <f>IF(E3261="","",IFERROR(VLOOKUP(E3261,REGRAS_CST!$A$2:$B$200,2,FALSE),""))</f>
        <v/>
      </c>
      <c r="H3261" s="7">
        <v>8.9999999999999993E-3</v>
      </c>
      <c r="I3261" s="7">
        <v>1E-3</v>
      </c>
      <c r="K3261" s="5" t="str">
        <f>IF(E3261="","",IFERROR(VLOOKUP(E3261,REGRAS_CST!$A$2:$C$200,3,FALSE),""))</f>
        <v/>
      </c>
      <c r="L3261" s="10" t="str">
        <f>IF($G3261="", "", $G3261*(1-$V3261))</f>
        <v/>
      </c>
      <c r="M3261" s="30" t="str">
        <f t="shared" si="100"/>
        <v/>
      </c>
      <c r="N3261" s="30" t="str">
        <f t="shared" si="101"/>
        <v/>
      </c>
      <c r="O3261" s="5" t="str">
        <f>IF(D3261="","",
IF(AND(K3261&lt;&gt;"SIM",V3261&gt;0),"ERRO: % BC &gt; 0, mas NÃO permitida ❌",
IF(AND(K3261="SIM",V3261=0),"ATENÇÃO: BC permitida, mas % = 0 🔎",
"Base de cálculo aplicada corretamente ✅")))</f>
        <v/>
      </c>
      <c r="P3261" s="5" t="str">
        <f>IF(D3261="","",
IF(AND(Q3261&lt;&gt;"SIM",U3261&gt;0),"ERRO: % alíquota &gt; 0, mas NÃO permitida ❌",
IF(AND(Q3261="SIM",U3261=0),"ATENÇÃO: alíquota permitida, mas % = 0 🔎",
"Alíquota aplicada corretamente ✅")))</f>
        <v/>
      </c>
      <c r="Q3261" s="5" t="str">
        <f>IF(E3261="","",IFERROR(VLOOKUP(E3261,REGRAS_CST!$A$2:$D$200,4,FALSE),""))</f>
        <v/>
      </c>
      <c r="R3261" s="8"/>
      <c r="S3261" s="7">
        <f>IF($H3261="","",$H3261*(1-$U3261))</f>
        <v>8.9999999999999993E-3</v>
      </c>
      <c r="T3261" s="7">
        <f>IF($I3261="","",$I3261*(1-$U3261))</f>
        <v>1E-3</v>
      </c>
      <c r="U3261" s="7">
        <f>IFERROR(INDEX(BASE_CCLASSTRIB!$E:$E, MATCH(TEXT($D3261,"000000"), BASE_CCLASSTRIB!$A:$A, 0))/100, 0)</f>
        <v>0</v>
      </c>
      <c r="V3261" s="21">
        <f>IFERROR(INDEX(BASE_CCLASSTRIB!$F:$F, MATCH(TEXT($D3261,"000000"), BASE_CCLASSTRIB!$A:$A, 0))/100, 0)</f>
        <v>0</v>
      </c>
    </row>
    <row r="3262" spans="2:22" ht="15.75" customHeight="1" thickTop="1" thickBot="1">
      <c r="B3262" s="8"/>
      <c r="C3262" s="8"/>
      <c r="E3262" s="8" t="str">
        <f>IF(D3262="","",LEFT(D3262,3))</f>
        <v/>
      </c>
      <c r="F3262" s="5" t="str">
        <f>IF(E3262="","",IFERROR(VLOOKUP(E3262,REGRAS_CST!$A$2:$B$200,2,FALSE),""))</f>
        <v/>
      </c>
      <c r="H3262" s="7">
        <v>8.9999999999999993E-3</v>
      </c>
      <c r="I3262" s="7">
        <v>1E-3</v>
      </c>
      <c r="K3262" s="5" t="str">
        <f>IF(E3262="","",IFERROR(VLOOKUP(E3262,REGRAS_CST!$A$2:$C$200,3,FALSE),""))</f>
        <v/>
      </c>
      <c r="L3262" s="10" t="str">
        <f>IF($G3262="", "", $G3262*(1-$V3262))</f>
        <v/>
      </c>
      <c r="M3262" s="30" t="str">
        <f t="shared" si="100"/>
        <v/>
      </c>
      <c r="N3262" s="30" t="str">
        <f t="shared" si="101"/>
        <v/>
      </c>
      <c r="O3262" s="5" t="str">
        <f>IF(D3262="","",
IF(AND(K3262&lt;&gt;"SIM",V3262&gt;0),"ERRO: % BC &gt; 0, mas NÃO permitida ❌",
IF(AND(K3262="SIM",V3262=0),"ATENÇÃO: BC permitida, mas % = 0 🔎",
"Base de cálculo aplicada corretamente ✅")))</f>
        <v/>
      </c>
      <c r="P3262" s="5" t="str">
        <f>IF(D3262="","",
IF(AND(Q3262&lt;&gt;"SIM",U3262&gt;0),"ERRO: % alíquota &gt; 0, mas NÃO permitida ❌",
IF(AND(Q3262="SIM",U3262=0),"ATENÇÃO: alíquota permitida, mas % = 0 🔎",
"Alíquota aplicada corretamente ✅")))</f>
        <v/>
      </c>
      <c r="Q3262" s="5" t="str">
        <f>IF(E3262="","",IFERROR(VLOOKUP(E3262,REGRAS_CST!$A$2:$D$200,4,FALSE),""))</f>
        <v/>
      </c>
      <c r="R3262" s="8"/>
      <c r="S3262" s="7">
        <f>IF($H3262="","",$H3262*(1-$U3262))</f>
        <v>8.9999999999999993E-3</v>
      </c>
      <c r="T3262" s="7">
        <f>IF($I3262="","",$I3262*(1-$U3262))</f>
        <v>1E-3</v>
      </c>
      <c r="U3262" s="7">
        <f>IFERROR(INDEX(BASE_CCLASSTRIB!$E:$E, MATCH(TEXT($D3262,"000000"), BASE_CCLASSTRIB!$A:$A, 0))/100, 0)</f>
        <v>0</v>
      </c>
      <c r="V3262" s="21">
        <f>IFERROR(INDEX(BASE_CCLASSTRIB!$F:$F, MATCH(TEXT($D3262,"000000"), BASE_CCLASSTRIB!$A:$A, 0))/100, 0)</f>
        <v>0</v>
      </c>
    </row>
    <row r="3263" spans="2:22" ht="15.75" customHeight="1" thickTop="1" thickBot="1">
      <c r="B3263" s="8"/>
      <c r="C3263" s="8"/>
      <c r="E3263" s="8" t="str">
        <f>IF(D3263="","",LEFT(D3263,3))</f>
        <v/>
      </c>
      <c r="F3263" s="5" t="str">
        <f>IF(E3263="","",IFERROR(VLOOKUP(E3263,REGRAS_CST!$A$2:$B$200,2,FALSE),""))</f>
        <v/>
      </c>
      <c r="H3263" s="7">
        <v>8.9999999999999993E-3</v>
      </c>
      <c r="I3263" s="7">
        <v>1E-3</v>
      </c>
      <c r="K3263" s="5" t="str">
        <f>IF(E3263="","",IFERROR(VLOOKUP(E3263,REGRAS_CST!$A$2:$C$200,3,FALSE),""))</f>
        <v/>
      </c>
      <c r="L3263" s="10" t="str">
        <f>IF($G3263="", "", $G3263*(1-$V3263))</f>
        <v/>
      </c>
      <c r="M3263" s="30" t="str">
        <f t="shared" si="100"/>
        <v/>
      </c>
      <c r="N3263" s="30" t="str">
        <f t="shared" si="101"/>
        <v/>
      </c>
      <c r="O3263" s="5" t="str">
        <f>IF(D3263="","",
IF(AND(K3263&lt;&gt;"SIM",V3263&gt;0),"ERRO: % BC &gt; 0, mas NÃO permitida ❌",
IF(AND(K3263="SIM",V3263=0),"ATENÇÃO: BC permitida, mas % = 0 🔎",
"Base de cálculo aplicada corretamente ✅")))</f>
        <v/>
      </c>
      <c r="P3263" s="5" t="str">
        <f>IF(D3263="","",
IF(AND(Q3263&lt;&gt;"SIM",U3263&gt;0),"ERRO: % alíquota &gt; 0, mas NÃO permitida ❌",
IF(AND(Q3263="SIM",U3263=0),"ATENÇÃO: alíquota permitida, mas % = 0 🔎",
"Alíquota aplicada corretamente ✅")))</f>
        <v/>
      </c>
      <c r="Q3263" s="5" t="str">
        <f>IF(E3263="","",IFERROR(VLOOKUP(E3263,REGRAS_CST!$A$2:$D$200,4,FALSE),""))</f>
        <v/>
      </c>
      <c r="R3263" s="8"/>
      <c r="S3263" s="7">
        <f>IF($H3263="","",$H3263*(1-$U3263))</f>
        <v>8.9999999999999993E-3</v>
      </c>
      <c r="T3263" s="7">
        <f>IF($I3263="","",$I3263*(1-$U3263))</f>
        <v>1E-3</v>
      </c>
      <c r="U3263" s="7">
        <f>IFERROR(INDEX(BASE_CCLASSTRIB!$E:$E, MATCH(TEXT($D3263,"000000"), BASE_CCLASSTRIB!$A:$A, 0))/100, 0)</f>
        <v>0</v>
      </c>
      <c r="V3263" s="21">
        <f>IFERROR(INDEX(BASE_CCLASSTRIB!$F:$F, MATCH(TEXT($D3263,"000000"), BASE_CCLASSTRIB!$A:$A, 0))/100, 0)</f>
        <v>0</v>
      </c>
    </row>
    <row r="3264" spans="2:22" ht="15.75" customHeight="1" thickTop="1" thickBot="1">
      <c r="B3264" s="8"/>
      <c r="C3264" s="8"/>
      <c r="E3264" s="8" t="str">
        <f>IF(D3264="","",LEFT(D3264,3))</f>
        <v/>
      </c>
      <c r="F3264" s="5" t="str">
        <f>IF(E3264="","",IFERROR(VLOOKUP(E3264,REGRAS_CST!$A$2:$B$200,2,FALSE),""))</f>
        <v/>
      </c>
      <c r="H3264" s="7">
        <v>8.9999999999999993E-3</v>
      </c>
      <c r="I3264" s="7">
        <v>1E-3</v>
      </c>
      <c r="K3264" s="5" t="str">
        <f>IF(E3264="","",IFERROR(VLOOKUP(E3264,REGRAS_CST!$A$2:$C$200,3,FALSE),""))</f>
        <v/>
      </c>
      <c r="L3264" s="10" t="str">
        <f>IF($G3264="", "", $G3264*(1-$V3264))</f>
        <v/>
      </c>
      <c r="M3264" s="30" t="str">
        <f t="shared" si="100"/>
        <v/>
      </c>
      <c r="N3264" s="30" t="str">
        <f t="shared" si="101"/>
        <v/>
      </c>
      <c r="O3264" s="5" t="str">
        <f>IF(D3264="","",
IF(AND(K3264&lt;&gt;"SIM",V3264&gt;0),"ERRO: % BC &gt; 0, mas NÃO permitida ❌",
IF(AND(K3264="SIM",V3264=0),"ATENÇÃO: BC permitida, mas % = 0 🔎",
"Base de cálculo aplicada corretamente ✅")))</f>
        <v/>
      </c>
      <c r="P3264" s="5" t="str">
        <f>IF(D3264="","",
IF(AND(Q3264&lt;&gt;"SIM",U3264&gt;0),"ERRO: % alíquota &gt; 0, mas NÃO permitida ❌",
IF(AND(Q3264="SIM",U3264=0),"ATENÇÃO: alíquota permitida, mas % = 0 🔎",
"Alíquota aplicada corretamente ✅")))</f>
        <v/>
      </c>
      <c r="Q3264" s="5" t="str">
        <f>IF(E3264="","",IFERROR(VLOOKUP(E3264,REGRAS_CST!$A$2:$D$200,4,FALSE),""))</f>
        <v/>
      </c>
      <c r="R3264" s="8"/>
      <c r="S3264" s="7">
        <f>IF($H3264="","",$H3264*(1-$U3264))</f>
        <v>8.9999999999999993E-3</v>
      </c>
      <c r="T3264" s="7">
        <f>IF($I3264="","",$I3264*(1-$U3264))</f>
        <v>1E-3</v>
      </c>
      <c r="U3264" s="7">
        <f>IFERROR(INDEX(BASE_CCLASSTRIB!$E:$E, MATCH(TEXT($D3264,"000000"), BASE_CCLASSTRIB!$A:$A, 0))/100, 0)</f>
        <v>0</v>
      </c>
      <c r="V3264" s="21">
        <f>IFERROR(INDEX(BASE_CCLASSTRIB!$F:$F, MATCH(TEXT($D3264,"000000"), BASE_CCLASSTRIB!$A:$A, 0))/100, 0)</f>
        <v>0</v>
      </c>
    </row>
    <row r="3265" spans="2:22" ht="15.75" customHeight="1" thickTop="1" thickBot="1">
      <c r="B3265" s="8"/>
      <c r="C3265" s="8"/>
      <c r="E3265" s="8" t="str">
        <f>IF(D3265="","",LEFT(D3265,3))</f>
        <v/>
      </c>
      <c r="F3265" s="5" t="str">
        <f>IF(E3265="","",IFERROR(VLOOKUP(E3265,REGRAS_CST!$A$2:$B$200,2,FALSE),""))</f>
        <v/>
      </c>
      <c r="H3265" s="7">
        <v>8.9999999999999993E-3</v>
      </c>
      <c r="I3265" s="7">
        <v>1E-3</v>
      </c>
      <c r="K3265" s="5" t="str">
        <f>IF(E3265="","",IFERROR(VLOOKUP(E3265,REGRAS_CST!$A$2:$C$200,3,FALSE),""))</f>
        <v/>
      </c>
      <c r="L3265" s="10" t="str">
        <f>IF($G3265="", "", $G3265*(1-$V3265))</f>
        <v/>
      </c>
      <c r="M3265" s="30" t="str">
        <f t="shared" si="100"/>
        <v/>
      </c>
      <c r="N3265" s="30" t="str">
        <f t="shared" si="101"/>
        <v/>
      </c>
      <c r="O3265" s="5" t="str">
        <f>IF(D3265="","",
IF(AND(K3265&lt;&gt;"SIM",V3265&gt;0),"ERRO: % BC &gt; 0, mas NÃO permitida ❌",
IF(AND(K3265="SIM",V3265=0),"ATENÇÃO: BC permitida, mas % = 0 🔎",
"Base de cálculo aplicada corretamente ✅")))</f>
        <v/>
      </c>
      <c r="P3265" s="5" t="str">
        <f>IF(D3265="","",
IF(AND(Q3265&lt;&gt;"SIM",U3265&gt;0),"ERRO: % alíquota &gt; 0, mas NÃO permitida ❌",
IF(AND(Q3265="SIM",U3265=0),"ATENÇÃO: alíquota permitida, mas % = 0 🔎",
"Alíquota aplicada corretamente ✅")))</f>
        <v/>
      </c>
      <c r="Q3265" s="5" t="str">
        <f>IF(E3265="","",IFERROR(VLOOKUP(E3265,REGRAS_CST!$A$2:$D$200,4,FALSE),""))</f>
        <v/>
      </c>
      <c r="R3265" s="8"/>
      <c r="S3265" s="7">
        <f>IF($H3265="","",$H3265*(1-$U3265))</f>
        <v>8.9999999999999993E-3</v>
      </c>
      <c r="T3265" s="7">
        <f>IF($I3265="","",$I3265*(1-$U3265))</f>
        <v>1E-3</v>
      </c>
      <c r="U3265" s="7">
        <f>IFERROR(INDEX(BASE_CCLASSTRIB!$E:$E, MATCH(TEXT($D3265,"000000"), BASE_CCLASSTRIB!$A:$A, 0))/100, 0)</f>
        <v>0</v>
      </c>
      <c r="V3265" s="21">
        <f>IFERROR(INDEX(BASE_CCLASSTRIB!$F:$F, MATCH(TEXT($D3265,"000000"), BASE_CCLASSTRIB!$A:$A, 0))/100, 0)</f>
        <v>0</v>
      </c>
    </row>
    <row r="3266" spans="2:22" ht="15.75" customHeight="1" thickTop="1" thickBot="1">
      <c r="B3266" s="8"/>
      <c r="C3266" s="8"/>
      <c r="E3266" s="8" t="str">
        <f>IF(D3266="","",LEFT(D3266,3))</f>
        <v/>
      </c>
      <c r="F3266" s="5" t="str">
        <f>IF(E3266="","",IFERROR(VLOOKUP(E3266,REGRAS_CST!$A$2:$B$200,2,FALSE),""))</f>
        <v/>
      </c>
      <c r="H3266" s="7">
        <v>8.9999999999999993E-3</v>
      </c>
      <c r="I3266" s="7">
        <v>1E-3</v>
      </c>
      <c r="K3266" s="5" t="str">
        <f>IF(E3266="","",IFERROR(VLOOKUP(E3266,REGRAS_CST!$A$2:$C$200,3,FALSE),""))</f>
        <v/>
      </c>
      <c r="L3266" s="10" t="str">
        <f>IF($G3266="", "", $G3266*(1-$V3266))</f>
        <v/>
      </c>
      <c r="M3266" s="30" t="str">
        <f t="shared" si="100"/>
        <v/>
      </c>
      <c r="N3266" s="30" t="str">
        <f t="shared" si="101"/>
        <v/>
      </c>
      <c r="O3266" s="5" t="str">
        <f>IF(D3266="","",
IF(AND(K3266&lt;&gt;"SIM",V3266&gt;0),"ERRO: % BC &gt; 0, mas NÃO permitida ❌",
IF(AND(K3266="SIM",V3266=0),"ATENÇÃO: BC permitida, mas % = 0 🔎",
"Base de cálculo aplicada corretamente ✅")))</f>
        <v/>
      </c>
      <c r="P3266" s="5" t="str">
        <f>IF(D3266="","",
IF(AND(Q3266&lt;&gt;"SIM",U3266&gt;0),"ERRO: % alíquota &gt; 0, mas NÃO permitida ❌",
IF(AND(Q3266="SIM",U3266=0),"ATENÇÃO: alíquota permitida, mas % = 0 🔎",
"Alíquota aplicada corretamente ✅")))</f>
        <v/>
      </c>
      <c r="Q3266" s="5" t="str">
        <f>IF(E3266="","",IFERROR(VLOOKUP(E3266,REGRAS_CST!$A$2:$D$200,4,FALSE),""))</f>
        <v/>
      </c>
      <c r="R3266" s="8"/>
      <c r="S3266" s="7">
        <f>IF($H3266="","",$H3266*(1-$U3266))</f>
        <v>8.9999999999999993E-3</v>
      </c>
      <c r="T3266" s="7">
        <f>IF($I3266="","",$I3266*(1-$U3266))</f>
        <v>1E-3</v>
      </c>
      <c r="U3266" s="7">
        <f>IFERROR(INDEX(BASE_CCLASSTRIB!$E:$E, MATCH(TEXT($D3266,"000000"), BASE_CCLASSTRIB!$A:$A, 0))/100, 0)</f>
        <v>0</v>
      </c>
      <c r="V3266" s="21">
        <f>IFERROR(INDEX(BASE_CCLASSTRIB!$F:$F, MATCH(TEXT($D3266,"000000"), BASE_CCLASSTRIB!$A:$A, 0))/100, 0)</f>
        <v>0</v>
      </c>
    </row>
    <row r="3267" spans="2:22" ht="15.75" customHeight="1" thickTop="1" thickBot="1">
      <c r="B3267" s="8"/>
      <c r="C3267" s="8"/>
      <c r="E3267" s="8" t="str">
        <f>IF(D3267="","",LEFT(D3267,3))</f>
        <v/>
      </c>
      <c r="F3267" s="5" t="str">
        <f>IF(E3267="","",IFERROR(VLOOKUP(E3267,REGRAS_CST!$A$2:$B$200,2,FALSE),""))</f>
        <v/>
      </c>
      <c r="H3267" s="7">
        <v>8.9999999999999993E-3</v>
      </c>
      <c r="I3267" s="7">
        <v>1E-3</v>
      </c>
      <c r="K3267" s="5" t="str">
        <f>IF(E3267="","",IFERROR(VLOOKUP(E3267,REGRAS_CST!$A$2:$C$200,3,FALSE),""))</f>
        <v/>
      </c>
      <c r="L3267" s="10" t="str">
        <f>IF($G3267="", "", $G3267*(1-$V3267))</f>
        <v/>
      </c>
      <c r="M3267" s="30" t="str">
        <f t="shared" si="100"/>
        <v/>
      </c>
      <c r="N3267" s="30" t="str">
        <f t="shared" si="101"/>
        <v/>
      </c>
      <c r="O3267" s="5" t="str">
        <f>IF(D3267="","",
IF(AND(K3267&lt;&gt;"SIM",V3267&gt;0),"ERRO: % BC &gt; 0, mas NÃO permitida ❌",
IF(AND(K3267="SIM",V3267=0),"ATENÇÃO: BC permitida, mas % = 0 🔎",
"Base de cálculo aplicada corretamente ✅")))</f>
        <v/>
      </c>
      <c r="P3267" s="5" t="str">
        <f>IF(D3267="","",
IF(AND(Q3267&lt;&gt;"SIM",U3267&gt;0),"ERRO: % alíquota &gt; 0, mas NÃO permitida ❌",
IF(AND(Q3267="SIM",U3267=0),"ATENÇÃO: alíquota permitida, mas % = 0 🔎",
"Alíquota aplicada corretamente ✅")))</f>
        <v/>
      </c>
      <c r="Q3267" s="5" t="str">
        <f>IF(E3267="","",IFERROR(VLOOKUP(E3267,REGRAS_CST!$A$2:$D$200,4,FALSE),""))</f>
        <v/>
      </c>
      <c r="R3267" s="8"/>
      <c r="S3267" s="7">
        <f>IF($H3267="","",$H3267*(1-$U3267))</f>
        <v>8.9999999999999993E-3</v>
      </c>
      <c r="T3267" s="7">
        <f>IF($I3267="","",$I3267*(1-$U3267))</f>
        <v>1E-3</v>
      </c>
      <c r="U3267" s="7">
        <f>IFERROR(INDEX(BASE_CCLASSTRIB!$E:$E, MATCH(TEXT($D3267,"000000"), BASE_CCLASSTRIB!$A:$A, 0))/100, 0)</f>
        <v>0</v>
      </c>
      <c r="V3267" s="21">
        <f>IFERROR(INDEX(BASE_CCLASSTRIB!$F:$F, MATCH(TEXT($D3267,"000000"), BASE_CCLASSTRIB!$A:$A, 0))/100, 0)</f>
        <v>0</v>
      </c>
    </row>
    <row r="3268" spans="2:22" ht="15.75" customHeight="1" thickTop="1" thickBot="1">
      <c r="B3268" s="8"/>
      <c r="C3268" s="8"/>
      <c r="E3268" s="8" t="str">
        <f>IF(D3268="","",LEFT(D3268,3))</f>
        <v/>
      </c>
      <c r="F3268" s="5" t="str">
        <f>IF(E3268="","",IFERROR(VLOOKUP(E3268,REGRAS_CST!$A$2:$B$200,2,FALSE),""))</f>
        <v/>
      </c>
      <c r="H3268" s="7">
        <v>8.9999999999999993E-3</v>
      </c>
      <c r="I3268" s="7">
        <v>1E-3</v>
      </c>
      <c r="K3268" s="5" t="str">
        <f>IF(E3268="","",IFERROR(VLOOKUP(E3268,REGRAS_CST!$A$2:$C$200,3,FALSE),""))</f>
        <v/>
      </c>
      <c r="L3268" s="10" t="str">
        <f>IF($G3268="", "", $G3268*(1-$V3268))</f>
        <v/>
      </c>
      <c r="M3268" s="30" t="str">
        <f t="shared" si="100"/>
        <v/>
      </c>
      <c r="N3268" s="30" t="str">
        <f t="shared" si="101"/>
        <v/>
      </c>
      <c r="O3268" s="5" t="str">
        <f>IF(D3268="","",
IF(AND(K3268&lt;&gt;"SIM",V3268&gt;0),"ERRO: % BC &gt; 0, mas NÃO permitida ❌",
IF(AND(K3268="SIM",V3268=0),"ATENÇÃO: BC permitida, mas % = 0 🔎",
"Base de cálculo aplicada corretamente ✅")))</f>
        <v/>
      </c>
      <c r="P3268" s="5" t="str">
        <f>IF(D3268="","",
IF(AND(Q3268&lt;&gt;"SIM",U3268&gt;0),"ERRO: % alíquota &gt; 0, mas NÃO permitida ❌",
IF(AND(Q3268="SIM",U3268=0),"ATENÇÃO: alíquota permitida, mas % = 0 🔎",
"Alíquota aplicada corretamente ✅")))</f>
        <v/>
      </c>
      <c r="Q3268" s="5" t="str">
        <f>IF(E3268="","",IFERROR(VLOOKUP(E3268,REGRAS_CST!$A$2:$D$200,4,FALSE),""))</f>
        <v/>
      </c>
      <c r="R3268" s="8"/>
      <c r="S3268" s="7">
        <f>IF($H3268="","",$H3268*(1-$U3268))</f>
        <v>8.9999999999999993E-3</v>
      </c>
      <c r="T3268" s="7">
        <f>IF($I3268="","",$I3268*(1-$U3268))</f>
        <v>1E-3</v>
      </c>
      <c r="U3268" s="7">
        <f>IFERROR(INDEX(BASE_CCLASSTRIB!$E:$E, MATCH(TEXT($D3268,"000000"), BASE_CCLASSTRIB!$A:$A, 0))/100, 0)</f>
        <v>0</v>
      </c>
      <c r="V3268" s="21">
        <f>IFERROR(INDEX(BASE_CCLASSTRIB!$F:$F, MATCH(TEXT($D3268,"000000"), BASE_CCLASSTRIB!$A:$A, 0))/100, 0)</f>
        <v>0</v>
      </c>
    </row>
    <row r="3269" spans="2:22" ht="15.75" customHeight="1" thickTop="1" thickBot="1">
      <c r="B3269" s="8"/>
      <c r="C3269" s="8"/>
      <c r="E3269" s="8" t="str">
        <f>IF(D3269="","",LEFT(D3269,3))</f>
        <v/>
      </c>
      <c r="F3269" s="5" t="str">
        <f>IF(E3269="","",IFERROR(VLOOKUP(E3269,REGRAS_CST!$A$2:$B$200,2,FALSE),""))</f>
        <v/>
      </c>
      <c r="H3269" s="7">
        <v>8.9999999999999993E-3</v>
      </c>
      <c r="I3269" s="7">
        <v>1E-3</v>
      </c>
      <c r="K3269" s="5" t="str">
        <f>IF(E3269="","",IFERROR(VLOOKUP(E3269,REGRAS_CST!$A$2:$C$200,3,FALSE),""))</f>
        <v/>
      </c>
      <c r="L3269" s="10" t="str">
        <f>IF($G3269="", "", $G3269*(1-$V3269))</f>
        <v/>
      </c>
      <c r="M3269" s="30" t="str">
        <f t="shared" ref="M3269:M3332" si="102">IF(OR($L3269="",$S3269=""),"",TRUNC(VALUE($L3269)*VALUE($S3269),2))</f>
        <v/>
      </c>
      <c r="N3269" s="30" t="str">
        <f t="shared" ref="N3269:N3332" si="103">IF(OR($L3269="",$T3269=""),"",TRUNC(VALUE($L3269)*VALUE($T3269),2))</f>
        <v/>
      </c>
      <c r="O3269" s="5" t="str">
        <f>IF(D3269="","",
IF(AND(K3269&lt;&gt;"SIM",V3269&gt;0),"ERRO: % BC &gt; 0, mas NÃO permitida ❌",
IF(AND(K3269="SIM",V3269=0),"ATENÇÃO: BC permitida, mas % = 0 🔎",
"Base de cálculo aplicada corretamente ✅")))</f>
        <v/>
      </c>
      <c r="P3269" s="5" t="str">
        <f>IF(D3269="","",
IF(AND(Q3269&lt;&gt;"SIM",U3269&gt;0),"ERRO: % alíquota &gt; 0, mas NÃO permitida ❌",
IF(AND(Q3269="SIM",U3269=0),"ATENÇÃO: alíquota permitida, mas % = 0 🔎",
"Alíquota aplicada corretamente ✅")))</f>
        <v/>
      </c>
      <c r="Q3269" s="5" t="str">
        <f>IF(E3269="","",IFERROR(VLOOKUP(E3269,REGRAS_CST!$A$2:$D$200,4,FALSE),""))</f>
        <v/>
      </c>
      <c r="R3269" s="8"/>
      <c r="S3269" s="7">
        <f>IF($H3269="","",$H3269*(1-$U3269))</f>
        <v>8.9999999999999993E-3</v>
      </c>
      <c r="T3269" s="7">
        <f>IF($I3269="","",$I3269*(1-$U3269))</f>
        <v>1E-3</v>
      </c>
      <c r="U3269" s="7">
        <f>IFERROR(INDEX(BASE_CCLASSTRIB!$E:$E, MATCH(TEXT($D3269,"000000"), BASE_CCLASSTRIB!$A:$A, 0))/100, 0)</f>
        <v>0</v>
      </c>
      <c r="V3269" s="21">
        <f>IFERROR(INDEX(BASE_CCLASSTRIB!$F:$F, MATCH(TEXT($D3269,"000000"), BASE_CCLASSTRIB!$A:$A, 0))/100, 0)</f>
        <v>0</v>
      </c>
    </row>
    <row r="3270" spans="2:22" ht="15.75" customHeight="1" thickTop="1" thickBot="1">
      <c r="B3270" s="8"/>
      <c r="C3270" s="8"/>
      <c r="E3270" s="8" t="str">
        <f>IF(D3270="","",LEFT(D3270,3))</f>
        <v/>
      </c>
      <c r="F3270" s="5" t="str">
        <f>IF(E3270="","",IFERROR(VLOOKUP(E3270,REGRAS_CST!$A$2:$B$200,2,FALSE),""))</f>
        <v/>
      </c>
      <c r="H3270" s="7">
        <v>8.9999999999999993E-3</v>
      </c>
      <c r="I3270" s="7">
        <v>1E-3</v>
      </c>
      <c r="K3270" s="5" t="str">
        <f>IF(E3270="","",IFERROR(VLOOKUP(E3270,REGRAS_CST!$A$2:$C$200,3,FALSE),""))</f>
        <v/>
      </c>
      <c r="L3270" s="10" t="str">
        <f>IF($G3270="", "", $G3270*(1-$V3270))</f>
        <v/>
      </c>
      <c r="M3270" s="30" t="str">
        <f t="shared" si="102"/>
        <v/>
      </c>
      <c r="N3270" s="30" t="str">
        <f t="shared" si="103"/>
        <v/>
      </c>
      <c r="O3270" s="5" t="str">
        <f>IF(D3270="","",
IF(AND(K3270&lt;&gt;"SIM",V3270&gt;0),"ERRO: % BC &gt; 0, mas NÃO permitida ❌",
IF(AND(K3270="SIM",V3270=0),"ATENÇÃO: BC permitida, mas % = 0 🔎",
"Base de cálculo aplicada corretamente ✅")))</f>
        <v/>
      </c>
      <c r="P3270" s="5" t="str">
        <f>IF(D3270="","",
IF(AND(Q3270&lt;&gt;"SIM",U3270&gt;0),"ERRO: % alíquota &gt; 0, mas NÃO permitida ❌",
IF(AND(Q3270="SIM",U3270=0),"ATENÇÃO: alíquota permitida, mas % = 0 🔎",
"Alíquota aplicada corretamente ✅")))</f>
        <v/>
      </c>
      <c r="Q3270" s="5" t="str">
        <f>IF(E3270="","",IFERROR(VLOOKUP(E3270,REGRAS_CST!$A$2:$D$200,4,FALSE),""))</f>
        <v/>
      </c>
      <c r="R3270" s="8"/>
      <c r="S3270" s="7">
        <f>IF($H3270="","",$H3270*(1-$U3270))</f>
        <v>8.9999999999999993E-3</v>
      </c>
      <c r="T3270" s="7">
        <f>IF($I3270="","",$I3270*(1-$U3270))</f>
        <v>1E-3</v>
      </c>
      <c r="U3270" s="7">
        <f>IFERROR(INDEX(BASE_CCLASSTRIB!$E:$E, MATCH(TEXT($D3270,"000000"), BASE_CCLASSTRIB!$A:$A, 0))/100, 0)</f>
        <v>0</v>
      </c>
      <c r="V3270" s="21">
        <f>IFERROR(INDEX(BASE_CCLASSTRIB!$F:$F, MATCH(TEXT($D3270,"000000"), BASE_CCLASSTRIB!$A:$A, 0))/100, 0)</f>
        <v>0</v>
      </c>
    </row>
    <row r="3271" spans="2:22" ht="15.75" customHeight="1" thickTop="1" thickBot="1">
      <c r="B3271" s="8"/>
      <c r="C3271" s="8"/>
      <c r="E3271" s="8" t="str">
        <f>IF(D3271="","",LEFT(D3271,3))</f>
        <v/>
      </c>
      <c r="F3271" s="5" t="str">
        <f>IF(E3271="","",IFERROR(VLOOKUP(E3271,REGRAS_CST!$A$2:$B$200,2,FALSE),""))</f>
        <v/>
      </c>
      <c r="H3271" s="7">
        <v>8.9999999999999993E-3</v>
      </c>
      <c r="I3271" s="7">
        <v>1E-3</v>
      </c>
      <c r="K3271" s="5" t="str">
        <f>IF(E3271="","",IFERROR(VLOOKUP(E3271,REGRAS_CST!$A$2:$C$200,3,FALSE),""))</f>
        <v/>
      </c>
      <c r="L3271" s="10" t="str">
        <f>IF($G3271="", "", $G3271*(1-$V3271))</f>
        <v/>
      </c>
      <c r="M3271" s="30" t="str">
        <f t="shared" si="102"/>
        <v/>
      </c>
      <c r="N3271" s="30" t="str">
        <f t="shared" si="103"/>
        <v/>
      </c>
      <c r="O3271" s="5" t="str">
        <f>IF(D3271="","",
IF(AND(K3271&lt;&gt;"SIM",V3271&gt;0),"ERRO: % BC &gt; 0, mas NÃO permitida ❌",
IF(AND(K3271="SIM",V3271=0),"ATENÇÃO: BC permitida, mas % = 0 🔎",
"Base de cálculo aplicada corretamente ✅")))</f>
        <v/>
      </c>
      <c r="P3271" s="5" t="str">
        <f>IF(D3271="","",
IF(AND(Q3271&lt;&gt;"SIM",U3271&gt;0),"ERRO: % alíquota &gt; 0, mas NÃO permitida ❌",
IF(AND(Q3271="SIM",U3271=0),"ATENÇÃO: alíquota permitida, mas % = 0 🔎",
"Alíquota aplicada corretamente ✅")))</f>
        <v/>
      </c>
      <c r="Q3271" s="5" t="str">
        <f>IF(E3271="","",IFERROR(VLOOKUP(E3271,REGRAS_CST!$A$2:$D$200,4,FALSE),""))</f>
        <v/>
      </c>
      <c r="R3271" s="8"/>
      <c r="S3271" s="7">
        <f>IF($H3271="","",$H3271*(1-$U3271))</f>
        <v>8.9999999999999993E-3</v>
      </c>
      <c r="T3271" s="7">
        <f>IF($I3271="","",$I3271*(1-$U3271))</f>
        <v>1E-3</v>
      </c>
      <c r="U3271" s="7">
        <f>IFERROR(INDEX(BASE_CCLASSTRIB!$E:$E, MATCH(TEXT($D3271,"000000"), BASE_CCLASSTRIB!$A:$A, 0))/100, 0)</f>
        <v>0</v>
      </c>
      <c r="V3271" s="21">
        <f>IFERROR(INDEX(BASE_CCLASSTRIB!$F:$F, MATCH(TEXT($D3271,"000000"), BASE_CCLASSTRIB!$A:$A, 0))/100, 0)</f>
        <v>0</v>
      </c>
    </row>
    <row r="3272" spans="2:22" ht="15.75" customHeight="1" thickTop="1" thickBot="1">
      <c r="B3272" s="8"/>
      <c r="C3272" s="8"/>
      <c r="E3272" s="8" t="str">
        <f>IF(D3272="","",LEFT(D3272,3))</f>
        <v/>
      </c>
      <c r="F3272" s="5" t="str">
        <f>IF(E3272="","",IFERROR(VLOOKUP(E3272,REGRAS_CST!$A$2:$B$200,2,FALSE),""))</f>
        <v/>
      </c>
      <c r="H3272" s="7">
        <v>8.9999999999999993E-3</v>
      </c>
      <c r="I3272" s="7">
        <v>1E-3</v>
      </c>
      <c r="K3272" s="5" t="str">
        <f>IF(E3272="","",IFERROR(VLOOKUP(E3272,REGRAS_CST!$A$2:$C$200,3,FALSE),""))</f>
        <v/>
      </c>
      <c r="L3272" s="10" t="str">
        <f>IF($G3272="", "", $G3272*(1-$V3272))</f>
        <v/>
      </c>
      <c r="M3272" s="30" t="str">
        <f t="shared" si="102"/>
        <v/>
      </c>
      <c r="N3272" s="30" t="str">
        <f t="shared" si="103"/>
        <v/>
      </c>
      <c r="O3272" s="5" t="str">
        <f>IF(D3272="","",
IF(AND(K3272&lt;&gt;"SIM",V3272&gt;0),"ERRO: % BC &gt; 0, mas NÃO permitida ❌",
IF(AND(K3272="SIM",V3272=0),"ATENÇÃO: BC permitida, mas % = 0 🔎",
"Base de cálculo aplicada corretamente ✅")))</f>
        <v/>
      </c>
      <c r="P3272" s="5" t="str">
        <f>IF(D3272="","",
IF(AND(Q3272&lt;&gt;"SIM",U3272&gt;0),"ERRO: % alíquota &gt; 0, mas NÃO permitida ❌",
IF(AND(Q3272="SIM",U3272=0),"ATENÇÃO: alíquota permitida, mas % = 0 🔎",
"Alíquota aplicada corretamente ✅")))</f>
        <v/>
      </c>
      <c r="Q3272" s="5" t="str">
        <f>IF(E3272="","",IFERROR(VLOOKUP(E3272,REGRAS_CST!$A$2:$D$200,4,FALSE),""))</f>
        <v/>
      </c>
      <c r="R3272" s="8"/>
      <c r="S3272" s="7">
        <f>IF($H3272="","",$H3272*(1-$U3272))</f>
        <v>8.9999999999999993E-3</v>
      </c>
      <c r="T3272" s="7">
        <f>IF($I3272="","",$I3272*(1-$U3272))</f>
        <v>1E-3</v>
      </c>
      <c r="U3272" s="7">
        <f>IFERROR(INDEX(BASE_CCLASSTRIB!$E:$E, MATCH(TEXT($D3272,"000000"), BASE_CCLASSTRIB!$A:$A, 0))/100, 0)</f>
        <v>0</v>
      </c>
      <c r="V3272" s="21">
        <f>IFERROR(INDEX(BASE_CCLASSTRIB!$F:$F, MATCH(TEXT($D3272,"000000"), BASE_CCLASSTRIB!$A:$A, 0))/100, 0)</f>
        <v>0</v>
      </c>
    </row>
    <row r="3273" spans="2:22" ht="15.75" customHeight="1" thickTop="1" thickBot="1">
      <c r="B3273" s="8"/>
      <c r="C3273" s="8"/>
      <c r="E3273" s="8" t="str">
        <f>IF(D3273="","",LEFT(D3273,3))</f>
        <v/>
      </c>
      <c r="F3273" s="5" t="str">
        <f>IF(E3273="","",IFERROR(VLOOKUP(E3273,REGRAS_CST!$A$2:$B$200,2,FALSE),""))</f>
        <v/>
      </c>
      <c r="H3273" s="7">
        <v>8.9999999999999993E-3</v>
      </c>
      <c r="I3273" s="7">
        <v>1E-3</v>
      </c>
      <c r="K3273" s="5" t="str">
        <f>IF(E3273="","",IFERROR(VLOOKUP(E3273,REGRAS_CST!$A$2:$C$200,3,FALSE),""))</f>
        <v/>
      </c>
      <c r="L3273" s="10" t="str">
        <f>IF($G3273="", "", $G3273*(1-$V3273))</f>
        <v/>
      </c>
      <c r="M3273" s="30" t="str">
        <f t="shared" si="102"/>
        <v/>
      </c>
      <c r="N3273" s="30" t="str">
        <f t="shared" si="103"/>
        <v/>
      </c>
      <c r="O3273" s="5" t="str">
        <f>IF(D3273="","",
IF(AND(K3273&lt;&gt;"SIM",V3273&gt;0),"ERRO: % BC &gt; 0, mas NÃO permitida ❌",
IF(AND(K3273="SIM",V3273=0),"ATENÇÃO: BC permitida, mas % = 0 🔎",
"Base de cálculo aplicada corretamente ✅")))</f>
        <v/>
      </c>
      <c r="P3273" s="5" t="str">
        <f>IF(D3273="","",
IF(AND(Q3273&lt;&gt;"SIM",U3273&gt;0),"ERRO: % alíquota &gt; 0, mas NÃO permitida ❌",
IF(AND(Q3273="SIM",U3273=0),"ATENÇÃO: alíquota permitida, mas % = 0 🔎",
"Alíquota aplicada corretamente ✅")))</f>
        <v/>
      </c>
      <c r="Q3273" s="5" t="str">
        <f>IF(E3273="","",IFERROR(VLOOKUP(E3273,REGRAS_CST!$A$2:$D$200,4,FALSE),""))</f>
        <v/>
      </c>
      <c r="R3273" s="8"/>
      <c r="S3273" s="7">
        <f>IF($H3273="","",$H3273*(1-$U3273))</f>
        <v>8.9999999999999993E-3</v>
      </c>
      <c r="T3273" s="7">
        <f>IF($I3273="","",$I3273*(1-$U3273))</f>
        <v>1E-3</v>
      </c>
      <c r="U3273" s="7">
        <f>IFERROR(INDEX(BASE_CCLASSTRIB!$E:$E, MATCH(TEXT($D3273,"000000"), BASE_CCLASSTRIB!$A:$A, 0))/100, 0)</f>
        <v>0</v>
      </c>
      <c r="V3273" s="21">
        <f>IFERROR(INDEX(BASE_CCLASSTRIB!$F:$F, MATCH(TEXT($D3273,"000000"), BASE_CCLASSTRIB!$A:$A, 0))/100, 0)</f>
        <v>0</v>
      </c>
    </row>
    <row r="3274" spans="2:22" ht="15.75" customHeight="1" thickTop="1" thickBot="1">
      <c r="B3274" s="8"/>
      <c r="C3274" s="8"/>
      <c r="E3274" s="8" t="str">
        <f>IF(D3274="","",LEFT(D3274,3))</f>
        <v/>
      </c>
      <c r="F3274" s="5" t="str">
        <f>IF(E3274="","",IFERROR(VLOOKUP(E3274,REGRAS_CST!$A$2:$B$200,2,FALSE),""))</f>
        <v/>
      </c>
      <c r="H3274" s="7">
        <v>8.9999999999999993E-3</v>
      </c>
      <c r="I3274" s="7">
        <v>1E-3</v>
      </c>
      <c r="K3274" s="5" t="str">
        <f>IF(E3274="","",IFERROR(VLOOKUP(E3274,REGRAS_CST!$A$2:$C$200,3,FALSE),""))</f>
        <v/>
      </c>
      <c r="L3274" s="10" t="str">
        <f>IF($G3274="", "", $G3274*(1-$V3274))</f>
        <v/>
      </c>
      <c r="M3274" s="30" t="str">
        <f t="shared" si="102"/>
        <v/>
      </c>
      <c r="N3274" s="30" t="str">
        <f t="shared" si="103"/>
        <v/>
      </c>
      <c r="O3274" s="5" t="str">
        <f>IF(D3274="","",
IF(AND(K3274&lt;&gt;"SIM",V3274&gt;0),"ERRO: % BC &gt; 0, mas NÃO permitida ❌",
IF(AND(K3274="SIM",V3274=0),"ATENÇÃO: BC permitida, mas % = 0 🔎",
"Base de cálculo aplicada corretamente ✅")))</f>
        <v/>
      </c>
      <c r="P3274" s="5" t="str">
        <f>IF(D3274="","",
IF(AND(Q3274&lt;&gt;"SIM",U3274&gt;0),"ERRO: % alíquota &gt; 0, mas NÃO permitida ❌",
IF(AND(Q3274="SIM",U3274=0),"ATENÇÃO: alíquota permitida, mas % = 0 🔎",
"Alíquota aplicada corretamente ✅")))</f>
        <v/>
      </c>
      <c r="Q3274" s="5" t="str">
        <f>IF(E3274="","",IFERROR(VLOOKUP(E3274,REGRAS_CST!$A$2:$D$200,4,FALSE),""))</f>
        <v/>
      </c>
      <c r="R3274" s="8"/>
      <c r="S3274" s="7">
        <f>IF($H3274="","",$H3274*(1-$U3274))</f>
        <v>8.9999999999999993E-3</v>
      </c>
      <c r="T3274" s="7">
        <f>IF($I3274="","",$I3274*(1-$U3274))</f>
        <v>1E-3</v>
      </c>
      <c r="U3274" s="7">
        <f>IFERROR(INDEX(BASE_CCLASSTRIB!$E:$E, MATCH(TEXT($D3274,"000000"), BASE_CCLASSTRIB!$A:$A, 0))/100, 0)</f>
        <v>0</v>
      </c>
      <c r="V3274" s="21">
        <f>IFERROR(INDEX(BASE_CCLASSTRIB!$F:$F, MATCH(TEXT($D3274,"000000"), BASE_CCLASSTRIB!$A:$A, 0))/100, 0)</f>
        <v>0</v>
      </c>
    </row>
    <row r="3275" spans="2:22" ht="15.75" customHeight="1" thickTop="1" thickBot="1">
      <c r="B3275" s="8"/>
      <c r="C3275" s="8"/>
      <c r="E3275" s="8" t="str">
        <f>IF(D3275="","",LEFT(D3275,3))</f>
        <v/>
      </c>
      <c r="F3275" s="5" t="str">
        <f>IF(E3275="","",IFERROR(VLOOKUP(E3275,REGRAS_CST!$A$2:$B$200,2,FALSE),""))</f>
        <v/>
      </c>
      <c r="H3275" s="7">
        <v>8.9999999999999993E-3</v>
      </c>
      <c r="I3275" s="7">
        <v>1E-3</v>
      </c>
      <c r="K3275" s="5" t="str">
        <f>IF(E3275="","",IFERROR(VLOOKUP(E3275,REGRAS_CST!$A$2:$C$200,3,FALSE),""))</f>
        <v/>
      </c>
      <c r="L3275" s="10" t="str">
        <f>IF($G3275="", "", $G3275*(1-$V3275))</f>
        <v/>
      </c>
      <c r="M3275" s="30" t="str">
        <f t="shared" si="102"/>
        <v/>
      </c>
      <c r="N3275" s="30" t="str">
        <f t="shared" si="103"/>
        <v/>
      </c>
      <c r="O3275" s="5" t="str">
        <f>IF(D3275="","",
IF(AND(K3275&lt;&gt;"SIM",V3275&gt;0),"ERRO: % BC &gt; 0, mas NÃO permitida ❌",
IF(AND(K3275="SIM",V3275=0),"ATENÇÃO: BC permitida, mas % = 0 🔎",
"Base de cálculo aplicada corretamente ✅")))</f>
        <v/>
      </c>
      <c r="P3275" s="5" t="str">
        <f>IF(D3275="","",
IF(AND(Q3275&lt;&gt;"SIM",U3275&gt;0),"ERRO: % alíquota &gt; 0, mas NÃO permitida ❌",
IF(AND(Q3275="SIM",U3275=0),"ATENÇÃO: alíquota permitida, mas % = 0 🔎",
"Alíquota aplicada corretamente ✅")))</f>
        <v/>
      </c>
      <c r="Q3275" s="5" t="str">
        <f>IF(E3275="","",IFERROR(VLOOKUP(E3275,REGRAS_CST!$A$2:$D$200,4,FALSE),""))</f>
        <v/>
      </c>
      <c r="R3275" s="8"/>
      <c r="S3275" s="7">
        <f>IF($H3275="","",$H3275*(1-$U3275))</f>
        <v>8.9999999999999993E-3</v>
      </c>
      <c r="T3275" s="7">
        <f>IF($I3275="","",$I3275*(1-$U3275))</f>
        <v>1E-3</v>
      </c>
      <c r="U3275" s="7">
        <f>IFERROR(INDEX(BASE_CCLASSTRIB!$E:$E, MATCH(TEXT($D3275,"000000"), BASE_CCLASSTRIB!$A:$A, 0))/100, 0)</f>
        <v>0</v>
      </c>
      <c r="V3275" s="21">
        <f>IFERROR(INDEX(BASE_CCLASSTRIB!$F:$F, MATCH(TEXT($D3275,"000000"), BASE_CCLASSTRIB!$A:$A, 0))/100, 0)</f>
        <v>0</v>
      </c>
    </row>
    <row r="3276" spans="2:22" ht="15.75" customHeight="1" thickTop="1" thickBot="1">
      <c r="B3276" s="8"/>
      <c r="C3276" s="8"/>
      <c r="E3276" s="8" t="str">
        <f>IF(D3276="","",LEFT(D3276,3))</f>
        <v/>
      </c>
      <c r="F3276" s="5" t="str">
        <f>IF(E3276="","",IFERROR(VLOOKUP(E3276,REGRAS_CST!$A$2:$B$200,2,FALSE),""))</f>
        <v/>
      </c>
      <c r="H3276" s="7">
        <v>8.9999999999999993E-3</v>
      </c>
      <c r="I3276" s="7">
        <v>1E-3</v>
      </c>
      <c r="K3276" s="5" t="str">
        <f>IF(E3276="","",IFERROR(VLOOKUP(E3276,REGRAS_CST!$A$2:$C$200,3,FALSE),""))</f>
        <v/>
      </c>
      <c r="L3276" s="10" t="str">
        <f>IF($G3276="", "", $G3276*(1-$V3276))</f>
        <v/>
      </c>
      <c r="M3276" s="30" t="str">
        <f t="shared" si="102"/>
        <v/>
      </c>
      <c r="N3276" s="30" t="str">
        <f t="shared" si="103"/>
        <v/>
      </c>
      <c r="O3276" s="5" t="str">
        <f>IF(D3276="","",
IF(AND(K3276&lt;&gt;"SIM",V3276&gt;0),"ERRO: % BC &gt; 0, mas NÃO permitida ❌",
IF(AND(K3276="SIM",V3276=0),"ATENÇÃO: BC permitida, mas % = 0 🔎",
"Base de cálculo aplicada corretamente ✅")))</f>
        <v/>
      </c>
      <c r="P3276" s="5" t="str">
        <f>IF(D3276="","",
IF(AND(Q3276&lt;&gt;"SIM",U3276&gt;0),"ERRO: % alíquota &gt; 0, mas NÃO permitida ❌",
IF(AND(Q3276="SIM",U3276=0),"ATENÇÃO: alíquota permitida, mas % = 0 🔎",
"Alíquota aplicada corretamente ✅")))</f>
        <v/>
      </c>
      <c r="Q3276" s="5" t="str">
        <f>IF(E3276="","",IFERROR(VLOOKUP(E3276,REGRAS_CST!$A$2:$D$200,4,FALSE),""))</f>
        <v/>
      </c>
      <c r="R3276" s="8"/>
      <c r="S3276" s="7">
        <f>IF($H3276="","",$H3276*(1-$U3276))</f>
        <v>8.9999999999999993E-3</v>
      </c>
      <c r="T3276" s="7">
        <f>IF($I3276="","",$I3276*(1-$U3276))</f>
        <v>1E-3</v>
      </c>
      <c r="U3276" s="7">
        <f>IFERROR(INDEX(BASE_CCLASSTRIB!$E:$E, MATCH(TEXT($D3276,"000000"), BASE_CCLASSTRIB!$A:$A, 0))/100, 0)</f>
        <v>0</v>
      </c>
      <c r="V3276" s="21">
        <f>IFERROR(INDEX(BASE_CCLASSTRIB!$F:$F, MATCH(TEXT($D3276,"000000"), BASE_CCLASSTRIB!$A:$A, 0))/100, 0)</f>
        <v>0</v>
      </c>
    </row>
    <row r="3277" spans="2:22" ht="15.75" customHeight="1" thickTop="1" thickBot="1">
      <c r="B3277" s="8"/>
      <c r="C3277" s="8"/>
      <c r="E3277" s="8" t="str">
        <f>IF(D3277="","",LEFT(D3277,3))</f>
        <v/>
      </c>
      <c r="F3277" s="5" t="str">
        <f>IF(E3277="","",IFERROR(VLOOKUP(E3277,REGRAS_CST!$A$2:$B$200,2,FALSE),""))</f>
        <v/>
      </c>
      <c r="H3277" s="7">
        <v>8.9999999999999993E-3</v>
      </c>
      <c r="I3277" s="7">
        <v>1E-3</v>
      </c>
      <c r="K3277" s="5" t="str">
        <f>IF(E3277="","",IFERROR(VLOOKUP(E3277,REGRAS_CST!$A$2:$C$200,3,FALSE),""))</f>
        <v/>
      </c>
      <c r="L3277" s="10" t="str">
        <f>IF($G3277="", "", $G3277*(1-$V3277))</f>
        <v/>
      </c>
      <c r="M3277" s="30" t="str">
        <f t="shared" si="102"/>
        <v/>
      </c>
      <c r="N3277" s="30" t="str">
        <f t="shared" si="103"/>
        <v/>
      </c>
      <c r="O3277" s="5" t="str">
        <f>IF(D3277="","",
IF(AND(K3277&lt;&gt;"SIM",V3277&gt;0),"ERRO: % BC &gt; 0, mas NÃO permitida ❌",
IF(AND(K3277="SIM",V3277=0),"ATENÇÃO: BC permitida, mas % = 0 🔎",
"Base de cálculo aplicada corretamente ✅")))</f>
        <v/>
      </c>
      <c r="P3277" s="5" t="str">
        <f>IF(D3277="","",
IF(AND(Q3277&lt;&gt;"SIM",U3277&gt;0),"ERRO: % alíquota &gt; 0, mas NÃO permitida ❌",
IF(AND(Q3277="SIM",U3277=0),"ATENÇÃO: alíquota permitida, mas % = 0 🔎",
"Alíquota aplicada corretamente ✅")))</f>
        <v/>
      </c>
      <c r="Q3277" s="5" t="str">
        <f>IF(E3277="","",IFERROR(VLOOKUP(E3277,REGRAS_CST!$A$2:$D$200,4,FALSE),""))</f>
        <v/>
      </c>
      <c r="R3277" s="8"/>
      <c r="S3277" s="7">
        <f>IF($H3277="","",$H3277*(1-$U3277))</f>
        <v>8.9999999999999993E-3</v>
      </c>
      <c r="T3277" s="7">
        <f>IF($I3277="","",$I3277*(1-$U3277))</f>
        <v>1E-3</v>
      </c>
      <c r="U3277" s="7">
        <f>IFERROR(INDEX(BASE_CCLASSTRIB!$E:$E, MATCH(TEXT($D3277,"000000"), BASE_CCLASSTRIB!$A:$A, 0))/100, 0)</f>
        <v>0</v>
      </c>
      <c r="V3277" s="21">
        <f>IFERROR(INDEX(BASE_CCLASSTRIB!$F:$F, MATCH(TEXT($D3277,"000000"), BASE_CCLASSTRIB!$A:$A, 0))/100, 0)</f>
        <v>0</v>
      </c>
    </row>
    <row r="3278" spans="2:22" ht="15.75" customHeight="1" thickTop="1" thickBot="1">
      <c r="B3278" s="8"/>
      <c r="C3278" s="8"/>
      <c r="E3278" s="8" t="str">
        <f>IF(D3278="","",LEFT(D3278,3))</f>
        <v/>
      </c>
      <c r="F3278" s="5" t="str">
        <f>IF(E3278="","",IFERROR(VLOOKUP(E3278,REGRAS_CST!$A$2:$B$200,2,FALSE),""))</f>
        <v/>
      </c>
      <c r="H3278" s="7">
        <v>8.9999999999999993E-3</v>
      </c>
      <c r="I3278" s="7">
        <v>1E-3</v>
      </c>
      <c r="K3278" s="5" t="str">
        <f>IF(E3278="","",IFERROR(VLOOKUP(E3278,REGRAS_CST!$A$2:$C$200,3,FALSE),""))</f>
        <v/>
      </c>
      <c r="L3278" s="10" t="str">
        <f>IF($G3278="", "", $G3278*(1-$V3278))</f>
        <v/>
      </c>
      <c r="M3278" s="30" t="str">
        <f t="shared" si="102"/>
        <v/>
      </c>
      <c r="N3278" s="30" t="str">
        <f t="shared" si="103"/>
        <v/>
      </c>
      <c r="O3278" s="5" t="str">
        <f>IF(D3278="","",
IF(AND(K3278&lt;&gt;"SIM",V3278&gt;0),"ERRO: % BC &gt; 0, mas NÃO permitida ❌",
IF(AND(K3278="SIM",V3278=0),"ATENÇÃO: BC permitida, mas % = 0 🔎",
"Base de cálculo aplicada corretamente ✅")))</f>
        <v/>
      </c>
      <c r="P3278" s="5" t="str">
        <f>IF(D3278="","",
IF(AND(Q3278&lt;&gt;"SIM",U3278&gt;0),"ERRO: % alíquota &gt; 0, mas NÃO permitida ❌",
IF(AND(Q3278="SIM",U3278=0),"ATENÇÃO: alíquota permitida, mas % = 0 🔎",
"Alíquota aplicada corretamente ✅")))</f>
        <v/>
      </c>
      <c r="Q3278" s="5" t="str">
        <f>IF(E3278="","",IFERROR(VLOOKUP(E3278,REGRAS_CST!$A$2:$D$200,4,FALSE),""))</f>
        <v/>
      </c>
      <c r="R3278" s="8"/>
      <c r="S3278" s="7">
        <f>IF($H3278="","",$H3278*(1-$U3278))</f>
        <v>8.9999999999999993E-3</v>
      </c>
      <c r="T3278" s="7">
        <f>IF($I3278="","",$I3278*(1-$U3278))</f>
        <v>1E-3</v>
      </c>
      <c r="U3278" s="7">
        <f>IFERROR(INDEX(BASE_CCLASSTRIB!$E:$E, MATCH(TEXT($D3278,"000000"), BASE_CCLASSTRIB!$A:$A, 0))/100, 0)</f>
        <v>0</v>
      </c>
      <c r="V3278" s="21">
        <f>IFERROR(INDEX(BASE_CCLASSTRIB!$F:$F, MATCH(TEXT($D3278,"000000"), BASE_CCLASSTRIB!$A:$A, 0))/100, 0)</f>
        <v>0</v>
      </c>
    </row>
    <row r="3279" spans="2:22" ht="15.75" customHeight="1" thickTop="1" thickBot="1">
      <c r="B3279" s="8"/>
      <c r="C3279" s="8"/>
      <c r="E3279" s="8" t="str">
        <f>IF(D3279="","",LEFT(D3279,3))</f>
        <v/>
      </c>
      <c r="F3279" s="5" t="str">
        <f>IF(E3279="","",IFERROR(VLOOKUP(E3279,REGRAS_CST!$A$2:$B$200,2,FALSE),""))</f>
        <v/>
      </c>
      <c r="H3279" s="7">
        <v>8.9999999999999993E-3</v>
      </c>
      <c r="I3279" s="7">
        <v>1E-3</v>
      </c>
      <c r="K3279" s="5" t="str">
        <f>IF(E3279="","",IFERROR(VLOOKUP(E3279,REGRAS_CST!$A$2:$C$200,3,FALSE),""))</f>
        <v/>
      </c>
      <c r="L3279" s="10" t="str">
        <f>IF($G3279="", "", $G3279*(1-$V3279))</f>
        <v/>
      </c>
      <c r="M3279" s="30" t="str">
        <f t="shared" si="102"/>
        <v/>
      </c>
      <c r="N3279" s="30" t="str">
        <f t="shared" si="103"/>
        <v/>
      </c>
      <c r="O3279" s="5" t="str">
        <f>IF(D3279="","",
IF(AND(K3279&lt;&gt;"SIM",V3279&gt;0),"ERRO: % BC &gt; 0, mas NÃO permitida ❌",
IF(AND(K3279="SIM",V3279=0),"ATENÇÃO: BC permitida, mas % = 0 🔎",
"Base de cálculo aplicada corretamente ✅")))</f>
        <v/>
      </c>
      <c r="P3279" s="5" t="str">
        <f>IF(D3279="","",
IF(AND(Q3279&lt;&gt;"SIM",U3279&gt;0),"ERRO: % alíquota &gt; 0, mas NÃO permitida ❌",
IF(AND(Q3279="SIM",U3279=0),"ATENÇÃO: alíquota permitida, mas % = 0 🔎",
"Alíquota aplicada corretamente ✅")))</f>
        <v/>
      </c>
      <c r="Q3279" s="5" t="str">
        <f>IF(E3279="","",IFERROR(VLOOKUP(E3279,REGRAS_CST!$A$2:$D$200,4,FALSE),""))</f>
        <v/>
      </c>
      <c r="R3279" s="8"/>
      <c r="S3279" s="7">
        <f>IF($H3279="","",$H3279*(1-$U3279))</f>
        <v>8.9999999999999993E-3</v>
      </c>
      <c r="T3279" s="7">
        <f>IF($I3279="","",$I3279*(1-$U3279))</f>
        <v>1E-3</v>
      </c>
      <c r="U3279" s="7">
        <f>IFERROR(INDEX(BASE_CCLASSTRIB!$E:$E, MATCH(TEXT($D3279,"000000"), BASE_CCLASSTRIB!$A:$A, 0))/100, 0)</f>
        <v>0</v>
      </c>
      <c r="V3279" s="21">
        <f>IFERROR(INDEX(BASE_CCLASSTRIB!$F:$F, MATCH(TEXT($D3279,"000000"), BASE_CCLASSTRIB!$A:$A, 0))/100, 0)</f>
        <v>0</v>
      </c>
    </row>
    <row r="3280" spans="2:22" ht="15.75" customHeight="1" thickTop="1" thickBot="1">
      <c r="B3280" s="8"/>
      <c r="C3280" s="8"/>
      <c r="E3280" s="8" t="str">
        <f>IF(D3280="","",LEFT(D3280,3))</f>
        <v/>
      </c>
      <c r="F3280" s="5" t="str">
        <f>IF(E3280="","",IFERROR(VLOOKUP(E3280,REGRAS_CST!$A$2:$B$200,2,FALSE),""))</f>
        <v/>
      </c>
      <c r="H3280" s="7">
        <v>8.9999999999999993E-3</v>
      </c>
      <c r="I3280" s="7">
        <v>1E-3</v>
      </c>
      <c r="K3280" s="5" t="str">
        <f>IF(E3280="","",IFERROR(VLOOKUP(E3280,REGRAS_CST!$A$2:$C$200,3,FALSE),""))</f>
        <v/>
      </c>
      <c r="L3280" s="10" t="str">
        <f>IF($G3280="", "", $G3280*(1-$V3280))</f>
        <v/>
      </c>
      <c r="M3280" s="30" t="str">
        <f t="shared" si="102"/>
        <v/>
      </c>
      <c r="N3280" s="30" t="str">
        <f t="shared" si="103"/>
        <v/>
      </c>
      <c r="O3280" s="5" t="str">
        <f>IF(D3280="","",
IF(AND(K3280&lt;&gt;"SIM",V3280&gt;0),"ERRO: % BC &gt; 0, mas NÃO permitida ❌",
IF(AND(K3280="SIM",V3280=0),"ATENÇÃO: BC permitida, mas % = 0 🔎",
"Base de cálculo aplicada corretamente ✅")))</f>
        <v/>
      </c>
      <c r="P3280" s="5" t="str">
        <f>IF(D3280="","",
IF(AND(Q3280&lt;&gt;"SIM",U3280&gt;0),"ERRO: % alíquota &gt; 0, mas NÃO permitida ❌",
IF(AND(Q3280="SIM",U3280=0),"ATENÇÃO: alíquota permitida, mas % = 0 🔎",
"Alíquota aplicada corretamente ✅")))</f>
        <v/>
      </c>
      <c r="Q3280" s="5" t="str">
        <f>IF(E3280="","",IFERROR(VLOOKUP(E3280,REGRAS_CST!$A$2:$D$200,4,FALSE),""))</f>
        <v/>
      </c>
      <c r="R3280" s="8"/>
      <c r="S3280" s="7">
        <f>IF($H3280="","",$H3280*(1-$U3280))</f>
        <v>8.9999999999999993E-3</v>
      </c>
      <c r="T3280" s="7">
        <f>IF($I3280="","",$I3280*(1-$U3280))</f>
        <v>1E-3</v>
      </c>
      <c r="U3280" s="7">
        <f>IFERROR(INDEX(BASE_CCLASSTRIB!$E:$E, MATCH(TEXT($D3280,"000000"), BASE_CCLASSTRIB!$A:$A, 0))/100, 0)</f>
        <v>0</v>
      </c>
      <c r="V3280" s="21">
        <f>IFERROR(INDEX(BASE_CCLASSTRIB!$F:$F, MATCH(TEXT($D3280,"000000"), BASE_CCLASSTRIB!$A:$A, 0))/100, 0)</f>
        <v>0</v>
      </c>
    </row>
    <row r="3281" spans="2:22" ht="15.75" customHeight="1" thickTop="1" thickBot="1">
      <c r="B3281" s="8"/>
      <c r="C3281" s="8"/>
      <c r="E3281" s="8" t="str">
        <f>IF(D3281="","",LEFT(D3281,3))</f>
        <v/>
      </c>
      <c r="F3281" s="5" t="str">
        <f>IF(E3281="","",IFERROR(VLOOKUP(E3281,REGRAS_CST!$A$2:$B$200,2,FALSE),""))</f>
        <v/>
      </c>
      <c r="H3281" s="7">
        <v>8.9999999999999993E-3</v>
      </c>
      <c r="I3281" s="7">
        <v>1E-3</v>
      </c>
      <c r="K3281" s="5" t="str">
        <f>IF(E3281="","",IFERROR(VLOOKUP(E3281,REGRAS_CST!$A$2:$C$200,3,FALSE),""))</f>
        <v/>
      </c>
      <c r="L3281" s="10" t="str">
        <f>IF($G3281="", "", $G3281*(1-$V3281))</f>
        <v/>
      </c>
      <c r="M3281" s="30" t="str">
        <f t="shared" si="102"/>
        <v/>
      </c>
      <c r="N3281" s="30" t="str">
        <f t="shared" si="103"/>
        <v/>
      </c>
      <c r="O3281" s="5" t="str">
        <f>IF(D3281="","",
IF(AND(K3281&lt;&gt;"SIM",V3281&gt;0),"ERRO: % BC &gt; 0, mas NÃO permitida ❌",
IF(AND(K3281="SIM",V3281=0),"ATENÇÃO: BC permitida, mas % = 0 🔎",
"Base de cálculo aplicada corretamente ✅")))</f>
        <v/>
      </c>
      <c r="P3281" s="5" t="str">
        <f>IF(D3281="","",
IF(AND(Q3281&lt;&gt;"SIM",U3281&gt;0),"ERRO: % alíquota &gt; 0, mas NÃO permitida ❌",
IF(AND(Q3281="SIM",U3281=0),"ATENÇÃO: alíquota permitida, mas % = 0 🔎",
"Alíquota aplicada corretamente ✅")))</f>
        <v/>
      </c>
      <c r="Q3281" s="5" t="str">
        <f>IF(E3281="","",IFERROR(VLOOKUP(E3281,REGRAS_CST!$A$2:$D$200,4,FALSE),""))</f>
        <v/>
      </c>
      <c r="R3281" s="8"/>
      <c r="S3281" s="7">
        <f>IF($H3281="","",$H3281*(1-$U3281))</f>
        <v>8.9999999999999993E-3</v>
      </c>
      <c r="T3281" s="7">
        <f>IF($I3281="","",$I3281*(1-$U3281))</f>
        <v>1E-3</v>
      </c>
      <c r="U3281" s="7">
        <f>IFERROR(INDEX(BASE_CCLASSTRIB!$E:$E, MATCH(TEXT($D3281,"000000"), BASE_CCLASSTRIB!$A:$A, 0))/100, 0)</f>
        <v>0</v>
      </c>
      <c r="V3281" s="21">
        <f>IFERROR(INDEX(BASE_CCLASSTRIB!$F:$F, MATCH(TEXT($D3281,"000000"), BASE_CCLASSTRIB!$A:$A, 0))/100, 0)</f>
        <v>0</v>
      </c>
    </row>
    <row r="3282" spans="2:22" ht="15.75" customHeight="1" thickTop="1" thickBot="1">
      <c r="B3282" s="8"/>
      <c r="C3282" s="8"/>
      <c r="E3282" s="8" t="str">
        <f>IF(D3282="","",LEFT(D3282,3))</f>
        <v/>
      </c>
      <c r="F3282" s="5" t="str">
        <f>IF(E3282="","",IFERROR(VLOOKUP(E3282,REGRAS_CST!$A$2:$B$200,2,FALSE),""))</f>
        <v/>
      </c>
      <c r="H3282" s="7">
        <v>8.9999999999999993E-3</v>
      </c>
      <c r="I3282" s="7">
        <v>1E-3</v>
      </c>
      <c r="K3282" s="5" t="str">
        <f>IF(E3282="","",IFERROR(VLOOKUP(E3282,REGRAS_CST!$A$2:$C$200,3,FALSE),""))</f>
        <v/>
      </c>
      <c r="L3282" s="10" t="str">
        <f>IF($G3282="", "", $G3282*(1-$V3282))</f>
        <v/>
      </c>
      <c r="M3282" s="30" t="str">
        <f t="shared" si="102"/>
        <v/>
      </c>
      <c r="N3282" s="30" t="str">
        <f t="shared" si="103"/>
        <v/>
      </c>
      <c r="O3282" s="5" t="str">
        <f>IF(D3282="","",
IF(AND(K3282&lt;&gt;"SIM",V3282&gt;0),"ERRO: % BC &gt; 0, mas NÃO permitida ❌",
IF(AND(K3282="SIM",V3282=0),"ATENÇÃO: BC permitida, mas % = 0 🔎",
"Base de cálculo aplicada corretamente ✅")))</f>
        <v/>
      </c>
      <c r="P3282" s="5" t="str">
        <f>IF(D3282="","",
IF(AND(Q3282&lt;&gt;"SIM",U3282&gt;0),"ERRO: % alíquota &gt; 0, mas NÃO permitida ❌",
IF(AND(Q3282="SIM",U3282=0),"ATENÇÃO: alíquota permitida, mas % = 0 🔎",
"Alíquota aplicada corretamente ✅")))</f>
        <v/>
      </c>
      <c r="Q3282" s="5" t="str">
        <f>IF(E3282="","",IFERROR(VLOOKUP(E3282,REGRAS_CST!$A$2:$D$200,4,FALSE),""))</f>
        <v/>
      </c>
      <c r="R3282" s="8"/>
      <c r="S3282" s="7">
        <f>IF($H3282="","",$H3282*(1-$U3282))</f>
        <v>8.9999999999999993E-3</v>
      </c>
      <c r="T3282" s="7">
        <f>IF($I3282="","",$I3282*(1-$U3282))</f>
        <v>1E-3</v>
      </c>
      <c r="U3282" s="7">
        <f>IFERROR(INDEX(BASE_CCLASSTRIB!$E:$E, MATCH(TEXT($D3282,"000000"), BASE_CCLASSTRIB!$A:$A, 0))/100, 0)</f>
        <v>0</v>
      </c>
      <c r="V3282" s="21">
        <f>IFERROR(INDEX(BASE_CCLASSTRIB!$F:$F, MATCH(TEXT($D3282,"000000"), BASE_CCLASSTRIB!$A:$A, 0))/100, 0)</f>
        <v>0</v>
      </c>
    </row>
    <row r="3283" spans="2:22" ht="15.75" customHeight="1" thickTop="1" thickBot="1">
      <c r="B3283" s="8"/>
      <c r="C3283" s="8"/>
      <c r="E3283" s="8" t="str">
        <f>IF(D3283="","",LEFT(D3283,3))</f>
        <v/>
      </c>
      <c r="F3283" s="5" t="str">
        <f>IF(E3283="","",IFERROR(VLOOKUP(E3283,REGRAS_CST!$A$2:$B$200,2,FALSE),""))</f>
        <v/>
      </c>
      <c r="H3283" s="7">
        <v>8.9999999999999993E-3</v>
      </c>
      <c r="I3283" s="7">
        <v>1E-3</v>
      </c>
      <c r="K3283" s="5" t="str">
        <f>IF(E3283="","",IFERROR(VLOOKUP(E3283,REGRAS_CST!$A$2:$C$200,3,FALSE),""))</f>
        <v/>
      </c>
      <c r="L3283" s="10" t="str">
        <f>IF($G3283="", "", $G3283*(1-$V3283))</f>
        <v/>
      </c>
      <c r="M3283" s="30" t="str">
        <f t="shared" si="102"/>
        <v/>
      </c>
      <c r="N3283" s="30" t="str">
        <f t="shared" si="103"/>
        <v/>
      </c>
      <c r="O3283" s="5" t="str">
        <f>IF(D3283="","",
IF(AND(K3283&lt;&gt;"SIM",V3283&gt;0),"ERRO: % BC &gt; 0, mas NÃO permitida ❌",
IF(AND(K3283="SIM",V3283=0),"ATENÇÃO: BC permitida, mas % = 0 🔎",
"Base de cálculo aplicada corretamente ✅")))</f>
        <v/>
      </c>
      <c r="P3283" s="5" t="str">
        <f>IF(D3283="","",
IF(AND(Q3283&lt;&gt;"SIM",U3283&gt;0),"ERRO: % alíquota &gt; 0, mas NÃO permitida ❌",
IF(AND(Q3283="SIM",U3283=0),"ATENÇÃO: alíquota permitida, mas % = 0 🔎",
"Alíquota aplicada corretamente ✅")))</f>
        <v/>
      </c>
      <c r="Q3283" s="5" t="str">
        <f>IF(E3283="","",IFERROR(VLOOKUP(E3283,REGRAS_CST!$A$2:$D$200,4,FALSE),""))</f>
        <v/>
      </c>
      <c r="R3283" s="8"/>
      <c r="S3283" s="7">
        <f>IF($H3283="","",$H3283*(1-$U3283))</f>
        <v>8.9999999999999993E-3</v>
      </c>
      <c r="T3283" s="7">
        <f>IF($I3283="","",$I3283*(1-$U3283))</f>
        <v>1E-3</v>
      </c>
      <c r="U3283" s="7">
        <f>IFERROR(INDEX(BASE_CCLASSTRIB!$E:$E, MATCH(TEXT($D3283,"000000"), BASE_CCLASSTRIB!$A:$A, 0))/100, 0)</f>
        <v>0</v>
      </c>
      <c r="V3283" s="21">
        <f>IFERROR(INDEX(BASE_CCLASSTRIB!$F:$F, MATCH(TEXT($D3283,"000000"), BASE_CCLASSTRIB!$A:$A, 0))/100, 0)</f>
        <v>0</v>
      </c>
    </row>
    <row r="3284" spans="2:22" ht="15.75" customHeight="1" thickTop="1" thickBot="1">
      <c r="B3284" s="8"/>
      <c r="C3284" s="8"/>
      <c r="E3284" s="8" t="str">
        <f>IF(D3284="","",LEFT(D3284,3))</f>
        <v/>
      </c>
      <c r="F3284" s="5" t="str">
        <f>IF(E3284="","",IFERROR(VLOOKUP(E3284,REGRAS_CST!$A$2:$B$200,2,FALSE),""))</f>
        <v/>
      </c>
      <c r="H3284" s="7">
        <v>8.9999999999999993E-3</v>
      </c>
      <c r="I3284" s="7">
        <v>1E-3</v>
      </c>
      <c r="K3284" s="5" t="str">
        <f>IF(E3284="","",IFERROR(VLOOKUP(E3284,REGRAS_CST!$A$2:$C$200,3,FALSE),""))</f>
        <v/>
      </c>
      <c r="L3284" s="10" t="str">
        <f>IF($G3284="", "", $G3284*(1-$V3284))</f>
        <v/>
      </c>
      <c r="M3284" s="30" t="str">
        <f t="shared" si="102"/>
        <v/>
      </c>
      <c r="N3284" s="30" t="str">
        <f t="shared" si="103"/>
        <v/>
      </c>
      <c r="O3284" s="5" t="str">
        <f>IF(D3284="","",
IF(AND(K3284&lt;&gt;"SIM",V3284&gt;0),"ERRO: % BC &gt; 0, mas NÃO permitida ❌",
IF(AND(K3284="SIM",V3284=0),"ATENÇÃO: BC permitida, mas % = 0 🔎",
"Base de cálculo aplicada corretamente ✅")))</f>
        <v/>
      </c>
      <c r="P3284" s="5" t="str">
        <f>IF(D3284="","",
IF(AND(Q3284&lt;&gt;"SIM",U3284&gt;0),"ERRO: % alíquota &gt; 0, mas NÃO permitida ❌",
IF(AND(Q3284="SIM",U3284=0),"ATENÇÃO: alíquota permitida, mas % = 0 🔎",
"Alíquota aplicada corretamente ✅")))</f>
        <v/>
      </c>
      <c r="Q3284" s="5" t="str">
        <f>IF(E3284="","",IFERROR(VLOOKUP(E3284,REGRAS_CST!$A$2:$D$200,4,FALSE),""))</f>
        <v/>
      </c>
      <c r="R3284" s="8"/>
      <c r="S3284" s="7">
        <f>IF($H3284="","",$H3284*(1-$U3284))</f>
        <v>8.9999999999999993E-3</v>
      </c>
      <c r="T3284" s="7">
        <f>IF($I3284="","",$I3284*(1-$U3284))</f>
        <v>1E-3</v>
      </c>
      <c r="U3284" s="7">
        <f>IFERROR(INDEX(BASE_CCLASSTRIB!$E:$E, MATCH(TEXT($D3284,"000000"), BASE_CCLASSTRIB!$A:$A, 0))/100, 0)</f>
        <v>0</v>
      </c>
      <c r="V3284" s="21">
        <f>IFERROR(INDEX(BASE_CCLASSTRIB!$F:$F, MATCH(TEXT($D3284,"000000"), BASE_CCLASSTRIB!$A:$A, 0))/100, 0)</f>
        <v>0</v>
      </c>
    </row>
    <row r="3285" spans="2:22" ht="15.75" customHeight="1" thickTop="1" thickBot="1">
      <c r="B3285" s="8"/>
      <c r="C3285" s="8"/>
      <c r="E3285" s="8" t="str">
        <f>IF(D3285="","",LEFT(D3285,3))</f>
        <v/>
      </c>
      <c r="F3285" s="5" t="str">
        <f>IF(E3285="","",IFERROR(VLOOKUP(E3285,REGRAS_CST!$A$2:$B$200,2,FALSE),""))</f>
        <v/>
      </c>
      <c r="H3285" s="7">
        <v>8.9999999999999993E-3</v>
      </c>
      <c r="I3285" s="7">
        <v>1E-3</v>
      </c>
      <c r="K3285" s="5" t="str">
        <f>IF(E3285="","",IFERROR(VLOOKUP(E3285,REGRAS_CST!$A$2:$C$200,3,FALSE),""))</f>
        <v/>
      </c>
      <c r="L3285" s="10" t="str">
        <f>IF($G3285="", "", $G3285*(1-$V3285))</f>
        <v/>
      </c>
      <c r="M3285" s="30" t="str">
        <f t="shared" si="102"/>
        <v/>
      </c>
      <c r="N3285" s="30" t="str">
        <f t="shared" si="103"/>
        <v/>
      </c>
      <c r="O3285" s="5" t="str">
        <f>IF(D3285="","",
IF(AND(K3285&lt;&gt;"SIM",V3285&gt;0),"ERRO: % BC &gt; 0, mas NÃO permitida ❌",
IF(AND(K3285="SIM",V3285=0),"ATENÇÃO: BC permitida, mas % = 0 🔎",
"Base de cálculo aplicada corretamente ✅")))</f>
        <v/>
      </c>
      <c r="P3285" s="5" t="str">
        <f>IF(D3285="","",
IF(AND(Q3285&lt;&gt;"SIM",U3285&gt;0),"ERRO: % alíquota &gt; 0, mas NÃO permitida ❌",
IF(AND(Q3285="SIM",U3285=0),"ATENÇÃO: alíquota permitida, mas % = 0 🔎",
"Alíquota aplicada corretamente ✅")))</f>
        <v/>
      </c>
      <c r="Q3285" s="5" t="str">
        <f>IF(E3285="","",IFERROR(VLOOKUP(E3285,REGRAS_CST!$A$2:$D$200,4,FALSE),""))</f>
        <v/>
      </c>
      <c r="R3285" s="8"/>
      <c r="S3285" s="7">
        <f>IF($H3285="","",$H3285*(1-$U3285))</f>
        <v>8.9999999999999993E-3</v>
      </c>
      <c r="T3285" s="7">
        <f>IF($I3285="","",$I3285*(1-$U3285))</f>
        <v>1E-3</v>
      </c>
      <c r="U3285" s="7">
        <f>IFERROR(INDEX(BASE_CCLASSTRIB!$E:$E, MATCH(TEXT($D3285,"000000"), BASE_CCLASSTRIB!$A:$A, 0))/100, 0)</f>
        <v>0</v>
      </c>
      <c r="V3285" s="21">
        <f>IFERROR(INDEX(BASE_CCLASSTRIB!$F:$F, MATCH(TEXT($D3285,"000000"), BASE_CCLASSTRIB!$A:$A, 0))/100, 0)</f>
        <v>0</v>
      </c>
    </row>
    <row r="3286" spans="2:22" ht="15.75" customHeight="1" thickTop="1" thickBot="1">
      <c r="B3286" s="8"/>
      <c r="C3286" s="8"/>
      <c r="E3286" s="8" t="str">
        <f>IF(D3286="","",LEFT(D3286,3))</f>
        <v/>
      </c>
      <c r="F3286" s="5" t="str">
        <f>IF(E3286="","",IFERROR(VLOOKUP(E3286,REGRAS_CST!$A$2:$B$200,2,FALSE),""))</f>
        <v/>
      </c>
      <c r="H3286" s="7">
        <v>8.9999999999999993E-3</v>
      </c>
      <c r="I3286" s="7">
        <v>1E-3</v>
      </c>
      <c r="K3286" s="5" t="str">
        <f>IF(E3286="","",IFERROR(VLOOKUP(E3286,REGRAS_CST!$A$2:$C$200,3,FALSE),""))</f>
        <v/>
      </c>
      <c r="L3286" s="10" t="str">
        <f>IF($G3286="", "", $G3286*(1-$V3286))</f>
        <v/>
      </c>
      <c r="M3286" s="30" t="str">
        <f t="shared" si="102"/>
        <v/>
      </c>
      <c r="N3286" s="30" t="str">
        <f t="shared" si="103"/>
        <v/>
      </c>
      <c r="O3286" s="5" t="str">
        <f>IF(D3286="","",
IF(AND(K3286&lt;&gt;"SIM",V3286&gt;0),"ERRO: % BC &gt; 0, mas NÃO permitida ❌",
IF(AND(K3286="SIM",V3286=0),"ATENÇÃO: BC permitida, mas % = 0 🔎",
"Base de cálculo aplicada corretamente ✅")))</f>
        <v/>
      </c>
      <c r="P3286" s="5" t="str">
        <f>IF(D3286="","",
IF(AND(Q3286&lt;&gt;"SIM",U3286&gt;0),"ERRO: % alíquota &gt; 0, mas NÃO permitida ❌",
IF(AND(Q3286="SIM",U3286=0),"ATENÇÃO: alíquota permitida, mas % = 0 🔎",
"Alíquota aplicada corretamente ✅")))</f>
        <v/>
      </c>
      <c r="Q3286" s="5" t="str">
        <f>IF(E3286="","",IFERROR(VLOOKUP(E3286,REGRAS_CST!$A$2:$D$200,4,FALSE),""))</f>
        <v/>
      </c>
      <c r="R3286" s="8"/>
      <c r="S3286" s="7">
        <f>IF($H3286="","",$H3286*(1-$U3286))</f>
        <v>8.9999999999999993E-3</v>
      </c>
      <c r="T3286" s="7">
        <f>IF($I3286="","",$I3286*(1-$U3286))</f>
        <v>1E-3</v>
      </c>
      <c r="U3286" s="7">
        <f>IFERROR(INDEX(BASE_CCLASSTRIB!$E:$E, MATCH(TEXT($D3286,"000000"), BASE_CCLASSTRIB!$A:$A, 0))/100, 0)</f>
        <v>0</v>
      </c>
      <c r="V3286" s="21">
        <f>IFERROR(INDEX(BASE_CCLASSTRIB!$F:$F, MATCH(TEXT($D3286,"000000"), BASE_CCLASSTRIB!$A:$A, 0))/100, 0)</f>
        <v>0</v>
      </c>
    </row>
    <row r="3287" spans="2:22" ht="15.75" customHeight="1" thickTop="1" thickBot="1">
      <c r="B3287" s="8"/>
      <c r="C3287" s="8"/>
      <c r="E3287" s="8" t="str">
        <f>IF(D3287="","",LEFT(D3287,3))</f>
        <v/>
      </c>
      <c r="F3287" s="5" t="str">
        <f>IF(E3287="","",IFERROR(VLOOKUP(E3287,REGRAS_CST!$A$2:$B$200,2,FALSE),""))</f>
        <v/>
      </c>
      <c r="H3287" s="7">
        <v>8.9999999999999993E-3</v>
      </c>
      <c r="I3287" s="7">
        <v>1E-3</v>
      </c>
      <c r="K3287" s="5" t="str">
        <f>IF(E3287="","",IFERROR(VLOOKUP(E3287,REGRAS_CST!$A$2:$C$200,3,FALSE),""))</f>
        <v/>
      </c>
      <c r="L3287" s="10" t="str">
        <f>IF($G3287="", "", $G3287*(1-$V3287))</f>
        <v/>
      </c>
      <c r="M3287" s="30" t="str">
        <f t="shared" si="102"/>
        <v/>
      </c>
      <c r="N3287" s="30" t="str">
        <f t="shared" si="103"/>
        <v/>
      </c>
      <c r="O3287" s="5" t="str">
        <f>IF(D3287="","",
IF(AND(K3287&lt;&gt;"SIM",V3287&gt;0),"ERRO: % BC &gt; 0, mas NÃO permitida ❌",
IF(AND(K3287="SIM",V3287=0),"ATENÇÃO: BC permitida, mas % = 0 🔎",
"Base de cálculo aplicada corretamente ✅")))</f>
        <v/>
      </c>
      <c r="P3287" s="5" t="str">
        <f>IF(D3287="","",
IF(AND(Q3287&lt;&gt;"SIM",U3287&gt;0),"ERRO: % alíquota &gt; 0, mas NÃO permitida ❌",
IF(AND(Q3287="SIM",U3287=0),"ATENÇÃO: alíquota permitida, mas % = 0 🔎",
"Alíquota aplicada corretamente ✅")))</f>
        <v/>
      </c>
      <c r="Q3287" s="5" t="str">
        <f>IF(E3287="","",IFERROR(VLOOKUP(E3287,REGRAS_CST!$A$2:$D$200,4,FALSE),""))</f>
        <v/>
      </c>
      <c r="R3287" s="8"/>
      <c r="S3287" s="7">
        <f>IF($H3287="","",$H3287*(1-$U3287))</f>
        <v>8.9999999999999993E-3</v>
      </c>
      <c r="T3287" s="7">
        <f>IF($I3287="","",$I3287*(1-$U3287))</f>
        <v>1E-3</v>
      </c>
      <c r="U3287" s="7">
        <f>IFERROR(INDEX(BASE_CCLASSTRIB!$E:$E, MATCH(TEXT($D3287,"000000"), BASE_CCLASSTRIB!$A:$A, 0))/100, 0)</f>
        <v>0</v>
      </c>
      <c r="V3287" s="21">
        <f>IFERROR(INDEX(BASE_CCLASSTRIB!$F:$F, MATCH(TEXT($D3287,"000000"), BASE_CCLASSTRIB!$A:$A, 0))/100, 0)</f>
        <v>0</v>
      </c>
    </row>
    <row r="3288" spans="2:22" ht="15.75" customHeight="1" thickTop="1" thickBot="1">
      <c r="B3288" s="8"/>
      <c r="C3288" s="8"/>
      <c r="E3288" s="8" t="str">
        <f>IF(D3288="","",LEFT(D3288,3))</f>
        <v/>
      </c>
      <c r="F3288" s="5" t="str">
        <f>IF(E3288="","",IFERROR(VLOOKUP(E3288,REGRAS_CST!$A$2:$B$200,2,FALSE),""))</f>
        <v/>
      </c>
      <c r="H3288" s="7">
        <v>8.9999999999999993E-3</v>
      </c>
      <c r="I3288" s="7">
        <v>1E-3</v>
      </c>
      <c r="K3288" s="5" t="str">
        <f>IF(E3288="","",IFERROR(VLOOKUP(E3288,REGRAS_CST!$A$2:$C$200,3,FALSE),""))</f>
        <v/>
      </c>
      <c r="L3288" s="10" t="str">
        <f>IF($G3288="", "", $G3288*(1-$V3288))</f>
        <v/>
      </c>
      <c r="M3288" s="30" t="str">
        <f t="shared" si="102"/>
        <v/>
      </c>
      <c r="N3288" s="30" t="str">
        <f t="shared" si="103"/>
        <v/>
      </c>
      <c r="O3288" s="5" t="str">
        <f>IF(D3288="","",
IF(AND(K3288&lt;&gt;"SIM",V3288&gt;0),"ERRO: % BC &gt; 0, mas NÃO permitida ❌",
IF(AND(K3288="SIM",V3288=0),"ATENÇÃO: BC permitida, mas % = 0 🔎",
"Base de cálculo aplicada corretamente ✅")))</f>
        <v/>
      </c>
      <c r="P3288" s="5" t="str">
        <f>IF(D3288="","",
IF(AND(Q3288&lt;&gt;"SIM",U3288&gt;0),"ERRO: % alíquota &gt; 0, mas NÃO permitida ❌",
IF(AND(Q3288="SIM",U3288=0),"ATENÇÃO: alíquota permitida, mas % = 0 🔎",
"Alíquota aplicada corretamente ✅")))</f>
        <v/>
      </c>
      <c r="Q3288" s="5" t="str">
        <f>IF(E3288="","",IFERROR(VLOOKUP(E3288,REGRAS_CST!$A$2:$D$200,4,FALSE),""))</f>
        <v/>
      </c>
      <c r="R3288" s="8"/>
      <c r="S3288" s="7">
        <f>IF($H3288="","",$H3288*(1-$U3288))</f>
        <v>8.9999999999999993E-3</v>
      </c>
      <c r="T3288" s="7">
        <f>IF($I3288="","",$I3288*(1-$U3288))</f>
        <v>1E-3</v>
      </c>
      <c r="U3288" s="7">
        <f>IFERROR(INDEX(BASE_CCLASSTRIB!$E:$E, MATCH(TEXT($D3288,"000000"), BASE_CCLASSTRIB!$A:$A, 0))/100, 0)</f>
        <v>0</v>
      </c>
      <c r="V3288" s="21">
        <f>IFERROR(INDEX(BASE_CCLASSTRIB!$F:$F, MATCH(TEXT($D3288,"000000"), BASE_CCLASSTRIB!$A:$A, 0))/100, 0)</f>
        <v>0</v>
      </c>
    </row>
    <row r="3289" spans="2:22" ht="15.75" customHeight="1" thickTop="1" thickBot="1">
      <c r="B3289" s="8"/>
      <c r="C3289" s="8"/>
      <c r="E3289" s="8" t="str">
        <f>IF(D3289="","",LEFT(D3289,3))</f>
        <v/>
      </c>
      <c r="F3289" s="5" t="str">
        <f>IF(E3289="","",IFERROR(VLOOKUP(E3289,REGRAS_CST!$A$2:$B$200,2,FALSE),""))</f>
        <v/>
      </c>
      <c r="H3289" s="7">
        <v>8.9999999999999993E-3</v>
      </c>
      <c r="I3289" s="7">
        <v>1E-3</v>
      </c>
      <c r="K3289" s="5" t="str">
        <f>IF(E3289="","",IFERROR(VLOOKUP(E3289,REGRAS_CST!$A$2:$C$200,3,FALSE),""))</f>
        <v/>
      </c>
      <c r="L3289" s="10" t="str">
        <f>IF($G3289="", "", $G3289*(1-$V3289))</f>
        <v/>
      </c>
      <c r="M3289" s="30" t="str">
        <f t="shared" si="102"/>
        <v/>
      </c>
      <c r="N3289" s="30" t="str">
        <f t="shared" si="103"/>
        <v/>
      </c>
      <c r="O3289" s="5" t="str">
        <f>IF(D3289="","",
IF(AND(K3289&lt;&gt;"SIM",V3289&gt;0),"ERRO: % BC &gt; 0, mas NÃO permitida ❌",
IF(AND(K3289="SIM",V3289=0),"ATENÇÃO: BC permitida, mas % = 0 🔎",
"Base de cálculo aplicada corretamente ✅")))</f>
        <v/>
      </c>
      <c r="P3289" s="5" t="str">
        <f>IF(D3289="","",
IF(AND(Q3289&lt;&gt;"SIM",U3289&gt;0),"ERRO: % alíquota &gt; 0, mas NÃO permitida ❌",
IF(AND(Q3289="SIM",U3289=0),"ATENÇÃO: alíquota permitida, mas % = 0 🔎",
"Alíquota aplicada corretamente ✅")))</f>
        <v/>
      </c>
      <c r="Q3289" s="5" t="str">
        <f>IF(E3289="","",IFERROR(VLOOKUP(E3289,REGRAS_CST!$A$2:$D$200,4,FALSE),""))</f>
        <v/>
      </c>
      <c r="R3289" s="8"/>
      <c r="S3289" s="7">
        <f>IF($H3289="","",$H3289*(1-$U3289))</f>
        <v>8.9999999999999993E-3</v>
      </c>
      <c r="T3289" s="7">
        <f>IF($I3289="","",$I3289*(1-$U3289))</f>
        <v>1E-3</v>
      </c>
      <c r="U3289" s="7">
        <f>IFERROR(INDEX(BASE_CCLASSTRIB!$E:$E, MATCH(TEXT($D3289,"000000"), BASE_CCLASSTRIB!$A:$A, 0))/100, 0)</f>
        <v>0</v>
      </c>
      <c r="V3289" s="21">
        <f>IFERROR(INDEX(BASE_CCLASSTRIB!$F:$F, MATCH(TEXT($D3289,"000000"), BASE_CCLASSTRIB!$A:$A, 0))/100, 0)</f>
        <v>0</v>
      </c>
    </row>
    <row r="3290" spans="2:22" ht="15.75" customHeight="1" thickTop="1" thickBot="1">
      <c r="B3290" s="8"/>
      <c r="C3290" s="8"/>
      <c r="E3290" s="8" t="str">
        <f>IF(D3290="","",LEFT(D3290,3))</f>
        <v/>
      </c>
      <c r="F3290" s="5" t="str">
        <f>IF(E3290="","",IFERROR(VLOOKUP(E3290,REGRAS_CST!$A$2:$B$200,2,FALSE),""))</f>
        <v/>
      </c>
      <c r="H3290" s="7">
        <v>8.9999999999999993E-3</v>
      </c>
      <c r="I3290" s="7">
        <v>1E-3</v>
      </c>
      <c r="K3290" s="5" t="str">
        <f>IF(E3290="","",IFERROR(VLOOKUP(E3290,REGRAS_CST!$A$2:$C$200,3,FALSE),""))</f>
        <v/>
      </c>
      <c r="L3290" s="10" t="str">
        <f>IF($G3290="", "", $G3290*(1-$V3290))</f>
        <v/>
      </c>
      <c r="M3290" s="30" t="str">
        <f t="shared" si="102"/>
        <v/>
      </c>
      <c r="N3290" s="30" t="str">
        <f t="shared" si="103"/>
        <v/>
      </c>
      <c r="O3290" s="5" t="str">
        <f>IF(D3290="","",
IF(AND(K3290&lt;&gt;"SIM",V3290&gt;0),"ERRO: % BC &gt; 0, mas NÃO permitida ❌",
IF(AND(K3290="SIM",V3290=0),"ATENÇÃO: BC permitida, mas % = 0 🔎",
"Base de cálculo aplicada corretamente ✅")))</f>
        <v/>
      </c>
      <c r="P3290" s="5" t="str">
        <f>IF(D3290="","",
IF(AND(Q3290&lt;&gt;"SIM",U3290&gt;0),"ERRO: % alíquota &gt; 0, mas NÃO permitida ❌",
IF(AND(Q3290="SIM",U3290=0),"ATENÇÃO: alíquota permitida, mas % = 0 🔎",
"Alíquota aplicada corretamente ✅")))</f>
        <v/>
      </c>
      <c r="Q3290" s="5" t="str">
        <f>IF(E3290="","",IFERROR(VLOOKUP(E3290,REGRAS_CST!$A$2:$D$200,4,FALSE),""))</f>
        <v/>
      </c>
      <c r="R3290" s="8"/>
      <c r="S3290" s="7">
        <f>IF($H3290="","",$H3290*(1-$U3290))</f>
        <v>8.9999999999999993E-3</v>
      </c>
      <c r="T3290" s="7">
        <f>IF($I3290="","",$I3290*(1-$U3290))</f>
        <v>1E-3</v>
      </c>
      <c r="U3290" s="7">
        <f>IFERROR(INDEX(BASE_CCLASSTRIB!$E:$E, MATCH(TEXT($D3290,"000000"), BASE_CCLASSTRIB!$A:$A, 0))/100, 0)</f>
        <v>0</v>
      </c>
      <c r="V3290" s="21">
        <f>IFERROR(INDEX(BASE_CCLASSTRIB!$F:$F, MATCH(TEXT($D3290,"000000"), BASE_CCLASSTRIB!$A:$A, 0))/100, 0)</f>
        <v>0</v>
      </c>
    </row>
    <row r="3291" spans="2:22" ht="15.75" customHeight="1" thickTop="1" thickBot="1">
      <c r="B3291" s="8"/>
      <c r="C3291" s="8"/>
      <c r="E3291" s="8" t="str">
        <f>IF(D3291="","",LEFT(D3291,3))</f>
        <v/>
      </c>
      <c r="F3291" s="5" t="str">
        <f>IF(E3291="","",IFERROR(VLOOKUP(E3291,REGRAS_CST!$A$2:$B$200,2,FALSE),""))</f>
        <v/>
      </c>
      <c r="H3291" s="7">
        <v>8.9999999999999993E-3</v>
      </c>
      <c r="I3291" s="7">
        <v>1E-3</v>
      </c>
      <c r="K3291" s="5" t="str">
        <f>IF(E3291="","",IFERROR(VLOOKUP(E3291,REGRAS_CST!$A$2:$C$200,3,FALSE),""))</f>
        <v/>
      </c>
      <c r="L3291" s="10" t="str">
        <f>IF($G3291="", "", $G3291*(1-$V3291))</f>
        <v/>
      </c>
      <c r="M3291" s="30" t="str">
        <f t="shared" si="102"/>
        <v/>
      </c>
      <c r="N3291" s="30" t="str">
        <f t="shared" si="103"/>
        <v/>
      </c>
      <c r="O3291" s="5" t="str">
        <f>IF(D3291="","",
IF(AND(K3291&lt;&gt;"SIM",V3291&gt;0),"ERRO: % BC &gt; 0, mas NÃO permitida ❌",
IF(AND(K3291="SIM",V3291=0),"ATENÇÃO: BC permitida, mas % = 0 🔎",
"Base de cálculo aplicada corretamente ✅")))</f>
        <v/>
      </c>
      <c r="P3291" s="5" t="str">
        <f>IF(D3291="","",
IF(AND(Q3291&lt;&gt;"SIM",U3291&gt;0),"ERRO: % alíquota &gt; 0, mas NÃO permitida ❌",
IF(AND(Q3291="SIM",U3291=0),"ATENÇÃO: alíquota permitida, mas % = 0 🔎",
"Alíquota aplicada corretamente ✅")))</f>
        <v/>
      </c>
      <c r="Q3291" s="5" t="str">
        <f>IF(E3291="","",IFERROR(VLOOKUP(E3291,REGRAS_CST!$A$2:$D$200,4,FALSE),""))</f>
        <v/>
      </c>
      <c r="R3291" s="8"/>
      <c r="S3291" s="7">
        <f>IF($H3291="","",$H3291*(1-$U3291))</f>
        <v>8.9999999999999993E-3</v>
      </c>
      <c r="T3291" s="7">
        <f>IF($I3291="","",$I3291*(1-$U3291))</f>
        <v>1E-3</v>
      </c>
      <c r="U3291" s="7">
        <f>IFERROR(INDEX(BASE_CCLASSTRIB!$E:$E, MATCH(TEXT($D3291,"000000"), BASE_CCLASSTRIB!$A:$A, 0))/100, 0)</f>
        <v>0</v>
      </c>
      <c r="V3291" s="21">
        <f>IFERROR(INDEX(BASE_CCLASSTRIB!$F:$F, MATCH(TEXT($D3291,"000000"), BASE_CCLASSTRIB!$A:$A, 0))/100, 0)</f>
        <v>0</v>
      </c>
    </row>
    <row r="3292" spans="2:22" ht="15.75" customHeight="1" thickTop="1" thickBot="1">
      <c r="B3292" s="8"/>
      <c r="C3292" s="8"/>
      <c r="E3292" s="8" t="str">
        <f>IF(D3292="","",LEFT(D3292,3))</f>
        <v/>
      </c>
      <c r="F3292" s="5" t="str">
        <f>IF(E3292="","",IFERROR(VLOOKUP(E3292,REGRAS_CST!$A$2:$B$200,2,FALSE),""))</f>
        <v/>
      </c>
      <c r="H3292" s="7">
        <v>8.9999999999999993E-3</v>
      </c>
      <c r="I3292" s="7">
        <v>1E-3</v>
      </c>
      <c r="K3292" s="5" t="str">
        <f>IF(E3292="","",IFERROR(VLOOKUP(E3292,REGRAS_CST!$A$2:$C$200,3,FALSE),""))</f>
        <v/>
      </c>
      <c r="L3292" s="10" t="str">
        <f>IF($G3292="", "", $G3292*(1-$V3292))</f>
        <v/>
      </c>
      <c r="M3292" s="30" t="str">
        <f t="shared" si="102"/>
        <v/>
      </c>
      <c r="N3292" s="30" t="str">
        <f t="shared" si="103"/>
        <v/>
      </c>
      <c r="O3292" s="5" t="str">
        <f>IF(D3292="","",
IF(AND(K3292&lt;&gt;"SIM",V3292&gt;0),"ERRO: % BC &gt; 0, mas NÃO permitida ❌",
IF(AND(K3292="SIM",V3292=0),"ATENÇÃO: BC permitida, mas % = 0 🔎",
"Base de cálculo aplicada corretamente ✅")))</f>
        <v/>
      </c>
      <c r="P3292" s="5" t="str">
        <f>IF(D3292="","",
IF(AND(Q3292&lt;&gt;"SIM",U3292&gt;0),"ERRO: % alíquota &gt; 0, mas NÃO permitida ❌",
IF(AND(Q3292="SIM",U3292=0),"ATENÇÃO: alíquota permitida, mas % = 0 🔎",
"Alíquota aplicada corretamente ✅")))</f>
        <v/>
      </c>
      <c r="Q3292" s="5" t="str">
        <f>IF(E3292="","",IFERROR(VLOOKUP(E3292,REGRAS_CST!$A$2:$D$200,4,FALSE),""))</f>
        <v/>
      </c>
      <c r="R3292" s="8"/>
      <c r="S3292" s="7">
        <f>IF($H3292="","",$H3292*(1-$U3292))</f>
        <v>8.9999999999999993E-3</v>
      </c>
      <c r="T3292" s="7">
        <f>IF($I3292="","",$I3292*(1-$U3292))</f>
        <v>1E-3</v>
      </c>
      <c r="U3292" s="7">
        <f>IFERROR(INDEX(BASE_CCLASSTRIB!$E:$E, MATCH(TEXT($D3292,"000000"), BASE_CCLASSTRIB!$A:$A, 0))/100, 0)</f>
        <v>0</v>
      </c>
      <c r="V3292" s="21">
        <f>IFERROR(INDEX(BASE_CCLASSTRIB!$F:$F, MATCH(TEXT($D3292,"000000"), BASE_CCLASSTRIB!$A:$A, 0))/100, 0)</f>
        <v>0</v>
      </c>
    </row>
    <row r="3293" spans="2:22" ht="15.75" customHeight="1" thickTop="1" thickBot="1">
      <c r="B3293" s="8"/>
      <c r="C3293" s="8"/>
      <c r="E3293" s="8" t="str">
        <f>IF(D3293="","",LEFT(D3293,3))</f>
        <v/>
      </c>
      <c r="F3293" s="5" t="str">
        <f>IF(E3293="","",IFERROR(VLOOKUP(E3293,REGRAS_CST!$A$2:$B$200,2,FALSE),""))</f>
        <v/>
      </c>
      <c r="H3293" s="7">
        <v>8.9999999999999993E-3</v>
      </c>
      <c r="I3293" s="7">
        <v>1E-3</v>
      </c>
      <c r="K3293" s="5" t="str">
        <f>IF(E3293="","",IFERROR(VLOOKUP(E3293,REGRAS_CST!$A$2:$C$200,3,FALSE),""))</f>
        <v/>
      </c>
      <c r="L3293" s="10" t="str">
        <f>IF($G3293="", "", $G3293*(1-$V3293))</f>
        <v/>
      </c>
      <c r="M3293" s="30" t="str">
        <f t="shared" si="102"/>
        <v/>
      </c>
      <c r="N3293" s="30" t="str">
        <f t="shared" si="103"/>
        <v/>
      </c>
      <c r="O3293" s="5" t="str">
        <f>IF(D3293="","",
IF(AND(K3293&lt;&gt;"SIM",V3293&gt;0),"ERRO: % BC &gt; 0, mas NÃO permitida ❌",
IF(AND(K3293="SIM",V3293=0),"ATENÇÃO: BC permitida, mas % = 0 🔎",
"Base de cálculo aplicada corretamente ✅")))</f>
        <v/>
      </c>
      <c r="P3293" s="5" t="str">
        <f>IF(D3293="","",
IF(AND(Q3293&lt;&gt;"SIM",U3293&gt;0),"ERRO: % alíquota &gt; 0, mas NÃO permitida ❌",
IF(AND(Q3293="SIM",U3293=0),"ATENÇÃO: alíquota permitida, mas % = 0 🔎",
"Alíquota aplicada corretamente ✅")))</f>
        <v/>
      </c>
      <c r="Q3293" s="5" t="str">
        <f>IF(E3293="","",IFERROR(VLOOKUP(E3293,REGRAS_CST!$A$2:$D$200,4,FALSE),""))</f>
        <v/>
      </c>
      <c r="R3293" s="8"/>
      <c r="S3293" s="7">
        <f>IF($H3293="","",$H3293*(1-$U3293))</f>
        <v>8.9999999999999993E-3</v>
      </c>
      <c r="T3293" s="7">
        <f>IF($I3293="","",$I3293*(1-$U3293))</f>
        <v>1E-3</v>
      </c>
      <c r="U3293" s="7">
        <f>IFERROR(INDEX(BASE_CCLASSTRIB!$E:$E, MATCH(TEXT($D3293,"000000"), BASE_CCLASSTRIB!$A:$A, 0))/100, 0)</f>
        <v>0</v>
      </c>
      <c r="V3293" s="21">
        <f>IFERROR(INDEX(BASE_CCLASSTRIB!$F:$F, MATCH(TEXT($D3293,"000000"), BASE_CCLASSTRIB!$A:$A, 0))/100, 0)</f>
        <v>0</v>
      </c>
    </row>
    <row r="3294" spans="2:22" ht="15.75" customHeight="1" thickTop="1" thickBot="1">
      <c r="B3294" s="8"/>
      <c r="C3294" s="8"/>
      <c r="E3294" s="8" t="str">
        <f>IF(D3294="","",LEFT(D3294,3))</f>
        <v/>
      </c>
      <c r="F3294" s="5" t="str">
        <f>IF(E3294="","",IFERROR(VLOOKUP(E3294,REGRAS_CST!$A$2:$B$200,2,FALSE),""))</f>
        <v/>
      </c>
      <c r="H3294" s="7">
        <v>8.9999999999999993E-3</v>
      </c>
      <c r="I3294" s="7">
        <v>1E-3</v>
      </c>
      <c r="K3294" s="5" t="str">
        <f>IF(E3294="","",IFERROR(VLOOKUP(E3294,REGRAS_CST!$A$2:$C$200,3,FALSE),""))</f>
        <v/>
      </c>
      <c r="L3294" s="10" t="str">
        <f>IF($G3294="", "", $G3294*(1-$V3294))</f>
        <v/>
      </c>
      <c r="M3294" s="30" t="str">
        <f t="shared" si="102"/>
        <v/>
      </c>
      <c r="N3294" s="30" t="str">
        <f t="shared" si="103"/>
        <v/>
      </c>
      <c r="O3294" s="5" t="str">
        <f>IF(D3294="","",
IF(AND(K3294&lt;&gt;"SIM",V3294&gt;0),"ERRO: % BC &gt; 0, mas NÃO permitida ❌",
IF(AND(K3294="SIM",V3294=0),"ATENÇÃO: BC permitida, mas % = 0 🔎",
"Base de cálculo aplicada corretamente ✅")))</f>
        <v/>
      </c>
      <c r="P3294" s="5" t="str">
        <f>IF(D3294="","",
IF(AND(Q3294&lt;&gt;"SIM",U3294&gt;0),"ERRO: % alíquota &gt; 0, mas NÃO permitida ❌",
IF(AND(Q3294="SIM",U3294=0),"ATENÇÃO: alíquota permitida, mas % = 0 🔎",
"Alíquota aplicada corretamente ✅")))</f>
        <v/>
      </c>
      <c r="Q3294" s="5" t="str">
        <f>IF(E3294="","",IFERROR(VLOOKUP(E3294,REGRAS_CST!$A$2:$D$200,4,FALSE),""))</f>
        <v/>
      </c>
      <c r="R3294" s="8"/>
      <c r="S3294" s="7">
        <f>IF($H3294="","",$H3294*(1-$U3294))</f>
        <v>8.9999999999999993E-3</v>
      </c>
      <c r="T3294" s="7">
        <f>IF($I3294="","",$I3294*(1-$U3294))</f>
        <v>1E-3</v>
      </c>
      <c r="U3294" s="7">
        <f>IFERROR(INDEX(BASE_CCLASSTRIB!$E:$E, MATCH(TEXT($D3294,"000000"), BASE_CCLASSTRIB!$A:$A, 0))/100, 0)</f>
        <v>0</v>
      </c>
      <c r="V3294" s="21">
        <f>IFERROR(INDEX(BASE_CCLASSTRIB!$F:$F, MATCH(TEXT($D3294,"000000"), BASE_CCLASSTRIB!$A:$A, 0))/100, 0)</f>
        <v>0</v>
      </c>
    </row>
    <row r="3295" spans="2:22" ht="15.75" customHeight="1" thickTop="1" thickBot="1">
      <c r="B3295" s="8"/>
      <c r="C3295" s="8"/>
      <c r="E3295" s="8" t="str">
        <f>IF(D3295="","",LEFT(D3295,3))</f>
        <v/>
      </c>
      <c r="F3295" s="5" t="str">
        <f>IF(E3295="","",IFERROR(VLOOKUP(E3295,REGRAS_CST!$A$2:$B$200,2,FALSE),""))</f>
        <v/>
      </c>
      <c r="H3295" s="7">
        <v>8.9999999999999993E-3</v>
      </c>
      <c r="I3295" s="7">
        <v>1E-3</v>
      </c>
      <c r="K3295" s="5" t="str">
        <f>IF(E3295="","",IFERROR(VLOOKUP(E3295,REGRAS_CST!$A$2:$C$200,3,FALSE),""))</f>
        <v/>
      </c>
      <c r="L3295" s="10" t="str">
        <f>IF($G3295="", "", $G3295*(1-$V3295))</f>
        <v/>
      </c>
      <c r="M3295" s="30" t="str">
        <f t="shared" si="102"/>
        <v/>
      </c>
      <c r="N3295" s="30" t="str">
        <f t="shared" si="103"/>
        <v/>
      </c>
      <c r="O3295" s="5" t="str">
        <f>IF(D3295="","",
IF(AND(K3295&lt;&gt;"SIM",V3295&gt;0),"ERRO: % BC &gt; 0, mas NÃO permitida ❌",
IF(AND(K3295="SIM",V3295=0),"ATENÇÃO: BC permitida, mas % = 0 🔎",
"Base de cálculo aplicada corretamente ✅")))</f>
        <v/>
      </c>
      <c r="P3295" s="5" t="str">
        <f>IF(D3295="","",
IF(AND(Q3295&lt;&gt;"SIM",U3295&gt;0),"ERRO: % alíquota &gt; 0, mas NÃO permitida ❌",
IF(AND(Q3295="SIM",U3295=0),"ATENÇÃO: alíquota permitida, mas % = 0 🔎",
"Alíquota aplicada corretamente ✅")))</f>
        <v/>
      </c>
      <c r="Q3295" s="5" t="str">
        <f>IF(E3295="","",IFERROR(VLOOKUP(E3295,REGRAS_CST!$A$2:$D$200,4,FALSE),""))</f>
        <v/>
      </c>
      <c r="R3295" s="8"/>
      <c r="S3295" s="7">
        <f>IF($H3295="","",$H3295*(1-$U3295))</f>
        <v>8.9999999999999993E-3</v>
      </c>
      <c r="T3295" s="7">
        <f>IF($I3295="","",$I3295*(1-$U3295))</f>
        <v>1E-3</v>
      </c>
      <c r="U3295" s="7">
        <f>IFERROR(INDEX(BASE_CCLASSTRIB!$E:$E, MATCH(TEXT($D3295,"000000"), BASE_CCLASSTRIB!$A:$A, 0))/100, 0)</f>
        <v>0</v>
      </c>
      <c r="V3295" s="21">
        <f>IFERROR(INDEX(BASE_CCLASSTRIB!$F:$F, MATCH(TEXT($D3295,"000000"), BASE_CCLASSTRIB!$A:$A, 0))/100, 0)</f>
        <v>0</v>
      </c>
    </row>
    <row r="3296" spans="2:22" ht="15.75" customHeight="1" thickTop="1" thickBot="1">
      <c r="B3296" s="8"/>
      <c r="C3296" s="8"/>
      <c r="E3296" s="8" t="str">
        <f>IF(D3296="","",LEFT(D3296,3))</f>
        <v/>
      </c>
      <c r="F3296" s="5" t="str">
        <f>IF(E3296="","",IFERROR(VLOOKUP(E3296,REGRAS_CST!$A$2:$B$200,2,FALSE),""))</f>
        <v/>
      </c>
      <c r="H3296" s="7">
        <v>8.9999999999999993E-3</v>
      </c>
      <c r="I3296" s="7">
        <v>1E-3</v>
      </c>
      <c r="K3296" s="5" t="str">
        <f>IF(E3296="","",IFERROR(VLOOKUP(E3296,REGRAS_CST!$A$2:$C$200,3,FALSE),""))</f>
        <v/>
      </c>
      <c r="L3296" s="10" t="str">
        <f>IF($G3296="", "", $G3296*(1-$V3296))</f>
        <v/>
      </c>
      <c r="M3296" s="30" t="str">
        <f t="shared" si="102"/>
        <v/>
      </c>
      <c r="N3296" s="30" t="str">
        <f t="shared" si="103"/>
        <v/>
      </c>
      <c r="O3296" s="5" t="str">
        <f>IF(D3296="","",
IF(AND(K3296&lt;&gt;"SIM",V3296&gt;0),"ERRO: % BC &gt; 0, mas NÃO permitida ❌",
IF(AND(K3296="SIM",V3296=0),"ATENÇÃO: BC permitida, mas % = 0 🔎",
"Base de cálculo aplicada corretamente ✅")))</f>
        <v/>
      </c>
      <c r="P3296" s="5" t="str">
        <f>IF(D3296="","",
IF(AND(Q3296&lt;&gt;"SIM",U3296&gt;0),"ERRO: % alíquota &gt; 0, mas NÃO permitida ❌",
IF(AND(Q3296="SIM",U3296=0),"ATENÇÃO: alíquota permitida, mas % = 0 🔎",
"Alíquota aplicada corretamente ✅")))</f>
        <v/>
      </c>
      <c r="Q3296" s="5" t="str">
        <f>IF(E3296="","",IFERROR(VLOOKUP(E3296,REGRAS_CST!$A$2:$D$200,4,FALSE),""))</f>
        <v/>
      </c>
      <c r="R3296" s="8"/>
      <c r="S3296" s="7">
        <f>IF($H3296="","",$H3296*(1-$U3296))</f>
        <v>8.9999999999999993E-3</v>
      </c>
      <c r="T3296" s="7">
        <f>IF($I3296="","",$I3296*(1-$U3296))</f>
        <v>1E-3</v>
      </c>
      <c r="U3296" s="7">
        <f>IFERROR(INDEX(BASE_CCLASSTRIB!$E:$E, MATCH(TEXT($D3296,"000000"), BASE_CCLASSTRIB!$A:$A, 0))/100, 0)</f>
        <v>0</v>
      </c>
      <c r="V3296" s="21">
        <f>IFERROR(INDEX(BASE_CCLASSTRIB!$F:$F, MATCH(TEXT($D3296,"000000"), BASE_CCLASSTRIB!$A:$A, 0))/100, 0)</f>
        <v>0</v>
      </c>
    </row>
    <row r="3297" spans="2:22" ht="15.75" customHeight="1" thickTop="1" thickBot="1">
      <c r="B3297" s="8"/>
      <c r="C3297" s="8"/>
      <c r="E3297" s="8" t="str">
        <f>IF(D3297="","",LEFT(D3297,3))</f>
        <v/>
      </c>
      <c r="F3297" s="5" t="str">
        <f>IF(E3297="","",IFERROR(VLOOKUP(E3297,REGRAS_CST!$A$2:$B$200,2,FALSE),""))</f>
        <v/>
      </c>
      <c r="H3297" s="7">
        <v>8.9999999999999993E-3</v>
      </c>
      <c r="I3297" s="7">
        <v>1E-3</v>
      </c>
      <c r="K3297" s="5" t="str">
        <f>IF(E3297="","",IFERROR(VLOOKUP(E3297,REGRAS_CST!$A$2:$C$200,3,FALSE),""))</f>
        <v/>
      </c>
      <c r="L3297" s="10" t="str">
        <f>IF($G3297="", "", $G3297*(1-$V3297))</f>
        <v/>
      </c>
      <c r="M3297" s="30" t="str">
        <f t="shared" si="102"/>
        <v/>
      </c>
      <c r="N3297" s="30" t="str">
        <f t="shared" si="103"/>
        <v/>
      </c>
      <c r="O3297" s="5" t="str">
        <f>IF(D3297="","",
IF(AND(K3297&lt;&gt;"SIM",V3297&gt;0),"ERRO: % BC &gt; 0, mas NÃO permitida ❌",
IF(AND(K3297="SIM",V3297=0),"ATENÇÃO: BC permitida, mas % = 0 🔎",
"Base de cálculo aplicada corretamente ✅")))</f>
        <v/>
      </c>
      <c r="P3297" s="5" t="str">
        <f>IF(D3297="","",
IF(AND(Q3297&lt;&gt;"SIM",U3297&gt;0),"ERRO: % alíquota &gt; 0, mas NÃO permitida ❌",
IF(AND(Q3297="SIM",U3297=0),"ATENÇÃO: alíquota permitida, mas % = 0 🔎",
"Alíquota aplicada corretamente ✅")))</f>
        <v/>
      </c>
      <c r="Q3297" s="5" t="str">
        <f>IF(E3297="","",IFERROR(VLOOKUP(E3297,REGRAS_CST!$A$2:$D$200,4,FALSE),""))</f>
        <v/>
      </c>
      <c r="R3297" s="8"/>
      <c r="S3297" s="7">
        <f>IF($H3297="","",$H3297*(1-$U3297))</f>
        <v>8.9999999999999993E-3</v>
      </c>
      <c r="T3297" s="7">
        <f>IF($I3297="","",$I3297*(1-$U3297))</f>
        <v>1E-3</v>
      </c>
      <c r="U3297" s="7">
        <f>IFERROR(INDEX(BASE_CCLASSTRIB!$E:$E, MATCH(TEXT($D3297,"000000"), BASE_CCLASSTRIB!$A:$A, 0))/100, 0)</f>
        <v>0</v>
      </c>
      <c r="V3297" s="21">
        <f>IFERROR(INDEX(BASE_CCLASSTRIB!$F:$F, MATCH(TEXT($D3297,"000000"), BASE_CCLASSTRIB!$A:$A, 0))/100, 0)</f>
        <v>0</v>
      </c>
    </row>
    <row r="3298" spans="2:22" ht="15.75" customHeight="1" thickTop="1" thickBot="1">
      <c r="B3298" s="8"/>
      <c r="C3298" s="8"/>
      <c r="E3298" s="8" t="str">
        <f>IF(D3298="","",LEFT(D3298,3))</f>
        <v/>
      </c>
      <c r="F3298" s="5" t="str">
        <f>IF(E3298="","",IFERROR(VLOOKUP(E3298,REGRAS_CST!$A$2:$B$200,2,FALSE),""))</f>
        <v/>
      </c>
      <c r="H3298" s="7">
        <v>8.9999999999999993E-3</v>
      </c>
      <c r="I3298" s="7">
        <v>1E-3</v>
      </c>
      <c r="K3298" s="5" t="str">
        <f>IF(E3298="","",IFERROR(VLOOKUP(E3298,REGRAS_CST!$A$2:$C$200,3,FALSE),""))</f>
        <v/>
      </c>
      <c r="L3298" s="10" t="str">
        <f>IF($G3298="", "", $G3298*(1-$V3298))</f>
        <v/>
      </c>
      <c r="M3298" s="30" t="str">
        <f t="shared" si="102"/>
        <v/>
      </c>
      <c r="N3298" s="30" t="str">
        <f t="shared" si="103"/>
        <v/>
      </c>
      <c r="O3298" s="5" t="str">
        <f>IF(D3298="","",
IF(AND(K3298&lt;&gt;"SIM",V3298&gt;0),"ERRO: % BC &gt; 0, mas NÃO permitida ❌",
IF(AND(K3298="SIM",V3298=0),"ATENÇÃO: BC permitida, mas % = 0 🔎",
"Base de cálculo aplicada corretamente ✅")))</f>
        <v/>
      </c>
      <c r="P3298" s="5" t="str">
        <f>IF(D3298="","",
IF(AND(Q3298&lt;&gt;"SIM",U3298&gt;0),"ERRO: % alíquota &gt; 0, mas NÃO permitida ❌",
IF(AND(Q3298="SIM",U3298=0),"ATENÇÃO: alíquota permitida, mas % = 0 🔎",
"Alíquota aplicada corretamente ✅")))</f>
        <v/>
      </c>
      <c r="Q3298" s="5" t="str">
        <f>IF(E3298="","",IFERROR(VLOOKUP(E3298,REGRAS_CST!$A$2:$D$200,4,FALSE),""))</f>
        <v/>
      </c>
      <c r="R3298" s="8"/>
      <c r="S3298" s="7">
        <f>IF($H3298="","",$H3298*(1-$U3298))</f>
        <v>8.9999999999999993E-3</v>
      </c>
      <c r="T3298" s="7">
        <f>IF($I3298="","",$I3298*(1-$U3298))</f>
        <v>1E-3</v>
      </c>
      <c r="U3298" s="7">
        <f>IFERROR(INDEX(BASE_CCLASSTRIB!$E:$E, MATCH(TEXT($D3298,"000000"), BASE_CCLASSTRIB!$A:$A, 0))/100, 0)</f>
        <v>0</v>
      </c>
      <c r="V3298" s="21">
        <f>IFERROR(INDEX(BASE_CCLASSTRIB!$F:$F, MATCH(TEXT($D3298,"000000"), BASE_CCLASSTRIB!$A:$A, 0))/100, 0)</f>
        <v>0</v>
      </c>
    </row>
    <row r="3299" spans="2:22" ht="15.75" customHeight="1" thickTop="1" thickBot="1">
      <c r="B3299" s="8"/>
      <c r="C3299" s="8"/>
      <c r="E3299" s="8" t="str">
        <f>IF(D3299="","",LEFT(D3299,3))</f>
        <v/>
      </c>
      <c r="F3299" s="5" t="str">
        <f>IF(E3299="","",IFERROR(VLOOKUP(E3299,REGRAS_CST!$A$2:$B$200,2,FALSE),""))</f>
        <v/>
      </c>
      <c r="H3299" s="7">
        <v>8.9999999999999993E-3</v>
      </c>
      <c r="I3299" s="7">
        <v>1E-3</v>
      </c>
      <c r="K3299" s="5" t="str">
        <f>IF(E3299="","",IFERROR(VLOOKUP(E3299,REGRAS_CST!$A$2:$C$200,3,FALSE),""))</f>
        <v/>
      </c>
      <c r="L3299" s="10" t="str">
        <f>IF($G3299="", "", $G3299*(1-$V3299))</f>
        <v/>
      </c>
      <c r="M3299" s="30" t="str">
        <f t="shared" si="102"/>
        <v/>
      </c>
      <c r="N3299" s="30" t="str">
        <f t="shared" si="103"/>
        <v/>
      </c>
      <c r="O3299" s="5" t="str">
        <f>IF(D3299="","",
IF(AND(K3299&lt;&gt;"SIM",V3299&gt;0),"ERRO: % BC &gt; 0, mas NÃO permitida ❌",
IF(AND(K3299="SIM",V3299=0),"ATENÇÃO: BC permitida, mas % = 0 🔎",
"Base de cálculo aplicada corretamente ✅")))</f>
        <v/>
      </c>
      <c r="P3299" s="5" t="str">
        <f>IF(D3299="","",
IF(AND(Q3299&lt;&gt;"SIM",U3299&gt;0),"ERRO: % alíquota &gt; 0, mas NÃO permitida ❌",
IF(AND(Q3299="SIM",U3299=0),"ATENÇÃO: alíquota permitida, mas % = 0 🔎",
"Alíquota aplicada corretamente ✅")))</f>
        <v/>
      </c>
      <c r="Q3299" s="5" t="str">
        <f>IF(E3299="","",IFERROR(VLOOKUP(E3299,REGRAS_CST!$A$2:$D$200,4,FALSE),""))</f>
        <v/>
      </c>
      <c r="R3299" s="8"/>
      <c r="S3299" s="7">
        <f>IF($H3299="","",$H3299*(1-$U3299))</f>
        <v>8.9999999999999993E-3</v>
      </c>
      <c r="T3299" s="7">
        <f>IF($I3299="","",$I3299*(1-$U3299))</f>
        <v>1E-3</v>
      </c>
      <c r="U3299" s="7">
        <f>IFERROR(INDEX(BASE_CCLASSTRIB!$E:$E, MATCH(TEXT($D3299,"000000"), BASE_CCLASSTRIB!$A:$A, 0))/100, 0)</f>
        <v>0</v>
      </c>
      <c r="V3299" s="21">
        <f>IFERROR(INDEX(BASE_CCLASSTRIB!$F:$F, MATCH(TEXT($D3299,"000000"), BASE_CCLASSTRIB!$A:$A, 0))/100, 0)</f>
        <v>0</v>
      </c>
    </row>
    <row r="3300" spans="2:22" ht="15.75" customHeight="1" thickTop="1" thickBot="1">
      <c r="B3300" s="8"/>
      <c r="C3300" s="8"/>
      <c r="E3300" s="8" t="str">
        <f>IF(D3300="","",LEFT(D3300,3))</f>
        <v/>
      </c>
      <c r="F3300" s="5" t="str">
        <f>IF(E3300="","",IFERROR(VLOOKUP(E3300,REGRAS_CST!$A$2:$B$200,2,FALSE),""))</f>
        <v/>
      </c>
      <c r="H3300" s="7">
        <v>8.9999999999999993E-3</v>
      </c>
      <c r="I3300" s="7">
        <v>1E-3</v>
      </c>
      <c r="K3300" s="5" t="str">
        <f>IF(E3300="","",IFERROR(VLOOKUP(E3300,REGRAS_CST!$A$2:$C$200,3,FALSE),""))</f>
        <v/>
      </c>
      <c r="L3300" s="10" t="str">
        <f>IF($G3300="", "", $G3300*(1-$V3300))</f>
        <v/>
      </c>
      <c r="M3300" s="30" t="str">
        <f t="shared" si="102"/>
        <v/>
      </c>
      <c r="N3300" s="30" t="str">
        <f t="shared" si="103"/>
        <v/>
      </c>
      <c r="O3300" s="5" t="str">
        <f>IF(D3300="","",
IF(AND(K3300&lt;&gt;"SIM",V3300&gt;0),"ERRO: % BC &gt; 0, mas NÃO permitida ❌",
IF(AND(K3300="SIM",V3300=0),"ATENÇÃO: BC permitida, mas % = 0 🔎",
"Base de cálculo aplicada corretamente ✅")))</f>
        <v/>
      </c>
      <c r="P3300" s="5" t="str">
        <f>IF(D3300="","",
IF(AND(Q3300&lt;&gt;"SIM",U3300&gt;0),"ERRO: % alíquota &gt; 0, mas NÃO permitida ❌",
IF(AND(Q3300="SIM",U3300=0),"ATENÇÃO: alíquota permitida, mas % = 0 🔎",
"Alíquota aplicada corretamente ✅")))</f>
        <v/>
      </c>
      <c r="Q3300" s="5" t="str">
        <f>IF(E3300="","",IFERROR(VLOOKUP(E3300,REGRAS_CST!$A$2:$D$200,4,FALSE),""))</f>
        <v/>
      </c>
      <c r="R3300" s="8"/>
      <c r="S3300" s="7">
        <f>IF($H3300="","",$H3300*(1-$U3300))</f>
        <v>8.9999999999999993E-3</v>
      </c>
      <c r="T3300" s="7">
        <f>IF($I3300="","",$I3300*(1-$U3300))</f>
        <v>1E-3</v>
      </c>
      <c r="U3300" s="7">
        <f>IFERROR(INDEX(BASE_CCLASSTRIB!$E:$E, MATCH(TEXT($D3300,"000000"), BASE_CCLASSTRIB!$A:$A, 0))/100, 0)</f>
        <v>0</v>
      </c>
      <c r="V3300" s="21">
        <f>IFERROR(INDEX(BASE_CCLASSTRIB!$F:$F, MATCH(TEXT($D3300,"000000"), BASE_CCLASSTRIB!$A:$A, 0))/100, 0)</f>
        <v>0</v>
      </c>
    </row>
    <row r="3301" spans="2:22" ht="15.75" customHeight="1" thickTop="1" thickBot="1">
      <c r="B3301" s="8"/>
      <c r="C3301" s="8"/>
      <c r="E3301" s="8" t="str">
        <f>IF(D3301="","",LEFT(D3301,3))</f>
        <v/>
      </c>
      <c r="F3301" s="5" t="str">
        <f>IF(E3301="","",IFERROR(VLOOKUP(E3301,REGRAS_CST!$A$2:$B$200,2,FALSE),""))</f>
        <v/>
      </c>
      <c r="H3301" s="7">
        <v>8.9999999999999993E-3</v>
      </c>
      <c r="I3301" s="7">
        <v>1E-3</v>
      </c>
      <c r="K3301" s="5" t="str">
        <f>IF(E3301="","",IFERROR(VLOOKUP(E3301,REGRAS_CST!$A$2:$C$200,3,FALSE),""))</f>
        <v/>
      </c>
      <c r="L3301" s="10" t="str">
        <f>IF($G3301="", "", $G3301*(1-$V3301))</f>
        <v/>
      </c>
      <c r="M3301" s="30" t="str">
        <f t="shared" si="102"/>
        <v/>
      </c>
      <c r="N3301" s="30" t="str">
        <f t="shared" si="103"/>
        <v/>
      </c>
      <c r="O3301" s="5" t="str">
        <f>IF(D3301="","",
IF(AND(K3301&lt;&gt;"SIM",V3301&gt;0),"ERRO: % BC &gt; 0, mas NÃO permitida ❌",
IF(AND(K3301="SIM",V3301=0),"ATENÇÃO: BC permitida, mas % = 0 🔎",
"Base de cálculo aplicada corretamente ✅")))</f>
        <v/>
      </c>
      <c r="P3301" s="5" t="str">
        <f>IF(D3301="","",
IF(AND(Q3301&lt;&gt;"SIM",U3301&gt;0),"ERRO: % alíquota &gt; 0, mas NÃO permitida ❌",
IF(AND(Q3301="SIM",U3301=0),"ATENÇÃO: alíquota permitida, mas % = 0 🔎",
"Alíquota aplicada corretamente ✅")))</f>
        <v/>
      </c>
      <c r="Q3301" s="5" t="str">
        <f>IF(E3301="","",IFERROR(VLOOKUP(E3301,REGRAS_CST!$A$2:$D$200,4,FALSE),""))</f>
        <v/>
      </c>
      <c r="R3301" s="8"/>
      <c r="S3301" s="7">
        <f>IF($H3301="","",$H3301*(1-$U3301))</f>
        <v>8.9999999999999993E-3</v>
      </c>
      <c r="T3301" s="7">
        <f>IF($I3301="","",$I3301*(1-$U3301))</f>
        <v>1E-3</v>
      </c>
      <c r="U3301" s="7">
        <f>IFERROR(INDEX(BASE_CCLASSTRIB!$E:$E, MATCH(TEXT($D3301,"000000"), BASE_CCLASSTRIB!$A:$A, 0))/100, 0)</f>
        <v>0</v>
      </c>
      <c r="V3301" s="21">
        <f>IFERROR(INDEX(BASE_CCLASSTRIB!$F:$F, MATCH(TEXT($D3301,"000000"), BASE_CCLASSTRIB!$A:$A, 0))/100, 0)</f>
        <v>0</v>
      </c>
    </row>
    <row r="3302" spans="2:22" ht="15.75" customHeight="1" thickTop="1" thickBot="1">
      <c r="B3302" s="8"/>
      <c r="C3302" s="8"/>
      <c r="E3302" s="8" t="str">
        <f>IF(D3302="","",LEFT(D3302,3))</f>
        <v/>
      </c>
      <c r="F3302" s="5" t="str">
        <f>IF(E3302="","",IFERROR(VLOOKUP(E3302,REGRAS_CST!$A$2:$B$200,2,FALSE),""))</f>
        <v/>
      </c>
      <c r="H3302" s="7">
        <v>8.9999999999999993E-3</v>
      </c>
      <c r="I3302" s="7">
        <v>1E-3</v>
      </c>
      <c r="K3302" s="5" t="str">
        <f>IF(E3302="","",IFERROR(VLOOKUP(E3302,REGRAS_CST!$A$2:$C$200,3,FALSE),""))</f>
        <v/>
      </c>
      <c r="L3302" s="10" t="str">
        <f>IF($G3302="", "", $G3302*(1-$V3302))</f>
        <v/>
      </c>
      <c r="M3302" s="30" t="str">
        <f t="shared" si="102"/>
        <v/>
      </c>
      <c r="N3302" s="30" t="str">
        <f t="shared" si="103"/>
        <v/>
      </c>
      <c r="O3302" s="5" t="str">
        <f>IF(D3302="","",
IF(AND(K3302&lt;&gt;"SIM",V3302&gt;0),"ERRO: % BC &gt; 0, mas NÃO permitida ❌",
IF(AND(K3302="SIM",V3302=0),"ATENÇÃO: BC permitida, mas % = 0 🔎",
"Base de cálculo aplicada corretamente ✅")))</f>
        <v/>
      </c>
      <c r="P3302" s="5" t="str">
        <f>IF(D3302="","",
IF(AND(Q3302&lt;&gt;"SIM",U3302&gt;0),"ERRO: % alíquota &gt; 0, mas NÃO permitida ❌",
IF(AND(Q3302="SIM",U3302=0),"ATENÇÃO: alíquota permitida, mas % = 0 🔎",
"Alíquota aplicada corretamente ✅")))</f>
        <v/>
      </c>
      <c r="Q3302" s="5" t="str">
        <f>IF(E3302="","",IFERROR(VLOOKUP(E3302,REGRAS_CST!$A$2:$D$200,4,FALSE),""))</f>
        <v/>
      </c>
      <c r="R3302" s="8"/>
      <c r="S3302" s="7">
        <f>IF($H3302="","",$H3302*(1-$U3302))</f>
        <v>8.9999999999999993E-3</v>
      </c>
      <c r="T3302" s="7">
        <f>IF($I3302="","",$I3302*(1-$U3302))</f>
        <v>1E-3</v>
      </c>
      <c r="U3302" s="7">
        <f>IFERROR(INDEX(BASE_CCLASSTRIB!$E:$E, MATCH(TEXT($D3302,"000000"), BASE_CCLASSTRIB!$A:$A, 0))/100, 0)</f>
        <v>0</v>
      </c>
      <c r="V3302" s="21">
        <f>IFERROR(INDEX(BASE_CCLASSTRIB!$F:$F, MATCH(TEXT($D3302,"000000"), BASE_CCLASSTRIB!$A:$A, 0))/100, 0)</f>
        <v>0</v>
      </c>
    </row>
    <row r="3303" spans="2:22" ht="15.75" customHeight="1" thickTop="1" thickBot="1">
      <c r="B3303" s="8"/>
      <c r="C3303" s="8"/>
      <c r="E3303" s="8" t="str">
        <f>IF(D3303="","",LEFT(D3303,3))</f>
        <v/>
      </c>
      <c r="F3303" s="5" t="str">
        <f>IF(E3303="","",IFERROR(VLOOKUP(E3303,REGRAS_CST!$A$2:$B$200,2,FALSE),""))</f>
        <v/>
      </c>
      <c r="H3303" s="7">
        <v>8.9999999999999993E-3</v>
      </c>
      <c r="I3303" s="7">
        <v>1E-3</v>
      </c>
      <c r="K3303" s="5" t="str">
        <f>IF(E3303="","",IFERROR(VLOOKUP(E3303,REGRAS_CST!$A$2:$C$200,3,FALSE),""))</f>
        <v/>
      </c>
      <c r="L3303" s="10" t="str">
        <f>IF($G3303="", "", $G3303*(1-$V3303))</f>
        <v/>
      </c>
      <c r="M3303" s="30" t="str">
        <f t="shared" si="102"/>
        <v/>
      </c>
      <c r="N3303" s="30" t="str">
        <f t="shared" si="103"/>
        <v/>
      </c>
      <c r="O3303" s="5" t="str">
        <f>IF(D3303="","",
IF(AND(K3303&lt;&gt;"SIM",V3303&gt;0),"ERRO: % BC &gt; 0, mas NÃO permitida ❌",
IF(AND(K3303="SIM",V3303=0),"ATENÇÃO: BC permitida, mas % = 0 🔎",
"Base de cálculo aplicada corretamente ✅")))</f>
        <v/>
      </c>
      <c r="P3303" s="5" t="str">
        <f>IF(D3303="","",
IF(AND(Q3303&lt;&gt;"SIM",U3303&gt;0),"ERRO: % alíquota &gt; 0, mas NÃO permitida ❌",
IF(AND(Q3303="SIM",U3303=0),"ATENÇÃO: alíquota permitida, mas % = 0 🔎",
"Alíquota aplicada corretamente ✅")))</f>
        <v/>
      </c>
      <c r="Q3303" s="5" t="str">
        <f>IF(E3303="","",IFERROR(VLOOKUP(E3303,REGRAS_CST!$A$2:$D$200,4,FALSE),""))</f>
        <v/>
      </c>
      <c r="R3303" s="8"/>
      <c r="S3303" s="7">
        <f>IF($H3303="","",$H3303*(1-$U3303))</f>
        <v>8.9999999999999993E-3</v>
      </c>
      <c r="T3303" s="7">
        <f>IF($I3303="","",$I3303*(1-$U3303))</f>
        <v>1E-3</v>
      </c>
      <c r="U3303" s="7">
        <f>IFERROR(INDEX(BASE_CCLASSTRIB!$E:$E, MATCH(TEXT($D3303,"000000"), BASE_CCLASSTRIB!$A:$A, 0))/100, 0)</f>
        <v>0</v>
      </c>
      <c r="V3303" s="21">
        <f>IFERROR(INDEX(BASE_CCLASSTRIB!$F:$F, MATCH(TEXT($D3303,"000000"), BASE_CCLASSTRIB!$A:$A, 0))/100, 0)</f>
        <v>0</v>
      </c>
    </row>
    <row r="3304" spans="2:22" ht="15.75" customHeight="1" thickTop="1" thickBot="1">
      <c r="B3304" s="8"/>
      <c r="C3304" s="8"/>
      <c r="E3304" s="8" t="str">
        <f>IF(D3304="","",LEFT(D3304,3))</f>
        <v/>
      </c>
      <c r="F3304" s="5" t="str">
        <f>IF(E3304="","",IFERROR(VLOOKUP(E3304,REGRAS_CST!$A$2:$B$200,2,FALSE),""))</f>
        <v/>
      </c>
      <c r="H3304" s="7">
        <v>8.9999999999999993E-3</v>
      </c>
      <c r="I3304" s="7">
        <v>1E-3</v>
      </c>
      <c r="K3304" s="5" t="str">
        <f>IF(E3304="","",IFERROR(VLOOKUP(E3304,REGRAS_CST!$A$2:$C$200,3,FALSE),""))</f>
        <v/>
      </c>
      <c r="L3304" s="10" t="str">
        <f>IF($G3304="", "", $G3304*(1-$V3304))</f>
        <v/>
      </c>
      <c r="M3304" s="30" t="str">
        <f t="shared" si="102"/>
        <v/>
      </c>
      <c r="N3304" s="30" t="str">
        <f t="shared" si="103"/>
        <v/>
      </c>
      <c r="O3304" s="5" t="str">
        <f>IF(D3304="","",
IF(AND(K3304&lt;&gt;"SIM",V3304&gt;0),"ERRO: % BC &gt; 0, mas NÃO permitida ❌",
IF(AND(K3304="SIM",V3304=0),"ATENÇÃO: BC permitida, mas % = 0 🔎",
"Base de cálculo aplicada corretamente ✅")))</f>
        <v/>
      </c>
      <c r="P3304" s="5" t="str">
        <f>IF(D3304="","",
IF(AND(Q3304&lt;&gt;"SIM",U3304&gt;0),"ERRO: % alíquota &gt; 0, mas NÃO permitida ❌",
IF(AND(Q3304="SIM",U3304=0),"ATENÇÃO: alíquota permitida, mas % = 0 🔎",
"Alíquota aplicada corretamente ✅")))</f>
        <v/>
      </c>
      <c r="Q3304" s="5" t="str">
        <f>IF(E3304="","",IFERROR(VLOOKUP(E3304,REGRAS_CST!$A$2:$D$200,4,FALSE),""))</f>
        <v/>
      </c>
      <c r="R3304" s="8"/>
      <c r="S3304" s="7">
        <f>IF($H3304="","",$H3304*(1-$U3304))</f>
        <v>8.9999999999999993E-3</v>
      </c>
      <c r="T3304" s="7">
        <f>IF($I3304="","",$I3304*(1-$U3304))</f>
        <v>1E-3</v>
      </c>
      <c r="U3304" s="7">
        <f>IFERROR(INDEX(BASE_CCLASSTRIB!$E:$E, MATCH(TEXT($D3304,"000000"), BASE_CCLASSTRIB!$A:$A, 0))/100, 0)</f>
        <v>0</v>
      </c>
      <c r="V3304" s="21">
        <f>IFERROR(INDEX(BASE_CCLASSTRIB!$F:$F, MATCH(TEXT($D3304,"000000"), BASE_CCLASSTRIB!$A:$A, 0))/100, 0)</f>
        <v>0</v>
      </c>
    </row>
    <row r="3305" spans="2:22" ht="15.75" customHeight="1" thickTop="1" thickBot="1">
      <c r="B3305" s="8"/>
      <c r="C3305" s="8"/>
      <c r="E3305" s="8" t="str">
        <f>IF(D3305="","",LEFT(D3305,3))</f>
        <v/>
      </c>
      <c r="F3305" s="5" t="str">
        <f>IF(E3305="","",IFERROR(VLOOKUP(E3305,REGRAS_CST!$A$2:$B$200,2,FALSE),""))</f>
        <v/>
      </c>
      <c r="H3305" s="7">
        <v>8.9999999999999993E-3</v>
      </c>
      <c r="I3305" s="7">
        <v>1E-3</v>
      </c>
      <c r="K3305" s="5" t="str">
        <f>IF(E3305="","",IFERROR(VLOOKUP(E3305,REGRAS_CST!$A$2:$C$200,3,FALSE),""))</f>
        <v/>
      </c>
      <c r="L3305" s="10" t="str">
        <f>IF($G3305="", "", $G3305*(1-$V3305))</f>
        <v/>
      </c>
      <c r="M3305" s="30" t="str">
        <f t="shared" si="102"/>
        <v/>
      </c>
      <c r="N3305" s="30" t="str">
        <f t="shared" si="103"/>
        <v/>
      </c>
      <c r="O3305" s="5" t="str">
        <f>IF(D3305="","",
IF(AND(K3305&lt;&gt;"SIM",V3305&gt;0),"ERRO: % BC &gt; 0, mas NÃO permitida ❌",
IF(AND(K3305="SIM",V3305=0),"ATENÇÃO: BC permitida, mas % = 0 🔎",
"Base de cálculo aplicada corretamente ✅")))</f>
        <v/>
      </c>
      <c r="P3305" s="5" t="str">
        <f>IF(D3305="","",
IF(AND(Q3305&lt;&gt;"SIM",U3305&gt;0),"ERRO: % alíquota &gt; 0, mas NÃO permitida ❌",
IF(AND(Q3305="SIM",U3305=0),"ATENÇÃO: alíquota permitida, mas % = 0 🔎",
"Alíquota aplicada corretamente ✅")))</f>
        <v/>
      </c>
      <c r="Q3305" s="5" t="str">
        <f>IF(E3305="","",IFERROR(VLOOKUP(E3305,REGRAS_CST!$A$2:$D$200,4,FALSE),""))</f>
        <v/>
      </c>
      <c r="R3305" s="8"/>
      <c r="S3305" s="7">
        <f>IF($H3305="","",$H3305*(1-$U3305))</f>
        <v>8.9999999999999993E-3</v>
      </c>
      <c r="T3305" s="7">
        <f>IF($I3305="","",$I3305*(1-$U3305))</f>
        <v>1E-3</v>
      </c>
      <c r="U3305" s="7">
        <f>IFERROR(INDEX(BASE_CCLASSTRIB!$E:$E, MATCH(TEXT($D3305,"000000"), BASE_CCLASSTRIB!$A:$A, 0))/100, 0)</f>
        <v>0</v>
      </c>
      <c r="V3305" s="21">
        <f>IFERROR(INDEX(BASE_CCLASSTRIB!$F:$F, MATCH(TEXT($D3305,"000000"), BASE_CCLASSTRIB!$A:$A, 0))/100, 0)</f>
        <v>0</v>
      </c>
    </row>
    <row r="3306" spans="2:22" ht="15.75" customHeight="1" thickTop="1" thickBot="1">
      <c r="B3306" s="8"/>
      <c r="C3306" s="8"/>
      <c r="E3306" s="8" t="str">
        <f>IF(D3306="","",LEFT(D3306,3))</f>
        <v/>
      </c>
      <c r="F3306" s="5" t="str">
        <f>IF(E3306="","",IFERROR(VLOOKUP(E3306,REGRAS_CST!$A$2:$B$200,2,FALSE),""))</f>
        <v/>
      </c>
      <c r="H3306" s="7">
        <v>8.9999999999999993E-3</v>
      </c>
      <c r="I3306" s="7">
        <v>1E-3</v>
      </c>
      <c r="K3306" s="5" t="str">
        <f>IF(E3306="","",IFERROR(VLOOKUP(E3306,REGRAS_CST!$A$2:$C$200,3,FALSE),""))</f>
        <v/>
      </c>
      <c r="L3306" s="10" t="str">
        <f>IF($G3306="", "", $G3306*(1-$V3306))</f>
        <v/>
      </c>
      <c r="M3306" s="30" t="str">
        <f t="shared" si="102"/>
        <v/>
      </c>
      <c r="N3306" s="30" t="str">
        <f t="shared" si="103"/>
        <v/>
      </c>
      <c r="O3306" s="5" t="str">
        <f>IF(D3306="","",
IF(AND(K3306&lt;&gt;"SIM",V3306&gt;0),"ERRO: % BC &gt; 0, mas NÃO permitida ❌",
IF(AND(K3306="SIM",V3306=0),"ATENÇÃO: BC permitida, mas % = 0 🔎",
"Base de cálculo aplicada corretamente ✅")))</f>
        <v/>
      </c>
      <c r="P3306" s="5" t="str">
        <f>IF(D3306="","",
IF(AND(Q3306&lt;&gt;"SIM",U3306&gt;0),"ERRO: % alíquota &gt; 0, mas NÃO permitida ❌",
IF(AND(Q3306="SIM",U3306=0),"ATENÇÃO: alíquota permitida, mas % = 0 🔎",
"Alíquota aplicada corretamente ✅")))</f>
        <v/>
      </c>
      <c r="Q3306" s="5" t="str">
        <f>IF(E3306="","",IFERROR(VLOOKUP(E3306,REGRAS_CST!$A$2:$D$200,4,FALSE),""))</f>
        <v/>
      </c>
      <c r="R3306" s="8"/>
      <c r="S3306" s="7">
        <f>IF($H3306="","",$H3306*(1-$U3306))</f>
        <v>8.9999999999999993E-3</v>
      </c>
      <c r="T3306" s="7">
        <f>IF($I3306="","",$I3306*(1-$U3306))</f>
        <v>1E-3</v>
      </c>
      <c r="U3306" s="7">
        <f>IFERROR(INDEX(BASE_CCLASSTRIB!$E:$E, MATCH(TEXT($D3306,"000000"), BASE_CCLASSTRIB!$A:$A, 0))/100, 0)</f>
        <v>0</v>
      </c>
      <c r="V3306" s="21">
        <f>IFERROR(INDEX(BASE_CCLASSTRIB!$F:$F, MATCH(TEXT($D3306,"000000"), BASE_CCLASSTRIB!$A:$A, 0))/100, 0)</f>
        <v>0</v>
      </c>
    </row>
    <row r="3307" spans="2:22" ht="15.75" customHeight="1" thickTop="1" thickBot="1">
      <c r="B3307" s="8"/>
      <c r="C3307" s="8"/>
      <c r="E3307" s="8" t="str">
        <f>IF(D3307="","",LEFT(D3307,3))</f>
        <v/>
      </c>
      <c r="F3307" s="5" t="str">
        <f>IF(E3307="","",IFERROR(VLOOKUP(E3307,REGRAS_CST!$A$2:$B$200,2,FALSE),""))</f>
        <v/>
      </c>
      <c r="H3307" s="7">
        <v>8.9999999999999993E-3</v>
      </c>
      <c r="I3307" s="7">
        <v>1E-3</v>
      </c>
      <c r="K3307" s="5" t="str">
        <f>IF(E3307="","",IFERROR(VLOOKUP(E3307,REGRAS_CST!$A$2:$C$200,3,FALSE),""))</f>
        <v/>
      </c>
      <c r="L3307" s="10" t="str">
        <f>IF($G3307="", "", $G3307*(1-$V3307))</f>
        <v/>
      </c>
      <c r="M3307" s="30" t="str">
        <f t="shared" si="102"/>
        <v/>
      </c>
      <c r="N3307" s="30" t="str">
        <f t="shared" si="103"/>
        <v/>
      </c>
      <c r="O3307" s="5" t="str">
        <f>IF(D3307="","",
IF(AND(K3307&lt;&gt;"SIM",V3307&gt;0),"ERRO: % BC &gt; 0, mas NÃO permitida ❌",
IF(AND(K3307="SIM",V3307=0),"ATENÇÃO: BC permitida, mas % = 0 🔎",
"Base de cálculo aplicada corretamente ✅")))</f>
        <v/>
      </c>
      <c r="P3307" s="5" t="str">
        <f>IF(D3307="","",
IF(AND(Q3307&lt;&gt;"SIM",U3307&gt;0),"ERRO: % alíquota &gt; 0, mas NÃO permitida ❌",
IF(AND(Q3307="SIM",U3307=0),"ATENÇÃO: alíquota permitida, mas % = 0 🔎",
"Alíquota aplicada corretamente ✅")))</f>
        <v/>
      </c>
      <c r="Q3307" s="5" t="str">
        <f>IF(E3307="","",IFERROR(VLOOKUP(E3307,REGRAS_CST!$A$2:$D$200,4,FALSE),""))</f>
        <v/>
      </c>
      <c r="R3307" s="8"/>
      <c r="S3307" s="7">
        <f>IF($H3307="","",$H3307*(1-$U3307))</f>
        <v>8.9999999999999993E-3</v>
      </c>
      <c r="T3307" s="7">
        <f>IF($I3307="","",$I3307*(1-$U3307))</f>
        <v>1E-3</v>
      </c>
      <c r="U3307" s="7">
        <f>IFERROR(INDEX(BASE_CCLASSTRIB!$E:$E, MATCH(TEXT($D3307,"000000"), BASE_CCLASSTRIB!$A:$A, 0))/100, 0)</f>
        <v>0</v>
      </c>
      <c r="V3307" s="21">
        <f>IFERROR(INDEX(BASE_CCLASSTRIB!$F:$F, MATCH(TEXT($D3307,"000000"), BASE_CCLASSTRIB!$A:$A, 0))/100, 0)</f>
        <v>0</v>
      </c>
    </row>
    <row r="3308" spans="2:22" ht="15.75" customHeight="1" thickTop="1" thickBot="1">
      <c r="B3308" s="8"/>
      <c r="C3308" s="8"/>
      <c r="E3308" s="8" t="str">
        <f>IF(D3308="","",LEFT(D3308,3))</f>
        <v/>
      </c>
      <c r="F3308" s="5" t="str">
        <f>IF(E3308="","",IFERROR(VLOOKUP(E3308,REGRAS_CST!$A$2:$B$200,2,FALSE),""))</f>
        <v/>
      </c>
      <c r="H3308" s="7">
        <v>8.9999999999999993E-3</v>
      </c>
      <c r="I3308" s="7">
        <v>1E-3</v>
      </c>
      <c r="K3308" s="5" t="str">
        <f>IF(E3308="","",IFERROR(VLOOKUP(E3308,REGRAS_CST!$A$2:$C$200,3,FALSE),""))</f>
        <v/>
      </c>
      <c r="L3308" s="10" t="str">
        <f>IF($G3308="", "", $G3308*(1-$V3308))</f>
        <v/>
      </c>
      <c r="M3308" s="30" t="str">
        <f t="shared" si="102"/>
        <v/>
      </c>
      <c r="N3308" s="30" t="str">
        <f t="shared" si="103"/>
        <v/>
      </c>
      <c r="O3308" s="5" t="str">
        <f>IF(D3308="","",
IF(AND(K3308&lt;&gt;"SIM",V3308&gt;0),"ERRO: % BC &gt; 0, mas NÃO permitida ❌",
IF(AND(K3308="SIM",V3308=0),"ATENÇÃO: BC permitida, mas % = 0 🔎",
"Base de cálculo aplicada corretamente ✅")))</f>
        <v/>
      </c>
      <c r="P3308" s="5" t="str">
        <f>IF(D3308="","",
IF(AND(Q3308&lt;&gt;"SIM",U3308&gt;0),"ERRO: % alíquota &gt; 0, mas NÃO permitida ❌",
IF(AND(Q3308="SIM",U3308=0),"ATENÇÃO: alíquota permitida, mas % = 0 🔎",
"Alíquota aplicada corretamente ✅")))</f>
        <v/>
      </c>
      <c r="Q3308" s="5" t="str">
        <f>IF(E3308="","",IFERROR(VLOOKUP(E3308,REGRAS_CST!$A$2:$D$200,4,FALSE),""))</f>
        <v/>
      </c>
      <c r="R3308" s="8"/>
      <c r="S3308" s="7">
        <f>IF($H3308="","",$H3308*(1-$U3308))</f>
        <v>8.9999999999999993E-3</v>
      </c>
      <c r="T3308" s="7">
        <f>IF($I3308="","",$I3308*(1-$U3308))</f>
        <v>1E-3</v>
      </c>
      <c r="U3308" s="7">
        <f>IFERROR(INDEX(BASE_CCLASSTRIB!$E:$E, MATCH(TEXT($D3308,"000000"), BASE_CCLASSTRIB!$A:$A, 0))/100, 0)</f>
        <v>0</v>
      </c>
      <c r="V3308" s="21">
        <f>IFERROR(INDEX(BASE_CCLASSTRIB!$F:$F, MATCH(TEXT($D3308,"000000"), BASE_CCLASSTRIB!$A:$A, 0))/100, 0)</f>
        <v>0</v>
      </c>
    </row>
    <row r="3309" spans="2:22" ht="15.75" customHeight="1" thickTop="1" thickBot="1">
      <c r="B3309" s="8"/>
      <c r="C3309" s="8"/>
      <c r="E3309" s="8" t="str">
        <f>IF(D3309="","",LEFT(D3309,3))</f>
        <v/>
      </c>
      <c r="F3309" s="5" t="str">
        <f>IF(E3309="","",IFERROR(VLOOKUP(E3309,REGRAS_CST!$A$2:$B$200,2,FALSE),""))</f>
        <v/>
      </c>
      <c r="H3309" s="7">
        <v>8.9999999999999993E-3</v>
      </c>
      <c r="I3309" s="7">
        <v>1E-3</v>
      </c>
      <c r="K3309" s="5" t="str">
        <f>IF(E3309="","",IFERROR(VLOOKUP(E3309,REGRAS_CST!$A$2:$C$200,3,FALSE),""))</f>
        <v/>
      </c>
      <c r="L3309" s="10" t="str">
        <f>IF($G3309="", "", $G3309*(1-$V3309))</f>
        <v/>
      </c>
      <c r="M3309" s="30" t="str">
        <f t="shared" si="102"/>
        <v/>
      </c>
      <c r="N3309" s="30" t="str">
        <f t="shared" si="103"/>
        <v/>
      </c>
      <c r="O3309" s="5" t="str">
        <f>IF(D3309="","",
IF(AND(K3309&lt;&gt;"SIM",V3309&gt;0),"ERRO: % BC &gt; 0, mas NÃO permitida ❌",
IF(AND(K3309="SIM",V3309=0),"ATENÇÃO: BC permitida, mas % = 0 🔎",
"Base de cálculo aplicada corretamente ✅")))</f>
        <v/>
      </c>
      <c r="P3309" s="5" t="str">
        <f>IF(D3309="","",
IF(AND(Q3309&lt;&gt;"SIM",U3309&gt;0),"ERRO: % alíquota &gt; 0, mas NÃO permitida ❌",
IF(AND(Q3309="SIM",U3309=0),"ATENÇÃO: alíquota permitida, mas % = 0 🔎",
"Alíquota aplicada corretamente ✅")))</f>
        <v/>
      </c>
      <c r="Q3309" s="5" t="str">
        <f>IF(E3309="","",IFERROR(VLOOKUP(E3309,REGRAS_CST!$A$2:$D$200,4,FALSE),""))</f>
        <v/>
      </c>
      <c r="R3309" s="8"/>
      <c r="S3309" s="7">
        <f>IF($H3309="","",$H3309*(1-$U3309))</f>
        <v>8.9999999999999993E-3</v>
      </c>
      <c r="T3309" s="7">
        <f>IF($I3309="","",$I3309*(1-$U3309))</f>
        <v>1E-3</v>
      </c>
      <c r="U3309" s="7">
        <f>IFERROR(INDEX(BASE_CCLASSTRIB!$E:$E, MATCH(TEXT($D3309,"000000"), BASE_CCLASSTRIB!$A:$A, 0))/100, 0)</f>
        <v>0</v>
      </c>
      <c r="V3309" s="21">
        <f>IFERROR(INDEX(BASE_CCLASSTRIB!$F:$F, MATCH(TEXT($D3309,"000000"), BASE_CCLASSTRIB!$A:$A, 0))/100, 0)</f>
        <v>0</v>
      </c>
    </row>
    <row r="3310" spans="2:22" ht="15.75" customHeight="1" thickTop="1" thickBot="1">
      <c r="B3310" s="8"/>
      <c r="C3310" s="8"/>
      <c r="E3310" s="8" t="str">
        <f>IF(D3310="","",LEFT(D3310,3))</f>
        <v/>
      </c>
      <c r="F3310" s="5" t="str">
        <f>IF(E3310="","",IFERROR(VLOOKUP(E3310,REGRAS_CST!$A$2:$B$200,2,FALSE),""))</f>
        <v/>
      </c>
      <c r="H3310" s="7">
        <v>8.9999999999999993E-3</v>
      </c>
      <c r="I3310" s="7">
        <v>1E-3</v>
      </c>
      <c r="K3310" s="5" t="str">
        <f>IF(E3310="","",IFERROR(VLOOKUP(E3310,REGRAS_CST!$A$2:$C$200,3,FALSE),""))</f>
        <v/>
      </c>
      <c r="L3310" s="10" t="str">
        <f>IF($G3310="", "", $G3310*(1-$V3310))</f>
        <v/>
      </c>
      <c r="M3310" s="30" t="str">
        <f t="shared" si="102"/>
        <v/>
      </c>
      <c r="N3310" s="30" t="str">
        <f t="shared" si="103"/>
        <v/>
      </c>
      <c r="O3310" s="5" t="str">
        <f>IF(D3310="","",
IF(AND(K3310&lt;&gt;"SIM",V3310&gt;0),"ERRO: % BC &gt; 0, mas NÃO permitida ❌",
IF(AND(K3310="SIM",V3310=0),"ATENÇÃO: BC permitida, mas % = 0 🔎",
"Base de cálculo aplicada corretamente ✅")))</f>
        <v/>
      </c>
      <c r="P3310" s="5" t="str">
        <f>IF(D3310="","",
IF(AND(Q3310&lt;&gt;"SIM",U3310&gt;0),"ERRO: % alíquota &gt; 0, mas NÃO permitida ❌",
IF(AND(Q3310="SIM",U3310=0),"ATENÇÃO: alíquota permitida, mas % = 0 🔎",
"Alíquota aplicada corretamente ✅")))</f>
        <v/>
      </c>
      <c r="Q3310" s="5" t="str">
        <f>IF(E3310="","",IFERROR(VLOOKUP(E3310,REGRAS_CST!$A$2:$D$200,4,FALSE),""))</f>
        <v/>
      </c>
      <c r="R3310" s="8"/>
      <c r="S3310" s="7">
        <f>IF($H3310="","",$H3310*(1-$U3310))</f>
        <v>8.9999999999999993E-3</v>
      </c>
      <c r="T3310" s="7">
        <f>IF($I3310="","",$I3310*(1-$U3310))</f>
        <v>1E-3</v>
      </c>
      <c r="U3310" s="7">
        <f>IFERROR(INDEX(BASE_CCLASSTRIB!$E:$E, MATCH(TEXT($D3310,"000000"), BASE_CCLASSTRIB!$A:$A, 0))/100, 0)</f>
        <v>0</v>
      </c>
      <c r="V3310" s="21">
        <f>IFERROR(INDEX(BASE_CCLASSTRIB!$F:$F, MATCH(TEXT($D3310,"000000"), BASE_CCLASSTRIB!$A:$A, 0))/100, 0)</f>
        <v>0</v>
      </c>
    </row>
    <row r="3311" spans="2:22" ht="15.75" customHeight="1" thickTop="1" thickBot="1">
      <c r="B3311" s="8"/>
      <c r="C3311" s="8"/>
      <c r="E3311" s="8" t="str">
        <f>IF(D3311="","",LEFT(D3311,3))</f>
        <v/>
      </c>
      <c r="F3311" s="5" t="str">
        <f>IF(E3311="","",IFERROR(VLOOKUP(E3311,REGRAS_CST!$A$2:$B$200,2,FALSE),""))</f>
        <v/>
      </c>
      <c r="H3311" s="7">
        <v>8.9999999999999993E-3</v>
      </c>
      <c r="I3311" s="7">
        <v>1E-3</v>
      </c>
      <c r="K3311" s="5" t="str">
        <f>IF(E3311="","",IFERROR(VLOOKUP(E3311,REGRAS_CST!$A$2:$C$200,3,FALSE),""))</f>
        <v/>
      </c>
      <c r="L3311" s="10" t="str">
        <f>IF($G3311="", "", $G3311*(1-$V3311))</f>
        <v/>
      </c>
      <c r="M3311" s="30" t="str">
        <f t="shared" si="102"/>
        <v/>
      </c>
      <c r="N3311" s="30" t="str">
        <f t="shared" si="103"/>
        <v/>
      </c>
      <c r="O3311" s="5" t="str">
        <f>IF(D3311="","",
IF(AND(K3311&lt;&gt;"SIM",V3311&gt;0),"ERRO: % BC &gt; 0, mas NÃO permitida ❌",
IF(AND(K3311="SIM",V3311=0),"ATENÇÃO: BC permitida, mas % = 0 🔎",
"Base de cálculo aplicada corretamente ✅")))</f>
        <v/>
      </c>
      <c r="P3311" s="5" t="str">
        <f>IF(D3311="","",
IF(AND(Q3311&lt;&gt;"SIM",U3311&gt;0),"ERRO: % alíquota &gt; 0, mas NÃO permitida ❌",
IF(AND(Q3311="SIM",U3311=0),"ATENÇÃO: alíquota permitida, mas % = 0 🔎",
"Alíquota aplicada corretamente ✅")))</f>
        <v/>
      </c>
      <c r="Q3311" s="5" t="str">
        <f>IF(E3311="","",IFERROR(VLOOKUP(E3311,REGRAS_CST!$A$2:$D$200,4,FALSE),""))</f>
        <v/>
      </c>
      <c r="R3311" s="8"/>
      <c r="S3311" s="7">
        <f>IF($H3311="","",$H3311*(1-$U3311))</f>
        <v>8.9999999999999993E-3</v>
      </c>
      <c r="T3311" s="7">
        <f>IF($I3311="","",$I3311*(1-$U3311))</f>
        <v>1E-3</v>
      </c>
      <c r="U3311" s="7">
        <f>IFERROR(INDEX(BASE_CCLASSTRIB!$E:$E, MATCH(TEXT($D3311,"000000"), BASE_CCLASSTRIB!$A:$A, 0))/100, 0)</f>
        <v>0</v>
      </c>
      <c r="V3311" s="21">
        <f>IFERROR(INDEX(BASE_CCLASSTRIB!$F:$F, MATCH(TEXT($D3311,"000000"), BASE_CCLASSTRIB!$A:$A, 0))/100, 0)</f>
        <v>0</v>
      </c>
    </row>
    <row r="3312" spans="2:22" ht="15.75" customHeight="1" thickTop="1" thickBot="1">
      <c r="B3312" s="8"/>
      <c r="C3312" s="8"/>
      <c r="E3312" s="8" t="str">
        <f>IF(D3312="","",LEFT(D3312,3))</f>
        <v/>
      </c>
      <c r="F3312" s="5" t="str">
        <f>IF(E3312="","",IFERROR(VLOOKUP(E3312,REGRAS_CST!$A$2:$B$200,2,FALSE),""))</f>
        <v/>
      </c>
      <c r="H3312" s="7">
        <v>8.9999999999999993E-3</v>
      </c>
      <c r="I3312" s="7">
        <v>1E-3</v>
      </c>
      <c r="K3312" s="5" t="str">
        <f>IF(E3312="","",IFERROR(VLOOKUP(E3312,REGRAS_CST!$A$2:$C$200,3,FALSE),""))</f>
        <v/>
      </c>
      <c r="L3312" s="10" t="str">
        <f>IF($G3312="", "", $G3312*(1-$V3312))</f>
        <v/>
      </c>
      <c r="M3312" s="30" t="str">
        <f t="shared" si="102"/>
        <v/>
      </c>
      <c r="N3312" s="30" t="str">
        <f t="shared" si="103"/>
        <v/>
      </c>
      <c r="O3312" s="5" t="str">
        <f>IF(D3312="","",
IF(AND(K3312&lt;&gt;"SIM",V3312&gt;0),"ERRO: % BC &gt; 0, mas NÃO permitida ❌",
IF(AND(K3312="SIM",V3312=0),"ATENÇÃO: BC permitida, mas % = 0 🔎",
"Base de cálculo aplicada corretamente ✅")))</f>
        <v/>
      </c>
      <c r="P3312" s="5" t="str">
        <f>IF(D3312="","",
IF(AND(Q3312&lt;&gt;"SIM",U3312&gt;0),"ERRO: % alíquota &gt; 0, mas NÃO permitida ❌",
IF(AND(Q3312="SIM",U3312=0),"ATENÇÃO: alíquota permitida, mas % = 0 🔎",
"Alíquota aplicada corretamente ✅")))</f>
        <v/>
      </c>
      <c r="Q3312" s="5" t="str">
        <f>IF(E3312="","",IFERROR(VLOOKUP(E3312,REGRAS_CST!$A$2:$D$200,4,FALSE),""))</f>
        <v/>
      </c>
      <c r="R3312" s="8"/>
      <c r="S3312" s="7">
        <f>IF($H3312="","",$H3312*(1-$U3312))</f>
        <v>8.9999999999999993E-3</v>
      </c>
      <c r="T3312" s="7">
        <f>IF($I3312="","",$I3312*(1-$U3312))</f>
        <v>1E-3</v>
      </c>
      <c r="U3312" s="7">
        <f>IFERROR(INDEX(BASE_CCLASSTRIB!$E:$E, MATCH(TEXT($D3312,"000000"), BASE_CCLASSTRIB!$A:$A, 0))/100, 0)</f>
        <v>0</v>
      </c>
      <c r="V3312" s="21">
        <f>IFERROR(INDEX(BASE_CCLASSTRIB!$F:$F, MATCH(TEXT($D3312,"000000"), BASE_CCLASSTRIB!$A:$A, 0))/100, 0)</f>
        <v>0</v>
      </c>
    </row>
    <row r="3313" spans="2:22" ht="15.75" customHeight="1" thickTop="1" thickBot="1">
      <c r="B3313" s="8"/>
      <c r="C3313" s="8"/>
      <c r="E3313" s="8" t="str">
        <f>IF(D3313="","",LEFT(D3313,3))</f>
        <v/>
      </c>
      <c r="F3313" s="5" t="str">
        <f>IF(E3313="","",IFERROR(VLOOKUP(E3313,REGRAS_CST!$A$2:$B$200,2,FALSE),""))</f>
        <v/>
      </c>
      <c r="H3313" s="7">
        <v>8.9999999999999993E-3</v>
      </c>
      <c r="I3313" s="7">
        <v>1E-3</v>
      </c>
      <c r="K3313" s="5" t="str">
        <f>IF(E3313="","",IFERROR(VLOOKUP(E3313,REGRAS_CST!$A$2:$C$200,3,FALSE),""))</f>
        <v/>
      </c>
      <c r="L3313" s="10" t="str">
        <f>IF($G3313="", "", $G3313*(1-$V3313))</f>
        <v/>
      </c>
      <c r="M3313" s="30" t="str">
        <f t="shared" si="102"/>
        <v/>
      </c>
      <c r="N3313" s="30" t="str">
        <f t="shared" si="103"/>
        <v/>
      </c>
      <c r="O3313" s="5" t="str">
        <f>IF(D3313="","",
IF(AND(K3313&lt;&gt;"SIM",V3313&gt;0),"ERRO: % BC &gt; 0, mas NÃO permitida ❌",
IF(AND(K3313="SIM",V3313=0),"ATENÇÃO: BC permitida, mas % = 0 🔎",
"Base de cálculo aplicada corretamente ✅")))</f>
        <v/>
      </c>
      <c r="P3313" s="5" t="str">
        <f>IF(D3313="","",
IF(AND(Q3313&lt;&gt;"SIM",U3313&gt;0),"ERRO: % alíquota &gt; 0, mas NÃO permitida ❌",
IF(AND(Q3313="SIM",U3313=0),"ATENÇÃO: alíquota permitida, mas % = 0 🔎",
"Alíquota aplicada corretamente ✅")))</f>
        <v/>
      </c>
      <c r="Q3313" s="5" t="str">
        <f>IF(E3313="","",IFERROR(VLOOKUP(E3313,REGRAS_CST!$A$2:$D$200,4,FALSE),""))</f>
        <v/>
      </c>
      <c r="R3313" s="8"/>
      <c r="S3313" s="7">
        <f>IF($H3313="","",$H3313*(1-$U3313))</f>
        <v>8.9999999999999993E-3</v>
      </c>
      <c r="T3313" s="7">
        <f>IF($I3313="","",$I3313*(1-$U3313))</f>
        <v>1E-3</v>
      </c>
      <c r="U3313" s="7">
        <f>IFERROR(INDEX(BASE_CCLASSTRIB!$E:$E, MATCH(TEXT($D3313,"000000"), BASE_CCLASSTRIB!$A:$A, 0))/100, 0)</f>
        <v>0</v>
      </c>
      <c r="V3313" s="21">
        <f>IFERROR(INDEX(BASE_CCLASSTRIB!$F:$F, MATCH(TEXT($D3313,"000000"), BASE_CCLASSTRIB!$A:$A, 0))/100, 0)</f>
        <v>0</v>
      </c>
    </row>
    <row r="3314" spans="2:22" ht="15.75" customHeight="1" thickTop="1" thickBot="1">
      <c r="B3314" s="8"/>
      <c r="C3314" s="8"/>
      <c r="E3314" s="8" t="str">
        <f>IF(D3314="","",LEFT(D3314,3))</f>
        <v/>
      </c>
      <c r="F3314" s="5" t="str">
        <f>IF(E3314="","",IFERROR(VLOOKUP(E3314,REGRAS_CST!$A$2:$B$200,2,FALSE),""))</f>
        <v/>
      </c>
      <c r="H3314" s="7">
        <v>8.9999999999999993E-3</v>
      </c>
      <c r="I3314" s="7">
        <v>1E-3</v>
      </c>
      <c r="K3314" s="5" t="str">
        <f>IF(E3314="","",IFERROR(VLOOKUP(E3314,REGRAS_CST!$A$2:$C$200,3,FALSE),""))</f>
        <v/>
      </c>
      <c r="L3314" s="10" t="str">
        <f>IF($G3314="", "", $G3314*(1-$V3314))</f>
        <v/>
      </c>
      <c r="M3314" s="30" t="str">
        <f t="shared" si="102"/>
        <v/>
      </c>
      <c r="N3314" s="30" t="str">
        <f t="shared" si="103"/>
        <v/>
      </c>
      <c r="O3314" s="5" t="str">
        <f>IF(D3314="","",
IF(AND(K3314&lt;&gt;"SIM",V3314&gt;0),"ERRO: % BC &gt; 0, mas NÃO permitida ❌",
IF(AND(K3314="SIM",V3314=0),"ATENÇÃO: BC permitida, mas % = 0 🔎",
"Base de cálculo aplicada corretamente ✅")))</f>
        <v/>
      </c>
      <c r="P3314" s="5" t="str">
        <f>IF(D3314="","",
IF(AND(Q3314&lt;&gt;"SIM",U3314&gt;0),"ERRO: % alíquota &gt; 0, mas NÃO permitida ❌",
IF(AND(Q3314="SIM",U3314=0),"ATENÇÃO: alíquota permitida, mas % = 0 🔎",
"Alíquota aplicada corretamente ✅")))</f>
        <v/>
      </c>
      <c r="Q3314" s="5" t="str">
        <f>IF(E3314="","",IFERROR(VLOOKUP(E3314,REGRAS_CST!$A$2:$D$200,4,FALSE),""))</f>
        <v/>
      </c>
      <c r="R3314" s="8"/>
      <c r="S3314" s="7">
        <f>IF($H3314="","",$H3314*(1-$U3314))</f>
        <v>8.9999999999999993E-3</v>
      </c>
      <c r="T3314" s="7">
        <f>IF($I3314="","",$I3314*(1-$U3314))</f>
        <v>1E-3</v>
      </c>
      <c r="U3314" s="7">
        <f>IFERROR(INDEX(BASE_CCLASSTRIB!$E:$E, MATCH(TEXT($D3314,"000000"), BASE_CCLASSTRIB!$A:$A, 0))/100, 0)</f>
        <v>0</v>
      </c>
      <c r="V3314" s="21">
        <f>IFERROR(INDEX(BASE_CCLASSTRIB!$F:$F, MATCH(TEXT($D3314,"000000"), BASE_CCLASSTRIB!$A:$A, 0))/100, 0)</f>
        <v>0</v>
      </c>
    </row>
    <row r="3315" spans="2:22" ht="15.75" customHeight="1" thickTop="1" thickBot="1">
      <c r="B3315" s="8"/>
      <c r="C3315" s="8"/>
      <c r="E3315" s="8" t="str">
        <f>IF(D3315="","",LEFT(D3315,3))</f>
        <v/>
      </c>
      <c r="F3315" s="5" t="str">
        <f>IF(E3315="","",IFERROR(VLOOKUP(E3315,REGRAS_CST!$A$2:$B$200,2,FALSE),""))</f>
        <v/>
      </c>
      <c r="H3315" s="7">
        <v>8.9999999999999993E-3</v>
      </c>
      <c r="I3315" s="7">
        <v>1E-3</v>
      </c>
      <c r="K3315" s="5" t="str">
        <f>IF(E3315="","",IFERROR(VLOOKUP(E3315,REGRAS_CST!$A$2:$C$200,3,FALSE),""))</f>
        <v/>
      </c>
      <c r="L3315" s="10" t="str">
        <f>IF($G3315="", "", $G3315*(1-$V3315))</f>
        <v/>
      </c>
      <c r="M3315" s="30" t="str">
        <f t="shared" si="102"/>
        <v/>
      </c>
      <c r="N3315" s="30" t="str">
        <f t="shared" si="103"/>
        <v/>
      </c>
      <c r="O3315" s="5" t="str">
        <f>IF(D3315="","",
IF(AND(K3315&lt;&gt;"SIM",V3315&gt;0),"ERRO: % BC &gt; 0, mas NÃO permitida ❌",
IF(AND(K3315="SIM",V3315=0),"ATENÇÃO: BC permitida, mas % = 0 🔎",
"Base de cálculo aplicada corretamente ✅")))</f>
        <v/>
      </c>
      <c r="P3315" s="5" t="str">
        <f>IF(D3315="","",
IF(AND(Q3315&lt;&gt;"SIM",U3315&gt;0),"ERRO: % alíquota &gt; 0, mas NÃO permitida ❌",
IF(AND(Q3315="SIM",U3315=0),"ATENÇÃO: alíquota permitida, mas % = 0 🔎",
"Alíquota aplicada corretamente ✅")))</f>
        <v/>
      </c>
      <c r="Q3315" s="5" t="str">
        <f>IF(E3315="","",IFERROR(VLOOKUP(E3315,REGRAS_CST!$A$2:$D$200,4,FALSE),""))</f>
        <v/>
      </c>
      <c r="R3315" s="8"/>
      <c r="S3315" s="7">
        <f>IF($H3315="","",$H3315*(1-$U3315))</f>
        <v>8.9999999999999993E-3</v>
      </c>
      <c r="T3315" s="7">
        <f>IF($I3315="","",$I3315*(1-$U3315))</f>
        <v>1E-3</v>
      </c>
      <c r="U3315" s="7">
        <f>IFERROR(INDEX(BASE_CCLASSTRIB!$E:$E, MATCH(TEXT($D3315,"000000"), BASE_CCLASSTRIB!$A:$A, 0))/100, 0)</f>
        <v>0</v>
      </c>
      <c r="V3315" s="21">
        <f>IFERROR(INDEX(BASE_CCLASSTRIB!$F:$F, MATCH(TEXT($D3315,"000000"), BASE_CCLASSTRIB!$A:$A, 0))/100, 0)</f>
        <v>0</v>
      </c>
    </row>
    <row r="3316" spans="2:22" ht="15.75" customHeight="1" thickTop="1" thickBot="1">
      <c r="B3316" s="8"/>
      <c r="C3316" s="8"/>
      <c r="E3316" s="8" t="str">
        <f>IF(D3316="","",LEFT(D3316,3))</f>
        <v/>
      </c>
      <c r="F3316" s="5" t="str">
        <f>IF(E3316="","",IFERROR(VLOOKUP(E3316,REGRAS_CST!$A$2:$B$200,2,FALSE),""))</f>
        <v/>
      </c>
      <c r="H3316" s="7">
        <v>8.9999999999999993E-3</v>
      </c>
      <c r="I3316" s="7">
        <v>1E-3</v>
      </c>
      <c r="K3316" s="5" t="str">
        <f>IF(E3316="","",IFERROR(VLOOKUP(E3316,REGRAS_CST!$A$2:$C$200,3,FALSE),""))</f>
        <v/>
      </c>
      <c r="L3316" s="10" t="str">
        <f>IF($G3316="", "", $G3316*(1-$V3316))</f>
        <v/>
      </c>
      <c r="M3316" s="30" t="str">
        <f t="shared" si="102"/>
        <v/>
      </c>
      <c r="N3316" s="30" t="str">
        <f t="shared" si="103"/>
        <v/>
      </c>
      <c r="O3316" s="5" t="str">
        <f>IF(D3316="","",
IF(AND(K3316&lt;&gt;"SIM",V3316&gt;0),"ERRO: % BC &gt; 0, mas NÃO permitida ❌",
IF(AND(K3316="SIM",V3316=0),"ATENÇÃO: BC permitida, mas % = 0 🔎",
"Base de cálculo aplicada corretamente ✅")))</f>
        <v/>
      </c>
      <c r="P3316" s="5" t="str">
        <f>IF(D3316="","",
IF(AND(Q3316&lt;&gt;"SIM",U3316&gt;0),"ERRO: % alíquota &gt; 0, mas NÃO permitida ❌",
IF(AND(Q3316="SIM",U3316=0),"ATENÇÃO: alíquota permitida, mas % = 0 🔎",
"Alíquota aplicada corretamente ✅")))</f>
        <v/>
      </c>
      <c r="Q3316" s="5" t="str">
        <f>IF(E3316="","",IFERROR(VLOOKUP(E3316,REGRAS_CST!$A$2:$D$200,4,FALSE),""))</f>
        <v/>
      </c>
      <c r="R3316" s="8"/>
      <c r="S3316" s="7">
        <f>IF($H3316="","",$H3316*(1-$U3316))</f>
        <v>8.9999999999999993E-3</v>
      </c>
      <c r="T3316" s="7">
        <f>IF($I3316="","",$I3316*(1-$U3316))</f>
        <v>1E-3</v>
      </c>
      <c r="U3316" s="7">
        <f>IFERROR(INDEX(BASE_CCLASSTRIB!$E:$E, MATCH(TEXT($D3316,"000000"), BASE_CCLASSTRIB!$A:$A, 0))/100, 0)</f>
        <v>0</v>
      </c>
      <c r="V3316" s="21">
        <f>IFERROR(INDEX(BASE_CCLASSTRIB!$F:$F, MATCH(TEXT($D3316,"000000"), BASE_CCLASSTRIB!$A:$A, 0))/100, 0)</f>
        <v>0</v>
      </c>
    </row>
    <row r="3317" spans="2:22" ht="15.75" customHeight="1" thickTop="1" thickBot="1">
      <c r="B3317" s="8"/>
      <c r="C3317" s="8"/>
      <c r="E3317" s="8" t="str">
        <f>IF(D3317="","",LEFT(D3317,3))</f>
        <v/>
      </c>
      <c r="F3317" s="5" t="str">
        <f>IF(E3317="","",IFERROR(VLOOKUP(E3317,REGRAS_CST!$A$2:$B$200,2,FALSE),""))</f>
        <v/>
      </c>
      <c r="H3317" s="7">
        <v>8.9999999999999993E-3</v>
      </c>
      <c r="I3317" s="7">
        <v>1E-3</v>
      </c>
      <c r="K3317" s="5" t="str">
        <f>IF(E3317="","",IFERROR(VLOOKUP(E3317,REGRAS_CST!$A$2:$C$200,3,FALSE),""))</f>
        <v/>
      </c>
      <c r="L3317" s="10" t="str">
        <f>IF($G3317="", "", $G3317*(1-$V3317))</f>
        <v/>
      </c>
      <c r="M3317" s="30" t="str">
        <f t="shared" si="102"/>
        <v/>
      </c>
      <c r="N3317" s="30" t="str">
        <f t="shared" si="103"/>
        <v/>
      </c>
      <c r="O3317" s="5" t="str">
        <f>IF(D3317="","",
IF(AND(K3317&lt;&gt;"SIM",V3317&gt;0),"ERRO: % BC &gt; 0, mas NÃO permitida ❌",
IF(AND(K3317="SIM",V3317=0),"ATENÇÃO: BC permitida, mas % = 0 🔎",
"Base de cálculo aplicada corretamente ✅")))</f>
        <v/>
      </c>
      <c r="P3317" s="5" t="str">
        <f>IF(D3317="","",
IF(AND(Q3317&lt;&gt;"SIM",U3317&gt;0),"ERRO: % alíquota &gt; 0, mas NÃO permitida ❌",
IF(AND(Q3317="SIM",U3317=0),"ATENÇÃO: alíquota permitida, mas % = 0 🔎",
"Alíquota aplicada corretamente ✅")))</f>
        <v/>
      </c>
      <c r="Q3317" s="5" t="str">
        <f>IF(E3317="","",IFERROR(VLOOKUP(E3317,REGRAS_CST!$A$2:$D$200,4,FALSE),""))</f>
        <v/>
      </c>
      <c r="R3317" s="8"/>
      <c r="S3317" s="7">
        <f>IF($H3317="","",$H3317*(1-$U3317))</f>
        <v>8.9999999999999993E-3</v>
      </c>
      <c r="T3317" s="7">
        <f>IF($I3317="","",$I3317*(1-$U3317))</f>
        <v>1E-3</v>
      </c>
      <c r="U3317" s="7">
        <f>IFERROR(INDEX(BASE_CCLASSTRIB!$E:$E, MATCH(TEXT($D3317,"000000"), BASE_CCLASSTRIB!$A:$A, 0))/100, 0)</f>
        <v>0</v>
      </c>
      <c r="V3317" s="21">
        <f>IFERROR(INDEX(BASE_CCLASSTRIB!$F:$F, MATCH(TEXT($D3317,"000000"), BASE_CCLASSTRIB!$A:$A, 0))/100, 0)</f>
        <v>0</v>
      </c>
    </row>
    <row r="3318" spans="2:22" ht="15.75" customHeight="1" thickTop="1" thickBot="1">
      <c r="B3318" s="8"/>
      <c r="C3318" s="8"/>
      <c r="E3318" s="8" t="str">
        <f>IF(D3318="","",LEFT(D3318,3))</f>
        <v/>
      </c>
      <c r="F3318" s="5" t="str">
        <f>IF(E3318="","",IFERROR(VLOOKUP(E3318,REGRAS_CST!$A$2:$B$200,2,FALSE),""))</f>
        <v/>
      </c>
      <c r="H3318" s="7">
        <v>8.9999999999999993E-3</v>
      </c>
      <c r="I3318" s="7">
        <v>1E-3</v>
      </c>
      <c r="K3318" s="5" t="str">
        <f>IF(E3318="","",IFERROR(VLOOKUP(E3318,REGRAS_CST!$A$2:$C$200,3,FALSE),""))</f>
        <v/>
      </c>
      <c r="L3318" s="10" t="str">
        <f>IF($G3318="", "", $G3318*(1-$V3318))</f>
        <v/>
      </c>
      <c r="M3318" s="30" t="str">
        <f t="shared" si="102"/>
        <v/>
      </c>
      <c r="N3318" s="30" t="str">
        <f t="shared" si="103"/>
        <v/>
      </c>
      <c r="O3318" s="5" t="str">
        <f>IF(D3318="","",
IF(AND(K3318&lt;&gt;"SIM",V3318&gt;0),"ERRO: % BC &gt; 0, mas NÃO permitida ❌",
IF(AND(K3318="SIM",V3318=0),"ATENÇÃO: BC permitida, mas % = 0 🔎",
"Base de cálculo aplicada corretamente ✅")))</f>
        <v/>
      </c>
      <c r="P3318" s="5" t="str">
        <f>IF(D3318="","",
IF(AND(Q3318&lt;&gt;"SIM",U3318&gt;0),"ERRO: % alíquota &gt; 0, mas NÃO permitida ❌",
IF(AND(Q3318="SIM",U3318=0),"ATENÇÃO: alíquota permitida, mas % = 0 🔎",
"Alíquota aplicada corretamente ✅")))</f>
        <v/>
      </c>
      <c r="Q3318" s="5" t="str">
        <f>IF(E3318="","",IFERROR(VLOOKUP(E3318,REGRAS_CST!$A$2:$D$200,4,FALSE),""))</f>
        <v/>
      </c>
      <c r="R3318" s="8"/>
      <c r="S3318" s="7">
        <f>IF($H3318="","",$H3318*(1-$U3318))</f>
        <v>8.9999999999999993E-3</v>
      </c>
      <c r="T3318" s="7">
        <f>IF($I3318="","",$I3318*(1-$U3318))</f>
        <v>1E-3</v>
      </c>
      <c r="U3318" s="7">
        <f>IFERROR(INDEX(BASE_CCLASSTRIB!$E:$E, MATCH(TEXT($D3318,"000000"), BASE_CCLASSTRIB!$A:$A, 0))/100, 0)</f>
        <v>0</v>
      </c>
      <c r="V3318" s="21">
        <f>IFERROR(INDEX(BASE_CCLASSTRIB!$F:$F, MATCH(TEXT($D3318,"000000"), BASE_CCLASSTRIB!$A:$A, 0))/100, 0)</f>
        <v>0</v>
      </c>
    </row>
    <row r="3319" spans="2:22" ht="15.75" customHeight="1" thickTop="1" thickBot="1">
      <c r="B3319" s="8"/>
      <c r="C3319" s="8"/>
      <c r="E3319" s="8" t="str">
        <f>IF(D3319="","",LEFT(D3319,3))</f>
        <v/>
      </c>
      <c r="F3319" s="5" t="str">
        <f>IF(E3319="","",IFERROR(VLOOKUP(E3319,REGRAS_CST!$A$2:$B$200,2,FALSE),""))</f>
        <v/>
      </c>
      <c r="H3319" s="7">
        <v>8.9999999999999993E-3</v>
      </c>
      <c r="I3319" s="7">
        <v>1E-3</v>
      </c>
      <c r="K3319" s="5" t="str">
        <f>IF(E3319="","",IFERROR(VLOOKUP(E3319,REGRAS_CST!$A$2:$C$200,3,FALSE),""))</f>
        <v/>
      </c>
      <c r="L3319" s="10" t="str">
        <f>IF($G3319="", "", $G3319*(1-$V3319))</f>
        <v/>
      </c>
      <c r="M3319" s="30" t="str">
        <f t="shared" si="102"/>
        <v/>
      </c>
      <c r="N3319" s="30" t="str">
        <f t="shared" si="103"/>
        <v/>
      </c>
      <c r="O3319" s="5" t="str">
        <f>IF(D3319="","",
IF(AND(K3319&lt;&gt;"SIM",V3319&gt;0),"ERRO: % BC &gt; 0, mas NÃO permitida ❌",
IF(AND(K3319="SIM",V3319=0),"ATENÇÃO: BC permitida, mas % = 0 🔎",
"Base de cálculo aplicada corretamente ✅")))</f>
        <v/>
      </c>
      <c r="P3319" s="5" t="str">
        <f>IF(D3319="","",
IF(AND(Q3319&lt;&gt;"SIM",U3319&gt;0),"ERRO: % alíquota &gt; 0, mas NÃO permitida ❌",
IF(AND(Q3319="SIM",U3319=0),"ATENÇÃO: alíquota permitida, mas % = 0 🔎",
"Alíquota aplicada corretamente ✅")))</f>
        <v/>
      </c>
      <c r="Q3319" s="5" t="str">
        <f>IF(E3319="","",IFERROR(VLOOKUP(E3319,REGRAS_CST!$A$2:$D$200,4,FALSE),""))</f>
        <v/>
      </c>
      <c r="R3319" s="8"/>
      <c r="S3319" s="7">
        <f>IF($H3319="","",$H3319*(1-$U3319))</f>
        <v>8.9999999999999993E-3</v>
      </c>
      <c r="T3319" s="7">
        <f>IF($I3319="","",$I3319*(1-$U3319))</f>
        <v>1E-3</v>
      </c>
      <c r="U3319" s="7">
        <f>IFERROR(INDEX(BASE_CCLASSTRIB!$E:$E, MATCH(TEXT($D3319,"000000"), BASE_CCLASSTRIB!$A:$A, 0))/100, 0)</f>
        <v>0</v>
      </c>
      <c r="V3319" s="21">
        <f>IFERROR(INDEX(BASE_CCLASSTRIB!$F:$F, MATCH(TEXT($D3319,"000000"), BASE_CCLASSTRIB!$A:$A, 0))/100, 0)</f>
        <v>0</v>
      </c>
    </row>
    <row r="3320" spans="2:22" ht="15.75" customHeight="1" thickTop="1" thickBot="1">
      <c r="B3320" s="8"/>
      <c r="C3320" s="8"/>
      <c r="E3320" s="8" t="str">
        <f>IF(D3320="","",LEFT(D3320,3))</f>
        <v/>
      </c>
      <c r="F3320" s="5" t="str">
        <f>IF(E3320="","",IFERROR(VLOOKUP(E3320,REGRAS_CST!$A$2:$B$200,2,FALSE),""))</f>
        <v/>
      </c>
      <c r="H3320" s="7">
        <v>8.9999999999999993E-3</v>
      </c>
      <c r="I3320" s="7">
        <v>1E-3</v>
      </c>
      <c r="K3320" s="5" t="str">
        <f>IF(E3320="","",IFERROR(VLOOKUP(E3320,REGRAS_CST!$A$2:$C$200,3,FALSE),""))</f>
        <v/>
      </c>
      <c r="L3320" s="10" t="str">
        <f>IF($G3320="", "", $G3320*(1-$V3320))</f>
        <v/>
      </c>
      <c r="M3320" s="30" t="str">
        <f t="shared" si="102"/>
        <v/>
      </c>
      <c r="N3320" s="30" t="str">
        <f t="shared" si="103"/>
        <v/>
      </c>
      <c r="O3320" s="5" t="str">
        <f>IF(D3320="","",
IF(AND(K3320&lt;&gt;"SIM",V3320&gt;0),"ERRO: % BC &gt; 0, mas NÃO permitida ❌",
IF(AND(K3320="SIM",V3320=0),"ATENÇÃO: BC permitida, mas % = 0 🔎",
"Base de cálculo aplicada corretamente ✅")))</f>
        <v/>
      </c>
      <c r="P3320" s="5" t="str">
        <f>IF(D3320="","",
IF(AND(Q3320&lt;&gt;"SIM",U3320&gt;0),"ERRO: % alíquota &gt; 0, mas NÃO permitida ❌",
IF(AND(Q3320="SIM",U3320=0),"ATENÇÃO: alíquota permitida, mas % = 0 🔎",
"Alíquota aplicada corretamente ✅")))</f>
        <v/>
      </c>
      <c r="Q3320" s="5" t="str">
        <f>IF(E3320="","",IFERROR(VLOOKUP(E3320,REGRAS_CST!$A$2:$D$200,4,FALSE),""))</f>
        <v/>
      </c>
      <c r="R3320" s="8"/>
      <c r="S3320" s="7">
        <f>IF($H3320="","",$H3320*(1-$U3320))</f>
        <v>8.9999999999999993E-3</v>
      </c>
      <c r="T3320" s="7">
        <f>IF($I3320="","",$I3320*(1-$U3320))</f>
        <v>1E-3</v>
      </c>
      <c r="U3320" s="7">
        <f>IFERROR(INDEX(BASE_CCLASSTRIB!$E:$E, MATCH(TEXT($D3320,"000000"), BASE_CCLASSTRIB!$A:$A, 0))/100, 0)</f>
        <v>0</v>
      </c>
      <c r="V3320" s="21">
        <f>IFERROR(INDEX(BASE_CCLASSTRIB!$F:$F, MATCH(TEXT($D3320,"000000"), BASE_CCLASSTRIB!$A:$A, 0))/100, 0)</f>
        <v>0</v>
      </c>
    </row>
    <row r="3321" spans="2:22" ht="15.75" customHeight="1" thickTop="1" thickBot="1">
      <c r="B3321" s="8"/>
      <c r="C3321" s="8"/>
      <c r="E3321" s="8" t="str">
        <f>IF(D3321="","",LEFT(D3321,3))</f>
        <v/>
      </c>
      <c r="F3321" s="5" t="str">
        <f>IF(E3321="","",IFERROR(VLOOKUP(E3321,REGRAS_CST!$A$2:$B$200,2,FALSE),""))</f>
        <v/>
      </c>
      <c r="H3321" s="7">
        <v>8.9999999999999993E-3</v>
      </c>
      <c r="I3321" s="7">
        <v>1E-3</v>
      </c>
      <c r="K3321" s="5" t="str">
        <f>IF(E3321="","",IFERROR(VLOOKUP(E3321,REGRAS_CST!$A$2:$C$200,3,FALSE),""))</f>
        <v/>
      </c>
      <c r="L3321" s="10" t="str">
        <f>IF($G3321="", "", $G3321*(1-$V3321))</f>
        <v/>
      </c>
      <c r="M3321" s="30" t="str">
        <f t="shared" si="102"/>
        <v/>
      </c>
      <c r="N3321" s="30" t="str">
        <f t="shared" si="103"/>
        <v/>
      </c>
      <c r="O3321" s="5" t="str">
        <f>IF(D3321="","",
IF(AND(K3321&lt;&gt;"SIM",V3321&gt;0),"ERRO: % BC &gt; 0, mas NÃO permitida ❌",
IF(AND(K3321="SIM",V3321=0),"ATENÇÃO: BC permitida, mas % = 0 🔎",
"Base de cálculo aplicada corretamente ✅")))</f>
        <v/>
      </c>
      <c r="P3321" s="5" t="str">
        <f>IF(D3321="","",
IF(AND(Q3321&lt;&gt;"SIM",U3321&gt;0),"ERRO: % alíquota &gt; 0, mas NÃO permitida ❌",
IF(AND(Q3321="SIM",U3321=0),"ATENÇÃO: alíquota permitida, mas % = 0 🔎",
"Alíquota aplicada corretamente ✅")))</f>
        <v/>
      </c>
      <c r="Q3321" s="5" t="str">
        <f>IF(E3321="","",IFERROR(VLOOKUP(E3321,REGRAS_CST!$A$2:$D$200,4,FALSE),""))</f>
        <v/>
      </c>
      <c r="R3321" s="8"/>
      <c r="S3321" s="7">
        <f>IF($H3321="","",$H3321*(1-$U3321))</f>
        <v>8.9999999999999993E-3</v>
      </c>
      <c r="T3321" s="7">
        <f>IF($I3321="","",$I3321*(1-$U3321))</f>
        <v>1E-3</v>
      </c>
      <c r="U3321" s="7">
        <f>IFERROR(INDEX(BASE_CCLASSTRIB!$E:$E, MATCH(TEXT($D3321,"000000"), BASE_CCLASSTRIB!$A:$A, 0))/100, 0)</f>
        <v>0</v>
      </c>
      <c r="V3321" s="21">
        <f>IFERROR(INDEX(BASE_CCLASSTRIB!$F:$F, MATCH(TEXT($D3321,"000000"), BASE_CCLASSTRIB!$A:$A, 0))/100, 0)</f>
        <v>0</v>
      </c>
    </row>
    <row r="3322" spans="2:22" ht="15.75" customHeight="1" thickTop="1" thickBot="1">
      <c r="B3322" s="8"/>
      <c r="C3322" s="8"/>
      <c r="E3322" s="8" t="str">
        <f>IF(D3322="","",LEFT(D3322,3))</f>
        <v/>
      </c>
      <c r="F3322" s="5" t="str">
        <f>IF(E3322="","",IFERROR(VLOOKUP(E3322,REGRAS_CST!$A$2:$B$200,2,FALSE),""))</f>
        <v/>
      </c>
      <c r="H3322" s="7">
        <v>8.9999999999999993E-3</v>
      </c>
      <c r="I3322" s="7">
        <v>1E-3</v>
      </c>
      <c r="K3322" s="5" t="str">
        <f>IF(E3322="","",IFERROR(VLOOKUP(E3322,REGRAS_CST!$A$2:$C$200,3,FALSE),""))</f>
        <v/>
      </c>
      <c r="L3322" s="10" t="str">
        <f>IF($G3322="", "", $G3322*(1-$V3322))</f>
        <v/>
      </c>
      <c r="M3322" s="30" t="str">
        <f t="shared" si="102"/>
        <v/>
      </c>
      <c r="N3322" s="30" t="str">
        <f t="shared" si="103"/>
        <v/>
      </c>
      <c r="O3322" s="5" t="str">
        <f>IF(D3322="","",
IF(AND(K3322&lt;&gt;"SIM",V3322&gt;0),"ERRO: % BC &gt; 0, mas NÃO permitida ❌",
IF(AND(K3322="SIM",V3322=0),"ATENÇÃO: BC permitida, mas % = 0 🔎",
"Base de cálculo aplicada corretamente ✅")))</f>
        <v/>
      </c>
      <c r="P3322" s="5" t="str">
        <f>IF(D3322="","",
IF(AND(Q3322&lt;&gt;"SIM",U3322&gt;0),"ERRO: % alíquota &gt; 0, mas NÃO permitida ❌",
IF(AND(Q3322="SIM",U3322=0),"ATENÇÃO: alíquota permitida, mas % = 0 🔎",
"Alíquota aplicada corretamente ✅")))</f>
        <v/>
      </c>
      <c r="Q3322" s="5" t="str">
        <f>IF(E3322="","",IFERROR(VLOOKUP(E3322,REGRAS_CST!$A$2:$D$200,4,FALSE),""))</f>
        <v/>
      </c>
      <c r="R3322" s="8"/>
      <c r="S3322" s="7">
        <f>IF($H3322="","",$H3322*(1-$U3322))</f>
        <v>8.9999999999999993E-3</v>
      </c>
      <c r="T3322" s="7">
        <f>IF($I3322="","",$I3322*(1-$U3322))</f>
        <v>1E-3</v>
      </c>
      <c r="U3322" s="7">
        <f>IFERROR(INDEX(BASE_CCLASSTRIB!$E:$E, MATCH(TEXT($D3322,"000000"), BASE_CCLASSTRIB!$A:$A, 0))/100, 0)</f>
        <v>0</v>
      </c>
      <c r="V3322" s="21">
        <f>IFERROR(INDEX(BASE_CCLASSTRIB!$F:$F, MATCH(TEXT($D3322,"000000"), BASE_CCLASSTRIB!$A:$A, 0))/100, 0)</f>
        <v>0</v>
      </c>
    </row>
    <row r="3323" spans="2:22" ht="15.75" customHeight="1" thickTop="1" thickBot="1">
      <c r="B3323" s="8"/>
      <c r="C3323" s="8"/>
      <c r="E3323" s="8" t="str">
        <f>IF(D3323="","",LEFT(D3323,3))</f>
        <v/>
      </c>
      <c r="F3323" s="5" t="str">
        <f>IF(E3323="","",IFERROR(VLOOKUP(E3323,REGRAS_CST!$A$2:$B$200,2,FALSE),""))</f>
        <v/>
      </c>
      <c r="H3323" s="7">
        <v>8.9999999999999993E-3</v>
      </c>
      <c r="I3323" s="7">
        <v>1E-3</v>
      </c>
      <c r="K3323" s="5" t="str">
        <f>IF(E3323="","",IFERROR(VLOOKUP(E3323,REGRAS_CST!$A$2:$C$200,3,FALSE),""))</f>
        <v/>
      </c>
      <c r="L3323" s="10" t="str">
        <f>IF($G3323="", "", $G3323*(1-$V3323))</f>
        <v/>
      </c>
      <c r="M3323" s="30" t="str">
        <f t="shared" si="102"/>
        <v/>
      </c>
      <c r="N3323" s="30" t="str">
        <f t="shared" si="103"/>
        <v/>
      </c>
      <c r="O3323" s="5" t="str">
        <f>IF(D3323="","",
IF(AND(K3323&lt;&gt;"SIM",V3323&gt;0),"ERRO: % BC &gt; 0, mas NÃO permitida ❌",
IF(AND(K3323="SIM",V3323=0),"ATENÇÃO: BC permitida, mas % = 0 🔎",
"Base de cálculo aplicada corretamente ✅")))</f>
        <v/>
      </c>
      <c r="P3323" s="5" t="str">
        <f>IF(D3323="","",
IF(AND(Q3323&lt;&gt;"SIM",U3323&gt;0),"ERRO: % alíquota &gt; 0, mas NÃO permitida ❌",
IF(AND(Q3323="SIM",U3323=0),"ATENÇÃO: alíquota permitida, mas % = 0 🔎",
"Alíquota aplicada corretamente ✅")))</f>
        <v/>
      </c>
      <c r="Q3323" s="5" t="str">
        <f>IF(E3323="","",IFERROR(VLOOKUP(E3323,REGRAS_CST!$A$2:$D$200,4,FALSE),""))</f>
        <v/>
      </c>
      <c r="R3323" s="8"/>
      <c r="S3323" s="7">
        <f>IF($H3323="","",$H3323*(1-$U3323))</f>
        <v>8.9999999999999993E-3</v>
      </c>
      <c r="T3323" s="7">
        <f>IF($I3323="","",$I3323*(1-$U3323))</f>
        <v>1E-3</v>
      </c>
      <c r="U3323" s="7">
        <f>IFERROR(INDEX(BASE_CCLASSTRIB!$E:$E, MATCH(TEXT($D3323,"000000"), BASE_CCLASSTRIB!$A:$A, 0))/100, 0)</f>
        <v>0</v>
      </c>
      <c r="V3323" s="21">
        <f>IFERROR(INDEX(BASE_CCLASSTRIB!$F:$F, MATCH(TEXT($D3323,"000000"), BASE_CCLASSTRIB!$A:$A, 0))/100, 0)</f>
        <v>0</v>
      </c>
    </row>
    <row r="3324" spans="2:22" ht="15.75" customHeight="1" thickTop="1" thickBot="1">
      <c r="B3324" s="8"/>
      <c r="C3324" s="8"/>
      <c r="E3324" s="8" t="str">
        <f>IF(D3324="","",LEFT(D3324,3))</f>
        <v/>
      </c>
      <c r="F3324" s="5" t="str">
        <f>IF(E3324="","",IFERROR(VLOOKUP(E3324,REGRAS_CST!$A$2:$B$200,2,FALSE),""))</f>
        <v/>
      </c>
      <c r="H3324" s="7">
        <v>8.9999999999999993E-3</v>
      </c>
      <c r="I3324" s="7">
        <v>1E-3</v>
      </c>
      <c r="K3324" s="5" t="str">
        <f>IF(E3324="","",IFERROR(VLOOKUP(E3324,REGRAS_CST!$A$2:$C$200,3,FALSE),""))</f>
        <v/>
      </c>
      <c r="L3324" s="10" t="str">
        <f>IF($G3324="", "", $G3324*(1-$V3324))</f>
        <v/>
      </c>
      <c r="M3324" s="30" t="str">
        <f t="shared" si="102"/>
        <v/>
      </c>
      <c r="N3324" s="30" t="str">
        <f t="shared" si="103"/>
        <v/>
      </c>
      <c r="O3324" s="5" t="str">
        <f>IF(D3324="","",
IF(AND(K3324&lt;&gt;"SIM",V3324&gt;0),"ERRO: % BC &gt; 0, mas NÃO permitida ❌",
IF(AND(K3324="SIM",V3324=0),"ATENÇÃO: BC permitida, mas % = 0 🔎",
"Base de cálculo aplicada corretamente ✅")))</f>
        <v/>
      </c>
      <c r="P3324" s="5" t="str">
        <f>IF(D3324="","",
IF(AND(Q3324&lt;&gt;"SIM",U3324&gt;0),"ERRO: % alíquota &gt; 0, mas NÃO permitida ❌",
IF(AND(Q3324="SIM",U3324=0),"ATENÇÃO: alíquota permitida, mas % = 0 🔎",
"Alíquota aplicada corretamente ✅")))</f>
        <v/>
      </c>
      <c r="Q3324" s="5" t="str">
        <f>IF(E3324="","",IFERROR(VLOOKUP(E3324,REGRAS_CST!$A$2:$D$200,4,FALSE),""))</f>
        <v/>
      </c>
      <c r="R3324" s="8"/>
      <c r="S3324" s="7">
        <f>IF($H3324="","",$H3324*(1-$U3324))</f>
        <v>8.9999999999999993E-3</v>
      </c>
      <c r="T3324" s="7">
        <f>IF($I3324="","",$I3324*(1-$U3324))</f>
        <v>1E-3</v>
      </c>
      <c r="U3324" s="7">
        <f>IFERROR(INDEX(BASE_CCLASSTRIB!$E:$E, MATCH(TEXT($D3324,"000000"), BASE_CCLASSTRIB!$A:$A, 0))/100, 0)</f>
        <v>0</v>
      </c>
      <c r="V3324" s="21">
        <f>IFERROR(INDEX(BASE_CCLASSTRIB!$F:$F, MATCH(TEXT($D3324,"000000"), BASE_CCLASSTRIB!$A:$A, 0))/100, 0)</f>
        <v>0</v>
      </c>
    </row>
    <row r="3325" spans="2:22" ht="15.75" customHeight="1" thickTop="1" thickBot="1">
      <c r="B3325" s="8"/>
      <c r="C3325" s="8"/>
      <c r="E3325" s="8" t="str">
        <f>IF(D3325="","",LEFT(D3325,3))</f>
        <v/>
      </c>
      <c r="F3325" s="5" t="str">
        <f>IF(E3325="","",IFERROR(VLOOKUP(E3325,REGRAS_CST!$A$2:$B$200,2,FALSE),""))</f>
        <v/>
      </c>
      <c r="H3325" s="7">
        <v>8.9999999999999993E-3</v>
      </c>
      <c r="I3325" s="7">
        <v>1E-3</v>
      </c>
      <c r="K3325" s="5" t="str">
        <f>IF(E3325="","",IFERROR(VLOOKUP(E3325,REGRAS_CST!$A$2:$C$200,3,FALSE),""))</f>
        <v/>
      </c>
      <c r="L3325" s="10" t="str">
        <f>IF($G3325="", "", $G3325*(1-$V3325))</f>
        <v/>
      </c>
      <c r="M3325" s="30" t="str">
        <f t="shared" si="102"/>
        <v/>
      </c>
      <c r="N3325" s="30" t="str">
        <f t="shared" si="103"/>
        <v/>
      </c>
      <c r="O3325" s="5" t="str">
        <f>IF(D3325="","",
IF(AND(K3325&lt;&gt;"SIM",V3325&gt;0),"ERRO: % BC &gt; 0, mas NÃO permitida ❌",
IF(AND(K3325="SIM",V3325=0),"ATENÇÃO: BC permitida, mas % = 0 🔎",
"Base de cálculo aplicada corretamente ✅")))</f>
        <v/>
      </c>
      <c r="P3325" s="5" t="str">
        <f>IF(D3325="","",
IF(AND(Q3325&lt;&gt;"SIM",U3325&gt;0),"ERRO: % alíquota &gt; 0, mas NÃO permitida ❌",
IF(AND(Q3325="SIM",U3325=0),"ATENÇÃO: alíquota permitida, mas % = 0 🔎",
"Alíquota aplicada corretamente ✅")))</f>
        <v/>
      </c>
      <c r="Q3325" s="5" t="str">
        <f>IF(E3325="","",IFERROR(VLOOKUP(E3325,REGRAS_CST!$A$2:$D$200,4,FALSE),""))</f>
        <v/>
      </c>
      <c r="R3325" s="8"/>
      <c r="S3325" s="7">
        <f>IF($H3325="","",$H3325*(1-$U3325))</f>
        <v>8.9999999999999993E-3</v>
      </c>
      <c r="T3325" s="7">
        <f>IF($I3325="","",$I3325*(1-$U3325))</f>
        <v>1E-3</v>
      </c>
      <c r="U3325" s="7">
        <f>IFERROR(INDEX(BASE_CCLASSTRIB!$E:$E, MATCH(TEXT($D3325,"000000"), BASE_CCLASSTRIB!$A:$A, 0))/100, 0)</f>
        <v>0</v>
      </c>
      <c r="V3325" s="21">
        <f>IFERROR(INDEX(BASE_CCLASSTRIB!$F:$F, MATCH(TEXT($D3325,"000000"), BASE_CCLASSTRIB!$A:$A, 0))/100, 0)</f>
        <v>0</v>
      </c>
    </row>
    <row r="3326" spans="2:22" ht="15.75" customHeight="1" thickTop="1" thickBot="1">
      <c r="B3326" s="8"/>
      <c r="C3326" s="8"/>
      <c r="E3326" s="8" t="str">
        <f>IF(D3326="","",LEFT(D3326,3))</f>
        <v/>
      </c>
      <c r="F3326" s="5" t="str">
        <f>IF(E3326="","",IFERROR(VLOOKUP(E3326,REGRAS_CST!$A$2:$B$200,2,FALSE),""))</f>
        <v/>
      </c>
      <c r="H3326" s="7">
        <v>8.9999999999999993E-3</v>
      </c>
      <c r="I3326" s="7">
        <v>1E-3</v>
      </c>
      <c r="K3326" s="5" t="str">
        <f>IF(E3326="","",IFERROR(VLOOKUP(E3326,REGRAS_CST!$A$2:$C$200,3,FALSE),""))</f>
        <v/>
      </c>
      <c r="L3326" s="10" t="str">
        <f>IF($G3326="", "", $G3326*(1-$V3326))</f>
        <v/>
      </c>
      <c r="M3326" s="30" t="str">
        <f t="shared" si="102"/>
        <v/>
      </c>
      <c r="N3326" s="30" t="str">
        <f t="shared" si="103"/>
        <v/>
      </c>
      <c r="O3326" s="5" t="str">
        <f>IF(D3326="","",
IF(AND(K3326&lt;&gt;"SIM",V3326&gt;0),"ERRO: % BC &gt; 0, mas NÃO permitida ❌",
IF(AND(K3326="SIM",V3326=0),"ATENÇÃO: BC permitida, mas % = 0 🔎",
"Base de cálculo aplicada corretamente ✅")))</f>
        <v/>
      </c>
      <c r="P3326" s="5" t="str">
        <f>IF(D3326="","",
IF(AND(Q3326&lt;&gt;"SIM",U3326&gt;0),"ERRO: % alíquota &gt; 0, mas NÃO permitida ❌",
IF(AND(Q3326="SIM",U3326=0),"ATENÇÃO: alíquota permitida, mas % = 0 🔎",
"Alíquota aplicada corretamente ✅")))</f>
        <v/>
      </c>
      <c r="Q3326" s="5" t="str">
        <f>IF(E3326="","",IFERROR(VLOOKUP(E3326,REGRAS_CST!$A$2:$D$200,4,FALSE),""))</f>
        <v/>
      </c>
      <c r="R3326" s="8"/>
      <c r="S3326" s="7">
        <f>IF($H3326="","",$H3326*(1-$U3326))</f>
        <v>8.9999999999999993E-3</v>
      </c>
      <c r="T3326" s="7">
        <f>IF($I3326="","",$I3326*(1-$U3326))</f>
        <v>1E-3</v>
      </c>
      <c r="U3326" s="7">
        <f>IFERROR(INDEX(BASE_CCLASSTRIB!$E:$E, MATCH(TEXT($D3326,"000000"), BASE_CCLASSTRIB!$A:$A, 0))/100, 0)</f>
        <v>0</v>
      </c>
      <c r="V3326" s="21">
        <f>IFERROR(INDEX(BASE_CCLASSTRIB!$F:$F, MATCH(TEXT($D3326,"000000"), BASE_CCLASSTRIB!$A:$A, 0))/100, 0)</f>
        <v>0</v>
      </c>
    </row>
    <row r="3327" spans="2:22" ht="15.75" customHeight="1" thickTop="1" thickBot="1">
      <c r="B3327" s="8"/>
      <c r="C3327" s="8"/>
      <c r="E3327" s="8" t="str">
        <f>IF(D3327="","",LEFT(D3327,3))</f>
        <v/>
      </c>
      <c r="F3327" s="5" t="str">
        <f>IF(E3327="","",IFERROR(VLOOKUP(E3327,REGRAS_CST!$A$2:$B$200,2,FALSE),""))</f>
        <v/>
      </c>
      <c r="H3327" s="7">
        <v>8.9999999999999993E-3</v>
      </c>
      <c r="I3327" s="7">
        <v>1E-3</v>
      </c>
      <c r="K3327" s="5" t="str">
        <f>IF(E3327="","",IFERROR(VLOOKUP(E3327,REGRAS_CST!$A$2:$C$200,3,FALSE),""))</f>
        <v/>
      </c>
      <c r="L3327" s="10" t="str">
        <f>IF($G3327="", "", $G3327*(1-$V3327))</f>
        <v/>
      </c>
      <c r="M3327" s="30" t="str">
        <f t="shared" si="102"/>
        <v/>
      </c>
      <c r="N3327" s="30" t="str">
        <f t="shared" si="103"/>
        <v/>
      </c>
      <c r="O3327" s="5" t="str">
        <f>IF(D3327="","",
IF(AND(K3327&lt;&gt;"SIM",V3327&gt;0),"ERRO: % BC &gt; 0, mas NÃO permitida ❌",
IF(AND(K3327="SIM",V3327=0),"ATENÇÃO: BC permitida, mas % = 0 🔎",
"Base de cálculo aplicada corretamente ✅")))</f>
        <v/>
      </c>
      <c r="P3327" s="5" t="str">
        <f>IF(D3327="","",
IF(AND(Q3327&lt;&gt;"SIM",U3327&gt;0),"ERRO: % alíquota &gt; 0, mas NÃO permitida ❌",
IF(AND(Q3327="SIM",U3327=0),"ATENÇÃO: alíquota permitida, mas % = 0 🔎",
"Alíquota aplicada corretamente ✅")))</f>
        <v/>
      </c>
      <c r="Q3327" s="5" t="str">
        <f>IF(E3327="","",IFERROR(VLOOKUP(E3327,REGRAS_CST!$A$2:$D$200,4,FALSE),""))</f>
        <v/>
      </c>
      <c r="R3327" s="8"/>
      <c r="S3327" s="7">
        <f>IF($H3327="","",$H3327*(1-$U3327))</f>
        <v>8.9999999999999993E-3</v>
      </c>
      <c r="T3327" s="7">
        <f>IF($I3327="","",$I3327*(1-$U3327))</f>
        <v>1E-3</v>
      </c>
      <c r="U3327" s="7">
        <f>IFERROR(INDEX(BASE_CCLASSTRIB!$E:$E, MATCH(TEXT($D3327,"000000"), BASE_CCLASSTRIB!$A:$A, 0))/100, 0)</f>
        <v>0</v>
      </c>
      <c r="V3327" s="21">
        <f>IFERROR(INDEX(BASE_CCLASSTRIB!$F:$F, MATCH(TEXT($D3327,"000000"), BASE_CCLASSTRIB!$A:$A, 0))/100, 0)</f>
        <v>0</v>
      </c>
    </row>
    <row r="3328" spans="2:22" ht="15.75" customHeight="1" thickTop="1" thickBot="1">
      <c r="B3328" s="8"/>
      <c r="C3328" s="8"/>
      <c r="E3328" s="8" t="str">
        <f>IF(D3328="","",LEFT(D3328,3))</f>
        <v/>
      </c>
      <c r="F3328" s="5" t="str">
        <f>IF(E3328="","",IFERROR(VLOOKUP(E3328,REGRAS_CST!$A$2:$B$200,2,FALSE),""))</f>
        <v/>
      </c>
      <c r="H3328" s="7">
        <v>8.9999999999999993E-3</v>
      </c>
      <c r="I3328" s="7">
        <v>1E-3</v>
      </c>
      <c r="K3328" s="5" t="str">
        <f>IF(E3328="","",IFERROR(VLOOKUP(E3328,REGRAS_CST!$A$2:$C$200,3,FALSE),""))</f>
        <v/>
      </c>
      <c r="L3328" s="10" t="str">
        <f>IF($G3328="", "", $G3328*(1-$V3328))</f>
        <v/>
      </c>
      <c r="M3328" s="30" t="str">
        <f t="shared" si="102"/>
        <v/>
      </c>
      <c r="N3328" s="30" t="str">
        <f t="shared" si="103"/>
        <v/>
      </c>
      <c r="O3328" s="5" t="str">
        <f>IF(D3328="","",
IF(AND(K3328&lt;&gt;"SIM",V3328&gt;0),"ERRO: % BC &gt; 0, mas NÃO permitida ❌",
IF(AND(K3328="SIM",V3328=0),"ATENÇÃO: BC permitida, mas % = 0 🔎",
"Base de cálculo aplicada corretamente ✅")))</f>
        <v/>
      </c>
      <c r="P3328" s="5" t="str">
        <f>IF(D3328="","",
IF(AND(Q3328&lt;&gt;"SIM",U3328&gt;0),"ERRO: % alíquota &gt; 0, mas NÃO permitida ❌",
IF(AND(Q3328="SIM",U3328=0),"ATENÇÃO: alíquota permitida, mas % = 0 🔎",
"Alíquota aplicada corretamente ✅")))</f>
        <v/>
      </c>
      <c r="Q3328" s="5" t="str">
        <f>IF(E3328="","",IFERROR(VLOOKUP(E3328,REGRAS_CST!$A$2:$D$200,4,FALSE),""))</f>
        <v/>
      </c>
      <c r="R3328" s="8"/>
      <c r="S3328" s="7">
        <f>IF($H3328="","",$H3328*(1-$U3328))</f>
        <v>8.9999999999999993E-3</v>
      </c>
      <c r="T3328" s="7">
        <f>IF($I3328="","",$I3328*(1-$U3328))</f>
        <v>1E-3</v>
      </c>
      <c r="U3328" s="7">
        <f>IFERROR(INDEX(BASE_CCLASSTRIB!$E:$E, MATCH(TEXT($D3328,"000000"), BASE_CCLASSTRIB!$A:$A, 0))/100, 0)</f>
        <v>0</v>
      </c>
      <c r="V3328" s="21">
        <f>IFERROR(INDEX(BASE_CCLASSTRIB!$F:$F, MATCH(TEXT($D3328,"000000"), BASE_CCLASSTRIB!$A:$A, 0))/100, 0)</f>
        <v>0</v>
      </c>
    </row>
    <row r="3329" spans="2:22" ht="15.75" customHeight="1" thickTop="1" thickBot="1">
      <c r="B3329" s="8"/>
      <c r="C3329" s="8"/>
      <c r="E3329" s="8" t="str">
        <f>IF(D3329="","",LEFT(D3329,3))</f>
        <v/>
      </c>
      <c r="F3329" s="5" t="str">
        <f>IF(E3329="","",IFERROR(VLOOKUP(E3329,REGRAS_CST!$A$2:$B$200,2,FALSE),""))</f>
        <v/>
      </c>
      <c r="H3329" s="7">
        <v>8.9999999999999993E-3</v>
      </c>
      <c r="I3329" s="7">
        <v>1E-3</v>
      </c>
      <c r="K3329" s="5" t="str">
        <f>IF(E3329="","",IFERROR(VLOOKUP(E3329,REGRAS_CST!$A$2:$C$200,3,FALSE),""))</f>
        <v/>
      </c>
      <c r="L3329" s="10" t="str">
        <f>IF($G3329="", "", $G3329*(1-$V3329))</f>
        <v/>
      </c>
      <c r="M3329" s="30" t="str">
        <f t="shared" si="102"/>
        <v/>
      </c>
      <c r="N3329" s="30" t="str">
        <f t="shared" si="103"/>
        <v/>
      </c>
      <c r="O3329" s="5" t="str">
        <f>IF(D3329="","",
IF(AND(K3329&lt;&gt;"SIM",V3329&gt;0),"ERRO: % BC &gt; 0, mas NÃO permitida ❌",
IF(AND(K3329="SIM",V3329=0),"ATENÇÃO: BC permitida, mas % = 0 🔎",
"Base de cálculo aplicada corretamente ✅")))</f>
        <v/>
      </c>
      <c r="P3329" s="5" t="str">
        <f>IF(D3329="","",
IF(AND(Q3329&lt;&gt;"SIM",U3329&gt;0),"ERRO: % alíquota &gt; 0, mas NÃO permitida ❌",
IF(AND(Q3329="SIM",U3329=0),"ATENÇÃO: alíquota permitida, mas % = 0 🔎",
"Alíquota aplicada corretamente ✅")))</f>
        <v/>
      </c>
      <c r="Q3329" s="5" t="str">
        <f>IF(E3329="","",IFERROR(VLOOKUP(E3329,REGRAS_CST!$A$2:$D$200,4,FALSE),""))</f>
        <v/>
      </c>
      <c r="R3329" s="8"/>
      <c r="S3329" s="7">
        <f>IF($H3329="","",$H3329*(1-$U3329))</f>
        <v>8.9999999999999993E-3</v>
      </c>
      <c r="T3329" s="7">
        <f>IF($I3329="","",$I3329*(1-$U3329))</f>
        <v>1E-3</v>
      </c>
      <c r="U3329" s="7">
        <f>IFERROR(INDEX(BASE_CCLASSTRIB!$E:$E, MATCH(TEXT($D3329,"000000"), BASE_CCLASSTRIB!$A:$A, 0))/100, 0)</f>
        <v>0</v>
      </c>
      <c r="V3329" s="21">
        <f>IFERROR(INDEX(BASE_CCLASSTRIB!$F:$F, MATCH(TEXT($D3329,"000000"), BASE_CCLASSTRIB!$A:$A, 0))/100, 0)</f>
        <v>0</v>
      </c>
    </row>
    <row r="3330" spans="2:22" ht="15.75" customHeight="1" thickTop="1" thickBot="1">
      <c r="B3330" s="8"/>
      <c r="C3330" s="8"/>
      <c r="E3330" s="8" t="str">
        <f>IF(D3330="","",LEFT(D3330,3))</f>
        <v/>
      </c>
      <c r="F3330" s="5" t="str">
        <f>IF(E3330="","",IFERROR(VLOOKUP(E3330,REGRAS_CST!$A$2:$B$200,2,FALSE),""))</f>
        <v/>
      </c>
      <c r="H3330" s="7">
        <v>8.9999999999999993E-3</v>
      </c>
      <c r="I3330" s="7">
        <v>1E-3</v>
      </c>
      <c r="K3330" s="5" t="str">
        <f>IF(E3330="","",IFERROR(VLOOKUP(E3330,REGRAS_CST!$A$2:$C$200,3,FALSE),""))</f>
        <v/>
      </c>
      <c r="L3330" s="10" t="str">
        <f>IF($G3330="", "", $G3330*(1-$V3330))</f>
        <v/>
      </c>
      <c r="M3330" s="30" t="str">
        <f t="shared" si="102"/>
        <v/>
      </c>
      <c r="N3330" s="30" t="str">
        <f t="shared" si="103"/>
        <v/>
      </c>
      <c r="O3330" s="5" t="str">
        <f>IF(D3330="","",
IF(AND(K3330&lt;&gt;"SIM",V3330&gt;0),"ERRO: % BC &gt; 0, mas NÃO permitida ❌",
IF(AND(K3330="SIM",V3330=0),"ATENÇÃO: BC permitida, mas % = 0 🔎",
"Base de cálculo aplicada corretamente ✅")))</f>
        <v/>
      </c>
      <c r="P3330" s="5" t="str">
        <f>IF(D3330="","",
IF(AND(Q3330&lt;&gt;"SIM",U3330&gt;0),"ERRO: % alíquota &gt; 0, mas NÃO permitida ❌",
IF(AND(Q3330="SIM",U3330=0),"ATENÇÃO: alíquota permitida, mas % = 0 🔎",
"Alíquota aplicada corretamente ✅")))</f>
        <v/>
      </c>
      <c r="Q3330" s="5" t="str">
        <f>IF(E3330="","",IFERROR(VLOOKUP(E3330,REGRAS_CST!$A$2:$D$200,4,FALSE),""))</f>
        <v/>
      </c>
      <c r="R3330" s="8"/>
      <c r="S3330" s="7">
        <f>IF($H3330="","",$H3330*(1-$U3330))</f>
        <v>8.9999999999999993E-3</v>
      </c>
      <c r="T3330" s="7">
        <f>IF($I3330="","",$I3330*(1-$U3330))</f>
        <v>1E-3</v>
      </c>
      <c r="U3330" s="7">
        <f>IFERROR(INDEX(BASE_CCLASSTRIB!$E:$E, MATCH(TEXT($D3330,"000000"), BASE_CCLASSTRIB!$A:$A, 0))/100, 0)</f>
        <v>0</v>
      </c>
      <c r="V3330" s="21">
        <f>IFERROR(INDEX(BASE_CCLASSTRIB!$F:$F, MATCH(TEXT($D3330,"000000"), BASE_CCLASSTRIB!$A:$A, 0))/100, 0)</f>
        <v>0</v>
      </c>
    </row>
    <row r="3331" spans="2:22" ht="15.75" customHeight="1" thickTop="1" thickBot="1">
      <c r="B3331" s="8"/>
      <c r="C3331" s="8"/>
      <c r="E3331" s="8" t="str">
        <f>IF(D3331="","",LEFT(D3331,3))</f>
        <v/>
      </c>
      <c r="F3331" s="5" t="str">
        <f>IF(E3331="","",IFERROR(VLOOKUP(E3331,REGRAS_CST!$A$2:$B$200,2,FALSE),""))</f>
        <v/>
      </c>
      <c r="H3331" s="7">
        <v>8.9999999999999993E-3</v>
      </c>
      <c r="I3331" s="7">
        <v>1E-3</v>
      </c>
      <c r="K3331" s="5" t="str">
        <f>IF(E3331="","",IFERROR(VLOOKUP(E3331,REGRAS_CST!$A$2:$C$200,3,FALSE),""))</f>
        <v/>
      </c>
      <c r="L3331" s="10" t="str">
        <f>IF($G3331="", "", $G3331*(1-$V3331))</f>
        <v/>
      </c>
      <c r="M3331" s="30" t="str">
        <f t="shared" si="102"/>
        <v/>
      </c>
      <c r="N3331" s="30" t="str">
        <f t="shared" si="103"/>
        <v/>
      </c>
      <c r="O3331" s="5" t="str">
        <f>IF(D3331="","",
IF(AND(K3331&lt;&gt;"SIM",V3331&gt;0),"ERRO: % BC &gt; 0, mas NÃO permitida ❌",
IF(AND(K3331="SIM",V3331=0),"ATENÇÃO: BC permitida, mas % = 0 🔎",
"Base de cálculo aplicada corretamente ✅")))</f>
        <v/>
      </c>
      <c r="P3331" s="5" t="str">
        <f>IF(D3331="","",
IF(AND(Q3331&lt;&gt;"SIM",U3331&gt;0),"ERRO: % alíquota &gt; 0, mas NÃO permitida ❌",
IF(AND(Q3331="SIM",U3331=0),"ATENÇÃO: alíquota permitida, mas % = 0 🔎",
"Alíquota aplicada corretamente ✅")))</f>
        <v/>
      </c>
      <c r="Q3331" s="5" t="str">
        <f>IF(E3331="","",IFERROR(VLOOKUP(E3331,REGRAS_CST!$A$2:$D$200,4,FALSE),""))</f>
        <v/>
      </c>
      <c r="R3331" s="8"/>
      <c r="S3331" s="7">
        <f>IF($H3331="","",$H3331*(1-$U3331))</f>
        <v>8.9999999999999993E-3</v>
      </c>
      <c r="T3331" s="7">
        <f>IF($I3331="","",$I3331*(1-$U3331))</f>
        <v>1E-3</v>
      </c>
      <c r="U3331" s="7">
        <f>IFERROR(INDEX(BASE_CCLASSTRIB!$E:$E, MATCH(TEXT($D3331,"000000"), BASE_CCLASSTRIB!$A:$A, 0))/100, 0)</f>
        <v>0</v>
      </c>
      <c r="V3331" s="21">
        <f>IFERROR(INDEX(BASE_CCLASSTRIB!$F:$F, MATCH(TEXT($D3331,"000000"), BASE_CCLASSTRIB!$A:$A, 0))/100, 0)</f>
        <v>0</v>
      </c>
    </row>
    <row r="3332" spans="2:22" ht="15.75" customHeight="1" thickTop="1" thickBot="1">
      <c r="B3332" s="8"/>
      <c r="C3332" s="8"/>
      <c r="E3332" s="8" t="str">
        <f>IF(D3332="","",LEFT(D3332,3))</f>
        <v/>
      </c>
      <c r="F3332" s="5" t="str">
        <f>IF(E3332="","",IFERROR(VLOOKUP(E3332,REGRAS_CST!$A$2:$B$200,2,FALSE),""))</f>
        <v/>
      </c>
      <c r="H3332" s="7">
        <v>8.9999999999999993E-3</v>
      </c>
      <c r="I3332" s="7">
        <v>1E-3</v>
      </c>
      <c r="K3332" s="5" t="str">
        <f>IF(E3332="","",IFERROR(VLOOKUP(E3332,REGRAS_CST!$A$2:$C$200,3,FALSE),""))</f>
        <v/>
      </c>
      <c r="L3332" s="10" t="str">
        <f>IF($G3332="", "", $G3332*(1-$V3332))</f>
        <v/>
      </c>
      <c r="M3332" s="30" t="str">
        <f t="shared" si="102"/>
        <v/>
      </c>
      <c r="N3332" s="30" t="str">
        <f t="shared" si="103"/>
        <v/>
      </c>
      <c r="O3332" s="5" t="str">
        <f>IF(D3332="","",
IF(AND(K3332&lt;&gt;"SIM",V3332&gt;0),"ERRO: % BC &gt; 0, mas NÃO permitida ❌",
IF(AND(K3332="SIM",V3332=0),"ATENÇÃO: BC permitida, mas % = 0 🔎",
"Base de cálculo aplicada corretamente ✅")))</f>
        <v/>
      </c>
      <c r="P3332" s="5" t="str">
        <f>IF(D3332="","",
IF(AND(Q3332&lt;&gt;"SIM",U3332&gt;0),"ERRO: % alíquota &gt; 0, mas NÃO permitida ❌",
IF(AND(Q3332="SIM",U3332=0),"ATENÇÃO: alíquota permitida, mas % = 0 🔎",
"Alíquota aplicada corretamente ✅")))</f>
        <v/>
      </c>
      <c r="Q3332" s="5" t="str">
        <f>IF(E3332="","",IFERROR(VLOOKUP(E3332,REGRAS_CST!$A$2:$D$200,4,FALSE),""))</f>
        <v/>
      </c>
      <c r="R3332" s="8"/>
      <c r="S3332" s="7">
        <f>IF($H3332="","",$H3332*(1-$U3332))</f>
        <v>8.9999999999999993E-3</v>
      </c>
      <c r="T3332" s="7">
        <f>IF($I3332="","",$I3332*(1-$U3332))</f>
        <v>1E-3</v>
      </c>
      <c r="U3332" s="7">
        <f>IFERROR(INDEX(BASE_CCLASSTRIB!$E:$E, MATCH(TEXT($D3332,"000000"), BASE_CCLASSTRIB!$A:$A, 0))/100, 0)</f>
        <v>0</v>
      </c>
      <c r="V3332" s="21">
        <f>IFERROR(INDEX(BASE_CCLASSTRIB!$F:$F, MATCH(TEXT($D3332,"000000"), BASE_CCLASSTRIB!$A:$A, 0))/100, 0)</f>
        <v>0</v>
      </c>
    </row>
    <row r="3333" spans="2:22" ht="15.75" customHeight="1" thickTop="1" thickBot="1">
      <c r="B3333" s="8"/>
      <c r="C3333" s="8"/>
      <c r="E3333" s="8" t="str">
        <f>IF(D3333="","",LEFT(D3333,3))</f>
        <v/>
      </c>
      <c r="F3333" s="5" t="str">
        <f>IF(E3333="","",IFERROR(VLOOKUP(E3333,REGRAS_CST!$A$2:$B$200,2,FALSE),""))</f>
        <v/>
      </c>
      <c r="H3333" s="7">
        <v>8.9999999999999993E-3</v>
      </c>
      <c r="I3333" s="7">
        <v>1E-3</v>
      </c>
      <c r="K3333" s="5" t="str">
        <f>IF(E3333="","",IFERROR(VLOOKUP(E3333,REGRAS_CST!$A$2:$C$200,3,FALSE),""))</f>
        <v/>
      </c>
      <c r="L3333" s="10" t="str">
        <f>IF($G3333="", "", $G3333*(1-$V3333))</f>
        <v/>
      </c>
      <c r="M3333" s="30" t="str">
        <f t="shared" ref="M3333:M3396" si="104">IF(OR($L3333="",$S3333=""),"",TRUNC(VALUE($L3333)*VALUE($S3333),2))</f>
        <v/>
      </c>
      <c r="N3333" s="30" t="str">
        <f t="shared" ref="N3333:N3396" si="105">IF(OR($L3333="",$T3333=""),"",TRUNC(VALUE($L3333)*VALUE($T3333),2))</f>
        <v/>
      </c>
      <c r="O3333" s="5" t="str">
        <f>IF(D3333="","",
IF(AND(K3333&lt;&gt;"SIM",V3333&gt;0),"ERRO: % BC &gt; 0, mas NÃO permitida ❌",
IF(AND(K3333="SIM",V3333=0),"ATENÇÃO: BC permitida, mas % = 0 🔎",
"Base de cálculo aplicada corretamente ✅")))</f>
        <v/>
      </c>
      <c r="P3333" s="5" t="str">
        <f>IF(D3333="","",
IF(AND(Q3333&lt;&gt;"SIM",U3333&gt;0),"ERRO: % alíquota &gt; 0, mas NÃO permitida ❌",
IF(AND(Q3333="SIM",U3333=0),"ATENÇÃO: alíquota permitida, mas % = 0 🔎",
"Alíquota aplicada corretamente ✅")))</f>
        <v/>
      </c>
      <c r="Q3333" s="5" t="str">
        <f>IF(E3333="","",IFERROR(VLOOKUP(E3333,REGRAS_CST!$A$2:$D$200,4,FALSE),""))</f>
        <v/>
      </c>
      <c r="R3333" s="8"/>
      <c r="S3333" s="7">
        <f>IF($H3333="","",$H3333*(1-$U3333))</f>
        <v>8.9999999999999993E-3</v>
      </c>
      <c r="T3333" s="7">
        <f>IF($I3333="","",$I3333*(1-$U3333))</f>
        <v>1E-3</v>
      </c>
      <c r="U3333" s="7">
        <f>IFERROR(INDEX(BASE_CCLASSTRIB!$E:$E, MATCH(TEXT($D3333,"000000"), BASE_CCLASSTRIB!$A:$A, 0))/100, 0)</f>
        <v>0</v>
      </c>
      <c r="V3333" s="21">
        <f>IFERROR(INDEX(BASE_CCLASSTRIB!$F:$F, MATCH(TEXT($D3333,"000000"), BASE_CCLASSTRIB!$A:$A, 0))/100, 0)</f>
        <v>0</v>
      </c>
    </row>
    <row r="3334" spans="2:22" ht="15.75" customHeight="1" thickTop="1" thickBot="1">
      <c r="B3334" s="8"/>
      <c r="C3334" s="8"/>
      <c r="E3334" s="8" t="str">
        <f>IF(D3334="","",LEFT(D3334,3))</f>
        <v/>
      </c>
      <c r="F3334" s="5" t="str">
        <f>IF(E3334="","",IFERROR(VLOOKUP(E3334,REGRAS_CST!$A$2:$B$200,2,FALSE),""))</f>
        <v/>
      </c>
      <c r="H3334" s="7">
        <v>8.9999999999999993E-3</v>
      </c>
      <c r="I3334" s="7">
        <v>1E-3</v>
      </c>
      <c r="K3334" s="5" t="str">
        <f>IF(E3334="","",IFERROR(VLOOKUP(E3334,REGRAS_CST!$A$2:$C$200,3,FALSE),""))</f>
        <v/>
      </c>
      <c r="L3334" s="10" t="str">
        <f>IF($G3334="", "", $G3334*(1-$V3334))</f>
        <v/>
      </c>
      <c r="M3334" s="30" t="str">
        <f t="shared" si="104"/>
        <v/>
      </c>
      <c r="N3334" s="30" t="str">
        <f t="shared" si="105"/>
        <v/>
      </c>
      <c r="O3334" s="5" t="str">
        <f>IF(D3334="","",
IF(AND(K3334&lt;&gt;"SIM",V3334&gt;0),"ERRO: % BC &gt; 0, mas NÃO permitida ❌",
IF(AND(K3334="SIM",V3334=0),"ATENÇÃO: BC permitida, mas % = 0 🔎",
"Base de cálculo aplicada corretamente ✅")))</f>
        <v/>
      </c>
      <c r="P3334" s="5" t="str">
        <f>IF(D3334="","",
IF(AND(Q3334&lt;&gt;"SIM",U3334&gt;0),"ERRO: % alíquota &gt; 0, mas NÃO permitida ❌",
IF(AND(Q3334="SIM",U3334=0),"ATENÇÃO: alíquota permitida, mas % = 0 🔎",
"Alíquota aplicada corretamente ✅")))</f>
        <v/>
      </c>
      <c r="Q3334" s="5" t="str">
        <f>IF(E3334="","",IFERROR(VLOOKUP(E3334,REGRAS_CST!$A$2:$D$200,4,FALSE),""))</f>
        <v/>
      </c>
      <c r="R3334" s="8"/>
      <c r="S3334" s="7">
        <f>IF($H3334="","",$H3334*(1-$U3334))</f>
        <v>8.9999999999999993E-3</v>
      </c>
      <c r="T3334" s="7">
        <f>IF($I3334="","",$I3334*(1-$U3334))</f>
        <v>1E-3</v>
      </c>
      <c r="U3334" s="7">
        <f>IFERROR(INDEX(BASE_CCLASSTRIB!$E:$E, MATCH(TEXT($D3334,"000000"), BASE_CCLASSTRIB!$A:$A, 0))/100, 0)</f>
        <v>0</v>
      </c>
      <c r="V3334" s="21">
        <f>IFERROR(INDEX(BASE_CCLASSTRIB!$F:$F, MATCH(TEXT($D3334,"000000"), BASE_CCLASSTRIB!$A:$A, 0))/100, 0)</f>
        <v>0</v>
      </c>
    </row>
    <row r="3335" spans="2:22" ht="15.75" customHeight="1" thickTop="1" thickBot="1">
      <c r="B3335" s="8"/>
      <c r="C3335" s="8"/>
      <c r="E3335" s="8" t="str">
        <f>IF(D3335="","",LEFT(D3335,3))</f>
        <v/>
      </c>
      <c r="F3335" s="5" t="str">
        <f>IF(E3335="","",IFERROR(VLOOKUP(E3335,REGRAS_CST!$A$2:$B$200,2,FALSE),""))</f>
        <v/>
      </c>
      <c r="H3335" s="7">
        <v>8.9999999999999993E-3</v>
      </c>
      <c r="I3335" s="7">
        <v>1E-3</v>
      </c>
      <c r="K3335" s="5" t="str">
        <f>IF(E3335="","",IFERROR(VLOOKUP(E3335,REGRAS_CST!$A$2:$C$200,3,FALSE),""))</f>
        <v/>
      </c>
      <c r="L3335" s="10" t="str">
        <f>IF($G3335="", "", $G3335*(1-$V3335))</f>
        <v/>
      </c>
      <c r="M3335" s="30" t="str">
        <f t="shared" si="104"/>
        <v/>
      </c>
      <c r="N3335" s="30" t="str">
        <f t="shared" si="105"/>
        <v/>
      </c>
      <c r="O3335" s="5" t="str">
        <f>IF(D3335="","",
IF(AND(K3335&lt;&gt;"SIM",V3335&gt;0),"ERRO: % BC &gt; 0, mas NÃO permitida ❌",
IF(AND(K3335="SIM",V3335=0),"ATENÇÃO: BC permitida, mas % = 0 🔎",
"Base de cálculo aplicada corretamente ✅")))</f>
        <v/>
      </c>
      <c r="P3335" s="5" t="str">
        <f>IF(D3335="","",
IF(AND(Q3335&lt;&gt;"SIM",U3335&gt;0),"ERRO: % alíquota &gt; 0, mas NÃO permitida ❌",
IF(AND(Q3335="SIM",U3335=0),"ATENÇÃO: alíquota permitida, mas % = 0 🔎",
"Alíquota aplicada corretamente ✅")))</f>
        <v/>
      </c>
      <c r="Q3335" s="5" t="str">
        <f>IF(E3335="","",IFERROR(VLOOKUP(E3335,REGRAS_CST!$A$2:$D$200,4,FALSE),""))</f>
        <v/>
      </c>
      <c r="R3335" s="8"/>
      <c r="S3335" s="7">
        <f>IF($H3335="","",$H3335*(1-$U3335))</f>
        <v>8.9999999999999993E-3</v>
      </c>
      <c r="T3335" s="7">
        <f>IF($I3335="","",$I3335*(1-$U3335))</f>
        <v>1E-3</v>
      </c>
      <c r="U3335" s="7">
        <f>IFERROR(INDEX(BASE_CCLASSTRIB!$E:$E, MATCH(TEXT($D3335,"000000"), BASE_CCLASSTRIB!$A:$A, 0))/100, 0)</f>
        <v>0</v>
      </c>
      <c r="V3335" s="21">
        <f>IFERROR(INDEX(BASE_CCLASSTRIB!$F:$F, MATCH(TEXT($D3335,"000000"), BASE_CCLASSTRIB!$A:$A, 0))/100, 0)</f>
        <v>0</v>
      </c>
    </row>
    <row r="3336" spans="2:22" ht="15.75" customHeight="1" thickTop="1" thickBot="1">
      <c r="B3336" s="8"/>
      <c r="C3336" s="8"/>
      <c r="E3336" s="8" t="str">
        <f>IF(D3336="","",LEFT(D3336,3))</f>
        <v/>
      </c>
      <c r="F3336" s="5" t="str">
        <f>IF(E3336="","",IFERROR(VLOOKUP(E3336,REGRAS_CST!$A$2:$B$200,2,FALSE),""))</f>
        <v/>
      </c>
      <c r="H3336" s="7">
        <v>8.9999999999999993E-3</v>
      </c>
      <c r="I3336" s="7">
        <v>1E-3</v>
      </c>
      <c r="K3336" s="5" t="str">
        <f>IF(E3336="","",IFERROR(VLOOKUP(E3336,REGRAS_CST!$A$2:$C$200,3,FALSE),""))</f>
        <v/>
      </c>
      <c r="L3336" s="10" t="str">
        <f>IF($G3336="", "", $G3336*(1-$V3336))</f>
        <v/>
      </c>
      <c r="M3336" s="30" t="str">
        <f t="shared" si="104"/>
        <v/>
      </c>
      <c r="N3336" s="30" t="str">
        <f t="shared" si="105"/>
        <v/>
      </c>
      <c r="O3336" s="5" t="str">
        <f>IF(D3336="","",
IF(AND(K3336&lt;&gt;"SIM",V3336&gt;0),"ERRO: % BC &gt; 0, mas NÃO permitida ❌",
IF(AND(K3336="SIM",V3336=0),"ATENÇÃO: BC permitida, mas % = 0 🔎",
"Base de cálculo aplicada corretamente ✅")))</f>
        <v/>
      </c>
      <c r="P3336" s="5" t="str">
        <f>IF(D3336="","",
IF(AND(Q3336&lt;&gt;"SIM",U3336&gt;0),"ERRO: % alíquota &gt; 0, mas NÃO permitida ❌",
IF(AND(Q3336="SIM",U3336=0),"ATENÇÃO: alíquota permitida, mas % = 0 🔎",
"Alíquota aplicada corretamente ✅")))</f>
        <v/>
      </c>
      <c r="Q3336" s="5" t="str">
        <f>IF(E3336="","",IFERROR(VLOOKUP(E3336,REGRAS_CST!$A$2:$D$200,4,FALSE),""))</f>
        <v/>
      </c>
      <c r="R3336" s="8"/>
      <c r="S3336" s="7">
        <f>IF($H3336="","",$H3336*(1-$U3336))</f>
        <v>8.9999999999999993E-3</v>
      </c>
      <c r="T3336" s="7">
        <f>IF($I3336="","",$I3336*(1-$U3336))</f>
        <v>1E-3</v>
      </c>
      <c r="U3336" s="7">
        <f>IFERROR(INDEX(BASE_CCLASSTRIB!$E:$E, MATCH(TEXT($D3336,"000000"), BASE_CCLASSTRIB!$A:$A, 0))/100, 0)</f>
        <v>0</v>
      </c>
      <c r="V3336" s="21">
        <f>IFERROR(INDEX(BASE_CCLASSTRIB!$F:$F, MATCH(TEXT($D3336,"000000"), BASE_CCLASSTRIB!$A:$A, 0))/100, 0)</f>
        <v>0</v>
      </c>
    </row>
    <row r="3337" spans="2:22" ht="15.75" customHeight="1" thickTop="1" thickBot="1">
      <c r="B3337" s="8"/>
      <c r="C3337" s="8"/>
      <c r="E3337" s="8" t="str">
        <f>IF(D3337="","",LEFT(D3337,3))</f>
        <v/>
      </c>
      <c r="F3337" s="5" t="str">
        <f>IF(E3337="","",IFERROR(VLOOKUP(E3337,REGRAS_CST!$A$2:$B$200,2,FALSE),""))</f>
        <v/>
      </c>
      <c r="H3337" s="7">
        <v>8.9999999999999993E-3</v>
      </c>
      <c r="I3337" s="7">
        <v>1E-3</v>
      </c>
      <c r="K3337" s="5" t="str">
        <f>IF(E3337="","",IFERROR(VLOOKUP(E3337,REGRAS_CST!$A$2:$C$200,3,FALSE),""))</f>
        <v/>
      </c>
      <c r="L3337" s="10" t="str">
        <f>IF($G3337="", "", $G3337*(1-$V3337))</f>
        <v/>
      </c>
      <c r="M3337" s="30" t="str">
        <f t="shared" si="104"/>
        <v/>
      </c>
      <c r="N3337" s="30" t="str">
        <f t="shared" si="105"/>
        <v/>
      </c>
      <c r="O3337" s="5" t="str">
        <f>IF(D3337="","",
IF(AND(K3337&lt;&gt;"SIM",V3337&gt;0),"ERRO: % BC &gt; 0, mas NÃO permitida ❌",
IF(AND(K3337="SIM",V3337=0),"ATENÇÃO: BC permitida, mas % = 0 🔎",
"Base de cálculo aplicada corretamente ✅")))</f>
        <v/>
      </c>
      <c r="P3337" s="5" t="str">
        <f>IF(D3337="","",
IF(AND(Q3337&lt;&gt;"SIM",U3337&gt;0),"ERRO: % alíquota &gt; 0, mas NÃO permitida ❌",
IF(AND(Q3337="SIM",U3337=0),"ATENÇÃO: alíquota permitida, mas % = 0 🔎",
"Alíquota aplicada corretamente ✅")))</f>
        <v/>
      </c>
      <c r="Q3337" s="5" t="str">
        <f>IF(E3337="","",IFERROR(VLOOKUP(E3337,REGRAS_CST!$A$2:$D$200,4,FALSE),""))</f>
        <v/>
      </c>
      <c r="R3337" s="8"/>
      <c r="S3337" s="7">
        <f>IF($H3337="","",$H3337*(1-$U3337))</f>
        <v>8.9999999999999993E-3</v>
      </c>
      <c r="T3337" s="7">
        <f>IF($I3337="","",$I3337*(1-$U3337))</f>
        <v>1E-3</v>
      </c>
      <c r="U3337" s="7">
        <f>IFERROR(INDEX(BASE_CCLASSTRIB!$E:$E, MATCH(TEXT($D3337,"000000"), BASE_CCLASSTRIB!$A:$A, 0))/100, 0)</f>
        <v>0</v>
      </c>
      <c r="V3337" s="21">
        <f>IFERROR(INDEX(BASE_CCLASSTRIB!$F:$F, MATCH(TEXT($D3337,"000000"), BASE_CCLASSTRIB!$A:$A, 0))/100, 0)</f>
        <v>0</v>
      </c>
    </row>
    <row r="3338" spans="2:22" ht="15.75" customHeight="1" thickTop="1" thickBot="1">
      <c r="B3338" s="8"/>
      <c r="C3338" s="8"/>
      <c r="E3338" s="8" t="str">
        <f>IF(D3338="","",LEFT(D3338,3))</f>
        <v/>
      </c>
      <c r="F3338" s="5" t="str">
        <f>IF(E3338="","",IFERROR(VLOOKUP(E3338,REGRAS_CST!$A$2:$B$200,2,FALSE),""))</f>
        <v/>
      </c>
      <c r="H3338" s="7">
        <v>8.9999999999999993E-3</v>
      </c>
      <c r="I3338" s="7">
        <v>1E-3</v>
      </c>
      <c r="K3338" s="5" t="str">
        <f>IF(E3338="","",IFERROR(VLOOKUP(E3338,REGRAS_CST!$A$2:$C$200,3,FALSE),""))</f>
        <v/>
      </c>
      <c r="L3338" s="10" t="str">
        <f>IF($G3338="", "", $G3338*(1-$V3338))</f>
        <v/>
      </c>
      <c r="M3338" s="30" t="str">
        <f t="shared" si="104"/>
        <v/>
      </c>
      <c r="N3338" s="30" t="str">
        <f t="shared" si="105"/>
        <v/>
      </c>
      <c r="O3338" s="5" t="str">
        <f>IF(D3338="","",
IF(AND(K3338&lt;&gt;"SIM",V3338&gt;0),"ERRO: % BC &gt; 0, mas NÃO permitida ❌",
IF(AND(K3338="SIM",V3338=0),"ATENÇÃO: BC permitida, mas % = 0 🔎",
"Base de cálculo aplicada corretamente ✅")))</f>
        <v/>
      </c>
      <c r="P3338" s="5" t="str">
        <f>IF(D3338="","",
IF(AND(Q3338&lt;&gt;"SIM",U3338&gt;0),"ERRO: % alíquota &gt; 0, mas NÃO permitida ❌",
IF(AND(Q3338="SIM",U3338=0),"ATENÇÃO: alíquota permitida, mas % = 0 🔎",
"Alíquota aplicada corretamente ✅")))</f>
        <v/>
      </c>
      <c r="Q3338" s="5" t="str">
        <f>IF(E3338="","",IFERROR(VLOOKUP(E3338,REGRAS_CST!$A$2:$D$200,4,FALSE),""))</f>
        <v/>
      </c>
      <c r="R3338" s="8"/>
      <c r="S3338" s="7">
        <f>IF($H3338="","",$H3338*(1-$U3338))</f>
        <v>8.9999999999999993E-3</v>
      </c>
      <c r="T3338" s="7">
        <f>IF($I3338="","",$I3338*(1-$U3338))</f>
        <v>1E-3</v>
      </c>
      <c r="U3338" s="7">
        <f>IFERROR(INDEX(BASE_CCLASSTRIB!$E:$E, MATCH(TEXT($D3338,"000000"), BASE_CCLASSTRIB!$A:$A, 0))/100, 0)</f>
        <v>0</v>
      </c>
      <c r="V3338" s="21">
        <f>IFERROR(INDEX(BASE_CCLASSTRIB!$F:$F, MATCH(TEXT($D3338,"000000"), BASE_CCLASSTRIB!$A:$A, 0))/100, 0)</f>
        <v>0</v>
      </c>
    </row>
    <row r="3339" spans="2:22" ht="15.75" customHeight="1" thickTop="1" thickBot="1">
      <c r="B3339" s="8"/>
      <c r="C3339" s="8"/>
      <c r="E3339" s="8" t="str">
        <f>IF(D3339="","",LEFT(D3339,3))</f>
        <v/>
      </c>
      <c r="F3339" s="5" t="str">
        <f>IF(E3339="","",IFERROR(VLOOKUP(E3339,REGRAS_CST!$A$2:$B$200,2,FALSE),""))</f>
        <v/>
      </c>
      <c r="H3339" s="7">
        <v>8.9999999999999993E-3</v>
      </c>
      <c r="I3339" s="7">
        <v>1E-3</v>
      </c>
      <c r="K3339" s="5" t="str">
        <f>IF(E3339="","",IFERROR(VLOOKUP(E3339,REGRAS_CST!$A$2:$C$200,3,FALSE),""))</f>
        <v/>
      </c>
      <c r="L3339" s="10" t="str">
        <f>IF($G3339="", "", $G3339*(1-$V3339))</f>
        <v/>
      </c>
      <c r="M3339" s="30" t="str">
        <f t="shared" si="104"/>
        <v/>
      </c>
      <c r="N3339" s="30" t="str">
        <f t="shared" si="105"/>
        <v/>
      </c>
      <c r="O3339" s="5" t="str">
        <f>IF(D3339="","",
IF(AND(K3339&lt;&gt;"SIM",V3339&gt;0),"ERRO: % BC &gt; 0, mas NÃO permitida ❌",
IF(AND(K3339="SIM",V3339=0),"ATENÇÃO: BC permitida, mas % = 0 🔎",
"Base de cálculo aplicada corretamente ✅")))</f>
        <v/>
      </c>
      <c r="P3339" s="5" t="str">
        <f>IF(D3339="","",
IF(AND(Q3339&lt;&gt;"SIM",U3339&gt;0),"ERRO: % alíquota &gt; 0, mas NÃO permitida ❌",
IF(AND(Q3339="SIM",U3339=0),"ATENÇÃO: alíquota permitida, mas % = 0 🔎",
"Alíquota aplicada corretamente ✅")))</f>
        <v/>
      </c>
      <c r="Q3339" s="5" t="str">
        <f>IF(E3339="","",IFERROR(VLOOKUP(E3339,REGRAS_CST!$A$2:$D$200,4,FALSE),""))</f>
        <v/>
      </c>
      <c r="R3339" s="8"/>
      <c r="S3339" s="7">
        <f>IF($H3339="","",$H3339*(1-$U3339))</f>
        <v>8.9999999999999993E-3</v>
      </c>
      <c r="T3339" s="7">
        <f>IF($I3339="","",$I3339*(1-$U3339))</f>
        <v>1E-3</v>
      </c>
      <c r="U3339" s="7">
        <f>IFERROR(INDEX(BASE_CCLASSTRIB!$E:$E, MATCH(TEXT($D3339,"000000"), BASE_CCLASSTRIB!$A:$A, 0))/100, 0)</f>
        <v>0</v>
      </c>
      <c r="V3339" s="21">
        <f>IFERROR(INDEX(BASE_CCLASSTRIB!$F:$F, MATCH(TEXT($D3339,"000000"), BASE_CCLASSTRIB!$A:$A, 0))/100, 0)</f>
        <v>0</v>
      </c>
    </row>
    <row r="3340" spans="2:22" ht="15.75" customHeight="1" thickTop="1" thickBot="1">
      <c r="B3340" s="8"/>
      <c r="C3340" s="8"/>
      <c r="E3340" s="8" t="str">
        <f>IF(D3340="","",LEFT(D3340,3))</f>
        <v/>
      </c>
      <c r="F3340" s="5" t="str">
        <f>IF(E3340="","",IFERROR(VLOOKUP(E3340,REGRAS_CST!$A$2:$B$200,2,FALSE),""))</f>
        <v/>
      </c>
      <c r="H3340" s="7">
        <v>8.9999999999999993E-3</v>
      </c>
      <c r="I3340" s="7">
        <v>1E-3</v>
      </c>
      <c r="K3340" s="5" t="str">
        <f>IF(E3340="","",IFERROR(VLOOKUP(E3340,REGRAS_CST!$A$2:$C$200,3,FALSE),""))</f>
        <v/>
      </c>
      <c r="L3340" s="10" t="str">
        <f>IF($G3340="", "", $G3340*(1-$V3340))</f>
        <v/>
      </c>
      <c r="M3340" s="30" t="str">
        <f t="shared" si="104"/>
        <v/>
      </c>
      <c r="N3340" s="30" t="str">
        <f t="shared" si="105"/>
        <v/>
      </c>
      <c r="O3340" s="5" t="str">
        <f>IF(D3340="","",
IF(AND(K3340&lt;&gt;"SIM",V3340&gt;0),"ERRO: % BC &gt; 0, mas NÃO permitida ❌",
IF(AND(K3340="SIM",V3340=0),"ATENÇÃO: BC permitida, mas % = 0 🔎",
"Base de cálculo aplicada corretamente ✅")))</f>
        <v/>
      </c>
      <c r="P3340" s="5" t="str">
        <f>IF(D3340="","",
IF(AND(Q3340&lt;&gt;"SIM",U3340&gt;0),"ERRO: % alíquota &gt; 0, mas NÃO permitida ❌",
IF(AND(Q3340="SIM",U3340=0),"ATENÇÃO: alíquota permitida, mas % = 0 🔎",
"Alíquota aplicada corretamente ✅")))</f>
        <v/>
      </c>
      <c r="Q3340" s="5" t="str">
        <f>IF(E3340="","",IFERROR(VLOOKUP(E3340,REGRAS_CST!$A$2:$D$200,4,FALSE),""))</f>
        <v/>
      </c>
      <c r="R3340" s="8"/>
      <c r="S3340" s="7">
        <f>IF($H3340="","",$H3340*(1-$U3340))</f>
        <v>8.9999999999999993E-3</v>
      </c>
      <c r="T3340" s="7">
        <f>IF($I3340="","",$I3340*(1-$U3340))</f>
        <v>1E-3</v>
      </c>
      <c r="U3340" s="7">
        <f>IFERROR(INDEX(BASE_CCLASSTRIB!$E:$E, MATCH(TEXT($D3340,"000000"), BASE_CCLASSTRIB!$A:$A, 0))/100, 0)</f>
        <v>0</v>
      </c>
      <c r="V3340" s="21">
        <f>IFERROR(INDEX(BASE_CCLASSTRIB!$F:$F, MATCH(TEXT($D3340,"000000"), BASE_CCLASSTRIB!$A:$A, 0))/100, 0)</f>
        <v>0</v>
      </c>
    </row>
    <row r="3341" spans="2:22" ht="15.75" customHeight="1" thickTop="1" thickBot="1">
      <c r="B3341" s="8"/>
      <c r="C3341" s="8"/>
      <c r="E3341" s="8" t="str">
        <f>IF(D3341="","",LEFT(D3341,3))</f>
        <v/>
      </c>
      <c r="F3341" s="5" t="str">
        <f>IF(E3341="","",IFERROR(VLOOKUP(E3341,REGRAS_CST!$A$2:$B$200,2,FALSE),""))</f>
        <v/>
      </c>
      <c r="H3341" s="7">
        <v>8.9999999999999993E-3</v>
      </c>
      <c r="I3341" s="7">
        <v>1E-3</v>
      </c>
      <c r="K3341" s="5" t="str">
        <f>IF(E3341="","",IFERROR(VLOOKUP(E3341,REGRAS_CST!$A$2:$C$200,3,FALSE),""))</f>
        <v/>
      </c>
      <c r="L3341" s="10" t="str">
        <f>IF($G3341="", "", $G3341*(1-$V3341))</f>
        <v/>
      </c>
      <c r="M3341" s="30" t="str">
        <f t="shared" si="104"/>
        <v/>
      </c>
      <c r="N3341" s="30" t="str">
        <f t="shared" si="105"/>
        <v/>
      </c>
      <c r="O3341" s="5" t="str">
        <f>IF(D3341="","",
IF(AND(K3341&lt;&gt;"SIM",V3341&gt;0),"ERRO: % BC &gt; 0, mas NÃO permitida ❌",
IF(AND(K3341="SIM",V3341=0),"ATENÇÃO: BC permitida, mas % = 0 🔎",
"Base de cálculo aplicada corretamente ✅")))</f>
        <v/>
      </c>
      <c r="P3341" s="5" t="str">
        <f>IF(D3341="","",
IF(AND(Q3341&lt;&gt;"SIM",U3341&gt;0),"ERRO: % alíquota &gt; 0, mas NÃO permitida ❌",
IF(AND(Q3341="SIM",U3341=0),"ATENÇÃO: alíquota permitida, mas % = 0 🔎",
"Alíquota aplicada corretamente ✅")))</f>
        <v/>
      </c>
      <c r="Q3341" s="5" t="str">
        <f>IF(E3341="","",IFERROR(VLOOKUP(E3341,REGRAS_CST!$A$2:$D$200,4,FALSE),""))</f>
        <v/>
      </c>
      <c r="R3341" s="8"/>
      <c r="S3341" s="7">
        <f>IF($H3341="","",$H3341*(1-$U3341))</f>
        <v>8.9999999999999993E-3</v>
      </c>
      <c r="T3341" s="7">
        <f>IF($I3341="","",$I3341*(1-$U3341))</f>
        <v>1E-3</v>
      </c>
      <c r="U3341" s="7">
        <f>IFERROR(INDEX(BASE_CCLASSTRIB!$E:$E, MATCH(TEXT($D3341,"000000"), BASE_CCLASSTRIB!$A:$A, 0))/100, 0)</f>
        <v>0</v>
      </c>
      <c r="V3341" s="21">
        <f>IFERROR(INDEX(BASE_CCLASSTRIB!$F:$F, MATCH(TEXT($D3341,"000000"), BASE_CCLASSTRIB!$A:$A, 0))/100, 0)</f>
        <v>0</v>
      </c>
    </row>
    <row r="3342" spans="2:22" ht="15.75" customHeight="1" thickTop="1" thickBot="1">
      <c r="B3342" s="8"/>
      <c r="C3342" s="8"/>
      <c r="E3342" s="8" t="str">
        <f>IF(D3342="","",LEFT(D3342,3))</f>
        <v/>
      </c>
      <c r="F3342" s="5" t="str">
        <f>IF(E3342="","",IFERROR(VLOOKUP(E3342,REGRAS_CST!$A$2:$B$200,2,FALSE),""))</f>
        <v/>
      </c>
      <c r="H3342" s="7">
        <v>8.9999999999999993E-3</v>
      </c>
      <c r="I3342" s="7">
        <v>1E-3</v>
      </c>
      <c r="K3342" s="5" t="str">
        <f>IF(E3342="","",IFERROR(VLOOKUP(E3342,REGRAS_CST!$A$2:$C$200,3,FALSE),""))</f>
        <v/>
      </c>
      <c r="L3342" s="10" t="str">
        <f>IF($G3342="", "", $G3342*(1-$V3342))</f>
        <v/>
      </c>
      <c r="M3342" s="30" t="str">
        <f t="shared" si="104"/>
        <v/>
      </c>
      <c r="N3342" s="30" t="str">
        <f t="shared" si="105"/>
        <v/>
      </c>
      <c r="O3342" s="5" t="str">
        <f>IF(D3342="","",
IF(AND(K3342&lt;&gt;"SIM",V3342&gt;0),"ERRO: % BC &gt; 0, mas NÃO permitida ❌",
IF(AND(K3342="SIM",V3342=0),"ATENÇÃO: BC permitida, mas % = 0 🔎",
"Base de cálculo aplicada corretamente ✅")))</f>
        <v/>
      </c>
      <c r="P3342" s="5" t="str">
        <f>IF(D3342="","",
IF(AND(Q3342&lt;&gt;"SIM",U3342&gt;0),"ERRO: % alíquota &gt; 0, mas NÃO permitida ❌",
IF(AND(Q3342="SIM",U3342=0),"ATENÇÃO: alíquota permitida, mas % = 0 🔎",
"Alíquota aplicada corretamente ✅")))</f>
        <v/>
      </c>
      <c r="Q3342" s="5" t="str">
        <f>IF(E3342="","",IFERROR(VLOOKUP(E3342,REGRAS_CST!$A$2:$D$200,4,FALSE),""))</f>
        <v/>
      </c>
      <c r="R3342" s="8"/>
      <c r="S3342" s="7">
        <f>IF($H3342="","",$H3342*(1-$U3342))</f>
        <v>8.9999999999999993E-3</v>
      </c>
      <c r="T3342" s="7">
        <f>IF($I3342="","",$I3342*(1-$U3342))</f>
        <v>1E-3</v>
      </c>
      <c r="U3342" s="7">
        <f>IFERROR(INDEX(BASE_CCLASSTRIB!$E:$E, MATCH(TEXT($D3342,"000000"), BASE_CCLASSTRIB!$A:$A, 0))/100, 0)</f>
        <v>0</v>
      </c>
      <c r="V3342" s="21">
        <f>IFERROR(INDEX(BASE_CCLASSTRIB!$F:$F, MATCH(TEXT($D3342,"000000"), BASE_CCLASSTRIB!$A:$A, 0))/100, 0)</f>
        <v>0</v>
      </c>
    </row>
    <row r="3343" spans="2:22" ht="15.75" customHeight="1" thickTop="1" thickBot="1">
      <c r="B3343" s="8"/>
      <c r="C3343" s="8"/>
      <c r="E3343" s="8" t="str">
        <f>IF(D3343="","",LEFT(D3343,3))</f>
        <v/>
      </c>
      <c r="F3343" s="5" t="str">
        <f>IF(E3343="","",IFERROR(VLOOKUP(E3343,REGRAS_CST!$A$2:$B$200,2,FALSE),""))</f>
        <v/>
      </c>
      <c r="H3343" s="7">
        <v>8.9999999999999993E-3</v>
      </c>
      <c r="I3343" s="7">
        <v>1E-3</v>
      </c>
      <c r="K3343" s="5" t="str">
        <f>IF(E3343="","",IFERROR(VLOOKUP(E3343,REGRAS_CST!$A$2:$C$200,3,FALSE),""))</f>
        <v/>
      </c>
      <c r="L3343" s="10" t="str">
        <f>IF($G3343="", "", $G3343*(1-$V3343))</f>
        <v/>
      </c>
      <c r="M3343" s="30" t="str">
        <f t="shared" si="104"/>
        <v/>
      </c>
      <c r="N3343" s="30" t="str">
        <f t="shared" si="105"/>
        <v/>
      </c>
      <c r="O3343" s="5" t="str">
        <f>IF(D3343="","",
IF(AND(K3343&lt;&gt;"SIM",V3343&gt;0),"ERRO: % BC &gt; 0, mas NÃO permitida ❌",
IF(AND(K3343="SIM",V3343=0),"ATENÇÃO: BC permitida, mas % = 0 🔎",
"Base de cálculo aplicada corretamente ✅")))</f>
        <v/>
      </c>
      <c r="P3343" s="5" t="str">
        <f>IF(D3343="","",
IF(AND(Q3343&lt;&gt;"SIM",U3343&gt;0),"ERRO: % alíquota &gt; 0, mas NÃO permitida ❌",
IF(AND(Q3343="SIM",U3343=0),"ATENÇÃO: alíquota permitida, mas % = 0 🔎",
"Alíquota aplicada corretamente ✅")))</f>
        <v/>
      </c>
      <c r="Q3343" s="5" t="str">
        <f>IF(E3343="","",IFERROR(VLOOKUP(E3343,REGRAS_CST!$A$2:$D$200,4,FALSE),""))</f>
        <v/>
      </c>
      <c r="R3343" s="8"/>
      <c r="S3343" s="7">
        <f>IF($H3343="","",$H3343*(1-$U3343))</f>
        <v>8.9999999999999993E-3</v>
      </c>
      <c r="T3343" s="7">
        <f>IF($I3343="","",$I3343*(1-$U3343))</f>
        <v>1E-3</v>
      </c>
      <c r="U3343" s="7">
        <f>IFERROR(INDEX(BASE_CCLASSTRIB!$E:$E, MATCH(TEXT($D3343,"000000"), BASE_CCLASSTRIB!$A:$A, 0))/100, 0)</f>
        <v>0</v>
      </c>
      <c r="V3343" s="21">
        <f>IFERROR(INDEX(BASE_CCLASSTRIB!$F:$F, MATCH(TEXT($D3343,"000000"), BASE_CCLASSTRIB!$A:$A, 0))/100, 0)</f>
        <v>0</v>
      </c>
    </row>
    <row r="3344" spans="2:22" ht="15.75" customHeight="1" thickTop="1" thickBot="1">
      <c r="B3344" s="8"/>
      <c r="C3344" s="8"/>
      <c r="E3344" s="8" t="str">
        <f>IF(D3344="","",LEFT(D3344,3))</f>
        <v/>
      </c>
      <c r="F3344" s="5" t="str">
        <f>IF(E3344="","",IFERROR(VLOOKUP(E3344,REGRAS_CST!$A$2:$B$200,2,FALSE),""))</f>
        <v/>
      </c>
      <c r="H3344" s="7">
        <v>8.9999999999999993E-3</v>
      </c>
      <c r="I3344" s="7">
        <v>1E-3</v>
      </c>
      <c r="K3344" s="5" t="str">
        <f>IF(E3344="","",IFERROR(VLOOKUP(E3344,REGRAS_CST!$A$2:$C$200,3,FALSE),""))</f>
        <v/>
      </c>
      <c r="L3344" s="10" t="str">
        <f>IF($G3344="", "", $G3344*(1-$V3344))</f>
        <v/>
      </c>
      <c r="M3344" s="30" t="str">
        <f t="shared" si="104"/>
        <v/>
      </c>
      <c r="N3344" s="30" t="str">
        <f t="shared" si="105"/>
        <v/>
      </c>
      <c r="O3344" s="5" t="str">
        <f>IF(D3344="","",
IF(AND(K3344&lt;&gt;"SIM",V3344&gt;0),"ERRO: % BC &gt; 0, mas NÃO permitida ❌",
IF(AND(K3344="SIM",V3344=0),"ATENÇÃO: BC permitida, mas % = 0 🔎",
"Base de cálculo aplicada corretamente ✅")))</f>
        <v/>
      </c>
      <c r="P3344" s="5" t="str">
        <f>IF(D3344="","",
IF(AND(Q3344&lt;&gt;"SIM",U3344&gt;0),"ERRO: % alíquota &gt; 0, mas NÃO permitida ❌",
IF(AND(Q3344="SIM",U3344=0),"ATENÇÃO: alíquota permitida, mas % = 0 🔎",
"Alíquota aplicada corretamente ✅")))</f>
        <v/>
      </c>
      <c r="Q3344" s="5" t="str">
        <f>IF(E3344="","",IFERROR(VLOOKUP(E3344,REGRAS_CST!$A$2:$D$200,4,FALSE),""))</f>
        <v/>
      </c>
      <c r="R3344" s="8"/>
      <c r="S3344" s="7">
        <f>IF($H3344="","",$H3344*(1-$U3344))</f>
        <v>8.9999999999999993E-3</v>
      </c>
      <c r="T3344" s="7">
        <f>IF($I3344="","",$I3344*(1-$U3344))</f>
        <v>1E-3</v>
      </c>
      <c r="U3344" s="7">
        <f>IFERROR(INDEX(BASE_CCLASSTRIB!$E:$E, MATCH(TEXT($D3344,"000000"), BASE_CCLASSTRIB!$A:$A, 0))/100, 0)</f>
        <v>0</v>
      </c>
      <c r="V3344" s="21">
        <f>IFERROR(INDEX(BASE_CCLASSTRIB!$F:$F, MATCH(TEXT($D3344,"000000"), BASE_CCLASSTRIB!$A:$A, 0))/100, 0)</f>
        <v>0</v>
      </c>
    </row>
    <row r="3345" spans="2:22" ht="15.75" customHeight="1" thickTop="1" thickBot="1">
      <c r="B3345" s="8"/>
      <c r="C3345" s="8"/>
      <c r="E3345" s="8" t="str">
        <f>IF(D3345="","",LEFT(D3345,3))</f>
        <v/>
      </c>
      <c r="F3345" s="5" t="str">
        <f>IF(E3345="","",IFERROR(VLOOKUP(E3345,REGRAS_CST!$A$2:$B$200,2,FALSE),""))</f>
        <v/>
      </c>
      <c r="H3345" s="7">
        <v>8.9999999999999993E-3</v>
      </c>
      <c r="I3345" s="7">
        <v>1E-3</v>
      </c>
      <c r="K3345" s="5" t="str">
        <f>IF(E3345="","",IFERROR(VLOOKUP(E3345,REGRAS_CST!$A$2:$C$200,3,FALSE),""))</f>
        <v/>
      </c>
      <c r="L3345" s="10" t="str">
        <f>IF($G3345="", "", $G3345*(1-$V3345))</f>
        <v/>
      </c>
      <c r="M3345" s="30" t="str">
        <f t="shared" si="104"/>
        <v/>
      </c>
      <c r="N3345" s="30" t="str">
        <f t="shared" si="105"/>
        <v/>
      </c>
      <c r="O3345" s="5" t="str">
        <f>IF(D3345="","",
IF(AND(K3345&lt;&gt;"SIM",V3345&gt;0),"ERRO: % BC &gt; 0, mas NÃO permitida ❌",
IF(AND(K3345="SIM",V3345=0),"ATENÇÃO: BC permitida, mas % = 0 🔎",
"Base de cálculo aplicada corretamente ✅")))</f>
        <v/>
      </c>
      <c r="P3345" s="5" t="str">
        <f>IF(D3345="","",
IF(AND(Q3345&lt;&gt;"SIM",U3345&gt;0),"ERRO: % alíquota &gt; 0, mas NÃO permitida ❌",
IF(AND(Q3345="SIM",U3345=0),"ATENÇÃO: alíquota permitida, mas % = 0 🔎",
"Alíquota aplicada corretamente ✅")))</f>
        <v/>
      </c>
      <c r="Q3345" s="5" t="str">
        <f>IF(E3345="","",IFERROR(VLOOKUP(E3345,REGRAS_CST!$A$2:$D$200,4,FALSE),""))</f>
        <v/>
      </c>
      <c r="R3345" s="8"/>
      <c r="S3345" s="7">
        <f>IF($H3345="","",$H3345*(1-$U3345))</f>
        <v>8.9999999999999993E-3</v>
      </c>
      <c r="T3345" s="7">
        <f>IF($I3345="","",$I3345*(1-$U3345))</f>
        <v>1E-3</v>
      </c>
      <c r="U3345" s="7">
        <f>IFERROR(INDEX(BASE_CCLASSTRIB!$E:$E, MATCH(TEXT($D3345,"000000"), BASE_CCLASSTRIB!$A:$A, 0))/100, 0)</f>
        <v>0</v>
      </c>
      <c r="V3345" s="21">
        <f>IFERROR(INDEX(BASE_CCLASSTRIB!$F:$F, MATCH(TEXT($D3345,"000000"), BASE_CCLASSTRIB!$A:$A, 0))/100, 0)</f>
        <v>0</v>
      </c>
    </row>
    <row r="3346" spans="2:22" ht="15.75" customHeight="1" thickTop="1" thickBot="1">
      <c r="B3346" s="8"/>
      <c r="C3346" s="8"/>
      <c r="E3346" s="8" t="str">
        <f>IF(D3346="","",LEFT(D3346,3))</f>
        <v/>
      </c>
      <c r="F3346" s="5" t="str">
        <f>IF(E3346="","",IFERROR(VLOOKUP(E3346,REGRAS_CST!$A$2:$B$200,2,FALSE),""))</f>
        <v/>
      </c>
      <c r="H3346" s="7">
        <v>8.9999999999999993E-3</v>
      </c>
      <c r="I3346" s="7">
        <v>1E-3</v>
      </c>
      <c r="K3346" s="5" t="str">
        <f>IF(E3346="","",IFERROR(VLOOKUP(E3346,REGRAS_CST!$A$2:$C$200,3,FALSE),""))</f>
        <v/>
      </c>
      <c r="L3346" s="10" t="str">
        <f>IF($G3346="", "", $G3346*(1-$V3346))</f>
        <v/>
      </c>
      <c r="M3346" s="30" t="str">
        <f t="shared" si="104"/>
        <v/>
      </c>
      <c r="N3346" s="30" t="str">
        <f t="shared" si="105"/>
        <v/>
      </c>
      <c r="O3346" s="5" t="str">
        <f>IF(D3346="","",
IF(AND(K3346&lt;&gt;"SIM",V3346&gt;0),"ERRO: % BC &gt; 0, mas NÃO permitida ❌",
IF(AND(K3346="SIM",V3346=0),"ATENÇÃO: BC permitida, mas % = 0 🔎",
"Base de cálculo aplicada corretamente ✅")))</f>
        <v/>
      </c>
      <c r="P3346" s="5" t="str">
        <f>IF(D3346="","",
IF(AND(Q3346&lt;&gt;"SIM",U3346&gt;0),"ERRO: % alíquota &gt; 0, mas NÃO permitida ❌",
IF(AND(Q3346="SIM",U3346=0),"ATENÇÃO: alíquota permitida, mas % = 0 🔎",
"Alíquota aplicada corretamente ✅")))</f>
        <v/>
      </c>
      <c r="Q3346" s="5" t="str">
        <f>IF(E3346="","",IFERROR(VLOOKUP(E3346,REGRAS_CST!$A$2:$D$200,4,FALSE),""))</f>
        <v/>
      </c>
      <c r="R3346" s="8"/>
      <c r="S3346" s="7">
        <f>IF($H3346="","",$H3346*(1-$U3346))</f>
        <v>8.9999999999999993E-3</v>
      </c>
      <c r="T3346" s="7">
        <f>IF($I3346="","",$I3346*(1-$U3346))</f>
        <v>1E-3</v>
      </c>
      <c r="U3346" s="7">
        <f>IFERROR(INDEX(BASE_CCLASSTRIB!$E:$E, MATCH(TEXT($D3346,"000000"), BASE_CCLASSTRIB!$A:$A, 0))/100, 0)</f>
        <v>0</v>
      </c>
      <c r="V3346" s="21">
        <f>IFERROR(INDEX(BASE_CCLASSTRIB!$F:$F, MATCH(TEXT($D3346,"000000"), BASE_CCLASSTRIB!$A:$A, 0))/100, 0)</f>
        <v>0</v>
      </c>
    </row>
    <row r="3347" spans="2:22" ht="15.75" customHeight="1" thickTop="1" thickBot="1">
      <c r="B3347" s="8"/>
      <c r="C3347" s="8"/>
      <c r="E3347" s="8" t="str">
        <f>IF(D3347="","",LEFT(D3347,3))</f>
        <v/>
      </c>
      <c r="F3347" s="5" t="str">
        <f>IF(E3347="","",IFERROR(VLOOKUP(E3347,REGRAS_CST!$A$2:$B$200,2,FALSE),""))</f>
        <v/>
      </c>
      <c r="H3347" s="7">
        <v>8.9999999999999993E-3</v>
      </c>
      <c r="I3347" s="7">
        <v>1E-3</v>
      </c>
      <c r="K3347" s="5" t="str">
        <f>IF(E3347="","",IFERROR(VLOOKUP(E3347,REGRAS_CST!$A$2:$C$200,3,FALSE),""))</f>
        <v/>
      </c>
      <c r="L3347" s="10" t="str">
        <f>IF($G3347="", "", $G3347*(1-$V3347))</f>
        <v/>
      </c>
      <c r="M3347" s="30" t="str">
        <f t="shared" si="104"/>
        <v/>
      </c>
      <c r="N3347" s="30" t="str">
        <f t="shared" si="105"/>
        <v/>
      </c>
      <c r="O3347" s="5" t="str">
        <f>IF(D3347="","",
IF(AND(K3347&lt;&gt;"SIM",V3347&gt;0),"ERRO: % BC &gt; 0, mas NÃO permitida ❌",
IF(AND(K3347="SIM",V3347=0),"ATENÇÃO: BC permitida, mas % = 0 🔎",
"Base de cálculo aplicada corretamente ✅")))</f>
        <v/>
      </c>
      <c r="P3347" s="5" t="str">
        <f>IF(D3347="","",
IF(AND(Q3347&lt;&gt;"SIM",U3347&gt;0),"ERRO: % alíquota &gt; 0, mas NÃO permitida ❌",
IF(AND(Q3347="SIM",U3347=0),"ATENÇÃO: alíquota permitida, mas % = 0 🔎",
"Alíquota aplicada corretamente ✅")))</f>
        <v/>
      </c>
      <c r="Q3347" s="5" t="str">
        <f>IF(E3347="","",IFERROR(VLOOKUP(E3347,REGRAS_CST!$A$2:$D$200,4,FALSE),""))</f>
        <v/>
      </c>
      <c r="R3347" s="8"/>
      <c r="S3347" s="7">
        <f>IF($H3347="","",$H3347*(1-$U3347))</f>
        <v>8.9999999999999993E-3</v>
      </c>
      <c r="T3347" s="7">
        <f>IF($I3347="","",$I3347*(1-$U3347))</f>
        <v>1E-3</v>
      </c>
      <c r="U3347" s="7">
        <f>IFERROR(INDEX(BASE_CCLASSTRIB!$E:$E, MATCH(TEXT($D3347,"000000"), BASE_CCLASSTRIB!$A:$A, 0))/100, 0)</f>
        <v>0</v>
      </c>
      <c r="V3347" s="21">
        <f>IFERROR(INDEX(BASE_CCLASSTRIB!$F:$F, MATCH(TEXT($D3347,"000000"), BASE_CCLASSTRIB!$A:$A, 0))/100, 0)</f>
        <v>0</v>
      </c>
    </row>
    <row r="3348" spans="2:22" ht="15.75" customHeight="1" thickTop="1" thickBot="1">
      <c r="B3348" s="8"/>
      <c r="C3348" s="8"/>
      <c r="E3348" s="8" t="str">
        <f>IF(D3348="","",LEFT(D3348,3))</f>
        <v/>
      </c>
      <c r="F3348" s="5" t="str">
        <f>IF(E3348="","",IFERROR(VLOOKUP(E3348,REGRAS_CST!$A$2:$B$200,2,FALSE),""))</f>
        <v/>
      </c>
      <c r="H3348" s="7">
        <v>8.9999999999999993E-3</v>
      </c>
      <c r="I3348" s="7">
        <v>1E-3</v>
      </c>
      <c r="K3348" s="5" t="str">
        <f>IF(E3348="","",IFERROR(VLOOKUP(E3348,REGRAS_CST!$A$2:$C$200,3,FALSE),""))</f>
        <v/>
      </c>
      <c r="L3348" s="10" t="str">
        <f>IF($G3348="", "", $G3348*(1-$V3348))</f>
        <v/>
      </c>
      <c r="M3348" s="30" t="str">
        <f t="shared" si="104"/>
        <v/>
      </c>
      <c r="N3348" s="30" t="str">
        <f t="shared" si="105"/>
        <v/>
      </c>
      <c r="O3348" s="5" t="str">
        <f>IF(D3348="","",
IF(AND(K3348&lt;&gt;"SIM",V3348&gt;0),"ERRO: % BC &gt; 0, mas NÃO permitida ❌",
IF(AND(K3348="SIM",V3348=0),"ATENÇÃO: BC permitida, mas % = 0 🔎",
"Base de cálculo aplicada corretamente ✅")))</f>
        <v/>
      </c>
      <c r="P3348" s="5" t="str">
        <f>IF(D3348="","",
IF(AND(Q3348&lt;&gt;"SIM",U3348&gt;0),"ERRO: % alíquota &gt; 0, mas NÃO permitida ❌",
IF(AND(Q3348="SIM",U3348=0),"ATENÇÃO: alíquota permitida, mas % = 0 🔎",
"Alíquota aplicada corretamente ✅")))</f>
        <v/>
      </c>
      <c r="Q3348" s="5" t="str">
        <f>IF(E3348="","",IFERROR(VLOOKUP(E3348,REGRAS_CST!$A$2:$D$200,4,FALSE),""))</f>
        <v/>
      </c>
      <c r="R3348" s="8"/>
      <c r="S3348" s="7">
        <f>IF($H3348="","",$H3348*(1-$U3348))</f>
        <v>8.9999999999999993E-3</v>
      </c>
      <c r="T3348" s="7">
        <f>IF($I3348="","",$I3348*(1-$U3348))</f>
        <v>1E-3</v>
      </c>
      <c r="U3348" s="7">
        <f>IFERROR(INDEX(BASE_CCLASSTRIB!$E:$E, MATCH(TEXT($D3348,"000000"), BASE_CCLASSTRIB!$A:$A, 0))/100, 0)</f>
        <v>0</v>
      </c>
      <c r="V3348" s="21">
        <f>IFERROR(INDEX(BASE_CCLASSTRIB!$F:$F, MATCH(TEXT($D3348,"000000"), BASE_CCLASSTRIB!$A:$A, 0))/100, 0)</f>
        <v>0</v>
      </c>
    </row>
    <row r="3349" spans="2:22" ht="15.75" customHeight="1" thickTop="1" thickBot="1">
      <c r="B3349" s="8"/>
      <c r="C3349" s="8"/>
      <c r="E3349" s="8" t="str">
        <f>IF(D3349="","",LEFT(D3349,3))</f>
        <v/>
      </c>
      <c r="F3349" s="5" t="str">
        <f>IF(E3349="","",IFERROR(VLOOKUP(E3349,REGRAS_CST!$A$2:$B$200,2,FALSE),""))</f>
        <v/>
      </c>
      <c r="H3349" s="7">
        <v>8.9999999999999993E-3</v>
      </c>
      <c r="I3349" s="7">
        <v>1E-3</v>
      </c>
      <c r="K3349" s="5" t="str">
        <f>IF(E3349="","",IFERROR(VLOOKUP(E3349,REGRAS_CST!$A$2:$C$200,3,FALSE),""))</f>
        <v/>
      </c>
      <c r="L3349" s="10" t="str">
        <f>IF($G3349="", "", $G3349*(1-$V3349))</f>
        <v/>
      </c>
      <c r="M3349" s="30" t="str">
        <f t="shared" si="104"/>
        <v/>
      </c>
      <c r="N3349" s="30" t="str">
        <f t="shared" si="105"/>
        <v/>
      </c>
      <c r="O3349" s="5" t="str">
        <f>IF(D3349="","",
IF(AND(K3349&lt;&gt;"SIM",V3349&gt;0),"ERRO: % BC &gt; 0, mas NÃO permitida ❌",
IF(AND(K3349="SIM",V3349=0),"ATENÇÃO: BC permitida, mas % = 0 🔎",
"Base de cálculo aplicada corretamente ✅")))</f>
        <v/>
      </c>
      <c r="P3349" s="5" t="str">
        <f>IF(D3349="","",
IF(AND(Q3349&lt;&gt;"SIM",U3349&gt;0),"ERRO: % alíquota &gt; 0, mas NÃO permitida ❌",
IF(AND(Q3349="SIM",U3349=0),"ATENÇÃO: alíquota permitida, mas % = 0 🔎",
"Alíquota aplicada corretamente ✅")))</f>
        <v/>
      </c>
      <c r="Q3349" s="5" t="str">
        <f>IF(E3349="","",IFERROR(VLOOKUP(E3349,REGRAS_CST!$A$2:$D$200,4,FALSE),""))</f>
        <v/>
      </c>
      <c r="R3349" s="8"/>
      <c r="S3349" s="7">
        <f>IF($H3349="","",$H3349*(1-$U3349))</f>
        <v>8.9999999999999993E-3</v>
      </c>
      <c r="T3349" s="7">
        <f>IF($I3349="","",$I3349*(1-$U3349))</f>
        <v>1E-3</v>
      </c>
      <c r="U3349" s="7">
        <f>IFERROR(INDEX(BASE_CCLASSTRIB!$E:$E, MATCH(TEXT($D3349,"000000"), BASE_CCLASSTRIB!$A:$A, 0))/100, 0)</f>
        <v>0</v>
      </c>
      <c r="V3349" s="21">
        <f>IFERROR(INDEX(BASE_CCLASSTRIB!$F:$F, MATCH(TEXT($D3349,"000000"), BASE_CCLASSTRIB!$A:$A, 0))/100, 0)</f>
        <v>0</v>
      </c>
    </row>
    <row r="3350" spans="2:22" ht="15.75" customHeight="1" thickTop="1" thickBot="1">
      <c r="B3350" s="8"/>
      <c r="C3350" s="8"/>
      <c r="E3350" s="8" t="str">
        <f>IF(D3350="","",LEFT(D3350,3))</f>
        <v/>
      </c>
      <c r="F3350" s="5" t="str">
        <f>IF(E3350="","",IFERROR(VLOOKUP(E3350,REGRAS_CST!$A$2:$B$200,2,FALSE),""))</f>
        <v/>
      </c>
      <c r="H3350" s="7">
        <v>8.9999999999999993E-3</v>
      </c>
      <c r="I3350" s="7">
        <v>1E-3</v>
      </c>
      <c r="K3350" s="5" t="str">
        <f>IF(E3350="","",IFERROR(VLOOKUP(E3350,REGRAS_CST!$A$2:$C$200,3,FALSE),""))</f>
        <v/>
      </c>
      <c r="L3350" s="10" t="str">
        <f>IF($G3350="", "", $G3350*(1-$V3350))</f>
        <v/>
      </c>
      <c r="M3350" s="30" t="str">
        <f t="shared" si="104"/>
        <v/>
      </c>
      <c r="N3350" s="30" t="str">
        <f t="shared" si="105"/>
        <v/>
      </c>
      <c r="O3350" s="5" t="str">
        <f>IF(D3350="","",
IF(AND(K3350&lt;&gt;"SIM",V3350&gt;0),"ERRO: % BC &gt; 0, mas NÃO permitida ❌",
IF(AND(K3350="SIM",V3350=0),"ATENÇÃO: BC permitida, mas % = 0 🔎",
"Base de cálculo aplicada corretamente ✅")))</f>
        <v/>
      </c>
      <c r="P3350" s="5" t="str">
        <f>IF(D3350="","",
IF(AND(Q3350&lt;&gt;"SIM",U3350&gt;0),"ERRO: % alíquota &gt; 0, mas NÃO permitida ❌",
IF(AND(Q3350="SIM",U3350=0),"ATENÇÃO: alíquota permitida, mas % = 0 🔎",
"Alíquota aplicada corretamente ✅")))</f>
        <v/>
      </c>
      <c r="Q3350" s="5" t="str">
        <f>IF(E3350="","",IFERROR(VLOOKUP(E3350,REGRAS_CST!$A$2:$D$200,4,FALSE),""))</f>
        <v/>
      </c>
      <c r="R3350" s="8"/>
      <c r="S3350" s="7">
        <f>IF($H3350="","",$H3350*(1-$U3350))</f>
        <v>8.9999999999999993E-3</v>
      </c>
      <c r="T3350" s="7">
        <f>IF($I3350="","",$I3350*(1-$U3350))</f>
        <v>1E-3</v>
      </c>
      <c r="U3350" s="7">
        <f>IFERROR(INDEX(BASE_CCLASSTRIB!$E:$E, MATCH(TEXT($D3350,"000000"), BASE_CCLASSTRIB!$A:$A, 0))/100, 0)</f>
        <v>0</v>
      </c>
      <c r="V3350" s="21">
        <f>IFERROR(INDEX(BASE_CCLASSTRIB!$F:$F, MATCH(TEXT($D3350,"000000"), BASE_CCLASSTRIB!$A:$A, 0))/100, 0)</f>
        <v>0</v>
      </c>
    </row>
    <row r="3351" spans="2:22" ht="15.75" customHeight="1" thickTop="1" thickBot="1">
      <c r="B3351" s="8"/>
      <c r="C3351" s="8"/>
      <c r="E3351" s="8" t="str">
        <f>IF(D3351="","",LEFT(D3351,3))</f>
        <v/>
      </c>
      <c r="F3351" s="5" t="str">
        <f>IF(E3351="","",IFERROR(VLOOKUP(E3351,REGRAS_CST!$A$2:$B$200,2,FALSE),""))</f>
        <v/>
      </c>
      <c r="H3351" s="7">
        <v>8.9999999999999993E-3</v>
      </c>
      <c r="I3351" s="7">
        <v>1E-3</v>
      </c>
      <c r="K3351" s="5" t="str">
        <f>IF(E3351="","",IFERROR(VLOOKUP(E3351,REGRAS_CST!$A$2:$C$200,3,FALSE),""))</f>
        <v/>
      </c>
      <c r="L3351" s="10" t="str">
        <f>IF($G3351="", "", $G3351*(1-$V3351))</f>
        <v/>
      </c>
      <c r="M3351" s="30" t="str">
        <f t="shared" si="104"/>
        <v/>
      </c>
      <c r="N3351" s="30" t="str">
        <f t="shared" si="105"/>
        <v/>
      </c>
      <c r="O3351" s="5" t="str">
        <f>IF(D3351="","",
IF(AND(K3351&lt;&gt;"SIM",V3351&gt;0),"ERRO: % BC &gt; 0, mas NÃO permitida ❌",
IF(AND(K3351="SIM",V3351=0),"ATENÇÃO: BC permitida, mas % = 0 🔎",
"Base de cálculo aplicada corretamente ✅")))</f>
        <v/>
      </c>
      <c r="P3351" s="5" t="str">
        <f>IF(D3351="","",
IF(AND(Q3351&lt;&gt;"SIM",U3351&gt;0),"ERRO: % alíquota &gt; 0, mas NÃO permitida ❌",
IF(AND(Q3351="SIM",U3351=0),"ATENÇÃO: alíquota permitida, mas % = 0 🔎",
"Alíquota aplicada corretamente ✅")))</f>
        <v/>
      </c>
      <c r="Q3351" s="5" t="str">
        <f>IF(E3351="","",IFERROR(VLOOKUP(E3351,REGRAS_CST!$A$2:$D$200,4,FALSE),""))</f>
        <v/>
      </c>
      <c r="R3351" s="8"/>
      <c r="S3351" s="7">
        <f>IF($H3351="","",$H3351*(1-$U3351))</f>
        <v>8.9999999999999993E-3</v>
      </c>
      <c r="T3351" s="7">
        <f>IF($I3351="","",$I3351*(1-$U3351))</f>
        <v>1E-3</v>
      </c>
      <c r="U3351" s="7">
        <f>IFERROR(INDEX(BASE_CCLASSTRIB!$E:$E, MATCH(TEXT($D3351,"000000"), BASE_CCLASSTRIB!$A:$A, 0))/100, 0)</f>
        <v>0</v>
      </c>
      <c r="V3351" s="21">
        <f>IFERROR(INDEX(BASE_CCLASSTRIB!$F:$F, MATCH(TEXT($D3351,"000000"), BASE_CCLASSTRIB!$A:$A, 0))/100, 0)</f>
        <v>0</v>
      </c>
    </row>
    <row r="3352" spans="2:22" ht="15.75" customHeight="1" thickTop="1" thickBot="1">
      <c r="B3352" s="8"/>
      <c r="C3352" s="8"/>
      <c r="E3352" s="8" t="str">
        <f>IF(D3352="","",LEFT(D3352,3))</f>
        <v/>
      </c>
      <c r="F3352" s="5" t="str">
        <f>IF(E3352="","",IFERROR(VLOOKUP(E3352,REGRAS_CST!$A$2:$B$200,2,FALSE),""))</f>
        <v/>
      </c>
      <c r="H3352" s="7">
        <v>8.9999999999999993E-3</v>
      </c>
      <c r="I3352" s="7">
        <v>1E-3</v>
      </c>
      <c r="K3352" s="5" t="str">
        <f>IF(E3352="","",IFERROR(VLOOKUP(E3352,REGRAS_CST!$A$2:$C$200,3,FALSE),""))</f>
        <v/>
      </c>
      <c r="L3352" s="10" t="str">
        <f>IF($G3352="", "", $G3352*(1-$V3352))</f>
        <v/>
      </c>
      <c r="M3352" s="30" t="str">
        <f t="shared" si="104"/>
        <v/>
      </c>
      <c r="N3352" s="30" t="str">
        <f t="shared" si="105"/>
        <v/>
      </c>
      <c r="O3352" s="5" t="str">
        <f>IF(D3352="","",
IF(AND(K3352&lt;&gt;"SIM",V3352&gt;0),"ERRO: % BC &gt; 0, mas NÃO permitida ❌",
IF(AND(K3352="SIM",V3352=0),"ATENÇÃO: BC permitida, mas % = 0 🔎",
"Base de cálculo aplicada corretamente ✅")))</f>
        <v/>
      </c>
      <c r="P3352" s="5" t="str">
        <f>IF(D3352="","",
IF(AND(Q3352&lt;&gt;"SIM",U3352&gt;0),"ERRO: % alíquota &gt; 0, mas NÃO permitida ❌",
IF(AND(Q3352="SIM",U3352=0),"ATENÇÃO: alíquota permitida, mas % = 0 🔎",
"Alíquota aplicada corretamente ✅")))</f>
        <v/>
      </c>
      <c r="Q3352" s="5" t="str">
        <f>IF(E3352="","",IFERROR(VLOOKUP(E3352,REGRAS_CST!$A$2:$D$200,4,FALSE),""))</f>
        <v/>
      </c>
      <c r="R3352" s="8"/>
      <c r="S3352" s="7">
        <f>IF($H3352="","",$H3352*(1-$U3352))</f>
        <v>8.9999999999999993E-3</v>
      </c>
      <c r="T3352" s="7">
        <f>IF($I3352="","",$I3352*(1-$U3352))</f>
        <v>1E-3</v>
      </c>
      <c r="U3352" s="7">
        <f>IFERROR(INDEX(BASE_CCLASSTRIB!$E:$E, MATCH(TEXT($D3352,"000000"), BASE_CCLASSTRIB!$A:$A, 0))/100, 0)</f>
        <v>0</v>
      </c>
      <c r="V3352" s="21">
        <f>IFERROR(INDEX(BASE_CCLASSTRIB!$F:$F, MATCH(TEXT($D3352,"000000"), BASE_CCLASSTRIB!$A:$A, 0))/100, 0)</f>
        <v>0</v>
      </c>
    </row>
    <row r="3353" spans="2:22" ht="15.75" customHeight="1" thickTop="1" thickBot="1">
      <c r="B3353" s="8"/>
      <c r="C3353" s="8"/>
      <c r="E3353" s="8" t="str">
        <f>IF(D3353="","",LEFT(D3353,3))</f>
        <v/>
      </c>
      <c r="F3353" s="5" t="str">
        <f>IF(E3353="","",IFERROR(VLOOKUP(E3353,REGRAS_CST!$A$2:$B$200,2,FALSE),""))</f>
        <v/>
      </c>
      <c r="H3353" s="7">
        <v>8.9999999999999993E-3</v>
      </c>
      <c r="I3353" s="7">
        <v>1E-3</v>
      </c>
      <c r="K3353" s="5" t="str">
        <f>IF(E3353="","",IFERROR(VLOOKUP(E3353,REGRAS_CST!$A$2:$C$200,3,FALSE),""))</f>
        <v/>
      </c>
      <c r="L3353" s="10" t="str">
        <f>IF($G3353="", "", $G3353*(1-$V3353))</f>
        <v/>
      </c>
      <c r="M3353" s="30" t="str">
        <f t="shared" si="104"/>
        <v/>
      </c>
      <c r="N3353" s="30" t="str">
        <f t="shared" si="105"/>
        <v/>
      </c>
      <c r="O3353" s="5" t="str">
        <f>IF(D3353="","",
IF(AND(K3353&lt;&gt;"SIM",V3353&gt;0),"ERRO: % BC &gt; 0, mas NÃO permitida ❌",
IF(AND(K3353="SIM",V3353=0),"ATENÇÃO: BC permitida, mas % = 0 🔎",
"Base de cálculo aplicada corretamente ✅")))</f>
        <v/>
      </c>
      <c r="P3353" s="5" t="str">
        <f>IF(D3353="","",
IF(AND(Q3353&lt;&gt;"SIM",U3353&gt;0),"ERRO: % alíquota &gt; 0, mas NÃO permitida ❌",
IF(AND(Q3353="SIM",U3353=0),"ATENÇÃO: alíquota permitida, mas % = 0 🔎",
"Alíquota aplicada corretamente ✅")))</f>
        <v/>
      </c>
      <c r="Q3353" s="5" t="str">
        <f>IF(E3353="","",IFERROR(VLOOKUP(E3353,REGRAS_CST!$A$2:$D$200,4,FALSE),""))</f>
        <v/>
      </c>
      <c r="R3353" s="8"/>
      <c r="S3353" s="7">
        <f>IF($H3353="","",$H3353*(1-$U3353))</f>
        <v>8.9999999999999993E-3</v>
      </c>
      <c r="T3353" s="7">
        <f>IF($I3353="","",$I3353*(1-$U3353))</f>
        <v>1E-3</v>
      </c>
      <c r="U3353" s="7">
        <f>IFERROR(INDEX(BASE_CCLASSTRIB!$E:$E, MATCH(TEXT($D3353,"000000"), BASE_CCLASSTRIB!$A:$A, 0))/100, 0)</f>
        <v>0</v>
      </c>
      <c r="V3353" s="21">
        <f>IFERROR(INDEX(BASE_CCLASSTRIB!$F:$F, MATCH(TEXT($D3353,"000000"), BASE_CCLASSTRIB!$A:$A, 0))/100, 0)</f>
        <v>0</v>
      </c>
    </row>
    <row r="3354" spans="2:22" ht="15.75" customHeight="1" thickTop="1" thickBot="1">
      <c r="B3354" s="8"/>
      <c r="C3354" s="8"/>
      <c r="E3354" s="8" t="str">
        <f>IF(D3354="","",LEFT(D3354,3))</f>
        <v/>
      </c>
      <c r="F3354" s="5" t="str">
        <f>IF(E3354="","",IFERROR(VLOOKUP(E3354,REGRAS_CST!$A$2:$B$200,2,FALSE),""))</f>
        <v/>
      </c>
      <c r="H3354" s="7">
        <v>8.9999999999999993E-3</v>
      </c>
      <c r="I3354" s="7">
        <v>1E-3</v>
      </c>
      <c r="K3354" s="5" t="str">
        <f>IF(E3354="","",IFERROR(VLOOKUP(E3354,REGRAS_CST!$A$2:$C$200,3,FALSE),""))</f>
        <v/>
      </c>
      <c r="L3354" s="10" t="str">
        <f>IF($G3354="", "", $G3354*(1-$V3354))</f>
        <v/>
      </c>
      <c r="M3354" s="30" t="str">
        <f t="shared" si="104"/>
        <v/>
      </c>
      <c r="N3354" s="30" t="str">
        <f t="shared" si="105"/>
        <v/>
      </c>
      <c r="O3354" s="5" t="str">
        <f>IF(D3354="","",
IF(AND(K3354&lt;&gt;"SIM",V3354&gt;0),"ERRO: % BC &gt; 0, mas NÃO permitida ❌",
IF(AND(K3354="SIM",V3354=0),"ATENÇÃO: BC permitida, mas % = 0 🔎",
"Base de cálculo aplicada corretamente ✅")))</f>
        <v/>
      </c>
      <c r="P3354" s="5" t="str">
        <f>IF(D3354="","",
IF(AND(Q3354&lt;&gt;"SIM",U3354&gt;0),"ERRO: % alíquota &gt; 0, mas NÃO permitida ❌",
IF(AND(Q3354="SIM",U3354=0),"ATENÇÃO: alíquota permitida, mas % = 0 🔎",
"Alíquota aplicada corretamente ✅")))</f>
        <v/>
      </c>
      <c r="Q3354" s="5" t="str">
        <f>IF(E3354="","",IFERROR(VLOOKUP(E3354,REGRAS_CST!$A$2:$D$200,4,FALSE),""))</f>
        <v/>
      </c>
      <c r="R3354" s="8"/>
      <c r="S3354" s="7">
        <f>IF($H3354="","",$H3354*(1-$U3354))</f>
        <v>8.9999999999999993E-3</v>
      </c>
      <c r="T3354" s="7">
        <f>IF($I3354="","",$I3354*(1-$U3354))</f>
        <v>1E-3</v>
      </c>
      <c r="U3354" s="7">
        <f>IFERROR(INDEX(BASE_CCLASSTRIB!$E:$E, MATCH(TEXT($D3354,"000000"), BASE_CCLASSTRIB!$A:$A, 0))/100, 0)</f>
        <v>0</v>
      </c>
      <c r="V3354" s="21">
        <f>IFERROR(INDEX(BASE_CCLASSTRIB!$F:$F, MATCH(TEXT($D3354,"000000"), BASE_CCLASSTRIB!$A:$A, 0))/100, 0)</f>
        <v>0</v>
      </c>
    </row>
    <row r="3355" spans="2:22" ht="15.75" customHeight="1" thickTop="1" thickBot="1">
      <c r="B3355" s="8"/>
      <c r="C3355" s="8"/>
      <c r="E3355" s="8" t="str">
        <f>IF(D3355="","",LEFT(D3355,3))</f>
        <v/>
      </c>
      <c r="F3355" s="5" t="str">
        <f>IF(E3355="","",IFERROR(VLOOKUP(E3355,REGRAS_CST!$A$2:$B$200,2,FALSE),""))</f>
        <v/>
      </c>
      <c r="H3355" s="7">
        <v>8.9999999999999993E-3</v>
      </c>
      <c r="I3355" s="7">
        <v>1E-3</v>
      </c>
      <c r="K3355" s="5" t="str">
        <f>IF(E3355="","",IFERROR(VLOOKUP(E3355,REGRAS_CST!$A$2:$C$200,3,FALSE),""))</f>
        <v/>
      </c>
      <c r="L3355" s="10" t="str">
        <f>IF($G3355="", "", $G3355*(1-$V3355))</f>
        <v/>
      </c>
      <c r="M3355" s="30" t="str">
        <f t="shared" si="104"/>
        <v/>
      </c>
      <c r="N3355" s="30" t="str">
        <f t="shared" si="105"/>
        <v/>
      </c>
      <c r="O3355" s="5" t="str">
        <f>IF(D3355="","",
IF(AND(K3355&lt;&gt;"SIM",V3355&gt;0),"ERRO: % BC &gt; 0, mas NÃO permitida ❌",
IF(AND(K3355="SIM",V3355=0),"ATENÇÃO: BC permitida, mas % = 0 🔎",
"Base de cálculo aplicada corretamente ✅")))</f>
        <v/>
      </c>
      <c r="P3355" s="5" t="str">
        <f>IF(D3355="","",
IF(AND(Q3355&lt;&gt;"SIM",U3355&gt;0),"ERRO: % alíquota &gt; 0, mas NÃO permitida ❌",
IF(AND(Q3355="SIM",U3355=0),"ATENÇÃO: alíquota permitida, mas % = 0 🔎",
"Alíquota aplicada corretamente ✅")))</f>
        <v/>
      </c>
      <c r="Q3355" s="5" t="str">
        <f>IF(E3355="","",IFERROR(VLOOKUP(E3355,REGRAS_CST!$A$2:$D$200,4,FALSE),""))</f>
        <v/>
      </c>
      <c r="R3355" s="8"/>
      <c r="S3355" s="7">
        <f>IF($H3355="","",$H3355*(1-$U3355))</f>
        <v>8.9999999999999993E-3</v>
      </c>
      <c r="T3355" s="7">
        <f>IF($I3355="","",$I3355*(1-$U3355))</f>
        <v>1E-3</v>
      </c>
      <c r="U3355" s="7">
        <f>IFERROR(INDEX(BASE_CCLASSTRIB!$E:$E, MATCH(TEXT($D3355,"000000"), BASE_CCLASSTRIB!$A:$A, 0))/100, 0)</f>
        <v>0</v>
      </c>
      <c r="V3355" s="21">
        <f>IFERROR(INDEX(BASE_CCLASSTRIB!$F:$F, MATCH(TEXT($D3355,"000000"), BASE_CCLASSTRIB!$A:$A, 0))/100, 0)</f>
        <v>0</v>
      </c>
    </row>
    <row r="3356" spans="2:22" ht="15.75" customHeight="1" thickTop="1" thickBot="1">
      <c r="B3356" s="8"/>
      <c r="C3356" s="8"/>
      <c r="E3356" s="8" t="str">
        <f>IF(D3356="","",LEFT(D3356,3))</f>
        <v/>
      </c>
      <c r="F3356" s="5" t="str">
        <f>IF(E3356="","",IFERROR(VLOOKUP(E3356,REGRAS_CST!$A$2:$B$200,2,FALSE),""))</f>
        <v/>
      </c>
      <c r="H3356" s="7">
        <v>8.9999999999999993E-3</v>
      </c>
      <c r="I3356" s="7">
        <v>1E-3</v>
      </c>
      <c r="K3356" s="5" t="str">
        <f>IF(E3356="","",IFERROR(VLOOKUP(E3356,REGRAS_CST!$A$2:$C$200,3,FALSE),""))</f>
        <v/>
      </c>
      <c r="L3356" s="10" t="str">
        <f>IF($G3356="", "", $G3356*(1-$V3356))</f>
        <v/>
      </c>
      <c r="M3356" s="30" t="str">
        <f t="shared" si="104"/>
        <v/>
      </c>
      <c r="N3356" s="30" t="str">
        <f t="shared" si="105"/>
        <v/>
      </c>
      <c r="O3356" s="5" t="str">
        <f>IF(D3356="","",
IF(AND(K3356&lt;&gt;"SIM",V3356&gt;0),"ERRO: % BC &gt; 0, mas NÃO permitida ❌",
IF(AND(K3356="SIM",V3356=0),"ATENÇÃO: BC permitida, mas % = 0 🔎",
"Base de cálculo aplicada corretamente ✅")))</f>
        <v/>
      </c>
      <c r="P3356" s="5" t="str">
        <f>IF(D3356="","",
IF(AND(Q3356&lt;&gt;"SIM",U3356&gt;0),"ERRO: % alíquota &gt; 0, mas NÃO permitida ❌",
IF(AND(Q3356="SIM",U3356=0),"ATENÇÃO: alíquota permitida, mas % = 0 🔎",
"Alíquota aplicada corretamente ✅")))</f>
        <v/>
      </c>
      <c r="Q3356" s="5" t="str">
        <f>IF(E3356="","",IFERROR(VLOOKUP(E3356,REGRAS_CST!$A$2:$D$200,4,FALSE),""))</f>
        <v/>
      </c>
      <c r="R3356" s="8"/>
      <c r="S3356" s="7">
        <f>IF($H3356="","",$H3356*(1-$U3356))</f>
        <v>8.9999999999999993E-3</v>
      </c>
      <c r="T3356" s="7">
        <f>IF($I3356="","",$I3356*(1-$U3356))</f>
        <v>1E-3</v>
      </c>
      <c r="U3356" s="7">
        <f>IFERROR(INDEX(BASE_CCLASSTRIB!$E:$E, MATCH(TEXT($D3356,"000000"), BASE_CCLASSTRIB!$A:$A, 0))/100, 0)</f>
        <v>0</v>
      </c>
      <c r="V3356" s="21">
        <f>IFERROR(INDEX(BASE_CCLASSTRIB!$F:$F, MATCH(TEXT($D3356,"000000"), BASE_CCLASSTRIB!$A:$A, 0))/100, 0)</f>
        <v>0</v>
      </c>
    </row>
    <row r="3357" spans="2:22" ht="15.75" customHeight="1" thickTop="1" thickBot="1">
      <c r="B3357" s="8"/>
      <c r="C3357" s="8"/>
      <c r="E3357" s="8" t="str">
        <f>IF(D3357="","",LEFT(D3357,3))</f>
        <v/>
      </c>
      <c r="F3357" s="5" t="str">
        <f>IF(E3357="","",IFERROR(VLOOKUP(E3357,REGRAS_CST!$A$2:$B$200,2,FALSE),""))</f>
        <v/>
      </c>
      <c r="H3357" s="7">
        <v>8.9999999999999993E-3</v>
      </c>
      <c r="I3357" s="7">
        <v>1E-3</v>
      </c>
      <c r="K3357" s="5" t="str">
        <f>IF(E3357="","",IFERROR(VLOOKUP(E3357,REGRAS_CST!$A$2:$C$200,3,FALSE),""))</f>
        <v/>
      </c>
      <c r="L3357" s="10" t="str">
        <f>IF($G3357="", "", $G3357*(1-$V3357))</f>
        <v/>
      </c>
      <c r="M3357" s="30" t="str">
        <f t="shared" si="104"/>
        <v/>
      </c>
      <c r="N3357" s="30" t="str">
        <f t="shared" si="105"/>
        <v/>
      </c>
      <c r="O3357" s="5" t="str">
        <f>IF(D3357="","",
IF(AND(K3357&lt;&gt;"SIM",V3357&gt;0),"ERRO: % BC &gt; 0, mas NÃO permitida ❌",
IF(AND(K3357="SIM",V3357=0),"ATENÇÃO: BC permitida, mas % = 0 🔎",
"Base de cálculo aplicada corretamente ✅")))</f>
        <v/>
      </c>
      <c r="P3357" s="5" t="str">
        <f>IF(D3357="","",
IF(AND(Q3357&lt;&gt;"SIM",U3357&gt;0),"ERRO: % alíquota &gt; 0, mas NÃO permitida ❌",
IF(AND(Q3357="SIM",U3357=0),"ATENÇÃO: alíquota permitida, mas % = 0 🔎",
"Alíquota aplicada corretamente ✅")))</f>
        <v/>
      </c>
      <c r="Q3357" s="5" t="str">
        <f>IF(E3357="","",IFERROR(VLOOKUP(E3357,REGRAS_CST!$A$2:$D$200,4,FALSE),""))</f>
        <v/>
      </c>
      <c r="R3357" s="8"/>
      <c r="S3357" s="7">
        <f>IF($H3357="","",$H3357*(1-$U3357))</f>
        <v>8.9999999999999993E-3</v>
      </c>
      <c r="T3357" s="7">
        <f>IF($I3357="","",$I3357*(1-$U3357))</f>
        <v>1E-3</v>
      </c>
      <c r="U3357" s="7">
        <f>IFERROR(INDEX(BASE_CCLASSTRIB!$E:$E, MATCH(TEXT($D3357,"000000"), BASE_CCLASSTRIB!$A:$A, 0))/100, 0)</f>
        <v>0</v>
      </c>
      <c r="V3357" s="21">
        <f>IFERROR(INDEX(BASE_CCLASSTRIB!$F:$F, MATCH(TEXT($D3357,"000000"), BASE_CCLASSTRIB!$A:$A, 0))/100, 0)</f>
        <v>0</v>
      </c>
    </row>
    <row r="3358" spans="2:22" ht="15.75" customHeight="1" thickTop="1" thickBot="1">
      <c r="B3358" s="8"/>
      <c r="C3358" s="8"/>
      <c r="E3358" s="8" t="str">
        <f>IF(D3358="","",LEFT(D3358,3))</f>
        <v/>
      </c>
      <c r="F3358" s="5" t="str">
        <f>IF(E3358="","",IFERROR(VLOOKUP(E3358,REGRAS_CST!$A$2:$B$200,2,FALSE),""))</f>
        <v/>
      </c>
      <c r="H3358" s="7">
        <v>8.9999999999999993E-3</v>
      </c>
      <c r="I3358" s="7">
        <v>1E-3</v>
      </c>
      <c r="K3358" s="5" t="str">
        <f>IF(E3358="","",IFERROR(VLOOKUP(E3358,REGRAS_CST!$A$2:$C$200,3,FALSE),""))</f>
        <v/>
      </c>
      <c r="L3358" s="10" t="str">
        <f>IF($G3358="", "", $G3358*(1-$V3358))</f>
        <v/>
      </c>
      <c r="M3358" s="30" t="str">
        <f t="shared" si="104"/>
        <v/>
      </c>
      <c r="N3358" s="30" t="str">
        <f t="shared" si="105"/>
        <v/>
      </c>
      <c r="O3358" s="5" t="str">
        <f>IF(D3358="","",
IF(AND(K3358&lt;&gt;"SIM",V3358&gt;0),"ERRO: % BC &gt; 0, mas NÃO permitida ❌",
IF(AND(K3358="SIM",V3358=0),"ATENÇÃO: BC permitida, mas % = 0 🔎",
"Base de cálculo aplicada corretamente ✅")))</f>
        <v/>
      </c>
      <c r="P3358" s="5" t="str">
        <f>IF(D3358="","",
IF(AND(Q3358&lt;&gt;"SIM",U3358&gt;0),"ERRO: % alíquota &gt; 0, mas NÃO permitida ❌",
IF(AND(Q3358="SIM",U3358=0),"ATENÇÃO: alíquota permitida, mas % = 0 🔎",
"Alíquota aplicada corretamente ✅")))</f>
        <v/>
      </c>
      <c r="Q3358" s="5" t="str">
        <f>IF(E3358="","",IFERROR(VLOOKUP(E3358,REGRAS_CST!$A$2:$D$200,4,FALSE),""))</f>
        <v/>
      </c>
      <c r="R3358" s="8"/>
      <c r="S3358" s="7">
        <f>IF($H3358="","",$H3358*(1-$U3358))</f>
        <v>8.9999999999999993E-3</v>
      </c>
      <c r="T3358" s="7">
        <f>IF($I3358="","",$I3358*(1-$U3358))</f>
        <v>1E-3</v>
      </c>
      <c r="U3358" s="7">
        <f>IFERROR(INDEX(BASE_CCLASSTRIB!$E:$E, MATCH(TEXT($D3358,"000000"), BASE_CCLASSTRIB!$A:$A, 0))/100, 0)</f>
        <v>0</v>
      </c>
      <c r="V3358" s="21">
        <f>IFERROR(INDEX(BASE_CCLASSTRIB!$F:$F, MATCH(TEXT($D3358,"000000"), BASE_CCLASSTRIB!$A:$A, 0))/100, 0)</f>
        <v>0</v>
      </c>
    </row>
    <row r="3359" spans="2:22" ht="15.75" customHeight="1" thickTop="1" thickBot="1">
      <c r="B3359" s="8"/>
      <c r="C3359" s="8"/>
      <c r="E3359" s="8" t="str">
        <f>IF(D3359="","",LEFT(D3359,3))</f>
        <v/>
      </c>
      <c r="F3359" s="5" t="str">
        <f>IF(E3359="","",IFERROR(VLOOKUP(E3359,REGRAS_CST!$A$2:$B$200,2,FALSE),""))</f>
        <v/>
      </c>
      <c r="H3359" s="7">
        <v>8.9999999999999993E-3</v>
      </c>
      <c r="I3359" s="7">
        <v>1E-3</v>
      </c>
      <c r="K3359" s="5" t="str">
        <f>IF(E3359="","",IFERROR(VLOOKUP(E3359,REGRAS_CST!$A$2:$C$200,3,FALSE),""))</f>
        <v/>
      </c>
      <c r="L3359" s="10" t="str">
        <f>IF($G3359="", "", $G3359*(1-$V3359))</f>
        <v/>
      </c>
      <c r="M3359" s="30" t="str">
        <f t="shared" si="104"/>
        <v/>
      </c>
      <c r="N3359" s="30" t="str">
        <f t="shared" si="105"/>
        <v/>
      </c>
      <c r="O3359" s="5" t="str">
        <f>IF(D3359="","",
IF(AND(K3359&lt;&gt;"SIM",V3359&gt;0),"ERRO: % BC &gt; 0, mas NÃO permitida ❌",
IF(AND(K3359="SIM",V3359=0),"ATENÇÃO: BC permitida, mas % = 0 🔎",
"Base de cálculo aplicada corretamente ✅")))</f>
        <v/>
      </c>
      <c r="P3359" s="5" t="str">
        <f>IF(D3359="","",
IF(AND(Q3359&lt;&gt;"SIM",U3359&gt;0),"ERRO: % alíquota &gt; 0, mas NÃO permitida ❌",
IF(AND(Q3359="SIM",U3359=0),"ATENÇÃO: alíquota permitida, mas % = 0 🔎",
"Alíquota aplicada corretamente ✅")))</f>
        <v/>
      </c>
      <c r="Q3359" s="5" t="str">
        <f>IF(E3359="","",IFERROR(VLOOKUP(E3359,REGRAS_CST!$A$2:$D$200,4,FALSE),""))</f>
        <v/>
      </c>
      <c r="R3359" s="8"/>
      <c r="S3359" s="7">
        <f>IF($H3359="","",$H3359*(1-$U3359))</f>
        <v>8.9999999999999993E-3</v>
      </c>
      <c r="T3359" s="7">
        <f>IF($I3359="","",$I3359*(1-$U3359))</f>
        <v>1E-3</v>
      </c>
      <c r="U3359" s="7">
        <f>IFERROR(INDEX(BASE_CCLASSTRIB!$E:$E, MATCH(TEXT($D3359,"000000"), BASE_CCLASSTRIB!$A:$A, 0))/100, 0)</f>
        <v>0</v>
      </c>
      <c r="V3359" s="21">
        <f>IFERROR(INDEX(BASE_CCLASSTRIB!$F:$F, MATCH(TEXT($D3359,"000000"), BASE_CCLASSTRIB!$A:$A, 0))/100, 0)</f>
        <v>0</v>
      </c>
    </row>
    <row r="3360" spans="2:22" ht="15.75" customHeight="1" thickTop="1" thickBot="1">
      <c r="B3360" s="8"/>
      <c r="C3360" s="8"/>
      <c r="E3360" s="8" t="str">
        <f>IF(D3360="","",LEFT(D3360,3))</f>
        <v/>
      </c>
      <c r="F3360" s="5" t="str">
        <f>IF(E3360="","",IFERROR(VLOOKUP(E3360,REGRAS_CST!$A$2:$B$200,2,FALSE),""))</f>
        <v/>
      </c>
      <c r="H3360" s="7">
        <v>8.9999999999999993E-3</v>
      </c>
      <c r="I3360" s="7">
        <v>1E-3</v>
      </c>
      <c r="K3360" s="5" t="str">
        <f>IF(E3360="","",IFERROR(VLOOKUP(E3360,REGRAS_CST!$A$2:$C$200,3,FALSE),""))</f>
        <v/>
      </c>
      <c r="L3360" s="10" t="str">
        <f>IF($G3360="", "", $G3360*(1-$V3360))</f>
        <v/>
      </c>
      <c r="M3360" s="30" t="str">
        <f t="shared" si="104"/>
        <v/>
      </c>
      <c r="N3360" s="30" t="str">
        <f t="shared" si="105"/>
        <v/>
      </c>
      <c r="O3360" s="5" t="str">
        <f>IF(D3360="","",
IF(AND(K3360&lt;&gt;"SIM",V3360&gt;0),"ERRO: % BC &gt; 0, mas NÃO permitida ❌",
IF(AND(K3360="SIM",V3360=0),"ATENÇÃO: BC permitida, mas % = 0 🔎",
"Base de cálculo aplicada corretamente ✅")))</f>
        <v/>
      </c>
      <c r="P3360" s="5" t="str">
        <f>IF(D3360="","",
IF(AND(Q3360&lt;&gt;"SIM",U3360&gt;0),"ERRO: % alíquota &gt; 0, mas NÃO permitida ❌",
IF(AND(Q3360="SIM",U3360=0),"ATENÇÃO: alíquota permitida, mas % = 0 🔎",
"Alíquota aplicada corretamente ✅")))</f>
        <v/>
      </c>
      <c r="Q3360" s="5" t="str">
        <f>IF(E3360="","",IFERROR(VLOOKUP(E3360,REGRAS_CST!$A$2:$D$200,4,FALSE),""))</f>
        <v/>
      </c>
      <c r="R3360" s="8"/>
      <c r="S3360" s="7">
        <f>IF($H3360="","",$H3360*(1-$U3360))</f>
        <v>8.9999999999999993E-3</v>
      </c>
      <c r="T3360" s="7">
        <f>IF($I3360="","",$I3360*(1-$U3360))</f>
        <v>1E-3</v>
      </c>
      <c r="U3360" s="7">
        <f>IFERROR(INDEX(BASE_CCLASSTRIB!$E:$E, MATCH(TEXT($D3360,"000000"), BASE_CCLASSTRIB!$A:$A, 0))/100, 0)</f>
        <v>0</v>
      </c>
      <c r="V3360" s="21">
        <f>IFERROR(INDEX(BASE_CCLASSTRIB!$F:$F, MATCH(TEXT($D3360,"000000"), BASE_CCLASSTRIB!$A:$A, 0))/100, 0)</f>
        <v>0</v>
      </c>
    </row>
    <row r="3361" spans="2:22" ht="15.75" customHeight="1" thickTop="1" thickBot="1">
      <c r="B3361" s="8"/>
      <c r="C3361" s="8"/>
      <c r="E3361" s="8" t="str">
        <f>IF(D3361="","",LEFT(D3361,3))</f>
        <v/>
      </c>
      <c r="F3361" s="5" t="str">
        <f>IF(E3361="","",IFERROR(VLOOKUP(E3361,REGRAS_CST!$A$2:$B$200,2,FALSE),""))</f>
        <v/>
      </c>
      <c r="H3361" s="7">
        <v>8.9999999999999993E-3</v>
      </c>
      <c r="I3361" s="7">
        <v>1E-3</v>
      </c>
      <c r="K3361" s="5" t="str">
        <f>IF(E3361="","",IFERROR(VLOOKUP(E3361,REGRAS_CST!$A$2:$C$200,3,FALSE),""))</f>
        <v/>
      </c>
      <c r="L3361" s="10" t="str">
        <f>IF($G3361="", "", $G3361*(1-$V3361))</f>
        <v/>
      </c>
      <c r="M3361" s="30" t="str">
        <f t="shared" si="104"/>
        <v/>
      </c>
      <c r="N3361" s="30" t="str">
        <f t="shared" si="105"/>
        <v/>
      </c>
      <c r="O3361" s="5" t="str">
        <f>IF(D3361="","",
IF(AND(K3361&lt;&gt;"SIM",V3361&gt;0),"ERRO: % BC &gt; 0, mas NÃO permitida ❌",
IF(AND(K3361="SIM",V3361=0),"ATENÇÃO: BC permitida, mas % = 0 🔎",
"Base de cálculo aplicada corretamente ✅")))</f>
        <v/>
      </c>
      <c r="P3361" s="5" t="str">
        <f>IF(D3361="","",
IF(AND(Q3361&lt;&gt;"SIM",U3361&gt;0),"ERRO: % alíquota &gt; 0, mas NÃO permitida ❌",
IF(AND(Q3361="SIM",U3361=0),"ATENÇÃO: alíquota permitida, mas % = 0 🔎",
"Alíquota aplicada corretamente ✅")))</f>
        <v/>
      </c>
      <c r="Q3361" s="5" t="str">
        <f>IF(E3361="","",IFERROR(VLOOKUP(E3361,REGRAS_CST!$A$2:$D$200,4,FALSE),""))</f>
        <v/>
      </c>
      <c r="R3361" s="8"/>
      <c r="S3361" s="7">
        <f>IF($H3361="","",$H3361*(1-$U3361))</f>
        <v>8.9999999999999993E-3</v>
      </c>
      <c r="T3361" s="7">
        <f>IF($I3361="","",$I3361*(1-$U3361))</f>
        <v>1E-3</v>
      </c>
      <c r="U3361" s="7">
        <f>IFERROR(INDEX(BASE_CCLASSTRIB!$E:$E, MATCH(TEXT($D3361,"000000"), BASE_CCLASSTRIB!$A:$A, 0))/100, 0)</f>
        <v>0</v>
      </c>
      <c r="V3361" s="21">
        <f>IFERROR(INDEX(BASE_CCLASSTRIB!$F:$F, MATCH(TEXT($D3361,"000000"), BASE_CCLASSTRIB!$A:$A, 0))/100, 0)</f>
        <v>0</v>
      </c>
    </row>
    <row r="3362" spans="2:22" ht="15.75" customHeight="1" thickTop="1" thickBot="1">
      <c r="B3362" s="8"/>
      <c r="C3362" s="8"/>
      <c r="E3362" s="8" t="str">
        <f>IF(D3362="","",LEFT(D3362,3))</f>
        <v/>
      </c>
      <c r="F3362" s="5" t="str">
        <f>IF(E3362="","",IFERROR(VLOOKUP(E3362,REGRAS_CST!$A$2:$B$200,2,FALSE),""))</f>
        <v/>
      </c>
      <c r="H3362" s="7">
        <v>8.9999999999999993E-3</v>
      </c>
      <c r="I3362" s="7">
        <v>1E-3</v>
      </c>
      <c r="K3362" s="5" t="str">
        <f>IF(E3362="","",IFERROR(VLOOKUP(E3362,REGRAS_CST!$A$2:$C$200,3,FALSE),""))</f>
        <v/>
      </c>
      <c r="L3362" s="10" t="str">
        <f>IF($G3362="", "", $G3362*(1-$V3362))</f>
        <v/>
      </c>
      <c r="M3362" s="30" t="str">
        <f t="shared" si="104"/>
        <v/>
      </c>
      <c r="N3362" s="30" t="str">
        <f t="shared" si="105"/>
        <v/>
      </c>
      <c r="O3362" s="5" t="str">
        <f>IF(D3362="","",
IF(AND(K3362&lt;&gt;"SIM",V3362&gt;0),"ERRO: % BC &gt; 0, mas NÃO permitida ❌",
IF(AND(K3362="SIM",V3362=0),"ATENÇÃO: BC permitida, mas % = 0 🔎",
"Base de cálculo aplicada corretamente ✅")))</f>
        <v/>
      </c>
      <c r="P3362" s="5" t="str">
        <f>IF(D3362="","",
IF(AND(Q3362&lt;&gt;"SIM",U3362&gt;0),"ERRO: % alíquota &gt; 0, mas NÃO permitida ❌",
IF(AND(Q3362="SIM",U3362=0),"ATENÇÃO: alíquota permitida, mas % = 0 🔎",
"Alíquota aplicada corretamente ✅")))</f>
        <v/>
      </c>
      <c r="Q3362" s="5" t="str">
        <f>IF(E3362="","",IFERROR(VLOOKUP(E3362,REGRAS_CST!$A$2:$D$200,4,FALSE),""))</f>
        <v/>
      </c>
      <c r="R3362" s="8"/>
      <c r="S3362" s="7">
        <f>IF($H3362="","",$H3362*(1-$U3362))</f>
        <v>8.9999999999999993E-3</v>
      </c>
      <c r="T3362" s="7">
        <f>IF($I3362="","",$I3362*(1-$U3362))</f>
        <v>1E-3</v>
      </c>
      <c r="U3362" s="7">
        <f>IFERROR(INDEX(BASE_CCLASSTRIB!$E:$E, MATCH(TEXT($D3362,"000000"), BASE_CCLASSTRIB!$A:$A, 0))/100, 0)</f>
        <v>0</v>
      </c>
      <c r="V3362" s="21">
        <f>IFERROR(INDEX(BASE_CCLASSTRIB!$F:$F, MATCH(TEXT($D3362,"000000"), BASE_CCLASSTRIB!$A:$A, 0))/100, 0)</f>
        <v>0</v>
      </c>
    </row>
    <row r="3363" spans="2:22" ht="15.75" customHeight="1" thickTop="1" thickBot="1">
      <c r="B3363" s="8"/>
      <c r="C3363" s="8"/>
      <c r="E3363" s="8" t="str">
        <f>IF(D3363="","",LEFT(D3363,3))</f>
        <v/>
      </c>
      <c r="F3363" s="5" t="str">
        <f>IF(E3363="","",IFERROR(VLOOKUP(E3363,REGRAS_CST!$A$2:$B$200,2,FALSE),""))</f>
        <v/>
      </c>
      <c r="H3363" s="7">
        <v>8.9999999999999993E-3</v>
      </c>
      <c r="I3363" s="7">
        <v>1E-3</v>
      </c>
      <c r="K3363" s="5" t="str">
        <f>IF(E3363="","",IFERROR(VLOOKUP(E3363,REGRAS_CST!$A$2:$C$200,3,FALSE),""))</f>
        <v/>
      </c>
      <c r="L3363" s="10" t="str">
        <f>IF($G3363="", "", $G3363*(1-$V3363))</f>
        <v/>
      </c>
      <c r="M3363" s="30" t="str">
        <f t="shared" si="104"/>
        <v/>
      </c>
      <c r="N3363" s="30" t="str">
        <f t="shared" si="105"/>
        <v/>
      </c>
      <c r="O3363" s="5" t="str">
        <f>IF(D3363="","",
IF(AND(K3363&lt;&gt;"SIM",V3363&gt;0),"ERRO: % BC &gt; 0, mas NÃO permitida ❌",
IF(AND(K3363="SIM",V3363=0),"ATENÇÃO: BC permitida, mas % = 0 🔎",
"Base de cálculo aplicada corretamente ✅")))</f>
        <v/>
      </c>
      <c r="P3363" s="5" t="str">
        <f>IF(D3363="","",
IF(AND(Q3363&lt;&gt;"SIM",U3363&gt;0),"ERRO: % alíquota &gt; 0, mas NÃO permitida ❌",
IF(AND(Q3363="SIM",U3363=0),"ATENÇÃO: alíquota permitida, mas % = 0 🔎",
"Alíquota aplicada corretamente ✅")))</f>
        <v/>
      </c>
      <c r="Q3363" s="5" t="str">
        <f>IF(E3363="","",IFERROR(VLOOKUP(E3363,REGRAS_CST!$A$2:$D$200,4,FALSE),""))</f>
        <v/>
      </c>
      <c r="R3363" s="8"/>
      <c r="S3363" s="7">
        <f>IF($H3363="","",$H3363*(1-$U3363))</f>
        <v>8.9999999999999993E-3</v>
      </c>
      <c r="T3363" s="7">
        <f>IF($I3363="","",$I3363*(1-$U3363))</f>
        <v>1E-3</v>
      </c>
      <c r="U3363" s="7">
        <f>IFERROR(INDEX(BASE_CCLASSTRIB!$E:$E, MATCH(TEXT($D3363,"000000"), BASE_CCLASSTRIB!$A:$A, 0))/100, 0)</f>
        <v>0</v>
      </c>
      <c r="V3363" s="21">
        <f>IFERROR(INDEX(BASE_CCLASSTRIB!$F:$F, MATCH(TEXT($D3363,"000000"), BASE_CCLASSTRIB!$A:$A, 0))/100, 0)</f>
        <v>0</v>
      </c>
    </row>
    <row r="3364" spans="2:22" ht="15.75" customHeight="1" thickTop="1" thickBot="1">
      <c r="B3364" s="8"/>
      <c r="C3364" s="8"/>
      <c r="E3364" s="8" t="str">
        <f>IF(D3364="","",LEFT(D3364,3))</f>
        <v/>
      </c>
      <c r="F3364" s="5" t="str">
        <f>IF(E3364="","",IFERROR(VLOOKUP(E3364,REGRAS_CST!$A$2:$B$200,2,FALSE),""))</f>
        <v/>
      </c>
      <c r="H3364" s="7">
        <v>8.9999999999999993E-3</v>
      </c>
      <c r="I3364" s="7">
        <v>1E-3</v>
      </c>
      <c r="K3364" s="5" t="str">
        <f>IF(E3364="","",IFERROR(VLOOKUP(E3364,REGRAS_CST!$A$2:$C$200,3,FALSE),""))</f>
        <v/>
      </c>
      <c r="L3364" s="10" t="str">
        <f>IF($G3364="", "", $G3364*(1-$V3364))</f>
        <v/>
      </c>
      <c r="M3364" s="30" t="str">
        <f t="shared" si="104"/>
        <v/>
      </c>
      <c r="N3364" s="30" t="str">
        <f t="shared" si="105"/>
        <v/>
      </c>
      <c r="O3364" s="5" t="str">
        <f>IF(D3364="","",
IF(AND(K3364&lt;&gt;"SIM",V3364&gt;0),"ERRO: % BC &gt; 0, mas NÃO permitida ❌",
IF(AND(K3364="SIM",V3364=0),"ATENÇÃO: BC permitida, mas % = 0 🔎",
"Base de cálculo aplicada corretamente ✅")))</f>
        <v/>
      </c>
      <c r="P3364" s="5" t="str">
        <f>IF(D3364="","",
IF(AND(Q3364&lt;&gt;"SIM",U3364&gt;0),"ERRO: % alíquota &gt; 0, mas NÃO permitida ❌",
IF(AND(Q3364="SIM",U3364=0),"ATENÇÃO: alíquota permitida, mas % = 0 🔎",
"Alíquota aplicada corretamente ✅")))</f>
        <v/>
      </c>
      <c r="Q3364" s="5" t="str">
        <f>IF(E3364="","",IFERROR(VLOOKUP(E3364,REGRAS_CST!$A$2:$D$200,4,FALSE),""))</f>
        <v/>
      </c>
      <c r="R3364" s="8"/>
      <c r="S3364" s="7">
        <f>IF($H3364="","",$H3364*(1-$U3364))</f>
        <v>8.9999999999999993E-3</v>
      </c>
      <c r="T3364" s="7">
        <f>IF($I3364="","",$I3364*(1-$U3364))</f>
        <v>1E-3</v>
      </c>
      <c r="U3364" s="7">
        <f>IFERROR(INDEX(BASE_CCLASSTRIB!$E:$E, MATCH(TEXT($D3364,"000000"), BASE_CCLASSTRIB!$A:$A, 0))/100, 0)</f>
        <v>0</v>
      </c>
      <c r="V3364" s="21">
        <f>IFERROR(INDEX(BASE_CCLASSTRIB!$F:$F, MATCH(TEXT($D3364,"000000"), BASE_CCLASSTRIB!$A:$A, 0))/100, 0)</f>
        <v>0</v>
      </c>
    </row>
    <row r="3365" spans="2:22" ht="15.75" customHeight="1" thickTop="1" thickBot="1">
      <c r="B3365" s="8"/>
      <c r="C3365" s="8"/>
      <c r="E3365" s="8" t="str">
        <f>IF(D3365="","",LEFT(D3365,3))</f>
        <v/>
      </c>
      <c r="F3365" s="5" t="str">
        <f>IF(E3365="","",IFERROR(VLOOKUP(E3365,REGRAS_CST!$A$2:$B$200,2,FALSE),""))</f>
        <v/>
      </c>
      <c r="H3365" s="7">
        <v>8.9999999999999993E-3</v>
      </c>
      <c r="I3365" s="7">
        <v>1E-3</v>
      </c>
      <c r="K3365" s="5" t="str">
        <f>IF(E3365="","",IFERROR(VLOOKUP(E3365,REGRAS_CST!$A$2:$C$200,3,FALSE),""))</f>
        <v/>
      </c>
      <c r="L3365" s="10" t="str">
        <f>IF($G3365="", "", $G3365*(1-$V3365))</f>
        <v/>
      </c>
      <c r="M3365" s="30" t="str">
        <f t="shared" si="104"/>
        <v/>
      </c>
      <c r="N3365" s="30" t="str">
        <f t="shared" si="105"/>
        <v/>
      </c>
      <c r="O3365" s="5" t="str">
        <f>IF(D3365="","",
IF(AND(K3365&lt;&gt;"SIM",V3365&gt;0),"ERRO: % BC &gt; 0, mas NÃO permitida ❌",
IF(AND(K3365="SIM",V3365=0),"ATENÇÃO: BC permitida, mas % = 0 🔎",
"Base de cálculo aplicada corretamente ✅")))</f>
        <v/>
      </c>
      <c r="P3365" s="5" t="str">
        <f>IF(D3365="","",
IF(AND(Q3365&lt;&gt;"SIM",U3365&gt;0),"ERRO: % alíquota &gt; 0, mas NÃO permitida ❌",
IF(AND(Q3365="SIM",U3365=0),"ATENÇÃO: alíquota permitida, mas % = 0 🔎",
"Alíquota aplicada corretamente ✅")))</f>
        <v/>
      </c>
      <c r="Q3365" s="5" t="str">
        <f>IF(E3365="","",IFERROR(VLOOKUP(E3365,REGRAS_CST!$A$2:$D$200,4,FALSE),""))</f>
        <v/>
      </c>
      <c r="R3365" s="8"/>
      <c r="S3365" s="7">
        <f>IF($H3365="","",$H3365*(1-$U3365))</f>
        <v>8.9999999999999993E-3</v>
      </c>
      <c r="T3365" s="7">
        <f>IF($I3365="","",$I3365*(1-$U3365))</f>
        <v>1E-3</v>
      </c>
      <c r="U3365" s="7">
        <f>IFERROR(INDEX(BASE_CCLASSTRIB!$E:$E, MATCH(TEXT($D3365,"000000"), BASE_CCLASSTRIB!$A:$A, 0))/100, 0)</f>
        <v>0</v>
      </c>
      <c r="V3365" s="21">
        <f>IFERROR(INDEX(BASE_CCLASSTRIB!$F:$F, MATCH(TEXT($D3365,"000000"), BASE_CCLASSTRIB!$A:$A, 0))/100, 0)</f>
        <v>0</v>
      </c>
    </row>
    <row r="3366" spans="2:22" ht="15.75" customHeight="1" thickTop="1" thickBot="1">
      <c r="B3366" s="8"/>
      <c r="C3366" s="8"/>
      <c r="E3366" s="8" t="str">
        <f>IF(D3366="","",LEFT(D3366,3))</f>
        <v/>
      </c>
      <c r="F3366" s="5" t="str">
        <f>IF(E3366="","",IFERROR(VLOOKUP(E3366,REGRAS_CST!$A$2:$B$200,2,FALSE),""))</f>
        <v/>
      </c>
      <c r="H3366" s="7">
        <v>8.9999999999999993E-3</v>
      </c>
      <c r="I3366" s="7">
        <v>1E-3</v>
      </c>
      <c r="K3366" s="5" t="str">
        <f>IF(E3366="","",IFERROR(VLOOKUP(E3366,REGRAS_CST!$A$2:$C$200,3,FALSE),""))</f>
        <v/>
      </c>
      <c r="L3366" s="10" t="str">
        <f>IF($G3366="", "", $G3366*(1-$V3366))</f>
        <v/>
      </c>
      <c r="M3366" s="30" t="str">
        <f t="shared" si="104"/>
        <v/>
      </c>
      <c r="N3366" s="30" t="str">
        <f t="shared" si="105"/>
        <v/>
      </c>
      <c r="O3366" s="5" t="str">
        <f>IF(D3366="","",
IF(AND(K3366&lt;&gt;"SIM",V3366&gt;0),"ERRO: % BC &gt; 0, mas NÃO permitida ❌",
IF(AND(K3366="SIM",V3366=0),"ATENÇÃO: BC permitida, mas % = 0 🔎",
"Base de cálculo aplicada corretamente ✅")))</f>
        <v/>
      </c>
      <c r="P3366" s="5" t="str">
        <f>IF(D3366="","",
IF(AND(Q3366&lt;&gt;"SIM",U3366&gt;0),"ERRO: % alíquota &gt; 0, mas NÃO permitida ❌",
IF(AND(Q3366="SIM",U3366=0),"ATENÇÃO: alíquota permitida, mas % = 0 🔎",
"Alíquota aplicada corretamente ✅")))</f>
        <v/>
      </c>
      <c r="Q3366" s="5" t="str">
        <f>IF(E3366="","",IFERROR(VLOOKUP(E3366,REGRAS_CST!$A$2:$D$200,4,FALSE),""))</f>
        <v/>
      </c>
      <c r="R3366" s="8"/>
      <c r="S3366" s="7">
        <f>IF($H3366="","",$H3366*(1-$U3366))</f>
        <v>8.9999999999999993E-3</v>
      </c>
      <c r="T3366" s="7">
        <f>IF($I3366="","",$I3366*(1-$U3366))</f>
        <v>1E-3</v>
      </c>
      <c r="U3366" s="7">
        <f>IFERROR(INDEX(BASE_CCLASSTRIB!$E:$E, MATCH(TEXT($D3366,"000000"), BASE_CCLASSTRIB!$A:$A, 0))/100, 0)</f>
        <v>0</v>
      </c>
      <c r="V3366" s="21">
        <f>IFERROR(INDEX(BASE_CCLASSTRIB!$F:$F, MATCH(TEXT($D3366,"000000"), BASE_CCLASSTRIB!$A:$A, 0))/100, 0)</f>
        <v>0</v>
      </c>
    </row>
    <row r="3367" spans="2:22" ht="15.75" customHeight="1" thickTop="1" thickBot="1">
      <c r="B3367" s="8"/>
      <c r="C3367" s="8"/>
      <c r="E3367" s="8" t="str">
        <f>IF(D3367="","",LEFT(D3367,3))</f>
        <v/>
      </c>
      <c r="F3367" s="5" t="str">
        <f>IF(E3367="","",IFERROR(VLOOKUP(E3367,REGRAS_CST!$A$2:$B$200,2,FALSE),""))</f>
        <v/>
      </c>
      <c r="H3367" s="7">
        <v>8.9999999999999993E-3</v>
      </c>
      <c r="I3367" s="7">
        <v>1E-3</v>
      </c>
      <c r="K3367" s="5" t="str">
        <f>IF(E3367="","",IFERROR(VLOOKUP(E3367,REGRAS_CST!$A$2:$C$200,3,FALSE),""))</f>
        <v/>
      </c>
      <c r="L3367" s="10" t="str">
        <f>IF($G3367="", "", $G3367*(1-$V3367))</f>
        <v/>
      </c>
      <c r="M3367" s="30" t="str">
        <f t="shared" si="104"/>
        <v/>
      </c>
      <c r="N3367" s="30" t="str">
        <f t="shared" si="105"/>
        <v/>
      </c>
      <c r="O3367" s="5" t="str">
        <f>IF(D3367="","",
IF(AND(K3367&lt;&gt;"SIM",V3367&gt;0),"ERRO: % BC &gt; 0, mas NÃO permitida ❌",
IF(AND(K3367="SIM",V3367=0),"ATENÇÃO: BC permitida, mas % = 0 🔎",
"Base de cálculo aplicada corretamente ✅")))</f>
        <v/>
      </c>
      <c r="P3367" s="5" t="str">
        <f>IF(D3367="","",
IF(AND(Q3367&lt;&gt;"SIM",U3367&gt;0),"ERRO: % alíquota &gt; 0, mas NÃO permitida ❌",
IF(AND(Q3367="SIM",U3367=0),"ATENÇÃO: alíquota permitida, mas % = 0 🔎",
"Alíquota aplicada corretamente ✅")))</f>
        <v/>
      </c>
      <c r="Q3367" s="5" t="str">
        <f>IF(E3367="","",IFERROR(VLOOKUP(E3367,REGRAS_CST!$A$2:$D$200,4,FALSE),""))</f>
        <v/>
      </c>
      <c r="R3367" s="8"/>
      <c r="S3367" s="7">
        <f>IF($H3367="","",$H3367*(1-$U3367))</f>
        <v>8.9999999999999993E-3</v>
      </c>
      <c r="T3367" s="7">
        <f>IF($I3367="","",$I3367*(1-$U3367))</f>
        <v>1E-3</v>
      </c>
      <c r="U3367" s="7">
        <f>IFERROR(INDEX(BASE_CCLASSTRIB!$E:$E, MATCH(TEXT($D3367,"000000"), BASE_CCLASSTRIB!$A:$A, 0))/100, 0)</f>
        <v>0</v>
      </c>
      <c r="V3367" s="21">
        <f>IFERROR(INDEX(BASE_CCLASSTRIB!$F:$F, MATCH(TEXT($D3367,"000000"), BASE_CCLASSTRIB!$A:$A, 0))/100, 0)</f>
        <v>0</v>
      </c>
    </row>
    <row r="3368" spans="2:22" ht="15.75" customHeight="1" thickTop="1" thickBot="1">
      <c r="B3368" s="8"/>
      <c r="C3368" s="8"/>
      <c r="E3368" s="8" t="str">
        <f>IF(D3368="","",LEFT(D3368,3))</f>
        <v/>
      </c>
      <c r="F3368" s="5" t="str">
        <f>IF(E3368="","",IFERROR(VLOOKUP(E3368,REGRAS_CST!$A$2:$B$200,2,FALSE),""))</f>
        <v/>
      </c>
      <c r="H3368" s="7">
        <v>8.9999999999999993E-3</v>
      </c>
      <c r="I3368" s="7">
        <v>1E-3</v>
      </c>
      <c r="K3368" s="5" t="str">
        <f>IF(E3368="","",IFERROR(VLOOKUP(E3368,REGRAS_CST!$A$2:$C$200,3,FALSE),""))</f>
        <v/>
      </c>
      <c r="L3368" s="10" t="str">
        <f>IF($G3368="", "", $G3368*(1-$V3368))</f>
        <v/>
      </c>
      <c r="M3368" s="30" t="str">
        <f t="shared" si="104"/>
        <v/>
      </c>
      <c r="N3368" s="30" t="str">
        <f t="shared" si="105"/>
        <v/>
      </c>
      <c r="O3368" s="5" t="str">
        <f>IF(D3368="","",
IF(AND(K3368&lt;&gt;"SIM",V3368&gt;0),"ERRO: % BC &gt; 0, mas NÃO permitida ❌",
IF(AND(K3368="SIM",V3368=0),"ATENÇÃO: BC permitida, mas % = 0 🔎",
"Base de cálculo aplicada corretamente ✅")))</f>
        <v/>
      </c>
      <c r="P3368" s="5" t="str">
        <f>IF(D3368="","",
IF(AND(Q3368&lt;&gt;"SIM",U3368&gt;0),"ERRO: % alíquota &gt; 0, mas NÃO permitida ❌",
IF(AND(Q3368="SIM",U3368=0),"ATENÇÃO: alíquota permitida, mas % = 0 🔎",
"Alíquota aplicada corretamente ✅")))</f>
        <v/>
      </c>
      <c r="Q3368" s="5" t="str">
        <f>IF(E3368="","",IFERROR(VLOOKUP(E3368,REGRAS_CST!$A$2:$D$200,4,FALSE),""))</f>
        <v/>
      </c>
      <c r="R3368" s="8"/>
      <c r="S3368" s="7">
        <f>IF($H3368="","",$H3368*(1-$U3368))</f>
        <v>8.9999999999999993E-3</v>
      </c>
      <c r="T3368" s="7">
        <f>IF($I3368="","",$I3368*(1-$U3368))</f>
        <v>1E-3</v>
      </c>
      <c r="U3368" s="7">
        <f>IFERROR(INDEX(BASE_CCLASSTRIB!$E:$E, MATCH(TEXT($D3368,"000000"), BASE_CCLASSTRIB!$A:$A, 0))/100, 0)</f>
        <v>0</v>
      </c>
      <c r="V3368" s="21">
        <f>IFERROR(INDEX(BASE_CCLASSTRIB!$F:$F, MATCH(TEXT($D3368,"000000"), BASE_CCLASSTRIB!$A:$A, 0))/100, 0)</f>
        <v>0</v>
      </c>
    </row>
    <row r="3369" spans="2:22" ht="15.75" customHeight="1" thickTop="1" thickBot="1">
      <c r="B3369" s="8"/>
      <c r="C3369" s="8"/>
      <c r="E3369" s="8" t="str">
        <f>IF(D3369="","",LEFT(D3369,3))</f>
        <v/>
      </c>
      <c r="F3369" s="5" t="str">
        <f>IF(E3369="","",IFERROR(VLOOKUP(E3369,REGRAS_CST!$A$2:$B$200,2,FALSE),""))</f>
        <v/>
      </c>
      <c r="H3369" s="7">
        <v>8.9999999999999993E-3</v>
      </c>
      <c r="I3369" s="7">
        <v>1E-3</v>
      </c>
      <c r="K3369" s="5" t="str">
        <f>IF(E3369="","",IFERROR(VLOOKUP(E3369,REGRAS_CST!$A$2:$C$200,3,FALSE),""))</f>
        <v/>
      </c>
      <c r="L3369" s="10" t="str">
        <f>IF($G3369="", "", $G3369*(1-$V3369))</f>
        <v/>
      </c>
      <c r="M3369" s="30" t="str">
        <f t="shared" si="104"/>
        <v/>
      </c>
      <c r="N3369" s="30" t="str">
        <f t="shared" si="105"/>
        <v/>
      </c>
      <c r="O3369" s="5" t="str">
        <f>IF(D3369="","",
IF(AND(K3369&lt;&gt;"SIM",V3369&gt;0),"ERRO: % BC &gt; 0, mas NÃO permitida ❌",
IF(AND(K3369="SIM",V3369=0),"ATENÇÃO: BC permitida, mas % = 0 🔎",
"Base de cálculo aplicada corretamente ✅")))</f>
        <v/>
      </c>
      <c r="P3369" s="5" t="str">
        <f>IF(D3369="","",
IF(AND(Q3369&lt;&gt;"SIM",U3369&gt;0),"ERRO: % alíquota &gt; 0, mas NÃO permitida ❌",
IF(AND(Q3369="SIM",U3369=0),"ATENÇÃO: alíquota permitida, mas % = 0 🔎",
"Alíquota aplicada corretamente ✅")))</f>
        <v/>
      </c>
      <c r="Q3369" s="5" t="str">
        <f>IF(E3369="","",IFERROR(VLOOKUP(E3369,REGRAS_CST!$A$2:$D$200,4,FALSE),""))</f>
        <v/>
      </c>
      <c r="R3369" s="8"/>
      <c r="S3369" s="7">
        <f>IF($H3369="","",$H3369*(1-$U3369))</f>
        <v>8.9999999999999993E-3</v>
      </c>
      <c r="T3369" s="7">
        <f>IF($I3369="","",$I3369*(1-$U3369))</f>
        <v>1E-3</v>
      </c>
      <c r="U3369" s="7">
        <f>IFERROR(INDEX(BASE_CCLASSTRIB!$E:$E, MATCH(TEXT($D3369,"000000"), BASE_CCLASSTRIB!$A:$A, 0))/100, 0)</f>
        <v>0</v>
      </c>
      <c r="V3369" s="21">
        <f>IFERROR(INDEX(BASE_CCLASSTRIB!$F:$F, MATCH(TEXT($D3369,"000000"), BASE_CCLASSTRIB!$A:$A, 0))/100, 0)</f>
        <v>0</v>
      </c>
    </row>
    <row r="3370" spans="2:22" ht="15.75" customHeight="1" thickTop="1" thickBot="1">
      <c r="B3370" s="8"/>
      <c r="C3370" s="8"/>
      <c r="E3370" s="8" t="str">
        <f>IF(D3370="","",LEFT(D3370,3))</f>
        <v/>
      </c>
      <c r="F3370" s="5" t="str">
        <f>IF(E3370="","",IFERROR(VLOOKUP(E3370,REGRAS_CST!$A$2:$B$200,2,FALSE),""))</f>
        <v/>
      </c>
      <c r="H3370" s="7">
        <v>8.9999999999999993E-3</v>
      </c>
      <c r="I3370" s="7">
        <v>1E-3</v>
      </c>
      <c r="K3370" s="5" t="str">
        <f>IF(E3370="","",IFERROR(VLOOKUP(E3370,REGRAS_CST!$A$2:$C$200,3,FALSE),""))</f>
        <v/>
      </c>
      <c r="L3370" s="10" t="str">
        <f>IF($G3370="", "", $G3370*(1-$V3370))</f>
        <v/>
      </c>
      <c r="M3370" s="30" t="str">
        <f t="shared" si="104"/>
        <v/>
      </c>
      <c r="N3370" s="30" t="str">
        <f t="shared" si="105"/>
        <v/>
      </c>
      <c r="O3370" s="5" t="str">
        <f>IF(D3370="","",
IF(AND(K3370&lt;&gt;"SIM",V3370&gt;0),"ERRO: % BC &gt; 0, mas NÃO permitida ❌",
IF(AND(K3370="SIM",V3370=0),"ATENÇÃO: BC permitida, mas % = 0 🔎",
"Base de cálculo aplicada corretamente ✅")))</f>
        <v/>
      </c>
      <c r="P3370" s="5" t="str">
        <f>IF(D3370="","",
IF(AND(Q3370&lt;&gt;"SIM",U3370&gt;0),"ERRO: % alíquota &gt; 0, mas NÃO permitida ❌",
IF(AND(Q3370="SIM",U3370=0),"ATENÇÃO: alíquota permitida, mas % = 0 🔎",
"Alíquota aplicada corretamente ✅")))</f>
        <v/>
      </c>
      <c r="Q3370" s="5" t="str">
        <f>IF(E3370="","",IFERROR(VLOOKUP(E3370,REGRAS_CST!$A$2:$D$200,4,FALSE),""))</f>
        <v/>
      </c>
      <c r="R3370" s="8"/>
      <c r="S3370" s="7">
        <f>IF($H3370="","",$H3370*(1-$U3370))</f>
        <v>8.9999999999999993E-3</v>
      </c>
      <c r="T3370" s="7">
        <f>IF($I3370="","",$I3370*(1-$U3370))</f>
        <v>1E-3</v>
      </c>
      <c r="U3370" s="7">
        <f>IFERROR(INDEX(BASE_CCLASSTRIB!$E:$E, MATCH(TEXT($D3370,"000000"), BASE_CCLASSTRIB!$A:$A, 0))/100, 0)</f>
        <v>0</v>
      </c>
      <c r="V3370" s="21">
        <f>IFERROR(INDEX(BASE_CCLASSTRIB!$F:$F, MATCH(TEXT($D3370,"000000"), BASE_CCLASSTRIB!$A:$A, 0))/100, 0)</f>
        <v>0</v>
      </c>
    </row>
    <row r="3371" spans="2:22" ht="15.75" customHeight="1" thickTop="1" thickBot="1">
      <c r="B3371" s="8"/>
      <c r="C3371" s="8"/>
      <c r="E3371" s="8" t="str">
        <f>IF(D3371="","",LEFT(D3371,3))</f>
        <v/>
      </c>
      <c r="F3371" s="5" t="str">
        <f>IF(E3371="","",IFERROR(VLOOKUP(E3371,REGRAS_CST!$A$2:$B$200,2,FALSE),""))</f>
        <v/>
      </c>
      <c r="H3371" s="7">
        <v>8.9999999999999993E-3</v>
      </c>
      <c r="I3371" s="7">
        <v>1E-3</v>
      </c>
      <c r="K3371" s="5" t="str">
        <f>IF(E3371="","",IFERROR(VLOOKUP(E3371,REGRAS_CST!$A$2:$C$200,3,FALSE),""))</f>
        <v/>
      </c>
      <c r="L3371" s="10" t="str">
        <f>IF($G3371="", "", $G3371*(1-$V3371))</f>
        <v/>
      </c>
      <c r="M3371" s="30" t="str">
        <f t="shared" si="104"/>
        <v/>
      </c>
      <c r="N3371" s="30" t="str">
        <f t="shared" si="105"/>
        <v/>
      </c>
      <c r="O3371" s="5" t="str">
        <f>IF(D3371="","",
IF(AND(K3371&lt;&gt;"SIM",V3371&gt;0),"ERRO: % BC &gt; 0, mas NÃO permitida ❌",
IF(AND(K3371="SIM",V3371=0),"ATENÇÃO: BC permitida, mas % = 0 🔎",
"Base de cálculo aplicada corretamente ✅")))</f>
        <v/>
      </c>
      <c r="P3371" s="5" t="str">
        <f>IF(D3371="","",
IF(AND(Q3371&lt;&gt;"SIM",U3371&gt;0),"ERRO: % alíquota &gt; 0, mas NÃO permitida ❌",
IF(AND(Q3371="SIM",U3371=0),"ATENÇÃO: alíquota permitida, mas % = 0 🔎",
"Alíquota aplicada corretamente ✅")))</f>
        <v/>
      </c>
      <c r="Q3371" s="5" t="str">
        <f>IF(E3371="","",IFERROR(VLOOKUP(E3371,REGRAS_CST!$A$2:$D$200,4,FALSE),""))</f>
        <v/>
      </c>
      <c r="R3371" s="8"/>
      <c r="S3371" s="7">
        <f>IF($H3371="","",$H3371*(1-$U3371))</f>
        <v>8.9999999999999993E-3</v>
      </c>
      <c r="T3371" s="7">
        <f>IF($I3371="","",$I3371*(1-$U3371))</f>
        <v>1E-3</v>
      </c>
      <c r="U3371" s="7">
        <f>IFERROR(INDEX(BASE_CCLASSTRIB!$E:$E, MATCH(TEXT($D3371,"000000"), BASE_CCLASSTRIB!$A:$A, 0))/100, 0)</f>
        <v>0</v>
      </c>
      <c r="V3371" s="21">
        <f>IFERROR(INDEX(BASE_CCLASSTRIB!$F:$F, MATCH(TEXT($D3371,"000000"), BASE_CCLASSTRIB!$A:$A, 0))/100, 0)</f>
        <v>0</v>
      </c>
    </row>
    <row r="3372" spans="2:22" ht="15.75" customHeight="1" thickTop="1" thickBot="1">
      <c r="B3372" s="8"/>
      <c r="C3372" s="8"/>
      <c r="E3372" s="8" t="str">
        <f>IF(D3372="","",LEFT(D3372,3))</f>
        <v/>
      </c>
      <c r="F3372" s="5" t="str">
        <f>IF(E3372="","",IFERROR(VLOOKUP(E3372,REGRAS_CST!$A$2:$B$200,2,FALSE),""))</f>
        <v/>
      </c>
      <c r="H3372" s="7">
        <v>8.9999999999999993E-3</v>
      </c>
      <c r="I3372" s="7">
        <v>1E-3</v>
      </c>
      <c r="K3372" s="5" t="str">
        <f>IF(E3372="","",IFERROR(VLOOKUP(E3372,REGRAS_CST!$A$2:$C$200,3,FALSE),""))</f>
        <v/>
      </c>
      <c r="L3372" s="10" t="str">
        <f>IF($G3372="", "", $G3372*(1-$V3372))</f>
        <v/>
      </c>
      <c r="M3372" s="30" t="str">
        <f t="shared" si="104"/>
        <v/>
      </c>
      <c r="N3372" s="30" t="str">
        <f t="shared" si="105"/>
        <v/>
      </c>
      <c r="O3372" s="5" t="str">
        <f>IF(D3372="","",
IF(AND(K3372&lt;&gt;"SIM",V3372&gt;0),"ERRO: % BC &gt; 0, mas NÃO permitida ❌",
IF(AND(K3372="SIM",V3372=0),"ATENÇÃO: BC permitida, mas % = 0 🔎",
"Base de cálculo aplicada corretamente ✅")))</f>
        <v/>
      </c>
      <c r="P3372" s="5" t="str">
        <f>IF(D3372="","",
IF(AND(Q3372&lt;&gt;"SIM",U3372&gt;0),"ERRO: % alíquota &gt; 0, mas NÃO permitida ❌",
IF(AND(Q3372="SIM",U3372=0),"ATENÇÃO: alíquota permitida, mas % = 0 🔎",
"Alíquota aplicada corretamente ✅")))</f>
        <v/>
      </c>
      <c r="Q3372" s="5" t="str">
        <f>IF(E3372="","",IFERROR(VLOOKUP(E3372,REGRAS_CST!$A$2:$D$200,4,FALSE),""))</f>
        <v/>
      </c>
      <c r="R3372" s="8"/>
      <c r="S3372" s="7">
        <f>IF($H3372="","",$H3372*(1-$U3372))</f>
        <v>8.9999999999999993E-3</v>
      </c>
      <c r="T3372" s="7">
        <f>IF($I3372="","",$I3372*(1-$U3372))</f>
        <v>1E-3</v>
      </c>
      <c r="U3372" s="7">
        <f>IFERROR(INDEX(BASE_CCLASSTRIB!$E:$E, MATCH(TEXT($D3372,"000000"), BASE_CCLASSTRIB!$A:$A, 0))/100, 0)</f>
        <v>0</v>
      </c>
      <c r="V3372" s="21">
        <f>IFERROR(INDEX(BASE_CCLASSTRIB!$F:$F, MATCH(TEXT($D3372,"000000"), BASE_CCLASSTRIB!$A:$A, 0))/100, 0)</f>
        <v>0</v>
      </c>
    </row>
    <row r="3373" spans="2:22" ht="15.75" customHeight="1" thickTop="1" thickBot="1">
      <c r="B3373" s="8"/>
      <c r="C3373" s="8"/>
      <c r="E3373" s="8" t="str">
        <f>IF(D3373="","",LEFT(D3373,3))</f>
        <v/>
      </c>
      <c r="F3373" s="5" t="str">
        <f>IF(E3373="","",IFERROR(VLOOKUP(E3373,REGRAS_CST!$A$2:$B$200,2,FALSE),""))</f>
        <v/>
      </c>
      <c r="H3373" s="7">
        <v>8.9999999999999993E-3</v>
      </c>
      <c r="I3373" s="7">
        <v>1E-3</v>
      </c>
      <c r="K3373" s="5" t="str">
        <f>IF(E3373="","",IFERROR(VLOOKUP(E3373,REGRAS_CST!$A$2:$C$200,3,FALSE),""))</f>
        <v/>
      </c>
      <c r="L3373" s="10" t="str">
        <f>IF($G3373="", "", $G3373*(1-$V3373))</f>
        <v/>
      </c>
      <c r="M3373" s="30" t="str">
        <f t="shared" si="104"/>
        <v/>
      </c>
      <c r="N3373" s="30" t="str">
        <f t="shared" si="105"/>
        <v/>
      </c>
      <c r="O3373" s="5" t="str">
        <f>IF(D3373="","",
IF(AND(K3373&lt;&gt;"SIM",V3373&gt;0),"ERRO: % BC &gt; 0, mas NÃO permitida ❌",
IF(AND(K3373="SIM",V3373=0),"ATENÇÃO: BC permitida, mas % = 0 🔎",
"Base de cálculo aplicada corretamente ✅")))</f>
        <v/>
      </c>
      <c r="P3373" s="5" t="str">
        <f>IF(D3373="","",
IF(AND(Q3373&lt;&gt;"SIM",U3373&gt;0),"ERRO: % alíquota &gt; 0, mas NÃO permitida ❌",
IF(AND(Q3373="SIM",U3373=0),"ATENÇÃO: alíquota permitida, mas % = 0 🔎",
"Alíquota aplicada corretamente ✅")))</f>
        <v/>
      </c>
      <c r="Q3373" s="5" t="str">
        <f>IF(E3373="","",IFERROR(VLOOKUP(E3373,REGRAS_CST!$A$2:$D$200,4,FALSE),""))</f>
        <v/>
      </c>
      <c r="R3373" s="8"/>
      <c r="S3373" s="7">
        <f>IF($H3373="","",$H3373*(1-$U3373))</f>
        <v>8.9999999999999993E-3</v>
      </c>
      <c r="T3373" s="7">
        <f>IF($I3373="","",$I3373*(1-$U3373))</f>
        <v>1E-3</v>
      </c>
      <c r="U3373" s="7">
        <f>IFERROR(INDEX(BASE_CCLASSTRIB!$E:$E, MATCH(TEXT($D3373,"000000"), BASE_CCLASSTRIB!$A:$A, 0))/100, 0)</f>
        <v>0</v>
      </c>
      <c r="V3373" s="21">
        <f>IFERROR(INDEX(BASE_CCLASSTRIB!$F:$F, MATCH(TEXT($D3373,"000000"), BASE_CCLASSTRIB!$A:$A, 0))/100, 0)</f>
        <v>0</v>
      </c>
    </row>
    <row r="3374" spans="2:22" ht="15.75" customHeight="1" thickTop="1" thickBot="1">
      <c r="B3374" s="8"/>
      <c r="C3374" s="8"/>
      <c r="E3374" s="8" t="str">
        <f>IF(D3374="","",LEFT(D3374,3))</f>
        <v/>
      </c>
      <c r="F3374" s="5" t="str">
        <f>IF(E3374="","",IFERROR(VLOOKUP(E3374,REGRAS_CST!$A$2:$B$200,2,FALSE),""))</f>
        <v/>
      </c>
      <c r="H3374" s="7">
        <v>8.9999999999999993E-3</v>
      </c>
      <c r="I3374" s="7">
        <v>1E-3</v>
      </c>
      <c r="K3374" s="5" t="str">
        <f>IF(E3374="","",IFERROR(VLOOKUP(E3374,REGRAS_CST!$A$2:$C$200,3,FALSE),""))</f>
        <v/>
      </c>
      <c r="L3374" s="10" t="str">
        <f>IF($G3374="", "", $G3374*(1-$V3374))</f>
        <v/>
      </c>
      <c r="M3374" s="30" t="str">
        <f t="shared" si="104"/>
        <v/>
      </c>
      <c r="N3374" s="30" t="str">
        <f t="shared" si="105"/>
        <v/>
      </c>
      <c r="O3374" s="5" t="str">
        <f>IF(D3374="","",
IF(AND(K3374&lt;&gt;"SIM",V3374&gt;0),"ERRO: % BC &gt; 0, mas NÃO permitida ❌",
IF(AND(K3374="SIM",V3374=0),"ATENÇÃO: BC permitida, mas % = 0 🔎",
"Base de cálculo aplicada corretamente ✅")))</f>
        <v/>
      </c>
      <c r="P3374" s="5" t="str">
        <f>IF(D3374="","",
IF(AND(Q3374&lt;&gt;"SIM",U3374&gt;0),"ERRO: % alíquota &gt; 0, mas NÃO permitida ❌",
IF(AND(Q3374="SIM",U3374=0),"ATENÇÃO: alíquota permitida, mas % = 0 🔎",
"Alíquota aplicada corretamente ✅")))</f>
        <v/>
      </c>
      <c r="Q3374" s="5" t="str">
        <f>IF(E3374="","",IFERROR(VLOOKUP(E3374,REGRAS_CST!$A$2:$D$200,4,FALSE),""))</f>
        <v/>
      </c>
      <c r="R3374" s="8"/>
      <c r="S3374" s="7">
        <f>IF($H3374="","",$H3374*(1-$U3374))</f>
        <v>8.9999999999999993E-3</v>
      </c>
      <c r="T3374" s="7">
        <f>IF($I3374="","",$I3374*(1-$U3374))</f>
        <v>1E-3</v>
      </c>
      <c r="U3374" s="7">
        <f>IFERROR(INDEX(BASE_CCLASSTRIB!$E:$E, MATCH(TEXT($D3374,"000000"), BASE_CCLASSTRIB!$A:$A, 0))/100, 0)</f>
        <v>0</v>
      </c>
      <c r="V3374" s="21">
        <f>IFERROR(INDEX(BASE_CCLASSTRIB!$F:$F, MATCH(TEXT($D3374,"000000"), BASE_CCLASSTRIB!$A:$A, 0))/100, 0)</f>
        <v>0</v>
      </c>
    </row>
    <row r="3375" spans="2:22" ht="15.75" customHeight="1" thickTop="1" thickBot="1">
      <c r="B3375" s="8"/>
      <c r="C3375" s="8"/>
      <c r="E3375" s="8" t="str">
        <f>IF(D3375="","",LEFT(D3375,3))</f>
        <v/>
      </c>
      <c r="F3375" s="5" t="str">
        <f>IF(E3375="","",IFERROR(VLOOKUP(E3375,REGRAS_CST!$A$2:$B$200,2,FALSE),""))</f>
        <v/>
      </c>
      <c r="H3375" s="7">
        <v>8.9999999999999993E-3</v>
      </c>
      <c r="I3375" s="7">
        <v>1E-3</v>
      </c>
      <c r="K3375" s="5" t="str">
        <f>IF(E3375="","",IFERROR(VLOOKUP(E3375,REGRAS_CST!$A$2:$C$200,3,FALSE),""))</f>
        <v/>
      </c>
      <c r="L3375" s="10" t="str">
        <f>IF($G3375="", "", $G3375*(1-$V3375))</f>
        <v/>
      </c>
      <c r="M3375" s="30" t="str">
        <f t="shared" si="104"/>
        <v/>
      </c>
      <c r="N3375" s="30" t="str">
        <f t="shared" si="105"/>
        <v/>
      </c>
      <c r="O3375" s="5" t="str">
        <f>IF(D3375="","",
IF(AND(K3375&lt;&gt;"SIM",V3375&gt;0),"ERRO: % BC &gt; 0, mas NÃO permitida ❌",
IF(AND(K3375="SIM",V3375=0),"ATENÇÃO: BC permitida, mas % = 0 🔎",
"Base de cálculo aplicada corretamente ✅")))</f>
        <v/>
      </c>
      <c r="P3375" s="5" t="str">
        <f>IF(D3375="","",
IF(AND(Q3375&lt;&gt;"SIM",U3375&gt;0),"ERRO: % alíquota &gt; 0, mas NÃO permitida ❌",
IF(AND(Q3375="SIM",U3375=0),"ATENÇÃO: alíquota permitida, mas % = 0 🔎",
"Alíquota aplicada corretamente ✅")))</f>
        <v/>
      </c>
      <c r="Q3375" s="5" t="str">
        <f>IF(E3375="","",IFERROR(VLOOKUP(E3375,REGRAS_CST!$A$2:$D$200,4,FALSE),""))</f>
        <v/>
      </c>
      <c r="R3375" s="8"/>
      <c r="S3375" s="7">
        <f>IF($H3375="","",$H3375*(1-$U3375))</f>
        <v>8.9999999999999993E-3</v>
      </c>
      <c r="T3375" s="7">
        <f>IF($I3375="","",$I3375*(1-$U3375))</f>
        <v>1E-3</v>
      </c>
      <c r="U3375" s="7">
        <f>IFERROR(INDEX(BASE_CCLASSTRIB!$E:$E, MATCH(TEXT($D3375,"000000"), BASE_CCLASSTRIB!$A:$A, 0))/100, 0)</f>
        <v>0</v>
      </c>
      <c r="V3375" s="21">
        <f>IFERROR(INDEX(BASE_CCLASSTRIB!$F:$F, MATCH(TEXT($D3375,"000000"), BASE_CCLASSTRIB!$A:$A, 0))/100, 0)</f>
        <v>0</v>
      </c>
    </row>
    <row r="3376" spans="2:22" ht="15.75" customHeight="1" thickTop="1" thickBot="1">
      <c r="B3376" s="8"/>
      <c r="C3376" s="8"/>
      <c r="E3376" s="8" t="str">
        <f>IF(D3376="","",LEFT(D3376,3))</f>
        <v/>
      </c>
      <c r="F3376" s="5" t="str">
        <f>IF(E3376="","",IFERROR(VLOOKUP(E3376,REGRAS_CST!$A$2:$B$200,2,FALSE),""))</f>
        <v/>
      </c>
      <c r="H3376" s="7">
        <v>8.9999999999999993E-3</v>
      </c>
      <c r="I3376" s="7">
        <v>1E-3</v>
      </c>
      <c r="K3376" s="5" t="str">
        <f>IF(E3376="","",IFERROR(VLOOKUP(E3376,REGRAS_CST!$A$2:$C$200,3,FALSE),""))</f>
        <v/>
      </c>
      <c r="L3376" s="10" t="str">
        <f>IF($G3376="", "", $G3376*(1-$V3376))</f>
        <v/>
      </c>
      <c r="M3376" s="30" t="str">
        <f t="shared" si="104"/>
        <v/>
      </c>
      <c r="N3376" s="30" t="str">
        <f t="shared" si="105"/>
        <v/>
      </c>
      <c r="O3376" s="5" t="str">
        <f>IF(D3376="","",
IF(AND(K3376&lt;&gt;"SIM",V3376&gt;0),"ERRO: % BC &gt; 0, mas NÃO permitida ❌",
IF(AND(K3376="SIM",V3376=0),"ATENÇÃO: BC permitida, mas % = 0 🔎",
"Base de cálculo aplicada corretamente ✅")))</f>
        <v/>
      </c>
      <c r="P3376" s="5" t="str">
        <f>IF(D3376="","",
IF(AND(Q3376&lt;&gt;"SIM",U3376&gt;0),"ERRO: % alíquota &gt; 0, mas NÃO permitida ❌",
IF(AND(Q3376="SIM",U3376=0),"ATENÇÃO: alíquota permitida, mas % = 0 🔎",
"Alíquota aplicada corretamente ✅")))</f>
        <v/>
      </c>
      <c r="Q3376" s="5" t="str">
        <f>IF(E3376="","",IFERROR(VLOOKUP(E3376,REGRAS_CST!$A$2:$D$200,4,FALSE),""))</f>
        <v/>
      </c>
      <c r="R3376" s="8"/>
      <c r="S3376" s="7">
        <f>IF($H3376="","",$H3376*(1-$U3376))</f>
        <v>8.9999999999999993E-3</v>
      </c>
      <c r="T3376" s="7">
        <f>IF($I3376="","",$I3376*(1-$U3376))</f>
        <v>1E-3</v>
      </c>
      <c r="U3376" s="7">
        <f>IFERROR(INDEX(BASE_CCLASSTRIB!$E:$E, MATCH(TEXT($D3376,"000000"), BASE_CCLASSTRIB!$A:$A, 0))/100, 0)</f>
        <v>0</v>
      </c>
      <c r="V3376" s="21">
        <f>IFERROR(INDEX(BASE_CCLASSTRIB!$F:$F, MATCH(TEXT($D3376,"000000"), BASE_CCLASSTRIB!$A:$A, 0))/100, 0)</f>
        <v>0</v>
      </c>
    </row>
    <row r="3377" spans="2:22" ht="15.75" customHeight="1" thickTop="1" thickBot="1">
      <c r="B3377" s="8"/>
      <c r="C3377" s="8"/>
      <c r="E3377" s="8" t="str">
        <f>IF(D3377="","",LEFT(D3377,3))</f>
        <v/>
      </c>
      <c r="F3377" s="5" t="str">
        <f>IF(E3377="","",IFERROR(VLOOKUP(E3377,REGRAS_CST!$A$2:$B$200,2,FALSE),""))</f>
        <v/>
      </c>
      <c r="H3377" s="7">
        <v>8.9999999999999993E-3</v>
      </c>
      <c r="I3377" s="7">
        <v>1E-3</v>
      </c>
      <c r="K3377" s="5" t="str">
        <f>IF(E3377="","",IFERROR(VLOOKUP(E3377,REGRAS_CST!$A$2:$C$200,3,FALSE),""))</f>
        <v/>
      </c>
      <c r="L3377" s="10" t="str">
        <f>IF($G3377="", "", $G3377*(1-$V3377))</f>
        <v/>
      </c>
      <c r="M3377" s="30" t="str">
        <f t="shared" si="104"/>
        <v/>
      </c>
      <c r="N3377" s="30" t="str">
        <f t="shared" si="105"/>
        <v/>
      </c>
      <c r="O3377" s="5" t="str">
        <f>IF(D3377="","",
IF(AND(K3377&lt;&gt;"SIM",V3377&gt;0),"ERRO: % BC &gt; 0, mas NÃO permitida ❌",
IF(AND(K3377="SIM",V3377=0),"ATENÇÃO: BC permitida, mas % = 0 🔎",
"Base de cálculo aplicada corretamente ✅")))</f>
        <v/>
      </c>
      <c r="P3377" s="5" t="str">
        <f>IF(D3377="","",
IF(AND(Q3377&lt;&gt;"SIM",U3377&gt;0),"ERRO: % alíquota &gt; 0, mas NÃO permitida ❌",
IF(AND(Q3377="SIM",U3377=0),"ATENÇÃO: alíquota permitida, mas % = 0 🔎",
"Alíquota aplicada corretamente ✅")))</f>
        <v/>
      </c>
      <c r="Q3377" s="5" t="str">
        <f>IF(E3377="","",IFERROR(VLOOKUP(E3377,REGRAS_CST!$A$2:$D$200,4,FALSE),""))</f>
        <v/>
      </c>
      <c r="R3377" s="8"/>
      <c r="S3377" s="7">
        <f>IF($H3377="","",$H3377*(1-$U3377))</f>
        <v>8.9999999999999993E-3</v>
      </c>
      <c r="T3377" s="7">
        <f>IF($I3377="","",$I3377*(1-$U3377))</f>
        <v>1E-3</v>
      </c>
      <c r="U3377" s="7">
        <f>IFERROR(INDEX(BASE_CCLASSTRIB!$E:$E, MATCH(TEXT($D3377,"000000"), BASE_CCLASSTRIB!$A:$A, 0))/100, 0)</f>
        <v>0</v>
      </c>
      <c r="V3377" s="21">
        <f>IFERROR(INDEX(BASE_CCLASSTRIB!$F:$F, MATCH(TEXT($D3377,"000000"), BASE_CCLASSTRIB!$A:$A, 0))/100, 0)</f>
        <v>0</v>
      </c>
    </row>
    <row r="3378" spans="2:22" ht="15.75" customHeight="1" thickTop="1" thickBot="1">
      <c r="B3378" s="8"/>
      <c r="C3378" s="8"/>
      <c r="E3378" s="8" t="str">
        <f>IF(D3378="","",LEFT(D3378,3))</f>
        <v/>
      </c>
      <c r="F3378" s="5" t="str">
        <f>IF(E3378="","",IFERROR(VLOOKUP(E3378,REGRAS_CST!$A$2:$B$200,2,FALSE),""))</f>
        <v/>
      </c>
      <c r="H3378" s="7">
        <v>8.9999999999999993E-3</v>
      </c>
      <c r="I3378" s="7">
        <v>1E-3</v>
      </c>
      <c r="K3378" s="5" t="str">
        <f>IF(E3378="","",IFERROR(VLOOKUP(E3378,REGRAS_CST!$A$2:$C$200,3,FALSE),""))</f>
        <v/>
      </c>
      <c r="L3378" s="10" t="str">
        <f>IF($G3378="", "", $G3378*(1-$V3378))</f>
        <v/>
      </c>
      <c r="M3378" s="30" t="str">
        <f t="shared" si="104"/>
        <v/>
      </c>
      <c r="N3378" s="30" t="str">
        <f t="shared" si="105"/>
        <v/>
      </c>
      <c r="O3378" s="5" t="str">
        <f>IF(D3378="","",
IF(AND(K3378&lt;&gt;"SIM",V3378&gt;0),"ERRO: % BC &gt; 0, mas NÃO permitida ❌",
IF(AND(K3378="SIM",V3378=0),"ATENÇÃO: BC permitida, mas % = 0 🔎",
"Base de cálculo aplicada corretamente ✅")))</f>
        <v/>
      </c>
      <c r="P3378" s="5" t="str">
        <f>IF(D3378="","",
IF(AND(Q3378&lt;&gt;"SIM",U3378&gt;0),"ERRO: % alíquota &gt; 0, mas NÃO permitida ❌",
IF(AND(Q3378="SIM",U3378=0),"ATENÇÃO: alíquota permitida, mas % = 0 🔎",
"Alíquota aplicada corretamente ✅")))</f>
        <v/>
      </c>
      <c r="Q3378" s="5" t="str">
        <f>IF(E3378="","",IFERROR(VLOOKUP(E3378,REGRAS_CST!$A$2:$D$200,4,FALSE),""))</f>
        <v/>
      </c>
      <c r="R3378" s="8"/>
      <c r="S3378" s="7">
        <f>IF($H3378="","",$H3378*(1-$U3378))</f>
        <v>8.9999999999999993E-3</v>
      </c>
      <c r="T3378" s="7">
        <f>IF($I3378="","",$I3378*(1-$U3378))</f>
        <v>1E-3</v>
      </c>
      <c r="U3378" s="7">
        <f>IFERROR(INDEX(BASE_CCLASSTRIB!$E:$E, MATCH(TEXT($D3378,"000000"), BASE_CCLASSTRIB!$A:$A, 0))/100, 0)</f>
        <v>0</v>
      </c>
      <c r="V3378" s="21">
        <f>IFERROR(INDEX(BASE_CCLASSTRIB!$F:$F, MATCH(TEXT($D3378,"000000"), BASE_CCLASSTRIB!$A:$A, 0))/100, 0)</f>
        <v>0</v>
      </c>
    </row>
    <row r="3379" spans="2:22" ht="15.75" customHeight="1" thickTop="1" thickBot="1">
      <c r="B3379" s="8"/>
      <c r="C3379" s="8"/>
      <c r="E3379" s="8" t="str">
        <f>IF(D3379="","",LEFT(D3379,3))</f>
        <v/>
      </c>
      <c r="F3379" s="5" t="str">
        <f>IF(E3379="","",IFERROR(VLOOKUP(E3379,REGRAS_CST!$A$2:$B$200,2,FALSE),""))</f>
        <v/>
      </c>
      <c r="H3379" s="7">
        <v>8.9999999999999993E-3</v>
      </c>
      <c r="I3379" s="7">
        <v>1E-3</v>
      </c>
      <c r="K3379" s="5" t="str">
        <f>IF(E3379="","",IFERROR(VLOOKUP(E3379,REGRAS_CST!$A$2:$C$200,3,FALSE),""))</f>
        <v/>
      </c>
      <c r="L3379" s="10" t="str">
        <f>IF($G3379="", "", $G3379*(1-$V3379))</f>
        <v/>
      </c>
      <c r="M3379" s="30" t="str">
        <f t="shared" si="104"/>
        <v/>
      </c>
      <c r="N3379" s="30" t="str">
        <f t="shared" si="105"/>
        <v/>
      </c>
      <c r="O3379" s="5" t="str">
        <f>IF(D3379="","",
IF(AND(K3379&lt;&gt;"SIM",V3379&gt;0),"ERRO: % BC &gt; 0, mas NÃO permitida ❌",
IF(AND(K3379="SIM",V3379=0),"ATENÇÃO: BC permitida, mas % = 0 🔎",
"Base de cálculo aplicada corretamente ✅")))</f>
        <v/>
      </c>
      <c r="P3379" s="5" t="str">
        <f>IF(D3379="","",
IF(AND(Q3379&lt;&gt;"SIM",U3379&gt;0),"ERRO: % alíquota &gt; 0, mas NÃO permitida ❌",
IF(AND(Q3379="SIM",U3379=0),"ATENÇÃO: alíquota permitida, mas % = 0 🔎",
"Alíquota aplicada corretamente ✅")))</f>
        <v/>
      </c>
      <c r="Q3379" s="5" t="str">
        <f>IF(E3379="","",IFERROR(VLOOKUP(E3379,REGRAS_CST!$A$2:$D$200,4,FALSE),""))</f>
        <v/>
      </c>
      <c r="R3379" s="8"/>
      <c r="S3379" s="7">
        <f>IF($H3379="","",$H3379*(1-$U3379))</f>
        <v>8.9999999999999993E-3</v>
      </c>
      <c r="T3379" s="7">
        <f>IF($I3379="","",$I3379*(1-$U3379))</f>
        <v>1E-3</v>
      </c>
      <c r="U3379" s="7">
        <f>IFERROR(INDEX(BASE_CCLASSTRIB!$E:$E, MATCH(TEXT($D3379,"000000"), BASE_CCLASSTRIB!$A:$A, 0))/100, 0)</f>
        <v>0</v>
      </c>
      <c r="V3379" s="21">
        <f>IFERROR(INDEX(BASE_CCLASSTRIB!$F:$F, MATCH(TEXT($D3379,"000000"), BASE_CCLASSTRIB!$A:$A, 0))/100, 0)</f>
        <v>0</v>
      </c>
    </row>
    <row r="3380" spans="2:22" ht="15.75" customHeight="1" thickTop="1" thickBot="1">
      <c r="B3380" s="8"/>
      <c r="C3380" s="8"/>
      <c r="E3380" s="8" t="str">
        <f>IF(D3380="","",LEFT(D3380,3))</f>
        <v/>
      </c>
      <c r="F3380" s="5" t="str">
        <f>IF(E3380="","",IFERROR(VLOOKUP(E3380,REGRAS_CST!$A$2:$B$200,2,FALSE),""))</f>
        <v/>
      </c>
      <c r="H3380" s="7">
        <v>8.9999999999999993E-3</v>
      </c>
      <c r="I3380" s="7">
        <v>1E-3</v>
      </c>
      <c r="K3380" s="5" t="str">
        <f>IF(E3380="","",IFERROR(VLOOKUP(E3380,REGRAS_CST!$A$2:$C$200,3,FALSE),""))</f>
        <v/>
      </c>
      <c r="L3380" s="10" t="str">
        <f>IF($G3380="", "", $G3380*(1-$V3380))</f>
        <v/>
      </c>
      <c r="M3380" s="30" t="str">
        <f t="shared" si="104"/>
        <v/>
      </c>
      <c r="N3380" s="30" t="str">
        <f t="shared" si="105"/>
        <v/>
      </c>
      <c r="O3380" s="5" t="str">
        <f>IF(D3380="","",
IF(AND(K3380&lt;&gt;"SIM",V3380&gt;0),"ERRO: % BC &gt; 0, mas NÃO permitida ❌",
IF(AND(K3380="SIM",V3380=0),"ATENÇÃO: BC permitida, mas % = 0 🔎",
"Base de cálculo aplicada corretamente ✅")))</f>
        <v/>
      </c>
      <c r="P3380" s="5" t="str">
        <f>IF(D3380="","",
IF(AND(Q3380&lt;&gt;"SIM",U3380&gt;0),"ERRO: % alíquota &gt; 0, mas NÃO permitida ❌",
IF(AND(Q3380="SIM",U3380=0),"ATENÇÃO: alíquota permitida, mas % = 0 🔎",
"Alíquota aplicada corretamente ✅")))</f>
        <v/>
      </c>
      <c r="Q3380" s="5" t="str">
        <f>IF(E3380="","",IFERROR(VLOOKUP(E3380,REGRAS_CST!$A$2:$D$200,4,FALSE),""))</f>
        <v/>
      </c>
      <c r="R3380" s="8"/>
      <c r="S3380" s="7">
        <f>IF($H3380="","",$H3380*(1-$U3380))</f>
        <v>8.9999999999999993E-3</v>
      </c>
      <c r="T3380" s="7">
        <f>IF($I3380="","",$I3380*(1-$U3380))</f>
        <v>1E-3</v>
      </c>
      <c r="U3380" s="7">
        <f>IFERROR(INDEX(BASE_CCLASSTRIB!$E:$E, MATCH(TEXT($D3380,"000000"), BASE_CCLASSTRIB!$A:$A, 0))/100, 0)</f>
        <v>0</v>
      </c>
      <c r="V3380" s="21">
        <f>IFERROR(INDEX(BASE_CCLASSTRIB!$F:$F, MATCH(TEXT($D3380,"000000"), BASE_CCLASSTRIB!$A:$A, 0))/100, 0)</f>
        <v>0</v>
      </c>
    </row>
    <row r="3381" spans="2:22" ht="15.75" customHeight="1" thickTop="1" thickBot="1">
      <c r="B3381" s="8"/>
      <c r="C3381" s="8"/>
      <c r="E3381" s="8" t="str">
        <f>IF(D3381="","",LEFT(D3381,3))</f>
        <v/>
      </c>
      <c r="F3381" s="5" t="str">
        <f>IF(E3381="","",IFERROR(VLOOKUP(E3381,REGRAS_CST!$A$2:$B$200,2,FALSE),""))</f>
        <v/>
      </c>
      <c r="H3381" s="7">
        <v>8.9999999999999993E-3</v>
      </c>
      <c r="I3381" s="7">
        <v>1E-3</v>
      </c>
      <c r="K3381" s="5" t="str">
        <f>IF(E3381="","",IFERROR(VLOOKUP(E3381,REGRAS_CST!$A$2:$C$200,3,FALSE),""))</f>
        <v/>
      </c>
      <c r="L3381" s="10" t="str">
        <f>IF($G3381="", "", $G3381*(1-$V3381))</f>
        <v/>
      </c>
      <c r="M3381" s="30" t="str">
        <f t="shared" si="104"/>
        <v/>
      </c>
      <c r="N3381" s="30" t="str">
        <f t="shared" si="105"/>
        <v/>
      </c>
      <c r="O3381" s="5" t="str">
        <f>IF(D3381="","",
IF(AND(K3381&lt;&gt;"SIM",V3381&gt;0),"ERRO: % BC &gt; 0, mas NÃO permitida ❌",
IF(AND(K3381="SIM",V3381=0),"ATENÇÃO: BC permitida, mas % = 0 🔎",
"Base de cálculo aplicada corretamente ✅")))</f>
        <v/>
      </c>
      <c r="P3381" s="5" t="str">
        <f>IF(D3381="","",
IF(AND(Q3381&lt;&gt;"SIM",U3381&gt;0),"ERRO: % alíquota &gt; 0, mas NÃO permitida ❌",
IF(AND(Q3381="SIM",U3381=0),"ATENÇÃO: alíquota permitida, mas % = 0 🔎",
"Alíquota aplicada corretamente ✅")))</f>
        <v/>
      </c>
      <c r="Q3381" s="5" t="str">
        <f>IF(E3381="","",IFERROR(VLOOKUP(E3381,REGRAS_CST!$A$2:$D$200,4,FALSE),""))</f>
        <v/>
      </c>
      <c r="R3381" s="8"/>
      <c r="S3381" s="7">
        <f>IF($H3381="","",$H3381*(1-$U3381))</f>
        <v>8.9999999999999993E-3</v>
      </c>
      <c r="T3381" s="7">
        <f>IF($I3381="","",$I3381*(1-$U3381))</f>
        <v>1E-3</v>
      </c>
      <c r="U3381" s="7">
        <f>IFERROR(INDEX(BASE_CCLASSTRIB!$E:$E, MATCH(TEXT($D3381,"000000"), BASE_CCLASSTRIB!$A:$A, 0))/100, 0)</f>
        <v>0</v>
      </c>
      <c r="V3381" s="21">
        <f>IFERROR(INDEX(BASE_CCLASSTRIB!$F:$F, MATCH(TEXT($D3381,"000000"), BASE_CCLASSTRIB!$A:$A, 0))/100, 0)</f>
        <v>0</v>
      </c>
    </row>
    <row r="3382" spans="2:22" ht="15.75" customHeight="1" thickTop="1" thickBot="1">
      <c r="B3382" s="8"/>
      <c r="C3382" s="8"/>
      <c r="E3382" s="8" t="str">
        <f>IF(D3382="","",LEFT(D3382,3))</f>
        <v/>
      </c>
      <c r="F3382" s="5" t="str">
        <f>IF(E3382="","",IFERROR(VLOOKUP(E3382,REGRAS_CST!$A$2:$B$200,2,FALSE),""))</f>
        <v/>
      </c>
      <c r="H3382" s="7">
        <v>8.9999999999999993E-3</v>
      </c>
      <c r="I3382" s="7">
        <v>1E-3</v>
      </c>
      <c r="K3382" s="5" t="str">
        <f>IF(E3382="","",IFERROR(VLOOKUP(E3382,REGRAS_CST!$A$2:$C$200,3,FALSE),""))</f>
        <v/>
      </c>
      <c r="L3382" s="10" t="str">
        <f>IF($G3382="", "", $G3382*(1-$V3382))</f>
        <v/>
      </c>
      <c r="M3382" s="30" t="str">
        <f t="shared" si="104"/>
        <v/>
      </c>
      <c r="N3382" s="30" t="str">
        <f t="shared" si="105"/>
        <v/>
      </c>
      <c r="O3382" s="5" t="str">
        <f>IF(D3382="","",
IF(AND(K3382&lt;&gt;"SIM",V3382&gt;0),"ERRO: % BC &gt; 0, mas NÃO permitida ❌",
IF(AND(K3382="SIM",V3382=0),"ATENÇÃO: BC permitida, mas % = 0 🔎",
"Base de cálculo aplicada corretamente ✅")))</f>
        <v/>
      </c>
      <c r="P3382" s="5" t="str">
        <f>IF(D3382="","",
IF(AND(Q3382&lt;&gt;"SIM",U3382&gt;0),"ERRO: % alíquota &gt; 0, mas NÃO permitida ❌",
IF(AND(Q3382="SIM",U3382=0),"ATENÇÃO: alíquota permitida, mas % = 0 🔎",
"Alíquota aplicada corretamente ✅")))</f>
        <v/>
      </c>
      <c r="Q3382" s="5" t="str">
        <f>IF(E3382="","",IFERROR(VLOOKUP(E3382,REGRAS_CST!$A$2:$D$200,4,FALSE),""))</f>
        <v/>
      </c>
      <c r="R3382" s="8"/>
      <c r="S3382" s="7">
        <f>IF($H3382="","",$H3382*(1-$U3382))</f>
        <v>8.9999999999999993E-3</v>
      </c>
      <c r="T3382" s="7">
        <f>IF($I3382="","",$I3382*(1-$U3382))</f>
        <v>1E-3</v>
      </c>
      <c r="U3382" s="7">
        <f>IFERROR(INDEX(BASE_CCLASSTRIB!$E:$E, MATCH(TEXT($D3382,"000000"), BASE_CCLASSTRIB!$A:$A, 0))/100, 0)</f>
        <v>0</v>
      </c>
      <c r="V3382" s="21">
        <f>IFERROR(INDEX(BASE_CCLASSTRIB!$F:$F, MATCH(TEXT($D3382,"000000"), BASE_CCLASSTRIB!$A:$A, 0))/100, 0)</f>
        <v>0</v>
      </c>
    </row>
    <row r="3383" spans="2:22" ht="15.75" customHeight="1" thickTop="1" thickBot="1">
      <c r="B3383" s="8"/>
      <c r="C3383" s="8"/>
      <c r="E3383" s="8" t="str">
        <f>IF(D3383="","",LEFT(D3383,3))</f>
        <v/>
      </c>
      <c r="F3383" s="5" t="str">
        <f>IF(E3383="","",IFERROR(VLOOKUP(E3383,REGRAS_CST!$A$2:$B$200,2,FALSE),""))</f>
        <v/>
      </c>
      <c r="H3383" s="7">
        <v>8.9999999999999993E-3</v>
      </c>
      <c r="I3383" s="7">
        <v>1E-3</v>
      </c>
      <c r="K3383" s="5" t="str">
        <f>IF(E3383="","",IFERROR(VLOOKUP(E3383,REGRAS_CST!$A$2:$C$200,3,FALSE),""))</f>
        <v/>
      </c>
      <c r="L3383" s="10" t="str">
        <f>IF($G3383="", "", $G3383*(1-$V3383))</f>
        <v/>
      </c>
      <c r="M3383" s="30" t="str">
        <f t="shared" si="104"/>
        <v/>
      </c>
      <c r="N3383" s="30" t="str">
        <f t="shared" si="105"/>
        <v/>
      </c>
      <c r="O3383" s="5" t="str">
        <f>IF(D3383="","",
IF(AND(K3383&lt;&gt;"SIM",V3383&gt;0),"ERRO: % BC &gt; 0, mas NÃO permitida ❌",
IF(AND(K3383="SIM",V3383=0),"ATENÇÃO: BC permitida, mas % = 0 🔎",
"Base de cálculo aplicada corretamente ✅")))</f>
        <v/>
      </c>
      <c r="P3383" s="5" t="str">
        <f>IF(D3383="","",
IF(AND(Q3383&lt;&gt;"SIM",U3383&gt;0),"ERRO: % alíquota &gt; 0, mas NÃO permitida ❌",
IF(AND(Q3383="SIM",U3383=0),"ATENÇÃO: alíquota permitida, mas % = 0 🔎",
"Alíquota aplicada corretamente ✅")))</f>
        <v/>
      </c>
      <c r="Q3383" s="5" t="str">
        <f>IF(E3383="","",IFERROR(VLOOKUP(E3383,REGRAS_CST!$A$2:$D$200,4,FALSE),""))</f>
        <v/>
      </c>
      <c r="R3383" s="8"/>
      <c r="S3383" s="7">
        <f>IF($H3383="","",$H3383*(1-$U3383))</f>
        <v>8.9999999999999993E-3</v>
      </c>
      <c r="T3383" s="7">
        <f>IF($I3383="","",$I3383*(1-$U3383))</f>
        <v>1E-3</v>
      </c>
      <c r="U3383" s="7">
        <f>IFERROR(INDEX(BASE_CCLASSTRIB!$E:$E, MATCH(TEXT($D3383,"000000"), BASE_CCLASSTRIB!$A:$A, 0))/100, 0)</f>
        <v>0</v>
      </c>
      <c r="V3383" s="21">
        <f>IFERROR(INDEX(BASE_CCLASSTRIB!$F:$F, MATCH(TEXT($D3383,"000000"), BASE_CCLASSTRIB!$A:$A, 0))/100, 0)</f>
        <v>0</v>
      </c>
    </row>
    <row r="3384" spans="2:22" ht="15.75" customHeight="1" thickTop="1" thickBot="1">
      <c r="B3384" s="8"/>
      <c r="C3384" s="8"/>
      <c r="E3384" s="8" t="str">
        <f>IF(D3384="","",LEFT(D3384,3))</f>
        <v/>
      </c>
      <c r="F3384" s="5" t="str">
        <f>IF(E3384="","",IFERROR(VLOOKUP(E3384,REGRAS_CST!$A$2:$B$200,2,FALSE),""))</f>
        <v/>
      </c>
      <c r="H3384" s="7">
        <v>8.9999999999999993E-3</v>
      </c>
      <c r="I3384" s="7">
        <v>1E-3</v>
      </c>
      <c r="K3384" s="5" t="str">
        <f>IF(E3384="","",IFERROR(VLOOKUP(E3384,REGRAS_CST!$A$2:$C$200,3,FALSE),""))</f>
        <v/>
      </c>
      <c r="L3384" s="10" t="str">
        <f>IF($G3384="", "", $G3384*(1-$V3384))</f>
        <v/>
      </c>
      <c r="M3384" s="30" t="str">
        <f t="shared" si="104"/>
        <v/>
      </c>
      <c r="N3384" s="30" t="str">
        <f t="shared" si="105"/>
        <v/>
      </c>
      <c r="O3384" s="5" t="str">
        <f>IF(D3384="","",
IF(AND(K3384&lt;&gt;"SIM",V3384&gt;0),"ERRO: % BC &gt; 0, mas NÃO permitida ❌",
IF(AND(K3384="SIM",V3384=0),"ATENÇÃO: BC permitida, mas % = 0 🔎",
"Base de cálculo aplicada corretamente ✅")))</f>
        <v/>
      </c>
      <c r="P3384" s="5" t="str">
        <f>IF(D3384="","",
IF(AND(Q3384&lt;&gt;"SIM",U3384&gt;0),"ERRO: % alíquota &gt; 0, mas NÃO permitida ❌",
IF(AND(Q3384="SIM",U3384=0),"ATENÇÃO: alíquota permitida, mas % = 0 🔎",
"Alíquota aplicada corretamente ✅")))</f>
        <v/>
      </c>
      <c r="Q3384" s="5" t="str">
        <f>IF(E3384="","",IFERROR(VLOOKUP(E3384,REGRAS_CST!$A$2:$D$200,4,FALSE),""))</f>
        <v/>
      </c>
      <c r="R3384" s="8"/>
      <c r="S3384" s="7">
        <f>IF($H3384="","",$H3384*(1-$U3384))</f>
        <v>8.9999999999999993E-3</v>
      </c>
      <c r="T3384" s="7">
        <f>IF($I3384="","",$I3384*(1-$U3384))</f>
        <v>1E-3</v>
      </c>
      <c r="U3384" s="7">
        <f>IFERROR(INDEX(BASE_CCLASSTRIB!$E:$E, MATCH(TEXT($D3384,"000000"), BASE_CCLASSTRIB!$A:$A, 0))/100, 0)</f>
        <v>0</v>
      </c>
      <c r="V3384" s="21">
        <f>IFERROR(INDEX(BASE_CCLASSTRIB!$F:$F, MATCH(TEXT($D3384,"000000"), BASE_CCLASSTRIB!$A:$A, 0))/100, 0)</f>
        <v>0</v>
      </c>
    </row>
    <row r="3385" spans="2:22" ht="15.75" customHeight="1" thickTop="1" thickBot="1">
      <c r="B3385" s="8"/>
      <c r="C3385" s="8"/>
      <c r="E3385" s="8" t="str">
        <f>IF(D3385="","",LEFT(D3385,3))</f>
        <v/>
      </c>
      <c r="F3385" s="5" t="str">
        <f>IF(E3385="","",IFERROR(VLOOKUP(E3385,REGRAS_CST!$A$2:$B$200,2,FALSE),""))</f>
        <v/>
      </c>
      <c r="H3385" s="7">
        <v>8.9999999999999993E-3</v>
      </c>
      <c r="I3385" s="7">
        <v>1E-3</v>
      </c>
      <c r="K3385" s="5" t="str">
        <f>IF(E3385="","",IFERROR(VLOOKUP(E3385,REGRAS_CST!$A$2:$C$200,3,FALSE),""))</f>
        <v/>
      </c>
      <c r="L3385" s="10" t="str">
        <f>IF($G3385="", "", $G3385*(1-$V3385))</f>
        <v/>
      </c>
      <c r="M3385" s="30" t="str">
        <f t="shared" si="104"/>
        <v/>
      </c>
      <c r="N3385" s="30" t="str">
        <f t="shared" si="105"/>
        <v/>
      </c>
      <c r="O3385" s="5" t="str">
        <f>IF(D3385="","",
IF(AND(K3385&lt;&gt;"SIM",V3385&gt;0),"ERRO: % BC &gt; 0, mas NÃO permitida ❌",
IF(AND(K3385="SIM",V3385=0),"ATENÇÃO: BC permitida, mas % = 0 🔎",
"Base de cálculo aplicada corretamente ✅")))</f>
        <v/>
      </c>
      <c r="P3385" s="5" t="str">
        <f>IF(D3385="","",
IF(AND(Q3385&lt;&gt;"SIM",U3385&gt;0),"ERRO: % alíquota &gt; 0, mas NÃO permitida ❌",
IF(AND(Q3385="SIM",U3385=0),"ATENÇÃO: alíquota permitida, mas % = 0 🔎",
"Alíquota aplicada corretamente ✅")))</f>
        <v/>
      </c>
      <c r="Q3385" s="5" t="str">
        <f>IF(E3385="","",IFERROR(VLOOKUP(E3385,REGRAS_CST!$A$2:$D$200,4,FALSE),""))</f>
        <v/>
      </c>
      <c r="R3385" s="8"/>
      <c r="S3385" s="7">
        <f>IF($H3385="","",$H3385*(1-$U3385))</f>
        <v>8.9999999999999993E-3</v>
      </c>
      <c r="T3385" s="7">
        <f>IF($I3385="","",$I3385*(1-$U3385))</f>
        <v>1E-3</v>
      </c>
      <c r="U3385" s="7">
        <f>IFERROR(INDEX(BASE_CCLASSTRIB!$E:$E, MATCH(TEXT($D3385,"000000"), BASE_CCLASSTRIB!$A:$A, 0))/100, 0)</f>
        <v>0</v>
      </c>
      <c r="V3385" s="21">
        <f>IFERROR(INDEX(BASE_CCLASSTRIB!$F:$F, MATCH(TEXT($D3385,"000000"), BASE_CCLASSTRIB!$A:$A, 0))/100, 0)</f>
        <v>0</v>
      </c>
    </row>
    <row r="3386" spans="2:22" ht="15.75" customHeight="1" thickTop="1" thickBot="1">
      <c r="B3386" s="8"/>
      <c r="C3386" s="8"/>
      <c r="E3386" s="8" t="str">
        <f>IF(D3386="","",LEFT(D3386,3))</f>
        <v/>
      </c>
      <c r="F3386" s="5" t="str">
        <f>IF(E3386="","",IFERROR(VLOOKUP(E3386,REGRAS_CST!$A$2:$B$200,2,FALSE),""))</f>
        <v/>
      </c>
      <c r="H3386" s="7">
        <v>8.9999999999999993E-3</v>
      </c>
      <c r="I3386" s="7">
        <v>1E-3</v>
      </c>
      <c r="K3386" s="5" t="str">
        <f>IF(E3386="","",IFERROR(VLOOKUP(E3386,REGRAS_CST!$A$2:$C$200,3,FALSE),""))</f>
        <v/>
      </c>
      <c r="L3386" s="10" t="str">
        <f>IF($G3386="", "", $G3386*(1-$V3386))</f>
        <v/>
      </c>
      <c r="M3386" s="30" t="str">
        <f t="shared" si="104"/>
        <v/>
      </c>
      <c r="N3386" s="30" t="str">
        <f t="shared" si="105"/>
        <v/>
      </c>
      <c r="O3386" s="5" t="str">
        <f>IF(D3386="","",
IF(AND(K3386&lt;&gt;"SIM",V3386&gt;0),"ERRO: % BC &gt; 0, mas NÃO permitida ❌",
IF(AND(K3386="SIM",V3386=0),"ATENÇÃO: BC permitida, mas % = 0 🔎",
"Base de cálculo aplicada corretamente ✅")))</f>
        <v/>
      </c>
      <c r="P3386" s="5" t="str">
        <f>IF(D3386="","",
IF(AND(Q3386&lt;&gt;"SIM",U3386&gt;0),"ERRO: % alíquota &gt; 0, mas NÃO permitida ❌",
IF(AND(Q3386="SIM",U3386=0),"ATENÇÃO: alíquota permitida, mas % = 0 🔎",
"Alíquota aplicada corretamente ✅")))</f>
        <v/>
      </c>
      <c r="Q3386" s="5" t="str">
        <f>IF(E3386="","",IFERROR(VLOOKUP(E3386,REGRAS_CST!$A$2:$D$200,4,FALSE),""))</f>
        <v/>
      </c>
      <c r="R3386" s="8"/>
      <c r="S3386" s="7">
        <f>IF($H3386="","",$H3386*(1-$U3386))</f>
        <v>8.9999999999999993E-3</v>
      </c>
      <c r="T3386" s="7">
        <f>IF($I3386="","",$I3386*(1-$U3386))</f>
        <v>1E-3</v>
      </c>
      <c r="U3386" s="7">
        <f>IFERROR(INDEX(BASE_CCLASSTRIB!$E:$E, MATCH(TEXT($D3386,"000000"), BASE_CCLASSTRIB!$A:$A, 0))/100, 0)</f>
        <v>0</v>
      </c>
      <c r="V3386" s="21">
        <f>IFERROR(INDEX(BASE_CCLASSTRIB!$F:$F, MATCH(TEXT($D3386,"000000"), BASE_CCLASSTRIB!$A:$A, 0))/100, 0)</f>
        <v>0</v>
      </c>
    </row>
    <row r="3387" spans="2:22" ht="15.75" customHeight="1" thickTop="1" thickBot="1">
      <c r="B3387" s="8"/>
      <c r="C3387" s="8"/>
      <c r="E3387" s="8" t="str">
        <f>IF(D3387="","",LEFT(D3387,3))</f>
        <v/>
      </c>
      <c r="F3387" s="5" t="str">
        <f>IF(E3387="","",IFERROR(VLOOKUP(E3387,REGRAS_CST!$A$2:$B$200,2,FALSE),""))</f>
        <v/>
      </c>
      <c r="H3387" s="7">
        <v>8.9999999999999993E-3</v>
      </c>
      <c r="I3387" s="7">
        <v>1E-3</v>
      </c>
      <c r="K3387" s="5" t="str">
        <f>IF(E3387="","",IFERROR(VLOOKUP(E3387,REGRAS_CST!$A$2:$C$200,3,FALSE),""))</f>
        <v/>
      </c>
      <c r="L3387" s="10" t="str">
        <f>IF($G3387="", "", $G3387*(1-$V3387))</f>
        <v/>
      </c>
      <c r="M3387" s="30" t="str">
        <f t="shared" si="104"/>
        <v/>
      </c>
      <c r="N3387" s="30" t="str">
        <f t="shared" si="105"/>
        <v/>
      </c>
      <c r="O3387" s="5" t="str">
        <f>IF(D3387="","",
IF(AND(K3387&lt;&gt;"SIM",V3387&gt;0),"ERRO: % BC &gt; 0, mas NÃO permitida ❌",
IF(AND(K3387="SIM",V3387=0),"ATENÇÃO: BC permitida, mas % = 0 🔎",
"Base de cálculo aplicada corretamente ✅")))</f>
        <v/>
      </c>
      <c r="P3387" s="5" t="str">
        <f>IF(D3387="","",
IF(AND(Q3387&lt;&gt;"SIM",U3387&gt;0),"ERRO: % alíquota &gt; 0, mas NÃO permitida ❌",
IF(AND(Q3387="SIM",U3387=0),"ATENÇÃO: alíquota permitida, mas % = 0 🔎",
"Alíquota aplicada corretamente ✅")))</f>
        <v/>
      </c>
      <c r="Q3387" s="5" t="str">
        <f>IF(E3387="","",IFERROR(VLOOKUP(E3387,REGRAS_CST!$A$2:$D$200,4,FALSE),""))</f>
        <v/>
      </c>
      <c r="R3387" s="8"/>
      <c r="S3387" s="7">
        <f>IF($H3387="","",$H3387*(1-$U3387))</f>
        <v>8.9999999999999993E-3</v>
      </c>
      <c r="T3387" s="7">
        <f>IF($I3387="","",$I3387*(1-$U3387))</f>
        <v>1E-3</v>
      </c>
      <c r="U3387" s="7">
        <f>IFERROR(INDEX(BASE_CCLASSTRIB!$E:$E, MATCH(TEXT($D3387,"000000"), BASE_CCLASSTRIB!$A:$A, 0))/100, 0)</f>
        <v>0</v>
      </c>
      <c r="V3387" s="21">
        <f>IFERROR(INDEX(BASE_CCLASSTRIB!$F:$F, MATCH(TEXT($D3387,"000000"), BASE_CCLASSTRIB!$A:$A, 0))/100, 0)</f>
        <v>0</v>
      </c>
    </row>
    <row r="3388" spans="2:22" ht="15.75" customHeight="1" thickTop="1" thickBot="1">
      <c r="B3388" s="8"/>
      <c r="C3388" s="8"/>
      <c r="E3388" s="8" t="str">
        <f>IF(D3388="","",LEFT(D3388,3))</f>
        <v/>
      </c>
      <c r="F3388" s="5" t="str">
        <f>IF(E3388="","",IFERROR(VLOOKUP(E3388,REGRAS_CST!$A$2:$B$200,2,FALSE),""))</f>
        <v/>
      </c>
      <c r="H3388" s="7">
        <v>8.9999999999999993E-3</v>
      </c>
      <c r="I3388" s="7">
        <v>1E-3</v>
      </c>
      <c r="K3388" s="5" t="str">
        <f>IF(E3388="","",IFERROR(VLOOKUP(E3388,REGRAS_CST!$A$2:$C$200,3,FALSE),""))</f>
        <v/>
      </c>
      <c r="L3388" s="10" t="str">
        <f>IF($G3388="", "", $G3388*(1-$V3388))</f>
        <v/>
      </c>
      <c r="M3388" s="30" t="str">
        <f t="shared" si="104"/>
        <v/>
      </c>
      <c r="N3388" s="30" t="str">
        <f t="shared" si="105"/>
        <v/>
      </c>
      <c r="O3388" s="5" t="str">
        <f>IF(D3388="","",
IF(AND(K3388&lt;&gt;"SIM",V3388&gt;0),"ERRO: % BC &gt; 0, mas NÃO permitida ❌",
IF(AND(K3388="SIM",V3388=0),"ATENÇÃO: BC permitida, mas % = 0 🔎",
"Base de cálculo aplicada corretamente ✅")))</f>
        <v/>
      </c>
      <c r="P3388" s="5" t="str">
        <f>IF(D3388="","",
IF(AND(Q3388&lt;&gt;"SIM",U3388&gt;0),"ERRO: % alíquota &gt; 0, mas NÃO permitida ❌",
IF(AND(Q3388="SIM",U3388=0),"ATENÇÃO: alíquota permitida, mas % = 0 🔎",
"Alíquota aplicada corretamente ✅")))</f>
        <v/>
      </c>
      <c r="Q3388" s="5" t="str">
        <f>IF(E3388="","",IFERROR(VLOOKUP(E3388,REGRAS_CST!$A$2:$D$200,4,FALSE),""))</f>
        <v/>
      </c>
      <c r="R3388" s="8"/>
      <c r="S3388" s="7">
        <f>IF($H3388="","",$H3388*(1-$U3388))</f>
        <v>8.9999999999999993E-3</v>
      </c>
      <c r="T3388" s="7">
        <f>IF($I3388="","",$I3388*(1-$U3388))</f>
        <v>1E-3</v>
      </c>
      <c r="U3388" s="7">
        <f>IFERROR(INDEX(BASE_CCLASSTRIB!$E:$E, MATCH(TEXT($D3388,"000000"), BASE_CCLASSTRIB!$A:$A, 0))/100, 0)</f>
        <v>0</v>
      </c>
      <c r="V3388" s="21">
        <f>IFERROR(INDEX(BASE_CCLASSTRIB!$F:$F, MATCH(TEXT($D3388,"000000"), BASE_CCLASSTRIB!$A:$A, 0))/100, 0)</f>
        <v>0</v>
      </c>
    </row>
    <row r="3389" spans="2:22" ht="15.75" customHeight="1" thickTop="1" thickBot="1">
      <c r="B3389" s="8"/>
      <c r="C3389" s="8"/>
      <c r="E3389" s="8" t="str">
        <f>IF(D3389="","",LEFT(D3389,3))</f>
        <v/>
      </c>
      <c r="F3389" s="5" t="str">
        <f>IF(E3389="","",IFERROR(VLOOKUP(E3389,REGRAS_CST!$A$2:$B$200,2,FALSE),""))</f>
        <v/>
      </c>
      <c r="H3389" s="7">
        <v>8.9999999999999993E-3</v>
      </c>
      <c r="I3389" s="7">
        <v>1E-3</v>
      </c>
      <c r="K3389" s="5" t="str">
        <f>IF(E3389="","",IFERROR(VLOOKUP(E3389,REGRAS_CST!$A$2:$C$200,3,FALSE),""))</f>
        <v/>
      </c>
      <c r="L3389" s="10" t="str">
        <f>IF($G3389="", "", $G3389*(1-$V3389))</f>
        <v/>
      </c>
      <c r="M3389" s="30" t="str">
        <f t="shared" si="104"/>
        <v/>
      </c>
      <c r="N3389" s="30" t="str">
        <f t="shared" si="105"/>
        <v/>
      </c>
      <c r="O3389" s="5" t="str">
        <f>IF(D3389="","",
IF(AND(K3389&lt;&gt;"SIM",V3389&gt;0),"ERRO: % BC &gt; 0, mas NÃO permitida ❌",
IF(AND(K3389="SIM",V3389=0),"ATENÇÃO: BC permitida, mas % = 0 🔎",
"Base de cálculo aplicada corretamente ✅")))</f>
        <v/>
      </c>
      <c r="P3389" s="5" t="str">
        <f>IF(D3389="","",
IF(AND(Q3389&lt;&gt;"SIM",U3389&gt;0),"ERRO: % alíquota &gt; 0, mas NÃO permitida ❌",
IF(AND(Q3389="SIM",U3389=0),"ATENÇÃO: alíquota permitida, mas % = 0 🔎",
"Alíquota aplicada corretamente ✅")))</f>
        <v/>
      </c>
      <c r="Q3389" s="5" t="str">
        <f>IF(E3389="","",IFERROR(VLOOKUP(E3389,REGRAS_CST!$A$2:$D$200,4,FALSE),""))</f>
        <v/>
      </c>
      <c r="R3389" s="8"/>
      <c r="S3389" s="7">
        <f>IF($H3389="","",$H3389*(1-$U3389))</f>
        <v>8.9999999999999993E-3</v>
      </c>
      <c r="T3389" s="7">
        <f>IF($I3389="","",$I3389*(1-$U3389))</f>
        <v>1E-3</v>
      </c>
      <c r="U3389" s="7">
        <f>IFERROR(INDEX(BASE_CCLASSTRIB!$E:$E, MATCH(TEXT($D3389,"000000"), BASE_CCLASSTRIB!$A:$A, 0))/100, 0)</f>
        <v>0</v>
      </c>
      <c r="V3389" s="21">
        <f>IFERROR(INDEX(BASE_CCLASSTRIB!$F:$F, MATCH(TEXT($D3389,"000000"), BASE_CCLASSTRIB!$A:$A, 0))/100, 0)</f>
        <v>0</v>
      </c>
    </row>
    <row r="3390" spans="2:22" ht="15.75" customHeight="1" thickTop="1" thickBot="1">
      <c r="B3390" s="8"/>
      <c r="C3390" s="8"/>
      <c r="E3390" s="8" t="str">
        <f>IF(D3390="","",LEFT(D3390,3))</f>
        <v/>
      </c>
      <c r="F3390" s="5" t="str">
        <f>IF(E3390="","",IFERROR(VLOOKUP(E3390,REGRAS_CST!$A$2:$B$200,2,FALSE),""))</f>
        <v/>
      </c>
      <c r="H3390" s="7">
        <v>8.9999999999999993E-3</v>
      </c>
      <c r="I3390" s="7">
        <v>1E-3</v>
      </c>
      <c r="K3390" s="5" t="str">
        <f>IF(E3390="","",IFERROR(VLOOKUP(E3390,REGRAS_CST!$A$2:$C$200,3,FALSE),""))</f>
        <v/>
      </c>
      <c r="L3390" s="10" t="str">
        <f>IF($G3390="", "", $G3390*(1-$V3390))</f>
        <v/>
      </c>
      <c r="M3390" s="30" t="str">
        <f t="shared" si="104"/>
        <v/>
      </c>
      <c r="N3390" s="30" t="str">
        <f t="shared" si="105"/>
        <v/>
      </c>
      <c r="O3390" s="5" t="str">
        <f>IF(D3390="","",
IF(AND(K3390&lt;&gt;"SIM",V3390&gt;0),"ERRO: % BC &gt; 0, mas NÃO permitida ❌",
IF(AND(K3390="SIM",V3390=0),"ATENÇÃO: BC permitida, mas % = 0 🔎",
"Base de cálculo aplicada corretamente ✅")))</f>
        <v/>
      </c>
      <c r="P3390" s="5" t="str">
        <f>IF(D3390="","",
IF(AND(Q3390&lt;&gt;"SIM",U3390&gt;0),"ERRO: % alíquota &gt; 0, mas NÃO permitida ❌",
IF(AND(Q3390="SIM",U3390=0),"ATENÇÃO: alíquota permitida, mas % = 0 🔎",
"Alíquota aplicada corretamente ✅")))</f>
        <v/>
      </c>
      <c r="Q3390" s="5" t="str">
        <f>IF(E3390="","",IFERROR(VLOOKUP(E3390,REGRAS_CST!$A$2:$D$200,4,FALSE),""))</f>
        <v/>
      </c>
      <c r="R3390" s="8"/>
      <c r="S3390" s="7">
        <f>IF($H3390="","",$H3390*(1-$U3390))</f>
        <v>8.9999999999999993E-3</v>
      </c>
      <c r="T3390" s="7">
        <f>IF($I3390="","",$I3390*(1-$U3390))</f>
        <v>1E-3</v>
      </c>
      <c r="U3390" s="7">
        <f>IFERROR(INDEX(BASE_CCLASSTRIB!$E:$E, MATCH(TEXT($D3390,"000000"), BASE_CCLASSTRIB!$A:$A, 0))/100, 0)</f>
        <v>0</v>
      </c>
      <c r="V3390" s="21">
        <f>IFERROR(INDEX(BASE_CCLASSTRIB!$F:$F, MATCH(TEXT($D3390,"000000"), BASE_CCLASSTRIB!$A:$A, 0))/100, 0)</f>
        <v>0</v>
      </c>
    </row>
    <row r="3391" spans="2:22" ht="15.75" customHeight="1" thickTop="1" thickBot="1">
      <c r="B3391" s="8"/>
      <c r="C3391" s="8"/>
      <c r="E3391" s="8" t="str">
        <f>IF(D3391="","",LEFT(D3391,3))</f>
        <v/>
      </c>
      <c r="F3391" s="5" t="str">
        <f>IF(E3391="","",IFERROR(VLOOKUP(E3391,REGRAS_CST!$A$2:$B$200,2,FALSE),""))</f>
        <v/>
      </c>
      <c r="H3391" s="7">
        <v>8.9999999999999993E-3</v>
      </c>
      <c r="I3391" s="7">
        <v>1E-3</v>
      </c>
      <c r="K3391" s="5" t="str">
        <f>IF(E3391="","",IFERROR(VLOOKUP(E3391,REGRAS_CST!$A$2:$C$200,3,FALSE),""))</f>
        <v/>
      </c>
      <c r="L3391" s="10" t="str">
        <f>IF($G3391="", "", $G3391*(1-$V3391))</f>
        <v/>
      </c>
      <c r="M3391" s="30" t="str">
        <f t="shared" si="104"/>
        <v/>
      </c>
      <c r="N3391" s="30" t="str">
        <f t="shared" si="105"/>
        <v/>
      </c>
      <c r="O3391" s="5" t="str">
        <f>IF(D3391="","",
IF(AND(K3391&lt;&gt;"SIM",V3391&gt;0),"ERRO: % BC &gt; 0, mas NÃO permitida ❌",
IF(AND(K3391="SIM",V3391=0),"ATENÇÃO: BC permitida, mas % = 0 🔎",
"Base de cálculo aplicada corretamente ✅")))</f>
        <v/>
      </c>
      <c r="P3391" s="5" t="str">
        <f>IF(D3391="","",
IF(AND(Q3391&lt;&gt;"SIM",U3391&gt;0),"ERRO: % alíquota &gt; 0, mas NÃO permitida ❌",
IF(AND(Q3391="SIM",U3391=0),"ATENÇÃO: alíquota permitida, mas % = 0 🔎",
"Alíquota aplicada corretamente ✅")))</f>
        <v/>
      </c>
      <c r="Q3391" s="5" t="str">
        <f>IF(E3391="","",IFERROR(VLOOKUP(E3391,REGRAS_CST!$A$2:$D$200,4,FALSE),""))</f>
        <v/>
      </c>
      <c r="R3391" s="8"/>
      <c r="S3391" s="7">
        <f>IF($H3391="","",$H3391*(1-$U3391))</f>
        <v>8.9999999999999993E-3</v>
      </c>
      <c r="T3391" s="7">
        <f>IF($I3391="","",$I3391*(1-$U3391))</f>
        <v>1E-3</v>
      </c>
      <c r="U3391" s="7">
        <f>IFERROR(INDEX(BASE_CCLASSTRIB!$E:$E, MATCH(TEXT($D3391,"000000"), BASE_CCLASSTRIB!$A:$A, 0))/100, 0)</f>
        <v>0</v>
      </c>
      <c r="V3391" s="21">
        <f>IFERROR(INDEX(BASE_CCLASSTRIB!$F:$F, MATCH(TEXT($D3391,"000000"), BASE_CCLASSTRIB!$A:$A, 0))/100, 0)</f>
        <v>0</v>
      </c>
    </row>
    <row r="3392" spans="2:22" ht="15.75" customHeight="1" thickTop="1" thickBot="1">
      <c r="B3392" s="8"/>
      <c r="C3392" s="8"/>
      <c r="E3392" s="8" t="str">
        <f>IF(D3392="","",LEFT(D3392,3))</f>
        <v/>
      </c>
      <c r="F3392" s="5" t="str">
        <f>IF(E3392="","",IFERROR(VLOOKUP(E3392,REGRAS_CST!$A$2:$B$200,2,FALSE),""))</f>
        <v/>
      </c>
      <c r="H3392" s="7">
        <v>8.9999999999999993E-3</v>
      </c>
      <c r="I3392" s="7">
        <v>1E-3</v>
      </c>
      <c r="K3392" s="5" t="str">
        <f>IF(E3392="","",IFERROR(VLOOKUP(E3392,REGRAS_CST!$A$2:$C$200,3,FALSE),""))</f>
        <v/>
      </c>
      <c r="L3392" s="10" t="str">
        <f>IF($G3392="", "", $G3392*(1-$V3392))</f>
        <v/>
      </c>
      <c r="M3392" s="30" t="str">
        <f t="shared" si="104"/>
        <v/>
      </c>
      <c r="N3392" s="30" t="str">
        <f t="shared" si="105"/>
        <v/>
      </c>
      <c r="O3392" s="5" t="str">
        <f>IF(D3392="","",
IF(AND(K3392&lt;&gt;"SIM",V3392&gt;0),"ERRO: % BC &gt; 0, mas NÃO permitida ❌",
IF(AND(K3392="SIM",V3392=0),"ATENÇÃO: BC permitida, mas % = 0 🔎",
"Base de cálculo aplicada corretamente ✅")))</f>
        <v/>
      </c>
      <c r="P3392" s="5" t="str">
        <f>IF(D3392="","",
IF(AND(Q3392&lt;&gt;"SIM",U3392&gt;0),"ERRO: % alíquota &gt; 0, mas NÃO permitida ❌",
IF(AND(Q3392="SIM",U3392=0),"ATENÇÃO: alíquota permitida, mas % = 0 🔎",
"Alíquota aplicada corretamente ✅")))</f>
        <v/>
      </c>
      <c r="Q3392" s="5" t="str">
        <f>IF(E3392="","",IFERROR(VLOOKUP(E3392,REGRAS_CST!$A$2:$D$200,4,FALSE),""))</f>
        <v/>
      </c>
      <c r="R3392" s="8"/>
      <c r="S3392" s="7">
        <f>IF($H3392="","",$H3392*(1-$U3392))</f>
        <v>8.9999999999999993E-3</v>
      </c>
      <c r="T3392" s="7">
        <f>IF($I3392="","",$I3392*(1-$U3392))</f>
        <v>1E-3</v>
      </c>
      <c r="U3392" s="7">
        <f>IFERROR(INDEX(BASE_CCLASSTRIB!$E:$E, MATCH(TEXT($D3392,"000000"), BASE_CCLASSTRIB!$A:$A, 0))/100, 0)</f>
        <v>0</v>
      </c>
      <c r="V3392" s="21">
        <f>IFERROR(INDEX(BASE_CCLASSTRIB!$F:$F, MATCH(TEXT($D3392,"000000"), BASE_CCLASSTRIB!$A:$A, 0))/100, 0)</f>
        <v>0</v>
      </c>
    </row>
    <row r="3393" spans="2:22" ht="15.75" customHeight="1" thickTop="1" thickBot="1">
      <c r="B3393" s="8"/>
      <c r="C3393" s="8"/>
      <c r="E3393" s="8" t="str">
        <f>IF(D3393="","",LEFT(D3393,3))</f>
        <v/>
      </c>
      <c r="F3393" s="5" t="str">
        <f>IF(E3393="","",IFERROR(VLOOKUP(E3393,REGRAS_CST!$A$2:$B$200,2,FALSE),""))</f>
        <v/>
      </c>
      <c r="H3393" s="7">
        <v>8.9999999999999993E-3</v>
      </c>
      <c r="I3393" s="7">
        <v>1E-3</v>
      </c>
      <c r="K3393" s="5" t="str">
        <f>IF(E3393="","",IFERROR(VLOOKUP(E3393,REGRAS_CST!$A$2:$C$200,3,FALSE),""))</f>
        <v/>
      </c>
      <c r="L3393" s="10" t="str">
        <f>IF($G3393="", "", $G3393*(1-$V3393))</f>
        <v/>
      </c>
      <c r="M3393" s="30" t="str">
        <f t="shared" si="104"/>
        <v/>
      </c>
      <c r="N3393" s="30" t="str">
        <f t="shared" si="105"/>
        <v/>
      </c>
      <c r="O3393" s="5" t="str">
        <f>IF(D3393="","",
IF(AND(K3393&lt;&gt;"SIM",V3393&gt;0),"ERRO: % BC &gt; 0, mas NÃO permitida ❌",
IF(AND(K3393="SIM",V3393=0),"ATENÇÃO: BC permitida, mas % = 0 🔎",
"Base de cálculo aplicada corretamente ✅")))</f>
        <v/>
      </c>
      <c r="P3393" s="5" t="str">
        <f>IF(D3393="","",
IF(AND(Q3393&lt;&gt;"SIM",U3393&gt;0),"ERRO: % alíquota &gt; 0, mas NÃO permitida ❌",
IF(AND(Q3393="SIM",U3393=0),"ATENÇÃO: alíquota permitida, mas % = 0 🔎",
"Alíquota aplicada corretamente ✅")))</f>
        <v/>
      </c>
      <c r="Q3393" s="5" t="str">
        <f>IF(E3393="","",IFERROR(VLOOKUP(E3393,REGRAS_CST!$A$2:$D$200,4,FALSE),""))</f>
        <v/>
      </c>
      <c r="R3393" s="8"/>
      <c r="S3393" s="7">
        <f>IF($H3393="","",$H3393*(1-$U3393))</f>
        <v>8.9999999999999993E-3</v>
      </c>
      <c r="T3393" s="7">
        <f>IF($I3393="","",$I3393*(1-$U3393))</f>
        <v>1E-3</v>
      </c>
      <c r="U3393" s="7">
        <f>IFERROR(INDEX(BASE_CCLASSTRIB!$E:$E, MATCH(TEXT($D3393,"000000"), BASE_CCLASSTRIB!$A:$A, 0))/100, 0)</f>
        <v>0</v>
      </c>
      <c r="V3393" s="21">
        <f>IFERROR(INDEX(BASE_CCLASSTRIB!$F:$F, MATCH(TEXT($D3393,"000000"), BASE_CCLASSTRIB!$A:$A, 0))/100, 0)</f>
        <v>0</v>
      </c>
    </row>
    <row r="3394" spans="2:22" ht="15.75" customHeight="1" thickTop="1" thickBot="1">
      <c r="B3394" s="8"/>
      <c r="C3394" s="8"/>
      <c r="E3394" s="8" t="str">
        <f>IF(D3394="","",LEFT(D3394,3))</f>
        <v/>
      </c>
      <c r="F3394" s="5" t="str">
        <f>IF(E3394="","",IFERROR(VLOOKUP(E3394,REGRAS_CST!$A$2:$B$200,2,FALSE),""))</f>
        <v/>
      </c>
      <c r="H3394" s="7">
        <v>8.9999999999999993E-3</v>
      </c>
      <c r="I3394" s="7">
        <v>1E-3</v>
      </c>
      <c r="K3394" s="5" t="str">
        <f>IF(E3394="","",IFERROR(VLOOKUP(E3394,REGRAS_CST!$A$2:$C$200,3,FALSE),""))</f>
        <v/>
      </c>
      <c r="L3394" s="10" t="str">
        <f>IF($G3394="", "", $G3394*(1-$V3394))</f>
        <v/>
      </c>
      <c r="M3394" s="30" t="str">
        <f t="shared" si="104"/>
        <v/>
      </c>
      <c r="N3394" s="30" t="str">
        <f t="shared" si="105"/>
        <v/>
      </c>
      <c r="O3394" s="5" t="str">
        <f>IF(D3394="","",
IF(AND(K3394&lt;&gt;"SIM",V3394&gt;0),"ERRO: % BC &gt; 0, mas NÃO permitida ❌",
IF(AND(K3394="SIM",V3394=0),"ATENÇÃO: BC permitida, mas % = 0 🔎",
"Base de cálculo aplicada corretamente ✅")))</f>
        <v/>
      </c>
      <c r="P3394" s="5" t="str">
        <f>IF(D3394="","",
IF(AND(Q3394&lt;&gt;"SIM",U3394&gt;0),"ERRO: % alíquota &gt; 0, mas NÃO permitida ❌",
IF(AND(Q3394="SIM",U3394=0),"ATENÇÃO: alíquota permitida, mas % = 0 🔎",
"Alíquota aplicada corretamente ✅")))</f>
        <v/>
      </c>
      <c r="Q3394" s="5" t="str">
        <f>IF(E3394="","",IFERROR(VLOOKUP(E3394,REGRAS_CST!$A$2:$D$200,4,FALSE),""))</f>
        <v/>
      </c>
      <c r="R3394" s="8"/>
      <c r="S3394" s="7">
        <f>IF($H3394="","",$H3394*(1-$U3394))</f>
        <v>8.9999999999999993E-3</v>
      </c>
      <c r="T3394" s="7">
        <f>IF($I3394="","",$I3394*(1-$U3394))</f>
        <v>1E-3</v>
      </c>
      <c r="U3394" s="7">
        <f>IFERROR(INDEX(BASE_CCLASSTRIB!$E:$E, MATCH(TEXT($D3394,"000000"), BASE_CCLASSTRIB!$A:$A, 0))/100, 0)</f>
        <v>0</v>
      </c>
      <c r="V3394" s="21">
        <f>IFERROR(INDEX(BASE_CCLASSTRIB!$F:$F, MATCH(TEXT($D3394,"000000"), BASE_CCLASSTRIB!$A:$A, 0))/100, 0)</f>
        <v>0</v>
      </c>
    </row>
    <row r="3395" spans="2:22" ht="15.75" customHeight="1" thickTop="1" thickBot="1">
      <c r="B3395" s="8"/>
      <c r="C3395" s="8"/>
      <c r="E3395" s="8" t="str">
        <f>IF(D3395="","",LEFT(D3395,3))</f>
        <v/>
      </c>
      <c r="F3395" s="5" t="str">
        <f>IF(E3395="","",IFERROR(VLOOKUP(E3395,REGRAS_CST!$A$2:$B$200,2,FALSE),""))</f>
        <v/>
      </c>
      <c r="H3395" s="7">
        <v>8.9999999999999993E-3</v>
      </c>
      <c r="I3395" s="7">
        <v>1E-3</v>
      </c>
      <c r="K3395" s="5" t="str">
        <f>IF(E3395="","",IFERROR(VLOOKUP(E3395,REGRAS_CST!$A$2:$C$200,3,FALSE),""))</f>
        <v/>
      </c>
      <c r="L3395" s="10" t="str">
        <f>IF($G3395="", "", $G3395*(1-$V3395))</f>
        <v/>
      </c>
      <c r="M3395" s="30" t="str">
        <f t="shared" si="104"/>
        <v/>
      </c>
      <c r="N3395" s="30" t="str">
        <f t="shared" si="105"/>
        <v/>
      </c>
      <c r="O3395" s="5" t="str">
        <f>IF(D3395="","",
IF(AND(K3395&lt;&gt;"SIM",V3395&gt;0),"ERRO: % BC &gt; 0, mas NÃO permitida ❌",
IF(AND(K3395="SIM",V3395=0),"ATENÇÃO: BC permitida, mas % = 0 🔎",
"Base de cálculo aplicada corretamente ✅")))</f>
        <v/>
      </c>
      <c r="P3395" s="5" t="str">
        <f>IF(D3395="","",
IF(AND(Q3395&lt;&gt;"SIM",U3395&gt;0),"ERRO: % alíquota &gt; 0, mas NÃO permitida ❌",
IF(AND(Q3395="SIM",U3395=0),"ATENÇÃO: alíquota permitida, mas % = 0 🔎",
"Alíquota aplicada corretamente ✅")))</f>
        <v/>
      </c>
      <c r="Q3395" s="5" t="str">
        <f>IF(E3395="","",IFERROR(VLOOKUP(E3395,REGRAS_CST!$A$2:$D$200,4,FALSE),""))</f>
        <v/>
      </c>
      <c r="R3395" s="8"/>
      <c r="S3395" s="7">
        <f>IF($H3395="","",$H3395*(1-$U3395))</f>
        <v>8.9999999999999993E-3</v>
      </c>
      <c r="T3395" s="7">
        <f>IF($I3395="","",$I3395*(1-$U3395))</f>
        <v>1E-3</v>
      </c>
      <c r="U3395" s="7">
        <f>IFERROR(INDEX(BASE_CCLASSTRIB!$E:$E, MATCH(TEXT($D3395,"000000"), BASE_CCLASSTRIB!$A:$A, 0))/100, 0)</f>
        <v>0</v>
      </c>
      <c r="V3395" s="21">
        <f>IFERROR(INDEX(BASE_CCLASSTRIB!$F:$F, MATCH(TEXT($D3395,"000000"), BASE_CCLASSTRIB!$A:$A, 0))/100, 0)</f>
        <v>0</v>
      </c>
    </row>
    <row r="3396" spans="2:22" ht="15.75" customHeight="1" thickTop="1" thickBot="1">
      <c r="B3396" s="8"/>
      <c r="C3396" s="8"/>
      <c r="E3396" s="8" t="str">
        <f>IF(D3396="","",LEFT(D3396,3))</f>
        <v/>
      </c>
      <c r="F3396" s="5" t="str">
        <f>IF(E3396="","",IFERROR(VLOOKUP(E3396,REGRAS_CST!$A$2:$B$200,2,FALSE),""))</f>
        <v/>
      </c>
      <c r="H3396" s="7">
        <v>8.9999999999999993E-3</v>
      </c>
      <c r="I3396" s="7">
        <v>1E-3</v>
      </c>
      <c r="K3396" s="5" t="str">
        <f>IF(E3396="","",IFERROR(VLOOKUP(E3396,REGRAS_CST!$A$2:$C$200,3,FALSE),""))</f>
        <v/>
      </c>
      <c r="L3396" s="10" t="str">
        <f>IF($G3396="", "", $G3396*(1-$V3396))</f>
        <v/>
      </c>
      <c r="M3396" s="30" t="str">
        <f t="shared" si="104"/>
        <v/>
      </c>
      <c r="N3396" s="30" t="str">
        <f t="shared" si="105"/>
        <v/>
      </c>
      <c r="O3396" s="5" t="str">
        <f>IF(D3396="","",
IF(AND(K3396&lt;&gt;"SIM",V3396&gt;0),"ERRO: % BC &gt; 0, mas NÃO permitida ❌",
IF(AND(K3396="SIM",V3396=0),"ATENÇÃO: BC permitida, mas % = 0 🔎",
"Base de cálculo aplicada corretamente ✅")))</f>
        <v/>
      </c>
      <c r="P3396" s="5" t="str">
        <f>IF(D3396="","",
IF(AND(Q3396&lt;&gt;"SIM",U3396&gt;0),"ERRO: % alíquota &gt; 0, mas NÃO permitida ❌",
IF(AND(Q3396="SIM",U3396=0),"ATENÇÃO: alíquota permitida, mas % = 0 🔎",
"Alíquota aplicada corretamente ✅")))</f>
        <v/>
      </c>
      <c r="Q3396" s="5" t="str">
        <f>IF(E3396="","",IFERROR(VLOOKUP(E3396,REGRAS_CST!$A$2:$D$200,4,FALSE),""))</f>
        <v/>
      </c>
      <c r="R3396" s="8"/>
      <c r="S3396" s="7">
        <f>IF($H3396="","",$H3396*(1-$U3396))</f>
        <v>8.9999999999999993E-3</v>
      </c>
      <c r="T3396" s="7">
        <f>IF($I3396="","",$I3396*(1-$U3396))</f>
        <v>1E-3</v>
      </c>
      <c r="U3396" s="7">
        <f>IFERROR(INDEX(BASE_CCLASSTRIB!$E:$E, MATCH(TEXT($D3396,"000000"), BASE_CCLASSTRIB!$A:$A, 0))/100, 0)</f>
        <v>0</v>
      </c>
      <c r="V3396" s="21">
        <f>IFERROR(INDEX(BASE_CCLASSTRIB!$F:$F, MATCH(TEXT($D3396,"000000"), BASE_CCLASSTRIB!$A:$A, 0))/100, 0)</f>
        <v>0</v>
      </c>
    </row>
    <row r="3397" spans="2:22" ht="15.75" customHeight="1" thickTop="1" thickBot="1">
      <c r="B3397" s="8"/>
      <c r="C3397" s="8"/>
      <c r="E3397" s="8" t="str">
        <f>IF(D3397="","",LEFT(D3397,3))</f>
        <v/>
      </c>
      <c r="F3397" s="5" t="str">
        <f>IF(E3397="","",IFERROR(VLOOKUP(E3397,REGRAS_CST!$A$2:$B$200,2,FALSE),""))</f>
        <v/>
      </c>
      <c r="H3397" s="7">
        <v>8.9999999999999993E-3</v>
      </c>
      <c r="I3397" s="7">
        <v>1E-3</v>
      </c>
      <c r="K3397" s="5" t="str">
        <f>IF(E3397="","",IFERROR(VLOOKUP(E3397,REGRAS_CST!$A$2:$C$200,3,FALSE),""))</f>
        <v/>
      </c>
      <c r="L3397" s="10" t="str">
        <f>IF($G3397="", "", $G3397*(1-$V3397))</f>
        <v/>
      </c>
      <c r="M3397" s="30" t="str">
        <f t="shared" ref="M3397:M3460" si="106">IF(OR($L3397="",$S3397=""),"",TRUNC(VALUE($L3397)*VALUE($S3397),2))</f>
        <v/>
      </c>
      <c r="N3397" s="30" t="str">
        <f t="shared" ref="N3397:N3460" si="107">IF(OR($L3397="",$T3397=""),"",TRUNC(VALUE($L3397)*VALUE($T3397),2))</f>
        <v/>
      </c>
      <c r="O3397" s="5" t="str">
        <f>IF(D3397="","",
IF(AND(K3397&lt;&gt;"SIM",V3397&gt;0),"ERRO: % BC &gt; 0, mas NÃO permitida ❌",
IF(AND(K3397="SIM",V3397=0),"ATENÇÃO: BC permitida, mas % = 0 🔎",
"Base de cálculo aplicada corretamente ✅")))</f>
        <v/>
      </c>
      <c r="P3397" s="5" t="str">
        <f>IF(D3397="","",
IF(AND(Q3397&lt;&gt;"SIM",U3397&gt;0),"ERRO: % alíquota &gt; 0, mas NÃO permitida ❌",
IF(AND(Q3397="SIM",U3397=0),"ATENÇÃO: alíquota permitida, mas % = 0 🔎",
"Alíquota aplicada corretamente ✅")))</f>
        <v/>
      </c>
      <c r="Q3397" s="5" t="str">
        <f>IF(E3397="","",IFERROR(VLOOKUP(E3397,REGRAS_CST!$A$2:$D$200,4,FALSE),""))</f>
        <v/>
      </c>
      <c r="R3397" s="8"/>
      <c r="S3397" s="7">
        <f>IF($H3397="","",$H3397*(1-$U3397))</f>
        <v>8.9999999999999993E-3</v>
      </c>
      <c r="T3397" s="7">
        <f>IF($I3397="","",$I3397*(1-$U3397))</f>
        <v>1E-3</v>
      </c>
      <c r="U3397" s="7">
        <f>IFERROR(INDEX(BASE_CCLASSTRIB!$E:$E, MATCH(TEXT($D3397,"000000"), BASE_CCLASSTRIB!$A:$A, 0))/100, 0)</f>
        <v>0</v>
      </c>
      <c r="V3397" s="21">
        <f>IFERROR(INDEX(BASE_CCLASSTRIB!$F:$F, MATCH(TEXT($D3397,"000000"), BASE_CCLASSTRIB!$A:$A, 0))/100, 0)</f>
        <v>0</v>
      </c>
    </row>
    <row r="3398" spans="2:22" ht="15.75" customHeight="1" thickTop="1" thickBot="1">
      <c r="B3398" s="8"/>
      <c r="C3398" s="8"/>
      <c r="E3398" s="8" t="str">
        <f>IF(D3398="","",LEFT(D3398,3))</f>
        <v/>
      </c>
      <c r="F3398" s="5" t="str">
        <f>IF(E3398="","",IFERROR(VLOOKUP(E3398,REGRAS_CST!$A$2:$B$200,2,FALSE),""))</f>
        <v/>
      </c>
      <c r="H3398" s="7">
        <v>8.9999999999999993E-3</v>
      </c>
      <c r="I3398" s="7">
        <v>1E-3</v>
      </c>
      <c r="K3398" s="5" t="str">
        <f>IF(E3398="","",IFERROR(VLOOKUP(E3398,REGRAS_CST!$A$2:$C$200,3,FALSE),""))</f>
        <v/>
      </c>
      <c r="L3398" s="10" t="str">
        <f>IF($G3398="", "", $G3398*(1-$V3398))</f>
        <v/>
      </c>
      <c r="M3398" s="30" t="str">
        <f t="shared" si="106"/>
        <v/>
      </c>
      <c r="N3398" s="30" t="str">
        <f t="shared" si="107"/>
        <v/>
      </c>
      <c r="O3398" s="5" t="str">
        <f>IF(D3398="","",
IF(AND(K3398&lt;&gt;"SIM",V3398&gt;0),"ERRO: % BC &gt; 0, mas NÃO permitida ❌",
IF(AND(K3398="SIM",V3398=0),"ATENÇÃO: BC permitida, mas % = 0 🔎",
"Base de cálculo aplicada corretamente ✅")))</f>
        <v/>
      </c>
      <c r="P3398" s="5" t="str">
        <f>IF(D3398="","",
IF(AND(Q3398&lt;&gt;"SIM",U3398&gt;0),"ERRO: % alíquota &gt; 0, mas NÃO permitida ❌",
IF(AND(Q3398="SIM",U3398=0),"ATENÇÃO: alíquota permitida, mas % = 0 🔎",
"Alíquota aplicada corretamente ✅")))</f>
        <v/>
      </c>
      <c r="Q3398" s="5" t="str">
        <f>IF(E3398="","",IFERROR(VLOOKUP(E3398,REGRAS_CST!$A$2:$D$200,4,FALSE),""))</f>
        <v/>
      </c>
      <c r="R3398" s="8"/>
      <c r="S3398" s="7">
        <f>IF($H3398="","",$H3398*(1-$U3398))</f>
        <v>8.9999999999999993E-3</v>
      </c>
      <c r="T3398" s="7">
        <f>IF($I3398="","",$I3398*(1-$U3398))</f>
        <v>1E-3</v>
      </c>
      <c r="U3398" s="7">
        <f>IFERROR(INDEX(BASE_CCLASSTRIB!$E:$E, MATCH(TEXT($D3398,"000000"), BASE_CCLASSTRIB!$A:$A, 0))/100, 0)</f>
        <v>0</v>
      </c>
      <c r="V3398" s="21">
        <f>IFERROR(INDEX(BASE_CCLASSTRIB!$F:$F, MATCH(TEXT($D3398,"000000"), BASE_CCLASSTRIB!$A:$A, 0))/100, 0)</f>
        <v>0</v>
      </c>
    </row>
    <row r="3399" spans="2:22" ht="15.75" customHeight="1" thickTop="1" thickBot="1">
      <c r="B3399" s="8"/>
      <c r="C3399" s="8"/>
      <c r="E3399" s="8" t="str">
        <f>IF(D3399="","",LEFT(D3399,3))</f>
        <v/>
      </c>
      <c r="F3399" s="5" t="str">
        <f>IF(E3399="","",IFERROR(VLOOKUP(E3399,REGRAS_CST!$A$2:$B$200,2,FALSE),""))</f>
        <v/>
      </c>
      <c r="H3399" s="7">
        <v>8.9999999999999993E-3</v>
      </c>
      <c r="I3399" s="7">
        <v>1E-3</v>
      </c>
      <c r="K3399" s="5" t="str">
        <f>IF(E3399="","",IFERROR(VLOOKUP(E3399,REGRAS_CST!$A$2:$C$200,3,FALSE),""))</f>
        <v/>
      </c>
      <c r="L3399" s="10" t="str">
        <f>IF($G3399="", "", $G3399*(1-$V3399))</f>
        <v/>
      </c>
      <c r="M3399" s="30" t="str">
        <f t="shared" si="106"/>
        <v/>
      </c>
      <c r="N3399" s="30" t="str">
        <f t="shared" si="107"/>
        <v/>
      </c>
      <c r="O3399" s="5" t="str">
        <f>IF(D3399="","",
IF(AND(K3399&lt;&gt;"SIM",V3399&gt;0),"ERRO: % BC &gt; 0, mas NÃO permitida ❌",
IF(AND(K3399="SIM",V3399=0),"ATENÇÃO: BC permitida, mas % = 0 🔎",
"Base de cálculo aplicada corretamente ✅")))</f>
        <v/>
      </c>
      <c r="P3399" s="5" t="str">
        <f>IF(D3399="","",
IF(AND(Q3399&lt;&gt;"SIM",U3399&gt;0),"ERRO: % alíquota &gt; 0, mas NÃO permitida ❌",
IF(AND(Q3399="SIM",U3399=0),"ATENÇÃO: alíquota permitida, mas % = 0 🔎",
"Alíquota aplicada corretamente ✅")))</f>
        <v/>
      </c>
      <c r="Q3399" s="5" t="str">
        <f>IF(E3399="","",IFERROR(VLOOKUP(E3399,REGRAS_CST!$A$2:$D$200,4,FALSE),""))</f>
        <v/>
      </c>
      <c r="R3399" s="8"/>
      <c r="S3399" s="7">
        <f>IF($H3399="","",$H3399*(1-$U3399))</f>
        <v>8.9999999999999993E-3</v>
      </c>
      <c r="T3399" s="7">
        <f>IF($I3399="","",$I3399*(1-$U3399))</f>
        <v>1E-3</v>
      </c>
      <c r="U3399" s="7">
        <f>IFERROR(INDEX(BASE_CCLASSTRIB!$E:$E, MATCH(TEXT($D3399,"000000"), BASE_CCLASSTRIB!$A:$A, 0))/100, 0)</f>
        <v>0</v>
      </c>
      <c r="V3399" s="21">
        <f>IFERROR(INDEX(BASE_CCLASSTRIB!$F:$F, MATCH(TEXT($D3399,"000000"), BASE_CCLASSTRIB!$A:$A, 0))/100, 0)</f>
        <v>0</v>
      </c>
    </row>
    <row r="3400" spans="2:22" ht="15.75" customHeight="1" thickTop="1" thickBot="1">
      <c r="B3400" s="8"/>
      <c r="C3400" s="8"/>
      <c r="E3400" s="8" t="str">
        <f>IF(D3400="","",LEFT(D3400,3))</f>
        <v/>
      </c>
      <c r="F3400" s="5" t="str">
        <f>IF(E3400="","",IFERROR(VLOOKUP(E3400,REGRAS_CST!$A$2:$B$200,2,FALSE),""))</f>
        <v/>
      </c>
      <c r="H3400" s="7">
        <v>8.9999999999999993E-3</v>
      </c>
      <c r="I3400" s="7">
        <v>1E-3</v>
      </c>
      <c r="K3400" s="5" t="str">
        <f>IF(E3400="","",IFERROR(VLOOKUP(E3400,REGRAS_CST!$A$2:$C$200,3,FALSE),""))</f>
        <v/>
      </c>
      <c r="L3400" s="10" t="str">
        <f>IF($G3400="", "", $G3400*(1-$V3400))</f>
        <v/>
      </c>
      <c r="M3400" s="30" t="str">
        <f t="shared" si="106"/>
        <v/>
      </c>
      <c r="N3400" s="30" t="str">
        <f t="shared" si="107"/>
        <v/>
      </c>
      <c r="O3400" s="5" t="str">
        <f>IF(D3400="","",
IF(AND(K3400&lt;&gt;"SIM",V3400&gt;0),"ERRO: % BC &gt; 0, mas NÃO permitida ❌",
IF(AND(K3400="SIM",V3400=0),"ATENÇÃO: BC permitida, mas % = 0 🔎",
"Base de cálculo aplicada corretamente ✅")))</f>
        <v/>
      </c>
      <c r="P3400" s="5" t="str">
        <f>IF(D3400="","",
IF(AND(Q3400&lt;&gt;"SIM",U3400&gt;0),"ERRO: % alíquota &gt; 0, mas NÃO permitida ❌",
IF(AND(Q3400="SIM",U3400=0),"ATENÇÃO: alíquota permitida, mas % = 0 🔎",
"Alíquota aplicada corretamente ✅")))</f>
        <v/>
      </c>
      <c r="Q3400" s="5" t="str">
        <f>IF(E3400="","",IFERROR(VLOOKUP(E3400,REGRAS_CST!$A$2:$D$200,4,FALSE),""))</f>
        <v/>
      </c>
      <c r="R3400" s="8"/>
      <c r="S3400" s="7">
        <f>IF($H3400="","",$H3400*(1-$U3400))</f>
        <v>8.9999999999999993E-3</v>
      </c>
      <c r="T3400" s="7">
        <f>IF($I3400="","",$I3400*(1-$U3400))</f>
        <v>1E-3</v>
      </c>
      <c r="U3400" s="7">
        <f>IFERROR(INDEX(BASE_CCLASSTRIB!$E:$E, MATCH(TEXT($D3400,"000000"), BASE_CCLASSTRIB!$A:$A, 0))/100, 0)</f>
        <v>0</v>
      </c>
      <c r="V3400" s="21">
        <f>IFERROR(INDEX(BASE_CCLASSTRIB!$F:$F, MATCH(TEXT($D3400,"000000"), BASE_CCLASSTRIB!$A:$A, 0))/100, 0)</f>
        <v>0</v>
      </c>
    </row>
    <row r="3401" spans="2:22" ht="15.75" customHeight="1" thickTop="1" thickBot="1">
      <c r="B3401" s="8"/>
      <c r="C3401" s="8"/>
      <c r="E3401" s="8" t="str">
        <f>IF(D3401="","",LEFT(D3401,3))</f>
        <v/>
      </c>
      <c r="F3401" s="5" t="str">
        <f>IF(E3401="","",IFERROR(VLOOKUP(E3401,REGRAS_CST!$A$2:$B$200,2,FALSE),""))</f>
        <v/>
      </c>
      <c r="H3401" s="7">
        <v>8.9999999999999993E-3</v>
      </c>
      <c r="I3401" s="7">
        <v>1E-3</v>
      </c>
      <c r="K3401" s="5" t="str">
        <f>IF(E3401="","",IFERROR(VLOOKUP(E3401,REGRAS_CST!$A$2:$C$200,3,FALSE),""))</f>
        <v/>
      </c>
      <c r="L3401" s="10" t="str">
        <f>IF($G3401="", "", $G3401*(1-$V3401))</f>
        <v/>
      </c>
      <c r="M3401" s="30" t="str">
        <f t="shared" si="106"/>
        <v/>
      </c>
      <c r="N3401" s="30" t="str">
        <f t="shared" si="107"/>
        <v/>
      </c>
      <c r="O3401" s="5" t="str">
        <f>IF(D3401="","",
IF(AND(K3401&lt;&gt;"SIM",V3401&gt;0),"ERRO: % BC &gt; 0, mas NÃO permitida ❌",
IF(AND(K3401="SIM",V3401=0),"ATENÇÃO: BC permitida, mas % = 0 🔎",
"Base de cálculo aplicada corretamente ✅")))</f>
        <v/>
      </c>
      <c r="P3401" s="5" t="str">
        <f>IF(D3401="","",
IF(AND(Q3401&lt;&gt;"SIM",U3401&gt;0),"ERRO: % alíquota &gt; 0, mas NÃO permitida ❌",
IF(AND(Q3401="SIM",U3401=0),"ATENÇÃO: alíquota permitida, mas % = 0 🔎",
"Alíquota aplicada corretamente ✅")))</f>
        <v/>
      </c>
      <c r="Q3401" s="5" t="str">
        <f>IF(E3401="","",IFERROR(VLOOKUP(E3401,REGRAS_CST!$A$2:$D$200,4,FALSE),""))</f>
        <v/>
      </c>
      <c r="R3401" s="8"/>
      <c r="S3401" s="7">
        <f>IF($H3401="","",$H3401*(1-$U3401))</f>
        <v>8.9999999999999993E-3</v>
      </c>
      <c r="T3401" s="7">
        <f>IF($I3401="","",$I3401*(1-$U3401))</f>
        <v>1E-3</v>
      </c>
      <c r="U3401" s="7">
        <f>IFERROR(INDEX(BASE_CCLASSTRIB!$E:$E, MATCH(TEXT($D3401,"000000"), BASE_CCLASSTRIB!$A:$A, 0))/100, 0)</f>
        <v>0</v>
      </c>
      <c r="V3401" s="21">
        <f>IFERROR(INDEX(BASE_CCLASSTRIB!$F:$F, MATCH(TEXT($D3401,"000000"), BASE_CCLASSTRIB!$A:$A, 0))/100, 0)</f>
        <v>0</v>
      </c>
    </row>
    <row r="3402" spans="2:22" ht="15.75" customHeight="1" thickTop="1" thickBot="1">
      <c r="B3402" s="8"/>
      <c r="C3402" s="8"/>
      <c r="E3402" s="8" t="str">
        <f>IF(D3402="","",LEFT(D3402,3))</f>
        <v/>
      </c>
      <c r="F3402" s="5" t="str">
        <f>IF(E3402="","",IFERROR(VLOOKUP(E3402,REGRAS_CST!$A$2:$B$200,2,FALSE),""))</f>
        <v/>
      </c>
      <c r="H3402" s="7">
        <v>8.9999999999999993E-3</v>
      </c>
      <c r="I3402" s="7">
        <v>1E-3</v>
      </c>
      <c r="K3402" s="5" t="str">
        <f>IF(E3402="","",IFERROR(VLOOKUP(E3402,REGRAS_CST!$A$2:$C$200,3,FALSE),""))</f>
        <v/>
      </c>
      <c r="L3402" s="10" t="str">
        <f>IF($G3402="", "", $G3402*(1-$V3402))</f>
        <v/>
      </c>
      <c r="M3402" s="30" t="str">
        <f t="shared" si="106"/>
        <v/>
      </c>
      <c r="N3402" s="30" t="str">
        <f t="shared" si="107"/>
        <v/>
      </c>
      <c r="O3402" s="5" t="str">
        <f>IF(D3402="","",
IF(AND(K3402&lt;&gt;"SIM",V3402&gt;0),"ERRO: % BC &gt; 0, mas NÃO permitida ❌",
IF(AND(K3402="SIM",V3402=0),"ATENÇÃO: BC permitida, mas % = 0 🔎",
"Base de cálculo aplicada corretamente ✅")))</f>
        <v/>
      </c>
      <c r="P3402" s="5" t="str">
        <f>IF(D3402="","",
IF(AND(Q3402&lt;&gt;"SIM",U3402&gt;0),"ERRO: % alíquota &gt; 0, mas NÃO permitida ❌",
IF(AND(Q3402="SIM",U3402=0),"ATENÇÃO: alíquota permitida, mas % = 0 🔎",
"Alíquota aplicada corretamente ✅")))</f>
        <v/>
      </c>
      <c r="Q3402" s="5" t="str">
        <f>IF(E3402="","",IFERROR(VLOOKUP(E3402,REGRAS_CST!$A$2:$D$200,4,FALSE),""))</f>
        <v/>
      </c>
      <c r="R3402" s="8"/>
      <c r="S3402" s="7">
        <f>IF($H3402="","",$H3402*(1-$U3402))</f>
        <v>8.9999999999999993E-3</v>
      </c>
      <c r="T3402" s="7">
        <f>IF($I3402="","",$I3402*(1-$U3402))</f>
        <v>1E-3</v>
      </c>
      <c r="U3402" s="7">
        <f>IFERROR(INDEX(BASE_CCLASSTRIB!$E:$E, MATCH(TEXT($D3402,"000000"), BASE_CCLASSTRIB!$A:$A, 0))/100, 0)</f>
        <v>0</v>
      </c>
      <c r="V3402" s="21">
        <f>IFERROR(INDEX(BASE_CCLASSTRIB!$F:$F, MATCH(TEXT($D3402,"000000"), BASE_CCLASSTRIB!$A:$A, 0))/100, 0)</f>
        <v>0</v>
      </c>
    </row>
    <row r="3403" spans="2:22" ht="15.75" customHeight="1" thickTop="1" thickBot="1">
      <c r="B3403" s="8"/>
      <c r="C3403" s="8"/>
      <c r="E3403" s="8" t="str">
        <f>IF(D3403="","",LEFT(D3403,3))</f>
        <v/>
      </c>
      <c r="F3403" s="5" t="str">
        <f>IF(E3403="","",IFERROR(VLOOKUP(E3403,REGRAS_CST!$A$2:$B$200,2,FALSE),""))</f>
        <v/>
      </c>
      <c r="H3403" s="7">
        <v>8.9999999999999993E-3</v>
      </c>
      <c r="I3403" s="7">
        <v>1E-3</v>
      </c>
      <c r="K3403" s="5" t="str">
        <f>IF(E3403="","",IFERROR(VLOOKUP(E3403,REGRAS_CST!$A$2:$C$200,3,FALSE),""))</f>
        <v/>
      </c>
      <c r="L3403" s="10" t="str">
        <f>IF($G3403="", "", $G3403*(1-$V3403))</f>
        <v/>
      </c>
      <c r="M3403" s="30" t="str">
        <f t="shared" si="106"/>
        <v/>
      </c>
      <c r="N3403" s="30" t="str">
        <f t="shared" si="107"/>
        <v/>
      </c>
      <c r="O3403" s="5" t="str">
        <f>IF(D3403="","",
IF(AND(K3403&lt;&gt;"SIM",V3403&gt;0),"ERRO: % BC &gt; 0, mas NÃO permitida ❌",
IF(AND(K3403="SIM",V3403=0),"ATENÇÃO: BC permitida, mas % = 0 🔎",
"Base de cálculo aplicada corretamente ✅")))</f>
        <v/>
      </c>
      <c r="P3403" s="5" t="str">
        <f>IF(D3403="","",
IF(AND(Q3403&lt;&gt;"SIM",U3403&gt;0),"ERRO: % alíquota &gt; 0, mas NÃO permitida ❌",
IF(AND(Q3403="SIM",U3403=0),"ATENÇÃO: alíquota permitida, mas % = 0 🔎",
"Alíquota aplicada corretamente ✅")))</f>
        <v/>
      </c>
      <c r="Q3403" s="5" t="str">
        <f>IF(E3403="","",IFERROR(VLOOKUP(E3403,REGRAS_CST!$A$2:$D$200,4,FALSE),""))</f>
        <v/>
      </c>
      <c r="R3403" s="8"/>
      <c r="S3403" s="7">
        <f>IF($H3403="","",$H3403*(1-$U3403))</f>
        <v>8.9999999999999993E-3</v>
      </c>
      <c r="T3403" s="7">
        <f>IF($I3403="","",$I3403*(1-$U3403))</f>
        <v>1E-3</v>
      </c>
      <c r="U3403" s="7">
        <f>IFERROR(INDEX(BASE_CCLASSTRIB!$E:$E, MATCH(TEXT($D3403,"000000"), BASE_CCLASSTRIB!$A:$A, 0))/100, 0)</f>
        <v>0</v>
      </c>
      <c r="V3403" s="21">
        <f>IFERROR(INDEX(BASE_CCLASSTRIB!$F:$F, MATCH(TEXT($D3403,"000000"), BASE_CCLASSTRIB!$A:$A, 0))/100, 0)</f>
        <v>0</v>
      </c>
    </row>
    <row r="3404" spans="2:22" ht="15.75" customHeight="1" thickTop="1" thickBot="1">
      <c r="B3404" s="8"/>
      <c r="C3404" s="8"/>
      <c r="E3404" s="8" t="str">
        <f>IF(D3404="","",LEFT(D3404,3))</f>
        <v/>
      </c>
      <c r="F3404" s="5" t="str">
        <f>IF(E3404="","",IFERROR(VLOOKUP(E3404,REGRAS_CST!$A$2:$B$200,2,FALSE),""))</f>
        <v/>
      </c>
      <c r="H3404" s="7">
        <v>8.9999999999999993E-3</v>
      </c>
      <c r="I3404" s="7">
        <v>1E-3</v>
      </c>
      <c r="K3404" s="5" t="str">
        <f>IF(E3404="","",IFERROR(VLOOKUP(E3404,REGRAS_CST!$A$2:$C$200,3,FALSE),""))</f>
        <v/>
      </c>
      <c r="L3404" s="10" t="str">
        <f>IF($G3404="", "", $G3404*(1-$V3404))</f>
        <v/>
      </c>
      <c r="M3404" s="30" t="str">
        <f t="shared" si="106"/>
        <v/>
      </c>
      <c r="N3404" s="30" t="str">
        <f t="shared" si="107"/>
        <v/>
      </c>
      <c r="O3404" s="5" t="str">
        <f>IF(D3404="","",
IF(AND(K3404&lt;&gt;"SIM",V3404&gt;0),"ERRO: % BC &gt; 0, mas NÃO permitida ❌",
IF(AND(K3404="SIM",V3404=0),"ATENÇÃO: BC permitida, mas % = 0 🔎",
"Base de cálculo aplicada corretamente ✅")))</f>
        <v/>
      </c>
      <c r="P3404" s="5" t="str">
        <f>IF(D3404="","",
IF(AND(Q3404&lt;&gt;"SIM",U3404&gt;0),"ERRO: % alíquota &gt; 0, mas NÃO permitida ❌",
IF(AND(Q3404="SIM",U3404=0),"ATENÇÃO: alíquota permitida, mas % = 0 🔎",
"Alíquota aplicada corretamente ✅")))</f>
        <v/>
      </c>
      <c r="Q3404" s="5" t="str">
        <f>IF(E3404="","",IFERROR(VLOOKUP(E3404,REGRAS_CST!$A$2:$D$200,4,FALSE),""))</f>
        <v/>
      </c>
      <c r="R3404" s="8"/>
      <c r="S3404" s="7">
        <f>IF($H3404="","",$H3404*(1-$U3404))</f>
        <v>8.9999999999999993E-3</v>
      </c>
      <c r="T3404" s="7">
        <f>IF($I3404="","",$I3404*(1-$U3404))</f>
        <v>1E-3</v>
      </c>
      <c r="U3404" s="7">
        <f>IFERROR(INDEX(BASE_CCLASSTRIB!$E:$E, MATCH(TEXT($D3404,"000000"), BASE_CCLASSTRIB!$A:$A, 0))/100, 0)</f>
        <v>0</v>
      </c>
      <c r="V3404" s="21">
        <f>IFERROR(INDEX(BASE_CCLASSTRIB!$F:$F, MATCH(TEXT($D3404,"000000"), BASE_CCLASSTRIB!$A:$A, 0))/100, 0)</f>
        <v>0</v>
      </c>
    </row>
    <row r="3405" spans="2:22" ht="15.75" customHeight="1" thickTop="1" thickBot="1">
      <c r="B3405" s="8"/>
      <c r="C3405" s="8"/>
      <c r="E3405" s="8" t="str">
        <f>IF(D3405="","",LEFT(D3405,3))</f>
        <v/>
      </c>
      <c r="F3405" s="5" t="str">
        <f>IF(E3405="","",IFERROR(VLOOKUP(E3405,REGRAS_CST!$A$2:$B$200,2,FALSE),""))</f>
        <v/>
      </c>
      <c r="H3405" s="7">
        <v>8.9999999999999993E-3</v>
      </c>
      <c r="I3405" s="7">
        <v>1E-3</v>
      </c>
      <c r="K3405" s="5" t="str">
        <f>IF(E3405="","",IFERROR(VLOOKUP(E3405,REGRAS_CST!$A$2:$C$200,3,FALSE),""))</f>
        <v/>
      </c>
      <c r="L3405" s="10" t="str">
        <f>IF($G3405="", "", $G3405*(1-$V3405))</f>
        <v/>
      </c>
      <c r="M3405" s="30" t="str">
        <f t="shared" si="106"/>
        <v/>
      </c>
      <c r="N3405" s="30" t="str">
        <f t="shared" si="107"/>
        <v/>
      </c>
      <c r="O3405" s="5" t="str">
        <f>IF(D3405="","",
IF(AND(K3405&lt;&gt;"SIM",V3405&gt;0),"ERRO: % BC &gt; 0, mas NÃO permitida ❌",
IF(AND(K3405="SIM",V3405=0),"ATENÇÃO: BC permitida, mas % = 0 🔎",
"Base de cálculo aplicada corretamente ✅")))</f>
        <v/>
      </c>
      <c r="P3405" s="5" t="str">
        <f>IF(D3405="","",
IF(AND(Q3405&lt;&gt;"SIM",U3405&gt;0),"ERRO: % alíquota &gt; 0, mas NÃO permitida ❌",
IF(AND(Q3405="SIM",U3405=0),"ATENÇÃO: alíquota permitida, mas % = 0 🔎",
"Alíquota aplicada corretamente ✅")))</f>
        <v/>
      </c>
      <c r="Q3405" s="5" t="str">
        <f>IF(E3405="","",IFERROR(VLOOKUP(E3405,REGRAS_CST!$A$2:$D$200,4,FALSE),""))</f>
        <v/>
      </c>
      <c r="R3405" s="8"/>
      <c r="S3405" s="7">
        <f>IF($H3405="","",$H3405*(1-$U3405))</f>
        <v>8.9999999999999993E-3</v>
      </c>
      <c r="T3405" s="7">
        <f>IF($I3405="","",$I3405*(1-$U3405))</f>
        <v>1E-3</v>
      </c>
      <c r="U3405" s="7">
        <f>IFERROR(INDEX(BASE_CCLASSTRIB!$E:$E, MATCH(TEXT($D3405,"000000"), BASE_CCLASSTRIB!$A:$A, 0))/100, 0)</f>
        <v>0</v>
      </c>
      <c r="V3405" s="21">
        <f>IFERROR(INDEX(BASE_CCLASSTRIB!$F:$F, MATCH(TEXT($D3405,"000000"), BASE_CCLASSTRIB!$A:$A, 0))/100, 0)</f>
        <v>0</v>
      </c>
    </row>
    <row r="3406" spans="2:22" ht="15.75" customHeight="1" thickTop="1" thickBot="1">
      <c r="B3406" s="8"/>
      <c r="C3406" s="8"/>
      <c r="E3406" s="8" t="str">
        <f>IF(D3406="","",LEFT(D3406,3))</f>
        <v/>
      </c>
      <c r="F3406" s="5" t="str">
        <f>IF(E3406="","",IFERROR(VLOOKUP(E3406,REGRAS_CST!$A$2:$B$200,2,FALSE),""))</f>
        <v/>
      </c>
      <c r="H3406" s="7">
        <v>8.9999999999999993E-3</v>
      </c>
      <c r="I3406" s="7">
        <v>1E-3</v>
      </c>
      <c r="K3406" s="5" t="str">
        <f>IF(E3406="","",IFERROR(VLOOKUP(E3406,REGRAS_CST!$A$2:$C$200,3,FALSE),""))</f>
        <v/>
      </c>
      <c r="L3406" s="10" t="str">
        <f>IF($G3406="", "", $G3406*(1-$V3406))</f>
        <v/>
      </c>
      <c r="M3406" s="30" t="str">
        <f t="shared" si="106"/>
        <v/>
      </c>
      <c r="N3406" s="30" t="str">
        <f t="shared" si="107"/>
        <v/>
      </c>
      <c r="O3406" s="5" t="str">
        <f>IF(D3406="","",
IF(AND(K3406&lt;&gt;"SIM",V3406&gt;0),"ERRO: % BC &gt; 0, mas NÃO permitida ❌",
IF(AND(K3406="SIM",V3406=0),"ATENÇÃO: BC permitida, mas % = 0 🔎",
"Base de cálculo aplicada corretamente ✅")))</f>
        <v/>
      </c>
      <c r="P3406" s="5" t="str">
        <f>IF(D3406="","",
IF(AND(Q3406&lt;&gt;"SIM",U3406&gt;0),"ERRO: % alíquota &gt; 0, mas NÃO permitida ❌",
IF(AND(Q3406="SIM",U3406=0),"ATENÇÃO: alíquota permitida, mas % = 0 🔎",
"Alíquota aplicada corretamente ✅")))</f>
        <v/>
      </c>
      <c r="Q3406" s="5" t="str">
        <f>IF(E3406="","",IFERROR(VLOOKUP(E3406,REGRAS_CST!$A$2:$D$200,4,FALSE),""))</f>
        <v/>
      </c>
      <c r="R3406" s="8"/>
      <c r="S3406" s="7">
        <f>IF($H3406="","",$H3406*(1-$U3406))</f>
        <v>8.9999999999999993E-3</v>
      </c>
      <c r="T3406" s="7">
        <f>IF($I3406="","",$I3406*(1-$U3406))</f>
        <v>1E-3</v>
      </c>
      <c r="U3406" s="7">
        <f>IFERROR(INDEX(BASE_CCLASSTRIB!$E:$E, MATCH(TEXT($D3406,"000000"), BASE_CCLASSTRIB!$A:$A, 0))/100, 0)</f>
        <v>0</v>
      </c>
      <c r="V3406" s="21">
        <f>IFERROR(INDEX(BASE_CCLASSTRIB!$F:$F, MATCH(TEXT($D3406,"000000"), BASE_CCLASSTRIB!$A:$A, 0))/100, 0)</f>
        <v>0</v>
      </c>
    </row>
    <row r="3407" spans="2:22" ht="15.75" customHeight="1" thickTop="1" thickBot="1">
      <c r="B3407" s="8"/>
      <c r="C3407" s="8"/>
      <c r="E3407" s="8" t="str">
        <f>IF(D3407="","",LEFT(D3407,3))</f>
        <v/>
      </c>
      <c r="F3407" s="5" t="str">
        <f>IF(E3407="","",IFERROR(VLOOKUP(E3407,REGRAS_CST!$A$2:$B$200,2,FALSE),""))</f>
        <v/>
      </c>
      <c r="H3407" s="7">
        <v>8.9999999999999993E-3</v>
      </c>
      <c r="I3407" s="7">
        <v>1E-3</v>
      </c>
      <c r="K3407" s="5" t="str">
        <f>IF(E3407="","",IFERROR(VLOOKUP(E3407,REGRAS_CST!$A$2:$C$200,3,FALSE),""))</f>
        <v/>
      </c>
      <c r="L3407" s="10" t="str">
        <f>IF($G3407="", "", $G3407*(1-$V3407))</f>
        <v/>
      </c>
      <c r="M3407" s="30" t="str">
        <f t="shared" si="106"/>
        <v/>
      </c>
      <c r="N3407" s="30" t="str">
        <f t="shared" si="107"/>
        <v/>
      </c>
      <c r="O3407" s="5" t="str">
        <f>IF(D3407="","",
IF(AND(K3407&lt;&gt;"SIM",V3407&gt;0),"ERRO: % BC &gt; 0, mas NÃO permitida ❌",
IF(AND(K3407="SIM",V3407=0),"ATENÇÃO: BC permitida, mas % = 0 🔎",
"Base de cálculo aplicada corretamente ✅")))</f>
        <v/>
      </c>
      <c r="P3407" s="5" t="str">
        <f>IF(D3407="","",
IF(AND(Q3407&lt;&gt;"SIM",U3407&gt;0),"ERRO: % alíquota &gt; 0, mas NÃO permitida ❌",
IF(AND(Q3407="SIM",U3407=0),"ATENÇÃO: alíquota permitida, mas % = 0 🔎",
"Alíquota aplicada corretamente ✅")))</f>
        <v/>
      </c>
      <c r="Q3407" s="5" t="str">
        <f>IF(E3407="","",IFERROR(VLOOKUP(E3407,REGRAS_CST!$A$2:$D$200,4,FALSE),""))</f>
        <v/>
      </c>
      <c r="R3407" s="8"/>
      <c r="S3407" s="7">
        <f>IF($H3407="","",$H3407*(1-$U3407))</f>
        <v>8.9999999999999993E-3</v>
      </c>
      <c r="T3407" s="7">
        <f>IF($I3407="","",$I3407*(1-$U3407))</f>
        <v>1E-3</v>
      </c>
      <c r="U3407" s="7">
        <f>IFERROR(INDEX(BASE_CCLASSTRIB!$E:$E, MATCH(TEXT($D3407,"000000"), BASE_CCLASSTRIB!$A:$A, 0))/100, 0)</f>
        <v>0</v>
      </c>
      <c r="V3407" s="21">
        <f>IFERROR(INDEX(BASE_CCLASSTRIB!$F:$F, MATCH(TEXT($D3407,"000000"), BASE_CCLASSTRIB!$A:$A, 0))/100, 0)</f>
        <v>0</v>
      </c>
    </row>
    <row r="3408" spans="2:22" ht="15.75" customHeight="1" thickTop="1" thickBot="1">
      <c r="B3408" s="8"/>
      <c r="C3408" s="8"/>
      <c r="E3408" s="8" t="str">
        <f>IF(D3408="","",LEFT(D3408,3))</f>
        <v/>
      </c>
      <c r="F3408" s="5" t="str">
        <f>IF(E3408="","",IFERROR(VLOOKUP(E3408,REGRAS_CST!$A$2:$B$200,2,FALSE),""))</f>
        <v/>
      </c>
      <c r="H3408" s="7">
        <v>8.9999999999999993E-3</v>
      </c>
      <c r="I3408" s="7">
        <v>1E-3</v>
      </c>
      <c r="K3408" s="5" t="str">
        <f>IF(E3408="","",IFERROR(VLOOKUP(E3408,REGRAS_CST!$A$2:$C$200,3,FALSE),""))</f>
        <v/>
      </c>
      <c r="L3408" s="10" t="str">
        <f>IF($G3408="", "", $G3408*(1-$V3408))</f>
        <v/>
      </c>
      <c r="M3408" s="30" t="str">
        <f t="shared" si="106"/>
        <v/>
      </c>
      <c r="N3408" s="30" t="str">
        <f t="shared" si="107"/>
        <v/>
      </c>
      <c r="O3408" s="5" t="str">
        <f>IF(D3408="","",
IF(AND(K3408&lt;&gt;"SIM",V3408&gt;0),"ERRO: % BC &gt; 0, mas NÃO permitida ❌",
IF(AND(K3408="SIM",V3408=0),"ATENÇÃO: BC permitida, mas % = 0 🔎",
"Base de cálculo aplicada corretamente ✅")))</f>
        <v/>
      </c>
      <c r="P3408" s="5" t="str">
        <f>IF(D3408="","",
IF(AND(Q3408&lt;&gt;"SIM",U3408&gt;0),"ERRO: % alíquota &gt; 0, mas NÃO permitida ❌",
IF(AND(Q3408="SIM",U3408=0),"ATENÇÃO: alíquota permitida, mas % = 0 🔎",
"Alíquota aplicada corretamente ✅")))</f>
        <v/>
      </c>
      <c r="Q3408" s="5" t="str">
        <f>IF(E3408="","",IFERROR(VLOOKUP(E3408,REGRAS_CST!$A$2:$D$200,4,FALSE),""))</f>
        <v/>
      </c>
      <c r="R3408" s="8"/>
      <c r="S3408" s="7">
        <f>IF($H3408="","",$H3408*(1-$U3408))</f>
        <v>8.9999999999999993E-3</v>
      </c>
      <c r="T3408" s="7">
        <f>IF($I3408="","",$I3408*(1-$U3408))</f>
        <v>1E-3</v>
      </c>
      <c r="U3408" s="7">
        <f>IFERROR(INDEX(BASE_CCLASSTRIB!$E:$E, MATCH(TEXT($D3408,"000000"), BASE_CCLASSTRIB!$A:$A, 0))/100, 0)</f>
        <v>0</v>
      </c>
      <c r="V3408" s="21">
        <f>IFERROR(INDEX(BASE_CCLASSTRIB!$F:$F, MATCH(TEXT($D3408,"000000"), BASE_CCLASSTRIB!$A:$A, 0))/100, 0)</f>
        <v>0</v>
      </c>
    </row>
    <row r="3409" spans="2:22" ht="15.75" customHeight="1" thickTop="1" thickBot="1">
      <c r="B3409" s="8"/>
      <c r="C3409" s="8"/>
      <c r="E3409" s="8" t="str">
        <f>IF(D3409="","",LEFT(D3409,3))</f>
        <v/>
      </c>
      <c r="F3409" s="5" t="str">
        <f>IF(E3409="","",IFERROR(VLOOKUP(E3409,REGRAS_CST!$A$2:$B$200,2,FALSE),""))</f>
        <v/>
      </c>
      <c r="H3409" s="7">
        <v>8.9999999999999993E-3</v>
      </c>
      <c r="I3409" s="7">
        <v>1E-3</v>
      </c>
      <c r="K3409" s="5" t="str">
        <f>IF(E3409="","",IFERROR(VLOOKUP(E3409,REGRAS_CST!$A$2:$C$200,3,FALSE),""))</f>
        <v/>
      </c>
      <c r="L3409" s="10" t="str">
        <f>IF($G3409="", "", $G3409*(1-$V3409))</f>
        <v/>
      </c>
      <c r="M3409" s="30" t="str">
        <f t="shared" si="106"/>
        <v/>
      </c>
      <c r="N3409" s="30" t="str">
        <f t="shared" si="107"/>
        <v/>
      </c>
      <c r="O3409" s="5" t="str">
        <f>IF(D3409="","",
IF(AND(K3409&lt;&gt;"SIM",V3409&gt;0),"ERRO: % BC &gt; 0, mas NÃO permitida ❌",
IF(AND(K3409="SIM",V3409=0),"ATENÇÃO: BC permitida, mas % = 0 🔎",
"Base de cálculo aplicada corretamente ✅")))</f>
        <v/>
      </c>
      <c r="P3409" s="5" t="str">
        <f>IF(D3409="","",
IF(AND(Q3409&lt;&gt;"SIM",U3409&gt;0),"ERRO: % alíquota &gt; 0, mas NÃO permitida ❌",
IF(AND(Q3409="SIM",U3409=0),"ATENÇÃO: alíquota permitida, mas % = 0 🔎",
"Alíquota aplicada corretamente ✅")))</f>
        <v/>
      </c>
      <c r="Q3409" s="5" t="str">
        <f>IF(E3409="","",IFERROR(VLOOKUP(E3409,REGRAS_CST!$A$2:$D$200,4,FALSE),""))</f>
        <v/>
      </c>
      <c r="R3409" s="8"/>
      <c r="S3409" s="7">
        <f>IF($H3409="","",$H3409*(1-$U3409))</f>
        <v>8.9999999999999993E-3</v>
      </c>
      <c r="T3409" s="7">
        <f>IF($I3409="","",$I3409*(1-$U3409))</f>
        <v>1E-3</v>
      </c>
      <c r="U3409" s="7">
        <f>IFERROR(INDEX(BASE_CCLASSTRIB!$E:$E, MATCH(TEXT($D3409,"000000"), BASE_CCLASSTRIB!$A:$A, 0))/100, 0)</f>
        <v>0</v>
      </c>
      <c r="V3409" s="21">
        <f>IFERROR(INDEX(BASE_CCLASSTRIB!$F:$F, MATCH(TEXT($D3409,"000000"), BASE_CCLASSTRIB!$A:$A, 0))/100, 0)</f>
        <v>0</v>
      </c>
    </row>
    <row r="3410" spans="2:22" ht="15.75" customHeight="1" thickTop="1" thickBot="1">
      <c r="B3410" s="8"/>
      <c r="C3410" s="8"/>
      <c r="E3410" s="8" t="str">
        <f>IF(D3410="","",LEFT(D3410,3))</f>
        <v/>
      </c>
      <c r="F3410" s="5" t="str">
        <f>IF(E3410="","",IFERROR(VLOOKUP(E3410,REGRAS_CST!$A$2:$B$200,2,FALSE),""))</f>
        <v/>
      </c>
      <c r="H3410" s="7">
        <v>8.9999999999999993E-3</v>
      </c>
      <c r="I3410" s="7">
        <v>1E-3</v>
      </c>
      <c r="K3410" s="5" t="str">
        <f>IF(E3410="","",IFERROR(VLOOKUP(E3410,REGRAS_CST!$A$2:$C$200,3,FALSE),""))</f>
        <v/>
      </c>
      <c r="L3410" s="10" t="str">
        <f>IF($G3410="", "", $G3410*(1-$V3410))</f>
        <v/>
      </c>
      <c r="M3410" s="30" t="str">
        <f t="shared" si="106"/>
        <v/>
      </c>
      <c r="N3410" s="30" t="str">
        <f t="shared" si="107"/>
        <v/>
      </c>
      <c r="O3410" s="5" t="str">
        <f>IF(D3410="","",
IF(AND(K3410&lt;&gt;"SIM",V3410&gt;0),"ERRO: % BC &gt; 0, mas NÃO permitida ❌",
IF(AND(K3410="SIM",V3410=0),"ATENÇÃO: BC permitida, mas % = 0 🔎",
"Base de cálculo aplicada corretamente ✅")))</f>
        <v/>
      </c>
      <c r="P3410" s="5" t="str">
        <f>IF(D3410="","",
IF(AND(Q3410&lt;&gt;"SIM",U3410&gt;0),"ERRO: % alíquota &gt; 0, mas NÃO permitida ❌",
IF(AND(Q3410="SIM",U3410=0),"ATENÇÃO: alíquota permitida, mas % = 0 🔎",
"Alíquota aplicada corretamente ✅")))</f>
        <v/>
      </c>
      <c r="Q3410" s="5" t="str">
        <f>IF(E3410="","",IFERROR(VLOOKUP(E3410,REGRAS_CST!$A$2:$D$200,4,FALSE),""))</f>
        <v/>
      </c>
      <c r="R3410" s="8"/>
      <c r="S3410" s="7">
        <f>IF($H3410="","",$H3410*(1-$U3410))</f>
        <v>8.9999999999999993E-3</v>
      </c>
      <c r="T3410" s="7">
        <f>IF($I3410="","",$I3410*(1-$U3410))</f>
        <v>1E-3</v>
      </c>
      <c r="U3410" s="7">
        <f>IFERROR(INDEX(BASE_CCLASSTRIB!$E:$E, MATCH(TEXT($D3410,"000000"), BASE_CCLASSTRIB!$A:$A, 0))/100, 0)</f>
        <v>0</v>
      </c>
      <c r="V3410" s="21">
        <f>IFERROR(INDEX(BASE_CCLASSTRIB!$F:$F, MATCH(TEXT($D3410,"000000"), BASE_CCLASSTRIB!$A:$A, 0))/100, 0)</f>
        <v>0</v>
      </c>
    </row>
    <row r="3411" spans="2:22" ht="15.75" customHeight="1" thickTop="1" thickBot="1">
      <c r="B3411" s="8"/>
      <c r="C3411" s="8"/>
      <c r="E3411" s="8" t="str">
        <f>IF(D3411="","",LEFT(D3411,3))</f>
        <v/>
      </c>
      <c r="F3411" s="5" t="str">
        <f>IF(E3411="","",IFERROR(VLOOKUP(E3411,REGRAS_CST!$A$2:$B$200,2,FALSE),""))</f>
        <v/>
      </c>
      <c r="H3411" s="7">
        <v>8.9999999999999993E-3</v>
      </c>
      <c r="I3411" s="7">
        <v>1E-3</v>
      </c>
      <c r="K3411" s="5" t="str">
        <f>IF(E3411="","",IFERROR(VLOOKUP(E3411,REGRAS_CST!$A$2:$C$200,3,FALSE),""))</f>
        <v/>
      </c>
      <c r="L3411" s="10" t="str">
        <f>IF($G3411="", "", $G3411*(1-$V3411))</f>
        <v/>
      </c>
      <c r="M3411" s="30" t="str">
        <f t="shared" si="106"/>
        <v/>
      </c>
      <c r="N3411" s="30" t="str">
        <f t="shared" si="107"/>
        <v/>
      </c>
      <c r="O3411" s="5" t="str">
        <f>IF(D3411="","",
IF(AND(K3411&lt;&gt;"SIM",V3411&gt;0),"ERRO: % BC &gt; 0, mas NÃO permitida ❌",
IF(AND(K3411="SIM",V3411=0),"ATENÇÃO: BC permitida, mas % = 0 🔎",
"Base de cálculo aplicada corretamente ✅")))</f>
        <v/>
      </c>
      <c r="P3411" s="5" t="str">
        <f>IF(D3411="","",
IF(AND(Q3411&lt;&gt;"SIM",U3411&gt;0),"ERRO: % alíquota &gt; 0, mas NÃO permitida ❌",
IF(AND(Q3411="SIM",U3411=0),"ATENÇÃO: alíquota permitida, mas % = 0 🔎",
"Alíquota aplicada corretamente ✅")))</f>
        <v/>
      </c>
      <c r="Q3411" s="5" t="str">
        <f>IF(E3411="","",IFERROR(VLOOKUP(E3411,REGRAS_CST!$A$2:$D$200,4,FALSE),""))</f>
        <v/>
      </c>
      <c r="R3411" s="8"/>
      <c r="S3411" s="7">
        <f>IF($H3411="","",$H3411*(1-$U3411))</f>
        <v>8.9999999999999993E-3</v>
      </c>
      <c r="T3411" s="7">
        <f>IF($I3411="","",$I3411*(1-$U3411))</f>
        <v>1E-3</v>
      </c>
      <c r="U3411" s="7">
        <f>IFERROR(INDEX(BASE_CCLASSTRIB!$E:$E, MATCH(TEXT($D3411,"000000"), BASE_CCLASSTRIB!$A:$A, 0))/100, 0)</f>
        <v>0</v>
      </c>
      <c r="V3411" s="21">
        <f>IFERROR(INDEX(BASE_CCLASSTRIB!$F:$F, MATCH(TEXT($D3411,"000000"), BASE_CCLASSTRIB!$A:$A, 0))/100, 0)</f>
        <v>0</v>
      </c>
    </row>
    <row r="3412" spans="2:22" ht="15.75" customHeight="1" thickTop="1" thickBot="1">
      <c r="B3412" s="8"/>
      <c r="C3412" s="8"/>
      <c r="E3412" s="8" t="str">
        <f>IF(D3412="","",LEFT(D3412,3))</f>
        <v/>
      </c>
      <c r="F3412" s="5" t="str">
        <f>IF(E3412="","",IFERROR(VLOOKUP(E3412,REGRAS_CST!$A$2:$B$200,2,FALSE),""))</f>
        <v/>
      </c>
      <c r="H3412" s="7">
        <v>8.9999999999999993E-3</v>
      </c>
      <c r="I3412" s="7">
        <v>1E-3</v>
      </c>
      <c r="K3412" s="5" t="str">
        <f>IF(E3412="","",IFERROR(VLOOKUP(E3412,REGRAS_CST!$A$2:$C$200,3,FALSE),""))</f>
        <v/>
      </c>
      <c r="L3412" s="10" t="str">
        <f>IF($G3412="", "", $G3412*(1-$V3412))</f>
        <v/>
      </c>
      <c r="M3412" s="30" t="str">
        <f t="shared" si="106"/>
        <v/>
      </c>
      <c r="N3412" s="30" t="str">
        <f t="shared" si="107"/>
        <v/>
      </c>
      <c r="O3412" s="5" t="str">
        <f>IF(D3412="","",
IF(AND(K3412&lt;&gt;"SIM",V3412&gt;0),"ERRO: % BC &gt; 0, mas NÃO permitida ❌",
IF(AND(K3412="SIM",V3412=0),"ATENÇÃO: BC permitida, mas % = 0 🔎",
"Base de cálculo aplicada corretamente ✅")))</f>
        <v/>
      </c>
      <c r="P3412" s="5" t="str">
        <f>IF(D3412="","",
IF(AND(Q3412&lt;&gt;"SIM",U3412&gt;0),"ERRO: % alíquota &gt; 0, mas NÃO permitida ❌",
IF(AND(Q3412="SIM",U3412=0),"ATENÇÃO: alíquota permitida, mas % = 0 🔎",
"Alíquota aplicada corretamente ✅")))</f>
        <v/>
      </c>
      <c r="Q3412" s="5" t="str">
        <f>IF(E3412="","",IFERROR(VLOOKUP(E3412,REGRAS_CST!$A$2:$D$200,4,FALSE),""))</f>
        <v/>
      </c>
      <c r="R3412" s="8"/>
      <c r="S3412" s="7">
        <f>IF($H3412="","",$H3412*(1-$U3412))</f>
        <v>8.9999999999999993E-3</v>
      </c>
      <c r="T3412" s="7">
        <f>IF($I3412="","",$I3412*(1-$U3412))</f>
        <v>1E-3</v>
      </c>
      <c r="U3412" s="7">
        <f>IFERROR(INDEX(BASE_CCLASSTRIB!$E:$E, MATCH(TEXT($D3412,"000000"), BASE_CCLASSTRIB!$A:$A, 0))/100, 0)</f>
        <v>0</v>
      </c>
      <c r="V3412" s="21">
        <f>IFERROR(INDEX(BASE_CCLASSTRIB!$F:$F, MATCH(TEXT($D3412,"000000"), BASE_CCLASSTRIB!$A:$A, 0))/100, 0)</f>
        <v>0</v>
      </c>
    </row>
    <row r="3413" spans="2:22" ht="15.75" customHeight="1" thickTop="1" thickBot="1">
      <c r="B3413" s="8"/>
      <c r="C3413" s="8"/>
      <c r="E3413" s="8" t="str">
        <f>IF(D3413="","",LEFT(D3413,3))</f>
        <v/>
      </c>
      <c r="F3413" s="5" t="str">
        <f>IF(E3413="","",IFERROR(VLOOKUP(E3413,REGRAS_CST!$A$2:$B$200,2,FALSE),""))</f>
        <v/>
      </c>
      <c r="H3413" s="7">
        <v>8.9999999999999993E-3</v>
      </c>
      <c r="I3413" s="7">
        <v>1E-3</v>
      </c>
      <c r="K3413" s="5" t="str">
        <f>IF(E3413="","",IFERROR(VLOOKUP(E3413,REGRAS_CST!$A$2:$C$200,3,FALSE),""))</f>
        <v/>
      </c>
      <c r="L3413" s="10" t="str">
        <f>IF($G3413="", "", $G3413*(1-$V3413))</f>
        <v/>
      </c>
      <c r="M3413" s="30" t="str">
        <f t="shared" si="106"/>
        <v/>
      </c>
      <c r="N3413" s="30" t="str">
        <f t="shared" si="107"/>
        <v/>
      </c>
      <c r="O3413" s="5" t="str">
        <f>IF(D3413="","",
IF(AND(K3413&lt;&gt;"SIM",V3413&gt;0),"ERRO: % BC &gt; 0, mas NÃO permitida ❌",
IF(AND(K3413="SIM",V3413=0),"ATENÇÃO: BC permitida, mas % = 0 🔎",
"Base de cálculo aplicada corretamente ✅")))</f>
        <v/>
      </c>
      <c r="P3413" s="5" t="str">
        <f>IF(D3413="","",
IF(AND(Q3413&lt;&gt;"SIM",U3413&gt;0),"ERRO: % alíquota &gt; 0, mas NÃO permitida ❌",
IF(AND(Q3413="SIM",U3413=0),"ATENÇÃO: alíquota permitida, mas % = 0 🔎",
"Alíquota aplicada corretamente ✅")))</f>
        <v/>
      </c>
      <c r="Q3413" s="5" t="str">
        <f>IF(E3413="","",IFERROR(VLOOKUP(E3413,REGRAS_CST!$A$2:$D$200,4,FALSE),""))</f>
        <v/>
      </c>
      <c r="R3413" s="8"/>
      <c r="S3413" s="7">
        <f>IF($H3413="","",$H3413*(1-$U3413))</f>
        <v>8.9999999999999993E-3</v>
      </c>
      <c r="T3413" s="7">
        <f>IF($I3413="","",$I3413*(1-$U3413))</f>
        <v>1E-3</v>
      </c>
      <c r="U3413" s="7">
        <f>IFERROR(INDEX(BASE_CCLASSTRIB!$E:$E, MATCH(TEXT($D3413,"000000"), BASE_CCLASSTRIB!$A:$A, 0))/100, 0)</f>
        <v>0</v>
      </c>
      <c r="V3413" s="21">
        <f>IFERROR(INDEX(BASE_CCLASSTRIB!$F:$F, MATCH(TEXT($D3413,"000000"), BASE_CCLASSTRIB!$A:$A, 0))/100, 0)</f>
        <v>0</v>
      </c>
    </row>
    <row r="3414" spans="2:22" ht="15.75" customHeight="1" thickTop="1" thickBot="1">
      <c r="B3414" s="8"/>
      <c r="C3414" s="8"/>
      <c r="E3414" s="8" t="str">
        <f>IF(D3414="","",LEFT(D3414,3))</f>
        <v/>
      </c>
      <c r="F3414" s="5" t="str">
        <f>IF(E3414="","",IFERROR(VLOOKUP(E3414,REGRAS_CST!$A$2:$B$200,2,FALSE),""))</f>
        <v/>
      </c>
      <c r="H3414" s="7">
        <v>8.9999999999999993E-3</v>
      </c>
      <c r="I3414" s="7">
        <v>1E-3</v>
      </c>
      <c r="K3414" s="5" t="str">
        <f>IF(E3414="","",IFERROR(VLOOKUP(E3414,REGRAS_CST!$A$2:$C$200,3,FALSE),""))</f>
        <v/>
      </c>
      <c r="L3414" s="10" t="str">
        <f>IF($G3414="", "", $G3414*(1-$V3414))</f>
        <v/>
      </c>
      <c r="M3414" s="30" t="str">
        <f t="shared" si="106"/>
        <v/>
      </c>
      <c r="N3414" s="30" t="str">
        <f t="shared" si="107"/>
        <v/>
      </c>
      <c r="O3414" s="5" t="str">
        <f>IF(D3414="","",
IF(AND(K3414&lt;&gt;"SIM",V3414&gt;0),"ERRO: % BC &gt; 0, mas NÃO permitida ❌",
IF(AND(K3414="SIM",V3414=0),"ATENÇÃO: BC permitida, mas % = 0 🔎",
"Base de cálculo aplicada corretamente ✅")))</f>
        <v/>
      </c>
      <c r="P3414" s="5" t="str">
        <f>IF(D3414="","",
IF(AND(Q3414&lt;&gt;"SIM",U3414&gt;0),"ERRO: % alíquota &gt; 0, mas NÃO permitida ❌",
IF(AND(Q3414="SIM",U3414=0),"ATENÇÃO: alíquota permitida, mas % = 0 🔎",
"Alíquota aplicada corretamente ✅")))</f>
        <v/>
      </c>
      <c r="Q3414" s="5" t="str">
        <f>IF(E3414="","",IFERROR(VLOOKUP(E3414,REGRAS_CST!$A$2:$D$200,4,FALSE),""))</f>
        <v/>
      </c>
      <c r="R3414" s="8"/>
      <c r="S3414" s="7">
        <f>IF($H3414="","",$H3414*(1-$U3414))</f>
        <v>8.9999999999999993E-3</v>
      </c>
      <c r="T3414" s="7">
        <f>IF($I3414="","",$I3414*(1-$U3414))</f>
        <v>1E-3</v>
      </c>
      <c r="U3414" s="7">
        <f>IFERROR(INDEX(BASE_CCLASSTRIB!$E:$E, MATCH(TEXT($D3414,"000000"), BASE_CCLASSTRIB!$A:$A, 0))/100, 0)</f>
        <v>0</v>
      </c>
      <c r="V3414" s="21">
        <f>IFERROR(INDEX(BASE_CCLASSTRIB!$F:$F, MATCH(TEXT($D3414,"000000"), BASE_CCLASSTRIB!$A:$A, 0))/100, 0)</f>
        <v>0</v>
      </c>
    </row>
    <row r="3415" spans="2:22" ht="15.75" customHeight="1" thickTop="1" thickBot="1">
      <c r="B3415" s="8"/>
      <c r="C3415" s="8"/>
      <c r="E3415" s="8" t="str">
        <f>IF(D3415="","",LEFT(D3415,3))</f>
        <v/>
      </c>
      <c r="F3415" s="5" t="str">
        <f>IF(E3415="","",IFERROR(VLOOKUP(E3415,REGRAS_CST!$A$2:$B$200,2,FALSE),""))</f>
        <v/>
      </c>
      <c r="H3415" s="7">
        <v>8.9999999999999993E-3</v>
      </c>
      <c r="I3415" s="7">
        <v>1E-3</v>
      </c>
      <c r="K3415" s="5" t="str">
        <f>IF(E3415="","",IFERROR(VLOOKUP(E3415,REGRAS_CST!$A$2:$C$200,3,FALSE),""))</f>
        <v/>
      </c>
      <c r="L3415" s="10" t="str">
        <f>IF($G3415="", "", $G3415*(1-$V3415))</f>
        <v/>
      </c>
      <c r="M3415" s="30" t="str">
        <f t="shared" si="106"/>
        <v/>
      </c>
      <c r="N3415" s="30" t="str">
        <f t="shared" si="107"/>
        <v/>
      </c>
      <c r="O3415" s="5" t="str">
        <f>IF(D3415="","",
IF(AND(K3415&lt;&gt;"SIM",V3415&gt;0),"ERRO: % BC &gt; 0, mas NÃO permitida ❌",
IF(AND(K3415="SIM",V3415=0),"ATENÇÃO: BC permitida, mas % = 0 🔎",
"Base de cálculo aplicada corretamente ✅")))</f>
        <v/>
      </c>
      <c r="P3415" s="5" t="str">
        <f>IF(D3415="","",
IF(AND(Q3415&lt;&gt;"SIM",U3415&gt;0),"ERRO: % alíquota &gt; 0, mas NÃO permitida ❌",
IF(AND(Q3415="SIM",U3415=0),"ATENÇÃO: alíquota permitida, mas % = 0 🔎",
"Alíquota aplicada corretamente ✅")))</f>
        <v/>
      </c>
      <c r="Q3415" s="5" t="str">
        <f>IF(E3415="","",IFERROR(VLOOKUP(E3415,REGRAS_CST!$A$2:$D$200,4,FALSE),""))</f>
        <v/>
      </c>
      <c r="R3415" s="8"/>
      <c r="S3415" s="7">
        <f>IF($H3415="","",$H3415*(1-$U3415))</f>
        <v>8.9999999999999993E-3</v>
      </c>
      <c r="T3415" s="7">
        <f>IF($I3415="","",$I3415*(1-$U3415))</f>
        <v>1E-3</v>
      </c>
      <c r="U3415" s="7">
        <f>IFERROR(INDEX(BASE_CCLASSTRIB!$E:$E, MATCH(TEXT($D3415,"000000"), BASE_CCLASSTRIB!$A:$A, 0))/100, 0)</f>
        <v>0</v>
      </c>
      <c r="V3415" s="21">
        <f>IFERROR(INDEX(BASE_CCLASSTRIB!$F:$F, MATCH(TEXT($D3415,"000000"), BASE_CCLASSTRIB!$A:$A, 0))/100, 0)</f>
        <v>0</v>
      </c>
    </row>
    <row r="3416" spans="2:22" ht="15.75" customHeight="1" thickTop="1" thickBot="1">
      <c r="B3416" s="8"/>
      <c r="C3416" s="8"/>
      <c r="E3416" s="8" t="str">
        <f>IF(D3416="","",LEFT(D3416,3))</f>
        <v/>
      </c>
      <c r="F3416" s="5" t="str">
        <f>IF(E3416="","",IFERROR(VLOOKUP(E3416,REGRAS_CST!$A$2:$B$200,2,FALSE),""))</f>
        <v/>
      </c>
      <c r="H3416" s="7">
        <v>8.9999999999999993E-3</v>
      </c>
      <c r="I3416" s="7">
        <v>1E-3</v>
      </c>
      <c r="K3416" s="5" t="str">
        <f>IF(E3416="","",IFERROR(VLOOKUP(E3416,REGRAS_CST!$A$2:$C$200,3,FALSE),""))</f>
        <v/>
      </c>
      <c r="L3416" s="10" t="str">
        <f>IF($G3416="", "", $G3416*(1-$V3416))</f>
        <v/>
      </c>
      <c r="M3416" s="30" t="str">
        <f t="shared" si="106"/>
        <v/>
      </c>
      <c r="N3416" s="30" t="str">
        <f t="shared" si="107"/>
        <v/>
      </c>
      <c r="O3416" s="5" t="str">
        <f>IF(D3416="","",
IF(AND(K3416&lt;&gt;"SIM",V3416&gt;0),"ERRO: % BC &gt; 0, mas NÃO permitida ❌",
IF(AND(K3416="SIM",V3416=0),"ATENÇÃO: BC permitida, mas % = 0 🔎",
"Base de cálculo aplicada corretamente ✅")))</f>
        <v/>
      </c>
      <c r="P3416" s="5" t="str">
        <f>IF(D3416="","",
IF(AND(Q3416&lt;&gt;"SIM",U3416&gt;0),"ERRO: % alíquota &gt; 0, mas NÃO permitida ❌",
IF(AND(Q3416="SIM",U3416=0),"ATENÇÃO: alíquota permitida, mas % = 0 🔎",
"Alíquota aplicada corretamente ✅")))</f>
        <v/>
      </c>
      <c r="Q3416" s="5" t="str">
        <f>IF(E3416="","",IFERROR(VLOOKUP(E3416,REGRAS_CST!$A$2:$D$200,4,FALSE),""))</f>
        <v/>
      </c>
      <c r="R3416" s="8"/>
      <c r="S3416" s="7">
        <f>IF($H3416="","",$H3416*(1-$U3416))</f>
        <v>8.9999999999999993E-3</v>
      </c>
      <c r="T3416" s="7">
        <f>IF($I3416="","",$I3416*(1-$U3416))</f>
        <v>1E-3</v>
      </c>
      <c r="U3416" s="7">
        <f>IFERROR(INDEX(BASE_CCLASSTRIB!$E:$E, MATCH(TEXT($D3416,"000000"), BASE_CCLASSTRIB!$A:$A, 0))/100, 0)</f>
        <v>0</v>
      </c>
      <c r="V3416" s="21">
        <f>IFERROR(INDEX(BASE_CCLASSTRIB!$F:$F, MATCH(TEXT($D3416,"000000"), BASE_CCLASSTRIB!$A:$A, 0))/100, 0)</f>
        <v>0</v>
      </c>
    </row>
    <row r="3417" spans="2:22" ht="15.75" customHeight="1" thickTop="1" thickBot="1">
      <c r="B3417" s="8"/>
      <c r="C3417" s="8"/>
      <c r="E3417" s="8" t="str">
        <f>IF(D3417="","",LEFT(D3417,3))</f>
        <v/>
      </c>
      <c r="F3417" s="5" t="str">
        <f>IF(E3417="","",IFERROR(VLOOKUP(E3417,REGRAS_CST!$A$2:$B$200,2,FALSE),""))</f>
        <v/>
      </c>
      <c r="H3417" s="7">
        <v>8.9999999999999993E-3</v>
      </c>
      <c r="I3417" s="7">
        <v>1E-3</v>
      </c>
      <c r="K3417" s="5" t="str">
        <f>IF(E3417="","",IFERROR(VLOOKUP(E3417,REGRAS_CST!$A$2:$C$200,3,FALSE),""))</f>
        <v/>
      </c>
      <c r="L3417" s="10" t="str">
        <f>IF($G3417="", "", $G3417*(1-$V3417))</f>
        <v/>
      </c>
      <c r="M3417" s="30" t="str">
        <f t="shared" si="106"/>
        <v/>
      </c>
      <c r="N3417" s="30" t="str">
        <f t="shared" si="107"/>
        <v/>
      </c>
      <c r="O3417" s="5" t="str">
        <f>IF(D3417="","",
IF(AND(K3417&lt;&gt;"SIM",V3417&gt;0),"ERRO: % BC &gt; 0, mas NÃO permitida ❌",
IF(AND(K3417="SIM",V3417=0),"ATENÇÃO: BC permitida, mas % = 0 🔎",
"Base de cálculo aplicada corretamente ✅")))</f>
        <v/>
      </c>
      <c r="P3417" s="5" t="str">
        <f>IF(D3417="","",
IF(AND(Q3417&lt;&gt;"SIM",U3417&gt;0),"ERRO: % alíquota &gt; 0, mas NÃO permitida ❌",
IF(AND(Q3417="SIM",U3417=0),"ATENÇÃO: alíquota permitida, mas % = 0 🔎",
"Alíquota aplicada corretamente ✅")))</f>
        <v/>
      </c>
      <c r="Q3417" s="5" t="str">
        <f>IF(E3417="","",IFERROR(VLOOKUP(E3417,REGRAS_CST!$A$2:$D$200,4,FALSE),""))</f>
        <v/>
      </c>
      <c r="R3417" s="8"/>
      <c r="S3417" s="7">
        <f>IF($H3417="","",$H3417*(1-$U3417))</f>
        <v>8.9999999999999993E-3</v>
      </c>
      <c r="T3417" s="7">
        <f>IF($I3417="","",$I3417*(1-$U3417))</f>
        <v>1E-3</v>
      </c>
      <c r="U3417" s="7">
        <f>IFERROR(INDEX(BASE_CCLASSTRIB!$E:$E, MATCH(TEXT($D3417,"000000"), BASE_CCLASSTRIB!$A:$A, 0))/100, 0)</f>
        <v>0</v>
      </c>
      <c r="V3417" s="21">
        <f>IFERROR(INDEX(BASE_CCLASSTRIB!$F:$F, MATCH(TEXT($D3417,"000000"), BASE_CCLASSTRIB!$A:$A, 0))/100, 0)</f>
        <v>0</v>
      </c>
    </row>
    <row r="3418" spans="2:22" ht="15.75" customHeight="1" thickTop="1" thickBot="1">
      <c r="B3418" s="8"/>
      <c r="C3418" s="8"/>
      <c r="E3418" s="8" t="str">
        <f>IF(D3418="","",LEFT(D3418,3))</f>
        <v/>
      </c>
      <c r="F3418" s="5" t="str">
        <f>IF(E3418="","",IFERROR(VLOOKUP(E3418,REGRAS_CST!$A$2:$B$200,2,FALSE),""))</f>
        <v/>
      </c>
      <c r="H3418" s="7">
        <v>8.9999999999999993E-3</v>
      </c>
      <c r="I3418" s="7">
        <v>1E-3</v>
      </c>
      <c r="K3418" s="5" t="str">
        <f>IF(E3418="","",IFERROR(VLOOKUP(E3418,REGRAS_CST!$A$2:$C$200,3,FALSE),""))</f>
        <v/>
      </c>
      <c r="L3418" s="10" t="str">
        <f>IF($G3418="", "", $G3418*(1-$V3418))</f>
        <v/>
      </c>
      <c r="M3418" s="30" t="str">
        <f t="shared" si="106"/>
        <v/>
      </c>
      <c r="N3418" s="30" t="str">
        <f t="shared" si="107"/>
        <v/>
      </c>
      <c r="O3418" s="5" t="str">
        <f>IF(D3418="","",
IF(AND(K3418&lt;&gt;"SIM",V3418&gt;0),"ERRO: % BC &gt; 0, mas NÃO permitida ❌",
IF(AND(K3418="SIM",V3418=0),"ATENÇÃO: BC permitida, mas % = 0 🔎",
"Base de cálculo aplicada corretamente ✅")))</f>
        <v/>
      </c>
      <c r="P3418" s="5" t="str">
        <f>IF(D3418="","",
IF(AND(Q3418&lt;&gt;"SIM",U3418&gt;0),"ERRO: % alíquota &gt; 0, mas NÃO permitida ❌",
IF(AND(Q3418="SIM",U3418=0),"ATENÇÃO: alíquota permitida, mas % = 0 🔎",
"Alíquota aplicada corretamente ✅")))</f>
        <v/>
      </c>
      <c r="Q3418" s="5" t="str">
        <f>IF(E3418="","",IFERROR(VLOOKUP(E3418,REGRAS_CST!$A$2:$D$200,4,FALSE),""))</f>
        <v/>
      </c>
      <c r="R3418" s="8"/>
      <c r="S3418" s="7">
        <f>IF($H3418="","",$H3418*(1-$U3418))</f>
        <v>8.9999999999999993E-3</v>
      </c>
      <c r="T3418" s="7">
        <f>IF($I3418="","",$I3418*(1-$U3418))</f>
        <v>1E-3</v>
      </c>
      <c r="U3418" s="7">
        <f>IFERROR(INDEX(BASE_CCLASSTRIB!$E:$E, MATCH(TEXT($D3418,"000000"), BASE_CCLASSTRIB!$A:$A, 0))/100, 0)</f>
        <v>0</v>
      </c>
      <c r="V3418" s="21">
        <f>IFERROR(INDEX(BASE_CCLASSTRIB!$F:$F, MATCH(TEXT($D3418,"000000"), BASE_CCLASSTRIB!$A:$A, 0))/100, 0)</f>
        <v>0</v>
      </c>
    </row>
    <row r="3419" spans="2:22" ht="15.75" customHeight="1" thickTop="1" thickBot="1">
      <c r="B3419" s="8"/>
      <c r="C3419" s="8"/>
      <c r="E3419" s="8" t="str">
        <f>IF(D3419="","",LEFT(D3419,3))</f>
        <v/>
      </c>
      <c r="F3419" s="5" t="str">
        <f>IF(E3419="","",IFERROR(VLOOKUP(E3419,REGRAS_CST!$A$2:$B$200,2,FALSE),""))</f>
        <v/>
      </c>
      <c r="H3419" s="7">
        <v>8.9999999999999993E-3</v>
      </c>
      <c r="I3419" s="7">
        <v>1E-3</v>
      </c>
      <c r="K3419" s="5" t="str">
        <f>IF(E3419="","",IFERROR(VLOOKUP(E3419,REGRAS_CST!$A$2:$C$200,3,FALSE),""))</f>
        <v/>
      </c>
      <c r="L3419" s="10" t="str">
        <f>IF($G3419="", "", $G3419*(1-$V3419))</f>
        <v/>
      </c>
      <c r="M3419" s="30" t="str">
        <f t="shared" si="106"/>
        <v/>
      </c>
      <c r="N3419" s="30" t="str">
        <f t="shared" si="107"/>
        <v/>
      </c>
      <c r="O3419" s="5" t="str">
        <f>IF(D3419="","",
IF(AND(K3419&lt;&gt;"SIM",V3419&gt;0),"ERRO: % BC &gt; 0, mas NÃO permitida ❌",
IF(AND(K3419="SIM",V3419=0),"ATENÇÃO: BC permitida, mas % = 0 🔎",
"Base de cálculo aplicada corretamente ✅")))</f>
        <v/>
      </c>
      <c r="P3419" s="5" t="str">
        <f>IF(D3419="","",
IF(AND(Q3419&lt;&gt;"SIM",U3419&gt;0),"ERRO: % alíquota &gt; 0, mas NÃO permitida ❌",
IF(AND(Q3419="SIM",U3419=0),"ATENÇÃO: alíquota permitida, mas % = 0 🔎",
"Alíquota aplicada corretamente ✅")))</f>
        <v/>
      </c>
      <c r="Q3419" s="5" t="str">
        <f>IF(E3419="","",IFERROR(VLOOKUP(E3419,REGRAS_CST!$A$2:$D$200,4,FALSE),""))</f>
        <v/>
      </c>
      <c r="R3419" s="8"/>
      <c r="S3419" s="7">
        <f>IF($H3419="","",$H3419*(1-$U3419))</f>
        <v>8.9999999999999993E-3</v>
      </c>
      <c r="T3419" s="7">
        <f>IF($I3419="","",$I3419*(1-$U3419))</f>
        <v>1E-3</v>
      </c>
      <c r="U3419" s="7">
        <f>IFERROR(INDEX(BASE_CCLASSTRIB!$E:$E, MATCH(TEXT($D3419,"000000"), BASE_CCLASSTRIB!$A:$A, 0))/100, 0)</f>
        <v>0</v>
      </c>
      <c r="V3419" s="21">
        <f>IFERROR(INDEX(BASE_CCLASSTRIB!$F:$F, MATCH(TEXT($D3419,"000000"), BASE_CCLASSTRIB!$A:$A, 0))/100, 0)</f>
        <v>0</v>
      </c>
    </row>
    <row r="3420" spans="2:22" ht="15.75" customHeight="1" thickTop="1" thickBot="1">
      <c r="B3420" s="8"/>
      <c r="C3420" s="8"/>
      <c r="E3420" s="8" t="str">
        <f>IF(D3420="","",LEFT(D3420,3))</f>
        <v/>
      </c>
      <c r="F3420" s="5" t="str">
        <f>IF(E3420="","",IFERROR(VLOOKUP(E3420,REGRAS_CST!$A$2:$B$200,2,FALSE),""))</f>
        <v/>
      </c>
      <c r="H3420" s="7">
        <v>8.9999999999999993E-3</v>
      </c>
      <c r="I3420" s="7">
        <v>1E-3</v>
      </c>
      <c r="K3420" s="5" t="str">
        <f>IF(E3420="","",IFERROR(VLOOKUP(E3420,REGRAS_CST!$A$2:$C$200,3,FALSE),""))</f>
        <v/>
      </c>
      <c r="L3420" s="10" t="str">
        <f>IF($G3420="", "", $G3420*(1-$V3420))</f>
        <v/>
      </c>
      <c r="M3420" s="30" t="str">
        <f t="shared" si="106"/>
        <v/>
      </c>
      <c r="N3420" s="30" t="str">
        <f t="shared" si="107"/>
        <v/>
      </c>
      <c r="O3420" s="5" t="str">
        <f>IF(D3420="","",
IF(AND(K3420&lt;&gt;"SIM",V3420&gt;0),"ERRO: % BC &gt; 0, mas NÃO permitida ❌",
IF(AND(K3420="SIM",V3420=0),"ATENÇÃO: BC permitida, mas % = 0 🔎",
"Base de cálculo aplicada corretamente ✅")))</f>
        <v/>
      </c>
      <c r="P3420" s="5" t="str">
        <f>IF(D3420="","",
IF(AND(Q3420&lt;&gt;"SIM",U3420&gt;0),"ERRO: % alíquota &gt; 0, mas NÃO permitida ❌",
IF(AND(Q3420="SIM",U3420=0),"ATENÇÃO: alíquota permitida, mas % = 0 🔎",
"Alíquota aplicada corretamente ✅")))</f>
        <v/>
      </c>
      <c r="Q3420" s="5" t="str">
        <f>IF(E3420="","",IFERROR(VLOOKUP(E3420,REGRAS_CST!$A$2:$D$200,4,FALSE),""))</f>
        <v/>
      </c>
      <c r="R3420" s="8"/>
      <c r="S3420" s="7">
        <f>IF($H3420="","",$H3420*(1-$U3420))</f>
        <v>8.9999999999999993E-3</v>
      </c>
      <c r="T3420" s="7">
        <f>IF($I3420="","",$I3420*(1-$U3420))</f>
        <v>1E-3</v>
      </c>
      <c r="U3420" s="7">
        <f>IFERROR(INDEX(BASE_CCLASSTRIB!$E:$E, MATCH(TEXT($D3420,"000000"), BASE_CCLASSTRIB!$A:$A, 0))/100, 0)</f>
        <v>0</v>
      </c>
      <c r="V3420" s="21">
        <f>IFERROR(INDEX(BASE_CCLASSTRIB!$F:$F, MATCH(TEXT($D3420,"000000"), BASE_CCLASSTRIB!$A:$A, 0))/100, 0)</f>
        <v>0</v>
      </c>
    </row>
    <row r="3421" spans="2:22" ht="15.75" customHeight="1" thickTop="1" thickBot="1">
      <c r="B3421" s="8"/>
      <c r="C3421" s="8"/>
      <c r="E3421" s="8" t="str">
        <f>IF(D3421="","",LEFT(D3421,3))</f>
        <v/>
      </c>
      <c r="F3421" s="5" t="str">
        <f>IF(E3421="","",IFERROR(VLOOKUP(E3421,REGRAS_CST!$A$2:$B$200,2,FALSE),""))</f>
        <v/>
      </c>
      <c r="H3421" s="7">
        <v>8.9999999999999993E-3</v>
      </c>
      <c r="I3421" s="7">
        <v>1E-3</v>
      </c>
      <c r="K3421" s="5" t="str">
        <f>IF(E3421="","",IFERROR(VLOOKUP(E3421,REGRAS_CST!$A$2:$C$200,3,FALSE),""))</f>
        <v/>
      </c>
      <c r="L3421" s="10" t="str">
        <f>IF($G3421="", "", $G3421*(1-$V3421))</f>
        <v/>
      </c>
      <c r="M3421" s="30" t="str">
        <f t="shared" si="106"/>
        <v/>
      </c>
      <c r="N3421" s="30" t="str">
        <f t="shared" si="107"/>
        <v/>
      </c>
      <c r="O3421" s="5" t="str">
        <f>IF(D3421="","",
IF(AND(K3421&lt;&gt;"SIM",V3421&gt;0),"ERRO: % BC &gt; 0, mas NÃO permitida ❌",
IF(AND(K3421="SIM",V3421=0),"ATENÇÃO: BC permitida, mas % = 0 🔎",
"Base de cálculo aplicada corretamente ✅")))</f>
        <v/>
      </c>
      <c r="P3421" s="5" t="str">
        <f>IF(D3421="","",
IF(AND(Q3421&lt;&gt;"SIM",U3421&gt;0),"ERRO: % alíquota &gt; 0, mas NÃO permitida ❌",
IF(AND(Q3421="SIM",U3421=0),"ATENÇÃO: alíquota permitida, mas % = 0 🔎",
"Alíquota aplicada corretamente ✅")))</f>
        <v/>
      </c>
      <c r="Q3421" s="5" t="str">
        <f>IF(E3421="","",IFERROR(VLOOKUP(E3421,REGRAS_CST!$A$2:$D$200,4,FALSE),""))</f>
        <v/>
      </c>
      <c r="R3421" s="8"/>
      <c r="S3421" s="7">
        <f>IF($H3421="","",$H3421*(1-$U3421))</f>
        <v>8.9999999999999993E-3</v>
      </c>
      <c r="T3421" s="7">
        <f>IF($I3421="","",$I3421*(1-$U3421))</f>
        <v>1E-3</v>
      </c>
      <c r="U3421" s="7">
        <f>IFERROR(INDEX(BASE_CCLASSTRIB!$E:$E, MATCH(TEXT($D3421,"000000"), BASE_CCLASSTRIB!$A:$A, 0))/100, 0)</f>
        <v>0</v>
      </c>
      <c r="V3421" s="21">
        <f>IFERROR(INDEX(BASE_CCLASSTRIB!$F:$F, MATCH(TEXT($D3421,"000000"), BASE_CCLASSTRIB!$A:$A, 0))/100, 0)</f>
        <v>0</v>
      </c>
    </row>
    <row r="3422" spans="2:22" ht="15.75" customHeight="1" thickTop="1" thickBot="1">
      <c r="B3422" s="8"/>
      <c r="C3422" s="8"/>
      <c r="E3422" s="8" t="str">
        <f>IF(D3422="","",LEFT(D3422,3))</f>
        <v/>
      </c>
      <c r="F3422" s="5" t="str">
        <f>IF(E3422="","",IFERROR(VLOOKUP(E3422,REGRAS_CST!$A$2:$B$200,2,FALSE),""))</f>
        <v/>
      </c>
      <c r="H3422" s="7">
        <v>8.9999999999999993E-3</v>
      </c>
      <c r="I3422" s="7">
        <v>1E-3</v>
      </c>
      <c r="K3422" s="5" t="str">
        <f>IF(E3422="","",IFERROR(VLOOKUP(E3422,REGRAS_CST!$A$2:$C$200,3,FALSE),""))</f>
        <v/>
      </c>
      <c r="L3422" s="10" t="str">
        <f>IF($G3422="", "", $G3422*(1-$V3422))</f>
        <v/>
      </c>
      <c r="M3422" s="30" t="str">
        <f t="shared" si="106"/>
        <v/>
      </c>
      <c r="N3422" s="30" t="str">
        <f t="shared" si="107"/>
        <v/>
      </c>
      <c r="O3422" s="5" t="str">
        <f>IF(D3422="","",
IF(AND(K3422&lt;&gt;"SIM",V3422&gt;0),"ERRO: % BC &gt; 0, mas NÃO permitida ❌",
IF(AND(K3422="SIM",V3422=0),"ATENÇÃO: BC permitida, mas % = 0 🔎",
"Base de cálculo aplicada corretamente ✅")))</f>
        <v/>
      </c>
      <c r="P3422" s="5" t="str">
        <f>IF(D3422="","",
IF(AND(Q3422&lt;&gt;"SIM",U3422&gt;0),"ERRO: % alíquota &gt; 0, mas NÃO permitida ❌",
IF(AND(Q3422="SIM",U3422=0),"ATENÇÃO: alíquota permitida, mas % = 0 🔎",
"Alíquota aplicada corretamente ✅")))</f>
        <v/>
      </c>
      <c r="Q3422" s="5" t="str">
        <f>IF(E3422="","",IFERROR(VLOOKUP(E3422,REGRAS_CST!$A$2:$D$200,4,FALSE),""))</f>
        <v/>
      </c>
      <c r="R3422" s="8"/>
      <c r="S3422" s="7">
        <f>IF($H3422="","",$H3422*(1-$U3422))</f>
        <v>8.9999999999999993E-3</v>
      </c>
      <c r="T3422" s="7">
        <f>IF($I3422="","",$I3422*(1-$U3422))</f>
        <v>1E-3</v>
      </c>
      <c r="U3422" s="7">
        <f>IFERROR(INDEX(BASE_CCLASSTRIB!$E:$E, MATCH(TEXT($D3422,"000000"), BASE_CCLASSTRIB!$A:$A, 0))/100, 0)</f>
        <v>0</v>
      </c>
      <c r="V3422" s="21">
        <f>IFERROR(INDEX(BASE_CCLASSTRIB!$F:$F, MATCH(TEXT($D3422,"000000"), BASE_CCLASSTRIB!$A:$A, 0))/100, 0)</f>
        <v>0</v>
      </c>
    </row>
    <row r="3423" spans="2:22" ht="15.75" customHeight="1" thickTop="1" thickBot="1">
      <c r="B3423" s="8"/>
      <c r="C3423" s="8"/>
      <c r="E3423" s="8" t="str">
        <f>IF(D3423="","",LEFT(D3423,3))</f>
        <v/>
      </c>
      <c r="F3423" s="5" t="str">
        <f>IF(E3423="","",IFERROR(VLOOKUP(E3423,REGRAS_CST!$A$2:$B$200,2,FALSE),""))</f>
        <v/>
      </c>
      <c r="H3423" s="7">
        <v>8.9999999999999993E-3</v>
      </c>
      <c r="I3423" s="7">
        <v>1E-3</v>
      </c>
      <c r="K3423" s="5" t="str">
        <f>IF(E3423="","",IFERROR(VLOOKUP(E3423,REGRAS_CST!$A$2:$C$200,3,FALSE),""))</f>
        <v/>
      </c>
      <c r="L3423" s="10" t="str">
        <f>IF($G3423="", "", $G3423*(1-$V3423))</f>
        <v/>
      </c>
      <c r="M3423" s="30" t="str">
        <f t="shared" si="106"/>
        <v/>
      </c>
      <c r="N3423" s="30" t="str">
        <f t="shared" si="107"/>
        <v/>
      </c>
      <c r="O3423" s="5" t="str">
        <f>IF(D3423="","",
IF(AND(K3423&lt;&gt;"SIM",V3423&gt;0),"ERRO: % BC &gt; 0, mas NÃO permitida ❌",
IF(AND(K3423="SIM",V3423=0),"ATENÇÃO: BC permitida, mas % = 0 🔎",
"Base de cálculo aplicada corretamente ✅")))</f>
        <v/>
      </c>
      <c r="P3423" s="5" t="str">
        <f>IF(D3423="","",
IF(AND(Q3423&lt;&gt;"SIM",U3423&gt;0),"ERRO: % alíquota &gt; 0, mas NÃO permitida ❌",
IF(AND(Q3423="SIM",U3423=0),"ATENÇÃO: alíquota permitida, mas % = 0 🔎",
"Alíquota aplicada corretamente ✅")))</f>
        <v/>
      </c>
      <c r="Q3423" s="5" t="str">
        <f>IF(E3423="","",IFERROR(VLOOKUP(E3423,REGRAS_CST!$A$2:$D$200,4,FALSE),""))</f>
        <v/>
      </c>
      <c r="R3423" s="8"/>
      <c r="S3423" s="7">
        <f>IF($H3423="","",$H3423*(1-$U3423))</f>
        <v>8.9999999999999993E-3</v>
      </c>
      <c r="T3423" s="7">
        <f>IF($I3423="","",$I3423*(1-$U3423))</f>
        <v>1E-3</v>
      </c>
      <c r="U3423" s="7">
        <f>IFERROR(INDEX(BASE_CCLASSTRIB!$E:$E, MATCH(TEXT($D3423,"000000"), BASE_CCLASSTRIB!$A:$A, 0))/100, 0)</f>
        <v>0</v>
      </c>
      <c r="V3423" s="21">
        <f>IFERROR(INDEX(BASE_CCLASSTRIB!$F:$F, MATCH(TEXT($D3423,"000000"), BASE_CCLASSTRIB!$A:$A, 0))/100, 0)</f>
        <v>0</v>
      </c>
    </row>
    <row r="3424" spans="2:22" ht="15.75" customHeight="1" thickTop="1" thickBot="1">
      <c r="B3424" s="8"/>
      <c r="C3424" s="8"/>
      <c r="E3424" s="8" t="str">
        <f>IF(D3424="","",LEFT(D3424,3))</f>
        <v/>
      </c>
      <c r="F3424" s="5" t="str">
        <f>IF(E3424="","",IFERROR(VLOOKUP(E3424,REGRAS_CST!$A$2:$B$200,2,FALSE),""))</f>
        <v/>
      </c>
      <c r="H3424" s="7">
        <v>8.9999999999999993E-3</v>
      </c>
      <c r="I3424" s="7">
        <v>1E-3</v>
      </c>
      <c r="K3424" s="5" t="str">
        <f>IF(E3424="","",IFERROR(VLOOKUP(E3424,REGRAS_CST!$A$2:$C$200,3,FALSE),""))</f>
        <v/>
      </c>
      <c r="L3424" s="10" t="str">
        <f>IF($G3424="", "", $G3424*(1-$V3424))</f>
        <v/>
      </c>
      <c r="M3424" s="30" t="str">
        <f t="shared" si="106"/>
        <v/>
      </c>
      <c r="N3424" s="30" t="str">
        <f t="shared" si="107"/>
        <v/>
      </c>
      <c r="O3424" s="5" t="str">
        <f>IF(D3424="","",
IF(AND(K3424&lt;&gt;"SIM",V3424&gt;0),"ERRO: % BC &gt; 0, mas NÃO permitida ❌",
IF(AND(K3424="SIM",V3424=0),"ATENÇÃO: BC permitida, mas % = 0 🔎",
"Base de cálculo aplicada corretamente ✅")))</f>
        <v/>
      </c>
      <c r="P3424" s="5" t="str">
        <f>IF(D3424="","",
IF(AND(Q3424&lt;&gt;"SIM",U3424&gt;0),"ERRO: % alíquota &gt; 0, mas NÃO permitida ❌",
IF(AND(Q3424="SIM",U3424=0),"ATENÇÃO: alíquota permitida, mas % = 0 🔎",
"Alíquota aplicada corretamente ✅")))</f>
        <v/>
      </c>
      <c r="Q3424" s="5" t="str">
        <f>IF(E3424="","",IFERROR(VLOOKUP(E3424,REGRAS_CST!$A$2:$D$200,4,FALSE),""))</f>
        <v/>
      </c>
      <c r="R3424" s="8"/>
      <c r="S3424" s="7">
        <f>IF($H3424="","",$H3424*(1-$U3424))</f>
        <v>8.9999999999999993E-3</v>
      </c>
      <c r="T3424" s="7">
        <f>IF($I3424="","",$I3424*(1-$U3424))</f>
        <v>1E-3</v>
      </c>
      <c r="U3424" s="7">
        <f>IFERROR(INDEX(BASE_CCLASSTRIB!$E:$E, MATCH(TEXT($D3424,"000000"), BASE_CCLASSTRIB!$A:$A, 0))/100, 0)</f>
        <v>0</v>
      </c>
      <c r="V3424" s="21">
        <f>IFERROR(INDEX(BASE_CCLASSTRIB!$F:$F, MATCH(TEXT($D3424,"000000"), BASE_CCLASSTRIB!$A:$A, 0))/100, 0)</f>
        <v>0</v>
      </c>
    </row>
    <row r="3425" spans="2:22" ht="15.75" customHeight="1" thickTop="1" thickBot="1">
      <c r="B3425" s="8"/>
      <c r="C3425" s="8"/>
      <c r="E3425" s="8" t="str">
        <f>IF(D3425="","",LEFT(D3425,3))</f>
        <v/>
      </c>
      <c r="F3425" s="5" t="str">
        <f>IF(E3425="","",IFERROR(VLOOKUP(E3425,REGRAS_CST!$A$2:$B$200,2,FALSE),""))</f>
        <v/>
      </c>
      <c r="H3425" s="7">
        <v>8.9999999999999993E-3</v>
      </c>
      <c r="I3425" s="7">
        <v>1E-3</v>
      </c>
      <c r="K3425" s="5" t="str">
        <f>IF(E3425="","",IFERROR(VLOOKUP(E3425,REGRAS_CST!$A$2:$C$200,3,FALSE),""))</f>
        <v/>
      </c>
      <c r="L3425" s="10" t="str">
        <f>IF($G3425="", "", $G3425*(1-$V3425))</f>
        <v/>
      </c>
      <c r="M3425" s="30" t="str">
        <f t="shared" si="106"/>
        <v/>
      </c>
      <c r="N3425" s="30" t="str">
        <f t="shared" si="107"/>
        <v/>
      </c>
      <c r="O3425" s="5" t="str">
        <f>IF(D3425="","",
IF(AND(K3425&lt;&gt;"SIM",V3425&gt;0),"ERRO: % BC &gt; 0, mas NÃO permitida ❌",
IF(AND(K3425="SIM",V3425=0),"ATENÇÃO: BC permitida, mas % = 0 🔎",
"Base de cálculo aplicada corretamente ✅")))</f>
        <v/>
      </c>
      <c r="P3425" s="5" t="str">
        <f>IF(D3425="","",
IF(AND(Q3425&lt;&gt;"SIM",U3425&gt;0),"ERRO: % alíquota &gt; 0, mas NÃO permitida ❌",
IF(AND(Q3425="SIM",U3425=0),"ATENÇÃO: alíquota permitida, mas % = 0 🔎",
"Alíquota aplicada corretamente ✅")))</f>
        <v/>
      </c>
      <c r="Q3425" s="5" t="str">
        <f>IF(E3425="","",IFERROR(VLOOKUP(E3425,REGRAS_CST!$A$2:$D$200,4,FALSE),""))</f>
        <v/>
      </c>
      <c r="R3425" s="8"/>
      <c r="S3425" s="7">
        <f>IF($H3425="","",$H3425*(1-$U3425))</f>
        <v>8.9999999999999993E-3</v>
      </c>
      <c r="T3425" s="7">
        <f>IF($I3425="","",$I3425*(1-$U3425))</f>
        <v>1E-3</v>
      </c>
      <c r="U3425" s="7">
        <f>IFERROR(INDEX(BASE_CCLASSTRIB!$E:$E, MATCH(TEXT($D3425,"000000"), BASE_CCLASSTRIB!$A:$A, 0))/100, 0)</f>
        <v>0</v>
      </c>
      <c r="V3425" s="21">
        <f>IFERROR(INDEX(BASE_CCLASSTRIB!$F:$F, MATCH(TEXT($D3425,"000000"), BASE_CCLASSTRIB!$A:$A, 0))/100, 0)</f>
        <v>0</v>
      </c>
    </row>
    <row r="3426" spans="2:22" ht="15.75" customHeight="1" thickTop="1" thickBot="1">
      <c r="B3426" s="8"/>
      <c r="C3426" s="8"/>
      <c r="E3426" s="8" t="str">
        <f>IF(D3426="","",LEFT(D3426,3))</f>
        <v/>
      </c>
      <c r="F3426" s="5" t="str">
        <f>IF(E3426="","",IFERROR(VLOOKUP(E3426,REGRAS_CST!$A$2:$B$200,2,FALSE),""))</f>
        <v/>
      </c>
      <c r="H3426" s="7">
        <v>8.9999999999999993E-3</v>
      </c>
      <c r="I3426" s="7">
        <v>1E-3</v>
      </c>
      <c r="K3426" s="5" t="str">
        <f>IF(E3426="","",IFERROR(VLOOKUP(E3426,REGRAS_CST!$A$2:$C$200,3,FALSE),""))</f>
        <v/>
      </c>
      <c r="L3426" s="10" t="str">
        <f>IF($G3426="", "", $G3426*(1-$V3426))</f>
        <v/>
      </c>
      <c r="M3426" s="30" t="str">
        <f t="shared" si="106"/>
        <v/>
      </c>
      <c r="N3426" s="30" t="str">
        <f t="shared" si="107"/>
        <v/>
      </c>
      <c r="O3426" s="5" t="str">
        <f>IF(D3426="","",
IF(AND(K3426&lt;&gt;"SIM",V3426&gt;0),"ERRO: % BC &gt; 0, mas NÃO permitida ❌",
IF(AND(K3426="SIM",V3426=0),"ATENÇÃO: BC permitida, mas % = 0 🔎",
"Base de cálculo aplicada corretamente ✅")))</f>
        <v/>
      </c>
      <c r="P3426" s="5" t="str">
        <f>IF(D3426="","",
IF(AND(Q3426&lt;&gt;"SIM",U3426&gt;0),"ERRO: % alíquota &gt; 0, mas NÃO permitida ❌",
IF(AND(Q3426="SIM",U3426=0),"ATENÇÃO: alíquota permitida, mas % = 0 🔎",
"Alíquota aplicada corretamente ✅")))</f>
        <v/>
      </c>
      <c r="Q3426" s="5" t="str">
        <f>IF(E3426="","",IFERROR(VLOOKUP(E3426,REGRAS_CST!$A$2:$D$200,4,FALSE),""))</f>
        <v/>
      </c>
      <c r="R3426" s="8"/>
      <c r="S3426" s="7">
        <f>IF($H3426="","",$H3426*(1-$U3426))</f>
        <v>8.9999999999999993E-3</v>
      </c>
      <c r="T3426" s="7">
        <f>IF($I3426="","",$I3426*(1-$U3426))</f>
        <v>1E-3</v>
      </c>
      <c r="U3426" s="7">
        <f>IFERROR(INDEX(BASE_CCLASSTRIB!$E:$E, MATCH(TEXT($D3426,"000000"), BASE_CCLASSTRIB!$A:$A, 0))/100, 0)</f>
        <v>0</v>
      </c>
      <c r="V3426" s="21">
        <f>IFERROR(INDEX(BASE_CCLASSTRIB!$F:$F, MATCH(TEXT($D3426,"000000"), BASE_CCLASSTRIB!$A:$A, 0))/100, 0)</f>
        <v>0</v>
      </c>
    </row>
    <row r="3427" spans="2:22" ht="15.75" customHeight="1" thickTop="1" thickBot="1">
      <c r="B3427" s="8"/>
      <c r="C3427" s="8"/>
      <c r="E3427" s="8" t="str">
        <f>IF(D3427="","",LEFT(D3427,3))</f>
        <v/>
      </c>
      <c r="F3427" s="5" t="str">
        <f>IF(E3427="","",IFERROR(VLOOKUP(E3427,REGRAS_CST!$A$2:$B$200,2,FALSE),""))</f>
        <v/>
      </c>
      <c r="H3427" s="7">
        <v>8.9999999999999993E-3</v>
      </c>
      <c r="I3427" s="7">
        <v>1E-3</v>
      </c>
      <c r="K3427" s="5" t="str">
        <f>IF(E3427="","",IFERROR(VLOOKUP(E3427,REGRAS_CST!$A$2:$C$200,3,FALSE),""))</f>
        <v/>
      </c>
      <c r="L3427" s="10" t="str">
        <f>IF($G3427="", "", $G3427*(1-$V3427))</f>
        <v/>
      </c>
      <c r="M3427" s="30" t="str">
        <f t="shared" si="106"/>
        <v/>
      </c>
      <c r="N3427" s="30" t="str">
        <f t="shared" si="107"/>
        <v/>
      </c>
      <c r="O3427" s="5" t="str">
        <f>IF(D3427="","",
IF(AND(K3427&lt;&gt;"SIM",V3427&gt;0),"ERRO: % BC &gt; 0, mas NÃO permitida ❌",
IF(AND(K3427="SIM",V3427=0),"ATENÇÃO: BC permitida, mas % = 0 🔎",
"Base de cálculo aplicada corretamente ✅")))</f>
        <v/>
      </c>
      <c r="P3427" s="5" t="str">
        <f>IF(D3427="","",
IF(AND(Q3427&lt;&gt;"SIM",U3427&gt;0),"ERRO: % alíquota &gt; 0, mas NÃO permitida ❌",
IF(AND(Q3427="SIM",U3427=0),"ATENÇÃO: alíquota permitida, mas % = 0 🔎",
"Alíquota aplicada corretamente ✅")))</f>
        <v/>
      </c>
      <c r="Q3427" s="5" t="str">
        <f>IF(E3427="","",IFERROR(VLOOKUP(E3427,REGRAS_CST!$A$2:$D$200,4,FALSE),""))</f>
        <v/>
      </c>
      <c r="R3427" s="8"/>
      <c r="S3427" s="7">
        <f>IF($H3427="","",$H3427*(1-$U3427))</f>
        <v>8.9999999999999993E-3</v>
      </c>
      <c r="T3427" s="7">
        <f>IF($I3427="","",$I3427*(1-$U3427))</f>
        <v>1E-3</v>
      </c>
      <c r="U3427" s="7">
        <f>IFERROR(INDEX(BASE_CCLASSTRIB!$E:$E, MATCH(TEXT($D3427,"000000"), BASE_CCLASSTRIB!$A:$A, 0))/100, 0)</f>
        <v>0</v>
      </c>
      <c r="V3427" s="21">
        <f>IFERROR(INDEX(BASE_CCLASSTRIB!$F:$F, MATCH(TEXT($D3427,"000000"), BASE_CCLASSTRIB!$A:$A, 0))/100, 0)</f>
        <v>0</v>
      </c>
    </row>
    <row r="3428" spans="2:22" ht="15.75" customHeight="1" thickTop="1" thickBot="1">
      <c r="B3428" s="8"/>
      <c r="C3428" s="8"/>
      <c r="E3428" s="8" t="str">
        <f>IF(D3428="","",LEFT(D3428,3))</f>
        <v/>
      </c>
      <c r="F3428" s="5" t="str">
        <f>IF(E3428="","",IFERROR(VLOOKUP(E3428,REGRAS_CST!$A$2:$B$200,2,FALSE),""))</f>
        <v/>
      </c>
      <c r="H3428" s="7">
        <v>8.9999999999999993E-3</v>
      </c>
      <c r="I3428" s="7">
        <v>1E-3</v>
      </c>
      <c r="K3428" s="5" t="str">
        <f>IF(E3428="","",IFERROR(VLOOKUP(E3428,REGRAS_CST!$A$2:$C$200,3,FALSE),""))</f>
        <v/>
      </c>
      <c r="L3428" s="10" t="str">
        <f>IF($G3428="", "", $G3428*(1-$V3428))</f>
        <v/>
      </c>
      <c r="M3428" s="30" t="str">
        <f t="shared" si="106"/>
        <v/>
      </c>
      <c r="N3428" s="30" t="str">
        <f t="shared" si="107"/>
        <v/>
      </c>
      <c r="O3428" s="5" t="str">
        <f>IF(D3428="","",
IF(AND(K3428&lt;&gt;"SIM",V3428&gt;0),"ERRO: % BC &gt; 0, mas NÃO permitida ❌",
IF(AND(K3428="SIM",V3428=0),"ATENÇÃO: BC permitida, mas % = 0 🔎",
"Base de cálculo aplicada corretamente ✅")))</f>
        <v/>
      </c>
      <c r="P3428" s="5" t="str">
        <f>IF(D3428="","",
IF(AND(Q3428&lt;&gt;"SIM",U3428&gt;0),"ERRO: % alíquota &gt; 0, mas NÃO permitida ❌",
IF(AND(Q3428="SIM",U3428=0),"ATENÇÃO: alíquota permitida, mas % = 0 🔎",
"Alíquota aplicada corretamente ✅")))</f>
        <v/>
      </c>
      <c r="Q3428" s="5" t="str">
        <f>IF(E3428="","",IFERROR(VLOOKUP(E3428,REGRAS_CST!$A$2:$D$200,4,FALSE),""))</f>
        <v/>
      </c>
      <c r="R3428" s="8"/>
      <c r="S3428" s="7">
        <f>IF($H3428="","",$H3428*(1-$U3428))</f>
        <v>8.9999999999999993E-3</v>
      </c>
      <c r="T3428" s="7">
        <f>IF($I3428="","",$I3428*(1-$U3428))</f>
        <v>1E-3</v>
      </c>
      <c r="U3428" s="7">
        <f>IFERROR(INDEX(BASE_CCLASSTRIB!$E:$E, MATCH(TEXT($D3428,"000000"), BASE_CCLASSTRIB!$A:$A, 0))/100, 0)</f>
        <v>0</v>
      </c>
      <c r="V3428" s="21">
        <f>IFERROR(INDEX(BASE_CCLASSTRIB!$F:$F, MATCH(TEXT($D3428,"000000"), BASE_CCLASSTRIB!$A:$A, 0))/100, 0)</f>
        <v>0</v>
      </c>
    </row>
    <row r="3429" spans="2:22" ht="15.75" customHeight="1" thickTop="1" thickBot="1">
      <c r="B3429" s="8"/>
      <c r="C3429" s="8"/>
      <c r="E3429" s="8" t="str">
        <f>IF(D3429="","",LEFT(D3429,3))</f>
        <v/>
      </c>
      <c r="F3429" s="5" t="str">
        <f>IF(E3429="","",IFERROR(VLOOKUP(E3429,REGRAS_CST!$A$2:$B$200,2,FALSE),""))</f>
        <v/>
      </c>
      <c r="H3429" s="7">
        <v>8.9999999999999993E-3</v>
      </c>
      <c r="I3429" s="7">
        <v>1E-3</v>
      </c>
      <c r="K3429" s="5" t="str">
        <f>IF(E3429="","",IFERROR(VLOOKUP(E3429,REGRAS_CST!$A$2:$C$200,3,FALSE),""))</f>
        <v/>
      </c>
      <c r="L3429" s="10" t="str">
        <f>IF($G3429="", "", $G3429*(1-$V3429))</f>
        <v/>
      </c>
      <c r="M3429" s="30" t="str">
        <f t="shared" si="106"/>
        <v/>
      </c>
      <c r="N3429" s="30" t="str">
        <f t="shared" si="107"/>
        <v/>
      </c>
      <c r="O3429" s="5" t="str">
        <f>IF(D3429="","",
IF(AND(K3429&lt;&gt;"SIM",V3429&gt;0),"ERRO: % BC &gt; 0, mas NÃO permitida ❌",
IF(AND(K3429="SIM",V3429=0),"ATENÇÃO: BC permitida, mas % = 0 🔎",
"Base de cálculo aplicada corretamente ✅")))</f>
        <v/>
      </c>
      <c r="P3429" s="5" t="str">
        <f>IF(D3429="","",
IF(AND(Q3429&lt;&gt;"SIM",U3429&gt;0),"ERRO: % alíquota &gt; 0, mas NÃO permitida ❌",
IF(AND(Q3429="SIM",U3429=0),"ATENÇÃO: alíquota permitida, mas % = 0 🔎",
"Alíquota aplicada corretamente ✅")))</f>
        <v/>
      </c>
      <c r="Q3429" s="5" t="str">
        <f>IF(E3429="","",IFERROR(VLOOKUP(E3429,REGRAS_CST!$A$2:$D$200,4,FALSE),""))</f>
        <v/>
      </c>
      <c r="R3429" s="8"/>
      <c r="S3429" s="7">
        <f>IF($H3429="","",$H3429*(1-$U3429))</f>
        <v>8.9999999999999993E-3</v>
      </c>
      <c r="T3429" s="7">
        <f>IF($I3429="","",$I3429*(1-$U3429))</f>
        <v>1E-3</v>
      </c>
      <c r="U3429" s="7">
        <f>IFERROR(INDEX(BASE_CCLASSTRIB!$E:$E, MATCH(TEXT($D3429,"000000"), BASE_CCLASSTRIB!$A:$A, 0))/100, 0)</f>
        <v>0</v>
      </c>
      <c r="V3429" s="21">
        <f>IFERROR(INDEX(BASE_CCLASSTRIB!$F:$F, MATCH(TEXT($D3429,"000000"), BASE_CCLASSTRIB!$A:$A, 0))/100, 0)</f>
        <v>0</v>
      </c>
    </row>
    <row r="3430" spans="2:22" ht="15.75" customHeight="1" thickTop="1" thickBot="1">
      <c r="B3430" s="8"/>
      <c r="C3430" s="8"/>
      <c r="E3430" s="8" t="str">
        <f>IF(D3430="","",LEFT(D3430,3))</f>
        <v/>
      </c>
      <c r="F3430" s="5" t="str">
        <f>IF(E3430="","",IFERROR(VLOOKUP(E3430,REGRAS_CST!$A$2:$B$200,2,FALSE),""))</f>
        <v/>
      </c>
      <c r="H3430" s="7">
        <v>8.9999999999999993E-3</v>
      </c>
      <c r="I3430" s="7">
        <v>1E-3</v>
      </c>
      <c r="K3430" s="5" t="str">
        <f>IF(E3430="","",IFERROR(VLOOKUP(E3430,REGRAS_CST!$A$2:$C$200,3,FALSE),""))</f>
        <v/>
      </c>
      <c r="L3430" s="10" t="str">
        <f>IF($G3430="", "", $G3430*(1-$V3430))</f>
        <v/>
      </c>
      <c r="M3430" s="30" t="str">
        <f t="shared" si="106"/>
        <v/>
      </c>
      <c r="N3430" s="30" t="str">
        <f t="shared" si="107"/>
        <v/>
      </c>
      <c r="O3430" s="5" t="str">
        <f>IF(D3430="","",
IF(AND(K3430&lt;&gt;"SIM",V3430&gt;0),"ERRO: % BC &gt; 0, mas NÃO permitida ❌",
IF(AND(K3430="SIM",V3430=0),"ATENÇÃO: BC permitida, mas % = 0 🔎",
"Base de cálculo aplicada corretamente ✅")))</f>
        <v/>
      </c>
      <c r="P3430" s="5" t="str">
        <f>IF(D3430="","",
IF(AND(Q3430&lt;&gt;"SIM",U3430&gt;0),"ERRO: % alíquota &gt; 0, mas NÃO permitida ❌",
IF(AND(Q3430="SIM",U3430=0),"ATENÇÃO: alíquota permitida, mas % = 0 🔎",
"Alíquota aplicada corretamente ✅")))</f>
        <v/>
      </c>
      <c r="Q3430" s="5" t="str">
        <f>IF(E3430="","",IFERROR(VLOOKUP(E3430,REGRAS_CST!$A$2:$D$200,4,FALSE),""))</f>
        <v/>
      </c>
      <c r="R3430" s="8"/>
      <c r="S3430" s="7">
        <f>IF($H3430="","",$H3430*(1-$U3430))</f>
        <v>8.9999999999999993E-3</v>
      </c>
      <c r="T3430" s="7">
        <f>IF($I3430="","",$I3430*(1-$U3430))</f>
        <v>1E-3</v>
      </c>
      <c r="U3430" s="7">
        <f>IFERROR(INDEX(BASE_CCLASSTRIB!$E:$E, MATCH(TEXT($D3430,"000000"), BASE_CCLASSTRIB!$A:$A, 0))/100, 0)</f>
        <v>0</v>
      </c>
      <c r="V3430" s="21">
        <f>IFERROR(INDEX(BASE_CCLASSTRIB!$F:$F, MATCH(TEXT($D3430,"000000"), BASE_CCLASSTRIB!$A:$A, 0))/100, 0)</f>
        <v>0</v>
      </c>
    </row>
    <row r="3431" spans="2:22" ht="15.75" customHeight="1" thickTop="1" thickBot="1">
      <c r="B3431" s="8"/>
      <c r="C3431" s="8"/>
      <c r="E3431" s="8" t="str">
        <f>IF(D3431="","",LEFT(D3431,3))</f>
        <v/>
      </c>
      <c r="F3431" s="5" t="str">
        <f>IF(E3431="","",IFERROR(VLOOKUP(E3431,REGRAS_CST!$A$2:$B$200,2,FALSE),""))</f>
        <v/>
      </c>
      <c r="H3431" s="7">
        <v>8.9999999999999993E-3</v>
      </c>
      <c r="I3431" s="7">
        <v>1E-3</v>
      </c>
      <c r="K3431" s="5" t="str">
        <f>IF(E3431="","",IFERROR(VLOOKUP(E3431,REGRAS_CST!$A$2:$C$200,3,FALSE),""))</f>
        <v/>
      </c>
      <c r="L3431" s="10" t="str">
        <f>IF($G3431="", "", $G3431*(1-$V3431))</f>
        <v/>
      </c>
      <c r="M3431" s="30" t="str">
        <f t="shared" si="106"/>
        <v/>
      </c>
      <c r="N3431" s="30" t="str">
        <f t="shared" si="107"/>
        <v/>
      </c>
      <c r="O3431" s="5" t="str">
        <f>IF(D3431="","",
IF(AND(K3431&lt;&gt;"SIM",V3431&gt;0),"ERRO: % BC &gt; 0, mas NÃO permitida ❌",
IF(AND(K3431="SIM",V3431=0),"ATENÇÃO: BC permitida, mas % = 0 🔎",
"Base de cálculo aplicada corretamente ✅")))</f>
        <v/>
      </c>
      <c r="P3431" s="5" t="str">
        <f>IF(D3431="","",
IF(AND(Q3431&lt;&gt;"SIM",U3431&gt;0),"ERRO: % alíquota &gt; 0, mas NÃO permitida ❌",
IF(AND(Q3431="SIM",U3431=0),"ATENÇÃO: alíquota permitida, mas % = 0 🔎",
"Alíquota aplicada corretamente ✅")))</f>
        <v/>
      </c>
      <c r="Q3431" s="5" t="str">
        <f>IF(E3431="","",IFERROR(VLOOKUP(E3431,REGRAS_CST!$A$2:$D$200,4,FALSE),""))</f>
        <v/>
      </c>
      <c r="R3431" s="8"/>
      <c r="S3431" s="7">
        <f>IF($H3431="","",$H3431*(1-$U3431))</f>
        <v>8.9999999999999993E-3</v>
      </c>
      <c r="T3431" s="7">
        <f>IF($I3431="","",$I3431*(1-$U3431))</f>
        <v>1E-3</v>
      </c>
      <c r="U3431" s="7">
        <f>IFERROR(INDEX(BASE_CCLASSTRIB!$E:$E, MATCH(TEXT($D3431,"000000"), BASE_CCLASSTRIB!$A:$A, 0))/100, 0)</f>
        <v>0</v>
      </c>
      <c r="V3431" s="21">
        <f>IFERROR(INDEX(BASE_CCLASSTRIB!$F:$F, MATCH(TEXT($D3431,"000000"), BASE_CCLASSTRIB!$A:$A, 0))/100, 0)</f>
        <v>0</v>
      </c>
    </row>
    <row r="3432" spans="2:22" ht="15.75" customHeight="1" thickTop="1" thickBot="1">
      <c r="B3432" s="8"/>
      <c r="C3432" s="8"/>
      <c r="E3432" s="8" t="str">
        <f>IF(D3432="","",LEFT(D3432,3))</f>
        <v/>
      </c>
      <c r="F3432" s="5" t="str">
        <f>IF(E3432="","",IFERROR(VLOOKUP(E3432,REGRAS_CST!$A$2:$B$200,2,FALSE),""))</f>
        <v/>
      </c>
      <c r="H3432" s="7">
        <v>8.9999999999999993E-3</v>
      </c>
      <c r="I3432" s="7">
        <v>1E-3</v>
      </c>
      <c r="K3432" s="5" t="str">
        <f>IF(E3432="","",IFERROR(VLOOKUP(E3432,REGRAS_CST!$A$2:$C$200,3,FALSE),""))</f>
        <v/>
      </c>
      <c r="L3432" s="10" t="str">
        <f>IF($G3432="", "", $G3432*(1-$V3432))</f>
        <v/>
      </c>
      <c r="M3432" s="30" t="str">
        <f t="shared" si="106"/>
        <v/>
      </c>
      <c r="N3432" s="30" t="str">
        <f t="shared" si="107"/>
        <v/>
      </c>
      <c r="O3432" s="5" t="str">
        <f>IF(D3432="","",
IF(AND(K3432&lt;&gt;"SIM",V3432&gt;0),"ERRO: % BC &gt; 0, mas NÃO permitida ❌",
IF(AND(K3432="SIM",V3432=0),"ATENÇÃO: BC permitida, mas % = 0 🔎",
"Base de cálculo aplicada corretamente ✅")))</f>
        <v/>
      </c>
      <c r="P3432" s="5" t="str">
        <f>IF(D3432="","",
IF(AND(Q3432&lt;&gt;"SIM",U3432&gt;0),"ERRO: % alíquota &gt; 0, mas NÃO permitida ❌",
IF(AND(Q3432="SIM",U3432=0),"ATENÇÃO: alíquota permitida, mas % = 0 🔎",
"Alíquota aplicada corretamente ✅")))</f>
        <v/>
      </c>
      <c r="Q3432" s="5" t="str">
        <f>IF(E3432="","",IFERROR(VLOOKUP(E3432,REGRAS_CST!$A$2:$D$200,4,FALSE),""))</f>
        <v/>
      </c>
      <c r="R3432" s="8"/>
      <c r="S3432" s="7">
        <f>IF($H3432="","",$H3432*(1-$U3432))</f>
        <v>8.9999999999999993E-3</v>
      </c>
      <c r="T3432" s="7">
        <f>IF($I3432="","",$I3432*(1-$U3432))</f>
        <v>1E-3</v>
      </c>
      <c r="U3432" s="7">
        <f>IFERROR(INDEX(BASE_CCLASSTRIB!$E:$E, MATCH(TEXT($D3432,"000000"), BASE_CCLASSTRIB!$A:$A, 0))/100, 0)</f>
        <v>0</v>
      </c>
      <c r="V3432" s="21">
        <f>IFERROR(INDEX(BASE_CCLASSTRIB!$F:$F, MATCH(TEXT($D3432,"000000"), BASE_CCLASSTRIB!$A:$A, 0))/100, 0)</f>
        <v>0</v>
      </c>
    </row>
    <row r="3433" spans="2:22" ht="15.75" customHeight="1" thickTop="1" thickBot="1">
      <c r="B3433" s="8"/>
      <c r="C3433" s="8"/>
      <c r="E3433" s="8" t="str">
        <f>IF(D3433="","",LEFT(D3433,3))</f>
        <v/>
      </c>
      <c r="F3433" s="5" t="str">
        <f>IF(E3433="","",IFERROR(VLOOKUP(E3433,REGRAS_CST!$A$2:$B$200,2,FALSE),""))</f>
        <v/>
      </c>
      <c r="H3433" s="7">
        <v>8.9999999999999993E-3</v>
      </c>
      <c r="I3433" s="7">
        <v>1E-3</v>
      </c>
      <c r="K3433" s="5" t="str">
        <f>IF(E3433="","",IFERROR(VLOOKUP(E3433,REGRAS_CST!$A$2:$C$200,3,FALSE),""))</f>
        <v/>
      </c>
      <c r="L3433" s="10" t="str">
        <f>IF($G3433="", "", $G3433*(1-$V3433))</f>
        <v/>
      </c>
      <c r="M3433" s="30" t="str">
        <f t="shared" si="106"/>
        <v/>
      </c>
      <c r="N3433" s="30" t="str">
        <f t="shared" si="107"/>
        <v/>
      </c>
      <c r="O3433" s="5" t="str">
        <f>IF(D3433="","",
IF(AND(K3433&lt;&gt;"SIM",V3433&gt;0),"ERRO: % BC &gt; 0, mas NÃO permitida ❌",
IF(AND(K3433="SIM",V3433=0),"ATENÇÃO: BC permitida, mas % = 0 🔎",
"Base de cálculo aplicada corretamente ✅")))</f>
        <v/>
      </c>
      <c r="P3433" s="5" t="str">
        <f>IF(D3433="","",
IF(AND(Q3433&lt;&gt;"SIM",U3433&gt;0),"ERRO: % alíquota &gt; 0, mas NÃO permitida ❌",
IF(AND(Q3433="SIM",U3433=0),"ATENÇÃO: alíquota permitida, mas % = 0 🔎",
"Alíquota aplicada corretamente ✅")))</f>
        <v/>
      </c>
      <c r="Q3433" s="5" t="str">
        <f>IF(E3433="","",IFERROR(VLOOKUP(E3433,REGRAS_CST!$A$2:$D$200,4,FALSE),""))</f>
        <v/>
      </c>
      <c r="R3433" s="8"/>
      <c r="S3433" s="7">
        <f>IF($H3433="","",$H3433*(1-$U3433))</f>
        <v>8.9999999999999993E-3</v>
      </c>
      <c r="T3433" s="7">
        <f>IF($I3433="","",$I3433*(1-$U3433))</f>
        <v>1E-3</v>
      </c>
      <c r="U3433" s="7">
        <f>IFERROR(INDEX(BASE_CCLASSTRIB!$E:$E, MATCH(TEXT($D3433,"000000"), BASE_CCLASSTRIB!$A:$A, 0))/100, 0)</f>
        <v>0</v>
      </c>
      <c r="V3433" s="21">
        <f>IFERROR(INDEX(BASE_CCLASSTRIB!$F:$F, MATCH(TEXT($D3433,"000000"), BASE_CCLASSTRIB!$A:$A, 0))/100, 0)</f>
        <v>0</v>
      </c>
    </row>
    <row r="3434" spans="2:22" ht="15.75" customHeight="1" thickTop="1" thickBot="1">
      <c r="B3434" s="8"/>
      <c r="C3434" s="8"/>
      <c r="E3434" s="8" t="str">
        <f>IF(D3434="","",LEFT(D3434,3))</f>
        <v/>
      </c>
      <c r="F3434" s="5" t="str">
        <f>IF(E3434="","",IFERROR(VLOOKUP(E3434,REGRAS_CST!$A$2:$B$200,2,FALSE),""))</f>
        <v/>
      </c>
      <c r="H3434" s="7">
        <v>8.9999999999999993E-3</v>
      </c>
      <c r="I3434" s="7">
        <v>1E-3</v>
      </c>
      <c r="K3434" s="5" t="str">
        <f>IF(E3434="","",IFERROR(VLOOKUP(E3434,REGRAS_CST!$A$2:$C$200,3,FALSE),""))</f>
        <v/>
      </c>
      <c r="L3434" s="10" t="str">
        <f>IF($G3434="", "", $G3434*(1-$V3434))</f>
        <v/>
      </c>
      <c r="M3434" s="30" t="str">
        <f t="shared" si="106"/>
        <v/>
      </c>
      <c r="N3434" s="30" t="str">
        <f t="shared" si="107"/>
        <v/>
      </c>
      <c r="O3434" s="5" t="str">
        <f>IF(D3434="","",
IF(AND(K3434&lt;&gt;"SIM",V3434&gt;0),"ERRO: % BC &gt; 0, mas NÃO permitida ❌",
IF(AND(K3434="SIM",V3434=0),"ATENÇÃO: BC permitida, mas % = 0 🔎",
"Base de cálculo aplicada corretamente ✅")))</f>
        <v/>
      </c>
      <c r="P3434" s="5" t="str">
        <f>IF(D3434="","",
IF(AND(Q3434&lt;&gt;"SIM",U3434&gt;0),"ERRO: % alíquota &gt; 0, mas NÃO permitida ❌",
IF(AND(Q3434="SIM",U3434=0),"ATENÇÃO: alíquota permitida, mas % = 0 🔎",
"Alíquota aplicada corretamente ✅")))</f>
        <v/>
      </c>
      <c r="Q3434" s="5" t="str">
        <f>IF(E3434="","",IFERROR(VLOOKUP(E3434,REGRAS_CST!$A$2:$D$200,4,FALSE),""))</f>
        <v/>
      </c>
      <c r="R3434" s="8"/>
      <c r="S3434" s="7">
        <f>IF($H3434="","",$H3434*(1-$U3434))</f>
        <v>8.9999999999999993E-3</v>
      </c>
      <c r="T3434" s="7">
        <f>IF($I3434="","",$I3434*(1-$U3434))</f>
        <v>1E-3</v>
      </c>
      <c r="U3434" s="7">
        <f>IFERROR(INDEX(BASE_CCLASSTRIB!$E:$E, MATCH(TEXT($D3434,"000000"), BASE_CCLASSTRIB!$A:$A, 0))/100, 0)</f>
        <v>0</v>
      </c>
      <c r="V3434" s="21">
        <f>IFERROR(INDEX(BASE_CCLASSTRIB!$F:$F, MATCH(TEXT($D3434,"000000"), BASE_CCLASSTRIB!$A:$A, 0))/100, 0)</f>
        <v>0</v>
      </c>
    </row>
    <row r="3435" spans="2:22" ht="15.75" customHeight="1" thickTop="1" thickBot="1">
      <c r="B3435" s="8"/>
      <c r="C3435" s="8"/>
      <c r="E3435" s="8" t="str">
        <f>IF(D3435="","",LEFT(D3435,3))</f>
        <v/>
      </c>
      <c r="F3435" s="5" t="str">
        <f>IF(E3435="","",IFERROR(VLOOKUP(E3435,REGRAS_CST!$A$2:$B$200,2,FALSE),""))</f>
        <v/>
      </c>
      <c r="H3435" s="7">
        <v>8.9999999999999993E-3</v>
      </c>
      <c r="I3435" s="7">
        <v>1E-3</v>
      </c>
      <c r="K3435" s="5" t="str">
        <f>IF(E3435="","",IFERROR(VLOOKUP(E3435,REGRAS_CST!$A$2:$C$200,3,FALSE),""))</f>
        <v/>
      </c>
      <c r="L3435" s="10" t="str">
        <f>IF($G3435="", "", $G3435*(1-$V3435))</f>
        <v/>
      </c>
      <c r="M3435" s="30" t="str">
        <f t="shared" si="106"/>
        <v/>
      </c>
      <c r="N3435" s="30" t="str">
        <f t="shared" si="107"/>
        <v/>
      </c>
      <c r="O3435" s="5" t="str">
        <f>IF(D3435="","",
IF(AND(K3435&lt;&gt;"SIM",V3435&gt;0),"ERRO: % BC &gt; 0, mas NÃO permitida ❌",
IF(AND(K3435="SIM",V3435=0),"ATENÇÃO: BC permitida, mas % = 0 🔎",
"Base de cálculo aplicada corretamente ✅")))</f>
        <v/>
      </c>
      <c r="P3435" s="5" t="str">
        <f>IF(D3435="","",
IF(AND(Q3435&lt;&gt;"SIM",U3435&gt;0),"ERRO: % alíquota &gt; 0, mas NÃO permitida ❌",
IF(AND(Q3435="SIM",U3435=0),"ATENÇÃO: alíquota permitida, mas % = 0 🔎",
"Alíquota aplicada corretamente ✅")))</f>
        <v/>
      </c>
      <c r="Q3435" s="5" t="str">
        <f>IF(E3435="","",IFERROR(VLOOKUP(E3435,REGRAS_CST!$A$2:$D$200,4,FALSE),""))</f>
        <v/>
      </c>
      <c r="R3435" s="8"/>
      <c r="S3435" s="7">
        <f>IF($H3435="","",$H3435*(1-$U3435))</f>
        <v>8.9999999999999993E-3</v>
      </c>
      <c r="T3435" s="7">
        <f>IF($I3435="","",$I3435*(1-$U3435))</f>
        <v>1E-3</v>
      </c>
      <c r="U3435" s="7">
        <f>IFERROR(INDEX(BASE_CCLASSTRIB!$E:$E, MATCH(TEXT($D3435,"000000"), BASE_CCLASSTRIB!$A:$A, 0))/100, 0)</f>
        <v>0</v>
      </c>
      <c r="V3435" s="21">
        <f>IFERROR(INDEX(BASE_CCLASSTRIB!$F:$F, MATCH(TEXT($D3435,"000000"), BASE_CCLASSTRIB!$A:$A, 0))/100, 0)</f>
        <v>0</v>
      </c>
    </row>
    <row r="3436" spans="2:22" ht="15.75" customHeight="1" thickTop="1" thickBot="1">
      <c r="B3436" s="8"/>
      <c r="C3436" s="8"/>
      <c r="E3436" s="8" t="str">
        <f>IF(D3436="","",LEFT(D3436,3))</f>
        <v/>
      </c>
      <c r="F3436" s="5" t="str">
        <f>IF(E3436="","",IFERROR(VLOOKUP(E3436,REGRAS_CST!$A$2:$B$200,2,FALSE),""))</f>
        <v/>
      </c>
      <c r="H3436" s="7">
        <v>8.9999999999999993E-3</v>
      </c>
      <c r="I3436" s="7">
        <v>1E-3</v>
      </c>
      <c r="K3436" s="5" t="str">
        <f>IF(E3436="","",IFERROR(VLOOKUP(E3436,REGRAS_CST!$A$2:$C$200,3,FALSE),""))</f>
        <v/>
      </c>
      <c r="L3436" s="10" t="str">
        <f>IF($G3436="", "", $G3436*(1-$V3436))</f>
        <v/>
      </c>
      <c r="M3436" s="30" t="str">
        <f t="shared" si="106"/>
        <v/>
      </c>
      <c r="N3436" s="30" t="str">
        <f t="shared" si="107"/>
        <v/>
      </c>
      <c r="O3436" s="5" t="str">
        <f>IF(D3436="","",
IF(AND(K3436&lt;&gt;"SIM",V3436&gt;0),"ERRO: % BC &gt; 0, mas NÃO permitida ❌",
IF(AND(K3436="SIM",V3436=0),"ATENÇÃO: BC permitida, mas % = 0 🔎",
"Base de cálculo aplicada corretamente ✅")))</f>
        <v/>
      </c>
      <c r="P3436" s="5" t="str">
        <f>IF(D3436="","",
IF(AND(Q3436&lt;&gt;"SIM",U3436&gt;0),"ERRO: % alíquota &gt; 0, mas NÃO permitida ❌",
IF(AND(Q3436="SIM",U3436=0),"ATENÇÃO: alíquota permitida, mas % = 0 🔎",
"Alíquota aplicada corretamente ✅")))</f>
        <v/>
      </c>
      <c r="Q3436" s="5" t="str">
        <f>IF(E3436="","",IFERROR(VLOOKUP(E3436,REGRAS_CST!$A$2:$D$200,4,FALSE),""))</f>
        <v/>
      </c>
      <c r="R3436" s="8"/>
      <c r="S3436" s="7">
        <f>IF($H3436="","",$H3436*(1-$U3436))</f>
        <v>8.9999999999999993E-3</v>
      </c>
      <c r="T3436" s="7">
        <f>IF($I3436="","",$I3436*(1-$U3436))</f>
        <v>1E-3</v>
      </c>
      <c r="U3436" s="7">
        <f>IFERROR(INDEX(BASE_CCLASSTRIB!$E:$E, MATCH(TEXT($D3436,"000000"), BASE_CCLASSTRIB!$A:$A, 0))/100, 0)</f>
        <v>0</v>
      </c>
      <c r="V3436" s="21">
        <f>IFERROR(INDEX(BASE_CCLASSTRIB!$F:$F, MATCH(TEXT($D3436,"000000"), BASE_CCLASSTRIB!$A:$A, 0))/100, 0)</f>
        <v>0</v>
      </c>
    </row>
    <row r="3437" spans="2:22" ht="15.75" customHeight="1" thickTop="1" thickBot="1">
      <c r="B3437" s="8"/>
      <c r="C3437" s="8"/>
      <c r="E3437" s="8" t="str">
        <f>IF(D3437="","",LEFT(D3437,3))</f>
        <v/>
      </c>
      <c r="F3437" s="5" t="str">
        <f>IF(E3437="","",IFERROR(VLOOKUP(E3437,REGRAS_CST!$A$2:$B$200,2,FALSE),""))</f>
        <v/>
      </c>
      <c r="H3437" s="7">
        <v>8.9999999999999993E-3</v>
      </c>
      <c r="I3437" s="7">
        <v>1E-3</v>
      </c>
      <c r="K3437" s="5" t="str">
        <f>IF(E3437="","",IFERROR(VLOOKUP(E3437,REGRAS_CST!$A$2:$C$200,3,FALSE),""))</f>
        <v/>
      </c>
      <c r="L3437" s="10" t="str">
        <f>IF($G3437="", "", $G3437*(1-$V3437))</f>
        <v/>
      </c>
      <c r="M3437" s="30" t="str">
        <f t="shared" si="106"/>
        <v/>
      </c>
      <c r="N3437" s="30" t="str">
        <f t="shared" si="107"/>
        <v/>
      </c>
      <c r="O3437" s="5" t="str">
        <f>IF(D3437="","",
IF(AND(K3437&lt;&gt;"SIM",V3437&gt;0),"ERRO: % BC &gt; 0, mas NÃO permitida ❌",
IF(AND(K3437="SIM",V3437=0),"ATENÇÃO: BC permitida, mas % = 0 🔎",
"Base de cálculo aplicada corretamente ✅")))</f>
        <v/>
      </c>
      <c r="P3437" s="5" t="str">
        <f>IF(D3437="","",
IF(AND(Q3437&lt;&gt;"SIM",U3437&gt;0),"ERRO: % alíquota &gt; 0, mas NÃO permitida ❌",
IF(AND(Q3437="SIM",U3437=0),"ATENÇÃO: alíquota permitida, mas % = 0 🔎",
"Alíquota aplicada corretamente ✅")))</f>
        <v/>
      </c>
      <c r="Q3437" s="5" t="str">
        <f>IF(E3437="","",IFERROR(VLOOKUP(E3437,REGRAS_CST!$A$2:$D$200,4,FALSE),""))</f>
        <v/>
      </c>
      <c r="R3437" s="8"/>
      <c r="S3437" s="7">
        <f>IF($H3437="","",$H3437*(1-$U3437))</f>
        <v>8.9999999999999993E-3</v>
      </c>
      <c r="T3437" s="7">
        <f>IF($I3437="","",$I3437*(1-$U3437))</f>
        <v>1E-3</v>
      </c>
      <c r="U3437" s="7">
        <f>IFERROR(INDEX(BASE_CCLASSTRIB!$E:$E, MATCH(TEXT($D3437,"000000"), BASE_CCLASSTRIB!$A:$A, 0))/100, 0)</f>
        <v>0</v>
      </c>
      <c r="V3437" s="21">
        <f>IFERROR(INDEX(BASE_CCLASSTRIB!$F:$F, MATCH(TEXT($D3437,"000000"), BASE_CCLASSTRIB!$A:$A, 0))/100, 0)</f>
        <v>0</v>
      </c>
    </row>
    <row r="3438" spans="2:22" ht="15.75" customHeight="1" thickTop="1" thickBot="1">
      <c r="B3438" s="8"/>
      <c r="C3438" s="8"/>
      <c r="E3438" s="8" t="str">
        <f>IF(D3438="","",LEFT(D3438,3))</f>
        <v/>
      </c>
      <c r="F3438" s="5" t="str">
        <f>IF(E3438="","",IFERROR(VLOOKUP(E3438,REGRAS_CST!$A$2:$B$200,2,FALSE),""))</f>
        <v/>
      </c>
      <c r="H3438" s="7">
        <v>8.9999999999999993E-3</v>
      </c>
      <c r="I3438" s="7">
        <v>1E-3</v>
      </c>
      <c r="K3438" s="5" t="str">
        <f>IF(E3438="","",IFERROR(VLOOKUP(E3438,REGRAS_CST!$A$2:$C$200,3,FALSE),""))</f>
        <v/>
      </c>
      <c r="L3438" s="10" t="str">
        <f>IF($G3438="", "", $G3438*(1-$V3438))</f>
        <v/>
      </c>
      <c r="M3438" s="30" t="str">
        <f t="shared" si="106"/>
        <v/>
      </c>
      <c r="N3438" s="30" t="str">
        <f t="shared" si="107"/>
        <v/>
      </c>
      <c r="O3438" s="5" t="str">
        <f>IF(D3438="","",
IF(AND(K3438&lt;&gt;"SIM",V3438&gt;0),"ERRO: % BC &gt; 0, mas NÃO permitida ❌",
IF(AND(K3438="SIM",V3438=0),"ATENÇÃO: BC permitida, mas % = 0 🔎",
"Base de cálculo aplicada corretamente ✅")))</f>
        <v/>
      </c>
      <c r="P3438" s="5" t="str">
        <f>IF(D3438="","",
IF(AND(Q3438&lt;&gt;"SIM",U3438&gt;0),"ERRO: % alíquota &gt; 0, mas NÃO permitida ❌",
IF(AND(Q3438="SIM",U3438=0),"ATENÇÃO: alíquota permitida, mas % = 0 🔎",
"Alíquota aplicada corretamente ✅")))</f>
        <v/>
      </c>
      <c r="Q3438" s="5" t="str">
        <f>IF(E3438="","",IFERROR(VLOOKUP(E3438,REGRAS_CST!$A$2:$D$200,4,FALSE),""))</f>
        <v/>
      </c>
      <c r="R3438" s="8"/>
      <c r="S3438" s="7">
        <f>IF($H3438="","",$H3438*(1-$U3438))</f>
        <v>8.9999999999999993E-3</v>
      </c>
      <c r="T3438" s="7">
        <f>IF($I3438="","",$I3438*(1-$U3438))</f>
        <v>1E-3</v>
      </c>
      <c r="U3438" s="7">
        <f>IFERROR(INDEX(BASE_CCLASSTRIB!$E:$E, MATCH(TEXT($D3438,"000000"), BASE_CCLASSTRIB!$A:$A, 0))/100, 0)</f>
        <v>0</v>
      </c>
      <c r="V3438" s="21">
        <f>IFERROR(INDEX(BASE_CCLASSTRIB!$F:$F, MATCH(TEXT($D3438,"000000"), BASE_CCLASSTRIB!$A:$A, 0))/100, 0)</f>
        <v>0</v>
      </c>
    </row>
    <row r="3439" spans="2:22" ht="15.75" customHeight="1" thickTop="1" thickBot="1">
      <c r="B3439" s="8"/>
      <c r="C3439" s="8"/>
      <c r="E3439" s="8" t="str">
        <f>IF(D3439="","",LEFT(D3439,3))</f>
        <v/>
      </c>
      <c r="F3439" s="5" t="str">
        <f>IF(E3439="","",IFERROR(VLOOKUP(E3439,REGRAS_CST!$A$2:$B$200,2,FALSE),""))</f>
        <v/>
      </c>
      <c r="H3439" s="7">
        <v>8.9999999999999993E-3</v>
      </c>
      <c r="I3439" s="7">
        <v>1E-3</v>
      </c>
      <c r="K3439" s="5" t="str">
        <f>IF(E3439="","",IFERROR(VLOOKUP(E3439,REGRAS_CST!$A$2:$C$200,3,FALSE),""))</f>
        <v/>
      </c>
      <c r="L3439" s="10" t="str">
        <f>IF($G3439="", "", $G3439*(1-$V3439))</f>
        <v/>
      </c>
      <c r="M3439" s="30" t="str">
        <f t="shared" si="106"/>
        <v/>
      </c>
      <c r="N3439" s="30" t="str">
        <f t="shared" si="107"/>
        <v/>
      </c>
      <c r="O3439" s="5" t="str">
        <f>IF(D3439="","",
IF(AND(K3439&lt;&gt;"SIM",V3439&gt;0),"ERRO: % BC &gt; 0, mas NÃO permitida ❌",
IF(AND(K3439="SIM",V3439=0),"ATENÇÃO: BC permitida, mas % = 0 🔎",
"Base de cálculo aplicada corretamente ✅")))</f>
        <v/>
      </c>
      <c r="P3439" s="5" t="str">
        <f>IF(D3439="","",
IF(AND(Q3439&lt;&gt;"SIM",U3439&gt;0),"ERRO: % alíquota &gt; 0, mas NÃO permitida ❌",
IF(AND(Q3439="SIM",U3439=0),"ATENÇÃO: alíquota permitida, mas % = 0 🔎",
"Alíquota aplicada corretamente ✅")))</f>
        <v/>
      </c>
      <c r="Q3439" s="5" t="str">
        <f>IF(E3439="","",IFERROR(VLOOKUP(E3439,REGRAS_CST!$A$2:$D$200,4,FALSE),""))</f>
        <v/>
      </c>
      <c r="R3439" s="8"/>
      <c r="S3439" s="7">
        <f>IF($H3439="","",$H3439*(1-$U3439))</f>
        <v>8.9999999999999993E-3</v>
      </c>
      <c r="T3439" s="7">
        <f>IF($I3439="","",$I3439*(1-$U3439))</f>
        <v>1E-3</v>
      </c>
      <c r="U3439" s="7">
        <f>IFERROR(INDEX(BASE_CCLASSTRIB!$E:$E, MATCH(TEXT($D3439,"000000"), BASE_CCLASSTRIB!$A:$A, 0))/100, 0)</f>
        <v>0</v>
      </c>
      <c r="V3439" s="21">
        <f>IFERROR(INDEX(BASE_CCLASSTRIB!$F:$F, MATCH(TEXT($D3439,"000000"), BASE_CCLASSTRIB!$A:$A, 0))/100, 0)</f>
        <v>0</v>
      </c>
    </row>
    <row r="3440" spans="2:22" ht="15.75" customHeight="1" thickTop="1" thickBot="1">
      <c r="B3440" s="8"/>
      <c r="C3440" s="8"/>
      <c r="E3440" s="8" t="str">
        <f>IF(D3440="","",LEFT(D3440,3))</f>
        <v/>
      </c>
      <c r="F3440" s="5" t="str">
        <f>IF(E3440="","",IFERROR(VLOOKUP(E3440,REGRAS_CST!$A$2:$B$200,2,FALSE),""))</f>
        <v/>
      </c>
      <c r="H3440" s="7">
        <v>8.9999999999999993E-3</v>
      </c>
      <c r="I3440" s="7">
        <v>1E-3</v>
      </c>
      <c r="K3440" s="5" t="str">
        <f>IF(E3440="","",IFERROR(VLOOKUP(E3440,REGRAS_CST!$A$2:$C$200,3,FALSE),""))</f>
        <v/>
      </c>
      <c r="L3440" s="10" t="str">
        <f>IF($G3440="", "", $G3440*(1-$V3440))</f>
        <v/>
      </c>
      <c r="M3440" s="30" t="str">
        <f t="shared" si="106"/>
        <v/>
      </c>
      <c r="N3440" s="30" t="str">
        <f t="shared" si="107"/>
        <v/>
      </c>
      <c r="O3440" s="5" t="str">
        <f>IF(D3440="","",
IF(AND(K3440&lt;&gt;"SIM",V3440&gt;0),"ERRO: % BC &gt; 0, mas NÃO permitida ❌",
IF(AND(K3440="SIM",V3440=0),"ATENÇÃO: BC permitida, mas % = 0 🔎",
"Base de cálculo aplicada corretamente ✅")))</f>
        <v/>
      </c>
      <c r="P3440" s="5" t="str">
        <f>IF(D3440="","",
IF(AND(Q3440&lt;&gt;"SIM",U3440&gt;0),"ERRO: % alíquota &gt; 0, mas NÃO permitida ❌",
IF(AND(Q3440="SIM",U3440=0),"ATENÇÃO: alíquota permitida, mas % = 0 🔎",
"Alíquota aplicada corretamente ✅")))</f>
        <v/>
      </c>
      <c r="Q3440" s="5" t="str">
        <f>IF(E3440="","",IFERROR(VLOOKUP(E3440,REGRAS_CST!$A$2:$D$200,4,FALSE),""))</f>
        <v/>
      </c>
      <c r="R3440" s="8"/>
      <c r="S3440" s="7">
        <f>IF($H3440="","",$H3440*(1-$U3440))</f>
        <v>8.9999999999999993E-3</v>
      </c>
      <c r="T3440" s="7">
        <f>IF($I3440="","",$I3440*(1-$U3440))</f>
        <v>1E-3</v>
      </c>
      <c r="U3440" s="7">
        <f>IFERROR(INDEX(BASE_CCLASSTRIB!$E:$E, MATCH(TEXT($D3440,"000000"), BASE_CCLASSTRIB!$A:$A, 0))/100, 0)</f>
        <v>0</v>
      </c>
      <c r="V3440" s="21">
        <f>IFERROR(INDEX(BASE_CCLASSTRIB!$F:$F, MATCH(TEXT($D3440,"000000"), BASE_CCLASSTRIB!$A:$A, 0))/100, 0)</f>
        <v>0</v>
      </c>
    </row>
    <row r="3441" spans="2:22" ht="15.75" customHeight="1" thickTop="1" thickBot="1">
      <c r="B3441" s="8"/>
      <c r="C3441" s="8"/>
      <c r="E3441" s="8" t="str">
        <f>IF(D3441="","",LEFT(D3441,3))</f>
        <v/>
      </c>
      <c r="F3441" s="5" t="str">
        <f>IF(E3441="","",IFERROR(VLOOKUP(E3441,REGRAS_CST!$A$2:$B$200,2,FALSE),""))</f>
        <v/>
      </c>
      <c r="H3441" s="7">
        <v>8.9999999999999993E-3</v>
      </c>
      <c r="I3441" s="7">
        <v>1E-3</v>
      </c>
      <c r="K3441" s="5" t="str">
        <f>IF(E3441="","",IFERROR(VLOOKUP(E3441,REGRAS_CST!$A$2:$C$200,3,FALSE),""))</f>
        <v/>
      </c>
      <c r="L3441" s="10" t="str">
        <f>IF($G3441="", "", $G3441*(1-$V3441))</f>
        <v/>
      </c>
      <c r="M3441" s="30" t="str">
        <f t="shared" si="106"/>
        <v/>
      </c>
      <c r="N3441" s="30" t="str">
        <f t="shared" si="107"/>
        <v/>
      </c>
      <c r="O3441" s="5" t="str">
        <f>IF(D3441="","",
IF(AND(K3441&lt;&gt;"SIM",V3441&gt;0),"ERRO: % BC &gt; 0, mas NÃO permitida ❌",
IF(AND(K3441="SIM",V3441=0),"ATENÇÃO: BC permitida, mas % = 0 🔎",
"Base de cálculo aplicada corretamente ✅")))</f>
        <v/>
      </c>
      <c r="P3441" s="5" t="str">
        <f>IF(D3441="","",
IF(AND(Q3441&lt;&gt;"SIM",U3441&gt;0),"ERRO: % alíquota &gt; 0, mas NÃO permitida ❌",
IF(AND(Q3441="SIM",U3441=0),"ATENÇÃO: alíquota permitida, mas % = 0 🔎",
"Alíquota aplicada corretamente ✅")))</f>
        <v/>
      </c>
      <c r="Q3441" s="5" t="str">
        <f>IF(E3441="","",IFERROR(VLOOKUP(E3441,REGRAS_CST!$A$2:$D$200,4,FALSE),""))</f>
        <v/>
      </c>
      <c r="R3441" s="8"/>
      <c r="S3441" s="7">
        <f>IF($H3441="","",$H3441*(1-$U3441))</f>
        <v>8.9999999999999993E-3</v>
      </c>
      <c r="T3441" s="7">
        <f>IF($I3441="","",$I3441*(1-$U3441))</f>
        <v>1E-3</v>
      </c>
      <c r="U3441" s="7">
        <f>IFERROR(INDEX(BASE_CCLASSTRIB!$E:$E, MATCH(TEXT($D3441,"000000"), BASE_CCLASSTRIB!$A:$A, 0))/100, 0)</f>
        <v>0</v>
      </c>
      <c r="V3441" s="21">
        <f>IFERROR(INDEX(BASE_CCLASSTRIB!$F:$F, MATCH(TEXT($D3441,"000000"), BASE_CCLASSTRIB!$A:$A, 0))/100, 0)</f>
        <v>0</v>
      </c>
    </row>
    <row r="3442" spans="2:22" ht="15.75" customHeight="1" thickTop="1" thickBot="1">
      <c r="B3442" s="8"/>
      <c r="C3442" s="8"/>
      <c r="E3442" s="8" t="str">
        <f>IF(D3442="","",LEFT(D3442,3))</f>
        <v/>
      </c>
      <c r="F3442" s="5" t="str">
        <f>IF(E3442="","",IFERROR(VLOOKUP(E3442,REGRAS_CST!$A$2:$B$200,2,FALSE),""))</f>
        <v/>
      </c>
      <c r="H3442" s="7">
        <v>8.9999999999999993E-3</v>
      </c>
      <c r="I3442" s="7">
        <v>1E-3</v>
      </c>
      <c r="K3442" s="5" t="str">
        <f>IF(E3442="","",IFERROR(VLOOKUP(E3442,REGRAS_CST!$A$2:$C$200,3,FALSE),""))</f>
        <v/>
      </c>
      <c r="L3442" s="10" t="str">
        <f>IF($G3442="", "", $G3442*(1-$V3442))</f>
        <v/>
      </c>
      <c r="M3442" s="30" t="str">
        <f t="shared" si="106"/>
        <v/>
      </c>
      <c r="N3442" s="30" t="str">
        <f t="shared" si="107"/>
        <v/>
      </c>
      <c r="O3442" s="5" t="str">
        <f>IF(D3442="","",
IF(AND(K3442&lt;&gt;"SIM",V3442&gt;0),"ERRO: % BC &gt; 0, mas NÃO permitida ❌",
IF(AND(K3442="SIM",V3442=0),"ATENÇÃO: BC permitida, mas % = 0 🔎",
"Base de cálculo aplicada corretamente ✅")))</f>
        <v/>
      </c>
      <c r="P3442" s="5" t="str">
        <f>IF(D3442="","",
IF(AND(Q3442&lt;&gt;"SIM",U3442&gt;0),"ERRO: % alíquota &gt; 0, mas NÃO permitida ❌",
IF(AND(Q3442="SIM",U3442=0),"ATENÇÃO: alíquota permitida, mas % = 0 🔎",
"Alíquota aplicada corretamente ✅")))</f>
        <v/>
      </c>
      <c r="Q3442" s="5" t="str">
        <f>IF(E3442="","",IFERROR(VLOOKUP(E3442,REGRAS_CST!$A$2:$D$200,4,FALSE),""))</f>
        <v/>
      </c>
      <c r="R3442" s="8"/>
      <c r="S3442" s="7">
        <f>IF($H3442="","",$H3442*(1-$U3442))</f>
        <v>8.9999999999999993E-3</v>
      </c>
      <c r="T3442" s="7">
        <f>IF($I3442="","",$I3442*(1-$U3442))</f>
        <v>1E-3</v>
      </c>
      <c r="U3442" s="7">
        <f>IFERROR(INDEX(BASE_CCLASSTRIB!$E:$E, MATCH(TEXT($D3442,"000000"), BASE_CCLASSTRIB!$A:$A, 0))/100, 0)</f>
        <v>0</v>
      </c>
      <c r="V3442" s="21">
        <f>IFERROR(INDEX(BASE_CCLASSTRIB!$F:$F, MATCH(TEXT($D3442,"000000"), BASE_CCLASSTRIB!$A:$A, 0))/100, 0)</f>
        <v>0</v>
      </c>
    </row>
    <row r="3443" spans="2:22" ht="15.75" customHeight="1" thickTop="1" thickBot="1">
      <c r="B3443" s="8"/>
      <c r="C3443" s="8"/>
      <c r="E3443" s="8" t="str">
        <f>IF(D3443="","",LEFT(D3443,3))</f>
        <v/>
      </c>
      <c r="F3443" s="5" t="str">
        <f>IF(E3443="","",IFERROR(VLOOKUP(E3443,REGRAS_CST!$A$2:$B$200,2,FALSE),""))</f>
        <v/>
      </c>
      <c r="H3443" s="7">
        <v>8.9999999999999993E-3</v>
      </c>
      <c r="I3443" s="7">
        <v>1E-3</v>
      </c>
      <c r="K3443" s="5" t="str">
        <f>IF(E3443="","",IFERROR(VLOOKUP(E3443,REGRAS_CST!$A$2:$C$200,3,FALSE),""))</f>
        <v/>
      </c>
      <c r="L3443" s="10" t="str">
        <f>IF($G3443="", "", $G3443*(1-$V3443))</f>
        <v/>
      </c>
      <c r="M3443" s="30" t="str">
        <f t="shared" si="106"/>
        <v/>
      </c>
      <c r="N3443" s="30" t="str">
        <f t="shared" si="107"/>
        <v/>
      </c>
      <c r="O3443" s="5" t="str">
        <f>IF(D3443="","",
IF(AND(K3443&lt;&gt;"SIM",V3443&gt;0),"ERRO: % BC &gt; 0, mas NÃO permitida ❌",
IF(AND(K3443="SIM",V3443=0),"ATENÇÃO: BC permitida, mas % = 0 🔎",
"Base de cálculo aplicada corretamente ✅")))</f>
        <v/>
      </c>
      <c r="P3443" s="5" t="str">
        <f>IF(D3443="","",
IF(AND(Q3443&lt;&gt;"SIM",U3443&gt;0),"ERRO: % alíquota &gt; 0, mas NÃO permitida ❌",
IF(AND(Q3443="SIM",U3443=0),"ATENÇÃO: alíquota permitida, mas % = 0 🔎",
"Alíquota aplicada corretamente ✅")))</f>
        <v/>
      </c>
      <c r="Q3443" s="5" t="str">
        <f>IF(E3443="","",IFERROR(VLOOKUP(E3443,REGRAS_CST!$A$2:$D$200,4,FALSE),""))</f>
        <v/>
      </c>
      <c r="R3443" s="8"/>
      <c r="S3443" s="7">
        <f>IF($H3443="","",$H3443*(1-$U3443))</f>
        <v>8.9999999999999993E-3</v>
      </c>
      <c r="T3443" s="7">
        <f>IF($I3443="","",$I3443*(1-$U3443))</f>
        <v>1E-3</v>
      </c>
      <c r="U3443" s="7">
        <f>IFERROR(INDEX(BASE_CCLASSTRIB!$E:$E, MATCH(TEXT($D3443,"000000"), BASE_CCLASSTRIB!$A:$A, 0))/100, 0)</f>
        <v>0</v>
      </c>
      <c r="V3443" s="21">
        <f>IFERROR(INDEX(BASE_CCLASSTRIB!$F:$F, MATCH(TEXT($D3443,"000000"), BASE_CCLASSTRIB!$A:$A, 0))/100, 0)</f>
        <v>0</v>
      </c>
    </row>
    <row r="3444" spans="2:22" ht="15.75" customHeight="1" thickTop="1" thickBot="1">
      <c r="B3444" s="8"/>
      <c r="C3444" s="8"/>
      <c r="E3444" s="8" t="str">
        <f>IF(D3444="","",LEFT(D3444,3))</f>
        <v/>
      </c>
      <c r="F3444" s="5" t="str">
        <f>IF(E3444="","",IFERROR(VLOOKUP(E3444,REGRAS_CST!$A$2:$B$200,2,FALSE),""))</f>
        <v/>
      </c>
      <c r="H3444" s="7">
        <v>8.9999999999999993E-3</v>
      </c>
      <c r="I3444" s="7">
        <v>1E-3</v>
      </c>
      <c r="K3444" s="5" t="str">
        <f>IF(E3444="","",IFERROR(VLOOKUP(E3444,REGRAS_CST!$A$2:$C$200,3,FALSE),""))</f>
        <v/>
      </c>
      <c r="L3444" s="10" t="str">
        <f>IF($G3444="", "", $G3444*(1-$V3444))</f>
        <v/>
      </c>
      <c r="M3444" s="30" t="str">
        <f t="shared" si="106"/>
        <v/>
      </c>
      <c r="N3444" s="30" t="str">
        <f t="shared" si="107"/>
        <v/>
      </c>
      <c r="O3444" s="5" t="str">
        <f>IF(D3444="","",
IF(AND(K3444&lt;&gt;"SIM",V3444&gt;0),"ERRO: % BC &gt; 0, mas NÃO permitida ❌",
IF(AND(K3444="SIM",V3444=0),"ATENÇÃO: BC permitida, mas % = 0 🔎",
"Base de cálculo aplicada corretamente ✅")))</f>
        <v/>
      </c>
      <c r="P3444" s="5" t="str">
        <f>IF(D3444="","",
IF(AND(Q3444&lt;&gt;"SIM",U3444&gt;0),"ERRO: % alíquota &gt; 0, mas NÃO permitida ❌",
IF(AND(Q3444="SIM",U3444=0),"ATENÇÃO: alíquota permitida, mas % = 0 🔎",
"Alíquota aplicada corretamente ✅")))</f>
        <v/>
      </c>
      <c r="Q3444" s="5" t="str">
        <f>IF(E3444="","",IFERROR(VLOOKUP(E3444,REGRAS_CST!$A$2:$D$200,4,FALSE),""))</f>
        <v/>
      </c>
      <c r="R3444" s="8"/>
      <c r="S3444" s="7">
        <f>IF($H3444="","",$H3444*(1-$U3444))</f>
        <v>8.9999999999999993E-3</v>
      </c>
      <c r="T3444" s="7">
        <f>IF($I3444="","",$I3444*(1-$U3444))</f>
        <v>1E-3</v>
      </c>
      <c r="U3444" s="7">
        <f>IFERROR(INDEX(BASE_CCLASSTRIB!$E:$E, MATCH(TEXT($D3444,"000000"), BASE_CCLASSTRIB!$A:$A, 0))/100, 0)</f>
        <v>0</v>
      </c>
      <c r="V3444" s="21">
        <f>IFERROR(INDEX(BASE_CCLASSTRIB!$F:$F, MATCH(TEXT($D3444,"000000"), BASE_CCLASSTRIB!$A:$A, 0))/100, 0)</f>
        <v>0</v>
      </c>
    </row>
    <row r="3445" spans="2:22" ht="15.75" customHeight="1" thickTop="1" thickBot="1">
      <c r="B3445" s="8"/>
      <c r="C3445" s="8"/>
      <c r="E3445" s="8" t="str">
        <f>IF(D3445="","",LEFT(D3445,3))</f>
        <v/>
      </c>
      <c r="F3445" s="5" t="str">
        <f>IF(E3445="","",IFERROR(VLOOKUP(E3445,REGRAS_CST!$A$2:$B$200,2,FALSE),""))</f>
        <v/>
      </c>
      <c r="H3445" s="7">
        <v>8.9999999999999993E-3</v>
      </c>
      <c r="I3445" s="7">
        <v>1E-3</v>
      </c>
      <c r="K3445" s="5" t="str">
        <f>IF(E3445="","",IFERROR(VLOOKUP(E3445,REGRAS_CST!$A$2:$C$200,3,FALSE),""))</f>
        <v/>
      </c>
      <c r="L3445" s="10" t="str">
        <f>IF($G3445="", "", $G3445*(1-$V3445))</f>
        <v/>
      </c>
      <c r="M3445" s="30" t="str">
        <f t="shared" si="106"/>
        <v/>
      </c>
      <c r="N3445" s="30" t="str">
        <f t="shared" si="107"/>
        <v/>
      </c>
      <c r="O3445" s="5" t="str">
        <f>IF(D3445="","",
IF(AND(K3445&lt;&gt;"SIM",V3445&gt;0),"ERRO: % BC &gt; 0, mas NÃO permitida ❌",
IF(AND(K3445="SIM",V3445=0),"ATENÇÃO: BC permitida, mas % = 0 🔎",
"Base de cálculo aplicada corretamente ✅")))</f>
        <v/>
      </c>
      <c r="P3445" s="5" t="str">
        <f>IF(D3445="","",
IF(AND(Q3445&lt;&gt;"SIM",U3445&gt;0),"ERRO: % alíquota &gt; 0, mas NÃO permitida ❌",
IF(AND(Q3445="SIM",U3445=0),"ATENÇÃO: alíquota permitida, mas % = 0 🔎",
"Alíquota aplicada corretamente ✅")))</f>
        <v/>
      </c>
      <c r="Q3445" s="5" t="str">
        <f>IF(E3445="","",IFERROR(VLOOKUP(E3445,REGRAS_CST!$A$2:$D$200,4,FALSE),""))</f>
        <v/>
      </c>
      <c r="R3445" s="8"/>
      <c r="S3445" s="7">
        <f>IF($H3445="","",$H3445*(1-$U3445))</f>
        <v>8.9999999999999993E-3</v>
      </c>
      <c r="T3445" s="7">
        <f>IF($I3445="","",$I3445*(1-$U3445))</f>
        <v>1E-3</v>
      </c>
      <c r="U3445" s="7">
        <f>IFERROR(INDEX(BASE_CCLASSTRIB!$E:$E, MATCH(TEXT($D3445,"000000"), BASE_CCLASSTRIB!$A:$A, 0))/100, 0)</f>
        <v>0</v>
      </c>
      <c r="V3445" s="21">
        <f>IFERROR(INDEX(BASE_CCLASSTRIB!$F:$F, MATCH(TEXT($D3445,"000000"), BASE_CCLASSTRIB!$A:$A, 0))/100, 0)</f>
        <v>0</v>
      </c>
    </row>
    <row r="3446" spans="2:22" ht="15.75" customHeight="1" thickTop="1" thickBot="1">
      <c r="B3446" s="8"/>
      <c r="C3446" s="8"/>
      <c r="E3446" s="8" t="str">
        <f>IF(D3446="","",LEFT(D3446,3))</f>
        <v/>
      </c>
      <c r="F3446" s="5" t="str">
        <f>IF(E3446="","",IFERROR(VLOOKUP(E3446,REGRAS_CST!$A$2:$B$200,2,FALSE),""))</f>
        <v/>
      </c>
      <c r="H3446" s="7">
        <v>8.9999999999999993E-3</v>
      </c>
      <c r="I3446" s="7">
        <v>1E-3</v>
      </c>
      <c r="K3446" s="5" t="str">
        <f>IF(E3446="","",IFERROR(VLOOKUP(E3446,REGRAS_CST!$A$2:$C$200,3,FALSE),""))</f>
        <v/>
      </c>
      <c r="L3446" s="10" t="str">
        <f>IF($G3446="", "", $G3446*(1-$V3446))</f>
        <v/>
      </c>
      <c r="M3446" s="30" t="str">
        <f t="shared" si="106"/>
        <v/>
      </c>
      <c r="N3446" s="30" t="str">
        <f t="shared" si="107"/>
        <v/>
      </c>
      <c r="O3446" s="5" t="str">
        <f>IF(D3446="","",
IF(AND(K3446&lt;&gt;"SIM",V3446&gt;0),"ERRO: % BC &gt; 0, mas NÃO permitida ❌",
IF(AND(K3446="SIM",V3446=0),"ATENÇÃO: BC permitida, mas % = 0 🔎",
"Base de cálculo aplicada corretamente ✅")))</f>
        <v/>
      </c>
      <c r="P3446" s="5" t="str">
        <f>IF(D3446="","",
IF(AND(Q3446&lt;&gt;"SIM",U3446&gt;0),"ERRO: % alíquota &gt; 0, mas NÃO permitida ❌",
IF(AND(Q3446="SIM",U3446=0),"ATENÇÃO: alíquota permitida, mas % = 0 🔎",
"Alíquota aplicada corretamente ✅")))</f>
        <v/>
      </c>
      <c r="Q3446" s="5" t="str">
        <f>IF(E3446="","",IFERROR(VLOOKUP(E3446,REGRAS_CST!$A$2:$D$200,4,FALSE),""))</f>
        <v/>
      </c>
      <c r="R3446" s="8"/>
      <c r="S3446" s="7">
        <f>IF($H3446="","",$H3446*(1-$U3446))</f>
        <v>8.9999999999999993E-3</v>
      </c>
      <c r="T3446" s="7">
        <f>IF($I3446="","",$I3446*(1-$U3446))</f>
        <v>1E-3</v>
      </c>
      <c r="U3446" s="7">
        <f>IFERROR(INDEX(BASE_CCLASSTRIB!$E:$E, MATCH(TEXT($D3446,"000000"), BASE_CCLASSTRIB!$A:$A, 0))/100, 0)</f>
        <v>0</v>
      </c>
      <c r="V3446" s="21">
        <f>IFERROR(INDEX(BASE_CCLASSTRIB!$F:$F, MATCH(TEXT($D3446,"000000"), BASE_CCLASSTRIB!$A:$A, 0))/100, 0)</f>
        <v>0</v>
      </c>
    </row>
    <row r="3447" spans="2:22" ht="15.75" customHeight="1" thickTop="1" thickBot="1">
      <c r="B3447" s="8"/>
      <c r="C3447" s="8"/>
      <c r="E3447" s="8" t="str">
        <f>IF(D3447="","",LEFT(D3447,3))</f>
        <v/>
      </c>
      <c r="F3447" s="5" t="str">
        <f>IF(E3447="","",IFERROR(VLOOKUP(E3447,REGRAS_CST!$A$2:$B$200,2,FALSE),""))</f>
        <v/>
      </c>
      <c r="H3447" s="7">
        <v>8.9999999999999993E-3</v>
      </c>
      <c r="I3447" s="7">
        <v>1E-3</v>
      </c>
      <c r="K3447" s="5" t="str">
        <f>IF(E3447="","",IFERROR(VLOOKUP(E3447,REGRAS_CST!$A$2:$C$200,3,FALSE),""))</f>
        <v/>
      </c>
      <c r="L3447" s="10" t="str">
        <f>IF($G3447="", "", $G3447*(1-$V3447))</f>
        <v/>
      </c>
      <c r="M3447" s="30" t="str">
        <f t="shared" si="106"/>
        <v/>
      </c>
      <c r="N3447" s="30" t="str">
        <f t="shared" si="107"/>
        <v/>
      </c>
      <c r="O3447" s="5" t="str">
        <f>IF(D3447="","",
IF(AND(K3447&lt;&gt;"SIM",V3447&gt;0),"ERRO: % BC &gt; 0, mas NÃO permitida ❌",
IF(AND(K3447="SIM",V3447=0),"ATENÇÃO: BC permitida, mas % = 0 🔎",
"Base de cálculo aplicada corretamente ✅")))</f>
        <v/>
      </c>
      <c r="P3447" s="5" t="str">
        <f>IF(D3447="","",
IF(AND(Q3447&lt;&gt;"SIM",U3447&gt;0),"ERRO: % alíquota &gt; 0, mas NÃO permitida ❌",
IF(AND(Q3447="SIM",U3447=0),"ATENÇÃO: alíquota permitida, mas % = 0 🔎",
"Alíquota aplicada corretamente ✅")))</f>
        <v/>
      </c>
      <c r="Q3447" s="5" t="str">
        <f>IF(E3447="","",IFERROR(VLOOKUP(E3447,REGRAS_CST!$A$2:$D$200,4,FALSE),""))</f>
        <v/>
      </c>
      <c r="R3447" s="8"/>
      <c r="S3447" s="7">
        <f>IF($H3447="","",$H3447*(1-$U3447))</f>
        <v>8.9999999999999993E-3</v>
      </c>
      <c r="T3447" s="7">
        <f>IF($I3447="","",$I3447*(1-$U3447))</f>
        <v>1E-3</v>
      </c>
      <c r="U3447" s="7">
        <f>IFERROR(INDEX(BASE_CCLASSTRIB!$E:$E, MATCH(TEXT($D3447,"000000"), BASE_CCLASSTRIB!$A:$A, 0))/100, 0)</f>
        <v>0</v>
      </c>
      <c r="V3447" s="21">
        <f>IFERROR(INDEX(BASE_CCLASSTRIB!$F:$F, MATCH(TEXT($D3447,"000000"), BASE_CCLASSTRIB!$A:$A, 0))/100, 0)</f>
        <v>0</v>
      </c>
    </row>
    <row r="3448" spans="2:22" ht="15.75" customHeight="1" thickTop="1" thickBot="1">
      <c r="B3448" s="8"/>
      <c r="C3448" s="8"/>
      <c r="E3448" s="8" t="str">
        <f>IF(D3448="","",LEFT(D3448,3))</f>
        <v/>
      </c>
      <c r="F3448" s="5" t="str">
        <f>IF(E3448="","",IFERROR(VLOOKUP(E3448,REGRAS_CST!$A$2:$B$200,2,FALSE),""))</f>
        <v/>
      </c>
      <c r="H3448" s="7">
        <v>8.9999999999999993E-3</v>
      </c>
      <c r="I3448" s="7">
        <v>1E-3</v>
      </c>
      <c r="K3448" s="5" t="str">
        <f>IF(E3448="","",IFERROR(VLOOKUP(E3448,REGRAS_CST!$A$2:$C$200,3,FALSE),""))</f>
        <v/>
      </c>
      <c r="L3448" s="10" t="str">
        <f>IF($G3448="", "", $G3448*(1-$V3448))</f>
        <v/>
      </c>
      <c r="M3448" s="30" t="str">
        <f t="shared" si="106"/>
        <v/>
      </c>
      <c r="N3448" s="30" t="str">
        <f t="shared" si="107"/>
        <v/>
      </c>
      <c r="O3448" s="5" t="str">
        <f>IF(D3448="","",
IF(AND(K3448&lt;&gt;"SIM",V3448&gt;0),"ERRO: % BC &gt; 0, mas NÃO permitida ❌",
IF(AND(K3448="SIM",V3448=0),"ATENÇÃO: BC permitida, mas % = 0 🔎",
"Base de cálculo aplicada corretamente ✅")))</f>
        <v/>
      </c>
      <c r="P3448" s="5" t="str">
        <f>IF(D3448="","",
IF(AND(Q3448&lt;&gt;"SIM",U3448&gt;0),"ERRO: % alíquota &gt; 0, mas NÃO permitida ❌",
IF(AND(Q3448="SIM",U3448=0),"ATENÇÃO: alíquota permitida, mas % = 0 🔎",
"Alíquota aplicada corretamente ✅")))</f>
        <v/>
      </c>
      <c r="Q3448" s="5" t="str">
        <f>IF(E3448="","",IFERROR(VLOOKUP(E3448,REGRAS_CST!$A$2:$D$200,4,FALSE),""))</f>
        <v/>
      </c>
      <c r="R3448" s="8"/>
      <c r="S3448" s="7">
        <f>IF($H3448="","",$H3448*(1-$U3448))</f>
        <v>8.9999999999999993E-3</v>
      </c>
      <c r="T3448" s="7">
        <f>IF($I3448="","",$I3448*(1-$U3448))</f>
        <v>1E-3</v>
      </c>
      <c r="U3448" s="7">
        <f>IFERROR(INDEX(BASE_CCLASSTRIB!$E:$E, MATCH(TEXT($D3448,"000000"), BASE_CCLASSTRIB!$A:$A, 0))/100, 0)</f>
        <v>0</v>
      </c>
      <c r="V3448" s="21">
        <f>IFERROR(INDEX(BASE_CCLASSTRIB!$F:$F, MATCH(TEXT($D3448,"000000"), BASE_CCLASSTRIB!$A:$A, 0))/100, 0)</f>
        <v>0</v>
      </c>
    </row>
    <row r="3449" spans="2:22" ht="15.75" customHeight="1" thickTop="1" thickBot="1">
      <c r="B3449" s="8"/>
      <c r="C3449" s="8"/>
      <c r="E3449" s="8" t="str">
        <f>IF(D3449="","",LEFT(D3449,3))</f>
        <v/>
      </c>
      <c r="F3449" s="5" t="str">
        <f>IF(E3449="","",IFERROR(VLOOKUP(E3449,REGRAS_CST!$A$2:$B$200,2,FALSE),""))</f>
        <v/>
      </c>
      <c r="H3449" s="7">
        <v>8.9999999999999993E-3</v>
      </c>
      <c r="I3449" s="7">
        <v>1E-3</v>
      </c>
      <c r="K3449" s="5" t="str">
        <f>IF(E3449="","",IFERROR(VLOOKUP(E3449,REGRAS_CST!$A$2:$C$200,3,FALSE),""))</f>
        <v/>
      </c>
      <c r="L3449" s="10" t="str">
        <f>IF($G3449="", "", $G3449*(1-$V3449))</f>
        <v/>
      </c>
      <c r="M3449" s="30" t="str">
        <f t="shared" si="106"/>
        <v/>
      </c>
      <c r="N3449" s="30" t="str">
        <f t="shared" si="107"/>
        <v/>
      </c>
      <c r="O3449" s="5" t="str">
        <f>IF(D3449="","",
IF(AND(K3449&lt;&gt;"SIM",V3449&gt;0),"ERRO: % BC &gt; 0, mas NÃO permitida ❌",
IF(AND(K3449="SIM",V3449=0),"ATENÇÃO: BC permitida, mas % = 0 🔎",
"Base de cálculo aplicada corretamente ✅")))</f>
        <v/>
      </c>
      <c r="P3449" s="5" t="str">
        <f>IF(D3449="","",
IF(AND(Q3449&lt;&gt;"SIM",U3449&gt;0),"ERRO: % alíquota &gt; 0, mas NÃO permitida ❌",
IF(AND(Q3449="SIM",U3449=0),"ATENÇÃO: alíquota permitida, mas % = 0 🔎",
"Alíquota aplicada corretamente ✅")))</f>
        <v/>
      </c>
      <c r="Q3449" s="5" t="str">
        <f>IF(E3449="","",IFERROR(VLOOKUP(E3449,REGRAS_CST!$A$2:$D$200,4,FALSE),""))</f>
        <v/>
      </c>
      <c r="R3449" s="8"/>
      <c r="S3449" s="7">
        <f>IF($H3449="","",$H3449*(1-$U3449))</f>
        <v>8.9999999999999993E-3</v>
      </c>
      <c r="T3449" s="7">
        <f>IF($I3449="","",$I3449*(1-$U3449))</f>
        <v>1E-3</v>
      </c>
      <c r="U3449" s="7">
        <f>IFERROR(INDEX(BASE_CCLASSTRIB!$E:$E, MATCH(TEXT($D3449,"000000"), BASE_CCLASSTRIB!$A:$A, 0))/100, 0)</f>
        <v>0</v>
      </c>
      <c r="V3449" s="21">
        <f>IFERROR(INDEX(BASE_CCLASSTRIB!$F:$F, MATCH(TEXT($D3449,"000000"), BASE_CCLASSTRIB!$A:$A, 0))/100, 0)</f>
        <v>0</v>
      </c>
    </row>
    <row r="3450" spans="2:22" ht="15.75" customHeight="1" thickTop="1" thickBot="1">
      <c r="B3450" s="8"/>
      <c r="C3450" s="8"/>
      <c r="E3450" s="8" t="str">
        <f>IF(D3450="","",LEFT(D3450,3))</f>
        <v/>
      </c>
      <c r="F3450" s="5" t="str">
        <f>IF(E3450="","",IFERROR(VLOOKUP(E3450,REGRAS_CST!$A$2:$B$200,2,FALSE),""))</f>
        <v/>
      </c>
      <c r="H3450" s="7">
        <v>8.9999999999999993E-3</v>
      </c>
      <c r="I3450" s="7">
        <v>1E-3</v>
      </c>
      <c r="K3450" s="5" t="str">
        <f>IF(E3450="","",IFERROR(VLOOKUP(E3450,REGRAS_CST!$A$2:$C$200,3,FALSE),""))</f>
        <v/>
      </c>
      <c r="L3450" s="10" t="str">
        <f>IF($G3450="", "", $G3450*(1-$V3450))</f>
        <v/>
      </c>
      <c r="M3450" s="30" t="str">
        <f t="shared" si="106"/>
        <v/>
      </c>
      <c r="N3450" s="30" t="str">
        <f t="shared" si="107"/>
        <v/>
      </c>
      <c r="O3450" s="5" t="str">
        <f>IF(D3450="","",
IF(AND(K3450&lt;&gt;"SIM",V3450&gt;0),"ERRO: % BC &gt; 0, mas NÃO permitida ❌",
IF(AND(K3450="SIM",V3450=0),"ATENÇÃO: BC permitida, mas % = 0 🔎",
"Base de cálculo aplicada corretamente ✅")))</f>
        <v/>
      </c>
      <c r="P3450" s="5" t="str">
        <f>IF(D3450="","",
IF(AND(Q3450&lt;&gt;"SIM",U3450&gt;0),"ERRO: % alíquota &gt; 0, mas NÃO permitida ❌",
IF(AND(Q3450="SIM",U3450=0),"ATENÇÃO: alíquota permitida, mas % = 0 🔎",
"Alíquota aplicada corretamente ✅")))</f>
        <v/>
      </c>
      <c r="Q3450" s="5" t="str">
        <f>IF(E3450="","",IFERROR(VLOOKUP(E3450,REGRAS_CST!$A$2:$D$200,4,FALSE),""))</f>
        <v/>
      </c>
      <c r="R3450" s="8"/>
      <c r="S3450" s="7">
        <f>IF($H3450="","",$H3450*(1-$U3450))</f>
        <v>8.9999999999999993E-3</v>
      </c>
      <c r="T3450" s="7">
        <f>IF($I3450="","",$I3450*(1-$U3450))</f>
        <v>1E-3</v>
      </c>
      <c r="U3450" s="7">
        <f>IFERROR(INDEX(BASE_CCLASSTRIB!$E:$E, MATCH(TEXT($D3450,"000000"), BASE_CCLASSTRIB!$A:$A, 0))/100, 0)</f>
        <v>0</v>
      </c>
      <c r="V3450" s="21">
        <f>IFERROR(INDEX(BASE_CCLASSTRIB!$F:$F, MATCH(TEXT($D3450,"000000"), BASE_CCLASSTRIB!$A:$A, 0))/100, 0)</f>
        <v>0</v>
      </c>
    </row>
    <row r="3451" spans="2:22" ht="15.75" customHeight="1" thickTop="1" thickBot="1">
      <c r="B3451" s="8"/>
      <c r="C3451" s="8"/>
      <c r="E3451" s="8" t="str">
        <f>IF(D3451="","",LEFT(D3451,3))</f>
        <v/>
      </c>
      <c r="F3451" s="5" t="str">
        <f>IF(E3451="","",IFERROR(VLOOKUP(E3451,REGRAS_CST!$A$2:$B$200,2,FALSE),""))</f>
        <v/>
      </c>
      <c r="H3451" s="7">
        <v>8.9999999999999993E-3</v>
      </c>
      <c r="I3451" s="7">
        <v>1E-3</v>
      </c>
      <c r="K3451" s="5" t="str">
        <f>IF(E3451="","",IFERROR(VLOOKUP(E3451,REGRAS_CST!$A$2:$C$200,3,FALSE),""))</f>
        <v/>
      </c>
      <c r="L3451" s="10" t="str">
        <f>IF($G3451="", "", $G3451*(1-$V3451))</f>
        <v/>
      </c>
      <c r="M3451" s="30" t="str">
        <f t="shared" si="106"/>
        <v/>
      </c>
      <c r="N3451" s="30" t="str">
        <f t="shared" si="107"/>
        <v/>
      </c>
      <c r="O3451" s="5" t="str">
        <f>IF(D3451="","",
IF(AND(K3451&lt;&gt;"SIM",V3451&gt;0),"ERRO: % BC &gt; 0, mas NÃO permitida ❌",
IF(AND(K3451="SIM",V3451=0),"ATENÇÃO: BC permitida, mas % = 0 🔎",
"Base de cálculo aplicada corretamente ✅")))</f>
        <v/>
      </c>
      <c r="P3451" s="5" t="str">
        <f>IF(D3451="","",
IF(AND(Q3451&lt;&gt;"SIM",U3451&gt;0),"ERRO: % alíquota &gt; 0, mas NÃO permitida ❌",
IF(AND(Q3451="SIM",U3451=0),"ATENÇÃO: alíquota permitida, mas % = 0 🔎",
"Alíquota aplicada corretamente ✅")))</f>
        <v/>
      </c>
      <c r="Q3451" s="5" t="str">
        <f>IF(E3451="","",IFERROR(VLOOKUP(E3451,REGRAS_CST!$A$2:$D$200,4,FALSE),""))</f>
        <v/>
      </c>
      <c r="R3451" s="8"/>
      <c r="S3451" s="7">
        <f>IF($H3451="","",$H3451*(1-$U3451))</f>
        <v>8.9999999999999993E-3</v>
      </c>
      <c r="T3451" s="7">
        <f>IF($I3451="","",$I3451*(1-$U3451))</f>
        <v>1E-3</v>
      </c>
      <c r="U3451" s="7">
        <f>IFERROR(INDEX(BASE_CCLASSTRIB!$E:$E, MATCH(TEXT($D3451,"000000"), BASE_CCLASSTRIB!$A:$A, 0))/100, 0)</f>
        <v>0</v>
      </c>
      <c r="V3451" s="21">
        <f>IFERROR(INDEX(BASE_CCLASSTRIB!$F:$F, MATCH(TEXT($D3451,"000000"), BASE_CCLASSTRIB!$A:$A, 0))/100, 0)</f>
        <v>0</v>
      </c>
    </row>
    <row r="3452" spans="2:22" ht="15.75" customHeight="1" thickTop="1" thickBot="1">
      <c r="B3452" s="8"/>
      <c r="C3452" s="8"/>
      <c r="E3452" s="8" t="str">
        <f>IF(D3452="","",LEFT(D3452,3))</f>
        <v/>
      </c>
      <c r="F3452" s="5" t="str">
        <f>IF(E3452="","",IFERROR(VLOOKUP(E3452,REGRAS_CST!$A$2:$B$200,2,FALSE),""))</f>
        <v/>
      </c>
      <c r="H3452" s="7">
        <v>8.9999999999999993E-3</v>
      </c>
      <c r="I3452" s="7">
        <v>1E-3</v>
      </c>
      <c r="K3452" s="5" t="str">
        <f>IF(E3452="","",IFERROR(VLOOKUP(E3452,REGRAS_CST!$A$2:$C$200,3,FALSE),""))</f>
        <v/>
      </c>
      <c r="L3452" s="10" t="str">
        <f>IF($G3452="", "", $G3452*(1-$V3452))</f>
        <v/>
      </c>
      <c r="M3452" s="30" t="str">
        <f t="shared" si="106"/>
        <v/>
      </c>
      <c r="N3452" s="30" t="str">
        <f t="shared" si="107"/>
        <v/>
      </c>
      <c r="O3452" s="5" t="str">
        <f>IF(D3452="","",
IF(AND(K3452&lt;&gt;"SIM",V3452&gt;0),"ERRO: % BC &gt; 0, mas NÃO permitida ❌",
IF(AND(K3452="SIM",V3452=0),"ATENÇÃO: BC permitida, mas % = 0 🔎",
"Base de cálculo aplicada corretamente ✅")))</f>
        <v/>
      </c>
      <c r="P3452" s="5" t="str">
        <f>IF(D3452="","",
IF(AND(Q3452&lt;&gt;"SIM",U3452&gt;0),"ERRO: % alíquota &gt; 0, mas NÃO permitida ❌",
IF(AND(Q3452="SIM",U3452=0),"ATENÇÃO: alíquota permitida, mas % = 0 🔎",
"Alíquota aplicada corretamente ✅")))</f>
        <v/>
      </c>
      <c r="Q3452" s="5" t="str">
        <f>IF(E3452="","",IFERROR(VLOOKUP(E3452,REGRAS_CST!$A$2:$D$200,4,FALSE),""))</f>
        <v/>
      </c>
      <c r="R3452" s="8"/>
      <c r="S3452" s="7">
        <f>IF($H3452="","",$H3452*(1-$U3452))</f>
        <v>8.9999999999999993E-3</v>
      </c>
      <c r="T3452" s="7">
        <f>IF($I3452="","",$I3452*(1-$U3452))</f>
        <v>1E-3</v>
      </c>
      <c r="U3452" s="7">
        <f>IFERROR(INDEX(BASE_CCLASSTRIB!$E:$E, MATCH(TEXT($D3452,"000000"), BASE_CCLASSTRIB!$A:$A, 0))/100, 0)</f>
        <v>0</v>
      </c>
      <c r="V3452" s="21">
        <f>IFERROR(INDEX(BASE_CCLASSTRIB!$F:$F, MATCH(TEXT($D3452,"000000"), BASE_CCLASSTRIB!$A:$A, 0))/100, 0)</f>
        <v>0</v>
      </c>
    </row>
    <row r="3453" spans="2:22" ht="15.75" customHeight="1" thickTop="1" thickBot="1">
      <c r="B3453" s="8"/>
      <c r="C3453" s="8"/>
      <c r="E3453" s="8" t="str">
        <f>IF(D3453="","",LEFT(D3453,3))</f>
        <v/>
      </c>
      <c r="F3453" s="5" t="str">
        <f>IF(E3453="","",IFERROR(VLOOKUP(E3453,REGRAS_CST!$A$2:$B$200,2,FALSE),""))</f>
        <v/>
      </c>
      <c r="H3453" s="7">
        <v>8.9999999999999993E-3</v>
      </c>
      <c r="I3453" s="7">
        <v>1E-3</v>
      </c>
      <c r="K3453" s="5" t="str">
        <f>IF(E3453="","",IFERROR(VLOOKUP(E3453,REGRAS_CST!$A$2:$C$200,3,FALSE),""))</f>
        <v/>
      </c>
      <c r="L3453" s="10" t="str">
        <f>IF($G3453="", "", $G3453*(1-$V3453))</f>
        <v/>
      </c>
      <c r="M3453" s="30" t="str">
        <f t="shared" si="106"/>
        <v/>
      </c>
      <c r="N3453" s="30" t="str">
        <f t="shared" si="107"/>
        <v/>
      </c>
      <c r="O3453" s="5" t="str">
        <f>IF(D3453="","",
IF(AND(K3453&lt;&gt;"SIM",V3453&gt;0),"ERRO: % BC &gt; 0, mas NÃO permitida ❌",
IF(AND(K3453="SIM",V3453=0),"ATENÇÃO: BC permitida, mas % = 0 🔎",
"Base de cálculo aplicada corretamente ✅")))</f>
        <v/>
      </c>
      <c r="P3453" s="5" t="str">
        <f>IF(D3453="","",
IF(AND(Q3453&lt;&gt;"SIM",U3453&gt;0),"ERRO: % alíquota &gt; 0, mas NÃO permitida ❌",
IF(AND(Q3453="SIM",U3453=0),"ATENÇÃO: alíquota permitida, mas % = 0 🔎",
"Alíquota aplicada corretamente ✅")))</f>
        <v/>
      </c>
      <c r="Q3453" s="5" t="str">
        <f>IF(E3453="","",IFERROR(VLOOKUP(E3453,REGRAS_CST!$A$2:$D$200,4,FALSE),""))</f>
        <v/>
      </c>
      <c r="R3453" s="8"/>
      <c r="S3453" s="7">
        <f>IF($H3453="","",$H3453*(1-$U3453))</f>
        <v>8.9999999999999993E-3</v>
      </c>
      <c r="T3453" s="7">
        <f>IF($I3453="","",$I3453*(1-$U3453))</f>
        <v>1E-3</v>
      </c>
      <c r="U3453" s="7">
        <f>IFERROR(INDEX(BASE_CCLASSTRIB!$E:$E, MATCH(TEXT($D3453,"000000"), BASE_CCLASSTRIB!$A:$A, 0))/100, 0)</f>
        <v>0</v>
      </c>
      <c r="V3453" s="21">
        <f>IFERROR(INDEX(BASE_CCLASSTRIB!$F:$F, MATCH(TEXT($D3453,"000000"), BASE_CCLASSTRIB!$A:$A, 0))/100, 0)</f>
        <v>0</v>
      </c>
    </row>
    <row r="3454" spans="2:22" ht="15.75" customHeight="1" thickTop="1" thickBot="1">
      <c r="B3454" s="8"/>
      <c r="C3454" s="8"/>
      <c r="E3454" s="8" t="str">
        <f>IF(D3454="","",LEFT(D3454,3))</f>
        <v/>
      </c>
      <c r="F3454" s="5" t="str">
        <f>IF(E3454="","",IFERROR(VLOOKUP(E3454,REGRAS_CST!$A$2:$B$200,2,FALSE),""))</f>
        <v/>
      </c>
      <c r="H3454" s="7">
        <v>8.9999999999999993E-3</v>
      </c>
      <c r="I3454" s="7">
        <v>1E-3</v>
      </c>
      <c r="K3454" s="5" t="str">
        <f>IF(E3454="","",IFERROR(VLOOKUP(E3454,REGRAS_CST!$A$2:$C$200,3,FALSE),""))</f>
        <v/>
      </c>
      <c r="L3454" s="10" t="str">
        <f>IF($G3454="", "", $G3454*(1-$V3454))</f>
        <v/>
      </c>
      <c r="M3454" s="30" t="str">
        <f t="shared" si="106"/>
        <v/>
      </c>
      <c r="N3454" s="30" t="str">
        <f t="shared" si="107"/>
        <v/>
      </c>
      <c r="O3454" s="5" t="str">
        <f>IF(D3454="","",
IF(AND(K3454&lt;&gt;"SIM",V3454&gt;0),"ERRO: % BC &gt; 0, mas NÃO permitida ❌",
IF(AND(K3454="SIM",V3454=0),"ATENÇÃO: BC permitida, mas % = 0 🔎",
"Base de cálculo aplicada corretamente ✅")))</f>
        <v/>
      </c>
      <c r="P3454" s="5" t="str">
        <f>IF(D3454="","",
IF(AND(Q3454&lt;&gt;"SIM",U3454&gt;0),"ERRO: % alíquota &gt; 0, mas NÃO permitida ❌",
IF(AND(Q3454="SIM",U3454=0),"ATENÇÃO: alíquota permitida, mas % = 0 🔎",
"Alíquota aplicada corretamente ✅")))</f>
        <v/>
      </c>
      <c r="Q3454" s="5" t="str">
        <f>IF(E3454="","",IFERROR(VLOOKUP(E3454,REGRAS_CST!$A$2:$D$200,4,FALSE),""))</f>
        <v/>
      </c>
      <c r="R3454" s="8"/>
      <c r="S3454" s="7">
        <f>IF($H3454="","",$H3454*(1-$U3454))</f>
        <v>8.9999999999999993E-3</v>
      </c>
      <c r="T3454" s="7">
        <f>IF($I3454="","",$I3454*(1-$U3454))</f>
        <v>1E-3</v>
      </c>
      <c r="U3454" s="7">
        <f>IFERROR(INDEX(BASE_CCLASSTRIB!$E:$E, MATCH(TEXT($D3454,"000000"), BASE_CCLASSTRIB!$A:$A, 0))/100, 0)</f>
        <v>0</v>
      </c>
      <c r="V3454" s="21">
        <f>IFERROR(INDEX(BASE_CCLASSTRIB!$F:$F, MATCH(TEXT($D3454,"000000"), BASE_CCLASSTRIB!$A:$A, 0))/100, 0)</f>
        <v>0</v>
      </c>
    </row>
    <row r="3455" spans="2:22" ht="15.75" customHeight="1" thickTop="1" thickBot="1">
      <c r="B3455" s="8"/>
      <c r="C3455" s="8"/>
      <c r="E3455" s="8" t="str">
        <f>IF(D3455="","",LEFT(D3455,3))</f>
        <v/>
      </c>
      <c r="F3455" s="5" t="str">
        <f>IF(E3455="","",IFERROR(VLOOKUP(E3455,REGRAS_CST!$A$2:$B$200,2,FALSE),""))</f>
        <v/>
      </c>
      <c r="H3455" s="7">
        <v>8.9999999999999993E-3</v>
      </c>
      <c r="I3455" s="7">
        <v>1E-3</v>
      </c>
      <c r="K3455" s="5" t="str">
        <f>IF(E3455="","",IFERROR(VLOOKUP(E3455,REGRAS_CST!$A$2:$C$200,3,FALSE),""))</f>
        <v/>
      </c>
      <c r="L3455" s="10" t="str">
        <f>IF($G3455="", "", $G3455*(1-$V3455))</f>
        <v/>
      </c>
      <c r="M3455" s="30" t="str">
        <f t="shared" si="106"/>
        <v/>
      </c>
      <c r="N3455" s="30" t="str">
        <f t="shared" si="107"/>
        <v/>
      </c>
      <c r="O3455" s="5" t="str">
        <f>IF(D3455="","",
IF(AND(K3455&lt;&gt;"SIM",V3455&gt;0),"ERRO: % BC &gt; 0, mas NÃO permitida ❌",
IF(AND(K3455="SIM",V3455=0),"ATENÇÃO: BC permitida, mas % = 0 🔎",
"Base de cálculo aplicada corretamente ✅")))</f>
        <v/>
      </c>
      <c r="P3455" s="5" t="str">
        <f>IF(D3455="","",
IF(AND(Q3455&lt;&gt;"SIM",U3455&gt;0),"ERRO: % alíquota &gt; 0, mas NÃO permitida ❌",
IF(AND(Q3455="SIM",U3455=0),"ATENÇÃO: alíquota permitida, mas % = 0 🔎",
"Alíquota aplicada corretamente ✅")))</f>
        <v/>
      </c>
      <c r="Q3455" s="5" t="str">
        <f>IF(E3455="","",IFERROR(VLOOKUP(E3455,REGRAS_CST!$A$2:$D$200,4,FALSE),""))</f>
        <v/>
      </c>
      <c r="R3455" s="8"/>
      <c r="S3455" s="7">
        <f>IF($H3455="","",$H3455*(1-$U3455))</f>
        <v>8.9999999999999993E-3</v>
      </c>
      <c r="T3455" s="7">
        <f>IF($I3455="","",$I3455*(1-$U3455))</f>
        <v>1E-3</v>
      </c>
      <c r="U3455" s="7">
        <f>IFERROR(INDEX(BASE_CCLASSTRIB!$E:$E, MATCH(TEXT($D3455,"000000"), BASE_CCLASSTRIB!$A:$A, 0))/100, 0)</f>
        <v>0</v>
      </c>
      <c r="V3455" s="21">
        <f>IFERROR(INDEX(BASE_CCLASSTRIB!$F:$F, MATCH(TEXT($D3455,"000000"), BASE_CCLASSTRIB!$A:$A, 0))/100, 0)</f>
        <v>0</v>
      </c>
    </row>
    <row r="3456" spans="2:22" ht="15.75" customHeight="1" thickTop="1" thickBot="1">
      <c r="B3456" s="8"/>
      <c r="C3456" s="8"/>
      <c r="E3456" s="8" t="str">
        <f>IF(D3456="","",LEFT(D3456,3))</f>
        <v/>
      </c>
      <c r="F3456" s="5" t="str">
        <f>IF(E3456="","",IFERROR(VLOOKUP(E3456,REGRAS_CST!$A$2:$B$200,2,FALSE),""))</f>
        <v/>
      </c>
      <c r="H3456" s="7">
        <v>8.9999999999999993E-3</v>
      </c>
      <c r="I3456" s="7">
        <v>1E-3</v>
      </c>
      <c r="K3456" s="5" t="str">
        <f>IF(E3456="","",IFERROR(VLOOKUP(E3456,REGRAS_CST!$A$2:$C$200,3,FALSE),""))</f>
        <v/>
      </c>
      <c r="L3456" s="10" t="str">
        <f>IF($G3456="", "", $G3456*(1-$V3456))</f>
        <v/>
      </c>
      <c r="M3456" s="30" t="str">
        <f t="shared" si="106"/>
        <v/>
      </c>
      <c r="N3456" s="30" t="str">
        <f t="shared" si="107"/>
        <v/>
      </c>
      <c r="O3456" s="5" t="str">
        <f>IF(D3456="","",
IF(AND(K3456&lt;&gt;"SIM",V3456&gt;0),"ERRO: % BC &gt; 0, mas NÃO permitida ❌",
IF(AND(K3456="SIM",V3456=0),"ATENÇÃO: BC permitida, mas % = 0 🔎",
"Base de cálculo aplicada corretamente ✅")))</f>
        <v/>
      </c>
      <c r="P3456" s="5" t="str">
        <f>IF(D3456="","",
IF(AND(Q3456&lt;&gt;"SIM",U3456&gt;0),"ERRO: % alíquota &gt; 0, mas NÃO permitida ❌",
IF(AND(Q3456="SIM",U3456=0),"ATENÇÃO: alíquota permitida, mas % = 0 🔎",
"Alíquota aplicada corretamente ✅")))</f>
        <v/>
      </c>
      <c r="Q3456" s="5" t="str">
        <f>IF(E3456="","",IFERROR(VLOOKUP(E3456,REGRAS_CST!$A$2:$D$200,4,FALSE),""))</f>
        <v/>
      </c>
      <c r="R3456" s="8"/>
      <c r="S3456" s="7">
        <f>IF($H3456="","",$H3456*(1-$U3456))</f>
        <v>8.9999999999999993E-3</v>
      </c>
      <c r="T3456" s="7">
        <f>IF($I3456="","",$I3456*(1-$U3456))</f>
        <v>1E-3</v>
      </c>
      <c r="U3456" s="7">
        <f>IFERROR(INDEX(BASE_CCLASSTRIB!$E:$E, MATCH(TEXT($D3456,"000000"), BASE_CCLASSTRIB!$A:$A, 0))/100, 0)</f>
        <v>0</v>
      </c>
      <c r="V3456" s="21">
        <f>IFERROR(INDEX(BASE_CCLASSTRIB!$F:$F, MATCH(TEXT($D3456,"000000"), BASE_CCLASSTRIB!$A:$A, 0))/100, 0)</f>
        <v>0</v>
      </c>
    </row>
    <row r="3457" spans="2:22" ht="15.75" customHeight="1" thickTop="1" thickBot="1">
      <c r="B3457" s="8"/>
      <c r="C3457" s="8"/>
      <c r="E3457" s="8" t="str">
        <f>IF(D3457="","",LEFT(D3457,3))</f>
        <v/>
      </c>
      <c r="F3457" s="5" t="str">
        <f>IF(E3457="","",IFERROR(VLOOKUP(E3457,REGRAS_CST!$A$2:$B$200,2,FALSE),""))</f>
        <v/>
      </c>
      <c r="H3457" s="7">
        <v>8.9999999999999993E-3</v>
      </c>
      <c r="I3457" s="7">
        <v>1E-3</v>
      </c>
      <c r="K3457" s="5" t="str">
        <f>IF(E3457="","",IFERROR(VLOOKUP(E3457,REGRAS_CST!$A$2:$C$200,3,FALSE),""))</f>
        <v/>
      </c>
      <c r="L3457" s="10" t="str">
        <f>IF($G3457="", "", $G3457*(1-$V3457))</f>
        <v/>
      </c>
      <c r="M3457" s="30" t="str">
        <f t="shared" si="106"/>
        <v/>
      </c>
      <c r="N3457" s="30" t="str">
        <f t="shared" si="107"/>
        <v/>
      </c>
      <c r="O3457" s="5" t="str">
        <f>IF(D3457="","",
IF(AND(K3457&lt;&gt;"SIM",V3457&gt;0),"ERRO: % BC &gt; 0, mas NÃO permitida ❌",
IF(AND(K3457="SIM",V3457=0),"ATENÇÃO: BC permitida, mas % = 0 🔎",
"Base de cálculo aplicada corretamente ✅")))</f>
        <v/>
      </c>
      <c r="P3457" s="5" t="str">
        <f>IF(D3457="","",
IF(AND(Q3457&lt;&gt;"SIM",U3457&gt;0),"ERRO: % alíquota &gt; 0, mas NÃO permitida ❌",
IF(AND(Q3457="SIM",U3457=0),"ATENÇÃO: alíquota permitida, mas % = 0 🔎",
"Alíquota aplicada corretamente ✅")))</f>
        <v/>
      </c>
      <c r="Q3457" s="5" t="str">
        <f>IF(E3457="","",IFERROR(VLOOKUP(E3457,REGRAS_CST!$A$2:$D$200,4,FALSE),""))</f>
        <v/>
      </c>
      <c r="R3457" s="8"/>
      <c r="S3457" s="7">
        <f>IF($H3457="","",$H3457*(1-$U3457))</f>
        <v>8.9999999999999993E-3</v>
      </c>
      <c r="T3457" s="7">
        <f>IF($I3457="","",$I3457*(1-$U3457))</f>
        <v>1E-3</v>
      </c>
      <c r="U3457" s="7">
        <f>IFERROR(INDEX(BASE_CCLASSTRIB!$E:$E, MATCH(TEXT($D3457,"000000"), BASE_CCLASSTRIB!$A:$A, 0))/100, 0)</f>
        <v>0</v>
      </c>
      <c r="V3457" s="21">
        <f>IFERROR(INDEX(BASE_CCLASSTRIB!$F:$F, MATCH(TEXT($D3457,"000000"), BASE_CCLASSTRIB!$A:$A, 0))/100, 0)</f>
        <v>0</v>
      </c>
    </row>
    <row r="3458" spans="2:22" ht="15.75" customHeight="1" thickTop="1" thickBot="1">
      <c r="B3458" s="8"/>
      <c r="C3458" s="8"/>
      <c r="E3458" s="8" t="str">
        <f>IF(D3458="","",LEFT(D3458,3))</f>
        <v/>
      </c>
      <c r="F3458" s="5" t="str">
        <f>IF(E3458="","",IFERROR(VLOOKUP(E3458,REGRAS_CST!$A$2:$B$200,2,FALSE),""))</f>
        <v/>
      </c>
      <c r="H3458" s="7">
        <v>8.9999999999999993E-3</v>
      </c>
      <c r="I3458" s="7">
        <v>1E-3</v>
      </c>
      <c r="K3458" s="5" t="str">
        <f>IF(E3458="","",IFERROR(VLOOKUP(E3458,REGRAS_CST!$A$2:$C$200,3,FALSE),""))</f>
        <v/>
      </c>
      <c r="L3458" s="10" t="str">
        <f>IF($G3458="", "", $G3458*(1-$V3458))</f>
        <v/>
      </c>
      <c r="M3458" s="30" t="str">
        <f t="shared" si="106"/>
        <v/>
      </c>
      <c r="N3458" s="30" t="str">
        <f t="shared" si="107"/>
        <v/>
      </c>
      <c r="O3458" s="5" t="str">
        <f>IF(D3458="","",
IF(AND(K3458&lt;&gt;"SIM",V3458&gt;0),"ERRO: % BC &gt; 0, mas NÃO permitida ❌",
IF(AND(K3458="SIM",V3458=0),"ATENÇÃO: BC permitida, mas % = 0 🔎",
"Base de cálculo aplicada corretamente ✅")))</f>
        <v/>
      </c>
      <c r="P3458" s="5" t="str">
        <f>IF(D3458="","",
IF(AND(Q3458&lt;&gt;"SIM",U3458&gt;0),"ERRO: % alíquota &gt; 0, mas NÃO permitida ❌",
IF(AND(Q3458="SIM",U3458=0),"ATENÇÃO: alíquota permitida, mas % = 0 🔎",
"Alíquota aplicada corretamente ✅")))</f>
        <v/>
      </c>
      <c r="Q3458" s="5" t="str">
        <f>IF(E3458="","",IFERROR(VLOOKUP(E3458,REGRAS_CST!$A$2:$D$200,4,FALSE),""))</f>
        <v/>
      </c>
      <c r="R3458" s="8"/>
      <c r="S3458" s="7">
        <f>IF($H3458="","",$H3458*(1-$U3458))</f>
        <v>8.9999999999999993E-3</v>
      </c>
      <c r="T3458" s="7">
        <f>IF($I3458="","",$I3458*(1-$U3458))</f>
        <v>1E-3</v>
      </c>
      <c r="U3458" s="7">
        <f>IFERROR(INDEX(BASE_CCLASSTRIB!$E:$E, MATCH(TEXT($D3458,"000000"), BASE_CCLASSTRIB!$A:$A, 0))/100, 0)</f>
        <v>0</v>
      </c>
      <c r="V3458" s="21">
        <f>IFERROR(INDEX(BASE_CCLASSTRIB!$F:$F, MATCH(TEXT($D3458,"000000"), BASE_CCLASSTRIB!$A:$A, 0))/100, 0)</f>
        <v>0</v>
      </c>
    </row>
    <row r="3459" spans="2:22" ht="15.75" customHeight="1" thickTop="1" thickBot="1">
      <c r="B3459" s="8"/>
      <c r="C3459" s="8"/>
      <c r="E3459" s="8" t="str">
        <f>IF(D3459="","",LEFT(D3459,3))</f>
        <v/>
      </c>
      <c r="F3459" s="5" t="str">
        <f>IF(E3459="","",IFERROR(VLOOKUP(E3459,REGRAS_CST!$A$2:$B$200,2,FALSE),""))</f>
        <v/>
      </c>
      <c r="H3459" s="7">
        <v>8.9999999999999993E-3</v>
      </c>
      <c r="I3459" s="7">
        <v>1E-3</v>
      </c>
      <c r="K3459" s="5" t="str">
        <f>IF(E3459="","",IFERROR(VLOOKUP(E3459,REGRAS_CST!$A$2:$C$200,3,FALSE),""))</f>
        <v/>
      </c>
      <c r="L3459" s="10" t="str">
        <f>IF($G3459="", "", $G3459*(1-$V3459))</f>
        <v/>
      </c>
      <c r="M3459" s="30" t="str">
        <f t="shared" si="106"/>
        <v/>
      </c>
      <c r="N3459" s="30" t="str">
        <f t="shared" si="107"/>
        <v/>
      </c>
      <c r="O3459" s="5" t="str">
        <f>IF(D3459="","",
IF(AND(K3459&lt;&gt;"SIM",V3459&gt;0),"ERRO: % BC &gt; 0, mas NÃO permitida ❌",
IF(AND(K3459="SIM",V3459=0),"ATENÇÃO: BC permitida, mas % = 0 🔎",
"Base de cálculo aplicada corretamente ✅")))</f>
        <v/>
      </c>
      <c r="P3459" s="5" t="str">
        <f>IF(D3459="","",
IF(AND(Q3459&lt;&gt;"SIM",U3459&gt;0),"ERRO: % alíquota &gt; 0, mas NÃO permitida ❌",
IF(AND(Q3459="SIM",U3459=0),"ATENÇÃO: alíquota permitida, mas % = 0 🔎",
"Alíquota aplicada corretamente ✅")))</f>
        <v/>
      </c>
      <c r="Q3459" s="5" t="str">
        <f>IF(E3459="","",IFERROR(VLOOKUP(E3459,REGRAS_CST!$A$2:$D$200,4,FALSE),""))</f>
        <v/>
      </c>
      <c r="R3459" s="8"/>
      <c r="S3459" s="7">
        <f>IF($H3459="","",$H3459*(1-$U3459))</f>
        <v>8.9999999999999993E-3</v>
      </c>
      <c r="T3459" s="7">
        <f>IF($I3459="","",$I3459*(1-$U3459))</f>
        <v>1E-3</v>
      </c>
      <c r="U3459" s="7">
        <f>IFERROR(INDEX(BASE_CCLASSTRIB!$E:$E, MATCH(TEXT($D3459,"000000"), BASE_CCLASSTRIB!$A:$A, 0))/100, 0)</f>
        <v>0</v>
      </c>
      <c r="V3459" s="21">
        <f>IFERROR(INDEX(BASE_CCLASSTRIB!$F:$F, MATCH(TEXT($D3459,"000000"), BASE_CCLASSTRIB!$A:$A, 0))/100, 0)</f>
        <v>0</v>
      </c>
    </row>
    <row r="3460" spans="2:22" ht="15.75" customHeight="1" thickTop="1" thickBot="1">
      <c r="B3460" s="8"/>
      <c r="C3460" s="8"/>
      <c r="E3460" s="8" t="str">
        <f>IF(D3460="","",LEFT(D3460,3))</f>
        <v/>
      </c>
      <c r="F3460" s="5" t="str">
        <f>IF(E3460="","",IFERROR(VLOOKUP(E3460,REGRAS_CST!$A$2:$B$200,2,FALSE),""))</f>
        <v/>
      </c>
      <c r="H3460" s="7">
        <v>8.9999999999999993E-3</v>
      </c>
      <c r="I3460" s="7">
        <v>1E-3</v>
      </c>
      <c r="K3460" s="5" t="str">
        <f>IF(E3460="","",IFERROR(VLOOKUP(E3460,REGRAS_CST!$A$2:$C$200,3,FALSE),""))</f>
        <v/>
      </c>
      <c r="L3460" s="10" t="str">
        <f>IF($G3460="", "", $G3460*(1-$V3460))</f>
        <v/>
      </c>
      <c r="M3460" s="30" t="str">
        <f t="shared" si="106"/>
        <v/>
      </c>
      <c r="N3460" s="30" t="str">
        <f t="shared" si="107"/>
        <v/>
      </c>
      <c r="O3460" s="5" t="str">
        <f>IF(D3460="","",
IF(AND(K3460&lt;&gt;"SIM",V3460&gt;0),"ERRO: % BC &gt; 0, mas NÃO permitida ❌",
IF(AND(K3460="SIM",V3460=0),"ATENÇÃO: BC permitida, mas % = 0 🔎",
"Base de cálculo aplicada corretamente ✅")))</f>
        <v/>
      </c>
      <c r="P3460" s="5" t="str">
        <f>IF(D3460="","",
IF(AND(Q3460&lt;&gt;"SIM",U3460&gt;0),"ERRO: % alíquota &gt; 0, mas NÃO permitida ❌",
IF(AND(Q3460="SIM",U3460=0),"ATENÇÃO: alíquota permitida, mas % = 0 🔎",
"Alíquota aplicada corretamente ✅")))</f>
        <v/>
      </c>
      <c r="Q3460" s="5" t="str">
        <f>IF(E3460="","",IFERROR(VLOOKUP(E3460,REGRAS_CST!$A$2:$D$200,4,FALSE),""))</f>
        <v/>
      </c>
      <c r="R3460" s="8"/>
      <c r="S3460" s="7">
        <f>IF($H3460="","",$H3460*(1-$U3460))</f>
        <v>8.9999999999999993E-3</v>
      </c>
      <c r="T3460" s="7">
        <f>IF($I3460="","",$I3460*(1-$U3460))</f>
        <v>1E-3</v>
      </c>
      <c r="U3460" s="7">
        <f>IFERROR(INDEX(BASE_CCLASSTRIB!$E:$E, MATCH(TEXT($D3460,"000000"), BASE_CCLASSTRIB!$A:$A, 0))/100, 0)</f>
        <v>0</v>
      </c>
      <c r="V3460" s="21">
        <f>IFERROR(INDEX(BASE_CCLASSTRIB!$F:$F, MATCH(TEXT($D3460,"000000"), BASE_CCLASSTRIB!$A:$A, 0))/100, 0)</f>
        <v>0</v>
      </c>
    </row>
    <row r="3461" spans="2:22" ht="15.75" customHeight="1" thickTop="1" thickBot="1">
      <c r="B3461" s="8"/>
      <c r="C3461" s="8"/>
      <c r="E3461" s="8" t="str">
        <f>IF(D3461="","",LEFT(D3461,3))</f>
        <v/>
      </c>
      <c r="F3461" s="5" t="str">
        <f>IF(E3461="","",IFERROR(VLOOKUP(E3461,REGRAS_CST!$A$2:$B$200,2,FALSE),""))</f>
        <v/>
      </c>
      <c r="H3461" s="7">
        <v>8.9999999999999993E-3</v>
      </c>
      <c r="I3461" s="7">
        <v>1E-3</v>
      </c>
      <c r="K3461" s="5" t="str">
        <f>IF(E3461="","",IFERROR(VLOOKUP(E3461,REGRAS_CST!$A$2:$C$200,3,FALSE),""))</f>
        <v/>
      </c>
      <c r="L3461" s="10" t="str">
        <f>IF($G3461="", "", $G3461*(1-$V3461))</f>
        <v/>
      </c>
      <c r="M3461" s="30" t="str">
        <f t="shared" ref="M3461:M3524" si="108">IF(OR($L3461="",$S3461=""),"",TRUNC(VALUE($L3461)*VALUE($S3461),2))</f>
        <v/>
      </c>
      <c r="N3461" s="30" t="str">
        <f t="shared" ref="N3461:N3524" si="109">IF(OR($L3461="",$T3461=""),"",TRUNC(VALUE($L3461)*VALUE($T3461),2))</f>
        <v/>
      </c>
      <c r="O3461" s="5" t="str">
        <f>IF(D3461="","",
IF(AND(K3461&lt;&gt;"SIM",V3461&gt;0),"ERRO: % BC &gt; 0, mas NÃO permitida ❌",
IF(AND(K3461="SIM",V3461=0),"ATENÇÃO: BC permitida, mas % = 0 🔎",
"Base de cálculo aplicada corretamente ✅")))</f>
        <v/>
      </c>
      <c r="P3461" s="5" t="str">
        <f>IF(D3461="","",
IF(AND(Q3461&lt;&gt;"SIM",U3461&gt;0),"ERRO: % alíquota &gt; 0, mas NÃO permitida ❌",
IF(AND(Q3461="SIM",U3461=0),"ATENÇÃO: alíquota permitida, mas % = 0 🔎",
"Alíquota aplicada corretamente ✅")))</f>
        <v/>
      </c>
      <c r="Q3461" s="5" t="str">
        <f>IF(E3461="","",IFERROR(VLOOKUP(E3461,REGRAS_CST!$A$2:$D$200,4,FALSE),""))</f>
        <v/>
      </c>
      <c r="R3461" s="8"/>
      <c r="S3461" s="7">
        <f>IF($H3461="","",$H3461*(1-$U3461))</f>
        <v>8.9999999999999993E-3</v>
      </c>
      <c r="T3461" s="7">
        <f>IF($I3461="","",$I3461*(1-$U3461))</f>
        <v>1E-3</v>
      </c>
      <c r="U3461" s="7">
        <f>IFERROR(INDEX(BASE_CCLASSTRIB!$E:$E, MATCH(TEXT($D3461,"000000"), BASE_CCLASSTRIB!$A:$A, 0))/100, 0)</f>
        <v>0</v>
      </c>
      <c r="V3461" s="21">
        <f>IFERROR(INDEX(BASE_CCLASSTRIB!$F:$F, MATCH(TEXT($D3461,"000000"), BASE_CCLASSTRIB!$A:$A, 0))/100, 0)</f>
        <v>0</v>
      </c>
    </row>
    <row r="3462" spans="2:22" ht="15.75" customHeight="1" thickTop="1" thickBot="1">
      <c r="B3462" s="8"/>
      <c r="C3462" s="8"/>
      <c r="E3462" s="8" t="str">
        <f>IF(D3462="","",LEFT(D3462,3))</f>
        <v/>
      </c>
      <c r="F3462" s="5" t="str">
        <f>IF(E3462="","",IFERROR(VLOOKUP(E3462,REGRAS_CST!$A$2:$B$200,2,FALSE),""))</f>
        <v/>
      </c>
      <c r="H3462" s="7">
        <v>8.9999999999999993E-3</v>
      </c>
      <c r="I3462" s="7">
        <v>1E-3</v>
      </c>
      <c r="K3462" s="5" t="str">
        <f>IF(E3462="","",IFERROR(VLOOKUP(E3462,REGRAS_CST!$A$2:$C$200,3,FALSE),""))</f>
        <v/>
      </c>
      <c r="L3462" s="10" t="str">
        <f>IF($G3462="", "", $G3462*(1-$V3462))</f>
        <v/>
      </c>
      <c r="M3462" s="30" t="str">
        <f t="shared" si="108"/>
        <v/>
      </c>
      <c r="N3462" s="30" t="str">
        <f t="shared" si="109"/>
        <v/>
      </c>
      <c r="O3462" s="5" t="str">
        <f>IF(D3462="","",
IF(AND(K3462&lt;&gt;"SIM",V3462&gt;0),"ERRO: % BC &gt; 0, mas NÃO permitida ❌",
IF(AND(K3462="SIM",V3462=0),"ATENÇÃO: BC permitida, mas % = 0 🔎",
"Base de cálculo aplicada corretamente ✅")))</f>
        <v/>
      </c>
      <c r="P3462" s="5" t="str">
        <f>IF(D3462="","",
IF(AND(Q3462&lt;&gt;"SIM",U3462&gt;0),"ERRO: % alíquota &gt; 0, mas NÃO permitida ❌",
IF(AND(Q3462="SIM",U3462=0),"ATENÇÃO: alíquota permitida, mas % = 0 🔎",
"Alíquota aplicada corretamente ✅")))</f>
        <v/>
      </c>
      <c r="Q3462" s="5" t="str">
        <f>IF(E3462="","",IFERROR(VLOOKUP(E3462,REGRAS_CST!$A$2:$D$200,4,FALSE),""))</f>
        <v/>
      </c>
      <c r="R3462" s="8"/>
      <c r="S3462" s="7">
        <f>IF($H3462="","",$H3462*(1-$U3462))</f>
        <v>8.9999999999999993E-3</v>
      </c>
      <c r="T3462" s="7">
        <f>IF($I3462="","",$I3462*(1-$U3462))</f>
        <v>1E-3</v>
      </c>
      <c r="U3462" s="7">
        <f>IFERROR(INDEX(BASE_CCLASSTRIB!$E:$E, MATCH(TEXT($D3462,"000000"), BASE_CCLASSTRIB!$A:$A, 0))/100, 0)</f>
        <v>0</v>
      </c>
      <c r="V3462" s="21">
        <f>IFERROR(INDEX(BASE_CCLASSTRIB!$F:$F, MATCH(TEXT($D3462,"000000"), BASE_CCLASSTRIB!$A:$A, 0))/100, 0)</f>
        <v>0</v>
      </c>
    </row>
    <row r="3463" spans="2:22" ht="15.75" customHeight="1" thickTop="1" thickBot="1">
      <c r="B3463" s="8"/>
      <c r="C3463" s="8"/>
      <c r="E3463" s="8" t="str">
        <f>IF(D3463="","",LEFT(D3463,3))</f>
        <v/>
      </c>
      <c r="F3463" s="5" t="str">
        <f>IF(E3463="","",IFERROR(VLOOKUP(E3463,REGRAS_CST!$A$2:$B$200,2,FALSE),""))</f>
        <v/>
      </c>
      <c r="H3463" s="7">
        <v>8.9999999999999993E-3</v>
      </c>
      <c r="I3463" s="7">
        <v>1E-3</v>
      </c>
      <c r="K3463" s="5" t="str">
        <f>IF(E3463="","",IFERROR(VLOOKUP(E3463,REGRAS_CST!$A$2:$C$200,3,FALSE),""))</f>
        <v/>
      </c>
      <c r="L3463" s="10" t="str">
        <f>IF($G3463="", "", $G3463*(1-$V3463))</f>
        <v/>
      </c>
      <c r="M3463" s="30" t="str">
        <f t="shared" si="108"/>
        <v/>
      </c>
      <c r="N3463" s="30" t="str">
        <f t="shared" si="109"/>
        <v/>
      </c>
      <c r="O3463" s="5" t="str">
        <f>IF(D3463="","",
IF(AND(K3463&lt;&gt;"SIM",V3463&gt;0),"ERRO: % BC &gt; 0, mas NÃO permitida ❌",
IF(AND(K3463="SIM",V3463=0),"ATENÇÃO: BC permitida, mas % = 0 🔎",
"Base de cálculo aplicada corretamente ✅")))</f>
        <v/>
      </c>
      <c r="P3463" s="5" t="str">
        <f>IF(D3463="","",
IF(AND(Q3463&lt;&gt;"SIM",U3463&gt;0),"ERRO: % alíquota &gt; 0, mas NÃO permitida ❌",
IF(AND(Q3463="SIM",U3463=0),"ATENÇÃO: alíquota permitida, mas % = 0 🔎",
"Alíquota aplicada corretamente ✅")))</f>
        <v/>
      </c>
      <c r="Q3463" s="5" t="str">
        <f>IF(E3463="","",IFERROR(VLOOKUP(E3463,REGRAS_CST!$A$2:$D$200,4,FALSE),""))</f>
        <v/>
      </c>
      <c r="R3463" s="8"/>
      <c r="S3463" s="7">
        <f>IF($H3463="","",$H3463*(1-$U3463))</f>
        <v>8.9999999999999993E-3</v>
      </c>
      <c r="T3463" s="7">
        <f>IF($I3463="","",$I3463*(1-$U3463))</f>
        <v>1E-3</v>
      </c>
      <c r="U3463" s="7">
        <f>IFERROR(INDEX(BASE_CCLASSTRIB!$E:$E, MATCH(TEXT($D3463,"000000"), BASE_CCLASSTRIB!$A:$A, 0))/100, 0)</f>
        <v>0</v>
      </c>
      <c r="V3463" s="21">
        <f>IFERROR(INDEX(BASE_CCLASSTRIB!$F:$F, MATCH(TEXT($D3463,"000000"), BASE_CCLASSTRIB!$A:$A, 0))/100, 0)</f>
        <v>0</v>
      </c>
    </row>
    <row r="3464" spans="2:22" ht="15.75" customHeight="1" thickTop="1" thickBot="1">
      <c r="B3464" s="8"/>
      <c r="C3464" s="8"/>
      <c r="E3464" s="8" t="str">
        <f>IF(D3464="","",LEFT(D3464,3))</f>
        <v/>
      </c>
      <c r="F3464" s="5" t="str">
        <f>IF(E3464="","",IFERROR(VLOOKUP(E3464,REGRAS_CST!$A$2:$B$200,2,FALSE),""))</f>
        <v/>
      </c>
      <c r="H3464" s="7">
        <v>8.9999999999999993E-3</v>
      </c>
      <c r="I3464" s="7">
        <v>1E-3</v>
      </c>
      <c r="K3464" s="5" t="str">
        <f>IF(E3464="","",IFERROR(VLOOKUP(E3464,REGRAS_CST!$A$2:$C$200,3,FALSE),""))</f>
        <v/>
      </c>
      <c r="L3464" s="10" t="str">
        <f>IF($G3464="", "", $G3464*(1-$V3464))</f>
        <v/>
      </c>
      <c r="M3464" s="30" t="str">
        <f t="shared" si="108"/>
        <v/>
      </c>
      <c r="N3464" s="30" t="str">
        <f t="shared" si="109"/>
        <v/>
      </c>
      <c r="O3464" s="5" t="str">
        <f>IF(D3464="","",
IF(AND(K3464&lt;&gt;"SIM",V3464&gt;0),"ERRO: % BC &gt; 0, mas NÃO permitida ❌",
IF(AND(K3464="SIM",V3464=0),"ATENÇÃO: BC permitida, mas % = 0 🔎",
"Base de cálculo aplicada corretamente ✅")))</f>
        <v/>
      </c>
      <c r="P3464" s="5" t="str">
        <f>IF(D3464="","",
IF(AND(Q3464&lt;&gt;"SIM",U3464&gt;0),"ERRO: % alíquota &gt; 0, mas NÃO permitida ❌",
IF(AND(Q3464="SIM",U3464=0),"ATENÇÃO: alíquota permitida, mas % = 0 🔎",
"Alíquota aplicada corretamente ✅")))</f>
        <v/>
      </c>
      <c r="Q3464" s="5" t="str">
        <f>IF(E3464="","",IFERROR(VLOOKUP(E3464,REGRAS_CST!$A$2:$D$200,4,FALSE),""))</f>
        <v/>
      </c>
      <c r="R3464" s="8"/>
      <c r="S3464" s="7">
        <f>IF($H3464="","",$H3464*(1-$U3464))</f>
        <v>8.9999999999999993E-3</v>
      </c>
      <c r="T3464" s="7">
        <f>IF($I3464="","",$I3464*(1-$U3464))</f>
        <v>1E-3</v>
      </c>
      <c r="U3464" s="7">
        <f>IFERROR(INDEX(BASE_CCLASSTRIB!$E:$E, MATCH(TEXT($D3464,"000000"), BASE_CCLASSTRIB!$A:$A, 0))/100, 0)</f>
        <v>0</v>
      </c>
      <c r="V3464" s="21">
        <f>IFERROR(INDEX(BASE_CCLASSTRIB!$F:$F, MATCH(TEXT($D3464,"000000"), BASE_CCLASSTRIB!$A:$A, 0))/100, 0)</f>
        <v>0</v>
      </c>
    </row>
    <row r="3465" spans="2:22" ht="15.75" customHeight="1" thickTop="1" thickBot="1">
      <c r="B3465" s="8"/>
      <c r="C3465" s="8"/>
      <c r="E3465" s="8" t="str">
        <f>IF(D3465="","",LEFT(D3465,3))</f>
        <v/>
      </c>
      <c r="F3465" s="5" t="str">
        <f>IF(E3465="","",IFERROR(VLOOKUP(E3465,REGRAS_CST!$A$2:$B$200,2,FALSE),""))</f>
        <v/>
      </c>
      <c r="H3465" s="7">
        <v>8.9999999999999993E-3</v>
      </c>
      <c r="I3465" s="7">
        <v>1E-3</v>
      </c>
      <c r="K3465" s="5" t="str">
        <f>IF(E3465="","",IFERROR(VLOOKUP(E3465,REGRAS_CST!$A$2:$C$200,3,FALSE),""))</f>
        <v/>
      </c>
      <c r="L3465" s="10" t="str">
        <f>IF($G3465="", "", $G3465*(1-$V3465))</f>
        <v/>
      </c>
      <c r="M3465" s="30" t="str">
        <f t="shared" si="108"/>
        <v/>
      </c>
      <c r="N3465" s="30" t="str">
        <f t="shared" si="109"/>
        <v/>
      </c>
      <c r="O3465" s="5" t="str">
        <f>IF(D3465="","",
IF(AND(K3465&lt;&gt;"SIM",V3465&gt;0),"ERRO: % BC &gt; 0, mas NÃO permitida ❌",
IF(AND(K3465="SIM",V3465=0),"ATENÇÃO: BC permitida, mas % = 0 🔎",
"Base de cálculo aplicada corretamente ✅")))</f>
        <v/>
      </c>
      <c r="P3465" s="5" t="str">
        <f>IF(D3465="","",
IF(AND(Q3465&lt;&gt;"SIM",U3465&gt;0),"ERRO: % alíquota &gt; 0, mas NÃO permitida ❌",
IF(AND(Q3465="SIM",U3465=0),"ATENÇÃO: alíquota permitida, mas % = 0 🔎",
"Alíquota aplicada corretamente ✅")))</f>
        <v/>
      </c>
      <c r="Q3465" s="5" t="str">
        <f>IF(E3465="","",IFERROR(VLOOKUP(E3465,REGRAS_CST!$A$2:$D$200,4,FALSE),""))</f>
        <v/>
      </c>
      <c r="R3465" s="8"/>
      <c r="S3465" s="7">
        <f>IF($H3465="","",$H3465*(1-$U3465))</f>
        <v>8.9999999999999993E-3</v>
      </c>
      <c r="T3465" s="7">
        <f>IF($I3465="","",$I3465*(1-$U3465))</f>
        <v>1E-3</v>
      </c>
      <c r="U3465" s="7">
        <f>IFERROR(INDEX(BASE_CCLASSTRIB!$E:$E, MATCH(TEXT($D3465,"000000"), BASE_CCLASSTRIB!$A:$A, 0))/100, 0)</f>
        <v>0</v>
      </c>
      <c r="V3465" s="21">
        <f>IFERROR(INDEX(BASE_CCLASSTRIB!$F:$F, MATCH(TEXT($D3465,"000000"), BASE_CCLASSTRIB!$A:$A, 0))/100, 0)</f>
        <v>0</v>
      </c>
    </row>
    <row r="3466" spans="2:22" ht="15.75" customHeight="1" thickTop="1" thickBot="1">
      <c r="B3466" s="8"/>
      <c r="C3466" s="8"/>
      <c r="E3466" s="8" t="str">
        <f>IF(D3466="","",LEFT(D3466,3))</f>
        <v/>
      </c>
      <c r="F3466" s="5" t="str">
        <f>IF(E3466="","",IFERROR(VLOOKUP(E3466,REGRAS_CST!$A$2:$B$200,2,FALSE),""))</f>
        <v/>
      </c>
      <c r="H3466" s="7">
        <v>8.9999999999999993E-3</v>
      </c>
      <c r="I3466" s="7">
        <v>1E-3</v>
      </c>
      <c r="K3466" s="5" t="str">
        <f>IF(E3466="","",IFERROR(VLOOKUP(E3466,REGRAS_CST!$A$2:$C$200,3,FALSE),""))</f>
        <v/>
      </c>
      <c r="L3466" s="10" t="str">
        <f>IF($G3466="", "", $G3466*(1-$V3466))</f>
        <v/>
      </c>
      <c r="M3466" s="30" t="str">
        <f t="shared" si="108"/>
        <v/>
      </c>
      <c r="N3466" s="30" t="str">
        <f t="shared" si="109"/>
        <v/>
      </c>
      <c r="O3466" s="5" t="str">
        <f>IF(D3466="","",
IF(AND(K3466&lt;&gt;"SIM",V3466&gt;0),"ERRO: % BC &gt; 0, mas NÃO permitida ❌",
IF(AND(K3466="SIM",V3466=0),"ATENÇÃO: BC permitida, mas % = 0 🔎",
"Base de cálculo aplicada corretamente ✅")))</f>
        <v/>
      </c>
      <c r="P3466" s="5" t="str">
        <f>IF(D3466="","",
IF(AND(Q3466&lt;&gt;"SIM",U3466&gt;0),"ERRO: % alíquota &gt; 0, mas NÃO permitida ❌",
IF(AND(Q3466="SIM",U3466=0),"ATENÇÃO: alíquota permitida, mas % = 0 🔎",
"Alíquota aplicada corretamente ✅")))</f>
        <v/>
      </c>
      <c r="Q3466" s="5" t="str">
        <f>IF(E3466="","",IFERROR(VLOOKUP(E3466,REGRAS_CST!$A$2:$D$200,4,FALSE),""))</f>
        <v/>
      </c>
      <c r="R3466" s="8"/>
      <c r="S3466" s="7">
        <f>IF($H3466="","",$H3466*(1-$U3466))</f>
        <v>8.9999999999999993E-3</v>
      </c>
      <c r="T3466" s="7">
        <f>IF($I3466="","",$I3466*(1-$U3466))</f>
        <v>1E-3</v>
      </c>
      <c r="U3466" s="7">
        <f>IFERROR(INDEX(BASE_CCLASSTRIB!$E:$E, MATCH(TEXT($D3466,"000000"), BASE_CCLASSTRIB!$A:$A, 0))/100, 0)</f>
        <v>0</v>
      </c>
      <c r="V3466" s="21">
        <f>IFERROR(INDEX(BASE_CCLASSTRIB!$F:$F, MATCH(TEXT($D3466,"000000"), BASE_CCLASSTRIB!$A:$A, 0))/100, 0)</f>
        <v>0</v>
      </c>
    </row>
    <row r="3467" spans="2:22" ht="15.75" customHeight="1" thickTop="1" thickBot="1">
      <c r="B3467" s="8"/>
      <c r="C3467" s="8"/>
      <c r="E3467" s="8" t="str">
        <f>IF(D3467="","",LEFT(D3467,3))</f>
        <v/>
      </c>
      <c r="F3467" s="5" t="str">
        <f>IF(E3467="","",IFERROR(VLOOKUP(E3467,REGRAS_CST!$A$2:$B$200,2,FALSE),""))</f>
        <v/>
      </c>
      <c r="H3467" s="7">
        <v>8.9999999999999993E-3</v>
      </c>
      <c r="I3467" s="7">
        <v>1E-3</v>
      </c>
      <c r="K3467" s="5" t="str">
        <f>IF(E3467="","",IFERROR(VLOOKUP(E3467,REGRAS_CST!$A$2:$C$200,3,FALSE),""))</f>
        <v/>
      </c>
      <c r="L3467" s="10" t="str">
        <f>IF($G3467="", "", $G3467*(1-$V3467))</f>
        <v/>
      </c>
      <c r="M3467" s="30" t="str">
        <f t="shared" si="108"/>
        <v/>
      </c>
      <c r="N3467" s="30" t="str">
        <f t="shared" si="109"/>
        <v/>
      </c>
      <c r="O3467" s="5" t="str">
        <f>IF(D3467="","",
IF(AND(K3467&lt;&gt;"SIM",V3467&gt;0),"ERRO: % BC &gt; 0, mas NÃO permitida ❌",
IF(AND(K3467="SIM",V3467=0),"ATENÇÃO: BC permitida, mas % = 0 🔎",
"Base de cálculo aplicada corretamente ✅")))</f>
        <v/>
      </c>
      <c r="P3467" s="5" t="str">
        <f>IF(D3467="","",
IF(AND(Q3467&lt;&gt;"SIM",U3467&gt;0),"ERRO: % alíquota &gt; 0, mas NÃO permitida ❌",
IF(AND(Q3467="SIM",U3467=0),"ATENÇÃO: alíquota permitida, mas % = 0 🔎",
"Alíquota aplicada corretamente ✅")))</f>
        <v/>
      </c>
      <c r="Q3467" s="5" t="str">
        <f>IF(E3467="","",IFERROR(VLOOKUP(E3467,REGRAS_CST!$A$2:$D$200,4,FALSE),""))</f>
        <v/>
      </c>
      <c r="R3467" s="8"/>
      <c r="S3467" s="7">
        <f>IF($H3467="","",$H3467*(1-$U3467))</f>
        <v>8.9999999999999993E-3</v>
      </c>
      <c r="T3467" s="7">
        <f>IF($I3467="","",$I3467*(1-$U3467))</f>
        <v>1E-3</v>
      </c>
      <c r="U3467" s="7">
        <f>IFERROR(INDEX(BASE_CCLASSTRIB!$E:$E, MATCH(TEXT($D3467,"000000"), BASE_CCLASSTRIB!$A:$A, 0))/100, 0)</f>
        <v>0</v>
      </c>
      <c r="V3467" s="21">
        <f>IFERROR(INDEX(BASE_CCLASSTRIB!$F:$F, MATCH(TEXT($D3467,"000000"), BASE_CCLASSTRIB!$A:$A, 0))/100, 0)</f>
        <v>0</v>
      </c>
    </row>
    <row r="3468" spans="2:22" ht="15.75" customHeight="1" thickTop="1" thickBot="1">
      <c r="B3468" s="8"/>
      <c r="C3468" s="8"/>
      <c r="E3468" s="8" t="str">
        <f>IF(D3468="","",LEFT(D3468,3))</f>
        <v/>
      </c>
      <c r="F3468" s="5" t="str">
        <f>IF(E3468="","",IFERROR(VLOOKUP(E3468,REGRAS_CST!$A$2:$B$200,2,FALSE),""))</f>
        <v/>
      </c>
      <c r="H3468" s="7">
        <v>8.9999999999999993E-3</v>
      </c>
      <c r="I3468" s="7">
        <v>1E-3</v>
      </c>
      <c r="K3468" s="5" t="str">
        <f>IF(E3468="","",IFERROR(VLOOKUP(E3468,REGRAS_CST!$A$2:$C$200,3,FALSE),""))</f>
        <v/>
      </c>
      <c r="L3468" s="10" t="str">
        <f>IF($G3468="", "", $G3468*(1-$V3468))</f>
        <v/>
      </c>
      <c r="M3468" s="30" t="str">
        <f t="shared" si="108"/>
        <v/>
      </c>
      <c r="N3468" s="30" t="str">
        <f t="shared" si="109"/>
        <v/>
      </c>
      <c r="O3468" s="5" t="str">
        <f>IF(D3468="","",
IF(AND(K3468&lt;&gt;"SIM",V3468&gt;0),"ERRO: % BC &gt; 0, mas NÃO permitida ❌",
IF(AND(K3468="SIM",V3468=0),"ATENÇÃO: BC permitida, mas % = 0 🔎",
"Base de cálculo aplicada corretamente ✅")))</f>
        <v/>
      </c>
      <c r="P3468" s="5" t="str">
        <f>IF(D3468="","",
IF(AND(Q3468&lt;&gt;"SIM",U3468&gt;0),"ERRO: % alíquota &gt; 0, mas NÃO permitida ❌",
IF(AND(Q3468="SIM",U3468=0),"ATENÇÃO: alíquota permitida, mas % = 0 🔎",
"Alíquota aplicada corretamente ✅")))</f>
        <v/>
      </c>
      <c r="Q3468" s="5" t="str">
        <f>IF(E3468="","",IFERROR(VLOOKUP(E3468,REGRAS_CST!$A$2:$D$200,4,FALSE),""))</f>
        <v/>
      </c>
      <c r="R3468" s="8"/>
      <c r="S3468" s="7">
        <f>IF($H3468="","",$H3468*(1-$U3468))</f>
        <v>8.9999999999999993E-3</v>
      </c>
      <c r="T3468" s="7">
        <f>IF($I3468="","",$I3468*(1-$U3468))</f>
        <v>1E-3</v>
      </c>
      <c r="U3468" s="7">
        <f>IFERROR(INDEX(BASE_CCLASSTRIB!$E:$E, MATCH(TEXT($D3468,"000000"), BASE_CCLASSTRIB!$A:$A, 0))/100, 0)</f>
        <v>0</v>
      </c>
      <c r="V3468" s="21">
        <f>IFERROR(INDEX(BASE_CCLASSTRIB!$F:$F, MATCH(TEXT($D3468,"000000"), BASE_CCLASSTRIB!$A:$A, 0))/100, 0)</f>
        <v>0</v>
      </c>
    </row>
    <row r="3469" spans="2:22" ht="15.75" customHeight="1" thickTop="1" thickBot="1">
      <c r="B3469" s="8"/>
      <c r="C3469" s="8"/>
      <c r="E3469" s="8" t="str">
        <f>IF(D3469="","",LEFT(D3469,3))</f>
        <v/>
      </c>
      <c r="F3469" s="5" t="str">
        <f>IF(E3469="","",IFERROR(VLOOKUP(E3469,REGRAS_CST!$A$2:$B$200,2,FALSE),""))</f>
        <v/>
      </c>
      <c r="H3469" s="7">
        <v>8.9999999999999993E-3</v>
      </c>
      <c r="I3469" s="7">
        <v>1E-3</v>
      </c>
      <c r="K3469" s="5" t="str">
        <f>IF(E3469="","",IFERROR(VLOOKUP(E3469,REGRAS_CST!$A$2:$C$200,3,FALSE),""))</f>
        <v/>
      </c>
      <c r="L3469" s="10" t="str">
        <f>IF($G3469="", "", $G3469*(1-$V3469))</f>
        <v/>
      </c>
      <c r="M3469" s="30" t="str">
        <f t="shared" si="108"/>
        <v/>
      </c>
      <c r="N3469" s="30" t="str">
        <f t="shared" si="109"/>
        <v/>
      </c>
      <c r="O3469" s="5" t="str">
        <f>IF(D3469="","",
IF(AND(K3469&lt;&gt;"SIM",V3469&gt;0),"ERRO: % BC &gt; 0, mas NÃO permitida ❌",
IF(AND(K3469="SIM",V3469=0),"ATENÇÃO: BC permitida, mas % = 0 🔎",
"Base de cálculo aplicada corretamente ✅")))</f>
        <v/>
      </c>
      <c r="P3469" s="5" t="str">
        <f>IF(D3469="","",
IF(AND(Q3469&lt;&gt;"SIM",U3469&gt;0),"ERRO: % alíquota &gt; 0, mas NÃO permitida ❌",
IF(AND(Q3469="SIM",U3469=0),"ATENÇÃO: alíquota permitida, mas % = 0 🔎",
"Alíquota aplicada corretamente ✅")))</f>
        <v/>
      </c>
      <c r="Q3469" s="5" t="str">
        <f>IF(E3469="","",IFERROR(VLOOKUP(E3469,REGRAS_CST!$A$2:$D$200,4,FALSE),""))</f>
        <v/>
      </c>
      <c r="R3469" s="8"/>
      <c r="S3469" s="7">
        <f>IF($H3469="","",$H3469*(1-$U3469))</f>
        <v>8.9999999999999993E-3</v>
      </c>
      <c r="T3469" s="7">
        <f>IF($I3469="","",$I3469*(1-$U3469))</f>
        <v>1E-3</v>
      </c>
      <c r="U3469" s="7">
        <f>IFERROR(INDEX(BASE_CCLASSTRIB!$E:$E, MATCH(TEXT($D3469,"000000"), BASE_CCLASSTRIB!$A:$A, 0))/100, 0)</f>
        <v>0</v>
      </c>
      <c r="V3469" s="21">
        <f>IFERROR(INDEX(BASE_CCLASSTRIB!$F:$F, MATCH(TEXT($D3469,"000000"), BASE_CCLASSTRIB!$A:$A, 0))/100, 0)</f>
        <v>0</v>
      </c>
    </row>
    <row r="3470" spans="2:22" ht="15.75" customHeight="1" thickTop="1" thickBot="1">
      <c r="B3470" s="8"/>
      <c r="C3470" s="8"/>
      <c r="E3470" s="8" t="str">
        <f>IF(D3470="","",LEFT(D3470,3))</f>
        <v/>
      </c>
      <c r="F3470" s="5" t="str">
        <f>IF(E3470="","",IFERROR(VLOOKUP(E3470,REGRAS_CST!$A$2:$B$200,2,FALSE),""))</f>
        <v/>
      </c>
      <c r="H3470" s="7">
        <v>8.9999999999999993E-3</v>
      </c>
      <c r="I3470" s="7">
        <v>1E-3</v>
      </c>
      <c r="K3470" s="5" t="str">
        <f>IF(E3470="","",IFERROR(VLOOKUP(E3470,REGRAS_CST!$A$2:$C$200,3,FALSE),""))</f>
        <v/>
      </c>
      <c r="L3470" s="10" t="str">
        <f>IF($G3470="", "", $G3470*(1-$V3470))</f>
        <v/>
      </c>
      <c r="M3470" s="30" t="str">
        <f t="shared" si="108"/>
        <v/>
      </c>
      <c r="N3470" s="30" t="str">
        <f t="shared" si="109"/>
        <v/>
      </c>
      <c r="O3470" s="5" t="str">
        <f>IF(D3470="","",
IF(AND(K3470&lt;&gt;"SIM",V3470&gt;0),"ERRO: % BC &gt; 0, mas NÃO permitida ❌",
IF(AND(K3470="SIM",V3470=0),"ATENÇÃO: BC permitida, mas % = 0 🔎",
"Base de cálculo aplicada corretamente ✅")))</f>
        <v/>
      </c>
      <c r="P3470" s="5" t="str">
        <f>IF(D3470="","",
IF(AND(Q3470&lt;&gt;"SIM",U3470&gt;0),"ERRO: % alíquota &gt; 0, mas NÃO permitida ❌",
IF(AND(Q3470="SIM",U3470=0),"ATENÇÃO: alíquota permitida, mas % = 0 🔎",
"Alíquota aplicada corretamente ✅")))</f>
        <v/>
      </c>
      <c r="Q3470" s="5" t="str">
        <f>IF(E3470="","",IFERROR(VLOOKUP(E3470,REGRAS_CST!$A$2:$D$200,4,FALSE),""))</f>
        <v/>
      </c>
      <c r="R3470" s="8"/>
      <c r="S3470" s="7">
        <f>IF($H3470="","",$H3470*(1-$U3470))</f>
        <v>8.9999999999999993E-3</v>
      </c>
      <c r="T3470" s="7">
        <f>IF($I3470="","",$I3470*(1-$U3470))</f>
        <v>1E-3</v>
      </c>
      <c r="U3470" s="7">
        <f>IFERROR(INDEX(BASE_CCLASSTRIB!$E:$E, MATCH(TEXT($D3470,"000000"), BASE_CCLASSTRIB!$A:$A, 0))/100, 0)</f>
        <v>0</v>
      </c>
      <c r="V3470" s="21">
        <f>IFERROR(INDEX(BASE_CCLASSTRIB!$F:$F, MATCH(TEXT($D3470,"000000"), BASE_CCLASSTRIB!$A:$A, 0))/100, 0)</f>
        <v>0</v>
      </c>
    </row>
    <row r="3471" spans="2:22" ht="15.75" customHeight="1" thickTop="1" thickBot="1">
      <c r="B3471" s="8"/>
      <c r="C3471" s="8"/>
      <c r="E3471" s="8" t="str">
        <f>IF(D3471="","",LEFT(D3471,3))</f>
        <v/>
      </c>
      <c r="F3471" s="5" t="str">
        <f>IF(E3471="","",IFERROR(VLOOKUP(E3471,REGRAS_CST!$A$2:$B$200,2,FALSE),""))</f>
        <v/>
      </c>
      <c r="H3471" s="7">
        <v>8.9999999999999993E-3</v>
      </c>
      <c r="I3471" s="7">
        <v>1E-3</v>
      </c>
      <c r="K3471" s="5" t="str">
        <f>IF(E3471="","",IFERROR(VLOOKUP(E3471,REGRAS_CST!$A$2:$C$200,3,FALSE),""))</f>
        <v/>
      </c>
      <c r="L3471" s="10" t="str">
        <f>IF($G3471="", "", $G3471*(1-$V3471))</f>
        <v/>
      </c>
      <c r="M3471" s="30" t="str">
        <f t="shared" si="108"/>
        <v/>
      </c>
      <c r="N3471" s="30" t="str">
        <f t="shared" si="109"/>
        <v/>
      </c>
      <c r="O3471" s="5" t="str">
        <f>IF(D3471="","",
IF(AND(K3471&lt;&gt;"SIM",V3471&gt;0),"ERRO: % BC &gt; 0, mas NÃO permitida ❌",
IF(AND(K3471="SIM",V3471=0),"ATENÇÃO: BC permitida, mas % = 0 🔎",
"Base de cálculo aplicada corretamente ✅")))</f>
        <v/>
      </c>
      <c r="P3471" s="5" t="str">
        <f>IF(D3471="","",
IF(AND(Q3471&lt;&gt;"SIM",U3471&gt;0),"ERRO: % alíquota &gt; 0, mas NÃO permitida ❌",
IF(AND(Q3471="SIM",U3471=0),"ATENÇÃO: alíquota permitida, mas % = 0 🔎",
"Alíquota aplicada corretamente ✅")))</f>
        <v/>
      </c>
      <c r="Q3471" s="5" t="str">
        <f>IF(E3471="","",IFERROR(VLOOKUP(E3471,REGRAS_CST!$A$2:$D$200,4,FALSE),""))</f>
        <v/>
      </c>
      <c r="R3471" s="8"/>
      <c r="S3471" s="7">
        <f>IF($H3471="","",$H3471*(1-$U3471))</f>
        <v>8.9999999999999993E-3</v>
      </c>
      <c r="T3471" s="7">
        <f>IF($I3471="","",$I3471*(1-$U3471))</f>
        <v>1E-3</v>
      </c>
      <c r="U3471" s="7">
        <f>IFERROR(INDEX(BASE_CCLASSTRIB!$E:$E, MATCH(TEXT($D3471,"000000"), BASE_CCLASSTRIB!$A:$A, 0))/100, 0)</f>
        <v>0</v>
      </c>
      <c r="V3471" s="21">
        <f>IFERROR(INDEX(BASE_CCLASSTRIB!$F:$F, MATCH(TEXT($D3471,"000000"), BASE_CCLASSTRIB!$A:$A, 0))/100, 0)</f>
        <v>0</v>
      </c>
    </row>
    <row r="3472" spans="2:22" ht="15.75" customHeight="1" thickTop="1" thickBot="1">
      <c r="B3472" s="8"/>
      <c r="C3472" s="8"/>
      <c r="E3472" s="8" t="str">
        <f>IF(D3472="","",LEFT(D3472,3))</f>
        <v/>
      </c>
      <c r="F3472" s="5" t="str">
        <f>IF(E3472="","",IFERROR(VLOOKUP(E3472,REGRAS_CST!$A$2:$B$200,2,FALSE),""))</f>
        <v/>
      </c>
      <c r="H3472" s="7">
        <v>8.9999999999999993E-3</v>
      </c>
      <c r="I3472" s="7">
        <v>1E-3</v>
      </c>
      <c r="K3472" s="5" t="str">
        <f>IF(E3472="","",IFERROR(VLOOKUP(E3472,REGRAS_CST!$A$2:$C$200,3,FALSE),""))</f>
        <v/>
      </c>
      <c r="L3472" s="10" t="str">
        <f>IF($G3472="", "", $G3472*(1-$V3472))</f>
        <v/>
      </c>
      <c r="M3472" s="30" t="str">
        <f t="shared" si="108"/>
        <v/>
      </c>
      <c r="N3472" s="30" t="str">
        <f t="shared" si="109"/>
        <v/>
      </c>
      <c r="O3472" s="5" t="str">
        <f>IF(D3472="","",
IF(AND(K3472&lt;&gt;"SIM",V3472&gt;0),"ERRO: % BC &gt; 0, mas NÃO permitida ❌",
IF(AND(K3472="SIM",V3472=0),"ATENÇÃO: BC permitida, mas % = 0 🔎",
"Base de cálculo aplicada corretamente ✅")))</f>
        <v/>
      </c>
      <c r="P3472" s="5" t="str">
        <f>IF(D3472="","",
IF(AND(Q3472&lt;&gt;"SIM",U3472&gt;0),"ERRO: % alíquota &gt; 0, mas NÃO permitida ❌",
IF(AND(Q3472="SIM",U3472=0),"ATENÇÃO: alíquota permitida, mas % = 0 🔎",
"Alíquota aplicada corretamente ✅")))</f>
        <v/>
      </c>
      <c r="Q3472" s="5" t="str">
        <f>IF(E3472="","",IFERROR(VLOOKUP(E3472,REGRAS_CST!$A$2:$D$200,4,FALSE),""))</f>
        <v/>
      </c>
      <c r="R3472" s="8"/>
      <c r="S3472" s="7">
        <f>IF($H3472="","",$H3472*(1-$U3472))</f>
        <v>8.9999999999999993E-3</v>
      </c>
      <c r="T3472" s="7">
        <f>IF($I3472="","",$I3472*(1-$U3472))</f>
        <v>1E-3</v>
      </c>
      <c r="U3472" s="7">
        <f>IFERROR(INDEX(BASE_CCLASSTRIB!$E:$E, MATCH(TEXT($D3472,"000000"), BASE_CCLASSTRIB!$A:$A, 0))/100, 0)</f>
        <v>0</v>
      </c>
      <c r="V3472" s="21">
        <f>IFERROR(INDEX(BASE_CCLASSTRIB!$F:$F, MATCH(TEXT($D3472,"000000"), BASE_CCLASSTRIB!$A:$A, 0))/100, 0)</f>
        <v>0</v>
      </c>
    </row>
    <row r="3473" spans="2:22" ht="15.75" customHeight="1" thickTop="1" thickBot="1">
      <c r="B3473" s="8"/>
      <c r="C3473" s="8"/>
      <c r="E3473" s="8" t="str">
        <f>IF(D3473="","",LEFT(D3473,3))</f>
        <v/>
      </c>
      <c r="F3473" s="5" t="str">
        <f>IF(E3473="","",IFERROR(VLOOKUP(E3473,REGRAS_CST!$A$2:$B$200,2,FALSE),""))</f>
        <v/>
      </c>
      <c r="H3473" s="7">
        <v>8.9999999999999993E-3</v>
      </c>
      <c r="I3473" s="7">
        <v>1E-3</v>
      </c>
      <c r="K3473" s="5" t="str">
        <f>IF(E3473="","",IFERROR(VLOOKUP(E3473,REGRAS_CST!$A$2:$C$200,3,FALSE),""))</f>
        <v/>
      </c>
      <c r="L3473" s="10" t="str">
        <f>IF($G3473="", "", $G3473*(1-$V3473))</f>
        <v/>
      </c>
      <c r="M3473" s="30" t="str">
        <f t="shared" si="108"/>
        <v/>
      </c>
      <c r="N3473" s="30" t="str">
        <f t="shared" si="109"/>
        <v/>
      </c>
      <c r="O3473" s="5" t="str">
        <f>IF(D3473="","",
IF(AND(K3473&lt;&gt;"SIM",V3473&gt;0),"ERRO: % BC &gt; 0, mas NÃO permitida ❌",
IF(AND(K3473="SIM",V3473=0),"ATENÇÃO: BC permitida, mas % = 0 🔎",
"Base de cálculo aplicada corretamente ✅")))</f>
        <v/>
      </c>
      <c r="P3473" s="5" t="str">
        <f>IF(D3473="","",
IF(AND(Q3473&lt;&gt;"SIM",U3473&gt;0),"ERRO: % alíquota &gt; 0, mas NÃO permitida ❌",
IF(AND(Q3473="SIM",U3473=0),"ATENÇÃO: alíquota permitida, mas % = 0 🔎",
"Alíquota aplicada corretamente ✅")))</f>
        <v/>
      </c>
      <c r="Q3473" s="5" t="str">
        <f>IF(E3473="","",IFERROR(VLOOKUP(E3473,REGRAS_CST!$A$2:$D$200,4,FALSE),""))</f>
        <v/>
      </c>
      <c r="R3473" s="8"/>
      <c r="S3473" s="7">
        <f>IF($H3473="","",$H3473*(1-$U3473))</f>
        <v>8.9999999999999993E-3</v>
      </c>
      <c r="T3473" s="7">
        <f>IF($I3473="","",$I3473*(1-$U3473))</f>
        <v>1E-3</v>
      </c>
      <c r="U3473" s="7">
        <f>IFERROR(INDEX(BASE_CCLASSTRIB!$E:$E, MATCH(TEXT($D3473,"000000"), BASE_CCLASSTRIB!$A:$A, 0))/100, 0)</f>
        <v>0</v>
      </c>
      <c r="V3473" s="21">
        <f>IFERROR(INDEX(BASE_CCLASSTRIB!$F:$F, MATCH(TEXT($D3473,"000000"), BASE_CCLASSTRIB!$A:$A, 0))/100, 0)</f>
        <v>0</v>
      </c>
    </row>
    <row r="3474" spans="2:22" ht="15.75" customHeight="1" thickTop="1" thickBot="1">
      <c r="B3474" s="8"/>
      <c r="C3474" s="8"/>
      <c r="E3474" s="8" t="str">
        <f>IF(D3474="","",LEFT(D3474,3))</f>
        <v/>
      </c>
      <c r="F3474" s="5" t="str">
        <f>IF(E3474="","",IFERROR(VLOOKUP(E3474,REGRAS_CST!$A$2:$B$200,2,FALSE),""))</f>
        <v/>
      </c>
      <c r="H3474" s="7">
        <v>8.9999999999999993E-3</v>
      </c>
      <c r="I3474" s="7">
        <v>1E-3</v>
      </c>
      <c r="K3474" s="5" t="str">
        <f>IF(E3474="","",IFERROR(VLOOKUP(E3474,REGRAS_CST!$A$2:$C$200,3,FALSE),""))</f>
        <v/>
      </c>
      <c r="L3474" s="10" t="str">
        <f>IF($G3474="", "", $G3474*(1-$V3474))</f>
        <v/>
      </c>
      <c r="M3474" s="30" t="str">
        <f t="shared" si="108"/>
        <v/>
      </c>
      <c r="N3474" s="30" t="str">
        <f t="shared" si="109"/>
        <v/>
      </c>
      <c r="O3474" s="5" t="str">
        <f>IF(D3474="","",
IF(AND(K3474&lt;&gt;"SIM",V3474&gt;0),"ERRO: % BC &gt; 0, mas NÃO permitida ❌",
IF(AND(K3474="SIM",V3474=0),"ATENÇÃO: BC permitida, mas % = 0 🔎",
"Base de cálculo aplicada corretamente ✅")))</f>
        <v/>
      </c>
      <c r="P3474" s="5" t="str">
        <f>IF(D3474="","",
IF(AND(Q3474&lt;&gt;"SIM",U3474&gt;0),"ERRO: % alíquota &gt; 0, mas NÃO permitida ❌",
IF(AND(Q3474="SIM",U3474=0),"ATENÇÃO: alíquota permitida, mas % = 0 🔎",
"Alíquota aplicada corretamente ✅")))</f>
        <v/>
      </c>
      <c r="Q3474" s="5" t="str">
        <f>IF(E3474="","",IFERROR(VLOOKUP(E3474,REGRAS_CST!$A$2:$D$200,4,FALSE),""))</f>
        <v/>
      </c>
      <c r="R3474" s="8"/>
      <c r="S3474" s="7">
        <f>IF($H3474="","",$H3474*(1-$U3474))</f>
        <v>8.9999999999999993E-3</v>
      </c>
      <c r="T3474" s="7">
        <f>IF($I3474="","",$I3474*(1-$U3474))</f>
        <v>1E-3</v>
      </c>
      <c r="U3474" s="7">
        <f>IFERROR(INDEX(BASE_CCLASSTRIB!$E:$E, MATCH(TEXT($D3474,"000000"), BASE_CCLASSTRIB!$A:$A, 0))/100, 0)</f>
        <v>0</v>
      </c>
      <c r="V3474" s="21">
        <f>IFERROR(INDEX(BASE_CCLASSTRIB!$F:$F, MATCH(TEXT($D3474,"000000"), BASE_CCLASSTRIB!$A:$A, 0))/100, 0)</f>
        <v>0</v>
      </c>
    </row>
    <row r="3475" spans="2:22" ht="15.75" customHeight="1" thickTop="1" thickBot="1">
      <c r="B3475" s="8"/>
      <c r="C3475" s="8"/>
      <c r="E3475" s="8" t="str">
        <f>IF(D3475="","",LEFT(D3475,3))</f>
        <v/>
      </c>
      <c r="F3475" s="5" t="str">
        <f>IF(E3475="","",IFERROR(VLOOKUP(E3475,REGRAS_CST!$A$2:$B$200,2,FALSE),""))</f>
        <v/>
      </c>
      <c r="H3475" s="7">
        <v>8.9999999999999993E-3</v>
      </c>
      <c r="I3475" s="7">
        <v>1E-3</v>
      </c>
      <c r="K3475" s="5" t="str">
        <f>IF(E3475="","",IFERROR(VLOOKUP(E3475,REGRAS_CST!$A$2:$C$200,3,FALSE),""))</f>
        <v/>
      </c>
      <c r="L3475" s="10" t="str">
        <f>IF($G3475="", "", $G3475*(1-$V3475))</f>
        <v/>
      </c>
      <c r="M3475" s="30" t="str">
        <f t="shared" si="108"/>
        <v/>
      </c>
      <c r="N3475" s="30" t="str">
        <f t="shared" si="109"/>
        <v/>
      </c>
      <c r="O3475" s="5" t="str">
        <f>IF(D3475="","",
IF(AND(K3475&lt;&gt;"SIM",V3475&gt;0),"ERRO: % BC &gt; 0, mas NÃO permitida ❌",
IF(AND(K3475="SIM",V3475=0),"ATENÇÃO: BC permitida, mas % = 0 🔎",
"Base de cálculo aplicada corretamente ✅")))</f>
        <v/>
      </c>
      <c r="P3475" s="5" t="str">
        <f>IF(D3475="","",
IF(AND(Q3475&lt;&gt;"SIM",U3475&gt;0),"ERRO: % alíquota &gt; 0, mas NÃO permitida ❌",
IF(AND(Q3475="SIM",U3475=0),"ATENÇÃO: alíquota permitida, mas % = 0 🔎",
"Alíquota aplicada corretamente ✅")))</f>
        <v/>
      </c>
      <c r="Q3475" s="5" t="str">
        <f>IF(E3475="","",IFERROR(VLOOKUP(E3475,REGRAS_CST!$A$2:$D$200,4,FALSE),""))</f>
        <v/>
      </c>
      <c r="R3475" s="8"/>
      <c r="S3475" s="7">
        <f>IF($H3475="","",$H3475*(1-$U3475))</f>
        <v>8.9999999999999993E-3</v>
      </c>
      <c r="T3475" s="7">
        <f>IF($I3475="","",$I3475*(1-$U3475))</f>
        <v>1E-3</v>
      </c>
      <c r="U3475" s="7">
        <f>IFERROR(INDEX(BASE_CCLASSTRIB!$E:$E, MATCH(TEXT($D3475,"000000"), BASE_CCLASSTRIB!$A:$A, 0))/100, 0)</f>
        <v>0</v>
      </c>
      <c r="V3475" s="21">
        <f>IFERROR(INDEX(BASE_CCLASSTRIB!$F:$F, MATCH(TEXT($D3475,"000000"), BASE_CCLASSTRIB!$A:$A, 0))/100, 0)</f>
        <v>0</v>
      </c>
    </row>
    <row r="3476" spans="2:22" ht="15.75" customHeight="1" thickTop="1" thickBot="1">
      <c r="B3476" s="8"/>
      <c r="C3476" s="8"/>
      <c r="E3476" s="8" t="str">
        <f>IF(D3476="","",LEFT(D3476,3))</f>
        <v/>
      </c>
      <c r="F3476" s="5" t="str">
        <f>IF(E3476="","",IFERROR(VLOOKUP(E3476,REGRAS_CST!$A$2:$B$200,2,FALSE),""))</f>
        <v/>
      </c>
      <c r="H3476" s="7">
        <v>8.9999999999999993E-3</v>
      </c>
      <c r="I3476" s="7">
        <v>1E-3</v>
      </c>
      <c r="K3476" s="5" t="str">
        <f>IF(E3476="","",IFERROR(VLOOKUP(E3476,REGRAS_CST!$A$2:$C$200,3,FALSE),""))</f>
        <v/>
      </c>
      <c r="L3476" s="10" t="str">
        <f>IF($G3476="", "", $G3476*(1-$V3476))</f>
        <v/>
      </c>
      <c r="M3476" s="30" t="str">
        <f t="shared" si="108"/>
        <v/>
      </c>
      <c r="N3476" s="30" t="str">
        <f t="shared" si="109"/>
        <v/>
      </c>
      <c r="O3476" s="5" t="str">
        <f>IF(D3476="","",
IF(AND(K3476&lt;&gt;"SIM",V3476&gt;0),"ERRO: % BC &gt; 0, mas NÃO permitida ❌",
IF(AND(K3476="SIM",V3476=0),"ATENÇÃO: BC permitida, mas % = 0 🔎",
"Base de cálculo aplicada corretamente ✅")))</f>
        <v/>
      </c>
      <c r="P3476" s="5" t="str">
        <f>IF(D3476="","",
IF(AND(Q3476&lt;&gt;"SIM",U3476&gt;0),"ERRO: % alíquota &gt; 0, mas NÃO permitida ❌",
IF(AND(Q3476="SIM",U3476=0),"ATENÇÃO: alíquota permitida, mas % = 0 🔎",
"Alíquota aplicada corretamente ✅")))</f>
        <v/>
      </c>
      <c r="Q3476" s="5" t="str">
        <f>IF(E3476="","",IFERROR(VLOOKUP(E3476,REGRAS_CST!$A$2:$D$200,4,FALSE),""))</f>
        <v/>
      </c>
      <c r="R3476" s="8"/>
      <c r="S3476" s="7">
        <f>IF($H3476="","",$H3476*(1-$U3476))</f>
        <v>8.9999999999999993E-3</v>
      </c>
      <c r="T3476" s="7">
        <f>IF($I3476="","",$I3476*(1-$U3476))</f>
        <v>1E-3</v>
      </c>
      <c r="U3476" s="7">
        <f>IFERROR(INDEX(BASE_CCLASSTRIB!$E:$E, MATCH(TEXT($D3476,"000000"), BASE_CCLASSTRIB!$A:$A, 0))/100, 0)</f>
        <v>0</v>
      </c>
      <c r="V3476" s="21">
        <f>IFERROR(INDEX(BASE_CCLASSTRIB!$F:$F, MATCH(TEXT($D3476,"000000"), BASE_CCLASSTRIB!$A:$A, 0))/100, 0)</f>
        <v>0</v>
      </c>
    </row>
    <row r="3477" spans="2:22" ht="15.75" customHeight="1" thickTop="1" thickBot="1">
      <c r="B3477" s="8"/>
      <c r="C3477" s="8"/>
      <c r="E3477" s="8" t="str">
        <f>IF(D3477="","",LEFT(D3477,3))</f>
        <v/>
      </c>
      <c r="F3477" s="5" t="str">
        <f>IF(E3477="","",IFERROR(VLOOKUP(E3477,REGRAS_CST!$A$2:$B$200,2,FALSE),""))</f>
        <v/>
      </c>
      <c r="H3477" s="7">
        <v>8.9999999999999993E-3</v>
      </c>
      <c r="I3477" s="7">
        <v>1E-3</v>
      </c>
      <c r="K3477" s="5" t="str">
        <f>IF(E3477="","",IFERROR(VLOOKUP(E3477,REGRAS_CST!$A$2:$C$200,3,FALSE),""))</f>
        <v/>
      </c>
      <c r="L3477" s="10" t="str">
        <f>IF($G3477="", "", $G3477*(1-$V3477))</f>
        <v/>
      </c>
      <c r="M3477" s="30" t="str">
        <f t="shared" si="108"/>
        <v/>
      </c>
      <c r="N3477" s="30" t="str">
        <f t="shared" si="109"/>
        <v/>
      </c>
      <c r="O3477" s="5" t="str">
        <f>IF(D3477="","",
IF(AND(K3477&lt;&gt;"SIM",V3477&gt;0),"ERRO: % BC &gt; 0, mas NÃO permitida ❌",
IF(AND(K3477="SIM",V3477=0),"ATENÇÃO: BC permitida, mas % = 0 🔎",
"Base de cálculo aplicada corretamente ✅")))</f>
        <v/>
      </c>
      <c r="P3477" s="5" t="str">
        <f>IF(D3477="","",
IF(AND(Q3477&lt;&gt;"SIM",U3477&gt;0),"ERRO: % alíquota &gt; 0, mas NÃO permitida ❌",
IF(AND(Q3477="SIM",U3477=0),"ATENÇÃO: alíquota permitida, mas % = 0 🔎",
"Alíquota aplicada corretamente ✅")))</f>
        <v/>
      </c>
      <c r="Q3477" s="5" t="str">
        <f>IF(E3477="","",IFERROR(VLOOKUP(E3477,REGRAS_CST!$A$2:$D$200,4,FALSE),""))</f>
        <v/>
      </c>
      <c r="R3477" s="8"/>
      <c r="S3477" s="7">
        <f>IF($H3477="","",$H3477*(1-$U3477))</f>
        <v>8.9999999999999993E-3</v>
      </c>
      <c r="T3477" s="7">
        <f>IF($I3477="","",$I3477*(1-$U3477))</f>
        <v>1E-3</v>
      </c>
      <c r="U3477" s="7">
        <f>IFERROR(INDEX(BASE_CCLASSTRIB!$E:$E, MATCH(TEXT($D3477,"000000"), BASE_CCLASSTRIB!$A:$A, 0))/100, 0)</f>
        <v>0</v>
      </c>
      <c r="V3477" s="21">
        <f>IFERROR(INDEX(BASE_CCLASSTRIB!$F:$F, MATCH(TEXT($D3477,"000000"), BASE_CCLASSTRIB!$A:$A, 0))/100, 0)</f>
        <v>0</v>
      </c>
    </row>
    <row r="3478" spans="2:22" ht="15.75" customHeight="1" thickTop="1" thickBot="1">
      <c r="B3478" s="8"/>
      <c r="C3478" s="8"/>
      <c r="E3478" s="8" t="str">
        <f>IF(D3478="","",LEFT(D3478,3))</f>
        <v/>
      </c>
      <c r="F3478" s="5" t="str">
        <f>IF(E3478="","",IFERROR(VLOOKUP(E3478,REGRAS_CST!$A$2:$B$200,2,FALSE),""))</f>
        <v/>
      </c>
      <c r="H3478" s="7">
        <v>8.9999999999999993E-3</v>
      </c>
      <c r="I3478" s="7">
        <v>1E-3</v>
      </c>
      <c r="K3478" s="5" t="str">
        <f>IF(E3478="","",IFERROR(VLOOKUP(E3478,REGRAS_CST!$A$2:$C$200,3,FALSE),""))</f>
        <v/>
      </c>
      <c r="L3478" s="10" t="str">
        <f>IF($G3478="", "", $G3478*(1-$V3478))</f>
        <v/>
      </c>
      <c r="M3478" s="30" t="str">
        <f t="shared" si="108"/>
        <v/>
      </c>
      <c r="N3478" s="30" t="str">
        <f t="shared" si="109"/>
        <v/>
      </c>
      <c r="O3478" s="5" t="str">
        <f>IF(D3478="","",
IF(AND(K3478&lt;&gt;"SIM",V3478&gt;0),"ERRO: % BC &gt; 0, mas NÃO permitida ❌",
IF(AND(K3478="SIM",V3478=0),"ATENÇÃO: BC permitida, mas % = 0 🔎",
"Base de cálculo aplicada corretamente ✅")))</f>
        <v/>
      </c>
      <c r="P3478" s="5" t="str">
        <f>IF(D3478="","",
IF(AND(Q3478&lt;&gt;"SIM",U3478&gt;0),"ERRO: % alíquota &gt; 0, mas NÃO permitida ❌",
IF(AND(Q3478="SIM",U3478=0),"ATENÇÃO: alíquota permitida, mas % = 0 🔎",
"Alíquota aplicada corretamente ✅")))</f>
        <v/>
      </c>
      <c r="Q3478" s="5" t="str">
        <f>IF(E3478="","",IFERROR(VLOOKUP(E3478,REGRAS_CST!$A$2:$D$200,4,FALSE),""))</f>
        <v/>
      </c>
      <c r="R3478" s="8"/>
      <c r="S3478" s="7">
        <f>IF($H3478="","",$H3478*(1-$U3478))</f>
        <v>8.9999999999999993E-3</v>
      </c>
      <c r="T3478" s="7">
        <f>IF($I3478="","",$I3478*(1-$U3478))</f>
        <v>1E-3</v>
      </c>
      <c r="U3478" s="7">
        <f>IFERROR(INDEX(BASE_CCLASSTRIB!$E:$E, MATCH(TEXT($D3478,"000000"), BASE_CCLASSTRIB!$A:$A, 0))/100, 0)</f>
        <v>0</v>
      </c>
      <c r="V3478" s="21">
        <f>IFERROR(INDEX(BASE_CCLASSTRIB!$F:$F, MATCH(TEXT($D3478,"000000"), BASE_CCLASSTRIB!$A:$A, 0))/100, 0)</f>
        <v>0</v>
      </c>
    </row>
    <row r="3479" spans="2:22" ht="15.75" customHeight="1" thickTop="1" thickBot="1">
      <c r="B3479" s="8"/>
      <c r="C3479" s="8"/>
      <c r="E3479" s="8" t="str">
        <f>IF(D3479="","",LEFT(D3479,3))</f>
        <v/>
      </c>
      <c r="F3479" s="5" t="str">
        <f>IF(E3479="","",IFERROR(VLOOKUP(E3479,REGRAS_CST!$A$2:$B$200,2,FALSE),""))</f>
        <v/>
      </c>
      <c r="H3479" s="7">
        <v>8.9999999999999993E-3</v>
      </c>
      <c r="I3479" s="7">
        <v>1E-3</v>
      </c>
      <c r="K3479" s="5" t="str">
        <f>IF(E3479="","",IFERROR(VLOOKUP(E3479,REGRAS_CST!$A$2:$C$200,3,FALSE),""))</f>
        <v/>
      </c>
      <c r="L3479" s="10" t="str">
        <f>IF($G3479="", "", $G3479*(1-$V3479))</f>
        <v/>
      </c>
      <c r="M3479" s="30" t="str">
        <f t="shared" si="108"/>
        <v/>
      </c>
      <c r="N3479" s="30" t="str">
        <f t="shared" si="109"/>
        <v/>
      </c>
      <c r="O3479" s="5" t="str">
        <f>IF(D3479="","",
IF(AND(K3479&lt;&gt;"SIM",V3479&gt;0),"ERRO: % BC &gt; 0, mas NÃO permitida ❌",
IF(AND(K3479="SIM",V3479=0),"ATENÇÃO: BC permitida, mas % = 0 🔎",
"Base de cálculo aplicada corretamente ✅")))</f>
        <v/>
      </c>
      <c r="P3479" s="5" t="str">
        <f>IF(D3479="","",
IF(AND(Q3479&lt;&gt;"SIM",U3479&gt;0),"ERRO: % alíquota &gt; 0, mas NÃO permitida ❌",
IF(AND(Q3479="SIM",U3479=0),"ATENÇÃO: alíquota permitida, mas % = 0 🔎",
"Alíquota aplicada corretamente ✅")))</f>
        <v/>
      </c>
      <c r="Q3479" s="5" t="str">
        <f>IF(E3479="","",IFERROR(VLOOKUP(E3479,REGRAS_CST!$A$2:$D$200,4,FALSE),""))</f>
        <v/>
      </c>
      <c r="R3479" s="8"/>
      <c r="S3479" s="7">
        <f>IF($H3479="","",$H3479*(1-$U3479))</f>
        <v>8.9999999999999993E-3</v>
      </c>
      <c r="T3479" s="7">
        <f>IF($I3479="","",$I3479*(1-$U3479))</f>
        <v>1E-3</v>
      </c>
      <c r="U3479" s="7">
        <f>IFERROR(INDEX(BASE_CCLASSTRIB!$E:$E, MATCH(TEXT($D3479,"000000"), BASE_CCLASSTRIB!$A:$A, 0))/100, 0)</f>
        <v>0</v>
      </c>
      <c r="V3479" s="21">
        <f>IFERROR(INDEX(BASE_CCLASSTRIB!$F:$F, MATCH(TEXT($D3479,"000000"), BASE_CCLASSTRIB!$A:$A, 0))/100, 0)</f>
        <v>0</v>
      </c>
    </row>
    <row r="3480" spans="2:22" ht="15.75" customHeight="1" thickTop="1" thickBot="1">
      <c r="B3480" s="8"/>
      <c r="C3480" s="8"/>
      <c r="E3480" s="8" t="str">
        <f>IF(D3480="","",LEFT(D3480,3))</f>
        <v/>
      </c>
      <c r="F3480" s="5" t="str">
        <f>IF(E3480="","",IFERROR(VLOOKUP(E3480,REGRAS_CST!$A$2:$B$200,2,FALSE),""))</f>
        <v/>
      </c>
      <c r="H3480" s="7">
        <v>8.9999999999999993E-3</v>
      </c>
      <c r="I3480" s="7">
        <v>1E-3</v>
      </c>
      <c r="K3480" s="5" t="str">
        <f>IF(E3480="","",IFERROR(VLOOKUP(E3480,REGRAS_CST!$A$2:$C$200,3,FALSE),""))</f>
        <v/>
      </c>
      <c r="L3480" s="10" t="str">
        <f>IF($G3480="", "", $G3480*(1-$V3480))</f>
        <v/>
      </c>
      <c r="M3480" s="30" t="str">
        <f t="shared" si="108"/>
        <v/>
      </c>
      <c r="N3480" s="30" t="str">
        <f t="shared" si="109"/>
        <v/>
      </c>
      <c r="O3480" s="5" t="str">
        <f>IF(D3480="","",
IF(AND(K3480&lt;&gt;"SIM",V3480&gt;0),"ERRO: % BC &gt; 0, mas NÃO permitida ❌",
IF(AND(K3480="SIM",V3480=0),"ATENÇÃO: BC permitida, mas % = 0 🔎",
"Base de cálculo aplicada corretamente ✅")))</f>
        <v/>
      </c>
      <c r="P3480" s="5" t="str">
        <f>IF(D3480="","",
IF(AND(Q3480&lt;&gt;"SIM",U3480&gt;0),"ERRO: % alíquota &gt; 0, mas NÃO permitida ❌",
IF(AND(Q3480="SIM",U3480=0),"ATENÇÃO: alíquota permitida, mas % = 0 🔎",
"Alíquota aplicada corretamente ✅")))</f>
        <v/>
      </c>
      <c r="Q3480" s="5" t="str">
        <f>IF(E3480="","",IFERROR(VLOOKUP(E3480,REGRAS_CST!$A$2:$D$200,4,FALSE),""))</f>
        <v/>
      </c>
      <c r="R3480" s="8"/>
      <c r="S3480" s="7">
        <f>IF($H3480="","",$H3480*(1-$U3480))</f>
        <v>8.9999999999999993E-3</v>
      </c>
      <c r="T3480" s="7">
        <f>IF($I3480="","",$I3480*(1-$U3480))</f>
        <v>1E-3</v>
      </c>
      <c r="U3480" s="7">
        <f>IFERROR(INDEX(BASE_CCLASSTRIB!$E:$E, MATCH(TEXT($D3480,"000000"), BASE_CCLASSTRIB!$A:$A, 0))/100, 0)</f>
        <v>0</v>
      </c>
      <c r="V3480" s="21">
        <f>IFERROR(INDEX(BASE_CCLASSTRIB!$F:$F, MATCH(TEXT($D3480,"000000"), BASE_CCLASSTRIB!$A:$A, 0))/100, 0)</f>
        <v>0</v>
      </c>
    </row>
    <row r="3481" spans="2:22" ht="15.75" customHeight="1" thickTop="1" thickBot="1">
      <c r="B3481" s="8"/>
      <c r="C3481" s="8"/>
      <c r="E3481" s="8" t="str">
        <f>IF(D3481="","",LEFT(D3481,3))</f>
        <v/>
      </c>
      <c r="F3481" s="5" t="str">
        <f>IF(E3481="","",IFERROR(VLOOKUP(E3481,REGRAS_CST!$A$2:$B$200,2,FALSE),""))</f>
        <v/>
      </c>
      <c r="H3481" s="7">
        <v>8.9999999999999993E-3</v>
      </c>
      <c r="I3481" s="7">
        <v>1E-3</v>
      </c>
      <c r="K3481" s="5" t="str">
        <f>IF(E3481="","",IFERROR(VLOOKUP(E3481,REGRAS_CST!$A$2:$C$200,3,FALSE),""))</f>
        <v/>
      </c>
      <c r="L3481" s="10" t="str">
        <f>IF($G3481="", "", $G3481*(1-$V3481))</f>
        <v/>
      </c>
      <c r="M3481" s="30" t="str">
        <f t="shared" si="108"/>
        <v/>
      </c>
      <c r="N3481" s="30" t="str">
        <f t="shared" si="109"/>
        <v/>
      </c>
      <c r="O3481" s="5" t="str">
        <f>IF(D3481="","",
IF(AND(K3481&lt;&gt;"SIM",V3481&gt;0),"ERRO: % BC &gt; 0, mas NÃO permitida ❌",
IF(AND(K3481="SIM",V3481=0),"ATENÇÃO: BC permitida, mas % = 0 🔎",
"Base de cálculo aplicada corretamente ✅")))</f>
        <v/>
      </c>
      <c r="P3481" s="5" t="str">
        <f>IF(D3481="","",
IF(AND(Q3481&lt;&gt;"SIM",U3481&gt;0),"ERRO: % alíquota &gt; 0, mas NÃO permitida ❌",
IF(AND(Q3481="SIM",U3481=0),"ATENÇÃO: alíquota permitida, mas % = 0 🔎",
"Alíquota aplicada corretamente ✅")))</f>
        <v/>
      </c>
      <c r="Q3481" s="5" t="str">
        <f>IF(E3481="","",IFERROR(VLOOKUP(E3481,REGRAS_CST!$A$2:$D$200,4,FALSE),""))</f>
        <v/>
      </c>
      <c r="R3481" s="8"/>
      <c r="S3481" s="7">
        <f>IF($H3481="","",$H3481*(1-$U3481))</f>
        <v>8.9999999999999993E-3</v>
      </c>
      <c r="T3481" s="7">
        <f>IF($I3481="","",$I3481*(1-$U3481))</f>
        <v>1E-3</v>
      </c>
      <c r="U3481" s="7">
        <f>IFERROR(INDEX(BASE_CCLASSTRIB!$E:$E, MATCH(TEXT($D3481,"000000"), BASE_CCLASSTRIB!$A:$A, 0))/100, 0)</f>
        <v>0</v>
      </c>
      <c r="V3481" s="21">
        <f>IFERROR(INDEX(BASE_CCLASSTRIB!$F:$F, MATCH(TEXT($D3481,"000000"), BASE_CCLASSTRIB!$A:$A, 0))/100, 0)</f>
        <v>0</v>
      </c>
    </row>
    <row r="3482" spans="2:22" ht="15.75" customHeight="1" thickTop="1" thickBot="1">
      <c r="B3482" s="8"/>
      <c r="C3482" s="8"/>
      <c r="E3482" s="8" t="str">
        <f>IF(D3482="","",LEFT(D3482,3))</f>
        <v/>
      </c>
      <c r="F3482" s="5" t="str">
        <f>IF(E3482="","",IFERROR(VLOOKUP(E3482,REGRAS_CST!$A$2:$B$200,2,FALSE),""))</f>
        <v/>
      </c>
      <c r="H3482" s="7">
        <v>8.9999999999999993E-3</v>
      </c>
      <c r="I3482" s="7">
        <v>1E-3</v>
      </c>
      <c r="K3482" s="5" t="str">
        <f>IF(E3482="","",IFERROR(VLOOKUP(E3482,REGRAS_CST!$A$2:$C$200,3,FALSE),""))</f>
        <v/>
      </c>
      <c r="L3482" s="10" t="str">
        <f>IF($G3482="", "", $G3482*(1-$V3482))</f>
        <v/>
      </c>
      <c r="M3482" s="30" t="str">
        <f t="shared" si="108"/>
        <v/>
      </c>
      <c r="N3482" s="30" t="str">
        <f t="shared" si="109"/>
        <v/>
      </c>
      <c r="O3482" s="5" t="str">
        <f>IF(D3482="","",
IF(AND(K3482&lt;&gt;"SIM",V3482&gt;0),"ERRO: % BC &gt; 0, mas NÃO permitida ❌",
IF(AND(K3482="SIM",V3482=0),"ATENÇÃO: BC permitida, mas % = 0 🔎",
"Base de cálculo aplicada corretamente ✅")))</f>
        <v/>
      </c>
      <c r="P3482" s="5" t="str">
        <f>IF(D3482="","",
IF(AND(Q3482&lt;&gt;"SIM",U3482&gt;0),"ERRO: % alíquota &gt; 0, mas NÃO permitida ❌",
IF(AND(Q3482="SIM",U3482=0),"ATENÇÃO: alíquota permitida, mas % = 0 🔎",
"Alíquota aplicada corretamente ✅")))</f>
        <v/>
      </c>
      <c r="Q3482" s="5" t="str">
        <f>IF(E3482="","",IFERROR(VLOOKUP(E3482,REGRAS_CST!$A$2:$D$200,4,FALSE),""))</f>
        <v/>
      </c>
      <c r="R3482" s="8"/>
      <c r="S3482" s="7">
        <f>IF($H3482="","",$H3482*(1-$U3482))</f>
        <v>8.9999999999999993E-3</v>
      </c>
      <c r="T3482" s="7">
        <f>IF($I3482="","",$I3482*(1-$U3482))</f>
        <v>1E-3</v>
      </c>
      <c r="U3482" s="7">
        <f>IFERROR(INDEX(BASE_CCLASSTRIB!$E:$E, MATCH(TEXT($D3482,"000000"), BASE_CCLASSTRIB!$A:$A, 0))/100, 0)</f>
        <v>0</v>
      </c>
      <c r="V3482" s="21">
        <f>IFERROR(INDEX(BASE_CCLASSTRIB!$F:$F, MATCH(TEXT($D3482,"000000"), BASE_CCLASSTRIB!$A:$A, 0))/100, 0)</f>
        <v>0</v>
      </c>
    </row>
    <row r="3483" spans="2:22" ht="15.75" customHeight="1" thickTop="1" thickBot="1">
      <c r="B3483" s="8"/>
      <c r="C3483" s="8"/>
      <c r="E3483" s="8" t="str">
        <f>IF(D3483="","",LEFT(D3483,3))</f>
        <v/>
      </c>
      <c r="F3483" s="5" t="str">
        <f>IF(E3483="","",IFERROR(VLOOKUP(E3483,REGRAS_CST!$A$2:$B$200,2,FALSE),""))</f>
        <v/>
      </c>
      <c r="H3483" s="7">
        <v>8.9999999999999993E-3</v>
      </c>
      <c r="I3483" s="7">
        <v>1E-3</v>
      </c>
      <c r="K3483" s="5" t="str">
        <f>IF(E3483="","",IFERROR(VLOOKUP(E3483,REGRAS_CST!$A$2:$C$200,3,FALSE),""))</f>
        <v/>
      </c>
      <c r="L3483" s="10" t="str">
        <f>IF($G3483="", "", $G3483*(1-$V3483))</f>
        <v/>
      </c>
      <c r="M3483" s="30" t="str">
        <f t="shared" si="108"/>
        <v/>
      </c>
      <c r="N3483" s="30" t="str">
        <f t="shared" si="109"/>
        <v/>
      </c>
      <c r="O3483" s="5" t="str">
        <f>IF(D3483="","",
IF(AND(K3483&lt;&gt;"SIM",V3483&gt;0),"ERRO: % BC &gt; 0, mas NÃO permitida ❌",
IF(AND(K3483="SIM",V3483=0),"ATENÇÃO: BC permitida, mas % = 0 🔎",
"Base de cálculo aplicada corretamente ✅")))</f>
        <v/>
      </c>
      <c r="P3483" s="5" t="str">
        <f>IF(D3483="","",
IF(AND(Q3483&lt;&gt;"SIM",U3483&gt;0),"ERRO: % alíquota &gt; 0, mas NÃO permitida ❌",
IF(AND(Q3483="SIM",U3483=0),"ATENÇÃO: alíquota permitida, mas % = 0 🔎",
"Alíquota aplicada corretamente ✅")))</f>
        <v/>
      </c>
      <c r="Q3483" s="5" t="str">
        <f>IF(E3483="","",IFERROR(VLOOKUP(E3483,REGRAS_CST!$A$2:$D$200,4,FALSE),""))</f>
        <v/>
      </c>
      <c r="R3483" s="8"/>
      <c r="S3483" s="7">
        <f>IF($H3483="","",$H3483*(1-$U3483))</f>
        <v>8.9999999999999993E-3</v>
      </c>
      <c r="T3483" s="7">
        <f>IF($I3483="","",$I3483*(1-$U3483))</f>
        <v>1E-3</v>
      </c>
      <c r="U3483" s="7">
        <f>IFERROR(INDEX(BASE_CCLASSTRIB!$E:$E, MATCH(TEXT($D3483,"000000"), BASE_CCLASSTRIB!$A:$A, 0))/100, 0)</f>
        <v>0</v>
      </c>
      <c r="V3483" s="21">
        <f>IFERROR(INDEX(BASE_CCLASSTRIB!$F:$F, MATCH(TEXT($D3483,"000000"), BASE_CCLASSTRIB!$A:$A, 0))/100, 0)</f>
        <v>0</v>
      </c>
    </row>
    <row r="3484" spans="2:22" ht="15.75" customHeight="1" thickTop="1" thickBot="1">
      <c r="B3484" s="8"/>
      <c r="C3484" s="8"/>
      <c r="E3484" s="8" t="str">
        <f>IF(D3484="","",LEFT(D3484,3))</f>
        <v/>
      </c>
      <c r="F3484" s="5" t="str">
        <f>IF(E3484="","",IFERROR(VLOOKUP(E3484,REGRAS_CST!$A$2:$B$200,2,FALSE),""))</f>
        <v/>
      </c>
      <c r="H3484" s="7">
        <v>8.9999999999999993E-3</v>
      </c>
      <c r="I3484" s="7">
        <v>1E-3</v>
      </c>
      <c r="K3484" s="5" t="str">
        <f>IF(E3484="","",IFERROR(VLOOKUP(E3484,REGRAS_CST!$A$2:$C$200,3,FALSE),""))</f>
        <v/>
      </c>
      <c r="L3484" s="10" t="str">
        <f>IF($G3484="", "", $G3484*(1-$V3484))</f>
        <v/>
      </c>
      <c r="M3484" s="30" t="str">
        <f t="shared" si="108"/>
        <v/>
      </c>
      <c r="N3484" s="30" t="str">
        <f t="shared" si="109"/>
        <v/>
      </c>
      <c r="O3484" s="5" t="str">
        <f>IF(D3484="","",
IF(AND(K3484&lt;&gt;"SIM",V3484&gt;0),"ERRO: % BC &gt; 0, mas NÃO permitida ❌",
IF(AND(K3484="SIM",V3484=0),"ATENÇÃO: BC permitida, mas % = 0 🔎",
"Base de cálculo aplicada corretamente ✅")))</f>
        <v/>
      </c>
      <c r="P3484" s="5" t="str">
        <f>IF(D3484="","",
IF(AND(Q3484&lt;&gt;"SIM",U3484&gt;0),"ERRO: % alíquota &gt; 0, mas NÃO permitida ❌",
IF(AND(Q3484="SIM",U3484=0),"ATENÇÃO: alíquota permitida, mas % = 0 🔎",
"Alíquota aplicada corretamente ✅")))</f>
        <v/>
      </c>
      <c r="Q3484" s="5" t="str">
        <f>IF(E3484="","",IFERROR(VLOOKUP(E3484,REGRAS_CST!$A$2:$D$200,4,FALSE),""))</f>
        <v/>
      </c>
      <c r="R3484" s="8"/>
      <c r="S3484" s="7">
        <f>IF($H3484="","",$H3484*(1-$U3484))</f>
        <v>8.9999999999999993E-3</v>
      </c>
      <c r="T3484" s="7">
        <f>IF($I3484="","",$I3484*(1-$U3484))</f>
        <v>1E-3</v>
      </c>
      <c r="U3484" s="7">
        <f>IFERROR(INDEX(BASE_CCLASSTRIB!$E:$E, MATCH(TEXT($D3484,"000000"), BASE_CCLASSTRIB!$A:$A, 0))/100, 0)</f>
        <v>0</v>
      </c>
      <c r="V3484" s="21">
        <f>IFERROR(INDEX(BASE_CCLASSTRIB!$F:$F, MATCH(TEXT($D3484,"000000"), BASE_CCLASSTRIB!$A:$A, 0))/100, 0)</f>
        <v>0</v>
      </c>
    </row>
    <row r="3485" spans="2:22" ht="15.75" customHeight="1" thickTop="1" thickBot="1">
      <c r="B3485" s="8"/>
      <c r="C3485" s="8"/>
      <c r="E3485" s="8" t="str">
        <f>IF(D3485="","",LEFT(D3485,3))</f>
        <v/>
      </c>
      <c r="F3485" s="5" t="str">
        <f>IF(E3485="","",IFERROR(VLOOKUP(E3485,REGRAS_CST!$A$2:$B$200,2,FALSE),""))</f>
        <v/>
      </c>
      <c r="H3485" s="7">
        <v>8.9999999999999993E-3</v>
      </c>
      <c r="I3485" s="7">
        <v>1E-3</v>
      </c>
      <c r="K3485" s="5" t="str">
        <f>IF(E3485="","",IFERROR(VLOOKUP(E3485,REGRAS_CST!$A$2:$C$200,3,FALSE),""))</f>
        <v/>
      </c>
      <c r="L3485" s="10" t="str">
        <f>IF($G3485="", "", $G3485*(1-$V3485))</f>
        <v/>
      </c>
      <c r="M3485" s="30" t="str">
        <f t="shared" si="108"/>
        <v/>
      </c>
      <c r="N3485" s="30" t="str">
        <f t="shared" si="109"/>
        <v/>
      </c>
      <c r="O3485" s="5" t="str">
        <f>IF(D3485="","",
IF(AND(K3485&lt;&gt;"SIM",V3485&gt;0),"ERRO: % BC &gt; 0, mas NÃO permitida ❌",
IF(AND(K3485="SIM",V3485=0),"ATENÇÃO: BC permitida, mas % = 0 🔎",
"Base de cálculo aplicada corretamente ✅")))</f>
        <v/>
      </c>
      <c r="P3485" s="5" t="str">
        <f>IF(D3485="","",
IF(AND(Q3485&lt;&gt;"SIM",U3485&gt;0),"ERRO: % alíquota &gt; 0, mas NÃO permitida ❌",
IF(AND(Q3485="SIM",U3485=0),"ATENÇÃO: alíquota permitida, mas % = 0 🔎",
"Alíquota aplicada corretamente ✅")))</f>
        <v/>
      </c>
      <c r="Q3485" s="5" t="str">
        <f>IF(E3485="","",IFERROR(VLOOKUP(E3485,REGRAS_CST!$A$2:$D$200,4,FALSE),""))</f>
        <v/>
      </c>
      <c r="R3485" s="8"/>
      <c r="S3485" s="7">
        <f>IF($H3485="","",$H3485*(1-$U3485))</f>
        <v>8.9999999999999993E-3</v>
      </c>
      <c r="T3485" s="7">
        <f>IF($I3485="","",$I3485*(1-$U3485))</f>
        <v>1E-3</v>
      </c>
      <c r="U3485" s="7">
        <f>IFERROR(INDEX(BASE_CCLASSTRIB!$E:$E, MATCH(TEXT($D3485,"000000"), BASE_CCLASSTRIB!$A:$A, 0))/100, 0)</f>
        <v>0</v>
      </c>
      <c r="V3485" s="21">
        <f>IFERROR(INDEX(BASE_CCLASSTRIB!$F:$F, MATCH(TEXT($D3485,"000000"), BASE_CCLASSTRIB!$A:$A, 0))/100, 0)</f>
        <v>0</v>
      </c>
    </row>
    <row r="3486" spans="2:22" ht="15.75" customHeight="1" thickTop="1" thickBot="1">
      <c r="B3486" s="8"/>
      <c r="C3486" s="8"/>
      <c r="E3486" s="8" t="str">
        <f>IF(D3486="","",LEFT(D3486,3))</f>
        <v/>
      </c>
      <c r="F3486" s="5" t="str">
        <f>IF(E3486="","",IFERROR(VLOOKUP(E3486,REGRAS_CST!$A$2:$B$200,2,FALSE),""))</f>
        <v/>
      </c>
      <c r="H3486" s="7">
        <v>8.9999999999999993E-3</v>
      </c>
      <c r="I3486" s="7">
        <v>1E-3</v>
      </c>
      <c r="K3486" s="5" t="str">
        <f>IF(E3486="","",IFERROR(VLOOKUP(E3486,REGRAS_CST!$A$2:$C$200,3,FALSE),""))</f>
        <v/>
      </c>
      <c r="L3486" s="10" t="str">
        <f>IF($G3486="", "", $G3486*(1-$V3486))</f>
        <v/>
      </c>
      <c r="M3486" s="30" t="str">
        <f t="shared" si="108"/>
        <v/>
      </c>
      <c r="N3486" s="30" t="str">
        <f t="shared" si="109"/>
        <v/>
      </c>
      <c r="O3486" s="5" t="str">
        <f>IF(D3486="","",
IF(AND(K3486&lt;&gt;"SIM",V3486&gt;0),"ERRO: % BC &gt; 0, mas NÃO permitida ❌",
IF(AND(K3486="SIM",V3486=0),"ATENÇÃO: BC permitida, mas % = 0 🔎",
"Base de cálculo aplicada corretamente ✅")))</f>
        <v/>
      </c>
      <c r="P3486" s="5" t="str">
        <f>IF(D3486="","",
IF(AND(Q3486&lt;&gt;"SIM",U3486&gt;0),"ERRO: % alíquota &gt; 0, mas NÃO permitida ❌",
IF(AND(Q3486="SIM",U3486=0),"ATENÇÃO: alíquota permitida, mas % = 0 🔎",
"Alíquota aplicada corretamente ✅")))</f>
        <v/>
      </c>
      <c r="Q3486" s="5" t="str">
        <f>IF(E3486="","",IFERROR(VLOOKUP(E3486,REGRAS_CST!$A$2:$D$200,4,FALSE),""))</f>
        <v/>
      </c>
      <c r="R3486" s="8"/>
      <c r="S3486" s="7">
        <f>IF($H3486="","",$H3486*(1-$U3486))</f>
        <v>8.9999999999999993E-3</v>
      </c>
      <c r="T3486" s="7">
        <f>IF($I3486="","",$I3486*(1-$U3486))</f>
        <v>1E-3</v>
      </c>
      <c r="U3486" s="7">
        <f>IFERROR(INDEX(BASE_CCLASSTRIB!$E:$E, MATCH(TEXT($D3486,"000000"), BASE_CCLASSTRIB!$A:$A, 0))/100, 0)</f>
        <v>0</v>
      </c>
      <c r="V3486" s="21">
        <f>IFERROR(INDEX(BASE_CCLASSTRIB!$F:$F, MATCH(TEXT($D3486,"000000"), BASE_CCLASSTRIB!$A:$A, 0))/100, 0)</f>
        <v>0</v>
      </c>
    </row>
    <row r="3487" spans="2:22" ht="15.75" customHeight="1" thickTop="1" thickBot="1">
      <c r="B3487" s="8"/>
      <c r="C3487" s="8"/>
      <c r="E3487" s="8" t="str">
        <f>IF(D3487="","",LEFT(D3487,3))</f>
        <v/>
      </c>
      <c r="F3487" s="5" t="str">
        <f>IF(E3487="","",IFERROR(VLOOKUP(E3487,REGRAS_CST!$A$2:$B$200,2,FALSE),""))</f>
        <v/>
      </c>
      <c r="H3487" s="7">
        <v>8.9999999999999993E-3</v>
      </c>
      <c r="I3487" s="7">
        <v>1E-3</v>
      </c>
      <c r="K3487" s="5" t="str">
        <f>IF(E3487="","",IFERROR(VLOOKUP(E3487,REGRAS_CST!$A$2:$C$200,3,FALSE),""))</f>
        <v/>
      </c>
      <c r="L3487" s="10" t="str">
        <f>IF($G3487="", "", $G3487*(1-$V3487))</f>
        <v/>
      </c>
      <c r="M3487" s="30" t="str">
        <f t="shared" si="108"/>
        <v/>
      </c>
      <c r="N3487" s="30" t="str">
        <f t="shared" si="109"/>
        <v/>
      </c>
      <c r="O3487" s="5" t="str">
        <f>IF(D3487="","",
IF(AND(K3487&lt;&gt;"SIM",V3487&gt;0),"ERRO: % BC &gt; 0, mas NÃO permitida ❌",
IF(AND(K3487="SIM",V3487=0),"ATENÇÃO: BC permitida, mas % = 0 🔎",
"Base de cálculo aplicada corretamente ✅")))</f>
        <v/>
      </c>
      <c r="P3487" s="5" t="str">
        <f>IF(D3487="","",
IF(AND(Q3487&lt;&gt;"SIM",U3487&gt;0),"ERRO: % alíquota &gt; 0, mas NÃO permitida ❌",
IF(AND(Q3487="SIM",U3487=0),"ATENÇÃO: alíquota permitida, mas % = 0 🔎",
"Alíquota aplicada corretamente ✅")))</f>
        <v/>
      </c>
      <c r="Q3487" s="5" t="str">
        <f>IF(E3487="","",IFERROR(VLOOKUP(E3487,REGRAS_CST!$A$2:$D$200,4,FALSE),""))</f>
        <v/>
      </c>
      <c r="R3487" s="8"/>
      <c r="S3487" s="7">
        <f>IF($H3487="","",$H3487*(1-$U3487))</f>
        <v>8.9999999999999993E-3</v>
      </c>
      <c r="T3487" s="7">
        <f>IF($I3487="","",$I3487*(1-$U3487))</f>
        <v>1E-3</v>
      </c>
      <c r="U3487" s="7">
        <f>IFERROR(INDEX(BASE_CCLASSTRIB!$E:$E, MATCH(TEXT($D3487,"000000"), BASE_CCLASSTRIB!$A:$A, 0))/100, 0)</f>
        <v>0</v>
      </c>
      <c r="V3487" s="21">
        <f>IFERROR(INDEX(BASE_CCLASSTRIB!$F:$F, MATCH(TEXT($D3487,"000000"), BASE_CCLASSTRIB!$A:$A, 0))/100, 0)</f>
        <v>0</v>
      </c>
    </row>
    <row r="3488" spans="2:22" ht="15.75" customHeight="1" thickTop="1" thickBot="1">
      <c r="B3488" s="8"/>
      <c r="C3488" s="8"/>
      <c r="E3488" s="8" t="str">
        <f>IF(D3488="","",LEFT(D3488,3))</f>
        <v/>
      </c>
      <c r="F3488" s="5" t="str">
        <f>IF(E3488="","",IFERROR(VLOOKUP(E3488,REGRAS_CST!$A$2:$B$200,2,FALSE),""))</f>
        <v/>
      </c>
      <c r="H3488" s="7">
        <v>8.9999999999999993E-3</v>
      </c>
      <c r="I3488" s="7">
        <v>1E-3</v>
      </c>
      <c r="K3488" s="5" t="str">
        <f>IF(E3488="","",IFERROR(VLOOKUP(E3488,REGRAS_CST!$A$2:$C$200,3,FALSE),""))</f>
        <v/>
      </c>
      <c r="L3488" s="10" t="str">
        <f>IF($G3488="", "", $G3488*(1-$V3488))</f>
        <v/>
      </c>
      <c r="M3488" s="30" t="str">
        <f t="shared" si="108"/>
        <v/>
      </c>
      <c r="N3488" s="30" t="str">
        <f t="shared" si="109"/>
        <v/>
      </c>
      <c r="O3488" s="5" t="str">
        <f>IF(D3488="","",
IF(AND(K3488&lt;&gt;"SIM",V3488&gt;0),"ERRO: % BC &gt; 0, mas NÃO permitida ❌",
IF(AND(K3488="SIM",V3488=0),"ATENÇÃO: BC permitida, mas % = 0 🔎",
"Base de cálculo aplicada corretamente ✅")))</f>
        <v/>
      </c>
      <c r="P3488" s="5" t="str">
        <f>IF(D3488="","",
IF(AND(Q3488&lt;&gt;"SIM",U3488&gt;0),"ERRO: % alíquota &gt; 0, mas NÃO permitida ❌",
IF(AND(Q3488="SIM",U3488=0),"ATENÇÃO: alíquota permitida, mas % = 0 🔎",
"Alíquota aplicada corretamente ✅")))</f>
        <v/>
      </c>
      <c r="Q3488" s="5" t="str">
        <f>IF(E3488="","",IFERROR(VLOOKUP(E3488,REGRAS_CST!$A$2:$D$200,4,FALSE),""))</f>
        <v/>
      </c>
      <c r="R3488" s="8"/>
      <c r="S3488" s="7">
        <f>IF($H3488="","",$H3488*(1-$U3488))</f>
        <v>8.9999999999999993E-3</v>
      </c>
      <c r="T3488" s="7">
        <f>IF($I3488="","",$I3488*(1-$U3488))</f>
        <v>1E-3</v>
      </c>
      <c r="U3488" s="7">
        <f>IFERROR(INDEX(BASE_CCLASSTRIB!$E:$E, MATCH(TEXT($D3488,"000000"), BASE_CCLASSTRIB!$A:$A, 0))/100, 0)</f>
        <v>0</v>
      </c>
      <c r="V3488" s="21">
        <f>IFERROR(INDEX(BASE_CCLASSTRIB!$F:$F, MATCH(TEXT($D3488,"000000"), BASE_CCLASSTRIB!$A:$A, 0))/100, 0)</f>
        <v>0</v>
      </c>
    </row>
    <row r="3489" spans="2:22" ht="15.75" customHeight="1" thickTop="1" thickBot="1">
      <c r="B3489" s="8"/>
      <c r="C3489" s="8"/>
      <c r="E3489" s="8" t="str">
        <f>IF(D3489="","",LEFT(D3489,3))</f>
        <v/>
      </c>
      <c r="F3489" s="5" t="str">
        <f>IF(E3489="","",IFERROR(VLOOKUP(E3489,REGRAS_CST!$A$2:$B$200,2,FALSE),""))</f>
        <v/>
      </c>
      <c r="H3489" s="7">
        <v>8.9999999999999993E-3</v>
      </c>
      <c r="I3489" s="7">
        <v>1E-3</v>
      </c>
      <c r="K3489" s="5" t="str">
        <f>IF(E3489="","",IFERROR(VLOOKUP(E3489,REGRAS_CST!$A$2:$C$200,3,FALSE),""))</f>
        <v/>
      </c>
      <c r="L3489" s="10" t="str">
        <f>IF($G3489="", "", $G3489*(1-$V3489))</f>
        <v/>
      </c>
      <c r="M3489" s="30" t="str">
        <f t="shared" si="108"/>
        <v/>
      </c>
      <c r="N3489" s="30" t="str">
        <f t="shared" si="109"/>
        <v/>
      </c>
      <c r="O3489" s="5" t="str">
        <f>IF(D3489="","",
IF(AND(K3489&lt;&gt;"SIM",V3489&gt;0),"ERRO: % BC &gt; 0, mas NÃO permitida ❌",
IF(AND(K3489="SIM",V3489=0),"ATENÇÃO: BC permitida, mas % = 0 🔎",
"Base de cálculo aplicada corretamente ✅")))</f>
        <v/>
      </c>
      <c r="P3489" s="5" t="str">
        <f>IF(D3489="","",
IF(AND(Q3489&lt;&gt;"SIM",U3489&gt;0),"ERRO: % alíquota &gt; 0, mas NÃO permitida ❌",
IF(AND(Q3489="SIM",U3489=0),"ATENÇÃO: alíquota permitida, mas % = 0 🔎",
"Alíquota aplicada corretamente ✅")))</f>
        <v/>
      </c>
      <c r="Q3489" s="5" t="str">
        <f>IF(E3489="","",IFERROR(VLOOKUP(E3489,REGRAS_CST!$A$2:$D$200,4,FALSE),""))</f>
        <v/>
      </c>
      <c r="R3489" s="8"/>
      <c r="S3489" s="7">
        <f>IF($H3489="","",$H3489*(1-$U3489))</f>
        <v>8.9999999999999993E-3</v>
      </c>
      <c r="T3489" s="7">
        <f>IF($I3489="","",$I3489*(1-$U3489))</f>
        <v>1E-3</v>
      </c>
      <c r="U3489" s="7">
        <f>IFERROR(INDEX(BASE_CCLASSTRIB!$E:$E, MATCH(TEXT($D3489,"000000"), BASE_CCLASSTRIB!$A:$A, 0))/100, 0)</f>
        <v>0</v>
      </c>
      <c r="V3489" s="21">
        <f>IFERROR(INDEX(BASE_CCLASSTRIB!$F:$F, MATCH(TEXT($D3489,"000000"), BASE_CCLASSTRIB!$A:$A, 0))/100, 0)</f>
        <v>0</v>
      </c>
    </row>
    <row r="3490" spans="2:22" ht="15.75" customHeight="1" thickTop="1" thickBot="1">
      <c r="B3490" s="8"/>
      <c r="C3490" s="8"/>
      <c r="E3490" s="8" t="str">
        <f>IF(D3490="","",LEFT(D3490,3))</f>
        <v/>
      </c>
      <c r="F3490" s="5" t="str">
        <f>IF(E3490="","",IFERROR(VLOOKUP(E3490,REGRAS_CST!$A$2:$B$200,2,FALSE),""))</f>
        <v/>
      </c>
      <c r="H3490" s="7">
        <v>8.9999999999999993E-3</v>
      </c>
      <c r="I3490" s="7">
        <v>1E-3</v>
      </c>
      <c r="K3490" s="5" t="str">
        <f>IF(E3490="","",IFERROR(VLOOKUP(E3490,REGRAS_CST!$A$2:$C$200,3,FALSE),""))</f>
        <v/>
      </c>
      <c r="L3490" s="10" t="str">
        <f>IF($G3490="", "", $G3490*(1-$V3490))</f>
        <v/>
      </c>
      <c r="M3490" s="30" t="str">
        <f t="shared" si="108"/>
        <v/>
      </c>
      <c r="N3490" s="30" t="str">
        <f t="shared" si="109"/>
        <v/>
      </c>
      <c r="O3490" s="5" t="str">
        <f>IF(D3490="","",
IF(AND(K3490&lt;&gt;"SIM",V3490&gt;0),"ERRO: % BC &gt; 0, mas NÃO permitida ❌",
IF(AND(K3490="SIM",V3490=0),"ATENÇÃO: BC permitida, mas % = 0 🔎",
"Base de cálculo aplicada corretamente ✅")))</f>
        <v/>
      </c>
      <c r="P3490" s="5" t="str">
        <f>IF(D3490="","",
IF(AND(Q3490&lt;&gt;"SIM",U3490&gt;0),"ERRO: % alíquota &gt; 0, mas NÃO permitida ❌",
IF(AND(Q3490="SIM",U3490=0),"ATENÇÃO: alíquota permitida, mas % = 0 🔎",
"Alíquota aplicada corretamente ✅")))</f>
        <v/>
      </c>
      <c r="Q3490" s="5" t="str">
        <f>IF(E3490="","",IFERROR(VLOOKUP(E3490,REGRAS_CST!$A$2:$D$200,4,FALSE),""))</f>
        <v/>
      </c>
      <c r="R3490" s="8"/>
      <c r="S3490" s="7">
        <f>IF($H3490="","",$H3490*(1-$U3490))</f>
        <v>8.9999999999999993E-3</v>
      </c>
      <c r="T3490" s="7">
        <f>IF($I3490="","",$I3490*(1-$U3490))</f>
        <v>1E-3</v>
      </c>
      <c r="U3490" s="7">
        <f>IFERROR(INDEX(BASE_CCLASSTRIB!$E:$E, MATCH(TEXT($D3490,"000000"), BASE_CCLASSTRIB!$A:$A, 0))/100, 0)</f>
        <v>0</v>
      </c>
      <c r="V3490" s="21">
        <f>IFERROR(INDEX(BASE_CCLASSTRIB!$F:$F, MATCH(TEXT($D3490,"000000"), BASE_CCLASSTRIB!$A:$A, 0))/100, 0)</f>
        <v>0</v>
      </c>
    </row>
    <row r="3491" spans="2:22" ht="15.75" customHeight="1" thickTop="1" thickBot="1">
      <c r="B3491" s="8"/>
      <c r="C3491" s="8"/>
      <c r="E3491" s="8" t="str">
        <f>IF(D3491="","",LEFT(D3491,3))</f>
        <v/>
      </c>
      <c r="F3491" s="5" t="str">
        <f>IF(E3491="","",IFERROR(VLOOKUP(E3491,REGRAS_CST!$A$2:$B$200,2,FALSE),""))</f>
        <v/>
      </c>
      <c r="H3491" s="7">
        <v>8.9999999999999993E-3</v>
      </c>
      <c r="I3491" s="7">
        <v>1E-3</v>
      </c>
      <c r="K3491" s="5" t="str">
        <f>IF(E3491="","",IFERROR(VLOOKUP(E3491,REGRAS_CST!$A$2:$C$200,3,FALSE),""))</f>
        <v/>
      </c>
      <c r="L3491" s="10" t="str">
        <f>IF($G3491="", "", $G3491*(1-$V3491))</f>
        <v/>
      </c>
      <c r="M3491" s="30" t="str">
        <f t="shared" si="108"/>
        <v/>
      </c>
      <c r="N3491" s="30" t="str">
        <f t="shared" si="109"/>
        <v/>
      </c>
      <c r="O3491" s="5" t="str">
        <f>IF(D3491="","",
IF(AND(K3491&lt;&gt;"SIM",V3491&gt;0),"ERRO: % BC &gt; 0, mas NÃO permitida ❌",
IF(AND(K3491="SIM",V3491=0),"ATENÇÃO: BC permitida, mas % = 0 🔎",
"Base de cálculo aplicada corretamente ✅")))</f>
        <v/>
      </c>
      <c r="P3491" s="5" t="str">
        <f>IF(D3491="","",
IF(AND(Q3491&lt;&gt;"SIM",U3491&gt;0),"ERRO: % alíquota &gt; 0, mas NÃO permitida ❌",
IF(AND(Q3491="SIM",U3491=0),"ATENÇÃO: alíquota permitida, mas % = 0 🔎",
"Alíquota aplicada corretamente ✅")))</f>
        <v/>
      </c>
      <c r="Q3491" s="5" t="str">
        <f>IF(E3491="","",IFERROR(VLOOKUP(E3491,REGRAS_CST!$A$2:$D$200,4,FALSE),""))</f>
        <v/>
      </c>
      <c r="R3491" s="8"/>
      <c r="S3491" s="7">
        <f>IF($H3491="","",$H3491*(1-$U3491))</f>
        <v>8.9999999999999993E-3</v>
      </c>
      <c r="T3491" s="7">
        <f>IF($I3491="","",$I3491*(1-$U3491))</f>
        <v>1E-3</v>
      </c>
      <c r="U3491" s="7">
        <f>IFERROR(INDEX(BASE_CCLASSTRIB!$E:$E, MATCH(TEXT($D3491,"000000"), BASE_CCLASSTRIB!$A:$A, 0))/100, 0)</f>
        <v>0</v>
      </c>
      <c r="V3491" s="21">
        <f>IFERROR(INDEX(BASE_CCLASSTRIB!$F:$F, MATCH(TEXT($D3491,"000000"), BASE_CCLASSTRIB!$A:$A, 0))/100, 0)</f>
        <v>0</v>
      </c>
    </row>
    <row r="3492" spans="2:22" ht="15.75" customHeight="1" thickTop="1" thickBot="1">
      <c r="B3492" s="8"/>
      <c r="C3492" s="8"/>
      <c r="E3492" s="8" t="str">
        <f>IF(D3492="","",LEFT(D3492,3))</f>
        <v/>
      </c>
      <c r="F3492" s="5" t="str">
        <f>IF(E3492="","",IFERROR(VLOOKUP(E3492,REGRAS_CST!$A$2:$B$200,2,FALSE),""))</f>
        <v/>
      </c>
      <c r="H3492" s="7">
        <v>8.9999999999999993E-3</v>
      </c>
      <c r="I3492" s="7">
        <v>1E-3</v>
      </c>
      <c r="K3492" s="5" t="str">
        <f>IF(E3492="","",IFERROR(VLOOKUP(E3492,REGRAS_CST!$A$2:$C$200,3,FALSE),""))</f>
        <v/>
      </c>
      <c r="L3492" s="10" t="str">
        <f>IF($G3492="", "", $G3492*(1-$V3492))</f>
        <v/>
      </c>
      <c r="M3492" s="30" t="str">
        <f t="shared" si="108"/>
        <v/>
      </c>
      <c r="N3492" s="30" t="str">
        <f t="shared" si="109"/>
        <v/>
      </c>
      <c r="O3492" s="5" t="str">
        <f>IF(D3492="","",
IF(AND(K3492&lt;&gt;"SIM",V3492&gt;0),"ERRO: % BC &gt; 0, mas NÃO permitida ❌",
IF(AND(K3492="SIM",V3492=0),"ATENÇÃO: BC permitida, mas % = 0 🔎",
"Base de cálculo aplicada corretamente ✅")))</f>
        <v/>
      </c>
      <c r="P3492" s="5" t="str">
        <f>IF(D3492="","",
IF(AND(Q3492&lt;&gt;"SIM",U3492&gt;0),"ERRO: % alíquota &gt; 0, mas NÃO permitida ❌",
IF(AND(Q3492="SIM",U3492=0),"ATENÇÃO: alíquota permitida, mas % = 0 🔎",
"Alíquota aplicada corretamente ✅")))</f>
        <v/>
      </c>
      <c r="Q3492" s="5" t="str">
        <f>IF(E3492="","",IFERROR(VLOOKUP(E3492,REGRAS_CST!$A$2:$D$200,4,FALSE),""))</f>
        <v/>
      </c>
      <c r="R3492" s="8"/>
      <c r="S3492" s="7">
        <f>IF($H3492="","",$H3492*(1-$U3492))</f>
        <v>8.9999999999999993E-3</v>
      </c>
      <c r="T3492" s="7">
        <f>IF($I3492="","",$I3492*(1-$U3492))</f>
        <v>1E-3</v>
      </c>
      <c r="U3492" s="7">
        <f>IFERROR(INDEX(BASE_CCLASSTRIB!$E:$E, MATCH(TEXT($D3492,"000000"), BASE_CCLASSTRIB!$A:$A, 0))/100, 0)</f>
        <v>0</v>
      </c>
      <c r="V3492" s="21">
        <f>IFERROR(INDEX(BASE_CCLASSTRIB!$F:$F, MATCH(TEXT($D3492,"000000"), BASE_CCLASSTRIB!$A:$A, 0))/100, 0)</f>
        <v>0</v>
      </c>
    </row>
    <row r="3493" spans="2:22" ht="15.75" customHeight="1" thickTop="1" thickBot="1">
      <c r="B3493" s="8"/>
      <c r="C3493" s="8"/>
      <c r="E3493" s="8" t="str">
        <f>IF(D3493="","",LEFT(D3493,3))</f>
        <v/>
      </c>
      <c r="F3493" s="5" t="str">
        <f>IF(E3493="","",IFERROR(VLOOKUP(E3493,REGRAS_CST!$A$2:$B$200,2,FALSE),""))</f>
        <v/>
      </c>
      <c r="H3493" s="7">
        <v>8.9999999999999993E-3</v>
      </c>
      <c r="I3493" s="7">
        <v>1E-3</v>
      </c>
      <c r="K3493" s="5" t="str">
        <f>IF(E3493="","",IFERROR(VLOOKUP(E3493,REGRAS_CST!$A$2:$C$200,3,FALSE),""))</f>
        <v/>
      </c>
      <c r="L3493" s="10" t="str">
        <f>IF($G3493="", "", $G3493*(1-$V3493))</f>
        <v/>
      </c>
      <c r="M3493" s="30" t="str">
        <f t="shared" si="108"/>
        <v/>
      </c>
      <c r="N3493" s="30" t="str">
        <f t="shared" si="109"/>
        <v/>
      </c>
      <c r="O3493" s="5" t="str">
        <f>IF(D3493="","",
IF(AND(K3493&lt;&gt;"SIM",V3493&gt;0),"ERRO: % BC &gt; 0, mas NÃO permitida ❌",
IF(AND(K3493="SIM",V3493=0),"ATENÇÃO: BC permitida, mas % = 0 🔎",
"Base de cálculo aplicada corretamente ✅")))</f>
        <v/>
      </c>
      <c r="P3493" s="5" t="str">
        <f>IF(D3493="","",
IF(AND(Q3493&lt;&gt;"SIM",U3493&gt;0),"ERRO: % alíquota &gt; 0, mas NÃO permitida ❌",
IF(AND(Q3493="SIM",U3493=0),"ATENÇÃO: alíquota permitida, mas % = 0 🔎",
"Alíquota aplicada corretamente ✅")))</f>
        <v/>
      </c>
      <c r="Q3493" s="5" t="str">
        <f>IF(E3493="","",IFERROR(VLOOKUP(E3493,REGRAS_CST!$A$2:$D$200,4,FALSE),""))</f>
        <v/>
      </c>
      <c r="R3493" s="8"/>
      <c r="S3493" s="7">
        <f>IF($H3493="","",$H3493*(1-$U3493))</f>
        <v>8.9999999999999993E-3</v>
      </c>
      <c r="T3493" s="7">
        <f>IF($I3493="","",$I3493*(1-$U3493))</f>
        <v>1E-3</v>
      </c>
      <c r="U3493" s="7">
        <f>IFERROR(INDEX(BASE_CCLASSTRIB!$E:$E, MATCH(TEXT($D3493,"000000"), BASE_CCLASSTRIB!$A:$A, 0))/100, 0)</f>
        <v>0</v>
      </c>
      <c r="V3493" s="21">
        <f>IFERROR(INDEX(BASE_CCLASSTRIB!$F:$F, MATCH(TEXT($D3493,"000000"), BASE_CCLASSTRIB!$A:$A, 0))/100, 0)</f>
        <v>0</v>
      </c>
    </row>
    <row r="3494" spans="2:22" ht="15.75" customHeight="1" thickTop="1" thickBot="1">
      <c r="B3494" s="8"/>
      <c r="C3494" s="8"/>
      <c r="E3494" s="8" t="str">
        <f>IF(D3494="","",LEFT(D3494,3))</f>
        <v/>
      </c>
      <c r="F3494" s="5" t="str">
        <f>IF(E3494="","",IFERROR(VLOOKUP(E3494,REGRAS_CST!$A$2:$B$200,2,FALSE),""))</f>
        <v/>
      </c>
      <c r="H3494" s="7">
        <v>8.9999999999999993E-3</v>
      </c>
      <c r="I3494" s="7">
        <v>1E-3</v>
      </c>
      <c r="K3494" s="5" t="str">
        <f>IF(E3494="","",IFERROR(VLOOKUP(E3494,REGRAS_CST!$A$2:$C$200,3,FALSE),""))</f>
        <v/>
      </c>
      <c r="L3494" s="10" t="str">
        <f>IF($G3494="", "", $G3494*(1-$V3494))</f>
        <v/>
      </c>
      <c r="M3494" s="30" t="str">
        <f t="shared" si="108"/>
        <v/>
      </c>
      <c r="N3494" s="30" t="str">
        <f t="shared" si="109"/>
        <v/>
      </c>
      <c r="O3494" s="5" t="str">
        <f>IF(D3494="","",
IF(AND(K3494&lt;&gt;"SIM",V3494&gt;0),"ERRO: % BC &gt; 0, mas NÃO permitida ❌",
IF(AND(K3494="SIM",V3494=0),"ATENÇÃO: BC permitida, mas % = 0 🔎",
"Base de cálculo aplicada corretamente ✅")))</f>
        <v/>
      </c>
      <c r="P3494" s="5" t="str">
        <f>IF(D3494="","",
IF(AND(Q3494&lt;&gt;"SIM",U3494&gt;0),"ERRO: % alíquota &gt; 0, mas NÃO permitida ❌",
IF(AND(Q3494="SIM",U3494=0),"ATENÇÃO: alíquota permitida, mas % = 0 🔎",
"Alíquota aplicada corretamente ✅")))</f>
        <v/>
      </c>
      <c r="Q3494" s="5" t="str">
        <f>IF(E3494="","",IFERROR(VLOOKUP(E3494,REGRAS_CST!$A$2:$D$200,4,FALSE),""))</f>
        <v/>
      </c>
      <c r="R3494" s="8"/>
      <c r="S3494" s="7">
        <f>IF($H3494="","",$H3494*(1-$U3494))</f>
        <v>8.9999999999999993E-3</v>
      </c>
      <c r="T3494" s="7">
        <f>IF($I3494="","",$I3494*(1-$U3494))</f>
        <v>1E-3</v>
      </c>
      <c r="U3494" s="7">
        <f>IFERROR(INDEX(BASE_CCLASSTRIB!$E:$E, MATCH(TEXT($D3494,"000000"), BASE_CCLASSTRIB!$A:$A, 0))/100, 0)</f>
        <v>0</v>
      </c>
      <c r="V3494" s="21">
        <f>IFERROR(INDEX(BASE_CCLASSTRIB!$F:$F, MATCH(TEXT($D3494,"000000"), BASE_CCLASSTRIB!$A:$A, 0))/100, 0)</f>
        <v>0</v>
      </c>
    </row>
    <row r="3495" spans="2:22" ht="15.75" customHeight="1" thickTop="1" thickBot="1">
      <c r="B3495" s="8"/>
      <c r="C3495" s="8"/>
      <c r="E3495" s="8" t="str">
        <f>IF(D3495="","",LEFT(D3495,3))</f>
        <v/>
      </c>
      <c r="F3495" s="5" t="str">
        <f>IF(E3495="","",IFERROR(VLOOKUP(E3495,REGRAS_CST!$A$2:$B$200,2,FALSE),""))</f>
        <v/>
      </c>
      <c r="H3495" s="7">
        <v>8.9999999999999993E-3</v>
      </c>
      <c r="I3495" s="7">
        <v>1E-3</v>
      </c>
      <c r="K3495" s="5" t="str">
        <f>IF(E3495="","",IFERROR(VLOOKUP(E3495,REGRAS_CST!$A$2:$C$200,3,FALSE),""))</f>
        <v/>
      </c>
      <c r="L3495" s="10" t="str">
        <f>IF($G3495="", "", $G3495*(1-$V3495))</f>
        <v/>
      </c>
      <c r="M3495" s="30" t="str">
        <f t="shared" si="108"/>
        <v/>
      </c>
      <c r="N3495" s="30" t="str">
        <f t="shared" si="109"/>
        <v/>
      </c>
      <c r="O3495" s="5" t="str">
        <f>IF(D3495="","",
IF(AND(K3495&lt;&gt;"SIM",V3495&gt;0),"ERRO: % BC &gt; 0, mas NÃO permitida ❌",
IF(AND(K3495="SIM",V3495=0),"ATENÇÃO: BC permitida, mas % = 0 🔎",
"Base de cálculo aplicada corretamente ✅")))</f>
        <v/>
      </c>
      <c r="P3495" s="5" t="str">
        <f>IF(D3495="","",
IF(AND(Q3495&lt;&gt;"SIM",U3495&gt;0),"ERRO: % alíquota &gt; 0, mas NÃO permitida ❌",
IF(AND(Q3495="SIM",U3495=0),"ATENÇÃO: alíquota permitida, mas % = 0 🔎",
"Alíquota aplicada corretamente ✅")))</f>
        <v/>
      </c>
      <c r="Q3495" s="5" t="str">
        <f>IF(E3495="","",IFERROR(VLOOKUP(E3495,REGRAS_CST!$A$2:$D$200,4,FALSE),""))</f>
        <v/>
      </c>
      <c r="R3495" s="8"/>
      <c r="S3495" s="7">
        <f>IF($H3495="","",$H3495*(1-$U3495))</f>
        <v>8.9999999999999993E-3</v>
      </c>
      <c r="T3495" s="7">
        <f>IF($I3495="","",$I3495*(1-$U3495))</f>
        <v>1E-3</v>
      </c>
      <c r="U3495" s="7">
        <f>IFERROR(INDEX(BASE_CCLASSTRIB!$E:$E, MATCH(TEXT($D3495,"000000"), BASE_CCLASSTRIB!$A:$A, 0))/100, 0)</f>
        <v>0</v>
      </c>
      <c r="V3495" s="21">
        <f>IFERROR(INDEX(BASE_CCLASSTRIB!$F:$F, MATCH(TEXT($D3495,"000000"), BASE_CCLASSTRIB!$A:$A, 0))/100, 0)</f>
        <v>0</v>
      </c>
    </row>
    <row r="3496" spans="2:22" ht="15.75" customHeight="1" thickTop="1" thickBot="1">
      <c r="B3496" s="8"/>
      <c r="C3496" s="8"/>
      <c r="E3496" s="8" t="str">
        <f>IF(D3496="","",LEFT(D3496,3))</f>
        <v/>
      </c>
      <c r="F3496" s="5" t="str">
        <f>IF(E3496="","",IFERROR(VLOOKUP(E3496,REGRAS_CST!$A$2:$B$200,2,FALSE),""))</f>
        <v/>
      </c>
      <c r="H3496" s="7">
        <v>8.9999999999999993E-3</v>
      </c>
      <c r="I3496" s="7">
        <v>1E-3</v>
      </c>
      <c r="K3496" s="5" t="str">
        <f>IF(E3496="","",IFERROR(VLOOKUP(E3496,REGRAS_CST!$A$2:$C$200,3,FALSE),""))</f>
        <v/>
      </c>
      <c r="L3496" s="10" t="str">
        <f>IF($G3496="", "", $G3496*(1-$V3496))</f>
        <v/>
      </c>
      <c r="M3496" s="30" t="str">
        <f t="shared" si="108"/>
        <v/>
      </c>
      <c r="N3496" s="30" t="str">
        <f t="shared" si="109"/>
        <v/>
      </c>
      <c r="O3496" s="5" t="str">
        <f>IF(D3496="","",
IF(AND(K3496&lt;&gt;"SIM",V3496&gt;0),"ERRO: % BC &gt; 0, mas NÃO permitida ❌",
IF(AND(K3496="SIM",V3496=0),"ATENÇÃO: BC permitida, mas % = 0 🔎",
"Base de cálculo aplicada corretamente ✅")))</f>
        <v/>
      </c>
      <c r="P3496" s="5" t="str">
        <f>IF(D3496="","",
IF(AND(Q3496&lt;&gt;"SIM",U3496&gt;0),"ERRO: % alíquota &gt; 0, mas NÃO permitida ❌",
IF(AND(Q3496="SIM",U3496=0),"ATENÇÃO: alíquota permitida, mas % = 0 🔎",
"Alíquota aplicada corretamente ✅")))</f>
        <v/>
      </c>
      <c r="Q3496" s="5" t="str">
        <f>IF(E3496="","",IFERROR(VLOOKUP(E3496,REGRAS_CST!$A$2:$D$200,4,FALSE),""))</f>
        <v/>
      </c>
      <c r="R3496" s="8"/>
      <c r="S3496" s="7">
        <f>IF($H3496="","",$H3496*(1-$U3496))</f>
        <v>8.9999999999999993E-3</v>
      </c>
      <c r="T3496" s="7">
        <f>IF($I3496="","",$I3496*(1-$U3496))</f>
        <v>1E-3</v>
      </c>
      <c r="U3496" s="7">
        <f>IFERROR(INDEX(BASE_CCLASSTRIB!$E:$E, MATCH(TEXT($D3496,"000000"), BASE_CCLASSTRIB!$A:$A, 0))/100, 0)</f>
        <v>0</v>
      </c>
      <c r="V3496" s="21">
        <f>IFERROR(INDEX(BASE_CCLASSTRIB!$F:$F, MATCH(TEXT($D3496,"000000"), BASE_CCLASSTRIB!$A:$A, 0))/100, 0)</f>
        <v>0</v>
      </c>
    </row>
    <row r="3497" spans="2:22" ht="15.75" customHeight="1" thickTop="1" thickBot="1">
      <c r="B3497" s="8"/>
      <c r="C3497" s="8"/>
      <c r="E3497" s="8" t="str">
        <f>IF(D3497="","",LEFT(D3497,3))</f>
        <v/>
      </c>
      <c r="F3497" s="5" t="str">
        <f>IF(E3497="","",IFERROR(VLOOKUP(E3497,REGRAS_CST!$A$2:$B$200,2,FALSE),""))</f>
        <v/>
      </c>
      <c r="H3497" s="7">
        <v>8.9999999999999993E-3</v>
      </c>
      <c r="I3497" s="7">
        <v>1E-3</v>
      </c>
      <c r="K3497" s="5" t="str">
        <f>IF(E3497="","",IFERROR(VLOOKUP(E3497,REGRAS_CST!$A$2:$C$200,3,FALSE),""))</f>
        <v/>
      </c>
      <c r="L3497" s="10" t="str">
        <f>IF($G3497="", "", $G3497*(1-$V3497))</f>
        <v/>
      </c>
      <c r="M3497" s="30" t="str">
        <f t="shared" si="108"/>
        <v/>
      </c>
      <c r="N3497" s="30" t="str">
        <f t="shared" si="109"/>
        <v/>
      </c>
      <c r="O3497" s="5" t="str">
        <f>IF(D3497="","",
IF(AND(K3497&lt;&gt;"SIM",V3497&gt;0),"ERRO: % BC &gt; 0, mas NÃO permitida ❌",
IF(AND(K3497="SIM",V3497=0),"ATENÇÃO: BC permitida, mas % = 0 🔎",
"Base de cálculo aplicada corretamente ✅")))</f>
        <v/>
      </c>
      <c r="P3497" s="5" t="str">
        <f>IF(D3497="","",
IF(AND(Q3497&lt;&gt;"SIM",U3497&gt;0),"ERRO: % alíquota &gt; 0, mas NÃO permitida ❌",
IF(AND(Q3497="SIM",U3497=0),"ATENÇÃO: alíquota permitida, mas % = 0 🔎",
"Alíquota aplicada corretamente ✅")))</f>
        <v/>
      </c>
      <c r="Q3497" s="5" t="str">
        <f>IF(E3497="","",IFERROR(VLOOKUP(E3497,REGRAS_CST!$A$2:$D$200,4,FALSE),""))</f>
        <v/>
      </c>
      <c r="R3497" s="8"/>
      <c r="S3497" s="7">
        <f>IF($H3497="","",$H3497*(1-$U3497))</f>
        <v>8.9999999999999993E-3</v>
      </c>
      <c r="T3497" s="7">
        <f>IF($I3497="","",$I3497*(1-$U3497))</f>
        <v>1E-3</v>
      </c>
      <c r="U3497" s="7">
        <f>IFERROR(INDEX(BASE_CCLASSTRIB!$E:$E, MATCH(TEXT($D3497,"000000"), BASE_CCLASSTRIB!$A:$A, 0))/100, 0)</f>
        <v>0</v>
      </c>
      <c r="V3497" s="21">
        <f>IFERROR(INDEX(BASE_CCLASSTRIB!$F:$F, MATCH(TEXT($D3497,"000000"), BASE_CCLASSTRIB!$A:$A, 0))/100, 0)</f>
        <v>0</v>
      </c>
    </row>
    <row r="3498" spans="2:22" ht="15.75" customHeight="1" thickTop="1" thickBot="1">
      <c r="B3498" s="8"/>
      <c r="C3498" s="8"/>
      <c r="E3498" s="8" t="str">
        <f>IF(D3498="","",LEFT(D3498,3))</f>
        <v/>
      </c>
      <c r="F3498" s="5" t="str">
        <f>IF(E3498="","",IFERROR(VLOOKUP(E3498,REGRAS_CST!$A$2:$B$200,2,FALSE),""))</f>
        <v/>
      </c>
      <c r="H3498" s="7">
        <v>8.9999999999999993E-3</v>
      </c>
      <c r="I3498" s="7">
        <v>1E-3</v>
      </c>
      <c r="K3498" s="5" t="str">
        <f>IF(E3498="","",IFERROR(VLOOKUP(E3498,REGRAS_CST!$A$2:$C$200,3,FALSE),""))</f>
        <v/>
      </c>
      <c r="L3498" s="10" t="str">
        <f>IF($G3498="", "", $G3498*(1-$V3498))</f>
        <v/>
      </c>
      <c r="M3498" s="30" t="str">
        <f t="shared" si="108"/>
        <v/>
      </c>
      <c r="N3498" s="30" t="str">
        <f t="shared" si="109"/>
        <v/>
      </c>
      <c r="O3498" s="5" t="str">
        <f>IF(D3498="","",
IF(AND(K3498&lt;&gt;"SIM",V3498&gt;0),"ERRO: % BC &gt; 0, mas NÃO permitida ❌",
IF(AND(K3498="SIM",V3498=0),"ATENÇÃO: BC permitida, mas % = 0 🔎",
"Base de cálculo aplicada corretamente ✅")))</f>
        <v/>
      </c>
      <c r="P3498" s="5" t="str">
        <f>IF(D3498="","",
IF(AND(Q3498&lt;&gt;"SIM",U3498&gt;0),"ERRO: % alíquota &gt; 0, mas NÃO permitida ❌",
IF(AND(Q3498="SIM",U3498=0),"ATENÇÃO: alíquota permitida, mas % = 0 🔎",
"Alíquota aplicada corretamente ✅")))</f>
        <v/>
      </c>
      <c r="Q3498" s="5" t="str">
        <f>IF(E3498="","",IFERROR(VLOOKUP(E3498,REGRAS_CST!$A$2:$D$200,4,FALSE),""))</f>
        <v/>
      </c>
      <c r="R3498" s="8"/>
      <c r="S3498" s="7">
        <f>IF($H3498="","",$H3498*(1-$U3498))</f>
        <v>8.9999999999999993E-3</v>
      </c>
      <c r="T3498" s="7">
        <f>IF($I3498="","",$I3498*(1-$U3498))</f>
        <v>1E-3</v>
      </c>
      <c r="U3498" s="7">
        <f>IFERROR(INDEX(BASE_CCLASSTRIB!$E:$E, MATCH(TEXT($D3498,"000000"), BASE_CCLASSTRIB!$A:$A, 0))/100, 0)</f>
        <v>0</v>
      </c>
      <c r="V3498" s="21">
        <f>IFERROR(INDEX(BASE_CCLASSTRIB!$F:$F, MATCH(TEXT($D3498,"000000"), BASE_CCLASSTRIB!$A:$A, 0))/100, 0)</f>
        <v>0</v>
      </c>
    </row>
    <row r="3499" spans="2:22" ht="15.75" customHeight="1" thickTop="1" thickBot="1">
      <c r="B3499" s="8"/>
      <c r="C3499" s="8"/>
      <c r="E3499" s="8" t="str">
        <f>IF(D3499="","",LEFT(D3499,3))</f>
        <v/>
      </c>
      <c r="F3499" s="5" t="str">
        <f>IF(E3499="","",IFERROR(VLOOKUP(E3499,REGRAS_CST!$A$2:$B$200,2,FALSE),""))</f>
        <v/>
      </c>
      <c r="H3499" s="7">
        <v>8.9999999999999993E-3</v>
      </c>
      <c r="I3499" s="7">
        <v>1E-3</v>
      </c>
      <c r="K3499" s="5" t="str">
        <f>IF(E3499="","",IFERROR(VLOOKUP(E3499,REGRAS_CST!$A$2:$C$200,3,FALSE),""))</f>
        <v/>
      </c>
      <c r="L3499" s="10" t="str">
        <f>IF($G3499="", "", $G3499*(1-$V3499))</f>
        <v/>
      </c>
      <c r="M3499" s="30" t="str">
        <f t="shared" si="108"/>
        <v/>
      </c>
      <c r="N3499" s="30" t="str">
        <f t="shared" si="109"/>
        <v/>
      </c>
      <c r="O3499" s="5" t="str">
        <f>IF(D3499="","",
IF(AND(K3499&lt;&gt;"SIM",V3499&gt;0),"ERRO: % BC &gt; 0, mas NÃO permitida ❌",
IF(AND(K3499="SIM",V3499=0),"ATENÇÃO: BC permitida, mas % = 0 🔎",
"Base de cálculo aplicada corretamente ✅")))</f>
        <v/>
      </c>
      <c r="P3499" s="5" t="str">
        <f>IF(D3499="","",
IF(AND(Q3499&lt;&gt;"SIM",U3499&gt;0),"ERRO: % alíquota &gt; 0, mas NÃO permitida ❌",
IF(AND(Q3499="SIM",U3499=0),"ATENÇÃO: alíquota permitida, mas % = 0 🔎",
"Alíquota aplicada corretamente ✅")))</f>
        <v/>
      </c>
      <c r="Q3499" s="5" t="str">
        <f>IF(E3499="","",IFERROR(VLOOKUP(E3499,REGRAS_CST!$A$2:$D$200,4,FALSE),""))</f>
        <v/>
      </c>
      <c r="R3499" s="8"/>
      <c r="S3499" s="7">
        <f>IF($H3499="","",$H3499*(1-$U3499))</f>
        <v>8.9999999999999993E-3</v>
      </c>
      <c r="T3499" s="7">
        <f>IF($I3499="","",$I3499*(1-$U3499))</f>
        <v>1E-3</v>
      </c>
      <c r="U3499" s="7">
        <f>IFERROR(INDEX(BASE_CCLASSTRIB!$E:$E, MATCH(TEXT($D3499,"000000"), BASE_CCLASSTRIB!$A:$A, 0))/100, 0)</f>
        <v>0</v>
      </c>
      <c r="V3499" s="21">
        <f>IFERROR(INDEX(BASE_CCLASSTRIB!$F:$F, MATCH(TEXT($D3499,"000000"), BASE_CCLASSTRIB!$A:$A, 0))/100, 0)</f>
        <v>0</v>
      </c>
    </row>
    <row r="3500" spans="2:22" ht="15.75" customHeight="1" thickTop="1" thickBot="1">
      <c r="B3500" s="8"/>
      <c r="C3500" s="8"/>
      <c r="E3500" s="8" t="str">
        <f>IF(D3500="","",LEFT(D3500,3))</f>
        <v/>
      </c>
      <c r="F3500" s="5" t="str">
        <f>IF(E3500="","",IFERROR(VLOOKUP(E3500,REGRAS_CST!$A$2:$B$200,2,FALSE),""))</f>
        <v/>
      </c>
      <c r="H3500" s="7">
        <v>8.9999999999999993E-3</v>
      </c>
      <c r="I3500" s="7">
        <v>1E-3</v>
      </c>
      <c r="K3500" s="5" t="str">
        <f>IF(E3500="","",IFERROR(VLOOKUP(E3500,REGRAS_CST!$A$2:$C$200,3,FALSE),""))</f>
        <v/>
      </c>
      <c r="L3500" s="10" t="str">
        <f>IF($G3500="", "", $G3500*(1-$V3500))</f>
        <v/>
      </c>
      <c r="M3500" s="30" t="str">
        <f t="shared" si="108"/>
        <v/>
      </c>
      <c r="N3500" s="30" t="str">
        <f t="shared" si="109"/>
        <v/>
      </c>
      <c r="O3500" s="5" t="str">
        <f>IF(D3500="","",
IF(AND(K3500&lt;&gt;"SIM",V3500&gt;0),"ERRO: % BC &gt; 0, mas NÃO permitida ❌",
IF(AND(K3500="SIM",V3500=0),"ATENÇÃO: BC permitida, mas % = 0 🔎",
"Base de cálculo aplicada corretamente ✅")))</f>
        <v/>
      </c>
      <c r="P3500" s="5" t="str">
        <f>IF(D3500="","",
IF(AND(Q3500&lt;&gt;"SIM",U3500&gt;0),"ERRO: % alíquota &gt; 0, mas NÃO permitida ❌",
IF(AND(Q3500="SIM",U3500=0),"ATENÇÃO: alíquota permitida, mas % = 0 🔎",
"Alíquota aplicada corretamente ✅")))</f>
        <v/>
      </c>
      <c r="Q3500" s="5" t="str">
        <f>IF(E3500="","",IFERROR(VLOOKUP(E3500,REGRAS_CST!$A$2:$D$200,4,FALSE),""))</f>
        <v/>
      </c>
      <c r="R3500" s="8"/>
      <c r="S3500" s="7">
        <f>IF($H3500="","",$H3500*(1-$U3500))</f>
        <v>8.9999999999999993E-3</v>
      </c>
      <c r="T3500" s="7">
        <f>IF($I3500="","",$I3500*(1-$U3500))</f>
        <v>1E-3</v>
      </c>
      <c r="U3500" s="7">
        <f>IFERROR(INDEX(BASE_CCLASSTRIB!$E:$E, MATCH(TEXT($D3500,"000000"), BASE_CCLASSTRIB!$A:$A, 0))/100, 0)</f>
        <v>0</v>
      </c>
      <c r="V3500" s="21">
        <f>IFERROR(INDEX(BASE_CCLASSTRIB!$F:$F, MATCH(TEXT($D3500,"000000"), BASE_CCLASSTRIB!$A:$A, 0))/100, 0)</f>
        <v>0</v>
      </c>
    </row>
    <row r="3501" spans="2:22" ht="15.75" customHeight="1" thickTop="1" thickBot="1">
      <c r="B3501" s="8"/>
      <c r="C3501" s="8"/>
      <c r="E3501" s="8" t="str">
        <f>IF(D3501="","",LEFT(D3501,3))</f>
        <v/>
      </c>
      <c r="F3501" s="5" t="str">
        <f>IF(E3501="","",IFERROR(VLOOKUP(E3501,REGRAS_CST!$A$2:$B$200,2,FALSE),""))</f>
        <v/>
      </c>
      <c r="H3501" s="7">
        <v>8.9999999999999993E-3</v>
      </c>
      <c r="I3501" s="7">
        <v>1E-3</v>
      </c>
      <c r="K3501" s="5" t="str">
        <f>IF(E3501="","",IFERROR(VLOOKUP(E3501,REGRAS_CST!$A$2:$C$200,3,FALSE),""))</f>
        <v/>
      </c>
      <c r="L3501" s="10" t="str">
        <f>IF($G3501="", "", $G3501*(1-$V3501))</f>
        <v/>
      </c>
      <c r="M3501" s="30" t="str">
        <f t="shared" si="108"/>
        <v/>
      </c>
      <c r="N3501" s="30" t="str">
        <f t="shared" si="109"/>
        <v/>
      </c>
      <c r="O3501" s="5" t="str">
        <f>IF(D3501="","",
IF(AND(K3501&lt;&gt;"SIM",V3501&gt;0),"ERRO: % BC &gt; 0, mas NÃO permitida ❌",
IF(AND(K3501="SIM",V3501=0),"ATENÇÃO: BC permitida, mas % = 0 🔎",
"Base de cálculo aplicada corretamente ✅")))</f>
        <v/>
      </c>
      <c r="P3501" s="5" t="str">
        <f>IF(D3501="","",
IF(AND(Q3501&lt;&gt;"SIM",U3501&gt;0),"ERRO: % alíquota &gt; 0, mas NÃO permitida ❌",
IF(AND(Q3501="SIM",U3501=0),"ATENÇÃO: alíquota permitida, mas % = 0 🔎",
"Alíquota aplicada corretamente ✅")))</f>
        <v/>
      </c>
      <c r="Q3501" s="5" t="str">
        <f>IF(E3501="","",IFERROR(VLOOKUP(E3501,REGRAS_CST!$A$2:$D$200,4,FALSE),""))</f>
        <v/>
      </c>
      <c r="R3501" s="8"/>
      <c r="S3501" s="7">
        <f>IF($H3501="","",$H3501*(1-$U3501))</f>
        <v>8.9999999999999993E-3</v>
      </c>
      <c r="T3501" s="7">
        <f>IF($I3501="","",$I3501*(1-$U3501))</f>
        <v>1E-3</v>
      </c>
      <c r="U3501" s="7">
        <f>IFERROR(INDEX(BASE_CCLASSTRIB!$E:$E, MATCH(TEXT($D3501,"000000"), BASE_CCLASSTRIB!$A:$A, 0))/100, 0)</f>
        <v>0</v>
      </c>
      <c r="V3501" s="21">
        <f>IFERROR(INDEX(BASE_CCLASSTRIB!$F:$F, MATCH(TEXT($D3501,"000000"), BASE_CCLASSTRIB!$A:$A, 0))/100, 0)</f>
        <v>0</v>
      </c>
    </row>
    <row r="3502" spans="2:22" ht="15.75" customHeight="1" thickTop="1" thickBot="1">
      <c r="B3502" s="8"/>
      <c r="C3502" s="8"/>
      <c r="E3502" s="8" t="str">
        <f>IF(D3502="","",LEFT(D3502,3))</f>
        <v/>
      </c>
      <c r="F3502" s="5" t="str">
        <f>IF(E3502="","",IFERROR(VLOOKUP(E3502,REGRAS_CST!$A$2:$B$200,2,FALSE),""))</f>
        <v/>
      </c>
      <c r="H3502" s="7">
        <v>8.9999999999999993E-3</v>
      </c>
      <c r="I3502" s="7">
        <v>1E-3</v>
      </c>
      <c r="K3502" s="5" t="str">
        <f>IF(E3502="","",IFERROR(VLOOKUP(E3502,REGRAS_CST!$A$2:$C$200,3,FALSE),""))</f>
        <v/>
      </c>
      <c r="L3502" s="10" t="str">
        <f>IF($G3502="", "", $G3502*(1-$V3502))</f>
        <v/>
      </c>
      <c r="M3502" s="30" t="str">
        <f t="shared" si="108"/>
        <v/>
      </c>
      <c r="N3502" s="30" t="str">
        <f t="shared" si="109"/>
        <v/>
      </c>
      <c r="O3502" s="5" t="str">
        <f>IF(D3502="","",
IF(AND(K3502&lt;&gt;"SIM",V3502&gt;0),"ERRO: % BC &gt; 0, mas NÃO permitida ❌",
IF(AND(K3502="SIM",V3502=0),"ATENÇÃO: BC permitida, mas % = 0 🔎",
"Base de cálculo aplicada corretamente ✅")))</f>
        <v/>
      </c>
      <c r="P3502" s="5" t="str">
        <f>IF(D3502="","",
IF(AND(Q3502&lt;&gt;"SIM",U3502&gt;0),"ERRO: % alíquota &gt; 0, mas NÃO permitida ❌",
IF(AND(Q3502="SIM",U3502=0),"ATENÇÃO: alíquota permitida, mas % = 0 🔎",
"Alíquota aplicada corretamente ✅")))</f>
        <v/>
      </c>
      <c r="Q3502" s="5" t="str">
        <f>IF(E3502="","",IFERROR(VLOOKUP(E3502,REGRAS_CST!$A$2:$D$200,4,FALSE),""))</f>
        <v/>
      </c>
      <c r="R3502" s="8"/>
      <c r="S3502" s="7">
        <f>IF($H3502="","",$H3502*(1-$U3502))</f>
        <v>8.9999999999999993E-3</v>
      </c>
      <c r="T3502" s="7">
        <f>IF($I3502="","",$I3502*(1-$U3502))</f>
        <v>1E-3</v>
      </c>
      <c r="U3502" s="7">
        <f>IFERROR(INDEX(BASE_CCLASSTRIB!$E:$E, MATCH(TEXT($D3502,"000000"), BASE_CCLASSTRIB!$A:$A, 0))/100, 0)</f>
        <v>0</v>
      </c>
      <c r="V3502" s="21">
        <f>IFERROR(INDEX(BASE_CCLASSTRIB!$F:$F, MATCH(TEXT($D3502,"000000"), BASE_CCLASSTRIB!$A:$A, 0))/100, 0)</f>
        <v>0</v>
      </c>
    </row>
    <row r="3503" spans="2:22" ht="15.75" customHeight="1" thickTop="1" thickBot="1">
      <c r="B3503" s="8"/>
      <c r="C3503" s="8"/>
      <c r="E3503" s="8" t="str">
        <f>IF(D3503="","",LEFT(D3503,3))</f>
        <v/>
      </c>
      <c r="F3503" s="5" t="str">
        <f>IF(E3503="","",IFERROR(VLOOKUP(E3503,REGRAS_CST!$A$2:$B$200,2,FALSE),""))</f>
        <v/>
      </c>
      <c r="H3503" s="7">
        <v>8.9999999999999993E-3</v>
      </c>
      <c r="I3503" s="7">
        <v>1E-3</v>
      </c>
      <c r="K3503" s="5" t="str">
        <f>IF(E3503="","",IFERROR(VLOOKUP(E3503,REGRAS_CST!$A$2:$C$200,3,FALSE),""))</f>
        <v/>
      </c>
      <c r="L3503" s="10" t="str">
        <f>IF($G3503="", "", $G3503*(1-$V3503))</f>
        <v/>
      </c>
      <c r="M3503" s="30" t="str">
        <f t="shared" si="108"/>
        <v/>
      </c>
      <c r="N3503" s="30" t="str">
        <f t="shared" si="109"/>
        <v/>
      </c>
      <c r="O3503" s="5" t="str">
        <f>IF(D3503="","",
IF(AND(K3503&lt;&gt;"SIM",V3503&gt;0),"ERRO: % BC &gt; 0, mas NÃO permitida ❌",
IF(AND(K3503="SIM",V3503=0),"ATENÇÃO: BC permitida, mas % = 0 🔎",
"Base de cálculo aplicada corretamente ✅")))</f>
        <v/>
      </c>
      <c r="P3503" s="5" t="str">
        <f>IF(D3503="","",
IF(AND(Q3503&lt;&gt;"SIM",U3503&gt;0),"ERRO: % alíquota &gt; 0, mas NÃO permitida ❌",
IF(AND(Q3503="SIM",U3503=0),"ATENÇÃO: alíquota permitida, mas % = 0 🔎",
"Alíquota aplicada corretamente ✅")))</f>
        <v/>
      </c>
      <c r="Q3503" s="5" t="str">
        <f>IF(E3503="","",IFERROR(VLOOKUP(E3503,REGRAS_CST!$A$2:$D$200,4,FALSE),""))</f>
        <v/>
      </c>
      <c r="R3503" s="8"/>
      <c r="S3503" s="7">
        <f>IF($H3503="","",$H3503*(1-$U3503))</f>
        <v>8.9999999999999993E-3</v>
      </c>
      <c r="T3503" s="7">
        <f>IF($I3503="","",$I3503*(1-$U3503))</f>
        <v>1E-3</v>
      </c>
      <c r="U3503" s="7">
        <f>IFERROR(INDEX(BASE_CCLASSTRIB!$E:$E, MATCH(TEXT($D3503,"000000"), BASE_CCLASSTRIB!$A:$A, 0))/100, 0)</f>
        <v>0</v>
      </c>
      <c r="V3503" s="21">
        <f>IFERROR(INDEX(BASE_CCLASSTRIB!$F:$F, MATCH(TEXT($D3503,"000000"), BASE_CCLASSTRIB!$A:$A, 0))/100, 0)</f>
        <v>0</v>
      </c>
    </row>
    <row r="3504" spans="2:22" ht="15.75" customHeight="1" thickTop="1" thickBot="1">
      <c r="B3504" s="8"/>
      <c r="C3504" s="8"/>
      <c r="E3504" s="8" t="str">
        <f>IF(D3504="","",LEFT(D3504,3))</f>
        <v/>
      </c>
      <c r="F3504" s="5" t="str">
        <f>IF(E3504="","",IFERROR(VLOOKUP(E3504,REGRAS_CST!$A$2:$B$200,2,FALSE),""))</f>
        <v/>
      </c>
      <c r="H3504" s="7">
        <v>8.9999999999999993E-3</v>
      </c>
      <c r="I3504" s="7">
        <v>1E-3</v>
      </c>
      <c r="K3504" s="5" t="str">
        <f>IF(E3504="","",IFERROR(VLOOKUP(E3504,REGRAS_CST!$A$2:$C$200,3,FALSE),""))</f>
        <v/>
      </c>
      <c r="L3504" s="10" t="str">
        <f>IF($G3504="", "", $G3504*(1-$V3504))</f>
        <v/>
      </c>
      <c r="M3504" s="30" t="str">
        <f t="shared" si="108"/>
        <v/>
      </c>
      <c r="N3504" s="30" t="str">
        <f t="shared" si="109"/>
        <v/>
      </c>
      <c r="O3504" s="5" t="str">
        <f>IF(D3504="","",
IF(AND(K3504&lt;&gt;"SIM",V3504&gt;0),"ERRO: % BC &gt; 0, mas NÃO permitida ❌",
IF(AND(K3504="SIM",V3504=0),"ATENÇÃO: BC permitida, mas % = 0 🔎",
"Base de cálculo aplicada corretamente ✅")))</f>
        <v/>
      </c>
      <c r="P3504" s="5" t="str">
        <f>IF(D3504="","",
IF(AND(Q3504&lt;&gt;"SIM",U3504&gt;0),"ERRO: % alíquota &gt; 0, mas NÃO permitida ❌",
IF(AND(Q3504="SIM",U3504=0),"ATENÇÃO: alíquota permitida, mas % = 0 🔎",
"Alíquota aplicada corretamente ✅")))</f>
        <v/>
      </c>
      <c r="Q3504" s="5" t="str">
        <f>IF(E3504="","",IFERROR(VLOOKUP(E3504,REGRAS_CST!$A$2:$D$200,4,FALSE),""))</f>
        <v/>
      </c>
      <c r="R3504" s="8"/>
      <c r="S3504" s="7">
        <f>IF($H3504="","",$H3504*(1-$U3504))</f>
        <v>8.9999999999999993E-3</v>
      </c>
      <c r="T3504" s="7">
        <f>IF($I3504="","",$I3504*(1-$U3504))</f>
        <v>1E-3</v>
      </c>
      <c r="U3504" s="7">
        <f>IFERROR(INDEX(BASE_CCLASSTRIB!$E:$E, MATCH(TEXT($D3504,"000000"), BASE_CCLASSTRIB!$A:$A, 0))/100, 0)</f>
        <v>0</v>
      </c>
      <c r="V3504" s="21">
        <f>IFERROR(INDEX(BASE_CCLASSTRIB!$F:$F, MATCH(TEXT($D3504,"000000"), BASE_CCLASSTRIB!$A:$A, 0))/100, 0)</f>
        <v>0</v>
      </c>
    </row>
    <row r="3505" spans="2:22" ht="15.75" customHeight="1" thickTop="1" thickBot="1">
      <c r="B3505" s="8"/>
      <c r="C3505" s="8"/>
      <c r="E3505" s="8" t="str">
        <f>IF(D3505="","",LEFT(D3505,3))</f>
        <v/>
      </c>
      <c r="F3505" s="5" t="str">
        <f>IF(E3505="","",IFERROR(VLOOKUP(E3505,REGRAS_CST!$A$2:$B$200,2,FALSE),""))</f>
        <v/>
      </c>
      <c r="H3505" s="7">
        <v>8.9999999999999993E-3</v>
      </c>
      <c r="I3505" s="7">
        <v>1E-3</v>
      </c>
      <c r="K3505" s="5" t="str">
        <f>IF(E3505="","",IFERROR(VLOOKUP(E3505,REGRAS_CST!$A$2:$C$200,3,FALSE),""))</f>
        <v/>
      </c>
      <c r="L3505" s="10" t="str">
        <f>IF($G3505="", "", $G3505*(1-$V3505))</f>
        <v/>
      </c>
      <c r="M3505" s="30" t="str">
        <f t="shared" si="108"/>
        <v/>
      </c>
      <c r="N3505" s="30" t="str">
        <f t="shared" si="109"/>
        <v/>
      </c>
      <c r="O3505" s="5" t="str">
        <f>IF(D3505="","",
IF(AND(K3505&lt;&gt;"SIM",V3505&gt;0),"ERRO: % BC &gt; 0, mas NÃO permitida ❌",
IF(AND(K3505="SIM",V3505=0),"ATENÇÃO: BC permitida, mas % = 0 🔎",
"Base de cálculo aplicada corretamente ✅")))</f>
        <v/>
      </c>
      <c r="P3505" s="5" t="str">
        <f>IF(D3505="","",
IF(AND(Q3505&lt;&gt;"SIM",U3505&gt;0),"ERRO: % alíquota &gt; 0, mas NÃO permitida ❌",
IF(AND(Q3505="SIM",U3505=0),"ATENÇÃO: alíquota permitida, mas % = 0 🔎",
"Alíquota aplicada corretamente ✅")))</f>
        <v/>
      </c>
      <c r="Q3505" s="5" t="str">
        <f>IF(E3505="","",IFERROR(VLOOKUP(E3505,REGRAS_CST!$A$2:$D$200,4,FALSE),""))</f>
        <v/>
      </c>
      <c r="R3505" s="8"/>
      <c r="S3505" s="7">
        <f>IF($H3505="","",$H3505*(1-$U3505))</f>
        <v>8.9999999999999993E-3</v>
      </c>
      <c r="T3505" s="7">
        <f>IF($I3505="","",$I3505*(1-$U3505))</f>
        <v>1E-3</v>
      </c>
      <c r="U3505" s="7">
        <f>IFERROR(INDEX(BASE_CCLASSTRIB!$E:$E, MATCH(TEXT($D3505,"000000"), BASE_CCLASSTRIB!$A:$A, 0))/100, 0)</f>
        <v>0</v>
      </c>
      <c r="V3505" s="21">
        <f>IFERROR(INDEX(BASE_CCLASSTRIB!$F:$F, MATCH(TEXT($D3505,"000000"), BASE_CCLASSTRIB!$A:$A, 0))/100, 0)</f>
        <v>0</v>
      </c>
    </row>
    <row r="3506" spans="2:22" ht="15.75" customHeight="1" thickTop="1" thickBot="1">
      <c r="B3506" s="8"/>
      <c r="C3506" s="8"/>
      <c r="E3506" s="8" t="str">
        <f>IF(D3506="","",LEFT(D3506,3))</f>
        <v/>
      </c>
      <c r="F3506" s="5" t="str">
        <f>IF(E3506="","",IFERROR(VLOOKUP(E3506,REGRAS_CST!$A$2:$B$200,2,FALSE),""))</f>
        <v/>
      </c>
      <c r="H3506" s="7">
        <v>8.9999999999999993E-3</v>
      </c>
      <c r="I3506" s="7">
        <v>1E-3</v>
      </c>
      <c r="K3506" s="5" t="str">
        <f>IF(E3506="","",IFERROR(VLOOKUP(E3506,REGRAS_CST!$A$2:$C$200,3,FALSE),""))</f>
        <v/>
      </c>
      <c r="L3506" s="10" t="str">
        <f>IF($G3506="", "", $G3506*(1-$V3506))</f>
        <v/>
      </c>
      <c r="M3506" s="30" t="str">
        <f t="shared" si="108"/>
        <v/>
      </c>
      <c r="N3506" s="30" t="str">
        <f t="shared" si="109"/>
        <v/>
      </c>
      <c r="O3506" s="5" t="str">
        <f>IF(D3506="","",
IF(AND(K3506&lt;&gt;"SIM",V3506&gt;0),"ERRO: % BC &gt; 0, mas NÃO permitida ❌",
IF(AND(K3506="SIM",V3506=0),"ATENÇÃO: BC permitida, mas % = 0 🔎",
"Base de cálculo aplicada corretamente ✅")))</f>
        <v/>
      </c>
      <c r="P3506" s="5" t="str">
        <f>IF(D3506="","",
IF(AND(Q3506&lt;&gt;"SIM",U3506&gt;0),"ERRO: % alíquota &gt; 0, mas NÃO permitida ❌",
IF(AND(Q3506="SIM",U3506=0),"ATENÇÃO: alíquota permitida, mas % = 0 🔎",
"Alíquota aplicada corretamente ✅")))</f>
        <v/>
      </c>
      <c r="Q3506" s="5" t="str">
        <f>IF(E3506="","",IFERROR(VLOOKUP(E3506,REGRAS_CST!$A$2:$D$200,4,FALSE),""))</f>
        <v/>
      </c>
      <c r="R3506" s="8"/>
      <c r="S3506" s="7">
        <f>IF($H3506="","",$H3506*(1-$U3506))</f>
        <v>8.9999999999999993E-3</v>
      </c>
      <c r="T3506" s="7">
        <f>IF($I3506="","",$I3506*(1-$U3506))</f>
        <v>1E-3</v>
      </c>
      <c r="U3506" s="7">
        <f>IFERROR(INDEX(BASE_CCLASSTRIB!$E:$E, MATCH(TEXT($D3506,"000000"), BASE_CCLASSTRIB!$A:$A, 0))/100, 0)</f>
        <v>0</v>
      </c>
      <c r="V3506" s="21">
        <f>IFERROR(INDEX(BASE_CCLASSTRIB!$F:$F, MATCH(TEXT($D3506,"000000"), BASE_CCLASSTRIB!$A:$A, 0))/100, 0)</f>
        <v>0</v>
      </c>
    </row>
    <row r="3507" spans="2:22" ht="15.75" customHeight="1" thickTop="1" thickBot="1">
      <c r="B3507" s="8"/>
      <c r="C3507" s="8"/>
      <c r="E3507" s="8" t="str">
        <f>IF(D3507="","",LEFT(D3507,3))</f>
        <v/>
      </c>
      <c r="F3507" s="5" t="str">
        <f>IF(E3507="","",IFERROR(VLOOKUP(E3507,REGRAS_CST!$A$2:$B$200,2,FALSE),""))</f>
        <v/>
      </c>
      <c r="H3507" s="7">
        <v>8.9999999999999993E-3</v>
      </c>
      <c r="I3507" s="7">
        <v>1E-3</v>
      </c>
      <c r="K3507" s="5" t="str">
        <f>IF(E3507="","",IFERROR(VLOOKUP(E3507,REGRAS_CST!$A$2:$C$200,3,FALSE),""))</f>
        <v/>
      </c>
      <c r="L3507" s="10" t="str">
        <f>IF($G3507="", "", $G3507*(1-$V3507))</f>
        <v/>
      </c>
      <c r="M3507" s="30" t="str">
        <f t="shared" si="108"/>
        <v/>
      </c>
      <c r="N3507" s="30" t="str">
        <f t="shared" si="109"/>
        <v/>
      </c>
      <c r="O3507" s="5" t="str">
        <f>IF(D3507="","",
IF(AND(K3507&lt;&gt;"SIM",V3507&gt;0),"ERRO: % BC &gt; 0, mas NÃO permitida ❌",
IF(AND(K3507="SIM",V3507=0),"ATENÇÃO: BC permitida, mas % = 0 🔎",
"Base de cálculo aplicada corretamente ✅")))</f>
        <v/>
      </c>
      <c r="P3507" s="5" t="str">
        <f>IF(D3507="","",
IF(AND(Q3507&lt;&gt;"SIM",U3507&gt;0),"ERRO: % alíquota &gt; 0, mas NÃO permitida ❌",
IF(AND(Q3507="SIM",U3507=0),"ATENÇÃO: alíquota permitida, mas % = 0 🔎",
"Alíquota aplicada corretamente ✅")))</f>
        <v/>
      </c>
      <c r="Q3507" s="5" t="str">
        <f>IF(E3507="","",IFERROR(VLOOKUP(E3507,REGRAS_CST!$A$2:$D$200,4,FALSE),""))</f>
        <v/>
      </c>
      <c r="R3507" s="8"/>
      <c r="S3507" s="7">
        <f>IF($H3507="","",$H3507*(1-$U3507))</f>
        <v>8.9999999999999993E-3</v>
      </c>
      <c r="T3507" s="7">
        <f>IF($I3507="","",$I3507*(1-$U3507))</f>
        <v>1E-3</v>
      </c>
      <c r="U3507" s="7">
        <f>IFERROR(INDEX(BASE_CCLASSTRIB!$E:$E, MATCH(TEXT($D3507,"000000"), BASE_CCLASSTRIB!$A:$A, 0))/100, 0)</f>
        <v>0</v>
      </c>
      <c r="V3507" s="21">
        <f>IFERROR(INDEX(BASE_CCLASSTRIB!$F:$F, MATCH(TEXT($D3507,"000000"), BASE_CCLASSTRIB!$A:$A, 0))/100, 0)</f>
        <v>0</v>
      </c>
    </row>
    <row r="3508" spans="2:22" ht="15.75" customHeight="1" thickTop="1" thickBot="1">
      <c r="B3508" s="8"/>
      <c r="C3508" s="8"/>
      <c r="E3508" s="8" t="str">
        <f>IF(D3508="","",LEFT(D3508,3))</f>
        <v/>
      </c>
      <c r="F3508" s="5" t="str">
        <f>IF(E3508="","",IFERROR(VLOOKUP(E3508,REGRAS_CST!$A$2:$B$200,2,FALSE),""))</f>
        <v/>
      </c>
      <c r="H3508" s="7">
        <v>8.9999999999999993E-3</v>
      </c>
      <c r="I3508" s="7">
        <v>1E-3</v>
      </c>
      <c r="K3508" s="5" t="str">
        <f>IF(E3508="","",IFERROR(VLOOKUP(E3508,REGRAS_CST!$A$2:$C$200,3,FALSE),""))</f>
        <v/>
      </c>
      <c r="L3508" s="10" t="str">
        <f>IF($G3508="", "", $G3508*(1-$V3508))</f>
        <v/>
      </c>
      <c r="M3508" s="30" t="str">
        <f t="shared" si="108"/>
        <v/>
      </c>
      <c r="N3508" s="30" t="str">
        <f t="shared" si="109"/>
        <v/>
      </c>
      <c r="O3508" s="5" t="str">
        <f>IF(D3508="","",
IF(AND(K3508&lt;&gt;"SIM",V3508&gt;0),"ERRO: % BC &gt; 0, mas NÃO permitida ❌",
IF(AND(K3508="SIM",V3508=0),"ATENÇÃO: BC permitida, mas % = 0 🔎",
"Base de cálculo aplicada corretamente ✅")))</f>
        <v/>
      </c>
      <c r="P3508" s="5" t="str">
        <f>IF(D3508="","",
IF(AND(Q3508&lt;&gt;"SIM",U3508&gt;0),"ERRO: % alíquota &gt; 0, mas NÃO permitida ❌",
IF(AND(Q3508="SIM",U3508=0),"ATENÇÃO: alíquota permitida, mas % = 0 🔎",
"Alíquota aplicada corretamente ✅")))</f>
        <v/>
      </c>
      <c r="Q3508" s="5" t="str">
        <f>IF(E3508="","",IFERROR(VLOOKUP(E3508,REGRAS_CST!$A$2:$D$200,4,FALSE),""))</f>
        <v/>
      </c>
      <c r="R3508" s="8"/>
      <c r="S3508" s="7">
        <f>IF($H3508="","",$H3508*(1-$U3508))</f>
        <v>8.9999999999999993E-3</v>
      </c>
      <c r="T3508" s="7">
        <f>IF($I3508="","",$I3508*(1-$U3508))</f>
        <v>1E-3</v>
      </c>
      <c r="U3508" s="7">
        <f>IFERROR(INDEX(BASE_CCLASSTRIB!$E:$E, MATCH(TEXT($D3508,"000000"), BASE_CCLASSTRIB!$A:$A, 0))/100, 0)</f>
        <v>0</v>
      </c>
      <c r="V3508" s="21">
        <f>IFERROR(INDEX(BASE_CCLASSTRIB!$F:$F, MATCH(TEXT($D3508,"000000"), BASE_CCLASSTRIB!$A:$A, 0))/100, 0)</f>
        <v>0</v>
      </c>
    </row>
    <row r="3509" spans="2:22" ht="15.75" customHeight="1" thickTop="1" thickBot="1">
      <c r="B3509" s="8"/>
      <c r="C3509" s="8"/>
      <c r="E3509" s="8" t="str">
        <f>IF(D3509="","",LEFT(D3509,3))</f>
        <v/>
      </c>
      <c r="F3509" s="5" t="str">
        <f>IF(E3509="","",IFERROR(VLOOKUP(E3509,REGRAS_CST!$A$2:$B$200,2,FALSE),""))</f>
        <v/>
      </c>
      <c r="H3509" s="7">
        <v>8.9999999999999993E-3</v>
      </c>
      <c r="I3509" s="7">
        <v>1E-3</v>
      </c>
      <c r="K3509" s="5" t="str">
        <f>IF(E3509="","",IFERROR(VLOOKUP(E3509,REGRAS_CST!$A$2:$C$200,3,FALSE),""))</f>
        <v/>
      </c>
      <c r="L3509" s="10" t="str">
        <f>IF($G3509="", "", $G3509*(1-$V3509))</f>
        <v/>
      </c>
      <c r="M3509" s="30" t="str">
        <f t="shared" si="108"/>
        <v/>
      </c>
      <c r="N3509" s="30" t="str">
        <f t="shared" si="109"/>
        <v/>
      </c>
      <c r="O3509" s="5" t="str">
        <f>IF(D3509="","",
IF(AND(K3509&lt;&gt;"SIM",V3509&gt;0),"ERRO: % BC &gt; 0, mas NÃO permitida ❌",
IF(AND(K3509="SIM",V3509=0),"ATENÇÃO: BC permitida, mas % = 0 🔎",
"Base de cálculo aplicada corretamente ✅")))</f>
        <v/>
      </c>
      <c r="P3509" s="5" t="str">
        <f>IF(D3509="","",
IF(AND(Q3509&lt;&gt;"SIM",U3509&gt;0),"ERRO: % alíquota &gt; 0, mas NÃO permitida ❌",
IF(AND(Q3509="SIM",U3509=0),"ATENÇÃO: alíquota permitida, mas % = 0 🔎",
"Alíquota aplicada corretamente ✅")))</f>
        <v/>
      </c>
      <c r="Q3509" s="5" t="str">
        <f>IF(E3509="","",IFERROR(VLOOKUP(E3509,REGRAS_CST!$A$2:$D$200,4,FALSE),""))</f>
        <v/>
      </c>
      <c r="R3509" s="8"/>
      <c r="S3509" s="7">
        <f>IF($H3509="","",$H3509*(1-$U3509))</f>
        <v>8.9999999999999993E-3</v>
      </c>
      <c r="T3509" s="7">
        <f>IF($I3509="","",$I3509*(1-$U3509))</f>
        <v>1E-3</v>
      </c>
      <c r="U3509" s="7">
        <f>IFERROR(INDEX(BASE_CCLASSTRIB!$E:$E, MATCH(TEXT($D3509,"000000"), BASE_CCLASSTRIB!$A:$A, 0))/100, 0)</f>
        <v>0</v>
      </c>
      <c r="V3509" s="21">
        <f>IFERROR(INDEX(BASE_CCLASSTRIB!$F:$F, MATCH(TEXT($D3509,"000000"), BASE_CCLASSTRIB!$A:$A, 0))/100, 0)</f>
        <v>0</v>
      </c>
    </row>
    <row r="3510" spans="2:22" ht="15.75" customHeight="1" thickTop="1" thickBot="1">
      <c r="B3510" s="8"/>
      <c r="C3510" s="8"/>
      <c r="E3510" s="8" t="str">
        <f>IF(D3510="","",LEFT(D3510,3))</f>
        <v/>
      </c>
      <c r="F3510" s="5" t="str">
        <f>IF(E3510="","",IFERROR(VLOOKUP(E3510,REGRAS_CST!$A$2:$B$200,2,FALSE),""))</f>
        <v/>
      </c>
      <c r="H3510" s="7">
        <v>8.9999999999999993E-3</v>
      </c>
      <c r="I3510" s="7">
        <v>1E-3</v>
      </c>
      <c r="K3510" s="5" t="str">
        <f>IF(E3510="","",IFERROR(VLOOKUP(E3510,REGRAS_CST!$A$2:$C$200,3,FALSE),""))</f>
        <v/>
      </c>
      <c r="L3510" s="10" t="str">
        <f>IF($G3510="", "", $G3510*(1-$V3510))</f>
        <v/>
      </c>
      <c r="M3510" s="30" t="str">
        <f t="shared" si="108"/>
        <v/>
      </c>
      <c r="N3510" s="30" t="str">
        <f t="shared" si="109"/>
        <v/>
      </c>
      <c r="O3510" s="5" t="str">
        <f>IF(D3510="","",
IF(AND(K3510&lt;&gt;"SIM",V3510&gt;0),"ERRO: % BC &gt; 0, mas NÃO permitida ❌",
IF(AND(K3510="SIM",V3510=0),"ATENÇÃO: BC permitida, mas % = 0 🔎",
"Base de cálculo aplicada corretamente ✅")))</f>
        <v/>
      </c>
      <c r="P3510" s="5" t="str">
        <f>IF(D3510="","",
IF(AND(Q3510&lt;&gt;"SIM",U3510&gt;0),"ERRO: % alíquota &gt; 0, mas NÃO permitida ❌",
IF(AND(Q3510="SIM",U3510=0),"ATENÇÃO: alíquota permitida, mas % = 0 🔎",
"Alíquota aplicada corretamente ✅")))</f>
        <v/>
      </c>
      <c r="Q3510" s="5" t="str">
        <f>IF(E3510="","",IFERROR(VLOOKUP(E3510,REGRAS_CST!$A$2:$D$200,4,FALSE),""))</f>
        <v/>
      </c>
      <c r="R3510" s="8"/>
      <c r="S3510" s="7">
        <f>IF($H3510="","",$H3510*(1-$U3510))</f>
        <v>8.9999999999999993E-3</v>
      </c>
      <c r="T3510" s="7">
        <f>IF($I3510="","",$I3510*(1-$U3510))</f>
        <v>1E-3</v>
      </c>
      <c r="U3510" s="7">
        <f>IFERROR(INDEX(BASE_CCLASSTRIB!$E:$E, MATCH(TEXT($D3510,"000000"), BASE_CCLASSTRIB!$A:$A, 0))/100, 0)</f>
        <v>0</v>
      </c>
      <c r="V3510" s="21">
        <f>IFERROR(INDEX(BASE_CCLASSTRIB!$F:$F, MATCH(TEXT($D3510,"000000"), BASE_CCLASSTRIB!$A:$A, 0))/100, 0)</f>
        <v>0</v>
      </c>
    </row>
    <row r="3511" spans="2:22" ht="15.75" customHeight="1" thickTop="1" thickBot="1">
      <c r="B3511" s="8"/>
      <c r="C3511" s="8"/>
      <c r="E3511" s="8" t="str">
        <f>IF(D3511="","",LEFT(D3511,3))</f>
        <v/>
      </c>
      <c r="F3511" s="5" t="str">
        <f>IF(E3511="","",IFERROR(VLOOKUP(E3511,REGRAS_CST!$A$2:$B$200,2,FALSE),""))</f>
        <v/>
      </c>
      <c r="H3511" s="7">
        <v>8.9999999999999993E-3</v>
      </c>
      <c r="I3511" s="7">
        <v>1E-3</v>
      </c>
      <c r="K3511" s="5" t="str">
        <f>IF(E3511="","",IFERROR(VLOOKUP(E3511,REGRAS_CST!$A$2:$C$200,3,FALSE),""))</f>
        <v/>
      </c>
      <c r="L3511" s="10" t="str">
        <f>IF($G3511="", "", $G3511*(1-$V3511))</f>
        <v/>
      </c>
      <c r="M3511" s="30" t="str">
        <f t="shared" si="108"/>
        <v/>
      </c>
      <c r="N3511" s="30" t="str">
        <f t="shared" si="109"/>
        <v/>
      </c>
      <c r="O3511" s="5" t="str">
        <f>IF(D3511="","",
IF(AND(K3511&lt;&gt;"SIM",V3511&gt;0),"ERRO: % BC &gt; 0, mas NÃO permitida ❌",
IF(AND(K3511="SIM",V3511=0),"ATENÇÃO: BC permitida, mas % = 0 🔎",
"Base de cálculo aplicada corretamente ✅")))</f>
        <v/>
      </c>
      <c r="P3511" s="5" t="str">
        <f>IF(D3511="","",
IF(AND(Q3511&lt;&gt;"SIM",U3511&gt;0),"ERRO: % alíquota &gt; 0, mas NÃO permitida ❌",
IF(AND(Q3511="SIM",U3511=0),"ATENÇÃO: alíquota permitida, mas % = 0 🔎",
"Alíquota aplicada corretamente ✅")))</f>
        <v/>
      </c>
      <c r="Q3511" s="5" t="str">
        <f>IF(E3511="","",IFERROR(VLOOKUP(E3511,REGRAS_CST!$A$2:$D$200,4,FALSE),""))</f>
        <v/>
      </c>
      <c r="R3511" s="8"/>
      <c r="S3511" s="7">
        <f>IF($H3511="","",$H3511*(1-$U3511))</f>
        <v>8.9999999999999993E-3</v>
      </c>
      <c r="T3511" s="7">
        <f>IF($I3511="","",$I3511*(1-$U3511))</f>
        <v>1E-3</v>
      </c>
      <c r="U3511" s="7">
        <f>IFERROR(INDEX(BASE_CCLASSTRIB!$E:$E, MATCH(TEXT($D3511,"000000"), BASE_CCLASSTRIB!$A:$A, 0))/100, 0)</f>
        <v>0</v>
      </c>
      <c r="V3511" s="21">
        <f>IFERROR(INDEX(BASE_CCLASSTRIB!$F:$F, MATCH(TEXT($D3511,"000000"), BASE_CCLASSTRIB!$A:$A, 0))/100, 0)</f>
        <v>0</v>
      </c>
    </row>
    <row r="3512" spans="2:22" ht="15.75" customHeight="1" thickTop="1" thickBot="1">
      <c r="B3512" s="8"/>
      <c r="C3512" s="8"/>
      <c r="E3512" s="8" t="str">
        <f>IF(D3512="","",LEFT(D3512,3))</f>
        <v/>
      </c>
      <c r="F3512" s="5" t="str">
        <f>IF(E3512="","",IFERROR(VLOOKUP(E3512,REGRAS_CST!$A$2:$B$200,2,FALSE),""))</f>
        <v/>
      </c>
      <c r="H3512" s="7">
        <v>8.9999999999999993E-3</v>
      </c>
      <c r="I3512" s="7">
        <v>1E-3</v>
      </c>
      <c r="K3512" s="5" t="str">
        <f>IF(E3512="","",IFERROR(VLOOKUP(E3512,REGRAS_CST!$A$2:$C$200,3,FALSE),""))</f>
        <v/>
      </c>
      <c r="L3512" s="10" t="str">
        <f>IF($G3512="", "", $G3512*(1-$V3512))</f>
        <v/>
      </c>
      <c r="M3512" s="30" t="str">
        <f t="shared" si="108"/>
        <v/>
      </c>
      <c r="N3512" s="30" t="str">
        <f t="shared" si="109"/>
        <v/>
      </c>
      <c r="O3512" s="5" t="str">
        <f>IF(D3512="","",
IF(AND(K3512&lt;&gt;"SIM",V3512&gt;0),"ERRO: % BC &gt; 0, mas NÃO permitida ❌",
IF(AND(K3512="SIM",V3512=0),"ATENÇÃO: BC permitida, mas % = 0 🔎",
"Base de cálculo aplicada corretamente ✅")))</f>
        <v/>
      </c>
      <c r="P3512" s="5" t="str">
        <f>IF(D3512="","",
IF(AND(Q3512&lt;&gt;"SIM",U3512&gt;0),"ERRO: % alíquota &gt; 0, mas NÃO permitida ❌",
IF(AND(Q3512="SIM",U3512=0),"ATENÇÃO: alíquota permitida, mas % = 0 🔎",
"Alíquota aplicada corretamente ✅")))</f>
        <v/>
      </c>
      <c r="Q3512" s="5" t="str">
        <f>IF(E3512="","",IFERROR(VLOOKUP(E3512,REGRAS_CST!$A$2:$D$200,4,FALSE),""))</f>
        <v/>
      </c>
      <c r="R3512" s="8"/>
      <c r="S3512" s="7">
        <f>IF($H3512="","",$H3512*(1-$U3512))</f>
        <v>8.9999999999999993E-3</v>
      </c>
      <c r="T3512" s="7">
        <f>IF($I3512="","",$I3512*(1-$U3512))</f>
        <v>1E-3</v>
      </c>
      <c r="U3512" s="7">
        <f>IFERROR(INDEX(BASE_CCLASSTRIB!$E:$E, MATCH(TEXT($D3512,"000000"), BASE_CCLASSTRIB!$A:$A, 0))/100, 0)</f>
        <v>0</v>
      </c>
      <c r="V3512" s="21">
        <f>IFERROR(INDEX(BASE_CCLASSTRIB!$F:$F, MATCH(TEXT($D3512,"000000"), BASE_CCLASSTRIB!$A:$A, 0))/100, 0)</f>
        <v>0</v>
      </c>
    </row>
    <row r="3513" spans="2:22" ht="15.75" customHeight="1" thickTop="1" thickBot="1">
      <c r="B3513" s="8"/>
      <c r="C3513" s="8"/>
      <c r="E3513" s="8" t="str">
        <f>IF(D3513="","",LEFT(D3513,3))</f>
        <v/>
      </c>
      <c r="F3513" s="5" t="str">
        <f>IF(E3513="","",IFERROR(VLOOKUP(E3513,REGRAS_CST!$A$2:$B$200,2,FALSE),""))</f>
        <v/>
      </c>
      <c r="H3513" s="7">
        <v>8.9999999999999993E-3</v>
      </c>
      <c r="I3513" s="7">
        <v>1E-3</v>
      </c>
      <c r="K3513" s="5" t="str">
        <f>IF(E3513="","",IFERROR(VLOOKUP(E3513,REGRAS_CST!$A$2:$C$200,3,FALSE),""))</f>
        <v/>
      </c>
      <c r="L3513" s="10" t="str">
        <f>IF($G3513="", "", $G3513*(1-$V3513))</f>
        <v/>
      </c>
      <c r="M3513" s="30" t="str">
        <f t="shared" si="108"/>
        <v/>
      </c>
      <c r="N3513" s="30" t="str">
        <f t="shared" si="109"/>
        <v/>
      </c>
      <c r="O3513" s="5" t="str">
        <f>IF(D3513="","",
IF(AND(K3513&lt;&gt;"SIM",V3513&gt;0),"ERRO: % BC &gt; 0, mas NÃO permitida ❌",
IF(AND(K3513="SIM",V3513=0),"ATENÇÃO: BC permitida, mas % = 0 🔎",
"Base de cálculo aplicada corretamente ✅")))</f>
        <v/>
      </c>
      <c r="P3513" s="5" t="str">
        <f>IF(D3513="","",
IF(AND(Q3513&lt;&gt;"SIM",U3513&gt;0),"ERRO: % alíquota &gt; 0, mas NÃO permitida ❌",
IF(AND(Q3513="SIM",U3513=0),"ATENÇÃO: alíquota permitida, mas % = 0 🔎",
"Alíquota aplicada corretamente ✅")))</f>
        <v/>
      </c>
      <c r="Q3513" s="5" t="str">
        <f>IF(E3513="","",IFERROR(VLOOKUP(E3513,REGRAS_CST!$A$2:$D$200,4,FALSE),""))</f>
        <v/>
      </c>
      <c r="R3513" s="8"/>
      <c r="S3513" s="7">
        <f>IF($H3513="","",$H3513*(1-$U3513))</f>
        <v>8.9999999999999993E-3</v>
      </c>
      <c r="T3513" s="7">
        <f>IF($I3513="","",$I3513*(1-$U3513))</f>
        <v>1E-3</v>
      </c>
      <c r="U3513" s="7">
        <f>IFERROR(INDEX(BASE_CCLASSTRIB!$E:$E, MATCH(TEXT($D3513,"000000"), BASE_CCLASSTRIB!$A:$A, 0))/100, 0)</f>
        <v>0</v>
      </c>
      <c r="V3513" s="21">
        <f>IFERROR(INDEX(BASE_CCLASSTRIB!$F:$F, MATCH(TEXT($D3513,"000000"), BASE_CCLASSTRIB!$A:$A, 0))/100, 0)</f>
        <v>0</v>
      </c>
    </row>
    <row r="3514" spans="2:22" ht="15.75" customHeight="1" thickTop="1" thickBot="1">
      <c r="B3514" s="8"/>
      <c r="C3514" s="8"/>
      <c r="E3514" s="8" t="str">
        <f>IF(D3514="","",LEFT(D3514,3))</f>
        <v/>
      </c>
      <c r="F3514" s="5" t="str">
        <f>IF(E3514="","",IFERROR(VLOOKUP(E3514,REGRAS_CST!$A$2:$B$200,2,FALSE),""))</f>
        <v/>
      </c>
      <c r="H3514" s="7">
        <v>8.9999999999999993E-3</v>
      </c>
      <c r="I3514" s="7">
        <v>1E-3</v>
      </c>
      <c r="K3514" s="5" t="str">
        <f>IF(E3514="","",IFERROR(VLOOKUP(E3514,REGRAS_CST!$A$2:$C$200,3,FALSE),""))</f>
        <v/>
      </c>
      <c r="L3514" s="10" t="str">
        <f>IF($G3514="", "", $G3514*(1-$V3514))</f>
        <v/>
      </c>
      <c r="M3514" s="30" t="str">
        <f t="shared" si="108"/>
        <v/>
      </c>
      <c r="N3514" s="30" t="str">
        <f t="shared" si="109"/>
        <v/>
      </c>
      <c r="O3514" s="5" t="str">
        <f>IF(D3514="","",
IF(AND(K3514&lt;&gt;"SIM",V3514&gt;0),"ERRO: % BC &gt; 0, mas NÃO permitida ❌",
IF(AND(K3514="SIM",V3514=0),"ATENÇÃO: BC permitida, mas % = 0 🔎",
"Base de cálculo aplicada corretamente ✅")))</f>
        <v/>
      </c>
      <c r="P3514" s="5" t="str">
        <f>IF(D3514="","",
IF(AND(Q3514&lt;&gt;"SIM",U3514&gt;0),"ERRO: % alíquota &gt; 0, mas NÃO permitida ❌",
IF(AND(Q3514="SIM",U3514=0),"ATENÇÃO: alíquota permitida, mas % = 0 🔎",
"Alíquota aplicada corretamente ✅")))</f>
        <v/>
      </c>
      <c r="Q3514" s="5" t="str">
        <f>IF(E3514="","",IFERROR(VLOOKUP(E3514,REGRAS_CST!$A$2:$D$200,4,FALSE),""))</f>
        <v/>
      </c>
      <c r="R3514" s="8"/>
      <c r="S3514" s="7">
        <f>IF($H3514="","",$H3514*(1-$U3514))</f>
        <v>8.9999999999999993E-3</v>
      </c>
      <c r="T3514" s="7">
        <f>IF($I3514="","",$I3514*(1-$U3514))</f>
        <v>1E-3</v>
      </c>
      <c r="U3514" s="7">
        <f>IFERROR(INDEX(BASE_CCLASSTRIB!$E:$E, MATCH(TEXT($D3514,"000000"), BASE_CCLASSTRIB!$A:$A, 0))/100, 0)</f>
        <v>0</v>
      </c>
      <c r="V3514" s="21">
        <f>IFERROR(INDEX(BASE_CCLASSTRIB!$F:$F, MATCH(TEXT($D3514,"000000"), BASE_CCLASSTRIB!$A:$A, 0))/100, 0)</f>
        <v>0</v>
      </c>
    </row>
    <row r="3515" spans="2:22" ht="15.75" customHeight="1" thickTop="1" thickBot="1">
      <c r="B3515" s="8"/>
      <c r="C3515" s="8"/>
      <c r="E3515" s="8" t="str">
        <f>IF(D3515="","",LEFT(D3515,3))</f>
        <v/>
      </c>
      <c r="F3515" s="5" t="str">
        <f>IF(E3515="","",IFERROR(VLOOKUP(E3515,REGRAS_CST!$A$2:$B$200,2,FALSE),""))</f>
        <v/>
      </c>
      <c r="H3515" s="7">
        <v>8.9999999999999993E-3</v>
      </c>
      <c r="I3515" s="7">
        <v>1E-3</v>
      </c>
      <c r="K3515" s="5" t="str">
        <f>IF(E3515="","",IFERROR(VLOOKUP(E3515,REGRAS_CST!$A$2:$C$200,3,FALSE),""))</f>
        <v/>
      </c>
      <c r="L3515" s="10" t="str">
        <f>IF($G3515="", "", $G3515*(1-$V3515))</f>
        <v/>
      </c>
      <c r="M3515" s="30" t="str">
        <f t="shared" si="108"/>
        <v/>
      </c>
      <c r="N3515" s="30" t="str">
        <f t="shared" si="109"/>
        <v/>
      </c>
      <c r="O3515" s="5" t="str">
        <f>IF(D3515="","",
IF(AND(K3515&lt;&gt;"SIM",V3515&gt;0),"ERRO: % BC &gt; 0, mas NÃO permitida ❌",
IF(AND(K3515="SIM",V3515=0),"ATENÇÃO: BC permitida, mas % = 0 🔎",
"Base de cálculo aplicada corretamente ✅")))</f>
        <v/>
      </c>
      <c r="P3515" s="5" t="str">
        <f>IF(D3515="","",
IF(AND(Q3515&lt;&gt;"SIM",U3515&gt;0),"ERRO: % alíquota &gt; 0, mas NÃO permitida ❌",
IF(AND(Q3515="SIM",U3515=0),"ATENÇÃO: alíquota permitida, mas % = 0 🔎",
"Alíquota aplicada corretamente ✅")))</f>
        <v/>
      </c>
      <c r="Q3515" s="5" t="str">
        <f>IF(E3515="","",IFERROR(VLOOKUP(E3515,REGRAS_CST!$A$2:$D$200,4,FALSE),""))</f>
        <v/>
      </c>
      <c r="R3515" s="8"/>
      <c r="S3515" s="7">
        <f>IF($H3515="","",$H3515*(1-$U3515))</f>
        <v>8.9999999999999993E-3</v>
      </c>
      <c r="T3515" s="7">
        <f>IF($I3515="","",$I3515*(1-$U3515))</f>
        <v>1E-3</v>
      </c>
      <c r="U3515" s="7">
        <f>IFERROR(INDEX(BASE_CCLASSTRIB!$E:$E, MATCH(TEXT($D3515,"000000"), BASE_CCLASSTRIB!$A:$A, 0))/100, 0)</f>
        <v>0</v>
      </c>
      <c r="V3515" s="21">
        <f>IFERROR(INDEX(BASE_CCLASSTRIB!$F:$F, MATCH(TEXT($D3515,"000000"), BASE_CCLASSTRIB!$A:$A, 0))/100, 0)</f>
        <v>0</v>
      </c>
    </row>
    <row r="3516" spans="2:22" ht="15.75" customHeight="1" thickTop="1" thickBot="1">
      <c r="B3516" s="8"/>
      <c r="C3516" s="8"/>
      <c r="E3516" s="8" t="str">
        <f>IF(D3516="","",LEFT(D3516,3))</f>
        <v/>
      </c>
      <c r="F3516" s="5" t="str">
        <f>IF(E3516="","",IFERROR(VLOOKUP(E3516,REGRAS_CST!$A$2:$B$200,2,FALSE),""))</f>
        <v/>
      </c>
      <c r="H3516" s="7">
        <v>8.9999999999999993E-3</v>
      </c>
      <c r="I3516" s="7">
        <v>1E-3</v>
      </c>
      <c r="K3516" s="5" t="str">
        <f>IF(E3516="","",IFERROR(VLOOKUP(E3516,REGRAS_CST!$A$2:$C$200,3,FALSE),""))</f>
        <v/>
      </c>
      <c r="L3516" s="10" t="str">
        <f>IF($G3516="", "", $G3516*(1-$V3516))</f>
        <v/>
      </c>
      <c r="M3516" s="30" t="str">
        <f t="shared" si="108"/>
        <v/>
      </c>
      <c r="N3516" s="30" t="str">
        <f t="shared" si="109"/>
        <v/>
      </c>
      <c r="O3516" s="5" t="str">
        <f>IF(D3516="","",
IF(AND(K3516&lt;&gt;"SIM",V3516&gt;0),"ERRO: % BC &gt; 0, mas NÃO permitida ❌",
IF(AND(K3516="SIM",V3516=0),"ATENÇÃO: BC permitida, mas % = 0 🔎",
"Base de cálculo aplicada corretamente ✅")))</f>
        <v/>
      </c>
      <c r="P3516" s="5" t="str">
        <f>IF(D3516="","",
IF(AND(Q3516&lt;&gt;"SIM",U3516&gt;0),"ERRO: % alíquota &gt; 0, mas NÃO permitida ❌",
IF(AND(Q3516="SIM",U3516=0),"ATENÇÃO: alíquota permitida, mas % = 0 🔎",
"Alíquota aplicada corretamente ✅")))</f>
        <v/>
      </c>
      <c r="Q3516" s="5" t="str">
        <f>IF(E3516="","",IFERROR(VLOOKUP(E3516,REGRAS_CST!$A$2:$D$200,4,FALSE),""))</f>
        <v/>
      </c>
      <c r="R3516" s="8"/>
      <c r="S3516" s="7">
        <f>IF($H3516="","",$H3516*(1-$U3516))</f>
        <v>8.9999999999999993E-3</v>
      </c>
      <c r="T3516" s="7">
        <f>IF($I3516="","",$I3516*(1-$U3516))</f>
        <v>1E-3</v>
      </c>
      <c r="U3516" s="7">
        <f>IFERROR(INDEX(BASE_CCLASSTRIB!$E:$E, MATCH(TEXT($D3516,"000000"), BASE_CCLASSTRIB!$A:$A, 0))/100, 0)</f>
        <v>0</v>
      </c>
      <c r="V3516" s="21">
        <f>IFERROR(INDEX(BASE_CCLASSTRIB!$F:$F, MATCH(TEXT($D3516,"000000"), BASE_CCLASSTRIB!$A:$A, 0))/100, 0)</f>
        <v>0</v>
      </c>
    </row>
    <row r="3517" spans="2:22" ht="15.75" customHeight="1" thickTop="1" thickBot="1">
      <c r="B3517" s="8"/>
      <c r="C3517" s="8"/>
      <c r="E3517" s="8" t="str">
        <f>IF(D3517="","",LEFT(D3517,3))</f>
        <v/>
      </c>
      <c r="F3517" s="5" t="str">
        <f>IF(E3517="","",IFERROR(VLOOKUP(E3517,REGRAS_CST!$A$2:$B$200,2,FALSE),""))</f>
        <v/>
      </c>
      <c r="H3517" s="7">
        <v>8.9999999999999993E-3</v>
      </c>
      <c r="I3517" s="7">
        <v>1E-3</v>
      </c>
      <c r="K3517" s="5" t="str">
        <f>IF(E3517="","",IFERROR(VLOOKUP(E3517,REGRAS_CST!$A$2:$C$200,3,FALSE),""))</f>
        <v/>
      </c>
      <c r="L3517" s="10" t="str">
        <f>IF($G3517="", "", $G3517*(1-$V3517))</f>
        <v/>
      </c>
      <c r="M3517" s="30" t="str">
        <f t="shared" si="108"/>
        <v/>
      </c>
      <c r="N3517" s="30" t="str">
        <f t="shared" si="109"/>
        <v/>
      </c>
      <c r="O3517" s="5" t="str">
        <f>IF(D3517="","",
IF(AND(K3517&lt;&gt;"SIM",V3517&gt;0),"ERRO: % BC &gt; 0, mas NÃO permitida ❌",
IF(AND(K3517="SIM",V3517=0),"ATENÇÃO: BC permitida, mas % = 0 🔎",
"Base de cálculo aplicada corretamente ✅")))</f>
        <v/>
      </c>
      <c r="P3517" s="5" t="str">
        <f>IF(D3517="","",
IF(AND(Q3517&lt;&gt;"SIM",U3517&gt;0),"ERRO: % alíquota &gt; 0, mas NÃO permitida ❌",
IF(AND(Q3517="SIM",U3517=0),"ATENÇÃO: alíquota permitida, mas % = 0 🔎",
"Alíquota aplicada corretamente ✅")))</f>
        <v/>
      </c>
      <c r="Q3517" s="5" t="str">
        <f>IF(E3517="","",IFERROR(VLOOKUP(E3517,REGRAS_CST!$A$2:$D$200,4,FALSE),""))</f>
        <v/>
      </c>
      <c r="R3517" s="8"/>
      <c r="S3517" s="7">
        <f>IF($H3517="","",$H3517*(1-$U3517))</f>
        <v>8.9999999999999993E-3</v>
      </c>
      <c r="T3517" s="7">
        <f>IF($I3517="","",$I3517*(1-$U3517))</f>
        <v>1E-3</v>
      </c>
      <c r="U3517" s="7">
        <f>IFERROR(INDEX(BASE_CCLASSTRIB!$E:$E, MATCH(TEXT($D3517,"000000"), BASE_CCLASSTRIB!$A:$A, 0))/100, 0)</f>
        <v>0</v>
      </c>
      <c r="V3517" s="21">
        <f>IFERROR(INDEX(BASE_CCLASSTRIB!$F:$F, MATCH(TEXT($D3517,"000000"), BASE_CCLASSTRIB!$A:$A, 0))/100, 0)</f>
        <v>0</v>
      </c>
    </row>
    <row r="3518" spans="2:22" ht="15.75" customHeight="1" thickTop="1" thickBot="1">
      <c r="B3518" s="8"/>
      <c r="C3518" s="8"/>
      <c r="E3518" s="8" t="str">
        <f>IF(D3518="","",LEFT(D3518,3))</f>
        <v/>
      </c>
      <c r="F3518" s="5" t="str">
        <f>IF(E3518="","",IFERROR(VLOOKUP(E3518,REGRAS_CST!$A$2:$B$200,2,FALSE),""))</f>
        <v/>
      </c>
      <c r="H3518" s="7">
        <v>8.9999999999999993E-3</v>
      </c>
      <c r="I3518" s="7">
        <v>1E-3</v>
      </c>
      <c r="K3518" s="5" t="str">
        <f>IF(E3518="","",IFERROR(VLOOKUP(E3518,REGRAS_CST!$A$2:$C$200,3,FALSE),""))</f>
        <v/>
      </c>
      <c r="L3518" s="10" t="str">
        <f>IF($G3518="", "", $G3518*(1-$V3518))</f>
        <v/>
      </c>
      <c r="M3518" s="30" t="str">
        <f t="shared" si="108"/>
        <v/>
      </c>
      <c r="N3518" s="30" t="str">
        <f t="shared" si="109"/>
        <v/>
      </c>
      <c r="O3518" s="5" t="str">
        <f>IF(D3518="","",
IF(AND(K3518&lt;&gt;"SIM",V3518&gt;0),"ERRO: % BC &gt; 0, mas NÃO permitida ❌",
IF(AND(K3518="SIM",V3518=0),"ATENÇÃO: BC permitida, mas % = 0 🔎",
"Base de cálculo aplicada corretamente ✅")))</f>
        <v/>
      </c>
      <c r="P3518" s="5" t="str">
        <f>IF(D3518="","",
IF(AND(Q3518&lt;&gt;"SIM",U3518&gt;0),"ERRO: % alíquota &gt; 0, mas NÃO permitida ❌",
IF(AND(Q3518="SIM",U3518=0),"ATENÇÃO: alíquota permitida, mas % = 0 🔎",
"Alíquota aplicada corretamente ✅")))</f>
        <v/>
      </c>
      <c r="Q3518" s="5" t="str">
        <f>IF(E3518="","",IFERROR(VLOOKUP(E3518,REGRAS_CST!$A$2:$D$200,4,FALSE),""))</f>
        <v/>
      </c>
      <c r="R3518" s="8"/>
      <c r="S3518" s="7">
        <f>IF($H3518="","",$H3518*(1-$U3518))</f>
        <v>8.9999999999999993E-3</v>
      </c>
      <c r="T3518" s="7">
        <f>IF($I3518="","",$I3518*(1-$U3518))</f>
        <v>1E-3</v>
      </c>
      <c r="U3518" s="7">
        <f>IFERROR(INDEX(BASE_CCLASSTRIB!$E:$E, MATCH(TEXT($D3518,"000000"), BASE_CCLASSTRIB!$A:$A, 0))/100, 0)</f>
        <v>0</v>
      </c>
      <c r="V3518" s="21">
        <f>IFERROR(INDEX(BASE_CCLASSTRIB!$F:$F, MATCH(TEXT($D3518,"000000"), BASE_CCLASSTRIB!$A:$A, 0))/100, 0)</f>
        <v>0</v>
      </c>
    </row>
    <row r="3519" spans="2:22" ht="15.75" customHeight="1" thickTop="1" thickBot="1">
      <c r="B3519" s="8"/>
      <c r="C3519" s="8"/>
      <c r="E3519" s="8" t="str">
        <f>IF(D3519="","",LEFT(D3519,3))</f>
        <v/>
      </c>
      <c r="F3519" s="5" t="str">
        <f>IF(E3519="","",IFERROR(VLOOKUP(E3519,REGRAS_CST!$A$2:$B$200,2,FALSE),""))</f>
        <v/>
      </c>
      <c r="H3519" s="7">
        <v>8.9999999999999993E-3</v>
      </c>
      <c r="I3519" s="7">
        <v>1E-3</v>
      </c>
      <c r="K3519" s="5" t="str">
        <f>IF(E3519="","",IFERROR(VLOOKUP(E3519,REGRAS_CST!$A$2:$C$200,3,FALSE),""))</f>
        <v/>
      </c>
      <c r="L3519" s="10" t="str">
        <f>IF($G3519="", "", $G3519*(1-$V3519))</f>
        <v/>
      </c>
      <c r="M3519" s="30" t="str">
        <f t="shared" si="108"/>
        <v/>
      </c>
      <c r="N3519" s="30" t="str">
        <f t="shared" si="109"/>
        <v/>
      </c>
      <c r="O3519" s="5" t="str">
        <f>IF(D3519="","",
IF(AND(K3519&lt;&gt;"SIM",V3519&gt;0),"ERRO: % BC &gt; 0, mas NÃO permitida ❌",
IF(AND(K3519="SIM",V3519=0),"ATENÇÃO: BC permitida, mas % = 0 🔎",
"Base de cálculo aplicada corretamente ✅")))</f>
        <v/>
      </c>
      <c r="P3519" s="5" t="str">
        <f>IF(D3519="","",
IF(AND(Q3519&lt;&gt;"SIM",U3519&gt;0),"ERRO: % alíquota &gt; 0, mas NÃO permitida ❌",
IF(AND(Q3519="SIM",U3519=0),"ATENÇÃO: alíquota permitida, mas % = 0 🔎",
"Alíquota aplicada corretamente ✅")))</f>
        <v/>
      </c>
      <c r="Q3519" s="5" t="str">
        <f>IF(E3519="","",IFERROR(VLOOKUP(E3519,REGRAS_CST!$A$2:$D$200,4,FALSE),""))</f>
        <v/>
      </c>
      <c r="R3519" s="8"/>
      <c r="S3519" s="7">
        <f>IF($H3519="","",$H3519*(1-$U3519))</f>
        <v>8.9999999999999993E-3</v>
      </c>
      <c r="T3519" s="7">
        <f>IF($I3519="","",$I3519*(1-$U3519))</f>
        <v>1E-3</v>
      </c>
      <c r="U3519" s="7">
        <f>IFERROR(INDEX(BASE_CCLASSTRIB!$E:$E, MATCH(TEXT($D3519,"000000"), BASE_CCLASSTRIB!$A:$A, 0))/100, 0)</f>
        <v>0</v>
      </c>
      <c r="V3519" s="21">
        <f>IFERROR(INDEX(BASE_CCLASSTRIB!$F:$F, MATCH(TEXT($D3519,"000000"), BASE_CCLASSTRIB!$A:$A, 0))/100, 0)</f>
        <v>0</v>
      </c>
    </row>
    <row r="3520" spans="2:22" ht="15.75" customHeight="1" thickTop="1" thickBot="1">
      <c r="B3520" s="8"/>
      <c r="C3520" s="8"/>
      <c r="E3520" s="8" t="str">
        <f>IF(D3520="","",LEFT(D3520,3))</f>
        <v/>
      </c>
      <c r="F3520" s="5" t="str">
        <f>IF(E3520="","",IFERROR(VLOOKUP(E3520,REGRAS_CST!$A$2:$B$200,2,FALSE),""))</f>
        <v/>
      </c>
      <c r="H3520" s="7">
        <v>8.9999999999999993E-3</v>
      </c>
      <c r="I3520" s="7">
        <v>1E-3</v>
      </c>
      <c r="K3520" s="5" t="str">
        <f>IF(E3520="","",IFERROR(VLOOKUP(E3520,REGRAS_CST!$A$2:$C$200,3,FALSE),""))</f>
        <v/>
      </c>
      <c r="L3520" s="10" t="str">
        <f>IF($G3520="", "", $G3520*(1-$V3520))</f>
        <v/>
      </c>
      <c r="M3520" s="30" t="str">
        <f t="shared" si="108"/>
        <v/>
      </c>
      <c r="N3520" s="30" t="str">
        <f t="shared" si="109"/>
        <v/>
      </c>
      <c r="O3520" s="5" t="str">
        <f>IF(D3520="","",
IF(AND(K3520&lt;&gt;"SIM",V3520&gt;0),"ERRO: % BC &gt; 0, mas NÃO permitida ❌",
IF(AND(K3520="SIM",V3520=0),"ATENÇÃO: BC permitida, mas % = 0 🔎",
"Base de cálculo aplicada corretamente ✅")))</f>
        <v/>
      </c>
      <c r="P3520" s="5" t="str">
        <f>IF(D3520="","",
IF(AND(Q3520&lt;&gt;"SIM",U3520&gt;0),"ERRO: % alíquota &gt; 0, mas NÃO permitida ❌",
IF(AND(Q3520="SIM",U3520=0),"ATENÇÃO: alíquota permitida, mas % = 0 🔎",
"Alíquota aplicada corretamente ✅")))</f>
        <v/>
      </c>
      <c r="Q3520" s="5" t="str">
        <f>IF(E3520="","",IFERROR(VLOOKUP(E3520,REGRAS_CST!$A$2:$D$200,4,FALSE),""))</f>
        <v/>
      </c>
      <c r="R3520" s="8"/>
      <c r="S3520" s="7">
        <f>IF($H3520="","",$H3520*(1-$U3520))</f>
        <v>8.9999999999999993E-3</v>
      </c>
      <c r="T3520" s="7">
        <f>IF($I3520="","",$I3520*(1-$U3520))</f>
        <v>1E-3</v>
      </c>
      <c r="U3520" s="7">
        <f>IFERROR(INDEX(BASE_CCLASSTRIB!$E:$E, MATCH(TEXT($D3520,"000000"), BASE_CCLASSTRIB!$A:$A, 0))/100, 0)</f>
        <v>0</v>
      </c>
      <c r="V3520" s="21">
        <f>IFERROR(INDEX(BASE_CCLASSTRIB!$F:$F, MATCH(TEXT($D3520,"000000"), BASE_CCLASSTRIB!$A:$A, 0))/100, 0)</f>
        <v>0</v>
      </c>
    </row>
    <row r="3521" spans="2:22" ht="15.75" customHeight="1" thickTop="1" thickBot="1">
      <c r="B3521" s="8"/>
      <c r="C3521" s="8"/>
      <c r="E3521" s="8" t="str">
        <f>IF(D3521="","",LEFT(D3521,3))</f>
        <v/>
      </c>
      <c r="F3521" s="5" t="str">
        <f>IF(E3521="","",IFERROR(VLOOKUP(E3521,REGRAS_CST!$A$2:$B$200,2,FALSE),""))</f>
        <v/>
      </c>
      <c r="H3521" s="7">
        <v>8.9999999999999993E-3</v>
      </c>
      <c r="I3521" s="7">
        <v>1E-3</v>
      </c>
      <c r="K3521" s="5" t="str">
        <f>IF(E3521="","",IFERROR(VLOOKUP(E3521,REGRAS_CST!$A$2:$C$200,3,FALSE),""))</f>
        <v/>
      </c>
      <c r="L3521" s="10" t="str">
        <f>IF($G3521="", "", $G3521*(1-$V3521))</f>
        <v/>
      </c>
      <c r="M3521" s="30" t="str">
        <f t="shared" si="108"/>
        <v/>
      </c>
      <c r="N3521" s="30" t="str">
        <f t="shared" si="109"/>
        <v/>
      </c>
      <c r="O3521" s="5" t="str">
        <f>IF(D3521="","",
IF(AND(K3521&lt;&gt;"SIM",V3521&gt;0),"ERRO: % BC &gt; 0, mas NÃO permitida ❌",
IF(AND(K3521="SIM",V3521=0),"ATENÇÃO: BC permitida, mas % = 0 🔎",
"Base de cálculo aplicada corretamente ✅")))</f>
        <v/>
      </c>
      <c r="P3521" s="5" t="str">
        <f>IF(D3521="","",
IF(AND(Q3521&lt;&gt;"SIM",U3521&gt;0),"ERRO: % alíquota &gt; 0, mas NÃO permitida ❌",
IF(AND(Q3521="SIM",U3521=0),"ATENÇÃO: alíquota permitida, mas % = 0 🔎",
"Alíquota aplicada corretamente ✅")))</f>
        <v/>
      </c>
      <c r="Q3521" s="5" t="str">
        <f>IF(E3521="","",IFERROR(VLOOKUP(E3521,REGRAS_CST!$A$2:$D$200,4,FALSE),""))</f>
        <v/>
      </c>
      <c r="R3521" s="8"/>
      <c r="S3521" s="7">
        <f>IF($H3521="","",$H3521*(1-$U3521))</f>
        <v>8.9999999999999993E-3</v>
      </c>
      <c r="T3521" s="7">
        <f>IF($I3521="","",$I3521*(1-$U3521))</f>
        <v>1E-3</v>
      </c>
      <c r="U3521" s="7">
        <f>IFERROR(INDEX(BASE_CCLASSTRIB!$E:$E, MATCH(TEXT($D3521,"000000"), BASE_CCLASSTRIB!$A:$A, 0))/100, 0)</f>
        <v>0</v>
      </c>
      <c r="V3521" s="21">
        <f>IFERROR(INDEX(BASE_CCLASSTRIB!$F:$F, MATCH(TEXT($D3521,"000000"), BASE_CCLASSTRIB!$A:$A, 0))/100, 0)</f>
        <v>0</v>
      </c>
    </row>
    <row r="3522" spans="2:22" ht="15.75" customHeight="1" thickTop="1" thickBot="1">
      <c r="B3522" s="8"/>
      <c r="C3522" s="8"/>
      <c r="E3522" s="8" t="str">
        <f>IF(D3522="","",LEFT(D3522,3))</f>
        <v/>
      </c>
      <c r="F3522" s="5" t="str">
        <f>IF(E3522="","",IFERROR(VLOOKUP(E3522,REGRAS_CST!$A$2:$B$200,2,FALSE),""))</f>
        <v/>
      </c>
      <c r="H3522" s="7">
        <v>8.9999999999999993E-3</v>
      </c>
      <c r="I3522" s="7">
        <v>1E-3</v>
      </c>
      <c r="K3522" s="5" t="str">
        <f>IF(E3522="","",IFERROR(VLOOKUP(E3522,REGRAS_CST!$A$2:$C$200,3,FALSE),""))</f>
        <v/>
      </c>
      <c r="L3522" s="10" t="str">
        <f>IF($G3522="", "", $G3522*(1-$V3522))</f>
        <v/>
      </c>
      <c r="M3522" s="30" t="str">
        <f t="shared" si="108"/>
        <v/>
      </c>
      <c r="N3522" s="30" t="str">
        <f t="shared" si="109"/>
        <v/>
      </c>
      <c r="O3522" s="5" t="str">
        <f>IF(D3522="","",
IF(AND(K3522&lt;&gt;"SIM",V3522&gt;0),"ERRO: % BC &gt; 0, mas NÃO permitida ❌",
IF(AND(K3522="SIM",V3522=0),"ATENÇÃO: BC permitida, mas % = 0 🔎",
"Base de cálculo aplicada corretamente ✅")))</f>
        <v/>
      </c>
      <c r="P3522" s="5" t="str">
        <f>IF(D3522="","",
IF(AND(Q3522&lt;&gt;"SIM",U3522&gt;0),"ERRO: % alíquota &gt; 0, mas NÃO permitida ❌",
IF(AND(Q3522="SIM",U3522=0),"ATENÇÃO: alíquota permitida, mas % = 0 🔎",
"Alíquota aplicada corretamente ✅")))</f>
        <v/>
      </c>
      <c r="Q3522" s="5" t="str">
        <f>IF(E3522="","",IFERROR(VLOOKUP(E3522,REGRAS_CST!$A$2:$D$200,4,FALSE),""))</f>
        <v/>
      </c>
      <c r="R3522" s="8"/>
      <c r="S3522" s="7">
        <f>IF($H3522="","",$H3522*(1-$U3522))</f>
        <v>8.9999999999999993E-3</v>
      </c>
      <c r="T3522" s="7">
        <f>IF($I3522="","",$I3522*(1-$U3522))</f>
        <v>1E-3</v>
      </c>
      <c r="U3522" s="7">
        <f>IFERROR(INDEX(BASE_CCLASSTRIB!$E:$E, MATCH(TEXT($D3522,"000000"), BASE_CCLASSTRIB!$A:$A, 0))/100, 0)</f>
        <v>0</v>
      </c>
      <c r="V3522" s="21">
        <f>IFERROR(INDEX(BASE_CCLASSTRIB!$F:$F, MATCH(TEXT($D3522,"000000"), BASE_CCLASSTRIB!$A:$A, 0))/100, 0)</f>
        <v>0</v>
      </c>
    </row>
    <row r="3523" spans="2:22" ht="15.75" customHeight="1" thickTop="1" thickBot="1">
      <c r="B3523" s="8"/>
      <c r="C3523" s="8"/>
      <c r="E3523" s="8" t="str">
        <f>IF(D3523="","",LEFT(D3523,3))</f>
        <v/>
      </c>
      <c r="F3523" s="5" t="str">
        <f>IF(E3523="","",IFERROR(VLOOKUP(E3523,REGRAS_CST!$A$2:$B$200,2,FALSE),""))</f>
        <v/>
      </c>
      <c r="H3523" s="7">
        <v>8.9999999999999993E-3</v>
      </c>
      <c r="I3523" s="7">
        <v>1E-3</v>
      </c>
      <c r="K3523" s="5" t="str">
        <f>IF(E3523="","",IFERROR(VLOOKUP(E3523,REGRAS_CST!$A$2:$C$200,3,FALSE),""))</f>
        <v/>
      </c>
      <c r="L3523" s="10" t="str">
        <f>IF($G3523="", "", $G3523*(1-$V3523))</f>
        <v/>
      </c>
      <c r="M3523" s="30" t="str">
        <f t="shared" si="108"/>
        <v/>
      </c>
      <c r="N3523" s="30" t="str">
        <f t="shared" si="109"/>
        <v/>
      </c>
      <c r="O3523" s="5" t="str">
        <f>IF(D3523="","",
IF(AND(K3523&lt;&gt;"SIM",V3523&gt;0),"ERRO: % BC &gt; 0, mas NÃO permitida ❌",
IF(AND(K3523="SIM",V3523=0),"ATENÇÃO: BC permitida, mas % = 0 🔎",
"Base de cálculo aplicada corretamente ✅")))</f>
        <v/>
      </c>
      <c r="P3523" s="5" t="str">
        <f>IF(D3523="","",
IF(AND(Q3523&lt;&gt;"SIM",U3523&gt;0),"ERRO: % alíquota &gt; 0, mas NÃO permitida ❌",
IF(AND(Q3523="SIM",U3523=0),"ATENÇÃO: alíquota permitida, mas % = 0 🔎",
"Alíquota aplicada corretamente ✅")))</f>
        <v/>
      </c>
      <c r="Q3523" s="5" t="str">
        <f>IF(E3523="","",IFERROR(VLOOKUP(E3523,REGRAS_CST!$A$2:$D$200,4,FALSE),""))</f>
        <v/>
      </c>
      <c r="R3523" s="8"/>
      <c r="S3523" s="7">
        <f>IF($H3523="","",$H3523*(1-$U3523))</f>
        <v>8.9999999999999993E-3</v>
      </c>
      <c r="T3523" s="7">
        <f>IF($I3523="","",$I3523*(1-$U3523))</f>
        <v>1E-3</v>
      </c>
      <c r="U3523" s="7">
        <f>IFERROR(INDEX(BASE_CCLASSTRIB!$E:$E, MATCH(TEXT($D3523,"000000"), BASE_CCLASSTRIB!$A:$A, 0))/100, 0)</f>
        <v>0</v>
      </c>
      <c r="V3523" s="21">
        <f>IFERROR(INDEX(BASE_CCLASSTRIB!$F:$F, MATCH(TEXT($D3523,"000000"), BASE_CCLASSTRIB!$A:$A, 0))/100, 0)</f>
        <v>0</v>
      </c>
    </row>
    <row r="3524" spans="2:22" ht="15.75" customHeight="1" thickTop="1" thickBot="1">
      <c r="B3524" s="8"/>
      <c r="C3524" s="8"/>
      <c r="E3524" s="8" t="str">
        <f>IF(D3524="","",LEFT(D3524,3))</f>
        <v/>
      </c>
      <c r="F3524" s="5" t="str">
        <f>IF(E3524="","",IFERROR(VLOOKUP(E3524,REGRAS_CST!$A$2:$B$200,2,FALSE),""))</f>
        <v/>
      </c>
      <c r="H3524" s="7">
        <v>8.9999999999999993E-3</v>
      </c>
      <c r="I3524" s="7">
        <v>1E-3</v>
      </c>
      <c r="K3524" s="5" t="str">
        <f>IF(E3524="","",IFERROR(VLOOKUP(E3524,REGRAS_CST!$A$2:$C$200,3,FALSE),""))</f>
        <v/>
      </c>
      <c r="L3524" s="10" t="str">
        <f>IF($G3524="", "", $G3524*(1-$V3524))</f>
        <v/>
      </c>
      <c r="M3524" s="30" t="str">
        <f t="shared" si="108"/>
        <v/>
      </c>
      <c r="N3524" s="30" t="str">
        <f t="shared" si="109"/>
        <v/>
      </c>
      <c r="O3524" s="5" t="str">
        <f>IF(D3524="","",
IF(AND(K3524&lt;&gt;"SIM",V3524&gt;0),"ERRO: % BC &gt; 0, mas NÃO permitida ❌",
IF(AND(K3524="SIM",V3524=0),"ATENÇÃO: BC permitida, mas % = 0 🔎",
"Base de cálculo aplicada corretamente ✅")))</f>
        <v/>
      </c>
      <c r="P3524" s="5" t="str">
        <f>IF(D3524="","",
IF(AND(Q3524&lt;&gt;"SIM",U3524&gt;0),"ERRO: % alíquota &gt; 0, mas NÃO permitida ❌",
IF(AND(Q3524="SIM",U3524=0),"ATENÇÃO: alíquota permitida, mas % = 0 🔎",
"Alíquota aplicada corretamente ✅")))</f>
        <v/>
      </c>
      <c r="Q3524" s="5" t="str">
        <f>IF(E3524="","",IFERROR(VLOOKUP(E3524,REGRAS_CST!$A$2:$D$200,4,FALSE),""))</f>
        <v/>
      </c>
      <c r="R3524" s="8"/>
      <c r="S3524" s="7">
        <f>IF($H3524="","",$H3524*(1-$U3524))</f>
        <v>8.9999999999999993E-3</v>
      </c>
      <c r="T3524" s="7">
        <f>IF($I3524="","",$I3524*(1-$U3524))</f>
        <v>1E-3</v>
      </c>
      <c r="U3524" s="7">
        <f>IFERROR(INDEX(BASE_CCLASSTRIB!$E:$E, MATCH(TEXT($D3524,"000000"), BASE_CCLASSTRIB!$A:$A, 0))/100, 0)</f>
        <v>0</v>
      </c>
      <c r="V3524" s="21">
        <f>IFERROR(INDEX(BASE_CCLASSTRIB!$F:$F, MATCH(TEXT($D3524,"000000"), BASE_CCLASSTRIB!$A:$A, 0))/100, 0)</f>
        <v>0</v>
      </c>
    </row>
    <row r="3525" spans="2:22" ht="15.75" customHeight="1" thickTop="1" thickBot="1">
      <c r="B3525" s="8"/>
      <c r="C3525" s="8"/>
      <c r="E3525" s="8" t="str">
        <f>IF(D3525="","",LEFT(D3525,3))</f>
        <v/>
      </c>
      <c r="F3525" s="5" t="str">
        <f>IF(E3525="","",IFERROR(VLOOKUP(E3525,REGRAS_CST!$A$2:$B$200,2,FALSE),""))</f>
        <v/>
      </c>
      <c r="H3525" s="7">
        <v>8.9999999999999993E-3</v>
      </c>
      <c r="I3525" s="7">
        <v>1E-3</v>
      </c>
      <c r="K3525" s="5" t="str">
        <f>IF(E3525="","",IFERROR(VLOOKUP(E3525,REGRAS_CST!$A$2:$C$200,3,FALSE),""))</f>
        <v/>
      </c>
      <c r="L3525" s="10" t="str">
        <f>IF($G3525="", "", $G3525*(1-$V3525))</f>
        <v/>
      </c>
      <c r="M3525" s="30" t="str">
        <f t="shared" ref="M3525:M3588" si="110">IF(OR($L3525="",$S3525=""),"",TRUNC(VALUE($L3525)*VALUE($S3525),2))</f>
        <v/>
      </c>
      <c r="N3525" s="30" t="str">
        <f t="shared" ref="N3525:N3588" si="111">IF(OR($L3525="",$T3525=""),"",TRUNC(VALUE($L3525)*VALUE($T3525),2))</f>
        <v/>
      </c>
      <c r="O3525" s="5" t="str">
        <f>IF(D3525="","",
IF(AND(K3525&lt;&gt;"SIM",V3525&gt;0),"ERRO: % BC &gt; 0, mas NÃO permitida ❌",
IF(AND(K3525="SIM",V3525=0),"ATENÇÃO: BC permitida, mas % = 0 🔎",
"Base de cálculo aplicada corretamente ✅")))</f>
        <v/>
      </c>
      <c r="P3525" s="5" t="str">
        <f>IF(D3525="","",
IF(AND(Q3525&lt;&gt;"SIM",U3525&gt;0),"ERRO: % alíquota &gt; 0, mas NÃO permitida ❌",
IF(AND(Q3525="SIM",U3525=0),"ATENÇÃO: alíquota permitida, mas % = 0 🔎",
"Alíquota aplicada corretamente ✅")))</f>
        <v/>
      </c>
      <c r="Q3525" s="5" t="str">
        <f>IF(E3525="","",IFERROR(VLOOKUP(E3525,REGRAS_CST!$A$2:$D$200,4,FALSE),""))</f>
        <v/>
      </c>
      <c r="R3525" s="8"/>
      <c r="S3525" s="7">
        <f>IF($H3525="","",$H3525*(1-$U3525))</f>
        <v>8.9999999999999993E-3</v>
      </c>
      <c r="T3525" s="7">
        <f>IF($I3525="","",$I3525*(1-$U3525))</f>
        <v>1E-3</v>
      </c>
      <c r="U3525" s="7">
        <f>IFERROR(INDEX(BASE_CCLASSTRIB!$E:$E, MATCH(TEXT($D3525,"000000"), BASE_CCLASSTRIB!$A:$A, 0))/100, 0)</f>
        <v>0</v>
      </c>
      <c r="V3525" s="21">
        <f>IFERROR(INDEX(BASE_CCLASSTRIB!$F:$F, MATCH(TEXT($D3525,"000000"), BASE_CCLASSTRIB!$A:$A, 0))/100, 0)</f>
        <v>0</v>
      </c>
    </row>
    <row r="3526" spans="2:22" ht="15.75" customHeight="1" thickTop="1" thickBot="1">
      <c r="B3526" s="8"/>
      <c r="C3526" s="8"/>
      <c r="E3526" s="8" t="str">
        <f>IF(D3526="","",LEFT(D3526,3))</f>
        <v/>
      </c>
      <c r="F3526" s="5" t="str">
        <f>IF(E3526="","",IFERROR(VLOOKUP(E3526,REGRAS_CST!$A$2:$B$200,2,FALSE),""))</f>
        <v/>
      </c>
      <c r="H3526" s="7">
        <v>8.9999999999999993E-3</v>
      </c>
      <c r="I3526" s="7">
        <v>1E-3</v>
      </c>
      <c r="K3526" s="5" t="str">
        <f>IF(E3526="","",IFERROR(VLOOKUP(E3526,REGRAS_CST!$A$2:$C$200,3,FALSE),""))</f>
        <v/>
      </c>
      <c r="L3526" s="10" t="str">
        <f>IF($G3526="", "", $G3526*(1-$V3526))</f>
        <v/>
      </c>
      <c r="M3526" s="30" t="str">
        <f t="shared" si="110"/>
        <v/>
      </c>
      <c r="N3526" s="30" t="str">
        <f t="shared" si="111"/>
        <v/>
      </c>
      <c r="O3526" s="5" t="str">
        <f>IF(D3526="","",
IF(AND(K3526&lt;&gt;"SIM",V3526&gt;0),"ERRO: % BC &gt; 0, mas NÃO permitida ❌",
IF(AND(K3526="SIM",V3526=0),"ATENÇÃO: BC permitida, mas % = 0 🔎",
"Base de cálculo aplicada corretamente ✅")))</f>
        <v/>
      </c>
      <c r="P3526" s="5" t="str">
        <f>IF(D3526="","",
IF(AND(Q3526&lt;&gt;"SIM",U3526&gt;0),"ERRO: % alíquota &gt; 0, mas NÃO permitida ❌",
IF(AND(Q3526="SIM",U3526=0),"ATENÇÃO: alíquota permitida, mas % = 0 🔎",
"Alíquota aplicada corretamente ✅")))</f>
        <v/>
      </c>
      <c r="Q3526" s="5" t="str">
        <f>IF(E3526="","",IFERROR(VLOOKUP(E3526,REGRAS_CST!$A$2:$D$200,4,FALSE),""))</f>
        <v/>
      </c>
      <c r="R3526" s="8"/>
      <c r="S3526" s="7">
        <f>IF($H3526="","",$H3526*(1-$U3526))</f>
        <v>8.9999999999999993E-3</v>
      </c>
      <c r="T3526" s="7">
        <f>IF($I3526="","",$I3526*(1-$U3526))</f>
        <v>1E-3</v>
      </c>
      <c r="U3526" s="7">
        <f>IFERROR(INDEX(BASE_CCLASSTRIB!$E:$E, MATCH(TEXT($D3526,"000000"), BASE_CCLASSTRIB!$A:$A, 0))/100, 0)</f>
        <v>0</v>
      </c>
      <c r="V3526" s="21">
        <f>IFERROR(INDEX(BASE_CCLASSTRIB!$F:$F, MATCH(TEXT($D3526,"000000"), BASE_CCLASSTRIB!$A:$A, 0))/100, 0)</f>
        <v>0</v>
      </c>
    </row>
    <row r="3527" spans="2:22" ht="15.75" customHeight="1" thickTop="1" thickBot="1">
      <c r="B3527" s="8"/>
      <c r="C3527" s="8"/>
      <c r="E3527" s="8" t="str">
        <f>IF(D3527="","",LEFT(D3527,3))</f>
        <v/>
      </c>
      <c r="F3527" s="5" t="str">
        <f>IF(E3527="","",IFERROR(VLOOKUP(E3527,REGRAS_CST!$A$2:$B$200,2,FALSE),""))</f>
        <v/>
      </c>
      <c r="H3527" s="7">
        <v>8.9999999999999993E-3</v>
      </c>
      <c r="I3527" s="7">
        <v>1E-3</v>
      </c>
      <c r="K3527" s="5" t="str">
        <f>IF(E3527="","",IFERROR(VLOOKUP(E3527,REGRAS_CST!$A$2:$C$200,3,FALSE),""))</f>
        <v/>
      </c>
      <c r="L3527" s="10" t="str">
        <f>IF($G3527="", "", $G3527*(1-$V3527))</f>
        <v/>
      </c>
      <c r="M3527" s="30" t="str">
        <f t="shared" si="110"/>
        <v/>
      </c>
      <c r="N3527" s="30" t="str">
        <f t="shared" si="111"/>
        <v/>
      </c>
      <c r="O3527" s="5" t="str">
        <f>IF(D3527="","",
IF(AND(K3527&lt;&gt;"SIM",V3527&gt;0),"ERRO: % BC &gt; 0, mas NÃO permitida ❌",
IF(AND(K3527="SIM",V3527=0),"ATENÇÃO: BC permitida, mas % = 0 🔎",
"Base de cálculo aplicada corretamente ✅")))</f>
        <v/>
      </c>
      <c r="P3527" s="5" t="str">
        <f>IF(D3527="","",
IF(AND(Q3527&lt;&gt;"SIM",U3527&gt;0),"ERRO: % alíquota &gt; 0, mas NÃO permitida ❌",
IF(AND(Q3527="SIM",U3527=0),"ATENÇÃO: alíquota permitida, mas % = 0 🔎",
"Alíquota aplicada corretamente ✅")))</f>
        <v/>
      </c>
      <c r="Q3527" s="5" t="str">
        <f>IF(E3527="","",IFERROR(VLOOKUP(E3527,REGRAS_CST!$A$2:$D$200,4,FALSE),""))</f>
        <v/>
      </c>
      <c r="R3527" s="8"/>
      <c r="S3527" s="7">
        <f>IF($H3527="","",$H3527*(1-$U3527))</f>
        <v>8.9999999999999993E-3</v>
      </c>
      <c r="T3527" s="7">
        <f>IF($I3527="","",$I3527*(1-$U3527))</f>
        <v>1E-3</v>
      </c>
      <c r="U3527" s="7">
        <f>IFERROR(INDEX(BASE_CCLASSTRIB!$E:$E, MATCH(TEXT($D3527,"000000"), BASE_CCLASSTRIB!$A:$A, 0))/100, 0)</f>
        <v>0</v>
      </c>
      <c r="V3527" s="21">
        <f>IFERROR(INDEX(BASE_CCLASSTRIB!$F:$F, MATCH(TEXT($D3527,"000000"), BASE_CCLASSTRIB!$A:$A, 0))/100, 0)</f>
        <v>0</v>
      </c>
    </row>
    <row r="3528" spans="2:22" ht="15.75" customHeight="1" thickTop="1" thickBot="1">
      <c r="B3528" s="8"/>
      <c r="C3528" s="8"/>
      <c r="E3528" s="8" t="str">
        <f>IF(D3528="","",LEFT(D3528,3))</f>
        <v/>
      </c>
      <c r="F3528" s="5" t="str">
        <f>IF(E3528="","",IFERROR(VLOOKUP(E3528,REGRAS_CST!$A$2:$B$200,2,FALSE),""))</f>
        <v/>
      </c>
      <c r="H3528" s="7">
        <v>8.9999999999999993E-3</v>
      </c>
      <c r="I3528" s="7">
        <v>1E-3</v>
      </c>
      <c r="K3528" s="5" t="str">
        <f>IF(E3528="","",IFERROR(VLOOKUP(E3528,REGRAS_CST!$A$2:$C$200,3,FALSE),""))</f>
        <v/>
      </c>
      <c r="L3528" s="10" t="str">
        <f>IF($G3528="", "", $G3528*(1-$V3528))</f>
        <v/>
      </c>
      <c r="M3528" s="30" t="str">
        <f t="shared" si="110"/>
        <v/>
      </c>
      <c r="N3528" s="30" t="str">
        <f t="shared" si="111"/>
        <v/>
      </c>
      <c r="O3528" s="5" t="str">
        <f>IF(D3528="","",
IF(AND(K3528&lt;&gt;"SIM",V3528&gt;0),"ERRO: % BC &gt; 0, mas NÃO permitida ❌",
IF(AND(K3528="SIM",V3528=0),"ATENÇÃO: BC permitida, mas % = 0 🔎",
"Base de cálculo aplicada corretamente ✅")))</f>
        <v/>
      </c>
      <c r="P3528" s="5" t="str">
        <f>IF(D3528="","",
IF(AND(Q3528&lt;&gt;"SIM",U3528&gt;0),"ERRO: % alíquota &gt; 0, mas NÃO permitida ❌",
IF(AND(Q3528="SIM",U3528=0),"ATENÇÃO: alíquota permitida, mas % = 0 🔎",
"Alíquota aplicada corretamente ✅")))</f>
        <v/>
      </c>
      <c r="Q3528" s="5" t="str">
        <f>IF(E3528="","",IFERROR(VLOOKUP(E3528,REGRAS_CST!$A$2:$D$200,4,FALSE),""))</f>
        <v/>
      </c>
      <c r="R3528" s="8"/>
      <c r="S3528" s="7">
        <f>IF($H3528="","",$H3528*(1-$U3528))</f>
        <v>8.9999999999999993E-3</v>
      </c>
      <c r="T3528" s="7">
        <f>IF($I3528="","",$I3528*(1-$U3528))</f>
        <v>1E-3</v>
      </c>
      <c r="U3528" s="7">
        <f>IFERROR(INDEX(BASE_CCLASSTRIB!$E:$E, MATCH(TEXT($D3528,"000000"), BASE_CCLASSTRIB!$A:$A, 0))/100, 0)</f>
        <v>0</v>
      </c>
      <c r="V3528" s="21">
        <f>IFERROR(INDEX(BASE_CCLASSTRIB!$F:$F, MATCH(TEXT($D3528,"000000"), BASE_CCLASSTRIB!$A:$A, 0))/100, 0)</f>
        <v>0</v>
      </c>
    </row>
    <row r="3529" spans="2:22" ht="15.75" customHeight="1" thickTop="1" thickBot="1">
      <c r="B3529" s="8"/>
      <c r="C3529" s="8"/>
      <c r="E3529" s="8" t="str">
        <f>IF(D3529="","",LEFT(D3529,3))</f>
        <v/>
      </c>
      <c r="F3529" s="5" t="str">
        <f>IF(E3529="","",IFERROR(VLOOKUP(E3529,REGRAS_CST!$A$2:$B$200,2,FALSE),""))</f>
        <v/>
      </c>
      <c r="H3529" s="7">
        <v>8.9999999999999993E-3</v>
      </c>
      <c r="I3529" s="7">
        <v>1E-3</v>
      </c>
      <c r="K3529" s="5" t="str">
        <f>IF(E3529="","",IFERROR(VLOOKUP(E3529,REGRAS_CST!$A$2:$C$200,3,FALSE),""))</f>
        <v/>
      </c>
      <c r="L3529" s="10" t="str">
        <f>IF($G3529="", "", $G3529*(1-$V3529))</f>
        <v/>
      </c>
      <c r="M3529" s="30" t="str">
        <f t="shared" si="110"/>
        <v/>
      </c>
      <c r="N3529" s="30" t="str">
        <f t="shared" si="111"/>
        <v/>
      </c>
      <c r="O3529" s="5" t="str">
        <f>IF(D3529="","",
IF(AND(K3529&lt;&gt;"SIM",V3529&gt;0),"ERRO: % BC &gt; 0, mas NÃO permitida ❌",
IF(AND(K3529="SIM",V3529=0),"ATENÇÃO: BC permitida, mas % = 0 🔎",
"Base de cálculo aplicada corretamente ✅")))</f>
        <v/>
      </c>
      <c r="P3529" s="5" t="str">
        <f>IF(D3529="","",
IF(AND(Q3529&lt;&gt;"SIM",U3529&gt;0),"ERRO: % alíquota &gt; 0, mas NÃO permitida ❌",
IF(AND(Q3529="SIM",U3529=0),"ATENÇÃO: alíquota permitida, mas % = 0 🔎",
"Alíquota aplicada corretamente ✅")))</f>
        <v/>
      </c>
      <c r="Q3529" s="5" t="str">
        <f>IF(E3529="","",IFERROR(VLOOKUP(E3529,REGRAS_CST!$A$2:$D$200,4,FALSE),""))</f>
        <v/>
      </c>
      <c r="R3529" s="8"/>
      <c r="S3529" s="7">
        <f>IF($H3529="","",$H3529*(1-$U3529))</f>
        <v>8.9999999999999993E-3</v>
      </c>
      <c r="T3529" s="7">
        <f>IF($I3529="","",$I3529*(1-$U3529))</f>
        <v>1E-3</v>
      </c>
      <c r="U3529" s="7">
        <f>IFERROR(INDEX(BASE_CCLASSTRIB!$E:$E, MATCH(TEXT($D3529,"000000"), BASE_CCLASSTRIB!$A:$A, 0))/100, 0)</f>
        <v>0</v>
      </c>
      <c r="V3529" s="21">
        <f>IFERROR(INDEX(BASE_CCLASSTRIB!$F:$F, MATCH(TEXT($D3529,"000000"), BASE_CCLASSTRIB!$A:$A, 0))/100, 0)</f>
        <v>0</v>
      </c>
    </row>
    <row r="3530" spans="2:22" ht="15.75" customHeight="1" thickTop="1" thickBot="1">
      <c r="B3530" s="8"/>
      <c r="C3530" s="8"/>
      <c r="E3530" s="8" t="str">
        <f>IF(D3530="","",LEFT(D3530,3))</f>
        <v/>
      </c>
      <c r="F3530" s="5" t="str">
        <f>IF(E3530="","",IFERROR(VLOOKUP(E3530,REGRAS_CST!$A$2:$B$200,2,FALSE),""))</f>
        <v/>
      </c>
      <c r="H3530" s="7">
        <v>8.9999999999999993E-3</v>
      </c>
      <c r="I3530" s="7">
        <v>1E-3</v>
      </c>
      <c r="K3530" s="5" t="str">
        <f>IF(E3530="","",IFERROR(VLOOKUP(E3530,REGRAS_CST!$A$2:$C$200,3,FALSE),""))</f>
        <v/>
      </c>
      <c r="L3530" s="10" t="str">
        <f>IF($G3530="", "", $G3530*(1-$V3530))</f>
        <v/>
      </c>
      <c r="M3530" s="30" t="str">
        <f t="shared" si="110"/>
        <v/>
      </c>
      <c r="N3530" s="30" t="str">
        <f t="shared" si="111"/>
        <v/>
      </c>
      <c r="O3530" s="5" t="str">
        <f>IF(D3530="","",
IF(AND(K3530&lt;&gt;"SIM",V3530&gt;0),"ERRO: % BC &gt; 0, mas NÃO permitida ❌",
IF(AND(K3530="SIM",V3530=0),"ATENÇÃO: BC permitida, mas % = 0 🔎",
"Base de cálculo aplicada corretamente ✅")))</f>
        <v/>
      </c>
      <c r="P3530" s="5" t="str">
        <f>IF(D3530="","",
IF(AND(Q3530&lt;&gt;"SIM",U3530&gt;0),"ERRO: % alíquota &gt; 0, mas NÃO permitida ❌",
IF(AND(Q3530="SIM",U3530=0),"ATENÇÃO: alíquota permitida, mas % = 0 🔎",
"Alíquota aplicada corretamente ✅")))</f>
        <v/>
      </c>
      <c r="Q3530" s="5" t="str">
        <f>IF(E3530="","",IFERROR(VLOOKUP(E3530,REGRAS_CST!$A$2:$D$200,4,FALSE),""))</f>
        <v/>
      </c>
      <c r="R3530" s="8"/>
      <c r="S3530" s="7">
        <f>IF($H3530="","",$H3530*(1-$U3530))</f>
        <v>8.9999999999999993E-3</v>
      </c>
      <c r="T3530" s="7">
        <f>IF($I3530="","",$I3530*(1-$U3530))</f>
        <v>1E-3</v>
      </c>
      <c r="U3530" s="7">
        <f>IFERROR(INDEX(BASE_CCLASSTRIB!$E:$E, MATCH(TEXT($D3530,"000000"), BASE_CCLASSTRIB!$A:$A, 0))/100, 0)</f>
        <v>0</v>
      </c>
      <c r="V3530" s="21">
        <f>IFERROR(INDEX(BASE_CCLASSTRIB!$F:$F, MATCH(TEXT($D3530,"000000"), BASE_CCLASSTRIB!$A:$A, 0))/100, 0)</f>
        <v>0</v>
      </c>
    </row>
    <row r="3531" spans="2:22" ht="15.75" customHeight="1" thickTop="1" thickBot="1">
      <c r="B3531" s="8"/>
      <c r="C3531" s="8"/>
      <c r="E3531" s="8" t="str">
        <f>IF(D3531="","",LEFT(D3531,3))</f>
        <v/>
      </c>
      <c r="F3531" s="5" t="str">
        <f>IF(E3531="","",IFERROR(VLOOKUP(E3531,REGRAS_CST!$A$2:$B$200,2,FALSE),""))</f>
        <v/>
      </c>
      <c r="H3531" s="7">
        <v>8.9999999999999993E-3</v>
      </c>
      <c r="I3531" s="7">
        <v>1E-3</v>
      </c>
      <c r="K3531" s="5" t="str">
        <f>IF(E3531="","",IFERROR(VLOOKUP(E3531,REGRAS_CST!$A$2:$C$200,3,FALSE),""))</f>
        <v/>
      </c>
      <c r="L3531" s="10" t="str">
        <f>IF($G3531="", "", $G3531*(1-$V3531))</f>
        <v/>
      </c>
      <c r="M3531" s="30" t="str">
        <f t="shared" si="110"/>
        <v/>
      </c>
      <c r="N3531" s="30" t="str">
        <f t="shared" si="111"/>
        <v/>
      </c>
      <c r="O3531" s="5" t="str">
        <f>IF(D3531="","",
IF(AND(K3531&lt;&gt;"SIM",V3531&gt;0),"ERRO: % BC &gt; 0, mas NÃO permitida ❌",
IF(AND(K3531="SIM",V3531=0),"ATENÇÃO: BC permitida, mas % = 0 🔎",
"Base de cálculo aplicada corretamente ✅")))</f>
        <v/>
      </c>
      <c r="P3531" s="5" t="str">
        <f>IF(D3531="","",
IF(AND(Q3531&lt;&gt;"SIM",U3531&gt;0),"ERRO: % alíquota &gt; 0, mas NÃO permitida ❌",
IF(AND(Q3531="SIM",U3531=0),"ATENÇÃO: alíquota permitida, mas % = 0 🔎",
"Alíquota aplicada corretamente ✅")))</f>
        <v/>
      </c>
      <c r="Q3531" s="5" t="str">
        <f>IF(E3531="","",IFERROR(VLOOKUP(E3531,REGRAS_CST!$A$2:$D$200,4,FALSE),""))</f>
        <v/>
      </c>
      <c r="R3531" s="8"/>
      <c r="S3531" s="7">
        <f>IF($H3531="","",$H3531*(1-$U3531))</f>
        <v>8.9999999999999993E-3</v>
      </c>
      <c r="T3531" s="7">
        <f>IF($I3531="","",$I3531*(1-$U3531))</f>
        <v>1E-3</v>
      </c>
      <c r="U3531" s="7">
        <f>IFERROR(INDEX(BASE_CCLASSTRIB!$E:$E, MATCH(TEXT($D3531,"000000"), BASE_CCLASSTRIB!$A:$A, 0))/100, 0)</f>
        <v>0</v>
      </c>
      <c r="V3531" s="21">
        <f>IFERROR(INDEX(BASE_CCLASSTRIB!$F:$F, MATCH(TEXT($D3531,"000000"), BASE_CCLASSTRIB!$A:$A, 0))/100, 0)</f>
        <v>0</v>
      </c>
    </row>
    <row r="3532" spans="2:22" ht="15.75" customHeight="1" thickTop="1" thickBot="1">
      <c r="B3532" s="8"/>
      <c r="C3532" s="8"/>
      <c r="E3532" s="8" t="str">
        <f>IF(D3532="","",LEFT(D3532,3))</f>
        <v/>
      </c>
      <c r="F3532" s="5" t="str">
        <f>IF(E3532="","",IFERROR(VLOOKUP(E3532,REGRAS_CST!$A$2:$B$200,2,FALSE),""))</f>
        <v/>
      </c>
      <c r="H3532" s="7">
        <v>8.9999999999999993E-3</v>
      </c>
      <c r="I3532" s="7">
        <v>1E-3</v>
      </c>
      <c r="K3532" s="5" t="str">
        <f>IF(E3532="","",IFERROR(VLOOKUP(E3532,REGRAS_CST!$A$2:$C$200,3,FALSE),""))</f>
        <v/>
      </c>
      <c r="L3532" s="10" t="str">
        <f>IF($G3532="", "", $G3532*(1-$V3532))</f>
        <v/>
      </c>
      <c r="M3532" s="30" t="str">
        <f t="shared" si="110"/>
        <v/>
      </c>
      <c r="N3532" s="30" t="str">
        <f t="shared" si="111"/>
        <v/>
      </c>
      <c r="O3532" s="5" t="str">
        <f>IF(D3532="","",
IF(AND(K3532&lt;&gt;"SIM",V3532&gt;0),"ERRO: % BC &gt; 0, mas NÃO permitida ❌",
IF(AND(K3532="SIM",V3532=0),"ATENÇÃO: BC permitida, mas % = 0 🔎",
"Base de cálculo aplicada corretamente ✅")))</f>
        <v/>
      </c>
      <c r="P3532" s="5" t="str">
        <f>IF(D3532="","",
IF(AND(Q3532&lt;&gt;"SIM",U3532&gt;0),"ERRO: % alíquota &gt; 0, mas NÃO permitida ❌",
IF(AND(Q3532="SIM",U3532=0),"ATENÇÃO: alíquota permitida, mas % = 0 🔎",
"Alíquota aplicada corretamente ✅")))</f>
        <v/>
      </c>
      <c r="Q3532" s="5" t="str">
        <f>IF(E3532="","",IFERROR(VLOOKUP(E3532,REGRAS_CST!$A$2:$D$200,4,FALSE),""))</f>
        <v/>
      </c>
      <c r="R3532" s="8"/>
      <c r="S3532" s="7">
        <f>IF($H3532="","",$H3532*(1-$U3532))</f>
        <v>8.9999999999999993E-3</v>
      </c>
      <c r="T3532" s="7">
        <f>IF($I3532="","",$I3532*(1-$U3532))</f>
        <v>1E-3</v>
      </c>
      <c r="U3532" s="7">
        <f>IFERROR(INDEX(BASE_CCLASSTRIB!$E:$E, MATCH(TEXT($D3532,"000000"), BASE_CCLASSTRIB!$A:$A, 0))/100, 0)</f>
        <v>0</v>
      </c>
      <c r="V3532" s="21">
        <f>IFERROR(INDEX(BASE_CCLASSTRIB!$F:$F, MATCH(TEXT($D3532,"000000"), BASE_CCLASSTRIB!$A:$A, 0))/100, 0)</f>
        <v>0</v>
      </c>
    </row>
    <row r="3533" spans="2:22" ht="15.75" customHeight="1" thickTop="1" thickBot="1">
      <c r="B3533" s="8"/>
      <c r="C3533" s="8"/>
      <c r="E3533" s="8" t="str">
        <f>IF(D3533="","",LEFT(D3533,3))</f>
        <v/>
      </c>
      <c r="F3533" s="5" t="str">
        <f>IF(E3533="","",IFERROR(VLOOKUP(E3533,REGRAS_CST!$A$2:$B$200,2,FALSE),""))</f>
        <v/>
      </c>
      <c r="H3533" s="7">
        <v>8.9999999999999993E-3</v>
      </c>
      <c r="I3533" s="7">
        <v>1E-3</v>
      </c>
      <c r="K3533" s="5" t="str">
        <f>IF(E3533="","",IFERROR(VLOOKUP(E3533,REGRAS_CST!$A$2:$C$200,3,FALSE),""))</f>
        <v/>
      </c>
      <c r="L3533" s="10" t="str">
        <f>IF($G3533="", "", $G3533*(1-$V3533))</f>
        <v/>
      </c>
      <c r="M3533" s="30" t="str">
        <f t="shared" si="110"/>
        <v/>
      </c>
      <c r="N3533" s="30" t="str">
        <f t="shared" si="111"/>
        <v/>
      </c>
      <c r="O3533" s="5" t="str">
        <f>IF(D3533="","",
IF(AND(K3533&lt;&gt;"SIM",V3533&gt;0),"ERRO: % BC &gt; 0, mas NÃO permitida ❌",
IF(AND(K3533="SIM",V3533=0),"ATENÇÃO: BC permitida, mas % = 0 🔎",
"Base de cálculo aplicada corretamente ✅")))</f>
        <v/>
      </c>
      <c r="P3533" s="5" t="str">
        <f>IF(D3533="","",
IF(AND(Q3533&lt;&gt;"SIM",U3533&gt;0),"ERRO: % alíquota &gt; 0, mas NÃO permitida ❌",
IF(AND(Q3533="SIM",U3533=0),"ATENÇÃO: alíquota permitida, mas % = 0 🔎",
"Alíquota aplicada corretamente ✅")))</f>
        <v/>
      </c>
      <c r="Q3533" s="5" t="str">
        <f>IF(E3533="","",IFERROR(VLOOKUP(E3533,REGRAS_CST!$A$2:$D$200,4,FALSE),""))</f>
        <v/>
      </c>
      <c r="R3533" s="8"/>
      <c r="S3533" s="7">
        <f>IF($H3533="","",$H3533*(1-$U3533))</f>
        <v>8.9999999999999993E-3</v>
      </c>
      <c r="T3533" s="7">
        <f>IF($I3533="","",$I3533*(1-$U3533))</f>
        <v>1E-3</v>
      </c>
      <c r="U3533" s="7">
        <f>IFERROR(INDEX(BASE_CCLASSTRIB!$E:$E, MATCH(TEXT($D3533,"000000"), BASE_CCLASSTRIB!$A:$A, 0))/100, 0)</f>
        <v>0</v>
      </c>
      <c r="V3533" s="21">
        <f>IFERROR(INDEX(BASE_CCLASSTRIB!$F:$F, MATCH(TEXT($D3533,"000000"), BASE_CCLASSTRIB!$A:$A, 0))/100, 0)</f>
        <v>0</v>
      </c>
    </row>
    <row r="3534" spans="2:22" ht="15.75" customHeight="1" thickTop="1" thickBot="1">
      <c r="B3534" s="8"/>
      <c r="C3534" s="8"/>
      <c r="E3534" s="8" t="str">
        <f>IF(D3534="","",LEFT(D3534,3))</f>
        <v/>
      </c>
      <c r="F3534" s="5" t="str">
        <f>IF(E3534="","",IFERROR(VLOOKUP(E3534,REGRAS_CST!$A$2:$B$200,2,FALSE),""))</f>
        <v/>
      </c>
      <c r="H3534" s="7">
        <v>8.9999999999999993E-3</v>
      </c>
      <c r="I3534" s="7">
        <v>1E-3</v>
      </c>
      <c r="K3534" s="5" t="str">
        <f>IF(E3534="","",IFERROR(VLOOKUP(E3534,REGRAS_CST!$A$2:$C$200,3,FALSE),""))</f>
        <v/>
      </c>
      <c r="L3534" s="10" t="str">
        <f>IF($G3534="", "", $G3534*(1-$V3534))</f>
        <v/>
      </c>
      <c r="M3534" s="30" t="str">
        <f t="shared" si="110"/>
        <v/>
      </c>
      <c r="N3534" s="30" t="str">
        <f t="shared" si="111"/>
        <v/>
      </c>
      <c r="O3534" s="5" t="str">
        <f>IF(D3534="","",
IF(AND(K3534&lt;&gt;"SIM",V3534&gt;0),"ERRO: % BC &gt; 0, mas NÃO permitida ❌",
IF(AND(K3534="SIM",V3534=0),"ATENÇÃO: BC permitida, mas % = 0 🔎",
"Base de cálculo aplicada corretamente ✅")))</f>
        <v/>
      </c>
      <c r="P3534" s="5" t="str">
        <f>IF(D3534="","",
IF(AND(Q3534&lt;&gt;"SIM",U3534&gt;0),"ERRO: % alíquota &gt; 0, mas NÃO permitida ❌",
IF(AND(Q3534="SIM",U3534=0),"ATENÇÃO: alíquota permitida, mas % = 0 🔎",
"Alíquota aplicada corretamente ✅")))</f>
        <v/>
      </c>
      <c r="Q3534" s="5" t="str">
        <f>IF(E3534="","",IFERROR(VLOOKUP(E3534,REGRAS_CST!$A$2:$D$200,4,FALSE),""))</f>
        <v/>
      </c>
      <c r="R3534" s="8"/>
      <c r="S3534" s="7">
        <f>IF($H3534="","",$H3534*(1-$U3534))</f>
        <v>8.9999999999999993E-3</v>
      </c>
      <c r="T3534" s="7">
        <f>IF($I3534="","",$I3534*(1-$U3534))</f>
        <v>1E-3</v>
      </c>
      <c r="U3534" s="7">
        <f>IFERROR(INDEX(BASE_CCLASSTRIB!$E:$E, MATCH(TEXT($D3534,"000000"), BASE_CCLASSTRIB!$A:$A, 0))/100, 0)</f>
        <v>0</v>
      </c>
      <c r="V3534" s="21">
        <f>IFERROR(INDEX(BASE_CCLASSTRIB!$F:$F, MATCH(TEXT($D3534,"000000"), BASE_CCLASSTRIB!$A:$A, 0))/100, 0)</f>
        <v>0</v>
      </c>
    </row>
    <row r="3535" spans="2:22" ht="15.75" customHeight="1" thickTop="1" thickBot="1">
      <c r="B3535" s="8"/>
      <c r="C3535" s="8"/>
      <c r="E3535" s="8" t="str">
        <f>IF(D3535="","",LEFT(D3535,3))</f>
        <v/>
      </c>
      <c r="F3535" s="5" t="str">
        <f>IF(E3535="","",IFERROR(VLOOKUP(E3535,REGRAS_CST!$A$2:$B$200,2,FALSE),""))</f>
        <v/>
      </c>
      <c r="H3535" s="7">
        <v>8.9999999999999993E-3</v>
      </c>
      <c r="I3535" s="7">
        <v>1E-3</v>
      </c>
      <c r="K3535" s="5" t="str">
        <f>IF(E3535="","",IFERROR(VLOOKUP(E3535,REGRAS_CST!$A$2:$C$200,3,FALSE),""))</f>
        <v/>
      </c>
      <c r="L3535" s="10" t="str">
        <f>IF($G3535="", "", $G3535*(1-$V3535))</f>
        <v/>
      </c>
      <c r="M3535" s="30" t="str">
        <f t="shared" si="110"/>
        <v/>
      </c>
      <c r="N3535" s="30" t="str">
        <f t="shared" si="111"/>
        <v/>
      </c>
      <c r="O3535" s="5" t="str">
        <f>IF(D3535="","",
IF(AND(K3535&lt;&gt;"SIM",V3535&gt;0),"ERRO: % BC &gt; 0, mas NÃO permitida ❌",
IF(AND(K3535="SIM",V3535=0),"ATENÇÃO: BC permitida, mas % = 0 🔎",
"Base de cálculo aplicada corretamente ✅")))</f>
        <v/>
      </c>
      <c r="P3535" s="5" t="str">
        <f>IF(D3535="","",
IF(AND(Q3535&lt;&gt;"SIM",U3535&gt;0),"ERRO: % alíquota &gt; 0, mas NÃO permitida ❌",
IF(AND(Q3535="SIM",U3535=0),"ATENÇÃO: alíquota permitida, mas % = 0 🔎",
"Alíquota aplicada corretamente ✅")))</f>
        <v/>
      </c>
      <c r="Q3535" s="5" t="str">
        <f>IF(E3535="","",IFERROR(VLOOKUP(E3535,REGRAS_CST!$A$2:$D$200,4,FALSE),""))</f>
        <v/>
      </c>
      <c r="R3535" s="8"/>
      <c r="S3535" s="7">
        <f>IF($H3535="","",$H3535*(1-$U3535))</f>
        <v>8.9999999999999993E-3</v>
      </c>
      <c r="T3535" s="7">
        <f>IF($I3535="","",$I3535*(1-$U3535))</f>
        <v>1E-3</v>
      </c>
      <c r="U3535" s="7">
        <f>IFERROR(INDEX(BASE_CCLASSTRIB!$E:$E, MATCH(TEXT($D3535,"000000"), BASE_CCLASSTRIB!$A:$A, 0))/100, 0)</f>
        <v>0</v>
      </c>
      <c r="V3535" s="21">
        <f>IFERROR(INDEX(BASE_CCLASSTRIB!$F:$F, MATCH(TEXT($D3535,"000000"), BASE_CCLASSTRIB!$A:$A, 0))/100, 0)</f>
        <v>0</v>
      </c>
    </row>
    <row r="3536" spans="2:22" ht="15.75" customHeight="1" thickTop="1" thickBot="1">
      <c r="B3536" s="8"/>
      <c r="C3536" s="8"/>
      <c r="E3536" s="8" t="str">
        <f>IF(D3536="","",LEFT(D3536,3))</f>
        <v/>
      </c>
      <c r="F3536" s="5" t="str">
        <f>IF(E3536="","",IFERROR(VLOOKUP(E3536,REGRAS_CST!$A$2:$B$200,2,FALSE),""))</f>
        <v/>
      </c>
      <c r="H3536" s="7">
        <v>8.9999999999999993E-3</v>
      </c>
      <c r="I3536" s="7">
        <v>1E-3</v>
      </c>
      <c r="K3536" s="5" t="str">
        <f>IF(E3536="","",IFERROR(VLOOKUP(E3536,REGRAS_CST!$A$2:$C$200,3,FALSE),""))</f>
        <v/>
      </c>
      <c r="L3536" s="10" t="str">
        <f>IF($G3536="", "", $G3536*(1-$V3536))</f>
        <v/>
      </c>
      <c r="M3536" s="30" t="str">
        <f t="shared" si="110"/>
        <v/>
      </c>
      <c r="N3536" s="30" t="str">
        <f t="shared" si="111"/>
        <v/>
      </c>
      <c r="O3536" s="5" t="str">
        <f>IF(D3536="","",
IF(AND(K3536&lt;&gt;"SIM",V3536&gt;0),"ERRO: % BC &gt; 0, mas NÃO permitida ❌",
IF(AND(K3536="SIM",V3536=0),"ATENÇÃO: BC permitida, mas % = 0 🔎",
"Base de cálculo aplicada corretamente ✅")))</f>
        <v/>
      </c>
      <c r="P3536" s="5" t="str">
        <f>IF(D3536="","",
IF(AND(Q3536&lt;&gt;"SIM",U3536&gt;0),"ERRO: % alíquota &gt; 0, mas NÃO permitida ❌",
IF(AND(Q3536="SIM",U3536=0),"ATENÇÃO: alíquota permitida, mas % = 0 🔎",
"Alíquota aplicada corretamente ✅")))</f>
        <v/>
      </c>
      <c r="Q3536" s="5" t="str">
        <f>IF(E3536="","",IFERROR(VLOOKUP(E3536,REGRAS_CST!$A$2:$D$200,4,FALSE),""))</f>
        <v/>
      </c>
      <c r="R3536" s="8"/>
      <c r="S3536" s="7">
        <f>IF($H3536="","",$H3536*(1-$U3536))</f>
        <v>8.9999999999999993E-3</v>
      </c>
      <c r="T3536" s="7">
        <f>IF($I3536="","",$I3536*(1-$U3536))</f>
        <v>1E-3</v>
      </c>
      <c r="U3536" s="7">
        <f>IFERROR(INDEX(BASE_CCLASSTRIB!$E:$E, MATCH(TEXT($D3536,"000000"), BASE_CCLASSTRIB!$A:$A, 0))/100, 0)</f>
        <v>0</v>
      </c>
      <c r="V3536" s="21">
        <f>IFERROR(INDEX(BASE_CCLASSTRIB!$F:$F, MATCH(TEXT($D3536,"000000"), BASE_CCLASSTRIB!$A:$A, 0))/100, 0)</f>
        <v>0</v>
      </c>
    </row>
    <row r="3537" spans="2:22" ht="15.75" customHeight="1" thickTop="1" thickBot="1">
      <c r="B3537" s="8"/>
      <c r="C3537" s="8"/>
      <c r="E3537" s="8" t="str">
        <f>IF(D3537="","",LEFT(D3537,3))</f>
        <v/>
      </c>
      <c r="F3537" s="5" t="str">
        <f>IF(E3537="","",IFERROR(VLOOKUP(E3537,REGRAS_CST!$A$2:$B$200,2,FALSE),""))</f>
        <v/>
      </c>
      <c r="H3537" s="7">
        <v>8.9999999999999993E-3</v>
      </c>
      <c r="I3537" s="7">
        <v>1E-3</v>
      </c>
      <c r="K3537" s="5" t="str">
        <f>IF(E3537="","",IFERROR(VLOOKUP(E3537,REGRAS_CST!$A$2:$C$200,3,FALSE),""))</f>
        <v/>
      </c>
      <c r="L3537" s="10" t="str">
        <f>IF($G3537="", "", $G3537*(1-$V3537))</f>
        <v/>
      </c>
      <c r="M3537" s="30" t="str">
        <f t="shared" si="110"/>
        <v/>
      </c>
      <c r="N3537" s="30" t="str">
        <f t="shared" si="111"/>
        <v/>
      </c>
      <c r="O3537" s="5" t="str">
        <f>IF(D3537="","",
IF(AND(K3537&lt;&gt;"SIM",V3537&gt;0),"ERRO: % BC &gt; 0, mas NÃO permitida ❌",
IF(AND(K3537="SIM",V3537=0),"ATENÇÃO: BC permitida, mas % = 0 🔎",
"Base de cálculo aplicada corretamente ✅")))</f>
        <v/>
      </c>
      <c r="P3537" s="5" t="str">
        <f>IF(D3537="","",
IF(AND(Q3537&lt;&gt;"SIM",U3537&gt;0),"ERRO: % alíquota &gt; 0, mas NÃO permitida ❌",
IF(AND(Q3537="SIM",U3537=0),"ATENÇÃO: alíquota permitida, mas % = 0 🔎",
"Alíquota aplicada corretamente ✅")))</f>
        <v/>
      </c>
      <c r="Q3537" s="5" t="str">
        <f>IF(E3537="","",IFERROR(VLOOKUP(E3537,REGRAS_CST!$A$2:$D$200,4,FALSE),""))</f>
        <v/>
      </c>
      <c r="R3537" s="8"/>
      <c r="S3537" s="7">
        <f>IF($H3537="","",$H3537*(1-$U3537))</f>
        <v>8.9999999999999993E-3</v>
      </c>
      <c r="T3537" s="7">
        <f>IF($I3537="","",$I3537*(1-$U3537))</f>
        <v>1E-3</v>
      </c>
      <c r="U3537" s="7">
        <f>IFERROR(INDEX(BASE_CCLASSTRIB!$E:$E, MATCH(TEXT($D3537,"000000"), BASE_CCLASSTRIB!$A:$A, 0))/100, 0)</f>
        <v>0</v>
      </c>
      <c r="V3537" s="21">
        <f>IFERROR(INDEX(BASE_CCLASSTRIB!$F:$F, MATCH(TEXT($D3537,"000000"), BASE_CCLASSTRIB!$A:$A, 0))/100, 0)</f>
        <v>0</v>
      </c>
    </row>
    <row r="3538" spans="2:22" ht="15.75" customHeight="1" thickTop="1" thickBot="1">
      <c r="B3538" s="8"/>
      <c r="C3538" s="8"/>
      <c r="E3538" s="8" t="str">
        <f>IF(D3538="","",LEFT(D3538,3))</f>
        <v/>
      </c>
      <c r="F3538" s="5" t="str">
        <f>IF(E3538="","",IFERROR(VLOOKUP(E3538,REGRAS_CST!$A$2:$B$200,2,FALSE),""))</f>
        <v/>
      </c>
      <c r="H3538" s="7">
        <v>8.9999999999999993E-3</v>
      </c>
      <c r="I3538" s="7">
        <v>1E-3</v>
      </c>
      <c r="K3538" s="5" t="str">
        <f>IF(E3538="","",IFERROR(VLOOKUP(E3538,REGRAS_CST!$A$2:$C$200,3,FALSE),""))</f>
        <v/>
      </c>
      <c r="L3538" s="10" t="str">
        <f>IF($G3538="", "", $G3538*(1-$V3538))</f>
        <v/>
      </c>
      <c r="M3538" s="30" t="str">
        <f t="shared" si="110"/>
        <v/>
      </c>
      <c r="N3538" s="30" t="str">
        <f t="shared" si="111"/>
        <v/>
      </c>
      <c r="O3538" s="5" t="str">
        <f>IF(D3538="","",
IF(AND(K3538&lt;&gt;"SIM",V3538&gt;0),"ERRO: % BC &gt; 0, mas NÃO permitida ❌",
IF(AND(K3538="SIM",V3538=0),"ATENÇÃO: BC permitida, mas % = 0 🔎",
"Base de cálculo aplicada corretamente ✅")))</f>
        <v/>
      </c>
      <c r="P3538" s="5" t="str">
        <f>IF(D3538="","",
IF(AND(Q3538&lt;&gt;"SIM",U3538&gt;0),"ERRO: % alíquota &gt; 0, mas NÃO permitida ❌",
IF(AND(Q3538="SIM",U3538=0),"ATENÇÃO: alíquota permitida, mas % = 0 🔎",
"Alíquota aplicada corretamente ✅")))</f>
        <v/>
      </c>
      <c r="Q3538" s="5" t="str">
        <f>IF(E3538="","",IFERROR(VLOOKUP(E3538,REGRAS_CST!$A$2:$D$200,4,FALSE),""))</f>
        <v/>
      </c>
      <c r="R3538" s="8"/>
      <c r="S3538" s="7">
        <f>IF($H3538="","",$H3538*(1-$U3538))</f>
        <v>8.9999999999999993E-3</v>
      </c>
      <c r="T3538" s="7">
        <f>IF($I3538="","",$I3538*(1-$U3538))</f>
        <v>1E-3</v>
      </c>
      <c r="U3538" s="7">
        <f>IFERROR(INDEX(BASE_CCLASSTRIB!$E:$E, MATCH(TEXT($D3538,"000000"), BASE_CCLASSTRIB!$A:$A, 0))/100, 0)</f>
        <v>0</v>
      </c>
      <c r="V3538" s="21">
        <f>IFERROR(INDEX(BASE_CCLASSTRIB!$F:$F, MATCH(TEXT($D3538,"000000"), BASE_CCLASSTRIB!$A:$A, 0))/100, 0)</f>
        <v>0</v>
      </c>
    </row>
    <row r="3539" spans="2:22" ht="15.75" customHeight="1" thickTop="1" thickBot="1">
      <c r="B3539" s="8"/>
      <c r="C3539" s="8"/>
      <c r="E3539" s="8" t="str">
        <f>IF(D3539="","",LEFT(D3539,3))</f>
        <v/>
      </c>
      <c r="F3539" s="5" t="str">
        <f>IF(E3539="","",IFERROR(VLOOKUP(E3539,REGRAS_CST!$A$2:$B$200,2,FALSE),""))</f>
        <v/>
      </c>
      <c r="H3539" s="7">
        <v>8.9999999999999993E-3</v>
      </c>
      <c r="I3539" s="7">
        <v>1E-3</v>
      </c>
      <c r="K3539" s="5" t="str">
        <f>IF(E3539="","",IFERROR(VLOOKUP(E3539,REGRAS_CST!$A$2:$C$200,3,FALSE),""))</f>
        <v/>
      </c>
      <c r="L3539" s="10" t="str">
        <f>IF($G3539="", "", $G3539*(1-$V3539))</f>
        <v/>
      </c>
      <c r="M3539" s="30" t="str">
        <f t="shared" si="110"/>
        <v/>
      </c>
      <c r="N3539" s="30" t="str">
        <f t="shared" si="111"/>
        <v/>
      </c>
      <c r="O3539" s="5" t="str">
        <f>IF(D3539="","",
IF(AND(K3539&lt;&gt;"SIM",V3539&gt;0),"ERRO: % BC &gt; 0, mas NÃO permitida ❌",
IF(AND(K3539="SIM",V3539=0),"ATENÇÃO: BC permitida, mas % = 0 🔎",
"Base de cálculo aplicada corretamente ✅")))</f>
        <v/>
      </c>
      <c r="P3539" s="5" t="str">
        <f>IF(D3539="","",
IF(AND(Q3539&lt;&gt;"SIM",U3539&gt;0),"ERRO: % alíquota &gt; 0, mas NÃO permitida ❌",
IF(AND(Q3539="SIM",U3539=0),"ATENÇÃO: alíquota permitida, mas % = 0 🔎",
"Alíquota aplicada corretamente ✅")))</f>
        <v/>
      </c>
      <c r="Q3539" s="5" t="str">
        <f>IF(E3539="","",IFERROR(VLOOKUP(E3539,REGRAS_CST!$A$2:$D$200,4,FALSE),""))</f>
        <v/>
      </c>
      <c r="R3539" s="8"/>
      <c r="S3539" s="7">
        <f>IF($H3539="","",$H3539*(1-$U3539))</f>
        <v>8.9999999999999993E-3</v>
      </c>
      <c r="T3539" s="7">
        <f>IF($I3539="","",$I3539*(1-$U3539))</f>
        <v>1E-3</v>
      </c>
      <c r="U3539" s="7">
        <f>IFERROR(INDEX(BASE_CCLASSTRIB!$E:$E, MATCH(TEXT($D3539,"000000"), BASE_CCLASSTRIB!$A:$A, 0))/100, 0)</f>
        <v>0</v>
      </c>
      <c r="V3539" s="21">
        <f>IFERROR(INDEX(BASE_CCLASSTRIB!$F:$F, MATCH(TEXT($D3539,"000000"), BASE_CCLASSTRIB!$A:$A, 0))/100, 0)</f>
        <v>0</v>
      </c>
    </row>
    <row r="3540" spans="2:22" ht="15.75" customHeight="1" thickTop="1" thickBot="1">
      <c r="B3540" s="8"/>
      <c r="C3540" s="8"/>
      <c r="E3540" s="8" t="str">
        <f>IF(D3540="","",LEFT(D3540,3))</f>
        <v/>
      </c>
      <c r="F3540" s="5" t="str">
        <f>IF(E3540="","",IFERROR(VLOOKUP(E3540,REGRAS_CST!$A$2:$B$200,2,FALSE),""))</f>
        <v/>
      </c>
      <c r="H3540" s="7">
        <v>8.9999999999999993E-3</v>
      </c>
      <c r="I3540" s="7">
        <v>1E-3</v>
      </c>
      <c r="K3540" s="5" t="str">
        <f>IF(E3540="","",IFERROR(VLOOKUP(E3540,REGRAS_CST!$A$2:$C$200,3,FALSE),""))</f>
        <v/>
      </c>
      <c r="L3540" s="10" t="str">
        <f>IF($G3540="", "", $G3540*(1-$V3540))</f>
        <v/>
      </c>
      <c r="M3540" s="30" t="str">
        <f t="shared" si="110"/>
        <v/>
      </c>
      <c r="N3540" s="30" t="str">
        <f t="shared" si="111"/>
        <v/>
      </c>
      <c r="O3540" s="5" t="str">
        <f>IF(D3540="","",
IF(AND(K3540&lt;&gt;"SIM",V3540&gt;0),"ERRO: % BC &gt; 0, mas NÃO permitida ❌",
IF(AND(K3540="SIM",V3540=0),"ATENÇÃO: BC permitida, mas % = 0 🔎",
"Base de cálculo aplicada corretamente ✅")))</f>
        <v/>
      </c>
      <c r="P3540" s="5" t="str">
        <f>IF(D3540="","",
IF(AND(Q3540&lt;&gt;"SIM",U3540&gt;0),"ERRO: % alíquota &gt; 0, mas NÃO permitida ❌",
IF(AND(Q3540="SIM",U3540=0),"ATENÇÃO: alíquota permitida, mas % = 0 🔎",
"Alíquota aplicada corretamente ✅")))</f>
        <v/>
      </c>
      <c r="Q3540" s="5" t="str">
        <f>IF(E3540="","",IFERROR(VLOOKUP(E3540,REGRAS_CST!$A$2:$D$200,4,FALSE),""))</f>
        <v/>
      </c>
      <c r="R3540" s="8"/>
      <c r="S3540" s="7">
        <f>IF($H3540="","",$H3540*(1-$U3540))</f>
        <v>8.9999999999999993E-3</v>
      </c>
      <c r="T3540" s="7">
        <f>IF($I3540="","",$I3540*(1-$U3540))</f>
        <v>1E-3</v>
      </c>
      <c r="U3540" s="7">
        <f>IFERROR(INDEX(BASE_CCLASSTRIB!$E:$E, MATCH(TEXT($D3540,"000000"), BASE_CCLASSTRIB!$A:$A, 0))/100, 0)</f>
        <v>0</v>
      </c>
      <c r="V3540" s="21">
        <f>IFERROR(INDEX(BASE_CCLASSTRIB!$F:$F, MATCH(TEXT($D3540,"000000"), BASE_CCLASSTRIB!$A:$A, 0))/100, 0)</f>
        <v>0</v>
      </c>
    </row>
    <row r="3541" spans="2:22" ht="15.75" customHeight="1" thickTop="1" thickBot="1">
      <c r="B3541" s="8"/>
      <c r="C3541" s="8"/>
      <c r="E3541" s="8" t="str">
        <f>IF(D3541="","",LEFT(D3541,3))</f>
        <v/>
      </c>
      <c r="F3541" s="5" t="str">
        <f>IF(E3541="","",IFERROR(VLOOKUP(E3541,REGRAS_CST!$A$2:$B$200,2,FALSE),""))</f>
        <v/>
      </c>
      <c r="H3541" s="7">
        <v>8.9999999999999993E-3</v>
      </c>
      <c r="I3541" s="7">
        <v>1E-3</v>
      </c>
      <c r="K3541" s="5" t="str">
        <f>IF(E3541="","",IFERROR(VLOOKUP(E3541,REGRAS_CST!$A$2:$C$200,3,FALSE),""))</f>
        <v/>
      </c>
      <c r="L3541" s="10" t="str">
        <f>IF($G3541="", "", $G3541*(1-$V3541))</f>
        <v/>
      </c>
      <c r="M3541" s="30" t="str">
        <f t="shared" si="110"/>
        <v/>
      </c>
      <c r="N3541" s="30" t="str">
        <f t="shared" si="111"/>
        <v/>
      </c>
      <c r="O3541" s="5" t="str">
        <f>IF(D3541="","",
IF(AND(K3541&lt;&gt;"SIM",V3541&gt;0),"ERRO: % BC &gt; 0, mas NÃO permitida ❌",
IF(AND(K3541="SIM",V3541=0),"ATENÇÃO: BC permitida, mas % = 0 🔎",
"Base de cálculo aplicada corretamente ✅")))</f>
        <v/>
      </c>
      <c r="P3541" s="5" t="str">
        <f>IF(D3541="","",
IF(AND(Q3541&lt;&gt;"SIM",U3541&gt;0),"ERRO: % alíquota &gt; 0, mas NÃO permitida ❌",
IF(AND(Q3541="SIM",U3541=0),"ATENÇÃO: alíquota permitida, mas % = 0 🔎",
"Alíquota aplicada corretamente ✅")))</f>
        <v/>
      </c>
      <c r="Q3541" s="5" t="str">
        <f>IF(E3541="","",IFERROR(VLOOKUP(E3541,REGRAS_CST!$A$2:$D$200,4,FALSE),""))</f>
        <v/>
      </c>
      <c r="R3541" s="8"/>
      <c r="S3541" s="7">
        <f>IF($H3541="","",$H3541*(1-$U3541))</f>
        <v>8.9999999999999993E-3</v>
      </c>
      <c r="T3541" s="7">
        <f>IF($I3541="","",$I3541*(1-$U3541))</f>
        <v>1E-3</v>
      </c>
      <c r="U3541" s="7">
        <f>IFERROR(INDEX(BASE_CCLASSTRIB!$E:$E, MATCH(TEXT($D3541,"000000"), BASE_CCLASSTRIB!$A:$A, 0))/100, 0)</f>
        <v>0</v>
      </c>
      <c r="V3541" s="21">
        <f>IFERROR(INDEX(BASE_CCLASSTRIB!$F:$F, MATCH(TEXT($D3541,"000000"), BASE_CCLASSTRIB!$A:$A, 0))/100, 0)</f>
        <v>0</v>
      </c>
    </row>
    <row r="3542" spans="2:22" ht="15.75" customHeight="1" thickTop="1" thickBot="1">
      <c r="B3542" s="8"/>
      <c r="C3542" s="8"/>
      <c r="E3542" s="8" t="str">
        <f>IF(D3542="","",LEFT(D3542,3))</f>
        <v/>
      </c>
      <c r="F3542" s="5" t="str">
        <f>IF(E3542="","",IFERROR(VLOOKUP(E3542,REGRAS_CST!$A$2:$B$200,2,FALSE),""))</f>
        <v/>
      </c>
      <c r="H3542" s="7">
        <v>8.9999999999999993E-3</v>
      </c>
      <c r="I3542" s="7">
        <v>1E-3</v>
      </c>
      <c r="K3542" s="5" t="str">
        <f>IF(E3542="","",IFERROR(VLOOKUP(E3542,REGRAS_CST!$A$2:$C$200,3,FALSE),""))</f>
        <v/>
      </c>
      <c r="L3542" s="10" t="str">
        <f>IF($G3542="", "", $G3542*(1-$V3542))</f>
        <v/>
      </c>
      <c r="M3542" s="30" t="str">
        <f t="shared" si="110"/>
        <v/>
      </c>
      <c r="N3542" s="30" t="str">
        <f t="shared" si="111"/>
        <v/>
      </c>
      <c r="O3542" s="5" t="str">
        <f>IF(D3542="","",
IF(AND(K3542&lt;&gt;"SIM",V3542&gt;0),"ERRO: % BC &gt; 0, mas NÃO permitida ❌",
IF(AND(K3542="SIM",V3542=0),"ATENÇÃO: BC permitida, mas % = 0 🔎",
"Base de cálculo aplicada corretamente ✅")))</f>
        <v/>
      </c>
      <c r="P3542" s="5" t="str">
        <f>IF(D3542="","",
IF(AND(Q3542&lt;&gt;"SIM",U3542&gt;0),"ERRO: % alíquota &gt; 0, mas NÃO permitida ❌",
IF(AND(Q3542="SIM",U3542=0),"ATENÇÃO: alíquota permitida, mas % = 0 🔎",
"Alíquota aplicada corretamente ✅")))</f>
        <v/>
      </c>
      <c r="Q3542" s="5" t="str">
        <f>IF(E3542="","",IFERROR(VLOOKUP(E3542,REGRAS_CST!$A$2:$D$200,4,FALSE),""))</f>
        <v/>
      </c>
      <c r="R3542" s="8"/>
      <c r="S3542" s="7">
        <f>IF($H3542="","",$H3542*(1-$U3542))</f>
        <v>8.9999999999999993E-3</v>
      </c>
      <c r="T3542" s="7">
        <f>IF($I3542="","",$I3542*(1-$U3542))</f>
        <v>1E-3</v>
      </c>
      <c r="U3542" s="7">
        <f>IFERROR(INDEX(BASE_CCLASSTRIB!$E:$E, MATCH(TEXT($D3542,"000000"), BASE_CCLASSTRIB!$A:$A, 0))/100, 0)</f>
        <v>0</v>
      </c>
      <c r="V3542" s="21">
        <f>IFERROR(INDEX(BASE_CCLASSTRIB!$F:$F, MATCH(TEXT($D3542,"000000"), BASE_CCLASSTRIB!$A:$A, 0))/100, 0)</f>
        <v>0</v>
      </c>
    </row>
    <row r="3543" spans="2:22" ht="15.75" customHeight="1" thickTop="1" thickBot="1">
      <c r="B3543" s="8"/>
      <c r="C3543" s="8"/>
      <c r="E3543" s="8" t="str">
        <f>IF(D3543="","",LEFT(D3543,3))</f>
        <v/>
      </c>
      <c r="F3543" s="5" t="str">
        <f>IF(E3543="","",IFERROR(VLOOKUP(E3543,REGRAS_CST!$A$2:$B$200,2,FALSE),""))</f>
        <v/>
      </c>
      <c r="H3543" s="7">
        <v>8.9999999999999993E-3</v>
      </c>
      <c r="I3543" s="7">
        <v>1E-3</v>
      </c>
      <c r="K3543" s="5" t="str">
        <f>IF(E3543="","",IFERROR(VLOOKUP(E3543,REGRAS_CST!$A$2:$C$200,3,FALSE),""))</f>
        <v/>
      </c>
      <c r="L3543" s="10" t="str">
        <f>IF($G3543="", "", $G3543*(1-$V3543))</f>
        <v/>
      </c>
      <c r="M3543" s="30" t="str">
        <f t="shared" si="110"/>
        <v/>
      </c>
      <c r="N3543" s="30" t="str">
        <f t="shared" si="111"/>
        <v/>
      </c>
      <c r="O3543" s="5" t="str">
        <f>IF(D3543="","",
IF(AND(K3543&lt;&gt;"SIM",V3543&gt;0),"ERRO: % BC &gt; 0, mas NÃO permitida ❌",
IF(AND(K3543="SIM",V3543=0),"ATENÇÃO: BC permitida, mas % = 0 🔎",
"Base de cálculo aplicada corretamente ✅")))</f>
        <v/>
      </c>
      <c r="P3543" s="5" t="str">
        <f>IF(D3543="","",
IF(AND(Q3543&lt;&gt;"SIM",U3543&gt;0),"ERRO: % alíquota &gt; 0, mas NÃO permitida ❌",
IF(AND(Q3543="SIM",U3543=0),"ATENÇÃO: alíquota permitida, mas % = 0 🔎",
"Alíquota aplicada corretamente ✅")))</f>
        <v/>
      </c>
      <c r="Q3543" s="5" t="str">
        <f>IF(E3543="","",IFERROR(VLOOKUP(E3543,REGRAS_CST!$A$2:$D$200,4,FALSE),""))</f>
        <v/>
      </c>
      <c r="R3543" s="8"/>
      <c r="S3543" s="7">
        <f>IF($H3543="","",$H3543*(1-$U3543))</f>
        <v>8.9999999999999993E-3</v>
      </c>
      <c r="T3543" s="7">
        <f>IF($I3543="","",$I3543*(1-$U3543))</f>
        <v>1E-3</v>
      </c>
      <c r="U3543" s="7">
        <f>IFERROR(INDEX(BASE_CCLASSTRIB!$E:$E, MATCH(TEXT($D3543,"000000"), BASE_CCLASSTRIB!$A:$A, 0))/100, 0)</f>
        <v>0</v>
      </c>
      <c r="V3543" s="21">
        <f>IFERROR(INDEX(BASE_CCLASSTRIB!$F:$F, MATCH(TEXT($D3543,"000000"), BASE_CCLASSTRIB!$A:$A, 0))/100, 0)</f>
        <v>0</v>
      </c>
    </row>
    <row r="3544" spans="2:22" ht="15.75" customHeight="1" thickTop="1" thickBot="1">
      <c r="B3544" s="8"/>
      <c r="C3544" s="8"/>
      <c r="E3544" s="8" t="str">
        <f>IF(D3544="","",LEFT(D3544,3))</f>
        <v/>
      </c>
      <c r="F3544" s="5" t="str">
        <f>IF(E3544="","",IFERROR(VLOOKUP(E3544,REGRAS_CST!$A$2:$B$200,2,FALSE),""))</f>
        <v/>
      </c>
      <c r="H3544" s="7">
        <v>8.9999999999999993E-3</v>
      </c>
      <c r="I3544" s="7">
        <v>1E-3</v>
      </c>
      <c r="K3544" s="5" t="str">
        <f>IF(E3544="","",IFERROR(VLOOKUP(E3544,REGRAS_CST!$A$2:$C$200,3,FALSE),""))</f>
        <v/>
      </c>
      <c r="L3544" s="10" t="str">
        <f>IF($G3544="", "", $G3544*(1-$V3544))</f>
        <v/>
      </c>
      <c r="M3544" s="30" t="str">
        <f t="shared" si="110"/>
        <v/>
      </c>
      <c r="N3544" s="30" t="str">
        <f t="shared" si="111"/>
        <v/>
      </c>
      <c r="O3544" s="5" t="str">
        <f>IF(D3544="","",
IF(AND(K3544&lt;&gt;"SIM",V3544&gt;0),"ERRO: % BC &gt; 0, mas NÃO permitida ❌",
IF(AND(K3544="SIM",V3544=0),"ATENÇÃO: BC permitida, mas % = 0 🔎",
"Base de cálculo aplicada corretamente ✅")))</f>
        <v/>
      </c>
      <c r="P3544" s="5" t="str">
        <f>IF(D3544="","",
IF(AND(Q3544&lt;&gt;"SIM",U3544&gt;0),"ERRO: % alíquota &gt; 0, mas NÃO permitida ❌",
IF(AND(Q3544="SIM",U3544=0),"ATENÇÃO: alíquota permitida, mas % = 0 🔎",
"Alíquota aplicada corretamente ✅")))</f>
        <v/>
      </c>
      <c r="Q3544" s="5" t="str">
        <f>IF(E3544="","",IFERROR(VLOOKUP(E3544,REGRAS_CST!$A$2:$D$200,4,FALSE),""))</f>
        <v/>
      </c>
      <c r="R3544" s="8"/>
      <c r="S3544" s="7">
        <f>IF($H3544="","",$H3544*(1-$U3544))</f>
        <v>8.9999999999999993E-3</v>
      </c>
      <c r="T3544" s="7">
        <f>IF($I3544="","",$I3544*(1-$U3544))</f>
        <v>1E-3</v>
      </c>
      <c r="U3544" s="7">
        <f>IFERROR(INDEX(BASE_CCLASSTRIB!$E:$E, MATCH(TEXT($D3544,"000000"), BASE_CCLASSTRIB!$A:$A, 0))/100, 0)</f>
        <v>0</v>
      </c>
      <c r="V3544" s="21">
        <f>IFERROR(INDEX(BASE_CCLASSTRIB!$F:$F, MATCH(TEXT($D3544,"000000"), BASE_CCLASSTRIB!$A:$A, 0))/100, 0)</f>
        <v>0</v>
      </c>
    </row>
    <row r="3545" spans="2:22" ht="15.75" customHeight="1" thickTop="1" thickBot="1">
      <c r="B3545" s="8"/>
      <c r="C3545" s="8"/>
      <c r="E3545" s="8" t="str">
        <f>IF(D3545="","",LEFT(D3545,3))</f>
        <v/>
      </c>
      <c r="F3545" s="5" t="str">
        <f>IF(E3545="","",IFERROR(VLOOKUP(E3545,REGRAS_CST!$A$2:$B$200,2,FALSE),""))</f>
        <v/>
      </c>
      <c r="H3545" s="7">
        <v>8.9999999999999993E-3</v>
      </c>
      <c r="I3545" s="7">
        <v>1E-3</v>
      </c>
      <c r="K3545" s="5" t="str">
        <f>IF(E3545="","",IFERROR(VLOOKUP(E3545,REGRAS_CST!$A$2:$C$200,3,FALSE),""))</f>
        <v/>
      </c>
      <c r="L3545" s="10" t="str">
        <f>IF($G3545="", "", $G3545*(1-$V3545))</f>
        <v/>
      </c>
      <c r="M3545" s="30" t="str">
        <f t="shared" si="110"/>
        <v/>
      </c>
      <c r="N3545" s="30" t="str">
        <f t="shared" si="111"/>
        <v/>
      </c>
      <c r="O3545" s="5" t="str">
        <f>IF(D3545="","",
IF(AND(K3545&lt;&gt;"SIM",V3545&gt;0),"ERRO: % BC &gt; 0, mas NÃO permitida ❌",
IF(AND(K3545="SIM",V3545=0),"ATENÇÃO: BC permitida, mas % = 0 🔎",
"Base de cálculo aplicada corretamente ✅")))</f>
        <v/>
      </c>
      <c r="P3545" s="5" t="str">
        <f>IF(D3545="","",
IF(AND(Q3545&lt;&gt;"SIM",U3545&gt;0),"ERRO: % alíquota &gt; 0, mas NÃO permitida ❌",
IF(AND(Q3545="SIM",U3545=0),"ATENÇÃO: alíquota permitida, mas % = 0 🔎",
"Alíquota aplicada corretamente ✅")))</f>
        <v/>
      </c>
      <c r="Q3545" s="5" t="str">
        <f>IF(E3545="","",IFERROR(VLOOKUP(E3545,REGRAS_CST!$A$2:$D$200,4,FALSE),""))</f>
        <v/>
      </c>
      <c r="R3545" s="8"/>
      <c r="S3545" s="7">
        <f>IF($H3545="","",$H3545*(1-$U3545))</f>
        <v>8.9999999999999993E-3</v>
      </c>
      <c r="T3545" s="7">
        <f>IF($I3545="","",$I3545*(1-$U3545))</f>
        <v>1E-3</v>
      </c>
      <c r="U3545" s="7">
        <f>IFERROR(INDEX(BASE_CCLASSTRIB!$E:$E, MATCH(TEXT($D3545,"000000"), BASE_CCLASSTRIB!$A:$A, 0))/100, 0)</f>
        <v>0</v>
      </c>
      <c r="V3545" s="21">
        <f>IFERROR(INDEX(BASE_CCLASSTRIB!$F:$F, MATCH(TEXT($D3545,"000000"), BASE_CCLASSTRIB!$A:$A, 0))/100, 0)</f>
        <v>0</v>
      </c>
    </row>
    <row r="3546" spans="2:22" ht="15.75" customHeight="1" thickTop="1" thickBot="1">
      <c r="B3546" s="8"/>
      <c r="C3546" s="8"/>
      <c r="E3546" s="8" t="str">
        <f>IF(D3546="","",LEFT(D3546,3))</f>
        <v/>
      </c>
      <c r="F3546" s="5" t="str">
        <f>IF(E3546="","",IFERROR(VLOOKUP(E3546,REGRAS_CST!$A$2:$B$200,2,FALSE),""))</f>
        <v/>
      </c>
      <c r="H3546" s="7">
        <v>8.9999999999999993E-3</v>
      </c>
      <c r="I3546" s="7">
        <v>1E-3</v>
      </c>
      <c r="K3546" s="5" t="str">
        <f>IF(E3546="","",IFERROR(VLOOKUP(E3546,REGRAS_CST!$A$2:$C$200,3,FALSE),""))</f>
        <v/>
      </c>
      <c r="L3546" s="10" t="str">
        <f>IF($G3546="", "", $G3546*(1-$V3546))</f>
        <v/>
      </c>
      <c r="M3546" s="30" t="str">
        <f t="shared" si="110"/>
        <v/>
      </c>
      <c r="N3546" s="30" t="str">
        <f t="shared" si="111"/>
        <v/>
      </c>
      <c r="O3546" s="5" t="str">
        <f>IF(D3546="","",
IF(AND(K3546&lt;&gt;"SIM",V3546&gt;0),"ERRO: % BC &gt; 0, mas NÃO permitida ❌",
IF(AND(K3546="SIM",V3546=0),"ATENÇÃO: BC permitida, mas % = 0 🔎",
"Base de cálculo aplicada corretamente ✅")))</f>
        <v/>
      </c>
      <c r="P3546" s="5" t="str">
        <f>IF(D3546="","",
IF(AND(Q3546&lt;&gt;"SIM",U3546&gt;0),"ERRO: % alíquota &gt; 0, mas NÃO permitida ❌",
IF(AND(Q3546="SIM",U3546=0),"ATENÇÃO: alíquota permitida, mas % = 0 🔎",
"Alíquota aplicada corretamente ✅")))</f>
        <v/>
      </c>
      <c r="Q3546" s="5" t="str">
        <f>IF(E3546="","",IFERROR(VLOOKUP(E3546,REGRAS_CST!$A$2:$D$200,4,FALSE),""))</f>
        <v/>
      </c>
      <c r="R3546" s="8"/>
      <c r="S3546" s="7">
        <f>IF($H3546="","",$H3546*(1-$U3546))</f>
        <v>8.9999999999999993E-3</v>
      </c>
      <c r="T3546" s="7">
        <f>IF($I3546="","",$I3546*(1-$U3546))</f>
        <v>1E-3</v>
      </c>
      <c r="U3546" s="7">
        <f>IFERROR(INDEX(BASE_CCLASSTRIB!$E:$E, MATCH(TEXT($D3546,"000000"), BASE_CCLASSTRIB!$A:$A, 0))/100, 0)</f>
        <v>0</v>
      </c>
      <c r="V3546" s="21">
        <f>IFERROR(INDEX(BASE_CCLASSTRIB!$F:$F, MATCH(TEXT($D3546,"000000"), BASE_CCLASSTRIB!$A:$A, 0))/100, 0)</f>
        <v>0</v>
      </c>
    </row>
    <row r="3547" spans="2:22" ht="15.75" customHeight="1" thickTop="1" thickBot="1">
      <c r="B3547" s="8"/>
      <c r="C3547" s="8"/>
      <c r="E3547" s="8" t="str">
        <f>IF(D3547="","",LEFT(D3547,3))</f>
        <v/>
      </c>
      <c r="F3547" s="5" t="str">
        <f>IF(E3547="","",IFERROR(VLOOKUP(E3547,REGRAS_CST!$A$2:$B$200,2,FALSE),""))</f>
        <v/>
      </c>
      <c r="H3547" s="7">
        <v>8.9999999999999993E-3</v>
      </c>
      <c r="I3547" s="7">
        <v>1E-3</v>
      </c>
      <c r="K3547" s="5" t="str">
        <f>IF(E3547="","",IFERROR(VLOOKUP(E3547,REGRAS_CST!$A$2:$C$200,3,FALSE),""))</f>
        <v/>
      </c>
      <c r="L3547" s="10" t="str">
        <f>IF($G3547="", "", $G3547*(1-$V3547))</f>
        <v/>
      </c>
      <c r="M3547" s="30" t="str">
        <f t="shared" si="110"/>
        <v/>
      </c>
      <c r="N3547" s="30" t="str">
        <f t="shared" si="111"/>
        <v/>
      </c>
      <c r="O3547" s="5" t="str">
        <f>IF(D3547="","",
IF(AND(K3547&lt;&gt;"SIM",V3547&gt;0),"ERRO: % BC &gt; 0, mas NÃO permitida ❌",
IF(AND(K3547="SIM",V3547=0),"ATENÇÃO: BC permitida, mas % = 0 🔎",
"Base de cálculo aplicada corretamente ✅")))</f>
        <v/>
      </c>
      <c r="P3547" s="5" t="str">
        <f>IF(D3547="","",
IF(AND(Q3547&lt;&gt;"SIM",U3547&gt;0),"ERRO: % alíquota &gt; 0, mas NÃO permitida ❌",
IF(AND(Q3547="SIM",U3547=0),"ATENÇÃO: alíquota permitida, mas % = 0 🔎",
"Alíquota aplicada corretamente ✅")))</f>
        <v/>
      </c>
      <c r="Q3547" s="5" t="str">
        <f>IF(E3547="","",IFERROR(VLOOKUP(E3547,REGRAS_CST!$A$2:$D$200,4,FALSE),""))</f>
        <v/>
      </c>
      <c r="R3547" s="8"/>
      <c r="S3547" s="7">
        <f>IF($H3547="","",$H3547*(1-$U3547))</f>
        <v>8.9999999999999993E-3</v>
      </c>
      <c r="T3547" s="7">
        <f>IF($I3547="","",$I3547*(1-$U3547))</f>
        <v>1E-3</v>
      </c>
      <c r="U3547" s="7">
        <f>IFERROR(INDEX(BASE_CCLASSTRIB!$E:$E, MATCH(TEXT($D3547,"000000"), BASE_CCLASSTRIB!$A:$A, 0))/100, 0)</f>
        <v>0</v>
      </c>
      <c r="V3547" s="21">
        <f>IFERROR(INDEX(BASE_CCLASSTRIB!$F:$F, MATCH(TEXT($D3547,"000000"), BASE_CCLASSTRIB!$A:$A, 0))/100, 0)</f>
        <v>0</v>
      </c>
    </row>
    <row r="3548" spans="2:22" ht="15.75" customHeight="1" thickTop="1" thickBot="1">
      <c r="B3548" s="8"/>
      <c r="C3548" s="8"/>
      <c r="E3548" s="8" t="str">
        <f>IF(D3548="","",LEFT(D3548,3))</f>
        <v/>
      </c>
      <c r="F3548" s="5" t="str">
        <f>IF(E3548="","",IFERROR(VLOOKUP(E3548,REGRAS_CST!$A$2:$B$200,2,FALSE),""))</f>
        <v/>
      </c>
      <c r="H3548" s="7">
        <v>8.9999999999999993E-3</v>
      </c>
      <c r="I3548" s="7">
        <v>1E-3</v>
      </c>
      <c r="K3548" s="5" t="str">
        <f>IF(E3548="","",IFERROR(VLOOKUP(E3548,REGRAS_CST!$A$2:$C$200,3,FALSE),""))</f>
        <v/>
      </c>
      <c r="L3548" s="10" t="str">
        <f>IF($G3548="", "", $G3548*(1-$V3548))</f>
        <v/>
      </c>
      <c r="M3548" s="30" t="str">
        <f t="shared" si="110"/>
        <v/>
      </c>
      <c r="N3548" s="30" t="str">
        <f t="shared" si="111"/>
        <v/>
      </c>
      <c r="O3548" s="5" t="str">
        <f>IF(D3548="","",
IF(AND(K3548&lt;&gt;"SIM",V3548&gt;0),"ERRO: % BC &gt; 0, mas NÃO permitida ❌",
IF(AND(K3548="SIM",V3548=0),"ATENÇÃO: BC permitida, mas % = 0 🔎",
"Base de cálculo aplicada corretamente ✅")))</f>
        <v/>
      </c>
      <c r="P3548" s="5" t="str">
        <f>IF(D3548="","",
IF(AND(Q3548&lt;&gt;"SIM",U3548&gt;0),"ERRO: % alíquota &gt; 0, mas NÃO permitida ❌",
IF(AND(Q3548="SIM",U3548=0),"ATENÇÃO: alíquota permitida, mas % = 0 🔎",
"Alíquota aplicada corretamente ✅")))</f>
        <v/>
      </c>
      <c r="Q3548" s="5" t="str">
        <f>IF(E3548="","",IFERROR(VLOOKUP(E3548,REGRAS_CST!$A$2:$D$200,4,FALSE),""))</f>
        <v/>
      </c>
      <c r="R3548" s="8"/>
      <c r="S3548" s="7">
        <f>IF($H3548="","",$H3548*(1-$U3548))</f>
        <v>8.9999999999999993E-3</v>
      </c>
      <c r="T3548" s="7">
        <f>IF($I3548="","",$I3548*(1-$U3548))</f>
        <v>1E-3</v>
      </c>
      <c r="U3548" s="7">
        <f>IFERROR(INDEX(BASE_CCLASSTRIB!$E:$E, MATCH(TEXT($D3548,"000000"), BASE_CCLASSTRIB!$A:$A, 0))/100, 0)</f>
        <v>0</v>
      </c>
      <c r="V3548" s="21">
        <f>IFERROR(INDEX(BASE_CCLASSTRIB!$F:$F, MATCH(TEXT($D3548,"000000"), BASE_CCLASSTRIB!$A:$A, 0))/100, 0)</f>
        <v>0</v>
      </c>
    </row>
    <row r="3549" spans="2:22" ht="15.75" customHeight="1" thickTop="1" thickBot="1">
      <c r="B3549" s="8"/>
      <c r="C3549" s="8"/>
      <c r="E3549" s="8" t="str">
        <f>IF(D3549="","",LEFT(D3549,3))</f>
        <v/>
      </c>
      <c r="F3549" s="5" t="str">
        <f>IF(E3549="","",IFERROR(VLOOKUP(E3549,REGRAS_CST!$A$2:$B$200,2,FALSE),""))</f>
        <v/>
      </c>
      <c r="H3549" s="7">
        <v>8.9999999999999993E-3</v>
      </c>
      <c r="I3549" s="7">
        <v>1E-3</v>
      </c>
      <c r="K3549" s="5" t="str">
        <f>IF(E3549="","",IFERROR(VLOOKUP(E3549,REGRAS_CST!$A$2:$C$200,3,FALSE),""))</f>
        <v/>
      </c>
      <c r="L3549" s="10" t="str">
        <f>IF($G3549="", "", $G3549*(1-$V3549))</f>
        <v/>
      </c>
      <c r="M3549" s="30" t="str">
        <f t="shared" si="110"/>
        <v/>
      </c>
      <c r="N3549" s="30" t="str">
        <f t="shared" si="111"/>
        <v/>
      </c>
      <c r="O3549" s="5" t="str">
        <f>IF(D3549="","",
IF(AND(K3549&lt;&gt;"SIM",V3549&gt;0),"ERRO: % BC &gt; 0, mas NÃO permitida ❌",
IF(AND(K3549="SIM",V3549=0),"ATENÇÃO: BC permitida, mas % = 0 🔎",
"Base de cálculo aplicada corretamente ✅")))</f>
        <v/>
      </c>
      <c r="P3549" s="5" t="str">
        <f>IF(D3549="","",
IF(AND(Q3549&lt;&gt;"SIM",U3549&gt;0),"ERRO: % alíquota &gt; 0, mas NÃO permitida ❌",
IF(AND(Q3549="SIM",U3549=0),"ATENÇÃO: alíquota permitida, mas % = 0 🔎",
"Alíquota aplicada corretamente ✅")))</f>
        <v/>
      </c>
      <c r="Q3549" s="5" t="str">
        <f>IF(E3549="","",IFERROR(VLOOKUP(E3549,REGRAS_CST!$A$2:$D$200,4,FALSE),""))</f>
        <v/>
      </c>
      <c r="R3549" s="8"/>
      <c r="S3549" s="7">
        <f>IF($H3549="","",$H3549*(1-$U3549))</f>
        <v>8.9999999999999993E-3</v>
      </c>
      <c r="T3549" s="7">
        <f>IF($I3549="","",$I3549*(1-$U3549))</f>
        <v>1E-3</v>
      </c>
      <c r="U3549" s="7">
        <f>IFERROR(INDEX(BASE_CCLASSTRIB!$E:$E, MATCH(TEXT($D3549,"000000"), BASE_CCLASSTRIB!$A:$A, 0))/100, 0)</f>
        <v>0</v>
      </c>
      <c r="V3549" s="21">
        <f>IFERROR(INDEX(BASE_CCLASSTRIB!$F:$F, MATCH(TEXT($D3549,"000000"), BASE_CCLASSTRIB!$A:$A, 0))/100, 0)</f>
        <v>0</v>
      </c>
    </row>
    <row r="3550" spans="2:22" ht="15.75" customHeight="1" thickTop="1" thickBot="1">
      <c r="B3550" s="8"/>
      <c r="C3550" s="8"/>
      <c r="E3550" s="8" t="str">
        <f>IF(D3550="","",LEFT(D3550,3))</f>
        <v/>
      </c>
      <c r="F3550" s="5" t="str">
        <f>IF(E3550="","",IFERROR(VLOOKUP(E3550,REGRAS_CST!$A$2:$B$200,2,FALSE),""))</f>
        <v/>
      </c>
      <c r="H3550" s="7">
        <v>8.9999999999999993E-3</v>
      </c>
      <c r="I3550" s="7">
        <v>1E-3</v>
      </c>
      <c r="K3550" s="5" t="str">
        <f>IF(E3550="","",IFERROR(VLOOKUP(E3550,REGRAS_CST!$A$2:$C$200,3,FALSE),""))</f>
        <v/>
      </c>
      <c r="L3550" s="10" t="str">
        <f>IF($G3550="", "", $G3550*(1-$V3550))</f>
        <v/>
      </c>
      <c r="M3550" s="30" t="str">
        <f t="shared" si="110"/>
        <v/>
      </c>
      <c r="N3550" s="30" t="str">
        <f t="shared" si="111"/>
        <v/>
      </c>
      <c r="O3550" s="5" t="str">
        <f>IF(D3550="","",
IF(AND(K3550&lt;&gt;"SIM",V3550&gt;0),"ERRO: % BC &gt; 0, mas NÃO permitida ❌",
IF(AND(K3550="SIM",V3550=0),"ATENÇÃO: BC permitida, mas % = 0 🔎",
"Base de cálculo aplicada corretamente ✅")))</f>
        <v/>
      </c>
      <c r="P3550" s="5" t="str">
        <f>IF(D3550="","",
IF(AND(Q3550&lt;&gt;"SIM",U3550&gt;0),"ERRO: % alíquota &gt; 0, mas NÃO permitida ❌",
IF(AND(Q3550="SIM",U3550=0),"ATENÇÃO: alíquota permitida, mas % = 0 🔎",
"Alíquota aplicada corretamente ✅")))</f>
        <v/>
      </c>
      <c r="Q3550" s="5" t="str">
        <f>IF(E3550="","",IFERROR(VLOOKUP(E3550,REGRAS_CST!$A$2:$D$200,4,FALSE),""))</f>
        <v/>
      </c>
      <c r="R3550" s="8"/>
      <c r="S3550" s="7">
        <f>IF($H3550="","",$H3550*(1-$U3550))</f>
        <v>8.9999999999999993E-3</v>
      </c>
      <c r="T3550" s="7">
        <f>IF($I3550="","",$I3550*(1-$U3550))</f>
        <v>1E-3</v>
      </c>
      <c r="U3550" s="7">
        <f>IFERROR(INDEX(BASE_CCLASSTRIB!$E:$E, MATCH(TEXT($D3550,"000000"), BASE_CCLASSTRIB!$A:$A, 0))/100, 0)</f>
        <v>0</v>
      </c>
      <c r="V3550" s="21">
        <f>IFERROR(INDEX(BASE_CCLASSTRIB!$F:$F, MATCH(TEXT($D3550,"000000"), BASE_CCLASSTRIB!$A:$A, 0))/100, 0)</f>
        <v>0</v>
      </c>
    </row>
    <row r="3551" spans="2:22" ht="15.75" customHeight="1" thickTop="1" thickBot="1">
      <c r="B3551" s="8"/>
      <c r="C3551" s="8"/>
      <c r="E3551" s="8" t="str">
        <f>IF(D3551="","",LEFT(D3551,3))</f>
        <v/>
      </c>
      <c r="F3551" s="5" t="str">
        <f>IF(E3551="","",IFERROR(VLOOKUP(E3551,REGRAS_CST!$A$2:$B$200,2,FALSE),""))</f>
        <v/>
      </c>
      <c r="H3551" s="7">
        <v>8.9999999999999993E-3</v>
      </c>
      <c r="I3551" s="7">
        <v>1E-3</v>
      </c>
      <c r="K3551" s="5" t="str">
        <f>IF(E3551="","",IFERROR(VLOOKUP(E3551,REGRAS_CST!$A$2:$C$200,3,FALSE),""))</f>
        <v/>
      </c>
      <c r="L3551" s="10" t="str">
        <f>IF($G3551="", "", $G3551*(1-$V3551))</f>
        <v/>
      </c>
      <c r="M3551" s="30" t="str">
        <f t="shared" si="110"/>
        <v/>
      </c>
      <c r="N3551" s="30" t="str">
        <f t="shared" si="111"/>
        <v/>
      </c>
      <c r="O3551" s="5" t="str">
        <f>IF(D3551="","",
IF(AND(K3551&lt;&gt;"SIM",V3551&gt;0),"ERRO: % BC &gt; 0, mas NÃO permitida ❌",
IF(AND(K3551="SIM",V3551=0),"ATENÇÃO: BC permitida, mas % = 0 🔎",
"Base de cálculo aplicada corretamente ✅")))</f>
        <v/>
      </c>
      <c r="P3551" s="5" t="str">
        <f>IF(D3551="","",
IF(AND(Q3551&lt;&gt;"SIM",U3551&gt;0),"ERRO: % alíquota &gt; 0, mas NÃO permitida ❌",
IF(AND(Q3551="SIM",U3551=0),"ATENÇÃO: alíquota permitida, mas % = 0 🔎",
"Alíquota aplicada corretamente ✅")))</f>
        <v/>
      </c>
      <c r="Q3551" s="5" t="str">
        <f>IF(E3551="","",IFERROR(VLOOKUP(E3551,REGRAS_CST!$A$2:$D$200,4,FALSE),""))</f>
        <v/>
      </c>
      <c r="R3551" s="8"/>
      <c r="S3551" s="7">
        <f>IF($H3551="","",$H3551*(1-$U3551))</f>
        <v>8.9999999999999993E-3</v>
      </c>
      <c r="T3551" s="7">
        <f>IF($I3551="","",$I3551*(1-$U3551))</f>
        <v>1E-3</v>
      </c>
      <c r="U3551" s="7">
        <f>IFERROR(INDEX(BASE_CCLASSTRIB!$E:$E, MATCH(TEXT($D3551,"000000"), BASE_CCLASSTRIB!$A:$A, 0))/100, 0)</f>
        <v>0</v>
      </c>
      <c r="V3551" s="21">
        <f>IFERROR(INDEX(BASE_CCLASSTRIB!$F:$F, MATCH(TEXT($D3551,"000000"), BASE_CCLASSTRIB!$A:$A, 0))/100, 0)</f>
        <v>0</v>
      </c>
    </row>
    <row r="3552" spans="2:22" ht="15.75" customHeight="1" thickTop="1" thickBot="1">
      <c r="B3552" s="8"/>
      <c r="C3552" s="8"/>
      <c r="E3552" s="8" t="str">
        <f>IF(D3552="","",LEFT(D3552,3))</f>
        <v/>
      </c>
      <c r="F3552" s="5" t="str">
        <f>IF(E3552="","",IFERROR(VLOOKUP(E3552,REGRAS_CST!$A$2:$B$200,2,FALSE),""))</f>
        <v/>
      </c>
      <c r="H3552" s="7">
        <v>8.9999999999999993E-3</v>
      </c>
      <c r="I3552" s="7">
        <v>1E-3</v>
      </c>
      <c r="K3552" s="5" t="str">
        <f>IF(E3552="","",IFERROR(VLOOKUP(E3552,REGRAS_CST!$A$2:$C$200,3,FALSE),""))</f>
        <v/>
      </c>
      <c r="L3552" s="10" t="str">
        <f>IF($G3552="", "", $G3552*(1-$V3552))</f>
        <v/>
      </c>
      <c r="M3552" s="30" t="str">
        <f t="shared" si="110"/>
        <v/>
      </c>
      <c r="N3552" s="30" t="str">
        <f t="shared" si="111"/>
        <v/>
      </c>
      <c r="O3552" s="5" t="str">
        <f>IF(D3552="","",
IF(AND(K3552&lt;&gt;"SIM",V3552&gt;0),"ERRO: % BC &gt; 0, mas NÃO permitida ❌",
IF(AND(K3552="SIM",V3552=0),"ATENÇÃO: BC permitida, mas % = 0 🔎",
"Base de cálculo aplicada corretamente ✅")))</f>
        <v/>
      </c>
      <c r="P3552" s="5" t="str">
        <f>IF(D3552="","",
IF(AND(Q3552&lt;&gt;"SIM",U3552&gt;0),"ERRO: % alíquota &gt; 0, mas NÃO permitida ❌",
IF(AND(Q3552="SIM",U3552=0),"ATENÇÃO: alíquota permitida, mas % = 0 🔎",
"Alíquota aplicada corretamente ✅")))</f>
        <v/>
      </c>
      <c r="Q3552" s="5" t="str">
        <f>IF(E3552="","",IFERROR(VLOOKUP(E3552,REGRAS_CST!$A$2:$D$200,4,FALSE),""))</f>
        <v/>
      </c>
      <c r="R3552" s="8"/>
      <c r="S3552" s="7">
        <f>IF($H3552="","",$H3552*(1-$U3552))</f>
        <v>8.9999999999999993E-3</v>
      </c>
      <c r="T3552" s="7">
        <f>IF($I3552="","",$I3552*(1-$U3552))</f>
        <v>1E-3</v>
      </c>
      <c r="U3552" s="7">
        <f>IFERROR(INDEX(BASE_CCLASSTRIB!$E:$E, MATCH(TEXT($D3552,"000000"), BASE_CCLASSTRIB!$A:$A, 0))/100, 0)</f>
        <v>0</v>
      </c>
      <c r="V3552" s="21">
        <f>IFERROR(INDEX(BASE_CCLASSTRIB!$F:$F, MATCH(TEXT($D3552,"000000"), BASE_CCLASSTRIB!$A:$A, 0))/100, 0)</f>
        <v>0</v>
      </c>
    </row>
    <row r="3553" spans="2:22" ht="15.75" customHeight="1" thickTop="1" thickBot="1">
      <c r="B3553" s="8"/>
      <c r="C3553" s="8"/>
      <c r="E3553" s="8" t="str">
        <f>IF(D3553="","",LEFT(D3553,3))</f>
        <v/>
      </c>
      <c r="F3553" s="5" t="str">
        <f>IF(E3553="","",IFERROR(VLOOKUP(E3553,REGRAS_CST!$A$2:$B$200,2,FALSE),""))</f>
        <v/>
      </c>
      <c r="H3553" s="7">
        <v>8.9999999999999993E-3</v>
      </c>
      <c r="I3553" s="7">
        <v>1E-3</v>
      </c>
      <c r="K3553" s="5" t="str">
        <f>IF(E3553="","",IFERROR(VLOOKUP(E3553,REGRAS_CST!$A$2:$C$200,3,FALSE),""))</f>
        <v/>
      </c>
      <c r="L3553" s="10" t="str">
        <f>IF($G3553="", "", $G3553*(1-$V3553))</f>
        <v/>
      </c>
      <c r="M3553" s="30" t="str">
        <f t="shared" si="110"/>
        <v/>
      </c>
      <c r="N3553" s="30" t="str">
        <f t="shared" si="111"/>
        <v/>
      </c>
      <c r="O3553" s="5" t="str">
        <f>IF(D3553="","",
IF(AND(K3553&lt;&gt;"SIM",V3553&gt;0),"ERRO: % BC &gt; 0, mas NÃO permitida ❌",
IF(AND(K3553="SIM",V3553=0),"ATENÇÃO: BC permitida, mas % = 0 🔎",
"Base de cálculo aplicada corretamente ✅")))</f>
        <v/>
      </c>
      <c r="P3553" s="5" t="str">
        <f>IF(D3553="","",
IF(AND(Q3553&lt;&gt;"SIM",U3553&gt;0),"ERRO: % alíquota &gt; 0, mas NÃO permitida ❌",
IF(AND(Q3553="SIM",U3553=0),"ATENÇÃO: alíquota permitida, mas % = 0 🔎",
"Alíquota aplicada corretamente ✅")))</f>
        <v/>
      </c>
      <c r="Q3553" s="5" t="str">
        <f>IF(E3553="","",IFERROR(VLOOKUP(E3553,REGRAS_CST!$A$2:$D$200,4,FALSE),""))</f>
        <v/>
      </c>
      <c r="R3553" s="8"/>
      <c r="S3553" s="7">
        <f>IF($H3553="","",$H3553*(1-$U3553))</f>
        <v>8.9999999999999993E-3</v>
      </c>
      <c r="T3553" s="7">
        <f>IF($I3553="","",$I3553*(1-$U3553))</f>
        <v>1E-3</v>
      </c>
      <c r="U3553" s="7">
        <f>IFERROR(INDEX(BASE_CCLASSTRIB!$E:$E, MATCH(TEXT($D3553,"000000"), BASE_CCLASSTRIB!$A:$A, 0))/100, 0)</f>
        <v>0</v>
      </c>
      <c r="V3553" s="21">
        <f>IFERROR(INDEX(BASE_CCLASSTRIB!$F:$F, MATCH(TEXT($D3553,"000000"), BASE_CCLASSTRIB!$A:$A, 0))/100, 0)</f>
        <v>0</v>
      </c>
    </row>
    <row r="3554" spans="2:22" ht="15.75" customHeight="1" thickTop="1" thickBot="1">
      <c r="B3554" s="8"/>
      <c r="C3554" s="8"/>
      <c r="E3554" s="8" t="str">
        <f>IF(D3554="","",LEFT(D3554,3))</f>
        <v/>
      </c>
      <c r="F3554" s="5" t="str">
        <f>IF(E3554="","",IFERROR(VLOOKUP(E3554,REGRAS_CST!$A$2:$B$200,2,FALSE),""))</f>
        <v/>
      </c>
      <c r="H3554" s="7">
        <v>8.9999999999999993E-3</v>
      </c>
      <c r="I3554" s="7">
        <v>1E-3</v>
      </c>
      <c r="K3554" s="5" t="str">
        <f>IF(E3554="","",IFERROR(VLOOKUP(E3554,REGRAS_CST!$A$2:$C$200,3,FALSE),""))</f>
        <v/>
      </c>
      <c r="L3554" s="10" t="str">
        <f>IF($G3554="", "", $G3554*(1-$V3554))</f>
        <v/>
      </c>
      <c r="M3554" s="30" t="str">
        <f t="shared" si="110"/>
        <v/>
      </c>
      <c r="N3554" s="30" t="str">
        <f t="shared" si="111"/>
        <v/>
      </c>
      <c r="O3554" s="5" t="str">
        <f>IF(D3554="","",
IF(AND(K3554&lt;&gt;"SIM",V3554&gt;0),"ERRO: % BC &gt; 0, mas NÃO permitida ❌",
IF(AND(K3554="SIM",V3554=0),"ATENÇÃO: BC permitida, mas % = 0 🔎",
"Base de cálculo aplicada corretamente ✅")))</f>
        <v/>
      </c>
      <c r="P3554" s="5" t="str">
        <f>IF(D3554="","",
IF(AND(Q3554&lt;&gt;"SIM",U3554&gt;0),"ERRO: % alíquota &gt; 0, mas NÃO permitida ❌",
IF(AND(Q3554="SIM",U3554=0),"ATENÇÃO: alíquota permitida, mas % = 0 🔎",
"Alíquota aplicada corretamente ✅")))</f>
        <v/>
      </c>
      <c r="Q3554" s="5" t="str">
        <f>IF(E3554="","",IFERROR(VLOOKUP(E3554,REGRAS_CST!$A$2:$D$200,4,FALSE),""))</f>
        <v/>
      </c>
      <c r="R3554" s="8"/>
      <c r="S3554" s="7">
        <f>IF($H3554="","",$H3554*(1-$U3554))</f>
        <v>8.9999999999999993E-3</v>
      </c>
      <c r="T3554" s="7">
        <f>IF($I3554="","",$I3554*(1-$U3554))</f>
        <v>1E-3</v>
      </c>
      <c r="U3554" s="7">
        <f>IFERROR(INDEX(BASE_CCLASSTRIB!$E:$E, MATCH(TEXT($D3554,"000000"), BASE_CCLASSTRIB!$A:$A, 0))/100, 0)</f>
        <v>0</v>
      </c>
      <c r="V3554" s="21">
        <f>IFERROR(INDEX(BASE_CCLASSTRIB!$F:$F, MATCH(TEXT($D3554,"000000"), BASE_CCLASSTRIB!$A:$A, 0))/100, 0)</f>
        <v>0</v>
      </c>
    </row>
    <row r="3555" spans="2:22" ht="15.75" customHeight="1" thickTop="1" thickBot="1">
      <c r="B3555" s="8"/>
      <c r="C3555" s="8"/>
      <c r="E3555" s="8" t="str">
        <f>IF(D3555="","",LEFT(D3555,3))</f>
        <v/>
      </c>
      <c r="F3555" s="5" t="str">
        <f>IF(E3555="","",IFERROR(VLOOKUP(E3555,REGRAS_CST!$A$2:$B$200,2,FALSE),""))</f>
        <v/>
      </c>
      <c r="H3555" s="7">
        <v>8.9999999999999993E-3</v>
      </c>
      <c r="I3555" s="7">
        <v>1E-3</v>
      </c>
      <c r="K3555" s="5" t="str">
        <f>IF(E3555="","",IFERROR(VLOOKUP(E3555,REGRAS_CST!$A$2:$C$200,3,FALSE),""))</f>
        <v/>
      </c>
      <c r="L3555" s="10" t="str">
        <f>IF($G3555="", "", $G3555*(1-$V3555))</f>
        <v/>
      </c>
      <c r="M3555" s="30" t="str">
        <f t="shared" si="110"/>
        <v/>
      </c>
      <c r="N3555" s="30" t="str">
        <f t="shared" si="111"/>
        <v/>
      </c>
      <c r="O3555" s="5" t="str">
        <f>IF(D3555="","",
IF(AND(K3555&lt;&gt;"SIM",V3555&gt;0),"ERRO: % BC &gt; 0, mas NÃO permitida ❌",
IF(AND(K3555="SIM",V3555=0),"ATENÇÃO: BC permitida, mas % = 0 🔎",
"Base de cálculo aplicada corretamente ✅")))</f>
        <v/>
      </c>
      <c r="P3555" s="5" t="str">
        <f>IF(D3555="","",
IF(AND(Q3555&lt;&gt;"SIM",U3555&gt;0),"ERRO: % alíquota &gt; 0, mas NÃO permitida ❌",
IF(AND(Q3555="SIM",U3555=0),"ATENÇÃO: alíquota permitida, mas % = 0 🔎",
"Alíquota aplicada corretamente ✅")))</f>
        <v/>
      </c>
      <c r="Q3555" s="5" t="str">
        <f>IF(E3555="","",IFERROR(VLOOKUP(E3555,REGRAS_CST!$A$2:$D$200,4,FALSE),""))</f>
        <v/>
      </c>
      <c r="R3555" s="8"/>
      <c r="S3555" s="7">
        <f>IF($H3555="","",$H3555*(1-$U3555))</f>
        <v>8.9999999999999993E-3</v>
      </c>
      <c r="T3555" s="7">
        <f>IF($I3555="","",$I3555*(1-$U3555))</f>
        <v>1E-3</v>
      </c>
      <c r="U3555" s="7">
        <f>IFERROR(INDEX(BASE_CCLASSTRIB!$E:$E, MATCH(TEXT($D3555,"000000"), BASE_CCLASSTRIB!$A:$A, 0))/100, 0)</f>
        <v>0</v>
      </c>
      <c r="V3555" s="21">
        <f>IFERROR(INDEX(BASE_CCLASSTRIB!$F:$F, MATCH(TEXT($D3555,"000000"), BASE_CCLASSTRIB!$A:$A, 0))/100, 0)</f>
        <v>0</v>
      </c>
    </row>
    <row r="3556" spans="2:22" ht="15.75" customHeight="1" thickTop="1" thickBot="1">
      <c r="B3556" s="8"/>
      <c r="C3556" s="8"/>
      <c r="E3556" s="8" t="str">
        <f>IF(D3556="","",LEFT(D3556,3))</f>
        <v/>
      </c>
      <c r="F3556" s="5" t="str">
        <f>IF(E3556="","",IFERROR(VLOOKUP(E3556,REGRAS_CST!$A$2:$B$200,2,FALSE),""))</f>
        <v/>
      </c>
      <c r="H3556" s="7">
        <v>8.9999999999999993E-3</v>
      </c>
      <c r="I3556" s="7">
        <v>1E-3</v>
      </c>
      <c r="K3556" s="5" t="str">
        <f>IF(E3556="","",IFERROR(VLOOKUP(E3556,REGRAS_CST!$A$2:$C$200,3,FALSE),""))</f>
        <v/>
      </c>
      <c r="L3556" s="10" t="str">
        <f>IF($G3556="", "", $G3556*(1-$V3556))</f>
        <v/>
      </c>
      <c r="M3556" s="30" t="str">
        <f t="shared" si="110"/>
        <v/>
      </c>
      <c r="N3556" s="30" t="str">
        <f t="shared" si="111"/>
        <v/>
      </c>
      <c r="O3556" s="5" t="str">
        <f>IF(D3556="","",
IF(AND(K3556&lt;&gt;"SIM",V3556&gt;0),"ERRO: % BC &gt; 0, mas NÃO permitida ❌",
IF(AND(K3556="SIM",V3556=0),"ATENÇÃO: BC permitida, mas % = 0 🔎",
"Base de cálculo aplicada corretamente ✅")))</f>
        <v/>
      </c>
      <c r="P3556" s="5" t="str">
        <f>IF(D3556="","",
IF(AND(Q3556&lt;&gt;"SIM",U3556&gt;0),"ERRO: % alíquota &gt; 0, mas NÃO permitida ❌",
IF(AND(Q3556="SIM",U3556=0),"ATENÇÃO: alíquota permitida, mas % = 0 🔎",
"Alíquota aplicada corretamente ✅")))</f>
        <v/>
      </c>
      <c r="Q3556" s="5" t="str">
        <f>IF(E3556="","",IFERROR(VLOOKUP(E3556,REGRAS_CST!$A$2:$D$200,4,FALSE),""))</f>
        <v/>
      </c>
      <c r="R3556" s="8"/>
      <c r="S3556" s="7">
        <f>IF($H3556="","",$H3556*(1-$U3556))</f>
        <v>8.9999999999999993E-3</v>
      </c>
      <c r="T3556" s="7">
        <f>IF($I3556="","",$I3556*(1-$U3556))</f>
        <v>1E-3</v>
      </c>
      <c r="U3556" s="7">
        <f>IFERROR(INDEX(BASE_CCLASSTRIB!$E:$E, MATCH(TEXT($D3556,"000000"), BASE_CCLASSTRIB!$A:$A, 0))/100, 0)</f>
        <v>0</v>
      </c>
      <c r="V3556" s="21">
        <f>IFERROR(INDEX(BASE_CCLASSTRIB!$F:$F, MATCH(TEXT($D3556,"000000"), BASE_CCLASSTRIB!$A:$A, 0))/100, 0)</f>
        <v>0</v>
      </c>
    </row>
    <row r="3557" spans="2:22" ht="15.75" customHeight="1" thickTop="1" thickBot="1">
      <c r="B3557" s="8"/>
      <c r="C3557" s="8"/>
      <c r="E3557" s="8" t="str">
        <f>IF(D3557="","",LEFT(D3557,3))</f>
        <v/>
      </c>
      <c r="F3557" s="5" t="str">
        <f>IF(E3557="","",IFERROR(VLOOKUP(E3557,REGRAS_CST!$A$2:$B$200,2,FALSE),""))</f>
        <v/>
      </c>
      <c r="H3557" s="7">
        <v>8.9999999999999993E-3</v>
      </c>
      <c r="I3557" s="7">
        <v>1E-3</v>
      </c>
      <c r="K3557" s="5" t="str">
        <f>IF(E3557="","",IFERROR(VLOOKUP(E3557,REGRAS_CST!$A$2:$C$200,3,FALSE),""))</f>
        <v/>
      </c>
      <c r="L3557" s="10" t="str">
        <f>IF($G3557="", "", $G3557*(1-$V3557))</f>
        <v/>
      </c>
      <c r="M3557" s="30" t="str">
        <f t="shared" si="110"/>
        <v/>
      </c>
      <c r="N3557" s="30" t="str">
        <f t="shared" si="111"/>
        <v/>
      </c>
      <c r="O3557" s="5" t="str">
        <f>IF(D3557="","",
IF(AND(K3557&lt;&gt;"SIM",V3557&gt;0),"ERRO: % BC &gt; 0, mas NÃO permitida ❌",
IF(AND(K3557="SIM",V3557=0),"ATENÇÃO: BC permitida, mas % = 0 🔎",
"Base de cálculo aplicada corretamente ✅")))</f>
        <v/>
      </c>
      <c r="P3557" s="5" t="str">
        <f>IF(D3557="","",
IF(AND(Q3557&lt;&gt;"SIM",U3557&gt;0),"ERRO: % alíquota &gt; 0, mas NÃO permitida ❌",
IF(AND(Q3557="SIM",U3557=0),"ATENÇÃO: alíquota permitida, mas % = 0 🔎",
"Alíquota aplicada corretamente ✅")))</f>
        <v/>
      </c>
      <c r="Q3557" s="5" t="str">
        <f>IF(E3557="","",IFERROR(VLOOKUP(E3557,REGRAS_CST!$A$2:$D$200,4,FALSE),""))</f>
        <v/>
      </c>
      <c r="R3557" s="8"/>
      <c r="S3557" s="7">
        <f>IF($H3557="","",$H3557*(1-$U3557))</f>
        <v>8.9999999999999993E-3</v>
      </c>
      <c r="T3557" s="7">
        <f>IF($I3557="","",$I3557*(1-$U3557))</f>
        <v>1E-3</v>
      </c>
      <c r="U3557" s="7">
        <f>IFERROR(INDEX(BASE_CCLASSTRIB!$E:$E, MATCH(TEXT($D3557,"000000"), BASE_CCLASSTRIB!$A:$A, 0))/100, 0)</f>
        <v>0</v>
      </c>
      <c r="V3557" s="21">
        <f>IFERROR(INDEX(BASE_CCLASSTRIB!$F:$F, MATCH(TEXT($D3557,"000000"), BASE_CCLASSTRIB!$A:$A, 0))/100, 0)</f>
        <v>0</v>
      </c>
    </row>
    <row r="3558" spans="2:22" ht="15.75" customHeight="1" thickTop="1" thickBot="1">
      <c r="B3558" s="8"/>
      <c r="C3558" s="8"/>
      <c r="E3558" s="8" t="str">
        <f>IF(D3558="","",LEFT(D3558,3))</f>
        <v/>
      </c>
      <c r="F3558" s="5" t="str">
        <f>IF(E3558="","",IFERROR(VLOOKUP(E3558,REGRAS_CST!$A$2:$B$200,2,FALSE),""))</f>
        <v/>
      </c>
      <c r="H3558" s="7">
        <v>8.9999999999999993E-3</v>
      </c>
      <c r="I3558" s="7">
        <v>1E-3</v>
      </c>
      <c r="K3558" s="5" t="str">
        <f>IF(E3558="","",IFERROR(VLOOKUP(E3558,REGRAS_CST!$A$2:$C$200,3,FALSE),""))</f>
        <v/>
      </c>
      <c r="L3558" s="10" t="str">
        <f>IF($G3558="", "", $G3558*(1-$V3558))</f>
        <v/>
      </c>
      <c r="M3558" s="30" t="str">
        <f t="shared" si="110"/>
        <v/>
      </c>
      <c r="N3558" s="30" t="str">
        <f t="shared" si="111"/>
        <v/>
      </c>
      <c r="O3558" s="5" t="str">
        <f>IF(D3558="","",
IF(AND(K3558&lt;&gt;"SIM",V3558&gt;0),"ERRO: % BC &gt; 0, mas NÃO permitida ❌",
IF(AND(K3558="SIM",V3558=0),"ATENÇÃO: BC permitida, mas % = 0 🔎",
"Base de cálculo aplicada corretamente ✅")))</f>
        <v/>
      </c>
      <c r="P3558" s="5" t="str">
        <f>IF(D3558="","",
IF(AND(Q3558&lt;&gt;"SIM",U3558&gt;0),"ERRO: % alíquota &gt; 0, mas NÃO permitida ❌",
IF(AND(Q3558="SIM",U3558=0),"ATENÇÃO: alíquota permitida, mas % = 0 🔎",
"Alíquota aplicada corretamente ✅")))</f>
        <v/>
      </c>
      <c r="Q3558" s="5" t="str">
        <f>IF(E3558="","",IFERROR(VLOOKUP(E3558,REGRAS_CST!$A$2:$D$200,4,FALSE),""))</f>
        <v/>
      </c>
      <c r="R3558" s="8"/>
      <c r="S3558" s="7">
        <f>IF($H3558="","",$H3558*(1-$U3558))</f>
        <v>8.9999999999999993E-3</v>
      </c>
      <c r="T3558" s="7">
        <f>IF($I3558="","",$I3558*(1-$U3558))</f>
        <v>1E-3</v>
      </c>
      <c r="U3558" s="7">
        <f>IFERROR(INDEX(BASE_CCLASSTRIB!$E:$E, MATCH(TEXT($D3558,"000000"), BASE_CCLASSTRIB!$A:$A, 0))/100, 0)</f>
        <v>0</v>
      </c>
      <c r="V3558" s="21">
        <f>IFERROR(INDEX(BASE_CCLASSTRIB!$F:$F, MATCH(TEXT($D3558,"000000"), BASE_CCLASSTRIB!$A:$A, 0))/100, 0)</f>
        <v>0</v>
      </c>
    </row>
    <row r="3559" spans="2:22" ht="15.75" customHeight="1" thickTop="1" thickBot="1">
      <c r="B3559" s="8"/>
      <c r="C3559" s="8"/>
      <c r="E3559" s="8" t="str">
        <f>IF(D3559="","",LEFT(D3559,3))</f>
        <v/>
      </c>
      <c r="F3559" s="5" t="str">
        <f>IF(E3559="","",IFERROR(VLOOKUP(E3559,REGRAS_CST!$A$2:$B$200,2,FALSE),""))</f>
        <v/>
      </c>
      <c r="H3559" s="7">
        <v>8.9999999999999993E-3</v>
      </c>
      <c r="I3559" s="7">
        <v>1E-3</v>
      </c>
      <c r="K3559" s="5" t="str">
        <f>IF(E3559="","",IFERROR(VLOOKUP(E3559,REGRAS_CST!$A$2:$C$200,3,FALSE),""))</f>
        <v/>
      </c>
      <c r="L3559" s="10" t="str">
        <f>IF($G3559="", "", $G3559*(1-$V3559))</f>
        <v/>
      </c>
      <c r="M3559" s="30" t="str">
        <f t="shared" si="110"/>
        <v/>
      </c>
      <c r="N3559" s="30" t="str">
        <f t="shared" si="111"/>
        <v/>
      </c>
      <c r="O3559" s="5" t="str">
        <f>IF(D3559="","",
IF(AND(K3559&lt;&gt;"SIM",V3559&gt;0),"ERRO: % BC &gt; 0, mas NÃO permitida ❌",
IF(AND(K3559="SIM",V3559=0),"ATENÇÃO: BC permitida, mas % = 0 🔎",
"Base de cálculo aplicada corretamente ✅")))</f>
        <v/>
      </c>
      <c r="P3559" s="5" t="str">
        <f>IF(D3559="","",
IF(AND(Q3559&lt;&gt;"SIM",U3559&gt;0),"ERRO: % alíquota &gt; 0, mas NÃO permitida ❌",
IF(AND(Q3559="SIM",U3559=0),"ATENÇÃO: alíquota permitida, mas % = 0 🔎",
"Alíquota aplicada corretamente ✅")))</f>
        <v/>
      </c>
      <c r="Q3559" s="5" t="str">
        <f>IF(E3559="","",IFERROR(VLOOKUP(E3559,REGRAS_CST!$A$2:$D$200,4,FALSE),""))</f>
        <v/>
      </c>
      <c r="R3559" s="8"/>
      <c r="S3559" s="7">
        <f>IF($H3559="","",$H3559*(1-$U3559))</f>
        <v>8.9999999999999993E-3</v>
      </c>
      <c r="T3559" s="7">
        <f>IF($I3559="","",$I3559*(1-$U3559))</f>
        <v>1E-3</v>
      </c>
      <c r="U3559" s="7">
        <f>IFERROR(INDEX(BASE_CCLASSTRIB!$E:$E, MATCH(TEXT($D3559,"000000"), BASE_CCLASSTRIB!$A:$A, 0))/100, 0)</f>
        <v>0</v>
      </c>
      <c r="V3559" s="21">
        <f>IFERROR(INDEX(BASE_CCLASSTRIB!$F:$F, MATCH(TEXT($D3559,"000000"), BASE_CCLASSTRIB!$A:$A, 0))/100, 0)</f>
        <v>0</v>
      </c>
    </row>
    <row r="3560" spans="2:22" ht="15.75" customHeight="1" thickTop="1" thickBot="1">
      <c r="B3560" s="8"/>
      <c r="C3560" s="8"/>
      <c r="E3560" s="8" t="str">
        <f>IF(D3560="","",LEFT(D3560,3))</f>
        <v/>
      </c>
      <c r="F3560" s="5" t="str">
        <f>IF(E3560="","",IFERROR(VLOOKUP(E3560,REGRAS_CST!$A$2:$B$200,2,FALSE),""))</f>
        <v/>
      </c>
      <c r="H3560" s="7">
        <v>8.9999999999999993E-3</v>
      </c>
      <c r="I3560" s="7">
        <v>1E-3</v>
      </c>
      <c r="K3560" s="5" t="str">
        <f>IF(E3560="","",IFERROR(VLOOKUP(E3560,REGRAS_CST!$A$2:$C$200,3,FALSE),""))</f>
        <v/>
      </c>
      <c r="L3560" s="10" t="str">
        <f>IF($G3560="", "", $G3560*(1-$V3560))</f>
        <v/>
      </c>
      <c r="M3560" s="30" t="str">
        <f t="shared" si="110"/>
        <v/>
      </c>
      <c r="N3560" s="30" t="str">
        <f t="shared" si="111"/>
        <v/>
      </c>
      <c r="O3560" s="5" t="str">
        <f>IF(D3560="","",
IF(AND(K3560&lt;&gt;"SIM",V3560&gt;0),"ERRO: % BC &gt; 0, mas NÃO permitida ❌",
IF(AND(K3560="SIM",V3560=0),"ATENÇÃO: BC permitida, mas % = 0 🔎",
"Base de cálculo aplicada corretamente ✅")))</f>
        <v/>
      </c>
      <c r="P3560" s="5" t="str">
        <f>IF(D3560="","",
IF(AND(Q3560&lt;&gt;"SIM",U3560&gt;0),"ERRO: % alíquota &gt; 0, mas NÃO permitida ❌",
IF(AND(Q3560="SIM",U3560=0),"ATENÇÃO: alíquota permitida, mas % = 0 🔎",
"Alíquota aplicada corretamente ✅")))</f>
        <v/>
      </c>
      <c r="Q3560" s="5" t="str">
        <f>IF(E3560="","",IFERROR(VLOOKUP(E3560,REGRAS_CST!$A$2:$D$200,4,FALSE),""))</f>
        <v/>
      </c>
      <c r="R3560" s="8"/>
      <c r="S3560" s="7">
        <f>IF($H3560="","",$H3560*(1-$U3560))</f>
        <v>8.9999999999999993E-3</v>
      </c>
      <c r="T3560" s="7">
        <f>IF($I3560="","",$I3560*(1-$U3560))</f>
        <v>1E-3</v>
      </c>
      <c r="U3560" s="7">
        <f>IFERROR(INDEX(BASE_CCLASSTRIB!$E:$E, MATCH(TEXT($D3560,"000000"), BASE_CCLASSTRIB!$A:$A, 0))/100, 0)</f>
        <v>0</v>
      </c>
      <c r="V3560" s="21">
        <f>IFERROR(INDEX(BASE_CCLASSTRIB!$F:$F, MATCH(TEXT($D3560,"000000"), BASE_CCLASSTRIB!$A:$A, 0))/100, 0)</f>
        <v>0</v>
      </c>
    </row>
    <row r="3561" spans="2:22" ht="15.75" customHeight="1" thickTop="1" thickBot="1">
      <c r="B3561" s="8"/>
      <c r="C3561" s="8"/>
      <c r="E3561" s="8" t="str">
        <f>IF(D3561="","",LEFT(D3561,3))</f>
        <v/>
      </c>
      <c r="F3561" s="5" t="str">
        <f>IF(E3561="","",IFERROR(VLOOKUP(E3561,REGRAS_CST!$A$2:$B$200,2,FALSE),""))</f>
        <v/>
      </c>
      <c r="H3561" s="7">
        <v>8.9999999999999993E-3</v>
      </c>
      <c r="I3561" s="7">
        <v>1E-3</v>
      </c>
      <c r="K3561" s="5" t="str">
        <f>IF(E3561="","",IFERROR(VLOOKUP(E3561,REGRAS_CST!$A$2:$C$200,3,FALSE),""))</f>
        <v/>
      </c>
      <c r="L3561" s="10" t="str">
        <f>IF($G3561="", "", $G3561*(1-$V3561))</f>
        <v/>
      </c>
      <c r="M3561" s="30" t="str">
        <f t="shared" si="110"/>
        <v/>
      </c>
      <c r="N3561" s="30" t="str">
        <f t="shared" si="111"/>
        <v/>
      </c>
      <c r="O3561" s="5" t="str">
        <f>IF(D3561="","",
IF(AND(K3561&lt;&gt;"SIM",V3561&gt;0),"ERRO: % BC &gt; 0, mas NÃO permitida ❌",
IF(AND(K3561="SIM",V3561=0),"ATENÇÃO: BC permitida, mas % = 0 🔎",
"Base de cálculo aplicada corretamente ✅")))</f>
        <v/>
      </c>
      <c r="P3561" s="5" t="str">
        <f>IF(D3561="","",
IF(AND(Q3561&lt;&gt;"SIM",U3561&gt;0),"ERRO: % alíquota &gt; 0, mas NÃO permitida ❌",
IF(AND(Q3561="SIM",U3561=0),"ATENÇÃO: alíquota permitida, mas % = 0 🔎",
"Alíquota aplicada corretamente ✅")))</f>
        <v/>
      </c>
      <c r="Q3561" s="5" t="str">
        <f>IF(E3561="","",IFERROR(VLOOKUP(E3561,REGRAS_CST!$A$2:$D$200,4,FALSE),""))</f>
        <v/>
      </c>
      <c r="R3561" s="8"/>
      <c r="S3561" s="7">
        <f>IF($H3561="","",$H3561*(1-$U3561))</f>
        <v>8.9999999999999993E-3</v>
      </c>
      <c r="T3561" s="7">
        <f>IF($I3561="","",$I3561*(1-$U3561))</f>
        <v>1E-3</v>
      </c>
      <c r="U3561" s="7">
        <f>IFERROR(INDEX(BASE_CCLASSTRIB!$E:$E, MATCH(TEXT($D3561,"000000"), BASE_CCLASSTRIB!$A:$A, 0))/100, 0)</f>
        <v>0</v>
      </c>
      <c r="V3561" s="21">
        <f>IFERROR(INDEX(BASE_CCLASSTRIB!$F:$F, MATCH(TEXT($D3561,"000000"), BASE_CCLASSTRIB!$A:$A, 0))/100, 0)</f>
        <v>0</v>
      </c>
    </row>
    <row r="3562" spans="2:22" ht="15.75" customHeight="1" thickTop="1" thickBot="1">
      <c r="B3562" s="8"/>
      <c r="C3562" s="8"/>
      <c r="E3562" s="8" t="str">
        <f>IF(D3562="","",LEFT(D3562,3))</f>
        <v/>
      </c>
      <c r="F3562" s="5" t="str">
        <f>IF(E3562="","",IFERROR(VLOOKUP(E3562,REGRAS_CST!$A$2:$B$200,2,FALSE),""))</f>
        <v/>
      </c>
      <c r="H3562" s="7">
        <v>8.9999999999999993E-3</v>
      </c>
      <c r="I3562" s="7">
        <v>1E-3</v>
      </c>
      <c r="K3562" s="5" t="str">
        <f>IF(E3562="","",IFERROR(VLOOKUP(E3562,REGRAS_CST!$A$2:$C$200,3,FALSE),""))</f>
        <v/>
      </c>
      <c r="L3562" s="10" t="str">
        <f>IF($G3562="", "", $G3562*(1-$V3562))</f>
        <v/>
      </c>
      <c r="M3562" s="30" t="str">
        <f t="shared" si="110"/>
        <v/>
      </c>
      <c r="N3562" s="30" t="str">
        <f t="shared" si="111"/>
        <v/>
      </c>
      <c r="O3562" s="5" t="str">
        <f>IF(D3562="","",
IF(AND(K3562&lt;&gt;"SIM",V3562&gt;0),"ERRO: % BC &gt; 0, mas NÃO permitida ❌",
IF(AND(K3562="SIM",V3562=0),"ATENÇÃO: BC permitida, mas % = 0 🔎",
"Base de cálculo aplicada corretamente ✅")))</f>
        <v/>
      </c>
      <c r="P3562" s="5" t="str">
        <f>IF(D3562="","",
IF(AND(Q3562&lt;&gt;"SIM",U3562&gt;0),"ERRO: % alíquota &gt; 0, mas NÃO permitida ❌",
IF(AND(Q3562="SIM",U3562=0),"ATENÇÃO: alíquota permitida, mas % = 0 🔎",
"Alíquota aplicada corretamente ✅")))</f>
        <v/>
      </c>
      <c r="Q3562" s="5" t="str">
        <f>IF(E3562="","",IFERROR(VLOOKUP(E3562,REGRAS_CST!$A$2:$D$200,4,FALSE),""))</f>
        <v/>
      </c>
      <c r="R3562" s="8"/>
      <c r="S3562" s="7">
        <f>IF($H3562="","",$H3562*(1-$U3562))</f>
        <v>8.9999999999999993E-3</v>
      </c>
      <c r="T3562" s="7">
        <f>IF($I3562="","",$I3562*(1-$U3562))</f>
        <v>1E-3</v>
      </c>
      <c r="U3562" s="7">
        <f>IFERROR(INDEX(BASE_CCLASSTRIB!$E:$E, MATCH(TEXT($D3562,"000000"), BASE_CCLASSTRIB!$A:$A, 0))/100, 0)</f>
        <v>0</v>
      </c>
      <c r="V3562" s="21">
        <f>IFERROR(INDEX(BASE_CCLASSTRIB!$F:$F, MATCH(TEXT($D3562,"000000"), BASE_CCLASSTRIB!$A:$A, 0))/100, 0)</f>
        <v>0</v>
      </c>
    </row>
    <row r="3563" spans="2:22" ht="15.75" customHeight="1" thickTop="1" thickBot="1">
      <c r="B3563" s="8"/>
      <c r="C3563" s="8"/>
      <c r="E3563" s="8" t="str">
        <f>IF(D3563="","",LEFT(D3563,3))</f>
        <v/>
      </c>
      <c r="F3563" s="5" t="str">
        <f>IF(E3563="","",IFERROR(VLOOKUP(E3563,REGRAS_CST!$A$2:$B$200,2,FALSE),""))</f>
        <v/>
      </c>
      <c r="H3563" s="7">
        <v>8.9999999999999993E-3</v>
      </c>
      <c r="I3563" s="7">
        <v>1E-3</v>
      </c>
      <c r="K3563" s="5" t="str">
        <f>IF(E3563="","",IFERROR(VLOOKUP(E3563,REGRAS_CST!$A$2:$C$200,3,FALSE),""))</f>
        <v/>
      </c>
      <c r="L3563" s="10" t="str">
        <f>IF($G3563="", "", $G3563*(1-$V3563))</f>
        <v/>
      </c>
      <c r="M3563" s="30" t="str">
        <f t="shared" si="110"/>
        <v/>
      </c>
      <c r="N3563" s="30" t="str">
        <f t="shared" si="111"/>
        <v/>
      </c>
      <c r="O3563" s="5" t="str">
        <f>IF(D3563="","",
IF(AND(K3563&lt;&gt;"SIM",V3563&gt;0),"ERRO: % BC &gt; 0, mas NÃO permitida ❌",
IF(AND(K3563="SIM",V3563=0),"ATENÇÃO: BC permitida, mas % = 0 🔎",
"Base de cálculo aplicada corretamente ✅")))</f>
        <v/>
      </c>
      <c r="P3563" s="5" t="str">
        <f>IF(D3563="","",
IF(AND(Q3563&lt;&gt;"SIM",U3563&gt;0),"ERRO: % alíquota &gt; 0, mas NÃO permitida ❌",
IF(AND(Q3563="SIM",U3563=0),"ATENÇÃO: alíquota permitida, mas % = 0 🔎",
"Alíquota aplicada corretamente ✅")))</f>
        <v/>
      </c>
      <c r="Q3563" s="5" t="str">
        <f>IF(E3563="","",IFERROR(VLOOKUP(E3563,REGRAS_CST!$A$2:$D$200,4,FALSE),""))</f>
        <v/>
      </c>
      <c r="R3563" s="8"/>
      <c r="S3563" s="7">
        <f>IF($H3563="","",$H3563*(1-$U3563))</f>
        <v>8.9999999999999993E-3</v>
      </c>
      <c r="T3563" s="7">
        <f>IF($I3563="","",$I3563*(1-$U3563))</f>
        <v>1E-3</v>
      </c>
      <c r="U3563" s="7">
        <f>IFERROR(INDEX(BASE_CCLASSTRIB!$E:$E, MATCH(TEXT($D3563,"000000"), BASE_CCLASSTRIB!$A:$A, 0))/100, 0)</f>
        <v>0</v>
      </c>
      <c r="V3563" s="21">
        <f>IFERROR(INDEX(BASE_CCLASSTRIB!$F:$F, MATCH(TEXT($D3563,"000000"), BASE_CCLASSTRIB!$A:$A, 0))/100, 0)</f>
        <v>0</v>
      </c>
    </row>
    <row r="3564" spans="2:22" ht="15.75" customHeight="1" thickTop="1" thickBot="1">
      <c r="B3564" s="8"/>
      <c r="C3564" s="8"/>
      <c r="E3564" s="8" t="str">
        <f>IF(D3564="","",LEFT(D3564,3))</f>
        <v/>
      </c>
      <c r="F3564" s="5" t="str">
        <f>IF(E3564="","",IFERROR(VLOOKUP(E3564,REGRAS_CST!$A$2:$B$200,2,FALSE),""))</f>
        <v/>
      </c>
      <c r="H3564" s="7">
        <v>8.9999999999999993E-3</v>
      </c>
      <c r="I3564" s="7">
        <v>1E-3</v>
      </c>
      <c r="K3564" s="5" t="str">
        <f>IF(E3564="","",IFERROR(VLOOKUP(E3564,REGRAS_CST!$A$2:$C$200,3,FALSE),""))</f>
        <v/>
      </c>
      <c r="L3564" s="10" t="str">
        <f>IF($G3564="", "", $G3564*(1-$V3564))</f>
        <v/>
      </c>
      <c r="M3564" s="30" t="str">
        <f t="shared" si="110"/>
        <v/>
      </c>
      <c r="N3564" s="30" t="str">
        <f t="shared" si="111"/>
        <v/>
      </c>
      <c r="O3564" s="5" t="str">
        <f>IF(D3564="","",
IF(AND(K3564&lt;&gt;"SIM",V3564&gt;0),"ERRO: % BC &gt; 0, mas NÃO permitida ❌",
IF(AND(K3564="SIM",V3564=0),"ATENÇÃO: BC permitida, mas % = 0 🔎",
"Base de cálculo aplicada corretamente ✅")))</f>
        <v/>
      </c>
      <c r="P3564" s="5" t="str">
        <f>IF(D3564="","",
IF(AND(Q3564&lt;&gt;"SIM",U3564&gt;0),"ERRO: % alíquota &gt; 0, mas NÃO permitida ❌",
IF(AND(Q3564="SIM",U3564=0),"ATENÇÃO: alíquota permitida, mas % = 0 🔎",
"Alíquota aplicada corretamente ✅")))</f>
        <v/>
      </c>
      <c r="Q3564" s="5" t="str">
        <f>IF(E3564="","",IFERROR(VLOOKUP(E3564,REGRAS_CST!$A$2:$D$200,4,FALSE),""))</f>
        <v/>
      </c>
      <c r="R3564" s="8"/>
      <c r="S3564" s="7">
        <f>IF($H3564="","",$H3564*(1-$U3564))</f>
        <v>8.9999999999999993E-3</v>
      </c>
      <c r="T3564" s="7">
        <f>IF($I3564="","",$I3564*(1-$U3564))</f>
        <v>1E-3</v>
      </c>
      <c r="U3564" s="7">
        <f>IFERROR(INDEX(BASE_CCLASSTRIB!$E:$E, MATCH(TEXT($D3564,"000000"), BASE_CCLASSTRIB!$A:$A, 0))/100, 0)</f>
        <v>0</v>
      </c>
      <c r="V3564" s="21">
        <f>IFERROR(INDEX(BASE_CCLASSTRIB!$F:$F, MATCH(TEXT($D3564,"000000"), BASE_CCLASSTRIB!$A:$A, 0))/100, 0)</f>
        <v>0</v>
      </c>
    </row>
    <row r="3565" spans="2:22" ht="15.75" customHeight="1" thickTop="1" thickBot="1">
      <c r="B3565" s="8"/>
      <c r="C3565" s="8"/>
      <c r="E3565" s="8" t="str">
        <f>IF(D3565="","",LEFT(D3565,3))</f>
        <v/>
      </c>
      <c r="F3565" s="5" t="str">
        <f>IF(E3565="","",IFERROR(VLOOKUP(E3565,REGRAS_CST!$A$2:$B$200,2,FALSE),""))</f>
        <v/>
      </c>
      <c r="H3565" s="7">
        <v>8.9999999999999993E-3</v>
      </c>
      <c r="I3565" s="7">
        <v>1E-3</v>
      </c>
      <c r="K3565" s="5" t="str">
        <f>IF(E3565="","",IFERROR(VLOOKUP(E3565,REGRAS_CST!$A$2:$C$200,3,FALSE),""))</f>
        <v/>
      </c>
      <c r="L3565" s="10" t="str">
        <f>IF($G3565="", "", $G3565*(1-$V3565))</f>
        <v/>
      </c>
      <c r="M3565" s="30" t="str">
        <f t="shared" si="110"/>
        <v/>
      </c>
      <c r="N3565" s="30" t="str">
        <f t="shared" si="111"/>
        <v/>
      </c>
      <c r="O3565" s="5" t="str">
        <f>IF(D3565="","",
IF(AND(K3565&lt;&gt;"SIM",V3565&gt;0),"ERRO: % BC &gt; 0, mas NÃO permitida ❌",
IF(AND(K3565="SIM",V3565=0),"ATENÇÃO: BC permitida, mas % = 0 🔎",
"Base de cálculo aplicada corretamente ✅")))</f>
        <v/>
      </c>
      <c r="P3565" s="5" t="str">
        <f>IF(D3565="","",
IF(AND(Q3565&lt;&gt;"SIM",U3565&gt;0),"ERRO: % alíquota &gt; 0, mas NÃO permitida ❌",
IF(AND(Q3565="SIM",U3565=0),"ATENÇÃO: alíquota permitida, mas % = 0 🔎",
"Alíquota aplicada corretamente ✅")))</f>
        <v/>
      </c>
      <c r="Q3565" s="5" t="str">
        <f>IF(E3565="","",IFERROR(VLOOKUP(E3565,REGRAS_CST!$A$2:$D$200,4,FALSE),""))</f>
        <v/>
      </c>
      <c r="R3565" s="8"/>
      <c r="S3565" s="7">
        <f>IF($H3565="","",$H3565*(1-$U3565))</f>
        <v>8.9999999999999993E-3</v>
      </c>
      <c r="T3565" s="7">
        <f>IF($I3565="","",$I3565*(1-$U3565))</f>
        <v>1E-3</v>
      </c>
      <c r="U3565" s="7">
        <f>IFERROR(INDEX(BASE_CCLASSTRIB!$E:$E, MATCH(TEXT($D3565,"000000"), BASE_CCLASSTRIB!$A:$A, 0))/100, 0)</f>
        <v>0</v>
      </c>
      <c r="V3565" s="21">
        <f>IFERROR(INDEX(BASE_CCLASSTRIB!$F:$F, MATCH(TEXT($D3565,"000000"), BASE_CCLASSTRIB!$A:$A, 0))/100, 0)</f>
        <v>0</v>
      </c>
    </row>
    <row r="3566" spans="2:22" ht="15.75" customHeight="1" thickTop="1" thickBot="1">
      <c r="B3566" s="8"/>
      <c r="C3566" s="8"/>
      <c r="E3566" s="8" t="str">
        <f>IF(D3566="","",LEFT(D3566,3))</f>
        <v/>
      </c>
      <c r="F3566" s="5" t="str">
        <f>IF(E3566="","",IFERROR(VLOOKUP(E3566,REGRAS_CST!$A$2:$B$200,2,FALSE),""))</f>
        <v/>
      </c>
      <c r="H3566" s="7">
        <v>8.9999999999999993E-3</v>
      </c>
      <c r="I3566" s="7">
        <v>1E-3</v>
      </c>
      <c r="K3566" s="5" t="str">
        <f>IF(E3566="","",IFERROR(VLOOKUP(E3566,REGRAS_CST!$A$2:$C$200,3,FALSE),""))</f>
        <v/>
      </c>
      <c r="L3566" s="10" t="str">
        <f>IF($G3566="", "", $G3566*(1-$V3566))</f>
        <v/>
      </c>
      <c r="M3566" s="30" t="str">
        <f t="shared" si="110"/>
        <v/>
      </c>
      <c r="N3566" s="30" t="str">
        <f t="shared" si="111"/>
        <v/>
      </c>
      <c r="O3566" s="5" t="str">
        <f>IF(D3566="","",
IF(AND(K3566&lt;&gt;"SIM",V3566&gt;0),"ERRO: % BC &gt; 0, mas NÃO permitida ❌",
IF(AND(K3566="SIM",V3566=0),"ATENÇÃO: BC permitida, mas % = 0 🔎",
"Base de cálculo aplicada corretamente ✅")))</f>
        <v/>
      </c>
      <c r="P3566" s="5" t="str">
        <f>IF(D3566="","",
IF(AND(Q3566&lt;&gt;"SIM",U3566&gt;0),"ERRO: % alíquota &gt; 0, mas NÃO permitida ❌",
IF(AND(Q3566="SIM",U3566=0),"ATENÇÃO: alíquota permitida, mas % = 0 🔎",
"Alíquota aplicada corretamente ✅")))</f>
        <v/>
      </c>
      <c r="Q3566" s="5" t="str">
        <f>IF(E3566="","",IFERROR(VLOOKUP(E3566,REGRAS_CST!$A$2:$D$200,4,FALSE),""))</f>
        <v/>
      </c>
      <c r="R3566" s="8"/>
      <c r="S3566" s="7">
        <f>IF($H3566="","",$H3566*(1-$U3566))</f>
        <v>8.9999999999999993E-3</v>
      </c>
      <c r="T3566" s="7">
        <f>IF($I3566="","",$I3566*(1-$U3566))</f>
        <v>1E-3</v>
      </c>
      <c r="U3566" s="7">
        <f>IFERROR(INDEX(BASE_CCLASSTRIB!$E:$E, MATCH(TEXT($D3566,"000000"), BASE_CCLASSTRIB!$A:$A, 0))/100, 0)</f>
        <v>0</v>
      </c>
      <c r="V3566" s="21">
        <f>IFERROR(INDEX(BASE_CCLASSTRIB!$F:$F, MATCH(TEXT($D3566,"000000"), BASE_CCLASSTRIB!$A:$A, 0))/100, 0)</f>
        <v>0</v>
      </c>
    </row>
    <row r="3567" spans="2:22" ht="15.75" customHeight="1" thickTop="1" thickBot="1">
      <c r="B3567" s="8"/>
      <c r="C3567" s="8"/>
      <c r="E3567" s="8" t="str">
        <f>IF(D3567="","",LEFT(D3567,3))</f>
        <v/>
      </c>
      <c r="F3567" s="5" t="str">
        <f>IF(E3567="","",IFERROR(VLOOKUP(E3567,REGRAS_CST!$A$2:$B$200,2,FALSE),""))</f>
        <v/>
      </c>
      <c r="H3567" s="7">
        <v>8.9999999999999993E-3</v>
      </c>
      <c r="I3567" s="7">
        <v>1E-3</v>
      </c>
      <c r="K3567" s="5" t="str">
        <f>IF(E3567="","",IFERROR(VLOOKUP(E3567,REGRAS_CST!$A$2:$C$200,3,FALSE),""))</f>
        <v/>
      </c>
      <c r="L3567" s="10" t="str">
        <f>IF($G3567="", "", $G3567*(1-$V3567))</f>
        <v/>
      </c>
      <c r="M3567" s="30" t="str">
        <f t="shared" si="110"/>
        <v/>
      </c>
      <c r="N3567" s="30" t="str">
        <f t="shared" si="111"/>
        <v/>
      </c>
      <c r="O3567" s="5" t="str">
        <f>IF(D3567="","",
IF(AND(K3567&lt;&gt;"SIM",V3567&gt;0),"ERRO: % BC &gt; 0, mas NÃO permitida ❌",
IF(AND(K3567="SIM",V3567=0),"ATENÇÃO: BC permitida, mas % = 0 🔎",
"Base de cálculo aplicada corretamente ✅")))</f>
        <v/>
      </c>
      <c r="P3567" s="5" t="str">
        <f>IF(D3567="","",
IF(AND(Q3567&lt;&gt;"SIM",U3567&gt;0),"ERRO: % alíquota &gt; 0, mas NÃO permitida ❌",
IF(AND(Q3567="SIM",U3567=0),"ATENÇÃO: alíquota permitida, mas % = 0 🔎",
"Alíquota aplicada corretamente ✅")))</f>
        <v/>
      </c>
      <c r="Q3567" s="5" t="str">
        <f>IF(E3567="","",IFERROR(VLOOKUP(E3567,REGRAS_CST!$A$2:$D$200,4,FALSE),""))</f>
        <v/>
      </c>
      <c r="R3567" s="8"/>
      <c r="S3567" s="7">
        <f>IF($H3567="","",$H3567*(1-$U3567))</f>
        <v>8.9999999999999993E-3</v>
      </c>
      <c r="T3567" s="7">
        <f>IF($I3567="","",$I3567*(1-$U3567))</f>
        <v>1E-3</v>
      </c>
      <c r="U3567" s="7">
        <f>IFERROR(INDEX(BASE_CCLASSTRIB!$E:$E, MATCH(TEXT($D3567,"000000"), BASE_CCLASSTRIB!$A:$A, 0))/100, 0)</f>
        <v>0</v>
      </c>
      <c r="V3567" s="21">
        <f>IFERROR(INDEX(BASE_CCLASSTRIB!$F:$F, MATCH(TEXT($D3567,"000000"), BASE_CCLASSTRIB!$A:$A, 0))/100, 0)</f>
        <v>0</v>
      </c>
    </row>
    <row r="3568" spans="2:22" ht="15.75" customHeight="1" thickTop="1" thickBot="1">
      <c r="B3568" s="8"/>
      <c r="C3568" s="8"/>
      <c r="E3568" s="8" t="str">
        <f>IF(D3568="","",LEFT(D3568,3))</f>
        <v/>
      </c>
      <c r="F3568" s="5" t="str">
        <f>IF(E3568="","",IFERROR(VLOOKUP(E3568,REGRAS_CST!$A$2:$B$200,2,FALSE),""))</f>
        <v/>
      </c>
      <c r="H3568" s="7">
        <v>8.9999999999999993E-3</v>
      </c>
      <c r="I3568" s="7">
        <v>1E-3</v>
      </c>
      <c r="K3568" s="5" t="str">
        <f>IF(E3568="","",IFERROR(VLOOKUP(E3568,REGRAS_CST!$A$2:$C$200,3,FALSE),""))</f>
        <v/>
      </c>
      <c r="L3568" s="10" t="str">
        <f>IF($G3568="", "", $G3568*(1-$V3568))</f>
        <v/>
      </c>
      <c r="M3568" s="30" t="str">
        <f t="shared" si="110"/>
        <v/>
      </c>
      <c r="N3568" s="30" t="str">
        <f t="shared" si="111"/>
        <v/>
      </c>
      <c r="O3568" s="5" t="str">
        <f>IF(D3568="","",
IF(AND(K3568&lt;&gt;"SIM",V3568&gt;0),"ERRO: % BC &gt; 0, mas NÃO permitida ❌",
IF(AND(K3568="SIM",V3568=0),"ATENÇÃO: BC permitida, mas % = 0 🔎",
"Base de cálculo aplicada corretamente ✅")))</f>
        <v/>
      </c>
      <c r="P3568" s="5" t="str">
        <f>IF(D3568="","",
IF(AND(Q3568&lt;&gt;"SIM",U3568&gt;0),"ERRO: % alíquota &gt; 0, mas NÃO permitida ❌",
IF(AND(Q3568="SIM",U3568=0),"ATENÇÃO: alíquota permitida, mas % = 0 🔎",
"Alíquota aplicada corretamente ✅")))</f>
        <v/>
      </c>
      <c r="Q3568" s="5" t="str">
        <f>IF(E3568="","",IFERROR(VLOOKUP(E3568,REGRAS_CST!$A$2:$D$200,4,FALSE),""))</f>
        <v/>
      </c>
      <c r="R3568" s="8"/>
      <c r="S3568" s="7">
        <f>IF($H3568="","",$H3568*(1-$U3568))</f>
        <v>8.9999999999999993E-3</v>
      </c>
      <c r="T3568" s="7">
        <f>IF($I3568="","",$I3568*(1-$U3568))</f>
        <v>1E-3</v>
      </c>
      <c r="U3568" s="7">
        <f>IFERROR(INDEX(BASE_CCLASSTRIB!$E:$E, MATCH(TEXT($D3568,"000000"), BASE_CCLASSTRIB!$A:$A, 0))/100, 0)</f>
        <v>0</v>
      </c>
      <c r="V3568" s="21">
        <f>IFERROR(INDEX(BASE_CCLASSTRIB!$F:$F, MATCH(TEXT($D3568,"000000"), BASE_CCLASSTRIB!$A:$A, 0))/100, 0)</f>
        <v>0</v>
      </c>
    </row>
    <row r="3569" spans="2:22" ht="15.75" customHeight="1" thickTop="1" thickBot="1">
      <c r="B3569" s="8"/>
      <c r="C3569" s="8"/>
      <c r="E3569" s="8" t="str">
        <f>IF(D3569="","",LEFT(D3569,3))</f>
        <v/>
      </c>
      <c r="F3569" s="5" t="str">
        <f>IF(E3569="","",IFERROR(VLOOKUP(E3569,REGRAS_CST!$A$2:$B$200,2,FALSE),""))</f>
        <v/>
      </c>
      <c r="H3569" s="7">
        <v>8.9999999999999993E-3</v>
      </c>
      <c r="I3569" s="7">
        <v>1E-3</v>
      </c>
      <c r="K3569" s="5" t="str">
        <f>IF(E3569="","",IFERROR(VLOOKUP(E3569,REGRAS_CST!$A$2:$C$200,3,FALSE),""))</f>
        <v/>
      </c>
      <c r="L3569" s="10" t="str">
        <f>IF($G3569="", "", $G3569*(1-$V3569))</f>
        <v/>
      </c>
      <c r="M3569" s="30" t="str">
        <f t="shared" si="110"/>
        <v/>
      </c>
      <c r="N3569" s="30" t="str">
        <f t="shared" si="111"/>
        <v/>
      </c>
      <c r="O3569" s="5" t="str">
        <f>IF(D3569="","",
IF(AND(K3569&lt;&gt;"SIM",V3569&gt;0),"ERRO: % BC &gt; 0, mas NÃO permitida ❌",
IF(AND(K3569="SIM",V3569=0),"ATENÇÃO: BC permitida, mas % = 0 🔎",
"Base de cálculo aplicada corretamente ✅")))</f>
        <v/>
      </c>
      <c r="P3569" s="5" t="str">
        <f>IF(D3569="","",
IF(AND(Q3569&lt;&gt;"SIM",U3569&gt;0),"ERRO: % alíquota &gt; 0, mas NÃO permitida ❌",
IF(AND(Q3569="SIM",U3569=0),"ATENÇÃO: alíquota permitida, mas % = 0 🔎",
"Alíquota aplicada corretamente ✅")))</f>
        <v/>
      </c>
      <c r="Q3569" s="5" t="str">
        <f>IF(E3569="","",IFERROR(VLOOKUP(E3569,REGRAS_CST!$A$2:$D$200,4,FALSE),""))</f>
        <v/>
      </c>
      <c r="R3569" s="8"/>
      <c r="S3569" s="7">
        <f>IF($H3569="","",$H3569*(1-$U3569))</f>
        <v>8.9999999999999993E-3</v>
      </c>
      <c r="T3569" s="7">
        <f>IF($I3569="","",$I3569*(1-$U3569))</f>
        <v>1E-3</v>
      </c>
      <c r="U3569" s="7">
        <f>IFERROR(INDEX(BASE_CCLASSTRIB!$E:$E, MATCH(TEXT($D3569,"000000"), BASE_CCLASSTRIB!$A:$A, 0))/100, 0)</f>
        <v>0</v>
      </c>
      <c r="V3569" s="21">
        <f>IFERROR(INDEX(BASE_CCLASSTRIB!$F:$F, MATCH(TEXT($D3569,"000000"), BASE_CCLASSTRIB!$A:$A, 0))/100, 0)</f>
        <v>0</v>
      </c>
    </row>
    <row r="3570" spans="2:22" ht="15.75" customHeight="1" thickTop="1" thickBot="1">
      <c r="B3570" s="8"/>
      <c r="C3570" s="8"/>
      <c r="E3570" s="8" t="str">
        <f>IF(D3570="","",LEFT(D3570,3))</f>
        <v/>
      </c>
      <c r="F3570" s="5" t="str">
        <f>IF(E3570="","",IFERROR(VLOOKUP(E3570,REGRAS_CST!$A$2:$B$200,2,FALSE),""))</f>
        <v/>
      </c>
      <c r="H3570" s="7">
        <v>8.9999999999999993E-3</v>
      </c>
      <c r="I3570" s="7">
        <v>1E-3</v>
      </c>
      <c r="K3570" s="5" t="str">
        <f>IF(E3570="","",IFERROR(VLOOKUP(E3570,REGRAS_CST!$A$2:$C$200,3,FALSE),""))</f>
        <v/>
      </c>
      <c r="L3570" s="10" t="str">
        <f>IF($G3570="", "", $G3570*(1-$V3570))</f>
        <v/>
      </c>
      <c r="M3570" s="30" t="str">
        <f t="shared" si="110"/>
        <v/>
      </c>
      <c r="N3570" s="30" t="str">
        <f t="shared" si="111"/>
        <v/>
      </c>
      <c r="O3570" s="5" t="str">
        <f>IF(D3570="","",
IF(AND(K3570&lt;&gt;"SIM",V3570&gt;0),"ERRO: % BC &gt; 0, mas NÃO permitida ❌",
IF(AND(K3570="SIM",V3570=0),"ATENÇÃO: BC permitida, mas % = 0 🔎",
"Base de cálculo aplicada corretamente ✅")))</f>
        <v/>
      </c>
      <c r="P3570" s="5" t="str">
        <f>IF(D3570="","",
IF(AND(Q3570&lt;&gt;"SIM",U3570&gt;0),"ERRO: % alíquota &gt; 0, mas NÃO permitida ❌",
IF(AND(Q3570="SIM",U3570=0),"ATENÇÃO: alíquota permitida, mas % = 0 🔎",
"Alíquota aplicada corretamente ✅")))</f>
        <v/>
      </c>
      <c r="Q3570" s="5" t="str">
        <f>IF(E3570="","",IFERROR(VLOOKUP(E3570,REGRAS_CST!$A$2:$D$200,4,FALSE),""))</f>
        <v/>
      </c>
      <c r="R3570" s="8"/>
      <c r="S3570" s="7">
        <f>IF($H3570="","",$H3570*(1-$U3570))</f>
        <v>8.9999999999999993E-3</v>
      </c>
      <c r="T3570" s="7">
        <f>IF($I3570="","",$I3570*(1-$U3570))</f>
        <v>1E-3</v>
      </c>
      <c r="U3570" s="7">
        <f>IFERROR(INDEX(BASE_CCLASSTRIB!$E:$E, MATCH(TEXT($D3570,"000000"), BASE_CCLASSTRIB!$A:$A, 0))/100, 0)</f>
        <v>0</v>
      </c>
      <c r="V3570" s="21">
        <f>IFERROR(INDEX(BASE_CCLASSTRIB!$F:$F, MATCH(TEXT($D3570,"000000"), BASE_CCLASSTRIB!$A:$A, 0))/100, 0)</f>
        <v>0</v>
      </c>
    </row>
    <row r="3571" spans="2:22" ht="15.75" customHeight="1" thickTop="1" thickBot="1">
      <c r="B3571" s="8"/>
      <c r="C3571" s="8"/>
      <c r="E3571" s="8" t="str">
        <f>IF(D3571="","",LEFT(D3571,3))</f>
        <v/>
      </c>
      <c r="F3571" s="5" t="str">
        <f>IF(E3571="","",IFERROR(VLOOKUP(E3571,REGRAS_CST!$A$2:$B$200,2,FALSE),""))</f>
        <v/>
      </c>
      <c r="H3571" s="7">
        <v>8.9999999999999993E-3</v>
      </c>
      <c r="I3571" s="7">
        <v>1E-3</v>
      </c>
      <c r="K3571" s="5" t="str">
        <f>IF(E3571="","",IFERROR(VLOOKUP(E3571,REGRAS_CST!$A$2:$C$200,3,FALSE),""))</f>
        <v/>
      </c>
      <c r="L3571" s="10" t="str">
        <f>IF($G3571="", "", $G3571*(1-$V3571))</f>
        <v/>
      </c>
      <c r="M3571" s="30" t="str">
        <f t="shared" si="110"/>
        <v/>
      </c>
      <c r="N3571" s="30" t="str">
        <f t="shared" si="111"/>
        <v/>
      </c>
      <c r="O3571" s="5" t="str">
        <f>IF(D3571="","",
IF(AND(K3571&lt;&gt;"SIM",V3571&gt;0),"ERRO: % BC &gt; 0, mas NÃO permitida ❌",
IF(AND(K3571="SIM",V3571=0),"ATENÇÃO: BC permitida, mas % = 0 🔎",
"Base de cálculo aplicada corretamente ✅")))</f>
        <v/>
      </c>
      <c r="P3571" s="5" t="str">
        <f>IF(D3571="","",
IF(AND(Q3571&lt;&gt;"SIM",U3571&gt;0),"ERRO: % alíquota &gt; 0, mas NÃO permitida ❌",
IF(AND(Q3571="SIM",U3571=0),"ATENÇÃO: alíquota permitida, mas % = 0 🔎",
"Alíquota aplicada corretamente ✅")))</f>
        <v/>
      </c>
      <c r="Q3571" s="5" t="str">
        <f>IF(E3571="","",IFERROR(VLOOKUP(E3571,REGRAS_CST!$A$2:$D$200,4,FALSE),""))</f>
        <v/>
      </c>
      <c r="R3571" s="8"/>
      <c r="S3571" s="7">
        <f>IF($H3571="","",$H3571*(1-$U3571))</f>
        <v>8.9999999999999993E-3</v>
      </c>
      <c r="T3571" s="7">
        <f>IF($I3571="","",$I3571*(1-$U3571))</f>
        <v>1E-3</v>
      </c>
      <c r="U3571" s="7">
        <f>IFERROR(INDEX(BASE_CCLASSTRIB!$E:$E, MATCH(TEXT($D3571,"000000"), BASE_CCLASSTRIB!$A:$A, 0))/100, 0)</f>
        <v>0</v>
      </c>
      <c r="V3571" s="21">
        <f>IFERROR(INDEX(BASE_CCLASSTRIB!$F:$F, MATCH(TEXT($D3571,"000000"), BASE_CCLASSTRIB!$A:$A, 0))/100, 0)</f>
        <v>0</v>
      </c>
    </row>
    <row r="3572" spans="2:22" ht="15.75" customHeight="1" thickTop="1" thickBot="1">
      <c r="B3572" s="8"/>
      <c r="C3572" s="8"/>
      <c r="E3572" s="8" t="str">
        <f>IF(D3572="","",LEFT(D3572,3))</f>
        <v/>
      </c>
      <c r="F3572" s="5" t="str">
        <f>IF(E3572="","",IFERROR(VLOOKUP(E3572,REGRAS_CST!$A$2:$B$200,2,FALSE),""))</f>
        <v/>
      </c>
      <c r="H3572" s="7">
        <v>8.9999999999999993E-3</v>
      </c>
      <c r="I3572" s="7">
        <v>1E-3</v>
      </c>
      <c r="K3572" s="5" t="str">
        <f>IF(E3572="","",IFERROR(VLOOKUP(E3572,REGRAS_CST!$A$2:$C$200,3,FALSE),""))</f>
        <v/>
      </c>
      <c r="L3572" s="10" t="str">
        <f>IF($G3572="", "", $G3572*(1-$V3572))</f>
        <v/>
      </c>
      <c r="M3572" s="30" t="str">
        <f t="shared" si="110"/>
        <v/>
      </c>
      <c r="N3572" s="30" t="str">
        <f t="shared" si="111"/>
        <v/>
      </c>
      <c r="O3572" s="5" t="str">
        <f>IF(D3572="","",
IF(AND(K3572&lt;&gt;"SIM",V3572&gt;0),"ERRO: % BC &gt; 0, mas NÃO permitida ❌",
IF(AND(K3572="SIM",V3572=0),"ATENÇÃO: BC permitida, mas % = 0 🔎",
"Base de cálculo aplicada corretamente ✅")))</f>
        <v/>
      </c>
      <c r="P3572" s="5" t="str">
        <f>IF(D3572="","",
IF(AND(Q3572&lt;&gt;"SIM",U3572&gt;0),"ERRO: % alíquota &gt; 0, mas NÃO permitida ❌",
IF(AND(Q3572="SIM",U3572=0),"ATENÇÃO: alíquota permitida, mas % = 0 🔎",
"Alíquota aplicada corretamente ✅")))</f>
        <v/>
      </c>
      <c r="Q3572" s="5" t="str">
        <f>IF(E3572="","",IFERROR(VLOOKUP(E3572,REGRAS_CST!$A$2:$D$200,4,FALSE),""))</f>
        <v/>
      </c>
      <c r="R3572" s="8"/>
      <c r="S3572" s="7">
        <f>IF($H3572="","",$H3572*(1-$U3572))</f>
        <v>8.9999999999999993E-3</v>
      </c>
      <c r="T3572" s="7">
        <f>IF($I3572="","",$I3572*(1-$U3572))</f>
        <v>1E-3</v>
      </c>
      <c r="U3572" s="7">
        <f>IFERROR(INDEX(BASE_CCLASSTRIB!$E:$E, MATCH(TEXT($D3572,"000000"), BASE_CCLASSTRIB!$A:$A, 0))/100, 0)</f>
        <v>0</v>
      </c>
      <c r="V3572" s="21">
        <f>IFERROR(INDEX(BASE_CCLASSTRIB!$F:$F, MATCH(TEXT($D3572,"000000"), BASE_CCLASSTRIB!$A:$A, 0))/100, 0)</f>
        <v>0</v>
      </c>
    </row>
    <row r="3573" spans="2:22" ht="15.75" customHeight="1" thickTop="1" thickBot="1">
      <c r="B3573" s="8"/>
      <c r="C3573" s="8"/>
      <c r="E3573" s="8" t="str">
        <f>IF(D3573="","",LEFT(D3573,3))</f>
        <v/>
      </c>
      <c r="F3573" s="5" t="str">
        <f>IF(E3573="","",IFERROR(VLOOKUP(E3573,REGRAS_CST!$A$2:$B$200,2,FALSE),""))</f>
        <v/>
      </c>
      <c r="H3573" s="7">
        <v>8.9999999999999993E-3</v>
      </c>
      <c r="I3573" s="7">
        <v>1E-3</v>
      </c>
      <c r="K3573" s="5" t="str">
        <f>IF(E3573="","",IFERROR(VLOOKUP(E3573,REGRAS_CST!$A$2:$C$200,3,FALSE),""))</f>
        <v/>
      </c>
      <c r="L3573" s="10" t="str">
        <f>IF($G3573="", "", $G3573*(1-$V3573))</f>
        <v/>
      </c>
      <c r="M3573" s="30" t="str">
        <f t="shared" si="110"/>
        <v/>
      </c>
      <c r="N3573" s="30" t="str">
        <f t="shared" si="111"/>
        <v/>
      </c>
      <c r="O3573" s="5" t="str">
        <f>IF(D3573="","",
IF(AND(K3573&lt;&gt;"SIM",V3573&gt;0),"ERRO: % BC &gt; 0, mas NÃO permitida ❌",
IF(AND(K3573="SIM",V3573=0),"ATENÇÃO: BC permitida, mas % = 0 🔎",
"Base de cálculo aplicada corretamente ✅")))</f>
        <v/>
      </c>
      <c r="P3573" s="5" t="str">
        <f>IF(D3573="","",
IF(AND(Q3573&lt;&gt;"SIM",U3573&gt;0),"ERRO: % alíquota &gt; 0, mas NÃO permitida ❌",
IF(AND(Q3573="SIM",U3573=0),"ATENÇÃO: alíquota permitida, mas % = 0 🔎",
"Alíquota aplicada corretamente ✅")))</f>
        <v/>
      </c>
      <c r="Q3573" s="5" t="str">
        <f>IF(E3573="","",IFERROR(VLOOKUP(E3573,REGRAS_CST!$A$2:$D$200,4,FALSE),""))</f>
        <v/>
      </c>
      <c r="R3573" s="8"/>
      <c r="S3573" s="7">
        <f>IF($H3573="","",$H3573*(1-$U3573))</f>
        <v>8.9999999999999993E-3</v>
      </c>
      <c r="T3573" s="7">
        <f>IF($I3573="","",$I3573*(1-$U3573))</f>
        <v>1E-3</v>
      </c>
      <c r="U3573" s="7">
        <f>IFERROR(INDEX(BASE_CCLASSTRIB!$E:$E, MATCH(TEXT($D3573,"000000"), BASE_CCLASSTRIB!$A:$A, 0))/100, 0)</f>
        <v>0</v>
      </c>
      <c r="V3573" s="21">
        <f>IFERROR(INDEX(BASE_CCLASSTRIB!$F:$F, MATCH(TEXT($D3573,"000000"), BASE_CCLASSTRIB!$A:$A, 0))/100, 0)</f>
        <v>0</v>
      </c>
    </row>
    <row r="3574" spans="2:22" ht="15.75" customHeight="1" thickTop="1" thickBot="1">
      <c r="B3574" s="8"/>
      <c r="C3574" s="8"/>
      <c r="E3574" s="8" t="str">
        <f>IF(D3574="","",LEFT(D3574,3))</f>
        <v/>
      </c>
      <c r="F3574" s="5" t="str">
        <f>IF(E3574="","",IFERROR(VLOOKUP(E3574,REGRAS_CST!$A$2:$B$200,2,FALSE),""))</f>
        <v/>
      </c>
      <c r="H3574" s="7">
        <v>8.9999999999999993E-3</v>
      </c>
      <c r="I3574" s="7">
        <v>1E-3</v>
      </c>
      <c r="K3574" s="5" t="str">
        <f>IF(E3574="","",IFERROR(VLOOKUP(E3574,REGRAS_CST!$A$2:$C$200,3,FALSE),""))</f>
        <v/>
      </c>
      <c r="L3574" s="10" t="str">
        <f>IF($G3574="", "", $G3574*(1-$V3574))</f>
        <v/>
      </c>
      <c r="M3574" s="30" t="str">
        <f t="shared" si="110"/>
        <v/>
      </c>
      <c r="N3574" s="30" t="str">
        <f t="shared" si="111"/>
        <v/>
      </c>
      <c r="O3574" s="5" t="str">
        <f>IF(D3574="","",
IF(AND(K3574&lt;&gt;"SIM",V3574&gt;0),"ERRO: % BC &gt; 0, mas NÃO permitida ❌",
IF(AND(K3574="SIM",V3574=0),"ATENÇÃO: BC permitida, mas % = 0 🔎",
"Base de cálculo aplicada corretamente ✅")))</f>
        <v/>
      </c>
      <c r="P3574" s="5" t="str">
        <f>IF(D3574="","",
IF(AND(Q3574&lt;&gt;"SIM",U3574&gt;0),"ERRO: % alíquota &gt; 0, mas NÃO permitida ❌",
IF(AND(Q3574="SIM",U3574=0),"ATENÇÃO: alíquota permitida, mas % = 0 🔎",
"Alíquota aplicada corretamente ✅")))</f>
        <v/>
      </c>
      <c r="Q3574" s="5" t="str">
        <f>IF(E3574="","",IFERROR(VLOOKUP(E3574,REGRAS_CST!$A$2:$D$200,4,FALSE),""))</f>
        <v/>
      </c>
      <c r="R3574" s="8"/>
      <c r="S3574" s="7">
        <f>IF($H3574="","",$H3574*(1-$U3574))</f>
        <v>8.9999999999999993E-3</v>
      </c>
      <c r="T3574" s="7">
        <f>IF($I3574="","",$I3574*(1-$U3574))</f>
        <v>1E-3</v>
      </c>
      <c r="U3574" s="7">
        <f>IFERROR(INDEX(BASE_CCLASSTRIB!$E:$E, MATCH(TEXT($D3574,"000000"), BASE_CCLASSTRIB!$A:$A, 0))/100, 0)</f>
        <v>0</v>
      </c>
      <c r="V3574" s="21">
        <f>IFERROR(INDEX(BASE_CCLASSTRIB!$F:$F, MATCH(TEXT($D3574,"000000"), BASE_CCLASSTRIB!$A:$A, 0))/100, 0)</f>
        <v>0</v>
      </c>
    </row>
    <row r="3575" spans="2:22" ht="15.75" customHeight="1" thickTop="1" thickBot="1">
      <c r="B3575" s="8"/>
      <c r="C3575" s="8"/>
      <c r="E3575" s="8" t="str">
        <f>IF(D3575="","",LEFT(D3575,3))</f>
        <v/>
      </c>
      <c r="F3575" s="5" t="str">
        <f>IF(E3575="","",IFERROR(VLOOKUP(E3575,REGRAS_CST!$A$2:$B$200,2,FALSE),""))</f>
        <v/>
      </c>
      <c r="H3575" s="7">
        <v>8.9999999999999993E-3</v>
      </c>
      <c r="I3575" s="7">
        <v>1E-3</v>
      </c>
      <c r="K3575" s="5" t="str">
        <f>IF(E3575="","",IFERROR(VLOOKUP(E3575,REGRAS_CST!$A$2:$C$200,3,FALSE),""))</f>
        <v/>
      </c>
      <c r="L3575" s="10" t="str">
        <f>IF($G3575="", "", $G3575*(1-$V3575))</f>
        <v/>
      </c>
      <c r="M3575" s="30" t="str">
        <f t="shared" si="110"/>
        <v/>
      </c>
      <c r="N3575" s="30" t="str">
        <f t="shared" si="111"/>
        <v/>
      </c>
      <c r="O3575" s="5" t="str">
        <f>IF(D3575="","",
IF(AND(K3575&lt;&gt;"SIM",V3575&gt;0),"ERRO: % BC &gt; 0, mas NÃO permitida ❌",
IF(AND(K3575="SIM",V3575=0),"ATENÇÃO: BC permitida, mas % = 0 🔎",
"Base de cálculo aplicada corretamente ✅")))</f>
        <v/>
      </c>
      <c r="P3575" s="5" t="str">
        <f>IF(D3575="","",
IF(AND(Q3575&lt;&gt;"SIM",U3575&gt;0),"ERRO: % alíquota &gt; 0, mas NÃO permitida ❌",
IF(AND(Q3575="SIM",U3575=0),"ATENÇÃO: alíquota permitida, mas % = 0 🔎",
"Alíquota aplicada corretamente ✅")))</f>
        <v/>
      </c>
      <c r="Q3575" s="5" t="str">
        <f>IF(E3575="","",IFERROR(VLOOKUP(E3575,REGRAS_CST!$A$2:$D$200,4,FALSE),""))</f>
        <v/>
      </c>
      <c r="R3575" s="8"/>
      <c r="S3575" s="7">
        <f>IF($H3575="","",$H3575*(1-$U3575))</f>
        <v>8.9999999999999993E-3</v>
      </c>
      <c r="T3575" s="7">
        <f>IF($I3575="","",$I3575*(1-$U3575))</f>
        <v>1E-3</v>
      </c>
      <c r="U3575" s="7">
        <f>IFERROR(INDEX(BASE_CCLASSTRIB!$E:$E, MATCH(TEXT($D3575,"000000"), BASE_CCLASSTRIB!$A:$A, 0))/100, 0)</f>
        <v>0</v>
      </c>
      <c r="V3575" s="21">
        <f>IFERROR(INDEX(BASE_CCLASSTRIB!$F:$F, MATCH(TEXT($D3575,"000000"), BASE_CCLASSTRIB!$A:$A, 0))/100, 0)</f>
        <v>0</v>
      </c>
    </row>
    <row r="3576" spans="2:22" ht="15.75" customHeight="1" thickTop="1" thickBot="1">
      <c r="B3576" s="8"/>
      <c r="C3576" s="8"/>
      <c r="E3576" s="8" t="str">
        <f>IF(D3576="","",LEFT(D3576,3))</f>
        <v/>
      </c>
      <c r="F3576" s="5" t="str">
        <f>IF(E3576="","",IFERROR(VLOOKUP(E3576,REGRAS_CST!$A$2:$B$200,2,FALSE),""))</f>
        <v/>
      </c>
      <c r="H3576" s="7">
        <v>8.9999999999999993E-3</v>
      </c>
      <c r="I3576" s="7">
        <v>1E-3</v>
      </c>
      <c r="K3576" s="5" t="str">
        <f>IF(E3576="","",IFERROR(VLOOKUP(E3576,REGRAS_CST!$A$2:$C$200,3,FALSE),""))</f>
        <v/>
      </c>
      <c r="L3576" s="10" t="str">
        <f>IF($G3576="", "", $G3576*(1-$V3576))</f>
        <v/>
      </c>
      <c r="M3576" s="30" t="str">
        <f t="shared" si="110"/>
        <v/>
      </c>
      <c r="N3576" s="30" t="str">
        <f t="shared" si="111"/>
        <v/>
      </c>
      <c r="O3576" s="5" t="str">
        <f>IF(D3576="","",
IF(AND(K3576&lt;&gt;"SIM",V3576&gt;0),"ERRO: % BC &gt; 0, mas NÃO permitida ❌",
IF(AND(K3576="SIM",V3576=0),"ATENÇÃO: BC permitida, mas % = 0 🔎",
"Base de cálculo aplicada corretamente ✅")))</f>
        <v/>
      </c>
      <c r="P3576" s="5" t="str">
        <f>IF(D3576="","",
IF(AND(Q3576&lt;&gt;"SIM",U3576&gt;0),"ERRO: % alíquota &gt; 0, mas NÃO permitida ❌",
IF(AND(Q3576="SIM",U3576=0),"ATENÇÃO: alíquota permitida, mas % = 0 🔎",
"Alíquota aplicada corretamente ✅")))</f>
        <v/>
      </c>
      <c r="Q3576" s="5" t="str">
        <f>IF(E3576="","",IFERROR(VLOOKUP(E3576,REGRAS_CST!$A$2:$D$200,4,FALSE),""))</f>
        <v/>
      </c>
      <c r="R3576" s="8"/>
      <c r="S3576" s="7">
        <f>IF($H3576="","",$H3576*(1-$U3576))</f>
        <v>8.9999999999999993E-3</v>
      </c>
      <c r="T3576" s="7">
        <f>IF($I3576="","",$I3576*(1-$U3576))</f>
        <v>1E-3</v>
      </c>
      <c r="U3576" s="7">
        <f>IFERROR(INDEX(BASE_CCLASSTRIB!$E:$E, MATCH(TEXT($D3576,"000000"), BASE_CCLASSTRIB!$A:$A, 0))/100, 0)</f>
        <v>0</v>
      </c>
      <c r="V3576" s="21">
        <f>IFERROR(INDEX(BASE_CCLASSTRIB!$F:$F, MATCH(TEXT($D3576,"000000"), BASE_CCLASSTRIB!$A:$A, 0))/100, 0)</f>
        <v>0</v>
      </c>
    </row>
    <row r="3577" spans="2:22" ht="15.75" customHeight="1" thickTop="1" thickBot="1">
      <c r="B3577" s="8"/>
      <c r="C3577" s="8"/>
      <c r="E3577" s="8" t="str">
        <f>IF(D3577="","",LEFT(D3577,3))</f>
        <v/>
      </c>
      <c r="F3577" s="5" t="str">
        <f>IF(E3577="","",IFERROR(VLOOKUP(E3577,REGRAS_CST!$A$2:$B$200,2,FALSE),""))</f>
        <v/>
      </c>
      <c r="H3577" s="7">
        <v>8.9999999999999993E-3</v>
      </c>
      <c r="I3577" s="7">
        <v>1E-3</v>
      </c>
      <c r="K3577" s="5" t="str">
        <f>IF(E3577="","",IFERROR(VLOOKUP(E3577,REGRAS_CST!$A$2:$C$200,3,FALSE),""))</f>
        <v/>
      </c>
      <c r="L3577" s="10" t="str">
        <f>IF($G3577="", "", $G3577*(1-$V3577))</f>
        <v/>
      </c>
      <c r="M3577" s="30" t="str">
        <f t="shared" si="110"/>
        <v/>
      </c>
      <c r="N3577" s="30" t="str">
        <f t="shared" si="111"/>
        <v/>
      </c>
      <c r="O3577" s="5" t="str">
        <f>IF(D3577="","",
IF(AND(K3577&lt;&gt;"SIM",V3577&gt;0),"ERRO: % BC &gt; 0, mas NÃO permitida ❌",
IF(AND(K3577="SIM",V3577=0),"ATENÇÃO: BC permitida, mas % = 0 🔎",
"Base de cálculo aplicada corretamente ✅")))</f>
        <v/>
      </c>
      <c r="P3577" s="5" t="str">
        <f>IF(D3577="","",
IF(AND(Q3577&lt;&gt;"SIM",U3577&gt;0),"ERRO: % alíquota &gt; 0, mas NÃO permitida ❌",
IF(AND(Q3577="SIM",U3577=0),"ATENÇÃO: alíquota permitida, mas % = 0 🔎",
"Alíquota aplicada corretamente ✅")))</f>
        <v/>
      </c>
      <c r="Q3577" s="5" t="str">
        <f>IF(E3577="","",IFERROR(VLOOKUP(E3577,REGRAS_CST!$A$2:$D$200,4,FALSE),""))</f>
        <v/>
      </c>
      <c r="R3577" s="8"/>
      <c r="S3577" s="7">
        <f>IF($H3577="","",$H3577*(1-$U3577))</f>
        <v>8.9999999999999993E-3</v>
      </c>
      <c r="T3577" s="7">
        <f>IF($I3577="","",$I3577*(1-$U3577))</f>
        <v>1E-3</v>
      </c>
      <c r="U3577" s="7">
        <f>IFERROR(INDEX(BASE_CCLASSTRIB!$E:$E, MATCH(TEXT($D3577,"000000"), BASE_CCLASSTRIB!$A:$A, 0))/100, 0)</f>
        <v>0</v>
      </c>
      <c r="V3577" s="21">
        <f>IFERROR(INDEX(BASE_CCLASSTRIB!$F:$F, MATCH(TEXT($D3577,"000000"), BASE_CCLASSTRIB!$A:$A, 0))/100, 0)</f>
        <v>0</v>
      </c>
    </row>
    <row r="3578" spans="2:22" ht="15.75" customHeight="1" thickTop="1" thickBot="1">
      <c r="B3578" s="8"/>
      <c r="C3578" s="8"/>
      <c r="E3578" s="8" t="str">
        <f>IF(D3578="","",LEFT(D3578,3))</f>
        <v/>
      </c>
      <c r="F3578" s="5" t="str">
        <f>IF(E3578="","",IFERROR(VLOOKUP(E3578,REGRAS_CST!$A$2:$B$200,2,FALSE),""))</f>
        <v/>
      </c>
      <c r="H3578" s="7">
        <v>8.9999999999999993E-3</v>
      </c>
      <c r="I3578" s="7">
        <v>1E-3</v>
      </c>
      <c r="K3578" s="5" t="str">
        <f>IF(E3578="","",IFERROR(VLOOKUP(E3578,REGRAS_CST!$A$2:$C$200,3,FALSE),""))</f>
        <v/>
      </c>
      <c r="L3578" s="10" t="str">
        <f>IF($G3578="", "", $G3578*(1-$V3578))</f>
        <v/>
      </c>
      <c r="M3578" s="30" t="str">
        <f t="shared" si="110"/>
        <v/>
      </c>
      <c r="N3578" s="30" t="str">
        <f t="shared" si="111"/>
        <v/>
      </c>
      <c r="O3578" s="5" t="str">
        <f>IF(D3578="","",
IF(AND(K3578&lt;&gt;"SIM",V3578&gt;0),"ERRO: % BC &gt; 0, mas NÃO permitida ❌",
IF(AND(K3578="SIM",V3578=0),"ATENÇÃO: BC permitida, mas % = 0 🔎",
"Base de cálculo aplicada corretamente ✅")))</f>
        <v/>
      </c>
      <c r="P3578" s="5" t="str">
        <f>IF(D3578="","",
IF(AND(Q3578&lt;&gt;"SIM",U3578&gt;0),"ERRO: % alíquota &gt; 0, mas NÃO permitida ❌",
IF(AND(Q3578="SIM",U3578=0),"ATENÇÃO: alíquota permitida, mas % = 0 🔎",
"Alíquota aplicada corretamente ✅")))</f>
        <v/>
      </c>
      <c r="Q3578" s="5" t="str">
        <f>IF(E3578="","",IFERROR(VLOOKUP(E3578,REGRAS_CST!$A$2:$D$200,4,FALSE),""))</f>
        <v/>
      </c>
      <c r="R3578" s="8"/>
      <c r="S3578" s="7">
        <f>IF($H3578="","",$H3578*(1-$U3578))</f>
        <v>8.9999999999999993E-3</v>
      </c>
      <c r="T3578" s="7">
        <f>IF($I3578="","",$I3578*(1-$U3578))</f>
        <v>1E-3</v>
      </c>
      <c r="U3578" s="7">
        <f>IFERROR(INDEX(BASE_CCLASSTRIB!$E:$E, MATCH(TEXT($D3578,"000000"), BASE_CCLASSTRIB!$A:$A, 0))/100, 0)</f>
        <v>0</v>
      </c>
      <c r="V3578" s="21">
        <f>IFERROR(INDEX(BASE_CCLASSTRIB!$F:$F, MATCH(TEXT($D3578,"000000"), BASE_CCLASSTRIB!$A:$A, 0))/100, 0)</f>
        <v>0</v>
      </c>
    </row>
    <row r="3579" spans="2:22" ht="15.75" customHeight="1" thickTop="1" thickBot="1">
      <c r="B3579" s="8"/>
      <c r="C3579" s="8"/>
      <c r="E3579" s="8" t="str">
        <f>IF(D3579="","",LEFT(D3579,3))</f>
        <v/>
      </c>
      <c r="F3579" s="5" t="str">
        <f>IF(E3579="","",IFERROR(VLOOKUP(E3579,REGRAS_CST!$A$2:$B$200,2,FALSE),""))</f>
        <v/>
      </c>
      <c r="H3579" s="7">
        <v>8.9999999999999993E-3</v>
      </c>
      <c r="I3579" s="7">
        <v>1E-3</v>
      </c>
      <c r="K3579" s="5" t="str">
        <f>IF(E3579="","",IFERROR(VLOOKUP(E3579,REGRAS_CST!$A$2:$C$200,3,FALSE),""))</f>
        <v/>
      </c>
      <c r="L3579" s="10" t="str">
        <f>IF($G3579="", "", $G3579*(1-$V3579))</f>
        <v/>
      </c>
      <c r="M3579" s="30" t="str">
        <f t="shared" si="110"/>
        <v/>
      </c>
      <c r="N3579" s="30" t="str">
        <f t="shared" si="111"/>
        <v/>
      </c>
      <c r="O3579" s="5" t="str">
        <f>IF(D3579="","",
IF(AND(K3579&lt;&gt;"SIM",V3579&gt;0),"ERRO: % BC &gt; 0, mas NÃO permitida ❌",
IF(AND(K3579="SIM",V3579=0),"ATENÇÃO: BC permitida, mas % = 0 🔎",
"Base de cálculo aplicada corretamente ✅")))</f>
        <v/>
      </c>
      <c r="P3579" s="5" t="str">
        <f>IF(D3579="","",
IF(AND(Q3579&lt;&gt;"SIM",U3579&gt;0),"ERRO: % alíquota &gt; 0, mas NÃO permitida ❌",
IF(AND(Q3579="SIM",U3579=0),"ATENÇÃO: alíquota permitida, mas % = 0 🔎",
"Alíquota aplicada corretamente ✅")))</f>
        <v/>
      </c>
      <c r="Q3579" s="5" t="str">
        <f>IF(E3579="","",IFERROR(VLOOKUP(E3579,REGRAS_CST!$A$2:$D$200,4,FALSE),""))</f>
        <v/>
      </c>
      <c r="R3579" s="8"/>
      <c r="S3579" s="7">
        <f>IF($H3579="","",$H3579*(1-$U3579))</f>
        <v>8.9999999999999993E-3</v>
      </c>
      <c r="T3579" s="7">
        <f>IF($I3579="","",$I3579*(1-$U3579))</f>
        <v>1E-3</v>
      </c>
      <c r="U3579" s="7">
        <f>IFERROR(INDEX(BASE_CCLASSTRIB!$E:$E, MATCH(TEXT($D3579,"000000"), BASE_CCLASSTRIB!$A:$A, 0))/100, 0)</f>
        <v>0</v>
      </c>
      <c r="V3579" s="21">
        <f>IFERROR(INDEX(BASE_CCLASSTRIB!$F:$F, MATCH(TEXT($D3579,"000000"), BASE_CCLASSTRIB!$A:$A, 0))/100, 0)</f>
        <v>0</v>
      </c>
    </row>
    <row r="3580" spans="2:22" ht="15.75" customHeight="1" thickTop="1" thickBot="1">
      <c r="B3580" s="8"/>
      <c r="C3580" s="8"/>
      <c r="E3580" s="8" t="str">
        <f>IF(D3580="","",LEFT(D3580,3))</f>
        <v/>
      </c>
      <c r="F3580" s="5" t="str">
        <f>IF(E3580="","",IFERROR(VLOOKUP(E3580,REGRAS_CST!$A$2:$B$200,2,FALSE),""))</f>
        <v/>
      </c>
      <c r="H3580" s="7">
        <v>8.9999999999999993E-3</v>
      </c>
      <c r="I3580" s="7">
        <v>1E-3</v>
      </c>
      <c r="K3580" s="5" t="str">
        <f>IF(E3580="","",IFERROR(VLOOKUP(E3580,REGRAS_CST!$A$2:$C$200,3,FALSE),""))</f>
        <v/>
      </c>
      <c r="L3580" s="10" t="str">
        <f>IF($G3580="", "", $G3580*(1-$V3580))</f>
        <v/>
      </c>
      <c r="M3580" s="30" t="str">
        <f t="shared" si="110"/>
        <v/>
      </c>
      <c r="N3580" s="30" t="str">
        <f t="shared" si="111"/>
        <v/>
      </c>
      <c r="O3580" s="5" t="str">
        <f>IF(D3580="","",
IF(AND(K3580&lt;&gt;"SIM",V3580&gt;0),"ERRO: % BC &gt; 0, mas NÃO permitida ❌",
IF(AND(K3580="SIM",V3580=0),"ATENÇÃO: BC permitida, mas % = 0 🔎",
"Base de cálculo aplicada corretamente ✅")))</f>
        <v/>
      </c>
      <c r="P3580" s="5" t="str">
        <f>IF(D3580="","",
IF(AND(Q3580&lt;&gt;"SIM",U3580&gt;0),"ERRO: % alíquota &gt; 0, mas NÃO permitida ❌",
IF(AND(Q3580="SIM",U3580=0),"ATENÇÃO: alíquota permitida, mas % = 0 🔎",
"Alíquota aplicada corretamente ✅")))</f>
        <v/>
      </c>
      <c r="Q3580" s="5" t="str">
        <f>IF(E3580="","",IFERROR(VLOOKUP(E3580,REGRAS_CST!$A$2:$D$200,4,FALSE),""))</f>
        <v/>
      </c>
      <c r="R3580" s="8"/>
      <c r="S3580" s="7">
        <f>IF($H3580="","",$H3580*(1-$U3580))</f>
        <v>8.9999999999999993E-3</v>
      </c>
      <c r="T3580" s="7">
        <f>IF($I3580="","",$I3580*(1-$U3580))</f>
        <v>1E-3</v>
      </c>
      <c r="U3580" s="7">
        <f>IFERROR(INDEX(BASE_CCLASSTRIB!$E:$E, MATCH(TEXT($D3580,"000000"), BASE_CCLASSTRIB!$A:$A, 0))/100, 0)</f>
        <v>0</v>
      </c>
      <c r="V3580" s="21">
        <f>IFERROR(INDEX(BASE_CCLASSTRIB!$F:$F, MATCH(TEXT($D3580,"000000"), BASE_CCLASSTRIB!$A:$A, 0))/100, 0)</f>
        <v>0</v>
      </c>
    </row>
    <row r="3581" spans="2:22" ht="15.75" customHeight="1" thickTop="1" thickBot="1">
      <c r="B3581" s="8"/>
      <c r="C3581" s="8"/>
      <c r="E3581" s="8" t="str">
        <f>IF(D3581="","",LEFT(D3581,3))</f>
        <v/>
      </c>
      <c r="F3581" s="5" t="str">
        <f>IF(E3581="","",IFERROR(VLOOKUP(E3581,REGRAS_CST!$A$2:$B$200,2,FALSE),""))</f>
        <v/>
      </c>
      <c r="H3581" s="7">
        <v>8.9999999999999993E-3</v>
      </c>
      <c r="I3581" s="7">
        <v>1E-3</v>
      </c>
      <c r="K3581" s="5" t="str">
        <f>IF(E3581="","",IFERROR(VLOOKUP(E3581,REGRAS_CST!$A$2:$C$200,3,FALSE),""))</f>
        <v/>
      </c>
      <c r="L3581" s="10" t="str">
        <f>IF($G3581="", "", $G3581*(1-$V3581))</f>
        <v/>
      </c>
      <c r="M3581" s="30" t="str">
        <f t="shared" si="110"/>
        <v/>
      </c>
      <c r="N3581" s="30" t="str">
        <f t="shared" si="111"/>
        <v/>
      </c>
      <c r="O3581" s="5" t="str">
        <f>IF(D3581="","",
IF(AND(K3581&lt;&gt;"SIM",V3581&gt;0),"ERRO: % BC &gt; 0, mas NÃO permitida ❌",
IF(AND(K3581="SIM",V3581=0),"ATENÇÃO: BC permitida, mas % = 0 🔎",
"Base de cálculo aplicada corretamente ✅")))</f>
        <v/>
      </c>
      <c r="P3581" s="5" t="str">
        <f>IF(D3581="","",
IF(AND(Q3581&lt;&gt;"SIM",U3581&gt;0),"ERRO: % alíquota &gt; 0, mas NÃO permitida ❌",
IF(AND(Q3581="SIM",U3581=0),"ATENÇÃO: alíquota permitida, mas % = 0 🔎",
"Alíquota aplicada corretamente ✅")))</f>
        <v/>
      </c>
      <c r="Q3581" s="5" t="str">
        <f>IF(E3581="","",IFERROR(VLOOKUP(E3581,REGRAS_CST!$A$2:$D$200,4,FALSE),""))</f>
        <v/>
      </c>
      <c r="R3581" s="8"/>
      <c r="S3581" s="7">
        <f>IF($H3581="","",$H3581*(1-$U3581))</f>
        <v>8.9999999999999993E-3</v>
      </c>
      <c r="T3581" s="7">
        <f>IF($I3581="","",$I3581*(1-$U3581))</f>
        <v>1E-3</v>
      </c>
      <c r="U3581" s="7">
        <f>IFERROR(INDEX(BASE_CCLASSTRIB!$E:$E, MATCH(TEXT($D3581,"000000"), BASE_CCLASSTRIB!$A:$A, 0))/100, 0)</f>
        <v>0</v>
      </c>
      <c r="V3581" s="21">
        <f>IFERROR(INDEX(BASE_CCLASSTRIB!$F:$F, MATCH(TEXT($D3581,"000000"), BASE_CCLASSTRIB!$A:$A, 0))/100, 0)</f>
        <v>0</v>
      </c>
    </row>
    <row r="3582" spans="2:22" ht="15.75" customHeight="1" thickTop="1" thickBot="1">
      <c r="B3582" s="8"/>
      <c r="C3582" s="8"/>
      <c r="E3582" s="8" t="str">
        <f>IF(D3582="","",LEFT(D3582,3))</f>
        <v/>
      </c>
      <c r="F3582" s="5" t="str">
        <f>IF(E3582="","",IFERROR(VLOOKUP(E3582,REGRAS_CST!$A$2:$B$200,2,FALSE),""))</f>
        <v/>
      </c>
      <c r="H3582" s="7">
        <v>8.9999999999999993E-3</v>
      </c>
      <c r="I3582" s="7">
        <v>1E-3</v>
      </c>
      <c r="K3582" s="5" t="str">
        <f>IF(E3582="","",IFERROR(VLOOKUP(E3582,REGRAS_CST!$A$2:$C$200,3,FALSE),""))</f>
        <v/>
      </c>
      <c r="L3582" s="10" t="str">
        <f>IF($G3582="", "", $G3582*(1-$V3582))</f>
        <v/>
      </c>
      <c r="M3582" s="30" t="str">
        <f t="shared" si="110"/>
        <v/>
      </c>
      <c r="N3582" s="30" t="str">
        <f t="shared" si="111"/>
        <v/>
      </c>
      <c r="O3582" s="5" t="str">
        <f>IF(D3582="","",
IF(AND(K3582&lt;&gt;"SIM",V3582&gt;0),"ERRO: % BC &gt; 0, mas NÃO permitida ❌",
IF(AND(K3582="SIM",V3582=0),"ATENÇÃO: BC permitida, mas % = 0 🔎",
"Base de cálculo aplicada corretamente ✅")))</f>
        <v/>
      </c>
      <c r="P3582" s="5" t="str">
        <f>IF(D3582="","",
IF(AND(Q3582&lt;&gt;"SIM",U3582&gt;0),"ERRO: % alíquota &gt; 0, mas NÃO permitida ❌",
IF(AND(Q3582="SIM",U3582=0),"ATENÇÃO: alíquota permitida, mas % = 0 🔎",
"Alíquota aplicada corretamente ✅")))</f>
        <v/>
      </c>
      <c r="Q3582" s="5" t="str">
        <f>IF(E3582="","",IFERROR(VLOOKUP(E3582,REGRAS_CST!$A$2:$D$200,4,FALSE),""))</f>
        <v/>
      </c>
      <c r="R3582" s="8"/>
      <c r="S3582" s="7">
        <f>IF($H3582="","",$H3582*(1-$U3582))</f>
        <v>8.9999999999999993E-3</v>
      </c>
      <c r="T3582" s="7">
        <f>IF($I3582="","",$I3582*(1-$U3582))</f>
        <v>1E-3</v>
      </c>
      <c r="U3582" s="7">
        <f>IFERROR(INDEX(BASE_CCLASSTRIB!$E:$E, MATCH(TEXT($D3582,"000000"), BASE_CCLASSTRIB!$A:$A, 0))/100, 0)</f>
        <v>0</v>
      </c>
      <c r="V3582" s="21">
        <f>IFERROR(INDEX(BASE_CCLASSTRIB!$F:$F, MATCH(TEXT($D3582,"000000"), BASE_CCLASSTRIB!$A:$A, 0))/100, 0)</f>
        <v>0</v>
      </c>
    </row>
    <row r="3583" spans="2:22" ht="15.75" customHeight="1" thickTop="1" thickBot="1">
      <c r="B3583" s="8"/>
      <c r="C3583" s="8"/>
      <c r="E3583" s="8" t="str">
        <f>IF(D3583="","",LEFT(D3583,3))</f>
        <v/>
      </c>
      <c r="F3583" s="5" t="str">
        <f>IF(E3583="","",IFERROR(VLOOKUP(E3583,REGRAS_CST!$A$2:$B$200,2,FALSE),""))</f>
        <v/>
      </c>
      <c r="H3583" s="7">
        <v>8.9999999999999993E-3</v>
      </c>
      <c r="I3583" s="7">
        <v>1E-3</v>
      </c>
      <c r="K3583" s="5" t="str">
        <f>IF(E3583="","",IFERROR(VLOOKUP(E3583,REGRAS_CST!$A$2:$C$200,3,FALSE),""))</f>
        <v/>
      </c>
      <c r="L3583" s="10" t="str">
        <f>IF($G3583="", "", $G3583*(1-$V3583))</f>
        <v/>
      </c>
      <c r="M3583" s="30" t="str">
        <f t="shared" si="110"/>
        <v/>
      </c>
      <c r="N3583" s="30" t="str">
        <f t="shared" si="111"/>
        <v/>
      </c>
      <c r="O3583" s="5" t="str">
        <f>IF(D3583="","",
IF(AND(K3583&lt;&gt;"SIM",V3583&gt;0),"ERRO: % BC &gt; 0, mas NÃO permitida ❌",
IF(AND(K3583="SIM",V3583=0),"ATENÇÃO: BC permitida, mas % = 0 🔎",
"Base de cálculo aplicada corretamente ✅")))</f>
        <v/>
      </c>
      <c r="P3583" s="5" t="str">
        <f>IF(D3583="","",
IF(AND(Q3583&lt;&gt;"SIM",U3583&gt;0),"ERRO: % alíquota &gt; 0, mas NÃO permitida ❌",
IF(AND(Q3583="SIM",U3583=0),"ATENÇÃO: alíquota permitida, mas % = 0 🔎",
"Alíquota aplicada corretamente ✅")))</f>
        <v/>
      </c>
      <c r="Q3583" s="5" t="str">
        <f>IF(E3583="","",IFERROR(VLOOKUP(E3583,REGRAS_CST!$A$2:$D$200,4,FALSE),""))</f>
        <v/>
      </c>
      <c r="R3583" s="8"/>
      <c r="S3583" s="7">
        <f>IF($H3583="","",$H3583*(1-$U3583))</f>
        <v>8.9999999999999993E-3</v>
      </c>
      <c r="T3583" s="7">
        <f>IF($I3583="","",$I3583*(1-$U3583))</f>
        <v>1E-3</v>
      </c>
      <c r="U3583" s="7">
        <f>IFERROR(INDEX(BASE_CCLASSTRIB!$E:$E, MATCH(TEXT($D3583,"000000"), BASE_CCLASSTRIB!$A:$A, 0))/100, 0)</f>
        <v>0</v>
      </c>
      <c r="V3583" s="21">
        <f>IFERROR(INDEX(BASE_CCLASSTRIB!$F:$F, MATCH(TEXT($D3583,"000000"), BASE_CCLASSTRIB!$A:$A, 0))/100, 0)</f>
        <v>0</v>
      </c>
    </row>
    <row r="3584" spans="2:22" ht="15.75" customHeight="1" thickTop="1" thickBot="1">
      <c r="B3584" s="8"/>
      <c r="C3584" s="8"/>
      <c r="E3584" s="8" t="str">
        <f>IF(D3584="","",LEFT(D3584,3))</f>
        <v/>
      </c>
      <c r="F3584" s="5" t="str">
        <f>IF(E3584="","",IFERROR(VLOOKUP(E3584,REGRAS_CST!$A$2:$B$200,2,FALSE),""))</f>
        <v/>
      </c>
      <c r="H3584" s="7">
        <v>8.9999999999999993E-3</v>
      </c>
      <c r="I3584" s="7">
        <v>1E-3</v>
      </c>
      <c r="K3584" s="5" t="str">
        <f>IF(E3584="","",IFERROR(VLOOKUP(E3584,REGRAS_CST!$A$2:$C$200,3,FALSE),""))</f>
        <v/>
      </c>
      <c r="L3584" s="10" t="str">
        <f>IF($G3584="", "", $G3584*(1-$V3584))</f>
        <v/>
      </c>
      <c r="M3584" s="30" t="str">
        <f t="shared" si="110"/>
        <v/>
      </c>
      <c r="N3584" s="30" t="str">
        <f t="shared" si="111"/>
        <v/>
      </c>
      <c r="O3584" s="5" t="str">
        <f>IF(D3584="","",
IF(AND(K3584&lt;&gt;"SIM",V3584&gt;0),"ERRO: % BC &gt; 0, mas NÃO permitida ❌",
IF(AND(K3584="SIM",V3584=0),"ATENÇÃO: BC permitida, mas % = 0 🔎",
"Base de cálculo aplicada corretamente ✅")))</f>
        <v/>
      </c>
      <c r="P3584" s="5" t="str">
        <f>IF(D3584="","",
IF(AND(Q3584&lt;&gt;"SIM",U3584&gt;0),"ERRO: % alíquota &gt; 0, mas NÃO permitida ❌",
IF(AND(Q3584="SIM",U3584=0),"ATENÇÃO: alíquota permitida, mas % = 0 🔎",
"Alíquota aplicada corretamente ✅")))</f>
        <v/>
      </c>
      <c r="Q3584" s="5" t="str">
        <f>IF(E3584="","",IFERROR(VLOOKUP(E3584,REGRAS_CST!$A$2:$D$200,4,FALSE),""))</f>
        <v/>
      </c>
      <c r="R3584" s="8"/>
      <c r="S3584" s="7">
        <f>IF($H3584="","",$H3584*(1-$U3584))</f>
        <v>8.9999999999999993E-3</v>
      </c>
      <c r="T3584" s="7">
        <f>IF($I3584="","",$I3584*(1-$U3584))</f>
        <v>1E-3</v>
      </c>
      <c r="U3584" s="7">
        <f>IFERROR(INDEX(BASE_CCLASSTRIB!$E:$E, MATCH(TEXT($D3584,"000000"), BASE_CCLASSTRIB!$A:$A, 0))/100, 0)</f>
        <v>0</v>
      </c>
      <c r="V3584" s="21">
        <f>IFERROR(INDEX(BASE_CCLASSTRIB!$F:$F, MATCH(TEXT($D3584,"000000"), BASE_CCLASSTRIB!$A:$A, 0))/100, 0)</f>
        <v>0</v>
      </c>
    </row>
    <row r="3585" spans="2:22" ht="15.75" customHeight="1" thickTop="1" thickBot="1">
      <c r="B3585" s="8"/>
      <c r="C3585" s="8"/>
      <c r="E3585" s="8" t="str">
        <f>IF(D3585="","",LEFT(D3585,3))</f>
        <v/>
      </c>
      <c r="F3585" s="5" t="str">
        <f>IF(E3585="","",IFERROR(VLOOKUP(E3585,REGRAS_CST!$A$2:$B$200,2,FALSE),""))</f>
        <v/>
      </c>
      <c r="H3585" s="7">
        <v>8.9999999999999993E-3</v>
      </c>
      <c r="I3585" s="7">
        <v>1E-3</v>
      </c>
      <c r="K3585" s="5" t="str">
        <f>IF(E3585="","",IFERROR(VLOOKUP(E3585,REGRAS_CST!$A$2:$C$200,3,FALSE),""))</f>
        <v/>
      </c>
      <c r="L3585" s="10" t="str">
        <f>IF($G3585="", "", $G3585*(1-$V3585))</f>
        <v/>
      </c>
      <c r="M3585" s="30" t="str">
        <f t="shared" si="110"/>
        <v/>
      </c>
      <c r="N3585" s="30" t="str">
        <f t="shared" si="111"/>
        <v/>
      </c>
      <c r="O3585" s="5" t="str">
        <f>IF(D3585="","",
IF(AND(K3585&lt;&gt;"SIM",V3585&gt;0),"ERRO: % BC &gt; 0, mas NÃO permitida ❌",
IF(AND(K3585="SIM",V3585=0),"ATENÇÃO: BC permitida, mas % = 0 🔎",
"Base de cálculo aplicada corretamente ✅")))</f>
        <v/>
      </c>
      <c r="P3585" s="5" t="str">
        <f>IF(D3585="","",
IF(AND(Q3585&lt;&gt;"SIM",U3585&gt;0),"ERRO: % alíquota &gt; 0, mas NÃO permitida ❌",
IF(AND(Q3585="SIM",U3585=0),"ATENÇÃO: alíquota permitida, mas % = 0 🔎",
"Alíquota aplicada corretamente ✅")))</f>
        <v/>
      </c>
      <c r="Q3585" s="5" t="str">
        <f>IF(E3585="","",IFERROR(VLOOKUP(E3585,REGRAS_CST!$A$2:$D$200,4,FALSE),""))</f>
        <v/>
      </c>
      <c r="R3585" s="8"/>
      <c r="S3585" s="7">
        <f>IF($H3585="","",$H3585*(1-$U3585))</f>
        <v>8.9999999999999993E-3</v>
      </c>
      <c r="T3585" s="7">
        <f>IF($I3585="","",$I3585*(1-$U3585))</f>
        <v>1E-3</v>
      </c>
      <c r="U3585" s="7">
        <f>IFERROR(INDEX(BASE_CCLASSTRIB!$E:$E, MATCH(TEXT($D3585,"000000"), BASE_CCLASSTRIB!$A:$A, 0))/100, 0)</f>
        <v>0</v>
      </c>
      <c r="V3585" s="21">
        <f>IFERROR(INDEX(BASE_CCLASSTRIB!$F:$F, MATCH(TEXT($D3585,"000000"), BASE_CCLASSTRIB!$A:$A, 0))/100, 0)</f>
        <v>0</v>
      </c>
    </row>
    <row r="3586" spans="2:22" ht="15.75" customHeight="1" thickTop="1" thickBot="1">
      <c r="B3586" s="8"/>
      <c r="C3586" s="8"/>
      <c r="E3586" s="8" t="str">
        <f>IF(D3586="","",LEFT(D3586,3))</f>
        <v/>
      </c>
      <c r="F3586" s="5" t="str">
        <f>IF(E3586="","",IFERROR(VLOOKUP(E3586,REGRAS_CST!$A$2:$B$200,2,FALSE),""))</f>
        <v/>
      </c>
      <c r="H3586" s="7">
        <v>8.9999999999999993E-3</v>
      </c>
      <c r="I3586" s="7">
        <v>1E-3</v>
      </c>
      <c r="K3586" s="5" t="str">
        <f>IF(E3586="","",IFERROR(VLOOKUP(E3586,REGRAS_CST!$A$2:$C$200,3,FALSE),""))</f>
        <v/>
      </c>
      <c r="L3586" s="10" t="str">
        <f>IF($G3586="", "", $G3586*(1-$V3586))</f>
        <v/>
      </c>
      <c r="M3586" s="30" t="str">
        <f t="shared" si="110"/>
        <v/>
      </c>
      <c r="N3586" s="30" t="str">
        <f t="shared" si="111"/>
        <v/>
      </c>
      <c r="O3586" s="5" t="str">
        <f>IF(D3586="","",
IF(AND(K3586&lt;&gt;"SIM",V3586&gt;0),"ERRO: % BC &gt; 0, mas NÃO permitida ❌",
IF(AND(K3586="SIM",V3586=0),"ATENÇÃO: BC permitida, mas % = 0 🔎",
"Base de cálculo aplicada corretamente ✅")))</f>
        <v/>
      </c>
      <c r="P3586" s="5" t="str">
        <f>IF(D3586="","",
IF(AND(Q3586&lt;&gt;"SIM",U3586&gt;0),"ERRO: % alíquota &gt; 0, mas NÃO permitida ❌",
IF(AND(Q3586="SIM",U3586=0),"ATENÇÃO: alíquota permitida, mas % = 0 🔎",
"Alíquota aplicada corretamente ✅")))</f>
        <v/>
      </c>
      <c r="Q3586" s="5" t="str">
        <f>IF(E3586="","",IFERROR(VLOOKUP(E3586,REGRAS_CST!$A$2:$D$200,4,FALSE),""))</f>
        <v/>
      </c>
      <c r="R3586" s="8"/>
      <c r="S3586" s="7">
        <f>IF($H3586="","",$H3586*(1-$U3586))</f>
        <v>8.9999999999999993E-3</v>
      </c>
      <c r="T3586" s="7">
        <f>IF($I3586="","",$I3586*(1-$U3586))</f>
        <v>1E-3</v>
      </c>
      <c r="U3586" s="7">
        <f>IFERROR(INDEX(BASE_CCLASSTRIB!$E:$E, MATCH(TEXT($D3586,"000000"), BASE_CCLASSTRIB!$A:$A, 0))/100, 0)</f>
        <v>0</v>
      </c>
      <c r="V3586" s="21">
        <f>IFERROR(INDEX(BASE_CCLASSTRIB!$F:$F, MATCH(TEXT($D3586,"000000"), BASE_CCLASSTRIB!$A:$A, 0))/100, 0)</f>
        <v>0</v>
      </c>
    </row>
    <row r="3587" spans="2:22" ht="15.75" customHeight="1" thickTop="1" thickBot="1">
      <c r="B3587" s="8"/>
      <c r="C3587" s="8"/>
      <c r="E3587" s="8" t="str">
        <f>IF(D3587="","",LEFT(D3587,3))</f>
        <v/>
      </c>
      <c r="F3587" s="5" t="str">
        <f>IF(E3587="","",IFERROR(VLOOKUP(E3587,REGRAS_CST!$A$2:$B$200,2,FALSE),""))</f>
        <v/>
      </c>
      <c r="H3587" s="7">
        <v>8.9999999999999993E-3</v>
      </c>
      <c r="I3587" s="7">
        <v>1E-3</v>
      </c>
      <c r="K3587" s="5" t="str">
        <f>IF(E3587="","",IFERROR(VLOOKUP(E3587,REGRAS_CST!$A$2:$C$200,3,FALSE),""))</f>
        <v/>
      </c>
      <c r="L3587" s="10" t="str">
        <f>IF($G3587="", "", $G3587*(1-$V3587))</f>
        <v/>
      </c>
      <c r="M3587" s="30" t="str">
        <f t="shared" si="110"/>
        <v/>
      </c>
      <c r="N3587" s="30" t="str">
        <f t="shared" si="111"/>
        <v/>
      </c>
      <c r="O3587" s="5" t="str">
        <f>IF(D3587="","",
IF(AND(K3587&lt;&gt;"SIM",V3587&gt;0),"ERRO: % BC &gt; 0, mas NÃO permitida ❌",
IF(AND(K3587="SIM",V3587=0),"ATENÇÃO: BC permitida, mas % = 0 🔎",
"Base de cálculo aplicada corretamente ✅")))</f>
        <v/>
      </c>
      <c r="P3587" s="5" t="str">
        <f>IF(D3587="","",
IF(AND(Q3587&lt;&gt;"SIM",U3587&gt;0),"ERRO: % alíquota &gt; 0, mas NÃO permitida ❌",
IF(AND(Q3587="SIM",U3587=0),"ATENÇÃO: alíquota permitida, mas % = 0 🔎",
"Alíquota aplicada corretamente ✅")))</f>
        <v/>
      </c>
      <c r="Q3587" s="5" t="str">
        <f>IF(E3587="","",IFERROR(VLOOKUP(E3587,REGRAS_CST!$A$2:$D$200,4,FALSE),""))</f>
        <v/>
      </c>
      <c r="R3587" s="8"/>
      <c r="S3587" s="7">
        <f>IF($H3587="","",$H3587*(1-$U3587))</f>
        <v>8.9999999999999993E-3</v>
      </c>
      <c r="T3587" s="7">
        <f>IF($I3587="","",$I3587*(1-$U3587))</f>
        <v>1E-3</v>
      </c>
      <c r="U3587" s="7">
        <f>IFERROR(INDEX(BASE_CCLASSTRIB!$E:$E, MATCH(TEXT($D3587,"000000"), BASE_CCLASSTRIB!$A:$A, 0))/100, 0)</f>
        <v>0</v>
      </c>
      <c r="V3587" s="21">
        <f>IFERROR(INDEX(BASE_CCLASSTRIB!$F:$F, MATCH(TEXT($D3587,"000000"), BASE_CCLASSTRIB!$A:$A, 0))/100, 0)</f>
        <v>0</v>
      </c>
    </row>
    <row r="3588" spans="2:22" ht="15.75" customHeight="1" thickTop="1" thickBot="1">
      <c r="B3588" s="8"/>
      <c r="C3588" s="8"/>
      <c r="E3588" s="8" t="str">
        <f>IF(D3588="","",LEFT(D3588,3))</f>
        <v/>
      </c>
      <c r="F3588" s="5" t="str">
        <f>IF(E3588="","",IFERROR(VLOOKUP(E3588,REGRAS_CST!$A$2:$B$200,2,FALSE),""))</f>
        <v/>
      </c>
      <c r="H3588" s="7">
        <v>8.9999999999999993E-3</v>
      </c>
      <c r="I3588" s="7">
        <v>1E-3</v>
      </c>
      <c r="K3588" s="5" t="str">
        <f>IF(E3588="","",IFERROR(VLOOKUP(E3588,REGRAS_CST!$A$2:$C$200,3,FALSE),""))</f>
        <v/>
      </c>
      <c r="L3588" s="10" t="str">
        <f>IF($G3588="", "", $G3588*(1-$V3588))</f>
        <v/>
      </c>
      <c r="M3588" s="30" t="str">
        <f t="shared" si="110"/>
        <v/>
      </c>
      <c r="N3588" s="30" t="str">
        <f t="shared" si="111"/>
        <v/>
      </c>
      <c r="O3588" s="5" t="str">
        <f>IF(D3588="","",
IF(AND(K3588&lt;&gt;"SIM",V3588&gt;0),"ERRO: % BC &gt; 0, mas NÃO permitida ❌",
IF(AND(K3588="SIM",V3588=0),"ATENÇÃO: BC permitida, mas % = 0 🔎",
"Base de cálculo aplicada corretamente ✅")))</f>
        <v/>
      </c>
      <c r="P3588" s="5" t="str">
        <f>IF(D3588="","",
IF(AND(Q3588&lt;&gt;"SIM",U3588&gt;0),"ERRO: % alíquota &gt; 0, mas NÃO permitida ❌",
IF(AND(Q3588="SIM",U3588=0),"ATENÇÃO: alíquota permitida, mas % = 0 🔎",
"Alíquota aplicada corretamente ✅")))</f>
        <v/>
      </c>
      <c r="Q3588" s="5" t="str">
        <f>IF(E3588="","",IFERROR(VLOOKUP(E3588,REGRAS_CST!$A$2:$D$200,4,FALSE),""))</f>
        <v/>
      </c>
      <c r="R3588" s="8"/>
      <c r="S3588" s="7">
        <f>IF($H3588="","",$H3588*(1-$U3588))</f>
        <v>8.9999999999999993E-3</v>
      </c>
      <c r="T3588" s="7">
        <f>IF($I3588="","",$I3588*(1-$U3588))</f>
        <v>1E-3</v>
      </c>
      <c r="U3588" s="7">
        <f>IFERROR(INDEX(BASE_CCLASSTRIB!$E:$E, MATCH(TEXT($D3588,"000000"), BASE_CCLASSTRIB!$A:$A, 0))/100, 0)</f>
        <v>0</v>
      </c>
      <c r="V3588" s="21">
        <f>IFERROR(INDEX(BASE_CCLASSTRIB!$F:$F, MATCH(TEXT($D3588,"000000"), BASE_CCLASSTRIB!$A:$A, 0))/100, 0)</f>
        <v>0</v>
      </c>
    </row>
    <row r="3589" spans="2:22" ht="15.75" customHeight="1" thickTop="1" thickBot="1">
      <c r="B3589" s="8"/>
      <c r="C3589" s="8"/>
      <c r="E3589" s="8" t="str">
        <f>IF(D3589="","",LEFT(D3589,3))</f>
        <v/>
      </c>
      <c r="F3589" s="5" t="str">
        <f>IF(E3589="","",IFERROR(VLOOKUP(E3589,REGRAS_CST!$A$2:$B$200,2,FALSE),""))</f>
        <v/>
      </c>
      <c r="H3589" s="7">
        <v>8.9999999999999993E-3</v>
      </c>
      <c r="I3589" s="7">
        <v>1E-3</v>
      </c>
      <c r="K3589" s="5" t="str">
        <f>IF(E3589="","",IFERROR(VLOOKUP(E3589,REGRAS_CST!$A$2:$C$200,3,FALSE),""))</f>
        <v/>
      </c>
      <c r="L3589" s="10" t="str">
        <f>IF($G3589="", "", $G3589*(1-$V3589))</f>
        <v/>
      </c>
      <c r="M3589" s="30" t="str">
        <f t="shared" ref="M3589:M3652" si="112">IF(OR($L3589="",$S3589=""),"",TRUNC(VALUE($L3589)*VALUE($S3589),2))</f>
        <v/>
      </c>
      <c r="N3589" s="30" t="str">
        <f t="shared" ref="N3589:N3652" si="113">IF(OR($L3589="",$T3589=""),"",TRUNC(VALUE($L3589)*VALUE($T3589),2))</f>
        <v/>
      </c>
      <c r="O3589" s="5" t="str">
        <f>IF(D3589="","",
IF(AND(K3589&lt;&gt;"SIM",V3589&gt;0),"ERRO: % BC &gt; 0, mas NÃO permitida ❌",
IF(AND(K3589="SIM",V3589=0),"ATENÇÃO: BC permitida, mas % = 0 🔎",
"Base de cálculo aplicada corretamente ✅")))</f>
        <v/>
      </c>
      <c r="P3589" s="5" t="str">
        <f>IF(D3589="","",
IF(AND(Q3589&lt;&gt;"SIM",U3589&gt;0),"ERRO: % alíquota &gt; 0, mas NÃO permitida ❌",
IF(AND(Q3589="SIM",U3589=0),"ATENÇÃO: alíquota permitida, mas % = 0 🔎",
"Alíquota aplicada corretamente ✅")))</f>
        <v/>
      </c>
      <c r="Q3589" s="5" t="str">
        <f>IF(E3589="","",IFERROR(VLOOKUP(E3589,REGRAS_CST!$A$2:$D$200,4,FALSE),""))</f>
        <v/>
      </c>
      <c r="R3589" s="8"/>
      <c r="S3589" s="7">
        <f>IF($H3589="","",$H3589*(1-$U3589))</f>
        <v>8.9999999999999993E-3</v>
      </c>
      <c r="T3589" s="7">
        <f>IF($I3589="","",$I3589*(1-$U3589))</f>
        <v>1E-3</v>
      </c>
      <c r="U3589" s="7">
        <f>IFERROR(INDEX(BASE_CCLASSTRIB!$E:$E, MATCH(TEXT($D3589,"000000"), BASE_CCLASSTRIB!$A:$A, 0))/100, 0)</f>
        <v>0</v>
      </c>
      <c r="V3589" s="21">
        <f>IFERROR(INDEX(BASE_CCLASSTRIB!$F:$F, MATCH(TEXT($D3589,"000000"), BASE_CCLASSTRIB!$A:$A, 0))/100, 0)</f>
        <v>0</v>
      </c>
    </row>
    <row r="3590" spans="2:22" ht="15.75" customHeight="1" thickTop="1" thickBot="1">
      <c r="B3590" s="8"/>
      <c r="C3590" s="8"/>
      <c r="E3590" s="8" t="str">
        <f>IF(D3590="","",LEFT(D3590,3))</f>
        <v/>
      </c>
      <c r="F3590" s="5" t="str">
        <f>IF(E3590="","",IFERROR(VLOOKUP(E3590,REGRAS_CST!$A$2:$B$200,2,FALSE),""))</f>
        <v/>
      </c>
      <c r="H3590" s="7">
        <v>8.9999999999999993E-3</v>
      </c>
      <c r="I3590" s="7">
        <v>1E-3</v>
      </c>
      <c r="K3590" s="5" t="str">
        <f>IF(E3590="","",IFERROR(VLOOKUP(E3590,REGRAS_CST!$A$2:$C$200,3,FALSE),""))</f>
        <v/>
      </c>
      <c r="L3590" s="10" t="str">
        <f>IF($G3590="", "", $G3590*(1-$V3590))</f>
        <v/>
      </c>
      <c r="M3590" s="30" t="str">
        <f t="shared" si="112"/>
        <v/>
      </c>
      <c r="N3590" s="30" t="str">
        <f t="shared" si="113"/>
        <v/>
      </c>
      <c r="O3590" s="5" t="str">
        <f>IF(D3590="","",
IF(AND(K3590&lt;&gt;"SIM",V3590&gt;0),"ERRO: % BC &gt; 0, mas NÃO permitida ❌",
IF(AND(K3590="SIM",V3590=0),"ATENÇÃO: BC permitida, mas % = 0 🔎",
"Base de cálculo aplicada corretamente ✅")))</f>
        <v/>
      </c>
      <c r="P3590" s="5" t="str">
        <f>IF(D3590="","",
IF(AND(Q3590&lt;&gt;"SIM",U3590&gt;0),"ERRO: % alíquota &gt; 0, mas NÃO permitida ❌",
IF(AND(Q3590="SIM",U3590=0),"ATENÇÃO: alíquota permitida, mas % = 0 🔎",
"Alíquota aplicada corretamente ✅")))</f>
        <v/>
      </c>
      <c r="Q3590" s="5" t="str">
        <f>IF(E3590="","",IFERROR(VLOOKUP(E3590,REGRAS_CST!$A$2:$D$200,4,FALSE),""))</f>
        <v/>
      </c>
      <c r="R3590" s="8"/>
      <c r="S3590" s="7">
        <f>IF($H3590="","",$H3590*(1-$U3590))</f>
        <v>8.9999999999999993E-3</v>
      </c>
      <c r="T3590" s="7">
        <f>IF($I3590="","",$I3590*(1-$U3590))</f>
        <v>1E-3</v>
      </c>
      <c r="U3590" s="7">
        <f>IFERROR(INDEX(BASE_CCLASSTRIB!$E:$E, MATCH(TEXT($D3590,"000000"), BASE_CCLASSTRIB!$A:$A, 0))/100, 0)</f>
        <v>0</v>
      </c>
      <c r="V3590" s="21">
        <f>IFERROR(INDEX(BASE_CCLASSTRIB!$F:$F, MATCH(TEXT($D3590,"000000"), BASE_CCLASSTRIB!$A:$A, 0))/100, 0)</f>
        <v>0</v>
      </c>
    </row>
    <row r="3591" spans="2:22" ht="15.75" customHeight="1" thickTop="1" thickBot="1">
      <c r="B3591" s="8"/>
      <c r="C3591" s="8"/>
      <c r="E3591" s="8" t="str">
        <f>IF(D3591="","",LEFT(D3591,3))</f>
        <v/>
      </c>
      <c r="F3591" s="5" t="str">
        <f>IF(E3591="","",IFERROR(VLOOKUP(E3591,REGRAS_CST!$A$2:$B$200,2,FALSE),""))</f>
        <v/>
      </c>
      <c r="H3591" s="7">
        <v>8.9999999999999993E-3</v>
      </c>
      <c r="I3591" s="7">
        <v>1E-3</v>
      </c>
      <c r="K3591" s="5" t="str">
        <f>IF(E3591="","",IFERROR(VLOOKUP(E3591,REGRAS_CST!$A$2:$C$200,3,FALSE),""))</f>
        <v/>
      </c>
      <c r="L3591" s="10" t="str">
        <f>IF($G3591="", "", $G3591*(1-$V3591))</f>
        <v/>
      </c>
      <c r="M3591" s="30" t="str">
        <f t="shared" si="112"/>
        <v/>
      </c>
      <c r="N3591" s="30" t="str">
        <f t="shared" si="113"/>
        <v/>
      </c>
      <c r="O3591" s="5" t="str">
        <f>IF(D3591="","",
IF(AND(K3591&lt;&gt;"SIM",V3591&gt;0),"ERRO: % BC &gt; 0, mas NÃO permitida ❌",
IF(AND(K3591="SIM",V3591=0),"ATENÇÃO: BC permitida, mas % = 0 🔎",
"Base de cálculo aplicada corretamente ✅")))</f>
        <v/>
      </c>
      <c r="P3591" s="5" t="str">
        <f>IF(D3591="","",
IF(AND(Q3591&lt;&gt;"SIM",U3591&gt;0),"ERRO: % alíquota &gt; 0, mas NÃO permitida ❌",
IF(AND(Q3591="SIM",U3591=0),"ATENÇÃO: alíquota permitida, mas % = 0 🔎",
"Alíquota aplicada corretamente ✅")))</f>
        <v/>
      </c>
      <c r="Q3591" s="5" t="str">
        <f>IF(E3591="","",IFERROR(VLOOKUP(E3591,REGRAS_CST!$A$2:$D$200,4,FALSE),""))</f>
        <v/>
      </c>
      <c r="R3591" s="8"/>
      <c r="S3591" s="7">
        <f>IF($H3591="","",$H3591*(1-$U3591))</f>
        <v>8.9999999999999993E-3</v>
      </c>
      <c r="T3591" s="7">
        <f>IF($I3591="","",$I3591*(1-$U3591))</f>
        <v>1E-3</v>
      </c>
      <c r="U3591" s="7">
        <f>IFERROR(INDEX(BASE_CCLASSTRIB!$E:$E, MATCH(TEXT($D3591,"000000"), BASE_CCLASSTRIB!$A:$A, 0))/100, 0)</f>
        <v>0</v>
      </c>
      <c r="V3591" s="21">
        <f>IFERROR(INDEX(BASE_CCLASSTRIB!$F:$F, MATCH(TEXT($D3591,"000000"), BASE_CCLASSTRIB!$A:$A, 0))/100, 0)</f>
        <v>0</v>
      </c>
    </row>
    <row r="3592" spans="2:22" ht="15.75" customHeight="1" thickTop="1" thickBot="1">
      <c r="B3592" s="8"/>
      <c r="C3592" s="8"/>
      <c r="E3592" s="8" t="str">
        <f>IF(D3592="","",LEFT(D3592,3))</f>
        <v/>
      </c>
      <c r="F3592" s="5" t="str">
        <f>IF(E3592="","",IFERROR(VLOOKUP(E3592,REGRAS_CST!$A$2:$B$200,2,FALSE),""))</f>
        <v/>
      </c>
      <c r="H3592" s="7">
        <v>8.9999999999999993E-3</v>
      </c>
      <c r="I3592" s="7">
        <v>1E-3</v>
      </c>
      <c r="K3592" s="5" t="str">
        <f>IF(E3592="","",IFERROR(VLOOKUP(E3592,REGRAS_CST!$A$2:$C$200,3,FALSE),""))</f>
        <v/>
      </c>
      <c r="L3592" s="10" t="str">
        <f>IF($G3592="", "", $G3592*(1-$V3592))</f>
        <v/>
      </c>
      <c r="M3592" s="30" t="str">
        <f t="shared" si="112"/>
        <v/>
      </c>
      <c r="N3592" s="30" t="str">
        <f t="shared" si="113"/>
        <v/>
      </c>
      <c r="O3592" s="5" t="str">
        <f>IF(D3592="","",
IF(AND(K3592&lt;&gt;"SIM",V3592&gt;0),"ERRO: % BC &gt; 0, mas NÃO permitida ❌",
IF(AND(K3592="SIM",V3592=0),"ATENÇÃO: BC permitida, mas % = 0 🔎",
"Base de cálculo aplicada corretamente ✅")))</f>
        <v/>
      </c>
      <c r="P3592" s="5" t="str">
        <f>IF(D3592="","",
IF(AND(Q3592&lt;&gt;"SIM",U3592&gt;0),"ERRO: % alíquota &gt; 0, mas NÃO permitida ❌",
IF(AND(Q3592="SIM",U3592=0),"ATENÇÃO: alíquota permitida, mas % = 0 🔎",
"Alíquota aplicada corretamente ✅")))</f>
        <v/>
      </c>
      <c r="Q3592" s="5" t="str">
        <f>IF(E3592="","",IFERROR(VLOOKUP(E3592,REGRAS_CST!$A$2:$D$200,4,FALSE),""))</f>
        <v/>
      </c>
      <c r="R3592" s="8"/>
      <c r="S3592" s="7">
        <f>IF($H3592="","",$H3592*(1-$U3592))</f>
        <v>8.9999999999999993E-3</v>
      </c>
      <c r="T3592" s="7">
        <f>IF($I3592="","",$I3592*(1-$U3592))</f>
        <v>1E-3</v>
      </c>
      <c r="U3592" s="7">
        <f>IFERROR(INDEX(BASE_CCLASSTRIB!$E:$E, MATCH(TEXT($D3592,"000000"), BASE_CCLASSTRIB!$A:$A, 0))/100, 0)</f>
        <v>0</v>
      </c>
      <c r="V3592" s="21">
        <f>IFERROR(INDEX(BASE_CCLASSTRIB!$F:$F, MATCH(TEXT($D3592,"000000"), BASE_CCLASSTRIB!$A:$A, 0))/100, 0)</f>
        <v>0</v>
      </c>
    </row>
    <row r="3593" spans="2:22" ht="15.75" customHeight="1" thickTop="1" thickBot="1">
      <c r="B3593" s="8"/>
      <c r="C3593" s="8"/>
      <c r="E3593" s="8" t="str">
        <f>IF(D3593="","",LEFT(D3593,3))</f>
        <v/>
      </c>
      <c r="F3593" s="5" t="str">
        <f>IF(E3593="","",IFERROR(VLOOKUP(E3593,REGRAS_CST!$A$2:$B$200,2,FALSE),""))</f>
        <v/>
      </c>
      <c r="H3593" s="7">
        <v>8.9999999999999993E-3</v>
      </c>
      <c r="I3593" s="7">
        <v>1E-3</v>
      </c>
      <c r="K3593" s="5" t="str">
        <f>IF(E3593="","",IFERROR(VLOOKUP(E3593,REGRAS_CST!$A$2:$C$200,3,FALSE),""))</f>
        <v/>
      </c>
      <c r="L3593" s="10" t="str">
        <f>IF($G3593="", "", $G3593*(1-$V3593))</f>
        <v/>
      </c>
      <c r="M3593" s="30" t="str">
        <f t="shared" si="112"/>
        <v/>
      </c>
      <c r="N3593" s="30" t="str">
        <f t="shared" si="113"/>
        <v/>
      </c>
      <c r="O3593" s="5" t="str">
        <f>IF(D3593="","",
IF(AND(K3593&lt;&gt;"SIM",V3593&gt;0),"ERRO: % BC &gt; 0, mas NÃO permitida ❌",
IF(AND(K3593="SIM",V3593=0),"ATENÇÃO: BC permitida, mas % = 0 🔎",
"Base de cálculo aplicada corretamente ✅")))</f>
        <v/>
      </c>
      <c r="P3593" s="5" t="str">
        <f>IF(D3593="","",
IF(AND(Q3593&lt;&gt;"SIM",U3593&gt;0),"ERRO: % alíquota &gt; 0, mas NÃO permitida ❌",
IF(AND(Q3593="SIM",U3593=0),"ATENÇÃO: alíquota permitida, mas % = 0 🔎",
"Alíquota aplicada corretamente ✅")))</f>
        <v/>
      </c>
      <c r="Q3593" s="5" t="str">
        <f>IF(E3593="","",IFERROR(VLOOKUP(E3593,REGRAS_CST!$A$2:$D$200,4,FALSE),""))</f>
        <v/>
      </c>
      <c r="R3593" s="8"/>
      <c r="S3593" s="7">
        <f>IF($H3593="","",$H3593*(1-$U3593))</f>
        <v>8.9999999999999993E-3</v>
      </c>
      <c r="T3593" s="7">
        <f>IF($I3593="","",$I3593*(1-$U3593))</f>
        <v>1E-3</v>
      </c>
      <c r="U3593" s="7">
        <f>IFERROR(INDEX(BASE_CCLASSTRIB!$E:$E, MATCH(TEXT($D3593,"000000"), BASE_CCLASSTRIB!$A:$A, 0))/100, 0)</f>
        <v>0</v>
      </c>
      <c r="V3593" s="21">
        <f>IFERROR(INDEX(BASE_CCLASSTRIB!$F:$F, MATCH(TEXT($D3593,"000000"), BASE_CCLASSTRIB!$A:$A, 0))/100, 0)</f>
        <v>0</v>
      </c>
    </row>
    <row r="3594" spans="2:22" ht="15.75" customHeight="1" thickTop="1" thickBot="1">
      <c r="B3594" s="8"/>
      <c r="C3594" s="8"/>
      <c r="E3594" s="8" t="str">
        <f>IF(D3594="","",LEFT(D3594,3))</f>
        <v/>
      </c>
      <c r="F3594" s="5" t="str">
        <f>IF(E3594="","",IFERROR(VLOOKUP(E3594,REGRAS_CST!$A$2:$B$200,2,FALSE),""))</f>
        <v/>
      </c>
      <c r="H3594" s="7">
        <v>8.9999999999999993E-3</v>
      </c>
      <c r="I3594" s="7">
        <v>1E-3</v>
      </c>
      <c r="K3594" s="5" t="str">
        <f>IF(E3594="","",IFERROR(VLOOKUP(E3594,REGRAS_CST!$A$2:$C$200,3,FALSE),""))</f>
        <v/>
      </c>
      <c r="L3594" s="10" t="str">
        <f>IF($G3594="", "", $G3594*(1-$V3594))</f>
        <v/>
      </c>
      <c r="M3594" s="30" t="str">
        <f t="shared" si="112"/>
        <v/>
      </c>
      <c r="N3594" s="30" t="str">
        <f t="shared" si="113"/>
        <v/>
      </c>
      <c r="O3594" s="5" t="str">
        <f>IF(D3594="","",
IF(AND(K3594&lt;&gt;"SIM",V3594&gt;0),"ERRO: % BC &gt; 0, mas NÃO permitida ❌",
IF(AND(K3594="SIM",V3594=0),"ATENÇÃO: BC permitida, mas % = 0 🔎",
"Base de cálculo aplicada corretamente ✅")))</f>
        <v/>
      </c>
      <c r="P3594" s="5" t="str">
        <f>IF(D3594="","",
IF(AND(Q3594&lt;&gt;"SIM",U3594&gt;0),"ERRO: % alíquota &gt; 0, mas NÃO permitida ❌",
IF(AND(Q3594="SIM",U3594=0),"ATENÇÃO: alíquota permitida, mas % = 0 🔎",
"Alíquota aplicada corretamente ✅")))</f>
        <v/>
      </c>
      <c r="Q3594" s="5" t="str">
        <f>IF(E3594="","",IFERROR(VLOOKUP(E3594,REGRAS_CST!$A$2:$D$200,4,FALSE),""))</f>
        <v/>
      </c>
      <c r="R3594" s="8"/>
      <c r="S3594" s="7">
        <f>IF($H3594="","",$H3594*(1-$U3594))</f>
        <v>8.9999999999999993E-3</v>
      </c>
      <c r="T3594" s="7">
        <f>IF($I3594="","",$I3594*(1-$U3594))</f>
        <v>1E-3</v>
      </c>
      <c r="U3594" s="7">
        <f>IFERROR(INDEX(BASE_CCLASSTRIB!$E:$E, MATCH(TEXT($D3594,"000000"), BASE_CCLASSTRIB!$A:$A, 0))/100, 0)</f>
        <v>0</v>
      </c>
      <c r="V3594" s="21">
        <f>IFERROR(INDEX(BASE_CCLASSTRIB!$F:$F, MATCH(TEXT($D3594,"000000"), BASE_CCLASSTRIB!$A:$A, 0))/100, 0)</f>
        <v>0</v>
      </c>
    </row>
    <row r="3595" spans="2:22" ht="15.75" customHeight="1" thickTop="1" thickBot="1">
      <c r="B3595" s="8"/>
      <c r="C3595" s="8"/>
      <c r="E3595" s="8" t="str">
        <f>IF(D3595="","",LEFT(D3595,3))</f>
        <v/>
      </c>
      <c r="F3595" s="5" t="str">
        <f>IF(E3595="","",IFERROR(VLOOKUP(E3595,REGRAS_CST!$A$2:$B$200,2,FALSE),""))</f>
        <v/>
      </c>
      <c r="H3595" s="7">
        <v>8.9999999999999993E-3</v>
      </c>
      <c r="I3595" s="7">
        <v>1E-3</v>
      </c>
      <c r="K3595" s="5" t="str">
        <f>IF(E3595="","",IFERROR(VLOOKUP(E3595,REGRAS_CST!$A$2:$C$200,3,FALSE),""))</f>
        <v/>
      </c>
      <c r="L3595" s="10" t="str">
        <f>IF($G3595="", "", $G3595*(1-$V3595))</f>
        <v/>
      </c>
      <c r="M3595" s="30" t="str">
        <f t="shared" si="112"/>
        <v/>
      </c>
      <c r="N3595" s="30" t="str">
        <f t="shared" si="113"/>
        <v/>
      </c>
      <c r="O3595" s="5" t="str">
        <f>IF(D3595="","",
IF(AND(K3595&lt;&gt;"SIM",V3595&gt;0),"ERRO: % BC &gt; 0, mas NÃO permitida ❌",
IF(AND(K3595="SIM",V3595=0),"ATENÇÃO: BC permitida, mas % = 0 🔎",
"Base de cálculo aplicada corretamente ✅")))</f>
        <v/>
      </c>
      <c r="P3595" s="5" t="str">
        <f>IF(D3595="","",
IF(AND(Q3595&lt;&gt;"SIM",U3595&gt;0),"ERRO: % alíquota &gt; 0, mas NÃO permitida ❌",
IF(AND(Q3595="SIM",U3595=0),"ATENÇÃO: alíquota permitida, mas % = 0 🔎",
"Alíquota aplicada corretamente ✅")))</f>
        <v/>
      </c>
      <c r="Q3595" s="5" t="str">
        <f>IF(E3595="","",IFERROR(VLOOKUP(E3595,REGRAS_CST!$A$2:$D$200,4,FALSE),""))</f>
        <v/>
      </c>
      <c r="R3595" s="8"/>
      <c r="S3595" s="7">
        <f>IF($H3595="","",$H3595*(1-$U3595))</f>
        <v>8.9999999999999993E-3</v>
      </c>
      <c r="T3595" s="7">
        <f>IF($I3595="","",$I3595*(1-$U3595))</f>
        <v>1E-3</v>
      </c>
      <c r="U3595" s="7">
        <f>IFERROR(INDEX(BASE_CCLASSTRIB!$E:$E, MATCH(TEXT($D3595,"000000"), BASE_CCLASSTRIB!$A:$A, 0))/100, 0)</f>
        <v>0</v>
      </c>
      <c r="V3595" s="21">
        <f>IFERROR(INDEX(BASE_CCLASSTRIB!$F:$F, MATCH(TEXT($D3595,"000000"), BASE_CCLASSTRIB!$A:$A, 0))/100, 0)</f>
        <v>0</v>
      </c>
    </row>
    <row r="3596" spans="2:22" ht="15.75" customHeight="1" thickTop="1" thickBot="1">
      <c r="B3596" s="8"/>
      <c r="C3596" s="8"/>
      <c r="E3596" s="8" t="str">
        <f>IF(D3596="","",LEFT(D3596,3))</f>
        <v/>
      </c>
      <c r="F3596" s="5" t="str">
        <f>IF(E3596="","",IFERROR(VLOOKUP(E3596,REGRAS_CST!$A$2:$B$200,2,FALSE),""))</f>
        <v/>
      </c>
      <c r="H3596" s="7">
        <v>8.9999999999999993E-3</v>
      </c>
      <c r="I3596" s="7">
        <v>1E-3</v>
      </c>
      <c r="K3596" s="5" t="str">
        <f>IF(E3596="","",IFERROR(VLOOKUP(E3596,REGRAS_CST!$A$2:$C$200,3,FALSE),""))</f>
        <v/>
      </c>
      <c r="L3596" s="10" t="str">
        <f>IF($G3596="", "", $G3596*(1-$V3596))</f>
        <v/>
      </c>
      <c r="M3596" s="30" t="str">
        <f t="shared" si="112"/>
        <v/>
      </c>
      <c r="N3596" s="30" t="str">
        <f t="shared" si="113"/>
        <v/>
      </c>
      <c r="O3596" s="5" t="str">
        <f>IF(D3596="","",
IF(AND(K3596&lt;&gt;"SIM",V3596&gt;0),"ERRO: % BC &gt; 0, mas NÃO permitida ❌",
IF(AND(K3596="SIM",V3596=0),"ATENÇÃO: BC permitida, mas % = 0 🔎",
"Base de cálculo aplicada corretamente ✅")))</f>
        <v/>
      </c>
      <c r="P3596" s="5" t="str">
        <f>IF(D3596="","",
IF(AND(Q3596&lt;&gt;"SIM",U3596&gt;0),"ERRO: % alíquota &gt; 0, mas NÃO permitida ❌",
IF(AND(Q3596="SIM",U3596=0),"ATENÇÃO: alíquota permitida, mas % = 0 🔎",
"Alíquota aplicada corretamente ✅")))</f>
        <v/>
      </c>
      <c r="Q3596" s="5" t="str">
        <f>IF(E3596="","",IFERROR(VLOOKUP(E3596,REGRAS_CST!$A$2:$D$200,4,FALSE),""))</f>
        <v/>
      </c>
      <c r="R3596" s="8"/>
      <c r="S3596" s="7">
        <f>IF($H3596="","",$H3596*(1-$U3596))</f>
        <v>8.9999999999999993E-3</v>
      </c>
      <c r="T3596" s="7">
        <f>IF($I3596="","",$I3596*(1-$U3596))</f>
        <v>1E-3</v>
      </c>
      <c r="U3596" s="7">
        <f>IFERROR(INDEX(BASE_CCLASSTRIB!$E:$E, MATCH(TEXT($D3596,"000000"), BASE_CCLASSTRIB!$A:$A, 0))/100, 0)</f>
        <v>0</v>
      </c>
      <c r="V3596" s="21">
        <f>IFERROR(INDEX(BASE_CCLASSTRIB!$F:$F, MATCH(TEXT($D3596,"000000"), BASE_CCLASSTRIB!$A:$A, 0))/100, 0)</f>
        <v>0</v>
      </c>
    </row>
    <row r="3597" spans="2:22" ht="15.75" customHeight="1" thickTop="1" thickBot="1">
      <c r="B3597" s="8"/>
      <c r="C3597" s="8"/>
      <c r="E3597" s="8" t="str">
        <f>IF(D3597="","",LEFT(D3597,3))</f>
        <v/>
      </c>
      <c r="F3597" s="5" t="str">
        <f>IF(E3597="","",IFERROR(VLOOKUP(E3597,REGRAS_CST!$A$2:$B$200,2,FALSE),""))</f>
        <v/>
      </c>
      <c r="H3597" s="7">
        <v>8.9999999999999993E-3</v>
      </c>
      <c r="I3597" s="7">
        <v>1E-3</v>
      </c>
      <c r="K3597" s="5" t="str">
        <f>IF(E3597="","",IFERROR(VLOOKUP(E3597,REGRAS_CST!$A$2:$C$200,3,FALSE),""))</f>
        <v/>
      </c>
      <c r="L3597" s="10" t="str">
        <f>IF($G3597="", "", $G3597*(1-$V3597))</f>
        <v/>
      </c>
      <c r="M3597" s="30" t="str">
        <f t="shared" si="112"/>
        <v/>
      </c>
      <c r="N3597" s="30" t="str">
        <f t="shared" si="113"/>
        <v/>
      </c>
      <c r="O3597" s="5" t="str">
        <f>IF(D3597="","",
IF(AND(K3597&lt;&gt;"SIM",V3597&gt;0),"ERRO: % BC &gt; 0, mas NÃO permitida ❌",
IF(AND(K3597="SIM",V3597=0),"ATENÇÃO: BC permitida, mas % = 0 🔎",
"Base de cálculo aplicada corretamente ✅")))</f>
        <v/>
      </c>
      <c r="P3597" s="5" t="str">
        <f>IF(D3597="","",
IF(AND(Q3597&lt;&gt;"SIM",U3597&gt;0),"ERRO: % alíquota &gt; 0, mas NÃO permitida ❌",
IF(AND(Q3597="SIM",U3597=0),"ATENÇÃO: alíquota permitida, mas % = 0 🔎",
"Alíquota aplicada corretamente ✅")))</f>
        <v/>
      </c>
      <c r="Q3597" s="5" t="str">
        <f>IF(E3597="","",IFERROR(VLOOKUP(E3597,REGRAS_CST!$A$2:$D$200,4,FALSE),""))</f>
        <v/>
      </c>
      <c r="R3597" s="8"/>
      <c r="S3597" s="7">
        <f>IF($H3597="","",$H3597*(1-$U3597))</f>
        <v>8.9999999999999993E-3</v>
      </c>
      <c r="T3597" s="7">
        <f>IF($I3597="","",$I3597*(1-$U3597))</f>
        <v>1E-3</v>
      </c>
      <c r="U3597" s="7">
        <f>IFERROR(INDEX(BASE_CCLASSTRIB!$E:$E, MATCH(TEXT($D3597,"000000"), BASE_CCLASSTRIB!$A:$A, 0))/100, 0)</f>
        <v>0</v>
      </c>
      <c r="V3597" s="21">
        <f>IFERROR(INDEX(BASE_CCLASSTRIB!$F:$F, MATCH(TEXT($D3597,"000000"), BASE_CCLASSTRIB!$A:$A, 0))/100, 0)</f>
        <v>0</v>
      </c>
    </row>
    <row r="3598" spans="2:22" ht="15.75" customHeight="1" thickTop="1" thickBot="1">
      <c r="B3598" s="8"/>
      <c r="C3598" s="8"/>
      <c r="E3598" s="8" t="str">
        <f>IF(D3598="","",LEFT(D3598,3))</f>
        <v/>
      </c>
      <c r="F3598" s="5" t="str">
        <f>IF(E3598="","",IFERROR(VLOOKUP(E3598,REGRAS_CST!$A$2:$B$200,2,FALSE),""))</f>
        <v/>
      </c>
      <c r="H3598" s="7">
        <v>8.9999999999999993E-3</v>
      </c>
      <c r="I3598" s="7">
        <v>1E-3</v>
      </c>
      <c r="K3598" s="5" t="str">
        <f>IF(E3598="","",IFERROR(VLOOKUP(E3598,REGRAS_CST!$A$2:$C$200,3,FALSE),""))</f>
        <v/>
      </c>
      <c r="L3598" s="10" t="str">
        <f>IF($G3598="", "", $G3598*(1-$V3598))</f>
        <v/>
      </c>
      <c r="M3598" s="30" t="str">
        <f t="shared" si="112"/>
        <v/>
      </c>
      <c r="N3598" s="30" t="str">
        <f t="shared" si="113"/>
        <v/>
      </c>
      <c r="O3598" s="5" t="str">
        <f>IF(D3598="","",
IF(AND(K3598&lt;&gt;"SIM",V3598&gt;0),"ERRO: % BC &gt; 0, mas NÃO permitida ❌",
IF(AND(K3598="SIM",V3598=0),"ATENÇÃO: BC permitida, mas % = 0 🔎",
"Base de cálculo aplicada corretamente ✅")))</f>
        <v/>
      </c>
      <c r="P3598" s="5" t="str">
        <f>IF(D3598="","",
IF(AND(Q3598&lt;&gt;"SIM",U3598&gt;0),"ERRO: % alíquota &gt; 0, mas NÃO permitida ❌",
IF(AND(Q3598="SIM",U3598=0),"ATENÇÃO: alíquota permitida, mas % = 0 🔎",
"Alíquota aplicada corretamente ✅")))</f>
        <v/>
      </c>
      <c r="Q3598" s="5" t="str">
        <f>IF(E3598="","",IFERROR(VLOOKUP(E3598,REGRAS_CST!$A$2:$D$200,4,FALSE),""))</f>
        <v/>
      </c>
      <c r="R3598" s="8"/>
      <c r="S3598" s="7">
        <f>IF($H3598="","",$H3598*(1-$U3598))</f>
        <v>8.9999999999999993E-3</v>
      </c>
      <c r="T3598" s="7">
        <f>IF($I3598="","",$I3598*(1-$U3598))</f>
        <v>1E-3</v>
      </c>
      <c r="U3598" s="7">
        <f>IFERROR(INDEX(BASE_CCLASSTRIB!$E:$E, MATCH(TEXT($D3598,"000000"), BASE_CCLASSTRIB!$A:$A, 0))/100, 0)</f>
        <v>0</v>
      </c>
      <c r="V3598" s="21">
        <f>IFERROR(INDEX(BASE_CCLASSTRIB!$F:$F, MATCH(TEXT($D3598,"000000"), BASE_CCLASSTRIB!$A:$A, 0))/100, 0)</f>
        <v>0</v>
      </c>
    </row>
    <row r="3599" spans="2:22" ht="15.75" customHeight="1" thickTop="1" thickBot="1">
      <c r="B3599" s="8"/>
      <c r="C3599" s="8"/>
      <c r="E3599" s="8" t="str">
        <f>IF(D3599="","",LEFT(D3599,3))</f>
        <v/>
      </c>
      <c r="F3599" s="5" t="str">
        <f>IF(E3599="","",IFERROR(VLOOKUP(E3599,REGRAS_CST!$A$2:$B$200,2,FALSE),""))</f>
        <v/>
      </c>
      <c r="H3599" s="7">
        <v>8.9999999999999993E-3</v>
      </c>
      <c r="I3599" s="7">
        <v>1E-3</v>
      </c>
      <c r="K3599" s="5" t="str">
        <f>IF(E3599="","",IFERROR(VLOOKUP(E3599,REGRAS_CST!$A$2:$C$200,3,FALSE),""))</f>
        <v/>
      </c>
      <c r="L3599" s="10" t="str">
        <f>IF($G3599="", "", $G3599*(1-$V3599))</f>
        <v/>
      </c>
      <c r="M3599" s="30" t="str">
        <f t="shared" si="112"/>
        <v/>
      </c>
      <c r="N3599" s="30" t="str">
        <f t="shared" si="113"/>
        <v/>
      </c>
      <c r="O3599" s="5" t="str">
        <f>IF(D3599="","",
IF(AND(K3599&lt;&gt;"SIM",V3599&gt;0),"ERRO: % BC &gt; 0, mas NÃO permitida ❌",
IF(AND(K3599="SIM",V3599=0),"ATENÇÃO: BC permitida, mas % = 0 🔎",
"Base de cálculo aplicada corretamente ✅")))</f>
        <v/>
      </c>
      <c r="P3599" s="5" t="str">
        <f>IF(D3599="","",
IF(AND(Q3599&lt;&gt;"SIM",U3599&gt;0),"ERRO: % alíquota &gt; 0, mas NÃO permitida ❌",
IF(AND(Q3599="SIM",U3599=0),"ATENÇÃO: alíquota permitida, mas % = 0 🔎",
"Alíquota aplicada corretamente ✅")))</f>
        <v/>
      </c>
      <c r="Q3599" s="5" t="str">
        <f>IF(E3599="","",IFERROR(VLOOKUP(E3599,REGRAS_CST!$A$2:$D$200,4,FALSE),""))</f>
        <v/>
      </c>
      <c r="R3599" s="8"/>
      <c r="S3599" s="7">
        <f>IF($H3599="","",$H3599*(1-$U3599))</f>
        <v>8.9999999999999993E-3</v>
      </c>
      <c r="T3599" s="7">
        <f>IF($I3599="","",$I3599*(1-$U3599))</f>
        <v>1E-3</v>
      </c>
      <c r="U3599" s="7">
        <f>IFERROR(INDEX(BASE_CCLASSTRIB!$E:$E, MATCH(TEXT($D3599,"000000"), BASE_CCLASSTRIB!$A:$A, 0))/100, 0)</f>
        <v>0</v>
      </c>
      <c r="V3599" s="21">
        <f>IFERROR(INDEX(BASE_CCLASSTRIB!$F:$F, MATCH(TEXT($D3599,"000000"), BASE_CCLASSTRIB!$A:$A, 0))/100, 0)</f>
        <v>0</v>
      </c>
    </row>
    <row r="3600" spans="2:22" ht="15.75" customHeight="1" thickTop="1" thickBot="1">
      <c r="B3600" s="8"/>
      <c r="C3600" s="8"/>
      <c r="E3600" s="8" t="str">
        <f>IF(D3600="","",LEFT(D3600,3))</f>
        <v/>
      </c>
      <c r="F3600" s="5" t="str">
        <f>IF(E3600="","",IFERROR(VLOOKUP(E3600,REGRAS_CST!$A$2:$B$200,2,FALSE),""))</f>
        <v/>
      </c>
      <c r="H3600" s="7">
        <v>8.9999999999999993E-3</v>
      </c>
      <c r="I3600" s="7">
        <v>1E-3</v>
      </c>
      <c r="K3600" s="5" t="str">
        <f>IF(E3600="","",IFERROR(VLOOKUP(E3600,REGRAS_CST!$A$2:$C$200,3,FALSE),""))</f>
        <v/>
      </c>
      <c r="L3600" s="10" t="str">
        <f>IF($G3600="", "", $G3600*(1-$V3600))</f>
        <v/>
      </c>
      <c r="M3600" s="30" t="str">
        <f t="shared" si="112"/>
        <v/>
      </c>
      <c r="N3600" s="30" t="str">
        <f t="shared" si="113"/>
        <v/>
      </c>
      <c r="O3600" s="5" t="str">
        <f>IF(D3600="","",
IF(AND(K3600&lt;&gt;"SIM",V3600&gt;0),"ERRO: % BC &gt; 0, mas NÃO permitida ❌",
IF(AND(K3600="SIM",V3600=0),"ATENÇÃO: BC permitida, mas % = 0 🔎",
"Base de cálculo aplicada corretamente ✅")))</f>
        <v/>
      </c>
      <c r="P3600" s="5" t="str">
        <f>IF(D3600="","",
IF(AND(Q3600&lt;&gt;"SIM",U3600&gt;0),"ERRO: % alíquota &gt; 0, mas NÃO permitida ❌",
IF(AND(Q3600="SIM",U3600=0),"ATENÇÃO: alíquota permitida, mas % = 0 🔎",
"Alíquota aplicada corretamente ✅")))</f>
        <v/>
      </c>
      <c r="Q3600" s="5" t="str">
        <f>IF(E3600="","",IFERROR(VLOOKUP(E3600,REGRAS_CST!$A$2:$D$200,4,FALSE),""))</f>
        <v/>
      </c>
      <c r="R3600" s="8"/>
      <c r="S3600" s="7">
        <f>IF($H3600="","",$H3600*(1-$U3600))</f>
        <v>8.9999999999999993E-3</v>
      </c>
      <c r="T3600" s="7">
        <f>IF($I3600="","",$I3600*(1-$U3600))</f>
        <v>1E-3</v>
      </c>
      <c r="U3600" s="7">
        <f>IFERROR(INDEX(BASE_CCLASSTRIB!$E:$E, MATCH(TEXT($D3600,"000000"), BASE_CCLASSTRIB!$A:$A, 0))/100, 0)</f>
        <v>0</v>
      </c>
      <c r="V3600" s="21">
        <f>IFERROR(INDEX(BASE_CCLASSTRIB!$F:$F, MATCH(TEXT($D3600,"000000"), BASE_CCLASSTRIB!$A:$A, 0))/100, 0)</f>
        <v>0</v>
      </c>
    </row>
    <row r="3601" spans="2:22" ht="15.75" customHeight="1" thickTop="1" thickBot="1">
      <c r="B3601" s="8"/>
      <c r="C3601" s="8"/>
      <c r="E3601" s="8" t="str">
        <f>IF(D3601="","",LEFT(D3601,3))</f>
        <v/>
      </c>
      <c r="F3601" s="5" t="str">
        <f>IF(E3601="","",IFERROR(VLOOKUP(E3601,REGRAS_CST!$A$2:$B$200,2,FALSE),""))</f>
        <v/>
      </c>
      <c r="H3601" s="7">
        <v>8.9999999999999993E-3</v>
      </c>
      <c r="I3601" s="7">
        <v>1E-3</v>
      </c>
      <c r="K3601" s="5" t="str">
        <f>IF(E3601="","",IFERROR(VLOOKUP(E3601,REGRAS_CST!$A$2:$C$200,3,FALSE),""))</f>
        <v/>
      </c>
      <c r="L3601" s="10" t="str">
        <f>IF($G3601="", "", $G3601*(1-$V3601))</f>
        <v/>
      </c>
      <c r="M3601" s="30" t="str">
        <f t="shared" si="112"/>
        <v/>
      </c>
      <c r="N3601" s="30" t="str">
        <f t="shared" si="113"/>
        <v/>
      </c>
      <c r="O3601" s="5" t="str">
        <f>IF(D3601="","",
IF(AND(K3601&lt;&gt;"SIM",V3601&gt;0),"ERRO: % BC &gt; 0, mas NÃO permitida ❌",
IF(AND(K3601="SIM",V3601=0),"ATENÇÃO: BC permitida, mas % = 0 🔎",
"Base de cálculo aplicada corretamente ✅")))</f>
        <v/>
      </c>
      <c r="P3601" s="5" t="str">
        <f>IF(D3601="","",
IF(AND(Q3601&lt;&gt;"SIM",U3601&gt;0),"ERRO: % alíquota &gt; 0, mas NÃO permitida ❌",
IF(AND(Q3601="SIM",U3601=0),"ATENÇÃO: alíquota permitida, mas % = 0 🔎",
"Alíquota aplicada corretamente ✅")))</f>
        <v/>
      </c>
      <c r="Q3601" s="5" t="str">
        <f>IF(E3601="","",IFERROR(VLOOKUP(E3601,REGRAS_CST!$A$2:$D$200,4,FALSE),""))</f>
        <v/>
      </c>
      <c r="R3601" s="8"/>
      <c r="S3601" s="7">
        <f>IF($H3601="","",$H3601*(1-$U3601))</f>
        <v>8.9999999999999993E-3</v>
      </c>
      <c r="T3601" s="7">
        <f>IF($I3601="","",$I3601*(1-$U3601))</f>
        <v>1E-3</v>
      </c>
      <c r="U3601" s="7">
        <f>IFERROR(INDEX(BASE_CCLASSTRIB!$E:$E, MATCH(TEXT($D3601,"000000"), BASE_CCLASSTRIB!$A:$A, 0))/100, 0)</f>
        <v>0</v>
      </c>
      <c r="V3601" s="21">
        <f>IFERROR(INDEX(BASE_CCLASSTRIB!$F:$F, MATCH(TEXT($D3601,"000000"), BASE_CCLASSTRIB!$A:$A, 0))/100, 0)</f>
        <v>0</v>
      </c>
    </row>
    <row r="3602" spans="2:22" ht="15.75" customHeight="1" thickTop="1" thickBot="1">
      <c r="B3602" s="8"/>
      <c r="C3602" s="8"/>
      <c r="E3602" s="8" t="str">
        <f>IF(D3602="","",LEFT(D3602,3))</f>
        <v/>
      </c>
      <c r="F3602" s="5" t="str">
        <f>IF(E3602="","",IFERROR(VLOOKUP(E3602,REGRAS_CST!$A$2:$B$200,2,FALSE),""))</f>
        <v/>
      </c>
      <c r="H3602" s="7">
        <v>8.9999999999999993E-3</v>
      </c>
      <c r="I3602" s="7">
        <v>1E-3</v>
      </c>
      <c r="K3602" s="5" t="str">
        <f>IF(E3602="","",IFERROR(VLOOKUP(E3602,REGRAS_CST!$A$2:$C$200,3,FALSE),""))</f>
        <v/>
      </c>
      <c r="L3602" s="10" t="str">
        <f>IF($G3602="", "", $G3602*(1-$V3602))</f>
        <v/>
      </c>
      <c r="M3602" s="30" t="str">
        <f t="shared" si="112"/>
        <v/>
      </c>
      <c r="N3602" s="30" t="str">
        <f t="shared" si="113"/>
        <v/>
      </c>
      <c r="O3602" s="5" t="str">
        <f>IF(D3602="","",
IF(AND(K3602&lt;&gt;"SIM",V3602&gt;0),"ERRO: % BC &gt; 0, mas NÃO permitida ❌",
IF(AND(K3602="SIM",V3602=0),"ATENÇÃO: BC permitida, mas % = 0 🔎",
"Base de cálculo aplicada corretamente ✅")))</f>
        <v/>
      </c>
      <c r="P3602" s="5" t="str">
        <f>IF(D3602="","",
IF(AND(Q3602&lt;&gt;"SIM",U3602&gt;0),"ERRO: % alíquota &gt; 0, mas NÃO permitida ❌",
IF(AND(Q3602="SIM",U3602=0),"ATENÇÃO: alíquota permitida, mas % = 0 🔎",
"Alíquota aplicada corretamente ✅")))</f>
        <v/>
      </c>
      <c r="Q3602" s="5" t="str">
        <f>IF(E3602="","",IFERROR(VLOOKUP(E3602,REGRAS_CST!$A$2:$D$200,4,FALSE),""))</f>
        <v/>
      </c>
      <c r="R3602" s="8"/>
      <c r="S3602" s="7">
        <f>IF($H3602="","",$H3602*(1-$U3602))</f>
        <v>8.9999999999999993E-3</v>
      </c>
      <c r="T3602" s="7">
        <f>IF($I3602="","",$I3602*(1-$U3602))</f>
        <v>1E-3</v>
      </c>
      <c r="U3602" s="7">
        <f>IFERROR(INDEX(BASE_CCLASSTRIB!$E:$E, MATCH(TEXT($D3602,"000000"), BASE_CCLASSTRIB!$A:$A, 0))/100, 0)</f>
        <v>0</v>
      </c>
      <c r="V3602" s="21">
        <f>IFERROR(INDEX(BASE_CCLASSTRIB!$F:$F, MATCH(TEXT($D3602,"000000"), BASE_CCLASSTRIB!$A:$A, 0))/100, 0)</f>
        <v>0</v>
      </c>
    </row>
    <row r="3603" spans="2:22" ht="15.75" customHeight="1" thickTop="1" thickBot="1">
      <c r="B3603" s="8"/>
      <c r="C3603" s="8"/>
      <c r="E3603" s="8" t="str">
        <f>IF(D3603="","",LEFT(D3603,3))</f>
        <v/>
      </c>
      <c r="F3603" s="5" t="str">
        <f>IF(E3603="","",IFERROR(VLOOKUP(E3603,REGRAS_CST!$A$2:$B$200,2,FALSE),""))</f>
        <v/>
      </c>
      <c r="H3603" s="7">
        <v>8.9999999999999993E-3</v>
      </c>
      <c r="I3603" s="7">
        <v>1E-3</v>
      </c>
      <c r="K3603" s="5" t="str">
        <f>IF(E3603="","",IFERROR(VLOOKUP(E3603,REGRAS_CST!$A$2:$C$200,3,FALSE),""))</f>
        <v/>
      </c>
      <c r="L3603" s="10" t="str">
        <f>IF($G3603="", "", $G3603*(1-$V3603))</f>
        <v/>
      </c>
      <c r="M3603" s="30" t="str">
        <f t="shared" si="112"/>
        <v/>
      </c>
      <c r="N3603" s="30" t="str">
        <f t="shared" si="113"/>
        <v/>
      </c>
      <c r="O3603" s="5" t="str">
        <f>IF(D3603="","",
IF(AND(K3603&lt;&gt;"SIM",V3603&gt;0),"ERRO: % BC &gt; 0, mas NÃO permitida ❌",
IF(AND(K3603="SIM",V3603=0),"ATENÇÃO: BC permitida, mas % = 0 🔎",
"Base de cálculo aplicada corretamente ✅")))</f>
        <v/>
      </c>
      <c r="P3603" s="5" t="str">
        <f>IF(D3603="","",
IF(AND(Q3603&lt;&gt;"SIM",U3603&gt;0),"ERRO: % alíquota &gt; 0, mas NÃO permitida ❌",
IF(AND(Q3603="SIM",U3603=0),"ATENÇÃO: alíquota permitida, mas % = 0 🔎",
"Alíquota aplicada corretamente ✅")))</f>
        <v/>
      </c>
      <c r="Q3603" s="5" t="str">
        <f>IF(E3603="","",IFERROR(VLOOKUP(E3603,REGRAS_CST!$A$2:$D$200,4,FALSE),""))</f>
        <v/>
      </c>
      <c r="R3603" s="8"/>
      <c r="S3603" s="7">
        <f>IF($H3603="","",$H3603*(1-$U3603))</f>
        <v>8.9999999999999993E-3</v>
      </c>
      <c r="T3603" s="7">
        <f>IF($I3603="","",$I3603*(1-$U3603))</f>
        <v>1E-3</v>
      </c>
      <c r="U3603" s="7">
        <f>IFERROR(INDEX(BASE_CCLASSTRIB!$E:$E, MATCH(TEXT($D3603,"000000"), BASE_CCLASSTRIB!$A:$A, 0))/100, 0)</f>
        <v>0</v>
      </c>
      <c r="V3603" s="21">
        <f>IFERROR(INDEX(BASE_CCLASSTRIB!$F:$F, MATCH(TEXT($D3603,"000000"), BASE_CCLASSTRIB!$A:$A, 0))/100, 0)</f>
        <v>0</v>
      </c>
    </row>
    <row r="3604" spans="2:22" ht="15.75" customHeight="1" thickTop="1" thickBot="1">
      <c r="B3604" s="8"/>
      <c r="C3604" s="8"/>
      <c r="E3604" s="8" t="str">
        <f>IF(D3604="","",LEFT(D3604,3))</f>
        <v/>
      </c>
      <c r="F3604" s="5" t="str">
        <f>IF(E3604="","",IFERROR(VLOOKUP(E3604,REGRAS_CST!$A$2:$B$200,2,FALSE),""))</f>
        <v/>
      </c>
      <c r="H3604" s="7">
        <v>8.9999999999999993E-3</v>
      </c>
      <c r="I3604" s="7">
        <v>1E-3</v>
      </c>
      <c r="K3604" s="5" t="str">
        <f>IF(E3604="","",IFERROR(VLOOKUP(E3604,REGRAS_CST!$A$2:$C$200,3,FALSE),""))</f>
        <v/>
      </c>
      <c r="L3604" s="10" t="str">
        <f>IF($G3604="", "", $G3604*(1-$V3604))</f>
        <v/>
      </c>
      <c r="M3604" s="30" t="str">
        <f t="shared" si="112"/>
        <v/>
      </c>
      <c r="N3604" s="30" t="str">
        <f t="shared" si="113"/>
        <v/>
      </c>
      <c r="O3604" s="5" t="str">
        <f>IF(D3604="","",
IF(AND(K3604&lt;&gt;"SIM",V3604&gt;0),"ERRO: % BC &gt; 0, mas NÃO permitida ❌",
IF(AND(K3604="SIM",V3604=0),"ATENÇÃO: BC permitida, mas % = 0 🔎",
"Base de cálculo aplicada corretamente ✅")))</f>
        <v/>
      </c>
      <c r="P3604" s="5" t="str">
        <f>IF(D3604="","",
IF(AND(Q3604&lt;&gt;"SIM",U3604&gt;0),"ERRO: % alíquota &gt; 0, mas NÃO permitida ❌",
IF(AND(Q3604="SIM",U3604=0),"ATENÇÃO: alíquota permitida, mas % = 0 🔎",
"Alíquota aplicada corretamente ✅")))</f>
        <v/>
      </c>
      <c r="Q3604" s="5" t="str">
        <f>IF(E3604="","",IFERROR(VLOOKUP(E3604,REGRAS_CST!$A$2:$D$200,4,FALSE),""))</f>
        <v/>
      </c>
      <c r="R3604" s="8"/>
      <c r="S3604" s="7">
        <f>IF($H3604="","",$H3604*(1-$U3604))</f>
        <v>8.9999999999999993E-3</v>
      </c>
      <c r="T3604" s="7">
        <f>IF($I3604="","",$I3604*(1-$U3604))</f>
        <v>1E-3</v>
      </c>
      <c r="U3604" s="7">
        <f>IFERROR(INDEX(BASE_CCLASSTRIB!$E:$E, MATCH(TEXT($D3604,"000000"), BASE_CCLASSTRIB!$A:$A, 0))/100, 0)</f>
        <v>0</v>
      </c>
      <c r="V3604" s="21">
        <f>IFERROR(INDEX(BASE_CCLASSTRIB!$F:$F, MATCH(TEXT($D3604,"000000"), BASE_CCLASSTRIB!$A:$A, 0))/100, 0)</f>
        <v>0</v>
      </c>
    </row>
    <row r="3605" spans="2:22" ht="15.75" customHeight="1" thickTop="1" thickBot="1">
      <c r="B3605" s="8"/>
      <c r="C3605" s="8"/>
      <c r="E3605" s="8" t="str">
        <f>IF(D3605="","",LEFT(D3605,3))</f>
        <v/>
      </c>
      <c r="F3605" s="5" t="str">
        <f>IF(E3605="","",IFERROR(VLOOKUP(E3605,REGRAS_CST!$A$2:$B$200,2,FALSE),""))</f>
        <v/>
      </c>
      <c r="H3605" s="7">
        <v>8.9999999999999993E-3</v>
      </c>
      <c r="I3605" s="7">
        <v>1E-3</v>
      </c>
      <c r="K3605" s="5" t="str">
        <f>IF(E3605="","",IFERROR(VLOOKUP(E3605,REGRAS_CST!$A$2:$C$200,3,FALSE),""))</f>
        <v/>
      </c>
      <c r="L3605" s="10" t="str">
        <f>IF($G3605="", "", $G3605*(1-$V3605))</f>
        <v/>
      </c>
      <c r="M3605" s="30" t="str">
        <f t="shared" si="112"/>
        <v/>
      </c>
      <c r="N3605" s="30" t="str">
        <f t="shared" si="113"/>
        <v/>
      </c>
      <c r="O3605" s="5" t="str">
        <f>IF(D3605="","",
IF(AND(K3605&lt;&gt;"SIM",V3605&gt;0),"ERRO: % BC &gt; 0, mas NÃO permitida ❌",
IF(AND(K3605="SIM",V3605=0),"ATENÇÃO: BC permitida, mas % = 0 🔎",
"Base de cálculo aplicada corretamente ✅")))</f>
        <v/>
      </c>
      <c r="P3605" s="5" t="str">
        <f>IF(D3605="","",
IF(AND(Q3605&lt;&gt;"SIM",U3605&gt;0),"ERRO: % alíquota &gt; 0, mas NÃO permitida ❌",
IF(AND(Q3605="SIM",U3605=0),"ATENÇÃO: alíquota permitida, mas % = 0 🔎",
"Alíquota aplicada corretamente ✅")))</f>
        <v/>
      </c>
      <c r="Q3605" s="5" t="str">
        <f>IF(E3605="","",IFERROR(VLOOKUP(E3605,REGRAS_CST!$A$2:$D$200,4,FALSE),""))</f>
        <v/>
      </c>
      <c r="R3605" s="8"/>
      <c r="S3605" s="7">
        <f>IF($H3605="","",$H3605*(1-$U3605))</f>
        <v>8.9999999999999993E-3</v>
      </c>
      <c r="T3605" s="7">
        <f>IF($I3605="","",$I3605*(1-$U3605))</f>
        <v>1E-3</v>
      </c>
      <c r="U3605" s="7">
        <f>IFERROR(INDEX(BASE_CCLASSTRIB!$E:$E, MATCH(TEXT($D3605,"000000"), BASE_CCLASSTRIB!$A:$A, 0))/100, 0)</f>
        <v>0</v>
      </c>
      <c r="V3605" s="21">
        <f>IFERROR(INDEX(BASE_CCLASSTRIB!$F:$F, MATCH(TEXT($D3605,"000000"), BASE_CCLASSTRIB!$A:$A, 0))/100, 0)</f>
        <v>0</v>
      </c>
    </row>
    <row r="3606" spans="2:22" ht="15.75" customHeight="1" thickTop="1" thickBot="1">
      <c r="B3606" s="8"/>
      <c r="C3606" s="8"/>
      <c r="E3606" s="8" t="str">
        <f>IF(D3606="","",LEFT(D3606,3))</f>
        <v/>
      </c>
      <c r="F3606" s="5" t="str">
        <f>IF(E3606="","",IFERROR(VLOOKUP(E3606,REGRAS_CST!$A$2:$B$200,2,FALSE),""))</f>
        <v/>
      </c>
      <c r="H3606" s="7">
        <v>8.9999999999999993E-3</v>
      </c>
      <c r="I3606" s="7">
        <v>1E-3</v>
      </c>
      <c r="K3606" s="5" t="str">
        <f>IF(E3606="","",IFERROR(VLOOKUP(E3606,REGRAS_CST!$A$2:$C$200,3,FALSE),""))</f>
        <v/>
      </c>
      <c r="L3606" s="10" t="str">
        <f>IF($G3606="", "", $G3606*(1-$V3606))</f>
        <v/>
      </c>
      <c r="M3606" s="30" t="str">
        <f t="shared" si="112"/>
        <v/>
      </c>
      <c r="N3606" s="30" t="str">
        <f t="shared" si="113"/>
        <v/>
      </c>
      <c r="O3606" s="5" t="str">
        <f>IF(D3606="","",
IF(AND(K3606&lt;&gt;"SIM",V3606&gt;0),"ERRO: % BC &gt; 0, mas NÃO permitida ❌",
IF(AND(K3606="SIM",V3606=0),"ATENÇÃO: BC permitida, mas % = 0 🔎",
"Base de cálculo aplicada corretamente ✅")))</f>
        <v/>
      </c>
      <c r="P3606" s="5" t="str">
        <f>IF(D3606="","",
IF(AND(Q3606&lt;&gt;"SIM",U3606&gt;0),"ERRO: % alíquota &gt; 0, mas NÃO permitida ❌",
IF(AND(Q3606="SIM",U3606=0),"ATENÇÃO: alíquota permitida, mas % = 0 🔎",
"Alíquota aplicada corretamente ✅")))</f>
        <v/>
      </c>
      <c r="Q3606" s="5" t="str">
        <f>IF(E3606="","",IFERROR(VLOOKUP(E3606,REGRAS_CST!$A$2:$D$200,4,FALSE),""))</f>
        <v/>
      </c>
      <c r="R3606" s="8"/>
      <c r="S3606" s="7">
        <f>IF($H3606="","",$H3606*(1-$U3606))</f>
        <v>8.9999999999999993E-3</v>
      </c>
      <c r="T3606" s="7">
        <f>IF($I3606="","",$I3606*(1-$U3606))</f>
        <v>1E-3</v>
      </c>
      <c r="U3606" s="7">
        <f>IFERROR(INDEX(BASE_CCLASSTRIB!$E:$E, MATCH(TEXT($D3606,"000000"), BASE_CCLASSTRIB!$A:$A, 0))/100, 0)</f>
        <v>0</v>
      </c>
      <c r="V3606" s="21">
        <f>IFERROR(INDEX(BASE_CCLASSTRIB!$F:$F, MATCH(TEXT($D3606,"000000"), BASE_CCLASSTRIB!$A:$A, 0))/100, 0)</f>
        <v>0</v>
      </c>
    </row>
    <row r="3607" spans="2:22" ht="15.75" customHeight="1" thickTop="1" thickBot="1">
      <c r="B3607" s="8"/>
      <c r="C3607" s="8"/>
      <c r="E3607" s="8" t="str">
        <f>IF(D3607="","",LEFT(D3607,3))</f>
        <v/>
      </c>
      <c r="F3607" s="5" t="str">
        <f>IF(E3607="","",IFERROR(VLOOKUP(E3607,REGRAS_CST!$A$2:$B$200,2,FALSE),""))</f>
        <v/>
      </c>
      <c r="H3607" s="7">
        <v>8.9999999999999993E-3</v>
      </c>
      <c r="I3607" s="7">
        <v>1E-3</v>
      </c>
      <c r="K3607" s="5" t="str">
        <f>IF(E3607="","",IFERROR(VLOOKUP(E3607,REGRAS_CST!$A$2:$C$200,3,FALSE),""))</f>
        <v/>
      </c>
      <c r="L3607" s="10" t="str">
        <f>IF($G3607="", "", $G3607*(1-$V3607))</f>
        <v/>
      </c>
      <c r="M3607" s="30" t="str">
        <f t="shared" si="112"/>
        <v/>
      </c>
      <c r="N3607" s="30" t="str">
        <f t="shared" si="113"/>
        <v/>
      </c>
      <c r="O3607" s="5" t="str">
        <f>IF(D3607="","",
IF(AND(K3607&lt;&gt;"SIM",V3607&gt;0),"ERRO: % BC &gt; 0, mas NÃO permitida ❌",
IF(AND(K3607="SIM",V3607=0),"ATENÇÃO: BC permitida, mas % = 0 🔎",
"Base de cálculo aplicada corretamente ✅")))</f>
        <v/>
      </c>
      <c r="P3607" s="5" t="str">
        <f>IF(D3607="","",
IF(AND(Q3607&lt;&gt;"SIM",U3607&gt;0),"ERRO: % alíquota &gt; 0, mas NÃO permitida ❌",
IF(AND(Q3607="SIM",U3607=0),"ATENÇÃO: alíquota permitida, mas % = 0 🔎",
"Alíquota aplicada corretamente ✅")))</f>
        <v/>
      </c>
      <c r="Q3607" s="5" t="str">
        <f>IF(E3607="","",IFERROR(VLOOKUP(E3607,REGRAS_CST!$A$2:$D$200,4,FALSE),""))</f>
        <v/>
      </c>
      <c r="R3607" s="8"/>
      <c r="S3607" s="7">
        <f>IF($H3607="","",$H3607*(1-$U3607))</f>
        <v>8.9999999999999993E-3</v>
      </c>
      <c r="T3607" s="7">
        <f>IF($I3607="","",$I3607*(1-$U3607))</f>
        <v>1E-3</v>
      </c>
      <c r="U3607" s="7">
        <f>IFERROR(INDEX(BASE_CCLASSTRIB!$E:$E, MATCH(TEXT($D3607,"000000"), BASE_CCLASSTRIB!$A:$A, 0))/100, 0)</f>
        <v>0</v>
      </c>
      <c r="V3607" s="21">
        <f>IFERROR(INDEX(BASE_CCLASSTRIB!$F:$F, MATCH(TEXT($D3607,"000000"), BASE_CCLASSTRIB!$A:$A, 0))/100, 0)</f>
        <v>0</v>
      </c>
    </row>
    <row r="3608" spans="2:22" ht="15.75" customHeight="1" thickTop="1" thickBot="1">
      <c r="B3608" s="8"/>
      <c r="C3608" s="8"/>
      <c r="E3608" s="8" t="str">
        <f>IF(D3608="","",LEFT(D3608,3))</f>
        <v/>
      </c>
      <c r="F3608" s="5" t="str">
        <f>IF(E3608="","",IFERROR(VLOOKUP(E3608,REGRAS_CST!$A$2:$B$200,2,FALSE),""))</f>
        <v/>
      </c>
      <c r="H3608" s="7">
        <v>8.9999999999999993E-3</v>
      </c>
      <c r="I3608" s="7">
        <v>1E-3</v>
      </c>
      <c r="K3608" s="5" t="str">
        <f>IF(E3608="","",IFERROR(VLOOKUP(E3608,REGRAS_CST!$A$2:$C$200,3,FALSE),""))</f>
        <v/>
      </c>
      <c r="L3608" s="10" t="str">
        <f>IF($G3608="", "", $G3608*(1-$V3608))</f>
        <v/>
      </c>
      <c r="M3608" s="30" t="str">
        <f t="shared" si="112"/>
        <v/>
      </c>
      <c r="N3608" s="30" t="str">
        <f t="shared" si="113"/>
        <v/>
      </c>
      <c r="O3608" s="5" t="str">
        <f>IF(D3608="","",
IF(AND(K3608&lt;&gt;"SIM",V3608&gt;0),"ERRO: % BC &gt; 0, mas NÃO permitida ❌",
IF(AND(K3608="SIM",V3608=0),"ATENÇÃO: BC permitida, mas % = 0 🔎",
"Base de cálculo aplicada corretamente ✅")))</f>
        <v/>
      </c>
      <c r="P3608" s="5" t="str">
        <f>IF(D3608="","",
IF(AND(Q3608&lt;&gt;"SIM",U3608&gt;0),"ERRO: % alíquota &gt; 0, mas NÃO permitida ❌",
IF(AND(Q3608="SIM",U3608=0),"ATENÇÃO: alíquota permitida, mas % = 0 🔎",
"Alíquota aplicada corretamente ✅")))</f>
        <v/>
      </c>
      <c r="Q3608" s="5" t="str">
        <f>IF(E3608="","",IFERROR(VLOOKUP(E3608,REGRAS_CST!$A$2:$D$200,4,FALSE),""))</f>
        <v/>
      </c>
      <c r="R3608" s="8"/>
      <c r="S3608" s="7">
        <f>IF($H3608="","",$H3608*(1-$U3608))</f>
        <v>8.9999999999999993E-3</v>
      </c>
      <c r="T3608" s="7">
        <f>IF($I3608="","",$I3608*(1-$U3608))</f>
        <v>1E-3</v>
      </c>
      <c r="U3608" s="7">
        <f>IFERROR(INDEX(BASE_CCLASSTRIB!$E:$E, MATCH(TEXT($D3608,"000000"), BASE_CCLASSTRIB!$A:$A, 0))/100, 0)</f>
        <v>0</v>
      </c>
      <c r="V3608" s="21">
        <f>IFERROR(INDEX(BASE_CCLASSTRIB!$F:$F, MATCH(TEXT($D3608,"000000"), BASE_CCLASSTRIB!$A:$A, 0))/100, 0)</f>
        <v>0</v>
      </c>
    </row>
    <row r="3609" spans="2:22" ht="15.75" customHeight="1" thickTop="1" thickBot="1">
      <c r="B3609" s="8"/>
      <c r="C3609" s="8"/>
      <c r="E3609" s="8" t="str">
        <f>IF(D3609="","",LEFT(D3609,3))</f>
        <v/>
      </c>
      <c r="F3609" s="5" t="str">
        <f>IF(E3609="","",IFERROR(VLOOKUP(E3609,REGRAS_CST!$A$2:$B$200,2,FALSE),""))</f>
        <v/>
      </c>
      <c r="H3609" s="7">
        <v>8.9999999999999993E-3</v>
      </c>
      <c r="I3609" s="7">
        <v>1E-3</v>
      </c>
      <c r="K3609" s="5" t="str">
        <f>IF(E3609="","",IFERROR(VLOOKUP(E3609,REGRAS_CST!$A$2:$C$200,3,FALSE),""))</f>
        <v/>
      </c>
      <c r="L3609" s="10" t="str">
        <f>IF($G3609="", "", $G3609*(1-$V3609))</f>
        <v/>
      </c>
      <c r="M3609" s="30" t="str">
        <f t="shared" si="112"/>
        <v/>
      </c>
      <c r="N3609" s="30" t="str">
        <f t="shared" si="113"/>
        <v/>
      </c>
      <c r="O3609" s="5" t="str">
        <f>IF(D3609="","",
IF(AND(K3609&lt;&gt;"SIM",V3609&gt;0),"ERRO: % BC &gt; 0, mas NÃO permitida ❌",
IF(AND(K3609="SIM",V3609=0),"ATENÇÃO: BC permitida, mas % = 0 🔎",
"Base de cálculo aplicada corretamente ✅")))</f>
        <v/>
      </c>
      <c r="P3609" s="5" t="str">
        <f>IF(D3609="","",
IF(AND(Q3609&lt;&gt;"SIM",U3609&gt;0),"ERRO: % alíquota &gt; 0, mas NÃO permitida ❌",
IF(AND(Q3609="SIM",U3609=0),"ATENÇÃO: alíquota permitida, mas % = 0 🔎",
"Alíquota aplicada corretamente ✅")))</f>
        <v/>
      </c>
      <c r="Q3609" s="5" t="str">
        <f>IF(E3609="","",IFERROR(VLOOKUP(E3609,REGRAS_CST!$A$2:$D$200,4,FALSE),""))</f>
        <v/>
      </c>
      <c r="R3609" s="8"/>
      <c r="S3609" s="7">
        <f>IF($H3609="","",$H3609*(1-$U3609))</f>
        <v>8.9999999999999993E-3</v>
      </c>
      <c r="T3609" s="7">
        <f>IF($I3609="","",$I3609*(1-$U3609))</f>
        <v>1E-3</v>
      </c>
      <c r="U3609" s="7">
        <f>IFERROR(INDEX(BASE_CCLASSTRIB!$E:$E, MATCH(TEXT($D3609,"000000"), BASE_CCLASSTRIB!$A:$A, 0))/100, 0)</f>
        <v>0</v>
      </c>
      <c r="V3609" s="21">
        <f>IFERROR(INDEX(BASE_CCLASSTRIB!$F:$F, MATCH(TEXT($D3609,"000000"), BASE_CCLASSTRIB!$A:$A, 0))/100, 0)</f>
        <v>0</v>
      </c>
    </row>
    <row r="3610" spans="2:22" ht="15.75" customHeight="1" thickTop="1" thickBot="1">
      <c r="B3610" s="8"/>
      <c r="C3610" s="8"/>
      <c r="E3610" s="8" t="str">
        <f>IF(D3610="","",LEFT(D3610,3))</f>
        <v/>
      </c>
      <c r="F3610" s="5" t="str">
        <f>IF(E3610="","",IFERROR(VLOOKUP(E3610,REGRAS_CST!$A$2:$B$200,2,FALSE),""))</f>
        <v/>
      </c>
      <c r="H3610" s="7">
        <v>8.9999999999999993E-3</v>
      </c>
      <c r="I3610" s="7">
        <v>1E-3</v>
      </c>
      <c r="K3610" s="5" t="str">
        <f>IF(E3610="","",IFERROR(VLOOKUP(E3610,REGRAS_CST!$A$2:$C$200,3,FALSE),""))</f>
        <v/>
      </c>
      <c r="L3610" s="10" t="str">
        <f>IF($G3610="", "", $G3610*(1-$V3610))</f>
        <v/>
      </c>
      <c r="M3610" s="30" t="str">
        <f t="shared" si="112"/>
        <v/>
      </c>
      <c r="N3610" s="30" t="str">
        <f t="shared" si="113"/>
        <v/>
      </c>
      <c r="O3610" s="5" t="str">
        <f>IF(D3610="","",
IF(AND(K3610&lt;&gt;"SIM",V3610&gt;0),"ERRO: % BC &gt; 0, mas NÃO permitida ❌",
IF(AND(K3610="SIM",V3610=0),"ATENÇÃO: BC permitida, mas % = 0 🔎",
"Base de cálculo aplicada corretamente ✅")))</f>
        <v/>
      </c>
      <c r="P3610" s="5" t="str">
        <f>IF(D3610="","",
IF(AND(Q3610&lt;&gt;"SIM",U3610&gt;0),"ERRO: % alíquota &gt; 0, mas NÃO permitida ❌",
IF(AND(Q3610="SIM",U3610=0),"ATENÇÃO: alíquota permitida, mas % = 0 🔎",
"Alíquota aplicada corretamente ✅")))</f>
        <v/>
      </c>
      <c r="Q3610" s="5" t="str">
        <f>IF(E3610="","",IFERROR(VLOOKUP(E3610,REGRAS_CST!$A$2:$D$200,4,FALSE),""))</f>
        <v/>
      </c>
      <c r="R3610" s="8"/>
      <c r="S3610" s="7">
        <f>IF($H3610="","",$H3610*(1-$U3610))</f>
        <v>8.9999999999999993E-3</v>
      </c>
      <c r="T3610" s="7">
        <f>IF($I3610="","",$I3610*(1-$U3610))</f>
        <v>1E-3</v>
      </c>
      <c r="U3610" s="7">
        <f>IFERROR(INDEX(BASE_CCLASSTRIB!$E:$E, MATCH(TEXT($D3610,"000000"), BASE_CCLASSTRIB!$A:$A, 0))/100, 0)</f>
        <v>0</v>
      </c>
      <c r="V3610" s="21">
        <f>IFERROR(INDEX(BASE_CCLASSTRIB!$F:$F, MATCH(TEXT($D3610,"000000"), BASE_CCLASSTRIB!$A:$A, 0))/100, 0)</f>
        <v>0</v>
      </c>
    </row>
    <row r="3611" spans="2:22" ht="15.75" customHeight="1" thickTop="1" thickBot="1">
      <c r="B3611" s="8"/>
      <c r="C3611" s="8"/>
      <c r="E3611" s="8" t="str">
        <f>IF(D3611="","",LEFT(D3611,3))</f>
        <v/>
      </c>
      <c r="F3611" s="5" t="str">
        <f>IF(E3611="","",IFERROR(VLOOKUP(E3611,REGRAS_CST!$A$2:$B$200,2,FALSE),""))</f>
        <v/>
      </c>
      <c r="H3611" s="7">
        <v>8.9999999999999993E-3</v>
      </c>
      <c r="I3611" s="7">
        <v>1E-3</v>
      </c>
      <c r="K3611" s="5" t="str">
        <f>IF(E3611="","",IFERROR(VLOOKUP(E3611,REGRAS_CST!$A$2:$C$200,3,FALSE),""))</f>
        <v/>
      </c>
      <c r="L3611" s="10" t="str">
        <f>IF($G3611="", "", $G3611*(1-$V3611))</f>
        <v/>
      </c>
      <c r="M3611" s="30" t="str">
        <f t="shared" si="112"/>
        <v/>
      </c>
      <c r="N3611" s="30" t="str">
        <f t="shared" si="113"/>
        <v/>
      </c>
      <c r="O3611" s="5" t="str">
        <f>IF(D3611="","",
IF(AND(K3611&lt;&gt;"SIM",V3611&gt;0),"ERRO: % BC &gt; 0, mas NÃO permitida ❌",
IF(AND(K3611="SIM",V3611=0),"ATENÇÃO: BC permitida, mas % = 0 🔎",
"Base de cálculo aplicada corretamente ✅")))</f>
        <v/>
      </c>
      <c r="P3611" s="5" t="str">
        <f>IF(D3611="","",
IF(AND(Q3611&lt;&gt;"SIM",U3611&gt;0),"ERRO: % alíquota &gt; 0, mas NÃO permitida ❌",
IF(AND(Q3611="SIM",U3611=0),"ATENÇÃO: alíquota permitida, mas % = 0 🔎",
"Alíquota aplicada corretamente ✅")))</f>
        <v/>
      </c>
      <c r="Q3611" s="5" t="str">
        <f>IF(E3611="","",IFERROR(VLOOKUP(E3611,REGRAS_CST!$A$2:$D$200,4,FALSE),""))</f>
        <v/>
      </c>
      <c r="R3611" s="8"/>
      <c r="S3611" s="7">
        <f>IF($H3611="","",$H3611*(1-$U3611))</f>
        <v>8.9999999999999993E-3</v>
      </c>
      <c r="T3611" s="7">
        <f>IF($I3611="","",$I3611*(1-$U3611))</f>
        <v>1E-3</v>
      </c>
      <c r="U3611" s="7">
        <f>IFERROR(INDEX(BASE_CCLASSTRIB!$E:$E, MATCH(TEXT($D3611,"000000"), BASE_CCLASSTRIB!$A:$A, 0))/100, 0)</f>
        <v>0</v>
      </c>
      <c r="V3611" s="21">
        <f>IFERROR(INDEX(BASE_CCLASSTRIB!$F:$F, MATCH(TEXT($D3611,"000000"), BASE_CCLASSTRIB!$A:$A, 0))/100, 0)</f>
        <v>0</v>
      </c>
    </row>
    <row r="3612" spans="2:22" ht="15.75" customHeight="1" thickTop="1" thickBot="1">
      <c r="B3612" s="8"/>
      <c r="C3612" s="8"/>
      <c r="E3612" s="8" t="str">
        <f>IF(D3612="","",LEFT(D3612,3))</f>
        <v/>
      </c>
      <c r="F3612" s="5" t="str">
        <f>IF(E3612="","",IFERROR(VLOOKUP(E3612,REGRAS_CST!$A$2:$B$200,2,FALSE),""))</f>
        <v/>
      </c>
      <c r="H3612" s="7">
        <v>8.9999999999999993E-3</v>
      </c>
      <c r="I3612" s="7">
        <v>1E-3</v>
      </c>
      <c r="K3612" s="5" t="str">
        <f>IF(E3612="","",IFERROR(VLOOKUP(E3612,REGRAS_CST!$A$2:$C$200,3,FALSE),""))</f>
        <v/>
      </c>
      <c r="L3612" s="10" t="str">
        <f>IF($G3612="", "", $G3612*(1-$V3612))</f>
        <v/>
      </c>
      <c r="M3612" s="30" t="str">
        <f t="shared" si="112"/>
        <v/>
      </c>
      <c r="N3612" s="30" t="str">
        <f t="shared" si="113"/>
        <v/>
      </c>
      <c r="O3612" s="5" t="str">
        <f>IF(D3612="","",
IF(AND(K3612&lt;&gt;"SIM",V3612&gt;0),"ERRO: % BC &gt; 0, mas NÃO permitida ❌",
IF(AND(K3612="SIM",V3612=0),"ATENÇÃO: BC permitida, mas % = 0 🔎",
"Base de cálculo aplicada corretamente ✅")))</f>
        <v/>
      </c>
      <c r="P3612" s="5" t="str">
        <f>IF(D3612="","",
IF(AND(Q3612&lt;&gt;"SIM",U3612&gt;0),"ERRO: % alíquota &gt; 0, mas NÃO permitida ❌",
IF(AND(Q3612="SIM",U3612=0),"ATENÇÃO: alíquota permitida, mas % = 0 🔎",
"Alíquota aplicada corretamente ✅")))</f>
        <v/>
      </c>
      <c r="Q3612" s="5" t="str">
        <f>IF(E3612="","",IFERROR(VLOOKUP(E3612,REGRAS_CST!$A$2:$D$200,4,FALSE),""))</f>
        <v/>
      </c>
      <c r="R3612" s="8"/>
      <c r="S3612" s="7">
        <f>IF($H3612="","",$H3612*(1-$U3612))</f>
        <v>8.9999999999999993E-3</v>
      </c>
      <c r="T3612" s="7">
        <f>IF($I3612="","",$I3612*(1-$U3612))</f>
        <v>1E-3</v>
      </c>
      <c r="U3612" s="7">
        <f>IFERROR(INDEX(BASE_CCLASSTRIB!$E:$E, MATCH(TEXT($D3612,"000000"), BASE_CCLASSTRIB!$A:$A, 0))/100, 0)</f>
        <v>0</v>
      </c>
      <c r="V3612" s="21">
        <f>IFERROR(INDEX(BASE_CCLASSTRIB!$F:$F, MATCH(TEXT($D3612,"000000"), BASE_CCLASSTRIB!$A:$A, 0))/100, 0)</f>
        <v>0</v>
      </c>
    </row>
    <row r="3613" spans="2:22" ht="15.75" customHeight="1" thickTop="1" thickBot="1">
      <c r="B3613" s="8"/>
      <c r="C3613" s="8"/>
      <c r="E3613" s="8" t="str">
        <f>IF(D3613="","",LEFT(D3613,3))</f>
        <v/>
      </c>
      <c r="F3613" s="5" t="str">
        <f>IF(E3613="","",IFERROR(VLOOKUP(E3613,REGRAS_CST!$A$2:$B$200,2,FALSE),""))</f>
        <v/>
      </c>
      <c r="H3613" s="7">
        <v>8.9999999999999993E-3</v>
      </c>
      <c r="I3613" s="7">
        <v>1E-3</v>
      </c>
      <c r="K3613" s="5" t="str">
        <f>IF(E3613="","",IFERROR(VLOOKUP(E3613,REGRAS_CST!$A$2:$C$200,3,FALSE),""))</f>
        <v/>
      </c>
      <c r="L3613" s="10" t="str">
        <f>IF($G3613="", "", $G3613*(1-$V3613))</f>
        <v/>
      </c>
      <c r="M3613" s="30" t="str">
        <f t="shared" si="112"/>
        <v/>
      </c>
      <c r="N3613" s="30" t="str">
        <f t="shared" si="113"/>
        <v/>
      </c>
      <c r="O3613" s="5" t="str">
        <f>IF(D3613="","",
IF(AND(K3613&lt;&gt;"SIM",V3613&gt;0),"ERRO: % BC &gt; 0, mas NÃO permitida ❌",
IF(AND(K3613="SIM",V3613=0),"ATENÇÃO: BC permitida, mas % = 0 🔎",
"Base de cálculo aplicada corretamente ✅")))</f>
        <v/>
      </c>
      <c r="P3613" s="5" t="str">
        <f>IF(D3613="","",
IF(AND(Q3613&lt;&gt;"SIM",U3613&gt;0),"ERRO: % alíquota &gt; 0, mas NÃO permitida ❌",
IF(AND(Q3613="SIM",U3613=0),"ATENÇÃO: alíquota permitida, mas % = 0 🔎",
"Alíquota aplicada corretamente ✅")))</f>
        <v/>
      </c>
      <c r="Q3613" s="5" t="str">
        <f>IF(E3613="","",IFERROR(VLOOKUP(E3613,REGRAS_CST!$A$2:$D$200,4,FALSE),""))</f>
        <v/>
      </c>
      <c r="R3613" s="8"/>
      <c r="S3613" s="7">
        <f>IF($H3613="","",$H3613*(1-$U3613))</f>
        <v>8.9999999999999993E-3</v>
      </c>
      <c r="T3613" s="7">
        <f>IF($I3613="","",$I3613*(1-$U3613))</f>
        <v>1E-3</v>
      </c>
      <c r="U3613" s="7">
        <f>IFERROR(INDEX(BASE_CCLASSTRIB!$E:$E, MATCH(TEXT($D3613,"000000"), BASE_CCLASSTRIB!$A:$A, 0))/100, 0)</f>
        <v>0</v>
      </c>
      <c r="V3613" s="21">
        <f>IFERROR(INDEX(BASE_CCLASSTRIB!$F:$F, MATCH(TEXT($D3613,"000000"), BASE_CCLASSTRIB!$A:$A, 0))/100, 0)</f>
        <v>0</v>
      </c>
    </row>
    <row r="3614" spans="2:22" ht="15.75" customHeight="1" thickTop="1" thickBot="1">
      <c r="B3614" s="8"/>
      <c r="C3614" s="8"/>
      <c r="E3614" s="8" t="str">
        <f>IF(D3614="","",LEFT(D3614,3))</f>
        <v/>
      </c>
      <c r="F3614" s="5" t="str">
        <f>IF(E3614="","",IFERROR(VLOOKUP(E3614,REGRAS_CST!$A$2:$B$200,2,FALSE),""))</f>
        <v/>
      </c>
      <c r="H3614" s="7">
        <v>8.9999999999999993E-3</v>
      </c>
      <c r="I3614" s="7">
        <v>1E-3</v>
      </c>
      <c r="K3614" s="5" t="str">
        <f>IF(E3614="","",IFERROR(VLOOKUP(E3614,REGRAS_CST!$A$2:$C$200,3,FALSE),""))</f>
        <v/>
      </c>
      <c r="L3614" s="10" t="str">
        <f>IF($G3614="", "", $G3614*(1-$V3614))</f>
        <v/>
      </c>
      <c r="M3614" s="30" t="str">
        <f t="shared" si="112"/>
        <v/>
      </c>
      <c r="N3614" s="30" t="str">
        <f t="shared" si="113"/>
        <v/>
      </c>
      <c r="O3614" s="5" t="str">
        <f>IF(D3614="","",
IF(AND(K3614&lt;&gt;"SIM",V3614&gt;0),"ERRO: % BC &gt; 0, mas NÃO permitida ❌",
IF(AND(K3614="SIM",V3614=0),"ATENÇÃO: BC permitida, mas % = 0 🔎",
"Base de cálculo aplicada corretamente ✅")))</f>
        <v/>
      </c>
      <c r="P3614" s="5" t="str">
        <f>IF(D3614="","",
IF(AND(Q3614&lt;&gt;"SIM",U3614&gt;0),"ERRO: % alíquota &gt; 0, mas NÃO permitida ❌",
IF(AND(Q3614="SIM",U3614=0),"ATENÇÃO: alíquota permitida, mas % = 0 🔎",
"Alíquota aplicada corretamente ✅")))</f>
        <v/>
      </c>
      <c r="Q3614" s="5" t="str">
        <f>IF(E3614="","",IFERROR(VLOOKUP(E3614,REGRAS_CST!$A$2:$D$200,4,FALSE),""))</f>
        <v/>
      </c>
      <c r="R3614" s="8"/>
      <c r="S3614" s="7">
        <f>IF($H3614="","",$H3614*(1-$U3614))</f>
        <v>8.9999999999999993E-3</v>
      </c>
      <c r="T3614" s="7">
        <f>IF($I3614="","",$I3614*(1-$U3614))</f>
        <v>1E-3</v>
      </c>
      <c r="U3614" s="7">
        <f>IFERROR(INDEX(BASE_CCLASSTRIB!$E:$E, MATCH(TEXT($D3614,"000000"), BASE_CCLASSTRIB!$A:$A, 0))/100, 0)</f>
        <v>0</v>
      </c>
      <c r="V3614" s="21">
        <f>IFERROR(INDEX(BASE_CCLASSTRIB!$F:$F, MATCH(TEXT($D3614,"000000"), BASE_CCLASSTRIB!$A:$A, 0))/100, 0)</f>
        <v>0</v>
      </c>
    </row>
    <row r="3615" spans="2:22" ht="15.75" customHeight="1" thickTop="1" thickBot="1">
      <c r="B3615" s="8"/>
      <c r="C3615" s="8"/>
      <c r="E3615" s="8" t="str">
        <f>IF(D3615="","",LEFT(D3615,3))</f>
        <v/>
      </c>
      <c r="F3615" s="5" t="str">
        <f>IF(E3615="","",IFERROR(VLOOKUP(E3615,REGRAS_CST!$A$2:$B$200,2,FALSE),""))</f>
        <v/>
      </c>
      <c r="H3615" s="7">
        <v>8.9999999999999993E-3</v>
      </c>
      <c r="I3615" s="7">
        <v>1E-3</v>
      </c>
      <c r="K3615" s="5" t="str">
        <f>IF(E3615="","",IFERROR(VLOOKUP(E3615,REGRAS_CST!$A$2:$C$200,3,FALSE),""))</f>
        <v/>
      </c>
      <c r="L3615" s="10" t="str">
        <f>IF($G3615="", "", $G3615*(1-$V3615))</f>
        <v/>
      </c>
      <c r="M3615" s="30" t="str">
        <f t="shared" si="112"/>
        <v/>
      </c>
      <c r="N3615" s="30" t="str">
        <f t="shared" si="113"/>
        <v/>
      </c>
      <c r="O3615" s="5" t="str">
        <f>IF(D3615="","",
IF(AND(K3615&lt;&gt;"SIM",V3615&gt;0),"ERRO: % BC &gt; 0, mas NÃO permitida ❌",
IF(AND(K3615="SIM",V3615=0),"ATENÇÃO: BC permitida, mas % = 0 🔎",
"Base de cálculo aplicada corretamente ✅")))</f>
        <v/>
      </c>
      <c r="P3615" s="5" t="str">
        <f>IF(D3615="","",
IF(AND(Q3615&lt;&gt;"SIM",U3615&gt;0),"ERRO: % alíquota &gt; 0, mas NÃO permitida ❌",
IF(AND(Q3615="SIM",U3615=0),"ATENÇÃO: alíquota permitida, mas % = 0 🔎",
"Alíquota aplicada corretamente ✅")))</f>
        <v/>
      </c>
      <c r="Q3615" s="5" t="str">
        <f>IF(E3615="","",IFERROR(VLOOKUP(E3615,REGRAS_CST!$A$2:$D$200,4,FALSE),""))</f>
        <v/>
      </c>
      <c r="R3615" s="8"/>
      <c r="S3615" s="7">
        <f>IF($H3615="","",$H3615*(1-$U3615))</f>
        <v>8.9999999999999993E-3</v>
      </c>
      <c r="T3615" s="7">
        <f>IF($I3615="","",$I3615*(1-$U3615))</f>
        <v>1E-3</v>
      </c>
      <c r="U3615" s="7">
        <f>IFERROR(INDEX(BASE_CCLASSTRIB!$E:$E, MATCH(TEXT($D3615,"000000"), BASE_CCLASSTRIB!$A:$A, 0))/100, 0)</f>
        <v>0</v>
      </c>
      <c r="V3615" s="21">
        <f>IFERROR(INDEX(BASE_CCLASSTRIB!$F:$F, MATCH(TEXT($D3615,"000000"), BASE_CCLASSTRIB!$A:$A, 0))/100, 0)</f>
        <v>0</v>
      </c>
    </row>
    <row r="3616" spans="2:22" ht="15.75" customHeight="1" thickTop="1" thickBot="1">
      <c r="B3616" s="8"/>
      <c r="C3616" s="8"/>
      <c r="E3616" s="8" t="str">
        <f>IF(D3616="","",LEFT(D3616,3))</f>
        <v/>
      </c>
      <c r="F3616" s="5" t="str">
        <f>IF(E3616="","",IFERROR(VLOOKUP(E3616,REGRAS_CST!$A$2:$B$200,2,FALSE),""))</f>
        <v/>
      </c>
      <c r="H3616" s="7">
        <v>8.9999999999999993E-3</v>
      </c>
      <c r="I3616" s="7">
        <v>1E-3</v>
      </c>
      <c r="K3616" s="5" t="str">
        <f>IF(E3616="","",IFERROR(VLOOKUP(E3616,REGRAS_CST!$A$2:$C$200,3,FALSE),""))</f>
        <v/>
      </c>
      <c r="L3616" s="10" t="str">
        <f>IF($G3616="", "", $G3616*(1-$V3616))</f>
        <v/>
      </c>
      <c r="M3616" s="30" t="str">
        <f t="shared" si="112"/>
        <v/>
      </c>
      <c r="N3616" s="30" t="str">
        <f t="shared" si="113"/>
        <v/>
      </c>
      <c r="O3616" s="5" t="str">
        <f>IF(D3616="","",
IF(AND(K3616&lt;&gt;"SIM",V3616&gt;0),"ERRO: % BC &gt; 0, mas NÃO permitida ❌",
IF(AND(K3616="SIM",V3616=0),"ATENÇÃO: BC permitida, mas % = 0 🔎",
"Base de cálculo aplicada corretamente ✅")))</f>
        <v/>
      </c>
      <c r="P3616" s="5" t="str">
        <f>IF(D3616="","",
IF(AND(Q3616&lt;&gt;"SIM",U3616&gt;0),"ERRO: % alíquota &gt; 0, mas NÃO permitida ❌",
IF(AND(Q3616="SIM",U3616=0),"ATENÇÃO: alíquota permitida, mas % = 0 🔎",
"Alíquota aplicada corretamente ✅")))</f>
        <v/>
      </c>
      <c r="Q3616" s="5" t="str">
        <f>IF(E3616="","",IFERROR(VLOOKUP(E3616,REGRAS_CST!$A$2:$D$200,4,FALSE),""))</f>
        <v/>
      </c>
      <c r="R3616" s="8"/>
      <c r="S3616" s="7">
        <f>IF($H3616="","",$H3616*(1-$U3616))</f>
        <v>8.9999999999999993E-3</v>
      </c>
      <c r="T3616" s="7">
        <f>IF($I3616="","",$I3616*(1-$U3616))</f>
        <v>1E-3</v>
      </c>
      <c r="U3616" s="7">
        <f>IFERROR(INDEX(BASE_CCLASSTRIB!$E:$E, MATCH(TEXT($D3616,"000000"), BASE_CCLASSTRIB!$A:$A, 0))/100, 0)</f>
        <v>0</v>
      </c>
      <c r="V3616" s="21">
        <f>IFERROR(INDEX(BASE_CCLASSTRIB!$F:$F, MATCH(TEXT($D3616,"000000"), BASE_CCLASSTRIB!$A:$A, 0))/100, 0)</f>
        <v>0</v>
      </c>
    </row>
    <row r="3617" spans="2:22" ht="15.75" customHeight="1" thickTop="1" thickBot="1">
      <c r="B3617" s="8"/>
      <c r="C3617" s="8"/>
      <c r="E3617" s="8" t="str">
        <f>IF(D3617="","",LEFT(D3617,3))</f>
        <v/>
      </c>
      <c r="F3617" s="5" t="str">
        <f>IF(E3617="","",IFERROR(VLOOKUP(E3617,REGRAS_CST!$A$2:$B$200,2,FALSE),""))</f>
        <v/>
      </c>
      <c r="H3617" s="7">
        <v>8.9999999999999993E-3</v>
      </c>
      <c r="I3617" s="7">
        <v>1E-3</v>
      </c>
      <c r="K3617" s="5" t="str">
        <f>IF(E3617="","",IFERROR(VLOOKUP(E3617,REGRAS_CST!$A$2:$C$200,3,FALSE),""))</f>
        <v/>
      </c>
      <c r="L3617" s="10" t="str">
        <f>IF($G3617="", "", $G3617*(1-$V3617))</f>
        <v/>
      </c>
      <c r="M3617" s="30" t="str">
        <f t="shared" si="112"/>
        <v/>
      </c>
      <c r="N3617" s="30" t="str">
        <f t="shared" si="113"/>
        <v/>
      </c>
      <c r="O3617" s="5" t="str">
        <f>IF(D3617="","",
IF(AND(K3617&lt;&gt;"SIM",V3617&gt;0),"ERRO: % BC &gt; 0, mas NÃO permitida ❌",
IF(AND(K3617="SIM",V3617=0),"ATENÇÃO: BC permitida, mas % = 0 🔎",
"Base de cálculo aplicada corretamente ✅")))</f>
        <v/>
      </c>
      <c r="P3617" s="5" t="str">
        <f>IF(D3617="","",
IF(AND(Q3617&lt;&gt;"SIM",U3617&gt;0),"ERRO: % alíquota &gt; 0, mas NÃO permitida ❌",
IF(AND(Q3617="SIM",U3617=0),"ATENÇÃO: alíquota permitida, mas % = 0 🔎",
"Alíquota aplicada corretamente ✅")))</f>
        <v/>
      </c>
      <c r="Q3617" s="5" t="str">
        <f>IF(E3617="","",IFERROR(VLOOKUP(E3617,REGRAS_CST!$A$2:$D$200,4,FALSE),""))</f>
        <v/>
      </c>
      <c r="R3617" s="8"/>
      <c r="S3617" s="7">
        <f>IF($H3617="","",$H3617*(1-$U3617))</f>
        <v>8.9999999999999993E-3</v>
      </c>
      <c r="T3617" s="7">
        <f>IF($I3617="","",$I3617*(1-$U3617))</f>
        <v>1E-3</v>
      </c>
      <c r="U3617" s="7">
        <f>IFERROR(INDEX(BASE_CCLASSTRIB!$E:$E, MATCH(TEXT($D3617,"000000"), BASE_CCLASSTRIB!$A:$A, 0))/100, 0)</f>
        <v>0</v>
      </c>
      <c r="V3617" s="21">
        <f>IFERROR(INDEX(BASE_CCLASSTRIB!$F:$F, MATCH(TEXT($D3617,"000000"), BASE_CCLASSTRIB!$A:$A, 0))/100, 0)</f>
        <v>0</v>
      </c>
    </row>
    <row r="3618" spans="2:22" ht="15.75" customHeight="1" thickTop="1" thickBot="1">
      <c r="B3618" s="8"/>
      <c r="C3618" s="8"/>
      <c r="E3618" s="8" t="str">
        <f>IF(D3618="","",LEFT(D3618,3))</f>
        <v/>
      </c>
      <c r="F3618" s="5" t="str">
        <f>IF(E3618="","",IFERROR(VLOOKUP(E3618,REGRAS_CST!$A$2:$B$200,2,FALSE),""))</f>
        <v/>
      </c>
      <c r="H3618" s="7">
        <v>8.9999999999999993E-3</v>
      </c>
      <c r="I3618" s="7">
        <v>1E-3</v>
      </c>
      <c r="K3618" s="5" t="str">
        <f>IF(E3618="","",IFERROR(VLOOKUP(E3618,REGRAS_CST!$A$2:$C$200,3,FALSE),""))</f>
        <v/>
      </c>
      <c r="L3618" s="10" t="str">
        <f>IF($G3618="", "", $G3618*(1-$V3618))</f>
        <v/>
      </c>
      <c r="M3618" s="30" t="str">
        <f t="shared" si="112"/>
        <v/>
      </c>
      <c r="N3618" s="30" t="str">
        <f t="shared" si="113"/>
        <v/>
      </c>
      <c r="O3618" s="5" t="str">
        <f>IF(D3618="","",
IF(AND(K3618&lt;&gt;"SIM",V3618&gt;0),"ERRO: % BC &gt; 0, mas NÃO permitida ❌",
IF(AND(K3618="SIM",V3618=0),"ATENÇÃO: BC permitida, mas % = 0 🔎",
"Base de cálculo aplicada corretamente ✅")))</f>
        <v/>
      </c>
      <c r="P3618" s="5" t="str">
        <f>IF(D3618="","",
IF(AND(Q3618&lt;&gt;"SIM",U3618&gt;0),"ERRO: % alíquota &gt; 0, mas NÃO permitida ❌",
IF(AND(Q3618="SIM",U3618=0),"ATENÇÃO: alíquota permitida, mas % = 0 🔎",
"Alíquota aplicada corretamente ✅")))</f>
        <v/>
      </c>
      <c r="Q3618" s="5" t="str">
        <f>IF(E3618="","",IFERROR(VLOOKUP(E3618,REGRAS_CST!$A$2:$D$200,4,FALSE),""))</f>
        <v/>
      </c>
      <c r="R3618" s="8"/>
      <c r="S3618" s="7">
        <f>IF($H3618="","",$H3618*(1-$U3618))</f>
        <v>8.9999999999999993E-3</v>
      </c>
      <c r="T3618" s="7">
        <f>IF($I3618="","",$I3618*(1-$U3618))</f>
        <v>1E-3</v>
      </c>
      <c r="U3618" s="7">
        <f>IFERROR(INDEX(BASE_CCLASSTRIB!$E:$E, MATCH(TEXT($D3618,"000000"), BASE_CCLASSTRIB!$A:$A, 0))/100, 0)</f>
        <v>0</v>
      </c>
      <c r="V3618" s="21">
        <f>IFERROR(INDEX(BASE_CCLASSTRIB!$F:$F, MATCH(TEXT($D3618,"000000"), BASE_CCLASSTRIB!$A:$A, 0))/100, 0)</f>
        <v>0</v>
      </c>
    </row>
    <row r="3619" spans="2:22" ht="15.75" customHeight="1" thickTop="1" thickBot="1">
      <c r="B3619" s="8"/>
      <c r="C3619" s="8"/>
      <c r="E3619" s="8" t="str">
        <f>IF(D3619="","",LEFT(D3619,3))</f>
        <v/>
      </c>
      <c r="F3619" s="5" t="str">
        <f>IF(E3619="","",IFERROR(VLOOKUP(E3619,REGRAS_CST!$A$2:$B$200,2,FALSE),""))</f>
        <v/>
      </c>
      <c r="H3619" s="7">
        <v>8.9999999999999993E-3</v>
      </c>
      <c r="I3619" s="7">
        <v>1E-3</v>
      </c>
      <c r="K3619" s="5" t="str">
        <f>IF(E3619="","",IFERROR(VLOOKUP(E3619,REGRAS_CST!$A$2:$C$200,3,FALSE),""))</f>
        <v/>
      </c>
      <c r="L3619" s="10" t="str">
        <f>IF($G3619="", "", $G3619*(1-$V3619))</f>
        <v/>
      </c>
      <c r="M3619" s="30" t="str">
        <f t="shared" si="112"/>
        <v/>
      </c>
      <c r="N3619" s="30" t="str">
        <f t="shared" si="113"/>
        <v/>
      </c>
      <c r="O3619" s="5" t="str">
        <f>IF(D3619="","",
IF(AND(K3619&lt;&gt;"SIM",V3619&gt;0),"ERRO: % BC &gt; 0, mas NÃO permitida ❌",
IF(AND(K3619="SIM",V3619=0),"ATENÇÃO: BC permitida, mas % = 0 🔎",
"Base de cálculo aplicada corretamente ✅")))</f>
        <v/>
      </c>
      <c r="P3619" s="5" t="str">
        <f>IF(D3619="","",
IF(AND(Q3619&lt;&gt;"SIM",U3619&gt;0),"ERRO: % alíquota &gt; 0, mas NÃO permitida ❌",
IF(AND(Q3619="SIM",U3619=0),"ATENÇÃO: alíquota permitida, mas % = 0 🔎",
"Alíquota aplicada corretamente ✅")))</f>
        <v/>
      </c>
      <c r="Q3619" s="5" t="str">
        <f>IF(E3619="","",IFERROR(VLOOKUP(E3619,REGRAS_CST!$A$2:$D$200,4,FALSE),""))</f>
        <v/>
      </c>
      <c r="R3619" s="8"/>
      <c r="S3619" s="7">
        <f>IF($H3619="","",$H3619*(1-$U3619))</f>
        <v>8.9999999999999993E-3</v>
      </c>
      <c r="T3619" s="7">
        <f>IF($I3619="","",$I3619*(1-$U3619))</f>
        <v>1E-3</v>
      </c>
      <c r="U3619" s="7">
        <f>IFERROR(INDEX(BASE_CCLASSTRIB!$E:$E, MATCH(TEXT($D3619,"000000"), BASE_CCLASSTRIB!$A:$A, 0))/100, 0)</f>
        <v>0</v>
      </c>
      <c r="V3619" s="21">
        <f>IFERROR(INDEX(BASE_CCLASSTRIB!$F:$F, MATCH(TEXT($D3619,"000000"), BASE_CCLASSTRIB!$A:$A, 0))/100, 0)</f>
        <v>0</v>
      </c>
    </row>
    <row r="3620" spans="2:22" ht="15.75" customHeight="1" thickTop="1" thickBot="1">
      <c r="B3620" s="8"/>
      <c r="C3620" s="8"/>
      <c r="E3620" s="8" t="str">
        <f>IF(D3620="","",LEFT(D3620,3))</f>
        <v/>
      </c>
      <c r="F3620" s="5" t="str">
        <f>IF(E3620="","",IFERROR(VLOOKUP(E3620,REGRAS_CST!$A$2:$B$200,2,FALSE),""))</f>
        <v/>
      </c>
      <c r="H3620" s="7">
        <v>8.9999999999999993E-3</v>
      </c>
      <c r="I3620" s="7">
        <v>1E-3</v>
      </c>
      <c r="K3620" s="5" t="str">
        <f>IF(E3620="","",IFERROR(VLOOKUP(E3620,REGRAS_CST!$A$2:$C$200,3,FALSE),""))</f>
        <v/>
      </c>
      <c r="L3620" s="10" t="str">
        <f>IF($G3620="", "", $G3620*(1-$V3620))</f>
        <v/>
      </c>
      <c r="M3620" s="30" t="str">
        <f t="shared" si="112"/>
        <v/>
      </c>
      <c r="N3620" s="30" t="str">
        <f t="shared" si="113"/>
        <v/>
      </c>
      <c r="O3620" s="5" t="str">
        <f>IF(D3620="","",
IF(AND(K3620&lt;&gt;"SIM",V3620&gt;0),"ERRO: % BC &gt; 0, mas NÃO permitida ❌",
IF(AND(K3620="SIM",V3620=0),"ATENÇÃO: BC permitida, mas % = 0 🔎",
"Base de cálculo aplicada corretamente ✅")))</f>
        <v/>
      </c>
      <c r="P3620" s="5" t="str">
        <f>IF(D3620="","",
IF(AND(Q3620&lt;&gt;"SIM",U3620&gt;0),"ERRO: % alíquota &gt; 0, mas NÃO permitida ❌",
IF(AND(Q3620="SIM",U3620=0),"ATENÇÃO: alíquota permitida, mas % = 0 🔎",
"Alíquota aplicada corretamente ✅")))</f>
        <v/>
      </c>
      <c r="Q3620" s="5" t="str">
        <f>IF(E3620="","",IFERROR(VLOOKUP(E3620,REGRAS_CST!$A$2:$D$200,4,FALSE),""))</f>
        <v/>
      </c>
      <c r="R3620" s="8"/>
      <c r="S3620" s="7">
        <f>IF($H3620="","",$H3620*(1-$U3620))</f>
        <v>8.9999999999999993E-3</v>
      </c>
      <c r="T3620" s="7">
        <f>IF($I3620="","",$I3620*(1-$U3620))</f>
        <v>1E-3</v>
      </c>
      <c r="U3620" s="7">
        <f>IFERROR(INDEX(BASE_CCLASSTRIB!$E:$E, MATCH(TEXT($D3620,"000000"), BASE_CCLASSTRIB!$A:$A, 0))/100, 0)</f>
        <v>0</v>
      </c>
      <c r="V3620" s="21">
        <f>IFERROR(INDEX(BASE_CCLASSTRIB!$F:$F, MATCH(TEXT($D3620,"000000"), BASE_CCLASSTRIB!$A:$A, 0))/100, 0)</f>
        <v>0</v>
      </c>
    </row>
    <row r="3621" spans="2:22" ht="15.75" customHeight="1" thickTop="1" thickBot="1">
      <c r="B3621" s="8"/>
      <c r="C3621" s="8"/>
      <c r="E3621" s="8" t="str">
        <f>IF(D3621="","",LEFT(D3621,3))</f>
        <v/>
      </c>
      <c r="F3621" s="5" t="str">
        <f>IF(E3621="","",IFERROR(VLOOKUP(E3621,REGRAS_CST!$A$2:$B$200,2,FALSE),""))</f>
        <v/>
      </c>
      <c r="H3621" s="7">
        <v>8.9999999999999993E-3</v>
      </c>
      <c r="I3621" s="7">
        <v>1E-3</v>
      </c>
      <c r="K3621" s="5" t="str">
        <f>IF(E3621="","",IFERROR(VLOOKUP(E3621,REGRAS_CST!$A$2:$C$200,3,FALSE),""))</f>
        <v/>
      </c>
      <c r="L3621" s="10" t="str">
        <f>IF($G3621="", "", $G3621*(1-$V3621))</f>
        <v/>
      </c>
      <c r="M3621" s="30" t="str">
        <f t="shared" si="112"/>
        <v/>
      </c>
      <c r="N3621" s="30" t="str">
        <f t="shared" si="113"/>
        <v/>
      </c>
      <c r="O3621" s="5" t="str">
        <f>IF(D3621="","",
IF(AND(K3621&lt;&gt;"SIM",V3621&gt;0),"ERRO: % BC &gt; 0, mas NÃO permitida ❌",
IF(AND(K3621="SIM",V3621=0),"ATENÇÃO: BC permitida, mas % = 0 🔎",
"Base de cálculo aplicada corretamente ✅")))</f>
        <v/>
      </c>
      <c r="P3621" s="5" t="str">
        <f>IF(D3621="","",
IF(AND(Q3621&lt;&gt;"SIM",U3621&gt;0),"ERRO: % alíquota &gt; 0, mas NÃO permitida ❌",
IF(AND(Q3621="SIM",U3621=0),"ATENÇÃO: alíquota permitida, mas % = 0 🔎",
"Alíquota aplicada corretamente ✅")))</f>
        <v/>
      </c>
      <c r="Q3621" s="5" t="str">
        <f>IF(E3621="","",IFERROR(VLOOKUP(E3621,REGRAS_CST!$A$2:$D$200,4,FALSE),""))</f>
        <v/>
      </c>
      <c r="R3621" s="8"/>
      <c r="S3621" s="7">
        <f>IF($H3621="","",$H3621*(1-$U3621))</f>
        <v>8.9999999999999993E-3</v>
      </c>
      <c r="T3621" s="7">
        <f>IF($I3621="","",$I3621*(1-$U3621))</f>
        <v>1E-3</v>
      </c>
      <c r="U3621" s="7">
        <f>IFERROR(INDEX(BASE_CCLASSTRIB!$E:$E, MATCH(TEXT($D3621,"000000"), BASE_CCLASSTRIB!$A:$A, 0))/100, 0)</f>
        <v>0</v>
      </c>
      <c r="V3621" s="21">
        <f>IFERROR(INDEX(BASE_CCLASSTRIB!$F:$F, MATCH(TEXT($D3621,"000000"), BASE_CCLASSTRIB!$A:$A, 0))/100, 0)</f>
        <v>0</v>
      </c>
    </row>
    <row r="3622" spans="2:22" ht="15.75" customHeight="1" thickTop="1" thickBot="1">
      <c r="B3622" s="8"/>
      <c r="C3622" s="8"/>
      <c r="E3622" s="8" t="str">
        <f>IF(D3622="","",LEFT(D3622,3))</f>
        <v/>
      </c>
      <c r="F3622" s="5" t="str">
        <f>IF(E3622="","",IFERROR(VLOOKUP(E3622,REGRAS_CST!$A$2:$B$200,2,FALSE),""))</f>
        <v/>
      </c>
      <c r="H3622" s="7">
        <v>8.9999999999999993E-3</v>
      </c>
      <c r="I3622" s="7">
        <v>1E-3</v>
      </c>
      <c r="K3622" s="5" t="str">
        <f>IF(E3622="","",IFERROR(VLOOKUP(E3622,REGRAS_CST!$A$2:$C$200,3,FALSE),""))</f>
        <v/>
      </c>
      <c r="L3622" s="10" t="str">
        <f>IF($G3622="", "", $G3622*(1-$V3622))</f>
        <v/>
      </c>
      <c r="M3622" s="30" t="str">
        <f t="shared" si="112"/>
        <v/>
      </c>
      <c r="N3622" s="30" t="str">
        <f t="shared" si="113"/>
        <v/>
      </c>
      <c r="O3622" s="5" t="str">
        <f>IF(D3622="","",
IF(AND(K3622&lt;&gt;"SIM",V3622&gt;0),"ERRO: % BC &gt; 0, mas NÃO permitida ❌",
IF(AND(K3622="SIM",V3622=0),"ATENÇÃO: BC permitida, mas % = 0 🔎",
"Base de cálculo aplicada corretamente ✅")))</f>
        <v/>
      </c>
      <c r="P3622" s="5" t="str">
        <f>IF(D3622="","",
IF(AND(Q3622&lt;&gt;"SIM",U3622&gt;0),"ERRO: % alíquota &gt; 0, mas NÃO permitida ❌",
IF(AND(Q3622="SIM",U3622=0),"ATENÇÃO: alíquota permitida, mas % = 0 🔎",
"Alíquota aplicada corretamente ✅")))</f>
        <v/>
      </c>
      <c r="Q3622" s="5" t="str">
        <f>IF(E3622="","",IFERROR(VLOOKUP(E3622,REGRAS_CST!$A$2:$D$200,4,FALSE),""))</f>
        <v/>
      </c>
      <c r="R3622" s="8"/>
      <c r="S3622" s="7">
        <f>IF($H3622="","",$H3622*(1-$U3622))</f>
        <v>8.9999999999999993E-3</v>
      </c>
      <c r="T3622" s="7">
        <f>IF($I3622="","",$I3622*(1-$U3622))</f>
        <v>1E-3</v>
      </c>
      <c r="U3622" s="7">
        <f>IFERROR(INDEX(BASE_CCLASSTRIB!$E:$E, MATCH(TEXT($D3622,"000000"), BASE_CCLASSTRIB!$A:$A, 0))/100, 0)</f>
        <v>0</v>
      </c>
      <c r="V3622" s="21">
        <f>IFERROR(INDEX(BASE_CCLASSTRIB!$F:$F, MATCH(TEXT($D3622,"000000"), BASE_CCLASSTRIB!$A:$A, 0))/100, 0)</f>
        <v>0</v>
      </c>
    </row>
    <row r="3623" spans="2:22" ht="15.75" customHeight="1" thickTop="1" thickBot="1">
      <c r="B3623" s="8"/>
      <c r="C3623" s="8"/>
      <c r="E3623" s="8" t="str">
        <f>IF(D3623="","",LEFT(D3623,3))</f>
        <v/>
      </c>
      <c r="F3623" s="5" t="str">
        <f>IF(E3623="","",IFERROR(VLOOKUP(E3623,REGRAS_CST!$A$2:$B$200,2,FALSE),""))</f>
        <v/>
      </c>
      <c r="H3623" s="7">
        <v>8.9999999999999993E-3</v>
      </c>
      <c r="I3623" s="7">
        <v>1E-3</v>
      </c>
      <c r="K3623" s="5" t="str">
        <f>IF(E3623="","",IFERROR(VLOOKUP(E3623,REGRAS_CST!$A$2:$C$200,3,FALSE),""))</f>
        <v/>
      </c>
      <c r="L3623" s="10" t="str">
        <f>IF($G3623="", "", $G3623*(1-$V3623))</f>
        <v/>
      </c>
      <c r="M3623" s="30" t="str">
        <f t="shared" si="112"/>
        <v/>
      </c>
      <c r="N3623" s="30" t="str">
        <f t="shared" si="113"/>
        <v/>
      </c>
      <c r="O3623" s="5" t="str">
        <f>IF(D3623="","",
IF(AND(K3623&lt;&gt;"SIM",V3623&gt;0),"ERRO: % BC &gt; 0, mas NÃO permitida ❌",
IF(AND(K3623="SIM",V3623=0),"ATENÇÃO: BC permitida, mas % = 0 🔎",
"Base de cálculo aplicada corretamente ✅")))</f>
        <v/>
      </c>
      <c r="P3623" s="5" t="str">
        <f>IF(D3623="","",
IF(AND(Q3623&lt;&gt;"SIM",U3623&gt;0),"ERRO: % alíquota &gt; 0, mas NÃO permitida ❌",
IF(AND(Q3623="SIM",U3623=0),"ATENÇÃO: alíquota permitida, mas % = 0 🔎",
"Alíquota aplicada corretamente ✅")))</f>
        <v/>
      </c>
      <c r="Q3623" s="5" t="str">
        <f>IF(E3623="","",IFERROR(VLOOKUP(E3623,REGRAS_CST!$A$2:$D$200,4,FALSE),""))</f>
        <v/>
      </c>
      <c r="R3623" s="8"/>
      <c r="S3623" s="7">
        <f>IF($H3623="","",$H3623*(1-$U3623))</f>
        <v>8.9999999999999993E-3</v>
      </c>
      <c r="T3623" s="7">
        <f>IF($I3623="","",$I3623*(1-$U3623))</f>
        <v>1E-3</v>
      </c>
      <c r="U3623" s="7">
        <f>IFERROR(INDEX(BASE_CCLASSTRIB!$E:$E, MATCH(TEXT($D3623,"000000"), BASE_CCLASSTRIB!$A:$A, 0))/100, 0)</f>
        <v>0</v>
      </c>
      <c r="V3623" s="21">
        <f>IFERROR(INDEX(BASE_CCLASSTRIB!$F:$F, MATCH(TEXT($D3623,"000000"), BASE_CCLASSTRIB!$A:$A, 0))/100, 0)</f>
        <v>0</v>
      </c>
    </row>
    <row r="3624" spans="2:22" ht="15.75" customHeight="1" thickTop="1" thickBot="1">
      <c r="B3624" s="8"/>
      <c r="C3624" s="8"/>
      <c r="E3624" s="8" t="str">
        <f>IF(D3624="","",LEFT(D3624,3))</f>
        <v/>
      </c>
      <c r="F3624" s="5" t="str">
        <f>IF(E3624="","",IFERROR(VLOOKUP(E3624,REGRAS_CST!$A$2:$B$200,2,FALSE),""))</f>
        <v/>
      </c>
      <c r="H3624" s="7">
        <v>8.9999999999999993E-3</v>
      </c>
      <c r="I3624" s="7">
        <v>1E-3</v>
      </c>
      <c r="K3624" s="5" t="str">
        <f>IF(E3624="","",IFERROR(VLOOKUP(E3624,REGRAS_CST!$A$2:$C$200,3,FALSE),""))</f>
        <v/>
      </c>
      <c r="L3624" s="10" t="str">
        <f>IF($G3624="", "", $G3624*(1-$V3624))</f>
        <v/>
      </c>
      <c r="M3624" s="30" t="str">
        <f t="shared" si="112"/>
        <v/>
      </c>
      <c r="N3624" s="30" t="str">
        <f t="shared" si="113"/>
        <v/>
      </c>
      <c r="O3624" s="5" t="str">
        <f>IF(D3624="","",
IF(AND(K3624&lt;&gt;"SIM",V3624&gt;0),"ERRO: % BC &gt; 0, mas NÃO permitida ❌",
IF(AND(K3624="SIM",V3624=0),"ATENÇÃO: BC permitida, mas % = 0 🔎",
"Base de cálculo aplicada corretamente ✅")))</f>
        <v/>
      </c>
      <c r="P3624" s="5" t="str">
        <f>IF(D3624="","",
IF(AND(Q3624&lt;&gt;"SIM",U3624&gt;0),"ERRO: % alíquota &gt; 0, mas NÃO permitida ❌",
IF(AND(Q3624="SIM",U3624=0),"ATENÇÃO: alíquota permitida, mas % = 0 🔎",
"Alíquota aplicada corretamente ✅")))</f>
        <v/>
      </c>
      <c r="Q3624" s="5" t="str">
        <f>IF(E3624="","",IFERROR(VLOOKUP(E3624,REGRAS_CST!$A$2:$D$200,4,FALSE),""))</f>
        <v/>
      </c>
      <c r="R3624" s="8"/>
      <c r="S3624" s="7">
        <f>IF($H3624="","",$H3624*(1-$U3624))</f>
        <v>8.9999999999999993E-3</v>
      </c>
      <c r="T3624" s="7">
        <f>IF($I3624="","",$I3624*(1-$U3624))</f>
        <v>1E-3</v>
      </c>
      <c r="U3624" s="7">
        <f>IFERROR(INDEX(BASE_CCLASSTRIB!$E:$E, MATCH(TEXT($D3624,"000000"), BASE_CCLASSTRIB!$A:$A, 0))/100, 0)</f>
        <v>0</v>
      </c>
      <c r="V3624" s="21">
        <f>IFERROR(INDEX(BASE_CCLASSTRIB!$F:$F, MATCH(TEXT($D3624,"000000"), BASE_CCLASSTRIB!$A:$A, 0))/100, 0)</f>
        <v>0</v>
      </c>
    </row>
    <row r="3625" spans="2:22" ht="15.75" customHeight="1" thickTop="1" thickBot="1">
      <c r="B3625" s="8"/>
      <c r="C3625" s="8"/>
      <c r="E3625" s="8" t="str">
        <f>IF(D3625="","",LEFT(D3625,3))</f>
        <v/>
      </c>
      <c r="F3625" s="5" t="str">
        <f>IF(E3625="","",IFERROR(VLOOKUP(E3625,REGRAS_CST!$A$2:$B$200,2,FALSE),""))</f>
        <v/>
      </c>
      <c r="H3625" s="7">
        <v>8.9999999999999993E-3</v>
      </c>
      <c r="I3625" s="7">
        <v>1E-3</v>
      </c>
      <c r="K3625" s="5" t="str">
        <f>IF(E3625="","",IFERROR(VLOOKUP(E3625,REGRAS_CST!$A$2:$C$200,3,FALSE),""))</f>
        <v/>
      </c>
      <c r="L3625" s="10" t="str">
        <f>IF($G3625="", "", $G3625*(1-$V3625))</f>
        <v/>
      </c>
      <c r="M3625" s="30" t="str">
        <f t="shared" si="112"/>
        <v/>
      </c>
      <c r="N3625" s="30" t="str">
        <f t="shared" si="113"/>
        <v/>
      </c>
      <c r="O3625" s="5" t="str">
        <f>IF(D3625="","",
IF(AND(K3625&lt;&gt;"SIM",V3625&gt;0),"ERRO: % BC &gt; 0, mas NÃO permitida ❌",
IF(AND(K3625="SIM",V3625=0),"ATENÇÃO: BC permitida, mas % = 0 🔎",
"Base de cálculo aplicada corretamente ✅")))</f>
        <v/>
      </c>
      <c r="P3625" s="5" t="str">
        <f>IF(D3625="","",
IF(AND(Q3625&lt;&gt;"SIM",U3625&gt;0),"ERRO: % alíquota &gt; 0, mas NÃO permitida ❌",
IF(AND(Q3625="SIM",U3625=0),"ATENÇÃO: alíquota permitida, mas % = 0 🔎",
"Alíquota aplicada corretamente ✅")))</f>
        <v/>
      </c>
      <c r="Q3625" s="5" t="str">
        <f>IF(E3625="","",IFERROR(VLOOKUP(E3625,REGRAS_CST!$A$2:$D$200,4,FALSE),""))</f>
        <v/>
      </c>
      <c r="R3625" s="8"/>
      <c r="S3625" s="7">
        <f>IF($H3625="","",$H3625*(1-$U3625))</f>
        <v>8.9999999999999993E-3</v>
      </c>
      <c r="T3625" s="7">
        <f>IF($I3625="","",$I3625*(1-$U3625))</f>
        <v>1E-3</v>
      </c>
      <c r="U3625" s="7">
        <f>IFERROR(INDEX(BASE_CCLASSTRIB!$E:$E, MATCH(TEXT($D3625,"000000"), BASE_CCLASSTRIB!$A:$A, 0))/100, 0)</f>
        <v>0</v>
      </c>
      <c r="V3625" s="21">
        <f>IFERROR(INDEX(BASE_CCLASSTRIB!$F:$F, MATCH(TEXT($D3625,"000000"), BASE_CCLASSTRIB!$A:$A, 0))/100, 0)</f>
        <v>0</v>
      </c>
    </row>
    <row r="3626" spans="2:22" ht="15.75" customHeight="1" thickTop="1" thickBot="1">
      <c r="B3626" s="8"/>
      <c r="C3626" s="8"/>
      <c r="E3626" s="8" t="str">
        <f>IF(D3626="","",LEFT(D3626,3))</f>
        <v/>
      </c>
      <c r="F3626" s="5" t="str">
        <f>IF(E3626="","",IFERROR(VLOOKUP(E3626,REGRAS_CST!$A$2:$B$200,2,FALSE),""))</f>
        <v/>
      </c>
      <c r="H3626" s="7">
        <v>8.9999999999999993E-3</v>
      </c>
      <c r="I3626" s="7">
        <v>1E-3</v>
      </c>
      <c r="K3626" s="5" t="str">
        <f>IF(E3626="","",IFERROR(VLOOKUP(E3626,REGRAS_CST!$A$2:$C$200,3,FALSE),""))</f>
        <v/>
      </c>
      <c r="L3626" s="10" t="str">
        <f>IF($G3626="", "", $G3626*(1-$V3626))</f>
        <v/>
      </c>
      <c r="M3626" s="30" t="str">
        <f t="shared" si="112"/>
        <v/>
      </c>
      <c r="N3626" s="30" t="str">
        <f t="shared" si="113"/>
        <v/>
      </c>
      <c r="O3626" s="5" t="str">
        <f>IF(D3626="","",
IF(AND(K3626&lt;&gt;"SIM",V3626&gt;0),"ERRO: % BC &gt; 0, mas NÃO permitida ❌",
IF(AND(K3626="SIM",V3626=0),"ATENÇÃO: BC permitida, mas % = 0 🔎",
"Base de cálculo aplicada corretamente ✅")))</f>
        <v/>
      </c>
      <c r="P3626" s="5" t="str">
        <f>IF(D3626="","",
IF(AND(Q3626&lt;&gt;"SIM",U3626&gt;0),"ERRO: % alíquota &gt; 0, mas NÃO permitida ❌",
IF(AND(Q3626="SIM",U3626=0),"ATENÇÃO: alíquota permitida, mas % = 0 🔎",
"Alíquota aplicada corretamente ✅")))</f>
        <v/>
      </c>
      <c r="Q3626" s="5" t="str">
        <f>IF(E3626="","",IFERROR(VLOOKUP(E3626,REGRAS_CST!$A$2:$D$200,4,FALSE),""))</f>
        <v/>
      </c>
      <c r="R3626" s="8"/>
      <c r="S3626" s="7">
        <f>IF($H3626="","",$H3626*(1-$U3626))</f>
        <v>8.9999999999999993E-3</v>
      </c>
      <c r="T3626" s="7">
        <f>IF($I3626="","",$I3626*(1-$U3626))</f>
        <v>1E-3</v>
      </c>
      <c r="U3626" s="7">
        <f>IFERROR(INDEX(BASE_CCLASSTRIB!$E:$E, MATCH(TEXT($D3626,"000000"), BASE_CCLASSTRIB!$A:$A, 0))/100, 0)</f>
        <v>0</v>
      </c>
      <c r="V3626" s="21">
        <f>IFERROR(INDEX(BASE_CCLASSTRIB!$F:$F, MATCH(TEXT($D3626,"000000"), BASE_CCLASSTRIB!$A:$A, 0))/100, 0)</f>
        <v>0</v>
      </c>
    </row>
    <row r="3627" spans="2:22" ht="15.75" customHeight="1" thickTop="1" thickBot="1">
      <c r="B3627" s="8"/>
      <c r="C3627" s="8"/>
      <c r="E3627" s="8" t="str">
        <f>IF(D3627="","",LEFT(D3627,3))</f>
        <v/>
      </c>
      <c r="F3627" s="5" t="str">
        <f>IF(E3627="","",IFERROR(VLOOKUP(E3627,REGRAS_CST!$A$2:$B$200,2,FALSE),""))</f>
        <v/>
      </c>
      <c r="H3627" s="7">
        <v>8.9999999999999993E-3</v>
      </c>
      <c r="I3627" s="7">
        <v>1E-3</v>
      </c>
      <c r="K3627" s="5" t="str">
        <f>IF(E3627="","",IFERROR(VLOOKUP(E3627,REGRAS_CST!$A$2:$C$200,3,FALSE),""))</f>
        <v/>
      </c>
      <c r="L3627" s="10" t="str">
        <f>IF($G3627="", "", $G3627*(1-$V3627))</f>
        <v/>
      </c>
      <c r="M3627" s="30" t="str">
        <f t="shared" si="112"/>
        <v/>
      </c>
      <c r="N3627" s="30" t="str">
        <f t="shared" si="113"/>
        <v/>
      </c>
      <c r="O3627" s="5" t="str">
        <f>IF(D3627="","",
IF(AND(K3627&lt;&gt;"SIM",V3627&gt;0),"ERRO: % BC &gt; 0, mas NÃO permitida ❌",
IF(AND(K3627="SIM",V3627=0),"ATENÇÃO: BC permitida, mas % = 0 🔎",
"Base de cálculo aplicada corretamente ✅")))</f>
        <v/>
      </c>
      <c r="P3627" s="5" t="str">
        <f>IF(D3627="","",
IF(AND(Q3627&lt;&gt;"SIM",U3627&gt;0),"ERRO: % alíquota &gt; 0, mas NÃO permitida ❌",
IF(AND(Q3627="SIM",U3627=0),"ATENÇÃO: alíquota permitida, mas % = 0 🔎",
"Alíquota aplicada corretamente ✅")))</f>
        <v/>
      </c>
      <c r="Q3627" s="5" t="str">
        <f>IF(E3627="","",IFERROR(VLOOKUP(E3627,REGRAS_CST!$A$2:$D$200,4,FALSE),""))</f>
        <v/>
      </c>
      <c r="R3627" s="8"/>
      <c r="S3627" s="7">
        <f>IF($H3627="","",$H3627*(1-$U3627))</f>
        <v>8.9999999999999993E-3</v>
      </c>
      <c r="T3627" s="7">
        <f>IF($I3627="","",$I3627*(1-$U3627))</f>
        <v>1E-3</v>
      </c>
      <c r="U3627" s="7">
        <f>IFERROR(INDEX(BASE_CCLASSTRIB!$E:$E, MATCH(TEXT($D3627,"000000"), BASE_CCLASSTRIB!$A:$A, 0))/100, 0)</f>
        <v>0</v>
      </c>
      <c r="V3627" s="21">
        <f>IFERROR(INDEX(BASE_CCLASSTRIB!$F:$F, MATCH(TEXT($D3627,"000000"), BASE_CCLASSTRIB!$A:$A, 0))/100, 0)</f>
        <v>0</v>
      </c>
    </row>
    <row r="3628" spans="2:22" ht="15.75" customHeight="1" thickTop="1" thickBot="1">
      <c r="B3628" s="8"/>
      <c r="C3628" s="8"/>
      <c r="E3628" s="8" t="str">
        <f>IF(D3628="","",LEFT(D3628,3))</f>
        <v/>
      </c>
      <c r="F3628" s="5" t="str">
        <f>IF(E3628="","",IFERROR(VLOOKUP(E3628,REGRAS_CST!$A$2:$B$200,2,FALSE),""))</f>
        <v/>
      </c>
      <c r="H3628" s="7">
        <v>8.9999999999999993E-3</v>
      </c>
      <c r="I3628" s="7">
        <v>1E-3</v>
      </c>
      <c r="K3628" s="5" t="str">
        <f>IF(E3628="","",IFERROR(VLOOKUP(E3628,REGRAS_CST!$A$2:$C$200,3,FALSE),""))</f>
        <v/>
      </c>
      <c r="L3628" s="10" t="str">
        <f>IF($G3628="", "", $G3628*(1-$V3628))</f>
        <v/>
      </c>
      <c r="M3628" s="30" t="str">
        <f t="shared" si="112"/>
        <v/>
      </c>
      <c r="N3628" s="30" t="str">
        <f t="shared" si="113"/>
        <v/>
      </c>
      <c r="O3628" s="5" t="str">
        <f>IF(D3628="","",
IF(AND(K3628&lt;&gt;"SIM",V3628&gt;0),"ERRO: % BC &gt; 0, mas NÃO permitida ❌",
IF(AND(K3628="SIM",V3628=0),"ATENÇÃO: BC permitida, mas % = 0 🔎",
"Base de cálculo aplicada corretamente ✅")))</f>
        <v/>
      </c>
      <c r="P3628" s="5" t="str">
        <f>IF(D3628="","",
IF(AND(Q3628&lt;&gt;"SIM",U3628&gt;0),"ERRO: % alíquota &gt; 0, mas NÃO permitida ❌",
IF(AND(Q3628="SIM",U3628=0),"ATENÇÃO: alíquota permitida, mas % = 0 🔎",
"Alíquota aplicada corretamente ✅")))</f>
        <v/>
      </c>
      <c r="Q3628" s="5" t="str">
        <f>IF(E3628="","",IFERROR(VLOOKUP(E3628,REGRAS_CST!$A$2:$D$200,4,FALSE),""))</f>
        <v/>
      </c>
      <c r="R3628" s="8"/>
      <c r="S3628" s="7">
        <f>IF($H3628="","",$H3628*(1-$U3628))</f>
        <v>8.9999999999999993E-3</v>
      </c>
      <c r="T3628" s="7">
        <f>IF($I3628="","",$I3628*(1-$U3628))</f>
        <v>1E-3</v>
      </c>
      <c r="U3628" s="7">
        <f>IFERROR(INDEX(BASE_CCLASSTRIB!$E:$E, MATCH(TEXT($D3628,"000000"), BASE_CCLASSTRIB!$A:$A, 0))/100, 0)</f>
        <v>0</v>
      </c>
      <c r="V3628" s="21">
        <f>IFERROR(INDEX(BASE_CCLASSTRIB!$F:$F, MATCH(TEXT($D3628,"000000"), BASE_CCLASSTRIB!$A:$A, 0))/100, 0)</f>
        <v>0</v>
      </c>
    </row>
    <row r="3629" spans="2:22" ht="15.75" customHeight="1" thickTop="1" thickBot="1">
      <c r="B3629" s="8"/>
      <c r="C3629" s="8"/>
      <c r="E3629" s="8" t="str">
        <f>IF(D3629="","",LEFT(D3629,3))</f>
        <v/>
      </c>
      <c r="F3629" s="5" t="str">
        <f>IF(E3629="","",IFERROR(VLOOKUP(E3629,REGRAS_CST!$A$2:$B$200,2,FALSE),""))</f>
        <v/>
      </c>
      <c r="H3629" s="7">
        <v>8.9999999999999993E-3</v>
      </c>
      <c r="I3629" s="7">
        <v>1E-3</v>
      </c>
      <c r="K3629" s="5" t="str">
        <f>IF(E3629="","",IFERROR(VLOOKUP(E3629,REGRAS_CST!$A$2:$C$200,3,FALSE),""))</f>
        <v/>
      </c>
      <c r="L3629" s="10" t="str">
        <f>IF($G3629="", "", $G3629*(1-$V3629))</f>
        <v/>
      </c>
      <c r="M3629" s="30" t="str">
        <f t="shared" si="112"/>
        <v/>
      </c>
      <c r="N3629" s="30" t="str">
        <f t="shared" si="113"/>
        <v/>
      </c>
      <c r="O3629" s="5" t="str">
        <f>IF(D3629="","",
IF(AND(K3629&lt;&gt;"SIM",V3629&gt;0),"ERRO: % BC &gt; 0, mas NÃO permitida ❌",
IF(AND(K3629="SIM",V3629=0),"ATENÇÃO: BC permitida, mas % = 0 🔎",
"Base de cálculo aplicada corretamente ✅")))</f>
        <v/>
      </c>
      <c r="P3629" s="5" t="str">
        <f>IF(D3629="","",
IF(AND(Q3629&lt;&gt;"SIM",U3629&gt;0),"ERRO: % alíquota &gt; 0, mas NÃO permitida ❌",
IF(AND(Q3629="SIM",U3629=0),"ATENÇÃO: alíquota permitida, mas % = 0 🔎",
"Alíquota aplicada corretamente ✅")))</f>
        <v/>
      </c>
      <c r="Q3629" s="5" t="str">
        <f>IF(E3629="","",IFERROR(VLOOKUP(E3629,REGRAS_CST!$A$2:$D$200,4,FALSE),""))</f>
        <v/>
      </c>
      <c r="R3629" s="8"/>
      <c r="S3629" s="7">
        <f>IF($H3629="","",$H3629*(1-$U3629))</f>
        <v>8.9999999999999993E-3</v>
      </c>
      <c r="T3629" s="7">
        <f>IF($I3629="","",$I3629*(1-$U3629))</f>
        <v>1E-3</v>
      </c>
      <c r="U3629" s="7">
        <f>IFERROR(INDEX(BASE_CCLASSTRIB!$E:$E, MATCH(TEXT($D3629,"000000"), BASE_CCLASSTRIB!$A:$A, 0))/100, 0)</f>
        <v>0</v>
      </c>
      <c r="V3629" s="21">
        <f>IFERROR(INDEX(BASE_CCLASSTRIB!$F:$F, MATCH(TEXT($D3629,"000000"), BASE_CCLASSTRIB!$A:$A, 0))/100, 0)</f>
        <v>0</v>
      </c>
    </row>
    <row r="3630" spans="2:22" ht="15.75" customHeight="1" thickTop="1" thickBot="1">
      <c r="B3630" s="8"/>
      <c r="C3630" s="8"/>
      <c r="E3630" s="8" t="str">
        <f>IF(D3630="","",LEFT(D3630,3))</f>
        <v/>
      </c>
      <c r="F3630" s="5" t="str">
        <f>IF(E3630="","",IFERROR(VLOOKUP(E3630,REGRAS_CST!$A$2:$B$200,2,FALSE),""))</f>
        <v/>
      </c>
      <c r="H3630" s="7">
        <v>8.9999999999999993E-3</v>
      </c>
      <c r="I3630" s="7">
        <v>1E-3</v>
      </c>
      <c r="K3630" s="5" t="str">
        <f>IF(E3630="","",IFERROR(VLOOKUP(E3630,REGRAS_CST!$A$2:$C$200,3,FALSE),""))</f>
        <v/>
      </c>
      <c r="L3630" s="10" t="str">
        <f>IF($G3630="", "", $G3630*(1-$V3630))</f>
        <v/>
      </c>
      <c r="M3630" s="30" t="str">
        <f t="shared" si="112"/>
        <v/>
      </c>
      <c r="N3630" s="30" t="str">
        <f t="shared" si="113"/>
        <v/>
      </c>
      <c r="O3630" s="5" t="str">
        <f>IF(D3630="","",
IF(AND(K3630&lt;&gt;"SIM",V3630&gt;0),"ERRO: % BC &gt; 0, mas NÃO permitida ❌",
IF(AND(K3630="SIM",V3630=0),"ATENÇÃO: BC permitida, mas % = 0 🔎",
"Base de cálculo aplicada corretamente ✅")))</f>
        <v/>
      </c>
      <c r="P3630" s="5" t="str">
        <f>IF(D3630="","",
IF(AND(Q3630&lt;&gt;"SIM",U3630&gt;0),"ERRO: % alíquota &gt; 0, mas NÃO permitida ❌",
IF(AND(Q3630="SIM",U3630=0),"ATENÇÃO: alíquota permitida, mas % = 0 🔎",
"Alíquota aplicada corretamente ✅")))</f>
        <v/>
      </c>
      <c r="Q3630" s="5" t="str">
        <f>IF(E3630="","",IFERROR(VLOOKUP(E3630,REGRAS_CST!$A$2:$D$200,4,FALSE),""))</f>
        <v/>
      </c>
      <c r="R3630" s="8"/>
      <c r="S3630" s="7">
        <f>IF($H3630="","",$H3630*(1-$U3630))</f>
        <v>8.9999999999999993E-3</v>
      </c>
      <c r="T3630" s="7">
        <f>IF($I3630="","",$I3630*(1-$U3630))</f>
        <v>1E-3</v>
      </c>
      <c r="U3630" s="7">
        <f>IFERROR(INDEX(BASE_CCLASSTRIB!$E:$E, MATCH(TEXT($D3630,"000000"), BASE_CCLASSTRIB!$A:$A, 0))/100, 0)</f>
        <v>0</v>
      </c>
      <c r="V3630" s="21">
        <f>IFERROR(INDEX(BASE_CCLASSTRIB!$F:$F, MATCH(TEXT($D3630,"000000"), BASE_CCLASSTRIB!$A:$A, 0))/100, 0)</f>
        <v>0</v>
      </c>
    </row>
    <row r="3631" spans="2:22" ht="15.75" customHeight="1" thickTop="1" thickBot="1">
      <c r="B3631" s="8"/>
      <c r="C3631" s="8"/>
      <c r="E3631" s="8" t="str">
        <f>IF(D3631="","",LEFT(D3631,3))</f>
        <v/>
      </c>
      <c r="F3631" s="5" t="str">
        <f>IF(E3631="","",IFERROR(VLOOKUP(E3631,REGRAS_CST!$A$2:$B$200,2,FALSE),""))</f>
        <v/>
      </c>
      <c r="H3631" s="7">
        <v>8.9999999999999993E-3</v>
      </c>
      <c r="I3631" s="7">
        <v>1E-3</v>
      </c>
      <c r="K3631" s="5" t="str">
        <f>IF(E3631="","",IFERROR(VLOOKUP(E3631,REGRAS_CST!$A$2:$C$200,3,FALSE),""))</f>
        <v/>
      </c>
      <c r="L3631" s="10" t="str">
        <f>IF($G3631="", "", $G3631*(1-$V3631))</f>
        <v/>
      </c>
      <c r="M3631" s="30" t="str">
        <f t="shared" si="112"/>
        <v/>
      </c>
      <c r="N3631" s="30" t="str">
        <f t="shared" si="113"/>
        <v/>
      </c>
      <c r="O3631" s="5" t="str">
        <f>IF(D3631="","",
IF(AND(K3631&lt;&gt;"SIM",V3631&gt;0),"ERRO: % BC &gt; 0, mas NÃO permitida ❌",
IF(AND(K3631="SIM",V3631=0),"ATENÇÃO: BC permitida, mas % = 0 🔎",
"Base de cálculo aplicada corretamente ✅")))</f>
        <v/>
      </c>
      <c r="P3631" s="5" t="str">
        <f>IF(D3631="","",
IF(AND(Q3631&lt;&gt;"SIM",U3631&gt;0),"ERRO: % alíquota &gt; 0, mas NÃO permitida ❌",
IF(AND(Q3631="SIM",U3631=0),"ATENÇÃO: alíquota permitida, mas % = 0 🔎",
"Alíquota aplicada corretamente ✅")))</f>
        <v/>
      </c>
      <c r="Q3631" s="5" t="str">
        <f>IF(E3631="","",IFERROR(VLOOKUP(E3631,REGRAS_CST!$A$2:$D$200,4,FALSE),""))</f>
        <v/>
      </c>
      <c r="R3631" s="8"/>
      <c r="S3631" s="7">
        <f>IF($H3631="","",$H3631*(1-$U3631))</f>
        <v>8.9999999999999993E-3</v>
      </c>
      <c r="T3631" s="7">
        <f>IF($I3631="","",$I3631*(1-$U3631))</f>
        <v>1E-3</v>
      </c>
      <c r="U3631" s="7">
        <f>IFERROR(INDEX(BASE_CCLASSTRIB!$E:$E, MATCH(TEXT($D3631,"000000"), BASE_CCLASSTRIB!$A:$A, 0))/100, 0)</f>
        <v>0</v>
      </c>
      <c r="V3631" s="21">
        <f>IFERROR(INDEX(BASE_CCLASSTRIB!$F:$F, MATCH(TEXT($D3631,"000000"), BASE_CCLASSTRIB!$A:$A, 0))/100, 0)</f>
        <v>0</v>
      </c>
    </row>
    <row r="3632" spans="2:22" ht="15.75" customHeight="1" thickTop="1" thickBot="1">
      <c r="B3632" s="8"/>
      <c r="C3632" s="8"/>
      <c r="E3632" s="8" t="str">
        <f>IF(D3632="","",LEFT(D3632,3))</f>
        <v/>
      </c>
      <c r="F3632" s="5" t="str">
        <f>IF(E3632="","",IFERROR(VLOOKUP(E3632,REGRAS_CST!$A$2:$B$200,2,FALSE),""))</f>
        <v/>
      </c>
      <c r="H3632" s="7">
        <v>8.9999999999999993E-3</v>
      </c>
      <c r="I3632" s="7">
        <v>1E-3</v>
      </c>
      <c r="K3632" s="5" t="str">
        <f>IF(E3632="","",IFERROR(VLOOKUP(E3632,REGRAS_CST!$A$2:$C$200,3,FALSE),""))</f>
        <v/>
      </c>
      <c r="L3632" s="10" t="str">
        <f>IF($G3632="", "", $G3632*(1-$V3632))</f>
        <v/>
      </c>
      <c r="M3632" s="30" t="str">
        <f t="shared" si="112"/>
        <v/>
      </c>
      <c r="N3632" s="30" t="str">
        <f t="shared" si="113"/>
        <v/>
      </c>
      <c r="O3632" s="5" t="str">
        <f>IF(D3632="","",
IF(AND(K3632&lt;&gt;"SIM",V3632&gt;0),"ERRO: % BC &gt; 0, mas NÃO permitida ❌",
IF(AND(K3632="SIM",V3632=0),"ATENÇÃO: BC permitida, mas % = 0 🔎",
"Base de cálculo aplicada corretamente ✅")))</f>
        <v/>
      </c>
      <c r="P3632" s="5" t="str">
        <f>IF(D3632="","",
IF(AND(Q3632&lt;&gt;"SIM",U3632&gt;0),"ERRO: % alíquota &gt; 0, mas NÃO permitida ❌",
IF(AND(Q3632="SIM",U3632=0),"ATENÇÃO: alíquota permitida, mas % = 0 🔎",
"Alíquota aplicada corretamente ✅")))</f>
        <v/>
      </c>
      <c r="Q3632" s="5" t="str">
        <f>IF(E3632="","",IFERROR(VLOOKUP(E3632,REGRAS_CST!$A$2:$D$200,4,FALSE),""))</f>
        <v/>
      </c>
      <c r="R3632" s="8"/>
      <c r="S3632" s="7">
        <f>IF($H3632="","",$H3632*(1-$U3632))</f>
        <v>8.9999999999999993E-3</v>
      </c>
      <c r="T3632" s="7">
        <f>IF($I3632="","",$I3632*(1-$U3632))</f>
        <v>1E-3</v>
      </c>
      <c r="U3632" s="7">
        <f>IFERROR(INDEX(BASE_CCLASSTRIB!$E:$E, MATCH(TEXT($D3632,"000000"), BASE_CCLASSTRIB!$A:$A, 0))/100, 0)</f>
        <v>0</v>
      </c>
      <c r="V3632" s="21">
        <f>IFERROR(INDEX(BASE_CCLASSTRIB!$F:$F, MATCH(TEXT($D3632,"000000"), BASE_CCLASSTRIB!$A:$A, 0))/100, 0)</f>
        <v>0</v>
      </c>
    </row>
    <row r="3633" spans="2:22" ht="15.75" customHeight="1" thickTop="1" thickBot="1">
      <c r="B3633" s="8"/>
      <c r="C3633" s="8"/>
      <c r="E3633" s="8" t="str">
        <f>IF(D3633="","",LEFT(D3633,3))</f>
        <v/>
      </c>
      <c r="F3633" s="5" t="str">
        <f>IF(E3633="","",IFERROR(VLOOKUP(E3633,REGRAS_CST!$A$2:$B$200,2,FALSE),""))</f>
        <v/>
      </c>
      <c r="H3633" s="7">
        <v>8.9999999999999993E-3</v>
      </c>
      <c r="I3633" s="7">
        <v>1E-3</v>
      </c>
      <c r="K3633" s="5" t="str">
        <f>IF(E3633="","",IFERROR(VLOOKUP(E3633,REGRAS_CST!$A$2:$C$200,3,FALSE),""))</f>
        <v/>
      </c>
      <c r="L3633" s="10" t="str">
        <f>IF($G3633="", "", $G3633*(1-$V3633))</f>
        <v/>
      </c>
      <c r="M3633" s="30" t="str">
        <f t="shared" si="112"/>
        <v/>
      </c>
      <c r="N3633" s="30" t="str">
        <f t="shared" si="113"/>
        <v/>
      </c>
      <c r="O3633" s="5" t="str">
        <f>IF(D3633="","",
IF(AND(K3633&lt;&gt;"SIM",V3633&gt;0),"ERRO: % BC &gt; 0, mas NÃO permitida ❌",
IF(AND(K3633="SIM",V3633=0),"ATENÇÃO: BC permitida, mas % = 0 🔎",
"Base de cálculo aplicada corretamente ✅")))</f>
        <v/>
      </c>
      <c r="P3633" s="5" t="str">
        <f>IF(D3633="","",
IF(AND(Q3633&lt;&gt;"SIM",U3633&gt;0),"ERRO: % alíquota &gt; 0, mas NÃO permitida ❌",
IF(AND(Q3633="SIM",U3633=0),"ATENÇÃO: alíquota permitida, mas % = 0 🔎",
"Alíquota aplicada corretamente ✅")))</f>
        <v/>
      </c>
      <c r="Q3633" s="5" t="str">
        <f>IF(E3633="","",IFERROR(VLOOKUP(E3633,REGRAS_CST!$A$2:$D$200,4,FALSE),""))</f>
        <v/>
      </c>
      <c r="R3633" s="8"/>
      <c r="S3633" s="7">
        <f>IF($H3633="","",$H3633*(1-$U3633))</f>
        <v>8.9999999999999993E-3</v>
      </c>
      <c r="T3633" s="7">
        <f>IF($I3633="","",$I3633*(1-$U3633))</f>
        <v>1E-3</v>
      </c>
      <c r="U3633" s="7">
        <f>IFERROR(INDEX(BASE_CCLASSTRIB!$E:$E, MATCH(TEXT($D3633,"000000"), BASE_CCLASSTRIB!$A:$A, 0))/100, 0)</f>
        <v>0</v>
      </c>
      <c r="V3633" s="21">
        <f>IFERROR(INDEX(BASE_CCLASSTRIB!$F:$F, MATCH(TEXT($D3633,"000000"), BASE_CCLASSTRIB!$A:$A, 0))/100, 0)</f>
        <v>0</v>
      </c>
    </row>
    <row r="3634" spans="2:22" ht="15.75" customHeight="1" thickTop="1" thickBot="1">
      <c r="B3634" s="8"/>
      <c r="C3634" s="8"/>
      <c r="E3634" s="8" t="str">
        <f>IF(D3634="","",LEFT(D3634,3))</f>
        <v/>
      </c>
      <c r="F3634" s="5" t="str">
        <f>IF(E3634="","",IFERROR(VLOOKUP(E3634,REGRAS_CST!$A$2:$B$200,2,FALSE),""))</f>
        <v/>
      </c>
      <c r="H3634" s="7">
        <v>8.9999999999999993E-3</v>
      </c>
      <c r="I3634" s="7">
        <v>1E-3</v>
      </c>
      <c r="K3634" s="5" t="str">
        <f>IF(E3634="","",IFERROR(VLOOKUP(E3634,REGRAS_CST!$A$2:$C$200,3,FALSE),""))</f>
        <v/>
      </c>
      <c r="L3634" s="10" t="str">
        <f>IF($G3634="", "", $G3634*(1-$V3634))</f>
        <v/>
      </c>
      <c r="M3634" s="30" t="str">
        <f t="shared" si="112"/>
        <v/>
      </c>
      <c r="N3634" s="30" t="str">
        <f t="shared" si="113"/>
        <v/>
      </c>
      <c r="O3634" s="5" t="str">
        <f>IF(D3634="","",
IF(AND(K3634&lt;&gt;"SIM",V3634&gt;0),"ERRO: % BC &gt; 0, mas NÃO permitida ❌",
IF(AND(K3634="SIM",V3634=0),"ATENÇÃO: BC permitida, mas % = 0 🔎",
"Base de cálculo aplicada corretamente ✅")))</f>
        <v/>
      </c>
      <c r="P3634" s="5" t="str">
        <f>IF(D3634="","",
IF(AND(Q3634&lt;&gt;"SIM",U3634&gt;0),"ERRO: % alíquota &gt; 0, mas NÃO permitida ❌",
IF(AND(Q3634="SIM",U3634=0),"ATENÇÃO: alíquota permitida, mas % = 0 🔎",
"Alíquota aplicada corretamente ✅")))</f>
        <v/>
      </c>
      <c r="Q3634" s="5" t="str">
        <f>IF(E3634="","",IFERROR(VLOOKUP(E3634,REGRAS_CST!$A$2:$D$200,4,FALSE),""))</f>
        <v/>
      </c>
      <c r="R3634" s="8"/>
      <c r="S3634" s="7">
        <f>IF($H3634="","",$H3634*(1-$U3634))</f>
        <v>8.9999999999999993E-3</v>
      </c>
      <c r="T3634" s="7">
        <f>IF($I3634="","",$I3634*(1-$U3634))</f>
        <v>1E-3</v>
      </c>
      <c r="U3634" s="7">
        <f>IFERROR(INDEX(BASE_CCLASSTRIB!$E:$E, MATCH(TEXT($D3634,"000000"), BASE_CCLASSTRIB!$A:$A, 0))/100, 0)</f>
        <v>0</v>
      </c>
      <c r="V3634" s="21">
        <f>IFERROR(INDEX(BASE_CCLASSTRIB!$F:$F, MATCH(TEXT($D3634,"000000"), BASE_CCLASSTRIB!$A:$A, 0))/100, 0)</f>
        <v>0</v>
      </c>
    </row>
    <row r="3635" spans="2:22" ht="15.75" customHeight="1" thickTop="1" thickBot="1">
      <c r="B3635" s="8"/>
      <c r="C3635" s="8"/>
      <c r="E3635" s="8" t="str">
        <f>IF(D3635="","",LEFT(D3635,3))</f>
        <v/>
      </c>
      <c r="F3635" s="5" t="str">
        <f>IF(E3635="","",IFERROR(VLOOKUP(E3635,REGRAS_CST!$A$2:$B$200,2,FALSE),""))</f>
        <v/>
      </c>
      <c r="H3635" s="7">
        <v>8.9999999999999993E-3</v>
      </c>
      <c r="I3635" s="7">
        <v>1E-3</v>
      </c>
      <c r="K3635" s="5" t="str">
        <f>IF(E3635="","",IFERROR(VLOOKUP(E3635,REGRAS_CST!$A$2:$C$200,3,FALSE),""))</f>
        <v/>
      </c>
      <c r="L3635" s="10" t="str">
        <f>IF($G3635="", "", $G3635*(1-$V3635))</f>
        <v/>
      </c>
      <c r="M3635" s="30" t="str">
        <f t="shared" si="112"/>
        <v/>
      </c>
      <c r="N3635" s="30" t="str">
        <f t="shared" si="113"/>
        <v/>
      </c>
      <c r="O3635" s="5" t="str">
        <f>IF(D3635="","",
IF(AND(K3635&lt;&gt;"SIM",V3635&gt;0),"ERRO: % BC &gt; 0, mas NÃO permitida ❌",
IF(AND(K3635="SIM",V3635=0),"ATENÇÃO: BC permitida, mas % = 0 🔎",
"Base de cálculo aplicada corretamente ✅")))</f>
        <v/>
      </c>
      <c r="P3635" s="5" t="str">
        <f>IF(D3635="","",
IF(AND(Q3635&lt;&gt;"SIM",U3635&gt;0),"ERRO: % alíquota &gt; 0, mas NÃO permitida ❌",
IF(AND(Q3635="SIM",U3635=0),"ATENÇÃO: alíquota permitida, mas % = 0 🔎",
"Alíquota aplicada corretamente ✅")))</f>
        <v/>
      </c>
      <c r="Q3635" s="5" t="str">
        <f>IF(E3635="","",IFERROR(VLOOKUP(E3635,REGRAS_CST!$A$2:$D$200,4,FALSE),""))</f>
        <v/>
      </c>
      <c r="R3635" s="8"/>
      <c r="S3635" s="7">
        <f>IF($H3635="","",$H3635*(1-$U3635))</f>
        <v>8.9999999999999993E-3</v>
      </c>
      <c r="T3635" s="7">
        <f>IF($I3635="","",$I3635*(1-$U3635))</f>
        <v>1E-3</v>
      </c>
      <c r="U3635" s="7">
        <f>IFERROR(INDEX(BASE_CCLASSTRIB!$E:$E, MATCH(TEXT($D3635,"000000"), BASE_CCLASSTRIB!$A:$A, 0))/100, 0)</f>
        <v>0</v>
      </c>
      <c r="V3635" s="21">
        <f>IFERROR(INDEX(BASE_CCLASSTRIB!$F:$F, MATCH(TEXT($D3635,"000000"), BASE_CCLASSTRIB!$A:$A, 0))/100, 0)</f>
        <v>0</v>
      </c>
    </row>
    <row r="3636" spans="2:22" ht="15.75" customHeight="1" thickTop="1" thickBot="1">
      <c r="B3636" s="8"/>
      <c r="C3636" s="8"/>
      <c r="E3636" s="8" t="str">
        <f>IF(D3636="","",LEFT(D3636,3))</f>
        <v/>
      </c>
      <c r="F3636" s="5" t="str">
        <f>IF(E3636="","",IFERROR(VLOOKUP(E3636,REGRAS_CST!$A$2:$B$200,2,FALSE),""))</f>
        <v/>
      </c>
      <c r="H3636" s="7">
        <v>8.9999999999999993E-3</v>
      </c>
      <c r="I3636" s="7">
        <v>1E-3</v>
      </c>
      <c r="K3636" s="5" t="str">
        <f>IF(E3636="","",IFERROR(VLOOKUP(E3636,REGRAS_CST!$A$2:$C$200,3,FALSE),""))</f>
        <v/>
      </c>
      <c r="L3636" s="10" t="str">
        <f>IF($G3636="", "", $G3636*(1-$V3636))</f>
        <v/>
      </c>
      <c r="M3636" s="30" t="str">
        <f t="shared" si="112"/>
        <v/>
      </c>
      <c r="N3636" s="30" t="str">
        <f t="shared" si="113"/>
        <v/>
      </c>
      <c r="O3636" s="5" t="str">
        <f>IF(D3636="","",
IF(AND(K3636&lt;&gt;"SIM",V3636&gt;0),"ERRO: % BC &gt; 0, mas NÃO permitida ❌",
IF(AND(K3636="SIM",V3636=0),"ATENÇÃO: BC permitida, mas % = 0 🔎",
"Base de cálculo aplicada corretamente ✅")))</f>
        <v/>
      </c>
      <c r="P3636" s="5" t="str">
        <f>IF(D3636="","",
IF(AND(Q3636&lt;&gt;"SIM",U3636&gt;0),"ERRO: % alíquota &gt; 0, mas NÃO permitida ❌",
IF(AND(Q3636="SIM",U3636=0),"ATENÇÃO: alíquota permitida, mas % = 0 🔎",
"Alíquota aplicada corretamente ✅")))</f>
        <v/>
      </c>
      <c r="Q3636" s="5" t="str">
        <f>IF(E3636="","",IFERROR(VLOOKUP(E3636,REGRAS_CST!$A$2:$D$200,4,FALSE),""))</f>
        <v/>
      </c>
      <c r="R3636" s="8"/>
      <c r="S3636" s="7">
        <f>IF($H3636="","",$H3636*(1-$U3636))</f>
        <v>8.9999999999999993E-3</v>
      </c>
      <c r="T3636" s="7">
        <f>IF($I3636="","",$I3636*(1-$U3636))</f>
        <v>1E-3</v>
      </c>
      <c r="U3636" s="7">
        <f>IFERROR(INDEX(BASE_CCLASSTRIB!$E:$E, MATCH(TEXT($D3636,"000000"), BASE_CCLASSTRIB!$A:$A, 0))/100, 0)</f>
        <v>0</v>
      </c>
      <c r="V3636" s="21">
        <f>IFERROR(INDEX(BASE_CCLASSTRIB!$F:$F, MATCH(TEXT($D3636,"000000"), BASE_CCLASSTRIB!$A:$A, 0))/100, 0)</f>
        <v>0</v>
      </c>
    </row>
    <row r="3637" spans="2:22" ht="15.75" customHeight="1" thickTop="1" thickBot="1">
      <c r="B3637" s="8"/>
      <c r="C3637" s="8"/>
      <c r="E3637" s="8" t="str">
        <f>IF(D3637="","",LEFT(D3637,3))</f>
        <v/>
      </c>
      <c r="F3637" s="5" t="str">
        <f>IF(E3637="","",IFERROR(VLOOKUP(E3637,REGRAS_CST!$A$2:$B$200,2,FALSE),""))</f>
        <v/>
      </c>
      <c r="H3637" s="7">
        <v>8.9999999999999993E-3</v>
      </c>
      <c r="I3637" s="7">
        <v>1E-3</v>
      </c>
      <c r="K3637" s="5" t="str">
        <f>IF(E3637="","",IFERROR(VLOOKUP(E3637,REGRAS_CST!$A$2:$C$200,3,FALSE),""))</f>
        <v/>
      </c>
      <c r="L3637" s="10" t="str">
        <f>IF($G3637="", "", $G3637*(1-$V3637))</f>
        <v/>
      </c>
      <c r="M3637" s="30" t="str">
        <f t="shared" si="112"/>
        <v/>
      </c>
      <c r="N3637" s="30" t="str">
        <f t="shared" si="113"/>
        <v/>
      </c>
      <c r="O3637" s="5" t="str">
        <f>IF(D3637="","",
IF(AND(K3637&lt;&gt;"SIM",V3637&gt;0),"ERRO: % BC &gt; 0, mas NÃO permitida ❌",
IF(AND(K3637="SIM",V3637=0),"ATENÇÃO: BC permitida, mas % = 0 🔎",
"Base de cálculo aplicada corretamente ✅")))</f>
        <v/>
      </c>
      <c r="P3637" s="5" t="str">
        <f>IF(D3637="","",
IF(AND(Q3637&lt;&gt;"SIM",U3637&gt;0),"ERRO: % alíquota &gt; 0, mas NÃO permitida ❌",
IF(AND(Q3637="SIM",U3637=0),"ATENÇÃO: alíquota permitida, mas % = 0 🔎",
"Alíquota aplicada corretamente ✅")))</f>
        <v/>
      </c>
      <c r="Q3637" s="5" t="str">
        <f>IF(E3637="","",IFERROR(VLOOKUP(E3637,REGRAS_CST!$A$2:$D$200,4,FALSE),""))</f>
        <v/>
      </c>
      <c r="R3637" s="8"/>
      <c r="S3637" s="7">
        <f>IF($H3637="","",$H3637*(1-$U3637))</f>
        <v>8.9999999999999993E-3</v>
      </c>
      <c r="T3637" s="7">
        <f>IF($I3637="","",$I3637*(1-$U3637))</f>
        <v>1E-3</v>
      </c>
      <c r="U3637" s="7">
        <f>IFERROR(INDEX(BASE_CCLASSTRIB!$E:$E, MATCH(TEXT($D3637,"000000"), BASE_CCLASSTRIB!$A:$A, 0))/100, 0)</f>
        <v>0</v>
      </c>
      <c r="V3637" s="21">
        <f>IFERROR(INDEX(BASE_CCLASSTRIB!$F:$F, MATCH(TEXT($D3637,"000000"), BASE_CCLASSTRIB!$A:$A, 0))/100, 0)</f>
        <v>0</v>
      </c>
    </row>
    <row r="3638" spans="2:22" ht="15.75" customHeight="1" thickTop="1" thickBot="1">
      <c r="B3638" s="8"/>
      <c r="C3638" s="8"/>
      <c r="E3638" s="8" t="str">
        <f>IF(D3638="","",LEFT(D3638,3))</f>
        <v/>
      </c>
      <c r="F3638" s="5" t="str">
        <f>IF(E3638="","",IFERROR(VLOOKUP(E3638,REGRAS_CST!$A$2:$B$200,2,FALSE),""))</f>
        <v/>
      </c>
      <c r="H3638" s="7">
        <v>8.9999999999999993E-3</v>
      </c>
      <c r="I3638" s="7">
        <v>1E-3</v>
      </c>
      <c r="K3638" s="5" t="str">
        <f>IF(E3638="","",IFERROR(VLOOKUP(E3638,REGRAS_CST!$A$2:$C$200,3,FALSE),""))</f>
        <v/>
      </c>
      <c r="L3638" s="10" t="str">
        <f>IF($G3638="", "", $G3638*(1-$V3638))</f>
        <v/>
      </c>
      <c r="M3638" s="30" t="str">
        <f t="shared" si="112"/>
        <v/>
      </c>
      <c r="N3638" s="30" t="str">
        <f t="shared" si="113"/>
        <v/>
      </c>
      <c r="O3638" s="5" t="str">
        <f>IF(D3638="","",
IF(AND(K3638&lt;&gt;"SIM",V3638&gt;0),"ERRO: % BC &gt; 0, mas NÃO permitida ❌",
IF(AND(K3638="SIM",V3638=0),"ATENÇÃO: BC permitida, mas % = 0 🔎",
"Base de cálculo aplicada corretamente ✅")))</f>
        <v/>
      </c>
      <c r="P3638" s="5" t="str">
        <f>IF(D3638="","",
IF(AND(Q3638&lt;&gt;"SIM",U3638&gt;0),"ERRO: % alíquota &gt; 0, mas NÃO permitida ❌",
IF(AND(Q3638="SIM",U3638=0),"ATENÇÃO: alíquota permitida, mas % = 0 🔎",
"Alíquota aplicada corretamente ✅")))</f>
        <v/>
      </c>
      <c r="Q3638" s="5" t="str">
        <f>IF(E3638="","",IFERROR(VLOOKUP(E3638,REGRAS_CST!$A$2:$D$200,4,FALSE),""))</f>
        <v/>
      </c>
      <c r="R3638" s="8"/>
      <c r="S3638" s="7">
        <f>IF($H3638="","",$H3638*(1-$U3638))</f>
        <v>8.9999999999999993E-3</v>
      </c>
      <c r="T3638" s="7">
        <f>IF($I3638="","",$I3638*(1-$U3638))</f>
        <v>1E-3</v>
      </c>
      <c r="U3638" s="7">
        <f>IFERROR(INDEX(BASE_CCLASSTRIB!$E:$E, MATCH(TEXT($D3638,"000000"), BASE_CCLASSTRIB!$A:$A, 0))/100, 0)</f>
        <v>0</v>
      </c>
      <c r="V3638" s="21">
        <f>IFERROR(INDEX(BASE_CCLASSTRIB!$F:$F, MATCH(TEXT($D3638,"000000"), BASE_CCLASSTRIB!$A:$A, 0))/100, 0)</f>
        <v>0</v>
      </c>
    </row>
    <row r="3639" spans="2:22" ht="15.75" customHeight="1" thickTop="1" thickBot="1">
      <c r="B3639" s="8"/>
      <c r="C3639" s="8"/>
      <c r="E3639" s="8" t="str">
        <f>IF(D3639="","",LEFT(D3639,3))</f>
        <v/>
      </c>
      <c r="F3639" s="5" t="str">
        <f>IF(E3639="","",IFERROR(VLOOKUP(E3639,REGRAS_CST!$A$2:$B$200,2,FALSE),""))</f>
        <v/>
      </c>
      <c r="H3639" s="7">
        <v>8.9999999999999993E-3</v>
      </c>
      <c r="I3639" s="7">
        <v>1E-3</v>
      </c>
      <c r="K3639" s="5" t="str">
        <f>IF(E3639="","",IFERROR(VLOOKUP(E3639,REGRAS_CST!$A$2:$C$200,3,FALSE),""))</f>
        <v/>
      </c>
      <c r="L3639" s="10" t="str">
        <f>IF($G3639="", "", $G3639*(1-$V3639))</f>
        <v/>
      </c>
      <c r="M3639" s="30" t="str">
        <f t="shared" si="112"/>
        <v/>
      </c>
      <c r="N3639" s="30" t="str">
        <f t="shared" si="113"/>
        <v/>
      </c>
      <c r="O3639" s="5" t="str">
        <f>IF(D3639="","",
IF(AND(K3639&lt;&gt;"SIM",V3639&gt;0),"ERRO: % BC &gt; 0, mas NÃO permitida ❌",
IF(AND(K3639="SIM",V3639=0),"ATENÇÃO: BC permitida, mas % = 0 🔎",
"Base de cálculo aplicada corretamente ✅")))</f>
        <v/>
      </c>
      <c r="P3639" s="5" t="str">
        <f>IF(D3639="","",
IF(AND(Q3639&lt;&gt;"SIM",U3639&gt;0),"ERRO: % alíquota &gt; 0, mas NÃO permitida ❌",
IF(AND(Q3639="SIM",U3639=0),"ATENÇÃO: alíquota permitida, mas % = 0 🔎",
"Alíquota aplicada corretamente ✅")))</f>
        <v/>
      </c>
      <c r="Q3639" s="5" t="str">
        <f>IF(E3639="","",IFERROR(VLOOKUP(E3639,REGRAS_CST!$A$2:$D$200,4,FALSE),""))</f>
        <v/>
      </c>
      <c r="R3639" s="8"/>
      <c r="S3639" s="7">
        <f>IF($H3639="","",$H3639*(1-$U3639))</f>
        <v>8.9999999999999993E-3</v>
      </c>
      <c r="T3639" s="7">
        <f>IF($I3639="","",$I3639*(1-$U3639))</f>
        <v>1E-3</v>
      </c>
      <c r="U3639" s="7">
        <f>IFERROR(INDEX(BASE_CCLASSTRIB!$E:$E, MATCH(TEXT($D3639,"000000"), BASE_CCLASSTRIB!$A:$A, 0))/100, 0)</f>
        <v>0</v>
      </c>
      <c r="V3639" s="21">
        <f>IFERROR(INDEX(BASE_CCLASSTRIB!$F:$F, MATCH(TEXT($D3639,"000000"), BASE_CCLASSTRIB!$A:$A, 0))/100, 0)</f>
        <v>0</v>
      </c>
    </row>
    <row r="3640" spans="2:22" ht="15.75" customHeight="1" thickTop="1" thickBot="1">
      <c r="B3640" s="8"/>
      <c r="C3640" s="8"/>
      <c r="E3640" s="8" t="str">
        <f>IF(D3640="","",LEFT(D3640,3))</f>
        <v/>
      </c>
      <c r="F3640" s="5" t="str">
        <f>IF(E3640="","",IFERROR(VLOOKUP(E3640,REGRAS_CST!$A$2:$B$200,2,FALSE),""))</f>
        <v/>
      </c>
      <c r="H3640" s="7">
        <v>8.9999999999999993E-3</v>
      </c>
      <c r="I3640" s="7">
        <v>1E-3</v>
      </c>
      <c r="K3640" s="5" t="str">
        <f>IF(E3640="","",IFERROR(VLOOKUP(E3640,REGRAS_CST!$A$2:$C$200,3,FALSE),""))</f>
        <v/>
      </c>
      <c r="L3640" s="10" t="str">
        <f>IF($G3640="", "", $G3640*(1-$V3640))</f>
        <v/>
      </c>
      <c r="M3640" s="30" t="str">
        <f t="shared" si="112"/>
        <v/>
      </c>
      <c r="N3640" s="30" t="str">
        <f t="shared" si="113"/>
        <v/>
      </c>
      <c r="O3640" s="5" t="str">
        <f>IF(D3640="","",
IF(AND(K3640&lt;&gt;"SIM",V3640&gt;0),"ERRO: % BC &gt; 0, mas NÃO permitida ❌",
IF(AND(K3640="SIM",V3640=0),"ATENÇÃO: BC permitida, mas % = 0 🔎",
"Base de cálculo aplicada corretamente ✅")))</f>
        <v/>
      </c>
      <c r="P3640" s="5" t="str">
        <f>IF(D3640="","",
IF(AND(Q3640&lt;&gt;"SIM",U3640&gt;0),"ERRO: % alíquota &gt; 0, mas NÃO permitida ❌",
IF(AND(Q3640="SIM",U3640=0),"ATENÇÃO: alíquota permitida, mas % = 0 🔎",
"Alíquota aplicada corretamente ✅")))</f>
        <v/>
      </c>
      <c r="Q3640" s="5" t="str">
        <f>IF(E3640="","",IFERROR(VLOOKUP(E3640,REGRAS_CST!$A$2:$D$200,4,FALSE),""))</f>
        <v/>
      </c>
      <c r="R3640" s="8"/>
      <c r="S3640" s="7">
        <f>IF($H3640="","",$H3640*(1-$U3640))</f>
        <v>8.9999999999999993E-3</v>
      </c>
      <c r="T3640" s="7">
        <f>IF($I3640="","",$I3640*(1-$U3640))</f>
        <v>1E-3</v>
      </c>
      <c r="U3640" s="7">
        <f>IFERROR(INDEX(BASE_CCLASSTRIB!$E:$E, MATCH(TEXT($D3640,"000000"), BASE_CCLASSTRIB!$A:$A, 0))/100, 0)</f>
        <v>0</v>
      </c>
      <c r="V3640" s="21">
        <f>IFERROR(INDEX(BASE_CCLASSTRIB!$F:$F, MATCH(TEXT($D3640,"000000"), BASE_CCLASSTRIB!$A:$A, 0))/100, 0)</f>
        <v>0</v>
      </c>
    </row>
    <row r="3641" spans="2:22" ht="15.75" customHeight="1" thickTop="1" thickBot="1">
      <c r="B3641" s="8"/>
      <c r="C3641" s="8"/>
      <c r="E3641" s="8" t="str">
        <f>IF(D3641="","",LEFT(D3641,3))</f>
        <v/>
      </c>
      <c r="F3641" s="5" t="str">
        <f>IF(E3641="","",IFERROR(VLOOKUP(E3641,REGRAS_CST!$A$2:$B$200,2,FALSE),""))</f>
        <v/>
      </c>
      <c r="H3641" s="7">
        <v>8.9999999999999993E-3</v>
      </c>
      <c r="I3641" s="7">
        <v>1E-3</v>
      </c>
      <c r="K3641" s="5" t="str">
        <f>IF(E3641="","",IFERROR(VLOOKUP(E3641,REGRAS_CST!$A$2:$C$200,3,FALSE),""))</f>
        <v/>
      </c>
      <c r="L3641" s="10" t="str">
        <f>IF($G3641="", "", $G3641*(1-$V3641))</f>
        <v/>
      </c>
      <c r="M3641" s="30" t="str">
        <f t="shared" si="112"/>
        <v/>
      </c>
      <c r="N3641" s="30" t="str">
        <f t="shared" si="113"/>
        <v/>
      </c>
      <c r="O3641" s="5" t="str">
        <f>IF(D3641="","",
IF(AND(K3641&lt;&gt;"SIM",V3641&gt;0),"ERRO: % BC &gt; 0, mas NÃO permitida ❌",
IF(AND(K3641="SIM",V3641=0),"ATENÇÃO: BC permitida, mas % = 0 🔎",
"Base de cálculo aplicada corretamente ✅")))</f>
        <v/>
      </c>
      <c r="P3641" s="5" t="str">
        <f>IF(D3641="","",
IF(AND(Q3641&lt;&gt;"SIM",U3641&gt;0),"ERRO: % alíquota &gt; 0, mas NÃO permitida ❌",
IF(AND(Q3641="SIM",U3641=0),"ATENÇÃO: alíquota permitida, mas % = 0 🔎",
"Alíquota aplicada corretamente ✅")))</f>
        <v/>
      </c>
      <c r="Q3641" s="5" t="str">
        <f>IF(E3641="","",IFERROR(VLOOKUP(E3641,REGRAS_CST!$A$2:$D$200,4,FALSE),""))</f>
        <v/>
      </c>
      <c r="R3641" s="8"/>
      <c r="S3641" s="7">
        <f>IF($H3641="","",$H3641*(1-$U3641))</f>
        <v>8.9999999999999993E-3</v>
      </c>
      <c r="T3641" s="7">
        <f>IF($I3641="","",$I3641*(1-$U3641))</f>
        <v>1E-3</v>
      </c>
      <c r="U3641" s="7">
        <f>IFERROR(INDEX(BASE_CCLASSTRIB!$E:$E, MATCH(TEXT($D3641,"000000"), BASE_CCLASSTRIB!$A:$A, 0))/100, 0)</f>
        <v>0</v>
      </c>
      <c r="V3641" s="21">
        <f>IFERROR(INDEX(BASE_CCLASSTRIB!$F:$F, MATCH(TEXT($D3641,"000000"), BASE_CCLASSTRIB!$A:$A, 0))/100, 0)</f>
        <v>0</v>
      </c>
    </row>
    <row r="3642" spans="2:22" ht="15.75" customHeight="1" thickTop="1" thickBot="1">
      <c r="B3642" s="8"/>
      <c r="C3642" s="8"/>
      <c r="E3642" s="8" t="str">
        <f>IF(D3642="","",LEFT(D3642,3))</f>
        <v/>
      </c>
      <c r="F3642" s="5" t="str">
        <f>IF(E3642="","",IFERROR(VLOOKUP(E3642,REGRAS_CST!$A$2:$B$200,2,FALSE),""))</f>
        <v/>
      </c>
      <c r="H3642" s="7">
        <v>8.9999999999999993E-3</v>
      </c>
      <c r="I3642" s="7">
        <v>1E-3</v>
      </c>
      <c r="K3642" s="5" t="str">
        <f>IF(E3642="","",IFERROR(VLOOKUP(E3642,REGRAS_CST!$A$2:$C$200,3,FALSE),""))</f>
        <v/>
      </c>
      <c r="L3642" s="10" t="str">
        <f>IF($G3642="", "", $G3642*(1-$V3642))</f>
        <v/>
      </c>
      <c r="M3642" s="30" t="str">
        <f t="shared" si="112"/>
        <v/>
      </c>
      <c r="N3642" s="30" t="str">
        <f t="shared" si="113"/>
        <v/>
      </c>
      <c r="O3642" s="5" t="str">
        <f>IF(D3642="","",
IF(AND(K3642&lt;&gt;"SIM",V3642&gt;0),"ERRO: % BC &gt; 0, mas NÃO permitida ❌",
IF(AND(K3642="SIM",V3642=0),"ATENÇÃO: BC permitida, mas % = 0 🔎",
"Base de cálculo aplicada corretamente ✅")))</f>
        <v/>
      </c>
      <c r="P3642" s="5" t="str">
        <f>IF(D3642="","",
IF(AND(Q3642&lt;&gt;"SIM",U3642&gt;0),"ERRO: % alíquota &gt; 0, mas NÃO permitida ❌",
IF(AND(Q3642="SIM",U3642=0),"ATENÇÃO: alíquota permitida, mas % = 0 🔎",
"Alíquota aplicada corretamente ✅")))</f>
        <v/>
      </c>
      <c r="Q3642" s="5" t="str">
        <f>IF(E3642="","",IFERROR(VLOOKUP(E3642,REGRAS_CST!$A$2:$D$200,4,FALSE),""))</f>
        <v/>
      </c>
      <c r="R3642" s="8"/>
      <c r="S3642" s="7">
        <f>IF($H3642="","",$H3642*(1-$U3642))</f>
        <v>8.9999999999999993E-3</v>
      </c>
      <c r="T3642" s="7">
        <f>IF($I3642="","",$I3642*(1-$U3642))</f>
        <v>1E-3</v>
      </c>
      <c r="U3642" s="7">
        <f>IFERROR(INDEX(BASE_CCLASSTRIB!$E:$E, MATCH(TEXT($D3642,"000000"), BASE_CCLASSTRIB!$A:$A, 0))/100, 0)</f>
        <v>0</v>
      </c>
      <c r="V3642" s="21">
        <f>IFERROR(INDEX(BASE_CCLASSTRIB!$F:$F, MATCH(TEXT($D3642,"000000"), BASE_CCLASSTRIB!$A:$A, 0))/100, 0)</f>
        <v>0</v>
      </c>
    </row>
    <row r="3643" spans="2:22" ht="15.75" customHeight="1" thickTop="1" thickBot="1">
      <c r="B3643" s="8"/>
      <c r="C3643" s="8"/>
      <c r="E3643" s="8" t="str">
        <f>IF(D3643="","",LEFT(D3643,3))</f>
        <v/>
      </c>
      <c r="F3643" s="5" t="str">
        <f>IF(E3643="","",IFERROR(VLOOKUP(E3643,REGRAS_CST!$A$2:$B$200,2,FALSE),""))</f>
        <v/>
      </c>
      <c r="H3643" s="7">
        <v>8.9999999999999993E-3</v>
      </c>
      <c r="I3643" s="7">
        <v>1E-3</v>
      </c>
      <c r="K3643" s="5" t="str">
        <f>IF(E3643="","",IFERROR(VLOOKUP(E3643,REGRAS_CST!$A$2:$C$200,3,FALSE),""))</f>
        <v/>
      </c>
      <c r="L3643" s="10" t="str">
        <f>IF($G3643="", "", $G3643*(1-$V3643))</f>
        <v/>
      </c>
      <c r="M3643" s="30" t="str">
        <f t="shared" si="112"/>
        <v/>
      </c>
      <c r="N3643" s="30" t="str">
        <f t="shared" si="113"/>
        <v/>
      </c>
      <c r="O3643" s="5" t="str">
        <f>IF(D3643="","",
IF(AND(K3643&lt;&gt;"SIM",V3643&gt;0),"ERRO: % BC &gt; 0, mas NÃO permitida ❌",
IF(AND(K3643="SIM",V3643=0),"ATENÇÃO: BC permitida, mas % = 0 🔎",
"Base de cálculo aplicada corretamente ✅")))</f>
        <v/>
      </c>
      <c r="P3643" s="5" t="str">
        <f>IF(D3643="","",
IF(AND(Q3643&lt;&gt;"SIM",U3643&gt;0),"ERRO: % alíquota &gt; 0, mas NÃO permitida ❌",
IF(AND(Q3643="SIM",U3643=0),"ATENÇÃO: alíquota permitida, mas % = 0 🔎",
"Alíquota aplicada corretamente ✅")))</f>
        <v/>
      </c>
      <c r="Q3643" s="5" t="str">
        <f>IF(E3643="","",IFERROR(VLOOKUP(E3643,REGRAS_CST!$A$2:$D$200,4,FALSE),""))</f>
        <v/>
      </c>
      <c r="R3643" s="8"/>
      <c r="S3643" s="7">
        <f>IF($H3643="","",$H3643*(1-$U3643))</f>
        <v>8.9999999999999993E-3</v>
      </c>
      <c r="T3643" s="7">
        <f>IF($I3643="","",$I3643*(1-$U3643))</f>
        <v>1E-3</v>
      </c>
      <c r="U3643" s="7">
        <f>IFERROR(INDEX(BASE_CCLASSTRIB!$E:$E, MATCH(TEXT($D3643,"000000"), BASE_CCLASSTRIB!$A:$A, 0))/100, 0)</f>
        <v>0</v>
      </c>
      <c r="V3643" s="21">
        <f>IFERROR(INDEX(BASE_CCLASSTRIB!$F:$F, MATCH(TEXT($D3643,"000000"), BASE_CCLASSTRIB!$A:$A, 0))/100, 0)</f>
        <v>0</v>
      </c>
    </row>
    <row r="3644" spans="2:22" ht="15.75" customHeight="1" thickTop="1" thickBot="1">
      <c r="B3644" s="8"/>
      <c r="C3644" s="8"/>
      <c r="E3644" s="8" t="str">
        <f>IF(D3644="","",LEFT(D3644,3))</f>
        <v/>
      </c>
      <c r="F3644" s="5" t="str">
        <f>IF(E3644="","",IFERROR(VLOOKUP(E3644,REGRAS_CST!$A$2:$B$200,2,FALSE),""))</f>
        <v/>
      </c>
      <c r="H3644" s="7">
        <v>8.9999999999999993E-3</v>
      </c>
      <c r="I3644" s="7">
        <v>1E-3</v>
      </c>
      <c r="K3644" s="5" t="str">
        <f>IF(E3644="","",IFERROR(VLOOKUP(E3644,REGRAS_CST!$A$2:$C$200,3,FALSE),""))</f>
        <v/>
      </c>
      <c r="L3644" s="10" t="str">
        <f>IF($G3644="", "", $G3644*(1-$V3644))</f>
        <v/>
      </c>
      <c r="M3644" s="30" t="str">
        <f t="shared" si="112"/>
        <v/>
      </c>
      <c r="N3644" s="30" t="str">
        <f t="shared" si="113"/>
        <v/>
      </c>
      <c r="O3644" s="5" t="str">
        <f>IF(D3644="","",
IF(AND(K3644&lt;&gt;"SIM",V3644&gt;0),"ERRO: % BC &gt; 0, mas NÃO permitida ❌",
IF(AND(K3644="SIM",V3644=0),"ATENÇÃO: BC permitida, mas % = 0 🔎",
"Base de cálculo aplicada corretamente ✅")))</f>
        <v/>
      </c>
      <c r="P3644" s="5" t="str">
        <f>IF(D3644="","",
IF(AND(Q3644&lt;&gt;"SIM",U3644&gt;0),"ERRO: % alíquota &gt; 0, mas NÃO permitida ❌",
IF(AND(Q3644="SIM",U3644=0),"ATENÇÃO: alíquota permitida, mas % = 0 🔎",
"Alíquota aplicada corretamente ✅")))</f>
        <v/>
      </c>
      <c r="Q3644" s="5" t="str">
        <f>IF(E3644="","",IFERROR(VLOOKUP(E3644,REGRAS_CST!$A$2:$D$200,4,FALSE),""))</f>
        <v/>
      </c>
      <c r="R3644" s="8"/>
      <c r="S3644" s="7">
        <f>IF($H3644="","",$H3644*(1-$U3644))</f>
        <v>8.9999999999999993E-3</v>
      </c>
      <c r="T3644" s="7">
        <f>IF($I3644="","",$I3644*(1-$U3644))</f>
        <v>1E-3</v>
      </c>
      <c r="U3644" s="7">
        <f>IFERROR(INDEX(BASE_CCLASSTRIB!$E:$E, MATCH(TEXT($D3644,"000000"), BASE_CCLASSTRIB!$A:$A, 0))/100, 0)</f>
        <v>0</v>
      </c>
      <c r="V3644" s="21">
        <f>IFERROR(INDEX(BASE_CCLASSTRIB!$F:$F, MATCH(TEXT($D3644,"000000"), BASE_CCLASSTRIB!$A:$A, 0))/100, 0)</f>
        <v>0</v>
      </c>
    </row>
    <row r="3645" spans="2:22" ht="15.75" customHeight="1" thickTop="1" thickBot="1">
      <c r="B3645" s="8"/>
      <c r="C3645" s="8"/>
      <c r="E3645" s="8" t="str">
        <f>IF(D3645="","",LEFT(D3645,3))</f>
        <v/>
      </c>
      <c r="F3645" s="5" t="str">
        <f>IF(E3645="","",IFERROR(VLOOKUP(E3645,REGRAS_CST!$A$2:$B$200,2,FALSE),""))</f>
        <v/>
      </c>
      <c r="H3645" s="7">
        <v>8.9999999999999993E-3</v>
      </c>
      <c r="I3645" s="7">
        <v>1E-3</v>
      </c>
      <c r="K3645" s="5" t="str">
        <f>IF(E3645="","",IFERROR(VLOOKUP(E3645,REGRAS_CST!$A$2:$C$200,3,FALSE),""))</f>
        <v/>
      </c>
      <c r="L3645" s="10" t="str">
        <f>IF($G3645="", "", $G3645*(1-$V3645))</f>
        <v/>
      </c>
      <c r="M3645" s="30" t="str">
        <f t="shared" si="112"/>
        <v/>
      </c>
      <c r="N3645" s="30" t="str">
        <f t="shared" si="113"/>
        <v/>
      </c>
      <c r="O3645" s="5" t="str">
        <f>IF(D3645="","",
IF(AND(K3645&lt;&gt;"SIM",V3645&gt;0),"ERRO: % BC &gt; 0, mas NÃO permitida ❌",
IF(AND(K3645="SIM",V3645=0),"ATENÇÃO: BC permitida, mas % = 0 🔎",
"Base de cálculo aplicada corretamente ✅")))</f>
        <v/>
      </c>
      <c r="P3645" s="5" t="str">
        <f>IF(D3645="","",
IF(AND(Q3645&lt;&gt;"SIM",U3645&gt;0),"ERRO: % alíquota &gt; 0, mas NÃO permitida ❌",
IF(AND(Q3645="SIM",U3645=0),"ATENÇÃO: alíquota permitida, mas % = 0 🔎",
"Alíquota aplicada corretamente ✅")))</f>
        <v/>
      </c>
      <c r="Q3645" s="5" t="str">
        <f>IF(E3645="","",IFERROR(VLOOKUP(E3645,REGRAS_CST!$A$2:$D$200,4,FALSE),""))</f>
        <v/>
      </c>
      <c r="R3645" s="8"/>
      <c r="S3645" s="7">
        <f>IF($H3645="","",$H3645*(1-$U3645))</f>
        <v>8.9999999999999993E-3</v>
      </c>
      <c r="T3645" s="7">
        <f>IF($I3645="","",$I3645*(1-$U3645))</f>
        <v>1E-3</v>
      </c>
      <c r="U3645" s="7">
        <f>IFERROR(INDEX(BASE_CCLASSTRIB!$E:$E, MATCH(TEXT($D3645,"000000"), BASE_CCLASSTRIB!$A:$A, 0))/100, 0)</f>
        <v>0</v>
      </c>
      <c r="V3645" s="21">
        <f>IFERROR(INDEX(BASE_CCLASSTRIB!$F:$F, MATCH(TEXT($D3645,"000000"), BASE_CCLASSTRIB!$A:$A, 0))/100, 0)</f>
        <v>0</v>
      </c>
    </row>
    <row r="3646" spans="2:22" ht="15.75" customHeight="1" thickTop="1" thickBot="1">
      <c r="B3646" s="8"/>
      <c r="C3646" s="8"/>
      <c r="E3646" s="8" t="str">
        <f>IF(D3646="","",LEFT(D3646,3))</f>
        <v/>
      </c>
      <c r="F3646" s="5" t="str">
        <f>IF(E3646="","",IFERROR(VLOOKUP(E3646,REGRAS_CST!$A$2:$B$200,2,FALSE),""))</f>
        <v/>
      </c>
      <c r="H3646" s="7">
        <v>8.9999999999999993E-3</v>
      </c>
      <c r="I3646" s="7">
        <v>1E-3</v>
      </c>
      <c r="K3646" s="5" t="str">
        <f>IF(E3646="","",IFERROR(VLOOKUP(E3646,REGRAS_CST!$A$2:$C$200,3,FALSE),""))</f>
        <v/>
      </c>
      <c r="L3646" s="10" t="str">
        <f>IF($G3646="", "", $G3646*(1-$V3646))</f>
        <v/>
      </c>
      <c r="M3646" s="30" t="str">
        <f t="shared" si="112"/>
        <v/>
      </c>
      <c r="N3646" s="30" t="str">
        <f t="shared" si="113"/>
        <v/>
      </c>
      <c r="O3646" s="5" t="str">
        <f>IF(D3646="","",
IF(AND(K3646&lt;&gt;"SIM",V3646&gt;0),"ERRO: % BC &gt; 0, mas NÃO permitida ❌",
IF(AND(K3646="SIM",V3646=0),"ATENÇÃO: BC permitida, mas % = 0 🔎",
"Base de cálculo aplicada corretamente ✅")))</f>
        <v/>
      </c>
      <c r="P3646" s="5" t="str">
        <f>IF(D3646="","",
IF(AND(Q3646&lt;&gt;"SIM",U3646&gt;0),"ERRO: % alíquota &gt; 0, mas NÃO permitida ❌",
IF(AND(Q3646="SIM",U3646=0),"ATENÇÃO: alíquota permitida, mas % = 0 🔎",
"Alíquota aplicada corretamente ✅")))</f>
        <v/>
      </c>
      <c r="Q3646" s="5" t="str">
        <f>IF(E3646="","",IFERROR(VLOOKUP(E3646,REGRAS_CST!$A$2:$D$200,4,FALSE),""))</f>
        <v/>
      </c>
      <c r="R3646" s="8"/>
      <c r="S3646" s="7">
        <f>IF($H3646="","",$H3646*(1-$U3646))</f>
        <v>8.9999999999999993E-3</v>
      </c>
      <c r="T3646" s="7">
        <f>IF($I3646="","",$I3646*(1-$U3646))</f>
        <v>1E-3</v>
      </c>
      <c r="U3646" s="7">
        <f>IFERROR(INDEX(BASE_CCLASSTRIB!$E:$E, MATCH(TEXT($D3646,"000000"), BASE_CCLASSTRIB!$A:$A, 0))/100, 0)</f>
        <v>0</v>
      </c>
      <c r="V3646" s="21">
        <f>IFERROR(INDEX(BASE_CCLASSTRIB!$F:$F, MATCH(TEXT($D3646,"000000"), BASE_CCLASSTRIB!$A:$A, 0))/100, 0)</f>
        <v>0</v>
      </c>
    </row>
    <row r="3647" spans="2:22" ht="15.75" customHeight="1" thickTop="1" thickBot="1">
      <c r="B3647" s="8"/>
      <c r="C3647" s="8"/>
      <c r="E3647" s="8" t="str">
        <f>IF(D3647="","",LEFT(D3647,3))</f>
        <v/>
      </c>
      <c r="F3647" s="5" t="str">
        <f>IF(E3647="","",IFERROR(VLOOKUP(E3647,REGRAS_CST!$A$2:$B$200,2,FALSE),""))</f>
        <v/>
      </c>
      <c r="H3647" s="7">
        <v>8.9999999999999993E-3</v>
      </c>
      <c r="I3647" s="7">
        <v>1E-3</v>
      </c>
      <c r="K3647" s="5" t="str">
        <f>IF(E3647="","",IFERROR(VLOOKUP(E3647,REGRAS_CST!$A$2:$C$200,3,FALSE),""))</f>
        <v/>
      </c>
      <c r="L3647" s="10" t="str">
        <f>IF($G3647="", "", $G3647*(1-$V3647))</f>
        <v/>
      </c>
      <c r="M3647" s="30" t="str">
        <f t="shared" si="112"/>
        <v/>
      </c>
      <c r="N3647" s="30" t="str">
        <f t="shared" si="113"/>
        <v/>
      </c>
      <c r="O3647" s="5" t="str">
        <f>IF(D3647="","",
IF(AND(K3647&lt;&gt;"SIM",V3647&gt;0),"ERRO: % BC &gt; 0, mas NÃO permitida ❌",
IF(AND(K3647="SIM",V3647=0),"ATENÇÃO: BC permitida, mas % = 0 🔎",
"Base de cálculo aplicada corretamente ✅")))</f>
        <v/>
      </c>
      <c r="P3647" s="5" t="str">
        <f>IF(D3647="","",
IF(AND(Q3647&lt;&gt;"SIM",U3647&gt;0),"ERRO: % alíquota &gt; 0, mas NÃO permitida ❌",
IF(AND(Q3647="SIM",U3647=0),"ATENÇÃO: alíquota permitida, mas % = 0 🔎",
"Alíquota aplicada corretamente ✅")))</f>
        <v/>
      </c>
      <c r="Q3647" s="5" t="str">
        <f>IF(E3647="","",IFERROR(VLOOKUP(E3647,REGRAS_CST!$A$2:$D$200,4,FALSE),""))</f>
        <v/>
      </c>
      <c r="R3647" s="8"/>
      <c r="S3647" s="7">
        <f>IF($H3647="","",$H3647*(1-$U3647))</f>
        <v>8.9999999999999993E-3</v>
      </c>
      <c r="T3647" s="7">
        <f>IF($I3647="","",$I3647*(1-$U3647))</f>
        <v>1E-3</v>
      </c>
      <c r="U3647" s="7">
        <f>IFERROR(INDEX(BASE_CCLASSTRIB!$E:$E, MATCH(TEXT($D3647,"000000"), BASE_CCLASSTRIB!$A:$A, 0))/100, 0)</f>
        <v>0</v>
      </c>
      <c r="V3647" s="21">
        <f>IFERROR(INDEX(BASE_CCLASSTRIB!$F:$F, MATCH(TEXT($D3647,"000000"), BASE_CCLASSTRIB!$A:$A, 0))/100, 0)</f>
        <v>0</v>
      </c>
    </row>
    <row r="3648" spans="2:22" ht="15.75" customHeight="1" thickTop="1" thickBot="1">
      <c r="B3648" s="8"/>
      <c r="C3648" s="8"/>
      <c r="E3648" s="8" t="str">
        <f>IF(D3648="","",LEFT(D3648,3))</f>
        <v/>
      </c>
      <c r="F3648" s="5" t="str">
        <f>IF(E3648="","",IFERROR(VLOOKUP(E3648,REGRAS_CST!$A$2:$B$200,2,FALSE),""))</f>
        <v/>
      </c>
      <c r="H3648" s="7">
        <v>8.9999999999999993E-3</v>
      </c>
      <c r="I3648" s="7">
        <v>1E-3</v>
      </c>
      <c r="K3648" s="5" t="str">
        <f>IF(E3648="","",IFERROR(VLOOKUP(E3648,REGRAS_CST!$A$2:$C$200,3,FALSE),""))</f>
        <v/>
      </c>
      <c r="L3648" s="10" t="str">
        <f>IF($G3648="", "", $G3648*(1-$V3648))</f>
        <v/>
      </c>
      <c r="M3648" s="30" t="str">
        <f t="shared" si="112"/>
        <v/>
      </c>
      <c r="N3648" s="30" t="str">
        <f t="shared" si="113"/>
        <v/>
      </c>
      <c r="O3648" s="5" t="str">
        <f>IF(D3648="","",
IF(AND(K3648&lt;&gt;"SIM",V3648&gt;0),"ERRO: % BC &gt; 0, mas NÃO permitida ❌",
IF(AND(K3648="SIM",V3648=0),"ATENÇÃO: BC permitida, mas % = 0 🔎",
"Base de cálculo aplicada corretamente ✅")))</f>
        <v/>
      </c>
      <c r="P3648" s="5" t="str">
        <f>IF(D3648="","",
IF(AND(Q3648&lt;&gt;"SIM",U3648&gt;0),"ERRO: % alíquota &gt; 0, mas NÃO permitida ❌",
IF(AND(Q3648="SIM",U3648=0),"ATENÇÃO: alíquota permitida, mas % = 0 🔎",
"Alíquota aplicada corretamente ✅")))</f>
        <v/>
      </c>
      <c r="Q3648" s="5" t="str">
        <f>IF(E3648="","",IFERROR(VLOOKUP(E3648,REGRAS_CST!$A$2:$D$200,4,FALSE),""))</f>
        <v/>
      </c>
      <c r="R3648" s="8"/>
      <c r="S3648" s="7">
        <f>IF($H3648="","",$H3648*(1-$U3648))</f>
        <v>8.9999999999999993E-3</v>
      </c>
      <c r="T3648" s="7">
        <f>IF($I3648="","",$I3648*(1-$U3648))</f>
        <v>1E-3</v>
      </c>
      <c r="U3648" s="7">
        <f>IFERROR(INDEX(BASE_CCLASSTRIB!$E:$E, MATCH(TEXT($D3648,"000000"), BASE_CCLASSTRIB!$A:$A, 0))/100, 0)</f>
        <v>0</v>
      </c>
      <c r="V3648" s="21">
        <f>IFERROR(INDEX(BASE_CCLASSTRIB!$F:$F, MATCH(TEXT($D3648,"000000"), BASE_CCLASSTRIB!$A:$A, 0))/100, 0)</f>
        <v>0</v>
      </c>
    </row>
    <row r="3649" spans="2:22" ht="15.75" customHeight="1" thickTop="1" thickBot="1">
      <c r="B3649" s="8"/>
      <c r="C3649" s="8"/>
      <c r="E3649" s="8" t="str">
        <f>IF(D3649="","",LEFT(D3649,3))</f>
        <v/>
      </c>
      <c r="F3649" s="5" t="str">
        <f>IF(E3649="","",IFERROR(VLOOKUP(E3649,REGRAS_CST!$A$2:$B$200,2,FALSE),""))</f>
        <v/>
      </c>
      <c r="H3649" s="7">
        <v>8.9999999999999993E-3</v>
      </c>
      <c r="I3649" s="7">
        <v>1E-3</v>
      </c>
      <c r="K3649" s="5" t="str">
        <f>IF(E3649="","",IFERROR(VLOOKUP(E3649,REGRAS_CST!$A$2:$C$200,3,FALSE),""))</f>
        <v/>
      </c>
      <c r="L3649" s="10" t="str">
        <f>IF($G3649="", "", $G3649*(1-$V3649))</f>
        <v/>
      </c>
      <c r="M3649" s="30" t="str">
        <f t="shared" si="112"/>
        <v/>
      </c>
      <c r="N3649" s="30" t="str">
        <f t="shared" si="113"/>
        <v/>
      </c>
      <c r="O3649" s="5" t="str">
        <f>IF(D3649="","",
IF(AND(K3649&lt;&gt;"SIM",V3649&gt;0),"ERRO: % BC &gt; 0, mas NÃO permitida ❌",
IF(AND(K3649="SIM",V3649=0),"ATENÇÃO: BC permitida, mas % = 0 🔎",
"Base de cálculo aplicada corretamente ✅")))</f>
        <v/>
      </c>
      <c r="P3649" s="5" t="str">
        <f>IF(D3649="","",
IF(AND(Q3649&lt;&gt;"SIM",U3649&gt;0),"ERRO: % alíquota &gt; 0, mas NÃO permitida ❌",
IF(AND(Q3649="SIM",U3649=0),"ATENÇÃO: alíquota permitida, mas % = 0 🔎",
"Alíquota aplicada corretamente ✅")))</f>
        <v/>
      </c>
      <c r="Q3649" s="5" t="str">
        <f>IF(E3649="","",IFERROR(VLOOKUP(E3649,REGRAS_CST!$A$2:$D$200,4,FALSE),""))</f>
        <v/>
      </c>
      <c r="R3649" s="8"/>
      <c r="S3649" s="7">
        <f>IF($H3649="","",$H3649*(1-$U3649))</f>
        <v>8.9999999999999993E-3</v>
      </c>
      <c r="T3649" s="7">
        <f>IF($I3649="","",$I3649*(1-$U3649))</f>
        <v>1E-3</v>
      </c>
      <c r="U3649" s="7">
        <f>IFERROR(INDEX(BASE_CCLASSTRIB!$E:$E, MATCH(TEXT($D3649,"000000"), BASE_CCLASSTRIB!$A:$A, 0))/100, 0)</f>
        <v>0</v>
      </c>
      <c r="V3649" s="21">
        <f>IFERROR(INDEX(BASE_CCLASSTRIB!$F:$F, MATCH(TEXT($D3649,"000000"), BASE_CCLASSTRIB!$A:$A, 0))/100, 0)</f>
        <v>0</v>
      </c>
    </row>
    <row r="3650" spans="2:22" ht="15.75" customHeight="1" thickTop="1" thickBot="1">
      <c r="B3650" s="8"/>
      <c r="C3650" s="8"/>
      <c r="E3650" s="8" t="str">
        <f>IF(D3650="","",LEFT(D3650,3))</f>
        <v/>
      </c>
      <c r="F3650" s="5" t="str">
        <f>IF(E3650="","",IFERROR(VLOOKUP(E3650,REGRAS_CST!$A$2:$B$200,2,FALSE),""))</f>
        <v/>
      </c>
      <c r="H3650" s="7">
        <v>8.9999999999999993E-3</v>
      </c>
      <c r="I3650" s="7">
        <v>1E-3</v>
      </c>
      <c r="K3650" s="5" t="str">
        <f>IF(E3650="","",IFERROR(VLOOKUP(E3650,REGRAS_CST!$A$2:$C$200,3,FALSE),""))</f>
        <v/>
      </c>
      <c r="L3650" s="10" t="str">
        <f>IF($G3650="", "", $G3650*(1-$V3650))</f>
        <v/>
      </c>
      <c r="M3650" s="30" t="str">
        <f t="shared" si="112"/>
        <v/>
      </c>
      <c r="N3650" s="30" t="str">
        <f t="shared" si="113"/>
        <v/>
      </c>
      <c r="O3650" s="5" t="str">
        <f>IF(D3650="","",
IF(AND(K3650&lt;&gt;"SIM",V3650&gt;0),"ERRO: % BC &gt; 0, mas NÃO permitida ❌",
IF(AND(K3650="SIM",V3650=0),"ATENÇÃO: BC permitida, mas % = 0 🔎",
"Base de cálculo aplicada corretamente ✅")))</f>
        <v/>
      </c>
      <c r="P3650" s="5" t="str">
        <f>IF(D3650="","",
IF(AND(Q3650&lt;&gt;"SIM",U3650&gt;0),"ERRO: % alíquota &gt; 0, mas NÃO permitida ❌",
IF(AND(Q3650="SIM",U3650=0),"ATENÇÃO: alíquota permitida, mas % = 0 🔎",
"Alíquota aplicada corretamente ✅")))</f>
        <v/>
      </c>
      <c r="Q3650" s="5" t="str">
        <f>IF(E3650="","",IFERROR(VLOOKUP(E3650,REGRAS_CST!$A$2:$D$200,4,FALSE),""))</f>
        <v/>
      </c>
      <c r="R3650" s="8"/>
      <c r="S3650" s="7">
        <f>IF($H3650="","",$H3650*(1-$U3650))</f>
        <v>8.9999999999999993E-3</v>
      </c>
      <c r="T3650" s="7">
        <f>IF($I3650="","",$I3650*(1-$U3650))</f>
        <v>1E-3</v>
      </c>
      <c r="U3650" s="7">
        <f>IFERROR(INDEX(BASE_CCLASSTRIB!$E:$E, MATCH(TEXT($D3650,"000000"), BASE_CCLASSTRIB!$A:$A, 0))/100, 0)</f>
        <v>0</v>
      </c>
      <c r="V3650" s="21">
        <f>IFERROR(INDEX(BASE_CCLASSTRIB!$F:$F, MATCH(TEXT($D3650,"000000"), BASE_CCLASSTRIB!$A:$A, 0))/100, 0)</f>
        <v>0</v>
      </c>
    </row>
    <row r="3651" spans="2:22" ht="15.75" customHeight="1" thickTop="1" thickBot="1">
      <c r="B3651" s="8"/>
      <c r="C3651" s="8"/>
      <c r="E3651" s="8" t="str">
        <f>IF(D3651="","",LEFT(D3651,3))</f>
        <v/>
      </c>
      <c r="F3651" s="5" t="str">
        <f>IF(E3651="","",IFERROR(VLOOKUP(E3651,REGRAS_CST!$A$2:$B$200,2,FALSE),""))</f>
        <v/>
      </c>
      <c r="H3651" s="7">
        <v>8.9999999999999993E-3</v>
      </c>
      <c r="I3651" s="7">
        <v>1E-3</v>
      </c>
      <c r="K3651" s="5" t="str">
        <f>IF(E3651="","",IFERROR(VLOOKUP(E3651,REGRAS_CST!$A$2:$C$200,3,FALSE),""))</f>
        <v/>
      </c>
      <c r="L3651" s="10" t="str">
        <f>IF($G3651="", "", $G3651*(1-$V3651))</f>
        <v/>
      </c>
      <c r="M3651" s="30" t="str">
        <f t="shared" si="112"/>
        <v/>
      </c>
      <c r="N3651" s="30" t="str">
        <f t="shared" si="113"/>
        <v/>
      </c>
      <c r="O3651" s="5" t="str">
        <f>IF(D3651="","",
IF(AND(K3651&lt;&gt;"SIM",V3651&gt;0),"ERRO: % BC &gt; 0, mas NÃO permitida ❌",
IF(AND(K3651="SIM",V3651=0),"ATENÇÃO: BC permitida, mas % = 0 🔎",
"Base de cálculo aplicada corretamente ✅")))</f>
        <v/>
      </c>
      <c r="P3651" s="5" t="str">
        <f>IF(D3651="","",
IF(AND(Q3651&lt;&gt;"SIM",U3651&gt;0),"ERRO: % alíquota &gt; 0, mas NÃO permitida ❌",
IF(AND(Q3651="SIM",U3651=0),"ATENÇÃO: alíquota permitida, mas % = 0 🔎",
"Alíquota aplicada corretamente ✅")))</f>
        <v/>
      </c>
      <c r="Q3651" s="5" t="str">
        <f>IF(E3651="","",IFERROR(VLOOKUP(E3651,REGRAS_CST!$A$2:$D$200,4,FALSE),""))</f>
        <v/>
      </c>
      <c r="R3651" s="8"/>
      <c r="S3651" s="7">
        <f>IF($H3651="","",$H3651*(1-$U3651))</f>
        <v>8.9999999999999993E-3</v>
      </c>
      <c r="T3651" s="7">
        <f>IF($I3651="","",$I3651*(1-$U3651))</f>
        <v>1E-3</v>
      </c>
      <c r="U3651" s="7">
        <f>IFERROR(INDEX(BASE_CCLASSTRIB!$E:$E, MATCH(TEXT($D3651,"000000"), BASE_CCLASSTRIB!$A:$A, 0))/100, 0)</f>
        <v>0</v>
      </c>
      <c r="V3651" s="21">
        <f>IFERROR(INDEX(BASE_CCLASSTRIB!$F:$F, MATCH(TEXT($D3651,"000000"), BASE_CCLASSTRIB!$A:$A, 0))/100, 0)</f>
        <v>0</v>
      </c>
    </row>
    <row r="3652" spans="2:22" ht="15.75" customHeight="1" thickTop="1" thickBot="1">
      <c r="B3652" s="8"/>
      <c r="C3652" s="8"/>
      <c r="E3652" s="8" t="str">
        <f>IF(D3652="","",LEFT(D3652,3))</f>
        <v/>
      </c>
      <c r="F3652" s="5" t="str">
        <f>IF(E3652="","",IFERROR(VLOOKUP(E3652,REGRAS_CST!$A$2:$B$200,2,FALSE),""))</f>
        <v/>
      </c>
      <c r="H3652" s="7">
        <v>8.9999999999999993E-3</v>
      </c>
      <c r="I3652" s="7">
        <v>1E-3</v>
      </c>
      <c r="K3652" s="5" t="str">
        <f>IF(E3652="","",IFERROR(VLOOKUP(E3652,REGRAS_CST!$A$2:$C$200,3,FALSE),""))</f>
        <v/>
      </c>
      <c r="L3652" s="10" t="str">
        <f>IF($G3652="", "", $G3652*(1-$V3652))</f>
        <v/>
      </c>
      <c r="M3652" s="30" t="str">
        <f t="shared" si="112"/>
        <v/>
      </c>
      <c r="N3652" s="30" t="str">
        <f t="shared" si="113"/>
        <v/>
      </c>
      <c r="O3652" s="5" t="str">
        <f>IF(D3652="","",
IF(AND(K3652&lt;&gt;"SIM",V3652&gt;0),"ERRO: % BC &gt; 0, mas NÃO permitida ❌",
IF(AND(K3652="SIM",V3652=0),"ATENÇÃO: BC permitida, mas % = 0 🔎",
"Base de cálculo aplicada corretamente ✅")))</f>
        <v/>
      </c>
      <c r="P3652" s="5" t="str">
        <f>IF(D3652="","",
IF(AND(Q3652&lt;&gt;"SIM",U3652&gt;0),"ERRO: % alíquota &gt; 0, mas NÃO permitida ❌",
IF(AND(Q3652="SIM",U3652=0),"ATENÇÃO: alíquota permitida, mas % = 0 🔎",
"Alíquota aplicada corretamente ✅")))</f>
        <v/>
      </c>
      <c r="Q3652" s="5" t="str">
        <f>IF(E3652="","",IFERROR(VLOOKUP(E3652,REGRAS_CST!$A$2:$D$200,4,FALSE),""))</f>
        <v/>
      </c>
      <c r="R3652" s="8"/>
      <c r="S3652" s="7">
        <f>IF($H3652="","",$H3652*(1-$U3652))</f>
        <v>8.9999999999999993E-3</v>
      </c>
      <c r="T3652" s="7">
        <f>IF($I3652="","",$I3652*(1-$U3652))</f>
        <v>1E-3</v>
      </c>
      <c r="U3652" s="7">
        <f>IFERROR(INDEX(BASE_CCLASSTRIB!$E:$E, MATCH(TEXT($D3652,"000000"), BASE_CCLASSTRIB!$A:$A, 0))/100, 0)</f>
        <v>0</v>
      </c>
      <c r="V3652" s="21">
        <f>IFERROR(INDEX(BASE_CCLASSTRIB!$F:$F, MATCH(TEXT($D3652,"000000"), BASE_CCLASSTRIB!$A:$A, 0))/100, 0)</f>
        <v>0</v>
      </c>
    </row>
    <row r="3653" spans="2:22" ht="15.75" customHeight="1" thickTop="1" thickBot="1">
      <c r="B3653" s="8"/>
      <c r="C3653" s="8"/>
      <c r="E3653" s="8" t="str">
        <f>IF(D3653="","",LEFT(D3653,3))</f>
        <v/>
      </c>
      <c r="F3653" s="5" t="str">
        <f>IF(E3653="","",IFERROR(VLOOKUP(E3653,REGRAS_CST!$A$2:$B$200,2,FALSE),""))</f>
        <v/>
      </c>
      <c r="H3653" s="7">
        <v>8.9999999999999993E-3</v>
      </c>
      <c r="I3653" s="7">
        <v>1E-3</v>
      </c>
      <c r="K3653" s="5" t="str">
        <f>IF(E3653="","",IFERROR(VLOOKUP(E3653,REGRAS_CST!$A$2:$C$200,3,FALSE),""))</f>
        <v/>
      </c>
      <c r="L3653" s="10" t="str">
        <f>IF($G3653="", "", $G3653*(1-$V3653))</f>
        <v/>
      </c>
      <c r="M3653" s="30" t="str">
        <f t="shared" ref="M3653:M3716" si="114">IF(OR($L3653="",$S3653=""),"",TRUNC(VALUE($L3653)*VALUE($S3653),2))</f>
        <v/>
      </c>
      <c r="N3653" s="30" t="str">
        <f t="shared" ref="N3653:N3716" si="115">IF(OR($L3653="",$T3653=""),"",TRUNC(VALUE($L3653)*VALUE($T3653),2))</f>
        <v/>
      </c>
      <c r="O3653" s="5" t="str">
        <f>IF(D3653="","",
IF(AND(K3653&lt;&gt;"SIM",V3653&gt;0),"ERRO: % BC &gt; 0, mas NÃO permitida ❌",
IF(AND(K3653="SIM",V3653=0),"ATENÇÃO: BC permitida, mas % = 0 🔎",
"Base de cálculo aplicada corretamente ✅")))</f>
        <v/>
      </c>
      <c r="P3653" s="5" t="str">
        <f>IF(D3653="","",
IF(AND(Q3653&lt;&gt;"SIM",U3653&gt;0),"ERRO: % alíquota &gt; 0, mas NÃO permitida ❌",
IF(AND(Q3653="SIM",U3653=0),"ATENÇÃO: alíquota permitida, mas % = 0 🔎",
"Alíquota aplicada corretamente ✅")))</f>
        <v/>
      </c>
      <c r="Q3653" s="5" t="str">
        <f>IF(E3653="","",IFERROR(VLOOKUP(E3653,REGRAS_CST!$A$2:$D$200,4,FALSE),""))</f>
        <v/>
      </c>
      <c r="R3653" s="8"/>
      <c r="S3653" s="7">
        <f>IF($H3653="","",$H3653*(1-$U3653))</f>
        <v>8.9999999999999993E-3</v>
      </c>
      <c r="T3653" s="7">
        <f>IF($I3653="","",$I3653*(1-$U3653))</f>
        <v>1E-3</v>
      </c>
      <c r="U3653" s="7">
        <f>IFERROR(INDEX(BASE_CCLASSTRIB!$E:$E, MATCH(TEXT($D3653,"000000"), BASE_CCLASSTRIB!$A:$A, 0))/100, 0)</f>
        <v>0</v>
      </c>
      <c r="V3653" s="21">
        <f>IFERROR(INDEX(BASE_CCLASSTRIB!$F:$F, MATCH(TEXT($D3653,"000000"), BASE_CCLASSTRIB!$A:$A, 0))/100, 0)</f>
        <v>0</v>
      </c>
    </row>
    <row r="3654" spans="2:22" ht="15.75" customHeight="1" thickTop="1" thickBot="1">
      <c r="B3654" s="8"/>
      <c r="C3654" s="8"/>
      <c r="E3654" s="8" t="str">
        <f>IF(D3654="","",LEFT(D3654,3))</f>
        <v/>
      </c>
      <c r="F3654" s="5" t="str">
        <f>IF(E3654="","",IFERROR(VLOOKUP(E3654,REGRAS_CST!$A$2:$B$200,2,FALSE),""))</f>
        <v/>
      </c>
      <c r="H3654" s="7">
        <v>8.9999999999999993E-3</v>
      </c>
      <c r="I3654" s="7">
        <v>1E-3</v>
      </c>
      <c r="K3654" s="5" t="str">
        <f>IF(E3654="","",IFERROR(VLOOKUP(E3654,REGRAS_CST!$A$2:$C$200,3,FALSE),""))</f>
        <v/>
      </c>
      <c r="L3654" s="10" t="str">
        <f>IF($G3654="", "", $G3654*(1-$V3654))</f>
        <v/>
      </c>
      <c r="M3654" s="30" t="str">
        <f t="shared" si="114"/>
        <v/>
      </c>
      <c r="N3654" s="30" t="str">
        <f t="shared" si="115"/>
        <v/>
      </c>
      <c r="O3654" s="5" t="str">
        <f>IF(D3654="","",
IF(AND(K3654&lt;&gt;"SIM",V3654&gt;0),"ERRO: % BC &gt; 0, mas NÃO permitida ❌",
IF(AND(K3654="SIM",V3654=0),"ATENÇÃO: BC permitida, mas % = 0 🔎",
"Base de cálculo aplicada corretamente ✅")))</f>
        <v/>
      </c>
      <c r="P3654" s="5" t="str">
        <f>IF(D3654="","",
IF(AND(Q3654&lt;&gt;"SIM",U3654&gt;0),"ERRO: % alíquota &gt; 0, mas NÃO permitida ❌",
IF(AND(Q3654="SIM",U3654=0),"ATENÇÃO: alíquota permitida, mas % = 0 🔎",
"Alíquota aplicada corretamente ✅")))</f>
        <v/>
      </c>
      <c r="Q3654" s="5" t="str">
        <f>IF(E3654="","",IFERROR(VLOOKUP(E3654,REGRAS_CST!$A$2:$D$200,4,FALSE),""))</f>
        <v/>
      </c>
      <c r="R3654" s="8"/>
      <c r="S3654" s="7">
        <f>IF($H3654="","",$H3654*(1-$U3654))</f>
        <v>8.9999999999999993E-3</v>
      </c>
      <c r="T3654" s="7">
        <f>IF($I3654="","",$I3654*(1-$U3654))</f>
        <v>1E-3</v>
      </c>
      <c r="U3654" s="7">
        <f>IFERROR(INDEX(BASE_CCLASSTRIB!$E:$E, MATCH(TEXT($D3654,"000000"), BASE_CCLASSTRIB!$A:$A, 0))/100, 0)</f>
        <v>0</v>
      </c>
      <c r="V3654" s="21">
        <f>IFERROR(INDEX(BASE_CCLASSTRIB!$F:$F, MATCH(TEXT($D3654,"000000"), BASE_CCLASSTRIB!$A:$A, 0))/100, 0)</f>
        <v>0</v>
      </c>
    </row>
    <row r="3655" spans="2:22" ht="15.75" customHeight="1" thickTop="1" thickBot="1">
      <c r="B3655" s="8"/>
      <c r="C3655" s="8"/>
      <c r="E3655" s="8" t="str">
        <f>IF(D3655="","",LEFT(D3655,3))</f>
        <v/>
      </c>
      <c r="F3655" s="5" t="str">
        <f>IF(E3655="","",IFERROR(VLOOKUP(E3655,REGRAS_CST!$A$2:$B$200,2,FALSE),""))</f>
        <v/>
      </c>
      <c r="H3655" s="7">
        <v>8.9999999999999993E-3</v>
      </c>
      <c r="I3655" s="7">
        <v>1E-3</v>
      </c>
      <c r="K3655" s="5" t="str">
        <f>IF(E3655="","",IFERROR(VLOOKUP(E3655,REGRAS_CST!$A$2:$C$200,3,FALSE),""))</f>
        <v/>
      </c>
      <c r="L3655" s="10" t="str">
        <f>IF($G3655="", "", $G3655*(1-$V3655))</f>
        <v/>
      </c>
      <c r="M3655" s="30" t="str">
        <f t="shared" si="114"/>
        <v/>
      </c>
      <c r="N3655" s="30" t="str">
        <f t="shared" si="115"/>
        <v/>
      </c>
      <c r="O3655" s="5" t="str">
        <f>IF(D3655="","",
IF(AND(K3655&lt;&gt;"SIM",V3655&gt;0),"ERRO: % BC &gt; 0, mas NÃO permitida ❌",
IF(AND(K3655="SIM",V3655=0),"ATENÇÃO: BC permitida, mas % = 0 🔎",
"Base de cálculo aplicada corretamente ✅")))</f>
        <v/>
      </c>
      <c r="P3655" s="5" t="str">
        <f>IF(D3655="","",
IF(AND(Q3655&lt;&gt;"SIM",U3655&gt;0),"ERRO: % alíquota &gt; 0, mas NÃO permitida ❌",
IF(AND(Q3655="SIM",U3655=0),"ATENÇÃO: alíquota permitida, mas % = 0 🔎",
"Alíquota aplicada corretamente ✅")))</f>
        <v/>
      </c>
      <c r="Q3655" s="5" t="str">
        <f>IF(E3655="","",IFERROR(VLOOKUP(E3655,REGRAS_CST!$A$2:$D$200,4,FALSE),""))</f>
        <v/>
      </c>
      <c r="R3655" s="8"/>
      <c r="S3655" s="7">
        <f>IF($H3655="","",$H3655*(1-$U3655))</f>
        <v>8.9999999999999993E-3</v>
      </c>
      <c r="T3655" s="7">
        <f>IF($I3655="","",$I3655*(1-$U3655))</f>
        <v>1E-3</v>
      </c>
      <c r="U3655" s="7">
        <f>IFERROR(INDEX(BASE_CCLASSTRIB!$E:$E, MATCH(TEXT($D3655,"000000"), BASE_CCLASSTRIB!$A:$A, 0))/100, 0)</f>
        <v>0</v>
      </c>
      <c r="V3655" s="21">
        <f>IFERROR(INDEX(BASE_CCLASSTRIB!$F:$F, MATCH(TEXT($D3655,"000000"), BASE_CCLASSTRIB!$A:$A, 0))/100, 0)</f>
        <v>0</v>
      </c>
    </row>
    <row r="3656" spans="2:22" ht="15.75" customHeight="1" thickTop="1" thickBot="1">
      <c r="B3656" s="8"/>
      <c r="C3656" s="8"/>
      <c r="E3656" s="8" t="str">
        <f>IF(D3656="","",LEFT(D3656,3))</f>
        <v/>
      </c>
      <c r="F3656" s="5" t="str">
        <f>IF(E3656="","",IFERROR(VLOOKUP(E3656,REGRAS_CST!$A$2:$B$200,2,FALSE),""))</f>
        <v/>
      </c>
      <c r="H3656" s="7">
        <v>8.9999999999999993E-3</v>
      </c>
      <c r="I3656" s="7">
        <v>1E-3</v>
      </c>
      <c r="K3656" s="5" t="str">
        <f>IF(E3656="","",IFERROR(VLOOKUP(E3656,REGRAS_CST!$A$2:$C$200,3,FALSE),""))</f>
        <v/>
      </c>
      <c r="L3656" s="10" t="str">
        <f>IF($G3656="", "", $G3656*(1-$V3656))</f>
        <v/>
      </c>
      <c r="M3656" s="30" t="str">
        <f t="shared" si="114"/>
        <v/>
      </c>
      <c r="N3656" s="30" t="str">
        <f t="shared" si="115"/>
        <v/>
      </c>
      <c r="O3656" s="5" t="str">
        <f>IF(D3656="","",
IF(AND(K3656&lt;&gt;"SIM",V3656&gt;0),"ERRO: % BC &gt; 0, mas NÃO permitida ❌",
IF(AND(K3656="SIM",V3656=0),"ATENÇÃO: BC permitida, mas % = 0 🔎",
"Base de cálculo aplicada corretamente ✅")))</f>
        <v/>
      </c>
      <c r="P3656" s="5" t="str">
        <f>IF(D3656="","",
IF(AND(Q3656&lt;&gt;"SIM",U3656&gt;0),"ERRO: % alíquota &gt; 0, mas NÃO permitida ❌",
IF(AND(Q3656="SIM",U3656=0),"ATENÇÃO: alíquota permitida, mas % = 0 🔎",
"Alíquota aplicada corretamente ✅")))</f>
        <v/>
      </c>
      <c r="Q3656" s="5" t="str">
        <f>IF(E3656="","",IFERROR(VLOOKUP(E3656,REGRAS_CST!$A$2:$D$200,4,FALSE),""))</f>
        <v/>
      </c>
      <c r="R3656" s="8"/>
      <c r="S3656" s="7">
        <f>IF($H3656="","",$H3656*(1-$U3656))</f>
        <v>8.9999999999999993E-3</v>
      </c>
      <c r="T3656" s="7">
        <f>IF($I3656="","",$I3656*(1-$U3656))</f>
        <v>1E-3</v>
      </c>
      <c r="U3656" s="7">
        <f>IFERROR(INDEX(BASE_CCLASSTRIB!$E:$E, MATCH(TEXT($D3656,"000000"), BASE_CCLASSTRIB!$A:$A, 0))/100, 0)</f>
        <v>0</v>
      </c>
      <c r="V3656" s="21">
        <f>IFERROR(INDEX(BASE_CCLASSTRIB!$F:$F, MATCH(TEXT($D3656,"000000"), BASE_CCLASSTRIB!$A:$A, 0))/100, 0)</f>
        <v>0</v>
      </c>
    </row>
    <row r="3657" spans="2:22" ht="15.75" customHeight="1" thickTop="1" thickBot="1">
      <c r="B3657" s="8"/>
      <c r="C3657" s="8"/>
      <c r="E3657" s="8" t="str">
        <f>IF(D3657="","",LEFT(D3657,3))</f>
        <v/>
      </c>
      <c r="F3657" s="5" t="str">
        <f>IF(E3657="","",IFERROR(VLOOKUP(E3657,REGRAS_CST!$A$2:$B$200,2,FALSE),""))</f>
        <v/>
      </c>
      <c r="H3657" s="7">
        <v>8.9999999999999993E-3</v>
      </c>
      <c r="I3657" s="7">
        <v>1E-3</v>
      </c>
      <c r="K3657" s="5" t="str">
        <f>IF(E3657="","",IFERROR(VLOOKUP(E3657,REGRAS_CST!$A$2:$C$200,3,FALSE),""))</f>
        <v/>
      </c>
      <c r="L3657" s="10" t="str">
        <f>IF($G3657="", "", $G3657*(1-$V3657))</f>
        <v/>
      </c>
      <c r="M3657" s="30" t="str">
        <f t="shared" si="114"/>
        <v/>
      </c>
      <c r="N3657" s="30" t="str">
        <f t="shared" si="115"/>
        <v/>
      </c>
      <c r="O3657" s="5" t="str">
        <f>IF(D3657="","",
IF(AND(K3657&lt;&gt;"SIM",V3657&gt;0),"ERRO: % BC &gt; 0, mas NÃO permitida ❌",
IF(AND(K3657="SIM",V3657=0),"ATENÇÃO: BC permitida, mas % = 0 🔎",
"Base de cálculo aplicada corretamente ✅")))</f>
        <v/>
      </c>
      <c r="P3657" s="5" t="str">
        <f>IF(D3657="","",
IF(AND(Q3657&lt;&gt;"SIM",U3657&gt;0),"ERRO: % alíquota &gt; 0, mas NÃO permitida ❌",
IF(AND(Q3657="SIM",U3657=0),"ATENÇÃO: alíquota permitida, mas % = 0 🔎",
"Alíquota aplicada corretamente ✅")))</f>
        <v/>
      </c>
      <c r="Q3657" s="5" t="str">
        <f>IF(E3657="","",IFERROR(VLOOKUP(E3657,REGRAS_CST!$A$2:$D$200,4,FALSE),""))</f>
        <v/>
      </c>
      <c r="R3657" s="8"/>
      <c r="S3657" s="7">
        <f>IF($H3657="","",$H3657*(1-$U3657))</f>
        <v>8.9999999999999993E-3</v>
      </c>
      <c r="T3657" s="7">
        <f>IF($I3657="","",$I3657*(1-$U3657))</f>
        <v>1E-3</v>
      </c>
      <c r="U3657" s="7">
        <f>IFERROR(INDEX(BASE_CCLASSTRIB!$E:$E, MATCH(TEXT($D3657,"000000"), BASE_CCLASSTRIB!$A:$A, 0))/100, 0)</f>
        <v>0</v>
      </c>
      <c r="V3657" s="21">
        <f>IFERROR(INDEX(BASE_CCLASSTRIB!$F:$F, MATCH(TEXT($D3657,"000000"), BASE_CCLASSTRIB!$A:$A, 0))/100, 0)</f>
        <v>0</v>
      </c>
    </row>
    <row r="3658" spans="2:22" ht="15.75" customHeight="1" thickTop="1" thickBot="1">
      <c r="B3658" s="8"/>
      <c r="C3658" s="8"/>
      <c r="E3658" s="8" t="str">
        <f>IF(D3658="","",LEFT(D3658,3))</f>
        <v/>
      </c>
      <c r="F3658" s="5" t="str">
        <f>IF(E3658="","",IFERROR(VLOOKUP(E3658,REGRAS_CST!$A$2:$B$200,2,FALSE),""))</f>
        <v/>
      </c>
      <c r="H3658" s="7">
        <v>8.9999999999999993E-3</v>
      </c>
      <c r="I3658" s="7">
        <v>1E-3</v>
      </c>
      <c r="K3658" s="5" t="str">
        <f>IF(E3658="","",IFERROR(VLOOKUP(E3658,REGRAS_CST!$A$2:$C$200,3,FALSE),""))</f>
        <v/>
      </c>
      <c r="L3658" s="10" t="str">
        <f>IF($G3658="", "", $G3658*(1-$V3658))</f>
        <v/>
      </c>
      <c r="M3658" s="30" t="str">
        <f t="shared" si="114"/>
        <v/>
      </c>
      <c r="N3658" s="30" t="str">
        <f t="shared" si="115"/>
        <v/>
      </c>
      <c r="O3658" s="5" t="str">
        <f>IF(D3658="","",
IF(AND(K3658&lt;&gt;"SIM",V3658&gt;0),"ERRO: % BC &gt; 0, mas NÃO permitida ❌",
IF(AND(K3658="SIM",V3658=0),"ATENÇÃO: BC permitida, mas % = 0 🔎",
"Base de cálculo aplicada corretamente ✅")))</f>
        <v/>
      </c>
      <c r="P3658" s="5" t="str">
        <f>IF(D3658="","",
IF(AND(Q3658&lt;&gt;"SIM",U3658&gt;0),"ERRO: % alíquota &gt; 0, mas NÃO permitida ❌",
IF(AND(Q3658="SIM",U3658=0),"ATENÇÃO: alíquota permitida, mas % = 0 🔎",
"Alíquota aplicada corretamente ✅")))</f>
        <v/>
      </c>
      <c r="Q3658" s="5" t="str">
        <f>IF(E3658="","",IFERROR(VLOOKUP(E3658,REGRAS_CST!$A$2:$D$200,4,FALSE),""))</f>
        <v/>
      </c>
      <c r="R3658" s="8"/>
      <c r="S3658" s="7">
        <f>IF($H3658="","",$H3658*(1-$U3658))</f>
        <v>8.9999999999999993E-3</v>
      </c>
      <c r="T3658" s="7">
        <f>IF($I3658="","",$I3658*(1-$U3658))</f>
        <v>1E-3</v>
      </c>
      <c r="U3658" s="7">
        <f>IFERROR(INDEX(BASE_CCLASSTRIB!$E:$E, MATCH(TEXT($D3658,"000000"), BASE_CCLASSTRIB!$A:$A, 0))/100, 0)</f>
        <v>0</v>
      </c>
      <c r="V3658" s="21">
        <f>IFERROR(INDEX(BASE_CCLASSTRIB!$F:$F, MATCH(TEXT($D3658,"000000"), BASE_CCLASSTRIB!$A:$A, 0))/100, 0)</f>
        <v>0</v>
      </c>
    </row>
    <row r="3659" spans="2:22" ht="15.75" customHeight="1" thickTop="1" thickBot="1">
      <c r="B3659" s="8"/>
      <c r="C3659" s="8"/>
      <c r="E3659" s="8" t="str">
        <f>IF(D3659="","",LEFT(D3659,3))</f>
        <v/>
      </c>
      <c r="F3659" s="5" t="str">
        <f>IF(E3659="","",IFERROR(VLOOKUP(E3659,REGRAS_CST!$A$2:$B$200,2,FALSE),""))</f>
        <v/>
      </c>
      <c r="H3659" s="7">
        <v>8.9999999999999993E-3</v>
      </c>
      <c r="I3659" s="7">
        <v>1E-3</v>
      </c>
      <c r="K3659" s="5" t="str">
        <f>IF(E3659="","",IFERROR(VLOOKUP(E3659,REGRAS_CST!$A$2:$C$200,3,FALSE),""))</f>
        <v/>
      </c>
      <c r="L3659" s="10" t="str">
        <f>IF($G3659="", "", $G3659*(1-$V3659))</f>
        <v/>
      </c>
      <c r="M3659" s="30" t="str">
        <f t="shared" si="114"/>
        <v/>
      </c>
      <c r="N3659" s="30" t="str">
        <f t="shared" si="115"/>
        <v/>
      </c>
      <c r="O3659" s="5" t="str">
        <f>IF(D3659="","",
IF(AND(K3659&lt;&gt;"SIM",V3659&gt;0),"ERRO: % BC &gt; 0, mas NÃO permitida ❌",
IF(AND(K3659="SIM",V3659=0),"ATENÇÃO: BC permitida, mas % = 0 🔎",
"Base de cálculo aplicada corretamente ✅")))</f>
        <v/>
      </c>
      <c r="P3659" s="5" t="str">
        <f>IF(D3659="","",
IF(AND(Q3659&lt;&gt;"SIM",U3659&gt;0),"ERRO: % alíquota &gt; 0, mas NÃO permitida ❌",
IF(AND(Q3659="SIM",U3659=0),"ATENÇÃO: alíquota permitida, mas % = 0 🔎",
"Alíquota aplicada corretamente ✅")))</f>
        <v/>
      </c>
      <c r="Q3659" s="5" t="str">
        <f>IF(E3659="","",IFERROR(VLOOKUP(E3659,REGRAS_CST!$A$2:$D$200,4,FALSE),""))</f>
        <v/>
      </c>
      <c r="R3659" s="8"/>
      <c r="S3659" s="7">
        <f>IF($H3659="","",$H3659*(1-$U3659))</f>
        <v>8.9999999999999993E-3</v>
      </c>
      <c r="T3659" s="7">
        <f>IF($I3659="","",$I3659*(1-$U3659))</f>
        <v>1E-3</v>
      </c>
      <c r="U3659" s="7">
        <f>IFERROR(INDEX(BASE_CCLASSTRIB!$E:$E, MATCH(TEXT($D3659,"000000"), BASE_CCLASSTRIB!$A:$A, 0))/100, 0)</f>
        <v>0</v>
      </c>
      <c r="V3659" s="21">
        <f>IFERROR(INDEX(BASE_CCLASSTRIB!$F:$F, MATCH(TEXT($D3659,"000000"), BASE_CCLASSTRIB!$A:$A, 0))/100, 0)</f>
        <v>0</v>
      </c>
    </row>
    <row r="3660" spans="2:22" ht="15.75" customHeight="1" thickTop="1" thickBot="1">
      <c r="B3660" s="8"/>
      <c r="C3660" s="8"/>
      <c r="E3660" s="8" t="str">
        <f>IF(D3660="","",LEFT(D3660,3))</f>
        <v/>
      </c>
      <c r="F3660" s="5" t="str">
        <f>IF(E3660="","",IFERROR(VLOOKUP(E3660,REGRAS_CST!$A$2:$B$200,2,FALSE),""))</f>
        <v/>
      </c>
      <c r="H3660" s="7">
        <v>8.9999999999999993E-3</v>
      </c>
      <c r="I3660" s="7">
        <v>1E-3</v>
      </c>
      <c r="K3660" s="5" t="str">
        <f>IF(E3660="","",IFERROR(VLOOKUP(E3660,REGRAS_CST!$A$2:$C$200,3,FALSE),""))</f>
        <v/>
      </c>
      <c r="L3660" s="10" t="str">
        <f>IF($G3660="", "", $G3660*(1-$V3660))</f>
        <v/>
      </c>
      <c r="M3660" s="30" t="str">
        <f t="shared" si="114"/>
        <v/>
      </c>
      <c r="N3660" s="30" t="str">
        <f t="shared" si="115"/>
        <v/>
      </c>
      <c r="O3660" s="5" t="str">
        <f>IF(D3660="","",
IF(AND(K3660&lt;&gt;"SIM",V3660&gt;0),"ERRO: % BC &gt; 0, mas NÃO permitida ❌",
IF(AND(K3660="SIM",V3660=0),"ATENÇÃO: BC permitida, mas % = 0 🔎",
"Base de cálculo aplicada corretamente ✅")))</f>
        <v/>
      </c>
      <c r="P3660" s="5" t="str">
        <f>IF(D3660="","",
IF(AND(Q3660&lt;&gt;"SIM",U3660&gt;0),"ERRO: % alíquota &gt; 0, mas NÃO permitida ❌",
IF(AND(Q3660="SIM",U3660=0),"ATENÇÃO: alíquota permitida, mas % = 0 🔎",
"Alíquota aplicada corretamente ✅")))</f>
        <v/>
      </c>
      <c r="Q3660" s="5" t="str">
        <f>IF(E3660="","",IFERROR(VLOOKUP(E3660,REGRAS_CST!$A$2:$D$200,4,FALSE),""))</f>
        <v/>
      </c>
      <c r="R3660" s="8"/>
      <c r="S3660" s="7">
        <f>IF($H3660="","",$H3660*(1-$U3660))</f>
        <v>8.9999999999999993E-3</v>
      </c>
      <c r="T3660" s="7">
        <f>IF($I3660="","",$I3660*(1-$U3660))</f>
        <v>1E-3</v>
      </c>
      <c r="U3660" s="7">
        <f>IFERROR(INDEX(BASE_CCLASSTRIB!$E:$E, MATCH(TEXT($D3660,"000000"), BASE_CCLASSTRIB!$A:$A, 0))/100, 0)</f>
        <v>0</v>
      </c>
      <c r="V3660" s="21">
        <f>IFERROR(INDEX(BASE_CCLASSTRIB!$F:$F, MATCH(TEXT($D3660,"000000"), BASE_CCLASSTRIB!$A:$A, 0))/100, 0)</f>
        <v>0</v>
      </c>
    </row>
    <row r="3661" spans="2:22" ht="15.75" customHeight="1" thickTop="1" thickBot="1">
      <c r="B3661" s="8"/>
      <c r="C3661" s="8"/>
      <c r="E3661" s="8" t="str">
        <f>IF(D3661="","",LEFT(D3661,3))</f>
        <v/>
      </c>
      <c r="F3661" s="5" t="str">
        <f>IF(E3661="","",IFERROR(VLOOKUP(E3661,REGRAS_CST!$A$2:$B$200,2,FALSE),""))</f>
        <v/>
      </c>
      <c r="H3661" s="7">
        <v>8.9999999999999993E-3</v>
      </c>
      <c r="I3661" s="7">
        <v>1E-3</v>
      </c>
      <c r="K3661" s="5" t="str">
        <f>IF(E3661="","",IFERROR(VLOOKUP(E3661,REGRAS_CST!$A$2:$C$200,3,FALSE),""))</f>
        <v/>
      </c>
      <c r="L3661" s="10" t="str">
        <f>IF($G3661="", "", $G3661*(1-$V3661))</f>
        <v/>
      </c>
      <c r="M3661" s="30" t="str">
        <f t="shared" si="114"/>
        <v/>
      </c>
      <c r="N3661" s="30" t="str">
        <f t="shared" si="115"/>
        <v/>
      </c>
      <c r="O3661" s="5" t="str">
        <f>IF(D3661="","",
IF(AND(K3661&lt;&gt;"SIM",V3661&gt;0),"ERRO: % BC &gt; 0, mas NÃO permitida ❌",
IF(AND(K3661="SIM",V3661=0),"ATENÇÃO: BC permitida, mas % = 0 🔎",
"Base de cálculo aplicada corretamente ✅")))</f>
        <v/>
      </c>
      <c r="P3661" s="5" t="str">
        <f>IF(D3661="","",
IF(AND(Q3661&lt;&gt;"SIM",U3661&gt;0),"ERRO: % alíquota &gt; 0, mas NÃO permitida ❌",
IF(AND(Q3661="SIM",U3661=0),"ATENÇÃO: alíquota permitida, mas % = 0 🔎",
"Alíquota aplicada corretamente ✅")))</f>
        <v/>
      </c>
      <c r="Q3661" s="5" t="str">
        <f>IF(E3661="","",IFERROR(VLOOKUP(E3661,REGRAS_CST!$A$2:$D$200,4,FALSE),""))</f>
        <v/>
      </c>
      <c r="R3661" s="8"/>
      <c r="S3661" s="7">
        <f>IF($H3661="","",$H3661*(1-$U3661))</f>
        <v>8.9999999999999993E-3</v>
      </c>
      <c r="T3661" s="7">
        <f>IF($I3661="","",$I3661*(1-$U3661))</f>
        <v>1E-3</v>
      </c>
      <c r="U3661" s="7">
        <f>IFERROR(INDEX(BASE_CCLASSTRIB!$E:$E, MATCH(TEXT($D3661,"000000"), BASE_CCLASSTRIB!$A:$A, 0))/100, 0)</f>
        <v>0</v>
      </c>
      <c r="V3661" s="21">
        <f>IFERROR(INDEX(BASE_CCLASSTRIB!$F:$F, MATCH(TEXT($D3661,"000000"), BASE_CCLASSTRIB!$A:$A, 0))/100, 0)</f>
        <v>0</v>
      </c>
    </row>
    <row r="3662" spans="2:22" ht="15.75" customHeight="1" thickTop="1" thickBot="1">
      <c r="B3662" s="8"/>
      <c r="C3662" s="8"/>
      <c r="E3662" s="8" t="str">
        <f>IF(D3662="","",LEFT(D3662,3))</f>
        <v/>
      </c>
      <c r="F3662" s="5" t="str">
        <f>IF(E3662="","",IFERROR(VLOOKUP(E3662,REGRAS_CST!$A$2:$B$200,2,FALSE),""))</f>
        <v/>
      </c>
      <c r="H3662" s="7">
        <v>8.9999999999999993E-3</v>
      </c>
      <c r="I3662" s="7">
        <v>1E-3</v>
      </c>
      <c r="K3662" s="5" t="str">
        <f>IF(E3662="","",IFERROR(VLOOKUP(E3662,REGRAS_CST!$A$2:$C$200,3,FALSE),""))</f>
        <v/>
      </c>
      <c r="L3662" s="10" t="str">
        <f>IF($G3662="", "", $G3662*(1-$V3662))</f>
        <v/>
      </c>
      <c r="M3662" s="30" t="str">
        <f t="shared" si="114"/>
        <v/>
      </c>
      <c r="N3662" s="30" t="str">
        <f t="shared" si="115"/>
        <v/>
      </c>
      <c r="O3662" s="5" t="str">
        <f>IF(D3662="","",
IF(AND(K3662&lt;&gt;"SIM",V3662&gt;0),"ERRO: % BC &gt; 0, mas NÃO permitida ❌",
IF(AND(K3662="SIM",V3662=0),"ATENÇÃO: BC permitida, mas % = 0 🔎",
"Base de cálculo aplicada corretamente ✅")))</f>
        <v/>
      </c>
      <c r="P3662" s="5" t="str">
        <f>IF(D3662="","",
IF(AND(Q3662&lt;&gt;"SIM",U3662&gt;0),"ERRO: % alíquota &gt; 0, mas NÃO permitida ❌",
IF(AND(Q3662="SIM",U3662=0),"ATENÇÃO: alíquota permitida, mas % = 0 🔎",
"Alíquota aplicada corretamente ✅")))</f>
        <v/>
      </c>
      <c r="Q3662" s="5" t="str">
        <f>IF(E3662="","",IFERROR(VLOOKUP(E3662,REGRAS_CST!$A$2:$D$200,4,FALSE),""))</f>
        <v/>
      </c>
      <c r="R3662" s="8"/>
      <c r="S3662" s="7">
        <f>IF($H3662="","",$H3662*(1-$U3662))</f>
        <v>8.9999999999999993E-3</v>
      </c>
      <c r="T3662" s="7">
        <f>IF($I3662="","",$I3662*(1-$U3662))</f>
        <v>1E-3</v>
      </c>
      <c r="U3662" s="7">
        <f>IFERROR(INDEX(BASE_CCLASSTRIB!$E:$E, MATCH(TEXT($D3662,"000000"), BASE_CCLASSTRIB!$A:$A, 0))/100, 0)</f>
        <v>0</v>
      </c>
      <c r="V3662" s="21">
        <f>IFERROR(INDEX(BASE_CCLASSTRIB!$F:$F, MATCH(TEXT($D3662,"000000"), BASE_CCLASSTRIB!$A:$A, 0))/100, 0)</f>
        <v>0</v>
      </c>
    </row>
    <row r="3663" spans="2:22" ht="15.75" customHeight="1" thickTop="1" thickBot="1">
      <c r="B3663" s="8"/>
      <c r="C3663" s="8"/>
      <c r="E3663" s="8" t="str">
        <f>IF(D3663="","",LEFT(D3663,3))</f>
        <v/>
      </c>
      <c r="F3663" s="5" t="str">
        <f>IF(E3663="","",IFERROR(VLOOKUP(E3663,REGRAS_CST!$A$2:$B$200,2,FALSE),""))</f>
        <v/>
      </c>
      <c r="H3663" s="7">
        <v>8.9999999999999993E-3</v>
      </c>
      <c r="I3663" s="7">
        <v>1E-3</v>
      </c>
      <c r="K3663" s="5" t="str">
        <f>IF(E3663="","",IFERROR(VLOOKUP(E3663,REGRAS_CST!$A$2:$C$200,3,FALSE),""))</f>
        <v/>
      </c>
      <c r="L3663" s="10" t="str">
        <f>IF($G3663="", "", $G3663*(1-$V3663))</f>
        <v/>
      </c>
      <c r="M3663" s="30" t="str">
        <f t="shared" si="114"/>
        <v/>
      </c>
      <c r="N3663" s="30" t="str">
        <f t="shared" si="115"/>
        <v/>
      </c>
      <c r="O3663" s="5" t="str">
        <f>IF(D3663="","",
IF(AND(K3663&lt;&gt;"SIM",V3663&gt;0),"ERRO: % BC &gt; 0, mas NÃO permitida ❌",
IF(AND(K3663="SIM",V3663=0),"ATENÇÃO: BC permitida, mas % = 0 🔎",
"Base de cálculo aplicada corretamente ✅")))</f>
        <v/>
      </c>
      <c r="P3663" s="5" t="str">
        <f>IF(D3663="","",
IF(AND(Q3663&lt;&gt;"SIM",U3663&gt;0),"ERRO: % alíquota &gt; 0, mas NÃO permitida ❌",
IF(AND(Q3663="SIM",U3663=0),"ATENÇÃO: alíquota permitida, mas % = 0 🔎",
"Alíquota aplicada corretamente ✅")))</f>
        <v/>
      </c>
      <c r="Q3663" s="5" t="str">
        <f>IF(E3663="","",IFERROR(VLOOKUP(E3663,REGRAS_CST!$A$2:$D$200,4,FALSE),""))</f>
        <v/>
      </c>
      <c r="R3663" s="8"/>
      <c r="S3663" s="7">
        <f>IF($H3663="","",$H3663*(1-$U3663))</f>
        <v>8.9999999999999993E-3</v>
      </c>
      <c r="T3663" s="7">
        <f>IF($I3663="","",$I3663*(1-$U3663))</f>
        <v>1E-3</v>
      </c>
      <c r="U3663" s="7">
        <f>IFERROR(INDEX(BASE_CCLASSTRIB!$E:$E, MATCH(TEXT($D3663,"000000"), BASE_CCLASSTRIB!$A:$A, 0))/100, 0)</f>
        <v>0</v>
      </c>
      <c r="V3663" s="21">
        <f>IFERROR(INDEX(BASE_CCLASSTRIB!$F:$F, MATCH(TEXT($D3663,"000000"), BASE_CCLASSTRIB!$A:$A, 0))/100, 0)</f>
        <v>0</v>
      </c>
    </row>
    <row r="3664" spans="2:22" ht="15.75" customHeight="1" thickTop="1" thickBot="1">
      <c r="B3664" s="8"/>
      <c r="C3664" s="8"/>
      <c r="E3664" s="8" t="str">
        <f>IF(D3664="","",LEFT(D3664,3))</f>
        <v/>
      </c>
      <c r="F3664" s="5" t="str">
        <f>IF(E3664="","",IFERROR(VLOOKUP(E3664,REGRAS_CST!$A$2:$B$200,2,FALSE),""))</f>
        <v/>
      </c>
      <c r="H3664" s="7">
        <v>8.9999999999999993E-3</v>
      </c>
      <c r="I3664" s="7">
        <v>1E-3</v>
      </c>
      <c r="K3664" s="5" t="str">
        <f>IF(E3664="","",IFERROR(VLOOKUP(E3664,REGRAS_CST!$A$2:$C$200,3,FALSE),""))</f>
        <v/>
      </c>
      <c r="L3664" s="10" t="str">
        <f>IF($G3664="", "", $G3664*(1-$V3664))</f>
        <v/>
      </c>
      <c r="M3664" s="30" t="str">
        <f t="shared" si="114"/>
        <v/>
      </c>
      <c r="N3664" s="30" t="str">
        <f t="shared" si="115"/>
        <v/>
      </c>
      <c r="O3664" s="5" t="str">
        <f>IF(D3664="","",
IF(AND(K3664&lt;&gt;"SIM",V3664&gt;0),"ERRO: % BC &gt; 0, mas NÃO permitida ❌",
IF(AND(K3664="SIM",V3664=0),"ATENÇÃO: BC permitida, mas % = 0 🔎",
"Base de cálculo aplicada corretamente ✅")))</f>
        <v/>
      </c>
      <c r="P3664" s="5" t="str">
        <f>IF(D3664="","",
IF(AND(Q3664&lt;&gt;"SIM",U3664&gt;0),"ERRO: % alíquota &gt; 0, mas NÃO permitida ❌",
IF(AND(Q3664="SIM",U3664=0),"ATENÇÃO: alíquota permitida, mas % = 0 🔎",
"Alíquota aplicada corretamente ✅")))</f>
        <v/>
      </c>
      <c r="Q3664" s="5" t="str">
        <f>IF(E3664="","",IFERROR(VLOOKUP(E3664,REGRAS_CST!$A$2:$D$200,4,FALSE),""))</f>
        <v/>
      </c>
      <c r="R3664" s="8"/>
      <c r="S3664" s="7">
        <f>IF($H3664="","",$H3664*(1-$U3664))</f>
        <v>8.9999999999999993E-3</v>
      </c>
      <c r="T3664" s="7">
        <f>IF($I3664="","",$I3664*(1-$U3664))</f>
        <v>1E-3</v>
      </c>
      <c r="U3664" s="7">
        <f>IFERROR(INDEX(BASE_CCLASSTRIB!$E:$E, MATCH(TEXT($D3664,"000000"), BASE_CCLASSTRIB!$A:$A, 0))/100, 0)</f>
        <v>0</v>
      </c>
      <c r="V3664" s="21">
        <f>IFERROR(INDEX(BASE_CCLASSTRIB!$F:$F, MATCH(TEXT($D3664,"000000"), BASE_CCLASSTRIB!$A:$A, 0))/100, 0)</f>
        <v>0</v>
      </c>
    </row>
    <row r="3665" spans="2:22" ht="15.75" customHeight="1" thickTop="1" thickBot="1">
      <c r="B3665" s="8"/>
      <c r="C3665" s="8"/>
      <c r="E3665" s="8" t="str">
        <f>IF(D3665="","",LEFT(D3665,3))</f>
        <v/>
      </c>
      <c r="F3665" s="5" t="str">
        <f>IF(E3665="","",IFERROR(VLOOKUP(E3665,REGRAS_CST!$A$2:$B$200,2,FALSE),""))</f>
        <v/>
      </c>
      <c r="H3665" s="7">
        <v>8.9999999999999993E-3</v>
      </c>
      <c r="I3665" s="7">
        <v>1E-3</v>
      </c>
      <c r="K3665" s="5" t="str">
        <f>IF(E3665="","",IFERROR(VLOOKUP(E3665,REGRAS_CST!$A$2:$C$200,3,FALSE),""))</f>
        <v/>
      </c>
      <c r="L3665" s="10" t="str">
        <f>IF($G3665="", "", $G3665*(1-$V3665))</f>
        <v/>
      </c>
      <c r="M3665" s="30" t="str">
        <f t="shared" si="114"/>
        <v/>
      </c>
      <c r="N3665" s="30" t="str">
        <f t="shared" si="115"/>
        <v/>
      </c>
      <c r="O3665" s="5" t="str">
        <f>IF(D3665="","",
IF(AND(K3665&lt;&gt;"SIM",V3665&gt;0),"ERRO: % BC &gt; 0, mas NÃO permitida ❌",
IF(AND(K3665="SIM",V3665=0),"ATENÇÃO: BC permitida, mas % = 0 🔎",
"Base de cálculo aplicada corretamente ✅")))</f>
        <v/>
      </c>
      <c r="P3665" s="5" t="str">
        <f>IF(D3665="","",
IF(AND(Q3665&lt;&gt;"SIM",U3665&gt;0),"ERRO: % alíquota &gt; 0, mas NÃO permitida ❌",
IF(AND(Q3665="SIM",U3665=0),"ATENÇÃO: alíquota permitida, mas % = 0 🔎",
"Alíquota aplicada corretamente ✅")))</f>
        <v/>
      </c>
      <c r="Q3665" s="5" t="str">
        <f>IF(E3665="","",IFERROR(VLOOKUP(E3665,REGRAS_CST!$A$2:$D$200,4,FALSE),""))</f>
        <v/>
      </c>
      <c r="R3665" s="8"/>
      <c r="S3665" s="7">
        <f>IF($H3665="","",$H3665*(1-$U3665))</f>
        <v>8.9999999999999993E-3</v>
      </c>
      <c r="T3665" s="7">
        <f>IF($I3665="","",$I3665*(1-$U3665))</f>
        <v>1E-3</v>
      </c>
      <c r="U3665" s="7">
        <f>IFERROR(INDEX(BASE_CCLASSTRIB!$E:$E, MATCH(TEXT($D3665,"000000"), BASE_CCLASSTRIB!$A:$A, 0))/100, 0)</f>
        <v>0</v>
      </c>
      <c r="V3665" s="21">
        <f>IFERROR(INDEX(BASE_CCLASSTRIB!$F:$F, MATCH(TEXT($D3665,"000000"), BASE_CCLASSTRIB!$A:$A, 0))/100, 0)</f>
        <v>0</v>
      </c>
    </row>
    <row r="3666" spans="2:22" ht="15.75" customHeight="1" thickTop="1" thickBot="1">
      <c r="B3666" s="8"/>
      <c r="C3666" s="8"/>
      <c r="E3666" s="8" t="str">
        <f>IF(D3666="","",LEFT(D3666,3))</f>
        <v/>
      </c>
      <c r="F3666" s="5" t="str">
        <f>IF(E3666="","",IFERROR(VLOOKUP(E3666,REGRAS_CST!$A$2:$B$200,2,FALSE),""))</f>
        <v/>
      </c>
      <c r="H3666" s="7">
        <v>8.9999999999999993E-3</v>
      </c>
      <c r="I3666" s="7">
        <v>1E-3</v>
      </c>
      <c r="K3666" s="5" t="str">
        <f>IF(E3666="","",IFERROR(VLOOKUP(E3666,REGRAS_CST!$A$2:$C$200,3,FALSE),""))</f>
        <v/>
      </c>
      <c r="L3666" s="10" t="str">
        <f>IF($G3666="", "", $G3666*(1-$V3666))</f>
        <v/>
      </c>
      <c r="M3666" s="30" t="str">
        <f t="shared" si="114"/>
        <v/>
      </c>
      <c r="N3666" s="30" t="str">
        <f t="shared" si="115"/>
        <v/>
      </c>
      <c r="O3666" s="5" t="str">
        <f>IF(D3666="","",
IF(AND(K3666&lt;&gt;"SIM",V3666&gt;0),"ERRO: % BC &gt; 0, mas NÃO permitida ❌",
IF(AND(K3666="SIM",V3666=0),"ATENÇÃO: BC permitida, mas % = 0 🔎",
"Base de cálculo aplicada corretamente ✅")))</f>
        <v/>
      </c>
      <c r="P3666" s="5" t="str">
        <f>IF(D3666="","",
IF(AND(Q3666&lt;&gt;"SIM",U3666&gt;0),"ERRO: % alíquota &gt; 0, mas NÃO permitida ❌",
IF(AND(Q3666="SIM",U3666=0),"ATENÇÃO: alíquota permitida, mas % = 0 🔎",
"Alíquota aplicada corretamente ✅")))</f>
        <v/>
      </c>
      <c r="Q3666" s="5" t="str">
        <f>IF(E3666="","",IFERROR(VLOOKUP(E3666,REGRAS_CST!$A$2:$D$200,4,FALSE),""))</f>
        <v/>
      </c>
      <c r="R3666" s="8"/>
      <c r="S3666" s="7">
        <f>IF($H3666="","",$H3666*(1-$U3666))</f>
        <v>8.9999999999999993E-3</v>
      </c>
      <c r="T3666" s="7">
        <f>IF($I3666="","",$I3666*(1-$U3666))</f>
        <v>1E-3</v>
      </c>
      <c r="U3666" s="7">
        <f>IFERROR(INDEX(BASE_CCLASSTRIB!$E:$E, MATCH(TEXT($D3666,"000000"), BASE_CCLASSTRIB!$A:$A, 0))/100, 0)</f>
        <v>0</v>
      </c>
      <c r="V3666" s="21">
        <f>IFERROR(INDEX(BASE_CCLASSTRIB!$F:$F, MATCH(TEXT($D3666,"000000"), BASE_CCLASSTRIB!$A:$A, 0))/100, 0)</f>
        <v>0</v>
      </c>
    </row>
    <row r="3667" spans="2:22" ht="15.75" customHeight="1" thickTop="1" thickBot="1">
      <c r="B3667" s="8"/>
      <c r="C3667" s="8"/>
      <c r="E3667" s="8" t="str">
        <f>IF(D3667="","",LEFT(D3667,3))</f>
        <v/>
      </c>
      <c r="F3667" s="5" t="str">
        <f>IF(E3667="","",IFERROR(VLOOKUP(E3667,REGRAS_CST!$A$2:$B$200,2,FALSE),""))</f>
        <v/>
      </c>
      <c r="H3667" s="7">
        <v>8.9999999999999993E-3</v>
      </c>
      <c r="I3667" s="7">
        <v>1E-3</v>
      </c>
      <c r="K3667" s="5" t="str">
        <f>IF(E3667="","",IFERROR(VLOOKUP(E3667,REGRAS_CST!$A$2:$C$200,3,FALSE),""))</f>
        <v/>
      </c>
      <c r="L3667" s="10" t="str">
        <f>IF($G3667="", "", $G3667*(1-$V3667))</f>
        <v/>
      </c>
      <c r="M3667" s="30" t="str">
        <f t="shared" si="114"/>
        <v/>
      </c>
      <c r="N3667" s="30" t="str">
        <f t="shared" si="115"/>
        <v/>
      </c>
      <c r="O3667" s="5" t="str">
        <f>IF(D3667="","",
IF(AND(K3667&lt;&gt;"SIM",V3667&gt;0),"ERRO: % BC &gt; 0, mas NÃO permitida ❌",
IF(AND(K3667="SIM",V3667=0),"ATENÇÃO: BC permitida, mas % = 0 🔎",
"Base de cálculo aplicada corretamente ✅")))</f>
        <v/>
      </c>
      <c r="P3667" s="5" t="str">
        <f>IF(D3667="","",
IF(AND(Q3667&lt;&gt;"SIM",U3667&gt;0),"ERRO: % alíquota &gt; 0, mas NÃO permitida ❌",
IF(AND(Q3667="SIM",U3667=0),"ATENÇÃO: alíquota permitida, mas % = 0 🔎",
"Alíquota aplicada corretamente ✅")))</f>
        <v/>
      </c>
      <c r="Q3667" s="5" t="str">
        <f>IF(E3667="","",IFERROR(VLOOKUP(E3667,REGRAS_CST!$A$2:$D$200,4,FALSE),""))</f>
        <v/>
      </c>
      <c r="R3667" s="8"/>
      <c r="S3667" s="7">
        <f>IF($H3667="","",$H3667*(1-$U3667))</f>
        <v>8.9999999999999993E-3</v>
      </c>
      <c r="T3667" s="7">
        <f>IF($I3667="","",$I3667*(1-$U3667))</f>
        <v>1E-3</v>
      </c>
      <c r="U3667" s="7">
        <f>IFERROR(INDEX(BASE_CCLASSTRIB!$E:$E, MATCH(TEXT($D3667,"000000"), BASE_CCLASSTRIB!$A:$A, 0))/100, 0)</f>
        <v>0</v>
      </c>
      <c r="V3667" s="21">
        <f>IFERROR(INDEX(BASE_CCLASSTRIB!$F:$F, MATCH(TEXT($D3667,"000000"), BASE_CCLASSTRIB!$A:$A, 0))/100, 0)</f>
        <v>0</v>
      </c>
    </row>
    <row r="3668" spans="2:22" ht="15.75" customHeight="1" thickTop="1" thickBot="1">
      <c r="B3668" s="8"/>
      <c r="C3668" s="8"/>
      <c r="E3668" s="8" t="str">
        <f>IF(D3668="","",LEFT(D3668,3))</f>
        <v/>
      </c>
      <c r="F3668" s="5" t="str">
        <f>IF(E3668="","",IFERROR(VLOOKUP(E3668,REGRAS_CST!$A$2:$B$200,2,FALSE),""))</f>
        <v/>
      </c>
      <c r="H3668" s="7">
        <v>8.9999999999999993E-3</v>
      </c>
      <c r="I3668" s="7">
        <v>1E-3</v>
      </c>
      <c r="K3668" s="5" t="str">
        <f>IF(E3668="","",IFERROR(VLOOKUP(E3668,REGRAS_CST!$A$2:$C$200,3,FALSE),""))</f>
        <v/>
      </c>
      <c r="L3668" s="10" t="str">
        <f>IF($G3668="", "", $G3668*(1-$V3668))</f>
        <v/>
      </c>
      <c r="M3668" s="30" t="str">
        <f t="shared" si="114"/>
        <v/>
      </c>
      <c r="N3668" s="30" t="str">
        <f t="shared" si="115"/>
        <v/>
      </c>
      <c r="O3668" s="5" t="str">
        <f>IF(D3668="","",
IF(AND(K3668&lt;&gt;"SIM",V3668&gt;0),"ERRO: % BC &gt; 0, mas NÃO permitida ❌",
IF(AND(K3668="SIM",V3668=0),"ATENÇÃO: BC permitida, mas % = 0 🔎",
"Base de cálculo aplicada corretamente ✅")))</f>
        <v/>
      </c>
      <c r="P3668" s="5" t="str">
        <f>IF(D3668="","",
IF(AND(Q3668&lt;&gt;"SIM",U3668&gt;0),"ERRO: % alíquota &gt; 0, mas NÃO permitida ❌",
IF(AND(Q3668="SIM",U3668=0),"ATENÇÃO: alíquota permitida, mas % = 0 🔎",
"Alíquota aplicada corretamente ✅")))</f>
        <v/>
      </c>
      <c r="Q3668" s="5" t="str">
        <f>IF(E3668="","",IFERROR(VLOOKUP(E3668,REGRAS_CST!$A$2:$D$200,4,FALSE),""))</f>
        <v/>
      </c>
      <c r="R3668" s="8"/>
      <c r="S3668" s="7">
        <f>IF($H3668="","",$H3668*(1-$U3668))</f>
        <v>8.9999999999999993E-3</v>
      </c>
      <c r="T3668" s="7">
        <f>IF($I3668="","",$I3668*(1-$U3668))</f>
        <v>1E-3</v>
      </c>
      <c r="U3668" s="7">
        <f>IFERROR(INDEX(BASE_CCLASSTRIB!$E:$E, MATCH(TEXT($D3668,"000000"), BASE_CCLASSTRIB!$A:$A, 0))/100, 0)</f>
        <v>0</v>
      </c>
      <c r="V3668" s="21">
        <f>IFERROR(INDEX(BASE_CCLASSTRIB!$F:$F, MATCH(TEXT($D3668,"000000"), BASE_CCLASSTRIB!$A:$A, 0))/100, 0)</f>
        <v>0</v>
      </c>
    </row>
    <row r="3669" spans="2:22" ht="15.75" customHeight="1" thickTop="1" thickBot="1">
      <c r="B3669" s="8"/>
      <c r="C3669" s="8"/>
      <c r="E3669" s="8" t="str">
        <f>IF(D3669="","",LEFT(D3669,3))</f>
        <v/>
      </c>
      <c r="F3669" s="5" t="str">
        <f>IF(E3669="","",IFERROR(VLOOKUP(E3669,REGRAS_CST!$A$2:$B$200,2,FALSE),""))</f>
        <v/>
      </c>
      <c r="H3669" s="7">
        <v>8.9999999999999993E-3</v>
      </c>
      <c r="I3669" s="7">
        <v>1E-3</v>
      </c>
      <c r="K3669" s="5" t="str">
        <f>IF(E3669="","",IFERROR(VLOOKUP(E3669,REGRAS_CST!$A$2:$C$200,3,FALSE),""))</f>
        <v/>
      </c>
      <c r="L3669" s="10" t="str">
        <f>IF($G3669="", "", $G3669*(1-$V3669))</f>
        <v/>
      </c>
      <c r="M3669" s="30" t="str">
        <f t="shared" si="114"/>
        <v/>
      </c>
      <c r="N3669" s="30" t="str">
        <f t="shared" si="115"/>
        <v/>
      </c>
      <c r="O3669" s="5" t="str">
        <f>IF(D3669="","",
IF(AND(K3669&lt;&gt;"SIM",V3669&gt;0),"ERRO: % BC &gt; 0, mas NÃO permitida ❌",
IF(AND(K3669="SIM",V3669=0),"ATENÇÃO: BC permitida, mas % = 0 🔎",
"Base de cálculo aplicada corretamente ✅")))</f>
        <v/>
      </c>
      <c r="P3669" s="5" t="str">
        <f>IF(D3669="","",
IF(AND(Q3669&lt;&gt;"SIM",U3669&gt;0),"ERRO: % alíquota &gt; 0, mas NÃO permitida ❌",
IF(AND(Q3669="SIM",U3669=0),"ATENÇÃO: alíquota permitida, mas % = 0 🔎",
"Alíquota aplicada corretamente ✅")))</f>
        <v/>
      </c>
      <c r="Q3669" s="5" t="str">
        <f>IF(E3669="","",IFERROR(VLOOKUP(E3669,REGRAS_CST!$A$2:$D$200,4,FALSE),""))</f>
        <v/>
      </c>
      <c r="R3669" s="8"/>
      <c r="S3669" s="7">
        <f>IF($H3669="","",$H3669*(1-$U3669))</f>
        <v>8.9999999999999993E-3</v>
      </c>
      <c r="T3669" s="7">
        <f>IF($I3669="","",$I3669*(1-$U3669))</f>
        <v>1E-3</v>
      </c>
      <c r="U3669" s="7">
        <f>IFERROR(INDEX(BASE_CCLASSTRIB!$E:$E, MATCH(TEXT($D3669,"000000"), BASE_CCLASSTRIB!$A:$A, 0))/100, 0)</f>
        <v>0</v>
      </c>
      <c r="V3669" s="21">
        <f>IFERROR(INDEX(BASE_CCLASSTRIB!$F:$F, MATCH(TEXT($D3669,"000000"), BASE_CCLASSTRIB!$A:$A, 0))/100, 0)</f>
        <v>0</v>
      </c>
    </row>
    <row r="3670" spans="2:22" ht="15.75" customHeight="1" thickTop="1" thickBot="1">
      <c r="B3670" s="8"/>
      <c r="C3670" s="8"/>
      <c r="E3670" s="8" t="str">
        <f>IF(D3670="","",LEFT(D3670,3))</f>
        <v/>
      </c>
      <c r="F3670" s="5" t="str">
        <f>IF(E3670="","",IFERROR(VLOOKUP(E3670,REGRAS_CST!$A$2:$B$200,2,FALSE),""))</f>
        <v/>
      </c>
      <c r="H3670" s="7">
        <v>8.9999999999999993E-3</v>
      </c>
      <c r="I3670" s="7">
        <v>1E-3</v>
      </c>
      <c r="K3670" s="5" t="str">
        <f>IF(E3670="","",IFERROR(VLOOKUP(E3670,REGRAS_CST!$A$2:$C$200,3,FALSE),""))</f>
        <v/>
      </c>
      <c r="L3670" s="10" t="str">
        <f>IF($G3670="", "", $G3670*(1-$V3670))</f>
        <v/>
      </c>
      <c r="M3670" s="30" t="str">
        <f t="shared" si="114"/>
        <v/>
      </c>
      <c r="N3670" s="30" t="str">
        <f t="shared" si="115"/>
        <v/>
      </c>
      <c r="O3670" s="5" t="str">
        <f>IF(D3670="","",
IF(AND(K3670&lt;&gt;"SIM",V3670&gt;0),"ERRO: % BC &gt; 0, mas NÃO permitida ❌",
IF(AND(K3670="SIM",V3670=0),"ATENÇÃO: BC permitida, mas % = 0 🔎",
"Base de cálculo aplicada corretamente ✅")))</f>
        <v/>
      </c>
      <c r="P3670" s="5" t="str">
        <f>IF(D3670="","",
IF(AND(Q3670&lt;&gt;"SIM",U3670&gt;0),"ERRO: % alíquota &gt; 0, mas NÃO permitida ❌",
IF(AND(Q3670="SIM",U3670=0),"ATENÇÃO: alíquota permitida, mas % = 0 🔎",
"Alíquota aplicada corretamente ✅")))</f>
        <v/>
      </c>
      <c r="Q3670" s="5" t="str">
        <f>IF(E3670="","",IFERROR(VLOOKUP(E3670,REGRAS_CST!$A$2:$D$200,4,FALSE),""))</f>
        <v/>
      </c>
      <c r="R3670" s="8"/>
      <c r="S3670" s="7">
        <f>IF($H3670="","",$H3670*(1-$U3670))</f>
        <v>8.9999999999999993E-3</v>
      </c>
      <c r="T3670" s="7">
        <f>IF($I3670="","",$I3670*(1-$U3670))</f>
        <v>1E-3</v>
      </c>
      <c r="U3670" s="7">
        <f>IFERROR(INDEX(BASE_CCLASSTRIB!$E:$E, MATCH(TEXT($D3670,"000000"), BASE_CCLASSTRIB!$A:$A, 0))/100, 0)</f>
        <v>0</v>
      </c>
      <c r="V3670" s="21">
        <f>IFERROR(INDEX(BASE_CCLASSTRIB!$F:$F, MATCH(TEXT($D3670,"000000"), BASE_CCLASSTRIB!$A:$A, 0))/100, 0)</f>
        <v>0</v>
      </c>
    </row>
    <row r="3671" spans="2:22" ht="15.75" customHeight="1" thickTop="1" thickBot="1">
      <c r="B3671" s="8"/>
      <c r="C3671" s="8"/>
      <c r="E3671" s="8" t="str">
        <f>IF(D3671="","",LEFT(D3671,3))</f>
        <v/>
      </c>
      <c r="F3671" s="5" t="str">
        <f>IF(E3671="","",IFERROR(VLOOKUP(E3671,REGRAS_CST!$A$2:$B$200,2,FALSE),""))</f>
        <v/>
      </c>
      <c r="H3671" s="7">
        <v>8.9999999999999993E-3</v>
      </c>
      <c r="I3671" s="7">
        <v>1E-3</v>
      </c>
      <c r="K3671" s="5" t="str">
        <f>IF(E3671="","",IFERROR(VLOOKUP(E3671,REGRAS_CST!$A$2:$C$200,3,FALSE),""))</f>
        <v/>
      </c>
      <c r="L3671" s="10" t="str">
        <f>IF($G3671="", "", $G3671*(1-$V3671))</f>
        <v/>
      </c>
      <c r="M3671" s="30" t="str">
        <f t="shared" si="114"/>
        <v/>
      </c>
      <c r="N3671" s="30" t="str">
        <f t="shared" si="115"/>
        <v/>
      </c>
      <c r="O3671" s="5" t="str">
        <f>IF(D3671="","",
IF(AND(K3671&lt;&gt;"SIM",V3671&gt;0),"ERRO: % BC &gt; 0, mas NÃO permitida ❌",
IF(AND(K3671="SIM",V3671=0),"ATENÇÃO: BC permitida, mas % = 0 🔎",
"Base de cálculo aplicada corretamente ✅")))</f>
        <v/>
      </c>
      <c r="P3671" s="5" t="str">
        <f>IF(D3671="","",
IF(AND(Q3671&lt;&gt;"SIM",U3671&gt;0),"ERRO: % alíquota &gt; 0, mas NÃO permitida ❌",
IF(AND(Q3671="SIM",U3671=0),"ATENÇÃO: alíquota permitida, mas % = 0 🔎",
"Alíquota aplicada corretamente ✅")))</f>
        <v/>
      </c>
      <c r="Q3671" s="5" t="str">
        <f>IF(E3671="","",IFERROR(VLOOKUP(E3671,REGRAS_CST!$A$2:$D$200,4,FALSE),""))</f>
        <v/>
      </c>
      <c r="R3671" s="8"/>
      <c r="S3671" s="7">
        <f>IF($H3671="","",$H3671*(1-$U3671))</f>
        <v>8.9999999999999993E-3</v>
      </c>
      <c r="T3671" s="7">
        <f>IF($I3671="","",$I3671*(1-$U3671))</f>
        <v>1E-3</v>
      </c>
      <c r="U3671" s="7">
        <f>IFERROR(INDEX(BASE_CCLASSTRIB!$E:$E, MATCH(TEXT($D3671,"000000"), BASE_CCLASSTRIB!$A:$A, 0))/100, 0)</f>
        <v>0</v>
      </c>
      <c r="V3671" s="21">
        <f>IFERROR(INDEX(BASE_CCLASSTRIB!$F:$F, MATCH(TEXT($D3671,"000000"), BASE_CCLASSTRIB!$A:$A, 0))/100, 0)</f>
        <v>0</v>
      </c>
    </row>
    <row r="3672" spans="2:22" ht="15.75" customHeight="1" thickTop="1" thickBot="1">
      <c r="B3672" s="8"/>
      <c r="C3672" s="8"/>
      <c r="E3672" s="8" t="str">
        <f>IF(D3672="","",LEFT(D3672,3))</f>
        <v/>
      </c>
      <c r="F3672" s="5" t="str">
        <f>IF(E3672="","",IFERROR(VLOOKUP(E3672,REGRAS_CST!$A$2:$B$200,2,FALSE),""))</f>
        <v/>
      </c>
      <c r="H3672" s="7">
        <v>8.9999999999999993E-3</v>
      </c>
      <c r="I3672" s="7">
        <v>1E-3</v>
      </c>
      <c r="K3672" s="5" t="str">
        <f>IF(E3672="","",IFERROR(VLOOKUP(E3672,REGRAS_CST!$A$2:$C$200,3,FALSE),""))</f>
        <v/>
      </c>
      <c r="L3672" s="10" t="str">
        <f>IF($G3672="", "", $G3672*(1-$V3672))</f>
        <v/>
      </c>
      <c r="M3672" s="30" t="str">
        <f t="shared" si="114"/>
        <v/>
      </c>
      <c r="N3672" s="30" t="str">
        <f t="shared" si="115"/>
        <v/>
      </c>
      <c r="O3672" s="5" t="str">
        <f>IF(D3672="","",
IF(AND(K3672&lt;&gt;"SIM",V3672&gt;0),"ERRO: % BC &gt; 0, mas NÃO permitida ❌",
IF(AND(K3672="SIM",V3672=0),"ATENÇÃO: BC permitida, mas % = 0 🔎",
"Base de cálculo aplicada corretamente ✅")))</f>
        <v/>
      </c>
      <c r="P3672" s="5" t="str">
        <f>IF(D3672="","",
IF(AND(Q3672&lt;&gt;"SIM",U3672&gt;0),"ERRO: % alíquota &gt; 0, mas NÃO permitida ❌",
IF(AND(Q3672="SIM",U3672=0),"ATENÇÃO: alíquota permitida, mas % = 0 🔎",
"Alíquota aplicada corretamente ✅")))</f>
        <v/>
      </c>
      <c r="Q3672" s="5" t="str">
        <f>IF(E3672="","",IFERROR(VLOOKUP(E3672,REGRAS_CST!$A$2:$D$200,4,FALSE),""))</f>
        <v/>
      </c>
      <c r="R3672" s="8"/>
      <c r="S3672" s="7">
        <f>IF($H3672="","",$H3672*(1-$U3672))</f>
        <v>8.9999999999999993E-3</v>
      </c>
      <c r="T3672" s="7">
        <f>IF($I3672="","",$I3672*(1-$U3672))</f>
        <v>1E-3</v>
      </c>
      <c r="U3672" s="7">
        <f>IFERROR(INDEX(BASE_CCLASSTRIB!$E:$E, MATCH(TEXT($D3672,"000000"), BASE_CCLASSTRIB!$A:$A, 0))/100, 0)</f>
        <v>0</v>
      </c>
      <c r="V3672" s="21">
        <f>IFERROR(INDEX(BASE_CCLASSTRIB!$F:$F, MATCH(TEXT($D3672,"000000"), BASE_CCLASSTRIB!$A:$A, 0))/100, 0)</f>
        <v>0</v>
      </c>
    </row>
    <row r="3673" spans="2:22" ht="15.75" customHeight="1" thickTop="1" thickBot="1">
      <c r="B3673" s="8"/>
      <c r="C3673" s="8"/>
      <c r="E3673" s="8" t="str">
        <f>IF(D3673="","",LEFT(D3673,3))</f>
        <v/>
      </c>
      <c r="F3673" s="5" t="str">
        <f>IF(E3673="","",IFERROR(VLOOKUP(E3673,REGRAS_CST!$A$2:$B$200,2,FALSE),""))</f>
        <v/>
      </c>
      <c r="H3673" s="7">
        <v>8.9999999999999993E-3</v>
      </c>
      <c r="I3673" s="7">
        <v>1E-3</v>
      </c>
      <c r="K3673" s="5" t="str">
        <f>IF(E3673="","",IFERROR(VLOOKUP(E3673,REGRAS_CST!$A$2:$C$200,3,FALSE),""))</f>
        <v/>
      </c>
      <c r="L3673" s="10" t="str">
        <f>IF($G3673="", "", $G3673*(1-$V3673))</f>
        <v/>
      </c>
      <c r="M3673" s="30" t="str">
        <f t="shared" si="114"/>
        <v/>
      </c>
      <c r="N3673" s="30" t="str">
        <f t="shared" si="115"/>
        <v/>
      </c>
      <c r="O3673" s="5" t="str">
        <f>IF(D3673="","",
IF(AND(K3673&lt;&gt;"SIM",V3673&gt;0),"ERRO: % BC &gt; 0, mas NÃO permitida ❌",
IF(AND(K3673="SIM",V3673=0),"ATENÇÃO: BC permitida, mas % = 0 🔎",
"Base de cálculo aplicada corretamente ✅")))</f>
        <v/>
      </c>
      <c r="P3673" s="5" t="str">
        <f>IF(D3673="","",
IF(AND(Q3673&lt;&gt;"SIM",U3673&gt;0),"ERRO: % alíquota &gt; 0, mas NÃO permitida ❌",
IF(AND(Q3673="SIM",U3673=0),"ATENÇÃO: alíquota permitida, mas % = 0 🔎",
"Alíquota aplicada corretamente ✅")))</f>
        <v/>
      </c>
      <c r="Q3673" s="5" t="str">
        <f>IF(E3673="","",IFERROR(VLOOKUP(E3673,REGRAS_CST!$A$2:$D$200,4,FALSE),""))</f>
        <v/>
      </c>
      <c r="R3673" s="8"/>
      <c r="S3673" s="7">
        <f>IF($H3673="","",$H3673*(1-$U3673))</f>
        <v>8.9999999999999993E-3</v>
      </c>
      <c r="T3673" s="7">
        <f>IF($I3673="","",$I3673*(1-$U3673))</f>
        <v>1E-3</v>
      </c>
      <c r="U3673" s="7">
        <f>IFERROR(INDEX(BASE_CCLASSTRIB!$E:$E, MATCH(TEXT($D3673,"000000"), BASE_CCLASSTRIB!$A:$A, 0))/100, 0)</f>
        <v>0</v>
      </c>
      <c r="V3673" s="21">
        <f>IFERROR(INDEX(BASE_CCLASSTRIB!$F:$F, MATCH(TEXT($D3673,"000000"), BASE_CCLASSTRIB!$A:$A, 0))/100, 0)</f>
        <v>0</v>
      </c>
    </row>
    <row r="3674" spans="2:22" ht="15.75" customHeight="1" thickTop="1" thickBot="1">
      <c r="B3674" s="8"/>
      <c r="C3674" s="8"/>
      <c r="E3674" s="8" t="str">
        <f>IF(D3674="","",LEFT(D3674,3))</f>
        <v/>
      </c>
      <c r="F3674" s="5" t="str">
        <f>IF(E3674="","",IFERROR(VLOOKUP(E3674,REGRAS_CST!$A$2:$B$200,2,FALSE),""))</f>
        <v/>
      </c>
      <c r="H3674" s="7">
        <v>8.9999999999999993E-3</v>
      </c>
      <c r="I3674" s="7">
        <v>1E-3</v>
      </c>
      <c r="K3674" s="5" t="str">
        <f>IF(E3674="","",IFERROR(VLOOKUP(E3674,REGRAS_CST!$A$2:$C$200,3,FALSE),""))</f>
        <v/>
      </c>
      <c r="L3674" s="10" t="str">
        <f>IF($G3674="", "", $G3674*(1-$V3674))</f>
        <v/>
      </c>
      <c r="M3674" s="30" t="str">
        <f t="shared" si="114"/>
        <v/>
      </c>
      <c r="N3674" s="30" t="str">
        <f t="shared" si="115"/>
        <v/>
      </c>
      <c r="O3674" s="5" t="str">
        <f>IF(D3674="","",
IF(AND(K3674&lt;&gt;"SIM",V3674&gt;0),"ERRO: % BC &gt; 0, mas NÃO permitida ❌",
IF(AND(K3674="SIM",V3674=0),"ATENÇÃO: BC permitida, mas % = 0 🔎",
"Base de cálculo aplicada corretamente ✅")))</f>
        <v/>
      </c>
      <c r="P3674" s="5" t="str">
        <f>IF(D3674="","",
IF(AND(Q3674&lt;&gt;"SIM",U3674&gt;0),"ERRO: % alíquota &gt; 0, mas NÃO permitida ❌",
IF(AND(Q3674="SIM",U3674=0),"ATENÇÃO: alíquota permitida, mas % = 0 🔎",
"Alíquota aplicada corretamente ✅")))</f>
        <v/>
      </c>
      <c r="Q3674" s="5" t="str">
        <f>IF(E3674="","",IFERROR(VLOOKUP(E3674,REGRAS_CST!$A$2:$D$200,4,FALSE),""))</f>
        <v/>
      </c>
      <c r="R3674" s="8"/>
      <c r="S3674" s="7">
        <f>IF($H3674="","",$H3674*(1-$U3674))</f>
        <v>8.9999999999999993E-3</v>
      </c>
      <c r="T3674" s="7">
        <f>IF($I3674="","",$I3674*(1-$U3674))</f>
        <v>1E-3</v>
      </c>
      <c r="U3674" s="7">
        <f>IFERROR(INDEX(BASE_CCLASSTRIB!$E:$E, MATCH(TEXT($D3674,"000000"), BASE_CCLASSTRIB!$A:$A, 0))/100, 0)</f>
        <v>0</v>
      </c>
      <c r="V3674" s="21">
        <f>IFERROR(INDEX(BASE_CCLASSTRIB!$F:$F, MATCH(TEXT($D3674,"000000"), BASE_CCLASSTRIB!$A:$A, 0))/100, 0)</f>
        <v>0</v>
      </c>
    </row>
    <row r="3675" spans="2:22" ht="15.75" customHeight="1" thickTop="1" thickBot="1">
      <c r="B3675" s="8"/>
      <c r="C3675" s="8"/>
      <c r="E3675" s="8" t="str">
        <f>IF(D3675="","",LEFT(D3675,3))</f>
        <v/>
      </c>
      <c r="F3675" s="5" t="str">
        <f>IF(E3675="","",IFERROR(VLOOKUP(E3675,REGRAS_CST!$A$2:$B$200,2,FALSE),""))</f>
        <v/>
      </c>
      <c r="H3675" s="7">
        <v>8.9999999999999993E-3</v>
      </c>
      <c r="I3675" s="7">
        <v>1E-3</v>
      </c>
      <c r="K3675" s="5" t="str">
        <f>IF(E3675="","",IFERROR(VLOOKUP(E3675,REGRAS_CST!$A$2:$C$200,3,FALSE),""))</f>
        <v/>
      </c>
      <c r="L3675" s="10" t="str">
        <f>IF($G3675="", "", $G3675*(1-$V3675))</f>
        <v/>
      </c>
      <c r="M3675" s="30" t="str">
        <f t="shared" si="114"/>
        <v/>
      </c>
      <c r="N3675" s="30" t="str">
        <f t="shared" si="115"/>
        <v/>
      </c>
      <c r="O3675" s="5" t="str">
        <f>IF(D3675="","",
IF(AND(K3675&lt;&gt;"SIM",V3675&gt;0),"ERRO: % BC &gt; 0, mas NÃO permitida ❌",
IF(AND(K3675="SIM",V3675=0),"ATENÇÃO: BC permitida, mas % = 0 🔎",
"Base de cálculo aplicada corretamente ✅")))</f>
        <v/>
      </c>
      <c r="P3675" s="5" t="str">
        <f>IF(D3675="","",
IF(AND(Q3675&lt;&gt;"SIM",U3675&gt;0),"ERRO: % alíquota &gt; 0, mas NÃO permitida ❌",
IF(AND(Q3675="SIM",U3675=0),"ATENÇÃO: alíquota permitida, mas % = 0 🔎",
"Alíquota aplicada corretamente ✅")))</f>
        <v/>
      </c>
      <c r="Q3675" s="5" t="str">
        <f>IF(E3675="","",IFERROR(VLOOKUP(E3675,REGRAS_CST!$A$2:$D$200,4,FALSE),""))</f>
        <v/>
      </c>
      <c r="R3675" s="8"/>
      <c r="S3675" s="7">
        <f>IF($H3675="","",$H3675*(1-$U3675))</f>
        <v>8.9999999999999993E-3</v>
      </c>
      <c r="T3675" s="7">
        <f>IF($I3675="","",$I3675*(1-$U3675))</f>
        <v>1E-3</v>
      </c>
      <c r="U3675" s="7">
        <f>IFERROR(INDEX(BASE_CCLASSTRIB!$E:$E, MATCH(TEXT($D3675,"000000"), BASE_CCLASSTRIB!$A:$A, 0))/100, 0)</f>
        <v>0</v>
      </c>
      <c r="V3675" s="21">
        <f>IFERROR(INDEX(BASE_CCLASSTRIB!$F:$F, MATCH(TEXT($D3675,"000000"), BASE_CCLASSTRIB!$A:$A, 0))/100, 0)</f>
        <v>0</v>
      </c>
    </row>
    <row r="3676" spans="2:22" ht="15.75" customHeight="1" thickTop="1" thickBot="1">
      <c r="B3676" s="8"/>
      <c r="C3676" s="8"/>
      <c r="E3676" s="8" t="str">
        <f>IF(D3676="","",LEFT(D3676,3))</f>
        <v/>
      </c>
      <c r="F3676" s="5" t="str">
        <f>IF(E3676="","",IFERROR(VLOOKUP(E3676,REGRAS_CST!$A$2:$B$200,2,FALSE),""))</f>
        <v/>
      </c>
      <c r="H3676" s="7">
        <v>8.9999999999999993E-3</v>
      </c>
      <c r="I3676" s="7">
        <v>1E-3</v>
      </c>
      <c r="K3676" s="5" t="str">
        <f>IF(E3676="","",IFERROR(VLOOKUP(E3676,REGRAS_CST!$A$2:$C$200,3,FALSE),""))</f>
        <v/>
      </c>
      <c r="L3676" s="10" t="str">
        <f>IF($G3676="", "", $G3676*(1-$V3676))</f>
        <v/>
      </c>
      <c r="M3676" s="30" t="str">
        <f t="shared" si="114"/>
        <v/>
      </c>
      <c r="N3676" s="30" t="str">
        <f t="shared" si="115"/>
        <v/>
      </c>
      <c r="O3676" s="5" t="str">
        <f>IF(D3676="","",
IF(AND(K3676&lt;&gt;"SIM",V3676&gt;0),"ERRO: % BC &gt; 0, mas NÃO permitida ❌",
IF(AND(K3676="SIM",V3676=0),"ATENÇÃO: BC permitida, mas % = 0 🔎",
"Base de cálculo aplicada corretamente ✅")))</f>
        <v/>
      </c>
      <c r="P3676" s="5" t="str">
        <f>IF(D3676="","",
IF(AND(Q3676&lt;&gt;"SIM",U3676&gt;0),"ERRO: % alíquota &gt; 0, mas NÃO permitida ❌",
IF(AND(Q3676="SIM",U3676=0),"ATENÇÃO: alíquota permitida, mas % = 0 🔎",
"Alíquota aplicada corretamente ✅")))</f>
        <v/>
      </c>
      <c r="Q3676" s="5" t="str">
        <f>IF(E3676="","",IFERROR(VLOOKUP(E3676,REGRAS_CST!$A$2:$D$200,4,FALSE),""))</f>
        <v/>
      </c>
      <c r="R3676" s="8"/>
      <c r="S3676" s="7">
        <f>IF($H3676="","",$H3676*(1-$U3676))</f>
        <v>8.9999999999999993E-3</v>
      </c>
      <c r="T3676" s="7">
        <f>IF($I3676="","",$I3676*(1-$U3676))</f>
        <v>1E-3</v>
      </c>
      <c r="U3676" s="7">
        <f>IFERROR(INDEX(BASE_CCLASSTRIB!$E:$E, MATCH(TEXT($D3676,"000000"), BASE_CCLASSTRIB!$A:$A, 0))/100, 0)</f>
        <v>0</v>
      </c>
      <c r="V3676" s="21">
        <f>IFERROR(INDEX(BASE_CCLASSTRIB!$F:$F, MATCH(TEXT($D3676,"000000"), BASE_CCLASSTRIB!$A:$A, 0))/100, 0)</f>
        <v>0</v>
      </c>
    </row>
    <row r="3677" spans="2:22" ht="15.75" customHeight="1" thickTop="1" thickBot="1">
      <c r="B3677" s="8"/>
      <c r="C3677" s="8"/>
      <c r="E3677" s="8" t="str">
        <f>IF(D3677="","",LEFT(D3677,3))</f>
        <v/>
      </c>
      <c r="F3677" s="5" t="str">
        <f>IF(E3677="","",IFERROR(VLOOKUP(E3677,REGRAS_CST!$A$2:$B$200,2,FALSE),""))</f>
        <v/>
      </c>
      <c r="H3677" s="7">
        <v>8.9999999999999993E-3</v>
      </c>
      <c r="I3677" s="7">
        <v>1E-3</v>
      </c>
      <c r="K3677" s="5" t="str">
        <f>IF(E3677="","",IFERROR(VLOOKUP(E3677,REGRAS_CST!$A$2:$C$200,3,FALSE),""))</f>
        <v/>
      </c>
      <c r="L3677" s="10" t="str">
        <f>IF($G3677="", "", $G3677*(1-$V3677))</f>
        <v/>
      </c>
      <c r="M3677" s="30" t="str">
        <f t="shared" si="114"/>
        <v/>
      </c>
      <c r="N3677" s="30" t="str">
        <f t="shared" si="115"/>
        <v/>
      </c>
      <c r="O3677" s="5" t="str">
        <f>IF(D3677="","",
IF(AND(K3677&lt;&gt;"SIM",V3677&gt;0),"ERRO: % BC &gt; 0, mas NÃO permitida ❌",
IF(AND(K3677="SIM",V3677=0),"ATENÇÃO: BC permitida, mas % = 0 🔎",
"Base de cálculo aplicada corretamente ✅")))</f>
        <v/>
      </c>
      <c r="P3677" s="5" t="str">
        <f>IF(D3677="","",
IF(AND(Q3677&lt;&gt;"SIM",U3677&gt;0),"ERRO: % alíquota &gt; 0, mas NÃO permitida ❌",
IF(AND(Q3677="SIM",U3677=0),"ATENÇÃO: alíquota permitida, mas % = 0 🔎",
"Alíquota aplicada corretamente ✅")))</f>
        <v/>
      </c>
      <c r="Q3677" s="5" t="str">
        <f>IF(E3677="","",IFERROR(VLOOKUP(E3677,REGRAS_CST!$A$2:$D$200,4,FALSE),""))</f>
        <v/>
      </c>
      <c r="R3677" s="8"/>
      <c r="S3677" s="7">
        <f>IF($H3677="","",$H3677*(1-$U3677))</f>
        <v>8.9999999999999993E-3</v>
      </c>
      <c r="T3677" s="7">
        <f>IF($I3677="","",$I3677*(1-$U3677))</f>
        <v>1E-3</v>
      </c>
      <c r="U3677" s="7">
        <f>IFERROR(INDEX(BASE_CCLASSTRIB!$E:$E, MATCH(TEXT($D3677,"000000"), BASE_CCLASSTRIB!$A:$A, 0))/100, 0)</f>
        <v>0</v>
      </c>
      <c r="V3677" s="21">
        <f>IFERROR(INDEX(BASE_CCLASSTRIB!$F:$F, MATCH(TEXT($D3677,"000000"), BASE_CCLASSTRIB!$A:$A, 0))/100, 0)</f>
        <v>0</v>
      </c>
    </row>
    <row r="3678" spans="2:22" ht="15.75" customHeight="1" thickTop="1" thickBot="1">
      <c r="B3678" s="8"/>
      <c r="C3678" s="8"/>
      <c r="E3678" s="8" t="str">
        <f>IF(D3678="","",LEFT(D3678,3))</f>
        <v/>
      </c>
      <c r="F3678" s="5" t="str">
        <f>IF(E3678="","",IFERROR(VLOOKUP(E3678,REGRAS_CST!$A$2:$B$200,2,FALSE),""))</f>
        <v/>
      </c>
      <c r="H3678" s="7">
        <v>8.9999999999999993E-3</v>
      </c>
      <c r="I3678" s="7">
        <v>1E-3</v>
      </c>
      <c r="K3678" s="5" t="str">
        <f>IF(E3678="","",IFERROR(VLOOKUP(E3678,REGRAS_CST!$A$2:$C$200,3,FALSE),""))</f>
        <v/>
      </c>
      <c r="L3678" s="10" t="str">
        <f>IF($G3678="", "", $G3678*(1-$V3678))</f>
        <v/>
      </c>
      <c r="M3678" s="30" t="str">
        <f t="shared" si="114"/>
        <v/>
      </c>
      <c r="N3678" s="30" t="str">
        <f t="shared" si="115"/>
        <v/>
      </c>
      <c r="O3678" s="5" t="str">
        <f>IF(D3678="","",
IF(AND(K3678&lt;&gt;"SIM",V3678&gt;0),"ERRO: % BC &gt; 0, mas NÃO permitida ❌",
IF(AND(K3678="SIM",V3678=0),"ATENÇÃO: BC permitida, mas % = 0 🔎",
"Base de cálculo aplicada corretamente ✅")))</f>
        <v/>
      </c>
      <c r="P3678" s="5" t="str">
        <f>IF(D3678="","",
IF(AND(Q3678&lt;&gt;"SIM",U3678&gt;0),"ERRO: % alíquota &gt; 0, mas NÃO permitida ❌",
IF(AND(Q3678="SIM",U3678=0),"ATENÇÃO: alíquota permitida, mas % = 0 🔎",
"Alíquota aplicada corretamente ✅")))</f>
        <v/>
      </c>
      <c r="Q3678" s="5" t="str">
        <f>IF(E3678="","",IFERROR(VLOOKUP(E3678,REGRAS_CST!$A$2:$D$200,4,FALSE),""))</f>
        <v/>
      </c>
      <c r="R3678" s="8"/>
      <c r="S3678" s="7">
        <f>IF($H3678="","",$H3678*(1-$U3678))</f>
        <v>8.9999999999999993E-3</v>
      </c>
      <c r="T3678" s="7">
        <f>IF($I3678="","",$I3678*(1-$U3678))</f>
        <v>1E-3</v>
      </c>
      <c r="U3678" s="7">
        <f>IFERROR(INDEX(BASE_CCLASSTRIB!$E:$E, MATCH(TEXT($D3678,"000000"), BASE_CCLASSTRIB!$A:$A, 0))/100, 0)</f>
        <v>0</v>
      </c>
      <c r="V3678" s="21">
        <f>IFERROR(INDEX(BASE_CCLASSTRIB!$F:$F, MATCH(TEXT($D3678,"000000"), BASE_CCLASSTRIB!$A:$A, 0))/100, 0)</f>
        <v>0</v>
      </c>
    </row>
    <row r="3679" spans="2:22" ht="15.75" customHeight="1" thickTop="1" thickBot="1">
      <c r="B3679" s="8"/>
      <c r="C3679" s="8"/>
      <c r="E3679" s="8" t="str">
        <f>IF(D3679="","",LEFT(D3679,3))</f>
        <v/>
      </c>
      <c r="F3679" s="5" t="str">
        <f>IF(E3679="","",IFERROR(VLOOKUP(E3679,REGRAS_CST!$A$2:$B$200,2,FALSE),""))</f>
        <v/>
      </c>
      <c r="H3679" s="7">
        <v>8.9999999999999993E-3</v>
      </c>
      <c r="I3679" s="7">
        <v>1E-3</v>
      </c>
      <c r="K3679" s="5" t="str">
        <f>IF(E3679="","",IFERROR(VLOOKUP(E3679,REGRAS_CST!$A$2:$C$200,3,FALSE),""))</f>
        <v/>
      </c>
      <c r="L3679" s="10" t="str">
        <f>IF($G3679="", "", $G3679*(1-$V3679))</f>
        <v/>
      </c>
      <c r="M3679" s="30" t="str">
        <f t="shared" si="114"/>
        <v/>
      </c>
      <c r="N3679" s="30" t="str">
        <f t="shared" si="115"/>
        <v/>
      </c>
      <c r="O3679" s="5" t="str">
        <f>IF(D3679="","",
IF(AND(K3679&lt;&gt;"SIM",V3679&gt;0),"ERRO: % BC &gt; 0, mas NÃO permitida ❌",
IF(AND(K3679="SIM",V3679=0),"ATENÇÃO: BC permitida, mas % = 0 🔎",
"Base de cálculo aplicada corretamente ✅")))</f>
        <v/>
      </c>
      <c r="P3679" s="5" t="str">
        <f>IF(D3679="","",
IF(AND(Q3679&lt;&gt;"SIM",U3679&gt;0),"ERRO: % alíquota &gt; 0, mas NÃO permitida ❌",
IF(AND(Q3679="SIM",U3679=0),"ATENÇÃO: alíquota permitida, mas % = 0 🔎",
"Alíquota aplicada corretamente ✅")))</f>
        <v/>
      </c>
      <c r="Q3679" s="5" t="str">
        <f>IF(E3679="","",IFERROR(VLOOKUP(E3679,REGRAS_CST!$A$2:$D$200,4,FALSE),""))</f>
        <v/>
      </c>
      <c r="R3679" s="8"/>
      <c r="S3679" s="7">
        <f>IF($H3679="","",$H3679*(1-$U3679))</f>
        <v>8.9999999999999993E-3</v>
      </c>
      <c r="T3679" s="7">
        <f>IF($I3679="","",$I3679*(1-$U3679))</f>
        <v>1E-3</v>
      </c>
      <c r="U3679" s="7">
        <f>IFERROR(INDEX(BASE_CCLASSTRIB!$E:$E, MATCH(TEXT($D3679,"000000"), BASE_CCLASSTRIB!$A:$A, 0))/100, 0)</f>
        <v>0</v>
      </c>
      <c r="V3679" s="21">
        <f>IFERROR(INDEX(BASE_CCLASSTRIB!$F:$F, MATCH(TEXT($D3679,"000000"), BASE_CCLASSTRIB!$A:$A, 0))/100, 0)</f>
        <v>0</v>
      </c>
    </row>
    <row r="3680" spans="2:22" ht="15.75" customHeight="1" thickTop="1" thickBot="1">
      <c r="B3680" s="8"/>
      <c r="C3680" s="8"/>
      <c r="E3680" s="8" t="str">
        <f>IF(D3680="","",LEFT(D3680,3))</f>
        <v/>
      </c>
      <c r="F3680" s="5" t="str">
        <f>IF(E3680="","",IFERROR(VLOOKUP(E3680,REGRAS_CST!$A$2:$B$200,2,FALSE),""))</f>
        <v/>
      </c>
      <c r="H3680" s="7">
        <v>8.9999999999999993E-3</v>
      </c>
      <c r="I3680" s="7">
        <v>1E-3</v>
      </c>
      <c r="K3680" s="5" t="str">
        <f>IF(E3680="","",IFERROR(VLOOKUP(E3680,REGRAS_CST!$A$2:$C$200,3,FALSE),""))</f>
        <v/>
      </c>
      <c r="L3680" s="10" t="str">
        <f>IF($G3680="", "", $G3680*(1-$V3680))</f>
        <v/>
      </c>
      <c r="M3680" s="30" t="str">
        <f t="shared" si="114"/>
        <v/>
      </c>
      <c r="N3680" s="30" t="str">
        <f t="shared" si="115"/>
        <v/>
      </c>
      <c r="O3680" s="5" t="str">
        <f>IF(D3680="","",
IF(AND(K3680&lt;&gt;"SIM",V3680&gt;0),"ERRO: % BC &gt; 0, mas NÃO permitida ❌",
IF(AND(K3680="SIM",V3680=0),"ATENÇÃO: BC permitida, mas % = 0 🔎",
"Base de cálculo aplicada corretamente ✅")))</f>
        <v/>
      </c>
      <c r="P3680" s="5" t="str">
        <f>IF(D3680="","",
IF(AND(Q3680&lt;&gt;"SIM",U3680&gt;0),"ERRO: % alíquota &gt; 0, mas NÃO permitida ❌",
IF(AND(Q3680="SIM",U3680=0),"ATENÇÃO: alíquota permitida, mas % = 0 🔎",
"Alíquota aplicada corretamente ✅")))</f>
        <v/>
      </c>
      <c r="Q3680" s="5" t="str">
        <f>IF(E3680="","",IFERROR(VLOOKUP(E3680,REGRAS_CST!$A$2:$D$200,4,FALSE),""))</f>
        <v/>
      </c>
      <c r="R3680" s="8"/>
      <c r="S3680" s="7">
        <f>IF($H3680="","",$H3680*(1-$U3680))</f>
        <v>8.9999999999999993E-3</v>
      </c>
      <c r="T3680" s="7">
        <f>IF($I3680="","",$I3680*(1-$U3680))</f>
        <v>1E-3</v>
      </c>
      <c r="U3680" s="7">
        <f>IFERROR(INDEX(BASE_CCLASSTRIB!$E:$E, MATCH(TEXT($D3680,"000000"), BASE_CCLASSTRIB!$A:$A, 0))/100, 0)</f>
        <v>0</v>
      </c>
      <c r="V3680" s="21">
        <f>IFERROR(INDEX(BASE_CCLASSTRIB!$F:$F, MATCH(TEXT($D3680,"000000"), BASE_CCLASSTRIB!$A:$A, 0))/100, 0)</f>
        <v>0</v>
      </c>
    </row>
    <row r="3681" spans="2:22" ht="15.75" customHeight="1" thickTop="1" thickBot="1">
      <c r="B3681" s="8"/>
      <c r="C3681" s="8"/>
      <c r="E3681" s="8" t="str">
        <f>IF(D3681="","",LEFT(D3681,3))</f>
        <v/>
      </c>
      <c r="F3681" s="5" t="str">
        <f>IF(E3681="","",IFERROR(VLOOKUP(E3681,REGRAS_CST!$A$2:$B$200,2,FALSE),""))</f>
        <v/>
      </c>
      <c r="H3681" s="7">
        <v>8.9999999999999993E-3</v>
      </c>
      <c r="I3681" s="7">
        <v>1E-3</v>
      </c>
      <c r="K3681" s="5" t="str">
        <f>IF(E3681="","",IFERROR(VLOOKUP(E3681,REGRAS_CST!$A$2:$C$200,3,FALSE),""))</f>
        <v/>
      </c>
      <c r="L3681" s="10" t="str">
        <f>IF($G3681="", "", $G3681*(1-$V3681))</f>
        <v/>
      </c>
      <c r="M3681" s="30" t="str">
        <f t="shared" si="114"/>
        <v/>
      </c>
      <c r="N3681" s="30" t="str">
        <f t="shared" si="115"/>
        <v/>
      </c>
      <c r="O3681" s="5" t="str">
        <f>IF(D3681="","",
IF(AND(K3681&lt;&gt;"SIM",V3681&gt;0),"ERRO: % BC &gt; 0, mas NÃO permitida ❌",
IF(AND(K3681="SIM",V3681=0),"ATENÇÃO: BC permitida, mas % = 0 🔎",
"Base de cálculo aplicada corretamente ✅")))</f>
        <v/>
      </c>
      <c r="P3681" s="5" t="str">
        <f>IF(D3681="","",
IF(AND(Q3681&lt;&gt;"SIM",U3681&gt;0),"ERRO: % alíquota &gt; 0, mas NÃO permitida ❌",
IF(AND(Q3681="SIM",U3681=0),"ATENÇÃO: alíquota permitida, mas % = 0 🔎",
"Alíquota aplicada corretamente ✅")))</f>
        <v/>
      </c>
      <c r="Q3681" s="5" t="str">
        <f>IF(E3681="","",IFERROR(VLOOKUP(E3681,REGRAS_CST!$A$2:$D$200,4,FALSE),""))</f>
        <v/>
      </c>
      <c r="R3681" s="8"/>
      <c r="S3681" s="7">
        <f>IF($H3681="","",$H3681*(1-$U3681))</f>
        <v>8.9999999999999993E-3</v>
      </c>
      <c r="T3681" s="7">
        <f>IF($I3681="","",$I3681*(1-$U3681))</f>
        <v>1E-3</v>
      </c>
      <c r="U3681" s="7">
        <f>IFERROR(INDEX(BASE_CCLASSTRIB!$E:$E, MATCH(TEXT($D3681,"000000"), BASE_CCLASSTRIB!$A:$A, 0))/100, 0)</f>
        <v>0</v>
      </c>
      <c r="V3681" s="21">
        <f>IFERROR(INDEX(BASE_CCLASSTRIB!$F:$F, MATCH(TEXT($D3681,"000000"), BASE_CCLASSTRIB!$A:$A, 0))/100, 0)</f>
        <v>0</v>
      </c>
    </row>
    <row r="3682" spans="2:22" ht="15.75" customHeight="1" thickTop="1" thickBot="1">
      <c r="B3682" s="8"/>
      <c r="C3682" s="8"/>
      <c r="E3682" s="8" t="str">
        <f>IF(D3682="","",LEFT(D3682,3))</f>
        <v/>
      </c>
      <c r="F3682" s="5" t="str">
        <f>IF(E3682="","",IFERROR(VLOOKUP(E3682,REGRAS_CST!$A$2:$B$200,2,FALSE),""))</f>
        <v/>
      </c>
      <c r="H3682" s="7">
        <v>8.9999999999999993E-3</v>
      </c>
      <c r="I3682" s="7">
        <v>1E-3</v>
      </c>
      <c r="K3682" s="5" t="str">
        <f>IF(E3682="","",IFERROR(VLOOKUP(E3682,REGRAS_CST!$A$2:$C$200,3,FALSE),""))</f>
        <v/>
      </c>
      <c r="L3682" s="10" t="str">
        <f>IF($G3682="", "", $G3682*(1-$V3682))</f>
        <v/>
      </c>
      <c r="M3682" s="30" t="str">
        <f t="shared" si="114"/>
        <v/>
      </c>
      <c r="N3682" s="30" t="str">
        <f t="shared" si="115"/>
        <v/>
      </c>
      <c r="O3682" s="5" t="str">
        <f>IF(D3682="","",
IF(AND(K3682&lt;&gt;"SIM",V3682&gt;0),"ERRO: % BC &gt; 0, mas NÃO permitida ❌",
IF(AND(K3682="SIM",V3682=0),"ATENÇÃO: BC permitida, mas % = 0 🔎",
"Base de cálculo aplicada corretamente ✅")))</f>
        <v/>
      </c>
      <c r="P3682" s="5" t="str">
        <f>IF(D3682="","",
IF(AND(Q3682&lt;&gt;"SIM",U3682&gt;0),"ERRO: % alíquota &gt; 0, mas NÃO permitida ❌",
IF(AND(Q3682="SIM",U3682=0),"ATENÇÃO: alíquota permitida, mas % = 0 🔎",
"Alíquota aplicada corretamente ✅")))</f>
        <v/>
      </c>
      <c r="Q3682" s="5" t="str">
        <f>IF(E3682="","",IFERROR(VLOOKUP(E3682,REGRAS_CST!$A$2:$D$200,4,FALSE),""))</f>
        <v/>
      </c>
      <c r="R3682" s="8"/>
      <c r="S3682" s="7">
        <f>IF($H3682="","",$H3682*(1-$U3682))</f>
        <v>8.9999999999999993E-3</v>
      </c>
      <c r="T3682" s="7">
        <f>IF($I3682="","",$I3682*(1-$U3682))</f>
        <v>1E-3</v>
      </c>
      <c r="U3682" s="7">
        <f>IFERROR(INDEX(BASE_CCLASSTRIB!$E:$E, MATCH(TEXT($D3682,"000000"), BASE_CCLASSTRIB!$A:$A, 0))/100, 0)</f>
        <v>0</v>
      </c>
      <c r="V3682" s="21">
        <f>IFERROR(INDEX(BASE_CCLASSTRIB!$F:$F, MATCH(TEXT($D3682,"000000"), BASE_CCLASSTRIB!$A:$A, 0))/100, 0)</f>
        <v>0</v>
      </c>
    </row>
    <row r="3683" spans="2:22" ht="15.75" customHeight="1" thickTop="1" thickBot="1">
      <c r="B3683" s="8"/>
      <c r="C3683" s="8"/>
      <c r="E3683" s="8" t="str">
        <f>IF(D3683="","",LEFT(D3683,3))</f>
        <v/>
      </c>
      <c r="F3683" s="5" t="str">
        <f>IF(E3683="","",IFERROR(VLOOKUP(E3683,REGRAS_CST!$A$2:$B$200,2,FALSE),""))</f>
        <v/>
      </c>
      <c r="H3683" s="7">
        <v>8.9999999999999993E-3</v>
      </c>
      <c r="I3683" s="7">
        <v>1E-3</v>
      </c>
      <c r="K3683" s="5" t="str">
        <f>IF(E3683="","",IFERROR(VLOOKUP(E3683,REGRAS_CST!$A$2:$C$200,3,FALSE),""))</f>
        <v/>
      </c>
      <c r="L3683" s="10" t="str">
        <f>IF($G3683="", "", $G3683*(1-$V3683))</f>
        <v/>
      </c>
      <c r="M3683" s="30" t="str">
        <f t="shared" si="114"/>
        <v/>
      </c>
      <c r="N3683" s="30" t="str">
        <f t="shared" si="115"/>
        <v/>
      </c>
      <c r="O3683" s="5" t="str">
        <f>IF(D3683="","",
IF(AND(K3683&lt;&gt;"SIM",V3683&gt;0),"ERRO: % BC &gt; 0, mas NÃO permitida ❌",
IF(AND(K3683="SIM",V3683=0),"ATENÇÃO: BC permitida, mas % = 0 🔎",
"Base de cálculo aplicada corretamente ✅")))</f>
        <v/>
      </c>
      <c r="P3683" s="5" t="str">
        <f>IF(D3683="","",
IF(AND(Q3683&lt;&gt;"SIM",U3683&gt;0),"ERRO: % alíquota &gt; 0, mas NÃO permitida ❌",
IF(AND(Q3683="SIM",U3683=0),"ATENÇÃO: alíquota permitida, mas % = 0 🔎",
"Alíquota aplicada corretamente ✅")))</f>
        <v/>
      </c>
      <c r="Q3683" s="5" t="str">
        <f>IF(E3683="","",IFERROR(VLOOKUP(E3683,REGRAS_CST!$A$2:$D$200,4,FALSE),""))</f>
        <v/>
      </c>
      <c r="R3683" s="8"/>
      <c r="S3683" s="7">
        <f>IF($H3683="","",$H3683*(1-$U3683))</f>
        <v>8.9999999999999993E-3</v>
      </c>
      <c r="T3683" s="7">
        <f>IF($I3683="","",$I3683*(1-$U3683))</f>
        <v>1E-3</v>
      </c>
      <c r="U3683" s="7">
        <f>IFERROR(INDEX(BASE_CCLASSTRIB!$E:$E, MATCH(TEXT($D3683,"000000"), BASE_CCLASSTRIB!$A:$A, 0))/100, 0)</f>
        <v>0</v>
      </c>
      <c r="V3683" s="21">
        <f>IFERROR(INDEX(BASE_CCLASSTRIB!$F:$F, MATCH(TEXT($D3683,"000000"), BASE_CCLASSTRIB!$A:$A, 0))/100, 0)</f>
        <v>0</v>
      </c>
    </row>
    <row r="3684" spans="2:22" ht="15.75" customHeight="1" thickTop="1" thickBot="1">
      <c r="B3684" s="8"/>
      <c r="C3684" s="8"/>
      <c r="E3684" s="8" t="str">
        <f>IF(D3684="","",LEFT(D3684,3))</f>
        <v/>
      </c>
      <c r="F3684" s="5" t="str">
        <f>IF(E3684="","",IFERROR(VLOOKUP(E3684,REGRAS_CST!$A$2:$B$200,2,FALSE),""))</f>
        <v/>
      </c>
      <c r="H3684" s="7">
        <v>8.9999999999999993E-3</v>
      </c>
      <c r="I3684" s="7">
        <v>1E-3</v>
      </c>
      <c r="K3684" s="5" t="str">
        <f>IF(E3684="","",IFERROR(VLOOKUP(E3684,REGRAS_CST!$A$2:$C$200,3,FALSE),""))</f>
        <v/>
      </c>
      <c r="L3684" s="10" t="str">
        <f>IF($G3684="", "", $G3684*(1-$V3684))</f>
        <v/>
      </c>
      <c r="M3684" s="30" t="str">
        <f t="shared" si="114"/>
        <v/>
      </c>
      <c r="N3684" s="30" t="str">
        <f t="shared" si="115"/>
        <v/>
      </c>
      <c r="O3684" s="5" t="str">
        <f>IF(D3684="","",
IF(AND(K3684&lt;&gt;"SIM",V3684&gt;0),"ERRO: % BC &gt; 0, mas NÃO permitida ❌",
IF(AND(K3684="SIM",V3684=0),"ATENÇÃO: BC permitida, mas % = 0 🔎",
"Base de cálculo aplicada corretamente ✅")))</f>
        <v/>
      </c>
      <c r="P3684" s="5" t="str">
        <f>IF(D3684="","",
IF(AND(Q3684&lt;&gt;"SIM",U3684&gt;0),"ERRO: % alíquota &gt; 0, mas NÃO permitida ❌",
IF(AND(Q3684="SIM",U3684=0),"ATENÇÃO: alíquota permitida, mas % = 0 🔎",
"Alíquota aplicada corretamente ✅")))</f>
        <v/>
      </c>
      <c r="Q3684" s="5" t="str">
        <f>IF(E3684="","",IFERROR(VLOOKUP(E3684,REGRAS_CST!$A$2:$D$200,4,FALSE),""))</f>
        <v/>
      </c>
      <c r="R3684" s="8"/>
      <c r="S3684" s="7">
        <f>IF($H3684="","",$H3684*(1-$U3684))</f>
        <v>8.9999999999999993E-3</v>
      </c>
      <c r="T3684" s="7">
        <f>IF($I3684="","",$I3684*(1-$U3684))</f>
        <v>1E-3</v>
      </c>
      <c r="U3684" s="7">
        <f>IFERROR(INDEX(BASE_CCLASSTRIB!$E:$E, MATCH(TEXT($D3684,"000000"), BASE_CCLASSTRIB!$A:$A, 0))/100, 0)</f>
        <v>0</v>
      </c>
      <c r="V3684" s="21">
        <f>IFERROR(INDEX(BASE_CCLASSTRIB!$F:$F, MATCH(TEXT($D3684,"000000"), BASE_CCLASSTRIB!$A:$A, 0))/100, 0)</f>
        <v>0</v>
      </c>
    </row>
    <row r="3685" spans="2:22" ht="15.75" customHeight="1" thickTop="1" thickBot="1">
      <c r="B3685" s="8"/>
      <c r="C3685" s="8"/>
      <c r="E3685" s="8" t="str">
        <f>IF(D3685="","",LEFT(D3685,3))</f>
        <v/>
      </c>
      <c r="F3685" s="5" t="str">
        <f>IF(E3685="","",IFERROR(VLOOKUP(E3685,REGRAS_CST!$A$2:$B$200,2,FALSE),""))</f>
        <v/>
      </c>
      <c r="H3685" s="7">
        <v>8.9999999999999993E-3</v>
      </c>
      <c r="I3685" s="7">
        <v>1E-3</v>
      </c>
      <c r="K3685" s="5" t="str">
        <f>IF(E3685="","",IFERROR(VLOOKUP(E3685,REGRAS_CST!$A$2:$C$200,3,FALSE),""))</f>
        <v/>
      </c>
      <c r="L3685" s="10" t="str">
        <f>IF($G3685="", "", $G3685*(1-$V3685))</f>
        <v/>
      </c>
      <c r="M3685" s="30" t="str">
        <f t="shared" si="114"/>
        <v/>
      </c>
      <c r="N3685" s="30" t="str">
        <f t="shared" si="115"/>
        <v/>
      </c>
      <c r="O3685" s="5" t="str">
        <f>IF(D3685="","",
IF(AND(K3685&lt;&gt;"SIM",V3685&gt;0),"ERRO: % BC &gt; 0, mas NÃO permitida ❌",
IF(AND(K3685="SIM",V3685=0),"ATENÇÃO: BC permitida, mas % = 0 🔎",
"Base de cálculo aplicada corretamente ✅")))</f>
        <v/>
      </c>
      <c r="P3685" s="5" t="str">
        <f>IF(D3685="","",
IF(AND(Q3685&lt;&gt;"SIM",U3685&gt;0),"ERRO: % alíquota &gt; 0, mas NÃO permitida ❌",
IF(AND(Q3685="SIM",U3685=0),"ATENÇÃO: alíquota permitida, mas % = 0 🔎",
"Alíquota aplicada corretamente ✅")))</f>
        <v/>
      </c>
      <c r="Q3685" s="5" t="str">
        <f>IF(E3685="","",IFERROR(VLOOKUP(E3685,REGRAS_CST!$A$2:$D$200,4,FALSE),""))</f>
        <v/>
      </c>
      <c r="R3685" s="8"/>
      <c r="S3685" s="7">
        <f>IF($H3685="","",$H3685*(1-$U3685))</f>
        <v>8.9999999999999993E-3</v>
      </c>
      <c r="T3685" s="7">
        <f>IF($I3685="","",$I3685*(1-$U3685))</f>
        <v>1E-3</v>
      </c>
      <c r="U3685" s="7">
        <f>IFERROR(INDEX(BASE_CCLASSTRIB!$E:$E, MATCH(TEXT($D3685,"000000"), BASE_CCLASSTRIB!$A:$A, 0))/100, 0)</f>
        <v>0</v>
      </c>
      <c r="V3685" s="21">
        <f>IFERROR(INDEX(BASE_CCLASSTRIB!$F:$F, MATCH(TEXT($D3685,"000000"), BASE_CCLASSTRIB!$A:$A, 0))/100, 0)</f>
        <v>0</v>
      </c>
    </row>
    <row r="3686" spans="2:22" ht="15.75" customHeight="1" thickTop="1" thickBot="1">
      <c r="B3686" s="8"/>
      <c r="C3686" s="8"/>
      <c r="E3686" s="8" t="str">
        <f>IF(D3686="","",LEFT(D3686,3))</f>
        <v/>
      </c>
      <c r="F3686" s="5" t="str">
        <f>IF(E3686="","",IFERROR(VLOOKUP(E3686,REGRAS_CST!$A$2:$B$200,2,FALSE),""))</f>
        <v/>
      </c>
      <c r="H3686" s="7">
        <v>8.9999999999999993E-3</v>
      </c>
      <c r="I3686" s="7">
        <v>1E-3</v>
      </c>
      <c r="K3686" s="5" t="str">
        <f>IF(E3686="","",IFERROR(VLOOKUP(E3686,REGRAS_CST!$A$2:$C$200,3,FALSE),""))</f>
        <v/>
      </c>
      <c r="L3686" s="10" t="str">
        <f>IF($G3686="", "", $G3686*(1-$V3686))</f>
        <v/>
      </c>
      <c r="M3686" s="30" t="str">
        <f t="shared" si="114"/>
        <v/>
      </c>
      <c r="N3686" s="30" t="str">
        <f t="shared" si="115"/>
        <v/>
      </c>
      <c r="O3686" s="5" t="str">
        <f>IF(D3686="","",
IF(AND(K3686&lt;&gt;"SIM",V3686&gt;0),"ERRO: % BC &gt; 0, mas NÃO permitida ❌",
IF(AND(K3686="SIM",V3686=0),"ATENÇÃO: BC permitida, mas % = 0 🔎",
"Base de cálculo aplicada corretamente ✅")))</f>
        <v/>
      </c>
      <c r="P3686" s="5" t="str">
        <f>IF(D3686="","",
IF(AND(Q3686&lt;&gt;"SIM",U3686&gt;0),"ERRO: % alíquota &gt; 0, mas NÃO permitida ❌",
IF(AND(Q3686="SIM",U3686=0),"ATENÇÃO: alíquota permitida, mas % = 0 🔎",
"Alíquota aplicada corretamente ✅")))</f>
        <v/>
      </c>
      <c r="Q3686" s="5" t="str">
        <f>IF(E3686="","",IFERROR(VLOOKUP(E3686,REGRAS_CST!$A$2:$D$200,4,FALSE),""))</f>
        <v/>
      </c>
      <c r="R3686" s="8"/>
      <c r="S3686" s="7">
        <f>IF($H3686="","",$H3686*(1-$U3686))</f>
        <v>8.9999999999999993E-3</v>
      </c>
      <c r="T3686" s="7">
        <f>IF($I3686="","",$I3686*(1-$U3686))</f>
        <v>1E-3</v>
      </c>
      <c r="U3686" s="7">
        <f>IFERROR(INDEX(BASE_CCLASSTRIB!$E:$E, MATCH(TEXT($D3686,"000000"), BASE_CCLASSTRIB!$A:$A, 0))/100, 0)</f>
        <v>0</v>
      </c>
      <c r="V3686" s="21">
        <f>IFERROR(INDEX(BASE_CCLASSTRIB!$F:$F, MATCH(TEXT($D3686,"000000"), BASE_CCLASSTRIB!$A:$A, 0))/100, 0)</f>
        <v>0</v>
      </c>
    </row>
    <row r="3687" spans="2:22" ht="15.75" customHeight="1" thickTop="1" thickBot="1">
      <c r="B3687" s="8"/>
      <c r="C3687" s="8"/>
      <c r="E3687" s="8" t="str">
        <f>IF(D3687="","",LEFT(D3687,3))</f>
        <v/>
      </c>
      <c r="F3687" s="5" t="str">
        <f>IF(E3687="","",IFERROR(VLOOKUP(E3687,REGRAS_CST!$A$2:$B$200,2,FALSE),""))</f>
        <v/>
      </c>
      <c r="H3687" s="7">
        <v>8.9999999999999993E-3</v>
      </c>
      <c r="I3687" s="7">
        <v>1E-3</v>
      </c>
      <c r="K3687" s="5" t="str">
        <f>IF(E3687="","",IFERROR(VLOOKUP(E3687,REGRAS_CST!$A$2:$C$200,3,FALSE),""))</f>
        <v/>
      </c>
      <c r="L3687" s="10" t="str">
        <f>IF($G3687="", "", $G3687*(1-$V3687))</f>
        <v/>
      </c>
      <c r="M3687" s="30" t="str">
        <f t="shared" si="114"/>
        <v/>
      </c>
      <c r="N3687" s="30" t="str">
        <f t="shared" si="115"/>
        <v/>
      </c>
      <c r="O3687" s="5" t="str">
        <f>IF(D3687="","",
IF(AND(K3687&lt;&gt;"SIM",V3687&gt;0),"ERRO: % BC &gt; 0, mas NÃO permitida ❌",
IF(AND(K3687="SIM",V3687=0),"ATENÇÃO: BC permitida, mas % = 0 🔎",
"Base de cálculo aplicada corretamente ✅")))</f>
        <v/>
      </c>
      <c r="P3687" s="5" t="str">
        <f>IF(D3687="","",
IF(AND(Q3687&lt;&gt;"SIM",U3687&gt;0),"ERRO: % alíquota &gt; 0, mas NÃO permitida ❌",
IF(AND(Q3687="SIM",U3687=0),"ATENÇÃO: alíquota permitida, mas % = 0 🔎",
"Alíquota aplicada corretamente ✅")))</f>
        <v/>
      </c>
      <c r="Q3687" s="5" t="str">
        <f>IF(E3687="","",IFERROR(VLOOKUP(E3687,REGRAS_CST!$A$2:$D$200,4,FALSE),""))</f>
        <v/>
      </c>
      <c r="R3687" s="8"/>
      <c r="S3687" s="7">
        <f>IF($H3687="","",$H3687*(1-$U3687))</f>
        <v>8.9999999999999993E-3</v>
      </c>
      <c r="T3687" s="7">
        <f>IF($I3687="","",$I3687*(1-$U3687))</f>
        <v>1E-3</v>
      </c>
      <c r="U3687" s="7">
        <f>IFERROR(INDEX(BASE_CCLASSTRIB!$E:$E, MATCH(TEXT($D3687,"000000"), BASE_CCLASSTRIB!$A:$A, 0))/100, 0)</f>
        <v>0</v>
      </c>
      <c r="V3687" s="21">
        <f>IFERROR(INDEX(BASE_CCLASSTRIB!$F:$F, MATCH(TEXT($D3687,"000000"), BASE_CCLASSTRIB!$A:$A, 0))/100, 0)</f>
        <v>0</v>
      </c>
    </row>
    <row r="3688" spans="2:22" ht="15.75" customHeight="1" thickTop="1" thickBot="1">
      <c r="B3688" s="8"/>
      <c r="C3688" s="8"/>
      <c r="E3688" s="8" t="str">
        <f>IF(D3688="","",LEFT(D3688,3))</f>
        <v/>
      </c>
      <c r="F3688" s="5" t="str">
        <f>IF(E3688="","",IFERROR(VLOOKUP(E3688,REGRAS_CST!$A$2:$B$200,2,FALSE),""))</f>
        <v/>
      </c>
      <c r="H3688" s="7">
        <v>8.9999999999999993E-3</v>
      </c>
      <c r="I3688" s="7">
        <v>1E-3</v>
      </c>
      <c r="K3688" s="5" t="str">
        <f>IF(E3688="","",IFERROR(VLOOKUP(E3688,REGRAS_CST!$A$2:$C$200,3,FALSE),""))</f>
        <v/>
      </c>
      <c r="L3688" s="10" t="str">
        <f>IF($G3688="", "", $G3688*(1-$V3688))</f>
        <v/>
      </c>
      <c r="M3688" s="30" t="str">
        <f t="shared" si="114"/>
        <v/>
      </c>
      <c r="N3688" s="30" t="str">
        <f t="shared" si="115"/>
        <v/>
      </c>
      <c r="O3688" s="5" t="str">
        <f>IF(D3688="","",
IF(AND(K3688&lt;&gt;"SIM",V3688&gt;0),"ERRO: % BC &gt; 0, mas NÃO permitida ❌",
IF(AND(K3688="SIM",V3688=0),"ATENÇÃO: BC permitida, mas % = 0 🔎",
"Base de cálculo aplicada corretamente ✅")))</f>
        <v/>
      </c>
      <c r="P3688" s="5" t="str">
        <f>IF(D3688="","",
IF(AND(Q3688&lt;&gt;"SIM",U3688&gt;0),"ERRO: % alíquota &gt; 0, mas NÃO permitida ❌",
IF(AND(Q3688="SIM",U3688=0),"ATENÇÃO: alíquota permitida, mas % = 0 🔎",
"Alíquota aplicada corretamente ✅")))</f>
        <v/>
      </c>
      <c r="Q3688" s="5" t="str">
        <f>IF(E3688="","",IFERROR(VLOOKUP(E3688,REGRAS_CST!$A$2:$D$200,4,FALSE),""))</f>
        <v/>
      </c>
      <c r="R3688" s="8"/>
      <c r="S3688" s="7">
        <f>IF($H3688="","",$H3688*(1-$U3688))</f>
        <v>8.9999999999999993E-3</v>
      </c>
      <c r="T3688" s="7">
        <f>IF($I3688="","",$I3688*(1-$U3688))</f>
        <v>1E-3</v>
      </c>
      <c r="U3688" s="7">
        <f>IFERROR(INDEX(BASE_CCLASSTRIB!$E:$E, MATCH(TEXT($D3688,"000000"), BASE_CCLASSTRIB!$A:$A, 0))/100, 0)</f>
        <v>0</v>
      </c>
      <c r="V3688" s="21">
        <f>IFERROR(INDEX(BASE_CCLASSTRIB!$F:$F, MATCH(TEXT($D3688,"000000"), BASE_CCLASSTRIB!$A:$A, 0))/100, 0)</f>
        <v>0</v>
      </c>
    </row>
    <row r="3689" spans="2:22" ht="15.75" customHeight="1" thickTop="1" thickBot="1">
      <c r="B3689" s="8"/>
      <c r="C3689" s="8"/>
      <c r="E3689" s="8" t="str">
        <f>IF(D3689="","",LEFT(D3689,3))</f>
        <v/>
      </c>
      <c r="F3689" s="5" t="str">
        <f>IF(E3689="","",IFERROR(VLOOKUP(E3689,REGRAS_CST!$A$2:$B$200,2,FALSE),""))</f>
        <v/>
      </c>
      <c r="H3689" s="7">
        <v>8.9999999999999993E-3</v>
      </c>
      <c r="I3689" s="7">
        <v>1E-3</v>
      </c>
      <c r="K3689" s="5" t="str">
        <f>IF(E3689="","",IFERROR(VLOOKUP(E3689,REGRAS_CST!$A$2:$C$200,3,FALSE),""))</f>
        <v/>
      </c>
      <c r="L3689" s="10" t="str">
        <f>IF($G3689="", "", $G3689*(1-$V3689))</f>
        <v/>
      </c>
      <c r="M3689" s="30" t="str">
        <f t="shared" si="114"/>
        <v/>
      </c>
      <c r="N3689" s="30" t="str">
        <f t="shared" si="115"/>
        <v/>
      </c>
      <c r="O3689" s="5" t="str">
        <f>IF(D3689="","",
IF(AND(K3689&lt;&gt;"SIM",V3689&gt;0),"ERRO: % BC &gt; 0, mas NÃO permitida ❌",
IF(AND(K3689="SIM",V3689=0),"ATENÇÃO: BC permitida, mas % = 0 🔎",
"Base de cálculo aplicada corretamente ✅")))</f>
        <v/>
      </c>
      <c r="P3689" s="5" t="str">
        <f>IF(D3689="","",
IF(AND(Q3689&lt;&gt;"SIM",U3689&gt;0),"ERRO: % alíquota &gt; 0, mas NÃO permitida ❌",
IF(AND(Q3689="SIM",U3689=0),"ATENÇÃO: alíquota permitida, mas % = 0 🔎",
"Alíquota aplicada corretamente ✅")))</f>
        <v/>
      </c>
      <c r="Q3689" s="5" t="str">
        <f>IF(E3689="","",IFERROR(VLOOKUP(E3689,REGRAS_CST!$A$2:$D$200,4,FALSE),""))</f>
        <v/>
      </c>
      <c r="R3689" s="8"/>
      <c r="S3689" s="7">
        <f>IF($H3689="","",$H3689*(1-$U3689))</f>
        <v>8.9999999999999993E-3</v>
      </c>
      <c r="T3689" s="7">
        <f>IF($I3689="","",$I3689*(1-$U3689))</f>
        <v>1E-3</v>
      </c>
      <c r="U3689" s="7">
        <f>IFERROR(INDEX(BASE_CCLASSTRIB!$E:$E, MATCH(TEXT($D3689,"000000"), BASE_CCLASSTRIB!$A:$A, 0))/100, 0)</f>
        <v>0</v>
      </c>
      <c r="V3689" s="21">
        <f>IFERROR(INDEX(BASE_CCLASSTRIB!$F:$F, MATCH(TEXT($D3689,"000000"), BASE_CCLASSTRIB!$A:$A, 0))/100, 0)</f>
        <v>0</v>
      </c>
    </row>
    <row r="3690" spans="2:22" ht="15.75" customHeight="1" thickTop="1" thickBot="1">
      <c r="B3690" s="8"/>
      <c r="C3690" s="8"/>
      <c r="E3690" s="8" t="str">
        <f>IF(D3690="","",LEFT(D3690,3))</f>
        <v/>
      </c>
      <c r="F3690" s="5" t="str">
        <f>IF(E3690="","",IFERROR(VLOOKUP(E3690,REGRAS_CST!$A$2:$B$200,2,FALSE),""))</f>
        <v/>
      </c>
      <c r="H3690" s="7">
        <v>8.9999999999999993E-3</v>
      </c>
      <c r="I3690" s="7">
        <v>1E-3</v>
      </c>
      <c r="K3690" s="5" t="str">
        <f>IF(E3690="","",IFERROR(VLOOKUP(E3690,REGRAS_CST!$A$2:$C$200,3,FALSE),""))</f>
        <v/>
      </c>
      <c r="L3690" s="10" t="str">
        <f>IF($G3690="", "", $G3690*(1-$V3690))</f>
        <v/>
      </c>
      <c r="M3690" s="30" t="str">
        <f t="shared" si="114"/>
        <v/>
      </c>
      <c r="N3690" s="30" t="str">
        <f t="shared" si="115"/>
        <v/>
      </c>
      <c r="O3690" s="5" t="str">
        <f>IF(D3690="","",
IF(AND(K3690&lt;&gt;"SIM",V3690&gt;0),"ERRO: % BC &gt; 0, mas NÃO permitida ❌",
IF(AND(K3690="SIM",V3690=0),"ATENÇÃO: BC permitida, mas % = 0 🔎",
"Base de cálculo aplicada corretamente ✅")))</f>
        <v/>
      </c>
      <c r="P3690" s="5" t="str">
        <f>IF(D3690="","",
IF(AND(Q3690&lt;&gt;"SIM",U3690&gt;0),"ERRO: % alíquota &gt; 0, mas NÃO permitida ❌",
IF(AND(Q3690="SIM",U3690=0),"ATENÇÃO: alíquota permitida, mas % = 0 🔎",
"Alíquota aplicada corretamente ✅")))</f>
        <v/>
      </c>
      <c r="Q3690" s="5" t="str">
        <f>IF(E3690="","",IFERROR(VLOOKUP(E3690,REGRAS_CST!$A$2:$D$200,4,FALSE),""))</f>
        <v/>
      </c>
      <c r="R3690" s="8"/>
      <c r="S3690" s="7">
        <f>IF($H3690="","",$H3690*(1-$U3690))</f>
        <v>8.9999999999999993E-3</v>
      </c>
      <c r="T3690" s="7">
        <f>IF($I3690="","",$I3690*(1-$U3690))</f>
        <v>1E-3</v>
      </c>
      <c r="U3690" s="7">
        <f>IFERROR(INDEX(BASE_CCLASSTRIB!$E:$E, MATCH(TEXT($D3690,"000000"), BASE_CCLASSTRIB!$A:$A, 0))/100, 0)</f>
        <v>0</v>
      </c>
      <c r="V3690" s="21">
        <f>IFERROR(INDEX(BASE_CCLASSTRIB!$F:$F, MATCH(TEXT($D3690,"000000"), BASE_CCLASSTRIB!$A:$A, 0))/100, 0)</f>
        <v>0</v>
      </c>
    </row>
    <row r="3691" spans="2:22" ht="15.75" customHeight="1" thickTop="1" thickBot="1">
      <c r="B3691" s="8"/>
      <c r="C3691" s="8"/>
      <c r="E3691" s="8" t="str">
        <f>IF(D3691="","",LEFT(D3691,3))</f>
        <v/>
      </c>
      <c r="F3691" s="5" t="str">
        <f>IF(E3691="","",IFERROR(VLOOKUP(E3691,REGRAS_CST!$A$2:$B$200,2,FALSE),""))</f>
        <v/>
      </c>
      <c r="H3691" s="7">
        <v>8.9999999999999993E-3</v>
      </c>
      <c r="I3691" s="7">
        <v>1E-3</v>
      </c>
      <c r="K3691" s="5" t="str">
        <f>IF(E3691="","",IFERROR(VLOOKUP(E3691,REGRAS_CST!$A$2:$C$200,3,FALSE),""))</f>
        <v/>
      </c>
      <c r="L3691" s="10" t="str">
        <f>IF($G3691="", "", $G3691*(1-$V3691))</f>
        <v/>
      </c>
      <c r="M3691" s="30" t="str">
        <f t="shared" si="114"/>
        <v/>
      </c>
      <c r="N3691" s="30" t="str">
        <f t="shared" si="115"/>
        <v/>
      </c>
      <c r="O3691" s="5" t="str">
        <f>IF(D3691="","",
IF(AND(K3691&lt;&gt;"SIM",V3691&gt;0),"ERRO: % BC &gt; 0, mas NÃO permitida ❌",
IF(AND(K3691="SIM",V3691=0),"ATENÇÃO: BC permitida, mas % = 0 🔎",
"Base de cálculo aplicada corretamente ✅")))</f>
        <v/>
      </c>
      <c r="P3691" s="5" t="str">
        <f>IF(D3691="","",
IF(AND(Q3691&lt;&gt;"SIM",U3691&gt;0),"ERRO: % alíquota &gt; 0, mas NÃO permitida ❌",
IF(AND(Q3691="SIM",U3691=0),"ATENÇÃO: alíquota permitida, mas % = 0 🔎",
"Alíquota aplicada corretamente ✅")))</f>
        <v/>
      </c>
      <c r="Q3691" s="5" t="str">
        <f>IF(E3691="","",IFERROR(VLOOKUP(E3691,REGRAS_CST!$A$2:$D$200,4,FALSE),""))</f>
        <v/>
      </c>
      <c r="R3691" s="8"/>
      <c r="S3691" s="7">
        <f>IF($H3691="","",$H3691*(1-$U3691))</f>
        <v>8.9999999999999993E-3</v>
      </c>
      <c r="T3691" s="7">
        <f>IF($I3691="","",$I3691*(1-$U3691))</f>
        <v>1E-3</v>
      </c>
      <c r="U3691" s="7">
        <f>IFERROR(INDEX(BASE_CCLASSTRIB!$E:$E, MATCH(TEXT($D3691,"000000"), BASE_CCLASSTRIB!$A:$A, 0))/100, 0)</f>
        <v>0</v>
      </c>
      <c r="V3691" s="21">
        <f>IFERROR(INDEX(BASE_CCLASSTRIB!$F:$F, MATCH(TEXT($D3691,"000000"), BASE_CCLASSTRIB!$A:$A, 0))/100, 0)</f>
        <v>0</v>
      </c>
    </row>
    <row r="3692" spans="2:22" ht="15.75" customHeight="1" thickTop="1" thickBot="1">
      <c r="B3692" s="8"/>
      <c r="C3692" s="8"/>
      <c r="E3692" s="8" t="str">
        <f>IF(D3692="","",LEFT(D3692,3))</f>
        <v/>
      </c>
      <c r="F3692" s="5" t="str">
        <f>IF(E3692="","",IFERROR(VLOOKUP(E3692,REGRAS_CST!$A$2:$B$200,2,FALSE),""))</f>
        <v/>
      </c>
      <c r="H3692" s="7">
        <v>8.9999999999999993E-3</v>
      </c>
      <c r="I3692" s="7">
        <v>1E-3</v>
      </c>
      <c r="K3692" s="5" t="str">
        <f>IF(E3692="","",IFERROR(VLOOKUP(E3692,REGRAS_CST!$A$2:$C$200,3,FALSE),""))</f>
        <v/>
      </c>
      <c r="L3692" s="10" t="str">
        <f>IF($G3692="", "", $G3692*(1-$V3692))</f>
        <v/>
      </c>
      <c r="M3692" s="30" t="str">
        <f t="shared" si="114"/>
        <v/>
      </c>
      <c r="N3692" s="30" t="str">
        <f t="shared" si="115"/>
        <v/>
      </c>
      <c r="O3692" s="5" t="str">
        <f>IF(D3692="","",
IF(AND(K3692&lt;&gt;"SIM",V3692&gt;0),"ERRO: % BC &gt; 0, mas NÃO permitida ❌",
IF(AND(K3692="SIM",V3692=0),"ATENÇÃO: BC permitida, mas % = 0 🔎",
"Base de cálculo aplicada corretamente ✅")))</f>
        <v/>
      </c>
      <c r="P3692" s="5" t="str">
        <f>IF(D3692="","",
IF(AND(Q3692&lt;&gt;"SIM",U3692&gt;0),"ERRO: % alíquota &gt; 0, mas NÃO permitida ❌",
IF(AND(Q3692="SIM",U3692=0),"ATENÇÃO: alíquota permitida, mas % = 0 🔎",
"Alíquota aplicada corretamente ✅")))</f>
        <v/>
      </c>
      <c r="Q3692" s="5" t="str">
        <f>IF(E3692="","",IFERROR(VLOOKUP(E3692,REGRAS_CST!$A$2:$D$200,4,FALSE),""))</f>
        <v/>
      </c>
      <c r="R3692" s="8"/>
      <c r="S3692" s="7">
        <f>IF($H3692="","",$H3692*(1-$U3692))</f>
        <v>8.9999999999999993E-3</v>
      </c>
      <c r="T3692" s="7">
        <f>IF($I3692="","",$I3692*(1-$U3692))</f>
        <v>1E-3</v>
      </c>
      <c r="U3692" s="7">
        <f>IFERROR(INDEX(BASE_CCLASSTRIB!$E:$E, MATCH(TEXT($D3692,"000000"), BASE_CCLASSTRIB!$A:$A, 0))/100, 0)</f>
        <v>0</v>
      </c>
      <c r="V3692" s="21">
        <f>IFERROR(INDEX(BASE_CCLASSTRIB!$F:$F, MATCH(TEXT($D3692,"000000"), BASE_CCLASSTRIB!$A:$A, 0))/100, 0)</f>
        <v>0</v>
      </c>
    </row>
    <row r="3693" spans="2:22" ht="15.75" customHeight="1" thickTop="1" thickBot="1">
      <c r="B3693" s="8"/>
      <c r="C3693" s="8"/>
      <c r="E3693" s="8" t="str">
        <f>IF(D3693="","",LEFT(D3693,3))</f>
        <v/>
      </c>
      <c r="F3693" s="5" t="str">
        <f>IF(E3693="","",IFERROR(VLOOKUP(E3693,REGRAS_CST!$A$2:$B$200,2,FALSE),""))</f>
        <v/>
      </c>
      <c r="H3693" s="7">
        <v>8.9999999999999993E-3</v>
      </c>
      <c r="I3693" s="7">
        <v>1E-3</v>
      </c>
      <c r="K3693" s="5" t="str">
        <f>IF(E3693="","",IFERROR(VLOOKUP(E3693,REGRAS_CST!$A$2:$C$200,3,FALSE),""))</f>
        <v/>
      </c>
      <c r="L3693" s="10" t="str">
        <f>IF($G3693="", "", $G3693*(1-$V3693))</f>
        <v/>
      </c>
      <c r="M3693" s="30" t="str">
        <f t="shared" si="114"/>
        <v/>
      </c>
      <c r="N3693" s="30" t="str">
        <f t="shared" si="115"/>
        <v/>
      </c>
      <c r="O3693" s="5" t="str">
        <f>IF(D3693="","",
IF(AND(K3693&lt;&gt;"SIM",V3693&gt;0),"ERRO: % BC &gt; 0, mas NÃO permitida ❌",
IF(AND(K3693="SIM",V3693=0),"ATENÇÃO: BC permitida, mas % = 0 🔎",
"Base de cálculo aplicada corretamente ✅")))</f>
        <v/>
      </c>
      <c r="P3693" s="5" t="str">
        <f>IF(D3693="","",
IF(AND(Q3693&lt;&gt;"SIM",U3693&gt;0),"ERRO: % alíquota &gt; 0, mas NÃO permitida ❌",
IF(AND(Q3693="SIM",U3693=0),"ATENÇÃO: alíquota permitida, mas % = 0 🔎",
"Alíquota aplicada corretamente ✅")))</f>
        <v/>
      </c>
      <c r="Q3693" s="5" t="str">
        <f>IF(E3693="","",IFERROR(VLOOKUP(E3693,REGRAS_CST!$A$2:$D$200,4,FALSE),""))</f>
        <v/>
      </c>
      <c r="R3693" s="8"/>
      <c r="S3693" s="7">
        <f>IF($H3693="","",$H3693*(1-$U3693))</f>
        <v>8.9999999999999993E-3</v>
      </c>
      <c r="T3693" s="7">
        <f>IF($I3693="","",$I3693*(1-$U3693))</f>
        <v>1E-3</v>
      </c>
      <c r="U3693" s="7">
        <f>IFERROR(INDEX(BASE_CCLASSTRIB!$E:$E, MATCH(TEXT($D3693,"000000"), BASE_CCLASSTRIB!$A:$A, 0))/100, 0)</f>
        <v>0</v>
      </c>
      <c r="V3693" s="21">
        <f>IFERROR(INDEX(BASE_CCLASSTRIB!$F:$F, MATCH(TEXT($D3693,"000000"), BASE_CCLASSTRIB!$A:$A, 0))/100, 0)</f>
        <v>0</v>
      </c>
    </row>
    <row r="3694" spans="2:22" ht="15.75" customHeight="1" thickTop="1" thickBot="1">
      <c r="B3694" s="8"/>
      <c r="C3694" s="8"/>
      <c r="E3694" s="8" t="str">
        <f>IF(D3694="","",LEFT(D3694,3))</f>
        <v/>
      </c>
      <c r="F3694" s="5" t="str">
        <f>IF(E3694="","",IFERROR(VLOOKUP(E3694,REGRAS_CST!$A$2:$B$200,2,FALSE),""))</f>
        <v/>
      </c>
      <c r="H3694" s="7">
        <v>8.9999999999999993E-3</v>
      </c>
      <c r="I3694" s="7">
        <v>1E-3</v>
      </c>
      <c r="K3694" s="5" t="str">
        <f>IF(E3694="","",IFERROR(VLOOKUP(E3694,REGRAS_CST!$A$2:$C$200,3,FALSE),""))</f>
        <v/>
      </c>
      <c r="L3694" s="10" t="str">
        <f>IF($G3694="", "", $G3694*(1-$V3694))</f>
        <v/>
      </c>
      <c r="M3694" s="30" t="str">
        <f t="shared" si="114"/>
        <v/>
      </c>
      <c r="N3694" s="30" t="str">
        <f t="shared" si="115"/>
        <v/>
      </c>
      <c r="O3694" s="5" t="str">
        <f>IF(D3694="","",
IF(AND(K3694&lt;&gt;"SIM",V3694&gt;0),"ERRO: % BC &gt; 0, mas NÃO permitida ❌",
IF(AND(K3694="SIM",V3694=0),"ATENÇÃO: BC permitida, mas % = 0 🔎",
"Base de cálculo aplicada corretamente ✅")))</f>
        <v/>
      </c>
      <c r="P3694" s="5" t="str">
        <f>IF(D3694="","",
IF(AND(Q3694&lt;&gt;"SIM",U3694&gt;0),"ERRO: % alíquota &gt; 0, mas NÃO permitida ❌",
IF(AND(Q3694="SIM",U3694=0),"ATENÇÃO: alíquota permitida, mas % = 0 🔎",
"Alíquota aplicada corretamente ✅")))</f>
        <v/>
      </c>
      <c r="Q3694" s="5" t="str">
        <f>IF(E3694="","",IFERROR(VLOOKUP(E3694,REGRAS_CST!$A$2:$D$200,4,FALSE),""))</f>
        <v/>
      </c>
      <c r="R3694" s="8"/>
      <c r="S3694" s="7">
        <f>IF($H3694="","",$H3694*(1-$U3694))</f>
        <v>8.9999999999999993E-3</v>
      </c>
      <c r="T3694" s="7">
        <f>IF($I3694="","",$I3694*(1-$U3694))</f>
        <v>1E-3</v>
      </c>
      <c r="U3694" s="7">
        <f>IFERROR(INDEX(BASE_CCLASSTRIB!$E:$E, MATCH(TEXT($D3694,"000000"), BASE_CCLASSTRIB!$A:$A, 0))/100, 0)</f>
        <v>0</v>
      </c>
      <c r="V3694" s="21">
        <f>IFERROR(INDEX(BASE_CCLASSTRIB!$F:$F, MATCH(TEXT($D3694,"000000"), BASE_CCLASSTRIB!$A:$A, 0))/100, 0)</f>
        <v>0</v>
      </c>
    </row>
    <row r="3695" spans="2:22" ht="15.75" customHeight="1" thickTop="1" thickBot="1">
      <c r="B3695" s="8"/>
      <c r="C3695" s="8"/>
      <c r="E3695" s="8" t="str">
        <f>IF(D3695="","",LEFT(D3695,3))</f>
        <v/>
      </c>
      <c r="F3695" s="5" t="str">
        <f>IF(E3695="","",IFERROR(VLOOKUP(E3695,REGRAS_CST!$A$2:$B$200,2,FALSE),""))</f>
        <v/>
      </c>
      <c r="H3695" s="7">
        <v>8.9999999999999993E-3</v>
      </c>
      <c r="I3695" s="7">
        <v>1E-3</v>
      </c>
      <c r="K3695" s="5" t="str">
        <f>IF(E3695="","",IFERROR(VLOOKUP(E3695,REGRAS_CST!$A$2:$C$200,3,FALSE),""))</f>
        <v/>
      </c>
      <c r="L3695" s="10" t="str">
        <f>IF($G3695="", "", $G3695*(1-$V3695))</f>
        <v/>
      </c>
      <c r="M3695" s="30" t="str">
        <f t="shared" si="114"/>
        <v/>
      </c>
      <c r="N3695" s="30" t="str">
        <f t="shared" si="115"/>
        <v/>
      </c>
      <c r="O3695" s="5" t="str">
        <f>IF(D3695="","",
IF(AND(K3695&lt;&gt;"SIM",V3695&gt;0),"ERRO: % BC &gt; 0, mas NÃO permitida ❌",
IF(AND(K3695="SIM",V3695=0),"ATENÇÃO: BC permitida, mas % = 0 🔎",
"Base de cálculo aplicada corretamente ✅")))</f>
        <v/>
      </c>
      <c r="P3695" s="5" t="str">
        <f>IF(D3695="","",
IF(AND(Q3695&lt;&gt;"SIM",U3695&gt;0),"ERRO: % alíquota &gt; 0, mas NÃO permitida ❌",
IF(AND(Q3695="SIM",U3695=0),"ATENÇÃO: alíquota permitida, mas % = 0 🔎",
"Alíquota aplicada corretamente ✅")))</f>
        <v/>
      </c>
      <c r="Q3695" s="5" t="str">
        <f>IF(E3695="","",IFERROR(VLOOKUP(E3695,REGRAS_CST!$A$2:$D$200,4,FALSE),""))</f>
        <v/>
      </c>
      <c r="R3695" s="8"/>
      <c r="S3695" s="7">
        <f>IF($H3695="","",$H3695*(1-$U3695))</f>
        <v>8.9999999999999993E-3</v>
      </c>
      <c r="T3695" s="7">
        <f>IF($I3695="","",$I3695*(1-$U3695))</f>
        <v>1E-3</v>
      </c>
      <c r="U3695" s="7">
        <f>IFERROR(INDEX(BASE_CCLASSTRIB!$E:$E, MATCH(TEXT($D3695,"000000"), BASE_CCLASSTRIB!$A:$A, 0))/100, 0)</f>
        <v>0</v>
      </c>
      <c r="V3695" s="21">
        <f>IFERROR(INDEX(BASE_CCLASSTRIB!$F:$F, MATCH(TEXT($D3695,"000000"), BASE_CCLASSTRIB!$A:$A, 0))/100, 0)</f>
        <v>0</v>
      </c>
    </row>
    <row r="3696" spans="2:22" ht="15.75" customHeight="1" thickTop="1" thickBot="1">
      <c r="B3696" s="8"/>
      <c r="C3696" s="8"/>
      <c r="E3696" s="8" t="str">
        <f>IF(D3696="","",LEFT(D3696,3))</f>
        <v/>
      </c>
      <c r="F3696" s="5" t="str">
        <f>IF(E3696="","",IFERROR(VLOOKUP(E3696,REGRAS_CST!$A$2:$B$200,2,FALSE),""))</f>
        <v/>
      </c>
      <c r="H3696" s="7">
        <v>8.9999999999999993E-3</v>
      </c>
      <c r="I3696" s="7">
        <v>1E-3</v>
      </c>
      <c r="K3696" s="5" t="str">
        <f>IF(E3696="","",IFERROR(VLOOKUP(E3696,REGRAS_CST!$A$2:$C$200,3,FALSE),""))</f>
        <v/>
      </c>
      <c r="L3696" s="10" t="str">
        <f>IF($G3696="", "", $G3696*(1-$V3696))</f>
        <v/>
      </c>
      <c r="M3696" s="30" t="str">
        <f t="shared" si="114"/>
        <v/>
      </c>
      <c r="N3696" s="30" t="str">
        <f t="shared" si="115"/>
        <v/>
      </c>
      <c r="O3696" s="5" t="str">
        <f>IF(D3696="","",
IF(AND(K3696&lt;&gt;"SIM",V3696&gt;0),"ERRO: % BC &gt; 0, mas NÃO permitida ❌",
IF(AND(K3696="SIM",V3696=0),"ATENÇÃO: BC permitida, mas % = 0 🔎",
"Base de cálculo aplicada corretamente ✅")))</f>
        <v/>
      </c>
      <c r="P3696" s="5" t="str">
        <f>IF(D3696="","",
IF(AND(Q3696&lt;&gt;"SIM",U3696&gt;0),"ERRO: % alíquota &gt; 0, mas NÃO permitida ❌",
IF(AND(Q3696="SIM",U3696=0),"ATENÇÃO: alíquota permitida, mas % = 0 🔎",
"Alíquota aplicada corretamente ✅")))</f>
        <v/>
      </c>
      <c r="Q3696" s="5" t="str">
        <f>IF(E3696="","",IFERROR(VLOOKUP(E3696,REGRAS_CST!$A$2:$D$200,4,FALSE),""))</f>
        <v/>
      </c>
      <c r="R3696" s="8"/>
      <c r="S3696" s="7">
        <f>IF($H3696="","",$H3696*(1-$U3696))</f>
        <v>8.9999999999999993E-3</v>
      </c>
      <c r="T3696" s="7">
        <f>IF($I3696="","",$I3696*(1-$U3696))</f>
        <v>1E-3</v>
      </c>
      <c r="U3696" s="7">
        <f>IFERROR(INDEX(BASE_CCLASSTRIB!$E:$E, MATCH(TEXT($D3696,"000000"), BASE_CCLASSTRIB!$A:$A, 0))/100, 0)</f>
        <v>0</v>
      </c>
      <c r="V3696" s="21">
        <f>IFERROR(INDEX(BASE_CCLASSTRIB!$F:$F, MATCH(TEXT($D3696,"000000"), BASE_CCLASSTRIB!$A:$A, 0))/100, 0)</f>
        <v>0</v>
      </c>
    </row>
    <row r="3697" spans="2:22" ht="15.75" customHeight="1" thickTop="1" thickBot="1">
      <c r="B3697" s="8"/>
      <c r="C3697" s="8"/>
      <c r="E3697" s="8" t="str">
        <f>IF(D3697="","",LEFT(D3697,3))</f>
        <v/>
      </c>
      <c r="F3697" s="5" t="str">
        <f>IF(E3697="","",IFERROR(VLOOKUP(E3697,REGRAS_CST!$A$2:$B$200,2,FALSE),""))</f>
        <v/>
      </c>
      <c r="H3697" s="7">
        <v>8.9999999999999993E-3</v>
      </c>
      <c r="I3697" s="7">
        <v>1E-3</v>
      </c>
      <c r="K3697" s="5" t="str">
        <f>IF(E3697="","",IFERROR(VLOOKUP(E3697,REGRAS_CST!$A$2:$C$200,3,FALSE),""))</f>
        <v/>
      </c>
      <c r="L3697" s="10" t="str">
        <f>IF($G3697="", "", $G3697*(1-$V3697))</f>
        <v/>
      </c>
      <c r="M3697" s="30" t="str">
        <f t="shared" si="114"/>
        <v/>
      </c>
      <c r="N3697" s="30" t="str">
        <f t="shared" si="115"/>
        <v/>
      </c>
      <c r="O3697" s="5" t="str">
        <f>IF(D3697="","",
IF(AND(K3697&lt;&gt;"SIM",V3697&gt;0),"ERRO: % BC &gt; 0, mas NÃO permitida ❌",
IF(AND(K3697="SIM",V3697=0),"ATENÇÃO: BC permitida, mas % = 0 🔎",
"Base de cálculo aplicada corretamente ✅")))</f>
        <v/>
      </c>
      <c r="P3697" s="5" t="str">
        <f>IF(D3697="","",
IF(AND(Q3697&lt;&gt;"SIM",U3697&gt;0),"ERRO: % alíquota &gt; 0, mas NÃO permitida ❌",
IF(AND(Q3697="SIM",U3697=0),"ATENÇÃO: alíquota permitida, mas % = 0 🔎",
"Alíquota aplicada corretamente ✅")))</f>
        <v/>
      </c>
      <c r="Q3697" s="5" t="str">
        <f>IF(E3697="","",IFERROR(VLOOKUP(E3697,REGRAS_CST!$A$2:$D$200,4,FALSE),""))</f>
        <v/>
      </c>
      <c r="R3697" s="8"/>
      <c r="S3697" s="7">
        <f>IF($H3697="","",$H3697*(1-$U3697))</f>
        <v>8.9999999999999993E-3</v>
      </c>
      <c r="T3697" s="7">
        <f>IF($I3697="","",$I3697*(1-$U3697))</f>
        <v>1E-3</v>
      </c>
      <c r="U3697" s="7">
        <f>IFERROR(INDEX(BASE_CCLASSTRIB!$E:$E, MATCH(TEXT($D3697,"000000"), BASE_CCLASSTRIB!$A:$A, 0))/100, 0)</f>
        <v>0</v>
      </c>
      <c r="V3697" s="21">
        <f>IFERROR(INDEX(BASE_CCLASSTRIB!$F:$F, MATCH(TEXT($D3697,"000000"), BASE_CCLASSTRIB!$A:$A, 0))/100, 0)</f>
        <v>0</v>
      </c>
    </row>
    <row r="3698" spans="2:22" ht="15.75" customHeight="1" thickTop="1" thickBot="1">
      <c r="B3698" s="8"/>
      <c r="C3698" s="8"/>
      <c r="E3698" s="8" t="str">
        <f>IF(D3698="","",LEFT(D3698,3))</f>
        <v/>
      </c>
      <c r="F3698" s="5" t="str">
        <f>IF(E3698="","",IFERROR(VLOOKUP(E3698,REGRAS_CST!$A$2:$B$200,2,FALSE),""))</f>
        <v/>
      </c>
      <c r="H3698" s="7">
        <v>8.9999999999999993E-3</v>
      </c>
      <c r="I3698" s="7">
        <v>1E-3</v>
      </c>
      <c r="K3698" s="5" t="str">
        <f>IF(E3698="","",IFERROR(VLOOKUP(E3698,REGRAS_CST!$A$2:$C$200,3,FALSE),""))</f>
        <v/>
      </c>
      <c r="L3698" s="10" t="str">
        <f>IF($G3698="", "", $G3698*(1-$V3698))</f>
        <v/>
      </c>
      <c r="M3698" s="30" t="str">
        <f t="shared" si="114"/>
        <v/>
      </c>
      <c r="N3698" s="30" t="str">
        <f t="shared" si="115"/>
        <v/>
      </c>
      <c r="O3698" s="5" t="str">
        <f>IF(D3698="","",
IF(AND(K3698&lt;&gt;"SIM",V3698&gt;0),"ERRO: % BC &gt; 0, mas NÃO permitida ❌",
IF(AND(K3698="SIM",V3698=0),"ATENÇÃO: BC permitida, mas % = 0 🔎",
"Base de cálculo aplicada corretamente ✅")))</f>
        <v/>
      </c>
      <c r="P3698" s="5" t="str">
        <f>IF(D3698="","",
IF(AND(Q3698&lt;&gt;"SIM",U3698&gt;0),"ERRO: % alíquota &gt; 0, mas NÃO permitida ❌",
IF(AND(Q3698="SIM",U3698=0),"ATENÇÃO: alíquota permitida, mas % = 0 🔎",
"Alíquota aplicada corretamente ✅")))</f>
        <v/>
      </c>
      <c r="Q3698" s="5" t="str">
        <f>IF(E3698="","",IFERROR(VLOOKUP(E3698,REGRAS_CST!$A$2:$D$200,4,FALSE),""))</f>
        <v/>
      </c>
      <c r="R3698" s="8"/>
      <c r="S3698" s="7">
        <f>IF($H3698="","",$H3698*(1-$U3698))</f>
        <v>8.9999999999999993E-3</v>
      </c>
      <c r="T3698" s="7">
        <f>IF($I3698="","",$I3698*(1-$U3698))</f>
        <v>1E-3</v>
      </c>
      <c r="U3698" s="7">
        <f>IFERROR(INDEX(BASE_CCLASSTRIB!$E:$E, MATCH(TEXT($D3698,"000000"), BASE_CCLASSTRIB!$A:$A, 0))/100, 0)</f>
        <v>0</v>
      </c>
      <c r="V3698" s="21">
        <f>IFERROR(INDEX(BASE_CCLASSTRIB!$F:$F, MATCH(TEXT($D3698,"000000"), BASE_CCLASSTRIB!$A:$A, 0))/100, 0)</f>
        <v>0</v>
      </c>
    </row>
    <row r="3699" spans="2:22" ht="15.75" customHeight="1" thickTop="1" thickBot="1">
      <c r="B3699" s="8"/>
      <c r="C3699" s="8"/>
      <c r="E3699" s="8" t="str">
        <f>IF(D3699="","",LEFT(D3699,3))</f>
        <v/>
      </c>
      <c r="F3699" s="5" t="str">
        <f>IF(E3699="","",IFERROR(VLOOKUP(E3699,REGRAS_CST!$A$2:$B$200,2,FALSE),""))</f>
        <v/>
      </c>
      <c r="H3699" s="7">
        <v>8.9999999999999993E-3</v>
      </c>
      <c r="I3699" s="7">
        <v>1E-3</v>
      </c>
      <c r="K3699" s="5" t="str">
        <f>IF(E3699="","",IFERROR(VLOOKUP(E3699,REGRAS_CST!$A$2:$C$200,3,FALSE),""))</f>
        <v/>
      </c>
      <c r="L3699" s="10" t="str">
        <f>IF($G3699="", "", $G3699*(1-$V3699))</f>
        <v/>
      </c>
      <c r="M3699" s="30" t="str">
        <f t="shared" si="114"/>
        <v/>
      </c>
      <c r="N3699" s="30" t="str">
        <f t="shared" si="115"/>
        <v/>
      </c>
      <c r="O3699" s="5" t="str">
        <f>IF(D3699="","",
IF(AND(K3699&lt;&gt;"SIM",V3699&gt;0),"ERRO: % BC &gt; 0, mas NÃO permitida ❌",
IF(AND(K3699="SIM",V3699=0),"ATENÇÃO: BC permitida, mas % = 0 🔎",
"Base de cálculo aplicada corretamente ✅")))</f>
        <v/>
      </c>
      <c r="P3699" s="5" t="str">
        <f>IF(D3699="","",
IF(AND(Q3699&lt;&gt;"SIM",U3699&gt;0),"ERRO: % alíquota &gt; 0, mas NÃO permitida ❌",
IF(AND(Q3699="SIM",U3699=0),"ATENÇÃO: alíquota permitida, mas % = 0 🔎",
"Alíquota aplicada corretamente ✅")))</f>
        <v/>
      </c>
      <c r="Q3699" s="5" t="str">
        <f>IF(E3699="","",IFERROR(VLOOKUP(E3699,REGRAS_CST!$A$2:$D$200,4,FALSE),""))</f>
        <v/>
      </c>
      <c r="R3699" s="8"/>
      <c r="S3699" s="7">
        <f>IF($H3699="","",$H3699*(1-$U3699))</f>
        <v>8.9999999999999993E-3</v>
      </c>
      <c r="T3699" s="7">
        <f>IF($I3699="","",$I3699*(1-$U3699))</f>
        <v>1E-3</v>
      </c>
      <c r="U3699" s="7">
        <f>IFERROR(INDEX(BASE_CCLASSTRIB!$E:$E, MATCH(TEXT($D3699,"000000"), BASE_CCLASSTRIB!$A:$A, 0))/100, 0)</f>
        <v>0</v>
      </c>
      <c r="V3699" s="21">
        <f>IFERROR(INDEX(BASE_CCLASSTRIB!$F:$F, MATCH(TEXT($D3699,"000000"), BASE_CCLASSTRIB!$A:$A, 0))/100, 0)</f>
        <v>0</v>
      </c>
    </row>
    <row r="3700" spans="2:22" ht="15.75" customHeight="1" thickTop="1" thickBot="1">
      <c r="B3700" s="8"/>
      <c r="C3700" s="8"/>
      <c r="E3700" s="8" t="str">
        <f>IF(D3700="","",LEFT(D3700,3))</f>
        <v/>
      </c>
      <c r="F3700" s="5" t="str">
        <f>IF(E3700="","",IFERROR(VLOOKUP(E3700,REGRAS_CST!$A$2:$B$200,2,FALSE),""))</f>
        <v/>
      </c>
      <c r="H3700" s="7">
        <v>8.9999999999999993E-3</v>
      </c>
      <c r="I3700" s="7">
        <v>1E-3</v>
      </c>
      <c r="K3700" s="5" t="str">
        <f>IF(E3700="","",IFERROR(VLOOKUP(E3700,REGRAS_CST!$A$2:$C$200,3,FALSE),""))</f>
        <v/>
      </c>
      <c r="L3700" s="10" t="str">
        <f>IF($G3700="", "", $G3700*(1-$V3700))</f>
        <v/>
      </c>
      <c r="M3700" s="30" t="str">
        <f t="shared" si="114"/>
        <v/>
      </c>
      <c r="N3700" s="30" t="str">
        <f t="shared" si="115"/>
        <v/>
      </c>
      <c r="O3700" s="5" t="str">
        <f>IF(D3700="","",
IF(AND(K3700&lt;&gt;"SIM",V3700&gt;0),"ERRO: % BC &gt; 0, mas NÃO permitida ❌",
IF(AND(K3700="SIM",V3700=0),"ATENÇÃO: BC permitida, mas % = 0 🔎",
"Base de cálculo aplicada corretamente ✅")))</f>
        <v/>
      </c>
      <c r="P3700" s="5" t="str">
        <f>IF(D3700="","",
IF(AND(Q3700&lt;&gt;"SIM",U3700&gt;0),"ERRO: % alíquota &gt; 0, mas NÃO permitida ❌",
IF(AND(Q3700="SIM",U3700=0),"ATENÇÃO: alíquota permitida, mas % = 0 🔎",
"Alíquota aplicada corretamente ✅")))</f>
        <v/>
      </c>
      <c r="Q3700" s="5" t="str">
        <f>IF(E3700="","",IFERROR(VLOOKUP(E3700,REGRAS_CST!$A$2:$D$200,4,FALSE),""))</f>
        <v/>
      </c>
      <c r="R3700" s="8"/>
      <c r="S3700" s="7">
        <f>IF($H3700="","",$H3700*(1-$U3700))</f>
        <v>8.9999999999999993E-3</v>
      </c>
      <c r="T3700" s="7">
        <f>IF($I3700="","",$I3700*(1-$U3700))</f>
        <v>1E-3</v>
      </c>
      <c r="U3700" s="7">
        <f>IFERROR(INDEX(BASE_CCLASSTRIB!$E:$E, MATCH(TEXT($D3700,"000000"), BASE_CCLASSTRIB!$A:$A, 0))/100, 0)</f>
        <v>0</v>
      </c>
      <c r="V3700" s="21">
        <f>IFERROR(INDEX(BASE_CCLASSTRIB!$F:$F, MATCH(TEXT($D3700,"000000"), BASE_CCLASSTRIB!$A:$A, 0))/100, 0)</f>
        <v>0</v>
      </c>
    </row>
    <row r="3701" spans="2:22" ht="15.75" customHeight="1" thickTop="1" thickBot="1">
      <c r="B3701" s="8"/>
      <c r="C3701" s="8"/>
      <c r="E3701" s="8" t="str">
        <f>IF(D3701="","",LEFT(D3701,3))</f>
        <v/>
      </c>
      <c r="F3701" s="5" t="str">
        <f>IF(E3701="","",IFERROR(VLOOKUP(E3701,REGRAS_CST!$A$2:$B$200,2,FALSE),""))</f>
        <v/>
      </c>
      <c r="H3701" s="7">
        <v>8.9999999999999993E-3</v>
      </c>
      <c r="I3701" s="7">
        <v>1E-3</v>
      </c>
      <c r="K3701" s="5" t="str">
        <f>IF(E3701="","",IFERROR(VLOOKUP(E3701,REGRAS_CST!$A$2:$C$200,3,FALSE),""))</f>
        <v/>
      </c>
      <c r="L3701" s="10" t="str">
        <f>IF($G3701="", "", $G3701*(1-$V3701))</f>
        <v/>
      </c>
      <c r="M3701" s="30" t="str">
        <f t="shared" si="114"/>
        <v/>
      </c>
      <c r="N3701" s="30" t="str">
        <f t="shared" si="115"/>
        <v/>
      </c>
      <c r="O3701" s="5" t="str">
        <f>IF(D3701="","",
IF(AND(K3701&lt;&gt;"SIM",V3701&gt;0),"ERRO: % BC &gt; 0, mas NÃO permitida ❌",
IF(AND(K3701="SIM",V3701=0),"ATENÇÃO: BC permitida, mas % = 0 🔎",
"Base de cálculo aplicada corretamente ✅")))</f>
        <v/>
      </c>
      <c r="P3701" s="5" t="str">
        <f>IF(D3701="","",
IF(AND(Q3701&lt;&gt;"SIM",U3701&gt;0),"ERRO: % alíquota &gt; 0, mas NÃO permitida ❌",
IF(AND(Q3701="SIM",U3701=0),"ATENÇÃO: alíquota permitida, mas % = 0 🔎",
"Alíquota aplicada corretamente ✅")))</f>
        <v/>
      </c>
      <c r="Q3701" s="5" t="str">
        <f>IF(E3701="","",IFERROR(VLOOKUP(E3701,REGRAS_CST!$A$2:$D$200,4,FALSE),""))</f>
        <v/>
      </c>
      <c r="R3701" s="8"/>
      <c r="S3701" s="7">
        <f>IF($H3701="","",$H3701*(1-$U3701))</f>
        <v>8.9999999999999993E-3</v>
      </c>
      <c r="T3701" s="7">
        <f>IF($I3701="","",$I3701*(1-$U3701))</f>
        <v>1E-3</v>
      </c>
      <c r="U3701" s="7">
        <f>IFERROR(INDEX(BASE_CCLASSTRIB!$E:$E, MATCH(TEXT($D3701,"000000"), BASE_CCLASSTRIB!$A:$A, 0))/100, 0)</f>
        <v>0</v>
      </c>
      <c r="V3701" s="21">
        <f>IFERROR(INDEX(BASE_CCLASSTRIB!$F:$F, MATCH(TEXT($D3701,"000000"), BASE_CCLASSTRIB!$A:$A, 0))/100, 0)</f>
        <v>0</v>
      </c>
    </row>
    <row r="3702" spans="2:22" ht="15.75" customHeight="1" thickTop="1" thickBot="1">
      <c r="B3702" s="8"/>
      <c r="C3702" s="8"/>
      <c r="E3702" s="8" t="str">
        <f>IF(D3702="","",LEFT(D3702,3))</f>
        <v/>
      </c>
      <c r="F3702" s="5" t="str">
        <f>IF(E3702="","",IFERROR(VLOOKUP(E3702,REGRAS_CST!$A$2:$B$200,2,FALSE),""))</f>
        <v/>
      </c>
      <c r="H3702" s="7">
        <v>8.9999999999999993E-3</v>
      </c>
      <c r="I3702" s="7">
        <v>1E-3</v>
      </c>
      <c r="K3702" s="5" t="str">
        <f>IF(E3702="","",IFERROR(VLOOKUP(E3702,REGRAS_CST!$A$2:$C$200,3,FALSE),""))</f>
        <v/>
      </c>
      <c r="L3702" s="10" t="str">
        <f>IF($G3702="", "", $G3702*(1-$V3702))</f>
        <v/>
      </c>
      <c r="M3702" s="30" t="str">
        <f t="shared" si="114"/>
        <v/>
      </c>
      <c r="N3702" s="30" t="str">
        <f t="shared" si="115"/>
        <v/>
      </c>
      <c r="O3702" s="5" t="str">
        <f>IF(D3702="","",
IF(AND(K3702&lt;&gt;"SIM",V3702&gt;0),"ERRO: % BC &gt; 0, mas NÃO permitida ❌",
IF(AND(K3702="SIM",V3702=0),"ATENÇÃO: BC permitida, mas % = 0 🔎",
"Base de cálculo aplicada corretamente ✅")))</f>
        <v/>
      </c>
      <c r="P3702" s="5" t="str">
        <f>IF(D3702="","",
IF(AND(Q3702&lt;&gt;"SIM",U3702&gt;0),"ERRO: % alíquota &gt; 0, mas NÃO permitida ❌",
IF(AND(Q3702="SIM",U3702=0),"ATENÇÃO: alíquota permitida, mas % = 0 🔎",
"Alíquota aplicada corretamente ✅")))</f>
        <v/>
      </c>
      <c r="Q3702" s="5" t="str">
        <f>IF(E3702="","",IFERROR(VLOOKUP(E3702,REGRAS_CST!$A$2:$D$200,4,FALSE),""))</f>
        <v/>
      </c>
      <c r="R3702" s="8"/>
      <c r="S3702" s="7">
        <f>IF($H3702="","",$H3702*(1-$U3702))</f>
        <v>8.9999999999999993E-3</v>
      </c>
      <c r="T3702" s="7">
        <f>IF($I3702="","",$I3702*(1-$U3702))</f>
        <v>1E-3</v>
      </c>
      <c r="U3702" s="7">
        <f>IFERROR(INDEX(BASE_CCLASSTRIB!$E:$E, MATCH(TEXT($D3702,"000000"), BASE_CCLASSTRIB!$A:$A, 0))/100, 0)</f>
        <v>0</v>
      </c>
      <c r="V3702" s="21">
        <f>IFERROR(INDEX(BASE_CCLASSTRIB!$F:$F, MATCH(TEXT($D3702,"000000"), BASE_CCLASSTRIB!$A:$A, 0))/100, 0)</f>
        <v>0</v>
      </c>
    </row>
    <row r="3703" spans="2:22" ht="15.75" customHeight="1" thickTop="1" thickBot="1">
      <c r="B3703" s="8"/>
      <c r="C3703" s="8"/>
      <c r="E3703" s="8" t="str">
        <f>IF(D3703="","",LEFT(D3703,3))</f>
        <v/>
      </c>
      <c r="F3703" s="5" t="str">
        <f>IF(E3703="","",IFERROR(VLOOKUP(E3703,REGRAS_CST!$A$2:$B$200,2,FALSE),""))</f>
        <v/>
      </c>
      <c r="H3703" s="7">
        <v>8.9999999999999993E-3</v>
      </c>
      <c r="I3703" s="7">
        <v>1E-3</v>
      </c>
      <c r="K3703" s="5" t="str">
        <f>IF(E3703="","",IFERROR(VLOOKUP(E3703,REGRAS_CST!$A$2:$C$200,3,FALSE),""))</f>
        <v/>
      </c>
      <c r="L3703" s="10" t="str">
        <f>IF($G3703="", "", $G3703*(1-$V3703))</f>
        <v/>
      </c>
      <c r="M3703" s="30" t="str">
        <f t="shared" si="114"/>
        <v/>
      </c>
      <c r="N3703" s="30" t="str">
        <f t="shared" si="115"/>
        <v/>
      </c>
      <c r="O3703" s="5" t="str">
        <f>IF(D3703="","",
IF(AND(K3703&lt;&gt;"SIM",V3703&gt;0),"ERRO: % BC &gt; 0, mas NÃO permitida ❌",
IF(AND(K3703="SIM",V3703=0),"ATENÇÃO: BC permitida, mas % = 0 🔎",
"Base de cálculo aplicada corretamente ✅")))</f>
        <v/>
      </c>
      <c r="P3703" s="5" t="str">
        <f>IF(D3703="","",
IF(AND(Q3703&lt;&gt;"SIM",U3703&gt;0),"ERRO: % alíquota &gt; 0, mas NÃO permitida ❌",
IF(AND(Q3703="SIM",U3703=0),"ATENÇÃO: alíquota permitida, mas % = 0 🔎",
"Alíquota aplicada corretamente ✅")))</f>
        <v/>
      </c>
      <c r="Q3703" s="5" t="str">
        <f>IF(E3703="","",IFERROR(VLOOKUP(E3703,REGRAS_CST!$A$2:$D$200,4,FALSE),""))</f>
        <v/>
      </c>
      <c r="R3703" s="8"/>
      <c r="S3703" s="7">
        <f>IF($H3703="","",$H3703*(1-$U3703))</f>
        <v>8.9999999999999993E-3</v>
      </c>
      <c r="T3703" s="7">
        <f>IF($I3703="","",$I3703*(1-$U3703))</f>
        <v>1E-3</v>
      </c>
      <c r="U3703" s="7">
        <f>IFERROR(INDEX(BASE_CCLASSTRIB!$E:$E, MATCH(TEXT($D3703,"000000"), BASE_CCLASSTRIB!$A:$A, 0))/100, 0)</f>
        <v>0</v>
      </c>
      <c r="V3703" s="21">
        <f>IFERROR(INDEX(BASE_CCLASSTRIB!$F:$F, MATCH(TEXT($D3703,"000000"), BASE_CCLASSTRIB!$A:$A, 0))/100, 0)</f>
        <v>0</v>
      </c>
    </row>
    <row r="3704" spans="2:22" ht="15.75" customHeight="1" thickTop="1" thickBot="1">
      <c r="B3704" s="8"/>
      <c r="C3704" s="8"/>
      <c r="E3704" s="8" t="str">
        <f>IF(D3704="","",LEFT(D3704,3))</f>
        <v/>
      </c>
      <c r="F3704" s="5" t="str">
        <f>IF(E3704="","",IFERROR(VLOOKUP(E3704,REGRAS_CST!$A$2:$B$200,2,FALSE),""))</f>
        <v/>
      </c>
      <c r="H3704" s="7">
        <v>8.9999999999999993E-3</v>
      </c>
      <c r="I3704" s="7">
        <v>1E-3</v>
      </c>
      <c r="K3704" s="5" t="str">
        <f>IF(E3704="","",IFERROR(VLOOKUP(E3704,REGRAS_CST!$A$2:$C$200,3,FALSE),""))</f>
        <v/>
      </c>
      <c r="L3704" s="10" t="str">
        <f>IF($G3704="", "", $G3704*(1-$V3704))</f>
        <v/>
      </c>
      <c r="M3704" s="30" t="str">
        <f t="shared" si="114"/>
        <v/>
      </c>
      <c r="N3704" s="30" t="str">
        <f t="shared" si="115"/>
        <v/>
      </c>
      <c r="O3704" s="5" t="str">
        <f>IF(D3704="","",
IF(AND(K3704&lt;&gt;"SIM",V3704&gt;0),"ERRO: % BC &gt; 0, mas NÃO permitida ❌",
IF(AND(K3704="SIM",V3704=0),"ATENÇÃO: BC permitida, mas % = 0 🔎",
"Base de cálculo aplicada corretamente ✅")))</f>
        <v/>
      </c>
      <c r="P3704" s="5" t="str">
        <f>IF(D3704="","",
IF(AND(Q3704&lt;&gt;"SIM",U3704&gt;0),"ERRO: % alíquota &gt; 0, mas NÃO permitida ❌",
IF(AND(Q3704="SIM",U3704=0),"ATENÇÃO: alíquota permitida, mas % = 0 🔎",
"Alíquota aplicada corretamente ✅")))</f>
        <v/>
      </c>
      <c r="Q3704" s="5" t="str">
        <f>IF(E3704="","",IFERROR(VLOOKUP(E3704,REGRAS_CST!$A$2:$D$200,4,FALSE),""))</f>
        <v/>
      </c>
      <c r="R3704" s="8"/>
      <c r="S3704" s="7">
        <f>IF($H3704="","",$H3704*(1-$U3704))</f>
        <v>8.9999999999999993E-3</v>
      </c>
      <c r="T3704" s="7">
        <f>IF($I3704="","",$I3704*(1-$U3704))</f>
        <v>1E-3</v>
      </c>
      <c r="U3704" s="7">
        <f>IFERROR(INDEX(BASE_CCLASSTRIB!$E:$E, MATCH(TEXT($D3704,"000000"), BASE_CCLASSTRIB!$A:$A, 0))/100, 0)</f>
        <v>0</v>
      </c>
      <c r="V3704" s="21">
        <f>IFERROR(INDEX(BASE_CCLASSTRIB!$F:$F, MATCH(TEXT($D3704,"000000"), BASE_CCLASSTRIB!$A:$A, 0))/100, 0)</f>
        <v>0</v>
      </c>
    </row>
    <row r="3705" spans="2:22" ht="15.75" customHeight="1" thickTop="1" thickBot="1">
      <c r="B3705" s="8"/>
      <c r="C3705" s="8"/>
      <c r="E3705" s="8" t="str">
        <f>IF(D3705="","",LEFT(D3705,3))</f>
        <v/>
      </c>
      <c r="F3705" s="5" t="str">
        <f>IF(E3705="","",IFERROR(VLOOKUP(E3705,REGRAS_CST!$A$2:$B$200,2,FALSE),""))</f>
        <v/>
      </c>
      <c r="H3705" s="7">
        <v>8.9999999999999993E-3</v>
      </c>
      <c r="I3705" s="7">
        <v>1E-3</v>
      </c>
      <c r="K3705" s="5" t="str">
        <f>IF(E3705="","",IFERROR(VLOOKUP(E3705,REGRAS_CST!$A$2:$C$200,3,FALSE),""))</f>
        <v/>
      </c>
      <c r="L3705" s="10" t="str">
        <f>IF($G3705="", "", $G3705*(1-$V3705))</f>
        <v/>
      </c>
      <c r="M3705" s="30" t="str">
        <f t="shared" si="114"/>
        <v/>
      </c>
      <c r="N3705" s="30" t="str">
        <f t="shared" si="115"/>
        <v/>
      </c>
      <c r="O3705" s="5" t="str">
        <f>IF(D3705="","",
IF(AND(K3705&lt;&gt;"SIM",V3705&gt;0),"ERRO: % BC &gt; 0, mas NÃO permitida ❌",
IF(AND(K3705="SIM",V3705=0),"ATENÇÃO: BC permitida, mas % = 0 🔎",
"Base de cálculo aplicada corretamente ✅")))</f>
        <v/>
      </c>
      <c r="P3705" s="5" t="str">
        <f>IF(D3705="","",
IF(AND(Q3705&lt;&gt;"SIM",U3705&gt;0),"ERRO: % alíquota &gt; 0, mas NÃO permitida ❌",
IF(AND(Q3705="SIM",U3705=0),"ATENÇÃO: alíquota permitida, mas % = 0 🔎",
"Alíquota aplicada corretamente ✅")))</f>
        <v/>
      </c>
      <c r="Q3705" s="5" t="str">
        <f>IF(E3705="","",IFERROR(VLOOKUP(E3705,REGRAS_CST!$A$2:$D$200,4,FALSE),""))</f>
        <v/>
      </c>
      <c r="R3705" s="8"/>
      <c r="S3705" s="7">
        <f>IF($H3705="","",$H3705*(1-$U3705))</f>
        <v>8.9999999999999993E-3</v>
      </c>
      <c r="T3705" s="7">
        <f>IF($I3705="","",$I3705*(1-$U3705))</f>
        <v>1E-3</v>
      </c>
      <c r="U3705" s="7">
        <f>IFERROR(INDEX(BASE_CCLASSTRIB!$E:$E, MATCH(TEXT($D3705,"000000"), BASE_CCLASSTRIB!$A:$A, 0))/100, 0)</f>
        <v>0</v>
      </c>
      <c r="V3705" s="21">
        <f>IFERROR(INDEX(BASE_CCLASSTRIB!$F:$F, MATCH(TEXT($D3705,"000000"), BASE_CCLASSTRIB!$A:$A, 0))/100, 0)</f>
        <v>0</v>
      </c>
    </row>
    <row r="3706" spans="2:22" ht="15.75" customHeight="1" thickTop="1" thickBot="1">
      <c r="B3706" s="8"/>
      <c r="C3706" s="8"/>
      <c r="E3706" s="8" t="str">
        <f>IF(D3706="","",LEFT(D3706,3))</f>
        <v/>
      </c>
      <c r="F3706" s="5" t="str">
        <f>IF(E3706="","",IFERROR(VLOOKUP(E3706,REGRAS_CST!$A$2:$B$200,2,FALSE),""))</f>
        <v/>
      </c>
      <c r="H3706" s="7">
        <v>8.9999999999999993E-3</v>
      </c>
      <c r="I3706" s="7">
        <v>1E-3</v>
      </c>
      <c r="K3706" s="5" t="str">
        <f>IF(E3706="","",IFERROR(VLOOKUP(E3706,REGRAS_CST!$A$2:$C$200,3,FALSE),""))</f>
        <v/>
      </c>
      <c r="L3706" s="10" t="str">
        <f>IF($G3706="", "", $G3706*(1-$V3706))</f>
        <v/>
      </c>
      <c r="M3706" s="30" t="str">
        <f t="shared" si="114"/>
        <v/>
      </c>
      <c r="N3706" s="30" t="str">
        <f t="shared" si="115"/>
        <v/>
      </c>
      <c r="O3706" s="5" t="str">
        <f>IF(D3706="","",
IF(AND(K3706&lt;&gt;"SIM",V3706&gt;0),"ERRO: % BC &gt; 0, mas NÃO permitida ❌",
IF(AND(K3706="SIM",V3706=0),"ATENÇÃO: BC permitida, mas % = 0 🔎",
"Base de cálculo aplicada corretamente ✅")))</f>
        <v/>
      </c>
      <c r="P3706" s="5" t="str">
        <f>IF(D3706="","",
IF(AND(Q3706&lt;&gt;"SIM",U3706&gt;0),"ERRO: % alíquota &gt; 0, mas NÃO permitida ❌",
IF(AND(Q3706="SIM",U3706=0),"ATENÇÃO: alíquota permitida, mas % = 0 🔎",
"Alíquota aplicada corretamente ✅")))</f>
        <v/>
      </c>
      <c r="Q3706" s="5" t="str">
        <f>IF(E3706="","",IFERROR(VLOOKUP(E3706,REGRAS_CST!$A$2:$D$200,4,FALSE),""))</f>
        <v/>
      </c>
      <c r="R3706" s="8"/>
      <c r="S3706" s="7">
        <f>IF($H3706="","",$H3706*(1-$U3706))</f>
        <v>8.9999999999999993E-3</v>
      </c>
      <c r="T3706" s="7">
        <f>IF($I3706="","",$I3706*(1-$U3706))</f>
        <v>1E-3</v>
      </c>
      <c r="U3706" s="7">
        <f>IFERROR(INDEX(BASE_CCLASSTRIB!$E:$E, MATCH(TEXT($D3706,"000000"), BASE_CCLASSTRIB!$A:$A, 0))/100, 0)</f>
        <v>0</v>
      </c>
      <c r="V3706" s="21">
        <f>IFERROR(INDEX(BASE_CCLASSTRIB!$F:$F, MATCH(TEXT($D3706,"000000"), BASE_CCLASSTRIB!$A:$A, 0))/100, 0)</f>
        <v>0</v>
      </c>
    </row>
    <row r="3707" spans="2:22" ht="15.75" customHeight="1" thickTop="1" thickBot="1">
      <c r="B3707" s="8"/>
      <c r="C3707" s="8"/>
      <c r="E3707" s="8" t="str">
        <f>IF(D3707="","",LEFT(D3707,3))</f>
        <v/>
      </c>
      <c r="F3707" s="5" t="str">
        <f>IF(E3707="","",IFERROR(VLOOKUP(E3707,REGRAS_CST!$A$2:$B$200,2,FALSE),""))</f>
        <v/>
      </c>
      <c r="H3707" s="7">
        <v>8.9999999999999993E-3</v>
      </c>
      <c r="I3707" s="7">
        <v>1E-3</v>
      </c>
      <c r="K3707" s="5" t="str">
        <f>IF(E3707="","",IFERROR(VLOOKUP(E3707,REGRAS_CST!$A$2:$C$200,3,FALSE),""))</f>
        <v/>
      </c>
      <c r="L3707" s="10" t="str">
        <f>IF($G3707="", "", $G3707*(1-$V3707))</f>
        <v/>
      </c>
      <c r="M3707" s="30" t="str">
        <f t="shared" si="114"/>
        <v/>
      </c>
      <c r="N3707" s="30" t="str">
        <f t="shared" si="115"/>
        <v/>
      </c>
      <c r="O3707" s="5" t="str">
        <f>IF(D3707="","",
IF(AND(K3707&lt;&gt;"SIM",V3707&gt;0),"ERRO: % BC &gt; 0, mas NÃO permitida ❌",
IF(AND(K3707="SIM",V3707=0),"ATENÇÃO: BC permitida, mas % = 0 🔎",
"Base de cálculo aplicada corretamente ✅")))</f>
        <v/>
      </c>
      <c r="P3707" s="5" t="str">
        <f>IF(D3707="","",
IF(AND(Q3707&lt;&gt;"SIM",U3707&gt;0),"ERRO: % alíquota &gt; 0, mas NÃO permitida ❌",
IF(AND(Q3707="SIM",U3707=0),"ATENÇÃO: alíquota permitida, mas % = 0 🔎",
"Alíquota aplicada corretamente ✅")))</f>
        <v/>
      </c>
      <c r="Q3707" s="5" t="str">
        <f>IF(E3707="","",IFERROR(VLOOKUP(E3707,REGRAS_CST!$A$2:$D$200,4,FALSE),""))</f>
        <v/>
      </c>
      <c r="R3707" s="8"/>
      <c r="S3707" s="7">
        <f>IF($H3707="","",$H3707*(1-$U3707))</f>
        <v>8.9999999999999993E-3</v>
      </c>
      <c r="T3707" s="7">
        <f>IF($I3707="","",$I3707*(1-$U3707))</f>
        <v>1E-3</v>
      </c>
      <c r="U3707" s="7">
        <f>IFERROR(INDEX(BASE_CCLASSTRIB!$E:$E, MATCH(TEXT($D3707,"000000"), BASE_CCLASSTRIB!$A:$A, 0))/100, 0)</f>
        <v>0</v>
      </c>
      <c r="V3707" s="21">
        <f>IFERROR(INDEX(BASE_CCLASSTRIB!$F:$F, MATCH(TEXT($D3707,"000000"), BASE_CCLASSTRIB!$A:$A, 0))/100, 0)</f>
        <v>0</v>
      </c>
    </row>
    <row r="3708" spans="2:22" ht="15.75" customHeight="1" thickTop="1" thickBot="1">
      <c r="B3708" s="8"/>
      <c r="C3708" s="8"/>
      <c r="E3708" s="8" t="str">
        <f>IF(D3708="","",LEFT(D3708,3))</f>
        <v/>
      </c>
      <c r="F3708" s="5" t="str">
        <f>IF(E3708="","",IFERROR(VLOOKUP(E3708,REGRAS_CST!$A$2:$B$200,2,FALSE),""))</f>
        <v/>
      </c>
      <c r="H3708" s="7">
        <v>8.9999999999999993E-3</v>
      </c>
      <c r="I3708" s="7">
        <v>1E-3</v>
      </c>
      <c r="K3708" s="5" t="str">
        <f>IF(E3708="","",IFERROR(VLOOKUP(E3708,REGRAS_CST!$A$2:$C$200,3,FALSE),""))</f>
        <v/>
      </c>
      <c r="L3708" s="10" t="str">
        <f>IF($G3708="", "", $G3708*(1-$V3708))</f>
        <v/>
      </c>
      <c r="M3708" s="30" t="str">
        <f t="shared" si="114"/>
        <v/>
      </c>
      <c r="N3708" s="30" t="str">
        <f t="shared" si="115"/>
        <v/>
      </c>
      <c r="O3708" s="5" t="str">
        <f>IF(D3708="","",
IF(AND(K3708&lt;&gt;"SIM",V3708&gt;0),"ERRO: % BC &gt; 0, mas NÃO permitida ❌",
IF(AND(K3708="SIM",V3708=0),"ATENÇÃO: BC permitida, mas % = 0 🔎",
"Base de cálculo aplicada corretamente ✅")))</f>
        <v/>
      </c>
      <c r="P3708" s="5" t="str">
        <f>IF(D3708="","",
IF(AND(Q3708&lt;&gt;"SIM",U3708&gt;0),"ERRO: % alíquota &gt; 0, mas NÃO permitida ❌",
IF(AND(Q3708="SIM",U3708=0),"ATENÇÃO: alíquota permitida, mas % = 0 🔎",
"Alíquota aplicada corretamente ✅")))</f>
        <v/>
      </c>
      <c r="Q3708" s="5" t="str">
        <f>IF(E3708="","",IFERROR(VLOOKUP(E3708,REGRAS_CST!$A$2:$D$200,4,FALSE),""))</f>
        <v/>
      </c>
      <c r="R3708" s="8"/>
      <c r="S3708" s="7">
        <f>IF($H3708="","",$H3708*(1-$U3708))</f>
        <v>8.9999999999999993E-3</v>
      </c>
      <c r="T3708" s="7">
        <f>IF($I3708="","",$I3708*(1-$U3708))</f>
        <v>1E-3</v>
      </c>
      <c r="U3708" s="7">
        <f>IFERROR(INDEX(BASE_CCLASSTRIB!$E:$E, MATCH(TEXT($D3708,"000000"), BASE_CCLASSTRIB!$A:$A, 0))/100, 0)</f>
        <v>0</v>
      </c>
      <c r="V3708" s="21">
        <f>IFERROR(INDEX(BASE_CCLASSTRIB!$F:$F, MATCH(TEXT($D3708,"000000"), BASE_CCLASSTRIB!$A:$A, 0))/100, 0)</f>
        <v>0</v>
      </c>
    </row>
    <row r="3709" spans="2:22" ht="15.75" customHeight="1" thickTop="1" thickBot="1">
      <c r="B3709" s="8"/>
      <c r="C3709" s="8"/>
      <c r="E3709" s="8" t="str">
        <f>IF(D3709="","",LEFT(D3709,3))</f>
        <v/>
      </c>
      <c r="F3709" s="5" t="str">
        <f>IF(E3709="","",IFERROR(VLOOKUP(E3709,REGRAS_CST!$A$2:$B$200,2,FALSE),""))</f>
        <v/>
      </c>
      <c r="H3709" s="7">
        <v>8.9999999999999993E-3</v>
      </c>
      <c r="I3709" s="7">
        <v>1E-3</v>
      </c>
      <c r="K3709" s="5" t="str">
        <f>IF(E3709="","",IFERROR(VLOOKUP(E3709,REGRAS_CST!$A$2:$C$200,3,FALSE),""))</f>
        <v/>
      </c>
      <c r="L3709" s="10" t="str">
        <f>IF($G3709="", "", $G3709*(1-$V3709))</f>
        <v/>
      </c>
      <c r="M3709" s="30" t="str">
        <f t="shared" si="114"/>
        <v/>
      </c>
      <c r="N3709" s="30" t="str">
        <f t="shared" si="115"/>
        <v/>
      </c>
      <c r="O3709" s="5" t="str">
        <f>IF(D3709="","",
IF(AND(K3709&lt;&gt;"SIM",V3709&gt;0),"ERRO: % BC &gt; 0, mas NÃO permitida ❌",
IF(AND(K3709="SIM",V3709=0),"ATENÇÃO: BC permitida, mas % = 0 🔎",
"Base de cálculo aplicada corretamente ✅")))</f>
        <v/>
      </c>
      <c r="P3709" s="5" t="str">
        <f>IF(D3709="","",
IF(AND(Q3709&lt;&gt;"SIM",U3709&gt;0),"ERRO: % alíquota &gt; 0, mas NÃO permitida ❌",
IF(AND(Q3709="SIM",U3709=0),"ATENÇÃO: alíquota permitida, mas % = 0 🔎",
"Alíquota aplicada corretamente ✅")))</f>
        <v/>
      </c>
      <c r="Q3709" s="5" t="str">
        <f>IF(E3709="","",IFERROR(VLOOKUP(E3709,REGRAS_CST!$A$2:$D$200,4,FALSE),""))</f>
        <v/>
      </c>
      <c r="R3709" s="8"/>
      <c r="S3709" s="7">
        <f>IF($H3709="","",$H3709*(1-$U3709))</f>
        <v>8.9999999999999993E-3</v>
      </c>
      <c r="T3709" s="7">
        <f>IF($I3709="","",$I3709*(1-$U3709))</f>
        <v>1E-3</v>
      </c>
      <c r="U3709" s="7">
        <f>IFERROR(INDEX(BASE_CCLASSTRIB!$E:$E, MATCH(TEXT($D3709,"000000"), BASE_CCLASSTRIB!$A:$A, 0))/100, 0)</f>
        <v>0</v>
      </c>
      <c r="V3709" s="21">
        <f>IFERROR(INDEX(BASE_CCLASSTRIB!$F:$F, MATCH(TEXT($D3709,"000000"), BASE_CCLASSTRIB!$A:$A, 0))/100, 0)</f>
        <v>0</v>
      </c>
    </row>
    <row r="3710" spans="2:22" ht="15.75" customHeight="1" thickTop="1" thickBot="1">
      <c r="B3710" s="8"/>
      <c r="C3710" s="8"/>
      <c r="E3710" s="8" t="str">
        <f>IF(D3710="","",LEFT(D3710,3))</f>
        <v/>
      </c>
      <c r="F3710" s="5" t="str">
        <f>IF(E3710="","",IFERROR(VLOOKUP(E3710,REGRAS_CST!$A$2:$B$200,2,FALSE),""))</f>
        <v/>
      </c>
      <c r="H3710" s="7">
        <v>8.9999999999999993E-3</v>
      </c>
      <c r="I3710" s="7">
        <v>1E-3</v>
      </c>
      <c r="K3710" s="5" t="str">
        <f>IF(E3710="","",IFERROR(VLOOKUP(E3710,REGRAS_CST!$A$2:$C$200,3,FALSE),""))</f>
        <v/>
      </c>
      <c r="L3710" s="10" t="str">
        <f>IF($G3710="", "", $G3710*(1-$V3710))</f>
        <v/>
      </c>
      <c r="M3710" s="30" t="str">
        <f t="shared" si="114"/>
        <v/>
      </c>
      <c r="N3710" s="30" t="str">
        <f t="shared" si="115"/>
        <v/>
      </c>
      <c r="O3710" s="5" t="str">
        <f>IF(D3710="","",
IF(AND(K3710&lt;&gt;"SIM",V3710&gt;0),"ERRO: % BC &gt; 0, mas NÃO permitida ❌",
IF(AND(K3710="SIM",V3710=0),"ATENÇÃO: BC permitida, mas % = 0 🔎",
"Base de cálculo aplicada corretamente ✅")))</f>
        <v/>
      </c>
      <c r="P3710" s="5" t="str">
        <f>IF(D3710="","",
IF(AND(Q3710&lt;&gt;"SIM",U3710&gt;0),"ERRO: % alíquota &gt; 0, mas NÃO permitida ❌",
IF(AND(Q3710="SIM",U3710=0),"ATENÇÃO: alíquota permitida, mas % = 0 🔎",
"Alíquota aplicada corretamente ✅")))</f>
        <v/>
      </c>
      <c r="Q3710" s="5" t="str">
        <f>IF(E3710="","",IFERROR(VLOOKUP(E3710,REGRAS_CST!$A$2:$D$200,4,FALSE),""))</f>
        <v/>
      </c>
      <c r="R3710" s="8"/>
      <c r="S3710" s="7">
        <f>IF($H3710="","",$H3710*(1-$U3710))</f>
        <v>8.9999999999999993E-3</v>
      </c>
      <c r="T3710" s="7">
        <f>IF($I3710="","",$I3710*(1-$U3710))</f>
        <v>1E-3</v>
      </c>
      <c r="U3710" s="7">
        <f>IFERROR(INDEX(BASE_CCLASSTRIB!$E:$E, MATCH(TEXT($D3710,"000000"), BASE_CCLASSTRIB!$A:$A, 0))/100, 0)</f>
        <v>0</v>
      </c>
      <c r="V3710" s="21">
        <f>IFERROR(INDEX(BASE_CCLASSTRIB!$F:$F, MATCH(TEXT($D3710,"000000"), BASE_CCLASSTRIB!$A:$A, 0))/100, 0)</f>
        <v>0</v>
      </c>
    </row>
    <row r="3711" spans="2:22" ht="15.75" customHeight="1" thickTop="1" thickBot="1">
      <c r="B3711" s="8"/>
      <c r="C3711" s="8"/>
      <c r="E3711" s="8" t="str">
        <f>IF(D3711="","",LEFT(D3711,3))</f>
        <v/>
      </c>
      <c r="F3711" s="5" t="str">
        <f>IF(E3711="","",IFERROR(VLOOKUP(E3711,REGRAS_CST!$A$2:$B$200,2,FALSE),""))</f>
        <v/>
      </c>
      <c r="H3711" s="7">
        <v>8.9999999999999993E-3</v>
      </c>
      <c r="I3711" s="7">
        <v>1E-3</v>
      </c>
      <c r="K3711" s="5" t="str">
        <f>IF(E3711="","",IFERROR(VLOOKUP(E3711,REGRAS_CST!$A$2:$C$200,3,FALSE),""))</f>
        <v/>
      </c>
      <c r="L3711" s="10" t="str">
        <f>IF($G3711="", "", $G3711*(1-$V3711))</f>
        <v/>
      </c>
      <c r="M3711" s="30" t="str">
        <f t="shared" si="114"/>
        <v/>
      </c>
      <c r="N3711" s="30" t="str">
        <f t="shared" si="115"/>
        <v/>
      </c>
      <c r="O3711" s="5" t="str">
        <f>IF(D3711="","",
IF(AND(K3711&lt;&gt;"SIM",V3711&gt;0),"ERRO: % BC &gt; 0, mas NÃO permitida ❌",
IF(AND(K3711="SIM",V3711=0),"ATENÇÃO: BC permitida, mas % = 0 🔎",
"Base de cálculo aplicada corretamente ✅")))</f>
        <v/>
      </c>
      <c r="P3711" s="5" t="str">
        <f>IF(D3711="","",
IF(AND(Q3711&lt;&gt;"SIM",U3711&gt;0),"ERRO: % alíquota &gt; 0, mas NÃO permitida ❌",
IF(AND(Q3711="SIM",U3711=0),"ATENÇÃO: alíquota permitida, mas % = 0 🔎",
"Alíquota aplicada corretamente ✅")))</f>
        <v/>
      </c>
      <c r="Q3711" s="5" t="str">
        <f>IF(E3711="","",IFERROR(VLOOKUP(E3711,REGRAS_CST!$A$2:$D$200,4,FALSE),""))</f>
        <v/>
      </c>
      <c r="R3711" s="8"/>
      <c r="S3711" s="7">
        <f>IF($H3711="","",$H3711*(1-$U3711))</f>
        <v>8.9999999999999993E-3</v>
      </c>
      <c r="T3711" s="7">
        <f>IF($I3711="","",$I3711*(1-$U3711))</f>
        <v>1E-3</v>
      </c>
      <c r="U3711" s="7">
        <f>IFERROR(INDEX(BASE_CCLASSTRIB!$E:$E, MATCH(TEXT($D3711,"000000"), BASE_CCLASSTRIB!$A:$A, 0))/100, 0)</f>
        <v>0</v>
      </c>
      <c r="V3711" s="21">
        <f>IFERROR(INDEX(BASE_CCLASSTRIB!$F:$F, MATCH(TEXT($D3711,"000000"), BASE_CCLASSTRIB!$A:$A, 0))/100, 0)</f>
        <v>0</v>
      </c>
    </row>
    <row r="3712" spans="2:22" ht="15.75" customHeight="1" thickTop="1" thickBot="1">
      <c r="B3712" s="8"/>
      <c r="C3712" s="8"/>
      <c r="E3712" s="8" t="str">
        <f>IF(D3712="","",LEFT(D3712,3))</f>
        <v/>
      </c>
      <c r="F3712" s="5" t="str">
        <f>IF(E3712="","",IFERROR(VLOOKUP(E3712,REGRAS_CST!$A$2:$B$200,2,FALSE),""))</f>
        <v/>
      </c>
      <c r="H3712" s="7">
        <v>8.9999999999999993E-3</v>
      </c>
      <c r="I3712" s="7">
        <v>1E-3</v>
      </c>
      <c r="K3712" s="5" t="str">
        <f>IF(E3712="","",IFERROR(VLOOKUP(E3712,REGRAS_CST!$A$2:$C$200,3,FALSE),""))</f>
        <v/>
      </c>
      <c r="L3712" s="10" t="str">
        <f>IF($G3712="", "", $G3712*(1-$V3712))</f>
        <v/>
      </c>
      <c r="M3712" s="30" t="str">
        <f t="shared" si="114"/>
        <v/>
      </c>
      <c r="N3712" s="30" t="str">
        <f t="shared" si="115"/>
        <v/>
      </c>
      <c r="O3712" s="5" t="str">
        <f>IF(D3712="","",
IF(AND(K3712&lt;&gt;"SIM",V3712&gt;0),"ERRO: % BC &gt; 0, mas NÃO permitida ❌",
IF(AND(K3712="SIM",V3712=0),"ATENÇÃO: BC permitida, mas % = 0 🔎",
"Base de cálculo aplicada corretamente ✅")))</f>
        <v/>
      </c>
      <c r="P3712" s="5" t="str">
        <f>IF(D3712="","",
IF(AND(Q3712&lt;&gt;"SIM",U3712&gt;0),"ERRO: % alíquota &gt; 0, mas NÃO permitida ❌",
IF(AND(Q3712="SIM",U3712=0),"ATENÇÃO: alíquota permitida, mas % = 0 🔎",
"Alíquota aplicada corretamente ✅")))</f>
        <v/>
      </c>
      <c r="Q3712" s="5" t="str">
        <f>IF(E3712="","",IFERROR(VLOOKUP(E3712,REGRAS_CST!$A$2:$D$200,4,FALSE),""))</f>
        <v/>
      </c>
      <c r="R3712" s="8"/>
      <c r="S3712" s="7">
        <f>IF($H3712="","",$H3712*(1-$U3712))</f>
        <v>8.9999999999999993E-3</v>
      </c>
      <c r="T3712" s="7">
        <f>IF($I3712="","",$I3712*(1-$U3712))</f>
        <v>1E-3</v>
      </c>
      <c r="U3712" s="7">
        <f>IFERROR(INDEX(BASE_CCLASSTRIB!$E:$E, MATCH(TEXT($D3712,"000000"), BASE_CCLASSTRIB!$A:$A, 0))/100, 0)</f>
        <v>0</v>
      </c>
      <c r="V3712" s="21">
        <f>IFERROR(INDEX(BASE_CCLASSTRIB!$F:$F, MATCH(TEXT($D3712,"000000"), BASE_CCLASSTRIB!$A:$A, 0))/100, 0)</f>
        <v>0</v>
      </c>
    </row>
    <row r="3713" spans="2:22" ht="15.75" customHeight="1" thickTop="1" thickBot="1">
      <c r="B3713" s="8"/>
      <c r="C3713" s="8"/>
      <c r="E3713" s="8" t="str">
        <f>IF(D3713="","",LEFT(D3713,3))</f>
        <v/>
      </c>
      <c r="F3713" s="5" t="str">
        <f>IF(E3713="","",IFERROR(VLOOKUP(E3713,REGRAS_CST!$A$2:$B$200,2,FALSE),""))</f>
        <v/>
      </c>
      <c r="H3713" s="7">
        <v>8.9999999999999993E-3</v>
      </c>
      <c r="I3713" s="7">
        <v>1E-3</v>
      </c>
      <c r="K3713" s="5" t="str">
        <f>IF(E3713="","",IFERROR(VLOOKUP(E3713,REGRAS_CST!$A$2:$C$200,3,FALSE),""))</f>
        <v/>
      </c>
      <c r="L3713" s="10" t="str">
        <f>IF($G3713="", "", $G3713*(1-$V3713))</f>
        <v/>
      </c>
      <c r="M3713" s="30" t="str">
        <f t="shared" si="114"/>
        <v/>
      </c>
      <c r="N3713" s="30" t="str">
        <f t="shared" si="115"/>
        <v/>
      </c>
      <c r="O3713" s="5" t="str">
        <f>IF(D3713="","",
IF(AND(K3713&lt;&gt;"SIM",V3713&gt;0),"ERRO: % BC &gt; 0, mas NÃO permitida ❌",
IF(AND(K3713="SIM",V3713=0),"ATENÇÃO: BC permitida, mas % = 0 🔎",
"Base de cálculo aplicada corretamente ✅")))</f>
        <v/>
      </c>
      <c r="P3713" s="5" t="str">
        <f>IF(D3713="","",
IF(AND(Q3713&lt;&gt;"SIM",U3713&gt;0),"ERRO: % alíquota &gt; 0, mas NÃO permitida ❌",
IF(AND(Q3713="SIM",U3713=0),"ATENÇÃO: alíquota permitida, mas % = 0 🔎",
"Alíquota aplicada corretamente ✅")))</f>
        <v/>
      </c>
      <c r="Q3713" s="5" t="str">
        <f>IF(E3713="","",IFERROR(VLOOKUP(E3713,REGRAS_CST!$A$2:$D$200,4,FALSE),""))</f>
        <v/>
      </c>
      <c r="R3713" s="8"/>
      <c r="S3713" s="7">
        <f>IF($H3713="","",$H3713*(1-$U3713))</f>
        <v>8.9999999999999993E-3</v>
      </c>
      <c r="T3713" s="7">
        <f>IF($I3713="","",$I3713*(1-$U3713))</f>
        <v>1E-3</v>
      </c>
      <c r="U3713" s="7">
        <f>IFERROR(INDEX(BASE_CCLASSTRIB!$E:$E, MATCH(TEXT($D3713,"000000"), BASE_CCLASSTRIB!$A:$A, 0))/100, 0)</f>
        <v>0</v>
      </c>
      <c r="V3713" s="21">
        <f>IFERROR(INDEX(BASE_CCLASSTRIB!$F:$F, MATCH(TEXT($D3713,"000000"), BASE_CCLASSTRIB!$A:$A, 0))/100, 0)</f>
        <v>0</v>
      </c>
    </row>
    <row r="3714" spans="2:22" ht="15.75" customHeight="1" thickTop="1" thickBot="1">
      <c r="B3714" s="8"/>
      <c r="C3714" s="8"/>
      <c r="E3714" s="8" t="str">
        <f>IF(D3714="","",LEFT(D3714,3))</f>
        <v/>
      </c>
      <c r="F3714" s="5" t="str">
        <f>IF(E3714="","",IFERROR(VLOOKUP(E3714,REGRAS_CST!$A$2:$B$200,2,FALSE),""))</f>
        <v/>
      </c>
      <c r="H3714" s="7">
        <v>8.9999999999999993E-3</v>
      </c>
      <c r="I3714" s="7">
        <v>1E-3</v>
      </c>
      <c r="K3714" s="5" t="str">
        <f>IF(E3714="","",IFERROR(VLOOKUP(E3714,REGRAS_CST!$A$2:$C$200,3,FALSE),""))</f>
        <v/>
      </c>
      <c r="L3714" s="10" t="str">
        <f>IF($G3714="", "", $G3714*(1-$V3714))</f>
        <v/>
      </c>
      <c r="M3714" s="30" t="str">
        <f t="shared" si="114"/>
        <v/>
      </c>
      <c r="N3714" s="30" t="str">
        <f t="shared" si="115"/>
        <v/>
      </c>
      <c r="O3714" s="5" t="str">
        <f>IF(D3714="","",
IF(AND(K3714&lt;&gt;"SIM",V3714&gt;0),"ERRO: % BC &gt; 0, mas NÃO permitida ❌",
IF(AND(K3714="SIM",V3714=0),"ATENÇÃO: BC permitida, mas % = 0 🔎",
"Base de cálculo aplicada corretamente ✅")))</f>
        <v/>
      </c>
      <c r="P3714" s="5" t="str">
        <f>IF(D3714="","",
IF(AND(Q3714&lt;&gt;"SIM",U3714&gt;0),"ERRO: % alíquota &gt; 0, mas NÃO permitida ❌",
IF(AND(Q3714="SIM",U3714=0),"ATENÇÃO: alíquota permitida, mas % = 0 🔎",
"Alíquota aplicada corretamente ✅")))</f>
        <v/>
      </c>
      <c r="Q3714" s="5" t="str">
        <f>IF(E3714="","",IFERROR(VLOOKUP(E3714,REGRAS_CST!$A$2:$D$200,4,FALSE),""))</f>
        <v/>
      </c>
      <c r="R3714" s="8"/>
      <c r="S3714" s="7">
        <f>IF($H3714="","",$H3714*(1-$U3714))</f>
        <v>8.9999999999999993E-3</v>
      </c>
      <c r="T3714" s="7">
        <f>IF($I3714="","",$I3714*(1-$U3714))</f>
        <v>1E-3</v>
      </c>
      <c r="U3714" s="7">
        <f>IFERROR(INDEX(BASE_CCLASSTRIB!$E:$E, MATCH(TEXT($D3714,"000000"), BASE_CCLASSTRIB!$A:$A, 0))/100, 0)</f>
        <v>0</v>
      </c>
      <c r="V3714" s="21">
        <f>IFERROR(INDEX(BASE_CCLASSTRIB!$F:$F, MATCH(TEXT($D3714,"000000"), BASE_CCLASSTRIB!$A:$A, 0))/100, 0)</f>
        <v>0</v>
      </c>
    </row>
    <row r="3715" spans="2:22" ht="15.75" customHeight="1" thickTop="1" thickBot="1">
      <c r="B3715" s="8"/>
      <c r="C3715" s="8"/>
      <c r="E3715" s="8" t="str">
        <f>IF(D3715="","",LEFT(D3715,3))</f>
        <v/>
      </c>
      <c r="F3715" s="5" t="str">
        <f>IF(E3715="","",IFERROR(VLOOKUP(E3715,REGRAS_CST!$A$2:$B$200,2,FALSE),""))</f>
        <v/>
      </c>
      <c r="H3715" s="7">
        <v>8.9999999999999993E-3</v>
      </c>
      <c r="I3715" s="7">
        <v>1E-3</v>
      </c>
      <c r="K3715" s="5" t="str">
        <f>IF(E3715="","",IFERROR(VLOOKUP(E3715,REGRAS_CST!$A$2:$C$200,3,FALSE),""))</f>
        <v/>
      </c>
      <c r="L3715" s="10" t="str">
        <f>IF($G3715="", "", $G3715*(1-$V3715))</f>
        <v/>
      </c>
      <c r="M3715" s="30" t="str">
        <f t="shared" si="114"/>
        <v/>
      </c>
      <c r="N3715" s="30" t="str">
        <f t="shared" si="115"/>
        <v/>
      </c>
      <c r="O3715" s="5" t="str">
        <f>IF(D3715="","",
IF(AND(K3715&lt;&gt;"SIM",V3715&gt;0),"ERRO: % BC &gt; 0, mas NÃO permitida ❌",
IF(AND(K3715="SIM",V3715=0),"ATENÇÃO: BC permitida, mas % = 0 🔎",
"Base de cálculo aplicada corretamente ✅")))</f>
        <v/>
      </c>
      <c r="P3715" s="5" t="str">
        <f>IF(D3715="","",
IF(AND(Q3715&lt;&gt;"SIM",U3715&gt;0),"ERRO: % alíquota &gt; 0, mas NÃO permitida ❌",
IF(AND(Q3715="SIM",U3715=0),"ATENÇÃO: alíquota permitida, mas % = 0 🔎",
"Alíquota aplicada corretamente ✅")))</f>
        <v/>
      </c>
      <c r="Q3715" s="5" t="str">
        <f>IF(E3715="","",IFERROR(VLOOKUP(E3715,REGRAS_CST!$A$2:$D$200,4,FALSE),""))</f>
        <v/>
      </c>
      <c r="R3715" s="8"/>
      <c r="S3715" s="7">
        <f>IF($H3715="","",$H3715*(1-$U3715))</f>
        <v>8.9999999999999993E-3</v>
      </c>
      <c r="T3715" s="7">
        <f>IF($I3715="","",$I3715*(1-$U3715))</f>
        <v>1E-3</v>
      </c>
      <c r="U3715" s="7">
        <f>IFERROR(INDEX(BASE_CCLASSTRIB!$E:$E, MATCH(TEXT($D3715,"000000"), BASE_CCLASSTRIB!$A:$A, 0))/100, 0)</f>
        <v>0</v>
      </c>
      <c r="V3715" s="21">
        <f>IFERROR(INDEX(BASE_CCLASSTRIB!$F:$F, MATCH(TEXT($D3715,"000000"), BASE_CCLASSTRIB!$A:$A, 0))/100, 0)</f>
        <v>0</v>
      </c>
    </row>
    <row r="3716" spans="2:22" ht="15.75" customHeight="1" thickTop="1" thickBot="1">
      <c r="B3716" s="8"/>
      <c r="C3716" s="8"/>
      <c r="E3716" s="8" t="str">
        <f>IF(D3716="","",LEFT(D3716,3))</f>
        <v/>
      </c>
      <c r="F3716" s="5" t="str">
        <f>IF(E3716="","",IFERROR(VLOOKUP(E3716,REGRAS_CST!$A$2:$B$200,2,FALSE),""))</f>
        <v/>
      </c>
      <c r="H3716" s="7">
        <v>8.9999999999999993E-3</v>
      </c>
      <c r="I3716" s="7">
        <v>1E-3</v>
      </c>
      <c r="K3716" s="5" t="str">
        <f>IF(E3716="","",IFERROR(VLOOKUP(E3716,REGRAS_CST!$A$2:$C$200,3,FALSE),""))</f>
        <v/>
      </c>
      <c r="L3716" s="10" t="str">
        <f>IF($G3716="", "", $G3716*(1-$V3716))</f>
        <v/>
      </c>
      <c r="M3716" s="30" t="str">
        <f t="shared" si="114"/>
        <v/>
      </c>
      <c r="N3716" s="30" t="str">
        <f t="shared" si="115"/>
        <v/>
      </c>
      <c r="O3716" s="5" t="str">
        <f>IF(D3716="","",
IF(AND(K3716&lt;&gt;"SIM",V3716&gt;0),"ERRO: % BC &gt; 0, mas NÃO permitida ❌",
IF(AND(K3716="SIM",V3716=0),"ATENÇÃO: BC permitida, mas % = 0 🔎",
"Base de cálculo aplicada corretamente ✅")))</f>
        <v/>
      </c>
      <c r="P3716" s="5" t="str">
        <f>IF(D3716="","",
IF(AND(Q3716&lt;&gt;"SIM",U3716&gt;0),"ERRO: % alíquota &gt; 0, mas NÃO permitida ❌",
IF(AND(Q3716="SIM",U3716=0),"ATENÇÃO: alíquota permitida, mas % = 0 🔎",
"Alíquota aplicada corretamente ✅")))</f>
        <v/>
      </c>
      <c r="Q3716" s="5" t="str">
        <f>IF(E3716="","",IFERROR(VLOOKUP(E3716,REGRAS_CST!$A$2:$D$200,4,FALSE),""))</f>
        <v/>
      </c>
      <c r="R3716" s="8"/>
      <c r="S3716" s="7">
        <f>IF($H3716="","",$H3716*(1-$U3716))</f>
        <v>8.9999999999999993E-3</v>
      </c>
      <c r="T3716" s="7">
        <f>IF($I3716="","",$I3716*(1-$U3716))</f>
        <v>1E-3</v>
      </c>
      <c r="U3716" s="7">
        <f>IFERROR(INDEX(BASE_CCLASSTRIB!$E:$E, MATCH(TEXT($D3716,"000000"), BASE_CCLASSTRIB!$A:$A, 0))/100, 0)</f>
        <v>0</v>
      </c>
      <c r="V3716" s="21">
        <f>IFERROR(INDEX(BASE_CCLASSTRIB!$F:$F, MATCH(TEXT($D3716,"000000"), BASE_CCLASSTRIB!$A:$A, 0))/100, 0)</f>
        <v>0</v>
      </c>
    </row>
    <row r="3717" spans="2:22" ht="15.75" customHeight="1" thickTop="1" thickBot="1">
      <c r="B3717" s="8"/>
      <c r="C3717" s="8"/>
      <c r="E3717" s="8" t="str">
        <f>IF(D3717="","",LEFT(D3717,3))</f>
        <v/>
      </c>
      <c r="F3717" s="5" t="str">
        <f>IF(E3717="","",IFERROR(VLOOKUP(E3717,REGRAS_CST!$A$2:$B$200,2,FALSE),""))</f>
        <v/>
      </c>
      <c r="H3717" s="7">
        <v>8.9999999999999993E-3</v>
      </c>
      <c r="I3717" s="7">
        <v>1E-3</v>
      </c>
      <c r="K3717" s="5" t="str">
        <f>IF(E3717="","",IFERROR(VLOOKUP(E3717,REGRAS_CST!$A$2:$C$200,3,FALSE),""))</f>
        <v/>
      </c>
      <c r="L3717" s="10" t="str">
        <f>IF($G3717="", "", $G3717*(1-$V3717))</f>
        <v/>
      </c>
      <c r="M3717" s="30" t="str">
        <f t="shared" ref="M3717:M3780" si="116">IF(OR($L3717="",$S3717=""),"",TRUNC(VALUE($L3717)*VALUE($S3717),2))</f>
        <v/>
      </c>
      <c r="N3717" s="30" t="str">
        <f t="shared" ref="N3717:N3780" si="117">IF(OR($L3717="",$T3717=""),"",TRUNC(VALUE($L3717)*VALUE($T3717),2))</f>
        <v/>
      </c>
      <c r="O3717" s="5" t="str">
        <f>IF(D3717="","",
IF(AND(K3717&lt;&gt;"SIM",V3717&gt;0),"ERRO: % BC &gt; 0, mas NÃO permitida ❌",
IF(AND(K3717="SIM",V3717=0),"ATENÇÃO: BC permitida, mas % = 0 🔎",
"Base de cálculo aplicada corretamente ✅")))</f>
        <v/>
      </c>
      <c r="P3717" s="5" t="str">
        <f>IF(D3717="","",
IF(AND(Q3717&lt;&gt;"SIM",U3717&gt;0),"ERRO: % alíquota &gt; 0, mas NÃO permitida ❌",
IF(AND(Q3717="SIM",U3717=0),"ATENÇÃO: alíquota permitida, mas % = 0 🔎",
"Alíquota aplicada corretamente ✅")))</f>
        <v/>
      </c>
      <c r="Q3717" s="5" t="str">
        <f>IF(E3717="","",IFERROR(VLOOKUP(E3717,REGRAS_CST!$A$2:$D$200,4,FALSE),""))</f>
        <v/>
      </c>
      <c r="R3717" s="8"/>
      <c r="S3717" s="7">
        <f>IF($H3717="","",$H3717*(1-$U3717))</f>
        <v>8.9999999999999993E-3</v>
      </c>
      <c r="T3717" s="7">
        <f>IF($I3717="","",$I3717*(1-$U3717))</f>
        <v>1E-3</v>
      </c>
      <c r="U3717" s="7">
        <f>IFERROR(INDEX(BASE_CCLASSTRIB!$E:$E, MATCH(TEXT($D3717,"000000"), BASE_CCLASSTRIB!$A:$A, 0))/100, 0)</f>
        <v>0</v>
      </c>
      <c r="V3717" s="21">
        <f>IFERROR(INDEX(BASE_CCLASSTRIB!$F:$F, MATCH(TEXT($D3717,"000000"), BASE_CCLASSTRIB!$A:$A, 0))/100, 0)</f>
        <v>0</v>
      </c>
    </row>
    <row r="3718" spans="2:22" ht="15.75" customHeight="1" thickTop="1" thickBot="1">
      <c r="B3718" s="8"/>
      <c r="C3718" s="8"/>
      <c r="E3718" s="8" t="str">
        <f>IF(D3718="","",LEFT(D3718,3))</f>
        <v/>
      </c>
      <c r="F3718" s="5" t="str">
        <f>IF(E3718="","",IFERROR(VLOOKUP(E3718,REGRAS_CST!$A$2:$B$200,2,FALSE),""))</f>
        <v/>
      </c>
      <c r="H3718" s="7">
        <v>8.9999999999999993E-3</v>
      </c>
      <c r="I3718" s="7">
        <v>1E-3</v>
      </c>
      <c r="K3718" s="5" t="str">
        <f>IF(E3718="","",IFERROR(VLOOKUP(E3718,REGRAS_CST!$A$2:$C$200,3,FALSE),""))</f>
        <v/>
      </c>
      <c r="L3718" s="10" t="str">
        <f>IF($G3718="", "", $G3718*(1-$V3718))</f>
        <v/>
      </c>
      <c r="M3718" s="30" t="str">
        <f t="shared" si="116"/>
        <v/>
      </c>
      <c r="N3718" s="30" t="str">
        <f t="shared" si="117"/>
        <v/>
      </c>
      <c r="O3718" s="5" t="str">
        <f>IF(D3718="","",
IF(AND(K3718&lt;&gt;"SIM",V3718&gt;0),"ERRO: % BC &gt; 0, mas NÃO permitida ❌",
IF(AND(K3718="SIM",V3718=0),"ATENÇÃO: BC permitida, mas % = 0 🔎",
"Base de cálculo aplicada corretamente ✅")))</f>
        <v/>
      </c>
      <c r="P3718" s="5" t="str">
        <f>IF(D3718="","",
IF(AND(Q3718&lt;&gt;"SIM",U3718&gt;0),"ERRO: % alíquota &gt; 0, mas NÃO permitida ❌",
IF(AND(Q3718="SIM",U3718=0),"ATENÇÃO: alíquota permitida, mas % = 0 🔎",
"Alíquota aplicada corretamente ✅")))</f>
        <v/>
      </c>
      <c r="Q3718" s="5" t="str">
        <f>IF(E3718="","",IFERROR(VLOOKUP(E3718,REGRAS_CST!$A$2:$D$200,4,FALSE),""))</f>
        <v/>
      </c>
      <c r="R3718" s="8"/>
      <c r="S3718" s="7">
        <f>IF($H3718="","",$H3718*(1-$U3718))</f>
        <v>8.9999999999999993E-3</v>
      </c>
      <c r="T3718" s="7">
        <f>IF($I3718="","",$I3718*(1-$U3718))</f>
        <v>1E-3</v>
      </c>
      <c r="U3718" s="7">
        <f>IFERROR(INDEX(BASE_CCLASSTRIB!$E:$E, MATCH(TEXT($D3718,"000000"), BASE_CCLASSTRIB!$A:$A, 0))/100, 0)</f>
        <v>0</v>
      </c>
      <c r="V3718" s="21">
        <f>IFERROR(INDEX(BASE_CCLASSTRIB!$F:$F, MATCH(TEXT($D3718,"000000"), BASE_CCLASSTRIB!$A:$A, 0))/100, 0)</f>
        <v>0</v>
      </c>
    </row>
    <row r="3719" spans="2:22" ht="15.75" customHeight="1" thickTop="1" thickBot="1">
      <c r="B3719" s="8"/>
      <c r="C3719" s="8"/>
      <c r="E3719" s="8" t="str">
        <f>IF(D3719="","",LEFT(D3719,3))</f>
        <v/>
      </c>
      <c r="F3719" s="5" t="str">
        <f>IF(E3719="","",IFERROR(VLOOKUP(E3719,REGRAS_CST!$A$2:$B$200,2,FALSE),""))</f>
        <v/>
      </c>
      <c r="H3719" s="7">
        <v>8.9999999999999993E-3</v>
      </c>
      <c r="I3719" s="7">
        <v>1E-3</v>
      </c>
      <c r="K3719" s="5" t="str">
        <f>IF(E3719="","",IFERROR(VLOOKUP(E3719,REGRAS_CST!$A$2:$C$200,3,FALSE),""))</f>
        <v/>
      </c>
      <c r="L3719" s="10" t="str">
        <f>IF($G3719="", "", $G3719*(1-$V3719))</f>
        <v/>
      </c>
      <c r="M3719" s="30" t="str">
        <f t="shared" si="116"/>
        <v/>
      </c>
      <c r="N3719" s="30" t="str">
        <f t="shared" si="117"/>
        <v/>
      </c>
      <c r="O3719" s="5" t="str">
        <f>IF(D3719="","",
IF(AND(K3719&lt;&gt;"SIM",V3719&gt;0),"ERRO: % BC &gt; 0, mas NÃO permitida ❌",
IF(AND(K3719="SIM",V3719=0),"ATENÇÃO: BC permitida, mas % = 0 🔎",
"Base de cálculo aplicada corretamente ✅")))</f>
        <v/>
      </c>
      <c r="P3719" s="5" t="str">
        <f>IF(D3719="","",
IF(AND(Q3719&lt;&gt;"SIM",U3719&gt;0),"ERRO: % alíquota &gt; 0, mas NÃO permitida ❌",
IF(AND(Q3719="SIM",U3719=0),"ATENÇÃO: alíquota permitida, mas % = 0 🔎",
"Alíquota aplicada corretamente ✅")))</f>
        <v/>
      </c>
      <c r="Q3719" s="5" t="str">
        <f>IF(E3719="","",IFERROR(VLOOKUP(E3719,REGRAS_CST!$A$2:$D$200,4,FALSE),""))</f>
        <v/>
      </c>
      <c r="R3719" s="8"/>
      <c r="S3719" s="7">
        <f>IF($H3719="","",$H3719*(1-$U3719))</f>
        <v>8.9999999999999993E-3</v>
      </c>
      <c r="T3719" s="7">
        <f>IF($I3719="","",$I3719*(1-$U3719))</f>
        <v>1E-3</v>
      </c>
      <c r="U3719" s="7">
        <f>IFERROR(INDEX(BASE_CCLASSTRIB!$E:$E, MATCH(TEXT($D3719,"000000"), BASE_CCLASSTRIB!$A:$A, 0))/100, 0)</f>
        <v>0</v>
      </c>
      <c r="V3719" s="21">
        <f>IFERROR(INDEX(BASE_CCLASSTRIB!$F:$F, MATCH(TEXT($D3719,"000000"), BASE_CCLASSTRIB!$A:$A, 0))/100, 0)</f>
        <v>0</v>
      </c>
    </row>
    <row r="3720" spans="2:22" ht="15.75" customHeight="1" thickTop="1" thickBot="1">
      <c r="B3720" s="8"/>
      <c r="C3720" s="8"/>
      <c r="E3720" s="8" t="str">
        <f>IF(D3720="","",LEFT(D3720,3))</f>
        <v/>
      </c>
      <c r="F3720" s="5" t="str">
        <f>IF(E3720="","",IFERROR(VLOOKUP(E3720,REGRAS_CST!$A$2:$B$200,2,FALSE),""))</f>
        <v/>
      </c>
      <c r="H3720" s="7">
        <v>8.9999999999999993E-3</v>
      </c>
      <c r="I3720" s="7">
        <v>1E-3</v>
      </c>
      <c r="K3720" s="5" t="str">
        <f>IF(E3720="","",IFERROR(VLOOKUP(E3720,REGRAS_CST!$A$2:$C$200,3,FALSE),""))</f>
        <v/>
      </c>
      <c r="L3720" s="10" t="str">
        <f>IF($G3720="", "", $G3720*(1-$V3720))</f>
        <v/>
      </c>
      <c r="M3720" s="30" t="str">
        <f t="shared" si="116"/>
        <v/>
      </c>
      <c r="N3720" s="30" t="str">
        <f t="shared" si="117"/>
        <v/>
      </c>
      <c r="O3720" s="5" t="str">
        <f>IF(D3720="","",
IF(AND(K3720&lt;&gt;"SIM",V3720&gt;0),"ERRO: % BC &gt; 0, mas NÃO permitida ❌",
IF(AND(K3720="SIM",V3720=0),"ATENÇÃO: BC permitida, mas % = 0 🔎",
"Base de cálculo aplicada corretamente ✅")))</f>
        <v/>
      </c>
      <c r="P3720" s="5" t="str">
        <f>IF(D3720="","",
IF(AND(Q3720&lt;&gt;"SIM",U3720&gt;0),"ERRO: % alíquota &gt; 0, mas NÃO permitida ❌",
IF(AND(Q3720="SIM",U3720=0),"ATENÇÃO: alíquota permitida, mas % = 0 🔎",
"Alíquota aplicada corretamente ✅")))</f>
        <v/>
      </c>
      <c r="Q3720" s="5" t="str">
        <f>IF(E3720="","",IFERROR(VLOOKUP(E3720,REGRAS_CST!$A$2:$D$200,4,FALSE),""))</f>
        <v/>
      </c>
      <c r="R3720" s="8"/>
      <c r="S3720" s="7">
        <f>IF($H3720="","",$H3720*(1-$U3720))</f>
        <v>8.9999999999999993E-3</v>
      </c>
      <c r="T3720" s="7">
        <f>IF($I3720="","",$I3720*(1-$U3720))</f>
        <v>1E-3</v>
      </c>
      <c r="U3720" s="7">
        <f>IFERROR(INDEX(BASE_CCLASSTRIB!$E:$E, MATCH(TEXT($D3720,"000000"), BASE_CCLASSTRIB!$A:$A, 0))/100, 0)</f>
        <v>0</v>
      </c>
      <c r="V3720" s="21">
        <f>IFERROR(INDEX(BASE_CCLASSTRIB!$F:$F, MATCH(TEXT($D3720,"000000"), BASE_CCLASSTRIB!$A:$A, 0))/100, 0)</f>
        <v>0</v>
      </c>
    </row>
    <row r="3721" spans="2:22" ht="15.75" customHeight="1" thickTop="1" thickBot="1">
      <c r="B3721" s="8"/>
      <c r="C3721" s="8"/>
      <c r="E3721" s="8" t="str">
        <f>IF(D3721="","",LEFT(D3721,3))</f>
        <v/>
      </c>
      <c r="F3721" s="5" t="str">
        <f>IF(E3721="","",IFERROR(VLOOKUP(E3721,REGRAS_CST!$A$2:$B$200,2,FALSE),""))</f>
        <v/>
      </c>
      <c r="H3721" s="7">
        <v>8.9999999999999993E-3</v>
      </c>
      <c r="I3721" s="7">
        <v>1E-3</v>
      </c>
      <c r="K3721" s="5" t="str">
        <f>IF(E3721="","",IFERROR(VLOOKUP(E3721,REGRAS_CST!$A$2:$C$200,3,FALSE),""))</f>
        <v/>
      </c>
      <c r="L3721" s="10" t="str">
        <f>IF($G3721="", "", $G3721*(1-$V3721))</f>
        <v/>
      </c>
      <c r="M3721" s="30" t="str">
        <f t="shared" si="116"/>
        <v/>
      </c>
      <c r="N3721" s="30" t="str">
        <f t="shared" si="117"/>
        <v/>
      </c>
      <c r="O3721" s="5" t="str">
        <f>IF(D3721="","",
IF(AND(K3721&lt;&gt;"SIM",V3721&gt;0),"ERRO: % BC &gt; 0, mas NÃO permitida ❌",
IF(AND(K3721="SIM",V3721=0),"ATENÇÃO: BC permitida, mas % = 0 🔎",
"Base de cálculo aplicada corretamente ✅")))</f>
        <v/>
      </c>
      <c r="P3721" s="5" t="str">
        <f>IF(D3721="","",
IF(AND(Q3721&lt;&gt;"SIM",U3721&gt;0),"ERRO: % alíquota &gt; 0, mas NÃO permitida ❌",
IF(AND(Q3721="SIM",U3721=0),"ATENÇÃO: alíquota permitida, mas % = 0 🔎",
"Alíquota aplicada corretamente ✅")))</f>
        <v/>
      </c>
      <c r="Q3721" s="5" t="str">
        <f>IF(E3721="","",IFERROR(VLOOKUP(E3721,REGRAS_CST!$A$2:$D$200,4,FALSE),""))</f>
        <v/>
      </c>
      <c r="R3721" s="8"/>
      <c r="S3721" s="7">
        <f>IF($H3721="","",$H3721*(1-$U3721))</f>
        <v>8.9999999999999993E-3</v>
      </c>
      <c r="T3721" s="7">
        <f>IF($I3721="","",$I3721*(1-$U3721))</f>
        <v>1E-3</v>
      </c>
      <c r="U3721" s="7">
        <f>IFERROR(INDEX(BASE_CCLASSTRIB!$E:$E, MATCH(TEXT($D3721,"000000"), BASE_CCLASSTRIB!$A:$A, 0))/100, 0)</f>
        <v>0</v>
      </c>
      <c r="V3721" s="21">
        <f>IFERROR(INDEX(BASE_CCLASSTRIB!$F:$F, MATCH(TEXT($D3721,"000000"), BASE_CCLASSTRIB!$A:$A, 0))/100, 0)</f>
        <v>0</v>
      </c>
    </row>
    <row r="3722" spans="2:22" ht="15.75" customHeight="1" thickTop="1" thickBot="1">
      <c r="B3722" s="8"/>
      <c r="C3722" s="8"/>
      <c r="E3722" s="8" t="str">
        <f>IF(D3722="","",LEFT(D3722,3))</f>
        <v/>
      </c>
      <c r="F3722" s="5" t="str">
        <f>IF(E3722="","",IFERROR(VLOOKUP(E3722,REGRAS_CST!$A$2:$B$200,2,FALSE),""))</f>
        <v/>
      </c>
      <c r="H3722" s="7">
        <v>8.9999999999999993E-3</v>
      </c>
      <c r="I3722" s="7">
        <v>1E-3</v>
      </c>
      <c r="K3722" s="5" t="str">
        <f>IF(E3722="","",IFERROR(VLOOKUP(E3722,REGRAS_CST!$A$2:$C$200,3,FALSE),""))</f>
        <v/>
      </c>
      <c r="L3722" s="10" t="str">
        <f>IF($G3722="", "", $G3722*(1-$V3722))</f>
        <v/>
      </c>
      <c r="M3722" s="30" t="str">
        <f t="shared" si="116"/>
        <v/>
      </c>
      <c r="N3722" s="30" t="str">
        <f t="shared" si="117"/>
        <v/>
      </c>
      <c r="O3722" s="5" t="str">
        <f>IF(D3722="","",
IF(AND(K3722&lt;&gt;"SIM",V3722&gt;0),"ERRO: % BC &gt; 0, mas NÃO permitida ❌",
IF(AND(K3722="SIM",V3722=0),"ATENÇÃO: BC permitida, mas % = 0 🔎",
"Base de cálculo aplicada corretamente ✅")))</f>
        <v/>
      </c>
      <c r="P3722" s="5" t="str">
        <f>IF(D3722="","",
IF(AND(Q3722&lt;&gt;"SIM",U3722&gt;0),"ERRO: % alíquota &gt; 0, mas NÃO permitida ❌",
IF(AND(Q3722="SIM",U3722=0),"ATENÇÃO: alíquota permitida, mas % = 0 🔎",
"Alíquota aplicada corretamente ✅")))</f>
        <v/>
      </c>
      <c r="Q3722" s="5" t="str">
        <f>IF(E3722="","",IFERROR(VLOOKUP(E3722,REGRAS_CST!$A$2:$D$200,4,FALSE),""))</f>
        <v/>
      </c>
      <c r="R3722" s="8"/>
      <c r="S3722" s="7">
        <f>IF($H3722="","",$H3722*(1-$U3722))</f>
        <v>8.9999999999999993E-3</v>
      </c>
      <c r="T3722" s="7">
        <f>IF($I3722="","",$I3722*(1-$U3722))</f>
        <v>1E-3</v>
      </c>
      <c r="U3722" s="7">
        <f>IFERROR(INDEX(BASE_CCLASSTRIB!$E:$E, MATCH(TEXT($D3722,"000000"), BASE_CCLASSTRIB!$A:$A, 0))/100, 0)</f>
        <v>0</v>
      </c>
      <c r="V3722" s="21">
        <f>IFERROR(INDEX(BASE_CCLASSTRIB!$F:$F, MATCH(TEXT($D3722,"000000"), BASE_CCLASSTRIB!$A:$A, 0))/100, 0)</f>
        <v>0</v>
      </c>
    </row>
    <row r="3723" spans="2:22" ht="15.75" customHeight="1" thickTop="1" thickBot="1">
      <c r="B3723" s="8"/>
      <c r="C3723" s="8"/>
      <c r="E3723" s="8" t="str">
        <f>IF(D3723="","",LEFT(D3723,3))</f>
        <v/>
      </c>
      <c r="F3723" s="5" t="str">
        <f>IF(E3723="","",IFERROR(VLOOKUP(E3723,REGRAS_CST!$A$2:$B$200,2,FALSE),""))</f>
        <v/>
      </c>
      <c r="H3723" s="7">
        <v>8.9999999999999993E-3</v>
      </c>
      <c r="I3723" s="7">
        <v>1E-3</v>
      </c>
      <c r="K3723" s="5" t="str">
        <f>IF(E3723="","",IFERROR(VLOOKUP(E3723,REGRAS_CST!$A$2:$C$200,3,FALSE),""))</f>
        <v/>
      </c>
      <c r="L3723" s="10" t="str">
        <f>IF($G3723="", "", $G3723*(1-$V3723))</f>
        <v/>
      </c>
      <c r="M3723" s="30" t="str">
        <f t="shared" si="116"/>
        <v/>
      </c>
      <c r="N3723" s="30" t="str">
        <f t="shared" si="117"/>
        <v/>
      </c>
      <c r="O3723" s="5" t="str">
        <f>IF(D3723="","",
IF(AND(K3723&lt;&gt;"SIM",V3723&gt;0),"ERRO: % BC &gt; 0, mas NÃO permitida ❌",
IF(AND(K3723="SIM",V3723=0),"ATENÇÃO: BC permitida, mas % = 0 🔎",
"Base de cálculo aplicada corretamente ✅")))</f>
        <v/>
      </c>
      <c r="P3723" s="5" t="str">
        <f>IF(D3723="","",
IF(AND(Q3723&lt;&gt;"SIM",U3723&gt;0),"ERRO: % alíquota &gt; 0, mas NÃO permitida ❌",
IF(AND(Q3723="SIM",U3723=0),"ATENÇÃO: alíquota permitida, mas % = 0 🔎",
"Alíquota aplicada corretamente ✅")))</f>
        <v/>
      </c>
      <c r="Q3723" s="5" t="str">
        <f>IF(E3723="","",IFERROR(VLOOKUP(E3723,REGRAS_CST!$A$2:$D$200,4,FALSE),""))</f>
        <v/>
      </c>
      <c r="R3723" s="8"/>
      <c r="S3723" s="7">
        <f>IF($H3723="","",$H3723*(1-$U3723))</f>
        <v>8.9999999999999993E-3</v>
      </c>
      <c r="T3723" s="7">
        <f>IF($I3723="","",$I3723*(1-$U3723))</f>
        <v>1E-3</v>
      </c>
      <c r="U3723" s="7">
        <f>IFERROR(INDEX(BASE_CCLASSTRIB!$E:$E, MATCH(TEXT($D3723,"000000"), BASE_CCLASSTRIB!$A:$A, 0))/100, 0)</f>
        <v>0</v>
      </c>
      <c r="V3723" s="21">
        <f>IFERROR(INDEX(BASE_CCLASSTRIB!$F:$F, MATCH(TEXT($D3723,"000000"), BASE_CCLASSTRIB!$A:$A, 0))/100, 0)</f>
        <v>0</v>
      </c>
    </row>
    <row r="3724" spans="2:22" ht="15.75" customHeight="1" thickTop="1" thickBot="1">
      <c r="B3724" s="8"/>
      <c r="C3724" s="8"/>
      <c r="E3724" s="8" t="str">
        <f>IF(D3724="","",LEFT(D3724,3))</f>
        <v/>
      </c>
      <c r="F3724" s="5" t="str">
        <f>IF(E3724="","",IFERROR(VLOOKUP(E3724,REGRAS_CST!$A$2:$B$200,2,FALSE),""))</f>
        <v/>
      </c>
      <c r="H3724" s="7">
        <v>8.9999999999999993E-3</v>
      </c>
      <c r="I3724" s="7">
        <v>1E-3</v>
      </c>
      <c r="K3724" s="5" t="str">
        <f>IF(E3724="","",IFERROR(VLOOKUP(E3724,REGRAS_CST!$A$2:$C$200,3,FALSE),""))</f>
        <v/>
      </c>
      <c r="L3724" s="10" t="str">
        <f>IF($G3724="", "", $G3724*(1-$V3724))</f>
        <v/>
      </c>
      <c r="M3724" s="30" t="str">
        <f t="shared" si="116"/>
        <v/>
      </c>
      <c r="N3724" s="30" t="str">
        <f t="shared" si="117"/>
        <v/>
      </c>
      <c r="O3724" s="5" t="str">
        <f>IF(D3724="","",
IF(AND(K3724&lt;&gt;"SIM",V3724&gt;0),"ERRO: % BC &gt; 0, mas NÃO permitida ❌",
IF(AND(K3724="SIM",V3724=0),"ATENÇÃO: BC permitida, mas % = 0 🔎",
"Base de cálculo aplicada corretamente ✅")))</f>
        <v/>
      </c>
      <c r="P3724" s="5" t="str">
        <f>IF(D3724="","",
IF(AND(Q3724&lt;&gt;"SIM",U3724&gt;0),"ERRO: % alíquota &gt; 0, mas NÃO permitida ❌",
IF(AND(Q3724="SIM",U3724=0),"ATENÇÃO: alíquota permitida, mas % = 0 🔎",
"Alíquota aplicada corretamente ✅")))</f>
        <v/>
      </c>
      <c r="Q3724" s="5" t="str">
        <f>IF(E3724="","",IFERROR(VLOOKUP(E3724,REGRAS_CST!$A$2:$D$200,4,FALSE),""))</f>
        <v/>
      </c>
      <c r="R3724" s="8"/>
      <c r="S3724" s="7">
        <f>IF($H3724="","",$H3724*(1-$U3724))</f>
        <v>8.9999999999999993E-3</v>
      </c>
      <c r="T3724" s="7">
        <f>IF($I3724="","",$I3724*(1-$U3724))</f>
        <v>1E-3</v>
      </c>
      <c r="U3724" s="7">
        <f>IFERROR(INDEX(BASE_CCLASSTRIB!$E:$E, MATCH(TEXT($D3724,"000000"), BASE_CCLASSTRIB!$A:$A, 0))/100, 0)</f>
        <v>0</v>
      </c>
      <c r="V3724" s="21">
        <f>IFERROR(INDEX(BASE_CCLASSTRIB!$F:$F, MATCH(TEXT($D3724,"000000"), BASE_CCLASSTRIB!$A:$A, 0))/100, 0)</f>
        <v>0</v>
      </c>
    </row>
    <row r="3725" spans="2:22" ht="15.75" customHeight="1" thickTop="1" thickBot="1">
      <c r="B3725" s="8"/>
      <c r="C3725" s="8"/>
      <c r="E3725" s="8" t="str">
        <f>IF(D3725="","",LEFT(D3725,3))</f>
        <v/>
      </c>
      <c r="F3725" s="5" t="str">
        <f>IF(E3725="","",IFERROR(VLOOKUP(E3725,REGRAS_CST!$A$2:$B$200,2,FALSE),""))</f>
        <v/>
      </c>
      <c r="H3725" s="7">
        <v>8.9999999999999993E-3</v>
      </c>
      <c r="I3725" s="7">
        <v>1E-3</v>
      </c>
      <c r="K3725" s="5" t="str">
        <f>IF(E3725="","",IFERROR(VLOOKUP(E3725,REGRAS_CST!$A$2:$C$200,3,FALSE),""))</f>
        <v/>
      </c>
      <c r="L3725" s="10" t="str">
        <f>IF($G3725="", "", $G3725*(1-$V3725))</f>
        <v/>
      </c>
      <c r="M3725" s="30" t="str">
        <f t="shared" si="116"/>
        <v/>
      </c>
      <c r="N3725" s="30" t="str">
        <f t="shared" si="117"/>
        <v/>
      </c>
      <c r="O3725" s="5" t="str">
        <f>IF(D3725="","",
IF(AND(K3725&lt;&gt;"SIM",V3725&gt;0),"ERRO: % BC &gt; 0, mas NÃO permitida ❌",
IF(AND(K3725="SIM",V3725=0),"ATENÇÃO: BC permitida, mas % = 0 🔎",
"Base de cálculo aplicada corretamente ✅")))</f>
        <v/>
      </c>
      <c r="P3725" s="5" t="str">
        <f>IF(D3725="","",
IF(AND(Q3725&lt;&gt;"SIM",U3725&gt;0),"ERRO: % alíquota &gt; 0, mas NÃO permitida ❌",
IF(AND(Q3725="SIM",U3725=0),"ATENÇÃO: alíquota permitida, mas % = 0 🔎",
"Alíquota aplicada corretamente ✅")))</f>
        <v/>
      </c>
      <c r="Q3725" s="5" t="str">
        <f>IF(E3725="","",IFERROR(VLOOKUP(E3725,REGRAS_CST!$A$2:$D$200,4,FALSE),""))</f>
        <v/>
      </c>
      <c r="R3725" s="8"/>
      <c r="S3725" s="7">
        <f>IF($H3725="","",$H3725*(1-$U3725))</f>
        <v>8.9999999999999993E-3</v>
      </c>
      <c r="T3725" s="7">
        <f>IF($I3725="","",$I3725*(1-$U3725))</f>
        <v>1E-3</v>
      </c>
      <c r="U3725" s="7">
        <f>IFERROR(INDEX(BASE_CCLASSTRIB!$E:$E, MATCH(TEXT($D3725,"000000"), BASE_CCLASSTRIB!$A:$A, 0))/100, 0)</f>
        <v>0</v>
      </c>
      <c r="V3725" s="21">
        <f>IFERROR(INDEX(BASE_CCLASSTRIB!$F:$F, MATCH(TEXT($D3725,"000000"), BASE_CCLASSTRIB!$A:$A, 0))/100, 0)</f>
        <v>0</v>
      </c>
    </row>
    <row r="3726" spans="2:22" ht="15.75" customHeight="1" thickTop="1" thickBot="1">
      <c r="B3726" s="8"/>
      <c r="C3726" s="8"/>
      <c r="E3726" s="8" t="str">
        <f>IF(D3726="","",LEFT(D3726,3))</f>
        <v/>
      </c>
      <c r="F3726" s="5" t="str">
        <f>IF(E3726="","",IFERROR(VLOOKUP(E3726,REGRAS_CST!$A$2:$B$200,2,FALSE),""))</f>
        <v/>
      </c>
      <c r="H3726" s="7">
        <v>8.9999999999999993E-3</v>
      </c>
      <c r="I3726" s="7">
        <v>1E-3</v>
      </c>
      <c r="K3726" s="5" t="str">
        <f>IF(E3726="","",IFERROR(VLOOKUP(E3726,REGRAS_CST!$A$2:$C$200,3,FALSE),""))</f>
        <v/>
      </c>
      <c r="L3726" s="10" t="str">
        <f>IF($G3726="", "", $G3726*(1-$V3726))</f>
        <v/>
      </c>
      <c r="M3726" s="30" t="str">
        <f t="shared" si="116"/>
        <v/>
      </c>
      <c r="N3726" s="30" t="str">
        <f t="shared" si="117"/>
        <v/>
      </c>
      <c r="O3726" s="5" t="str">
        <f>IF(D3726="","",
IF(AND(K3726&lt;&gt;"SIM",V3726&gt;0),"ERRO: % BC &gt; 0, mas NÃO permitida ❌",
IF(AND(K3726="SIM",V3726=0),"ATENÇÃO: BC permitida, mas % = 0 🔎",
"Base de cálculo aplicada corretamente ✅")))</f>
        <v/>
      </c>
      <c r="P3726" s="5" t="str">
        <f>IF(D3726="","",
IF(AND(Q3726&lt;&gt;"SIM",U3726&gt;0),"ERRO: % alíquota &gt; 0, mas NÃO permitida ❌",
IF(AND(Q3726="SIM",U3726=0),"ATENÇÃO: alíquota permitida, mas % = 0 🔎",
"Alíquota aplicada corretamente ✅")))</f>
        <v/>
      </c>
      <c r="Q3726" s="5" t="str">
        <f>IF(E3726="","",IFERROR(VLOOKUP(E3726,REGRAS_CST!$A$2:$D$200,4,FALSE),""))</f>
        <v/>
      </c>
      <c r="R3726" s="8"/>
      <c r="S3726" s="7">
        <f>IF($H3726="","",$H3726*(1-$U3726))</f>
        <v>8.9999999999999993E-3</v>
      </c>
      <c r="T3726" s="7">
        <f>IF($I3726="","",$I3726*(1-$U3726))</f>
        <v>1E-3</v>
      </c>
      <c r="U3726" s="7">
        <f>IFERROR(INDEX(BASE_CCLASSTRIB!$E:$E, MATCH(TEXT($D3726,"000000"), BASE_CCLASSTRIB!$A:$A, 0))/100, 0)</f>
        <v>0</v>
      </c>
      <c r="V3726" s="21">
        <f>IFERROR(INDEX(BASE_CCLASSTRIB!$F:$F, MATCH(TEXT($D3726,"000000"), BASE_CCLASSTRIB!$A:$A, 0))/100, 0)</f>
        <v>0</v>
      </c>
    </row>
    <row r="3727" spans="2:22" ht="15.75" customHeight="1" thickTop="1" thickBot="1">
      <c r="B3727" s="8"/>
      <c r="C3727" s="8"/>
      <c r="E3727" s="8" t="str">
        <f>IF(D3727="","",LEFT(D3727,3))</f>
        <v/>
      </c>
      <c r="F3727" s="5" t="str">
        <f>IF(E3727="","",IFERROR(VLOOKUP(E3727,REGRAS_CST!$A$2:$B$200,2,FALSE),""))</f>
        <v/>
      </c>
      <c r="H3727" s="7">
        <v>8.9999999999999993E-3</v>
      </c>
      <c r="I3727" s="7">
        <v>1E-3</v>
      </c>
      <c r="K3727" s="5" t="str">
        <f>IF(E3727="","",IFERROR(VLOOKUP(E3727,REGRAS_CST!$A$2:$C$200,3,FALSE),""))</f>
        <v/>
      </c>
      <c r="L3727" s="10" t="str">
        <f>IF($G3727="", "", $G3727*(1-$V3727))</f>
        <v/>
      </c>
      <c r="M3727" s="30" t="str">
        <f t="shared" si="116"/>
        <v/>
      </c>
      <c r="N3727" s="30" t="str">
        <f t="shared" si="117"/>
        <v/>
      </c>
      <c r="O3727" s="5" t="str">
        <f>IF(D3727="","",
IF(AND(K3727&lt;&gt;"SIM",V3727&gt;0),"ERRO: % BC &gt; 0, mas NÃO permitida ❌",
IF(AND(K3727="SIM",V3727=0),"ATENÇÃO: BC permitida, mas % = 0 🔎",
"Base de cálculo aplicada corretamente ✅")))</f>
        <v/>
      </c>
      <c r="P3727" s="5" t="str">
        <f>IF(D3727="","",
IF(AND(Q3727&lt;&gt;"SIM",U3727&gt;0),"ERRO: % alíquota &gt; 0, mas NÃO permitida ❌",
IF(AND(Q3727="SIM",U3727=0),"ATENÇÃO: alíquota permitida, mas % = 0 🔎",
"Alíquota aplicada corretamente ✅")))</f>
        <v/>
      </c>
      <c r="Q3727" s="5" t="str">
        <f>IF(E3727="","",IFERROR(VLOOKUP(E3727,REGRAS_CST!$A$2:$D$200,4,FALSE),""))</f>
        <v/>
      </c>
      <c r="R3727" s="8"/>
      <c r="S3727" s="7">
        <f>IF($H3727="","",$H3727*(1-$U3727))</f>
        <v>8.9999999999999993E-3</v>
      </c>
      <c r="T3727" s="7">
        <f>IF($I3727="","",$I3727*(1-$U3727))</f>
        <v>1E-3</v>
      </c>
      <c r="U3727" s="7">
        <f>IFERROR(INDEX(BASE_CCLASSTRIB!$E:$E, MATCH(TEXT($D3727,"000000"), BASE_CCLASSTRIB!$A:$A, 0))/100, 0)</f>
        <v>0</v>
      </c>
      <c r="V3727" s="21">
        <f>IFERROR(INDEX(BASE_CCLASSTRIB!$F:$F, MATCH(TEXT($D3727,"000000"), BASE_CCLASSTRIB!$A:$A, 0))/100, 0)</f>
        <v>0</v>
      </c>
    </row>
    <row r="3728" spans="2:22" ht="15.75" customHeight="1" thickTop="1" thickBot="1">
      <c r="B3728" s="8"/>
      <c r="C3728" s="8"/>
      <c r="E3728" s="8" t="str">
        <f>IF(D3728="","",LEFT(D3728,3))</f>
        <v/>
      </c>
      <c r="F3728" s="5" t="str">
        <f>IF(E3728="","",IFERROR(VLOOKUP(E3728,REGRAS_CST!$A$2:$B$200,2,FALSE),""))</f>
        <v/>
      </c>
      <c r="H3728" s="7">
        <v>8.9999999999999993E-3</v>
      </c>
      <c r="I3728" s="7">
        <v>1E-3</v>
      </c>
      <c r="K3728" s="5" t="str">
        <f>IF(E3728="","",IFERROR(VLOOKUP(E3728,REGRAS_CST!$A$2:$C$200,3,FALSE),""))</f>
        <v/>
      </c>
      <c r="L3728" s="10" t="str">
        <f>IF($G3728="", "", $G3728*(1-$V3728))</f>
        <v/>
      </c>
      <c r="M3728" s="30" t="str">
        <f t="shared" si="116"/>
        <v/>
      </c>
      <c r="N3728" s="30" t="str">
        <f t="shared" si="117"/>
        <v/>
      </c>
      <c r="O3728" s="5" t="str">
        <f>IF(D3728="","",
IF(AND(K3728&lt;&gt;"SIM",V3728&gt;0),"ERRO: % BC &gt; 0, mas NÃO permitida ❌",
IF(AND(K3728="SIM",V3728=0),"ATENÇÃO: BC permitida, mas % = 0 🔎",
"Base de cálculo aplicada corretamente ✅")))</f>
        <v/>
      </c>
      <c r="P3728" s="5" t="str">
        <f>IF(D3728="","",
IF(AND(Q3728&lt;&gt;"SIM",U3728&gt;0),"ERRO: % alíquota &gt; 0, mas NÃO permitida ❌",
IF(AND(Q3728="SIM",U3728=0),"ATENÇÃO: alíquota permitida, mas % = 0 🔎",
"Alíquota aplicada corretamente ✅")))</f>
        <v/>
      </c>
      <c r="Q3728" s="5" t="str">
        <f>IF(E3728="","",IFERROR(VLOOKUP(E3728,REGRAS_CST!$A$2:$D$200,4,FALSE),""))</f>
        <v/>
      </c>
      <c r="R3728" s="8"/>
      <c r="S3728" s="7">
        <f>IF($H3728="","",$H3728*(1-$U3728))</f>
        <v>8.9999999999999993E-3</v>
      </c>
      <c r="T3728" s="7">
        <f>IF($I3728="","",$I3728*(1-$U3728))</f>
        <v>1E-3</v>
      </c>
      <c r="U3728" s="7">
        <f>IFERROR(INDEX(BASE_CCLASSTRIB!$E:$E, MATCH(TEXT($D3728,"000000"), BASE_CCLASSTRIB!$A:$A, 0))/100, 0)</f>
        <v>0</v>
      </c>
      <c r="V3728" s="21">
        <f>IFERROR(INDEX(BASE_CCLASSTRIB!$F:$F, MATCH(TEXT($D3728,"000000"), BASE_CCLASSTRIB!$A:$A, 0))/100, 0)</f>
        <v>0</v>
      </c>
    </row>
    <row r="3729" spans="2:22" ht="15.75" customHeight="1" thickTop="1" thickBot="1">
      <c r="B3729" s="8"/>
      <c r="C3729" s="8"/>
      <c r="E3729" s="8" t="str">
        <f>IF(D3729="","",LEFT(D3729,3))</f>
        <v/>
      </c>
      <c r="F3729" s="5" t="str">
        <f>IF(E3729="","",IFERROR(VLOOKUP(E3729,REGRAS_CST!$A$2:$B$200,2,FALSE),""))</f>
        <v/>
      </c>
      <c r="H3729" s="7">
        <v>8.9999999999999993E-3</v>
      </c>
      <c r="I3729" s="7">
        <v>1E-3</v>
      </c>
      <c r="K3729" s="5" t="str">
        <f>IF(E3729="","",IFERROR(VLOOKUP(E3729,REGRAS_CST!$A$2:$C$200,3,FALSE),""))</f>
        <v/>
      </c>
      <c r="L3729" s="10" t="str">
        <f>IF($G3729="", "", $G3729*(1-$V3729))</f>
        <v/>
      </c>
      <c r="M3729" s="30" t="str">
        <f t="shared" si="116"/>
        <v/>
      </c>
      <c r="N3729" s="30" t="str">
        <f t="shared" si="117"/>
        <v/>
      </c>
      <c r="O3729" s="5" t="str">
        <f>IF(D3729="","",
IF(AND(K3729&lt;&gt;"SIM",V3729&gt;0),"ERRO: % BC &gt; 0, mas NÃO permitida ❌",
IF(AND(K3729="SIM",V3729=0),"ATENÇÃO: BC permitida, mas % = 0 🔎",
"Base de cálculo aplicada corretamente ✅")))</f>
        <v/>
      </c>
      <c r="P3729" s="5" t="str">
        <f>IF(D3729="","",
IF(AND(Q3729&lt;&gt;"SIM",U3729&gt;0),"ERRO: % alíquota &gt; 0, mas NÃO permitida ❌",
IF(AND(Q3729="SIM",U3729=0),"ATENÇÃO: alíquota permitida, mas % = 0 🔎",
"Alíquota aplicada corretamente ✅")))</f>
        <v/>
      </c>
      <c r="Q3729" s="5" t="str">
        <f>IF(E3729="","",IFERROR(VLOOKUP(E3729,REGRAS_CST!$A$2:$D$200,4,FALSE),""))</f>
        <v/>
      </c>
      <c r="R3729" s="8"/>
      <c r="S3729" s="7">
        <f>IF($H3729="","",$H3729*(1-$U3729))</f>
        <v>8.9999999999999993E-3</v>
      </c>
      <c r="T3729" s="7">
        <f>IF($I3729="","",$I3729*(1-$U3729))</f>
        <v>1E-3</v>
      </c>
      <c r="U3729" s="7">
        <f>IFERROR(INDEX(BASE_CCLASSTRIB!$E:$E, MATCH(TEXT($D3729,"000000"), BASE_CCLASSTRIB!$A:$A, 0))/100, 0)</f>
        <v>0</v>
      </c>
      <c r="V3729" s="21">
        <f>IFERROR(INDEX(BASE_CCLASSTRIB!$F:$F, MATCH(TEXT($D3729,"000000"), BASE_CCLASSTRIB!$A:$A, 0))/100, 0)</f>
        <v>0</v>
      </c>
    </row>
    <row r="3730" spans="2:22" ht="15.75" customHeight="1" thickTop="1" thickBot="1">
      <c r="B3730" s="8"/>
      <c r="C3730" s="8"/>
      <c r="E3730" s="8" t="str">
        <f>IF(D3730="","",LEFT(D3730,3))</f>
        <v/>
      </c>
      <c r="F3730" s="5" t="str">
        <f>IF(E3730="","",IFERROR(VLOOKUP(E3730,REGRAS_CST!$A$2:$B$200,2,FALSE),""))</f>
        <v/>
      </c>
      <c r="H3730" s="7">
        <v>8.9999999999999993E-3</v>
      </c>
      <c r="I3730" s="7">
        <v>1E-3</v>
      </c>
      <c r="K3730" s="5" t="str">
        <f>IF(E3730="","",IFERROR(VLOOKUP(E3730,REGRAS_CST!$A$2:$C$200,3,FALSE),""))</f>
        <v/>
      </c>
      <c r="L3730" s="10" t="str">
        <f>IF($G3730="", "", $G3730*(1-$V3730))</f>
        <v/>
      </c>
      <c r="M3730" s="30" t="str">
        <f t="shared" si="116"/>
        <v/>
      </c>
      <c r="N3730" s="30" t="str">
        <f t="shared" si="117"/>
        <v/>
      </c>
      <c r="O3730" s="5" t="str">
        <f>IF(D3730="","",
IF(AND(K3730&lt;&gt;"SIM",V3730&gt;0),"ERRO: % BC &gt; 0, mas NÃO permitida ❌",
IF(AND(K3730="SIM",V3730=0),"ATENÇÃO: BC permitida, mas % = 0 🔎",
"Base de cálculo aplicada corretamente ✅")))</f>
        <v/>
      </c>
      <c r="P3730" s="5" t="str">
        <f>IF(D3730="","",
IF(AND(Q3730&lt;&gt;"SIM",U3730&gt;0),"ERRO: % alíquota &gt; 0, mas NÃO permitida ❌",
IF(AND(Q3730="SIM",U3730=0),"ATENÇÃO: alíquota permitida, mas % = 0 🔎",
"Alíquota aplicada corretamente ✅")))</f>
        <v/>
      </c>
      <c r="Q3730" s="5" t="str">
        <f>IF(E3730="","",IFERROR(VLOOKUP(E3730,REGRAS_CST!$A$2:$D$200,4,FALSE),""))</f>
        <v/>
      </c>
      <c r="R3730" s="8"/>
      <c r="S3730" s="7">
        <f>IF($H3730="","",$H3730*(1-$U3730))</f>
        <v>8.9999999999999993E-3</v>
      </c>
      <c r="T3730" s="7">
        <f>IF($I3730="","",$I3730*(1-$U3730))</f>
        <v>1E-3</v>
      </c>
      <c r="U3730" s="7">
        <f>IFERROR(INDEX(BASE_CCLASSTRIB!$E:$E, MATCH(TEXT($D3730,"000000"), BASE_CCLASSTRIB!$A:$A, 0))/100, 0)</f>
        <v>0</v>
      </c>
      <c r="V3730" s="21">
        <f>IFERROR(INDEX(BASE_CCLASSTRIB!$F:$F, MATCH(TEXT($D3730,"000000"), BASE_CCLASSTRIB!$A:$A, 0))/100, 0)</f>
        <v>0</v>
      </c>
    </row>
    <row r="3731" spans="2:22" ht="15.75" customHeight="1" thickTop="1" thickBot="1">
      <c r="B3731" s="8"/>
      <c r="C3731" s="8"/>
      <c r="E3731" s="8" t="str">
        <f>IF(D3731="","",LEFT(D3731,3))</f>
        <v/>
      </c>
      <c r="F3731" s="5" t="str">
        <f>IF(E3731="","",IFERROR(VLOOKUP(E3731,REGRAS_CST!$A$2:$B$200,2,FALSE),""))</f>
        <v/>
      </c>
      <c r="H3731" s="7">
        <v>8.9999999999999993E-3</v>
      </c>
      <c r="I3731" s="7">
        <v>1E-3</v>
      </c>
      <c r="K3731" s="5" t="str">
        <f>IF(E3731="","",IFERROR(VLOOKUP(E3731,REGRAS_CST!$A$2:$C$200,3,FALSE),""))</f>
        <v/>
      </c>
      <c r="L3731" s="10" t="str">
        <f>IF($G3731="", "", $G3731*(1-$V3731))</f>
        <v/>
      </c>
      <c r="M3731" s="30" t="str">
        <f t="shared" si="116"/>
        <v/>
      </c>
      <c r="N3731" s="30" t="str">
        <f t="shared" si="117"/>
        <v/>
      </c>
      <c r="O3731" s="5" t="str">
        <f>IF(D3731="","",
IF(AND(K3731&lt;&gt;"SIM",V3731&gt;0),"ERRO: % BC &gt; 0, mas NÃO permitida ❌",
IF(AND(K3731="SIM",V3731=0),"ATENÇÃO: BC permitida, mas % = 0 🔎",
"Base de cálculo aplicada corretamente ✅")))</f>
        <v/>
      </c>
      <c r="P3731" s="5" t="str">
        <f>IF(D3731="","",
IF(AND(Q3731&lt;&gt;"SIM",U3731&gt;0),"ERRO: % alíquota &gt; 0, mas NÃO permitida ❌",
IF(AND(Q3731="SIM",U3731=0),"ATENÇÃO: alíquota permitida, mas % = 0 🔎",
"Alíquota aplicada corretamente ✅")))</f>
        <v/>
      </c>
      <c r="Q3731" s="5" t="str">
        <f>IF(E3731="","",IFERROR(VLOOKUP(E3731,REGRAS_CST!$A$2:$D$200,4,FALSE),""))</f>
        <v/>
      </c>
      <c r="R3731" s="8"/>
      <c r="S3731" s="7">
        <f>IF($H3731="","",$H3731*(1-$U3731))</f>
        <v>8.9999999999999993E-3</v>
      </c>
      <c r="T3731" s="7">
        <f>IF($I3731="","",$I3731*(1-$U3731))</f>
        <v>1E-3</v>
      </c>
      <c r="U3731" s="7">
        <f>IFERROR(INDEX(BASE_CCLASSTRIB!$E:$E, MATCH(TEXT($D3731,"000000"), BASE_CCLASSTRIB!$A:$A, 0))/100, 0)</f>
        <v>0</v>
      </c>
      <c r="V3731" s="21">
        <f>IFERROR(INDEX(BASE_CCLASSTRIB!$F:$F, MATCH(TEXT($D3731,"000000"), BASE_CCLASSTRIB!$A:$A, 0))/100, 0)</f>
        <v>0</v>
      </c>
    </row>
    <row r="3732" spans="2:22" ht="15.75" customHeight="1" thickTop="1" thickBot="1">
      <c r="B3732" s="8"/>
      <c r="C3732" s="8"/>
      <c r="E3732" s="8" t="str">
        <f>IF(D3732="","",LEFT(D3732,3))</f>
        <v/>
      </c>
      <c r="F3732" s="5" t="str">
        <f>IF(E3732="","",IFERROR(VLOOKUP(E3732,REGRAS_CST!$A$2:$B$200,2,FALSE),""))</f>
        <v/>
      </c>
      <c r="H3732" s="7">
        <v>8.9999999999999993E-3</v>
      </c>
      <c r="I3732" s="7">
        <v>1E-3</v>
      </c>
      <c r="K3732" s="5" t="str">
        <f>IF(E3732="","",IFERROR(VLOOKUP(E3732,REGRAS_CST!$A$2:$C$200,3,FALSE),""))</f>
        <v/>
      </c>
      <c r="L3732" s="10" t="str">
        <f>IF($G3732="", "", $G3732*(1-$V3732))</f>
        <v/>
      </c>
      <c r="M3732" s="30" t="str">
        <f t="shared" si="116"/>
        <v/>
      </c>
      <c r="N3732" s="30" t="str">
        <f t="shared" si="117"/>
        <v/>
      </c>
      <c r="O3732" s="5" t="str">
        <f>IF(D3732="","",
IF(AND(K3732&lt;&gt;"SIM",V3732&gt;0),"ERRO: % BC &gt; 0, mas NÃO permitida ❌",
IF(AND(K3732="SIM",V3732=0),"ATENÇÃO: BC permitida, mas % = 0 🔎",
"Base de cálculo aplicada corretamente ✅")))</f>
        <v/>
      </c>
      <c r="P3732" s="5" t="str">
        <f>IF(D3732="","",
IF(AND(Q3732&lt;&gt;"SIM",U3732&gt;0),"ERRO: % alíquota &gt; 0, mas NÃO permitida ❌",
IF(AND(Q3732="SIM",U3732=0),"ATENÇÃO: alíquota permitida, mas % = 0 🔎",
"Alíquota aplicada corretamente ✅")))</f>
        <v/>
      </c>
      <c r="Q3732" s="5" t="str">
        <f>IF(E3732="","",IFERROR(VLOOKUP(E3732,REGRAS_CST!$A$2:$D$200,4,FALSE),""))</f>
        <v/>
      </c>
      <c r="R3732" s="8"/>
      <c r="S3732" s="7">
        <f>IF($H3732="","",$H3732*(1-$U3732))</f>
        <v>8.9999999999999993E-3</v>
      </c>
      <c r="T3732" s="7">
        <f>IF($I3732="","",$I3732*(1-$U3732))</f>
        <v>1E-3</v>
      </c>
      <c r="U3732" s="7">
        <f>IFERROR(INDEX(BASE_CCLASSTRIB!$E:$E, MATCH(TEXT($D3732,"000000"), BASE_CCLASSTRIB!$A:$A, 0))/100, 0)</f>
        <v>0</v>
      </c>
      <c r="V3732" s="21">
        <f>IFERROR(INDEX(BASE_CCLASSTRIB!$F:$F, MATCH(TEXT($D3732,"000000"), BASE_CCLASSTRIB!$A:$A, 0))/100, 0)</f>
        <v>0</v>
      </c>
    </row>
    <row r="3733" spans="2:22" ht="15.75" customHeight="1" thickTop="1" thickBot="1">
      <c r="B3733" s="8"/>
      <c r="C3733" s="8"/>
      <c r="E3733" s="8" t="str">
        <f>IF(D3733="","",LEFT(D3733,3))</f>
        <v/>
      </c>
      <c r="F3733" s="5" t="str">
        <f>IF(E3733="","",IFERROR(VLOOKUP(E3733,REGRAS_CST!$A$2:$B$200,2,FALSE),""))</f>
        <v/>
      </c>
      <c r="H3733" s="7">
        <v>8.9999999999999993E-3</v>
      </c>
      <c r="I3733" s="7">
        <v>1E-3</v>
      </c>
      <c r="K3733" s="5" t="str">
        <f>IF(E3733="","",IFERROR(VLOOKUP(E3733,REGRAS_CST!$A$2:$C$200,3,FALSE),""))</f>
        <v/>
      </c>
      <c r="L3733" s="10" t="str">
        <f>IF($G3733="", "", $G3733*(1-$V3733))</f>
        <v/>
      </c>
      <c r="M3733" s="30" t="str">
        <f t="shared" si="116"/>
        <v/>
      </c>
      <c r="N3733" s="30" t="str">
        <f t="shared" si="117"/>
        <v/>
      </c>
      <c r="O3733" s="5" t="str">
        <f>IF(D3733="","",
IF(AND(K3733&lt;&gt;"SIM",V3733&gt;0),"ERRO: % BC &gt; 0, mas NÃO permitida ❌",
IF(AND(K3733="SIM",V3733=0),"ATENÇÃO: BC permitida, mas % = 0 🔎",
"Base de cálculo aplicada corretamente ✅")))</f>
        <v/>
      </c>
      <c r="P3733" s="5" t="str">
        <f>IF(D3733="","",
IF(AND(Q3733&lt;&gt;"SIM",U3733&gt;0),"ERRO: % alíquota &gt; 0, mas NÃO permitida ❌",
IF(AND(Q3733="SIM",U3733=0),"ATENÇÃO: alíquota permitida, mas % = 0 🔎",
"Alíquota aplicada corretamente ✅")))</f>
        <v/>
      </c>
      <c r="Q3733" s="5" t="str">
        <f>IF(E3733="","",IFERROR(VLOOKUP(E3733,REGRAS_CST!$A$2:$D$200,4,FALSE),""))</f>
        <v/>
      </c>
      <c r="R3733" s="8"/>
      <c r="S3733" s="7">
        <f>IF($H3733="","",$H3733*(1-$U3733))</f>
        <v>8.9999999999999993E-3</v>
      </c>
      <c r="T3733" s="7">
        <f>IF($I3733="","",$I3733*(1-$U3733))</f>
        <v>1E-3</v>
      </c>
      <c r="U3733" s="7">
        <f>IFERROR(INDEX(BASE_CCLASSTRIB!$E:$E, MATCH(TEXT($D3733,"000000"), BASE_CCLASSTRIB!$A:$A, 0))/100, 0)</f>
        <v>0</v>
      </c>
      <c r="V3733" s="21">
        <f>IFERROR(INDEX(BASE_CCLASSTRIB!$F:$F, MATCH(TEXT($D3733,"000000"), BASE_CCLASSTRIB!$A:$A, 0))/100, 0)</f>
        <v>0</v>
      </c>
    </row>
    <row r="3734" spans="2:22" ht="15.75" customHeight="1" thickTop="1" thickBot="1">
      <c r="B3734" s="8"/>
      <c r="C3734" s="8"/>
      <c r="E3734" s="8" t="str">
        <f>IF(D3734="","",LEFT(D3734,3))</f>
        <v/>
      </c>
      <c r="F3734" s="5" t="str">
        <f>IF(E3734="","",IFERROR(VLOOKUP(E3734,REGRAS_CST!$A$2:$B$200,2,FALSE),""))</f>
        <v/>
      </c>
      <c r="H3734" s="7">
        <v>8.9999999999999993E-3</v>
      </c>
      <c r="I3734" s="7">
        <v>1E-3</v>
      </c>
      <c r="K3734" s="5" t="str">
        <f>IF(E3734="","",IFERROR(VLOOKUP(E3734,REGRAS_CST!$A$2:$C$200,3,FALSE),""))</f>
        <v/>
      </c>
      <c r="L3734" s="10" t="str">
        <f>IF($G3734="", "", $G3734*(1-$V3734))</f>
        <v/>
      </c>
      <c r="M3734" s="30" t="str">
        <f t="shared" si="116"/>
        <v/>
      </c>
      <c r="N3734" s="30" t="str">
        <f t="shared" si="117"/>
        <v/>
      </c>
      <c r="O3734" s="5" t="str">
        <f>IF(D3734="","",
IF(AND(K3734&lt;&gt;"SIM",V3734&gt;0),"ERRO: % BC &gt; 0, mas NÃO permitida ❌",
IF(AND(K3734="SIM",V3734=0),"ATENÇÃO: BC permitida, mas % = 0 🔎",
"Base de cálculo aplicada corretamente ✅")))</f>
        <v/>
      </c>
      <c r="P3734" s="5" t="str">
        <f>IF(D3734="","",
IF(AND(Q3734&lt;&gt;"SIM",U3734&gt;0),"ERRO: % alíquota &gt; 0, mas NÃO permitida ❌",
IF(AND(Q3734="SIM",U3734=0),"ATENÇÃO: alíquota permitida, mas % = 0 🔎",
"Alíquota aplicada corretamente ✅")))</f>
        <v/>
      </c>
      <c r="Q3734" s="5" t="str">
        <f>IF(E3734="","",IFERROR(VLOOKUP(E3734,REGRAS_CST!$A$2:$D$200,4,FALSE),""))</f>
        <v/>
      </c>
      <c r="R3734" s="8"/>
      <c r="S3734" s="7">
        <f>IF($H3734="","",$H3734*(1-$U3734))</f>
        <v>8.9999999999999993E-3</v>
      </c>
      <c r="T3734" s="7">
        <f>IF($I3734="","",$I3734*(1-$U3734))</f>
        <v>1E-3</v>
      </c>
      <c r="U3734" s="7">
        <f>IFERROR(INDEX(BASE_CCLASSTRIB!$E:$E, MATCH(TEXT($D3734,"000000"), BASE_CCLASSTRIB!$A:$A, 0))/100, 0)</f>
        <v>0</v>
      </c>
      <c r="V3734" s="21">
        <f>IFERROR(INDEX(BASE_CCLASSTRIB!$F:$F, MATCH(TEXT($D3734,"000000"), BASE_CCLASSTRIB!$A:$A, 0))/100, 0)</f>
        <v>0</v>
      </c>
    </row>
    <row r="3735" spans="2:22" ht="15.75" customHeight="1" thickTop="1" thickBot="1">
      <c r="B3735" s="8"/>
      <c r="C3735" s="8"/>
      <c r="E3735" s="8" t="str">
        <f>IF(D3735="","",LEFT(D3735,3))</f>
        <v/>
      </c>
      <c r="F3735" s="5" t="str">
        <f>IF(E3735="","",IFERROR(VLOOKUP(E3735,REGRAS_CST!$A$2:$B$200,2,FALSE),""))</f>
        <v/>
      </c>
      <c r="H3735" s="7">
        <v>8.9999999999999993E-3</v>
      </c>
      <c r="I3735" s="7">
        <v>1E-3</v>
      </c>
      <c r="K3735" s="5" t="str">
        <f>IF(E3735="","",IFERROR(VLOOKUP(E3735,REGRAS_CST!$A$2:$C$200,3,FALSE),""))</f>
        <v/>
      </c>
      <c r="L3735" s="10" t="str">
        <f>IF($G3735="", "", $G3735*(1-$V3735))</f>
        <v/>
      </c>
      <c r="M3735" s="30" t="str">
        <f t="shared" si="116"/>
        <v/>
      </c>
      <c r="N3735" s="30" t="str">
        <f t="shared" si="117"/>
        <v/>
      </c>
      <c r="O3735" s="5" t="str">
        <f>IF(D3735="","",
IF(AND(K3735&lt;&gt;"SIM",V3735&gt;0),"ERRO: % BC &gt; 0, mas NÃO permitida ❌",
IF(AND(K3735="SIM",V3735=0),"ATENÇÃO: BC permitida, mas % = 0 🔎",
"Base de cálculo aplicada corretamente ✅")))</f>
        <v/>
      </c>
      <c r="P3735" s="5" t="str">
        <f>IF(D3735="","",
IF(AND(Q3735&lt;&gt;"SIM",U3735&gt;0),"ERRO: % alíquota &gt; 0, mas NÃO permitida ❌",
IF(AND(Q3735="SIM",U3735=0),"ATENÇÃO: alíquota permitida, mas % = 0 🔎",
"Alíquota aplicada corretamente ✅")))</f>
        <v/>
      </c>
      <c r="Q3735" s="5" t="str">
        <f>IF(E3735="","",IFERROR(VLOOKUP(E3735,REGRAS_CST!$A$2:$D$200,4,FALSE),""))</f>
        <v/>
      </c>
      <c r="R3735" s="8"/>
      <c r="S3735" s="7">
        <f>IF($H3735="","",$H3735*(1-$U3735))</f>
        <v>8.9999999999999993E-3</v>
      </c>
      <c r="T3735" s="7">
        <f>IF($I3735="","",$I3735*(1-$U3735))</f>
        <v>1E-3</v>
      </c>
      <c r="U3735" s="7">
        <f>IFERROR(INDEX(BASE_CCLASSTRIB!$E:$E, MATCH(TEXT($D3735,"000000"), BASE_CCLASSTRIB!$A:$A, 0))/100, 0)</f>
        <v>0</v>
      </c>
      <c r="V3735" s="21">
        <f>IFERROR(INDEX(BASE_CCLASSTRIB!$F:$F, MATCH(TEXT($D3735,"000000"), BASE_CCLASSTRIB!$A:$A, 0))/100, 0)</f>
        <v>0</v>
      </c>
    </row>
    <row r="3736" spans="2:22" ht="15.75" customHeight="1" thickTop="1" thickBot="1">
      <c r="B3736" s="8"/>
      <c r="C3736" s="8"/>
      <c r="E3736" s="8" t="str">
        <f>IF(D3736="","",LEFT(D3736,3))</f>
        <v/>
      </c>
      <c r="F3736" s="5" t="str">
        <f>IF(E3736="","",IFERROR(VLOOKUP(E3736,REGRAS_CST!$A$2:$B$200,2,FALSE),""))</f>
        <v/>
      </c>
      <c r="H3736" s="7">
        <v>8.9999999999999993E-3</v>
      </c>
      <c r="I3736" s="7">
        <v>1E-3</v>
      </c>
      <c r="K3736" s="5" t="str">
        <f>IF(E3736="","",IFERROR(VLOOKUP(E3736,REGRAS_CST!$A$2:$C$200,3,FALSE),""))</f>
        <v/>
      </c>
      <c r="L3736" s="10" t="str">
        <f>IF($G3736="", "", $G3736*(1-$V3736))</f>
        <v/>
      </c>
      <c r="M3736" s="30" t="str">
        <f t="shared" si="116"/>
        <v/>
      </c>
      <c r="N3736" s="30" t="str">
        <f t="shared" si="117"/>
        <v/>
      </c>
      <c r="O3736" s="5" t="str">
        <f>IF(D3736="","",
IF(AND(K3736&lt;&gt;"SIM",V3736&gt;0),"ERRO: % BC &gt; 0, mas NÃO permitida ❌",
IF(AND(K3736="SIM",V3736=0),"ATENÇÃO: BC permitida, mas % = 0 🔎",
"Base de cálculo aplicada corretamente ✅")))</f>
        <v/>
      </c>
      <c r="P3736" s="5" t="str">
        <f>IF(D3736="","",
IF(AND(Q3736&lt;&gt;"SIM",U3736&gt;0),"ERRO: % alíquota &gt; 0, mas NÃO permitida ❌",
IF(AND(Q3736="SIM",U3736=0),"ATENÇÃO: alíquota permitida, mas % = 0 🔎",
"Alíquota aplicada corretamente ✅")))</f>
        <v/>
      </c>
      <c r="Q3736" s="5" t="str">
        <f>IF(E3736="","",IFERROR(VLOOKUP(E3736,REGRAS_CST!$A$2:$D$200,4,FALSE),""))</f>
        <v/>
      </c>
      <c r="R3736" s="8"/>
      <c r="S3736" s="7">
        <f>IF($H3736="","",$H3736*(1-$U3736))</f>
        <v>8.9999999999999993E-3</v>
      </c>
      <c r="T3736" s="7">
        <f>IF($I3736="","",$I3736*(1-$U3736))</f>
        <v>1E-3</v>
      </c>
      <c r="U3736" s="7">
        <f>IFERROR(INDEX(BASE_CCLASSTRIB!$E:$E, MATCH(TEXT($D3736,"000000"), BASE_CCLASSTRIB!$A:$A, 0))/100, 0)</f>
        <v>0</v>
      </c>
      <c r="V3736" s="21">
        <f>IFERROR(INDEX(BASE_CCLASSTRIB!$F:$F, MATCH(TEXT($D3736,"000000"), BASE_CCLASSTRIB!$A:$A, 0))/100, 0)</f>
        <v>0</v>
      </c>
    </row>
    <row r="3737" spans="2:22" ht="15.75" customHeight="1" thickTop="1" thickBot="1">
      <c r="B3737" s="8"/>
      <c r="C3737" s="8"/>
      <c r="E3737" s="8" t="str">
        <f>IF(D3737="","",LEFT(D3737,3))</f>
        <v/>
      </c>
      <c r="F3737" s="5" t="str">
        <f>IF(E3737="","",IFERROR(VLOOKUP(E3737,REGRAS_CST!$A$2:$B$200,2,FALSE),""))</f>
        <v/>
      </c>
      <c r="H3737" s="7">
        <v>8.9999999999999993E-3</v>
      </c>
      <c r="I3737" s="7">
        <v>1E-3</v>
      </c>
      <c r="K3737" s="5" t="str">
        <f>IF(E3737="","",IFERROR(VLOOKUP(E3737,REGRAS_CST!$A$2:$C$200,3,FALSE),""))</f>
        <v/>
      </c>
      <c r="L3737" s="10" t="str">
        <f>IF($G3737="", "", $G3737*(1-$V3737))</f>
        <v/>
      </c>
      <c r="M3737" s="30" t="str">
        <f t="shared" si="116"/>
        <v/>
      </c>
      <c r="N3737" s="30" t="str">
        <f t="shared" si="117"/>
        <v/>
      </c>
      <c r="O3737" s="5" t="str">
        <f>IF(D3737="","",
IF(AND(K3737&lt;&gt;"SIM",V3737&gt;0),"ERRO: % BC &gt; 0, mas NÃO permitida ❌",
IF(AND(K3737="SIM",V3737=0),"ATENÇÃO: BC permitida, mas % = 0 🔎",
"Base de cálculo aplicada corretamente ✅")))</f>
        <v/>
      </c>
      <c r="P3737" s="5" t="str">
        <f>IF(D3737="","",
IF(AND(Q3737&lt;&gt;"SIM",U3737&gt;0),"ERRO: % alíquota &gt; 0, mas NÃO permitida ❌",
IF(AND(Q3737="SIM",U3737=0),"ATENÇÃO: alíquota permitida, mas % = 0 🔎",
"Alíquota aplicada corretamente ✅")))</f>
        <v/>
      </c>
      <c r="Q3737" s="5" t="str">
        <f>IF(E3737="","",IFERROR(VLOOKUP(E3737,REGRAS_CST!$A$2:$D$200,4,FALSE),""))</f>
        <v/>
      </c>
      <c r="R3737" s="8"/>
      <c r="S3737" s="7">
        <f>IF($H3737="","",$H3737*(1-$U3737))</f>
        <v>8.9999999999999993E-3</v>
      </c>
      <c r="T3737" s="7">
        <f>IF($I3737="","",$I3737*(1-$U3737))</f>
        <v>1E-3</v>
      </c>
      <c r="U3737" s="7">
        <f>IFERROR(INDEX(BASE_CCLASSTRIB!$E:$E, MATCH(TEXT($D3737,"000000"), BASE_CCLASSTRIB!$A:$A, 0))/100, 0)</f>
        <v>0</v>
      </c>
      <c r="V3737" s="21">
        <f>IFERROR(INDEX(BASE_CCLASSTRIB!$F:$F, MATCH(TEXT($D3737,"000000"), BASE_CCLASSTRIB!$A:$A, 0))/100, 0)</f>
        <v>0</v>
      </c>
    </row>
    <row r="3738" spans="2:22" ht="15.75" customHeight="1" thickTop="1" thickBot="1">
      <c r="B3738" s="8"/>
      <c r="C3738" s="8"/>
      <c r="E3738" s="8" t="str">
        <f>IF(D3738="","",LEFT(D3738,3))</f>
        <v/>
      </c>
      <c r="F3738" s="5" t="str">
        <f>IF(E3738="","",IFERROR(VLOOKUP(E3738,REGRAS_CST!$A$2:$B$200,2,FALSE),""))</f>
        <v/>
      </c>
      <c r="H3738" s="7">
        <v>8.9999999999999993E-3</v>
      </c>
      <c r="I3738" s="7">
        <v>1E-3</v>
      </c>
      <c r="K3738" s="5" t="str">
        <f>IF(E3738="","",IFERROR(VLOOKUP(E3738,REGRAS_CST!$A$2:$C$200,3,FALSE),""))</f>
        <v/>
      </c>
      <c r="L3738" s="10" t="str">
        <f>IF($G3738="", "", $G3738*(1-$V3738))</f>
        <v/>
      </c>
      <c r="M3738" s="30" t="str">
        <f t="shared" si="116"/>
        <v/>
      </c>
      <c r="N3738" s="30" t="str">
        <f t="shared" si="117"/>
        <v/>
      </c>
      <c r="O3738" s="5" t="str">
        <f>IF(D3738="","",
IF(AND(K3738&lt;&gt;"SIM",V3738&gt;0),"ERRO: % BC &gt; 0, mas NÃO permitida ❌",
IF(AND(K3738="SIM",V3738=0),"ATENÇÃO: BC permitida, mas % = 0 🔎",
"Base de cálculo aplicada corretamente ✅")))</f>
        <v/>
      </c>
      <c r="P3738" s="5" t="str">
        <f>IF(D3738="","",
IF(AND(Q3738&lt;&gt;"SIM",U3738&gt;0),"ERRO: % alíquota &gt; 0, mas NÃO permitida ❌",
IF(AND(Q3738="SIM",U3738=0),"ATENÇÃO: alíquota permitida, mas % = 0 🔎",
"Alíquota aplicada corretamente ✅")))</f>
        <v/>
      </c>
      <c r="Q3738" s="5" t="str">
        <f>IF(E3738="","",IFERROR(VLOOKUP(E3738,REGRAS_CST!$A$2:$D$200,4,FALSE),""))</f>
        <v/>
      </c>
      <c r="R3738" s="8"/>
      <c r="S3738" s="7">
        <f>IF($H3738="","",$H3738*(1-$U3738))</f>
        <v>8.9999999999999993E-3</v>
      </c>
      <c r="T3738" s="7">
        <f>IF($I3738="","",$I3738*(1-$U3738))</f>
        <v>1E-3</v>
      </c>
      <c r="U3738" s="7">
        <f>IFERROR(INDEX(BASE_CCLASSTRIB!$E:$E, MATCH(TEXT($D3738,"000000"), BASE_CCLASSTRIB!$A:$A, 0))/100, 0)</f>
        <v>0</v>
      </c>
      <c r="V3738" s="21">
        <f>IFERROR(INDEX(BASE_CCLASSTRIB!$F:$F, MATCH(TEXT($D3738,"000000"), BASE_CCLASSTRIB!$A:$A, 0))/100, 0)</f>
        <v>0</v>
      </c>
    </row>
    <row r="3739" spans="2:22" ht="15.75" customHeight="1" thickTop="1" thickBot="1">
      <c r="B3739" s="8"/>
      <c r="C3739" s="8"/>
      <c r="E3739" s="8" t="str">
        <f>IF(D3739="","",LEFT(D3739,3))</f>
        <v/>
      </c>
      <c r="F3739" s="5" t="str">
        <f>IF(E3739="","",IFERROR(VLOOKUP(E3739,REGRAS_CST!$A$2:$B$200,2,FALSE),""))</f>
        <v/>
      </c>
      <c r="H3739" s="7">
        <v>8.9999999999999993E-3</v>
      </c>
      <c r="I3739" s="7">
        <v>1E-3</v>
      </c>
      <c r="K3739" s="5" t="str">
        <f>IF(E3739="","",IFERROR(VLOOKUP(E3739,REGRAS_CST!$A$2:$C$200,3,FALSE),""))</f>
        <v/>
      </c>
      <c r="L3739" s="10" t="str">
        <f>IF($G3739="", "", $G3739*(1-$V3739))</f>
        <v/>
      </c>
      <c r="M3739" s="30" t="str">
        <f t="shared" si="116"/>
        <v/>
      </c>
      <c r="N3739" s="30" t="str">
        <f t="shared" si="117"/>
        <v/>
      </c>
      <c r="O3739" s="5" t="str">
        <f>IF(D3739="","",
IF(AND(K3739&lt;&gt;"SIM",V3739&gt;0),"ERRO: % BC &gt; 0, mas NÃO permitida ❌",
IF(AND(K3739="SIM",V3739=0),"ATENÇÃO: BC permitida, mas % = 0 🔎",
"Base de cálculo aplicada corretamente ✅")))</f>
        <v/>
      </c>
      <c r="P3739" s="5" t="str">
        <f>IF(D3739="","",
IF(AND(Q3739&lt;&gt;"SIM",U3739&gt;0),"ERRO: % alíquota &gt; 0, mas NÃO permitida ❌",
IF(AND(Q3739="SIM",U3739=0),"ATENÇÃO: alíquota permitida, mas % = 0 🔎",
"Alíquota aplicada corretamente ✅")))</f>
        <v/>
      </c>
      <c r="Q3739" s="5" t="str">
        <f>IF(E3739="","",IFERROR(VLOOKUP(E3739,REGRAS_CST!$A$2:$D$200,4,FALSE),""))</f>
        <v/>
      </c>
      <c r="R3739" s="8"/>
      <c r="S3739" s="7">
        <f>IF($H3739="","",$H3739*(1-$U3739))</f>
        <v>8.9999999999999993E-3</v>
      </c>
      <c r="T3739" s="7">
        <f>IF($I3739="","",$I3739*(1-$U3739))</f>
        <v>1E-3</v>
      </c>
      <c r="U3739" s="7">
        <f>IFERROR(INDEX(BASE_CCLASSTRIB!$E:$E, MATCH(TEXT($D3739,"000000"), BASE_CCLASSTRIB!$A:$A, 0))/100, 0)</f>
        <v>0</v>
      </c>
      <c r="V3739" s="21">
        <f>IFERROR(INDEX(BASE_CCLASSTRIB!$F:$F, MATCH(TEXT($D3739,"000000"), BASE_CCLASSTRIB!$A:$A, 0))/100, 0)</f>
        <v>0</v>
      </c>
    </row>
    <row r="3740" spans="2:22" ht="15.75" customHeight="1" thickTop="1" thickBot="1">
      <c r="B3740" s="8"/>
      <c r="C3740" s="8"/>
      <c r="E3740" s="8" t="str">
        <f>IF(D3740="","",LEFT(D3740,3))</f>
        <v/>
      </c>
      <c r="F3740" s="5" t="str">
        <f>IF(E3740="","",IFERROR(VLOOKUP(E3740,REGRAS_CST!$A$2:$B$200,2,FALSE),""))</f>
        <v/>
      </c>
      <c r="H3740" s="7">
        <v>8.9999999999999993E-3</v>
      </c>
      <c r="I3740" s="7">
        <v>1E-3</v>
      </c>
      <c r="K3740" s="5" t="str">
        <f>IF(E3740="","",IFERROR(VLOOKUP(E3740,REGRAS_CST!$A$2:$C$200,3,FALSE),""))</f>
        <v/>
      </c>
      <c r="L3740" s="10" t="str">
        <f>IF($G3740="", "", $G3740*(1-$V3740))</f>
        <v/>
      </c>
      <c r="M3740" s="30" t="str">
        <f t="shared" si="116"/>
        <v/>
      </c>
      <c r="N3740" s="30" t="str">
        <f t="shared" si="117"/>
        <v/>
      </c>
      <c r="O3740" s="5" t="str">
        <f>IF(D3740="","",
IF(AND(K3740&lt;&gt;"SIM",V3740&gt;0),"ERRO: % BC &gt; 0, mas NÃO permitida ❌",
IF(AND(K3740="SIM",V3740=0),"ATENÇÃO: BC permitida, mas % = 0 🔎",
"Base de cálculo aplicada corretamente ✅")))</f>
        <v/>
      </c>
      <c r="P3740" s="5" t="str">
        <f>IF(D3740="","",
IF(AND(Q3740&lt;&gt;"SIM",U3740&gt;0),"ERRO: % alíquota &gt; 0, mas NÃO permitida ❌",
IF(AND(Q3740="SIM",U3740=0),"ATENÇÃO: alíquota permitida, mas % = 0 🔎",
"Alíquota aplicada corretamente ✅")))</f>
        <v/>
      </c>
      <c r="Q3740" s="5" t="str">
        <f>IF(E3740="","",IFERROR(VLOOKUP(E3740,REGRAS_CST!$A$2:$D$200,4,FALSE),""))</f>
        <v/>
      </c>
      <c r="R3740" s="8"/>
      <c r="S3740" s="7">
        <f>IF($H3740="","",$H3740*(1-$U3740))</f>
        <v>8.9999999999999993E-3</v>
      </c>
      <c r="T3740" s="7">
        <f>IF($I3740="","",$I3740*(1-$U3740))</f>
        <v>1E-3</v>
      </c>
      <c r="U3740" s="7">
        <f>IFERROR(INDEX(BASE_CCLASSTRIB!$E:$E, MATCH(TEXT($D3740,"000000"), BASE_CCLASSTRIB!$A:$A, 0))/100, 0)</f>
        <v>0</v>
      </c>
      <c r="V3740" s="21">
        <f>IFERROR(INDEX(BASE_CCLASSTRIB!$F:$F, MATCH(TEXT($D3740,"000000"), BASE_CCLASSTRIB!$A:$A, 0))/100, 0)</f>
        <v>0</v>
      </c>
    </row>
    <row r="3741" spans="2:22" ht="15.75" customHeight="1" thickTop="1" thickBot="1">
      <c r="B3741" s="8"/>
      <c r="C3741" s="8"/>
      <c r="E3741" s="8" t="str">
        <f>IF(D3741="","",LEFT(D3741,3))</f>
        <v/>
      </c>
      <c r="F3741" s="5" t="str">
        <f>IF(E3741="","",IFERROR(VLOOKUP(E3741,REGRAS_CST!$A$2:$B$200,2,FALSE),""))</f>
        <v/>
      </c>
      <c r="H3741" s="7">
        <v>8.9999999999999993E-3</v>
      </c>
      <c r="I3741" s="7">
        <v>1E-3</v>
      </c>
      <c r="K3741" s="5" t="str">
        <f>IF(E3741="","",IFERROR(VLOOKUP(E3741,REGRAS_CST!$A$2:$C$200,3,FALSE),""))</f>
        <v/>
      </c>
      <c r="L3741" s="10" t="str">
        <f>IF($G3741="", "", $G3741*(1-$V3741))</f>
        <v/>
      </c>
      <c r="M3741" s="30" t="str">
        <f t="shared" si="116"/>
        <v/>
      </c>
      <c r="N3741" s="30" t="str">
        <f t="shared" si="117"/>
        <v/>
      </c>
      <c r="O3741" s="5" t="str">
        <f>IF(D3741="","",
IF(AND(K3741&lt;&gt;"SIM",V3741&gt;0),"ERRO: % BC &gt; 0, mas NÃO permitida ❌",
IF(AND(K3741="SIM",V3741=0),"ATENÇÃO: BC permitida, mas % = 0 🔎",
"Base de cálculo aplicada corretamente ✅")))</f>
        <v/>
      </c>
      <c r="P3741" s="5" t="str">
        <f>IF(D3741="","",
IF(AND(Q3741&lt;&gt;"SIM",U3741&gt;0),"ERRO: % alíquota &gt; 0, mas NÃO permitida ❌",
IF(AND(Q3741="SIM",U3741=0),"ATENÇÃO: alíquota permitida, mas % = 0 🔎",
"Alíquota aplicada corretamente ✅")))</f>
        <v/>
      </c>
      <c r="Q3741" s="5" t="str">
        <f>IF(E3741="","",IFERROR(VLOOKUP(E3741,REGRAS_CST!$A$2:$D$200,4,FALSE),""))</f>
        <v/>
      </c>
      <c r="R3741" s="8"/>
      <c r="S3741" s="7">
        <f>IF($H3741="","",$H3741*(1-$U3741))</f>
        <v>8.9999999999999993E-3</v>
      </c>
      <c r="T3741" s="7">
        <f>IF($I3741="","",$I3741*(1-$U3741))</f>
        <v>1E-3</v>
      </c>
      <c r="U3741" s="7">
        <f>IFERROR(INDEX(BASE_CCLASSTRIB!$E:$E, MATCH(TEXT($D3741,"000000"), BASE_CCLASSTRIB!$A:$A, 0))/100, 0)</f>
        <v>0</v>
      </c>
      <c r="V3741" s="21">
        <f>IFERROR(INDEX(BASE_CCLASSTRIB!$F:$F, MATCH(TEXT($D3741,"000000"), BASE_CCLASSTRIB!$A:$A, 0))/100, 0)</f>
        <v>0</v>
      </c>
    </row>
    <row r="3742" spans="2:22" ht="15.75" customHeight="1" thickTop="1" thickBot="1">
      <c r="B3742" s="8"/>
      <c r="C3742" s="8"/>
      <c r="E3742" s="8" t="str">
        <f>IF(D3742="","",LEFT(D3742,3))</f>
        <v/>
      </c>
      <c r="F3742" s="5" t="str">
        <f>IF(E3742="","",IFERROR(VLOOKUP(E3742,REGRAS_CST!$A$2:$B$200,2,FALSE),""))</f>
        <v/>
      </c>
      <c r="H3742" s="7">
        <v>8.9999999999999993E-3</v>
      </c>
      <c r="I3742" s="7">
        <v>1E-3</v>
      </c>
      <c r="K3742" s="5" t="str">
        <f>IF(E3742="","",IFERROR(VLOOKUP(E3742,REGRAS_CST!$A$2:$C$200,3,FALSE),""))</f>
        <v/>
      </c>
      <c r="L3742" s="10" t="str">
        <f>IF($G3742="", "", $G3742*(1-$V3742))</f>
        <v/>
      </c>
      <c r="M3742" s="30" t="str">
        <f t="shared" si="116"/>
        <v/>
      </c>
      <c r="N3742" s="30" t="str">
        <f t="shared" si="117"/>
        <v/>
      </c>
      <c r="O3742" s="5" t="str">
        <f>IF(D3742="","",
IF(AND(K3742&lt;&gt;"SIM",V3742&gt;0),"ERRO: % BC &gt; 0, mas NÃO permitida ❌",
IF(AND(K3742="SIM",V3742=0),"ATENÇÃO: BC permitida, mas % = 0 🔎",
"Base de cálculo aplicada corretamente ✅")))</f>
        <v/>
      </c>
      <c r="P3742" s="5" t="str">
        <f>IF(D3742="","",
IF(AND(Q3742&lt;&gt;"SIM",U3742&gt;0),"ERRO: % alíquota &gt; 0, mas NÃO permitida ❌",
IF(AND(Q3742="SIM",U3742=0),"ATENÇÃO: alíquota permitida, mas % = 0 🔎",
"Alíquota aplicada corretamente ✅")))</f>
        <v/>
      </c>
      <c r="Q3742" s="5" t="str">
        <f>IF(E3742="","",IFERROR(VLOOKUP(E3742,REGRAS_CST!$A$2:$D$200,4,FALSE),""))</f>
        <v/>
      </c>
      <c r="R3742" s="8"/>
      <c r="S3742" s="7">
        <f>IF($H3742="","",$H3742*(1-$U3742))</f>
        <v>8.9999999999999993E-3</v>
      </c>
      <c r="T3742" s="7">
        <f>IF($I3742="","",$I3742*(1-$U3742))</f>
        <v>1E-3</v>
      </c>
      <c r="U3742" s="7">
        <f>IFERROR(INDEX(BASE_CCLASSTRIB!$E:$E, MATCH(TEXT($D3742,"000000"), BASE_CCLASSTRIB!$A:$A, 0))/100, 0)</f>
        <v>0</v>
      </c>
      <c r="V3742" s="21">
        <f>IFERROR(INDEX(BASE_CCLASSTRIB!$F:$F, MATCH(TEXT($D3742,"000000"), BASE_CCLASSTRIB!$A:$A, 0))/100, 0)</f>
        <v>0</v>
      </c>
    </row>
    <row r="3743" spans="2:22" ht="15.75" customHeight="1" thickTop="1" thickBot="1">
      <c r="B3743" s="8"/>
      <c r="C3743" s="8"/>
      <c r="E3743" s="8" t="str">
        <f>IF(D3743="","",LEFT(D3743,3))</f>
        <v/>
      </c>
      <c r="F3743" s="5" t="str">
        <f>IF(E3743="","",IFERROR(VLOOKUP(E3743,REGRAS_CST!$A$2:$B$200,2,FALSE),""))</f>
        <v/>
      </c>
      <c r="H3743" s="7">
        <v>8.9999999999999993E-3</v>
      </c>
      <c r="I3743" s="7">
        <v>1E-3</v>
      </c>
      <c r="K3743" s="5" t="str">
        <f>IF(E3743="","",IFERROR(VLOOKUP(E3743,REGRAS_CST!$A$2:$C$200,3,FALSE),""))</f>
        <v/>
      </c>
      <c r="L3743" s="10" t="str">
        <f>IF($G3743="", "", $G3743*(1-$V3743))</f>
        <v/>
      </c>
      <c r="M3743" s="30" t="str">
        <f t="shared" si="116"/>
        <v/>
      </c>
      <c r="N3743" s="30" t="str">
        <f t="shared" si="117"/>
        <v/>
      </c>
      <c r="O3743" s="5" t="str">
        <f>IF(D3743="","",
IF(AND(K3743&lt;&gt;"SIM",V3743&gt;0),"ERRO: % BC &gt; 0, mas NÃO permitida ❌",
IF(AND(K3743="SIM",V3743=0),"ATENÇÃO: BC permitida, mas % = 0 🔎",
"Base de cálculo aplicada corretamente ✅")))</f>
        <v/>
      </c>
      <c r="P3743" s="5" t="str">
        <f>IF(D3743="","",
IF(AND(Q3743&lt;&gt;"SIM",U3743&gt;0),"ERRO: % alíquota &gt; 0, mas NÃO permitida ❌",
IF(AND(Q3743="SIM",U3743=0),"ATENÇÃO: alíquota permitida, mas % = 0 🔎",
"Alíquota aplicada corretamente ✅")))</f>
        <v/>
      </c>
      <c r="Q3743" s="5" t="str">
        <f>IF(E3743="","",IFERROR(VLOOKUP(E3743,REGRAS_CST!$A$2:$D$200,4,FALSE),""))</f>
        <v/>
      </c>
      <c r="R3743" s="8"/>
      <c r="S3743" s="7">
        <f>IF($H3743="","",$H3743*(1-$U3743))</f>
        <v>8.9999999999999993E-3</v>
      </c>
      <c r="T3743" s="7">
        <f>IF($I3743="","",$I3743*(1-$U3743))</f>
        <v>1E-3</v>
      </c>
      <c r="U3743" s="7">
        <f>IFERROR(INDEX(BASE_CCLASSTRIB!$E:$E, MATCH(TEXT($D3743,"000000"), BASE_CCLASSTRIB!$A:$A, 0))/100, 0)</f>
        <v>0</v>
      </c>
      <c r="V3743" s="21">
        <f>IFERROR(INDEX(BASE_CCLASSTRIB!$F:$F, MATCH(TEXT($D3743,"000000"), BASE_CCLASSTRIB!$A:$A, 0))/100, 0)</f>
        <v>0</v>
      </c>
    </row>
    <row r="3744" spans="2:22" ht="15.75" customHeight="1" thickTop="1" thickBot="1">
      <c r="B3744" s="8"/>
      <c r="C3744" s="8"/>
      <c r="E3744" s="8" t="str">
        <f>IF(D3744="","",LEFT(D3744,3))</f>
        <v/>
      </c>
      <c r="F3744" s="5" t="str">
        <f>IF(E3744="","",IFERROR(VLOOKUP(E3744,REGRAS_CST!$A$2:$B$200,2,FALSE),""))</f>
        <v/>
      </c>
      <c r="H3744" s="7">
        <v>8.9999999999999993E-3</v>
      </c>
      <c r="I3744" s="7">
        <v>1E-3</v>
      </c>
      <c r="K3744" s="5" t="str">
        <f>IF(E3744="","",IFERROR(VLOOKUP(E3744,REGRAS_CST!$A$2:$C$200,3,FALSE),""))</f>
        <v/>
      </c>
      <c r="L3744" s="10" t="str">
        <f>IF($G3744="", "", $G3744*(1-$V3744))</f>
        <v/>
      </c>
      <c r="M3744" s="30" t="str">
        <f t="shared" si="116"/>
        <v/>
      </c>
      <c r="N3744" s="30" t="str">
        <f t="shared" si="117"/>
        <v/>
      </c>
      <c r="O3744" s="5" t="str">
        <f>IF(D3744="","",
IF(AND(K3744&lt;&gt;"SIM",V3744&gt;0),"ERRO: % BC &gt; 0, mas NÃO permitida ❌",
IF(AND(K3744="SIM",V3744=0),"ATENÇÃO: BC permitida, mas % = 0 🔎",
"Base de cálculo aplicada corretamente ✅")))</f>
        <v/>
      </c>
      <c r="P3744" s="5" t="str">
        <f>IF(D3744="","",
IF(AND(Q3744&lt;&gt;"SIM",U3744&gt;0),"ERRO: % alíquota &gt; 0, mas NÃO permitida ❌",
IF(AND(Q3744="SIM",U3744=0),"ATENÇÃO: alíquota permitida, mas % = 0 🔎",
"Alíquota aplicada corretamente ✅")))</f>
        <v/>
      </c>
      <c r="Q3744" s="5" t="str">
        <f>IF(E3744="","",IFERROR(VLOOKUP(E3744,REGRAS_CST!$A$2:$D$200,4,FALSE),""))</f>
        <v/>
      </c>
      <c r="R3744" s="8"/>
      <c r="S3744" s="7">
        <f>IF($H3744="","",$H3744*(1-$U3744))</f>
        <v>8.9999999999999993E-3</v>
      </c>
      <c r="T3744" s="7">
        <f>IF($I3744="","",$I3744*(1-$U3744))</f>
        <v>1E-3</v>
      </c>
      <c r="U3744" s="7">
        <f>IFERROR(INDEX(BASE_CCLASSTRIB!$E:$E, MATCH(TEXT($D3744,"000000"), BASE_CCLASSTRIB!$A:$A, 0))/100, 0)</f>
        <v>0</v>
      </c>
      <c r="V3744" s="21">
        <f>IFERROR(INDEX(BASE_CCLASSTRIB!$F:$F, MATCH(TEXT($D3744,"000000"), BASE_CCLASSTRIB!$A:$A, 0))/100, 0)</f>
        <v>0</v>
      </c>
    </row>
    <row r="3745" spans="2:22" ht="15.75" customHeight="1" thickTop="1" thickBot="1">
      <c r="B3745" s="8"/>
      <c r="C3745" s="8"/>
      <c r="E3745" s="8" t="str">
        <f>IF(D3745="","",LEFT(D3745,3))</f>
        <v/>
      </c>
      <c r="F3745" s="5" t="str">
        <f>IF(E3745="","",IFERROR(VLOOKUP(E3745,REGRAS_CST!$A$2:$B$200,2,FALSE),""))</f>
        <v/>
      </c>
      <c r="H3745" s="7">
        <v>8.9999999999999993E-3</v>
      </c>
      <c r="I3745" s="7">
        <v>1E-3</v>
      </c>
      <c r="K3745" s="5" t="str">
        <f>IF(E3745="","",IFERROR(VLOOKUP(E3745,REGRAS_CST!$A$2:$C$200,3,FALSE),""))</f>
        <v/>
      </c>
      <c r="L3745" s="10" t="str">
        <f>IF($G3745="", "", $G3745*(1-$V3745))</f>
        <v/>
      </c>
      <c r="M3745" s="30" t="str">
        <f t="shared" si="116"/>
        <v/>
      </c>
      <c r="N3745" s="30" t="str">
        <f t="shared" si="117"/>
        <v/>
      </c>
      <c r="O3745" s="5" t="str">
        <f>IF(D3745="","",
IF(AND(K3745&lt;&gt;"SIM",V3745&gt;0),"ERRO: % BC &gt; 0, mas NÃO permitida ❌",
IF(AND(K3745="SIM",V3745=0),"ATENÇÃO: BC permitida, mas % = 0 🔎",
"Base de cálculo aplicada corretamente ✅")))</f>
        <v/>
      </c>
      <c r="P3745" s="5" t="str">
        <f>IF(D3745="","",
IF(AND(Q3745&lt;&gt;"SIM",U3745&gt;0),"ERRO: % alíquota &gt; 0, mas NÃO permitida ❌",
IF(AND(Q3745="SIM",U3745=0),"ATENÇÃO: alíquota permitida, mas % = 0 🔎",
"Alíquota aplicada corretamente ✅")))</f>
        <v/>
      </c>
      <c r="Q3745" s="5" t="str">
        <f>IF(E3745="","",IFERROR(VLOOKUP(E3745,REGRAS_CST!$A$2:$D$200,4,FALSE),""))</f>
        <v/>
      </c>
      <c r="R3745" s="8"/>
      <c r="S3745" s="7">
        <f>IF($H3745="","",$H3745*(1-$U3745))</f>
        <v>8.9999999999999993E-3</v>
      </c>
      <c r="T3745" s="7">
        <f>IF($I3745="","",$I3745*(1-$U3745))</f>
        <v>1E-3</v>
      </c>
      <c r="U3745" s="7">
        <f>IFERROR(INDEX(BASE_CCLASSTRIB!$E:$E, MATCH(TEXT($D3745,"000000"), BASE_CCLASSTRIB!$A:$A, 0))/100, 0)</f>
        <v>0</v>
      </c>
      <c r="V3745" s="21">
        <f>IFERROR(INDEX(BASE_CCLASSTRIB!$F:$F, MATCH(TEXT($D3745,"000000"), BASE_CCLASSTRIB!$A:$A, 0))/100, 0)</f>
        <v>0</v>
      </c>
    </row>
    <row r="3746" spans="2:22" ht="15.75" customHeight="1" thickTop="1" thickBot="1">
      <c r="B3746" s="8"/>
      <c r="C3746" s="8"/>
      <c r="E3746" s="8" t="str">
        <f>IF(D3746="","",LEFT(D3746,3))</f>
        <v/>
      </c>
      <c r="F3746" s="5" t="str">
        <f>IF(E3746="","",IFERROR(VLOOKUP(E3746,REGRAS_CST!$A$2:$B$200,2,FALSE),""))</f>
        <v/>
      </c>
      <c r="H3746" s="7">
        <v>8.9999999999999993E-3</v>
      </c>
      <c r="I3746" s="7">
        <v>1E-3</v>
      </c>
      <c r="K3746" s="5" t="str">
        <f>IF(E3746="","",IFERROR(VLOOKUP(E3746,REGRAS_CST!$A$2:$C$200,3,FALSE),""))</f>
        <v/>
      </c>
      <c r="L3746" s="10" t="str">
        <f>IF($G3746="", "", $G3746*(1-$V3746))</f>
        <v/>
      </c>
      <c r="M3746" s="30" t="str">
        <f t="shared" si="116"/>
        <v/>
      </c>
      <c r="N3746" s="30" t="str">
        <f t="shared" si="117"/>
        <v/>
      </c>
      <c r="O3746" s="5" t="str">
        <f>IF(D3746="","",
IF(AND(K3746&lt;&gt;"SIM",V3746&gt;0),"ERRO: % BC &gt; 0, mas NÃO permitida ❌",
IF(AND(K3746="SIM",V3746=0),"ATENÇÃO: BC permitida, mas % = 0 🔎",
"Base de cálculo aplicada corretamente ✅")))</f>
        <v/>
      </c>
      <c r="P3746" s="5" t="str">
        <f>IF(D3746="","",
IF(AND(Q3746&lt;&gt;"SIM",U3746&gt;0),"ERRO: % alíquota &gt; 0, mas NÃO permitida ❌",
IF(AND(Q3746="SIM",U3746=0),"ATENÇÃO: alíquota permitida, mas % = 0 🔎",
"Alíquota aplicada corretamente ✅")))</f>
        <v/>
      </c>
      <c r="Q3746" s="5" t="str">
        <f>IF(E3746="","",IFERROR(VLOOKUP(E3746,REGRAS_CST!$A$2:$D$200,4,FALSE),""))</f>
        <v/>
      </c>
      <c r="R3746" s="8"/>
      <c r="S3746" s="7">
        <f>IF($H3746="","",$H3746*(1-$U3746))</f>
        <v>8.9999999999999993E-3</v>
      </c>
      <c r="T3746" s="7">
        <f>IF($I3746="","",$I3746*(1-$U3746))</f>
        <v>1E-3</v>
      </c>
      <c r="U3746" s="7">
        <f>IFERROR(INDEX(BASE_CCLASSTRIB!$E:$E, MATCH(TEXT($D3746,"000000"), BASE_CCLASSTRIB!$A:$A, 0))/100, 0)</f>
        <v>0</v>
      </c>
      <c r="V3746" s="21">
        <f>IFERROR(INDEX(BASE_CCLASSTRIB!$F:$F, MATCH(TEXT($D3746,"000000"), BASE_CCLASSTRIB!$A:$A, 0))/100, 0)</f>
        <v>0</v>
      </c>
    </row>
    <row r="3747" spans="2:22" ht="15.75" customHeight="1" thickTop="1" thickBot="1">
      <c r="B3747" s="8"/>
      <c r="C3747" s="8"/>
      <c r="E3747" s="8" t="str">
        <f>IF(D3747="","",LEFT(D3747,3))</f>
        <v/>
      </c>
      <c r="F3747" s="5" t="str">
        <f>IF(E3747="","",IFERROR(VLOOKUP(E3747,REGRAS_CST!$A$2:$B$200,2,FALSE),""))</f>
        <v/>
      </c>
      <c r="H3747" s="7">
        <v>8.9999999999999993E-3</v>
      </c>
      <c r="I3747" s="7">
        <v>1E-3</v>
      </c>
      <c r="K3747" s="5" t="str">
        <f>IF(E3747="","",IFERROR(VLOOKUP(E3747,REGRAS_CST!$A$2:$C$200,3,FALSE),""))</f>
        <v/>
      </c>
      <c r="L3747" s="10" t="str">
        <f>IF($G3747="", "", $G3747*(1-$V3747))</f>
        <v/>
      </c>
      <c r="M3747" s="30" t="str">
        <f t="shared" si="116"/>
        <v/>
      </c>
      <c r="N3747" s="30" t="str">
        <f t="shared" si="117"/>
        <v/>
      </c>
      <c r="O3747" s="5" t="str">
        <f>IF(D3747="","",
IF(AND(K3747&lt;&gt;"SIM",V3747&gt;0),"ERRO: % BC &gt; 0, mas NÃO permitida ❌",
IF(AND(K3747="SIM",V3747=0),"ATENÇÃO: BC permitida, mas % = 0 🔎",
"Base de cálculo aplicada corretamente ✅")))</f>
        <v/>
      </c>
      <c r="P3747" s="5" t="str">
        <f>IF(D3747="","",
IF(AND(Q3747&lt;&gt;"SIM",U3747&gt;0),"ERRO: % alíquota &gt; 0, mas NÃO permitida ❌",
IF(AND(Q3747="SIM",U3747=0),"ATENÇÃO: alíquota permitida, mas % = 0 🔎",
"Alíquota aplicada corretamente ✅")))</f>
        <v/>
      </c>
      <c r="Q3747" s="5" t="str">
        <f>IF(E3747="","",IFERROR(VLOOKUP(E3747,REGRAS_CST!$A$2:$D$200,4,FALSE),""))</f>
        <v/>
      </c>
      <c r="R3747" s="8"/>
      <c r="S3747" s="7">
        <f>IF($H3747="","",$H3747*(1-$U3747))</f>
        <v>8.9999999999999993E-3</v>
      </c>
      <c r="T3747" s="7">
        <f>IF($I3747="","",$I3747*(1-$U3747))</f>
        <v>1E-3</v>
      </c>
      <c r="U3747" s="7">
        <f>IFERROR(INDEX(BASE_CCLASSTRIB!$E:$E, MATCH(TEXT($D3747,"000000"), BASE_CCLASSTRIB!$A:$A, 0))/100, 0)</f>
        <v>0</v>
      </c>
      <c r="V3747" s="21">
        <f>IFERROR(INDEX(BASE_CCLASSTRIB!$F:$F, MATCH(TEXT($D3747,"000000"), BASE_CCLASSTRIB!$A:$A, 0))/100, 0)</f>
        <v>0</v>
      </c>
    </row>
    <row r="3748" spans="2:22" ht="15.75" customHeight="1" thickTop="1" thickBot="1">
      <c r="B3748" s="8"/>
      <c r="C3748" s="8"/>
      <c r="E3748" s="8" t="str">
        <f>IF(D3748="","",LEFT(D3748,3))</f>
        <v/>
      </c>
      <c r="F3748" s="5" t="str">
        <f>IF(E3748="","",IFERROR(VLOOKUP(E3748,REGRAS_CST!$A$2:$B$200,2,FALSE),""))</f>
        <v/>
      </c>
      <c r="H3748" s="7">
        <v>8.9999999999999993E-3</v>
      </c>
      <c r="I3748" s="7">
        <v>1E-3</v>
      </c>
      <c r="K3748" s="5" t="str">
        <f>IF(E3748="","",IFERROR(VLOOKUP(E3748,REGRAS_CST!$A$2:$C$200,3,FALSE),""))</f>
        <v/>
      </c>
      <c r="L3748" s="10" t="str">
        <f>IF($G3748="", "", $G3748*(1-$V3748))</f>
        <v/>
      </c>
      <c r="M3748" s="30" t="str">
        <f t="shared" si="116"/>
        <v/>
      </c>
      <c r="N3748" s="30" t="str">
        <f t="shared" si="117"/>
        <v/>
      </c>
      <c r="O3748" s="5" t="str">
        <f>IF(D3748="","",
IF(AND(K3748&lt;&gt;"SIM",V3748&gt;0),"ERRO: % BC &gt; 0, mas NÃO permitida ❌",
IF(AND(K3748="SIM",V3748=0),"ATENÇÃO: BC permitida, mas % = 0 🔎",
"Base de cálculo aplicada corretamente ✅")))</f>
        <v/>
      </c>
      <c r="P3748" s="5" t="str">
        <f>IF(D3748="","",
IF(AND(Q3748&lt;&gt;"SIM",U3748&gt;0),"ERRO: % alíquota &gt; 0, mas NÃO permitida ❌",
IF(AND(Q3748="SIM",U3748=0),"ATENÇÃO: alíquota permitida, mas % = 0 🔎",
"Alíquota aplicada corretamente ✅")))</f>
        <v/>
      </c>
      <c r="Q3748" s="5" t="str">
        <f>IF(E3748="","",IFERROR(VLOOKUP(E3748,REGRAS_CST!$A$2:$D$200,4,FALSE),""))</f>
        <v/>
      </c>
      <c r="R3748" s="8"/>
      <c r="S3748" s="7">
        <f>IF($H3748="","",$H3748*(1-$U3748))</f>
        <v>8.9999999999999993E-3</v>
      </c>
      <c r="T3748" s="7">
        <f>IF($I3748="","",$I3748*(1-$U3748))</f>
        <v>1E-3</v>
      </c>
      <c r="U3748" s="7">
        <f>IFERROR(INDEX(BASE_CCLASSTRIB!$E:$E, MATCH(TEXT($D3748,"000000"), BASE_CCLASSTRIB!$A:$A, 0))/100, 0)</f>
        <v>0</v>
      </c>
      <c r="V3748" s="21">
        <f>IFERROR(INDEX(BASE_CCLASSTRIB!$F:$F, MATCH(TEXT($D3748,"000000"), BASE_CCLASSTRIB!$A:$A, 0))/100, 0)</f>
        <v>0</v>
      </c>
    </row>
    <row r="3749" spans="2:22" ht="15.75" customHeight="1" thickTop="1" thickBot="1">
      <c r="B3749" s="8"/>
      <c r="C3749" s="8"/>
      <c r="E3749" s="8" t="str">
        <f>IF(D3749="","",LEFT(D3749,3))</f>
        <v/>
      </c>
      <c r="F3749" s="5" t="str">
        <f>IF(E3749="","",IFERROR(VLOOKUP(E3749,REGRAS_CST!$A$2:$B$200,2,FALSE),""))</f>
        <v/>
      </c>
      <c r="H3749" s="7">
        <v>8.9999999999999993E-3</v>
      </c>
      <c r="I3749" s="7">
        <v>1E-3</v>
      </c>
      <c r="K3749" s="5" t="str">
        <f>IF(E3749="","",IFERROR(VLOOKUP(E3749,REGRAS_CST!$A$2:$C$200,3,FALSE),""))</f>
        <v/>
      </c>
      <c r="L3749" s="10" t="str">
        <f>IF($G3749="", "", $G3749*(1-$V3749))</f>
        <v/>
      </c>
      <c r="M3749" s="30" t="str">
        <f t="shared" si="116"/>
        <v/>
      </c>
      <c r="N3749" s="30" t="str">
        <f t="shared" si="117"/>
        <v/>
      </c>
      <c r="O3749" s="5" t="str">
        <f>IF(D3749="","",
IF(AND(K3749&lt;&gt;"SIM",V3749&gt;0),"ERRO: % BC &gt; 0, mas NÃO permitida ❌",
IF(AND(K3749="SIM",V3749=0),"ATENÇÃO: BC permitida, mas % = 0 🔎",
"Base de cálculo aplicada corretamente ✅")))</f>
        <v/>
      </c>
      <c r="P3749" s="5" t="str">
        <f>IF(D3749="","",
IF(AND(Q3749&lt;&gt;"SIM",U3749&gt;0),"ERRO: % alíquota &gt; 0, mas NÃO permitida ❌",
IF(AND(Q3749="SIM",U3749=0),"ATENÇÃO: alíquota permitida, mas % = 0 🔎",
"Alíquota aplicada corretamente ✅")))</f>
        <v/>
      </c>
      <c r="Q3749" s="5" t="str">
        <f>IF(E3749="","",IFERROR(VLOOKUP(E3749,REGRAS_CST!$A$2:$D$200,4,FALSE),""))</f>
        <v/>
      </c>
      <c r="R3749" s="8"/>
      <c r="S3749" s="7">
        <f>IF($H3749="","",$H3749*(1-$U3749))</f>
        <v>8.9999999999999993E-3</v>
      </c>
      <c r="T3749" s="7">
        <f>IF($I3749="","",$I3749*(1-$U3749))</f>
        <v>1E-3</v>
      </c>
      <c r="U3749" s="7">
        <f>IFERROR(INDEX(BASE_CCLASSTRIB!$E:$E, MATCH(TEXT($D3749,"000000"), BASE_CCLASSTRIB!$A:$A, 0))/100, 0)</f>
        <v>0</v>
      </c>
      <c r="V3749" s="21">
        <f>IFERROR(INDEX(BASE_CCLASSTRIB!$F:$F, MATCH(TEXT($D3749,"000000"), BASE_CCLASSTRIB!$A:$A, 0))/100, 0)</f>
        <v>0</v>
      </c>
    </row>
    <row r="3750" spans="2:22" ht="15.75" customHeight="1" thickTop="1" thickBot="1">
      <c r="B3750" s="8"/>
      <c r="C3750" s="8"/>
      <c r="E3750" s="8" t="str">
        <f>IF(D3750="","",LEFT(D3750,3))</f>
        <v/>
      </c>
      <c r="F3750" s="5" t="str">
        <f>IF(E3750="","",IFERROR(VLOOKUP(E3750,REGRAS_CST!$A$2:$B$200,2,FALSE),""))</f>
        <v/>
      </c>
      <c r="H3750" s="7">
        <v>8.9999999999999993E-3</v>
      </c>
      <c r="I3750" s="7">
        <v>1E-3</v>
      </c>
      <c r="K3750" s="5" t="str">
        <f>IF(E3750="","",IFERROR(VLOOKUP(E3750,REGRAS_CST!$A$2:$C$200,3,FALSE),""))</f>
        <v/>
      </c>
      <c r="L3750" s="10" t="str">
        <f>IF($G3750="", "", $G3750*(1-$V3750))</f>
        <v/>
      </c>
      <c r="M3750" s="30" t="str">
        <f t="shared" si="116"/>
        <v/>
      </c>
      <c r="N3750" s="30" t="str">
        <f t="shared" si="117"/>
        <v/>
      </c>
      <c r="O3750" s="5" t="str">
        <f>IF(D3750="","",
IF(AND(K3750&lt;&gt;"SIM",V3750&gt;0),"ERRO: % BC &gt; 0, mas NÃO permitida ❌",
IF(AND(K3750="SIM",V3750=0),"ATENÇÃO: BC permitida, mas % = 0 🔎",
"Base de cálculo aplicada corretamente ✅")))</f>
        <v/>
      </c>
      <c r="P3750" s="5" t="str">
        <f>IF(D3750="","",
IF(AND(Q3750&lt;&gt;"SIM",U3750&gt;0),"ERRO: % alíquota &gt; 0, mas NÃO permitida ❌",
IF(AND(Q3750="SIM",U3750=0),"ATENÇÃO: alíquota permitida, mas % = 0 🔎",
"Alíquota aplicada corretamente ✅")))</f>
        <v/>
      </c>
      <c r="Q3750" s="5" t="str">
        <f>IF(E3750="","",IFERROR(VLOOKUP(E3750,REGRAS_CST!$A$2:$D$200,4,FALSE),""))</f>
        <v/>
      </c>
      <c r="R3750" s="8"/>
      <c r="S3750" s="7">
        <f>IF($H3750="","",$H3750*(1-$U3750))</f>
        <v>8.9999999999999993E-3</v>
      </c>
      <c r="T3750" s="7">
        <f>IF($I3750="","",$I3750*(1-$U3750))</f>
        <v>1E-3</v>
      </c>
      <c r="U3750" s="7">
        <f>IFERROR(INDEX(BASE_CCLASSTRIB!$E:$E, MATCH(TEXT($D3750,"000000"), BASE_CCLASSTRIB!$A:$A, 0))/100, 0)</f>
        <v>0</v>
      </c>
      <c r="V3750" s="21">
        <f>IFERROR(INDEX(BASE_CCLASSTRIB!$F:$F, MATCH(TEXT($D3750,"000000"), BASE_CCLASSTRIB!$A:$A, 0))/100, 0)</f>
        <v>0</v>
      </c>
    </row>
    <row r="3751" spans="2:22" ht="15.75" customHeight="1" thickTop="1" thickBot="1">
      <c r="B3751" s="8"/>
      <c r="C3751" s="8"/>
      <c r="E3751" s="8" t="str">
        <f>IF(D3751="","",LEFT(D3751,3))</f>
        <v/>
      </c>
      <c r="F3751" s="5" t="str">
        <f>IF(E3751="","",IFERROR(VLOOKUP(E3751,REGRAS_CST!$A$2:$B$200,2,FALSE),""))</f>
        <v/>
      </c>
      <c r="H3751" s="7">
        <v>8.9999999999999993E-3</v>
      </c>
      <c r="I3751" s="7">
        <v>1E-3</v>
      </c>
      <c r="K3751" s="5" t="str">
        <f>IF(E3751="","",IFERROR(VLOOKUP(E3751,REGRAS_CST!$A$2:$C$200,3,FALSE),""))</f>
        <v/>
      </c>
      <c r="L3751" s="10" t="str">
        <f>IF($G3751="", "", $G3751*(1-$V3751))</f>
        <v/>
      </c>
      <c r="M3751" s="30" t="str">
        <f t="shared" si="116"/>
        <v/>
      </c>
      <c r="N3751" s="30" t="str">
        <f t="shared" si="117"/>
        <v/>
      </c>
      <c r="O3751" s="5" t="str">
        <f>IF(D3751="","",
IF(AND(K3751&lt;&gt;"SIM",V3751&gt;0),"ERRO: % BC &gt; 0, mas NÃO permitida ❌",
IF(AND(K3751="SIM",V3751=0),"ATENÇÃO: BC permitida, mas % = 0 🔎",
"Base de cálculo aplicada corretamente ✅")))</f>
        <v/>
      </c>
      <c r="P3751" s="5" t="str">
        <f>IF(D3751="","",
IF(AND(Q3751&lt;&gt;"SIM",U3751&gt;0),"ERRO: % alíquota &gt; 0, mas NÃO permitida ❌",
IF(AND(Q3751="SIM",U3751=0),"ATENÇÃO: alíquota permitida, mas % = 0 🔎",
"Alíquota aplicada corretamente ✅")))</f>
        <v/>
      </c>
      <c r="Q3751" s="5" t="str">
        <f>IF(E3751="","",IFERROR(VLOOKUP(E3751,REGRAS_CST!$A$2:$D$200,4,FALSE),""))</f>
        <v/>
      </c>
      <c r="R3751" s="8"/>
      <c r="S3751" s="7">
        <f>IF($H3751="","",$H3751*(1-$U3751))</f>
        <v>8.9999999999999993E-3</v>
      </c>
      <c r="T3751" s="7">
        <f>IF($I3751="","",$I3751*(1-$U3751))</f>
        <v>1E-3</v>
      </c>
      <c r="U3751" s="7">
        <f>IFERROR(INDEX(BASE_CCLASSTRIB!$E:$E, MATCH(TEXT($D3751,"000000"), BASE_CCLASSTRIB!$A:$A, 0))/100, 0)</f>
        <v>0</v>
      </c>
      <c r="V3751" s="21">
        <f>IFERROR(INDEX(BASE_CCLASSTRIB!$F:$F, MATCH(TEXT($D3751,"000000"), BASE_CCLASSTRIB!$A:$A, 0))/100, 0)</f>
        <v>0</v>
      </c>
    </row>
    <row r="3752" spans="2:22" ht="15.75" customHeight="1" thickTop="1" thickBot="1">
      <c r="B3752" s="8"/>
      <c r="C3752" s="8"/>
      <c r="E3752" s="8" t="str">
        <f>IF(D3752="","",LEFT(D3752,3))</f>
        <v/>
      </c>
      <c r="F3752" s="5" t="str">
        <f>IF(E3752="","",IFERROR(VLOOKUP(E3752,REGRAS_CST!$A$2:$B$200,2,FALSE),""))</f>
        <v/>
      </c>
      <c r="H3752" s="7">
        <v>8.9999999999999993E-3</v>
      </c>
      <c r="I3752" s="7">
        <v>1E-3</v>
      </c>
      <c r="K3752" s="5" t="str">
        <f>IF(E3752="","",IFERROR(VLOOKUP(E3752,REGRAS_CST!$A$2:$C$200,3,FALSE),""))</f>
        <v/>
      </c>
      <c r="L3752" s="10" t="str">
        <f>IF($G3752="", "", $G3752*(1-$V3752))</f>
        <v/>
      </c>
      <c r="M3752" s="30" t="str">
        <f t="shared" si="116"/>
        <v/>
      </c>
      <c r="N3752" s="30" t="str">
        <f t="shared" si="117"/>
        <v/>
      </c>
      <c r="O3752" s="5" t="str">
        <f>IF(D3752="","",
IF(AND(K3752&lt;&gt;"SIM",V3752&gt;0),"ERRO: % BC &gt; 0, mas NÃO permitida ❌",
IF(AND(K3752="SIM",V3752=0),"ATENÇÃO: BC permitida, mas % = 0 🔎",
"Base de cálculo aplicada corretamente ✅")))</f>
        <v/>
      </c>
      <c r="P3752" s="5" t="str">
        <f>IF(D3752="","",
IF(AND(Q3752&lt;&gt;"SIM",U3752&gt;0),"ERRO: % alíquota &gt; 0, mas NÃO permitida ❌",
IF(AND(Q3752="SIM",U3752=0),"ATENÇÃO: alíquota permitida, mas % = 0 🔎",
"Alíquota aplicada corretamente ✅")))</f>
        <v/>
      </c>
      <c r="Q3752" s="5" t="str">
        <f>IF(E3752="","",IFERROR(VLOOKUP(E3752,REGRAS_CST!$A$2:$D$200,4,FALSE),""))</f>
        <v/>
      </c>
      <c r="R3752" s="8"/>
      <c r="S3752" s="7">
        <f>IF($H3752="","",$H3752*(1-$U3752))</f>
        <v>8.9999999999999993E-3</v>
      </c>
      <c r="T3752" s="7">
        <f>IF($I3752="","",$I3752*(1-$U3752))</f>
        <v>1E-3</v>
      </c>
      <c r="U3752" s="7">
        <f>IFERROR(INDEX(BASE_CCLASSTRIB!$E:$E, MATCH(TEXT($D3752,"000000"), BASE_CCLASSTRIB!$A:$A, 0))/100, 0)</f>
        <v>0</v>
      </c>
      <c r="V3752" s="21">
        <f>IFERROR(INDEX(BASE_CCLASSTRIB!$F:$F, MATCH(TEXT($D3752,"000000"), BASE_CCLASSTRIB!$A:$A, 0))/100, 0)</f>
        <v>0</v>
      </c>
    </row>
    <row r="3753" spans="2:22" ht="15.75" customHeight="1" thickTop="1" thickBot="1">
      <c r="B3753" s="8"/>
      <c r="C3753" s="8"/>
      <c r="E3753" s="8" t="str">
        <f>IF(D3753="","",LEFT(D3753,3))</f>
        <v/>
      </c>
      <c r="F3753" s="5" t="str">
        <f>IF(E3753="","",IFERROR(VLOOKUP(E3753,REGRAS_CST!$A$2:$B$200,2,FALSE),""))</f>
        <v/>
      </c>
      <c r="H3753" s="7">
        <v>8.9999999999999993E-3</v>
      </c>
      <c r="I3753" s="7">
        <v>1E-3</v>
      </c>
      <c r="K3753" s="5" t="str">
        <f>IF(E3753="","",IFERROR(VLOOKUP(E3753,REGRAS_CST!$A$2:$C$200,3,FALSE),""))</f>
        <v/>
      </c>
      <c r="L3753" s="10" t="str">
        <f>IF($G3753="", "", $G3753*(1-$V3753))</f>
        <v/>
      </c>
      <c r="M3753" s="30" t="str">
        <f t="shared" si="116"/>
        <v/>
      </c>
      <c r="N3753" s="30" t="str">
        <f t="shared" si="117"/>
        <v/>
      </c>
      <c r="O3753" s="5" t="str">
        <f>IF(D3753="","",
IF(AND(K3753&lt;&gt;"SIM",V3753&gt;0),"ERRO: % BC &gt; 0, mas NÃO permitida ❌",
IF(AND(K3753="SIM",V3753=0),"ATENÇÃO: BC permitida, mas % = 0 🔎",
"Base de cálculo aplicada corretamente ✅")))</f>
        <v/>
      </c>
      <c r="P3753" s="5" t="str">
        <f>IF(D3753="","",
IF(AND(Q3753&lt;&gt;"SIM",U3753&gt;0),"ERRO: % alíquota &gt; 0, mas NÃO permitida ❌",
IF(AND(Q3753="SIM",U3753=0),"ATENÇÃO: alíquota permitida, mas % = 0 🔎",
"Alíquota aplicada corretamente ✅")))</f>
        <v/>
      </c>
      <c r="Q3753" s="5" t="str">
        <f>IF(E3753="","",IFERROR(VLOOKUP(E3753,REGRAS_CST!$A$2:$D$200,4,FALSE),""))</f>
        <v/>
      </c>
      <c r="R3753" s="8"/>
      <c r="S3753" s="7">
        <f>IF($H3753="","",$H3753*(1-$U3753))</f>
        <v>8.9999999999999993E-3</v>
      </c>
      <c r="T3753" s="7">
        <f>IF($I3753="","",$I3753*(1-$U3753))</f>
        <v>1E-3</v>
      </c>
      <c r="U3753" s="7">
        <f>IFERROR(INDEX(BASE_CCLASSTRIB!$E:$E, MATCH(TEXT($D3753,"000000"), BASE_CCLASSTRIB!$A:$A, 0))/100, 0)</f>
        <v>0</v>
      </c>
      <c r="V3753" s="21">
        <f>IFERROR(INDEX(BASE_CCLASSTRIB!$F:$F, MATCH(TEXT($D3753,"000000"), BASE_CCLASSTRIB!$A:$A, 0))/100, 0)</f>
        <v>0</v>
      </c>
    </row>
    <row r="3754" spans="2:22" ht="15.75" customHeight="1" thickTop="1" thickBot="1">
      <c r="B3754" s="8"/>
      <c r="C3754" s="8"/>
      <c r="E3754" s="8" t="str">
        <f>IF(D3754="","",LEFT(D3754,3))</f>
        <v/>
      </c>
      <c r="F3754" s="5" t="str">
        <f>IF(E3754="","",IFERROR(VLOOKUP(E3754,REGRAS_CST!$A$2:$B$200,2,FALSE),""))</f>
        <v/>
      </c>
      <c r="H3754" s="7">
        <v>8.9999999999999993E-3</v>
      </c>
      <c r="I3754" s="7">
        <v>1E-3</v>
      </c>
      <c r="K3754" s="5" t="str">
        <f>IF(E3754="","",IFERROR(VLOOKUP(E3754,REGRAS_CST!$A$2:$C$200,3,FALSE),""))</f>
        <v/>
      </c>
      <c r="L3754" s="10" t="str">
        <f>IF($G3754="", "", $G3754*(1-$V3754))</f>
        <v/>
      </c>
      <c r="M3754" s="30" t="str">
        <f t="shared" si="116"/>
        <v/>
      </c>
      <c r="N3754" s="30" t="str">
        <f t="shared" si="117"/>
        <v/>
      </c>
      <c r="O3754" s="5" t="str">
        <f>IF(D3754="","",
IF(AND(K3754&lt;&gt;"SIM",V3754&gt;0),"ERRO: % BC &gt; 0, mas NÃO permitida ❌",
IF(AND(K3754="SIM",V3754=0),"ATENÇÃO: BC permitida, mas % = 0 🔎",
"Base de cálculo aplicada corretamente ✅")))</f>
        <v/>
      </c>
      <c r="P3754" s="5" t="str">
        <f>IF(D3754="","",
IF(AND(Q3754&lt;&gt;"SIM",U3754&gt;0),"ERRO: % alíquota &gt; 0, mas NÃO permitida ❌",
IF(AND(Q3754="SIM",U3754=0),"ATENÇÃO: alíquota permitida, mas % = 0 🔎",
"Alíquota aplicada corretamente ✅")))</f>
        <v/>
      </c>
      <c r="Q3754" s="5" t="str">
        <f>IF(E3754="","",IFERROR(VLOOKUP(E3754,REGRAS_CST!$A$2:$D$200,4,FALSE),""))</f>
        <v/>
      </c>
      <c r="R3754" s="8"/>
      <c r="S3754" s="7">
        <f>IF($H3754="","",$H3754*(1-$U3754))</f>
        <v>8.9999999999999993E-3</v>
      </c>
      <c r="T3754" s="7">
        <f>IF($I3754="","",$I3754*(1-$U3754))</f>
        <v>1E-3</v>
      </c>
      <c r="U3754" s="7">
        <f>IFERROR(INDEX(BASE_CCLASSTRIB!$E:$E, MATCH(TEXT($D3754,"000000"), BASE_CCLASSTRIB!$A:$A, 0))/100, 0)</f>
        <v>0</v>
      </c>
      <c r="V3754" s="21">
        <f>IFERROR(INDEX(BASE_CCLASSTRIB!$F:$F, MATCH(TEXT($D3754,"000000"), BASE_CCLASSTRIB!$A:$A, 0))/100, 0)</f>
        <v>0</v>
      </c>
    </row>
    <row r="3755" spans="2:22" ht="15.75" customHeight="1" thickTop="1" thickBot="1">
      <c r="B3755" s="8"/>
      <c r="C3755" s="8"/>
      <c r="E3755" s="8" t="str">
        <f>IF(D3755="","",LEFT(D3755,3))</f>
        <v/>
      </c>
      <c r="F3755" s="5" t="str">
        <f>IF(E3755="","",IFERROR(VLOOKUP(E3755,REGRAS_CST!$A$2:$B$200,2,FALSE),""))</f>
        <v/>
      </c>
      <c r="H3755" s="7">
        <v>8.9999999999999993E-3</v>
      </c>
      <c r="I3755" s="7">
        <v>1E-3</v>
      </c>
      <c r="K3755" s="5" t="str">
        <f>IF(E3755="","",IFERROR(VLOOKUP(E3755,REGRAS_CST!$A$2:$C$200,3,FALSE),""))</f>
        <v/>
      </c>
      <c r="L3755" s="10" t="str">
        <f>IF($G3755="", "", $G3755*(1-$V3755))</f>
        <v/>
      </c>
      <c r="M3755" s="30" t="str">
        <f t="shared" si="116"/>
        <v/>
      </c>
      <c r="N3755" s="30" t="str">
        <f t="shared" si="117"/>
        <v/>
      </c>
      <c r="O3755" s="5" t="str">
        <f>IF(D3755="","",
IF(AND(K3755&lt;&gt;"SIM",V3755&gt;0),"ERRO: % BC &gt; 0, mas NÃO permitida ❌",
IF(AND(K3755="SIM",V3755=0),"ATENÇÃO: BC permitida, mas % = 0 🔎",
"Base de cálculo aplicada corretamente ✅")))</f>
        <v/>
      </c>
      <c r="P3755" s="5" t="str">
        <f>IF(D3755="","",
IF(AND(Q3755&lt;&gt;"SIM",U3755&gt;0),"ERRO: % alíquota &gt; 0, mas NÃO permitida ❌",
IF(AND(Q3755="SIM",U3755=0),"ATENÇÃO: alíquota permitida, mas % = 0 🔎",
"Alíquota aplicada corretamente ✅")))</f>
        <v/>
      </c>
      <c r="Q3755" s="5" t="str">
        <f>IF(E3755="","",IFERROR(VLOOKUP(E3755,REGRAS_CST!$A$2:$D$200,4,FALSE),""))</f>
        <v/>
      </c>
      <c r="R3755" s="8"/>
      <c r="S3755" s="7">
        <f>IF($H3755="","",$H3755*(1-$U3755))</f>
        <v>8.9999999999999993E-3</v>
      </c>
      <c r="T3755" s="7">
        <f>IF($I3755="","",$I3755*(1-$U3755))</f>
        <v>1E-3</v>
      </c>
      <c r="U3755" s="7">
        <f>IFERROR(INDEX(BASE_CCLASSTRIB!$E:$E, MATCH(TEXT($D3755,"000000"), BASE_CCLASSTRIB!$A:$A, 0))/100, 0)</f>
        <v>0</v>
      </c>
      <c r="V3755" s="21">
        <f>IFERROR(INDEX(BASE_CCLASSTRIB!$F:$F, MATCH(TEXT($D3755,"000000"), BASE_CCLASSTRIB!$A:$A, 0))/100, 0)</f>
        <v>0</v>
      </c>
    </row>
    <row r="3756" spans="2:22" ht="15.75" customHeight="1" thickTop="1" thickBot="1">
      <c r="B3756" s="8"/>
      <c r="C3756" s="8"/>
      <c r="E3756" s="8" t="str">
        <f>IF(D3756="","",LEFT(D3756,3))</f>
        <v/>
      </c>
      <c r="F3756" s="5" t="str">
        <f>IF(E3756="","",IFERROR(VLOOKUP(E3756,REGRAS_CST!$A$2:$B$200,2,FALSE),""))</f>
        <v/>
      </c>
      <c r="H3756" s="7">
        <v>8.9999999999999993E-3</v>
      </c>
      <c r="I3756" s="7">
        <v>1E-3</v>
      </c>
      <c r="K3756" s="5" t="str">
        <f>IF(E3756="","",IFERROR(VLOOKUP(E3756,REGRAS_CST!$A$2:$C$200,3,FALSE),""))</f>
        <v/>
      </c>
      <c r="L3756" s="10" t="str">
        <f>IF($G3756="", "", $G3756*(1-$V3756))</f>
        <v/>
      </c>
      <c r="M3756" s="30" t="str">
        <f t="shared" si="116"/>
        <v/>
      </c>
      <c r="N3756" s="30" t="str">
        <f t="shared" si="117"/>
        <v/>
      </c>
      <c r="O3756" s="5" t="str">
        <f>IF(D3756="","",
IF(AND(K3756&lt;&gt;"SIM",V3756&gt;0),"ERRO: % BC &gt; 0, mas NÃO permitida ❌",
IF(AND(K3756="SIM",V3756=0),"ATENÇÃO: BC permitida, mas % = 0 🔎",
"Base de cálculo aplicada corretamente ✅")))</f>
        <v/>
      </c>
      <c r="P3756" s="5" t="str">
        <f>IF(D3756="","",
IF(AND(Q3756&lt;&gt;"SIM",U3756&gt;0),"ERRO: % alíquota &gt; 0, mas NÃO permitida ❌",
IF(AND(Q3756="SIM",U3756=0),"ATENÇÃO: alíquota permitida, mas % = 0 🔎",
"Alíquota aplicada corretamente ✅")))</f>
        <v/>
      </c>
      <c r="Q3756" s="5" t="str">
        <f>IF(E3756="","",IFERROR(VLOOKUP(E3756,REGRAS_CST!$A$2:$D$200,4,FALSE),""))</f>
        <v/>
      </c>
      <c r="R3756" s="8"/>
      <c r="S3756" s="7">
        <f>IF($H3756="","",$H3756*(1-$U3756))</f>
        <v>8.9999999999999993E-3</v>
      </c>
      <c r="T3756" s="7">
        <f>IF($I3756="","",$I3756*(1-$U3756))</f>
        <v>1E-3</v>
      </c>
      <c r="U3756" s="7">
        <f>IFERROR(INDEX(BASE_CCLASSTRIB!$E:$E, MATCH(TEXT($D3756,"000000"), BASE_CCLASSTRIB!$A:$A, 0))/100, 0)</f>
        <v>0</v>
      </c>
      <c r="V3756" s="21">
        <f>IFERROR(INDEX(BASE_CCLASSTRIB!$F:$F, MATCH(TEXT($D3756,"000000"), BASE_CCLASSTRIB!$A:$A, 0))/100, 0)</f>
        <v>0</v>
      </c>
    </row>
    <row r="3757" spans="2:22" ht="15.75" customHeight="1" thickTop="1" thickBot="1">
      <c r="B3757" s="8"/>
      <c r="C3757" s="8"/>
      <c r="E3757" s="8" t="str">
        <f>IF(D3757="","",LEFT(D3757,3))</f>
        <v/>
      </c>
      <c r="F3757" s="5" t="str">
        <f>IF(E3757="","",IFERROR(VLOOKUP(E3757,REGRAS_CST!$A$2:$B$200,2,FALSE),""))</f>
        <v/>
      </c>
      <c r="H3757" s="7">
        <v>8.9999999999999993E-3</v>
      </c>
      <c r="I3757" s="7">
        <v>1E-3</v>
      </c>
      <c r="K3757" s="5" t="str">
        <f>IF(E3757="","",IFERROR(VLOOKUP(E3757,REGRAS_CST!$A$2:$C$200,3,FALSE),""))</f>
        <v/>
      </c>
      <c r="L3757" s="10" t="str">
        <f>IF($G3757="", "", $G3757*(1-$V3757))</f>
        <v/>
      </c>
      <c r="M3757" s="30" t="str">
        <f t="shared" si="116"/>
        <v/>
      </c>
      <c r="N3757" s="30" t="str">
        <f t="shared" si="117"/>
        <v/>
      </c>
      <c r="O3757" s="5" t="str">
        <f>IF(D3757="","",
IF(AND(K3757&lt;&gt;"SIM",V3757&gt;0),"ERRO: % BC &gt; 0, mas NÃO permitida ❌",
IF(AND(K3757="SIM",V3757=0),"ATENÇÃO: BC permitida, mas % = 0 🔎",
"Base de cálculo aplicada corretamente ✅")))</f>
        <v/>
      </c>
      <c r="P3757" s="5" t="str">
        <f>IF(D3757="","",
IF(AND(Q3757&lt;&gt;"SIM",U3757&gt;0),"ERRO: % alíquota &gt; 0, mas NÃO permitida ❌",
IF(AND(Q3757="SIM",U3757=0),"ATENÇÃO: alíquota permitida, mas % = 0 🔎",
"Alíquota aplicada corretamente ✅")))</f>
        <v/>
      </c>
      <c r="Q3757" s="5" t="str">
        <f>IF(E3757="","",IFERROR(VLOOKUP(E3757,REGRAS_CST!$A$2:$D$200,4,FALSE),""))</f>
        <v/>
      </c>
      <c r="R3757" s="8"/>
      <c r="S3757" s="7">
        <f>IF($H3757="","",$H3757*(1-$U3757))</f>
        <v>8.9999999999999993E-3</v>
      </c>
      <c r="T3757" s="7">
        <f>IF($I3757="","",$I3757*(1-$U3757))</f>
        <v>1E-3</v>
      </c>
      <c r="U3757" s="7">
        <f>IFERROR(INDEX(BASE_CCLASSTRIB!$E:$E, MATCH(TEXT($D3757,"000000"), BASE_CCLASSTRIB!$A:$A, 0))/100, 0)</f>
        <v>0</v>
      </c>
      <c r="V3757" s="21">
        <f>IFERROR(INDEX(BASE_CCLASSTRIB!$F:$F, MATCH(TEXT($D3757,"000000"), BASE_CCLASSTRIB!$A:$A, 0))/100, 0)</f>
        <v>0</v>
      </c>
    </row>
    <row r="3758" spans="2:22" ht="15.75" customHeight="1" thickTop="1" thickBot="1">
      <c r="B3758" s="8"/>
      <c r="C3758" s="8"/>
      <c r="E3758" s="8" t="str">
        <f>IF(D3758="","",LEFT(D3758,3))</f>
        <v/>
      </c>
      <c r="F3758" s="5" t="str">
        <f>IF(E3758="","",IFERROR(VLOOKUP(E3758,REGRAS_CST!$A$2:$B$200,2,FALSE),""))</f>
        <v/>
      </c>
      <c r="H3758" s="7">
        <v>8.9999999999999993E-3</v>
      </c>
      <c r="I3758" s="7">
        <v>1E-3</v>
      </c>
      <c r="K3758" s="5" t="str">
        <f>IF(E3758="","",IFERROR(VLOOKUP(E3758,REGRAS_CST!$A$2:$C$200,3,FALSE),""))</f>
        <v/>
      </c>
      <c r="L3758" s="10" t="str">
        <f>IF($G3758="", "", $G3758*(1-$V3758))</f>
        <v/>
      </c>
      <c r="M3758" s="30" t="str">
        <f t="shared" si="116"/>
        <v/>
      </c>
      <c r="N3758" s="30" t="str">
        <f t="shared" si="117"/>
        <v/>
      </c>
      <c r="O3758" s="5" t="str">
        <f>IF(D3758="","",
IF(AND(K3758&lt;&gt;"SIM",V3758&gt;0),"ERRO: % BC &gt; 0, mas NÃO permitida ❌",
IF(AND(K3758="SIM",V3758=0),"ATENÇÃO: BC permitida, mas % = 0 🔎",
"Base de cálculo aplicada corretamente ✅")))</f>
        <v/>
      </c>
      <c r="P3758" s="5" t="str">
        <f>IF(D3758="","",
IF(AND(Q3758&lt;&gt;"SIM",U3758&gt;0),"ERRO: % alíquota &gt; 0, mas NÃO permitida ❌",
IF(AND(Q3758="SIM",U3758=0),"ATENÇÃO: alíquota permitida, mas % = 0 🔎",
"Alíquota aplicada corretamente ✅")))</f>
        <v/>
      </c>
      <c r="Q3758" s="5" t="str">
        <f>IF(E3758="","",IFERROR(VLOOKUP(E3758,REGRAS_CST!$A$2:$D$200,4,FALSE),""))</f>
        <v/>
      </c>
      <c r="R3758" s="8"/>
      <c r="S3758" s="7">
        <f>IF($H3758="","",$H3758*(1-$U3758))</f>
        <v>8.9999999999999993E-3</v>
      </c>
      <c r="T3758" s="7">
        <f>IF($I3758="","",$I3758*(1-$U3758))</f>
        <v>1E-3</v>
      </c>
      <c r="U3758" s="7">
        <f>IFERROR(INDEX(BASE_CCLASSTRIB!$E:$E, MATCH(TEXT($D3758,"000000"), BASE_CCLASSTRIB!$A:$A, 0))/100, 0)</f>
        <v>0</v>
      </c>
      <c r="V3758" s="21">
        <f>IFERROR(INDEX(BASE_CCLASSTRIB!$F:$F, MATCH(TEXT($D3758,"000000"), BASE_CCLASSTRIB!$A:$A, 0))/100, 0)</f>
        <v>0</v>
      </c>
    </row>
    <row r="3759" spans="2:22" ht="15.75" customHeight="1" thickTop="1" thickBot="1">
      <c r="B3759" s="8"/>
      <c r="C3759" s="8"/>
      <c r="E3759" s="8" t="str">
        <f>IF(D3759="","",LEFT(D3759,3))</f>
        <v/>
      </c>
      <c r="F3759" s="5" t="str">
        <f>IF(E3759="","",IFERROR(VLOOKUP(E3759,REGRAS_CST!$A$2:$B$200,2,FALSE),""))</f>
        <v/>
      </c>
      <c r="H3759" s="7">
        <v>8.9999999999999993E-3</v>
      </c>
      <c r="I3759" s="7">
        <v>1E-3</v>
      </c>
      <c r="K3759" s="5" t="str">
        <f>IF(E3759="","",IFERROR(VLOOKUP(E3759,REGRAS_CST!$A$2:$C$200,3,FALSE),""))</f>
        <v/>
      </c>
      <c r="L3759" s="10" t="str">
        <f>IF($G3759="", "", $G3759*(1-$V3759))</f>
        <v/>
      </c>
      <c r="M3759" s="30" t="str">
        <f t="shared" si="116"/>
        <v/>
      </c>
      <c r="N3759" s="30" t="str">
        <f t="shared" si="117"/>
        <v/>
      </c>
      <c r="O3759" s="5" t="str">
        <f>IF(D3759="","",
IF(AND(K3759&lt;&gt;"SIM",V3759&gt;0),"ERRO: % BC &gt; 0, mas NÃO permitida ❌",
IF(AND(K3759="SIM",V3759=0),"ATENÇÃO: BC permitida, mas % = 0 🔎",
"Base de cálculo aplicada corretamente ✅")))</f>
        <v/>
      </c>
      <c r="P3759" s="5" t="str">
        <f>IF(D3759="","",
IF(AND(Q3759&lt;&gt;"SIM",U3759&gt;0),"ERRO: % alíquota &gt; 0, mas NÃO permitida ❌",
IF(AND(Q3759="SIM",U3759=0),"ATENÇÃO: alíquota permitida, mas % = 0 🔎",
"Alíquota aplicada corretamente ✅")))</f>
        <v/>
      </c>
      <c r="Q3759" s="5" t="str">
        <f>IF(E3759="","",IFERROR(VLOOKUP(E3759,REGRAS_CST!$A$2:$D$200,4,FALSE),""))</f>
        <v/>
      </c>
      <c r="R3759" s="8"/>
      <c r="S3759" s="7">
        <f>IF($H3759="","",$H3759*(1-$U3759))</f>
        <v>8.9999999999999993E-3</v>
      </c>
      <c r="T3759" s="7">
        <f>IF($I3759="","",$I3759*(1-$U3759))</f>
        <v>1E-3</v>
      </c>
      <c r="U3759" s="7">
        <f>IFERROR(INDEX(BASE_CCLASSTRIB!$E:$E, MATCH(TEXT($D3759,"000000"), BASE_CCLASSTRIB!$A:$A, 0))/100, 0)</f>
        <v>0</v>
      </c>
      <c r="V3759" s="21">
        <f>IFERROR(INDEX(BASE_CCLASSTRIB!$F:$F, MATCH(TEXT($D3759,"000000"), BASE_CCLASSTRIB!$A:$A, 0))/100, 0)</f>
        <v>0</v>
      </c>
    </row>
    <row r="3760" spans="2:22" ht="15.75" customHeight="1" thickTop="1" thickBot="1">
      <c r="B3760" s="8"/>
      <c r="C3760" s="8"/>
      <c r="E3760" s="8" t="str">
        <f>IF(D3760="","",LEFT(D3760,3))</f>
        <v/>
      </c>
      <c r="F3760" s="5" t="str">
        <f>IF(E3760="","",IFERROR(VLOOKUP(E3760,REGRAS_CST!$A$2:$B$200,2,FALSE),""))</f>
        <v/>
      </c>
      <c r="H3760" s="7">
        <v>8.9999999999999993E-3</v>
      </c>
      <c r="I3760" s="7">
        <v>1E-3</v>
      </c>
      <c r="K3760" s="5" t="str">
        <f>IF(E3760="","",IFERROR(VLOOKUP(E3760,REGRAS_CST!$A$2:$C$200,3,FALSE),""))</f>
        <v/>
      </c>
      <c r="L3760" s="10" t="str">
        <f>IF($G3760="", "", $G3760*(1-$V3760))</f>
        <v/>
      </c>
      <c r="M3760" s="30" t="str">
        <f t="shared" si="116"/>
        <v/>
      </c>
      <c r="N3760" s="30" t="str">
        <f t="shared" si="117"/>
        <v/>
      </c>
      <c r="O3760" s="5" t="str">
        <f>IF(D3760="","",
IF(AND(K3760&lt;&gt;"SIM",V3760&gt;0),"ERRO: % BC &gt; 0, mas NÃO permitida ❌",
IF(AND(K3760="SIM",V3760=0),"ATENÇÃO: BC permitida, mas % = 0 🔎",
"Base de cálculo aplicada corretamente ✅")))</f>
        <v/>
      </c>
      <c r="P3760" s="5" t="str">
        <f>IF(D3760="","",
IF(AND(Q3760&lt;&gt;"SIM",U3760&gt;0),"ERRO: % alíquota &gt; 0, mas NÃO permitida ❌",
IF(AND(Q3760="SIM",U3760=0),"ATENÇÃO: alíquota permitida, mas % = 0 🔎",
"Alíquota aplicada corretamente ✅")))</f>
        <v/>
      </c>
      <c r="Q3760" s="5" t="str">
        <f>IF(E3760="","",IFERROR(VLOOKUP(E3760,REGRAS_CST!$A$2:$D$200,4,FALSE),""))</f>
        <v/>
      </c>
      <c r="R3760" s="8"/>
      <c r="S3760" s="7">
        <f>IF($H3760="","",$H3760*(1-$U3760))</f>
        <v>8.9999999999999993E-3</v>
      </c>
      <c r="T3760" s="7">
        <f>IF($I3760="","",$I3760*(1-$U3760))</f>
        <v>1E-3</v>
      </c>
      <c r="U3760" s="7">
        <f>IFERROR(INDEX(BASE_CCLASSTRIB!$E:$E, MATCH(TEXT($D3760,"000000"), BASE_CCLASSTRIB!$A:$A, 0))/100, 0)</f>
        <v>0</v>
      </c>
      <c r="V3760" s="21">
        <f>IFERROR(INDEX(BASE_CCLASSTRIB!$F:$F, MATCH(TEXT($D3760,"000000"), BASE_CCLASSTRIB!$A:$A, 0))/100, 0)</f>
        <v>0</v>
      </c>
    </row>
    <row r="3761" spans="2:22" ht="15.75" customHeight="1" thickTop="1" thickBot="1">
      <c r="B3761" s="8"/>
      <c r="C3761" s="8"/>
      <c r="E3761" s="8" t="str">
        <f>IF(D3761="","",LEFT(D3761,3))</f>
        <v/>
      </c>
      <c r="F3761" s="5" t="str">
        <f>IF(E3761="","",IFERROR(VLOOKUP(E3761,REGRAS_CST!$A$2:$B$200,2,FALSE),""))</f>
        <v/>
      </c>
      <c r="H3761" s="7">
        <v>8.9999999999999993E-3</v>
      </c>
      <c r="I3761" s="7">
        <v>1E-3</v>
      </c>
      <c r="K3761" s="5" t="str">
        <f>IF(E3761="","",IFERROR(VLOOKUP(E3761,REGRAS_CST!$A$2:$C$200,3,FALSE),""))</f>
        <v/>
      </c>
      <c r="L3761" s="10" t="str">
        <f>IF($G3761="", "", $G3761*(1-$V3761))</f>
        <v/>
      </c>
      <c r="M3761" s="30" t="str">
        <f t="shared" si="116"/>
        <v/>
      </c>
      <c r="N3761" s="30" t="str">
        <f t="shared" si="117"/>
        <v/>
      </c>
      <c r="O3761" s="5" t="str">
        <f>IF(D3761="","",
IF(AND(K3761&lt;&gt;"SIM",V3761&gt;0),"ERRO: % BC &gt; 0, mas NÃO permitida ❌",
IF(AND(K3761="SIM",V3761=0),"ATENÇÃO: BC permitida, mas % = 0 🔎",
"Base de cálculo aplicada corretamente ✅")))</f>
        <v/>
      </c>
      <c r="P3761" s="5" t="str">
        <f>IF(D3761="","",
IF(AND(Q3761&lt;&gt;"SIM",U3761&gt;0),"ERRO: % alíquota &gt; 0, mas NÃO permitida ❌",
IF(AND(Q3761="SIM",U3761=0),"ATENÇÃO: alíquota permitida, mas % = 0 🔎",
"Alíquota aplicada corretamente ✅")))</f>
        <v/>
      </c>
      <c r="Q3761" s="5" t="str">
        <f>IF(E3761="","",IFERROR(VLOOKUP(E3761,REGRAS_CST!$A$2:$D$200,4,FALSE),""))</f>
        <v/>
      </c>
      <c r="R3761" s="8"/>
      <c r="S3761" s="7">
        <f>IF($H3761="","",$H3761*(1-$U3761))</f>
        <v>8.9999999999999993E-3</v>
      </c>
      <c r="T3761" s="7">
        <f>IF($I3761="","",$I3761*(1-$U3761))</f>
        <v>1E-3</v>
      </c>
      <c r="U3761" s="7">
        <f>IFERROR(INDEX(BASE_CCLASSTRIB!$E:$E, MATCH(TEXT($D3761,"000000"), BASE_CCLASSTRIB!$A:$A, 0))/100, 0)</f>
        <v>0</v>
      </c>
      <c r="V3761" s="21">
        <f>IFERROR(INDEX(BASE_CCLASSTRIB!$F:$F, MATCH(TEXT($D3761,"000000"), BASE_CCLASSTRIB!$A:$A, 0))/100, 0)</f>
        <v>0</v>
      </c>
    </row>
    <row r="3762" spans="2:22" ht="15.75" customHeight="1" thickTop="1" thickBot="1">
      <c r="B3762" s="8"/>
      <c r="C3762" s="8"/>
      <c r="E3762" s="8" t="str">
        <f>IF(D3762="","",LEFT(D3762,3))</f>
        <v/>
      </c>
      <c r="F3762" s="5" t="str">
        <f>IF(E3762="","",IFERROR(VLOOKUP(E3762,REGRAS_CST!$A$2:$B$200,2,FALSE),""))</f>
        <v/>
      </c>
      <c r="H3762" s="7">
        <v>8.9999999999999993E-3</v>
      </c>
      <c r="I3762" s="7">
        <v>1E-3</v>
      </c>
      <c r="K3762" s="5" t="str">
        <f>IF(E3762="","",IFERROR(VLOOKUP(E3762,REGRAS_CST!$A$2:$C$200,3,FALSE),""))</f>
        <v/>
      </c>
      <c r="L3762" s="10" t="str">
        <f>IF($G3762="", "", $G3762*(1-$V3762))</f>
        <v/>
      </c>
      <c r="M3762" s="30" t="str">
        <f t="shared" si="116"/>
        <v/>
      </c>
      <c r="N3762" s="30" t="str">
        <f t="shared" si="117"/>
        <v/>
      </c>
      <c r="O3762" s="5" t="str">
        <f>IF(D3762="","",
IF(AND(K3762&lt;&gt;"SIM",V3762&gt;0),"ERRO: % BC &gt; 0, mas NÃO permitida ❌",
IF(AND(K3762="SIM",V3762=0),"ATENÇÃO: BC permitida, mas % = 0 🔎",
"Base de cálculo aplicada corretamente ✅")))</f>
        <v/>
      </c>
      <c r="P3762" s="5" t="str">
        <f>IF(D3762="","",
IF(AND(Q3762&lt;&gt;"SIM",U3762&gt;0),"ERRO: % alíquota &gt; 0, mas NÃO permitida ❌",
IF(AND(Q3762="SIM",U3762=0),"ATENÇÃO: alíquota permitida, mas % = 0 🔎",
"Alíquota aplicada corretamente ✅")))</f>
        <v/>
      </c>
      <c r="Q3762" s="5" t="str">
        <f>IF(E3762="","",IFERROR(VLOOKUP(E3762,REGRAS_CST!$A$2:$D$200,4,FALSE),""))</f>
        <v/>
      </c>
      <c r="R3762" s="8"/>
      <c r="S3762" s="7">
        <f>IF($H3762="","",$H3762*(1-$U3762))</f>
        <v>8.9999999999999993E-3</v>
      </c>
      <c r="T3762" s="7">
        <f>IF($I3762="","",$I3762*(1-$U3762))</f>
        <v>1E-3</v>
      </c>
      <c r="U3762" s="7">
        <f>IFERROR(INDEX(BASE_CCLASSTRIB!$E:$E, MATCH(TEXT($D3762,"000000"), BASE_CCLASSTRIB!$A:$A, 0))/100, 0)</f>
        <v>0</v>
      </c>
      <c r="V3762" s="21">
        <f>IFERROR(INDEX(BASE_CCLASSTRIB!$F:$F, MATCH(TEXT($D3762,"000000"), BASE_CCLASSTRIB!$A:$A, 0))/100, 0)</f>
        <v>0</v>
      </c>
    </row>
    <row r="3763" spans="2:22" ht="15.75" customHeight="1" thickTop="1" thickBot="1">
      <c r="B3763" s="8"/>
      <c r="C3763" s="8"/>
      <c r="E3763" s="8" t="str">
        <f>IF(D3763="","",LEFT(D3763,3))</f>
        <v/>
      </c>
      <c r="F3763" s="5" t="str">
        <f>IF(E3763="","",IFERROR(VLOOKUP(E3763,REGRAS_CST!$A$2:$B$200,2,FALSE),""))</f>
        <v/>
      </c>
      <c r="H3763" s="7">
        <v>8.9999999999999993E-3</v>
      </c>
      <c r="I3763" s="7">
        <v>1E-3</v>
      </c>
      <c r="K3763" s="5" t="str">
        <f>IF(E3763="","",IFERROR(VLOOKUP(E3763,REGRAS_CST!$A$2:$C$200,3,FALSE),""))</f>
        <v/>
      </c>
      <c r="L3763" s="10" t="str">
        <f>IF($G3763="", "", $G3763*(1-$V3763))</f>
        <v/>
      </c>
      <c r="M3763" s="30" t="str">
        <f t="shared" si="116"/>
        <v/>
      </c>
      <c r="N3763" s="30" t="str">
        <f t="shared" si="117"/>
        <v/>
      </c>
      <c r="O3763" s="5" t="str">
        <f>IF(D3763="","",
IF(AND(K3763&lt;&gt;"SIM",V3763&gt;0),"ERRO: % BC &gt; 0, mas NÃO permitida ❌",
IF(AND(K3763="SIM",V3763=0),"ATENÇÃO: BC permitida, mas % = 0 🔎",
"Base de cálculo aplicada corretamente ✅")))</f>
        <v/>
      </c>
      <c r="P3763" s="5" t="str">
        <f>IF(D3763="","",
IF(AND(Q3763&lt;&gt;"SIM",U3763&gt;0),"ERRO: % alíquota &gt; 0, mas NÃO permitida ❌",
IF(AND(Q3763="SIM",U3763=0),"ATENÇÃO: alíquota permitida, mas % = 0 🔎",
"Alíquota aplicada corretamente ✅")))</f>
        <v/>
      </c>
      <c r="Q3763" s="5" t="str">
        <f>IF(E3763="","",IFERROR(VLOOKUP(E3763,REGRAS_CST!$A$2:$D$200,4,FALSE),""))</f>
        <v/>
      </c>
      <c r="R3763" s="8"/>
      <c r="S3763" s="7">
        <f>IF($H3763="","",$H3763*(1-$U3763))</f>
        <v>8.9999999999999993E-3</v>
      </c>
      <c r="T3763" s="7">
        <f>IF($I3763="","",$I3763*(1-$U3763))</f>
        <v>1E-3</v>
      </c>
      <c r="U3763" s="7">
        <f>IFERROR(INDEX(BASE_CCLASSTRIB!$E:$E, MATCH(TEXT($D3763,"000000"), BASE_CCLASSTRIB!$A:$A, 0))/100, 0)</f>
        <v>0</v>
      </c>
      <c r="V3763" s="21">
        <f>IFERROR(INDEX(BASE_CCLASSTRIB!$F:$F, MATCH(TEXT($D3763,"000000"), BASE_CCLASSTRIB!$A:$A, 0))/100, 0)</f>
        <v>0</v>
      </c>
    </row>
    <row r="3764" spans="2:22" ht="15.75" customHeight="1" thickTop="1" thickBot="1">
      <c r="B3764" s="8"/>
      <c r="C3764" s="8"/>
      <c r="E3764" s="8" t="str">
        <f>IF(D3764="","",LEFT(D3764,3))</f>
        <v/>
      </c>
      <c r="F3764" s="5" t="str">
        <f>IF(E3764="","",IFERROR(VLOOKUP(E3764,REGRAS_CST!$A$2:$B$200,2,FALSE),""))</f>
        <v/>
      </c>
      <c r="H3764" s="7">
        <v>8.9999999999999993E-3</v>
      </c>
      <c r="I3764" s="7">
        <v>1E-3</v>
      </c>
      <c r="K3764" s="5" t="str">
        <f>IF(E3764="","",IFERROR(VLOOKUP(E3764,REGRAS_CST!$A$2:$C$200,3,FALSE),""))</f>
        <v/>
      </c>
      <c r="L3764" s="10" t="str">
        <f>IF($G3764="", "", $G3764*(1-$V3764))</f>
        <v/>
      </c>
      <c r="M3764" s="30" t="str">
        <f t="shared" si="116"/>
        <v/>
      </c>
      <c r="N3764" s="30" t="str">
        <f t="shared" si="117"/>
        <v/>
      </c>
      <c r="O3764" s="5" t="str">
        <f>IF(D3764="","",
IF(AND(K3764&lt;&gt;"SIM",V3764&gt;0),"ERRO: % BC &gt; 0, mas NÃO permitida ❌",
IF(AND(K3764="SIM",V3764=0),"ATENÇÃO: BC permitida, mas % = 0 🔎",
"Base de cálculo aplicada corretamente ✅")))</f>
        <v/>
      </c>
      <c r="P3764" s="5" t="str">
        <f>IF(D3764="","",
IF(AND(Q3764&lt;&gt;"SIM",U3764&gt;0),"ERRO: % alíquota &gt; 0, mas NÃO permitida ❌",
IF(AND(Q3764="SIM",U3764=0),"ATENÇÃO: alíquota permitida, mas % = 0 🔎",
"Alíquota aplicada corretamente ✅")))</f>
        <v/>
      </c>
      <c r="Q3764" s="5" t="str">
        <f>IF(E3764="","",IFERROR(VLOOKUP(E3764,REGRAS_CST!$A$2:$D$200,4,FALSE),""))</f>
        <v/>
      </c>
      <c r="R3764" s="8"/>
      <c r="S3764" s="7">
        <f>IF($H3764="","",$H3764*(1-$U3764))</f>
        <v>8.9999999999999993E-3</v>
      </c>
      <c r="T3764" s="7">
        <f>IF($I3764="","",$I3764*(1-$U3764))</f>
        <v>1E-3</v>
      </c>
      <c r="U3764" s="7">
        <f>IFERROR(INDEX(BASE_CCLASSTRIB!$E:$E, MATCH(TEXT($D3764,"000000"), BASE_CCLASSTRIB!$A:$A, 0))/100, 0)</f>
        <v>0</v>
      </c>
      <c r="V3764" s="21">
        <f>IFERROR(INDEX(BASE_CCLASSTRIB!$F:$F, MATCH(TEXT($D3764,"000000"), BASE_CCLASSTRIB!$A:$A, 0))/100, 0)</f>
        <v>0</v>
      </c>
    </row>
    <row r="3765" spans="2:22" ht="15.75" customHeight="1" thickTop="1" thickBot="1">
      <c r="B3765" s="8"/>
      <c r="C3765" s="8"/>
      <c r="E3765" s="8" t="str">
        <f>IF(D3765="","",LEFT(D3765,3))</f>
        <v/>
      </c>
      <c r="F3765" s="5" t="str">
        <f>IF(E3765="","",IFERROR(VLOOKUP(E3765,REGRAS_CST!$A$2:$B$200,2,FALSE),""))</f>
        <v/>
      </c>
      <c r="H3765" s="7">
        <v>8.9999999999999993E-3</v>
      </c>
      <c r="I3765" s="7">
        <v>1E-3</v>
      </c>
      <c r="K3765" s="5" t="str">
        <f>IF(E3765="","",IFERROR(VLOOKUP(E3765,REGRAS_CST!$A$2:$C$200,3,FALSE),""))</f>
        <v/>
      </c>
      <c r="L3765" s="10" t="str">
        <f>IF($G3765="", "", $G3765*(1-$V3765))</f>
        <v/>
      </c>
      <c r="M3765" s="30" t="str">
        <f t="shared" si="116"/>
        <v/>
      </c>
      <c r="N3765" s="30" t="str">
        <f t="shared" si="117"/>
        <v/>
      </c>
      <c r="O3765" s="5" t="str">
        <f>IF(D3765="","",
IF(AND(K3765&lt;&gt;"SIM",V3765&gt;0),"ERRO: % BC &gt; 0, mas NÃO permitida ❌",
IF(AND(K3765="SIM",V3765=0),"ATENÇÃO: BC permitida, mas % = 0 🔎",
"Base de cálculo aplicada corretamente ✅")))</f>
        <v/>
      </c>
      <c r="P3765" s="5" t="str">
        <f>IF(D3765="","",
IF(AND(Q3765&lt;&gt;"SIM",U3765&gt;0),"ERRO: % alíquota &gt; 0, mas NÃO permitida ❌",
IF(AND(Q3765="SIM",U3765=0),"ATENÇÃO: alíquota permitida, mas % = 0 🔎",
"Alíquota aplicada corretamente ✅")))</f>
        <v/>
      </c>
      <c r="Q3765" s="5" t="str">
        <f>IF(E3765="","",IFERROR(VLOOKUP(E3765,REGRAS_CST!$A$2:$D$200,4,FALSE),""))</f>
        <v/>
      </c>
      <c r="R3765" s="8"/>
      <c r="S3765" s="7">
        <f>IF($H3765="","",$H3765*(1-$U3765))</f>
        <v>8.9999999999999993E-3</v>
      </c>
      <c r="T3765" s="7">
        <f>IF($I3765="","",$I3765*(1-$U3765))</f>
        <v>1E-3</v>
      </c>
      <c r="U3765" s="7">
        <f>IFERROR(INDEX(BASE_CCLASSTRIB!$E:$E, MATCH(TEXT($D3765,"000000"), BASE_CCLASSTRIB!$A:$A, 0))/100, 0)</f>
        <v>0</v>
      </c>
      <c r="V3765" s="21">
        <f>IFERROR(INDEX(BASE_CCLASSTRIB!$F:$F, MATCH(TEXT($D3765,"000000"), BASE_CCLASSTRIB!$A:$A, 0))/100, 0)</f>
        <v>0</v>
      </c>
    </row>
    <row r="3766" spans="2:22" ht="15.75" customHeight="1" thickTop="1" thickBot="1">
      <c r="B3766" s="8"/>
      <c r="C3766" s="8"/>
      <c r="E3766" s="8" t="str">
        <f>IF(D3766="","",LEFT(D3766,3))</f>
        <v/>
      </c>
      <c r="F3766" s="5" t="str">
        <f>IF(E3766="","",IFERROR(VLOOKUP(E3766,REGRAS_CST!$A$2:$B$200,2,FALSE),""))</f>
        <v/>
      </c>
      <c r="H3766" s="7">
        <v>8.9999999999999993E-3</v>
      </c>
      <c r="I3766" s="7">
        <v>1E-3</v>
      </c>
      <c r="K3766" s="5" t="str">
        <f>IF(E3766="","",IFERROR(VLOOKUP(E3766,REGRAS_CST!$A$2:$C$200,3,FALSE),""))</f>
        <v/>
      </c>
      <c r="L3766" s="10" t="str">
        <f>IF($G3766="", "", $G3766*(1-$V3766))</f>
        <v/>
      </c>
      <c r="M3766" s="30" t="str">
        <f t="shared" si="116"/>
        <v/>
      </c>
      <c r="N3766" s="30" t="str">
        <f t="shared" si="117"/>
        <v/>
      </c>
      <c r="O3766" s="5" t="str">
        <f>IF(D3766="","",
IF(AND(K3766&lt;&gt;"SIM",V3766&gt;0),"ERRO: % BC &gt; 0, mas NÃO permitida ❌",
IF(AND(K3766="SIM",V3766=0),"ATENÇÃO: BC permitida, mas % = 0 🔎",
"Base de cálculo aplicada corretamente ✅")))</f>
        <v/>
      </c>
      <c r="P3766" s="5" t="str">
        <f>IF(D3766="","",
IF(AND(Q3766&lt;&gt;"SIM",U3766&gt;0),"ERRO: % alíquota &gt; 0, mas NÃO permitida ❌",
IF(AND(Q3766="SIM",U3766=0),"ATENÇÃO: alíquota permitida, mas % = 0 🔎",
"Alíquota aplicada corretamente ✅")))</f>
        <v/>
      </c>
      <c r="Q3766" s="5" t="str">
        <f>IF(E3766="","",IFERROR(VLOOKUP(E3766,REGRAS_CST!$A$2:$D$200,4,FALSE),""))</f>
        <v/>
      </c>
      <c r="R3766" s="8"/>
      <c r="S3766" s="7">
        <f>IF($H3766="","",$H3766*(1-$U3766))</f>
        <v>8.9999999999999993E-3</v>
      </c>
      <c r="T3766" s="7">
        <f>IF($I3766="","",$I3766*(1-$U3766))</f>
        <v>1E-3</v>
      </c>
      <c r="U3766" s="7">
        <f>IFERROR(INDEX(BASE_CCLASSTRIB!$E:$E, MATCH(TEXT($D3766,"000000"), BASE_CCLASSTRIB!$A:$A, 0))/100, 0)</f>
        <v>0</v>
      </c>
      <c r="V3766" s="21">
        <f>IFERROR(INDEX(BASE_CCLASSTRIB!$F:$F, MATCH(TEXT($D3766,"000000"), BASE_CCLASSTRIB!$A:$A, 0))/100, 0)</f>
        <v>0</v>
      </c>
    </row>
    <row r="3767" spans="2:22" ht="15.75" customHeight="1" thickTop="1" thickBot="1">
      <c r="B3767" s="8"/>
      <c r="C3767" s="8"/>
      <c r="E3767" s="8" t="str">
        <f>IF(D3767="","",LEFT(D3767,3))</f>
        <v/>
      </c>
      <c r="F3767" s="5" t="str">
        <f>IF(E3767="","",IFERROR(VLOOKUP(E3767,REGRAS_CST!$A$2:$B$200,2,FALSE),""))</f>
        <v/>
      </c>
      <c r="H3767" s="7">
        <v>8.9999999999999993E-3</v>
      </c>
      <c r="I3767" s="7">
        <v>1E-3</v>
      </c>
      <c r="K3767" s="5" t="str">
        <f>IF(E3767="","",IFERROR(VLOOKUP(E3767,REGRAS_CST!$A$2:$C$200,3,FALSE),""))</f>
        <v/>
      </c>
      <c r="L3767" s="10" t="str">
        <f>IF($G3767="", "", $G3767*(1-$V3767))</f>
        <v/>
      </c>
      <c r="M3767" s="30" t="str">
        <f t="shared" si="116"/>
        <v/>
      </c>
      <c r="N3767" s="30" t="str">
        <f t="shared" si="117"/>
        <v/>
      </c>
      <c r="O3767" s="5" t="str">
        <f>IF(D3767="","",
IF(AND(K3767&lt;&gt;"SIM",V3767&gt;0),"ERRO: % BC &gt; 0, mas NÃO permitida ❌",
IF(AND(K3767="SIM",V3767=0),"ATENÇÃO: BC permitida, mas % = 0 🔎",
"Base de cálculo aplicada corretamente ✅")))</f>
        <v/>
      </c>
      <c r="P3767" s="5" t="str">
        <f>IF(D3767="","",
IF(AND(Q3767&lt;&gt;"SIM",U3767&gt;0),"ERRO: % alíquota &gt; 0, mas NÃO permitida ❌",
IF(AND(Q3767="SIM",U3767=0),"ATENÇÃO: alíquota permitida, mas % = 0 🔎",
"Alíquota aplicada corretamente ✅")))</f>
        <v/>
      </c>
      <c r="Q3767" s="5" t="str">
        <f>IF(E3767="","",IFERROR(VLOOKUP(E3767,REGRAS_CST!$A$2:$D$200,4,FALSE),""))</f>
        <v/>
      </c>
      <c r="R3767" s="8"/>
      <c r="S3767" s="7">
        <f>IF($H3767="","",$H3767*(1-$U3767))</f>
        <v>8.9999999999999993E-3</v>
      </c>
      <c r="T3767" s="7">
        <f>IF($I3767="","",$I3767*(1-$U3767))</f>
        <v>1E-3</v>
      </c>
      <c r="U3767" s="7">
        <f>IFERROR(INDEX(BASE_CCLASSTRIB!$E:$E, MATCH(TEXT($D3767,"000000"), BASE_CCLASSTRIB!$A:$A, 0))/100, 0)</f>
        <v>0</v>
      </c>
      <c r="V3767" s="21">
        <f>IFERROR(INDEX(BASE_CCLASSTRIB!$F:$F, MATCH(TEXT($D3767,"000000"), BASE_CCLASSTRIB!$A:$A, 0))/100, 0)</f>
        <v>0</v>
      </c>
    </row>
    <row r="3768" spans="2:22" ht="15.75" customHeight="1" thickTop="1" thickBot="1">
      <c r="B3768" s="8"/>
      <c r="C3768" s="8"/>
      <c r="E3768" s="8" t="str">
        <f>IF(D3768="","",LEFT(D3768,3))</f>
        <v/>
      </c>
      <c r="F3768" s="5" t="str">
        <f>IF(E3768="","",IFERROR(VLOOKUP(E3768,REGRAS_CST!$A$2:$B$200,2,FALSE),""))</f>
        <v/>
      </c>
      <c r="H3768" s="7">
        <v>8.9999999999999993E-3</v>
      </c>
      <c r="I3768" s="7">
        <v>1E-3</v>
      </c>
      <c r="K3768" s="5" t="str">
        <f>IF(E3768="","",IFERROR(VLOOKUP(E3768,REGRAS_CST!$A$2:$C$200,3,FALSE),""))</f>
        <v/>
      </c>
      <c r="L3768" s="10" t="str">
        <f>IF($G3768="", "", $G3768*(1-$V3768))</f>
        <v/>
      </c>
      <c r="M3768" s="30" t="str">
        <f t="shared" si="116"/>
        <v/>
      </c>
      <c r="N3768" s="30" t="str">
        <f t="shared" si="117"/>
        <v/>
      </c>
      <c r="O3768" s="5" t="str">
        <f>IF(D3768="","",
IF(AND(K3768&lt;&gt;"SIM",V3768&gt;0),"ERRO: % BC &gt; 0, mas NÃO permitida ❌",
IF(AND(K3768="SIM",V3768=0),"ATENÇÃO: BC permitida, mas % = 0 🔎",
"Base de cálculo aplicada corretamente ✅")))</f>
        <v/>
      </c>
      <c r="P3768" s="5" t="str">
        <f>IF(D3768="","",
IF(AND(Q3768&lt;&gt;"SIM",U3768&gt;0),"ERRO: % alíquota &gt; 0, mas NÃO permitida ❌",
IF(AND(Q3768="SIM",U3768=0),"ATENÇÃO: alíquota permitida, mas % = 0 🔎",
"Alíquota aplicada corretamente ✅")))</f>
        <v/>
      </c>
      <c r="Q3768" s="5" t="str">
        <f>IF(E3768="","",IFERROR(VLOOKUP(E3768,REGRAS_CST!$A$2:$D$200,4,FALSE),""))</f>
        <v/>
      </c>
      <c r="R3768" s="8"/>
      <c r="S3768" s="7">
        <f>IF($H3768="","",$H3768*(1-$U3768))</f>
        <v>8.9999999999999993E-3</v>
      </c>
      <c r="T3768" s="7">
        <f>IF($I3768="","",$I3768*(1-$U3768))</f>
        <v>1E-3</v>
      </c>
      <c r="U3768" s="7">
        <f>IFERROR(INDEX(BASE_CCLASSTRIB!$E:$E, MATCH(TEXT($D3768,"000000"), BASE_CCLASSTRIB!$A:$A, 0))/100, 0)</f>
        <v>0</v>
      </c>
      <c r="V3768" s="21">
        <f>IFERROR(INDEX(BASE_CCLASSTRIB!$F:$F, MATCH(TEXT($D3768,"000000"), BASE_CCLASSTRIB!$A:$A, 0))/100, 0)</f>
        <v>0</v>
      </c>
    </row>
    <row r="3769" spans="2:22" ht="15.75" customHeight="1" thickTop="1" thickBot="1">
      <c r="B3769" s="8"/>
      <c r="C3769" s="8"/>
      <c r="E3769" s="8" t="str">
        <f>IF(D3769="","",LEFT(D3769,3))</f>
        <v/>
      </c>
      <c r="F3769" s="5" t="str">
        <f>IF(E3769="","",IFERROR(VLOOKUP(E3769,REGRAS_CST!$A$2:$B$200,2,FALSE),""))</f>
        <v/>
      </c>
      <c r="H3769" s="7">
        <v>8.9999999999999993E-3</v>
      </c>
      <c r="I3769" s="7">
        <v>1E-3</v>
      </c>
      <c r="K3769" s="5" t="str">
        <f>IF(E3769="","",IFERROR(VLOOKUP(E3769,REGRAS_CST!$A$2:$C$200,3,FALSE),""))</f>
        <v/>
      </c>
      <c r="L3769" s="10" t="str">
        <f>IF($G3769="", "", $G3769*(1-$V3769))</f>
        <v/>
      </c>
      <c r="M3769" s="30" t="str">
        <f t="shared" si="116"/>
        <v/>
      </c>
      <c r="N3769" s="30" t="str">
        <f t="shared" si="117"/>
        <v/>
      </c>
      <c r="O3769" s="5" t="str">
        <f>IF(D3769="","",
IF(AND(K3769&lt;&gt;"SIM",V3769&gt;0),"ERRO: % BC &gt; 0, mas NÃO permitida ❌",
IF(AND(K3769="SIM",V3769=0),"ATENÇÃO: BC permitida, mas % = 0 🔎",
"Base de cálculo aplicada corretamente ✅")))</f>
        <v/>
      </c>
      <c r="P3769" s="5" t="str">
        <f>IF(D3769="","",
IF(AND(Q3769&lt;&gt;"SIM",U3769&gt;0),"ERRO: % alíquota &gt; 0, mas NÃO permitida ❌",
IF(AND(Q3769="SIM",U3769=0),"ATENÇÃO: alíquota permitida, mas % = 0 🔎",
"Alíquota aplicada corretamente ✅")))</f>
        <v/>
      </c>
      <c r="Q3769" s="5" t="str">
        <f>IF(E3769="","",IFERROR(VLOOKUP(E3769,REGRAS_CST!$A$2:$D$200,4,FALSE),""))</f>
        <v/>
      </c>
      <c r="R3769" s="8"/>
      <c r="S3769" s="7">
        <f>IF($H3769="","",$H3769*(1-$U3769))</f>
        <v>8.9999999999999993E-3</v>
      </c>
      <c r="T3769" s="7">
        <f>IF($I3769="","",$I3769*(1-$U3769))</f>
        <v>1E-3</v>
      </c>
      <c r="U3769" s="7">
        <f>IFERROR(INDEX(BASE_CCLASSTRIB!$E:$E, MATCH(TEXT($D3769,"000000"), BASE_CCLASSTRIB!$A:$A, 0))/100, 0)</f>
        <v>0</v>
      </c>
      <c r="V3769" s="21">
        <f>IFERROR(INDEX(BASE_CCLASSTRIB!$F:$F, MATCH(TEXT($D3769,"000000"), BASE_CCLASSTRIB!$A:$A, 0))/100, 0)</f>
        <v>0</v>
      </c>
    </row>
    <row r="3770" spans="2:22" ht="15.75" customHeight="1" thickTop="1" thickBot="1">
      <c r="B3770" s="8"/>
      <c r="C3770" s="8"/>
      <c r="E3770" s="8" t="str">
        <f>IF(D3770="","",LEFT(D3770,3))</f>
        <v/>
      </c>
      <c r="F3770" s="5" t="str">
        <f>IF(E3770="","",IFERROR(VLOOKUP(E3770,REGRAS_CST!$A$2:$B$200,2,FALSE),""))</f>
        <v/>
      </c>
      <c r="H3770" s="7">
        <v>8.9999999999999993E-3</v>
      </c>
      <c r="I3770" s="7">
        <v>1E-3</v>
      </c>
      <c r="K3770" s="5" t="str">
        <f>IF(E3770="","",IFERROR(VLOOKUP(E3770,REGRAS_CST!$A$2:$C$200,3,FALSE),""))</f>
        <v/>
      </c>
      <c r="L3770" s="10" t="str">
        <f>IF($G3770="", "", $G3770*(1-$V3770))</f>
        <v/>
      </c>
      <c r="M3770" s="30" t="str">
        <f t="shared" si="116"/>
        <v/>
      </c>
      <c r="N3770" s="30" t="str">
        <f t="shared" si="117"/>
        <v/>
      </c>
      <c r="O3770" s="5" t="str">
        <f>IF(D3770="","",
IF(AND(K3770&lt;&gt;"SIM",V3770&gt;0),"ERRO: % BC &gt; 0, mas NÃO permitida ❌",
IF(AND(K3770="SIM",V3770=0),"ATENÇÃO: BC permitida, mas % = 0 🔎",
"Base de cálculo aplicada corretamente ✅")))</f>
        <v/>
      </c>
      <c r="P3770" s="5" t="str">
        <f>IF(D3770="","",
IF(AND(Q3770&lt;&gt;"SIM",U3770&gt;0),"ERRO: % alíquota &gt; 0, mas NÃO permitida ❌",
IF(AND(Q3770="SIM",U3770=0),"ATENÇÃO: alíquota permitida, mas % = 0 🔎",
"Alíquota aplicada corretamente ✅")))</f>
        <v/>
      </c>
      <c r="Q3770" s="5" t="str">
        <f>IF(E3770="","",IFERROR(VLOOKUP(E3770,REGRAS_CST!$A$2:$D$200,4,FALSE),""))</f>
        <v/>
      </c>
      <c r="R3770" s="8"/>
      <c r="S3770" s="7">
        <f>IF($H3770="","",$H3770*(1-$U3770))</f>
        <v>8.9999999999999993E-3</v>
      </c>
      <c r="T3770" s="7">
        <f>IF($I3770="","",$I3770*(1-$U3770))</f>
        <v>1E-3</v>
      </c>
      <c r="U3770" s="7">
        <f>IFERROR(INDEX(BASE_CCLASSTRIB!$E:$E, MATCH(TEXT($D3770,"000000"), BASE_CCLASSTRIB!$A:$A, 0))/100, 0)</f>
        <v>0</v>
      </c>
      <c r="V3770" s="21">
        <f>IFERROR(INDEX(BASE_CCLASSTRIB!$F:$F, MATCH(TEXT($D3770,"000000"), BASE_CCLASSTRIB!$A:$A, 0))/100, 0)</f>
        <v>0</v>
      </c>
    </row>
    <row r="3771" spans="2:22" ht="15.75" customHeight="1" thickTop="1" thickBot="1">
      <c r="B3771" s="8"/>
      <c r="C3771" s="8"/>
      <c r="E3771" s="8" t="str">
        <f>IF(D3771="","",LEFT(D3771,3))</f>
        <v/>
      </c>
      <c r="F3771" s="5" t="str">
        <f>IF(E3771="","",IFERROR(VLOOKUP(E3771,REGRAS_CST!$A$2:$B$200,2,FALSE),""))</f>
        <v/>
      </c>
      <c r="H3771" s="7">
        <v>8.9999999999999993E-3</v>
      </c>
      <c r="I3771" s="7">
        <v>1E-3</v>
      </c>
      <c r="K3771" s="5" t="str">
        <f>IF(E3771="","",IFERROR(VLOOKUP(E3771,REGRAS_CST!$A$2:$C$200,3,FALSE),""))</f>
        <v/>
      </c>
      <c r="L3771" s="10" t="str">
        <f>IF($G3771="", "", $G3771*(1-$V3771))</f>
        <v/>
      </c>
      <c r="M3771" s="30" t="str">
        <f t="shared" si="116"/>
        <v/>
      </c>
      <c r="N3771" s="30" t="str">
        <f t="shared" si="117"/>
        <v/>
      </c>
      <c r="O3771" s="5" t="str">
        <f>IF(D3771="","",
IF(AND(K3771&lt;&gt;"SIM",V3771&gt;0),"ERRO: % BC &gt; 0, mas NÃO permitida ❌",
IF(AND(K3771="SIM",V3771=0),"ATENÇÃO: BC permitida, mas % = 0 🔎",
"Base de cálculo aplicada corretamente ✅")))</f>
        <v/>
      </c>
      <c r="P3771" s="5" t="str">
        <f>IF(D3771="","",
IF(AND(Q3771&lt;&gt;"SIM",U3771&gt;0),"ERRO: % alíquota &gt; 0, mas NÃO permitida ❌",
IF(AND(Q3771="SIM",U3771=0),"ATENÇÃO: alíquota permitida, mas % = 0 🔎",
"Alíquota aplicada corretamente ✅")))</f>
        <v/>
      </c>
      <c r="Q3771" s="5" t="str">
        <f>IF(E3771="","",IFERROR(VLOOKUP(E3771,REGRAS_CST!$A$2:$D$200,4,FALSE),""))</f>
        <v/>
      </c>
      <c r="R3771" s="8"/>
      <c r="S3771" s="7">
        <f>IF($H3771="","",$H3771*(1-$U3771))</f>
        <v>8.9999999999999993E-3</v>
      </c>
      <c r="T3771" s="7">
        <f>IF($I3771="","",$I3771*(1-$U3771))</f>
        <v>1E-3</v>
      </c>
      <c r="U3771" s="7">
        <f>IFERROR(INDEX(BASE_CCLASSTRIB!$E:$E, MATCH(TEXT($D3771,"000000"), BASE_CCLASSTRIB!$A:$A, 0))/100, 0)</f>
        <v>0</v>
      </c>
      <c r="V3771" s="21">
        <f>IFERROR(INDEX(BASE_CCLASSTRIB!$F:$F, MATCH(TEXT($D3771,"000000"), BASE_CCLASSTRIB!$A:$A, 0))/100, 0)</f>
        <v>0</v>
      </c>
    </row>
    <row r="3772" spans="2:22" ht="15.75" customHeight="1" thickTop="1" thickBot="1">
      <c r="B3772" s="8"/>
      <c r="C3772" s="8"/>
      <c r="E3772" s="8" t="str">
        <f>IF(D3772="","",LEFT(D3772,3))</f>
        <v/>
      </c>
      <c r="F3772" s="5" t="str">
        <f>IF(E3772="","",IFERROR(VLOOKUP(E3772,REGRAS_CST!$A$2:$B$200,2,FALSE),""))</f>
        <v/>
      </c>
      <c r="H3772" s="7">
        <v>8.9999999999999993E-3</v>
      </c>
      <c r="I3772" s="7">
        <v>1E-3</v>
      </c>
      <c r="K3772" s="5" t="str">
        <f>IF(E3772="","",IFERROR(VLOOKUP(E3772,REGRAS_CST!$A$2:$C$200,3,FALSE),""))</f>
        <v/>
      </c>
      <c r="L3772" s="10" t="str">
        <f>IF($G3772="", "", $G3772*(1-$V3772))</f>
        <v/>
      </c>
      <c r="M3772" s="30" t="str">
        <f t="shared" si="116"/>
        <v/>
      </c>
      <c r="N3772" s="30" t="str">
        <f t="shared" si="117"/>
        <v/>
      </c>
      <c r="O3772" s="5" t="str">
        <f>IF(D3772="","",
IF(AND(K3772&lt;&gt;"SIM",V3772&gt;0),"ERRO: % BC &gt; 0, mas NÃO permitida ❌",
IF(AND(K3772="SIM",V3772=0),"ATENÇÃO: BC permitida, mas % = 0 🔎",
"Base de cálculo aplicada corretamente ✅")))</f>
        <v/>
      </c>
      <c r="P3772" s="5" t="str">
        <f>IF(D3772="","",
IF(AND(Q3772&lt;&gt;"SIM",U3772&gt;0),"ERRO: % alíquota &gt; 0, mas NÃO permitida ❌",
IF(AND(Q3772="SIM",U3772=0),"ATENÇÃO: alíquota permitida, mas % = 0 🔎",
"Alíquota aplicada corretamente ✅")))</f>
        <v/>
      </c>
      <c r="Q3772" s="5" t="str">
        <f>IF(E3772="","",IFERROR(VLOOKUP(E3772,REGRAS_CST!$A$2:$D$200,4,FALSE),""))</f>
        <v/>
      </c>
      <c r="R3772" s="8"/>
      <c r="S3772" s="7">
        <f>IF($H3772="","",$H3772*(1-$U3772))</f>
        <v>8.9999999999999993E-3</v>
      </c>
      <c r="T3772" s="7">
        <f>IF($I3772="","",$I3772*(1-$U3772))</f>
        <v>1E-3</v>
      </c>
      <c r="U3772" s="7">
        <f>IFERROR(INDEX(BASE_CCLASSTRIB!$E:$E, MATCH(TEXT($D3772,"000000"), BASE_CCLASSTRIB!$A:$A, 0))/100, 0)</f>
        <v>0</v>
      </c>
      <c r="V3772" s="21">
        <f>IFERROR(INDEX(BASE_CCLASSTRIB!$F:$F, MATCH(TEXT($D3772,"000000"), BASE_CCLASSTRIB!$A:$A, 0))/100, 0)</f>
        <v>0</v>
      </c>
    </row>
    <row r="3773" spans="2:22" ht="15.75" customHeight="1" thickTop="1" thickBot="1">
      <c r="B3773" s="8"/>
      <c r="C3773" s="8"/>
      <c r="E3773" s="8" t="str">
        <f>IF(D3773="","",LEFT(D3773,3))</f>
        <v/>
      </c>
      <c r="F3773" s="5" t="str">
        <f>IF(E3773="","",IFERROR(VLOOKUP(E3773,REGRAS_CST!$A$2:$B$200,2,FALSE),""))</f>
        <v/>
      </c>
      <c r="H3773" s="7">
        <v>8.9999999999999993E-3</v>
      </c>
      <c r="I3773" s="7">
        <v>1E-3</v>
      </c>
      <c r="K3773" s="5" t="str">
        <f>IF(E3773="","",IFERROR(VLOOKUP(E3773,REGRAS_CST!$A$2:$C$200,3,FALSE),""))</f>
        <v/>
      </c>
      <c r="L3773" s="10" t="str">
        <f>IF($G3773="", "", $G3773*(1-$V3773))</f>
        <v/>
      </c>
      <c r="M3773" s="30" t="str">
        <f t="shared" si="116"/>
        <v/>
      </c>
      <c r="N3773" s="30" t="str">
        <f t="shared" si="117"/>
        <v/>
      </c>
      <c r="O3773" s="5" t="str">
        <f>IF(D3773="","",
IF(AND(K3773&lt;&gt;"SIM",V3773&gt;0),"ERRO: % BC &gt; 0, mas NÃO permitida ❌",
IF(AND(K3773="SIM",V3773=0),"ATENÇÃO: BC permitida, mas % = 0 🔎",
"Base de cálculo aplicada corretamente ✅")))</f>
        <v/>
      </c>
      <c r="P3773" s="5" t="str">
        <f>IF(D3773="","",
IF(AND(Q3773&lt;&gt;"SIM",U3773&gt;0),"ERRO: % alíquota &gt; 0, mas NÃO permitida ❌",
IF(AND(Q3773="SIM",U3773=0),"ATENÇÃO: alíquota permitida, mas % = 0 🔎",
"Alíquota aplicada corretamente ✅")))</f>
        <v/>
      </c>
      <c r="Q3773" s="5" t="str">
        <f>IF(E3773="","",IFERROR(VLOOKUP(E3773,REGRAS_CST!$A$2:$D$200,4,FALSE),""))</f>
        <v/>
      </c>
      <c r="R3773" s="8"/>
      <c r="S3773" s="7">
        <f>IF($H3773="","",$H3773*(1-$U3773))</f>
        <v>8.9999999999999993E-3</v>
      </c>
      <c r="T3773" s="7">
        <f>IF($I3773="","",$I3773*(1-$U3773))</f>
        <v>1E-3</v>
      </c>
      <c r="U3773" s="7">
        <f>IFERROR(INDEX(BASE_CCLASSTRIB!$E:$E, MATCH(TEXT($D3773,"000000"), BASE_CCLASSTRIB!$A:$A, 0))/100, 0)</f>
        <v>0</v>
      </c>
      <c r="V3773" s="21">
        <f>IFERROR(INDEX(BASE_CCLASSTRIB!$F:$F, MATCH(TEXT($D3773,"000000"), BASE_CCLASSTRIB!$A:$A, 0))/100, 0)</f>
        <v>0</v>
      </c>
    </row>
    <row r="3774" spans="2:22" ht="15.75" customHeight="1" thickTop="1" thickBot="1">
      <c r="B3774" s="8"/>
      <c r="C3774" s="8"/>
      <c r="E3774" s="8" t="str">
        <f>IF(D3774="","",LEFT(D3774,3))</f>
        <v/>
      </c>
      <c r="F3774" s="5" t="str">
        <f>IF(E3774="","",IFERROR(VLOOKUP(E3774,REGRAS_CST!$A$2:$B$200,2,FALSE),""))</f>
        <v/>
      </c>
      <c r="H3774" s="7">
        <v>8.9999999999999993E-3</v>
      </c>
      <c r="I3774" s="7">
        <v>1E-3</v>
      </c>
      <c r="K3774" s="5" t="str">
        <f>IF(E3774="","",IFERROR(VLOOKUP(E3774,REGRAS_CST!$A$2:$C$200,3,FALSE),""))</f>
        <v/>
      </c>
      <c r="L3774" s="10" t="str">
        <f>IF($G3774="", "", $G3774*(1-$V3774))</f>
        <v/>
      </c>
      <c r="M3774" s="30" t="str">
        <f t="shared" si="116"/>
        <v/>
      </c>
      <c r="N3774" s="30" t="str">
        <f t="shared" si="117"/>
        <v/>
      </c>
      <c r="O3774" s="5" t="str">
        <f>IF(D3774="","",
IF(AND(K3774&lt;&gt;"SIM",V3774&gt;0),"ERRO: % BC &gt; 0, mas NÃO permitida ❌",
IF(AND(K3774="SIM",V3774=0),"ATENÇÃO: BC permitida, mas % = 0 🔎",
"Base de cálculo aplicada corretamente ✅")))</f>
        <v/>
      </c>
      <c r="P3774" s="5" t="str">
        <f>IF(D3774="","",
IF(AND(Q3774&lt;&gt;"SIM",U3774&gt;0),"ERRO: % alíquota &gt; 0, mas NÃO permitida ❌",
IF(AND(Q3774="SIM",U3774=0),"ATENÇÃO: alíquota permitida, mas % = 0 🔎",
"Alíquota aplicada corretamente ✅")))</f>
        <v/>
      </c>
      <c r="Q3774" s="5" t="str">
        <f>IF(E3774="","",IFERROR(VLOOKUP(E3774,REGRAS_CST!$A$2:$D$200,4,FALSE),""))</f>
        <v/>
      </c>
      <c r="R3774" s="8"/>
      <c r="S3774" s="7">
        <f>IF($H3774="","",$H3774*(1-$U3774))</f>
        <v>8.9999999999999993E-3</v>
      </c>
      <c r="T3774" s="7">
        <f>IF($I3774="","",$I3774*(1-$U3774))</f>
        <v>1E-3</v>
      </c>
      <c r="U3774" s="7">
        <f>IFERROR(INDEX(BASE_CCLASSTRIB!$E:$E, MATCH(TEXT($D3774,"000000"), BASE_CCLASSTRIB!$A:$A, 0))/100, 0)</f>
        <v>0</v>
      </c>
      <c r="V3774" s="21">
        <f>IFERROR(INDEX(BASE_CCLASSTRIB!$F:$F, MATCH(TEXT($D3774,"000000"), BASE_CCLASSTRIB!$A:$A, 0))/100, 0)</f>
        <v>0</v>
      </c>
    </row>
    <row r="3775" spans="2:22" ht="15.75" customHeight="1" thickTop="1" thickBot="1">
      <c r="B3775" s="8"/>
      <c r="C3775" s="8"/>
      <c r="E3775" s="8" t="str">
        <f>IF(D3775="","",LEFT(D3775,3))</f>
        <v/>
      </c>
      <c r="F3775" s="5" t="str">
        <f>IF(E3775="","",IFERROR(VLOOKUP(E3775,REGRAS_CST!$A$2:$B$200,2,FALSE),""))</f>
        <v/>
      </c>
      <c r="H3775" s="7">
        <v>8.9999999999999993E-3</v>
      </c>
      <c r="I3775" s="7">
        <v>1E-3</v>
      </c>
      <c r="K3775" s="5" t="str">
        <f>IF(E3775="","",IFERROR(VLOOKUP(E3775,REGRAS_CST!$A$2:$C$200,3,FALSE),""))</f>
        <v/>
      </c>
      <c r="L3775" s="10" t="str">
        <f>IF($G3775="", "", $G3775*(1-$V3775))</f>
        <v/>
      </c>
      <c r="M3775" s="30" t="str">
        <f t="shared" si="116"/>
        <v/>
      </c>
      <c r="N3775" s="30" t="str">
        <f t="shared" si="117"/>
        <v/>
      </c>
      <c r="O3775" s="5" t="str">
        <f>IF(D3775="","",
IF(AND(K3775&lt;&gt;"SIM",V3775&gt;0),"ERRO: % BC &gt; 0, mas NÃO permitida ❌",
IF(AND(K3775="SIM",V3775=0),"ATENÇÃO: BC permitida, mas % = 0 🔎",
"Base de cálculo aplicada corretamente ✅")))</f>
        <v/>
      </c>
      <c r="P3775" s="5" t="str">
        <f>IF(D3775="","",
IF(AND(Q3775&lt;&gt;"SIM",U3775&gt;0),"ERRO: % alíquota &gt; 0, mas NÃO permitida ❌",
IF(AND(Q3775="SIM",U3775=0),"ATENÇÃO: alíquota permitida, mas % = 0 🔎",
"Alíquota aplicada corretamente ✅")))</f>
        <v/>
      </c>
      <c r="Q3775" s="5" t="str">
        <f>IF(E3775="","",IFERROR(VLOOKUP(E3775,REGRAS_CST!$A$2:$D$200,4,FALSE),""))</f>
        <v/>
      </c>
      <c r="R3775" s="8"/>
      <c r="S3775" s="7">
        <f>IF($H3775="","",$H3775*(1-$U3775))</f>
        <v>8.9999999999999993E-3</v>
      </c>
      <c r="T3775" s="7">
        <f>IF($I3775="","",$I3775*(1-$U3775))</f>
        <v>1E-3</v>
      </c>
      <c r="U3775" s="7">
        <f>IFERROR(INDEX(BASE_CCLASSTRIB!$E:$E, MATCH(TEXT($D3775,"000000"), BASE_CCLASSTRIB!$A:$A, 0))/100, 0)</f>
        <v>0</v>
      </c>
      <c r="V3775" s="21">
        <f>IFERROR(INDEX(BASE_CCLASSTRIB!$F:$F, MATCH(TEXT($D3775,"000000"), BASE_CCLASSTRIB!$A:$A, 0))/100, 0)</f>
        <v>0</v>
      </c>
    </row>
    <row r="3776" spans="2:22" ht="15.75" customHeight="1" thickTop="1" thickBot="1">
      <c r="B3776" s="8"/>
      <c r="C3776" s="8"/>
      <c r="E3776" s="8" t="str">
        <f>IF(D3776="","",LEFT(D3776,3))</f>
        <v/>
      </c>
      <c r="F3776" s="5" t="str">
        <f>IF(E3776="","",IFERROR(VLOOKUP(E3776,REGRAS_CST!$A$2:$B$200,2,FALSE),""))</f>
        <v/>
      </c>
      <c r="H3776" s="7">
        <v>8.9999999999999993E-3</v>
      </c>
      <c r="I3776" s="7">
        <v>1E-3</v>
      </c>
      <c r="K3776" s="5" t="str">
        <f>IF(E3776="","",IFERROR(VLOOKUP(E3776,REGRAS_CST!$A$2:$C$200,3,FALSE),""))</f>
        <v/>
      </c>
      <c r="L3776" s="10" t="str">
        <f>IF($G3776="", "", $G3776*(1-$V3776))</f>
        <v/>
      </c>
      <c r="M3776" s="30" t="str">
        <f t="shared" si="116"/>
        <v/>
      </c>
      <c r="N3776" s="30" t="str">
        <f t="shared" si="117"/>
        <v/>
      </c>
      <c r="O3776" s="5" t="str">
        <f>IF(D3776="","",
IF(AND(K3776&lt;&gt;"SIM",V3776&gt;0),"ERRO: % BC &gt; 0, mas NÃO permitida ❌",
IF(AND(K3776="SIM",V3776=0),"ATENÇÃO: BC permitida, mas % = 0 🔎",
"Base de cálculo aplicada corretamente ✅")))</f>
        <v/>
      </c>
      <c r="P3776" s="5" t="str">
        <f>IF(D3776="","",
IF(AND(Q3776&lt;&gt;"SIM",U3776&gt;0),"ERRO: % alíquota &gt; 0, mas NÃO permitida ❌",
IF(AND(Q3776="SIM",U3776=0),"ATENÇÃO: alíquota permitida, mas % = 0 🔎",
"Alíquota aplicada corretamente ✅")))</f>
        <v/>
      </c>
      <c r="Q3776" s="5" t="str">
        <f>IF(E3776="","",IFERROR(VLOOKUP(E3776,REGRAS_CST!$A$2:$D$200,4,FALSE),""))</f>
        <v/>
      </c>
      <c r="R3776" s="8"/>
      <c r="S3776" s="7">
        <f>IF($H3776="","",$H3776*(1-$U3776))</f>
        <v>8.9999999999999993E-3</v>
      </c>
      <c r="T3776" s="7">
        <f>IF($I3776="","",$I3776*(1-$U3776))</f>
        <v>1E-3</v>
      </c>
      <c r="U3776" s="7">
        <f>IFERROR(INDEX(BASE_CCLASSTRIB!$E:$E, MATCH(TEXT($D3776,"000000"), BASE_CCLASSTRIB!$A:$A, 0))/100, 0)</f>
        <v>0</v>
      </c>
      <c r="V3776" s="21">
        <f>IFERROR(INDEX(BASE_CCLASSTRIB!$F:$F, MATCH(TEXT($D3776,"000000"), BASE_CCLASSTRIB!$A:$A, 0))/100, 0)</f>
        <v>0</v>
      </c>
    </row>
    <row r="3777" spans="2:22" ht="15.75" customHeight="1" thickTop="1" thickBot="1">
      <c r="B3777" s="8"/>
      <c r="C3777" s="8"/>
      <c r="E3777" s="8" t="str">
        <f>IF(D3777="","",LEFT(D3777,3))</f>
        <v/>
      </c>
      <c r="F3777" s="5" t="str">
        <f>IF(E3777="","",IFERROR(VLOOKUP(E3777,REGRAS_CST!$A$2:$B$200,2,FALSE),""))</f>
        <v/>
      </c>
      <c r="H3777" s="7">
        <v>8.9999999999999993E-3</v>
      </c>
      <c r="I3777" s="7">
        <v>1E-3</v>
      </c>
      <c r="K3777" s="5" t="str">
        <f>IF(E3777="","",IFERROR(VLOOKUP(E3777,REGRAS_CST!$A$2:$C$200,3,FALSE),""))</f>
        <v/>
      </c>
      <c r="L3777" s="10" t="str">
        <f>IF($G3777="", "", $G3777*(1-$V3777))</f>
        <v/>
      </c>
      <c r="M3777" s="30" t="str">
        <f t="shared" si="116"/>
        <v/>
      </c>
      <c r="N3777" s="30" t="str">
        <f t="shared" si="117"/>
        <v/>
      </c>
      <c r="O3777" s="5" t="str">
        <f>IF(D3777="","",
IF(AND(K3777&lt;&gt;"SIM",V3777&gt;0),"ERRO: % BC &gt; 0, mas NÃO permitida ❌",
IF(AND(K3777="SIM",V3777=0),"ATENÇÃO: BC permitida, mas % = 0 🔎",
"Base de cálculo aplicada corretamente ✅")))</f>
        <v/>
      </c>
      <c r="P3777" s="5" t="str">
        <f>IF(D3777="","",
IF(AND(Q3777&lt;&gt;"SIM",U3777&gt;0),"ERRO: % alíquota &gt; 0, mas NÃO permitida ❌",
IF(AND(Q3777="SIM",U3777=0),"ATENÇÃO: alíquota permitida, mas % = 0 🔎",
"Alíquota aplicada corretamente ✅")))</f>
        <v/>
      </c>
      <c r="Q3777" s="5" t="str">
        <f>IF(E3777="","",IFERROR(VLOOKUP(E3777,REGRAS_CST!$A$2:$D$200,4,FALSE),""))</f>
        <v/>
      </c>
      <c r="R3777" s="8"/>
      <c r="S3777" s="7">
        <f>IF($H3777="","",$H3777*(1-$U3777))</f>
        <v>8.9999999999999993E-3</v>
      </c>
      <c r="T3777" s="7">
        <f>IF($I3777="","",$I3777*(1-$U3777))</f>
        <v>1E-3</v>
      </c>
      <c r="U3777" s="7">
        <f>IFERROR(INDEX(BASE_CCLASSTRIB!$E:$E, MATCH(TEXT($D3777,"000000"), BASE_CCLASSTRIB!$A:$A, 0))/100, 0)</f>
        <v>0</v>
      </c>
      <c r="V3777" s="21">
        <f>IFERROR(INDEX(BASE_CCLASSTRIB!$F:$F, MATCH(TEXT($D3777,"000000"), BASE_CCLASSTRIB!$A:$A, 0))/100, 0)</f>
        <v>0</v>
      </c>
    </row>
    <row r="3778" spans="2:22" ht="15.75" customHeight="1" thickTop="1" thickBot="1">
      <c r="B3778" s="8"/>
      <c r="C3778" s="8"/>
      <c r="E3778" s="8" t="str">
        <f>IF(D3778="","",LEFT(D3778,3))</f>
        <v/>
      </c>
      <c r="F3778" s="5" t="str">
        <f>IF(E3778="","",IFERROR(VLOOKUP(E3778,REGRAS_CST!$A$2:$B$200,2,FALSE),""))</f>
        <v/>
      </c>
      <c r="H3778" s="7">
        <v>8.9999999999999993E-3</v>
      </c>
      <c r="I3778" s="7">
        <v>1E-3</v>
      </c>
      <c r="K3778" s="5" t="str">
        <f>IF(E3778="","",IFERROR(VLOOKUP(E3778,REGRAS_CST!$A$2:$C$200,3,FALSE),""))</f>
        <v/>
      </c>
      <c r="L3778" s="10" t="str">
        <f>IF($G3778="", "", $G3778*(1-$V3778))</f>
        <v/>
      </c>
      <c r="M3778" s="30" t="str">
        <f t="shared" si="116"/>
        <v/>
      </c>
      <c r="N3778" s="30" t="str">
        <f t="shared" si="117"/>
        <v/>
      </c>
      <c r="O3778" s="5" t="str">
        <f>IF(D3778="","",
IF(AND(K3778&lt;&gt;"SIM",V3778&gt;0),"ERRO: % BC &gt; 0, mas NÃO permitida ❌",
IF(AND(K3778="SIM",V3778=0),"ATENÇÃO: BC permitida, mas % = 0 🔎",
"Base de cálculo aplicada corretamente ✅")))</f>
        <v/>
      </c>
      <c r="P3778" s="5" t="str">
        <f>IF(D3778="","",
IF(AND(Q3778&lt;&gt;"SIM",U3778&gt;0),"ERRO: % alíquota &gt; 0, mas NÃO permitida ❌",
IF(AND(Q3778="SIM",U3778=0),"ATENÇÃO: alíquota permitida, mas % = 0 🔎",
"Alíquota aplicada corretamente ✅")))</f>
        <v/>
      </c>
      <c r="Q3778" s="5" t="str">
        <f>IF(E3778="","",IFERROR(VLOOKUP(E3778,REGRAS_CST!$A$2:$D$200,4,FALSE),""))</f>
        <v/>
      </c>
      <c r="R3778" s="8"/>
      <c r="S3778" s="7">
        <f>IF($H3778="","",$H3778*(1-$U3778))</f>
        <v>8.9999999999999993E-3</v>
      </c>
      <c r="T3778" s="7">
        <f>IF($I3778="","",$I3778*(1-$U3778))</f>
        <v>1E-3</v>
      </c>
      <c r="U3778" s="7">
        <f>IFERROR(INDEX(BASE_CCLASSTRIB!$E:$E, MATCH(TEXT($D3778,"000000"), BASE_CCLASSTRIB!$A:$A, 0))/100, 0)</f>
        <v>0</v>
      </c>
      <c r="V3778" s="21">
        <f>IFERROR(INDEX(BASE_CCLASSTRIB!$F:$F, MATCH(TEXT($D3778,"000000"), BASE_CCLASSTRIB!$A:$A, 0))/100, 0)</f>
        <v>0</v>
      </c>
    </row>
    <row r="3779" spans="2:22" ht="15.75" customHeight="1" thickTop="1" thickBot="1">
      <c r="B3779" s="8"/>
      <c r="C3779" s="8"/>
      <c r="E3779" s="8" t="str">
        <f>IF(D3779="","",LEFT(D3779,3))</f>
        <v/>
      </c>
      <c r="F3779" s="5" t="str">
        <f>IF(E3779="","",IFERROR(VLOOKUP(E3779,REGRAS_CST!$A$2:$B$200,2,FALSE),""))</f>
        <v/>
      </c>
      <c r="H3779" s="7">
        <v>8.9999999999999993E-3</v>
      </c>
      <c r="I3779" s="7">
        <v>1E-3</v>
      </c>
      <c r="K3779" s="5" t="str">
        <f>IF(E3779="","",IFERROR(VLOOKUP(E3779,REGRAS_CST!$A$2:$C$200,3,FALSE),""))</f>
        <v/>
      </c>
      <c r="L3779" s="10" t="str">
        <f>IF($G3779="", "", $G3779*(1-$V3779))</f>
        <v/>
      </c>
      <c r="M3779" s="30" t="str">
        <f t="shared" si="116"/>
        <v/>
      </c>
      <c r="N3779" s="30" t="str">
        <f t="shared" si="117"/>
        <v/>
      </c>
      <c r="O3779" s="5" t="str">
        <f>IF(D3779="","",
IF(AND(K3779&lt;&gt;"SIM",V3779&gt;0),"ERRO: % BC &gt; 0, mas NÃO permitida ❌",
IF(AND(K3779="SIM",V3779=0),"ATENÇÃO: BC permitida, mas % = 0 🔎",
"Base de cálculo aplicada corretamente ✅")))</f>
        <v/>
      </c>
      <c r="P3779" s="5" t="str">
        <f>IF(D3779="","",
IF(AND(Q3779&lt;&gt;"SIM",U3779&gt;0),"ERRO: % alíquota &gt; 0, mas NÃO permitida ❌",
IF(AND(Q3779="SIM",U3779=0),"ATENÇÃO: alíquota permitida, mas % = 0 🔎",
"Alíquota aplicada corretamente ✅")))</f>
        <v/>
      </c>
      <c r="Q3779" s="5" t="str">
        <f>IF(E3779="","",IFERROR(VLOOKUP(E3779,REGRAS_CST!$A$2:$D$200,4,FALSE),""))</f>
        <v/>
      </c>
      <c r="R3779" s="8"/>
      <c r="S3779" s="7">
        <f>IF($H3779="","",$H3779*(1-$U3779))</f>
        <v>8.9999999999999993E-3</v>
      </c>
      <c r="T3779" s="7">
        <f>IF($I3779="","",$I3779*(1-$U3779))</f>
        <v>1E-3</v>
      </c>
      <c r="U3779" s="7">
        <f>IFERROR(INDEX(BASE_CCLASSTRIB!$E:$E, MATCH(TEXT($D3779,"000000"), BASE_CCLASSTRIB!$A:$A, 0))/100, 0)</f>
        <v>0</v>
      </c>
      <c r="V3779" s="21">
        <f>IFERROR(INDEX(BASE_CCLASSTRIB!$F:$F, MATCH(TEXT($D3779,"000000"), BASE_CCLASSTRIB!$A:$A, 0))/100, 0)</f>
        <v>0</v>
      </c>
    </row>
    <row r="3780" spans="2:22" ht="15.75" customHeight="1" thickTop="1" thickBot="1">
      <c r="B3780" s="8"/>
      <c r="C3780" s="8"/>
      <c r="E3780" s="8" t="str">
        <f>IF(D3780="","",LEFT(D3780,3))</f>
        <v/>
      </c>
      <c r="F3780" s="5" t="str">
        <f>IF(E3780="","",IFERROR(VLOOKUP(E3780,REGRAS_CST!$A$2:$B$200,2,FALSE),""))</f>
        <v/>
      </c>
      <c r="H3780" s="7">
        <v>8.9999999999999993E-3</v>
      </c>
      <c r="I3780" s="7">
        <v>1E-3</v>
      </c>
      <c r="K3780" s="5" t="str">
        <f>IF(E3780="","",IFERROR(VLOOKUP(E3780,REGRAS_CST!$A$2:$C$200,3,FALSE),""))</f>
        <v/>
      </c>
      <c r="L3780" s="10" t="str">
        <f>IF($G3780="", "", $G3780*(1-$V3780))</f>
        <v/>
      </c>
      <c r="M3780" s="30" t="str">
        <f t="shared" si="116"/>
        <v/>
      </c>
      <c r="N3780" s="30" t="str">
        <f t="shared" si="117"/>
        <v/>
      </c>
      <c r="O3780" s="5" t="str">
        <f>IF(D3780="","",
IF(AND(K3780&lt;&gt;"SIM",V3780&gt;0),"ERRO: % BC &gt; 0, mas NÃO permitida ❌",
IF(AND(K3780="SIM",V3780=0),"ATENÇÃO: BC permitida, mas % = 0 🔎",
"Base de cálculo aplicada corretamente ✅")))</f>
        <v/>
      </c>
      <c r="P3780" s="5" t="str">
        <f>IF(D3780="","",
IF(AND(Q3780&lt;&gt;"SIM",U3780&gt;0),"ERRO: % alíquota &gt; 0, mas NÃO permitida ❌",
IF(AND(Q3780="SIM",U3780=0),"ATENÇÃO: alíquota permitida, mas % = 0 🔎",
"Alíquota aplicada corretamente ✅")))</f>
        <v/>
      </c>
      <c r="Q3780" s="5" t="str">
        <f>IF(E3780="","",IFERROR(VLOOKUP(E3780,REGRAS_CST!$A$2:$D$200,4,FALSE),""))</f>
        <v/>
      </c>
      <c r="R3780" s="8"/>
      <c r="S3780" s="7">
        <f>IF($H3780="","",$H3780*(1-$U3780))</f>
        <v>8.9999999999999993E-3</v>
      </c>
      <c r="T3780" s="7">
        <f>IF($I3780="","",$I3780*(1-$U3780))</f>
        <v>1E-3</v>
      </c>
      <c r="U3780" s="7">
        <f>IFERROR(INDEX(BASE_CCLASSTRIB!$E:$E, MATCH(TEXT($D3780,"000000"), BASE_CCLASSTRIB!$A:$A, 0))/100, 0)</f>
        <v>0</v>
      </c>
      <c r="V3780" s="21">
        <f>IFERROR(INDEX(BASE_CCLASSTRIB!$F:$F, MATCH(TEXT($D3780,"000000"), BASE_CCLASSTRIB!$A:$A, 0))/100, 0)</f>
        <v>0</v>
      </c>
    </row>
    <row r="3781" spans="2:22" ht="15.75" customHeight="1" thickTop="1" thickBot="1">
      <c r="B3781" s="8"/>
      <c r="C3781" s="8"/>
      <c r="E3781" s="8" t="str">
        <f>IF(D3781="","",LEFT(D3781,3))</f>
        <v/>
      </c>
      <c r="F3781" s="5" t="str">
        <f>IF(E3781="","",IFERROR(VLOOKUP(E3781,REGRAS_CST!$A$2:$B$200,2,FALSE),""))</f>
        <v/>
      </c>
      <c r="H3781" s="7">
        <v>8.9999999999999993E-3</v>
      </c>
      <c r="I3781" s="7">
        <v>1E-3</v>
      </c>
      <c r="K3781" s="5" t="str">
        <f>IF(E3781="","",IFERROR(VLOOKUP(E3781,REGRAS_CST!$A$2:$C$200,3,FALSE),""))</f>
        <v/>
      </c>
      <c r="L3781" s="10" t="str">
        <f>IF($G3781="", "", $G3781*(1-$V3781))</f>
        <v/>
      </c>
      <c r="M3781" s="30" t="str">
        <f t="shared" ref="M3781:M3844" si="118">IF(OR($L3781="",$S3781=""),"",TRUNC(VALUE($L3781)*VALUE($S3781),2))</f>
        <v/>
      </c>
      <c r="N3781" s="30" t="str">
        <f t="shared" ref="N3781:N3844" si="119">IF(OR($L3781="",$T3781=""),"",TRUNC(VALUE($L3781)*VALUE($T3781),2))</f>
        <v/>
      </c>
      <c r="O3781" s="5" t="str">
        <f>IF(D3781="","",
IF(AND(K3781&lt;&gt;"SIM",V3781&gt;0),"ERRO: % BC &gt; 0, mas NÃO permitida ❌",
IF(AND(K3781="SIM",V3781=0),"ATENÇÃO: BC permitida, mas % = 0 🔎",
"Base de cálculo aplicada corretamente ✅")))</f>
        <v/>
      </c>
      <c r="P3781" s="5" t="str">
        <f>IF(D3781="","",
IF(AND(Q3781&lt;&gt;"SIM",U3781&gt;0),"ERRO: % alíquota &gt; 0, mas NÃO permitida ❌",
IF(AND(Q3781="SIM",U3781=0),"ATENÇÃO: alíquota permitida, mas % = 0 🔎",
"Alíquota aplicada corretamente ✅")))</f>
        <v/>
      </c>
      <c r="Q3781" s="5" t="str">
        <f>IF(E3781="","",IFERROR(VLOOKUP(E3781,REGRAS_CST!$A$2:$D$200,4,FALSE),""))</f>
        <v/>
      </c>
      <c r="R3781" s="8"/>
      <c r="S3781" s="7">
        <f>IF($H3781="","",$H3781*(1-$U3781))</f>
        <v>8.9999999999999993E-3</v>
      </c>
      <c r="T3781" s="7">
        <f>IF($I3781="","",$I3781*(1-$U3781))</f>
        <v>1E-3</v>
      </c>
      <c r="U3781" s="7">
        <f>IFERROR(INDEX(BASE_CCLASSTRIB!$E:$E, MATCH(TEXT($D3781,"000000"), BASE_CCLASSTRIB!$A:$A, 0))/100, 0)</f>
        <v>0</v>
      </c>
      <c r="V3781" s="21">
        <f>IFERROR(INDEX(BASE_CCLASSTRIB!$F:$F, MATCH(TEXT($D3781,"000000"), BASE_CCLASSTRIB!$A:$A, 0))/100, 0)</f>
        <v>0</v>
      </c>
    </row>
    <row r="3782" spans="2:22" ht="15.75" customHeight="1" thickTop="1" thickBot="1">
      <c r="B3782" s="8"/>
      <c r="C3782" s="8"/>
      <c r="E3782" s="8" t="str">
        <f>IF(D3782="","",LEFT(D3782,3))</f>
        <v/>
      </c>
      <c r="F3782" s="5" t="str">
        <f>IF(E3782="","",IFERROR(VLOOKUP(E3782,REGRAS_CST!$A$2:$B$200,2,FALSE),""))</f>
        <v/>
      </c>
      <c r="H3782" s="7">
        <v>8.9999999999999993E-3</v>
      </c>
      <c r="I3782" s="7">
        <v>1E-3</v>
      </c>
      <c r="K3782" s="5" t="str">
        <f>IF(E3782="","",IFERROR(VLOOKUP(E3782,REGRAS_CST!$A$2:$C$200,3,FALSE),""))</f>
        <v/>
      </c>
      <c r="L3782" s="10" t="str">
        <f>IF($G3782="", "", $G3782*(1-$V3782))</f>
        <v/>
      </c>
      <c r="M3782" s="30" t="str">
        <f t="shared" si="118"/>
        <v/>
      </c>
      <c r="N3782" s="30" t="str">
        <f t="shared" si="119"/>
        <v/>
      </c>
      <c r="O3782" s="5" t="str">
        <f>IF(D3782="","",
IF(AND(K3782&lt;&gt;"SIM",V3782&gt;0),"ERRO: % BC &gt; 0, mas NÃO permitida ❌",
IF(AND(K3782="SIM",V3782=0),"ATENÇÃO: BC permitida, mas % = 0 🔎",
"Base de cálculo aplicada corretamente ✅")))</f>
        <v/>
      </c>
      <c r="P3782" s="5" t="str">
        <f>IF(D3782="","",
IF(AND(Q3782&lt;&gt;"SIM",U3782&gt;0),"ERRO: % alíquota &gt; 0, mas NÃO permitida ❌",
IF(AND(Q3782="SIM",U3782=0),"ATENÇÃO: alíquota permitida, mas % = 0 🔎",
"Alíquota aplicada corretamente ✅")))</f>
        <v/>
      </c>
      <c r="Q3782" s="5" t="str">
        <f>IF(E3782="","",IFERROR(VLOOKUP(E3782,REGRAS_CST!$A$2:$D$200,4,FALSE),""))</f>
        <v/>
      </c>
      <c r="R3782" s="8"/>
      <c r="S3782" s="7">
        <f>IF($H3782="","",$H3782*(1-$U3782))</f>
        <v>8.9999999999999993E-3</v>
      </c>
      <c r="T3782" s="7">
        <f>IF($I3782="","",$I3782*(1-$U3782))</f>
        <v>1E-3</v>
      </c>
      <c r="U3782" s="7">
        <f>IFERROR(INDEX(BASE_CCLASSTRIB!$E:$E, MATCH(TEXT($D3782,"000000"), BASE_CCLASSTRIB!$A:$A, 0))/100, 0)</f>
        <v>0</v>
      </c>
      <c r="V3782" s="21">
        <f>IFERROR(INDEX(BASE_CCLASSTRIB!$F:$F, MATCH(TEXT($D3782,"000000"), BASE_CCLASSTRIB!$A:$A, 0))/100, 0)</f>
        <v>0</v>
      </c>
    </row>
    <row r="3783" spans="2:22" ht="15.75" customHeight="1" thickTop="1" thickBot="1">
      <c r="B3783" s="8"/>
      <c r="C3783" s="8"/>
      <c r="E3783" s="8" t="str">
        <f>IF(D3783="","",LEFT(D3783,3))</f>
        <v/>
      </c>
      <c r="F3783" s="5" t="str">
        <f>IF(E3783="","",IFERROR(VLOOKUP(E3783,REGRAS_CST!$A$2:$B$200,2,FALSE),""))</f>
        <v/>
      </c>
      <c r="H3783" s="7">
        <v>8.9999999999999993E-3</v>
      </c>
      <c r="I3783" s="7">
        <v>1E-3</v>
      </c>
      <c r="K3783" s="5" t="str">
        <f>IF(E3783="","",IFERROR(VLOOKUP(E3783,REGRAS_CST!$A$2:$C$200,3,FALSE),""))</f>
        <v/>
      </c>
      <c r="L3783" s="10" t="str">
        <f>IF($G3783="", "", $G3783*(1-$V3783))</f>
        <v/>
      </c>
      <c r="M3783" s="30" t="str">
        <f t="shared" si="118"/>
        <v/>
      </c>
      <c r="N3783" s="30" t="str">
        <f t="shared" si="119"/>
        <v/>
      </c>
      <c r="O3783" s="5" t="str">
        <f>IF(D3783="","",
IF(AND(K3783&lt;&gt;"SIM",V3783&gt;0),"ERRO: % BC &gt; 0, mas NÃO permitida ❌",
IF(AND(K3783="SIM",V3783=0),"ATENÇÃO: BC permitida, mas % = 0 🔎",
"Base de cálculo aplicada corretamente ✅")))</f>
        <v/>
      </c>
      <c r="P3783" s="5" t="str">
        <f>IF(D3783="","",
IF(AND(Q3783&lt;&gt;"SIM",U3783&gt;0),"ERRO: % alíquota &gt; 0, mas NÃO permitida ❌",
IF(AND(Q3783="SIM",U3783=0),"ATENÇÃO: alíquota permitida, mas % = 0 🔎",
"Alíquota aplicada corretamente ✅")))</f>
        <v/>
      </c>
      <c r="Q3783" s="5" t="str">
        <f>IF(E3783="","",IFERROR(VLOOKUP(E3783,REGRAS_CST!$A$2:$D$200,4,FALSE),""))</f>
        <v/>
      </c>
      <c r="R3783" s="8"/>
      <c r="S3783" s="7">
        <f>IF($H3783="","",$H3783*(1-$U3783))</f>
        <v>8.9999999999999993E-3</v>
      </c>
      <c r="T3783" s="7">
        <f>IF($I3783="","",$I3783*(1-$U3783))</f>
        <v>1E-3</v>
      </c>
      <c r="U3783" s="7">
        <f>IFERROR(INDEX(BASE_CCLASSTRIB!$E:$E, MATCH(TEXT($D3783,"000000"), BASE_CCLASSTRIB!$A:$A, 0))/100, 0)</f>
        <v>0</v>
      </c>
      <c r="V3783" s="21">
        <f>IFERROR(INDEX(BASE_CCLASSTRIB!$F:$F, MATCH(TEXT($D3783,"000000"), BASE_CCLASSTRIB!$A:$A, 0))/100, 0)</f>
        <v>0</v>
      </c>
    </row>
    <row r="3784" spans="2:22" ht="15.75" customHeight="1" thickTop="1" thickBot="1">
      <c r="B3784" s="8"/>
      <c r="C3784" s="8"/>
      <c r="E3784" s="8" t="str">
        <f>IF(D3784="","",LEFT(D3784,3))</f>
        <v/>
      </c>
      <c r="F3784" s="5" t="str">
        <f>IF(E3784="","",IFERROR(VLOOKUP(E3784,REGRAS_CST!$A$2:$B$200,2,FALSE),""))</f>
        <v/>
      </c>
      <c r="H3784" s="7">
        <v>8.9999999999999993E-3</v>
      </c>
      <c r="I3784" s="7">
        <v>1E-3</v>
      </c>
      <c r="K3784" s="5" t="str">
        <f>IF(E3784="","",IFERROR(VLOOKUP(E3784,REGRAS_CST!$A$2:$C$200,3,FALSE),""))</f>
        <v/>
      </c>
      <c r="L3784" s="10" t="str">
        <f>IF($G3784="", "", $G3784*(1-$V3784))</f>
        <v/>
      </c>
      <c r="M3784" s="30" t="str">
        <f t="shared" si="118"/>
        <v/>
      </c>
      <c r="N3784" s="30" t="str">
        <f t="shared" si="119"/>
        <v/>
      </c>
      <c r="O3784" s="5" t="str">
        <f>IF(D3784="","",
IF(AND(K3784&lt;&gt;"SIM",V3784&gt;0),"ERRO: % BC &gt; 0, mas NÃO permitida ❌",
IF(AND(K3784="SIM",V3784=0),"ATENÇÃO: BC permitida, mas % = 0 🔎",
"Base de cálculo aplicada corretamente ✅")))</f>
        <v/>
      </c>
      <c r="P3784" s="5" t="str">
        <f>IF(D3784="","",
IF(AND(Q3784&lt;&gt;"SIM",U3784&gt;0),"ERRO: % alíquota &gt; 0, mas NÃO permitida ❌",
IF(AND(Q3784="SIM",U3784=0),"ATENÇÃO: alíquota permitida, mas % = 0 🔎",
"Alíquota aplicada corretamente ✅")))</f>
        <v/>
      </c>
      <c r="Q3784" s="5" t="str">
        <f>IF(E3784="","",IFERROR(VLOOKUP(E3784,REGRAS_CST!$A$2:$D$200,4,FALSE),""))</f>
        <v/>
      </c>
      <c r="R3784" s="8"/>
      <c r="S3784" s="7">
        <f>IF($H3784="","",$H3784*(1-$U3784))</f>
        <v>8.9999999999999993E-3</v>
      </c>
      <c r="T3784" s="7">
        <f>IF($I3784="","",$I3784*(1-$U3784))</f>
        <v>1E-3</v>
      </c>
      <c r="U3784" s="7">
        <f>IFERROR(INDEX(BASE_CCLASSTRIB!$E:$E, MATCH(TEXT($D3784,"000000"), BASE_CCLASSTRIB!$A:$A, 0))/100, 0)</f>
        <v>0</v>
      </c>
      <c r="V3784" s="21">
        <f>IFERROR(INDEX(BASE_CCLASSTRIB!$F:$F, MATCH(TEXT($D3784,"000000"), BASE_CCLASSTRIB!$A:$A, 0))/100, 0)</f>
        <v>0</v>
      </c>
    </row>
    <row r="3785" spans="2:22" ht="15.75" customHeight="1" thickTop="1" thickBot="1">
      <c r="B3785" s="8"/>
      <c r="C3785" s="8"/>
      <c r="E3785" s="8" t="str">
        <f>IF(D3785="","",LEFT(D3785,3))</f>
        <v/>
      </c>
      <c r="F3785" s="5" t="str">
        <f>IF(E3785="","",IFERROR(VLOOKUP(E3785,REGRAS_CST!$A$2:$B$200,2,FALSE),""))</f>
        <v/>
      </c>
      <c r="H3785" s="7">
        <v>8.9999999999999993E-3</v>
      </c>
      <c r="I3785" s="7">
        <v>1E-3</v>
      </c>
      <c r="K3785" s="5" t="str">
        <f>IF(E3785="","",IFERROR(VLOOKUP(E3785,REGRAS_CST!$A$2:$C$200,3,FALSE),""))</f>
        <v/>
      </c>
      <c r="L3785" s="10" t="str">
        <f>IF($G3785="", "", $G3785*(1-$V3785))</f>
        <v/>
      </c>
      <c r="M3785" s="30" t="str">
        <f t="shared" si="118"/>
        <v/>
      </c>
      <c r="N3785" s="30" t="str">
        <f t="shared" si="119"/>
        <v/>
      </c>
      <c r="O3785" s="5" t="str">
        <f>IF(D3785="","",
IF(AND(K3785&lt;&gt;"SIM",V3785&gt;0),"ERRO: % BC &gt; 0, mas NÃO permitida ❌",
IF(AND(K3785="SIM",V3785=0),"ATENÇÃO: BC permitida, mas % = 0 🔎",
"Base de cálculo aplicada corretamente ✅")))</f>
        <v/>
      </c>
      <c r="P3785" s="5" t="str">
        <f>IF(D3785="","",
IF(AND(Q3785&lt;&gt;"SIM",U3785&gt;0),"ERRO: % alíquota &gt; 0, mas NÃO permitida ❌",
IF(AND(Q3785="SIM",U3785=0),"ATENÇÃO: alíquota permitida, mas % = 0 🔎",
"Alíquota aplicada corretamente ✅")))</f>
        <v/>
      </c>
      <c r="Q3785" s="5" t="str">
        <f>IF(E3785="","",IFERROR(VLOOKUP(E3785,REGRAS_CST!$A$2:$D$200,4,FALSE),""))</f>
        <v/>
      </c>
      <c r="R3785" s="8"/>
      <c r="S3785" s="7">
        <f>IF($H3785="","",$H3785*(1-$U3785))</f>
        <v>8.9999999999999993E-3</v>
      </c>
      <c r="T3785" s="7">
        <f>IF($I3785="","",$I3785*(1-$U3785))</f>
        <v>1E-3</v>
      </c>
      <c r="U3785" s="7">
        <f>IFERROR(INDEX(BASE_CCLASSTRIB!$E:$E, MATCH(TEXT($D3785,"000000"), BASE_CCLASSTRIB!$A:$A, 0))/100, 0)</f>
        <v>0</v>
      </c>
      <c r="V3785" s="21">
        <f>IFERROR(INDEX(BASE_CCLASSTRIB!$F:$F, MATCH(TEXT($D3785,"000000"), BASE_CCLASSTRIB!$A:$A, 0))/100, 0)</f>
        <v>0</v>
      </c>
    </row>
    <row r="3786" spans="2:22" ht="15.75" customHeight="1" thickTop="1" thickBot="1">
      <c r="B3786" s="8"/>
      <c r="C3786" s="8"/>
      <c r="E3786" s="8" t="str">
        <f>IF(D3786="","",LEFT(D3786,3))</f>
        <v/>
      </c>
      <c r="F3786" s="5" t="str">
        <f>IF(E3786="","",IFERROR(VLOOKUP(E3786,REGRAS_CST!$A$2:$B$200,2,FALSE),""))</f>
        <v/>
      </c>
      <c r="H3786" s="7">
        <v>8.9999999999999993E-3</v>
      </c>
      <c r="I3786" s="7">
        <v>1E-3</v>
      </c>
      <c r="K3786" s="5" t="str">
        <f>IF(E3786="","",IFERROR(VLOOKUP(E3786,REGRAS_CST!$A$2:$C$200,3,FALSE),""))</f>
        <v/>
      </c>
      <c r="L3786" s="10" t="str">
        <f>IF($G3786="", "", $G3786*(1-$V3786))</f>
        <v/>
      </c>
      <c r="M3786" s="30" t="str">
        <f t="shared" si="118"/>
        <v/>
      </c>
      <c r="N3786" s="30" t="str">
        <f t="shared" si="119"/>
        <v/>
      </c>
      <c r="O3786" s="5" t="str">
        <f>IF(D3786="","",
IF(AND(K3786&lt;&gt;"SIM",V3786&gt;0),"ERRO: % BC &gt; 0, mas NÃO permitida ❌",
IF(AND(K3786="SIM",V3786=0),"ATENÇÃO: BC permitida, mas % = 0 🔎",
"Base de cálculo aplicada corretamente ✅")))</f>
        <v/>
      </c>
      <c r="P3786" s="5" t="str">
        <f>IF(D3786="","",
IF(AND(Q3786&lt;&gt;"SIM",U3786&gt;0),"ERRO: % alíquota &gt; 0, mas NÃO permitida ❌",
IF(AND(Q3786="SIM",U3786=0),"ATENÇÃO: alíquota permitida, mas % = 0 🔎",
"Alíquota aplicada corretamente ✅")))</f>
        <v/>
      </c>
      <c r="Q3786" s="5" t="str">
        <f>IF(E3786="","",IFERROR(VLOOKUP(E3786,REGRAS_CST!$A$2:$D$200,4,FALSE),""))</f>
        <v/>
      </c>
      <c r="R3786" s="8"/>
      <c r="S3786" s="7">
        <f>IF($H3786="","",$H3786*(1-$U3786))</f>
        <v>8.9999999999999993E-3</v>
      </c>
      <c r="T3786" s="7">
        <f>IF($I3786="","",$I3786*(1-$U3786))</f>
        <v>1E-3</v>
      </c>
      <c r="U3786" s="7">
        <f>IFERROR(INDEX(BASE_CCLASSTRIB!$E:$E, MATCH(TEXT($D3786,"000000"), BASE_CCLASSTRIB!$A:$A, 0))/100, 0)</f>
        <v>0</v>
      </c>
      <c r="V3786" s="21">
        <f>IFERROR(INDEX(BASE_CCLASSTRIB!$F:$F, MATCH(TEXT($D3786,"000000"), BASE_CCLASSTRIB!$A:$A, 0))/100, 0)</f>
        <v>0</v>
      </c>
    </row>
    <row r="3787" spans="2:22" ht="15.75" customHeight="1" thickTop="1" thickBot="1">
      <c r="B3787" s="8"/>
      <c r="C3787" s="8"/>
      <c r="E3787" s="8" t="str">
        <f>IF(D3787="","",LEFT(D3787,3))</f>
        <v/>
      </c>
      <c r="F3787" s="5" t="str">
        <f>IF(E3787="","",IFERROR(VLOOKUP(E3787,REGRAS_CST!$A$2:$B$200,2,FALSE),""))</f>
        <v/>
      </c>
      <c r="H3787" s="7">
        <v>8.9999999999999993E-3</v>
      </c>
      <c r="I3787" s="7">
        <v>1E-3</v>
      </c>
      <c r="K3787" s="5" t="str">
        <f>IF(E3787="","",IFERROR(VLOOKUP(E3787,REGRAS_CST!$A$2:$C$200,3,FALSE),""))</f>
        <v/>
      </c>
      <c r="L3787" s="10" t="str">
        <f>IF($G3787="", "", $G3787*(1-$V3787))</f>
        <v/>
      </c>
      <c r="M3787" s="30" t="str">
        <f t="shared" si="118"/>
        <v/>
      </c>
      <c r="N3787" s="30" t="str">
        <f t="shared" si="119"/>
        <v/>
      </c>
      <c r="O3787" s="5" t="str">
        <f>IF(D3787="","",
IF(AND(K3787&lt;&gt;"SIM",V3787&gt;0),"ERRO: % BC &gt; 0, mas NÃO permitida ❌",
IF(AND(K3787="SIM",V3787=0),"ATENÇÃO: BC permitida, mas % = 0 🔎",
"Base de cálculo aplicada corretamente ✅")))</f>
        <v/>
      </c>
      <c r="P3787" s="5" t="str">
        <f>IF(D3787="","",
IF(AND(Q3787&lt;&gt;"SIM",U3787&gt;0),"ERRO: % alíquota &gt; 0, mas NÃO permitida ❌",
IF(AND(Q3787="SIM",U3787=0),"ATENÇÃO: alíquota permitida, mas % = 0 🔎",
"Alíquota aplicada corretamente ✅")))</f>
        <v/>
      </c>
      <c r="Q3787" s="5" t="str">
        <f>IF(E3787="","",IFERROR(VLOOKUP(E3787,REGRAS_CST!$A$2:$D$200,4,FALSE),""))</f>
        <v/>
      </c>
      <c r="R3787" s="8"/>
      <c r="S3787" s="7">
        <f>IF($H3787="","",$H3787*(1-$U3787))</f>
        <v>8.9999999999999993E-3</v>
      </c>
      <c r="T3787" s="7">
        <f>IF($I3787="","",$I3787*(1-$U3787))</f>
        <v>1E-3</v>
      </c>
      <c r="U3787" s="7">
        <f>IFERROR(INDEX(BASE_CCLASSTRIB!$E:$E, MATCH(TEXT($D3787,"000000"), BASE_CCLASSTRIB!$A:$A, 0))/100, 0)</f>
        <v>0</v>
      </c>
      <c r="V3787" s="21">
        <f>IFERROR(INDEX(BASE_CCLASSTRIB!$F:$F, MATCH(TEXT($D3787,"000000"), BASE_CCLASSTRIB!$A:$A, 0))/100, 0)</f>
        <v>0</v>
      </c>
    </row>
    <row r="3788" spans="2:22" ht="15.75" customHeight="1" thickTop="1" thickBot="1">
      <c r="B3788" s="8"/>
      <c r="C3788" s="8"/>
      <c r="E3788" s="8" t="str">
        <f>IF(D3788="","",LEFT(D3788,3))</f>
        <v/>
      </c>
      <c r="F3788" s="5" t="str">
        <f>IF(E3788="","",IFERROR(VLOOKUP(E3788,REGRAS_CST!$A$2:$B$200,2,FALSE),""))</f>
        <v/>
      </c>
      <c r="H3788" s="7">
        <v>8.9999999999999993E-3</v>
      </c>
      <c r="I3788" s="7">
        <v>1E-3</v>
      </c>
      <c r="K3788" s="5" t="str">
        <f>IF(E3788="","",IFERROR(VLOOKUP(E3788,REGRAS_CST!$A$2:$C$200,3,FALSE),""))</f>
        <v/>
      </c>
      <c r="L3788" s="10" t="str">
        <f>IF($G3788="", "", $G3788*(1-$V3788))</f>
        <v/>
      </c>
      <c r="M3788" s="30" t="str">
        <f t="shared" si="118"/>
        <v/>
      </c>
      <c r="N3788" s="30" t="str">
        <f t="shared" si="119"/>
        <v/>
      </c>
      <c r="O3788" s="5" t="str">
        <f>IF(D3788="","",
IF(AND(K3788&lt;&gt;"SIM",V3788&gt;0),"ERRO: % BC &gt; 0, mas NÃO permitida ❌",
IF(AND(K3788="SIM",V3788=0),"ATENÇÃO: BC permitida, mas % = 0 🔎",
"Base de cálculo aplicada corretamente ✅")))</f>
        <v/>
      </c>
      <c r="P3788" s="5" t="str">
        <f>IF(D3788="","",
IF(AND(Q3788&lt;&gt;"SIM",U3788&gt;0),"ERRO: % alíquota &gt; 0, mas NÃO permitida ❌",
IF(AND(Q3788="SIM",U3788=0),"ATENÇÃO: alíquota permitida, mas % = 0 🔎",
"Alíquota aplicada corretamente ✅")))</f>
        <v/>
      </c>
      <c r="Q3788" s="5" t="str">
        <f>IF(E3788="","",IFERROR(VLOOKUP(E3788,REGRAS_CST!$A$2:$D$200,4,FALSE),""))</f>
        <v/>
      </c>
      <c r="R3788" s="8"/>
      <c r="S3788" s="7">
        <f>IF($H3788="","",$H3788*(1-$U3788))</f>
        <v>8.9999999999999993E-3</v>
      </c>
      <c r="T3788" s="7">
        <f>IF($I3788="","",$I3788*(1-$U3788))</f>
        <v>1E-3</v>
      </c>
      <c r="U3788" s="7">
        <f>IFERROR(INDEX(BASE_CCLASSTRIB!$E:$E, MATCH(TEXT($D3788,"000000"), BASE_CCLASSTRIB!$A:$A, 0))/100, 0)</f>
        <v>0</v>
      </c>
      <c r="V3788" s="21">
        <f>IFERROR(INDEX(BASE_CCLASSTRIB!$F:$F, MATCH(TEXT($D3788,"000000"), BASE_CCLASSTRIB!$A:$A, 0))/100, 0)</f>
        <v>0</v>
      </c>
    </row>
    <row r="3789" spans="2:22" ht="15.75" customHeight="1" thickTop="1" thickBot="1">
      <c r="B3789" s="8"/>
      <c r="C3789" s="8"/>
      <c r="E3789" s="8" t="str">
        <f>IF(D3789="","",LEFT(D3789,3))</f>
        <v/>
      </c>
      <c r="F3789" s="5" t="str">
        <f>IF(E3789="","",IFERROR(VLOOKUP(E3789,REGRAS_CST!$A$2:$B$200,2,FALSE),""))</f>
        <v/>
      </c>
      <c r="H3789" s="7">
        <v>8.9999999999999993E-3</v>
      </c>
      <c r="I3789" s="7">
        <v>1E-3</v>
      </c>
      <c r="K3789" s="5" t="str">
        <f>IF(E3789="","",IFERROR(VLOOKUP(E3789,REGRAS_CST!$A$2:$C$200,3,FALSE),""))</f>
        <v/>
      </c>
      <c r="L3789" s="10" t="str">
        <f>IF($G3789="", "", $G3789*(1-$V3789))</f>
        <v/>
      </c>
      <c r="M3789" s="30" t="str">
        <f t="shared" si="118"/>
        <v/>
      </c>
      <c r="N3789" s="30" t="str">
        <f t="shared" si="119"/>
        <v/>
      </c>
      <c r="O3789" s="5" t="str">
        <f>IF(D3789="","",
IF(AND(K3789&lt;&gt;"SIM",V3789&gt;0),"ERRO: % BC &gt; 0, mas NÃO permitida ❌",
IF(AND(K3789="SIM",V3789=0),"ATENÇÃO: BC permitida, mas % = 0 🔎",
"Base de cálculo aplicada corretamente ✅")))</f>
        <v/>
      </c>
      <c r="P3789" s="5" t="str">
        <f>IF(D3789="","",
IF(AND(Q3789&lt;&gt;"SIM",U3789&gt;0),"ERRO: % alíquota &gt; 0, mas NÃO permitida ❌",
IF(AND(Q3789="SIM",U3789=0),"ATENÇÃO: alíquota permitida, mas % = 0 🔎",
"Alíquota aplicada corretamente ✅")))</f>
        <v/>
      </c>
      <c r="Q3789" s="5" t="str">
        <f>IF(E3789="","",IFERROR(VLOOKUP(E3789,REGRAS_CST!$A$2:$D$200,4,FALSE),""))</f>
        <v/>
      </c>
      <c r="R3789" s="8"/>
      <c r="S3789" s="7">
        <f>IF($H3789="","",$H3789*(1-$U3789))</f>
        <v>8.9999999999999993E-3</v>
      </c>
      <c r="T3789" s="7">
        <f>IF($I3789="","",$I3789*(1-$U3789))</f>
        <v>1E-3</v>
      </c>
      <c r="U3789" s="7">
        <f>IFERROR(INDEX(BASE_CCLASSTRIB!$E:$E, MATCH(TEXT($D3789,"000000"), BASE_CCLASSTRIB!$A:$A, 0))/100, 0)</f>
        <v>0</v>
      </c>
      <c r="V3789" s="21">
        <f>IFERROR(INDEX(BASE_CCLASSTRIB!$F:$F, MATCH(TEXT($D3789,"000000"), BASE_CCLASSTRIB!$A:$A, 0))/100, 0)</f>
        <v>0</v>
      </c>
    </row>
    <row r="3790" spans="2:22" ht="15.75" customHeight="1" thickTop="1" thickBot="1">
      <c r="B3790" s="8"/>
      <c r="C3790" s="8"/>
      <c r="E3790" s="8" t="str">
        <f>IF(D3790="","",LEFT(D3790,3))</f>
        <v/>
      </c>
      <c r="F3790" s="5" t="str">
        <f>IF(E3790="","",IFERROR(VLOOKUP(E3790,REGRAS_CST!$A$2:$B$200,2,FALSE),""))</f>
        <v/>
      </c>
      <c r="H3790" s="7">
        <v>8.9999999999999993E-3</v>
      </c>
      <c r="I3790" s="7">
        <v>1E-3</v>
      </c>
      <c r="K3790" s="5" t="str">
        <f>IF(E3790="","",IFERROR(VLOOKUP(E3790,REGRAS_CST!$A$2:$C$200,3,FALSE),""))</f>
        <v/>
      </c>
      <c r="L3790" s="10" t="str">
        <f>IF($G3790="", "", $G3790*(1-$V3790))</f>
        <v/>
      </c>
      <c r="M3790" s="30" t="str">
        <f t="shared" si="118"/>
        <v/>
      </c>
      <c r="N3790" s="30" t="str">
        <f t="shared" si="119"/>
        <v/>
      </c>
      <c r="O3790" s="5" t="str">
        <f>IF(D3790="","",
IF(AND(K3790&lt;&gt;"SIM",V3790&gt;0),"ERRO: % BC &gt; 0, mas NÃO permitida ❌",
IF(AND(K3790="SIM",V3790=0),"ATENÇÃO: BC permitida, mas % = 0 🔎",
"Base de cálculo aplicada corretamente ✅")))</f>
        <v/>
      </c>
      <c r="P3790" s="5" t="str">
        <f>IF(D3790="","",
IF(AND(Q3790&lt;&gt;"SIM",U3790&gt;0),"ERRO: % alíquota &gt; 0, mas NÃO permitida ❌",
IF(AND(Q3790="SIM",U3790=0),"ATENÇÃO: alíquota permitida, mas % = 0 🔎",
"Alíquota aplicada corretamente ✅")))</f>
        <v/>
      </c>
      <c r="Q3790" s="5" t="str">
        <f>IF(E3790="","",IFERROR(VLOOKUP(E3790,REGRAS_CST!$A$2:$D$200,4,FALSE),""))</f>
        <v/>
      </c>
      <c r="R3790" s="8"/>
      <c r="S3790" s="7">
        <f>IF($H3790="","",$H3790*(1-$U3790))</f>
        <v>8.9999999999999993E-3</v>
      </c>
      <c r="T3790" s="7">
        <f>IF($I3790="","",$I3790*(1-$U3790))</f>
        <v>1E-3</v>
      </c>
      <c r="U3790" s="7">
        <f>IFERROR(INDEX(BASE_CCLASSTRIB!$E:$E, MATCH(TEXT($D3790,"000000"), BASE_CCLASSTRIB!$A:$A, 0))/100, 0)</f>
        <v>0</v>
      </c>
      <c r="V3790" s="21">
        <f>IFERROR(INDEX(BASE_CCLASSTRIB!$F:$F, MATCH(TEXT($D3790,"000000"), BASE_CCLASSTRIB!$A:$A, 0))/100, 0)</f>
        <v>0</v>
      </c>
    </row>
    <row r="3791" spans="2:22" ht="15.75" customHeight="1" thickTop="1" thickBot="1">
      <c r="B3791" s="8"/>
      <c r="C3791" s="8"/>
      <c r="E3791" s="8" t="str">
        <f>IF(D3791="","",LEFT(D3791,3))</f>
        <v/>
      </c>
      <c r="F3791" s="5" t="str">
        <f>IF(E3791="","",IFERROR(VLOOKUP(E3791,REGRAS_CST!$A$2:$B$200,2,FALSE),""))</f>
        <v/>
      </c>
      <c r="H3791" s="7">
        <v>8.9999999999999993E-3</v>
      </c>
      <c r="I3791" s="7">
        <v>1E-3</v>
      </c>
      <c r="K3791" s="5" t="str">
        <f>IF(E3791="","",IFERROR(VLOOKUP(E3791,REGRAS_CST!$A$2:$C$200,3,FALSE),""))</f>
        <v/>
      </c>
      <c r="L3791" s="10" t="str">
        <f>IF($G3791="", "", $G3791*(1-$V3791))</f>
        <v/>
      </c>
      <c r="M3791" s="30" t="str">
        <f t="shared" si="118"/>
        <v/>
      </c>
      <c r="N3791" s="30" t="str">
        <f t="shared" si="119"/>
        <v/>
      </c>
      <c r="O3791" s="5" t="str">
        <f>IF(D3791="","",
IF(AND(K3791&lt;&gt;"SIM",V3791&gt;0),"ERRO: % BC &gt; 0, mas NÃO permitida ❌",
IF(AND(K3791="SIM",V3791=0),"ATENÇÃO: BC permitida, mas % = 0 🔎",
"Base de cálculo aplicada corretamente ✅")))</f>
        <v/>
      </c>
      <c r="P3791" s="5" t="str">
        <f>IF(D3791="","",
IF(AND(Q3791&lt;&gt;"SIM",U3791&gt;0),"ERRO: % alíquota &gt; 0, mas NÃO permitida ❌",
IF(AND(Q3791="SIM",U3791=0),"ATENÇÃO: alíquota permitida, mas % = 0 🔎",
"Alíquota aplicada corretamente ✅")))</f>
        <v/>
      </c>
      <c r="Q3791" s="5" t="str">
        <f>IF(E3791="","",IFERROR(VLOOKUP(E3791,REGRAS_CST!$A$2:$D$200,4,FALSE),""))</f>
        <v/>
      </c>
      <c r="R3791" s="8"/>
      <c r="S3791" s="7">
        <f>IF($H3791="","",$H3791*(1-$U3791))</f>
        <v>8.9999999999999993E-3</v>
      </c>
      <c r="T3791" s="7">
        <f>IF($I3791="","",$I3791*(1-$U3791))</f>
        <v>1E-3</v>
      </c>
      <c r="U3791" s="7">
        <f>IFERROR(INDEX(BASE_CCLASSTRIB!$E:$E, MATCH(TEXT($D3791,"000000"), BASE_CCLASSTRIB!$A:$A, 0))/100, 0)</f>
        <v>0</v>
      </c>
      <c r="V3791" s="21">
        <f>IFERROR(INDEX(BASE_CCLASSTRIB!$F:$F, MATCH(TEXT($D3791,"000000"), BASE_CCLASSTRIB!$A:$A, 0))/100, 0)</f>
        <v>0</v>
      </c>
    </row>
    <row r="3792" spans="2:22" ht="15.75" customHeight="1" thickTop="1" thickBot="1">
      <c r="B3792" s="8"/>
      <c r="C3792" s="8"/>
      <c r="E3792" s="8" t="str">
        <f>IF(D3792="","",LEFT(D3792,3))</f>
        <v/>
      </c>
      <c r="F3792" s="5" t="str">
        <f>IF(E3792="","",IFERROR(VLOOKUP(E3792,REGRAS_CST!$A$2:$B$200,2,FALSE),""))</f>
        <v/>
      </c>
      <c r="H3792" s="7">
        <v>8.9999999999999993E-3</v>
      </c>
      <c r="I3792" s="7">
        <v>1E-3</v>
      </c>
      <c r="K3792" s="5" t="str">
        <f>IF(E3792="","",IFERROR(VLOOKUP(E3792,REGRAS_CST!$A$2:$C$200,3,FALSE),""))</f>
        <v/>
      </c>
      <c r="L3792" s="10" t="str">
        <f>IF($G3792="", "", $G3792*(1-$V3792))</f>
        <v/>
      </c>
      <c r="M3792" s="30" t="str">
        <f t="shared" si="118"/>
        <v/>
      </c>
      <c r="N3792" s="30" t="str">
        <f t="shared" si="119"/>
        <v/>
      </c>
      <c r="O3792" s="5" t="str">
        <f>IF(D3792="","",
IF(AND(K3792&lt;&gt;"SIM",V3792&gt;0),"ERRO: % BC &gt; 0, mas NÃO permitida ❌",
IF(AND(K3792="SIM",V3792=0),"ATENÇÃO: BC permitida, mas % = 0 🔎",
"Base de cálculo aplicada corretamente ✅")))</f>
        <v/>
      </c>
      <c r="P3792" s="5" t="str">
        <f>IF(D3792="","",
IF(AND(Q3792&lt;&gt;"SIM",U3792&gt;0),"ERRO: % alíquota &gt; 0, mas NÃO permitida ❌",
IF(AND(Q3792="SIM",U3792=0),"ATENÇÃO: alíquota permitida, mas % = 0 🔎",
"Alíquota aplicada corretamente ✅")))</f>
        <v/>
      </c>
      <c r="Q3792" s="5" t="str">
        <f>IF(E3792="","",IFERROR(VLOOKUP(E3792,REGRAS_CST!$A$2:$D$200,4,FALSE),""))</f>
        <v/>
      </c>
      <c r="R3792" s="8"/>
      <c r="S3792" s="7">
        <f>IF($H3792="","",$H3792*(1-$U3792))</f>
        <v>8.9999999999999993E-3</v>
      </c>
      <c r="T3792" s="7">
        <f>IF($I3792="","",$I3792*(1-$U3792))</f>
        <v>1E-3</v>
      </c>
      <c r="U3792" s="7">
        <f>IFERROR(INDEX(BASE_CCLASSTRIB!$E:$E, MATCH(TEXT($D3792,"000000"), BASE_CCLASSTRIB!$A:$A, 0))/100, 0)</f>
        <v>0</v>
      </c>
      <c r="V3792" s="21">
        <f>IFERROR(INDEX(BASE_CCLASSTRIB!$F:$F, MATCH(TEXT($D3792,"000000"), BASE_CCLASSTRIB!$A:$A, 0))/100, 0)</f>
        <v>0</v>
      </c>
    </row>
    <row r="3793" spans="2:22" ht="15.75" customHeight="1" thickTop="1" thickBot="1">
      <c r="B3793" s="8"/>
      <c r="C3793" s="8"/>
      <c r="E3793" s="8" t="str">
        <f>IF(D3793="","",LEFT(D3793,3))</f>
        <v/>
      </c>
      <c r="F3793" s="5" t="str">
        <f>IF(E3793="","",IFERROR(VLOOKUP(E3793,REGRAS_CST!$A$2:$B$200,2,FALSE),""))</f>
        <v/>
      </c>
      <c r="H3793" s="7">
        <v>8.9999999999999993E-3</v>
      </c>
      <c r="I3793" s="7">
        <v>1E-3</v>
      </c>
      <c r="K3793" s="5" t="str">
        <f>IF(E3793="","",IFERROR(VLOOKUP(E3793,REGRAS_CST!$A$2:$C$200,3,FALSE),""))</f>
        <v/>
      </c>
      <c r="L3793" s="10" t="str">
        <f>IF($G3793="", "", $G3793*(1-$V3793))</f>
        <v/>
      </c>
      <c r="M3793" s="30" t="str">
        <f t="shared" si="118"/>
        <v/>
      </c>
      <c r="N3793" s="30" t="str">
        <f t="shared" si="119"/>
        <v/>
      </c>
      <c r="O3793" s="5" t="str">
        <f>IF(D3793="","",
IF(AND(K3793&lt;&gt;"SIM",V3793&gt;0),"ERRO: % BC &gt; 0, mas NÃO permitida ❌",
IF(AND(K3793="SIM",V3793=0),"ATENÇÃO: BC permitida, mas % = 0 🔎",
"Base de cálculo aplicada corretamente ✅")))</f>
        <v/>
      </c>
      <c r="P3793" s="5" t="str">
        <f>IF(D3793="","",
IF(AND(Q3793&lt;&gt;"SIM",U3793&gt;0),"ERRO: % alíquota &gt; 0, mas NÃO permitida ❌",
IF(AND(Q3793="SIM",U3793=0),"ATENÇÃO: alíquota permitida, mas % = 0 🔎",
"Alíquota aplicada corretamente ✅")))</f>
        <v/>
      </c>
      <c r="Q3793" s="5" t="str">
        <f>IF(E3793="","",IFERROR(VLOOKUP(E3793,REGRAS_CST!$A$2:$D$200,4,FALSE),""))</f>
        <v/>
      </c>
      <c r="R3793" s="8"/>
      <c r="S3793" s="7">
        <f>IF($H3793="","",$H3793*(1-$U3793))</f>
        <v>8.9999999999999993E-3</v>
      </c>
      <c r="T3793" s="7">
        <f>IF($I3793="","",$I3793*(1-$U3793))</f>
        <v>1E-3</v>
      </c>
      <c r="U3793" s="7">
        <f>IFERROR(INDEX(BASE_CCLASSTRIB!$E:$E, MATCH(TEXT($D3793,"000000"), BASE_CCLASSTRIB!$A:$A, 0))/100, 0)</f>
        <v>0</v>
      </c>
      <c r="V3793" s="21">
        <f>IFERROR(INDEX(BASE_CCLASSTRIB!$F:$F, MATCH(TEXT($D3793,"000000"), BASE_CCLASSTRIB!$A:$A, 0))/100, 0)</f>
        <v>0</v>
      </c>
    </row>
    <row r="3794" spans="2:22" ht="15.75" customHeight="1" thickTop="1" thickBot="1">
      <c r="B3794" s="8"/>
      <c r="C3794" s="8"/>
      <c r="E3794" s="8" t="str">
        <f>IF(D3794="","",LEFT(D3794,3))</f>
        <v/>
      </c>
      <c r="F3794" s="5" t="str">
        <f>IF(E3794="","",IFERROR(VLOOKUP(E3794,REGRAS_CST!$A$2:$B$200,2,FALSE),""))</f>
        <v/>
      </c>
      <c r="H3794" s="7">
        <v>8.9999999999999993E-3</v>
      </c>
      <c r="I3794" s="7">
        <v>1E-3</v>
      </c>
      <c r="K3794" s="5" t="str">
        <f>IF(E3794="","",IFERROR(VLOOKUP(E3794,REGRAS_CST!$A$2:$C$200,3,FALSE),""))</f>
        <v/>
      </c>
      <c r="L3794" s="10" t="str">
        <f>IF($G3794="", "", $G3794*(1-$V3794))</f>
        <v/>
      </c>
      <c r="M3794" s="30" t="str">
        <f t="shared" si="118"/>
        <v/>
      </c>
      <c r="N3794" s="30" t="str">
        <f t="shared" si="119"/>
        <v/>
      </c>
      <c r="O3794" s="5" t="str">
        <f>IF(D3794="","",
IF(AND(K3794&lt;&gt;"SIM",V3794&gt;0),"ERRO: % BC &gt; 0, mas NÃO permitida ❌",
IF(AND(K3794="SIM",V3794=0),"ATENÇÃO: BC permitida, mas % = 0 🔎",
"Base de cálculo aplicada corretamente ✅")))</f>
        <v/>
      </c>
      <c r="P3794" s="5" t="str">
        <f>IF(D3794="","",
IF(AND(Q3794&lt;&gt;"SIM",U3794&gt;0),"ERRO: % alíquota &gt; 0, mas NÃO permitida ❌",
IF(AND(Q3794="SIM",U3794=0),"ATENÇÃO: alíquota permitida, mas % = 0 🔎",
"Alíquota aplicada corretamente ✅")))</f>
        <v/>
      </c>
      <c r="Q3794" s="5" t="str">
        <f>IF(E3794="","",IFERROR(VLOOKUP(E3794,REGRAS_CST!$A$2:$D$200,4,FALSE),""))</f>
        <v/>
      </c>
      <c r="R3794" s="8"/>
      <c r="S3794" s="7">
        <f>IF($H3794="","",$H3794*(1-$U3794))</f>
        <v>8.9999999999999993E-3</v>
      </c>
      <c r="T3794" s="7">
        <f>IF($I3794="","",$I3794*(1-$U3794))</f>
        <v>1E-3</v>
      </c>
      <c r="U3794" s="7">
        <f>IFERROR(INDEX(BASE_CCLASSTRIB!$E:$E, MATCH(TEXT($D3794,"000000"), BASE_CCLASSTRIB!$A:$A, 0))/100, 0)</f>
        <v>0</v>
      </c>
      <c r="V3794" s="21">
        <f>IFERROR(INDEX(BASE_CCLASSTRIB!$F:$F, MATCH(TEXT($D3794,"000000"), BASE_CCLASSTRIB!$A:$A, 0))/100, 0)</f>
        <v>0</v>
      </c>
    </row>
    <row r="3795" spans="2:22" ht="15.75" customHeight="1" thickTop="1" thickBot="1">
      <c r="B3795" s="8"/>
      <c r="C3795" s="8"/>
      <c r="E3795" s="8" t="str">
        <f>IF(D3795="","",LEFT(D3795,3))</f>
        <v/>
      </c>
      <c r="F3795" s="5" t="str">
        <f>IF(E3795="","",IFERROR(VLOOKUP(E3795,REGRAS_CST!$A$2:$B$200,2,FALSE),""))</f>
        <v/>
      </c>
      <c r="H3795" s="7">
        <v>8.9999999999999993E-3</v>
      </c>
      <c r="I3795" s="7">
        <v>1E-3</v>
      </c>
      <c r="K3795" s="5" t="str">
        <f>IF(E3795="","",IFERROR(VLOOKUP(E3795,REGRAS_CST!$A$2:$C$200,3,FALSE),""))</f>
        <v/>
      </c>
      <c r="L3795" s="10" t="str">
        <f>IF($G3795="", "", $G3795*(1-$V3795))</f>
        <v/>
      </c>
      <c r="M3795" s="30" t="str">
        <f t="shared" si="118"/>
        <v/>
      </c>
      <c r="N3795" s="30" t="str">
        <f t="shared" si="119"/>
        <v/>
      </c>
      <c r="O3795" s="5" t="str">
        <f>IF(D3795="","",
IF(AND(K3795&lt;&gt;"SIM",V3795&gt;0),"ERRO: % BC &gt; 0, mas NÃO permitida ❌",
IF(AND(K3795="SIM",V3795=0),"ATENÇÃO: BC permitida, mas % = 0 🔎",
"Base de cálculo aplicada corretamente ✅")))</f>
        <v/>
      </c>
      <c r="P3795" s="5" t="str">
        <f>IF(D3795="","",
IF(AND(Q3795&lt;&gt;"SIM",U3795&gt;0),"ERRO: % alíquota &gt; 0, mas NÃO permitida ❌",
IF(AND(Q3795="SIM",U3795=0),"ATENÇÃO: alíquota permitida, mas % = 0 🔎",
"Alíquota aplicada corretamente ✅")))</f>
        <v/>
      </c>
      <c r="Q3795" s="5" t="str">
        <f>IF(E3795="","",IFERROR(VLOOKUP(E3795,REGRAS_CST!$A$2:$D$200,4,FALSE),""))</f>
        <v/>
      </c>
      <c r="R3795" s="8"/>
      <c r="S3795" s="7">
        <f>IF($H3795="","",$H3795*(1-$U3795))</f>
        <v>8.9999999999999993E-3</v>
      </c>
      <c r="T3795" s="7">
        <f>IF($I3795="","",$I3795*(1-$U3795))</f>
        <v>1E-3</v>
      </c>
      <c r="U3795" s="7">
        <f>IFERROR(INDEX(BASE_CCLASSTRIB!$E:$E, MATCH(TEXT($D3795,"000000"), BASE_CCLASSTRIB!$A:$A, 0))/100, 0)</f>
        <v>0</v>
      </c>
      <c r="V3795" s="21">
        <f>IFERROR(INDEX(BASE_CCLASSTRIB!$F:$F, MATCH(TEXT($D3795,"000000"), BASE_CCLASSTRIB!$A:$A, 0))/100, 0)</f>
        <v>0</v>
      </c>
    </row>
    <row r="3796" spans="2:22" ht="15.75" customHeight="1" thickTop="1" thickBot="1">
      <c r="B3796" s="8"/>
      <c r="C3796" s="8"/>
      <c r="E3796" s="8" t="str">
        <f>IF(D3796="","",LEFT(D3796,3))</f>
        <v/>
      </c>
      <c r="F3796" s="5" t="str">
        <f>IF(E3796="","",IFERROR(VLOOKUP(E3796,REGRAS_CST!$A$2:$B$200,2,FALSE),""))</f>
        <v/>
      </c>
      <c r="H3796" s="7">
        <v>8.9999999999999993E-3</v>
      </c>
      <c r="I3796" s="7">
        <v>1E-3</v>
      </c>
      <c r="K3796" s="5" t="str">
        <f>IF(E3796="","",IFERROR(VLOOKUP(E3796,REGRAS_CST!$A$2:$C$200,3,FALSE),""))</f>
        <v/>
      </c>
      <c r="L3796" s="10" t="str">
        <f>IF($G3796="", "", $G3796*(1-$V3796))</f>
        <v/>
      </c>
      <c r="M3796" s="30" t="str">
        <f t="shared" si="118"/>
        <v/>
      </c>
      <c r="N3796" s="30" t="str">
        <f t="shared" si="119"/>
        <v/>
      </c>
      <c r="O3796" s="5" t="str">
        <f>IF(D3796="","",
IF(AND(K3796&lt;&gt;"SIM",V3796&gt;0),"ERRO: % BC &gt; 0, mas NÃO permitida ❌",
IF(AND(K3796="SIM",V3796=0),"ATENÇÃO: BC permitida, mas % = 0 🔎",
"Base de cálculo aplicada corretamente ✅")))</f>
        <v/>
      </c>
      <c r="P3796" s="5" t="str">
        <f>IF(D3796="","",
IF(AND(Q3796&lt;&gt;"SIM",U3796&gt;0),"ERRO: % alíquota &gt; 0, mas NÃO permitida ❌",
IF(AND(Q3796="SIM",U3796=0),"ATENÇÃO: alíquota permitida, mas % = 0 🔎",
"Alíquota aplicada corretamente ✅")))</f>
        <v/>
      </c>
      <c r="Q3796" s="5" t="str">
        <f>IF(E3796="","",IFERROR(VLOOKUP(E3796,REGRAS_CST!$A$2:$D$200,4,FALSE),""))</f>
        <v/>
      </c>
      <c r="R3796" s="8"/>
      <c r="S3796" s="7">
        <f>IF($H3796="","",$H3796*(1-$U3796))</f>
        <v>8.9999999999999993E-3</v>
      </c>
      <c r="T3796" s="7">
        <f>IF($I3796="","",$I3796*(1-$U3796))</f>
        <v>1E-3</v>
      </c>
      <c r="U3796" s="7">
        <f>IFERROR(INDEX(BASE_CCLASSTRIB!$E:$E, MATCH(TEXT($D3796,"000000"), BASE_CCLASSTRIB!$A:$A, 0))/100, 0)</f>
        <v>0</v>
      </c>
      <c r="V3796" s="21">
        <f>IFERROR(INDEX(BASE_CCLASSTRIB!$F:$F, MATCH(TEXT($D3796,"000000"), BASE_CCLASSTRIB!$A:$A, 0))/100, 0)</f>
        <v>0</v>
      </c>
    </row>
    <row r="3797" spans="2:22" ht="15.75" customHeight="1" thickTop="1" thickBot="1">
      <c r="B3797" s="8"/>
      <c r="C3797" s="8"/>
      <c r="E3797" s="8" t="str">
        <f>IF(D3797="","",LEFT(D3797,3))</f>
        <v/>
      </c>
      <c r="F3797" s="5" t="str">
        <f>IF(E3797="","",IFERROR(VLOOKUP(E3797,REGRAS_CST!$A$2:$B$200,2,FALSE),""))</f>
        <v/>
      </c>
      <c r="H3797" s="7">
        <v>8.9999999999999993E-3</v>
      </c>
      <c r="I3797" s="7">
        <v>1E-3</v>
      </c>
      <c r="K3797" s="5" t="str">
        <f>IF(E3797="","",IFERROR(VLOOKUP(E3797,REGRAS_CST!$A$2:$C$200,3,FALSE),""))</f>
        <v/>
      </c>
      <c r="L3797" s="10" t="str">
        <f>IF($G3797="", "", $G3797*(1-$V3797))</f>
        <v/>
      </c>
      <c r="M3797" s="30" t="str">
        <f t="shared" si="118"/>
        <v/>
      </c>
      <c r="N3797" s="30" t="str">
        <f t="shared" si="119"/>
        <v/>
      </c>
      <c r="O3797" s="5" t="str">
        <f>IF(D3797="","",
IF(AND(K3797&lt;&gt;"SIM",V3797&gt;0),"ERRO: % BC &gt; 0, mas NÃO permitida ❌",
IF(AND(K3797="SIM",V3797=0),"ATENÇÃO: BC permitida, mas % = 0 🔎",
"Base de cálculo aplicada corretamente ✅")))</f>
        <v/>
      </c>
      <c r="P3797" s="5" t="str">
        <f>IF(D3797="","",
IF(AND(Q3797&lt;&gt;"SIM",U3797&gt;0),"ERRO: % alíquota &gt; 0, mas NÃO permitida ❌",
IF(AND(Q3797="SIM",U3797=0),"ATENÇÃO: alíquota permitida, mas % = 0 🔎",
"Alíquota aplicada corretamente ✅")))</f>
        <v/>
      </c>
      <c r="Q3797" s="5" t="str">
        <f>IF(E3797="","",IFERROR(VLOOKUP(E3797,REGRAS_CST!$A$2:$D$200,4,FALSE),""))</f>
        <v/>
      </c>
      <c r="R3797" s="8"/>
      <c r="S3797" s="7">
        <f>IF($H3797="","",$H3797*(1-$U3797))</f>
        <v>8.9999999999999993E-3</v>
      </c>
      <c r="T3797" s="7">
        <f>IF($I3797="","",$I3797*(1-$U3797))</f>
        <v>1E-3</v>
      </c>
      <c r="U3797" s="7">
        <f>IFERROR(INDEX(BASE_CCLASSTRIB!$E:$E, MATCH(TEXT($D3797,"000000"), BASE_CCLASSTRIB!$A:$A, 0))/100, 0)</f>
        <v>0</v>
      </c>
      <c r="V3797" s="21">
        <f>IFERROR(INDEX(BASE_CCLASSTRIB!$F:$F, MATCH(TEXT($D3797,"000000"), BASE_CCLASSTRIB!$A:$A, 0))/100, 0)</f>
        <v>0</v>
      </c>
    </row>
    <row r="3798" spans="2:22" ht="15.75" customHeight="1" thickTop="1" thickBot="1">
      <c r="B3798" s="8"/>
      <c r="C3798" s="8"/>
      <c r="E3798" s="8" t="str">
        <f>IF(D3798="","",LEFT(D3798,3))</f>
        <v/>
      </c>
      <c r="F3798" s="5" t="str">
        <f>IF(E3798="","",IFERROR(VLOOKUP(E3798,REGRAS_CST!$A$2:$B$200,2,FALSE),""))</f>
        <v/>
      </c>
      <c r="H3798" s="7">
        <v>8.9999999999999993E-3</v>
      </c>
      <c r="I3798" s="7">
        <v>1E-3</v>
      </c>
      <c r="K3798" s="5" t="str">
        <f>IF(E3798="","",IFERROR(VLOOKUP(E3798,REGRAS_CST!$A$2:$C$200,3,FALSE),""))</f>
        <v/>
      </c>
      <c r="L3798" s="10" t="str">
        <f>IF($G3798="", "", $G3798*(1-$V3798))</f>
        <v/>
      </c>
      <c r="M3798" s="30" t="str">
        <f t="shared" si="118"/>
        <v/>
      </c>
      <c r="N3798" s="30" t="str">
        <f t="shared" si="119"/>
        <v/>
      </c>
      <c r="O3798" s="5" t="str">
        <f>IF(D3798="","",
IF(AND(K3798&lt;&gt;"SIM",V3798&gt;0),"ERRO: % BC &gt; 0, mas NÃO permitida ❌",
IF(AND(K3798="SIM",V3798=0),"ATENÇÃO: BC permitida, mas % = 0 🔎",
"Base de cálculo aplicada corretamente ✅")))</f>
        <v/>
      </c>
      <c r="P3798" s="5" t="str">
        <f>IF(D3798="","",
IF(AND(Q3798&lt;&gt;"SIM",U3798&gt;0),"ERRO: % alíquota &gt; 0, mas NÃO permitida ❌",
IF(AND(Q3798="SIM",U3798=0),"ATENÇÃO: alíquota permitida, mas % = 0 🔎",
"Alíquota aplicada corretamente ✅")))</f>
        <v/>
      </c>
      <c r="Q3798" s="5" t="str">
        <f>IF(E3798="","",IFERROR(VLOOKUP(E3798,REGRAS_CST!$A$2:$D$200,4,FALSE),""))</f>
        <v/>
      </c>
      <c r="R3798" s="8"/>
      <c r="S3798" s="7">
        <f>IF($H3798="","",$H3798*(1-$U3798))</f>
        <v>8.9999999999999993E-3</v>
      </c>
      <c r="T3798" s="7">
        <f>IF($I3798="","",$I3798*(1-$U3798))</f>
        <v>1E-3</v>
      </c>
      <c r="U3798" s="7">
        <f>IFERROR(INDEX(BASE_CCLASSTRIB!$E:$E, MATCH(TEXT($D3798,"000000"), BASE_CCLASSTRIB!$A:$A, 0))/100, 0)</f>
        <v>0</v>
      </c>
      <c r="V3798" s="21">
        <f>IFERROR(INDEX(BASE_CCLASSTRIB!$F:$F, MATCH(TEXT($D3798,"000000"), BASE_CCLASSTRIB!$A:$A, 0))/100, 0)</f>
        <v>0</v>
      </c>
    </row>
    <row r="3799" spans="2:22" ht="15.75" customHeight="1" thickTop="1" thickBot="1">
      <c r="B3799" s="8"/>
      <c r="C3799" s="8"/>
      <c r="E3799" s="8" t="str">
        <f>IF(D3799="","",LEFT(D3799,3))</f>
        <v/>
      </c>
      <c r="F3799" s="5" t="str">
        <f>IF(E3799="","",IFERROR(VLOOKUP(E3799,REGRAS_CST!$A$2:$B$200,2,FALSE),""))</f>
        <v/>
      </c>
      <c r="H3799" s="7">
        <v>8.9999999999999993E-3</v>
      </c>
      <c r="I3799" s="7">
        <v>1E-3</v>
      </c>
      <c r="K3799" s="5" t="str">
        <f>IF(E3799="","",IFERROR(VLOOKUP(E3799,REGRAS_CST!$A$2:$C$200,3,FALSE),""))</f>
        <v/>
      </c>
      <c r="L3799" s="10" t="str">
        <f>IF($G3799="", "", $G3799*(1-$V3799))</f>
        <v/>
      </c>
      <c r="M3799" s="30" t="str">
        <f t="shared" si="118"/>
        <v/>
      </c>
      <c r="N3799" s="30" t="str">
        <f t="shared" si="119"/>
        <v/>
      </c>
      <c r="O3799" s="5" t="str">
        <f>IF(D3799="","",
IF(AND(K3799&lt;&gt;"SIM",V3799&gt;0),"ERRO: % BC &gt; 0, mas NÃO permitida ❌",
IF(AND(K3799="SIM",V3799=0),"ATENÇÃO: BC permitida, mas % = 0 🔎",
"Base de cálculo aplicada corretamente ✅")))</f>
        <v/>
      </c>
      <c r="P3799" s="5" t="str">
        <f>IF(D3799="","",
IF(AND(Q3799&lt;&gt;"SIM",U3799&gt;0),"ERRO: % alíquota &gt; 0, mas NÃO permitida ❌",
IF(AND(Q3799="SIM",U3799=0),"ATENÇÃO: alíquota permitida, mas % = 0 🔎",
"Alíquota aplicada corretamente ✅")))</f>
        <v/>
      </c>
      <c r="Q3799" s="5" t="str">
        <f>IF(E3799="","",IFERROR(VLOOKUP(E3799,REGRAS_CST!$A$2:$D$200,4,FALSE),""))</f>
        <v/>
      </c>
      <c r="R3799" s="8"/>
      <c r="S3799" s="7">
        <f>IF($H3799="","",$H3799*(1-$U3799))</f>
        <v>8.9999999999999993E-3</v>
      </c>
      <c r="T3799" s="7">
        <f>IF($I3799="","",$I3799*(1-$U3799))</f>
        <v>1E-3</v>
      </c>
      <c r="U3799" s="7">
        <f>IFERROR(INDEX(BASE_CCLASSTRIB!$E:$E, MATCH(TEXT($D3799,"000000"), BASE_CCLASSTRIB!$A:$A, 0))/100, 0)</f>
        <v>0</v>
      </c>
      <c r="V3799" s="21">
        <f>IFERROR(INDEX(BASE_CCLASSTRIB!$F:$F, MATCH(TEXT($D3799,"000000"), BASE_CCLASSTRIB!$A:$A, 0))/100, 0)</f>
        <v>0</v>
      </c>
    </row>
    <row r="3800" spans="2:22" ht="15.75" customHeight="1" thickTop="1" thickBot="1">
      <c r="B3800" s="8"/>
      <c r="C3800" s="8"/>
      <c r="E3800" s="8" t="str">
        <f>IF(D3800="","",LEFT(D3800,3))</f>
        <v/>
      </c>
      <c r="F3800" s="5" t="str">
        <f>IF(E3800="","",IFERROR(VLOOKUP(E3800,REGRAS_CST!$A$2:$B$200,2,FALSE),""))</f>
        <v/>
      </c>
      <c r="H3800" s="7">
        <v>8.9999999999999993E-3</v>
      </c>
      <c r="I3800" s="7">
        <v>1E-3</v>
      </c>
      <c r="K3800" s="5" t="str">
        <f>IF(E3800="","",IFERROR(VLOOKUP(E3800,REGRAS_CST!$A$2:$C$200,3,FALSE),""))</f>
        <v/>
      </c>
      <c r="L3800" s="10" t="str">
        <f>IF($G3800="", "", $G3800*(1-$V3800))</f>
        <v/>
      </c>
      <c r="M3800" s="30" t="str">
        <f t="shared" si="118"/>
        <v/>
      </c>
      <c r="N3800" s="30" t="str">
        <f t="shared" si="119"/>
        <v/>
      </c>
      <c r="O3800" s="5" t="str">
        <f>IF(D3800="","",
IF(AND(K3800&lt;&gt;"SIM",V3800&gt;0),"ERRO: % BC &gt; 0, mas NÃO permitida ❌",
IF(AND(K3800="SIM",V3800=0),"ATENÇÃO: BC permitida, mas % = 0 🔎",
"Base de cálculo aplicada corretamente ✅")))</f>
        <v/>
      </c>
      <c r="P3800" s="5" t="str">
        <f>IF(D3800="","",
IF(AND(Q3800&lt;&gt;"SIM",U3800&gt;0),"ERRO: % alíquota &gt; 0, mas NÃO permitida ❌",
IF(AND(Q3800="SIM",U3800=0),"ATENÇÃO: alíquota permitida, mas % = 0 🔎",
"Alíquota aplicada corretamente ✅")))</f>
        <v/>
      </c>
      <c r="Q3800" s="5" t="str">
        <f>IF(E3800="","",IFERROR(VLOOKUP(E3800,REGRAS_CST!$A$2:$D$200,4,FALSE),""))</f>
        <v/>
      </c>
      <c r="R3800" s="8"/>
      <c r="S3800" s="7">
        <f>IF($H3800="","",$H3800*(1-$U3800))</f>
        <v>8.9999999999999993E-3</v>
      </c>
      <c r="T3800" s="7">
        <f>IF($I3800="","",$I3800*(1-$U3800))</f>
        <v>1E-3</v>
      </c>
      <c r="U3800" s="7">
        <f>IFERROR(INDEX(BASE_CCLASSTRIB!$E:$E, MATCH(TEXT($D3800,"000000"), BASE_CCLASSTRIB!$A:$A, 0))/100, 0)</f>
        <v>0</v>
      </c>
      <c r="V3800" s="21">
        <f>IFERROR(INDEX(BASE_CCLASSTRIB!$F:$F, MATCH(TEXT($D3800,"000000"), BASE_CCLASSTRIB!$A:$A, 0))/100, 0)</f>
        <v>0</v>
      </c>
    </row>
    <row r="3801" spans="2:22" ht="15.75" customHeight="1" thickTop="1" thickBot="1">
      <c r="B3801" s="8"/>
      <c r="C3801" s="8"/>
      <c r="E3801" s="8" t="str">
        <f>IF(D3801="","",LEFT(D3801,3))</f>
        <v/>
      </c>
      <c r="F3801" s="5" t="str">
        <f>IF(E3801="","",IFERROR(VLOOKUP(E3801,REGRAS_CST!$A$2:$B$200,2,FALSE),""))</f>
        <v/>
      </c>
      <c r="H3801" s="7">
        <v>8.9999999999999993E-3</v>
      </c>
      <c r="I3801" s="7">
        <v>1E-3</v>
      </c>
      <c r="K3801" s="5" t="str">
        <f>IF(E3801="","",IFERROR(VLOOKUP(E3801,REGRAS_CST!$A$2:$C$200,3,FALSE),""))</f>
        <v/>
      </c>
      <c r="L3801" s="10" t="str">
        <f>IF($G3801="", "", $G3801*(1-$V3801))</f>
        <v/>
      </c>
      <c r="M3801" s="30" t="str">
        <f t="shared" si="118"/>
        <v/>
      </c>
      <c r="N3801" s="30" t="str">
        <f t="shared" si="119"/>
        <v/>
      </c>
      <c r="O3801" s="5" t="str">
        <f>IF(D3801="","",
IF(AND(K3801&lt;&gt;"SIM",V3801&gt;0),"ERRO: % BC &gt; 0, mas NÃO permitida ❌",
IF(AND(K3801="SIM",V3801=0),"ATENÇÃO: BC permitida, mas % = 0 🔎",
"Base de cálculo aplicada corretamente ✅")))</f>
        <v/>
      </c>
      <c r="P3801" s="5" t="str">
        <f>IF(D3801="","",
IF(AND(Q3801&lt;&gt;"SIM",U3801&gt;0),"ERRO: % alíquota &gt; 0, mas NÃO permitida ❌",
IF(AND(Q3801="SIM",U3801=0),"ATENÇÃO: alíquota permitida, mas % = 0 🔎",
"Alíquota aplicada corretamente ✅")))</f>
        <v/>
      </c>
      <c r="Q3801" s="5" t="str">
        <f>IF(E3801="","",IFERROR(VLOOKUP(E3801,REGRAS_CST!$A$2:$D$200,4,FALSE),""))</f>
        <v/>
      </c>
      <c r="R3801" s="8"/>
      <c r="S3801" s="7">
        <f>IF($H3801="","",$H3801*(1-$U3801))</f>
        <v>8.9999999999999993E-3</v>
      </c>
      <c r="T3801" s="7">
        <f>IF($I3801="","",$I3801*(1-$U3801))</f>
        <v>1E-3</v>
      </c>
      <c r="U3801" s="7">
        <f>IFERROR(INDEX(BASE_CCLASSTRIB!$E:$E, MATCH(TEXT($D3801,"000000"), BASE_CCLASSTRIB!$A:$A, 0))/100, 0)</f>
        <v>0</v>
      </c>
      <c r="V3801" s="21">
        <f>IFERROR(INDEX(BASE_CCLASSTRIB!$F:$F, MATCH(TEXT($D3801,"000000"), BASE_CCLASSTRIB!$A:$A, 0))/100, 0)</f>
        <v>0</v>
      </c>
    </row>
    <row r="3802" spans="2:22" ht="15.75" customHeight="1" thickTop="1" thickBot="1">
      <c r="B3802" s="8"/>
      <c r="C3802" s="8"/>
      <c r="E3802" s="8" t="str">
        <f>IF(D3802="","",LEFT(D3802,3))</f>
        <v/>
      </c>
      <c r="F3802" s="5" t="str">
        <f>IF(E3802="","",IFERROR(VLOOKUP(E3802,REGRAS_CST!$A$2:$B$200,2,FALSE),""))</f>
        <v/>
      </c>
      <c r="H3802" s="7">
        <v>8.9999999999999993E-3</v>
      </c>
      <c r="I3802" s="7">
        <v>1E-3</v>
      </c>
      <c r="K3802" s="5" t="str">
        <f>IF(E3802="","",IFERROR(VLOOKUP(E3802,REGRAS_CST!$A$2:$C$200,3,FALSE),""))</f>
        <v/>
      </c>
      <c r="L3802" s="10" t="str">
        <f>IF($G3802="", "", $G3802*(1-$V3802))</f>
        <v/>
      </c>
      <c r="M3802" s="30" t="str">
        <f t="shared" si="118"/>
        <v/>
      </c>
      <c r="N3802" s="30" t="str">
        <f t="shared" si="119"/>
        <v/>
      </c>
      <c r="O3802" s="5" t="str">
        <f>IF(D3802="","",
IF(AND(K3802&lt;&gt;"SIM",V3802&gt;0),"ERRO: % BC &gt; 0, mas NÃO permitida ❌",
IF(AND(K3802="SIM",V3802=0),"ATENÇÃO: BC permitida, mas % = 0 🔎",
"Base de cálculo aplicada corretamente ✅")))</f>
        <v/>
      </c>
      <c r="P3802" s="5" t="str">
        <f>IF(D3802="","",
IF(AND(Q3802&lt;&gt;"SIM",U3802&gt;0),"ERRO: % alíquota &gt; 0, mas NÃO permitida ❌",
IF(AND(Q3802="SIM",U3802=0),"ATENÇÃO: alíquota permitida, mas % = 0 🔎",
"Alíquota aplicada corretamente ✅")))</f>
        <v/>
      </c>
      <c r="Q3802" s="5" t="str">
        <f>IF(E3802="","",IFERROR(VLOOKUP(E3802,REGRAS_CST!$A$2:$D$200,4,FALSE),""))</f>
        <v/>
      </c>
      <c r="R3802" s="8"/>
      <c r="S3802" s="7">
        <f>IF($H3802="","",$H3802*(1-$U3802))</f>
        <v>8.9999999999999993E-3</v>
      </c>
      <c r="T3802" s="7">
        <f>IF($I3802="","",$I3802*(1-$U3802))</f>
        <v>1E-3</v>
      </c>
      <c r="U3802" s="7">
        <f>IFERROR(INDEX(BASE_CCLASSTRIB!$E:$E, MATCH(TEXT($D3802,"000000"), BASE_CCLASSTRIB!$A:$A, 0))/100, 0)</f>
        <v>0</v>
      </c>
      <c r="V3802" s="21">
        <f>IFERROR(INDEX(BASE_CCLASSTRIB!$F:$F, MATCH(TEXT($D3802,"000000"), BASE_CCLASSTRIB!$A:$A, 0))/100, 0)</f>
        <v>0</v>
      </c>
    </row>
    <row r="3803" spans="2:22" ht="15.75" customHeight="1" thickTop="1" thickBot="1">
      <c r="B3803" s="8"/>
      <c r="C3803" s="8"/>
      <c r="E3803" s="8" t="str">
        <f>IF(D3803="","",LEFT(D3803,3))</f>
        <v/>
      </c>
      <c r="F3803" s="5" t="str">
        <f>IF(E3803="","",IFERROR(VLOOKUP(E3803,REGRAS_CST!$A$2:$B$200,2,FALSE),""))</f>
        <v/>
      </c>
      <c r="H3803" s="7">
        <v>8.9999999999999993E-3</v>
      </c>
      <c r="I3803" s="7">
        <v>1E-3</v>
      </c>
      <c r="K3803" s="5" t="str">
        <f>IF(E3803="","",IFERROR(VLOOKUP(E3803,REGRAS_CST!$A$2:$C$200,3,FALSE),""))</f>
        <v/>
      </c>
      <c r="L3803" s="10" t="str">
        <f>IF($G3803="", "", $G3803*(1-$V3803))</f>
        <v/>
      </c>
      <c r="M3803" s="30" t="str">
        <f t="shared" si="118"/>
        <v/>
      </c>
      <c r="N3803" s="30" t="str">
        <f t="shared" si="119"/>
        <v/>
      </c>
      <c r="O3803" s="5" t="str">
        <f>IF(D3803="","",
IF(AND(K3803&lt;&gt;"SIM",V3803&gt;0),"ERRO: % BC &gt; 0, mas NÃO permitida ❌",
IF(AND(K3803="SIM",V3803=0),"ATENÇÃO: BC permitida, mas % = 0 🔎",
"Base de cálculo aplicada corretamente ✅")))</f>
        <v/>
      </c>
      <c r="P3803" s="5" t="str">
        <f>IF(D3803="","",
IF(AND(Q3803&lt;&gt;"SIM",U3803&gt;0),"ERRO: % alíquota &gt; 0, mas NÃO permitida ❌",
IF(AND(Q3803="SIM",U3803=0),"ATENÇÃO: alíquota permitida, mas % = 0 🔎",
"Alíquota aplicada corretamente ✅")))</f>
        <v/>
      </c>
      <c r="Q3803" s="5" t="str">
        <f>IF(E3803="","",IFERROR(VLOOKUP(E3803,REGRAS_CST!$A$2:$D$200,4,FALSE),""))</f>
        <v/>
      </c>
      <c r="R3803" s="8"/>
      <c r="S3803" s="7">
        <f>IF($H3803="","",$H3803*(1-$U3803))</f>
        <v>8.9999999999999993E-3</v>
      </c>
      <c r="T3803" s="7">
        <f>IF($I3803="","",$I3803*(1-$U3803))</f>
        <v>1E-3</v>
      </c>
      <c r="U3803" s="7">
        <f>IFERROR(INDEX(BASE_CCLASSTRIB!$E:$E, MATCH(TEXT($D3803,"000000"), BASE_CCLASSTRIB!$A:$A, 0))/100, 0)</f>
        <v>0</v>
      </c>
      <c r="V3803" s="21">
        <f>IFERROR(INDEX(BASE_CCLASSTRIB!$F:$F, MATCH(TEXT($D3803,"000000"), BASE_CCLASSTRIB!$A:$A, 0))/100, 0)</f>
        <v>0</v>
      </c>
    </row>
    <row r="3804" spans="2:22" ht="15.75" customHeight="1" thickTop="1" thickBot="1">
      <c r="B3804" s="8"/>
      <c r="C3804" s="8"/>
      <c r="E3804" s="8" t="str">
        <f>IF(D3804="","",LEFT(D3804,3))</f>
        <v/>
      </c>
      <c r="F3804" s="5" t="str">
        <f>IF(E3804="","",IFERROR(VLOOKUP(E3804,REGRAS_CST!$A$2:$B$200,2,FALSE),""))</f>
        <v/>
      </c>
      <c r="H3804" s="7">
        <v>8.9999999999999993E-3</v>
      </c>
      <c r="I3804" s="7">
        <v>1E-3</v>
      </c>
      <c r="K3804" s="5" t="str">
        <f>IF(E3804="","",IFERROR(VLOOKUP(E3804,REGRAS_CST!$A$2:$C$200,3,FALSE),""))</f>
        <v/>
      </c>
      <c r="L3804" s="10" t="str">
        <f>IF($G3804="", "", $G3804*(1-$V3804))</f>
        <v/>
      </c>
      <c r="M3804" s="30" t="str">
        <f t="shared" si="118"/>
        <v/>
      </c>
      <c r="N3804" s="30" t="str">
        <f t="shared" si="119"/>
        <v/>
      </c>
      <c r="O3804" s="5" t="str">
        <f>IF(D3804="","",
IF(AND(K3804&lt;&gt;"SIM",V3804&gt;0),"ERRO: % BC &gt; 0, mas NÃO permitida ❌",
IF(AND(K3804="SIM",V3804=0),"ATENÇÃO: BC permitida, mas % = 0 🔎",
"Base de cálculo aplicada corretamente ✅")))</f>
        <v/>
      </c>
      <c r="P3804" s="5" t="str">
        <f>IF(D3804="","",
IF(AND(Q3804&lt;&gt;"SIM",U3804&gt;0),"ERRO: % alíquota &gt; 0, mas NÃO permitida ❌",
IF(AND(Q3804="SIM",U3804=0),"ATENÇÃO: alíquota permitida, mas % = 0 🔎",
"Alíquota aplicada corretamente ✅")))</f>
        <v/>
      </c>
      <c r="Q3804" s="5" t="str">
        <f>IF(E3804="","",IFERROR(VLOOKUP(E3804,REGRAS_CST!$A$2:$D$200,4,FALSE),""))</f>
        <v/>
      </c>
      <c r="R3804" s="8"/>
      <c r="S3804" s="7">
        <f>IF($H3804="","",$H3804*(1-$U3804))</f>
        <v>8.9999999999999993E-3</v>
      </c>
      <c r="T3804" s="7">
        <f>IF($I3804="","",$I3804*(1-$U3804))</f>
        <v>1E-3</v>
      </c>
      <c r="U3804" s="7">
        <f>IFERROR(INDEX(BASE_CCLASSTRIB!$E:$E, MATCH(TEXT($D3804,"000000"), BASE_CCLASSTRIB!$A:$A, 0))/100, 0)</f>
        <v>0</v>
      </c>
      <c r="V3804" s="21">
        <f>IFERROR(INDEX(BASE_CCLASSTRIB!$F:$F, MATCH(TEXT($D3804,"000000"), BASE_CCLASSTRIB!$A:$A, 0))/100, 0)</f>
        <v>0</v>
      </c>
    </row>
    <row r="3805" spans="2:22" ht="15.75" customHeight="1" thickTop="1" thickBot="1">
      <c r="B3805" s="8"/>
      <c r="C3805" s="8"/>
      <c r="E3805" s="8" t="str">
        <f>IF(D3805="","",LEFT(D3805,3))</f>
        <v/>
      </c>
      <c r="F3805" s="5" t="str">
        <f>IF(E3805="","",IFERROR(VLOOKUP(E3805,REGRAS_CST!$A$2:$B$200,2,FALSE),""))</f>
        <v/>
      </c>
      <c r="H3805" s="7">
        <v>8.9999999999999993E-3</v>
      </c>
      <c r="I3805" s="7">
        <v>1E-3</v>
      </c>
      <c r="K3805" s="5" t="str">
        <f>IF(E3805="","",IFERROR(VLOOKUP(E3805,REGRAS_CST!$A$2:$C$200,3,FALSE),""))</f>
        <v/>
      </c>
      <c r="L3805" s="10" t="str">
        <f>IF($G3805="", "", $G3805*(1-$V3805))</f>
        <v/>
      </c>
      <c r="M3805" s="30" t="str">
        <f t="shared" si="118"/>
        <v/>
      </c>
      <c r="N3805" s="30" t="str">
        <f t="shared" si="119"/>
        <v/>
      </c>
      <c r="O3805" s="5" t="str">
        <f>IF(D3805="","",
IF(AND(K3805&lt;&gt;"SIM",V3805&gt;0),"ERRO: % BC &gt; 0, mas NÃO permitida ❌",
IF(AND(K3805="SIM",V3805=0),"ATENÇÃO: BC permitida, mas % = 0 🔎",
"Base de cálculo aplicada corretamente ✅")))</f>
        <v/>
      </c>
      <c r="P3805" s="5" t="str">
        <f>IF(D3805="","",
IF(AND(Q3805&lt;&gt;"SIM",U3805&gt;0),"ERRO: % alíquota &gt; 0, mas NÃO permitida ❌",
IF(AND(Q3805="SIM",U3805=0),"ATENÇÃO: alíquota permitida, mas % = 0 🔎",
"Alíquota aplicada corretamente ✅")))</f>
        <v/>
      </c>
      <c r="Q3805" s="5" t="str">
        <f>IF(E3805="","",IFERROR(VLOOKUP(E3805,REGRAS_CST!$A$2:$D$200,4,FALSE),""))</f>
        <v/>
      </c>
      <c r="R3805" s="8"/>
      <c r="S3805" s="7">
        <f>IF($H3805="","",$H3805*(1-$U3805))</f>
        <v>8.9999999999999993E-3</v>
      </c>
      <c r="T3805" s="7">
        <f>IF($I3805="","",$I3805*(1-$U3805))</f>
        <v>1E-3</v>
      </c>
      <c r="U3805" s="7">
        <f>IFERROR(INDEX(BASE_CCLASSTRIB!$E:$E, MATCH(TEXT($D3805,"000000"), BASE_CCLASSTRIB!$A:$A, 0))/100, 0)</f>
        <v>0</v>
      </c>
      <c r="V3805" s="21">
        <f>IFERROR(INDEX(BASE_CCLASSTRIB!$F:$F, MATCH(TEXT($D3805,"000000"), BASE_CCLASSTRIB!$A:$A, 0))/100, 0)</f>
        <v>0</v>
      </c>
    </row>
    <row r="3806" spans="2:22" ht="15.75" customHeight="1" thickTop="1" thickBot="1">
      <c r="B3806" s="8"/>
      <c r="C3806" s="8"/>
      <c r="E3806" s="8" t="str">
        <f>IF(D3806="","",LEFT(D3806,3))</f>
        <v/>
      </c>
      <c r="F3806" s="5" t="str">
        <f>IF(E3806="","",IFERROR(VLOOKUP(E3806,REGRAS_CST!$A$2:$B$200,2,FALSE),""))</f>
        <v/>
      </c>
      <c r="H3806" s="7">
        <v>8.9999999999999993E-3</v>
      </c>
      <c r="I3806" s="7">
        <v>1E-3</v>
      </c>
      <c r="K3806" s="5" t="str">
        <f>IF(E3806="","",IFERROR(VLOOKUP(E3806,REGRAS_CST!$A$2:$C$200,3,FALSE),""))</f>
        <v/>
      </c>
      <c r="L3806" s="10" t="str">
        <f>IF($G3806="", "", $G3806*(1-$V3806))</f>
        <v/>
      </c>
      <c r="M3806" s="30" t="str">
        <f t="shared" si="118"/>
        <v/>
      </c>
      <c r="N3806" s="30" t="str">
        <f t="shared" si="119"/>
        <v/>
      </c>
      <c r="O3806" s="5" t="str">
        <f>IF(D3806="","",
IF(AND(K3806&lt;&gt;"SIM",V3806&gt;0),"ERRO: % BC &gt; 0, mas NÃO permitida ❌",
IF(AND(K3806="SIM",V3806=0),"ATENÇÃO: BC permitida, mas % = 0 🔎",
"Base de cálculo aplicada corretamente ✅")))</f>
        <v/>
      </c>
      <c r="P3806" s="5" t="str">
        <f>IF(D3806="","",
IF(AND(Q3806&lt;&gt;"SIM",U3806&gt;0),"ERRO: % alíquota &gt; 0, mas NÃO permitida ❌",
IF(AND(Q3806="SIM",U3806=0),"ATENÇÃO: alíquota permitida, mas % = 0 🔎",
"Alíquota aplicada corretamente ✅")))</f>
        <v/>
      </c>
      <c r="Q3806" s="5" t="str">
        <f>IF(E3806="","",IFERROR(VLOOKUP(E3806,REGRAS_CST!$A$2:$D$200,4,FALSE),""))</f>
        <v/>
      </c>
      <c r="R3806" s="8"/>
      <c r="S3806" s="7">
        <f>IF($H3806="","",$H3806*(1-$U3806))</f>
        <v>8.9999999999999993E-3</v>
      </c>
      <c r="T3806" s="7">
        <f>IF($I3806="","",$I3806*(1-$U3806))</f>
        <v>1E-3</v>
      </c>
      <c r="U3806" s="7">
        <f>IFERROR(INDEX(BASE_CCLASSTRIB!$E:$E, MATCH(TEXT($D3806,"000000"), BASE_CCLASSTRIB!$A:$A, 0))/100, 0)</f>
        <v>0</v>
      </c>
      <c r="V3806" s="21">
        <f>IFERROR(INDEX(BASE_CCLASSTRIB!$F:$F, MATCH(TEXT($D3806,"000000"), BASE_CCLASSTRIB!$A:$A, 0))/100, 0)</f>
        <v>0</v>
      </c>
    </row>
    <row r="3807" spans="2:22" ht="15.75" customHeight="1" thickTop="1" thickBot="1">
      <c r="B3807" s="8"/>
      <c r="C3807" s="8"/>
      <c r="E3807" s="8" t="str">
        <f>IF(D3807="","",LEFT(D3807,3))</f>
        <v/>
      </c>
      <c r="F3807" s="5" t="str">
        <f>IF(E3807="","",IFERROR(VLOOKUP(E3807,REGRAS_CST!$A$2:$B$200,2,FALSE),""))</f>
        <v/>
      </c>
      <c r="H3807" s="7">
        <v>8.9999999999999993E-3</v>
      </c>
      <c r="I3807" s="7">
        <v>1E-3</v>
      </c>
      <c r="K3807" s="5" t="str">
        <f>IF(E3807="","",IFERROR(VLOOKUP(E3807,REGRAS_CST!$A$2:$C$200,3,FALSE),""))</f>
        <v/>
      </c>
      <c r="L3807" s="10" t="str">
        <f>IF($G3807="", "", $G3807*(1-$V3807))</f>
        <v/>
      </c>
      <c r="M3807" s="30" t="str">
        <f t="shared" si="118"/>
        <v/>
      </c>
      <c r="N3807" s="30" t="str">
        <f t="shared" si="119"/>
        <v/>
      </c>
      <c r="O3807" s="5" t="str">
        <f>IF(D3807="","",
IF(AND(K3807&lt;&gt;"SIM",V3807&gt;0),"ERRO: % BC &gt; 0, mas NÃO permitida ❌",
IF(AND(K3807="SIM",V3807=0),"ATENÇÃO: BC permitida, mas % = 0 🔎",
"Base de cálculo aplicada corretamente ✅")))</f>
        <v/>
      </c>
      <c r="P3807" s="5" t="str">
        <f>IF(D3807="","",
IF(AND(Q3807&lt;&gt;"SIM",U3807&gt;0),"ERRO: % alíquota &gt; 0, mas NÃO permitida ❌",
IF(AND(Q3807="SIM",U3807=0),"ATENÇÃO: alíquota permitida, mas % = 0 🔎",
"Alíquota aplicada corretamente ✅")))</f>
        <v/>
      </c>
      <c r="Q3807" s="5" t="str">
        <f>IF(E3807="","",IFERROR(VLOOKUP(E3807,REGRAS_CST!$A$2:$D$200,4,FALSE),""))</f>
        <v/>
      </c>
      <c r="R3807" s="8"/>
      <c r="S3807" s="7">
        <f>IF($H3807="","",$H3807*(1-$U3807))</f>
        <v>8.9999999999999993E-3</v>
      </c>
      <c r="T3807" s="7">
        <f>IF($I3807="","",$I3807*(1-$U3807))</f>
        <v>1E-3</v>
      </c>
      <c r="U3807" s="7">
        <f>IFERROR(INDEX(BASE_CCLASSTRIB!$E:$E, MATCH(TEXT($D3807,"000000"), BASE_CCLASSTRIB!$A:$A, 0))/100, 0)</f>
        <v>0</v>
      </c>
      <c r="V3807" s="21">
        <f>IFERROR(INDEX(BASE_CCLASSTRIB!$F:$F, MATCH(TEXT($D3807,"000000"), BASE_CCLASSTRIB!$A:$A, 0))/100, 0)</f>
        <v>0</v>
      </c>
    </row>
    <row r="3808" spans="2:22" ht="15.75" customHeight="1" thickTop="1" thickBot="1">
      <c r="B3808" s="8"/>
      <c r="C3808" s="8"/>
      <c r="E3808" s="8" t="str">
        <f>IF(D3808="","",LEFT(D3808,3))</f>
        <v/>
      </c>
      <c r="F3808" s="5" t="str">
        <f>IF(E3808="","",IFERROR(VLOOKUP(E3808,REGRAS_CST!$A$2:$B$200,2,FALSE),""))</f>
        <v/>
      </c>
      <c r="H3808" s="7">
        <v>8.9999999999999993E-3</v>
      </c>
      <c r="I3808" s="7">
        <v>1E-3</v>
      </c>
      <c r="K3808" s="5" t="str">
        <f>IF(E3808="","",IFERROR(VLOOKUP(E3808,REGRAS_CST!$A$2:$C$200,3,FALSE),""))</f>
        <v/>
      </c>
      <c r="L3808" s="10" t="str">
        <f>IF($G3808="", "", $G3808*(1-$V3808))</f>
        <v/>
      </c>
      <c r="M3808" s="30" t="str">
        <f t="shared" si="118"/>
        <v/>
      </c>
      <c r="N3808" s="30" t="str">
        <f t="shared" si="119"/>
        <v/>
      </c>
      <c r="O3808" s="5" t="str">
        <f>IF(D3808="","",
IF(AND(K3808&lt;&gt;"SIM",V3808&gt;0),"ERRO: % BC &gt; 0, mas NÃO permitida ❌",
IF(AND(K3808="SIM",V3808=0),"ATENÇÃO: BC permitida, mas % = 0 🔎",
"Base de cálculo aplicada corretamente ✅")))</f>
        <v/>
      </c>
      <c r="P3808" s="5" t="str">
        <f>IF(D3808="","",
IF(AND(Q3808&lt;&gt;"SIM",U3808&gt;0),"ERRO: % alíquota &gt; 0, mas NÃO permitida ❌",
IF(AND(Q3808="SIM",U3808=0),"ATENÇÃO: alíquota permitida, mas % = 0 🔎",
"Alíquota aplicada corretamente ✅")))</f>
        <v/>
      </c>
      <c r="Q3808" s="5" t="str">
        <f>IF(E3808="","",IFERROR(VLOOKUP(E3808,REGRAS_CST!$A$2:$D$200,4,FALSE),""))</f>
        <v/>
      </c>
      <c r="R3808" s="8"/>
      <c r="S3808" s="7">
        <f>IF($H3808="","",$H3808*(1-$U3808))</f>
        <v>8.9999999999999993E-3</v>
      </c>
      <c r="T3808" s="7">
        <f>IF($I3808="","",$I3808*(1-$U3808))</f>
        <v>1E-3</v>
      </c>
      <c r="U3808" s="7">
        <f>IFERROR(INDEX(BASE_CCLASSTRIB!$E:$E, MATCH(TEXT($D3808,"000000"), BASE_CCLASSTRIB!$A:$A, 0))/100, 0)</f>
        <v>0</v>
      </c>
      <c r="V3808" s="21">
        <f>IFERROR(INDEX(BASE_CCLASSTRIB!$F:$F, MATCH(TEXT($D3808,"000000"), BASE_CCLASSTRIB!$A:$A, 0))/100, 0)</f>
        <v>0</v>
      </c>
    </row>
    <row r="3809" spans="2:22" ht="15.75" customHeight="1" thickTop="1" thickBot="1">
      <c r="B3809" s="8"/>
      <c r="C3809" s="8"/>
      <c r="E3809" s="8" t="str">
        <f>IF(D3809="","",LEFT(D3809,3))</f>
        <v/>
      </c>
      <c r="F3809" s="5" t="str">
        <f>IF(E3809="","",IFERROR(VLOOKUP(E3809,REGRAS_CST!$A$2:$B$200,2,FALSE),""))</f>
        <v/>
      </c>
      <c r="H3809" s="7">
        <v>8.9999999999999993E-3</v>
      </c>
      <c r="I3809" s="7">
        <v>1E-3</v>
      </c>
      <c r="K3809" s="5" t="str">
        <f>IF(E3809="","",IFERROR(VLOOKUP(E3809,REGRAS_CST!$A$2:$C$200,3,FALSE),""))</f>
        <v/>
      </c>
      <c r="L3809" s="10" t="str">
        <f>IF($G3809="", "", $G3809*(1-$V3809))</f>
        <v/>
      </c>
      <c r="M3809" s="30" t="str">
        <f t="shared" si="118"/>
        <v/>
      </c>
      <c r="N3809" s="30" t="str">
        <f t="shared" si="119"/>
        <v/>
      </c>
      <c r="O3809" s="5" t="str">
        <f>IF(D3809="","",
IF(AND(K3809&lt;&gt;"SIM",V3809&gt;0),"ERRO: % BC &gt; 0, mas NÃO permitida ❌",
IF(AND(K3809="SIM",V3809=0),"ATENÇÃO: BC permitida, mas % = 0 🔎",
"Base de cálculo aplicada corretamente ✅")))</f>
        <v/>
      </c>
      <c r="P3809" s="5" t="str">
        <f>IF(D3809="","",
IF(AND(Q3809&lt;&gt;"SIM",U3809&gt;0),"ERRO: % alíquota &gt; 0, mas NÃO permitida ❌",
IF(AND(Q3809="SIM",U3809=0),"ATENÇÃO: alíquota permitida, mas % = 0 🔎",
"Alíquota aplicada corretamente ✅")))</f>
        <v/>
      </c>
      <c r="Q3809" s="5" t="str">
        <f>IF(E3809="","",IFERROR(VLOOKUP(E3809,REGRAS_CST!$A$2:$D$200,4,FALSE),""))</f>
        <v/>
      </c>
      <c r="R3809" s="8"/>
      <c r="S3809" s="7">
        <f>IF($H3809="","",$H3809*(1-$U3809))</f>
        <v>8.9999999999999993E-3</v>
      </c>
      <c r="T3809" s="7">
        <f>IF($I3809="","",$I3809*(1-$U3809))</f>
        <v>1E-3</v>
      </c>
      <c r="U3809" s="7">
        <f>IFERROR(INDEX(BASE_CCLASSTRIB!$E:$E, MATCH(TEXT($D3809,"000000"), BASE_CCLASSTRIB!$A:$A, 0))/100, 0)</f>
        <v>0</v>
      </c>
      <c r="V3809" s="21">
        <f>IFERROR(INDEX(BASE_CCLASSTRIB!$F:$F, MATCH(TEXT($D3809,"000000"), BASE_CCLASSTRIB!$A:$A, 0))/100, 0)</f>
        <v>0</v>
      </c>
    </row>
    <row r="3810" spans="2:22" ht="15.75" customHeight="1" thickTop="1" thickBot="1">
      <c r="B3810" s="8"/>
      <c r="C3810" s="8"/>
      <c r="E3810" s="8" t="str">
        <f>IF(D3810="","",LEFT(D3810,3))</f>
        <v/>
      </c>
      <c r="F3810" s="5" t="str">
        <f>IF(E3810="","",IFERROR(VLOOKUP(E3810,REGRAS_CST!$A$2:$B$200,2,FALSE),""))</f>
        <v/>
      </c>
      <c r="H3810" s="7">
        <v>8.9999999999999993E-3</v>
      </c>
      <c r="I3810" s="7">
        <v>1E-3</v>
      </c>
      <c r="K3810" s="5" t="str">
        <f>IF(E3810="","",IFERROR(VLOOKUP(E3810,REGRAS_CST!$A$2:$C$200,3,FALSE),""))</f>
        <v/>
      </c>
      <c r="L3810" s="10" t="str">
        <f>IF($G3810="", "", $G3810*(1-$V3810))</f>
        <v/>
      </c>
      <c r="M3810" s="30" t="str">
        <f t="shared" si="118"/>
        <v/>
      </c>
      <c r="N3810" s="30" t="str">
        <f t="shared" si="119"/>
        <v/>
      </c>
      <c r="O3810" s="5" t="str">
        <f>IF(D3810="","",
IF(AND(K3810&lt;&gt;"SIM",V3810&gt;0),"ERRO: % BC &gt; 0, mas NÃO permitida ❌",
IF(AND(K3810="SIM",V3810=0),"ATENÇÃO: BC permitida, mas % = 0 🔎",
"Base de cálculo aplicada corretamente ✅")))</f>
        <v/>
      </c>
      <c r="P3810" s="5" t="str">
        <f>IF(D3810="","",
IF(AND(Q3810&lt;&gt;"SIM",U3810&gt;0),"ERRO: % alíquota &gt; 0, mas NÃO permitida ❌",
IF(AND(Q3810="SIM",U3810=0),"ATENÇÃO: alíquota permitida, mas % = 0 🔎",
"Alíquota aplicada corretamente ✅")))</f>
        <v/>
      </c>
      <c r="Q3810" s="5" t="str">
        <f>IF(E3810="","",IFERROR(VLOOKUP(E3810,REGRAS_CST!$A$2:$D$200,4,FALSE),""))</f>
        <v/>
      </c>
      <c r="R3810" s="8"/>
      <c r="S3810" s="7">
        <f>IF($H3810="","",$H3810*(1-$U3810))</f>
        <v>8.9999999999999993E-3</v>
      </c>
      <c r="T3810" s="7">
        <f>IF($I3810="","",$I3810*(1-$U3810))</f>
        <v>1E-3</v>
      </c>
      <c r="U3810" s="7">
        <f>IFERROR(INDEX(BASE_CCLASSTRIB!$E:$E, MATCH(TEXT($D3810,"000000"), BASE_CCLASSTRIB!$A:$A, 0))/100, 0)</f>
        <v>0</v>
      </c>
      <c r="V3810" s="21">
        <f>IFERROR(INDEX(BASE_CCLASSTRIB!$F:$F, MATCH(TEXT($D3810,"000000"), BASE_CCLASSTRIB!$A:$A, 0))/100, 0)</f>
        <v>0</v>
      </c>
    </row>
    <row r="3811" spans="2:22" ht="15.75" customHeight="1" thickTop="1" thickBot="1">
      <c r="B3811" s="8"/>
      <c r="C3811" s="8"/>
      <c r="E3811" s="8" t="str">
        <f>IF(D3811="","",LEFT(D3811,3))</f>
        <v/>
      </c>
      <c r="F3811" s="5" t="str">
        <f>IF(E3811="","",IFERROR(VLOOKUP(E3811,REGRAS_CST!$A$2:$B$200,2,FALSE),""))</f>
        <v/>
      </c>
      <c r="H3811" s="7">
        <v>8.9999999999999993E-3</v>
      </c>
      <c r="I3811" s="7">
        <v>1E-3</v>
      </c>
      <c r="K3811" s="5" t="str">
        <f>IF(E3811="","",IFERROR(VLOOKUP(E3811,REGRAS_CST!$A$2:$C$200,3,FALSE),""))</f>
        <v/>
      </c>
      <c r="L3811" s="10" t="str">
        <f>IF($G3811="", "", $G3811*(1-$V3811))</f>
        <v/>
      </c>
      <c r="M3811" s="30" t="str">
        <f t="shared" si="118"/>
        <v/>
      </c>
      <c r="N3811" s="30" t="str">
        <f t="shared" si="119"/>
        <v/>
      </c>
      <c r="O3811" s="5" t="str">
        <f>IF(D3811="","",
IF(AND(K3811&lt;&gt;"SIM",V3811&gt;0),"ERRO: % BC &gt; 0, mas NÃO permitida ❌",
IF(AND(K3811="SIM",V3811=0),"ATENÇÃO: BC permitida, mas % = 0 🔎",
"Base de cálculo aplicada corretamente ✅")))</f>
        <v/>
      </c>
      <c r="P3811" s="5" t="str">
        <f>IF(D3811="","",
IF(AND(Q3811&lt;&gt;"SIM",U3811&gt;0),"ERRO: % alíquota &gt; 0, mas NÃO permitida ❌",
IF(AND(Q3811="SIM",U3811=0),"ATENÇÃO: alíquota permitida, mas % = 0 🔎",
"Alíquota aplicada corretamente ✅")))</f>
        <v/>
      </c>
      <c r="Q3811" s="5" t="str">
        <f>IF(E3811="","",IFERROR(VLOOKUP(E3811,REGRAS_CST!$A$2:$D$200,4,FALSE),""))</f>
        <v/>
      </c>
      <c r="R3811" s="8"/>
      <c r="S3811" s="7">
        <f>IF($H3811="","",$H3811*(1-$U3811))</f>
        <v>8.9999999999999993E-3</v>
      </c>
      <c r="T3811" s="7">
        <f>IF($I3811="","",$I3811*(1-$U3811))</f>
        <v>1E-3</v>
      </c>
      <c r="U3811" s="7">
        <f>IFERROR(INDEX(BASE_CCLASSTRIB!$E:$E, MATCH(TEXT($D3811,"000000"), BASE_CCLASSTRIB!$A:$A, 0))/100, 0)</f>
        <v>0</v>
      </c>
      <c r="V3811" s="21">
        <f>IFERROR(INDEX(BASE_CCLASSTRIB!$F:$F, MATCH(TEXT($D3811,"000000"), BASE_CCLASSTRIB!$A:$A, 0))/100, 0)</f>
        <v>0</v>
      </c>
    </row>
    <row r="3812" spans="2:22" ht="15.75" customHeight="1" thickTop="1" thickBot="1">
      <c r="B3812" s="8"/>
      <c r="C3812" s="8"/>
      <c r="E3812" s="8" t="str">
        <f>IF(D3812="","",LEFT(D3812,3))</f>
        <v/>
      </c>
      <c r="F3812" s="5" t="str">
        <f>IF(E3812="","",IFERROR(VLOOKUP(E3812,REGRAS_CST!$A$2:$B$200,2,FALSE),""))</f>
        <v/>
      </c>
      <c r="H3812" s="7">
        <v>8.9999999999999993E-3</v>
      </c>
      <c r="I3812" s="7">
        <v>1E-3</v>
      </c>
      <c r="K3812" s="5" t="str">
        <f>IF(E3812="","",IFERROR(VLOOKUP(E3812,REGRAS_CST!$A$2:$C$200,3,FALSE),""))</f>
        <v/>
      </c>
      <c r="L3812" s="10" t="str">
        <f>IF($G3812="", "", $G3812*(1-$V3812))</f>
        <v/>
      </c>
      <c r="M3812" s="30" t="str">
        <f t="shared" si="118"/>
        <v/>
      </c>
      <c r="N3812" s="30" t="str">
        <f t="shared" si="119"/>
        <v/>
      </c>
      <c r="O3812" s="5" t="str">
        <f>IF(D3812="","",
IF(AND(K3812&lt;&gt;"SIM",V3812&gt;0),"ERRO: % BC &gt; 0, mas NÃO permitida ❌",
IF(AND(K3812="SIM",V3812=0),"ATENÇÃO: BC permitida, mas % = 0 🔎",
"Base de cálculo aplicada corretamente ✅")))</f>
        <v/>
      </c>
      <c r="P3812" s="5" t="str">
        <f>IF(D3812="","",
IF(AND(Q3812&lt;&gt;"SIM",U3812&gt;0),"ERRO: % alíquota &gt; 0, mas NÃO permitida ❌",
IF(AND(Q3812="SIM",U3812=0),"ATENÇÃO: alíquota permitida, mas % = 0 🔎",
"Alíquota aplicada corretamente ✅")))</f>
        <v/>
      </c>
      <c r="Q3812" s="5" t="str">
        <f>IF(E3812="","",IFERROR(VLOOKUP(E3812,REGRAS_CST!$A$2:$D$200,4,FALSE),""))</f>
        <v/>
      </c>
      <c r="R3812" s="8"/>
      <c r="S3812" s="7">
        <f>IF($H3812="","",$H3812*(1-$U3812))</f>
        <v>8.9999999999999993E-3</v>
      </c>
      <c r="T3812" s="7">
        <f>IF($I3812="","",$I3812*(1-$U3812))</f>
        <v>1E-3</v>
      </c>
      <c r="U3812" s="7">
        <f>IFERROR(INDEX(BASE_CCLASSTRIB!$E:$E, MATCH(TEXT($D3812,"000000"), BASE_CCLASSTRIB!$A:$A, 0))/100, 0)</f>
        <v>0</v>
      </c>
      <c r="V3812" s="21">
        <f>IFERROR(INDEX(BASE_CCLASSTRIB!$F:$F, MATCH(TEXT($D3812,"000000"), BASE_CCLASSTRIB!$A:$A, 0))/100, 0)</f>
        <v>0</v>
      </c>
    </row>
    <row r="3813" spans="2:22" ht="15.75" customHeight="1" thickTop="1" thickBot="1">
      <c r="B3813" s="8"/>
      <c r="C3813" s="8"/>
      <c r="E3813" s="8" t="str">
        <f>IF(D3813="","",LEFT(D3813,3))</f>
        <v/>
      </c>
      <c r="F3813" s="5" t="str">
        <f>IF(E3813="","",IFERROR(VLOOKUP(E3813,REGRAS_CST!$A$2:$B$200,2,FALSE),""))</f>
        <v/>
      </c>
      <c r="H3813" s="7">
        <v>8.9999999999999993E-3</v>
      </c>
      <c r="I3813" s="7">
        <v>1E-3</v>
      </c>
      <c r="K3813" s="5" t="str">
        <f>IF(E3813="","",IFERROR(VLOOKUP(E3813,REGRAS_CST!$A$2:$C$200,3,FALSE),""))</f>
        <v/>
      </c>
      <c r="L3813" s="10" t="str">
        <f>IF($G3813="", "", $G3813*(1-$V3813))</f>
        <v/>
      </c>
      <c r="M3813" s="30" t="str">
        <f t="shared" si="118"/>
        <v/>
      </c>
      <c r="N3813" s="30" t="str">
        <f t="shared" si="119"/>
        <v/>
      </c>
      <c r="O3813" s="5" t="str">
        <f>IF(D3813="","",
IF(AND(K3813&lt;&gt;"SIM",V3813&gt;0),"ERRO: % BC &gt; 0, mas NÃO permitida ❌",
IF(AND(K3813="SIM",V3813=0),"ATENÇÃO: BC permitida, mas % = 0 🔎",
"Base de cálculo aplicada corretamente ✅")))</f>
        <v/>
      </c>
      <c r="P3813" s="5" t="str">
        <f>IF(D3813="","",
IF(AND(Q3813&lt;&gt;"SIM",U3813&gt;0),"ERRO: % alíquota &gt; 0, mas NÃO permitida ❌",
IF(AND(Q3813="SIM",U3813=0),"ATENÇÃO: alíquota permitida, mas % = 0 🔎",
"Alíquota aplicada corretamente ✅")))</f>
        <v/>
      </c>
      <c r="Q3813" s="5" t="str">
        <f>IF(E3813="","",IFERROR(VLOOKUP(E3813,REGRAS_CST!$A$2:$D$200,4,FALSE),""))</f>
        <v/>
      </c>
      <c r="R3813" s="8"/>
      <c r="S3813" s="7">
        <f>IF($H3813="","",$H3813*(1-$U3813))</f>
        <v>8.9999999999999993E-3</v>
      </c>
      <c r="T3813" s="7">
        <f>IF($I3813="","",$I3813*(1-$U3813))</f>
        <v>1E-3</v>
      </c>
      <c r="U3813" s="7">
        <f>IFERROR(INDEX(BASE_CCLASSTRIB!$E:$E, MATCH(TEXT($D3813,"000000"), BASE_CCLASSTRIB!$A:$A, 0))/100, 0)</f>
        <v>0</v>
      </c>
      <c r="V3813" s="21">
        <f>IFERROR(INDEX(BASE_CCLASSTRIB!$F:$F, MATCH(TEXT($D3813,"000000"), BASE_CCLASSTRIB!$A:$A, 0))/100, 0)</f>
        <v>0</v>
      </c>
    </row>
    <row r="3814" spans="2:22" ht="15.75" customHeight="1" thickTop="1" thickBot="1">
      <c r="B3814" s="8"/>
      <c r="C3814" s="8"/>
      <c r="E3814" s="8" t="str">
        <f>IF(D3814="","",LEFT(D3814,3))</f>
        <v/>
      </c>
      <c r="F3814" s="5" t="str">
        <f>IF(E3814="","",IFERROR(VLOOKUP(E3814,REGRAS_CST!$A$2:$B$200,2,FALSE),""))</f>
        <v/>
      </c>
      <c r="H3814" s="7">
        <v>8.9999999999999993E-3</v>
      </c>
      <c r="I3814" s="7">
        <v>1E-3</v>
      </c>
      <c r="K3814" s="5" t="str">
        <f>IF(E3814="","",IFERROR(VLOOKUP(E3814,REGRAS_CST!$A$2:$C$200,3,FALSE),""))</f>
        <v/>
      </c>
      <c r="L3814" s="10" t="str">
        <f>IF($G3814="", "", $G3814*(1-$V3814))</f>
        <v/>
      </c>
      <c r="M3814" s="30" t="str">
        <f t="shared" si="118"/>
        <v/>
      </c>
      <c r="N3814" s="30" t="str">
        <f t="shared" si="119"/>
        <v/>
      </c>
      <c r="O3814" s="5" t="str">
        <f>IF(D3814="","",
IF(AND(K3814&lt;&gt;"SIM",V3814&gt;0),"ERRO: % BC &gt; 0, mas NÃO permitida ❌",
IF(AND(K3814="SIM",V3814=0),"ATENÇÃO: BC permitida, mas % = 0 🔎",
"Base de cálculo aplicada corretamente ✅")))</f>
        <v/>
      </c>
      <c r="P3814" s="5" t="str">
        <f>IF(D3814="","",
IF(AND(Q3814&lt;&gt;"SIM",U3814&gt;0),"ERRO: % alíquota &gt; 0, mas NÃO permitida ❌",
IF(AND(Q3814="SIM",U3814=0),"ATENÇÃO: alíquota permitida, mas % = 0 🔎",
"Alíquota aplicada corretamente ✅")))</f>
        <v/>
      </c>
      <c r="Q3814" s="5" t="str">
        <f>IF(E3814="","",IFERROR(VLOOKUP(E3814,REGRAS_CST!$A$2:$D$200,4,FALSE),""))</f>
        <v/>
      </c>
      <c r="R3814" s="8"/>
      <c r="S3814" s="7">
        <f>IF($H3814="","",$H3814*(1-$U3814))</f>
        <v>8.9999999999999993E-3</v>
      </c>
      <c r="T3814" s="7">
        <f>IF($I3814="","",$I3814*(1-$U3814))</f>
        <v>1E-3</v>
      </c>
      <c r="U3814" s="7">
        <f>IFERROR(INDEX(BASE_CCLASSTRIB!$E:$E, MATCH(TEXT($D3814,"000000"), BASE_CCLASSTRIB!$A:$A, 0))/100, 0)</f>
        <v>0</v>
      </c>
      <c r="V3814" s="21">
        <f>IFERROR(INDEX(BASE_CCLASSTRIB!$F:$F, MATCH(TEXT($D3814,"000000"), BASE_CCLASSTRIB!$A:$A, 0))/100, 0)</f>
        <v>0</v>
      </c>
    </row>
    <row r="3815" spans="2:22" ht="15.75" customHeight="1" thickTop="1" thickBot="1">
      <c r="B3815" s="8"/>
      <c r="C3815" s="8"/>
      <c r="E3815" s="8" t="str">
        <f>IF(D3815="","",LEFT(D3815,3))</f>
        <v/>
      </c>
      <c r="F3815" s="5" t="str">
        <f>IF(E3815="","",IFERROR(VLOOKUP(E3815,REGRAS_CST!$A$2:$B$200,2,FALSE),""))</f>
        <v/>
      </c>
      <c r="H3815" s="7">
        <v>8.9999999999999993E-3</v>
      </c>
      <c r="I3815" s="7">
        <v>1E-3</v>
      </c>
      <c r="K3815" s="5" t="str">
        <f>IF(E3815="","",IFERROR(VLOOKUP(E3815,REGRAS_CST!$A$2:$C$200,3,FALSE),""))</f>
        <v/>
      </c>
      <c r="L3815" s="10" t="str">
        <f>IF($G3815="", "", $G3815*(1-$V3815))</f>
        <v/>
      </c>
      <c r="M3815" s="30" t="str">
        <f t="shared" si="118"/>
        <v/>
      </c>
      <c r="N3815" s="30" t="str">
        <f t="shared" si="119"/>
        <v/>
      </c>
      <c r="O3815" s="5" t="str">
        <f>IF(D3815="","",
IF(AND(K3815&lt;&gt;"SIM",V3815&gt;0),"ERRO: % BC &gt; 0, mas NÃO permitida ❌",
IF(AND(K3815="SIM",V3815=0),"ATENÇÃO: BC permitida, mas % = 0 🔎",
"Base de cálculo aplicada corretamente ✅")))</f>
        <v/>
      </c>
      <c r="P3815" s="5" t="str">
        <f>IF(D3815="","",
IF(AND(Q3815&lt;&gt;"SIM",U3815&gt;0),"ERRO: % alíquota &gt; 0, mas NÃO permitida ❌",
IF(AND(Q3815="SIM",U3815=0),"ATENÇÃO: alíquota permitida, mas % = 0 🔎",
"Alíquota aplicada corretamente ✅")))</f>
        <v/>
      </c>
      <c r="Q3815" s="5" t="str">
        <f>IF(E3815="","",IFERROR(VLOOKUP(E3815,REGRAS_CST!$A$2:$D$200,4,FALSE),""))</f>
        <v/>
      </c>
      <c r="R3815" s="8"/>
      <c r="S3815" s="7">
        <f>IF($H3815="","",$H3815*(1-$U3815))</f>
        <v>8.9999999999999993E-3</v>
      </c>
      <c r="T3815" s="7">
        <f>IF($I3815="","",$I3815*(1-$U3815))</f>
        <v>1E-3</v>
      </c>
      <c r="U3815" s="7">
        <f>IFERROR(INDEX(BASE_CCLASSTRIB!$E:$E, MATCH(TEXT($D3815,"000000"), BASE_CCLASSTRIB!$A:$A, 0))/100, 0)</f>
        <v>0</v>
      </c>
      <c r="V3815" s="21">
        <f>IFERROR(INDEX(BASE_CCLASSTRIB!$F:$F, MATCH(TEXT($D3815,"000000"), BASE_CCLASSTRIB!$A:$A, 0))/100, 0)</f>
        <v>0</v>
      </c>
    </row>
    <row r="3816" spans="2:22" ht="15.75" customHeight="1" thickTop="1" thickBot="1">
      <c r="B3816" s="8"/>
      <c r="C3816" s="8"/>
      <c r="E3816" s="8" t="str">
        <f>IF(D3816="","",LEFT(D3816,3))</f>
        <v/>
      </c>
      <c r="F3816" s="5" t="str">
        <f>IF(E3816="","",IFERROR(VLOOKUP(E3816,REGRAS_CST!$A$2:$B$200,2,FALSE),""))</f>
        <v/>
      </c>
      <c r="H3816" s="7">
        <v>8.9999999999999993E-3</v>
      </c>
      <c r="I3816" s="7">
        <v>1E-3</v>
      </c>
      <c r="K3816" s="5" t="str">
        <f>IF(E3816="","",IFERROR(VLOOKUP(E3816,REGRAS_CST!$A$2:$C$200,3,FALSE),""))</f>
        <v/>
      </c>
      <c r="L3816" s="10" t="str">
        <f>IF($G3816="", "", $G3816*(1-$V3816))</f>
        <v/>
      </c>
      <c r="M3816" s="30" t="str">
        <f t="shared" si="118"/>
        <v/>
      </c>
      <c r="N3816" s="30" t="str">
        <f t="shared" si="119"/>
        <v/>
      </c>
      <c r="O3816" s="5" t="str">
        <f>IF(D3816="","",
IF(AND(K3816&lt;&gt;"SIM",V3816&gt;0),"ERRO: % BC &gt; 0, mas NÃO permitida ❌",
IF(AND(K3816="SIM",V3816=0),"ATENÇÃO: BC permitida, mas % = 0 🔎",
"Base de cálculo aplicada corretamente ✅")))</f>
        <v/>
      </c>
      <c r="P3816" s="5" t="str">
        <f>IF(D3816="","",
IF(AND(Q3816&lt;&gt;"SIM",U3816&gt;0),"ERRO: % alíquota &gt; 0, mas NÃO permitida ❌",
IF(AND(Q3816="SIM",U3816=0),"ATENÇÃO: alíquota permitida, mas % = 0 🔎",
"Alíquota aplicada corretamente ✅")))</f>
        <v/>
      </c>
      <c r="Q3816" s="5" t="str">
        <f>IF(E3816="","",IFERROR(VLOOKUP(E3816,REGRAS_CST!$A$2:$D$200,4,FALSE),""))</f>
        <v/>
      </c>
      <c r="R3816" s="8"/>
      <c r="S3816" s="7">
        <f>IF($H3816="","",$H3816*(1-$U3816))</f>
        <v>8.9999999999999993E-3</v>
      </c>
      <c r="T3816" s="7">
        <f>IF($I3816="","",$I3816*(1-$U3816))</f>
        <v>1E-3</v>
      </c>
      <c r="U3816" s="7">
        <f>IFERROR(INDEX(BASE_CCLASSTRIB!$E:$E, MATCH(TEXT($D3816,"000000"), BASE_CCLASSTRIB!$A:$A, 0))/100, 0)</f>
        <v>0</v>
      </c>
      <c r="V3816" s="21">
        <f>IFERROR(INDEX(BASE_CCLASSTRIB!$F:$F, MATCH(TEXT($D3816,"000000"), BASE_CCLASSTRIB!$A:$A, 0))/100, 0)</f>
        <v>0</v>
      </c>
    </row>
    <row r="3817" spans="2:22" ht="15.75" customHeight="1" thickTop="1" thickBot="1">
      <c r="B3817" s="8"/>
      <c r="C3817" s="8"/>
      <c r="E3817" s="8" t="str">
        <f>IF(D3817="","",LEFT(D3817,3))</f>
        <v/>
      </c>
      <c r="F3817" s="5" t="str">
        <f>IF(E3817="","",IFERROR(VLOOKUP(E3817,REGRAS_CST!$A$2:$B$200,2,FALSE),""))</f>
        <v/>
      </c>
      <c r="H3817" s="7">
        <v>8.9999999999999993E-3</v>
      </c>
      <c r="I3817" s="7">
        <v>1E-3</v>
      </c>
      <c r="K3817" s="5" t="str">
        <f>IF(E3817="","",IFERROR(VLOOKUP(E3817,REGRAS_CST!$A$2:$C$200,3,FALSE),""))</f>
        <v/>
      </c>
      <c r="L3817" s="10" t="str">
        <f>IF($G3817="", "", $G3817*(1-$V3817))</f>
        <v/>
      </c>
      <c r="M3817" s="30" t="str">
        <f t="shared" si="118"/>
        <v/>
      </c>
      <c r="N3817" s="30" t="str">
        <f t="shared" si="119"/>
        <v/>
      </c>
      <c r="O3817" s="5" t="str">
        <f>IF(D3817="","",
IF(AND(K3817&lt;&gt;"SIM",V3817&gt;0),"ERRO: % BC &gt; 0, mas NÃO permitida ❌",
IF(AND(K3817="SIM",V3817=0),"ATENÇÃO: BC permitida, mas % = 0 🔎",
"Base de cálculo aplicada corretamente ✅")))</f>
        <v/>
      </c>
      <c r="P3817" s="5" t="str">
        <f>IF(D3817="","",
IF(AND(Q3817&lt;&gt;"SIM",U3817&gt;0),"ERRO: % alíquota &gt; 0, mas NÃO permitida ❌",
IF(AND(Q3817="SIM",U3817=0),"ATENÇÃO: alíquota permitida, mas % = 0 🔎",
"Alíquota aplicada corretamente ✅")))</f>
        <v/>
      </c>
      <c r="Q3817" s="5" t="str">
        <f>IF(E3817="","",IFERROR(VLOOKUP(E3817,REGRAS_CST!$A$2:$D$200,4,FALSE),""))</f>
        <v/>
      </c>
      <c r="R3817" s="8"/>
      <c r="S3817" s="7">
        <f>IF($H3817="","",$H3817*(1-$U3817))</f>
        <v>8.9999999999999993E-3</v>
      </c>
      <c r="T3817" s="7">
        <f>IF($I3817="","",$I3817*(1-$U3817))</f>
        <v>1E-3</v>
      </c>
      <c r="U3817" s="7">
        <f>IFERROR(INDEX(BASE_CCLASSTRIB!$E:$E, MATCH(TEXT($D3817,"000000"), BASE_CCLASSTRIB!$A:$A, 0))/100, 0)</f>
        <v>0</v>
      </c>
      <c r="V3817" s="21">
        <f>IFERROR(INDEX(BASE_CCLASSTRIB!$F:$F, MATCH(TEXT($D3817,"000000"), BASE_CCLASSTRIB!$A:$A, 0))/100, 0)</f>
        <v>0</v>
      </c>
    </row>
    <row r="3818" spans="2:22" ht="15.75" customHeight="1" thickTop="1" thickBot="1">
      <c r="B3818" s="8"/>
      <c r="C3818" s="8"/>
      <c r="E3818" s="8" t="str">
        <f>IF(D3818="","",LEFT(D3818,3))</f>
        <v/>
      </c>
      <c r="F3818" s="5" t="str">
        <f>IF(E3818="","",IFERROR(VLOOKUP(E3818,REGRAS_CST!$A$2:$B$200,2,FALSE),""))</f>
        <v/>
      </c>
      <c r="H3818" s="7">
        <v>8.9999999999999993E-3</v>
      </c>
      <c r="I3818" s="7">
        <v>1E-3</v>
      </c>
      <c r="K3818" s="5" t="str">
        <f>IF(E3818="","",IFERROR(VLOOKUP(E3818,REGRAS_CST!$A$2:$C$200,3,FALSE),""))</f>
        <v/>
      </c>
      <c r="L3818" s="10" t="str">
        <f>IF($G3818="", "", $G3818*(1-$V3818))</f>
        <v/>
      </c>
      <c r="M3818" s="30" t="str">
        <f t="shared" si="118"/>
        <v/>
      </c>
      <c r="N3818" s="30" t="str">
        <f t="shared" si="119"/>
        <v/>
      </c>
      <c r="O3818" s="5" t="str">
        <f>IF(D3818="","",
IF(AND(K3818&lt;&gt;"SIM",V3818&gt;0),"ERRO: % BC &gt; 0, mas NÃO permitida ❌",
IF(AND(K3818="SIM",V3818=0),"ATENÇÃO: BC permitida, mas % = 0 🔎",
"Base de cálculo aplicada corretamente ✅")))</f>
        <v/>
      </c>
      <c r="P3818" s="5" t="str">
        <f>IF(D3818="","",
IF(AND(Q3818&lt;&gt;"SIM",U3818&gt;0),"ERRO: % alíquota &gt; 0, mas NÃO permitida ❌",
IF(AND(Q3818="SIM",U3818=0),"ATENÇÃO: alíquota permitida, mas % = 0 🔎",
"Alíquota aplicada corretamente ✅")))</f>
        <v/>
      </c>
      <c r="Q3818" s="5" t="str">
        <f>IF(E3818="","",IFERROR(VLOOKUP(E3818,REGRAS_CST!$A$2:$D$200,4,FALSE),""))</f>
        <v/>
      </c>
      <c r="R3818" s="8"/>
      <c r="S3818" s="7">
        <f>IF($H3818="","",$H3818*(1-$U3818))</f>
        <v>8.9999999999999993E-3</v>
      </c>
      <c r="T3818" s="7">
        <f>IF($I3818="","",$I3818*(1-$U3818))</f>
        <v>1E-3</v>
      </c>
      <c r="U3818" s="7">
        <f>IFERROR(INDEX(BASE_CCLASSTRIB!$E:$E, MATCH(TEXT($D3818,"000000"), BASE_CCLASSTRIB!$A:$A, 0))/100, 0)</f>
        <v>0</v>
      </c>
      <c r="V3818" s="21">
        <f>IFERROR(INDEX(BASE_CCLASSTRIB!$F:$F, MATCH(TEXT($D3818,"000000"), BASE_CCLASSTRIB!$A:$A, 0))/100, 0)</f>
        <v>0</v>
      </c>
    </row>
    <row r="3819" spans="2:22" ht="15.75" customHeight="1" thickTop="1" thickBot="1">
      <c r="B3819" s="8"/>
      <c r="C3819" s="8"/>
      <c r="E3819" s="8" t="str">
        <f>IF(D3819="","",LEFT(D3819,3))</f>
        <v/>
      </c>
      <c r="F3819" s="5" t="str">
        <f>IF(E3819="","",IFERROR(VLOOKUP(E3819,REGRAS_CST!$A$2:$B$200,2,FALSE),""))</f>
        <v/>
      </c>
      <c r="H3819" s="7">
        <v>8.9999999999999993E-3</v>
      </c>
      <c r="I3819" s="7">
        <v>1E-3</v>
      </c>
      <c r="K3819" s="5" t="str">
        <f>IF(E3819="","",IFERROR(VLOOKUP(E3819,REGRAS_CST!$A$2:$C$200,3,FALSE),""))</f>
        <v/>
      </c>
      <c r="L3819" s="10" t="str">
        <f>IF($G3819="", "", $G3819*(1-$V3819))</f>
        <v/>
      </c>
      <c r="M3819" s="30" t="str">
        <f t="shared" si="118"/>
        <v/>
      </c>
      <c r="N3819" s="30" t="str">
        <f t="shared" si="119"/>
        <v/>
      </c>
      <c r="O3819" s="5" t="str">
        <f>IF(D3819="","",
IF(AND(K3819&lt;&gt;"SIM",V3819&gt;0),"ERRO: % BC &gt; 0, mas NÃO permitida ❌",
IF(AND(K3819="SIM",V3819=0),"ATENÇÃO: BC permitida, mas % = 0 🔎",
"Base de cálculo aplicada corretamente ✅")))</f>
        <v/>
      </c>
      <c r="P3819" s="5" t="str">
        <f>IF(D3819="","",
IF(AND(Q3819&lt;&gt;"SIM",U3819&gt;0),"ERRO: % alíquota &gt; 0, mas NÃO permitida ❌",
IF(AND(Q3819="SIM",U3819=0),"ATENÇÃO: alíquota permitida, mas % = 0 🔎",
"Alíquota aplicada corretamente ✅")))</f>
        <v/>
      </c>
      <c r="Q3819" s="5" t="str">
        <f>IF(E3819="","",IFERROR(VLOOKUP(E3819,REGRAS_CST!$A$2:$D$200,4,FALSE),""))</f>
        <v/>
      </c>
      <c r="R3819" s="8"/>
      <c r="S3819" s="7">
        <f>IF($H3819="","",$H3819*(1-$U3819))</f>
        <v>8.9999999999999993E-3</v>
      </c>
      <c r="T3819" s="7">
        <f>IF($I3819="","",$I3819*(1-$U3819))</f>
        <v>1E-3</v>
      </c>
      <c r="U3819" s="7">
        <f>IFERROR(INDEX(BASE_CCLASSTRIB!$E:$E, MATCH(TEXT($D3819,"000000"), BASE_CCLASSTRIB!$A:$A, 0))/100, 0)</f>
        <v>0</v>
      </c>
      <c r="V3819" s="21">
        <f>IFERROR(INDEX(BASE_CCLASSTRIB!$F:$F, MATCH(TEXT($D3819,"000000"), BASE_CCLASSTRIB!$A:$A, 0))/100, 0)</f>
        <v>0</v>
      </c>
    </row>
    <row r="3820" spans="2:22" ht="15.75" customHeight="1" thickTop="1" thickBot="1">
      <c r="B3820" s="8"/>
      <c r="C3820" s="8"/>
      <c r="E3820" s="8" t="str">
        <f>IF(D3820="","",LEFT(D3820,3))</f>
        <v/>
      </c>
      <c r="F3820" s="5" t="str">
        <f>IF(E3820="","",IFERROR(VLOOKUP(E3820,REGRAS_CST!$A$2:$B$200,2,FALSE),""))</f>
        <v/>
      </c>
      <c r="H3820" s="7">
        <v>8.9999999999999993E-3</v>
      </c>
      <c r="I3820" s="7">
        <v>1E-3</v>
      </c>
      <c r="K3820" s="5" t="str">
        <f>IF(E3820="","",IFERROR(VLOOKUP(E3820,REGRAS_CST!$A$2:$C$200,3,FALSE),""))</f>
        <v/>
      </c>
      <c r="L3820" s="10" t="str">
        <f>IF($G3820="", "", $G3820*(1-$V3820))</f>
        <v/>
      </c>
      <c r="M3820" s="30" t="str">
        <f t="shared" si="118"/>
        <v/>
      </c>
      <c r="N3820" s="30" t="str">
        <f t="shared" si="119"/>
        <v/>
      </c>
      <c r="O3820" s="5" t="str">
        <f>IF(D3820="","",
IF(AND(K3820&lt;&gt;"SIM",V3820&gt;0),"ERRO: % BC &gt; 0, mas NÃO permitida ❌",
IF(AND(K3820="SIM",V3820=0),"ATENÇÃO: BC permitida, mas % = 0 🔎",
"Base de cálculo aplicada corretamente ✅")))</f>
        <v/>
      </c>
      <c r="P3820" s="5" t="str">
        <f>IF(D3820="","",
IF(AND(Q3820&lt;&gt;"SIM",U3820&gt;0),"ERRO: % alíquota &gt; 0, mas NÃO permitida ❌",
IF(AND(Q3820="SIM",U3820=0),"ATENÇÃO: alíquota permitida, mas % = 0 🔎",
"Alíquota aplicada corretamente ✅")))</f>
        <v/>
      </c>
      <c r="Q3820" s="5" t="str">
        <f>IF(E3820="","",IFERROR(VLOOKUP(E3820,REGRAS_CST!$A$2:$D$200,4,FALSE),""))</f>
        <v/>
      </c>
      <c r="R3820" s="8"/>
      <c r="S3820" s="7">
        <f>IF($H3820="","",$H3820*(1-$U3820))</f>
        <v>8.9999999999999993E-3</v>
      </c>
      <c r="T3820" s="7">
        <f>IF($I3820="","",$I3820*(1-$U3820))</f>
        <v>1E-3</v>
      </c>
      <c r="U3820" s="7">
        <f>IFERROR(INDEX(BASE_CCLASSTRIB!$E:$E, MATCH(TEXT($D3820,"000000"), BASE_CCLASSTRIB!$A:$A, 0))/100, 0)</f>
        <v>0</v>
      </c>
      <c r="V3820" s="21">
        <f>IFERROR(INDEX(BASE_CCLASSTRIB!$F:$F, MATCH(TEXT($D3820,"000000"), BASE_CCLASSTRIB!$A:$A, 0))/100, 0)</f>
        <v>0</v>
      </c>
    </row>
    <row r="3821" spans="2:22" ht="15.75" customHeight="1" thickTop="1" thickBot="1">
      <c r="B3821" s="8"/>
      <c r="C3821" s="8"/>
      <c r="E3821" s="8" t="str">
        <f>IF(D3821="","",LEFT(D3821,3))</f>
        <v/>
      </c>
      <c r="F3821" s="5" t="str">
        <f>IF(E3821="","",IFERROR(VLOOKUP(E3821,REGRAS_CST!$A$2:$B$200,2,FALSE),""))</f>
        <v/>
      </c>
      <c r="H3821" s="7">
        <v>8.9999999999999993E-3</v>
      </c>
      <c r="I3821" s="7">
        <v>1E-3</v>
      </c>
      <c r="K3821" s="5" t="str">
        <f>IF(E3821="","",IFERROR(VLOOKUP(E3821,REGRAS_CST!$A$2:$C$200,3,FALSE),""))</f>
        <v/>
      </c>
      <c r="L3821" s="10" t="str">
        <f>IF($G3821="", "", $G3821*(1-$V3821))</f>
        <v/>
      </c>
      <c r="M3821" s="30" t="str">
        <f t="shared" si="118"/>
        <v/>
      </c>
      <c r="N3821" s="30" t="str">
        <f t="shared" si="119"/>
        <v/>
      </c>
      <c r="O3821" s="5" t="str">
        <f>IF(D3821="","",
IF(AND(K3821&lt;&gt;"SIM",V3821&gt;0),"ERRO: % BC &gt; 0, mas NÃO permitida ❌",
IF(AND(K3821="SIM",V3821=0),"ATENÇÃO: BC permitida, mas % = 0 🔎",
"Base de cálculo aplicada corretamente ✅")))</f>
        <v/>
      </c>
      <c r="P3821" s="5" t="str">
        <f>IF(D3821="","",
IF(AND(Q3821&lt;&gt;"SIM",U3821&gt;0),"ERRO: % alíquota &gt; 0, mas NÃO permitida ❌",
IF(AND(Q3821="SIM",U3821=0),"ATENÇÃO: alíquota permitida, mas % = 0 🔎",
"Alíquota aplicada corretamente ✅")))</f>
        <v/>
      </c>
      <c r="Q3821" s="5" t="str">
        <f>IF(E3821="","",IFERROR(VLOOKUP(E3821,REGRAS_CST!$A$2:$D$200,4,FALSE),""))</f>
        <v/>
      </c>
      <c r="R3821" s="8"/>
      <c r="S3821" s="7">
        <f>IF($H3821="","",$H3821*(1-$U3821))</f>
        <v>8.9999999999999993E-3</v>
      </c>
      <c r="T3821" s="7">
        <f>IF($I3821="","",$I3821*(1-$U3821))</f>
        <v>1E-3</v>
      </c>
      <c r="U3821" s="7">
        <f>IFERROR(INDEX(BASE_CCLASSTRIB!$E:$E, MATCH(TEXT($D3821,"000000"), BASE_CCLASSTRIB!$A:$A, 0))/100, 0)</f>
        <v>0</v>
      </c>
      <c r="V3821" s="21">
        <f>IFERROR(INDEX(BASE_CCLASSTRIB!$F:$F, MATCH(TEXT($D3821,"000000"), BASE_CCLASSTRIB!$A:$A, 0))/100, 0)</f>
        <v>0</v>
      </c>
    </row>
    <row r="3822" spans="2:22" ht="15.75" customHeight="1" thickTop="1" thickBot="1">
      <c r="B3822" s="8"/>
      <c r="C3822" s="8"/>
      <c r="E3822" s="8" t="str">
        <f>IF(D3822="","",LEFT(D3822,3))</f>
        <v/>
      </c>
      <c r="F3822" s="5" t="str">
        <f>IF(E3822="","",IFERROR(VLOOKUP(E3822,REGRAS_CST!$A$2:$B$200,2,FALSE),""))</f>
        <v/>
      </c>
      <c r="H3822" s="7">
        <v>8.9999999999999993E-3</v>
      </c>
      <c r="I3822" s="7">
        <v>1E-3</v>
      </c>
      <c r="K3822" s="5" t="str">
        <f>IF(E3822="","",IFERROR(VLOOKUP(E3822,REGRAS_CST!$A$2:$C$200,3,FALSE),""))</f>
        <v/>
      </c>
      <c r="L3822" s="10" t="str">
        <f>IF($G3822="", "", $G3822*(1-$V3822))</f>
        <v/>
      </c>
      <c r="M3822" s="30" t="str">
        <f t="shared" si="118"/>
        <v/>
      </c>
      <c r="N3822" s="30" t="str">
        <f t="shared" si="119"/>
        <v/>
      </c>
      <c r="O3822" s="5" t="str">
        <f>IF(D3822="","",
IF(AND(K3822&lt;&gt;"SIM",V3822&gt;0),"ERRO: % BC &gt; 0, mas NÃO permitida ❌",
IF(AND(K3822="SIM",V3822=0),"ATENÇÃO: BC permitida, mas % = 0 🔎",
"Base de cálculo aplicada corretamente ✅")))</f>
        <v/>
      </c>
      <c r="P3822" s="5" t="str">
        <f>IF(D3822="","",
IF(AND(Q3822&lt;&gt;"SIM",U3822&gt;0),"ERRO: % alíquota &gt; 0, mas NÃO permitida ❌",
IF(AND(Q3822="SIM",U3822=0),"ATENÇÃO: alíquota permitida, mas % = 0 🔎",
"Alíquota aplicada corretamente ✅")))</f>
        <v/>
      </c>
      <c r="Q3822" s="5" t="str">
        <f>IF(E3822="","",IFERROR(VLOOKUP(E3822,REGRAS_CST!$A$2:$D$200,4,FALSE),""))</f>
        <v/>
      </c>
      <c r="R3822" s="8"/>
      <c r="S3822" s="7">
        <f>IF($H3822="","",$H3822*(1-$U3822))</f>
        <v>8.9999999999999993E-3</v>
      </c>
      <c r="T3822" s="7">
        <f>IF($I3822="","",$I3822*(1-$U3822))</f>
        <v>1E-3</v>
      </c>
      <c r="U3822" s="7">
        <f>IFERROR(INDEX(BASE_CCLASSTRIB!$E:$E, MATCH(TEXT($D3822,"000000"), BASE_CCLASSTRIB!$A:$A, 0))/100, 0)</f>
        <v>0</v>
      </c>
      <c r="V3822" s="21">
        <f>IFERROR(INDEX(BASE_CCLASSTRIB!$F:$F, MATCH(TEXT($D3822,"000000"), BASE_CCLASSTRIB!$A:$A, 0))/100, 0)</f>
        <v>0</v>
      </c>
    </row>
    <row r="3823" spans="2:22" ht="15.75" customHeight="1" thickTop="1" thickBot="1">
      <c r="B3823" s="8"/>
      <c r="C3823" s="8"/>
      <c r="E3823" s="8" t="str">
        <f>IF(D3823="","",LEFT(D3823,3))</f>
        <v/>
      </c>
      <c r="F3823" s="5" t="str">
        <f>IF(E3823="","",IFERROR(VLOOKUP(E3823,REGRAS_CST!$A$2:$B$200,2,FALSE),""))</f>
        <v/>
      </c>
      <c r="H3823" s="7">
        <v>8.9999999999999993E-3</v>
      </c>
      <c r="I3823" s="7">
        <v>1E-3</v>
      </c>
      <c r="K3823" s="5" t="str">
        <f>IF(E3823="","",IFERROR(VLOOKUP(E3823,REGRAS_CST!$A$2:$C$200,3,FALSE),""))</f>
        <v/>
      </c>
      <c r="L3823" s="10" t="str">
        <f>IF($G3823="", "", $G3823*(1-$V3823))</f>
        <v/>
      </c>
      <c r="M3823" s="30" t="str">
        <f t="shared" si="118"/>
        <v/>
      </c>
      <c r="N3823" s="30" t="str">
        <f t="shared" si="119"/>
        <v/>
      </c>
      <c r="O3823" s="5" t="str">
        <f>IF(D3823="","",
IF(AND(K3823&lt;&gt;"SIM",V3823&gt;0),"ERRO: % BC &gt; 0, mas NÃO permitida ❌",
IF(AND(K3823="SIM",V3823=0),"ATENÇÃO: BC permitida, mas % = 0 🔎",
"Base de cálculo aplicada corretamente ✅")))</f>
        <v/>
      </c>
      <c r="P3823" s="5" t="str">
        <f>IF(D3823="","",
IF(AND(Q3823&lt;&gt;"SIM",U3823&gt;0),"ERRO: % alíquota &gt; 0, mas NÃO permitida ❌",
IF(AND(Q3823="SIM",U3823=0),"ATENÇÃO: alíquota permitida, mas % = 0 🔎",
"Alíquota aplicada corretamente ✅")))</f>
        <v/>
      </c>
      <c r="Q3823" s="5" t="str">
        <f>IF(E3823="","",IFERROR(VLOOKUP(E3823,REGRAS_CST!$A$2:$D$200,4,FALSE),""))</f>
        <v/>
      </c>
      <c r="R3823" s="8"/>
      <c r="S3823" s="7">
        <f>IF($H3823="","",$H3823*(1-$U3823))</f>
        <v>8.9999999999999993E-3</v>
      </c>
      <c r="T3823" s="7">
        <f>IF($I3823="","",$I3823*(1-$U3823))</f>
        <v>1E-3</v>
      </c>
      <c r="U3823" s="7">
        <f>IFERROR(INDEX(BASE_CCLASSTRIB!$E:$E, MATCH(TEXT($D3823,"000000"), BASE_CCLASSTRIB!$A:$A, 0))/100, 0)</f>
        <v>0</v>
      </c>
      <c r="V3823" s="21">
        <f>IFERROR(INDEX(BASE_CCLASSTRIB!$F:$F, MATCH(TEXT($D3823,"000000"), BASE_CCLASSTRIB!$A:$A, 0))/100, 0)</f>
        <v>0</v>
      </c>
    </row>
    <row r="3824" spans="2:22" ht="15.75" customHeight="1" thickTop="1" thickBot="1">
      <c r="B3824" s="8"/>
      <c r="C3824" s="8"/>
      <c r="E3824" s="8" t="str">
        <f>IF(D3824="","",LEFT(D3824,3))</f>
        <v/>
      </c>
      <c r="F3824" s="5" t="str">
        <f>IF(E3824="","",IFERROR(VLOOKUP(E3824,REGRAS_CST!$A$2:$B$200,2,FALSE),""))</f>
        <v/>
      </c>
      <c r="H3824" s="7">
        <v>8.9999999999999993E-3</v>
      </c>
      <c r="I3824" s="7">
        <v>1E-3</v>
      </c>
      <c r="K3824" s="5" t="str">
        <f>IF(E3824="","",IFERROR(VLOOKUP(E3824,REGRAS_CST!$A$2:$C$200,3,FALSE),""))</f>
        <v/>
      </c>
      <c r="L3824" s="10" t="str">
        <f>IF($G3824="", "", $G3824*(1-$V3824))</f>
        <v/>
      </c>
      <c r="M3824" s="30" t="str">
        <f t="shared" si="118"/>
        <v/>
      </c>
      <c r="N3824" s="30" t="str">
        <f t="shared" si="119"/>
        <v/>
      </c>
      <c r="O3824" s="5" t="str">
        <f>IF(D3824="","",
IF(AND(K3824&lt;&gt;"SIM",V3824&gt;0),"ERRO: % BC &gt; 0, mas NÃO permitida ❌",
IF(AND(K3824="SIM",V3824=0),"ATENÇÃO: BC permitida, mas % = 0 🔎",
"Base de cálculo aplicada corretamente ✅")))</f>
        <v/>
      </c>
      <c r="P3824" s="5" t="str">
        <f>IF(D3824="","",
IF(AND(Q3824&lt;&gt;"SIM",U3824&gt;0),"ERRO: % alíquota &gt; 0, mas NÃO permitida ❌",
IF(AND(Q3824="SIM",U3824=0),"ATENÇÃO: alíquota permitida, mas % = 0 🔎",
"Alíquota aplicada corretamente ✅")))</f>
        <v/>
      </c>
      <c r="Q3824" s="5" t="str">
        <f>IF(E3824="","",IFERROR(VLOOKUP(E3824,REGRAS_CST!$A$2:$D$200,4,FALSE),""))</f>
        <v/>
      </c>
      <c r="R3824" s="8"/>
      <c r="S3824" s="7">
        <f>IF($H3824="","",$H3824*(1-$U3824))</f>
        <v>8.9999999999999993E-3</v>
      </c>
      <c r="T3824" s="7">
        <f>IF($I3824="","",$I3824*(1-$U3824))</f>
        <v>1E-3</v>
      </c>
      <c r="U3824" s="7">
        <f>IFERROR(INDEX(BASE_CCLASSTRIB!$E:$E, MATCH(TEXT($D3824,"000000"), BASE_CCLASSTRIB!$A:$A, 0))/100, 0)</f>
        <v>0</v>
      </c>
      <c r="V3824" s="21">
        <f>IFERROR(INDEX(BASE_CCLASSTRIB!$F:$F, MATCH(TEXT($D3824,"000000"), BASE_CCLASSTRIB!$A:$A, 0))/100, 0)</f>
        <v>0</v>
      </c>
    </row>
    <row r="3825" spans="2:22" ht="15.75" customHeight="1" thickTop="1" thickBot="1">
      <c r="B3825" s="8"/>
      <c r="C3825" s="8"/>
      <c r="E3825" s="8" t="str">
        <f>IF(D3825="","",LEFT(D3825,3))</f>
        <v/>
      </c>
      <c r="F3825" s="5" t="str">
        <f>IF(E3825="","",IFERROR(VLOOKUP(E3825,REGRAS_CST!$A$2:$B$200,2,FALSE),""))</f>
        <v/>
      </c>
      <c r="H3825" s="7">
        <v>8.9999999999999993E-3</v>
      </c>
      <c r="I3825" s="7">
        <v>1E-3</v>
      </c>
      <c r="K3825" s="5" t="str">
        <f>IF(E3825="","",IFERROR(VLOOKUP(E3825,REGRAS_CST!$A$2:$C$200,3,FALSE),""))</f>
        <v/>
      </c>
      <c r="L3825" s="10" t="str">
        <f>IF($G3825="", "", $G3825*(1-$V3825))</f>
        <v/>
      </c>
      <c r="M3825" s="30" t="str">
        <f t="shared" si="118"/>
        <v/>
      </c>
      <c r="N3825" s="30" t="str">
        <f t="shared" si="119"/>
        <v/>
      </c>
      <c r="O3825" s="5" t="str">
        <f>IF(D3825="","",
IF(AND(K3825&lt;&gt;"SIM",V3825&gt;0),"ERRO: % BC &gt; 0, mas NÃO permitida ❌",
IF(AND(K3825="SIM",V3825=0),"ATENÇÃO: BC permitida, mas % = 0 🔎",
"Base de cálculo aplicada corretamente ✅")))</f>
        <v/>
      </c>
      <c r="P3825" s="5" t="str">
        <f>IF(D3825="","",
IF(AND(Q3825&lt;&gt;"SIM",U3825&gt;0),"ERRO: % alíquota &gt; 0, mas NÃO permitida ❌",
IF(AND(Q3825="SIM",U3825=0),"ATENÇÃO: alíquota permitida, mas % = 0 🔎",
"Alíquota aplicada corretamente ✅")))</f>
        <v/>
      </c>
      <c r="Q3825" s="5" t="str">
        <f>IF(E3825="","",IFERROR(VLOOKUP(E3825,REGRAS_CST!$A$2:$D$200,4,FALSE),""))</f>
        <v/>
      </c>
      <c r="R3825" s="8"/>
      <c r="S3825" s="7">
        <f>IF($H3825="","",$H3825*(1-$U3825))</f>
        <v>8.9999999999999993E-3</v>
      </c>
      <c r="T3825" s="7">
        <f>IF($I3825="","",$I3825*(1-$U3825))</f>
        <v>1E-3</v>
      </c>
      <c r="U3825" s="7">
        <f>IFERROR(INDEX(BASE_CCLASSTRIB!$E:$E, MATCH(TEXT($D3825,"000000"), BASE_CCLASSTRIB!$A:$A, 0))/100, 0)</f>
        <v>0</v>
      </c>
      <c r="V3825" s="21">
        <f>IFERROR(INDEX(BASE_CCLASSTRIB!$F:$F, MATCH(TEXT($D3825,"000000"), BASE_CCLASSTRIB!$A:$A, 0))/100, 0)</f>
        <v>0</v>
      </c>
    </row>
    <row r="3826" spans="2:22" ht="15.75" customHeight="1" thickTop="1" thickBot="1">
      <c r="B3826" s="8"/>
      <c r="C3826" s="8"/>
      <c r="E3826" s="8" t="str">
        <f>IF(D3826="","",LEFT(D3826,3))</f>
        <v/>
      </c>
      <c r="F3826" s="5" t="str">
        <f>IF(E3826="","",IFERROR(VLOOKUP(E3826,REGRAS_CST!$A$2:$B$200,2,FALSE),""))</f>
        <v/>
      </c>
      <c r="H3826" s="7">
        <v>8.9999999999999993E-3</v>
      </c>
      <c r="I3826" s="7">
        <v>1E-3</v>
      </c>
      <c r="K3826" s="5" t="str">
        <f>IF(E3826="","",IFERROR(VLOOKUP(E3826,REGRAS_CST!$A$2:$C$200,3,FALSE),""))</f>
        <v/>
      </c>
      <c r="L3826" s="10" t="str">
        <f>IF($G3826="", "", $G3826*(1-$V3826))</f>
        <v/>
      </c>
      <c r="M3826" s="30" t="str">
        <f t="shared" si="118"/>
        <v/>
      </c>
      <c r="N3826" s="30" t="str">
        <f t="shared" si="119"/>
        <v/>
      </c>
      <c r="O3826" s="5" t="str">
        <f>IF(D3826="","",
IF(AND(K3826&lt;&gt;"SIM",V3826&gt;0),"ERRO: % BC &gt; 0, mas NÃO permitida ❌",
IF(AND(K3826="SIM",V3826=0),"ATENÇÃO: BC permitida, mas % = 0 🔎",
"Base de cálculo aplicada corretamente ✅")))</f>
        <v/>
      </c>
      <c r="P3826" s="5" t="str">
        <f>IF(D3826="","",
IF(AND(Q3826&lt;&gt;"SIM",U3826&gt;0),"ERRO: % alíquota &gt; 0, mas NÃO permitida ❌",
IF(AND(Q3826="SIM",U3826=0),"ATENÇÃO: alíquota permitida, mas % = 0 🔎",
"Alíquota aplicada corretamente ✅")))</f>
        <v/>
      </c>
      <c r="Q3826" s="5" t="str">
        <f>IF(E3826="","",IFERROR(VLOOKUP(E3826,REGRAS_CST!$A$2:$D$200,4,FALSE),""))</f>
        <v/>
      </c>
      <c r="R3826" s="8"/>
      <c r="S3826" s="7">
        <f>IF($H3826="","",$H3826*(1-$U3826))</f>
        <v>8.9999999999999993E-3</v>
      </c>
      <c r="T3826" s="7">
        <f>IF($I3826="","",$I3826*(1-$U3826))</f>
        <v>1E-3</v>
      </c>
      <c r="U3826" s="7">
        <f>IFERROR(INDEX(BASE_CCLASSTRIB!$E:$E, MATCH(TEXT($D3826,"000000"), BASE_CCLASSTRIB!$A:$A, 0))/100, 0)</f>
        <v>0</v>
      </c>
      <c r="V3826" s="21">
        <f>IFERROR(INDEX(BASE_CCLASSTRIB!$F:$F, MATCH(TEXT($D3826,"000000"), BASE_CCLASSTRIB!$A:$A, 0))/100, 0)</f>
        <v>0</v>
      </c>
    </row>
    <row r="3827" spans="2:22" ht="15.75" customHeight="1" thickTop="1" thickBot="1">
      <c r="B3827" s="8"/>
      <c r="C3827" s="8"/>
      <c r="E3827" s="8" t="str">
        <f>IF(D3827="","",LEFT(D3827,3))</f>
        <v/>
      </c>
      <c r="F3827" s="5" t="str">
        <f>IF(E3827="","",IFERROR(VLOOKUP(E3827,REGRAS_CST!$A$2:$B$200,2,FALSE),""))</f>
        <v/>
      </c>
      <c r="H3827" s="7">
        <v>8.9999999999999993E-3</v>
      </c>
      <c r="I3827" s="7">
        <v>1E-3</v>
      </c>
      <c r="K3827" s="5" t="str">
        <f>IF(E3827="","",IFERROR(VLOOKUP(E3827,REGRAS_CST!$A$2:$C$200,3,FALSE),""))</f>
        <v/>
      </c>
      <c r="L3827" s="10" t="str">
        <f>IF($G3827="", "", $G3827*(1-$V3827))</f>
        <v/>
      </c>
      <c r="M3827" s="30" t="str">
        <f t="shared" si="118"/>
        <v/>
      </c>
      <c r="N3827" s="30" t="str">
        <f t="shared" si="119"/>
        <v/>
      </c>
      <c r="O3827" s="5" t="str">
        <f>IF(D3827="","",
IF(AND(K3827&lt;&gt;"SIM",V3827&gt;0),"ERRO: % BC &gt; 0, mas NÃO permitida ❌",
IF(AND(K3827="SIM",V3827=0),"ATENÇÃO: BC permitida, mas % = 0 🔎",
"Base de cálculo aplicada corretamente ✅")))</f>
        <v/>
      </c>
      <c r="P3827" s="5" t="str">
        <f>IF(D3827="","",
IF(AND(Q3827&lt;&gt;"SIM",U3827&gt;0),"ERRO: % alíquota &gt; 0, mas NÃO permitida ❌",
IF(AND(Q3827="SIM",U3827=0),"ATENÇÃO: alíquota permitida, mas % = 0 🔎",
"Alíquota aplicada corretamente ✅")))</f>
        <v/>
      </c>
      <c r="Q3827" s="5" t="str">
        <f>IF(E3827="","",IFERROR(VLOOKUP(E3827,REGRAS_CST!$A$2:$D$200,4,FALSE),""))</f>
        <v/>
      </c>
      <c r="R3827" s="8"/>
      <c r="S3827" s="7">
        <f>IF($H3827="","",$H3827*(1-$U3827))</f>
        <v>8.9999999999999993E-3</v>
      </c>
      <c r="T3827" s="7">
        <f>IF($I3827="","",$I3827*(1-$U3827))</f>
        <v>1E-3</v>
      </c>
      <c r="U3827" s="7">
        <f>IFERROR(INDEX(BASE_CCLASSTRIB!$E:$E, MATCH(TEXT($D3827,"000000"), BASE_CCLASSTRIB!$A:$A, 0))/100, 0)</f>
        <v>0</v>
      </c>
      <c r="V3827" s="21">
        <f>IFERROR(INDEX(BASE_CCLASSTRIB!$F:$F, MATCH(TEXT($D3827,"000000"), BASE_CCLASSTRIB!$A:$A, 0))/100, 0)</f>
        <v>0</v>
      </c>
    </row>
    <row r="3828" spans="2:22" ht="15.75" customHeight="1" thickTop="1" thickBot="1">
      <c r="B3828" s="8"/>
      <c r="C3828" s="8"/>
      <c r="E3828" s="8" t="str">
        <f>IF(D3828="","",LEFT(D3828,3))</f>
        <v/>
      </c>
      <c r="F3828" s="5" t="str">
        <f>IF(E3828="","",IFERROR(VLOOKUP(E3828,REGRAS_CST!$A$2:$B$200,2,FALSE),""))</f>
        <v/>
      </c>
      <c r="H3828" s="7">
        <v>8.9999999999999993E-3</v>
      </c>
      <c r="I3828" s="7">
        <v>1E-3</v>
      </c>
      <c r="K3828" s="5" t="str">
        <f>IF(E3828="","",IFERROR(VLOOKUP(E3828,REGRAS_CST!$A$2:$C$200,3,FALSE),""))</f>
        <v/>
      </c>
      <c r="L3828" s="10" t="str">
        <f>IF($G3828="", "", $G3828*(1-$V3828))</f>
        <v/>
      </c>
      <c r="M3828" s="30" t="str">
        <f t="shared" si="118"/>
        <v/>
      </c>
      <c r="N3828" s="30" t="str">
        <f t="shared" si="119"/>
        <v/>
      </c>
      <c r="O3828" s="5" t="str">
        <f>IF(D3828="","",
IF(AND(K3828&lt;&gt;"SIM",V3828&gt;0),"ERRO: % BC &gt; 0, mas NÃO permitida ❌",
IF(AND(K3828="SIM",V3828=0),"ATENÇÃO: BC permitida, mas % = 0 🔎",
"Base de cálculo aplicada corretamente ✅")))</f>
        <v/>
      </c>
      <c r="P3828" s="5" t="str">
        <f>IF(D3828="","",
IF(AND(Q3828&lt;&gt;"SIM",U3828&gt;0),"ERRO: % alíquota &gt; 0, mas NÃO permitida ❌",
IF(AND(Q3828="SIM",U3828=0),"ATENÇÃO: alíquota permitida, mas % = 0 🔎",
"Alíquota aplicada corretamente ✅")))</f>
        <v/>
      </c>
      <c r="Q3828" s="5" t="str">
        <f>IF(E3828="","",IFERROR(VLOOKUP(E3828,REGRAS_CST!$A$2:$D$200,4,FALSE),""))</f>
        <v/>
      </c>
      <c r="R3828" s="8"/>
      <c r="S3828" s="7">
        <f>IF($H3828="","",$H3828*(1-$U3828))</f>
        <v>8.9999999999999993E-3</v>
      </c>
      <c r="T3828" s="7">
        <f>IF($I3828="","",$I3828*(1-$U3828))</f>
        <v>1E-3</v>
      </c>
      <c r="U3828" s="7">
        <f>IFERROR(INDEX(BASE_CCLASSTRIB!$E:$E, MATCH(TEXT($D3828,"000000"), BASE_CCLASSTRIB!$A:$A, 0))/100, 0)</f>
        <v>0</v>
      </c>
      <c r="V3828" s="21">
        <f>IFERROR(INDEX(BASE_CCLASSTRIB!$F:$F, MATCH(TEXT($D3828,"000000"), BASE_CCLASSTRIB!$A:$A, 0))/100, 0)</f>
        <v>0</v>
      </c>
    </row>
    <row r="3829" spans="2:22" ht="15.75" customHeight="1" thickTop="1" thickBot="1">
      <c r="B3829" s="8"/>
      <c r="C3829" s="8"/>
      <c r="E3829" s="8" t="str">
        <f>IF(D3829="","",LEFT(D3829,3))</f>
        <v/>
      </c>
      <c r="F3829" s="5" t="str">
        <f>IF(E3829="","",IFERROR(VLOOKUP(E3829,REGRAS_CST!$A$2:$B$200,2,FALSE),""))</f>
        <v/>
      </c>
      <c r="H3829" s="7">
        <v>8.9999999999999993E-3</v>
      </c>
      <c r="I3829" s="7">
        <v>1E-3</v>
      </c>
      <c r="K3829" s="5" t="str">
        <f>IF(E3829="","",IFERROR(VLOOKUP(E3829,REGRAS_CST!$A$2:$C$200,3,FALSE),""))</f>
        <v/>
      </c>
      <c r="L3829" s="10" t="str">
        <f>IF($G3829="", "", $G3829*(1-$V3829))</f>
        <v/>
      </c>
      <c r="M3829" s="30" t="str">
        <f t="shared" si="118"/>
        <v/>
      </c>
      <c r="N3829" s="30" t="str">
        <f t="shared" si="119"/>
        <v/>
      </c>
      <c r="O3829" s="5" t="str">
        <f>IF(D3829="","",
IF(AND(K3829&lt;&gt;"SIM",V3829&gt;0),"ERRO: % BC &gt; 0, mas NÃO permitida ❌",
IF(AND(K3829="SIM",V3829=0),"ATENÇÃO: BC permitida, mas % = 0 🔎",
"Base de cálculo aplicada corretamente ✅")))</f>
        <v/>
      </c>
      <c r="P3829" s="5" t="str">
        <f>IF(D3829="","",
IF(AND(Q3829&lt;&gt;"SIM",U3829&gt;0),"ERRO: % alíquota &gt; 0, mas NÃO permitida ❌",
IF(AND(Q3829="SIM",U3829=0),"ATENÇÃO: alíquota permitida, mas % = 0 🔎",
"Alíquota aplicada corretamente ✅")))</f>
        <v/>
      </c>
      <c r="Q3829" s="5" t="str">
        <f>IF(E3829="","",IFERROR(VLOOKUP(E3829,REGRAS_CST!$A$2:$D$200,4,FALSE),""))</f>
        <v/>
      </c>
      <c r="R3829" s="8"/>
      <c r="S3829" s="7">
        <f>IF($H3829="","",$H3829*(1-$U3829))</f>
        <v>8.9999999999999993E-3</v>
      </c>
      <c r="T3829" s="7">
        <f>IF($I3829="","",$I3829*(1-$U3829))</f>
        <v>1E-3</v>
      </c>
      <c r="U3829" s="7">
        <f>IFERROR(INDEX(BASE_CCLASSTRIB!$E:$E, MATCH(TEXT($D3829,"000000"), BASE_CCLASSTRIB!$A:$A, 0))/100, 0)</f>
        <v>0</v>
      </c>
      <c r="V3829" s="21">
        <f>IFERROR(INDEX(BASE_CCLASSTRIB!$F:$F, MATCH(TEXT($D3829,"000000"), BASE_CCLASSTRIB!$A:$A, 0))/100, 0)</f>
        <v>0</v>
      </c>
    </row>
    <row r="3830" spans="2:22" ht="15.75" customHeight="1" thickTop="1" thickBot="1">
      <c r="B3830" s="8"/>
      <c r="C3830" s="8"/>
      <c r="E3830" s="8" t="str">
        <f>IF(D3830="","",LEFT(D3830,3))</f>
        <v/>
      </c>
      <c r="F3830" s="5" t="str">
        <f>IF(E3830="","",IFERROR(VLOOKUP(E3830,REGRAS_CST!$A$2:$B$200,2,FALSE),""))</f>
        <v/>
      </c>
      <c r="H3830" s="7">
        <v>8.9999999999999993E-3</v>
      </c>
      <c r="I3830" s="7">
        <v>1E-3</v>
      </c>
      <c r="K3830" s="5" t="str">
        <f>IF(E3830="","",IFERROR(VLOOKUP(E3830,REGRAS_CST!$A$2:$C$200,3,FALSE),""))</f>
        <v/>
      </c>
      <c r="L3830" s="10" t="str">
        <f>IF($G3830="", "", $G3830*(1-$V3830))</f>
        <v/>
      </c>
      <c r="M3830" s="30" t="str">
        <f t="shared" si="118"/>
        <v/>
      </c>
      <c r="N3830" s="30" t="str">
        <f t="shared" si="119"/>
        <v/>
      </c>
      <c r="O3830" s="5" t="str">
        <f>IF(D3830="","",
IF(AND(K3830&lt;&gt;"SIM",V3830&gt;0),"ERRO: % BC &gt; 0, mas NÃO permitida ❌",
IF(AND(K3830="SIM",V3830=0),"ATENÇÃO: BC permitida, mas % = 0 🔎",
"Base de cálculo aplicada corretamente ✅")))</f>
        <v/>
      </c>
      <c r="P3830" s="5" t="str">
        <f>IF(D3830="","",
IF(AND(Q3830&lt;&gt;"SIM",U3830&gt;0),"ERRO: % alíquota &gt; 0, mas NÃO permitida ❌",
IF(AND(Q3830="SIM",U3830=0),"ATENÇÃO: alíquota permitida, mas % = 0 🔎",
"Alíquota aplicada corretamente ✅")))</f>
        <v/>
      </c>
      <c r="Q3830" s="5" t="str">
        <f>IF(E3830="","",IFERROR(VLOOKUP(E3830,REGRAS_CST!$A$2:$D$200,4,FALSE),""))</f>
        <v/>
      </c>
      <c r="R3830" s="8"/>
      <c r="S3830" s="7">
        <f>IF($H3830="","",$H3830*(1-$U3830))</f>
        <v>8.9999999999999993E-3</v>
      </c>
      <c r="T3830" s="7">
        <f>IF($I3830="","",$I3830*(1-$U3830))</f>
        <v>1E-3</v>
      </c>
      <c r="U3830" s="7">
        <f>IFERROR(INDEX(BASE_CCLASSTRIB!$E:$E, MATCH(TEXT($D3830,"000000"), BASE_CCLASSTRIB!$A:$A, 0))/100, 0)</f>
        <v>0</v>
      </c>
      <c r="V3830" s="21">
        <f>IFERROR(INDEX(BASE_CCLASSTRIB!$F:$F, MATCH(TEXT($D3830,"000000"), BASE_CCLASSTRIB!$A:$A, 0))/100, 0)</f>
        <v>0</v>
      </c>
    </row>
    <row r="3831" spans="2:22" ht="15.75" customHeight="1" thickTop="1" thickBot="1">
      <c r="B3831" s="8"/>
      <c r="C3831" s="8"/>
      <c r="E3831" s="8" t="str">
        <f>IF(D3831="","",LEFT(D3831,3))</f>
        <v/>
      </c>
      <c r="F3831" s="5" t="str">
        <f>IF(E3831="","",IFERROR(VLOOKUP(E3831,REGRAS_CST!$A$2:$B$200,2,FALSE),""))</f>
        <v/>
      </c>
      <c r="H3831" s="7">
        <v>8.9999999999999993E-3</v>
      </c>
      <c r="I3831" s="7">
        <v>1E-3</v>
      </c>
      <c r="K3831" s="5" t="str">
        <f>IF(E3831="","",IFERROR(VLOOKUP(E3831,REGRAS_CST!$A$2:$C$200,3,FALSE),""))</f>
        <v/>
      </c>
      <c r="L3831" s="10" t="str">
        <f>IF($G3831="", "", $G3831*(1-$V3831))</f>
        <v/>
      </c>
      <c r="M3831" s="30" t="str">
        <f t="shared" si="118"/>
        <v/>
      </c>
      <c r="N3831" s="30" t="str">
        <f t="shared" si="119"/>
        <v/>
      </c>
      <c r="O3831" s="5" t="str">
        <f>IF(D3831="","",
IF(AND(K3831&lt;&gt;"SIM",V3831&gt;0),"ERRO: % BC &gt; 0, mas NÃO permitida ❌",
IF(AND(K3831="SIM",V3831=0),"ATENÇÃO: BC permitida, mas % = 0 🔎",
"Base de cálculo aplicada corretamente ✅")))</f>
        <v/>
      </c>
      <c r="P3831" s="5" t="str">
        <f>IF(D3831="","",
IF(AND(Q3831&lt;&gt;"SIM",U3831&gt;0),"ERRO: % alíquota &gt; 0, mas NÃO permitida ❌",
IF(AND(Q3831="SIM",U3831=0),"ATENÇÃO: alíquota permitida, mas % = 0 🔎",
"Alíquota aplicada corretamente ✅")))</f>
        <v/>
      </c>
      <c r="Q3831" s="5" t="str">
        <f>IF(E3831="","",IFERROR(VLOOKUP(E3831,REGRAS_CST!$A$2:$D$200,4,FALSE),""))</f>
        <v/>
      </c>
      <c r="R3831" s="8"/>
      <c r="S3831" s="7">
        <f>IF($H3831="","",$H3831*(1-$U3831))</f>
        <v>8.9999999999999993E-3</v>
      </c>
      <c r="T3831" s="7">
        <f>IF($I3831="","",$I3831*(1-$U3831))</f>
        <v>1E-3</v>
      </c>
      <c r="U3831" s="7">
        <f>IFERROR(INDEX(BASE_CCLASSTRIB!$E:$E, MATCH(TEXT($D3831,"000000"), BASE_CCLASSTRIB!$A:$A, 0))/100, 0)</f>
        <v>0</v>
      </c>
      <c r="V3831" s="21">
        <f>IFERROR(INDEX(BASE_CCLASSTRIB!$F:$F, MATCH(TEXT($D3831,"000000"), BASE_CCLASSTRIB!$A:$A, 0))/100, 0)</f>
        <v>0</v>
      </c>
    </row>
    <row r="3832" spans="2:22" ht="15.75" customHeight="1" thickTop="1" thickBot="1">
      <c r="B3832" s="8"/>
      <c r="C3832" s="8"/>
      <c r="E3832" s="8" t="str">
        <f>IF(D3832="","",LEFT(D3832,3))</f>
        <v/>
      </c>
      <c r="F3832" s="5" t="str">
        <f>IF(E3832="","",IFERROR(VLOOKUP(E3832,REGRAS_CST!$A$2:$B$200,2,FALSE),""))</f>
        <v/>
      </c>
      <c r="H3832" s="7">
        <v>8.9999999999999993E-3</v>
      </c>
      <c r="I3832" s="7">
        <v>1E-3</v>
      </c>
      <c r="K3832" s="5" t="str">
        <f>IF(E3832="","",IFERROR(VLOOKUP(E3832,REGRAS_CST!$A$2:$C$200,3,FALSE),""))</f>
        <v/>
      </c>
      <c r="L3832" s="10" t="str">
        <f>IF($G3832="", "", $G3832*(1-$V3832))</f>
        <v/>
      </c>
      <c r="M3832" s="30" t="str">
        <f t="shared" si="118"/>
        <v/>
      </c>
      <c r="N3832" s="30" t="str">
        <f t="shared" si="119"/>
        <v/>
      </c>
      <c r="O3832" s="5" t="str">
        <f>IF(D3832="","",
IF(AND(K3832&lt;&gt;"SIM",V3832&gt;0),"ERRO: % BC &gt; 0, mas NÃO permitida ❌",
IF(AND(K3832="SIM",V3832=0),"ATENÇÃO: BC permitida, mas % = 0 🔎",
"Base de cálculo aplicada corretamente ✅")))</f>
        <v/>
      </c>
      <c r="P3832" s="5" t="str">
        <f>IF(D3832="","",
IF(AND(Q3832&lt;&gt;"SIM",U3832&gt;0),"ERRO: % alíquota &gt; 0, mas NÃO permitida ❌",
IF(AND(Q3832="SIM",U3832=0),"ATENÇÃO: alíquota permitida, mas % = 0 🔎",
"Alíquota aplicada corretamente ✅")))</f>
        <v/>
      </c>
      <c r="Q3832" s="5" t="str">
        <f>IF(E3832="","",IFERROR(VLOOKUP(E3832,REGRAS_CST!$A$2:$D$200,4,FALSE),""))</f>
        <v/>
      </c>
      <c r="R3832" s="8"/>
      <c r="S3832" s="7">
        <f>IF($H3832="","",$H3832*(1-$U3832))</f>
        <v>8.9999999999999993E-3</v>
      </c>
      <c r="T3832" s="7">
        <f>IF($I3832="","",$I3832*(1-$U3832))</f>
        <v>1E-3</v>
      </c>
      <c r="U3832" s="7">
        <f>IFERROR(INDEX(BASE_CCLASSTRIB!$E:$E, MATCH(TEXT($D3832,"000000"), BASE_CCLASSTRIB!$A:$A, 0))/100, 0)</f>
        <v>0</v>
      </c>
      <c r="V3832" s="21">
        <f>IFERROR(INDEX(BASE_CCLASSTRIB!$F:$F, MATCH(TEXT($D3832,"000000"), BASE_CCLASSTRIB!$A:$A, 0))/100, 0)</f>
        <v>0</v>
      </c>
    </row>
    <row r="3833" spans="2:22" ht="15.75" customHeight="1" thickTop="1" thickBot="1">
      <c r="B3833" s="8"/>
      <c r="C3833" s="8"/>
      <c r="E3833" s="8" t="str">
        <f>IF(D3833="","",LEFT(D3833,3))</f>
        <v/>
      </c>
      <c r="F3833" s="5" t="str">
        <f>IF(E3833="","",IFERROR(VLOOKUP(E3833,REGRAS_CST!$A$2:$B$200,2,FALSE),""))</f>
        <v/>
      </c>
      <c r="H3833" s="7">
        <v>8.9999999999999993E-3</v>
      </c>
      <c r="I3833" s="7">
        <v>1E-3</v>
      </c>
      <c r="K3833" s="5" t="str">
        <f>IF(E3833="","",IFERROR(VLOOKUP(E3833,REGRAS_CST!$A$2:$C$200,3,FALSE),""))</f>
        <v/>
      </c>
      <c r="L3833" s="10" t="str">
        <f>IF($G3833="", "", $G3833*(1-$V3833))</f>
        <v/>
      </c>
      <c r="M3833" s="30" t="str">
        <f t="shared" si="118"/>
        <v/>
      </c>
      <c r="N3833" s="30" t="str">
        <f t="shared" si="119"/>
        <v/>
      </c>
      <c r="O3833" s="5" t="str">
        <f>IF(D3833="","",
IF(AND(K3833&lt;&gt;"SIM",V3833&gt;0),"ERRO: % BC &gt; 0, mas NÃO permitida ❌",
IF(AND(K3833="SIM",V3833=0),"ATENÇÃO: BC permitida, mas % = 0 🔎",
"Base de cálculo aplicada corretamente ✅")))</f>
        <v/>
      </c>
      <c r="P3833" s="5" t="str">
        <f>IF(D3833="","",
IF(AND(Q3833&lt;&gt;"SIM",U3833&gt;0),"ERRO: % alíquota &gt; 0, mas NÃO permitida ❌",
IF(AND(Q3833="SIM",U3833=0),"ATENÇÃO: alíquota permitida, mas % = 0 🔎",
"Alíquota aplicada corretamente ✅")))</f>
        <v/>
      </c>
      <c r="Q3833" s="5" t="str">
        <f>IF(E3833="","",IFERROR(VLOOKUP(E3833,REGRAS_CST!$A$2:$D$200,4,FALSE),""))</f>
        <v/>
      </c>
      <c r="R3833" s="8"/>
      <c r="S3833" s="7">
        <f>IF($H3833="","",$H3833*(1-$U3833))</f>
        <v>8.9999999999999993E-3</v>
      </c>
      <c r="T3833" s="7">
        <f>IF($I3833="","",$I3833*(1-$U3833))</f>
        <v>1E-3</v>
      </c>
      <c r="U3833" s="7">
        <f>IFERROR(INDEX(BASE_CCLASSTRIB!$E:$E, MATCH(TEXT($D3833,"000000"), BASE_CCLASSTRIB!$A:$A, 0))/100, 0)</f>
        <v>0</v>
      </c>
      <c r="V3833" s="21">
        <f>IFERROR(INDEX(BASE_CCLASSTRIB!$F:$F, MATCH(TEXT($D3833,"000000"), BASE_CCLASSTRIB!$A:$A, 0))/100, 0)</f>
        <v>0</v>
      </c>
    </row>
    <row r="3834" spans="2:22" ht="15.75" customHeight="1" thickTop="1" thickBot="1">
      <c r="B3834" s="8"/>
      <c r="C3834" s="8"/>
      <c r="E3834" s="8" t="str">
        <f>IF(D3834="","",LEFT(D3834,3))</f>
        <v/>
      </c>
      <c r="F3834" s="5" t="str">
        <f>IF(E3834="","",IFERROR(VLOOKUP(E3834,REGRAS_CST!$A$2:$B$200,2,FALSE),""))</f>
        <v/>
      </c>
      <c r="H3834" s="7">
        <v>8.9999999999999993E-3</v>
      </c>
      <c r="I3834" s="7">
        <v>1E-3</v>
      </c>
      <c r="K3834" s="5" t="str">
        <f>IF(E3834="","",IFERROR(VLOOKUP(E3834,REGRAS_CST!$A$2:$C$200,3,FALSE),""))</f>
        <v/>
      </c>
      <c r="L3834" s="10" t="str">
        <f>IF($G3834="", "", $G3834*(1-$V3834))</f>
        <v/>
      </c>
      <c r="M3834" s="30" t="str">
        <f t="shared" si="118"/>
        <v/>
      </c>
      <c r="N3834" s="30" t="str">
        <f t="shared" si="119"/>
        <v/>
      </c>
      <c r="O3834" s="5" t="str">
        <f>IF(D3834="","",
IF(AND(K3834&lt;&gt;"SIM",V3834&gt;0),"ERRO: % BC &gt; 0, mas NÃO permitida ❌",
IF(AND(K3834="SIM",V3834=0),"ATENÇÃO: BC permitida, mas % = 0 🔎",
"Base de cálculo aplicada corretamente ✅")))</f>
        <v/>
      </c>
      <c r="P3834" s="5" t="str">
        <f>IF(D3834="","",
IF(AND(Q3834&lt;&gt;"SIM",U3834&gt;0),"ERRO: % alíquota &gt; 0, mas NÃO permitida ❌",
IF(AND(Q3834="SIM",U3834=0),"ATENÇÃO: alíquota permitida, mas % = 0 🔎",
"Alíquota aplicada corretamente ✅")))</f>
        <v/>
      </c>
      <c r="Q3834" s="5" t="str">
        <f>IF(E3834="","",IFERROR(VLOOKUP(E3834,REGRAS_CST!$A$2:$D$200,4,FALSE),""))</f>
        <v/>
      </c>
      <c r="R3834" s="8"/>
      <c r="S3834" s="7">
        <f>IF($H3834="","",$H3834*(1-$U3834))</f>
        <v>8.9999999999999993E-3</v>
      </c>
      <c r="T3834" s="7">
        <f>IF($I3834="","",$I3834*(1-$U3834))</f>
        <v>1E-3</v>
      </c>
      <c r="U3834" s="7">
        <f>IFERROR(INDEX(BASE_CCLASSTRIB!$E:$E, MATCH(TEXT($D3834,"000000"), BASE_CCLASSTRIB!$A:$A, 0))/100, 0)</f>
        <v>0</v>
      </c>
      <c r="V3834" s="21">
        <f>IFERROR(INDEX(BASE_CCLASSTRIB!$F:$F, MATCH(TEXT($D3834,"000000"), BASE_CCLASSTRIB!$A:$A, 0))/100, 0)</f>
        <v>0</v>
      </c>
    </row>
    <row r="3835" spans="2:22" ht="15.75" customHeight="1" thickTop="1" thickBot="1">
      <c r="B3835" s="8"/>
      <c r="C3835" s="8"/>
      <c r="E3835" s="8" t="str">
        <f>IF(D3835="","",LEFT(D3835,3))</f>
        <v/>
      </c>
      <c r="F3835" s="5" t="str">
        <f>IF(E3835="","",IFERROR(VLOOKUP(E3835,REGRAS_CST!$A$2:$B$200,2,FALSE),""))</f>
        <v/>
      </c>
      <c r="H3835" s="7">
        <v>8.9999999999999993E-3</v>
      </c>
      <c r="I3835" s="7">
        <v>1E-3</v>
      </c>
      <c r="K3835" s="5" t="str">
        <f>IF(E3835="","",IFERROR(VLOOKUP(E3835,REGRAS_CST!$A$2:$C$200,3,FALSE),""))</f>
        <v/>
      </c>
      <c r="L3835" s="10" t="str">
        <f>IF($G3835="", "", $G3835*(1-$V3835))</f>
        <v/>
      </c>
      <c r="M3835" s="30" t="str">
        <f t="shared" si="118"/>
        <v/>
      </c>
      <c r="N3835" s="30" t="str">
        <f t="shared" si="119"/>
        <v/>
      </c>
      <c r="O3835" s="5" t="str">
        <f>IF(D3835="","",
IF(AND(K3835&lt;&gt;"SIM",V3835&gt;0),"ERRO: % BC &gt; 0, mas NÃO permitida ❌",
IF(AND(K3835="SIM",V3835=0),"ATENÇÃO: BC permitida, mas % = 0 🔎",
"Base de cálculo aplicada corretamente ✅")))</f>
        <v/>
      </c>
      <c r="P3835" s="5" t="str">
        <f>IF(D3835="","",
IF(AND(Q3835&lt;&gt;"SIM",U3835&gt;0),"ERRO: % alíquota &gt; 0, mas NÃO permitida ❌",
IF(AND(Q3835="SIM",U3835=0),"ATENÇÃO: alíquota permitida, mas % = 0 🔎",
"Alíquota aplicada corretamente ✅")))</f>
        <v/>
      </c>
      <c r="Q3835" s="5" t="str">
        <f>IF(E3835="","",IFERROR(VLOOKUP(E3835,REGRAS_CST!$A$2:$D$200,4,FALSE),""))</f>
        <v/>
      </c>
      <c r="R3835" s="8"/>
      <c r="S3835" s="7">
        <f>IF($H3835="","",$H3835*(1-$U3835))</f>
        <v>8.9999999999999993E-3</v>
      </c>
      <c r="T3835" s="7">
        <f>IF($I3835="","",$I3835*(1-$U3835))</f>
        <v>1E-3</v>
      </c>
      <c r="U3835" s="7">
        <f>IFERROR(INDEX(BASE_CCLASSTRIB!$E:$E, MATCH(TEXT($D3835,"000000"), BASE_CCLASSTRIB!$A:$A, 0))/100, 0)</f>
        <v>0</v>
      </c>
      <c r="V3835" s="21">
        <f>IFERROR(INDEX(BASE_CCLASSTRIB!$F:$F, MATCH(TEXT($D3835,"000000"), BASE_CCLASSTRIB!$A:$A, 0))/100, 0)</f>
        <v>0</v>
      </c>
    </row>
    <row r="3836" spans="2:22" ht="15.75" customHeight="1" thickTop="1" thickBot="1">
      <c r="B3836" s="8"/>
      <c r="C3836" s="8"/>
      <c r="E3836" s="8" t="str">
        <f>IF(D3836="","",LEFT(D3836,3))</f>
        <v/>
      </c>
      <c r="F3836" s="5" t="str">
        <f>IF(E3836="","",IFERROR(VLOOKUP(E3836,REGRAS_CST!$A$2:$B$200,2,FALSE),""))</f>
        <v/>
      </c>
      <c r="H3836" s="7">
        <v>8.9999999999999993E-3</v>
      </c>
      <c r="I3836" s="7">
        <v>1E-3</v>
      </c>
      <c r="K3836" s="5" t="str">
        <f>IF(E3836="","",IFERROR(VLOOKUP(E3836,REGRAS_CST!$A$2:$C$200,3,FALSE),""))</f>
        <v/>
      </c>
      <c r="L3836" s="10" t="str">
        <f>IF($G3836="", "", $G3836*(1-$V3836))</f>
        <v/>
      </c>
      <c r="M3836" s="30" t="str">
        <f t="shared" si="118"/>
        <v/>
      </c>
      <c r="N3836" s="30" t="str">
        <f t="shared" si="119"/>
        <v/>
      </c>
      <c r="O3836" s="5" t="str">
        <f>IF(D3836="","",
IF(AND(K3836&lt;&gt;"SIM",V3836&gt;0),"ERRO: % BC &gt; 0, mas NÃO permitida ❌",
IF(AND(K3836="SIM",V3836=0),"ATENÇÃO: BC permitida, mas % = 0 🔎",
"Base de cálculo aplicada corretamente ✅")))</f>
        <v/>
      </c>
      <c r="P3836" s="5" t="str">
        <f>IF(D3836="","",
IF(AND(Q3836&lt;&gt;"SIM",U3836&gt;0),"ERRO: % alíquota &gt; 0, mas NÃO permitida ❌",
IF(AND(Q3836="SIM",U3836=0),"ATENÇÃO: alíquota permitida, mas % = 0 🔎",
"Alíquota aplicada corretamente ✅")))</f>
        <v/>
      </c>
      <c r="Q3836" s="5" t="str">
        <f>IF(E3836="","",IFERROR(VLOOKUP(E3836,REGRAS_CST!$A$2:$D$200,4,FALSE),""))</f>
        <v/>
      </c>
      <c r="R3836" s="8"/>
      <c r="S3836" s="7">
        <f>IF($H3836="","",$H3836*(1-$U3836))</f>
        <v>8.9999999999999993E-3</v>
      </c>
      <c r="T3836" s="7">
        <f>IF($I3836="","",$I3836*(1-$U3836))</f>
        <v>1E-3</v>
      </c>
      <c r="U3836" s="7">
        <f>IFERROR(INDEX(BASE_CCLASSTRIB!$E:$E, MATCH(TEXT($D3836,"000000"), BASE_CCLASSTRIB!$A:$A, 0))/100, 0)</f>
        <v>0</v>
      </c>
      <c r="V3836" s="21">
        <f>IFERROR(INDEX(BASE_CCLASSTRIB!$F:$F, MATCH(TEXT($D3836,"000000"), BASE_CCLASSTRIB!$A:$A, 0))/100, 0)</f>
        <v>0</v>
      </c>
    </row>
    <row r="3837" spans="2:22" ht="15.75" customHeight="1" thickTop="1" thickBot="1">
      <c r="B3837" s="8"/>
      <c r="C3837" s="8"/>
      <c r="E3837" s="8" t="str">
        <f>IF(D3837="","",LEFT(D3837,3))</f>
        <v/>
      </c>
      <c r="F3837" s="5" t="str">
        <f>IF(E3837="","",IFERROR(VLOOKUP(E3837,REGRAS_CST!$A$2:$B$200,2,FALSE),""))</f>
        <v/>
      </c>
      <c r="H3837" s="7">
        <v>8.9999999999999993E-3</v>
      </c>
      <c r="I3837" s="7">
        <v>1E-3</v>
      </c>
      <c r="K3837" s="5" t="str">
        <f>IF(E3837="","",IFERROR(VLOOKUP(E3837,REGRAS_CST!$A$2:$C$200,3,FALSE),""))</f>
        <v/>
      </c>
      <c r="L3837" s="10" t="str">
        <f>IF($G3837="", "", $G3837*(1-$V3837))</f>
        <v/>
      </c>
      <c r="M3837" s="30" t="str">
        <f t="shared" si="118"/>
        <v/>
      </c>
      <c r="N3837" s="30" t="str">
        <f t="shared" si="119"/>
        <v/>
      </c>
      <c r="O3837" s="5" t="str">
        <f>IF(D3837="","",
IF(AND(K3837&lt;&gt;"SIM",V3837&gt;0),"ERRO: % BC &gt; 0, mas NÃO permitida ❌",
IF(AND(K3837="SIM",V3837=0),"ATENÇÃO: BC permitida, mas % = 0 🔎",
"Base de cálculo aplicada corretamente ✅")))</f>
        <v/>
      </c>
      <c r="P3837" s="5" t="str">
        <f>IF(D3837="","",
IF(AND(Q3837&lt;&gt;"SIM",U3837&gt;0),"ERRO: % alíquota &gt; 0, mas NÃO permitida ❌",
IF(AND(Q3837="SIM",U3837=0),"ATENÇÃO: alíquota permitida, mas % = 0 🔎",
"Alíquota aplicada corretamente ✅")))</f>
        <v/>
      </c>
      <c r="Q3837" s="5" t="str">
        <f>IF(E3837="","",IFERROR(VLOOKUP(E3837,REGRAS_CST!$A$2:$D$200,4,FALSE),""))</f>
        <v/>
      </c>
      <c r="R3837" s="8"/>
      <c r="S3837" s="7">
        <f>IF($H3837="","",$H3837*(1-$U3837))</f>
        <v>8.9999999999999993E-3</v>
      </c>
      <c r="T3837" s="7">
        <f>IF($I3837="","",$I3837*(1-$U3837))</f>
        <v>1E-3</v>
      </c>
      <c r="U3837" s="7">
        <f>IFERROR(INDEX(BASE_CCLASSTRIB!$E:$E, MATCH(TEXT($D3837,"000000"), BASE_CCLASSTRIB!$A:$A, 0))/100, 0)</f>
        <v>0</v>
      </c>
      <c r="V3837" s="21">
        <f>IFERROR(INDEX(BASE_CCLASSTRIB!$F:$F, MATCH(TEXT($D3837,"000000"), BASE_CCLASSTRIB!$A:$A, 0))/100, 0)</f>
        <v>0</v>
      </c>
    </row>
    <row r="3838" spans="2:22" ht="15.75" customHeight="1" thickTop="1" thickBot="1">
      <c r="B3838" s="8"/>
      <c r="C3838" s="8"/>
      <c r="E3838" s="8" t="str">
        <f>IF(D3838="","",LEFT(D3838,3))</f>
        <v/>
      </c>
      <c r="F3838" s="5" t="str">
        <f>IF(E3838="","",IFERROR(VLOOKUP(E3838,REGRAS_CST!$A$2:$B$200,2,FALSE),""))</f>
        <v/>
      </c>
      <c r="H3838" s="7">
        <v>8.9999999999999993E-3</v>
      </c>
      <c r="I3838" s="7">
        <v>1E-3</v>
      </c>
      <c r="K3838" s="5" t="str">
        <f>IF(E3838="","",IFERROR(VLOOKUP(E3838,REGRAS_CST!$A$2:$C$200,3,FALSE),""))</f>
        <v/>
      </c>
      <c r="L3838" s="10" t="str">
        <f>IF($G3838="", "", $G3838*(1-$V3838))</f>
        <v/>
      </c>
      <c r="M3838" s="30" t="str">
        <f t="shared" si="118"/>
        <v/>
      </c>
      <c r="N3838" s="30" t="str">
        <f t="shared" si="119"/>
        <v/>
      </c>
      <c r="O3838" s="5" t="str">
        <f>IF(D3838="","",
IF(AND(K3838&lt;&gt;"SIM",V3838&gt;0),"ERRO: % BC &gt; 0, mas NÃO permitida ❌",
IF(AND(K3838="SIM",V3838=0),"ATENÇÃO: BC permitida, mas % = 0 🔎",
"Base de cálculo aplicada corretamente ✅")))</f>
        <v/>
      </c>
      <c r="P3838" s="5" t="str">
        <f>IF(D3838="","",
IF(AND(Q3838&lt;&gt;"SIM",U3838&gt;0),"ERRO: % alíquota &gt; 0, mas NÃO permitida ❌",
IF(AND(Q3838="SIM",U3838=0),"ATENÇÃO: alíquota permitida, mas % = 0 🔎",
"Alíquota aplicada corretamente ✅")))</f>
        <v/>
      </c>
      <c r="Q3838" s="5" t="str">
        <f>IF(E3838="","",IFERROR(VLOOKUP(E3838,REGRAS_CST!$A$2:$D$200,4,FALSE),""))</f>
        <v/>
      </c>
      <c r="R3838" s="8"/>
      <c r="S3838" s="7">
        <f>IF($H3838="","",$H3838*(1-$U3838))</f>
        <v>8.9999999999999993E-3</v>
      </c>
      <c r="T3838" s="7">
        <f>IF($I3838="","",$I3838*(1-$U3838))</f>
        <v>1E-3</v>
      </c>
      <c r="U3838" s="7">
        <f>IFERROR(INDEX(BASE_CCLASSTRIB!$E:$E, MATCH(TEXT($D3838,"000000"), BASE_CCLASSTRIB!$A:$A, 0))/100, 0)</f>
        <v>0</v>
      </c>
      <c r="V3838" s="21">
        <f>IFERROR(INDEX(BASE_CCLASSTRIB!$F:$F, MATCH(TEXT($D3838,"000000"), BASE_CCLASSTRIB!$A:$A, 0))/100, 0)</f>
        <v>0</v>
      </c>
    </row>
    <row r="3839" spans="2:22" ht="15.75" customHeight="1" thickTop="1" thickBot="1">
      <c r="B3839" s="8"/>
      <c r="C3839" s="8"/>
      <c r="E3839" s="8" t="str">
        <f>IF(D3839="","",LEFT(D3839,3))</f>
        <v/>
      </c>
      <c r="F3839" s="5" t="str">
        <f>IF(E3839="","",IFERROR(VLOOKUP(E3839,REGRAS_CST!$A$2:$B$200,2,FALSE),""))</f>
        <v/>
      </c>
      <c r="H3839" s="7">
        <v>8.9999999999999993E-3</v>
      </c>
      <c r="I3839" s="7">
        <v>1E-3</v>
      </c>
      <c r="K3839" s="5" t="str">
        <f>IF(E3839="","",IFERROR(VLOOKUP(E3839,REGRAS_CST!$A$2:$C$200,3,FALSE),""))</f>
        <v/>
      </c>
      <c r="L3839" s="10" t="str">
        <f>IF($G3839="", "", $G3839*(1-$V3839))</f>
        <v/>
      </c>
      <c r="M3839" s="30" t="str">
        <f t="shared" si="118"/>
        <v/>
      </c>
      <c r="N3839" s="30" t="str">
        <f t="shared" si="119"/>
        <v/>
      </c>
      <c r="O3839" s="5" t="str">
        <f>IF(D3839="","",
IF(AND(K3839&lt;&gt;"SIM",V3839&gt;0),"ERRO: % BC &gt; 0, mas NÃO permitida ❌",
IF(AND(K3839="SIM",V3839=0),"ATENÇÃO: BC permitida, mas % = 0 🔎",
"Base de cálculo aplicada corretamente ✅")))</f>
        <v/>
      </c>
      <c r="P3839" s="5" t="str">
        <f>IF(D3839="","",
IF(AND(Q3839&lt;&gt;"SIM",U3839&gt;0),"ERRO: % alíquota &gt; 0, mas NÃO permitida ❌",
IF(AND(Q3839="SIM",U3839=0),"ATENÇÃO: alíquota permitida, mas % = 0 🔎",
"Alíquota aplicada corretamente ✅")))</f>
        <v/>
      </c>
      <c r="Q3839" s="5" t="str">
        <f>IF(E3839="","",IFERROR(VLOOKUP(E3839,REGRAS_CST!$A$2:$D$200,4,FALSE),""))</f>
        <v/>
      </c>
      <c r="R3839" s="8"/>
      <c r="S3839" s="7">
        <f>IF($H3839="","",$H3839*(1-$U3839))</f>
        <v>8.9999999999999993E-3</v>
      </c>
      <c r="T3839" s="7">
        <f>IF($I3839="","",$I3839*(1-$U3839))</f>
        <v>1E-3</v>
      </c>
      <c r="U3839" s="7">
        <f>IFERROR(INDEX(BASE_CCLASSTRIB!$E:$E, MATCH(TEXT($D3839,"000000"), BASE_CCLASSTRIB!$A:$A, 0))/100, 0)</f>
        <v>0</v>
      </c>
      <c r="V3839" s="21">
        <f>IFERROR(INDEX(BASE_CCLASSTRIB!$F:$F, MATCH(TEXT($D3839,"000000"), BASE_CCLASSTRIB!$A:$A, 0))/100, 0)</f>
        <v>0</v>
      </c>
    </row>
    <row r="3840" spans="2:22" ht="15.75" customHeight="1" thickTop="1" thickBot="1">
      <c r="B3840" s="8"/>
      <c r="C3840" s="8"/>
      <c r="E3840" s="8" t="str">
        <f>IF(D3840="","",LEFT(D3840,3))</f>
        <v/>
      </c>
      <c r="F3840" s="5" t="str">
        <f>IF(E3840="","",IFERROR(VLOOKUP(E3840,REGRAS_CST!$A$2:$B$200,2,FALSE),""))</f>
        <v/>
      </c>
      <c r="H3840" s="7">
        <v>8.9999999999999993E-3</v>
      </c>
      <c r="I3840" s="7">
        <v>1E-3</v>
      </c>
      <c r="K3840" s="5" t="str">
        <f>IF(E3840="","",IFERROR(VLOOKUP(E3840,REGRAS_CST!$A$2:$C$200,3,FALSE),""))</f>
        <v/>
      </c>
      <c r="L3840" s="10" t="str">
        <f>IF($G3840="", "", $G3840*(1-$V3840))</f>
        <v/>
      </c>
      <c r="M3840" s="30" t="str">
        <f t="shared" si="118"/>
        <v/>
      </c>
      <c r="N3840" s="30" t="str">
        <f t="shared" si="119"/>
        <v/>
      </c>
      <c r="O3840" s="5" t="str">
        <f>IF(D3840="","",
IF(AND(K3840&lt;&gt;"SIM",V3840&gt;0),"ERRO: % BC &gt; 0, mas NÃO permitida ❌",
IF(AND(K3840="SIM",V3840=0),"ATENÇÃO: BC permitida, mas % = 0 🔎",
"Base de cálculo aplicada corretamente ✅")))</f>
        <v/>
      </c>
      <c r="P3840" s="5" t="str">
        <f>IF(D3840="","",
IF(AND(Q3840&lt;&gt;"SIM",U3840&gt;0),"ERRO: % alíquota &gt; 0, mas NÃO permitida ❌",
IF(AND(Q3840="SIM",U3840=0),"ATENÇÃO: alíquota permitida, mas % = 0 🔎",
"Alíquota aplicada corretamente ✅")))</f>
        <v/>
      </c>
      <c r="Q3840" s="5" t="str">
        <f>IF(E3840="","",IFERROR(VLOOKUP(E3840,REGRAS_CST!$A$2:$D$200,4,FALSE),""))</f>
        <v/>
      </c>
      <c r="R3840" s="8"/>
      <c r="S3840" s="7">
        <f>IF($H3840="","",$H3840*(1-$U3840))</f>
        <v>8.9999999999999993E-3</v>
      </c>
      <c r="T3840" s="7">
        <f>IF($I3840="","",$I3840*(1-$U3840))</f>
        <v>1E-3</v>
      </c>
      <c r="U3840" s="7">
        <f>IFERROR(INDEX(BASE_CCLASSTRIB!$E:$E, MATCH(TEXT($D3840,"000000"), BASE_CCLASSTRIB!$A:$A, 0))/100, 0)</f>
        <v>0</v>
      </c>
      <c r="V3840" s="21">
        <f>IFERROR(INDEX(BASE_CCLASSTRIB!$F:$F, MATCH(TEXT($D3840,"000000"), BASE_CCLASSTRIB!$A:$A, 0))/100, 0)</f>
        <v>0</v>
      </c>
    </row>
    <row r="3841" spans="2:22" ht="15.75" customHeight="1" thickTop="1" thickBot="1">
      <c r="B3841" s="8"/>
      <c r="C3841" s="8"/>
      <c r="E3841" s="8" t="str">
        <f>IF(D3841="","",LEFT(D3841,3))</f>
        <v/>
      </c>
      <c r="F3841" s="5" t="str">
        <f>IF(E3841="","",IFERROR(VLOOKUP(E3841,REGRAS_CST!$A$2:$B$200,2,FALSE),""))</f>
        <v/>
      </c>
      <c r="H3841" s="7">
        <v>8.9999999999999993E-3</v>
      </c>
      <c r="I3841" s="7">
        <v>1E-3</v>
      </c>
      <c r="K3841" s="5" t="str">
        <f>IF(E3841="","",IFERROR(VLOOKUP(E3841,REGRAS_CST!$A$2:$C$200,3,FALSE),""))</f>
        <v/>
      </c>
      <c r="L3841" s="10" t="str">
        <f>IF($G3841="", "", $G3841*(1-$V3841))</f>
        <v/>
      </c>
      <c r="M3841" s="30" t="str">
        <f t="shared" si="118"/>
        <v/>
      </c>
      <c r="N3841" s="30" t="str">
        <f t="shared" si="119"/>
        <v/>
      </c>
      <c r="O3841" s="5" t="str">
        <f>IF(D3841="","",
IF(AND(K3841&lt;&gt;"SIM",V3841&gt;0),"ERRO: % BC &gt; 0, mas NÃO permitida ❌",
IF(AND(K3841="SIM",V3841=0),"ATENÇÃO: BC permitida, mas % = 0 🔎",
"Base de cálculo aplicada corretamente ✅")))</f>
        <v/>
      </c>
      <c r="P3841" s="5" t="str">
        <f>IF(D3841="","",
IF(AND(Q3841&lt;&gt;"SIM",U3841&gt;0),"ERRO: % alíquota &gt; 0, mas NÃO permitida ❌",
IF(AND(Q3841="SIM",U3841=0),"ATENÇÃO: alíquota permitida, mas % = 0 🔎",
"Alíquota aplicada corretamente ✅")))</f>
        <v/>
      </c>
      <c r="Q3841" s="5" t="str">
        <f>IF(E3841="","",IFERROR(VLOOKUP(E3841,REGRAS_CST!$A$2:$D$200,4,FALSE),""))</f>
        <v/>
      </c>
      <c r="R3841" s="8"/>
      <c r="S3841" s="7">
        <f>IF($H3841="","",$H3841*(1-$U3841))</f>
        <v>8.9999999999999993E-3</v>
      </c>
      <c r="T3841" s="7">
        <f>IF($I3841="","",$I3841*(1-$U3841))</f>
        <v>1E-3</v>
      </c>
      <c r="U3841" s="7">
        <f>IFERROR(INDEX(BASE_CCLASSTRIB!$E:$E, MATCH(TEXT($D3841,"000000"), BASE_CCLASSTRIB!$A:$A, 0))/100, 0)</f>
        <v>0</v>
      </c>
      <c r="V3841" s="21">
        <f>IFERROR(INDEX(BASE_CCLASSTRIB!$F:$F, MATCH(TEXT($D3841,"000000"), BASE_CCLASSTRIB!$A:$A, 0))/100, 0)</f>
        <v>0</v>
      </c>
    </row>
    <row r="3842" spans="2:22" ht="15.75" customHeight="1" thickTop="1" thickBot="1">
      <c r="B3842" s="8"/>
      <c r="C3842" s="8"/>
      <c r="E3842" s="8" t="str">
        <f>IF(D3842="","",LEFT(D3842,3))</f>
        <v/>
      </c>
      <c r="F3842" s="5" t="str">
        <f>IF(E3842="","",IFERROR(VLOOKUP(E3842,REGRAS_CST!$A$2:$B$200,2,FALSE),""))</f>
        <v/>
      </c>
      <c r="H3842" s="7">
        <v>8.9999999999999993E-3</v>
      </c>
      <c r="I3842" s="7">
        <v>1E-3</v>
      </c>
      <c r="K3842" s="5" t="str">
        <f>IF(E3842="","",IFERROR(VLOOKUP(E3842,REGRAS_CST!$A$2:$C$200,3,FALSE),""))</f>
        <v/>
      </c>
      <c r="L3842" s="10" t="str">
        <f>IF($G3842="", "", $G3842*(1-$V3842))</f>
        <v/>
      </c>
      <c r="M3842" s="30" t="str">
        <f t="shared" si="118"/>
        <v/>
      </c>
      <c r="N3842" s="30" t="str">
        <f t="shared" si="119"/>
        <v/>
      </c>
      <c r="O3842" s="5" t="str">
        <f>IF(D3842="","",
IF(AND(K3842&lt;&gt;"SIM",V3842&gt;0),"ERRO: % BC &gt; 0, mas NÃO permitida ❌",
IF(AND(K3842="SIM",V3842=0),"ATENÇÃO: BC permitida, mas % = 0 🔎",
"Base de cálculo aplicada corretamente ✅")))</f>
        <v/>
      </c>
      <c r="P3842" s="5" t="str">
        <f>IF(D3842="","",
IF(AND(Q3842&lt;&gt;"SIM",U3842&gt;0),"ERRO: % alíquota &gt; 0, mas NÃO permitida ❌",
IF(AND(Q3842="SIM",U3842=0),"ATENÇÃO: alíquota permitida, mas % = 0 🔎",
"Alíquota aplicada corretamente ✅")))</f>
        <v/>
      </c>
      <c r="Q3842" s="5" t="str">
        <f>IF(E3842="","",IFERROR(VLOOKUP(E3842,REGRAS_CST!$A$2:$D$200,4,FALSE),""))</f>
        <v/>
      </c>
      <c r="R3842" s="8"/>
      <c r="S3842" s="7">
        <f>IF($H3842="","",$H3842*(1-$U3842))</f>
        <v>8.9999999999999993E-3</v>
      </c>
      <c r="T3842" s="7">
        <f>IF($I3842="","",$I3842*(1-$U3842))</f>
        <v>1E-3</v>
      </c>
      <c r="U3842" s="7">
        <f>IFERROR(INDEX(BASE_CCLASSTRIB!$E:$E, MATCH(TEXT($D3842,"000000"), BASE_CCLASSTRIB!$A:$A, 0))/100, 0)</f>
        <v>0</v>
      </c>
      <c r="V3842" s="21">
        <f>IFERROR(INDEX(BASE_CCLASSTRIB!$F:$F, MATCH(TEXT($D3842,"000000"), BASE_CCLASSTRIB!$A:$A, 0))/100, 0)</f>
        <v>0</v>
      </c>
    </row>
    <row r="3843" spans="2:22" ht="15.75" customHeight="1" thickTop="1" thickBot="1">
      <c r="B3843" s="8"/>
      <c r="C3843" s="8"/>
      <c r="E3843" s="8" t="str">
        <f>IF(D3843="","",LEFT(D3843,3))</f>
        <v/>
      </c>
      <c r="F3843" s="5" t="str">
        <f>IF(E3843="","",IFERROR(VLOOKUP(E3843,REGRAS_CST!$A$2:$B$200,2,FALSE),""))</f>
        <v/>
      </c>
      <c r="H3843" s="7">
        <v>8.9999999999999993E-3</v>
      </c>
      <c r="I3843" s="7">
        <v>1E-3</v>
      </c>
      <c r="K3843" s="5" t="str">
        <f>IF(E3843="","",IFERROR(VLOOKUP(E3843,REGRAS_CST!$A$2:$C$200,3,FALSE),""))</f>
        <v/>
      </c>
      <c r="L3843" s="10" t="str">
        <f>IF($G3843="", "", $G3843*(1-$V3843))</f>
        <v/>
      </c>
      <c r="M3843" s="30" t="str">
        <f t="shared" si="118"/>
        <v/>
      </c>
      <c r="N3843" s="30" t="str">
        <f t="shared" si="119"/>
        <v/>
      </c>
      <c r="O3843" s="5" t="str">
        <f>IF(D3843="","",
IF(AND(K3843&lt;&gt;"SIM",V3843&gt;0),"ERRO: % BC &gt; 0, mas NÃO permitida ❌",
IF(AND(K3843="SIM",V3843=0),"ATENÇÃO: BC permitida, mas % = 0 🔎",
"Base de cálculo aplicada corretamente ✅")))</f>
        <v/>
      </c>
      <c r="P3843" s="5" t="str">
        <f>IF(D3843="","",
IF(AND(Q3843&lt;&gt;"SIM",U3843&gt;0),"ERRO: % alíquota &gt; 0, mas NÃO permitida ❌",
IF(AND(Q3843="SIM",U3843=0),"ATENÇÃO: alíquota permitida, mas % = 0 🔎",
"Alíquota aplicada corretamente ✅")))</f>
        <v/>
      </c>
      <c r="Q3843" s="5" t="str">
        <f>IF(E3843="","",IFERROR(VLOOKUP(E3843,REGRAS_CST!$A$2:$D$200,4,FALSE),""))</f>
        <v/>
      </c>
      <c r="R3843" s="8"/>
      <c r="S3843" s="7">
        <f>IF($H3843="","",$H3843*(1-$U3843))</f>
        <v>8.9999999999999993E-3</v>
      </c>
      <c r="T3843" s="7">
        <f>IF($I3843="","",$I3843*(1-$U3843))</f>
        <v>1E-3</v>
      </c>
      <c r="U3843" s="7">
        <f>IFERROR(INDEX(BASE_CCLASSTRIB!$E:$E, MATCH(TEXT($D3843,"000000"), BASE_CCLASSTRIB!$A:$A, 0))/100, 0)</f>
        <v>0</v>
      </c>
      <c r="V3843" s="21">
        <f>IFERROR(INDEX(BASE_CCLASSTRIB!$F:$F, MATCH(TEXT($D3843,"000000"), BASE_CCLASSTRIB!$A:$A, 0))/100, 0)</f>
        <v>0</v>
      </c>
    </row>
    <row r="3844" spans="2:22" ht="15.75" customHeight="1" thickTop="1" thickBot="1">
      <c r="B3844" s="8"/>
      <c r="C3844" s="8"/>
      <c r="E3844" s="8" t="str">
        <f>IF(D3844="","",LEFT(D3844,3))</f>
        <v/>
      </c>
      <c r="F3844" s="5" t="str">
        <f>IF(E3844="","",IFERROR(VLOOKUP(E3844,REGRAS_CST!$A$2:$B$200,2,FALSE),""))</f>
        <v/>
      </c>
      <c r="H3844" s="7">
        <v>8.9999999999999993E-3</v>
      </c>
      <c r="I3844" s="7">
        <v>1E-3</v>
      </c>
      <c r="K3844" s="5" t="str">
        <f>IF(E3844="","",IFERROR(VLOOKUP(E3844,REGRAS_CST!$A$2:$C$200,3,FALSE),""))</f>
        <v/>
      </c>
      <c r="L3844" s="10" t="str">
        <f>IF($G3844="", "", $G3844*(1-$V3844))</f>
        <v/>
      </c>
      <c r="M3844" s="30" t="str">
        <f t="shared" si="118"/>
        <v/>
      </c>
      <c r="N3844" s="30" t="str">
        <f t="shared" si="119"/>
        <v/>
      </c>
      <c r="O3844" s="5" t="str">
        <f>IF(D3844="","",
IF(AND(K3844&lt;&gt;"SIM",V3844&gt;0),"ERRO: % BC &gt; 0, mas NÃO permitida ❌",
IF(AND(K3844="SIM",V3844=0),"ATENÇÃO: BC permitida, mas % = 0 🔎",
"Base de cálculo aplicada corretamente ✅")))</f>
        <v/>
      </c>
      <c r="P3844" s="5" t="str">
        <f>IF(D3844="","",
IF(AND(Q3844&lt;&gt;"SIM",U3844&gt;0),"ERRO: % alíquota &gt; 0, mas NÃO permitida ❌",
IF(AND(Q3844="SIM",U3844=0),"ATENÇÃO: alíquota permitida, mas % = 0 🔎",
"Alíquota aplicada corretamente ✅")))</f>
        <v/>
      </c>
      <c r="Q3844" s="5" t="str">
        <f>IF(E3844="","",IFERROR(VLOOKUP(E3844,REGRAS_CST!$A$2:$D$200,4,FALSE),""))</f>
        <v/>
      </c>
      <c r="R3844" s="8"/>
      <c r="S3844" s="7">
        <f>IF($H3844="","",$H3844*(1-$U3844))</f>
        <v>8.9999999999999993E-3</v>
      </c>
      <c r="T3844" s="7">
        <f>IF($I3844="","",$I3844*(1-$U3844))</f>
        <v>1E-3</v>
      </c>
      <c r="U3844" s="7">
        <f>IFERROR(INDEX(BASE_CCLASSTRIB!$E:$E, MATCH(TEXT($D3844,"000000"), BASE_CCLASSTRIB!$A:$A, 0))/100, 0)</f>
        <v>0</v>
      </c>
      <c r="V3844" s="21">
        <f>IFERROR(INDEX(BASE_CCLASSTRIB!$F:$F, MATCH(TEXT($D3844,"000000"), BASE_CCLASSTRIB!$A:$A, 0))/100, 0)</f>
        <v>0</v>
      </c>
    </row>
    <row r="3845" spans="2:22" ht="15.75" customHeight="1" thickTop="1" thickBot="1">
      <c r="B3845" s="8"/>
      <c r="C3845" s="8"/>
      <c r="E3845" s="8" t="str">
        <f>IF(D3845="","",LEFT(D3845,3))</f>
        <v/>
      </c>
      <c r="F3845" s="5" t="str">
        <f>IF(E3845="","",IFERROR(VLOOKUP(E3845,REGRAS_CST!$A$2:$B$200,2,FALSE),""))</f>
        <v/>
      </c>
      <c r="H3845" s="7">
        <v>8.9999999999999993E-3</v>
      </c>
      <c r="I3845" s="7">
        <v>1E-3</v>
      </c>
      <c r="K3845" s="5" t="str">
        <f>IF(E3845="","",IFERROR(VLOOKUP(E3845,REGRAS_CST!$A$2:$C$200,3,FALSE),""))</f>
        <v/>
      </c>
      <c r="L3845" s="10" t="str">
        <f>IF($G3845="", "", $G3845*(1-$V3845))</f>
        <v/>
      </c>
      <c r="M3845" s="30" t="str">
        <f t="shared" ref="M3845:M3908" si="120">IF(OR($L3845="",$S3845=""),"",TRUNC(VALUE($L3845)*VALUE($S3845),2))</f>
        <v/>
      </c>
      <c r="N3845" s="30" t="str">
        <f t="shared" ref="N3845:N3908" si="121">IF(OR($L3845="",$T3845=""),"",TRUNC(VALUE($L3845)*VALUE($T3845),2))</f>
        <v/>
      </c>
      <c r="O3845" s="5" t="str">
        <f>IF(D3845="","",
IF(AND(K3845&lt;&gt;"SIM",V3845&gt;0),"ERRO: % BC &gt; 0, mas NÃO permitida ❌",
IF(AND(K3845="SIM",V3845=0),"ATENÇÃO: BC permitida, mas % = 0 🔎",
"Base de cálculo aplicada corretamente ✅")))</f>
        <v/>
      </c>
      <c r="P3845" s="5" t="str">
        <f>IF(D3845="","",
IF(AND(Q3845&lt;&gt;"SIM",U3845&gt;0),"ERRO: % alíquota &gt; 0, mas NÃO permitida ❌",
IF(AND(Q3845="SIM",U3845=0),"ATENÇÃO: alíquota permitida, mas % = 0 🔎",
"Alíquota aplicada corretamente ✅")))</f>
        <v/>
      </c>
      <c r="Q3845" s="5" t="str">
        <f>IF(E3845="","",IFERROR(VLOOKUP(E3845,REGRAS_CST!$A$2:$D$200,4,FALSE),""))</f>
        <v/>
      </c>
      <c r="R3845" s="8"/>
      <c r="S3845" s="7">
        <f>IF($H3845="","",$H3845*(1-$U3845))</f>
        <v>8.9999999999999993E-3</v>
      </c>
      <c r="T3845" s="7">
        <f>IF($I3845="","",$I3845*(1-$U3845))</f>
        <v>1E-3</v>
      </c>
      <c r="U3845" s="7">
        <f>IFERROR(INDEX(BASE_CCLASSTRIB!$E:$E, MATCH(TEXT($D3845,"000000"), BASE_CCLASSTRIB!$A:$A, 0))/100, 0)</f>
        <v>0</v>
      </c>
      <c r="V3845" s="21">
        <f>IFERROR(INDEX(BASE_CCLASSTRIB!$F:$F, MATCH(TEXT($D3845,"000000"), BASE_CCLASSTRIB!$A:$A, 0))/100, 0)</f>
        <v>0</v>
      </c>
    </row>
    <row r="3846" spans="2:22" ht="15.75" customHeight="1" thickTop="1" thickBot="1">
      <c r="B3846" s="8"/>
      <c r="C3846" s="8"/>
      <c r="E3846" s="8" t="str">
        <f>IF(D3846="","",LEFT(D3846,3))</f>
        <v/>
      </c>
      <c r="F3846" s="5" t="str">
        <f>IF(E3846="","",IFERROR(VLOOKUP(E3846,REGRAS_CST!$A$2:$B$200,2,FALSE),""))</f>
        <v/>
      </c>
      <c r="H3846" s="7">
        <v>8.9999999999999993E-3</v>
      </c>
      <c r="I3846" s="7">
        <v>1E-3</v>
      </c>
      <c r="K3846" s="5" t="str">
        <f>IF(E3846="","",IFERROR(VLOOKUP(E3846,REGRAS_CST!$A$2:$C$200,3,FALSE),""))</f>
        <v/>
      </c>
      <c r="L3846" s="10" t="str">
        <f>IF($G3846="", "", $G3846*(1-$V3846))</f>
        <v/>
      </c>
      <c r="M3846" s="30" t="str">
        <f t="shared" si="120"/>
        <v/>
      </c>
      <c r="N3846" s="30" t="str">
        <f t="shared" si="121"/>
        <v/>
      </c>
      <c r="O3846" s="5" t="str">
        <f>IF(D3846="","",
IF(AND(K3846&lt;&gt;"SIM",V3846&gt;0),"ERRO: % BC &gt; 0, mas NÃO permitida ❌",
IF(AND(K3846="SIM",V3846=0),"ATENÇÃO: BC permitida, mas % = 0 🔎",
"Base de cálculo aplicada corretamente ✅")))</f>
        <v/>
      </c>
      <c r="P3846" s="5" t="str">
        <f>IF(D3846="","",
IF(AND(Q3846&lt;&gt;"SIM",U3846&gt;0),"ERRO: % alíquota &gt; 0, mas NÃO permitida ❌",
IF(AND(Q3846="SIM",U3846=0),"ATENÇÃO: alíquota permitida, mas % = 0 🔎",
"Alíquota aplicada corretamente ✅")))</f>
        <v/>
      </c>
      <c r="Q3846" s="5" t="str">
        <f>IF(E3846="","",IFERROR(VLOOKUP(E3846,REGRAS_CST!$A$2:$D$200,4,FALSE),""))</f>
        <v/>
      </c>
      <c r="R3846" s="8"/>
      <c r="S3846" s="7">
        <f>IF($H3846="","",$H3846*(1-$U3846))</f>
        <v>8.9999999999999993E-3</v>
      </c>
      <c r="T3846" s="7">
        <f>IF($I3846="","",$I3846*(1-$U3846))</f>
        <v>1E-3</v>
      </c>
      <c r="U3846" s="7">
        <f>IFERROR(INDEX(BASE_CCLASSTRIB!$E:$E, MATCH(TEXT($D3846,"000000"), BASE_CCLASSTRIB!$A:$A, 0))/100, 0)</f>
        <v>0</v>
      </c>
      <c r="V3846" s="21">
        <f>IFERROR(INDEX(BASE_CCLASSTRIB!$F:$F, MATCH(TEXT($D3846,"000000"), BASE_CCLASSTRIB!$A:$A, 0))/100, 0)</f>
        <v>0</v>
      </c>
    </row>
    <row r="3847" spans="2:22" ht="15.75" customHeight="1" thickTop="1" thickBot="1">
      <c r="B3847" s="8"/>
      <c r="C3847" s="8"/>
      <c r="E3847" s="8" t="str">
        <f>IF(D3847="","",LEFT(D3847,3))</f>
        <v/>
      </c>
      <c r="F3847" s="5" t="str">
        <f>IF(E3847="","",IFERROR(VLOOKUP(E3847,REGRAS_CST!$A$2:$B$200,2,FALSE),""))</f>
        <v/>
      </c>
      <c r="H3847" s="7">
        <v>8.9999999999999993E-3</v>
      </c>
      <c r="I3847" s="7">
        <v>1E-3</v>
      </c>
      <c r="K3847" s="5" t="str">
        <f>IF(E3847="","",IFERROR(VLOOKUP(E3847,REGRAS_CST!$A$2:$C$200,3,FALSE),""))</f>
        <v/>
      </c>
      <c r="L3847" s="10" t="str">
        <f>IF($G3847="", "", $G3847*(1-$V3847))</f>
        <v/>
      </c>
      <c r="M3847" s="30" t="str">
        <f t="shared" si="120"/>
        <v/>
      </c>
      <c r="N3847" s="30" t="str">
        <f t="shared" si="121"/>
        <v/>
      </c>
      <c r="O3847" s="5" t="str">
        <f>IF(D3847="","",
IF(AND(K3847&lt;&gt;"SIM",V3847&gt;0),"ERRO: % BC &gt; 0, mas NÃO permitida ❌",
IF(AND(K3847="SIM",V3847=0),"ATENÇÃO: BC permitida, mas % = 0 🔎",
"Base de cálculo aplicada corretamente ✅")))</f>
        <v/>
      </c>
      <c r="P3847" s="5" t="str">
        <f>IF(D3847="","",
IF(AND(Q3847&lt;&gt;"SIM",U3847&gt;0),"ERRO: % alíquota &gt; 0, mas NÃO permitida ❌",
IF(AND(Q3847="SIM",U3847=0),"ATENÇÃO: alíquota permitida, mas % = 0 🔎",
"Alíquota aplicada corretamente ✅")))</f>
        <v/>
      </c>
      <c r="Q3847" s="5" t="str">
        <f>IF(E3847="","",IFERROR(VLOOKUP(E3847,REGRAS_CST!$A$2:$D$200,4,FALSE),""))</f>
        <v/>
      </c>
      <c r="R3847" s="8"/>
      <c r="S3847" s="7">
        <f>IF($H3847="","",$H3847*(1-$U3847))</f>
        <v>8.9999999999999993E-3</v>
      </c>
      <c r="T3847" s="7">
        <f>IF($I3847="","",$I3847*(1-$U3847))</f>
        <v>1E-3</v>
      </c>
      <c r="U3847" s="7">
        <f>IFERROR(INDEX(BASE_CCLASSTRIB!$E:$E, MATCH(TEXT($D3847,"000000"), BASE_CCLASSTRIB!$A:$A, 0))/100, 0)</f>
        <v>0</v>
      </c>
      <c r="V3847" s="21">
        <f>IFERROR(INDEX(BASE_CCLASSTRIB!$F:$F, MATCH(TEXT($D3847,"000000"), BASE_CCLASSTRIB!$A:$A, 0))/100, 0)</f>
        <v>0</v>
      </c>
    </row>
    <row r="3848" spans="2:22" ht="15.75" customHeight="1" thickTop="1" thickBot="1">
      <c r="B3848" s="8"/>
      <c r="C3848" s="8"/>
      <c r="E3848" s="8" t="str">
        <f>IF(D3848="","",LEFT(D3848,3))</f>
        <v/>
      </c>
      <c r="F3848" s="5" t="str">
        <f>IF(E3848="","",IFERROR(VLOOKUP(E3848,REGRAS_CST!$A$2:$B$200,2,FALSE),""))</f>
        <v/>
      </c>
      <c r="H3848" s="7">
        <v>8.9999999999999993E-3</v>
      </c>
      <c r="I3848" s="7">
        <v>1E-3</v>
      </c>
      <c r="K3848" s="5" t="str">
        <f>IF(E3848="","",IFERROR(VLOOKUP(E3848,REGRAS_CST!$A$2:$C$200,3,FALSE),""))</f>
        <v/>
      </c>
      <c r="L3848" s="10" t="str">
        <f>IF($G3848="", "", $G3848*(1-$V3848))</f>
        <v/>
      </c>
      <c r="M3848" s="30" t="str">
        <f t="shared" si="120"/>
        <v/>
      </c>
      <c r="N3848" s="30" t="str">
        <f t="shared" si="121"/>
        <v/>
      </c>
      <c r="O3848" s="5" t="str">
        <f>IF(D3848="","",
IF(AND(K3848&lt;&gt;"SIM",V3848&gt;0),"ERRO: % BC &gt; 0, mas NÃO permitida ❌",
IF(AND(K3848="SIM",V3848=0),"ATENÇÃO: BC permitida, mas % = 0 🔎",
"Base de cálculo aplicada corretamente ✅")))</f>
        <v/>
      </c>
      <c r="P3848" s="5" t="str">
        <f>IF(D3848="","",
IF(AND(Q3848&lt;&gt;"SIM",U3848&gt;0),"ERRO: % alíquota &gt; 0, mas NÃO permitida ❌",
IF(AND(Q3848="SIM",U3848=0),"ATENÇÃO: alíquota permitida, mas % = 0 🔎",
"Alíquota aplicada corretamente ✅")))</f>
        <v/>
      </c>
      <c r="Q3848" s="5" t="str">
        <f>IF(E3848="","",IFERROR(VLOOKUP(E3848,REGRAS_CST!$A$2:$D$200,4,FALSE),""))</f>
        <v/>
      </c>
      <c r="R3848" s="8"/>
      <c r="S3848" s="7">
        <f>IF($H3848="","",$H3848*(1-$U3848))</f>
        <v>8.9999999999999993E-3</v>
      </c>
      <c r="T3848" s="7">
        <f>IF($I3848="","",$I3848*(1-$U3848))</f>
        <v>1E-3</v>
      </c>
      <c r="U3848" s="7">
        <f>IFERROR(INDEX(BASE_CCLASSTRIB!$E:$E, MATCH(TEXT($D3848,"000000"), BASE_CCLASSTRIB!$A:$A, 0))/100, 0)</f>
        <v>0</v>
      </c>
      <c r="V3848" s="21">
        <f>IFERROR(INDEX(BASE_CCLASSTRIB!$F:$F, MATCH(TEXT($D3848,"000000"), BASE_CCLASSTRIB!$A:$A, 0))/100, 0)</f>
        <v>0</v>
      </c>
    </row>
    <row r="3849" spans="2:22" ht="15.75" customHeight="1" thickTop="1" thickBot="1">
      <c r="B3849" s="8"/>
      <c r="C3849" s="8"/>
      <c r="E3849" s="8" t="str">
        <f>IF(D3849="","",LEFT(D3849,3))</f>
        <v/>
      </c>
      <c r="F3849" s="5" t="str">
        <f>IF(E3849="","",IFERROR(VLOOKUP(E3849,REGRAS_CST!$A$2:$B$200,2,FALSE),""))</f>
        <v/>
      </c>
      <c r="H3849" s="7">
        <v>8.9999999999999993E-3</v>
      </c>
      <c r="I3849" s="7">
        <v>1E-3</v>
      </c>
      <c r="K3849" s="5" t="str">
        <f>IF(E3849="","",IFERROR(VLOOKUP(E3849,REGRAS_CST!$A$2:$C$200,3,FALSE),""))</f>
        <v/>
      </c>
      <c r="L3849" s="10" t="str">
        <f>IF($G3849="", "", $G3849*(1-$V3849))</f>
        <v/>
      </c>
      <c r="M3849" s="30" t="str">
        <f t="shared" si="120"/>
        <v/>
      </c>
      <c r="N3849" s="30" t="str">
        <f t="shared" si="121"/>
        <v/>
      </c>
      <c r="O3849" s="5" t="str">
        <f>IF(D3849="","",
IF(AND(K3849&lt;&gt;"SIM",V3849&gt;0),"ERRO: % BC &gt; 0, mas NÃO permitida ❌",
IF(AND(K3849="SIM",V3849=0),"ATENÇÃO: BC permitida, mas % = 0 🔎",
"Base de cálculo aplicada corretamente ✅")))</f>
        <v/>
      </c>
      <c r="P3849" s="5" t="str">
        <f>IF(D3849="","",
IF(AND(Q3849&lt;&gt;"SIM",U3849&gt;0),"ERRO: % alíquota &gt; 0, mas NÃO permitida ❌",
IF(AND(Q3849="SIM",U3849=0),"ATENÇÃO: alíquota permitida, mas % = 0 🔎",
"Alíquota aplicada corretamente ✅")))</f>
        <v/>
      </c>
      <c r="Q3849" s="5" t="str">
        <f>IF(E3849="","",IFERROR(VLOOKUP(E3849,REGRAS_CST!$A$2:$D$200,4,FALSE),""))</f>
        <v/>
      </c>
      <c r="R3849" s="8"/>
      <c r="S3849" s="7">
        <f>IF($H3849="","",$H3849*(1-$U3849))</f>
        <v>8.9999999999999993E-3</v>
      </c>
      <c r="T3849" s="7">
        <f>IF($I3849="","",$I3849*(1-$U3849))</f>
        <v>1E-3</v>
      </c>
      <c r="U3849" s="7">
        <f>IFERROR(INDEX(BASE_CCLASSTRIB!$E:$E, MATCH(TEXT($D3849,"000000"), BASE_CCLASSTRIB!$A:$A, 0))/100, 0)</f>
        <v>0</v>
      </c>
      <c r="V3849" s="21">
        <f>IFERROR(INDEX(BASE_CCLASSTRIB!$F:$F, MATCH(TEXT($D3849,"000000"), BASE_CCLASSTRIB!$A:$A, 0))/100, 0)</f>
        <v>0</v>
      </c>
    </row>
    <row r="3850" spans="2:22" ht="15.75" customHeight="1" thickTop="1" thickBot="1">
      <c r="B3850" s="8"/>
      <c r="C3850" s="8"/>
      <c r="E3850" s="8" t="str">
        <f>IF(D3850="","",LEFT(D3850,3))</f>
        <v/>
      </c>
      <c r="F3850" s="5" t="str">
        <f>IF(E3850="","",IFERROR(VLOOKUP(E3850,REGRAS_CST!$A$2:$B$200,2,FALSE),""))</f>
        <v/>
      </c>
      <c r="H3850" s="7">
        <v>8.9999999999999993E-3</v>
      </c>
      <c r="I3850" s="7">
        <v>1E-3</v>
      </c>
      <c r="K3850" s="5" t="str">
        <f>IF(E3850="","",IFERROR(VLOOKUP(E3850,REGRAS_CST!$A$2:$C$200,3,FALSE),""))</f>
        <v/>
      </c>
      <c r="L3850" s="10" t="str">
        <f>IF($G3850="", "", $G3850*(1-$V3850))</f>
        <v/>
      </c>
      <c r="M3850" s="30" t="str">
        <f t="shared" si="120"/>
        <v/>
      </c>
      <c r="N3850" s="30" t="str">
        <f t="shared" si="121"/>
        <v/>
      </c>
      <c r="O3850" s="5" t="str">
        <f>IF(D3850="","",
IF(AND(K3850&lt;&gt;"SIM",V3850&gt;0),"ERRO: % BC &gt; 0, mas NÃO permitida ❌",
IF(AND(K3850="SIM",V3850=0),"ATENÇÃO: BC permitida, mas % = 0 🔎",
"Base de cálculo aplicada corretamente ✅")))</f>
        <v/>
      </c>
      <c r="P3850" s="5" t="str">
        <f>IF(D3850="","",
IF(AND(Q3850&lt;&gt;"SIM",U3850&gt;0),"ERRO: % alíquota &gt; 0, mas NÃO permitida ❌",
IF(AND(Q3850="SIM",U3850=0),"ATENÇÃO: alíquota permitida, mas % = 0 🔎",
"Alíquota aplicada corretamente ✅")))</f>
        <v/>
      </c>
      <c r="Q3850" s="5" t="str">
        <f>IF(E3850="","",IFERROR(VLOOKUP(E3850,REGRAS_CST!$A$2:$D$200,4,FALSE),""))</f>
        <v/>
      </c>
      <c r="R3850" s="8"/>
      <c r="S3850" s="7">
        <f>IF($H3850="","",$H3850*(1-$U3850))</f>
        <v>8.9999999999999993E-3</v>
      </c>
      <c r="T3850" s="7">
        <f>IF($I3850="","",$I3850*(1-$U3850))</f>
        <v>1E-3</v>
      </c>
      <c r="U3850" s="7">
        <f>IFERROR(INDEX(BASE_CCLASSTRIB!$E:$E, MATCH(TEXT($D3850,"000000"), BASE_CCLASSTRIB!$A:$A, 0))/100, 0)</f>
        <v>0</v>
      </c>
      <c r="V3850" s="21">
        <f>IFERROR(INDEX(BASE_CCLASSTRIB!$F:$F, MATCH(TEXT($D3850,"000000"), BASE_CCLASSTRIB!$A:$A, 0))/100, 0)</f>
        <v>0</v>
      </c>
    </row>
    <row r="3851" spans="2:22" ht="15.75" customHeight="1" thickTop="1" thickBot="1">
      <c r="B3851" s="8"/>
      <c r="C3851" s="8"/>
      <c r="E3851" s="8" t="str">
        <f>IF(D3851="","",LEFT(D3851,3))</f>
        <v/>
      </c>
      <c r="F3851" s="5" t="str">
        <f>IF(E3851="","",IFERROR(VLOOKUP(E3851,REGRAS_CST!$A$2:$B$200,2,FALSE),""))</f>
        <v/>
      </c>
      <c r="H3851" s="7">
        <v>8.9999999999999993E-3</v>
      </c>
      <c r="I3851" s="7">
        <v>1E-3</v>
      </c>
      <c r="K3851" s="5" t="str">
        <f>IF(E3851="","",IFERROR(VLOOKUP(E3851,REGRAS_CST!$A$2:$C$200,3,FALSE),""))</f>
        <v/>
      </c>
      <c r="L3851" s="10" t="str">
        <f>IF($G3851="", "", $G3851*(1-$V3851))</f>
        <v/>
      </c>
      <c r="M3851" s="30" t="str">
        <f t="shared" si="120"/>
        <v/>
      </c>
      <c r="N3851" s="30" t="str">
        <f t="shared" si="121"/>
        <v/>
      </c>
      <c r="O3851" s="5" t="str">
        <f>IF(D3851="","",
IF(AND(K3851&lt;&gt;"SIM",V3851&gt;0),"ERRO: % BC &gt; 0, mas NÃO permitida ❌",
IF(AND(K3851="SIM",V3851=0),"ATENÇÃO: BC permitida, mas % = 0 🔎",
"Base de cálculo aplicada corretamente ✅")))</f>
        <v/>
      </c>
      <c r="P3851" s="5" t="str">
        <f>IF(D3851="","",
IF(AND(Q3851&lt;&gt;"SIM",U3851&gt;0),"ERRO: % alíquota &gt; 0, mas NÃO permitida ❌",
IF(AND(Q3851="SIM",U3851=0),"ATENÇÃO: alíquota permitida, mas % = 0 🔎",
"Alíquota aplicada corretamente ✅")))</f>
        <v/>
      </c>
      <c r="Q3851" s="5" t="str">
        <f>IF(E3851="","",IFERROR(VLOOKUP(E3851,REGRAS_CST!$A$2:$D$200,4,FALSE),""))</f>
        <v/>
      </c>
      <c r="R3851" s="8"/>
      <c r="S3851" s="7">
        <f>IF($H3851="","",$H3851*(1-$U3851))</f>
        <v>8.9999999999999993E-3</v>
      </c>
      <c r="T3851" s="7">
        <f>IF($I3851="","",$I3851*(1-$U3851))</f>
        <v>1E-3</v>
      </c>
      <c r="U3851" s="7">
        <f>IFERROR(INDEX(BASE_CCLASSTRIB!$E:$E, MATCH(TEXT($D3851,"000000"), BASE_CCLASSTRIB!$A:$A, 0))/100, 0)</f>
        <v>0</v>
      </c>
      <c r="V3851" s="21">
        <f>IFERROR(INDEX(BASE_CCLASSTRIB!$F:$F, MATCH(TEXT($D3851,"000000"), BASE_CCLASSTRIB!$A:$A, 0))/100, 0)</f>
        <v>0</v>
      </c>
    </row>
    <row r="3852" spans="2:22" ht="15.75" customHeight="1" thickTop="1" thickBot="1">
      <c r="B3852" s="8"/>
      <c r="C3852" s="8"/>
      <c r="E3852" s="8" t="str">
        <f>IF(D3852="","",LEFT(D3852,3))</f>
        <v/>
      </c>
      <c r="F3852" s="5" t="str">
        <f>IF(E3852="","",IFERROR(VLOOKUP(E3852,REGRAS_CST!$A$2:$B$200,2,FALSE),""))</f>
        <v/>
      </c>
      <c r="H3852" s="7">
        <v>8.9999999999999993E-3</v>
      </c>
      <c r="I3852" s="7">
        <v>1E-3</v>
      </c>
      <c r="K3852" s="5" t="str">
        <f>IF(E3852="","",IFERROR(VLOOKUP(E3852,REGRAS_CST!$A$2:$C$200,3,FALSE),""))</f>
        <v/>
      </c>
      <c r="L3852" s="10" t="str">
        <f>IF($G3852="", "", $G3852*(1-$V3852))</f>
        <v/>
      </c>
      <c r="M3852" s="30" t="str">
        <f t="shared" si="120"/>
        <v/>
      </c>
      <c r="N3852" s="30" t="str">
        <f t="shared" si="121"/>
        <v/>
      </c>
      <c r="O3852" s="5" t="str">
        <f>IF(D3852="","",
IF(AND(K3852&lt;&gt;"SIM",V3852&gt;0),"ERRO: % BC &gt; 0, mas NÃO permitida ❌",
IF(AND(K3852="SIM",V3852=0),"ATENÇÃO: BC permitida, mas % = 0 🔎",
"Base de cálculo aplicada corretamente ✅")))</f>
        <v/>
      </c>
      <c r="P3852" s="5" t="str">
        <f>IF(D3852="","",
IF(AND(Q3852&lt;&gt;"SIM",U3852&gt;0),"ERRO: % alíquota &gt; 0, mas NÃO permitida ❌",
IF(AND(Q3852="SIM",U3852=0),"ATENÇÃO: alíquota permitida, mas % = 0 🔎",
"Alíquota aplicada corretamente ✅")))</f>
        <v/>
      </c>
      <c r="Q3852" s="5" t="str">
        <f>IF(E3852="","",IFERROR(VLOOKUP(E3852,REGRAS_CST!$A$2:$D$200,4,FALSE),""))</f>
        <v/>
      </c>
      <c r="R3852" s="8"/>
      <c r="S3852" s="7">
        <f>IF($H3852="","",$H3852*(1-$U3852))</f>
        <v>8.9999999999999993E-3</v>
      </c>
      <c r="T3852" s="7">
        <f>IF($I3852="","",$I3852*(1-$U3852))</f>
        <v>1E-3</v>
      </c>
      <c r="U3852" s="7">
        <f>IFERROR(INDEX(BASE_CCLASSTRIB!$E:$E, MATCH(TEXT($D3852,"000000"), BASE_CCLASSTRIB!$A:$A, 0))/100, 0)</f>
        <v>0</v>
      </c>
      <c r="V3852" s="21">
        <f>IFERROR(INDEX(BASE_CCLASSTRIB!$F:$F, MATCH(TEXT($D3852,"000000"), BASE_CCLASSTRIB!$A:$A, 0))/100, 0)</f>
        <v>0</v>
      </c>
    </row>
    <row r="3853" spans="2:22" ht="15.75" customHeight="1" thickTop="1" thickBot="1">
      <c r="B3853" s="8"/>
      <c r="C3853" s="8"/>
      <c r="E3853" s="8" t="str">
        <f>IF(D3853="","",LEFT(D3853,3))</f>
        <v/>
      </c>
      <c r="F3853" s="5" t="str">
        <f>IF(E3853="","",IFERROR(VLOOKUP(E3853,REGRAS_CST!$A$2:$B$200,2,FALSE),""))</f>
        <v/>
      </c>
      <c r="H3853" s="7">
        <v>8.9999999999999993E-3</v>
      </c>
      <c r="I3853" s="7">
        <v>1E-3</v>
      </c>
      <c r="K3853" s="5" t="str">
        <f>IF(E3853="","",IFERROR(VLOOKUP(E3853,REGRAS_CST!$A$2:$C$200,3,FALSE),""))</f>
        <v/>
      </c>
      <c r="L3853" s="10" t="str">
        <f>IF($G3853="", "", $G3853*(1-$V3853))</f>
        <v/>
      </c>
      <c r="M3853" s="30" t="str">
        <f t="shared" si="120"/>
        <v/>
      </c>
      <c r="N3853" s="30" t="str">
        <f t="shared" si="121"/>
        <v/>
      </c>
      <c r="O3853" s="5" t="str">
        <f>IF(D3853="","",
IF(AND(K3853&lt;&gt;"SIM",V3853&gt;0),"ERRO: % BC &gt; 0, mas NÃO permitida ❌",
IF(AND(K3853="SIM",V3853=0),"ATENÇÃO: BC permitida, mas % = 0 🔎",
"Base de cálculo aplicada corretamente ✅")))</f>
        <v/>
      </c>
      <c r="P3853" s="5" t="str">
        <f>IF(D3853="","",
IF(AND(Q3853&lt;&gt;"SIM",U3853&gt;0),"ERRO: % alíquota &gt; 0, mas NÃO permitida ❌",
IF(AND(Q3853="SIM",U3853=0),"ATENÇÃO: alíquota permitida, mas % = 0 🔎",
"Alíquota aplicada corretamente ✅")))</f>
        <v/>
      </c>
      <c r="Q3853" s="5" t="str">
        <f>IF(E3853="","",IFERROR(VLOOKUP(E3853,REGRAS_CST!$A$2:$D$200,4,FALSE),""))</f>
        <v/>
      </c>
      <c r="R3853" s="8"/>
      <c r="S3853" s="7">
        <f>IF($H3853="","",$H3853*(1-$U3853))</f>
        <v>8.9999999999999993E-3</v>
      </c>
      <c r="T3853" s="7">
        <f>IF($I3853="","",$I3853*(1-$U3853))</f>
        <v>1E-3</v>
      </c>
      <c r="U3853" s="7">
        <f>IFERROR(INDEX(BASE_CCLASSTRIB!$E:$E, MATCH(TEXT($D3853,"000000"), BASE_CCLASSTRIB!$A:$A, 0))/100, 0)</f>
        <v>0</v>
      </c>
      <c r="V3853" s="21">
        <f>IFERROR(INDEX(BASE_CCLASSTRIB!$F:$F, MATCH(TEXT($D3853,"000000"), BASE_CCLASSTRIB!$A:$A, 0))/100, 0)</f>
        <v>0</v>
      </c>
    </row>
    <row r="3854" spans="2:22" ht="15.75" customHeight="1" thickTop="1" thickBot="1">
      <c r="B3854" s="8"/>
      <c r="C3854" s="8"/>
      <c r="E3854" s="8" t="str">
        <f>IF(D3854="","",LEFT(D3854,3))</f>
        <v/>
      </c>
      <c r="F3854" s="5" t="str">
        <f>IF(E3854="","",IFERROR(VLOOKUP(E3854,REGRAS_CST!$A$2:$B$200,2,FALSE),""))</f>
        <v/>
      </c>
      <c r="H3854" s="7">
        <v>8.9999999999999993E-3</v>
      </c>
      <c r="I3854" s="7">
        <v>1E-3</v>
      </c>
      <c r="K3854" s="5" t="str">
        <f>IF(E3854="","",IFERROR(VLOOKUP(E3854,REGRAS_CST!$A$2:$C$200,3,FALSE),""))</f>
        <v/>
      </c>
      <c r="L3854" s="10" t="str">
        <f>IF($G3854="", "", $G3854*(1-$V3854))</f>
        <v/>
      </c>
      <c r="M3854" s="30" t="str">
        <f t="shared" si="120"/>
        <v/>
      </c>
      <c r="N3854" s="30" t="str">
        <f t="shared" si="121"/>
        <v/>
      </c>
      <c r="O3854" s="5" t="str">
        <f>IF(D3854="","",
IF(AND(K3854&lt;&gt;"SIM",V3854&gt;0),"ERRO: % BC &gt; 0, mas NÃO permitida ❌",
IF(AND(K3854="SIM",V3854=0),"ATENÇÃO: BC permitida, mas % = 0 🔎",
"Base de cálculo aplicada corretamente ✅")))</f>
        <v/>
      </c>
      <c r="P3854" s="5" t="str">
        <f>IF(D3854="","",
IF(AND(Q3854&lt;&gt;"SIM",U3854&gt;0),"ERRO: % alíquota &gt; 0, mas NÃO permitida ❌",
IF(AND(Q3854="SIM",U3854=0),"ATENÇÃO: alíquota permitida, mas % = 0 🔎",
"Alíquota aplicada corretamente ✅")))</f>
        <v/>
      </c>
      <c r="Q3854" s="5" t="str">
        <f>IF(E3854="","",IFERROR(VLOOKUP(E3854,REGRAS_CST!$A$2:$D$200,4,FALSE),""))</f>
        <v/>
      </c>
      <c r="R3854" s="8"/>
      <c r="S3854" s="7">
        <f>IF($H3854="","",$H3854*(1-$U3854))</f>
        <v>8.9999999999999993E-3</v>
      </c>
      <c r="T3854" s="7">
        <f>IF($I3854="","",$I3854*(1-$U3854))</f>
        <v>1E-3</v>
      </c>
      <c r="U3854" s="7">
        <f>IFERROR(INDEX(BASE_CCLASSTRIB!$E:$E, MATCH(TEXT($D3854,"000000"), BASE_CCLASSTRIB!$A:$A, 0))/100, 0)</f>
        <v>0</v>
      </c>
      <c r="V3854" s="21">
        <f>IFERROR(INDEX(BASE_CCLASSTRIB!$F:$F, MATCH(TEXT($D3854,"000000"), BASE_CCLASSTRIB!$A:$A, 0))/100, 0)</f>
        <v>0</v>
      </c>
    </row>
    <row r="3855" spans="2:22" ht="15.75" customHeight="1" thickTop="1" thickBot="1">
      <c r="B3855" s="8"/>
      <c r="C3855" s="8"/>
      <c r="E3855" s="8" t="str">
        <f>IF(D3855="","",LEFT(D3855,3))</f>
        <v/>
      </c>
      <c r="F3855" s="5" t="str">
        <f>IF(E3855="","",IFERROR(VLOOKUP(E3855,REGRAS_CST!$A$2:$B$200,2,FALSE),""))</f>
        <v/>
      </c>
      <c r="H3855" s="7">
        <v>8.9999999999999993E-3</v>
      </c>
      <c r="I3855" s="7">
        <v>1E-3</v>
      </c>
      <c r="K3855" s="5" t="str">
        <f>IF(E3855="","",IFERROR(VLOOKUP(E3855,REGRAS_CST!$A$2:$C$200,3,FALSE),""))</f>
        <v/>
      </c>
      <c r="L3855" s="10" t="str">
        <f>IF($G3855="", "", $G3855*(1-$V3855))</f>
        <v/>
      </c>
      <c r="M3855" s="30" t="str">
        <f t="shared" si="120"/>
        <v/>
      </c>
      <c r="N3855" s="30" t="str">
        <f t="shared" si="121"/>
        <v/>
      </c>
      <c r="O3855" s="5" t="str">
        <f>IF(D3855="","",
IF(AND(K3855&lt;&gt;"SIM",V3855&gt;0),"ERRO: % BC &gt; 0, mas NÃO permitida ❌",
IF(AND(K3855="SIM",V3855=0),"ATENÇÃO: BC permitida, mas % = 0 🔎",
"Base de cálculo aplicada corretamente ✅")))</f>
        <v/>
      </c>
      <c r="P3855" s="5" t="str">
        <f>IF(D3855="","",
IF(AND(Q3855&lt;&gt;"SIM",U3855&gt;0),"ERRO: % alíquota &gt; 0, mas NÃO permitida ❌",
IF(AND(Q3855="SIM",U3855=0),"ATENÇÃO: alíquota permitida, mas % = 0 🔎",
"Alíquota aplicada corretamente ✅")))</f>
        <v/>
      </c>
      <c r="Q3855" s="5" t="str">
        <f>IF(E3855="","",IFERROR(VLOOKUP(E3855,REGRAS_CST!$A$2:$D$200,4,FALSE),""))</f>
        <v/>
      </c>
      <c r="R3855" s="8"/>
      <c r="S3855" s="7">
        <f>IF($H3855="","",$H3855*(1-$U3855))</f>
        <v>8.9999999999999993E-3</v>
      </c>
      <c r="T3855" s="7">
        <f>IF($I3855="","",$I3855*(1-$U3855))</f>
        <v>1E-3</v>
      </c>
      <c r="U3855" s="7">
        <f>IFERROR(INDEX(BASE_CCLASSTRIB!$E:$E, MATCH(TEXT($D3855,"000000"), BASE_CCLASSTRIB!$A:$A, 0))/100, 0)</f>
        <v>0</v>
      </c>
      <c r="V3855" s="21">
        <f>IFERROR(INDEX(BASE_CCLASSTRIB!$F:$F, MATCH(TEXT($D3855,"000000"), BASE_CCLASSTRIB!$A:$A, 0))/100, 0)</f>
        <v>0</v>
      </c>
    </row>
    <row r="3856" spans="2:22" ht="15.75" customHeight="1" thickTop="1" thickBot="1">
      <c r="B3856" s="8"/>
      <c r="C3856" s="8"/>
      <c r="E3856" s="8" t="str">
        <f>IF(D3856="","",LEFT(D3856,3))</f>
        <v/>
      </c>
      <c r="F3856" s="5" t="str">
        <f>IF(E3856="","",IFERROR(VLOOKUP(E3856,REGRAS_CST!$A$2:$B$200,2,FALSE),""))</f>
        <v/>
      </c>
      <c r="H3856" s="7">
        <v>8.9999999999999993E-3</v>
      </c>
      <c r="I3856" s="7">
        <v>1E-3</v>
      </c>
      <c r="K3856" s="5" t="str">
        <f>IF(E3856="","",IFERROR(VLOOKUP(E3856,REGRAS_CST!$A$2:$C$200,3,FALSE),""))</f>
        <v/>
      </c>
      <c r="L3856" s="10" t="str">
        <f>IF($G3856="", "", $G3856*(1-$V3856))</f>
        <v/>
      </c>
      <c r="M3856" s="30" t="str">
        <f t="shared" si="120"/>
        <v/>
      </c>
      <c r="N3856" s="30" t="str">
        <f t="shared" si="121"/>
        <v/>
      </c>
      <c r="O3856" s="5" t="str">
        <f>IF(D3856="","",
IF(AND(K3856&lt;&gt;"SIM",V3856&gt;0),"ERRO: % BC &gt; 0, mas NÃO permitida ❌",
IF(AND(K3856="SIM",V3856=0),"ATENÇÃO: BC permitida, mas % = 0 🔎",
"Base de cálculo aplicada corretamente ✅")))</f>
        <v/>
      </c>
      <c r="P3856" s="5" t="str">
        <f>IF(D3856="","",
IF(AND(Q3856&lt;&gt;"SIM",U3856&gt;0),"ERRO: % alíquota &gt; 0, mas NÃO permitida ❌",
IF(AND(Q3856="SIM",U3856=0),"ATENÇÃO: alíquota permitida, mas % = 0 🔎",
"Alíquota aplicada corretamente ✅")))</f>
        <v/>
      </c>
      <c r="Q3856" s="5" t="str">
        <f>IF(E3856="","",IFERROR(VLOOKUP(E3856,REGRAS_CST!$A$2:$D$200,4,FALSE),""))</f>
        <v/>
      </c>
      <c r="R3856" s="8"/>
      <c r="S3856" s="7">
        <f>IF($H3856="","",$H3856*(1-$U3856))</f>
        <v>8.9999999999999993E-3</v>
      </c>
      <c r="T3856" s="7">
        <f>IF($I3856="","",$I3856*(1-$U3856))</f>
        <v>1E-3</v>
      </c>
      <c r="U3856" s="7">
        <f>IFERROR(INDEX(BASE_CCLASSTRIB!$E:$E, MATCH(TEXT($D3856,"000000"), BASE_CCLASSTRIB!$A:$A, 0))/100, 0)</f>
        <v>0</v>
      </c>
      <c r="V3856" s="21">
        <f>IFERROR(INDEX(BASE_CCLASSTRIB!$F:$F, MATCH(TEXT($D3856,"000000"), BASE_CCLASSTRIB!$A:$A, 0))/100, 0)</f>
        <v>0</v>
      </c>
    </row>
    <row r="3857" spans="2:22" ht="15.75" customHeight="1" thickTop="1" thickBot="1">
      <c r="B3857" s="8"/>
      <c r="C3857" s="8"/>
      <c r="E3857" s="8" t="str">
        <f>IF(D3857="","",LEFT(D3857,3))</f>
        <v/>
      </c>
      <c r="F3857" s="5" t="str">
        <f>IF(E3857="","",IFERROR(VLOOKUP(E3857,REGRAS_CST!$A$2:$B$200,2,FALSE),""))</f>
        <v/>
      </c>
      <c r="H3857" s="7">
        <v>8.9999999999999993E-3</v>
      </c>
      <c r="I3857" s="7">
        <v>1E-3</v>
      </c>
      <c r="K3857" s="5" t="str">
        <f>IF(E3857="","",IFERROR(VLOOKUP(E3857,REGRAS_CST!$A$2:$C$200,3,FALSE),""))</f>
        <v/>
      </c>
      <c r="L3857" s="10" t="str">
        <f>IF($G3857="", "", $G3857*(1-$V3857))</f>
        <v/>
      </c>
      <c r="M3857" s="30" t="str">
        <f t="shared" si="120"/>
        <v/>
      </c>
      <c r="N3857" s="30" t="str">
        <f t="shared" si="121"/>
        <v/>
      </c>
      <c r="O3857" s="5" t="str">
        <f>IF(D3857="","",
IF(AND(K3857&lt;&gt;"SIM",V3857&gt;0),"ERRO: % BC &gt; 0, mas NÃO permitida ❌",
IF(AND(K3857="SIM",V3857=0),"ATENÇÃO: BC permitida, mas % = 0 🔎",
"Base de cálculo aplicada corretamente ✅")))</f>
        <v/>
      </c>
      <c r="P3857" s="5" t="str">
        <f>IF(D3857="","",
IF(AND(Q3857&lt;&gt;"SIM",U3857&gt;0),"ERRO: % alíquota &gt; 0, mas NÃO permitida ❌",
IF(AND(Q3857="SIM",U3857=0),"ATENÇÃO: alíquota permitida, mas % = 0 🔎",
"Alíquota aplicada corretamente ✅")))</f>
        <v/>
      </c>
      <c r="Q3857" s="5" t="str">
        <f>IF(E3857="","",IFERROR(VLOOKUP(E3857,REGRAS_CST!$A$2:$D$200,4,FALSE),""))</f>
        <v/>
      </c>
      <c r="R3857" s="8"/>
      <c r="S3857" s="7">
        <f>IF($H3857="","",$H3857*(1-$U3857))</f>
        <v>8.9999999999999993E-3</v>
      </c>
      <c r="T3857" s="7">
        <f>IF($I3857="","",$I3857*(1-$U3857))</f>
        <v>1E-3</v>
      </c>
      <c r="U3857" s="7">
        <f>IFERROR(INDEX(BASE_CCLASSTRIB!$E:$E, MATCH(TEXT($D3857,"000000"), BASE_CCLASSTRIB!$A:$A, 0))/100, 0)</f>
        <v>0</v>
      </c>
      <c r="V3857" s="21">
        <f>IFERROR(INDEX(BASE_CCLASSTRIB!$F:$F, MATCH(TEXT($D3857,"000000"), BASE_CCLASSTRIB!$A:$A, 0))/100, 0)</f>
        <v>0</v>
      </c>
    </row>
    <row r="3858" spans="2:22" ht="15.75" customHeight="1" thickTop="1" thickBot="1">
      <c r="B3858" s="8"/>
      <c r="C3858" s="8"/>
      <c r="E3858" s="8" t="str">
        <f>IF(D3858="","",LEFT(D3858,3))</f>
        <v/>
      </c>
      <c r="F3858" s="5" t="str">
        <f>IF(E3858="","",IFERROR(VLOOKUP(E3858,REGRAS_CST!$A$2:$B$200,2,FALSE),""))</f>
        <v/>
      </c>
      <c r="H3858" s="7">
        <v>8.9999999999999993E-3</v>
      </c>
      <c r="I3858" s="7">
        <v>1E-3</v>
      </c>
      <c r="K3858" s="5" t="str">
        <f>IF(E3858="","",IFERROR(VLOOKUP(E3858,REGRAS_CST!$A$2:$C$200,3,FALSE),""))</f>
        <v/>
      </c>
      <c r="L3858" s="10" t="str">
        <f>IF($G3858="", "", $G3858*(1-$V3858))</f>
        <v/>
      </c>
      <c r="M3858" s="30" t="str">
        <f t="shared" si="120"/>
        <v/>
      </c>
      <c r="N3858" s="30" t="str">
        <f t="shared" si="121"/>
        <v/>
      </c>
      <c r="O3858" s="5" t="str">
        <f>IF(D3858="","",
IF(AND(K3858&lt;&gt;"SIM",V3858&gt;0),"ERRO: % BC &gt; 0, mas NÃO permitida ❌",
IF(AND(K3858="SIM",V3858=0),"ATENÇÃO: BC permitida, mas % = 0 🔎",
"Base de cálculo aplicada corretamente ✅")))</f>
        <v/>
      </c>
      <c r="P3858" s="5" t="str">
        <f>IF(D3858="","",
IF(AND(Q3858&lt;&gt;"SIM",U3858&gt;0),"ERRO: % alíquota &gt; 0, mas NÃO permitida ❌",
IF(AND(Q3858="SIM",U3858=0),"ATENÇÃO: alíquota permitida, mas % = 0 🔎",
"Alíquota aplicada corretamente ✅")))</f>
        <v/>
      </c>
      <c r="Q3858" s="5" t="str">
        <f>IF(E3858="","",IFERROR(VLOOKUP(E3858,REGRAS_CST!$A$2:$D$200,4,FALSE),""))</f>
        <v/>
      </c>
      <c r="R3858" s="8"/>
      <c r="S3858" s="7">
        <f>IF($H3858="","",$H3858*(1-$U3858))</f>
        <v>8.9999999999999993E-3</v>
      </c>
      <c r="T3858" s="7">
        <f>IF($I3858="","",$I3858*(1-$U3858))</f>
        <v>1E-3</v>
      </c>
      <c r="U3858" s="7">
        <f>IFERROR(INDEX(BASE_CCLASSTRIB!$E:$E, MATCH(TEXT($D3858,"000000"), BASE_CCLASSTRIB!$A:$A, 0))/100, 0)</f>
        <v>0</v>
      </c>
      <c r="V3858" s="21">
        <f>IFERROR(INDEX(BASE_CCLASSTRIB!$F:$F, MATCH(TEXT($D3858,"000000"), BASE_CCLASSTRIB!$A:$A, 0))/100, 0)</f>
        <v>0</v>
      </c>
    </row>
    <row r="3859" spans="2:22" ht="15.75" customHeight="1" thickTop="1" thickBot="1">
      <c r="B3859" s="8"/>
      <c r="C3859" s="8"/>
      <c r="E3859" s="8" t="str">
        <f>IF(D3859="","",LEFT(D3859,3))</f>
        <v/>
      </c>
      <c r="F3859" s="5" t="str">
        <f>IF(E3859="","",IFERROR(VLOOKUP(E3859,REGRAS_CST!$A$2:$B$200,2,FALSE),""))</f>
        <v/>
      </c>
      <c r="H3859" s="7">
        <v>8.9999999999999993E-3</v>
      </c>
      <c r="I3859" s="7">
        <v>1E-3</v>
      </c>
      <c r="K3859" s="5" t="str">
        <f>IF(E3859="","",IFERROR(VLOOKUP(E3859,REGRAS_CST!$A$2:$C$200,3,FALSE),""))</f>
        <v/>
      </c>
      <c r="L3859" s="10" t="str">
        <f>IF($G3859="", "", $G3859*(1-$V3859))</f>
        <v/>
      </c>
      <c r="M3859" s="30" t="str">
        <f t="shared" si="120"/>
        <v/>
      </c>
      <c r="N3859" s="30" t="str">
        <f t="shared" si="121"/>
        <v/>
      </c>
      <c r="O3859" s="5" t="str">
        <f>IF(D3859="","",
IF(AND(K3859&lt;&gt;"SIM",V3859&gt;0),"ERRO: % BC &gt; 0, mas NÃO permitida ❌",
IF(AND(K3859="SIM",V3859=0),"ATENÇÃO: BC permitida, mas % = 0 🔎",
"Base de cálculo aplicada corretamente ✅")))</f>
        <v/>
      </c>
      <c r="P3859" s="5" t="str">
        <f>IF(D3859="","",
IF(AND(Q3859&lt;&gt;"SIM",U3859&gt;0),"ERRO: % alíquota &gt; 0, mas NÃO permitida ❌",
IF(AND(Q3859="SIM",U3859=0),"ATENÇÃO: alíquota permitida, mas % = 0 🔎",
"Alíquota aplicada corretamente ✅")))</f>
        <v/>
      </c>
      <c r="Q3859" s="5" t="str">
        <f>IF(E3859="","",IFERROR(VLOOKUP(E3859,REGRAS_CST!$A$2:$D$200,4,FALSE),""))</f>
        <v/>
      </c>
      <c r="R3859" s="8"/>
      <c r="S3859" s="7">
        <f>IF($H3859="","",$H3859*(1-$U3859))</f>
        <v>8.9999999999999993E-3</v>
      </c>
      <c r="T3859" s="7">
        <f>IF($I3859="","",$I3859*(1-$U3859))</f>
        <v>1E-3</v>
      </c>
      <c r="U3859" s="7">
        <f>IFERROR(INDEX(BASE_CCLASSTRIB!$E:$E, MATCH(TEXT($D3859,"000000"), BASE_CCLASSTRIB!$A:$A, 0))/100, 0)</f>
        <v>0</v>
      </c>
      <c r="V3859" s="21">
        <f>IFERROR(INDEX(BASE_CCLASSTRIB!$F:$F, MATCH(TEXT($D3859,"000000"), BASE_CCLASSTRIB!$A:$A, 0))/100, 0)</f>
        <v>0</v>
      </c>
    </row>
    <row r="3860" spans="2:22" ht="15.75" customHeight="1" thickTop="1" thickBot="1">
      <c r="B3860" s="8"/>
      <c r="C3860" s="8"/>
      <c r="E3860" s="8" t="str">
        <f>IF(D3860="","",LEFT(D3860,3))</f>
        <v/>
      </c>
      <c r="F3860" s="5" t="str">
        <f>IF(E3860="","",IFERROR(VLOOKUP(E3860,REGRAS_CST!$A$2:$B$200,2,FALSE),""))</f>
        <v/>
      </c>
      <c r="H3860" s="7">
        <v>8.9999999999999993E-3</v>
      </c>
      <c r="I3860" s="7">
        <v>1E-3</v>
      </c>
      <c r="K3860" s="5" t="str">
        <f>IF(E3860="","",IFERROR(VLOOKUP(E3860,REGRAS_CST!$A$2:$C$200,3,FALSE),""))</f>
        <v/>
      </c>
      <c r="L3860" s="10" t="str">
        <f>IF($G3860="", "", $G3860*(1-$V3860))</f>
        <v/>
      </c>
      <c r="M3860" s="30" t="str">
        <f t="shared" si="120"/>
        <v/>
      </c>
      <c r="N3860" s="30" t="str">
        <f t="shared" si="121"/>
        <v/>
      </c>
      <c r="O3860" s="5" t="str">
        <f>IF(D3860="","",
IF(AND(K3860&lt;&gt;"SIM",V3860&gt;0),"ERRO: % BC &gt; 0, mas NÃO permitida ❌",
IF(AND(K3860="SIM",V3860=0),"ATENÇÃO: BC permitida, mas % = 0 🔎",
"Base de cálculo aplicada corretamente ✅")))</f>
        <v/>
      </c>
      <c r="P3860" s="5" t="str">
        <f>IF(D3860="","",
IF(AND(Q3860&lt;&gt;"SIM",U3860&gt;0),"ERRO: % alíquota &gt; 0, mas NÃO permitida ❌",
IF(AND(Q3860="SIM",U3860=0),"ATENÇÃO: alíquota permitida, mas % = 0 🔎",
"Alíquota aplicada corretamente ✅")))</f>
        <v/>
      </c>
      <c r="Q3860" s="5" t="str">
        <f>IF(E3860="","",IFERROR(VLOOKUP(E3860,REGRAS_CST!$A$2:$D$200,4,FALSE),""))</f>
        <v/>
      </c>
      <c r="R3860" s="8"/>
      <c r="S3860" s="7">
        <f>IF($H3860="","",$H3860*(1-$U3860))</f>
        <v>8.9999999999999993E-3</v>
      </c>
      <c r="T3860" s="7">
        <f>IF($I3860="","",$I3860*(1-$U3860))</f>
        <v>1E-3</v>
      </c>
      <c r="U3860" s="7">
        <f>IFERROR(INDEX(BASE_CCLASSTRIB!$E:$E, MATCH(TEXT($D3860,"000000"), BASE_CCLASSTRIB!$A:$A, 0))/100, 0)</f>
        <v>0</v>
      </c>
      <c r="V3860" s="21">
        <f>IFERROR(INDEX(BASE_CCLASSTRIB!$F:$F, MATCH(TEXT($D3860,"000000"), BASE_CCLASSTRIB!$A:$A, 0))/100, 0)</f>
        <v>0</v>
      </c>
    </row>
    <row r="3861" spans="2:22" ht="15.75" customHeight="1" thickTop="1" thickBot="1">
      <c r="B3861" s="8"/>
      <c r="C3861" s="8"/>
      <c r="E3861" s="8" t="str">
        <f>IF(D3861="","",LEFT(D3861,3))</f>
        <v/>
      </c>
      <c r="F3861" s="5" t="str">
        <f>IF(E3861="","",IFERROR(VLOOKUP(E3861,REGRAS_CST!$A$2:$B$200,2,FALSE),""))</f>
        <v/>
      </c>
      <c r="H3861" s="7">
        <v>8.9999999999999993E-3</v>
      </c>
      <c r="I3861" s="7">
        <v>1E-3</v>
      </c>
      <c r="K3861" s="5" t="str">
        <f>IF(E3861="","",IFERROR(VLOOKUP(E3861,REGRAS_CST!$A$2:$C$200,3,FALSE),""))</f>
        <v/>
      </c>
      <c r="L3861" s="10" t="str">
        <f>IF($G3861="", "", $G3861*(1-$V3861))</f>
        <v/>
      </c>
      <c r="M3861" s="30" t="str">
        <f t="shared" si="120"/>
        <v/>
      </c>
      <c r="N3861" s="30" t="str">
        <f t="shared" si="121"/>
        <v/>
      </c>
      <c r="O3861" s="5" t="str">
        <f>IF(D3861="","",
IF(AND(K3861&lt;&gt;"SIM",V3861&gt;0),"ERRO: % BC &gt; 0, mas NÃO permitida ❌",
IF(AND(K3861="SIM",V3861=0),"ATENÇÃO: BC permitida, mas % = 0 🔎",
"Base de cálculo aplicada corretamente ✅")))</f>
        <v/>
      </c>
      <c r="P3861" s="5" t="str">
        <f>IF(D3861="","",
IF(AND(Q3861&lt;&gt;"SIM",U3861&gt;0),"ERRO: % alíquota &gt; 0, mas NÃO permitida ❌",
IF(AND(Q3861="SIM",U3861=0),"ATENÇÃO: alíquota permitida, mas % = 0 🔎",
"Alíquota aplicada corretamente ✅")))</f>
        <v/>
      </c>
      <c r="Q3861" s="5" t="str">
        <f>IF(E3861="","",IFERROR(VLOOKUP(E3861,REGRAS_CST!$A$2:$D$200,4,FALSE),""))</f>
        <v/>
      </c>
      <c r="R3861" s="8"/>
      <c r="S3861" s="7">
        <f>IF($H3861="","",$H3861*(1-$U3861))</f>
        <v>8.9999999999999993E-3</v>
      </c>
      <c r="T3861" s="7">
        <f>IF($I3861="","",$I3861*(1-$U3861))</f>
        <v>1E-3</v>
      </c>
      <c r="U3861" s="7">
        <f>IFERROR(INDEX(BASE_CCLASSTRIB!$E:$E, MATCH(TEXT($D3861,"000000"), BASE_CCLASSTRIB!$A:$A, 0))/100, 0)</f>
        <v>0</v>
      </c>
      <c r="V3861" s="21">
        <f>IFERROR(INDEX(BASE_CCLASSTRIB!$F:$F, MATCH(TEXT($D3861,"000000"), BASE_CCLASSTRIB!$A:$A, 0))/100, 0)</f>
        <v>0</v>
      </c>
    </row>
    <row r="3862" spans="2:22" ht="15.75" customHeight="1" thickTop="1" thickBot="1">
      <c r="B3862" s="8"/>
      <c r="C3862" s="8"/>
      <c r="E3862" s="8" t="str">
        <f>IF(D3862="","",LEFT(D3862,3))</f>
        <v/>
      </c>
      <c r="F3862" s="5" t="str">
        <f>IF(E3862="","",IFERROR(VLOOKUP(E3862,REGRAS_CST!$A$2:$B$200,2,FALSE),""))</f>
        <v/>
      </c>
      <c r="H3862" s="7">
        <v>8.9999999999999993E-3</v>
      </c>
      <c r="I3862" s="7">
        <v>1E-3</v>
      </c>
      <c r="K3862" s="5" t="str">
        <f>IF(E3862="","",IFERROR(VLOOKUP(E3862,REGRAS_CST!$A$2:$C$200,3,FALSE),""))</f>
        <v/>
      </c>
      <c r="L3862" s="10" t="str">
        <f>IF($G3862="", "", $G3862*(1-$V3862))</f>
        <v/>
      </c>
      <c r="M3862" s="30" t="str">
        <f t="shared" si="120"/>
        <v/>
      </c>
      <c r="N3862" s="30" t="str">
        <f t="shared" si="121"/>
        <v/>
      </c>
      <c r="O3862" s="5" t="str">
        <f>IF(D3862="","",
IF(AND(K3862&lt;&gt;"SIM",V3862&gt;0),"ERRO: % BC &gt; 0, mas NÃO permitida ❌",
IF(AND(K3862="SIM",V3862=0),"ATENÇÃO: BC permitida, mas % = 0 🔎",
"Base de cálculo aplicada corretamente ✅")))</f>
        <v/>
      </c>
      <c r="P3862" s="5" t="str">
        <f>IF(D3862="","",
IF(AND(Q3862&lt;&gt;"SIM",U3862&gt;0),"ERRO: % alíquota &gt; 0, mas NÃO permitida ❌",
IF(AND(Q3862="SIM",U3862=0),"ATENÇÃO: alíquota permitida, mas % = 0 🔎",
"Alíquota aplicada corretamente ✅")))</f>
        <v/>
      </c>
      <c r="Q3862" s="5" t="str">
        <f>IF(E3862="","",IFERROR(VLOOKUP(E3862,REGRAS_CST!$A$2:$D$200,4,FALSE),""))</f>
        <v/>
      </c>
      <c r="R3862" s="8"/>
      <c r="S3862" s="7">
        <f>IF($H3862="","",$H3862*(1-$U3862))</f>
        <v>8.9999999999999993E-3</v>
      </c>
      <c r="T3862" s="7">
        <f>IF($I3862="","",$I3862*(1-$U3862))</f>
        <v>1E-3</v>
      </c>
      <c r="U3862" s="7">
        <f>IFERROR(INDEX(BASE_CCLASSTRIB!$E:$E, MATCH(TEXT($D3862,"000000"), BASE_CCLASSTRIB!$A:$A, 0))/100, 0)</f>
        <v>0</v>
      </c>
      <c r="V3862" s="21">
        <f>IFERROR(INDEX(BASE_CCLASSTRIB!$F:$F, MATCH(TEXT($D3862,"000000"), BASE_CCLASSTRIB!$A:$A, 0))/100, 0)</f>
        <v>0</v>
      </c>
    </row>
    <row r="3863" spans="2:22" ht="15.75" customHeight="1" thickTop="1" thickBot="1">
      <c r="B3863" s="8"/>
      <c r="C3863" s="8"/>
      <c r="E3863" s="8" t="str">
        <f>IF(D3863="","",LEFT(D3863,3))</f>
        <v/>
      </c>
      <c r="F3863" s="5" t="str">
        <f>IF(E3863="","",IFERROR(VLOOKUP(E3863,REGRAS_CST!$A$2:$B$200,2,FALSE),""))</f>
        <v/>
      </c>
      <c r="H3863" s="7">
        <v>8.9999999999999993E-3</v>
      </c>
      <c r="I3863" s="7">
        <v>1E-3</v>
      </c>
      <c r="K3863" s="5" t="str">
        <f>IF(E3863="","",IFERROR(VLOOKUP(E3863,REGRAS_CST!$A$2:$C$200,3,FALSE),""))</f>
        <v/>
      </c>
      <c r="L3863" s="10" t="str">
        <f>IF($G3863="", "", $G3863*(1-$V3863))</f>
        <v/>
      </c>
      <c r="M3863" s="30" t="str">
        <f t="shared" si="120"/>
        <v/>
      </c>
      <c r="N3863" s="30" t="str">
        <f t="shared" si="121"/>
        <v/>
      </c>
      <c r="O3863" s="5" t="str">
        <f>IF(D3863="","",
IF(AND(K3863&lt;&gt;"SIM",V3863&gt;0),"ERRO: % BC &gt; 0, mas NÃO permitida ❌",
IF(AND(K3863="SIM",V3863=0),"ATENÇÃO: BC permitida, mas % = 0 🔎",
"Base de cálculo aplicada corretamente ✅")))</f>
        <v/>
      </c>
      <c r="P3863" s="5" t="str">
        <f>IF(D3863="","",
IF(AND(Q3863&lt;&gt;"SIM",U3863&gt;0),"ERRO: % alíquota &gt; 0, mas NÃO permitida ❌",
IF(AND(Q3863="SIM",U3863=0),"ATENÇÃO: alíquota permitida, mas % = 0 🔎",
"Alíquota aplicada corretamente ✅")))</f>
        <v/>
      </c>
      <c r="Q3863" s="5" t="str">
        <f>IF(E3863="","",IFERROR(VLOOKUP(E3863,REGRAS_CST!$A$2:$D$200,4,FALSE),""))</f>
        <v/>
      </c>
      <c r="R3863" s="8"/>
      <c r="S3863" s="7">
        <f>IF($H3863="","",$H3863*(1-$U3863))</f>
        <v>8.9999999999999993E-3</v>
      </c>
      <c r="T3863" s="7">
        <f>IF($I3863="","",$I3863*(1-$U3863))</f>
        <v>1E-3</v>
      </c>
      <c r="U3863" s="7">
        <f>IFERROR(INDEX(BASE_CCLASSTRIB!$E:$E, MATCH(TEXT($D3863,"000000"), BASE_CCLASSTRIB!$A:$A, 0))/100, 0)</f>
        <v>0</v>
      </c>
      <c r="V3863" s="21">
        <f>IFERROR(INDEX(BASE_CCLASSTRIB!$F:$F, MATCH(TEXT($D3863,"000000"), BASE_CCLASSTRIB!$A:$A, 0))/100, 0)</f>
        <v>0</v>
      </c>
    </row>
    <row r="3864" spans="2:22" ht="15.75" customHeight="1" thickTop="1" thickBot="1">
      <c r="B3864" s="8"/>
      <c r="C3864" s="8"/>
      <c r="E3864" s="8" t="str">
        <f>IF(D3864="","",LEFT(D3864,3))</f>
        <v/>
      </c>
      <c r="F3864" s="5" t="str">
        <f>IF(E3864="","",IFERROR(VLOOKUP(E3864,REGRAS_CST!$A$2:$B$200,2,FALSE),""))</f>
        <v/>
      </c>
      <c r="H3864" s="7">
        <v>8.9999999999999993E-3</v>
      </c>
      <c r="I3864" s="7">
        <v>1E-3</v>
      </c>
      <c r="K3864" s="5" t="str">
        <f>IF(E3864="","",IFERROR(VLOOKUP(E3864,REGRAS_CST!$A$2:$C$200,3,FALSE),""))</f>
        <v/>
      </c>
      <c r="L3864" s="10" t="str">
        <f>IF($G3864="", "", $G3864*(1-$V3864))</f>
        <v/>
      </c>
      <c r="M3864" s="30" t="str">
        <f t="shared" si="120"/>
        <v/>
      </c>
      <c r="N3864" s="30" t="str">
        <f t="shared" si="121"/>
        <v/>
      </c>
      <c r="O3864" s="5" t="str">
        <f>IF(D3864="","",
IF(AND(K3864&lt;&gt;"SIM",V3864&gt;0),"ERRO: % BC &gt; 0, mas NÃO permitida ❌",
IF(AND(K3864="SIM",V3864=0),"ATENÇÃO: BC permitida, mas % = 0 🔎",
"Base de cálculo aplicada corretamente ✅")))</f>
        <v/>
      </c>
      <c r="P3864" s="5" t="str">
        <f>IF(D3864="","",
IF(AND(Q3864&lt;&gt;"SIM",U3864&gt;0),"ERRO: % alíquota &gt; 0, mas NÃO permitida ❌",
IF(AND(Q3864="SIM",U3864=0),"ATENÇÃO: alíquota permitida, mas % = 0 🔎",
"Alíquota aplicada corretamente ✅")))</f>
        <v/>
      </c>
      <c r="Q3864" s="5" t="str">
        <f>IF(E3864="","",IFERROR(VLOOKUP(E3864,REGRAS_CST!$A$2:$D$200,4,FALSE),""))</f>
        <v/>
      </c>
      <c r="R3864" s="8"/>
      <c r="S3864" s="7">
        <f>IF($H3864="","",$H3864*(1-$U3864))</f>
        <v>8.9999999999999993E-3</v>
      </c>
      <c r="T3864" s="7">
        <f>IF($I3864="","",$I3864*(1-$U3864))</f>
        <v>1E-3</v>
      </c>
      <c r="U3864" s="7">
        <f>IFERROR(INDEX(BASE_CCLASSTRIB!$E:$E, MATCH(TEXT($D3864,"000000"), BASE_CCLASSTRIB!$A:$A, 0))/100, 0)</f>
        <v>0</v>
      </c>
      <c r="V3864" s="21">
        <f>IFERROR(INDEX(BASE_CCLASSTRIB!$F:$F, MATCH(TEXT($D3864,"000000"), BASE_CCLASSTRIB!$A:$A, 0))/100, 0)</f>
        <v>0</v>
      </c>
    </row>
    <row r="3865" spans="2:22" ht="15.75" customHeight="1" thickTop="1" thickBot="1">
      <c r="B3865" s="8"/>
      <c r="C3865" s="8"/>
      <c r="E3865" s="8" t="str">
        <f>IF(D3865="","",LEFT(D3865,3))</f>
        <v/>
      </c>
      <c r="F3865" s="5" t="str">
        <f>IF(E3865="","",IFERROR(VLOOKUP(E3865,REGRAS_CST!$A$2:$B$200,2,FALSE),""))</f>
        <v/>
      </c>
      <c r="H3865" s="7">
        <v>8.9999999999999993E-3</v>
      </c>
      <c r="I3865" s="7">
        <v>1E-3</v>
      </c>
      <c r="K3865" s="5" t="str">
        <f>IF(E3865="","",IFERROR(VLOOKUP(E3865,REGRAS_CST!$A$2:$C$200,3,FALSE),""))</f>
        <v/>
      </c>
      <c r="L3865" s="10" t="str">
        <f>IF($G3865="", "", $G3865*(1-$V3865))</f>
        <v/>
      </c>
      <c r="M3865" s="30" t="str">
        <f t="shared" si="120"/>
        <v/>
      </c>
      <c r="N3865" s="30" t="str">
        <f t="shared" si="121"/>
        <v/>
      </c>
      <c r="O3865" s="5" t="str">
        <f>IF(D3865="","",
IF(AND(K3865&lt;&gt;"SIM",V3865&gt;0),"ERRO: % BC &gt; 0, mas NÃO permitida ❌",
IF(AND(K3865="SIM",V3865=0),"ATENÇÃO: BC permitida, mas % = 0 🔎",
"Base de cálculo aplicada corretamente ✅")))</f>
        <v/>
      </c>
      <c r="P3865" s="5" t="str">
        <f>IF(D3865="","",
IF(AND(Q3865&lt;&gt;"SIM",U3865&gt;0),"ERRO: % alíquota &gt; 0, mas NÃO permitida ❌",
IF(AND(Q3865="SIM",U3865=0),"ATENÇÃO: alíquota permitida, mas % = 0 🔎",
"Alíquota aplicada corretamente ✅")))</f>
        <v/>
      </c>
      <c r="Q3865" s="5" t="str">
        <f>IF(E3865="","",IFERROR(VLOOKUP(E3865,REGRAS_CST!$A$2:$D$200,4,FALSE),""))</f>
        <v/>
      </c>
      <c r="R3865" s="8"/>
      <c r="S3865" s="7">
        <f>IF($H3865="","",$H3865*(1-$U3865))</f>
        <v>8.9999999999999993E-3</v>
      </c>
      <c r="T3865" s="7">
        <f>IF($I3865="","",$I3865*(1-$U3865))</f>
        <v>1E-3</v>
      </c>
      <c r="U3865" s="7">
        <f>IFERROR(INDEX(BASE_CCLASSTRIB!$E:$E, MATCH(TEXT($D3865,"000000"), BASE_CCLASSTRIB!$A:$A, 0))/100, 0)</f>
        <v>0</v>
      </c>
      <c r="V3865" s="21">
        <f>IFERROR(INDEX(BASE_CCLASSTRIB!$F:$F, MATCH(TEXT($D3865,"000000"), BASE_CCLASSTRIB!$A:$A, 0))/100, 0)</f>
        <v>0</v>
      </c>
    </row>
    <row r="3866" spans="2:22" ht="15.75" customHeight="1" thickTop="1" thickBot="1">
      <c r="B3866" s="8"/>
      <c r="C3866" s="8"/>
      <c r="E3866" s="8" t="str">
        <f>IF(D3866="","",LEFT(D3866,3))</f>
        <v/>
      </c>
      <c r="F3866" s="5" t="str">
        <f>IF(E3866="","",IFERROR(VLOOKUP(E3866,REGRAS_CST!$A$2:$B$200,2,FALSE),""))</f>
        <v/>
      </c>
      <c r="H3866" s="7">
        <v>8.9999999999999993E-3</v>
      </c>
      <c r="I3866" s="7">
        <v>1E-3</v>
      </c>
      <c r="K3866" s="5" t="str">
        <f>IF(E3866="","",IFERROR(VLOOKUP(E3866,REGRAS_CST!$A$2:$C$200,3,FALSE),""))</f>
        <v/>
      </c>
      <c r="L3866" s="10" t="str">
        <f>IF($G3866="", "", $G3866*(1-$V3866))</f>
        <v/>
      </c>
      <c r="M3866" s="30" t="str">
        <f t="shared" si="120"/>
        <v/>
      </c>
      <c r="N3866" s="30" t="str">
        <f t="shared" si="121"/>
        <v/>
      </c>
      <c r="O3866" s="5" t="str">
        <f>IF(D3866="","",
IF(AND(K3866&lt;&gt;"SIM",V3866&gt;0),"ERRO: % BC &gt; 0, mas NÃO permitida ❌",
IF(AND(K3866="SIM",V3866=0),"ATENÇÃO: BC permitida, mas % = 0 🔎",
"Base de cálculo aplicada corretamente ✅")))</f>
        <v/>
      </c>
      <c r="P3866" s="5" t="str">
        <f>IF(D3866="","",
IF(AND(Q3866&lt;&gt;"SIM",U3866&gt;0),"ERRO: % alíquota &gt; 0, mas NÃO permitida ❌",
IF(AND(Q3866="SIM",U3866=0),"ATENÇÃO: alíquota permitida, mas % = 0 🔎",
"Alíquota aplicada corretamente ✅")))</f>
        <v/>
      </c>
      <c r="Q3866" s="5" t="str">
        <f>IF(E3866="","",IFERROR(VLOOKUP(E3866,REGRAS_CST!$A$2:$D$200,4,FALSE),""))</f>
        <v/>
      </c>
      <c r="R3866" s="8"/>
      <c r="S3866" s="7">
        <f>IF($H3866="","",$H3866*(1-$U3866))</f>
        <v>8.9999999999999993E-3</v>
      </c>
      <c r="T3866" s="7">
        <f>IF($I3866="","",$I3866*(1-$U3866))</f>
        <v>1E-3</v>
      </c>
      <c r="U3866" s="7">
        <f>IFERROR(INDEX(BASE_CCLASSTRIB!$E:$E, MATCH(TEXT($D3866,"000000"), BASE_CCLASSTRIB!$A:$A, 0))/100, 0)</f>
        <v>0</v>
      </c>
      <c r="V3866" s="21">
        <f>IFERROR(INDEX(BASE_CCLASSTRIB!$F:$F, MATCH(TEXT($D3866,"000000"), BASE_CCLASSTRIB!$A:$A, 0))/100, 0)</f>
        <v>0</v>
      </c>
    </row>
    <row r="3867" spans="2:22" ht="15.75" customHeight="1" thickTop="1" thickBot="1">
      <c r="B3867" s="8"/>
      <c r="C3867" s="8"/>
      <c r="E3867" s="8" t="str">
        <f>IF(D3867="","",LEFT(D3867,3))</f>
        <v/>
      </c>
      <c r="F3867" s="5" t="str">
        <f>IF(E3867="","",IFERROR(VLOOKUP(E3867,REGRAS_CST!$A$2:$B$200,2,FALSE),""))</f>
        <v/>
      </c>
      <c r="H3867" s="7">
        <v>8.9999999999999993E-3</v>
      </c>
      <c r="I3867" s="7">
        <v>1E-3</v>
      </c>
      <c r="K3867" s="5" t="str">
        <f>IF(E3867="","",IFERROR(VLOOKUP(E3867,REGRAS_CST!$A$2:$C$200,3,FALSE),""))</f>
        <v/>
      </c>
      <c r="L3867" s="10" t="str">
        <f>IF($G3867="", "", $G3867*(1-$V3867))</f>
        <v/>
      </c>
      <c r="M3867" s="30" t="str">
        <f t="shared" si="120"/>
        <v/>
      </c>
      <c r="N3867" s="30" t="str">
        <f t="shared" si="121"/>
        <v/>
      </c>
      <c r="O3867" s="5" t="str">
        <f>IF(D3867="","",
IF(AND(K3867&lt;&gt;"SIM",V3867&gt;0),"ERRO: % BC &gt; 0, mas NÃO permitida ❌",
IF(AND(K3867="SIM",V3867=0),"ATENÇÃO: BC permitida, mas % = 0 🔎",
"Base de cálculo aplicada corretamente ✅")))</f>
        <v/>
      </c>
      <c r="P3867" s="5" t="str">
        <f>IF(D3867="","",
IF(AND(Q3867&lt;&gt;"SIM",U3867&gt;0),"ERRO: % alíquota &gt; 0, mas NÃO permitida ❌",
IF(AND(Q3867="SIM",U3867=0),"ATENÇÃO: alíquota permitida, mas % = 0 🔎",
"Alíquota aplicada corretamente ✅")))</f>
        <v/>
      </c>
      <c r="Q3867" s="5" t="str">
        <f>IF(E3867="","",IFERROR(VLOOKUP(E3867,REGRAS_CST!$A$2:$D$200,4,FALSE),""))</f>
        <v/>
      </c>
      <c r="R3867" s="8"/>
      <c r="S3867" s="7">
        <f>IF($H3867="","",$H3867*(1-$U3867))</f>
        <v>8.9999999999999993E-3</v>
      </c>
      <c r="T3867" s="7">
        <f>IF($I3867="","",$I3867*(1-$U3867))</f>
        <v>1E-3</v>
      </c>
      <c r="U3867" s="7">
        <f>IFERROR(INDEX(BASE_CCLASSTRIB!$E:$E, MATCH(TEXT($D3867,"000000"), BASE_CCLASSTRIB!$A:$A, 0))/100, 0)</f>
        <v>0</v>
      </c>
      <c r="V3867" s="21">
        <f>IFERROR(INDEX(BASE_CCLASSTRIB!$F:$F, MATCH(TEXT($D3867,"000000"), BASE_CCLASSTRIB!$A:$A, 0))/100, 0)</f>
        <v>0</v>
      </c>
    </row>
    <row r="3868" spans="2:22" ht="15.75" customHeight="1" thickTop="1" thickBot="1">
      <c r="B3868" s="8"/>
      <c r="C3868" s="8"/>
      <c r="E3868" s="8" t="str">
        <f>IF(D3868="","",LEFT(D3868,3))</f>
        <v/>
      </c>
      <c r="F3868" s="5" t="str">
        <f>IF(E3868="","",IFERROR(VLOOKUP(E3868,REGRAS_CST!$A$2:$B$200,2,FALSE),""))</f>
        <v/>
      </c>
      <c r="H3868" s="7">
        <v>8.9999999999999993E-3</v>
      </c>
      <c r="I3868" s="7">
        <v>1E-3</v>
      </c>
      <c r="K3868" s="5" t="str">
        <f>IF(E3868="","",IFERROR(VLOOKUP(E3868,REGRAS_CST!$A$2:$C$200,3,FALSE),""))</f>
        <v/>
      </c>
      <c r="L3868" s="10" t="str">
        <f>IF($G3868="", "", $G3868*(1-$V3868))</f>
        <v/>
      </c>
      <c r="M3868" s="30" t="str">
        <f t="shared" si="120"/>
        <v/>
      </c>
      <c r="N3868" s="30" t="str">
        <f t="shared" si="121"/>
        <v/>
      </c>
      <c r="O3868" s="5" t="str">
        <f>IF(D3868="","",
IF(AND(K3868&lt;&gt;"SIM",V3868&gt;0),"ERRO: % BC &gt; 0, mas NÃO permitida ❌",
IF(AND(K3868="SIM",V3868=0),"ATENÇÃO: BC permitida, mas % = 0 🔎",
"Base de cálculo aplicada corretamente ✅")))</f>
        <v/>
      </c>
      <c r="P3868" s="5" t="str">
        <f>IF(D3868="","",
IF(AND(Q3868&lt;&gt;"SIM",U3868&gt;0),"ERRO: % alíquota &gt; 0, mas NÃO permitida ❌",
IF(AND(Q3868="SIM",U3868=0),"ATENÇÃO: alíquota permitida, mas % = 0 🔎",
"Alíquota aplicada corretamente ✅")))</f>
        <v/>
      </c>
      <c r="Q3868" s="5" t="str">
        <f>IF(E3868="","",IFERROR(VLOOKUP(E3868,REGRAS_CST!$A$2:$D$200,4,FALSE),""))</f>
        <v/>
      </c>
      <c r="R3868" s="8"/>
      <c r="S3868" s="7">
        <f>IF($H3868="","",$H3868*(1-$U3868))</f>
        <v>8.9999999999999993E-3</v>
      </c>
      <c r="T3868" s="7">
        <f>IF($I3868="","",$I3868*(1-$U3868))</f>
        <v>1E-3</v>
      </c>
      <c r="U3868" s="7">
        <f>IFERROR(INDEX(BASE_CCLASSTRIB!$E:$E, MATCH(TEXT($D3868,"000000"), BASE_CCLASSTRIB!$A:$A, 0))/100, 0)</f>
        <v>0</v>
      </c>
      <c r="V3868" s="21">
        <f>IFERROR(INDEX(BASE_CCLASSTRIB!$F:$F, MATCH(TEXT($D3868,"000000"), BASE_CCLASSTRIB!$A:$A, 0))/100, 0)</f>
        <v>0</v>
      </c>
    </row>
    <row r="3869" spans="2:22" ht="15.75" customHeight="1" thickTop="1" thickBot="1">
      <c r="B3869" s="8"/>
      <c r="C3869" s="8"/>
      <c r="E3869" s="8" t="str">
        <f>IF(D3869="","",LEFT(D3869,3))</f>
        <v/>
      </c>
      <c r="F3869" s="5" t="str">
        <f>IF(E3869="","",IFERROR(VLOOKUP(E3869,REGRAS_CST!$A$2:$B$200,2,FALSE),""))</f>
        <v/>
      </c>
      <c r="H3869" s="7">
        <v>8.9999999999999993E-3</v>
      </c>
      <c r="I3869" s="7">
        <v>1E-3</v>
      </c>
      <c r="K3869" s="5" t="str">
        <f>IF(E3869="","",IFERROR(VLOOKUP(E3869,REGRAS_CST!$A$2:$C$200,3,FALSE),""))</f>
        <v/>
      </c>
      <c r="L3869" s="10" t="str">
        <f>IF($G3869="", "", $G3869*(1-$V3869))</f>
        <v/>
      </c>
      <c r="M3869" s="30" t="str">
        <f t="shared" si="120"/>
        <v/>
      </c>
      <c r="N3869" s="30" t="str">
        <f t="shared" si="121"/>
        <v/>
      </c>
      <c r="O3869" s="5" t="str">
        <f>IF(D3869="","",
IF(AND(K3869&lt;&gt;"SIM",V3869&gt;0),"ERRO: % BC &gt; 0, mas NÃO permitida ❌",
IF(AND(K3869="SIM",V3869=0),"ATENÇÃO: BC permitida, mas % = 0 🔎",
"Base de cálculo aplicada corretamente ✅")))</f>
        <v/>
      </c>
      <c r="P3869" s="5" t="str">
        <f>IF(D3869="","",
IF(AND(Q3869&lt;&gt;"SIM",U3869&gt;0),"ERRO: % alíquota &gt; 0, mas NÃO permitida ❌",
IF(AND(Q3869="SIM",U3869=0),"ATENÇÃO: alíquota permitida, mas % = 0 🔎",
"Alíquota aplicada corretamente ✅")))</f>
        <v/>
      </c>
      <c r="Q3869" s="5" t="str">
        <f>IF(E3869="","",IFERROR(VLOOKUP(E3869,REGRAS_CST!$A$2:$D$200,4,FALSE),""))</f>
        <v/>
      </c>
      <c r="R3869" s="8"/>
      <c r="S3869" s="7">
        <f>IF($H3869="","",$H3869*(1-$U3869))</f>
        <v>8.9999999999999993E-3</v>
      </c>
      <c r="T3869" s="7">
        <f>IF($I3869="","",$I3869*(1-$U3869))</f>
        <v>1E-3</v>
      </c>
      <c r="U3869" s="7">
        <f>IFERROR(INDEX(BASE_CCLASSTRIB!$E:$E, MATCH(TEXT($D3869,"000000"), BASE_CCLASSTRIB!$A:$A, 0))/100, 0)</f>
        <v>0</v>
      </c>
      <c r="V3869" s="21">
        <f>IFERROR(INDEX(BASE_CCLASSTRIB!$F:$F, MATCH(TEXT($D3869,"000000"), BASE_CCLASSTRIB!$A:$A, 0))/100, 0)</f>
        <v>0</v>
      </c>
    </row>
    <row r="3870" spans="2:22" ht="15.75" customHeight="1" thickTop="1" thickBot="1">
      <c r="B3870" s="8"/>
      <c r="C3870" s="8"/>
      <c r="E3870" s="8" t="str">
        <f>IF(D3870="","",LEFT(D3870,3))</f>
        <v/>
      </c>
      <c r="F3870" s="5" t="str">
        <f>IF(E3870="","",IFERROR(VLOOKUP(E3870,REGRAS_CST!$A$2:$B$200,2,FALSE),""))</f>
        <v/>
      </c>
      <c r="H3870" s="7">
        <v>8.9999999999999993E-3</v>
      </c>
      <c r="I3870" s="7">
        <v>1E-3</v>
      </c>
      <c r="K3870" s="5" t="str">
        <f>IF(E3870="","",IFERROR(VLOOKUP(E3870,REGRAS_CST!$A$2:$C$200,3,FALSE),""))</f>
        <v/>
      </c>
      <c r="L3870" s="10" t="str">
        <f>IF($G3870="", "", $G3870*(1-$V3870))</f>
        <v/>
      </c>
      <c r="M3870" s="30" t="str">
        <f t="shared" si="120"/>
        <v/>
      </c>
      <c r="N3870" s="30" t="str">
        <f t="shared" si="121"/>
        <v/>
      </c>
      <c r="O3870" s="5" t="str">
        <f>IF(D3870="","",
IF(AND(K3870&lt;&gt;"SIM",V3870&gt;0),"ERRO: % BC &gt; 0, mas NÃO permitida ❌",
IF(AND(K3870="SIM",V3870=0),"ATENÇÃO: BC permitida, mas % = 0 🔎",
"Base de cálculo aplicada corretamente ✅")))</f>
        <v/>
      </c>
      <c r="P3870" s="5" t="str">
        <f>IF(D3870="","",
IF(AND(Q3870&lt;&gt;"SIM",U3870&gt;0),"ERRO: % alíquota &gt; 0, mas NÃO permitida ❌",
IF(AND(Q3870="SIM",U3870=0),"ATENÇÃO: alíquota permitida, mas % = 0 🔎",
"Alíquota aplicada corretamente ✅")))</f>
        <v/>
      </c>
      <c r="Q3870" s="5" t="str">
        <f>IF(E3870="","",IFERROR(VLOOKUP(E3870,REGRAS_CST!$A$2:$D$200,4,FALSE),""))</f>
        <v/>
      </c>
      <c r="R3870" s="8"/>
      <c r="S3870" s="7">
        <f>IF($H3870="","",$H3870*(1-$U3870))</f>
        <v>8.9999999999999993E-3</v>
      </c>
      <c r="T3870" s="7">
        <f>IF($I3870="","",$I3870*(1-$U3870))</f>
        <v>1E-3</v>
      </c>
      <c r="U3870" s="7">
        <f>IFERROR(INDEX(BASE_CCLASSTRIB!$E:$E, MATCH(TEXT($D3870,"000000"), BASE_CCLASSTRIB!$A:$A, 0))/100, 0)</f>
        <v>0</v>
      </c>
      <c r="V3870" s="21">
        <f>IFERROR(INDEX(BASE_CCLASSTRIB!$F:$F, MATCH(TEXT($D3870,"000000"), BASE_CCLASSTRIB!$A:$A, 0))/100, 0)</f>
        <v>0</v>
      </c>
    </row>
    <row r="3871" spans="2:22" ht="15.75" customHeight="1" thickTop="1" thickBot="1">
      <c r="B3871" s="8"/>
      <c r="C3871" s="8"/>
      <c r="E3871" s="8" t="str">
        <f>IF(D3871="","",LEFT(D3871,3))</f>
        <v/>
      </c>
      <c r="F3871" s="5" t="str">
        <f>IF(E3871="","",IFERROR(VLOOKUP(E3871,REGRAS_CST!$A$2:$B$200,2,FALSE),""))</f>
        <v/>
      </c>
      <c r="H3871" s="7">
        <v>8.9999999999999993E-3</v>
      </c>
      <c r="I3871" s="7">
        <v>1E-3</v>
      </c>
      <c r="K3871" s="5" t="str">
        <f>IF(E3871="","",IFERROR(VLOOKUP(E3871,REGRAS_CST!$A$2:$C$200,3,FALSE),""))</f>
        <v/>
      </c>
      <c r="L3871" s="10" t="str">
        <f>IF($G3871="", "", $G3871*(1-$V3871))</f>
        <v/>
      </c>
      <c r="M3871" s="30" t="str">
        <f t="shared" si="120"/>
        <v/>
      </c>
      <c r="N3871" s="30" t="str">
        <f t="shared" si="121"/>
        <v/>
      </c>
      <c r="O3871" s="5" t="str">
        <f>IF(D3871="","",
IF(AND(K3871&lt;&gt;"SIM",V3871&gt;0),"ERRO: % BC &gt; 0, mas NÃO permitida ❌",
IF(AND(K3871="SIM",V3871=0),"ATENÇÃO: BC permitida, mas % = 0 🔎",
"Base de cálculo aplicada corretamente ✅")))</f>
        <v/>
      </c>
      <c r="P3871" s="5" t="str">
        <f>IF(D3871="","",
IF(AND(Q3871&lt;&gt;"SIM",U3871&gt;0),"ERRO: % alíquota &gt; 0, mas NÃO permitida ❌",
IF(AND(Q3871="SIM",U3871=0),"ATENÇÃO: alíquota permitida, mas % = 0 🔎",
"Alíquota aplicada corretamente ✅")))</f>
        <v/>
      </c>
      <c r="Q3871" s="5" t="str">
        <f>IF(E3871="","",IFERROR(VLOOKUP(E3871,REGRAS_CST!$A$2:$D$200,4,FALSE),""))</f>
        <v/>
      </c>
      <c r="R3871" s="8"/>
      <c r="S3871" s="7">
        <f>IF($H3871="","",$H3871*(1-$U3871))</f>
        <v>8.9999999999999993E-3</v>
      </c>
      <c r="T3871" s="7">
        <f>IF($I3871="","",$I3871*(1-$U3871))</f>
        <v>1E-3</v>
      </c>
      <c r="U3871" s="7">
        <f>IFERROR(INDEX(BASE_CCLASSTRIB!$E:$E, MATCH(TEXT($D3871,"000000"), BASE_CCLASSTRIB!$A:$A, 0))/100, 0)</f>
        <v>0</v>
      </c>
      <c r="V3871" s="21">
        <f>IFERROR(INDEX(BASE_CCLASSTRIB!$F:$F, MATCH(TEXT($D3871,"000000"), BASE_CCLASSTRIB!$A:$A, 0))/100, 0)</f>
        <v>0</v>
      </c>
    </row>
    <row r="3872" spans="2:22" ht="15.75" customHeight="1" thickTop="1" thickBot="1">
      <c r="B3872" s="8"/>
      <c r="C3872" s="8"/>
      <c r="E3872" s="8" t="str">
        <f>IF(D3872="","",LEFT(D3872,3))</f>
        <v/>
      </c>
      <c r="F3872" s="5" t="str">
        <f>IF(E3872="","",IFERROR(VLOOKUP(E3872,REGRAS_CST!$A$2:$B$200,2,FALSE),""))</f>
        <v/>
      </c>
      <c r="H3872" s="7">
        <v>8.9999999999999993E-3</v>
      </c>
      <c r="I3872" s="7">
        <v>1E-3</v>
      </c>
      <c r="K3872" s="5" t="str">
        <f>IF(E3872="","",IFERROR(VLOOKUP(E3872,REGRAS_CST!$A$2:$C$200,3,FALSE),""))</f>
        <v/>
      </c>
      <c r="L3872" s="10" t="str">
        <f>IF($G3872="", "", $G3872*(1-$V3872))</f>
        <v/>
      </c>
      <c r="M3872" s="30" t="str">
        <f t="shared" si="120"/>
        <v/>
      </c>
      <c r="N3872" s="30" t="str">
        <f t="shared" si="121"/>
        <v/>
      </c>
      <c r="O3872" s="5" t="str">
        <f>IF(D3872="","",
IF(AND(K3872&lt;&gt;"SIM",V3872&gt;0),"ERRO: % BC &gt; 0, mas NÃO permitida ❌",
IF(AND(K3872="SIM",V3872=0),"ATENÇÃO: BC permitida, mas % = 0 🔎",
"Base de cálculo aplicada corretamente ✅")))</f>
        <v/>
      </c>
      <c r="P3872" s="5" t="str">
        <f>IF(D3872="","",
IF(AND(Q3872&lt;&gt;"SIM",U3872&gt;0),"ERRO: % alíquota &gt; 0, mas NÃO permitida ❌",
IF(AND(Q3872="SIM",U3872=0),"ATENÇÃO: alíquota permitida, mas % = 0 🔎",
"Alíquota aplicada corretamente ✅")))</f>
        <v/>
      </c>
      <c r="Q3872" s="5" t="str">
        <f>IF(E3872="","",IFERROR(VLOOKUP(E3872,REGRAS_CST!$A$2:$D$200,4,FALSE),""))</f>
        <v/>
      </c>
      <c r="R3872" s="8"/>
      <c r="S3872" s="7">
        <f>IF($H3872="","",$H3872*(1-$U3872))</f>
        <v>8.9999999999999993E-3</v>
      </c>
      <c r="T3872" s="7">
        <f>IF($I3872="","",$I3872*(1-$U3872))</f>
        <v>1E-3</v>
      </c>
      <c r="U3872" s="7">
        <f>IFERROR(INDEX(BASE_CCLASSTRIB!$E:$E, MATCH(TEXT($D3872,"000000"), BASE_CCLASSTRIB!$A:$A, 0))/100, 0)</f>
        <v>0</v>
      </c>
      <c r="V3872" s="21">
        <f>IFERROR(INDEX(BASE_CCLASSTRIB!$F:$F, MATCH(TEXT($D3872,"000000"), BASE_CCLASSTRIB!$A:$A, 0))/100, 0)</f>
        <v>0</v>
      </c>
    </row>
    <row r="3873" spans="2:22" ht="15.75" customHeight="1" thickTop="1" thickBot="1">
      <c r="B3873" s="8"/>
      <c r="C3873" s="8"/>
      <c r="E3873" s="8" t="str">
        <f>IF(D3873="","",LEFT(D3873,3))</f>
        <v/>
      </c>
      <c r="F3873" s="5" t="str">
        <f>IF(E3873="","",IFERROR(VLOOKUP(E3873,REGRAS_CST!$A$2:$B$200,2,FALSE),""))</f>
        <v/>
      </c>
      <c r="H3873" s="7">
        <v>8.9999999999999993E-3</v>
      </c>
      <c r="I3873" s="7">
        <v>1E-3</v>
      </c>
      <c r="K3873" s="5" t="str">
        <f>IF(E3873="","",IFERROR(VLOOKUP(E3873,REGRAS_CST!$A$2:$C$200,3,FALSE),""))</f>
        <v/>
      </c>
      <c r="L3873" s="10" t="str">
        <f>IF($G3873="", "", $G3873*(1-$V3873))</f>
        <v/>
      </c>
      <c r="M3873" s="30" t="str">
        <f t="shared" si="120"/>
        <v/>
      </c>
      <c r="N3873" s="30" t="str">
        <f t="shared" si="121"/>
        <v/>
      </c>
      <c r="O3873" s="5" t="str">
        <f>IF(D3873="","",
IF(AND(K3873&lt;&gt;"SIM",V3873&gt;0),"ERRO: % BC &gt; 0, mas NÃO permitida ❌",
IF(AND(K3873="SIM",V3873=0),"ATENÇÃO: BC permitida, mas % = 0 🔎",
"Base de cálculo aplicada corretamente ✅")))</f>
        <v/>
      </c>
      <c r="P3873" s="5" t="str">
        <f>IF(D3873="","",
IF(AND(Q3873&lt;&gt;"SIM",U3873&gt;0),"ERRO: % alíquota &gt; 0, mas NÃO permitida ❌",
IF(AND(Q3873="SIM",U3873=0),"ATENÇÃO: alíquota permitida, mas % = 0 🔎",
"Alíquota aplicada corretamente ✅")))</f>
        <v/>
      </c>
      <c r="Q3873" s="5" t="str">
        <f>IF(E3873="","",IFERROR(VLOOKUP(E3873,REGRAS_CST!$A$2:$D$200,4,FALSE),""))</f>
        <v/>
      </c>
      <c r="R3873" s="8"/>
      <c r="S3873" s="7">
        <f>IF($H3873="","",$H3873*(1-$U3873))</f>
        <v>8.9999999999999993E-3</v>
      </c>
      <c r="T3873" s="7">
        <f>IF($I3873="","",$I3873*(1-$U3873))</f>
        <v>1E-3</v>
      </c>
      <c r="U3873" s="7">
        <f>IFERROR(INDEX(BASE_CCLASSTRIB!$E:$E, MATCH(TEXT($D3873,"000000"), BASE_CCLASSTRIB!$A:$A, 0))/100, 0)</f>
        <v>0</v>
      </c>
      <c r="V3873" s="21">
        <f>IFERROR(INDEX(BASE_CCLASSTRIB!$F:$F, MATCH(TEXT($D3873,"000000"), BASE_CCLASSTRIB!$A:$A, 0))/100, 0)</f>
        <v>0</v>
      </c>
    </row>
    <row r="3874" spans="2:22" ht="15.75" customHeight="1" thickTop="1" thickBot="1">
      <c r="B3874" s="8"/>
      <c r="C3874" s="8"/>
      <c r="E3874" s="8" t="str">
        <f>IF(D3874="","",LEFT(D3874,3))</f>
        <v/>
      </c>
      <c r="F3874" s="5" t="str">
        <f>IF(E3874="","",IFERROR(VLOOKUP(E3874,REGRAS_CST!$A$2:$B$200,2,FALSE),""))</f>
        <v/>
      </c>
      <c r="H3874" s="7">
        <v>8.9999999999999993E-3</v>
      </c>
      <c r="I3874" s="7">
        <v>1E-3</v>
      </c>
      <c r="K3874" s="5" t="str">
        <f>IF(E3874="","",IFERROR(VLOOKUP(E3874,REGRAS_CST!$A$2:$C$200,3,FALSE),""))</f>
        <v/>
      </c>
      <c r="L3874" s="10" t="str">
        <f>IF($G3874="", "", $G3874*(1-$V3874))</f>
        <v/>
      </c>
      <c r="M3874" s="30" t="str">
        <f t="shared" si="120"/>
        <v/>
      </c>
      <c r="N3874" s="30" t="str">
        <f t="shared" si="121"/>
        <v/>
      </c>
      <c r="O3874" s="5" t="str">
        <f>IF(D3874="","",
IF(AND(K3874&lt;&gt;"SIM",V3874&gt;0),"ERRO: % BC &gt; 0, mas NÃO permitida ❌",
IF(AND(K3874="SIM",V3874=0),"ATENÇÃO: BC permitida, mas % = 0 🔎",
"Base de cálculo aplicada corretamente ✅")))</f>
        <v/>
      </c>
      <c r="P3874" s="5" t="str">
        <f>IF(D3874="","",
IF(AND(Q3874&lt;&gt;"SIM",U3874&gt;0),"ERRO: % alíquota &gt; 0, mas NÃO permitida ❌",
IF(AND(Q3874="SIM",U3874=0),"ATENÇÃO: alíquota permitida, mas % = 0 🔎",
"Alíquota aplicada corretamente ✅")))</f>
        <v/>
      </c>
      <c r="Q3874" s="5" t="str">
        <f>IF(E3874="","",IFERROR(VLOOKUP(E3874,REGRAS_CST!$A$2:$D$200,4,FALSE),""))</f>
        <v/>
      </c>
      <c r="R3874" s="8"/>
      <c r="S3874" s="7">
        <f>IF($H3874="","",$H3874*(1-$U3874))</f>
        <v>8.9999999999999993E-3</v>
      </c>
      <c r="T3874" s="7">
        <f>IF($I3874="","",$I3874*(1-$U3874))</f>
        <v>1E-3</v>
      </c>
      <c r="U3874" s="7">
        <f>IFERROR(INDEX(BASE_CCLASSTRIB!$E:$E, MATCH(TEXT($D3874,"000000"), BASE_CCLASSTRIB!$A:$A, 0))/100, 0)</f>
        <v>0</v>
      </c>
      <c r="V3874" s="21">
        <f>IFERROR(INDEX(BASE_CCLASSTRIB!$F:$F, MATCH(TEXT($D3874,"000000"), BASE_CCLASSTRIB!$A:$A, 0))/100, 0)</f>
        <v>0</v>
      </c>
    </row>
    <row r="3875" spans="2:22" ht="15.75" customHeight="1" thickTop="1" thickBot="1">
      <c r="B3875" s="8"/>
      <c r="C3875" s="8"/>
      <c r="E3875" s="8" t="str">
        <f>IF(D3875="","",LEFT(D3875,3))</f>
        <v/>
      </c>
      <c r="F3875" s="5" t="str">
        <f>IF(E3875="","",IFERROR(VLOOKUP(E3875,REGRAS_CST!$A$2:$B$200,2,FALSE),""))</f>
        <v/>
      </c>
      <c r="H3875" s="7">
        <v>8.9999999999999993E-3</v>
      </c>
      <c r="I3875" s="7">
        <v>1E-3</v>
      </c>
      <c r="K3875" s="5" t="str">
        <f>IF(E3875="","",IFERROR(VLOOKUP(E3875,REGRAS_CST!$A$2:$C$200,3,FALSE),""))</f>
        <v/>
      </c>
      <c r="L3875" s="10" t="str">
        <f>IF($G3875="", "", $G3875*(1-$V3875))</f>
        <v/>
      </c>
      <c r="M3875" s="30" t="str">
        <f t="shared" si="120"/>
        <v/>
      </c>
      <c r="N3875" s="30" t="str">
        <f t="shared" si="121"/>
        <v/>
      </c>
      <c r="O3875" s="5" t="str">
        <f>IF(D3875="","",
IF(AND(K3875&lt;&gt;"SIM",V3875&gt;0),"ERRO: % BC &gt; 0, mas NÃO permitida ❌",
IF(AND(K3875="SIM",V3875=0),"ATENÇÃO: BC permitida, mas % = 0 🔎",
"Base de cálculo aplicada corretamente ✅")))</f>
        <v/>
      </c>
      <c r="P3875" s="5" t="str">
        <f>IF(D3875="","",
IF(AND(Q3875&lt;&gt;"SIM",U3875&gt;0),"ERRO: % alíquota &gt; 0, mas NÃO permitida ❌",
IF(AND(Q3875="SIM",U3875=0),"ATENÇÃO: alíquota permitida, mas % = 0 🔎",
"Alíquota aplicada corretamente ✅")))</f>
        <v/>
      </c>
      <c r="Q3875" s="5" t="str">
        <f>IF(E3875="","",IFERROR(VLOOKUP(E3875,REGRAS_CST!$A$2:$D$200,4,FALSE),""))</f>
        <v/>
      </c>
      <c r="R3875" s="8"/>
      <c r="S3875" s="7">
        <f>IF($H3875="","",$H3875*(1-$U3875))</f>
        <v>8.9999999999999993E-3</v>
      </c>
      <c r="T3875" s="7">
        <f>IF($I3875="","",$I3875*(1-$U3875))</f>
        <v>1E-3</v>
      </c>
      <c r="U3875" s="7">
        <f>IFERROR(INDEX(BASE_CCLASSTRIB!$E:$E, MATCH(TEXT($D3875,"000000"), BASE_CCLASSTRIB!$A:$A, 0))/100, 0)</f>
        <v>0</v>
      </c>
      <c r="V3875" s="21">
        <f>IFERROR(INDEX(BASE_CCLASSTRIB!$F:$F, MATCH(TEXT($D3875,"000000"), BASE_CCLASSTRIB!$A:$A, 0))/100, 0)</f>
        <v>0</v>
      </c>
    </row>
    <row r="3876" spans="2:22" ht="15.75" customHeight="1" thickTop="1" thickBot="1">
      <c r="B3876" s="8"/>
      <c r="C3876" s="8"/>
      <c r="E3876" s="8" t="str">
        <f>IF(D3876="","",LEFT(D3876,3))</f>
        <v/>
      </c>
      <c r="F3876" s="5" t="str">
        <f>IF(E3876="","",IFERROR(VLOOKUP(E3876,REGRAS_CST!$A$2:$B$200,2,FALSE),""))</f>
        <v/>
      </c>
      <c r="H3876" s="7">
        <v>8.9999999999999993E-3</v>
      </c>
      <c r="I3876" s="7">
        <v>1E-3</v>
      </c>
      <c r="K3876" s="5" t="str">
        <f>IF(E3876="","",IFERROR(VLOOKUP(E3876,REGRAS_CST!$A$2:$C$200,3,FALSE),""))</f>
        <v/>
      </c>
      <c r="L3876" s="10" t="str">
        <f>IF($G3876="", "", $G3876*(1-$V3876))</f>
        <v/>
      </c>
      <c r="M3876" s="30" t="str">
        <f t="shared" si="120"/>
        <v/>
      </c>
      <c r="N3876" s="30" t="str">
        <f t="shared" si="121"/>
        <v/>
      </c>
      <c r="O3876" s="5" t="str">
        <f>IF(D3876="","",
IF(AND(K3876&lt;&gt;"SIM",V3876&gt;0),"ERRO: % BC &gt; 0, mas NÃO permitida ❌",
IF(AND(K3876="SIM",V3876=0),"ATENÇÃO: BC permitida, mas % = 0 🔎",
"Base de cálculo aplicada corretamente ✅")))</f>
        <v/>
      </c>
      <c r="P3876" s="5" t="str">
        <f>IF(D3876="","",
IF(AND(Q3876&lt;&gt;"SIM",U3876&gt;0),"ERRO: % alíquota &gt; 0, mas NÃO permitida ❌",
IF(AND(Q3876="SIM",U3876=0),"ATENÇÃO: alíquota permitida, mas % = 0 🔎",
"Alíquota aplicada corretamente ✅")))</f>
        <v/>
      </c>
      <c r="Q3876" s="5" t="str">
        <f>IF(E3876="","",IFERROR(VLOOKUP(E3876,REGRAS_CST!$A$2:$D$200,4,FALSE),""))</f>
        <v/>
      </c>
      <c r="R3876" s="8"/>
      <c r="S3876" s="7">
        <f>IF($H3876="","",$H3876*(1-$U3876))</f>
        <v>8.9999999999999993E-3</v>
      </c>
      <c r="T3876" s="7">
        <f>IF($I3876="","",$I3876*(1-$U3876))</f>
        <v>1E-3</v>
      </c>
      <c r="U3876" s="7">
        <f>IFERROR(INDEX(BASE_CCLASSTRIB!$E:$E, MATCH(TEXT($D3876,"000000"), BASE_CCLASSTRIB!$A:$A, 0))/100, 0)</f>
        <v>0</v>
      </c>
      <c r="V3876" s="21">
        <f>IFERROR(INDEX(BASE_CCLASSTRIB!$F:$F, MATCH(TEXT($D3876,"000000"), BASE_CCLASSTRIB!$A:$A, 0))/100, 0)</f>
        <v>0</v>
      </c>
    </row>
    <row r="3877" spans="2:22" ht="15.75" customHeight="1" thickTop="1" thickBot="1">
      <c r="B3877" s="8"/>
      <c r="C3877" s="8"/>
      <c r="E3877" s="8" t="str">
        <f>IF(D3877="","",LEFT(D3877,3))</f>
        <v/>
      </c>
      <c r="F3877" s="5" t="str">
        <f>IF(E3877="","",IFERROR(VLOOKUP(E3877,REGRAS_CST!$A$2:$B$200,2,FALSE),""))</f>
        <v/>
      </c>
      <c r="H3877" s="7">
        <v>8.9999999999999993E-3</v>
      </c>
      <c r="I3877" s="7">
        <v>1E-3</v>
      </c>
      <c r="K3877" s="5" t="str">
        <f>IF(E3877="","",IFERROR(VLOOKUP(E3877,REGRAS_CST!$A$2:$C$200,3,FALSE),""))</f>
        <v/>
      </c>
      <c r="L3877" s="10" t="str">
        <f>IF($G3877="", "", $G3877*(1-$V3877))</f>
        <v/>
      </c>
      <c r="M3877" s="30" t="str">
        <f t="shared" si="120"/>
        <v/>
      </c>
      <c r="N3877" s="30" t="str">
        <f t="shared" si="121"/>
        <v/>
      </c>
      <c r="O3877" s="5" t="str">
        <f>IF(D3877="","",
IF(AND(K3877&lt;&gt;"SIM",V3877&gt;0),"ERRO: % BC &gt; 0, mas NÃO permitida ❌",
IF(AND(K3877="SIM",V3877=0),"ATENÇÃO: BC permitida, mas % = 0 🔎",
"Base de cálculo aplicada corretamente ✅")))</f>
        <v/>
      </c>
      <c r="P3877" s="5" t="str">
        <f>IF(D3877="","",
IF(AND(Q3877&lt;&gt;"SIM",U3877&gt;0),"ERRO: % alíquota &gt; 0, mas NÃO permitida ❌",
IF(AND(Q3877="SIM",U3877=0),"ATENÇÃO: alíquota permitida, mas % = 0 🔎",
"Alíquota aplicada corretamente ✅")))</f>
        <v/>
      </c>
      <c r="Q3877" s="5" t="str">
        <f>IF(E3877="","",IFERROR(VLOOKUP(E3877,REGRAS_CST!$A$2:$D$200,4,FALSE),""))</f>
        <v/>
      </c>
      <c r="R3877" s="8"/>
      <c r="S3877" s="7">
        <f>IF($H3877="","",$H3877*(1-$U3877))</f>
        <v>8.9999999999999993E-3</v>
      </c>
      <c r="T3877" s="7">
        <f>IF($I3877="","",$I3877*(1-$U3877))</f>
        <v>1E-3</v>
      </c>
      <c r="U3877" s="7">
        <f>IFERROR(INDEX(BASE_CCLASSTRIB!$E:$E, MATCH(TEXT($D3877,"000000"), BASE_CCLASSTRIB!$A:$A, 0))/100, 0)</f>
        <v>0</v>
      </c>
      <c r="V3877" s="21">
        <f>IFERROR(INDEX(BASE_CCLASSTRIB!$F:$F, MATCH(TEXT($D3877,"000000"), BASE_CCLASSTRIB!$A:$A, 0))/100, 0)</f>
        <v>0</v>
      </c>
    </row>
    <row r="3878" spans="2:22" ht="15.75" customHeight="1" thickTop="1" thickBot="1">
      <c r="B3878" s="8"/>
      <c r="C3878" s="8"/>
      <c r="E3878" s="8" t="str">
        <f>IF(D3878="","",LEFT(D3878,3))</f>
        <v/>
      </c>
      <c r="F3878" s="5" t="str">
        <f>IF(E3878="","",IFERROR(VLOOKUP(E3878,REGRAS_CST!$A$2:$B$200,2,FALSE),""))</f>
        <v/>
      </c>
      <c r="H3878" s="7">
        <v>8.9999999999999993E-3</v>
      </c>
      <c r="I3878" s="7">
        <v>1E-3</v>
      </c>
      <c r="K3878" s="5" t="str">
        <f>IF(E3878="","",IFERROR(VLOOKUP(E3878,REGRAS_CST!$A$2:$C$200,3,FALSE),""))</f>
        <v/>
      </c>
      <c r="L3878" s="10" t="str">
        <f>IF($G3878="", "", $G3878*(1-$V3878))</f>
        <v/>
      </c>
      <c r="M3878" s="30" t="str">
        <f t="shared" si="120"/>
        <v/>
      </c>
      <c r="N3878" s="30" t="str">
        <f t="shared" si="121"/>
        <v/>
      </c>
      <c r="O3878" s="5" t="str">
        <f>IF(D3878="","",
IF(AND(K3878&lt;&gt;"SIM",V3878&gt;0),"ERRO: % BC &gt; 0, mas NÃO permitida ❌",
IF(AND(K3878="SIM",V3878=0),"ATENÇÃO: BC permitida, mas % = 0 🔎",
"Base de cálculo aplicada corretamente ✅")))</f>
        <v/>
      </c>
      <c r="P3878" s="5" t="str">
        <f>IF(D3878="","",
IF(AND(Q3878&lt;&gt;"SIM",U3878&gt;0),"ERRO: % alíquota &gt; 0, mas NÃO permitida ❌",
IF(AND(Q3878="SIM",U3878=0),"ATENÇÃO: alíquota permitida, mas % = 0 🔎",
"Alíquota aplicada corretamente ✅")))</f>
        <v/>
      </c>
      <c r="Q3878" s="5" t="str">
        <f>IF(E3878="","",IFERROR(VLOOKUP(E3878,REGRAS_CST!$A$2:$D$200,4,FALSE),""))</f>
        <v/>
      </c>
      <c r="R3878" s="8"/>
      <c r="S3878" s="7">
        <f>IF($H3878="","",$H3878*(1-$U3878))</f>
        <v>8.9999999999999993E-3</v>
      </c>
      <c r="T3878" s="7">
        <f>IF($I3878="","",$I3878*(1-$U3878))</f>
        <v>1E-3</v>
      </c>
      <c r="U3878" s="7">
        <f>IFERROR(INDEX(BASE_CCLASSTRIB!$E:$E, MATCH(TEXT($D3878,"000000"), BASE_CCLASSTRIB!$A:$A, 0))/100, 0)</f>
        <v>0</v>
      </c>
      <c r="V3878" s="21">
        <f>IFERROR(INDEX(BASE_CCLASSTRIB!$F:$F, MATCH(TEXT($D3878,"000000"), BASE_CCLASSTRIB!$A:$A, 0))/100, 0)</f>
        <v>0</v>
      </c>
    </row>
    <row r="3879" spans="2:22" ht="15.75" customHeight="1" thickTop="1" thickBot="1">
      <c r="B3879" s="8"/>
      <c r="C3879" s="8"/>
      <c r="E3879" s="8" t="str">
        <f>IF(D3879="","",LEFT(D3879,3))</f>
        <v/>
      </c>
      <c r="F3879" s="5" t="str">
        <f>IF(E3879="","",IFERROR(VLOOKUP(E3879,REGRAS_CST!$A$2:$B$200,2,FALSE),""))</f>
        <v/>
      </c>
      <c r="H3879" s="7">
        <v>8.9999999999999993E-3</v>
      </c>
      <c r="I3879" s="7">
        <v>1E-3</v>
      </c>
      <c r="K3879" s="5" t="str">
        <f>IF(E3879="","",IFERROR(VLOOKUP(E3879,REGRAS_CST!$A$2:$C$200,3,FALSE),""))</f>
        <v/>
      </c>
      <c r="L3879" s="10" t="str">
        <f>IF($G3879="", "", $G3879*(1-$V3879))</f>
        <v/>
      </c>
      <c r="M3879" s="30" t="str">
        <f t="shared" si="120"/>
        <v/>
      </c>
      <c r="N3879" s="30" t="str">
        <f t="shared" si="121"/>
        <v/>
      </c>
      <c r="O3879" s="5" t="str">
        <f>IF(D3879="","",
IF(AND(K3879&lt;&gt;"SIM",V3879&gt;0),"ERRO: % BC &gt; 0, mas NÃO permitida ❌",
IF(AND(K3879="SIM",V3879=0),"ATENÇÃO: BC permitida, mas % = 0 🔎",
"Base de cálculo aplicada corretamente ✅")))</f>
        <v/>
      </c>
      <c r="P3879" s="5" t="str">
        <f>IF(D3879="","",
IF(AND(Q3879&lt;&gt;"SIM",U3879&gt;0),"ERRO: % alíquota &gt; 0, mas NÃO permitida ❌",
IF(AND(Q3879="SIM",U3879=0),"ATENÇÃO: alíquota permitida, mas % = 0 🔎",
"Alíquota aplicada corretamente ✅")))</f>
        <v/>
      </c>
      <c r="Q3879" s="5" t="str">
        <f>IF(E3879="","",IFERROR(VLOOKUP(E3879,REGRAS_CST!$A$2:$D$200,4,FALSE),""))</f>
        <v/>
      </c>
      <c r="R3879" s="8"/>
      <c r="S3879" s="7">
        <f>IF($H3879="","",$H3879*(1-$U3879))</f>
        <v>8.9999999999999993E-3</v>
      </c>
      <c r="T3879" s="7">
        <f>IF($I3879="","",$I3879*(1-$U3879))</f>
        <v>1E-3</v>
      </c>
      <c r="U3879" s="7">
        <f>IFERROR(INDEX(BASE_CCLASSTRIB!$E:$E, MATCH(TEXT($D3879,"000000"), BASE_CCLASSTRIB!$A:$A, 0))/100, 0)</f>
        <v>0</v>
      </c>
      <c r="V3879" s="21">
        <f>IFERROR(INDEX(BASE_CCLASSTRIB!$F:$F, MATCH(TEXT($D3879,"000000"), BASE_CCLASSTRIB!$A:$A, 0))/100, 0)</f>
        <v>0</v>
      </c>
    </row>
    <row r="3880" spans="2:22" ht="15.75" customHeight="1" thickTop="1" thickBot="1">
      <c r="B3880" s="8"/>
      <c r="C3880" s="8"/>
      <c r="E3880" s="8" t="str">
        <f>IF(D3880="","",LEFT(D3880,3))</f>
        <v/>
      </c>
      <c r="F3880" s="5" t="str">
        <f>IF(E3880="","",IFERROR(VLOOKUP(E3880,REGRAS_CST!$A$2:$B$200,2,FALSE),""))</f>
        <v/>
      </c>
      <c r="H3880" s="7">
        <v>8.9999999999999993E-3</v>
      </c>
      <c r="I3880" s="7">
        <v>1E-3</v>
      </c>
      <c r="K3880" s="5" t="str">
        <f>IF(E3880="","",IFERROR(VLOOKUP(E3880,REGRAS_CST!$A$2:$C$200,3,FALSE),""))</f>
        <v/>
      </c>
      <c r="L3880" s="10" t="str">
        <f>IF($G3880="", "", $G3880*(1-$V3880))</f>
        <v/>
      </c>
      <c r="M3880" s="30" t="str">
        <f t="shared" si="120"/>
        <v/>
      </c>
      <c r="N3880" s="30" t="str">
        <f t="shared" si="121"/>
        <v/>
      </c>
      <c r="O3880" s="5" t="str">
        <f>IF(D3880="","",
IF(AND(K3880&lt;&gt;"SIM",V3880&gt;0),"ERRO: % BC &gt; 0, mas NÃO permitida ❌",
IF(AND(K3880="SIM",V3880=0),"ATENÇÃO: BC permitida, mas % = 0 🔎",
"Base de cálculo aplicada corretamente ✅")))</f>
        <v/>
      </c>
      <c r="P3880" s="5" t="str">
        <f>IF(D3880="","",
IF(AND(Q3880&lt;&gt;"SIM",U3880&gt;0),"ERRO: % alíquota &gt; 0, mas NÃO permitida ❌",
IF(AND(Q3880="SIM",U3880=0),"ATENÇÃO: alíquota permitida, mas % = 0 🔎",
"Alíquota aplicada corretamente ✅")))</f>
        <v/>
      </c>
      <c r="Q3880" s="5" t="str">
        <f>IF(E3880="","",IFERROR(VLOOKUP(E3880,REGRAS_CST!$A$2:$D$200,4,FALSE),""))</f>
        <v/>
      </c>
      <c r="R3880" s="8"/>
      <c r="S3880" s="7">
        <f>IF($H3880="","",$H3880*(1-$U3880))</f>
        <v>8.9999999999999993E-3</v>
      </c>
      <c r="T3880" s="7">
        <f>IF($I3880="","",$I3880*(1-$U3880))</f>
        <v>1E-3</v>
      </c>
      <c r="U3880" s="7">
        <f>IFERROR(INDEX(BASE_CCLASSTRIB!$E:$E, MATCH(TEXT($D3880,"000000"), BASE_CCLASSTRIB!$A:$A, 0))/100, 0)</f>
        <v>0</v>
      </c>
      <c r="V3880" s="21">
        <f>IFERROR(INDEX(BASE_CCLASSTRIB!$F:$F, MATCH(TEXT($D3880,"000000"), BASE_CCLASSTRIB!$A:$A, 0))/100, 0)</f>
        <v>0</v>
      </c>
    </row>
    <row r="3881" spans="2:22" ht="15.75" customHeight="1" thickTop="1" thickBot="1">
      <c r="B3881" s="8"/>
      <c r="C3881" s="8"/>
      <c r="E3881" s="8" t="str">
        <f>IF(D3881="","",LEFT(D3881,3))</f>
        <v/>
      </c>
      <c r="F3881" s="5" t="str">
        <f>IF(E3881="","",IFERROR(VLOOKUP(E3881,REGRAS_CST!$A$2:$B$200,2,FALSE),""))</f>
        <v/>
      </c>
      <c r="H3881" s="7">
        <v>8.9999999999999993E-3</v>
      </c>
      <c r="I3881" s="7">
        <v>1E-3</v>
      </c>
      <c r="K3881" s="5" t="str">
        <f>IF(E3881="","",IFERROR(VLOOKUP(E3881,REGRAS_CST!$A$2:$C$200,3,FALSE),""))</f>
        <v/>
      </c>
      <c r="L3881" s="10" t="str">
        <f>IF($G3881="", "", $G3881*(1-$V3881))</f>
        <v/>
      </c>
      <c r="M3881" s="30" t="str">
        <f t="shared" si="120"/>
        <v/>
      </c>
      <c r="N3881" s="30" t="str">
        <f t="shared" si="121"/>
        <v/>
      </c>
      <c r="O3881" s="5" t="str">
        <f>IF(D3881="","",
IF(AND(K3881&lt;&gt;"SIM",V3881&gt;0),"ERRO: % BC &gt; 0, mas NÃO permitida ❌",
IF(AND(K3881="SIM",V3881=0),"ATENÇÃO: BC permitida, mas % = 0 🔎",
"Base de cálculo aplicada corretamente ✅")))</f>
        <v/>
      </c>
      <c r="P3881" s="5" t="str">
        <f>IF(D3881="","",
IF(AND(Q3881&lt;&gt;"SIM",U3881&gt;0),"ERRO: % alíquota &gt; 0, mas NÃO permitida ❌",
IF(AND(Q3881="SIM",U3881=0),"ATENÇÃO: alíquota permitida, mas % = 0 🔎",
"Alíquota aplicada corretamente ✅")))</f>
        <v/>
      </c>
      <c r="Q3881" s="5" t="str">
        <f>IF(E3881="","",IFERROR(VLOOKUP(E3881,REGRAS_CST!$A$2:$D$200,4,FALSE),""))</f>
        <v/>
      </c>
      <c r="R3881" s="8"/>
      <c r="S3881" s="7">
        <f>IF($H3881="","",$H3881*(1-$U3881))</f>
        <v>8.9999999999999993E-3</v>
      </c>
      <c r="T3881" s="7">
        <f>IF($I3881="","",$I3881*(1-$U3881))</f>
        <v>1E-3</v>
      </c>
      <c r="U3881" s="7">
        <f>IFERROR(INDEX(BASE_CCLASSTRIB!$E:$E, MATCH(TEXT($D3881,"000000"), BASE_CCLASSTRIB!$A:$A, 0))/100, 0)</f>
        <v>0</v>
      </c>
      <c r="V3881" s="21">
        <f>IFERROR(INDEX(BASE_CCLASSTRIB!$F:$F, MATCH(TEXT($D3881,"000000"), BASE_CCLASSTRIB!$A:$A, 0))/100, 0)</f>
        <v>0</v>
      </c>
    </row>
    <row r="3882" spans="2:22" ht="15.75" customHeight="1" thickTop="1" thickBot="1">
      <c r="B3882" s="8"/>
      <c r="C3882" s="8"/>
      <c r="E3882" s="8" t="str">
        <f>IF(D3882="","",LEFT(D3882,3))</f>
        <v/>
      </c>
      <c r="F3882" s="5" t="str">
        <f>IF(E3882="","",IFERROR(VLOOKUP(E3882,REGRAS_CST!$A$2:$B$200,2,FALSE),""))</f>
        <v/>
      </c>
      <c r="H3882" s="7">
        <v>8.9999999999999993E-3</v>
      </c>
      <c r="I3882" s="7">
        <v>1E-3</v>
      </c>
      <c r="K3882" s="5" t="str">
        <f>IF(E3882="","",IFERROR(VLOOKUP(E3882,REGRAS_CST!$A$2:$C$200,3,FALSE),""))</f>
        <v/>
      </c>
      <c r="L3882" s="10" t="str">
        <f>IF($G3882="", "", $G3882*(1-$V3882))</f>
        <v/>
      </c>
      <c r="M3882" s="30" t="str">
        <f t="shared" si="120"/>
        <v/>
      </c>
      <c r="N3882" s="30" t="str">
        <f t="shared" si="121"/>
        <v/>
      </c>
      <c r="O3882" s="5" t="str">
        <f>IF(D3882="","",
IF(AND(K3882&lt;&gt;"SIM",V3882&gt;0),"ERRO: % BC &gt; 0, mas NÃO permitida ❌",
IF(AND(K3882="SIM",V3882=0),"ATENÇÃO: BC permitida, mas % = 0 🔎",
"Base de cálculo aplicada corretamente ✅")))</f>
        <v/>
      </c>
      <c r="P3882" s="5" t="str">
        <f>IF(D3882="","",
IF(AND(Q3882&lt;&gt;"SIM",U3882&gt;0),"ERRO: % alíquota &gt; 0, mas NÃO permitida ❌",
IF(AND(Q3882="SIM",U3882=0),"ATENÇÃO: alíquota permitida, mas % = 0 🔎",
"Alíquota aplicada corretamente ✅")))</f>
        <v/>
      </c>
      <c r="Q3882" s="5" t="str">
        <f>IF(E3882="","",IFERROR(VLOOKUP(E3882,REGRAS_CST!$A$2:$D$200,4,FALSE),""))</f>
        <v/>
      </c>
      <c r="R3882" s="8"/>
      <c r="S3882" s="7">
        <f>IF($H3882="","",$H3882*(1-$U3882))</f>
        <v>8.9999999999999993E-3</v>
      </c>
      <c r="T3882" s="7">
        <f>IF($I3882="","",$I3882*(1-$U3882))</f>
        <v>1E-3</v>
      </c>
      <c r="U3882" s="7">
        <f>IFERROR(INDEX(BASE_CCLASSTRIB!$E:$E, MATCH(TEXT($D3882,"000000"), BASE_CCLASSTRIB!$A:$A, 0))/100, 0)</f>
        <v>0</v>
      </c>
      <c r="V3882" s="21">
        <f>IFERROR(INDEX(BASE_CCLASSTRIB!$F:$F, MATCH(TEXT($D3882,"000000"), BASE_CCLASSTRIB!$A:$A, 0))/100, 0)</f>
        <v>0</v>
      </c>
    </row>
    <row r="3883" spans="2:22" ht="15.75" customHeight="1" thickTop="1" thickBot="1">
      <c r="B3883" s="8"/>
      <c r="C3883" s="8"/>
      <c r="E3883" s="8" t="str">
        <f>IF(D3883="","",LEFT(D3883,3))</f>
        <v/>
      </c>
      <c r="F3883" s="5" t="str">
        <f>IF(E3883="","",IFERROR(VLOOKUP(E3883,REGRAS_CST!$A$2:$B$200,2,FALSE),""))</f>
        <v/>
      </c>
      <c r="H3883" s="7">
        <v>8.9999999999999993E-3</v>
      </c>
      <c r="I3883" s="7">
        <v>1E-3</v>
      </c>
      <c r="K3883" s="5" t="str">
        <f>IF(E3883="","",IFERROR(VLOOKUP(E3883,REGRAS_CST!$A$2:$C$200,3,FALSE),""))</f>
        <v/>
      </c>
      <c r="L3883" s="10" t="str">
        <f>IF($G3883="", "", $G3883*(1-$V3883))</f>
        <v/>
      </c>
      <c r="M3883" s="30" t="str">
        <f t="shared" si="120"/>
        <v/>
      </c>
      <c r="N3883" s="30" t="str">
        <f t="shared" si="121"/>
        <v/>
      </c>
      <c r="O3883" s="5" t="str">
        <f>IF(D3883="","",
IF(AND(K3883&lt;&gt;"SIM",V3883&gt;0),"ERRO: % BC &gt; 0, mas NÃO permitida ❌",
IF(AND(K3883="SIM",V3883=0),"ATENÇÃO: BC permitida, mas % = 0 🔎",
"Base de cálculo aplicada corretamente ✅")))</f>
        <v/>
      </c>
      <c r="P3883" s="5" t="str">
        <f>IF(D3883="","",
IF(AND(Q3883&lt;&gt;"SIM",U3883&gt;0),"ERRO: % alíquota &gt; 0, mas NÃO permitida ❌",
IF(AND(Q3883="SIM",U3883=0),"ATENÇÃO: alíquota permitida, mas % = 0 🔎",
"Alíquota aplicada corretamente ✅")))</f>
        <v/>
      </c>
      <c r="Q3883" s="5" t="str">
        <f>IF(E3883="","",IFERROR(VLOOKUP(E3883,REGRAS_CST!$A$2:$D$200,4,FALSE),""))</f>
        <v/>
      </c>
      <c r="R3883" s="8"/>
      <c r="S3883" s="7">
        <f>IF($H3883="","",$H3883*(1-$U3883))</f>
        <v>8.9999999999999993E-3</v>
      </c>
      <c r="T3883" s="7">
        <f>IF($I3883="","",$I3883*(1-$U3883))</f>
        <v>1E-3</v>
      </c>
      <c r="U3883" s="7">
        <f>IFERROR(INDEX(BASE_CCLASSTRIB!$E:$E, MATCH(TEXT($D3883,"000000"), BASE_CCLASSTRIB!$A:$A, 0))/100, 0)</f>
        <v>0</v>
      </c>
      <c r="V3883" s="21">
        <f>IFERROR(INDEX(BASE_CCLASSTRIB!$F:$F, MATCH(TEXT($D3883,"000000"), BASE_CCLASSTRIB!$A:$A, 0))/100, 0)</f>
        <v>0</v>
      </c>
    </row>
    <row r="3884" spans="2:22" ht="15.75" customHeight="1" thickTop="1" thickBot="1">
      <c r="B3884" s="8"/>
      <c r="C3884" s="8"/>
      <c r="E3884" s="8" t="str">
        <f>IF(D3884="","",LEFT(D3884,3))</f>
        <v/>
      </c>
      <c r="F3884" s="5" t="str">
        <f>IF(E3884="","",IFERROR(VLOOKUP(E3884,REGRAS_CST!$A$2:$B$200,2,FALSE),""))</f>
        <v/>
      </c>
      <c r="H3884" s="7">
        <v>8.9999999999999993E-3</v>
      </c>
      <c r="I3884" s="7">
        <v>1E-3</v>
      </c>
      <c r="K3884" s="5" t="str">
        <f>IF(E3884="","",IFERROR(VLOOKUP(E3884,REGRAS_CST!$A$2:$C$200,3,FALSE),""))</f>
        <v/>
      </c>
      <c r="L3884" s="10" t="str">
        <f>IF($G3884="", "", $G3884*(1-$V3884))</f>
        <v/>
      </c>
      <c r="M3884" s="30" t="str">
        <f t="shared" si="120"/>
        <v/>
      </c>
      <c r="N3884" s="30" t="str">
        <f t="shared" si="121"/>
        <v/>
      </c>
      <c r="O3884" s="5" t="str">
        <f>IF(D3884="","",
IF(AND(K3884&lt;&gt;"SIM",V3884&gt;0),"ERRO: % BC &gt; 0, mas NÃO permitida ❌",
IF(AND(K3884="SIM",V3884=0),"ATENÇÃO: BC permitida, mas % = 0 🔎",
"Base de cálculo aplicada corretamente ✅")))</f>
        <v/>
      </c>
      <c r="P3884" s="5" t="str">
        <f>IF(D3884="","",
IF(AND(Q3884&lt;&gt;"SIM",U3884&gt;0),"ERRO: % alíquota &gt; 0, mas NÃO permitida ❌",
IF(AND(Q3884="SIM",U3884=0),"ATENÇÃO: alíquota permitida, mas % = 0 🔎",
"Alíquota aplicada corretamente ✅")))</f>
        <v/>
      </c>
      <c r="Q3884" s="5" t="str">
        <f>IF(E3884="","",IFERROR(VLOOKUP(E3884,REGRAS_CST!$A$2:$D$200,4,FALSE),""))</f>
        <v/>
      </c>
      <c r="R3884" s="8"/>
      <c r="S3884" s="7">
        <f>IF($H3884="","",$H3884*(1-$U3884))</f>
        <v>8.9999999999999993E-3</v>
      </c>
      <c r="T3884" s="7">
        <f>IF($I3884="","",$I3884*(1-$U3884))</f>
        <v>1E-3</v>
      </c>
      <c r="U3884" s="7">
        <f>IFERROR(INDEX(BASE_CCLASSTRIB!$E:$E, MATCH(TEXT($D3884,"000000"), BASE_CCLASSTRIB!$A:$A, 0))/100, 0)</f>
        <v>0</v>
      </c>
      <c r="V3884" s="21">
        <f>IFERROR(INDEX(BASE_CCLASSTRIB!$F:$F, MATCH(TEXT($D3884,"000000"), BASE_CCLASSTRIB!$A:$A, 0))/100, 0)</f>
        <v>0</v>
      </c>
    </row>
    <row r="3885" spans="2:22" ht="15.75" customHeight="1" thickTop="1" thickBot="1">
      <c r="B3885" s="8"/>
      <c r="C3885" s="8"/>
      <c r="E3885" s="8" t="str">
        <f>IF(D3885="","",LEFT(D3885,3))</f>
        <v/>
      </c>
      <c r="F3885" s="5" t="str">
        <f>IF(E3885="","",IFERROR(VLOOKUP(E3885,REGRAS_CST!$A$2:$B$200,2,FALSE),""))</f>
        <v/>
      </c>
      <c r="H3885" s="7">
        <v>8.9999999999999993E-3</v>
      </c>
      <c r="I3885" s="7">
        <v>1E-3</v>
      </c>
      <c r="K3885" s="5" t="str">
        <f>IF(E3885="","",IFERROR(VLOOKUP(E3885,REGRAS_CST!$A$2:$C$200,3,FALSE),""))</f>
        <v/>
      </c>
      <c r="L3885" s="10" t="str">
        <f>IF($G3885="", "", $G3885*(1-$V3885))</f>
        <v/>
      </c>
      <c r="M3885" s="30" t="str">
        <f t="shared" si="120"/>
        <v/>
      </c>
      <c r="N3885" s="30" t="str">
        <f t="shared" si="121"/>
        <v/>
      </c>
      <c r="O3885" s="5" t="str">
        <f>IF(D3885="","",
IF(AND(K3885&lt;&gt;"SIM",V3885&gt;0),"ERRO: % BC &gt; 0, mas NÃO permitida ❌",
IF(AND(K3885="SIM",V3885=0),"ATENÇÃO: BC permitida, mas % = 0 🔎",
"Base de cálculo aplicada corretamente ✅")))</f>
        <v/>
      </c>
      <c r="P3885" s="5" t="str">
        <f>IF(D3885="","",
IF(AND(Q3885&lt;&gt;"SIM",U3885&gt;0),"ERRO: % alíquota &gt; 0, mas NÃO permitida ❌",
IF(AND(Q3885="SIM",U3885=0),"ATENÇÃO: alíquota permitida, mas % = 0 🔎",
"Alíquota aplicada corretamente ✅")))</f>
        <v/>
      </c>
      <c r="Q3885" s="5" t="str">
        <f>IF(E3885="","",IFERROR(VLOOKUP(E3885,REGRAS_CST!$A$2:$D$200,4,FALSE),""))</f>
        <v/>
      </c>
      <c r="R3885" s="8"/>
      <c r="S3885" s="7">
        <f>IF($H3885="","",$H3885*(1-$U3885))</f>
        <v>8.9999999999999993E-3</v>
      </c>
      <c r="T3885" s="7">
        <f>IF($I3885="","",$I3885*(1-$U3885))</f>
        <v>1E-3</v>
      </c>
      <c r="U3885" s="7">
        <f>IFERROR(INDEX(BASE_CCLASSTRIB!$E:$E, MATCH(TEXT($D3885,"000000"), BASE_CCLASSTRIB!$A:$A, 0))/100, 0)</f>
        <v>0</v>
      </c>
      <c r="V3885" s="21">
        <f>IFERROR(INDEX(BASE_CCLASSTRIB!$F:$F, MATCH(TEXT($D3885,"000000"), BASE_CCLASSTRIB!$A:$A, 0))/100, 0)</f>
        <v>0</v>
      </c>
    </row>
    <row r="3886" spans="2:22" ht="15.75" customHeight="1" thickTop="1" thickBot="1">
      <c r="B3886" s="8"/>
      <c r="C3886" s="8"/>
      <c r="E3886" s="8" t="str">
        <f>IF(D3886="","",LEFT(D3886,3))</f>
        <v/>
      </c>
      <c r="F3886" s="5" t="str">
        <f>IF(E3886="","",IFERROR(VLOOKUP(E3886,REGRAS_CST!$A$2:$B$200,2,FALSE),""))</f>
        <v/>
      </c>
      <c r="H3886" s="7">
        <v>8.9999999999999993E-3</v>
      </c>
      <c r="I3886" s="7">
        <v>1E-3</v>
      </c>
      <c r="K3886" s="5" t="str">
        <f>IF(E3886="","",IFERROR(VLOOKUP(E3886,REGRAS_CST!$A$2:$C$200,3,FALSE),""))</f>
        <v/>
      </c>
      <c r="L3886" s="10" t="str">
        <f>IF($G3886="", "", $G3886*(1-$V3886))</f>
        <v/>
      </c>
      <c r="M3886" s="30" t="str">
        <f t="shared" si="120"/>
        <v/>
      </c>
      <c r="N3886" s="30" t="str">
        <f t="shared" si="121"/>
        <v/>
      </c>
      <c r="O3886" s="5" t="str">
        <f>IF(D3886="","",
IF(AND(K3886&lt;&gt;"SIM",V3886&gt;0),"ERRO: % BC &gt; 0, mas NÃO permitida ❌",
IF(AND(K3886="SIM",V3886=0),"ATENÇÃO: BC permitida, mas % = 0 🔎",
"Base de cálculo aplicada corretamente ✅")))</f>
        <v/>
      </c>
      <c r="P3886" s="5" t="str">
        <f>IF(D3886="","",
IF(AND(Q3886&lt;&gt;"SIM",U3886&gt;0),"ERRO: % alíquota &gt; 0, mas NÃO permitida ❌",
IF(AND(Q3886="SIM",U3886=0),"ATENÇÃO: alíquota permitida, mas % = 0 🔎",
"Alíquota aplicada corretamente ✅")))</f>
        <v/>
      </c>
      <c r="Q3886" s="5" t="str">
        <f>IF(E3886="","",IFERROR(VLOOKUP(E3886,REGRAS_CST!$A$2:$D$200,4,FALSE),""))</f>
        <v/>
      </c>
      <c r="R3886" s="8"/>
      <c r="S3886" s="7">
        <f>IF($H3886="","",$H3886*(1-$U3886))</f>
        <v>8.9999999999999993E-3</v>
      </c>
      <c r="T3886" s="7">
        <f>IF($I3886="","",$I3886*(1-$U3886))</f>
        <v>1E-3</v>
      </c>
      <c r="U3886" s="7">
        <f>IFERROR(INDEX(BASE_CCLASSTRIB!$E:$E, MATCH(TEXT($D3886,"000000"), BASE_CCLASSTRIB!$A:$A, 0))/100, 0)</f>
        <v>0</v>
      </c>
      <c r="V3886" s="21">
        <f>IFERROR(INDEX(BASE_CCLASSTRIB!$F:$F, MATCH(TEXT($D3886,"000000"), BASE_CCLASSTRIB!$A:$A, 0))/100, 0)</f>
        <v>0</v>
      </c>
    </row>
    <row r="3887" spans="2:22" ht="15.75" customHeight="1" thickTop="1" thickBot="1">
      <c r="B3887" s="8"/>
      <c r="C3887" s="8"/>
      <c r="E3887" s="8" t="str">
        <f>IF(D3887="","",LEFT(D3887,3))</f>
        <v/>
      </c>
      <c r="F3887" s="5" t="str">
        <f>IF(E3887="","",IFERROR(VLOOKUP(E3887,REGRAS_CST!$A$2:$B$200,2,FALSE),""))</f>
        <v/>
      </c>
      <c r="H3887" s="7">
        <v>8.9999999999999993E-3</v>
      </c>
      <c r="I3887" s="7">
        <v>1E-3</v>
      </c>
      <c r="K3887" s="5" t="str">
        <f>IF(E3887="","",IFERROR(VLOOKUP(E3887,REGRAS_CST!$A$2:$C$200,3,FALSE),""))</f>
        <v/>
      </c>
      <c r="L3887" s="10" t="str">
        <f>IF($G3887="", "", $G3887*(1-$V3887))</f>
        <v/>
      </c>
      <c r="M3887" s="30" t="str">
        <f t="shared" si="120"/>
        <v/>
      </c>
      <c r="N3887" s="30" t="str">
        <f t="shared" si="121"/>
        <v/>
      </c>
      <c r="O3887" s="5" t="str">
        <f>IF(D3887="","",
IF(AND(K3887&lt;&gt;"SIM",V3887&gt;0),"ERRO: % BC &gt; 0, mas NÃO permitida ❌",
IF(AND(K3887="SIM",V3887=0),"ATENÇÃO: BC permitida, mas % = 0 🔎",
"Base de cálculo aplicada corretamente ✅")))</f>
        <v/>
      </c>
      <c r="P3887" s="5" t="str">
        <f>IF(D3887="","",
IF(AND(Q3887&lt;&gt;"SIM",U3887&gt;0),"ERRO: % alíquota &gt; 0, mas NÃO permitida ❌",
IF(AND(Q3887="SIM",U3887=0),"ATENÇÃO: alíquota permitida, mas % = 0 🔎",
"Alíquota aplicada corretamente ✅")))</f>
        <v/>
      </c>
      <c r="Q3887" s="5" t="str">
        <f>IF(E3887="","",IFERROR(VLOOKUP(E3887,REGRAS_CST!$A$2:$D$200,4,FALSE),""))</f>
        <v/>
      </c>
      <c r="R3887" s="8"/>
      <c r="S3887" s="7">
        <f>IF($H3887="","",$H3887*(1-$U3887))</f>
        <v>8.9999999999999993E-3</v>
      </c>
      <c r="T3887" s="7">
        <f>IF($I3887="","",$I3887*(1-$U3887))</f>
        <v>1E-3</v>
      </c>
      <c r="U3887" s="7">
        <f>IFERROR(INDEX(BASE_CCLASSTRIB!$E:$E, MATCH(TEXT($D3887,"000000"), BASE_CCLASSTRIB!$A:$A, 0))/100, 0)</f>
        <v>0</v>
      </c>
      <c r="V3887" s="21">
        <f>IFERROR(INDEX(BASE_CCLASSTRIB!$F:$F, MATCH(TEXT($D3887,"000000"), BASE_CCLASSTRIB!$A:$A, 0))/100, 0)</f>
        <v>0</v>
      </c>
    </row>
    <row r="3888" spans="2:22" ht="15.75" customHeight="1" thickTop="1" thickBot="1">
      <c r="B3888" s="8"/>
      <c r="C3888" s="8"/>
      <c r="E3888" s="8" t="str">
        <f>IF(D3888="","",LEFT(D3888,3))</f>
        <v/>
      </c>
      <c r="F3888" s="5" t="str">
        <f>IF(E3888="","",IFERROR(VLOOKUP(E3888,REGRAS_CST!$A$2:$B$200,2,FALSE),""))</f>
        <v/>
      </c>
      <c r="H3888" s="7">
        <v>8.9999999999999993E-3</v>
      </c>
      <c r="I3888" s="7">
        <v>1E-3</v>
      </c>
      <c r="K3888" s="5" t="str">
        <f>IF(E3888="","",IFERROR(VLOOKUP(E3888,REGRAS_CST!$A$2:$C$200,3,FALSE),""))</f>
        <v/>
      </c>
      <c r="L3888" s="10" t="str">
        <f>IF($G3888="", "", $G3888*(1-$V3888))</f>
        <v/>
      </c>
      <c r="M3888" s="30" t="str">
        <f t="shared" si="120"/>
        <v/>
      </c>
      <c r="N3888" s="30" t="str">
        <f t="shared" si="121"/>
        <v/>
      </c>
      <c r="O3888" s="5" t="str">
        <f>IF(D3888="","",
IF(AND(K3888&lt;&gt;"SIM",V3888&gt;0),"ERRO: % BC &gt; 0, mas NÃO permitida ❌",
IF(AND(K3888="SIM",V3888=0),"ATENÇÃO: BC permitida, mas % = 0 🔎",
"Base de cálculo aplicada corretamente ✅")))</f>
        <v/>
      </c>
      <c r="P3888" s="5" t="str">
        <f>IF(D3888="","",
IF(AND(Q3888&lt;&gt;"SIM",U3888&gt;0),"ERRO: % alíquota &gt; 0, mas NÃO permitida ❌",
IF(AND(Q3888="SIM",U3888=0),"ATENÇÃO: alíquota permitida, mas % = 0 🔎",
"Alíquota aplicada corretamente ✅")))</f>
        <v/>
      </c>
      <c r="Q3888" s="5" t="str">
        <f>IF(E3888="","",IFERROR(VLOOKUP(E3888,REGRAS_CST!$A$2:$D$200,4,FALSE),""))</f>
        <v/>
      </c>
      <c r="R3888" s="8"/>
      <c r="S3888" s="7">
        <f>IF($H3888="","",$H3888*(1-$U3888))</f>
        <v>8.9999999999999993E-3</v>
      </c>
      <c r="T3888" s="7">
        <f>IF($I3888="","",$I3888*(1-$U3888))</f>
        <v>1E-3</v>
      </c>
      <c r="U3888" s="7">
        <f>IFERROR(INDEX(BASE_CCLASSTRIB!$E:$E, MATCH(TEXT($D3888,"000000"), BASE_CCLASSTRIB!$A:$A, 0))/100, 0)</f>
        <v>0</v>
      </c>
      <c r="V3888" s="21">
        <f>IFERROR(INDEX(BASE_CCLASSTRIB!$F:$F, MATCH(TEXT($D3888,"000000"), BASE_CCLASSTRIB!$A:$A, 0))/100, 0)</f>
        <v>0</v>
      </c>
    </row>
    <row r="3889" spans="2:22" ht="15.75" customHeight="1" thickTop="1" thickBot="1">
      <c r="B3889" s="8"/>
      <c r="C3889" s="8"/>
      <c r="E3889" s="8" t="str">
        <f>IF(D3889="","",LEFT(D3889,3))</f>
        <v/>
      </c>
      <c r="F3889" s="5" t="str">
        <f>IF(E3889="","",IFERROR(VLOOKUP(E3889,REGRAS_CST!$A$2:$B$200,2,FALSE),""))</f>
        <v/>
      </c>
      <c r="H3889" s="7">
        <v>8.9999999999999993E-3</v>
      </c>
      <c r="I3889" s="7">
        <v>1E-3</v>
      </c>
      <c r="K3889" s="5" t="str">
        <f>IF(E3889="","",IFERROR(VLOOKUP(E3889,REGRAS_CST!$A$2:$C$200,3,FALSE),""))</f>
        <v/>
      </c>
      <c r="L3889" s="10" t="str">
        <f>IF($G3889="", "", $G3889*(1-$V3889))</f>
        <v/>
      </c>
      <c r="M3889" s="30" t="str">
        <f t="shared" si="120"/>
        <v/>
      </c>
      <c r="N3889" s="30" t="str">
        <f t="shared" si="121"/>
        <v/>
      </c>
      <c r="O3889" s="5" t="str">
        <f>IF(D3889="","",
IF(AND(K3889&lt;&gt;"SIM",V3889&gt;0),"ERRO: % BC &gt; 0, mas NÃO permitida ❌",
IF(AND(K3889="SIM",V3889=0),"ATENÇÃO: BC permitida, mas % = 0 🔎",
"Base de cálculo aplicada corretamente ✅")))</f>
        <v/>
      </c>
      <c r="P3889" s="5" t="str">
        <f>IF(D3889="","",
IF(AND(Q3889&lt;&gt;"SIM",U3889&gt;0),"ERRO: % alíquota &gt; 0, mas NÃO permitida ❌",
IF(AND(Q3889="SIM",U3889=0),"ATENÇÃO: alíquota permitida, mas % = 0 🔎",
"Alíquota aplicada corretamente ✅")))</f>
        <v/>
      </c>
      <c r="Q3889" s="5" t="str">
        <f>IF(E3889="","",IFERROR(VLOOKUP(E3889,REGRAS_CST!$A$2:$D$200,4,FALSE),""))</f>
        <v/>
      </c>
      <c r="R3889" s="8"/>
      <c r="S3889" s="7">
        <f>IF($H3889="","",$H3889*(1-$U3889))</f>
        <v>8.9999999999999993E-3</v>
      </c>
      <c r="T3889" s="7">
        <f>IF($I3889="","",$I3889*(1-$U3889))</f>
        <v>1E-3</v>
      </c>
      <c r="U3889" s="7">
        <f>IFERROR(INDEX(BASE_CCLASSTRIB!$E:$E, MATCH(TEXT($D3889,"000000"), BASE_CCLASSTRIB!$A:$A, 0))/100, 0)</f>
        <v>0</v>
      </c>
      <c r="V3889" s="21">
        <f>IFERROR(INDEX(BASE_CCLASSTRIB!$F:$F, MATCH(TEXT($D3889,"000000"), BASE_CCLASSTRIB!$A:$A, 0))/100, 0)</f>
        <v>0</v>
      </c>
    </row>
    <row r="3890" spans="2:22" ht="15.75" customHeight="1" thickTop="1" thickBot="1">
      <c r="B3890" s="8"/>
      <c r="C3890" s="8"/>
      <c r="E3890" s="8" t="str">
        <f>IF(D3890="","",LEFT(D3890,3))</f>
        <v/>
      </c>
      <c r="F3890" s="5" t="str">
        <f>IF(E3890="","",IFERROR(VLOOKUP(E3890,REGRAS_CST!$A$2:$B$200,2,FALSE),""))</f>
        <v/>
      </c>
      <c r="H3890" s="7">
        <v>8.9999999999999993E-3</v>
      </c>
      <c r="I3890" s="7">
        <v>1E-3</v>
      </c>
      <c r="K3890" s="5" t="str">
        <f>IF(E3890="","",IFERROR(VLOOKUP(E3890,REGRAS_CST!$A$2:$C$200,3,FALSE),""))</f>
        <v/>
      </c>
      <c r="L3890" s="10" t="str">
        <f>IF($G3890="", "", $G3890*(1-$V3890))</f>
        <v/>
      </c>
      <c r="M3890" s="30" t="str">
        <f t="shared" si="120"/>
        <v/>
      </c>
      <c r="N3890" s="30" t="str">
        <f t="shared" si="121"/>
        <v/>
      </c>
      <c r="O3890" s="5" t="str">
        <f>IF(D3890="","",
IF(AND(K3890&lt;&gt;"SIM",V3890&gt;0),"ERRO: % BC &gt; 0, mas NÃO permitida ❌",
IF(AND(K3890="SIM",V3890=0),"ATENÇÃO: BC permitida, mas % = 0 🔎",
"Base de cálculo aplicada corretamente ✅")))</f>
        <v/>
      </c>
      <c r="P3890" s="5" t="str">
        <f>IF(D3890="","",
IF(AND(Q3890&lt;&gt;"SIM",U3890&gt;0),"ERRO: % alíquota &gt; 0, mas NÃO permitida ❌",
IF(AND(Q3890="SIM",U3890=0),"ATENÇÃO: alíquota permitida, mas % = 0 🔎",
"Alíquota aplicada corretamente ✅")))</f>
        <v/>
      </c>
      <c r="Q3890" s="5" t="str">
        <f>IF(E3890="","",IFERROR(VLOOKUP(E3890,REGRAS_CST!$A$2:$D$200,4,FALSE),""))</f>
        <v/>
      </c>
      <c r="R3890" s="8"/>
      <c r="S3890" s="7">
        <f>IF($H3890="","",$H3890*(1-$U3890))</f>
        <v>8.9999999999999993E-3</v>
      </c>
      <c r="T3890" s="7">
        <f>IF($I3890="","",$I3890*(1-$U3890))</f>
        <v>1E-3</v>
      </c>
      <c r="U3890" s="7">
        <f>IFERROR(INDEX(BASE_CCLASSTRIB!$E:$E, MATCH(TEXT($D3890,"000000"), BASE_CCLASSTRIB!$A:$A, 0))/100, 0)</f>
        <v>0</v>
      </c>
      <c r="V3890" s="21">
        <f>IFERROR(INDEX(BASE_CCLASSTRIB!$F:$F, MATCH(TEXT($D3890,"000000"), BASE_CCLASSTRIB!$A:$A, 0))/100, 0)</f>
        <v>0</v>
      </c>
    </row>
    <row r="3891" spans="2:22" ht="15.75" customHeight="1" thickTop="1" thickBot="1">
      <c r="B3891" s="8"/>
      <c r="C3891" s="8"/>
      <c r="E3891" s="8" t="str">
        <f>IF(D3891="","",LEFT(D3891,3))</f>
        <v/>
      </c>
      <c r="F3891" s="5" t="str">
        <f>IF(E3891="","",IFERROR(VLOOKUP(E3891,REGRAS_CST!$A$2:$B$200,2,FALSE),""))</f>
        <v/>
      </c>
      <c r="H3891" s="7">
        <v>8.9999999999999993E-3</v>
      </c>
      <c r="I3891" s="7">
        <v>1E-3</v>
      </c>
      <c r="K3891" s="5" t="str">
        <f>IF(E3891="","",IFERROR(VLOOKUP(E3891,REGRAS_CST!$A$2:$C$200,3,FALSE),""))</f>
        <v/>
      </c>
      <c r="L3891" s="10" t="str">
        <f>IF($G3891="", "", $G3891*(1-$V3891))</f>
        <v/>
      </c>
      <c r="M3891" s="30" t="str">
        <f t="shared" si="120"/>
        <v/>
      </c>
      <c r="N3891" s="30" t="str">
        <f t="shared" si="121"/>
        <v/>
      </c>
      <c r="O3891" s="5" t="str">
        <f>IF(D3891="","",
IF(AND(K3891&lt;&gt;"SIM",V3891&gt;0),"ERRO: % BC &gt; 0, mas NÃO permitida ❌",
IF(AND(K3891="SIM",V3891=0),"ATENÇÃO: BC permitida, mas % = 0 🔎",
"Base de cálculo aplicada corretamente ✅")))</f>
        <v/>
      </c>
      <c r="P3891" s="5" t="str">
        <f>IF(D3891="","",
IF(AND(Q3891&lt;&gt;"SIM",U3891&gt;0),"ERRO: % alíquota &gt; 0, mas NÃO permitida ❌",
IF(AND(Q3891="SIM",U3891=0),"ATENÇÃO: alíquota permitida, mas % = 0 🔎",
"Alíquota aplicada corretamente ✅")))</f>
        <v/>
      </c>
      <c r="Q3891" s="5" t="str">
        <f>IF(E3891="","",IFERROR(VLOOKUP(E3891,REGRAS_CST!$A$2:$D$200,4,FALSE),""))</f>
        <v/>
      </c>
      <c r="R3891" s="8"/>
      <c r="S3891" s="7">
        <f>IF($H3891="","",$H3891*(1-$U3891))</f>
        <v>8.9999999999999993E-3</v>
      </c>
      <c r="T3891" s="7">
        <f>IF($I3891="","",$I3891*(1-$U3891))</f>
        <v>1E-3</v>
      </c>
      <c r="U3891" s="7">
        <f>IFERROR(INDEX(BASE_CCLASSTRIB!$E:$E, MATCH(TEXT($D3891,"000000"), BASE_CCLASSTRIB!$A:$A, 0))/100, 0)</f>
        <v>0</v>
      </c>
      <c r="V3891" s="21">
        <f>IFERROR(INDEX(BASE_CCLASSTRIB!$F:$F, MATCH(TEXT($D3891,"000000"), BASE_CCLASSTRIB!$A:$A, 0))/100, 0)</f>
        <v>0</v>
      </c>
    </row>
    <row r="3892" spans="2:22" ht="15.75" customHeight="1" thickTop="1" thickBot="1">
      <c r="B3892" s="8"/>
      <c r="C3892" s="8"/>
      <c r="E3892" s="8" t="str">
        <f>IF(D3892="","",LEFT(D3892,3))</f>
        <v/>
      </c>
      <c r="F3892" s="5" t="str">
        <f>IF(E3892="","",IFERROR(VLOOKUP(E3892,REGRAS_CST!$A$2:$B$200,2,FALSE),""))</f>
        <v/>
      </c>
      <c r="H3892" s="7">
        <v>8.9999999999999993E-3</v>
      </c>
      <c r="I3892" s="7">
        <v>1E-3</v>
      </c>
      <c r="K3892" s="5" t="str">
        <f>IF(E3892="","",IFERROR(VLOOKUP(E3892,REGRAS_CST!$A$2:$C$200,3,FALSE),""))</f>
        <v/>
      </c>
      <c r="L3892" s="10" t="str">
        <f>IF($G3892="", "", $G3892*(1-$V3892))</f>
        <v/>
      </c>
      <c r="M3892" s="30" t="str">
        <f t="shared" si="120"/>
        <v/>
      </c>
      <c r="N3892" s="30" t="str">
        <f t="shared" si="121"/>
        <v/>
      </c>
      <c r="O3892" s="5" t="str">
        <f>IF(D3892="","",
IF(AND(K3892&lt;&gt;"SIM",V3892&gt;0),"ERRO: % BC &gt; 0, mas NÃO permitida ❌",
IF(AND(K3892="SIM",V3892=0),"ATENÇÃO: BC permitida, mas % = 0 🔎",
"Base de cálculo aplicada corretamente ✅")))</f>
        <v/>
      </c>
      <c r="P3892" s="5" t="str">
        <f>IF(D3892="","",
IF(AND(Q3892&lt;&gt;"SIM",U3892&gt;0),"ERRO: % alíquota &gt; 0, mas NÃO permitida ❌",
IF(AND(Q3892="SIM",U3892=0),"ATENÇÃO: alíquota permitida, mas % = 0 🔎",
"Alíquota aplicada corretamente ✅")))</f>
        <v/>
      </c>
      <c r="Q3892" s="5" t="str">
        <f>IF(E3892="","",IFERROR(VLOOKUP(E3892,REGRAS_CST!$A$2:$D$200,4,FALSE),""))</f>
        <v/>
      </c>
      <c r="R3892" s="8"/>
      <c r="S3892" s="7">
        <f>IF($H3892="","",$H3892*(1-$U3892))</f>
        <v>8.9999999999999993E-3</v>
      </c>
      <c r="T3892" s="7">
        <f>IF($I3892="","",$I3892*(1-$U3892))</f>
        <v>1E-3</v>
      </c>
      <c r="U3892" s="7">
        <f>IFERROR(INDEX(BASE_CCLASSTRIB!$E:$E, MATCH(TEXT($D3892,"000000"), BASE_CCLASSTRIB!$A:$A, 0))/100, 0)</f>
        <v>0</v>
      </c>
      <c r="V3892" s="21">
        <f>IFERROR(INDEX(BASE_CCLASSTRIB!$F:$F, MATCH(TEXT($D3892,"000000"), BASE_CCLASSTRIB!$A:$A, 0))/100, 0)</f>
        <v>0</v>
      </c>
    </row>
    <row r="3893" spans="2:22" ht="15.75" customHeight="1" thickTop="1" thickBot="1">
      <c r="B3893" s="8"/>
      <c r="C3893" s="8"/>
      <c r="E3893" s="8" t="str">
        <f>IF(D3893="","",LEFT(D3893,3))</f>
        <v/>
      </c>
      <c r="F3893" s="5" t="str">
        <f>IF(E3893="","",IFERROR(VLOOKUP(E3893,REGRAS_CST!$A$2:$B$200,2,FALSE),""))</f>
        <v/>
      </c>
      <c r="H3893" s="7">
        <v>8.9999999999999993E-3</v>
      </c>
      <c r="I3893" s="7">
        <v>1E-3</v>
      </c>
      <c r="K3893" s="5" t="str">
        <f>IF(E3893="","",IFERROR(VLOOKUP(E3893,REGRAS_CST!$A$2:$C$200,3,FALSE),""))</f>
        <v/>
      </c>
      <c r="L3893" s="10" t="str">
        <f>IF($G3893="", "", $G3893*(1-$V3893))</f>
        <v/>
      </c>
      <c r="M3893" s="30" t="str">
        <f t="shared" si="120"/>
        <v/>
      </c>
      <c r="N3893" s="30" t="str">
        <f t="shared" si="121"/>
        <v/>
      </c>
      <c r="O3893" s="5" t="str">
        <f>IF(D3893="","",
IF(AND(K3893&lt;&gt;"SIM",V3893&gt;0),"ERRO: % BC &gt; 0, mas NÃO permitida ❌",
IF(AND(K3893="SIM",V3893=0),"ATENÇÃO: BC permitida, mas % = 0 🔎",
"Base de cálculo aplicada corretamente ✅")))</f>
        <v/>
      </c>
      <c r="P3893" s="5" t="str">
        <f>IF(D3893="","",
IF(AND(Q3893&lt;&gt;"SIM",U3893&gt;0),"ERRO: % alíquota &gt; 0, mas NÃO permitida ❌",
IF(AND(Q3893="SIM",U3893=0),"ATENÇÃO: alíquota permitida, mas % = 0 🔎",
"Alíquota aplicada corretamente ✅")))</f>
        <v/>
      </c>
      <c r="Q3893" s="5" t="str">
        <f>IF(E3893="","",IFERROR(VLOOKUP(E3893,REGRAS_CST!$A$2:$D$200,4,FALSE),""))</f>
        <v/>
      </c>
      <c r="R3893" s="8"/>
      <c r="S3893" s="7">
        <f>IF($H3893="","",$H3893*(1-$U3893))</f>
        <v>8.9999999999999993E-3</v>
      </c>
      <c r="T3893" s="7">
        <f>IF($I3893="","",$I3893*(1-$U3893))</f>
        <v>1E-3</v>
      </c>
      <c r="U3893" s="7">
        <f>IFERROR(INDEX(BASE_CCLASSTRIB!$E:$E, MATCH(TEXT($D3893,"000000"), BASE_CCLASSTRIB!$A:$A, 0))/100, 0)</f>
        <v>0</v>
      </c>
      <c r="V3893" s="21">
        <f>IFERROR(INDEX(BASE_CCLASSTRIB!$F:$F, MATCH(TEXT($D3893,"000000"), BASE_CCLASSTRIB!$A:$A, 0))/100, 0)</f>
        <v>0</v>
      </c>
    </row>
    <row r="3894" spans="2:22" ht="15.75" customHeight="1" thickTop="1" thickBot="1">
      <c r="B3894" s="8"/>
      <c r="C3894" s="8"/>
      <c r="E3894" s="8" t="str">
        <f>IF(D3894="","",LEFT(D3894,3))</f>
        <v/>
      </c>
      <c r="F3894" s="5" t="str">
        <f>IF(E3894="","",IFERROR(VLOOKUP(E3894,REGRAS_CST!$A$2:$B$200,2,FALSE),""))</f>
        <v/>
      </c>
      <c r="H3894" s="7">
        <v>8.9999999999999993E-3</v>
      </c>
      <c r="I3894" s="7">
        <v>1E-3</v>
      </c>
      <c r="K3894" s="5" t="str">
        <f>IF(E3894="","",IFERROR(VLOOKUP(E3894,REGRAS_CST!$A$2:$C$200,3,FALSE),""))</f>
        <v/>
      </c>
      <c r="L3894" s="10" t="str">
        <f>IF($G3894="", "", $G3894*(1-$V3894))</f>
        <v/>
      </c>
      <c r="M3894" s="30" t="str">
        <f t="shared" si="120"/>
        <v/>
      </c>
      <c r="N3894" s="30" t="str">
        <f t="shared" si="121"/>
        <v/>
      </c>
      <c r="O3894" s="5" t="str">
        <f>IF(D3894="","",
IF(AND(K3894&lt;&gt;"SIM",V3894&gt;0),"ERRO: % BC &gt; 0, mas NÃO permitida ❌",
IF(AND(K3894="SIM",V3894=0),"ATENÇÃO: BC permitida, mas % = 0 🔎",
"Base de cálculo aplicada corretamente ✅")))</f>
        <v/>
      </c>
      <c r="P3894" s="5" t="str">
        <f>IF(D3894="","",
IF(AND(Q3894&lt;&gt;"SIM",U3894&gt;0),"ERRO: % alíquota &gt; 0, mas NÃO permitida ❌",
IF(AND(Q3894="SIM",U3894=0),"ATENÇÃO: alíquota permitida, mas % = 0 🔎",
"Alíquota aplicada corretamente ✅")))</f>
        <v/>
      </c>
      <c r="Q3894" s="5" t="str">
        <f>IF(E3894="","",IFERROR(VLOOKUP(E3894,REGRAS_CST!$A$2:$D$200,4,FALSE),""))</f>
        <v/>
      </c>
      <c r="R3894" s="8"/>
      <c r="S3894" s="7">
        <f>IF($H3894="","",$H3894*(1-$U3894))</f>
        <v>8.9999999999999993E-3</v>
      </c>
      <c r="T3894" s="7">
        <f>IF($I3894="","",$I3894*(1-$U3894))</f>
        <v>1E-3</v>
      </c>
      <c r="U3894" s="7">
        <f>IFERROR(INDEX(BASE_CCLASSTRIB!$E:$E, MATCH(TEXT($D3894,"000000"), BASE_CCLASSTRIB!$A:$A, 0))/100, 0)</f>
        <v>0</v>
      </c>
      <c r="V3894" s="21">
        <f>IFERROR(INDEX(BASE_CCLASSTRIB!$F:$F, MATCH(TEXT($D3894,"000000"), BASE_CCLASSTRIB!$A:$A, 0))/100, 0)</f>
        <v>0</v>
      </c>
    </row>
    <row r="3895" spans="2:22" ht="15.75" customHeight="1" thickTop="1" thickBot="1">
      <c r="B3895" s="8"/>
      <c r="C3895" s="8"/>
      <c r="E3895" s="8" t="str">
        <f>IF(D3895="","",LEFT(D3895,3))</f>
        <v/>
      </c>
      <c r="F3895" s="5" t="str">
        <f>IF(E3895="","",IFERROR(VLOOKUP(E3895,REGRAS_CST!$A$2:$B$200,2,FALSE),""))</f>
        <v/>
      </c>
      <c r="H3895" s="7">
        <v>8.9999999999999993E-3</v>
      </c>
      <c r="I3895" s="7">
        <v>1E-3</v>
      </c>
      <c r="K3895" s="5" t="str">
        <f>IF(E3895="","",IFERROR(VLOOKUP(E3895,REGRAS_CST!$A$2:$C$200,3,FALSE),""))</f>
        <v/>
      </c>
      <c r="L3895" s="10" t="str">
        <f>IF($G3895="", "", $G3895*(1-$V3895))</f>
        <v/>
      </c>
      <c r="M3895" s="30" t="str">
        <f t="shared" si="120"/>
        <v/>
      </c>
      <c r="N3895" s="30" t="str">
        <f t="shared" si="121"/>
        <v/>
      </c>
      <c r="O3895" s="5" t="str">
        <f>IF(D3895="","",
IF(AND(K3895&lt;&gt;"SIM",V3895&gt;0),"ERRO: % BC &gt; 0, mas NÃO permitida ❌",
IF(AND(K3895="SIM",V3895=0),"ATENÇÃO: BC permitida, mas % = 0 🔎",
"Base de cálculo aplicada corretamente ✅")))</f>
        <v/>
      </c>
      <c r="P3895" s="5" t="str">
        <f>IF(D3895="","",
IF(AND(Q3895&lt;&gt;"SIM",U3895&gt;0),"ERRO: % alíquota &gt; 0, mas NÃO permitida ❌",
IF(AND(Q3895="SIM",U3895=0),"ATENÇÃO: alíquota permitida, mas % = 0 🔎",
"Alíquota aplicada corretamente ✅")))</f>
        <v/>
      </c>
      <c r="Q3895" s="5" t="str">
        <f>IF(E3895="","",IFERROR(VLOOKUP(E3895,REGRAS_CST!$A$2:$D$200,4,FALSE),""))</f>
        <v/>
      </c>
      <c r="R3895" s="8"/>
      <c r="S3895" s="7">
        <f>IF($H3895="","",$H3895*(1-$U3895))</f>
        <v>8.9999999999999993E-3</v>
      </c>
      <c r="T3895" s="7">
        <f>IF($I3895="","",$I3895*(1-$U3895))</f>
        <v>1E-3</v>
      </c>
      <c r="U3895" s="7">
        <f>IFERROR(INDEX(BASE_CCLASSTRIB!$E:$E, MATCH(TEXT($D3895,"000000"), BASE_CCLASSTRIB!$A:$A, 0))/100, 0)</f>
        <v>0</v>
      </c>
      <c r="V3895" s="21">
        <f>IFERROR(INDEX(BASE_CCLASSTRIB!$F:$F, MATCH(TEXT($D3895,"000000"), BASE_CCLASSTRIB!$A:$A, 0))/100, 0)</f>
        <v>0</v>
      </c>
    </row>
    <row r="3896" spans="2:22" ht="15.75" customHeight="1" thickTop="1" thickBot="1">
      <c r="B3896" s="8"/>
      <c r="C3896" s="8"/>
      <c r="E3896" s="8" t="str">
        <f>IF(D3896="","",LEFT(D3896,3))</f>
        <v/>
      </c>
      <c r="F3896" s="5" t="str">
        <f>IF(E3896="","",IFERROR(VLOOKUP(E3896,REGRAS_CST!$A$2:$B$200,2,FALSE),""))</f>
        <v/>
      </c>
      <c r="H3896" s="7">
        <v>8.9999999999999993E-3</v>
      </c>
      <c r="I3896" s="7">
        <v>1E-3</v>
      </c>
      <c r="K3896" s="5" t="str">
        <f>IF(E3896="","",IFERROR(VLOOKUP(E3896,REGRAS_CST!$A$2:$C$200,3,FALSE),""))</f>
        <v/>
      </c>
      <c r="L3896" s="10" t="str">
        <f>IF($G3896="", "", $G3896*(1-$V3896))</f>
        <v/>
      </c>
      <c r="M3896" s="30" t="str">
        <f t="shared" si="120"/>
        <v/>
      </c>
      <c r="N3896" s="30" t="str">
        <f t="shared" si="121"/>
        <v/>
      </c>
      <c r="O3896" s="5" t="str">
        <f>IF(D3896="","",
IF(AND(K3896&lt;&gt;"SIM",V3896&gt;0),"ERRO: % BC &gt; 0, mas NÃO permitida ❌",
IF(AND(K3896="SIM",V3896=0),"ATENÇÃO: BC permitida, mas % = 0 🔎",
"Base de cálculo aplicada corretamente ✅")))</f>
        <v/>
      </c>
      <c r="P3896" s="5" t="str">
        <f>IF(D3896="","",
IF(AND(Q3896&lt;&gt;"SIM",U3896&gt;0),"ERRO: % alíquota &gt; 0, mas NÃO permitida ❌",
IF(AND(Q3896="SIM",U3896=0),"ATENÇÃO: alíquota permitida, mas % = 0 🔎",
"Alíquota aplicada corretamente ✅")))</f>
        <v/>
      </c>
      <c r="Q3896" s="5" t="str">
        <f>IF(E3896="","",IFERROR(VLOOKUP(E3896,REGRAS_CST!$A$2:$D$200,4,FALSE),""))</f>
        <v/>
      </c>
      <c r="R3896" s="8"/>
      <c r="S3896" s="7">
        <f>IF($H3896="","",$H3896*(1-$U3896))</f>
        <v>8.9999999999999993E-3</v>
      </c>
      <c r="T3896" s="7">
        <f>IF($I3896="","",$I3896*(1-$U3896))</f>
        <v>1E-3</v>
      </c>
      <c r="U3896" s="7">
        <f>IFERROR(INDEX(BASE_CCLASSTRIB!$E:$E, MATCH(TEXT($D3896,"000000"), BASE_CCLASSTRIB!$A:$A, 0))/100, 0)</f>
        <v>0</v>
      </c>
      <c r="V3896" s="21">
        <f>IFERROR(INDEX(BASE_CCLASSTRIB!$F:$F, MATCH(TEXT($D3896,"000000"), BASE_CCLASSTRIB!$A:$A, 0))/100, 0)</f>
        <v>0</v>
      </c>
    </row>
    <row r="3897" spans="2:22" ht="15.75" customHeight="1" thickTop="1" thickBot="1">
      <c r="B3897" s="8"/>
      <c r="C3897" s="8"/>
      <c r="E3897" s="8" t="str">
        <f>IF(D3897="","",LEFT(D3897,3))</f>
        <v/>
      </c>
      <c r="F3897" s="5" t="str">
        <f>IF(E3897="","",IFERROR(VLOOKUP(E3897,REGRAS_CST!$A$2:$B$200,2,FALSE),""))</f>
        <v/>
      </c>
      <c r="H3897" s="7">
        <v>8.9999999999999993E-3</v>
      </c>
      <c r="I3897" s="7">
        <v>1E-3</v>
      </c>
      <c r="K3897" s="5" t="str">
        <f>IF(E3897="","",IFERROR(VLOOKUP(E3897,REGRAS_CST!$A$2:$C$200,3,FALSE),""))</f>
        <v/>
      </c>
      <c r="L3897" s="10" t="str">
        <f>IF($G3897="", "", $G3897*(1-$V3897))</f>
        <v/>
      </c>
      <c r="M3897" s="30" t="str">
        <f t="shared" si="120"/>
        <v/>
      </c>
      <c r="N3897" s="30" t="str">
        <f t="shared" si="121"/>
        <v/>
      </c>
      <c r="O3897" s="5" t="str">
        <f>IF(D3897="","",
IF(AND(K3897&lt;&gt;"SIM",V3897&gt;0),"ERRO: % BC &gt; 0, mas NÃO permitida ❌",
IF(AND(K3897="SIM",V3897=0),"ATENÇÃO: BC permitida, mas % = 0 🔎",
"Base de cálculo aplicada corretamente ✅")))</f>
        <v/>
      </c>
      <c r="P3897" s="5" t="str">
        <f>IF(D3897="","",
IF(AND(Q3897&lt;&gt;"SIM",U3897&gt;0),"ERRO: % alíquota &gt; 0, mas NÃO permitida ❌",
IF(AND(Q3897="SIM",U3897=0),"ATENÇÃO: alíquota permitida, mas % = 0 🔎",
"Alíquota aplicada corretamente ✅")))</f>
        <v/>
      </c>
      <c r="Q3897" s="5" t="str">
        <f>IF(E3897="","",IFERROR(VLOOKUP(E3897,REGRAS_CST!$A$2:$D$200,4,FALSE),""))</f>
        <v/>
      </c>
      <c r="R3897" s="8"/>
      <c r="S3897" s="7">
        <f>IF($H3897="","",$H3897*(1-$U3897))</f>
        <v>8.9999999999999993E-3</v>
      </c>
      <c r="T3897" s="7">
        <f>IF($I3897="","",$I3897*(1-$U3897))</f>
        <v>1E-3</v>
      </c>
      <c r="U3897" s="7">
        <f>IFERROR(INDEX(BASE_CCLASSTRIB!$E:$E, MATCH(TEXT($D3897,"000000"), BASE_CCLASSTRIB!$A:$A, 0))/100, 0)</f>
        <v>0</v>
      </c>
      <c r="V3897" s="21">
        <f>IFERROR(INDEX(BASE_CCLASSTRIB!$F:$F, MATCH(TEXT($D3897,"000000"), BASE_CCLASSTRIB!$A:$A, 0))/100, 0)</f>
        <v>0</v>
      </c>
    </row>
    <row r="3898" spans="2:22" ht="15.75" customHeight="1" thickTop="1" thickBot="1">
      <c r="B3898" s="8"/>
      <c r="C3898" s="8"/>
      <c r="E3898" s="8" t="str">
        <f>IF(D3898="","",LEFT(D3898,3))</f>
        <v/>
      </c>
      <c r="F3898" s="5" t="str">
        <f>IF(E3898="","",IFERROR(VLOOKUP(E3898,REGRAS_CST!$A$2:$B$200,2,FALSE),""))</f>
        <v/>
      </c>
      <c r="H3898" s="7">
        <v>8.9999999999999993E-3</v>
      </c>
      <c r="I3898" s="7">
        <v>1E-3</v>
      </c>
      <c r="K3898" s="5" t="str">
        <f>IF(E3898="","",IFERROR(VLOOKUP(E3898,REGRAS_CST!$A$2:$C$200,3,FALSE),""))</f>
        <v/>
      </c>
      <c r="L3898" s="10" t="str">
        <f>IF($G3898="", "", $G3898*(1-$V3898))</f>
        <v/>
      </c>
      <c r="M3898" s="30" t="str">
        <f t="shared" si="120"/>
        <v/>
      </c>
      <c r="N3898" s="30" t="str">
        <f t="shared" si="121"/>
        <v/>
      </c>
      <c r="O3898" s="5" t="str">
        <f>IF(D3898="","",
IF(AND(K3898&lt;&gt;"SIM",V3898&gt;0),"ERRO: % BC &gt; 0, mas NÃO permitida ❌",
IF(AND(K3898="SIM",V3898=0),"ATENÇÃO: BC permitida, mas % = 0 🔎",
"Base de cálculo aplicada corretamente ✅")))</f>
        <v/>
      </c>
      <c r="P3898" s="5" t="str">
        <f>IF(D3898="","",
IF(AND(Q3898&lt;&gt;"SIM",U3898&gt;0),"ERRO: % alíquota &gt; 0, mas NÃO permitida ❌",
IF(AND(Q3898="SIM",U3898=0),"ATENÇÃO: alíquota permitida, mas % = 0 🔎",
"Alíquota aplicada corretamente ✅")))</f>
        <v/>
      </c>
      <c r="Q3898" s="5" t="str">
        <f>IF(E3898="","",IFERROR(VLOOKUP(E3898,REGRAS_CST!$A$2:$D$200,4,FALSE),""))</f>
        <v/>
      </c>
      <c r="R3898" s="8"/>
      <c r="S3898" s="7">
        <f>IF($H3898="","",$H3898*(1-$U3898))</f>
        <v>8.9999999999999993E-3</v>
      </c>
      <c r="T3898" s="7">
        <f>IF($I3898="","",$I3898*(1-$U3898))</f>
        <v>1E-3</v>
      </c>
      <c r="U3898" s="7">
        <f>IFERROR(INDEX(BASE_CCLASSTRIB!$E:$E, MATCH(TEXT($D3898,"000000"), BASE_CCLASSTRIB!$A:$A, 0))/100, 0)</f>
        <v>0</v>
      </c>
      <c r="V3898" s="21">
        <f>IFERROR(INDEX(BASE_CCLASSTRIB!$F:$F, MATCH(TEXT($D3898,"000000"), BASE_CCLASSTRIB!$A:$A, 0))/100, 0)</f>
        <v>0</v>
      </c>
    </row>
    <row r="3899" spans="2:22" ht="15.75" customHeight="1" thickTop="1" thickBot="1">
      <c r="B3899" s="8"/>
      <c r="C3899" s="8"/>
      <c r="E3899" s="8" t="str">
        <f>IF(D3899="","",LEFT(D3899,3))</f>
        <v/>
      </c>
      <c r="F3899" s="5" t="str">
        <f>IF(E3899="","",IFERROR(VLOOKUP(E3899,REGRAS_CST!$A$2:$B$200,2,FALSE),""))</f>
        <v/>
      </c>
      <c r="H3899" s="7">
        <v>8.9999999999999993E-3</v>
      </c>
      <c r="I3899" s="7">
        <v>1E-3</v>
      </c>
      <c r="K3899" s="5" t="str">
        <f>IF(E3899="","",IFERROR(VLOOKUP(E3899,REGRAS_CST!$A$2:$C$200,3,FALSE),""))</f>
        <v/>
      </c>
      <c r="L3899" s="10" t="str">
        <f>IF($G3899="", "", $G3899*(1-$V3899))</f>
        <v/>
      </c>
      <c r="M3899" s="30" t="str">
        <f t="shared" si="120"/>
        <v/>
      </c>
      <c r="N3899" s="30" t="str">
        <f t="shared" si="121"/>
        <v/>
      </c>
      <c r="O3899" s="5" t="str">
        <f>IF(D3899="","",
IF(AND(K3899&lt;&gt;"SIM",V3899&gt;0),"ERRO: % BC &gt; 0, mas NÃO permitida ❌",
IF(AND(K3899="SIM",V3899=0),"ATENÇÃO: BC permitida, mas % = 0 🔎",
"Base de cálculo aplicada corretamente ✅")))</f>
        <v/>
      </c>
      <c r="P3899" s="5" t="str">
        <f>IF(D3899="","",
IF(AND(Q3899&lt;&gt;"SIM",U3899&gt;0),"ERRO: % alíquota &gt; 0, mas NÃO permitida ❌",
IF(AND(Q3899="SIM",U3899=0),"ATENÇÃO: alíquota permitida, mas % = 0 🔎",
"Alíquota aplicada corretamente ✅")))</f>
        <v/>
      </c>
      <c r="Q3899" s="5" t="str">
        <f>IF(E3899="","",IFERROR(VLOOKUP(E3899,REGRAS_CST!$A$2:$D$200,4,FALSE),""))</f>
        <v/>
      </c>
      <c r="R3899" s="8"/>
      <c r="S3899" s="7">
        <f>IF($H3899="","",$H3899*(1-$U3899))</f>
        <v>8.9999999999999993E-3</v>
      </c>
      <c r="T3899" s="7">
        <f>IF($I3899="","",$I3899*(1-$U3899))</f>
        <v>1E-3</v>
      </c>
      <c r="U3899" s="7">
        <f>IFERROR(INDEX(BASE_CCLASSTRIB!$E:$E, MATCH(TEXT($D3899,"000000"), BASE_CCLASSTRIB!$A:$A, 0))/100, 0)</f>
        <v>0</v>
      </c>
      <c r="V3899" s="21">
        <f>IFERROR(INDEX(BASE_CCLASSTRIB!$F:$F, MATCH(TEXT($D3899,"000000"), BASE_CCLASSTRIB!$A:$A, 0))/100, 0)</f>
        <v>0</v>
      </c>
    </row>
    <row r="3900" spans="2:22" ht="15.75" customHeight="1" thickTop="1" thickBot="1">
      <c r="B3900" s="8"/>
      <c r="C3900" s="8"/>
      <c r="E3900" s="8" t="str">
        <f>IF(D3900="","",LEFT(D3900,3))</f>
        <v/>
      </c>
      <c r="F3900" s="5" t="str">
        <f>IF(E3900="","",IFERROR(VLOOKUP(E3900,REGRAS_CST!$A$2:$B$200,2,FALSE),""))</f>
        <v/>
      </c>
      <c r="H3900" s="7">
        <v>8.9999999999999993E-3</v>
      </c>
      <c r="I3900" s="7">
        <v>1E-3</v>
      </c>
      <c r="K3900" s="5" t="str">
        <f>IF(E3900="","",IFERROR(VLOOKUP(E3900,REGRAS_CST!$A$2:$C$200,3,FALSE),""))</f>
        <v/>
      </c>
      <c r="L3900" s="10" t="str">
        <f>IF($G3900="", "", $G3900*(1-$V3900))</f>
        <v/>
      </c>
      <c r="M3900" s="30" t="str">
        <f t="shared" si="120"/>
        <v/>
      </c>
      <c r="N3900" s="30" t="str">
        <f t="shared" si="121"/>
        <v/>
      </c>
      <c r="O3900" s="5" t="str">
        <f>IF(D3900="","",
IF(AND(K3900&lt;&gt;"SIM",V3900&gt;0),"ERRO: % BC &gt; 0, mas NÃO permitida ❌",
IF(AND(K3900="SIM",V3900=0),"ATENÇÃO: BC permitida, mas % = 0 🔎",
"Base de cálculo aplicada corretamente ✅")))</f>
        <v/>
      </c>
      <c r="P3900" s="5" t="str">
        <f>IF(D3900="","",
IF(AND(Q3900&lt;&gt;"SIM",U3900&gt;0),"ERRO: % alíquota &gt; 0, mas NÃO permitida ❌",
IF(AND(Q3900="SIM",U3900=0),"ATENÇÃO: alíquota permitida, mas % = 0 🔎",
"Alíquota aplicada corretamente ✅")))</f>
        <v/>
      </c>
      <c r="Q3900" s="5" t="str">
        <f>IF(E3900="","",IFERROR(VLOOKUP(E3900,REGRAS_CST!$A$2:$D$200,4,FALSE),""))</f>
        <v/>
      </c>
      <c r="R3900" s="8"/>
      <c r="S3900" s="7">
        <f>IF($H3900="","",$H3900*(1-$U3900))</f>
        <v>8.9999999999999993E-3</v>
      </c>
      <c r="T3900" s="7">
        <f>IF($I3900="","",$I3900*(1-$U3900))</f>
        <v>1E-3</v>
      </c>
      <c r="U3900" s="7">
        <f>IFERROR(INDEX(BASE_CCLASSTRIB!$E:$E, MATCH(TEXT($D3900,"000000"), BASE_CCLASSTRIB!$A:$A, 0))/100, 0)</f>
        <v>0</v>
      </c>
      <c r="V3900" s="21">
        <f>IFERROR(INDEX(BASE_CCLASSTRIB!$F:$F, MATCH(TEXT($D3900,"000000"), BASE_CCLASSTRIB!$A:$A, 0))/100, 0)</f>
        <v>0</v>
      </c>
    </row>
    <row r="3901" spans="2:22" ht="15.75" customHeight="1" thickTop="1" thickBot="1">
      <c r="B3901" s="8"/>
      <c r="C3901" s="8"/>
      <c r="E3901" s="8" t="str">
        <f>IF(D3901="","",LEFT(D3901,3))</f>
        <v/>
      </c>
      <c r="F3901" s="5" t="str">
        <f>IF(E3901="","",IFERROR(VLOOKUP(E3901,REGRAS_CST!$A$2:$B$200,2,FALSE),""))</f>
        <v/>
      </c>
      <c r="H3901" s="7">
        <v>8.9999999999999993E-3</v>
      </c>
      <c r="I3901" s="7">
        <v>1E-3</v>
      </c>
      <c r="K3901" s="5" t="str">
        <f>IF(E3901="","",IFERROR(VLOOKUP(E3901,REGRAS_CST!$A$2:$C$200,3,FALSE),""))</f>
        <v/>
      </c>
      <c r="L3901" s="10" t="str">
        <f>IF($G3901="", "", $G3901*(1-$V3901))</f>
        <v/>
      </c>
      <c r="M3901" s="30" t="str">
        <f t="shared" si="120"/>
        <v/>
      </c>
      <c r="N3901" s="30" t="str">
        <f t="shared" si="121"/>
        <v/>
      </c>
      <c r="O3901" s="5" t="str">
        <f>IF(D3901="","",
IF(AND(K3901&lt;&gt;"SIM",V3901&gt;0),"ERRO: % BC &gt; 0, mas NÃO permitida ❌",
IF(AND(K3901="SIM",V3901=0),"ATENÇÃO: BC permitida, mas % = 0 🔎",
"Base de cálculo aplicada corretamente ✅")))</f>
        <v/>
      </c>
      <c r="P3901" s="5" t="str">
        <f>IF(D3901="","",
IF(AND(Q3901&lt;&gt;"SIM",U3901&gt;0),"ERRO: % alíquota &gt; 0, mas NÃO permitida ❌",
IF(AND(Q3901="SIM",U3901=0),"ATENÇÃO: alíquota permitida, mas % = 0 🔎",
"Alíquota aplicada corretamente ✅")))</f>
        <v/>
      </c>
      <c r="Q3901" s="5" t="str">
        <f>IF(E3901="","",IFERROR(VLOOKUP(E3901,REGRAS_CST!$A$2:$D$200,4,FALSE),""))</f>
        <v/>
      </c>
      <c r="R3901" s="8"/>
      <c r="S3901" s="7">
        <f>IF($H3901="","",$H3901*(1-$U3901))</f>
        <v>8.9999999999999993E-3</v>
      </c>
      <c r="T3901" s="7">
        <f>IF($I3901="","",$I3901*(1-$U3901))</f>
        <v>1E-3</v>
      </c>
      <c r="U3901" s="7">
        <f>IFERROR(INDEX(BASE_CCLASSTRIB!$E:$E, MATCH(TEXT($D3901,"000000"), BASE_CCLASSTRIB!$A:$A, 0))/100, 0)</f>
        <v>0</v>
      </c>
      <c r="V3901" s="21">
        <f>IFERROR(INDEX(BASE_CCLASSTRIB!$F:$F, MATCH(TEXT($D3901,"000000"), BASE_CCLASSTRIB!$A:$A, 0))/100, 0)</f>
        <v>0</v>
      </c>
    </row>
    <row r="3902" spans="2:22" ht="15.75" customHeight="1" thickTop="1" thickBot="1">
      <c r="B3902" s="8"/>
      <c r="C3902" s="8"/>
      <c r="E3902" s="8" t="str">
        <f>IF(D3902="","",LEFT(D3902,3))</f>
        <v/>
      </c>
      <c r="F3902" s="5" t="str">
        <f>IF(E3902="","",IFERROR(VLOOKUP(E3902,REGRAS_CST!$A$2:$B$200,2,FALSE),""))</f>
        <v/>
      </c>
      <c r="H3902" s="7">
        <v>8.9999999999999993E-3</v>
      </c>
      <c r="I3902" s="7">
        <v>1E-3</v>
      </c>
      <c r="K3902" s="5" t="str">
        <f>IF(E3902="","",IFERROR(VLOOKUP(E3902,REGRAS_CST!$A$2:$C$200,3,FALSE),""))</f>
        <v/>
      </c>
      <c r="L3902" s="10" t="str">
        <f>IF($G3902="", "", $G3902*(1-$V3902))</f>
        <v/>
      </c>
      <c r="M3902" s="30" t="str">
        <f t="shared" si="120"/>
        <v/>
      </c>
      <c r="N3902" s="30" t="str">
        <f t="shared" si="121"/>
        <v/>
      </c>
      <c r="O3902" s="5" t="str">
        <f>IF(D3902="","",
IF(AND(K3902&lt;&gt;"SIM",V3902&gt;0),"ERRO: % BC &gt; 0, mas NÃO permitida ❌",
IF(AND(K3902="SIM",V3902=0),"ATENÇÃO: BC permitida, mas % = 0 🔎",
"Base de cálculo aplicada corretamente ✅")))</f>
        <v/>
      </c>
      <c r="P3902" s="5" t="str">
        <f>IF(D3902="","",
IF(AND(Q3902&lt;&gt;"SIM",U3902&gt;0),"ERRO: % alíquota &gt; 0, mas NÃO permitida ❌",
IF(AND(Q3902="SIM",U3902=0),"ATENÇÃO: alíquota permitida, mas % = 0 🔎",
"Alíquota aplicada corretamente ✅")))</f>
        <v/>
      </c>
      <c r="Q3902" s="5" t="str">
        <f>IF(E3902="","",IFERROR(VLOOKUP(E3902,REGRAS_CST!$A$2:$D$200,4,FALSE),""))</f>
        <v/>
      </c>
      <c r="R3902" s="8"/>
      <c r="S3902" s="7">
        <f>IF($H3902="","",$H3902*(1-$U3902))</f>
        <v>8.9999999999999993E-3</v>
      </c>
      <c r="T3902" s="7">
        <f>IF($I3902="","",$I3902*(1-$U3902))</f>
        <v>1E-3</v>
      </c>
      <c r="U3902" s="7">
        <f>IFERROR(INDEX(BASE_CCLASSTRIB!$E:$E, MATCH(TEXT($D3902,"000000"), BASE_CCLASSTRIB!$A:$A, 0))/100, 0)</f>
        <v>0</v>
      </c>
      <c r="V3902" s="21">
        <f>IFERROR(INDEX(BASE_CCLASSTRIB!$F:$F, MATCH(TEXT($D3902,"000000"), BASE_CCLASSTRIB!$A:$A, 0))/100, 0)</f>
        <v>0</v>
      </c>
    </row>
    <row r="3903" spans="2:22" ht="15.75" customHeight="1" thickTop="1" thickBot="1">
      <c r="B3903" s="8"/>
      <c r="C3903" s="8"/>
      <c r="E3903" s="8" t="str">
        <f>IF(D3903="","",LEFT(D3903,3))</f>
        <v/>
      </c>
      <c r="F3903" s="5" t="str">
        <f>IF(E3903="","",IFERROR(VLOOKUP(E3903,REGRAS_CST!$A$2:$B$200,2,FALSE),""))</f>
        <v/>
      </c>
      <c r="H3903" s="7">
        <v>8.9999999999999993E-3</v>
      </c>
      <c r="I3903" s="7">
        <v>1E-3</v>
      </c>
      <c r="K3903" s="5" t="str">
        <f>IF(E3903="","",IFERROR(VLOOKUP(E3903,REGRAS_CST!$A$2:$C$200,3,FALSE),""))</f>
        <v/>
      </c>
      <c r="L3903" s="10" t="str">
        <f>IF($G3903="", "", $G3903*(1-$V3903))</f>
        <v/>
      </c>
      <c r="M3903" s="30" t="str">
        <f t="shared" si="120"/>
        <v/>
      </c>
      <c r="N3903" s="30" t="str">
        <f t="shared" si="121"/>
        <v/>
      </c>
      <c r="O3903" s="5" t="str">
        <f>IF(D3903="","",
IF(AND(K3903&lt;&gt;"SIM",V3903&gt;0),"ERRO: % BC &gt; 0, mas NÃO permitida ❌",
IF(AND(K3903="SIM",V3903=0),"ATENÇÃO: BC permitida, mas % = 0 🔎",
"Base de cálculo aplicada corretamente ✅")))</f>
        <v/>
      </c>
      <c r="P3903" s="5" t="str">
        <f>IF(D3903="","",
IF(AND(Q3903&lt;&gt;"SIM",U3903&gt;0),"ERRO: % alíquota &gt; 0, mas NÃO permitida ❌",
IF(AND(Q3903="SIM",U3903=0),"ATENÇÃO: alíquota permitida, mas % = 0 🔎",
"Alíquota aplicada corretamente ✅")))</f>
        <v/>
      </c>
      <c r="Q3903" s="5" t="str">
        <f>IF(E3903="","",IFERROR(VLOOKUP(E3903,REGRAS_CST!$A$2:$D$200,4,FALSE),""))</f>
        <v/>
      </c>
      <c r="R3903" s="8"/>
      <c r="S3903" s="7">
        <f>IF($H3903="","",$H3903*(1-$U3903))</f>
        <v>8.9999999999999993E-3</v>
      </c>
      <c r="T3903" s="7">
        <f>IF($I3903="","",$I3903*(1-$U3903))</f>
        <v>1E-3</v>
      </c>
      <c r="U3903" s="7">
        <f>IFERROR(INDEX(BASE_CCLASSTRIB!$E:$E, MATCH(TEXT($D3903,"000000"), BASE_CCLASSTRIB!$A:$A, 0))/100, 0)</f>
        <v>0</v>
      </c>
      <c r="V3903" s="21">
        <f>IFERROR(INDEX(BASE_CCLASSTRIB!$F:$F, MATCH(TEXT($D3903,"000000"), BASE_CCLASSTRIB!$A:$A, 0))/100, 0)</f>
        <v>0</v>
      </c>
    </row>
    <row r="3904" spans="2:22" ht="15.75" customHeight="1" thickTop="1" thickBot="1">
      <c r="B3904" s="8"/>
      <c r="C3904" s="8"/>
      <c r="E3904" s="8" t="str">
        <f>IF(D3904="","",LEFT(D3904,3))</f>
        <v/>
      </c>
      <c r="F3904" s="5" t="str">
        <f>IF(E3904="","",IFERROR(VLOOKUP(E3904,REGRAS_CST!$A$2:$B$200,2,FALSE),""))</f>
        <v/>
      </c>
      <c r="H3904" s="7">
        <v>8.9999999999999993E-3</v>
      </c>
      <c r="I3904" s="7">
        <v>1E-3</v>
      </c>
      <c r="K3904" s="5" t="str">
        <f>IF(E3904="","",IFERROR(VLOOKUP(E3904,REGRAS_CST!$A$2:$C$200,3,FALSE),""))</f>
        <v/>
      </c>
      <c r="L3904" s="10" t="str">
        <f>IF($G3904="", "", $G3904*(1-$V3904))</f>
        <v/>
      </c>
      <c r="M3904" s="30" t="str">
        <f t="shared" si="120"/>
        <v/>
      </c>
      <c r="N3904" s="30" t="str">
        <f t="shared" si="121"/>
        <v/>
      </c>
      <c r="O3904" s="5" t="str">
        <f>IF(D3904="","",
IF(AND(K3904&lt;&gt;"SIM",V3904&gt;0),"ERRO: % BC &gt; 0, mas NÃO permitida ❌",
IF(AND(K3904="SIM",V3904=0),"ATENÇÃO: BC permitida, mas % = 0 🔎",
"Base de cálculo aplicada corretamente ✅")))</f>
        <v/>
      </c>
      <c r="P3904" s="5" t="str">
        <f>IF(D3904="","",
IF(AND(Q3904&lt;&gt;"SIM",U3904&gt;0),"ERRO: % alíquota &gt; 0, mas NÃO permitida ❌",
IF(AND(Q3904="SIM",U3904=0),"ATENÇÃO: alíquota permitida, mas % = 0 🔎",
"Alíquota aplicada corretamente ✅")))</f>
        <v/>
      </c>
      <c r="Q3904" s="5" t="str">
        <f>IF(E3904="","",IFERROR(VLOOKUP(E3904,REGRAS_CST!$A$2:$D$200,4,FALSE),""))</f>
        <v/>
      </c>
      <c r="R3904" s="8"/>
      <c r="S3904" s="7">
        <f>IF($H3904="","",$H3904*(1-$U3904))</f>
        <v>8.9999999999999993E-3</v>
      </c>
      <c r="T3904" s="7">
        <f>IF($I3904="","",$I3904*(1-$U3904))</f>
        <v>1E-3</v>
      </c>
      <c r="U3904" s="7">
        <f>IFERROR(INDEX(BASE_CCLASSTRIB!$E:$E, MATCH(TEXT($D3904,"000000"), BASE_CCLASSTRIB!$A:$A, 0))/100, 0)</f>
        <v>0</v>
      </c>
      <c r="V3904" s="21">
        <f>IFERROR(INDEX(BASE_CCLASSTRIB!$F:$F, MATCH(TEXT($D3904,"000000"), BASE_CCLASSTRIB!$A:$A, 0))/100, 0)</f>
        <v>0</v>
      </c>
    </row>
    <row r="3905" spans="2:22" ht="15.75" customHeight="1" thickTop="1" thickBot="1">
      <c r="B3905" s="8"/>
      <c r="C3905" s="8"/>
      <c r="E3905" s="8" t="str">
        <f>IF(D3905="","",LEFT(D3905,3))</f>
        <v/>
      </c>
      <c r="F3905" s="5" t="str">
        <f>IF(E3905="","",IFERROR(VLOOKUP(E3905,REGRAS_CST!$A$2:$B$200,2,FALSE),""))</f>
        <v/>
      </c>
      <c r="H3905" s="7">
        <v>8.9999999999999993E-3</v>
      </c>
      <c r="I3905" s="7">
        <v>1E-3</v>
      </c>
      <c r="K3905" s="5" t="str">
        <f>IF(E3905="","",IFERROR(VLOOKUP(E3905,REGRAS_CST!$A$2:$C$200,3,FALSE),""))</f>
        <v/>
      </c>
      <c r="L3905" s="10" t="str">
        <f>IF($G3905="", "", $G3905*(1-$V3905))</f>
        <v/>
      </c>
      <c r="M3905" s="30" t="str">
        <f t="shared" si="120"/>
        <v/>
      </c>
      <c r="N3905" s="30" t="str">
        <f t="shared" si="121"/>
        <v/>
      </c>
      <c r="O3905" s="5" t="str">
        <f>IF(D3905="","",
IF(AND(K3905&lt;&gt;"SIM",V3905&gt;0),"ERRO: % BC &gt; 0, mas NÃO permitida ❌",
IF(AND(K3905="SIM",V3905=0),"ATENÇÃO: BC permitida, mas % = 0 🔎",
"Base de cálculo aplicada corretamente ✅")))</f>
        <v/>
      </c>
      <c r="P3905" s="5" t="str">
        <f>IF(D3905="","",
IF(AND(Q3905&lt;&gt;"SIM",U3905&gt;0),"ERRO: % alíquota &gt; 0, mas NÃO permitida ❌",
IF(AND(Q3905="SIM",U3905=0),"ATENÇÃO: alíquota permitida, mas % = 0 🔎",
"Alíquota aplicada corretamente ✅")))</f>
        <v/>
      </c>
      <c r="Q3905" s="5" t="str">
        <f>IF(E3905="","",IFERROR(VLOOKUP(E3905,REGRAS_CST!$A$2:$D$200,4,FALSE),""))</f>
        <v/>
      </c>
      <c r="R3905" s="8"/>
      <c r="S3905" s="7">
        <f>IF($H3905="","",$H3905*(1-$U3905))</f>
        <v>8.9999999999999993E-3</v>
      </c>
      <c r="T3905" s="7">
        <f>IF($I3905="","",$I3905*(1-$U3905))</f>
        <v>1E-3</v>
      </c>
      <c r="U3905" s="7">
        <f>IFERROR(INDEX(BASE_CCLASSTRIB!$E:$E, MATCH(TEXT($D3905,"000000"), BASE_CCLASSTRIB!$A:$A, 0))/100, 0)</f>
        <v>0</v>
      </c>
      <c r="V3905" s="21">
        <f>IFERROR(INDEX(BASE_CCLASSTRIB!$F:$F, MATCH(TEXT($D3905,"000000"), BASE_CCLASSTRIB!$A:$A, 0))/100, 0)</f>
        <v>0</v>
      </c>
    </row>
    <row r="3906" spans="2:22" ht="15.75" customHeight="1" thickTop="1" thickBot="1">
      <c r="B3906" s="8"/>
      <c r="C3906" s="8"/>
      <c r="E3906" s="8" t="str">
        <f>IF(D3906="","",LEFT(D3906,3))</f>
        <v/>
      </c>
      <c r="F3906" s="5" t="str">
        <f>IF(E3906="","",IFERROR(VLOOKUP(E3906,REGRAS_CST!$A$2:$B$200,2,FALSE),""))</f>
        <v/>
      </c>
      <c r="H3906" s="7">
        <v>8.9999999999999993E-3</v>
      </c>
      <c r="I3906" s="7">
        <v>1E-3</v>
      </c>
      <c r="K3906" s="5" t="str">
        <f>IF(E3906="","",IFERROR(VLOOKUP(E3906,REGRAS_CST!$A$2:$C$200,3,FALSE),""))</f>
        <v/>
      </c>
      <c r="L3906" s="10" t="str">
        <f>IF($G3906="", "", $G3906*(1-$V3906))</f>
        <v/>
      </c>
      <c r="M3906" s="30" t="str">
        <f t="shared" si="120"/>
        <v/>
      </c>
      <c r="N3906" s="30" t="str">
        <f t="shared" si="121"/>
        <v/>
      </c>
      <c r="O3906" s="5" t="str">
        <f>IF(D3906="","",
IF(AND(K3906&lt;&gt;"SIM",V3906&gt;0),"ERRO: % BC &gt; 0, mas NÃO permitida ❌",
IF(AND(K3906="SIM",V3906=0),"ATENÇÃO: BC permitida, mas % = 0 🔎",
"Base de cálculo aplicada corretamente ✅")))</f>
        <v/>
      </c>
      <c r="P3906" s="5" t="str">
        <f>IF(D3906="","",
IF(AND(Q3906&lt;&gt;"SIM",U3906&gt;0),"ERRO: % alíquota &gt; 0, mas NÃO permitida ❌",
IF(AND(Q3906="SIM",U3906=0),"ATENÇÃO: alíquota permitida, mas % = 0 🔎",
"Alíquota aplicada corretamente ✅")))</f>
        <v/>
      </c>
      <c r="Q3906" s="5" t="str">
        <f>IF(E3906="","",IFERROR(VLOOKUP(E3906,REGRAS_CST!$A$2:$D$200,4,FALSE),""))</f>
        <v/>
      </c>
      <c r="R3906" s="8"/>
      <c r="S3906" s="7">
        <f>IF($H3906="","",$H3906*(1-$U3906))</f>
        <v>8.9999999999999993E-3</v>
      </c>
      <c r="T3906" s="7">
        <f>IF($I3906="","",$I3906*(1-$U3906))</f>
        <v>1E-3</v>
      </c>
      <c r="U3906" s="7">
        <f>IFERROR(INDEX(BASE_CCLASSTRIB!$E:$E, MATCH(TEXT($D3906,"000000"), BASE_CCLASSTRIB!$A:$A, 0))/100, 0)</f>
        <v>0</v>
      </c>
      <c r="V3906" s="21">
        <f>IFERROR(INDEX(BASE_CCLASSTRIB!$F:$F, MATCH(TEXT($D3906,"000000"), BASE_CCLASSTRIB!$A:$A, 0))/100, 0)</f>
        <v>0</v>
      </c>
    </row>
    <row r="3907" spans="2:22" ht="15.75" customHeight="1" thickTop="1" thickBot="1">
      <c r="B3907" s="8"/>
      <c r="C3907" s="8"/>
      <c r="E3907" s="8" t="str">
        <f>IF(D3907="","",LEFT(D3907,3))</f>
        <v/>
      </c>
      <c r="F3907" s="5" t="str">
        <f>IF(E3907="","",IFERROR(VLOOKUP(E3907,REGRAS_CST!$A$2:$B$200,2,FALSE),""))</f>
        <v/>
      </c>
      <c r="H3907" s="7">
        <v>8.9999999999999993E-3</v>
      </c>
      <c r="I3907" s="7">
        <v>1E-3</v>
      </c>
      <c r="K3907" s="5" t="str">
        <f>IF(E3907="","",IFERROR(VLOOKUP(E3907,REGRAS_CST!$A$2:$C$200,3,FALSE),""))</f>
        <v/>
      </c>
      <c r="L3907" s="10" t="str">
        <f>IF($G3907="", "", $G3907*(1-$V3907))</f>
        <v/>
      </c>
      <c r="M3907" s="30" t="str">
        <f t="shared" si="120"/>
        <v/>
      </c>
      <c r="N3907" s="30" t="str">
        <f t="shared" si="121"/>
        <v/>
      </c>
      <c r="O3907" s="5" t="str">
        <f>IF(D3907="","",
IF(AND(K3907&lt;&gt;"SIM",V3907&gt;0),"ERRO: % BC &gt; 0, mas NÃO permitida ❌",
IF(AND(K3907="SIM",V3907=0),"ATENÇÃO: BC permitida, mas % = 0 🔎",
"Base de cálculo aplicada corretamente ✅")))</f>
        <v/>
      </c>
      <c r="P3907" s="5" t="str">
        <f>IF(D3907="","",
IF(AND(Q3907&lt;&gt;"SIM",U3907&gt;0),"ERRO: % alíquota &gt; 0, mas NÃO permitida ❌",
IF(AND(Q3907="SIM",U3907=0),"ATENÇÃO: alíquota permitida, mas % = 0 🔎",
"Alíquota aplicada corretamente ✅")))</f>
        <v/>
      </c>
      <c r="Q3907" s="5" t="str">
        <f>IF(E3907="","",IFERROR(VLOOKUP(E3907,REGRAS_CST!$A$2:$D$200,4,FALSE),""))</f>
        <v/>
      </c>
      <c r="R3907" s="8"/>
      <c r="S3907" s="7">
        <f>IF($H3907="","",$H3907*(1-$U3907))</f>
        <v>8.9999999999999993E-3</v>
      </c>
      <c r="T3907" s="7">
        <f>IF($I3907="","",$I3907*(1-$U3907))</f>
        <v>1E-3</v>
      </c>
      <c r="U3907" s="7">
        <f>IFERROR(INDEX(BASE_CCLASSTRIB!$E:$E, MATCH(TEXT($D3907,"000000"), BASE_CCLASSTRIB!$A:$A, 0))/100, 0)</f>
        <v>0</v>
      </c>
      <c r="V3907" s="21">
        <f>IFERROR(INDEX(BASE_CCLASSTRIB!$F:$F, MATCH(TEXT($D3907,"000000"), BASE_CCLASSTRIB!$A:$A, 0))/100, 0)</f>
        <v>0</v>
      </c>
    </row>
    <row r="3908" spans="2:22" ht="15.75" customHeight="1" thickTop="1" thickBot="1">
      <c r="B3908" s="8"/>
      <c r="C3908" s="8"/>
      <c r="E3908" s="8" t="str">
        <f>IF(D3908="","",LEFT(D3908,3))</f>
        <v/>
      </c>
      <c r="F3908" s="5" t="str">
        <f>IF(E3908="","",IFERROR(VLOOKUP(E3908,REGRAS_CST!$A$2:$B$200,2,FALSE),""))</f>
        <v/>
      </c>
      <c r="H3908" s="7">
        <v>8.9999999999999993E-3</v>
      </c>
      <c r="I3908" s="7">
        <v>1E-3</v>
      </c>
      <c r="K3908" s="5" t="str">
        <f>IF(E3908="","",IFERROR(VLOOKUP(E3908,REGRAS_CST!$A$2:$C$200,3,FALSE),""))</f>
        <v/>
      </c>
      <c r="L3908" s="10" t="str">
        <f>IF($G3908="", "", $G3908*(1-$V3908))</f>
        <v/>
      </c>
      <c r="M3908" s="30" t="str">
        <f t="shared" si="120"/>
        <v/>
      </c>
      <c r="N3908" s="30" t="str">
        <f t="shared" si="121"/>
        <v/>
      </c>
      <c r="O3908" s="5" t="str">
        <f>IF(D3908="","",
IF(AND(K3908&lt;&gt;"SIM",V3908&gt;0),"ERRO: % BC &gt; 0, mas NÃO permitida ❌",
IF(AND(K3908="SIM",V3908=0),"ATENÇÃO: BC permitida, mas % = 0 🔎",
"Base de cálculo aplicada corretamente ✅")))</f>
        <v/>
      </c>
      <c r="P3908" s="5" t="str">
        <f>IF(D3908="","",
IF(AND(Q3908&lt;&gt;"SIM",U3908&gt;0),"ERRO: % alíquota &gt; 0, mas NÃO permitida ❌",
IF(AND(Q3908="SIM",U3908=0),"ATENÇÃO: alíquota permitida, mas % = 0 🔎",
"Alíquota aplicada corretamente ✅")))</f>
        <v/>
      </c>
      <c r="Q3908" s="5" t="str">
        <f>IF(E3908="","",IFERROR(VLOOKUP(E3908,REGRAS_CST!$A$2:$D$200,4,FALSE),""))</f>
        <v/>
      </c>
      <c r="R3908" s="8"/>
      <c r="S3908" s="7">
        <f>IF($H3908="","",$H3908*(1-$U3908))</f>
        <v>8.9999999999999993E-3</v>
      </c>
      <c r="T3908" s="7">
        <f>IF($I3908="","",$I3908*(1-$U3908))</f>
        <v>1E-3</v>
      </c>
      <c r="U3908" s="7">
        <f>IFERROR(INDEX(BASE_CCLASSTRIB!$E:$E, MATCH(TEXT($D3908,"000000"), BASE_CCLASSTRIB!$A:$A, 0))/100, 0)</f>
        <v>0</v>
      </c>
      <c r="V3908" s="21">
        <f>IFERROR(INDEX(BASE_CCLASSTRIB!$F:$F, MATCH(TEXT($D3908,"000000"), BASE_CCLASSTRIB!$A:$A, 0))/100, 0)</f>
        <v>0</v>
      </c>
    </row>
    <row r="3909" spans="2:22" ht="15.75" customHeight="1" thickTop="1" thickBot="1">
      <c r="B3909" s="8"/>
      <c r="C3909" s="8"/>
      <c r="E3909" s="8" t="str">
        <f>IF(D3909="","",LEFT(D3909,3))</f>
        <v/>
      </c>
      <c r="F3909" s="5" t="str">
        <f>IF(E3909="","",IFERROR(VLOOKUP(E3909,REGRAS_CST!$A$2:$B$200,2,FALSE),""))</f>
        <v/>
      </c>
      <c r="H3909" s="7">
        <v>8.9999999999999993E-3</v>
      </c>
      <c r="I3909" s="7">
        <v>1E-3</v>
      </c>
      <c r="K3909" s="5" t="str">
        <f>IF(E3909="","",IFERROR(VLOOKUP(E3909,REGRAS_CST!$A$2:$C$200,3,FALSE),""))</f>
        <v/>
      </c>
      <c r="L3909" s="10" t="str">
        <f>IF($G3909="", "", $G3909*(1-$V3909))</f>
        <v/>
      </c>
      <c r="M3909" s="30" t="str">
        <f t="shared" ref="M3909:M3972" si="122">IF(OR($L3909="",$S3909=""),"",TRUNC(VALUE($L3909)*VALUE($S3909),2))</f>
        <v/>
      </c>
      <c r="N3909" s="30" t="str">
        <f t="shared" ref="N3909:N3972" si="123">IF(OR($L3909="",$T3909=""),"",TRUNC(VALUE($L3909)*VALUE($T3909),2))</f>
        <v/>
      </c>
      <c r="O3909" s="5" t="str">
        <f>IF(D3909="","",
IF(AND(K3909&lt;&gt;"SIM",V3909&gt;0),"ERRO: % BC &gt; 0, mas NÃO permitida ❌",
IF(AND(K3909="SIM",V3909=0),"ATENÇÃO: BC permitida, mas % = 0 🔎",
"Base de cálculo aplicada corretamente ✅")))</f>
        <v/>
      </c>
      <c r="P3909" s="5" t="str">
        <f>IF(D3909="","",
IF(AND(Q3909&lt;&gt;"SIM",U3909&gt;0),"ERRO: % alíquota &gt; 0, mas NÃO permitida ❌",
IF(AND(Q3909="SIM",U3909=0),"ATENÇÃO: alíquota permitida, mas % = 0 🔎",
"Alíquota aplicada corretamente ✅")))</f>
        <v/>
      </c>
      <c r="Q3909" s="5" t="str">
        <f>IF(E3909="","",IFERROR(VLOOKUP(E3909,REGRAS_CST!$A$2:$D$200,4,FALSE),""))</f>
        <v/>
      </c>
      <c r="R3909" s="8"/>
      <c r="S3909" s="7">
        <f>IF($H3909="","",$H3909*(1-$U3909))</f>
        <v>8.9999999999999993E-3</v>
      </c>
      <c r="T3909" s="7">
        <f>IF($I3909="","",$I3909*(1-$U3909))</f>
        <v>1E-3</v>
      </c>
      <c r="U3909" s="7">
        <f>IFERROR(INDEX(BASE_CCLASSTRIB!$E:$E, MATCH(TEXT($D3909,"000000"), BASE_CCLASSTRIB!$A:$A, 0))/100, 0)</f>
        <v>0</v>
      </c>
      <c r="V3909" s="21">
        <f>IFERROR(INDEX(BASE_CCLASSTRIB!$F:$F, MATCH(TEXT($D3909,"000000"), BASE_CCLASSTRIB!$A:$A, 0))/100, 0)</f>
        <v>0</v>
      </c>
    </row>
    <row r="3910" spans="2:22" ht="15.75" customHeight="1" thickTop="1" thickBot="1">
      <c r="B3910" s="8"/>
      <c r="C3910" s="8"/>
      <c r="E3910" s="8" t="str">
        <f>IF(D3910="","",LEFT(D3910,3))</f>
        <v/>
      </c>
      <c r="F3910" s="5" t="str">
        <f>IF(E3910="","",IFERROR(VLOOKUP(E3910,REGRAS_CST!$A$2:$B$200,2,FALSE),""))</f>
        <v/>
      </c>
      <c r="H3910" s="7">
        <v>8.9999999999999993E-3</v>
      </c>
      <c r="I3910" s="7">
        <v>1E-3</v>
      </c>
      <c r="K3910" s="5" t="str">
        <f>IF(E3910="","",IFERROR(VLOOKUP(E3910,REGRAS_CST!$A$2:$C$200,3,FALSE),""))</f>
        <v/>
      </c>
      <c r="L3910" s="10" t="str">
        <f>IF($G3910="", "", $G3910*(1-$V3910))</f>
        <v/>
      </c>
      <c r="M3910" s="30" t="str">
        <f t="shared" si="122"/>
        <v/>
      </c>
      <c r="N3910" s="30" t="str">
        <f t="shared" si="123"/>
        <v/>
      </c>
      <c r="O3910" s="5" t="str">
        <f>IF(D3910="","",
IF(AND(K3910&lt;&gt;"SIM",V3910&gt;0),"ERRO: % BC &gt; 0, mas NÃO permitida ❌",
IF(AND(K3910="SIM",V3910=0),"ATENÇÃO: BC permitida, mas % = 0 🔎",
"Base de cálculo aplicada corretamente ✅")))</f>
        <v/>
      </c>
      <c r="P3910" s="5" t="str">
        <f>IF(D3910="","",
IF(AND(Q3910&lt;&gt;"SIM",U3910&gt;0),"ERRO: % alíquota &gt; 0, mas NÃO permitida ❌",
IF(AND(Q3910="SIM",U3910=0),"ATENÇÃO: alíquota permitida, mas % = 0 🔎",
"Alíquota aplicada corretamente ✅")))</f>
        <v/>
      </c>
      <c r="Q3910" s="5" t="str">
        <f>IF(E3910="","",IFERROR(VLOOKUP(E3910,REGRAS_CST!$A$2:$D$200,4,FALSE),""))</f>
        <v/>
      </c>
      <c r="R3910" s="8"/>
      <c r="S3910" s="7">
        <f>IF($H3910="","",$H3910*(1-$U3910))</f>
        <v>8.9999999999999993E-3</v>
      </c>
      <c r="T3910" s="7">
        <f>IF($I3910="","",$I3910*(1-$U3910))</f>
        <v>1E-3</v>
      </c>
      <c r="U3910" s="7">
        <f>IFERROR(INDEX(BASE_CCLASSTRIB!$E:$E, MATCH(TEXT($D3910,"000000"), BASE_CCLASSTRIB!$A:$A, 0))/100, 0)</f>
        <v>0</v>
      </c>
      <c r="V3910" s="21">
        <f>IFERROR(INDEX(BASE_CCLASSTRIB!$F:$F, MATCH(TEXT($D3910,"000000"), BASE_CCLASSTRIB!$A:$A, 0))/100, 0)</f>
        <v>0</v>
      </c>
    </row>
    <row r="3911" spans="2:22" ht="15.75" customHeight="1" thickTop="1" thickBot="1">
      <c r="B3911" s="8"/>
      <c r="C3911" s="8"/>
      <c r="E3911" s="8" t="str">
        <f>IF(D3911="","",LEFT(D3911,3))</f>
        <v/>
      </c>
      <c r="F3911" s="5" t="str">
        <f>IF(E3911="","",IFERROR(VLOOKUP(E3911,REGRAS_CST!$A$2:$B$200,2,FALSE),""))</f>
        <v/>
      </c>
      <c r="H3911" s="7">
        <v>8.9999999999999993E-3</v>
      </c>
      <c r="I3911" s="7">
        <v>1E-3</v>
      </c>
      <c r="K3911" s="5" t="str">
        <f>IF(E3911="","",IFERROR(VLOOKUP(E3911,REGRAS_CST!$A$2:$C$200,3,FALSE),""))</f>
        <v/>
      </c>
      <c r="L3911" s="10" t="str">
        <f>IF($G3911="", "", $G3911*(1-$V3911))</f>
        <v/>
      </c>
      <c r="M3911" s="30" t="str">
        <f t="shared" si="122"/>
        <v/>
      </c>
      <c r="N3911" s="30" t="str">
        <f t="shared" si="123"/>
        <v/>
      </c>
      <c r="O3911" s="5" t="str">
        <f>IF(D3911="","",
IF(AND(K3911&lt;&gt;"SIM",V3911&gt;0),"ERRO: % BC &gt; 0, mas NÃO permitida ❌",
IF(AND(K3911="SIM",V3911=0),"ATENÇÃO: BC permitida, mas % = 0 🔎",
"Base de cálculo aplicada corretamente ✅")))</f>
        <v/>
      </c>
      <c r="P3911" s="5" t="str">
        <f>IF(D3911="","",
IF(AND(Q3911&lt;&gt;"SIM",U3911&gt;0),"ERRO: % alíquota &gt; 0, mas NÃO permitida ❌",
IF(AND(Q3911="SIM",U3911=0),"ATENÇÃO: alíquota permitida, mas % = 0 🔎",
"Alíquota aplicada corretamente ✅")))</f>
        <v/>
      </c>
      <c r="Q3911" s="5" t="str">
        <f>IF(E3911="","",IFERROR(VLOOKUP(E3911,REGRAS_CST!$A$2:$D$200,4,FALSE),""))</f>
        <v/>
      </c>
      <c r="R3911" s="8"/>
      <c r="S3911" s="7">
        <f>IF($H3911="","",$H3911*(1-$U3911))</f>
        <v>8.9999999999999993E-3</v>
      </c>
      <c r="T3911" s="7">
        <f>IF($I3911="","",$I3911*(1-$U3911))</f>
        <v>1E-3</v>
      </c>
      <c r="U3911" s="7">
        <f>IFERROR(INDEX(BASE_CCLASSTRIB!$E:$E, MATCH(TEXT($D3911,"000000"), BASE_CCLASSTRIB!$A:$A, 0))/100, 0)</f>
        <v>0</v>
      </c>
      <c r="V3911" s="21">
        <f>IFERROR(INDEX(BASE_CCLASSTRIB!$F:$F, MATCH(TEXT($D3911,"000000"), BASE_CCLASSTRIB!$A:$A, 0))/100, 0)</f>
        <v>0</v>
      </c>
    </row>
    <row r="3912" spans="2:22" ht="15.75" customHeight="1" thickTop="1" thickBot="1">
      <c r="B3912" s="8"/>
      <c r="C3912" s="8"/>
      <c r="E3912" s="8" t="str">
        <f>IF(D3912="","",LEFT(D3912,3))</f>
        <v/>
      </c>
      <c r="F3912" s="5" t="str">
        <f>IF(E3912="","",IFERROR(VLOOKUP(E3912,REGRAS_CST!$A$2:$B$200,2,FALSE),""))</f>
        <v/>
      </c>
      <c r="H3912" s="7">
        <v>8.9999999999999993E-3</v>
      </c>
      <c r="I3912" s="7">
        <v>1E-3</v>
      </c>
      <c r="K3912" s="5" t="str">
        <f>IF(E3912="","",IFERROR(VLOOKUP(E3912,REGRAS_CST!$A$2:$C$200,3,FALSE),""))</f>
        <v/>
      </c>
      <c r="L3912" s="10" t="str">
        <f>IF($G3912="", "", $G3912*(1-$V3912))</f>
        <v/>
      </c>
      <c r="M3912" s="30" t="str">
        <f t="shared" si="122"/>
        <v/>
      </c>
      <c r="N3912" s="30" t="str">
        <f t="shared" si="123"/>
        <v/>
      </c>
      <c r="O3912" s="5" t="str">
        <f>IF(D3912="","",
IF(AND(K3912&lt;&gt;"SIM",V3912&gt;0),"ERRO: % BC &gt; 0, mas NÃO permitida ❌",
IF(AND(K3912="SIM",V3912=0),"ATENÇÃO: BC permitida, mas % = 0 🔎",
"Base de cálculo aplicada corretamente ✅")))</f>
        <v/>
      </c>
      <c r="P3912" s="5" t="str">
        <f>IF(D3912="","",
IF(AND(Q3912&lt;&gt;"SIM",U3912&gt;0),"ERRO: % alíquota &gt; 0, mas NÃO permitida ❌",
IF(AND(Q3912="SIM",U3912=0),"ATENÇÃO: alíquota permitida, mas % = 0 🔎",
"Alíquota aplicada corretamente ✅")))</f>
        <v/>
      </c>
      <c r="Q3912" s="5" t="str">
        <f>IF(E3912="","",IFERROR(VLOOKUP(E3912,REGRAS_CST!$A$2:$D$200,4,FALSE),""))</f>
        <v/>
      </c>
      <c r="R3912" s="8"/>
      <c r="S3912" s="7">
        <f>IF($H3912="","",$H3912*(1-$U3912))</f>
        <v>8.9999999999999993E-3</v>
      </c>
      <c r="T3912" s="7">
        <f>IF($I3912="","",$I3912*(1-$U3912))</f>
        <v>1E-3</v>
      </c>
      <c r="U3912" s="7">
        <f>IFERROR(INDEX(BASE_CCLASSTRIB!$E:$E, MATCH(TEXT($D3912,"000000"), BASE_CCLASSTRIB!$A:$A, 0))/100, 0)</f>
        <v>0</v>
      </c>
      <c r="V3912" s="21">
        <f>IFERROR(INDEX(BASE_CCLASSTRIB!$F:$F, MATCH(TEXT($D3912,"000000"), BASE_CCLASSTRIB!$A:$A, 0))/100, 0)</f>
        <v>0</v>
      </c>
    </row>
    <row r="3913" spans="2:22" ht="15.75" customHeight="1" thickTop="1" thickBot="1">
      <c r="B3913" s="8"/>
      <c r="C3913" s="8"/>
      <c r="E3913" s="8" t="str">
        <f>IF(D3913="","",LEFT(D3913,3))</f>
        <v/>
      </c>
      <c r="F3913" s="5" t="str">
        <f>IF(E3913="","",IFERROR(VLOOKUP(E3913,REGRAS_CST!$A$2:$B$200,2,FALSE),""))</f>
        <v/>
      </c>
      <c r="H3913" s="7">
        <v>8.9999999999999993E-3</v>
      </c>
      <c r="I3913" s="7">
        <v>1E-3</v>
      </c>
      <c r="K3913" s="5" t="str">
        <f>IF(E3913="","",IFERROR(VLOOKUP(E3913,REGRAS_CST!$A$2:$C$200,3,FALSE),""))</f>
        <v/>
      </c>
      <c r="L3913" s="10" t="str">
        <f>IF($G3913="", "", $G3913*(1-$V3913))</f>
        <v/>
      </c>
      <c r="M3913" s="30" t="str">
        <f t="shared" si="122"/>
        <v/>
      </c>
      <c r="N3913" s="30" t="str">
        <f t="shared" si="123"/>
        <v/>
      </c>
      <c r="O3913" s="5" t="str">
        <f>IF(D3913="","",
IF(AND(K3913&lt;&gt;"SIM",V3913&gt;0),"ERRO: % BC &gt; 0, mas NÃO permitida ❌",
IF(AND(K3913="SIM",V3913=0),"ATENÇÃO: BC permitida, mas % = 0 🔎",
"Base de cálculo aplicada corretamente ✅")))</f>
        <v/>
      </c>
      <c r="P3913" s="5" t="str">
        <f>IF(D3913="","",
IF(AND(Q3913&lt;&gt;"SIM",U3913&gt;0),"ERRO: % alíquota &gt; 0, mas NÃO permitida ❌",
IF(AND(Q3913="SIM",U3913=0),"ATENÇÃO: alíquota permitida, mas % = 0 🔎",
"Alíquota aplicada corretamente ✅")))</f>
        <v/>
      </c>
      <c r="Q3913" s="5" t="str">
        <f>IF(E3913="","",IFERROR(VLOOKUP(E3913,REGRAS_CST!$A$2:$D$200,4,FALSE),""))</f>
        <v/>
      </c>
      <c r="R3913" s="8"/>
      <c r="S3913" s="7">
        <f>IF($H3913="","",$H3913*(1-$U3913))</f>
        <v>8.9999999999999993E-3</v>
      </c>
      <c r="T3913" s="7">
        <f>IF($I3913="","",$I3913*(1-$U3913))</f>
        <v>1E-3</v>
      </c>
      <c r="U3913" s="7">
        <f>IFERROR(INDEX(BASE_CCLASSTRIB!$E:$E, MATCH(TEXT($D3913,"000000"), BASE_CCLASSTRIB!$A:$A, 0))/100, 0)</f>
        <v>0</v>
      </c>
      <c r="V3913" s="21">
        <f>IFERROR(INDEX(BASE_CCLASSTRIB!$F:$F, MATCH(TEXT($D3913,"000000"), BASE_CCLASSTRIB!$A:$A, 0))/100, 0)</f>
        <v>0</v>
      </c>
    </row>
    <row r="3914" spans="2:22" ht="15.75" customHeight="1" thickTop="1" thickBot="1">
      <c r="B3914" s="8"/>
      <c r="C3914" s="8"/>
      <c r="E3914" s="8" t="str">
        <f>IF(D3914="","",LEFT(D3914,3))</f>
        <v/>
      </c>
      <c r="F3914" s="5" t="str">
        <f>IF(E3914="","",IFERROR(VLOOKUP(E3914,REGRAS_CST!$A$2:$B$200,2,FALSE),""))</f>
        <v/>
      </c>
      <c r="H3914" s="7">
        <v>8.9999999999999993E-3</v>
      </c>
      <c r="I3914" s="7">
        <v>1E-3</v>
      </c>
      <c r="K3914" s="5" t="str">
        <f>IF(E3914="","",IFERROR(VLOOKUP(E3914,REGRAS_CST!$A$2:$C$200,3,FALSE),""))</f>
        <v/>
      </c>
      <c r="L3914" s="10" t="str">
        <f>IF($G3914="", "", $G3914*(1-$V3914))</f>
        <v/>
      </c>
      <c r="M3914" s="30" t="str">
        <f t="shared" si="122"/>
        <v/>
      </c>
      <c r="N3914" s="30" t="str">
        <f t="shared" si="123"/>
        <v/>
      </c>
      <c r="O3914" s="5" t="str">
        <f>IF(D3914="","",
IF(AND(K3914&lt;&gt;"SIM",V3914&gt;0),"ERRO: % BC &gt; 0, mas NÃO permitida ❌",
IF(AND(K3914="SIM",V3914=0),"ATENÇÃO: BC permitida, mas % = 0 🔎",
"Base de cálculo aplicada corretamente ✅")))</f>
        <v/>
      </c>
      <c r="P3914" s="5" t="str">
        <f>IF(D3914="","",
IF(AND(Q3914&lt;&gt;"SIM",U3914&gt;0),"ERRO: % alíquota &gt; 0, mas NÃO permitida ❌",
IF(AND(Q3914="SIM",U3914=0),"ATENÇÃO: alíquota permitida, mas % = 0 🔎",
"Alíquota aplicada corretamente ✅")))</f>
        <v/>
      </c>
      <c r="Q3914" s="5" t="str">
        <f>IF(E3914="","",IFERROR(VLOOKUP(E3914,REGRAS_CST!$A$2:$D$200,4,FALSE),""))</f>
        <v/>
      </c>
      <c r="R3914" s="8"/>
      <c r="S3914" s="7">
        <f>IF($H3914="","",$H3914*(1-$U3914))</f>
        <v>8.9999999999999993E-3</v>
      </c>
      <c r="T3914" s="7">
        <f>IF($I3914="","",$I3914*(1-$U3914))</f>
        <v>1E-3</v>
      </c>
      <c r="U3914" s="7">
        <f>IFERROR(INDEX(BASE_CCLASSTRIB!$E:$E, MATCH(TEXT($D3914,"000000"), BASE_CCLASSTRIB!$A:$A, 0))/100, 0)</f>
        <v>0</v>
      </c>
      <c r="V3914" s="21">
        <f>IFERROR(INDEX(BASE_CCLASSTRIB!$F:$F, MATCH(TEXT($D3914,"000000"), BASE_CCLASSTRIB!$A:$A, 0))/100, 0)</f>
        <v>0</v>
      </c>
    </row>
    <row r="3915" spans="2:22" ht="15.75" customHeight="1" thickTop="1" thickBot="1">
      <c r="B3915" s="8"/>
      <c r="C3915" s="8"/>
      <c r="E3915" s="8" t="str">
        <f>IF(D3915="","",LEFT(D3915,3))</f>
        <v/>
      </c>
      <c r="F3915" s="5" t="str">
        <f>IF(E3915="","",IFERROR(VLOOKUP(E3915,REGRAS_CST!$A$2:$B$200,2,FALSE),""))</f>
        <v/>
      </c>
      <c r="H3915" s="7">
        <v>8.9999999999999993E-3</v>
      </c>
      <c r="I3915" s="7">
        <v>1E-3</v>
      </c>
      <c r="K3915" s="5" t="str">
        <f>IF(E3915="","",IFERROR(VLOOKUP(E3915,REGRAS_CST!$A$2:$C$200,3,FALSE),""))</f>
        <v/>
      </c>
      <c r="L3915" s="10" t="str">
        <f>IF($G3915="", "", $G3915*(1-$V3915))</f>
        <v/>
      </c>
      <c r="M3915" s="30" t="str">
        <f t="shared" si="122"/>
        <v/>
      </c>
      <c r="N3915" s="30" t="str">
        <f t="shared" si="123"/>
        <v/>
      </c>
      <c r="O3915" s="5" t="str">
        <f>IF(D3915="","",
IF(AND(K3915&lt;&gt;"SIM",V3915&gt;0),"ERRO: % BC &gt; 0, mas NÃO permitida ❌",
IF(AND(K3915="SIM",V3915=0),"ATENÇÃO: BC permitida, mas % = 0 🔎",
"Base de cálculo aplicada corretamente ✅")))</f>
        <v/>
      </c>
      <c r="P3915" s="5" t="str">
        <f>IF(D3915="","",
IF(AND(Q3915&lt;&gt;"SIM",U3915&gt;0),"ERRO: % alíquota &gt; 0, mas NÃO permitida ❌",
IF(AND(Q3915="SIM",U3915=0),"ATENÇÃO: alíquota permitida, mas % = 0 🔎",
"Alíquota aplicada corretamente ✅")))</f>
        <v/>
      </c>
      <c r="Q3915" s="5" t="str">
        <f>IF(E3915="","",IFERROR(VLOOKUP(E3915,REGRAS_CST!$A$2:$D$200,4,FALSE),""))</f>
        <v/>
      </c>
      <c r="R3915" s="8"/>
      <c r="S3915" s="7">
        <f>IF($H3915="","",$H3915*(1-$U3915))</f>
        <v>8.9999999999999993E-3</v>
      </c>
      <c r="T3915" s="7">
        <f>IF($I3915="","",$I3915*(1-$U3915))</f>
        <v>1E-3</v>
      </c>
      <c r="U3915" s="7">
        <f>IFERROR(INDEX(BASE_CCLASSTRIB!$E:$E, MATCH(TEXT($D3915,"000000"), BASE_CCLASSTRIB!$A:$A, 0))/100, 0)</f>
        <v>0</v>
      </c>
      <c r="V3915" s="21">
        <f>IFERROR(INDEX(BASE_CCLASSTRIB!$F:$F, MATCH(TEXT($D3915,"000000"), BASE_CCLASSTRIB!$A:$A, 0))/100, 0)</f>
        <v>0</v>
      </c>
    </row>
    <row r="3916" spans="2:22" ht="15.75" customHeight="1" thickTop="1" thickBot="1">
      <c r="B3916" s="8"/>
      <c r="C3916" s="8"/>
      <c r="E3916" s="8" t="str">
        <f>IF(D3916="","",LEFT(D3916,3))</f>
        <v/>
      </c>
      <c r="F3916" s="5" t="str">
        <f>IF(E3916="","",IFERROR(VLOOKUP(E3916,REGRAS_CST!$A$2:$B$200,2,FALSE),""))</f>
        <v/>
      </c>
      <c r="H3916" s="7">
        <v>8.9999999999999993E-3</v>
      </c>
      <c r="I3916" s="7">
        <v>1E-3</v>
      </c>
      <c r="K3916" s="5" t="str">
        <f>IF(E3916="","",IFERROR(VLOOKUP(E3916,REGRAS_CST!$A$2:$C$200,3,FALSE),""))</f>
        <v/>
      </c>
      <c r="L3916" s="10" t="str">
        <f>IF($G3916="", "", $G3916*(1-$V3916))</f>
        <v/>
      </c>
      <c r="M3916" s="30" t="str">
        <f t="shared" si="122"/>
        <v/>
      </c>
      <c r="N3916" s="30" t="str">
        <f t="shared" si="123"/>
        <v/>
      </c>
      <c r="O3916" s="5" t="str">
        <f>IF(D3916="","",
IF(AND(K3916&lt;&gt;"SIM",V3916&gt;0),"ERRO: % BC &gt; 0, mas NÃO permitida ❌",
IF(AND(K3916="SIM",V3916=0),"ATENÇÃO: BC permitida, mas % = 0 🔎",
"Base de cálculo aplicada corretamente ✅")))</f>
        <v/>
      </c>
      <c r="P3916" s="5" t="str">
        <f>IF(D3916="","",
IF(AND(Q3916&lt;&gt;"SIM",U3916&gt;0),"ERRO: % alíquota &gt; 0, mas NÃO permitida ❌",
IF(AND(Q3916="SIM",U3916=0),"ATENÇÃO: alíquota permitida, mas % = 0 🔎",
"Alíquota aplicada corretamente ✅")))</f>
        <v/>
      </c>
      <c r="Q3916" s="5" t="str">
        <f>IF(E3916="","",IFERROR(VLOOKUP(E3916,REGRAS_CST!$A$2:$D$200,4,FALSE),""))</f>
        <v/>
      </c>
      <c r="R3916" s="8"/>
      <c r="S3916" s="7">
        <f>IF($H3916="","",$H3916*(1-$U3916))</f>
        <v>8.9999999999999993E-3</v>
      </c>
      <c r="T3916" s="7">
        <f>IF($I3916="","",$I3916*(1-$U3916))</f>
        <v>1E-3</v>
      </c>
      <c r="U3916" s="7">
        <f>IFERROR(INDEX(BASE_CCLASSTRIB!$E:$E, MATCH(TEXT($D3916,"000000"), BASE_CCLASSTRIB!$A:$A, 0))/100, 0)</f>
        <v>0</v>
      </c>
      <c r="V3916" s="21">
        <f>IFERROR(INDEX(BASE_CCLASSTRIB!$F:$F, MATCH(TEXT($D3916,"000000"), BASE_CCLASSTRIB!$A:$A, 0))/100, 0)</f>
        <v>0</v>
      </c>
    </row>
    <row r="3917" spans="2:22" ht="15.75" customHeight="1" thickTop="1" thickBot="1">
      <c r="B3917" s="8"/>
      <c r="C3917" s="8"/>
      <c r="E3917" s="8" t="str">
        <f>IF(D3917="","",LEFT(D3917,3))</f>
        <v/>
      </c>
      <c r="F3917" s="5" t="str">
        <f>IF(E3917="","",IFERROR(VLOOKUP(E3917,REGRAS_CST!$A$2:$B$200,2,FALSE),""))</f>
        <v/>
      </c>
      <c r="H3917" s="7">
        <v>8.9999999999999993E-3</v>
      </c>
      <c r="I3917" s="7">
        <v>1E-3</v>
      </c>
      <c r="K3917" s="5" t="str">
        <f>IF(E3917="","",IFERROR(VLOOKUP(E3917,REGRAS_CST!$A$2:$C$200,3,FALSE),""))</f>
        <v/>
      </c>
      <c r="L3917" s="10" t="str">
        <f>IF($G3917="", "", $G3917*(1-$V3917))</f>
        <v/>
      </c>
      <c r="M3917" s="30" t="str">
        <f t="shared" si="122"/>
        <v/>
      </c>
      <c r="N3917" s="30" t="str">
        <f t="shared" si="123"/>
        <v/>
      </c>
      <c r="O3917" s="5" t="str">
        <f>IF(D3917="","",
IF(AND(K3917&lt;&gt;"SIM",V3917&gt;0),"ERRO: % BC &gt; 0, mas NÃO permitida ❌",
IF(AND(K3917="SIM",V3917=0),"ATENÇÃO: BC permitida, mas % = 0 🔎",
"Base de cálculo aplicada corretamente ✅")))</f>
        <v/>
      </c>
      <c r="P3917" s="5" t="str">
        <f>IF(D3917="","",
IF(AND(Q3917&lt;&gt;"SIM",U3917&gt;0),"ERRO: % alíquota &gt; 0, mas NÃO permitida ❌",
IF(AND(Q3917="SIM",U3917=0),"ATENÇÃO: alíquota permitida, mas % = 0 🔎",
"Alíquota aplicada corretamente ✅")))</f>
        <v/>
      </c>
      <c r="Q3917" s="5" t="str">
        <f>IF(E3917="","",IFERROR(VLOOKUP(E3917,REGRAS_CST!$A$2:$D$200,4,FALSE),""))</f>
        <v/>
      </c>
      <c r="R3917" s="8"/>
      <c r="S3917" s="7">
        <f>IF($H3917="","",$H3917*(1-$U3917))</f>
        <v>8.9999999999999993E-3</v>
      </c>
      <c r="T3917" s="7">
        <f>IF($I3917="","",$I3917*(1-$U3917))</f>
        <v>1E-3</v>
      </c>
      <c r="U3917" s="7">
        <f>IFERROR(INDEX(BASE_CCLASSTRIB!$E:$E, MATCH(TEXT($D3917,"000000"), BASE_CCLASSTRIB!$A:$A, 0))/100, 0)</f>
        <v>0</v>
      </c>
      <c r="V3917" s="21">
        <f>IFERROR(INDEX(BASE_CCLASSTRIB!$F:$F, MATCH(TEXT($D3917,"000000"), BASE_CCLASSTRIB!$A:$A, 0))/100, 0)</f>
        <v>0</v>
      </c>
    </row>
    <row r="3918" spans="2:22" ht="15.75" customHeight="1" thickTop="1" thickBot="1">
      <c r="B3918" s="8"/>
      <c r="C3918" s="8"/>
      <c r="E3918" s="8" t="str">
        <f>IF(D3918="","",LEFT(D3918,3))</f>
        <v/>
      </c>
      <c r="F3918" s="5" t="str">
        <f>IF(E3918="","",IFERROR(VLOOKUP(E3918,REGRAS_CST!$A$2:$B$200,2,FALSE),""))</f>
        <v/>
      </c>
      <c r="H3918" s="7">
        <v>8.9999999999999993E-3</v>
      </c>
      <c r="I3918" s="7">
        <v>1E-3</v>
      </c>
      <c r="K3918" s="5" t="str">
        <f>IF(E3918="","",IFERROR(VLOOKUP(E3918,REGRAS_CST!$A$2:$C$200,3,FALSE),""))</f>
        <v/>
      </c>
      <c r="L3918" s="10" t="str">
        <f>IF($G3918="", "", $G3918*(1-$V3918))</f>
        <v/>
      </c>
      <c r="M3918" s="30" t="str">
        <f t="shared" si="122"/>
        <v/>
      </c>
      <c r="N3918" s="30" t="str">
        <f t="shared" si="123"/>
        <v/>
      </c>
      <c r="O3918" s="5" t="str">
        <f>IF(D3918="","",
IF(AND(K3918&lt;&gt;"SIM",V3918&gt;0),"ERRO: % BC &gt; 0, mas NÃO permitida ❌",
IF(AND(K3918="SIM",V3918=0),"ATENÇÃO: BC permitida, mas % = 0 🔎",
"Base de cálculo aplicada corretamente ✅")))</f>
        <v/>
      </c>
      <c r="P3918" s="5" t="str">
        <f>IF(D3918="","",
IF(AND(Q3918&lt;&gt;"SIM",U3918&gt;0),"ERRO: % alíquota &gt; 0, mas NÃO permitida ❌",
IF(AND(Q3918="SIM",U3918=0),"ATENÇÃO: alíquota permitida, mas % = 0 🔎",
"Alíquota aplicada corretamente ✅")))</f>
        <v/>
      </c>
      <c r="Q3918" s="5" t="str">
        <f>IF(E3918="","",IFERROR(VLOOKUP(E3918,REGRAS_CST!$A$2:$D$200,4,FALSE),""))</f>
        <v/>
      </c>
      <c r="R3918" s="8"/>
      <c r="S3918" s="7">
        <f>IF($H3918="","",$H3918*(1-$U3918))</f>
        <v>8.9999999999999993E-3</v>
      </c>
      <c r="T3918" s="7">
        <f>IF($I3918="","",$I3918*(1-$U3918))</f>
        <v>1E-3</v>
      </c>
      <c r="U3918" s="7">
        <f>IFERROR(INDEX(BASE_CCLASSTRIB!$E:$E, MATCH(TEXT($D3918,"000000"), BASE_CCLASSTRIB!$A:$A, 0))/100, 0)</f>
        <v>0</v>
      </c>
      <c r="V3918" s="21">
        <f>IFERROR(INDEX(BASE_CCLASSTRIB!$F:$F, MATCH(TEXT($D3918,"000000"), BASE_CCLASSTRIB!$A:$A, 0))/100, 0)</f>
        <v>0</v>
      </c>
    </row>
    <row r="3919" spans="2:22" ht="15.75" customHeight="1" thickTop="1" thickBot="1">
      <c r="B3919" s="8"/>
      <c r="C3919" s="8"/>
      <c r="E3919" s="8" t="str">
        <f>IF(D3919="","",LEFT(D3919,3))</f>
        <v/>
      </c>
      <c r="F3919" s="5" t="str">
        <f>IF(E3919="","",IFERROR(VLOOKUP(E3919,REGRAS_CST!$A$2:$B$200,2,FALSE),""))</f>
        <v/>
      </c>
      <c r="H3919" s="7">
        <v>8.9999999999999993E-3</v>
      </c>
      <c r="I3919" s="7">
        <v>1E-3</v>
      </c>
      <c r="K3919" s="5" t="str">
        <f>IF(E3919="","",IFERROR(VLOOKUP(E3919,REGRAS_CST!$A$2:$C$200,3,FALSE),""))</f>
        <v/>
      </c>
      <c r="L3919" s="10" t="str">
        <f>IF($G3919="", "", $G3919*(1-$V3919))</f>
        <v/>
      </c>
      <c r="M3919" s="30" t="str">
        <f t="shared" si="122"/>
        <v/>
      </c>
      <c r="N3919" s="30" t="str">
        <f t="shared" si="123"/>
        <v/>
      </c>
      <c r="O3919" s="5" t="str">
        <f>IF(D3919="","",
IF(AND(K3919&lt;&gt;"SIM",V3919&gt;0),"ERRO: % BC &gt; 0, mas NÃO permitida ❌",
IF(AND(K3919="SIM",V3919=0),"ATENÇÃO: BC permitida, mas % = 0 🔎",
"Base de cálculo aplicada corretamente ✅")))</f>
        <v/>
      </c>
      <c r="P3919" s="5" t="str">
        <f>IF(D3919="","",
IF(AND(Q3919&lt;&gt;"SIM",U3919&gt;0),"ERRO: % alíquota &gt; 0, mas NÃO permitida ❌",
IF(AND(Q3919="SIM",U3919=0),"ATENÇÃO: alíquota permitida, mas % = 0 🔎",
"Alíquota aplicada corretamente ✅")))</f>
        <v/>
      </c>
      <c r="Q3919" s="5" t="str">
        <f>IF(E3919="","",IFERROR(VLOOKUP(E3919,REGRAS_CST!$A$2:$D$200,4,FALSE),""))</f>
        <v/>
      </c>
      <c r="R3919" s="8"/>
      <c r="S3919" s="7">
        <f>IF($H3919="","",$H3919*(1-$U3919))</f>
        <v>8.9999999999999993E-3</v>
      </c>
      <c r="T3919" s="7">
        <f>IF($I3919="","",$I3919*(1-$U3919))</f>
        <v>1E-3</v>
      </c>
      <c r="U3919" s="7">
        <f>IFERROR(INDEX(BASE_CCLASSTRIB!$E:$E, MATCH(TEXT($D3919,"000000"), BASE_CCLASSTRIB!$A:$A, 0))/100, 0)</f>
        <v>0</v>
      </c>
      <c r="V3919" s="21">
        <f>IFERROR(INDEX(BASE_CCLASSTRIB!$F:$F, MATCH(TEXT($D3919,"000000"), BASE_CCLASSTRIB!$A:$A, 0))/100, 0)</f>
        <v>0</v>
      </c>
    </row>
    <row r="3920" spans="2:22" ht="15.75" customHeight="1" thickTop="1" thickBot="1">
      <c r="B3920" s="8"/>
      <c r="C3920" s="8"/>
      <c r="E3920" s="8" t="str">
        <f>IF(D3920="","",LEFT(D3920,3))</f>
        <v/>
      </c>
      <c r="F3920" s="5" t="str">
        <f>IF(E3920="","",IFERROR(VLOOKUP(E3920,REGRAS_CST!$A$2:$B$200,2,FALSE),""))</f>
        <v/>
      </c>
      <c r="H3920" s="7">
        <v>8.9999999999999993E-3</v>
      </c>
      <c r="I3920" s="7">
        <v>1E-3</v>
      </c>
      <c r="K3920" s="5" t="str">
        <f>IF(E3920="","",IFERROR(VLOOKUP(E3920,REGRAS_CST!$A$2:$C$200,3,FALSE),""))</f>
        <v/>
      </c>
      <c r="L3920" s="10" t="str">
        <f>IF($G3920="", "", $G3920*(1-$V3920))</f>
        <v/>
      </c>
      <c r="M3920" s="30" t="str">
        <f t="shared" si="122"/>
        <v/>
      </c>
      <c r="N3920" s="30" t="str">
        <f t="shared" si="123"/>
        <v/>
      </c>
      <c r="O3920" s="5" t="str">
        <f>IF(D3920="","",
IF(AND(K3920&lt;&gt;"SIM",V3920&gt;0),"ERRO: % BC &gt; 0, mas NÃO permitida ❌",
IF(AND(K3920="SIM",V3920=0),"ATENÇÃO: BC permitida, mas % = 0 🔎",
"Base de cálculo aplicada corretamente ✅")))</f>
        <v/>
      </c>
      <c r="P3920" s="5" t="str">
        <f>IF(D3920="","",
IF(AND(Q3920&lt;&gt;"SIM",U3920&gt;0),"ERRO: % alíquota &gt; 0, mas NÃO permitida ❌",
IF(AND(Q3920="SIM",U3920=0),"ATENÇÃO: alíquota permitida, mas % = 0 🔎",
"Alíquota aplicada corretamente ✅")))</f>
        <v/>
      </c>
      <c r="Q3920" s="5" t="str">
        <f>IF(E3920="","",IFERROR(VLOOKUP(E3920,REGRAS_CST!$A$2:$D$200,4,FALSE),""))</f>
        <v/>
      </c>
      <c r="R3920" s="8"/>
      <c r="S3920" s="7">
        <f>IF($H3920="","",$H3920*(1-$U3920))</f>
        <v>8.9999999999999993E-3</v>
      </c>
      <c r="T3920" s="7">
        <f>IF($I3920="","",$I3920*(1-$U3920))</f>
        <v>1E-3</v>
      </c>
      <c r="U3920" s="7">
        <f>IFERROR(INDEX(BASE_CCLASSTRIB!$E:$E, MATCH(TEXT($D3920,"000000"), BASE_CCLASSTRIB!$A:$A, 0))/100, 0)</f>
        <v>0</v>
      </c>
      <c r="V3920" s="21">
        <f>IFERROR(INDEX(BASE_CCLASSTRIB!$F:$F, MATCH(TEXT($D3920,"000000"), BASE_CCLASSTRIB!$A:$A, 0))/100, 0)</f>
        <v>0</v>
      </c>
    </row>
    <row r="3921" spans="2:22" ht="15.75" customHeight="1" thickTop="1" thickBot="1">
      <c r="B3921" s="8"/>
      <c r="C3921" s="8"/>
      <c r="E3921" s="8" t="str">
        <f>IF(D3921="","",LEFT(D3921,3))</f>
        <v/>
      </c>
      <c r="F3921" s="5" t="str">
        <f>IF(E3921="","",IFERROR(VLOOKUP(E3921,REGRAS_CST!$A$2:$B$200,2,FALSE),""))</f>
        <v/>
      </c>
      <c r="H3921" s="7">
        <v>8.9999999999999993E-3</v>
      </c>
      <c r="I3921" s="7">
        <v>1E-3</v>
      </c>
      <c r="K3921" s="5" t="str">
        <f>IF(E3921="","",IFERROR(VLOOKUP(E3921,REGRAS_CST!$A$2:$C$200,3,FALSE),""))</f>
        <v/>
      </c>
      <c r="L3921" s="10" t="str">
        <f>IF($G3921="", "", $G3921*(1-$V3921))</f>
        <v/>
      </c>
      <c r="M3921" s="30" t="str">
        <f t="shared" si="122"/>
        <v/>
      </c>
      <c r="N3921" s="30" t="str">
        <f t="shared" si="123"/>
        <v/>
      </c>
      <c r="O3921" s="5" t="str">
        <f>IF(D3921="","",
IF(AND(K3921&lt;&gt;"SIM",V3921&gt;0),"ERRO: % BC &gt; 0, mas NÃO permitida ❌",
IF(AND(K3921="SIM",V3921=0),"ATENÇÃO: BC permitida, mas % = 0 🔎",
"Base de cálculo aplicada corretamente ✅")))</f>
        <v/>
      </c>
      <c r="P3921" s="5" t="str">
        <f>IF(D3921="","",
IF(AND(Q3921&lt;&gt;"SIM",U3921&gt;0),"ERRO: % alíquota &gt; 0, mas NÃO permitida ❌",
IF(AND(Q3921="SIM",U3921=0),"ATENÇÃO: alíquota permitida, mas % = 0 🔎",
"Alíquota aplicada corretamente ✅")))</f>
        <v/>
      </c>
      <c r="Q3921" s="5" t="str">
        <f>IF(E3921="","",IFERROR(VLOOKUP(E3921,REGRAS_CST!$A$2:$D$200,4,FALSE),""))</f>
        <v/>
      </c>
      <c r="R3921" s="8"/>
      <c r="S3921" s="7">
        <f>IF($H3921="","",$H3921*(1-$U3921))</f>
        <v>8.9999999999999993E-3</v>
      </c>
      <c r="T3921" s="7">
        <f>IF($I3921="","",$I3921*(1-$U3921))</f>
        <v>1E-3</v>
      </c>
      <c r="U3921" s="7">
        <f>IFERROR(INDEX(BASE_CCLASSTRIB!$E:$E, MATCH(TEXT($D3921,"000000"), BASE_CCLASSTRIB!$A:$A, 0))/100, 0)</f>
        <v>0</v>
      </c>
      <c r="V3921" s="21">
        <f>IFERROR(INDEX(BASE_CCLASSTRIB!$F:$F, MATCH(TEXT($D3921,"000000"), BASE_CCLASSTRIB!$A:$A, 0))/100, 0)</f>
        <v>0</v>
      </c>
    </row>
    <row r="3922" spans="2:22" ht="15.75" customHeight="1" thickTop="1" thickBot="1">
      <c r="B3922" s="8"/>
      <c r="C3922" s="8"/>
      <c r="E3922" s="8" t="str">
        <f>IF(D3922="","",LEFT(D3922,3))</f>
        <v/>
      </c>
      <c r="F3922" s="5" t="str">
        <f>IF(E3922="","",IFERROR(VLOOKUP(E3922,REGRAS_CST!$A$2:$B$200,2,FALSE),""))</f>
        <v/>
      </c>
      <c r="H3922" s="7">
        <v>8.9999999999999993E-3</v>
      </c>
      <c r="I3922" s="7">
        <v>1E-3</v>
      </c>
      <c r="K3922" s="5" t="str">
        <f>IF(E3922="","",IFERROR(VLOOKUP(E3922,REGRAS_CST!$A$2:$C$200,3,FALSE),""))</f>
        <v/>
      </c>
      <c r="L3922" s="10" t="str">
        <f>IF($G3922="", "", $G3922*(1-$V3922))</f>
        <v/>
      </c>
      <c r="M3922" s="30" t="str">
        <f t="shared" si="122"/>
        <v/>
      </c>
      <c r="N3922" s="30" t="str">
        <f t="shared" si="123"/>
        <v/>
      </c>
      <c r="O3922" s="5" t="str">
        <f>IF(D3922="","",
IF(AND(K3922&lt;&gt;"SIM",V3922&gt;0),"ERRO: % BC &gt; 0, mas NÃO permitida ❌",
IF(AND(K3922="SIM",V3922=0),"ATENÇÃO: BC permitida, mas % = 0 🔎",
"Base de cálculo aplicada corretamente ✅")))</f>
        <v/>
      </c>
      <c r="P3922" s="5" t="str">
        <f>IF(D3922="","",
IF(AND(Q3922&lt;&gt;"SIM",U3922&gt;0),"ERRO: % alíquota &gt; 0, mas NÃO permitida ❌",
IF(AND(Q3922="SIM",U3922=0),"ATENÇÃO: alíquota permitida, mas % = 0 🔎",
"Alíquota aplicada corretamente ✅")))</f>
        <v/>
      </c>
      <c r="Q3922" s="5" t="str">
        <f>IF(E3922="","",IFERROR(VLOOKUP(E3922,REGRAS_CST!$A$2:$D$200,4,FALSE),""))</f>
        <v/>
      </c>
      <c r="R3922" s="8"/>
      <c r="S3922" s="7">
        <f>IF($H3922="","",$H3922*(1-$U3922))</f>
        <v>8.9999999999999993E-3</v>
      </c>
      <c r="T3922" s="7">
        <f>IF($I3922="","",$I3922*(1-$U3922))</f>
        <v>1E-3</v>
      </c>
      <c r="U3922" s="7">
        <f>IFERROR(INDEX(BASE_CCLASSTRIB!$E:$E, MATCH(TEXT($D3922,"000000"), BASE_CCLASSTRIB!$A:$A, 0))/100, 0)</f>
        <v>0</v>
      </c>
      <c r="V3922" s="21">
        <f>IFERROR(INDEX(BASE_CCLASSTRIB!$F:$F, MATCH(TEXT($D3922,"000000"), BASE_CCLASSTRIB!$A:$A, 0))/100, 0)</f>
        <v>0</v>
      </c>
    </row>
    <row r="3923" spans="2:22" ht="15.75" customHeight="1" thickTop="1" thickBot="1">
      <c r="B3923" s="8"/>
      <c r="C3923" s="8"/>
      <c r="E3923" s="8" t="str">
        <f>IF(D3923="","",LEFT(D3923,3))</f>
        <v/>
      </c>
      <c r="F3923" s="5" t="str">
        <f>IF(E3923="","",IFERROR(VLOOKUP(E3923,REGRAS_CST!$A$2:$B$200,2,FALSE),""))</f>
        <v/>
      </c>
      <c r="H3923" s="7">
        <v>8.9999999999999993E-3</v>
      </c>
      <c r="I3923" s="7">
        <v>1E-3</v>
      </c>
      <c r="K3923" s="5" t="str">
        <f>IF(E3923="","",IFERROR(VLOOKUP(E3923,REGRAS_CST!$A$2:$C$200,3,FALSE),""))</f>
        <v/>
      </c>
      <c r="L3923" s="10" t="str">
        <f>IF($G3923="", "", $G3923*(1-$V3923))</f>
        <v/>
      </c>
      <c r="M3923" s="30" t="str">
        <f t="shared" si="122"/>
        <v/>
      </c>
      <c r="N3923" s="30" t="str">
        <f t="shared" si="123"/>
        <v/>
      </c>
      <c r="O3923" s="5" t="str">
        <f>IF(D3923="","",
IF(AND(K3923&lt;&gt;"SIM",V3923&gt;0),"ERRO: % BC &gt; 0, mas NÃO permitida ❌",
IF(AND(K3923="SIM",V3923=0),"ATENÇÃO: BC permitida, mas % = 0 🔎",
"Base de cálculo aplicada corretamente ✅")))</f>
        <v/>
      </c>
      <c r="P3923" s="5" t="str">
        <f>IF(D3923="","",
IF(AND(Q3923&lt;&gt;"SIM",U3923&gt;0),"ERRO: % alíquota &gt; 0, mas NÃO permitida ❌",
IF(AND(Q3923="SIM",U3923=0),"ATENÇÃO: alíquota permitida, mas % = 0 🔎",
"Alíquota aplicada corretamente ✅")))</f>
        <v/>
      </c>
      <c r="Q3923" s="5" t="str">
        <f>IF(E3923="","",IFERROR(VLOOKUP(E3923,REGRAS_CST!$A$2:$D$200,4,FALSE),""))</f>
        <v/>
      </c>
      <c r="R3923" s="8"/>
      <c r="S3923" s="7">
        <f>IF($H3923="","",$H3923*(1-$U3923))</f>
        <v>8.9999999999999993E-3</v>
      </c>
      <c r="T3923" s="7">
        <f>IF($I3923="","",$I3923*(1-$U3923))</f>
        <v>1E-3</v>
      </c>
      <c r="U3923" s="7">
        <f>IFERROR(INDEX(BASE_CCLASSTRIB!$E:$E, MATCH(TEXT($D3923,"000000"), BASE_CCLASSTRIB!$A:$A, 0))/100, 0)</f>
        <v>0</v>
      </c>
      <c r="V3923" s="21">
        <f>IFERROR(INDEX(BASE_CCLASSTRIB!$F:$F, MATCH(TEXT($D3923,"000000"), BASE_CCLASSTRIB!$A:$A, 0))/100, 0)</f>
        <v>0</v>
      </c>
    </row>
    <row r="3924" spans="2:22" ht="15.75" customHeight="1" thickTop="1" thickBot="1">
      <c r="B3924" s="8"/>
      <c r="C3924" s="8"/>
      <c r="E3924" s="8" t="str">
        <f>IF(D3924="","",LEFT(D3924,3))</f>
        <v/>
      </c>
      <c r="F3924" s="5" t="str">
        <f>IF(E3924="","",IFERROR(VLOOKUP(E3924,REGRAS_CST!$A$2:$B$200,2,FALSE),""))</f>
        <v/>
      </c>
      <c r="H3924" s="7">
        <v>8.9999999999999993E-3</v>
      </c>
      <c r="I3924" s="7">
        <v>1E-3</v>
      </c>
      <c r="K3924" s="5" t="str">
        <f>IF(E3924="","",IFERROR(VLOOKUP(E3924,REGRAS_CST!$A$2:$C$200,3,FALSE),""))</f>
        <v/>
      </c>
      <c r="L3924" s="10" t="str">
        <f>IF($G3924="", "", $G3924*(1-$V3924))</f>
        <v/>
      </c>
      <c r="M3924" s="30" t="str">
        <f t="shared" si="122"/>
        <v/>
      </c>
      <c r="N3924" s="30" t="str">
        <f t="shared" si="123"/>
        <v/>
      </c>
      <c r="O3924" s="5" t="str">
        <f>IF(D3924="","",
IF(AND(K3924&lt;&gt;"SIM",V3924&gt;0),"ERRO: % BC &gt; 0, mas NÃO permitida ❌",
IF(AND(K3924="SIM",V3924=0),"ATENÇÃO: BC permitida, mas % = 0 🔎",
"Base de cálculo aplicada corretamente ✅")))</f>
        <v/>
      </c>
      <c r="P3924" s="5" t="str">
        <f>IF(D3924="","",
IF(AND(Q3924&lt;&gt;"SIM",U3924&gt;0),"ERRO: % alíquota &gt; 0, mas NÃO permitida ❌",
IF(AND(Q3924="SIM",U3924=0),"ATENÇÃO: alíquota permitida, mas % = 0 🔎",
"Alíquota aplicada corretamente ✅")))</f>
        <v/>
      </c>
      <c r="Q3924" s="5" t="str">
        <f>IF(E3924="","",IFERROR(VLOOKUP(E3924,REGRAS_CST!$A$2:$D$200,4,FALSE),""))</f>
        <v/>
      </c>
      <c r="R3924" s="8"/>
      <c r="S3924" s="7">
        <f>IF($H3924="","",$H3924*(1-$U3924))</f>
        <v>8.9999999999999993E-3</v>
      </c>
      <c r="T3924" s="7">
        <f>IF($I3924="","",$I3924*(1-$U3924))</f>
        <v>1E-3</v>
      </c>
      <c r="U3924" s="7">
        <f>IFERROR(INDEX(BASE_CCLASSTRIB!$E:$E, MATCH(TEXT($D3924,"000000"), BASE_CCLASSTRIB!$A:$A, 0))/100, 0)</f>
        <v>0</v>
      </c>
      <c r="V3924" s="21">
        <f>IFERROR(INDEX(BASE_CCLASSTRIB!$F:$F, MATCH(TEXT($D3924,"000000"), BASE_CCLASSTRIB!$A:$A, 0))/100, 0)</f>
        <v>0</v>
      </c>
    </row>
    <row r="3925" spans="2:22" ht="15.75" customHeight="1" thickTop="1" thickBot="1">
      <c r="B3925" s="8"/>
      <c r="C3925" s="8"/>
      <c r="E3925" s="8" t="str">
        <f>IF(D3925="","",LEFT(D3925,3))</f>
        <v/>
      </c>
      <c r="F3925" s="5" t="str">
        <f>IF(E3925="","",IFERROR(VLOOKUP(E3925,REGRAS_CST!$A$2:$B$200,2,FALSE),""))</f>
        <v/>
      </c>
      <c r="H3925" s="7">
        <v>8.9999999999999993E-3</v>
      </c>
      <c r="I3925" s="7">
        <v>1E-3</v>
      </c>
      <c r="K3925" s="5" t="str">
        <f>IF(E3925="","",IFERROR(VLOOKUP(E3925,REGRAS_CST!$A$2:$C$200,3,FALSE),""))</f>
        <v/>
      </c>
      <c r="L3925" s="10" t="str">
        <f>IF($G3925="", "", $G3925*(1-$V3925))</f>
        <v/>
      </c>
      <c r="M3925" s="30" t="str">
        <f t="shared" si="122"/>
        <v/>
      </c>
      <c r="N3925" s="30" t="str">
        <f t="shared" si="123"/>
        <v/>
      </c>
      <c r="O3925" s="5" t="str">
        <f>IF(D3925="","",
IF(AND(K3925&lt;&gt;"SIM",V3925&gt;0),"ERRO: % BC &gt; 0, mas NÃO permitida ❌",
IF(AND(K3925="SIM",V3925=0),"ATENÇÃO: BC permitida, mas % = 0 🔎",
"Base de cálculo aplicada corretamente ✅")))</f>
        <v/>
      </c>
      <c r="P3925" s="5" t="str">
        <f>IF(D3925="","",
IF(AND(Q3925&lt;&gt;"SIM",U3925&gt;0),"ERRO: % alíquota &gt; 0, mas NÃO permitida ❌",
IF(AND(Q3925="SIM",U3925=0),"ATENÇÃO: alíquota permitida, mas % = 0 🔎",
"Alíquota aplicada corretamente ✅")))</f>
        <v/>
      </c>
      <c r="Q3925" s="5" t="str">
        <f>IF(E3925="","",IFERROR(VLOOKUP(E3925,REGRAS_CST!$A$2:$D$200,4,FALSE),""))</f>
        <v/>
      </c>
      <c r="R3925" s="8"/>
      <c r="S3925" s="7">
        <f>IF($H3925="","",$H3925*(1-$U3925))</f>
        <v>8.9999999999999993E-3</v>
      </c>
      <c r="T3925" s="7">
        <f>IF($I3925="","",$I3925*(1-$U3925))</f>
        <v>1E-3</v>
      </c>
      <c r="U3925" s="7">
        <f>IFERROR(INDEX(BASE_CCLASSTRIB!$E:$E, MATCH(TEXT($D3925,"000000"), BASE_CCLASSTRIB!$A:$A, 0))/100, 0)</f>
        <v>0</v>
      </c>
      <c r="V3925" s="21">
        <f>IFERROR(INDEX(BASE_CCLASSTRIB!$F:$F, MATCH(TEXT($D3925,"000000"), BASE_CCLASSTRIB!$A:$A, 0))/100, 0)</f>
        <v>0</v>
      </c>
    </row>
    <row r="3926" spans="2:22" ht="15.75" customHeight="1" thickTop="1" thickBot="1">
      <c r="B3926" s="8"/>
      <c r="C3926" s="8"/>
      <c r="E3926" s="8" t="str">
        <f>IF(D3926="","",LEFT(D3926,3))</f>
        <v/>
      </c>
      <c r="F3926" s="5" t="str">
        <f>IF(E3926="","",IFERROR(VLOOKUP(E3926,REGRAS_CST!$A$2:$B$200,2,FALSE),""))</f>
        <v/>
      </c>
      <c r="H3926" s="7">
        <v>8.9999999999999993E-3</v>
      </c>
      <c r="I3926" s="7">
        <v>1E-3</v>
      </c>
      <c r="K3926" s="5" t="str">
        <f>IF(E3926="","",IFERROR(VLOOKUP(E3926,REGRAS_CST!$A$2:$C$200,3,FALSE),""))</f>
        <v/>
      </c>
      <c r="L3926" s="10" t="str">
        <f>IF($G3926="", "", $G3926*(1-$V3926))</f>
        <v/>
      </c>
      <c r="M3926" s="30" t="str">
        <f t="shared" si="122"/>
        <v/>
      </c>
      <c r="N3926" s="30" t="str">
        <f t="shared" si="123"/>
        <v/>
      </c>
      <c r="O3926" s="5" t="str">
        <f>IF(D3926="","",
IF(AND(K3926&lt;&gt;"SIM",V3926&gt;0),"ERRO: % BC &gt; 0, mas NÃO permitida ❌",
IF(AND(K3926="SIM",V3926=0),"ATENÇÃO: BC permitida, mas % = 0 🔎",
"Base de cálculo aplicada corretamente ✅")))</f>
        <v/>
      </c>
      <c r="P3926" s="5" t="str">
        <f>IF(D3926="","",
IF(AND(Q3926&lt;&gt;"SIM",U3926&gt;0),"ERRO: % alíquota &gt; 0, mas NÃO permitida ❌",
IF(AND(Q3926="SIM",U3926=0),"ATENÇÃO: alíquota permitida, mas % = 0 🔎",
"Alíquota aplicada corretamente ✅")))</f>
        <v/>
      </c>
      <c r="Q3926" s="5" t="str">
        <f>IF(E3926="","",IFERROR(VLOOKUP(E3926,REGRAS_CST!$A$2:$D$200,4,FALSE),""))</f>
        <v/>
      </c>
      <c r="R3926" s="8"/>
      <c r="S3926" s="7">
        <f>IF($H3926="","",$H3926*(1-$U3926))</f>
        <v>8.9999999999999993E-3</v>
      </c>
      <c r="T3926" s="7">
        <f>IF($I3926="","",$I3926*(1-$U3926))</f>
        <v>1E-3</v>
      </c>
      <c r="U3926" s="7">
        <f>IFERROR(INDEX(BASE_CCLASSTRIB!$E:$E, MATCH(TEXT($D3926,"000000"), BASE_CCLASSTRIB!$A:$A, 0))/100, 0)</f>
        <v>0</v>
      </c>
      <c r="V3926" s="21">
        <f>IFERROR(INDEX(BASE_CCLASSTRIB!$F:$F, MATCH(TEXT($D3926,"000000"), BASE_CCLASSTRIB!$A:$A, 0))/100, 0)</f>
        <v>0</v>
      </c>
    </row>
    <row r="3927" spans="2:22" ht="15.75" customHeight="1" thickTop="1" thickBot="1">
      <c r="B3927" s="8"/>
      <c r="C3927" s="8"/>
      <c r="E3927" s="8" t="str">
        <f>IF(D3927="","",LEFT(D3927,3))</f>
        <v/>
      </c>
      <c r="F3927" s="5" t="str">
        <f>IF(E3927="","",IFERROR(VLOOKUP(E3927,REGRAS_CST!$A$2:$B$200,2,FALSE),""))</f>
        <v/>
      </c>
      <c r="H3927" s="7">
        <v>8.9999999999999993E-3</v>
      </c>
      <c r="I3927" s="7">
        <v>1E-3</v>
      </c>
      <c r="K3927" s="5" t="str">
        <f>IF(E3927="","",IFERROR(VLOOKUP(E3927,REGRAS_CST!$A$2:$C$200,3,FALSE),""))</f>
        <v/>
      </c>
      <c r="L3927" s="10" t="str">
        <f>IF($G3927="", "", $G3927*(1-$V3927))</f>
        <v/>
      </c>
      <c r="M3927" s="30" t="str">
        <f t="shared" si="122"/>
        <v/>
      </c>
      <c r="N3927" s="30" t="str">
        <f t="shared" si="123"/>
        <v/>
      </c>
      <c r="O3927" s="5" t="str">
        <f>IF(D3927="","",
IF(AND(K3927&lt;&gt;"SIM",V3927&gt;0),"ERRO: % BC &gt; 0, mas NÃO permitida ❌",
IF(AND(K3927="SIM",V3927=0),"ATENÇÃO: BC permitida, mas % = 0 🔎",
"Base de cálculo aplicada corretamente ✅")))</f>
        <v/>
      </c>
      <c r="P3927" s="5" t="str">
        <f>IF(D3927="","",
IF(AND(Q3927&lt;&gt;"SIM",U3927&gt;0),"ERRO: % alíquota &gt; 0, mas NÃO permitida ❌",
IF(AND(Q3927="SIM",U3927=0),"ATENÇÃO: alíquota permitida, mas % = 0 🔎",
"Alíquota aplicada corretamente ✅")))</f>
        <v/>
      </c>
      <c r="Q3927" s="5" t="str">
        <f>IF(E3927="","",IFERROR(VLOOKUP(E3927,REGRAS_CST!$A$2:$D$200,4,FALSE),""))</f>
        <v/>
      </c>
      <c r="R3927" s="8"/>
      <c r="S3927" s="7">
        <f>IF($H3927="","",$H3927*(1-$U3927))</f>
        <v>8.9999999999999993E-3</v>
      </c>
      <c r="T3927" s="7">
        <f>IF($I3927="","",$I3927*(1-$U3927))</f>
        <v>1E-3</v>
      </c>
      <c r="U3927" s="7">
        <f>IFERROR(INDEX(BASE_CCLASSTRIB!$E:$E, MATCH(TEXT($D3927,"000000"), BASE_CCLASSTRIB!$A:$A, 0))/100, 0)</f>
        <v>0</v>
      </c>
      <c r="V3927" s="21">
        <f>IFERROR(INDEX(BASE_CCLASSTRIB!$F:$F, MATCH(TEXT($D3927,"000000"), BASE_CCLASSTRIB!$A:$A, 0))/100, 0)</f>
        <v>0</v>
      </c>
    </row>
    <row r="3928" spans="2:22" ht="15.75" customHeight="1" thickTop="1" thickBot="1">
      <c r="B3928" s="8"/>
      <c r="C3928" s="8"/>
      <c r="E3928" s="8" t="str">
        <f>IF(D3928="","",LEFT(D3928,3))</f>
        <v/>
      </c>
      <c r="F3928" s="5" t="str">
        <f>IF(E3928="","",IFERROR(VLOOKUP(E3928,REGRAS_CST!$A$2:$B$200,2,FALSE),""))</f>
        <v/>
      </c>
      <c r="H3928" s="7">
        <v>8.9999999999999993E-3</v>
      </c>
      <c r="I3928" s="7">
        <v>1E-3</v>
      </c>
      <c r="K3928" s="5" t="str">
        <f>IF(E3928="","",IFERROR(VLOOKUP(E3928,REGRAS_CST!$A$2:$C$200,3,FALSE),""))</f>
        <v/>
      </c>
      <c r="L3928" s="10" t="str">
        <f>IF($G3928="", "", $G3928*(1-$V3928))</f>
        <v/>
      </c>
      <c r="M3928" s="30" t="str">
        <f t="shared" si="122"/>
        <v/>
      </c>
      <c r="N3928" s="30" t="str">
        <f t="shared" si="123"/>
        <v/>
      </c>
      <c r="O3928" s="5" t="str">
        <f>IF(D3928="","",
IF(AND(K3928&lt;&gt;"SIM",V3928&gt;0),"ERRO: % BC &gt; 0, mas NÃO permitida ❌",
IF(AND(K3928="SIM",V3928=0),"ATENÇÃO: BC permitida, mas % = 0 🔎",
"Base de cálculo aplicada corretamente ✅")))</f>
        <v/>
      </c>
      <c r="P3928" s="5" t="str">
        <f>IF(D3928="","",
IF(AND(Q3928&lt;&gt;"SIM",U3928&gt;0),"ERRO: % alíquota &gt; 0, mas NÃO permitida ❌",
IF(AND(Q3928="SIM",U3928=0),"ATENÇÃO: alíquota permitida, mas % = 0 🔎",
"Alíquota aplicada corretamente ✅")))</f>
        <v/>
      </c>
      <c r="Q3928" s="5" t="str">
        <f>IF(E3928="","",IFERROR(VLOOKUP(E3928,REGRAS_CST!$A$2:$D$200,4,FALSE),""))</f>
        <v/>
      </c>
      <c r="R3928" s="8"/>
      <c r="S3928" s="7">
        <f>IF($H3928="","",$H3928*(1-$U3928))</f>
        <v>8.9999999999999993E-3</v>
      </c>
      <c r="T3928" s="7">
        <f>IF($I3928="","",$I3928*(1-$U3928))</f>
        <v>1E-3</v>
      </c>
      <c r="U3928" s="7">
        <f>IFERROR(INDEX(BASE_CCLASSTRIB!$E:$E, MATCH(TEXT($D3928,"000000"), BASE_CCLASSTRIB!$A:$A, 0))/100, 0)</f>
        <v>0</v>
      </c>
      <c r="V3928" s="21">
        <f>IFERROR(INDEX(BASE_CCLASSTRIB!$F:$F, MATCH(TEXT($D3928,"000000"), BASE_CCLASSTRIB!$A:$A, 0))/100, 0)</f>
        <v>0</v>
      </c>
    </row>
    <row r="3929" spans="2:22" ht="15.75" customHeight="1" thickTop="1" thickBot="1">
      <c r="B3929" s="8"/>
      <c r="C3929" s="8"/>
      <c r="E3929" s="8" t="str">
        <f>IF(D3929="","",LEFT(D3929,3))</f>
        <v/>
      </c>
      <c r="F3929" s="5" t="str">
        <f>IF(E3929="","",IFERROR(VLOOKUP(E3929,REGRAS_CST!$A$2:$B$200,2,FALSE),""))</f>
        <v/>
      </c>
      <c r="H3929" s="7">
        <v>8.9999999999999993E-3</v>
      </c>
      <c r="I3929" s="7">
        <v>1E-3</v>
      </c>
      <c r="K3929" s="5" t="str">
        <f>IF(E3929="","",IFERROR(VLOOKUP(E3929,REGRAS_CST!$A$2:$C$200,3,FALSE),""))</f>
        <v/>
      </c>
      <c r="L3929" s="10" t="str">
        <f>IF($G3929="", "", $G3929*(1-$V3929))</f>
        <v/>
      </c>
      <c r="M3929" s="30" t="str">
        <f t="shared" si="122"/>
        <v/>
      </c>
      <c r="N3929" s="30" t="str">
        <f t="shared" si="123"/>
        <v/>
      </c>
      <c r="O3929" s="5" t="str">
        <f>IF(D3929="","",
IF(AND(K3929&lt;&gt;"SIM",V3929&gt;0),"ERRO: % BC &gt; 0, mas NÃO permitida ❌",
IF(AND(K3929="SIM",V3929=0),"ATENÇÃO: BC permitida, mas % = 0 🔎",
"Base de cálculo aplicada corretamente ✅")))</f>
        <v/>
      </c>
      <c r="P3929" s="5" t="str">
        <f>IF(D3929="","",
IF(AND(Q3929&lt;&gt;"SIM",U3929&gt;0),"ERRO: % alíquota &gt; 0, mas NÃO permitida ❌",
IF(AND(Q3929="SIM",U3929=0),"ATENÇÃO: alíquota permitida, mas % = 0 🔎",
"Alíquota aplicada corretamente ✅")))</f>
        <v/>
      </c>
      <c r="Q3929" s="5" t="str">
        <f>IF(E3929="","",IFERROR(VLOOKUP(E3929,REGRAS_CST!$A$2:$D$200,4,FALSE),""))</f>
        <v/>
      </c>
      <c r="R3929" s="8"/>
      <c r="S3929" s="7">
        <f>IF($H3929="","",$H3929*(1-$U3929))</f>
        <v>8.9999999999999993E-3</v>
      </c>
      <c r="T3929" s="7">
        <f>IF($I3929="","",$I3929*(1-$U3929))</f>
        <v>1E-3</v>
      </c>
      <c r="U3929" s="7">
        <f>IFERROR(INDEX(BASE_CCLASSTRIB!$E:$E, MATCH(TEXT($D3929,"000000"), BASE_CCLASSTRIB!$A:$A, 0))/100, 0)</f>
        <v>0</v>
      </c>
      <c r="V3929" s="21">
        <f>IFERROR(INDEX(BASE_CCLASSTRIB!$F:$F, MATCH(TEXT($D3929,"000000"), BASE_CCLASSTRIB!$A:$A, 0))/100, 0)</f>
        <v>0</v>
      </c>
    </row>
    <row r="3930" spans="2:22" ht="15.75" customHeight="1" thickTop="1" thickBot="1">
      <c r="B3930" s="8"/>
      <c r="C3930" s="8"/>
      <c r="E3930" s="8" t="str">
        <f>IF(D3930="","",LEFT(D3930,3))</f>
        <v/>
      </c>
      <c r="F3930" s="5" t="str">
        <f>IF(E3930="","",IFERROR(VLOOKUP(E3930,REGRAS_CST!$A$2:$B$200,2,FALSE),""))</f>
        <v/>
      </c>
      <c r="H3930" s="7">
        <v>8.9999999999999993E-3</v>
      </c>
      <c r="I3930" s="7">
        <v>1E-3</v>
      </c>
      <c r="K3930" s="5" t="str">
        <f>IF(E3930="","",IFERROR(VLOOKUP(E3930,REGRAS_CST!$A$2:$C$200,3,FALSE),""))</f>
        <v/>
      </c>
      <c r="L3930" s="10" t="str">
        <f>IF($G3930="", "", $G3930*(1-$V3930))</f>
        <v/>
      </c>
      <c r="M3930" s="30" t="str">
        <f t="shared" si="122"/>
        <v/>
      </c>
      <c r="N3930" s="30" t="str">
        <f t="shared" si="123"/>
        <v/>
      </c>
      <c r="O3930" s="5" t="str">
        <f>IF(D3930="","",
IF(AND(K3930&lt;&gt;"SIM",V3930&gt;0),"ERRO: % BC &gt; 0, mas NÃO permitida ❌",
IF(AND(K3930="SIM",V3930=0),"ATENÇÃO: BC permitida, mas % = 0 🔎",
"Base de cálculo aplicada corretamente ✅")))</f>
        <v/>
      </c>
      <c r="P3930" s="5" t="str">
        <f>IF(D3930="","",
IF(AND(Q3930&lt;&gt;"SIM",U3930&gt;0),"ERRO: % alíquota &gt; 0, mas NÃO permitida ❌",
IF(AND(Q3930="SIM",U3930=0),"ATENÇÃO: alíquota permitida, mas % = 0 🔎",
"Alíquota aplicada corretamente ✅")))</f>
        <v/>
      </c>
      <c r="Q3930" s="5" t="str">
        <f>IF(E3930="","",IFERROR(VLOOKUP(E3930,REGRAS_CST!$A$2:$D$200,4,FALSE),""))</f>
        <v/>
      </c>
      <c r="R3930" s="8"/>
      <c r="S3930" s="7">
        <f>IF($H3930="","",$H3930*(1-$U3930))</f>
        <v>8.9999999999999993E-3</v>
      </c>
      <c r="T3930" s="7">
        <f>IF($I3930="","",$I3930*(1-$U3930))</f>
        <v>1E-3</v>
      </c>
      <c r="U3930" s="7">
        <f>IFERROR(INDEX(BASE_CCLASSTRIB!$E:$E, MATCH(TEXT($D3930,"000000"), BASE_CCLASSTRIB!$A:$A, 0))/100, 0)</f>
        <v>0</v>
      </c>
      <c r="V3930" s="21">
        <f>IFERROR(INDEX(BASE_CCLASSTRIB!$F:$F, MATCH(TEXT($D3930,"000000"), BASE_CCLASSTRIB!$A:$A, 0))/100, 0)</f>
        <v>0</v>
      </c>
    </row>
    <row r="3931" spans="2:22" ht="15.75" customHeight="1" thickTop="1" thickBot="1">
      <c r="B3931" s="8"/>
      <c r="C3931" s="8"/>
      <c r="E3931" s="8" t="str">
        <f>IF(D3931="","",LEFT(D3931,3))</f>
        <v/>
      </c>
      <c r="F3931" s="5" t="str">
        <f>IF(E3931="","",IFERROR(VLOOKUP(E3931,REGRAS_CST!$A$2:$B$200,2,FALSE),""))</f>
        <v/>
      </c>
      <c r="H3931" s="7">
        <v>8.9999999999999993E-3</v>
      </c>
      <c r="I3931" s="7">
        <v>1E-3</v>
      </c>
      <c r="K3931" s="5" t="str">
        <f>IF(E3931="","",IFERROR(VLOOKUP(E3931,REGRAS_CST!$A$2:$C$200,3,FALSE),""))</f>
        <v/>
      </c>
      <c r="L3931" s="10" t="str">
        <f>IF($G3931="", "", $G3931*(1-$V3931))</f>
        <v/>
      </c>
      <c r="M3931" s="30" t="str">
        <f t="shared" si="122"/>
        <v/>
      </c>
      <c r="N3931" s="30" t="str">
        <f t="shared" si="123"/>
        <v/>
      </c>
      <c r="O3931" s="5" t="str">
        <f>IF(D3931="","",
IF(AND(K3931&lt;&gt;"SIM",V3931&gt;0),"ERRO: % BC &gt; 0, mas NÃO permitida ❌",
IF(AND(K3931="SIM",V3931=0),"ATENÇÃO: BC permitida, mas % = 0 🔎",
"Base de cálculo aplicada corretamente ✅")))</f>
        <v/>
      </c>
      <c r="P3931" s="5" t="str">
        <f>IF(D3931="","",
IF(AND(Q3931&lt;&gt;"SIM",U3931&gt;0),"ERRO: % alíquota &gt; 0, mas NÃO permitida ❌",
IF(AND(Q3931="SIM",U3931=0),"ATENÇÃO: alíquota permitida, mas % = 0 🔎",
"Alíquota aplicada corretamente ✅")))</f>
        <v/>
      </c>
      <c r="Q3931" s="5" t="str">
        <f>IF(E3931="","",IFERROR(VLOOKUP(E3931,REGRAS_CST!$A$2:$D$200,4,FALSE),""))</f>
        <v/>
      </c>
      <c r="R3931" s="8"/>
      <c r="S3931" s="7">
        <f>IF($H3931="","",$H3931*(1-$U3931))</f>
        <v>8.9999999999999993E-3</v>
      </c>
      <c r="T3931" s="7">
        <f>IF($I3931="","",$I3931*(1-$U3931))</f>
        <v>1E-3</v>
      </c>
      <c r="U3931" s="7">
        <f>IFERROR(INDEX(BASE_CCLASSTRIB!$E:$E, MATCH(TEXT($D3931,"000000"), BASE_CCLASSTRIB!$A:$A, 0))/100, 0)</f>
        <v>0</v>
      </c>
      <c r="V3931" s="21">
        <f>IFERROR(INDEX(BASE_CCLASSTRIB!$F:$F, MATCH(TEXT($D3931,"000000"), BASE_CCLASSTRIB!$A:$A, 0))/100, 0)</f>
        <v>0</v>
      </c>
    </row>
    <row r="3932" spans="2:22" ht="15.75" customHeight="1" thickTop="1" thickBot="1">
      <c r="B3932" s="8"/>
      <c r="C3932" s="8"/>
      <c r="E3932" s="8" t="str">
        <f>IF(D3932="","",LEFT(D3932,3))</f>
        <v/>
      </c>
      <c r="F3932" s="5" t="str">
        <f>IF(E3932="","",IFERROR(VLOOKUP(E3932,REGRAS_CST!$A$2:$B$200,2,FALSE),""))</f>
        <v/>
      </c>
      <c r="H3932" s="7">
        <v>8.9999999999999993E-3</v>
      </c>
      <c r="I3932" s="7">
        <v>1E-3</v>
      </c>
      <c r="K3932" s="5" t="str">
        <f>IF(E3932="","",IFERROR(VLOOKUP(E3932,REGRAS_CST!$A$2:$C$200,3,FALSE),""))</f>
        <v/>
      </c>
      <c r="L3932" s="10" t="str">
        <f>IF($G3932="", "", $G3932*(1-$V3932))</f>
        <v/>
      </c>
      <c r="M3932" s="30" t="str">
        <f t="shared" si="122"/>
        <v/>
      </c>
      <c r="N3932" s="30" t="str">
        <f t="shared" si="123"/>
        <v/>
      </c>
      <c r="O3932" s="5" t="str">
        <f>IF(D3932="","",
IF(AND(K3932&lt;&gt;"SIM",V3932&gt;0),"ERRO: % BC &gt; 0, mas NÃO permitida ❌",
IF(AND(K3932="SIM",V3932=0),"ATENÇÃO: BC permitida, mas % = 0 🔎",
"Base de cálculo aplicada corretamente ✅")))</f>
        <v/>
      </c>
      <c r="P3932" s="5" t="str">
        <f>IF(D3932="","",
IF(AND(Q3932&lt;&gt;"SIM",U3932&gt;0),"ERRO: % alíquota &gt; 0, mas NÃO permitida ❌",
IF(AND(Q3932="SIM",U3932=0),"ATENÇÃO: alíquota permitida, mas % = 0 🔎",
"Alíquota aplicada corretamente ✅")))</f>
        <v/>
      </c>
      <c r="Q3932" s="5" t="str">
        <f>IF(E3932="","",IFERROR(VLOOKUP(E3932,REGRAS_CST!$A$2:$D$200,4,FALSE),""))</f>
        <v/>
      </c>
      <c r="R3932" s="8"/>
      <c r="S3932" s="7">
        <f>IF($H3932="","",$H3932*(1-$U3932))</f>
        <v>8.9999999999999993E-3</v>
      </c>
      <c r="T3932" s="7">
        <f>IF($I3932="","",$I3932*(1-$U3932))</f>
        <v>1E-3</v>
      </c>
      <c r="U3932" s="7">
        <f>IFERROR(INDEX(BASE_CCLASSTRIB!$E:$E, MATCH(TEXT($D3932,"000000"), BASE_CCLASSTRIB!$A:$A, 0))/100, 0)</f>
        <v>0</v>
      </c>
      <c r="V3932" s="21">
        <f>IFERROR(INDEX(BASE_CCLASSTRIB!$F:$F, MATCH(TEXT($D3932,"000000"), BASE_CCLASSTRIB!$A:$A, 0))/100, 0)</f>
        <v>0</v>
      </c>
    </row>
    <row r="3933" spans="2:22" ht="15.75" customHeight="1" thickTop="1" thickBot="1">
      <c r="B3933" s="8"/>
      <c r="C3933" s="8"/>
      <c r="E3933" s="8" t="str">
        <f>IF(D3933="","",LEFT(D3933,3))</f>
        <v/>
      </c>
      <c r="F3933" s="5" t="str">
        <f>IF(E3933="","",IFERROR(VLOOKUP(E3933,REGRAS_CST!$A$2:$B$200,2,FALSE),""))</f>
        <v/>
      </c>
      <c r="H3933" s="7">
        <v>8.9999999999999993E-3</v>
      </c>
      <c r="I3933" s="7">
        <v>1E-3</v>
      </c>
      <c r="K3933" s="5" t="str">
        <f>IF(E3933="","",IFERROR(VLOOKUP(E3933,REGRAS_CST!$A$2:$C$200,3,FALSE),""))</f>
        <v/>
      </c>
      <c r="L3933" s="10" t="str">
        <f>IF($G3933="", "", $G3933*(1-$V3933))</f>
        <v/>
      </c>
      <c r="M3933" s="30" t="str">
        <f t="shared" si="122"/>
        <v/>
      </c>
      <c r="N3933" s="30" t="str">
        <f t="shared" si="123"/>
        <v/>
      </c>
      <c r="O3933" s="5" t="str">
        <f>IF(D3933="","",
IF(AND(K3933&lt;&gt;"SIM",V3933&gt;0),"ERRO: % BC &gt; 0, mas NÃO permitida ❌",
IF(AND(K3933="SIM",V3933=0),"ATENÇÃO: BC permitida, mas % = 0 🔎",
"Base de cálculo aplicada corretamente ✅")))</f>
        <v/>
      </c>
      <c r="P3933" s="5" t="str">
        <f>IF(D3933="","",
IF(AND(Q3933&lt;&gt;"SIM",U3933&gt;0),"ERRO: % alíquota &gt; 0, mas NÃO permitida ❌",
IF(AND(Q3933="SIM",U3933=0),"ATENÇÃO: alíquota permitida, mas % = 0 🔎",
"Alíquota aplicada corretamente ✅")))</f>
        <v/>
      </c>
      <c r="Q3933" s="5" t="str">
        <f>IF(E3933="","",IFERROR(VLOOKUP(E3933,REGRAS_CST!$A$2:$D$200,4,FALSE),""))</f>
        <v/>
      </c>
      <c r="R3933" s="8"/>
      <c r="S3933" s="7">
        <f>IF($H3933="","",$H3933*(1-$U3933))</f>
        <v>8.9999999999999993E-3</v>
      </c>
      <c r="T3933" s="7">
        <f>IF($I3933="","",$I3933*(1-$U3933))</f>
        <v>1E-3</v>
      </c>
      <c r="U3933" s="7">
        <f>IFERROR(INDEX(BASE_CCLASSTRIB!$E:$E, MATCH(TEXT($D3933,"000000"), BASE_CCLASSTRIB!$A:$A, 0))/100, 0)</f>
        <v>0</v>
      </c>
      <c r="V3933" s="21">
        <f>IFERROR(INDEX(BASE_CCLASSTRIB!$F:$F, MATCH(TEXT($D3933,"000000"), BASE_CCLASSTRIB!$A:$A, 0))/100, 0)</f>
        <v>0</v>
      </c>
    </row>
    <row r="3934" spans="2:22" ht="15.75" customHeight="1" thickTop="1" thickBot="1">
      <c r="B3934" s="8"/>
      <c r="C3934" s="8"/>
      <c r="E3934" s="8" t="str">
        <f>IF(D3934="","",LEFT(D3934,3))</f>
        <v/>
      </c>
      <c r="F3934" s="5" t="str">
        <f>IF(E3934="","",IFERROR(VLOOKUP(E3934,REGRAS_CST!$A$2:$B$200,2,FALSE),""))</f>
        <v/>
      </c>
      <c r="H3934" s="7">
        <v>8.9999999999999993E-3</v>
      </c>
      <c r="I3934" s="7">
        <v>1E-3</v>
      </c>
      <c r="K3934" s="5" t="str">
        <f>IF(E3934="","",IFERROR(VLOOKUP(E3934,REGRAS_CST!$A$2:$C$200,3,FALSE),""))</f>
        <v/>
      </c>
      <c r="L3934" s="10" t="str">
        <f>IF($G3934="", "", $G3934*(1-$V3934))</f>
        <v/>
      </c>
      <c r="M3934" s="30" t="str">
        <f t="shared" si="122"/>
        <v/>
      </c>
      <c r="N3934" s="30" t="str">
        <f t="shared" si="123"/>
        <v/>
      </c>
      <c r="O3934" s="5" t="str">
        <f>IF(D3934="","",
IF(AND(K3934&lt;&gt;"SIM",V3934&gt;0),"ERRO: % BC &gt; 0, mas NÃO permitida ❌",
IF(AND(K3934="SIM",V3934=0),"ATENÇÃO: BC permitida, mas % = 0 🔎",
"Base de cálculo aplicada corretamente ✅")))</f>
        <v/>
      </c>
      <c r="P3934" s="5" t="str">
        <f>IF(D3934="","",
IF(AND(Q3934&lt;&gt;"SIM",U3934&gt;0),"ERRO: % alíquota &gt; 0, mas NÃO permitida ❌",
IF(AND(Q3934="SIM",U3934=0),"ATENÇÃO: alíquota permitida, mas % = 0 🔎",
"Alíquota aplicada corretamente ✅")))</f>
        <v/>
      </c>
      <c r="Q3934" s="5" t="str">
        <f>IF(E3934="","",IFERROR(VLOOKUP(E3934,REGRAS_CST!$A$2:$D$200,4,FALSE),""))</f>
        <v/>
      </c>
      <c r="R3934" s="8"/>
      <c r="S3934" s="7">
        <f>IF($H3934="","",$H3934*(1-$U3934))</f>
        <v>8.9999999999999993E-3</v>
      </c>
      <c r="T3934" s="7">
        <f>IF($I3934="","",$I3934*(1-$U3934))</f>
        <v>1E-3</v>
      </c>
      <c r="U3934" s="7">
        <f>IFERROR(INDEX(BASE_CCLASSTRIB!$E:$E, MATCH(TEXT($D3934,"000000"), BASE_CCLASSTRIB!$A:$A, 0))/100, 0)</f>
        <v>0</v>
      </c>
      <c r="V3934" s="21">
        <f>IFERROR(INDEX(BASE_CCLASSTRIB!$F:$F, MATCH(TEXT($D3934,"000000"), BASE_CCLASSTRIB!$A:$A, 0))/100, 0)</f>
        <v>0</v>
      </c>
    </row>
    <row r="3935" spans="2:22" ht="15.75" customHeight="1" thickTop="1" thickBot="1">
      <c r="B3935" s="8"/>
      <c r="C3935" s="8"/>
      <c r="E3935" s="8" t="str">
        <f>IF(D3935="","",LEFT(D3935,3))</f>
        <v/>
      </c>
      <c r="F3935" s="5" t="str">
        <f>IF(E3935="","",IFERROR(VLOOKUP(E3935,REGRAS_CST!$A$2:$B$200,2,FALSE),""))</f>
        <v/>
      </c>
      <c r="H3935" s="7">
        <v>8.9999999999999993E-3</v>
      </c>
      <c r="I3935" s="7">
        <v>1E-3</v>
      </c>
      <c r="K3935" s="5" t="str">
        <f>IF(E3935="","",IFERROR(VLOOKUP(E3935,REGRAS_CST!$A$2:$C$200,3,FALSE),""))</f>
        <v/>
      </c>
      <c r="L3935" s="10" t="str">
        <f>IF($G3935="", "", $G3935*(1-$V3935))</f>
        <v/>
      </c>
      <c r="M3935" s="30" t="str">
        <f t="shared" si="122"/>
        <v/>
      </c>
      <c r="N3935" s="30" t="str">
        <f t="shared" si="123"/>
        <v/>
      </c>
      <c r="O3935" s="5" t="str">
        <f>IF(D3935="","",
IF(AND(K3935&lt;&gt;"SIM",V3935&gt;0),"ERRO: % BC &gt; 0, mas NÃO permitida ❌",
IF(AND(K3935="SIM",V3935=0),"ATENÇÃO: BC permitida, mas % = 0 🔎",
"Base de cálculo aplicada corretamente ✅")))</f>
        <v/>
      </c>
      <c r="P3935" s="5" t="str">
        <f>IF(D3935="","",
IF(AND(Q3935&lt;&gt;"SIM",U3935&gt;0),"ERRO: % alíquota &gt; 0, mas NÃO permitida ❌",
IF(AND(Q3935="SIM",U3935=0),"ATENÇÃO: alíquota permitida, mas % = 0 🔎",
"Alíquota aplicada corretamente ✅")))</f>
        <v/>
      </c>
      <c r="Q3935" s="5" t="str">
        <f>IF(E3935="","",IFERROR(VLOOKUP(E3935,REGRAS_CST!$A$2:$D$200,4,FALSE),""))</f>
        <v/>
      </c>
      <c r="R3935" s="8"/>
      <c r="S3935" s="7">
        <f>IF($H3935="","",$H3935*(1-$U3935))</f>
        <v>8.9999999999999993E-3</v>
      </c>
      <c r="T3935" s="7">
        <f>IF($I3935="","",$I3935*(1-$U3935))</f>
        <v>1E-3</v>
      </c>
      <c r="U3935" s="7">
        <f>IFERROR(INDEX(BASE_CCLASSTRIB!$E:$E, MATCH(TEXT($D3935,"000000"), BASE_CCLASSTRIB!$A:$A, 0))/100, 0)</f>
        <v>0</v>
      </c>
      <c r="V3935" s="21">
        <f>IFERROR(INDEX(BASE_CCLASSTRIB!$F:$F, MATCH(TEXT($D3935,"000000"), BASE_CCLASSTRIB!$A:$A, 0))/100, 0)</f>
        <v>0</v>
      </c>
    </row>
    <row r="3936" spans="2:22" ht="15.75" customHeight="1" thickTop="1" thickBot="1">
      <c r="B3936" s="8"/>
      <c r="C3936" s="8"/>
      <c r="E3936" s="8" t="str">
        <f>IF(D3936="","",LEFT(D3936,3))</f>
        <v/>
      </c>
      <c r="F3936" s="5" t="str">
        <f>IF(E3936="","",IFERROR(VLOOKUP(E3936,REGRAS_CST!$A$2:$B$200,2,FALSE),""))</f>
        <v/>
      </c>
      <c r="H3936" s="7">
        <v>8.9999999999999993E-3</v>
      </c>
      <c r="I3936" s="7">
        <v>1E-3</v>
      </c>
      <c r="K3936" s="5" t="str">
        <f>IF(E3936="","",IFERROR(VLOOKUP(E3936,REGRAS_CST!$A$2:$C$200,3,FALSE),""))</f>
        <v/>
      </c>
      <c r="L3936" s="10" t="str">
        <f>IF($G3936="", "", $G3936*(1-$V3936))</f>
        <v/>
      </c>
      <c r="M3936" s="30" t="str">
        <f t="shared" si="122"/>
        <v/>
      </c>
      <c r="N3936" s="30" t="str">
        <f t="shared" si="123"/>
        <v/>
      </c>
      <c r="O3936" s="5" t="str">
        <f>IF(D3936="","",
IF(AND(K3936&lt;&gt;"SIM",V3936&gt;0),"ERRO: % BC &gt; 0, mas NÃO permitida ❌",
IF(AND(K3936="SIM",V3936=0),"ATENÇÃO: BC permitida, mas % = 0 🔎",
"Base de cálculo aplicada corretamente ✅")))</f>
        <v/>
      </c>
      <c r="P3936" s="5" t="str">
        <f>IF(D3936="","",
IF(AND(Q3936&lt;&gt;"SIM",U3936&gt;0),"ERRO: % alíquota &gt; 0, mas NÃO permitida ❌",
IF(AND(Q3936="SIM",U3936=0),"ATENÇÃO: alíquota permitida, mas % = 0 🔎",
"Alíquota aplicada corretamente ✅")))</f>
        <v/>
      </c>
      <c r="Q3936" s="5" t="str">
        <f>IF(E3936="","",IFERROR(VLOOKUP(E3936,REGRAS_CST!$A$2:$D$200,4,FALSE),""))</f>
        <v/>
      </c>
      <c r="R3936" s="8"/>
      <c r="S3936" s="7">
        <f>IF($H3936="","",$H3936*(1-$U3936))</f>
        <v>8.9999999999999993E-3</v>
      </c>
      <c r="T3936" s="7">
        <f>IF($I3936="","",$I3936*(1-$U3936))</f>
        <v>1E-3</v>
      </c>
      <c r="U3936" s="7">
        <f>IFERROR(INDEX(BASE_CCLASSTRIB!$E:$E, MATCH(TEXT($D3936,"000000"), BASE_CCLASSTRIB!$A:$A, 0))/100, 0)</f>
        <v>0</v>
      </c>
      <c r="V3936" s="21">
        <f>IFERROR(INDEX(BASE_CCLASSTRIB!$F:$F, MATCH(TEXT($D3936,"000000"), BASE_CCLASSTRIB!$A:$A, 0))/100, 0)</f>
        <v>0</v>
      </c>
    </row>
    <row r="3937" spans="2:22" ht="15.75" customHeight="1" thickTop="1" thickBot="1">
      <c r="B3937" s="8"/>
      <c r="C3937" s="8"/>
      <c r="E3937" s="8" t="str">
        <f>IF(D3937="","",LEFT(D3937,3))</f>
        <v/>
      </c>
      <c r="F3937" s="5" t="str">
        <f>IF(E3937="","",IFERROR(VLOOKUP(E3937,REGRAS_CST!$A$2:$B$200,2,FALSE),""))</f>
        <v/>
      </c>
      <c r="H3937" s="7">
        <v>8.9999999999999993E-3</v>
      </c>
      <c r="I3937" s="7">
        <v>1E-3</v>
      </c>
      <c r="K3937" s="5" t="str">
        <f>IF(E3937="","",IFERROR(VLOOKUP(E3937,REGRAS_CST!$A$2:$C$200,3,FALSE),""))</f>
        <v/>
      </c>
      <c r="L3937" s="10" t="str">
        <f>IF($G3937="", "", $G3937*(1-$V3937))</f>
        <v/>
      </c>
      <c r="M3937" s="30" t="str">
        <f t="shared" si="122"/>
        <v/>
      </c>
      <c r="N3937" s="30" t="str">
        <f t="shared" si="123"/>
        <v/>
      </c>
      <c r="O3937" s="5" t="str">
        <f>IF(D3937="","",
IF(AND(K3937&lt;&gt;"SIM",V3937&gt;0),"ERRO: % BC &gt; 0, mas NÃO permitida ❌",
IF(AND(K3937="SIM",V3937=0),"ATENÇÃO: BC permitida, mas % = 0 🔎",
"Base de cálculo aplicada corretamente ✅")))</f>
        <v/>
      </c>
      <c r="P3937" s="5" t="str">
        <f>IF(D3937="","",
IF(AND(Q3937&lt;&gt;"SIM",U3937&gt;0),"ERRO: % alíquota &gt; 0, mas NÃO permitida ❌",
IF(AND(Q3937="SIM",U3937=0),"ATENÇÃO: alíquota permitida, mas % = 0 🔎",
"Alíquota aplicada corretamente ✅")))</f>
        <v/>
      </c>
      <c r="Q3937" s="5" t="str">
        <f>IF(E3937="","",IFERROR(VLOOKUP(E3937,REGRAS_CST!$A$2:$D$200,4,FALSE),""))</f>
        <v/>
      </c>
      <c r="R3937" s="8"/>
      <c r="S3937" s="7">
        <f>IF($H3937="","",$H3937*(1-$U3937))</f>
        <v>8.9999999999999993E-3</v>
      </c>
      <c r="T3937" s="7">
        <f>IF($I3937="","",$I3937*(1-$U3937))</f>
        <v>1E-3</v>
      </c>
      <c r="U3937" s="7">
        <f>IFERROR(INDEX(BASE_CCLASSTRIB!$E:$E, MATCH(TEXT($D3937,"000000"), BASE_CCLASSTRIB!$A:$A, 0))/100, 0)</f>
        <v>0</v>
      </c>
      <c r="V3937" s="21">
        <f>IFERROR(INDEX(BASE_CCLASSTRIB!$F:$F, MATCH(TEXT($D3937,"000000"), BASE_CCLASSTRIB!$A:$A, 0))/100, 0)</f>
        <v>0</v>
      </c>
    </row>
    <row r="3938" spans="2:22" ht="15.75" customHeight="1" thickTop="1" thickBot="1">
      <c r="B3938" s="8"/>
      <c r="C3938" s="8"/>
      <c r="E3938" s="8" t="str">
        <f>IF(D3938="","",LEFT(D3938,3))</f>
        <v/>
      </c>
      <c r="F3938" s="5" t="str">
        <f>IF(E3938="","",IFERROR(VLOOKUP(E3938,REGRAS_CST!$A$2:$B$200,2,FALSE),""))</f>
        <v/>
      </c>
      <c r="H3938" s="7">
        <v>8.9999999999999993E-3</v>
      </c>
      <c r="I3938" s="7">
        <v>1E-3</v>
      </c>
      <c r="K3938" s="5" t="str">
        <f>IF(E3938="","",IFERROR(VLOOKUP(E3938,REGRAS_CST!$A$2:$C$200,3,FALSE),""))</f>
        <v/>
      </c>
      <c r="L3938" s="10" t="str">
        <f>IF($G3938="", "", $G3938*(1-$V3938))</f>
        <v/>
      </c>
      <c r="M3938" s="30" t="str">
        <f t="shared" si="122"/>
        <v/>
      </c>
      <c r="N3938" s="30" t="str">
        <f t="shared" si="123"/>
        <v/>
      </c>
      <c r="O3938" s="5" t="str">
        <f>IF(D3938="","",
IF(AND(K3938&lt;&gt;"SIM",V3938&gt;0),"ERRO: % BC &gt; 0, mas NÃO permitida ❌",
IF(AND(K3938="SIM",V3938=0),"ATENÇÃO: BC permitida, mas % = 0 🔎",
"Base de cálculo aplicada corretamente ✅")))</f>
        <v/>
      </c>
      <c r="P3938" s="5" t="str">
        <f>IF(D3938="","",
IF(AND(Q3938&lt;&gt;"SIM",U3938&gt;0),"ERRO: % alíquota &gt; 0, mas NÃO permitida ❌",
IF(AND(Q3938="SIM",U3938=0),"ATENÇÃO: alíquota permitida, mas % = 0 🔎",
"Alíquota aplicada corretamente ✅")))</f>
        <v/>
      </c>
      <c r="Q3938" s="5" t="str">
        <f>IF(E3938="","",IFERROR(VLOOKUP(E3938,REGRAS_CST!$A$2:$D$200,4,FALSE),""))</f>
        <v/>
      </c>
      <c r="R3938" s="8"/>
      <c r="S3938" s="7">
        <f>IF($H3938="","",$H3938*(1-$U3938))</f>
        <v>8.9999999999999993E-3</v>
      </c>
      <c r="T3938" s="7">
        <f>IF($I3938="","",$I3938*(1-$U3938))</f>
        <v>1E-3</v>
      </c>
      <c r="U3938" s="7">
        <f>IFERROR(INDEX(BASE_CCLASSTRIB!$E:$E, MATCH(TEXT($D3938,"000000"), BASE_CCLASSTRIB!$A:$A, 0))/100, 0)</f>
        <v>0</v>
      </c>
      <c r="V3938" s="21">
        <f>IFERROR(INDEX(BASE_CCLASSTRIB!$F:$F, MATCH(TEXT($D3938,"000000"), BASE_CCLASSTRIB!$A:$A, 0))/100, 0)</f>
        <v>0</v>
      </c>
    </row>
    <row r="3939" spans="2:22" ht="15.75" customHeight="1" thickTop="1" thickBot="1">
      <c r="B3939" s="8"/>
      <c r="C3939" s="8"/>
      <c r="E3939" s="8" t="str">
        <f>IF(D3939="","",LEFT(D3939,3))</f>
        <v/>
      </c>
      <c r="F3939" s="5" t="str">
        <f>IF(E3939="","",IFERROR(VLOOKUP(E3939,REGRAS_CST!$A$2:$B$200,2,FALSE),""))</f>
        <v/>
      </c>
      <c r="H3939" s="7">
        <v>8.9999999999999993E-3</v>
      </c>
      <c r="I3939" s="7">
        <v>1E-3</v>
      </c>
      <c r="K3939" s="5" t="str">
        <f>IF(E3939="","",IFERROR(VLOOKUP(E3939,REGRAS_CST!$A$2:$C$200,3,FALSE),""))</f>
        <v/>
      </c>
      <c r="L3939" s="10" t="str">
        <f>IF($G3939="", "", $G3939*(1-$V3939))</f>
        <v/>
      </c>
      <c r="M3939" s="30" t="str">
        <f t="shared" si="122"/>
        <v/>
      </c>
      <c r="N3939" s="30" t="str">
        <f t="shared" si="123"/>
        <v/>
      </c>
      <c r="O3939" s="5" t="str">
        <f>IF(D3939="","",
IF(AND(K3939&lt;&gt;"SIM",V3939&gt;0),"ERRO: % BC &gt; 0, mas NÃO permitida ❌",
IF(AND(K3939="SIM",V3939=0),"ATENÇÃO: BC permitida, mas % = 0 🔎",
"Base de cálculo aplicada corretamente ✅")))</f>
        <v/>
      </c>
      <c r="P3939" s="5" t="str">
        <f>IF(D3939="","",
IF(AND(Q3939&lt;&gt;"SIM",U3939&gt;0),"ERRO: % alíquota &gt; 0, mas NÃO permitida ❌",
IF(AND(Q3939="SIM",U3939=0),"ATENÇÃO: alíquota permitida, mas % = 0 🔎",
"Alíquota aplicada corretamente ✅")))</f>
        <v/>
      </c>
      <c r="Q3939" s="5" t="str">
        <f>IF(E3939="","",IFERROR(VLOOKUP(E3939,REGRAS_CST!$A$2:$D$200,4,FALSE),""))</f>
        <v/>
      </c>
      <c r="R3939" s="8"/>
      <c r="S3939" s="7">
        <f>IF($H3939="","",$H3939*(1-$U3939))</f>
        <v>8.9999999999999993E-3</v>
      </c>
      <c r="T3939" s="7">
        <f>IF($I3939="","",$I3939*(1-$U3939))</f>
        <v>1E-3</v>
      </c>
      <c r="U3939" s="7">
        <f>IFERROR(INDEX(BASE_CCLASSTRIB!$E:$E, MATCH(TEXT($D3939,"000000"), BASE_CCLASSTRIB!$A:$A, 0))/100, 0)</f>
        <v>0</v>
      </c>
      <c r="V3939" s="21">
        <f>IFERROR(INDEX(BASE_CCLASSTRIB!$F:$F, MATCH(TEXT($D3939,"000000"), BASE_CCLASSTRIB!$A:$A, 0))/100, 0)</f>
        <v>0</v>
      </c>
    </row>
    <row r="3940" spans="2:22" ht="15.75" customHeight="1" thickTop="1" thickBot="1">
      <c r="B3940" s="8"/>
      <c r="C3940" s="8"/>
      <c r="E3940" s="8" t="str">
        <f>IF(D3940="","",LEFT(D3940,3))</f>
        <v/>
      </c>
      <c r="F3940" s="5" t="str">
        <f>IF(E3940="","",IFERROR(VLOOKUP(E3940,REGRAS_CST!$A$2:$B$200,2,FALSE),""))</f>
        <v/>
      </c>
      <c r="H3940" s="7">
        <v>8.9999999999999993E-3</v>
      </c>
      <c r="I3940" s="7">
        <v>1E-3</v>
      </c>
      <c r="K3940" s="5" t="str">
        <f>IF(E3940="","",IFERROR(VLOOKUP(E3940,REGRAS_CST!$A$2:$C$200,3,FALSE),""))</f>
        <v/>
      </c>
      <c r="L3940" s="10" t="str">
        <f>IF($G3940="", "", $G3940*(1-$V3940))</f>
        <v/>
      </c>
      <c r="M3940" s="30" t="str">
        <f t="shared" si="122"/>
        <v/>
      </c>
      <c r="N3940" s="30" t="str">
        <f t="shared" si="123"/>
        <v/>
      </c>
      <c r="O3940" s="5" t="str">
        <f>IF(D3940="","",
IF(AND(K3940&lt;&gt;"SIM",V3940&gt;0),"ERRO: % BC &gt; 0, mas NÃO permitida ❌",
IF(AND(K3940="SIM",V3940=0),"ATENÇÃO: BC permitida, mas % = 0 🔎",
"Base de cálculo aplicada corretamente ✅")))</f>
        <v/>
      </c>
      <c r="P3940" s="5" t="str">
        <f>IF(D3940="","",
IF(AND(Q3940&lt;&gt;"SIM",U3940&gt;0),"ERRO: % alíquota &gt; 0, mas NÃO permitida ❌",
IF(AND(Q3940="SIM",U3940=0),"ATENÇÃO: alíquota permitida, mas % = 0 🔎",
"Alíquota aplicada corretamente ✅")))</f>
        <v/>
      </c>
      <c r="Q3940" s="5" t="str">
        <f>IF(E3940="","",IFERROR(VLOOKUP(E3940,REGRAS_CST!$A$2:$D$200,4,FALSE),""))</f>
        <v/>
      </c>
      <c r="R3940" s="8"/>
      <c r="S3940" s="7">
        <f>IF($H3940="","",$H3940*(1-$U3940))</f>
        <v>8.9999999999999993E-3</v>
      </c>
      <c r="T3940" s="7">
        <f>IF($I3940="","",$I3940*(1-$U3940))</f>
        <v>1E-3</v>
      </c>
      <c r="U3940" s="7">
        <f>IFERROR(INDEX(BASE_CCLASSTRIB!$E:$E, MATCH(TEXT($D3940,"000000"), BASE_CCLASSTRIB!$A:$A, 0))/100, 0)</f>
        <v>0</v>
      </c>
      <c r="V3940" s="21">
        <f>IFERROR(INDEX(BASE_CCLASSTRIB!$F:$F, MATCH(TEXT($D3940,"000000"), BASE_CCLASSTRIB!$A:$A, 0))/100, 0)</f>
        <v>0</v>
      </c>
    </row>
    <row r="3941" spans="2:22" ht="15.75" customHeight="1" thickTop="1" thickBot="1">
      <c r="B3941" s="8"/>
      <c r="C3941" s="8"/>
      <c r="E3941" s="8" t="str">
        <f>IF(D3941="","",LEFT(D3941,3))</f>
        <v/>
      </c>
      <c r="F3941" s="5" t="str">
        <f>IF(E3941="","",IFERROR(VLOOKUP(E3941,REGRAS_CST!$A$2:$B$200,2,FALSE),""))</f>
        <v/>
      </c>
      <c r="H3941" s="7">
        <v>8.9999999999999993E-3</v>
      </c>
      <c r="I3941" s="7">
        <v>1E-3</v>
      </c>
      <c r="K3941" s="5" t="str">
        <f>IF(E3941="","",IFERROR(VLOOKUP(E3941,REGRAS_CST!$A$2:$C$200,3,FALSE),""))</f>
        <v/>
      </c>
      <c r="L3941" s="10" t="str">
        <f>IF($G3941="", "", $G3941*(1-$V3941))</f>
        <v/>
      </c>
      <c r="M3941" s="30" t="str">
        <f t="shared" si="122"/>
        <v/>
      </c>
      <c r="N3941" s="30" t="str">
        <f t="shared" si="123"/>
        <v/>
      </c>
      <c r="O3941" s="5" t="str">
        <f>IF(D3941="","",
IF(AND(K3941&lt;&gt;"SIM",V3941&gt;0),"ERRO: % BC &gt; 0, mas NÃO permitida ❌",
IF(AND(K3941="SIM",V3941=0),"ATENÇÃO: BC permitida, mas % = 0 🔎",
"Base de cálculo aplicada corretamente ✅")))</f>
        <v/>
      </c>
      <c r="P3941" s="5" t="str">
        <f>IF(D3941="","",
IF(AND(Q3941&lt;&gt;"SIM",U3941&gt;0),"ERRO: % alíquota &gt; 0, mas NÃO permitida ❌",
IF(AND(Q3941="SIM",U3941=0),"ATENÇÃO: alíquota permitida, mas % = 0 🔎",
"Alíquota aplicada corretamente ✅")))</f>
        <v/>
      </c>
      <c r="Q3941" s="5" t="str">
        <f>IF(E3941="","",IFERROR(VLOOKUP(E3941,REGRAS_CST!$A$2:$D$200,4,FALSE),""))</f>
        <v/>
      </c>
      <c r="R3941" s="8"/>
      <c r="S3941" s="7">
        <f>IF($H3941="","",$H3941*(1-$U3941))</f>
        <v>8.9999999999999993E-3</v>
      </c>
      <c r="T3941" s="7">
        <f>IF($I3941="","",$I3941*(1-$U3941))</f>
        <v>1E-3</v>
      </c>
      <c r="U3941" s="7">
        <f>IFERROR(INDEX(BASE_CCLASSTRIB!$E:$E, MATCH(TEXT($D3941,"000000"), BASE_CCLASSTRIB!$A:$A, 0))/100, 0)</f>
        <v>0</v>
      </c>
      <c r="V3941" s="21">
        <f>IFERROR(INDEX(BASE_CCLASSTRIB!$F:$F, MATCH(TEXT($D3941,"000000"), BASE_CCLASSTRIB!$A:$A, 0))/100, 0)</f>
        <v>0</v>
      </c>
    </row>
    <row r="3942" spans="2:22" ht="15.75" customHeight="1" thickTop="1" thickBot="1">
      <c r="B3942" s="8"/>
      <c r="C3942" s="8"/>
      <c r="E3942" s="8" t="str">
        <f>IF(D3942="","",LEFT(D3942,3))</f>
        <v/>
      </c>
      <c r="F3942" s="5" t="str">
        <f>IF(E3942="","",IFERROR(VLOOKUP(E3942,REGRAS_CST!$A$2:$B$200,2,FALSE),""))</f>
        <v/>
      </c>
      <c r="H3942" s="7">
        <v>8.9999999999999993E-3</v>
      </c>
      <c r="I3942" s="7">
        <v>1E-3</v>
      </c>
      <c r="K3942" s="5" t="str">
        <f>IF(E3942="","",IFERROR(VLOOKUP(E3942,REGRAS_CST!$A$2:$C$200,3,FALSE),""))</f>
        <v/>
      </c>
      <c r="L3942" s="10" t="str">
        <f>IF($G3942="", "", $G3942*(1-$V3942))</f>
        <v/>
      </c>
      <c r="M3942" s="30" t="str">
        <f t="shared" si="122"/>
        <v/>
      </c>
      <c r="N3942" s="30" t="str">
        <f t="shared" si="123"/>
        <v/>
      </c>
      <c r="O3942" s="5" t="str">
        <f>IF(D3942="","",
IF(AND(K3942&lt;&gt;"SIM",V3942&gt;0),"ERRO: % BC &gt; 0, mas NÃO permitida ❌",
IF(AND(K3942="SIM",V3942=0),"ATENÇÃO: BC permitida, mas % = 0 🔎",
"Base de cálculo aplicada corretamente ✅")))</f>
        <v/>
      </c>
      <c r="P3942" s="5" t="str">
        <f>IF(D3942="","",
IF(AND(Q3942&lt;&gt;"SIM",U3942&gt;0),"ERRO: % alíquota &gt; 0, mas NÃO permitida ❌",
IF(AND(Q3942="SIM",U3942=0),"ATENÇÃO: alíquota permitida, mas % = 0 🔎",
"Alíquota aplicada corretamente ✅")))</f>
        <v/>
      </c>
      <c r="Q3942" s="5" t="str">
        <f>IF(E3942="","",IFERROR(VLOOKUP(E3942,REGRAS_CST!$A$2:$D$200,4,FALSE),""))</f>
        <v/>
      </c>
      <c r="R3942" s="8"/>
      <c r="S3942" s="7">
        <f>IF($H3942="","",$H3942*(1-$U3942))</f>
        <v>8.9999999999999993E-3</v>
      </c>
      <c r="T3942" s="7">
        <f>IF($I3942="","",$I3942*(1-$U3942))</f>
        <v>1E-3</v>
      </c>
      <c r="U3942" s="7">
        <f>IFERROR(INDEX(BASE_CCLASSTRIB!$E:$E, MATCH(TEXT($D3942,"000000"), BASE_CCLASSTRIB!$A:$A, 0))/100, 0)</f>
        <v>0</v>
      </c>
      <c r="V3942" s="21">
        <f>IFERROR(INDEX(BASE_CCLASSTRIB!$F:$F, MATCH(TEXT($D3942,"000000"), BASE_CCLASSTRIB!$A:$A, 0))/100, 0)</f>
        <v>0</v>
      </c>
    </row>
    <row r="3943" spans="2:22" ht="15.75" customHeight="1" thickTop="1" thickBot="1">
      <c r="B3943" s="8"/>
      <c r="C3943" s="8"/>
      <c r="E3943" s="8" t="str">
        <f>IF(D3943="","",LEFT(D3943,3))</f>
        <v/>
      </c>
      <c r="F3943" s="5" t="str">
        <f>IF(E3943="","",IFERROR(VLOOKUP(E3943,REGRAS_CST!$A$2:$B$200,2,FALSE),""))</f>
        <v/>
      </c>
      <c r="H3943" s="7">
        <v>8.9999999999999993E-3</v>
      </c>
      <c r="I3943" s="7">
        <v>1E-3</v>
      </c>
      <c r="K3943" s="5" t="str">
        <f>IF(E3943="","",IFERROR(VLOOKUP(E3943,REGRAS_CST!$A$2:$C$200,3,FALSE),""))</f>
        <v/>
      </c>
      <c r="L3943" s="10" t="str">
        <f>IF($G3943="", "", $G3943*(1-$V3943))</f>
        <v/>
      </c>
      <c r="M3943" s="30" t="str">
        <f t="shared" si="122"/>
        <v/>
      </c>
      <c r="N3943" s="30" t="str">
        <f t="shared" si="123"/>
        <v/>
      </c>
      <c r="O3943" s="5" t="str">
        <f>IF(D3943="","",
IF(AND(K3943&lt;&gt;"SIM",V3943&gt;0),"ERRO: % BC &gt; 0, mas NÃO permitida ❌",
IF(AND(K3943="SIM",V3943=0),"ATENÇÃO: BC permitida, mas % = 0 🔎",
"Base de cálculo aplicada corretamente ✅")))</f>
        <v/>
      </c>
      <c r="P3943" s="5" t="str">
        <f>IF(D3943="","",
IF(AND(Q3943&lt;&gt;"SIM",U3943&gt;0),"ERRO: % alíquota &gt; 0, mas NÃO permitida ❌",
IF(AND(Q3943="SIM",U3943=0),"ATENÇÃO: alíquota permitida, mas % = 0 🔎",
"Alíquota aplicada corretamente ✅")))</f>
        <v/>
      </c>
      <c r="Q3943" s="5" t="str">
        <f>IF(E3943="","",IFERROR(VLOOKUP(E3943,REGRAS_CST!$A$2:$D$200,4,FALSE),""))</f>
        <v/>
      </c>
      <c r="R3943" s="8"/>
      <c r="S3943" s="7">
        <f>IF($H3943="","",$H3943*(1-$U3943))</f>
        <v>8.9999999999999993E-3</v>
      </c>
      <c r="T3943" s="7">
        <f>IF($I3943="","",$I3943*(1-$U3943))</f>
        <v>1E-3</v>
      </c>
      <c r="U3943" s="7">
        <f>IFERROR(INDEX(BASE_CCLASSTRIB!$E:$E, MATCH(TEXT($D3943,"000000"), BASE_CCLASSTRIB!$A:$A, 0))/100, 0)</f>
        <v>0</v>
      </c>
      <c r="V3943" s="21">
        <f>IFERROR(INDEX(BASE_CCLASSTRIB!$F:$F, MATCH(TEXT($D3943,"000000"), BASE_CCLASSTRIB!$A:$A, 0))/100, 0)</f>
        <v>0</v>
      </c>
    </row>
    <row r="3944" spans="2:22" ht="15.75" customHeight="1" thickTop="1" thickBot="1">
      <c r="B3944" s="8"/>
      <c r="C3944" s="8"/>
      <c r="E3944" s="8" t="str">
        <f>IF(D3944="","",LEFT(D3944,3))</f>
        <v/>
      </c>
      <c r="F3944" s="5" t="str">
        <f>IF(E3944="","",IFERROR(VLOOKUP(E3944,REGRAS_CST!$A$2:$B$200,2,FALSE),""))</f>
        <v/>
      </c>
      <c r="H3944" s="7">
        <v>8.9999999999999993E-3</v>
      </c>
      <c r="I3944" s="7">
        <v>1E-3</v>
      </c>
      <c r="K3944" s="5" t="str">
        <f>IF(E3944="","",IFERROR(VLOOKUP(E3944,REGRAS_CST!$A$2:$C$200,3,FALSE),""))</f>
        <v/>
      </c>
      <c r="L3944" s="10" t="str">
        <f>IF($G3944="", "", $G3944*(1-$V3944))</f>
        <v/>
      </c>
      <c r="M3944" s="30" t="str">
        <f t="shared" si="122"/>
        <v/>
      </c>
      <c r="N3944" s="30" t="str">
        <f t="shared" si="123"/>
        <v/>
      </c>
      <c r="O3944" s="5" t="str">
        <f>IF(D3944="","",
IF(AND(K3944&lt;&gt;"SIM",V3944&gt;0),"ERRO: % BC &gt; 0, mas NÃO permitida ❌",
IF(AND(K3944="SIM",V3944=0),"ATENÇÃO: BC permitida, mas % = 0 🔎",
"Base de cálculo aplicada corretamente ✅")))</f>
        <v/>
      </c>
      <c r="P3944" s="5" t="str">
        <f>IF(D3944="","",
IF(AND(Q3944&lt;&gt;"SIM",U3944&gt;0),"ERRO: % alíquota &gt; 0, mas NÃO permitida ❌",
IF(AND(Q3944="SIM",U3944=0),"ATENÇÃO: alíquota permitida, mas % = 0 🔎",
"Alíquota aplicada corretamente ✅")))</f>
        <v/>
      </c>
      <c r="Q3944" s="5" t="str">
        <f>IF(E3944="","",IFERROR(VLOOKUP(E3944,REGRAS_CST!$A$2:$D$200,4,FALSE),""))</f>
        <v/>
      </c>
      <c r="R3944" s="8"/>
      <c r="S3944" s="7">
        <f>IF($H3944="","",$H3944*(1-$U3944))</f>
        <v>8.9999999999999993E-3</v>
      </c>
      <c r="T3944" s="7">
        <f>IF($I3944="","",$I3944*(1-$U3944))</f>
        <v>1E-3</v>
      </c>
      <c r="U3944" s="7">
        <f>IFERROR(INDEX(BASE_CCLASSTRIB!$E:$E, MATCH(TEXT($D3944,"000000"), BASE_CCLASSTRIB!$A:$A, 0))/100, 0)</f>
        <v>0</v>
      </c>
      <c r="V3944" s="21">
        <f>IFERROR(INDEX(BASE_CCLASSTRIB!$F:$F, MATCH(TEXT($D3944,"000000"), BASE_CCLASSTRIB!$A:$A, 0))/100, 0)</f>
        <v>0</v>
      </c>
    </row>
    <row r="3945" spans="2:22" ht="15.75" customHeight="1" thickTop="1" thickBot="1">
      <c r="B3945" s="8"/>
      <c r="C3945" s="8"/>
      <c r="E3945" s="8" t="str">
        <f>IF(D3945="","",LEFT(D3945,3))</f>
        <v/>
      </c>
      <c r="F3945" s="5" t="str">
        <f>IF(E3945="","",IFERROR(VLOOKUP(E3945,REGRAS_CST!$A$2:$B$200,2,FALSE),""))</f>
        <v/>
      </c>
      <c r="H3945" s="7">
        <v>8.9999999999999993E-3</v>
      </c>
      <c r="I3945" s="7">
        <v>1E-3</v>
      </c>
      <c r="K3945" s="5" t="str">
        <f>IF(E3945="","",IFERROR(VLOOKUP(E3945,REGRAS_CST!$A$2:$C$200,3,FALSE),""))</f>
        <v/>
      </c>
      <c r="L3945" s="10" t="str">
        <f>IF($G3945="", "", $G3945*(1-$V3945))</f>
        <v/>
      </c>
      <c r="M3945" s="30" t="str">
        <f t="shared" si="122"/>
        <v/>
      </c>
      <c r="N3945" s="30" t="str">
        <f t="shared" si="123"/>
        <v/>
      </c>
      <c r="O3945" s="5" t="str">
        <f>IF(D3945="","",
IF(AND(K3945&lt;&gt;"SIM",V3945&gt;0),"ERRO: % BC &gt; 0, mas NÃO permitida ❌",
IF(AND(K3945="SIM",V3945=0),"ATENÇÃO: BC permitida, mas % = 0 🔎",
"Base de cálculo aplicada corretamente ✅")))</f>
        <v/>
      </c>
      <c r="P3945" s="5" t="str">
        <f>IF(D3945="","",
IF(AND(Q3945&lt;&gt;"SIM",U3945&gt;0),"ERRO: % alíquota &gt; 0, mas NÃO permitida ❌",
IF(AND(Q3945="SIM",U3945=0),"ATENÇÃO: alíquota permitida, mas % = 0 🔎",
"Alíquota aplicada corretamente ✅")))</f>
        <v/>
      </c>
      <c r="Q3945" s="5" t="str">
        <f>IF(E3945="","",IFERROR(VLOOKUP(E3945,REGRAS_CST!$A$2:$D$200,4,FALSE),""))</f>
        <v/>
      </c>
      <c r="R3945" s="8"/>
      <c r="S3945" s="7">
        <f>IF($H3945="","",$H3945*(1-$U3945))</f>
        <v>8.9999999999999993E-3</v>
      </c>
      <c r="T3945" s="7">
        <f>IF($I3945="","",$I3945*(1-$U3945))</f>
        <v>1E-3</v>
      </c>
      <c r="U3945" s="7">
        <f>IFERROR(INDEX(BASE_CCLASSTRIB!$E:$E, MATCH(TEXT($D3945,"000000"), BASE_CCLASSTRIB!$A:$A, 0))/100, 0)</f>
        <v>0</v>
      </c>
      <c r="V3945" s="21">
        <f>IFERROR(INDEX(BASE_CCLASSTRIB!$F:$F, MATCH(TEXT($D3945,"000000"), BASE_CCLASSTRIB!$A:$A, 0))/100, 0)</f>
        <v>0</v>
      </c>
    </row>
    <row r="3946" spans="2:22" ht="15.75" customHeight="1" thickTop="1" thickBot="1">
      <c r="B3946" s="8"/>
      <c r="C3946" s="8"/>
      <c r="E3946" s="8" t="str">
        <f>IF(D3946="","",LEFT(D3946,3))</f>
        <v/>
      </c>
      <c r="F3946" s="5" t="str">
        <f>IF(E3946="","",IFERROR(VLOOKUP(E3946,REGRAS_CST!$A$2:$B$200,2,FALSE),""))</f>
        <v/>
      </c>
      <c r="H3946" s="7">
        <v>8.9999999999999993E-3</v>
      </c>
      <c r="I3946" s="7">
        <v>1E-3</v>
      </c>
      <c r="K3946" s="5" t="str">
        <f>IF(E3946="","",IFERROR(VLOOKUP(E3946,REGRAS_CST!$A$2:$C$200,3,FALSE),""))</f>
        <v/>
      </c>
      <c r="L3946" s="10" t="str">
        <f>IF($G3946="", "", $G3946*(1-$V3946))</f>
        <v/>
      </c>
      <c r="M3946" s="30" t="str">
        <f t="shared" si="122"/>
        <v/>
      </c>
      <c r="N3946" s="30" t="str">
        <f t="shared" si="123"/>
        <v/>
      </c>
      <c r="O3946" s="5" t="str">
        <f>IF(D3946="","",
IF(AND(K3946&lt;&gt;"SIM",V3946&gt;0),"ERRO: % BC &gt; 0, mas NÃO permitida ❌",
IF(AND(K3946="SIM",V3946=0),"ATENÇÃO: BC permitida, mas % = 0 🔎",
"Base de cálculo aplicada corretamente ✅")))</f>
        <v/>
      </c>
      <c r="P3946" s="5" t="str">
        <f>IF(D3946="","",
IF(AND(Q3946&lt;&gt;"SIM",U3946&gt;0),"ERRO: % alíquota &gt; 0, mas NÃO permitida ❌",
IF(AND(Q3946="SIM",U3946=0),"ATENÇÃO: alíquota permitida, mas % = 0 🔎",
"Alíquota aplicada corretamente ✅")))</f>
        <v/>
      </c>
      <c r="Q3946" s="5" t="str">
        <f>IF(E3946="","",IFERROR(VLOOKUP(E3946,REGRAS_CST!$A$2:$D$200,4,FALSE),""))</f>
        <v/>
      </c>
      <c r="R3946" s="8"/>
      <c r="S3946" s="7">
        <f>IF($H3946="","",$H3946*(1-$U3946))</f>
        <v>8.9999999999999993E-3</v>
      </c>
      <c r="T3946" s="7">
        <f>IF($I3946="","",$I3946*(1-$U3946))</f>
        <v>1E-3</v>
      </c>
      <c r="U3946" s="7">
        <f>IFERROR(INDEX(BASE_CCLASSTRIB!$E:$E, MATCH(TEXT($D3946,"000000"), BASE_CCLASSTRIB!$A:$A, 0))/100, 0)</f>
        <v>0</v>
      </c>
      <c r="V3946" s="21">
        <f>IFERROR(INDEX(BASE_CCLASSTRIB!$F:$F, MATCH(TEXT($D3946,"000000"), BASE_CCLASSTRIB!$A:$A, 0))/100, 0)</f>
        <v>0</v>
      </c>
    </row>
    <row r="3947" spans="2:22" ht="15.75" customHeight="1" thickTop="1" thickBot="1">
      <c r="B3947" s="8"/>
      <c r="C3947" s="8"/>
      <c r="E3947" s="8" t="str">
        <f>IF(D3947="","",LEFT(D3947,3))</f>
        <v/>
      </c>
      <c r="F3947" s="5" t="str">
        <f>IF(E3947="","",IFERROR(VLOOKUP(E3947,REGRAS_CST!$A$2:$B$200,2,FALSE),""))</f>
        <v/>
      </c>
      <c r="H3947" s="7">
        <v>8.9999999999999993E-3</v>
      </c>
      <c r="I3947" s="7">
        <v>1E-3</v>
      </c>
      <c r="K3947" s="5" t="str">
        <f>IF(E3947="","",IFERROR(VLOOKUP(E3947,REGRAS_CST!$A$2:$C$200,3,FALSE),""))</f>
        <v/>
      </c>
      <c r="L3947" s="10" t="str">
        <f>IF($G3947="", "", $G3947*(1-$V3947))</f>
        <v/>
      </c>
      <c r="M3947" s="30" t="str">
        <f t="shared" si="122"/>
        <v/>
      </c>
      <c r="N3947" s="30" t="str">
        <f t="shared" si="123"/>
        <v/>
      </c>
      <c r="O3947" s="5" t="str">
        <f>IF(D3947="","",
IF(AND(K3947&lt;&gt;"SIM",V3947&gt;0),"ERRO: % BC &gt; 0, mas NÃO permitida ❌",
IF(AND(K3947="SIM",V3947=0),"ATENÇÃO: BC permitida, mas % = 0 🔎",
"Base de cálculo aplicada corretamente ✅")))</f>
        <v/>
      </c>
      <c r="P3947" s="5" t="str">
        <f>IF(D3947="","",
IF(AND(Q3947&lt;&gt;"SIM",U3947&gt;0),"ERRO: % alíquota &gt; 0, mas NÃO permitida ❌",
IF(AND(Q3947="SIM",U3947=0),"ATENÇÃO: alíquota permitida, mas % = 0 🔎",
"Alíquota aplicada corretamente ✅")))</f>
        <v/>
      </c>
      <c r="Q3947" s="5" t="str">
        <f>IF(E3947="","",IFERROR(VLOOKUP(E3947,REGRAS_CST!$A$2:$D$200,4,FALSE),""))</f>
        <v/>
      </c>
      <c r="R3947" s="8"/>
      <c r="S3947" s="7">
        <f>IF($H3947="","",$H3947*(1-$U3947))</f>
        <v>8.9999999999999993E-3</v>
      </c>
      <c r="T3947" s="7">
        <f>IF($I3947="","",$I3947*(1-$U3947))</f>
        <v>1E-3</v>
      </c>
      <c r="U3947" s="7">
        <f>IFERROR(INDEX(BASE_CCLASSTRIB!$E:$E, MATCH(TEXT($D3947,"000000"), BASE_CCLASSTRIB!$A:$A, 0))/100, 0)</f>
        <v>0</v>
      </c>
      <c r="V3947" s="21">
        <f>IFERROR(INDEX(BASE_CCLASSTRIB!$F:$F, MATCH(TEXT($D3947,"000000"), BASE_CCLASSTRIB!$A:$A, 0))/100, 0)</f>
        <v>0</v>
      </c>
    </row>
    <row r="3948" spans="2:22" ht="15.75" customHeight="1" thickTop="1" thickBot="1">
      <c r="B3948" s="8"/>
      <c r="C3948" s="8"/>
      <c r="E3948" s="8" t="str">
        <f>IF(D3948="","",LEFT(D3948,3))</f>
        <v/>
      </c>
      <c r="F3948" s="5" t="str">
        <f>IF(E3948="","",IFERROR(VLOOKUP(E3948,REGRAS_CST!$A$2:$B$200,2,FALSE),""))</f>
        <v/>
      </c>
      <c r="H3948" s="7">
        <v>8.9999999999999993E-3</v>
      </c>
      <c r="I3948" s="7">
        <v>1E-3</v>
      </c>
      <c r="K3948" s="5" t="str">
        <f>IF(E3948="","",IFERROR(VLOOKUP(E3948,REGRAS_CST!$A$2:$C$200,3,FALSE),""))</f>
        <v/>
      </c>
      <c r="L3948" s="10" t="str">
        <f>IF($G3948="", "", $G3948*(1-$V3948))</f>
        <v/>
      </c>
      <c r="M3948" s="30" t="str">
        <f t="shared" si="122"/>
        <v/>
      </c>
      <c r="N3948" s="30" t="str">
        <f t="shared" si="123"/>
        <v/>
      </c>
      <c r="O3948" s="5" t="str">
        <f>IF(D3948="","",
IF(AND(K3948&lt;&gt;"SIM",V3948&gt;0),"ERRO: % BC &gt; 0, mas NÃO permitida ❌",
IF(AND(K3948="SIM",V3948=0),"ATENÇÃO: BC permitida, mas % = 0 🔎",
"Base de cálculo aplicada corretamente ✅")))</f>
        <v/>
      </c>
      <c r="P3948" s="5" t="str">
        <f>IF(D3948="","",
IF(AND(Q3948&lt;&gt;"SIM",U3948&gt;0),"ERRO: % alíquota &gt; 0, mas NÃO permitida ❌",
IF(AND(Q3948="SIM",U3948=0),"ATENÇÃO: alíquota permitida, mas % = 0 🔎",
"Alíquota aplicada corretamente ✅")))</f>
        <v/>
      </c>
      <c r="Q3948" s="5" t="str">
        <f>IF(E3948="","",IFERROR(VLOOKUP(E3948,REGRAS_CST!$A$2:$D$200,4,FALSE),""))</f>
        <v/>
      </c>
      <c r="R3948" s="8"/>
      <c r="S3948" s="7">
        <f>IF($H3948="","",$H3948*(1-$U3948))</f>
        <v>8.9999999999999993E-3</v>
      </c>
      <c r="T3948" s="7">
        <f>IF($I3948="","",$I3948*(1-$U3948))</f>
        <v>1E-3</v>
      </c>
      <c r="U3948" s="7">
        <f>IFERROR(INDEX(BASE_CCLASSTRIB!$E:$E, MATCH(TEXT($D3948,"000000"), BASE_CCLASSTRIB!$A:$A, 0))/100, 0)</f>
        <v>0</v>
      </c>
      <c r="V3948" s="21">
        <f>IFERROR(INDEX(BASE_CCLASSTRIB!$F:$F, MATCH(TEXT($D3948,"000000"), BASE_CCLASSTRIB!$A:$A, 0))/100, 0)</f>
        <v>0</v>
      </c>
    </row>
    <row r="3949" spans="2:22" ht="15.75" customHeight="1" thickTop="1" thickBot="1">
      <c r="B3949" s="8"/>
      <c r="C3949" s="8"/>
      <c r="E3949" s="8" t="str">
        <f>IF(D3949="","",LEFT(D3949,3))</f>
        <v/>
      </c>
      <c r="F3949" s="5" t="str">
        <f>IF(E3949="","",IFERROR(VLOOKUP(E3949,REGRAS_CST!$A$2:$B$200,2,FALSE),""))</f>
        <v/>
      </c>
      <c r="H3949" s="7">
        <v>8.9999999999999993E-3</v>
      </c>
      <c r="I3949" s="7">
        <v>1E-3</v>
      </c>
      <c r="K3949" s="5" t="str">
        <f>IF(E3949="","",IFERROR(VLOOKUP(E3949,REGRAS_CST!$A$2:$C$200,3,FALSE),""))</f>
        <v/>
      </c>
      <c r="L3949" s="10" t="str">
        <f>IF($G3949="", "", $G3949*(1-$V3949))</f>
        <v/>
      </c>
      <c r="M3949" s="30" t="str">
        <f t="shared" si="122"/>
        <v/>
      </c>
      <c r="N3949" s="30" t="str">
        <f t="shared" si="123"/>
        <v/>
      </c>
      <c r="O3949" s="5" t="str">
        <f>IF(D3949="","",
IF(AND(K3949&lt;&gt;"SIM",V3949&gt;0),"ERRO: % BC &gt; 0, mas NÃO permitida ❌",
IF(AND(K3949="SIM",V3949=0),"ATENÇÃO: BC permitida, mas % = 0 🔎",
"Base de cálculo aplicada corretamente ✅")))</f>
        <v/>
      </c>
      <c r="P3949" s="5" t="str">
        <f>IF(D3949="","",
IF(AND(Q3949&lt;&gt;"SIM",U3949&gt;0),"ERRO: % alíquota &gt; 0, mas NÃO permitida ❌",
IF(AND(Q3949="SIM",U3949=0),"ATENÇÃO: alíquota permitida, mas % = 0 🔎",
"Alíquota aplicada corretamente ✅")))</f>
        <v/>
      </c>
      <c r="Q3949" s="5" t="str">
        <f>IF(E3949="","",IFERROR(VLOOKUP(E3949,REGRAS_CST!$A$2:$D$200,4,FALSE),""))</f>
        <v/>
      </c>
      <c r="R3949" s="8"/>
      <c r="S3949" s="7">
        <f>IF($H3949="","",$H3949*(1-$U3949))</f>
        <v>8.9999999999999993E-3</v>
      </c>
      <c r="T3949" s="7">
        <f>IF($I3949="","",$I3949*(1-$U3949))</f>
        <v>1E-3</v>
      </c>
      <c r="U3949" s="7">
        <f>IFERROR(INDEX(BASE_CCLASSTRIB!$E:$E, MATCH(TEXT($D3949,"000000"), BASE_CCLASSTRIB!$A:$A, 0))/100, 0)</f>
        <v>0</v>
      </c>
      <c r="V3949" s="21">
        <f>IFERROR(INDEX(BASE_CCLASSTRIB!$F:$F, MATCH(TEXT($D3949,"000000"), BASE_CCLASSTRIB!$A:$A, 0))/100, 0)</f>
        <v>0</v>
      </c>
    </row>
    <row r="3950" spans="2:22" ht="15.75" customHeight="1" thickTop="1" thickBot="1">
      <c r="B3950" s="8"/>
      <c r="C3950" s="8"/>
      <c r="E3950" s="8" t="str">
        <f>IF(D3950="","",LEFT(D3950,3))</f>
        <v/>
      </c>
      <c r="F3950" s="5" t="str">
        <f>IF(E3950="","",IFERROR(VLOOKUP(E3950,REGRAS_CST!$A$2:$B$200,2,FALSE),""))</f>
        <v/>
      </c>
      <c r="H3950" s="7">
        <v>8.9999999999999993E-3</v>
      </c>
      <c r="I3950" s="7">
        <v>1E-3</v>
      </c>
      <c r="K3950" s="5" t="str">
        <f>IF(E3950="","",IFERROR(VLOOKUP(E3950,REGRAS_CST!$A$2:$C$200,3,FALSE),""))</f>
        <v/>
      </c>
      <c r="L3950" s="10" t="str">
        <f>IF($G3950="", "", $G3950*(1-$V3950))</f>
        <v/>
      </c>
      <c r="M3950" s="30" t="str">
        <f t="shared" si="122"/>
        <v/>
      </c>
      <c r="N3950" s="30" t="str">
        <f t="shared" si="123"/>
        <v/>
      </c>
      <c r="O3950" s="5" t="str">
        <f>IF(D3950="","",
IF(AND(K3950&lt;&gt;"SIM",V3950&gt;0),"ERRO: % BC &gt; 0, mas NÃO permitida ❌",
IF(AND(K3950="SIM",V3950=0),"ATENÇÃO: BC permitida, mas % = 0 🔎",
"Base de cálculo aplicada corretamente ✅")))</f>
        <v/>
      </c>
      <c r="P3950" s="5" t="str">
        <f>IF(D3950="","",
IF(AND(Q3950&lt;&gt;"SIM",U3950&gt;0),"ERRO: % alíquota &gt; 0, mas NÃO permitida ❌",
IF(AND(Q3950="SIM",U3950=0),"ATENÇÃO: alíquota permitida, mas % = 0 🔎",
"Alíquota aplicada corretamente ✅")))</f>
        <v/>
      </c>
      <c r="Q3950" s="5" t="str">
        <f>IF(E3950="","",IFERROR(VLOOKUP(E3950,REGRAS_CST!$A$2:$D$200,4,FALSE),""))</f>
        <v/>
      </c>
      <c r="R3950" s="8"/>
      <c r="S3950" s="7">
        <f>IF($H3950="","",$H3950*(1-$U3950))</f>
        <v>8.9999999999999993E-3</v>
      </c>
      <c r="T3950" s="7">
        <f>IF($I3950="","",$I3950*(1-$U3950))</f>
        <v>1E-3</v>
      </c>
      <c r="U3950" s="7">
        <f>IFERROR(INDEX(BASE_CCLASSTRIB!$E:$E, MATCH(TEXT($D3950,"000000"), BASE_CCLASSTRIB!$A:$A, 0))/100, 0)</f>
        <v>0</v>
      </c>
      <c r="V3950" s="21">
        <f>IFERROR(INDEX(BASE_CCLASSTRIB!$F:$F, MATCH(TEXT($D3950,"000000"), BASE_CCLASSTRIB!$A:$A, 0))/100, 0)</f>
        <v>0</v>
      </c>
    </row>
    <row r="3951" spans="2:22" ht="15.75" customHeight="1" thickTop="1" thickBot="1">
      <c r="B3951" s="8"/>
      <c r="C3951" s="8"/>
      <c r="E3951" s="8" t="str">
        <f>IF(D3951="","",LEFT(D3951,3))</f>
        <v/>
      </c>
      <c r="F3951" s="5" t="str">
        <f>IF(E3951="","",IFERROR(VLOOKUP(E3951,REGRAS_CST!$A$2:$B$200,2,FALSE),""))</f>
        <v/>
      </c>
      <c r="H3951" s="7">
        <v>8.9999999999999993E-3</v>
      </c>
      <c r="I3951" s="7">
        <v>1E-3</v>
      </c>
      <c r="K3951" s="5" t="str">
        <f>IF(E3951="","",IFERROR(VLOOKUP(E3951,REGRAS_CST!$A$2:$C$200,3,FALSE),""))</f>
        <v/>
      </c>
      <c r="L3951" s="10" t="str">
        <f>IF($G3951="", "", $G3951*(1-$V3951))</f>
        <v/>
      </c>
      <c r="M3951" s="30" t="str">
        <f t="shared" si="122"/>
        <v/>
      </c>
      <c r="N3951" s="30" t="str">
        <f t="shared" si="123"/>
        <v/>
      </c>
      <c r="O3951" s="5" t="str">
        <f>IF(D3951="","",
IF(AND(K3951&lt;&gt;"SIM",V3951&gt;0),"ERRO: % BC &gt; 0, mas NÃO permitida ❌",
IF(AND(K3951="SIM",V3951=0),"ATENÇÃO: BC permitida, mas % = 0 🔎",
"Base de cálculo aplicada corretamente ✅")))</f>
        <v/>
      </c>
      <c r="P3951" s="5" t="str">
        <f>IF(D3951="","",
IF(AND(Q3951&lt;&gt;"SIM",U3951&gt;0),"ERRO: % alíquota &gt; 0, mas NÃO permitida ❌",
IF(AND(Q3951="SIM",U3951=0),"ATENÇÃO: alíquota permitida, mas % = 0 🔎",
"Alíquota aplicada corretamente ✅")))</f>
        <v/>
      </c>
      <c r="Q3951" s="5" t="str">
        <f>IF(E3951="","",IFERROR(VLOOKUP(E3951,REGRAS_CST!$A$2:$D$200,4,FALSE),""))</f>
        <v/>
      </c>
      <c r="R3951" s="8"/>
      <c r="S3951" s="7">
        <f>IF($H3951="","",$H3951*(1-$U3951))</f>
        <v>8.9999999999999993E-3</v>
      </c>
      <c r="T3951" s="7">
        <f>IF($I3951="","",$I3951*(1-$U3951))</f>
        <v>1E-3</v>
      </c>
      <c r="U3951" s="7">
        <f>IFERROR(INDEX(BASE_CCLASSTRIB!$E:$E, MATCH(TEXT($D3951,"000000"), BASE_CCLASSTRIB!$A:$A, 0))/100, 0)</f>
        <v>0</v>
      </c>
      <c r="V3951" s="21">
        <f>IFERROR(INDEX(BASE_CCLASSTRIB!$F:$F, MATCH(TEXT($D3951,"000000"), BASE_CCLASSTRIB!$A:$A, 0))/100, 0)</f>
        <v>0</v>
      </c>
    </row>
    <row r="3952" spans="2:22" ht="15.75" customHeight="1" thickTop="1" thickBot="1">
      <c r="B3952" s="8"/>
      <c r="C3952" s="8"/>
      <c r="E3952" s="8" t="str">
        <f>IF(D3952="","",LEFT(D3952,3))</f>
        <v/>
      </c>
      <c r="F3952" s="5" t="str">
        <f>IF(E3952="","",IFERROR(VLOOKUP(E3952,REGRAS_CST!$A$2:$B$200,2,FALSE),""))</f>
        <v/>
      </c>
      <c r="H3952" s="7">
        <v>8.9999999999999993E-3</v>
      </c>
      <c r="I3952" s="7">
        <v>1E-3</v>
      </c>
      <c r="K3952" s="5" t="str">
        <f>IF(E3952="","",IFERROR(VLOOKUP(E3952,REGRAS_CST!$A$2:$C$200,3,FALSE),""))</f>
        <v/>
      </c>
      <c r="L3952" s="10" t="str">
        <f>IF($G3952="", "", $G3952*(1-$V3952))</f>
        <v/>
      </c>
      <c r="M3952" s="30" t="str">
        <f t="shared" si="122"/>
        <v/>
      </c>
      <c r="N3952" s="30" t="str">
        <f t="shared" si="123"/>
        <v/>
      </c>
      <c r="O3952" s="5" t="str">
        <f>IF(D3952="","",
IF(AND(K3952&lt;&gt;"SIM",V3952&gt;0),"ERRO: % BC &gt; 0, mas NÃO permitida ❌",
IF(AND(K3952="SIM",V3952=0),"ATENÇÃO: BC permitida, mas % = 0 🔎",
"Base de cálculo aplicada corretamente ✅")))</f>
        <v/>
      </c>
      <c r="P3952" s="5" t="str">
        <f>IF(D3952="","",
IF(AND(Q3952&lt;&gt;"SIM",U3952&gt;0),"ERRO: % alíquota &gt; 0, mas NÃO permitida ❌",
IF(AND(Q3952="SIM",U3952=0),"ATENÇÃO: alíquota permitida, mas % = 0 🔎",
"Alíquota aplicada corretamente ✅")))</f>
        <v/>
      </c>
      <c r="Q3952" s="5" t="str">
        <f>IF(E3952="","",IFERROR(VLOOKUP(E3952,REGRAS_CST!$A$2:$D$200,4,FALSE),""))</f>
        <v/>
      </c>
      <c r="R3952" s="8"/>
      <c r="S3952" s="7">
        <f>IF($H3952="","",$H3952*(1-$U3952))</f>
        <v>8.9999999999999993E-3</v>
      </c>
      <c r="T3952" s="7">
        <f>IF($I3952="","",$I3952*(1-$U3952))</f>
        <v>1E-3</v>
      </c>
      <c r="U3952" s="7">
        <f>IFERROR(INDEX(BASE_CCLASSTRIB!$E:$E, MATCH(TEXT($D3952,"000000"), BASE_CCLASSTRIB!$A:$A, 0))/100, 0)</f>
        <v>0</v>
      </c>
      <c r="V3952" s="21">
        <f>IFERROR(INDEX(BASE_CCLASSTRIB!$F:$F, MATCH(TEXT($D3952,"000000"), BASE_CCLASSTRIB!$A:$A, 0))/100, 0)</f>
        <v>0</v>
      </c>
    </row>
    <row r="3953" spans="2:22" ht="15.75" customHeight="1" thickTop="1" thickBot="1">
      <c r="B3953" s="8"/>
      <c r="C3953" s="8"/>
      <c r="E3953" s="8" t="str">
        <f>IF(D3953="","",LEFT(D3953,3))</f>
        <v/>
      </c>
      <c r="F3953" s="5" t="str">
        <f>IF(E3953="","",IFERROR(VLOOKUP(E3953,REGRAS_CST!$A$2:$B$200,2,FALSE),""))</f>
        <v/>
      </c>
      <c r="H3953" s="7">
        <v>8.9999999999999993E-3</v>
      </c>
      <c r="I3953" s="7">
        <v>1E-3</v>
      </c>
      <c r="K3953" s="5" t="str">
        <f>IF(E3953="","",IFERROR(VLOOKUP(E3953,REGRAS_CST!$A$2:$C$200,3,FALSE),""))</f>
        <v/>
      </c>
      <c r="L3953" s="10" t="str">
        <f>IF($G3953="", "", $G3953*(1-$V3953))</f>
        <v/>
      </c>
      <c r="M3953" s="30" t="str">
        <f t="shared" si="122"/>
        <v/>
      </c>
      <c r="N3953" s="30" t="str">
        <f t="shared" si="123"/>
        <v/>
      </c>
      <c r="O3953" s="5" t="str">
        <f>IF(D3953="","",
IF(AND(K3953&lt;&gt;"SIM",V3953&gt;0),"ERRO: % BC &gt; 0, mas NÃO permitida ❌",
IF(AND(K3953="SIM",V3953=0),"ATENÇÃO: BC permitida, mas % = 0 🔎",
"Base de cálculo aplicada corretamente ✅")))</f>
        <v/>
      </c>
      <c r="P3953" s="5" t="str">
        <f>IF(D3953="","",
IF(AND(Q3953&lt;&gt;"SIM",U3953&gt;0),"ERRO: % alíquota &gt; 0, mas NÃO permitida ❌",
IF(AND(Q3953="SIM",U3953=0),"ATENÇÃO: alíquota permitida, mas % = 0 🔎",
"Alíquota aplicada corretamente ✅")))</f>
        <v/>
      </c>
      <c r="Q3953" s="5" t="str">
        <f>IF(E3953="","",IFERROR(VLOOKUP(E3953,REGRAS_CST!$A$2:$D$200,4,FALSE),""))</f>
        <v/>
      </c>
      <c r="R3953" s="8"/>
      <c r="S3953" s="7">
        <f>IF($H3953="","",$H3953*(1-$U3953))</f>
        <v>8.9999999999999993E-3</v>
      </c>
      <c r="T3953" s="7">
        <f>IF($I3953="","",$I3953*(1-$U3953))</f>
        <v>1E-3</v>
      </c>
      <c r="U3953" s="7">
        <f>IFERROR(INDEX(BASE_CCLASSTRIB!$E:$E, MATCH(TEXT($D3953,"000000"), BASE_CCLASSTRIB!$A:$A, 0))/100, 0)</f>
        <v>0</v>
      </c>
      <c r="V3953" s="21">
        <f>IFERROR(INDEX(BASE_CCLASSTRIB!$F:$F, MATCH(TEXT($D3953,"000000"), BASE_CCLASSTRIB!$A:$A, 0))/100, 0)</f>
        <v>0</v>
      </c>
    </row>
    <row r="3954" spans="2:22" ht="15.75" customHeight="1" thickTop="1" thickBot="1">
      <c r="B3954" s="8"/>
      <c r="C3954" s="8"/>
      <c r="E3954" s="8" t="str">
        <f>IF(D3954="","",LEFT(D3954,3))</f>
        <v/>
      </c>
      <c r="F3954" s="5" t="str">
        <f>IF(E3954="","",IFERROR(VLOOKUP(E3954,REGRAS_CST!$A$2:$B$200,2,FALSE),""))</f>
        <v/>
      </c>
      <c r="H3954" s="7">
        <v>8.9999999999999993E-3</v>
      </c>
      <c r="I3954" s="7">
        <v>1E-3</v>
      </c>
      <c r="K3954" s="5" t="str">
        <f>IF(E3954="","",IFERROR(VLOOKUP(E3954,REGRAS_CST!$A$2:$C$200,3,FALSE),""))</f>
        <v/>
      </c>
      <c r="L3954" s="10" t="str">
        <f>IF($G3954="", "", $G3954*(1-$V3954))</f>
        <v/>
      </c>
      <c r="M3954" s="30" t="str">
        <f t="shared" si="122"/>
        <v/>
      </c>
      <c r="N3954" s="30" t="str">
        <f t="shared" si="123"/>
        <v/>
      </c>
      <c r="O3954" s="5" t="str">
        <f>IF(D3954="","",
IF(AND(K3954&lt;&gt;"SIM",V3954&gt;0),"ERRO: % BC &gt; 0, mas NÃO permitida ❌",
IF(AND(K3954="SIM",V3954=0),"ATENÇÃO: BC permitida, mas % = 0 🔎",
"Base de cálculo aplicada corretamente ✅")))</f>
        <v/>
      </c>
      <c r="P3954" s="5" t="str">
        <f>IF(D3954="","",
IF(AND(Q3954&lt;&gt;"SIM",U3954&gt;0),"ERRO: % alíquota &gt; 0, mas NÃO permitida ❌",
IF(AND(Q3954="SIM",U3954=0),"ATENÇÃO: alíquota permitida, mas % = 0 🔎",
"Alíquota aplicada corretamente ✅")))</f>
        <v/>
      </c>
      <c r="Q3954" s="5" t="str">
        <f>IF(E3954="","",IFERROR(VLOOKUP(E3954,REGRAS_CST!$A$2:$D$200,4,FALSE),""))</f>
        <v/>
      </c>
      <c r="R3954" s="8"/>
      <c r="S3954" s="7">
        <f>IF($H3954="","",$H3954*(1-$U3954))</f>
        <v>8.9999999999999993E-3</v>
      </c>
      <c r="T3954" s="7">
        <f>IF($I3954="","",$I3954*(1-$U3954))</f>
        <v>1E-3</v>
      </c>
      <c r="U3954" s="7">
        <f>IFERROR(INDEX(BASE_CCLASSTRIB!$E:$E, MATCH(TEXT($D3954,"000000"), BASE_CCLASSTRIB!$A:$A, 0))/100, 0)</f>
        <v>0</v>
      </c>
      <c r="V3954" s="21">
        <f>IFERROR(INDEX(BASE_CCLASSTRIB!$F:$F, MATCH(TEXT($D3954,"000000"), BASE_CCLASSTRIB!$A:$A, 0))/100, 0)</f>
        <v>0</v>
      </c>
    </row>
    <row r="3955" spans="2:22" ht="15.75" customHeight="1" thickTop="1" thickBot="1">
      <c r="B3955" s="8"/>
      <c r="C3955" s="8"/>
      <c r="E3955" s="8" t="str">
        <f>IF(D3955="","",LEFT(D3955,3))</f>
        <v/>
      </c>
      <c r="F3955" s="5" t="str">
        <f>IF(E3955="","",IFERROR(VLOOKUP(E3955,REGRAS_CST!$A$2:$B$200,2,FALSE),""))</f>
        <v/>
      </c>
      <c r="H3955" s="7">
        <v>8.9999999999999993E-3</v>
      </c>
      <c r="I3955" s="7">
        <v>1E-3</v>
      </c>
      <c r="K3955" s="5" t="str">
        <f>IF(E3955="","",IFERROR(VLOOKUP(E3955,REGRAS_CST!$A$2:$C$200,3,FALSE),""))</f>
        <v/>
      </c>
      <c r="L3955" s="10" t="str">
        <f>IF($G3955="", "", $G3955*(1-$V3955))</f>
        <v/>
      </c>
      <c r="M3955" s="30" t="str">
        <f t="shared" si="122"/>
        <v/>
      </c>
      <c r="N3955" s="30" t="str">
        <f t="shared" si="123"/>
        <v/>
      </c>
      <c r="O3955" s="5" t="str">
        <f>IF(D3955="","",
IF(AND(K3955&lt;&gt;"SIM",V3955&gt;0),"ERRO: % BC &gt; 0, mas NÃO permitida ❌",
IF(AND(K3955="SIM",V3955=0),"ATENÇÃO: BC permitida, mas % = 0 🔎",
"Base de cálculo aplicada corretamente ✅")))</f>
        <v/>
      </c>
      <c r="P3955" s="5" t="str">
        <f>IF(D3955="","",
IF(AND(Q3955&lt;&gt;"SIM",U3955&gt;0),"ERRO: % alíquota &gt; 0, mas NÃO permitida ❌",
IF(AND(Q3955="SIM",U3955=0),"ATENÇÃO: alíquota permitida, mas % = 0 🔎",
"Alíquota aplicada corretamente ✅")))</f>
        <v/>
      </c>
      <c r="Q3955" s="5" t="str">
        <f>IF(E3955="","",IFERROR(VLOOKUP(E3955,REGRAS_CST!$A$2:$D$200,4,FALSE),""))</f>
        <v/>
      </c>
      <c r="R3955" s="8"/>
      <c r="S3955" s="7">
        <f>IF($H3955="","",$H3955*(1-$U3955))</f>
        <v>8.9999999999999993E-3</v>
      </c>
      <c r="T3955" s="7">
        <f>IF($I3955="","",$I3955*(1-$U3955))</f>
        <v>1E-3</v>
      </c>
      <c r="U3955" s="7">
        <f>IFERROR(INDEX(BASE_CCLASSTRIB!$E:$E, MATCH(TEXT($D3955,"000000"), BASE_CCLASSTRIB!$A:$A, 0))/100, 0)</f>
        <v>0</v>
      </c>
      <c r="V3955" s="21">
        <f>IFERROR(INDEX(BASE_CCLASSTRIB!$F:$F, MATCH(TEXT($D3955,"000000"), BASE_CCLASSTRIB!$A:$A, 0))/100, 0)</f>
        <v>0</v>
      </c>
    </row>
    <row r="3956" spans="2:22" ht="15.75" customHeight="1" thickTop="1" thickBot="1">
      <c r="B3956" s="8"/>
      <c r="C3956" s="8"/>
      <c r="E3956" s="8" t="str">
        <f>IF(D3956="","",LEFT(D3956,3))</f>
        <v/>
      </c>
      <c r="F3956" s="5" t="str">
        <f>IF(E3956="","",IFERROR(VLOOKUP(E3956,REGRAS_CST!$A$2:$B$200,2,FALSE),""))</f>
        <v/>
      </c>
      <c r="H3956" s="7">
        <v>8.9999999999999993E-3</v>
      </c>
      <c r="I3956" s="7">
        <v>1E-3</v>
      </c>
      <c r="K3956" s="5" t="str">
        <f>IF(E3956="","",IFERROR(VLOOKUP(E3956,REGRAS_CST!$A$2:$C$200,3,FALSE),""))</f>
        <v/>
      </c>
      <c r="L3956" s="10" t="str">
        <f>IF($G3956="", "", $G3956*(1-$V3956))</f>
        <v/>
      </c>
      <c r="M3956" s="30" t="str">
        <f t="shared" si="122"/>
        <v/>
      </c>
      <c r="N3956" s="30" t="str">
        <f t="shared" si="123"/>
        <v/>
      </c>
      <c r="O3956" s="5" t="str">
        <f>IF(D3956="","",
IF(AND(K3956&lt;&gt;"SIM",V3956&gt;0),"ERRO: % BC &gt; 0, mas NÃO permitida ❌",
IF(AND(K3956="SIM",V3956=0),"ATENÇÃO: BC permitida, mas % = 0 🔎",
"Base de cálculo aplicada corretamente ✅")))</f>
        <v/>
      </c>
      <c r="P3956" s="5" t="str">
        <f>IF(D3956="","",
IF(AND(Q3956&lt;&gt;"SIM",U3956&gt;0),"ERRO: % alíquota &gt; 0, mas NÃO permitida ❌",
IF(AND(Q3956="SIM",U3956=0),"ATENÇÃO: alíquota permitida, mas % = 0 🔎",
"Alíquota aplicada corretamente ✅")))</f>
        <v/>
      </c>
      <c r="Q3956" s="5" t="str">
        <f>IF(E3956="","",IFERROR(VLOOKUP(E3956,REGRAS_CST!$A$2:$D$200,4,FALSE),""))</f>
        <v/>
      </c>
      <c r="R3956" s="8"/>
      <c r="S3956" s="7">
        <f>IF($H3956="","",$H3956*(1-$U3956))</f>
        <v>8.9999999999999993E-3</v>
      </c>
      <c r="T3956" s="7">
        <f>IF($I3956="","",$I3956*(1-$U3956))</f>
        <v>1E-3</v>
      </c>
      <c r="U3956" s="7">
        <f>IFERROR(INDEX(BASE_CCLASSTRIB!$E:$E, MATCH(TEXT($D3956,"000000"), BASE_CCLASSTRIB!$A:$A, 0))/100, 0)</f>
        <v>0</v>
      </c>
      <c r="V3956" s="21">
        <f>IFERROR(INDEX(BASE_CCLASSTRIB!$F:$F, MATCH(TEXT($D3956,"000000"), BASE_CCLASSTRIB!$A:$A, 0))/100, 0)</f>
        <v>0</v>
      </c>
    </row>
    <row r="3957" spans="2:22" ht="15.75" customHeight="1" thickTop="1" thickBot="1">
      <c r="B3957" s="8"/>
      <c r="C3957" s="8"/>
      <c r="E3957" s="8" t="str">
        <f>IF(D3957="","",LEFT(D3957,3))</f>
        <v/>
      </c>
      <c r="F3957" s="5" t="str">
        <f>IF(E3957="","",IFERROR(VLOOKUP(E3957,REGRAS_CST!$A$2:$B$200,2,FALSE),""))</f>
        <v/>
      </c>
      <c r="H3957" s="7">
        <v>8.9999999999999993E-3</v>
      </c>
      <c r="I3957" s="7">
        <v>1E-3</v>
      </c>
      <c r="K3957" s="5" t="str">
        <f>IF(E3957="","",IFERROR(VLOOKUP(E3957,REGRAS_CST!$A$2:$C$200,3,FALSE),""))</f>
        <v/>
      </c>
      <c r="L3957" s="10" t="str">
        <f>IF($G3957="", "", $G3957*(1-$V3957))</f>
        <v/>
      </c>
      <c r="M3957" s="30" t="str">
        <f t="shared" si="122"/>
        <v/>
      </c>
      <c r="N3957" s="30" t="str">
        <f t="shared" si="123"/>
        <v/>
      </c>
      <c r="O3957" s="5" t="str">
        <f>IF(D3957="","",
IF(AND(K3957&lt;&gt;"SIM",V3957&gt;0),"ERRO: % BC &gt; 0, mas NÃO permitida ❌",
IF(AND(K3957="SIM",V3957=0),"ATENÇÃO: BC permitida, mas % = 0 🔎",
"Base de cálculo aplicada corretamente ✅")))</f>
        <v/>
      </c>
      <c r="P3957" s="5" t="str">
        <f>IF(D3957="","",
IF(AND(Q3957&lt;&gt;"SIM",U3957&gt;0),"ERRO: % alíquota &gt; 0, mas NÃO permitida ❌",
IF(AND(Q3957="SIM",U3957=0),"ATENÇÃO: alíquota permitida, mas % = 0 🔎",
"Alíquota aplicada corretamente ✅")))</f>
        <v/>
      </c>
      <c r="Q3957" s="5" t="str">
        <f>IF(E3957="","",IFERROR(VLOOKUP(E3957,REGRAS_CST!$A$2:$D$200,4,FALSE),""))</f>
        <v/>
      </c>
      <c r="R3957" s="8"/>
      <c r="S3957" s="7">
        <f>IF($H3957="","",$H3957*(1-$U3957))</f>
        <v>8.9999999999999993E-3</v>
      </c>
      <c r="T3957" s="7">
        <f>IF($I3957="","",$I3957*(1-$U3957))</f>
        <v>1E-3</v>
      </c>
      <c r="U3957" s="7">
        <f>IFERROR(INDEX(BASE_CCLASSTRIB!$E:$E, MATCH(TEXT($D3957,"000000"), BASE_CCLASSTRIB!$A:$A, 0))/100, 0)</f>
        <v>0</v>
      </c>
      <c r="V3957" s="21">
        <f>IFERROR(INDEX(BASE_CCLASSTRIB!$F:$F, MATCH(TEXT($D3957,"000000"), BASE_CCLASSTRIB!$A:$A, 0))/100, 0)</f>
        <v>0</v>
      </c>
    </row>
    <row r="3958" spans="2:22" ht="15.75" customHeight="1" thickTop="1" thickBot="1">
      <c r="B3958" s="8"/>
      <c r="C3958" s="8"/>
      <c r="E3958" s="8" t="str">
        <f>IF(D3958="","",LEFT(D3958,3))</f>
        <v/>
      </c>
      <c r="F3958" s="5" t="str">
        <f>IF(E3958="","",IFERROR(VLOOKUP(E3958,REGRAS_CST!$A$2:$B$200,2,FALSE),""))</f>
        <v/>
      </c>
      <c r="H3958" s="7">
        <v>8.9999999999999993E-3</v>
      </c>
      <c r="I3958" s="7">
        <v>1E-3</v>
      </c>
      <c r="K3958" s="5" t="str">
        <f>IF(E3958="","",IFERROR(VLOOKUP(E3958,REGRAS_CST!$A$2:$C$200,3,FALSE),""))</f>
        <v/>
      </c>
      <c r="L3958" s="10" t="str">
        <f>IF($G3958="", "", $G3958*(1-$V3958))</f>
        <v/>
      </c>
      <c r="M3958" s="30" t="str">
        <f t="shared" si="122"/>
        <v/>
      </c>
      <c r="N3958" s="30" t="str">
        <f t="shared" si="123"/>
        <v/>
      </c>
      <c r="O3958" s="5" t="str">
        <f>IF(D3958="","",
IF(AND(K3958&lt;&gt;"SIM",V3958&gt;0),"ERRO: % BC &gt; 0, mas NÃO permitida ❌",
IF(AND(K3958="SIM",V3958=0),"ATENÇÃO: BC permitida, mas % = 0 🔎",
"Base de cálculo aplicada corretamente ✅")))</f>
        <v/>
      </c>
      <c r="P3958" s="5" t="str">
        <f>IF(D3958="","",
IF(AND(Q3958&lt;&gt;"SIM",U3958&gt;0),"ERRO: % alíquota &gt; 0, mas NÃO permitida ❌",
IF(AND(Q3958="SIM",U3958=0),"ATENÇÃO: alíquota permitida, mas % = 0 🔎",
"Alíquota aplicada corretamente ✅")))</f>
        <v/>
      </c>
      <c r="Q3958" s="5" t="str">
        <f>IF(E3958="","",IFERROR(VLOOKUP(E3958,REGRAS_CST!$A$2:$D$200,4,FALSE),""))</f>
        <v/>
      </c>
      <c r="R3958" s="8"/>
      <c r="S3958" s="7">
        <f>IF($H3958="","",$H3958*(1-$U3958))</f>
        <v>8.9999999999999993E-3</v>
      </c>
      <c r="T3958" s="7">
        <f>IF($I3958="","",$I3958*(1-$U3958))</f>
        <v>1E-3</v>
      </c>
      <c r="U3958" s="7">
        <f>IFERROR(INDEX(BASE_CCLASSTRIB!$E:$E, MATCH(TEXT($D3958,"000000"), BASE_CCLASSTRIB!$A:$A, 0))/100, 0)</f>
        <v>0</v>
      </c>
      <c r="V3958" s="21">
        <f>IFERROR(INDEX(BASE_CCLASSTRIB!$F:$F, MATCH(TEXT($D3958,"000000"), BASE_CCLASSTRIB!$A:$A, 0))/100, 0)</f>
        <v>0</v>
      </c>
    </row>
    <row r="3959" spans="2:22" ht="15.75" customHeight="1" thickTop="1" thickBot="1">
      <c r="B3959" s="8"/>
      <c r="C3959" s="8"/>
      <c r="E3959" s="8" t="str">
        <f>IF(D3959="","",LEFT(D3959,3))</f>
        <v/>
      </c>
      <c r="F3959" s="5" t="str">
        <f>IF(E3959="","",IFERROR(VLOOKUP(E3959,REGRAS_CST!$A$2:$B$200,2,FALSE),""))</f>
        <v/>
      </c>
      <c r="H3959" s="7">
        <v>8.9999999999999993E-3</v>
      </c>
      <c r="I3959" s="7">
        <v>1E-3</v>
      </c>
      <c r="K3959" s="5" t="str">
        <f>IF(E3959="","",IFERROR(VLOOKUP(E3959,REGRAS_CST!$A$2:$C$200,3,FALSE),""))</f>
        <v/>
      </c>
      <c r="L3959" s="10" t="str">
        <f>IF($G3959="", "", $G3959*(1-$V3959))</f>
        <v/>
      </c>
      <c r="M3959" s="30" t="str">
        <f t="shared" si="122"/>
        <v/>
      </c>
      <c r="N3959" s="30" t="str">
        <f t="shared" si="123"/>
        <v/>
      </c>
      <c r="O3959" s="5" t="str">
        <f>IF(D3959="","",
IF(AND(K3959&lt;&gt;"SIM",V3959&gt;0),"ERRO: % BC &gt; 0, mas NÃO permitida ❌",
IF(AND(K3959="SIM",V3959=0),"ATENÇÃO: BC permitida, mas % = 0 🔎",
"Base de cálculo aplicada corretamente ✅")))</f>
        <v/>
      </c>
      <c r="P3959" s="5" t="str">
        <f>IF(D3959="","",
IF(AND(Q3959&lt;&gt;"SIM",U3959&gt;0),"ERRO: % alíquota &gt; 0, mas NÃO permitida ❌",
IF(AND(Q3959="SIM",U3959=0),"ATENÇÃO: alíquota permitida, mas % = 0 🔎",
"Alíquota aplicada corretamente ✅")))</f>
        <v/>
      </c>
      <c r="Q3959" s="5" t="str">
        <f>IF(E3959="","",IFERROR(VLOOKUP(E3959,REGRAS_CST!$A$2:$D$200,4,FALSE),""))</f>
        <v/>
      </c>
      <c r="R3959" s="8"/>
      <c r="S3959" s="7">
        <f>IF($H3959="","",$H3959*(1-$U3959))</f>
        <v>8.9999999999999993E-3</v>
      </c>
      <c r="T3959" s="7">
        <f>IF($I3959="","",$I3959*(1-$U3959))</f>
        <v>1E-3</v>
      </c>
      <c r="U3959" s="7">
        <f>IFERROR(INDEX(BASE_CCLASSTRIB!$E:$E, MATCH(TEXT($D3959,"000000"), BASE_CCLASSTRIB!$A:$A, 0))/100, 0)</f>
        <v>0</v>
      </c>
      <c r="V3959" s="21">
        <f>IFERROR(INDEX(BASE_CCLASSTRIB!$F:$F, MATCH(TEXT($D3959,"000000"), BASE_CCLASSTRIB!$A:$A, 0))/100, 0)</f>
        <v>0</v>
      </c>
    </row>
    <row r="3960" spans="2:22" ht="15.75" customHeight="1" thickTop="1" thickBot="1">
      <c r="B3960" s="8"/>
      <c r="C3960" s="8"/>
      <c r="E3960" s="8" t="str">
        <f>IF(D3960="","",LEFT(D3960,3))</f>
        <v/>
      </c>
      <c r="F3960" s="5" t="str">
        <f>IF(E3960="","",IFERROR(VLOOKUP(E3960,REGRAS_CST!$A$2:$B$200,2,FALSE),""))</f>
        <v/>
      </c>
      <c r="H3960" s="7">
        <v>8.9999999999999993E-3</v>
      </c>
      <c r="I3960" s="7">
        <v>1E-3</v>
      </c>
      <c r="K3960" s="5" t="str">
        <f>IF(E3960="","",IFERROR(VLOOKUP(E3960,REGRAS_CST!$A$2:$C$200,3,FALSE),""))</f>
        <v/>
      </c>
      <c r="L3960" s="10" t="str">
        <f>IF($G3960="", "", $G3960*(1-$V3960))</f>
        <v/>
      </c>
      <c r="M3960" s="30" t="str">
        <f t="shared" si="122"/>
        <v/>
      </c>
      <c r="N3960" s="30" t="str">
        <f t="shared" si="123"/>
        <v/>
      </c>
      <c r="O3960" s="5" t="str">
        <f>IF(D3960="","",
IF(AND(K3960&lt;&gt;"SIM",V3960&gt;0),"ERRO: % BC &gt; 0, mas NÃO permitida ❌",
IF(AND(K3960="SIM",V3960=0),"ATENÇÃO: BC permitida, mas % = 0 🔎",
"Base de cálculo aplicada corretamente ✅")))</f>
        <v/>
      </c>
      <c r="P3960" s="5" t="str">
        <f>IF(D3960="","",
IF(AND(Q3960&lt;&gt;"SIM",U3960&gt;0),"ERRO: % alíquota &gt; 0, mas NÃO permitida ❌",
IF(AND(Q3960="SIM",U3960=0),"ATENÇÃO: alíquota permitida, mas % = 0 🔎",
"Alíquota aplicada corretamente ✅")))</f>
        <v/>
      </c>
      <c r="Q3960" s="5" t="str">
        <f>IF(E3960="","",IFERROR(VLOOKUP(E3960,REGRAS_CST!$A$2:$D$200,4,FALSE),""))</f>
        <v/>
      </c>
      <c r="R3960" s="8"/>
      <c r="S3960" s="7">
        <f>IF($H3960="","",$H3960*(1-$U3960))</f>
        <v>8.9999999999999993E-3</v>
      </c>
      <c r="T3960" s="7">
        <f>IF($I3960="","",$I3960*(1-$U3960))</f>
        <v>1E-3</v>
      </c>
      <c r="U3960" s="7">
        <f>IFERROR(INDEX(BASE_CCLASSTRIB!$E:$E, MATCH(TEXT($D3960,"000000"), BASE_CCLASSTRIB!$A:$A, 0))/100, 0)</f>
        <v>0</v>
      </c>
      <c r="V3960" s="21">
        <f>IFERROR(INDEX(BASE_CCLASSTRIB!$F:$F, MATCH(TEXT($D3960,"000000"), BASE_CCLASSTRIB!$A:$A, 0))/100, 0)</f>
        <v>0</v>
      </c>
    </row>
    <row r="3961" spans="2:22" ht="15.75" customHeight="1" thickTop="1" thickBot="1">
      <c r="B3961" s="8"/>
      <c r="C3961" s="8"/>
      <c r="E3961" s="8" t="str">
        <f>IF(D3961="","",LEFT(D3961,3))</f>
        <v/>
      </c>
      <c r="F3961" s="5" t="str">
        <f>IF(E3961="","",IFERROR(VLOOKUP(E3961,REGRAS_CST!$A$2:$B$200,2,FALSE),""))</f>
        <v/>
      </c>
      <c r="H3961" s="7">
        <v>8.9999999999999993E-3</v>
      </c>
      <c r="I3961" s="7">
        <v>1E-3</v>
      </c>
      <c r="K3961" s="5" t="str">
        <f>IF(E3961="","",IFERROR(VLOOKUP(E3961,REGRAS_CST!$A$2:$C$200,3,FALSE),""))</f>
        <v/>
      </c>
      <c r="L3961" s="10" t="str">
        <f>IF($G3961="", "", $G3961*(1-$V3961))</f>
        <v/>
      </c>
      <c r="M3961" s="30" t="str">
        <f t="shared" si="122"/>
        <v/>
      </c>
      <c r="N3961" s="30" t="str">
        <f t="shared" si="123"/>
        <v/>
      </c>
      <c r="O3961" s="5" t="str">
        <f>IF(D3961="","",
IF(AND(K3961&lt;&gt;"SIM",V3961&gt;0),"ERRO: % BC &gt; 0, mas NÃO permitida ❌",
IF(AND(K3961="SIM",V3961=0),"ATENÇÃO: BC permitida, mas % = 0 🔎",
"Base de cálculo aplicada corretamente ✅")))</f>
        <v/>
      </c>
      <c r="P3961" s="5" t="str">
        <f>IF(D3961="","",
IF(AND(Q3961&lt;&gt;"SIM",U3961&gt;0),"ERRO: % alíquota &gt; 0, mas NÃO permitida ❌",
IF(AND(Q3961="SIM",U3961=0),"ATENÇÃO: alíquota permitida, mas % = 0 🔎",
"Alíquota aplicada corretamente ✅")))</f>
        <v/>
      </c>
      <c r="Q3961" s="5" t="str">
        <f>IF(E3961="","",IFERROR(VLOOKUP(E3961,REGRAS_CST!$A$2:$D$200,4,FALSE),""))</f>
        <v/>
      </c>
      <c r="R3961" s="8"/>
      <c r="S3961" s="7">
        <f>IF($H3961="","",$H3961*(1-$U3961))</f>
        <v>8.9999999999999993E-3</v>
      </c>
      <c r="T3961" s="7">
        <f>IF($I3961="","",$I3961*(1-$U3961))</f>
        <v>1E-3</v>
      </c>
      <c r="U3961" s="7">
        <f>IFERROR(INDEX(BASE_CCLASSTRIB!$E:$E, MATCH(TEXT($D3961,"000000"), BASE_CCLASSTRIB!$A:$A, 0))/100, 0)</f>
        <v>0</v>
      </c>
      <c r="V3961" s="21">
        <f>IFERROR(INDEX(BASE_CCLASSTRIB!$F:$F, MATCH(TEXT($D3961,"000000"), BASE_CCLASSTRIB!$A:$A, 0))/100, 0)</f>
        <v>0</v>
      </c>
    </row>
    <row r="3962" spans="2:22" ht="15.75" customHeight="1" thickTop="1" thickBot="1">
      <c r="B3962" s="8"/>
      <c r="C3962" s="8"/>
      <c r="E3962" s="8" t="str">
        <f>IF(D3962="","",LEFT(D3962,3))</f>
        <v/>
      </c>
      <c r="F3962" s="5" t="str">
        <f>IF(E3962="","",IFERROR(VLOOKUP(E3962,REGRAS_CST!$A$2:$B$200,2,FALSE),""))</f>
        <v/>
      </c>
      <c r="H3962" s="7">
        <v>8.9999999999999993E-3</v>
      </c>
      <c r="I3962" s="7">
        <v>1E-3</v>
      </c>
      <c r="K3962" s="5" t="str">
        <f>IF(E3962="","",IFERROR(VLOOKUP(E3962,REGRAS_CST!$A$2:$C$200,3,FALSE),""))</f>
        <v/>
      </c>
      <c r="L3962" s="10" t="str">
        <f>IF($G3962="", "", $G3962*(1-$V3962))</f>
        <v/>
      </c>
      <c r="M3962" s="30" t="str">
        <f t="shared" si="122"/>
        <v/>
      </c>
      <c r="N3962" s="30" t="str">
        <f t="shared" si="123"/>
        <v/>
      </c>
      <c r="O3962" s="5" t="str">
        <f>IF(D3962="","",
IF(AND(K3962&lt;&gt;"SIM",V3962&gt;0),"ERRO: % BC &gt; 0, mas NÃO permitida ❌",
IF(AND(K3962="SIM",V3962=0),"ATENÇÃO: BC permitida, mas % = 0 🔎",
"Base de cálculo aplicada corretamente ✅")))</f>
        <v/>
      </c>
      <c r="P3962" s="5" t="str">
        <f>IF(D3962="","",
IF(AND(Q3962&lt;&gt;"SIM",U3962&gt;0),"ERRO: % alíquota &gt; 0, mas NÃO permitida ❌",
IF(AND(Q3962="SIM",U3962=0),"ATENÇÃO: alíquota permitida, mas % = 0 🔎",
"Alíquota aplicada corretamente ✅")))</f>
        <v/>
      </c>
      <c r="Q3962" s="5" t="str">
        <f>IF(E3962="","",IFERROR(VLOOKUP(E3962,REGRAS_CST!$A$2:$D$200,4,FALSE),""))</f>
        <v/>
      </c>
      <c r="R3962" s="8"/>
      <c r="S3962" s="7">
        <f>IF($H3962="","",$H3962*(1-$U3962))</f>
        <v>8.9999999999999993E-3</v>
      </c>
      <c r="T3962" s="7">
        <f>IF($I3962="","",$I3962*(1-$U3962))</f>
        <v>1E-3</v>
      </c>
      <c r="U3962" s="7">
        <f>IFERROR(INDEX(BASE_CCLASSTRIB!$E:$E, MATCH(TEXT($D3962,"000000"), BASE_CCLASSTRIB!$A:$A, 0))/100, 0)</f>
        <v>0</v>
      </c>
      <c r="V3962" s="21">
        <f>IFERROR(INDEX(BASE_CCLASSTRIB!$F:$F, MATCH(TEXT($D3962,"000000"), BASE_CCLASSTRIB!$A:$A, 0))/100, 0)</f>
        <v>0</v>
      </c>
    </row>
    <row r="3963" spans="2:22" ht="15.75" customHeight="1" thickTop="1" thickBot="1">
      <c r="B3963" s="8"/>
      <c r="C3963" s="8"/>
      <c r="E3963" s="8" t="str">
        <f>IF(D3963="","",LEFT(D3963,3))</f>
        <v/>
      </c>
      <c r="F3963" s="5" t="str">
        <f>IF(E3963="","",IFERROR(VLOOKUP(E3963,REGRAS_CST!$A$2:$B$200,2,FALSE),""))</f>
        <v/>
      </c>
      <c r="H3963" s="7">
        <v>8.9999999999999993E-3</v>
      </c>
      <c r="I3963" s="7">
        <v>1E-3</v>
      </c>
      <c r="K3963" s="5" t="str">
        <f>IF(E3963="","",IFERROR(VLOOKUP(E3963,REGRAS_CST!$A$2:$C$200,3,FALSE),""))</f>
        <v/>
      </c>
      <c r="L3963" s="10" t="str">
        <f>IF($G3963="", "", $G3963*(1-$V3963))</f>
        <v/>
      </c>
      <c r="M3963" s="30" t="str">
        <f t="shared" si="122"/>
        <v/>
      </c>
      <c r="N3963" s="30" t="str">
        <f t="shared" si="123"/>
        <v/>
      </c>
      <c r="O3963" s="5" t="str">
        <f>IF(D3963="","",
IF(AND(K3963&lt;&gt;"SIM",V3963&gt;0),"ERRO: % BC &gt; 0, mas NÃO permitida ❌",
IF(AND(K3963="SIM",V3963=0),"ATENÇÃO: BC permitida, mas % = 0 🔎",
"Base de cálculo aplicada corretamente ✅")))</f>
        <v/>
      </c>
      <c r="P3963" s="5" t="str">
        <f>IF(D3963="","",
IF(AND(Q3963&lt;&gt;"SIM",U3963&gt;0),"ERRO: % alíquota &gt; 0, mas NÃO permitida ❌",
IF(AND(Q3963="SIM",U3963=0),"ATENÇÃO: alíquota permitida, mas % = 0 🔎",
"Alíquota aplicada corretamente ✅")))</f>
        <v/>
      </c>
      <c r="Q3963" s="5" t="str">
        <f>IF(E3963="","",IFERROR(VLOOKUP(E3963,REGRAS_CST!$A$2:$D$200,4,FALSE),""))</f>
        <v/>
      </c>
      <c r="R3963" s="8"/>
      <c r="S3963" s="7">
        <f>IF($H3963="","",$H3963*(1-$U3963))</f>
        <v>8.9999999999999993E-3</v>
      </c>
      <c r="T3963" s="7">
        <f>IF($I3963="","",$I3963*(1-$U3963))</f>
        <v>1E-3</v>
      </c>
      <c r="U3963" s="7">
        <f>IFERROR(INDEX(BASE_CCLASSTRIB!$E:$E, MATCH(TEXT($D3963,"000000"), BASE_CCLASSTRIB!$A:$A, 0))/100, 0)</f>
        <v>0</v>
      </c>
      <c r="V3963" s="21">
        <f>IFERROR(INDEX(BASE_CCLASSTRIB!$F:$F, MATCH(TEXT($D3963,"000000"), BASE_CCLASSTRIB!$A:$A, 0))/100, 0)</f>
        <v>0</v>
      </c>
    </row>
    <row r="3964" spans="2:22" ht="15.75" customHeight="1" thickTop="1" thickBot="1">
      <c r="B3964" s="8"/>
      <c r="C3964" s="8"/>
      <c r="E3964" s="8" t="str">
        <f>IF(D3964="","",LEFT(D3964,3))</f>
        <v/>
      </c>
      <c r="F3964" s="5" t="str">
        <f>IF(E3964="","",IFERROR(VLOOKUP(E3964,REGRAS_CST!$A$2:$B$200,2,FALSE),""))</f>
        <v/>
      </c>
      <c r="H3964" s="7">
        <v>8.9999999999999993E-3</v>
      </c>
      <c r="I3964" s="7">
        <v>1E-3</v>
      </c>
      <c r="K3964" s="5" t="str">
        <f>IF(E3964="","",IFERROR(VLOOKUP(E3964,REGRAS_CST!$A$2:$C$200,3,FALSE),""))</f>
        <v/>
      </c>
      <c r="L3964" s="10" t="str">
        <f>IF($G3964="", "", $G3964*(1-$V3964))</f>
        <v/>
      </c>
      <c r="M3964" s="30" t="str">
        <f t="shared" si="122"/>
        <v/>
      </c>
      <c r="N3964" s="30" t="str">
        <f t="shared" si="123"/>
        <v/>
      </c>
      <c r="O3964" s="5" t="str">
        <f>IF(D3964="","",
IF(AND(K3964&lt;&gt;"SIM",V3964&gt;0),"ERRO: % BC &gt; 0, mas NÃO permitida ❌",
IF(AND(K3964="SIM",V3964=0),"ATENÇÃO: BC permitida, mas % = 0 🔎",
"Base de cálculo aplicada corretamente ✅")))</f>
        <v/>
      </c>
      <c r="P3964" s="5" t="str">
        <f>IF(D3964="","",
IF(AND(Q3964&lt;&gt;"SIM",U3964&gt;0),"ERRO: % alíquota &gt; 0, mas NÃO permitida ❌",
IF(AND(Q3964="SIM",U3964=0),"ATENÇÃO: alíquota permitida, mas % = 0 🔎",
"Alíquota aplicada corretamente ✅")))</f>
        <v/>
      </c>
      <c r="Q3964" s="5" t="str">
        <f>IF(E3964="","",IFERROR(VLOOKUP(E3964,REGRAS_CST!$A$2:$D$200,4,FALSE),""))</f>
        <v/>
      </c>
      <c r="R3964" s="8"/>
      <c r="S3964" s="7">
        <f>IF($H3964="","",$H3964*(1-$U3964))</f>
        <v>8.9999999999999993E-3</v>
      </c>
      <c r="T3964" s="7">
        <f>IF($I3964="","",$I3964*(1-$U3964))</f>
        <v>1E-3</v>
      </c>
      <c r="U3964" s="7">
        <f>IFERROR(INDEX(BASE_CCLASSTRIB!$E:$E, MATCH(TEXT($D3964,"000000"), BASE_CCLASSTRIB!$A:$A, 0))/100, 0)</f>
        <v>0</v>
      </c>
      <c r="V3964" s="21">
        <f>IFERROR(INDEX(BASE_CCLASSTRIB!$F:$F, MATCH(TEXT($D3964,"000000"), BASE_CCLASSTRIB!$A:$A, 0))/100, 0)</f>
        <v>0</v>
      </c>
    </row>
    <row r="3965" spans="2:22" ht="15.75" customHeight="1" thickTop="1" thickBot="1">
      <c r="B3965" s="8"/>
      <c r="C3965" s="8"/>
      <c r="E3965" s="8" t="str">
        <f>IF(D3965="","",LEFT(D3965,3))</f>
        <v/>
      </c>
      <c r="F3965" s="5" t="str">
        <f>IF(E3965="","",IFERROR(VLOOKUP(E3965,REGRAS_CST!$A$2:$B$200,2,FALSE),""))</f>
        <v/>
      </c>
      <c r="H3965" s="7">
        <v>8.9999999999999993E-3</v>
      </c>
      <c r="I3965" s="7">
        <v>1E-3</v>
      </c>
      <c r="K3965" s="5" t="str">
        <f>IF(E3965="","",IFERROR(VLOOKUP(E3965,REGRAS_CST!$A$2:$C$200,3,FALSE),""))</f>
        <v/>
      </c>
      <c r="L3965" s="10" t="str">
        <f>IF($G3965="", "", $G3965*(1-$V3965))</f>
        <v/>
      </c>
      <c r="M3965" s="30" t="str">
        <f t="shared" si="122"/>
        <v/>
      </c>
      <c r="N3965" s="30" t="str">
        <f t="shared" si="123"/>
        <v/>
      </c>
      <c r="O3965" s="5" t="str">
        <f>IF(D3965="","",
IF(AND(K3965&lt;&gt;"SIM",V3965&gt;0),"ERRO: % BC &gt; 0, mas NÃO permitida ❌",
IF(AND(K3965="SIM",V3965=0),"ATENÇÃO: BC permitida, mas % = 0 🔎",
"Base de cálculo aplicada corretamente ✅")))</f>
        <v/>
      </c>
      <c r="P3965" s="5" t="str">
        <f>IF(D3965="","",
IF(AND(Q3965&lt;&gt;"SIM",U3965&gt;0),"ERRO: % alíquota &gt; 0, mas NÃO permitida ❌",
IF(AND(Q3965="SIM",U3965=0),"ATENÇÃO: alíquota permitida, mas % = 0 🔎",
"Alíquota aplicada corretamente ✅")))</f>
        <v/>
      </c>
      <c r="Q3965" s="5" t="str">
        <f>IF(E3965="","",IFERROR(VLOOKUP(E3965,REGRAS_CST!$A$2:$D$200,4,FALSE),""))</f>
        <v/>
      </c>
      <c r="R3965" s="8"/>
      <c r="S3965" s="7">
        <f>IF($H3965="","",$H3965*(1-$U3965))</f>
        <v>8.9999999999999993E-3</v>
      </c>
      <c r="T3965" s="7">
        <f>IF($I3965="","",$I3965*(1-$U3965))</f>
        <v>1E-3</v>
      </c>
      <c r="U3965" s="7">
        <f>IFERROR(INDEX(BASE_CCLASSTRIB!$E:$E, MATCH(TEXT($D3965,"000000"), BASE_CCLASSTRIB!$A:$A, 0))/100, 0)</f>
        <v>0</v>
      </c>
      <c r="V3965" s="21">
        <f>IFERROR(INDEX(BASE_CCLASSTRIB!$F:$F, MATCH(TEXT($D3965,"000000"), BASE_CCLASSTRIB!$A:$A, 0))/100, 0)</f>
        <v>0</v>
      </c>
    </row>
    <row r="3966" spans="2:22" ht="15.75" customHeight="1" thickTop="1" thickBot="1">
      <c r="B3966" s="8"/>
      <c r="C3966" s="8"/>
      <c r="E3966" s="8" t="str">
        <f>IF(D3966="","",LEFT(D3966,3))</f>
        <v/>
      </c>
      <c r="F3966" s="5" t="str">
        <f>IF(E3966="","",IFERROR(VLOOKUP(E3966,REGRAS_CST!$A$2:$B$200,2,FALSE),""))</f>
        <v/>
      </c>
      <c r="H3966" s="7">
        <v>8.9999999999999993E-3</v>
      </c>
      <c r="I3966" s="7">
        <v>1E-3</v>
      </c>
      <c r="K3966" s="5" t="str">
        <f>IF(E3966="","",IFERROR(VLOOKUP(E3966,REGRAS_CST!$A$2:$C$200,3,FALSE),""))</f>
        <v/>
      </c>
      <c r="L3966" s="10" t="str">
        <f>IF($G3966="", "", $G3966*(1-$V3966))</f>
        <v/>
      </c>
      <c r="M3966" s="30" t="str">
        <f t="shared" si="122"/>
        <v/>
      </c>
      <c r="N3966" s="30" t="str">
        <f t="shared" si="123"/>
        <v/>
      </c>
      <c r="O3966" s="5" t="str">
        <f>IF(D3966="","",
IF(AND(K3966&lt;&gt;"SIM",V3966&gt;0),"ERRO: % BC &gt; 0, mas NÃO permitida ❌",
IF(AND(K3966="SIM",V3966=0),"ATENÇÃO: BC permitida, mas % = 0 🔎",
"Base de cálculo aplicada corretamente ✅")))</f>
        <v/>
      </c>
      <c r="P3966" s="5" t="str">
        <f>IF(D3966="","",
IF(AND(Q3966&lt;&gt;"SIM",U3966&gt;0),"ERRO: % alíquota &gt; 0, mas NÃO permitida ❌",
IF(AND(Q3966="SIM",U3966=0),"ATENÇÃO: alíquota permitida, mas % = 0 🔎",
"Alíquota aplicada corretamente ✅")))</f>
        <v/>
      </c>
      <c r="Q3966" s="5" t="str">
        <f>IF(E3966="","",IFERROR(VLOOKUP(E3966,REGRAS_CST!$A$2:$D$200,4,FALSE),""))</f>
        <v/>
      </c>
      <c r="R3966" s="8"/>
      <c r="S3966" s="7">
        <f>IF($H3966="","",$H3966*(1-$U3966))</f>
        <v>8.9999999999999993E-3</v>
      </c>
      <c r="T3966" s="7">
        <f>IF($I3966="","",$I3966*(1-$U3966))</f>
        <v>1E-3</v>
      </c>
      <c r="U3966" s="7">
        <f>IFERROR(INDEX(BASE_CCLASSTRIB!$E:$E, MATCH(TEXT($D3966,"000000"), BASE_CCLASSTRIB!$A:$A, 0))/100, 0)</f>
        <v>0</v>
      </c>
      <c r="V3966" s="21">
        <f>IFERROR(INDEX(BASE_CCLASSTRIB!$F:$F, MATCH(TEXT($D3966,"000000"), BASE_CCLASSTRIB!$A:$A, 0))/100, 0)</f>
        <v>0</v>
      </c>
    </row>
    <row r="3967" spans="2:22" ht="15.75" customHeight="1" thickTop="1" thickBot="1">
      <c r="B3967" s="8"/>
      <c r="C3967" s="8"/>
      <c r="E3967" s="8" t="str">
        <f>IF(D3967="","",LEFT(D3967,3))</f>
        <v/>
      </c>
      <c r="F3967" s="5" t="str">
        <f>IF(E3967="","",IFERROR(VLOOKUP(E3967,REGRAS_CST!$A$2:$B$200,2,FALSE),""))</f>
        <v/>
      </c>
      <c r="H3967" s="7">
        <v>8.9999999999999993E-3</v>
      </c>
      <c r="I3967" s="7">
        <v>1E-3</v>
      </c>
      <c r="K3967" s="5" t="str">
        <f>IF(E3967="","",IFERROR(VLOOKUP(E3967,REGRAS_CST!$A$2:$C$200,3,FALSE),""))</f>
        <v/>
      </c>
      <c r="L3967" s="10" t="str">
        <f>IF($G3967="", "", $G3967*(1-$V3967))</f>
        <v/>
      </c>
      <c r="M3967" s="30" t="str">
        <f t="shared" si="122"/>
        <v/>
      </c>
      <c r="N3967" s="30" t="str">
        <f t="shared" si="123"/>
        <v/>
      </c>
      <c r="O3967" s="5" t="str">
        <f>IF(D3967="","",
IF(AND(K3967&lt;&gt;"SIM",V3967&gt;0),"ERRO: % BC &gt; 0, mas NÃO permitida ❌",
IF(AND(K3967="SIM",V3967=0),"ATENÇÃO: BC permitida, mas % = 0 🔎",
"Base de cálculo aplicada corretamente ✅")))</f>
        <v/>
      </c>
      <c r="P3967" s="5" t="str">
        <f>IF(D3967="","",
IF(AND(Q3967&lt;&gt;"SIM",U3967&gt;0),"ERRO: % alíquota &gt; 0, mas NÃO permitida ❌",
IF(AND(Q3967="SIM",U3967=0),"ATENÇÃO: alíquota permitida, mas % = 0 🔎",
"Alíquota aplicada corretamente ✅")))</f>
        <v/>
      </c>
      <c r="Q3967" s="5" t="str">
        <f>IF(E3967="","",IFERROR(VLOOKUP(E3967,REGRAS_CST!$A$2:$D$200,4,FALSE),""))</f>
        <v/>
      </c>
      <c r="R3967" s="8"/>
      <c r="S3967" s="7">
        <f>IF($H3967="","",$H3967*(1-$U3967))</f>
        <v>8.9999999999999993E-3</v>
      </c>
      <c r="T3967" s="7">
        <f>IF($I3967="","",$I3967*(1-$U3967))</f>
        <v>1E-3</v>
      </c>
      <c r="U3967" s="7">
        <f>IFERROR(INDEX(BASE_CCLASSTRIB!$E:$E, MATCH(TEXT($D3967,"000000"), BASE_CCLASSTRIB!$A:$A, 0))/100, 0)</f>
        <v>0</v>
      </c>
      <c r="V3967" s="21">
        <f>IFERROR(INDEX(BASE_CCLASSTRIB!$F:$F, MATCH(TEXT($D3967,"000000"), BASE_CCLASSTRIB!$A:$A, 0))/100, 0)</f>
        <v>0</v>
      </c>
    </row>
    <row r="3968" spans="2:22" ht="15.75" customHeight="1" thickTop="1" thickBot="1">
      <c r="B3968" s="8"/>
      <c r="C3968" s="8"/>
      <c r="E3968" s="8" t="str">
        <f>IF(D3968="","",LEFT(D3968,3))</f>
        <v/>
      </c>
      <c r="F3968" s="5" t="str">
        <f>IF(E3968="","",IFERROR(VLOOKUP(E3968,REGRAS_CST!$A$2:$B$200,2,FALSE),""))</f>
        <v/>
      </c>
      <c r="H3968" s="7">
        <v>8.9999999999999993E-3</v>
      </c>
      <c r="I3968" s="7">
        <v>1E-3</v>
      </c>
      <c r="K3968" s="5" t="str">
        <f>IF(E3968="","",IFERROR(VLOOKUP(E3968,REGRAS_CST!$A$2:$C$200,3,FALSE),""))</f>
        <v/>
      </c>
      <c r="L3968" s="10" t="str">
        <f>IF($G3968="", "", $G3968*(1-$V3968))</f>
        <v/>
      </c>
      <c r="M3968" s="30" t="str">
        <f t="shared" si="122"/>
        <v/>
      </c>
      <c r="N3968" s="30" t="str">
        <f t="shared" si="123"/>
        <v/>
      </c>
      <c r="O3968" s="5" t="str">
        <f>IF(D3968="","",
IF(AND(K3968&lt;&gt;"SIM",V3968&gt;0),"ERRO: % BC &gt; 0, mas NÃO permitida ❌",
IF(AND(K3968="SIM",V3968=0),"ATENÇÃO: BC permitida, mas % = 0 🔎",
"Base de cálculo aplicada corretamente ✅")))</f>
        <v/>
      </c>
      <c r="P3968" s="5" t="str">
        <f>IF(D3968="","",
IF(AND(Q3968&lt;&gt;"SIM",U3968&gt;0),"ERRO: % alíquota &gt; 0, mas NÃO permitida ❌",
IF(AND(Q3968="SIM",U3968=0),"ATENÇÃO: alíquota permitida, mas % = 0 🔎",
"Alíquota aplicada corretamente ✅")))</f>
        <v/>
      </c>
      <c r="Q3968" s="5" t="str">
        <f>IF(E3968="","",IFERROR(VLOOKUP(E3968,REGRAS_CST!$A$2:$D$200,4,FALSE),""))</f>
        <v/>
      </c>
      <c r="R3968" s="8"/>
      <c r="S3968" s="7">
        <f>IF($H3968="","",$H3968*(1-$U3968))</f>
        <v>8.9999999999999993E-3</v>
      </c>
      <c r="T3968" s="7">
        <f>IF($I3968="","",$I3968*(1-$U3968))</f>
        <v>1E-3</v>
      </c>
      <c r="U3968" s="7">
        <f>IFERROR(INDEX(BASE_CCLASSTRIB!$E:$E, MATCH(TEXT($D3968,"000000"), BASE_CCLASSTRIB!$A:$A, 0))/100, 0)</f>
        <v>0</v>
      </c>
      <c r="V3968" s="21">
        <f>IFERROR(INDEX(BASE_CCLASSTRIB!$F:$F, MATCH(TEXT($D3968,"000000"), BASE_CCLASSTRIB!$A:$A, 0))/100, 0)</f>
        <v>0</v>
      </c>
    </row>
    <row r="3969" spans="2:22" ht="15.75" customHeight="1" thickTop="1" thickBot="1">
      <c r="B3969" s="8"/>
      <c r="C3969" s="8"/>
      <c r="E3969" s="8" t="str">
        <f>IF(D3969="","",LEFT(D3969,3))</f>
        <v/>
      </c>
      <c r="F3969" s="5" t="str">
        <f>IF(E3969="","",IFERROR(VLOOKUP(E3969,REGRAS_CST!$A$2:$B$200,2,FALSE),""))</f>
        <v/>
      </c>
      <c r="H3969" s="7">
        <v>8.9999999999999993E-3</v>
      </c>
      <c r="I3969" s="7">
        <v>1E-3</v>
      </c>
      <c r="K3969" s="5" t="str">
        <f>IF(E3969="","",IFERROR(VLOOKUP(E3969,REGRAS_CST!$A$2:$C$200,3,FALSE),""))</f>
        <v/>
      </c>
      <c r="L3969" s="10" t="str">
        <f>IF($G3969="", "", $G3969*(1-$V3969))</f>
        <v/>
      </c>
      <c r="M3969" s="30" t="str">
        <f t="shared" si="122"/>
        <v/>
      </c>
      <c r="N3969" s="30" t="str">
        <f t="shared" si="123"/>
        <v/>
      </c>
      <c r="O3969" s="5" t="str">
        <f>IF(D3969="","",
IF(AND(K3969&lt;&gt;"SIM",V3969&gt;0),"ERRO: % BC &gt; 0, mas NÃO permitida ❌",
IF(AND(K3969="SIM",V3969=0),"ATENÇÃO: BC permitida, mas % = 0 🔎",
"Base de cálculo aplicada corretamente ✅")))</f>
        <v/>
      </c>
      <c r="P3969" s="5" t="str">
        <f>IF(D3969="","",
IF(AND(Q3969&lt;&gt;"SIM",U3969&gt;0),"ERRO: % alíquota &gt; 0, mas NÃO permitida ❌",
IF(AND(Q3969="SIM",U3969=0),"ATENÇÃO: alíquota permitida, mas % = 0 🔎",
"Alíquota aplicada corretamente ✅")))</f>
        <v/>
      </c>
      <c r="Q3969" s="5" t="str">
        <f>IF(E3969="","",IFERROR(VLOOKUP(E3969,REGRAS_CST!$A$2:$D$200,4,FALSE),""))</f>
        <v/>
      </c>
      <c r="R3969" s="8"/>
      <c r="S3969" s="7">
        <f>IF($H3969="","",$H3969*(1-$U3969))</f>
        <v>8.9999999999999993E-3</v>
      </c>
      <c r="T3969" s="7">
        <f>IF($I3969="","",$I3969*(1-$U3969))</f>
        <v>1E-3</v>
      </c>
      <c r="U3969" s="7">
        <f>IFERROR(INDEX(BASE_CCLASSTRIB!$E:$E, MATCH(TEXT($D3969,"000000"), BASE_CCLASSTRIB!$A:$A, 0))/100, 0)</f>
        <v>0</v>
      </c>
      <c r="V3969" s="21">
        <f>IFERROR(INDEX(BASE_CCLASSTRIB!$F:$F, MATCH(TEXT($D3969,"000000"), BASE_CCLASSTRIB!$A:$A, 0))/100, 0)</f>
        <v>0</v>
      </c>
    </row>
    <row r="3970" spans="2:22" ht="15.75" customHeight="1" thickTop="1" thickBot="1">
      <c r="B3970" s="8"/>
      <c r="C3970" s="8"/>
      <c r="E3970" s="8" t="str">
        <f>IF(D3970="","",LEFT(D3970,3))</f>
        <v/>
      </c>
      <c r="F3970" s="5" t="str">
        <f>IF(E3970="","",IFERROR(VLOOKUP(E3970,REGRAS_CST!$A$2:$B$200,2,FALSE),""))</f>
        <v/>
      </c>
      <c r="H3970" s="7">
        <v>8.9999999999999993E-3</v>
      </c>
      <c r="I3970" s="7">
        <v>1E-3</v>
      </c>
      <c r="K3970" s="5" t="str">
        <f>IF(E3970="","",IFERROR(VLOOKUP(E3970,REGRAS_CST!$A$2:$C$200,3,FALSE),""))</f>
        <v/>
      </c>
      <c r="L3970" s="10" t="str">
        <f>IF($G3970="", "", $G3970*(1-$V3970))</f>
        <v/>
      </c>
      <c r="M3970" s="30" t="str">
        <f t="shared" si="122"/>
        <v/>
      </c>
      <c r="N3970" s="30" t="str">
        <f t="shared" si="123"/>
        <v/>
      </c>
      <c r="O3970" s="5" t="str">
        <f>IF(D3970="","",
IF(AND(K3970&lt;&gt;"SIM",V3970&gt;0),"ERRO: % BC &gt; 0, mas NÃO permitida ❌",
IF(AND(K3970="SIM",V3970=0),"ATENÇÃO: BC permitida, mas % = 0 🔎",
"Base de cálculo aplicada corretamente ✅")))</f>
        <v/>
      </c>
      <c r="P3970" s="5" t="str">
        <f>IF(D3970="","",
IF(AND(Q3970&lt;&gt;"SIM",U3970&gt;0),"ERRO: % alíquota &gt; 0, mas NÃO permitida ❌",
IF(AND(Q3970="SIM",U3970=0),"ATENÇÃO: alíquota permitida, mas % = 0 🔎",
"Alíquota aplicada corretamente ✅")))</f>
        <v/>
      </c>
      <c r="Q3970" s="5" t="str">
        <f>IF(E3970="","",IFERROR(VLOOKUP(E3970,REGRAS_CST!$A$2:$D$200,4,FALSE),""))</f>
        <v/>
      </c>
      <c r="R3970" s="8"/>
      <c r="S3970" s="7">
        <f>IF($H3970="","",$H3970*(1-$U3970))</f>
        <v>8.9999999999999993E-3</v>
      </c>
      <c r="T3970" s="7">
        <f>IF($I3970="","",$I3970*(1-$U3970))</f>
        <v>1E-3</v>
      </c>
      <c r="U3970" s="7">
        <f>IFERROR(INDEX(BASE_CCLASSTRIB!$E:$E, MATCH(TEXT($D3970,"000000"), BASE_CCLASSTRIB!$A:$A, 0))/100, 0)</f>
        <v>0</v>
      </c>
      <c r="V3970" s="21">
        <f>IFERROR(INDEX(BASE_CCLASSTRIB!$F:$F, MATCH(TEXT($D3970,"000000"), BASE_CCLASSTRIB!$A:$A, 0))/100, 0)</f>
        <v>0</v>
      </c>
    </row>
    <row r="3971" spans="2:22" ht="15.75" customHeight="1" thickTop="1" thickBot="1">
      <c r="B3971" s="8"/>
      <c r="C3971" s="8"/>
      <c r="E3971" s="8" t="str">
        <f>IF(D3971="","",LEFT(D3971,3))</f>
        <v/>
      </c>
      <c r="F3971" s="5" t="str">
        <f>IF(E3971="","",IFERROR(VLOOKUP(E3971,REGRAS_CST!$A$2:$B$200,2,FALSE),""))</f>
        <v/>
      </c>
      <c r="H3971" s="7">
        <v>8.9999999999999993E-3</v>
      </c>
      <c r="I3971" s="7">
        <v>1E-3</v>
      </c>
      <c r="K3971" s="5" t="str">
        <f>IF(E3971="","",IFERROR(VLOOKUP(E3971,REGRAS_CST!$A$2:$C$200,3,FALSE),""))</f>
        <v/>
      </c>
      <c r="L3971" s="10" t="str">
        <f>IF($G3971="", "", $G3971*(1-$V3971))</f>
        <v/>
      </c>
      <c r="M3971" s="30" t="str">
        <f t="shared" si="122"/>
        <v/>
      </c>
      <c r="N3971" s="30" t="str">
        <f t="shared" si="123"/>
        <v/>
      </c>
      <c r="O3971" s="5" t="str">
        <f>IF(D3971="","",
IF(AND(K3971&lt;&gt;"SIM",V3971&gt;0),"ERRO: % BC &gt; 0, mas NÃO permitida ❌",
IF(AND(K3971="SIM",V3971=0),"ATENÇÃO: BC permitida, mas % = 0 🔎",
"Base de cálculo aplicada corretamente ✅")))</f>
        <v/>
      </c>
      <c r="P3971" s="5" t="str">
        <f>IF(D3971="","",
IF(AND(Q3971&lt;&gt;"SIM",U3971&gt;0),"ERRO: % alíquota &gt; 0, mas NÃO permitida ❌",
IF(AND(Q3971="SIM",U3971=0),"ATENÇÃO: alíquota permitida, mas % = 0 🔎",
"Alíquota aplicada corretamente ✅")))</f>
        <v/>
      </c>
      <c r="Q3971" s="5" t="str">
        <f>IF(E3971="","",IFERROR(VLOOKUP(E3971,REGRAS_CST!$A$2:$D$200,4,FALSE),""))</f>
        <v/>
      </c>
      <c r="R3971" s="8"/>
      <c r="S3971" s="7">
        <f>IF($H3971="","",$H3971*(1-$U3971))</f>
        <v>8.9999999999999993E-3</v>
      </c>
      <c r="T3971" s="7">
        <f>IF($I3971="","",$I3971*(1-$U3971))</f>
        <v>1E-3</v>
      </c>
      <c r="U3971" s="7">
        <f>IFERROR(INDEX(BASE_CCLASSTRIB!$E:$E, MATCH(TEXT($D3971,"000000"), BASE_CCLASSTRIB!$A:$A, 0))/100, 0)</f>
        <v>0</v>
      </c>
      <c r="V3971" s="21">
        <f>IFERROR(INDEX(BASE_CCLASSTRIB!$F:$F, MATCH(TEXT($D3971,"000000"), BASE_CCLASSTRIB!$A:$A, 0))/100, 0)</f>
        <v>0</v>
      </c>
    </row>
    <row r="3972" spans="2:22" ht="15.75" customHeight="1" thickTop="1" thickBot="1">
      <c r="B3972" s="8"/>
      <c r="C3972" s="8"/>
      <c r="E3972" s="8" t="str">
        <f>IF(D3972="","",LEFT(D3972,3))</f>
        <v/>
      </c>
      <c r="F3972" s="5" t="str">
        <f>IF(E3972="","",IFERROR(VLOOKUP(E3972,REGRAS_CST!$A$2:$B$200,2,FALSE),""))</f>
        <v/>
      </c>
      <c r="H3972" s="7">
        <v>8.9999999999999993E-3</v>
      </c>
      <c r="I3972" s="7">
        <v>1E-3</v>
      </c>
      <c r="K3972" s="5" t="str">
        <f>IF(E3972="","",IFERROR(VLOOKUP(E3972,REGRAS_CST!$A$2:$C$200,3,FALSE),""))</f>
        <v/>
      </c>
      <c r="L3972" s="10" t="str">
        <f>IF($G3972="", "", $G3972*(1-$V3972))</f>
        <v/>
      </c>
      <c r="M3972" s="30" t="str">
        <f t="shared" si="122"/>
        <v/>
      </c>
      <c r="N3972" s="30" t="str">
        <f t="shared" si="123"/>
        <v/>
      </c>
      <c r="O3972" s="5" t="str">
        <f>IF(D3972="","",
IF(AND(K3972&lt;&gt;"SIM",V3972&gt;0),"ERRO: % BC &gt; 0, mas NÃO permitida ❌",
IF(AND(K3972="SIM",V3972=0),"ATENÇÃO: BC permitida, mas % = 0 🔎",
"Base de cálculo aplicada corretamente ✅")))</f>
        <v/>
      </c>
      <c r="P3972" s="5" t="str">
        <f>IF(D3972="","",
IF(AND(Q3972&lt;&gt;"SIM",U3972&gt;0),"ERRO: % alíquota &gt; 0, mas NÃO permitida ❌",
IF(AND(Q3972="SIM",U3972=0),"ATENÇÃO: alíquota permitida, mas % = 0 🔎",
"Alíquota aplicada corretamente ✅")))</f>
        <v/>
      </c>
      <c r="Q3972" s="5" t="str">
        <f>IF(E3972="","",IFERROR(VLOOKUP(E3972,REGRAS_CST!$A$2:$D$200,4,FALSE),""))</f>
        <v/>
      </c>
      <c r="R3972" s="8"/>
      <c r="S3972" s="7">
        <f>IF($H3972="","",$H3972*(1-$U3972))</f>
        <v>8.9999999999999993E-3</v>
      </c>
      <c r="T3972" s="7">
        <f>IF($I3972="","",$I3972*(1-$U3972))</f>
        <v>1E-3</v>
      </c>
      <c r="U3972" s="7">
        <f>IFERROR(INDEX(BASE_CCLASSTRIB!$E:$E, MATCH(TEXT($D3972,"000000"), BASE_CCLASSTRIB!$A:$A, 0))/100, 0)</f>
        <v>0</v>
      </c>
      <c r="V3972" s="21">
        <f>IFERROR(INDEX(BASE_CCLASSTRIB!$F:$F, MATCH(TEXT($D3972,"000000"), BASE_CCLASSTRIB!$A:$A, 0))/100, 0)</f>
        <v>0</v>
      </c>
    </row>
    <row r="3973" spans="2:22" ht="15.75" customHeight="1" thickTop="1" thickBot="1">
      <c r="B3973" s="8"/>
      <c r="C3973" s="8"/>
      <c r="E3973" s="8" t="str">
        <f>IF(D3973="","",LEFT(D3973,3))</f>
        <v/>
      </c>
      <c r="F3973" s="5" t="str">
        <f>IF(E3973="","",IFERROR(VLOOKUP(E3973,REGRAS_CST!$A$2:$B$200,2,FALSE),""))</f>
        <v/>
      </c>
      <c r="H3973" s="7">
        <v>8.9999999999999993E-3</v>
      </c>
      <c r="I3973" s="7">
        <v>1E-3</v>
      </c>
      <c r="K3973" s="5" t="str">
        <f>IF(E3973="","",IFERROR(VLOOKUP(E3973,REGRAS_CST!$A$2:$C$200,3,FALSE),""))</f>
        <v/>
      </c>
      <c r="L3973" s="10" t="str">
        <f>IF($G3973="", "", $G3973*(1-$V3973))</f>
        <v/>
      </c>
      <c r="M3973" s="30" t="str">
        <f t="shared" ref="M3973:M4036" si="124">IF(OR($L3973="",$S3973=""),"",TRUNC(VALUE($L3973)*VALUE($S3973),2))</f>
        <v/>
      </c>
      <c r="N3973" s="30" t="str">
        <f t="shared" ref="N3973:N4036" si="125">IF(OR($L3973="",$T3973=""),"",TRUNC(VALUE($L3973)*VALUE($T3973),2))</f>
        <v/>
      </c>
      <c r="O3973" s="5" t="str">
        <f>IF(D3973="","",
IF(AND(K3973&lt;&gt;"SIM",V3973&gt;0),"ERRO: % BC &gt; 0, mas NÃO permitida ❌",
IF(AND(K3973="SIM",V3973=0),"ATENÇÃO: BC permitida, mas % = 0 🔎",
"Base de cálculo aplicada corretamente ✅")))</f>
        <v/>
      </c>
      <c r="P3973" s="5" t="str">
        <f>IF(D3973="","",
IF(AND(Q3973&lt;&gt;"SIM",U3973&gt;0),"ERRO: % alíquota &gt; 0, mas NÃO permitida ❌",
IF(AND(Q3973="SIM",U3973=0),"ATENÇÃO: alíquota permitida, mas % = 0 🔎",
"Alíquota aplicada corretamente ✅")))</f>
        <v/>
      </c>
      <c r="Q3973" s="5" t="str">
        <f>IF(E3973="","",IFERROR(VLOOKUP(E3973,REGRAS_CST!$A$2:$D$200,4,FALSE),""))</f>
        <v/>
      </c>
      <c r="R3973" s="8"/>
      <c r="S3973" s="7">
        <f>IF($H3973="","",$H3973*(1-$U3973))</f>
        <v>8.9999999999999993E-3</v>
      </c>
      <c r="T3973" s="7">
        <f>IF($I3973="","",$I3973*(1-$U3973))</f>
        <v>1E-3</v>
      </c>
      <c r="U3973" s="7">
        <f>IFERROR(INDEX(BASE_CCLASSTRIB!$E:$E, MATCH(TEXT($D3973,"000000"), BASE_CCLASSTRIB!$A:$A, 0))/100, 0)</f>
        <v>0</v>
      </c>
      <c r="V3973" s="21">
        <f>IFERROR(INDEX(BASE_CCLASSTRIB!$F:$F, MATCH(TEXT($D3973,"000000"), BASE_CCLASSTRIB!$A:$A, 0))/100, 0)</f>
        <v>0</v>
      </c>
    </row>
    <row r="3974" spans="2:22" ht="15.75" customHeight="1" thickTop="1" thickBot="1">
      <c r="B3974" s="8"/>
      <c r="C3974" s="8"/>
      <c r="E3974" s="8" t="str">
        <f>IF(D3974="","",LEFT(D3974,3))</f>
        <v/>
      </c>
      <c r="F3974" s="5" t="str">
        <f>IF(E3974="","",IFERROR(VLOOKUP(E3974,REGRAS_CST!$A$2:$B$200,2,FALSE),""))</f>
        <v/>
      </c>
      <c r="H3974" s="7">
        <v>8.9999999999999993E-3</v>
      </c>
      <c r="I3974" s="7">
        <v>1E-3</v>
      </c>
      <c r="K3974" s="5" t="str">
        <f>IF(E3974="","",IFERROR(VLOOKUP(E3974,REGRAS_CST!$A$2:$C$200,3,FALSE),""))</f>
        <v/>
      </c>
      <c r="L3974" s="10" t="str">
        <f>IF($G3974="", "", $G3974*(1-$V3974))</f>
        <v/>
      </c>
      <c r="M3974" s="30" t="str">
        <f t="shared" si="124"/>
        <v/>
      </c>
      <c r="N3974" s="30" t="str">
        <f t="shared" si="125"/>
        <v/>
      </c>
      <c r="O3974" s="5" t="str">
        <f>IF(D3974="","",
IF(AND(K3974&lt;&gt;"SIM",V3974&gt;0),"ERRO: % BC &gt; 0, mas NÃO permitida ❌",
IF(AND(K3974="SIM",V3974=0),"ATENÇÃO: BC permitida, mas % = 0 🔎",
"Base de cálculo aplicada corretamente ✅")))</f>
        <v/>
      </c>
      <c r="P3974" s="5" t="str">
        <f>IF(D3974="","",
IF(AND(Q3974&lt;&gt;"SIM",U3974&gt;0),"ERRO: % alíquota &gt; 0, mas NÃO permitida ❌",
IF(AND(Q3974="SIM",U3974=0),"ATENÇÃO: alíquota permitida, mas % = 0 🔎",
"Alíquota aplicada corretamente ✅")))</f>
        <v/>
      </c>
      <c r="Q3974" s="5" t="str">
        <f>IF(E3974="","",IFERROR(VLOOKUP(E3974,REGRAS_CST!$A$2:$D$200,4,FALSE),""))</f>
        <v/>
      </c>
      <c r="R3974" s="8"/>
      <c r="S3974" s="7">
        <f>IF($H3974="","",$H3974*(1-$U3974))</f>
        <v>8.9999999999999993E-3</v>
      </c>
      <c r="T3974" s="7">
        <f>IF($I3974="","",$I3974*(1-$U3974))</f>
        <v>1E-3</v>
      </c>
      <c r="U3974" s="7">
        <f>IFERROR(INDEX(BASE_CCLASSTRIB!$E:$E, MATCH(TEXT($D3974,"000000"), BASE_CCLASSTRIB!$A:$A, 0))/100, 0)</f>
        <v>0</v>
      </c>
      <c r="V3974" s="21">
        <f>IFERROR(INDEX(BASE_CCLASSTRIB!$F:$F, MATCH(TEXT($D3974,"000000"), BASE_CCLASSTRIB!$A:$A, 0))/100, 0)</f>
        <v>0</v>
      </c>
    </row>
    <row r="3975" spans="2:22" ht="15.75" customHeight="1" thickTop="1" thickBot="1">
      <c r="B3975" s="8"/>
      <c r="C3975" s="8"/>
      <c r="E3975" s="8" t="str">
        <f>IF(D3975="","",LEFT(D3975,3))</f>
        <v/>
      </c>
      <c r="F3975" s="5" t="str">
        <f>IF(E3975="","",IFERROR(VLOOKUP(E3975,REGRAS_CST!$A$2:$B$200,2,FALSE),""))</f>
        <v/>
      </c>
      <c r="H3975" s="7">
        <v>8.9999999999999993E-3</v>
      </c>
      <c r="I3975" s="7">
        <v>1E-3</v>
      </c>
      <c r="K3975" s="5" t="str">
        <f>IF(E3975="","",IFERROR(VLOOKUP(E3975,REGRAS_CST!$A$2:$C$200,3,FALSE),""))</f>
        <v/>
      </c>
      <c r="L3975" s="10" t="str">
        <f>IF($G3975="", "", $G3975*(1-$V3975))</f>
        <v/>
      </c>
      <c r="M3975" s="30" t="str">
        <f t="shared" si="124"/>
        <v/>
      </c>
      <c r="N3975" s="30" t="str">
        <f t="shared" si="125"/>
        <v/>
      </c>
      <c r="O3975" s="5" t="str">
        <f>IF(D3975="","",
IF(AND(K3975&lt;&gt;"SIM",V3975&gt;0),"ERRO: % BC &gt; 0, mas NÃO permitida ❌",
IF(AND(K3975="SIM",V3975=0),"ATENÇÃO: BC permitida, mas % = 0 🔎",
"Base de cálculo aplicada corretamente ✅")))</f>
        <v/>
      </c>
      <c r="P3975" s="5" t="str">
        <f>IF(D3975="","",
IF(AND(Q3975&lt;&gt;"SIM",U3975&gt;0),"ERRO: % alíquota &gt; 0, mas NÃO permitida ❌",
IF(AND(Q3975="SIM",U3975=0),"ATENÇÃO: alíquota permitida, mas % = 0 🔎",
"Alíquota aplicada corretamente ✅")))</f>
        <v/>
      </c>
      <c r="Q3975" s="5" t="str">
        <f>IF(E3975="","",IFERROR(VLOOKUP(E3975,REGRAS_CST!$A$2:$D$200,4,FALSE),""))</f>
        <v/>
      </c>
      <c r="R3975" s="8"/>
      <c r="S3975" s="7">
        <f>IF($H3975="","",$H3975*(1-$U3975))</f>
        <v>8.9999999999999993E-3</v>
      </c>
      <c r="T3975" s="7">
        <f>IF($I3975="","",$I3975*(1-$U3975))</f>
        <v>1E-3</v>
      </c>
      <c r="U3975" s="7">
        <f>IFERROR(INDEX(BASE_CCLASSTRIB!$E:$E, MATCH(TEXT($D3975,"000000"), BASE_CCLASSTRIB!$A:$A, 0))/100, 0)</f>
        <v>0</v>
      </c>
      <c r="V3975" s="21">
        <f>IFERROR(INDEX(BASE_CCLASSTRIB!$F:$F, MATCH(TEXT($D3975,"000000"), BASE_CCLASSTRIB!$A:$A, 0))/100, 0)</f>
        <v>0</v>
      </c>
    </row>
    <row r="3976" spans="2:22" ht="15.75" customHeight="1" thickTop="1" thickBot="1">
      <c r="B3976" s="8"/>
      <c r="C3976" s="8"/>
      <c r="E3976" s="8" t="str">
        <f>IF(D3976="","",LEFT(D3976,3))</f>
        <v/>
      </c>
      <c r="F3976" s="5" t="str">
        <f>IF(E3976="","",IFERROR(VLOOKUP(E3976,REGRAS_CST!$A$2:$B$200,2,FALSE),""))</f>
        <v/>
      </c>
      <c r="H3976" s="7">
        <v>8.9999999999999993E-3</v>
      </c>
      <c r="I3976" s="7">
        <v>1E-3</v>
      </c>
      <c r="K3976" s="5" t="str">
        <f>IF(E3976="","",IFERROR(VLOOKUP(E3976,REGRAS_CST!$A$2:$C$200,3,FALSE),""))</f>
        <v/>
      </c>
      <c r="L3976" s="10" t="str">
        <f>IF($G3976="", "", $G3976*(1-$V3976))</f>
        <v/>
      </c>
      <c r="M3976" s="30" t="str">
        <f t="shared" si="124"/>
        <v/>
      </c>
      <c r="N3976" s="30" t="str">
        <f t="shared" si="125"/>
        <v/>
      </c>
      <c r="O3976" s="5" t="str">
        <f>IF(D3976="","",
IF(AND(K3976&lt;&gt;"SIM",V3976&gt;0),"ERRO: % BC &gt; 0, mas NÃO permitida ❌",
IF(AND(K3976="SIM",V3976=0),"ATENÇÃO: BC permitida, mas % = 0 🔎",
"Base de cálculo aplicada corretamente ✅")))</f>
        <v/>
      </c>
      <c r="P3976" s="5" t="str">
        <f>IF(D3976="","",
IF(AND(Q3976&lt;&gt;"SIM",U3976&gt;0),"ERRO: % alíquota &gt; 0, mas NÃO permitida ❌",
IF(AND(Q3976="SIM",U3976=0),"ATENÇÃO: alíquota permitida, mas % = 0 🔎",
"Alíquota aplicada corretamente ✅")))</f>
        <v/>
      </c>
      <c r="Q3976" s="5" t="str">
        <f>IF(E3976="","",IFERROR(VLOOKUP(E3976,REGRAS_CST!$A$2:$D$200,4,FALSE),""))</f>
        <v/>
      </c>
      <c r="R3976" s="8"/>
      <c r="S3976" s="7">
        <f>IF($H3976="","",$H3976*(1-$U3976))</f>
        <v>8.9999999999999993E-3</v>
      </c>
      <c r="T3976" s="7">
        <f>IF($I3976="","",$I3976*(1-$U3976))</f>
        <v>1E-3</v>
      </c>
      <c r="U3976" s="7">
        <f>IFERROR(INDEX(BASE_CCLASSTRIB!$E:$E, MATCH(TEXT($D3976,"000000"), BASE_CCLASSTRIB!$A:$A, 0))/100, 0)</f>
        <v>0</v>
      </c>
      <c r="V3976" s="21">
        <f>IFERROR(INDEX(BASE_CCLASSTRIB!$F:$F, MATCH(TEXT($D3976,"000000"), BASE_CCLASSTRIB!$A:$A, 0))/100, 0)</f>
        <v>0</v>
      </c>
    </row>
    <row r="3977" spans="2:22" ht="15.75" customHeight="1" thickTop="1" thickBot="1">
      <c r="B3977" s="8"/>
      <c r="C3977" s="8"/>
      <c r="E3977" s="8" t="str">
        <f>IF(D3977="","",LEFT(D3977,3))</f>
        <v/>
      </c>
      <c r="F3977" s="5" t="str">
        <f>IF(E3977="","",IFERROR(VLOOKUP(E3977,REGRAS_CST!$A$2:$B$200,2,FALSE),""))</f>
        <v/>
      </c>
      <c r="H3977" s="7">
        <v>8.9999999999999993E-3</v>
      </c>
      <c r="I3977" s="7">
        <v>1E-3</v>
      </c>
      <c r="K3977" s="5" t="str">
        <f>IF(E3977="","",IFERROR(VLOOKUP(E3977,REGRAS_CST!$A$2:$C$200,3,FALSE),""))</f>
        <v/>
      </c>
      <c r="L3977" s="10" t="str">
        <f>IF($G3977="", "", $G3977*(1-$V3977))</f>
        <v/>
      </c>
      <c r="M3977" s="30" t="str">
        <f t="shared" si="124"/>
        <v/>
      </c>
      <c r="N3977" s="30" t="str">
        <f t="shared" si="125"/>
        <v/>
      </c>
      <c r="O3977" s="5" t="str">
        <f>IF(D3977="","",
IF(AND(K3977&lt;&gt;"SIM",V3977&gt;0),"ERRO: % BC &gt; 0, mas NÃO permitida ❌",
IF(AND(K3977="SIM",V3977=0),"ATENÇÃO: BC permitida, mas % = 0 🔎",
"Base de cálculo aplicada corretamente ✅")))</f>
        <v/>
      </c>
      <c r="P3977" s="5" t="str">
        <f>IF(D3977="","",
IF(AND(Q3977&lt;&gt;"SIM",U3977&gt;0),"ERRO: % alíquota &gt; 0, mas NÃO permitida ❌",
IF(AND(Q3977="SIM",U3977=0),"ATENÇÃO: alíquota permitida, mas % = 0 🔎",
"Alíquota aplicada corretamente ✅")))</f>
        <v/>
      </c>
      <c r="Q3977" s="5" t="str">
        <f>IF(E3977="","",IFERROR(VLOOKUP(E3977,REGRAS_CST!$A$2:$D$200,4,FALSE),""))</f>
        <v/>
      </c>
      <c r="R3977" s="8"/>
      <c r="S3977" s="7">
        <f>IF($H3977="","",$H3977*(1-$U3977))</f>
        <v>8.9999999999999993E-3</v>
      </c>
      <c r="T3977" s="7">
        <f>IF($I3977="","",$I3977*(1-$U3977))</f>
        <v>1E-3</v>
      </c>
      <c r="U3977" s="7">
        <f>IFERROR(INDEX(BASE_CCLASSTRIB!$E:$E, MATCH(TEXT($D3977,"000000"), BASE_CCLASSTRIB!$A:$A, 0))/100, 0)</f>
        <v>0</v>
      </c>
      <c r="V3977" s="21">
        <f>IFERROR(INDEX(BASE_CCLASSTRIB!$F:$F, MATCH(TEXT($D3977,"000000"), BASE_CCLASSTRIB!$A:$A, 0))/100, 0)</f>
        <v>0</v>
      </c>
    </row>
    <row r="3978" spans="2:22" ht="15.75" customHeight="1" thickTop="1" thickBot="1">
      <c r="B3978" s="8"/>
      <c r="C3978" s="8"/>
      <c r="E3978" s="8" t="str">
        <f>IF(D3978="","",LEFT(D3978,3))</f>
        <v/>
      </c>
      <c r="F3978" s="5" t="str">
        <f>IF(E3978="","",IFERROR(VLOOKUP(E3978,REGRAS_CST!$A$2:$B$200,2,FALSE),""))</f>
        <v/>
      </c>
      <c r="H3978" s="7">
        <v>8.9999999999999993E-3</v>
      </c>
      <c r="I3978" s="7">
        <v>1E-3</v>
      </c>
      <c r="K3978" s="5" t="str">
        <f>IF(E3978="","",IFERROR(VLOOKUP(E3978,REGRAS_CST!$A$2:$C$200,3,FALSE),""))</f>
        <v/>
      </c>
      <c r="L3978" s="10" t="str">
        <f>IF($G3978="", "", $G3978*(1-$V3978))</f>
        <v/>
      </c>
      <c r="M3978" s="30" t="str">
        <f t="shared" si="124"/>
        <v/>
      </c>
      <c r="N3978" s="30" t="str">
        <f t="shared" si="125"/>
        <v/>
      </c>
      <c r="O3978" s="5" t="str">
        <f>IF(D3978="","",
IF(AND(K3978&lt;&gt;"SIM",V3978&gt;0),"ERRO: % BC &gt; 0, mas NÃO permitida ❌",
IF(AND(K3978="SIM",V3978=0),"ATENÇÃO: BC permitida, mas % = 0 🔎",
"Base de cálculo aplicada corretamente ✅")))</f>
        <v/>
      </c>
      <c r="P3978" s="5" t="str">
        <f>IF(D3978="","",
IF(AND(Q3978&lt;&gt;"SIM",U3978&gt;0),"ERRO: % alíquota &gt; 0, mas NÃO permitida ❌",
IF(AND(Q3978="SIM",U3978=0),"ATENÇÃO: alíquota permitida, mas % = 0 🔎",
"Alíquota aplicada corretamente ✅")))</f>
        <v/>
      </c>
      <c r="Q3978" s="5" t="str">
        <f>IF(E3978="","",IFERROR(VLOOKUP(E3978,REGRAS_CST!$A$2:$D$200,4,FALSE),""))</f>
        <v/>
      </c>
      <c r="R3978" s="8"/>
      <c r="S3978" s="7">
        <f>IF($H3978="","",$H3978*(1-$U3978))</f>
        <v>8.9999999999999993E-3</v>
      </c>
      <c r="T3978" s="7">
        <f>IF($I3978="","",$I3978*(1-$U3978))</f>
        <v>1E-3</v>
      </c>
      <c r="U3978" s="7">
        <f>IFERROR(INDEX(BASE_CCLASSTRIB!$E:$E, MATCH(TEXT($D3978,"000000"), BASE_CCLASSTRIB!$A:$A, 0))/100, 0)</f>
        <v>0</v>
      </c>
      <c r="V3978" s="21">
        <f>IFERROR(INDEX(BASE_CCLASSTRIB!$F:$F, MATCH(TEXT($D3978,"000000"), BASE_CCLASSTRIB!$A:$A, 0))/100, 0)</f>
        <v>0</v>
      </c>
    </row>
    <row r="3979" spans="2:22" ht="15.75" customHeight="1" thickTop="1" thickBot="1">
      <c r="B3979" s="8"/>
      <c r="C3979" s="8"/>
      <c r="E3979" s="8" t="str">
        <f>IF(D3979="","",LEFT(D3979,3))</f>
        <v/>
      </c>
      <c r="F3979" s="5" t="str">
        <f>IF(E3979="","",IFERROR(VLOOKUP(E3979,REGRAS_CST!$A$2:$B$200,2,FALSE),""))</f>
        <v/>
      </c>
      <c r="H3979" s="7">
        <v>8.9999999999999993E-3</v>
      </c>
      <c r="I3979" s="7">
        <v>1E-3</v>
      </c>
      <c r="K3979" s="5" t="str">
        <f>IF(E3979="","",IFERROR(VLOOKUP(E3979,REGRAS_CST!$A$2:$C$200,3,FALSE),""))</f>
        <v/>
      </c>
      <c r="L3979" s="10" t="str">
        <f>IF($G3979="", "", $G3979*(1-$V3979))</f>
        <v/>
      </c>
      <c r="M3979" s="30" t="str">
        <f t="shared" si="124"/>
        <v/>
      </c>
      <c r="N3979" s="30" t="str">
        <f t="shared" si="125"/>
        <v/>
      </c>
      <c r="O3979" s="5" t="str">
        <f>IF(D3979="","",
IF(AND(K3979&lt;&gt;"SIM",V3979&gt;0),"ERRO: % BC &gt; 0, mas NÃO permitida ❌",
IF(AND(K3979="SIM",V3979=0),"ATENÇÃO: BC permitida, mas % = 0 🔎",
"Base de cálculo aplicada corretamente ✅")))</f>
        <v/>
      </c>
      <c r="P3979" s="5" t="str">
        <f>IF(D3979="","",
IF(AND(Q3979&lt;&gt;"SIM",U3979&gt;0),"ERRO: % alíquota &gt; 0, mas NÃO permitida ❌",
IF(AND(Q3979="SIM",U3979=0),"ATENÇÃO: alíquota permitida, mas % = 0 🔎",
"Alíquota aplicada corretamente ✅")))</f>
        <v/>
      </c>
      <c r="Q3979" s="5" t="str">
        <f>IF(E3979="","",IFERROR(VLOOKUP(E3979,REGRAS_CST!$A$2:$D$200,4,FALSE),""))</f>
        <v/>
      </c>
      <c r="R3979" s="8"/>
      <c r="S3979" s="7">
        <f>IF($H3979="","",$H3979*(1-$U3979))</f>
        <v>8.9999999999999993E-3</v>
      </c>
      <c r="T3979" s="7">
        <f>IF($I3979="","",$I3979*(1-$U3979))</f>
        <v>1E-3</v>
      </c>
      <c r="U3979" s="7">
        <f>IFERROR(INDEX(BASE_CCLASSTRIB!$E:$E, MATCH(TEXT($D3979,"000000"), BASE_CCLASSTRIB!$A:$A, 0))/100, 0)</f>
        <v>0</v>
      </c>
      <c r="V3979" s="21">
        <f>IFERROR(INDEX(BASE_CCLASSTRIB!$F:$F, MATCH(TEXT($D3979,"000000"), BASE_CCLASSTRIB!$A:$A, 0))/100, 0)</f>
        <v>0</v>
      </c>
    </row>
    <row r="3980" spans="2:22" ht="15.75" customHeight="1" thickTop="1" thickBot="1">
      <c r="B3980" s="8"/>
      <c r="C3980" s="8"/>
      <c r="E3980" s="8" t="str">
        <f>IF(D3980="","",LEFT(D3980,3))</f>
        <v/>
      </c>
      <c r="F3980" s="5" t="str">
        <f>IF(E3980="","",IFERROR(VLOOKUP(E3980,REGRAS_CST!$A$2:$B$200,2,FALSE),""))</f>
        <v/>
      </c>
      <c r="H3980" s="7">
        <v>8.9999999999999993E-3</v>
      </c>
      <c r="I3980" s="7">
        <v>1E-3</v>
      </c>
      <c r="K3980" s="5" t="str">
        <f>IF(E3980="","",IFERROR(VLOOKUP(E3980,REGRAS_CST!$A$2:$C$200,3,FALSE),""))</f>
        <v/>
      </c>
      <c r="L3980" s="10" t="str">
        <f>IF($G3980="", "", $G3980*(1-$V3980))</f>
        <v/>
      </c>
      <c r="M3980" s="30" t="str">
        <f t="shared" si="124"/>
        <v/>
      </c>
      <c r="N3980" s="30" t="str">
        <f t="shared" si="125"/>
        <v/>
      </c>
      <c r="O3980" s="5" t="str">
        <f>IF(D3980="","",
IF(AND(K3980&lt;&gt;"SIM",V3980&gt;0),"ERRO: % BC &gt; 0, mas NÃO permitida ❌",
IF(AND(K3980="SIM",V3980=0),"ATENÇÃO: BC permitida, mas % = 0 🔎",
"Base de cálculo aplicada corretamente ✅")))</f>
        <v/>
      </c>
      <c r="P3980" s="5" t="str">
        <f>IF(D3980="","",
IF(AND(Q3980&lt;&gt;"SIM",U3980&gt;0),"ERRO: % alíquota &gt; 0, mas NÃO permitida ❌",
IF(AND(Q3980="SIM",U3980=0),"ATENÇÃO: alíquota permitida, mas % = 0 🔎",
"Alíquota aplicada corretamente ✅")))</f>
        <v/>
      </c>
      <c r="Q3980" s="5" t="str">
        <f>IF(E3980="","",IFERROR(VLOOKUP(E3980,REGRAS_CST!$A$2:$D$200,4,FALSE),""))</f>
        <v/>
      </c>
      <c r="R3980" s="8"/>
      <c r="S3980" s="7">
        <f>IF($H3980="","",$H3980*(1-$U3980))</f>
        <v>8.9999999999999993E-3</v>
      </c>
      <c r="T3980" s="7">
        <f>IF($I3980="","",$I3980*(1-$U3980))</f>
        <v>1E-3</v>
      </c>
      <c r="U3980" s="7">
        <f>IFERROR(INDEX(BASE_CCLASSTRIB!$E:$E, MATCH(TEXT($D3980,"000000"), BASE_CCLASSTRIB!$A:$A, 0))/100, 0)</f>
        <v>0</v>
      </c>
      <c r="V3980" s="21">
        <f>IFERROR(INDEX(BASE_CCLASSTRIB!$F:$F, MATCH(TEXT($D3980,"000000"), BASE_CCLASSTRIB!$A:$A, 0))/100, 0)</f>
        <v>0</v>
      </c>
    </row>
    <row r="3981" spans="2:22" ht="15.75" customHeight="1" thickTop="1" thickBot="1">
      <c r="B3981" s="8"/>
      <c r="C3981" s="8"/>
      <c r="E3981" s="8" t="str">
        <f>IF(D3981="","",LEFT(D3981,3))</f>
        <v/>
      </c>
      <c r="F3981" s="5" t="str">
        <f>IF(E3981="","",IFERROR(VLOOKUP(E3981,REGRAS_CST!$A$2:$B$200,2,FALSE),""))</f>
        <v/>
      </c>
      <c r="H3981" s="7">
        <v>8.9999999999999993E-3</v>
      </c>
      <c r="I3981" s="7">
        <v>1E-3</v>
      </c>
      <c r="K3981" s="5" t="str">
        <f>IF(E3981="","",IFERROR(VLOOKUP(E3981,REGRAS_CST!$A$2:$C$200,3,FALSE),""))</f>
        <v/>
      </c>
      <c r="L3981" s="10" t="str">
        <f>IF($G3981="", "", $G3981*(1-$V3981))</f>
        <v/>
      </c>
      <c r="M3981" s="30" t="str">
        <f t="shared" si="124"/>
        <v/>
      </c>
      <c r="N3981" s="30" t="str">
        <f t="shared" si="125"/>
        <v/>
      </c>
      <c r="O3981" s="5" t="str">
        <f>IF(D3981="","",
IF(AND(K3981&lt;&gt;"SIM",V3981&gt;0),"ERRO: % BC &gt; 0, mas NÃO permitida ❌",
IF(AND(K3981="SIM",V3981=0),"ATENÇÃO: BC permitida, mas % = 0 🔎",
"Base de cálculo aplicada corretamente ✅")))</f>
        <v/>
      </c>
      <c r="P3981" s="5" t="str">
        <f>IF(D3981="","",
IF(AND(Q3981&lt;&gt;"SIM",U3981&gt;0),"ERRO: % alíquota &gt; 0, mas NÃO permitida ❌",
IF(AND(Q3981="SIM",U3981=0),"ATENÇÃO: alíquota permitida, mas % = 0 🔎",
"Alíquota aplicada corretamente ✅")))</f>
        <v/>
      </c>
      <c r="Q3981" s="5" t="str">
        <f>IF(E3981="","",IFERROR(VLOOKUP(E3981,REGRAS_CST!$A$2:$D$200,4,FALSE),""))</f>
        <v/>
      </c>
      <c r="R3981" s="8"/>
      <c r="S3981" s="7">
        <f>IF($H3981="","",$H3981*(1-$U3981))</f>
        <v>8.9999999999999993E-3</v>
      </c>
      <c r="T3981" s="7">
        <f>IF($I3981="","",$I3981*(1-$U3981))</f>
        <v>1E-3</v>
      </c>
      <c r="U3981" s="7">
        <f>IFERROR(INDEX(BASE_CCLASSTRIB!$E:$E, MATCH(TEXT($D3981,"000000"), BASE_CCLASSTRIB!$A:$A, 0))/100, 0)</f>
        <v>0</v>
      </c>
      <c r="V3981" s="21">
        <f>IFERROR(INDEX(BASE_CCLASSTRIB!$F:$F, MATCH(TEXT($D3981,"000000"), BASE_CCLASSTRIB!$A:$A, 0))/100, 0)</f>
        <v>0</v>
      </c>
    </row>
    <row r="3982" spans="2:22" ht="15.75" customHeight="1" thickTop="1" thickBot="1">
      <c r="B3982" s="8"/>
      <c r="C3982" s="8"/>
      <c r="E3982" s="8" t="str">
        <f>IF(D3982="","",LEFT(D3982,3))</f>
        <v/>
      </c>
      <c r="F3982" s="5" t="str">
        <f>IF(E3982="","",IFERROR(VLOOKUP(E3982,REGRAS_CST!$A$2:$B$200,2,FALSE),""))</f>
        <v/>
      </c>
      <c r="H3982" s="7">
        <v>8.9999999999999993E-3</v>
      </c>
      <c r="I3982" s="7">
        <v>1E-3</v>
      </c>
      <c r="K3982" s="5" t="str">
        <f>IF(E3982="","",IFERROR(VLOOKUP(E3982,REGRAS_CST!$A$2:$C$200,3,FALSE),""))</f>
        <v/>
      </c>
      <c r="L3982" s="10" t="str">
        <f>IF($G3982="", "", $G3982*(1-$V3982))</f>
        <v/>
      </c>
      <c r="M3982" s="30" t="str">
        <f t="shared" si="124"/>
        <v/>
      </c>
      <c r="N3982" s="30" t="str">
        <f t="shared" si="125"/>
        <v/>
      </c>
      <c r="O3982" s="5" t="str">
        <f>IF(D3982="","",
IF(AND(K3982&lt;&gt;"SIM",V3982&gt;0),"ERRO: % BC &gt; 0, mas NÃO permitida ❌",
IF(AND(K3982="SIM",V3982=0),"ATENÇÃO: BC permitida, mas % = 0 🔎",
"Base de cálculo aplicada corretamente ✅")))</f>
        <v/>
      </c>
      <c r="P3982" s="5" t="str">
        <f>IF(D3982="","",
IF(AND(Q3982&lt;&gt;"SIM",U3982&gt;0),"ERRO: % alíquota &gt; 0, mas NÃO permitida ❌",
IF(AND(Q3982="SIM",U3982=0),"ATENÇÃO: alíquota permitida, mas % = 0 🔎",
"Alíquota aplicada corretamente ✅")))</f>
        <v/>
      </c>
      <c r="Q3982" s="5" t="str">
        <f>IF(E3982="","",IFERROR(VLOOKUP(E3982,REGRAS_CST!$A$2:$D$200,4,FALSE),""))</f>
        <v/>
      </c>
      <c r="R3982" s="8"/>
      <c r="S3982" s="7">
        <f>IF($H3982="","",$H3982*(1-$U3982))</f>
        <v>8.9999999999999993E-3</v>
      </c>
      <c r="T3982" s="7">
        <f>IF($I3982="","",$I3982*(1-$U3982))</f>
        <v>1E-3</v>
      </c>
      <c r="U3982" s="7">
        <f>IFERROR(INDEX(BASE_CCLASSTRIB!$E:$E, MATCH(TEXT($D3982,"000000"), BASE_CCLASSTRIB!$A:$A, 0))/100, 0)</f>
        <v>0</v>
      </c>
      <c r="V3982" s="21">
        <f>IFERROR(INDEX(BASE_CCLASSTRIB!$F:$F, MATCH(TEXT($D3982,"000000"), BASE_CCLASSTRIB!$A:$A, 0))/100, 0)</f>
        <v>0</v>
      </c>
    </row>
    <row r="3983" spans="2:22" ht="15.75" customHeight="1" thickTop="1" thickBot="1">
      <c r="B3983" s="8"/>
      <c r="C3983" s="8"/>
      <c r="E3983" s="8" t="str">
        <f>IF(D3983="","",LEFT(D3983,3))</f>
        <v/>
      </c>
      <c r="F3983" s="5" t="str">
        <f>IF(E3983="","",IFERROR(VLOOKUP(E3983,REGRAS_CST!$A$2:$B$200,2,FALSE),""))</f>
        <v/>
      </c>
      <c r="H3983" s="7">
        <v>8.9999999999999993E-3</v>
      </c>
      <c r="I3983" s="7">
        <v>1E-3</v>
      </c>
      <c r="K3983" s="5" t="str">
        <f>IF(E3983="","",IFERROR(VLOOKUP(E3983,REGRAS_CST!$A$2:$C$200,3,FALSE),""))</f>
        <v/>
      </c>
      <c r="L3983" s="10" t="str">
        <f>IF($G3983="", "", $G3983*(1-$V3983))</f>
        <v/>
      </c>
      <c r="M3983" s="30" t="str">
        <f t="shared" si="124"/>
        <v/>
      </c>
      <c r="N3983" s="30" t="str">
        <f t="shared" si="125"/>
        <v/>
      </c>
      <c r="O3983" s="5" t="str">
        <f>IF(D3983="","",
IF(AND(K3983&lt;&gt;"SIM",V3983&gt;0),"ERRO: % BC &gt; 0, mas NÃO permitida ❌",
IF(AND(K3983="SIM",V3983=0),"ATENÇÃO: BC permitida, mas % = 0 🔎",
"Base de cálculo aplicada corretamente ✅")))</f>
        <v/>
      </c>
      <c r="P3983" s="5" t="str">
        <f>IF(D3983="","",
IF(AND(Q3983&lt;&gt;"SIM",U3983&gt;0),"ERRO: % alíquota &gt; 0, mas NÃO permitida ❌",
IF(AND(Q3983="SIM",U3983=0),"ATENÇÃO: alíquota permitida, mas % = 0 🔎",
"Alíquota aplicada corretamente ✅")))</f>
        <v/>
      </c>
      <c r="Q3983" s="5" t="str">
        <f>IF(E3983="","",IFERROR(VLOOKUP(E3983,REGRAS_CST!$A$2:$D$200,4,FALSE),""))</f>
        <v/>
      </c>
      <c r="R3983" s="8"/>
      <c r="S3983" s="7">
        <f>IF($H3983="","",$H3983*(1-$U3983))</f>
        <v>8.9999999999999993E-3</v>
      </c>
      <c r="T3983" s="7">
        <f>IF($I3983="","",$I3983*(1-$U3983))</f>
        <v>1E-3</v>
      </c>
      <c r="U3983" s="7">
        <f>IFERROR(INDEX(BASE_CCLASSTRIB!$E:$E, MATCH(TEXT($D3983,"000000"), BASE_CCLASSTRIB!$A:$A, 0))/100, 0)</f>
        <v>0</v>
      </c>
      <c r="V3983" s="21">
        <f>IFERROR(INDEX(BASE_CCLASSTRIB!$F:$F, MATCH(TEXT($D3983,"000000"), BASE_CCLASSTRIB!$A:$A, 0))/100, 0)</f>
        <v>0</v>
      </c>
    </row>
    <row r="3984" spans="2:22" ht="15.75" customHeight="1" thickTop="1" thickBot="1">
      <c r="B3984" s="8"/>
      <c r="C3984" s="8"/>
      <c r="E3984" s="8" t="str">
        <f>IF(D3984="","",LEFT(D3984,3))</f>
        <v/>
      </c>
      <c r="F3984" s="5" t="str">
        <f>IF(E3984="","",IFERROR(VLOOKUP(E3984,REGRAS_CST!$A$2:$B$200,2,FALSE),""))</f>
        <v/>
      </c>
      <c r="H3984" s="7">
        <v>8.9999999999999993E-3</v>
      </c>
      <c r="I3984" s="7">
        <v>1E-3</v>
      </c>
      <c r="K3984" s="5" t="str">
        <f>IF(E3984="","",IFERROR(VLOOKUP(E3984,REGRAS_CST!$A$2:$C$200,3,FALSE),""))</f>
        <v/>
      </c>
      <c r="L3984" s="10" t="str">
        <f>IF($G3984="", "", $G3984*(1-$V3984))</f>
        <v/>
      </c>
      <c r="M3984" s="30" t="str">
        <f t="shared" si="124"/>
        <v/>
      </c>
      <c r="N3984" s="30" t="str">
        <f t="shared" si="125"/>
        <v/>
      </c>
      <c r="O3984" s="5" t="str">
        <f>IF(D3984="","",
IF(AND(K3984&lt;&gt;"SIM",V3984&gt;0),"ERRO: % BC &gt; 0, mas NÃO permitida ❌",
IF(AND(K3984="SIM",V3984=0),"ATENÇÃO: BC permitida, mas % = 0 🔎",
"Base de cálculo aplicada corretamente ✅")))</f>
        <v/>
      </c>
      <c r="P3984" s="5" t="str">
        <f>IF(D3984="","",
IF(AND(Q3984&lt;&gt;"SIM",U3984&gt;0),"ERRO: % alíquota &gt; 0, mas NÃO permitida ❌",
IF(AND(Q3984="SIM",U3984=0),"ATENÇÃO: alíquota permitida, mas % = 0 🔎",
"Alíquota aplicada corretamente ✅")))</f>
        <v/>
      </c>
      <c r="Q3984" s="5" t="str">
        <f>IF(E3984="","",IFERROR(VLOOKUP(E3984,REGRAS_CST!$A$2:$D$200,4,FALSE),""))</f>
        <v/>
      </c>
      <c r="R3984" s="8"/>
      <c r="S3984" s="7">
        <f>IF($H3984="","",$H3984*(1-$U3984))</f>
        <v>8.9999999999999993E-3</v>
      </c>
      <c r="T3984" s="7">
        <f>IF($I3984="","",$I3984*(1-$U3984))</f>
        <v>1E-3</v>
      </c>
      <c r="U3984" s="7">
        <f>IFERROR(INDEX(BASE_CCLASSTRIB!$E:$E, MATCH(TEXT($D3984,"000000"), BASE_CCLASSTRIB!$A:$A, 0))/100, 0)</f>
        <v>0</v>
      </c>
      <c r="V3984" s="21">
        <f>IFERROR(INDEX(BASE_CCLASSTRIB!$F:$F, MATCH(TEXT($D3984,"000000"), BASE_CCLASSTRIB!$A:$A, 0))/100, 0)</f>
        <v>0</v>
      </c>
    </row>
    <row r="3985" spans="2:22" ht="15.75" customHeight="1" thickTop="1" thickBot="1">
      <c r="B3985" s="8"/>
      <c r="C3985" s="8"/>
      <c r="E3985" s="8" t="str">
        <f>IF(D3985="","",LEFT(D3985,3))</f>
        <v/>
      </c>
      <c r="F3985" s="5" t="str">
        <f>IF(E3985="","",IFERROR(VLOOKUP(E3985,REGRAS_CST!$A$2:$B$200,2,FALSE),""))</f>
        <v/>
      </c>
      <c r="H3985" s="7">
        <v>8.9999999999999993E-3</v>
      </c>
      <c r="I3985" s="7">
        <v>1E-3</v>
      </c>
      <c r="K3985" s="5" t="str">
        <f>IF(E3985="","",IFERROR(VLOOKUP(E3985,REGRAS_CST!$A$2:$C$200,3,FALSE),""))</f>
        <v/>
      </c>
      <c r="L3985" s="10" t="str">
        <f>IF($G3985="", "", $G3985*(1-$V3985))</f>
        <v/>
      </c>
      <c r="M3985" s="30" t="str">
        <f t="shared" si="124"/>
        <v/>
      </c>
      <c r="N3985" s="30" t="str">
        <f t="shared" si="125"/>
        <v/>
      </c>
      <c r="O3985" s="5" t="str">
        <f>IF(D3985="","",
IF(AND(K3985&lt;&gt;"SIM",V3985&gt;0),"ERRO: % BC &gt; 0, mas NÃO permitida ❌",
IF(AND(K3985="SIM",V3985=0),"ATENÇÃO: BC permitida, mas % = 0 🔎",
"Base de cálculo aplicada corretamente ✅")))</f>
        <v/>
      </c>
      <c r="P3985" s="5" t="str">
        <f>IF(D3985="","",
IF(AND(Q3985&lt;&gt;"SIM",U3985&gt;0),"ERRO: % alíquota &gt; 0, mas NÃO permitida ❌",
IF(AND(Q3985="SIM",U3985=0),"ATENÇÃO: alíquota permitida, mas % = 0 🔎",
"Alíquota aplicada corretamente ✅")))</f>
        <v/>
      </c>
      <c r="Q3985" s="5" t="str">
        <f>IF(E3985="","",IFERROR(VLOOKUP(E3985,REGRAS_CST!$A$2:$D$200,4,FALSE),""))</f>
        <v/>
      </c>
      <c r="R3985" s="8"/>
      <c r="S3985" s="7">
        <f>IF($H3985="","",$H3985*(1-$U3985))</f>
        <v>8.9999999999999993E-3</v>
      </c>
      <c r="T3985" s="7">
        <f>IF($I3985="","",$I3985*(1-$U3985))</f>
        <v>1E-3</v>
      </c>
      <c r="U3985" s="7">
        <f>IFERROR(INDEX(BASE_CCLASSTRIB!$E:$E, MATCH(TEXT($D3985,"000000"), BASE_CCLASSTRIB!$A:$A, 0))/100, 0)</f>
        <v>0</v>
      </c>
      <c r="V3985" s="21">
        <f>IFERROR(INDEX(BASE_CCLASSTRIB!$F:$F, MATCH(TEXT($D3985,"000000"), BASE_CCLASSTRIB!$A:$A, 0))/100, 0)</f>
        <v>0</v>
      </c>
    </row>
    <row r="3986" spans="2:22" ht="15.75" customHeight="1" thickTop="1" thickBot="1">
      <c r="B3986" s="8"/>
      <c r="C3986" s="8"/>
      <c r="E3986" s="8" t="str">
        <f>IF(D3986="","",LEFT(D3986,3))</f>
        <v/>
      </c>
      <c r="F3986" s="5" t="str">
        <f>IF(E3986="","",IFERROR(VLOOKUP(E3986,REGRAS_CST!$A$2:$B$200,2,FALSE),""))</f>
        <v/>
      </c>
      <c r="H3986" s="7">
        <v>8.9999999999999993E-3</v>
      </c>
      <c r="I3986" s="7">
        <v>1E-3</v>
      </c>
      <c r="K3986" s="5" t="str">
        <f>IF(E3986="","",IFERROR(VLOOKUP(E3986,REGRAS_CST!$A$2:$C$200,3,FALSE),""))</f>
        <v/>
      </c>
      <c r="L3986" s="10" t="str">
        <f>IF($G3986="", "", $G3986*(1-$V3986))</f>
        <v/>
      </c>
      <c r="M3986" s="30" t="str">
        <f t="shared" si="124"/>
        <v/>
      </c>
      <c r="N3986" s="30" t="str">
        <f t="shared" si="125"/>
        <v/>
      </c>
      <c r="O3986" s="5" t="str">
        <f>IF(D3986="","",
IF(AND(K3986&lt;&gt;"SIM",V3986&gt;0),"ERRO: % BC &gt; 0, mas NÃO permitida ❌",
IF(AND(K3986="SIM",V3986=0),"ATENÇÃO: BC permitida, mas % = 0 🔎",
"Base de cálculo aplicada corretamente ✅")))</f>
        <v/>
      </c>
      <c r="P3986" s="5" t="str">
        <f>IF(D3986="","",
IF(AND(Q3986&lt;&gt;"SIM",U3986&gt;0),"ERRO: % alíquota &gt; 0, mas NÃO permitida ❌",
IF(AND(Q3986="SIM",U3986=0),"ATENÇÃO: alíquota permitida, mas % = 0 🔎",
"Alíquota aplicada corretamente ✅")))</f>
        <v/>
      </c>
      <c r="Q3986" s="5" t="str">
        <f>IF(E3986="","",IFERROR(VLOOKUP(E3986,REGRAS_CST!$A$2:$D$200,4,FALSE),""))</f>
        <v/>
      </c>
      <c r="R3986" s="8"/>
      <c r="S3986" s="7">
        <f>IF($H3986="","",$H3986*(1-$U3986))</f>
        <v>8.9999999999999993E-3</v>
      </c>
      <c r="T3986" s="7">
        <f>IF($I3986="","",$I3986*(1-$U3986))</f>
        <v>1E-3</v>
      </c>
      <c r="U3986" s="7">
        <f>IFERROR(INDEX(BASE_CCLASSTRIB!$E:$E, MATCH(TEXT($D3986,"000000"), BASE_CCLASSTRIB!$A:$A, 0))/100, 0)</f>
        <v>0</v>
      </c>
      <c r="V3986" s="21">
        <f>IFERROR(INDEX(BASE_CCLASSTRIB!$F:$F, MATCH(TEXT($D3986,"000000"), BASE_CCLASSTRIB!$A:$A, 0))/100, 0)</f>
        <v>0</v>
      </c>
    </row>
    <row r="3987" spans="2:22" ht="15.75" customHeight="1" thickTop="1" thickBot="1">
      <c r="B3987" s="8"/>
      <c r="C3987" s="8"/>
      <c r="E3987" s="8" t="str">
        <f>IF(D3987="","",LEFT(D3987,3))</f>
        <v/>
      </c>
      <c r="F3987" s="5" t="str">
        <f>IF(E3987="","",IFERROR(VLOOKUP(E3987,REGRAS_CST!$A$2:$B$200,2,FALSE),""))</f>
        <v/>
      </c>
      <c r="H3987" s="7">
        <v>8.9999999999999993E-3</v>
      </c>
      <c r="I3987" s="7">
        <v>1E-3</v>
      </c>
      <c r="K3987" s="5" t="str">
        <f>IF(E3987="","",IFERROR(VLOOKUP(E3987,REGRAS_CST!$A$2:$C$200,3,FALSE),""))</f>
        <v/>
      </c>
      <c r="L3987" s="10" t="str">
        <f>IF($G3987="", "", $G3987*(1-$V3987))</f>
        <v/>
      </c>
      <c r="M3987" s="30" t="str">
        <f t="shared" si="124"/>
        <v/>
      </c>
      <c r="N3987" s="30" t="str">
        <f t="shared" si="125"/>
        <v/>
      </c>
      <c r="O3987" s="5" t="str">
        <f>IF(D3987="","",
IF(AND(K3987&lt;&gt;"SIM",V3987&gt;0),"ERRO: % BC &gt; 0, mas NÃO permitida ❌",
IF(AND(K3987="SIM",V3987=0),"ATENÇÃO: BC permitida, mas % = 0 🔎",
"Base de cálculo aplicada corretamente ✅")))</f>
        <v/>
      </c>
      <c r="P3987" s="5" t="str">
        <f>IF(D3987="","",
IF(AND(Q3987&lt;&gt;"SIM",U3987&gt;0),"ERRO: % alíquota &gt; 0, mas NÃO permitida ❌",
IF(AND(Q3987="SIM",U3987=0),"ATENÇÃO: alíquota permitida, mas % = 0 🔎",
"Alíquota aplicada corretamente ✅")))</f>
        <v/>
      </c>
      <c r="Q3987" s="5" t="str">
        <f>IF(E3987="","",IFERROR(VLOOKUP(E3987,REGRAS_CST!$A$2:$D$200,4,FALSE),""))</f>
        <v/>
      </c>
      <c r="R3987" s="8"/>
      <c r="S3987" s="7">
        <f>IF($H3987="","",$H3987*(1-$U3987))</f>
        <v>8.9999999999999993E-3</v>
      </c>
      <c r="T3987" s="7">
        <f>IF($I3987="","",$I3987*(1-$U3987))</f>
        <v>1E-3</v>
      </c>
      <c r="U3987" s="7">
        <f>IFERROR(INDEX(BASE_CCLASSTRIB!$E:$E, MATCH(TEXT($D3987,"000000"), BASE_CCLASSTRIB!$A:$A, 0))/100, 0)</f>
        <v>0</v>
      </c>
      <c r="V3987" s="21">
        <f>IFERROR(INDEX(BASE_CCLASSTRIB!$F:$F, MATCH(TEXT($D3987,"000000"), BASE_CCLASSTRIB!$A:$A, 0))/100, 0)</f>
        <v>0</v>
      </c>
    </row>
    <row r="3988" spans="2:22" ht="15.75" customHeight="1" thickTop="1" thickBot="1">
      <c r="B3988" s="8"/>
      <c r="C3988" s="8"/>
      <c r="E3988" s="8" t="str">
        <f>IF(D3988="","",LEFT(D3988,3))</f>
        <v/>
      </c>
      <c r="F3988" s="5" t="str">
        <f>IF(E3988="","",IFERROR(VLOOKUP(E3988,REGRAS_CST!$A$2:$B$200,2,FALSE),""))</f>
        <v/>
      </c>
      <c r="H3988" s="7">
        <v>8.9999999999999993E-3</v>
      </c>
      <c r="I3988" s="7">
        <v>1E-3</v>
      </c>
      <c r="K3988" s="5" t="str">
        <f>IF(E3988="","",IFERROR(VLOOKUP(E3988,REGRAS_CST!$A$2:$C$200,3,FALSE),""))</f>
        <v/>
      </c>
      <c r="L3988" s="10" t="str">
        <f>IF($G3988="", "", $G3988*(1-$V3988))</f>
        <v/>
      </c>
      <c r="M3988" s="30" t="str">
        <f t="shared" si="124"/>
        <v/>
      </c>
      <c r="N3988" s="30" t="str">
        <f t="shared" si="125"/>
        <v/>
      </c>
      <c r="O3988" s="5" t="str">
        <f>IF(D3988="","",
IF(AND(K3988&lt;&gt;"SIM",V3988&gt;0),"ERRO: % BC &gt; 0, mas NÃO permitida ❌",
IF(AND(K3988="SIM",V3988=0),"ATENÇÃO: BC permitida, mas % = 0 🔎",
"Base de cálculo aplicada corretamente ✅")))</f>
        <v/>
      </c>
      <c r="P3988" s="5" t="str">
        <f>IF(D3988="","",
IF(AND(Q3988&lt;&gt;"SIM",U3988&gt;0),"ERRO: % alíquota &gt; 0, mas NÃO permitida ❌",
IF(AND(Q3988="SIM",U3988=0),"ATENÇÃO: alíquota permitida, mas % = 0 🔎",
"Alíquota aplicada corretamente ✅")))</f>
        <v/>
      </c>
      <c r="Q3988" s="5" t="str">
        <f>IF(E3988="","",IFERROR(VLOOKUP(E3988,REGRAS_CST!$A$2:$D$200,4,FALSE),""))</f>
        <v/>
      </c>
      <c r="R3988" s="8"/>
      <c r="S3988" s="7">
        <f>IF($H3988="","",$H3988*(1-$U3988))</f>
        <v>8.9999999999999993E-3</v>
      </c>
      <c r="T3988" s="7">
        <f>IF($I3988="","",$I3988*(1-$U3988))</f>
        <v>1E-3</v>
      </c>
      <c r="U3988" s="7">
        <f>IFERROR(INDEX(BASE_CCLASSTRIB!$E:$E, MATCH(TEXT($D3988,"000000"), BASE_CCLASSTRIB!$A:$A, 0))/100, 0)</f>
        <v>0</v>
      </c>
      <c r="V3988" s="21">
        <f>IFERROR(INDEX(BASE_CCLASSTRIB!$F:$F, MATCH(TEXT($D3988,"000000"), BASE_CCLASSTRIB!$A:$A, 0))/100, 0)</f>
        <v>0</v>
      </c>
    </row>
    <row r="3989" spans="2:22" ht="15.75" customHeight="1" thickTop="1" thickBot="1">
      <c r="B3989" s="8"/>
      <c r="C3989" s="8"/>
      <c r="E3989" s="8" t="str">
        <f>IF(D3989="","",LEFT(D3989,3))</f>
        <v/>
      </c>
      <c r="F3989" s="5" t="str">
        <f>IF(E3989="","",IFERROR(VLOOKUP(E3989,REGRAS_CST!$A$2:$B$200,2,FALSE),""))</f>
        <v/>
      </c>
      <c r="H3989" s="7">
        <v>8.9999999999999993E-3</v>
      </c>
      <c r="I3989" s="7">
        <v>1E-3</v>
      </c>
      <c r="K3989" s="5" t="str">
        <f>IF(E3989="","",IFERROR(VLOOKUP(E3989,REGRAS_CST!$A$2:$C$200,3,FALSE),""))</f>
        <v/>
      </c>
      <c r="L3989" s="10" t="str">
        <f>IF($G3989="", "", $G3989*(1-$V3989))</f>
        <v/>
      </c>
      <c r="M3989" s="30" t="str">
        <f t="shared" si="124"/>
        <v/>
      </c>
      <c r="N3989" s="30" t="str">
        <f t="shared" si="125"/>
        <v/>
      </c>
      <c r="O3989" s="5" t="str">
        <f>IF(D3989="","",
IF(AND(K3989&lt;&gt;"SIM",V3989&gt;0),"ERRO: % BC &gt; 0, mas NÃO permitida ❌",
IF(AND(K3989="SIM",V3989=0),"ATENÇÃO: BC permitida, mas % = 0 🔎",
"Base de cálculo aplicada corretamente ✅")))</f>
        <v/>
      </c>
      <c r="P3989" s="5" t="str">
        <f>IF(D3989="","",
IF(AND(Q3989&lt;&gt;"SIM",U3989&gt;0),"ERRO: % alíquota &gt; 0, mas NÃO permitida ❌",
IF(AND(Q3989="SIM",U3989=0),"ATENÇÃO: alíquota permitida, mas % = 0 🔎",
"Alíquota aplicada corretamente ✅")))</f>
        <v/>
      </c>
      <c r="Q3989" s="5" t="str">
        <f>IF(E3989="","",IFERROR(VLOOKUP(E3989,REGRAS_CST!$A$2:$D$200,4,FALSE),""))</f>
        <v/>
      </c>
      <c r="R3989" s="8"/>
      <c r="S3989" s="7">
        <f>IF($H3989="","",$H3989*(1-$U3989))</f>
        <v>8.9999999999999993E-3</v>
      </c>
      <c r="T3989" s="7">
        <f>IF($I3989="","",$I3989*(1-$U3989))</f>
        <v>1E-3</v>
      </c>
      <c r="U3989" s="7">
        <f>IFERROR(INDEX(BASE_CCLASSTRIB!$E:$E, MATCH(TEXT($D3989,"000000"), BASE_CCLASSTRIB!$A:$A, 0))/100, 0)</f>
        <v>0</v>
      </c>
      <c r="V3989" s="21">
        <f>IFERROR(INDEX(BASE_CCLASSTRIB!$F:$F, MATCH(TEXT($D3989,"000000"), BASE_CCLASSTRIB!$A:$A, 0))/100, 0)</f>
        <v>0</v>
      </c>
    </row>
    <row r="3990" spans="2:22" ht="15.75" customHeight="1" thickTop="1" thickBot="1">
      <c r="B3990" s="8"/>
      <c r="C3990" s="8"/>
      <c r="E3990" s="8" t="str">
        <f>IF(D3990="","",LEFT(D3990,3))</f>
        <v/>
      </c>
      <c r="F3990" s="5" t="str">
        <f>IF(E3990="","",IFERROR(VLOOKUP(E3990,REGRAS_CST!$A$2:$B$200,2,FALSE),""))</f>
        <v/>
      </c>
      <c r="H3990" s="7">
        <v>8.9999999999999993E-3</v>
      </c>
      <c r="I3990" s="7">
        <v>1E-3</v>
      </c>
      <c r="K3990" s="5" t="str">
        <f>IF(E3990="","",IFERROR(VLOOKUP(E3990,REGRAS_CST!$A$2:$C$200,3,FALSE),""))</f>
        <v/>
      </c>
      <c r="L3990" s="10" t="str">
        <f>IF($G3990="", "", $G3990*(1-$V3990))</f>
        <v/>
      </c>
      <c r="M3990" s="30" t="str">
        <f t="shared" si="124"/>
        <v/>
      </c>
      <c r="N3990" s="30" t="str">
        <f t="shared" si="125"/>
        <v/>
      </c>
      <c r="O3990" s="5" t="str">
        <f>IF(D3990="","",
IF(AND(K3990&lt;&gt;"SIM",V3990&gt;0),"ERRO: % BC &gt; 0, mas NÃO permitida ❌",
IF(AND(K3990="SIM",V3990=0),"ATENÇÃO: BC permitida, mas % = 0 🔎",
"Base de cálculo aplicada corretamente ✅")))</f>
        <v/>
      </c>
      <c r="P3990" s="5" t="str">
        <f>IF(D3990="","",
IF(AND(Q3990&lt;&gt;"SIM",U3990&gt;0),"ERRO: % alíquota &gt; 0, mas NÃO permitida ❌",
IF(AND(Q3990="SIM",U3990=0),"ATENÇÃO: alíquota permitida, mas % = 0 🔎",
"Alíquota aplicada corretamente ✅")))</f>
        <v/>
      </c>
      <c r="Q3990" s="5" t="str">
        <f>IF(E3990="","",IFERROR(VLOOKUP(E3990,REGRAS_CST!$A$2:$D$200,4,FALSE),""))</f>
        <v/>
      </c>
      <c r="R3990" s="8"/>
      <c r="S3990" s="7">
        <f>IF($H3990="","",$H3990*(1-$U3990))</f>
        <v>8.9999999999999993E-3</v>
      </c>
      <c r="T3990" s="7">
        <f>IF($I3990="","",$I3990*(1-$U3990))</f>
        <v>1E-3</v>
      </c>
      <c r="U3990" s="7">
        <f>IFERROR(INDEX(BASE_CCLASSTRIB!$E:$E, MATCH(TEXT($D3990,"000000"), BASE_CCLASSTRIB!$A:$A, 0))/100, 0)</f>
        <v>0</v>
      </c>
      <c r="V3990" s="21">
        <f>IFERROR(INDEX(BASE_CCLASSTRIB!$F:$F, MATCH(TEXT($D3990,"000000"), BASE_CCLASSTRIB!$A:$A, 0))/100, 0)</f>
        <v>0</v>
      </c>
    </row>
    <row r="3991" spans="2:22" ht="15.75" customHeight="1" thickTop="1" thickBot="1">
      <c r="B3991" s="8"/>
      <c r="C3991" s="8"/>
      <c r="E3991" s="8" t="str">
        <f>IF(D3991="","",LEFT(D3991,3))</f>
        <v/>
      </c>
      <c r="F3991" s="5" t="str">
        <f>IF(E3991="","",IFERROR(VLOOKUP(E3991,REGRAS_CST!$A$2:$B$200,2,FALSE),""))</f>
        <v/>
      </c>
      <c r="H3991" s="7">
        <v>8.9999999999999993E-3</v>
      </c>
      <c r="I3991" s="7">
        <v>1E-3</v>
      </c>
      <c r="K3991" s="5" t="str">
        <f>IF(E3991="","",IFERROR(VLOOKUP(E3991,REGRAS_CST!$A$2:$C$200,3,FALSE),""))</f>
        <v/>
      </c>
      <c r="L3991" s="10" t="str">
        <f>IF($G3991="", "", $G3991*(1-$V3991))</f>
        <v/>
      </c>
      <c r="M3991" s="30" t="str">
        <f t="shared" si="124"/>
        <v/>
      </c>
      <c r="N3991" s="30" t="str">
        <f t="shared" si="125"/>
        <v/>
      </c>
      <c r="O3991" s="5" t="str">
        <f>IF(D3991="","",
IF(AND(K3991&lt;&gt;"SIM",V3991&gt;0),"ERRO: % BC &gt; 0, mas NÃO permitida ❌",
IF(AND(K3991="SIM",V3991=0),"ATENÇÃO: BC permitida, mas % = 0 🔎",
"Base de cálculo aplicada corretamente ✅")))</f>
        <v/>
      </c>
      <c r="P3991" s="5" t="str">
        <f>IF(D3991="","",
IF(AND(Q3991&lt;&gt;"SIM",U3991&gt;0),"ERRO: % alíquota &gt; 0, mas NÃO permitida ❌",
IF(AND(Q3991="SIM",U3991=0),"ATENÇÃO: alíquota permitida, mas % = 0 🔎",
"Alíquota aplicada corretamente ✅")))</f>
        <v/>
      </c>
      <c r="Q3991" s="5" t="str">
        <f>IF(E3991="","",IFERROR(VLOOKUP(E3991,REGRAS_CST!$A$2:$D$200,4,FALSE),""))</f>
        <v/>
      </c>
      <c r="R3991" s="8"/>
      <c r="S3991" s="7">
        <f>IF($H3991="","",$H3991*(1-$U3991))</f>
        <v>8.9999999999999993E-3</v>
      </c>
      <c r="T3991" s="7">
        <f>IF($I3991="","",$I3991*(1-$U3991))</f>
        <v>1E-3</v>
      </c>
      <c r="U3991" s="7">
        <f>IFERROR(INDEX(BASE_CCLASSTRIB!$E:$E, MATCH(TEXT($D3991,"000000"), BASE_CCLASSTRIB!$A:$A, 0))/100, 0)</f>
        <v>0</v>
      </c>
      <c r="V3991" s="21">
        <f>IFERROR(INDEX(BASE_CCLASSTRIB!$F:$F, MATCH(TEXT($D3991,"000000"), BASE_CCLASSTRIB!$A:$A, 0))/100, 0)</f>
        <v>0</v>
      </c>
    </row>
    <row r="3992" spans="2:22" ht="15.75" customHeight="1" thickTop="1" thickBot="1">
      <c r="B3992" s="8"/>
      <c r="C3992" s="8"/>
      <c r="E3992" s="8" t="str">
        <f>IF(D3992="","",LEFT(D3992,3))</f>
        <v/>
      </c>
      <c r="F3992" s="5" t="str">
        <f>IF(E3992="","",IFERROR(VLOOKUP(E3992,REGRAS_CST!$A$2:$B$200,2,FALSE),""))</f>
        <v/>
      </c>
      <c r="H3992" s="7">
        <v>8.9999999999999993E-3</v>
      </c>
      <c r="I3992" s="7">
        <v>1E-3</v>
      </c>
      <c r="K3992" s="5" t="str">
        <f>IF(E3992="","",IFERROR(VLOOKUP(E3992,REGRAS_CST!$A$2:$C$200,3,FALSE),""))</f>
        <v/>
      </c>
      <c r="L3992" s="10" t="str">
        <f>IF($G3992="", "", $G3992*(1-$V3992))</f>
        <v/>
      </c>
      <c r="M3992" s="30" t="str">
        <f t="shared" si="124"/>
        <v/>
      </c>
      <c r="N3992" s="30" t="str">
        <f t="shared" si="125"/>
        <v/>
      </c>
      <c r="O3992" s="5" t="str">
        <f>IF(D3992="","",
IF(AND(K3992&lt;&gt;"SIM",V3992&gt;0),"ERRO: % BC &gt; 0, mas NÃO permitida ❌",
IF(AND(K3992="SIM",V3992=0),"ATENÇÃO: BC permitida, mas % = 0 🔎",
"Base de cálculo aplicada corretamente ✅")))</f>
        <v/>
      </c>
      <c r="P3992" s="5" t="str">
        <f>IF(D3992="","",
IF(AND(Q3992&lt;&gt;"SIM",U3992&gt;0),"ERRO: % alíquota &gt; 0, mas NÃO permitida ❌",
IF(AND(Q3992="SIM",U3992=0),"ATENÇÃO: alíquota permitida, mas % = 0 🔎",
"Alíquota aplicada corretamente ✅")))</f>
        <v/>
      </c>
      <c r="Q3992" s="5" t="str">
        <f>IF(E3992="","",IFERROR(VLOOKUP(E3992,REGRAS_CST!$A$2:$D$200,4,FALSE),""))</f>
        <v/>
      </c>
      <c r="R3992" s="8"/>
      <c r="S3992" s="7">
        <f>IF($H3992="","",$H3992*(1-$U3992))</f>
        <v>8.9999999999999993E-3</v>
      </c>
      <c r="T3992" s="7">
        <f>IF($I3992="","",$I3992*(1-$U3992))</f>
        <v>1E-3</v>
      </c>
      <c r="U3992" s="7">
        <f>IFERROR(INDEX(BASE_CCLASSTRIB!$E:$E, MATCH(TEXT($D3992,"000000"), BASE_CCLASSTRIB!$A:$A, 0))/100, 0)</f>
        <v>0</v>
      </c>
      <c r="V3992" s="21">
        <f>IFERROR(INDEX(BASE_CCLASSTRIB!$F:$F, MATCH(TEXT($D3992,"000000"), BASE_CCLASSTRIB!$A:$A, 0))/100, 0)</f>
        <v>0</v>
      </c>
    </row>
    <row r="3993" spans="2:22" ht="15.75" customHeight="1" thickTop="1" thickBot="1">
      <c r="B3993" s="8"/>
      <c r="C3993" s="8"/>
      <c r="E3993" s="8" t="str">
        <f>IF(D3993="","",LEFT(D3993,3))</f>
        <v/>
      </c>
      <c r="F3993" s="5" t="str">
        <f>IF(E3993="","",IFERROR(VLOOKUP(E3993,REGRAS_CST!$A$2:$B$200,2,FALSE),""))</f>
        <v/>
      </c>
      <c r="H3993" s="7">
        <v>8.9999999999999993E-3</v>
      </c>
      <c r="I3993" s="7">
        <v>1E-3</v>
      </c>
      <c r="K3993" s="5" t="str">
        <f>IF(E3993="","",IFERROR(VLOOKUP(E3993,REGRAS_CST!$A$2:$C$200,3,FALSE),""))</f>
        <v/>
      </c>
      <c r="L3993" s="10" t="str">
        <f>IF($G3993="", "", $G3993*(1-$V3993))</f>
        <v/>
      </c>
      <c r="M3993" s="30" t="str">
        <f t="shared" si="124"/>
        <v/>
      </c>
      <c r="N3993" s="30" t="str">
        <f t="shared" si="125"/>
        <v/>
      </c>
      <c r="O3993" s="5" t="str">
        <f>IF(D3993="","",
IF(AND(K3993&lt;&gt;"SIM",V3993&gt;0),"ERRO: % BC &gt; 0, mas NÃO permitida ❌",
IF(AND(K3993="SIM",V3993=0),"ATENÇÃO: BC permitida, mas % = 0 🔎",
"Base de cálculo aplicada corretamente ✅")))</f>
        <v/>
      </c>
      <c r="P3993" s="5" t="str">
        <f>IF(D3993="","",
IF(AND(Q3993&lt;&gt;"SIM",U3993&gt;0),"ERRO: % alíquota &gt; 0, mas NÃO permitida ❌",
IF(AND(Q3993="SIM",U3993=0),"ATENÇÃO: alíquota permitida, mas % = 0 🔎",
"Alíquota aplicada corretamente ✅")))</f>
        <v/>
      </c>
      <c r="Q3993" s="5" t="str">
        <f>IF(E3993="","",IFERROR(VLOOKUP(E3993,REGRAS_CST!$A$2:$D$200,4,FALSE),""))</f>
        <v/>
      </c>
      <c r="R3993" s="8"/>
      <c r="S3993" s="7">
        <f>IF($H3993="","",$H3993*(1-$U3993))</f>
        <v>8.9999999999999993E-3</v>
      </c>
      <c r="T3993" s="7">
        <f>IF($I3993="","",$I3993*(1-$U3993))</f>
        <v>1E-3</v>
      </c>
      <c r="U3993" s="7">
        <f>IFERROR(INDEX(BASE_CCLASSTRIB!$E:$E, MATCH(TEXT($D3993,"000000"), BASE_CCLASSTRIB!$A:$A, 0))/100, 0)</f>
        <v>0</v>
      </c>
      <c r="V3993" s="21">
        <f>IFERROR(INDEX(BASE_CCLASSTRIB!$F:$F, MATCH(TEXT($D3993,"000000"), BASE_CCLASSTRIB!$A:$A, 0))/100, 0)</f>
        <v>0</v>
      </c>
    </row>
    <row r="3994" spans="2:22" ht="15.75" customHeight="1" thickTop="1" thickBot="1">
      <c r="B3994" s="8"/>
      <c r="C3994" s="8"/>
      <c r="E3994" s="8" t="str">
        <f>IF(D3994="","",LEFT(D3994,3))</f>
        <v/>
      </c>
      <c r="F3994" s="5" t="str">
        <f>IF(E3994="","",IFERROR(VLOOKUP(E3994,REGRAS_CST!$A$2:$B$200,2,FALSE),""))</f>
        <v/>
      </c>
      <c r="H3994" s="7">
        <v>8.9999999999999993E-3</v>
      </c>
      <c r="I3994" s="7">
        <v>1E-3</v>
      </c>
      <c r="K3994" s="5" t="str">
        <f>IF(E3994="","",IFERROR(VLOOKUP(E3994,REGRAS_CST!$A$2:$C$200,3,FALSE),""))</f>
        <v/>
      </c>
      <c r="L3994" s="10" t="str">
        <f>IF($G3994="", "", $G3994*(1-$V3994))</f>
        <v/>
      </c>
      <c r="M3994" s="30" t="str">
        <f t="shared" si="124"/>
        <v/>
      </c>
      <c r="N3994" s="30" t="str">
        <f t="shared" si="125"/>
        <v/>
      </c>
      <c r="O3994" s="5" t="str">
        <f>IF(D3994="","",
IF(AND(K3994&lt;&gt;"SIM",V3994&gt;0),"ERRO: % BC &gt; 0, mas NÃO permitida ❌",
IF(AND(K3994="SIM",V3994=0),"ATENÇÃO: BC permitida, mas % = 0 🔎",
"Base de cálculo aplicada corretamente ✅")))</f>
        <v/>
      </c>
      <c r="P3994" s="5" t="str">
        <f>IF(D3994="","",
IF(AND(Q3994&lt;&gt;"SIM",U3994&gt;0),"ERRO: % alíquota &gt; 0, mas NÃO permitida ❌",
IF(AND(Q3994="SIM",U3994=0),"ATENÇÃO: alíquota permitida, mas % = 0 🔎",
"Alíquota aplicada corretamente ✅")))</f>
        <v/>
      </c>
      <c r="Q3994" s="5" t="str">
        <f>IF(E3994="","",IFERROR(VLOOKUP(E3994,REGRAS_CST!$A$2:$D$200,4,FALSE),""))</f>
        <v/>
      </c>
      <c r="R3994" s="8"/>
      <c r="S3994" s="7">
        <f>IF($H3994="","",$H3994*(1-$U3994))</f>
        <v>8.9999999999999993E-3</v>
      </c>
      <c r="T3994" s="7">
        <f>IF($I3994="","",$I3994*(1-$U3994))</f>
        <v>1E-3</v>
      </c>
      <c r="U3994" s="7">
        <f>IFERROR(INDEX(BASE_CCLASSTRIB!$E:$E, MATCH(TEXT($D3994,"000000"), BASE_CCLASSTRIB!$A:$A, 0))/100, 0)</f>
        <v>0</v>
      </c>
      <c r="V3994" s="21">
        <f>IFERROR(INDEX(BASE_CCLASSTRIB!$F:$F, MATCH(TEXT($D3994,"000000"), BASE_CCLASSTRIB!$A:$A, 0))/100, 0)</f>
        <v>0</v>
      </c>
    </row>
    <row r="3995" spans="2:22" ht="15.75" customHeight="1" thickTop="1" thickBot="1">
      <c r="B3995" s="8"/>
      <c r="C3995" s="8"/>
      <c r="E3995" s="8" t="str">
        <f>IF(D3995="","",LEFT(D3995,3))</f>
        <v/>
      </c>
      <c r="F3995" s="5" t="str">
        <f>IF(E3995="","",IFERROR(VLOOKUP(E3995,REGRAS_CST!$A$2:$B$200,2,FALSE),""))</f>
        <v/>
      </c>
      <c r="H3995" s="7">
        <v>8.9999999999999993E-3</v>
      </c>
      <c r="I3995" s="7">
        <v>1E-3</v>
      </c>
      <c r="K3995" s="5" t="str">
        <f>IF(E3995="","",IFERROR(VLOOKUP(E3995,REGRAS_CST!$A$2:$C$200,3,FALSE),""))</f>
        <v/>
      </c>
      <c r="L3995" s="10" t="str">
        <f>IF($G3995="", "", $G3995*(1-$V3995))</f>
        <v/>
      </c>
      <c r="M3995" s="30" t="str">
        <f t="shared" si="124"/>
        <v/>
      </c>
      <c r="N3995" s="30" t="str">
        <f t="shared" si="125"/>
        <v/>
      </c>
      <c r="O3995" s="5" t="str">
        <f>IF(D3995="","",
IF(AND(K3995&lt;&gt;"SIM",V3995&gt;0),"ERRO: % BC &gt; 0, mas NÃO permitida ❌",
IF(AND(K3995="SIM",V3995=0),"ATENÇÃO: BC permitida, mas % = 0 🔎",
"Base de cálculo aplicada corretamente ✅")))</f>
        <v/>
      </c>
      <c r="P3995" s="5" t="str">
        <f>IF(D3995="","",
IF(AND(Q3995&lt;&gt;"SIM",U3995&gt;0),"ERRO: % alíquota &gt; 0, mas NÃO permitida ❌",
IF(AND(Q3995="SIM",U3995=0),"ATENÇÃO: alíquota permitida, mas % = 0 🔎",
"Alíquota aplicada corretamente ✅")))</f>
        <v/>
      </c>
      <c r="Q3995" s="5" t="str">
        <f>IF(E3995="","",IFERROR(VLOOKUP(E3995,REGRAS_CST!$A$2:$D$200,4,FALSE),""))</f>
        <v/>
      </c>
      <c r="R3995" s="8"/>
      <c r="S3995" s="7">
        <f>IF($H3995="","",$H3995*(1-$U3995))</f>
        <v>8.9999999999999993E-3</v>
      </c>
      <c r="T3995" s="7">
        <f>IF($I3995="","",$I3995*(1-$U3995))</f>
        <v>1E-3</v>
      </c>
      <c r="U3995" s="7">
        <f>IFERROR(INDEX(BASE_CCLASSTRIB!$E:$E, MATCH(TEXT($D3995,"000000"), BASE_CCLASSTRIB!$A:$A, 0))/100, 0)</f>
        <v>0</v>
      </c>
      <c r="V3995" s="21">
        <f>IFERROR(INDEX(BASE_CCLASSTRIB!$F:$F, MATCH(TEXT($D3995,"000000"), BASE_CCLASSTRIB!$A:$A, 0))/100, 0)</f>
        <v>0</v>
      </c>
    </row>
    <row r="3996" spans="2:22" ht="15.75" customHeight="1" thickTop="1" thickBot="1">
      <c r="B3996" s="8"/>
      <c r="C3996" s="8"/>
      <c r="E3996" s="8" t="str">
        <f>IF(D3996="","",LEFT(D3996,3))</f>
        <v/>
      </c>
      <c r="F3996" s="5" t="str">
        <f>IF(E3996="","",IFERROR(VLOOKUP(E3996,REGRAS_CST!$A$2:$B$200,2,FALSE),""))</f>
        <v/>
      </c>
      <c r="H3996" s="7">
        <v>8.9999999999999993E-3</v>
      </c>
      <c r="I3996" s="7">
        <v>1E-3</v>
      </c>
      <c r="K3996" s="5" t="str">
        <f>IF(E3996="","",IFERROR(VLOOKUP(E3996,REGRAS_CST!$A$2:$C$200,3,FALSE),""))</f>
        <v/>
      </c>
      <c r="L3996" s="10" t="str">
        <f>IF($G3996="", "", $G3996*(1-$V3996))</f>
        <v/>
      </c>
      <c r="M3996" s="30" t="str">
        <f t="shared" si="124"/>
        <v/>
      </c>
      <c r="N3996" s="30" t="str">
        <f t="shared" si="125"/>
        <v/>
      </c>
      <c r="O3996" s="5" t="str">
        <f>IF(D3996="","",
IF(AND(K3996&lt;&gt;"SIM",V3996&gt;0),"ERRO: % BC &gt; 0, mas NÃO permitida ❌",
IF(AND(K3996="SIM",V3996=0),"ATENÇÃO: BC permitida, mas % = 0 🔎",
"Base de cálculo aplicada corretamente ✅")))</f>
        <v/>
      </c>
      <c r="P3996" s="5" t="str">
        <f>IF(D3996="","",
IF(AND(Q3996&lt;&gt;"SIM",U3996&gt;0),"ERRO: % alíquota &gt; 0, mas NÃO permitida ❌",
IF(AND(Q3996="SIM",U3996=0),"ATENÇÃO: alíquota permitida, mas % = 0 🔎",
"Alíquota aplicada corretamente ✅")))</f>
        <v/>
      </c>
      <c r="Q3996" s="5" t="str">
        <f>IF(E3996="","",IFERROR(VLOOKUP(E3996,REGRAS_CST!$A$2:$D$200,4,FALSE),""))</f>
        <v/>
      </c>
      <c r="R3996" s="8"/>
      <c r="S3996" s="7">
        <f>IF($H3996="","",$H3996*(1-$U3996))</f>
        <v>8.9999999999999993E-3</v>
      </c>
      <c r="T3996" s="7">
        <f>IF($I3996="","",$I3996*(1-$U3996))</f>
        <v>1E-3</v>
      </c>
      <c r="U3996" s="7">
        <f>IFERROR(INDEX(BASE_CCLASSTRIB!$E:$E, MATCH(TEXT($D3996,"000000"), BASE_CCLASSTRIB!$A:$A, 0))/100, 0)</f>
        <v>0</v>
      </c>
      <c r="V3996" s="21">
        <f>IFERROR(INDEX(BASE_CCLASSTRIB!$F:$F, MATCH(TEXT($D3996,"000000"), BASE_CCLASSTRIB!$A:$A, 0))/100, 0)</f>
        <v>0</v>
      </c>
    </row>
    <row r="3997" spans="2:22" ht="15.75" customHeight="1" thickTop="1" thickBot="1">
      <c r="B3997" s="8"/>
      <c r="C3997" s="8"/>
      <c r="E3997" s="8" t="str">
        <f>IF(D3997="","",LEFT(D3997,3))</f>
        <v/>
      </c>
      <c r="F3997" s="5" t="str">
        <f>IF(E3997="","",IFERROR(VLOOKUP(E3997,REGRAS_CST!$A$2:$B$200,2,FALSE),""))</f>
        <v/>
      </c>
      <c r="H3997" s="7">
        <v>8.9999999999999993E-3</v>
      </c>
      <c r="I3997" s="7">
        <v>1E-3</v>
      </c>
      <c r="K3997" s="5" t="str">
        <f>IF(E3997="","",IFERROR(VLOOKUP(E3997,REGRAS_CST!$A$2:$C$200,3,FALSE),""))</f>
        <v/>
      </c>
      <c r="L3997" s="10" t="str">
        <f>IF($G3997="", "", $G3997*(1-$V3997))</f>
        <v/>
      </c>
      <c r="M3997" s="30" t="str">
        <f t="shared" si="124"/>
        <v/>
      </c>
      <c r="N3997" s="30" t="str">
        <f t="shared" si="125"/>
        <v/>
      </c>
      <c r="O3997" s="5" t="str">
        <f>IF(D3997="","",
IF(AND(K3997&lt;&gt;"SIM",V3997&gt;0),"ERRO: % BC &gt; 0, mas NÃO permitida ❌",
IF(AND(K3997="SIM",V3997=0),"ATENÇÃO: BC permitida, mas % = 0 🔎",
"Base de cálculo aplicada corretamente ✅")))</f>
        <v/>
      </c>
      <c r="P3997" s="5" t="str">
        <f>IF(D3997="","",
IF(AND(Q3997&lt;&gt;"SIM",U3997&gt;0),"ERRO: % alíquota &gt; 0, mas NÃO permitida ❌",
IF(AND(Q3997="SIM",U3997=0),"ATENÇÃO: alíquota permitida, mas % = 0 🔎",
"Alíquota aplicada corretamente ✅")))</f>
        <v/>
      </c>
      <c r="Q3997" s="5" t="str">
        <f>IF(E3997="","",IFERROR(VLOOKUP(E3997,REGRAS_CST!$A$2:$D$200,4,FALSE),""))</f>
        <v/>
      </c>
      <c r="R3997" s="8"/>
      <c r="S3997" s="7">
        <f>IF($H3997="","",$H3997*(1-$U3997))</f>
        <v>8.9999999999999993E-3</v>
      </c>
      <c r="T3997" s="7">
        <f>IF($I3997="","",$I3997*(1-$U3997))</f>
        <v>1E-3</v>
      </c>
      <c r="U3997" s="7">
        <f>IFERROR(INDEX(BASE_CCLASSTRIB!$E:$E, MATCH(TEXT($D3997,"000000"), BASE_CCLASSTRIB!$A:$A, 0))/100, 0)</f>
        <v>0</v>
      </c>
      <c r="V3997" s="21">
        <f>IFERROR(INDEX(BASE_CCLASSTRIB!$F:$F, MATCH(TEXT($D3997,"000000"), BASE_CCLASSTRIB!$A:$A, 0))/100, 0)</f>
        <v>0</v>
      </c>
    </row>
    <row r="3998" spans="2:22" ht="15.75" customHeight="1" thickTop="1" thickBot="1">
      <c r="B3998" s="8"/>
      <c r="C3998" s="8"/>
      <c r="E3998" s="8" t="str">
        <f>IF(D3998="","",LEFT(D3998,3))</f>
        <v/>
      </c>
      <c r="F3998" s="5" t="str">
        <f>IF(E3998="","",IFERROR(VLOOKUP(E3998,REGRAS_CST!$A$2:$B$200,2,FALSE),""))</f>
        <v/>
      </c>
      <c r="H3998" s="7">
        <v>8.9999999999999993E-3</v>
      </c>
      <c r="I3998" s="7">
        <v>1E-3</v>
      </c>
      <c r="K3998" s="5" t="str">
        <f>IF(E3998="","",IFERROR(VLOOKUP(E3998,REGRAS_CST!$A$2:$C$200,3,FALSE),""))</f>
        <v/>
      </c>
      <c r="L3998" s="10" t="str">
        <f>IF($G3998="", "", $G3998*(1-$V3998))</f>
        <v/>
      </c>
      <c r="M3998" s="30" t="str">
        <f t="shared" si="124"/>
        <v/>
      </c>
      <c r="N3998" s="30" t="str">
        <f t="shared" si="125"/>
        <v/>
      </c>
      <c r="O3998" s="5" t="str">
        <f>IF(D3998="","",
IF(AND(K3998&lt;&gt;"SIM",V3998&gt;0),"ERRO: % BC &gt; 0, mas NÃO permitida ❌",
IF(AND(K3998="SIM",V3998=0),"ATENÇÃO: BC permitida, mas % = 0 🔎",
"Base de cálculo aplicada corretamente ✅")))</f>
        <v/>
      </c>
      <c r="P3998" s="5" t="str">
        <f>IF(D3998="","",
IF(AND(Q3998&lt;&gt;"SIM",U3998&gt;0),"ERRO: % alíquota &gt; 0, mas NÃO permitida ❌",
IF(AND(Q3998="SIM",U3998=0),"ATENÇÃO: alíquota permitida, mas % = 0 🔎",
"Alíquota aplicada corretamente ✅")))</f>
        <v/>
      </c>
      <c r="Q3998" s="5" t="str">
        <f>IF(E3998="","",IFERROR(VLOOKUP(E3998,REGRAS_CST!$A$2:$D$200,4,FALSE),""))</f>
        <v/>
      </c>
      <c r="R3998" s="8"/>
      <c r="S3998" s="7">
        <f>IF($H3998="","",$H3998*(1-$U3998))</f>
        <v>8.9999999999999993E-3</v>
      </c>
      <c r="T3998" s="7">
        <f>IF($I3998="","",$I3998*(1-$U3998))</f>
        <v>1E-3</v>
      </c>
      <c r="U3998" s="7">
        <f>IFERROR(INDEX(BASE_CCLASSTRIB!$E:$E, MATCH(TEXT($D3998,"000000"), BASE_CCLASSTRIB!$A:$A, 0))/100, 0)</f>
        <v>0</v>
      </c>
      <c r="V3998" s="21">
        <f>IFERROR(INDEX(BASE_CCLASSTRIB!$F:$F, MATCH(TEXT($D3998,"000000"), BASE_CCLASSTRIB!$A:$A, 0))/100, 0)</f>
        <v>0</v>
      </c>
    </row>
    <row r="3999" spans="2:22" ht="15.75" customHeight="1" thickTop="1" thickBot="1">
      <c r="B3999" s="8"/>
      <c r="C3999" s="8"/>
      <c r="E3999" s="8" t="str">
        <f>IF(D3999="","",LEFT(D3999,3))</f>
        <v/>
      </c>
      <c r="F3999" s="5" t="str">
        <f>IF(E3999="","",IFERROR(VLOOKUP(E3999,REGRAS_CST!$A$2:$B$200,2,FALSE),""))</f>
        <v/>
      </c>
      <c r="H3999" s="7">
        <v>8.9999999999999993E-3</v>
      </c>
      <c r="I3999" s="7">
        <v>1E-3</v>
      </c>
      <c r="K3999" s="5" t="str">
        <f>IF(E3999="","",IFERROR(VLOOKUP(E3999,REGRAS_CST!$A$2:$C$200,3,FALSE),""))</f>
        <v/>
      </c>
      <c r="L3999" s="10" t="str">
        <f>IF($G3999="", "", $G3999*(1-$V3999))</f>
        <v/>
      </c>
      <c r="M3999" s="30" t="str">
        <f t="shared" si="124"/>
        <v/>
      </c>
      <c r="N3999" s="30" t="str">
        <f t="shared" si="125"/>
        <v/>
      </c>
      <c r="O3999" s="5" t="str">
        <f>IF(D3999="","",
IF(AND(K3999&lt;&gt;"SIM",V3999&gt;0),"ERRO: % BC &gt; 0, mas NÃO permitida ❌",
IF(AND(K3999="SIM",V3999=0),"ATENÇÃO: BC permitida, mas % = 0 🔎",
"Base de cálculo aplicada corretamente ✅")))</f>
        <v/>
      </c>
      <c r="P3999" s="5" t="str">
        <f>IF(D3999="","",
IF(AND(Q3999&lt;&gt;"SIM",U3999&gt;0),"ERRO: % alíquota &gt; 0, mas NÃO permitida ❌",
IF(AND(Q3999="SIM",U3999=0),"ATENÇÃO: alíquota permitida, mas % = 0 🔎",
"Alíquota aplicada corretamente ✅")))</f>
        <v/>
      </c>
      <c r="Q3999" s="5" t="str">
        <f>IF(E3999="","",IFERROR(VLOOKUP(E3999,REGRAS_CST!$A$2:$D$200,4,FALSE),""))</f>
        <v/>
      </c>
      <c r="R3999" s="8"/>
      <c r="S3999" s="7">
        <f>IF($H3999="","",$H3999*(1-$U3999))</f>
        <v>8.9999999999999993E-3</v>
      </c>
      <c r="T3999" s="7">
        <f>IF($I3999="","",$I3999*(1-$U3999))</f>
        <v>1E-3</v>
      </c>
      <c r="U3999" s="7">
        <f>IFERROR(INDEX(BASE_CCLASSTRIB!$E:$E, MATCH(TEXT($D3999,"000000"), BASE_CCLASSTRIB!$A:$A, 0))/100, 0)</f>
        <v>0</v>
      </c>
      <c r="V3999" s="21">
        <f>IFERROR(INDEX(BASE_CCLASSTRIB!$F:$F, MATCH(TEXT($D3999,"000000"), BASE_CCLASSTRIB!$A:$A, 0))/100, 0)</f>
        <v>0</v>
      </c>
    </row>
    <row r="4000" spans="2:22" ht="15.75" customHeight="1" thickTop="1" thickBot="1">
      <c r="B4000" s="8"/>
      <c r="C4000" s="8"/>
      <c r="E4000" s="8" t="str">
        <f>IF(D4000="","",LEFT(D4000,3))</f>
        <v/>
      </c>
      <c r="F4000" s="5" t="str">
        <f>IF(E4000="","",IFERROR(VLOOKUP(E4000,REGRAS_CST!$A$2:$B$200,2,FALSE),""))</f>
        <v/>
      </c>
      <c r="H4000" s="7">
        <v>8.9999999999999993E-3</v>
      </c>
      <c r="I4000" s="7">
        <v>1E-3</v>
      </c>
      <c r="K4000" s="5" t="str">
        <f>IF(E4000="","",IFERROR(VLOOKUP(E4000,REGRAS_CST!$A$2:$C$200,3,FALSE),""))</f>
        <v/>
      </c>
      <c r="L4000" s="10" t="str">
        <f>IF($G4000="", "", $G4000*(1-$V4000))</f>
        <v/>
      </c>
      <c r="M4000" s="30" t="str">
        <f t="shared" si="124"/>
        <v/>
      </c>
      <c r="N4000" s="30" t="str">
        <f t="shared" si="125"/>
        <v/>
      </c>
      <c r="O4000" s="5" t="str">
        <f>IF(D4000="","",
IF(AND(K4000&lt;&gt;"SIM",V4000&gt;0),"ERRO: % BC &gt; 0, mas NÃO permitida ❌",
IF(AND(K4000="SIM",V4000=0),"ATENÇÃO: BC permitida, mas % = 0 🔎",
"Base de cálculo aplicada corretamente ✅")))</f>
        <v/>
      </c>
      <c r="P4000" s="5" t="str">
        <f>IF(D4000="","",
IF(AND(Q4000&lt;&gt;"SIM",U4000&gt;0),"ERRO: % alíquota &gt; 0, mas NÃO permitida ❌",
IF(AND(Q4000="SIM",U4000=0),"ATENÇÃO: alíquota permitida, mas % = 0 🔎",
"Alíquota aplicada corretamente ✅")))</f>
        <v/>
      </c>
      <c r="Q4000" s="5" t="str">
        <f>IF(E4000="","",IFERROR(VLOOKUP(E4000,REGRAS_CST!$A$2:$D$200,4,FALSE),""))</f>
        <v/>
      </c>
      <c r="R4000" s="8"/>
      <c r="S4000" s="7">
        <f>IF($H4000="","",$H4000*(1-$U4000))</f>
        <v>8.9999999999999993E-3</v>
      </c>
      <c r="T4000" s="7">
        <f>IF($I4000="","",$I4000*(1-$U4000))</f>
        <v>1E-3</v>
      </c>
      <c r="U4000" s="7">
        <f>IFERROR(INDEX(BASE_CCLASSTRIB!$E:$E, MATCH(TEXT($D4000,"000000"), BASE_CCLASSTRIB!$A:$A, 0))/100, 0)</f>
        <v>0</v>
      </c>
      <c r="V4000" s="21">
        <f>IFERROR(INDEX(BASE_CCLASSTRIB!$F:$F, MATCH(TEXT($D4000,"000000"), BASE_CCLASSTRIB!$A:$A, 0))/100, 0)</f>
        <v>0</v>
      </c>
    </row>
    <row r="4001" spans="2:22" ht="15.75" customHeight="1" thickTop="1" thickBot="1">
      <c r="B4001" s="8"/>
      <c r="C4001" s="8"/>
      <c r="E4001" s="8" t="str">
        <f>IF(D4001="","",LEFT(D4001,3))</f>
        <v/>
      </c>
      <c r="F4001" s="5" t="str">
        <f>IF(E4001="","",IFERROR(VLOOKUP(E4001,REGRAS_CST!$A$2:$B$200,2,FALSE),""))</f>
        <v/>
      </c>
      <c r="H4001" s="7">
        <v>8.9999999999999993E-3</v>
      </c>
      <c r="I4001" s="7">
        <v>1E-3</v>
      </c>
      <c r="K4001" s="5" t="str">
        <f>IF(E4001="","",IFERROR(VLOOKUP(E4001,REGRAS_CST!$A$2:$C$200,3,FALSE),""))</f>
        <v/>
      </c>
      <c r="L4001" s="10" t="str">
        <f>IF($G4001="", "", $G4001*(1-$V4001))</f>
        <v/>
      </c>
      <c r="M4001" s="30" t="str">
        <f t="shared" si="124"/>
        <v/>
      </c>
      <c r="N4001" s="30" t="str">
        <f t="shared" si="125"/>
        <v/>
      </c>
      <c r="O4001" s="5" t="str">
        <f>IF(D4001="","",
IF(AND(K4001&lt;&gt;"SIM",V4001&gt;0),"ERRO: % BC &gt; 0, mas NÃO permitida ❌",
IF(AND(K4001="SIM",V4001=0),"ATENÇÃO: BC permitida, mas % = 0 🔎",
"Base de cálculo aplicada corretamente ✅")))</f>
        <v/>
      </c>
      <c r="P4001" s="5" t="str">
        <f>IF(D4001="","",
IF(AND(Q4001&lt;&gt;"SIM",U4001&gt;0),"ERRO: % alíquota &gt; 0, mas NÃO permitida ❌",
IF(AND(Q4001="SIM",U4001=0),"ATENÇÃO: alíquota permitida, mas % = 0 🔎",
"Alíquota aplicada corretamente ✅")))</f>
        <v/>
      </c>
      <c r="Q4001" s="5" t="str">
        <f>IF(E4001="","",IFERROR(VLOOKUP(E4001,REGRAS_CST!$A$2:$D$200,4,FALSE),""))</f>
        <v/>
      </c>
      <c r="R4001" s="8"/>
      <c r="S4001" s="7">
        <f>IF($H4001="","",$H4001*(1-$U4001))</f>
        <v>8.9999999999999993E-3</v>
      </c>
      <c r="T4001" s="7">
        <f>IF($I4001="","",$I4001*(1-$U4001))</f>
        <v>1E-3</v>
      </c>
      <c r="U4001" s="7">
        <f>IFERROR(INDEX(BASE_CCLASSTRIB!$E:$E, MATCH(TEXT($D4001,"000000"), BASE_CCLASSTRIB!$A:$A, 0))/100, 0)</f>
        <v>0</v>
      </c>
      <c r="V4001" s="21">
        <f>IFERROR(INDEX(BASE_CCLASSTRIB!$F:$F, MATCH(TEXT($D4001,"000000"), BASE_CCLASSTRIB!$A:$A, 0))/100, 0)</f>
        <v>0</v>
      </c>
    </row>
    <row r="4002" spans="2:22" ht="15.75" customHeight="1" thickTop="1" thickBot="1">
      <c r="B4002" s="8"/>
      <c r="C4002" s="8"/>
      <c r="E4002" s="8" t="str">
        <f>IF(D4002="","",LEFT(D4002,3))</f>
        <v/>
      </c>
      <c r="F4002" s="5" t="str">
        <f>IF(E4002="","",IFERROR(VLOOKUP(E4002,REGRAS_CST!$A$2:$B$200,2,FALSE),""))</f>
        <v/>
      </c>
      <c r="H4002" s="7">
        <v>8.9999999999999993E-3</v>
      </c>
      <c r="I4002" s="7">
        <v>1E-3</v>
      </c>
      <c r="K4002" s="5" t="str">
        <f>IF(E4002="","",IFERROR(VLOOKUP(E4002,REGRAS_CST!$A$2:$C$200,3,FALSE),""))</f>
        <v/>
      </c>
      <c r="L4002" s="10" t="str">
        <f>IF($G4002="", "", $G4002*(1-$V4002))</f>
        <v/>
      </c>
      <c r="M4002" s="30" t="str">
        <f t="shared" si="124"/>
        <v/>
      </c>
      <c r="N4002" s="30" t="str">
        <f t="shared" si="125"/>
        <v/>
      </c>
      <c r="O4002" s="5" t="str">
        <f>IF(D4002="","",
IF(AND(K4002&lt;&gt;"SIM",V4002&gt;0),"ERRO: % BC &gt; 0, mas NÃO permitida ❌",
IF(AND(K4002="SIM",V4002=0),"ATENÇÃO: BC permitida, mas % = 0 🔎",
"Base de cálculo aplicada corretamente ✅")))</f>
        <v/>
      </c>
      <c r="P4002" s="5" t="str">
        <f>IF(D4002="","",
IF(AND(Q4002&lt;&gt;"SIM",U4002&gt;0),"ERRO: % alíquota &gt; 0, mas NÃO permitida ❌",
IF(AND(Q4002="SIM",U4002=0),"ATENÇÃO: alíquota permitida, mas % = 0 🔎",
"Alíquota aplicada corretamente ✅")))</f>
        <v/>
      </c>
      <c r="Q4002" s="5" t="str">
        <f>IF(E4002="","",IFERROR(VLOOKUP(E4002,REGRAS_CST!$A$2:$D$200,4,FALSE),""))</f>
        <v/>
      </c>
      <c r="R4002" s="8"/>
      <c r="S4002" s="7">
        <f>IF($H4002="","",$H4002*(1-$U4002))</f>
        <v>8.9999999999999993E-3</v>
      </c>
      <c r="T4002" s="7">
        <f>IF($I4002="","",$I4002*(1-$U4002))</f>
        <v>1E-3</v>
      </c>
      <c r="U4002" s="7">
        <f>IFERROR(INDEX(BASE_CCLASSTRIB!$E:$E, MATCH(TEXT($D4002,"000000"), BASE_CCLASSTRIB!$A:$A, 0))/100, 0)</f>
        <v>0</v>
      </c>
      <c r="V4002" s="21">
        <f>IFERROR(INDEX(BASE_CCLASSTRIB!$F:$F, MATCH(TEXT($D4002,"000000"), BASE_CCLASSTRIB!$A:$A, 0))/100, 0)</f>
        <v>0</v>
      </c>
    </row>
    <row r="4003" spans="2:22" ht="15.75" customHeight="1" thickTop="1" thickBot="1">
      <c r="B4003" s="8"/>
      <c r="C4003" s="8"/>
      <c r="E4003" s="8" t="str">
        <f>IF(D4003="","",LEFT(D4003,3))</f>
        <v/>
      </c>
      <c r="F4003" s="5" t="str">
        <f>IF(E4003="","",IFERROR(VLOOKUP(E4003,REGRAS_CST!$A$2:$B$200,2,FALSE),""))</f>
        <v/>
      </c>
      <c r="H4003" s="7">
        <v>8.9999999999999993E-3</v>
      </c>
      <c r="I4003" s="7">
        <v>1E-3</v>
      </c>
      <c r="K4003" s="5" t="str">
        <f>IF(E4003="","",IFERROR(VLOOKUP(E4003,REGRAS_CST!$A$2:$C$200,3,FALSE),""))</f>
        <v/>
      </c>
      <c r="L4003" s="10" t="str">
        <f>IF($G4003="", "", $G4003*(1-$V4003))</f>
        <v/>
      </c>
      <c r="M4003" s="30" t="str">
        <f t="shared" si="124"/>
        <v/>
      </c>
      <c r="N4003" s="30" t="str">
        <f t="shared" si="125"/>
        <v/>
      </c>
      <c r="O4003" s="5" t="str">
        <f>IF(D4003="","",
IF(AND(K4003&lt;&gt;"SIM",V4003&gt;0),"ERRO: % BC &gt; 0, mas NÃO permitida ❌",
IF(AND(K4003="SIM",V4003=0),"ATENÇÃO: BC permitida, mas % = 0 🔎",
"Base de cálculo aplicada corretamente ✅")))</f>
        <v/>
      </c>
      <c r="P4003" s="5" t="str">
        <f>IF(D4003="","",
IF(AND(Q4003&lt;&gt;"SIM",U4003&gt;0),"ERRO: % alíquota &gt; 0, mas NÃO permitida ❌",
IF(AND(Q4003="SIM",U4003=0),"ATENÇÃO: alíquota permitida, mas % = 0 🔎",
"Alíquota aplicada corretamente ✅")))</f>
        <v/>
      </c>
      <c r="Q4003" s="5" t="str">
        <f>IF(E4003="","",IFERROR(VLOOKUP(E4003,REGRAS_CST!$A$2:$D$200,4,FALSE),""))</f>
        <v/>
      </c>
      <c r="R4003" s="8"/>
      <c r="S4003" s="7">
        <f>IF($H4003="","",$H4003*(1-$U4003))</f>
        <v>8.9999999999999993E-3</v>
      </c>
      <c r="T4003" s="7">
        <f>IF($I4003="","",$I4003*(1-$U4003))</f>
        <v>1E-3</v>
      </c>
      <c r="U4003" s="7">
        <f>IFERROR(INDEX(BASE_CCLASSTRIB!$E:$E, MATCH(TEXT($D4003,"000000"), BASE_CCLASSTRIB!$A:$A, 0))/100, 0)</f>
        <v>0</v>
      </c>
      <c r="V4003" s="21">
        <f>IFERROR(INDEX(BASE_CCLASSTRIB!$F:$F, MATCH(TEXT($D4003,"000000"), BASE_CCLASSTRIB!$A:$A, 0))/100, 0)</f>
        <v>0</v>
      </c>
    </row>
    <row r="4004" spans="2:22" ht="15.75" customHeight="1" thickTop="1" thickBot="1">
      <c r="B4004" s="8"/>
      <c r="C4004" s="8"/>
      <c r="E4004" s="8" t="str">
        <f>IF(D4004="","",LEFT(D4004,3))</f>
        <v/>
      </c>
      <c r="F4004" s="5" t="str">
        <f>IF(E4004="","",IFERROR(VLOOKUP(E4004,REGRAS_CST!$A$2:$B$200,2,FALSE),""))</f>
        <v/>
      </c>
      <c r="H4004" s="7">
        <v>8.9999999999999993E-3</v>
      </c>
      <c r="I4004" s="7">
        <v>1E-3</v>
      </c>
      <c r="K4004" s="5" t="str">
        <f>IF(E4004="","",IFERROR(VLOOKUP(E4004,REGRAS_CST!$A$2:$C$200,3,FALSE),""))</f>
        <v/>
      </c>
      <c r="L4004" s="10" t="str">
        <f>IF($G4004="", "", $G4004*(1-$V4004))</f>
        <v/>
      </c>
      <c r="M4004" s="30" t="str">
        <f t="shared" si="124"/>
        <v/>
      </c>
      <c r="N4004" s="30" t="str">
        <f t="shared" si="125"/>
        <v/>
      </c>
      <c r="O4004" s="5" t="str">
        <f>IF(D4004="","",
IF(AND(K4004&lt;&gt;"SIM",V4004&gt;0),"ERRO: % BC &gt; 0, mas NÃO permitida ❌",
IF(AND(K4004="SIM",V4004=0),"ATENÇÃO: BC permitida, mas % = 0 🔎",
"Base de cálculo aplicada corretamente ✅")))</f>
        <v/>
      </c>
      <c r="P4004" s="5" t="str">
        <f>IF(D4004="","",
IF(AND(Q4004&lt;&gt;"SIM",U4004&gt;0),"ERRO: % alíquota &gt; 0, mas NÃO permitida ❌",
IF(AND(Q4004="SIM",U4004=0),"ATENÇÃO: alíquota permitida, mas % = 0 🔎",
"Alíquota aplicada corretamente ✅")))</f>
        <v/>
      </c>
      <c r="Q4004" s="5" t="str">
        <f>IF(E4004="","",IFERROR(VLOOKUP(E4004,REGRAS_CST!$A$2:$D$200,4,FALSE),""))</f>
        <v/>
      </c>
      <c r="R4004" s="8"/>
      <c r="S4004" s="7">
        <f>IF($H4004="","",$H4004*(1-$U4004))</f>
        <v>8.9999999999999993E-3</v>
      </c>
      <c r="T4004" s="7">
        <f>IF($I4004="","",$I4004*(1-$U4004))</f>
        <v>1E-3</v>
      </c>
      <c r="U4004" s="7">
        <f>IFERROR(INDEX(BASE_CCLASSTRIB!$E:$E, MATCH(TEXT($D4004,"000000"), BASE_CCLASSTRIB!$A:$A, 0))/100, 0)</f>
        <v>0</v>
      </c>
      <c r="V4004" s="21">
        <f>IFERROR(INDEX(BASE_CCLASSTRIB!$F:$F, MATCH(TEXT($D4004,"000000"), BASE_CCLASSTRIB!$A:$A, 0))/100, 0)</f>
        <v>0</v>
      </c>
    </row>
    <row r="4005" spans="2:22" ht="15.75" customHeight="1" thickTop="1" thickBot="1">
      <c r="B4005" s="8"/>
      <c r="C4005" s="8"/>
      <c r="E4005" s="8" t="str">
        <f>IF(D4005="","",LEFT(D4005,3))</f>
        <v/>
      </c>
      <c r="F4005" s="5" t="str">
        <f>IF(E4005="","",IFERROR(VLOOKUP(E4005,REGRAS_CST!$A$2:$B$200,2,FALSE),""))</f>
        <v/>
      </c>
      <c r="H4005" s="7">
        <v>8.9999999999999993E-3</v>
      </c>
      <c r="I4005" s="7">
        <v>1E-3</v>
      </c>
      <c r="K4005" s="5" t="str">
        <f>IF(E4005="","",IFERROR(VLOOKUP(E4005,REGRAS_CST!$A$2:$C$200,3,FALSE),""))</f>
        <v/>
      </c>
      <c r="L4005" s="10" t="str">
        <f>IF($G4005="", "", $G4005*(1-$V4005))</f>
        <v/>
      </c>
      <c r="M4005" s="30" t="str">
        <f t="shared" si="124"/>
        <v/>
      </c>
      <c r="N4005" s="30" t="str">
        <f t="shared" si="125"/>
        <v/>
      </c>
      <c r="O4005" s="5" t="str">
        <f>IF(D4005="","",
IF(AND(K4005&lt;&gt;"SIM",V4005&gt;0),"ERRO: % BC &gt; 0, mas NÃO permitida ❌",
IF(AND(K4005="SIM",V4005=0),"ATENÇÃO: BC permitida, mas % = 0 🔎",
"Base de cálculo aplicada corretamente ✅")))</f>
        <v/>
      </c>
      <c r="P4005" s="5" t="str">
        <f>IF(D4005="","",
IF(AND(Q4005&lt;&gt;"SIM",U4005&gt;0),"ERRO: % alíquota &gt; 0, mas NÃO permitida ❌",
IF(AND(Q4005="SIM",U4005=0),"ATENÇÃO: alíquota permitida, mas % = 0 🔎",
"Alíquota aplicada corretamente ✅")))</f>
        <v/>
      </c>
      <c r="Q4005" s="5" t="str">
        <f>IF(E4005="","",IFERROR(VLOOKUP(E4005,REGRAS_CST!$A$2:$D$200,4,FALSE),""))</f>
        <v/>
      </c>
      <c r="R4005" s="8"/>
      <c r="S4005" s="7">
        <f>IF($H4005="","",$H4005*(1-$U4005))</f>
        <v>8.9999999999999993E-3</v>
      </c>
      <c r="T4005" s="7">
        <f>IF($I4005="","",$I4005*(1-$U4005))</f>
        <v>1E-3</v>
      </c>
      <c r="U4005" s="7">
        <f>IFERROR(INDEX(BASE_CCLASSTRIB!$E:$E, MATCH(TEXT($D4005,"000000"), BASE_CCLASSTRIB!$A:$A, 0))/100, 0)</f>
        <v>0</v>
      </c>
      <c r="V4005" s="21">
        <f>IFERROR(INDEX(BASE_CCLASSTRIB!$F:$F, MATCH(TEXT($D4005,"000000"), BASE_CCLASSTRIB!$A:$A, 0))/100, 0)</f>
        <v>0</v>
      </c>
    </row>
    <row r="4006" spans="2:22" ht="15.75" customHeight="1" thickTop="1" thickBot="1">
      <c r="B4006" s="8"/>
      <c r="C4006" s="8"/>
      <c r="E4006" s="8" t="str">
        <f>IF(D4006="","",LEFT(D4006,3))</f>
        <v/>
      </c>
      <c r="F4006" s="5" t="str">
        <f>IF(E4006="","",IFERROR(VLOOKUP(E4006,REGRAS_CST!$A$2:$B$200,2,FALSE),""))</f>
        <v/>
      </c>
      <c r="H4006" s="7">
        <v>8.9999999999999993E-3</v>
      </c>
      <c r="I4006" s="7">
        <v>1E-3</v>
      </c>
      <c r="K4006" s="5" t="str">
        <f>IF(E4006="","",IFERROR(VLOOKUP(E4006,REGRAS_CST!$A$2:$C$200,3,FALSE),""))</f>
        <v/>
      </c>
      <c r="L4006" s="10" t="str">
        <f>IF($G4006="", "", $G4006*(1-$V4006))</f>
        <v/>
      </c>
      <c r="M4006" s="30" t="str">
        <f t="shared" si="124"/>
        <v/>
      </c>
      <c r="N4006" s="30" t="str">
        <f t="shared" si="125"/>
        <v/>
      </c>
      <c r="O4006" s="5" t="str">
        <f>IF(D4006="","",
IF(AND(K4006&lt;&gt;"SIM",V4006&gt;0),"ERRO: % BC &gt; 0, mas NÃO permitida ❌",
IF(AND(K4006="SIM",V4006=0),"ATENÇÃO: BC permitida, mas % = 0 🔎",
"Base de cálculo aplicada corretamente ✅")))</f>
        <v/>
      </c>
      <c r="P4006" s="5" t="str">
        <f>IF(D4006="","",
IF(AND(Q4006&lt;&gt;"SIM",U4006&gt;0),"ERRO: % alíquota &gt; 0, mas NÃO permitida ❌",
IF(AND(Q4006="SIM",U4006=0),"ATENÇÃO: alíquota permitida, mas % = 0 🔎",
"Alíquota aplicada corretamente ✅")))</f>
        <v/>
      </c>
      <c r="Q4006" s="5" t="str">
        <f>IF(E4006="","",IFERROR(VLOOKUP(E4006,REGRAS_CST!$A$2:$D$200,4,FALSE),""))</f>
        <v/>
      </c>
      <c r="R4006" s="8"/>
      <c r="S4006" s="7">
        <f>IF($H4006="","",$H4006*(1-$U4006))</f>
        <v>8.9999999999999993E-3</v>
      </c>
      <c r="T4006" s="7">
        <f>IF($I4006="","",$I4006*(1-$U4006))</f>
        <v>1E-3</v>
      </c>
      <c r="U4006" s="7">
        <f>IFERROR(INDEX(BASE_CCLASSTRIB!$E:$E, MATCH(TEXT($D4006,"000000"), BASE_CCLASSTRIB!$A:$A, 0))/100, 0)</f>
        <v>0</v>
      </c>
      <c r="V4006" s="21">
        <f>IFERROR(INDEX(BASE_CCLASSTRIB!$F:$F, MATCH(TEXT($D4006,"000000"), BASE_CCLASSTRIB!$A:$A, 0))/100, 0)</f>
        <v>0</v>
      </c>
    </row>
    <row r="4007" spans="2:22" ht="15.75" customHeight="1" thickTop="1" thickBot="1">
      <c r="B4007" s="8"/>
      <c r="C4007" s="8"/>
      <c r="E4007" s="8" t="str">
        <f>IF(D4007="","",LEFT(D4007,3))</f>
        <v/>
      </c>
      <c r="F4007" s="5" t="str">
        <f>IF(E4007="","",IFERROR(VLOOKUP(E4007,REGRAS_CST!$A$2:$B$200,2,FALSE),""))</f>
        <v/>
      </c>
      <c r="H4007" s="7">
        <v>8.9999999999999993E-3</v>
      </c>
      <c r="I4007" s="7">
        <v>1E-3</v>
      </c>
      <c r="K4007" s="5" t="str">
        <f>IF(E4007="","",IFERROR(VLOOKUP(E4007,REGRAS_CST!$A$2:$C$200,3,FALSE),""))</f>
        <v/>
      </c>
      <c r="L4007" s="10" t="str">
        <f>IF($G4007="", "", $G4007*(1-$V4007))</f>
        <v/>
      </c>
      <c r="M4007" s="30" t="str">
        <f t="shared" si="124"/>
        <v/>
      </c>
      <c r="N4007" s="30" t="str">
        <f t="shared" si="125"/>
        <v/>
      </c>
      <c r="O4007" s="5" t="str">
        <f>IF(D4007="","",
IF(AND(K4007&lt;&gt;"SIM",V4007&gt;0),"ERRO: % BC &gt; 0, mas NÃO permitida ❌",
IF(AND(K4007="SIM",V4007=0),"ATENÇÃO: BC permitida, mas % = 0 🔎",
"Base de cálculo aplicada corretamente ✅")))</f>
        <v/>
      </c>
      <c r="P4007" s="5" t="str">
        <f>IF(D4007="","",
IF(AND(Q4007&lt;&gt;"SIM",U4007&gt;0),"ERRO: % alíquota &gt; 0, mas NÃO permitida ❌",
IF(AND(Q4007="SIM",U4007=0),"ATENÇÃO: alíquota permitida, mas % = 0 🔎",
"Alíquota aplicada corretamente ✅")))</f>
        <v/>
      </c>
      <c r="Q4007" s="5" t="str">
        <f>IF(E4007="","",IFERROR(VLOOKUP(E4007,REGRAS_CST!$A$2:$D$200,4,FALSE),""))</f>
        <v/>
      </c>
      <c r="R4007" s="8"/>
      <c r="S4007" s="7">
        <f>IF($H4007="","",$H4007*(1-$U4007))</f>
        <v>8.9999999999999993E-3</v>
      </c>
      <c r="T4007" s="7">
        <f>IF($I4007="","",$I4007*(1-$U4007))</f>
        <v>1E-3</v>
      </c>
      <c r="U4007" s="7">
        <f>IFERROR(INDEX(BASE_CCLASSTRIB!$E:$E, MATCH(TEXT($D4007,"000000"), BASE_CCLASSTRIB!$A:$A, 0))/100, 0)</f>
        <v>0</v>
      </c>
      <c r="V4007" s="21">
        <f>IFERROR(INDEX(BASE_CCLASSTRIB!$F:$F, MATCH(TEXT($D4007,"000000"), BASE_CCLASSTRIB!$A:$A, 0))/100, 0)</f>
        <v>0</v>
      </c>
    </row>
    <row r="4008" spans="2:22" ht="15.75" customHeight="1" thickTop="1" thickBot="1">
      <c r="B4008" s="8"/>
      <c r="C4008" s="8"/>
      <c r="E4008" s="8" t="str">
        <f>IF(D4008="","",LEFT(D4008,3))</f>
        <v/>
      </c>
      <c r="F4008" s="5" t="str">
        <f>IF(E4008="","",IFERROR(VLOOKUP(E4008,REGRAS_CST!$A$2:$B$200,2,FALSE),""))</f>
        <v/>
      </c>
      <c r="H4008" s="7">
        <v>8.9999999999999993E-3</v>
      </c>
      <c r="I4008" s="7">
        <v>1E-3</v>
      </c>
      <c r="K4008" s="5" t="str">
        <f>IF(E4008="","",IFERROR(VLOOKUP(E4008,REGRAS_CST!$A$2:$C$200,3,FALSE),""))</f>
        <v/>
      </c>
      <c r="L4008" s="10" t="str">
        <f>IF($G4008="", "", $G4008*(1-$V4008))</f>
        <v/>
      </c>
      <c r="M4008" s="30" t="str">
        <f t="shared" si="124"/>
        <v/>
      </c>
      <c r="N4008" s="30" t="str">
        <f t="shared" si="125"/>
        <v/>
      </c>
      <c r="O4008" s="5" t="str">
        <f>IF(D4008="","",
IF(AND(K4008&lt;&gt;"SIM",V4008&gt;0),"ERRO: % BC &gt; 0, mas NÃO permitida ❌",
IF(AND(K4008="SIM",V4008=0),"ATENÇÃO: BC permitida, mas % = 0 🔎",
"Base de cálculo aplicada corretamente ✅")))</f>
        <v/>
      </c>
      <c r="P4008" s="5" t="str">
        <f>IF(D4008="","",
IF(AND(Q4008&lt;&gt;"SIM",U4008&gt;0),"ERRO: % alíquota &gt; 0, mas NÃO permitida ❌",
IF(AND(Q4008="SIM",U4008=0),"ATENÇÃO: alíquota permitida, mas % = 0 🔎",
"Alíquota aplicada corretamente ✅")))</f>
        <v/>
      </c>
      <c r="Q4008" s="5" t="str">
        <f>IF(E4008="","",IFERROR(VLOOKUP(E4008,REGRAS_CST!$A$2:$D$200,4,FALSE),""))</f>
        <v/>
      </c>
      <c r="R4008" s="8"/>
      <c r="S4008" s="7">
        <f>IF($H4008="","",$H4008*(1-$U4008))</f>
        <v>8.9999999999999993E-3</v>
      </c>
      <c r="T4008" s="7">
        <f>IF($I4008="","",$I4008*(1-$U4008))</f>
        <v>1E-3</v>
      </c>
      <c r="U4008" s="7">
        <f>IFERROR(INDEX(BASE_CCLASSTRIB!$E:$E, MATCH(TEXT($D4008,"000000"), BASE_CCLASSTRIB!$A:$A, 0))/100, 0)</f>
        <v>0</v>
      </c>
      <c r="V4008" s="21">
        <f>IFERROR(INDEX(BASE_CCLASSTRIB!$F:$F, MATCH(TEXT($D4008,"000000"), BASE_CCLASSTRIB!$A:$A, 0))/100, 0)</f>
        <v>0</v>
      </c>
    </row>
    <row r="4009" spans="2:22" ht="15.75" customHeight="1" thickTop="1" thickBot="1">
      <c r="B4009" s="8"/>
      <c r="C4009" s="8"/>
      <c r="E4009" s="8" t="str">
        <f>IF(D4009="","",LEFT(D4009,3))</f>
        <v/>
      </c>
      <c r="F4009" s="5" t="str">
        <f>IF(E4009="","",IFERROR(VLOOKUP(E4009,REGRAS_CST!$A$2:$B$200,2,FALSE),""))</f>
        <v/>
      </c>
      <c r="H4009" s="7">
        <v>8.9999999999999993E-3</v>
      </c>
      <c r="I4009" s="7">
        <v>1E-3</v>
      </c>
      <c r="K4009" s="5" t="str">
        <f>IF(E4009="","",IFERROR(VLOOKUP(E4009,REGRAS_CST!$A$2:$C$200,3,FALSE),""))</f>
        <v/>
      </c>
      <c r="L4009" s="10" t="str">
        <f>IF($G4009="", "", $G4009*(1-$V4009))</f>
        <v/>
      </c>
      <c r="M4009" s="30" t="str">
        <f t="shared" si="124"/>
        <v/>
      </c>
      <c r="N4009" s="30" t="str">
        <f t="shared" si="125"/>
        <v/>
      </c>
      <c r="O4009" s="5" t="str">
        <f>IF(D4009="","",
IF(AND(K4009&lt;&gt;"SIM",V4009&gt;0),"ERRO: % BC &gt; 0, mas NÃO permitida ❌",
IF(AND(K4009="SIM",V4009=0),"ATENÇÃO: BC permitida, mas % = 0 🔎",
"Base de cálculo aplicada corretamente ✅")))</f>
        <v/>
      </c>
      <c r="P4009" s="5" t="str">
        <f>IF(D4009="","",
IF(AND(Q4009&lt;&gt;"SIM",U4009&gt;0),"ERRO: % alíquota &gt; 0, mas NÃO permitida ❌",
IF(AND(Q4009="SIM",U4009=0),"ATENÇÃO: alíquota permitida, mas % = 0 🔎",
"Alíquota aplicada corretamente ✅")))</f>
        <v/>
      </c>
      <c r="Q4009" s="5" t="str">
        <f>IF(E4009="","",IFERROR(VLOOKUP(E4009,REGRAS_CST!$A$2:$D$200,4,FALSE),""))</f>
        <v/>
      </c>
      <c r="R4009" s="8"/>
      <c r="S4009" s="7">
        <f>IF($H4009="","",$H4009*(1-$U4009))</f>
        <v>8.9999999999999993E-3</v>
      </c>
      <c r="T4009" s="7">
        <f>IF($I4009="","",$I4009*(1-$U4009))</f>
        <v>1E-3</v>
      </c>
      <c r="U4009" s="7">
        <f>IFERROR(INDEX(BASE_CCLASSTRIB!$E:$E, MATCH(TEXT($D4009,"000000"), BASE_CCLASSTRIB!$A:$A, 0))/100, 0)</f>
        <v>0</v>
      </c>
      <c r="V4009" s="21">
        <f>IFERROR(INDEX(BASE_CCLASSTRIB!$F:$F, MATCH(TEXT($D4009,"000000"), BASE_CCLASSTRIB!$A:$A, 0))/100, 0)</f>
        <v>0</v>
      </c>
    </row>
    <row r="4010" spans="2:22" ht="15.75" customHeight="1" thickTop="1" thickBot="1">
      <c r="B4010" s="8"/>
      <c r="C4010" s="8"/>
      <c r="E4010" s="8" t="str">
        <f>IF(D4010="","",LEFT(D4010,3))</f>
        <v/>
      </c>
      <c r="F4010" s="5" t="str">
        <f>IF(E4010="","",IFERROR(VLOOKUP(E4010,REGRAS_CST!$A$2:$B$200,2,FALSE),""))</f>
        <v/>
      </c>
      <c r="H4010" s="7">
        <v>8.9999999999999993E-3</v>
      </c>
      <c r="I4010" s="7">
        <v>1E-3</v>
      </c>
      <c r="K4010" s="5" t="str">
        <f>IF(E4010="","",IFERROR(VLOOKUP(E4010,REGRAS_CST!$A$2:$C$200,3,FALSE),""))</f>
        <v/>
      </c>
      <c r="L4010" s="10" t="str">
        <f>IF($G4010="", "", $G4010*(1-$V4010))</f>
        <v/>
      </c>
      <c r="M4010" s="30" t="str">
        <f t="shared" si="124"/>
        <v/>
      </c>
      <c r="N4010" s="30" t="str">
        <f t="shared" si="125"/>
        <v/>
      </c>
      <c r="O4010" s="5" t="str">
        <f>IF(D4010="","",
IF(AND(K4010&lt;&gt;"SIM",V4010&gt;0),"ERRO: % BC &gt; 0, mas NÃO permitida ❌",
IF(AND(K4010="SIM",V4010=0),"ATENÇÃO: BC permitida, mas % = 0 🔎",
"Base de cálculo aplicada corretamente ✅")))</f>
        <v/>
      </c>
      <c r="P4010" s="5" t="str">
        <f>IF(D4010="","",
IF(AND(Q4010&lt;&gt;"SIM",U4010&gt;0),"ERRO: % alíquota &gt; 0, mas NÃO permitida ❌",
IF(AND(Q4010="SIM",U4010=0),"ATENÇÃO: alíquota permitida, mas % = 0 🔎",
"Alíquota aplicada corretamente ✅")))</f>
        <v/>
      </c>
      <c r="Q4010" s="5" t="str">
        <f>IF(E4010="","",IFERROR(VLOOKUP(E4010,REGRAS_CST!$A$2:$D$200,4,FALSE),""))</f>
        <v/>
      </c>
      <c r="R4010" s="8"/>
      <c r="S4010" s="7">
        <f>IF($H4010="","",$H4010*(1-$U4010))</f>
        <v>8.9999999999999993E-3</v>
      </c>
      <c r="T4010" s="7">
        <f>IF($I4010="","",$I4010*(1-$U4010))</f>
        <v>1E-3</v>
      </c>
      <c r="U4010" s="7">
        <f>IFERROR(INDEX(BASE_CCLASSTRIB!$E:$E, MATCH(TEXT($D4010,"000000"), BASE_CCLASSTRIB!$A:$A, 0))/100, 0)</f>
        <v>0</v>
      </c>
      <c r="V4010" s="21">
        <f>IFERROR(INDEX(BASE_CCLASSTRIB!$F:$F, MATCH(TEXT($D4010,"000000"), BASE_CCLASSTRIB!$A:$A, 0))/100, 0)</f>
        <v>0</v>
      </c>
    </row>
    <row r="4011" spans="2:22" ht="15.75" customHeight="1" thickTop="1" thickBot="1">
      <c r="B4011" s="8"/>
      <c r="C4011" s="8"/>
      <c r="E4011" s="8" t="str">
        <f>IF(D4011="","",LEFT(D4011,3))</f>
        <v/>
      </c>
      <c r="F4011" s="5" t="str">
        <f>IF(E4011="","",IFERROR(VLOOKUP(E4011,REGRAS_CST!$A$2:$B$200,2,FALSE),""))</f>
        <v/>
      </c>
      <c r="H4011" s="7">
        <v>8.9999999999999993E-3</v>
      </c>
      <c r="I4011" s="7">
        <v>1E-3</v>
      </c>
      <c r="K4011" s="5" t="str">
        <f>IF(E4011="","",IFERROR(VLOOKUP(E4011,REGRAS_CST!$A$2:$C$200,3,FALSE),""))</f>
        <v/>
      </c>
      <c r="L4011" s="10" t="str">
        <f>IF($G4011="", "", $G4011*(1-$V4011))</f>
        <v/>
      </c>
      <c r="M4011" s="30" t="str">
        <f t="shared" si="124"/>
        <v/>
      </c>
      <c r="N4011" s="30" t="str">
        <f t="shared" si="125"/>
        <v/>
      </c>
      <c r="O4011" s="5" t="str">
        <f>IF(D4011="","",
IF(AND(K4011&lt;&gt;"SIM",V4011&gt;0),"ERRO: % BC &gt; 0, mas NÃO permitida ❌",
IF(AND(K4011="SIM",V4011=0),"ATENÇÃO: BC permitida, mas % = 0 🔎",
"Base de cálculo aplicada corretamente ✅")))</f>
        <v/>
      </c>
      <c r="P4011" s="5" t="str">
        <f>IF(D4011="","",
IF(AND(Q4011&lt;&gt;"SIM",U4011&gt;0),"ERRO: % alíquota &gt; 0, mas NÃO permitida ❌",
IF(AND(Q4011="SIM",U4011=0),"ATENÇÃO: alíquota permitida, mas % = 0 🔎",
"Alíquota aplicada corretamente ✅")))</f>
        <v/>
      </c>
      <c r="Q4011" s="5" t="str">
        <f>IF(E4011="","",IFERROR(VLOOKUP(E4011,REGRAS_CST!$A$2:$D$200,4,FALSE),""))</f>
        <v/>
      </c>
      <c r="R4011" s="8"/>
      <c r="S4011" s="7">
        <f>IF($H4011="","",$H4011*(1-$U4011))</f>
        <v>8.9999999999999993E-3</v>
      </c>
      <c r="T4011" s="7">
        <f>IF($I4011="","",$I4011*(1-$U4011))</f>
        <v>1E-3</v>
      </c>
      <c r="U4011" s="7">
        <f>IFERROR(INDEX(BASE_CCLASSTRIB!$E:$E, MATCH(TEXT($D4011,"000000"), BASE_CCLASSTRIB!$A:$A, 0))/100, 0)</f>
        <v>0</v>
      </c>
      <c r="V4011" s="21">
        <f>IFERROR(INDEX(BASE_CCLASSTRIB!$F:$F, MATCH(TEXT($D4011,"000000"), BASE_CCLASSTRIB!$A:$A, 0))/100, 0)</f>
        <v>0</v>
      </c>
    </row>
    <row r="4012" spans="2:22" ht="15.75" customHeight="1" thickTop="1" thickBot="1">
      <c r="B4012" s="8"/>
      <c r="C4012" s="8"/>
      <c r="E4012" s="8" t="str">
        <f>IF(D4012="","",LEFT(D4012,3))</f>
        <v/>
      </c>
      <c r="F4012" s="5" t="str">
        <f>IF(E4012="","",IFERROR(VLOOKUP(E4012,REGRAS_CST!$A$2:$B$200,2,FALSE),""))</f>
        <v/>
      </c>
      <c r="H4012" s="7">
        <v>8.9999999999999993E-3</v>
      </c>
      <c r="I4012" s="7">
        <v>1E-3</v>
      </c>
      <c r="K4012" s="5" t="str">
        <f>IF(E4012="","",IFERROR(VLOOKUP(E4012,REGRAS_CST!$A$2:$C$200,3,FALSE),""))</f>
        <v/>
      </c>
      <c r="L4012" s="10" t="str">
        <f>IF($G4012="", "", $G4012*(1-$V4012))</f>
        <v/>
      </c>
      <c r="M4012" s="30" t="str">
        <f t="shared" si="124"/>
        <v/>
      </c>
      <c r="N4012" s="30" t="str">
        <f t="shared" si="125"/>
        <v/>
      </c>
      <c r="O4012" s="5" t="str">
        <f>IF(D4012="","",
IF(AND(K4012&lt;&gt;"SIM",V4012&gt;0),"ERRO: % BC &gt; 0, mas NÃO permitida ❌",
IF(AND(K4012="SIM",V4012=0),"ATENÇÃO: BC permitida, mas % = 0 🔎",
"Base de cálculo aplicada corretamente ✅")))</f>
        <v/>
      </c>
      <c r="P4012" s="5" t="str">
        <f>IF(D4012="","",
IF(AND(Q4012&lt;&gt;"SIM",U4012&gt;0),"ERRO: % alíquota &gt; 0, mas NÃO permitida ❌",
IF(AND(Q4012="SIM",U4012=0),"ATENÇÃO: alíquota permitida, mas % = 0 🔎",
"Alíquota aplicada corretamente ✅")))</f>
        <v/>
      </c>
      <c r="Q4012" s="5" t="str">
        <f>IF(E4012="","",IFERROR(VLOOKUP(E4012,REGRAS_CST!$A$2:$D$200,4,FALSE),""))</f>
        <v/>
      </c>
      <c r="R4012" s="8"/>
      <c r="S4012" s="7">
        <f>IF($H4012="","",$H4012*(1-$U4012))</f>
        <v>8.9999999999999993E-3</v>
      </c>
      <c r="T4012" s="7">
        <f>IF($I4012="","",$I4012*(1-$U4012))</f>
        <v>1E-3</v>
      </c>
      <c r="U4012" s="7">
        <f>IFERROR(INDEX(BASE_CCLASSTRIB!$E:$E, MATCH(TEXT($D4012,"000000"), BASE_CCLASSTRIB!$A:$A, 0))/100, 0)</f>
        <v>0</v>
      </c>
      <c r="V4012" s="21">
        <f>IFERROR(INDEX(BASE_CCLASSTRIB!$F:$F, MATCH(TEXT($D4012,"000000"), BASE_CCLASSTRIB!$A:$A, 0))/100, 0)</f>
        <v>0</v>
      </c>
    </row>
    <row r="4013" spans="2:22" ht="15.75" customHeight="1" thickTop="1" thickBot="1">
      <c r="B4013" s="8"/>
      <c r="C4013" s="8"/>
      <c r="E4013" s="8" t="str">
        <f>IF(D4013="","",LEFT(D4013,3))</f>
        <v/>
      </c>
      <c r="F4013" s="5" t="str">
        <f>IF(E4013="","",IFERROR(VLOOKUP(E4013,REGRAS_CST!$A$2:$B$200,2,FALSE),""))</f>
        <v/>
      </c>
      <c r="H4013" s="7">
        <v>8.9999999999999993E-3</v>
      </c>
      <c r="I4013" s="7">
        <v>1E-3</v>
      </c>
      <c r="K4013" s="5" t="str">
        <f>IF(E4013="","",IFERROR(VLOOKUP(E4013,REGRAS_CST!$A$2:$C$200,3,FALSE),""))</f>
        <v/>
      </c>
      <c r="L4013" s="10" t="str">
        <f>IF($G4013="", "", $G4013*(1-$V4013))</f>
        <v/>
      </c>
      <c r="M4013" s="30" t="str">
        <f t="shared" si="124"/>
        <v/>
      </c>
      <c r="N4013" s="30" t="str">
        <f t="shared" si="125"/>
        <v/>
      </c>
      <c r="O4013" s="5" t="str">
        <f>IF(D4013="","",
IF(AND(K4013&lt;&gt;"SIM",V4013&gt;0),"ERRO: % BC &gt; 0, mas NÃO permitida ❌",
IF(AND(K4013="SIM",V4013=0),"ATENÇÃO: BC permitida, mas % = 0 🔎",
"Base de cálculo aplicada corretamente ✅")))</f>
        <v/>
      </c>
      <c r="P4013" s="5" t="str">
        <f>IF(D4013="","",
IF(AND(Q4013&lt;&gt;"SIM",U4013&gt;0),"ERRO: % alíquota &gt; 0, mas NÃO permitida ❌",
IF(AND(Q4013="SIM",U4013=0),"ATENÇÃO: alíquota permitida, mas % = 0 🔎",
"Alíquota aplicada corretamente ✅")))</f>
        <v/>
      </c>
      <c r="Q4013" s="5" t="str">
        <f>IF(E4013="","",IFERROR(VLOOKUP(E4013,REGRAS_CST!$A$2:$D$200,4,FALSE),""))</f>
        <v/>
      </c>
      <c r="R4013" s="8"/>
      <c r="S4013" s="7">
        <f>IF($H4013="","",$H4013*(1-$U4013))</f>
        <v>8.9999999999999993E-3</v>
      </c>
      <c r="T4013" s="7">
        <f>IF($I4013="","",$I4013*(1-$U4013))</f>
        <v>1E-3</v>
      </c>
      <c r="U4013" s="7">
        <f>IFERROR(INDEX(BASE_CCLASSTRIB!$E:$E, MATCH(TEXT($D4013,"000000"), BASE_CCLASSTRIB!$A:$A, 0))/100, 0)</f>
        <v>0</v>
      </c>
      <c r="V4013" s="21">
        <f>IFERROR(INDEX(BASE_CCLASSTRIB!$F:$F, MATCH(TEXT($D4013,"000000"), BASE_CCLASSTRIB!$A:$A, 0))/100, 0)</f>
        <v>0</v>
      </c>
    </row>
    <row r="4014" spans="2:22" ht="15.75" customHeight="1" thickTop="1" thickBot="1">
      <c r="B4014" s="8"/>
      <c r="C4014" s="8"/>
      <c r="E4014" s="8" t="str">
        <f>IF(D4014="","",LEFT(D4014,3))</f>
        <v/>
      </c>
      <c r="F4014" s="5" t="str">
        <f>IF(E4014="","",IFERROR(VLOOKUP(E4014,REGRAS_CST!$A$2:$B$200,2,FALSE),""))</f>
        <v/>
      </c>
      <c r="H4014" s="7">
        <v>8.9999999999999993E-3</v>
      </c>
      <c r="I4014" s="7">
        <v>1E-3</v>
      </c>
      <c r="K4014" s="5" t="str">
        <f>IF(E4014="","",IFERROR(VLOOKUP(E4014,REGRAS_CST!$A$2:$C$200,3,FALSE),""))</f>
        <v/>
      </c>
      <c r="L4014" s="10" t="str">
        <f>IF($G4014="", "", $G4014*(1-$V4014))</f>
        <v/>
      </c>
      <c r="M4014" s="30" t="str">
        <f t="shared" si="124"/>
        <v/>
      </c>
      <c r="N4014" s="30" t="str">
        <f t="shared" si="125"/>
        <v/>
      </c>
      <c r="O4014" s="5" t="str">
        <f>IF(D4014="","",
IF(AND(K4014&lt;&gt;"SIM",V4014&gt;0),"ERRO: % BC &gt; 0, mas NÃO permitida ❌",
IF(AND(K4014="SIM",V4014=0),"ATENÇÃO: BC permitida, mas % = 0 🔎",
"Base de cálculo aplicada corretamente ✅")))</f>
        <v/>
      </c>
      <c r="P4014" s="5" t="str">
        <f>IF(D4014="","",
IF(AND(Q4014&lt;&gt;"SIM",U4014&gt;0),"ERRO: % alíquota &gt; 0, mas NÃO permitida ❌",
IF(AND(Q4014="SIM",U4014=0),"ATENÇÃO: alíquota permitida, mas % = 0 🔎",
"Alíquota aplicada corretamente ✅")))</f>
        <v/>
      </c>
      <c r="Q4014" s="5" t="str">
        <f>IF(E4014="","",IFERROR(VLOOKUP(E4014,REGRAS_CST!$A$2:$D$200,4,FALSE),""))</f>
        <v/>
      </c>
      <c r="R4014" s="8"/>
      <c r="S4014" s="7">
        <f>IF($H4014="","",$H4014*(1-$U4014))</f>
        <v>8.9999999999999993E-3</v>
      </c>
      <c r="T4014" s="7">
        <f>IF($I4014="","",$I4014*(1-$U4014))</f>
        <v>1E-3</v>
      </c>
      <c r="U4014" s="7">
        <f>IFERROR(INDEX(BASE_CCLASSTRIB!$E:$E, MATCH(TEXT($D4014,"000000"), BASE_CCLASSTRIB!$A:$A, 0))/100, 0)</f>
        <v>0</v>
      </c>
      <c r="V4014" s="21">
        <f>IFERROR(INDEX(BASE_CCLASSTRIB!$F:$F, MATCH(TEXT($D4014,"000000"), BASE_CCLASSTRIB!$A:$A, 0))/100, 0)</f>
        <v>0</v>
      </c>
    </row>
    <row r="4015" spans="2:22" ht="15.75" customHeight="1" thickTop="1" thickBot="1">
      <c r="B4015" s="8"/>
      <c r="C4015" s="8"/>
      <c r="E4015" s="8" t="str">
        <f>IF(D4015="","",LEFT(D4015,3))</f>
        <v/>
      </c>
      <c r="F4015" s="5" t="str">
        <f>IF(E4015="","",IFERROR(VLOOKUP(E4015,REGRAS_CST!$A$2:$B$200,2,FALSE),""))</f>
        <v/>
      </c>
      <c r="H4015" s="7">
        <v>8.9999999999999993E-3</v>
      </c>
      <c r="I4015" s="7">
        <v>1E-3</v>
      </c>
      <c r="K4015" s="5" t="str">
        <f>IF(E4015="","",IFERROR(VLOOKUP(E4015,REGRAS_CST!$A$2:$C$200,3,FALSE),""))</f>
        <v/>
      </c>
      <c r="L4015" s="10" t="str">
        <f>IF($G4015="", "", $G4015*(1-$V4015))</f>
        <v/>
      </c>
      <c r="M4015" s="30" t="str">
        <f t="shared" si="124"/>
        <v/>
      </c>
      <c r="N4015" s="30" t="str">
        <f t="shared" si="125"/>
        <v/>
      </c>
      <c r="O4015" s="5" t="str">
        <f>IF(D4015="","",
IF(AND(K4015&lt;&gt;"SIM",V4015&gt;0),"ERRO: % BC &gt; 0, mas NÃO permitida ❌",
IF(AND(K4015="SIM",V4015=0),"ATENÇÃO: BC permitida, mas % = 0 🔎",
"Base de cálculo aplicada corretamente ✅")))</f>
        <v/>
      </c>
      <c r="P4015" s="5" t="str">
        <f>IF(D4015="","",
IF(AND(Q4015&lt;&gt;"SIM",U4015&gt;0),"ERRO: % alíquota &gt; 0, mas NÃO permitida ❌",
IF(AND(Q4015="SIM",U4015=0),"ATENÇÃO: alíquota permitida, mas % = 0 🔎",
"Alíquota aplicada corretamente ✅")))</f>
        <v/>
      </c>
      <c r="Q4015" s="5" t="str">
        <f>IF(E4015="","",IFERROR(VLOOKUP(E4015,REGRAS_CST!$A$2:$D$200,4,FALSE),""))</f>
        <v/>
      </c>
      <c r="R4015" s="8"/>
      <c r="S4015" s="7">
        <f>IF($H4015="","",$H4015*(1-$U4015))</f>
        <v>8.9999999999999993E-3</v>
      </c>
      <c r="T4015" s="7">
        <f>IF($I4015="","",$I4015*(1-$U4015))</f>
        <v>1E-3</v>
      </c>
      <c r="U4015" s="7">
        <f>IFERROR(INDEX(BASE_CCLASSTRIB!$E:$E, MATCH(TEXT($D4015,"000000"), BASE_CCLASSTRIB!$A:$A, 0))/100, 0)</f>
        <v>0</v>
      </c>
      <c r="V4015" s="21">
        <f>IFERROR(INDEX(BASE_CCLASSTRIB!$F:$F, MATCH(TEXT($D4015,"000000"), BASE_CCLASSTRIB!$A:$A, 0))/100, 0)</f>
        <v>0</v>
      </c>
    </row>
    <row r="4016" spans="2:22" ht="15.75" customHeight="1" thickTop="1" thickBot="1">
      <c r="B4016" s="8"/>
      <c r="C4016" s="8"/>
      <c r="E4016" s="8" t="str">
        <f>IF(D4016="","",LEFT(D4016,3))</f>
        <v/>
      </c>
      <c r="F4016" s="5" t="str">
        <f>IF(E4016="","",IFERROR(VLOOKUP(E4016,REGRAS_CST!$A$2:$B$200,2,FALSE),""))</f>
        <v/>
      </c>
      <c r="H4016" s="7">
        <v>8.9999999999999993E-3</v>
      </c>
      <c r="I4016" s="7">
        <v>1E-3</v>
      </c>
      <c r="K4016" s="5" t="str">
        <f>IF(E4016="","",IFERROR(VLOOKUP(E4016,REGRAS_CST!$A$2:$C$200,3,FALSE),""))</f>
        <v/>
      </c>
      <c r="L4016" s="10" t="str">
        <f>IF($G4016="", "", $G4016*(1-$V4016))</f>
        <v/>
      </c>
      <c r="M4016" s="30" t="str">
        <f t="shared" si="124"/>
        <v/>
      </c>
      <c r="N4016" s="30" t="str">
        <f t="shared" si="125"/>
        <v/>
      </c>
      <c r="O4016" s="5" t="str">
        <f>IF(D4016="","",
IF(AND(K4016&lt;&gt;"SIM",V4016&gt;0),"ERRO: % BC &gt; 0, mas NÃO permitida ❌",
IF(AND(K4016="SIM",V4016=0),"ATENÇÃO: BC permitida, mas % = 0 🔎",
"Base de cálculo aplicada corretamente ✅")))</f>
        <v/>
      </c>
      <c r="P4016" s="5" t="str">
        <f>IF(D4016="","",
IF(AND(Q4016&lt;&gt;"SIM",U4016&gt;0),"ERRO: % alíquota &gt; 0, mas NÃO permitida ❌",
IF(AND(Q4016="SIM",U4016=0),"ATENÇÃO: alíquota permitida, mas % = 0 🔎",
"Alíquota aplicada corretamente ✅")))</f>
        <v/>
      </c>
      <c r="Q4016" s="5" t="str">
        <f>IF(E4016="","",IFERROR(VLOOKUP(E4016,REGRAS_CST!$A$2:$D$200,4,FALSE),""))</f>
        <v/>
      </c>
      <c r="R4016" s="8"/>
      <c r="S4016" s="7">
        <f>IF($H4016="","",$H4016*(1-$U4016))</f>
        <v>8.9999999999999993E-3</v>
      </c>
      <c r="T4016" s="7">
        <f>IF($I4016="","",$I4016*(1-$U4016))</f>
        <v>1E-3</v>
      </c>
      <c r="U4016" s="7">
        <f>IFERROR(INDEX(BASE_CCLASSTRIB!$E:$E, MATCH(TEXT($D4016,"000000"), BASE_CCLASSTRIB!$A:$A, 0))/100, 0)</f>
        <v>0</v>
      </c>
      <c r="V4016" s="21">
        <f>IFERROR(INDEX(BASE_CCLASSTRIB!$F:$F, MATCH(TEXT($D4016,"000000"), BASE_CCLASSTRIB!$A:$A, 0))/100, 0)</f>
        <v>0</v>
      </c>
    </row>
    <row r="4017" spans="2:22" ht="15.75" customHeight="1" thickTop="1" thickBot="1">
      <c r="B4017" s="8"/>
      <c r="C4017" s="8"/>
      <c r="E4017" s="8" t="str">
        <f>IF(D4017="","",LEFT(D4017,3))</f>
        <v/>
      </c>
      <c r="F4017" s="5" t="str">
        <f>IF(E4017="","",IFERROR(VLOOKUP(E4017,REGRAS_CST!$A$2:$B$200,2,FALSE),""))</f>
        <v/>
      </c>
      <c r="H4017" s="7">
        <v>8.9999999999999993E-3</v>
      </c>
      <c r="I4017" s="7">
        <v>1E-3</v>
      </c>
      <c r="K4017" s="5" t="str">
        <f>IF(E4017="","",IFERROR(VLOOKUP(E4017,REGRAS_CST!$A$2:$C$200,3,FALSE),""))</f>
        <v/>
      </c>
      <c r="L4017" s="10" t="str">
        <f>IF($G4017="", "", $G4017*(1-$V4017))</f>
        <v/>
      </c>
      <c r="M4017" s="30" t="str">
        <f t="shared" si="124"/>
        <v/>
      </c>
      <c r="N4017" s="30" t="str">
        <f t="shared" si="125"/>
        <v/>
      </c>
      <c r="O4017" s="5" t="str">
        <f>IF(D4017="","",
IF(AND(K4017&lt;&gt;"SIM",V4017&gt;0),"ERRO: % BC &gt; 0, mas NÃO permitida ❌",
IF(AND(K4017="SIM",V4017=0),"ATENÇÃO: BC permitida, mas % = 0 🔎",
"Base de cálculo aplicada corretamente ✅")))</f>
        <v/>
      </c>
      <c r="P4017" s="5" t="str">
        <f>IF(D4017="","",
IF(AND(Q4017&lt;&gt;"SIM",U4017&gt;0),"ERRO: % alíquota &gt; 0, mas NÃO permitida ❌",
IF(AND(Q4017="SIM",U4017=0),"ATENÇÃO: alíquota permitida, mas % = 0 🔎",
"Alíquota aplicada corretamente ✅")))</f>
        <v/>
      </c>
      <c r="Q4017" s="5" t="str">
        <f>IF(E4017="","",IFERROR(VLOOKUP(E4017,REGRAS_CST!$A$2:$D$200,4,FALSE),""))</f>
        <v/>
      </c>
      <c r="R4017" s="8"/>
      <c r="S4017" s="7">
        <f>IF($H4017="","",$H4017*(1-$U4017))</f>
        <v>8.9999999999999993E-3</v>
      </c>
      <c r="T4017" s="7">
        <f>IF($I4017="","",$I4017*(1-$U4017))</f>
        <v>1E-3</v>
      </c>
      <c r="U4017" s="7">
        <f>IFERROR(INDEX(BASE_CCLASSTRIB!$E:$E, MATCH(TEXT($D4017,"000000"), BASE_CCLASSTRIB!$A:$A, 0))/100, 0)</f>
        <v>0</v>
      </c>
      <c r="V4017" s="21">
        <f>IFERROR(INDEX(BASE_CCLASSTRIB!$F:$F, MATCH(TEXT($D4017,"000000"), BASE_CCLASSTRIB!$A:$A, 0))/100, 0)</f>
        <v>0</v>
      </c>
    </row>
    <row r="4018" spans="2:22" ht="15.75" customHeight="1" thickTop="1" thickBot="1">
      <c r="B4018" s="8"/>
      <c r="C4018" s="8"/>
      <c r="E4018" s="8" t="str">
        <f>IF(D4018="","",LEFT(D4018,3))</f>
        <v/>
      </c>
      <c r="F4018" s="5" t="str">
        <f>IF(E4018="","",IFERROR(VLOOKUP(E4018,REGRAS_CST!$A$2:$B$200,2,FALSE),""))</f>
        <v/>
      </c>
      <c r="H4018" s="7">
        <v>8.9999999999999993E-3</v>
      </c>
      <c r="I4018" s="7">
        <v>1E-3</v>
      </c>
      <c r="K4018" s="5" t="str">
        <f>IF(E4018="","",IFERROR(VLOOKUP(E4018,REGRAS_CST!$A$2:$C$200,3,FALSE),""))</f>
        <v/>
      </c>
      <c r="L4018" s="10" t="str">
        <f>IF($G4018="", "", $G4018*(1-$V4018))</f>
        <v/>
      </c>
      <c r="M4018" s="30" t="str">
        <f t="shared" si="124"/>
        <v/>
      </c>
      <c r="N4018" s="30" t="str">
        <f t="shared" si="125"/>
        <v/>
      </c>
      <c r="O4018" s="5" t="str">
        <f>IF(D4018="","",
IF(AND(K4018&lt;&gt;"SIM",V4018&gt;0),"ERRO: % BC &gt; 0, mas NÃO permitida ❌",
IF(AND(K4018="SIM",V4018=0),"ATENÇÃO: BC permitida, mas % = 0 🔎",
"Base de cálculo aplicada corretamente ✅")))</f>
        <v/>
      </c>
      <c r="P4018" s="5" t="str">
        <f>IF(D4018="","",
IF(AND(Q4018&lt;&gt;"SIM",U4018&gt;0),"ERRO: % alíquota &gt; 0, mas NÃO permitida ❌",
IF(AND(Q4018="SIM",U4018=0),"ATENÇÃO: alíquota permitida, mas % = 0 🔎",
"Alíquota aplicada corretamente ✅")))</f>
        <v/>
      </c>
      <c r="Q4018" s="5" t="str">
        <f>IF(E4018="","",IFERROR(VLOOKUP(E4018,REGRAS_CST!$A$2:$D$200,4,FALSE),""))</f>
        <v/>
      </c>
      <c r="R4018" s="8"/>
      <c r="S4018" s="7">
        <f>IF($H4018="","",$H4018*(1-$U4018))</f>
        <v>8.9999999999999993E-3</v>
      </c>
      <c r="T4018" s="7">
        <f>IF($I4018="","",$I4018*(1-$U4018))</f>
        <v>1E-3</v>
      </c>
      <c r="U4018" s="7">
        <f>IFERROR(INDEX(BASE_CCLASSTRIB!$E:$E, MATCH(TEXT($D4018,"000000"), BASE_CCLASSTRIB!$A:$A, 0))/100, 0)</f>
        <v>0</v>
      </c>
      <c r="V4018" s="21">
        <f>IFERROR(INDEX(BASE_CCLASSTRIB!$F:$F, MATCH(TEXT($D4018,"000000"), BASE_CCLASSTRIB!$A:$A, 0))/100, 0)</f>
        <v>0</v>
      </c>
    </row>
    <row r="4019" spans="2:22" ht="15.75" customHeight="1" thickTop="1" thickBot="1">
      <c r="B4019" s="8"/>
      <c r="C4019" s="8"/>
      <c r="E4019" s="8" t="str">
        <f>IF(D4019="","",LEFT(D4019,3))</f>
        <v/>
      </c>
      <c r="F4019" s="5" t="str">
        <f>IF(E4019="","",IFERROR(VLOOKUP(E4019,REGRAS_CST!$A$2:$B$200,2,FALSE),""))</f>
        <v/>
      </c>
      <c r="H4019" s="7">
        <v>8.9999999999999993E-3</v>
      </c>
      <c r="I4019" s="7">
        <v>1E-3</v>
      </c>
      <c r="K4019" s="5" t="str">
        <f>IF(E4019="","",IFERROR(VLOOKUP(E4019,REGRAS_CST!$A$2:$C$200,3,FALSE),""))</f>
        <v/>
      </c>
      <c r="L4019" s="10" t="str">
        <f>IF($G4019="", "", $G4019*(1-$V4019))</f>
        <v/>
      </c>
      <c r="M4019" s="30" t="str">
        <f t="shared" si="124"/>
        <v/>
      </c>
      <c r="N4019" s="30" t="str">
        <f t="shared" si="125"/>
        <v/>
      </c>
      <c r="O4019" s="5" t="str">
        <f>IF(D4019="","",
IF(AND(K4019&lt;&gt;"SIM",V4019&gt;0),"ERRO: % BC &gt; 0, mas NÃO permitida ❌",
IF(AND(K4019="SIM",V4019=0),"ATENÇÃO: BC permitida, mas % = 0 🔎",
"Base de cálculo aplicada corretamente ✅")))</f>
        <v/>
      </c>
      <c r="P4019" s="5" t="str">
        <f>IF(D4019="","",
IF(AND(Q4019&lt;&gt;"SIM",U4019&gt;0),"ERRO: % alíquota &gt; 0, mas NÃO permitida ❌",
IF(AND(Q4019="SIM",U4019=0),"ATENÇÃO: alíquota permitida, mas % = 0 🔎",
"Alíquota aplicada corretamente ✅")))</f>
        <v/>
      </c>
      <c r="Q4019" s="5" t="str">
        <f>IF(E4019="","",IFERROR(VLOOKUP(E4019,REGRAS_CST!$A$2:$D$200,4,FALSE),""))</f>
        <v/>
      </c>
      <c r="R4019" s="8"/>
      <c r="S4019" s="7">
        <f>IF($H4019="","",$H4019*(1-$U4019))</f>
        <v>8.9999999999999993E-3</v>
      </c>
      <c r="T4019" s="7">
        <f>IF($I4019="","",$I4019*(1-$U4019))</f>
        <v>1E-3</v>
      </c>
      <c r="U4019" s="7">
        <f>IFERROR(INDEX(BASE_CCLASSTRIB!$E:$E, MATCH(TEXT($D4019,"000000"), BASE_CCLASSTRIB!$A:$A, 0))/100, 0)</f>
        <v>0</v>
      </c>
      <c r="V4019" s="21">
        <f>IFERROR(INDEX(BASE_CCLASSTRIB!$F:$F, MATCH(TEXT($D4019,"000000"), BASE_CCLASSTRIB!$A:$A, 0))/100, 0)</f>
        <v>0</v>
      </c>
    </row>
    <row r="4020" spans="2:22" ht="15.75" customHeight="1" thickTop="1" thickBot="1">
      <c r="B4020" s="8"/>
      <c r="C4020" s="8"/>
      <c r="E4020" s="8" t="str">
        <f>IF(D4020="","",LEFT(D4020,3))</f>
        <v/>
      </c>
      <c r="F4020" s="5" t="str">
        <f>IF(E4020="","",IFERROR(VLOOKUP(E4020,REGRAS_CST!$A$2:$B$200,2,FALSE),""))</f>
        <v/>
      </c>
      <c r="H4020" s="7">
        <v>8.9999999999999993E-3</v>
      </c>
      <c r="I4020" s="7">
        <v>1E-3</v>
      </c>
      <c r="K4020" s="5" t="str">
        <f>IF(E4020="","",IFERROR(VLOOKUP(E4020,REGRAS_CST!$A$2:$C$200,3,FALSE),""))</f>
        <v/>
      </c>
      <c r="L4020" s="10" t="str">
        <f>IF($G4020="", "", $G4020*(1-$V4020))</f>
        <v/>
      </c>
      <c r="M4020" s="30" t="str">
        <f t="shared" si="124"/>
        <v/>
      </c>
      <c r="N4020" s="30" t="str">
        <f t="shared" si="125"/>
        <v/>
      </c>
      <c r="O4020" s="5" t="str">
        <f>IF(D4020="","",
IF(AND(K4020&lt;&gt;"SIM",V4020&gt;0),"ERRO: % BC &gt; 0, mas NÃO permitida ❌",
IF(AND(K4020="SIM",V4020=0),"ATENÇÃO: BC permitida, mas % = 0 🔎",
"Base de cálculo aplicada corretamente ✅")))</f>
        <v/>
      </c>
      <c r="P4020" s="5" t="str">
        <f>IF(D4020="","",
IF(AND(Q4020&lt;&gt;"SIM",U4020&gt;0),"ERRO: % alíquota &gt; 0, mas NÃO permitida ❌",
IF(AND(Q4020="SIM",U4020=0),"ATENÇÃO: alíquota permitida, mas % = 0 🔎",
"Alíquota aplicada corretamente ✅")))</f>
        <v/>
      </c>
      <c r="Q4020" s="5" t="str">
        <f>IF(E4020="","",IFERROR(VLOOKUP(E4020,REGRAS_CST!$A$2:$D$200,4,FALSE),""))</f>
        <v/>
      </c>
      <c r="R4020" s="8"/>
      <c r="S4020" s="7">
        <f>IF($H4020="","",$H4020*(1-$U4020))</f>
        <v>8.9999999999999993E-3</v>
      </c>
      <c r="T4020" s="7">
        <f>IF($I4020="","",$I4020*(1-$U4020))</f>
        <v>1E-3</v>
      </c>
      <c r="U4020" s="7">
        <f>IFERROR(INDEX(BASE_CCLASSTRIB!$E:$E, MATCH(TEXT($D4020,"000000"), BASE_CCLASSTRIB!$A:$A, 0))/100, 0)</f>
        <v>0</v>
      </c>
      <c r="V4020" s="21">
        <f>IFERROR(INDEX(BASE_CCLASSTRIB!$F:$F, MATCH(TEXT($D4020,"000000"), BASE_CCLASSTRIB!$A:$A, 0))/100, 0)</f>
        <v>0</v>
      </c>
    </row>
    <row r="4021" spans="2:22" ht="15.75" customHeight="1" thickTop="1" thickBot="1">
      <c r="B4021" s="8"/>
      <c r="C4021" s="8"/>
      <c r="E4021" s="8" t="str">
        <f>IF(D4021="","",LEFT(D4021,3))</f>
        <v/>
      </c>
      <c r="F4021" s="5" t="str">
        <f>IF(E4021="","",IFERROR(VLOOKUP(E4021,REGRAS_CST!$A$2:$B$200,2,FALSE),""))</f>
        <v/>
      </c>
      <c r="H4021" s="7">
        <v>8.9999999999999993E-3</v>
      </c>
      <c r="I4021" s="7">
        <v>1E-3</v>
      </c>
      <c r="K4021" s="5" t="str">
        <f>IF(E4021="","",IFERROR(VLOOKUP(E4021,REGRAS_CST!$A$2:$C$200,3,FALSE),""))</f>
        <v/>
      </c>
      <c r="L4021" s="10" t="str">
        <f>IF($G4021="", "", $G4021*(1-$V4021))</f>
        <v/>
      </c>
      <c r="M4021" s="30" t="str">
        <f t="shared" si="124"/>
        <v/>
      </c>
      <c r="N4021" s="30" t="str">
        <f t="shared" si="125"/>
        <v/>
      </c>
      <c r="O4021" s="5" t="str">
        <f>IF(D4021="","",
IF(AND(K4021&lt;&gt;"SIM",V4021&gt;0),"ERRO: % BC &gt; 0, mas NÃO permitida ❌",
IF(AND(K4021="SIM",V4021=0),"ATENÇÃO: BC permitida, mas % = 0 🔎",
"Base de cálculo aplicada corretamente ✅")))</f>
        <v/>
      </c>
      <c r="P4021" s="5" t="str">
        <f>IF(D4021="","",
IF(AND(Q4021&lt;&gt;"SIM",U4021&gt;0),"ERRO: % alíquota &gt; 0, mas NÃO permitida ❌",
IF(AND(Q4021="SIM",U4021=0),"ATENÇÃO: alíquota permitida, mas % = 0 🔎",
"Alíquota aplicada corretamente ✅")))</f>
        <v/>
      </c>
      <c r="Q4021" s="5" t="str">
        <f>IF(E4021="","",IFERROR(VLOOKUP(E4021,REGRAS_CST!$A$2:$D$200,4,FALSE),""))</f>
        <v/>
      </c>
      <c r="R4021" s="8"/>
      <c r="S4021" s="7">
        <f>IF($H4021="","",$H4021*(1-$U4021))</f>
        <v>8.9999999999999993E-3</v>
      </c>
      <c r="T4021" s="7">
        <f>IF($I4021="","",$I4021*(1-$U4021))</f>
        <v>1E-3</v>
      </c>
      <c r="U4021" s="7">
        <f>IFERROR(INDEX(BASE_CCLASSTRIB!$E:$E, MATCH(TEXT($D4021,"000000"), BASE_CCLASSTRIB!$A:$A, 0))/100, 0)</f>
        <v>0</v>
      </c>
      <c r="V4021" s="21">
        <f>IFERROR(INDEX(BASE_CCLASSTRIB!$F:$F, MATCH(TEXT($D4021,"000000"), BASE_CCLASSTRIB!$A:$A, 0))/100, 0)</f>
        <v>0</v>
      </c>
    </row>
    <row r="4022" spans="2:22" ht="15.75" customHeight="1" thickTop="1" thickBot="1">
      <c r="B4022" s="8"/>
      <c r="C4022" s="8"/>
      <c r="E4022" s="8" t="str">
        <f>IF(D4022="","",LEFT(D4022,3))</f>
        <v/>
      </c>
      <c r="F4022" s="5" t="str">
        <f>IF(E4022="","",IFERROR(VLOOKUP(E4022,REGRAS_CST!$A$2:$B$200,2,FALSE),""))</f>
        <v/>
      </c>
      <c r="H4022" s="7">
        <v>8.9999999999999993E-3</v>
      </c>
      <c r="I4022" s="7">
        <v>1E-3</v>
      </c>
      <c r="K4022" s="5" t="str">
        <f>IF(E4022="","",IFERROR(VLOOKUP(E4022,REGRAS_CST!$A$2:$C$200,3,FALSE),""))</f>
        <v/>
      </c>
      <c r="L4022" s="10" t="str">
        <f>IF($G4022="", "", $G4022*(1-$V4022))</f>
        <v/>
      </c>
      <c r="M4022" s="30" t="str">
        <f t="shared" si="124"/>
        <v/>
      </c>
      <c r="N4022" s="30" t="str">
        <f t="shared" si="125"/>
        <v/>
      </c>
      <c r="O4022" s="5" t="str">
        <f>IF(D4022="","",
IF(AND(K4022&lt;&gt;"SIM",V4022&gt;0),"ERRO: % BC &gt; 0, mas NÃO permitida ❌",
IF(AND(K4022="SIM",V4022=0),"ATENÇÃO: BC permitida, mas % = 0 🔎",
"Base de cálculo aplicada corretamente ✅")))</f>
        <v/>
      </c>
      <c r="P4022" s="5" t="str">
        <f>IF(D4022="","",
IF(AND(Q4022&lt;&gt;"SIM",U4022&gt;0),"ERRO: % alíquota &gt; 0, mas NÃO permitida ❌",
IF(AND(Q4022="SIM",U4022=0),"ATENÇÃO: alíquota permitida, mas % = 0 🔎",
"Alíquota aplicada corretamente ✅")))</f>
        <v/>
      </c>
      <c r="Q4022" s="5" t="str">
        <f>IF(E4022="","",IFERROR(VLOOKUP(E4022,REGRAS_CST!$A$2:$D$200,4,FALSE),""))</f>
        <v/>
      </c>
      <c r="R4022" s="8"/>
      <c r="S4022" s="7">
        <f>IF($H4022="","",$H4022*(1-$U4022))</f>
        <v>8.9999999999999993E-3</v>
      </c>
      <c r="T4022" s="7">
        <f>IF($I4022="","",$I4022*(1-$U4022))</f>
        <v>1E-3</v>
      </c>
      <c r="U4022" s="7">
        <f>IFERROR(INDEX(BASE_CCLASSTRIB!$E:$E, MATCH(TEXT($D4022,"000000"), BASE_CCLASSTRIB!$A:$A, 0))/100, 0)</f>
        <v>0</v>
      </c>
      <c r="V4022" s="21">
        <f>IFERROR(INDEX(BASE_CCLASSTRIB!$F:$F, MATCH(TEXT($D4022,"000000"), BASE_CCLASSTRIB!$A:$A, 0))/100, 0)</f>
        <v>0</v>
      </c>
    </row>
    <row r="4023" spans="2:22" ht="15.75" customHeight="1" thickTop="1" thickBot="1">
      <c r="B4023" s="8"/>
      <c r="C4023" s="8"/>
      <c r="E4023" s="8" t="str">
        <f>IF(D4023="","",LEFT(D4023,3))</f>
        <v/>
      </c>
      <c r="F4023" s="5" t="str">
        <f>IF(E4023="","",IFERROR(VLOOKUP(E4023,REGRAS_CST!$A$2:$B$200,2,FALSE),""))</f>
        <v/>
      </c>
      <c r="H4023" s="7">
        <v>8.9999999999999993E-3</v>
      </c>
      <c r="I4023" s="7">
        <v>1E-3</v>
      </c>
      <c r="K4023" s="5" t="str">
        <f>IF(E4023="","",IFERROR(VLOOKUP(E4023,REGRAS_CST!$A$2:$C$200,3,FALSE),""))</f>
        <v/>
      </c>
      <c r="L4023" s="10" t="str">
        <f>IF($G4023="", "", $G4023*(1-$V4023))</f>
        <v/>
      </c>
      <c r="M4023" s="30" t="str">
        <f t="shared" si="124"/>
        <v/>
      </c>
      <c r="N4023" s="30" t="str">
        <f t="shared" si="125"/>
        <v/>
      </c>
      <c r="O4023" s="5" t="str">
        <f>IF(D4023="","",
IF(AND(K4023&lt;&gt;"SIM",V4023&gt;0),"ERRO: % BC &gt; 0, mas NÃO permitida ❌",
IF(AND(K4023="SIM",V4023=0),"ATENÇÃO: BC permitida, mas % = 0 🔎",
"Base de cálculo aplicada corretamente ✅")))</f>
        <v/>
      </c>
      <c r="P4023" s="5" t="str">
        <f>IF(D4023="","",
IF(AND(Q4023&lt;&gt;"SIM",U4023&gt;0),"ERRO: % alíquota &gt; 0, mas NÃO permitida ❌",
IF(AND(Q4023="SIM",U4023=0),"ATENÇÃO: alíquota permitida, mas % = 0 🔎",
"Alíquota aplicada corretamente ✅")))</f>
        <v/>
      </c>
      <c r="Q4023" s="5" t="str">
        <f>IF(E4023="","",IFERROR(VLOOKUP(E4023,REGRAS_CST!$A$2:$D$200,4,FALSE),""))</f>
        <v/>
      </c>
      <c r="R4023" s="8"/>
      <c r="S4023" s="7">
        <f>IF($H4023="","",$H4023*(1-$U4023))</f>
        <v>8.9999999999999993E-3</v>
      </c>
      <c r="T4023" s="7">
        <f>IF($I4023="","",$I4023*(1-$U4023))</f>
        <v>1E-3</v>
      </c>
      <c r="U4023" s="7">
        <f>IFERROR(INDEX(BASE_CCLASSTRIB!$E:$E, MATCH(TEXT($D4023,"000000"), BASE_CCLASSTRIB!$A:$A, 0))/100, 0)</f>
        <v>0</v>
      </c>
      <c r="V4023" s="21">
        <f>IFERROR(INDEX(BASE_CCLASSTRIB!$F:$F, MATCH(TEXT($D4023,"000000"), BASE_CCLASSTRIB!$A:$A, 0))/100, 0)</f>
        <v>0</v>
      </c>
    </row>
    <row r="4024" spans="2:22" ht="15.75" customHeight="1" thickTop="1" thickBot="1">
      <c r="B4024" s="8"/>
      <c r="C4024" s="8"/>
      <c r="E4024" s="8" t="str">
        <f>IF(D4024="","",LEFT(D4024,3))</f>
        <v/>
      </c>
      <c r="F4024" s="5" t="str">
        <f>IF(E4024="","",IFERROR(VLOOKUP(E4024,REGRAS_CST!$A$2:$B$200,2,FALSE),""))</f>
        <v/>
      </c>
      <c r="H4024" s="7">
        <v>8.9999999999999993E-3</v>
      </c>
      <c r="I4024" s="7">
        <v>1E-3</v>
      </c>
      <c r="K4024" s="5" t="str">
        <f>IF(E4024="","",IFERROR(VLOOKUP(E4024,REGRAS_CST!$A$2:$C$200,3,FALSE),""))</f>
        <v/>
      </c>
      <c r="L4024" s="10" t="str">
        <f>IF($G4024="", "", $G4024*(1-$V4024))</f>
        <v/>
      </c>
      <c r="M4024" s="30" t="str">
        <f t="shared" si="124"/>
        <v/>
      </c>
      <c r="N4024" s="30" t="str">
        <f t="shared" si="125"/>
        <v/>
      </c>
      <c r="O4024" s="5" t="str">
        <f>IF(D4024="","",
IF(AND(K4024&lt;&gt;"SIM",V4024&gt;0),"ERRO: % BC &gt; 0, mas NÃO permitida ❌",
IF(AND(K4024="SIM",V4024=0),"ATENÇÃO: BC permitida, mas % = 0 🔎",
"Base de cálculo aplicada corretamente ✅")))</f>
        <v/>
      </c>
      <c r="P4024" s="5" t="str">
        <f>IF(D4024="","",
IF(AND(Q4024&lt;&gt;"SIM",U4024&gt;0),"ERRO: % alíquota &gt; 0, mas NÃO permitida ❌",
IF(AND(Q4024="SIM",U4024=0),"ATENÇÃO: alíquota permitida, mas % = 0 🔎",
"Alíquota aplicada corretamente ✅")))</f>
        <v/>
      </c>
      <c r="Q4024" s="5" t="str">
        <f>IF(E4024="","",IFERROR(VLOOKUP(E4024,REGRAS_CST!$A$2:$D$200,4,FALSE),""))</f>
        <v/>
      </c>
      <c r="R4024" s="8"/>
      <c r="S4024" s="7">
        <f>IF($H4024="","",$H4024*(1-$U4024))</f>
        <v>8.9999999999999993E-3</v>
      </c>
      <c r="T4024" s="7">
        <f>IF($I4024="","",$I4024*(1-$U4024))</f>
        <v>1E-3</v>
      </c>
      <c r="U4024" s="7">
        <f>IFERROR(INDEX(BASE_CCLASSTRIB!$E:$E, MATCH(TEXT($D4024,"000000"), BASE_CCLASSTRIB!$A:$A, 0))/100, 0)</f>
        <v>0</v>
      </c>
      <c r="V4024" s="21">
        <f>IFERROR(INDEX(BASE_CCLASSTRIB!$F:$F, MATCH(TEXT($D4024,"000000"), BASE_CCLASSTRIB!$A:$A, 0))/100, 0)</f>
        <v>0</v>
      </c>
    </row>
    <row r="4025" spans="2:22" ht="15.75" customHeight="1" thickTop="1" thickBot="1">
      <c r="B4025" s="8"/>
      <c r="C4025" s="8"/>
      <c r="E4025" s="8" t="str">
        <f>IF(D4025="","",LEFT(D4025,3))</f>
        <v/>
      </c>
      <c r="F4025" s="5" t="str">
        <f>IF(E4025="","",IFERROR(VLOOKUP(E4025,REGRAS_CST!$A$2:$B$200,2,FALSE),""))</f>
        <v/>
      </c>
      <c r="H4025" s="7">
        <v>8.9999999999999993E-3</v>
      </c>
      <c r="I4025" s="7">
        <v>1E-3</v>
      </c>
      <c r="K4025" s="5" t="str">
        <f>IF(E4025="","",IFERROR(VLOOKUP(E4025,REGRAS_CST!$A$2:$C$200,3,FALSE),""))</f>
        <v/>
      </c>
      <c r="L4025" s="10" t="str">
        <f>IF($G4025="", "", $G4025*(1-$V4025))</f>
        <v/>
      </c>
      <c r="M4025" s="30" t="str">
        <f t="shared" si="124"/>
        <v/>
      </c>
      <c r="N4025" s="30" t="str">
        <f t="shared" si="125"/>
        <v/>
      </c>
      <c r="O4025" s="5" t="str">
        <f>IF(D4025="","",
IF(AND(K4025&lt;&gt;"SIM",V4025&gt;0),"ERRO: % BC &gt; 0, mas NÃO permitida ❌",
IF(AND(K4025="SIM",V4025=0),"ATENÇÃO: BC permitida, mas % = 0 🔎",
"Base de cálculo aplicada corretamente ✅")))</f>
        <v/>
      </c>
      <c r="P4025" s="5" t="str">
        <f>IF(D4025="","",
IF(AND(Q4025&lt;&gt;"SIM",U4025&gt;0),"ERRO: % alíquota &gt; 0, mas NÃO permitida ❌",
IF(AND(Q4025="SIM",U4025=0),"ATENÇÃO: alíquota permitida, mas % = 0 🔎",
"Alíquota aplicada corretamente ✅")))</f>
        <v/>
      </c>
      <c r="Q4025" s="5" t="str">
        <f>IF(E4025="","",IFERROR(VLOOKUP(E4025,REGRAS_CST!$A$2:$D$200,4,FALSE),""))</f>
        <v/>
      </c>
      <c r="R4025" s="8"/>
      <c r="S4025" s="7">
        <f>IF($H4025="","",$H4025*(1-$U4025))</f>
        <v>8.9999999999999993E-3</v>
      </c>
      <c r="T4025" s="7">
        <f>IF($I4025="","",$I4025*(1-$U4025))</f>
        <v>1E-3</v>
      </c>
      <c r="U4025" s="7">
        <f>IFERROR(INDEX(BASE_CCLASSTRIB!$E:$E, MATCH(TEXT($D4025,"000000"), BASE_CCLASSTRIB!$A:$A, 0))/100, 0)</f>
        <v>0</v>
      </c>
      <c r="V4025" s="21">
        <f>IFERROR(INDEX(BASE_CCLASSTRIB!$F:$F, MATCH(TEXT($D4025,"000000"), BASE_CCLASSTRIB!$A:$A, 0))/100, 0)</f>
        <v>0</v>
      </c>
    </row>
    <row r="4026" spans="2:22" ht="15.75" customHeight="1" thickTop="1" thickBot="1">
      <c r="B4026" s="8"/>
      <c r="C4026" s="8"/>
      <c r="E4026" s="8" t="str">
        <f>IF(D4026="","",LEFT(D4026,3))</f>
        <v/>
      </c>
      <c r="F4026" s="5" t="str">
        <f>IF(E4026="","",IFERROR(VLOOKUP(E4026,REGRAS_CST!$A$2:$B$200,2,FALSE),""))</f>
        <v/>
      </c>
      <c r="H4026" s="7">
        <v>8.9999999999999993E-3</v>
      </c>
      <c r="I4026" s="7">
        <v>1E-3</v>
      </c>
      <c r="K4026" s="5" t="str">
        <f>IF(E4026="","",IFERROR(VLOOKUP(E4026,REGRAS_CST!$A$2:$C$200,3,FALSE),""))</f>
        <v/>
      </c>
      <c r="L4026" s="10" t="str">
        <f>IF($G4026="", "", $G4026*(1-$V4026))</f>
        <v/>
      </c>
      <c r="M4026" s="30" t="str">
        <f t="shared" si="124"/>
        <v/>
      </c>
      <c r="N4026" s="30" t="str">
        <f t="shared" si="125"/>
        <v/>
      </c>
      <c r="O4026" s="5" t="str">
        <f>IF(D4026="","",
IF(AND(K4026&lt;&gt;"SIM",V4026&gt;0),"ERRO: % BC &gt; 0, mas NÃO permitida ❌",
IF(AND(K4026="SIM",V4026=0),"ATENÇÃO: BC permitida, mas % = 0 🔎",
"Base de cálculo aplicada corretamente ✅")))</f>
        <v/>
      </c>
      <c r="P4026" s="5" t="str">
        <f>IF(D4026="","",
IF(AND(Q4026&lt;&gt;"SIM",U4026&gt;0),"ERRO: % alíquota &gt; 0, mas NÃO permitida ❌",
IF(AND(Q4026="SIM",U4026=0),"ATENÇÃO: alíquota permitida, mas % = 0 🔎",
"Alíquota aplicada corretamente ✅")))</f>
        <v/>
      </c>
      <c r="Q4026" s="5" t="str">
        <f>IF(E4026="","",IFERROR(VLOOKUP(E4026,REGRAS_CST!$A$2:$D$200,4,FALSE),""))</f>
        <v/>
      </c>
      <c r="R4026" s="8"/>
      <c r="S4026" s="7">
        <f>IF($H4026="","",$H4026*(1-$U4026))</f>
        <v>8.9999999999999993E-3</v>
      </c>
      <c r="T4026" s="7">
        <f>IF($I4026="","",$I4026*(1-$U4026))</f>
        <v>1E-3</v>
      </c>
      <c r="U4026" s="7">
        <f>IFERROR(INDEX(BASE_CCLASSTRIB!$E:$E, MATCH(TEXT($D4026,"000000"), BASE_CCLASSTRIB!$A:$A, 0))/100, 0)</f>
        <v>0</v>
      </c>
      <c r="V4026" s="21">
        <f>IFERROR(INDEX(BASE_CCLASSTRIB!$F:$F, MATCH(TEXT($D4026,"000000"), BASE_CCLASSTRIB!$A:$A, 0))/100, 0)</f>
        <v>0</v>
      </c>
    </row>
    <row r="4027" spans="2:22" ht="15.75" customHeight="1" thickTop="1" thickBot="1">
      <c r="B4027" s="8"/>
      <c r="C4027" s="8"/>
      <c r="E4027" s="8" t="str">
        <f>IF(D4027="","",LEFT(D4027,3))</f>
        <v/>
      </c>
      <c r="F4027" s="5" t="str">
        <f>IF(E4027="","",IFERROR(VLOOKUP(E4027,REGRAS_CST!$A$2:$B$200,2,FALSE),""))</f>
        <v/>
      </c>
      <c r="H4027" s="7">
        <v>8.9999999999999993E-3</v>
      </c>
      <c r="I4027" s="7">
        <v>1E-3</v>
      </c>
      <c r="K4027" s="5" t="str">
        <f>IF(E4027="","",IFERROR(VLOOKUP(E4027,REGRAS_CST!$A$2:$C$200,3,FALSE),""))</f>
        <v/>
      </c>
      <c r="L4027" s="10" t="str">
        <f>IF($G4027="", "", $G4027*(1-$V4027))</f>
        <v/>
      </c>
      <c r="M4027" s="30" t="str">
        <f t="shared" si="124"/>
        <v/>
      </c>
      <c r="N4027" s="30" t="str">
        <f t="shared" si="125"/>
        <v/>
      </c>
      <c r="O4027" s="5" t="str">
        <f>IF(D4027="","",
IF(AND(K4027&lt;&gt;"SIM",V4027&gt;0),"ERRO: % BC &gt; 0, mas NÃO permitida ❌",
IF(AND(K4027="SIM",V4027=0),"ATENÇÃO: BC permitida, mas % = 0 🔎",
"Base de cálculo aplicada corretamente ✅")))</f>
        <v/>
      </c>
      <c r="P4027" s="5" t="str">
        <f>IF(D4027="","",
IF(AND(Q4027&lt;&gt;"SIM",U4027&gt;0),"ERRO: % alíquota &gt; 0, mas NÃO permitida ❌",
IF(AND(Q4027="SIM",U4027=0),"ATENÇÃO: alíquota permitida, mas % = 0 🔎",
"Alíquota aplicada corretamente ✅")))</f>
        <v/>
      </c>
      <c r="Q4027" s="5" t="str">
        <f>IF(E4027="","",IFERROR(VLOOKUP(E4027,REGRAS_CST!$A$2:$D$200,4,FALSE),""))</f>
        <v/>
      </c>
      <c r="R4027" s="8"/>
      <c r="S4027" s="7">
        <f>IF($H4027="","",$H4027*(1-$U4027))</f>
        <v>8.9999999999999993E-3</v>
      </c>
      <c r="T4027" s="7">
        <f>IF($I4027="","",$I4027*(1-$U4027))</f>
        <v>1E-3</v>
      </c>
      <c r="U4027" s="7">
        <f>IFERROR(INDEX(BASE_CCLASSTRIB!$E:$E, MATCH(TEXT($D4027,"000000"), BASE_CCLASSTRIB!$A:$A, 0))/100, 0)</f>
        <v>0</v>
      </c>
      <c r="V4027" s="21">
        <f>IFERROR(INDEX(BASE_CCLASSTRIB!$F:$F, MATCH(TEXT($D4027,"000000"), BASE_CCLASSTRIB!$A:$A, 0))/100, 0)</f>
        <v>0</v>
      </c>
    </row>
    <row r="4028" spans="2:22" ht="15.75" customHeight="1" thickTop="1" thickBot="1">
      <c r="B4028" s="8"/>
      <c r="C4028" s="8"/>
      <c r="E4028" s="8" t="str">
        <f>IF(D4028="","",LEFT(D4028,3))</f>
        <v/>
      </c>
      <c r="F4028" s="5" t="str">
        <f>IF(E4028="","",IFERROR(VLOOKUP(E4028,REGRAS_CST!$A$2:$B$200,2,FALSE),""))</f>
        <v/>
      </c>
      <c r="H4028" s="7">
        <v>8.9999999999999993E-3</v>
      </c>
      <c r="I4028" s="7">
        <v>1E-3</v>
      </c>
      <c r="K4028" s="5" t="str">
        <f>IF(E4028="","",IFERROR(VLOOKUP(E4028,REGRAS_CST!$A$2:$C$200,3,FALSE),""))</f>
        <v/>
      </c>
      <c r="L4028" s="10" t="str">
        <f>IF($G4028="", "", $G4028*(1-$V4028))</f>
        <v/>
      </c>
      <c r="M4028" s="30" t="str">
        <f t="shared" si="124"/>
        <v/>
      </c>
      <c r="N4028" s="30" t="str">
        <f t="shared" si="125"/>
        <v/>
      </c>
      <c r="O4028" s="5" t="str">
        <f>IF(D4028="","",
IF(AND(K4028&lt;&gt;"SIM",V4028&gt;0),"ERRO: % BC &gt; 0, mas NÃO permitida ❌",
IF(AND(K4028="SIM",V4028=0),"ATENÇÃO: BC permitida, mas % = 0 🔎",
"Base de cálculo aplicada corretamente ✅")))</f>
        <v/>
      </c>
      <c r="P4028" s="5" t="str">
        <f>IF(D4028="","",
IF(AND(Q4028&lt;&gt;"SIM",U4028&gt;0),"ERRO: % alíquota &gt; 0, mas NÃO permitida ❌",
IF(AND(Q4028="SIM",U4028=0),"ATENÇÃO: alíquota permitida, mas % = 0 🔎",
"Alíquota aplicada corretamente ✅")))</f>
        <v/>
      </c>
      <c r="Q4028" s="5" t="str">
        <f>IF(E4028="","",IFERROR(VLOOKUP(E4028,REGRAS_CST!$A$2:$D$200,4,FALSE),""))</f>
        <v/>
      </c>
      <c r="R4028" s="8"/>
      <c r="S4028" s="7">
        <f>IF($H4028="","",$H4028*(1-$U4028))</f>
        <v>8.9999999999999993E-3</v>
      </c>
      <c r="T4028" s="7">
        <f>IF($I4028="","",$I4028*(1-$U4028))</f>
        <v>1E-3</v>
      </c>
      <c r="U4028" s="7">
        <f>IFERROR(INDEX(BASE_CCLASSTRIB!$E:$E, MATCH(TEXT($D4028,"000000"), BASE_CCLASSTRIB!$A:$A, 0))/100, 0)</f>
        <v>0</v>
      </c>
      <c r="V4028" s="21">
        <f>IFERROR(INDEX(BASE_CCLASSTRIB!$F:$F, MATCH(TEXT($D4028,"000000"), BASE_CCLASSTRIB!$A:$A, 0))/100, 0)</f>
        <v>0</v>
      </c>
    </row>
    <row r="4029" spans="2:22" ht="15.75" customHeight="1" thickTop="1" thickBot="1">
      <c r="B4029" s="8"/>
      <c r="C4029" s="8"/>
      <c r="E4029" s="8" t="str">
        <f>IF(D4029="","",LEFT(D4029,3))</f>
        <v/>
      </c>
      <c r="F4029" s="5" t="str">
        <f>IF(E4029="","",IFERROR(VLOOKUP(E4029,REGRAS_CST!$A$2:$B$200,2,FALSE),""))</f>
        <v/>
      </c>
      <c r="H4029" s="7">
        <v>8.9999999999999993E-3</v>
      </c>
      <c r="I4029" s="7">
        <v>1E-3</v>
      </c>
      <c r="K4029" s="5" t="str">
        <f>IF(E4029="","",IFERROR(VLOOKUP(E4029,REGRAS_CST!$A$2:$C$200,3,FALSE),""))</f>
        <v/>
      </c>
      <c r="L4029" s="10" t="str">
        <f>IF($G4029="", "", $G4029*(1-$V4029))</f>
        <v/>
      </c>
      <c r="M4029" s="30" t="str">
        <f t="shared" si="124"/>
        <v/>
      </c>
      <c r="N4029" s="30" t="str">
        <f t="shared" si="125"/>
        <v/>
      </c>
      <c r="O4029" s="5" t="str">
        <f>IF(D4029="","",
IF(AND(K4029&lt;&gt;"SIM",V4029&gt;0),"ERRO: % BC &gt; 0, mas NÃO permitida ❌",
IF(AND(K4029="SIM",V4029=0),"ATENÇÃO: BC permitida, mas % = 0 🔎",
"Base de cálculo aplicada corretamente ✅")))</f>
        <v/>
      </c>
      <c r="P4029" s="5" t="str">
        <f>IF(D4029="","",
IF(AND(Q4029&lt;&gt;"SIM",U4029&gt;0),"ERRO: % alíquota &gt; 0, mas NÃO permitida ❌",
IF(AND(Q4029="SIM",U4029=0),"ATENÇÃO: alíquota permitida, mas % = 0 🔎",
"Alíquota aplicada corretamente ✅")))</f>
        <v/>
      </c>
      <c r="Q4029" s="5" t="str">
        <f>IF(E4029="","",IFERROR(VLOOKUP(E4029,REGRAS_CST!$A$2:$D$200,4,FALSE),""))</f>
        <v/>
      </c>
      <c r="R4029" s="8"/>
      <c r="S4029" s="7">
        <f>IF($H4029="","",$H4029*(1-$U4029))</f>
        <v>8.9999999999999993E-3</v>
      </c>
      <c r="T4029" s="7">
        <f>IF($I4029="","",$I4029*(1-$U4029))</f>
        <v>1E-3</v>
      </c>
      <c r="U4029" s="7">
        <f>IFERROR(INDEX(BASE_CCLASSTRIB!$E:$E, MATCH(TEXT($D4029,"000000"), BASE_CCLASSTRIB!$A:$A, 0))/100, 0)</f>
        <v>0</v>
      </c>
      <c r="V4029" s="21">
        <f>IFERROR(INDEX(BASE_CCLASSTRIB!$F:$F, MATCH(TEXT($D4029,"000000"), BASE_CCLASSTRIB!$A:$A, 0))/100, 0)</f>
        <v>0</v>
      </c>
    </row>
    <row r="4030" spans="2:22" ht="15.75" customHeight="1" thickTop="1" thickBot="1">
      <c r="B4030" s="8"/>
      <c r="C4030" s="8"/>
      <c r="E4030" s="8" t="str">
        <f>IF(D4030="","",LEFT(D4030,3))</f>
        <v/>
      </c>
      <c r="F4030" s="5" t="str">
        <f>IF(E4030="","",IFERROR(VLOOKUP(E4030,REGRAS_CST!$A$2:$B$200,2,FALSE),""))</f>
        <v/>
      </c>
      <c r="H4030" s="7">
        <v>8.9999999999999993E-3</v>
      </c>
      <c r="I4030" s="7">
        <v>1E-3</v>
      </c>
      <c r="K4030" s="5" t="str">
        <f>IF(E4030="","",IFERROR(VLOOKUP(E4030,REGRAS_CST!$A$2:$C$200,3,FALSE),""))</f>
        <v/>
      </c>
      <c r="L4030" s="10" t="str">
        <f>IF($G4030="", "", $G4030*(1-$V4030))</f>
        <v/>
      </c>
      <c r="M4030" s="30" t="str">
        <f t="shared" si="124"/>
        <v/>
      </c>
      <c r="N4030" s="30" t="str">
        <f t="shared" si="125"/>
        <v/>
      </c>
      <c r="O4030" s="5" t="str">
        <f>IF(D4030="","",
IF(AND(K4030&lt;&gt;"SIM",V4030&gt;0),"ERRO: % BC &gt; 0, mas NÃO permitida ❌",
IF(AND(K4030="SIM",V4030=0),"ATENÇÃO: BC permitida, mas % = 0 🔎",
"Base de cálculo aplicada corretamente ✅")))</f>
        <v/>
      </c>
      <c r="P4030" s="5" t="str">
        <f>IF(D4030="","",
IF(AND(Q4030&lt;&gt;"SIM",U4030&gt;0),"ERRO: % alíquota &gt; 0, mas NÃO permitida ❌",
IF(AND(Q4030="SIM",U4030=0),"ATENÇÃO: alíquota permitida, mas % = 0 🔎",
"Alíquota aplicada corretamente ✅")))</f>
        <v/>
      </c>
      <c r="Q4030" s="5" t="str">
        <f>IF(E4030="","",IFERROR(VLOOKUP(E4030,REGRAS_CST!$A$2:$D$200,4,FALSE),""))</f>
        <v/>
      </c>
      <c r="R4030" s="8"/>
      <c r="S4030" s="7">
        <f>IF($H4030="","",$H4030*(1-$U4030))</f>
        <v>8.9999999999999993E-3</v>
      </c>
      <c r="T4030" s="7">
        <f>IF($I4030="","",$I4030*(1-$U4030))</f>
        <v>1E-3</v>
      </c>
      <c r="U4030" s="7">
        <f>IFERROR(INDEX(BASE_CCLASSTRIB!$E:$E, MATCH(TEXT($D4030,"000000"), BASE_CCLASSTRIB!$A:$A, 0))/100, 0)</f>
        <v>0</v>
      </c>
      <c r="V4030" s="21">
        <f>IFERROR(INDEX(BASE_CCLASSTRIB!$F:$F, MATCH(TEXT($D4030,"000000"), BASE_CCLASSTRIB!$A:$A, 0))/100, 0)</f>
        <v>0</v>
      </c>
    </row>
    <row r="4031" spans="2:22" ht="15.75" customHeight="1" thickTop="1" thickBot="1">
      <c r="B4031" s="8"/>
      <c r="C4031" s="8"/>
      <c r="E4031" s="8" t="str">
        <f>IF(D4031="","",LEFT(D4031,3))</f>
        <v/>
      </c>
      <c r="F4031" s="5" t="str">
        <f>IF(E4031="","",IFERROR(VLOOKUP(E4031,REGRAS_CST!$A$2:$B$200,2,FALSE),""))</f>
        <v/>
      </c>
      <c r="H4031" s="7">
        <v>8.9999999999999993E-3</v>
      </c>
      <c r="I4031" s="7">
        <v>1E-3</v>
      </c>
      <c r="K4031" s="5" t="str">
        <f>IF(E4031="","",IFERROR(VLOOKUP(E4031,REGRAS_CST!$A$2:$C$200,3,FALSE),""))</f>
        <v/>
      </c>
      <c r="L4031" s="10" t="str">
        <f>IF($G4031="", "", $G4031*(1-$V4031))</f>
        <v/>
      </c>
      <c r="M4031" s="30" t="str">
        <f t="shared" si="124"/>
        <v/>
      </c>
      <c r="N4031" s="30" t="str">
        <f t="shared" si="125"/>
        <v/>
      </c>
      <c r="O4031" s="5" t="str">
        <f>IF(D4031="","",
IF(AND(K4031&lt;&gt;"SIM",V4031&gt;0),"ERRO: % BC &gt; 0, mas NÃO permitida ❌",
IF(AND(K4031="SIM",V4031=0),"ATENÇÃO: BC permitida, mas % = 0 🔎",
"Base de cálculo aplicada corretamente ✅")))</f>
        <v/>
      </c>
      <c r="P4031" s="5" t="str">
        <f>IF(D4031="","",
IF(AND(Q4031&lt;&gt;"SIM",U4031&gt;0),"ERRO: % alíquota &gt; 0, mas NÃO permitida ❌",
IF(AND(Q4031="SIM",U4031=0),"ATENÇÃO: alíquota permitida, mas % = 0 🔎",
"Alíquota aplicada corretamente ✅")))</f>
        <v/>
      </c>
      <c r="Q4031" s="5" t="str">
        <f>IF(E4031="","",IFERROR(VLOOKUP(E4031,REGRAS_CST!$A$2:$D$200,4,FALSE),""))</f>
        <v/>
      </c>
      <c r="R4031" s="8"/>
      <c r="S4031" s="7">
        <f>IF($H4031="","",$H4031*(1-$U4031))</f>
        <v>8.9999999999999993E-3</v>
      </c>
      <c r="T4031" s="7">
        <f>IF($I4031="","",$I4031*(1-$U4031))</f>
        <v>1E-3</v>
      </c>
      <c r="U4031" s="7">
        <f>IFERROR(INDEX(BASE_CCLASSTRIB!$E:$E, MATCH(TEXT($D4031,"000000"), BASE_CCLASSTRIB!$A:$A, 0))/100, 0)</f>
        <v>0</v>
      </c>
      <c r="V4031" s="21">
        <f>IFERROR(INDEX(BASE_CCLASSTRIB!$F:$F, MATCH(TEXT($D4031,"000000"), BASE_CCLASSTRIB!$A:$A, 0))/100, 0)</f>
        <v>0</v>
      </c>
    </row>
    <row r="4032" spans="2:22" ht="15.75" customHeight="1" thickTop="1" thickBot="1">
      <c r="B4032" s="8"/>
      <c r="C4032" s="8"/>
      <c r="E4032" s="8" t="str">
        <f>IF(D4032="","",LEFT(D4032,3))</f>
        <v/>
      </c>
      <c r="F4032" s="5" t="str">
        <f>IF(E4032="","",IFERROR(VLOOKUP(E4032,REGRAS_CST!$A$2:$B$200,2,FALSE),""))</f>
        <v/>
      </c>
      <c r="H4032" s="7">
        <v>8.9999999999999993E-3</v>
      </c>
      <c r="I4032" s="7">
        <v>1E-3</v>
      </c>
      <c r="K4032" s="5" t="str">
        <f>IF(E4032="","",IFERROR(VLOOKUP(E4032,REGRAS_CST!$A$2:$C$200,3,FALSE),""))</f>
        <v/>
      </c>
      <c r="L4032" s="10" t="str">
        <f>IF($G4032="", "", $G4032*(1-$V4032))</f>
        <v/>
      </c>
      <c r="M4032" s="30" t="str">
        <f t="shared" si="124"/>
        <v/>
      </c>
      <c r="N4032" s="30" t="str">
        <f t="shared" si="125"/>
        <v/>
      </c>
      <c r="O4032" s="5" t="str">
        <f>IF(D4032="","",
IF(AND(K4032&lt;&gt;"SIM",V4032&gt;0),"ERRO: % BC &gt; 0, mas NÃO permitida ❌",
IF(AND(K4032="SIM",V4032=0),"ATENÇÃO: BC permitida, mas % = 0 🔎",
"Base de cálculo aplicada corretamente ✅")))</f>
        <v/>
      </c>
      <c r="P4032" s="5" t="str">
        <f>IF(D4032="","",
IF(AND(Q4032&lt;&gt;"SIM",U4032&gt;0),"ERRO: % alíquota &gt; 0, mas NÃO permitida ❌",
IF(AND(Q4032="SIM",U4032=0),"ATENÇÃO: alíquota permitida, mas % = 0 🔎",
"Alíquota aplicada corretamente ✅")))</f>
        <v/>
      </c>
      <c r="Q4032" s="5" t="str">
        <f>IF(E4032="","",IFERROR(VLOOKUP(E4032,REGRAS_CST!$A$2:$D$200,4,FALSE),""))</f>
        <v/>
      </c>
      <c r="R4032" s="8"/>
      <c r="S4032" s="7">
        <f>IF($H4032="","",$H4032*(1-$U4032))</f>
        <v>8.9999999999999993E-3</v>
      </c>
      <c r="T4032" s="7">
        <f>IF($I4032="","",$I4032*(1-$U4032))</f>
        <v>1E-3</v>
      </c>
      <c r="U4032" s="7">
        <f>IFERROR(INDEX(BASE_CCLASSTRIB!$E:$E, MATCH(TEXT($D4032,"000000"), BASE_CCLASSTRIB!$A:$A, 0))/100, 0)</f>
        <v>0</v>
      </c>
      <c r="V4032" s="21">
        <f>IFERROR(INDEX(BASE_CCLASSTRIB!$F:$F, MATCH(TEXT($D4032,"000000"), BASE_CCLASSTRIB!$A:$A, 0))/100, 0)</f>
        <v>0</v>
      </c>
    </row>
    <row r="4033" spans="2:22" ht="15.75" customHeight="1" thickTop="1" thickBot="1">
      <c r="B4033" s="8"/>
      <c r="C4033" s="8"/>
      <c r="E4033" s="8" t="str">
        <f>IF(D4033="","",LEFT(D4033,3))</f>
        <v/>
      </c>
      <c r="F4033" s="5" t="str">
        <f>IF(E4033="","",IFERROR(VLOOKUP(E4033,REGRAS_CST!$A$2:$B$200,2,FALSE),""))</f>
        <v/>
      </c>
      <c r="H4033" s="7">
        <v>8.9999999999999993E-3</v>
      </c>
      <c r="I4033" s="7">
        <v>1E-3</v>
      </c>
      <c r="K4033" s="5" t="str">
        <f>IF(E4033="","",IFERROR(VLOOKUP(E4033,REGRAS_CST!$A$2:$C$200,3,FALSE),""))</f>
        <v/>
      </c>
      <c r="L4033" s="10" t="str">
        <f>IF($G4033="", "", $G4033*(1-$V4033))</f>
        <v/>
      </c>
      <c r="M4033" s="30" t="str">
        <f t="shared" si="124"/>
        <v/>
      </c>
      <c r="N4033" s="30" t="str">
        <f t="shared" si="125"/>
        <v/>
      </c>
      <c r="O4033" s="5" t="str">
        <f>IF(D4033="","",
IF(AND(K4033&lt;&gt;"SIM",V4033&gt;0),"ERRO: % BC &gt; 0, mas NÃO permitida ❌",
IF(AND(K4033="SIM",V4033=0),"ATENÇÃO: BC permitida, mas % = 0 🔎",
"Base de cálculo aplicada corretamente ✅")))</f>
        <v/>
      </c>
      <c r="P4033" s="5" t="str">
        <f>IF(D4033="","",
IF(AND(Q4033&lt;&gt;"SIM",U4033&gt;0),"ERRO: % alíquota &gt; 0, mas NÃO permitida ❌",
IF(AND(Q4033="SIM",U4033=0),"ATENÇÃO: alíquota permitida, mas % = 0 🔎",
"Alíquota aplicada corretamente ✅")))</f>
        <v/>
      </c>
      <c r="Q4033" s="5" t="str">
        <f>IF(E4033="","",IFERROR(VLOOKUP(E4033,REGRAS_CST!$A$2:$D$200,4,FALSE),""))</f>
        <v/>
      </c>
      <c r="R4033" s="8"/>
      <c r="S4033" s="7">
        <f>IF($H4033="","",$H4033*(1-$U4033))</f>
        <v>8.9999999999999993E-3</v>
      </c>
      <c r="T4033" s="7">
        <f>IF($I4033="","",$I4033*(1-$U4033))</f>
        <v>1E-3</v>
      </c>
      <c r="U4033" s="7">
        <f>IFERROR(INDEX(BASE_CCLASSTRIB!$E:$E, MATCH(TEXT($D4033,"000000"), BASE_CCLASSTRIB!$A:$A, 0))/100, 0)</f>
        <v>0</v>
      </c>
      <c r="V4033" s="21">
        <f>IFERROR(INDEX(BASE_CCLASSTRIB!$F:$F, MATCH(TEXT($D4033,"000000"), BASE_CCLASSTRIB!$A:$A, 0))/100, 0)</f>
        <v>0</v>
      </c>
    </row>
    <row r="4034" spans="2:22" ht="15.75" customHeight="1" thickTop="1" thickBot="1">
      <c r="B4034" s="8"/>
      <c r="C4034" s="8"/>
      <c r="E4034" s="8" t="str">
        <f>IF(D4034="","",LEFT(D4034,3))</f>
        <v/>
      </c>
      <c r="F4034" s="5" t="str">
        <f>IF(E4034="","",IFERROR(VLOOKUP(E4034,REGRAS_CST!$A$2:$B$200,2,FALSE),""))</f>
        <v/>
      </c>
      <c r="H4034" s="7">
        <v>8.9999999999999993E-3</v>
      </c>
      <c r="I4034" s="7">
        <v>1E-3</v>
      </c>
      <c r="K4034" s="5" t="str">
        <f>IF(E4034="","",IFERROR(VLOOKUP(E4034,REGRAS_CST!$A$2:$C$200,3,FALSE),""))</f>
        <v/>
      </c>
      <c r="L4034" s="10" t="str">
        <f>IF($G4034="", "", $G4034*(1-$V4034))</f>
        <v/>
      </c>
      <c r="M4034" s="30" t="str">
        <f t="shared" si="124"/>
        <v/>
      </c>
      <c r="N4034" s="30" t="str">
        <f t="shared" si="125"/>
        <v/>
      </c>
      <c r="O4034" s="5" t="str">
        <f>IF(D4034="","",
IF(AND(K4034&lt;&gt;"SIM",V4034&gt;0),"ERRO: % BC &gt; 0, mas NÃO permitida ❌",
IF(AND(K4034="SIM",V4034=0),"ATENÇÃO: BC permitida, mas % = 0 🔎",
"Base de cálculo aplicada corretamente ✅")))</f>
        <v/>
      </c>
      <c r="P4034" s="5" t="str">
        <f>IF(D4034="","",
IF(AND(Q4034&lt;&gt;"SIM",U4034&gt;0),"ERRO: % alíquota &gt; 0, mas NÃO permitida ❌",
IF(AND(Q4034="SIM",U4034=0),"ATENÇÃO: alíquota permitida, mas % = 0 🔎",
"Alíquota aplicada corretamente ✅")))</f>
        <v/>
      </c>
      <c r="Q4034" s="5" t="str">
        <f>IF(E4034="","",IFERROR(VLOOKUP(E4034,REGRAS_CST!$A$2:$D$200,4,FALSE),""))</f>
        <v/>
      </c>
      <c r="R4034" s="8"/>
      <c r="S4034" s="7">
        <f>IF($H4034="","",$H4034*(1-$U4034))</f>
        <v>8.9999999999999993E-3</v>
      </c>
      <c r="T4034" s="7">
        <f>IF($I4034="","",$I4034*(1-$U4034))</f>
        <v>1E-3</v>
      </c>
      <c r="U4034" s="7">
        <f>IFERROR(INDEX(BASE_CCLASSTRIB!$E:$E, MATCH(TEXT($D4034,"000000"), BASE_CCLASSTRIB!$A:$A, 0))/100, 0)</f>
        <v>0</v>
      </c>
      <c r="V4034" s="21">
        <f>IFERROR(INDEX(BASE_CCLASSTRIB!$F:$F, MATCH(TEXT($D4034,"000000"), BASE_CCLASSTRIB!$A:$A, 0))/100, 0)</f>
        <v>0</v>
      </c>
    </row>
    <row r="4035" spans="2:22" ht="15.75" customHeight="1" thickTop="1" thickBot="1">
      <c r="B4035" s="8"/>
      <c r="C4035" s="8"/>
      <c r="E4035" s="8" t="str">
        <f>IF(D4035="","",LEFT(D4035,3))</f>
        <v/>
      </c>
      <c r="F4035" s="5" t="str">
        <f>IF(E4035="","",IFERROR(VLOOKUP(E4035,REGRAS_CST!$A$2:$B$200,2,FALSE),""))</f>
        <v/>
      </c>
      <c r="H4035" s="7">
        <v>8.9999999999999993E-3</v>
      </c>
      <c r="I4035" s="7">
        <v>1E-3</v>
      </c>
      <c r="K4035" s="5" t="str">
        <f>IF(E4035="","",IFERROR(VLOOKUP(E4035,REGRAS_CST!$A$2:$C$200,3,FALSE),""))</f>
        <v/>
      </c>
      <c r="L4035" s="10" t="str">
        <f>IF($G4035="", "", $G4035*(1-$V4035))</f>
        <v/>
      </c>
      <c r="M4035" s="30" t="str">
        <f t="shared" si="124"/>
        <v/>
      </c>
      <c r="N4035" s="30" t="str">
        <f t="shared" si="125"/>
        <v/>
      </c>
      <c r="O4035" s="5" t="str">
        <f>IF(D4035="","",
IF(AND(K4035&lt;&gt;"SIM",V4035&gt;0),"ERRO: % BC &gt; 0, mas NÃO permitida ❌",
IF(AND(K4035="SIM",V4035=0),"ATENÇÃO: BC permitida, mas % = 0 🔎",
"Base de cálculo aplicada corretamente ✅")))</f>
        <v/>
      </c>
      <c r="P4035" s="5" t="str">
        <f>IF(D4035="","",
IF(AND(Q4035&lt;&gt;"SIM",U4035&gt;0),"ERRO: % alíquota &gt; 0, mas NÃO permitida ❌",
IF(AND(Q4035="SIM",U4035=0),"ATENÇÃO: alíquota permitida, mas % = 0 🔎",
"Alíquota aplicada corretamente ✅")))</f>
        <v/>
      </c>
      <c r="Q4035" s="5" t="str">
        <f>IF(E4035="","",IFERROR(VLOOKUP(E4035,REGRAS_CST!$A$2:$D$200,4,FALSE),""))</f>
        <v/>
      </c>
      <c r="R4035" s="8"/>
      <c r="S4035" s="7">
        <f>IF($H4035="","",$H4035*(1-$U4035))</f>
        <v>8.9999999999999993E-3</v>
      </c>
      <c r="T4035" s="7">
        <f>IF($I4035="","",$I4035*(1-$U4035))</f>
        <v>1E-3</v>
      </c>
      <c r="U4035" s="7">
        <f>IFERROR(INDEX(BASE_CCLASSTRIB!$E:$E, MATCH(TEXT($D4035,"000000"), BASE_CCLASSTRIB!$A:$A, 0))/100, 0)</f>
        <v>0</v>
      </c>
      <c r="V4035" s="21">
        <f>IFERROR(INDEX(BASE_CCLASSTRIB!$F:$F, MATCH(TEXT($D4035,"000000"), BASE_CCLASSTRIB!$A:$A, 0))/100, 0)</f>
        <v>0</v>
      </c>
    </row>
    <row r="4036" spans="2:22" ht="15.75" customHeight="1" thickTop="1" thickBot="1">
      <c r="B4036" s="8"/>
      <c r="C4036" s="8"/>
      <c r="E4036" s="8" t="str">
        <f>IF(D4036="","",LEFT(D4036,3))</f>
        <v/>
      </c>
      <c r="F4036" s="5" t="str">
        <f>IF(E4036="","",IFERROR(VLOOKUP(E4036,REGRAS_CST!$A$2:$B$200,2,FALSE),""))</f>
        <v/>
      </c>
      <c r="H4036" s="7">
        <v>8.9999999999999993E-3</v>
      </c>
      <c r="I4036" s="7">
        <v>1E-3</v>
      </c>
      <c r="K4036" s="5" t="str">
        <f>IF(E4036="","",IFERROR(VLOOKUP(E4036,REGRAS_CST!$A$2:$C$200,3,FALSE),""))</f>
        <v/>
      </c>
      <c r="L4036" s="10" t="str">
        <f>IF($G4036="", "", $G4036*(1-$V4036))</f>
        <v/>
      </c>
      <c r="M4036" s="30" t="str">
        <f t="shared" si="124"/>
        <v/>
      </c>
      <c r="N4036" s="30" t="str">
        <f t="shared" si="125"/>
        <v/>
      </c>
      <c r="O4036" s="5" t="str">
        <f>IF(D4036="","",
IF(AND(K4036&lt;&gt;"SIM",V4036&gt;0),"ERRO: % BC &gt; 0, mas NÃO permitida ❌",
IF(AND(K4036="SIM",V4036=0),"ATENÇÃO: BC permitida, mas % = 0 🔎",
"Base de cálculo aplicada corretamente ✅")))</f>
        <v/>
      </c>
      <c r="P4036" s="5" t="str">
        <f>IF(D4036="","",
IF(AND(Q4036&lt;&gt;"SIM",U4036&gt;0),"ERRO: % alíquota &gt; 0, mas NÃO permitida ❌",
IF(AND(Q4036="SIM",U4036=0),"ATENÇÃO: alíquota permitida, mas % = 0 🔎",
"Alíquota aplicada corretamente ✅")))</f>
        <v/>
      </c>
      <c r="Q4036" s="5" t="str">
        <f>IF(E4036="","",IFERROR(VLOOKUP(E4036,REGRAS_CST!$A$2:$D$200,4,FALSE),""))</f>
        <v/>
      </c>
      <c r="R4036" s="8"/>
      <c r="S4036" s="7">
        <f>IF($H4036="","",$H4036*(1-$U4036))</f>
        <v>8.9999999999999993E-3</v>
      </c>
      <c r="T4036" s="7">
        <f>IF($I4036="","",$I4036*(1-$U4036))</f>
        <v>1E-3</v>
      </c>
      <c r="U4036" s="7">
        <f>IFERROR(INDEX(BASE_CCLASSTRIB!$E:$E, MATCH(TEXT($D4036,"000000"), BASE_CCLASSTRIB!$A:$A, 0))/100, 0)</f>
        <v>0</v>
      </c>
      <c r="V4036" s="21">
        <f>IFERROR(INDEX(BASE_CCLASSTRIB!$F:$F, MATCH(TEXT($D4036,"000000"), BASE_CCLASSTRIB!$A:$A, 0))/100, 0)</f>
        <v>0</v>
      </c>
    </row>
    <row r="4037" spans="2:22" ht="15.75" customHeight="1" thickTop="1" thickBot="1">
      <c r="B4037" s="8"/>
      <c r="C4037" s="8"/>
      <c r="E4037" s="8" t="str">
        <f>IF(D4037="","",LEFT(D4037,3))</f>
        <v/>
      </c>
      <c r="F4037" s="5" t="str">
        <f>IF(E4037="","",IFERROR(VLOOKUP(E4037,REGRAS_CST!$A$2:$B$200,2,FALSE),""))</f>
        <v/>
      </c>
      <c r="H4037" s="7">
        <v>8.9999999999999993E-3</v>
      </c>
      <c r="I4037" s="7">
        <v>1E-3</v>
      </c>
      <c r="K4037" s="5" t="str">
        <f>IF(E4037="","",IFERROR(VLOOKUP(E4037,REGRAS_CST!$A$2:$C$200,3,FALSE),""))</f>
        <v/>
      </c>
      <c r="L4037" s="10" t="str">
        <f>IF($G4037="", "", $G4037*(1-$V4037))</f>
        <v/>
      </c>
      <c r="M4037" s="30" t="str">
        <f t="shared" ref="M4037:M4100" si="126">IF(OR($L4037="",$S4037=""),"",TRUNC(VALUE($L4037)*VALUE($S4037),2))</f>
        <v/>
      </c>
      <c r="N4037" s="30" t="str">
        <f t="shared" ref="N4037:N4100" si="127">IF(OR($L4037="",$T4037=""),"",TRUNC(VALUE($L4037)*VALUE($T4037),2))</f>
        <v/>
      </c>
      <c r="O4037" s="5" t="str">
        <f>IF(D4037="","",
IF(AND(K4037&lt;&gt;"SIM",V4037&gt;0),"ERRO: % BC &gt; 0, mas NÃO permitida ❌",
IF(AND(K4037="SIM",V4037=0),"ATENÇÃO: BC permitida, mas % = 0 🔎",
"Base de cálculo aplicada corretamente ✅")))</f>
        <v/>
      </c>
      <c r="P4037" s="5" t="str">
        <f>IF(D4037="","",
IF(AND(Q4037&lt;&gt;"SIM",U4037&gt;0),"ERRO: % alíquota &gt; 0, mas NÃO permitida ❌",
IF(AND(Q4037="SIM",U4037=0),"ATENÇÃO: alíquota permitida, mas % = 0 🔎",
"Alíquota aplicada corretamente ✅")))</f>
        <v/>
      </c>
      <c r="Q4037" s="5" t="str">
        <f>IF(E4037="","",IFERROR(VLOOKUP(E4037,REGRAS_CST!$A$2:$D$200,4,FALSE),""))</f>
        <v/>
      </c>
      <c r="R4037" s="8"/>
      <c r="S4037" s="7">
        <f>IF($H4037="","",$H4037*(1-$U4037))</f>
        <v>8.9999999999999993E-3</v>
      </c>
      <c r="T4037" s="7">
        <f>IF($I4037="","",$I4037*(1-$U4037))</f>
        <v>1E-3</v>
      </c>
      <c r="U4037" s="7">
        <f>IFERROR(INDEX(BASE_CCLASSTRIB!$E:$E, MATCH(TEXT($D4037,"000000"), BASE_CCLASSTRIB!$A:$A, 0))/100, 0)</f>
        <v>0</v>
      </c>
      <c r="V4037" s="21">
        <f>IFERROR(INDEX(BASE_CCLASSTRIB!$F:$F, MATCH(TEXT($D4037,"000000"), BASE_CCLASSTRIB!$A:$A, 0))/100, 0)</f>
        <v>0</v>
      </c>
    </row>
    <row r="4038" spans="2:22" ht="15.75" customHeight="1" thickTop="1" thickBot="1">
      <c r="B4038" s="8"/>
      <c r="C4038" s="8"/>
      <c r="E4038" s="8" t="str">
        <f>IF(D4038="","",LEFT(D4038,3))</f>
        <v/>
      </c>
      <c r="F4038" s="5" t="str">
        <f>IF(E4038="","",IFERROR(VLOOKUP(E4038,REGRAS_CST!$A$2:$B$200,2,FALSE),""))</f>
        <v/>
      </c>
      <c r="H4038" s="7">
        <v>8.9999999999999993E-3</v>
      </c>
      <c r="I4038" s="7">
        <v>1E-3</v>
      </c>
      <c r="K4038" s="5" t="str">
        <f>IF(E4038="","",IFERROR(VLOOKUP(E4038,REGRAS_CST!$A$2:$C$200,3,FALSE),""))</f>
        <v/>
      </c>
      <c r="L4038" s="10" t="str">
        <f>IF($G4038="", "", $G4038*(1-$V4038))</f>
        <v/>
      </c>
      <c r="M4038" s="30" t="str">
        <f t="shared" si="126"/>
        <v/>
      </c>
      <c r="N4038" s="30" t="str">
        <f t="shared" si="127"/>
        <v/>
      </c>
      <c r="O4038" s="5" t="str">
        <f>IF(D4038="","",
IF(AND(K4038&lt;&gt;"SIM",V4038&gt;0),"ERRO: % BC &gt; 0, mas NÃO permitida ❌",
IF(AND(K4038="SIM",V4038=0),"ATENÇÃO: BC permitida, mas % = 0 🔎",
"Base de cálculo aplicada corretamente ✅")))</f>
        <v/>
      </c>
      <c r="P4038" s="5" t="str">
        <f>IF(D4038="","",
IF(AND(Q4038&lt;&gt;"SIM",U4038&gt;0),"ERRO: % alíquota &gt; 0, mas NÃO permitida ❌",
IF(AND(Q4038="SIM",U4038=0),"ATENÇÃO: alíquota permitida, mas % = 0 🔎",
"Alíquota aplicada corretamente ✅")))</f>
        <v/>
      </c>
      <c r="Q4038" s="5" t="str">
        <f>IF(E4038="","",IFERROR(VLOOKUP(E4038,REGRAS_CST!$A$2:$D$200,4,FALSE),""))</f>
        <v/>
      </c>
      <c r="R4038" s="8"/>
      <c r="S4038" s="7">
        <f>IF($H4038="","",$H4038*(1-$U4038))</f>
        <v>8.9999999999999993E-3</v>
      </c>
      <c r="T4038" s="7">
        <f>IF($I4038="","",$I4038*(1-$U4038))</f>
        <v>1E-3</v>
      </c>
      <c r="U4038" s="7">
        <f>IFERROR(INDEX(BASE_CCLASSTRIB!$E:$E, MATCH(TEXT($D4038,"000000"), BASE_CCLASSTRIB!$A:$A, 0))/100, 0)</f>
        <v>0</v>
      </c>
      <c r="V4038" s="21">
        <f>IFERROR(INDEX(BASE_CCLASSTRIB!$F:$F, MATCH(TEXT($D4038,"000000"), BASE_CCLASSTRIB!$A:$A, 0))/100, 0)</f>
        <v>0</v>
      </c>
    </row>
    <row r="4039" spans="2:22" ht="15.75" customHeight="1" thickTop="1" thickBot="1">
      <c r="B4039" s="8"/>
      <c r="C4039" s="8"/>
      <c r="E4039" s="8" t="str">
        <f>IF(D4039="","",LEFT(D4039,3))</f>
        <v/>
      </c>
      <c r="F4039" s="5" t="str">
        <f>IF(E4039="","",IFERROR(VLOOKUP(E4039,REGRAS_CST!$A$2:$B$200,2,FALSE),""))</f>
        <v/>
      </c>
      <c r="H4039" s="7">
        <v>8.9999999999999993E-3</v>
      </c>
      <c r="I4039" s="7">
        <v>1E-3</v>
      </c>
      <c r="K4039" s="5" t="str">
        <f>IF(E4039="","",IFERROR(VLOOKUP(E4039,REGRAS_CST!$A$2:$C$200,3,FALSE),""))</f>
        <v/>
      </c>
      <c r="L4039" s="10" t="str">
        <f>IF($G4039="", "", $G4039*(1-$V4039))</f>
        <v/>
      </c>
      <c r="M4039" s="30" t="str">
        <f t="shared" si="126"/>
        <v/>
      </c>
      <c r="N4039" s="30" t="str">
        <f t="shared" si="127"/>
        <v/>
      </c>
      <c r="O4039" s="5" t="str">
        <f>IF(D4039="","",
IF(AND(K4039&lt;&gt;"SIM",V4039&gt;0),"ERRO: % BC &gt; 0, mas NÃO permitida ❌",
IF(AND(K4039="SIM",V4039=0),"ATENÇÃO: BC permitida, mas % = 0 🔎",
"Base de cálculo aplicada corretamente ✅")))</f>
        <v/>
      </c>
      <c r="P4039" s="5" t="str">
        <f>IF(D4039="","",
IF(AND(Q4039&lt;&gt;"SIM",U4039&gt;0),"ERRO: % alíquota &gt; 0, mas NÃO permitida ❌",
IF(AND(Q4039="SIM",U4039=0),"ATENÇÃO: alíquota permitida, mas % = 0 🔎",
"Alíquota aplicada corretamente ✅")))</f>
        <v/>
      </c>
      <c r="Q4039" s="5" t="str">
        <f>IF(E4039="","",IFERROR(VLOOKUP(E4039,REGRAS_CST!$A$2:$D$200,4,FALSE),""))</f>
        <v/>
      </c>
      <c r="R4039" s="8"/>
      <c r="S4039" s="7">
        <f>IF($H4039="","",$H4039*(1-$U4039))</f>
        <v>8.9999999999999993E-3</v>
      </c>
      <c r="T4039" s="7">
        <f>IF($I4039="","",$I4039*(1-$U4039))</f>
        <v>1E-3</v>
      </c>
      <c r="U4039" s="7">
        <f>IFERROR(INDEX(BASE_CCLASSTRIB!$E:$E, MATCH(TEXT($D4039,"000000"), BASE_CCLASSTRIB!$A:$A, 0))/100, 0)</f>
        <v>0</v>
      </c>
      <c r="V4039" s="21">
        <f>IFERROR(INDEX(BASE_CCLASSTRIB!$F:$F, MATCH(TEXT($D4039,"000000"), BASE_CCLASSTRIB!$A:$A, 0))/100, 0)</f>
        <v>0</v>
      </c>
    </row>
    <row r="4040" spans="2:22" ht="15.75" customHeight="1" thickTop="1" thickBot="1">
      <c r="B4040" s="8"/>
      <c r="C4040" s="8"/>
      <c r="E4040" s="8" t="str">
        <f>IF(D4040="","",LEFT(D4040,3))</f>
        <v/>
      </c>
      <c r="F4040" s="5" t="str">
        <f>IF(E4040="","",IFERROR(VLOOKUP(E4040,REGRAS_CST!$A$2:$B$200,2,FALSE),""))</f>
        <v/>
      </c>
      <c r="H4040" s="7">
        <v>8.9999999999999993E-3</v>
      </c>
      <c r="I4040" s="7">
        <v>1E-3</v>
      </c>
      <c r="K4040" s="5" t="str">
        <f>IF(E4040="","",IFERROR(VLOOKUP(E4040,REGRAS_CST!$A$2:$C$200,3,FALSE),""))</f>
        <v/>
      </c>
      <c r="L4040" s="10" t="str">
        <f>IF($G4040="", "", $G4040*(1-$V4040))</f>
        <v/>
      </c>
      <c r="M4040" s="30" t="str">
        <f t="shared" si="126"/>
        <v/>
      </c>
      <c r="N4040" s="30" t="str">
        <f t="shared" si="127"/>
        <v/>
      </c>
      <c r="O4040" s="5" t="str">
        <f>IF(D4040="","",
IF(AND(K4040&lt;&gt;"SIM",V4040&gt;0),"ERRO: % BC &gt; 0, mas NÃO permitida ❌",
IF(AND(K4040="SIM",V4040=0),"ATENÇÃO: BC permitida, mas % = 0 🔎",
"Base de cálculo aplicada corretamente ✅")))</f>
        <v/>
      </c>
      <c r="P4040" s="5" t="str">
        <f>IF(D4040="","",
IF(AND(Q4040&lt;&gt;"SIM",U4040&gt;0),"ERRO: % alíquota &gt; 0, mas NÃO permitida ❌",
IF(AND(Q4040="SIM",U4040=0),"ATENÇÃO: alíquota permitida, mas % = 0 🔎",
"Alíquota aplicada corretamente ✅")))</f>
        <v/>
      </c>
      <c r="Q4040" s="5" t="str">
        <f>IF(E4040="","",IFERROR(VLOOKUP(E4040,REGRAS_CST!$A$2:$D$200,4,FALSE),""))</f>
        <v/>
      </c>
      <c r="R4040" s="8"/>
      <c r="S4040" s="7">
        <f>IF($H4040="","",$H4040*(1-$U4040))</f>
        <v>8.9999999999999993E-3</v>
      </c>
      <c r="T4040" s="7">
        <f>IF($I4040="","",$I4040*(1-$U4040))</f>
        <v>1E-3</v>
      </c>
      <c r="U4040" s="7">
        <f>IFERROR(INDEX(BASE_CCLASSTRIB!$E:$E, MATCH(TEXT($D4040,"000000"), BASE_CCLASSTRIB!$A:$A, 0))/100, 0)</f>
        <v>0</v>
      </c>
      <c r="V4040" s="21">
        <f>IFERROR(INDEX(BASE_CCLASSTRIB!$F:$F, MATCH(TEXT($D4040,"000000"), BASE_CCLASSTRIB!$A:$A, 0))/100, 0)</f>
        <v>0</v>
      </c>
    </row>
    <row r="4041" spans="2:22" ht="15.75" customHeight="1" thickTop="1" thickBot="1">
      <c r="B4041" s="8"/>
      <c r="C4041" s="8"/>
      <c r="E4041" s="8" t="str">
        <f>IF(D4041="","",LEFT(D4041,3))</f>
        <v/>
      </c>
      <c r="F4041" s="5" t="str">
        <f>IF(E4041="","",IFERROR(VLOOKUP(E4041,REGRAS_CST!$A$2:$B$200,2,FALSE),""))</f>
        <v/>
      </c>
      <c r="H4041" s="7">
        <v>8.9999999999999993E-3</v>
      </c>
      <c r="I4041" s="7">
        <v>1E-3</v>
      </c>
      <c r="K4041" s="5" t="str">
        <f>IF(E4041="","",IFERROR(VLOOKUP(E4041,REGRAS_CST!$A$2:$C$200,3,FALSE),""))</f>
        <v/>
      </c>
      <c r="L4041" s="10" t="str">
        <f>IF($G4041="", "", $G4041*(1-$V4041))</f>
        <v/>
      </c>
      <c r="M4041" s="30" t="str">
        <f t="shared" si="126"/>
        <v/>
      </c>
      <c r="N4041" s="30" t="str">
        <f t="shared" si="127"/>
        <v/>
      </c>
      <c r="O4041" s="5" t="str">
        <f>IF(D4041="","",
IF(AND(K4041&lt;&gt;"SIM",V4041&gt;0),"ERRO: % BC &gt; 0, mas NÃO permitida ❌",
IF(AND(K4041="SIM",V4041=0),"ATENÇÃO: BC permitida, mas % = 0 🔎",
"Base de cálculo aplicada corretamente ✅")))</f>
        <v/>
      </c>
      <c r="P4041" s="5" t="str">
        <f>IF(D4041="","",
IF(AND(Q4041&lt;&gt;"SIM",U4041&gt;0),"ERRO: % alíquota &gt; 0, mas NÃO permitida ❌",
IF(AND(Q4041="SIM",U4041=0),"ATENÇÃO: alíquota permitida, mas % = 0 🔎",
"Alíquota aplicada corretamente ✅")))</f>
        <v/>
      </c>
      <c r="Q4041" s="5" t="str">
        <f>IF(E4041="","",IFERROR(VLOOKUP(E4041,REGRAS_CST!$A$2:$D$200,4,FALSE),""))</f>
        <v/>
      </c>
      <c r="R4041" s="8"/>
      <c r="S4041" s="7">
        <f>IF($H4041="","",$H4041*(1-$U4041))</f>
        <v>8.9999999999999993E-3</v>
      </c>
      <c r="T4041" s="7">
        <f>IF($I4041="","",$I4041*(1-$U4041))</f>
        <v>1E-3</v>
      </c>
      <c r="U4041" s="7">
        <f>IFERROR(INDEX(BASE_CCLASSTRIB!$E:$E, MATCH(TEXT($D4041,"000000"), BASE_CCLASSTRIB!$A:$A, 0))/100, 0)</f>
        <v>0</v>
      </c>
      <c r="V4041" s="21">
        <f>IFERROR(INDEX(BASE_CCLASSTRIB!$F:$F, MATCH(TEXT($D4041,"000000"), BASE_CCLASSTRIB!$A:$A, 0))/100, 0)</f>
        <v>0</v>
      </c>
    </row>
    <row r="4042" spans="2:22" ht="15.75" customHeight="1" thickTop="1" thickBot="1">
      <c r="B4042" s="8"/>
      <c r="C4042" s="8"/>
      <c r="E4042" s="8" t="str">
        <f>IF(D4042="","",LEFT(D4042,3))</f>
        <v/>
      </c>
      <c r="F4042" s="5" t="str">
        <f>IF(E4042="","",IFERROR(VLOOKUP(E4042,REGRAS_CST!$A$2:$B$200,2,FALSE),""))</f>
        <v/>
      </c>
      <c r="H4042" s="7">
        <v>8.9999999999999993E-3</v>
      </c>
      <c r="I4042" s="7">
        <v>1E-3</v>
      </c>
      <c r="K4042" s="5" t="str">
        <f>IF(E4042="","",IFERROR(VLOOKUP(E4042,REGRAS_CST!$A$2:$C$200,3,FALSE),""))</f>
        <v/>
      </c>
      <c r="L4042" s="10" t="str">
        <f>IF($G4042="", "", $G4042*(1-$V4042))</f>
        <v/>
      </c>
      <c r="M4042" s="30" t="str">
        <f t="shared" si="126"/>
        <v/>
      </c>
      <c r="N4042" s="30" t="str">
        <f t="shared" si="127"/>
        <v/>
      </c>
      <c r="O4042" s="5" t="str">
        <f>IF(D4042="","",
IF(AND(K4042&lt;&gt;"SIM",V4042&gt;0),"ERRO: % BC &gt; 0, mas NÃO permitida ❌",
IF(AND(K4042="SIM",V4042=0),"ATENÇÃO: BC permitida, mas % = 0 🔎",
"Base de cálculo aplicada corretamente ✅")))</f>
        <v/>
      </c>
      <c r="P4042" s="5" t="str">
        <f>IF(D4042="","",
IF(AND(Q4042&lt;&gt;"SIM",U4042&gt;0),"ERRO: % alíquota &gt; 0, mas NÃO permitida ❌",
IF(AND(Q4042="SIM",U4042=0),"ATENÇÃO: alíquota permitida, mas % = 0 🔎",
"Alíquota aplicada corretamente ✅")))</f>
        <v/>
      </c>
      <c r="Q4042" s="5" t="str">
        <f>IF(E4042="","",IFERROR(VLOOKUP(E4042,REGRAS_CST!$A$2:$D$200,4,FALSE),""))</f>
        <v/>
      </c>
      <c r="R4042" s="8"/>
      <c r="S4042" s="7">
        <f>IF($H4042="","",$H4042*(1-$U4042))</f>
        <v>8.9999999999999993E-3</v>
      </c>
      <c r="T4042" s="7">
        <f>IF($I4042="","",$I4042*(1-$U4042))</f>
        <v>1E-3</v>
      </c>
      <c r="U4042" s="7">
        <f>IFERROR(INDEX(BASE_CCLASSTRIB!$E:$E, MATCH(TEXT($D4042,"000000"), BASE_CCLASSTRIB!$A:$A, 0))/100, 0)</f>
        <v>0</v>
      </c>
      <c r="V4042" s="21">
        <f>IFERROR(INDEX(BASE_CCLASSTRIB!$F:$F, MATCH(TEXT($D4042,"000000"), BASE_CCLASSTRIB!$A:$A, 0))/100, 0)</f>
        <v>0</v>
      </c>
    </row>
    <row r="4043" spans="2:22" ht="15.75" customHeight="1" thickTop="1" thickBot="1">
      <c r="B4043" s="8"/>
      <c r="C4043" s="8"/>
      <c r="E4043" s="8" t="str">
        <f>IF(D4043="","",LEFT(D4043,3))</f>
        <v/>
      </c>
      <c r="F4043" s="5" t="str">
        <f>IF(E4043="","",IFERROR(VLOOKUP(E4043,REGRAS_CST!$A$2:$B$200,2,FALSE),""))</f>
        <v/>
      </c>
      <c r="H4043" s="7">
        <v>8.9999999999999993E-3</v>
      </c>
      <c r="I4043" s="7">
        <v>1E-3</v>
      </c>
      <c r="K4043" s="5" t="str">
        <f>IF(E4043="","",IFERROR(VLOOKUP(E4043,REGRAS_CST!$A$2:$C$200,3,FALSE),""))</f>
        <v/>
      </c>
      <c r="L4043" s="10" t="str">
        <f>IF($G4043="", "", $G4043*(1-$V4043))</f>
        <v/>
      </c>
      <c r="M4043" s="30" t="str">
        <f t="shared" si="126"/>
        <v/>
      </c>
      <c r="N4043" s="30" t="str">
        <f t="shared" si="127"/>
        <v/>
      </c>
      <c r="O4043" s="5" t="str">
        <f>IF(D4043="","",
IF(AND(K4043&lt;&gt;"SIM",V4043&gt;0),"ERRO: % BC &gt; 0, mas NÃO permitida ❌",
IF(AND(K4043="SIM",V4043=0),"ATENÇÃO: BC permitida, mas % = 0 🔎",
"Base de cálculo aplicada corretamente ✅")))</f>
        <v/>
      </c>
      <c r="P4043" s="5" t="str">
        <f>IF(D4043="","",
IF(AND(Q4043&lt;&gt;"SIM",U4043&gt;0),"ERRO: % alíquota &gt; 0, mas NÃO permitida ❌",
IF(AND(Q4043="SIM",U4043=0),"ATENÇÃO: alíquota permitida, mas % = 0 🔎",
"Alíquota aplicada corretamente ✅")))</f>
        <v/>
      </c>
      <c r="Q4043" s="5" t="str">
        <f>IF(E4043="","",IFERROR(VLOOKUP(E4043,REGRAS_CST!$A$2:$D$200,4,FALSE),""))</f>
        <v/>
      </c>
      <c r="R4043" s="8"/>
      <c r="S4043" s="7">
        <f>IF($H4043="","",$H4043*(1-$U4043))</f>
        <v>8.9999999999999993E-3</v>
      </c>
      <c r="T4043" s="7">
        <f>IF($I4043="","",$I4043*(1-$U4043))</f>
        <v>1E-3</v>
      </c>
      <c r="U4043" s="7">
        <f>IFERROR(INDEX(BASE_CCLASSTRIB!$E:$E, MATCH(TEXT($D4043,"000000"), BASE_CCLASSTRIB!$A:$A, 0))/100, 0)</f>
        <v>0</v>
      </c>
      <c r="V4043" s="21">
        <f>IFERROR(INDEX(BASE_CCLASSTRIB!$F:$F, MATCH(TEXT($D4043,"000000"), BASE_CCLASSTRIB!$A:$A, 0))/100, 0)</f>
        <v>0</v>
      </c>
    </row>
    <row r="4044" spans="2:22" ht="15.75" customHeight="1" thickTop="1" thickBot="1">
      <c r="B4044" s="8"/>
      <c r="C4044" s="8"/>
      <c r="E4044" s="8" t="str">
        <f>IF(D4044="","",LEFT(D4044,3))</f>
        <v/>
      </c>
      <c r="F4044" s="5" t="str">
        <f>IF(E4044="","",IFERROR(VLOOKUP(E4044,REGRAS_CST!$A$2:$B$200,2,FALSE),""))</f>
        <v/>
      </c>
      <c r="H4044" s="7">
        <v>8.9999999999999993E-3</v>
      </c>
      <c r="I4044" s="7">
        <v>1E-3</v>
      </c>
      <c r="K4044" s="5" t="str">
        <f>IF(E4044="","",IFERROR(VLOOKUP(E4044,REGRAS_CST!$A$2:$C$200,3,FALSE),""))</f>
        <v/>
      </c>
      <c r="L4044" s="10" t="str">
        <f>IF($G4044="", "", $G4044*(1-$V4044))</f>
        <v/>
      </c>
      <c r="M4044" s="30" t="str">
        <f t="shared" si="126"/>
        <v/>
      </c>
      <c r="N4044" s="30" t="str">
        <f t="shared" si="127"/>
        <v/>
      </c>
      <c r="O4044" s="5" t="str">
        <f>IF(D4044="","",
IF(AND(K4044&lt;&gt;"SIM",V4044&gt;0),"ERRO: % BC &gt; 0, mas NÃO permitida ❌",
IF(AND(K4044="SIM",V4044=0),"ATENÇÃO: BC permitida, mas % = 0 🔎",
"Base de cálculo aplicada corretamente ✅")))</f>
        <v/>
      </c>
      <c r="P4044" s="5" t="str">
        <f>IF(D4044="","",
IF(AND(Q4044&lt;&gt;"SIM",U4044&gt;0),"ERRO: % alíquota &gt; 0, mas NÃO permitida ❌",
IF(AND(Q4044="SIM",U4044=0),"ATENÇÃO: alíquota permitida, mas % = 0 🔎",
"Alíquota aplicada corretamente ✅")))</f>
        <v/>
      </c>
      <c r="Q4044" s="5" t="str">
        <f>IF(E4044="","",IFERROR(VLOOKUP(E4044,REGRAS_CST!$A$2:$D$200,4,FALSE),""))</f>
        <v/>
      </c>
      <c r="R4044" s="8"/>
      <c r="S4044" s="7">
        <f>IF($H4044="","",$H4044*(1-$U4044))</f>
        <v>8.9999999999999993E-3</v>
      </c>
      <c r="T4044" s="7">
        <f>IF($I4044="","",$I4044*(1-$U4044))</f>
        <v>1E-3</v>
      </c>
      <c r="U4044" s="7">
        <f>IFERROR(INDEX(BASE_CCLASSTRIB!$E:$E, MATCH(TEXT($D4044,"000000"), BASE_CCLASSTRIB!$A:$A, 0))/100, 0)</f>
        <v>0</v>
      </c>
      <c r="V4044" s="21">
        <f>IFERROR(INDEX(BASE_CCLASSTRIB!$F:$F, MATCH(TEXT($D4044,"000000"), BASE_CCLASSTRIB!$A:$A, 0))/100, 0)</f>
        <v>0</v>
      </c>
    </row>
    <row r="4045" spans="2:22" ht="15.75" customHeight="1" thickTop="1" thickBot="1">
      <c r="B4045" s="8"/>
      <c r="C4045" s="8"/>
      <c r="E4045" s="8" t="str">
        <f>IF(D4045="","",LEFT(D4045,3))</f>
        <v/>
      </c>
      <c r="F4045" s="5" t="str">
        <f>IF(E4045="","",IFERROR(VLOOKUP(E4045,REGRAS_CST!$A$2:$B$200,2,FALSE),""))</f>
        <v/>
      </c>
      <c r="H4045" s="7">
        <v>8.9999999999999993E-3</v>
      </c>
      <c r="I4045" s="7">
        <v>1E-3</v>
      </c>
      <c r="K4045" s="5" t="str">
        <f>IF(E4045="","",IFERROR(VLOOKUP(E4045,REGRAS_CST!$A$2:$C$200,3,FALSE),""))</f>
        <v/>
      </c>
      <c r="L4045" s="10" t="str">
        <f>IF($G4045="", "", $G4045*(1-$V4045))</f>
        <v/>
      </c>
      <c r="M4045" s="30" t="str">
        <f t="shared" si="126"/>
        <v/>
      </c>
      <c r="N4045" s="30" t="str">
        <f t="shared" si="127"/>
        <v/>
      </c>
      <c r="O4045" s="5" t="str">
        <f>IF(D4045="","",
IF(AND(K4045&lt;&gt;"SIM",V4045&gt;0),"ERRO: % BC &gt; 0, mas NÃO permitida ❌",
IF(AND(K4045="SIM",V4045=0),"ATENÇÃO: BC permitida, mas % = 0 🔎",
"Base de cálculo aplicada corretamente ✅")))</f>
        <v/>
      </c>
      <c r="P4045" s="5" t="str">
        <f>IF(D4045="","",
IF(AND(Q4045&lt;&gt;"SIM",U4045&gt;0),"ERRO: % alíquota &gt; 0, mas NÃO permitida ❌",
IF(AND(Q4045="SIM",U4045=0),"ATENÇÃO: alíquota permitida, mas % = 0 🔎",
"Alíquota aplicada corretamente ✅")))</f>
        <v/>
      </c>
      <c r="Q4045" s="5" t="str">
        <f>IF(E4045="","",IFERROR(VLOOKUP(E4045,REGRAS_CST!$A$2:$D$200,4,FALSE),""))</f>
        <v/>
      </c>
      <c r="R4045" s="8"/>
      <c r="S4045" s="7">
        <f>IF($H4045="","",$H4045*(1-$U4045))</f>
        <v>8.9999999999999993E-3</v>
      </c>
      <c r="T4045" s="7">
        <f>IF($I4045="","",$I4045*(1-$U4045))</f>
        <v>1E-3</v>
      </c>
      <c r="U4045" s="7">
        <f>IFERROR(INDEX(BASE_CCLASSTRIB!$E:$E, MATCH(TEXT($D4045,"000000"), BASE_CCLASSTRIB!$A:$A, 0))/100, 0)</f>
        <v>0</v>
      </c>
      <c r="V4045" s="21">
        <f>IFERROR(INDEX(BASE_CCLASSTRIB!$F:$F, MATCH(TEXT($D4045,"000000"), BASE_CCLASSTRIB!$A:$A, 0))/100, 0)</f>
        <v>0</v>
      </c>
    </row>
    <row r="4046" spans="2:22" ht="15.75" customHeight="1" thickTop="1" thickBot="1">
      <c r="B4046" s="8"/>
      <c r="C4046" s="8"/>
      <c r="E4046" s="8" t="str">
        <f>IF(D4046="","",LEFT(D4046,3))</f>
        <v/>
      </c>
      <c r="F4046" s="5" t="str">
        <f>IF(E4046="","",IFERROR(VLOOKUP(E4046,REGRAS_CST!$A$2:$B$200,2,FALSE),""))</f>
        <v/>
      </c>
      <c r="H4046" s="7">
        <v>8.9999999999999993E-3</v>
      </c>
      <c r="I4046" s="7">
        <v>1E-3</v>
      </c>
      <c r="K4046" s="5" t="str">
        <f>IF(E4046="","",IFERROR(VLOOKUP(E4046,REGRAS_CST!$A$2:$C$200,3,FALSE),""))</f>
        <v/>
      </c>
      <c r="L4046" s="10" t="str">
        <f>IF($G4046="", "", $G4046*(1-$V4046))</f>
        <v/>
      </c>
      <c r="M4046" s="30" t="str">
        <f t="shared" si="126"/>
        <v/>
      </c>
      <c r="N4046" s="30" t="str">
        <f t="shared" si="127"/>
        <v/>
      </c>
      <c r="O4046" s="5" t="str">
        <f>IF(D4046="","",
IF(AND(K4046&lt;&gt;"SIM",V4046&gt;0),"ERRO: % BC &gt; 0, mas NÃO permitida ❌",
IF(AND(K4046="SIM",V4046=0),"ATENÇÃO: BC permitida, mas % = 0 🔎",
"Base de cálculo aplicada corretamente ✅")))</f>
        <v/>
      </c>
      <c r="P4046" s="5" t="str">
        <f>IF(D4046="","",
IF(AND(Q4046&lt;&gt;"SIM",U4046&gt;0),"ERRO: % alíquota &gt; 0, mas NÃO permitida ❌",
IF(AND(Q4046="SIM",U4046=0),"ATENÇÃO: alíquota permitida, mas % = 0 🔎",
"Alíquota aplicada corretamente ✅")))</f>
        <v/>
      </c>
      <c r="Q4046" s="5" t="str">
        <f>IF(E4046="","",IFERROR(VLOOKUP(E4046,REGRAS_CST!$A$2:$D$200,4,FALSE),""))</f>
        <v/>
      </c>
      <c r="R4046" s="8"/>
      <c r="S4046" s="7">
        <f>IF($H4046="","",$H4046*(1-$U4046))</f>
        <v>8.9999999999999993E-3</v>
      </c>
      <c r="T4046" s="7">
        <f>IF($I4046="","",$I4046*(1-$U4046))</f>
        <v>1E-3</v>
      </c>
      <c r="U4046" s="7">
        <f>IFERROR(INDEX(BASE_CCLASSTRIB!$E:$E, MATCH(TEXT($D4046,"000000"), BASE_CCLASSTRIB!$A:$A, 0))/100, 0)</f>
        <v>0</v>
      </c>
      <c r="V4046" s="21">
        <f>IFERROR(INDEX(BASE_CCLASSTRIB!$F:$F, MATCH(TEXT($D4046,"000000"), BASE_CCLASSTRIB!$A:$A, 0))/100, 0)</f>
        <v>0</v>
      </c>
    </row>
    <row r="4047" spans="2:22" ht="15.75" customHeight="1" thickTop="1" thickBot="1">
      <c r="B4047" s="8"/>
      <c r="C4047" s="8"/>
      <c r="E4047" s="8" t="str">
        <f>IF(D4047="","",LEFT(D4047,3))</f>
        <v/>
      </c>
      <c r="F4047" s="5" t="str">
        <f>IF(E4047="","",IFERROR(VLOOKUP(E4047,REGRAS_CST!$A$2:$B$200,2,FALSE),""))</f>
        <v/>
      </c>
      <c r="H4047" s="7">
        <v>8.9999999999999993E-3</v>
      </c>
      <c r="I4047" s="7">
        <v>1E-3</v>
      </c>
      <c r="K4047" s="5" t="str">
        <f>IF(E4047="","",IFERROR(VLOOKUP(E4047,REGRAS_CST!$A$2:$C$200,3,FALSE),""))</f>
        <v/>
      </c>
      <c r="L4047" s="10" t="str">
        <f>IF($G4047="", "", $G4047*(1-$V4047))</f>
        <v/>
      </c>
      <c r="M4047" s="30" t="str">
        <f t="shared" si="126"/>
        <v/>
      </c>
      <c r="N4047" s="30" t="str">
        <f t="shared" si="127"/>
        <v/>
      </c>
      <c r="O4047" s="5" t="str">
        <f>IF(D4047="","",
IF(AND(K4047&lt;&gt;"SIM",V4047&gt;0),"ERRO: % BC &gt; 0, mas NÃO permitida ❌",
IF(AND(K4047="SIM",V4047=0),"ATENÇÃO: BC permitida, mas % = 0 🔎",
"Base de cálculo aplicada corretamente ✅")))</f>
        <v/>
      </c>
      <c r="P4047" s="5" t="str">
        <f>IF(D4047="","",
IF(AND(Q4047&lt;&gt;"SIM",U4047&gt;0),"ERRO: % alíquota &gt; 0, mas NÃO permitida ❌",
IF(AND(Q4047="SIM",U4047=0),"ATENÇÃO: alíquota permitida, mas % = 0 🔎",
"Alíquota aplicada corretamente ✅")))</f>
        <v/>
      </c>
      <c r="Q4047" s="5" t="str">
        <f>IF(E4047="","",IFERROR(VLOOKUP(E4047,REGRAS_CST!$A$2:$D$200,4,FALSE),""))</f>
        <v/>
      </c>
      <c r="R4047" s="8"/>
      <c r="S4047" s="7">
        <f>IF($H4047="","",$H4047*(1-$U4047))</f>
        <v>8.9999999999999993E-3</v>
      </c>
      <c r="T4047" s="7">
        <f>IF($I4047="","",$I4047*(1-$U4047))</f>
        <v>1E-3</v>
      </c>
      <c r="U4047" s="7">
        <f>IFERROR(INDEX(BASE_CCLASSTRIB!$E:$E, MATCH(TEXT($D4047,"000000"), BASE_CCLASSTRIB!$A:$A, 0))/100, 0)</f>
        <v>0</v>
      </c>
      <c r="V4047" s="21">
        <f>IFERROR(INDEX(BASE_CCLASSTRIB!$F:$F, MATCH(TEXT($D4047,"000000"), BASE_CCLASSTRIB!$A:$A, 0))/100, 0)</f>
        <v>0</v>
      </c>
    </row>
    <row r="4048" spans="2:22" ht="15.75" customHeight="1" thickTop="1" thickBot="1">
      <c r="B4048" s="8"/>
      <c r="C4048" s="8"/>
      <c r="E4048" s="8" t="str">
        <f>IF(D4048="","",LEFT(D4048,3))</f>
        <v/>
      </c>
      <c r="F4048" s="5" t="str">
        <f>IF(E4048="","",IFERROR(VLOOKUP(E4048,REGRAS_CST!$A$2:$B$200,2,FALSE),""))</f>
        <v/>
      </c>
      <c r="H4048" s="7">
        <v>8.9999999999999993E-3</v>
      </c>
      <c r="I4048" s="7">
        <v>1E-3</v>
      </c>
      <c r="K4048" s="5" t="str">
        <f>IF(E4048="","",IFERROR(VLOOKUP(E4048,REGRAS_CST!$A$2:$C$200,3,FALSE),""))</f>
        <v/>
      </c>
      <c r="L4048" s="10" t="str">
        <f>IF($G4048="", "", $G4048*(1-$V4048))</f>
        <v/>
      </c>
      <c r="M4048" s="30" t="str">
        <f t="shared" si="126"/>
        <v/>
      </c>
      <c r="N4048" s="30" t="str">
        <f t="shared" si="127"/>
        <v/>
      </c>
      <c r="O4048" s="5" t="str">
        <f>IF(D4048="","",
IF(AND(K4048&lt;&gt;"SIM",V4048&gt;0),"ERRO: % BC &gt; 0, mas NÃO permitida ❌",
IF(AND(K4048="SIM",V4048=0),"ATENÇÃO: BC permitida, mas % = 0 🔎",
"Base de cálculo aplicada corretamente ✅")))</f>
        <v/>
      </c>
      <c r="P4048" s="5" t="str">
        <f>IF(D4048="","",
IF(AND(Q4048&lt;&gt;"SIM",U4048&gt;0),"ERRO: % alíquota &gt; 0, mas NÃO permitida ❌",
IF(AND(Q4048="SIM",U4048=0),"ATENÇÃO: alíquota permitida, mas % = 0 🔎",
"Alíquota aplicada corretamente ✅")))</f>
        <v/>
      </c>
      <c r="Q4048" s="5" t="str">
        <f>IF(E4048="","",IFERROR(VLOOKUP(E4048,REGRAS_CST!$A$2:$D$200,4,FALSE),""))</f>
        <v/>
      </c>
      <c r="R4048" s="8"/>
      <c r="S4048" s="7">
        <f>IF($H4048="","",$H4048*(1-$U4048))</f>
        <v>8.9999999999999993E-3</v>
      </c>
      <c r="T4048" s="7">
        <f>IF($I4048="","",$I4048*(1-$U4048))</f>
        <v>1E-3</v>
      </c>
      <c r="U4048" s="7">
        <f>IFERROR(INDEX(BASE_CCLASSTRIB!$E:$E, MATCH(TEXT($D4048,"000000"), BASE_CCLASSTRIB!$A:$A, 0))/100, 0)</f>
        <v>0</v>
      </c>
      <c r="V4048" s="21">
        <f>IFERROR(INDEX(BASE_CCLASSTRIB!$F:$F, MATCH(TEXT($D4048,"000000"), BASE_CCLASSTRIB!$A:$A, 0))/100, 0)</f>
        <v>0</v>
      </c>
    </row>
    <row r="4049" spans="2:22" ht="15.75" customHeight="1" thickTop="1" thickBot="1">
      <c r="B4049" s="8"/>
      <c r="C4049" s="8"/>
      <c r="E4049" s="8" t="str">
        <f>IF(D4049="","",LEFT(D4049,3))</f>
        <v/>
      </c>
      <c r="F4049" s="5" t="str">
        <f>IF(E4049="","",IFERROR(VLOOKUP(E4049,REGRAS_CST!$A$2:$B$200,2,FALSE),""))</f>
        <v/>
      </c>
      <c r="H4049" s="7">
        <v>8.9999999999999993E-3</v>
      </c>
      <c r="I4049" s="7">
        <v>1E-3</v>
      </c>
      <c r="K4049" s="5" t="str">
        <f>IF(E4049="","",IFERROR(VLOOKUP(E4049,REGRAS_CST!$A$2:$C$200,3,FALSE),""))</f>
        <v/>
      </c>
      <c r="L4049" s="10" t="str">
        <f>IF($G4049="", "", $G4049*(1-$V4049))</f>
        <v/>
      </c>
      <c r="M4049" s="30" t="str">
        <f t="shared" si="126"/>
        <v/>
      </c>
      <c r="N4049" s="30" t="str">
        <f t="shared" si="127"/>
        <v/>
      </c>
      <c r="O4049" s="5" t="str">
        <f>IF(D4049="","",
IF(AND(K4049&lt;&gt;"SIM",V4049&gt;0),"ERRO: % BC &gt; 0, mas NÃO permitida ❌",
IF(AND(K4049="SIM",V4049=0),"ATENÇÃO: BC permitida, mas % = 0 🔎",
"Base de cálculo aplicada corretamente ✅")))</f>
        <v/>
      </c>
      <c r="P4049" s="5" t="str">
        <f>IF(D4049="","",
IF(AND(Q4049&lt;&gt;"SIM",U4049&gt;0),"ERRO: % alíquota &gt; 0, mas NÃO permitida ❌",
IF(AND(Q4049="SIM",U4049=0),"ATENÇÃO: alíquota permitida, mas % = 0 🔎",
"Alíquota aplicada corretamente ✅")))</f>
        <v/>
      </c>
      <c r="Q4049" s="5" t="str">
        <f>IF(E4049="","",IFERROR(VLOOKUP(E4049,REGRAS_CST!$A$2:$D$200,4,FALSE),""))</f>
        <v/>
      </c>
      <c r="R4049" s="8"/>
      <c r="S4049" s="7">
        <f>IF($H4049="","",$H4049*(1-$U4049))</f>
        <v>8.9999999999999993E-3</v>
      </c>
      <c r="T4049" s="7">
        <f>IF($I4049="","",$I4049*(1-$U4049))</f>
        <v>1E-3</v>
      </c>
      <c r="U4049" s="7">
        <f>IFERROR(INDEX(BASE_CCLASSTRIB!$E:$E, MATCH(TEXT($D4049,"000000"), BASE_CCLASSTRIB!$A:$A, 0))/100, 0)</f>
        <v>0</v>
      </c>
      <c r="V4049" s="21">
        <f>IFERROR(INDEX(BASE_CCLASSTRIB!$F:$F, MATCH(TEXT($D4049,"000000"), BASE_CCLASSTRIB!$A:$A, 0))/100, 0)</f>
        <v>0</v>
      </c>
    </row>
    <row r="4050" spans="2:22" ht="15.75" customHeight="1" thickTop="1" thickBot="1">
      <c r="B4050" s="8"/>
      <c r="C4050" s="8"/>
      <c r="E4050" s="8" t="str">
        <f>IF(D4050="","",LEFT(D4050,3))</f>
        <v/>
      </c>
      <c r="F4050" s="5" t="str">
        <f>IF(E4050="","",IFERROR(VLOOKUP(E4050,REGRAS_CST!$A$2:$B$200,2,FALSE),""))</f>
        <v/>
      </c>
      <c r="H4050" s="7">
        <v>8.9999999999999993E-3</v>
      </c>
      <c r="I4050" s="7">
        <v>1E-3</v>
      </c>
      <c r="K4050" s="5" t="str">
        <f>IF(E4050="","",IFERROR(VLOOKUP(E4050,REGRAS_CST!$A$2:$C$200,3,FALSE),""))</f>
        <v/>
      </c>
      <c r="L4050" s="10" t="str">
        <f>IF($G4050="", "", $G4050*(1-$V4050))</f>
        <v/>
      </c>
      <c r="M4050" s="30" t="str">
        <f t="shared" si="126"/>
        <v/>
      </c>
      <c r="N4050" s="30" t="str">
        <f t="shared" si="127"/>
        <v/>
      </c>
      <c r="O4050" s="5" t="str">
        <f>IF(D4050="","",
IF(AND(K4050&lt;&gt;"SIM",V4050&gt;0),"ERRO: % BC &gt; 0, mas NÃO permitida ❌",
IF(AND(K4050="SIM",V4050=0),"ATENÇÃO: BC permitida, mas % = 0 🔎",
"Base de cálculo aplicada corretamente ✅")))</f>
        <v/>
      </c>
      <c r="P4050" s="5" t="str">
        <f>IF(D4050="","",
IF(AND(Q4050&lt;&gt;"SIM",U4050&gt;0),"ERRO: % alíquota &gt; 0, mas NÃO permitida ❌",
IF(AND(Q4050="SIM",U4050=0),"ATENÇÃO: alíquota permitida, mas % = 0 🔎",
"Alíquota aplicada corretamente ✅")))</f>
        <v/>
      </c>
      <c r="Q4050" s="5" t="str">
        <f>IF(E4050="","",IFERROR(VLOOKUP(E4050,REGRAS_CST!$A$2:$D$200,4,FALSE),""))</f>
        <v/>
      </c>
      <c r="R4050" s="8"/>
      <c r="S4050" s="7">
        <f>IF($H4050="","",$H4050*(1-$U4050))</f>
        <v>8.9999999999999993E-3</v>
      </c>
      <c r="T4050" s="7">
        <f>IF($I4050="","",$I4050*(1-$U4050))</f>
        <v>1E-3</v>
      </c>
      <c r="U4050" s="7">
        <f>IFERROR(INDEX(BASE_CCLASSTRIB!$E:$E, MATCH(TEXT($D4050,"000000"), BASE_CCLASSTRIB!$A:$A, 0))/100, 0)</f>
        <v>0</v>
      </c>
      <c r="V4050" s="21">
        <f>IFERROR(INDEX(BASE_CCLASSTRIB!$F:$F, MATCH(TEXT($D4050,"000000"), BASE_CCLASSTRIB!$A:$A, 0))/100, 0)</f>
        <v>0</v>
      </c>
    </row>
    <row r="4051" spans="2:22" ht="15.75" customHeight="1" thickTop="1" thickBot="1">
      <c r="B4051" s="8"/>
      <c r="C4051" s="8"/>
      <c r="E4051" s="8" t="str">
        <f>IF(D4051="","",LEFT(D4051,3))</f>
        <v/>
      </c>
      <c r="F4051" s="5" t="str">
        <f>IF(E4051="","",IFERROR(VLOOKUP(E4051,REGRAS_CST!$A$2:$B$200,2,FALSE),""))</f>
        <v/>
      </c>
      <c r="H4051" s="7">
        <v>8.9999999999999993E-3</v>
      </c>
      <c r="I4051" s="7">
        <v>1E-3</v>
      </c>
      <c r="K4051" s="5" t="str">
        <f>IF(E4051="","",IFERROR(VLOOKUP(E4051,REGRAS_CST!$A$2:$C$200,3,FALSE),""))</f>
        <v/>
      </c>
      <c r="L4051" s="10" t="str">
        <f>IF($G4051="", "", $G4051*(1-$V4051))</f>
        <v/>
      </c>
      <c r="M4051" s="30" t="str">
        <f t="shared" si="126"/>
        <v/>
      </c>
      <c r="N4051" s="30" t="str">
        <f t="shared" si="127"/>
        <v/>
      </c>
      <c r="O4051" s="5" t="str">
        <f>IF(D4051="","",
IF(AND(K4051&lt;&gt;"SIM",V4051&gt;0),"ERRO: % BC &gt; 0, mas NÃO permitida ❌",
IF(AND(K4051="SIM",V4051=0),"ATENÇÃO: BC permitida, mas % = 0 🔎",
"Base de cálculo aplicada corretamente ✅")))</f>
        <v/>
      </c>
      <c r="P4051" s="5" t="str">
        <f>IF(D4051="","",
IF(AND(Q4051&lt;&gt;"SIM",U4051&gt;0),"ERRO: % alíquota &gt; 0, mas NÃO permitida ❌",
IF(AND(Q4051="SIM",U4051=0),"ATENÇÃO: alíquota permitida, mas % = 0 🔎",
"Alíquota aplicada corretamente ✅")))</f>
        <v/>
      </c>
      <c r="Q4051" s="5" t="str">
        <f>IF(E4051="","",IFERROR(VLOOKUP(E4051,REGRAS_CST!$A$2:$D$200,4,FALSE),""))</f>
        <v/>
      </c>
      <c r="R4051" s="8"/>
      <c r="S4051" s="7">
        <f>IF($H4051="","",$H4051*(1-$U4051))</f>
        <v>8.9999999999999993E-3</v>
      </c>
      <c r="T4051" s="7">
        <f>IF($I4051="","",$I4051*(1-$U4051))</f>
        <v>1E-3</v>
      </c>
      <c r="U4051" s="7">
        <f>IFERROR(INDEX(BASE_CCLASSTRIB!$E:$E, MATCH(TEXT($D4051,"000000"), BASE_CCLASSTRIB!$A:$A, 0))/100, 0)</f>
        <v>0</v>
      </c>
      <c r="V4051" s="21">
        <f>IFERROR(INDEX(BASE_CCLASSTRIB!$F:$F, MATCH(TEXT($D4051,"000000"), BASE_CCLASSTRIB!$A:$A, 0))/100, 0)</f>
        <v>0</v>
      </c>
    </row>
    <row r="4052" spans="2:22" ht="15.75" customHeight="1" thickTop="1" thickBot="1">
      <c r="B4052" s="8"/>
      <c r="C4052" s="8"/>
      <c r="E4052" s="8" t="str">
        <f>IF(D4052="","",LEFT(D4052,3))</f>
        <v/>
      </c>
      <c r="F4052" s="5" t="str">
        <f>IF(E4052="","",IFERROR(VLOOKUP(E4052,REGRAS_CST!$A$2:$B$200,2,FALSE),""))</f>
        <v/>
      </c>
      <c r="H4052" s="7">
        <v>8.9999999999999993E-3</v>
      </c>
      <c r="I4052" s="7">
        <v>1E-3</v>
      </c>
      <c r="K4052" s="5" t="str">
        <f>IF(E4052="","",IFERROR(VLOOKUP(E4052,REGRAS_CST!$A$2:$C$200,3,FALSE),""))</f>
        <v/>
      </c>
      <c r="L4052" s="10" t="str">
        <f>IF($G4052="", "", $G4052*(1-$V4052))</f>
        <v/>
      </c>
      <c r="M4052" s="30" t="str">
        <f t="shared" si="126"/>
        <v/>
      </c>
      <c r="N4052" s="30" t="str">
        <f t="shared" si="127"/>
        <v/>
      </c>
      <c r="O4052" s="5" t="str">
        <f>IF(D4052="","",
IF(AND(K4052&lt;&gt;"SIM",V4052&gt;0),"ERRO: % BC &gt; 0, mas NÃO permitida ❌",
IF(AND(K4052="SIM",V4052=0),"ATENÇÃO: BC permitida, mas % = 0 🔎",
"Base de cálculo aplicada corretamente ✅")))</f>
        <v/>
      </c>
      <c r="P4052" s="5" t="str">
        <f>IF(D4052="","",
IF(AND(Q4052&lt;&gt;"SIM",U4052&gt;0),"ERRO: % alíquota &gt; 0, mas NÃO permitida ❌",
IF(AND(Q4052="SIM",U4052=0),"ATENÇÃO: alíquota permitida, mas % = 0 🔎",
"Alíquota aplicada corretamente ✅")))</f>
        <v/>
      </c>
      <c r="Q4052" s="5" t="str">
        <f>IF(E4052="","",IFERROR(VLOOKUP(E4052,REGRAS_CST!$A$2:$D$200,4,FALSE),""))</f>
        <v/>
      </c>
      <c r="R4052" s="8"/>
      <c r="S4052" s="7">
        <f>IF($H4052="","",$H4052*(1-$U4052))</f>
        <v>8.9999999999999993E-3</v>
      </c>
      <c r="T4052" s="7">
        <f>IF($I4052="","",$I4052*(1-$U4052))</f>
        <v>1E-3</v>
      </c>
      <c r="U4052" s="7">
        <f>IFERROR(INDEX(BASE_CCLASSTRIB!$E:$E, MATCH(TEXT($D4052,"000000"), BASE_CCLASSTRIB!$A:$A, 0))/100, 0)</f>
        <v>0</v>
      </c>
      <c r="V4052" s="21">
        <f>IFERROR(INDEX(BASE_CCLASSTRIB!$F:$F, MATCH(TEXT($D4052,"000000"), BASE_CCLASSTRIB!$A:$A, 0))/100, 0)</f>
        <v>0</v>
      </c>
    </row>
    <row r="4053" spans="2:22" ht="15.75" customHeight="1" thickTop="1" thickBot="1">
      <c r="B4053" s="8"/>
      <c r="C4053" s="8"/>
      <c r="E4053" s="8" t="str">
        <f>IF(D4053="","",LEFT(D4053,3))</f>
        <v/>
      </c>
      <c r="F4053" s="5" t="str">
        <f>IF(E4053="","",IFERROR(VLOOKUP(E4053,REGRAS_CST!$A$2:$B$200,2,FALSE),""))</f>
        <v/>
      </c>
      <c r="H4053" s="7">
        <v>8.9999999999999993E-3</v>
      </c>
      <c r="I4053" s="7">
        <v>1E-3</v>
      </c>
      <c r="K4053" s="5" t="str">
        <f>IF(E4053="","",IFERROR(VLOOKUP(E4053,REGRAS_CST!$A$2:$C$200,3,FALSE),""))</f>
        <v/>
      </c>
      <c r="L4053" s="10" t="str">
        <f>IF($G4053="", "", $G4053*(1-$V4053))</f>
        <v/>
      </c>
      <c r="M4053" s="30" t="str">
        <f t="shared" si="126"/>
        <v/>
      </c>
      <c r="N4053" s="30" t="str">
        <f t="shared" si="127"/>
        <v/>
      </c>
      <c r="O4053" s="5" t="str">
        <f>IF(D4053="","",
IF(AND(K4053&lt;&gt;"SIM",V4053&gt;0),"ERRO: % BC &gt; 0, mas NÃO permitida ❌",
IF(AND(K4053="SIM",V4053=0),"ATENÇÃO: BC permitida, mas % = 0 🔎",
"Base de cálculo aplicada corretamente ✅")))</f>
        <v/>
      </c>
      <c r="P4053" s="5" t="str">
        <f>IF(D4053="","",
IF(AND(Q4053&lt;&gt;"SIM",U4053&gt;0),"ERRO: % alíquota &gt; 0, mas NÃO permitida ❌",
IF(AND(Q4053="SIM",U4053=0),"ATENÇÃO: alíquota permitida, mas % = 0 🔎",
"Alíquota aplicada corretamente ✅")))</f>
        <v/>
      </c>
      <c r="Q4053" s="5" t="str">
        <f>IF(E4053="","",IFERROR(VLOOKUP(E4053,REGRAS_CST!$A$2:$D$200,4,FALSE),""))</f>
        <v/>
      </c>
      <c r="R4053" s="8"/>
      <c r="S4053" s="7">
        <f>IF($H4053="","",$H4053*(1-$U4053))</f>
        <v>8.9999999999999993E-3</v>
      </c>
      <c r="T4053" s="7">
        <f>IF($I4053="","",$I4053*(1-$U4053))</f>
        <v>1E-3</v>
      </c>
      <c r="U4053" s="7">
        <f>IFERROR(INDEX(BASE_CCLASSTRIB!$E:$E, MATCH(TEXT($D4053,"000000"), BASE_CCLASSTRIB!$A:$A, 0))/100, 0)</f>
        <v>0</v>
      </c>
      <c r="V4053" s="21">
        <f>IFERROR(INDEX(BASE_CCLASSTRIB!$F:$F, MATCH(TEXT($D4053,"000000"), BASE_CCLASSTRIB!$A:$A, 0))/100, 0)</f>
        <v>0</v>
      </c>
    </row>
    <row r="4054" spans="2:22" ht="15.75" customHeight="1" thickTop="1" thickBot="1">
      <c r="B4054" s="8"/>
      <c r="C4054" s="8"/>
      <c r="E4054" s="8" t="str">
        <f>IF(D4054="","",LEFT(D4054,3))</f>
        <v/>
      </c>
      <c r="F4054" s="5" t="str">
        <f>IF(E4054="","",IFERROR(VLOOKUP(E4054,REGRAS_CST!$A$2:$B$200,2,FALSE),""))</f>
        <v/>
      </c>
      <c r="H4054" s="7">
        <v>8.9999999999999993E-3</v>
      </c>
      <c r="I4054" s="7">
        <v>1E-3</v>
      </c>
      <c r="K4054" s="5" t="str">
        <f>IF(E4054="","",IFERROR(VLOOKUP(E4054,REGRAS_CST!$A$2:$C$200,3,FALSE),""))</f>
        <v/>
      </c>
      <c r="L4054" s="10" t="str">
        <f>IF($G4054="", "", $G4054*(1-$V4054))</f>
        <v/>
      </c>
      <c r="M4054" s="30" t="str">
        <f t="shared" si="126"/>
        <v/>
      </c>
      <c r="N4054" s="30" t="str">
        <f t="shared" si="127"/>
        <v/>
      </c>
      <c r="O4054" s="5" t="str">
        <f>IF(D4054="","",
IF(AND(K4054&lt;&gt;"SIM",V4054&gt;0),"ERRO: % BC &gt; 0, mas NÃO permitida ❌",
IF(AND(K4054="SIM",V4054=0),"ATENÇÃO: BC permitida, mas % = 0 🔎",
"Base de cálculo aplicada corretamente ✅")))</f>
        <v/>
      </c>
      <c r="P4054" s="5" t="str">
        <f>IF(D4054="","",
IF(AND(Q4054&lt;&gt;"SIM",U4054&gt;0),"ERRO: % alíquota &gt; 0, mas NÃO permitida ❌",
IF(AND(Q4054="SIM",U4054=0),"ATENÇÃO: alíquota permitida, mas % = 0 🔎",
"Alíquota aplicada corretamente ✅")))</f>
        <v/>
      </c>
      <c r="Q4054" s="5" t="str">
        <f>IF(E4054="","",IFERROR(VLOOKUP(E4054,REGRAS_CST!$A$2:$D$200,4,FALSE),""))</f>
        <v/>
      </c>
      <c r="R4054" s="8"/>
      <c r="S4054" s="7">
        <f>IF($H4054="","",$H4054*(1-$U4054))</f>
        <v>8.9999999999999993E-3</v>
      </c>
      <c r="T4054" s="7">
        <f>IF($I4054="","",$I4054*(1-$U4054))</f>
        <v>1E-3</v>
      </c>
      <c r="U4054" s="7">
        <f>IFERROR(INDEX(BASE_CCLASSTRIB!$E:$E, MATCH(TEXT($D4054,"000000"), BASE_CCLASSTRIB!$A:$A, 0))/100, 0)</f>
        <v>0</v>
      </c>
      <c r="V4054" s="21">
        <f>IFERROR(INDEX(BASE_CCLASSTRIB!$F:$F, MATCH(TEXT($D4054,"000000"), BASE_CCLASSTRIB!$A:$A, 0))/100, 0)</f>
        <v>0</v>
      </c>
    </row>
    <row r="4055" spans="2:22" ht="15.75" customHeight="1" thickTop="1" thickBot="1">
      <c r="B4055" s="8"/>
      <c r="C4055" s="8"/>
      <c r="E4055" s="8" t="str">
        <f>IF(D4055="","",LEFT(D4055,3))</f>
        <v/>
      </c>
      <c r="F4055" s="5" t="str">
        <f>IF(E4055="","",IFERROR(VLOOKUP(E4055,REGRAS_CST!$A$2:$B$200,2,FALSE),""))</f>
        <v/>
      </c>
      <c r="H4055" s="7">
        <v>8.9999999999999993E-3</v>
      </c>
      <c r="I4055" s="7">
        <v>1E-3</v>
      </c>
      <c r="K4055" s="5" t="str">
        <f>IF(E4055="","",IFERROR(VLOOKUP(E4055,REGRAS_CST!$A$2:$C$200,3,FALSE),""))</f>
        <v/>
      </c>
      <c r="L4055" s="10" t="str">
        <f>IF($G4055="", "", $G4055*(1-$V4055))</f>
        <v/>
      </c>
      <c r="M4055" s="30" t="str">
        <f t="shared" si="126"/>
        <v/>
      </c>
      <c r="N4055" s="30" t="str">
        <f t="shared" si="127"/>
        <v/>
      </c>
      <c r="O4055" s="5" t="str">
        <f>IF(D4055="","",
IF(AND(K4055&lt;&gt;"SIM",V4055&gt;0),"ERRO: % BC &gt; 0, mas NÃO permitida ❌",
IF(AND(K4055="SIM",V4055=0),"ATENÇÃO: BC permitida, mas % = 0 🔎",
"Base de cálculo aplicada corretamente ✅")))</f>
        <v/>
      </c>
      <c r="P4055" s="5" t="str">
        <f>IF(D4055="","",
IF(AND(Q4055&lt;&gt;"SIM",U4055&gt;0),"ERRO: % alíquota &gt; 0, mas NÃO permitida ❌",
IF(AND(Q4055="SIM",U4055=0),"ATENÇÃO: alíquota permitida, mas % = 0 🔎",
"Alíquota aplicada corretamente ✅")))</f>
        <v/>
      </c>
      <c r="Q4055" s="5" t="str">
        <f>IF(E4055="","",IFERROR(VLOOKUP(E4055,REGRAS_CST!$A$2:$D$200,4,FALSE),""))</f>
        <v/>
      </c>
      <c r="R4055" s="8"/>
      <c r="S4055" s="7">
        <f>IF($H4055="","",$H4055*(1-$U4055))</f>
        <v>8.9999999999999993E-3</v>
      </c>
      <c r="T4055" s="7">
        <f>IF($I4055="","",$I4055*(1-$U4055))</f>
        <v>1E-3</v>
      </c>
      <c r="U4055" s="7">
        <f>IFERROR(INDEX(BASE_CCLASSTRIB!$E:$E, MATCH(TEXT($D4055,"000000"), BASE_CCLASSTRIB!$A:$A, 0))/100, 0)</f>
        <v>0</v>
      </c>
      <c r="V4055" s="21">
        <f>IFERROR(INDEX(BASE_CCLASSTRIB!$F:$F, MATCH(TEXT($D4055,"000000"), BASE_CCLASSTRIB!$A:$A, 0))/100, 0)</f>
        <v>0</v>
      </c>
    </row>
    <row r="4056" spans="2:22" ht="15.75" customHeight="1" thickTop="1" thickBot="1">
      <c r="B4056" s="8"/>
      <c r="C4056" s="8"/>
      <c r="E4056" s="8" t="str">
        <f>IF(D4056="","",LEFT(D4056,3))</f>
        <v/>
      </c>
      <c r="F4056" s="5" t="str">
        <f>IF(E4056="","",IFERROR(VLOOKUP(E4056,REGRAS_CST!$A$2:$B$200,2,FALSE),""))</f>
        <v/>
      </c>
      <c r="H4056" s="7">
        <v>8.9999999999999993E-3</v>
      </c>
      <c r="I4056" s="7">
        <v>1E-3</v>
      </c>
      <c r="K4056" s="5" t="str">
        <f>IF(E4056="","",IFERROR(VLOOKUP(E4056,REGRAS_CST!$A$2:$C$200,3,FALSE),""))</f>
        <v/>
      </c>
      <c r="L4056" s="10" t="str">
        <f>IF($G4056="", "", $G4056*(1-$V4056))</f>
        <v/>
      </c>
      <c r="M4056" s="30" t="str">
        <f t="shared" si="126"/>
        <v/>
      </c>
      <c r="N4056" s="30" t="str">
        <f t="shared" si="127"/>
        <v/>
      </c>
      <c r="O4056" s="5" t="str">
        <f>IF(D4056="","",
IF(AND(K4056&lt;&gt;"SIM",V4056&gt;0),"ERRO: % BC &gt; 0, mas NÃO permitida ❌",
IF(AND(K4056="SIM",V4056=0),"ATENÇÃO: BC permitida, mas % = 0 🔎",
"Base de cálculo aplicada corretamente ✅")))</f>
        <v/>
      </c>
      <c r="P4056" s="5" t="str">
        <f>IF(D4056="","",
IF(AND(Q4056&lt;&gt;"SIM",U4056&gt;0),"ERRO: % alíquota &gt; 0, mas NÃO permitida ❌",
IF(AND(Q4056="SIM",U4056=0),"ATENÇÃO: alíquota permitida, mas % = 0 🔎",
"Alíquota aplicada corretamente ✅")))</f>
        <v/>
      </c>
      <c r="Q4056" s="5" t="str">
        <f>IF(E4056="","",IFERROR(VLOOKUP(E4056,REGRAS_CST!$A$2:$D$200,4,FALSE),""))</f>
        <v/>
      </c>
      <c r="R4056" s="8"/>
      <c r="S4056" s="7">
        <f>IF($H4056="","",$H4056*(1-$U4056))</f>
        <v>8.9999999999999993E-3</v>
      </c>
      <c r="T4056" s="7">
        <f>IF($I4056="","",$I4056*(1-$U4056))</f>
        <v>1E-3</v>
      </c>
      <c r="U4056" s="7">
        <f>IFERROR(INDEX(BASE_CCLASSTRIB!$E:$E, MATCH(TEXT($D4056,"000000"), BASE_CCLASSTRIB!$A:$A, 0))/100, 0)</f>
        <v>0</v>
      </c>
      <c r="V4056" s="21">
        <f>IFERROR(INDEX(BASE_CCLASSTRIB!$F:$F, MATCH(TEXT($D4056,"000000"), BASE_CCLASSTRIB!$A:$A, 0))/100, 0)</f>
        <v>0</v>
      </c>
    </row>
    <row r="4057" spans="2:22" ht="15.75" customHeight="1" thickTop="1" thickBot="1">
      <c r="B4057" s="8"/>
      <c r="C4057" s="8"/>
      <c r="E4057" s="8" t="str">
        <f>IF(D4057="","",LEFT(D4057,3))</f>
        <v/>
      </c>
      <c r="F4057" s="5" t="str">
        <f>IF(E4057="","",IFERROR(VLOOKUP(E4057,REGRAS_CST!$A$2:$B$200,2,FALSE),""))</f>
        <v/>
      </c>
      <c r="H4057" s="7">
        <v>8.9999999999999993E-3</v>
      </c>
      <c r="I4057" s="7">
        <v>1E-3</v>
      </c>
      <c r="K4057" s="5" t="str">
        <f>IF(E4057="","",IFERROR(VLOOKUP(E4057,REGRAS_CST!$A$2:$C$200,3,FALSE),""))</f>
        <v/>
      </c>
      <c r="L4057" s="10" t="str">
        <f>IF($G4057="", "", $G4057*(1-$V4057))</f>
        <v/>
      </c>
      <c r="M4057" s="30" t="str">
        <f t="shared" si="126"/>
        <v/>
      </c>
      <c r="N4057" s="30" t="str">
        <f t="shared" si="127"/>
        <v/>
      </c>
      <c r="O4057" s="5" t="str">
        <f>IF(D4057="","",
IF(AND(K4057&lt;&gt;"SIM",V4057&gt;0),"ERRO: % BC &gt; 0, mas NÃO permitida ❌",
IF(AND(K4057="SIM",V4057=0),"ATENÇÃO: BC permitida, mas % = 0 🔎",
"Base de cálculo aplicada corretamente ✅")))</f>
        <v/>
      </c>
      <c r="P4057" s="5" t="str">
        <f>IF(D4057="","",
IF(AND(Q4057&lt;&gt;"SIM",U4057&gt;0),"ERRO: % alíquota &gt; 0, mas NÃO permitida ❌",
IF(AND(Q4057="SIM",U4057=0),"ATENÇÃO: alíquota permitida, mas % = 0 🔎",
"Alíquota aplicada corretamente ✅")))</f>
        <v/>
      </c>
      <c r="Q4057" s="5" t="str">
        <f>IF(E4057="","",IFERROR(VLOOKUP(E4057,REGRAS_CST!$A$2:$D$200,4,FALSE),""))</f>
        <v/>
      </c>
      <c r="R4057" s="8"/>
      <c r="S4057" s="7">
        <f>IF($H4057="","",$H4057*(1-$U4057))</f>
        <v>8.9999999999999993E-3</v>
      </c>
      <c r="T4057" s="7">
        <f>IF($I4057="","",$I4057*(1-$U4057))</f>
        <v>1E-3</v>
      </c>
      <c r="U4057" s="7">
        <f>IFERROR(INDEX(BASE_CCLASSTRIB!$E:$E, MATCH(TEXT($D4057,"000000"), BASE_CCLASSTRIB!$A:$A, 0))/100, 0)</f>
        <v>0</v>
      </c>
      <c r="V4057" s="21">
        <f>IFERROR(INDEX(BASE_CCLASSTRIB!$F:$F, MATCH(TEXT($D4057,"000000"), BASE_CCLASSTRIB!$A:$A, 0))/100, 0)</f>
        <v>0</v>
      </c>
    </row>
    <row r="4058" spans="2:22" ht="15.75" customHeight="1" thickTop="1" thickBot="1">
      <c r="B4058" s="8"/>
      <c r="C4058" s="8"/>
      <c r="E4058" s="8" t="str">
        <f>IF(D4058="","",LEFT(D4058,3))</f>
        <v/>
      </c>
      <c r="F4058" s="5" t="str">
        <f>IF(E4058="","",IFERROR(VLOOKUP(E4058,REGRAS_CST!$A$2:$B$200,2,FALSE),""))</f>
        <v/>
      </c>
      <c r="H4058" s="7">
        <v>8.9999999999999993E-3</v>
      </c>
      <c r="I4058" s="7">
        <v>1E-3</v>
      </c>
      <c r="K4058" s="5" t="str">
        <f>IF(E4058="","",IFERROR(VLOOKUP(E4058,REGRAS_CST!$A$2:$C$200,3,FALSE),""))</f>
        <v/>
      </c>
      <c r="L4058" s="10" t="str">
        <f>IF($G4058="", "", $G4058*(1-$V4058))</f>
        <v/>
      </c>
      <c r="M4058" s="30" t="str">
        <f t="shared" si="126"/>
        <v/>
      </c>
      <c r="N4058" s="30" t="str">
        <f t="shared" si="127"/>
        <v/>
      </c>
      <c r="O4058" s="5" t="str">
        <f>IF(D4058="","",
IF(AND(K4058&lt;&gt;"SIM",V4058&gt;0),"ERRO: % BC &gt; 0, mas NÃO permitida ❌",
IF(AND(K4058="SIM",V4058=0),"ATENÇÃO: BC permitida, mas % = 0 🔎",
"Base de cálculo aplicada corretamente ✅")))</f>
        <v/>
      </c>
      <c r="P4058" s="5" t="str">
        <f>IF(D4058="","",
IF(AND(Q4058&lt;&gt;"SIM",U4058&gt;0),"ERRO: % alíquota &gt; 0, mas NÃO permitida ❌",
IF(AND(Q4058="SIM",U4058=0),"ATENÇÃO: alíquota permitida, mas % = 0 🔎",
"Alíquota aplicada corretamente ✅")))</f>
        <v/>
      </c>
      <c r="Q4058" s="5" t="str">
        <f>IF(E4058="","",IFERROR(VLOOKUP(E4058,REGRAS_CST!$A$2:$D$200,4,FALSE),""))</f>
        <v/>
      </c>
      <c r="R4058" s="8"/>
      <c r="S4058" s="7">
        <f>IF($H4058="","",$H4058*(1-$U4058))</f>
        <v>8.9999999999999993E-3</v>
      </c>
      <c r="T4058" s="7">
        <f>IF($I4058="","",$I4058*(1-$U4058))</f>
        <v>1E-3</v>
      </c>
      <c r="U4058" s="7">
        <f>IFERROR(INDEX(BASE_CCLASSTRIB!$E:$E, MATCH(TEXT($D4058,"000000"), BASE_CCLASSTRIB!$A:$A, 0))/100, 0)</f>
        <v>0</v>
      </c>
      <c r="V4058" s="21">
        <f>IFERROR(INDEX(BASE_CCLASSTRIB!$F:$F, MATCH(TEXT($D4058,"000000"), BASE_CCLASSTRIB!$A:$A, 0))/100, 0)</f>
        <v>0</v>
      </c>
    </row>
    <row r="4059" spans="2:22" ht="15.75" customHeight="1" thickTop="1" thickBot="1">
      <c r="B4059" s="8"/>
      <c r="C4059" s="8"/>
      <c r="E4059" s="8" t="str">
        <f>IF(D4059="","",LEFT(D4059,3))</f>
        <v/>
      </c>
      <c r="F4059" s="5" t="str">
        <f>IF(E4059="","",IFERROR(VLOOKUP(E4059,REGRAS_CST!$A$2:$B$200,2,FALSE),""))</f>
        <v/>
      </c>
      <c r="H4059" s="7">
        <v>8.9999999999999993E-3</v>
      </c>
      <c r="I4059" s="7">
        <v>1E-3</v>
      </c>
      <c r="K4059" s="5" t="str">
        <f>IF(E4059="","",IFERROR(VLOOKUP(E4059,REGRAS_CST!$A$2:$C$200,3,FALSE),""))</f>
        <v/>
      </c>
      <c r="L4059" s="10" t="str">
        <f>IF($G4059="", "", $G4059*(1-$V4059))</f>
        <v/>
      </c>
      <c r="M4059" s="30" t="str">
        <f t="shared" si="126"/>
        <v/>
      </c>
      <c r="N4059" s="30" t="str">
        <f t="shared" si="127"/>
        <v/>
      </c>
      <c r="O4059" s="5" t="str">
        <f>IF(D4059="","",
IF(AND(K4059&lt;&gt;"SIM",V4059&gt;0),"ERRO: % BC &gt; 0, mas NÃO permitida ❌",
IF(AND(K4059="SIM",V4059=0),"ATENÇÃO: BC permitida, mas % = 0 🔎",
"Base de cálculo aplicada corretamente ✅")))</f>
        <v/>
      </c>
      <c r="P4059" s="5" t="str">
        <f>IF(D4059="","",
IF(AND(Q4059&lt;&gt;"SIM",U4059&gt;0),"ERRO: % alíquota &gt; 0, mas NÃO permitida ❌",
IF(AND(Q4059="SIM",U4059=0),"ATENÇÃO: alíquota permitida, mas % = 0 🔎",
"Alíquota aplicada corretamente ✅")))</f>
        <v/>
      </c>
      <c r="Q4059" s="5" t="str">
        <f>IF(E4059="","",IFERROR(VLOOKUP(E4059,REGRAS_CST!$A$2:$D$200,4,FALSE),""))</f>
        <v/>
      </c>
      <c r="R4059" s="8"/>
      <c r="S4059" s="7">
        <f>IF($H4059="","",$H4059*(1-$U4059))</f>
        <v>8.9999999999999993E-3</v>
      </c>
      <c r="T4059" s="7">
        <f>IF($I4059="","",$I4059*(1-$U4059))</f>
        <v>1E-3</v>
      </c>
      <c r="U4059" s="7">
        <f>IFERROR(INDEX(BASE_CCLASSTRIB!$E:$E, MATCH(TEXT($D4059,"000000"), BASE_CCLASSTRIB!$A:$A, 0))/100, 0)</f>
        <v>0</v>
      </c>
      <c r="V4059" s="21">
        <f>IFERROR(INDEX(BASE_CCLASSTRIB!$F:$F, MATCH(TEXT($D4059,"000000"), BASE_CCLASSTRIB!$A:$A, 0))/100, 0)</f>
        <v>0</v>
      </c>
    </row>
    <row r="4060" spans="2:22" ht="15.75" customHeight="1" thickTop="1" thickBot="1">
      <c r="B4060" s="8"/>
      <c r="C4060" s="8"/>
      <c r="E4060" s="8" t="str">
        <f>IF(D4060="","",LEFT(D4060,3))</f>
        <v/>
      </c>
      <c r="F4060" s="5" t="str">
        <f>IF(E4060="","",IFERROR(VLOOKUP(E4060,REGRAS_CST!$A$2:$B$200,2,FALSE),""))</f>
        <v/>
      </c>
      <c r="H4060" s="7">
        <v>8.9999999999999993E-3</v>
      </c>
      <c r="I4060" s="7">
        <v>1E-3</v>
      </c>
      <c r="K4060" s="5" t="str">
        <f>IF(E4060="","",IFERROR(VLOOKUP(E4060,REGRAS_CST!$A$2:$C$200,3,FALSE),""))</f>
        <v/>
      </c>
      <c r="L4060" s="10" t="str">
        <f>IF($G4060="", "", $G4060*(1-$V4060))</f>
        <v/>
      </c>
      <c r="M4060" s="30" t="str">
        <f t="shared" si="126"/>
        <v/>
      </c>
      <c r="N4060" s="30" t="str">
        <f t="shared" si="127"/>
        <v/>
      </c>
      <c r="O4060" s="5" t="str">
        <f>IF(D4060="","",
IF(AND(K4060&lt;&gt;"SIM",V4060&gt;0),"ERRO: % BC &gt; 0, mas NÃO permitida ❌",
IF(AND(K4060="SIM",V4060=0),"ATENÇÃO: BC permitida, mas % = 0 🔎",
"Base de cálculo aplicada corretamente ✅")))</f>
        <v/>
      </c>
      <c r="P4060" s="5" t="str">
        <f>IF(D4060="","",
IF(AND(Q4060&lt;&gt;"SIM",U4060&gt;0),"ERRO: % alíquota &gt; 0, mas NÃO permitida ❌",
IF(AND(Q4060="SIM",U4060=0),"ATENÇÃO: alíquota permitida, mas % = 0 🔎",
"Alíquota aplicada corretamente ✅")))</f>
        <v/>
      </c>
      <c r="Q4060" s="5" t="str">
        <f>IF(E4060="","",IFERROR(VLOOKUP(E4060,REGRAS_CST!$A$2:$D$200,4,FALSE),""))</f>
        <v/>
      </c>
      <c r="R4060" s="8"/>
      <c r="S4060" s="7">
        <f>IF($H4060="","",$H4060*(1-$U4060))</f>
        <v>8.9999999999999993E-3</v>
      </c>
      <c r="T4060" s="7">
        <f>IF($I4060="","",$I4060*(1-$U4060))</f>
        <v>1E-3</v>
      </c>
      <c r="U4060" s="7">
        <f>IFERROR(INDEX(BASE_CCLASSTRIB!$E:$E, MATCH(TEXT($D4060,"000000"), BASE_CCLASSTRIB!$A:$A, 0))/100, 0)</f>
        <v>0</v>
      </c>
      <c r="V4060" s="21">
        <f>IFERROR(INDEX(BASE_CCLASSTRIB!$F:$F, MATCH(TEXT($D4060,"000000"), BASE_CCLASSTRIB!$A:$A, 0))/100, 0)</f>
        <v>0</v>
      </c>
    </row>
    <row r="4061" spans="2:22" ht="15.75" customHeight="1" thickTop="1" thickBot="1">
      <c r="B4061" s="8"/>
      <c r="C4061" s="8"/>
      <c r="E4061" s="8" t="str">
        <f>IF(D4061="","",LEFT(D4061,3))</f>
        <v/>
      </c>
      <c r="F4061" s="5" t="str">
        <f>IF(E4061="","",IFERROR(VLOOKUP(E4061,REGRAS_CST!$A$2:$B$200,2,FALSE),""))</f>
        <v/>
      </c>
      <c r="H4061" s="7">
        <v>8.9999999999999993E-3</v>
      </c>
      <c r="I4061" s="7">
        <v>1E-3</v>
      </c>
      <c r="K4061" s="5" t="str">
        <f>IF(E4061="","",IFERROR(VLOOKUP(E4061,REGRAS_CST!$A$2:$C$200,3,FALSE),""))</f>
        <v/>
      </c>
      <c r="L4061" s="10" t="str">
        <f>IF($G4061="", "", $G4061*(1-$V4061))</f>
        <v/>
      </c>
      <c r="M4061" s="30" t="str">
        <f t="shared" si="126"/>
        <v/>
      </c>
      <c r="N4061" s="30" t="str">
        <f t="shared" si="127"/>
        <v/>
      </c>
      <c r="O4061" s="5" t="str">
        <f>IF(D4061="","",
IF(AND(K4061&lt;&gt;"SIM",V4061&gt;0),"ERRO: % BC &gt; 0, mas NÃO permitida ❌",
IF(AND(K4061="SIM",V4061=0),"ATENÇÃO: BC permitida, mas % = 0 🔎",
"Base de cálculo aplicada corretamente ✅")))</f>
        <v/>
      </c>
      <c r="P4061" s="5" t="str">
        <f>IF(D4061="","",
IF(AND(Q4061&lt;&gt;"SIM",U4061&gt;0),"ERRO: % alíquota &gt; 0, mas NÃO permitida ❌",
IF(AND(Q4061="SIM",U4061=0),"ATENÇÃO: alíquota permitida, mas % = 0 🔎",
"Alíquota aplicada corretamente ✅")))</f>
        <v/>
      </c>
      <c r="Q4061" s="5" t="str">
        <f>IF(E4061="","",IFERROR(VLOOKUP(E4061,REGRAS_CST!$A$2:$D$200,4,FALSE),""))</f>
        <v/>
      </c>
      <c r="R4061" s="8"/>
      <c r="S4061" s="7">
        <f>IF($H4061="","",$H4061*(1-$U4061))</f>
        <v>8.9999999999999993E-3</v>
      </c>
      <c r="T4061" s="7">
        <f>IF($I4061="","",$I4061*(1-$U4061))</f>
        <v>1E-3</v>
      </c>
      <c r="U4061" s="7">
        <f>IFERROR(INDEX(BASE_CCLASSTRIB!$E:$E, MATCH(TEXT($D4061,"000000"), BASE_CCLASSTRIB!$A:$A, 0))/100, 0)</f>
        <v>0</v>
      </c>
      <c r="V4061" s="21">
        <f>IFERROR(INDEX(BASE_CCLASSTRIB!$F:$F, MATCH(TEXT($D4061,"000000"), BASE_CCLASSTRIB!$A:$A, 0))/100, 0)</f>
        <v>0</v>
      </c>
    </row>
    <row r="4062" spans="2:22" ht="15.75" customHeight="1" thickTop="1" thickBot="1">
      <c r="B4062" s="8"/>
      <c r="C4062" s="8"/>
      <c r="E4062" s="8" t="str">
        <f>IF(D4062="","",LEFT(D4062,3))</f>
        <v/>
      </c>
      <c r="F4062" s="5" t="str">
        <f>IF(E4062="","",IFERROR(VLOOKUP(E4062,REGRAS_CST!$A$2:$B$200,2,FALSE),""))</f>
        <v/>
      </c>
      <c r="H4062" s="7">
        <v>8.9999999999999993E-3</v>
      </c>
      <c r="I4062" s="7">
        <v>1E-3</v>
      </c>
      <c r="K4062" s="5" t="str">
        <f>IF(E4062="","",IFERROR(VLOOKUP(E4062,REGRAS_CST!$A$2:$C$200,3,FALSE),""))</f>
        <v/>
      </c>
      <c r="L4062" s="10" t="str">
        <f>IF($G4062="", "", $G4062*(1-$V4062))</f>
        <v/>
      </c>
      <c r="M4062" s="30" t="str">
        <f t="shared" si="126"/>
        <v/>
      </c>
      <c r="N4062" s="30" t="str">
        <f t="shared" si="127"/>
        <v/>
      </c>
      <c r="O4062" s="5" t="str">
        <f>IF(D4062="","",
IF(AND(K4062&lt;&gt;"SIM",V4062&gt;0),"ERRO: % BC &gt; 0, mas NÃO permitida ❌",
IF(AND(K4062="SIM",V4062=0),"ATENÇÃO: BC permitida, mas % = 0 🔎",
"Base de cálculo aplicada corretamente ✅")))</f>
        <v/>
      </c>
      <c r="P4062" s="5" t="str">
        <f>IF(D4062="","",
IF(AND(Q4062&lt;&gt;"SIM",U4062&gt;0),"ERRO: % alíquota &gt; 0, mas NÃO permitida ❌",
IF(AND(Q4062="SIM",U4062=0),"ATENÇÃO: alíquota permitida, mas % = 0 🔎",
"Alíquota aplicada corretamente ✅")))</f>
        <v/>
      </c>
      <c r="Q4062" s="5" t="str">
        <f>IF(E4062="","",IFERROR(VLOOKUP(E4062,REGRAS_CST!$A$2:$D$200,4,FALSE),""))</f>
        <v/>
      </c>
      <c r="R4062" s="8"/>
      <c r="S4062" s="7">
        <f>IF($H4062="","",$H4062*(1-$U4062))</f>
        <v>8.9999999999999993E-3</v>
      </c>
      <c r="T4062" s="7">
        <f>IF($I4062="","",$I4062*(1-$U4062))</f>
        <v>1E-3</v>
      </c>
      <c r="U4062" s="7">
        <f>IFERROR(INDEX(BASE_CCLASSTRIB!$E:$E, MATCH(TEXT($D4062,"000000"), BASE_CCLASSTRIB!$A:$A, 0))/100, 0)</f>
        <v>0</v>
      </c>
      <c r="V4062" s="21">
        <f>IFERROR(INDEX(BASE_CCLASSTRIB!$F:$F, MATCH(TEXT($D4062,"000000"), BASE_CCLASSTRIB!$A:$A, 0))/100, 0)</f>
        <v>0</v>
      </c>
    </row>
    <row r="4063" spans="2:22" ht="15.75" customHeight="1" thickTop="1" thickBot="1">
      <c r="B4063" s="8"/>
      <c r="C4063" s="8"/>
      <c r="E4063" s="8" t="str">
        <f>IF(D4063="","",LEFT(D4063,3))</f>
        <v/>
      </c>
      <c r="F4063" s="5" t="str">
        <f>IF(E4063="","",IFERROR(VLOOKUP(E4063,REGRAS_CST!$A$2:$B$200,2,FALSE),""))</f>
        <v/>
      </c>
      <c r="H4063" s="7">
        <v>8.9999999999999993E-3</v>
      </c>
      <c r="I4063" s="7">
        <v>1E-3</v>
      </c>
      <c r="K4063" s="5" t="str">
        <f>IF(E4063="","",IFERROR(VLOOKUP(E4063,REGRAS_CST!$A$2:$C$200,3,FALSE),""))</f>
        <v/>
      </c>
      <c r="L4063" s="10" t="str">
        <f>IF($G4063="", "", $G4063*(1-$V4063))</f>
        <v/>
      </c>
      <c r="M4063" s="30" t="str">
        <f t="shared" si="126"/>
        <v/>
      </c>
      <c r="N4063" s="30" t="str">
        <f t="shared" si="127"/>
        <v/>
      </c>
      <c r="O4063" s="5" t="str">
        <f>IF(D4063="","",
IF(AND(K4063&lt;&gt;"SIM",V4063&gt;0),"ERRO: % BC &gt; 0, mas NÃO permitida ❌",
IF(AND(K4063="SIM",V4063=0),"ATENÇÃO: BC permitida, mas % = 0 🔎",
"Base de cálculo aplicada corretamente ✅")))</f>
        <v/>
      </c>
      <c r="P4063" s="5" t="str">
        <f>IF(D4063="","",
IF(AND(Q4063&lt;&gt;"SIM",U4063&gt;0),"ERRO: % alíquota &gt; 0, mas NÃO permitida ❌",
IF(AND(Q4063="SIM",U4063=0),"ATENÇÃO: alíquota permitida, mas % = 0 🔎",
"Alíquota aplicada corretamente ✅")))</f>
        <v/>
      </c>
      <c r="Q4063" s="5" t="str">
        <f>IF(E4063="","",IFERROR(VLOOKUP(E4063,REGRAS_CST!$A$2:$D$200,4,FALSE),""))</f>
        <v/>
      </c>
      <c r="R4063" s="8"/>
      <c r="S4063" s="7">
        <f>IF($H4063="","",$H4063*(1-$U4063))</f>
        <v>8.9999999999999993E-3</v>
      </c>
      <c r="T4063" s="7">
        <f>IF($I4063="","",$I4063*(1-$U4063))</f>
        <v>1E-3</v>
      </c>
      <c r="U4063" s="7">
        <f>IFERROR(INDEX(BASE_CCLASSTRIB!$E:$E, MATCH(TEXT($D4063,"000000"), BASE_CCLASSTRIB!$A:$A, 0))/100, 0)</f>
        <v>0</v>
      </c>
      <c r="V4063" s="21">
        <f>IFERROR(INDEX(BASE_CCLASSTRIB!$F:$F, MATCH(TEXT($D4063,"000000"), BASE_CCLASSTRIB!$A:$A, 0))/100, 0)</f>
        <v>0</v>
      </c>
    </row>
    <row r="4064" spans="2:22" ht="15.75" customHeight="1" thickTop="1" thickBot="1">
      <c r="B4064" s="8"/>
      <c r="C4064" s="8"/>
      <c r="E4064" s="8" t="str">
        <f>IF(D4064="","",LEFT(D4064,3))</f>
        <v/>
      </c>
      <c r="F4064" s="5" t="str">
        <f>IF(E4064="","",IFERROR(VLOOKUP(E4064,REGRAS_CST!$A$2:$B$200,2,FALSE),""))</f>
        <v/>
      </c>
      <c r="H4064" s="7">
        <v>8.9999999999999993E-3</v>
      </c>
      <c r="I4064" s="7">
        <v>1E-3</v>
      </c>
      <c r="K4064" s="5" t="str">
        <f>IF(E4064="","",IFERROR(VLOOKUP(E4064,REGRAS_CST!$A$2:$C$200,3,FALSE),""))</f>
        <v/>
      </c>
      <c r="L4064" s="10" t="str">
        <f>IF($G4064="", "", $G4064*(1-$V4064))</f>
        <v/>
      </c>
      <c r="M4064" s="30" t="str">
        <f t="shared" si="126"/>
        <v/>
      </c>
      <c r="N4064" s="30" t="str">
        <f t="shared" si="127"/>
        <v/>
      </c>
      <c r="O4064" s="5" t="str">
        <f>IF(D4064="","",
IF(AND(K4064&lt;&gt;"SIM",V4064&gt;0),"ERRO: % BC &gt; 0, mas NÃO permitida ❌",
IF(AND(K4064="SIM",V4064=0),"ATENÇÃO: BC permitida, mas % = 0 🔎",
"Base de cálculo aplicada corretamente ✅")))</f>
        <v/>
      </c>
      <c r="P4064" s="5" t="str">
        <f>IF(D4064="","",
IF(AND(Q4064&lt;&gt;"SIM",U4064&gt;0),"ERRO: % alíquota &gt; 0, mas NÃO permitida ❌",
IF(AND(Q4064="SIM",U4064=0),"ATENÇÃO: alíquota permitida, mas % = 0 🔎",
"Alíquota aplicada corretamente ✅")))</f>
        <v/>
      </c>
      <c r="Q4064" s="5" t="str">
        <f>IF(E4064="","",IFERROR(VLOOKUP(E4064,REGRAS_CST!$A$2:$D$200,4,FALSE),""))</f>
        <v/>
      </c>
      <c r="R4064" s="8"/>
      <c r="S4064" s="7">
        <f>IF($H4064="","",$H4064*(1-$U4064))</f>
        <v>8.9999999999999993E-3</v>
      </c>
      <c r="T4064" s="7">
        <f>IF($I4064="","",$I4064*(1-$U4064))</f>
        <v>1E-3</v>
      </c>
      <c r="U4064" s="7">
        <f>IFERROR(INDEX(BASE_CCLASSTRIB!$E:$E, MATCH(TEXT($D4064,"000000"), BASE_CCLASSTRIB!$A:$A, 0))/100, 0)</f>
        <v>0</v>
      </c>
      <c r="V4064" s="21">
        <f>IFERROR(INDEX(BASE_CCLASSTRIB!$F:$F, MATCH(TEXT($D4064,"000000"), BASE_CCLASSTRIB!$A:$A, 0))/100, 0)</f>
        <v>0</v>
      </c>
    </row>
    <row r="4065" spans="2:22" ht="15.75" customHeight="1" thickTop="1" thickBot="1">
      <c r="B4065" s="8"/>
      <c r="C4065" s="8"/>
      <c r="E4065" s="8" t="str">
        <f>IF(D4065="","",LEFT(D4065,3))</f>
        <v/>
      </c>
      <c r="F4065" s="5" t="str">
        <f>IF(E4065="","",IFERROR(VLOOKUP(E4065,REGRAS_CST!$A$2:$B$200,2,FALSE),""))</f>
        <v/>
      </c>
      <c r="H4065" s="7">
        <v>8.9999999999999993E-3</v>
      </c>
      <c r="I4065" s="7">
        <v>1E-3</v>
      </c>
      <c r="K4065" s="5" t="str">
        <f>IF(E4065="","",IFERROR(VLOOKUP(E4065,REGRAS_CST!$A$2:$C$200,3,FALSE),""))</f>
        <v/>
      </c>
      <c r="L4065" s="10" t="str">
        <f>IF($G4065="", "", $G4065*(1-$V4065))</f>
        <v/>
      </c>
      <c r="M4065" s="30" t="str">
        <f t="shared" si="126"/>
        <v/>
      </c>
      <c r="N4065" s="30" t="str">
        <f t="shared" si="127"/>
        <v/>
      </c>
      <c r="O4065" s="5" t="str">
        <f>IF(D4065="","",
IF(AND(K4065&lt;&gt;"SIM",V4065&gt;0),"ERRO: % BC &gt; 0, mas NÃO permitida ❌",
IF(AND(K4065="SIM",V4065=0),"ATENÇÃO: BC permitida, mas % = 0 🔎",
"Base de cálculo aplicada corretamente ✅")))</f>
        <v/>
      </c>
      <c r="P4065" s="5" t="str">
        <f>IF(D4065="","",
IF(AND(Q4065&lt;&gt;"SIM",U4065&gt;0),"ERRO: % alíquota &gt; 0, mas NÃO permitida ❌",
IF(AND(Q4065="SIM",U4065=0),"ATENÇÃO: alíquota permitida, mas % = 0 🔎",
"Alíquota aplicada corretamente ✅")))</f>
        <v/>
      </c>
      <c r="Q4065" s="5" t="str">
        <f>IF(E4065="","",IFERROR(VLOOKUP(E4065,REGRAS_CST!$A$2:$D$200,4,FALSE),""))</f>
        <v/>
      </c>
      <c r="R4065" s="8"/>
      <c r="S4065" s="7">
        <f>IF($H4065="","",$H4065*(1-$U4065))</f>
        <v>8.9999999999999993E-3</v>
      </c>
      <c r="T4065" s="7">
        <f>IF($I4065="","",$I4065*(1-$U4065))</f>
        <v>1E-3</v>
      </c>
      <c r="U4065" s="7">
        <f>IFERROR(INDEX(BASE_CCLASSTRIB!$E:$E, MATCH(TEXT($D4065,"000000"), BASE_CCLASSTRIB!$A:$A, 0))/100, 0)</f>
        <v>0</v>
      </c>
      <c r="V4065" s="21">
        <f>IFERROR(INDEX(BASE_CCLASSTRIB!$F:$F, MATCH(TEXT($D4065,"000000"), BASE_CCLASSTRIB!$A:$A, 0))/100, 0)</f>
        <v>0</v>
      </c>
    </row>
    <row r="4066" spans="2:22" ht="15.75" customHeight="1" thickTop="1" thickBot="1">
      <c r="B4066" s="8"/>
      <c r="C4066" s="8"/>
      <c r="E4066" s="8" t="str">
        <f>IF(D4066="","",LEFT(D4066,3))</f>
        <v/>
      </c>
      <c r="F4066" s="5" t="str">
        <f>IF(E4066="","",IFERROR(VLOOKUP(E4066,REGRAS_CST!$A$2:$B$200,2,FALSE),""))</f>
        <v/>
      </c>
      <c r="H4066" s="7">
        <v>8.9999999999999993E-3</v>
      </c>
      <c r="I4066" s="7">
        <v>1E-3</v>
      </c>
      <c r="K4066" s="5" t="str">
        <f>IF(E4066="","",IFERROR(VLOOKUP(E4066,REGRAS_CST!$A$2:$C$200,3,FALSE),""))</f>
        <v/>
      </c>
      <c r="L4066" s="10" t="str">
        <f>IF($G4066="", "", $G4066*(1-$V4066))</f>
        <v/>
      </c>
      <c r="M4066" s="30" t="str">
        <f t="shared" si="126"/>
        <v/>
      </c>
      <c r="N4066" s="30" t="str">
        <f t="shared" si="127"/>
        <v/>
      </c>
      <c r="O4066" s="5" t="str">
        <f>IF(D4066="","",
IF(AND(K4066&lt;&gt;"SIM",V4066&gt;0),"ERRO: % BC &gt; 0, mas NÃO permitida ❌",
IF(AND(K4066="SIM",V4066=0),"ATENÇÃO: BC permitida, mas % = 0 🔎",
"Base de cálculo aplicada corretamente ✅")))</f>
        <v/>
      </c>
      <c r="P4066" s="5" t="str">
        <f>IF(D4066="","",
IF(AND(Q4066&lt;&gt;"SIM",U4066&gt;0),"ERRO: % alíquota &gt; 0, mas NÃO permitida ❌",
IF(AND(Q4066="SIM",U4066=0),"ATENÇÃO: alíquota permitida, mas % = 0 🔎",
"Alíquota aplicada corretamente ✅")))</f>
        <v/>
      </c>
      <c r="Q4066" s="5" t="str">
        <f>IF(E4066="","",IFERROR(VLOOKUP(E4066,REGRAS_CST!$A$2:$D$200,4,FALSE),""))</f>
        <v/>
      </c>
      <c r="R4066" s="8"/>
      <c r="S4066" s="7">
        <f>IF($H4066="","",$H4066*(1-$U4066))</f>
        <v>8.9999999999999993E-3</v>
      </c>
      <c r="T4066" s="7">
        <f>IF($I4066="","",$I4066*(1-$U4066))</f>
        <v>1E-3</v>
      </c>
      <c r="U4066" s="7">
        <f>IFERROR(INDEX(BASE_CCLASSTRIB!$E:$E, MATCH(TEXT($D4066,"000000"), BASE_CCLASSTRIB!$A:$A, 0))/100, 0)</f>
        <v>0</v>
      </c>
      <c r="V4066" s="21">
        <f>IFERROR(INDEX(BASE_CCLASSTRIB!$F:$F, MATCH(TEXT($D4066,"000000"), BASE_CCLASSTRIB!$A:$A, 0))/100, 0)</f>
        <v>0</v>
      </c>
    </row>
    <row r="4067" spans="2:22" ht="15.75" customHeight="1" thickTop="1" thickBot="1">
      <c r="B4067" s="8"/>
      <c r="C4067" s="8"/>
      <c r="E4067" s="8" t="str">
        <f>IF(D4067="","",LEFT(D4067,3))</f>
        <v/>
      </c>
      <c r="F4067" s="5" t="str">
        <f>IF(E4067="","",IFERROR(VLOOKUP(E4067,REGRAS_CST!$A$2:$B$200,2,FALSE),""))</f>
        <v/>
      </c>
      <c r="H4067" s="7">
        <v>8.9999999999999993E-3</v>
      </c>
      <c r="I4067" s="7">
        <v>1E-3</v>
      </c>
      <c r="K4067" s="5" t="str">
        <f>IF(E4067="","",IFERROR(VLOOKUP(E4067,REGRAS_CST!$A$2:$C$200,3,FALSE),""))</f>
        <v/>
      </c>
      <c r="L4067" s="10" t="str">
        <f>IF($G4067="", "", $G4067*(1-$V4067))</f>
        <v/>
      </c>
      <c r="M4067" s="30" t="str">
        <f t="shared" si="126"/>
        <v/>
      </c>
      <c r="N4067" s="30" t="str">
        <f t="shared" si="127"/>
        <v/>
      </c>
      <c r="O4067" s="5" t="str">
        <f>IF(D4067="","",
IF(AND(K4067&lt;&gt;"SIM",V4067&gt;0),"ERRO: % BC &gt; 0, mas NÃO permitida ❌",
IF(AND(K4067="SIM",V4067=0),"ATENÇÃO: BC permitida, mas % = 0 🔎",
"Base de cálculo aplicada corretamente ✅")))</f>
        <v/>
      </c>
      <c r="P4067" s="5" t="str">
        <f>IF(D4067="","",
IF(AND(Q4067&lt;&gt;"SIM",U4067&gt;0),"ERRO: % alíquota &gt; 0, mas NÃO permitida ❌",
IF(AND(Q4067="SIM",U4067=0),"ATENÇÃO: alíquota permitida, mas % = 0 🔎",
"Alíquota aplicada corretamente ✅")))</f>
        <v/>
      </c>
      <c r="Q4067" s="5" t="str">
        <f>IF(E4067="","",IFERROR(VLOOKUP(E4067,REGRAS_CST!$A$2:$D$200,4,FALSE),""))</f>
        <v/>
      </c>
      <c r="R4067" s="8"/>
      <c r="S4067" s="7">
        <f>IF($H4067="","",$H4067*(1-$U4067))</f>
        <v>8.9999999999999993E-3</v>
      </c>
      <c r="T4067" s="7">
        <f>IF($I4067="","",$I4067*(1-$U4067))</f>
        <v>1E-3</v>
      </c>
      <c r="U4067" s="7">
        <f>IFERROR(INDEX(BASE_CCLASSTRIB!$E:$E, MATCH(TEXT($D4067,"000000"), BASE_CCLASSTRIB!$A:$A, 0))/100, 0)</f>
        <v>0</v>
      </c>
      <c r="V4067" s="21">
        <f>IFERROR(INDEX(BASE_CCLASSTRIB!$F:$F, MATCH(TEXT($D4067,"000000"), BASE_CCLASSTRIB!$A:$A, 0))/100, 0)</f>
        <v>0</v>
      </c>
    </row>
    <row r="4068" spans="2:22" ht="15.75" customHeight="1" thickTop="1" thickBot="1">
      <c r="B4068" s="8"/>
      <c r="C4068" s="8"/>
      <c r="E4068" s="8" t="str">
        <f>IF(D4068="","",LEFT(D4068,3))</f>
        <v/>
      </c>
      <c r="F4068" s="5" t="str">
        <f>IF(E4068="","",IFERROR(VLOOKUP(E4068,REGRAS_CST!$A$2:$B$200,2,FALSE),""))</f>
        <v/>
      </c>
      <c r="H4068" s="7">
        <v>8.9999999999999993E-3</v>
      </c>
      <c r="I4068" s="7">
        <v>1E-3</v>
      </c>
      <c r="K4068" s="5" t="str">
        <f>IF(E4068="","",IFERROR(VLOOKUP(E4068,REGRAS_CST!$A$2:$C$200,3,FALSE),""))</f>
        <v/>
      </c>
      <c r="L4068" s="10" t="str">
        <f>IF($G4068="", "", $G4068*(1-$V4068))</f>
        <v/>
      </c>
      <c r="M4068" s="30" t="str">
        <f t="shared" si="126"/>
        <v/>
      </c>
      <c r="N4068" s="30" t="str">
        <f t="shared" si="127"/>
        <v/>
      </c>
      <c r="O4068" s="5" t="str">
        <f>IF(D4068="","",
IF(AND(K4068&lt;&gt;"SIM",V4068&gt;0),"ERRO: % BC &gt; 0, mas NÃO permitida ❌",
IF(AND(K4068="SIM",V4068=0),"ATENÇÃO: BC permitida, mas % = 0 🔎",
"Base de cálculo aplicada corretamente ✅")))</f>
        <v/>
      </c>
      <c r="P4068" s="5" t="str">
        <f>IF(D4068="","",
IF(AND(Q4068&lt;&gt;"SIM",U4068&gt;0),"ERRO: % alíquota &gt; 0, mas NÃO permitida ❌",
IF(AND(Q4068="SIM",U4068=0),"ATENÇÃO: alíquota permitida, mas % = 0 🔎",
"Alíquota aplicada corretamente ✅")))</f>
        <v/>
      </c>
      <c r="Q4068" s="5" t="str">
        <f>IF(E4068="","",IFERROR(VLOOKUP(E4068,REGRAS_CST!$A$2:$D$200,4,FALSE),""))</f>
        <v/>
      </c>
      <c r="R4068" s="8"/>
      <c r="S4068" s="7">
        <f>IF($H4068="","",$H4068*(1-$U4068))</f>
        <v>8.9999999999999993E-3</v>
      </c>
      <c r="T4068" s="7">
        <f>IF($I4068="","",$I4068*(1-$U4068))</f>
        <v>1E-3</v>
      </c>
      <c r="U4068" s="7">
        <f>IFERROR(INDEX(BASE_CCLASSTRIB!$E:$E, MATCH(TEXT($D4068,"000000"), BASE_CCLASSTRIB!$A:$A, 0))/100, 0)</f>
        <v>0</v>
      </c>
      <c r="V4068" s="21">
        <f>IFERROR(INDEX(BASE_CCLASSTRIB!$F:$F, MATCH(TEXT($D4068,"000000"), BASE_CCLASSTRIB!$A:$A, 0))/100, 0)</f>
        <v>0</v>
      </c>
    </row>
    <row r="4069" spans="2:22" ht="15.75" customHeight="1" thickTop="1" thickBot="1">
      <c r="B4069" s="8"/>
      <c r="C4069" s="8"/>
      <c r="E4069" s="8" t="str">
        <f>IF(D4069="","",LEFT(D4069,3))</f>
        <v/>
      </c>
      <c r="F4069" s="5" t="str">
        <f>IF(E4069="","",IFERROR(VLOOKUP(E4069,REGRAS_CST!$A$2:$B$200,2,FALSE),""))</f>
        <v/>
      </c>
      <c r="H4069" s="7">
        <v>8.9999999999999993E-3</v>
      </c>
      <c r="I4069" s="7">
        <v>1E-3</v>
      </c>
      <c r="K4069" s="5" t="str">
        <f>IF(E4069="","",IFERROR(VLOOKUP(E4069,REGRAS_CST!$A$2:$C$200,3,FALSE),""))</f>
        <v/>
      </c>
      <c r="L4069" s="10" t="str">
        <f>IF($G4069="", "", $G4069*(1-$V4069))</f>
        <v/>
      </c>
      <c r="M4069" s="30" t="str">
        <f t="shared" si="126"/>
        <v/>
      </c>
      <c r="N4069" s="30" t="str">
        <f t="shared" si="127"/>
        <v/>
      </c>
      <c r="O4069" s="5" t="str">
        <f>IF(D4069="","",
IF(AND(K4069&lt;&gt;"SIM",V4069&gt;0),"ERRO: % BC &gt; 0, mas NÃO permitida ❌",
IF(AND(K4069="SIM",V4069=0),"ATENÇÃO: BC permitida, mas % = 0 🔎",
"Base de cálculo aplicada corretamente ✅")))</f>
        <v/>
      </c>
      <c r="P4069" s="5" t="str">
        <f>IF(D4069="","",
IF(AND(Q4069&lt;&gt;"SIM",U4069&gt;0),"ERRO: % alíquota &gt; 0, mas NÃO permitida ❌",
IF(AND(Q4069="SIM",U4069=0),"ATENÇÃO: alíquota permitida, mas % = 0 🔎",
"Alíquota aplicada corretamente ✅")))</f>
        <v/>
      </c>
      <c r="Q4069" s="5" t="str">
        <f>IF(E4069="","",IFERROR(VLOOKUP(E4069,REGRAS_CST!$A$2:$D$200,4,FALSE),""))</f>
        <v/>
      </c>
      <c r="R4069" s="8"/>
      <c r="S4069" s="7">
        <f>IF($H4069="","",$H4069*(1-$U4069))</f>
        <v>8.9999999999999993E-3</v>
      </c>
      <c r="T4069" s="7">
        <f>IF($I4069="","",$I4069*(1-$U4069))</f>
        <v>1E-3</v>
      </c>
      <c r="U4069" s="7">
        <f>IFERROR(INDEX(BASE_CCLASSTRIB!$E:$E, MATCH(TEXT($D4069,"000000"), BASE_CCLASSTRIB!$A:$A, 0))/100, 0)</f>
        <v>0</v>
      </c>
      <c r="V4069" s="21">
        <f>IFERROR(INDEX(BASE_CCLASSTRIB!$F:$F, MATCH(TEXT($D4069,"000000"), BASE_CCLASSTRIB!$A:$A, 0))/100, 0)</f>
        <v>0</v>
      </c>
    </row>
    <row r="4070" spans="2:22" ht="15.75" customHeight="1" thickTop="1" thickBot="1">
      <c r="B4070" s="8"/>
      <c r="C4070" s="8"/>
      <c r="E4070" s="8" t="str">
        <f>IF(D4070="","",LEFT(D4070,3))</f>
        <v/>
      </c>
      <c r="F4070" s="5" t="str">
        <f>IF(E4070="","",IFERROR(VLOOKUP(E4070,REGRAS_CST!$A$2:$B$200,2,FALSE),""))</f>
        <v/>
      </c>
      <c r="H4070" s="7">
        <v>8.9999999999999993E-3</v>
      </c>
      <c r="I4070" s="7">
        <v>1E-3</v>
      </c>
      <c r="K4070" s="5" t="str">
        <f>IF(E4070="","",IFERROR(VLOOKUP(E4070,REGRAS_CST!$A$2:$C$200,3,FALSE),""))</f>
        <v/>
      </c>
      <c r="L4070" s="10" t="str">
        <f>IF($G4070="", "", $G4070*(1-$V4070))</f>
        <v/>
      </c>
      <c r="M4070" s="30" t="str">
        <f t="shared" si="126"/>
        <v/>
      </c>
      <c r="N4070" s="30" t="str">
        <f t="shared" si="127"/>
        <v/>
      </c>
      <c r="O4070" s="5" t="str">
        <f>IF(D4070="","",
IF(AND(K4070&lt;&gt;"SIM",V4070&gt;0),"ERRO: % BC &gt; 0, mas NÃO permitida ❌",
IF(AND(K4070="SIM",V4070=0),"ATENÇÃO: BC permitida, mas % = 0 🔎",
"Base de cálculo aplicada corretamente ✅")))</f>
        <v/>
      </c>
      <c r="P4070" s="5" t="str">
        <f>IF(D4070="","",
IF(AND(Q4070&lt;&gt;"SIM",U4070&gt;0),"ERRO: % alíquota &gt; 0, mas NÃO permitida ❌",
IF(AND(Q4070="SIM",U4070=0),"ATENÇÃO: alíquota permitida, mas % = 0 🔎",
"Alíquota aplicada corretamente ✅")))</f>
        <v/>
      </c>
      <c r="Q4070" s="5" t="str">
        <f>IF(E4070="","",IFERROR(VLOOKUP(E4070,REGRAS_CST!$A$2:$D$200,4,FALSE),""))</f>
        <v/>
      </c>
      <c r="R4070" s="8"/>
      <c r="S4070" s="7">
        <f>IF($H4070="","",$H4070*(1-$U4070))</f>
        <v>8.9999999999999993E-3</v>
      </c>
      <c r="T4070" s="7">
        <f>IF($I4070="","",$I4070*(1-$U4070))</f>
        <v>1E-3</v>
      </c>
      <c r="U4070" s="7">
        <f>IFERROR(INDEX(BASE_CCLASSTRIB!$E:$E, MATCH(TEXT($D4070,"000000"), BASE_CCLASSTRIB!$A:$A, 0))/100, 0)</f>
        <v>0</v>
      </c>
      <c r="V4070" s="21">
        <f>IFERROR(INDEX(BASE_CCLASSTRIB!$F:$F, MATCH(TEXT($D4070,"000000"), BASE_CCLASSTRIB!$A:$A, 0))/100, 0)</f>
        <v>0</v>
      </c>
    </row>
    <row r="4071" spans="2:22" ht="15.75" customHeight="1" thickTop="1" thickBot="1">
      <c r="B4071" s="8"/>
      <c r="C4071" s="8"/>
      <c r="E4071" s="8" t="str">
        <f>IF(D4071="","",LEFT(D4071,3))</f>
        <v/>
      </c>
      <c r="F4071" s="5" t="str">
        <f>IF(E4071="","",IFERROR(VLOOKUP(E4071,REGRAS_CST!$A$2:$B$200,2,FALSE),""))</f>
        <v/>
      </c>
      <c r="H4071" s="7">
        <v>8.9999999999999993E-3</v>
      </c>
      <c r="I4071" s="7">
        <v>1E-3</v>
      </c>
      <c r="K4071" s="5" t="str">
        <f>IF(E4071="","",IFERROR(VLOOKUP(E4071,REGRAS_CST!$A$2:$C$200,3,FALSE),""))</f>
        <v/>
      </c>
      <c r="L4071" s="10" t="str">
        <f>IF($G4071="", "", $G4071*(1-$V4071))</f>
        <v/>
      </c>
      <c r="M4071" s="30" t="str">
        <f t="shared" si="126"/>
        <v/>
      </c>
      <c r="N4071" s="30" t="str">
        <f t="shared" si="127"/>
        <v/>
      </c>
      <c r="O4071" s="5" t="str">
        <f>IF(D4071="","",
IF(AND(K4071&lt;&gt;"SIM",V4071&gt;0),"ERRO: % BC &gt; 0, mas NÃO permitida ❌",
IF(AND(K4071="SIM",V4071=0),"ATENÇÃO: BC permitida, mas % = 0 🔎",
"Base de cálculo aplicada corretamente ✅")))</f>
        <v/>
      </c>
      <c r="P4071" s="5" t="str">
        <f>IF(D4071="","",
IF(AND(Q4071&lt;&gt;"SIM",U4071&gt;0),"ERRO: % alíquota &gt; 0, mas NÃO permitida ❌",
IF(AND(Q4071="SIM",U4071=0),"ATENÇÃO: alíquota permitida, mas % = 0 🔎",
"Alíquota aplicada corretamente ✅")))</f>
        <v/>
      </c>
      <c r="Q4071" s="5" t="str">
        <f>IF(E4071="","",IFERROR(VLOOKUP(E4071,REGRAS_CST!$A$2:$D$200,4,FALSE),""))</f>
        <v/>
      </c>
      <c r="R4071" s="8"/>
      <c r="S4071" s="7">
        <f>IF($H4071="","",$H4071*(1-$U4071))</f>
        <v>8.9999999999999993E-3</v>
      </c>
      <c r="T4071" s="7">
        <f>IF($I4071="","",$I4071*(1-$U4071))</f>
        <v>1E-3</v>
      </c>
      <c r="U4071" s="7">
        <f>IFERROR(INDEX(BASE_CCLASSTRIB!$E:$E, MATCH(TEXT($D4071,"000000"), BASE_CCLASSTRIB!$A:$A, 0))/100, 0)</f>
        <v>0</v>
      </c>
      <c r="V4071" s="21">
        <f>IFERROR(INDEX(BASE_CCLASSTRIB!$F:$F, MATCH(TEXT($D4071,"000000"), BASE_CCLASSTRIB!$A:$A, 0))/100, 0)</f>
        <v>0</v>
      </c>
    </row>
    <row r="4072" spans="2:22" ht="15.75" customHeight="1" thickTop="1" thickBot="1">
      <c r="B4072" s="8"/>
      <c r="C4072" s="8"/>
      <c r="E4072" s="8" t="str">
        <f>IF(D4072="","",LEFT(D4072,3))</f>
        <v/>
      </c>
      <c r="F4072" s="5" t="str">
        <f>IF(E4072="","",IFERROR(VLOOKUP(E4072,REGRAS_CST!$A$2:$B$200,2,FALSE),""))</f>
        <v/>
      </c>
      <c r="H4072" s="7">
        <v>8.9999999999999993E-3</v>
      </c>
      <c r="I4072" s="7">
        <v>1E-3</v>
      </c>
      <c r="K4072" s="5" t="str">
        <f>IF(E4072="","",IFERROR(VLOOKUP(E4072,REGRAS_CST!$A$2:$C$200,3,FALSE),""))</f>
        <v/>
      </c>
      <c r="L4072" s="10" t="str">
        <f>IF($G4072="", "", $G4072*(1-$V4072))</f>
        <v/>
      </c>
      <c r="M4072" s="30" t="str">
        <f t="shared" si="126"/>
        <v/>
      </c>
      <c r="N4072" s="30" t="str">
        <f t="shared" si="127"/>
        <v/>
      </c>
      <c r="O4072" s="5" t="str">
        <f>IF(D4072="","",
IF(AND(K4072&lt;&gt;"SIM",V4072&gt;0),"ERRO: % BC &gt; 0, mas NÃO permitida ❌",
IF(AND(K4072="SIM",V4072=0),"ATENÇÃO: BC permitida, mas % = 0 🔎",
"Base de cálculo aplicada corretamente ✅")))</f>
        <v/>
      </c>
      <c r="P4072" s="5" t="str">
        <f>IF(D4072="","",
IF(AND(Q4072&lt;&gt;"SIM",U4072&gt;0),"ERRO: % alíquota &gt; 0, mas NÃO permitida ❌",
IF(AND(Q4072="SIM",U4072=0),"ATENÇÃO: alíquota permitida, mas % = 0 🔎",
"Alíquota aplicada corretamente ✅")))</f>
        <v/>
      </c>
      <c r="Q4072" s="5" t="str">
        <f>IF(E4072="","",IFERROR(VLOOKUP(E4072,REGRAS_CST!$A$2:$D$200,4,FALSE),""))</f>
        <v/>
      </c>
      <c r="R4072" s="8"/>
      <c r="S4072" s="7">
        <f>IF($H4072="","",$H4072*(1-$U4072))</f>
        <v>8.9999999999999993E-3</v>
      </c>
      <c r="T4072" s="7">
        <f>IF($I4072="","",$I4072*(1-$U4072))</f>
        <v>1E-3</v>
      </c>
      <c r="U4072" s="7">
        <f>IFERROR(INDEX(BASE_CCLASSTRIB!$E:$E, MATCH(TEXT($D4072,"000000"), BASE_CCLASSTRIB!$A:$A, 0))/100, 0)</f>
        <v>0</v>
      </c>
      <c r="V4072" s="21">
        <f>IFERROR(INDEX(BASE_CCLASSTRIB!$F:$F, MATCH(TEXT($D4072,"000000"), BASE_CCLASSTRIB!$A:$A, 0))/100, 0)</f>
        <v>0</v>
      </c>
    </row>
    <row r="4073" spans="2:22" ht="15.75" customHeight="1" thickTop="1" thickBot="1">
      <c r="B4073" s="8"/>
      <c r="C4073" s="8"/>
      <c r="E4073" s="8" t="str">
        <f>IF(D4073="","",LEFT(D4073,3))</f>
        <v/>
      </c>
      <c r="F4073" s="5" t="str">
        <f>IF(E4073="","",IFERROR(VLOOKUP(E4073,REGRAS_CST!$A$2:$B$200,2,FALSE),""))</f>
        <v/>
      </c>
      <c r="H4073" s="7">
        <v>8.9999999999999993E-3</v>
      </c>
      <c r="I4073" s="7">
        <v>1E-3</v>
      </c>
      <c r="K4073" s="5" t="str">
        <f>IF(E4073="","",IFERROR(VLOOKUP(E4073,REGRAS_CST!$A$2:$C$200,3,FALSE),""))</f>
        <v/>
      </c>
      <c r="L4073" s="10" t="str">
        <f>IF($G4073="", "", $G4073*(1-$V4073))</f>
        <v/>
      </c>
      <c r="M4073" s="30" t="str">
        <f t="shared" si="126"/>
        <v/>
      </c>
      <c r="N4073" s="30" t="str">
        <f t="shared" si="127"/>
        <v/>
      </c>
      <c r="O4073" s="5" t="str">
        <f>IF(D4073="","",
IF(AND(K4073&lt;&gt;"SIM",V4073&gt;0),"ERRO: % BC &gt; 0, mas NÃO permitida ❌",
IF(AND(K4073="SIM",V4073=0),"ATENÇÃO: BC permitida, mas % = 0 🔎",
"Base de cálculo aplicada corretamente ✅")))</f>
        <v/>
      </c>
      <c r="P4073" s="5" t="str">
        <f>IF(D4073="","",
IF(AND(Q4073&lt;&gt;"SIM",U4073&gt;0),"ERRO: % alíquota &gt; 0, mas NÃO permitida ❌",
IF(AND(Q4073="SIM",U4073=0),"ATENÇÃO: alíquota permitida, mas % = 0 🔎",
"Alíquota aplicada corretamente ✅")))</f>
        <v/>
      </c>
      <c r="Q4073" s="5" t="str">
        <f>IF(E4073="","",IFERROR(VLOOKUP(E4073,REGRAS_CST!$A$2:$D$200,4,FALSE),""))</f>
        <v/>
      </c>
      <c r="R4073" s="8"/>
      <c r="S4073" s="7">
        <f>IF($H4073="","",$H4073*(1-$U4073))</f>
        <v>8.9999999999999993E-3</v>
      </c>
      <c r="T4073" s="7">
        <f>IF($I4073="","",$I4073*(1-$U4073))</f>
        <v>1E-3</v>
      </c>
      <c r="U4073" s="7">
        <f>IFERROR(INDEX(BASE_CCLASSTRIB!$E:$E, MATCH(TEXT($D4073,"000000"), BASE_CCLASSTRIB!$A:$A, 0))/100, 0)</f>
        <v>0</v>
      </c>
      <c r="V4073" s="21">
        <f>IFERROR(INDEX(BASE_CCLASSTRIB!$F:$F, MATCH(TEXT($D4073,"000000"), BASE_CCLASSTRIB!$A:$A, 0))/100, 0)</f>
        <v>0</v>
      </c>
    </row>
    <row r="4074" spans="2:22" ht="15.75" customHeight="1" thickTop="1" thickBot="1">
      <c r="B4074" s="8"/>
      <c r="C4074" s="8"/>
      <c r="E4074" s="8" t="str">
        <f>IF(D4074="","",LEFT(D4074,3))</f>
        <v/>
      </c>
      <c r="F4074" s="5" t="str">
        <f>IF(E4074="","",IFERROR(VLOOKUP(E4074,REGRAS_CST!$A$2:$B$200,2,FALSE),""))</f>
        <v/>
      </c>
      <c r="H4074" s="7">
        <v>8.9999999999999993E-3</v>
      </c>
      <c r="I4074" s="7">
        <v>1E-3</v>
      </c>
      <c r="K4074" s="5" t="str">
        <f>IF(E4074="","",IFERROR(VLOOKUP(E4074,REGRAS_CST!$A$2:$C$200,3,FALSE),""))</f>
        <v/>
      </c>
      <c r="L4074" s="10" t="str">
        <f>IF($G4074="", "", $G4074*(1-$V4074))</f>
        <v/>
      </c>
      <c r="M4074" s="30" t="str">
        <f t="shared" si="126"/>
        <v/>
      </c>
      <c r="N4074" s="30" t="str">
        <f t="shared" si="127"/>
        <v/>
      </c>
      <c r="O4074" s="5" t="str">
        <f>IF(D4074="","",
IF(AND(K4074&lt;&gt;"SIM",V4074&gt;0),"ERRO: % BC &gt; 0, mas NÃO permitida ❌",
IF(AND(K4074="SIM",V4074=0),"ATENÇÃO: BC permitida, mas % = 0 🔎",
"Base de cálculo aplicada corretamente ✅")))</f>
        <v/>
      </c>
      <c r="P4074" s="5" t="str">
        <f>IF(D4074="","",
IF(AND(Q4074&lt;&gt;"SIM",U4074&gt;0),"ERRO: % alíquota &gt; 0, mas NÃO permitida ❌",
IF(AND(Q4074="SIM",U4074=0),"ATENÇÃO: alíquota permitida, mas % = 0 🔎",
"Alíquota aplicada corretamente ✅")))</f>
        <v/>
      </c>
      <c r="Q4074" s="5" t="str">
        <f>IF(E4074="","",IFERROR(VLOOKUP(E4074,REGRAS_CST!$A$2:$D$200,4,FALSE),""))</f>
        <v/>
      </c>
      <c r="R4074" s="8"/>
      <c r="S4074" s="7">
        <f>IF($H4074="","",$H4074*(1-$U4074))</f>
        <v>8.9999999999999993E-3</v>
      </c>
      <c r="T4074" s="7">
        <f>IF($I4074="","",$I4074*(1-$U4074))</f>
        <v>1E-3</v>
      </c>
      <c r="U4074" s="7">
        <f>IFERROR(INDEX(BASE_CCLASSTRIB!$E:$E, MATCH(TEXT($D4074,"000000"), BASE_CCLASSTRIB!$A:$A, 0))/100, 0)</f>
        <v>0</v>
      </c>
      <c r="V4074" s="21">
        <f>IFERROR(INDEX(BASE_CCLASSTRIB!$F:$F, MATCH(TEXT($D4074,"000000"), BASE_CCLASSTRIB!$A:$A, 0))/100, 0)</f>
        <v>0</v>
      </c>
    </row>
    <row r="4075" spans="2:22" ht="15.75" customHeight="1" thickTop="1" thickBot="1">
      <c r="B4075" s="8"/>
      <c r="C4075" s="8"/>
      <c r="E4075" s="8" t="str">
        <f>IF(D4075="","",LEFT(D4075,3))</f>
        <v/>
      </c>
      <c r="F4075" s="5" t="str">
        <f>IF(E4075="","",IFERROR(VLOOKUP(E4075,REGRAS_CST!$A$2:$B$200,2,FALSE),""))</f>
        <v/>
      </c>
      <c r="H4075" s="7">
        <v>8.9999999999999993E-3</v>
      </c>
      <c r="I4075" s="7">
        <v>1E-3</v>
      </c>
      <c r="K4075" s="5" t="str">
        <f>IF(E4075="","",IFERROR(VLOOKUP(E4075,REGRAS_CST!$A$2:$C$200,3,FALSE),""))</f>
        <v/>
      </c>
      <c r="L4075" s="10" t="str">
        <f>IF($G4075="", "", $G4075*(1-$V4075))</f>
        <v/>
      </c>
      <c r="M4075" s="30" t="str">
        <f t="shared" si="126"/>
        <v/>
      </c>
      <c r="N4075" s="30" t="str">
        <f t="shared" si="127"/>
        <v/>
      </c>
      <c r="O4075" s="5" t="str">
        <f>IF(D4075="","",
IF(AND(K4075&lt;&gt;"SIM",V4075&gt;0),"ERRO: % BC &gt; 0, mas NÃO permitida ❌",
IF(AND(K4075="SIM",V4075=0),"ATENÇÃO: BC permitida, mas % = 0 🔎",
"Base de cálculo aplicada corretamente ✅")))</f>
        <v/>
      </c>
      <c r="P4075" s="5" t="str">
        <f>IF(D4075="","",
IF(AND(Q4075&lt;&gt;"SIM",U4075&gt;0),"ERRO: % alíquota &gt; 0, mas NÃO permitida ❌",
IF(AND(Q4075="SIM",U4075=0),"ATENÇÃO: alíquota permitida, mas % = 0 🔎",
"Alíquota aplicada corretamente ✅")))</f>
        <v/>
      </c>
      <c r="Q4075" s="5" t="str">
        <f>IF(E4075="","",IFERROR(VLOOKUP(E4075,REGRAS_CST!$A$2:$D$200,4,FALSE),""))</f>
        <v/>
      </c>
      <c r="R4075" s="8"/>
      <c r="S4075" s="7">
        <f>IF($H4075="","",$H4075*(1-$U4075))</f>
        <v>8.9999999999999993E-3</v>
      </c>
      <c r="T4075" s="7">
        <f>IF($I4075="","",$I4075*(1-$U4075))</f>
        <v>1E-3</v>
      </c>
      <c r="U4075" s="7">
        <f>IFERROR(INDEX(BASE_CCLASSTRIB!$E:$E, MATCH(TEXT($D4075,"000000"), BASE_CCLASSTRIB!$A:$A, 0))/100, 0)</f>
        <v>0</v>
      </c>
      <c r="V4075" s="21">
        <f>IFERROR(INDEX(BASE_CCLASSTRIB!$F:$F, MATCH(TEXT($D4075,"000000"), BASE_CCLASSTRIB!$A:$A, 0))/100, 0)</f>
        <v>0</v>
      </c>
    </row>
    <row r="4076" spans="2:22" ht="15.75" customHeight="1" thickTop="1" thickBot="1">
      <c r="B4076" s="8"/>
      <c r="C4076" s="8"/>
      <c r="E4076" s="8" t="str">
        <f>IF(D4076="","",LEFT(D4076,3))</f>
        <v/>
      </c>
      <c r="F4076" s="5" t="str">
        <f>IF(E4076="","",IFERROR(VLOOKUP(E4076,REGRAS_CST!$A$2:$B$200,2,FALSE),""))</f>
        <v/>
      </c>
      <c r="H4076" s="7">
        <v>8.9999999999999993E-3</v>
      </c>
      <c r="I4076" s="7">
        <v>1E-3</v>
      </c>
      <c r="K4076" s="5" t="str">
        <f>IF(E4076="","",IFERROR(VLOOKUP(E4076,REGRAS_CST!$A$2:$C$200,3,FALSE),""))</f>
        <v/>
      </c>
      <c r="L4076" s="10" t="str">
        <f>IF($G4076="", "", $G4076*(1-$V4076))</f>
        <v/>
      </c>
      <c r="M4076" s="30" t="str">
        <f t="shared" si="126"/>
        <v/>
      </c>
      <c r="N4076" s="30" t="str">
        <f t="shared" si="127"/>
        <v/>
      </c>
      <c r="O4076" s="5" t="str">
        <f>IF(D4076="","",
IF(AND(K4076&lt;&gt;"SIM",V4076&gt;0),"ERRO: % BC &gt; 0, mas NÃO permitida ❌",
IF(AND(K4076="SIM",V4076=0),"ATENÇÃO: BC permitida, mas % = 0 🔎",
"Base de cálculo aplicada corretamente ✅")))</f>
        <v/>
      </c>
      <c r="P4076" s="5" t="str">
        <f>IF(D4076="","",
IF(AND(Q4076&lt;&gt;"SIM",U4076&gt;0),"ERRO: % alíquota &gt; 0, mas NÃO permitida ❌",
IF(AND(Q4076="SIM",U4076=0),"ATENÇÃO: alíquota permitida, mas % = 0 🔎",
"Alíquota aplicada corretamente ✅")))</f>
        <v/>
      </c>
      <c r="Q4076" s="5" t="str">
        <f>IF(E4076="","",IFERROR(VLOOKUP(E4076,REGRAS_CST!$A$2:$D$200,4,FALSE),""))</f>
        <v/>
      </c>
      <c r="R4076" s="8"/>
      <c r="S4076" s="7">
        <f>IF($H4076="","",$H4076*(1-$U4076))</f>
        <v>8.9999999999999993E-3</v>
      </c>
      <c r="T4076" s="7">
        <f>IF($I4076="","",$I4076*(1-$U4076))</f>
        <v>1E-3</v>
      </c>
      <c r="U4076" s="7">
        <f>IFERROR(INDEX(BASE_CCLASSTRIB!$E:$E, MATCH(TEXT($D4076,"000000"), BASE_CCLASSTRIB!$A:$A, 0))/100, 0)</f>
        <v>0</v>
      </c>
      <c r="V4076" s="21">
        <f>IFERROR(INDEX(BASE_CCLASSTRIB!$F:$F, MATCH(TEXT($D4076,"000000"), BASE_CCLASSTRIB!$A:$A, 0))/100, 0)</f>
        <v>0</v>
      </c>
    </row>
    <row r="4077" spans="2:22" ht="15.75" customHeight="1" thickTop="1" thickBot="1">
      <c r="B4077" s="8"/>
      <c r="C4077" s="8"/>
      <c r="E4077" s="8" t="str">
        <f>IF(D4077="","",LEFT(D4077,3))</f>
        <v/>
      </c>
      <c r="F4077" s="5" t="str">
        <f>IF(E4077="","",IFERROR(VLOOKUP(E4077,REGRAS_CST!$A$2:$B$200,2,FALSE),""))</f>
        <v/>
      </c>
      <c r="H4077" s="7">
        <v>8.9999999999999993E-3</v>
      </c>
      <c r="I4077" s="7">
        <v>1E-3</v>
      </c>
      <c r="K4077" s="5" t="str">
        <f>IF(E4077="","",IFERROR(VLOOKUP(E4077,REGRAS_CST!$A$2:$C$200,3,FALSE),""))</f>
        <v/>
      </c>
      <c r="L4077" s="10" t="str">
        <f>IF($G4077="", "", $G4077*(1-$V4077))</f>
        <v/>
      </c>
      <c r="M4077" s="30" t="str">
        <f t="shared" si="126"/>
        <v/>
      </c>
      <c r="N4077" s="30" t="str">
        <f t="shared" si="127"/>
        <v/>
      </c>
      <c r="O4077" s="5" t="str">
        <f>IF(D4077="","",
IF(AND(K4077&lt;&gt;"SIM",V4077&gt;0),"ERRO: % BC &gt; 0, mas NÃO permitida ❌",
IF(AND(K4077="SIM",V4077=0),"ATENÇÃO: BC permitida, mas % = 0 🔎",
"Base de cálculo aplicada corretamente ✅")))</f>
        <v/>
      </c>
      <c r="P4077" s="5" t="str">
        <f>IF(D4077="","",
IF(AND(Q4077&lt;&gt;"SIM",U4077&gt;0),"ERRO: % alíquota &gt; 0, mas NÃO permitida ❌",
IF(AND(Q4077="SIM",U4077=0),"ATENÇÃO: alíquota permitida, mas % = 0 🔎",
"Alíquota aplicada corretamente ✅")))</f>
        <v/>
      </c>
      <c r="Q4077" s="5" t="str">
        <f>IF(E4077="","",IFERROR(VLOOKUP(E4077,REGRAS_CST!$A$2:$D$200,4,FALSE),""))</f>
        <v/>
      </c>
      <c r="R4077" s="8"/>
      <c r="S4077" s="7">
        <f>IF($H4077="","",$H4077*(1-$U4077))</f>
        <v>8.9999999999999993E-3</v>
      </c>
      <c r="T4077" s="7">
        <f>IF($I4077="","",$I4077*(1-$U4077))</f>
        <v>1E-3</v>
      </c>
      <c r="U4077" s="7">
        <f>IFERROR(INDEX(BASE_CCLASSTRIB!$E:$E, MATCH(TEXT($D4077,"000000"), BASE_CCLASSTRIB!$A:$A, 0))/100, 0)</f>
        <v>0</v>
      </c>
      <c r="V4077" s="21">
        <f>IFERROR(INDEX(BASE_CCLASSTRIB!$F:$F, MATCH(TEXT($D4077,"000000"), BASE_CCLASSTRIB!$A:$A, 0))/100, 0)</f>
        <v>0</v>
      </c>
    </row>
    <row r="4078" spans="2:22" ht="15.75" customHeight="1" thickTop="1" thickBot="1">
      <c r="B4078" s="8"/>
      <c r="C4078" s="8"/>
      <c r="E4078" s="8" t="str">
        <f>IF(D4078="","",LEFT(D4078,3))</f>
        <v/>
      </c>
      <c r="F4078" s="5" t="str">
        <f>IF(E4078="","",IFERROR(VLOOKUP(E4078,REGRAS_CST!$A$2:$B$200,2,FALSE),""))</f>
        <v/>
      </c>
      <c r="H4078" s="7">
        <v>8.9999999999999993E-3</v>
      </c>
      <c r="I4078" s="7">
        <v>1E-3</v>
      </c>
      <c r="K4078" s="5" t="str">
        <f>IF(E4078="","",IFERROR(VLOOKUP(E4078,REGRAS_CST!$A$2:$C$200,3,FALSE),""))</f>
        <v/>
      </c>
      <c r="L4078" s="10" t="str">
        <f>IF($G4078="", "", $G4078*(1-$V4078))</f>
        <v/>
      </c>
      <c r="M4078" s="30" t="str">
        <f t="shared" si="126"/>
        <v/>
      </c>
      <c r="N4078" s="30" t="str">
        <f t="shared" si="127"/>
        <v/>
      </c>
      <c r="O4078" s="5" t="str">
        <f>IF(D4078="","",
IF(AND(K4078&lt;&gt;"SIM",V4078&gt;0),"ERRO: % BC &gt; 0, mas NÃO permitida ❌",
IF(AND(K4078="SIM",V4078=0),"ATENÇÃO: BC permitida, mas % = 0 🔎",
"Base de cálculo aplicada corretamente ✅")))</f>
        <v/>
      </c>
      <c r="P4078" s="5" t="str">
        <f>IF(D4078="","",
IF(AND(Q4078&lt;&gt;"SIM",U4078&gt;0),"ERRO: % alíquota &gt; 0, mas NÃO permitida ❌",
IF(AND(Q4078="SIM",U4078=0),"ATENÇÃO: alíquota permitida, mas % = 0 🔎",
"Alíquota aplicada corretamente ✅")))</f>
        <v/>
      </c>
      <c r="Q4078" s="5" t="str">
        <f>IF(E4078="","",IFERROR(VLOOKUP(E4078,REGRAS_CST!$A$2:$D$200,4,FALSE),""))</f>
        <v/>
      </c>
      <c r="R4078" s="8"/>
      <c r="S4078" s="7">
        <f>IF($H4078="","",$H4078*(1-$U4078))</f>
        <v>8.9999999999999993E-3</v>
      </c>
      <c r="T4078" s="7">
        <f>IF($I4078="","",$I4078*(1-$U4078))</f>
        <v>1E-3</v>
      </c>
      <c r="U4078" s="7">
        <f>IFERROR(INDEX(BASE_CCLASSTRIB!$E:$E, MATCH(TEXT($D4078,"000000"), BASE_CCLASSTRIB!$A:$A, 0))/100, 0)</f>
        <v>0</v>
      </c>
      <c r="V4078" s="21">
        <f>IFERROR(INDEX(BASE_CCLASSTRIB!$F:$F, MATCH(TEXT($D4078,"000000"), BASE_CCLASSTRIB!$A:$A, 0))/100, 0)</f>
        <v>0</v>
      </c>
    </row>
    <row r="4079" spans="2:22" ht="15.75" customHeight="1" thickTop="1" thickBot="1">
      <c r="B4079" s="8"/>
      <c r="C4079" s="8"/>
      <c r="E4079" s="8" t="str">
        <f>IF(D4079="","",LEFT(D4079,3))</f>
        <v/>
      </c>
      <c r="F4079" s="5" t="str">
        <f>IF(E4079="","",IFERROR(VLOOKUP(E4079,REGRAS_CST!$A$2:$B$200,2,FALSE),""))</f>
        <v/>
      </c>
      <c r="H4079" s="7">
        <v>8.9999999999999993E-3</v>
      </c>
      <c r="I4079" s="7">
        <v>1E-3</v>
      </c>
      <c r="K4079" s="5" t="str">
        <f>IF(E4079="","",IFERROR(VLOOKUP(E4079,REGRAS_CST!$A$2:$C$200,3,FALSE),""))</f>
        <v/>
      </c>
      <c r="L4079" s="10" t="str">
        <f>IF($G4079="", "", $G4079*(1-$V4079))</f>
        <v/>
      </c>
      <c r="M4079" s="30" t="str">
        <f t="shared" si="126"/>
        <v/>
      </c>
      <c r="N4079" s="30" t="str">
        <f t="shared" si="127"/>
        <v/>
      </c>
      <c r="O4079" s="5" t="str">
        <f>IF(D4079="","",
IF(AND(K4079&lt;&gt;"SIM",V4079&gt;0),"ERRO: % BC &gt; 0, mas NÃO permitida ❌",
IF(AND(K4079="SIM",V4079=0),"ATENÇÃO: BC permitida, mas % = 0 🔎",
"Base de cálculo aplicada corretamente ✅")))</f>
        <v/>
      </c>
      <c r="P4079" s="5" t="str">
        <f>IF(D4079="","",
IF(AND(Q4079&lt;&gt;"SIM",U4079&gt;0),"ERRO: % alíquota &gt; 0, mas NÃO permitida ❌",
IF(AND(Q4079="SIM",U4079=0),"ATENÇÃO: alíquota permitida, mas % = 0 🔎",
"Alíquota aplicada corretamente ✅")))</f>
        <v/>
      </c>
      <c r="Q4079" s="5" t="str">
        <f>IF(E4079="","",IFERROR(VLOOKUP(E4079,REGRAS_CST!$A$2:$D$200,4,FALSE),""))</f>
        <v/>
      </c>
      <c r="R4079" s="8"/>
      <c r="S4079" s="7">
        <f>IF($H4079="","",$H4079*(1-$U4079))</f>
        <v>8.9999999999999993E-3</v>
      </c>
      <c r="T4079" s="7">
        <f>IF($I4079="","",$I4079*(1-$U4079))</f>
        <v>1E-3</v>
      </c>
      <c r="U4079" s="7">
        <f>IFERROR(INDEX(BASE_CCLASSTRIB!$E:$E, MATCH(TEXT($D4079,"000000"), BASE_CCLASSTRIB!$A:$A, 0))/100, 0)</f>
        <v>0</v>
      </c>
      <c r="V4079" s="21">
        <f>IFERROR(INDEX(BASE_CCLASSTRIB!$F:$F, MATCH(TEXT($D4079,"000000"), BASE_CCLASSTRIB!$A:$A, 0))/100, 0)</f>
        <v>0</v>
      </c>
    </row>
    <row r="4080" spans="2:22" ht="15.75" customHeight="1" thickTop="1" thickBot="1">
      <c r="B4080" s="8"/>
      <c r="C4080" s="8"/>
      <c r="E4080" s="8" t="str">
        <f>IF(D4080="","",LEFT(D4080,3))</f>
        <v/>
      </c>
      <c r="F4080" s="5" t="str">
        <f>IF(E4080="","",IFERROR(VLOOKUP(E4080,REGRAS_CST!$A$2:$B$200,2,FALSE),""))</f>
        <v/>
      </c>
      <c r="H4080" s="7">
        <v>8.9999999999999993E-3</v>
      </c>
      <c r="I4080" s="7">
        <v>1E-3</v>
      </c>
      <c r="K4080" s="5" t="str">
        <f>IF(E4080="","",IFERROR(VLOOKUP(E4080,REGRAS_CST!$A$2:$C$200,3,FALSE),""))</f>
        <v/>
      </c>
      <c r="L4080" s="10" t="str">
        <f>IF($G4080="", "", $G4080*(1-$V4080))</f>
        <v/>
      </c>
      <c r="M4080" s="30" t="str">
        <f t="shared" si="126"/>
        <v/>
      </c>
      <c r="N4080" s="30" t="str">
        <f t="shared" si="127"/>
        <v/>
      </c>
      <c r="O4080" s="5" t="str">
        <f>IF(D4080="","",
IF(AND(K4080&lt;&gt;"SIM",V4080&gt;0),"ERRO: % BC &gt; 0, mas NÃO permitida ❌",
IF(AND(K4080="SIM",V4080=0),"ATENÇÃO: BC permitida, mas % = 0 🔎",
"Base de cálculo aplicada corretamente ✅")))</f>
        <v/>
      </c>
      <c r="P4080" s="5" t="str">
        <f>IF(D4080="","",
IF(AND(Q4080&lt;&gt;"SIM",U4080&gt;0),"ERRO: % alíquota &gt; 0, mas NÃO permitida ❌",
IF(AND(Q4080="SIM",U4080=0),"ATENÇÃO: alíquota permitida, mas % = 0 🔎",
"Alíquota aplicada corretamente ✅")))</f>
        <v/>
      </c>
      <c r="Q4080" s="5" t="str">
        <f>IF(E4080="","",IFERROR(VLOOKUP(E4080,REGRAS_CST!$A$2:$D$200,4,FALSE),""))</f>
        <v/>
      </c>
      <c r="R4080" s="8"/>
      <c r="S4080" s="7">
        <f>IF($H4080="","",$H4080*(1-$U4080))</f>
        <v>8.9999999999999993E-3</v>
      </c>
      <c r="T4080" s="7">
        <f>IF($I4080="","",$I4080*(1-$U4080))</f>
        <v>1E-3</v>
      </c>
      <c r="U4080" s="7">
        <f>IFERROR(INDEX(BASE_CCLASSTRIB!$E:$E, MATCH(TEXT($D4080,"000000"), BASE_CCLASSTRIB!$A:$A, 0))/100, 0)</f>
        <v>0</v>
      </c>
      <c r="V4080" s="21">
        <f>IFERROR(INDEX(BASE_CCLASSTRIB!$F:$F, MATCH(TEXT($D4080,"000000"), BASE_CCLASSTRIB!$A:$A, 0))/100, 0)</f>
        <v>0</v>
      </c>
    </row>
    <row r="4081" spans="2:22" ht="15.75" customHeight="1" thickTop="1" thickBot="1">
      <c r="B4081" s="8"/>
      <c r="C4081" s="8"/>
      <c r="E4081" s="8" t="str">
        <f>IF(D4081="","",LEFT(D4081,3))</f>
        <v/>
      </c>
      <c r="F4081" s="5" t="str">
        <f>IF(E4081="","",IFERROR(VLOOKUP(E4081,REGRAS_CST!$A$2:$B$200,2,FALSE),""))</f>
        <v/>
      </c>
      <c r="H4081" s="7">
        <v>8.9999999999999993E-3</v>
      </c>
      <c r="I4081" s="7">
        <v>1E-3</v>
      </c>
      <c r="K4081" s="5" t="str">
        <f>IF(E4081="","",IFERROR(VLOOKUP(E4081,REGRAS_CST!$A$2:$C$200,3,FALSE),""))</f>
        <v/>
      </c>
      <c r="L4081" s="10" t="str">
        <f>IF($G4081="", "", $G4081*(1-$V4081))</f>
        <v/>
      </c>
      <c r="M4081" s="30" t="str">
        <f t="shared" si="126"/>
        <v/>
      </c>
      <c r="N4081" s="30" t="str">
        <f t="shared" si="127"/>
        <v/>
      </c>
      <c r="O4081" s="5" t="str">
        <f>IF(D4081="","",
IF(AND(K4081&lt;&gt;"SIM",V4081&gt;0),"ERRO: % BC &gt; 0, mas NÃO permitida ❌",
IF(AND(K4081="SIM",V4081=0),"ATENÇÃO: BC permitida, mas % = 0 🔎",
"Base de cálculo aplicada corretamente ✅")))</f>
        <v/>
      </c>
      <c r="P4081" s="5" t="str">
        <f>IF(D4081="","",
IF(AND(Q4081&lt;&gt;"SIM",U4081&gt;0),"ERRO: % alíquota &gt; 0, mas NÃO permitida ❌",
IF(AND(Q4081="SIM",U4081=0),"ATENÇÃO: alíquota permitida, mas % = 0 🔎",
"Alíquota aplicada corretamente ✅")))</f>
        <v/>
      </c>
      <c r="Q4081" s="5" t="str">
        <f>IF(E4081="","",IFERROR(VLOOKUP(E4081,REGRAS_CST!$A$2:$D$200,4,FALSE),""))</f>
        <v/>
      </c>
      <c r="R4081" s="8"/>
      <c r="S4081" s="7">
        <f>IF($H4081="","",$H4081*(1-$U4081))</f>
        <v>8.9999999999999993E-3</v>
      </c>
      <c r="T4081" s="7">
        <f>IF($I4081="","",$I4081*(1-$U4081))</f>
        <v>1E-3</v>
      </c>
      <c r="U4081" s="7">
        <f>IFERROR(INDEX(BASE_CCLASSTRIB!$E:$E, MATCH(TEXT($D4081,"000000"), BASE_CCLASSTRIB!$A:$A, 0))/100, 0)</f>
        <v>0</v>
      </c>
      <c r="V4081" s="21">
        <f>IFERROR(INDEX(BASE_CCLASSTRIB!$F:$F, MATCH(TEXT($D4081,"000000"), BASE_CCLASSTRIB!$A:$A, 0))/100, 0)</f>
        <v>0</v>
      </c>
    </row>
    <row r="4082" spans="2:22" ht="15.75" customHeight="1" thickTop="1" thickBot="1">
      <c r="B4082" s="8"/>
      <c r="C4082" s="8"/>
      <c r="E4082" s="8" t="str">
        <f>IF(D4082="","",LEFT(D4082,3))</f>
        <v/>
      </c>
      <c r="F4082" s="5" t="str">
        <f>IF(E4082="","",IFERROR(VLOOKUP(E4082,REGRAS_CST!$A$2:$B$200,2,FALSE),""))</f>
        <v/>
      </c>
      <c r="H4082" s="7">
        <v>8.9999999999999993E-3</v>
      </c>
      <c r="I4082" s="7">
        <v>1E-3</v>
      </c>
      <c r="K4082" s="5" t="str">
        <f>IF(E4082="","",IFERROR(VLOOKUP(E4082,REGRAS_CST!$A$2:$C$200,3,FALSE),""))</f>
        <v/>
      </c>
      <c r="L4082" s="10" t="str">
        <f>IF($G4082="", "", $G4082*(1-$V4082))</f>
        <v/>
      </c>
      <c r="M4082" s="30" t="str">
        <f t="shared" si="126"/>
        <v/>
      </c>
      <c r="N4082" s="30" t="str">
        <f t="shared" si="127"/>
        <v/>
      </c>
      <c r="O4082" s="5" t="str">
        <f>IF(D4082="","",
IF(AND(K4082&lt;&gt;"SIM",V4082&gt;0),"ERRO: % BC &gt; 0, mas NÃO permitida ❌",
IF(AND(K4082="SIM",V4082=0),"ATENÇÃO: BC permitida, mas % = 0 🔎",
"Base de cálculo aplicada corretamente ✅")))</f>
        <v/>
      </c>
      <c r="P4082" s="5" t="str">
        <f>IF(D4082="","",
IF(AND(Q4082&lt;&gt;"SIM",U4082&gt;0),"ERRO: % alíquota &gt; 0, mas NÃO permitida ❌",
IF(AND(Q4082="SIM",U4082=0),"ATENÇÃO: alíquota permitida, mas % = 0 🔎",
"Alíquota aplicada corretamente ✅")))</f>
        <v/>
      </c>
      <c r="Q4082" s="5" t="str">
        <f>IF(E4082="","",IFERROR(VLOOKUP(E4082,REGRAS_CST!$A$2:$D$200,4,FALSE),""))</f>
        <v/>
      </c>
      <c r="R4082" s="8"/>
      <c r="S4082" s="7">
        <f>IF($H4082="","",$H4082*(1-$U4082))</f>
        <v>8.9999999999999993E-3</v>
      </c>
      <c r="T4082" s="7">
        <f>IF($I4082="","",$I4082*(1-$U4082))</f>
        <v>1E-3</v>
      </c>
      <c r="U4082" s="7">
        <f>IFERROR(INDEX(BASE_CCLASSTRIB!$E:$E, MATCH(TEXT($D4082,"000000"), BASE_CCLASSTRIB!$A:$A, 0))/100, 0)</f>
        <v>0</v>
      </c>
      <c r="V4082" s="21">
        <f>IFERROR(INDEX(BASE_CCLASSTRIB!$F:$F, MATCH(TEXT($D4082,"000000"), BASE_CCLASSTRIB!$A:$A, 0))/100, 0)</f>
        <v>0</v>
      </c>
    </row>
    <row r="4083" spans="2:22" ht="15.75" customHeight="1" thickTop="1" thickBot="1">
      <c r="B4083" s="8"/>
      <c r="C4083" s="8"/>
      <c r="E4083" s="8" t="str">
        <f>IF(D4083="","",LEFT(D4083,3))</f>
        <v/>
      </c>
      <c r="F4083" s="5" t="str">
        <f>IF(E4083="","",IFERROR(VLOOKUP(E4083,REGRAS_CST!$A$2:$B$200,2,FALSE),""))</f>
        <v/>
      </c>
      <c r="H4083" s="7">
        <v>8.9999999999999993E-3</v>
      </c>
      <c r="I4083" s="7">
        <v>1E-3</v>
      </c>
      <c r="K4083" s="5" t="str">
        <f>IF(E4083="","",IFERROR(VLOOKUP(E4083,REGRAS_CST!$A$2:$C$200,3,FALSE),""))</f>
        <v/>
      </c>
      <c r="L4083" s="10" t="str">
        <f>IF($G4083="", "", $G4083*(1-$V4083))</f>
        <v/>
      </c>
      <c r="M4083" s="30" t="str">
        <f t="shared" si="126"/>
        <v/>
      </c>
      <c r="N4083" s="30" t="str">
        <f t="shared" si="127"/>
        <v/>
      </c>
      <c r="O4083" s="5" t="str">
        <f>IF(D4083="","",
IF(AND(K4083&lt;&gt;"SIM",V4083&gt;0),"ERRO: % BC &gt; 0, mas NÃO permitida ❌",
IF(AND(K4083="SIM",V4083=0),"ATENÇÃO: BC permitida, mas % = 0 🔎",
"Base de cálculo aplicada corretamente ✅")))</f>
        <v/>
      </c>
      <c r="P4083" s="5" t="str">
        <f>IF(D4083="","",
IF(AND(Q4083&lt;&gt;"SIM",U4083&gt;0),"ERRO: % alíquota &gt; 0, mas NÃO permitida ❌",
IF(AND(Q4083="SIM",U4083=0),"ATENÇÃO: alíquota permitida, mas % = 0 🔎",
"Alíquota aplicada corretamente ✅")))</f>
        <v/>
      </c>
      <c r="Q4083" s="5" t="str">
        <f>IF(E4083="","",IFERROR(VLOOKUP(E4083,REGRAS_CST!$A$2:$D$200,4,FALSE),""))</f>
        <v/>
      </c>
      <c r="R4083" s="8"/>
      <c r="S4083" s="7">
        <f>IF($H4083="","",$H4083*(1-$U4083))</f>
        <v>8.9999999999999993E-3</v>
      </c>
      <c r="T4083" s="7">
        <f>IF($I4083="","",$I4083*(1-$U4083))</f>
        <v>1E-3</v>
      </c>
      <c r="U4083" s="7">
        <f>IFERROR(INDEX(BASE_CCLASSTRIB!$E:$E, MATCH(TEXT($D4083,"000000"), BASE_CCLASSTRIB!$A:$A, 0))/100, 0)</f>
        <v>0</v>
      </c>
      <c r="V4083" s="21">
        <f>IFERROR(INDEX(BASE_CCLASSTRIB!$F:$F, MATCH(TEXT($D4083,"000000"), BASE_CCLASSTRIB!$A:$A, 0))/100, 0)</f>
        <v>0</v>
      </c>
    </row>
    <row r="4084" spans="2:22" ht="15.75" customHeight="1" thickTop="1" thickBot="1">
      <c r="B4084" s="8"/>
      <c r="C4084" s="8"/>
      <c r="E4084" s="8" t="str">
        <f>IF(D4084="","",LEFT(D4084,3))</f>
        <v/>
      </c>
      <c r="F4084" s="5" t="str">
        <f>IF(E4084="","",IFERROR(VLOOKUP(E4084,REGRAS_CST!$A$2:$B$200,2,FALSE),""))</f>
        <v/>
      </c>
      <c r="H4084" s="7">
        <v>8.9999999999999993E-3</v>
      </c>
      <c r="I4084" s="7">
        <v>1E-3</v>
      </c>
      <c r="K4084" s="5" t="str">
        <f>IF(E4084="","",IFERROR(VLOOKUP(E4084,REGRAS_CST!$A$2:$C$200,3,FALSE),""))</f>
        <v/>
      </c>
      <c r="L4084" s="10" t="str">
        <f>IF($G4084="", "", $G4084*(1-$V4084))</f>
        <v/>
      </c>
      <c r="M4084" s="30" t="str">
        <f t="shared" si="126"/>
        <v/>
      </c>
      <c r="N4084" s="30" t="str">
        <f t="shared" si="127"/>
        <v/>
      </c>
      <c r="O4084" s="5" t="str">
        <f>IF(D4084="","",
IF(AND(K4084&lt;&gt;"SIM",V4084&gt;0),"ERRO: % BC &gt; 0, mas NÃO permitida ❌",
IF(AND(K4084="SIM",V4084=0),"ATENÇÃO: BC permitida, mas % = 0 🔎",
"Base de cálculo aplicada corretamente ✅")))</f>
        <v/>
      </c>
      <c r="P4084" s="5" t="str">
        <f>IF(D4084="","",
IF(AND(Q4084&lt;&gt;"SIM",U4084&gt;0),"ERRO: % alíquota &gt; 0, mas NÃO permitida ❌",
IF(AND(Q4084="SIM",U4084=0),"ATENÇÃO: alíquota permitida, mas % = 0 🔎",
"Alíquota aplicada corretamente ✅")))</f>
        <v/>
      </c>
      <c r="Q4084" s="5" t="str">
        <f>IF(E4084="","",IFERROR(VLOOKUP(E4084,REGRAS_CST!$A$2:$D$200,4,FALSE),""))</f>
        <v/>
      </c>
      <c r="R4084" s="8"/>
      <c r="S4084" s="7">
        <f>IF($H4084="","",$H4084*(1-$U4084))</f>
        <v>8.9999999999999993E-3</v>
      </c>
      <c r="T4084" s="7">
        <f>IF($I4084="","",$I4084*(1-$U4084))</f>
        <v>1E-3</v>
      </c>
      <c r="U4084" s="7">
        <f>IFERROR(INDEX(BASE_CCLASSTRIB!$E:$E, MATCH(TEXT($D4084,"000000"), BASE_CCLASSTRIB!$A:$A, 0))/100, 0)</f>
        <v>0</v>
      </c>
      <c r="V4084" s="21">
        <f>IFERROR(INDEX(BASE_CCLASSTRIB!$F:$F, MATCH(TEXT($D4084,"000000"), BASE_CCLASSTRIB!$A:$A, 0))/100, 0)</f>
        <v>0</v>
      </c>
    </row>
    <row r="4085" spans="2:22" ht="15.75" customHeight="1" thickTop="1" thickBot="1">
      <c r="B4085" s="8"/>
      <c r="C4085" s="8"/>
      <c r="E4085" s="8" t="str">
        <f>IF(D4085="","",LEFT(D4085,3))</f>
        <v/>
      </c>
      <c r="F4085" s="5" t="str">
        <f>IF(E4085="","",IFERROR(VLOOKUP(E4085,REGRAS_CST!$A$2:$B$200,2,FALSE),""))</f>
        <v/>
      </c>
      <c r="H4085" s="7">
        <v>8.9999999999999993E-3</v>
      </c>
      <c r="I4085" s="7">
        <v>1E-3</v>
      </c>
      <c r="K4085" s="5" t="str">
        <f>IF(E4085="","",IFERROR(VLOOKUP(E4085,REGRAS_CST!$A$2:$C$200,3,FALSE),""))</f>
        <v/>
      </c>
      <c r="L4085" s="10" t="str">
        <f>IF($G4085="", "", $G4085*(1-$V4085))</f>
        <v/>
      </c>
      <c r="M4085" s="30" t="str">
        <f t="shared" si="126"/>
        <v/>
      </c>
      <c r="N4085" s="30" t="str">
        <f t="shared" si="127"/>
        <v/>
      </c>
      <c r="O4085" s="5" t="str">
        <f>IF(D4085="","",
IF(AND(K4085&lt;&gt;"SIM",V4085&gt;0),"ERRO: % BC &gt; 0, mas NÃO permitida ❌",
IF(AND(K4085="SIM",V4085=0),"ATENÇÃO: BC permitida, mas % = 0 🔎",
"Base de cálculo aplicada corretamente ✅")))</f>
        <v/>
      </c>
      <c r="P4085" s="5" t="str">
        <f>IF(D4085="","",
IF(AND(Q4085&lt;&gt;"SIM",U4085&gt;0),"ERRO: % alíquota &gt; 0, mas NÃO permitida ❌",
IF(AND(Q4085="SIM",U4085=0),"ATENÇÃO: alíquota permitida, mas % = 0 🔎",
"Alíquota aplicada corretamente ✅")))</f>
        <v/>
      </c>
      <c r="Q4085" s="5" t="str">
        <f>IF(E4085="","",IFERROR(VLOOKUP(E4085,REGRAS_CST!$A$2:$D$200,4,FALSE),""))</f>
        <v/>
      </c>
      <c r="R4085" s="8"/>
      <c r="S4085" s="7">
        <f>IF($H4085="","",$H4085*(1-$U4085))</f>
        <v>8.9999999999999993E-3</v>
      </c>
      <c r="T4085" s="7">
        <f>IF($I4085="","",$I4085*(1-$U4085))</f>
        <v>1E-3</v>
      </c>
      <c r="U4085" s="7">
        <f>IFERROR(INDEX(BASE_CCLASSTRIB!$E:$E, MATCH(TEXT($D4085,"000000"), BASE_CCLASSTRIB!$A:$A, 0))/100, 0)</f>
        <v>0</v>
      </c>
      <c r="V4085" s="21">
        <f>IFERROR(INDEX(BASE_CCLASSTRIB!$F:$F, MATCH(TEXT($D4085,"000000"), BASE_CCLASSTRIB!$A:$A, 0))/100, 0)</f>
        <v>0</v>
      </c>
    </row>
    <row r="4086" spans="2:22" ht="15.75" customHeight="1" thickTop="1" thickBot="1">
      <c r="B4086" s="8"/>
      <c r="C4086" s="8"/>
      <c r="E4086" s="8" t="str">
        <f>IF(D4086="","",LEFT(D4086,3))</f>
        <v/>
      </c>
      <c r="F4086" s="5" t="str">
        <f>IF(E4086="","",IFERROR(VLOOKUP(E4086,REGRAS_CST!$A$2:$B$200,2,FALSE),""))</f>
        <v/>
      </c>
      <c r="H4086" s="7">
        <v>8.9999999999999993E-3</v>
      </c>
      <c r="I4086" s="7">
        <v>1E-3</v>
      </c>
      <c r="K4086" s="5" t="str">
        <f>IF(E4086="","",IFERROR(VLOOKUP(E4086,REGRAS_CST!$A$2:$C$200,3,FALSE),""))</f>
        <v/>
      </c>
      <c r="L4086" s="10" t="str">
        <f>IF($G4086="", "", $G4086*(1-$V4086))</f>
        <v/>
      </c>
      <c r="M4086" s="30" t="str">
        <f t="shared" si="126"/>
        <v/>
      </c>
      <c r="N4086" s="30" t="str">
        <f t="shared" si="127"/>
        <v/>
      </c>
      <c r="O4086" s="5" t="str">
        <f>IF(D4086="","",
IF(AND(K4086&lt;&gt;"SIM",V4086&gt;0),"ERRO: % BC &gt; 0, mas NÃO permitida ❌",
IF(AND(K4086="SIM",V4086=0),"ATENÇÃO: BC permitida, mas % = 0 🔎",
"Base de cálculo aplicada corretamente ✅")))</f>
        <v/>
      </c>
      <c r="P4086" s="5" t="str">
        <f>IF(D4086="","",
IF(AND(Q4086&lt;&gt;"SIM",U4086&gt;0),"ERRO: % alíquota &gt; 0, mas NÃO permitida ❌",
IF(AND(Q4086="SIM",U4086=0),"ATENÇÃO: alíquota permitida, mas % = 0 🔎",
"Alíquota aplicada corretamente ✅")))</f>
        <v/>
      </c>
      <c r="Q4086" s="5" t="str">
        <f>IF(E4086="","",IFERROR(VLOOKUP(E4086,REGRAS_CST!$A$2:$D$200,4,FALSE),""))</f>
        <v/>
      </c>
      <c r="R4086" s="8"/>
      <c r="S4086" s="7">
        <f>IF($H4086="","",$H4086*(1-$U4086))</f>
        <v>8.9999999999999993E-3</v>
      </c>
      <c r="T4086" s="7">
        <f>IF($I4086="","",$I4086*(1-$U4086))</f>
        <v>1E-3</v>
      </c>
      <c r="U4086" s="7">
        <f>IFERROR(INDEX(BASE_CCLASSTRIB!$E:$E, MATCH(TEXT($D4086,"000000"), BASE_CCLASSTRIB!$A:$A, 0))/100, 0)</f>
        <v>0</v>
      </c>
      <c r="V4086" s="21">
        <f>IFERROR(INDEX(BASE_CCLASSTRIB!$F:$F, MATCH(TEXT($D4086,"000000"), BASE_CCLASSTRIB!$A:$A, 0))/100, 0)</f>
        <v>0</v>
      </c>
    </row>
    <row r="4087" spans="2:22" ht="15.75" customHeight="1" thickTop="1" thickBot="1">
      <c r="B4087" s="8"/>
      <c r="C4087" s="8"/>
      <c r="E4087" s="8" t="str">
        <f>IF(D4087="","",LEFT(D4087,3))</f>
        <v/>
      </c>
      <c r="F4087" s="5" t="str">
        <f>IF(E4087="","",IFERROR(VLOOKUP(E4087,REGRAS_CST!$A$2:$B$200,2,FALSE),""))</f>
        <v/>
      </c>
      <c r="H4087" s="7">
        <v>8.9999999999999993E-3</v>
      </c>
      <c r="I4087" s="7">
        <v>1E-3</v>
      </c>
      <c r="K4087" s="5" t="str">
        <f>IF(E4087="","",IFERROR(VLOOKUP(E4087,REGRAS_CST!$A$2:$C$200,3,FALSE),""))</f>
        <v/>
      </c>
      <c r="L4087" s="10" t="str">
        <f>IF($G4087="", "", $G4087*(1-$V4087))</f>
        <v/>
      </c>
      <c r="M4087" s="30" t="str">
        <f t="shared" si="126"/>
        <v/>
      </c>
      <c r="N4087" s="30" t="str">
        <f t="shared" si="127"/>
        <v/>
      </c>
      <c r="O4087" s="5" t="str">
        <f>IF(D4087="","",
IF(AND(K4087&lt;&gt;"SIM",V4087&gt;0),"ERRO: % BC &gt; 0, mas NÃO permitida ❌",
IF(AND(K4087="SIM",V4087=0),"ATENÇÃO: BC permitida, mas % = 0 🔎",
"Base de cálculo aplicada corretamente ✅")))</f>
        <v/>
      </c>
      <c r="P4087" s="5" t="str">
        <f>IF(D4087="","",
IF(AND(Q4087&lt;&gt;"SIM",U4087&gt;0),"ERRO: % alíquota &gt; 0, mas NÃO permitida ❌",
IF(AND(Q4087="SIM",U4087=0),"ATENÇÃO: alíquota permitida, mas % = 0 🔎",
"Alíquota aplicada corretamente ✅")))</f>
        <v/>
      </c>
      <c r="Q4087" s="5" t="str">
        <f>IF(E4087="","",IFERROR(VLOOKUP(E4087,REGRAS_CST!$A$2:$D$200,4,FALSE),""))</f>
        <v/>
      </c>
      <c r="R4087" s="8"/>
      <c r="S4087" s="7">
        <f>IF($H4087="","",$H4087*(1-$U4087))</f>
        <v>8.9999999999999993E-3</v>
      </c>
      <c r="T4087" s="7">
        <f>IF($I4087="","",$I4087*(1-$U4087))</f>
        <v>1E-3</v>
      </c>
      <c r="U4087" s="7">
        <f>IFERROR(INDEX(BASE_CCLASSTRIB!$E:$E, MATCH(TEXT($D4087,"000000"), BASE_CCLASSTRIB!$A:$A, 0))/100, 0)</f>
        <v>0</v>
      </c>
      <c r="V4087" s="21">
        <f>IFERROR(INDEX(BASE_CCLASSTRIB!$F:$F, MATCH(TEXT($D4087,"000000"), BASE_CCLASSTRIB!$A:$A, 0))/100, 0)</f>
        <v>0</v>
      </c>
    </row>
    <row r="4088" spans="2:22" ht="15.75" customHeight="1" thickTop="1" thickBot="1">
      <c r="B4088" s="8"/>
      <c r="C4088" s="8"/>
      <c r="E4088" s="8" t="str">
        <f>IF(D4088="","",LEFT(D4088,3))</f>
        <v/>
      </c>
      <c r="F4088" s="5" t="str">
        <f>IF(E4088="","",IFERROR(VLOOKUP(E4088,REGRAS_CST!$A$2:$B$200,2,FALSE),""))</f>
        <v/>
      </c>
      <c r="H4088" s="7">
        <v>8.9999999999999993E-3</v>
      </c>
      <c r="I4088" s="7">
        <v>1E-3</v>
      </c>
      <c r="K4088" s="5" t="str">
        <f>IF(E4088="","",IFERROR(VLOOKUP(E4088,REGRAS_CST!$A$2:$C$200,3,FALSE),""))</f>
        <v/>
      </c>
      <c r="L4088" s="10" t="str">
        <f>IF($G4088="", "", $G4088*(1-$V4088))</f>
        <v/>
      </c>
      <c r="M4088" s="30" t="str">
        <f t="shared" si="126"/>
        <v/>
      </c>
      <c r="N4088" s="30" t="str">
        <f t="shared" si="127"/>
        <v/>
      </c>
      <c r="O4088" s="5" t="str">
        <f>IF(D4088="","",
IF(AND(K4088&lt;&gt;"SIM",V4088&gt;0),"ERRO: % BC &gt; 0, mas NÃO permitida ❌",
IF(AND(K4088="SIM",V4088=0),"ATENÇÃO: BC permitida, mas % = 0 🔎",
"Base de cálculo aplicada corretamente ✅")))</f>
        <v/>
      </c>
      <c r="P4088" s="5" t="str">
        <f>IF(D4088="","",
IF(AND(Q4088&lt;&gt;"SIM",U4088&gt;0),"ERRO: % alíquota &gt; 0, mas NÃO permitida ❌",
IF(AND(Q4088="SIM",U4088=0),"ATENÇÃO: alíquota permitida, mas % = 0 🔎",
"Alíquota aplicada corretamente ✅")))</f>
        <v/>
      </c>
      <c r="Q4088" s="5" t="str">
        <f>IF(E4088="","",IFERROR(VLOOKUP(E4088,REGRAS_CST!$A$2:$D$200,4,FALSE),""))</f>
        <v/>
      </c>
      <c r="R4088" s="8"/>
      <c r="S4088" s="7">
        <f>IF($H4088="","",$H4088*(1-$U4088))</f>
        <v>8.9999999999999993E-3</v>
      </c>
      <c r="T4088" s="7">
        <f>IF($I4088="","",$I4088*(1-$U4088))</f>
        <v>1E-3</v>
      </c>
      <c r="U4088" s="7">
        <f>IFERROR(INDEX(BASE_CCLASSTRIB!$E:$E, MATCH(TEXT($D4088,"000000"), BASE_CCLASSTRIB!$A:$A, 0))/100, 0)</f>
        <v>0</v>
      </c>
      <c r="V4088" s="21">
        <f>IFERROR(INDEX(BASE_CCLASSTRIB!$F:$F, MATCH(TEXT($D4088,"000000"), BASE_CCLASSTRIB!$A:$A, 0))/100, 0)</f>
        <v>0</v>
      </c>
    </row>
    <row r="4089" spans="2:22" ht="15.75" customHeight="1" thickTop="1" thickBot="1">
      <c r="B4089" s="8"/>
      <c r="C4089" s="8"/>
      <c r="E4089" s="8" t="str">
        <f>IF(D4089="","",LEFT(D4089,3))</f>
        <v/>
      </c>
      <c r="F4089" s="5" t="str">
        <f>IF(E4089="","",IFERROR(VLOOKUP(E4089,REGRAS_CST!$A$2:$B$200,2,FALSE),""))</f>
        <v/>
      </c>
      <c r="H4089" s="7">
        <v>8.9999999999999993E-3</v>
      </c>
      <c r="I4089" s="7">
        <v>1E-3</v>
      </c>
      <c r="K4089" s="5" t="str">
        <f>IF(E4089="","",IFERROR(VLOOKUP(E4089,REGRAS_CST!$A$2:$C$200,3,FALSE),""))</f>
        <v/>
      </c>
      <c r="L4089" s="10" t="str">
        <f>IF($G4089="", "", $G4089*(1-$V4089))</f>
        <v/>
      </c>
      <c r="M4089" s="30" t="str">
        <f t="shared" si="126"/>
        <v/>
      </c>
      <c r="N4089" s="30" t="str">
        <f t="shared" si="127"/>
        <v/>
      </c>
      <c r="O4089" s="5" t="str">
        <f>IF(D4089="","",
IF(AND(K4089&lt;&gt;"SIM",V4089&gt;0),"ERRO: % BC &gt; 0, mas NÃO permitida ❌",
IF(AND(K4089="SIM",V4089=0),"ATENÇÃO: BC permitida, mas % = 0 🔎",
"Base de cálculo aplicada corretamente ✅")))</f>
        <v/>
      </c>
      <c r="P4089" s="5" t="str">
        <f>IF(D4089="","",
IF(AND(Q4089&lt;&gt;"SIM",U4089&gt;0),"ERRO: % alíquota &gt; 0, mas NÃO permitida ❌",
IF(AND(Q4089="SIM",U4089=0),"ATENÇÃO: alíquota permitida, mas % = 0 🔎",
"Alíquota aplicada corretamente ✅")))</f>
        <v/>
      </c>
      <c r="Q4089" s="5" t="str">
        <f>IF(E4089="","",IFERROR(VLOOKUP(E4089,REGRAS_CST!$A$2:$D$200,4,FALSE),""))</f>
        <v/>
      </c>
      <c r="R4089" s="8"/>
      <c r="S4089" s="7">
        <f>IF($H4089="","",$H4089*(1-$U4089))</f>
        <v>8.9999999999999993E-3</v>
      </c>
      <c r="T4089" s="7">
        <f>IF($I4089="","",$I4089*(1-$U4089))</f>
        <v>1E-3</v>
      </c>
      <c r="U4089" s="7">
        <f>IFERROR(INDEX(BASE_CCLASSTRIB!$E:$E, MATCH(TEXT($D4089,"000000"), BASE_CCLASSTRIB!$A:$A, 0))/100, 0)</f>
        <v>0</v>
      </c>
      <c r="V4089" s="21">
        <f>IFERROR(INDEX(BASE_CCLASSTRIB!$F:$F, MATCH(TEXT($D4089,"000000"), BASE_CCLASSTRIB!$A:$A, 0))/100, 0)</f>
        <v>0</v>
      </c>
    </row>
    <row r="4090" spans="2:22" ht="15.75" customHeight="1" thickTop="1" thickBot="1">
      <c r="B4090" s="8"/>
      <c r="C4090" s="8"/>
      <c r="E4090" s="8" t="str">
        <f>IF(D4090="","",LEFT(D4090,3))</f>
        <v/>
      </c>
      <c r="F4090" s="5" t="str">
        <f>IF(E4090="","",IFERROR(VLOOKUP(E4090,REGRAS_CST!$A$2:$B$200,2,FALSE),""))</f>
        <v/>
      </c>
      <c r="H4090" s="7">
        <v>8.9999999999999993E-3</v>
      </c>
      <c r="I4090" s="7">
        <v>1E-3</v>
      </c>
      <c r="K4090" s="5" t="str">
        <f>IF(E4090="","",IFERROR(VLOOKUP(E4090,REGRAS_CST!$A$2:$C$200,3,FALSE),""))</f>
        <v/>
      </c>
      <c r="L4090" s="10" t="str">
        <f>IF($G4090="", "", $G4090*(1-$V4090))</f>
        <v/>
      </c>
      <c r="M4090" s="30" t="str">
        <f t="shared" si="126"/>
        <v/>
      </c>
      <c r="N4090" s="30" t="str">
        <f t="shared" si="127"/>
        <v/>
      </c>
      <c r="O4090" s="5" t="str">
        <f>IF(D4090="","",
IF(AND(K4090&lt;&gt;"SIM",V4090&gt;0),"ERRO: % BC &gt; 0, mas NÃO permitida ❌",
IF(AND(K4090="SIM",V4090=0),"ATENÇÃO: BC permitida, mas % = 0 🔎",
"Base de cálculo aplicada corretamente ✅")))</f>
        <v/>
      </c>
      <c r="P4090" s="5" t="str">
        <f>IF(D4090="","",
IF(AND(Q4090&lt;&gt;"SIM",U4090&gt;0),"ERRO: % alíquota &gt; 0, mas NÃO permitida ❌",
IF(AND(Q4090="SIM",U4090=0),"ATENÇÃO: alíquota permitida, mas % = 0 🔎",
"Alíquota aplicada corretamente ✅")))</f>
        <v/>
      </c>
      <c r="Q4090" s="5" t="str">
        <f>IF(E4090="","",IFERROR(VLOOKUP(E4090,REGRAS_CST!$A$2:$D$200,4,FALSE),""))</f>
        <v/>
      </c>
      <c r="R4090" s="8"/>
      <c r="S4090" s="7">
        <f>IF($H4090="","",$H4090*(1-$U4090))</f>
        <v>8.9999999999999993E-3</v>
      </c>
      <c r="T4090" s="7">
        <f>IF($I4090="","",$I4090*(1-$U4090))</f>
        <v>1E-3</v>
      </c>
      <c r="U4090" s="7">
        <f>IFERROR(INDEX(BASE_CCLASSTRIB!$E:$E, MATCH(TEXT($D4090,"000000"), BASE_CCLASSTRIB!$A:$A, 0))/100, 0)</f>
        <v>0</v>
      </c>
      <c r="V4090" s="21">
        <f>IFERROR(INDEX(BASE_CCLASSTRIB!$F:$F, MATCH(TEXT($D4090,"000000"), BASE_CCLASSTRIB!$A:$A, 0))/100, 0)</f>
        <v>0</v>
      </c>
    </row>
    <row r="4091" spans="2:22" ht="15.75" customHeight="1" thickTop="1" thickBot="1">
      <c r="B4091" s="8"/>
      <c r="C4091" s="8"/>
      <c r="E4091" s="8" t="str">
        <f>IF(D4091="","",LEFT(D4091,3))</f>
        <v/>
      </c>
      <c r="F4091" s="5" t="str">
        <f>IF(E4091="","",IFERROR(VLOOKUP(E4091,REGRAS_CST!$A$2:$B$200,2,FALSE),""))</f>
        <v/>
      </c>
      <c r="H4091" s="7">
        <v>8.9999999999999993E-3</v>
      </c>
      <c r="I4091" s="7">
        <v>1E-3</v>
      </c>
      <c r="K4091" s="5" t="str">
        <f>IF(E4091="","",IFERROR(VLOOKUP(E4091,REGRAS_CST!$A$2:$C$200,3,FALSE),""))</f>
        <v/>
      </c>
      <c r="L4091" s="10" t="str">
        <f>IF($G4091="", "", $G4091*(1-$V4091))</f>
        <v/>
      </c>
      <c r="M4091" s="30" t="str">
        <f t="shared" si="126"/>
        <v/>
      </c>
      <c r="N4091" s="30" t="str">
        <f t="shared" si="127"/>
        <v/>
      </c>
      <c r="O4091" s="5" t="str">
        <f>IF(D4091="","",
IF(AND(K4091&lt;&gt;"SIM",V4091&gt;0),"ERRO: % BC &gt; 0, mas NÃO permitida ❌",
IF(AND(K4091="SIM",V4091=0),"ATENÇÃO: BC permitida, mas % = 0 🔎",
"Base de cálculo aplicada corretamente ✅")))</f>
        <v/>
      </c>
      <c r="P4091" s="5" t="str">
        <f>IF(D4091="","",
IF(AND(Q4091&lt;&gt;"SIM",U4091&gt;0),"ERRO: % alíquota &gt; 0, mas NÃO permitida ❌",
IF(AND(Q4091="SIM",U4091=0),"ATENÇÃO: alíquota permitida, mas % = 0 🔎",
"Alíquota aplicada corretamente ✅")))</f>
        <v/>
      </c>
      <c r="Q4091" s="5" t="str">
        <f>IF(E4091="","",IFERROR(VLOOKUP(E4091,REGRAS_CST!$A$2:$D$200,4,FALSE),""))</f>
        <v/>
      </c>
      <c r="R4091" s="8"/>
      <c r="S4091" s="7">
        <f>IF($H4091="","",$H4091*(1-$U4091))</f>
        <v>8.9999999999999993E-3</v>
      </c>
      <c r="T4091" s="7">
        <f>IF($I4091="","",$I4091*(1-$U4091))</f>
        <v>1E-3</v>
      </c>
      <c r="U4091" s="7">
        <f>IFERROR(INDEX(BASE_CCLASSTRIB!$E:$E, MATCH(TEXT($D4091,"000000"), BASE_CCLASSTRIB!$A:$A, 0))/100, 0)</f>
        <v>0</v>
      </c>
      <c r="V4091" s="21">
        <f>IFERROR(INDEX(BASE_CCLASSTRIB!$F:$F, MATCH(TEXT($D4091,"000000"), BASE_CCLASSTRIB!$A:$A, 0))/100, 0)</f>
        <v>0</v>
      </c>
    </row>
    <row r="4092" spans="2:22" ht="15.75" customHeight="1" thickTop="1" thickBot="1">
      <c r="B4092" s="8"/>
      <c r="C4092" s="8"/>
      <c r="E4092" s="8" t="str">
        <f>IF(D4092="","",LEFT(D4092,3))</f>
        <v/>
      </c>
      <c r="F4092" s="5" t="str">
        <f>IF(E4092="","",IFERROR(VLOOKUP(E4092,REGRAS_CST!$A$2:$B$200,2,FALSE),""))</f>
        <v/>
      </c>
      <c r="H4092" s="7">
        <v>8.9999999999999993E-3</v>
      </c>
      <c r="I4092" s="7">
        <v>1E-3</v>
      </c>
      <c r="K4092" s="5" t="str">
        <f>IF(E4092="","",IFERROR(VLOOKUP(E4092,REGRAS_CST!$A$2:$C$200,3,FALSE),""))</f>
        <v/>
      </c>
      <c r="L4092" s="10" t="str">
        <f>IF($G4092="", "", $G4092*(1-$V4092))</f>
        <v/>
      </c>
      <c r="M4092" s="30" t="str">
        <f t="shared" si="126"/>
        <v/>
      </c>
      <c r="N4092" s="30" t="str">
        <f t="shared" si="127"/>
        <v/>
      </c>
      <c r="O4092" s="5" t="str">
        <f>IF(D4092="","",
IF(AND(K4092&lt;&gt;"SIM",V4092&gt;0),"ERRO: % BC &gt; 0, mas NÃO permitida ❌",
IF(AND(K4092="SIM",V4092=0),"ATENÇÃO: BC permitida, mas % = 0 🔎",
"Base de cálculo aplicada corretamente ✅")))</f>
        <v/>
      </c>
      <c r="P4092" s="5" t="str">
        <f>IF(D4092="","",
IF(AND(Q4092&lt;&gt;"SIM",U4092&gt;0),"ERRO: % alíquota &gt; 0, mas NÃO permitida ❌",
IF(AND(Q4092="SIM",U4092=0),"ATENÇÃO: alíquota permitida, mas % = 0 🔎",
"Alíquota aplicada corretamente ✅")))</f>
        <v/>
      </c>
      <c r="Q4092" s="5" t="str">
        <f>IF(E4092="","",IFERROR(VLOOKUP(E4092,REGRAS_CST!$A$2:$D$200,4,FALSE),""))</f>
        <v/>
      </c>
      <c r="R4092" s="8"/>
      <c r="S4092" s="7">
        <f>IF($H4092="","",$H4092*(1-$U4092))</f>
        <v>8.9999999999999993E-3</v>
      </c>
      <c r="T4092" s="7">
        <f>IF($I4092="","",$I4092*(1-$U4092))</f>
        <v>1E-3</v>
      </c>
      <c r="U4092" s="7">
        <f>IFERROR(INDEX(BASE_CCLASSTRIB!$E:$E, MATCH(TEXT($D4092,"000000"), BASE_CCLASSTRIB!$A:$A, 0))/100, 0)</f>
        <v>0</v>
      </c>
      <c r="V4092" s="21">
        <f>IFERROR(INDEX(BASE_CCLASSTRIB!$F:$F, MATCH(TEXT($D4092,"000000"), BASE_CCLASSTRIB!$A:$A, 0))/100, 0)</f>
        <v>0</v>
      </c>
    </row>
    <row r="4093" spans="2:22" ht="15.75" customHeight="1" thickTop="1" thickBot="1">
      <c r="B4093" s="8"/>
      <c r="C4093" s="8"/>
      <c r="E4093" s="8" t="str">
        <f>IF(D4093="","",LEFT(D4093,3))</f>
        <v/>
      </c>
      <c r="F4093" s="5" t="str">
        <f>IF(E4093="","",IFERROR(VLOOKUP(E4093,REGRAS_CST!$A$2:$B$200,2,FALSE),""))</f>
        <v/>
      </c>
      <c r="H4093" s="7">
        <v>8.9999999999999993E-3</v>
      </c>
      <c r="I4093" s="7">
        <v>1E-3</v>
      </c>
      <c r="K4093" s="5" t="str">
        <f>IF(E4093="","",IFERROR(VLOOKUP(E4093,REGRAS_CST!$A$2:$C$200,3,FALSE),""))</f>
        <v/>
      </c>
      <c r="L4093" s="10" t="str">
        <f>IF($G4093="", "", $G4093*(1-$V4093))</f>
        <v/>
      </c>
      <c r="M4093" s="30" t="str">
        <f t="shared" si="126"/>
        <v/>
      </c>
      <c r="N4093" s="30" t="str">
        <f t="shared" si="127"/>
        <v/>
      </c>
      <c r="O4093" s="5" t="str">
        <f>IF(D4093="","",
IF(AND(K4093&lt;&gt;"SIM",V4093&gt;0),"ERRO: % BC &gt; 0, mas NÃO permitida ❌",
IF(AND(K4093="SIM",V4093=0),"ATENÇÃO: BC permitida, mas % = 0 🔎",
"Base de cálculo aplicada corretamente ✅")))</f>
        <v/>
      </c>
      <c r="P4093" s="5" t="str">
        <f>IF(D4093="","",
IF(AND(Q4093&lt;&gt;"SIM",U4093&gt;0),"ERRO: % alíquota &gt; 0, mas NÃO permitida ❌",
IF(AND(Q4093="SIM",U4093=0),"ATENÇÃO: alíquota permitida, mas % = 0 🔎",
"Alíquota aplicada corretamente ✅")))</f>
        <v/>
      </c>
      <c r="Q4093" s="5" t="str">
        <f>IF(E4093="","",IFERROR(VLOOKUP(E4093,REGRAS_CST!$A$2:$D$200,4,FALSE),""))</f>
        <v/>
      </c>
      <c r="R4093" s="8"/>
      <c r="S4093" s="7">
        <f>IF($H4093="","",$H4093*(1-$U4093))</f>
        <v>8.9999999999999993E-3</v>
      </c>
      <c r="T4093" s="7">
        <f>IF($I4093="","",$I4093*(1-$U4093))</f>
        <v>1E-3</v>
      </c>
      <c r="U4093" s="7">
        <f>IFERROR(INDEX(BASE_CCLASSTRIB!$E:$E, MATCH(TEXT($D4093,"000000"), BASE_CCLASSTRIB!$A:$A, 0))/100, 0)</f>
        <v>0</v>
      </c>
      <c r="V4093" s="21">
        <f>IFERROR(INDEX(BASE_CCLASSTRIB!$F:$F, MATCH(TEXT($D4093,"000000"), BASE_CCLASSTRIB!$A:$A, 0))/100, 0)</f>
        <v>0</v>
      </c>
    </row>
    <row r="4094" spans="2:22" ht="15.75" customHeight="1" thickTop="1" thickBot="1">
      <c r="B4094" s="8"/>
      <c r="C4094" s="8"/>
      <c r="E4094" s="8" t="str">
        <f>IF(D4094="","",LEFT(D4094,3))</f>
        <v/>
      </c>
      <c r="F4094" s="5" t="str">
        <f>IF(E4094="","",IFERROR(VLOOKUP(E4094,REGRAS_CST!$A$2:$B$200,2,FALSE),""))</f>
        <v/>
      </c>
      <c r="H4094" s="7">
        <v>8.9999999999999993E-3</v>
      </c>
      <c r="I4094" s="7">
        <v>1E-3</v>
      </c>
      <c r="K4094" s="5" t="str">
        <f>IF(E4094="","",IFERROR(VLOOKUP(E4094,REGRAS_CST!$A$2:$C$200,3,FALSE),""))</f>
        <v/>
      </c>
      <c r="L4094" s="10" t="str">
        <f>IF($G4094="", "", $G4094*(1-$V4094))</f>
        <v/>
      </c>
      <c r="M4094" s="30" t="str">
        <f t="shared" si="126"/>
        <v/>
      </c>
      <c r="N4094" s="30" t="str">
        <f t="shared" si="127"/>
        <v/>
      </c>
      <c r="O4094" s="5" t="str">
        <f>IF(D4094="","",
IF(AND(K4094&lt;&gt;"SIM",V4094&gt;0),"ERRO: % BC &gt; 0, mas NÃO permitida ❌",
IF(AND(K4094="SIM",V4094=0),"ATENÇÃO: BC permitida, mas % = 0 🔎",
"Base de cálculo aplicada corretamente ✅")))</f>
        <v/>
      </c>
      <c r="P4094" s="5" t="str">
        <f>IF(D4094="","",
IF(AND(Q4094&lt;&gt;"SIM",U4094&gt;0),"ERRO: % alíquota &gt; 0, mas NÃO permitida ❌",
IF(AND(Q4094="SIM",U4094=0),"ATENÇÃO: alíquota permitida, mas % = 0 🔎",
"Alíquota aplicada corretamente ✅")))</f>
        <v/>
      </c>
      <c r="Q4094" s="5" t="str">
        <f>IF(E4094="","",IFERROR(VLOOKUP(E4094,REGRAS_CST!$A$2:$D$200,4,FALSE),""))</f>
        <v/>
      </c>
      <c r="R4094" s="8"/>
      <c r="S4094" s="7">
        <f>IF($H4094="","",$H4094*(1-$U4094))</f>
        <v>8.9999999999999993E-3</v>
      </c>
      <c r="T4094" s="7">
        <f>IF($I4094="","",$I4094*(1-$U4094))</f>
        <v>1E-3</v>
      </c>
      <c r="U4094" s="7">
        <f>IFERROR(INDEX(BASE_CCLASSTRIB!$E:$E, MATCH(TEXT($D4094,"000000"), BASE_CCLASSTRIB!$A:$A, 0))/100, 0)</f>
        <v>0</v>
      </c>
      <c r="V4094" s="21">
        <f>IFERROR(INDEX(BASE_CCLASSTRIB!$F:$F, MATCH(TEXT($D4094,"000000"), BASE_CCLASSTRIB!$A:$A, 0))/100, 0)</f>
        <v>0</v>
      </c>
    </row>
    <row r="4095" spans="2:22" ht="15.75" customHeight="1" thickTop="1" thickBot="1">
      <c r="B4095" s="8"/>
      <c r="C4095" s="8"/>
      <c r="E4095" s="8" t="str">
        <f>IF(D4095="","",LEFT(D4095,3))</f>
        <v/>
      </c>
      <c r="F4095" s="5" t="str">
        <f>IF(E4095="","",IFERROR(VLOOKUP(E4095,REGRAS_CST!$A$2:$B$200,2,FALSE),""))</f>
        <v/>
      </c>
      <c r="H4095" s="7">
        <v>8.9999999999999993E-3</v>
      </c>
      <c r="I4095" s="7">
        <v>1E-3</v>
      </c>
      <c r="K4095" s="5" t="str">
        <f>IF(E4095="","",IFERROR(VLOOKUP(E4095,REGRAS_CST!$A$2:$C$200,3,FALSE),""))</f>
        <v/>
      </c>
      <c r="L4095" s="10" t="str">
        <f>IF($G4095="", "", $G4095*(1-$V4095))</f>
        <v/>
      </c>
      <c r="M4095" s="30" t="str">
        <f t="shared" si="126"/>
        <v/>
      </c>
      <c r="N4095" s="30" t="str">
        <f t="shared" si="127"/>
        <v/>
      </c>
      <c r="O4095" s="5" t="str">
        <f>IF(D4095="","",
IF(AND(K4095&lt;&gt;"SIM",V4095&gt;0),"ERRO: % BC &gt; 0, mas NÃO permitida ❌",
IF(AND(K4095="SIM",V4095=0),"ATENÇÃO: BC permitida, mas % = 0 🔎",
"Base de cálculo aplicada corretamente ✅")))</f>
        <v/>
      </c>
      <c r="P4095" s="5" t="str">
        <f>IF(D4095="","",
IF(AND(Q4095&lt;&gt;"SIM",U4095&gt;0),"ERRO: % alíquota &gt; 0, mas NÃO permitida ❌",
IF(AND(Q4095="SIM",U4095=0),"ATENÇÃO: alíquota permitida, mas % = 0 🔎",
"Alíquota aplicada corretamente ✅")))</f>
        <v/>
      </c>
      <c r="Q4095" s="5" t="str">
        <f>IF(E4095="","",IFERROR(VLOOKUP(E4095,REGRAS_CST!$A$2:$D$200,4,FALSE),""))</f>
        <v/>
      </c>
      <c r="R4095" s="8"/>
      <c r="S4095" s="7">
        <f>IF($H4095="","",$H4095*(1-$U4095))</f>
        <v>8.9999999999999993E-3</v>
      </c>
      <c r="T4095" s="7">
        <f>IF($I4095="","",$I4095*(1-$U4095))</f>
        <v>1E-3</v>
      </c>
      <c r="U4095" s="7">
        <f>IFERROR(INDEX(BASE_CCLASSTRIB!$E:$E, MATCH(TEXT($D4095,"000000"), BASE_CCLASSTRIB!$A:$A, 0))/100, 0)</f>
        <v>0</v>
      </c>
      <c r="V4095" s="21">
        <f>IFERROR(INDEX(BASE_CCLASSTRIB!$F:$F, MATCH(TEXT($D4095,"000000"), BASE_CCLASSTRIB!$A:$A, 0))/100, 0)</f>
        <v>0</v>
      </c>
    </row>
    <row r="4096" spans="2:22" ht="15.75" customHeight="1" thickTop="1" thickBot="1">
      <c r="B4096" s="8"/>
      <c r="C4096" s="8"/>
      <c r="E4096" s="8" t="str">
        <f>IF(D4096="","",LEFT(D4096,3))</f>
        <v/>
      </c>
      <c r="F4096" s="5" t="str">
        <f>IF(E4096="","",IFERROR(VLOOKUP(E4096,REGRAS_CST!$A$2:$B$200,2,FALSE),""))</f>
        <v/>
      </c>
      <c r="H4096" s="7">
        <v>8.9999999999999993E-3</v>
      </c>
      <c r="I4096" s="7">
        <v>1E-3</v>
      </c>
      <c r="K4096" s="5" t="str">
        <f>IF(E4096="","",IFERROR(VLOOKUP(E4096,REGRAS_CST!$A$2:$C$200,3,FALSE),""))</f>
        <v/>
      </c>
      <c r="L4096" s="10" t="str">
        <f>IF($G4096="", "", $G4096*(1-$V4096))</f>
        <v/>
      </c>
      <c r="M4096" s="30" t="str">
        <f t="shared" si="126"/>
        <v/>
      </c>
      <c r="N4096" s="30" t="str">
        <f t="shared" si="127"/>
        <v/>
      </c>
      <c r="O4096" s="5" t="str">
        <f>IF(D4096="","",
IF(AND(K4096&lt;&gt;"SIM",V4096&gt;0),"ERRO: % BC &gt; 0, mas NÃO permitida ❌",
IF(AND(K4096="SIM",V4096=0),"ATENÇÃO: BC permitida, mas % = 0 🔎",
"Base de cálculo aplicada corretamente ✅")))</f>
        <v/>
      </c>
      <c r="P4096" s="5" t="str">
        <f>IF(D4096="","",
IF(AND(Q4096&lt;&gt;"SIM",U4096&gt;0),"ERRO: % alíquota &gt; 0, mas NÃO permitida ❌",
IF(AND(Q4096="SIM",U4096=0),"ATENÇÃO: alíquota permitida, mas % = 0 🔎",
"Alíquota aplicada corretamente ✅")))</f>
        <v/>
      </c>
      <c r="Q4096" s="5" t="str">
        <f>IF(E4096="","",IFERROR(VLOOKUP(E4096,REGRAS_CST!$A$2:$D$200,4,FALSE),""))</f>
        <v/>
      </c>
      <c r="R4096" s="8"/>
      <c r="S4096" s="7">
        <f>IF($H4096="","",$H4096*(1-$U4096))</f>
        <v>8.9999999999999993E-3</v>
      </c>
      <c r="T4096" s="7">
        <f>IF($I4096="","",$I4096*(1-$U4096))</f>
        <v>1E-3</v>
      </c>
      <c r="U4096" s="7">
        <f>IFERROR(INDEX(BASE_CCLASSTRIB!$E:$E, MATCH(TEXT($D4096,"000000"), BASE_CCLASSTRIB!$A:$A, 0))/100, 0)</f>
        <v>0</v>
      </c>
      <c r="V4096" s="21">
        <f>IFERROR(INDEX(BASE_CCLASSTRIB!$F:$F, MATCH(TEXT($D4096,"000000"), BASE_CCLASSTRIB!$A:$A, 0))/100, 0)</f>
        <v>0</v>
      </c>
    </row>
    <row r="4097" spans="2:22" ht="15.75" customHeight="1" thickTop="1" thickBot="1">
      <c r="B4097" s="8"/>
      <c r="C4097" s="8"/>
      <c r="E4097" s="8" t="str">
        <f>IF(D4097="","",LEFT(D4097,3))</f>
        <v/>
      </c>
      <c r="F4097" s="5" t="str">
        <f>IF(E4097="","",IFERROR(VLOOKUP(E4097,REGRAS_CST!$A$2:$B$200,2,FALSE),""))</f>
        <v/>
      </c>
      <c r="H4097" s="7">
        <v>8.9999999999999993E-3</v>
      </c>
      <c r="I4097" s="7">
        <v>1E-3</v>
      </c>
      <c r="K4097" s="5" t="str">
        <f>IF(E4097="","",IFERROR(VLOOKUP(E4097,REGRAS_CST!$A$2:$C$200,3,FALSE),""))</f>
        <v/>
      </c>
      <c r="L4097" s="10" t="str">
        <f>IF($G4097="", "", $G4097*(1-$V4097))</f>
        <v/>
      </c>
      <c r="M4097" s="30" t="str">
        <f t="shared" si="126"/>
        <v/>
      </c>
      <c r="N4097" s="30" t="str">
        <f t="shared" si="127"/>
        <v/>
      </c>
      <c r="O4097" s="5" t="str">
        <f>IF(D4097="","",
IF(AND(K4097&lt;&gt;"SIM",V4097&gt;0),"ERRO: % BC &gt; 0, mas NÃO permitida ❌",
IF(AND(K4097="SIM",V4097=0),"ATENÇÃO: BC permitida, mas % = 0 🔎",
"Base de cálculo aplicada corretamente ✅")))</f>
        <v/>
      </c>
      <c r="P4097" s="5" t="str">
        <f>IF(D4097="","",
IF(AND(Q4097&lt;&gt;"SIM",U4097&gt;0),"ERRO: % alíquota &gt; 0, mas NÃO permitida ❌",
IF(AND(Q4097="SIM",U4097=0),"ATENÇÃO: alíquota permitida, mas % = 0 🔎",
"Alíquota aplicada corretamente ✅")))</f>
        <v/>
      </c>
      <c r="Q4097" s="5" t="str">
        <f>IF(E4097="","",IFERROR(VLOOKUP(E4097,REGRAS_CST!$A$2:$D$200,4,FALSE),""))</f>
        <v/>
      </c>
      <c r="R4097" s="8"/>
      <c r="S4097" s="7">
        <f>IF($H4097="","",$H4097*(1-$U4097))</f>
        <v>8.9999999999999993E-3</v>
      </c>
      <c r="T4097" s="7">
        <f>IF($I4097="","",$I4097*(1-$U4097))</f>
        <v>1E-3</v>
      </c>
      <c r="U4097" s="7">
        <f>IFERROR(INDEX(BASE_CCLASSTRIB!$E:$E, MATCH(TEXT($D4097,"000000"), BASE_CCLASSTRIB!$A:$A, 0))/100, 0)</f>
        <v>0</v>
      </c>
      <c r="V4097" s="21">
        <f>IFERROR(INDEX(BASE_CCLASSTRIB!$F:$F, MATCH(TEXT($D4097,"000000"), BASE_CCLASSTRIB!$A:$A, 0))/100, 0)</f>
        <v>0</v>
      </c>
    </row>
    <row r="4098" spans="2:22" ht="15.75" customHeight="1" thickTop="1" thickBot="1">
      <c r="B4098" s="8"/>
      <c r="C4098" s="8"/>
      <c r="E4098" s="8" t="str">
        <f>IF(D4098="","",LEFT(D4098,3))</f>
        <v/>
      </c>
      <c r="F4098" s="5" t="str">
        <f>IF(E4098="","",IFERROR(VLOOKUP(E4098,REGRAS_CST!$A$2:$B$200,2,FALSE),""))</f>
        <v/>
      </c>
      <c r="H4098" s="7">
        <v>8.9999999999999993E-3</v>
      </c>
      <c r="I4098" s="7">
        <v>1E-3</v>
      </c>
      <c r="K4098" s="5" t="str">
        <f>IF(E4098="","",IFERROR(VLOOKUP(E4098,REGRAS_CST!$A$2:$C$200,3,FALSE),""))</f>
        <v/>
      </c>
      <c r="L4098" s="10" t="str">
        <f>IF($G4098="", "", $G4098*(1-$V4098))</f>
        <v/>
      </c>
      <c r="M4098" s="30" t="str">
        <f t="shared" si="126"/>
        <v/>
      </c>
      <c r="N4098" s="30" t="str">
        <f t="shared" si="127"/>
        <v/>
      </c>
      <c r="O4098" s="5" t="str">
        <f>IF(D4098="","",
IF(AND(K4098&lt;&gt;"SIM",V4098&gt;0),"ERRO: % BC &gt; 0, mas NÃO permitida ❌",
IF(AND(K4098="SIM",V4098=0),"ATENÇÃO: BC permitida, mas % = 0 🔎",
"Base de cálculo aplicada corretamente ✅")))</f>
        <v/>
      </c>
      <c r="P4098" s="5" t="str">
        <f>IF(D4098="","",
IF(AND(Q4098&lt;&gt;"SIM",U4098&gt;0),"ERRO: % alíquota &gt; 0, mas NÃO permitida ❌",
IF(AND(Q4098="SIM",U4098=0),"ATENÇÃO: alíquota permitida, mas % = 0 🔎",
"Alíquota aplicada corretamente ✅")))</f>
        <v/>
      </c>
      <c r="Q4098" s="5" t="str">
        <f>IF(E4098="","",IFERROR(VLOOKUP(E4098,REGRAS_CST!$A$2:$D$200,4,FALSE),""))</f>
        <v/>
      </c>
      <c r="R4098" s="8"/>
      <c r="S4098" s="7">
        <f>IF($H4098="","",$H4098*(1-$U4098))</f>
        <v>8.9999999999999993E-3</v>
      </c>
      <c r="T4098" s="7">
        <f>IF($I4098="","",$I4098*(1-$U4098))</f>
        <v>1E-3</v>
      </c>
      <c r="U4098" s="7">
        <f>IFERROR(INDEX(BASE_CCLASSTRIB!$E:$E, MATCH(TEXT($D4098,"000000"), BASE_CCLASSTRIB!$A:$A, 0))/100, 0)</f>
        <v>0</v>
      </c>
      <c r="V4098" s="21">
        <f>IFERROR(INDEX(BASE_CCLASSTRIB!$F:$F, MATCH(TEXT($D4098,"000000"), BASE_CCLASSTRIB!$A:$A, 0))/100, 0)</f>
        <v>0</v>
      </c>
    </row>
    <row r="4099" spans="2:22" ht="15.75" customHeight="1" thickTop="1" thickBot="1">
      <c r="B4099" s="8"/>
      <c r="C4099" s="8"/>
      <c r="E4099" s="8" t="str">
        <f>IF(D4099="","",LEFT(D4099,3))</f>
        <v/>
      </c>
      <c r="F4099" s="5" t="str">
        <f>IF(E4099="","",IFERROR(VLOOKUP(E4099,REGRAS_CST!$A$2:$B$200,2,FALSE),""))</f>
        <v/>
      </c>
      <c r="H4099" s="7">
        <v>8.9999999999999993E-3</v>
      </c>
      <c r="I4099" s="7">
        <v>1E-3</v>
      </c>
      <c r="K4099" s="5" t="str">
        <f>IF(E4099="","",IFERROR(VLOOKUP(E4099,REGRAS_CST!$A$2:$C$200,3,FALSE),""))</f>
        <v/>
      </c>
      <c r="L4099" s="10" t="str">
        <f>IF($G4099="", "", $G4099*(1-$V4099))</f>
        <v/>
      </c>
      <c r="M4099" s="30" t="str">
        <f t="shared" si="126"/>
        <v/>
      </c>
      <c r="N4099" s="30" t="str">
        <f t="shared" si="127"/>
        <v/>
      </c>
      <c r="O4099" s="5" t="str">
        <f>IF(D4099="","",
IF(AND(K4099&lt;&gt;"SIM",V4099&gt;0),"ERRO: % BC &gt; 0, mas NÃO permitida ❌",
IF(AND(K4099="SIM",V4099=0),"ATENÇÃO: BC permitida, mas % = 0 🔎",
"Base de cálculo aplicada corretamente ✅")))</f>
        <v/>
      </c>
      <c r="P4099" s="5" t="str">
        <f>IF(D4099="","",
IF(AND(Q4099&lt;&gt;"SIM",U4099&gt;0),"ERRO: % alíquota &gt; 0, mas NÃO permitida ❌",
IF(AND(Q4099="SIM",U4099=0),"ATENÇÃO: alíquota permitida, mas % = 0 🔎",
"Alíquota aplicada corretamente ✅")))</f>
        <v/>
      </c>
      <c r="Q4099" s="5" t="str">
        <f>IF(E4099="","",IFERROR(VLOOKUP(E4099,REGRAS_CST!$A$2:$D$200,4,FALSE),""))</f>
        <v/>
      </c>
      <c r="R4099" s="8"/>
      <c r="S4099" s="7">
        <f>IF($H4099="","",$H4099*(1-$U4099))</f>
        <v>8.9999999999999993E-3</v>
      </c>
      <c r="T4099" s="7">
        <f>IF($I4099="","",$I4099*(1-$U4099))</f>
        <v>1E-3</v>
      </c>
      <c r="U4099" s="7">
        <f>IFERROR(INDEX(BASE_CCLASSTRIB!$E:$E, MATCH(TEXT($D4099,"000000"), BASE_CCLASSTRIB!$A:$A, 0))/100, 0)</f>
        <v>0</v>
      </c>
      <c r="V4099" s="21">
        <f>IFERROR(INDEX(BASE_CCLASSTRIB!$F:$F, MATCH(TEXT($D4099,"000000"), BASE_CCLASSTRIB!$A:$A, 0))/100, 0)</f>
        <v>0</v>
      </c>
    </row>
    <row r="4100" spans="2:22" ht="15.75" customHeight="1" thickTop="1" thickBot="1">
      <c r="B4100" s="8"/>
      <c r="C4100" s="8"/>
      <c r="E4100" s="8" t="str">
        <f>IF(D4100="","",LEFT(D4100,3))</f>
        <v/>
      </c>
      <c r="F4100" s="5" t="str">
        <f>IF(E4100="","",IFERROR(VLOOKUP(E4100,REGRAS_CST!$A$2:$B$200,2,FALSE),""))</f>
        <v/>
      </c>
      <c r="H4100" s="7">
        <v>8.9999999999999993E-3</v>
      </c>
      <c r="I4100" s="7">
        <v>1E-3</v>
      </c>
      <c r="K4100" s="5" t="str">
        <f>IF(E4100="","",IFERROR(VLOOKUP(E4100,REGRAS_CST!$A$2:$C$200,3,FALSE),""))</f>
        <v/>
      </c>
      <c r="L4100" s="10" t="str">
        <f>IF($G4100="", "", $G4100*(1-$V4100))</f>
        <v/>
      </c>
      <c r="M4100" s="30" t="str">
        <f t="shared" si="126"/>
        <v/>
      </c>
      <c r="N4100" s="30" t="str">
        <f t="shared" si="127"/>
        <v/>
      </c>
      <c r="O4100" s="5" t="str">
        <f>IF(D4100="","",
IF(AND(K4100&lt;&gt;"SIM",V4100&gt;0),"ERRO: % BC &gt; 0, mas NÃO permitida ❌",
IF(AND(K4100="SIM",V4100=0),"ATENÇÃO: BC permitida, mas % = 0 🔎",
"Base de cálculo aplicada corretamente ✅")))</f>
        <v/>
      </c>
      <c r="P4100" s="5" t="str">
        <f>IF(D4100="","",
IF(AND(Q4100&lt;&gt;"SIM",U4100&gt;0),"ERRO: % alíquota &gt; 0, mas NÃO permitida ❌",
IF(AND(Q4100="SIM",U4100=0),"ATENÇÃO: alíquota permitida, mas % = 0 🔎",
"Alíquota aplicada corretamente ✅")))</f>
        <v/>
      </c>
      <c r="Q4100" s="5" t="str">
        <f>IF(E4100="","",IFERROR(VLOOKUP(E4100,REGRAS_CST!$A$2:$D$200,4,FALSE),""))</f>
        <v/>
      </c>
      <c r="R4100" s="8"/>
      <c r="S4100" s="7">
        <f>IF($H4100="","",$H4100*(1-$U4100))</f>
        <v>8.9999999999999993E-3</v>
      </c>
      <c r="T4100" s="7">
        <f>IF($I4100="","",$I4100*(1-$U4100))</f>
        <v>1E-3</v>
      </c>
      <c r="U4100" s="7">
        <f>IFERROR(INDEX(BASE_CCLASSTRIB!$E:$E, MATCH(TEXT($D4100,"000000"), BASE_CCLASSTRIB!$A:$A, 0))/100, 0)</f>
        <v>0</v>
      </c>
      <c r="V4100" s="21">
        <f>IFERROR(INDEX(BASE_CCLASSTRIB!$F:$F, MATCH(TEXT($D4100,"000000"), BASE_CCLASSTRIB!$A:$A, 0))/100, 0)</f>
        <v>0</v>
      </c>
    </row>
    <row r="4101" spans="2:22" ht="15.75" customHeight="1" thickTop="1" thickBot="1">
      <c r="B4101" s="8"/>
      <c r="C4101" s="8"/>
      <c r="E4101" s="8" t="str">
        <f>IF(D4101="","",LEFT(D4101,3))</f>
        <v/>
      </c>
      <c r="F4101" s="5" t="str">
        <f>IF(E4101="","",IFERROR(VLOOKUP(E4101,REGRAS_CST!$A$2:$B$200,2,FALSE),""))</f>
        <v/>
      </c>
      <c r="H4101" s="7">
        <v>8.9999999999999993E-3</v>
      </c>
      <c r="I4101" s="7">
        <v>1E-3</v>
      </c>
      <c r="K4101" s="5" t="str">
        <f>IF(E4101="","",IFERROR(VLOOKUP(E4101,REGRAS_CST!$A$2:$C$200,3,FALSE),""))</f>
        <v/>
      </c>
      <c r="L4101" s="10" t="str">
        <f>IF($G4101="", "", $G4101*(1-$V4101))</f>
        <v/>
      </c>
      <c r="M4101" s="30" t="str">
        <f t="shared" ref="M4101:M4164" si="128">IF(OR($L4101="",$S4101=""),"",TRUNC(VALUE($L4101)*VALUE($S4101),2))</f>
        <v/>
      </c>
      <c r="N4101" s="30" t="str">
        <f t="shared" ref="N4101:N4164" si="129">IF(OR($L4101="",$T4101=""),"",TRUNC(VALUE($L4101)*VALUE($T4101),2))</f>
        <v/>
      </c>
      <c r="O4101" s="5" t="str">
        <f>IF(D4101="","",
IF(AND(K4101&lt;&gt;"SIM",V4101&gt;0),"ERRO: % BC &gt; 0, mas NÃO permitida ❌",
IF(AND(K4101="SIM",V4101=0),"ATENÇÃO: BC permitida, mas % = 0 🔎",
"Base de cálculo aplicada corretamente ✅")))</f>
        <v/>
      </c>
      <c r="P4101" s="5" t="str">
        <f>IF(D4101="","",
IF(AND(Q4101&lt;&gt;"SIM",U4101&gt;0),"ERRO: % alíquota &gt; 0, mas NÃO permitida ❌",
IF(AND(Q4101="SIM",U4101=0),"ATENÇÃO: alíquota permitida, mas % = 0 🔎",
"Alíquota aplicada corretamente ✅")))</f>
        <v/>
      </c>
      <c r="Q4101" s="5" t="str">
        <f>IF(E4101="","",IFERROR(VLOOKUP(E4101,REGRAS_CST!$A$2:$D$200,4,FALSE),""))</f>
        <v/>
      </c>
      <c r="R4101" s="8"/>
      <c r="S4101" s="7">
        <f>IF($H4101="","",$H4101*(1-$U4101))</f>
        <v>8.9999999999999993E-3</v>
      </c>
      <c r="T4101" s="7">
        <f>IF($I4101="","",$I4101*(1-$U4101))</f>
        <v>1E-3</v>
      </c>
      <c r="U4101" s="7">
        <f>IFERROR(INDEX(BASE_CCLASSTRIB!$E:$E, MATCH(TEXT($D4101,"000000"), BASE_CCLASSTRIB!$A:$A, 0))/100, 0)</f>
        <v>0</v>
      </c>
      <c r="V4101" s="21">
        <f>IFERROR(INDEX(BASE_CCLASSTRIB!$F:$F, MATCH(TEXT($D4101,"000000"), BASE_CCLASSTRIB!$A:$A, 0))/100, 0)</f>
        <v>0</v>
      </c>
    </row>
    <row r="4102" spans="2:22" ht="15.75" customHeight="1" thickTop="1" thickBot="1">
      <c r="B4102" s="8"/>
      <c r="C4102" s="8"/>
      <c r="E4102" s="8" t="str">
        <f>IF(D4102="","",LEFT(D4102,3))</f>
        <v/>
      </c>
      <c r="F4102" s="5" t="str">
        <f>IF(E4102="","",IFERROR(VLOOKUP(E4102,REGRAS_CST!$A$2:$B$200,2,FALSE),""))</f>
        <v/>
      </c>
      <c r="H4102" s="7">
        <v>8.9999999999999993E-3</v>
      </c>
      <c r="I4102" s="7">
        <v>1E-3</v>
      </c>
      <c r="K4102" s="5" t="str">
        <f>IF(E4102="","",IFERROR(VLOOKUP(E4102,REGRAS_CST!$A$2:$C$200,3,FALSE),""))</f>
        <v/>
      </c>
      <c r="L4102" s="10" t="str">
        <f>IF($G4102="", "", $G4102*(1-$V4102))</f>
        <v/>
      </c>
      <c r="M4102" s="30" t="str">
        <f t="shared" si="128"/>
        <v/>
      </c>
      <c r="N4102" s="30" t="str">
        <f t="shared" si="129"/>
        <v/>
      </c>
      <c r="O4102" s="5" t="str">
        <f>IF(D4102="","",
IF(AND(K4102&lt;&gt;"SIM",V4102&gt;0),"ERRO: % BC &gt; 0, mas NÃO permitida ❌",
IF(AND(K4102="SIM",V4102=0),"ATENÇÃO: BC permitida, mas % = 0 🔎",
"Base de cálculo aplicada corretamente ✅")))</f>
        <v/>
      </c>
      <c r="P4102" s="5" t="str">
        <f>IF(D4102="","",
IF(AND(Q4102&lt;&gt;"SIM",U4102&gt;0),"ERRO: % alíquota &gt; 0, mas NÃO permitida ❌",
IF(AND(Q4102="SIM",U4102=0),"ATENÇÃO: alíquota permitida, mas % = 0 🔎",
"Alíquota aplicada corretamente ✅")))</f>
        <v/>
      </c>
      <c r="Q4102" s="5" t="str">
        <f>IF(E4102="","",IFERROR(VLOOKUP(E4102,REGRAS_CST!$A$2:$D$200,4,FALSE),""))</f>
        <v/>
      </c>
      <c r="R4102" s="8"/>
      <c r="S4102" s="7">
        <f>IF($H4102="","",$H4102*(1-$U4102))</f>
        <v>8.9999999999999993E-3</v>
      </c>
      <c r="T4102" s="7">
        <f>IF($I4102="","",$I4102*(1-$U4102))</f>
        <v>1E-3</v>
      </c>
      <c r="U4102" s="7">
        <f>IFERROR(INDEX(BASE_CCLASSTRIB!$E:$E, MATCH(TEXT($D4102,"000000"), BASE_CCLASSTRIB!$A:$A, 0))/100, 0)</f>
        <v>0</v>
      </c>
      <c r="V4102" s="21">
        <f>IFERROR(INDEX(BASE_CCLASSTRIB!$F:$F, MATCH(TEXT($D4102,"000000"), BASE_CCLASSTRIB!$A:$A, 0))/100, 0)</f>
        <v>0</v>
      </c>
    </row>
    <row r="4103" spans="2:22" ht="15.75" customHeight="1" thickTop="1" thickBot="1">
      <c r="B4103" s="8"/>
      <c r="C4103" s="8"/>
      <c r="E4103" s="8" t="str">
        <f>IF(D4103="","",LEFT(D4103,3))</f>
        <v/>
      </c>
      <c r="F4103" s="5" t="str">
        <f>IF(E4103="","",IFERROR(VLOOKUP(E4103,REGRAS_CST!$A$2:$B$200,2,FALSE),""))</f>
        <v/>
      </c>
      <c r="H4103" s="7">
        <v>8.9999999999999993E-3</v>
      </c>
      <c r="I4103" s="7">
        <v>1E-3</v>
      </c>
      <c r="K4103" s="5" t="str">
        <f>IF(E4103="","",IFERROR(VLOOKUP(E4103,REGRAS_CST!$A$2:$C$200,3,FALSE),""))</f>
        <v/>
      </c>
      <c r="L4103" s="10" t="str">
        <f>IF($G4103="", "", $G4103*(1-$V4103))</f>
        <v/>
      </c>
      <c r="M4103" s="30" t="str">
        <f t="shared" si="128"/>
        <v/>
      </c>
      <c r="N4103" s="30" t="str">
        <f t="shared" si="129"/>
        <v/>
      </c>
      <c r="O4103" s="5" t="str">
        <f>IF(D4103="","",
IF(AND(K4103&lt;&gt;"SIM",V4103&gt;0),"ERRO: % BC &gt; 0, mas NÃO permitida ❌",
IF(AND(K4103="SIM",V4103=0),"ATENÇÃO: BC permitida, mas % = 0 🔎",
"Base de cálculo aplicada corretamente ✅")))</f>
        <v/>
      </c>
      <c r="P4103" s="5" t="str">
        <f>IF(D4103="","",
IF(AND(Q4103&lt;&gt;"SIM",U4103&gt;0),"ERRO: % alíquota &gt; 0, mas NÃO permitida ❌",
IF(AND(Q4103="SIM",U4103=0),"ATENÇÃO: alíquota permitida, mas % = 0 🔎",
"Alíquota aplicada corretamente ✅")))</f>
        <v/>
      </c>
      <c r="Q4103" s="5" t="str">
        <f>IF(E4103="","",IFERROR(VLOOKUP(E4103,REGRAS_CST!$A$2:$D$200,4,FALSE),""))</f>
        <v/>
      </c>
      <c r="R4103" s="8"/>
      <c r="S4103" s="7">
        <f>IF($H4103="","",$H4103*(1-$U4103))</f>
        <v>8.9999999999999993E-3</v>
      </c>
      <c r="T4103" s="7">
        <f>IF($I4103="","",$I4103*(1-$U4103))</f>
        <v>1E-3</v>
      </c>
      <c r="U4103" s="7">
        <f>IFERROR(INDEX(BASE_CCLASSTRIB!$E:$E, MATCH(TEXT($D4103,"000000"), BASE_CCLASSTRIB!$A:$A, 0))/100, 0)</f>
        <v>0</v>
      </c>
      <c r="V4103" s="21">
        <f>IFERROR(INDEX(BASE_CCLASSTRIB!$F:$F, MATCH(TEXT($D4103,"000000"), BASE_CCLASSTRIB!$A:$A, 0))/100, 0)</f>
        <v>0</v>
      </c>
    </row>
    <row r="4104" spans="2:22" ht="15.75" customHeight="1" thickTop="1" thickBot="1">
      <c r="B4104" s="8"/>
      <c r="C4104" s="8"/>
      <c r="E4104" s="8" t="str">
        <f>IF(D4104="","",LEFT(D4104,3))</f>
        <v/>
      </c>
      <c r="F4104" s="5" t="str">
        <f>IF(E4104="","",IFERROR(VLOOKUP(E4104,REGRAS_CST!$A$2:$B$200,2,FALSE),""))</f>
        <v/>
      </c>
      <c r="H4104" s="7">
        <v>8.9999999999999993E-3</v>
      </c>
      <c r="I4104" s="7">
        <v>1E-3</v>
      </c>
      <c r="K4104" s="5" t="str">
        <f>IF(E4104="","",IFERROR(VLOOKUP(E4104,REGRAS_CST!$A$2:$C$200,3,FALSE),""))</f>
        <v/>
      </c>
      <c r="L4104" s="10" t="str">
        <f>IF($G4104="", "", $G4104*(1-$V4104))</f>
        <v/>
      </c>
      <c r="M4104" s="30" t="str">
        <f t="shared" si="128"/>
        <v/>
      </c>
      <c r="N4104" s="30" t="str">
        <f t="shared" si="129"/>
        <v/>
      </c>
      <c r="O4104" s="5" t="str">
        <f>IF(D4104="","",
IF(AND(K4104&lt;&gt;"SIM",V4104&gt;0),"ERRO: % BC &gt; 0, mas NÃO permitida ❌",
IF(AND(K4104="SIM",V4104=0),"ATENÇÃO: BC permitida, mas % = 0 🔎",
"Base de cálculo aplicada corretamente ✅")))</f>
        <v/>
      </c>
      <c r="P4104" s="5" t="str">
        <f>IF(D4104="","",
IF(AND(Q4104&lt;&gt;"SIM",U4104&gt;0),"ERRO: % alíquota &gt; 0, mas NÃO permitida ❌",
IF(AND(Q4104="SIM",U4104=0),"ATENÇÃO: alíquota permitida, mas % = 0 🔎",
"Alíquota aplicada corretamente ✅")))</f>
        <v/>
      </c>
      <c r="Q4104" s="5" t="str">
        <f>IF(E4104="","",IFERROR(VLOOKUP(E4104,REGRAS_CST!$A$2:$D$200,4,FALSE),""))</f>
        <v/>
      </c>
      <c r="R4104" s="8"/>
      <c r="S4104" s="7">
        <f>IF($H4104="","",$H4104*(1-$U4104))</f>
        <v>8.9999999999999993E-3</v>
      </c>
      <c r="T4104" s="7">
        <f>IF($I4104="","",$I4104*(1-$U4104))</f>
        <v>1E-3</v>
      </c>
      <c r="U4104" s="7">
        <f>IFERROR(INDEX(BASE_CCLASSTRIB!$E:$E, MATCH(TEXT($D4104,"000000"), BASE_CCLASSTRIB!$A:$A, 0))/100, 0)</f>
        <v>0</v>
      </c>
      <c r="V4104" s="21">
        <f>IFERROR(INDEX(BASE_CCLASSTRIB!$F:$F, MATCH(TEXT($D4104,"000000"), BASE_CCLASSTRIB!$A:$A, 0))/100, 0)</f>
        <v>0</v>
      </c>
    </row>
    <row r="4105" spans="2:22" ht="15.75" customHeight="1" thickTop="1" thickBot="1">
      <c r="B4105" s="8"/>
      <c r="C4105" s="8"/>
      <c r="E4105" s="8" t="str">
        <f>IF(D4105="","",LEFT(D4105,3))</f>
        <v/>
      </c>
      <c r="F4105" s="5" t="str">
        <f>IF(E4105="","",IFERROR(VLOOKUP(E4105,REGRAS_CST!$A$2:$B$200,2,FALSE),""))</f>
        <v/>
      </c>
      <c r="H4105" s="7">
        <v>8.9999999999999993E-3</v>
      </c>
      <c r="I4105" s="7">
        <v>1E-3</v>
      </c>
      <c r="K4105" s="5" t="str">
        <f>IF(E4105="","",IFERROR(VLOOKUP(E4105,REGRAS_CST!$A$2:$C$200,3,FALSE),""))</f>
        <v/>
      </c>
      <c r="L4105" s="10" t="str">
        <f>IF($G4105="", "", $G4105*(1-$V4105))</f>
        <v/>
      </c>
      <c r="M4105" s="30" t="str">
        <f t="shared" si="128"/>
        <v/>
      </c>
      <c r="N4105" s="30" t="str">
        <f t="shared" si="129"/>
        <v/>
      </c>
      <c r="O4105" s="5" t="str">
        <f>IF(D4105="","",
IF(AND(K4105&lt;&gt;"SIM",V4105&gt;0),"ERRO: % BC &gt; 0, mas NÃO permitida ❌",
IF(AND(K4105="SIM",V4105=0),"ATENÇÃO: BC permitida, mas % = 0 🔎",
"Base de cálculo aplicada corretamente ✅")))</f>
        <v/>
      </c>
      <c r="P4105" s="5" t="str">
        <f>IF(D4105="","",
IF(AND(Q4105&lt;&gt;"SIM",U4105&gt;0),"ERRO: % alíquota &gt; 0, mas NÃO permitida ❌",
IF(AND(Q4105="SIM",U4105=0),"ATENÇÃO: alíquota permitida, mas % = 0 🔎",
"Alíquota aplicada corretamente ✅")))</f>
        <v/>
      </c>
      <c r="Q4105" s="5" t="str">
        <f>IF(E4105="","",IFERROR(VLOOKUP(E4105,REGRAS_CST!$A$2:$D$200,4,FALSE),""))</f>
        <v/>
      </c>
      <c r="R4105" s="8"/>
      <c r="S4105" s="7">
        <f>IF($H4105="","",$H4105*(1-$U4105))</f>
        <v>8.9999999999999993E-3</v>
      </c>
      <c r="T4105" s="7">
        <f>IF($I4105="","",$I4105*(1-$U4105))</f>
        <v>1E-3</v>
      </c>
      <c r="U4105" s="7">
        <f>IFERROR(INDEX(BASE_CCLASSTRIB!$E:$E, MATCH(TEXT($D4105,"000000"), BASE_CCLASSTRIB!$A:$A, 0))/100, 0)</f>
        <v>0</v>
      </c>
      <c r="V4105" s="21">
        <f>IFERROR(INDEX(BASE_CCLASSTRIB!$F:$F, MATCH(TEXT($D4105,"000000"), BASE_CCLASSTRIB!$A:$A, 0))/100, 0)</f>
        <v>0</v>
      </c>
    </row>
    <row r="4106" spans="2:22" ht="15.75" customHeight="1" thickTop="1" thickBot="1">
      <c r="B4106" s="8"/>
      <c r="C4106" s="8"/>
      <c r="E4106" s="8" t="str">
        <f>IF(D4106="","",LEFT(D4106,3))</f>
        <v/>
      </c>
      <c r="F4106" s="5" t="str">
        <f>IF(E4106="","",IFERROR(VLOOKUP(E4106,REGRAS_CST!$A$2:$B$200,2,FALSE),""))</f>
        <v/>
      </c>
      <c r="H4106" s="7">
        <v>8.9999999999999993E-3</v>
      </c>
      <c r="I4106" s="7">
        <v>1E-3</v>
      </c>
      <c r="K4106" s="5" t="str">
        <f>IF(E4106="","",IFERROR(VLOOKUP(E4106,REGRAS_CST!$A$2:$C$200,3,FALSE),""))</f>
        <v/>
      </c>
      <c r="L4106" s="10" t="str">
        <f>IF($G4106="", "", $G4106*(1-$V4106))</f>
        <v/>
      </c>
      <c r="M4106" s="30" t="str">
        <f t="shared" si="128"/>
        <v/>
      </c>
      <c r="N4106" s="30" t="str">
        <f t="shared" si="129"/>
        <v/>
      </c>
      <c r="O4106" s="5" t="str">
        <f>IF(D4106="","",
IF(AND(K4106&lt;&gt;"SIM",V4106&gt;0),"ERRO: % BC &gt; 0, mas NÃO permitida ❌",
IF(AND(K4106="SIM",V4106=0),"ATENÇÃO: BC permitida, mas % = 0 🔎",
"Base de cálculo aplicada corretamente ✅")))</f>
        <v/>
      </c>
      <c r="P4106" s="5" t="str">
        <f>IF(D4106="","",
IF(AND(Q4106&lt;&gt;"SIM",U4106&gt;0),"ERRO: % alíquota &gt; 0, mas NÃO permitida ❌",
IF(AND(Q4106="SIM",U4106=0),"ATENÇÃO: alíquota permitida, mas % = 0 🔎",
"Alíquota aplicada corretamente ✅")))</f>
        <v/>
      </c>
      <c r="Q4106" s="5" t="str">
        <f>IF(E4106="","",IFERROR(VLOOKUP(E4106,REGRAS_CST!$A$2:$D$200,4,FALSE),""))</f>
        <v/>
      </c>
      <c r="R4106" s="8"/>
      <c r="S4106" s="7">
        <f>IF($H4106="","",$H4106*(1-$U4106))</f>
        <v>8.9999999999999993E-3</v>
      </c>
      <c r="T4106" s="7">
        <f>IF($I4106="","",$I4106*(1-$U4106))</f>
        <v>1E-3</v>
      </c>
      <c r="U4106" s="7">
        <f>IFERROR(INDEX(BASE_CCLASSTRIB!$E:$E, MATCH(TEXT($D4106,"000000"), BASE_CCLASSTRIB!$A:$A, 0))/100, 0)</f>
        <v>0</v>
      </c>
      <c r="V4106" s="21">
        <f>IFERROR(INDEX(BASE_CCLASSTRIB!$F:$F, MATCH(TEXT($D4106,"000000"), BASE_CCLASSTRIB!$A:$A, 0))/100, 0)</f>
        <v>0</v>
      </c>
    </row>
    <row r="4107" spans="2:22" ht="15.75" customHeight="1" thickTop="1" thickBot="1">
      <c r="B4107" s="8"/>
      <c r="C4107" s="8"/>
      <c r="E4107" s="8" t="str">
        <f>IF(D4107="","",LEFT(D4107,3))</f>
        <v/>
      </c>
      <c r="F4107" s="5" t="str">
        <f>IF(E4107="","",IFERROR(VLOOKUP(E4107,REGRAS_CST!$A$2:$B$200,2,FALSE),""))</f>
        <v/>
      </c>
      <c r="H4107" s="7">
        <v>8.9999999999999993E-3</v>
      </c>
      <c r="I4107" s="7">
        <v>1E-3</v>
      </c>
      <c r="K4107" s="5" t="str">
        <f>IF(E4107="","",IFERROR(VLOOKUP(E4107,REGRAS_CST!$A$2:$C$200,3,FALSE),""))</f>
        <v/>
      </c>
      <c r="L4107" s="10" t="str">
        <f>IF($G4107="", "", $G4107*(1-$V4107))</f>
        <v/>
      </c>
      <c r="M4107" s="30" t="str">
        <f t="shared" si="128"/>
        <v/>
      </c>
      <c r="N4107" s="30" t="str">
        <f t="shared" si="129"/>
        <v/>
      </c>
      <c r="O4107" s="5" t="str">
        <f>IF(D4107="","",
IF(AND(K4107&lt;&gt;"SIM",V4107&gt;0),"ERRO: % BC &gt; 0, mas NÃO permitida ❌",
IF(AND(K4107="SIM",V4107=0),"ATENÇÃO: BC permitida, mas % = 0 🔎",
"Base de cálculo aplicada corretamente ✅")))</f>
        <v/>
      </c>
      <c r="P4107" s="5" t="str">
        <f>IF(D4107="","",
IF(AND(Q4107&lt;&gt;"SIM",U4107&gt;0),"ERRO: % alíquota &gt; 0, mas NÃO permitida ❌",
IF(AND(Q4107="SIM",U4107=0),"ATENÇÃO: alíquota permitida, mas % = 0 🔎",
"Alíquota aplicada corretamente ✅")))</f>
        <v/>
      </c>
      <c r="Q4107" s="5" t="str">
        <f>IF(E4107="","",IFERROR(VLOOKUP(E4107,REGRAS_CST!$A$2:$D$200,4,FALSE),""))</f>
        <v/>
      </c>
      <c r="R4107" s="8"/>
      <c r="S4107" s="7">
        <f>IF($H4107="","",$H4107*(1-$U4107))</f>
        <v>8.9999999999999993E-3</v>
      </c>
      <c r="T4107" s="7">
        <f>IF($I4107="","",$I4107*(1-$U4107))</f>
        <v>1E-3</v>
      </c>
      <c r="U4107" s="7">
        <f>IFERROR(INDEX(BASE_CCLASSTRIB!$E:$E, MATCH(TEXT($D4107,"000000"), BASE_CCLASSTRIB!$A:$A, 0))/100, 0)</f>
        <v>0</v>
      </c>
      <c r="V4107" s="21">
        <f>IFERROR(INDEX(BASE_CCLASSTRIB!$F:$F, MATCH(TEXT($D4107,"000000"), BASE_CCLASSTRIB!$A:$A, 0))/100, 0)</f>
        <v>0</v>
      </c>
    </row>
    <row r="4108" spans="2:22" ht="15.75" customHeight="1" thickTop="1" thickBot="1">
      <c r="B4108" s="8"/>
      <c r="C4108" s="8"/>
      <c r="E4108" s="8" t="str">
        <f>IF(D4108="","",LEFT(D4108,3))</f>
        <v/>
      </c>
      <c r="F4108" s="5" t="str">
        <f>IF(E4108="","",IFERROR(VLOOKUP(E4108,REGRAS_CST!$A$2:$B$200,2,FALSE),""))</f>
        <v/>
      </c>
      <c r="H4108" s="7">
        <v>8.9999999999999993E-3</v>
      </c>
      <c r="I4108" s="7">
        <v>1E-3</v>
      </c>
      <c r="K4108" s="5" t="str">
        <f>IF(E4108="","",IFERROR(VLOOKUP(E4108,REGRAS_CST!$A$2:$C$200,3,FALSE),""))</f>
        <v/>
      </c>
      <c r="L4108" s="10" t="str">
        <f>IF($G4108="", "", $G4108*(1-$V4108))</f>
        <v/>
      </c>
      <c r="M4108" s="30" t="str">
        <f t="shared" si="128"/>
        <v/>
      </c>
      <c r="N4108" s="30" t="str">
        <f t="shared" si="129"/>
        <v/>
      </c>
      <c r="O4108" s="5" t="str">
        <f>IF(D4108="","",
IF(AND(K4108&lt;&gt;"SIM",V4108&gt;0),"ERRO: % BC &gt; 0, mas NÃO permitida ❌",
IF(AND(K4108="SIM",V4108=0),"ATENÇÃO: BC permitida, mas % = 0 🔎",
"Base de cálculo aplicada corretamente ✅")))</f>
        <v/>
      </c>
      <c r="P4108" s="5" t="str">
        <f>IF(D4108="","",
IF(AND(Q4108&lt;&gt;"SIM",U4108&gt;0),"ERRO: % alíquota &gt; 0, mas NÃO permitida ❌",
IF(AND(Q4108="SIM",U4108=0),"ATENÇÃO: alíquota permitida, mas % = 0 🔎",
"Alíquota aplicada corretamente ✅")))</f>
        <v/>
      </c>
      <c r="Q4108" s="5" t="str">
        <f>IF(E4108="","",IFERROR(VLOOKUP(E4108,REGRAS_CST!$A$2:$D$200,4,FALSE),""))</f>
        <v/>
      </c>
      <c r="R4108" s="8"/>
      <c r="S4108" s="7">
        <f>IF($H4108="","",$H4108*(1-$U4108))</f>
        <v>8.9999999999999993E-3</v>
      </c>
      <c r="T4108" s="7">
        <f>IF($I4108="","",$I4108*(1-$U4108))</f>
        <v>1E-3</v>
      </c>
      <c r="U4108" s="7">
        <f>IFERROR(INDEX(BASE_CCLASSTRIB!$E:$E, MATCH(TEXT($D4108,"000000"), BASE_CCLASSTRIB!$A:$A, 0))/100, 0)</f>
        <v>0</v>
      </c>
      <c r="V4108" s="21">
        <f>IFERROR(INDEX(BASE_CCLASSTRIB!$F:$F, MATCH(TEXT($D4108,"000000"), BASE_CCLASSTRIB!$A:$A, 0))/100, 0)</f>
        <v>0</v>
      </c>
    </row>
    <row r="4109" spans="2:22" ht="15.75" customHeight="1" thickTop="1" thickBot="1">
      <c r="B4109" s="8"/>
      <c r="C4109" s="8"/>
      <c r="E4109" s="8" t="str">
        <f>IF(D4109="","",LEFT(D4109,3))</f>
        <v/>
      </c>
      <c r="F4109" s="5" t="str">
        <f>IF(E4109="","",IFERROR(VLOOKUP(E4109,REGRAS_CST!$A$2:$B$200,2,FALSE),""))</f>
        <v/>
      </c>
      <c r="H4109" s="7">
        <v>8.9999999999999993E-3</v>
      </c>
      <c r="I4109" s="7">
        <v>1E-3</v>
      </c>
      <c r="K4109" s="5" t="str">
        <f>IF(E4109="","",IFERROR(VLOOKUP(E4109,REGRAS_CST!$A$2:$C$200,3,FALSE),""))</f>
        <v/>
      </c>
      <c r="L4109" s="10" t="str">
        <f>IF($G4109="", "", $G4109*(1-$V4109))</f>
        <v/>
      </c>
      <c r="M4109" s="30" t="str">
        <f t="shared" si="128"/>
        <v/>
      </c>
      <c r="N4109" s="30" t="str">
        <f t="shared" si="129"/>
        <v/>
      </c>
      <c r="O4109" s="5" t="str">
        <f>IF(D4109="","",
IF(AND(K4109&lt;&gt;"SIM",V4109&gt;0),"ERRO: % BC &gt; 0, mas NÃO permitida ❌",
IF(AND(K4109="SIM",V4109=0),"ATENÇÃO: BC permitida, mas % = 0 🔎",
"Base de cálculo aplicada corretamente ✅")))</f>
        <v/>
      </c>
      <c r="P4109" s="5" t="str">
        <f>IF(D4109="","",
IF(AND(Q4109&lt;&gt;"SIM",U4109&gt;0),"ERRO: % alíquota &gt; 0, mas NÃO permitida ❌",
IF(AND(Q4109="SIM",U4109=0),"ATENÇÃO: alíquota permitida, mas % = 0 🔎",
"Alíquota aplicada corretamente ✅")))</f>
        <v/>
      </c>
      <c r="Q4109" s="5" t="str">
        <f>IF(E4109="","",IFERROR(VLOOKUP(E4109,REGRAS_CST!$A$2:$D$200,4,FALSE),""))</f>
        <v/>
      </c>
      <c r="R4109" s="8"/>
      <c r="S4109" s="7">
        <f>IF($H4109="","",$H4109*(1-$U4109))</f>
        <v>8.9999999999999993E-3</v>
      </c>
      <c r="T4109" s="7">
        <f>IF($I4109="","",$I4109*(1-$U4109))</f>
        <v>1E-3</v>
      </c>
      <c r="U4109" s="7">
        <f>IFERROR(INDEX(BASE_CCLASSTRIB!$E:$E, MATCH(TEXT($D4109,"000000"), BASE_CCLASSTRIB!$A:$A, 0))/100, 0)</f>
        <v>0</v>
      </c>
      <c r="V4109" s="21">
        <f>IFERROR(INDEX(BASE_CCLASSTRIB!$F:$F, MATCH(TEXT($D4109,"000000"), BASE_CCLASSTRIB!$A:$A, 0))/100, 0)</f>
        <v>0</v>
      </c>
    </row>
    <row r="4110" spans="2:22" ht="15.75" customHeight="1" thickTop="1" thickBot="1">
      <c r="B4110" s="8"/>
      <c r="C4110" s="8"/>
      <c r="E4110" s="8" t="str">
        <f>IF(D4110="","",LEFT(D4110,3))</f>
        <v/>
      </c>
      <c r="F4110" s="5" t="str">
        <f>IF(E4110="","",IFERROR(VLOOKUP(E4110,REGRAS_CST!$A$2:$B$200,2,FALSE),""))</f>
        <v/>
      </c>
      <c r="H4110" s="7">
        <v>8.9999999999999993E-3</v>
      </c>
      <c r="I4110" s="7">
        <v>1E-3</v>
      </c>
      <c r="K4110" s="5" t="str">
        <f>IF(E4110="","",IFERROR(VLOOKUP(E4110,REGRAS_CST!$A$2:$C$200,3,FALSE),""))</f>
        <v/>
      </c>
      <c r="L4110" s="10" t="str">
        <f>IF($G4110="", "", $G4110*(1-$V4110))</f>
        <v/>
      </c>
      <c r="M4110" s="30" t="str">
        <f t="shared" si="128"/>
        <v/>
      </c>
      <c r="N4110" s="30" t="str">
        <f t="shared" si="129"/>
        <v/>
      </c>
      <c r="O4110" s="5" t="str">
        <f>IF(D4110="","",
IF(AND(K4110&lt;&gt;"SIM",V4110&gt;0),"ERRO: % BC &gt; 0, mas NÃO permitida ❌",
IF(AND(K4110="SIM",V4110=0),"ATENÇÃO: BC permitida, mas % = 0 🔎",
"Base de cálculo aplicada corretamente ✅")))</f>
        <v/>
      </c>
      <c r="P4110" s="5" t="str">
        <f>IF(D4110="","",
IF(AND(Q4110&lt;&gt;"SIM",U4110&gt;0),"ERRO: % alíquota &gt; 0, mas NÃO permitida ❌",
IF(AND(Q4110="SIM",U4110=0),"ATENÇÃO: alíquota permitida, mas % = 0 🔎",
"Alíquota aplicada corretamente ✅")))</f>
        <v/>
      </c>
      <c r="Q4110" s="5" t="str">
        <f>IF(E4110="","",IFERROR(VLOOKUP(E4110,REGRAS_CST!$A$2:$D$200,4,FALSE),""))</f>
        <v/>
      </c>
      <c r="R4110" s="8"/>
      <c r="S4110" s="7">
        <f>IF($H4110="","",$H4110*(1-$U4110))</f>
        <v>8.9999999999999993E-3</v>
      </c>
      <c r="T4110" s="7">
        <f>IF($I4110="","",$I4110*(1-$U4110))</f>
        <v>1E-3</v>
      </c>
      <c r="U4110" s="7">
        <f>IFERROR(INDEX(BASE_CCLASSTRIB!$E:$E, MATCH(TEXT($D4110,"000000"), BASE_CCLASSTRIB!$A:$A, 0))/100, 0)</f>
        <v>0</v>
      </c>
      <c r="V4110" s="21">
        <f>IFERROR(INDEX(BASE_CCLASSTRIB!$F:$F, MATCH(TEXT($D4110,"000000"), BASE_CCLASSTRIB!$A:$A, 0))/100, 0)</f>
        <v>0</v>
      </c>
    </row>
    <row r="4111" spans="2:22" ht="15.75" customHeight="1" thickTop="1" thickBot="1">
      <c r="B4111" s="8"/>
      <c r="C4111" s="8"/>
      <c r="E4111" s="8" t="str">
        <f>IF(D4111="","",LEFT(D4111,3))</f>
        <v/>
      </c>
      <c r="F4111" s="5" t="str">
        <f>IF(E4111="","",IFERROR(VLOOKUP(E4111,REGRAS_CST!$A$2:$B$200,2,FALSE),""))</f>
        <v/>
      </c>
      <c r="H4111" s="7">
        <v>8.9999999999999993E-3</v>
      </c>
      <c r="I4111" s="7">
        <v>1E-3</v>
      </c>
      <c r="K4111" s="5" t="str">
        <f>IF(E4111="","",IFERROR(VLOOKUP(E4111,REGRAS_CST!$A$2:$C$200,3,FALSE),""))</f>
        <v/>
      </c>
      <c r="L4111" s="10" t="str">
        <f>IF($G4111="", "", $G4111*(1-$V4111))</f>
        <v/>
      </c>
      <c r="M4111" s="30" t="str">
        <f t="shared" si="128"/>
        <v/>
      </c>
      <c r="N4111" s="30" t="str">
        <f t="shared" si="129"/>
        <v/>
      </c>
      <c r="O4111" s="5" t="str">
        <f>IF(D4111="","",
IF(AND(K4111&lt;&gt;"SIM",V4111&gt;0),"ERRO: % BC &gt; 0, mas NÃO permitida ❌",
IF(AND(K4111="SIM",V4111=0),"ATENÇÃO: BC permitida, mas % = 0 🔎",
"Base de cálculo aplicada corretamente ✅")))</f>
        <v/>
      </c>
      <c r="P4111" s="5" t="str">
        <f>IF(D4111="","",
IF(AND(Q4111&lt;&gt;"SIM",U4111&gt;0),"ERRO: % alíquota &gt; 0, mas NÃO permitida ❌",
IF(AND(Q4111="SIM",U4111=0),"ATENÇÃO: alíquota permitida, mas % = 0 🔎",
"Alíquota aplicada corretamente ✅")))</f>
        <v/>
      </c>
      <c r="Q4111" s="5" t="str">
        <f>IF(E4111="","",IFERROR(VLOOKUP(E4111,REGRAS_CST!$A$2:$D$200,4,FALSE),""))</f>
        <v/>
      </c>
      <c r="R4111" s="8"/>
      <c r="S4111" s="7">
        <f>IF($H4111="","",$H4111*(1-$U4111))</f>
        <v>8.9999999999999993E-3</v>
      </c>
      <c r="T4111" s="7">
        <f>IF($I4111="","",$I4111*(1-$U4111))</f>
        <v>1E-3</v>
      </c>
      <c r="U4111" s="7">
        <f>IFERROR(INDEX(BASE_CCLASSTRIB!$E:$E, MATCH(TEXT($D4111,"000000"), BASE_CCLASSTRIB!$A:$A, 0))/100, 0)</f>
        <v>0</v>
      </c>
      <c r="V4111" s="21">
        <f>IFERROR(INDEX(BASE_CCLASSTRIB!$F:$F, MATCH(TEXT($D4111,"000000"), BASE_CCLASSTRIB!$A:$A, 0))/100, 0)</f>
        <v>0</v>
      </c>
    </row>
    <row r="4112" spans="2:22" ht="15.75" customHeight="1" thickTop="1" thickBot="1">
      <c r="B4112" s="8"/>
      <c r="C4112" s="8"/>
      <c r="E4112" s="8" t="str">
        <f>IF(D4112="","",LEFT(D4112,3))</f>
        <v/>
      </c>
      <c r="F4112" s="5" t="str">
        <f>IF(E4112="","",IFERROR(VLOOKUP(E4112,REGRAS_CST!$A$2:$B$200,2,FALSE),""))</f>
        <v/>
      </c>
      <c r="H4112" s="7">
        <v>8.9999999999999993E-3</v>
      </c>
      <c r="I4112" s="7">
        <v>1E-3</v>
      </c>
      <c r="K4112" s="5" t="str">
        <f>IF(E4112="","",IFERROR(VLOOKUP(E4112,REGRAS_CST!$A$2:$C$200,3,FALSE),""))</f>
        <v/>
      </c>
      <c r="L4112" s="10" t="str">
        <f>IF($G4112="", "", $G4112*(1-$V4112))</f>
        <v/>
      </c>
      <c r="M4112" s="30" t="str">
        <f t="shared" si="128"/>
        <v/>
      </c>
      <c r="N4112" s="30" t="str">
        <f t="shared" si="129"/>
        <v/>
      </c>
      <c r="O4112" s="5" t="str">
        <f>IF(D4112="","",
IF(AND(K4112&lt;&gt;"SIM",V4112&gt;0),"ERRO: % BC &gt; 0, mas NÃO permitida ❌",
IF(AND(K4112="SIM",V4112=0),"ATENÇÃO: BC permitida, mas % = 0 🔎",
"Base de cálculo aplicada corretamente ✅")))</f>
        <v/>
      </c>
      <c r="P4112" s="5" t="str">
        <f>IF(D4112="","",
IF(AND(Q4112&lt;&gt;"SIM",U4112&gt;0),"ERRO: % alíquota &gt; 0, mas NÃO permitida ❌",
IF(AND(Q4112="SIM",U4112=0),"ATENÇÃO: alíquota permitida, mas % = 0 🔎",
"Alíquota aplicada corretamente ✅")))</f>
        <v/>
      </c>
      <c r="Q4112" s="5" t="str">
        <f>IF(E4112="","",IFERROR(VLOOKUP(E4112,REGRAS_CST!$A$2:$D$200,4,FALSE),""))</f>
        <v/>
      </c>
      <c r="R4112" s="8"/>
      <c r="S4112" s="7">
        <f>IF($H4112="","",$H4112*(1-$U4112))</f>
        <v>8.9999999999999993E-3</v>
      </c>
      <c r="T4112" s="7">
        <f>IF($I4112="","",$I4112*(1-$U4112))</f>
        <v>1E-3</v>
      </c>
      <c r="U4112" s="7">
        <f>IFERROR(INDEX(BASE_CCLASSTRIB!$E:$E, MATCH(TEXT($D4112,"000000"), BASE_CCLASSTRIB!$A:$A, 0))/100, 0)</f>
        <v>0</v>
      </c>
      <c r="V4112" s="21">
        <f>IFERROR(INDEX(BASE_CCLASSTRIB!$F:$F, MATCH(TEXT($D4112,"000000"), BASE_CCLASSTRIB!$A:$A, 0))/100, 0)</f>
        <v>0</v>
      </c>
    </row>
    <row r="4113" spans="2:22" ht="15.75" customHeight="1" thickTop="1" thickBot="1">
      <c r="B4113" s="8"/>
      <c r="C4113" s="8"/>
      <c r="E4113" s="8" t="str">
        <f>IF(D4113="","",LEFT(D4113,3))</f>
        <v/>
      </c>
      <c r="F4113" s="5" t="str">
        <f>IF(E4113="","",IFERROR(VLOOKUP(E4113,REGRAS_CST!$A$2:$B$200,2,FALSE),""))</f>
        <v/>
      </c>
      <c r="H4113" s="7">
        <v>8.9999999999999993E-3</v>
      </c>
      <c r="I4113" s="7">
        <v>1E-3</v>
      </c>
      <c r="K4113" s="5" t="str">
        <f>IF(E4113="","",IFERROR(VLOOKUP(E4113,REGRAS_CST!$A$2:$C$200,3,FALSE),""))</f>
        <v/>
      </c>
      <c r="L4113" s="10" t="str">
        <f>IF($G4113="", "", $G4113*(1-$V4113))</f>
        <v/>
      </c>
      <c r="M4113" s="30" t="str">
        <f t="shared" si="128"/>
        <v/>
      </c>
      <c r="N4113" s="30" t="str">
        <f t="shared" si="129"/>
        <v/>
      </c>
      <c r="O4113" s="5" t="str">
        <f>IF(D4113="","",
IF(AND(K4113&lt;&gt;"SIM",V4113&gt;0),"ERRO: % BC &gt; 0, mas NÃO permitida ❌",
IF(AND(K4113="SIM",V4113=0),"ATENÇÃO: BC permitida, mas % = 0 🔎",
"Base de cálculo aplicada corretamente ✅")))</f>
        <v/>
      </c>
      <c r="P4113" s="5" t="str">
        <f>IF(D4113="","",
IF(AND(Q4113&lt;&gt;"SIM",U4113&gt;0),"ERRO: % alíquota &gt; 0, mas NÃO permitida ❌",
IF(AND(Q4113="SIM",U4113=0),"ATENÇÃO: alíquota permitida, mas % = 0 🔎",
"Alíquota aplicada corretamente ✅")))</f>
        <v/>
      </c>
      <c r="Q4113" s="5" t="str">
        <f>IF(E4113="","",IFERROR(VLOOKUP(E4113,REGRAS_CST!$A$2:$D$200,4,FALSE),""))</f>
        <v/>
      </c>
      <c r="R4113" s="8"/>
      <c r="S4113" s="7">
        <f>IF($H4113="","",$H4113*(1-$U4113))</f>
        <v>8.9999999999999993E-3</v>
      </c>
      <c r="T4113" s="7">
        <f>IF($I4113="","",$I4113*(1-$U4113))</f>
        <v>1E-3</v>
      </c>
      <c r="U4113" s="7">
        <f>IFERROR(INDEX(BASE_CCLASSTRIB!$E:$E, MATCH(TEXT($D4113,"000000"), BASE_CCLASSTRIB!$A:$A, 0))/100, 0)</f>
        <v>0</v>
      </c>
      <c r="V4113" s="21">
        <f>IFERROR(INDEX(BASE_CCLASSTRIB!$F:$F, MATCH(TEXT($D4113,"000000"), BASE_CCLASSTRIB!$A:$A, 0))/100, 0)</f>
        <v>0</v>
      </c>
    </row>
    <row r="4114" spans="2:22" ht="15.75" customHeight="1" thickTop="1" thickBot="1">
      <c r="B4114" s="8"/>
      <c r="C4114" s="8"/>
      <c r="E4114" s="8" t="str">
        <f>IF(D4114="","",LEFT(D4114,3))</f>
        <v/>
      </c>
      <c r="F4114" s="5" t="str">
        <f>IF(E4114="","",IFERROR(VLOOKUP(E4114,REGRAS_CST!$A$2:$B$200,2,FALSE),""))</f>
        <v/>
      </c>
      <c r="H4114" s="7">
        <v>8.9999999999999993E-3</v>
      </c>
      <c r="I4114" s="7">
        <v>1E-3</v>
      </c>
      <c r="K4114" s="5" t="str">
        <f>IF(E4114="","",IFERROR(VLOOKUP(E4114,REGRAS_CST!$A$2:$C$200,3,FALSE),""))</f>
        <v/>
      </c>
      <c r="L4114" s="10" t="str">
        <f>IF($G4114="", "", $G4114*(1-$V4114))</f>
        <v/>
      </c>
      <c r="M4114" s="30" t="str">
        <f t="shared" si="128"/>
        <v/>
      </c>
      <c r="N4114" s="30" t="str">
        <f t="shared" si="129"/>
        <v/>
      </c>
      <c r="O4114" s="5" t="str">
        <f>IF(D4114="","",
IF(AND(K4114&lt;&gt;"SIM",V4114&gt;0),"ERRO: % BC &gt; 0, mas NÃO permitida ❌",
IF(AND(K4114="SIM",V4114=0),"ATENÇÃO: BC permitida, mas % = 0 🔎",
"Base de cálculo aplicada corretamente ✅")))</f>
        <v/>
      </c>
      <c r="P4114" s="5" t="str">
        <f>IF(D4114="","",
IF(AND(Q4114&lt;&gt;"SIM",U4114&gt;0),"ERRO: % alíquota &gt; 0, mas NÃO permitida ❌",
IF(AND(Q4114="SIM",U4114=0),"ATENÇÃO: alíquota permitida, mas % = 0 🔎",
"Alíquota aplicada corretamente ✅")))</f>
        <v/>
      </c>
      <c r="Q4114" s="5" t="str">
        <f>IF(E4114="","",IFERROR(VLOOKUP(E4114,REGRAS_CST!$A$2:$D$200,4,FALSE),""))</f>
        <v/>
      </c>
      <c r="R4114" s="8"/>
      <c r="S4114" s="7">
        <f>IF($H4114="","",$H4114*(1-$U4114))</f>
        <v>8.9999999999999993E-3</v>
      </c>
      <c r="T4114" s="7">
        <f>IF($I4114="","",$I4114*(1-$U4114))</f>
        <v>1E-3</v>
      </c>
      <c r="U4114" s="7">
        <f>IFERROR(INDEX(BASE_CCLASSTRIB!$E:$E, MATCH(TEXT($D4114,"000000"), BASE_CCLASSTRIB!$A:$A, 0))/100, 0)</f>
        <v>0</v>
      </c>
      <c r="V4114" s="21">
        <f>IFERROR(INDEX(BASE_CCLASSTRIB!$F:$F, MATCH(TEXT($D4114,"000000"), BASE_CCLASSTRIB!$A:$A, 0))/100, 0)</f>
        <v>0</v>
      </c>
    </row>
    <row r="4115" spans="2:22" ht="15.75" customHeight="1" thickTop="1" thickBot="1">
      <c r="B4115" s="8"/>
      <c r="C4115" s="8"/>
      <c r="E4115" s="8" t="str">
        <f>IF(D4115="","",LEFT(D4115,3))</f>
        <v/>
      </c>
      <c r="F4115" s="5" t="str">
        <f>IF(E4115="","",IFERROR(VLOOKUP(E4115,REGRAS_CST!$A$2:$B$200,2,FALSE),""))</f>
        <v/>
      </c>
      <c r="H4115" s="7">
        <v>8.9999999999999993E-3</v>
      </c>
      <c r="I4115" s="7">
        <v>1E-3</v>
      </c>
      <c r="K4115" s="5" t="str">
        <f>IF(E4115="","",IFERROR(VLOOKUP(E4115,REGRAS_CST!$A$2:$C$200,3,FALSE),""))</f>
        <v/>
      </c>
      <c r="L4115" s="10" t="str">
        <f>IF($G4115="", "", $G4115*(1-$V4115))</f>
        <v/>
      </c>
      <c r="M4115" s="30" t="str">
        <f t="shared" si="128"/>
        <v/>
      </c>
      <c r="N4115" s="30" t="str">
        <f t="shared" si="129"/>
        <v/>
      </c>
      <c r="O4115" s="5" t="str">
        <f>IF(D4115="","",
IF(AND(K4115&lt;&gt;"SIM",V4115&gt;0),"ERRO: % BC &gt; 0, mas NÃO permitida ❌",
IF(AND(K4115="SIM",V4115=0),"ATENÇÃO: BC permitida, mas % = 0 🔎",
"Base de cálculo aplicada corretamente ✅")))</f>
        <v/>
      </c>
      <c r="P4115" s="5" t="str">
        <f>IF(D4115="","",
IF(AND(Q4115&lt;&gt;"SIM",U4115&gt;0),"ERRO: % alíquota &gt; 0, mas NÃO permitida ❌",
IF(AND(Q4115="SIM",U4115=0),"ATENÇÃO: alíquota permitida, mas % = 0 🔎",
"Alíquota aplicada corretamente ✅")))</f>
        <v/>
      </c>
      <c r="Q4115" s="5" t="str">
        <f>IF(E4115="","",IFERROR(VLOOKUP(E4115,REGRAS_CST!$A$2:$D$200,4,FALSE),""))</f>
        <v/>
      </c>
      <c r="R4115" s="8"/>
      <c r="S4115" s="7">
        <f>IF($H4115="","",$H4115*(1-$U4115))</f>
        <v>8.9999999999999993E-3</v>
      </c>
      <c r="T4115" s="7">
        <f>IF($I4115="","",$I4115*(1-$U4115))</f>
        <v>1E-3</v>
      </c>
      <c r="U4115" s="7">
        <f>IFERROR(INDEX(BASE_CCLASSTRIB!$E:$E, MATCH(TEXT($D4115,"000000"), BASE_CCLASSTRIB!$A:$A, 0))/100, 0)</f>
        <v>0</v>
      </c>
      <c r="V4115" s="21">
        <f>IFERROR(INDEX(BASE_CCLASSTRIB!$F:$F, MATCH(TEXT($D4115,"000000"), BASE_CCLASSTRIB!$A:$A, 0))/100, 0)</f>
        <v>0</v>
      </c>
    </row>
    <row r="4116" spans="2:22" ht="15.75" customHeight="1" thickTop="1" thickBot="1">
      <c r="B4116" s="8"/>
      <c r="C4116" s="8"/>
      <c r="E4116" s="8" t="str">
        <f>IF(D4116="","",LEFT(D4116,3))</f>
        <v/>
      </c>
      <c r="F4116" s="5" t="str">
        <f>IF(E4116="","",IFERROR(VLOOKUP(E4116,REGRAS_CST!$A$2:$B$200,2,FALSE),""))</f>
        <v/>
      </c>
      <c r="H4116" s="7">
        <v>8.9999999999999993E-3</v>
      </c>
      <c r="I4116" s="7">
        <v>1E-3</v>
      </c>
      <c r="K4116" s="5" t="str">
        <f>IF(E4116="","",IFERROR(VLOOKUP(E4116,REGRAS_CST!$A$2:$C$200,3,FALSE),""))</f>
        <v/>
      </c>
      <c r="L4116" s="10" t="str">
        <f>IF($G4116="", "", $G4116*(1-$V4116))</f>
        <v/>
      </c>
      <c r="M4116" s="30" t="str">
        <f t="shared" si="128"/>
        <v/>
      </c>
      <c r="N4116" s="30" t="str">
        <f t="shared" si="129"/>
        <v/>
      </c>
      <c r="O4116" s="5" t="str">
        <f>IF(D4116="","",
IF(AND(K4116&lt;&gt;"SIM",V4116&gt;0),"ERRO: % BC &gt; 0, mas NÃO permitida ❌",
IF(AND(K4116="SIM",V4116=0),"ATENÇÃO: BC permitida, mas % = 0 🔎",
"Base de cálculo aplicada corretamente ✅")))</f>
        <v/>
      </c>
      <c r="P4116" s="5" t="str">
        <f>IF(D4116="","",
IF(AND(Q4116&lt;&gt;"SIM",U4116&gt;0),"ERRO: % alíquota &gt; 0, mas NÃO permitida ❌",
IF(AND(Q4116="SIM",U4116=0),"ATENÇÃO: alíquota permitida, mas % = 0 🔎",
"Alíquota aplicada corretamente ✅")))</f>
        <v/>
      </c>
      <c r="Q4116" s="5" t="str">
        <f>IF(E4116="","",IFERROR(VLOOKUP(E4116,REGRAS_CST!$A$2:$D$200,4,FALSE),""))</f>
        <v/>
      </c>
      <c r="R4116" s="8"/>
      <c r="S4116" s="7">
        <f>IF($H4116="","",$H4116*(1-$U4116))</f>
        <v>8.9999999999999993E-3</v>
      </c>
      <c r="T4116" s="7">
        <f>IF($I4116="","",$I4116*(1-$U4116))</f>
        <v>1E-3</v>
      </c>
      <c r="U4116" s="7">
        <f>IFERROR(INDEX(BASE_CCLASSTRIB!$E:$E, MATCH(TEXT($D4116,"000000"), BASE_CCLASSTRIB!$A:$A, 0))/100, 0)</f>
        <v>0</v>
      </c>
      <c r="V4116" s="21">
        <f>IFERROR(INDEX(BASE_CCLASSTRIB!$F:$F, MATCH(TEXT($D4116,"000000"), BASE_CCLASSTRIB!$A:$A, 0))/100, 0)</f>
        <v>0</v>
      </c>
    </row>
    <row r="4117" spans="2:22" ht="15.75" customHeight="1" thickTop="1" thickBot="1">
      <c r="B4117" s="8"/>
      <c r="C4117" s="8"/>
      <c r="E4117" s="8" t="str">
        <f>IF(D4117="","",LEFT(D4117,3))</f>
        <v/>
      </c>
      <c r="F4117" s="5" t="str">
        <f>IF(E4117="","",IFERROR(VLOOKUP(E4117,REGRAS_CST!$A$2:$B$200,2,FALSE),""))</f>
        <v/>
      </c>
      <c r="H4117" s="7">
        <v>8.9999999999999993E-3</v>
      </c>
      <c r="I4117" s="7">
        <v>1E-3</v>
      </c>
      <c r="K4117" s="5" t="str">
        <f>IF(E4117="","",IFERROR(VLOOKUP(E4117,REGRAS_CST!$A$2:$C$200,3,FALSE),""))</f>
        <v/>
      </c>
      <c r="L4117" s="10" t="str">
        <f>IF($G4117="", "", $G4117*(1-$V4117))</f>
        <v/>
      </c>
      <c r="M4117" s="30" t="str">
        <f t="shared" si="128"/>
        <v/>
      </c>
      <c r="N4117" s="30" t="str">
        <f t="shared" si="129"/>
        <v/>
      </c>
      <c r="O4117" s="5" t="str">
        <f>IF(D4117="","",
IF(AND(K4117&lt;&gt;"SIM",V4117&gt;0),"ERRO: % BC &gt; 0, mas NÃO permitida ❌",
IF(AND(K4117="SIM",V4117=0),"ATENÇÃO: BC permitida, mas % = 0 🔎",
"Base de cálculo aplicada corretamente ✅")))</f>
        <v/>
      </c>
      <c r="P4117" s="5" t="str">
        <f>IF(D4117="","",
IF(AND(Q4117&lt;&gt;"SIM",U4117&gt;0),"ERRO: % alíquota &gt; 0, mas NÃO permitida ❌",
IF(AND(Q4117="SIM",U4117=0),"ATENÇÃO: alíquota permitida, mas % = 0 🔎",
"Alíquota aplicada corretamente ✅")))</f>
        <v/>
      </c>
      <c r="Q4117" s="5" t="str">
        <f>IF(E4117="","",IFERROR(VLOOKUP(E4117,REGRAS_CST!$A$2:$D$200,4,FALSE),""))</f>
        <v/>
      </c>
      <c r="R4117" s="8"/>
      <c r="S4117" s="7">
        <f>IF($H4117="","",$H4117*(1-$U4117))</f>
        <v>8.9999999999999993E-3</v>
      </c>
      <c r="T4117" s="7">
        <f>IF($I4117="","",$I4117*(1-$U4117))</f>
        <v>1E-3</v>
      </c>
      <c r="U4117" s="7">
        <f>IFERROR(INDEX(BASE_CCLASSTRIB!$E:$E, MATCH(TEXT($D4117,"000000"), BASE_CCLASSTRIB!$A:$A, 0))/100, 0)</f>
        <v>0</v>
      </c>
      <c r="V4117" s="21">
        <f>IFERROR(INDEX(BASE_CCLASSTRIB!$F:$F, MATCH(TEXT($D4117,"000000"), BASE_CCLASSTRIB!$A:$A, 0))/100, 0)</f>
        <v>0</v>
      </c>
    </row>
    <row r="4118" spans="2:22" ht="15.75" customHeight="1" thickTop="1" thickBot="1">
      <c r="B4118" s="8"/>
      <c r="C4118" s="8"/>
      <c r="E4118" s="8" t="str">
        <f>IF(D4118="","",LEFT(D4118,3))</f>
        <v/>
      </c>
      <c r="F4118" s="5" t="str">
        <f>IF(E4118="","",IFERROR(VLOOKUP(E4118,REGRAS_CST!$A$2:$B$200,2,FALSE),""))</f>
        <v/>
      </c>
      <c r="H4118" s="7">
        <v>8.9999999999999993E-3</v>
      </c>
      <c r="I4118" s="7">
        <v>1E-3</v>
      </c>
      <c r="K4118" s="5" t="str">
        <f>IF(E4118="","",IFERROR(VLOOKUP(E4118,REGRAS_CST!$A$2:$C$200,3,FALSE),""))</f>
        <v/>
      </c>
      <c r="L4118" s="10" t="str">
        <f>IF($G4118="", "", $G4118*(1-$V4118))</f>
        <v/>
      </c>
      <c r="M4118" s="30" t="str">
        <f t="shared" si="128"/>
        <v/>
      </c>
      <c r="N4118" s="30" t="str">
        <f t="shared" si="129"/>
        <v/>
      </c>
      <c r="O4118" s="5" t="str">
        <f>IF(D4118="","",
IF(AND(K4118&lt;&gt;"SIM",V4118&gt;0),"ERRO: % BC &gt; 0, mas NÃO permitida ❌",
IF(AND(K4118="SIM",V4118=0),"ATENÇÃO: BC permitida, mas % = 0 🔎",
"Base de cálculo aplicada corretamente ✅")))</f>
        <v/>
      </c>
      <c r="P4118" s="5" t="str">
        <f>IF(D4118="","",
IF(AND(Q4118&lt;&gt;"SIM",U4118&gt;0),"ERRO: % alíquota &gt; 0, mas NÃO permitida ❌",
IF(AND(Q4118="SIM",U4118=0),"ATENÇÃO: alíquota permitida, mas % = 0 🔎",
"Alíquota aplicada corretamente ✅")))</f>
        <v/>
      </c>
      <c r="Q4118" s="5" t="str">
        <f>IF(E4118="","",IFERROR(VLOOKUP(E4118,REGRAS_CST!$A$2:$D$200,4,FALSE),""))</f>
        <v/>
      </c>
      <c r="R4118" s="8"/>
      <c r="S4118" s="7">
        <f>IF($H4118="","",$H4118*(1-$U4118))</f>
        <v>8.9999999999999993E-3</v>
      </c>
      <c r="T4118" s="7">
        <f>IF($I4118="","",$I4118*(1-$U4118))</f>
        <v>1E-3</v>
      </c>
      <c r="U4118" s="7">
        <f>IFERROR(INDEX(BASE_CCLASSTRIB!$E:$E, MATCH(TEXT($D4118,"000000"), BASE_CCLASSTRIB!$A:$A, 0))/100, 0)</f>
        <v>0</v>
      </c>
      <c r="V4118" s="21">
        <f>IFERROR(INDEX(BASE_CCLASSTRIB!$F:$F, MATCH(TEXT($D4118,"000000"), BASE_CCLASSTRIB!$A:$A, 0))/100, 0)</f>
        <v>0</v>
      </c>
    </row>
    <row r="4119" spans="2:22" ht="15.75" customHeight="1" thickTop="1" thickBot="1">
      <c r="B4119" s="8"/>
      <c r="C4119" s="8"/>
      <c r="E4119" s="8" t="str">
        <f>IF(D4119="","",LEFT(D4119,3))</f>
        <v/>
      </c>
      <c r="F4119" s="5" t="str">
        <f>IF(E4119="","",IFERROR(VLOOKUP(E4119,REGRAS_CST!$A$2:$B$200,2,FALSE),""))</f>
        <v/>
      </c>
      <c r="H4119" s="7">
        <v>8.9999999999999993E-3</v>
      </c>
      <c r="I4119" s="7">
        <v>1E-3</v>
      </c>
      <c r="K4119" s="5" t="str">
        <f>IF(E4119="","",IFERROR(VLOOKUP(E4119,REGRAS_CST!$A$2:$C$200,3,FALSE),""))</f>
        <v/>
      </c>
      <c r="L4119" s="10" t="str">
        <f>IF($G4119="", "", $G4119*(1-$V4119))</f>
        <v/>
      </c>
      <c r="M4119" s="30" t="str">
        <f t="shared" si="128"/>
        <v/>
      </c>
      <c r="N4119" s="30" t="str">
        <f t="shared" si="129"/>
        <v/>
      </c>
      <c r="O4119" s="5" t="str">
        <f>IF(D4119="","",
IF(AND(K4119&lt;&gt;"SIM",V4119&gt;0),"ERRO: % BC &gt; 0, mas NÃO permitida ❌",
IF(AND(K4119="SIM",V4119=0),"ATENÇÃO: BC permitida, mas % = 0 🔎",
"Base de cálculo aplicada corretamente ✅")))</f>
        <v/>
      </c>
      <c r="P4119" s="5" t="str">
        <f>IF(D4119="","",
IF(AND(Q4119&lt;&gt;"SIM",U4119&gt;0),"ERRO: % alíquota &gt; 0, mas NÃO permitida ❌",
IF(AND(Q4119="SIM",U4119=0),"ATENÇÃO: alíquota permitida, mas % = 0 🔎",
"Alíquota aplicada corretamente ✅")))</f>
        <v/>
      </c>
      <c r="Q4119" s="5" t="str">
        <f>IF(E4119="","",IFERROR(VLOOKUP(E4119,REGRAS_CST!$A$2:$D$200,4,FALSE),""))</f>
        <v/>
      </c>
      <c r="R4119" s="8"/>
      <c r="S4119" s="7">
        <f>IF($H4119="","",$H4119*(1-$U4119))</f>
        <v>8.9999999999999993E-3</v>
      </c>
      <c r="T4119" s="7">
        <f>IF($I4119="","",$I4119*(1-$U4119))</f>
        <v>1E-3</v>
      </c>
      <c r="U4119" s="7">
        <f>IFERROR(INDEX(BASE_CCLASSTRIB!$E:$E, MATCH(TEXT($D4119,"000000"), BASE_CCLASSTRIB!$A:$A, 0))/100, 0)</f>
        <v>0</v>
      </c>
      <c r="V4119" s="21">
        <f>IFERROR(INDEX(BASE_CCLASSTRIB!$F:$F, MATCH(TEXT($D4119,"000000"), BASE_CCLASSTRIB!$A:$A, 0))/100, 0)</f>
        <v>0</v>
      </c>
    </row>
    <row r="4120" spans="2:22" ht="15.75" customHeight="1" thickTop="1" thickBot="1">
      <c r="B4120" s="8"/>
      <c r="C4120" s="8"/>
      <c r="E4120" s="8" t="str">
        <f>IF(D4120="","",LEFT(D4120,3))</f>
        <v/>
      </c>
      <c r="F4120" s="5" t="str">
        <f>IF(E4120="","",IFERROR(VLOOKUP(E4120,REGRAS_CST!$A$2:$B$200,2,FALSE),""))</f>
        <v/>
      </c>
      <c r="H4120" s="7">
        <v>8.9999999999999993E-3</v>
      </c>
      <c r="I4120" s="7">
        <v>1E-3</v>
      </c>
      <c r="K4120" s="5" t="str">
        <f>IF(E4120="","",IFERROR(VLOOKUP(E4120,REGRAS_CST!$A$2:$C$200,3,FALSE),""))</f>
        <v/>
      </c>
      <c r="L4120" s="10" t="str">
        <f>IF($G4120="", "", $G4120*(1-$V4120))</f>
        <v/>
      </c>
      <c r="M4120" s="30" t="str">
        <f t="shared" si="128"/>
        <v/>
      </c>
      <c r="N4120" s="30" t="str">
        <f t="shared" si="129"/>
        <v/>
      </c>
      <c r="O4120" s="5" t="str">
        <f>IF(D4120="","",
IF(AND(K4120&lt;&gt;"SIM",V4120&gt;0),"ERRO: % BC &gt; 0, mas NÃO permitida ❌",
IF(AND(K4120="SIM",V4120=0),"ATENÇÃO: BC permitida, mas % = 0 🔎",
"Base de cálculo aplicada corretamente ✅")))</f>
        <v/>
      </c>
      <c r="P4120" s="5" t="str">
        <f>IF(D4120="","",
IF(AND(Q4120&lt;&gt;"SIM",U4120&gt;0),"ERRO: % alíquota &gt; 0, mas NÃO permitida ❌",
IF(AND(Q4120="SIM",U4120=0),"ATENÇÃO: alíquota permitida, mas % = 0 🔎",
"Alíquota aplicada corretamente ✅")))</f>
        <v/>
      </c>
      <c r="Q4120" s="5" t="str">
        <f>IF(E4120="","",IFERROR(VLOOKUP(E4120,REGRAS_CST!$A$2:$D$200,4,FALSE),""))</f>
        <v/>
      </c>
      <c r="R4120" s="8"/>
      <c r="S4120" s="7">
        <f>IF($H4120="","",$H4120*(1-$U4120))</f>
        <v>8.9999999999999993E-3</v>
      </c>
      <c r="T4120" s="7">
        <f>IF($I4120="","",$I4120*(1-$U4120))</f>
        <v>1E-3</v>
      </c>
      <c r="U4120" s="7">
        <f>IFERROR(INDEX(BASE_CCLASSTRIB!$E:$E, MATCH(TEXT($D4120,"000000"), BASE_CCLASSTRIB!$A:$A, 0))/100, 0)</f>
        <v>0</v>
      </c>
      <c r="V4120" s="21">
        <f>IFERROR(INDEX(BASE_CCLASSTRIB!$F:$F, MATCH(TEXT($D4120,"000000"), BASE_CCLASSTRIB!$A:$A, 0))/100, 0)</f>
        <v>0</v>
      </c>
    </row>
    <row r="4121" spans="2:22" ht="15.75" customHeight="1" thickTop="1" thickBot="1">
      <c r="B4121" s="8"/>
      <c r="C4121" s="8"/>
      <c r="E4121" s="8" t="str">
        <f>IF(D4121="","",LEFT(D4121,3))</f>
        <v/>
      </c>
      <c r="F4121" s="5" t="str">
        <f>IF(E4121="","",IFERROR(VLOOKUP(E4121,REGRAS_CST!$A$2:$B$200,2,FALSE),""))</f>
        <v/>
      </c>
      <c r="H4121" s="7">
        <v>8.9999999999999993E-3</v>
      </c>
      <c r="I4121" s="7">
        <v>1E-3</v>
      </c>
      <c r="K4121" s="5" t="str">
        <f>IF(E4121="","",IFERROR(VLOOKUP(E4121,REGRAS_CST!$A$2:$C$200,3,FALSE),""))</f>
        <v/>
      </c>
      <c r="L4121" s="10" t="str">
        <f>IF($G4121="", "", $G4121*(1-$V4121))</f>
        <v/>
      </c>
      <c r="M4121" s="30" t="str">
        <f t="shared" si="128"/>
        <v/>
      </c>
      <c r="N4121" s="30" t="str">
        <f t="shared" si="129"/>
        <v/>
      </c>
      <c r="O4121" s="5" t="str">
        <f>IF(D4121="","",
IF(AND(K4121&lt;&gt;"SIM",V4121&gt;0),"ERRO: % BC &gt; 0, mas NÃO permitida ❌",
IF(AND(K4121="SIM",V4121=0),"ATENÇÃO: BC permitida, mas % = 0 🔎",
"Base de cálculo aplicada corretamente ✅")))</f>
        <v/>
      </c>
      <c r="P4121" s="5" t="str">
        <f>IF(D4121="","",
IF(AND(Q4121&lt;&gt;"SIM",U4121&gt;0),"ERRO: % alíquota &gt; 0, mas NÃO permitida ❌",
IF(AND(Q4121="SIM",U4121=0),"ATENÇÃO: alíquota permitida, mas % = 0 🔎",
"Alíquota aplicada corretamente ✅")))</f>
        <v/>
      </c>
      <c r="Q4121" s="5" t="str">
        <f>IF(E4121="","",IFERROR(VLOOKUP(E4121,REGRAS_CST!$A$2:$D$200,4,FALSE),""))</f>
        <v/>
      </c>
      <c r="R4121" s="8"/>
      <c r="S4121" s="7">
        <f>IF($H4121="","",$H4121*(1-$U4121))</f>
        <v>8.9999999999999993E-3</v>
      </c>
      <c r="T4121" s="7">
        <f>IF($I4121="","",$I4121*(1-$U4121))</f>
        <v>1E-3</v>
      </c>
      <c r="U4121" s="7">
        <f>IFERROR(INDEX(BASE_CCLASSTRIB!$E:$E, MATCH(TEXT($D4121,"000000"), BASE_CCLASSTRIB!$A:$A, 0))/100, 0)</f>
        <v>0</v>
      </c>
      <c r="V4121" s="21">
        <f>IFERROR(INDEX(BASE_CCLASSTRIB!$F:$F, MATCH(TEXT($D4121,"000000"), BASE_CCLASSTRIB!$A:$A, 0))/100, 0)</f>
        <v>0</v>
      </c>
    </row>
    <row r="4122" spans="2:22" ht="15.75" customHeight="1" thickTop="1" thickBot="1">
      <c r="B4122" s="8"/>
      <c r="C4122" s="8"/>
      <c r="E4122" s="8" t="str">
        <f>IF(D4122="","",LEFT(D4122,3))</f>
        <v/>
      </c>
      <c r="F4122" s="5" t="str">
        <f>IF(E4122="","",IFERROR(VLOOKUP(E4122,REGRAS_CST!$A$2:$B$200,2,FALSE),""))</f>
        <v/>
      </c>
      <c r="H4122" s="7">
        <v>8.9999999999999993E-3</v>
      </c>
      <c r="I4122" s="7">
        <v>1E-3</v>
      </c>
      <c r="K4122" s="5" t="str">
        <f>IF(E4122="","",IFERROR(VLOOKUP(E4122,REGRAS_CST!$A$2:$C$200,3,FALSE),""))</f>
        <v/>
      </c>
      <c r="L4122" s="10" t="str">
        <f>IF($G4122="", "", $G4122*(1-$V4122))</f>
        <v/>
      </c>
      <c r="M4122" s="30" t="str">
        <f t="shared" si="128"/>
        <v/>
      </c>
      <c r="N4122" s="30" t="str">
        <f t="shared" si="129"/>
        <v/>
      </c>
      <c r="O4122" s="5" t="str">
        <f>IF(D4122="","",
IF(AND(K4122&lt;&gt;"SIM",V4122&gt;0),"ERRO: % BC &gt; 0, mas NÃO permitida ❌",
IF(AND(K4122="SIM",V4122=0),"ATENÇÃO: BC permitida, mas % = 0 🔎",
"Base de cálculo aplicada corretamente ✅")))</f>
        <v/>
      </c>
      <c r="P4122" s="5" t="str">
        <f>IF(D4122="","",
IF(AND(Q4122&lt;&gt;"SIM",U4122&gt;0),"ERRO: % alíquota &gt; 0, mas NÃO permitida ❌",
IF(AND(Q4122="SIM",U4122=0),"ATENÇÃO: alíquota permitida, mas % = 0 🔎",
"Alíquota aplicada corretamente ✅")))</f>
        <v/>
      </c>
      <c r="Q4122" s="5" t="str">
        <f>IF(E4122="","",IFERROR(VLOOKUP(E4122,REGRAS_CST!$A$2:$D$200,4,FALSE),""))</f>
        <v/>
      </c>
      <c r="R4122" s="8"/>
      <c r="S4122" s="7">
        <f>IF($H4122="","",$H4122*(1-$U4122))</f>
        <v>8.9999999999999993E-3</v>
      </c>
      <c r="T4122" s="7">
        <f>IF($I4122="","",$I4122*(1-$U4122))</f>
        <v>1E-3</v>
      </c>
      <c r="U4122" s="7">
        <f>IFERROR(INDEX(BASE_CCLASSTRIB!$E:$E, MATCH(TEXT($D4122,"000000"), BASE_CCLASSTRIB!$A:$A, 0))/100, 0)</f>
        <v>0</v>
      </c>
      <c r="V4122" s="21">
        <f>IFERROR(INDEX(BASE_CCLASSTRIB!$F:$F, MATCH(TEXT($D4122,"000000"), BASE_CCLASSTRIB!$A:$A, 0))/100, 0)</f>
        <v>0</v>
      </c>
    </row>
    <row r="4123" spans="2:22" ht="15.75" customHeight="1" thickTop="1" thickBot="1">
      <c r="B4123" s="8"/>
      <c r="C4123" s="8"/>
      <c r="E4123" s="8" t="str">
        <f>IF(D4123="","",LEFT(D4123,3))</f>
        <v/>
      </c>
      <c r="F4123" s="5" t="str">
        <f>IF(E4123="","",IFERROR(VLOOKUP(E4123,REGRAS_CST!$A$2:$B$200,2,FALSE),""))</f>
        <v/>
      </c>
      <c r="H4123" s="7">
        <v>8.9999999999999993E-3</v>
      </c>
      <c r="I4123" s="7">
        <v>1E-3</v>
      </c>
      <c r="K4123" s="5" t="str">
        <f>IF(E4123="","",IFERROR(VLOOKUP(E4123,REGRAS_CST!$A$2:$C$200,3,FALSE),""))</f>
        <v/>
      </c>
      <c r="L4123" s="10" t="str">
        <f>IF($G4123="", "", $G4123*(1-$V4123))</f>
        <v/>
      </c>
      <c r="M4123" s="30" t="str">
        <f t="shared" si="128"/>
        <v/>
      </c>
      <c r="N4123" s="30" t="str">
        <f t="shared" si="129"/>
        <v/>
      </c>
      <c r="O4123" s="5" t="str">
        <f>IF(D4123="","",
IF(AND(K4123&lt;&gt;"SIM",V4123&gt;0),"ERRO: % BC &gt; 0, mas NÃO permitida ❌",
IF(AND(K4123="SIM",V4123=0),"ATENÇÃO: BC permitida, mas % = 0 🔎",
"Base de cálculo aplicada corretamente ✅")))</f>
        <v/>
      </c>
      <c r="P4123" s="5" t="str">
        <f>IF(D4123="","",
IF(AND(Q4123&lt;&gt;"SIM",U4123&gt;0),"ERRO: % alíquota &gt; 0, mas NÃO permitida ❌",
IF(AND(Q4123="SIM",U4123=0),"ATENÇÃO: alíquota permitida, mas % = 0 🔎",
"Alíquota aplicada corretamente ✅")))</f>
        <v/>
      </c>
      <c r="Q4123" s="5" t="str">
        <f>IF(E4123="","",IFERROR(VLOOKUP(E4123,REGRAS_CST!$A$2:$D$200,4,FALSE),""))</f>
        <v/>
      </c>
      <c r="R4123" s="8"/>
      <c r="S4123" s="7">
        <f>IF($H4123="","",$H4123*(1-$U4123))</f>
        <v>8.9999999999999993E-3</v>
      </c>
      <c r="T4123" s="7">
        <f>IF($I4123="","",$I4123*(1-$U4123))</f>
        <v>1E-3</v>
      </c>
      <c r="U4123" s="7">
        <f>IFERROR(INDEX(BASE_CCLASSTRIB!$E:$E, MATCH(TEXT($D4123,"000000"), BASE_CCLASSTRIB!$A:$A, 0))/100, 0)</f>
        <v>0</v>
      </c>
      <c r="V4123" s="21">
        <f>IFERROR(INDEX(BASE_CCLASSTRIB!$F:$F, MATCH(TEXT($D4123,"000000"), BASE_CCLASSTRIB!$A:$A, 0))/100, 0)</f>
        <v>0</v>
      </c>
    </row>
    <row r="4124" spans="2:22" ht="15.75" customHeight="1" thickTop="1" thickBot="1">
      <c r="B4124" s="8"/>
      <c r="C4124" s="8"/>
      <c r="E4124" s="8" t="str">
        <f>IF(D4124="","",LEFT(D4124,3))</f>
        <v/>
      </c>
      <c r="F4124" s="5" t="str">
        <f>IF(E4124="","",IFERROR(VLOOKUP(E4124,REGRAS_CST!$A$2:$B$200,2,FALSE),""))</f>
        <v/>
      </c>
      <c r="H4124" s="7">
        <v>8.9999999999999993E-3</v>
      </c>
      <c r="I4124" s="7">
        <v>1E-3</v>
      </c>
      <c r="K4124" s="5" t="str">
        <f>IF(E4124="","",IFERROR(VLOOKUP(E4124,REGRAS_CST!$A$2:$C$200,3,FALSE),""))</f>
        <v/>
      </c>
      <c r="L4124" s="10" t="str">
        <f>IF($G4124="", "", $G4124*(1-$V4124))</f>
        <v/>
      </c>
      <c r="M4124" s="30" t="str">
        <f t="shared" si="128"/>
        <v/>
      </c>
      <c r="N4124" s="30" t="str">
        <f t="shared" si="129"/>
        <v/>
      </c>
      <c r="O4124" s="5" t="str">
        <f>IF(D4124="","",
IF(AND(K4124&lt;&gt;"SIM",V4124&gt;0),"ERRO: % BC &gt; 0, mas NÃO permitida ❌",
IF(AND(K4124="SIM",V4124=0),"ATENÇÃO: BC permitida, mas % = 0 🔎",
"Base de cálculo aplicada corretamente ✅")))</f>
        <v/>
      </c>
      <c r="P4124" s="5" t="str">
        <f>IF(D4124="","",
IF(AND(Q4124&lt;&gt;"SIM",U4124&gt;0),"ERRO: % alíquota &gt; 0, mas NÃO permitida ❌",
IF(AND(Q4124="SIM",U4124=0),"ATENÇÃO: alíquota permitida, mas % = 0 🔎",
"Alíquota aplicada corretamente ✅")))</f>
        <v/>
      </c>
      <c r="Q4124" s="5" t="str">
        <f>IF(E4124="","",IFERROR(VLOOKUP(E4124,REGRAS_CST!$A$2:$D$200,4,FALSE),""))</f>
        <v/>
      </c>
      <c r="R4124" s="8"/>
      <c r="S4124" s="7">
        <f>IF($H4124="","",$H4124*(1-$U4124))</f>
        <v>8.9999999999999993E-3</v>
      </c>
      <c r="T4124" s="7">
        <f>IF($I4124="","",$I4124*(1-$U4124))</f>
        <v>1E-3</v>
      </c>
      <c r="U4124" s="7">
        <f>IFERROR(INDEX(BASE_CCLASSTRIB!$E:$E, MATCH(TEXT($D4124,"000000"), BASE_CCLASSTRIB!$A:$A, 0))/100, 0)</f>
        <v>0</v>
      </c>
      <c r="V4124" s="21">
        <f>IFERROR(INDEX(BASE_CCLASSTRIB!$F:$F, MATCH(TEXT($D4124,"000000"), BASE_CCLASSTRIB!$A:$A, 0))/100, 0)</f>
        <v>0</v>
      </c>
    </row>
    <row r="4125" spans="2:22" ht="15.75" customHeight="1" thickTop="1" thickBot="1">
      <c r="B4125" s="8"/>
      <c r="C4125" s="8"/>
      <c r="E4125" s="8" t="str">
        <f>IF(D4125="","",LEFT(D4125,3))</f>
        <v/>
      </c>
      <c r="F4125" s="5" t="str">
        <f>IF(E4125="","",IFERROR(VLOOKUP(E4125,REGRAS_CST!$A$2:$B$200,2,FALSE),""))</f>
        <v/>
      </c>
      <c r="H4125" s="7">
        <v>8.9999999999999993E-3</v>
      </c>
      <c r="I4125" s="7">
        <v>1E-3</v>
      </c>
      <c r="K4125" s="5" t="str">
        <f>IF(E4125="","",IFERROR(VLOOKUP(E4125,REGRAS_CST!$A$2:$C$200,3,FALSE),""))</f>
        <v/>
      </c>
      <c r="L4125" s="10" t="str">
        <f>IF($G4125="", "", $G4125*(1-$V4125))</f>
        <v/>
      </c>
      <c r="M4125" s="30" t="str">
        <f t="shared" si="128"/>
        <v/>
      </c>
      <c r="N4125" s="30" t="str">
        <f t="shared" si="129"/>
        <v/>
      </c>
      <c r="O4125" s="5" t="str">
        <f>IF(D4125="","",
IF(AND(K4125&lt;&gt;"SIM",V4125&gt;0),"ERRO: % BC &gt; 0, mas NÃO permitida ❌",
IF(AND(K4125="SIM",V4125=0),"ATENÇÃO: BC permitida, mas % = 0 🔎",
"Base de cálculo aplicada corretamente ✅")))</f>
        <v/>
      </c>
      <c r="P4125" s="5" t="str">
        <f>IF(D4125="","",
IF(AND(Q4125&lt;&gt;"SIM",U4125&gt;0),"ERRO: % alíquota &gt; 0, mas NÃO permitida ❌",
IF(AND(Q4125="SIM",U4125=0),"ATENÇÃO: alíquota permitida, mas % = 0 🔎",
"Alíquota aplicada corretamente ✅")))</f>
        <v/>
      </c>
      <c r="Q4125" s="5" t="str">
        <f>IF(E4125="","",IFERROR(VLOOKUP(E4125,REGRAS_CST!$A$2:$D$200,4,FALSE),""))</f>
        <v/>
      </c>
      <c r="R4125" s="8"/>
      <c r="S4125" s="7">
        <f>IF($H4125="","",$H4125*(1-$U4125))</f>
        <v>8.9999999999999993E-3</v>
      </c>
      <c r="T4125" s="7">
        <f>IF($I4125="","",$I4125*(1-$U4125))</f>
        <v>1E-3</v>
      </c>
      <c r="U4125" s="7">
        <f>IFERROR(INDEX(BASE_CCLASSTRIB!$E:$E, MATCH(TEXT($D4125,"000000"), BASE_CCLASSTRIB!$A:$A, 0))/100, 0)</f>
        <v>0</v>
      </c>
      <c r="V4125" s="21">
        <f>IFERROR(INDEX(BASE_CCLASSTRIB!$F:$F, MATCH(TEXT($D4125,"000000"), BASE_CCLASSTRIB!$A:$A, 0))/100, 0)</f>
        <v>0</v>
      </c>
    </row>
    <row r="4126" spans="2:22" ht="15.75" customHeight="1" thickTop="1" thickBot="1">
      <c r="B4126" s="8"/>
      <c r="C4126" s="8"/>
      <c r="E4126" s="8" t="str">
        <f>IF(D4126="","",LEFT(D4126,3))</f>
        <v/>
      </c>
      <c r="F4126" s="5" t="str">
        <f>IF(E4126="","",IFERROR(VLOOKUP(E4126,REGRAS_CST!$A$2:$B$200,2,FALSE),""))</f>
        <v/>
      </c>
      <c r="H4126" s="7">
        <v>8.9999999999999993E-3</v>
      </c>
      <c r="I4126" s="7">
        <v>1E-3</v>
      </c>
      <c r="K4126" s="5" t="str">
        <f>IF(E4126="","",IFERROR(VLOOKUP(E4126,REGRAS_CST!$A$2:$C$200,3,FALSE),""))</f>
        <v/>
      </c>
      <c r="L4126" s="10" t="str">
        <f>IF($G4126="", "", $G4126*(1-$V4126))</f>
        <v/>
      </c>
      <c r="M4126" s="30" t="str">
        <f t="shared" si="128"/>
        <v/>
      </c>
      <c r="N4126" s="30" t="str">
        <f t="shared" si="129"/>
        <v/>
      </c>
      <c r="O4126" s="5" t="str">
        <f>IF(D4126="","",
IF(AND(K4126&lt;&gt;"SIM",V4126&gt;0),"ERRO: % BC &gt; 0, mas NÃO permitida ❌",
IF(AND(K4126="SIM",V4126=0),"ATENÇÃO: BC permitida, mas % = 0 🔎",
"Base de cálculo aplicada corretamente ✅")))</f>
        <v/>
      </c>
      <c r="P4126" s="5" t="str">
        <f>IF(D4126="","",
IF(AND(Q4126&lt;&gt;"SIM",U4126&gt;0),"ERRO: % alíquota &gt; 0, mas NÃO permitida ❌",
IF(AND(Q4126="SIM",U4126=0),"ATENÇÃO: alíquota permitida, mas % = 0 🔎",
"Alíquota aplicada corretamente ✅")))</f>
        <v/>
      </c>
      <c r="Q4126" s="5" t="str">
        <f>IF(E4126="","",IFERROR(VLOOKUP(E4126,REGRAS_CST!$A$2:$D$200,4,FALSE),""))</f>
        <v/>
      </c>
      <c r="R4126" s="8"/>
      <c r="S4126" s="7">
        <f>IF($H4126="","",$H4126*(1-$U4126))</f>
        <v>8.9999999999999993E-3</v>
      </c>
      <c r="T4126" s="7">
        <f>IF($I4126="","",$I4126*(1-$U4126))</f>
        <v>1E-3</v>
      </c>
      <c r="U4126" s="7">
        <f>IFERROR(INDEX(BASE_CCLASSTRIB!$E:$E, MATCH(TEXT($D4126,"000000"), BASE_CCLASSTRIB!$A:$A, 0))/100, 0)</f>
        <v>0</v>
      </c>
      <c r="V4126" s="21">
        <f>IFERROR(INDEX(BASE_CCLASSTRIB!$F:$F, MATCH(TEXT($D4126,"000000"), BASE_CCLASSTRIB!$A:$A, 0))/100, 0)</f>
        <v>0</v>
      </c>
    </row>
    <row r="4127" spans="2:22" ht="15.75" customHeight="1" thickTop="1" thickBot="1">
      <c r="B4127" s="8"/>
      <c r="C4127" s="8"/>
      <c r="E4127" s="8" t="str">
        <f>IF(D4127="","",LEFT(D4127,3))</f>
        <v/>
      </c>
      <c r="F4127" s="5" t="str">
        <f>IF(E4127="","",IFERROR(VLOOKUP(E4127,REGRAS_CST!$A$2:$B$200,2,FALSE),""))</f>
        <v/>
      </c>
      <c r="H4127" s="7">
        <v>8.9999999999999993E-3</v>
      </c>
      <c r="I4127" s="7">
        <v>1E-3</v>
      </c>
      <c r="K4127" s="5" t="str">
        <f>IF(E4127="","",IFERROR(VLOOKUP(E4127,REGRAS_CST!$A$2:$C$200,3,FALSE),""))</f>
        <v/>
      </c>
      <c r="L4127" s="10" t="str">
        <f>IF($G4127="", "", $G4127*(1-$V4127))</f>
        <v/>
      </c>
      <c r="M4127" s="30" t="str">
        <f t="shared" si="128"/>
        <v/>
      </c>
      <c r="N4127" s="30" t="str">
        <f t="shared" si="129"/>
        <v/>
      </c>
      <c r="O4127" s="5" t="str">
        <f>IF(D4127="","",
IF(AND(K4127&lt;&gt;"SIM",V4127&gt;0),"ERRO: % BC &gt; 0, mas NÃO permitida ❌",
IF(AND(K4127="SIM",V4127=0),"ATENÇÃO: BC permitida, mas % = 0 🔎",
"Base de cálculo aplicada corretamente ✅")))</f>
        <v/>
      </c>
      <c r="P4127" s="5" t="str">
        <f>IF(D4127="","",
IF(AND(Q4127&lt;&gt;"SIM",U4127&gt;0),"ERRO: % alíquota &gt; 0, mas NÃO permitida ❌",
IF(AND(Q4127="SIM",U4127=0),"ATENÇÃO: alíquota permitida, mas % = 0 🔎",
"Alíquota aplicada corretamente ✅")))</f>
        <v/>
      </c>
      <c r="Q4127" s="5" t="str">
        <f>IF(E4127="","",IFERROR(VLOOKUP(E4127,REGRAS_CST!$A$2:$D$200,4,FALSE),""))</f>
        <v/>
      </c>
      <c r="R4127" s="8"/>
      <c r="S4127" s="7">
        <f>IF($H4127="","",$H4127*(1-$U4127))</f>
        <v>8.9999999999999993E-3</v>
      </c>
      <c r="T4127" s="7">
        <f>IF($I4127="","",$I4127*(1-$U4127))</f>
        <v>1E-3</v>
      </c>
      <c r="U4127" s="7">
        <f>IFERROR(INDEX(BASE_CCLASSTRIB!$E:$E, MATCH(TEXT($D4127,"000000"), BASE_CCLASSTRIB!$A:$A, 0))/100, 0)</f>
        <v>0</v>
      </c>
      <c r="V4127" s="21">
        <f>IFERROR(INDEX(BASE_CCLASSTRIB!$F:$F, MATCH(TEXT($D4127,"000000"), BASE_CCLASSTRIB!$A:$A, 0))/100, 0)</f>
        <v>0</v>
      </c>
    </row>
    <row r="4128" spans="2:22" ht="15.75" customHeight="1" thickTop="1" thickBot="1">
      <c r="B4128" s="8"/>
      <c r="C4128" s="8"/>
      <c r="E4128" s="8" t="str">
        <f>IF(D4128="","",LEFT(D4128,3))</f>
        <v/>
      </c>
      <c r="F4128" s="5" t="str">
        <f>IF(E4128="","",IFERROR(VLOOKUP(E4128,REGRAS_CST!$A$2:$B$200,2,FALSE),""))</f>
        <v/>
      </c>
      <c r="H4128" s="7">
        <v>8.9999999999999993E-3</v>
      </c>
      <c r="I4128" s="7">
        <v>1E-3</v>
      </c>
      <c r="K4128" s="5" t="str">
        <f>IF(E4128="","",IFERROR(VLOOKUP(E4128,REGRAS_CST!$A$2:$C$200,3,FALSE),""))</f>
        <v/>
      </c>
      <c r="L4128" s="10" t="str">
        <f>IF($G4128="", "", $G4128*(1-$V4128))</f>
        <v/>
      </c>
      <c r="M4128" s="30" t="str">
        <f t="shared" si="128"/>
        <v/>
      </c>
      <c r="N4128" s="30" t="str">
        <f t="shared" si="129"/>
        <v/>
      </c>
      <c r="O4128" s="5" t="str">
        <f>IF(D4128="","",
IF(AND(K4128&lt;&gt;"SIM",V4128&gt;0),"ERRO: % BC &gt; 0, mas NÃO permitida ❌",
IF(AND(K4128="SIM",V4128=0),"ATENÇÃO: BC permitida, mas % = 0 🔎",
"Base de cálculo aplicada corretamente ✅")))</f>
        <v/>
      </c>
      <c r="P4128" s="5" t="str">
        <f>IF(D4128="","",
IF(AND(Q4128&lt;&gt;"SIM",U4128&gt;0),"ERRO: % alíquota &gt; 0, mas NÃO permitida ❌",
IF(AND(Q4128="SIM",U4128=0),"ATENÇÃO: alíquota permitida, mas % = 0 🔎",
"Alíquota aplicada corretamente ✅")))</f>
        <v/>
      </c>
      <c r="Q4128" s="5" t="str">
        <f>IF(E4128="","",IFERROR(VLOOKUP(E4128,REGRAS_CST!$A$2:$D$200,4,FALSE),""))</f>
        <v/>
      </c>
      <c r="R4128" s="8"/>
      <c r="S4128" s="7">
        <f>IF($H4128="","",$H4128*(1-$U4128))</f>
        <v>8.9999999999999993E-3</v>
      </c>
      <c r="T4128" s="7">
        <f>IF($I4128="","",$I4128*(1-$U4128))</f>
        <v>1E-3</v>
      </c>
      <c r="U4128" s="7">
        <f>IFERROR(INDEX(BASE_CCLASSTRIB!$E:$E, MATCH(TEXT($D4128,"000000"), BASE_CCLASSTRIB!$A:$A, 0))/100, 0)</f>
        <v>0</v>
      </c>
      <c r="V4128" s="21">
        <f>IFERROR(INDEX(BASE_CCLASSTRIB!$F:$F, MATCH(TEXT($D4128,"000000"), BASE_CCLASSTRIB!$A:$A, 0))/100, 0)</f>
        <v>0</v>
      </c>
    </row>
    <row r="4129" spans="2:22" ht="15.75" customHeight="1" thickTop="1" thickBot="1">
      <c r="B4129" s="8"/>
      <c r="C4129" s="8"/>
      <c r="E4129" s="8" t="str">
        <f>IF(D4129="","",LEFT(D4129,3))</f>
        <v/>
      </c>
      <c r="F4129" s="5" t="str">
        <f>IF(E4129="","",IFERROR(VLOOKUP(E4129,REGRAS_CST!$A$2:$B$200,2,FALSE),""))</f>
        <v/>
      </c>
      <c r="H4129" s="7">
        <v>8.9999999999999993E-3</v>
      </c>
      <c r="I4129" s="7">
        <v>1E-3</v>
      </c>
      <c r="K4129" s="5" t="str">
        <f>IF(E4129="","",IFERROR(VLOOKUP(E4129,REGRAS_CST!$A$2:$C$200,3,FALSE),""))</f>
        <v/>
      </c>
      <c r="L4129" s="10" t="str">
        <f>IF($G4129="", "", $G4129*(1-$V4129))</f>
        <v/>
      </c>
      <c r="M4129" s="30" t="str">
        <f t="shared" si="128"/>
        <v/>
      </c>
      <c r="N4129" s="30" t="str">
        <f t="shared" si="129"/>
        <v/>
      </c>
      <c r="O4129" s="5" t="str">
        <f>IF(D4129="","",
IF(AND(K4129&lt;&gt;"SIM",V4129&gt;0),"ERRO: % BC &gt; 0, mas NÃO permitida ❌",
IF(AND(K4129="SIM",V4129=0),"ATENÇÃO: BC permitida, mas % = 0 🔎",
"Base de cálculo aplicada corretamente ✅")))</f>
        <v/>
      </c>
      <c r="P4129" s="5" t="str">
        <f>IF(D4129="","",
IF(AND(Q4129&lt;&gt;"SIM",U4129&gt;0),"ERRO: % alíquota &gt; 0, mas NÃO permitida ❌",
IF(AND(Q4129="SIM",U4129=0),"ATENÇÃO: alíquota permitida, mas % = 0 🔎",
"Alíquota aplicada corretamente ✅")))</f>
        <v/>
      </c>
      <c r="Q4129" s="5" t="str">
        <f>IF(E4129="","",IFERROR(VLOOKUP(E4129,REGRAS_CST!$A$2:$D$200,4,FALSE),""))</f>
        <v/>
      </c>
      <c r="R4129" s="8"/>
      <c r="S4129" s="7">
        <f>IF($H4129="","",$H4129*(1-$U4129))</f>
        <v>8.9999999999999993E-3</v>
      </c>
      <c r="T4129" s="7">
        <f>IF($I4129="","",$I4129*(1-$U4129))</f>
        <v>1E-3</v>
      </c>
      <c r="U4129" s="7">
        <f>IFERROR(INDEX(BASE_CCLASSTRIB!$E:$E, MATCH(TEXT($D4129,"000000"), BASE_CCLASSTRIB!$A:$A, 0))/100, 0)</f>
        <v>0</v>
      </c>
      <c r="V4129" s="21">
        <f>IFERROR(INDEX(BASE_CCLASSTRIB!$F:$F, MATCH(TEXT($D4129,"000000"), BASE_CCLASSTRIB!$A:$A, 0))/100, 0)</f>
        <v>0</v>
      </c>
    </row>
    <row r="4130" spans="2:22" ht="15.75" customHeight="1" thickTop="1" thickBot="1">
      <c r="B4130" s="8"/>
      <c r="C4130" s="8"/>
      <c r="E4130" s="8" t="str">
        <f>IF(D4130="","",LEFT(D4130,3))</f>
        <v/>
      </c>
      <c r="F4130" s="5" t="str">
        <f>IF(E4130="","",IFERROR(VLOOKUP(E4130,REGRAS_CST!$A$2:$B$200,2,FALSE),""))</f>
        <v/>
      </c>
      <c r="H4130" s="7">
        <v>8.9999999999999993E-3</v>
      </c>
      <c r="I4130" s="7">
        <v>1E-3</v>
      </c>
      <c r="K4130" s="5" t="str">
        <f>IF(E4130="","",IFERROR(VLOOKUP(E4130,REGRAS_CST!$A$2:$C$200,3,FALSE),""))</f>
        <v/>
      </c>
      <c r="L4130" s="10" t="str">
        <f>IF($G4130="", "", $G4130*(1-$V4130))</f>
        <v/>
      </c>
      <c r="M4130" s="30" t="str">
        <f t="shared" si="128"/>
        <v/>
      </c>
      <c r="N4130" s="30" t="str">
        <f t="shared" si="129"/>
        <v/>
      </c>
      <c r="O4130" s="5" t="str">
        <f>IF(D4130="","",
IF(AND(K4130&lt;&gt;"SIM",V4130&gt;0),"ERRO: % BC &gt; 0, mas NÃO permitida ❌",
IF(AND(K4130="SIM",V4130=0),"ATENÇÃO: BC permitida, mas % = 0 🔎",
"Base de cálculo aplicada corretamente ✅")))</f>
        <v/>
      </c>
      <c r="P4130" s="5" t="str">
        <f>IF(D4130="","",
IF(AND(Q4130&lt;&gt;"SIM",U4130&gt;0),"ERRO: % alíquota &gt; 0, mas NÃO permitida ❌",
IF(AND(Q4130="SIM",U4130=0),"ATENÇÃO: alíquota permitida, mas % = 0 🔎",
"Alíquota aplicada corretamente ✅")))</f>
        <v/>
      </c>
      <c r="Q4130" s="5" t="str">
        <f>IF(E4130="","",IFERROR(VLOOKUP(E4130,REGRAS_CST!$A$2:$D$200,4,FALSE),""))</f>
        <v/>
      </c>
      <c r="R4130" s="8"/>
      <c r="S4130" s="7">
        <f>IF($H4130="","",$H4130*(1-$U4130))</f>
        <v>8.9999999999999993E-3</v>
      </c>
      <c r="T4130" s="7">
        <f>IF($I4130="","",$I4130*(1-$U4130))</f>
        <v>1E-3</v>
      </c>
      <c r="U4130" s="7">
        <f>IFERROR(INDEX(BASE_CCLASSTRIB!$E:$E, MATCH(TEXT($D4130,"000000"), BASE_CCLASSTRIB!$A:$A, 0))/100, 0)</f>
        <v>0</v>
      </c>
      <c r="V4130" s="21">
        <f>IFERROR(INDEX(BASE_CCLASSTRIB!$F:$F, MATCH(TEXT($D4130,"000000"), BASE_CCLASSTRIB!$A:$A, 0))/100, 0)</f>
        <v>0</v>
      </c>
    </row>
    <row r="4131" spans="2:22" ht="15.75" customHeight="1" thickTop="1" thickBot="1">
      <c r="B4131" s="8"/>
      <c r="C4131" s="8"/>
      <c r="E4131" s="8" t="str">
        <f>IF(D4131="","",LEFT(D4131,3))</f>
        <v/>
      </c>
      <c r="F4131" s="5" t="str">
        <f>IF(E4131="","",IFERROR(VLOOKUP(E4131,REGRAS_CST!$A$2:$B$200,2,FALSE),""))</f>
        <v/>
      </c>
      <c r="H4131" s="7">
        <v>8.9999999999999993E-3</v>
      </c>
      <c r="I4131" s="7">
        <v>1E-3</v>
      </c>
      <c r="K4131" s="5" t="str">
        <f>IF(E4131="","",IFERROR(VLOOKUP(E4131,REGRAS_CST!$A$2:$C$200,3,FALSE),""))</f>
        <v/>
      </c>
      <c r="L4131" s="10" t="str">
        <f>IF($G4131="", "", $G4131*(1-$V4131))</f>
        <v/>
      </c>
      <c r="M4131" s="30" t="str">
        <f t="shared" si="128"/>
        <v/>
      </c>
      <c r="N4131" s="30" t="str">
        <f t="shared" si="129"/>
        <v/>
      </c>
      <c r="O4131" s="5" t="str">
        <f>IF(D4131="","",
IF(AND(K4131&lt;&gt;"SIM",V4131&gt;0),"ERRO: % BC &gt; 0, mas NÃO permitida ❌",
IF(AND(K4131="SIM",V4131=0),"ATENÇÃO: BC permitida, mas % = 0 🔎",
"Base de cálculo aplicada corretamente ✅")))</f>
        <v/>
      </c>
      <c r="P4131" s="5" t="str">
        <f>IF(D4131="","",
IF(AND(Q4131&lt;&gt;"SIM",U4131&gt;0),"ERRO: % alíquota &gt; 0, mas NÃO permitida ❌",
IF(AND(Q4131="SIM",U4131=0),"ATENÇÃO: alíquota permitida, mas % = 0 🔎",
"Alíquota aplicada corretamente ✅")))</f>
        <v/>
      </c>
      <c r="Q4131" s="5" t="str">
        <f>IF(E4131="","",IFERROR(VLOOKUP(E4131,REGRAS_CST!$A$2:$D$200,4,FALSE),""))</f>
        <v/>
      </c>
      <c r="R4131" s="8"/>
      <c r="S4131" s="7">
        <f>IF($H4131="","",$H4131*(1-$U4131))</f>
        <v>8.9999999999999993E-3</v>
      </c>
      <c r="T4131" s="7">
        <f>IF($I4131="","",$I4131*(1-$U4131))</f>
        <v>1E-3</v>
      </c>
      <c r="U4131" s="7">
        <f>IFERROR(INDEX(BASE_CCLASSTRIB!$E:$E, MATCH(TEXT($D4131,"000000"), BASE_CCLASSTRIB!$A:$A, 0))/100, 0)</f>
        <v>0</v>
      </c>
      <c r="V4131" s="21">
        <f>IFERROR(INDEX(BASE_CCLASSTRIB!$F:$F, MATCH(TEXT($D4131,"000000"), BASE_CCLASSTRIB!$A:$A, 0))/100, 0)</f>
        <v>0</v>
      </c>
    </row>
    <row r="4132" spans="2:22" ht="15.75" customHeight="1" thickTop="1" thickBot="1">
      <c r="B4132" s="8"/>
      <c r="C4132" s="8"/>
      <c r="E4132" s="8" t="str">
        <f>IF(D4132="","",LEFT(D4132,3))</f>
        <v/>
      </c>
      <c r="F4132" s="5" t="str">
        <f>IF(E4132="","",IFERROR(VLOOKUP(E4132,REGRAS_CST!$A$2:$B$200,2,FALSE),""))</f>
        <v/>
      </c>
      <c r="H4132" s="7">
        <v>8.9999999999999993E-3</v>
      </c>
      <c r="I4132" s="7">
        <v>1E-3</v>
      </c>
      <c r="K4132" s="5" t="str">
        <f>IF(E4132="","",IFERROR(VLOOKUP(E4132,REGRAS_CST!$A$2:$C$200,3,FALSE),""))</f>
        <v/>
      </c>
      <c r="L4132" s="10" t="str">
        <f>IF($G4132="", "", $G4132*(1-$V4132))</f>
        <v/>
      </c>
      <c r="M4132" s="30" t="str">
        <f t="shared" si="128"/>
        <v/>
      </c>
      <c r="N4132" s="30" t="str">
        <f t="shared" si="129"/>
        <v/>
      </c>
      <c r="O4132" s="5" t="str">
        <f>IF(D4132="","",
IF(AND(K4132&lt;&gt;"SIM",V4132&gt;0),"ERRO: % BC &gt; 0, mas NÃO permitida ❌",
IF(AND(K4132="SIM",V4132=0),"ATENÇÃO: BC permitida, mas % = 0 🔎",
"Base de cálculo aplicada corretamente ✅")))</f>
        <v/>
      </c>
      <c r="P4132" s="5" t="str">
        <f>IF(D4132="","",
IF(AND(Q4132&lt;&gt;"SIM",U4132&gt;0),"ERRO: % alíquota &gt; 0, mas NÃO permitida ❌",
IF(AND(Q4132="SIM",U4132=0),"ATENÇÃO: alíquota permitida, mas % = 0 🔎",
"Alíquota aplicada corretamente ✅")))</f>
        <v/>
      </c>
      <c r="Q4132" s="5" t="str">
        <f>IF(E4132="","",IFERROR(VLOOKUP(E4132,REGRAS_CST!$A$2:$D$200,4,FALSE),""))</f>
        <v/>
      </c>
      <c r="R4132" s="8"/>
      <c r="S4132" s="7">
        <f>IF($H4132="","",$H4132*(1-$U4132))</f>
        <v>8.9999999999999993E-3</v>
      </c>
      <c r="T4132" s="7">
        <f>IF($I4132="","",$I4132*(1-$U4132))</f>
        <v>1E-3</v>
      </c>
      <c r="U4132" s="7">
        <f>IFERROR(INDEX(BASE_CCLASSTRIB!$E:$E, MATCH(TEXT($D4132,"000000"), BASE_CCLASSTRIB!$A:$A, 0))/100, 0)</f>
        <v>0</v>
      </c>
      <c r="V4132" s="21">
        <f>IFERROR(INDEX(BASE_CCLASSTRIB!$F:$F, MATCH(TEXT($D4132,"000000"), BASE_CCLASSTRIB!$A:$A, 0))/100, 0)</f>
        <v>0</v>
      </c>
    </row>
    <row r="4133" spans="2:22" ht="15.75" customHeight="1" thickTop="1" thickBot="1">
      <c r="B4133" s="8"/>
      <c r="C4133" s="8"/>
      <c r="E4133" s="8" t="str">
        <f>IF(D4133="","",LEFT(D4133,3))</f>
        <v/>
      </c>
      <c r="F4133" s="5" t="str">
        <f>IF(E4133="","",IFERROR(VLOOKUP(E4133,REGRAS_CST!$A$2:$B$200,2,FALSE),""))</f>
        <v/>
      </c>
      <c r="H4133" s="7">
        <v>8.9999999999999993E-3</v>
      </c>
      <c r="I4133" s="7">
        <v>1E-3</v>
      </c>
      <c r="K4133" s="5" t="str">
        <f>IF(E4133="","",IFERROR(VLOOKUP(E4133,REGRAS_CST!$A$2:$C$200,3,FALSE),""))</f>
        <v/>
      </c>
      <c r="L4133" s="10" t="str">
        <f>IF($G4133="", "", $G4133*(1-$V4133))</f>
        <v/>
      </c>
      <c r="M4133" s="30" t="str">
        <f t="shared" si="128"/>
        <v/>
      </c>
      <c r="N4133" s="30" t="str">
        <f t="shared" si="129"/>
        <v/>
      </c>
      <c r="O4133" s="5" t="str">
        <f>IF(D4133="","",
IF(AND(K4133&lt;&gt;"SIM",V4133&gt;0),"ERRO: % BC &gt; 0, mas NÃO permitida ❌",
IF(AND(K4133="SIM",V4133=0),"ATENÇÃO: BC permitida, mas % = 0 🔎",
"Base de cálculo aplicada corretamente ✅")))</f>
        <v/>
      </c>
      <c r="P4133" s="5" t="str">
        <f>IF(D4133="","",
IF(AND(Q4133&lt;&gt;"SIM",U4133&gt;0),"ERRO: % alíquota &gt; 0, mas NÃO permitida ❌",
IF(AND(Q4133="SIM",U4133=0),"ATENÇÃO: alíquota permitida, mas % = 0 🔎",
"Alíquota aplicada corretamente ✅")))</f>
        <v/>
      </c>
      <c r="Q4133" s="5" t="str">
        <f>IF(E4133="","",IFERROR(VLOOKUP(E4133,REGRAS_CST!$A$2:$D$200,4,FALSE),""))</f>
        <v/>
      </c>
      <c r="R4133" s="8"/>
      <c r="S4133" s="7">
        <f>IF($H4133="","",$H4133*(1-$U4133))</f>
        <v>8.9999999999999993E-3</v>
      </c>
      <c r="T4133" s="7">
        <f>IF($I4133="","",$I4133*(1-$U4133))</f>
        <v>1E-3</v>
      </c>
      <c r="U4133" s="7">
        <f>IFERROR(INDEX(BASE_CCLASSTRIB!$E:$E, MATCH(TEXT($D4133,"000000"), BASE_CCLASSTRIB!$A:$A, 0))/100, 0)</f>
        <v>0</v>
      </c>
      <c r="V4133" s="21">
        <f>IFERROR(INDEX(BASE_CCLASSTRIB!$F:$F, MATCH(TEXT($D4133,"000000"), BASE_CCLASSTRIB!$A:$A, 0))/100, 0)</f>
        <v>0</v>
      </c>
    </row>
    <row r="4134" spans="2:22" ht="15.75" customHeight="1" thickTop="1" thickBot="1">
      <c r="B4134" s="8"/>
      <c r="C4134" s="8"/>
      <c r="E4134" s="8" t="str">
        <f>IF(D4134="","",LEFT(D4134,3))</f>
        <v/>
      </c>
      <c r="F4134" s="5" t="str">
        <f>IF(E4134="","",IFERROR(VLOOKUP(E4134,REGRAS_CST!$A$2:$B$200,2,FALSE),""))</f>
        <v/>
      </c>
      <c r="H4134" s="7">
        <v>8.9999999999999993E-3</v>
      </c>
      <c r="I4134" s="7">
        <v>1E-3</v>
      </c>
      <c r="K4134" s="5" t="str">
        <f>IF(E4134="","",IFERROR(VLOOKUP(E4134,REGRAS_CST!$A$2:$C$200,3,FALSE),""))</f>
        <v/>
      </c>
      <c r="L4134" s="10" t="str">
        <f>IF($G4134="", "", $G4134*(1-$V4134))</f>
        <v/>
      </c>
      <c r="M4134" s="30" t="str">
        <f t="shared" si="128"/>
        <v/>
      </c>
      <c r="N4134" s="30" t="str">
        <f t="shared" si="129"/>
        <v/>
      </c>
      <c r="O4134" s="5" t="str">
        <f>IF(D4134="","",
IF(AND(K4134&lt;&gt;"SIM",V4134&gt;0),"ERRO: % BC &gt; 0, mas NÃO permitida ❌",
IF(AND(K4134="SIM",V4134=0),"ATENÇÃO: BC permitida, mas % = 0 🔎",
"Base de cálculo aplicada corretamente ✅")))</f>
        <v/>
      </c>
      <c r="P4134" s="5" t="str">
        <f>IF(D4134="","",
IF(AND(Q4134&lt;&gt;"SIM",U4134&gt;0),"ERRO: % alíquota &gt; 0, mas NÃO permitida ❌",
IF(AND(Q4134="SIM",U4134=0),"ATENÇÃO: alíquota permitida, mas % = 0 🔎",
"Alíquota aplicada corretamente ✅")))</f>
        <v/>
      </c>
      <c r="Q4134" s="5" t="str">
        <f>IF(E4134="","",IFERROR(VLOOKUP(E4134,REGRAS_CST!$A$2:$D$200,4,FALSE),""))</f>
        <v/>
      </c>
      <c r="R4134" s="8"/>
      <c r="S4134" s="7">
        <f>IF($H4134="","",$H4134*(1-$U4134))</f>
        <v>8.9999999999999993E-3</v>
      </c>
      <c r="T4134" s="7">
        <f>IF($I4134="","",$I4134*(1-$U4134))</f>
        <v>1E-3</v>
      </c>
      <c r="U4134" s="7">
        <f>IFERROR(INDEX(BASE_CCLASSTRIB!$E:$E, MATCH(TEXT($D4134,"000000"), BASE_CCLASSTRIB!$A:$A, 0))/100, 0)</f>
        <v>0</v>
      </c>
      <c r="V4134" s="21">
        <f>IFERROR(INDEX(BASE_CCLASSTRIB!$F:$F, MATCH(TEXT($D4134,"000000"), BASE_CCLASSTRIB!$A:$A, 0))/100, 0)</f>
        <v>0</v>
      </c>
    </row>
    <row r="4135" spans="2:22" ht="15.75" customHeight="1" thickTop="1" thickBot="1">
      <c r="B4135" s="8"/>
      <c r="C4135" s="8"/>
      <c r="E4135" s="8" t="str">
        <f>IF(D4135="","",LEFT(D4135,3))</f>
        <v/>
      </c>
      <c r="F4135" s="5" t="str">
        <f>IF(E4135="","",IFERROR(VLOOKUP(E4135,REGRAS_CST!$A$2:$B$200,2,FALSE),""))</f>
        <v/>
      </c>
      <c r="H4135" s="7">
        <v>8.9999999999999993E-3</v>
      </c>
      <c r="I4135" s="7">
        <v>1E-3</v>
      </c>
      <c r="K4135" s="5" t="str">
        <f>IF(E4135="","",IFERROR(VLOOKUP(E4135,REGRAS_CST!$A$2:$C$200,3,FALSE),""))</f>
        <v/>
      </c>
      <c r="L4135" s="10" t="str">
        <f>IF($G4135="", "", $G4135*(1-$V4135))</f>
        <v/>
      </c>
      <c r="M4135" s="30" t="str">
        <f t="shared" si="128"/>
        <v/>
      </c>
      <c r="N4135" s="30" t="str">
        <f t="shared" si="129"/>
        <v/>
      </c>
      <c r="O4135" s="5" t="str">
        <f>IF(D4135="","",
IF(AND(K4135&lt;&gt;"SIM",V4135&gt;0),"ERRO: % BC &gt; 0, mas NÃO permitida ❌",
IF(AND(K4135="SIM",V4135=0),"ATENÇÃO: BC permitida, mas % = 0 🔎",
"Base de cálculo aplicada corretamente ✅")))</f>
        <v/>
      </c>
      <c r="P4135" s="5" t="str">
        <f>IF(D4135="","",
IF(AND(Q4135&lt;&gt;"SIM",U4135&gt;0),"ERRO: % alíquota &gt; 0, mas NÃO permitida ❌",
IF(AND(Q4135="SIM",U4135=0),"ATENÇÃO: alíquota permitida, mas % = 0 🔎",
"Alíquota aplicada corretamente ✅")))</f>
        <v/>
      </c>
      <c r="Q4135" s="5" t="str">
        <f>IF(E4135="","",IFERROR(VLOOKUP(E4135,REGRAS_CST!$A$2:$D$200,4,FALSE),""))</f>
        <v/>
      </c>
      <c r="R4135" s="8"/>
      <c r="S4135" s="7">
        <f>IF($H4135="","",$H4135*(1-$U4135))</f>
        <v>8.9999999999999993E-3</v>
      </c>
      <c r="T4135" s="7">
        <f>IF($I4135="","",$I4135*(1-$U4135))</f>
        <v>1E-3</v>
      </c>
      <c r="U4135" s="7">
        <f>IFERROR(INDEX(BASE_CCLASSTRIB!$E:$E, MATCH(TEXT($D4135,"000000"), BASE_CCLASSTRIB!$A:$A, 0))/100, 0)</f>
        <v>0</v>
      </c>
      <c r="V4135" s="21">
        <f>IFERROR(INDEX(BASE_CCLASSTRIB!$F:$F, MATCH(TEXT($D4135,"000000"), BASE_CCLASSTRIB!$A:$A, 0))/100, 0)</f>
        <v>0</v>
      </c>
    </row>
    <row r="4136" spans="2:22" ht="15.75" customHeight="1" thickTop="1" thickBot="1">
      <c r="B4136" s="8"/>
      <c r="C4136" s="8"/>
      <c r="E4136" s="8" t="str">
        <f>IF(D4136="","",LEFT(D4136,3))</f>
        <v/>
      </c>
      <c r="F4136" s="5" t="str">
        <f>IF(E4136="","",IFERROR(VLOOKUP(E4136,REGRAS_CST!$A$2:$B$200,2,FALSE),""))</f>
        <v/>
      </c>
      <c r="H4136" s="7">
        <v>8.9999999999999993E-3</v>
      </c>
      <c r="I4136" s="7">
        <v>1E-3</v>
      </c>
      <c r="K4136" s="5" t="str">
        <f>IF(E4136="","",IFERROR(VLOOKUP(E4136,REGRAS_CST!$A$2:$C$200,3,FALSE),""))</f>
        <v/>
      </c>
      <c r="L4136" s="10" t="str">
        <f>IF($G4136="", "", $G4136*(1-$V4136))</f>
        <v/>
      </c>
      <c r="M4136" s="30" t="str">
        <f t="shared" si="128"/>
        <v/>
      </c>
      <c r="N4136" s="30" t="str">
        <f t="shared" si="129"/>
        <v/>
      </c>
      <c r="O4136" s="5" t="str">
        <f>IF(D4136="","",
IF(AND(K4136&lt;&gt;"SIM",V4136&gt;0),"ERRO: % BC &gt; 0, mas NÃO permitida ❌",
IF(AND(K4136="SIM",V4136=0),"ATENÇÃO: BC permitida, mas % = 0 🔎",
"Base de cálculo aplicada corretamente ✅")))</f>
        <v/>
      </c>
      <c r="P4136" s="5" t="str">
        <f>IF(D4136="","",
IF(AND(Q4136&lt;&gt;"SIM",U4136&gt;0),"ERRO: % alíquota &gt; 0, mas NÃO permitida ❌",
IF(AND(Q4136="SIM",U4136=0),"ATENÇÃO: alíquota permitida, mas % = 0 🔎",
"Alíquota aplicada corretamente ✅")))</f>
        <v/>
      </c>
      <c r="Q4136" s="5" t="str">
        <f>IF(E4136="","",IFERROR(VLOOKUP(E4136,REGRAS_CST!$A$2:$D$200,4,FALSE),""))</f>
        <v/>
      </c>
      <c r="R4136" s="8"/>
      <c r="S4136" s="7">
        <f>IF($H4136="","",$H4136*(1-$U4136))</f>
        <v>8.9999999999999993E-3</v>
      </c>
      <c r="T4136" s="7">
        <f>IF($I4136="","",$I4136*(1-$U4136))</f>
        <v>1E-3</v>
      </c>
      <c r="U4136" s="7">
        <f>IFERROR(INDEX(BASE_CCLASSTRIB!$E:$E, MATCH(TEXT($D4136,"000000"), BASE_CCLASSTRIB!$A:$A, 0))/100, 0)</f>
        <v>0</v>
      </c>
      <c r="V4136" s="21">
        <f>IFERROR(INDEX(BASE_CCLASSTRIB!$F:$F, MATCH(TEXT($D4136,"000000"), BASE_CCLASSTRIB!$A:$A, 0))/100, 0)</f>
        <v>0</v>
      </c>
    </row>
    <row r="4137" spans="2:22" ht="15.75" customHeight="1" thickTop="1" thickBot="1">
      <c r="B4137" s="8"/>
      <c r="C4137" s="8"/>
      <c r="E4137" s="8" t="str">
        <f>IF(D4137="","",LEFT(D4137,3))</f>
        <v/>
      </c>
      <c r="F4137" s="5" t="str">
        <f>IF(E4137="","",IFERROR(VLOOKUP(E4137,REGRAS_CST!$A$2:$B$200,2,FALSE),""))</f>
        <v/>
      </c>
      <c r="H4137" s="7">
        <v>8.9999999999999993E-3</v>
      </c>
      <c r="I4137" s="7">
        <v>1E-3</v>
      </c>
      <c r="K4137" s="5" t="str">
        <f>IF(E4137="","",IFERROR(VLOOKUP(E4137,REGRAS_CST!$A$2:$C$200,3,FALSE),""))</f>
        <v/>
      </c>
      <c r="L4137" s="10" t="str">
        <f>IF($G4137="", "", $G4137*(1-$V4137))</f>
        <v/>
      </c>
      <c r="M4137" s="30" t="str">
        <f t="shared" si="128"/>
        <v/>
      </c>
      <c r="N4137" s="30" t="str">
        <f t="shared" si="129"/>
        <v/>
      </c>
      <c r="O4137" s="5" t="str">
        <f>IF(D4137="","",
IF(AND(K4137&lt;&gt;"SIM",V4137&gt;0),"ERRO: % BC &gt; 0, mas NÃO permitida ❌",
IF(AND(K4137="SIM",V4137=0),"ATENÇÃO: BC permitida, mas % = 0 🔎",
"Base de cálculo aplicada corretamente ✅")))</f>
        <v/>
      </c>
      <c r="P4137" s="5" t="str">
        <f>IF(D4137="","",
IF(AND(Q4137&lt;&gt;"SIM",U4137&gt;0),"ERRO: % alíquota &gt; 0, mas NÃO permitida ❌",
IF(AND(Q4137="SIM",U4137=0),"ATENÇÃO: alíquota permitida, mas % = 0 🔎",
"Alíquota aplicada corretamente ✅")))</f>
        <v/>
      </c>
      <c r="Q4137" s="5" t="str">
        <f>IF(E4137="","",IFERROR(VLOOKUP(E4137,REGRAS_CST!$A$2:$D$200,4,FALSE),""))</f>
        <v/>
      </c>
      <c r="R4137" s="8"/>
      <c r="S4137" s="7">
        <f>IF($H4137="","",$H4137*(1-$U4137))</f>
        <v>8.9999999999999993E-3</v>
      </c>
      <c r="T4137" s="7">
        <f>IF($I4137="","",$I4137*(1-$U4137))</f>
        <v>1E-3</v>
      </c>
      <c r="U4137" s="7">
        <f>IFERROR(INDEX(BASE_CCLASSTRIB!$E:$E, MATCH(TEXT($D4137,"000000"), BASE_CCLASSTRIB!$A:$A, 0))/100, 0)</f>
        <v>0</v>
      </c>
      <c r="V4137" s="21">
        <f>IFERROR(INDEX(BASE_CCLASSTRIB!$F:$F, MATCH(TEXT($D4137,"000000"), BASE_CCLASSTRIB!$A:$A, 0))/100, 0)</f>
        <v>0</v>
      </c>
    </row>
    <row r="4138" spans="2:22" ht="15.75" customHeight="1" thickTop="1" thickBot="1">
      <c r="B4138" s="8"/>
      <c r="C4138" s="8"/>
      <c r="E4138" s="8" t="str">
        <f>IF(D4138="","",LEFT(D4138,3))</f>
        <v/>
      </c>
      <c r="F4138" s="5" t="str">
        <f>IF(E4138="","",IFERROR(VLOOKUP(E4138,REGRAS_CST!$A$2:$B$200,2,FALSE),""))</f>
        <v/>
      </c>
      <c r="H4138" s="7">
        <v>8.9999999999999993E-3</v>
      </c>
      <c r="I4138" s="7">
        <v>1E-3</v>
      </c>
      <c r="K4138" s="5" t="str">
        <f>IF(E4138="","",IFERROR(VLOOKUP(E4138,REGRAS_CST!$A$2:$C$200,3,FALSE),""))</f>
        <v/>
      </c>
      <c r="L4138" s="10" t="str">
        <f>IF($G4138="", "", $G4138*(1-$V4138))</f>
        <v/>
      </c>
      <c r="M4138" s="30" t="str">
        <f t="shared" si="128"/>
        <v/>
      </c>
      <c r="N4138" s="30" t="str">
        <f t="shared" si="129"/>
        <v/>
      </c>
      <c r="O4138" s="5" t="str">
        <f>IF(D4138="","",
IF(AND(K4138&lt;&gt;"SIM",V4138&gt;0),"ERRO: % BC &gt; 0, mas NÃO permitida ❌",
IF(AND(K4138="SIM",V4138=0),"ATENÇÃO: BC permitida, mas % = 0 🔎",
"Base de cálculo aplicada corretamente ✅")))</f>
        <v/>
      </c>
      <c r="P4138" s="5" t="str">
        <f>IF(D4138="","",
IF(AND(Q4138&lt;&gt;"SIM",U4138&gt;0),"ERRO: % alíquota &gt; 0, mas NÃO permitida ❌",
IF(AND(Q4138="SIM",U4138=0),"ATENÇÃO: alíquota permitida, mas % = 0 🔎",
"Alíquota aplicada corretamente ✅")))</f>
        <v/>
      </c>
      <c r="Q4138" s="5" t="str">
        <f>IF(E4138="","",IFERROR(VLOOKUP(E4138,REGRAS_CST!$A$2:$D$200,4,FALSE),""))</f>
        <v/>
      </c>
      <c r="R4138" s="8"/>
      <c r="S4138" s="7">
        <f>IF($H4138="","",$H4138*(1-$U4138))</f>
        <v>8.9999999999999993E-3</v>
      </c>
      <c r="T4138" s="7">
        <f>IF($I4138="","",$I4138*(1-$U4138))</f>
        <v>1E-3</v>
      </c>
      <c r="U4138" s="7">
        <f>IFERROR(INDEX(BASE_CCLASSTRIB!$E:$E, MATCH(TEXT($D4138,"000000"), BASE_CCLASSTRIB!$A:$A, 0))/100, 0)</f>
        <v>0</v>
      </c>
      <c r="V4138" s="21">
        <f>IFERROR(INDEX(BASE_CCLASSTRIB!$F:$F, MATCH(TEXT($D4138,"000000"), BASE_CCLASSTRIB!$A:$A, 0))/100, 0)</f>
        <v>0</v>
      </c>
    </row>
    <row r="4139" spans="2:22" ht="15.75" customHeight="1" thickTop="1" thickBot="1">
      <c r="B4139" s="8"/>
      <c r="C4139" s="8"/>
      <c r="E4139" s="8" t="str">
        <f>IF(D4139="","",LEFT(D4139,3))</f>
        <v/>
      </c>
      <c r="F4139" s="5" t="str">
        <f>IF(E4139="","",IFERROR(VLOOKUP(E4139,REGRAS_CST!$A$2:$B$200,2,FALSE),""))</f>
        <v/>
      </c>
      <c r="H4139" s="7">
        <v>8.9999999999999993E-3</v>
      </c>
      <c r="I4139" s="7">
        <v>1E-3</v>
      </c>
      <c r="K4139" s="5" t="str">
        <f>IF(E4139="","",IFERROR(VLOOKUP(E4139,REGRAS_CST!$A$2:$C$200,3,FALSE),""))</f>
        <v/>
      </c>
      <c r="L4139" s="10" t="str">
        <f>IF($G4139="", "", $G4139*(1-$V4139))</f>
        <v/>
      </c>
      <c r="M4139" s="30" t="str">
        <f t="shared" si="128"/>
        <v/>
      </c>
      <c r="N4139" s="30" t="str">
        <f t="shared" si="129"/>
        <v/>
      </c>
      <c r="O4139" s="5" t="str">
        <f>IF(D4139="","",
IF(AND(K4139&lt;&gt;"SIM",V4139&gt;0),"ERRO: % BC &gt; 0, mas NÃO permitida ❌",
IF(AND(K4139="SIM",V4139=0),"ATENÇÃO: BC permitida, mas % = 0 🔎",
"Base de cálculo aplicada corretamente ✅")))</f>
        <v/>
      </c>
      <c r="P4139" s="5" t="str">
        <f>IF(D4139="","",
IF(AND(Q4139&lt;&gt;"SIM",U4139&gt;0),"ERRO: % alíquota &gt; 0, mas NÃO permitida ❌",
IF(AND(Q4139="SIM",U4139=0),"ATENÇÃO: alíquota permitida, mas % = 0 🔎",
"Alíquota aplicada corretamente ✅")))</f>
        <v/>
      </c>
      <c r="Q4139" s="5" t="str">
        <f>IF(E4139="","",IFERROR(VLOOKUP(E4139,REGRAS_CST!$A$2:$D$200,4,FALSE),""))</f>
        <v/>
      </c>
      <c r="R4139" s="8"/>
      <c r="S4139" s="7">
        <f>IF($H4139="","",$H4139*(1-$U4139))</f>
        <v>8.9999999999999993E-3</v>
      </c>
      <c r="T4139" s="7">
        <f>IF($I4139="","",$I4139*(1-$U4139))</f>
        <v>1E-3</v>
      </c>
      <c r="U4139" s="7">
        <f>IFERROR(INDEX(BASE_CCLASSTRIB!$E:$E, MATCH(TEXT($D4139,"000000"), BASE_CCLASSTRIB!$A:$A, 0))/100, 0)</f>
        <v>0</v>
      </c>
      <c r="V4139" s="21">
        <f>IFERROR(INDEX(BASE_CCLASSTRIB!$F:$F, MATCH(TEXT($D4139,"000000"), BASE_CCLASSTRIB!$A:$A, 0))/100, 0)</f>
        <v>0</v>
      </c>
    </row>
    <row r="4140" spans="2:22" ht="15.75" customHeight="1" thickTop="1" thickBot="1">
      <c r="B4140" s="8"/>
      <c r="C4140" s="8"/>
      <c r="E4140" s="8" t="str">
        <f>IF(D4140="","",LEFT(D4140,3))</f>
        <v/>
      </c>
      <c r="F4140" s="5" t="str">
        <f>IF(E4140="","",IFERROR(VLOOKUP(E4140,REGRAS_CST!$A$2:$B$200,2,FALSE),""))</f>
        <v/>
      </c>
      <c r="H4140" s="7">
        <v>8.9999999999999993E-3</v>
      </c>
      <c r="I4140" s="7">
        <v>1E-3</v>
      </c>
      <c r="K4140" s="5" t="str">
        <f>IF(E4140="","",IFERROR(VLOOKUP(E4140,REGRAS_CST!$A$2:$C$200,3,FALSE),""))</f>
        <v/>
      </c>
      <c r="L4140" s="10" t="str">
        <f>IF($G4140="", "", $G4140*(1-$V4140))</f>
        <v/>
      </c>
      <c r="M4140" s="30" t="str">
        <f t="shared" si="128"/>
        <v/>
      </c>
      <c r="N4140" s="30" t="str">
        <f t="shared" si="129"/>
        <v/>
      </c>
      <c r="O4140" s="5" t="str">
        <f>IF(D4140="","",
IF(AND(K4140&lt;&gt;"SIM",V4140&gt;0),"ERRO: % BC &gt; 0, mas NÃO permitida ❌",
IF(AND(K4140="SIM",V4140=0),"ATENÇÃO: BC permitida, mas % = 0 🔎",
"Base de cálculo aplicada corretamente ✅")))</f>
        <v/>
      </c>
      <c r="P4140" s="5" t="str">
        <f>IF(D4140="","",
IF(AND(Q4140&lt;&gt;"SIM",U4140&gt;0),"ERRO: % alíquota &gt; 0, mas NÃO permitida ❌",
IF(AND(Q4140="SIM",U4140=0),"ATENÇÃO: alíquota permitida, mas % = 0 🔎",
"Alíquota aplicada corretamente ✅")))</f>
        <v/>
      </c>
      <c r="Q4140" s="5" t="str">
        <f>IF(E4140="","",IFERROR(VLOOKUP(E4140,REGRAS_CST!$A$2:$D$200,4,FALSE),""))</f>
        <v/>
      </c>
      <c r="R4140" s="8"/>
      <c r="S4140" s="7">
        <f>IF($H4140="","",$H4140*(1-$U4140))</f>
        <v>8.9999999999999993E-3</v>
      </c>
      <c r="T4140" s="7">
        <f>IF($I4140="","",$I4140*(1-$U4140))</f>
        <v>1E-3</v>
      </c>
      <c r="U4140" s="7">
        <f>IFERROR(INDEX(BASE_CCLASSTRIB!$E:$E, MATCH(TEXT($D4140,"000000"), BASE_CCLASSTRIB!$A:$A, 0))/100, 0)</f>
        <v>0</v>
      </c>
      <c r="V4140" s="21">
        <f>IFERROR(INDEX(BASE_CCLASSTRIB!$F:$F, MATCH(TEXT($D4140,"000000"), BASE_CCLASSTRIB!$A:$A, 0))/100, 0)</f>
        <v>0</v>
      </c>
    </row>
    <row r="4141" spans="2:22" ht="15.75" customHeight="1" thickTop="1" thickBot="1">
      <c r="B4141" s="8"/>
      <c r="C4141" s="8"/>
      <c r="E4141" s="8" t="str">
        <f>IF(D4141="","",LEFT(D4141,3))</f>
        <v/>
      </c>
      <c r="F4141" s="5" t="str">
        <f>IF(E4141="","",IFERROR(VLOOKUP(E4141,REGRAS_CST!$A$2:$B$200,2,FALSE),""))</f>
        <v/>
      </c>
      <c r="H4141" s="7">
        <v>8.9999999999999993E-3</v>
      </c>
      <c r="I4141" s="7">
        <v>1E-3</v>
      </c>
      <c r="K4141" s="5" t="str">
        <f>IF(E4141="","",IFERROR(VLOOKUP(E4141,REGRAS_CST!$A$2:$C$200,3,FALSE),""))</f>
        <v/>
      </c>
      <c r="L4141" s="10" t="str">
        <f>IF($G4141="", "", $G4141*(1-$V4141))</f>
        <v/>
      </c>
      <c r="M4141" s="30" t="str">
        <f t="shared" si="128"/>
        <v/>
      </c>
      <c r="N4141" s="30" t="str">
        <f t="shared" si="129"/>
        <v/>
      </c>
      <c r="O4141" s="5" t="str">
        <f>IF(D4141="","",
IF(AND(K4141&lt;&gt;"SIM",V4141&gt;0),"ERRO: % BC &gt; 0, mas NÃO permitida ❌",
IF(AND(K4141="SIM",V4141=0),"ATENÇÃO: BC permitida, mas % = 0 🔎",
"Base de cálculo aplicada corretamente ✅")))</f>
        <v/>
      </c>
      <c r="P4141" s="5" t="str">
        <f>IF(D4141="","",
IF(AND(Q4141&lt;&gt;"SIM",U4141&gt;0),"ERRO: % alíquota &gt; 0, mas NÃO permitida ❌",
IF(AND(Q4141="SIM",U4141=0),"ATENÇÃO: alíquota permitida, mas % = 0 🔎",
"Alíquota aplicada corretamente ✅")))</f>
        <v/>
      </c>
      <c r="Q4141" s="5" t="str">
        <f>IF(E4141="","",IFERROR(VLOOKUP(E4141,REGRAS_CST!$A$2:$D$200,4,FALSE),""))</f>
        <v/>
      </c>
      <c r="R4141" s="8"/>
      <c r="S4141" s="7">
        <f>IF($H4141="","",$H4141*(1-$U4141))</f>
        <v>8.9999999999999993E-3</v>
      </c>
      <c r="T4141" s="7">
        <f>IF($I4141="","",$I4141*(1-$U4141))</f>
        <v>1E-3</v>
      </c>
      <c r="U4141" s="7">
        <f>IFERROR(INDEX(BASE_CCLASSTRIB!$E:$E, MATCH(TEXT($D4141,"000000"), BASE_CCLASSTRIB!$A:$A, 0))/100, 0)</f>
        <v>0</v>
      </c>
      <c r="V4141" s="21">
        <f>IFERROR(INDEX(BASE_CCLASSTRIB!$F:$F, MATCH(TEXT($D4141,"000000"), BASE_CCLASSTRIB!$A:$A, 0))/100, 0)</f>
        <v>0</v>
      </c>
    </row>
    <row r="4142" spans="2:22" ht="15.75" customHeight="1" thickTop="1" thickBot="1">
      <c r="B4142" s="8"/>
      <c r="C4142" s="8"/>
      <c r="E4142" s="8" t="str">
        <f>IF(D4142="","",LEFT(D4142,3))</f>
        <v/>
      </c>
      <c r="F4142" s="5" t="str">
        <f>IF(E4142="","",IFERROR(VLOOKUP(E4142,REGRAS_CST!$A$2:$B$200,2,FALSE),""))</f>
        <v/>
      </c>
      <c r="H4142" s="7">
        <v>8.9999999999999993E-3</v>
      </c>
      <c r="I4142" s="7">
        <v>1E-3</v>
      </c>
      <c r="K4142" s="5" t="str">
        <f>IF(E4142="","",IFERROR(VLOOKUP(E4142,REGRAS_CST!$A$2:$C$200,3,FALSE),""))</f>
        <v/>
      </c>
      <c r="L4142" s="10" t="str">
        <f>IF($G4142="", "", $G4142*(1-$V4142))</f>
        <v/>
      </c>
      <c r="M4142" s="30" t="str">
        <f t="shared" si="128"/>
        <v/>
      </c>
      <c r="N4142" s="30" t="str">
        <f t="shared" si="129"/>
        <v/>
      </c>
      <c r="O4142" s="5" t="str">
        <f>IF(D4142="","",
IF(AND(K4142&lt;&gt;"SIM",V4142&gt;0),"ERRO: % BC &gt; 0, mas NÃO permitida ❌",
IF(AND(K4142="SIM",V4142=0),"ATENÇÃO: BC permitida, mas % = 0 🔎",
"Base de cálculo aplicada corretamente ✅")))</f>
        <v/>
      </c>
      <c r="P4142" s="5" t="str">
        <f>IF(D4142="","",
IF(AND(Q4142&lt;&gt;"SIM",U4142&gt;0),"ERRO: % alíquota &gt; 0, mas NÃO permitida ❌",
IF(AND(Q4142="SIM",U4142=0),"ATENÇÃO: alíquota permitida, mas % = 0 🔎",
"Alíquota aplicada corretamente ✅")))</f>
        <v/>
      </c>
      <c r="Q4142" s="5" t="str">
        <f>IF(E4142="","",IFERROR(VLOOKUP(E4142,REGRAS_CST!$A$2:$D$200,4,FALSE),""))</f>
        <v/>
      </c>
      <c r="R4142" s="8"/>
      <c r="S4142" s="7">
        <f>IF($H4142="","",$H4142*(1-$U4142))</f>
        <v>8.9999999999999993E-3</v>
      </c>
      <c r="T4142" s="7">
        <f>IF($I4142="","",$I4142*(1-$U4142))</f>
        <v>1E-3</v>
      </c>
      <c r="U4142" s="7">
        <f>IFERROR(INDEX(BASE_CCLASSTRIB!$E:$E, MATCH(TEXT($D4142,"000000"), BASE_CCLASSTRIB!$A:$A, 0))/100, 0)</f>
        <v>0</v>
      </c>
      <c r="V4142" s="21">
        <f>IFERROR(INDEX(BASE_CCLASSTRIB!$F:$F, MATCH(TEXT($D4142,"000000"), BASE_CCLASSTRIB!$A:$A, 0))/100, 0)</f>
        <v>0</v>
      </c>
    </row>
    <row r="4143" spans="2:22" ht="15.75" customHeight="1" thickTop="1" thickBot="1">
      <c r="B4143" s="8"/>
      <c r="C4143" s="8"/>
      <c r="E4143" s="8" t="str">
        <f>IF(D4143="","",LEFT(D4143,3))</f>
        <v/>
      </c>
      <c r="F4143" s="5" t="str">
        <f>IF(E4143="","",IFERROR(VLOOKUP(E4143,REGRAS_CST!$A$2:$B$200,2,FALSE),""))</f>
        <v/>
      </c>
      <c r="H4143" s="7">
        <v>8.9999999999999993E-3</v>
      </c>
      <c r="I4143" s="7">
        <v>1E-3</v>
      </c>
      <c r="K4143" s="5" t="str">
        <f>IF(E4143="","",IFERROR(VLOOKUP(E4143,REGRAS_CST!$A$2:$C$200,3,FALSE),""))</f>
        <v/>
      </c>
      <c r="L4143" s="10" t="str">
        <f>IF($G4143="", "", $G4143*(1-$V4143))</f>
        <v/>
      </c>
      <c r="M4143" s="30" t="str">
        <f t="shared" si="128"/>
        <v/>
      </c>
      <c r="N4143" s="30" t="str">
        <f t="shared" si="129"/>
        <v/>
      </c>
      <c r="O4143" s="5" t="str">
        <f>IF(D4143="","",
IF(AND(K4143&lt;&gt;"SIM",V4143&gt;0),"ERRO: % BC &gt; 0, mas NÃO permitida ❌",
IF(AND(K4143="SIM",V4143=0),"ATENÇÃO: BC permitida, mas % = 0 🔎",
"Base de cálculo aplicada corretamente ✅")))</f>
        <v/>
      </c>
      <c r="P4143" s="5" t="str">
        <f>IF(D4143="","",
IF(AND(Q4143&lt;&gt;"SIM",U4143&gt;0),"ERRO: % alíquota &gt; 0, mas NÃO permitida ❌",
IF(AND(Q4143="SIM",U4143=0),"ATENÇÃO: alíquota permitida, mas % = 0 🔎",
"Alíquota aplicada corretamente ✅")))</f>
        <v/>
      </c>
      <c r="Q4143" s="5" t="str">
        <f>IF(E4143="","",IFERROR(VLOOKUP(E4143,REGRAS_CST!$A$2:$D$200,4,FALSE),""))</f>
        <v/>
      </c>
      <c r="R4143" s="8"/>
      <c r="S4143" s="7">
        <f>IF($H4143="","",$H4143*(1-$U4143))</f>
        <v>8.9999999999999993E-3</v>
      </c>
      <c r="T4143" s="7">
        <f>IF($I4143="","",$I4143*(1-$U4143))</f>
        <v>1E-3</v>
      </c>
      <c r="U4143" s="7">
        <f>IFERROR(INDEX(BASE_CCLASSTRIB!$E:$E, MATCH(TEXT($D4143,"000000"), BASE_CCLASSTRIB!$A:$A, 0))/100, 0)</f>
        <v>0</v>
      </c>
      <c r="V4143" s="21">
        <f>IFERROR(INDEX(BASE_CCLASSTRIB!$F:$F, MATCH(TEXT($D4143,"000000"), BASE_CCLASSTRIB!$A:$A, 0))/100, 0)</f>
        <v>0</v>
      </c>
    </row>
    <row r="4144" spans="2:22" ht="15.75" customHeight="1" thickTop="1" thickBot="1">
      <c r="B4144" s="8"/>
      <c r="C4144" s="8"/>
      <c r="E4144" s="8" t="str">
        <f>IF(D4144="","",LEFT(D4144,3))</f>
        <v/>
      </c>
      <c r="F4144" s="5" t="str">
        <f>IF(E4144="","",IFERROR(VLOOKUP(E4144,REGRAS_CST!$A$2:$B$200,2,FALSE),""))</f>
        <v/>
      </c>
      <c r="H4144" s="7">
        <v>8.9999999999999993E-3</v>
      </c>
      <c r="I4144" s="7">
        <v>1E-3</v>
      </c>
      <c r="K4144" s="5" t="str">
        <f>IF(E4144="","",IFERROR(VLOOKUP(E4144,REGRAS_CST!$A$2:$C$200,3,FALSE),""))</f>
        <v/>
      </c>
      <c r="L4144" s="10" t="str">
        <f>IF($G4144="", "", $G4144*(1-$V4144))</f>
        <v/>
      </c>
      <c r="M4144" s="30" t="str">
        <f t="shared" si="128"/>
        <v/>
      </c>
      <c r="N4144" s="30" t="str">
        <f t="shared" si="129"/>
        <v/>
      </c>
      <c r="O4144" s="5" t="str">
        <f>IF(D4144="","",
IF(AND(K4144&lt;&gt;"SIM",V4144&gt;0),"ERRO: % BC &gt; 0, mas NÃO permitida ❌",
IF(AND(K4144="SIM",V4144=0),"ATENÇÃO: BC permitida, mas % = 0 🔎",
"Base de cálculo aplicada corretamente ✅")))</f>
        <v/>
      </c>
      <c r="P4144" s="5" t="str">
        <f>IF(D4144="","",
IF(AND(Q4144&lt;&gt;"SIM",U4144&gt;0),"ERRO: % alíquota &gt; 0, mas NÃO permitida ❌",
IF(AND(Q4144="SIM",U4144=0),"ATENÇÃO: alíquota permitida, mas % = 0 🔎",
"Alíquota aplicada corretamente ✅")))</f>
        <v/>
      </c>
      <c r="Q4144" s="5" t="str">
        <f>IF(E4144="","",IFERROR(VLOOKUP(E4144,REGRAS_CST!$A$2:$D$200,4,FALSE),""))</f>
        <v/>
      </c>
      <c r="R4144" s="8"/>
      <c r="S4144" s="7">
        <f>IF($H4144="","",$H4144*(1-$U4144))</f>
        <v>8.9999999999999993E-3</v>
      </c>
      <c r="T4144" s="7">
        <f>IF($I4144="","",$I4144*(1-$U4144))</f>
        <v>1E-3</v>
      </c>
      <c r="U4144" s="7">
        <f>IFERROR(INDEX(BASE_CCLASSTRIB!$E:$E, MATCH(TEXT($D4144,"000000"), BASE_CCLASSTRIB!$A:$A, 0))/100, 0)</f>
        <v>0</v>
      </c>
      <c r="V4144" s="21">
        <f>IFERROR(INDEX(BASE_CCLASSTRIB!$F:$F, MATCH(TEXT($D4144,"000000"), BASE_CCLASSTRIB!$A:$A, 0))/100, 0)</f>
        <v>0</v>
      </c>
    </row>
    <row r="4145" spans="2:22" ht="15.75" customHeight="1" thickTop="1" thickBot="1">
      <c r="B4145" s="8"/>
      <c r="C4145" s="8"/>
      <c r="E4145" s="8" t="str">
        <f>IF(D4145="","",LEFT(D4145,3))</f>
        <v/>
      </c>
      <c r="F4145" s="5" t="str">
        <f>IF(E4145="","",IFERROR(VLOOKUP(E4145,REGRAS_CST!$A$2:$B$200,2,FALSE),""))</f>
        <v/>
      </c>
      <c r="H4145" s="7">
        <v>8.9999999999999993E-3</v>
      </c>
      <c r="I4145" s="7">
        <v>1E-3</v>
      </c>
      <c r="K4145" s="5" t="str">
        <f>IF(E4145="","",IFERROR(VLOOKUP(E4145,REGRAS_CST!$A$2:$C$200,3,FALSE),""))</f>
        <v/>
      </c>
      <c r="L4145" s="10" t="str">
        <f>IF($G4145="", "", $G4145*(1-$V4145))</f>
        <v/>
      </c>
      <c r="M4145" s="30" t="str">
        <f t="shared" si="128"/>
        <v/>
      </c>
      <c r="N4145" s="30" t="str">
        <f t="shared" si="129"/>
        <v/>
      </c>
      <c r="O4145" s="5" t="str">
        <f>IF(D4145="","",
IF(AND(K4145&lt;&gt;"SIM",V4145&gt;0),"ERRO: % BC &gt; 0, mas NÃO permitida ❌",
IF(AND(K4145="SIM",V4145=0),"ATENÇÃO: BC permitida, mas % = 0 🔎",
"Base de cálculo aplicada corretamente ✅")))</f>
        <v/>
      </c>
      <c r="P4145" s="5" t="str">
        <f>IF(D4145="","",
IF(AND(Q4145&lt;&gt;"SIM",U4145&gt;0),"ERRO: % alíquota &gt; 0, mas NÃO permitida ❌",
IF(AND(Q4145="SIM",U4145=0),"ATENÇÃO: alíquota permitida, mas % = 0 🔎",
"Alíquota aplicada corretamente ✅")))</f>
        <v/>
      </c>
      <c r="Q4145" s="5" t="str">
        <f>IF(E4145="","",IFERROR(VLOOKUP(E4145,REGRAS_CST!$A$2:$D$200,4,FALSE),""))</f>
        <v/>
      </c>
      <c r="R4145" s="8"/>
      <c r="S4145" s="7">
        <f>IF($H4145="","",$H4145*(1-$U4145))</f>
        <v>8.9999999999999993E-3</v>
      </c>
      <c r="T4145" s="7">
        <f>IF($I4145="","",$I4145*(1-$U4145))</f>
        <v>1E-3</v>
      </c>
      <c r="U4145" s="7">
        <f>IFERROR(INDEX(BASE_CCLASSTRIB!$E:$E, MATCH(TEXT($D4145,"000000"), BASE_CCLASSTRIB!$A:$A, 0))/100, 0)</f>
        <v>0</v>
      </c>
      <c r="V4145" s="21">
        <f>IFERROR(INDEX(BASE_CCLASSTRIB!$F:$F, MATCH(TEXT($D4145,"000000"), BASE_CCLASSTRIB!$A:$A, 0))/100, 0)</f>
        <v>0</v>
      </c>
    </row>
    <row r="4146" spans="2:22" ht="15.75" customHeight="1" thickTop="1" thickBot="1">
      <c r="B4146" s="8"/>
      <c r="C4146" s="8"/>
      <c r="E4146" s="8" t="str">
        <f>IF(D4146="","",LEFT(D4146,3))</f>
        <v/>
      </c>
      <c r="F4146" s="5" t="str">
        <f>IF(E4146="","",IFERROR(VLOOKUP(E4146,REGRAS_CST!$A$2:$B$200,2,FALSE),""))</f>
        <v/>
      </c>
      <c r="H4146" s="7">
        <v>8.9999999999999993E-3</v>
      </c>
      <c r="I4146" s="7">
        <v>1E-3</v>
      </c>
      <c r="K4146" s="5" t="str">
        <f>IF(E4146="","",IFERROR(VLOOKUP(E4146,REGRAS_CST!$A$2:$C$200,3,FALSE),""))</f>
        <v/>
      </c>
      <c r="L4146" s="10" t="str">
        <f>IF($G4146="", "", $G4146*(1-$V4146))</f>
        <v/>
      </c>
      <c r="M4146" s="30" t="str">
        <f t="shared" si="128"/>
        <v/>
      </c>
      <c r="N4146" s="30" t="str">
        <f t="shared" si="129"/>
        <v/>
      </c>
      <c r="O4146" s="5" t="str">
        <f>IF(D4146="","",
IF(AND(K4146&lt;&gt;"SIM",V4146&gt;0),"ERRO: % BC &gt; 0, mas NÃO permitida ❌",
IF(AND(K4146="SIM",V4146=0),"ATENÇÃO: BC permitida, mas % = 0 🔎",
"Base de cálculo aplicada corretamente ✅")))</f>
        <v/>
      </c>
      <c r="P4146" s="5" t="str">
        <f>IF(D4146="","",
IF(AND(Q4146&lt;&gt;"SIM",U4146&gt;0),"ERRO: % alíquota &gt; 0, mas NÃO permitida ❌",
IF(AND(Q4146="SIM",U4146=0),"ATENÇÃO: alíquota permitida, mas % = 0 🔎",
"Alíquota aplicada corretamente ✅")))</f>
        <v/>
      </c>
      <c r="Q4146" s="5" t="str">
        <f>IF(E4146="","",IFERROR(VLOOKUP(E4146,REGRAS_CST!$A$2:$D$200,4,FALSE),""))</f>
        <v/>
      </c>
      <c r="R4146" s="8"/>
      <c r="S4146" s="7">
        <f>IF($H4146="","",$H4146*(1-$U4146))</f>
        <v>8.9999999999999993E-3</v>
      </c>
      <c r="T4146" s="7">
        <f>IF($I4146="","",$I4146*(1-$U4146))</f>
        <v>1E-3</v>
      </c>
      <c r="U4146" s="7">
        <f>IFERROR(INDEX(BASE_CCLASSTRIB!$E:$E, MATCH(TEXT($D4146,"000000"), BASE_CCLASSTRIB!$A:$A, 0))/100, 0)</f>
        <v>0</v>
      </c>
      <c r="V4146" s="21">
        <f>IFERROR(INDEX(BASE_CCLASSTRIB!$F:$F, MATCH(TEXT($D4146,"000000"), BASE_CCLASSTRIB!$A:$A, 0))/100, 0)</f>
        <v>0</v>
      </c>
    </row>
    <row r="4147" spans="2:22" ht="15.75" customHeight="1" thickTop="1" thickBot="1">
      <c r="B4147" s="8"/>
      <c r="C4147" s="8"/>
      <c r="E4147" s="8" t="str">
        <f>IF(D4147="","",LEFT(D4147,3))</f>
        <v/>
      </c>
      <c r="F4147" s="5" t="str">
        <f>IF(E4147="","",IFERROR(VLOOKUP(E4147,REGRAS_CST!$A$2:$B$200,2,FALSE),""))</f>
        <v/>
      </c>
      <c r="H4147" s="7">
        <v>8.9999999999999993E-3</v>
      </c>
      <c r="I4147" s="7">
        <v>1E-3</v>
      </c>
      <c r="K4147" s="5" t="str">
        <f>IF(E4147="","",IFERROR(VLOOKUP(E4147,REGRAS_CST!$A$2:$C$200,3,FALSE),""))</f>
        <v/>
      </c>
      <c r="L4147" s="10" t="str">
        <f>IF($G4147="", "", $G4147*(1-$V4147))</f>
        <v/>
      </c>
      <c r="M4147" s="30" t="str">
        <f t="shared" si="128"/>
        <v/>
      </c>
      <c r="N4147" s="30" t="str">
        <f t="shared" si="129"/>
        <v/>
      </c>
      <c r="O4147" s="5" t="str">
        <f>IF(D4147="","",
IF(AND(K4147&lt;&gt;"SIM",V4147&gt;0),"ERRO: % BC &gt; 0, mas NÃO permitida ❌",
IF(AND(K4147="SIM",V4147=0),"ATENÇÃO: BC permitida, mas % = 0 🔎",
"Base de cálculo aplicada corretamente ✅")))</f>
        <v/>
      </c>
      <c r="P4147" s="5" t="str">
        <f>IF(D4147="","",
IF(AND(Q4147&lt;&gt;"SIM",U4147&gt;0),"ERRO: % alíquota &gt; 0, mas NÃO permitida ❌",
IF(AND(Q4147="SIM",U4147=0),"ATENÇÃO: alíquota permitida, mas % = 0 🔎",
"Alíquota aplicada corretamente ✅")))</f>
        <v/>
      </c>
      <c r="Q4147" s="5" t="str">
        <f>IF(E4147="","",IFERROR(VLOOKUP(E4147,REGRAS_CST!$A$2:$D$200,4,FALSE),""))</f>
        <v/>
      </c>
      <c r="R4147" s="8"/>
      <c r="S4147" s="7">
        <f>IF($H4147="","",$H4147*(1-$U4147))</f>
        <v>8.9999999999999993E-3</v>
      </c>
      <c r="T4147" s="7">
        <f>IF($I4147="","",$I4147*(1-$U4147))</f>
        <v>1E-3</v>
      </c>
      <c r="U4147" s="7">
        <f>IFERROR(INDEX(BASE_CCLASSTRIB!$E:$E, MATCH(TEXT($D4147,"000000"), BASE_CCLASSTRIB!$A:$A, 0))/100, 0)</f>
        <v>0</v>
      </c>
      <c r="V4147" s="21">
        <f>IFERROR(INDEX(BASE_CCLASSTRIB!$F:$F, MATCH(TEXT($D4147,"000000"), BASE_CCLASSTRIB!$A:$A, 0))/100, 0)</f>
        <v>0</v>
      </c>
    </row>
    <row r="4148" spans="2:22" ht="15.75" customHeight="1" thickTop="1" thickBot="1">
      <c r="B4148" s="8"/>
      <c r="C4148" s="8"/>
      <c r="E4148" s="8" t="str">
        <f>IF(D4148="","",LEFT(D4148,3))</f>
        <v/>
      </c>
      <c r="F4148" s="5" t="str">
        <f>IF(E4148="","",IFERROR(VLOOKUP(E4148,REGRAS_CST!$A$2:$B$200,2,FALSE),""))</f>
        <v/>
      </c>
      <c r="H4148" s="7">
        <v>8.9999999999999993E-3</v>
      </c>
      <c r="I4148" s="7">
        <v>1E-3</v>
      </c>
      <c r="K4148" s="5" t="str">
        <f>IF(E4148="","",IFERROR(VLOOKUP(E4148,REGRAS_CST!$A$2:$C$200,3,FALSE),""))</f>
        <v/>
      </c>
      <c r="L4148" s="10" t="str">
        <f>IF($G4148="", "", $G4148*(1-$V4148))</f>
        <v/>
      </c>
      <c r="M4148" s="30" t="str">
        <f t="shared" si="128"/>
        <v/>
      </c>
      <c r="N4148" s="30" t="str">
        <f t="shared" si="129"/>
        <v/>
      </c>
      <c r="O4148" s="5" t="str">
        <f>IF(D4148="","",
IF(AND(K4148&lt;&gt;"SIM",V4148&gt;0),"ERRO: % BC &gt; 0, mas NÃO permitida ❌",
IF(AND(K4148="SIM",V4148=0),"ATENÇÃO: BC permitida, mas % = 0 🔎",
"Base de cálculo aplicada corretamente ✅")))</f>
        <v/>
      </c>
      <c r="P4148" s="5" t="str">
        <f>IF(D4148="","",
IF(AND(Q4148&lt;&gt;"SIM",U4148&gt;0),"ERRO: % alíquota &gt; 0, mas NÃO permitida ❌",
IF(AND(Q4148="SIM",U4148=0),"ATENÇÃO: alíquota permitida, mas % = 0 🔎",
"Alíquota aplicada corretamente ✅")))</f>
        <v/>
      </c>
      <c r="Q4148" s="5" t="str">
        <f>IF(E4148="","",IFERROR(VLOOKUP(E4148,REGRAS_CST!$A$2:$D$200,4,FALSE),""))</f>
        <v/>
      </c>
      <c r="R4148" s="8"/>
      <c r="S4148" s="7">
        <f>IF($H4148="","",$H4148*(1-$U4148))</f>
        <v>8.9999999999999993E-3</v>
      </c>
      <c r="T4148" s="7">
        <f>IF($I4148="","",$I4148*(1-$U4148))</f>
        <v>1E-3</v>
      </c>
      <c r="U4148" s="7">
        <f>IFERROR(INDEX(BASE_CCLASSTRIB!$E:$E, MATCH(TEXT($D4148,"000000"), BASE_CCLASSTRIB!$A:$A, 0))/100, 0)</f>
        <v>0</v>
      </c>
      <c r="V4148" s="21">
        <f>IFERROR(INDEX(BASE_CCLASSTRIB!$F:$F, MATCH(TEXT($D4148,"000000"), BASE_CCLASSTRIB!$A:$A, 0))/100, 0)</f>
        <v>0</v>
      </c>
    </row>
    <row r="4149" spans="2:22" ht="15.75" customHeight="1" thickTop="1" thickBot="1">
      <c r="B4149" s="8"/>
      <c r="C4149" s="8"/>
      <c r="E4149" s="8" t="str">
        <f>IF(D4149="","",LEFT(D4149,3))</f>
        <v/>
      </c>
      <c r="F4149" s="5" t="str">
        <f>IF(E4149="","",IFERROR(VLOOKUP(E4149,REGRAS_CST!$A$2:$B$200,2,FALSE),""))</f>
        <v/>
      </c>
      <c r="H4149" s="7">
        <v>8.9999999999999993E-3</v>
      </c>
      <c r="I4149" s="7">
        <v>1E-3</v>
      </c>
      <c r="K4149" s="5" t="str">
        <f>IF(E4149="","",IFERROR(VLOOKUP(E4149,REGRAS_CST!$A$2:$C$200,3,FALSE),""))</f>
        <v/>
      </c>
      <c r="L4149" s="10" t="str">
        <f>IF($G4149="", "", $G4149*(1-$V4149))</f>
        <v/>
      </c>
      <c r="M4149" s="30" t="str">
        <f t="shared" si="128"/>
        <v/>
      </c>
      <c r="N4149" s="30" t="str">
        <f t="shared" si="129"/>
        <v/>
      </c>
      <c r="O4149" s="5" t="str">
        <f>IF(D4149="","",
IF(AND(K4149&lt;&gt;"SIM",V4149&gt;0),"ERRO: % BC &gt; 0, mas NÃO permitida ❌",
IF(AND(K4149="SIM",V4149=0),"ATENÇÃO: BC permitida, mas % = 0 🔎",
"Base de cálculo aplicada corretamente ✅")))</f>
        <v/>
      </c>
      <c r="P4149" s="5" t="str">
        <f>IF(D4149="","",
IF(AND(Q4149&lt;&gt;"SIM",U4149&gt;0),"ERRO: % alíquota &gt; 0, mas NÃO permitida ❌",
IF(AND(Q4149="SIM",U4149=0),"ATENÇÃO: alíquota permitida, mas % = 0 🔎",
"Alíquota aplicada corretamente ✅")))</f>
        <v/>
      </c>
      <c r="Q4149" s="5" t="str">
        <f>IF(E4149="","",IFERROR(VLOOKUP(E4149,REGRAS_CST!$A$2:$D$200,4,FALSE),""))</f>
        <v/>
      </c>
      <c r="R4149" s="8"/>
      <c r="S4149" s="7">
        <f>IF($H4149="","",$H4149*(1-$U4149))</f>
        <v>8.9999999999999993E-3</v>
      </c>
      <c r="T4149" s="7">
        <f>IF($I4149="","",$I4149*(1-$U4149))</f>
        <v>1E-3</v>
      </c>
      <c r="U4149" s="7">
        <f>IFERROR(INDEX(BASE_CCLASSTRIB!$E:$E, MATCH(TEXT($D4149,"000000"), BASE_CCLASSTRIB!$A:$A, 0))/100, 0)</f>
        <v>0</v>
      </c>
      <c r="V4149" s="21">
        <f>IFERROR(INDEX(BASE_CCLASSTRIB!$F:$F, MATCH(TEXT($D4149,"000000"), BASE_CCLASSTRIB!$A:$A, 0))/100, 0)</f>
        <v>0</v>
      </c>
    </row>
    <row r="4150" spans="2:22" ht="15.75" customHeight="1" thickTop="1" thickBot="1">
      <c r="B4150" s="8"/>
      <c r="C4150" s="8"/>
      <c r="E4150" s="8" t="str">
        <f>IF(D4150="","",LEFT(D4150,3))</f>
        <v/>
      </c>
      <c r="F4150" s="5" t="str">
        <f>IF(E4150="","",IFERROR(VLOOKUP(E4150,REGRAS_CST!$A$2:$B$200,2,FALSE),""))</f>
        <v/>
      </c>
      <c r="H4150" s="7">
        <v>8.9999999999999993E-3</v>
      </c>
      <c r="I4150" s="7">
        <v>1E-3</v>
      </c>
      <c r="K4150" s="5" t="str">
        <f>IF(E4150="","",IFERROR(VLOOKUP(E4150,REGRAS_CST!$A$2:$C$200,3,FALSE),""))</f>
        <v/>
      </c>
      <c r="L4150" s="10" t="str">
        <f>IF($G4150="", "", $G4150*(1-$V4150))</f>
        <v/>
      </c>
      <c r="M4150" s="30" t="str">
        <f t="shared" si="128"/>
        <v/>
      </c>
      <c r="N4150" s="30" t="str">
        <f t="shared" si="129"/>
        <v/>
      </c>
      <c r="O4150" s="5" t="str">
        <f>IF(D4150="","",
IF(AND(K4150&lt;&gt;"SIM",V4150&gt;0),"ERRO: % BC &gt; 0, mas NÃO permitida ❌",
IF(AND(K4150="SIM",V4150=0),"ATENÇÃO: BC permitida, mas % = 0 🔎",
"Base de cálculo aplicada corretamente ✅")))</f>
        <v/>
      </c>
      <c r="P4150" s="5" t="str">
        <f>IF(D4150="","",
IF(AND(Q4150&lt;&gt;"SIM",U4150&gt;0),"ERRO: % alíquota &gt; 0, mas NÃO permitida ❌",
IF(AND(Q4150="SIM",U4150=0),"ATENÇÃO: alíquota permitida, mas % = 0 🔎",
"Alíquota aplicada corretamente ✅")))</f>
        <v/>
      </c>
      <c r="Q4150" s="5" t="str">
        <f>IF(E4150="","",IFERROR(VLOOKUP(E4150,REGRAS_CST!$A$2:$D$200,4,FALSE),""))</f>
        <v/>
      </c>
      <c r="R4150" s="8"/>
      <c r="S4150" s="7">
        <f>IF($H4150="","",$H4150*(1-$U4150))</f>
        <v>8.9999999999999993E-3</v>
      </c>
      <c r="T4150" s="7">
        <f>IF($I4150="","",$I4150*(1-$U4150))</f>
        <v>1E-3</v>
      </c>
      <c r="U4150" s="7">
        <f>IFERROR(INDEX(BASE_CCLASSTRIB!$E:$E, MATCH(TEXT($D4150,"000000"), BASE_CCLASSTRIB!$A:$A, 0))/100, 0)</f>
        <v>0</v>
      </c>
      <c r="V4150" s="21">
        <f>IFERROR(INDEX(BASE_CCLASSTRIB!$F:$F, MATCH(TEXT($D4150,"000000"), BASE_CCLASSTRIB!$A:$A, 0))/100, 0)</f>
        <v>0</v>
      </c>
    </row>
    <row r="4151" spans="2:22" ht="15.75" customHeight="1" thickTop="1" thickBot="1">
      <c r="B4151" s="8"/>
      <c r="C4151" s="8"/>
      <c r="E4151" s="8" t="str">
        <f>IF(D4151="","",LEFT(D4151,3))</f>
        <v/>
      </c>
      <c r="F4151" s="5" t="str">
        <f>IF(E4151="","",IFERROR(VLOOKUP(E4151,REGRAS_CST!$A$2:$B$200,2,FALSE),""))</f>
        <v/>
      </c>
      <c r="H4151" s="7">
        <v>8.9999999999999993E-3</v>
      </c>
      <c r="I4151" s="7">
        <v>1E-3</v>
      </c>
      <c r="K4151" s="5" t="str">
        <f>IF(E4151="","",IFERROR(VLOOKUP(E4151,REGRAS_CST!$A$2:$C$200,3,FALSE),""))</f>
        <v/>
      </c>
      <c r="L4151" s="10" t="str">
        <f>IF($G4151="", "", $G4151*(1-$V4151))</f>
        <v/>
      </c>
      <c r="M4151" s="30" t="str">
        <f t="shared" si="128"/>
        <v/>
      </c>
      <c r="N4151" s="30" t="str">
        <f t="shared" si="129"/>
        <v/>
      </c>
      <c r="O4151" s="5" t="str">
        <f>IF(D4151="","",
IF(AND(K4151&lt;&gt;"SIM",V4151&gt;0),"ERRO: % BC &gt; 0, mas NÃO permitida ❌",
IF(AND(K4151="SIM",V4151=0),"ATENÇÃO: BC permitida, mas % = 0 🔎",
"Base de cálculo aplicada corretamente ✅")))</f>
        <v/>
      </c>
      <c r="P4151" s="5" t="str">
        <f>IF(D4151="","",
IF(AND(Q4151&lt;&gt;"SIM",U4151&gt;0),"ERRO: % alíquota &gt; 0, mas NÃO permitida ❌",
IF(AND(Q4151="SIM",U4151=0),"ATENÇÃO: alíquota permitida, mas % = 0 🔎",
"Alíquota aplicada corretamente ✅")))</f>
        <v/>
      </c>
      <c r="Q4151" s="5" t="str">
        <f>IF(E4151="","",IFERROR(VLOOKUP(E4151,REGRAS_CST!$A$2:$D$200,4,FALSE),""))</f>
        <v/>
      </c>
      <c r="R4151" s="8"/>
      <c r="S4151" s="7">
        <f>IF($H4151="","",$H4151*(1-$U4151))</f>
        <v>8.9999999999999993E-3</v>
      </c>
      <c r="T4151" s="7">
        <f>IF($I4151="","",$I4151*(1-$U4151))</f>
        <v>1E-3</v>
      </c>
      <c r="U4151" s="7">
        <f>IFERROR(INDEX(BASE_CCLASSTRIB!$E:$E, MATCH(TEXT($D4151,"000000"), BASE_CCLASSTRIB!$A:$A, 0))/100, 0)</f>
        <v>0</v>
      </c>
      <c r="V4151" s="21">
        <f>IFERROR(INDEX(BASE_CCLASSTRIB!$F:$F, MATCH(TEXT($D4151,"000000"), BASE_CCLASSTRIB!$A:$A, 0))/100, 0)</f>
        <v>0</v>
      </c>
    </row>
    <row r="4152" spans="2:22" ht="15.75" customHeight="1" thickTop="1" thickBot="1">
      <c r="B4152" s="8"/>
      <c r="C4152" s="8"/>
      <c r="E4152" s="8" t="str">
        <f>IF(D4152="","",LEFT(D4152,3))</f>
        <v/>
      </c>
      <c r="F4152" s="5" t="str">
        <f>IF(E4152="","",IFERROR(VLOOKUP(E4152,REGRAS_CST!$A$2:$B$200,2,FALSE),""))</f>
        <v/>
      </c>
      <c r="H4152" s="7">
        <v>8.9999999999999993E-3</v>
      </c>
      <c r="I4152" s="7">
        <v>1E-3</v>
      </c>
      <c r="K4152" s="5" t="str">
        <f>IF(E4152="","",IFERROR(VLOOKUP(E4152,REGRAS_CST!$A$2:$C$200,3,FALSE),""))</f>
        <v/>
      </c>
      <c r="L4152" s="10" t="str">
        <f>IF($G4152="", "", $G4152*(1-$V4152))</f>
        <v/>
      </c>
      <c r="M4152" s="30" t="str">
        <f t="shared" si="128"/>
        <v/>
      </c>
      <c r="N4152" s="30" t="str">
        <f t="shared" si="129"/>
        <v/>
      </c>
      <c r="O4152" s="5" t="str">
        <f>IF(D4152="","",
IF(AND(K4152&lt;&gt;"SIM",V4152&gt;0),"ERRO: % BC &gt; 0, mas NÃO permitida ❌",
IF(AND(K4152="SIM",V4152=0),"ATENÇÃO: BC permitida, mas % = 0 🔎",
"Base de cálculo aplicada corretamente ✅")))</f>
        <v/>
      </c>
      <c r="P4152" s="5" t="str">
        <f>IF(D4152="","",
IF(AND(Q4152&lt;&gt;"SIM",U4152&gt;0),"ERRO: % alíquota &gt; 0, mas NÃO permitida ❌",
IF(AND(Q4152="SIM",U4152=0),"ATENÇÃO: alíquota permitida, mas % = 0 🔎",
"Alíquota aplicada corretamente ✅")))</f>
        <v/>
      </c>
      <c r="Q4152" s="5" t="str">
        <f>IF(E4152="","",IFERROR(VLOOKUP(E4152,REGRAS_CST!$A$2:$D$200,4,FALSE),""))</f>
        <v/>
      </c>
      <c r="R4152" s="8"/>
      <c r="S4152" s="7">
        <f>IF($H4152="","",$H4152*(1-$U4152))</f>
        <v>8.9999999999999993E-3</v>
      </c>
      <c r="T4152" s="7">
        <f>IF($I4152="","",$I4152*(1-$U4152))</f>
        <v>1E-3</v>
      </c>
      <c r="U4152" s="7">
        <f>IFERROR(INDEX(BASE_CCLASSTRIB!$E:$E, MATCH(TEXT($D4152,"000000"), BASE_CCLASSTRIB!$A:$A, 0))/100, 0)</f>
        <v>0</v>
      </c>
      <c r="V4152" s="21">
        <f>IFERROR(INDEX(BASE_CCLASSTRIB!$F:$F, MATCH(TEXT($D4152,"000000"), BASE_CCLASSTRIB!$A:$A, 0))/100, 0)</f>
        <v>0</v>
      </c>
    </row>
    <row r="4153" spans="2:22" ht="15.75" customHeight="1" thickTop="1" thickBot="1">
      <c r="B4153" s="8"/>
      <c r="C4153" s="8"/>
      <c r="E4153" s="8" t="str">
        <f>IF(D4153="","",LEFT(D4153,3))</f>
        <v/>
      </c>
      <c r="F4153" s="5" t="str">
        <f>IF(E4153="","",IFERROR(VLOOKUP(E4153,REGRAS_CST!$A$2:$B$200,2,FALSE),""))</f>
        <v/>
      </c>
      <c r="H4153" s="7">
        <v>8.9999999999999993E-3</v>
      </c>
      <c r="I4153" s="7">
        <v>1E-3</v>
      </c>
      <c r="K4153" s="5" t="str">
        <f>IF(E4153="","",IFERROR(VLOOKUP(E4153,REGRAS_CST!$A$2:$C$200,3,FALSE),""))</f>
        <v/>
      </c>
      <c r="L4153" s="10" t="str">
        <f>IF($G4153="", "", $G4153*(1-$V4153))</f>
        <v/>
      </c>
      <c r="M4153" s="30" t="str">
        <f t="shared" si="128"/>
        <v/>
      </c>
      <c r="N4153" s="30" t="str">
        <f t="shared" si="129"/>
        <v/>
      </c>
      <c r="O4153" s="5" t="str">
        <f>IF(D4153="","",
IF(AND(K4153&lt;&gt;"SIM",V4153&gt;0),"ERRO: % BC &gt; 0, mas NÃO permitida ❌",
IF(AND(K4153="SIM",V4153=0),"ATENÇÃO: BC permitida, mas % = 0 🔎",
"Base de cálculo aplicada corretamente ✅")))</f>
        <v/>
      </c>
      <c r="P4153" s="5" t="str">
        <f>IF(D4153="","",
IF(AND(Q4153&lt;&gt;"SIM",U4153&gt;0),"ERRO: % alíquota &gt; 0, mas NÃO permitida ❌",
IF(AND(Q4153="SIM",U4153=0),"ATENÇÃO: alíquota permitida, mas % = 0 🔎",
"Alíquota aplicada corretamente ✅")))</f>
        <v/>
      </c>
      <c r="Q4153" s="5" t="str">
        <f>IF(E4153="","",IFERROR(VLOOKUP(E4153,REGRAS_CST!$A$2:$D$200,4,FALSE),""))</f>
        <v/>
      </c>
      <c r="R4153" s="8"/>
      <c r="S4153" s="7">
        <f>IF($H4153="","",$H4153*(1-$U4153))</f>
        <v>8.9999999999999993E-3</v>
      </c>
      <c r="T4153" s="7">
        <f>IF($I4153="","",$I4153*(1-$U4153))</f>
        <v>1E-3</v>
      </c>
      <c r="U4153" s="7">
        <f>IFERROR(INDEX(BASE_CCLASSTRIB!$E:$E, MATCH(TEXT($D4153,"000000"), BASE_CCLASSTRIB!$A:$A, 0))/100, 0)</f>
        <v>0</v>
      </c>
      <c r="V4153" s="21">
        <f>IFERROR(INDEX(BASE_CCLASSTRIB!$F:$F, MATCH(TEXT($D4153,"000000"), BASE_CCLASSTRIB!$A:$A, 0))/100, 0)</f>
        <v>0</v>
      </c>
    </row>
    <row r="4154" spans="2:22" ht="15.75" customHeight="1" thickTop="1" thickBot="1">
      <c r="B4154" s="8"/>
      <c r="C4154" s="8"/>
      <c r="E4154" s="8" t="str">
        <f>IF(D4154="","",LEFT(D4154,3))</f>
        <v/>
      </c>
      <c r="F4154" s="5" t="str">
        <f>IF(E4154="","",IFERROR(VLOOKUP(E4154,REGRAS_CST!$A$2:$B$200,2,FALSE),""))</f>
        <v/>
      </c>
      <c r="H4154" s="7">
        <v>8.9999999999999993E-3</v>
      </c>
      <c r="I4154" s="7">
        <v>1E-3</v>
      </c>
      <c r="K4154" s="5" t="str">
        <f>IF(E4154="","",IFERROR(VLOOKUP(E4154,REGRAS_CST!$A$2:$C$200,3,FALSE),""))</f>
        <v/>
      </c>
      <c r="L4154" s="10" t="str">
        <f>IF($G4154="", "", $G4154*(1-$V4154))</f>
        <v/>
      </c>
      <c r="M4154" s="30" t="str">
        <f t="shared" si="128"/>
        <v/>
      </c>
      <c r="N4154" s="30" t="str">
        <f t="shared" si="129"/>
        <v/>
      </c>
      <c r="O4154" s="5" t="str">
        <f>IF(D4154="","",
IF(AND(K4154&lt;&gt;"SIM",V4154&gt;0),"ERRO: % BC &gt; 0, mas NÃO permitida ❌",
IF(AND(K4154="SIM",V4154=0),"ATENÇÃO: BC permitida, mas % = 0 🔎",
"Base de cálculo aplicada corretamente ✅")))</f>
        <v/>
      </c>
      <c r="P4154" s="5" t="str">
        <f>IF(D4154="","",
IF(AND(Q4154&lt;&gt;"SIM",U4154&gt;0),"ERRO: % alíquota &gt; 0, mas NÃO permitida ❌",
IF(AND(Q4154="SIM",U4154=0),"ATENÇÃO: alíquota permitida, mas % = 0 🔎",
"Alíquota aplicada corretamente ✅")))</f>
        <v/>
      </c>
      <c r="Q4154" s="5" t="str">
        <f>IF(E4154="","",IFERROR(VLOOKUP(E4154,REGRAS_CST!$A$2:$D$200,4,FALSE),""))</f>
        <v/>
      </c>
      <c r="R4154" s="8"/>
      <c r="S4154" s="7">
        <f>IF($H4154="","",$H4154*(1-$U4154))</f>
        <v>8.9999999999999993E-3</v>
      </c>
      <c r="T4154" s="7">
        <f>IF($I4154="","",$I4154*(1-$U4154))</f>
        <v>1E-3</v>
      </c>
      <c r="U4154" s="7">
        <f>IFERROR(INDEX(BASE_CCLASSTRIB!$E:$E, MATCH(TEXT($D4154,"000000"), BASE_CCLASSTRIB!$A:$A, 0))/100, 0)</f>
        <v>0</v>
      </c>
      <c r="V4154" s="21">
        <f>IFERROR(INDEX(BASE_CCLASSTRIB!$F:$F, MATCH(TEXT($D4154,"000000"), BASE_CCLASSTRIB!$A:$A, 0))/100, 0)</f>
        <v>0</v>
      </c>
    </row>
    <row r="4155" spans="2:22" ht="15.75" customHeight="1" thickTop="1" thickBot="1">
      <c r="B4155" s="8"/>
      <c r="C4155" s="8"/>
      <c r="E4155" s="8" t="str">
        <f>IF(D4155="","",LEFT(D4155,3))</f>
        <v/>
      </c>
      <c r="F4155" s="5" t="str">
        <f>IF(E4155="","",IFERROR(VLOOKUP(E4155,REGRAS_CST!$A$2:$B$200,2,FALSE),""))</f>
        <v/>
      </c>
      <c r="H4155" s="7">
        <v>8.9999999999999993E-3</v>
      </c>
      <c r="I4155" s="7">
        <v>1E-3</v>
      </c>
      <c r="K4155" s="5" t="str">
        <f>IF(E4155="","",IFERROR(VLOOKUP(E4155,REGRAS_CST!$A$2:$C$200,3,FALSE),""))</f>
        <v/>
      </c>
      <c r="L4155" s="10" t="str">
        <f>IF($G4155="", "", $G4155*(1-$V4155))</f>
        <v/>
      </c>
      <c r="M4155" s="30" t="str">
        <f t="shared" si="128"/>
        <v/>
      </c>
      <c r="N4155" s="30" t="str">
        <f t="shared" si="129"/>
        <v/>
      </c>
      <c r="O4155" s="5" t="str">
        <f>IF(D4155="","",
IF(AND(K4155&lt;&gt;"SIM",V4155&gt;0),"ERRO: % BC &gt; 0, mas NÃO permitida ❌",
IF(AND(K4155="SIM",V4155=0),"ATENÇÃO: BC permitida, mas % = 0 🔎",
"Base de cálculo aplicada corretamente ✅")))</f>
        <v/>
      </c>
      <c r="P4155" s="5" t="str">
        <f>IF(D4155="","",
IF(AND(Q4155&lt;&gt;"SIM",U4155&gt;0),"ERRO: % alíquota &gt; 0, mas NÃO permitida ❌",
IF(AND(Q4155="SIM",U4155=0),"ATENÇÃO: alíquota permitida, mas % = 0 🔎",
"Alíquota aplicada corretamente ✅")))</f>
        <v/>
      </c>
      <c r="Q4155" s="5" t="str">
        <f>IF(E4155="","",IFERROR(VLOOKUP(E4155,REGRAS_CST!$A$2:$D$200,4,FALSE),""))</f>
        <v/>
      </c>
      <c r="R4155" s="8"/>
      <c r="S4155" s="7">
        <f>IF($H4155="","",$H4155*(1-$U4155))</f>
        <v>8.9999999999999993E-3</v>
      </c>
      <c r="T4155" s="7">
        <f>IF($I4155="","",$I4155*(1-$U4155))</f>
        <v>1E-3</v>
      </c>
      <c r="U4155" s="7">
        <f>IFERROR(INDEX(BASE_CCLASSTRIB!$E:$E, MATCH(TEXT($D4155,"000000"), BASE_CCLASSTRIB!$A:$A, 0))/100, 0)</f>
        <v>0</v>
      </c>
      <c r="V4155" s="21">
        <f>IFERROR(INDEX(BASE_CCLASSTRIB!$F:$F, MATCH(TEXT($D4155,"000000"), BASE_CCLASSTRIB!$A:$A, 0))/100, 0)</f>
        <v>0</v>
      </c>
    </row>
    <row r="4156" spans="2:22" ht="15.75" customHeight="1" thickTop="1" thickBot="1">
      <c r="B4156" s="8"/>
      <c r="C4156" s="8"/>
      <c r="E4156" s="8" t="str">
        <f>IF(D4156="","",LEFT(D4156,3))</f>
        <v/>
      </c>
      <c r="F4156" s="5" t="str">
        <f>IF(E4156="","",IFERROR(VLOOKUP(E4156,REGRAS_CST!$A$2:$B$200,2,FALSE),""))</f>
        <v/>
      </c>
      <c r="H4156" s="7">
        <v>8.9999999999999993E-3</v>
      </c>
      <c r="I4156" s="7">
        <v>1E-3</v>
      </c>
      <c r="K4156" s="5" t="str">
        <f>IF(E4156="","",IFERROR(VLOOKUP(E4156,REGRAS_CST!$A$2:$C$200,3,FALSE),""))</f>
        <v/>
      </c>
      <c r="L4156" s="10" t="str">
        <f>IF($G4156="", "", $G4156*(1-$V4156))</f>
        <v/>
      </c>
      <c r="M4156" s="30" t="str">
        <f t="shared" si="128"/>
        <v/>
      </c>
      <c r="N4156" s="30" t="str">
        <f t="shared" si="129"/>
        <v/>
      </c>
      <c r="O4156" s="5" t="str">
        <f>IF(D4156="","",
IF(AND(K4156&lt;&gt;"SIM",V4156&gt;0),"ERRO: % BC &gt; 0, mas NÃO permitida ❌",
IF(AND(K4156="SIM",V4156=0),"ATENÇÃO: BC permitida, mas % = 0 🔎",
"Base de cálculo aplicada corretamente ✅")))</f>
        <v/>
      </c>
      <c r="P4156" s="5" t="str">
        <f>IF(D4156="","",
IF(AND(Q4156&lt;&gt;"SIM",U4156&gt;0),"ERRO: % alíquota &gt; 0, mas NÃO permitida ❌",
IF(AND(Q4156="SIM",U4156=0),"ATENÇÃO: alíquota permitida, mas % = 0 🔎",
"Alíquota aplicada corretamente ✅")))</f>
        <v/>
      </c>
      <c r="Q4156" s="5" t="str">
        <f>IF(E4156="","",IFERROR(VLOOKUP(E4156,REGRAS_CST!$A$2:$D$200,4,FALSE),""))</f>
        <v/>
      </c>
      <c r="R4156" s="8"/>
      <c r="S4156" s="7">
        <f>IF($H4156="","",$H4156*(1-$U4156))</f>
        <v>8.9999999999999993E-3</v>
      </c>
      <c r="T4156" s="7">
        <f>IF($I4156="","",$I4156*(1-$U4156))</f>
        <v>1E-3</v>
      </c>
      <c r="U4156" s="7">
        <f>IFERROR(INDEX(BASE_CCLASSTRIB!$E:$E, MATCH(TEXT($D4156,"000000"), BASE_CCLASSTRIB!$A:$A, 0))/100, 0)</f>
        <v>0</v>
      </c>
      <c r="V4156" s="21">
        <f>IFERROR(INDEX(BASE_CCLASSTRIB!$F:$F, MATCH(TEXT($D4156,"000000"), BASE_CCLASSTRIB!$A:$A, 0))/100, 0)</f>
        <v>0</v>
      </c>
    </row>
    <row r="4157" spans="2:22" ht="15.75" customHeight="1" thickTop="1" thickBot="1">
      <c r="B4157" s="8"/>
      <c r="C4157" s="8"/>
      <c r="E4157" s="8" t="str">
        <f>IF(D4157="","",LEFT(D4157,3))</f>
        <v/>
      </c>
      <c r="F4157" s="5" t="str">
        <f>IF(E4157="","",IFERROR(VLOOKUP(E4157,REGRAS_CST!$A$2:$B$200,2,FALSE),""))</f>
        <v/>
      </c>
      <c r="H4157" s="7">
        <v>8.9999999999999993E-3</v>
      </c>
      <c r="I4157" s="7">
        <v>1E-3</v>
      </c>
      <c r="K4157" s="5" t="str">
        <f>IF(E4157="","",IFERROR(VLOOKUP(E4157,REGRAS_CST!$A$2:$C$200,3,FALSE),""))</f>
        <v/>
      </c>
      <c r="L4157" s="10" t="str">
        <f>IF($G4157="", "", $G4157*(1-$V4157))</f>
        <v/>
      </c>
      <c r="M4157" s="30" t="str">
        <f t="shared" si="128"/>
        <v/>
      </c>
      <c r="N4157" s="30" t="str">
        <f t="shared" si="129"/>
        <v/>
      </c>
      <c r="O4157" s="5" t="str">
        <f>IF(D4157="","",
IF(AND(K4157&lt;&gt;"SIM",V4157&gt;0),"ERRO: % BC &gt; 0, mas NÃO permitida ❌",
IF(AND(K4157="SIM",V4157=0),"ATENÇÃO: BC permitida, mas % = 0 🔎",
"Base de cálculo aplicada corretamente ✅")))</f>
        <v/>
      </c>
      <c r="P4157" s="5" t="str">
        <f>IF(D4157="","",
IF(AND(Q4157&lt;&gt;"SIM",U4157&gt;0),"ERRO: % alíquota &gt; 0, mas NÃO permitida ❌",
IF(AND(Q4157="SIM",U4157=0),"ATENÇÃO: alíquota permitida, mas % = 0 🔎",
"Alíquota aplicada corretamente ✅")))</f>
        <v/>
      </c>
      <c r="Q4157" s="5" t="str">
        <f>IF(E4157="","",IFERROR(VLOOKUP(E4157,REGRAS_CST!$A$2:$D$200,4,FALSE),""))</f>
        <v/>
      </c>
      <c r="R4157" s="8"/>
      <c r="S4157" s="7">
        <f>IF($H4157="","",$H4157*(1-$U4157))</f>
        <v>8.9999999999999993E-3</v>
      </c>
      <c r="T4157" s="7">
        <f>IF($I4157="","",$I4157*(1-$U4157))</f>
        <v>1E-3</v>
      </c>
      <c r="U4157" s="7">
        <f>IFERROR(INDEX(BASE_CCLASSTRIB!$E:$E, MATCH(TEXT($D4157,"000000"), BASE_CCLASSTRIB!$A:$A, 0))/100, 0)</f>
        <v>0</v>
      </c>
      <c r="V4157" s="21">
        <f>IFERROR(INDEX(BASE_CCLASSTRIB!$F:$F, MATCH(TEXT($D4157,"000000"), BASE_CCLASSTRIB!$A:$A, 0))/100, 0)</f>
        <v>0</v>
      </c>
    </row>
    <row r="4158" spans="2:22" ht="15.75" customHeight="1" thickTop="1" thickBot="1">
      <c r="B4158" s="8"/>
      <c r="C4158" s="8"/>
      <c r="E4158" s="8" t="str">
        <f>IF(D4158="","",LEFT(D4158,3))</f>
        <v/>
      </c>
      <c r="F4158" s="5" t="str">
        <f>IF(E4158="","",IFERROR(VLOOKUP(E4158,REGRAS_CST!$A$2:$B$200,2,FALSE),""))</f>
        <v/>
      </c>
      <c r="H4158" s="7">
        <v>8.9999999999999993E-3</v>
      </c>
      <c r="I4158" s="7">
        <v>1E-3</v>
      </c>
      <c r="K4158" s="5" t="str">
        <f>IF(E4158="","",IFERROR(VLOOKUP(E4158,REGRAS_CST!$A$2:$C$200,3,FALSE),""))</f>
        <v/>
      </c>
      <c r="L4158" s="10" t="str">
        <f>IF($G4158="", "", $G4158*(1-$V4158))</f>
        <v/>
      </c>
      <c r="M4158" s="30" t="str">
        <f t="shared" si="128"/>
        <v/>
      </c>
      <c r="N4158" s="30" t="str">
        <f t="shared" si="129"/>
        <v/>
      </c>
      <c r="O4158" s="5" t="str">
        <f>IF(D4158="","",
IF(AND(K4158&lt;&gt;"SIM",V4158&gt;0),"ERRO: % BC &gt; 0, mas NÃO permitida ❌",
IF(AND(K4158="SIM",V4158=0),"ATENÇÃO: BC permitida, mas % = 0 🔎",
"Base de cálculo aplicada corretamente ✅")))</f>
        <v/>
      </c>
      <c r="P4158" s="5" t="str">
        <f>IF(D4158="","",
IF(AND(Q4158&lt;&gt;"SIM",U4158&gt;0),"ERRO: % alíquota &gt; 0, mas NÃO permitida ❌",
IF(AND(Q4158="SIM",U4158=0),"ATENÇÃO: alíquota permitida, mas % = 0 🔎",
"Alíquota aplicada corretamente ✅")))</f>
        <v/>
      </c>
      <c r="Q4158" s="5" t="str">
        <f>IF(E4158="","",IFERROR(VLOOKUP(E4158,REGRAS_CST!$A$2:$D$200,4,FALSE),""))</f>
        <v/>
      </c>
      <c r="R4158" s="8"/>
      <c r="S4158" s="7">
        <f>IF($H4158="","",$H4158*(1-$U4158))</f>
        <v>8.9999999999999993E-3</v>
      </c>
      <c r="T4158" s="7">
        <f>IF($I4158="","",$I4158*(1-$U4158))</f>
        <v>1E-3</v>
      </c>
      <c r="U4158" s="7">
        <f>IFERROR(INDEX(BASE_CCLASSTRIB!$E:$E, MATCH(TEXT($D4158,"000000"), BASE_CCLASSTRIB!$A:$A, 0))/100, 0)</f>
        <v>0</v>
      </c>
      <c r="V4158" s="21">
        <f>IFERROR(INDEX(BASE_CCLASSTRIB!$F:$F, MATCH(TEXT($D4158,"000000"), BASE_CCLASSTRIB!$A:$A, 0))/100, 0)</f>
        <v>0</v>
      </c>
    </row>
    <row r="4159" spans="2:22" ht="15.75" customHeight="1" thickTop="1" thickBot="1">
      <c r="B4159" s="8"/>
      <c r="C4159" s="8"/>
      <c r="E4159" s="8" t="str">
        <f>IF(D4159="","",LEFT(D4159,3))</f>
        <v/>
      </c>
      <c r="F4159" s="5" t="str">
        <f>IF(E4159="","",IFERROR(VLOOKUP(E4159,REGRAS_CST!$A$2:$B$200,2,FALSE),""))</f>
        <v/>
      </c>
      <c r="H4159" s="7">
        <v>8.9999999999999993E-3</v>
      </c>
      <c r="I4159" s="7">
        <v>1E-3</v>
      </c>
      <c r="K4159" s="5" t="str">
        <f>IF(E4159="","",IFERROR(VLOOKUP(E4159,REGRAS_CST!$A$2:$C$200,3,FALSE),""))</f>
        <v/>
      </c>
      <c r="L4159" s="10" t="str">
        <f>IF($G4159="", "", $G4159*(1-$V4159))</f>
        <v/>
      </c>
      <c r="M4159" s="30" t="str">
        <f t="shared" si="128"/>
        <v/>
      </c>
      <c r="N4159" s="30" t="str">
        <f t="shared" si="129"/>
        <v/>
      </c>
      <c r="O4159" s="5" t="str">
        <f>IF(D4159="","",
IF(AND(K4159&lt;&gt;"SIM",V4159&gt;0),"ERRO: % BC &gt; 0, mas NÃO permitida ❌",
IF(AND(K4159="SIM",V4159=0),"ATENÇÃO: BC permitida, mas % = 0 🔎",
"Base de cálculo aplicada corretamente ✅")))</f>
        <v/>
      </c>
      <c r="P4159" s="5" t="str">
        <f>IF(D4159="","",
IF(AND(Q4159&lt;&gt;"SIM",U4159&gt;0),"ERRO: % alíquota &gt; 0, mas NÃO permitida ❌",
IF(AND(Q4159="SIM",U4159=0),"ATENÇÃO: alíquota permitida, mas % = 0 🔎",
"Alíquota aplicada corretamente ✅")))</f>
        <v/>
      </c>
      <c r="Q4159" s="5" t="str">
        <f>IF(E4159="","",IFERROR(VLOOKUP(E4159,REGRAS_CST!$A$2:$D$200,4,FALSE),""))</f>
        <v/>
      </c>
      <c r="R4159" s="8"/>
      <c r="S4159" s="7">
        <f>IF($H4159="","",$H4159*(1-$U4159))</f>
        <v>8.9999999999999993E-3</v>
      </c>
      <c r="T4159" s="7">
        <f>IF($I4159="","",$I4159*(1-$U4159))</f>
        <v>1E-3</v>
      </c>
      <c r="U4159" s="7">
        <f>IFERROR(INDEX(BASE_CCLASSTRIB!$E:$E, MATCH(TEXT($D4159,"000000"), BASE_CCLASSTRIB!$A:$A, 0))/100, 0)</f>
        <v>0</v>
      </c>
      <c r="V4159" s="21">
        <f>IFERROR(INDEX(BASE_CCLASSTRIB!$F:$F, MATCH(TEXT($D4159,"000000"), BASE_CCLASSTRIB!$A:$A, 0))/100, 0)</f>
        <v>0</v>
      </c>
    </row>
    <row r="4160" spans="2:22" ht="15.75" customHeight="1" thickTop="1" thickBot="1">
      <c r="B4160" s="8"/>
      <c r="C4160" s="8"/>
      <c r="E4160" s="8" t="str">
        <f>IF(D4160="","",LEFT(D4160,3))</f>
        <v/>
      </c>
      <c r="F4160" s="5" t="str">
        <f>IF(E4160="","",IFERROR(VLOOKUP(E4160,REGRAS_CST!$A$2:$B$200,2,FALSE),""))</f>
        <v/>
      </c>
      <c r="H4160" s="7">
        <v>8.9999999999999993E-3</v>
      </c>
      <c r="I4160" s="7">
        <v>1E-3</v>
      </c>
      <c r="K4160" s="5" t="str">
        <f>IF(E4160="","",IFERROR(VLOOKUP(E4160,REGRAS_CST!$A$2:$C$200,3,FALSE),""))</f>
        <v/>
      </c>
      <c r="L4160" s="10" t="str">
        <f>IF($G4160="", "", $G4160*(1-$V4160))</f>
        <v/>
      </c>
      <c r="M4160" s="30" t="str">
        <f t="shared" si="128"/>
        <v/>
      </c>
      <c r="N4160" s="30" t="str">
        <f t="shared" si="129"/>
        <v/>
      </c>
      <c r="O4160" s="5" t="str">
        <f>IF(D4160="","",
IF(AND(K4160&lt;&gt;"SIM",V4160&gt;0),"ERRO: % BC &gt; 0, mas NÃO permitida ❌",
IF(AND(K4160="SIM",V4160=0),"ATENÇÃO: BC permitida, mas % = 0 🔎",
"Base de cálculo aplicada corretamente ✅")))</f>
        <v/>
      </c>
      <c r="P4160" s="5" t="str">
        <f>IF(D4160="","",
IF(AND(Q4160&lt;&gt;"SIM",U4160&gt;0),"ERRO: % alíquota &gt; 0, mas NÃO permitida ❌",
IF(AND(Q4160="SIM",U4160=0),"ATENÇÃO: alíquota permitida, mas % = 0 🔎",
"Alíquota aplicada corretamente ✅")))</f>
        <v/>
      </c>
      <c r="Q4160" s="5" t="str">
        <f>IF(E4160="","",IFERROR(VLOOKUP(E4160,REGRAS_CST!$A$2:$D$200,4,FALSE),""))</f>
        <v/>
      </c>
      <c r="R4160" s="8"/>
      <c r="S4160" s="7">
        <f>IF($H4160="","",$H4160*(1-$U4160))</f>
        <v>8.9999999999999993E-3</v>
      </c>
      <c r="T4160" s="7">
        <f>IF($I4160="","",$I4160*(1-$U4160))</f>
        <v>1E-3</v>
      </c>
      <c r="U4160" s="7">
        <f>IFERROR(INDEX(BASE_CCLASSTRIB!$E:$E, MATCH(TEXT($D4160,"000000"), BASE_CCLASSTRIB!$A:$A, 0))/100, 0)</f>
        <v>0</v>
      </c>
      <c r="V4160" s="21">
        <f>IFERROR(INDEX(BASE_CCLASSTRIB!$F:$F, MATCH(TEXT($D4160,"000000"), BASE_CCLASSTRIB!$A:$A, 0))/100, 0)</f>
        <v>0</v>
      </c>
    </row>
    <row r="4161" spans="2:22" ht="15.75" customHeight="1" thickTop="1" thickBot="1">
      <c r="B4161" s="8"/>
      <c r="C4161" s="8"/>
      <c r="E4161" s="8" t="str">
        <f>IF(D4161="","",LEFT(D4161,3))</f>
        <v/>
      </c>
      <c r="F4161" s="5" t="str">
        <f>IF(E4161="","",IFERROR(VLOOKUP(E4161,REGRAS_CST!$A$2:$B$200,2,FALSE),""))</f>
        <v/>
      </c>
      <c r="H4161" s="7">
        <v>8.9999999999999993E-3</v>
      </c>
      <c r="I4161" s="7">
        <v>1E-3</v>
      </c>
      <c r="K4161" s="5" t="str">
        <f>IF(E4161="","",IFERROR(VLOOKUP(E4161,REGRAS_CST!$A$2:$C$200,3,FALSE),""))</f>
        <v/>
      </c>
      <c r="L4161" s="10" t="str">
        <f>IF($G4161="", "", $G4161*(1-$V4161))</f>
        <v/>
      </c>
      <c r="M4161" s="30" t="str">
        <f t="shared" si="128"/>
        <v/>
      </c>
      <c r="N4161" s="30" t="str">
        <f t="shared" si="129"/>
        <v/>
      </c>
      <c r="O4161" s="5" t="str">
        <f>IF(D4161="","",
IF(AND(K4161&lt;&gt;"SIM",V4161&gt;0),"ERRO: % BC &gt; 0, mas NÃO permitida ❌",
IF(AND(K4161="SIM",V4161=0),"ATENÇÃO: BC permitida, mas % = 0 🔎",
"Base de cálculo aplicada corretamente ✅")))</f>
        <v/>
      </c>
      <c r="P4161" s="5" t="str">
        <f>IF(D4161="","",
IF(AND(Q4161&lt;&gt;"SIM",U4161&gt;0),"ERRO: % alíquota &gt; 0, mas NÃO permitida ❌",
IF(AND(Q4161="SIM",U4161=0),"ATENÇÃO: alíquota permitida, mas % = 0 🔎",
"Alíquota aplicada corretamente ✅")))</f>
        <v/>
      </c>
      <c r="Q4161" s="5" t="str">
        <f>IF(E4161="","",IFERROR(VLOOKUP(E4161,REGRAS_CST!$A$2:$D$200,4,FALSE),""))</f>
        <v/>
      </c>
      <c r="R4161" s="8"/>
      <c r="S4161" s="7">
        <f>IF($H4161="","",$H4161*(1-$U4161))</f>
        <v>8.9999999999999993E-3</v>
      </c>
      <c r="T4161" s="7">
        <f>IF($I4161="","",$I4161*(1-$U4161))</f>
        <v>1E-3</v>
      </c>
      <c r="U4161" s="7">
        <f>IFERROR(INDEX(BASE_CCLASSTRIB!$E:$E, MATCH(TEXT($D4161,"000000"), BASE_CCLASSTRIB!$A:$A, 0))/100, 0)</f>
        <v>0</v>
      </c>
      <c r="V4161" s="21">
        <f>IFERROR(INDEX(BASE_CCLASSTRIB!$F:$F, MATCH(TEXT($D4161,"000000"), BASE_CCLASSTRIB!$A:$A, 0))/100, 0)</f>
        <v>0</v>
      </c>
    </row>
    <row r="4162" spans="2:22" ht="15.75" customHeight="1" thickTop="1" thickBot="1">
      <c r="B4162" s="8"/>
      <c r="C4162" s="8"/>
      <c r="E4162" s="8" t="str">
        <f>IF(D4162="","",LEFT(D4162,3))</f>
        <v/>
      </c>
      <c r="F4162" s="5" t="str">
        <f>IF(E4162="","",IFERROR(VLOOKUP(E4162,REGRAS_CST!$A$2:$B$200,2,FALSE),""))</f>
        <v/>
      </c>
      <c r="H4162" s="7">
        <v>8.9999999999999993E-3</v>
      </c>
      <c r="I4162" s="7">
        <v>1E-3</v>
      </c>
      <c r="K4162" s="5" t="str">
        <f>IF(E4162="","",IFERROR(VLOOKUP(E4162,REGRAS_CST!$A$2:$C$200,3,FALSE),""))</f>
        <v/>
      </c>
      <c r="L4162" s="10" t="str">
        <f>IF($G4162="", "", $G4162*(1-$V4162))</f>
        <v/>
      </c>
      <c r="M4162" s="30" t="str">
        <f t="shared" si="128"/>
        <v/>
      </c>
      <c r="N4162" s="30" t="str">
        <f t="shared" si="129"/>
        <v/>
      </c>
      <c r="O4162" s="5" t="str">
        <f>IF(D4162="","",
IF(AND(K4162&lt;&gt;"SIM",V4162&gt;0),"ERRO: % BC &gt; 0, mas NÃO permitida ❌",
IF(AND(K4162="SIM",V4162=0),"ATENÇÃO: BC permitida, mas % = 0 🔎",
"Base de cálculo aplicada corretamente ✅")))</f>
        <v/>
      </c>
      <c r="P4162" s="5" t="str">
        <f>IF(D4162="","",
IF(AND(Q4162&lt;&gt;"SIM",U4162&gt;0),"ERRO: % alíquota &gt; 0, mas NÃO permitida ❌",
IF(AND(Q4162="SIM",U4162=0),"ATENÇÃO: alíquota permitida, mas % = 0 🔎",
"Alíquota aplicada corretamente ✅")))</f>
        <v/>
      </c>
      <c r="Q4162" s="5" t="str">
        <f>IF(E4162="","",IFERROR(VLOOKUP(E4162,REGRAS_CST!$A$2:$D$200,4,FALSE),""))</f>
        <v/>
      </c>
      <c r="R4162" s="8"/>
      <c r="S4162" s="7">
        <f>IF($H4162="","",$H4162*(1-$U4162))</f>
        <v>8.9999999999999993E-3</v>
      </c>
      <c r="T4162" s="7">
        <f>IF($I4162="","",$I4162*(1-$U4162))</f>
        <v>1E-3</v>
      </c>
      <c r="U4162" s="7">
        <f>IFERROR(INDEX(BASE_CCLASSTRIB!$E:$E, MATCH(TEXT($D4162,"000000"), BASE_CCLASSTRIB!$A:$A, 0))/100, 0)</f>
        <v>0</v>
      </c>
      <c r="V4162" s="21">
        <f>IFERROR(INDEX(BASE_CCLASSTRIB!$F:$F, MATCH(TEXT($D4162,"000000"), BASE_CCLASSTRIB!$A:$A, 0))/100, 0)</f>
        <v>0</v>
      </c>
    </row>
    <row r="4163" spans="2:22" ht="15.75" customHeight="1" thickTop="1" thickBot="1">
      <c r="B4163" s="8"/>
      <c r="C4163" s="8"/>
      <c r="E4163" s="8" t="str">
        <f>IF(D4163="","",LEFT(D4163,3))</f>
        <v/>
      </c>
      <c r="F4163" s="5" t="str">
        <f>IF(E4163="","",IFERROR(VLOOKUP(E4163,REGRAS_CST!$A$2:$B$200,2,FALSE),""))</f>
        <v/>
      </c>
      <c r="H4163" s="7">
        <v>8.9999999999999993E-3</v>
      </c>
      <c r="I4163" s="7">
        <v>1E-3</v>
      </c>
      <c r="K4163" s="5" t="str">
        <f>IF(E4163="","",IFERROR(VLOOKUP(E4163,REGRAS_CST!$A$2:$C$200,3,FALSE),""))</f>
        <v/>
      </c>
      <c r="L4163" s="10" t="str">
        <f>IF($G4163="", "", $G4163*(1-$V4163))</f>
        <v/>
      </c>
      <c r="M4163" s="30" t="str">
        <f t="shared" si="128"/>
        <v/>
      </c>
      <c r="N4163" s="30" t="str">
        <f t="shared" si="129"/>
        <v/>
      </c>
      <c r="O4163" s="5" t="str">
        <f>IF(D4163="","",
IF(AND(K4163&lt;&gt;"SIM",V4163&gt;0),"ERRO: % BC &gt; 0, mas NÃO permitida ❌",
IF(AND(K4163="SIM",V4163=0),"ATENÇÃO: BC permitida, mas % = 0 🔎",
"Base de cálculo aplicada corretamente ✅")))</f>
        <v/>
      </c>
      <c r="P4163" s="5" t="str">
        <f>IF(D4163="","",
IF(AND(Q4163&lt;&gt;"SIM",U4163&gt;0),"ERRO: % alíquota &gt; 0, mas NÃO permitida ❌",
IF(AND(Q4163="SIM",U4163=0),"ATENÇÃO: alíquota permitida, mas % = 0 🔎",
"Alíquota aplicada corretamente ✅")))</f>
        <v/>
      </c>
      <c r="Q4163" s="5" t="str">
        <f>IF(E4163="","",IFERROR(VLOOKUP(E4163,REGRAS_CST!$A$2:$D$200,4,FALSE),""))</f>
        <v/>
      </c>
      <c r="R4163" s="8"/>
      <c r="S4163" s="7">
        <f>IF($H4163="","",$H4163*(1-$U4163))</f>
        <v>8.9999999999999993E-3</v>
      </c>
      <c r="T4163" s="7">
        <f>IF($I4163="","",$I4163*(1-$U4163))</f>
        <v>1E-3</v>
      </c>
      <c r="U4163" s="7">
        <f>IFERROR(INDEX(BASE_CCLASSTRIB!$E:$E, MATCH(TEXT($D4163,"000000"), BASE_CCLASSTRIB!$A:$A, 0))/100, 0)</f>
        <v>0</v>
      </c>
      <c r="V4163" s="21">
        <f>IFERROR(INDEX(BASE_CCLASSTRIB!$F:$F, MATCH(TEXT($D4163,"000000"), BASE_CCLASSTRIB!$A:$A, 0))/100, 0)</f>
        <v>0</v>
      </c>
    </row>
    <row r="4164" spans="2:22" ht="15.75" customHeight="1" thickTop="1" thickBot="1">
      <c r="B4164" s="8"/>
      <c r="C4164" s="8"/>
      <c r="E4164" s="8" t="str">
        <f>IF(D4164="","",LEFT(D4164,3))</f>
        <v/>
      </c>
      <c r="F4164" s="5" t="str">
        <f>IF(E4164="","",IFERROR(VLOOKUP(E4164,REGRAS_CST!$A$2:$B$200,2,FALSE),""))</f>
        <v/>
      </c>
      <c r="H4164" s="7">
        <v>8.9999999999999993E-3</v>
      </c>
      <c r="I4164" s="7">
        <v>1E-3</v>
      </c>
      <c r="K4164" s="5" t="str">
        <f>IF(E4164="","",IFERROR(VLOOKUP(E4164,REGRAS_CST!$A$2:$C$200,3,FALSE),""))</f>
        <v/>
      </c>
      <c r="L4164" s="10" t="str">
        <f>IF($G4164="", "", $G4164*(1-$V4164))</f>
        <v/>
      </c>
      <c r="M4164" s="30" t="str">
        <f t="shared" si="128"/>
        <v/>
      </c>
      <c r="N4164" s="30" t="str">
        <f t="shared" si="129"/>
        <v/>
      </c>
      <c r="O4164" s="5" t="str">
        <f>IF(D4164="","",
IF(AND(K4164&lt;&gt;"SIM",V4164&gt;0),"ERRO: % BC &gt; 0, mas NÃO permitida ❌",
IF(AND(K4164="SIM",V4164=0),"ATENÇÃO: BC permitida, mas % = 0 🔎",
"Base de cálculo aplicada corretamente ✅")))</f>
        <v/>
      </c>
      <c r="P4164" s="5" t="str">
        <f>IF(D4164="","",
IF(AND(Q4164&lt;&gt;"SIM",U4164&gt;0),"ERRO: % alíquota &gt; 0, mas NÃO permitida ❌",
IF(AND(Q4164="SIM",U4164=0),"ATENÇÃO: alíquota permitida, mas % = 0 🔎",
"Alíquota aplicada corretamente ✅")))</f>
        <v/>
      </c>
      <c r="Q4164" s="5" t="str">
        <f>IF(E4164="","",IFERROR(VLOOKUP(E4164,REGRAS_CST!$A$2:$D$200,4,FALSE),""))</f>
        <v/>
      </c>
      <c r="R4164" s="8"/>
      <c r="S4164" s="7">
        <f>IF($H4164="","",$H4164*(1-$U4164))</f>
        <v>8.9999999999999993E-3</v>
      </c>
      <c r="T4164" s="7">
        <f>IF($I4164="","",$I4164*(1-$U4164))</f>
        <v>1E-3</v>
      </c>
      <c r="U4164" s="7">
        <f>IFERROR(INDEX(BASE_CCLASSTRIB!$E:$E, MATCH(TEXT($D4164,"000000"), BASE_CCLASSTRIB!$A:$A, 0))/100, 0)</f>
        <v>0</v>
      </c>
      <c r="V4164" s="21">
        <f>IFERROR(INDEX(BASE_CCLASSTRIB!$F:$F, MATCH(TEXT($D4164,"000000"), BASE_CCLASSTRIB!$A:$A, 0))/100, 0)</f>
        <v>0</v>
      </c>
    </row>
    <row r="4165" spans="2:22" ht="15.75" customHeight="1" thickTop="1" thickBot="1">
      <c r="B4165" s="8"/>
      <c r="C4165" s="8"/>
      <c r="E4165" s="8" t="str">
        <f>IF(D4165="","",LEFT(D4165,3))</f>
        <v/>
      </c>
      <c r="F4165" s="5" t="str">
        <f>IF(E4165="","",IFERROR(VLOOKUP(E4165,REGRAS_CST!$A$2:$B$200,2,FALSE),""))</f>
        <v/>
      </c>
      <c r="H4165" s="7">
        <v>8.9999999999999993E-3</v>
      </c>
      <c r="I4165" s="7">
        <v>1E-3</v>
      </c>
      <c r="K4165" s="5" t="str">
        <f>IF(E4165="","",IFERROR(VLOOKUP(E4165,REGRAS_CST!$A$2:$C$200,3,FALSE),""))</f>
        <v/>
      </c>
      <c r="L4165" s="10" t="str">
        <f>IF($G4165="", "", $G4165*(1-$V4165))</f>
        <v/>
      </c>
      <c r="M4165" s="30" t="str">
        <f t="shared" ref="M4165:M4228" si="130">IF(OR($L4165="",$S4165=""),"",TRUNC(VALUE($L4165)*VALUE($S4165),2))</f>
        <v/>
      </c>
      <c r="N4165" s="30" t="str">
        <f t="shared" ref="N4165:N4228" si="131">IF(OR($L4165="",$T4165=""),"",TRUNC(VALUE($L4165)*VALUE($T4165),2))</f>
        <v/>
      </c>
      <c r="O4165" s="5" t="str">
        <f>IF(D4165="","",
IF(AND(K4165&lt;&gt;"SIM",V4165&gt;0),"ERRO: % BC &gt; 0, mas NÃO permitida ❌",
IF(AND(K4165="SIM",V4165=0),"ATENÇÃO: BC permitida, mas % = 0 🔎",
"Base de cálculo aplicada corretamente ✅")))</f>
        <v/>
      </c>
      <c r="P4165" s="5" t="str">
        <f>IF(D4165="","",
IF(AND(Q4165&lt;&gt;"SIM",U4165&gt;0),"ERRO: % alíquota &gt; 0, mas NÃO permitida ❌",
IF(AND(Q4165="SIM",U4165=0),"ATENÇÃO: alíquota permitida, mas % = 0 🔎",
"Alíquota aplicada corretamente ✅")))</f>
        <v/>
      </c>
      <c r="Q4165" s="5" t="str">
        <f>IF(E4165="","",IFERROR(VLOOKUP(E4165,REGRAS_CST!$A$2:$D$200,4,FALSE),""))</f>
        <v/>
      </c>
      <c r="R4165" s="8"/>
      <c r="S4165" s="7">
        <f>IF($H4165="","",$H4165*(1-$U4165))</f>
        <v>8.9999999999999993E-3</v>
      </c>
      <c r="T4165" s="7">
        <f>IF($I4165="","",$I4165*(1-$U4165))</f>
        <v>1E-3</v>
      </c>
      <c r="U4165" s="7">
        <f>IFERROR(INDEX(BASE_CCLASSTRIB!$E:$E, MATCH(TEXT($D4165,"000000"), BASE_CCLASSTRIB!$A:$A, 0))/100, 0)</f>
        <v>0</v>
      </c>
      <c r="V4165" s="21">
        <f>IFERROR(INDEX(BASE_CCLASSTRIB!$F:$F, MATCH(TEXT($D4165,"000000"), BASE_CCLASSTRIB!$A:$A, 0))/100, 0)</f>
        <v>0</v>
      </c>
    </row>
    <row r="4166" spans="2:22" ht="15.75" customHeight="1" thickTop="1" thickBot="1">
      <c r="B4166" s="8"/>
      <c r="C4166" s="8"/>
      <c r="E4166" s="8" t="str">
        <f>IF(D4166="","",LEFT(D4166,3))</f>
        <v/>
      </c>
      <c r="F4166" s="5" t="str">
        <f>IF(E4166="","",IFERROR(VLOOKUP(E4166,REGRAS_CST!$A$2:$B$200,2,FALSE),""))</f>
        <v/>
      </c>
      <c r="H4166" s="7">
        <v>8.9999999999999993E-3</v>
      </c>
      <c r="I4166" s="7">
        <v>1E-3</v>
      </c>
      <c r="K4166" s="5" t="str">
        <f>IF(E4166="","",IFERROR(VLOOKUP(E4166,REGRAS_CST!$A$2:$C$200,3,FALSE),""))</f>
        <v/>
      </c>
      <c r="L4166" s="10" t="str">
        <f>IF($G4166="", "", $G4166*(1-$V4166))</f>
        <v/>
      </c>
      <c r="M4166" s="30" t="str">
        <f t="shared" si="130"/>
        <v/>
      </c>
      <c r="N4166" s="30" t="str">
        <f t="shared" si="131"/>
        <v/>
      </c>
      <c r="O4166" s="5" t="str">
        <f>IF(D4166="","",
IF(AND(K4166&lt;&gt;"SIM",V4166&gt;0),"ERRO: % BC &gt; 0, mas NÃO permitida ❌",
IF(AND(K4166="SIM",V4166=0),"ATENÇÃO: BC permitida, mas % = 0 🔎",
"Base de cálculo aplicada corretamente ✅")))</f>
        <v/>
      </c>
      <c r="P4166" s="5" t="str">
        <f>IF(D4166="","",
IF(AND(Q4166&lt;&gt;"SIM",U4166&gt;0),"ERRO: % alíquota &gt; 0, mas NÃO permitida ❌",
IF(AND(Q4166="SIM",U4166=0),"ATENÇÃO: alíquota permitida, mas % = 0 🔎",
"Alíquota aplicada corretamente ✅")))</f>
        <v/>
      </c>
      <c r="Q4166" s="5" t="str">
        <f>IF(E4166="","",IFERROR(VLOOKUP(E4166,REGRAS_CST!$A$2:$D$200,4,FALSE),""))</f>
        <v/>
      </c>
      <c r="R4166" s="8"/>
      <c r="S4166" s="7">
        <f>IF($H4166="","",$H4166*(1-$U4166))</f>
        <v>8.9999999999999993E-3</v>
      </c>
      <c r="T4166" s="7">
        <f>IF($I4166="","",$I4166*(1-$U4166))</f>
        <v>1E-3</v>
      </c>
      <c r="U4166" s="7">
        <f>IFERROR(INDEX(BASE_CCLASSTRIB!$E:$E, MATCH(TEXT($D4166,"000000"), BASE_CCLASSTRIB!$A:$A, 0))/100, 0)</f>
        <v>0</v>
      </c>
      <c r="V4166" s="21">
        <f>IFERROR(INDEX(BASE_CCLASSTRIB!$F:$F, MATCH(TEXT($D4166,"000000"), BASE_CCLASSTRIB!$A:$A, 0))/100, 0)</f>
        <v>0</v>
      </c>
    </row>
    <row r="4167" spans="2:22" ht="15.75" customHeight="1" thickTop="1" thickBot="1">
      <c r="B4167" s="8"/>
      <c r="C4167" s="8"/>
      <c r="E4167" s="8" t="str">
        <f>IF(D4167="","",LEFT(D4167,3))</f>
        <v/>
      </c>
      <c r="F4167" s="5" t="str">
        <f>IF(E4167="","",IFERROR(VLOOKUP(E4167,REGRAS_CST!$A$2:$B$200,2,FALSE),""))</f>
        <v/>
      </c>
      <c r="H4167" s="7">
        <v>8.9999999999999993E-3</v>
      </c>
      <c r="I4167" s="7">
        <v>1E-3</v>
      </c>
      <c r="K4167" s="5" t="str">
        <f>IF(E4167="","",IFERROR(VLOOKUP(E4167,REGRAS_CST!$A$2:$C$200,3,FALSE),""))</f>
        <v/>
      </c>
      <c r="L4167" s="10" t="str">
        <f>IF($G4167="", "", $G4167*(1-$V4167))</f>
        <v/>
      </c>
      <c r="M4167" s="30" t="str">
        <f t="shared" si="130"/>
        <v/>
      </c>
      <c r="N4167" s="30" t="str">
        <f t="shared" si="131"/>
        <v/>
      </c>
      <c r="O4167" s="5" t="str">
        <f>IF(D4167="","",
IF(AND(K4167&lt;&gt;"SIM",V4167&gt;0),"ERRO: % BC &gt; 0, mas NÃO permitida ❌",
IF(AND(K4167="SIM",V4167=0),"ATENÇÃO: BC permitida, mas % = 0 🔎",
"Base de cálculo aplicada corretamente ✅")))</f>
        <v/>
      </c>
      <c r="P4167" s="5" t="str">
        <f>IF(D4167="","",
IF(AND(Q4167&lt;&gt;"SIM",U4167&gt;0),"ERRO: % alíquota &gt; 0, mas NÃO permitida ❌",
IF(AND(Q4167="SIM",U4167=0),"ATENÇÃO: alíquota permitida, mas % = 0 🔎",
"Alíquota aplicada corretamente ✅")))</f>
        <v/>
      </c>
      <c r="Q4167" s="5" t="str">
        <f>IF(E4167="","",IFERROR(VLOOKUP(E4167,REGRAS_CST!$A$2:$D$200,4,FALSE),""))</f>
        <v/>
      </c>
      <c r="R4167" s="8"/>
      <c r="S4167" s="7">
        <f>IF($H4167="","",$H4167*(1-$U4167))</f>
        <v>8.9999999999999993E-3</v>
      </c>
      <c r="T4167" s="7">
        <f>IF($I4167="","",$I4167*(1-$U4167))</f>
        <v>1E-3</v>
      </c>
      <c r="U4167" s="7">
        <f>IFERROR(INDEX(BASE_CCLASSTRIB!$E:$E, MATCH(TEXT($D4167,"000000"), BASE_CCLASSTRIB!$A:$A, 0))/100, 0)</f>
        <v>0</v>
      </c>
      <c r="V4167" s="21">
        <f>IFERROR(INDEX(BASE_CCLASSTRIB!$F:$F, MATCH(TEXT($D4167,"000000"), BASE_CCLASSTRIB!$A:$A, 0))/100, 0)</f>
        <v>0</v>
      </c>
    </row>
    <row r="4168" spans="2:22" ht="15.75" customHeight="1" thickTop="1" thickBot="1">
      <c r="B4168" s="8"/>
      <c r="C4168" s="8"/>
      <c r="E4168" s="8" t="str">
        <f>IF(D4168="","",LEFT(D4168,3))</f>
        <v/>
      </c>
      <c r="F4168" s="5" t="str">
        <f>IF(E4168="","",IFERROR(VLOOKUP(E4168,REGRAS_CST!$A$2:$B$200,2,FALSE),""))</f>
        <v/>
      </c>
      <c r="H4168" s="7">
        <v>8.9999999999999993E-3</v>
      </c>
      <c r="I4168" s="7">
        <v>1E-3</v>
      </c>
      <c r="K4168" s="5" t="str">
        <f>IF(E4168="","",IFERROR(VLOOKUP(E4168,REGRAS_CST!$A$2:$C$200,3,FALSE),""))</f>
        <v/>
      </c>
      <c r="L4168" s="10" t="str">
        <f>IF($G4168="", "", $G4168*(1-$V4168))</f>
        <v/>
      </c>
      <c r="M4168" s="30" t="str">
        <f t="shared" si="130"/>
        <v/>
      </c>
      <c r="N4168" s="30" t="str">
        <f t="shared" si="131"/>
        <v/>
      </c>
      <c r="O4168" s="5" t="str">
        <f>IF(D4168="","",
IF(AND(K4168&lt;&gt;"SIM",V4168&gt;0),"ERRO: % BC &gt; 0, mas NÃO permitida ❌",
IF(AND(K4168="SIM",V4168=0),"ATENÇÃO: BC permitida, mas % = 0 🔎",
"Base de cálculo aplicada corretamente ✅")))</f>
        <v/>
      </c>
      <c r="P4168" s="5" t="str">
        <f>IF(D4168="","",
IF(AND(Q4168&lt;&gt;"SIM",U4168&gt;0),"ERRO: % alíquota &gt; 0, mas NÃO permitida ❌",
IF(AND(Q4168="SIM",U4168=0),"ATENÇÃO: alíquota permitida, mas % = 0 🔎",
"Alíquota aplicada corretamente ✅")))</f>
        <v/>
      </c>
      <c r="Q4168" s="5" t="str">
        <f>IF(E4168="","",IFERROR(VLOOKUP(E4168,REGRAS_CST!$A$2:$D$200,4,FALSE),""))</f>
        <v/>
      </c>
      <c r="R4168" s="8"/>
      <c r="S4168" s="7">
        <f>IF($H4168="","",$H4168*(1-$U4168))</f>
        <v>8.9999999999999993E-3</v>
      </c>
      <c r="T4168" s="7">
        <f>IF($I4168="","",$I4168*(1-$U4168))</f>
        <v>1E-3</v>
      </c>
      <c r="U4168" s="7">
        <f>IFERROR(INDEX(BASE_CCLASSTRIB!$E:$E, MATCH(TEXT($D4168,"000000"), BASE_CCLASSTRIB!$A:$A, 0))/100, 0)</f>
        <v>0</v>
      </c>
      <c r="V4168" s="21">
        <f>IFERROR(INDEX(BASE_CCLASSTRIB!$F:$F, MATCH(TEXT($D4168,"000000"), BASE_CCLASSTRIB!$A:$A, 0))/100, 0)</f>
        <v>0</v>
      </c>
    </row>
    <row r="4169" spans="2:22" ht="15.75" customHeight="1" thickTop="1" thickBot="1">
      <c r="B4169" s="8"/>
      <c r="C4169" s="8"/>
      <c r="E4169" s="8" t="str">
        <f>IF(D4169="","",LEFT(D4169,3))</f>
        <v/>
      </c>
      <c r="F4169" s="5" t="str">
        <f>IF(E4169="","",IFERROR(VLOOKUP(E4169,REGRAS_CST!$A$2:$B$200,2,FALSE),""))</f>
        <v/>
      </c>
      <c r="H4169" s="7">
        <v>8.9999999999999993E-3</v>
      </c>
      <c r="I4169" s="7">
        <v>1E-3</v>
      </c>
      <c r="K4169" s="5" t="str">
        <f>IF(E4169="","",IFERROR(VLOOKUP(E4169,REGRAS_CST!$A$2:$C$200,3,FALSE),""))</f>
        <v/>
      </c>
      <c r="L4169" s="10" t="str">
        <f>IF($G4169="", "", $G4169*(1-$V4169))</f>
        <v/>
      </c>
      <c r="M4169" s="30" t="str">
        <f t="shared" si="130"/>
        <v/>
      </c>
      <c r="N4169" s="30" t="str">
        <f t="shared" si="131"/>
        <v/>
      </c>
      <c r="O4169" s="5" t="str">
        <f>IF(D4169="","",
IF(AND(K4169&lt;&gt;"SIM",V4169&gt;0),"ERRO: % BC &gt; 0, mas NÃO permitida ❌",
IF(AND(K4169="SIM",V4169=0),"ATENÇÃO: BC permitida, mas % = 0 🔎",
"Base de cálculo aplicada corretamente ✅")))</f>
        <v/>
      </c>
      <c r="P4169" s="5" t="str">
        <f>IF(D4169="","",
IF(AND(Q4169&lt;&gt;"SIM",U4169&gt;0),"ERRO: % alíquota &gt; 0, mas NÃO permitida ❌",
IF(AND(Q4169="SIM",U4169=0),"ATENÇÃO: alíquota permitida, mas % = 0 🔎",
"Alíquota aplicada corretamente ✅")))</f>
        <v/>
      </c>
      <c r="Q4169" s="5" t="str">
        <f>IF(E4169="","",IFERROR(VLOOKUP(E4169,REGRAS_CST!$A$2:$D$200,4,FALSE),""))</f>
        <v/>
      </c>
      <c r="R4169" s="8"/>
      <c r="S4169" s="7">
        <f>IF($H4169="","",$H4169*(1-$U4169))</f>
        <v>8.9999999999999993E-3</v>
      </c>
      <c r="T4169" s="7">
        <f>IF($I4169="","",$I4169*(1-$U4169))</f>
        <v>1E-3</v>
      </c>
      <c r="U4169" s="7">
        <f>IFERROR(INDEX(BASE_CCLASSTRIB!$E:$E, MATCH(TEXT($D4169,"000000"), BASE_CCLASSTRIB!$A:$A, 0))/100, 0)</f>
        <v>0</v>
      </c>
      <c r="V4169" s="21">
        <f>IFERROR(INDEX(BASE_CCLASSTRIB!$F:$F, MATCH(TEXT($D4169,"000000"), BASE_CCLASSTRIB!$A:$A, 0))/100, 0)</f>
        <v>0</v>
      </c>
    </row>
    <row r="4170" spans="2:22" ht="15.75" customHeight="1" thickTop="1" thickBot="1">
      <c r="B4170" s="8"/>
      <c r="C4170" s="8"/>
      <c r="E4170" s="8" t="str">
        <f>IF(D4170="","",LEFT(D4170,3))</f>
        <v/>
      </c>
      <c r="F4170" s="5" t="str">
        <f>IF(E4170="","",IFERROR(VLOOKUP(E4170,REGRAS_CST!$A$2:$B$200,2,FALSE),""))</f>
        <v/>
      </c>
      <c r="H4170" s="7">
        <v>8.9999999999999993E-3</v>
      </c>
      <c r="I4170" s="7">
        <v>1E-3</v>
      </c>
      <c r="K4170" s="5" t="str">
        <f>IF(E4170="","",IFERROR(VLOOKUP(E4170,REGRAS_CST!$A$2:$C$200,3,FALSE),""))</f>
        <v/>
      </c>
      <c r="L4170" s="10" t="str">
        <f>IF($G4170="", "", $G4170*(1-$V4170))</f>
        <v/>
      </c>
      <c r="M4170" s="30" t="str">
        <f t="shared" si="130"/>
        <v/>
      </c>
      <c r="N4170" s="30" t="str">
        <f t="shared" si="131"/>
        <v/>
      </c>
      <c r="O4170" s="5" t="str">
        <f>IF(D4170="","",
IF(AND(K4170&lt;&gt;"SIM",V4170&gt;0),"ERRO: % BC &gt; 0, mas NÃO permitida ❌",
IF(AND(K4170="SIM",V4170=0),"ATENÇÃO: BC permitida, mas % = 0 🔎",
"Base de cálculo aplicada corretamente ✅")))</f>
        <v/>
      </c>
      <c r="P4170" s="5" t="str">
        <f>IF(D4170="","",
IF(AND(Q4170&lt;&gt;"SIM",U4170&gt;0),"ERRO: % alíquota &gt; 0, mas NÃO permitida ❌",
IF(AND(Q4170="SIM",U4170=0),"ATENÇÃO: alíquota permitida, mas % = 0 🔎",
"Alíquota aplicada corretamente ✅")))</f>
        <v/>
      </c>
      <c r="Q4170" s="5" t="str">
        <f>IF(E4170="","",IFERROR(VLOOKUP(E4170,REGRAS_CST!$A$2:$D$200,4,FALSE),""))</f>
        <v/>
      </c>
      <c r="R4170" s="8"/>
      <c r="S4170" s="7">
        <f>IF($H4170="","",$H4170*(1-$U4170))</f>
        <v>8.9999999999999993E-3</v>
      </c>
      <c r="T4170" s="7">
        <f>IF($I4170="","",$I4170*(1-$U4170))</f>
        <v>1E-3</v>
      </c>
      <c r="U4170" s="7">
        <f>IFERROR(INDEX(BASE_CCLASSTRIB!$E:$E, MATCH(TEXT($D4170,"000000"), BASE_CCLASSTRIB!$A:$A, 0))/100, 0)</f>
        <v>0</v>
      </c>
      <c r="V4170" s="21">
        <f>IFERROR(INDEX(BASE_CCLASSTRIB!$F:$F, MATCH(TEXT($D4170,"000000"), BASE_CCLASSTRIB!$A:$A, 0))/100, 0)</f>
        <v>0</v>
      </c>
    </row>
    <row r="4171" spans="2:22" ht="15.75" customHeight="1" thickTop="1" thickBot="1">
      <c r="B4171" s="8"/>
      <c r="C4171" s="8"/>
      <c r="E4171" s="8" t="str">
        <f>IF(D4171="","",LEFT(D4171,3))</f>
        <v/>
      </c>
      <c r="F4171" s="5" t="str">
        <f>IF(E4171="","",IFERROR(VLOOKUP(E4171,REGRAS_CST!$A$2:$B$200,2,FALSE),""))</f>
        <v/>
      </c>
      <c r="H4171" s="7">
        <v>8.9999999999999993E-3</v>
      </c>
      <c r="I4171" s="7">
        <v>1E-3</v>
      </c>
      <c r="K4171" s="5" t="str">
        <f>IF(E4171="","",IFERROR(VLOOKUP(E4171,REGRAS_CST!$A$2:$C$200,3,FALSE),""))</f>
        <v/>
      </c>
      <c r="L4171" s="10" t="str">
        <f>IF($G4171="", "", $G4171*(1-$V4171))</f>
        <v/>
      </c>
      <c r="M4171" s="30" t="str">
        <f t="shared" si="130"/>
        <v/>
      </c>
      <c r="N4171" s="30" t="str">
        <f t="shared" si="131"/>
        <v/>
      </c>
      <c r="O4171" s="5" t="str">
        <f>IF(D4171="","",
IF(AND(K4171&lt;&gt;"SIM",V4171&gt;0),"ERRO: % BC &gt; 0, mas NÃO permitida ❌",
IF(AND(K4171="SIM",V4171=0),"ATENÇÃO: BC permitida, mas % = 0 🔎",
"Base de cálculo aplicada corretamente ✅")))</f>
        <v/>
      </c>
      <c r="P4171" s="5" t="str">
        <f>IF(D4171="","",
IF(AND(Q4171&lt;&gt;"SIM",U4171&gt;0),"ERRO: % alíquota &gt; 0, mas NÃO permitida ❌",
IF(AND(Q4171="SIM",U4171=0),"ATENÇÃO: alíquota permitida, mas % = 0 🔎",
"Alíquota aplicada corretamente ✅")))</f>
        <v/>
      </c>
      <c r="Q4171" s="5" t="str">
        <f>IF(E4171="","",IFERROR(VLOOKUP(E4171,REGRAS_CST!$A$2:$D$200,4,FALSE),""))</f>
        <v/>
      </c>
      <c r="R4171" s="8"/>
      <c r="S4171" s="7">
        <f>IF($H4171="","",$H4171*(1-$U4171))</f>
        <v>8.9999999999999993E-3</v>
      </c>
      <c r="T4171" s="7">
        <f>IF($I4171="","",$I4171*(1-$U4171))</f>
        <v>1E-3</v>
      </c>
      <c r="U4171" s="7">
        <f>IFERROR(INDEX(BASE_CCLASSTRIB!$E:$E, MATCH(TEXT($D4171,"000000"), BASE_CCLASSTRIB!$A:$A, 0))/100, 0)</f>
        <v>0</v>
      </c>
      <c r="V4171" s="21">
        <f>IFERROR(INDEX(BASE_CCLASSTRIB!$F:$F, MATCH(TEXT($D4171,"000000"), BASE_CCLASSTRIB!$A:$A, 0))/100, 0)</f>
        <v>0</v>
      </c>
    </row>
    <row r="4172" spans="2:22" ht="15.75" customHeight="1" thickTop="1" thickBot="1">
      <c r="B4172" s="8"/>
      <c r="C4172" s="8"/>
      <c r="E4172" s="8" t="str">
        <f>IF(D4172="","",LEFT(D4172,3))</f>
        <v/>
      </c>
      <c r="F4172" s="5" t="str">
        <f>IF(E4172="","",IFERROR(VLOOKUP(E4172,REGRAS_CST!$A$2:$B$200,2,FALSE),""))</f>
        <v/>
      </c>
      <c r="H4172" s="7">
        <v>8.9999999999999993E-3</v>
      </c>
      <c r="I4172" s="7">
        <v>1E-3</v>
      </c>
      <c r="K4172" s="5" t="str">
        <f>IF(E4172="","",IFERROR(VLOOKUP(E4172,REGRAS_CST!$A$2:$C$200,3,FALSE),""))</f>
        <v/>
      </c>
      <c r="L4172" s="10" t="str">
        <f>IF($G4172="", "", $G4172*(1-$V4172))</f>
        <v/>
      </c>
      <c r="M4172" s="30" t="str">
        <f t="shared" si="130"/>
        <v/>
      </c>
      <c r="N4172" s="30" t="str">
        <f t="shared" si="131"/>
        <v/>
      </c>
      <c r="O4172" s="5" t="str">
        <f>IF(D4172="","",
IF(AND(K4172&lt;&gt;"SIM",V4172&gt;0),"ERRO: % BC &gt; 0, mas NÃO permitida ❌",
IF(AND(K4172="SIM",V4172=0),"ATENÇÃO: BC permitida, mas % = 0 🔎",
"Base de cálculo aplicada corretamente ✅")))</f>
        <v/>
      </c>
      <c r="P4172" s="5" t="str">
        <f>IF(D4172="","",
IF(AND(Q4172&lt;&gt;"SIM",U4172&gt;0),"ERRO: % alíquota &gt; 0, mas NÃO permitida ❌",
IF(AND(Q4172="SIM",U4172=0),"ATENÇÃO: alíquota permitida, mas % = 0 🔎",
"Alíquota aplicada corretamente ✅")))</f>
        <v/>
      </c>
      <c r="Q4172" s="5" t="str">
        <f>IF(E4172="","",IFERROR(VLOOKUP(E4172,REGRAS_CST!$A$2:$D$200,4,FALSE),""))</f>
        <v/>
      </c>
      <c r="R4172" s="8"/>
      <c r="S4172" s="7">
        <f>IF($H4172="","",$H4172*(1-$U4172))</f>
        <v>8.9999999999999993E-3</v>
      </c>
      <c r="T4172" s="7">
        <f>IF($I4172="","",$I4172*(1-$U4172))</f>
        <v>1E-3</v>
      </c>
      <c r="U4172" s="7">
        <f>IFERROR(INDEX(BASE_CCLASSTRIB!$E:$E, MATCH(TEXT($D4172,"000000"), BASE_CCLASSTRIB!$A:$A, 0))/100, 0)</f>
        <v>0</v>
      </c>
      <c r="V4172" s="21">
        <f>IFERROR(INDEX(BASE_CCLASSTRIB!$F:$F, MATCH(TEXT($D4172,"000000"), BASE_CCLASSTRIB!$A:$A, 0))/100, 0)</f>
        <v>0</v>
      </c>
    </row>
    <row r="4173" spans="2:22" ht="15.75" customHeight="1" thickTop="1" thickBot="1">
      <c r="B4173" s="8"/>
      <c r="C4173" s="8"/>
      <c r="E4173" s="8" t="str">
        <f>IF(D4173="","",LEFT(D4173,3))</f>
        <v/>
      </c>
      <c r="F4173" s="5" t="str">
        <f>IF(E4173="","",IFERROR(VLOOKUP(E4173,REGRAS_CST!$A$2:$B$200,2,FALSE),""))</f>
        <v/>
      </c>
      <c r="H4173" s="7">
        <v>8.9999999999999993E-3</v>
      </c>
      <c r="I4173" s="7">
        <v>1E-3</v>
      </c>
      <c r="K4173" s="5" t="str">
        <f>IF(E4173="","",IFERROR(VLOOKUP(E4173,REGRAS_CST!$A$2:$C$200,3,FALSE),""))</f>
        <v/>
      </c>
      <c r="L4173" s="10" t="str">
        <f>IF($G4173="", "", $G4173*(1-$V4173))</f>
        <v/>
      </c>
      <c r="M4173" s="30" t="str">
        <f t="shared" si="130"/>
        <v/>
      </c>
      <c r="N4173" s="30" t="str">
        <f t="shared" si="131"/>
        <v/>
      </c>
      <c r="O4173" s="5" t="str">
        <f>IF(D4173="","",
IF(AND(K4173&lt;&gt;"SIM",V4173&gt;0),"ERRO: % BC &gt; 0, mas NÃO permitida ❌",
IF(AND(K4173="SIM",V4173=0),"ATENÇÃO: BC permitida, mas % = 0 🔎",
"Base de cálculo aplicada corretamente ✅")))</f>
        <v/>
      </c>
      <c r="P4173" s="5" t="str">
        <f>IF(D4173="","",
IF(AND(Q4173&lt;&gt;"SIM",U4173&gt;0),"ERRO: % alíquota &gt; 0, mas NÃO permitida ❌",
IF(AND(Q4173="SIM",U4173=0),"ATENÇÃO: alíquota permitida, mas % = 0 🔎",
"Alíquota aplicada corretamente ✅")))</f>
        <v/>
      </c>
      <c r="Q4173" s="5" t="str">
        <f>IF(E4173="","",IFERROR(VLOOKUP(E4173,REGRAS_CST!$A$2:$D$200,4,FALSE),""))</f>
        <v/>
      </c>
      <c r="R4173" s="8"/>
      <c r="S4173" s="7">
        <f>IF($H4173="","",$H4173*(1-$U4173))</f>
        <v>8.9999999999999993E-3</v>
      </c>
      <c r="T4173" s="7">
        <f>IF($I4173="","",$I4173*(1-$U4173))</f>
        <v>1E-3</v>
      </c>
      <c r="U4173" s="7">
        <f>IFERROR(INDEX(BASE_CCLASSTRIB!$E:$E, MATCH(TEXT($D4173,"000000"), BASE_CCLASSTRIB!$A:$A, 0))/100, 0)</f>
        <v>0</v>
      </c>
      <c r="V4173" s="21">
        <f>IFERROR(INDEX(BASE_CCLASSTRIB!$F:$F, MATCH(TEXT($D4173,"000000"), BASE_CCLASSTRIB!$A:$A, 0))/100, 0)</f>
        <v>0</v>
      </c>
    </row>
    <row r="4174" spans="2:22" ht="15.75" customHeight="1" thickTop="1" thickBot="1">
      <c r="B4174" s="8"/>
      <c r="C4174" s="8"/>
      <c r="E4174" s="8" t="str">
        <f>IF(D4174="","",LEFT(D4174,3))</f>
        <v/>
      </c>
      <c r="F4174" s="5" t="str">
        <f>IF(E4174="","",IFERROR(VLOOKUP(E4174,REGRAS_CST!$A$2:$B$200,2,FALSE),""))</f>
        <v/>
      </c>
      <c r="H4174" s="7">
        <v>8.9999999999999993E-3</v>
      </c>
      <c r="I4174" s="7">
        <v>1E-3</v>
      </c>
      <c r="K4174" s="5" t="str">
        <f>IF(E4174="","",IFERROR(VLOOKUP(E4174,REGRAS_CST!$A$2:$C$200,3,FALSE),""))</f>
        <v/>
      </c>
      <c r="L4174" s="10" t="str">
        <f>IF($G4174="", "", $G4174*(1-$V4174))</f>
        <v/>
      </c>
      <c r="M4174" s="30" t="str">
        <f t="shared" si="130"/>
        <v/>
      </c>
      <c r="N4174" s="30" t="str">
        <f t="shared" si="131"/>
        <v/>
      </c>
      <c r="O4174" s="5" t="str">
        <f>IF(D4174="","",
IF(AND(K4174&lt;&gt;"SIM",V4174&gt;0),"ERRO: % BC &gt; 0, mas NÃO permitida ❌",
IF(AND(K4174="SIM",V4174=0),"ATENÇÃO: BC permitida, mas % = 0 🔎",
"Base de cálculo aplicada corretamente ✅")))</f>
        <v/>
      </c>
      <c r="P4174" s="5" t="str">
        <f>IF(D4174="","",
IF(AND(Q4174&lt;&gt;"SIM",U4174&gt;0),"ERRO: % alíquota &gt; 0, mas NÃO permitida ❌",
IF(AND(Q4174="SIM",U4174=0),"ATENÇÃO: alíquota permitida, mas % = 0 🔎",
"Alíquota aplicada corretamente ✅")))</f>
        <v/>
      </c>
      <c r="Q4174" s="5" t="str">
        <f>IF(E4174="","",IFERROR(VLOOKUP(E4174,REGRAS_CST!$A$2:$D$200,4,FALSE),""))</f>
        <v/>
      </c>
      <c r="R4174" s="8"/>
      <c r="S4174" s="7">
        <f>IF($H4174="","",$H4174*(1-$U4174))</f>
        <v>8.9999999999999993E-3</v>
      </c>
      <c r="T4174" s="7">
        <f>IF($I4174="","",$I4174*(1-$U4174))</f>
        <v>1E-3</v>
      </c>
      <c r="U4174" s="7">
        <f>IFERROR(INDEX(BASE_CCLASSTRIB!$E:$E, MATCH(TEXT($D4174,"000000"), BASE_CCLASSTRIB!$A:$A, 0))/100, 0)</f>
        <v>0</v>
      </c>
      <c r="V4174" s="21">
        <f>IFERROR(INDEX(BASE_CCLASSTRIB!$F:$F, MATCH(TEXT($D4174,"000000"), BASE_CCLASSTRIB!$A:$A, 0))/100, 0)</f>
        <v>0</v>
      </c>
    </row>
    <row r="4175" spans="2:22" ht="15.75" customHeight="1" thickTop="1" thickBot="1">
      <c r="B4175" s="8"/>
      <c r="C4175" s="8"/>
      <c r="E4175" s="8" t="str">
        <f>IF(D4175="","",LEFT(D4175,3))</f>
        <v/>
      </c>
      <c r="F4175" s="5" t="str">
        <f>IF(E4175="","",IFERROR(VLOOKUP(E4175,REGRAS_CST!$A$2:$B$200,2,FALSE),""))</f>
        <v/>
      </c>
      <c r="H4175" s="7">
        <v>8.9999999999999993E-3</v>
      </c>
      <c r="I4175" s="7">
        <v>1E-3</v>
      </c>
      <c r="K4175" s="5" t="str">
        <f>IF(E4175="","",IFERROR(VLOOKUP(E4175,REGRAS_CST!$A$2:$C$200,3,FALSE),""))</f>
        <v/>
      </c>
      <c r="L4175" s="10" t="str">
        <f>IF($G4175="", "", $G4175*(1-$V4175))</f>
        <v/>
      </c>
      <c r="M4175" s="30" t="str">
        <f t="shared" si="130"/>
        <v/>
      </c>
      <c r="N4175" s="30" t="str">
        <f t="shared" si="131"/>
        <v/>
      </c>
      <c r="O4175" s="5" t="str">
        <f>IF(D4175="","",
IF(AND(K4175&lt;&gt;"SIM",V4175&gt;0),"ERRO: % BC &gt; 0, mas NÃO permitida ❌",
IF(AND(K4175="SIM",V4175=0),"ATENÇÃO: BC permitida, mas % = 0 🔎",
"Base de cálculo aplicada corretamente ✅")))</f>
        <v/>
      </c>
      <c r="P4175" s="5" t="str">
        <f>IF(D4175="","",
IF(AND(Q4175&lt;&gt;"SIM",U4175&gt;0),"ERRO: % alíquota &gt; 0, mas NÃO permitida ❌",
IF(AND(Q4175="SIM",U4175=0),"ATENÇÃO: alíquota permitida, mas % = 0 🔎",
"Alíquota aplicada corretamente ✅")))</f>
        <v/>
      </c>
      <c r="Q4175" s="5" t="str">
        <f>IF(E4175="","",IFERROR(VLOOKUP(E4175,REGRAS_CST!$A$2:$D$200,4,FALSE),""))</f>
        <v/>
      </c>
      <c r="R4175" s="8"/>
      <c r="S4175" s="7">
        <f>IF($H4175="","",$H4175*(1-$U4175))</f>
        <v>8.9999999999999993E-3</v>
      </c>
      <c r="T4175" s="7">
        <f>IF($I4175="","",$I4175*(1-$U4175))</f>
        <v>1E-3</v>
      </c>
      <c r="U4175" s="7">
        <f>IFERROR(INDEX(BASE_CCLASSTRIB!$E:$E, MATCH(TEXT($D4175,"000000"), BASE_CCLASSTRIB!$A:$A, 0))/100, 0)</f>
        <v>0</v>
      </c>
      <c r="V4175" s="21">
        <f>IFERROR(INDEX(BASE_CCLASSTRIB!$F:$F, MATCH(TEXT($D4175,"000000"), BASE_CCLASSTRIB!$A:$A, 0))/100, 0)</f>
        <v>0</v>
      </c>
    </row>
    <row r="4176" spans="2:22" ht="15.75" customHeight="1" thickTop="1" thickBot="1">
      <c r="B4176" s="8"/>
      <c r="C4176" s="8"/>
      <c r="E4176" s="8" t="str">
        <f>IF(D4176="","",LEFT(D4176,3))</f>
        <v/>
      </c>
      <c r="F4176" s="5" t="str">
        <f>IF(E4176="","",IFERROR(VLOOKUP(E4176,REGRAS_CST!$A$2:$B$200,2,FALSE),""))</f>
        <v/>
      </c>
      <c r="H4176" s="7">
        <v>8.9999999999999993E-3</v>
      </c>
      <c r="I4176" s="7">
        <v>1E-3</v>
      </c>
      <c r="K4176" s="5" t="str">
        <f>IF(E4176="","",IFERROR(VLOOKUP(E4176,REGRAS_CST!$A$2:$C$200,3,FALSE),""))</f>
        <v/>
      </c>
      <c r="L4176" s="10" t="str">
        <f>IF($G4176="", "", $G4176*(1-$V4176))</f>
        <v/>
      </c>
      <c r="M4176" s="30" t="str">
        <f t="shared" si="130"/>
        <v/>
      </c>
      <c r="N4176" s="30" t="str">
        <f t="shared" si="131"/>
        <v/>
      </c>
      <c r="O4176" s="5" t="str">
        <f>IF(D4176="","",
IF(AND(K4176&lt;&gt;"SIM",V4176&gt;0),"ERRO: % BC &gt; 0, mas NÃO permitida ❌",
IF(AND(K4176="SIM",V4176=0),"ATENÇÃO: BC permitida, mas % = 0 🔎",
"Base de cálculo aplicada corretamente ✅")))</f>
        <v/>
      </c>
      <c r="P4176" s="5" t="str">
        <f>IF(D4176="","",
IF(AND(Q4176&lt;&gt;"SIM",U4176&gt;0),"ERRO: % alíquota &gt; 0, mas NÃO permitida ❌",
IF(AND(Q4176="SIM",U4176=0),"ATENÇÃO: alíquota permitida, mas % = 0 🔎",
"Alíquota aplicada corretamente ✅")))</f>
        <v/>
      </c>
      <c r="Q4176" s="5" t="str">
        <f>IF(E4176="","",IFERROR(VLOOKUP(E4176,REGRAS_CST!$A$2:$D$200,4,FALSE),""))</f>
        <v/>
      </c>
      <c r="R4176" s="8"/>
      <c r="S4176" s="7">
        <f>IF($H4176="","",$H4176*(1-$U4176))</f>
        <v>8.9999999999999993E-3</v>
      </c>
      <c r="T4176" s="7">
        <f>IF($I4176="","",$I4176*(1-$U4176))</f>
        <v>1E-3</v>
      </c>
      <c r="U4176" s="7">
        <f>IFERROR(INDEX(BASE_CCLASSTRIB!$E:$E, MATCH(TEXT($D4176,"000000"), BASE_CCLASSTRIB!$A:$A, 0))/100, 0)</f>
        <v>0</v>
      </c>
      <c r="V4176" s="21">
        <f>IFERROR(INDEX(BASE_CCLASSTRIB!$F:$F, MATCH(TEXT($D4176,"000000"), BASE_CCLASSTRIB!$A:$A, 0))/100, 0)</f>
        <v>0</v>
      </c>
    </row>
    <row r="4177" spans="2:22" ht="15.75" customHeight="1" thickTop="1" thickBot="1">
      <c r="B4177" s="8"/>
      <c r="C4177" s="8"/>
      <c r="E4177" s="8" t="str">
        <f>IF(D4177="","",LEFT(D4177,3))</f>
        <v/>
      </c>
      <c r="F4177" s="5" t="str">
        <f>IF(E4177="","",IFERROR(VLOOKUP(E4177,REGRAS_CST!$A$2:$B$200,2,FALSE),""))</f>
        <v/>
      </c>
      <c r="H4177" s="7">
        <v>8.9999999999999993E-3</v>
      </c>
      <c r="I4177" s="7">
        <v>1E-3</v>
      </c>
      <c r="K4177" s="5" t="str">
        <f>IF(E4177="","",IFERROR(VLOOKUP(E4177,REGRAS_CST!$A$2:$C$200,3,FALSE),""))</f>
        <v/>
      </c>
      <c r="L4177" s="10" t="str">
        <f>IF($G4177="", "", $G4177*(1-$V4177))</f>
        <v/>
      </c>
      <c r="M4177" s="30" t="str">
        <f t="shared" si="130"/>
        <v/>
      </c>
      <c r="N4177" s="30" t="str">
        <f t="shared" si="131"/>
        <v/>
      </c>
      <c r="O4177" s="5" t="str">
        <f>IF(D4177="","",
IF(AND(K4177&lt;&gt;"SIM",V4177&gt;0),"ERRO: % BC &gt; 0, mas NÃO permitida ❌",
IF(AND(K4177="SIM",V4177=0),"ATENÇÃO: BC permitida, mas % = 0 🔎",
"Base de cálculo aplicada corretamente ✅")))</f>
        <v/>
      </c>
      <c r="P4177" s="5" t="str">
        <f>IF(D4177="","",
IF(AND(Q4177&lt;&gt;"SIM",U4177&gt;0),"ERRO: % alíquota &gt; 0, mas NÃO permitida ❌",
IF(AND(Q4177="SIM",U4177=0),"ATENÇÃO: alíquota permitida, mas % = 0 🔎",
"Alíquota aplicada corretamente ✅")))</f>
        <v/>
      </c>
      <c r="Q4177" s="5" t="str">
        <f>IF(E4177="","",IFERROR(VLOOKUP(E4177,REGRAS_CST!$A$2:$D$200,4,FALSE),""))</f>
        <v/>
      </c>
      <c r="R4177" s="8"/>
      <c r="S4177" s="7">
        <f>IF($H4177="","",$H4177*(1-$U4177))</f>
        <v>8.9999999999999993E-3</v>
      </c>
      <c r="T4177" s="7">
        <f>IF($I4177="","",$I4177*(1-$U4177))</f>
        <v>1E-3</v>
      </c>
      <c r="U4177" s="7">
        <f>IFERROR(INDEX(BASE_CCLASSTRIB!$E:$E, MATCH(TEXT($D4177,"000000"), BASE_CCLASSTRIB!$A:$A, 0))/100, 0)</f>
        <v>0</v>
      </c>
      <c r="V4177" s="21">
        <f>IFERROR(INDEX(BASE_CCLASSTRIB!$F:$F, MATCH(TEXT($D4177,"000000"), BASE_CCLASSTRIB!$A:$A, 0))/100, 0)</f>
        <v>0</v>
      </c>
    </row>
    <row r="4178" spans="2:22" ht="15.75" customHeight="1" thickTop="1" thickBot="1">
      <c r="B4178" s="8"/>
      <c r="C4178" s="8"/>
      <c r="E4178" s="8" t="str">
        <f>IF(D4178="","",LEFT(D4178,3))</f>
        <v/>
      </c>
      <c r="F4178" s="5" t="str">
        <f>IF(E4178="","",IFERROR(VLOOKUP(E4178,REGRAS_CST!$A$2:$B$200,2,FALSE),""))</f>
        <v/>
      </c>
      <c r="H4178" s="7">
        <v>8.9999999999999993E-3</v>
      </c>
      <c r="I4178" s="7">
        <v>1E-3</v>
      </c>
      <c r="K4178" s="5" t="str">
        <f>IF(E4178="","",IFERROR(VLOOKUP(E4178,REGRAS_CST!$A$2:$C$200,3,FALSE),""))</f>
        <v/>
      </c>
      <c r="L4178" s="10" t="str">
        <f>IF($G4178="", "", $G4178*(1-$V4178))</f>
        <v/>
      </c>
      <c r="M4178" s="30" t="str">
        <f t="shared" si="130"/>
        <v/>
      </c>
      <c r="N4178" s="30" t="str">
        <f t="shared" si="131"/>
        <v/>
      </c>
      <c r="O4178" s="5" t="str">
        <f>IF(D4178="","",
IF(AND(K4178&lt;&gt;"SIM",V4178&gt;0),"ERRO: % BC &gt; 0, mas NÃO permitida ❌",
IF(AND(K4178="SIM",V4178=0),"ATENÇÃO: BC permitida, mas % = 0 🔎",
"Base de cálculo aplicada corretamente ✅")))</f>
        <v/>
      </c>
      <c r="P4178" s="5" t="str">
        <f>IF(D4178="","",
IF(AND(Q4178&lt;&gt;"SIM",U4178&gt;0),"ERRO: % alíquota &gt; 0, mas NÃO permitida ❌",
IF(AND(Q4178="SIM",U4178=0),"ATENÇÃO: alíquota permitida, mas % = 0 🔎",
"Alíquota aplicada corretamente ✅")))</f>
        <v/>
      </c>
      <c r="Q4178" s="5" t="str">
        <f>IF(E4178="","",IFERROR(VLOOKUP(E4178,REGRAS_CST!$A$2:$D$200,4,FALSE),""))</f>
        <v/>
      </c>
      <c r="R4178" s="8"/>
      <c r="S4178" s="7">
        <f>IF($H4178="","",$H4178*(1-$U4178))</f>
        <v>8.9999999999999993E-3</v>
      </c>
      <c r="T4178" s="7">
        <f>IF($I4178="","",$I4178*(1-$U4178))</f>
        <v>1E-3</v>
      </c>
      <c r="U4178" s="7">
        <f>IFERROR(INDEX(BASE_CCLASSTRIB!$E:$E, MATCH(TEXT($D4178,"000000"), BASE_CCLASSTRIB!$A:$A, 0))/100, 0)</f>
        <v>0</v>
      </c>
      <c r="V4178" s="21">
        <f>IFERROR(INDEX(BASE_CCLASSTRIB!$F:$F, MATCH(TEXT($D4178,"000000"), BASE_CCLASSTRIB!$A:$A, 0))/100, 0)</f>
        <v>0</v>
      </c>
    </row>
    <row r="4179" spans="2:22" ht="15.75" customHeight="1" thickTop="1" thickBot="1">
      <c r="B4179" s="8"/>
      <c r="C4179" s="8"/>
      <c r="E4179" s="8" t="str">
        <f>IF(D4179="","",LEFT(D4179,3))</f>
        <v/>
      </c>
      <c r="F4179" s="5" t="str">
        <f>IF(E4179="","",IFERROR(VLOOKUP(E4179,REGRAS_CST!$A$2:$B$200,2,FALSE),""))</f>
        <v/>
      </c>
      <c r="H4179" s="7">
        <v>8.9999999999999993E-3</v>
      </c>
      <c r="I4179" s="7">
        <v>1E-3</v>
      </c>
      <c r="K4179" s="5" t="str">
        <f>IF(E4179="","",IFERROR(VLOOKUP(E4179,REGRAS_CST!$A$2:$C$200,3,FALSE),""))</f>
        <v/>
      </c>
      <c r="L4179" s="10" t="str">
        <f>IF($G4179="", "", $G4179*(1-$V4179))</f>
        <v/>
      </c>
      <c r="M4179" s="30" t="str">
        <f t="shared" si="130"/>
        <v/>
      </c>
      <c r="N4179" s="30" t="str">
        <f t="shared" si="131"/>
        <v/>
      </c>
      <c r="O4179" s="5" t="str">
        <f>IF(D4179="","",
IF(AND(K4179&lt;&gt;"SIM",V4179&gt;0),"ERRO: % BC &gt; 0, mas NÃO permitida ❌",
IF(AND(K4179="SIM",V4179=0),"ATENÇÃO: BC permitida, mas % = 0 🔎",
"Base de cálculo aplicada corretamente ✅")))</f>
        <v/>
      </c>
      <c r="P4179" s="5" t="str">
        <f>IF(D4179="","",
IF(AND(Q4179&lt;&gt;"SIM",U4179&gt;0),"ERRO: % alíquota &gt; 0, mas NÃO permitida ❌",
IF(AND(Q4179="SIM",U4179=0),"ATENÇÃO: alíquota permitida, mas % = 0 🔎",
"Alíquota aplicada corretamente ✅")))</f>
        <v/>
      </c>
      <c r="Q4179" s="5" t="str">
        <f>IF(E4179="","",IFERROR(VLOOKUP(E4179,REGRAS_CST!$A$2:$D$200,4,FALSE),""))</f>
        <v/>
      </c>
      <c r="R4179" s="8"/>
      <c r="S4179" s="7">
        <f>IF($H4179="","",$H4179*(1-$U4179))</f>
        <v>8.9999999999999993E-3</v>
      </c>
      <c r="T4179" s="7">
        <f>IF($I4179="","",$I4179*(1-$U4179))</f>
        <v>1E-3</v>
      </c>
      <c r="U4179" s="7">
        <f>IFERROR(INDEX(BASE_CCLASSTRIB!$E:$E, MATCH(TEXT($D4179,"000000"), BASE_CCLASSTRIB!$A:$A, 0))/100, 0)</f>
        <v>0</v>
      </c>
      <c r="V4179" s="21">
        <f>IFERROR(INDEX(BASE_CCLASSTRIB!$F:$F, MATCH(TEXT($D4179,"000000"), BASE_CCLASSTRIB!$A:$A, 0))/100, 0)</f>
        <v>0</v>
      </c>
    </row>
    <row r="4180" spans="2:22" ht="15.75" customHeight="1" thickTop="1" thickBot="1">
      <c r="B4180" s="8"/>
      <c r="C4180" s="8"/>
      <c r="E4180" s="8" t="str">
        <f>IF(D4180="","",LEFT(D4180,3))</f>
        <v/>
      </c>
      <c r="F4180" s="5" t="str">
        <f>IF(E4180="","",IFERROR(VLOOKUP(E4180,REGRAS_CST!$A$2:$B$200,2,FALSE),""))</f>
        <v/>
      </c>
      <c r="H4180" s="7">
        <v>8.9999999999999993E-3</v>
      </c>
      <c r="I4180" s="7">
        <v>1E-3</v>
      </c>
      <c r="K4180" s="5" t="str">
        <f>IF(E4180="","",IFERROR(VLOOKUP(E4180,REGRAS_CST!$A$2:$C$200,3,FALSE),""))</f>
        <v/>
      </c>
      <c r="L4180" s="10" t="str">
        <f>IF($G4180="", "", $G4180*(1-$V4180))</f>
        <v/>
      </c>
      <c r="M4180" s="30" t="str">
        <f t="shared" si="130"/>
        <v/>
      </c>
      <c r="N4180" s="30" t="str">
        <f t="shared" si="131"/>
        <v/>
      </c>
      <c r="O4180" s="5" t="str">
        <f>IF(D4180="","",
IF(AND(K4180&lt;&gt;"SIM",V4180&gt;0),"ERRO: % BC &gt; 0, mas NÃO permitida ❌",
IF(AND(K4180="SIM",V4180=0),"ATENÇÃO: BC permitida, mas % = 0 🔎",
"Base de cálculo aplicada corretamente ✅")))</f>
        <v/>
      </c>
      <c r="P4180" s="5" t="str">
        <f>IF(D4180="","",
IF(AND(Q4180&lt;&gt;"SIM",U4180&gt;0),"ERRO: % alíquota &gt; 0, mas NÃO permitida ❌",
IF(AND(Q4180="SIM",U4180=0),"ATENÇÃO: alíquota permitida, mas % = 0 🔎",
"Alíquota aplicada corretamente ✅")))</f>
        <v/>
      </c>
      <c r="Q4180" s="5" t="str">
        <f>IF(E4180="","",IFERROR(VLOOKUP(E4180,REGRAS_CST!$A$2:$D$200,4,FALSE),""))</f>
        <v/>
      </c>
      <c r="R4180" s="8"/>
      <c r="S4180" s="7">
        <f>IF($H4180="","",$H4180*(1-$U4180))</f>
        <v>8.9999999999999993E-3</v>
      </c>
      <c r="T4180" s="7">
        <f>IF($I4180="","",$I4180*(1-$U4180))</f>
        <v>1E-3</v>
      </c>
      <c r="U4180" s="7">
        <f>IFERROR(INDEX(BASE_CCLASSTRIB!$E:$E, MATCH(TEXT($D4180,"000000"), BASE_CCLASSTRIB!$A:$A, 0))/100, 0)</f>
        <v>0</v>
      </c>
      <c r="V4180" s="21">
        <f>IFERROR(INDEX(BASE_CCLASSTRIB!$F:$F, MATCH(TEXT($D4180,"000000"), BASE_CCLASSTRIB!$A:$A, 0))/100, 0)</f>
        <v>0</v>
      </c>
    </row>
    <row r="4181" spans="2:22" ht="15.75" customHeight="1" thickTop="1" thickBot="1">
      <c r="B4181" s="8"/>
      <c r="C4181" s="8"/>
      <c r="E4181" s="8" t="str">
        <f>IF(D4181="","",LEFT(D4181,3))</f>
        <v/>
      </c>
      <c r="F4181" s="5" t="str">
        <f>IF(E4181="","",IFERROR(VLOOKUP(E4181,REGRAS_CST!$A$2:$B$200,2,FALSE),""))</f>
        <v/>
      </c>
      <c r="H4181" s="7">
        <v>8.9999999999999993E-3</v>
      </c>
      <c r="I4181" s="7">
        <v>1E-3</v>
      </c>
      <c r="K4181" s="5" t="str">
        <f>IF(E4181="","",IFERROR(VLOOKUP(E4181,REGRAS_CST!$A$2:$C$200,3,FALSE),""))</f>
        <v/>
      </c>
      <c r="L4181" s="10" t="str">
        <f>IF($G4181="", "", $G4181*(1-$V4181))</f>
        <v/>
      </c>
      <c r="M4181" s="30" t="str">
        <f t="shared" si="130"/>
        <v/>
      </c>
      <c r="N4181" s="30" t="str">
        <f t="shared" si="131"/>
        <v/>
      </c>
      <c r="O4181" s="5" t="str">
        <f>IF(D4181="","",
IF(AND(K4181&lt;&gt;"SIM",V4181&gt;0),"ERRO: % BC &gt; 0, mas NÃO permitida ❌",
IF(AND(K4181="SIM",V4181=0),"ATENÇÃO: BC permitida, mas % = 0 🔎",
"Base de cálculo aplicada corretamente ✅")))</f>
        <v/>
      </c>
      <c r="P4181" s="5" t="str">
        <f>IF(D4181="","",
IF(AND(Q4181&lt;&gt;"SIM",U4181&gt;0),"ERRO: % alíquota &gt; 0, mas NÃO permitida ❌",
IF(AND(Q4181="SIM",U4181=0),"ATENÇÃO: alíquota permitida, mas % = 0 🔎",
"Alíquota aplicada corretamente ✅")))</f>
        <v/>
      </c>
      <c r="Q4181" s="5" t="str">
        <f>IF(E4181="","",IFERROR(VLOOKUP(E4181,REGRAS_CST!$A$2:$D$200,4,FALSE),""))</f>
        <v/>
      </c>
      <c r="R4181" s="8"/>
      <c r="S4181" s="7">
        <f>IF($H4181="","",$H4181*(1-$U4181))</f>
        <v>8.9999999999999993E-3</v>
      </c>
      <c r="T4181" s="7">
        <f>IF($I4181="","",$I4181*(1-$U4181))</f>
        <v>1E-3</v>
      </c>
      <c r="U4181" s="7">
        <f>IFERROR(INDEX(BASE_CCLASSTRIB!$E:$E, MATCH(TEXT($D4181,"000000"), BASE_CCLASSTRIB!$A:$A, 0))/100, 0)</f>
        <v>0</v>
      </c>
      <c r="V4181" s="21">
        <f>IFERROR(INDEX(BASE_CCLASSTRIB!$F:$F, MATCH(TEXT($D4181,"000000"), BASE_CCLASSTRIB!$A:$A, 0))/100, 0)</f>
        <v>0</v>
      </c>
    </row>
    <row r="4182" spans="2:22" ht="15.75" customHeight="1" thickTop="1" thickBot="1">
      <c r="B4182" s="8"/>
      <c r="C4182" s="8"/>
      <c r="E4182" s="8" t="str">
        <f>IF(D4182="","",LEFT(D4182,3))</f>
        <v/>
      </c>
      <c r="F4182" s="5" t="str">
        <f>IF(E4182="","",IFERROR(VLOOKUP(E4182,REGRAS_CST!$A$2:$B$200,2,FALSE),""))</f>
        <v/>
      </c>
      <c r="H4182" s="7">
        <v>8.9999999999999993E-3</v>
      </c>
      <c r="I4182" s="7">
        <v>1E-3</v>
      </c>
      <c r="K4182" s="5" t="str">
        <f>IF(E4182="","",IFERROR(VLOOKUP(E4182,REGRAS_CST!$A$2:$C$200,3,FALSE),""))</f>
        <v/>
      </c>
      <c r="L4182" s="10" t="str">
        <f>IF($G4182="", "", $G4182*(1-$V4182))</f>
        <v/>
      </c>
      <c r="M4182" s="30" t="str">
        <f t="shared" si="130"/>
        <v/>
      </c>
      <c r="N4182" s="30" t="str">
        <f t="shared" si="131"/>
        <v/>
      </c>
      <c r="O4182" s="5" t="str">
        <f>IF(D4182="","",
IF(AND(K4182&lt;&gt;"SIM",V4182&gt;0),"ERRO: % BC &gt; 0, mas NÃO permitida ❌",
IF(AND(K4182="SIM",V4182=0),"ATENÇÃO: BC permitida, mas % = 0 🔎",
"Base de cálculo aplicada corretamente ✅")))</f>
        <v/>
      </c>
      <c r="P4182" s="5" t="str">
        <f>IF(D4182="","",
IF(AND(Q4182&lt;&gt;"SIM",U4182&gt;0),"ERRO: % alíquota &gt; 0, mas NÃO permitida ❌",
IF(AND(Q4182="SIM",U4182=0),"ATENÇÃO: alíquota permitida, mas % = 0 🔎",
"Alíquota aplicada corretamente ✅")))</f>
        <v/>
      </c>
      <c r="Q4182" s="5" t="str">
        <f>IF(E4182="","",IFERROR(VLOOKUP(E4182,REGRAS_CST!$A$2:$D$200,4,FALSE),""))</f>
        <v/>
      </c>
      <c r="R4182" s="8"/>
      <c r="S4182" s="7">
        <f>IF($H4182="","",$H4182*(1-$U4182))</f>
        <v>8.9999999999999993E-3</v>
      </c>
      <c r="T4182" s="7">
        <f>IF($I4182="","",$I4182*(1-$U4182))</f>
        <v>1E-3</v>
      </c>
      <c r="U4182" s="7">
        <f>IFERROR(INDEX(BASE_CCLASSTRIB!$E:$E, MATCH(TEXT($D4182,"000000"), BASE_CCLASSTRIB!$A:$A, 0))/100, 0)</f>
        <v>0</v>
      </c>
      <c r="V4182" s="21">
        <f>IFERROR(INDEX(BASE_CCLASSTRIB!$F:$F, MATCH(TEXT($D4182,"000000"), BASE_CCLASSTRIB!$A:$A, 0))/100, 0)</f>
        <v>0</v>
      </c>
    </row>
    <row r="4183" spans="2:22" ht="15.75" customHeight="1" thickTop="1" thickBot="1">
      <c r="B4183" s="8"/>
      <c r="C4183" s="8"/>
      <c r="E4183" s="8" t="str">
        <f>IF(D4183="","",LEFT(D4183,3))</f>
        <v/>
      </c>
      <c r="F4183" s="5" t="str">
        <f>IF(E4183="","",IFERROR(VLOOKUP(E4183,REGRAS_CST!$A$2:$B$200,2,FALSE),""))</f>
        <v/>
      </c>
      <c r="H4183" s="7">
        <v>8.9999999999999993E-3</v>
      </c>
      <c r="I4183" s="7">
        <v>1E-3</v>
      </c>
      <c r="K4183" s="5" t="str">
        <f>IF(E4183="","",IFERROR(VLOOKUP(E4183,REGRAS_CST!$A$2:$C$200,3,FALSE),""))</f>
        <v/>
      </c>
      <c r="L4183" s="10" t="str">
        <f>IF($G4183="", "", $G4183*(1-$V4183))</f>
        <v/>
      </c>
      <c r="M4183" s="30" t="str">
        <f t="shared" si="130"/>
        <v/>
      </c>
      <c r="N4183" s="30" t="str">
        <f t="shared" si="131"/>
        <v/>
      </c>
      <c r="O4183" s="5" t="str">
        <f>IF(D4183="","",
IF(AND(K4183&lt;&gt;"SIM",V4183&gt;0),"ERRO: % BC &gt; 0, mas NÃO permitida ❌",
IF(AND(K4183="SIM",V4183=0),"ATENÇÃO: BC permitida, mas % = 0 🔎",
"Base de cálculo aplicada corretamente ✅")))</f>
        <v/>
      </c>
      <c r="P4183" s="5" t="str">
        <f>IF(D4183="","",
IF(AND(Q4183&lt;&gt;"SIM",U4183&gt;0),"ERRO: % alíquota &gt; 0, mas NÃO permitida ❌",
IF(AND(Q4183="SIM",U4183=0),"ATENÇÃO: alíquota permitida, mas % = 0 🔎",
"Alíquota aplicada corretamente ✅")))</f>
        <v/>
      </c>
      <c r="Q4183" s="5" t="str">
        <f>IF(E4183="","",IFERROR(VLOOKUP(E4183,REGRAS_CST!$A$2:$D$200,4,FALSE),""))</f>
        <v/>
      </c>
      <c r="R4183" s="8"/>
      <c r="S4183" s="7">
        <f>IF($H4183="","",$H4183*(1-$U4183))</f>
        <v>8.9999999999999993E-3</v>
      </c>
      <c r="T4183" s="7">
        <f>IF($I4183="","",$I4183*(1-$U4183))</f>
        <v>1E-3</v>
      </c>
      <c r="U4183" s="7">
        <f>IFERROR(INDEX(BASE_CCLASSTRIB!$E:$E, MATCH(TEXT($D4183,"000000"), BASE_CCLASSTRIB!$A:$A, 0))/100, 0)</f>
        <v>0</v>
      </c>
      <c r="V4183" s="21">
        <f>IFERROR(INDEX(BASE_CCLASSTRIB!$F:$F, MATCH(TEXT($D4183,"000000"), BASE_CCLASSTRIB!$A:$A, 0))/100, 0)</f>
        <v>0</v>
      </c>
    </row>
    <row r="4184" spans="2:22" ht="15.75" customHeight="1" thickTop="1" thickBot="1">
      <c r="B4184" s="8"/>
      <c r="C4184" s="8"/>
      <c r="E4184" s="8" t="str">
        <f>IF(D4184="","",LEFT(D4184,3))</f>
        <v/>
      </c>
      <c r="F4184" s="5" t="str">
        <f>IF(E4184="","",IFERROR(VLOOKUP(E4184,REGRAS_CST!$A$2:$B$200,2,FALSE),""))</f>
        <v/>
      </c>
      <c r="H4184" s="7">
        <v>8.9999999999999993E-3</v>
      </c>
      <c r="I4184" s="7">
        <v>1E-3</v>
      </c>
      <c r="K4184" s="5" t="str">
        <f>IF(E4184="","",IFERROR(VLOOKUP(E4184,REGRAS_CST!$A$2:$C$200,3,FALSE),""))</f>
        <v/>
      </c>
      <c r="L4184" s="10" t="str">
        <f>IF($G4184="", "", $G4184*(1-$V4184))</f>
        <v/>
      </c>
      <c r="M4184" s="30" t="str">
        <f t="shared" si="130"/>
        <v/>
      </c>
      <c r="N4184" s="30" t="str">
        <f t="shared" si="131"/>
        <v/>
      </c>
      <c r="O4184" s="5" t="str">
        <f>IF(D4184="","",
IF(AND(K4184&lt;&gt;"SIM",V4184&gt;0),"ERRO: % BC &gt; 0, mas NÃO permitida ❌",
IF(AND(K4184="SIM",V4184=0),"ATENÇÃO: BC permitida, mas % = 0 🔎",
"Base de cálculo aplicada corretamente ✅")))</f>
        <v/>
      </c>
      <c r="P4184" s="5" t="str">
        <f>IF(D4184="","",
IF(AND(Q4184&lt;&gt;"SIM",U4184&gt;0),"ERRO: % alíquota &gt; 0, mas NÃO permitida ❌",
IF(AND(Q4184="SIM",U4184=0),"ATENÇÃO: alíquota permitida, mas % = 0 🔎",
"Alíquota aplicada corretamente ✅")))</f>
        <v/>
      </c>
      <c r="Q4184" s="5" t="str">
        <f>IF(E4184="","",IFERROR(VLOOKUP(E4184,REGRAS_CST!$A$2:$D$200,4,FALSE),""))</f>
        <v/>
      </c>
      <c r="R4184" s="8"/>
      <c r="S4184" s="7">
        <f>IF($H4184="","",$H4184*(1-$U4184))</f>
        <v>8.9999999999999993E-3</v>
      </c>
      <c r="T4184" s="7">
        <f>IF($I4184="","",$I4184*(1-$U4184))</f>
        <v>1E-3</v>
      </c>
      <c r="U4184" s="7">
        <f>IFERROR(INDEX(BASE_CCLASSTRIB!$E:$E, MATCH(TEXT($D4184,"000000"), BASE_CCLASSTRIB!$A:$A, 0))/100, 0)</f>
        <v>0</v>
      </c>
      <c r="V4184" s="21">
        <f>IFERROR(INDEX(BASE_CCLASSTRIB!$F:$F, MATCH(TEXT($D4184,"000000"), BASE_CCLASSTRIB!$A:$A, 0))/100, 0)</f>
        <v>0</v>
      </c>
    </row>
    <row r="4185" spans="2:22" ht="15.75" customHeight="1" thickTop="1" thickBot="1">
      <c r="B4185" s="8"/>
      <c r="C4185" s="8"/>
      <c r="E4185" s="8" t="str">
        <f>IF(D4185="","",LEFT(D4185,3))</f>
        <v/>
      </c>
      <c r="F4185" s="5" t="str">
        <f>IF(E4185="","",IFERROR(VLOOKUP(E4185,REGRAS_CST!$A$2:$B$200,2,FALSE),""))</f>
        <v/>
      </c>
      <c r="H4185" s="7">
        <v>8.9999999999999993E-3</v>
      </c>
      <c r="I4185" s="7">
        <v>1E-3</v>
      </c>
      <c r="K4185" s="5" t="str">
        <f>IF(E4185="","",IFERROR(VLOOKUP(E4185,REGRAS_CST!$A$2:$C$200,3,FALSE),""))</f>
        <v/>
      </c>
      <c r="L4185" s="10" t="str">
        <f>IF($G4185="", "", $G4185*(1-$V4185))</f>
        <v/>
      </c>
      <c r="M4185" s="30" t="str">
        <f t="shared" si="130"/>
        <v/>
      </c>
      <c r="N4185" s="30" t="str">
        <f t="shared" si="131"/>
        <v/>
      </c>
      <c r="O4185" s="5" t="str">
        <f>IF(D4185="","",
IF(AND(K4185&lt;&gt;"SIM",V4185&gt;0),"ERRO: % BC &gt; 0, mas NÃO permitida ❌",
IF(AND(K4185="SIM",V4185=0),"ATENÇÃO: BC permitida, mas % = 0 🔎",
"Base de cálculo aplicada corretamente ✅")))</f>
        <v/>
      </c>
      <c r="P4185" s="5" t="str">
        <f>IF(D4185="","",
IF(AND(Q4185&lt;&gt;"SIM",U4185&gt;0),"ERRO: % alíquota &gt; 0, mas NÃO permitida ❌",
IF(AND(Q4185="SIM",U4185=0),"ATENÇÃO: alíquota permitida, mas % = 0 🔎",
"Alíquota aplicada corretamente ✅")))</f>
        <v/>
      </c>
      <c r="Q4185" s="5" t="str">
        <f>IF(E4185="","",IFERROR(VLOOKUP(E4185,REGRAS_CST!$A$2:$D$200,4,FALSE),""))</f>
        <v/>
      </c>
      <c r="R4185" s="8"/>
      <c r="S4185" s="7">
        <f>IF($H4185="","",$H4185*(1-$U4185))</f>
        <v>8.9999999999999993E-3</v>
      </c>
      <c r="T4185" s="7">
        <f>IF($I4185="","",$I4185*(1-$U4185))</f>
        <v>1E-3</v>
      </c>
      <c r="U4185" s="7">
        <f>IFERROR(INDEX(BASE_CCLASSTRIB!$E:$E, MATCH(TEXT($D4185,"000000"), BASE_CCLASSTRIB!$A:$A, 0))/100, 0)</f>
        <v>0</v>
      </c>
      <c r="V4185" s="21">
        <f>IFERROR(INDEX(BASE_CCLASSTRIB!$F:$F, MATCH(TEXT($D4185,"000000"), BASE_CCLASSTRIB!$A:$A, 0))/100, 0)</f>
        <v>0</v>
      </c>
    </row>
    <row r="4186" spans="2:22" ht="15.75" customHeight="1" thickTop="1" thickBot="1">
      <c r="B4186" s="8"/>
      <c r="C4186" s="8"/>
      <c r="E4186" s="8" t="str">
        <f>IF(D4186="","",LEFT(D4186,3))</f>
        <v/>
      </c>
      <c r="F4186" s="5" t="str">
        <f>IF(E4186="","",IFERROR(VLOOKUP(E4186,REGRAS_CST!$A$2:$B$200,2,FALSE),""))</f>
        <v/>
      </c>
      <c r="H4186" s="7">
        <v>8.9999999999999993E-3</v>
      </c>
      <c r="I4186" s="7">
        <v>1E-3</v>
      </c>
      <c r="K4186" s="5" t="str">
        <f>IF(E4186="","",IFERROR(VLOOKUP(E4186,REGRAS_CST!$A$2:$C$200,3,FALSE),""))</f>
        <v/>
      </c>
      <c r="L4186" s="10" t="str">
        <f>IF($G4186="", "", $G4186*(1-$V4186))</f>
        <v/>
      </c>
      <c r="M4186" s="30" t="str">
        <f t="shared" si="130"/>
        <v/>
      </c>
      <c r="N4186" s="30" t="str">
        <f t="shared" si="131"/>
        <v/>
      </c>
      <c r="O4186" s="5" t="str">
        <f>IF(D4186="","",
IF(AND(K4186&lt;&gt;"SIM",V4186&gt;0),"ERRO: % BC &gt; 0, mas NÃO permitida ❌",
IF(AND(K4186="SIM",V4186=0),"ATENÇÃO: BC permitida, mas % = 0 🔎",
"Base de cálculo aplicada corretamente ✅")))</f>
        <v/>
      </c>
      <c r="P4186" s="5" t="str">
        <f>IF(D4186="","",
IF(AND(Q4186&lt;&gt;"SIM",U4186&gt;0),"ERRO: % alíquota &gt; 0, mas NÃO permitida ❌",
IF(AND(Q4186="SIM",U4186=0),"ATENÇÃO: alíquota permitida, mas % = 0 🔎",
"Alíquota aplicada corretamente ✅")))</f>
        <v/>
      </c>
      <c r="Q4186" s="5" t="str">
        <f>IF(E4186="","",IFERROR(VLOOKUP(E4186,REGRAS_CST!$A$2:$D$200,4,FALSE),""))</f>
        <v/>
      </c>
      <c r="R4186" s="8"/>
      <c r="S4186" s="7">
        <f>IF($H4186="","",$H4186*(1-$U4186))</f>
        <v>8.9999999999999993E-3</v>
      </c>
      <c r="T4186" s="7">
        <f>IF($I4186="","",$I4186*(1-$U4186))</f>
        <v>1E-3</v>
      </c>
      <c r="U4186" s="7">
        <f>IFERROR(INDEX(BASE_CCLASSTRIB!$E:$E, MATCH(TEXT($D4186,"000000"), BASE_CCLASSTRIB!$A:$A, 0))/100, 0)</f>
        <v>0</v>
      </c>
      <c r="V4186" s="21">
        <f>IFERROR(INDEX(BASE_CCLASSTRIB!$F:$F, MATCH(TEXT($D4186,"000000"), BASE_CCLASSTRIB!$A:$A, 0))/100, 0)</f>
        <v>0</v>
      </c>
    </row>
    <row r="4187" spans="2:22" ht="15.75" customHeight="1" thickTop="1" thickBot="1">
      <c r="B4187" s="8"/>
      <c r="C4187" s="8"/>
      <c r="E4187" s="8" t="str">
        <f>IF(D4187="","",LEFT(D4187,3))</f>
        <v/>
      </c>
      <c r="F4187" s="5" t="str">
        <f>IF(E4187="","",IFERROR(VLOOKUP(E4187,REGRAS_CST!$A$2:$B$200,2,FALSE),""))</f>
        <v/>
      </c>
      <c r="H4187" s="7">
        <v>8.9999999999999993E-3</v>
      </c>
      <c r="I4187" s="7">
        <v>1E-3</v>
      </c>
      <c r="K4187" s="5" t="str">
        <f>IF(E4187="","",IFERROR(VLOOKUP(E4187,REGRAS_CST!$A$2:$C$200,3,FALSE),""))</f>
        <v/>
      </c>
      <c r="L4187" s="10" t="str">
        <f>IF($G4187="", "", $G4187*(1-$V4187))</f>
        <v/>
      </c>
      <c r="M4187" s="30" t="str">
        <f t="shared" si="130"/>
        <v/>
      </c>
      <c r="N4187" s="30" t="str">
        <f t="shared" si="131"/>
        <v/>
      </c>
      <c r="O4187" s="5" t="str">
        <f>IF(D4187="","",
IF(AND(K4187&lt;&gt;"SIM",V4187&gt;0),"ERRO: % BC &gt; 0, mas NÃO permitida ❌",
IF(AND(K4187="SIM",V4187=0),"ATENÇÃO: BC permitida, mas % = 0 🔎",
"Base de cálculo aplicada corretamente ✅")))</f>
        <v/>
      </c>
      <c r="P4187" s="5" t="str">
        <f>IF(D4187="","",
IF(AND(Q4187&lt;&gt;"SIM",U4187&gt;0),"ERRO: % alíquota &gt; 0, mas NÃO permitida ❌",
IF(AND(Q4187="SIM",U4187=0),"ATENÇÃO: alíquota permitida, mas % = 0 🔎",
"Alíquota aplicada corretamente ✅")))</f>
        <v/>
      </c>
      <c r="Q4187" s="5" t="str">
        <f>IF(E4187="","",IFERROR(VLOOKUP(E4187,REGRAS_CST!$A$2:$D$200,4,FALSE),""))</f>
        <v/>
      </c>
      <c r="R4187" s="8"/>
      <c r="S4187" s="7">
        <f>IF($H4187="","",$H4187*(1-$U4187))</f>
        <v>8.9999999999999993E-3</v>
      </c>
      <c r="T4187" s="7">
        <f>IF($I4187="","",$I4187*(1-$U4187))</f>
        <v>1E-3</v>
      </c>
      <c r="U4187" s="7">
        <f>IFERROR(INDEX(BASE_CCLASSTRIB!$E:$E, MATCH(TEXT($D4187,"000000"), BASE_CCLASSTRIB!$A:$A, 0))/100, 0)</f>
        <v>0</v>
      </c>
      <c r="V4187" s="21">
        <f>IFERROR(INDEX(BASE_CCLASSTRIB!$F:$F, MATCH(TEXT($D4187,"000000"), BASE_CCLASSTRIB!$A:$A, 0))/100, 0)</f>
        <v>0</v>
      </c>
    </row>
    <row r="4188" spans="2:22" ht="15.75" customHeight="1" thickTop="1" thickBot="1">
      <c r="B4188" s="8"/>
      <c r="C4188" s="8"/>
      <c r="E4188" s="8" t="str">
        <f>IF(D4188="","",LEFT(D4188,3))</f>
        <v/>
      </c>
      <c r="F4188" s="5" t="str">
        <f>IF(E4188="","",IFERROR(VLOOKUP(E4188,REGRAS_CST!$A$2:$B$200,2,FALSE),""))</f>
        <v/>
      </c>
      <c r="H4188" s="7">
        <v>8.9999999999999993E-3</v>
      </c>
      <c r="I4188" s="7">
        <v>1E-3</v>
      </c>
      <c r="K4188" s="5" t="str">
        <f>IF(E4188="","",IFERROR(VLOOKUP(E4188,REGRAS_CST!$A$2:$C$200,3,FALSE),""))</f>
        <v/>
      </c>
      <c r="L4188" s="10" t="str">
        <f>IF($G4188="", "", $G4188*(1-$V4188))</f>
        <v/>
      </c>
      <c r="M4188" s="30" t="str">
        <f t="shared" si="130"/>
        <v/>
      </c>
      <c r="N4188" s="30" t="str">
        <f t="shared" si="131"/>
        <v/>
      </c>
      <c r="O4188" s="5" t="str">
        <f>IF(D4188="","",
IF(AND(K4188&lt;&gt;"SIM",V4188&gt;0),"ERRO: % BC &gt; 0, mas NÃO permitida ❌",
IF(AND(K4188="SIM",V4188=0),"ATENÇÃO: BC permitida, mas % = 0 🔎",
"Base de cálculo aplicada corretamente ✅")))</f>
        <v/>
      </c>
      <c r="P4188" s="5" t="str">
        <f>IF(D4188="","",
IF(AND(Q4188&lt;&gt;"SIM",U4188&gt;0),"ERRO: % alíquota &gt; 0, mas NÃO permitida ❌",
IF(AND(Q4188="SIM",U4188=0),"ATENÇÃO: alíquota permitida, mas % = 0 🔎",
"Alíquota aplicada corretamente ✅")))</f>
        <v/>
      </c>
      <c r="Q4188" s="5" t="str">
        <f>IF(E4188="","",IFERROR(VLOOKUP(E4188,REGRAS_CST!$A$2:$D$200,4,FALSE),""))</f>
        <v/>
      </c>
      <c r="R4188" s="8"/>
      <c r="S4188" s="7">
        <f>IF($H4188="","",$H4188*(1-$U4188))</f>
        <v>8.9999999999999993E-3</v>
      </c>
      <c r="T4188" s="7">
        <f>IF($I4188="","",$I4188*(1-$U4188))</f>
        <v>1E-3</v>
      </c>
      <c r="U4188" s="7">
        <f>IFERROR(INDEX(BASE_CCLASSTRIB!$E:$E, MATCH(TEXT($D4188,"000000"), BASE_CCLASSTRIB!$A:$A, 0))/100, 0)</f>
        <v>0</v>
      </c>
      <c r="V4188" s="21">
        <f>IFERROR(INDEX(BASE_CCLASSTRIB!$F:$F, MATCH(TEXT($D4188,"000000"), BASE_CCLASSTRIB!$A:$A, 0))/100, 0)</f>
        <v>0</v>
      </c>
    </row>
    <row r="4189" spans="2:22" ht="15.75" customHeight="1" thickTop="1" thickBot="1">
      <c r="B4189" s="8"/>
      <c r="C4189" s="8"/>
      <c r="E4189" s="8" t="str">
        <f>IF(D4189="","",LEFT(D4189,3))</f>
        <v/>
      </c>
      <c r="F4189" s="5" t="str">
        <f>IF(E4189="","",IFERROR(VLOOKUP(E4189,REGRAS_CST!$A$2:$B$200,2,FALSE),""))</f>
        <v/>
      </c>
      <c r="H4189" s="7">
        <v>8.9999999999999993E-3</v>
      </c>
      <c r="I4189" s="7">
        <v>1E-3</v>
      </c>
      <c r="K4189" s="5" t="str">
        <f>IF(E4189="","",IFERROR(VLOOKUP(E4189,REGRAS_CST!$A$2:$C$200,3,FALSE),""))</f>
        <v/>
      </c>
      <c r="L4189" s="10" t="str">
        <f>IF($G4189="", "", $G4189*(1-$V4189))</f>
        <v/>
      </c>
      <c r="M4189" s="30" t="str">
        <f t="shared" si="130"/>
        <v/>
      </c>
      <c r="N4189" s="30" t="str">
        <f t="shared" si="131"/>
        <v/>
      </c>
      <c r="O4189" s="5" t="str">
        <f>IF(D4189="","",
IF(AND(K4189&lt;&gt;"SIM",V4189&gt;0),"ERRO: % BC &gt; 0, mas NÃO permitida ❌",
IF(AND(K4189="SIM",V4189=0),"ATENÇÃO: BC permitida, mas % = 0 🔎",
"Base de cálculo aplicada corretamente ✅")))</f>
        <v/>
      </c>
      <c r="P4189" s="5" t="str">
        <f>IF(D4189="","",
IF(AND(Q4189&lt;&gt;"SIM",U4189&gt;0),"ERRO: % alíquota &gt; 0, mas NÃO permitida ❌",
IF(AND(Q4189="SIM",U4189=0),"ATENÇÃO: alíquota permitida, mas % = 0 🔎",
"Alíquota aplicada corretamente ✅")))</f>
        <v/>
      </c>
      <c r="Q4189" s="5" t="str">
        <f>IF(E4189="","",IFERROR(VLOOKUP(E4189,REGRAS_CST!$A$2:$D$200,4,FALSE),""))</f>
        <v/>
      </c>
      <c r="R4189" s="8"/>
      <c r="S4189" s="7">
        <f>IF($H4189="","",$H4189*(1-$U4189))</f>
        <v>8.9999999999999993E-3</v>
      </c>
      <c r="T4189" s="7">
        <f>IF($I4189="","",$I4189*(1-$U4189))</f>
        <v>1E-3</v>
      </c>
      <c r="U4189" s="7">
        <f>IFERROR(INDEX(BASE_CCLASSTRIB!$E:$E, MATCH(TEXT($D4189,"000000"), BASE_CCLASSTRIB!$A:$A, 0))/100, 0)</f>
        <v>0</v>
      </c>
      <c r="V4189" s="21">
        <f>IFERROR(INDEX(BASE_CCLASSTRIB!$F:$F, MATCH(TEXT($D4189,"000000"), BASE_CCLASSTRIB!$A:$A, 0))/100, 0)</f>
        <v>0</v>
      </c>
    </row>
    <row r="4190" spans="2:22" ht="15.75" customHeight="1" thickTop="1" thickBot="1">
      <c r="B4190" s="8"/>
      <c r="C4190" s="8"/>
      <c r="E4190" s="8" t="str">
        <f>IF(D4190="","",LEFT(D4190,3))</f>
        <v/>
      </c>
      <c r="F4190" s="5" t="str">
        <f>IF(E4190="","",IFERROR(VLOOKUP(E4190,REGRAS_CST!$A$2:$B$200,2,FALSE),""))</f>
        <v/>
      </c>
      <c r="H4190" s="7">
        <v>8.9999999999999993E-3</v>
      </c>
      <c r="I4190" s="7">
        <v>1E-3</v>
      </c>
      <c r="K4190" s="5" t="str">
        <f>IF(E4190="","",IFERROR(VLOOKUP(E4190,REGRAS_CST!$A$2:$C$200,3,FALSE),""))</f>
        <v/>
      </c>
      <c r="L4190" s="10" t="str">
        <f>IF($G4190="", "", $G4190*(1-$V4190))</f>
        <v/>
      </c>
      <c r="M4190" s="30" t="str">
        <f t="shared" si="130"/>
        <v/>
      </c>
      <c r="N4190" s="30" t="str">
        <f t="shared" si="131"/>
        <v/>
      </c>
      <c r="O4190" s="5" t="str">
        <f>IF(D4190="","",
IF(AND(K4190&lt;&gt;"SIM",V4190&gt;0),"ERRO: % BC &gt; 0, mas NÃO permitida ❌",
IF(AND(K4190="SIM",V4190=0),"ATENÇÃO: BC permitida, mas % = 0 🔎",
"Base de cálculo aplicada corretamente ✅")))</f>
        <v/>
      </c>
      <c r="P4190" s="5" t="str">
        <f>IF(D4190="","",
IF(AND(Q4190&lt;&gt;"SIM",U4190&gt;0),"ERRO: % alíquota &gt; 0, mas NÃO permitida ❌",
IF(AND(Q4190="SIM",U4190=0),"ATENÇÃO: alíquota permitida, mas % = 0 🔎",
"Alíquota aplicada corretamente ✅")))</f>
        <v/>
      </c>
      <c r="Q4190" s="5" t="str">
        <f>IF(E4190="","",IFERROR(VLOOKUP(E4190,REGRAS_CST!$A$2:$D$200,4,FALSE),""))</f>
        <v/>
      </c>
      <c r="R4190" s="8"/>
      <c r="S4190" s="7">
        <f>IF($H4190="","",$H4190*(1-$U4190))</f>
        <v>8.9999999999999993E-3</v>
      </c>
      <c r="T4190" s="7">
        <f>IF($I4190="","",$I4190*(1-$U4190))</f>
        <v>1E-3</v>
      </c>
      <c r="U4190" s="7">
        <f>IFERROR(INDEX(BASE_CCLASSTRIB!$E:$E, MATCH(TEXT($D4190,"000000"), BASE_CCLASSTRIB!$A:$A, 0))/100, 0)</f>
        <v>0</v>
      </c>
      <c r="V4190" s="21">
        <f>IFERROR(INDEX(BASE_CCLASSTRIB!$F:$F, MATCH(TEXT($D4190,"000000"), BASE_CCLASSTRIB!$A:$A, 0))/100, 0)</f>
        <v>0</v>
      </c>
    </row>
    <row r="4191" spans="2:22" ht="15.75" customHeight="1" thickTop="1" thickBot="1">
      <c r="B4191" s="8"/>
      <c r="C4191" s="8"/>
      <c r="E4191" s="8" t="str">
        <f>IF(D4191="","",LEFT(D4191,3))</f>
        <v/>
      </c>
      <c r="F4191" s="5" t="str">
        <f>IF(E4191="","",IFERROR(VLOOKUP(E4191,REGRAS_CST!$A$2:$B$200,2,FALSE),""))</f>
        <v/>
      </c>
      <c r="H4191" s="7">
        <v>8.9999999999999993E-3</v>
      </c>
      <c r="I4191" s="7">
        <v>1E-3</v>
      </c>
      <c r="K4191" s="5" t="str">
        <f>IF(E4191="","",IFERROR(VLOOKUP(E4191,REGRAS_CST!$A$2:$C$200,3,FALSE),""))</f>
        <v/>
      </c>
      <c r="L4191" s="10" t="str">
        <f>IF($G4191="", "", $G4191*(1-$V4191))</f>
        <v/>
      </c>
      <c r="M4191" s="30" t="str">
        <f t="shared" si="130"/>
        <v/>
      </c>
      <c r="N4191" s="30" t="str">
        <f t="shared" si="131"/>
        <v/>
      </c>
      <c r="O4191" s="5" t="str">
        <f>IF(D4191="","",
IF(AND(K4191&lt;&gt;"SIM",V4191&gt;0),"ERRO: % BC &gt; 0, mas NÃO permitida ❌",
IF(AND(K4191="SIM",V4191=0),"ATENÇÃO: BC permitida, mas % = 0 🔎",
"Base de cálculo aplicada corretamente ✅")))</f>
        <v/>
      </c>
      <c r="P4191" s="5" t="str">
        <f>IF(D4191="","",
IF(AND(Q4191&lt;&gt;"SIM",U4191&gt;0),"ERRO: % alíquota &gt; 0, mas NÃO permitida ❌",
IF(AND(Q4191="SIM",U4191=0),"ATENÇÃO: alíquota permitida, mas % = 0 🔎",
"Alíquota aplicada corretamente ✅")))</f>
        <v/>
      </c>
      <c r="Q4191" s="5" t="str">
        <f>IF(E4191="","",IFERROR(VLOOKUP(E4191,REGRAS_CST!$A$2:$D$200,4,FALSE),""))</f>
        <v/>
      </c>
      <c r="R4191" s="8"/>
      <c r="S4191" s="7">
        <f>IF($H4191="","",$H4191*(1-$U4191))</f>
        <v>8.9999999999999993E-3</v>
      </c>
      <c r="T4191" s="7">
        <f>IF($I4191="","",$I4191*(1-$U4191))</f>
        <v>1E-3</v>
      </c>
      <c r="U4191" s="7">
        <f>IFERROR(INDEX(BASE_CCLASSTRIB!$E:$E, MATCH(TEXT($D4191,"000000"), BASE_CCLASSTRIB!$A:$A, 0))/100, 0)</f>
        <v>0</v>
      </c>
      <c r="V4191" s="21">
        <f>IFERROR(INDEX(BASE_CCLASSTRIB!$F:$F, MATCH(TEXT($D4191,"000000"), BASE_CCLASSTRIB!$A:$A, 0))/100, 0)</f>
        <v>0</v>
      </c>
    </row>
    <row r="4192" spans="2:22" ht="15.75" customHeight="1" thickTop="1" thickBot="1">
      <c r="B4192" s="8"/>
      <c r="C4192" s="8"/>
      <c r="E4192" s="8" t="str">
        <f>IF(D4192="","",LEFT(D4192,3))</f>
        <v/>
      </c>
      <c r="F4192" s="5" t="str">
        <f>IF(E4192="","",IFERROR(VLOOKUP(E4192,REGRAS_CST!$A$2:$B$200,2,FALSE),""))</f>
        <v/>
      </c>
      <c r="H4192" s="7">
        <v>8.9999999999999993E-3</v>
      </c>
      <c r="I4192" s="7">
        <v>1E-3</v>
      </c>
      <c r="K4192" s="5" t="str">
        <f>IF(E4192="","",IFERROR(VLOOKUP(E4192,REGRAS_CST!$A$2:$C$200,3,FALSE),""))</f>
        <v/>
      </c>
      <c r="L4192" s="10" t="str">
        <f>IF($G4192="", "", $G4192*(1-$V4192))</f>
        <v/>
      </c>
      <c r="M4192" s="30" t="str">
        <f t="shared" si="130"/>
        <v/>
      </c>
      <c r="N4192" s="30" t="str">
        <f t="shared" si="131"/>
        <v/>
      </c>
      <c r="O4192" s="5" t="str">
        <f>IF(D4192="","",
IF(AND(K4192&lt;&gt;"SIM",V4192&gt;0),"ERRO: % BC &gt; 0, mas NÃO permitida ❌",
IF(AND(K4192="SIM",V4192=0),"ATENÇÃO: BC permitida, mas % = 0 🔎",
"Base de cálculo aplicada corretamente ✅")))</f>
        <v/>
      </c>
      <c r="P4192" s="5" t="str">
        <f>IF(D4192="","",
IF(AND(Q4192&lt;&gt;"SIM",U4192&gt;0),"ERRO: % alíquota &gt; 0, mas NÃO permitida ❌",
IF(AND(Q4192="SIM",U4192=0),"ATENÇÃO: alíquota permitida, mas % = 0 🔎",
"Alíquota aplicada corretamente ✅")))</f>
        <v/>
      </c>
      <c r="Q4192" s="5" t="str">
        <f>IF(E4192="","",IFERROR(VLOOKUP(E4192,REGRAS_CST!$A$2:$D$200,4,FALSE),""))</f>
        <v/>
      </c>
      <c r="R4192" s="8"/>
      <c r="S4192" s="7">
        <f>IF($H4192="","",$H4192*(1-$U4192))</f>
        <v>8.9999999999999993E-3</v>
      </c>
      <c r="T4192" s="7">
        <f>IF($I4192="","",$I4192*(1-$U4192))</f>
        <v>1E-3</v>
      </c>
      <c r="U4192" s="7">
        <f>IFERROR(INDEX(BASE_CCLASSTRIB!$E:$E, MATCH(TEXT($D4192,"000000"), BASE_CCLASSTRIB!$A:$A, 0))/100, 0)</f>
        <v>0</v>
      </c>
      <c r="V4192" s="21">
        <f>IFERROR(INDEX(BASE_CCLASSTRIB!$F:$F, MATCH(TEXT($D4192,"000000"), BASE_CCLASSTRIB!$A:$A, 0))/100, 0)</f>
        <v>0</v>
      </c>
    </row>
    <row r="4193" spans="2:22" ht="15.75" customHeight="1" thickTop="1" thickBot="1">
      <c r="B4193" s="8"/>
      <c r="C4193" s="8"/>
      <c r="E4193" s="8" t="str">
        <f>IF(D4193="","",LEFT(D4193,3))</f>
        <v/>
      </c>
      <c r="F4193" s="5" t="str">
        <f>IF(E4193="","",IFERROR(VLOOKUP(E4193,REGRAS_CST!$A$2:$B$200,2,FALSE),""))</f>
        <v/>
      </c>
      <c r="H4193" s="7">
        <v>8.9999999999999993E-3</v>
      </c>
      <c r="I4193" s="7">
        <v>1E-3</v>
      </c>
      <c r="K4193" s="5" t="str">
        <f>IF(E4193="","",IFERROR(VLOOKUP(E4193,REGRAS_CST!$A$2:$C$200,3,FALSE),""))</f>
        <v/>
      </c>
      <c r="L4193" s="10" t="str">
        <f>IF($G4193="", "", $G4193*(1-$V4193))</f>
        <v/>
      </c>
      <c r="M4193" s="30" t="str">
        <f t="shared" si="130"/>
        <v/>
      </c>
      <c r="N4193" s="30" t="str">
        <f t="shared" si="131"/>
        <v/>
      </c>
      <c r="O4193" s="5" t="str">
        <f>IF(D4193="","",
IF(AND(K4193&lt;&gt;"SIM",V4193&gt;0),"ERRO: % BC &gt; 0, mas NÃO permitida ❌",
IF(AND(K4193="SIM",V4193=0),"ATENÇÃO: BC permitida, mas % = 0 🔎",
"Base de cálculo aplicada corretamente ✅")))</f>
        <v/>
      </c>
      <c r="P4193" s="5" t="str">
        <f>IF(D4193="","",
IF(AND(Q4193&lt;&gt;"SIM",U4193&gt;0),"ERRO: % alíquota &gt; 0, mas NÃO permitida ❌",
IF(AND(Q4193="SIM",U4193=0),"ATENÇÃO: alíquota permitida, mas % = 0 🔎",
"Alíquota aplicada corretamente ✅")))</f>
        <v/>
      </c>
      <c r="Q4193" s="5" t="str">
        <f>IF(E4193="","",IFERROR(VLOOKUP(E4193,REGRAS_CST!$A$2:$D$200,4,FALSE),""))</f>
        <v/>
      </c>
      <c r="R4193" s="8"/>
      <c r="S4193" s="7">
        <f>IF($H4193="","",$H4193*(1-$U4193))</f>
        <v>8.9999999999999993E-3</v>
      </c>
      <c r="T4193" s="7">
        <f>IF($I4193="","",$I4193*(1-$U4193))</f>
        <v>1E-3</v>
      </c>
      <c r="U4193" s="7">
        <f>IFERROR(INDEX(BASE_CCLASSTRIB!$E:$E, MATCH(TEXT($D4193,"000000"), BASE_CCLASSTRIB!$A:$A, 0))/100, 0)</f>
        <v>0</v>
      </c>
      <c r="V4193" s="21">
        <f>IFERROR(INDEX(BASE_CCLASSTRIB!$F:$F, MATCH(TEXT($D4193,"000000"), BASE_CCLASSTRIB!$A:$A, 0))/100, 0)</f>
        <v>0</v>
      </c>
    </row>
    <row r="4194" spans="2:22" ht="15.75" customHeight="1" thickTop="1" thickBot="1">
      <c r="B4194" s="8"/>
      <c r="C4194" s="8"/>
      <c r="E4194" s="8" t="str">
        <f>IF(D4194="","",LEFT(D4194,3))</f>
        <v/>
      </c>
      <c r="F4194" s="5" t="str">
        <f>IF(E4194="","",IFERROR(VLOOKUP(E4194,REGRAS_CST!$A$2:$B$200,2,FALSE),""))</f>
        <v/>
      </c>
      <c r="H4194" s="7">
        <v>8.9999999999999993E-3</v>
      </c>
      <c r="I4194" s="7">
        <v>1E-3</v>
      </c>
      <c r="K4194" s="5" t="str">
        <f>IF(E4194="","",IFERROR(VLOOKUP(E4194,REGRAS_CST!$A$2:$C$200,3,FALSE),""))</f>
        <v/>
      </c>
      <c r="L4194" s="10" t="str">
        <f>IF($G4194="", "", $G4194*(1-$V4194))</f>
        <v/>
      </c>
      <c r="M4194" s="30" t="str">
        <f t="shared" si="130"/>
        <v/>
      </c>
      <c r="N4194" s="30" t="str">
        <f t="shared" si="131"/>
        <v/>
      </c>
      <c r="O4194" s="5" t="str">
        <f>IF(D4194="","",
IF(AND(K4194&lt;&gt;"SIM",V4194&gt;0),"ERRO: % BC &gt; 0, mas NÃO permitida ❌",
IF(AND(K4194="SIM",V4194=0),"ATENÇÃO: BC permitida, mas % = 0 🔎",
"Base de cálculo aplicada corretamente ✅")))</f>
        <v/>
      </c>
      <c r="P4194" s="5" t="str">
        <f>IF(D4194="","",
IF(AND(Q4194&lt;&gt;"SIM",U4194&gt;0),"ERRO: % alíquota &gt; 0, mas NÃO permitida ❌",
IF(AND(Q4194="SIM",U4194=0),"ATENÇÃO: alíquota permitida, mas % = 0 🔎",
"Alíquota aplicada corretamente ✅")))</f>
        <v/>
      </c>
      <c r="Q4194" s="5" t="str">
        <f>IF(E4194="","",IFERROR(VLOOKUP(E4194,REGRAS_CST!$A$2:$D$200,4,FALSE),""))</f>
        <v/>
      </c>
      <c r="R4194" s="8"/>
      <c r="S4194" s="7">
        <f>IF($H4194="","",$H4194*(1-$U4194))</f>
        <v>8.9999999999999993E-3</v>
      </c>
      <c r="T4194" s="7">
        <f>IF($I4194="","",$I4194*(1-$U4194))</f>
        <v>1E-3</v>
      </c>
      <c r="U4194" s="7">
        <f>IFERROR(INDEX(BASE_CCLASSTRIB!$E:$E, MATCH(TEXT($D4194,"000000"), BASE_CCLASSTRIB!$A:$A, 0))/100, 0)</f>
        <v>0</v>
      </c>
      <c r="V4194" s="21">
        <f>IFERROR(INDEX(BASE_CCLASSTRIB!$F:$F, MATCH(TEXT($D4194,"000000"), BASE_CCLASSTRIB!$A:$A, 0))/100, 0)</f>
        <v>0</v>
      </c>
    </row>
    <row r="4195" spans="2:22" ht="15.75" customHeight="1" thickTop="1" thickBot="1">
      <c r="B4195" s="8"/>
      <c r="C4195" s="8"/>
      <c r="E4195" s="8" t="str">
        <f>IF(D4195="","",LEFT(D4195,3))</f>
        <v/>
      </c>
      <c r="F4195" s="5" t="str">
        <f>IF(E4195="","",IFERROR(VLOOKUP(E4195,REGRAS_CST!$A$2:$B$200,2,FALSE),""))</f>
        <v/>
      </c>
      <c r="H4195" s="7">
        <v>8.9999999999999993E-3</v>
      </c>
      <c r="I4195" s="7">
        <v>1E-3</v>
      </c>
      <c r="K4195" s="5" t="str">
        <f>IF(E4195="","",IFERROR(VLOOKUP(E4195,REGRAS_CST!$A$2:$C$200,3,FALSE),""))</f>
        <v/>
      </c>
      <c r="L4195" s="10" t="str">
        <f>IF($G4195="", "", $G4195*(1-$V4195))</f>
        <v/>
      </c>
      <c r="M4195" s="30" t="str">
        <f t="shared" si="130"/>
        <v/>
      </c>
      <c r="N4195" s="30" t="str">
        <f t="shared" si="131"/>
        <v/>
      </c>
      <c r="O4195" s="5" t="str">
        <f>IF(D4195="","",
IF(AND(K4195&lt;&gt;"SIM",V4195&gt;0),"ERRO: % BC &gt; 0, mas NÃO permitida ❌",
IF(AND(K4195="SIM",V4195=0),"ATENÇÃO: BC permitida, mas % = 0 🔎",
"Base de cálculo aplicada corretamente ✅")))</f>
        <v/>
      </c>
      <c r="P4195" s="5" t="str">
        <f>IF(D4195="","",
IF(AND(Q4195&lt;&gt;"SIM",U4195&gt;0),"ERRO: % alíquota &gt; 0, mas NÃO permitida ❌",
IF(AND(Q4195="SIM",U4195=0),"ATENÇÃO: alíquota permitida, mas % = 0 🔎",
"Alíquota aplicada corretamente ✅")))</f>
        <v/>
      </c>
      <c r="Q4195" s="5" t="str">
        <f>IF(E4195="","",IFERROR(VLOOKUP(E4195,REGRAS_CST!$A$2:$D$200,4,FALSE),""))</f>
        <v/>
      </c>
      <c r="R4195" s="8"/>
      <c r="S4195" s="7">
        <f>IF($H4195="","",$H4195*(1-$U4195))</f>
        <v>8.9999999999999993E-3</v>
      </c>
      <c r="T4195" s="7">
        <f>IF($I4195="","",$I4195*(1-$U4195))</f>
        <v>1E-3</v>
      </c>
      <c r="U4195" s="7">
        <f>IFERROR(INDEX(BASE_CCLASSTRIB!$E:$E, MATCH(TEXT($D4195,"000000"), BASE_CCLASSTRIB!$A:$A, 0))/100, 0)</f>
        <v>0</v>
      </c>
      <c r="V4195" s="21">
        <f>IFERROR(INDEX(BASE_CCLASSTRIB!$F:$F, MATCH(TEXT($D4195,"000000"), BASE_CCLASSTRIB!$A:$A, 0))/100, 0)</f>
        <v>0</v>
      </c>
    </row>
    <row r="4196" spans="2:22" ht="15.75" customHeight="1" thickTop="1" thickBot="1">
      <c r="B4196" s="8"/>
      <c r="C4196" s="8"/>
      <c r="E4196" s="8" t="str">
        <f>IF(D4196="","",LEFT(D4196,3))</f>
        <v/>
      </c>
      <c r="F4196" s="5" t="str">
        <f>IF(E4196="","",IFERROR(VLOOKUP(E4196,REGRAS_CST!$A$2:$B$200,2,FALSE),""))</f>
        <v/>
      </c>
      <c r="H4196" s="7">
        <v>8.9999999999999993E-3</v>
      </c>
      <c r="I4196" s="7">
        <v>1E-3</v>
      </c>
      <c r="K4196" s="5" t="str">
        <f>IF(E4196="","",IFERROR(VLOOKUP(E4196,REGRAS_CST!$A$2:$C$200,3,FALSE),""))</f>
        <v/>
      </c>
      <c r="L4196" s="10" t="str">
        <f>IF($G4196="", "", $G4196*(1-$V4196))</f>
        <v/>
      </c>
      <c r="M4196" s="30" t="str">
        <f t="shared" si="130"/>
        <v/>
      </c>
      <c r="N4196" s="30" t="str">
        <f t="shared" si="131"/>
        <v/>
      </c>
      <c r="O4196" s="5" t="str">
        <f>IF(D4196="","",
IF(AND(K4196&lt;&gt;"SIM",V4196&gt;0),"ERRO: % BC &gt; 0, mas NÃO permitida ❌",
IF(AND(K4196="SIM",V4196=0),"ATENÇÃO: BC permitida, mas % = 0 🔎",
"Base de cálculo aplicada corretamente ✅")))</f>
        <v/>
      </c>
      <c r="P4196" s="5" t="str">
        <f>IF(D4196="","",
IF(AND(Q4196&lt;&gt;"SIM",U4196&gt;0),"ERRO: % alíquota &gt; 0, mas NÃO permitida ❌",
IF(AND(Q4196="SIM",U4196=0),"ATENÇÃO: alíquota permitida, mas % = 0 🔎",
"Alíquota aplicada corretamente ✅")))</f>
        <v/>
      </c>
      <c r="Q4196" s="5" t="str">
        <f>IF(E4196="","",IFERROR(VLOOKUP(E4196,REGRAS_CST!$A$2:$D$200,4,FALSE),""))</f>
        <v/>
      </c>
      <c r="R4196" s="8"/>
      <c r="S4196" s="7">
        <f>IF($H4196="","",$H4196*(1-$U4196))</f>
        <v>8.9999999999999993E-3</v>
      </c>
      <c r="T4196" s="7">
        <f>IF($I4196="","",$I4196*(1-$U4196))</f>
        <v>1E-3</v>
      </c>
      <c r="U4196" s="7">
        <f>IFERROR(INDEX(BASE_CCLASSTRIB!$E:$E, MATCH(TEXT($D4196,"000000"), BASE_CCLASSTRIB!$A:$A, 0))/100, 0)</f>
        <v>0</v>
      </c>
      <c r="V4196" s="21">
        <f>IFERROR(INDEX(BASE_CCLASSTRIB!$F:$F, MATCH(TEXT($D4196,"000000"), BASE_CCLASSTRIB!$A:$A, 0))/100, 0)</f>
        <v>0</v>
      </c>
    </row>
    <row r="4197" spans="2:22" ht="15.75" customHeight="1" thickTop="1" thickBot="1">
      <c r="B4197" s="8"/>
      <c r="C4197" s="8"/>
      <c r="E4197" s="8" t="str">
        <f>IF(D4197="","",LEFT(D4197,3))</f>
        <v/>
      </c>
      <c r="F4197" s="5" t="str">
        <f>IF(E4197="","",IFERROR(VLOOKUP(E4197,REGRAS_CST!$A$2:$B$200,2,FALSE),""))</f>
        <v/>
      </c>
      <c r="H4197" s="7">
        <v>8.9999999999999993E-3</v>
      </c>
      <c r="I4197" s="7">
        <v>1E-3</v>
      </c>
      <c r="K4197" s="5" t="str">
        <f>IF(E4197="","",IFERROR(VLOOKUP(E4197,REGRAS_CST!$A$2:$C$200,3,FALSE),""))</f>
        <v/>
      </c>
      <c r="L4197" s="10" t="str">
        <f>IF($G4197="", "", $G4197*(1-$V4197))</f>
        <v/>
      </c>
      <c r="M4197" s="30" t="str">
        <f t="shared" si="130"/>
        <v/>
      </c>
      <c r="N4197" s="30" t="str">
        <f t="shared" si="131"/>
        <v/>
      </c>
      <c r="O4197" s="5" t="str">
        <f>IF(D4197="","",
IF(AND(K4197&lt;&gt;"SIM",V4197&gt;0),"ERRO: % BC &gt; 0, mas NÃO permitida ❌",
IF(AND(K4197="SIM",V4197=0),"ATENÇÃO: BC permitida, mas % = 0 🔎",
"Base de cálculo aplicada corretamente ✅")))</f>
        <v/>
      </c>
      <c r="P4197" s="5" t="str">
        <f>IF(D4197="","",
IF(AND(Q4197&lt;&gt;"SIM",U4197&gt;0),"ERRO: % alíquota &gt; 0, mas NÃO permitida ❌",
IF(AND(Q4197="SIM",U4197=0),"ATENÇÃO: alíquota permitida, mas % = 0 🔎",
"Alíquota aplicada corretamente ✅")))</f>
        <v/>
      </c>
      <c r="Q4197" s="5" t="str">
        <f>IF(E4197="","",IFERROR(VLOOKUP(E4197,REGRAS_CST!$A$2:$D$200,4,FALSE),""))</f>
        <v/>
      </c>
      <c r="R4197" s="8"/>
      <c r="S4197" s="7">
        <f>IF($H4197="","",$H4197*(1-$U4197))</f>
        <v>8.9999999999999993E-3</v>
      </c>
      <c r="T4197" s="7">
        <f>IF($I4197="","",$I4197*(1-$U4197))</f>
        <v>1E-3</v>
      </c>
      <c r="U4197" s="7">
        <f>IFERROR(INDEX(BASE_CCLASSTRIB!$E:$E, MATCH(TEXT($D4197,"000000"), BASE_CCLASSTRIB!$A:$A, 0))/100, 0)</f>
        <v>0</v>
      </c>
      <c r="V4197" s="21">
        <f>IFERROR(INDEX(BASE_CCLASSTRIB!$F:$F, MATCH(TEXT($D4197,"000000"), BASE_CCLASSTRIB!$A:$A, 0))/100, 0)</f>
        <v>0</v>
      </c>
    </row>
    <row r="4198" spans="2:22" ht="15.75" customHeight="1" thickTop="1" thickBot="1">
      <c r="B4198" s="8"/>
      <c r="C4198" s="8"/>
      <c r="E4198" s="8" t="str">
        <f>IF(D4198="","",LEFT(D4198,3))</f>
        <v/>
      </c>
      <c r="F4198" s="5" t="str">
        <f>IF(E4198="","",IFERROR(VLOOKUP(E4198,REGRAS_CST!$A$2:$B$200,2,FALSE),""))</f>
        <v/>
      </c>
      <c r="H4198" s="7">
        <v>8.9999999999999993E-3</v>
      </c>
      <c r="I4198" s="7">
        <v>1E-3</v>
      </c>
      <c r="K4198" s="5" t="str">
        <f>IF(E4198="","",IFERROR(VLOOKUP(E4198,REGRAS_CST!$A$2:$C$200,3,FALSE),""))</f>
        <v/>
      </c>
      <c r="L4198" s="10" t="str">
        <f>IF($G4198="", "", $G4198*(1-$V4198))</f>
        <v/>
      </c>
      <c r="M4198" s="30" t="str">
        <f t="shared" si="130"/>
        <v/>
      </c>
      <c r="N4198" s="30" t="str">
        <f t="shared" si="131"/>
        <v/>
      </c>
      <c r="O4198" s="5" t="str">
        <f>IF(D4198="","",
IF(AND(K4198&lt;&gt;"SIM",V4198&gt;0),"ERRO: % BC &gt; 0, mas NÃO permitida ❌",
IF(AND(K4198="SIM",V4198=0),"ATENÇÃO: BC permitida, mas % = 0 🔎",
"Base de cálculo aplicada corretamente ✅")))</f>
        <v/>
      </c>
      <c r="P4198" s="5" t="str">
        <f>IF(D4198="","",
IF(AND(Q4198&lt;&gt;"SIM",U4198&gt;0),"ERRO: % alíquota &gt; 0, mas NÃO permitida ❌",
IF(AND(Q4198="SIM",U4198=0),"ATENÇÃO: alíquota permitida, mas % = 0 🔎",
"Alíquota aplicada corretamente ✅")))</f>
        <v/>
      </c>
      <c r="Q4198" s="5" t="str">
        <f>IF(E4198="","",IFERROR(VLOOKUP(E4198,REGRAS_CST!$A$2:$D$200,4,FALSE),""))</f>
        <v/>
      </c>
      <c r="R4198" s="8"/>
      <c r="S4198" s="7">
        <f>IF($H4198="","",$H4198*(1-$U4198))</f>
        <v>8.9999999999999993E-3</v>
      </c>
      <c r="T4198" s="7">
        <f>IF($I4198="","",$I4198*(1-$U4198))</f>
        <v>1E-3</v>
      </c>
      <c r="U4198" s="7">
        <f>IFERROR(INDEX(BASE_CCLASSTRIB!$E:$E, MATCH(TEXT($D4198,"000000"), BASE_CCLASSTRIB!$A:$A, 0))/100, 0)</f>
        <v>0</v>
      </c>
      <c r="V4198" s="21">
        <f>IFERROR(INDEX(BASE_CCLASSTRIB!$F:$F, MATCH(TEXT($D4198,"000000"), BASE_CCLASSTRIB!$A:$A, 0))/100, 0)</f>
        <v>0</v>
      </c>
    </row>
    <row r="4199" spans="2:22" ht="15.75" customHeight="1" thickTop="1" thickBot="1">
      <c r="B4199" s="8"/>
      <c r="C4199" s="8"/>
      <c r="E4199" s="8" t="str">
        <f>IF(D4199="","",LEFT(D4199,3))</f>
        <v/>
      </c>
      <c r="F4199" s="5" t="str">
        <f>IF(E4199="","",IFERROR(VLOOKUP(E4199,REGRAS_CST!$A$2:$B$200,2,FALSE),""))</f>
        <v/>
      </c>
      <c r="H4199" s="7">
        <v>8.9999999999999993E-3</v>
      </c>
      <c r="I4199" s="7">
        <v>1E-3</v>
      </c>
      <c r="K4199" s="5" t="str">
        <f>IF(E4199="","",IFERROR(VLOOKUP(E4199,REGRAS_CST!$A$2:$C$200,3,FALSE),""))</f>
        <v/>
      </c>
      <c r="L4199" s="10" t="str">
        <f>IF($G4199="", "", $G4199*(1-$V4199))</f>
        <v/>
      </c>
      <c r="M4199" s="30" t="str">
        <f t="shared" si="130"/>
        <v/>
      </c>
      <c r="N4199" s="30" t="str">
        <f t="shared" si="131"/>
        <v/>
      </c>
      <c r="O4199" s="5" t="str">
        <f>IF(D4199="","",
IF(AND(K4199&lt;&gt;"SIM",V4199&gt;0),"ERRO: % BC &gt; 0, mas NÃO permitida ❌",
IF(AND(K4199="SIM",V4199=0),"ATENÇÃO: BC permitida, mas % = 0 🔎",
"Base de cálculo aplicada corretamente ✅")))</f>
        <v/>
      </c>
      <c r="P4199" s="5" t="str">
        <f>IF(D4199="","",
IF(AND(Q4199&lt;&gt;"SIM",U4199&gt;0),"ERRO: % alíquota &gt; 0, mas NÃO permitida ❌",
IF(AND(Q4199="SIM",U4199=0),"ATENÇÃO: alíquota permitida, mas % = 0 🔎",
"Alíquota aplicada corretamente ✅")))</f>
        <v/>
      </c>
      <c r="Q4199" s="5" t="str">
        <f>IF(E4199="","",IFERROR(VLOOKUP(E4199,REGRAS_CST!$A$2:$D$200,4,FALSE),""))</f>
        <v/>
      </c>
      <c r="R4199" s="8"/>
      <c r="S4199" s="7">
        <f>IF($H4199="","",$H4199*(1-$U4199))</f>
        <v>8.9999999999999993E-3</v>
      </c>
      <c r="T4199" s="7">
        <f>IF($I4199="","",$I4199*(1-$U4199))</f>
        <v>1E-3</v>
      </c>
      <c r="U4199" s="7">
        <f>IFERROR(INDEX(BASE_CCLASSTRIB!$E:$E, MATCH(TEXT($D4199,"000000"), BASE_CCLASSTRIB!$A:$A, 0))/100, 0)</f>
        <v>0</v>
      </c>
      <c r="V4199" s="21">
        <f>IFERROR(INDEX(BASE_CCLASSTRIB!$F:$F, MATCH(TEXT($D4199,"000000"), BASE_CCLASSTRIB!$A:$A, 0))/100, 0)</f>
        <v>0</v>
      </c>
    </row>
    <row r="4200" spans="2:22" ht="15.75" customHeight="1" thickTop="1" thickBot="1">
      <c r="B4200" s="8"/>
      <c r="C4200" s="8"/>
      <c r="E4200" s="8" t="str">
        <f>IF(D4200="","",LEFT(D4200,3))</f>
        <v/>
      </c>
      <c r="F4200" s="5" t="str">
        <f>IF(E4200="","",IFERROR(VLOOKUP(E4200,REGRAS_CST!$A$2:$B$200,2,FALSE),""))</f>
        <v/>
      </c>
      <c r="H4200" s="7">
        <v>8.9999999999999993E-3</v>
      </c>
      <c r="I4200" s="7">
        <v>1E-3</v>
      </c>
      <c r="K4200" s="5" t="str">
        <f>IF(E4200="","",IFERROR(VLOOKUP(E4200,REGRAS_CST!$A$2:$C$200,3,FALSE),""))</f>
        <v/>
      </c>
      <c r="L4200" s="10" t="str">
        <f>IF($G4200="", "", $G4200*(1-$V4200))</f>
        <v/>
      </c>
      <c r="M4200" s="30" t="str">
        <f t="shared" si="130"/>
        <v/>
      </c>
      <c r="N4200" s="30" t="str">
        <f t="shared" si="131"/>
        <v/>
      </c>
      <c r="O4200" s="5" t="str">
        <f>IF(D4200="","",
IF(AND(K4200&lt;&gt;"SIM",V4200&gt;0),"ERRO: % BC &gt; 0, mas NÃO permitida ❌",
IF(AND(K4200="SIM",V4200=0),"ATENÇÃO: BC permitida, mas % = 0 🔎",
"Base de cálculo aplicada corretamente ✅")))</f>
        <v/>
      </c>
      <c r="P4200" s="5" t="str">
        <f>IF(D4200="","",
IF(AND(Q4200&lt;&gt;"SIM",U4200&gt;0),"ERRO: % alíquota &gt; 0, mas NÃO permitida ❌",
IF(AND(Q4200="SIM",U4200=0),"ATENÇÃO: alíquota permitida, mas % = 0 🔎",
"Alíquota aplicada corretamente ✅")))</f>
        <v/>
      </c>
      <c r="Q4200" s="5" t="str">
        <f>IF(E4200="","",IFERROR(VLOOKUP(E4200,REGRAS_CST!$A$2:$D$200,4,FALSE),""))</f>
        <v/>
      </c>
      <c r="R4200" s="8"/>
      <c r="S4200" s="7">
        <f>IF($H4200="","",$H4200*(1-$U4200))</f>
        <v>8.9999999999999993E-3</v>
      </c>
      <c r="T4200" s="7">
        <f>IF($I4200="","",$I4200*(1-$U4200))</f>
        <v>1E-3</v>
      </c>
      <c r="U4200" s="7">
        <f>IFERROR(INDEX(BASE_CCLASSTRIB!$E:$E, MATCH(TEXT($D4200,"000000"), BASE_CCLASSTRIB!$A:$A, 0))/100, 0)</f>
        <v>0</v>
      </c>
      <c r="V4200" s="21">
        <f>IFERROR(INDEX(BASE_CCLASSTRIB!$F:$F, MATCH(TEXT($D4200,"000000"), BASE_CCLASSTRIB!$A:$A, 0))/100, 0)</f>
        <v>0</v>
      </c>
    </row>
    <row r="4201" spans="2:22" ht="15.75" customHeight="1" thickTop="1" thickBot="1">
      <c r="B4201" s="8"/>
      <c r="C4201" s="8"/>
      <c r="E4201" s="8" t="str">
        <f>IF(D4201="","",LEFT(D4201,3))</f>
        <v/>
      </c>
      <c r="F4201" s="5" t="str">
        <f>IF(E4201="","",IFERROR(VLOOKUP(E4201,REGRAS_CST!$A$2:$B$200,2,FALSE),""))</f>
        <v/>
      </c>
      <c r="H4201" s="7">
        <v>8.9999999999999993E-3</v>
      </c>
      <c r="I4201" s="7">
        <v>1E-3</v>
      </c>
      <c r="K4201" s="5" t="str">
        <f>IF(E4201="","",IFERROR(VLOOKUP(E4201,REGRAS_CST!$A$2:$C$200,3,FALSE),""))</f>
        <v/>
      </c>
      <c r="L4201" s="10" t="str">
        <f>IF($G4201="", "", $G4201*(1-$V4201))</f>
        <v/>
      </c>
      <c r="M4201" s="30" t="str">
        <f t="shared" si="130"/>
        <v/>
      </c>
      <c r="N4201" s="30" t="str">
        <f t="shared" si="131"/>
        <v/>
      </c>
      <c r="O4201" s="5" t="str">
        <f>IF(D4201="","",
IF(AND(K4201&lt;&gt;"SIM",V4201&gt;0),"ERRO: % BC &gt; 0, mas NÃO permitida ❌",
IF(AND(K4201="SIM",V4201=0),"ATENÇÃO: BC permitida, mas % = 0 🔎",
"Base de cálculo aplicada corretamente ✅")))</f>
        <v/>
      </c>
      <c r="P4201" s="5" t="str">
        <f>IF(D4201="","",
IF(AND(Q4201&lt;&gt;"SIM",U4201&gt;0),"ERRO: % alíquota &gt; 0, mas NÃO permitida ❌",
IF(AND(Q4201="SIM",U4201=0),"ATENÇÃO: alíquota permitida, mas % = 0 🔎",
"Alíquota aplicada corretamente ✅")))</f>
        <v/>
      </c>
      <c r="Q4201" s="5" t="str">
        <f>IF(E4201="","",IFERROR(VLOOKUP(E4201,REGRAS_CST!$A$2:$D$200,4,FALSE),""))</f>
        <v/>
      </c>
      <c r="R4201" s="8"/>
      <c r="S4201" s="7">
        <f>IF($H4201="","",$H4201*(1-$U4201))</f>
        <v>8.9999999999999993E-3</v>
      </c>
      <c r="T4201" s="7">
        <f>IF($I4201="","",$I4201*(1-$U4201))</f>
        <v>1E-3</v>
      </c>
      <c r="U4201" s="7">
        <f>IFERROR(INDEX(BASE_CCLASSTRIB!$E:$E, MATCH(TEXT($D4201,"000000"), BASE_CCLASSTRIB!$A:$A, 0))/100, 0)</f>
        <v>0</v>
      </c>
      <c r="V4201" s="21">
        <f>IFERROR(INDEX(BASE_CCLASSTRIB!$F:$F, MATCH(TEXT($D4201,"000000"), BASE_CCLASSTRIB!$A:$A, 0))/100, 0)</f>
        <v>0</v>
      </c>
    </row>
    <row r="4202" spans="2:22" ht="15.75" customHeight="1" thickTop="1" thickBot="1">
      <c r="B4202" s="8"/>
      <c r="C4202" s="8"/>
      <c r="E4202" s="8" t="str">
        <f>IF(D4202="","",LEFT(D4202,3))</f>
        <v/>
      </c>
      <c r="F4202" s="5" t="str">
        <f>IF(E4202="","",IFERROR(VLOOKUP(E4202,REGRAS_CST!$A$2:$B$200,2,FALSE),""))</f>
        <v/>
      </c>
      <c r="H4202" s="7">
        <v>8.9999999999999993E-3</v>
      </c>
      <c r="I4202" s="7">
        <v>1E-3</v>
      </c>
      <c r="K4202" s="5" t="str">
        <f>IF(E4202="","",IFERROR(VLOOKUP(E4202,REGRAS_CST!$A$2:$C$200,3,FALSE),""))</f>
        <v/>
      </c>
      <c r="L4202" s="10" t="str">
        <f>IF($G4202="", "", $G4202*(1-$V4202))</f>
        <v/>
      </c>
      <c r="M4202" s="30" t="str">
        <f t="shared" si="130"/>
        <v/>
      </c>
      <c r="N4202" s="30" t="str">
        <f t="shared" si="131"/>
        <v/>
      </c>
      <c r="O4202" s="5" t="str">
        <f>IF(D4202="","",
IF(AND(K4202&lt;&gt;"SIM",V4202&gt;0),"ERRO: % BC &gt; 0, mas NÃO permitida ❌",
IF(AND(K4202="SIM",V4202=0),"ATENÇÃO: BC permitida, mas % = 0 🔎",
"Base de cálculo aplicada corretamente ✅")))</f>
        <v/>
      </c>
      <c r="P4202" s="5" t="str">
        <f>IF(D4202="","",
IF(AND(Q4202&lt;&gt;"SIM",U4202&gt;0),"ERRO: % alíquota &gt; 0, mas NÃO permitida ❌",
IF(AND(Q4202="SIM",U4202=0),"ATENÇÃO: alíquota permitida, mas % = 0 🔎",
"Alíquota aplicada corretamente ✅")))</f>
        <v/>
      </c>
      <c r="Q4202" s="5" t="str">
        <f>IF(E4202="","",IFERROR(VLOOKUP(E4202,REGRAS_CST!$A$2:$D$200,4,FALSE),""))</f>
        <v/>
      </c>
      <c r="R4202" s="8"/>
      <c r="S4202" s="7">
        <f>IF($H4202="","",$H4202*(1-$U4202))</f>
        <v>8.9999999999999993E-3</v>
      </c>
      <c r="T4202" s="7">
        <f>IF($I4202="","",$I4202*(1-$U4202))</f>
        <v>1E-3</v>
      </c>
      <c r="U4202" s="7">
        <f>IFERROR(INDEX(BASE_CCLASSTRIB!$E:$E, MATCH(TEXT($D4202,"000000"), BASE_CCLASSTRIB!$A:$A, 0))/100, 0)</f>
        <v>0</v>
      </c>
      <c r="V4202" s="21">
        <f>IFERROR(INDEX(BASE_CCLASSTRIB!$F:$F, MATCH(TEXT($D4202,"000000"), BASE_CCLASSTRIB!$A:$A, 0))/100, 0)</f>
        <v>0</v>
      </c>
    </row>
    <row r="4203" spans="2:22" ht="15.75" customHeight="1" thickTop="1" thickBot="1">
      <c r="B4203" s="8"/>
      <c r="C4203" s="8"/>
      <c r="E4203" s="8" t="str">
        <f>IF(D4203="","",LEFT(D4203,3))</f>
        <v/>
      </c>
      <c r="F4203" s="5" t="str">
        <f>IF(E4203="","",IFERROR(VLOOKUP(E4203,REGRAS_CST!$A$2:$B$200,2,FALSE),""))</f>
        <v/>
      </c>
      <c r="H4203" s="7">
        <v>8.9999999999999993E-3</v>
      </c>
      <c r="I4203" s="7">
        <v>1E-3</v>
      </c>
      <c r="K4203" s="5" t="str">
        <f>IF(E4203="","",IFERROR(VLOOKUP(E4203,REGRAS_CST!$A$2:$C$200,3,FALSE),""))</f>
        <v/>
      </c>
      <c r="L4203" s="10" t="str">
        <f>IF($G4203="", "", $G4203*(1-$V4203))</f>
        <v/>
      </c>
      <c r="M4203" s="30" t="str">
        <f t="shared" si="130"/>
        <v/>
      </c>
      <c r="N4203" s="30" t="str">
        <f t="shared" si="131"/>
        <v/>
      </c>
      <c r="O4203" s="5" t="str">
        <f>IF(D4203="","",
IF(AND(K4203&lt;&gt;"SIM",V4203&gt;0),"ERRO: % BC &gt; 0, mas NÃO permitida ❌",
IF(AND(K4203="SIM",V4203=0),"ATENÇÃO: BC permitida, mas % = 0 🔎",
"Base de cálculo aplicada corretamente ✅")))</f>
        <v/>
      </c>
      <c r="P4203" s="5" t="str">
        <f>IF(D4203="","",
IF(AND(Q4203&lt;&gt;"SIM",U4203&gt;0),"ERRO: % alíquota &gt; 0, mas NÃO permitida ❌",
IF(AND(Q4203="SIM",U4203=0),"ATENÇÃO: alíquota permitida, mas % = 0 🔎",
"Alíquota aplicada corretamente ✅")))</f>
        <v/>
      </c>
      <c r="Q4203" s="5" t="str">
        <f>IF(E4203="","",IFERROR(VLOOKUP(E4203,REGRAS_CST!$A$2:$D$200,4,FALSE),""))</f>
        <v/>
      </c>
      <c r="R4203" s="8"/>
      <c r="S4203" s="7">
        <f>IF($H4203="","",$H4203*(1-$U4203))</f>
        <v>8.9999999999999993E-3</v>
      </c>
      <c r="T4203" s="7">
        <f>IF($I4203="","",$I4203*(1-$U4203))</f>
        <v>1E-3</v>
      </c>
      <c r="U4203" s="7">
        <f>IFERROR(INDEX(BASE_CCLASSTRIB!$E:$E, MATCH(TEXT($D4203,"000000"), BASE_CCLASSTRIB!$A:$A, 0))/100, 0)</f>
        <v>0</v>
      </c>
      <c r="V4203" s="21">
        <f>IFERROR(INDEX(BASE_CCLASSTRIB!$F:$F, MATCH(TEXT($D4203,"000000"), BASE_CCLASSTRIB!$A:$A, 0))/100, 0)</f>
        <v>0</v>
      </c>
    </row>
    <row r="4204" spans="2:22" ht="15.75" customHeight="1" thickTop="1" thickBot="1">
      <c r="B4204" s="8"/>
      <c r="C4204" s="8"/>
      <c r="E4204" s="8" t="str">
        <f>IF(D4204="","",LEFT(D4204,3))</f>
        <v/>
      </c>
      <c r="F4204" s="5" t="str">
        <f>IF(E4204="","",IFERROR(VLOOKUP(E4204,REGRAS_CST!$A$2:$B$200,2,FALSE),""))</f>
        <v/>
      </c>
      <c r="H4204" s="7">
        <v>8.9999999999999993E-3</v>
      </c>
      <c r="I4204" s="7">
        <v>1E-3</v>
      </c>
      <c r="K4204" s="5" t="str">
        <f>IF(E4204="","",IFERROR(VLOOKUP(E4204,REGRAS_CST!$A$2:$C$200,3,FALSE),""))</f>
        <v/>
      </c>
      <c r="L4204" s="10" t="str">
        <f>IF($G4204="", "", $G4204*(1-$V4204))</f>
        <v/>
      </c>
      <c r="M4204" s="30" t="str">
        <f t="shared" si="130"/>
        <v/>
      </c>
      <c r="N4204" s="30" t="str">
        <f t="shared" si="131"/>
        <v/>
      </c>
      <c r="O4204" s="5" t="str">
        <f>IF(D4204="","",
IF(AND(K4204&lt;&gt;"SIM",V4204&gt;0),"ERRO: % BC &gt; 0, mas NÃO permitida ❌",
IF(AND(K4204="SIM",V4204=0),"ATENÇÃO: BC permitida, mas % = 0 🔎",
"Base de cálculo aplicada corretamente ✅")))</f>
        <v/>
      </c>
      <c r="P4204" s="5" t="str">
        <f>IF(D4204="","",
IF(AND(Q4204&lt;&gt;"SIM",U4204&gt;0),"ERRO: % alíquota &gt; 0, mas NÃO permitida ❌",
IF(AND(Q4204="SIM",U4204=0),"ATENÇÃO: alíquota permitida, mas % = 0 🔎",
"Alíquota aplicada corretamente ✅")))</f>
        <v/>
      </c>
      <c r="Q4204" s="5" t="str">
        <f>IF(E4204="","",IFERROR(VLOOKUP(E4204,REGRAS_CST!$A$2:$D$200,4,FALSE),""))</f>
        <v/>
      </c>
      <c r="R4204" s="8"/>
      <c r="S4204" s="7">
        <f>IF($H4204="","",$H4204*(1-$U4204))</f>
        <v>8.9999999999999993E-3</v>
      </c>
      <c r="T4204" s="7">
        <f>IF($I4204="","",$I4204*(1-$U4204))</f>
        <v>1E-3</v>
      </c>
      <c r="U4204" s="7">
        <f>IFERROR(INDEX(BASE_CCLASSTRIB!$E:$E, MATCH(TEXT($D4204,"000000"), BASE_CCLASSTRIB!$A:$A, 0))/100, 0)</f>
        <v>0</v>
      </c>
      <c r="V4204" s="21">
        <f>IFERROR(INDEX(BASE_CCLASSTRIB!$F:$F, MATCH(TEXT($D4204,"000000"), BASE_CCLASSTRIB!$A:$A, 0))/100, 0)</f>
        <v>0</v>
      </c>
    </row>
    <row r="4205" spans="2:22" ht="15.75" customHeight="1" thickTop="1" thickBot="1">
      <c r="B4205" s="8"/>
      <c r="C4205" s="8"/>
      <c r="E4205" s="8" t="str">
        <f>IF(D4205="","",LEFT(D4205,3))</f>
        <v/>
      </c>
      <c r="F4205" s="5" t="str">
        <f>IF(E4205="","",IFERROR(VLOOKUP(E4205,REGRAS_CST!$A$2:$B$200,2,FALSE),""))</f>
        <v/>
      </c>
      <c r="H4205" s="7">
        <v>8.9999999999999993E-3</v>
      </c>
      <c r="I4205" s="7">
        <v>1E-3</v>
      </c>
      <c r="K4205" s="5" t="str">
        <f>IF(E4205="","",IFERROR(VLOOKUP(E4205,REGRAS_CST!$A$2:$C$200,3,FALSE),""))</f>
        <v/>
      </c>
      <c r="L4205" s="10" t="str">
        <f>IF($G4205="", "", $G4205*(1-$V4205))</f>
        <v/>
      </c>
      <c r="M4205" s="30" t="str">
        <f t="shared" si="130"/>
        <v/>
      </c>
      <c r="N4205" s="30" t="str">
        <f t="shared" si="131"/>
        <v/>
      </c>
      <c r="O4205" s="5" t="str">
        <f>IF(D4205="","",
IF(AND(K4205&lt;&gt;"SIM",V4205&gt;0),"ERRO: % BC &gt; 0, mas NÃO permitida ❌",
IF(AND(K4205="SIM",V4205=0),"ATENÇÃO: BC permitida, mas % = 0 🔎",
"Base de cálculo aplicada corretamente ✅")))</f>
        <v/>
      </c>
      <c r="P4205" s="5" t="str">
        <f>IF(D4205="","",
IF(AND(Q4205&lt;&gt;"SIM",U4205&gt;0),"ERRO: % alíquota &gt; 0, mas NÃO permitida ❌",
IF(AND(Q4205="SIM",U4205=0),"ATENÇÃO: alíquota permitida, mas % = 0 🔎",
"Alíquota aplicada corretamente ✅")))</f>
        <v/>
      </c>
      <c r="Q4205" s="5" t="str">
        <f>IF(E4205="","",IFERROR(VLOOKUP(E4205,REGRAS_CST!$A$2:$D$200,4,FALSE),""))</f>
        <v/>
      </c>
      <c r="R4205" s="8"/>
      <c r="S4205" s="7">
        <f>IF($H4205="","",$H4205*(1-$U4205))</f>
        <v>8.9999999999999993E-3</v>
      </c>
      <c r="T4205" s="7">
        <f>IF($I4205="","",$I4205*(1-$U4205))</f>
        <v>1E-3</v>
      </c>
      <c r="U4205" s="7">
        <f>IFERROR(INDEX(BASE_CCLASSTRIB!$E:$E, MATCH(TEXT($D4205,"000000"), BASE_CCLASSTRIB!$A:$A, 0))/100, 0)</f>
        <v>0</v>
      </c>
      <c r="V4205" s="21">
        <f>IFERROR(INDEX(BASE_CCLASSTRIB!$F:$F, MATCH(TEXT($D4205,"000000"), BASE_CCLASSTRIB!$A:$A, 0))/100, 0)</f>
        <v>0</v>
      </c>
    </row>
    <row r="4206" spans="2:22" ht="15.75" customHeight="1" thickTop="1" thickBot="1">
      <c r="B4206" s="8"/>
      <c r="C4206" s="8"/>
      <c r="E4206" s="8" t="str">
        <f>IF(D4206="","",LEFT(D4206,3))</f>
        <v/>
      </c>
      <c r="F4206" s="5" t="str">
        <f>IF(E4206="","",IFERROR(VLOOKUP(E4206,REGRAS_CST!$A$2:$B$200,2,FALSE),""))</f>
        <v/>
      </c>
      <c r="H4206" s="7">
        <v>8.9999999999999993E-3</v>
      </c>
      <c r="I4206" s="7">
        <v>1E-3</v>
      </c>
      <c r="K4206" s="5" t="str">
        <f>IF(E4206="","",IFERROR(VLOOKUP(E4206,REGRAS_CST!$A$2:$C$200,3,FALSE),""))</f>
        <v/>
      </c>
      <c r="L4206" s="10" t="str">
        <f>IF($G4206="", "", $G4206*(1-$V4206))</f>
        <v/>
      </c>
      <c r="M4206" s="30" t="str">
        <f t="shared" si="130"/>
        <v/>
      </c>
      <c r="N4206" s="30" t="str">
        <f t="shared" si="131"/>
        <v/>
      </c>
      <c r="O4206" s="5" t="str">
        <f>IF(D4206="","",
IF(AND(K4206&lt;&gt;"SIM",V4206&gt;0),"ERRO: % BC &gt; 0, mas NÃO permitida ❌",
IF(AND(K4206="SIM",V4206=0),"ATENÇÃO: BC permitida, mas % = 0 🔎",
"Base de cálculo aplicada corretamente ✅")))</f>
        <v/>
      </c>
      <c r="P4206" s="5" t="str">
        <f>IF(D4206="","",
IF(AND(Q4206&lt;&gt;"SIM",U4206&gt;0),"ERRO: % alíquota &gt; 0, mas NÃO permitida ❌",
IF(AND(Q4206="SIM",U4206=0),"ATENÇÃO: alíquota permitida, mas % = 0 🔎",
"Alíquota aplicada corretamente ✅")))</f>
        <v/>
      </c>
      <c r="Q4206" s="5" t="str">
        <f>IF(E4206="","",IFERROR(VLOOKUP(E4206,REGRAS_CST!$A$2:$D$200,4,FALSE),""))</f>
        <v/>
      </c>
      <c r="R4206" s="8"/>
      <c r="S4206" s="7">
        <f>IF($H4206="","",$H4206*(1-$U4206))</f>
        <v>8.9999999999999993E-3</v>
      </c>
      <c r="T4206" s="7">
        <f>IF($I4206="","",$I4206*(1-$U4206))</f>
        <v>1E-3</v>
      </c>
      <c r="U4206" s="7">
        <f>IFERROR(INDEX(BASE_CCLASSTRIB!$E:$E, MATCH(TEXT($D4206,"000000"), BASE_CCLASSTRIB!$A:$A, 0))/100, 0)</f>
        <v>0</v>
      </c>
      <c r="V4206" s="21">
        <f>IFERROR(INDEX(BASE_CCLASSTRIB!$F:$F, MATCH(TEXT($D4206,"000000"), BASE_CCLASSTRIB!$A:$A, 0))/100, 0)</f>
        <v>0</v>
      </c>
    </row>
    <row r="4207" spans="2:22" ht="15.75" customHeight="1" thickTop="1" thickBot="1">
      <c r="B4207" s="8"/>
      <c r="C4207" s="8"/>
      <c r="E4207" s="8" t="str">
        <f>IF(D4207="","",LEFT(D4207,3))</f>
        <v/>
      </c>
      <c r="F4207" s="5" t="str">
        <f>IF(E4207="","",IFERROR(VLOOKUP(E4207,REGRAS_CST!$A$2:$B$200,2,FALSE),""))</f>
        <v/>
      </c>
      <c r="H4207" s="7">
        <v>8.9999999999999993E-3</v>
      </c>
      <c r="I4207" s="7">
        <v>1E-3</v>
      </c>
      <c r="K4207" s="5" t="str">
        <f>IF(E4207="","",IFERROR(VLOOKUP(E4207,REGRAS_CST!$A$2:$C$200,3,FALSE),""))</f>
        <v/>
      </c>
      <c r="L4207" s="10" t="str">
        <f>IF($G4207="", "", $G4207*(1-$V4207))</f>
        <v/>
      </c>
      <c r="M4207" s="30" t="str">
        <f t="shared" si="130"/>
        <v/>
      </c>
      <c r="N4207" s="30" t="str">
        <f t="shared" si="131"/>
        <v/>
      </c>
      <c r="O4207" s="5" t="str">
        <f>IF(D4207="","",
IF(AND(K4207&lt;&gt;"SIM",V4207&gt;0),"ERRO: % BC &gt; 0, mas NÃO permitida ❌",
IF(AND(K4207="SIM",V4207=0),"ATENÇÃO: BC permitida, mas % = 0 🔎",
"Base de cálculo aplicada corretamente ✅")))</f>
        <v/>
      </c>
      <c r="P4207" s="5" t="str">
        <f>IF(D4207="","",
IF(AND(Q4207&lt;&gt;"SIM",U4207&gt;0),"ERRO: % alíquota &gt; 0, mas NÃO permitida ❌",
IF(AND(Q4207="SIM",U4207=0),"ATENÇÃO: alíquota permitida, mas % = 0 🔎",
"Alíquota aplicada corretamente ✅")))</f>
        <v/>
      </c>
      <c r="Q4207" s="5" t="str">
        <f>IF(E4207="","",IFERROR(VLOOKUP(E4207,REGRAS_CST!$A$2:$D$200,4,FALSE),""))</f>
        <v/>
      </c>
      <c r="R4207" s="8"/>
      <c r="S4207" s="7">
        <f>IF($H4207="","",$H4207*(1-$U4207))</f>
        <v>8.9999999999999993E-3</v>
      </c>
      <c r="T4207" s="7">
        <f>IF($I4207="","",$I4207*(1-$U4207))</f>
        <v>1E-3</v>
      </c>
      <c r="U4207" s="7">
        <f>IFERROR(INDEX(BASE_CCLASSTRIB!$E:$E, MATCH(TEXT($D4207,"000000"), BASE_CCLASSTRIB!$A:$A, 0))/100, 0)</f>
        <v>0</v>
      </c>
      <c r="V4207" s="21">
        <f>IFERROR(INDEX(BASE_CCLASSTRIB!$F:$F, MATCH(TEXT($D4207,"000000"), BASE_CCLASSTRIB!$A:$A, 0))/100, 0)</f>
        <v>0</v>
      </c>
    </row>
    <row r="4208" spans="2:22" ht="15.75" customHeight="1" thickTop="1" thickBot="1">
      <c r="B4208" s="8"/>
      <c r="C4208" s="8"/>
      <c r="E4208" s="8" t="str">
        <f>IF(D4208="","",LEFT(D4208,3))</f>
        <v/>
      </c>
      <c r="F4208" s="5" t="str">
        <f>IF(E4208="","",IFERROR(VLOOKUP(E4208,REGRAS_CST!$A$2:$B$200,2,FALSE),""))</f>
        <v/>
      </c>
      <c r="H4208" s="7">
        <v>8.9999999999999993E-3</v>
      </c>
      <c r="I4208" s="7">
        <v>1E-3</v>
      </c>
      <c r="K4208" s="5" t="str">
        <f>IF(E4208="","",IFERROR(VLOOKUP(E4208,REGRAS_CST!$A$2:$C$200,3,FALSE),""))</f>
        <v/>
      </c>
      <c r="L4208" s="10" t="str">
        <f>IF($G4208="", "", $G4208*(1-$V4208))</f>
        <v/>
      </c>
      <c r="M4208" s="30" t="str">
        <f t="shared" si="130"/>
        <v/>
      </c>
      <c r="N4208" s="30" t="str">
        <f t="shared" si="131"/>
        <v/>
      </c>
      <c r="O4208" s="5" t="str">
        <f>IF(D4208="","",
IF(AND(K4208&lt;&gt;"SIM",V4208&gt;0),"ERRO: % BC &gt; 0, mas NÃO permitida ❌",
IF(AND(K4208="SIM",V4208=0),"ATENÇÃO: BC permitida, mas % = 0 🔎",
"Base de cálculo aplicada corretamente ✅")))</f>
        <v/>
      </c>
      <c r="P4208" s="5" t="str">
        <f>IF(D4208="","",
IF(AND(Q4208&lt;&gt;"SIM",U4208&gt;0),"ERRO: % alíquota &gt; 0, mas NÃO permitida ❌",
IF(AND(Q4208="SIM",U4208=0),"ATENÇÃO: alíquota permitida, mas % = 0 🔎",
"Alíquota aplicada corretamente ✅")))</f>
        <v/>
      </c>
      <c r="Q4208" s="5" t="str">
        <f>IF(E4208="","",IFERROR(VLOOKUP(E4208,REGRAS_CST!$A$2:$D$200,4,FALSE),""))</f>
        <v/>
      </c>
      <c r="R4208" s="8"/>
      <c r="S4208" s="7">
        <f>IF($H4208="","",$H4208*(1-$U4208))</f>
        <v>8.9999999999999993E-3</v>
      </c>
      <c r="T4208" s="7">
        <f>IF($I4208="","",$I4208*(1-$U4208))</f>
        <v>1E-3</v>
      </c>
      <c r="U4208" s="7">
        <f>IFERROR(INDEX(BASE_CCLASSTRIB!$E:$E, MATCH(TEXT($D4208,"000000"), BASE_CCLASSTRIB!$A:$A, 0))/100, 0)</f>
        <v>0</v>
      </c>
      <c r="V4208" s="21">
        <f>IFERROR(INDEX(BASE_CCLASSTRIB!$F:$F, MATCH(TEXT($D4208,"000000"), BASE_CCLASSTRIB!$A:$A, 0))/100, 0)</f>
        <v>0</v>
      </c>
    </row>
    <row r="4209" spans="2:22" ht="15.75" customHeight="1" thickTop="1" thickBot="1">
      <c r="B4209" s="8"/>
      <c r="C4209" s="8"/>
      <c r="E4209" s="8" t="str">
        <f>IF(D4209="","",LEFT(D4209,3))</f>
        <v/>
      </c>
      <c r="F4209" s="5" t="str">
        <f>IF(E4209="","",IFERROR(VLOOKUP(E4209,REGRAS_CST!$A$2:$B$200,2,FALSE),""))</f>
        <v/>
      </c>
      <c r="H4209" s="7">
        <v>8.9999999999999993E-3</v>
      </c>
      <c r="I4209" s="7">
        <v>1E-3</v>
      </c>
      <c r="K4209" s="5" t="str">
        <f>IF(E4209="","",IFERROR(VLOOKUP(E4209,REGRAS_CST!$A$2:$C$200,3,FALSE),""))</f>
        <v/>
      </c>
      <c r="L4209" s="10" t="str">
        <f>IF($G4209="", "", $G4209*(1-$V4209))</f>
        <v/>
      </c>
      <c r="M4209" s="30" t="str">
        <f t="shared" si="130"/>
        <v/>
      </c>
      <c r="N4209" s="30" t="str">
        <f t="shared" si="131"/>
        <v/>
      </c>
      <c r="O4209" s="5" t="str">
        <f>IF(D4209="","",
IF(AND(K4209&lt;&gt;"SIM",V4209&gt;0),"ERRO: % BC &gt; 0, mas NÃO permitida ❌",
IF(AND(K4209="SIM",V4209=0),"ATENÇÃO: BC permitida, mas % = 0 🔎",
"Base de cálculo aplicada corretamente ✅")))</f>
        <v/>
      </c>
      <c r="P4209" s="5" t="str">
        <f>IF(D4209="","",
IF(AND(Q4209&lt;&gt;"SIM",U4209&gt;0),"ERRO: % alíquota &gt; 0, mas NÃO permitida ❌",
IF(AND(Q4209="SIM",U4209=0),"ATENÇÃO: alíquota permitida, mas % = 0 🔎",
"Alíquota aplicada corretamente ✅")))</f>
        <v/>
      </c>
      <c r="Q4209" s="5" t="str">
        <f>IF(E4209="","",IFERROR(VLOOKUP(E4209,REGRAS_CST!$A$2:$D$200,4,FALSE),""))</f>
        <v/>
      </c>
      <c r="R4209" s="8"/>
      <c r="S4209" s="7">
        <f>IF($H4209="","",$H4209*(1-$U4209))</f>
        <v>8.9999999999999993E-3</v>
      </c>
      <c r="T4209" s="7">
        <f>IF($I4209="","",$I4209*(1-$U4209))</f>
        <v>1E-3</v>
      </c>
      <c r="U4209" s="7">
        <f>IFERROR(INDEX(BASE_CCLASSTRIB!$E:$E, MATCH(TEXT($D4209,"000000"), BASE_CCLASSTRIB!$A:$A, 0))/100, 0)</f>
        <v>0</v>
      </c>
      <c r="V4209" s="21">
        <f>IFERROR(INDEX(BASE_CCLASSTRIB!$F:$F, MATCH(TEXT($D4209,"000000"), BASE_CCLASSTRIB!$A:$A, 0))/100, 0)</f>
        <v>0</v>
      </c>
    </row>
    <row r="4210" spans="2:22" ht="15.75" customHeight="1" thickTop="1" thickBot="1">
      <c r="B4210" s="8"/>
      <c r="C4210" s="8"/>
      <c r="E4210" s="8" t="str">
        <f>IF(D4210="","",LEFT(D4210,3))</f>
        <v/>
      </c>
      <c r="F4210" s="5" t="str">
        <f>IF(E4210="","",IFERROR(VLOOKUP(E4210,REGRAS_CST!$A$2:$B$200,2,FALSE),""))</f>
        <v/>
      </c>
      <c r="H4210" s="7">
        <v>8.9999999999999993E-3</v>
      </c>
      <c r="I4210" s="7">
        <v>1E-3</v>
      </c>
      <c r="K4210" s="5" t="str">
        <f>IF(E4210="","",IFERROR(VLOOKUP(E4210,REGRAS_CST!$A$2:$C$200,3,FALSE),""))</f>
        <v/>
      </c>
      <c r="L4210" s="10" t="str">
        <f>IF($G4210="", "", $G4210*(1-$V4210))</f>
        <v/>
      </c>
      <c r="M4210" s="30" t="str">
        <f t="shared" si="130"/>
        <v/>
      </c>
      <c r="N4210" s="30" t="str">
        <f t="shared" si="131"/>
        <v/>
      </c>
      <c r="O4210" s="5" t="str">
        <f>IF(D4210="","",
IF(AND(K4210&lt;&gt;"SIM",V4210&gt;0),"ERRO: % BC &gt; 0, mas NÃO permitida ❌",
IF(AND(K4210="SIM",V4210=0),"ATENÇÃO: BC permitida, mas % = 0 🔎",
"Base de cálculo aplicada corretamente ✅")))</f>
        <v/>
      </c>
      <c r="P4210" s="5" t="str">
        <f>IF(D4210="","",
IF(AND(Q4210&lt;&gt;"SIM",U4210&gt;0),"ERRO: % alíquota &gt; 0, mas NÃO permitida ❌",
IF(AND(Q4210="SIM",U4210=0),"ATENÇÃO: alíquota permitida, mas % = 0 🔎",
"Alíquota aplicada corretamente ✅")))</f>
        <v/>
      </c>
      <c r="Q4210" s="5" t="str">
        <f>IF(E4210="","",IFERROR(VLOOKUP(E4210,REGRAS_CST!$A$2:$D$200,4,FALSE),""))</f>
        <v/>
      </c>
      <c r="R4210" s="8"/>
      <c r="S4210" s="7">
        <f>IF($H4210="","",$H4210*(1-$U4210))</f>
        <v>8.9999999999999993E-3</v>
      </c>
      <c r="T4210" s="7">
        <f>IF($I4210="","",$I4210*(1-$U4210))</f>
        <v>1E-3</v>
      </c>
      <c r="U4210" s="7">
        <f>IFERROR(INDEX(BASE_CCLASSTRIB!$E:$E, MATCH(TEXT($D4210,"000000"), BASE_CCLASSTRIB!$A:$A, 0))/100, 0)</f>
        <v>0</v>
      </c>
      <c r="V4210" s="21">
        <f>IFERROR(INDEX(BASE_CCLASSTRIB!$F:$F, MATCH(TEXT($D4210,"000000"), BASE_CCLASSTRIB!$A:$A, 0))/100, 0)</f>
        <v>0</v>
      </c>
    </row>
    <row r="4211" spans="2:22" ht="15.75" customHeight="1" thickTop="1" thickBot="1">
      <c r="B4211" s="8"/>
      <c r="C4211" s="8"/>
      <c r="E4211" s="8" t="str">
        <f>IF(D4211="","",LEFT(D4211,3))</f>
        <v/>
      </c>
      <c r="F4211" s="5" t="str">
        <f>IF(E4211="","",IFERROR(VLOOKUP(E4211,REGRAS_CST!$A$2:$B$200,2,FALSE),""))</f>
        <v/>
      </c>
      <c r="H4211" s="7">
        <v>8.9999999999999993E-3</v>
      </c>
      <c r="I4211" s="7">
        <v>1E-3</v>
      </c>
      <c r="K4211" s="5" t="str">
        <f>IF(E4211="","",IFERROR(VLOOKUP(E4211,REGRAS_CST!$A$2:$C$200,3,FALSE),""))</f>
        <v/>
      </c>
      <c r="L4211" s="10" t="str">
        <f>IF($G4211="", "", $G4211*(1-$V4211))</f>
        <v/>
      </c>
      <c r="M4211" s="30" t="str">
        <f t="shared" si="130"/>
        <v/>
      </c>
      <c r="N4211" s="30" t="str">
        <f t="shared" si="131"/>
        <v/>
      </c>
      <c r="O4211" s="5" t="str">
        <f>IF(D4211="","",
IF(AND(K4211&lt;&gt;"SIM",V4211&gt;0),"ERRO: % BC &gt; 0, mas NÃO permitida ❌",
IF(AND(K4211="SIM",V4211=0),"ATENÇÃO: BC permitida, mas % = 0 🔎",
"Base de cálculo aplicada corretamente ✅")))</f>
        <v/>
      </c>
      <c r="P4211" s="5" t="str">
        <f>IF(D4211="","",
IF(AND(Q4211&lt;&gt;"SIM",U4211&gt;0),"ERRO: % alíquota &gt; 0, mas NÃO permitida ❌",
IF(AND(Q4211="SIM",U4211=0),"ATENÇÃO: alíquota permitida, mas % = 0 🔎",
"Alíquota aplicada corretamente ✅")))</f>
        <v/>
      </c>
      <c r="Q4211" s="5" t="str">
        <f>IF(E4211="","",IFERROR(VLOOKUP(E4211,REGRAS_CST!$A$2:$D$200,4,FALSE),""))</f>
        <v/>
      </c>
      <c r="R4211" s="8"/>
      <c r="S4211" s="7">
        <f>IF($H4211="","",$H4211*(1-$U4211))</f>
        <v>8.9999999999999993E-3</v>
      </c>
      <c r="T4211" s="7">
        <f>IF($I4211="","",$I4211*(1-$U4211))</f>
        <v>1E-3</v>
      </c>
      <c r="U4211" s="7">
        <f>IFERROR(INDEX(BASE_CCLASSTRIB!$E:$E, MATCH(TEXT($D4211,"000000"), BASE_CCLASSTRIB!$A:$A, 0))/100, 0)</f>
        <v>0</v>
      </c>
      <c r="V4211" s="21">
        <f>IFERROR(INDEX(BASE_CCLASSTRIB!$F:$F, MATCH(TEXT($D4211,"000000"), BASE_CCLASSTRIB!$A:$A, 0))/100, 0)</f>
        <v>0</v>
      </c>
    </row>
    <row r="4212" spans="2:22" ht="15.75" customHeight="1" thickTop="1" thickBot="1">
      <c r="B4212" s="8"/>
      <c r="C4212" s="8"/>
      <c r="E4212" s="8" t="str">
        <f>IF(D4212="","",LEFT(D4212,3))</f>
        <v/>
      </c>
      <c r="F4212" s="5" t="str">
        <f>IF(E4212="","",IFERROR(VLOOKUP(E4212,REGRAS_CST!$A$2:$B$200,2,FALSE),""))</f>
        <v/>
      </c>
      <c r="H4212" s="7">
        <v>8.9999999999999993E-3</v>
      </c>
      <c r="I4212" s="7">
        <v>1E-3</v>
      </c>
      <c r="K4212" s="5" t="str">
        <f>IF(E4212="","",IFERROR(VLOOKUP(E4212,REGRAS_CST!$A$2:$C$200,3,FALSE),""))</f>
        <v/>
      </c>
      <c r="L4212" s="10" t="str">
        <f>IF($G4212="", "", $G4212*(1-$V4212))</f>
        <v/>
      </c>
      <c r="M4212" s="30" t="str">
        <f t="shared" si="130"/>
        <v/>
      </c>
      <c r="N4212" s="30" t="str">
        <f t="shared" si="131"/>
        <v/>
      </c>
      <c r="O4212" s="5" t="str">
        <f>IF(D4212="","",
IF(AND(K4212&lt;&gt;"SIM",V4212&gt;0),"ERRO: % BC &gt; 0, mas NÃO permitida ❌",
IF(AND(K4212="SIM",V4212=0),"ATENÇÃO: BC permitida, mas % = 0 🔎",
"Base de cálculo aplicada corretamente ✅")))</f>
        <v/>
      </c>
      <c r="P4212" s="5" t="str">
        <f>IF(D4212="","",
IF(AND(Q4212&lt;&gt;"SIM",U4212&gt;0),"ERRO: % alíquota &gt; 0, mas NÃO permitida ❌",
IF(AND(Q4212="SIM",U4212=0),"ATENÇÃO: alíquota permitida, mas % = 0 🔎",
"Alíquota aplicada corretamente ✅")))</f>
        <v/>
      </c>
      <c r="Q4212" s="5" t="str">
        <f>IF(E4212="","",IFERROR(VLOOKUP(E4212,REGRAS_CST!$A$2:$D$200,4,FALSE),""))</f>
        <v/>
      </c>
      <c r="R4212" s="8"/>
      <c r="S4212" s="7">
        <f>IF($H4212="","",$H4212*(1-$U4212))</f>
        <v>8.9999999999999993E-3</v>
      </c>
      <c r="T4212" s="7">
        <f>IF($I4212="","",$I4212*(1-$U4212))</f>
        <v>1E-3</v>
      </c>
      <c r="U4212" s="7">
        <f>IFERROR(INDEX(BASE_CCLASSTRIB!$E:$E, MATCH(TEXT($D4212,"000000"), BASE_CCLASSTRIB!$A:$A, 0))/100, 0)</f>
        <v>0</v>
      </c>
      <c r="V4212" s="21">
        <f>IFERROR(INDEX(BASE_CCLASSTRIB!$F:$F, MATCH(TEXT($D4212,"000000"), BASE_CCLASSTRIB!$A:$A, 0))/100, 0)</f>
        <v>0</v>
      </c>
    </row>
    <row r="4213" spans="2:22" ht="15.75" customHeight="1" thickTop="1" thickBot="1">
      <c r="B4213" s="8"/>
      <c r="C4213" s="8"/>
      <c r="E4213" s="8" t="str">
        <f>IF(D4213="","",LEFT(D4213,3))</f>
        <v/>
      </c>
      <c r="F4213" s="5" t="str">
        <f>IF(E4213="","",IFERROR(VLOOKUP(E4213,REGRAS_CST!$A$2:$B$200,2,FALSE),""))</f>
        <v/>
      </c>
      <c r="H4213" s="7">
        <v>8.9999999999999993E-3</v>
      </c>
      <c r="I4213" s="7">
        <v>1E-3</v>
      </c>
      <c r="K4213" s="5" t="str">
        <f>IF(E4213="","",IFERROR(VLOOKUP(E4213,REGRAS_CST!$A$2:$C$200,3,FALSE),""))</f>
        <v/>
      </c>
      <c r="L4213" s="10" t="str">
        <f>IF($G4213="", "", $G4213*(1-$V4213))</f>
        <v/>
      </c>
      <c r="M4213" s="30" t="str">
        <f t="shared" si="130"/>
        <v/>
      </c>
      <c r="N4213" s="30" t="str">
        <f t="shared" si="131"/>
        <v/>
      </c>
      <c r="O4213" s="5" t="str">
        <f>IF(D4213="","",
IF(AND(K4213&lt;&gt;"SIM",V4213&gt;0),"ERRO: % BC &gt; 0, mas NÃO permitida ❌",
IF(AND(K4213="SIM",V4213=0),"ATENÇÃO: BC permitida, mas % = 0 🔎",
"Base de cálculo aplicada corretamente ✅")))</f>
        <v/>
      </c>
      <c r="P4213" s="5" t="str">
        <f>IF(D4213="","",
IF(AND(Q4213&lt;&gt;"SIM",U4213&gt;0),"ERRO: % alíquota &gt; 0, mas NÃO permitida ❌",
IF(AND(Q4213="SIM",U4213=0),"ATENÇÃO: alíquota permitida, mas % = 0 🔎",
"Alíquota aplicada corretamente ✅")))</f>
        <v/>
      </c>
      <c r="Q4213" s="5" t="str">
        <f>IF(E4213="","",IFERROR(VLOOKUP(E4213,REGRAS_CST!$A$2:$D$200,4,FALSE),""))</f>
        <v/>
      </c>
      <c r="R4213" s="8"/>
      <c r="S4213" s="7">
        <f>IF($H4213="","",$H4213*(1-$U4213))</f>
        <v>8.9999999999999993E-3</v>
      </c>
      <c r="T4213" s="7">
        <f>IF($I4213="","",$I4213*(1-$U4213))</f>
        <v>1E-3</v>
      </c>
      <c r="U4213" s="7">
        <f>IFERROR(INDEX(BASE_CCLASSTRIB!$E:$E, MATCH(TEXT($D4213,"000000"), BASE_CCLASSTRIB!$A:$A, 0))/100, 0)</f>
        <v>0</v>
      </c>
      <c r="V4213" s="21">
        <f>IFERROR(INDEX(BASE_CCLASSTRIB!$F:$F, MATCH(TEXT($D4213,"000000"), BASE_CCLASSTRIB!$A:$A, 0))/100, 0)</f>
        <v>0</v>
      </c>
    </row>
    <row r="4214" spans="2:22" ht="15.75" customHeight="1" thickTop="1" thickBot="1">
      <c r="B4214" s="8"/>
      <c r="C4214" s="8"/>
      <c r="E4214" s="8" t="str">
        <f>IF(D4214="","",LEFT(D4214,3))</f>
        <v/>
      </c>
      <c r="F4214" s="5" t="str">
        <f>IF(E4214="","",IFERROR(VLOOKUP(E4214,REGRAS_CST!$A$2:$B$200,2,FALSE),""))</f>
        <v/>
      </c>
      <c r="H4214" s="7">
        <v>8.9999999999999993E-3</v>
      </c>
      <c r="I4214" s="7">
        <v>1E-3</v>
      </c>
      <c r="K4214" s="5" t="str">
        <f>IF(E4214="","",IFERROR(VLOOKUP(E4214,REGRAS_CST!$A$2:$C$200,3,FALSE),""))</f>
        <v/>
      </c>
      <c r="L4214" s="10" t="str">
        <f>IF($G4214="", "", $G4214*(1-$V4214))</f>
        <v/>
      </c>
      <c r="M4214" s="30" t="str">
        <f t="shared" si="130"/>
        <v/>
      </c>
      <c r="N4214" s="30" t="str">
        <f t="shared" si="131"/>
        <v/>
      </c>
      <c r="O4214" s="5" t="str">
        <f>IF(D4214="","",
IF(AND(K4214&lt;&gt;"SIM",V4214&gt;0),"ERRO: % BC &gt; 0, mas NÃO permitida ❌",
IF(AND(K4214="SIM",V4214=0),"ATENÇÃO: BC permitida, mas % = 0 🔎",
"Base de cálculo aplicada corretamente ✅")))</f>
        <v/>
      </c>
      <c r="P4214" s="5" t="str">
        <f>IF(D4214="","",
IF(AND(Q4214&lt;&gt;"SIM",U4214&gt;0),"ERRO: % alíquota &gt; 0, mas NÃO permitida ❌",
IF(AND(Q4214="SIM",U4214=0),"ATENÇÃO: alíquota permitida, mas % = 0 🔎",
"Alíquota aplicada corretamente ✅")))</f>
        <v/>
      </c>
      <c r="Q4214" s="5" t="str">
        <f>IF(E4214="","",IFERROR(VLOOKUP(E4214,REGRAS_CST!$A$2:$D$200,4,FALSE),""))</f>
        <v/>
      </c>
      <c r="R4214" s="8"/>
      <c r="S4214" s="7">
        <f>IF($H4214="","",$H4214*(1-$U4214))</f>
        <v>8.9999999999999993E-3</v>
      </c>
      <c r="T4214" s="7">
        <f>IF($I4214="","",$I4214*(1-$U4214))</f>
        <v>1E-3</v>
      </c>
      <c r="U4214" s="7">
        <f>IFERROR(INDEX(BASE_CCLASSTRIB!$E:$E, MATCH(TEXT($D4214,"000000"), BASE_CCLASSTRIB!$A:$A, 0))/100, 0)</f>
        <v>0</v>
      </c>
      <c r="V4214" s="21">
        <f>IFERROR(INDEX(BASE_CCLASSTRIB!$F:$F, MATCH(TEXT($D4214,"000000"), BASE_CCLASSTRIB!$A:$A, 0))/100, 0)</f>
        <v>0</v>
      </c>
    </row>
    <row r="4215" spans="2:22" ht="15.75" customHeight="1" thickTop="1" thickBot="1">
      <c r="B4215" s="8"/>
      <c r="C4215" s="8"/>
      <c r="E4215" s="8" t="str">
        <f>IF(D4215="","",LEFT(D4215,3))</f>
        <v/>
      </c>
      <c r="F4215" s="5" t="str">
        <f>IF(E4215="","",IFERROR(VLOOKUP(E4215,REGRAS_CST!$A$2:$B$200,2,FALSE),""))</f>
        <v/>
      </c>
      <c r="H4215" s="7">
        <v>8.9999999999999993E-3</v>
      </c>
      <c r="I4215" s="7">
        <v>1E-3</v>
      </c>
      <c r="K4215" s="5" t="str">
        <f>IF(E4215="","",IFERROR(VLOOKUP(E4215,REGRAS_CST!$A$2:$C$200,3,FALSE),""))</f>
        <v/>
      </c>
      <c r="L4215" s="10" t="str">
        <f>IF($G4215="", "", $G4215*(1-$V4215))</f>
        <v/>
      </c>
      <c r="M4215" s="30" t="str">
        <f t="shared" si="130"/>
        <v/>
      </c>
      <c r="N4215" s="30" t="str">
        <f t="shared" si="131"/>
        <v/>
      </c>
      <c r="O4215" s="5" t="str">
        <f>IF(D4215="","",
IF(AND(K4215&lt;&gt;"SIM",V4215&gt;0),"ERRO: % BC &gt; 0, mas NÃO permitida ❌",
IF(AND(K4215="SIM",V4215=0),"ATENÇÃO: BC permitida, mas % = 0 🔎",
"Base de cálculo aplicada corretamente ✅")))</f>
        <v/>
      </c>
      <c r="P4215" s="5" t="str">
        <f>IF(D4215="","",
IF(AND(Q4215&lt;&gt;"SIM",U4215&gt;0),"ERRO: % alíquota &gt; 0, mas NÃO permitida ❌",
IF(AND(Q4215="SIM",U4215=0),"ATENÇÃO: alíquota permitida, mas % = 0 🔎",
"Alíquota aplicada corretamente ✅")))</f>
        <v/>
      </c>
      <c r="Q4215" s="5" t="str">
        <f>IF(E4215="","",IFERROR(VLOOKUP(E4215,REGRAS_CST!$A$2:$D$200,4,FALSE),""))</f>
        <v/>
      </c>
      <c r="R4215" s="8"/>
      <c r="S4215" s="7">
        <f>IF($H4215="","",$H4215*(1-$U4215))</f>
        <v>8.9999999999999993E-3</v>
      </c>
      <c r="T4215" s="7">
        <f>IF($I4215="","",$I4215*(1-$U4215))</f>
        <v>1E-3</v>
      </c>
      <c r="U4215" s="7">
        <f>IFERROR(INDEX(BASE_CCLASSTRIB!$E:$E, MATCH(TEXT($D4215,"000000"), BASE_CCLASSTRIB!$A:$A, 0))/100, 0)</f>
        <v>0</v>
      </c>
      <c r="V4215" s="21">
        <f>IFERROR(INDEX(BASE_CCLASSTRIB!$F:$F, MATCH(TEXT($D4215,"000000"), BASE_CCLASSTRIB!$A:$A, 0))/100, 0)</f>
        <v>0</v>
      </c>
    </row>
    <row r="4216" spans="2:22" ht="15.75" customHeight="1" thickTop="1" thickBot="1">
      <c r="B4216" s="8"/>
      <c r="C4216" s="8"/>
      <c r="E4216" s="8" t="str">
        <f>IF(D4216="","",LEFT(D4216,3))</f>
        <v/>
      </c>
      <c r="F4216" s="5" t="str">
        <f>IF(E4216="","",IFERROR(VLOOKUP(E4216,REGRAS_CST!$A$2:$B$200,2,FALSE),""))</f>
        <v/>
      </c>
      <c r="H4216" s="7">
        <v>8.9999999999999993E-3</v>
      </c>
      <c r="I4216" s="7">
        <v>1E-3</v>
      </c>
      <c r="K4216" s="5" t="str">
        <f>IF(E4216="","",IFERROR(VLOOKUP(E4216,REGRAS_CST!$A$2:$C$200,3,FALSE),""))</f>
        <v/>
      </c>
      <c r="L4216" s="10" t="str">
        <f>IF($G4216="", "", $G4216*(1-$V4216))</f>
        <v/>
      </c>
      <c r="M4216" s="30" t="str">
        <f t="shared" si="130"/>
        <v/>
      </c>
      <c r="N4216" s="30" t="str">
        <f t="shared" si="131"/>
        <v/>
      </c>
      <c r="O4216" s="5" t="str">
        <f>IF(D4216="","",
IF(AND(K4216&lt;&gt;"SIM",V4216&gt;0),"ERRO: % BC &gt; 0, mas NÃO permitida ❌",
IF(AND(K4216="SIM",V4216=0),"ATENÇÃO: BC permitida, mas % = 0 🔎",
"Base de cálculo aplicada corretamente ✅")))</f>
        <v/>
      </c>
      <c r="P4216" s="5" t="str">
        <f>IF(D4216="","",
IF(AND(Q4216&lt;&gt;"SIM",U4216&gt;0),"ERRO: % alíquota &gt; 0, mas NÃO permitida ❌",
IF(AND(Q4216="SIM",U4216=0),"ATENÇÃO: alíquota permitida, mas % = 0 🔎",
"Alíquota aplicada corretamente ✅")))</f>
        <v/>
      </c>
      <c r="Q4216" s="5" t="str">
        <f>IF(E4216="","",IFERROR(VLOOKUP(E4216,REGRAS_CST!$A$2:$D$200,4,FALSE),""))</f>
        <v/>
      </c>
      <c r="R4216" s="8"/>
      <c r="S4216" s="7">
        <f>IF($H4216="","",$H4216*(1-$U4216))</f>
        <v>8.9999999999999993E-3</v>
      </c>
      <c r="T4216" s="7">
        <f>IF($I4216="","",$I4216*(1-$U4216))</f>
        <v>1E-3</v>
      </c>
      <c r="U4216" s="7">
        <f>IFERROR(INDEX(BASE_CCLASSTRIB!$E:$E, MATCH(TEXT($D4216,"000000"), BASE_CCLASSTRIB!$A:$A, 0))/100, 0)</f>
        <v>0</v>
      </c>
      <c r="V4216" s="21">
        <f>IFERROR(INDEX(BASE_CCLASSTRIB!$F:$F, MATCH(TEXT($D4216,"000000"), BASE_CCLASSTRIB!$A:$A, 0))/100, 0)</f>
        <v>0</v>
      </c>
    </row>
    <row r="4217" spans="2:22" ht="15.75" customHeight="1" thickTop="1" thickBot="1">
      <c r="B4217" s="8"/>
      <c r="C4217" s="8"/>
      <c r="E4217" s="8" t="str">
        <f>IF(D4217="","",LEFT(D4217,3))</f>
        <v/>
      </c>
      <c r="F4217" s="5" t="str">
        <f>IF(E4217="","",IFERROR(VLOOKUP(E4217,REGRAS_CST!$A$2:$B$200,2,FALSE),""))</f>
        <v/>
      </c>
      <c r="H4217" s="7">
        <v>8.9999999999999993E-3</v>
      </c>
      <c r="I4217" s="7">
        <v>1E-3</v>
      </c>
      <c r="K4217" s="5" t="str">
        <f>IF(E4217="","",IFERROR(VLOOKUP(E4217,REGRAS_CST!$A$2:$C$200,3,FALSE),""))</f>
        <v/>
      </c>
      <c r="L4217" s="10" t="str">
        <f>IF($G4217="", "", $G4217*(1-$V4217))</f>
        <v/>
      </c>
      <c r="M4217" s="30" t="str">
        <f t="shared" si="130"/>
        <v/>
      </c>
      <c r="N4217" s="30" t="str">
        <f t="shared" si="131"/>
        <v/>
      </c>
      <c r="O4217" s="5" t="str">
        <f>IF(D4217="","",
IF(AND(K4217&lt;&gt;"SIM",V4217&gt;0),"ERRO: % BC &gt; 0, mas NÃO permitida ❌",
IF(AND(K4217="SIM",V4217=0),"ATENÇÃO: BC permitida, mas % = 0 🔎",
"Base de cálculo aplicada corretamente ✅")))</f>
        <v/>
      </c>
      <c r="P4217" s="5" t="str">
        <f>IF(D4217="","",
IF(AND(Q4217&lt;&gt;"SIM",U4217&gt;0),"ERRO: % alíquota &gt; 0, mas NÃO permitida ❌",
IF(AND(Q4217="SIM",U4217=0),"ATENÇÃO: alíquota permitida, mas % = 0 🔎",
"Alíquota aplicada corretamente ✅")))</f>
        <v/>
      </c>
      <c r="Q4217" s="5" t="str">
        <f>IF(E4217="","",IFERROR(VLOOKUP(E4217,REGRAS_CST!$A$2:$D$200,4,FALSE),""))</f>
        <v/>
      </c>
      <c r="R4217" s="8"/>
      <c r="S4217" s="7">
        <f>IF($H4217="","",$H4217*(1-$U4217))</f>
        <v>8.9999999999999993E-3</v>
      </c>
      <c r="T4217" s="7">
        <f>IF($I4217="","",$I4217*(1-$U4217))</f>
        <v>1E-3</v>
      </c>
      <c r="U4217" s="7">
        <f>IFERROR(INDEX(BASE_CCLASSTRIB!$E:$E, MATCH(TEXT($D4217,"000000"), BASE_CCLASSTRIB!$A:$A, 0))/100, 0)</f>
        <v>0</v>
      </c>
      <c r="V4217" s="21">
        <f>IFERROR(INDEX(BASE_CCLASSTRIB!$F:$F, MATCH(TEXT($D4217,"000000"), BASE_CCLASSTRIB!$A:$A, 0))/100, 0)</f>
        <v>0</v>
      </c>
    </row>
    <row r="4218" spans="2:22" ht="15.75" customHeight="1" thickTop="1" thickBot="1">
      <c r="B4218" s="8"/>
      <c r="C4218" s="8"/>
      <c r="E4218" s="8" t="str">
        <f>IF(D4218="","",LEFT(D4218,3))</f>
        <v/>
      </c>
      <c r="F4218" s="5" t="str">
        <f>IF(E4218="","",IFERROR(VLOOKUP(E4218,REGRAS_CST!$A$2:$B$200,2,FALSE),""))</f>
        <v/>
      </c>
      <c r="H4218" s="7">
        <v>8.9999999999999993E-3</v>
      </c>
      <c r="I4218" s="7">
        <v>1E-3</v>
      </c>
      <c r="K4218" s="5" t="str">
        <f>IF(E4218="","",IFERROR(VLOOKUP(E4218,REGRAS_CST!$A$2:$C$200,3,FALSE),""))</f>
        <v/>
      </c>
      <c r="L4218" s="10" t="str">
        <f>IF($G4218="", "", $G4218*(1-$V4218))</f>
        <v/>
      </c>
      <c r="M4218" s="30" t="str">
        <f t="shared" si="130"/>
        <v/>
      </c>
      <c r="N4218" s="30" t="str">
        <f t="shared" si="131"/>
        <v/>
      </c>
      <c r="O4218" s="5" t="str">
        <f>IF(D4218="","",
IF(AND(K4218&lt;&gt;"SIM",V4218&gt;0),"ERRO: % BC &gt; 0, mas NÃO permitida ❌",
IF(AND(K4218="SIM",V4218=0),"ATENÇÃO: BC permitida, mas % = 0 🔎",
"Base de cálculo aplicada corretamente ✅")))</f>
        <v/>
      </c>
      <c r="P4218" s="5" t="str">
        <f>IF(D4218="","",
IF(AND(Q4218&lt;&gt;"SIM",U4218&gt;0),"ERRO: % alíquota &gt; 0, mas NÃO permitida ❌",
IF(AND(Q4218="SIM",U4218=0),"ATENÇÃO: alíquota permitida, mas % = 0 🔎",
"Alíquota aplicada corretamente ✅")))</f>
        <v/>
      </c>
      <c r="Q4218" s="5" t="str">
        <f>IF(E4218="","",IFERROR(VLOOKUP(E4218,REGRAS_CST!$A$2:$D$200,4,FALSE),""))</f>
        <v/>
      </c>
      <c r="R4218" s="8"/>
      <c r="S4218" s="7">
        <f>IF($H4218="","",$H4218*(1-$U4218))</f>
        <v>8.9999999999999993E-3</v>
      </c>
      <c r="T4218" s="7">
        <f>IF($I4218="","",$I4218*(1-$U4218))</f>
        <v>1E-3</v>
      </c>
      <c r="U4218" s="7">
        <f>IFERROR(INDEX(BASE_CCLASSTRIB!$E:$E, MATCH(TEXT($D4218,"000000"), BASE_CCLASSTRIB!$A:$A, 0))/100, 0)</f>
        <v>0</v>
      </c>
      <c r="V4218" s="21">
        <f>IFERROR(INDEX(BASE_CCLASSTRIB!$F:$F, MATCH(TEXT($D4218,"000000"), BASE_CCLASSTRIB!$A:$A, 0))/100, 0)</f>
        <v>0</v>
      </c>
    </row>
    <row r="4219" spans="2:22" ht="15.75" customHeight="1" thickTop="1" thickBot="1">
      <c r="B4219" s="8"/>
      <c r="C4219" s="8"/>
      <c r="E4219" s="8" t="str">
        <f>IF(D4219="","",LEFT(D4219,3))</f>
        <v/>
      </c>
      <c r="F4219" s="5" t="str">
        <f>IF(E4219="","",IFERROR(VLOOKUP(E4219,REGRAS_CST!$A$2:$B$200,2,FALSE),""))</f>
        <v/>
      </c>
      <c r="H4219" s="7">
        <v>8.9999999999999993E-3</v>
      </c>
      <c r="I4219" s="7">
        <v>1E-3</v>
      </c>
      <c r="K4219" s="5" t="str">
        <f>IF(E4219="","",IFERROR(VLOOKUP(E4219,REGRAS_CST!$A$2:$C$200,3,FALSE),""))</f>
        <v/>
      </c>
      <c r="L4219" s="10" t="str">
        <f>IF($G4219="", "", $G4219*(1-$V4219))</f>
        <v/>
      </c>
      <c r="M4219" s="30" t="str">
        <f t="shared" si="130"/>
        <v/>
      </c>
      <c r="N4219" s="30" t="str">
        <f t="shared" si="131"/>
        <v/>
      </c>
      <c r="O4219" s="5" t="str">
        <f>IF(D4219="","",
IF(AND(K4219&lt;&gt;"SIM",V4219&gt;0),"ERRO: % BC &gt; 0, mas NÃO permitida ❌",
IF(AND(K4219="SIM",V4219=0),"ATENÇÃO: BC permitida, mas % = 0 🔎",
"Base de cálculo aplicada corretamente ✅")))</f>
        <v/>
      </c>
      <c r="P4219" s="5" t="str">
        <f>IF(D4219="","",
IF(AND(Q4219&lt;&gt;"SIM",U4219&gt;0),"ERRO: % alíquota &gt; 0, mas NÃO permitida ❌",
IF(AND(Q4219="SIM",U4219=0),"ATENÇÃO: alíquota permitida, mas % = 0 🔎",
"Alíquota aplicada corretamente ✅")))</f>
        <v/>
      </c>
      <c r="Q4219" s="5" t="str">
        <f>IF(E4219="","",IFERROR(VLOOKUP(E4219,REGRAS_CST!$A$2:$D$200,4,FALSE),""))</f>
        <v/>
      </c>
      <c r="R4219" s="8"/>
      <c r="S4219" s="7">
        <f>IF($H4219="","",$H4219*(1-$U4219))</f>
        <v>8.9999999999999993E-3</v>
      </c>
      <c r="T4219" s="7">
        <f>IF($I4219="","",$I4219*(1-$U4219))</f>
        <v>1E-3</v>
      </c>
      <c r="U4219" s="7">
        <f>IFERROR(INDEX(BASE_CCLASSTRIB!$E:$E, MATCH(TEXT($D4219,"000000"), BASE_CCLASSTRIB!$A:$A, 0))/100, 0)</f>
        <v>0</v>
      </c>
      <c r="V4219" s="21">
        <f>IFERROR(INDEX(BASE_CCLASSTRIB!$F:$F, MATCH(TEXT($D4219,"000000"), BASE_CCLASSTRIB!$A:$A, 0))/100, 0)</f>
        <v>0</v>
      </c>
    </row>
    <row r="4220" spans="2:22" ht="15.75" customHeight="1" thickTop="1" thickBot="1">
      <c r="B4220" s="8"/>
      <c r="C4220" s="8"/>
      <c r="E4220" s="8" t="str">
        <f>IF(D4220="","",LEFT(D4220,3))</f>
        <v/>
      </c>
      <c r="F4220" s="5" t="str">
        <f>IF(E4220="","",IFERROR(VLOOKUP(E4220,REGRAS_CST!$A$2:$B$200,2,FALSE),""))</f>
        <v/>
      </c>
      <c r="H4220" s="7">
        <v>8.9999999999999993E-3</v>
      </c>
      <c r="I4220" s="7">
        <v>1E-3</v>
      </c>
      <c r="K4220" s="5" t="str">
        <f>IF(E4220="","",IFERROR(VLOOKUP(E4220,REGRAS_CST!$A$2:$C$200,3,FALSE),""))</f>
        <v/>
      </c>
      <c r="L4220" s="10" t="str">
        <f>IF($G4220="", "", $G4220*(1-$V4220))</f>
        <v/>
      </c>
      <c r="M4220" s="30" t="str">
        <f t="shared" si="130"/>
        <v/>
      </c>
      <c r="N4220" s="30" t="str">
        <f t="shared" si="131"/>
        <v/>
      </c>
      <c r="O4220" s="5" t="str">
        <f>IF(D4220="","",
IF(AND(K4220&lt;&gt;"SIM",V4220&gt;0),"ERRO: % BC &gt; 0, mas NÃO permitida ❌",
IF(AND(K4220="SIM",V4220=0),"ATENÇÃO: BC permitida, mas % = 0 🔎",
"Base de cálculo aplicada corretamente ✅")))</f>
        <v/>
      </c>
      <c r="P4220" s="5" t="str">
        <f>IF(D4220="","",
IF(AND(Q4220&lt;&gt;"SIM",U4220&gt;0),"ERRO: % alíquota &gt; 0, mas NÃO permitida ❌",
IF(AND(Q4220="SIM",U4220=0),"ATENÇÃO: alíquota permitida, mas % = 0 🔎",
"Alíquota aplicada corretamente ✅")))</f>
        <v/>
      </c>
      <c r="Q4220" s="5" t="str">
        <f>IF(E4220="","",IFERROR(VLOOKUP(E4220,REGRAS_CST!$A$2:$D$200,4,FALSE),""))</f>
        <v/>
      </c>
      <c r="R4220" s="8"/>
      <c r="S4220" s="7">
        <f>IF($H4220="","",$H4220*(1-$U4220))</f>
        <v>8.9999999999999993E-3</v>
      </c>
      <c r="T4220" s="7">
        <f>IF($I4220="","",$I4220*(1-$U4220))</f>
        <v>1E-3</v>
      </c>
      <c r="U4220" s="7">
        <f>IFERROR(INDEX(BASE_CCLASSTRIB!$E:$E, MATCH(TEXT($D4220,"000000"), BASE_CCLASSTRIB!$A:$A, 0))/100, 0)</f>
        <v>0</v>
      </c>
      <c r="V4220" s="21">
        <f>IFERROR(INDEX(BASE_CCLASSTRIB!$F:$F, MATCH(TEXT($D4220,"000000"), BASE_CCLASSTRIB!$A:$A, 0))/100, 0)</f>
        <v>0</v>
      </c>
    </row>
    <row r="4221" spans="2:22" ht="15.75" customHeight="1" thickTop="1" thickBot="1">
      <c r="B4221" s="8"/>
      <c r="C4221" s="8"/>
      <c r="E4221" s="8" t="str">
        <f>IF(D4221="","",LEFT(D4221,3))</f>
        <v/>
      </c>
      <c r="F4221" s="5" t="str">
        <f>IF(E4221="","",IFERROR(VLOOKUP(E4221,REGRAS_CST!$A$2:$B$200,2,FALSE),""))</f>
        <v/>
      </c>
      <c r="H4221" s="7">
        <v>8.9999999999999993E-3</v>
      </c>
      <c r="I4221" s="7">
        <v>1E-3</v>
      </c>
      <c r="K4221" s="5" t="str">
        <f>IF(E4221="","",IFERROR(VLOOKUP(E4221,REGRAS_CST!$A$2:$C$200,3,FALSE),""))</f>
        <v/>
      </c>
      <c r="L4221" s="10" t="str">
        <f>IF($G4221="", "", $G4221*(1-$V4221))</f>
        <v/>
      </c>
      <c r="M4221" s="30" t="str">
        <f t="shared" si="130"/>
        <v/>
      </c>
      <c r="N4221" s="30" t="str">
        <f t="shared" si="131"/>
        <v/>
      </c>
      <c r="O4221" s="5" t="str">
        <f>IF(D4221="","",
IF(AND(K4221&lt;&gt;"SIM",V4221&gt;0),"ERRO: % BC &gt; 0, mas NÃO permitida ❌",
IF(AND(K4221="SIM",V4221=0),"ATENÇÃO: BC permitida, mas % = 0 🔎",
"Base de cálculo aplicada corretamente ✅")))</f>
        <v/>
      </c>
      <c r="P4221" s="5" t="str">
        <f>IF(D4221="","",
IF(AND(Q4221&lt;&gt;"SIM",U4221&gt;0),"ERRO: % alíquota &gt; 0, mas NÃO permitida ❌",
IF(AND(Q4221="SIM",U4221=0),"ATENÇÃO: alíquota permitida, mas % = 0 🔎",
"Alíquota aplicada corretamente ✅")))</f>
        <v/>
      </c>
      <c r="Q4221" s="5" t="str">
        <f>IF(E4221="","",IFERROR(VLOOKUP(E4221,REGRAS_CST!$A$2:$D$200,4,FALSE),""))</f>
        <v/>
      </c>
      <c r="R4221" s="8"/>
      <c r="S4221" s="7">
        <f>IF($H4221="","",$H4221*(1-$U4221))</f>
        <v>8.9999999999999993E-3</v>
      </c>
      <c r="T4221" s="7">
        <f>IF($I4221="","",$I4221*(1-$U4221))</f>
        <v>1E-3</v>
      </c>
      <c r="U4221" s="7">
        <f>IFERROR(INDEX(BASE_CCLASSTRIB!$E:$E, MATCH(TEXT($D4221,"000000"), BASE_CCLASSTRIB!$A:$A, 0))/100, 0)</f>
        <v>0</v>
      </c>
      <c r="V4221" s="21">
        <f>IFERROR(INDEX(BASE_CCLASSTRIB!$F:$F, MATCH(TEXT($D4221,"000000"), BASE_CCLASSTRIB!$A:$A, 0))/100, 0)</f>
        <v>0</v>
      </c>
    </row>
    <row r="4222" spans="2:22" ht="15.75" customHeight="1" thickTop="1" thickBot="1">
      <c r="B4222" s="8"/>
      <c r="C4222" s="8"/>
      <c r="E4222" s="8" t="str">
        <f>IF(D4222="","",LEFT(D4222,3))</f>
        <v/>
      </c>
      <c r="F4222" s="5" t="str">
        <f>IF(E4222="","",IFERROR(VLOOKUP(E4222,REGRAS_CST!$A$2:$B$200,2,FALSE),""))</f>
        <v/>
      </c>
      <c r="H4222" s="7">
        <v>8.9999999999999993E-3</v>
      </c>
      <c r="I4222" s="7">
        <v>1E-3</v>
      </c>
      <c r="K4222" s="5" t="str">
        <f>IF(E4222="","",IFERROR(VLOOKUP(E4222,REGRAS_CST!$A$2:$C$200,3,FALSE),""))</f>
        <v/>
      </c>
      <c r="L4222" s="10" t="str">
        <f>IF($G4222="", "", $G4222*(1-$V4222))</f>
        <v/>
      </c>
      <c r="M4222" s="30" t="str">
        <f t="shared" si="130"/>
        <v/>
      </c>
      <c r="N4222" s="30" t="str">
        <f t="shared" si="131"/>
        <v/>
      </c>
      <c r="O4222" s="5" t="str">
        <f>IF(D4222="","",
IF(AND(K4222&lt;&gt;"SIM",V4222&gt;0),"ERRO: % BC &gt; 0, mas NÃO permitida ❌",
IF(AND(K4222="SIM",V4222=0),"ATENÇÃO: BC permitida, mas % = 0 🔎",
"Base de cálculo aplicada corretamente ✅")))</f>
        <v/>
      </c>
      <c r="P4222" s="5" t="str">
        <f>IF(D4222="","",
IF(AND(Q4222&lt;&gt;"SIM",U4222&gt;0),"ERRO: % alíquota &gt; 0, mas NÃO permitida ❌",
IF(AND(Q4222="SIM",U4222=0),"ATENÇÃO: alíquota permitida, mas % = 0 🔎",
"Alíquota aplicada corretamente ✅")))</f>
        <v/>
      </c>
      <c r="Q4222" s="5" t="str">
        <f>IF(E4222="","",IFERROR(VLOOKUP(E4222,REGRAS_CST!$A$2:$D$200,4,FALSE),""))</f>
        <v/>
      </c>
      <c r="R4222" s="8"/>
      <c r="S4222" s="7">
        <f>IF($H4222="","",$H4222*(1-$U4222))</f>
        <v>8.9999999999999993E-3</v>
      </c>
      <c r="T4222" s="7">
        <f>IF($I4222="","",$I4222*(1-$U4222))</f>
        <v>1E-3</v>
      </c>
      <c r="U4222" s="7">
        <f>IFERROR(INDEX(BASE_CCLASSTRIB!$E:$E, MATCH(TEXT($D4222,"000000"), BASE_CCLASSTRIB!$A:$A, 0))/100, 0)</f>
        <v>0</v>
      </c>
      <c r="V4222" s="21">
        <f>IFERROR(INDEX(BASE_CCLASSTRIB!$F:$F, MATCH(TEXT($D4222,"000000"), BASE_CCLASSTRIB!$A:$A, 0))/100, 0)</f>
        <v>0</v>
      </c>
    </row>
    <row r="4223" spans="2:22" ht="15.75" customHeight="1" thickTop="1" thickBot="1">
      <c r="B4223" s="8"/>
      <c r="C4223" s="8"/>
      <c r="E4223" s="8" t="str">
        <f>IF(D4223="","",LEFT(D4223,3))</f>
        <v/>
      </c>
      <c r="F4223" s="5" t="str">
        <f>IF(E4223="","",IFERROR(VLOOKUP(E4223,REGRAS_CST!$A$2:$B$200,2,FALSE),""))</f>
        <v/>
      </c>
      <c r="H4223" s="7">
        <v>8.9999999999999993E-3</v>
      </c>
      <c r="I4223" s="7">
        <v>1E-3</v>
      </c>
      <c r="K4223" s="5" t="str">
        <f>IF(E4223="","",IFERROR(VLOOKUP(E4223,REGRAS_CST!$A$2:$C$200,3,FALSE),""))</f>
        <v/>
      </c>
      <c r="L4223" s="10" t="str">
        <f>IF($G4223="", "", $G4223*(1-$V4223))</f>
        <v/>
      </c>
      <c r="M4223" s="30" t="str">
        <f t="shared" si="130"/>
        <v/>
      </c>
      <c r="N4223" s="30" t="str">
        <f t="shared" si="131"/>
        <v/>
      </c>
      <c r="O4223" s="5" t="str">
        <f>IF(D4223="","",
IF(AND(K4223&lt;&gt;"SIM",V4223&gt;0),"ERRO: % BC &gt; 0, mas NÃO permitida ❌",
IF(AND(K4223="SIM",V4223=0),"ATENÇÃO: BC permitida, mas % = 0 🔎",
"Base de cálculo aplicada corretamente ✅")))</f>
        <v/>
      </c>
      <c r="P4223" s="5" t="str">
        <f>IF(D4223="","",
IF(AND(Q4223&lt;&gt;"SIM",U4223&gt;0),"ERRO: % alíquota &gt; 0, mas NÃO permitida ❌",
IF(AND(Q4223="SIM",U4223=0),"ATENÇÃO: alíquota permitida, mas % = 0 🔎",
"Alíquota aplicada corretamente ✅")))</f>
        <v/>
      </c>
      <c r="Q4223" s="5" t="str">
        <f>IF(E4223="","",IFERROR(VLOOKUP(E4223,REGRAS_CST!$A$2:$D$200,4,FALSE),""))</f>
        <v/>
      </c>
      <c r="R4223" s="8"/>
      <c r="S4223" s="7">
        <f>IF($H4223="","",$H4223*(1-$U4223))</f>
        <v>8.9999999999999993E-3</v>
      </c>
      <c r="T4223" s="7">
        <f>IF($I4223="","",$I4223*(1-$U4223))</f>
        <v>1E-3</v>
      </c>
      <c r="U4223" s="7">
        <f>IFERROR(INDEX(BASE_CCLASSTRIB!$E:$E, MATCH(TEXT($D4223,"000000"), BASE_CCLASSTRIB!$A:$A, 0))/100, 0)</f>
        <v>0</v>
      </c>
      <c r="V4223" s="21">
        <f>IFERROR(INDEX(BASE_CCLASSTRIB!$F:$F, MATCH(TEXT($D4223,"000000"), BASE_CCLASSTRIB!$A:$A, 0))/100, 0)</f>
        <v>0</v>
      </c>
    </row>
    <row r="4224" spans="2:22" ht="15.75" customHeight="1" thickTop="1" thickBot="1">
      <c r="B4224" s="8"/>
      <c r="C4224" s="8"/>
      <c r="E4224" s="8" t="str">
        <f>IF(D4224="","",LEFT(D4224,3))</f>
        <v/>
      </c>
      <c r="F4224" s="5" t="str">
        <f>IF(E4224="","",IFERROR(VLOOKUP(E4224,REGRAS_CST!$A$2:$B$200,2,FALSE),""))</f>
        <v/>
      </c>
      <c r="H4224" s="7">
        <v>8.9999999999999993E-3</v>
      </c>
      <c r="I4224" s="7">
        <v>1E-3</v>
      </c>
      <c r="K4224" s="5" t="str">
        <f>IF(E4224="","",IFERROR(VLOOKUP(E4224,REGRAS_CST!$A$2:$C$200,3,FALSE),""))</f>
        <v/>
      </c>
      <c r="L4224" s="10" t="str">
        <f>IF($G4224="", "", $G4224*(1-$V4224))</f>
        <v/>
      </c>
      <c r="M4224" s="30" t="str">
        <f t="shared" si="130"/>
        <v/>
      </c>
      <c r="N4224" s="30" t="str">
        <f t="shared" si="131"/>
        <v/>
      </c>
      <c r="O4224" s="5" t="str">
        <f>IF(D4224="","",
IF(AND(K4224&lt;&gt;"SIM",V4224&gt;0),"ERRO: % BC &gt; 0, mas NÃO permitida ❌",
IF(AND(K4224="SIM",V4224=0),"ATENÇÃO: BC permitida, mas % = 0 🔎",
"Base de cálculo aplicada corretamente ✅")))</f>
        <v/>
      </c>
      <c r="P4224" s="5" t="str">
        <f>IF(D4224="","",
IF(AND(Q4224&lt;&gt;"SIM",U4224&gt;0),"ERRO: % alíquota &gt; 0, mas NÃO permitida ❌",
IF(AND(Q4224="SIM",U4224=0),"ATENÇÃO: alíquota permitida, mas % = 0 🔎",
"Alíquota aplicada corretamente ✅")))</f>
        <v/>
      </c>
      <c r="Q4224" s="5" t="str">
        <f>IF(E4224="","",IFERROR(VLOOKUP(E4224,REGRAS_CST!$A$2:$D$200,4,FALSE),""))</f>
        <v/>
      </c>
      <c r="R4224" s="8"/>
      <c r="S4224" s="7">
        <f>IF($H4224="","",$H4224*(1-$U4224))</f>
        <v>8.9999999999999993E-3</v>
      </c>
      <c r="T4224" s="7">
        <f>IF($I4224="","",$I4224*(1-$U4224))</f>
        <v>1E-3</v>
      </c>
      <c r="U4224" s="7">
        <f>IFERROR(INDEX(BASE_CCLASSTRIB!$E:$E, MATCH(TEXT($D4224,"000000"), BASE_CCLASSTRIB!$A:$A, 0))/100, 0)</f>
        <v>0</v>
      </c>
      <c r="V4224" s="21">
        <f>IFERROR(INDEX(BASE_CCLASSTRIB!$F:$F, MATCH(TEXT($D4224,"000000"), BASE_CCLASSTRIB!$A:$A, 0))/100, 0)</f>
        <v>0</v>
      </c>
    </row>
    <row r="4225" spans="2:22" ht="15.75" customHeight="1" thickTop="1" thickBot="1">
      <c r="B4225" s="8"/>
      <c r="C4225" s="8"/>
      <c r="E4225" s="8" t="str">
        <f>IF(D4225="","",LEFT(D4225,3))</f>
        <v/>
      </c>
      <c r="F4225" s="5" t="str">
        <f>IF(E4225="","",IFERROR(VLOOKUP(E4225,REGRAS_CST!$A$2:$B$200,2,FALSE),""))</f>
        <v/>
      </c>
      <c r="H4225" s="7">
        <v>8.9999999999999993E-3</v>
      </c>
      <c r="I4225" s="7">
        <v>1E-3</v>
      </c>
      <c r="K4225" s="5" t="str">
        <f>IF(E4225="","",IFERROR(VLOOKUP(E4225,REGRAS_CST!$A$2:$C$200,3,FALSE),""))</f>
        <v/>
      </c>
      <c r="L4225" s="10" t="str">
        <f>IF($G4225="", "", $G4225*(1-$V4225))</f>
        <v/>
      </c>
      <c r="M4225" s="30" t="str">
        <f t="shared" si="130"/>
        <v/>
      </c>
      <c r="N4225" s="30" t="str">
        <f t="shared" si="131"/>
        <v/>
      </c>
      <c r="O4225" s="5" t="str">
        <f>IF(D4225="","",
IF(AND(K4225&lt;&gt;"SIM",V4225&gt;0),"ERRO: % BC &gt; 0, mas NÃO permitida ❌",
IF(AND(K4225="SIM",V4225=0),"ATENÇÃO: BC permitida, mas % = 0 🔎",
"Base de cálculo aplicada corretamente ✅")))</f>
        <v/>
      </c>
      <c r="P4225" s="5" t="str">
        <f>IF(D4225="","",
IF(AND(Q4225&lt;&gt;"SIM",U4225&gt;0),"ERRO: % alíquota &gt; 0, mas NÃO permitida ❌",
IF(AND(Q4225="SIM",U4225=0),"ATENÇÃO: alíquota permitida, mas % = 0 🔎",
"Alíquota aplicada corretamente ✅")))</f>
        <v/>
      </c>
      <c r="Q4225" s="5" t="str">
        <f>IF(E4225="","",IFERROR(VLOOKUP(E4225,REGRAS_CST!$A$2:$D$200,4,FALSE),""))</f>
        <v/>
      </c>
      <c r="R4225" s="8"/>
      <c r="S4225" s="7">
        <f>IF($H4225="","",$H4225*(1-$U4225))</f>
        <v>8.9999999999999993E-3</v>
      </c>
      <c r="T4225" s="7">
        <f>IF($I4225="","",$I4225*(1-$U4225))</f>
        <v>1E-3</v>
      </c>
      <c r="U4225" s="7">
        <f>IFERROR(INDEX(BASE_CCLASSTRIB!$E:$E, MATCH(TEXT($D4225,"000000"), BASE_CCLASSTRIB!$A:$A, 0))/100, 0)</f>
        <v>0</v>
      </c>
      <c r="V4225" s="21">
        <f>IFERROR(INDEX(BASE_CCLASSTRIB!$F:$F, MATCH(TEXT($D4225,"000000"), BASE_CCLASSTRIB!$A:$A, 0))/100, 0)</f>
        <v>0</v>
      </c>
    </row>
    <row r="4226" spans="2:22" ht="15.75" customHeight="1" thickTop="1" thickBot="1">
      <c r="B4226" s="8"/>
      <c r="C4226" s="8"/>
      <c r="E4226" s="8" t="str">
        <f>IF(D4226="","",LEFT(D4226,3))</f>
        <v/>
      </c>
      <c r="F4226" s="5" t="str">
        <f>IF(E4226="","",IFERROR(VLOOKUP(E4226,REGRAS_CST!$A$2:$B$200,2,FALSE),""))</f>
        <v/>
      </c>
      <c r="H4226" s="7">
        <v>8.9999999999999993E-3</v>
      </c>
      <c r="I4226" s="7">
        <v>1E-3</v>
      </c>
      <c r="K4226" s="5" t="str">
        <f>IF(E4226="","",IFERROR(VLOOKUP(E4226,REGRAS_CST!$A$2:$C$200,3,FALSE),""))</f>
        <v/>
      </c>
      <c r="L4226" s="10" t="str">
        <f>IF($G4226="", "", $G4226*(1-$V4226))</f>
        <v/>
      </c>
      <c r="M4226" s="30" t="str">
        <f t="shared" si="130"/>
        <v/>
      </c>
      <c r="N4226" s="30" t="str">
        <f t="shared" si="131"/>
        <v/>
      </c>
      <c r="O4226" s="5" t="str">
        <f>IF(D4226="","",
IF(AND(K4226&lt;&gt;"SIM",V4226&gt;0),"ERRO: % BC &gt; 0, mas NÃO permitida ❌",
IF(AND(K4226="SIM",V4226=0),"ATENÇÃO: BC permitida, mas % = 0 🔎",
"Base de cálculo aplicada corretamente ✅")))</f>
        <v/>
      </c>
      <c r="P4226" s="5" t="str">
        <f>IF(D4226="","",
IF(AND(Q4226&lt;&gt;"SIM",U4226&gt;0),"ERRO: % alíquota &gt; 0, mas NÃO permitida ❌",
IF(AND(Q4226="SIM",U4226=0),"ATENÇÃO: alíquota permitida, mas % = 0 🔎",
"Alíquota aplicada corretamente ✅")))</f>
        <v/>
      </c>
      <c r="Q4226" s="5" t="str">
        <f>IF(E4226="","",IFERROR(VLOOKUP(E4226,REGRAS_CST!$A$2:$D$200,4,FALSE),""))</f>
        <v/>
      </c>
      <c r="R4226" s="8"/>
      <c r="S4226" s="7">
        <f>IF($H4226="","",$H4226*(1-$U4226))</f>
        <v>8.9999999999999993E-3</v>
      </c>
      <c r="T4226" s="7">
        <f>IF($I4226="","",$I4226*(1-$U4226))</f>
        <v>1E-3</v>
      </c>
      <c r="U4226" s="7">
        <f>IFERROR(INDEX(BASE_CCLASSTRIB!$E:$E, MATCH(TEXT($D4226,"000000"), BASE_CCLASSTRIB!$A:$A, 0))/100, 0)</f>
        <v>0</v>
      </c>
      <c r="V4226" s="21">
        <f>IFERROR(INDEX(BASE_CCLASSTRIB!$F:$F, MATCH(TEXT($D4226,"000000"), BASE_CCLASSTRIB!$A:$A, 0))/100, 0)</f>
        <v>0</v>
      </c>
    </row>
    <row r="4227" spans="2:22" ht="15.75" customHeight="1" thickTop="1" thickBot="1">
      <c r="B4227" s="8"/>
      <c r="C4227" s="8"/>
      <c r="E4227" s="8" t="str">
        <f>IF(D4227="","",LEFT(D4227,3))</f>
        <v/>
      </c>
      <c r="F4227" s="5" t="str">
        <f>IF(E4227="","",IFERROR(VLOOKUP(E4227,REGRAS_CST!$A$2:$B$200,2,FALSE),""))</f>
        <v/>
      </c>
      <c r="H4227" s="7">
        <v>8.9999999999999993E-3</v>
      </c>
      <c r="I4227" s="7">
        <v>1E-3</v>
      </c>
      <c r="K4227" s="5" t="str">
        <f>IF(E4227="","",IFERROR(VLOOKUP(E4227,REGRAS_CST!$A$2:$C$200,3,FALSE),""))</f>
        <v/>
      </c>
      <c r="L4227" s="10" t="str">
        <f>IF($G4227="", "", $G4227*(1-$V4227))</f>
        <v/>
      </c>
      <c r="M4227" s="30" t="str">
        <f t="shared" si="130"/>
        <v/>
      </c>
      <c r="N4227" s="30" t="str">
        <f t="shared" si="131"/>
        <v/>
      </c>
      <c r="O4227" s="5" t="str">
        <f>IF(D4227="","",
IF(AND(K4227&lt;&gt;"SIM",V4227&gt;0),"ERRO: % BC &gt; 0, mas NÃO permitida ❌",
IF(AND(K4227="SIM",V4227=0),"ATENÇÃO: BC permitida, mas % = 0 🔎",
"Base de cálculo aplicada corretamente ✅")))</f>
        <v/>
      </c>
      <c r="P4227" s="5" t="str">
        <f>IF(D4227="","",
IF(AND(Q4227&lt;&gt;"SIM",U4227&gt;0),"ERRO: % alíquota &gt; 0, mas NÃO permitida ❌",
IF(AND(Q4227="SIM",U4227=0),"ATENÇÃO: alíquota permitida, mas % = 0 🔎",
"Alíquota aplicada corretamente ✅")))</f>
        <v/>
      </c>
      <c r="Q4227" s="5" t="str">
        <f>IF(E4227="","",IFERROR(VLOOKUP(E4227,REGRAS_CST!$A$2:$D$200,4,FALSE),""))</f>
        <v/>
      </c>
      <c r="R4227" s="8"/>
      <c r="S4227" s="7">
        <f>IF($H4227="","",$H4227*(1-$U4227))</f>
        <v>8.9999999999999993E-3</v>
      </c>
      <c r="T4227" s="7">
        <f>IF($I4227="","",$I4227*(1-$U4227))</f>
        <v>1E-3</v>
      </c>
      <c r="U4227" s="7">
        <f>IFERROR(INDEX(BASE_CCLASSTRIB!$E:$E, MATCH(TEXT($D4227,"000000"), BASE_CCLASSTRIB!$A:$A, 0))/100, 0)</f>
        <v>0</v>
      </c>
      <c r="V4227" s="21">
        <f>IFERROR(INDEX(BASE_CCLASSTRIB!$F:$F, MATCH(TEXT($D4227,"000000"), BASE_CCLASSTRIB!$A:$A, 0))/100, 0)</f>
        <v>0</v>
      </c>
    </row>
    <row r="4228" spans="2:22" ht="15.75" customHeight="1" thickTop="1" thickBot="1">
      <c r="B4228" s="8"/>
      <c r="C4228" s="8"/>
      <c r="E4228" s="8" t="str">
        <f>IF(D4228="","",LEFT(D4228,3))</f>
        <v/>
      </c>
      <c r="F4228" s="5" t="str">
        <f>IF(E4228="","",IFERROR(VLOOKUP(E4228,REGRAS_CST!$A$2:$B$200,2,FALSE),""))</f>
        <v/>
      </c>
      <c r="H4228" s="7">
        <v>8.9999999999999993E-3</v>
      </c>
      <c r="I4228" s="7">
        <v>1E-3</v>
      </c>
      <c r="K4228" s="5" t="str">
        <f>IF(E4228="","",IFERROR(VLOOKUP(E4228,REGRAS_CST!$A$2:$C$200,3,FALSE),""))</f>
        <v/>
      </c>
      <c r="L4228" s="10" t="str">
        <f>IF($G4228="", "", $G4228*(1-$V4228))</f>
        <v/>
      </c>
      <c r="M4228" s="30" t="str">
        <f t="shared" si="130"/>
        <v/>
      </c>
      <c r="N4228" s="30" t="str">
        <f t="shared" si="131"/>
        <v/>
      </c>
      <c r="O4228" s="5" t="str">
        <f>IF(D4228="","",
IF(AND(K4228&lt;&gt;"SIM",V4228&gt;0),"ERRO: % BC &gt; 0, mas NÃO permitida ❌",
IF(AND(K4228="SIM",V4228=0),"ATENÇÃO: BC permitida, mas % = 0 🔎",
"Base de cálculo aplicada corretamente ✅")))</f>
        <v/>
      </c>
      <c r="P4228" s="5" t="str">
        <f>IF(D4228="","",
IF(AND(Q4228&lt;&gt;"SIM",U4228&gt;0),"ERRO: % alíquota &gt; 0, mas NÃO permitida ❌",
IF(AND(Q4228="SIM",U4228=0),"ATENÇÃO: alíquota permitida, mas % = 0 🔎",
"Alíquota aplicada corretamente ✅")))</f>
        <v/>
      </c>
      <c r="Q4228" s="5" t="str">
        <f>IF(E4228="","",IFERROR(VLOOKUP(E4228,REGRAS_CST!$A$2:$D$200,4,FALSE),""))</f>
        <v/>
      </c>
      <c r="R4228" s="8"/>
      <c r="S4228" s="7">
        <f>IF($H4228="","",$H4228*(1-$U4228))</f>
        <v>8.9999999999999993E-3</v>
      </c>
      <c r="T4228" s="7">
        <f>IF($I4228="","",$I4228*(1-$U4228))</f>
        <v>1E-3</v>
      </c>
      <c r="U4228" s="7">
        <f>IFERROR(INDEX(BASE_CCLASSTRIB!$E:$E, MATCH(TEXT($D4228,"000000"), BASE_CCLASSTRIB!$A:$A, 0))/100, 0)</f>
        <v>0</v>
      </c>
      <c r="V4228" s="21">
        <f>IFERROR(INDEX(BASE_CCLASSTRIB!$F:$F, MATCH(TEXT($D4228,"000000"), BASE_CCLASSTRIB!$A:$A, 0))/100, 0)</f>
        <v>0</v>
      </c>
    </row>
    <row r="4229" spans="2:22" ht="15.75" customHeight="1" thickTop="1" thickBot="1">
      <c r="B4229" s="8"/>
      <c r="C4229" s="8"/>
      <c r="E4229" s="8" t="str">
        <f>IF(D4229="","",LEFT(D4229,3))</f>
        <v/>
      </c>
      <c r="F4229" s="5" t="str">
        <f>IF(E4229="","",IFERROR(VLOOKUP(E4229,REGRAS_CST!$A$2:$B$200,2,FALSE),""))</f>
        <v/>
      </c>
      <c r="H4229" s="7">
        <v>8.9999999999999993E-3</v>
      </c>
      <c r="I4229" s="7">
        <v>1E-3</v>
      </c>
      <c r="K4229" s="5" t="str">
        <f>IF(E4229="","",IFERROR(VLOOKUP(E4229,REGRAS_CST!$A$2:$C$200,3,FALSE),""))</f>
        <v/>
      </c>
      <c r="L4229" s="10" t="str">
        <f>IF($G4229="", "", $G4229*(1-$V4229))</f>
        <v/>
      </c>
      <c r="M4229" s="30" t="str">
        <f t="shared" ref="M4229:M4292" si="132">IF(OR($L4229="",$S4229=""),"",TRUNC(VALUE($L4229)*VALUE($S4229),2))</f>
        <v/>
      </c>
      <c r="N4229" s="30" t="str">
        <f t="shared" ref="N4229:N4292" si="133">IF(OR($L4229="",$T4229=""),"",TRUNC(VALUE($L4229)*VALUE($T4229),2))</f>
        <v/>
      </c>
      <c r="O4229" s="5" t="str">
        <f>IF(D4229="","",
IF(AND(K4229&lt;&gt;"SIM",V4229&gt;0),"ERRO: % BC &gt; 0, mas NÃO permitida ❌",
IF(AND(K4229="SIM",V4229=0),"ATENÇÃO: BC permitida, mas % = 0 🔎",
"Base de cálculo aplicada corretamente ✅")))</f>
        <v/>
      </c>
      <c r="P4229" s="5" t="str">
        <f>IF(D4229="","",
IF(AND(Q4229&lt;&gt;"SIM",U4229&gt;0),"ERRO: % alíquota &gt; 0, mas NÃO permitida ❌",
IF(AND(Q4229="SIM",U4229=0),"ATENÇÃO: alíquota permitida, mas % = 0 🔎",
"Alíquota aplicada corretamente ✅")))</f>
        <v/>
      </c>
      <c r="Q4229" s="5" t="str">
        <f>IF(E4229="","",IFERROR(VLOOKUP(E4229,REGRAS_CST!$A$2:$D$200,4,FALSE),""))</f>
        <v/>
      </c>
      <c r="R4229" s="8"/>
      <c r="S4229" s="7">
        <f>IF($H4229="","",$H4229*(1-$U4229))</f>
        <v>8.9999999999999993E-3</v>
      </c>
      <c r="T4229" s="7">
        <f>IF($I4229="","",$I4229*(1-$U4229))</f>
        <v>1E-3</v>
      </c>
      <c r="U4229" s="7">
        <f>IFERROR(INDEX(BASE_CCLASSTRIB!$E:$E, MATCH(TEXT($D4229,"000000"), BASE_CCLASSTRIB!$A:$A, 0))/100, 0)</f>
        <v>0</v>
      </c>
      <c r="V4229" s="21">
        <f>IFERROR(INDEX(BASE_CCLASSTRIB!$F:$F, MATCH(TEXT($D4229,"000000"), BASE_CCLASSTRIB!$A:$A, 0))/100, 0)</f>
        <v>0</v>
      </c>
    </row>
    <row r="4230" spans="2:22" ht="15.75" customHeight="1" thickTop="1" thickBot="1">
      <c r="B4230" s="8"/>
      <c r="C4230" s="8"/>
      <c r="E4230" s="8" t="str">
        <f>IF(D4230="","",LEFT(D4230,3))</f>
        <v/>
      </c>
      <c r="F4230" s="5" t="str">
        <f>IF(E4230="","",IFERROR(VLOOKUP(E4230,REGRAS_CST!$A$2:$B$200,2,FALSE),""))</f>
        <v/>
      </c>
      <c r="H4230" s="7">
        <v>8.9999999999999993E-3</v>
      </c>
      <c r="I4230" s="7">
        <v>1E-3</v>
      </c>
      <c r="K4230" s="5" t="str">
        <f>IF(E4230="","",IFERROR(VLOOKUP(E4230,REGRAS_CST!$A$2:$C$200,3,FALSE),""))</f>
        <v/>
      </c>
      <c r="L4230" s="10" t="str">
        <f>IF($G4230="", "", $G4230*(1-$V4230))</f>
        <v/>
      </c>
      <c r="M4230" s="30" t="str">
        <f t="shared" si="132"/>
        <v/>
      </c>
      <c r="N4230" s="30" t="str">
        <f t="shared" si="133"/>
        <v/>
      </c>
      <c r="O4230" s="5" t="str">
        <f>IF(D4230="","",
IF(AND(K4230&lt;&gt;"SIM",V4230&gt;0),"ERRO: % BC &gt; 0, mas NÃO permitida ❌",
IF(AND(K4230="SIM",V4230=0),"ATENÇÃO: BC permitida, mas % = 0 🔎",
"Base de cálculo aplicada corretamente ✅")))</f>
        <v/>
      </c>
      <c r="P4230" s="5" t="str">
        <f>IF(D4230="","",
IF(AND(Q4230&lt;&gt;"SIM",U4230&gt;0),"ERRO: % alíquota &gt; 0, mas NÃO permitida ❌",
IF(AND(Q4230="SIM",U4230=0),"ATENÇÃO: alíquota permitida, mas % = 0 🔎",
"Alíquota aplicada corretamente ✅")))</f>
        <v/>
      </c>
      <c r="Q4230" s="5" t="str">
        <f>IF(E4230="","",IFERROR(VLOOKUP(E4230,REGRAS_CST!$A$2:$D$200,4,FALSE),""))</f>
        <v/>
      </c>
      <c r="R4230" s="8"/>
      <c r="S4230" s="7">
        <f>IF($H4230="","",$H4230*(1-$U4230))</f>
        <v>8.9999999999999993E-3</v>
      </c>
      <c r="T4230" s="7">
        <f>IF($I4230="","",$I4230*(1-$U4230))</f>
        <v>1E-3</v>
      </c>
      <c r="U4230" s="7">
        <f>IFERROR(INDEX(BASE_CCLASSTRIB!$E:$E, MATCH(TEXT($D4230,"000000"), BASE_CCLASSTRIB!$A:$A, 0))/100, 0)</f>
        <v>0</v>
      </c>
      <c r="V4230" s="21">
        <f>IFERROR(INDEX(BASE_CCLASSTRIB!$F:$F, MATCH(TEXT($D4230,"000000"), BASE_CCLASSTRIB!$A:$A, 0))/100, 0)</f>
        <v>0</v>
      </c>
    </row>
    <row r="4231" spans="2:22" ht="15.75" customHeight="1" thickTop="1" thickBot="1">
      <c r="B4231" s="8"/>
      <c r="C4231" s="8"/>
      <c r="E4231" s="8" t="str">
        <f>IF(D4231="","",LEFT(D4231,3))</f>
        <v/>
      </c>
      <c r="F4231" s="5" t="str">
        <f>IF(E4231="","",IFERROR(VLOOKUP(E4231,REGRAS_CST!$A$2:$B$200,2,FALSE),""))</f>
        <v/>
      </c>
      <c r="H4231" s="7">
        <v>8.9999999999999993E-3</v>
      </c>
      <c r="I4231" s="7">
        <v>1E-3</v>
      </c>
      <c r="K4231" s="5" t="str">
        <f>IF(E4231="","",IFERROR(VLOOKUP(E4231,REGRAS_CST!$A$2:$C$200,3,FALSE),""))</f>
        <v/>
      </c>
      <c r="L4231" s="10" t="str">
        <f>IF($G4231="", "", $G4231*(1-$V4231))</f>
        <v/>
      </c>
      <c r="M4231" s="30" t="str">
        <f t="shared" si="132"/>
        <v/>
      </c>
      <c r="N4231" s="30" t="str">
        <f t="shared" si="133"/>
        <v/>
      </c>
      <c r="O4231" s="5" t="str">
        <f>IF(D4231="","",
IF(AND(K4231&lt;&gt;"SIM",V4231&gt;0),"ERRO: % BC &gt; 0, mas NÃO permitida ❌",
IF(AND(K4231="SIM",V4231=0),"ATENÇÃO: BC permitida, mas % = 0 🔎",
"Base de cálculo aplicada corretamente ✅")))</f>
        <v/>
      </c>
      <c r="P4231" s="5" t="str">
        <f>IF(D4231="","",
IF(AND(Q4231&lt;&gt;"SIM",U4231&gt;0),"ERRO: % alíquota &gt; 0, mas NÃO permitida ❌",
IF(AND(Q4231="SIM",U4231=0),"ATENÇÃO: alíquota permitida, mas % = 0 🔎",
"Alíquota aplicada corretamente ✅")))</f>
        <v/>
      </c>
      <c r="Q4231" s="5" t="str">
        <f>IF(E4231="","",IFERROR(VLOOKUP(E4231,REGRAS_CST!$A$2:$D$200,4,FALSE),""))</f>
        <v/>
      </c>
      <c r="R4231" s="8"/>
      <c r="S4231" s="7">
        <f>IF($H4231="","",$H4231*(1-$U4231))</f>
        <v>8.9999999999999993E-3</v>
      </c>
      <c r="T4231" s="7">
        <f>IF($I4231="","",$I4231*(1-$U4231))</f>
        <v>1E-3</v>
      </c>
      <c r="U4231" s="7">
        <f>IFERROR(INDEX(BASE_CCLASSTRIB!$E:$E, MATCH(TEXT($D4231,"000000"), BASE_CCLASSTRIB!$A:$A, 0))/100, 0)</f>
        <v>0</v>
      </c>
      <c r="V4231" s="21">
        <f>IFERROR(INDEX(BASE_CCLASSTRIB!$F:$F, MATCH(TEXT($D4231,"000000"), BASE_CCLASSTRIB!$A:$A, 0))/100, 0)</f>
        <v>0</v>
      </c>
    </row>
    <row r="4232" spans="2:22" ht="15.75" customHeight="1" thickTop="1" thickBot="1">
      <c r="B4232" s="8"/>
      <c r="C4232" s="8"/>
      <c r="E4232" s="8" t="str">
        <f>IF(D4232="","",LEFT(D4232,3))</f>
        <v/>
      </c>
      <c r="F4232" s="5" t="str">
        <f>IF(E4232="","",IFERROR(VLOOKUP(E4232,REGRAS_CST!$A$2:$B$200,2,FALSE),""))</f>
        <v/>
      </c>
      <c r="H4232" s="7">
        <v>8.9999999999999993E-3</v>
      </c>
      <c r="I4232" s="7">
        <v>1E-3</v>
      </c>
      <c r="K4232" s="5" t="str">
        <f>IF(E4232="","",IFERROR(VLOOKUP(E4232,REGRAS_CST!$A$2:$C$200,3,FALSE),""))</f>
        <v/>
      </c>
      <c r="L4232" s="10" t="str">
        <f>IF($G4232="", "", $G4232*(1-$V4232))</f>
        <v/>
      </c>
      <c r="M4232" s="30" t="str">
        <f t="shared" si="132"/>
        <v/>
      </c>
      <c r="N4232" s="30" t="str">
        <f t="shared" si="133"/>
        <v/>
      </c>
      <c r="O4232" s="5" t="str">
        <f>IF(D4232="","",
IF(AND(K4232&lt;&gt;"SIM",V4232&gt;0),"ERRO: % BC &gt; 0, mas NÃO permitida ❌",
IF(AND(K4232="SIM",V4232=0),"ATENÇÃO: BC permitida, mas % = 0 🔎",
"Base de cálculo aplicada corretamente ✅")))</f>
        <v/>
      </c>
      <c r="P4232" s="5" t="str">
        <f>IF(D4232="","",
IF(AND(Q4232&lt;&gt;"SIM",U4232&gt;0),"ERRO: % alíquota &gt; 0, mas NÃO permitida ❌",
IF(AND(Q4232="SIM",U4232=0),"ATENÇÃO: alíquota permitida, mas % = 0 🔎",
"Alíquota aplicada corretamente ✅")))</f>
        <v/>
      </c>
      <c r="Q4232" s="5" t="str">
        <f>IF(E4232="","",IFERROR(VLOOKUP(E4232,REGRAS_CST!$A$2:$D$200,4,FALSE),""))</f>
        <v/>
      </c>
      <c r="R4232" s="8"/>
      <c r="S4232" s="7">
        <f>IF($H4232="","",$H4232*(1-$U4232))</f>
        <v>8.9999999999999993E-3</v>
      </c>
      <c r="T4232" s="7">
        <f>IF($I4232="","",$I4232*(1-$U4232))</f>
        <v>1E-3</v>
      </c>
      <c r="U4232" s="7">
        <f>IFERROR(INDEX(BASE_CCLASSTRIB!$E:$E, MATCH(TEXT($D4232,"000000"), BASE_CCLASSTRIB!$A:$A, 0))/100, 0)</f>
        <v>0</v>
      </c>
      <c r="V4232" s="21">
        <f>IFERROR(INDEX(BASE_CCLASSTRIB!$F:$F, MATCH(TEXT($D4232,"000000"), BASE_CCLASSTRIB!$A:$A, 0))/100, 0)</f>
        <v>0</v>
      </c>
    </row>
    <row r="4233" spans="2:22" ht="15.75" customHeight="1" thickTop="1" thickBot="1">
      <c r="B4233" s="8"/>
      <c r="C4233" s="8"/>
      <c r="E4233" s="8" t="str">
        <f>IF(D4233="","",LEFT(D4233,3))</f>
        <v/>
      </c>
      <c r="F4233" s="5" t="str">
        <f>IF(E4233="","",IFERROR(VLOOKUP(E4233,REGRAS_CST!$A$2:$B$200,2,FALSE),""))</f>
        <v/>
      </c>
      <c r="H4233" s="7">
        <v>8.9999999999999993E-3</v>
      </c>
      <c r="I4233" s="7">
        <v>1E-3</v>
      </c>
      <c r="K4233" s="5" t="str">
        <f>IF(E4233="","",IFERROR(VLOOKUP(E4233,REGRAS_CST!$A$2:$C$200,3,FALSE),""))</f>
        <v/>
      </c>
      <c r="L4233" s="10" t="str">
        <f>IF($G4233="", "", $G4233*(1-$V4233))</f>
        <v/>
      </c>
      <c r="M4233" s="30" t="str">
        <f t="shared" si="132"/>
        <v/>
      </c>
      <c r="N4233" s="30" t="str">
        <f t="shared" si="133"/>
        <v/>
      </c>
      <c r="O4233" s="5" t="str">
        <f>IF(D4233="","",
IF(AND(K4233&lt;&gt;"SIM",V4233&gt;0),"ERRO: % BC &gt; 0, mas NÃO permitida ❌",
IF(AND(K4233="SIM",V4233=0),"ATENÇÃO: BC permitida, mas % = 0 🔎",
"Base de cálculo aplicada corretamente ✅")))</f>
        <v/>
      </c>
      <c r="P4233" s="5" t="str">
        <f>IF(D4233="","",
IF(AND(Q4233&lt;&gt;"SIM",U4233&gt;0),"ERRO: % alíquota &gt; 0, mas NÃO permitida ❌",
IF(AND(Q4233="SIM",U4233=0),"ATENÇÃO: alíquota permitida, mas % = 0 🔎",
"Alíquota aplicada corretamente ✅")))</f>
        <v/>
      </c>
      <c r="Q4233" s="5" t="str">
        <f>IF(E4233="","",IFERROR(VLOOKUP(E4233,REGRAS_CST!$A$2:$D$200,4,FALSE),""))</f>
        <v/>
      </c>
      <c r="R4233" s="8"/>
      <c r="S4233" s="7">
        <f>IF($H4233="","",$H4233*(1-$U4233))</f>
        <v>8.9999999999999993E-3</v>
      </c>
      <c r="T4233" s="7">
        <f>IF($I4233="","",$I4233*(1-$U4233))</f>
        <v>1E-3</v>
      </c>
      <c r="U4233" s="7">
        <f>IFERROR(INDEX(BASE_CCLASSTRIB!$E:$E, MATCH(TEXT($D4233,"000000"), BASE_CCLASSTRIB!$A:$A, 0))/100, 0)</f>
        <v>0</v>
      </c>
      <c r="V4233" s="21">
        <f>IFERROR(INDEX(BASE_CCLASSTRIB!$F:$F, MATCH(TEXT($D4233,"000000"), BASE_CCLASSTRIB!$A:$A, 0))/100, 0)</f>
        <v>0</v>
      </c>
    </row>
    <row r="4234" spans="2:22" ht="15.75" customHeight="1" thickTop="1" thickBot="1">
      <c r="B4234" s="8"/>
      <c r="C4234" s="8"/>
      <c r="E4234" s="8" t="str">
        <f>IF(D4234="","",LEFT(D4234,3))</f>
        <v/>
      </c>
      <c r="F4234" s="5" t="str">
        <f>IF(E4234="","",IFERROR(VLOOKUP(E4234,REGRAS_CST!$A$2:$B$200,2,FALSE),""))</f>
        <v/>
      </c>
      <c r="H4234" s="7">
        <v>8.9999999999999993E-3</v>
      </c>
      <c r="I4234" s="7">
        <v>1E-3</v>
      </c>
      <c r="K4234" s="5" t="str">
        <f>IF(E4234="","",IFERROR(VLOOKUP(E4234,REGRAS_CST!$A$2:$C$200,3,FALSE),""))</f>
        <v/>
      </c>
      <c r="L4234" s="10" t="str">
        <f>IF($G4234="", "", $G4234*(1-$V4234))</f>
        <v/>
      </c>
      <c r="M4234" s="30" t="str">
        <f t="shared" si="132"/>
        <v/>
      </c>
      <c r="N4234" s="30" t="str">
        <f t="shared" si="133"/>
        <v/>
      </c>
      <c r="O4234" s="5" t="str">
        <f>IF(D4234="","",
IF(AND(K4234&lt;&gt;"SIM",V4234&gt;0),"ERRO: % BC &gt; 0, mas NÃO permitida ❌",
IF(AND(K4234="SIM",V4234=0),"ATENÇÃO: BC permitida, mas % = 0 🔎",
"Base de cálculo aplicada corretamente ✅")))</f>
        <v/>
      </c>
      <c r="P4234" s="5" t="str">
        <f>IF(D4234="","",
IF(AND(Q4234&lt;&gt;"SIM",U4234&gt;0),"ERRO: % alíquota &gt; 0, mas NÃO permitida ❌",
IF(AND(Q4234="SIM",U4234=0),"ATENÇÃO: alíquota permitida, mas % = 0 🔎",
"Alíquota aplicada corretamente ✅")))</f>
        <v/>
      </c>
      <c r="Q4234" s="5" t="str">
        <f>IF(E4234="","",IFERROR(VLOOKUP(E4234,REGRAS_CST!$A$2:$D$200,4,FALSE),""))</f>
        <v/>
      </c>
      <c r="R4234" s="8"/>
      <c r="S4234" s="7">
        <f>IF($H4234="","",$H4234*(1-$U4234))</f>
        <v>8.9999999999999993E-3</v>
      </c>
      <c r="T4234" s="7">
        <f>IF($I4234="","",$I4234*(1-$U4234))</f>
        <v>1E-3</v>
      </c>
      <c r="U4234" s="7">
        <f>IFERROR(INDEX(BASE_CCLASSTRIB!$E:$E, MATCH(TEXT($D4234,"000000"), BASE_CCLASSTRIB!$A:$A, 0))/100, 0)</f>
        <v>0</v>
      </c>
      <c r="V4234" s="21">
        <f>IFERROR(INDEX(BASE_CCLASSTRIB!$F:$F, MATCH(TEXT($D4234,"000000"), BASE_CCLASSTRIB!$A:$A, 0))/100, 0)</f>
        <v>0</v>
      </c>
    </row>
    <row r="4235" spans="2:22" ht="15.75" customHeight="1" thickTop="1" thickBot="1">
      <c r="B4235" s="8"/>
      <c r="C4235" s="8"/>
      <c r="E4235" s="8" t="str">
        <f>IF(D4235="","",LEFT(D4235,3))</f>
        <v/>
      </c>
      <c r="F4235" s="5" t="str">
        <f>IF(E4235="","",IFERROR(VLOOKUP(E4235,REGRAS_CST!$A$2:$B$200,2,FALSE),""))</f>
        <v/>
      </c>
      <c r="H4235" s="7">
        <v>8.9999999999999993E-3</v>
      </c>
      <c r="I4235" s="7">
        <v>1E-3</v>
      </c>
      <c r="K4235" s="5" t="str">
        <f>IF(E4235="","",IFERROR(VLOOKUP(E4235,REGRAS_CST!$A$2:$C$200,3,FALSE),""))</f>
        <v/>
      </c>
      <c r="L4235" s="10" t="str">
        <f>IF($G4235="", "", $G4235*(1-$V4235))</f>
        <v/>
      </c>
      <c r="M4235" s="30" t="str">
        <f t="shared" si="132"/>
        <v/>
      </c>
      <c r="N4235" s="30" t="str">
        <f t="shared" si="133"/>
        <v/>
      </c>
      <c r="O4235" s="5" t="str">
        <f>IF(D4235="","",
IF(AND(K4235&lt;&gt;"SIM",V4235&gt;0),"ERRO: % BC &gt; 0, mas NÃO permitida ❌",
IF(AND(K4235="SIM",V4235=0),"ATENÇÃO: BC permitida, mas % = 0 🔎",
"Base de cálculo aplicada corretamente ✅")))</f>
        <v/>
      </c>
      <c r="P4235" s="5" t="str">
        <f>IF(D4235="","",
IF(AND(Q4235&lt;&gt;"SIM",U4235&gt;0),"ERRO: % alíquota &gt; 0, mas NÃO permitida ❌",
IF(AND(Q4235="SIM",U4235=0),"ATENÇÃO: alíquota permitida, mas % = 0 🔎",
"Alíquota aplicada corretamente ✅")))</f>
        <v/>
      </c>
      <c r="Q4235" s="5" t="str">
        <f>IF(E4235="","",IFERROR(VLOOKUP(E4235,REGRAS_CST!$A$2:$D$200,4,FALSE),""))</f>
        <v/>
      </c>
      <c r="R4235" s="8"/>
      <c r="S4235" s="7">
        <f>IF($H4235="","",$H4235*(1-$U4235))</f>
        <v>8.9999999999999993E-3</v>
      </c>
      <c r="T4235" s="7">
        <f>IF($I4235="","",$I4235*(1-$U4235))</f>
        <v>1E-3</v>
      </c>
      <c r="U4235" s="7">
        <f>IFERROR(INDEX(BASE_CCLASSTRIB!$E:$E, MATCH(TEXT($D4235,"000000"), BASE_CCLASSTRIB!$A:$A, 0))/100, 0)</f>
        <v>0</v>
      </c>
      <c r="V4235" s="21">
        <f>IFERROR(INDEX(BASE_CCLASSTRIB!$F:$F, MATCH(TEXT($D4235,"000000"), BASE_CCLASSTRIB!$A:$A, 0))/100, 0)</f>
        <v>0</v>
      </c>
    </row>
    <row r="4236" spans="2:22" ht="15.75" customHeight="1" thickTop="1" thickBot="1">
      <c r="B4236" s="8"/>
      <c r="C4236" s="8"/>
      <c r="E4236" s="8" t="str">
        <f>IF(D4236="","",LEFT(D4236,3))</f>
        <v/>
      </c>
      <c r="F4236" s="5" t="str">
        <f>IF(E4236="","",IFERROR(VLOOKUP(E4236,REGRAS_CST!$A$2:$B$200,2,FALSE),""))</f>
        <v/>
      </c>
      <c r="H4236" s="7">
        <v>8.9999999999999993E-3</v>
      </c>
      <c r="I4236" s="7">
        <v>1E-3</v>
      </c>
      <c r="K4236" s="5" t="str">
        <f>IF(E4236="","",IFERROR(VLOOKUP(E4236,REGRAS_CST!$A$2:$C$200,3,FALSE),""))</f>
        <v/>
      </c>
      <c r="L4236" s="10" t="str">
        <f>IF($G4236="", "", $G4236*(1-$V4236))</f>
        <v/>
      </c>
      <c r="M4236" s="30" t="str">
        <f t="shared" si="132"/>
        <v/>
      </c>
      <c r="N4236" s="30" t="str">
        <f t="shared" si="133"/>
        <v/>
      </c>
      <c r="O4236" s="5" t="str">
        <f>IF(D4236="","",
IF(AND(K4236&lt;&gt;"SIM",V4236&gt;0),"ERRO: % BC &gt; 0, mas NÃO permitida ❌",
IF(AND(K4236="SIM",V4236=0),"ATENÇÃO: BC permitida, mas % = 0 🔎",
"Base de cálculo aplicada corretamente ✅")))</f>
        <v/>
      </c>
      <c r="P4236" s="5" t="str">
        <f>IF(D4236="","",
IF(AND(Q4236&lt;&gt;"SIM",U4236&gt;0),"ERRO: % alíquota &gt; 0, mas NÃO permitida ❌",
IF(AND(Q4236="SIM",U4236=0),"ATENÇÃO: alíquota permitida, mas % = 0 🔎",
"Alíquota aplicada corretamente ✅")))</f>
        <v/>
      </c>
      <c r="Q4236" s="5" t="str">
        <f>IF(E4236="","",IFERROR(VLOOKUP(E4236,REGRAS_CST!$A$2:$D$200,4,FALSE),""))</f>
        <v/>
      </c>
      <c r="R4236" s="8"/>
      <c r="S4236" s="7">
        <f>IF($H4236="","",$H4236*(1-$U4236))</f>
        <v>8.9999999999999993E-3</v>
      </c>
      <c r="T4236" s="7">
        <f>IF($I4236="","",$I4236*(1-$U4236))</f>
        <v>1E-3</v>
      </c>
      <c r="U4236" s="7">
        <f>IFERROR(INDEX(BASE_CCLASSTRIB!$E:$E, MATCH(TEXT($D4236,"000000"), BASE_CCLASSTRIB!$A:$A, 0))/100, 0)</f>
        <v>0</v>
      </c>
      <c r="V4236" s="21">
        <f>IFERROR(INDEX(BASE_CCLASSTRIB!$F:$F, MATCH(TEXT($D4236,"000000"), BASE_CCLASSTRIB!$A:$A, 0))/100, 0)</f>
        <v>0</v>
      </c>
    </row>
    <row r="4237" spans="2:22" ht="15.75" customHeight="1" thickTop="1" thickBot="1">
      <c r="B4237" s="8"/>
      <c r="C4237" s="8"/>
      <c r="E4237" s="8" t="str">
        <f>IF(D4237="","",LEFT(D4237,3))</f>
        <v/>
      </c>
      <c r="F4237" s="5" t="str">
        <f>IF(E4237="","",IFERROR(VLOOKUP(E4237,REGRAS_CST!$A$2:$B$200,2,FALSE),""))</f>
        <v/>
      </c>
      <c r="H4237" s="7">
        <v>8.9999999999999993E-3</v>
      </c>
      <c r="I4237" s="7">
        <v>1E-3</v>
      </c>
      <c r="K4237" s="5" t="str">
        <f>IF(E4237="","",IFERROR(VLOOKUP(E4237,REGRAS_CST!$A$2:$C$200,3,FALSE),""))</f>
        <v/>
      </c>
      <c r="L4237" s="10" t="str">
        <f>IF($G4237="", "", $G4237*(1-$V4237))</f>
        <v/>
      </c>
      <c r="M4237" s="30" t="str">
        <f t="shared" si="132"/>
        <v/>
      </c>
      <c r="N4237" s="30" t="str">
        <f t="shared" si="133"/>
        <v/>
      </c>
      <c r="O4237" s="5" t="str">
        <f>IF(D4237="","",
IF(AND(K4237&lt;&gt;"SIM",V4237&gt;0),"ERRO: % BC &gt; 0, mas NÃO permitida ❌",
IF(AND(K4237="SIM",V4237=0),"ATENÇÃO: BC permitida, mas % = 0 🔎",
"Base de cálculo aplicada corretamente ✅")))</f>
        <v/>
      </c>
      <c r="P4237" s="5" t="str">
        <f>IF(D4237="","",
IF(AND(Q4237&lt;&gt;"SIM",U4237&gt;0),"ERRO: % alíquota &gt; 0, mas NÃO permitida ❌",
IF(AND(Q4237="SIM",U4237=0),"ATENÇÃO: alíquota permitida, mas % = 0 🔎",
"Alíquota aplicada corretamente ✅")))</f>
        <v/>
      </c>
      <c r="Q4237" s="5" t="str">
        <f>IF(E4237="","",IFERROR(VLOOKUP(E4237,REGRAS_CST!$A$2:$D$200,4,FALSE),""))</f>
        <v/>
      </c>
      <c r="R4237" s="8"/>
      <c r="S4237" s="7">
        <f>IF($H4237="","",$H4237*(1-$U4237))</f>
        <v>8.9999999999999993E-3</v>
      </c>
      <c r="T4237" s="7">
        <f>IF($I4237="","",$I4237*(1-$U4237))</f>
        <v>1E-3</v>
      </c>
      <c r="U4237" s="7">
        <f>IFERROR(INDEX(BASE_CCLASSTRIB!$E:$E, MATCH(TEXT($D4237,"000000"), BASE_CCLASSTRIB!$A:$A, 0))/100, 0)</f>
        <v>0</v>
      </c>
      <c r="V4237" s="21">
        <f>IFERROR(INDEX(BASE_CCLASSTRIB!$F:$F, MATCH(TEXT($D4237,"000000"), BASE_CCLASSTRIB!$A:$A, 0))/100, 0)</f>
        <v>0</v>
      </c>
    </row>
    <row r="4238" spans="2:22" ht="15.75" customHeight="1" thickTop="1" thickBot="1">
      <c r="B4238" s="8"/>
      <c r="C4238" s="8"/>
      <c r="E4238" s="8" t="str">
        <f>IF(D4238="","",LEFT(D4238,3))</f>
        <v/>
      </c>
      <c r="F4238" s="5" t="str">
        <f>IF(E4238="","",IFERROR(VLOOKUP(E4238,REGRAS_CST!$A$2:$B$200,2,FALSE),""))</f>
        <v/>
      </c>
      <c r="H4238" s="7">
        <v>8.9999999999999993E-3</v>
      </c>
      <c r="I4238" s="7">
        <v>1E-3</v>
      </c>
      <c r="K4238" s="5" t="str">
        <f>IF(E4238="","",IFERROR(VLOOKUP(E4238,REGRAS_CST!$A$2:$C$200,3,FALSE),""))</f>
        <v/>
      </c>
      <c r="L4238" s="10" t="str">
        <f>IF($G4238="", "", $G4238*(1-$V4238))</f>
        <v/>
      </c>
      <c r="M4238" s="30" t="str">
        <f t="shared" si="132"/>
        <v/>
      </c>
      <c r="N4238" s="30" t="str">
        <f t="shared" si="133"/>
        <v/>
      </c>
      <c r="O4238" s="5" t="str">
        <f>IF(D4238="","",
IF(AND(K4238&lt;&gt;"SIM",V4238&gt;0),"ERRO: % BC &gt; 0, mas NÃO permitida ❌",
IF(AND(K4238="SIM",V4238=0),"ATENÇÃO: BC permitida, mas % = 0 🔎",
"Base de cálculo aplicada corretamente ✅")))</f>
        <v/>
      </c>
      <c r="P4238" s="5" t="str">
        <f>IF(D4238="","",
IF(AND(Q4238&lt;&gt;"SIM",U4238&gt;0),"ERRO: % alíquota &gt; 0, mas NÃO permitida ❌",
IF(AND(Q4238="SIM",U4238=0),"ATENÇÃO: alíquota permitida, mas % = 0 🔎",
"Alíquota aplicada corretamente ✅")))</f>
        <v/>
      </c>
      <c r="Q4238" s="5" t="str">
        <f>IF(E4238="","",IFERROR(VLOOKUP(E4238,REGRAS_CST!$A$2:$D$200,4,FALSE),""))</f>
        <v/>
      </c>
      <c r="R4238" s="8"/>
      <c r="S4238" s="7">
        <f>IF($H4238="","",$H4238*(1-$U4238))</f>
        <v>8.9999999999999993E-3</v>
      </c>
      <c r="T4238" s="7">
        <f>IF($I4238="","",$I4238*(1-$U4238))</f>
        <v>1E-3</v>
      </c>
      <c r="U4238" s="7">
        <f>IFERROR(INDEX(BASE_CCLASSTRIB!$E:$E, MATCH(TEXT($D4238,"000000"), BASE_CCLASSTRIB!$A:$A, 0))/100, 0)</f>
        <v>0</v>
      </c>
      <c r="V4238" s="21">
        <f>IFERROR(INDEX(BASE_CCLASSTRIB!$F:$F, MATCH(TEXT($D4238,"000000"), BASE_CCLASSTRIB!$A:$A, 0))/100, 0)</f>
        <v>0</v>
      </c>
    </row>
    <row r="4239" spans="2:22" ht="15.75" customHeight="1" thickTop="1" thickBot="1">
      <c r="B4239" s="8"/>
      <c r="C4239" s="8"/>
      <c r="E4239" s="8" t="str">
        <f>IF(D4239="","",LEFT(D4239,3))</f>
        <v/>
      </c>
      <c r="F4239" s="5" t="str">
        <f>IF(E4239="","",IFERROR(VLOOKUP(E4239,REGRAS_CST!$A$2:$B$200,2,FALSE),""))</f>
        <v/>
      </c>
      <c r="H4239" s="7">
        <v>8.9999999999999993E-3</v>
      </c>
      <c r="I4239" s="7">
        <v>1E-3</v>
      </c>
      <c r="K4239" s="5" t="str">
        <f>IF(E4239="","",IFERROR(VLOOKUP(E4239,REGRAS_CST!$A$2:$C$200,3,FALSE),""))</f>
        <v/>
      </c>
      <c r="L4239" s="10" t="str">
        <f>IF($G4239="", "", $G4239*(1-$V4239))</f>
        <v/>
      </c>
      <c r="M4239" s="30" t="str">
        <f t="shared" si="132"/>
        <v/>
      </c>
      <c r="N4239" s="30" t="str">
        <f t="shared" si="133"/>
        <v/>
      </c>
      <c r="O4239" s="5" t="str">
        <f>IF(D4239="","",
IF(AND(K4239&lt;&gt;"SIM",V4239&gt;0),"ERRO: % BC &gt; 0, mas NÃO permitida ❌",
IF(AND(K4239="SIM",V4239=0),"ATENÇÃO: BC permitida, mas % = 0 🔎",
"Base de cálculo aplicada corretamente ✅")))</f>
        <v/>
      </c>
      <c r="P4239" s="5" t="str">
        <f>IF(D4239="","",
IF(AND(Q4239&lt;&gt;"SIM",U4239&gt;0),"ERRO: % alíquota &gt; 0, mas NÃO permitida ❌",
IF(AND(Q4239="SIM",U4239=0),"ATENÇÃO: alíquota permitida, mas % = 0 🔎",
"Alíquota aplicada corretamente ✅")))</f>
        <v/>
      </c>
      <c r="Q4239" s="5" t="str">
        <f>IF(E4239="","",IFERROR(VLOOKUP(E4239,REGRAS_CST!$A$2:$D$200,4,FALSE),""))</f>
        <v/>
      </c>
      <c r="R4239" s="8"/>
      <c r="S4239" s="7">
        <f>IF($H4239="","",$H4239*(1-$U4239))</f>
        <v>8.9999999999999993E-3</v>
      </c>
      <c r="T4239" s="7">
        <f>IF($I4239="","",$I4239*(1-$U4239))</f>
        <v>1E-3</v>
      </c>
      <c r="U4239" s="7">
        <f>IFERROR(INDEX(BASE_CCLASSTRIB!$E:$E, MATCH(TEXT($D4239,"000000"), BASE_CCLASSTRIB!$A:$A, 0))/100, 0)</f>
        <v>0</v>
      </c>
      <c r="V4239" s="21">
        <f>IFERROR(INDEX(BASE_CCLASSTRIB!$F:$F, MATCH(TEXT($D4239,"000000"), BASE_CCLASSTRIB!$A:$A, 0))/100, 0)</f>
        <v>0</v>
      </c>
    </row>
    <row r="4240" spans="2:22" ht="15.75" customHeight="1" thickTop="1" thickBot="1">
      <c r="B4240" s="8"/>
      <c r="C4240" s="8"/>
      <c r="E4240" s="8" t="str">
        <f>IF(D4240="","",LEFT(D4240,3))</f>
        <v/>
      </c>
      <c r="F4240" s="5" t="str">
        <f>IF(E4240="","",IFERROR(VLOOKUP(E4240,REGRAS_CST!$A$2:$B$200,2,FALSE),""))</f>
        <v/>
      </c>
      <c r="H4240" s="7">
        <v>8.9999999999999993E-3</v>
      </c>
      <c r="I4240" s="7">
        <v>1E-3</v>
      </c>
      <c r="K4240" s="5" t="str">
        <f>IF(E4240="","",IFERROR(VLOOKUP(E4240,REGRAS_CST!$A$2:$C$200,3,FALSE),""))</f>
        <v/>
      </c>
      <c r="L4240" s="10" t="str">
        <f>IF($G4240="", "", $G4240*(1-$V4240))</f>
        <v/>
      </c>
      <c r="M4240" s="30" t="str">
        <f t="shared" si="132"/>
        <v/>
      </c>
      <c r="N4240" s="30" t="str">
        <f t="shared" si="133"/>
        <v/>
      </c>
      <c r="O4240" s="5" t="str">
        <f>IF(D4240="","",
IF(AND(K4240&lt;&gt;"SIM",V4240&gt;0),"ERRO: % BC &gt; 0, mas NÃO permitida ❌",
IF(AND(K4240="SIM",V4240=0),"ATENÇÃO: BC permitida, mas % = 0 🔎",
"Base de cálculo aplicada corretamente ✅")))</f>
        <v/>
      </c>
      <c r="P4240" s="5" t="str">
        <f>IF(D4240="","",
IF(AND(Q4240&lt;&gt;"SIM",U4240&gt;0),"ERRO: % alíquota &gt; 0, mas NÃO permitida ❌",
IF(AND(Q4240="SIM",U4240=0),"ATENÇÃO: alíquota permitida, mas % = 0 🔎",
"Alíquota aplicada corretamente ✅")))</f>
        <v/>
      </c>
      <c r="Q4240" s="5" t="str">
        <f>IF(E4240="","",IFERROR(VLOOKUP(E4240,REGRAS_CST!$A$2:$D$200,4,FALSE),""))</f>
        <v/>
      </c>
      <c r="R4240" s="8"/>
      <c r="S4240" s="7">
        <f>IF($H4240="","",$H4240*(1-$U4240))</f>
        <v>8.9999999999999993E-3</v>
      </c>
      <c r="T4240" s="7">
        <f>IF($I4240="","",$I4240*(1-$U4240))</f>
        <v>1E-3</v>
      </c>
      <c r="U4240" s="7">
        <f>IFERROR(INDEX(BASE_CCLASSTRIB!$E:$E, MATCH(TEXT($D4240,"000000"), BASE_CCLASSTRIB!$A:$A, 0))/100, 0)</f>
        <v>0</v>
      </c>
      <c r="V4240" s="21">
        <f>IFERROR(INDEX(BASE_CCLASSTRIB!$F:$F, MATCH(TEXT($D4240,"000000"), BASE_CCLASSTRIB!$A:$A, 0))/100, 0)</f>
        <v>0</v>
      </c>
    </row>
    <row r="4241" spans="2:22" ht="15.75" customHeight="1" thickTop="1" thickBot="1">
      <c r="B4241" s="8"/>
      <c r="C4241" s="8"/>
      <c r="E4241" s="8" t="str">
        <f>IF(D4241="","",LEFT(D4241,3))</f>
        <v/>
      </c>
      <c r="F4241" s="5" t="str">
        <f>IF(E4241="","",IFERROR(VLOOKUP(E4241,REGRAS_CST!$A$2:$B$200,2,FALSE),""))</f>
        <v/>
      </c>
      <c r="H4241" s="7">
        <v>8.9999999999999993E-3</v>
      </c>
      <c r="I4241" s="7">
        <v>1E-3</v>
      </c>
      <c r="K4241" s="5" t="str">
        <f>IF(E4241="","",IFERROR(VLOOKUP(E4241,REGRAS_CST!$A$2:$C$200,3,FALSE),""))</f>
        <v/>
      </c>
      <c r="L4241" s="10" t="str">
        <f>IF($G4241="", "", $G4241*(1-$V4241))</f>
        <v/>
      </c>
      <c r="M4241" s="30" t="str">
        <f t="shared" si="132"/>
        <v/>
      </c>
      <c r="N4241" s="30" t="str">
        <f t="shared" si="133"/>
        <v/>
      </c>
      <c r="O4241" s="5" t="str">
        <f>IF(D4241="","",
IF(AND(K4241&lt;&gt;"SIM",V4241&gt;0),"ERRO: % BC &gt; 0, mas NÃO permitida ❌",
IF(AND(K4241="SIM",V4241=0),"ATENÇÃO: BC permitida, mas % = 0 🔎",
"Base de cálculo aplicada corretamente ✅")))</f>
        <v/>
      </c>
      <c r="P4241" s="5" t="str">
        <f>IF(D4241="","",
IF(AND(Q4241&lt;&gt;"SIM",U4241&gt;0),"ERRO: % alíquota &gt; 0, mas NÃO permitida ❌",
IF(AND(Q4241="SIM",U4241=0),"ATENÇÃO: alíquota permitida, mas % = 0 🔎",
"Alíquota aplicada corretamente ✅")))</f>
        <v/>
      </c>
      <c r="Q4241" s="5" t="str">
        <f>IF(E4241="","",IFERROR(VLOOKUP(E4241,REGRAS_CST!$A$2:$D$200,4,FALSE),""))</f>
        <v/>
      </c>
      <c r="R4241" s="8"/>
      <c r="S4241" s="7">
        <f>IF($H4241="","",$H4241*(1-$U4241))</f>
        <v>8.9999999999999993E-3</v>
      </c>
      <c r="T4241" s="7">
        <f>IF($I4241="","",$I4241*(1-$U4241))</f>
        <v>1E-3</v>
      </c>
      <c r="U4241" s="7">
        <f>IFERROR(INDEX(BASE_CCLASSTRIB!$E:$E, MATCH(TEXT($D4241,"000000"), BASE_CCLASSTRIB!$A:$A, 0))/100, 0)</f>
        <v>0</v>
      </c>
      <c r="V4241" s="21">
        <f>IFERROR(INDEX(BASE_CCLASSTRIB!$F:$F, MATCH(TEXT($D4241,"000000"), BASE_CCLASSTRIB!$A:$A, 0))/100, 0)</f>
        <v>0</v>
      </c>
    </row>
    <row r="4242" spans="2:22" ht="15.75" customHeight="1" thickTop="1" thickBot="1">
      <c r="B4242" s="8"/>
      <c r="C4242" s="8"/>
      <c r="E4242" s="8" t="str">
        <f>IF(D4242="","",LEFT(D4242,3))</f>
        <v/>
      </c>
      <c r="F4242" s="5" t="str">
        <f>IF(E4242="","",IFERROR(VLOOKUP(E4242,REGRAS_CST!$A$2:$B$200,2,FALSE),""))</f>
        <v/>
      </c>
      <c r="H4242" s="7">
        <v>8.9999999999999993E-3</v>
      </c>
      <c r="I4242" s="7">
        <v>1E-3</v>
      </c>
      <c r="K4242" s="5" t="str">
        <f>IF(E4242="","",IFERROR(VLOOKUP(E4242,REGRAS_CST!$A$2:$C$200,3,FALSE),""))</f>
        <v/>
      </c>
      <c r="L4242" s="10" t="str">
        <f>IF($G4242="", "", $G4242*(1-$V4242))</f>
        <v/>
      </c>
      <c r="M4242" s="30" t="str">
        <f t="shared" si="132"/>
        <v/>
      </c>
      <c r="N4242" s="30" t="str">
        <f t="shared" si="133"/>
        <v/>
      </c>
      <c r="O4242" s="5" t="str">
        <f>IF(D4242="","",
IF(AND(K4242&lt;&gt;"SIM",V4242&gt;0),"ERRO: % BC &gt; 0, mas NÃO permitida ❌",
IF(AND(K4242="SIM",V4242=0),"ATENÇÃO: BC permitida, mas % = 0 🔎",
"Base de cálculo aplicada corretamente ✅")))</f>
        <v/>
      </c>
      <c r="P4242" s="5" t="str">
        <f>IF(D4242="","",
IF(AND(Q4242&lt;&gt;"SIM",U4242&gt;0),"ERRO: % alíquota &gt; 0, mas NÃO permitida ❌",
IF(AND(Q4242="SIM",U4242=0),"ATENÇÃO: alíquota permitida, mas % = 0 🔎",
"Alíquota aplicada corretamente ✅")))</f>
        <v/>
      </c>
      <c r="Q4242" s="5" t="str">
        <f>IF(E4242="","",IFERROR(VLOOKUP(E4242,REGRAS_CST!$A$2:$D$200,4,FALSE),""))</f>
        <v/>
      </c>
      <c r="R4242" s="8"/>
      <c r="S4242" s="7">
        <f>IF($H4242="","",$H4242*(1-$U4242))</f>
        <v>8.9999999999999993E-3</v>
      </c>
      <c r="T4242" s="7">
        <f>IF($I4242="","",$I4242*(1-$U4242))</f>
        <v>1E-3</v>
      </c>
      <c r="U4242" s="7">
        <f>IFERROR(INDEX(BASE_CCLASSTRIB!$E:$E, MATCH(TEXT($D4242,"000000"), BASE_CCLASSTRIB!$A:$A, 0))/100, 0)</f>
        <v>0</v>
      </c>
      <c r="V4242" s="21">
        <f>IFERROR(INDEX(BASE_CCLASSTRIB!$F:$F, MATCH(TEXT($D4242,"000000"), BASE_CCLASSTRIB!$A:$A, 0))/100, 0)</f>
        <v>0</v>
      </c>
    </row>
    <row r="4243" spans="2:22" ht="15.75" customHeight="1" thickTop="1" thickBot="1">
      <c r="B4243" s="8"/>
      <c r="C4243" s="8"/>
      <c r="E4243" s="8" t="str">
        <f>IF(D4243="","",LEFT(D4243,3))</f>
        <v/>
      </c>
      <c r="F4243" s="5" t="str">
        <f>IF(E4243="","",IFERROR(VLOOKUP(E4243,REGRAS_CST!$A$2:$B$200,2,FALSE),""))</f>
        <v/>
      </c>
      <c r="H4243" s="7">
        <v>8.9999999999999993E-3</v>
      </c>
      <c r="I4243" s="7">
        <v>1E-3</v>
      </c>
      <c r="K4243" s="5" t="str">
        <f>IF(E4243="","",IFERROR(VLOOKUP(E4243,REGRAS_CST!$A$2:$C$200,3,FALSE),""))</f>
        <v/>
      </c>
      <c r="L4243" s="10" t="str">
        <f>IF($G4243="", "", $G4243*(1-$V4243))</f>
        <v/>
      </c>
      <c r="M4243" s="30" t="str">
        <f t="shared" si="132"/>
        <v/>
      </c>
      <c r="N4243" s="30" t="str">
        <f t="shared" si="133"/>
        <v/>
      </c>
      <c r="O4243" s="5" t="str">
        <f>IF(D4243="","",
IF(AND(K4243&lt;&gt;"SIM",V4243&gt;0),"ERRO: % BC &gt; 0, mas NÃO permitida ❌",
IF(AND(K4243="SIM",V4243=0),"ATENÇÃO: BC permitida, mas % = 0 🔎",
"Base de cálculo aplicada corretamente ✅")))</f>
        <v/>
      </c>
      <c r="P4243" s="5" t="str">
        <f>IF(D4243="","",
IF(AND(Q4243&lt;&gt;"SIM",U4243&gt;0),"ERRO: % alíquota &gt; 0, mas NÃO permitida ❌",
IF(AND(Q4243="SIM",U4243=0),"ATENÇÃO: alíquota permitida, mas % = 0 🔎",
"Alíquota aplicada corretamente ✅")))</f>
        <v/>
      </c>
      <c r="Q4243" s="5" t="str">
        <f>IF(E4243="","",IFERROR(VLOOKUP(E4243,REGRAS_CST!$A$2:$D$200,4,FALSE),""))</f>
        <v/>
      </c>
      <c r="R4243" s="8"/>
      <c r="S4243" s="7">
        <f>IF($H4243="","",$H4243*(1-$U4243))</f>
        <v>8.9999999999999993E-3</v>
      </c>
      <c r="T4243" s="7">
        <f>IF($I4243="","",$I4243*(1-$U4243))</f>
        <v>1E-3</v>
      </c>
      <c r="U4243" s="7">
        <f>IFERROR(INDEX(BASE_CCLASSTRIB!$E:$E, MATCH(TEXT($D4243,"000000"), BASE_CCLASSTRIB!$A:$A, 0))/100, 0)</f>
        <v>0</v>
      </c>
      <c r="V4243" s="21">
        <f>IFERROR(INDEX(BASE_CCLASSTRIB!$F:$F, MATCH(TEXT($D4243,"000000"), BASE_CCLASSTRIB!$A:$A, 0))/100, 0)</f>
        <v>0</v>
      </c>
    </row>
    <row r="4244" spans="2:22" ht="15.75" customHeight="1" thickTop="1" thickBot="1">
      <c r="B4244" s="8"/>
      <c r="C4244" s="8"/>
      <c r="E4244" s="8" t="str">
        <f>IF(D4244="","",LEFT(D4244,3))</f>
        <v/>
      </c>
      <c r="F4244" s="5" t="str">
        <f>IF(E4244="","",IFERROR(VLOOKUP(E4244,REGRAS_CST!$A$2:$B$200,2,FALSE),""))</f>
        <v/>
      </c>
      <c r="H4244" s="7">
        <v>8.9999999999999993E-3</v>
      </c>
      <c r="I4244" s="7">
        <v>1E-3</v>
      </c>
      <c r="K4244" s="5" t="str">
        <f>IF(E4244="","",IFERROR(VLOOKUP(E4244,REGRAS_CST!$A$2:$C$200,3,FALSE),""))</f>
        <v/>
      </c>
      <c r="L4244" s="10" t="str">
        <f>IF($G4244="", "", $G4244*(1-$V4244))</f>
        <v/>
      </c>
      <c r="M4244" s="30" t="str">
        <f t="shared" si="132"/>
        <v/>
      </c>
      <c r="N4244" s="30" t="str">
        <f t="shared" si="133"/>
        <v/>
      </c>
      <c r="O4244" s="5" t="str">
        <f>IF(D4244="","",
IF(AND(K4244&lt;&gt;"SIM",V4244&gt;0),"ERRO: % BC &gt; 0, mas NÃO permitida ❌",
IF(AND(K4244="SIM",V4244=0),"ATENÇÃO: BC permitida, mas % = 0 🔎",
"Base de cálculo aplicada corretamente ✅")))</f>
        <v/>
      </c>
      <c r="P4244" s="5" t="str">
        <f>IF(D4244="","",
IF(AND(Q4244&lt;&gt;"SIM",U4244&gt;0),"ERRO: % alíquota &gt; 0, mas NÃO permitida ❌",
IF(AND(Q4244="SIM",U4244=0),"ATENÇÃO: alíquota permitida, mas % = 0 🔎",
"Alíquota aplicada corretamente ✅")))</f>
        <v/>
      </c>
      <c r="Q4244" s="5" t="str">
        <f>IF(E4244="","",IFERROR(VLOOKUP(E4244,REGRAS_CST!$A$2:$D$200,4,FALSE),""))</f>
        <v/>
      </c>
      <c r="R4244" s="8"/>
      <c r="S4244" s="7">
        <f>IF($H4244="","",$H4244*(1-$U4244))</f>
        <v>8.9999999999999993E-3</v>
      </c>
      <c r="T4244" s="7">
        <f>IF($I4244="","",$I4244*(1-$U4244))</f>
        <v>1E-3</v>
      </c>
      <c r="U4244" s="7">
        <f>IFERROR(INDEX(BASE_CCLASSTRIB!$E:$E, MATCH(TEXT($D4244,"000000"), BASE_CCLASSTRIB!$A:$A, 0))/100, 0)</f>
        <v>0</v>
      </c>
      <c r="V4244" s="21">
        <f>IFERROR(INDEX(BASE_CCLASSTRIB!$F:$F, MATCH(TEXT($D4244,"000000"), BASE_CCLASSTRIB!$A:$A, 0))/100, 0)</f>
        <v>0</v>
      </c>
    </row>
    <row r="4245" spans="2:22" ht="15.75" customHeight="1" thickTop="1" thickBot="1">
      <c r="B4245" s="8"/>
      <c r="C4245" s="8"/>
      <c r="E4245" s="8" t="str">
        <f>IF(D4245="","",LEFT(D4245,3))</f>
        <v/>
      </c>
      <c r="F4245" s="5" t="str">
        <f>IF(E4245="","",IFERROR(VLOOKUP(E4245,REGRAS_CST!$A$2:$B$200,2,FALSE),""))</f>
        <v/>
      </c>
      <c r="H4245" s="7">
        <v>8.9999999999999993E-3</v>
      </c>
      <c r="I4245" s="7">
        <v>1E-3</v>
      </c>
      <c r="K4245" s="5" t="str">
        <f>IF(E4245="","",IFERROR(VLOOKUP(E4245,REGRAS_CST!$A$2:$C$200,3,FALSE),""))</f>
        <v/>
      </c>
      <c r="L4245" s="10" t="str">
        <f>IF($G4245="", "", $G4245*(1-$V4245))</f>
        <v/>
      </c>
      <c r="M4245" s="30" t="str">
        <f t="shared" si="132"/>
        <v/>
      </c>
      <c r="N4245" s="30" t="str">
        <f t="shared" si="133"/>
        <v/>
      </c>
      <c r="O4245" s="5" t="str">
        <f>IF(D4245="","",
IF(AND(K4245&lt;&gt;"SIM",V4245&gt;0),"ERRO: % BC &gt; 0, mas NÃO permitida ❌",
IF(AND(K4245="SIM",V4245=0),"ATENÇÃO: BC permitida, mas % = 0 🔎",
"Base de cálculo aplicada corretamente ✅")))</f>
        <v/>
      </c>
      <c r="P4245" s="5" t="str">
        <f>IF(D4245="","",
IF(AND(Q4245&lt;&gt;"SIM",U4245&gt;0),"ERRO: % alíquota &gt; 0, mas NÃO permitida ❌",
IF(AND(Q4245="SIM",U4245=0),"ATENÇÃO: alíquota permitida, mas % = 0 🔎",
"Alíquota aplicada corretamente ✅")))</f>
        <v/>
      </c>
      <c r="Q4245" s="5" t="str">
        <f>IF(E4245="","",IFERROR(VLOOKUP(E4245,REGRAS_CST!$A$2:$D$200,4,FALSE),""))</f>
        <v/>
      </c>
      <c r="R4245" s="8"/>
      <c r="S4245" s="7">
        <f>IF($H4245="","",$H4245*(1-$U4245))</f>
        <v>8.9999999999999993E-3</v>
      </c>
      <c r="T4245" s="7">
        <f>IF($I4245="","",$I4245*(1-$U4245))</f>
        <v>1E-3</v>
      </c>
      <c r="U4245" s="7">
        <f>IFERROR(INDEX(BASE_CCLASSTRIB!$E:$E, MATCH(TEXT($D4245,"000000"), BASE_CCLASSTRIB!$A:$A, 0))/100, 0)</f>
        <v>0</v>
      </c>
      <c r="V4245" s="21">
        <f>IFERROR(INDEX(BASE_CCLASSTRIB!$F:$F, MATCH(TEXT($D4245,"000000"), BASE_CCLASSTRIB!$A:$A, 0))/100, 0)</f>
        <v>0</v>
      </c>
    </row>
    <row r="4246" spans="2:22" ht="15.75" customHeight="1" thickTop="1" thickBot="1">
      <c r="B4246" s="8"/>
      <c r="C4246" s="8"/>
      <c r="E4246" s="8" t="str">
        <f>IF(D4246="","",LEFT(D4246,3))</f>
        <v/>
      </c>
      <c r="F4246" s="5" t="str">
        <f>IF(E4246="","",IFERROR(VLOOKUP(E4246,REGRAS_CST!$A$2:$B$200,2,FALSE),""))</f>
        <v/>
      </c>
      <c r="H4246" s="7">
        <v>8.9999999999999993E-3</v>
      </c>
      <c r="I4246" s="7">
        <v>1E-3</v>
      </c>
      <c r="K4246" s="5" t="str">
        <f>IF(E4246="","",IFERROR(VLOOKUP(E4246,REGRAS_CST!$A$2:$C$200,3,FALSE),""))</f>
        <v/>
      </c>
      <c r="L4246" s="10" t="str">
        <f>IF($G4246="", "", $G4246*(1-$V4246))</f>
        <v/>
      </c>
      <c r="M4246" s="30" t="str">
        <f t="shared" si="132"/>
        <v/>
      </c>
      <c r="N4246" s="30" t="str">
        <f t="shared" si="133"/>
        <v/>
      </c>
      <c r="O4246" s="5" t="str">
        <f>IF(D4246="","",
IF(AND(K4246&lt;&gt;"SIM",V4246&gt;0),"ERRO: % BC &gt; 0, mas NÃO permitida ❌",
IF(AND(K4246="SIM",V4246=0),"ATENÇÃO: BC permitida, mas % = 0 🔎",
"Base de cálculo aplicada corretamente ✅")))</f>
        <v/>
      </c>
      <c r="P4246" s="5" t="str">
        <f>IF(D4246="","",
IF(AND(Q4246&lt;&gt;"SIM",U4246&gt;0),"ERRO: % alíquota &gt; 0, mas NÃO permitida ❌",
IF(AND(Q4246="SIM",U4246=0),"ATENÇÃO: alíquota permitida, mas % = 0 🔎",
"Alíquota aplicada corretamente ✅")))</f>
        <v/>
      </c>
      <c r="Q4246" s="5" t="str">
        <f>IF(E4246="","",IFERROR(VLOOKUP(E4246,REGRAS_CST!$A$2:$D$200,4,FALSE),""))</f>
        <v/>
      </c>
      <c r="R4246" s="8"/>
      <c r="S4246" s="7">
        <f>IF($H4246="","",$H4246*(1-$U4246))</f>
        <v>8.9999999999999993E-3</v>
      </c>
      <c r="T4246" s="7">
        <f>IF($I4246="","",$I4246*(1-$U4246))</f>
        <v>1E-3</v>
      </c>
      <c r="U4246" s="7">
        <f>IFERROR(INDEX(BASE_CCLASSTRIB!$E:$E, MATCH(TEXT($D4246,"000000"), BASE_CCLASSTRIB!$A:$A, 0))/100, 0)</f>
        <v>0</v>
      </c>
      <c r="V4246" s="21">
        <f>IFERROR(INDEX(BASE_CCLASSTRIB!$F:$F, MATCH(TEXT($D4246,"000000"), BASE_CCLASSTRIB!$A:$A, 0))/100, 0)</f>
        <v>0</v>
      </c>
    </row>
    <row r="4247" spans="2:22" ht="15.75" customHeight="1" thickTop="1" thickBot="1">
      <c r="B4247" s="8"/>
      <c r="C4247" s="8"/>
      <c r="E4247" s="8" t="str">
        <f>IF(D4247="","",LEFT(D4247,3))</f>
        <v/>
      </c>
      <c r="F4247" s="5" t="str">
        <f>IF(E4247="","",IFERROR(VLOOKUP(E4247,REGRAS_CST!$A$2:$B$200,2,FALSE),""))</f>
        <v/>
      </c>
      <c r="H4247" s="7">
        <v>8.9999999999999993E-3</v>
      </c>
      <c r="I4247" s="7">
        <v>1E-3</v>
      </c>
      <c r="K4247" s="5" t="str">
        <f>IF(E4247="","",IFERROR(VLOOKUP(E4247,REGRAS_CST!$A$2:$C$200,3,FALSE),""))</f>
        <v/>
      </c>
      <c r="L4247" s="10" t="str">
        <f>IF($G4247="", "", $G4247*(1-$V4247))</f>
        <v/>
      </c>
      <c r="M4247" s="30" t="str">
        <f t="shared" si="132"/>
        <v/>
      </c>
      <c r="N4247" s="30" t="str">
        <f t="shared" si="133"/>
        <v/>
      </c>
      <c r="O4247" s="5" t="str">
        <f>IF(D4247="","",
IF(AND(K4247&lt;&gt;"SIM",V4247&gt;0),"ERRO: % BC &gt; 0, mas NÃO permitida ❌",
IF(AND(K4247="SIM",V4247=0),"ATENÇÃO: BC permitida, mas % = 0 🔎",
"Base de cálculo aplicada corretamente ✅")))</f>
        <v/>
      </c>
      <c r="P4247" s="5" t="str">
        <f>IF(D4247="","",
IF(AND(Q4247&lt;&gt;"SIM",U4247&gt;0),"ERRO: % alíquota &gt; 0, mas NÃO permitida ❌",
IF(AND(Q4247="SIM",U4247=0),"ATENÇÃO: alíquota permitida, mas % = 0 🔎",
"Alíquota aplicada corretamente ✅")))</f>
        <v/>
      </c>
      <c r="Q4247" s="5" t="str">
        <f>IF(E4247="","",IFERROR(VLOOKUP(E4247,REGRAS_CST!$A$2:$D$200,4,FALSE),""))</f>
        <v/>
      </c>
      <c r="R4247" s="8"/>
      <c r="S4247" s="7">
        <f>IF($H4247="","",$H4247*(1-$U4247))</f>
        <v>8.9999999999999993E-3</v>
      </c>
      <c r="T4247" s="7">
        <f>IF($I4247="","",$I4247*(1-$U4247))</f>
        <v>1E-3</v>
      </c>
      <c r="U4247" s="7">
        <f>IFERROR(INDEX(BASE_CCLASSTRIB!$E:$E, MATCH(TEXT($D4247,"000000"), BASE_CCLASSTRIB!$A:$A, 0))/100, 0)</f>
        <v>0</v>
      </c>
      <c r="V4247" s="21">
        <f>IFERROR(INDEX(BASE_CCLASSTRIB!$F:$F, MATCH(TEXT($D4247,"000000"), BASE_CCLASSTRIB!$A:$A, 0))/100, 0)</f>
        <v>0</v>
      </c>
    </row>
    <row r="4248" spans="2:22" ht="15.75" customHeight="1" thickTop="1" thickBot="1">
      <c r="B4248" s="8"/>
      <c r="C4248" s="8"/>
      <c r="E4248" s="8" t="str">
        <f>IF(D4248="","",LEFT(D4248,3))</f>
        <v/>
      </c>
      <c r="F4248" s="5" t="str">
        <f>IF(E4248="","",IFERROR(VLOOKUP(E4248,REGRAS_CST!$A$2:$B$200,2,FALSE),""))</f>
        <v/>
      </c>
      <c r="H4248" s="7">
        <v>8.9999999999999993E-3</v>
      </c>
      <c r="I4248" s="7">
        <v>1E-3</v>
      </c>
      <c r="K4248" s="5" t="str">
        <f>IF(E4248="","",IFERROR(VLOOKUP(E4248,REGRAS_CST!$A$2:$C$200,3,FALSE),""))</f>
        <v/>
      </c>
      <c r="L4248" s="10" t="str">
        <f>IF($G4248="", "", $G4248*(1-$V4248))</f>
        <v/>
      </c>
      <c r="M4248" s="30" t="str">
        <f t="shared" si="132"/>
        <v/>
      </c>
      <c r="N4248" s="30" t="str">
        <f t="shared" si="133"/>
        <v/>
      </c>
      <c r="O4248" s="5" t="str">
        <f>IF(D4248="","",
IF(AND(K4248&lt;&gt;"SIM",V4248&gt;0),"ERRO: % BC &gt; 0, mas NÃO permitida ❌",
IF(AND(K4248="SIM",V4248=0),"ATENÇÃO: BC permitida, mas % = 0 🔎",
"Base de cálculo aplicada corretamente ✅")))</f>
        <v/>
      </c>
      <c r="P4248" s="5" t="str">
        <f>IF(D4248="","",
IF(AND(Q4248&lt;&gt;"SIM",U4248&gt;0),"ERRO: % alíquota &gt; 0, mas NÃO permitida ❌",
IF(AND(Q4248="SIM",U4248=0),"ATENÇÃO: alíquota permitida, mas % = 0 🔎",
"Alíquota aplicada corretamente ✅")))</f>
        <v/>
      </c>
      <c r="Q4248" s="5" t="str">
        <f>IF(E4248="","",IFERROR(VLOOKUP(E4248,REGRAS_CST!$A$2:$D$200,4,FALSE),""))</f>
        <v/>
      </c>
      <c r="R4248" s="8"/>
      <c r="S4248" s="7">
        <f>IF($H4248="","",$H4248*(1-$U4248))</f>
        <v>8.9999999999999993E-3</v>
      </c>
      <c r="T4248" s="7">
        <f>IF($I4248="","",$I4248*(1-$U4248))</f>
        <v>1E-3</v>
      </c>
      <c r="U4248" s="7">
        <f>IFERROR(INDEX(BASE_CCLASSTRIB!$E:$E, MATCH(TEXT($D4248,"000000"), BASE_CCLASSTRIB!$A:$A, 0))/100, 0)</f>
        <v>0</v>
      </c>
      <c r="V4248" s="21">
        <f>IFERROR(INDEX(BASE_CCLASSTRIB!$F:$F, MATCH(TEXT($D4248,"000000"), BASE_CCLASSTRIB!$A:$A, 0))/100, 0)</f>
        <v>0</v>
      </c>
    </row>
    <row r="4249" spans="2:22" ht="15.75" customHeight="1" thickTop="1" thickBot="1">
      <c r="B4249" s="8"/>
      <c r="C4249" s="8"/>
      <c r="E4249" s="8" t="str">
        <f>IF(D4249="","",LEFT(D4249,3))</f>
        <v/>
      </c>
      <c r="F4249" s="5" t="str">
        <f>IF(E4249="","",IFERROR(VLOOKUP(E4249,REGRAS_CST!$A$2:$B$200,2,FALSE),""))</f>
        <v/>
      </c>
      <c r="H4249" s="7">
        <v>8.9999999999999993E-3</v>
      </c>
      <c r="I4249" s="7">
        <v>1E-3</v>
      </c>
      <c r="K4249" s="5" t="str">
        <f>IF(E4249="","",IFERROR(VLOOKUP(E4249,REGRAS_CST!$A$2:$C$200,3,FALSE),""))</f>
        <v/>
      </c>
      <c r="L4249" s="10" t="str">
        <f>IF($G4249="", "", $G4249*(1-$V4249))</f>
        <v/>
      </c>
      <c r="M4249" s="30" t="str">
        <f t="shared" si="132"/>
        <v/>
      </c>
      <c r="N4249" s="30" t="str">
        <f t="shared" si="133"/>
        <v/>
      </c>
      <c r="O4249" s="5" t="str">
        <f>IF(D4249="","",
IF(AND(K4249&lt;&gt;"SIM",V4249&gt;0),"ERRO: % BC &gt; 0, mas NÃO permitida ❌",
IF(AND(K4249="SIM",V4249=0),"ATENÇÃO: BC permitida, mas % = 0 🔎",
"Base de cálculo aplicada corretamente ✅")))</f>
        <v/>
      </c>
      <c r="P4249" s="5" t="str">
        <f>IF(D4249="","",
IF(AND(Q4249&lt;&gt;"SIM",U4249&gt;0),"ERRO: % alíquota &gt; 0, mas NÃO permitida ❌",
IF(AND(Q4249="SIM",U4249=0),"ATENÇÃO: alíquota permitida, mas % = 0 🔎",
"Alíquota aplicada corretamente ✅")))</f>
        <v/>
      </c>
      <c r="Q4249" s="5" t="str">
        <f>IF(E4249="","",IFERROR(VLOOKUP(E4249,REGRAS_CST!$A$2:$D$200,4,FALSE),""))</f>
        <v/>
      </c>
      <c r="R4249" s="8"/>
      <c r="S4249" s="7">
        <f>IF($H4249="","",$H4249*(1-$U4249))</f>
        <v>8.9999999999999993E-3</v>
      </c>
      <c r="T4249" s="7">
        <f>IF($I4249="","",$I4249*(1-$U4249))</f>
        <v>1E-3</v>
      </c>
      <c r="U4249" s="7">
        <f>IFERROR(INDEX(BASE_CCLASSTRIB!$E:$E, MATCH(TEXT($D4249,"000000"), BASE_CCLASSTRIB!$A:$A, 0))/100, 0)</f>
        <v>0</v>
      </c>
      <c r="V4249" s="21">
        <f>IFERROR(INDEX(BASE_CCLASSTRIB!$F:$F, MATCH(TEXT($D4249,"000000"), BASE_CCLASSTRIB!$A:$A, 0))/100, 0)</f>
        <v>0</v>
      </c>
    </row>
    <row r="4250" spans="2:22" ht="15.75" customHeight="1" thickTop="1" thickBot="1">
      <c r="B4250" s="8"/>
      <c r="C4250" s="8"/>
      <c r="E4250" s="8" t="str">
        <f>IF(D4250="","",LEFT(D4250,3))</f>
        <v/>
      </c>
      <c r="F4250" s="5" t="str">
        <f>IF(E4250="","",IFERROR(VLOOKUP(E4250,REGRAS_CST!$A$2:$B$200,2,FALSE),""))</f>
        <v/>
      </c>
      <c r="H4250" s="7">
        <v>8.9999999999999993E-3</v>
      </c>
      <c r="I4250" s="7">
        <v>1E-3</v>
      </c>
      <c r="K4250" s="5" t="str">
        <f>IF(E4250="","",IFERROR(VLOOKUP(E4250,REGRAS_CST!$A$2:$C$200,3,FALSE),""))</f>
        <v/>
      </c>
      <c r="L4250" s="10" t="str">
        <f>IF($G4250="", "", $G4250*(1-$V4250))</f>
        <v/>
      </c>
      <c r="M4250" s="30" t="str">
        <f t="shared" si="132"/>
        <v/>
      </c>
      <c r="N4250" s="30" t="str">
        <f t="shared" si="133"/>
        <v/>
      </c>
      <c r="O4250" s="5" t="str">
        <f>IF(D4250="","",
IF(AND(K4250&lt;&gt;"SIM",V4250&gt;0),"ERRO: % BC &gt; 0, mas NÃO permitida ❌",
IF(AND(K4250="SIM",V4250=0),"ATENÇÃO: BC permitida, mas % = 0 🔎",
"Base de cálculo aplicada corretamente ✅")))</f>
        <v/>
      </c>
      <c r="P4250" s="5" t="str">
        <f>IF(D4250="","",
IF(AND(Q4250&lt;&gt;"SIM",U4250&gt;0),"ERRO: % alíquota &gt; 0, mas NÃO permitida ❌",
IF(AND(Q4250="SIM",U4250=0),"ATENÇÃO: alíquota permitida, mas % = 0 🔎",
"Alíquota aplicada corretamente ✅")))</f>
        <v/>
      </c>
      <c r="Q4250" s="5" t="str">
        <f>IF(E4250="","",IFERROR(VLOOKUP(E4250,REGRAS_CST!$A$2:$D$200,4,FALSE),""))</f>
        <v/>
      </c>
      <c r="R4250" s="8"/>
      <c r="S4250" s="7">
        <f>IF($H4250="","",$H4250*(1-$U4250))</f>
        <v>8.9999999999999993E-3</v>
      </c>
      <c r="T4250" s="7">
        <f>IF($I4250="","",$I4250*(1-$U4250))</f>
        <v>1E-3</v>
      </c>
      <c r="U4250" s="7">
        <f>IFERROR(INDEX(BASE_CCLASSTRIB!$E:$E, MATCH(TEXT($D4250,"000000"), BASE_CCLASSTRIB!$A:$A, 0))/100, 0)</f>
        <v>0</v>
      </c>
      <c r="V4250" s="21">
        <f>IFERROR(INDEX(BASE_CCLASSTRIB!$F:$F, MATCH(TEXT($D4250,"000000"), BASE_CCLASSTRIB!$A:$A, 0))/100, 0)</f>
        <v>0</v>
      </c>
    </row>
    <row r="4251" spans="2:22" ht="15.75" customHeight="1" thickTop="1" thickBot="1">
      <c r="B4251" s="8"/>
      <c r="C4251" s="8"/>
      <c r="E4251" s="8" t="str">
        <f>IF(D4251="","",LEFT(D4251,3))</f>
        <v/>
      </c>
      <c r="F4251" s="5" t="str">
        <f>IF(E4251="","",IFERROR(VLOOKUP(E4251,REGRAS_CST!$A$2:$B$200,2,FALSE),""))</f>
        <v/>
      </c>
      <c r="H4251" s="7">
        <v>8.9999999999999993E-3</v>
      </c>
      <c r="I4251" s="7">
        <v>1E-3</v>
      </c>
      <c r="K4251" s="5" t="str">
        <f>IF(E4251="","",IFERROR(VLOOKUP(E4251,REGRAS_CST!$A$2:$C$200,3,FALSE),""))</f>
        <v/>
      </c>
      <c r="L4251" s="10" t="str">
        <f>IF($G4251="", "", $G4251*(1-$V4251))</f>
        <v/>
      </c>
      <c r="M4251" s="30" t="str">
        <f t="shared" si="132"/>
        <v/>
      </c>
      <c r="N4251" s="30" t="str">
        <f t="shared" si="133"/>
        <v/>
      </c>
      <c r="O4251" s="5" t="str">
        <f>IF(D4251="","",
IF(AND(K4251&lt;&gt;"SIM",V4251&gt;0),"ERRO: % BC &gt; 0, mas NÃO permitida ❌",
IF(AND(K4251="SIM",V4251=0),"ATENÇÃO: BC permitida, mas % = 0 🔎",
"Base de cálculo aplicada corretamente ✅")))</f>
        <v/>
      </c>
      <c r="P4251" s="5" t="str">
        <f>IF(D4251="","",
IF(AND(Q4251&lt;&gt;"SIM",U4251&gt;0),"ERRO: % alíquota &gt; 0, mas NÃO permitida ❌",
IF(AND(Q4251="SIM",U4251=0),"ATENÇÃO: alíquota permitida, mas % = 0 🔎",
"Alíquota aplicada corretamente ✅")))</f>
        <v/>
      </c>
      <c r="Q4251" s="5" t="str">
        <f>IF(E4251="","",IFERROR(VLOOKUP(E4251,REGRAS_CST!$A$2:$D$200,4,FALSE),""))</f>
        <v/>
      </c>
      <c r="R4251" s="8"/>
      <c r="S4251" s="7">
        <f>IF($H4251="","",$H4251*(1-$U4251))</f>
        <v>8.9999999999999993E-3</v>
      </c>
      <c r="T4251" s="7">
        <f>IF($I4251="","",$I4251*(1-$U4251))</f>
        <v>1E-3</v>
      </c>
      <c r="U4251" s="7">
        <f>IFERROR(INDEX(BASE_CCLASSTRIB!$E:$E, MATCH(TEXT($D4251,"000000"), BASE_CCLASSTRIB!$A:$A, 0))/100, 0)</f>
        <v>0</v>
      </c>
      <c r="V4251" s="21">
        <f>IFERROR(INDEX(BASE_CCLASSTRIB!$F:$F, MATCH(TEXT($D4251,"000000"), BASE_CCLASSTRIB!$A:$A, 0))/100, 0)</f>
        <v>0</v>
      </c>
    </row>
    <row r="4252" spans="2:22" ht="15.75" customHeight="1" thickTop="1" thickBot="1">
      <c r="B4252" s="8"/>
      <c r="C4252" s="8"/>
      <c r="E4252" s="8" t="str">
        <f>IF(D4252="","",LEFT(D4252,3))</f>
        <v/>
      </c>
      <c r="F4252" s="5" t="str">
        <f>IF(E4252="","",IFERROR(VLOOKUP(E4252,REGRAS_CST!$A$2:$B$200,2,FALSE),""))</f>
        <v/>
      </c>
      <c r="H4252" s="7">
        <v>8.9999999999999993E-3</v>
      </c>
      <c r="I4252" s="7">
        <v>1E-3</v>
      </c>
      <c r="K4252" s="5" t="str">
        <f>IF(E4252="","",IFERROR(VLOOKUP(E4252,REGRAS_CST!$A$2:$C$200,3,FALSE),""))</f>
        <v/>
      </c>
      <c r="L4252" s="10" t="str">
        <f>IF($G4252="", "", $G4252*(1-$V4252))</f>
        <v/>
      </c>
      <c r="M4252" s="30" t="str">
        <f t="shared" si="132"/>
        <v/>
      </c>
      <c r="N4252" s="30" t="str">
        <f t="shared" si="133"/>
        <v/>
      </c>
      <c r="O4252" s="5" t="str">
        <f>IF(D4252="","",
IF(AND(K4252&lt;&gt;"SIM",V4252&gt;0),"ERRO: % BC &gt; 0, mas NÃO permitida ❌",
IF(AND(K4252="SIM",V4252=0),"ATENÇÃO: BC permitida, mas % = 0 🔎",
"Base de cálculo aplicada corretamente ✅")))</f>
        <v/>
      </c>
      <c r="P4252" s="5" t="str">
        <f>IF(D4252="","",
IF(AND(Q4252&lt;&gt;"SIM",U4252&gt;0),"ERRO: % alíquota &gt; 0, mas NÃO permitida ❌",
IF(AND(Q4252="SIM",U4252=0),"ATENÇÃO: alíquota permitida, mas % = 0 🔎",
"Alíquota aplicada corretamente ✅")))</f>
        <v/>
      </c>
      <c r="Q4252" s="5" t="str">
        <f>IF(E4252="","",IFERROR(VLOOKUP(E4252,REGRAS_CST!$A$2:$D$200,4,FALSE),""))</f>
        <v/>
      </c>
      <c r="R4252" s="8"/>
      <c r="S4252" s="7">
        <f>IF($H4252="","",$H4252*(1-$U4252))</f>
        <v>8.9999999999999993E-3</v>
      </c>
      <c r="T4252" s="7">
        <f>IF($I4252="","",$I4252*(1-$U4252))</f>
        <v>1E-3</v>
      </c>
      <c r="U4252" s="7">
        <f>IFERROR(INDEX(BASE_CCLASSTRIB!$E:$E, MATCH(TEXT($D4252,"000000"), BASE_CCLASSTRIB!$A:$A, 0))/100, 0)</f>
        <v>0</v>
      </c>
      <c r="V4252" s="21">
        <f>IFERROR(INDEX(BASE_CCLASSTRIB!$F:$F, MATCH(TEXT($D4252,"000000"), BASE_CCLASSTRIB!$A:$A, 0))/100, 0)</f>
        <v>0</v>
      </c>
    </row>
    <row r="4253" spans="2:22" ht="15.75" customHeight="1" thickTop="1" thickBot="1">
      <c r="B4253" s="8"/>
      <c r="C4253" s="8"/>
      <c r="E4253" s="8" t="str">
        <f>IF(D4253="","",LEFT(D4253,3))</f>
        <v/>
      </c>
      <c r="F4253" s="5" t="str">
        <f>IF(E4253="","",IFERROR(VLOOKUP(E4253,REGRAS_CST!$A$2:$B$200,2,FALSE),""))</f>
        <v/>
      </c>
      <c r="H4253" s="7">
        <v>8.9999999999999993E-3</v>
      </c>
      <c r="I4253" s="7">
        <v>1E-3</v>
      </c>
      <c r="K4253" s="5" t="str">
        <f>IF(E4253="","",IFERROR(VLOOKUP(E4253,REGRAS_CST!$A$2:$C$200,3,FALSE),""))</f>
        <v/>
      </c>
      <c r="L4253" s="10" t="str">
        <f>IF($G4253="", "", $G4253*(1-$V4253))</f>
        <v/>
      </c>
      <c r="M4253" s="30" t="str">
        <f t="shared" si="132"/>
        <v/>
      </c>
      <c r="N4253" s="30" t="str">
        <f t="shared" si="133"/>
        <v/>
      </c>
      <c r="O4253" s="5" t="str">
        <f>IF(D4253="","",
IF(AND(K4253&lt;&gt;"SIM",V4253&gt;0),"ERRO: % BC &gt; 0, mas NÃO permitida ❌",
IF(AND(K4253="SIM",V4253=0),"ATENÇÃO: BC permitida, mas % = 0 🔎",
"Base de cálculo aplicada corretamente ✅")))</f>
        <v/>
      </c>
      <c r="P4253" s="5" t="str">
        <f>IF(D4253="","",
IF(AND(Q4253&lt;&gt;"SIM",U4253&gt;0),"ERRO: % alíquota &gt; 0, mas NÃO permitida ❌",
IF(AND(Q4253="SIM",U4253=0),"ATENÇÃO: alíquota permitida, mas % = 0 🔎",
"Alíquota aplicada corretamente ✅")))</f>
        <v/>
      </c>
      <c r="Q4253" s="5" t="str">
        <f>IF(E4253="","",IFERROR(VLOOKUP(E4253,REGRAS_CST!$A$2:$D$200,4,FALSE),""))</f>
        <v/>
      </c>
      <c r="R4253" s="8"/>
      <c r="S4253" s="7">
        <f>IF($H4253="","",$H4253*(1-$U4253))</f>
        <v>8.9999999999999993E-3</v>
      </c>
      <c r="T4253" s="7">
        <f>IF($I4253="","",$I4253*(1-$U4253))</f>
        <v>1E-3</v>
      </c>
      <c r="U4253" s="7">
        <f>IFERROR(INDEX(BASE_CCLASSTRIB!$E:$E, MATCH(TEXT($D4253,"000000"), BASE_CCLASSTRIB!$A:$A, 0))/100, 0)</f>
        <v>0</v>
      </c>
      <c r="V4253" s="21">
        <f>IFERROR(INDEX(BASE_CCLASSTRIB!$F:$F, MATCH(TEXT($D4253,"000000"), BASE_CCLASSTRIB!$A:$A, 0))/100, 0)</f>
        <v>0</v>
      </c>
    </row>
    <row r="4254" spans="2:22" ht="15.75" customHeight="1" thickTop="1" thickBot="1">
      <c r="B4254" s="8"/>
      <c r="C4254" s="8"/>
      <c r="E4254" s="8" t="str">
        <f>IF(D4254="","",LEFT(D4254,3))</f>
        <v/>
      </c>
      <c r="F4254" s="5" t="str">
        <f>IF(E4254="","",IFERROR(VLOOKUP(E4254,REGRAS_CST!$A$2:$B$200,2,FALSE),""))</f>
        <v/>
      </c>
      <c r="H4254" s="7">
        <v>8.9999999999999993E-3</v>
      </c>
      <c r="I4254" s="7">
        <v>1E-3</v>
      </c>
      <c r="K4254" s="5" t="str">
        <f>IF(E4254="","",IFERROR(VLOOKUP(E4254,REGRAS_CST!$A$2:$C$200,3,FALSE),""))</f>
        <v/>
      </c>
      <c r="L4254" s="10" t="str">
        <f>IF($G4254="", "", $G4254*(1-$V4254))</f>
        <v/>
      </c>
      <c r="M4254" s="30" t="str">
        <f t="shared" si="132"/>
        <v/>
      </c>
      <c r="N4254" s="30" t="str">
        <f t="shared" si="133"/>
        <v/>
      </c>
      <c r="O4254" s="5" t="str">
        <f>IF(D4254="","",
IF(AND(K4254&lt;&gt;"SIM",V4254&gt;0),"ERRO: % BC &gt; 0, mas NÃO permitida ❌",
IF(AND(K4254="SIM",V4254=0),"ATENÇÃO: BC permitida, mas % = 0 🔎",
"Base de cálculo aplicada corretamente ✅")))</f>
        <v/>
      </c>
      <c r="P4254" s="5" t="str">
        <f>IF(D4254="","",
IF(AND(Q4254&lt;&gt;"SIM",U4254&gt;0),"ERRO: % alíquota &gt; 0, mas NÃO permitida ❌",
IF(AND(Q4254="SIM",U4254=0),"ATENÇÃO: alíquota permitida, mas % = 0 🔎",
"Alíquota aplicada corretamente ✅")))</f>
        <v/>
      </c>
      <c r="Q4254" s="5" t="str">
        <f>IF(E4254="","",IFERROR(VLOOKUP(E4254,REGRAS_CST!$A$2:$D$200,4,FALSE),""))</f>
        <v/>
      </c>
      <c r="R4254" s="8"/>
      <c r="S4254" s="7">
        <f>IF($H4254="","",$H4254*(1-$U4254))</f>
        <v>8.9999999999999993E-3</v>
      </c>
      <c r="T4254" s="7">
        <f>IF($I4254="","",$I4254*(1-$U4254))</f>
        <v>1E-3</v>
      </c>
      <c r="U4254" s="7">
        <f>IFERROR(INDEX(BASE_CCLASSTRIB!$E:$E, MATCH(TEXT($D4254,"000000"), BASE_CCLASSTRIB!$A:$A, 0))/100, 0)</f>
        <v>0</v>
      </c>
      <c r="V4254" s="21">
        <f>IFERROR(INDEX(BASE_CCLASSTRIB!$F:$F, MATCH(TEXT($D4254,"000000"), BASE_CCLASSTRIB!$A:$A, 0))/100, 0)</f>
        <v>0</v>
      </c>
    </row>
    <row r="4255" spans="2:22" ht="15.75" customHeight="1" thickTop="1" thickBot="1">
      <c r="B4255" s="8"/>
      <c r="C4255" s="8"/>
      <c r="E4255" s="8" t="str">
        <f>IF(D4255="","",LEFT(D4255,3))</f>
        <v/>
      </c>
      <c r="F4255" s="5" t="str">
        <f>IF(E4255="","",IFERROR(VLOOKUP(E4255,REGRAS_CST!$A$2:$B$200,2,FALSE),""))</f>
        <v/>
      </c>
      <c r="H4255" s="7">
        <v>8.9999999999999993E-3</v>
      </c>
      <c r="I4255" s="7">
        <v>1E-3</v>
      </c>
      <c r="K4255" s="5" t="str">
        <f>IF(E4255="","",IFERROR(VLOOKUP(E4255,REGRAS_CST!$A$2:$C$200,3,FALSE),""))</f>
        <v/>
      </c>
      <c r="L4255" s="10" t="str">
        <f>IF($G4255="", "", $G4255*(1-$V4255))</f>
        <v/>
      </c>
      <c r="M4255" s="30" t="str">
        <f t="shared" si="132"/>
        <v/>
      </c>
      <c r="N4255" s="30" t="str">
        <f t="shared" si="133"/>
        <v/>
      </c>
      <c r="O4255" s="5" t="str">
        <f>IF(D4255="","",
IF(AND(K4255&lt;&gt;"SIM",V4255&gt;0),"ERRO: % BC &gt; 0, mas NÃO permitida ❌",
IF(AND(K4255="SIM",V4255=0),"ATENÇÃO: BC permitida, mas % = 0 🔎",
"Base de cálculo aplicada corretamente ✅")))</f>
        <v/>
      </c>
      <c r="P4255" s="5" t="str">
        <f>IF(D4255="","",
IF(AND(Q4255&lt;&gt;"SIM",U4255&gt;0),"ERRO: % alíquota &gt; 0, mas NÃO permitida ❌",
IF(AND(Q4255="SIM",U4255=0),"ATENÇÃO: alíquota permitida, mas % = 0 🔎",
"Alíquota aplicada corretamente ✅")))</f>
        <v/>
      </c>
      <c r="Q4255" s="5" t="str">
        <f>IF(E4255="","",IFERROR(VLOOKUP(E4255,REGRAS_CST!$A$2:$D$200,4,FALSE),""))</f>
        <v/>
      </c>
      <c r="R4255" s="8"/>
      <c r="S4255" s="7">
        <f>IF($H4255="","",$H4255*(1-$U4255))</f>
        <v>8.9999999999999993E-3</v>
      </c>
      <c r="T4255" s="7">
        <f>IF($I4255="","",$I4255*(1-$U4255))</f>
        <v>1E-3</v>
      </c>
      <c r="U4255" s="7">
        <f>IFERROR(INDEX(BASE_CCLASSTRIB!$E:$E, MATCH(TEXT($D4255,"000000"), BASE_CCLASSTRIB!$A:$A, 0))/100, 0)</f>
        <v>0</v>
      </c>
      <c r="V4255" s="21">
        <f>IFERROR(INDEX(BASE_CCLASSTRIB!$F:$F, MATCH(TEXT($D4255,"000000"), BASE_CCLASSTRIB!$A:$A, 0))/100, 0)</f>
        <v>0</v>
      </c>
    </row>
    <row r="4256" spans="2:22" ht="15.75" customHeight="1" thickTop="1" thickBot="1">
      <c r="B4256" s="8"/>
      <c r="C4256" s="8"/>
      <c r="E4256" s="8" t="str">
        <f>IF(D4256="","",LEFT(D4256,3))</f>
        <v/>
      </c>
      <c r="F4256" s="5" t="str">
        <f>IF(E4256="","",IFERROR(VLOOKUP(E4256,REGRAS_CST!$A$2:$B$200,2,FALSE),""))</f>
        <v/>
      </c>
      <c r="H4256" s="7">
        <v>8.9999999999999993E-3</v>
      </c>
      <c r="I4256" s="7">
        <v>1E-3</v>
      </c>
      <c r="K4256" s="5" t="str">
        <f>IF(E4256="","",IFERROR(VLOOKUP(E4256,REGRAS_CST!$A$2:$C$200,3,FALSE),""))</f>
        <v/>
      </c>
      <c r="L4256" s="10" t="str">
        <f>IF($G4256="", "", $G4256*(1-$V4256))</f>
        <v/>
      </c>
      <c r="M4256" s="30" t="str">
        <f t="shared" si="132"/>
        <v/>
      </c>
      <c r="N4256" s="30" t="str">
        <f t="shared" si="133"/>
        <v/>
      </c>
      <c r="O4256" s="5" t="str">
        <f>IF(D4256="","",
IF(AND(K4256&lt;&gt;"SIM",V4256&gt;0),"ERRO: % BC &gt; 0, mas NÃO permitida ❌",
IF(AND(K4256="SIM",V4256=0),"ATENÇÃO: BC permitida, mas % = 0 🔎",
"Base de cálculo aplicada corretamente ✅")))</f>
        <v/>
      </c>
      <c r="P4256" s="5" t="str">
        <f>IF(D4256="","",
IF(AND(Q4256&lt;&gt;"SIM",U4256&gt;0),"ERRO: % alíquota &gt; 0, mas NÃO permitida ❌",
IF(AND(Q4256="SIM",U4256=0),"ATENÇÃO: alíquota permitida, mas % = 0 🔎",
"Alíquota aplicada corretamente ✅")))</f>
        <v/>
      </c>
      <c r="Q4256" s="5" t="str">
        <f>IF(E4256="","",IFERROR(VLOOKUP(E4256,REGRAS_CST!$A$2:$D$200,4,FALSE),""))</f>
        <v/>
      </c>
      <c r="R4256" s="8"/>
      <c r="S4256" s="7">
        <f>IF($H4256="","",$H4256*(1-$U4256))</f>
        <v>8.9999999999999993E-3</v>
      </c>
      <c r="T4256" s="7">
        <f>IF($I4256="","",$I4256*(1-$U4256))</f>
        <v>1E-3</v>
      </c>
      <c r="U4256" s="7">
        <f>IFERROR(INDEX(BASE_CCLASSTRIB!$E:$E, MATCH(TEXT($D4256,"000000"), BASE_CCLASSTRIB!$A:$A, 0))/100, 0)</f>
        <v>0</v>
      </c>
      <c r="V4256" s="21">
        <f>IFERROR(INDEX(BASE_CCLASSTRIB!$F:$F, MATCH(TEXT($D4256,"000000"), BASE_CCLASSTRIB!$A:$A, 0))/100, 0)</f>
        <v>0</v>
      </c>
    </row>
    <row r="4257" spans="2:22" ht="15.75" customHeight="1" thickTop="1" thickBot="1">
      <c r="B4257" s="8"/>
      <c r="C4257" s="8"/>
      <c r="E4257" s="8" t="str">
        <f>IF(D4257="","",LEFT(D4257,3))</f>
        <v/>
      </c>
      <c r="F4257" s="5" t="str">
        <f>IF(E4257="","",IFERROR(VLOOKUP(E4257,REGRAS_CST!$A$2:$B$200,2,FALSE),""))</f>
        <v/>
      </c>
      <c r="H4257" s="7">
        <v>8.9999999999999993E-3</v>
      </c>
      <c r="I4257" s="7">
        <v>1E-3</v>
      </c>
      <c r="K4257" s="5" t="str">
        <f>IF(E4257="","",IFERROR(VLOOKUP(E4257,REGRAS_CST!$A$2:$C$200,3,FALSE),""))</f>
        <v/>
      </c>
      <c r="L4257" s="10" t="str">
        <f>IF($G4257="", "", $G4257*(1-$V4257))</f>
        <v/>
      </c>
      <c r="M4257" s="30" t="str">
        <f t="shared" si="132"/>
        <v/>
      </c>
      <c r="N4257" s="30" t="str">
        <f t="shared" si="133"/>
        <v/>
      </c>
      <c r="O4257" s="5" t="str">
        <f>IF(D4257="","",
IF(AND(K4257&lt;&gt;"SIM",V4257&gt;0),"ERRO: % BC &gt; 0, mas NÃO permitida ❌",
IF(AND(K4257="SIM",V4257=0),"ATENÇÃO: BC permitida, mas % = 0 🔎",
"Base de cálculo aplicada corretamente ✅")))</f>
        <v/>
      </c>
      <c r="P4257" s="5" t="str">
        <f>IF(D4257="","",
IF(AND(Q4257&lt;&gt;"SIM",U4257&gt;0),"ERRO: % alíquota &gt; 0, mas NÃO permitida ❌",
IF(AND(Q4257="SIM",U4257=0),"ATENÇÃO: alíquota permitida, mas % = 0 🔎",
"Alíquota aplicada corretamente ✅")))</f>
        <v/>
      </c>
      <c r="Q4257" s="5" t="str">
        <f>IF(E4257="","",IFERROR(VLOOKUP(E4257,REGRAS_CST!$A$2:$D$200,4,FALSE),""))</f>
        <v/>
      </c>
      <c r="R4257" s="8"/>
      <c r="S4257" s="7">
        <f>IF($H4257="","",$H4257*(1-$U4257))</f>
        <v>8.9999999999999993E-3</v>
      </c>
      <c r="T4257" s="7">
        <f>IF($I4257="","",$I4257*(1-$U4257))</f>
        <v>1E-3</v>
      </c>
      <c r="U4257" s="7">
        <f>IFERROR(INDEX(BASE_CCLASSTRIB!$E:$E, MATCH(TEXT($D4257,"000000"), BASE_CCLASSTRIB!$A:$A, 0))/100, 0)</f>
        <v>0</v>
      </c>
      <c r="V4257" s="21">
        <f>IFERROR(INDEX(BASE_CCLASSTRIB!$F:$F, MATCH(TEXT($D4257,"000000"), BASE_CCLASSTRIB!$A:$A, 0))/100, 0)</f>
        <v>0</v>
      </c>
    </row>
    <row r="4258" spans="2:22" ht="15.75" customHeight="1" thickTop="1" thickBot="1">
      <c r="B4258" s="8"/>
      <c r="C4258" s="8"/>
      <c r="E4258" s="8" t="str">
        <f>IF(D4258="","",LEFT(D4258,3))</f>
        <v/>
      </c>
      <c r="F4258" s="5" t="str">
        <f>IF(E4258="","",IFERROR(VLOOKUP(E4258,REGRAS_CST!$A$2:$B$200,2,FALSE),""))</f>
        <v/>
      </c>
      <c r="H4258" s="7">
        <v>8.9999999999999993E-3</v>
      </c>
      <c r="I4258" s="7">
        <v>1E-3</v>
      </c>
      <c r="K4258" s="5" t="str">
        <f>IF(E4258="","",IFERROR(VLOOKUP(E4258,REGRAS_CST!$A$2:$C$200,3,FALSE),""))</f>
        <v/>
      </c>
      <c r="L4258" s="10" t="str">
        <f>IF($G4258="", "", $G4258*(1-$V4258))</f>
        <v/>
      </c>
      <c r="M4258" s="30" t="str">
        <f t="shared" si="132"/>
        <v/>
      </c>
      <c r="N4258" s="30" t="str">
        <f t="shared" si="133"/>
        <v/>
      </c>
      <c r="O4258" s="5" t="str">
        <f>IF(D4258="","",
IF(AND(K4258&lt;&gt;"SIM",V4258&gt;0),"ERRO: % BC &gt; 0, mas NÃO permitida ❌",
IF(AND(K4258="SIM",V4258=0),"ATENÇÃO: BC permitida, mas % = 0 🔎",
"Base de cálculo aplicada corretamente ✅")))</f>
        <v/>
      </c>
      <c r="P4258" s="5" t="str">
        <f>IF(D4258="","",
IF(AND(Q4258&lt;&gt;"SIM",U4258&gt;0),"ERRO: % alíquota &gt; 0, mas NÃO permitida ❌",
IF(AND(Q4258="SIM",U4258=0),"ATENÇÃO: alíquota permitida, mas % = 0 🔎",
"Alíquota aplicada corretamente ✅")))</f>
        <v/>
      </c>
      <c r="Q4258" s="5" t="str">
        <f>IF(E4258="","",IFERROR(VLOOKUP(E4258,REGRAS_CST!$A$2:$D$200,4,FALSE),""))</f>
        <v/>
      </c>
      <c r="R4258" s="8"/>
      <c r="S4258" s="7">
        <f>IF($H4258="","",$H4258*(1-$U4258))</f>
        <v>8.9999999999999993E-3</v>
      </c>
      <c r="T4258" s="7">
        <f>IF($I4258="","",$I4258*(1-$U4258))</f>
        <v>1E-3</v>
      </c>
      <c r="U4258" s="7">
        <f>IFERROR(INDEX(BASE_CCLASSTRIB!$E:$E, MATCH(TEXT($D4258,"000000"), BASE_CCLASSTRIB!$A:$A, 0))/100, 0)</f>
        <v>0</v>
      </c>
      <c r="V4258" s="21">
        <f>IFERROR(INDEX(BASE_CCLASSTRIB!$F:$F, MATCH(TEXT($D4258,"000000"), BASE_CCLASSTRIB!$A:$A, 0))/100, 0)</f>
        <v>0</v>
      </c>
    </row>
    <row r="4259" spans="2:22" ht="15.75" customHeight="1" thickTop="1" thickBot="1">
      <c r="B4259" s="8"/>
      <c r="C4259" s="8"/>
      <c r="E4259" s="8" t="str">
        <f>IF(D4259="","",LEFT(D4259,3))</f>
        <v/>
      </c>
      <c r="F4259" s="5" t="str">
        <f>IF(E4259="","",IFERROR(VLOOKUP(E4259,REGRAS_CST!$A$2:$B$200,2,FALSE),""))</f>
        <v/>
      </c>
      <c r="H4259" s="7">
        <v>8.9999999999999993E-3</v>
      </c>
      <c r="I4259" s="7">
        <v>1E-3</v>
      </c>
      <c r="K4259" s="5" t="str">
        <f>IF(E4259="","",IFERROR(VLOOKUP(E4259,REGRAS_CST!$A$2:$C$200,3,FALSE),""))</f>
        <v/>
      </c>
      <c r="L4259" s="10" t="str">
        <f>IF($G4259="", "", $G4259*(1-$V4259))</f>
        <v/>
      </c>
      <c r="M4259" s="30" t="str">
        <f t="shared" si="132"/>
        <v/>
      </c>
      <c r="N4259" s="30" t="str">
        <f t="shared" si="133"/>
        <v/>
      </c>
      <c r="O4259" s="5" t="str">
        <f>IF(D4259="","",
IF(AND(K4259&lt;&gt;"SIM",V4259&gt;0),"ERRO: % BC &gt; 0, mas NÃO permitida ❌",
IF(AND(K4259="SIM",V4259=0),"ATENÇÃO: BC permitida, mas % = 0 🔎",
"Base de cálculo aplicada corretamente ✅")))</f>
        <v/>
      </c>
      <c r="P4259" s="5" t="str">
        <f>IF(D4259="","",
IF(AND(Q4259&lt;&gt;"SIM",U4259&gt;0),"ERRO: % alíquota &gt; 0, mas NÃO permitida ❌",
IF(AND(Q4259="SIM",U4259=0),"ATENÇÃO: alíquota permitida, mas % = 0 🔎",
"Alíquota aplicada corretamente ✅")))</f>
        <v/>
      </c>
      <c r="Q4259" s="5" t="str">
        <f>IF(E4259="","",IFERROR(VLOOKUP(E4259,REGRAS_CST!$A$2:$D$200,4,FALSE),""))</f>
        <v/>
      </c>
      <c r="R4259" s="8"/>
      <c r="S4259" s="7">
        <f>IF($H4259="","",$H4259*(1-$U4259))</f>
        <v>8.9999999999999993E-3</v>
      </c>
      <c r="T4259" s="7">
        <f>IF($I4259="","",$I4259*(1-$U4259))</f>
        <v>1E-3</v>
      </c>
      <c r="U4259" s="7">
        <f>IFERROR(INDEX(BASE_CCLASSTRIB!$E:$E, MATCH(TEXT($D4259,"000000"), BASE_CCLASSTRIB!$A:$A, 0))/100, 0)</f>
        <v>0</v>
      </c>
      <c r="V4259" s="21">
        <f>IFERROR(INDEX(BASE_CCLASSTRIB!$F:$F, MATCH(TEXT($D4259,"000000"), BASE_CCLASSTRIB!$A:$A, 0))/100, 0)</f>
        <v>0</v>
      </c>
    </row>
    <row r="4260" spans="2:22" ht="15.75" customHeight="1" thickTop="1" thickBot="1">
      <c r="B4260" s="8"/>
      <c r="C4260" s="8"/>
      <c r="E4260" s="8" t="str">
        <f>IF(D4260="","",LEFT(D4260,3))</f>
        <v/>
      </c>
      <c r="F4260" s="5" t="str">
        <f>IF(E4260="","",IFERROR(VLOOKUP(E4260,REGRAS_CST!$A$2:$B$200,2,FALSE),""))</f>
        <v/>
      </c>
      <c r="H4260" s="7">
        <v>8.9999999999999993E-3</v>
      </c>
      <c r="I4260" s="7">
        <v>1E-3</v>
      </c>
      <c r="K4260" s="5" t="str">
        <f>IF(E4260="","",IFERROR(VLOOKUP(E4260,REGRAS_CST!$A$2:$C$200,3,FALSE),""))</f>
        <v/>
      </c>
      <c r="L4260" s="10" t="str">
        <f>IF($G4260="", "", $G4260*(1-$V4260))</f>
        <v/>
      </c>
      <c r="M4260" s="30" t="str">
        <f t="shared" si="132"/>
        <v/>
      </c>
      <c r="N4260" s="30" t="str">
        <f t="shared" si="133"/>
        <v/>
      </c>
      <c r="O4260" s="5" t="str">
        <f>IF(D4260="","",
IF(AND(K4260&lt;&gt;"SIM",V4260&gt;0),"ERRO: % BC &gt; 0, mas NÃO permitida ❌",
IF(AND(K4260="SIM",V4260=0),"ATENÇÃO: BC permitida, mas % = 0 🔎",
"Base de cálculo aplicada corretamente ✅")))</f>
        <v/>
      </c>
      <c r="P4260" s="5" t="str">
        <f>IF(D4260="","",
IF(AND(Q4260&lt;&gt;"SIM",U4260&gt;0),"ERRO: % alíquota &gt; 0, mas NÃO permitida ❌",
IF(AND(Q4260="SIM",U4260=0),"ATENÇÃO: alíquota permitida, mas % = 0 🔎",
"Alíquota aplicada corretamente ✅")))</f>
        <v/>
      </c>
      <c r="Q4260" s="5" t="str">
        <f>IF(E4260="","",IFERROR(VLOOKUP(E4260,REGRAS_CST!$A$2:$D$200,4,FALSE),""))</f>
        <v/>
      </c>
      <c r="R4260" s="8"/>
      <c r="S4260" s="7">
        <f>IF($H4260="","",$H4260*(1-$U4260))</f>
        <v>8.9999999999999993E-3</v>
      </c>
      <c r="T4260" s="7">
        <f>IF($I4260="","",$I4260*(1-$U4260))</f>
        <v>1E-3</v>
      </c>
      <c r="U4260" s="7">
        <f>IFERROR(INDEX(BASE_CCLASSTRIB!$E:$E, MATCH(TEXT($D4260,"000000"), BASE_CCLASSTRIB!$A:$A, 0))/100, 0)</f>
        <v>0</v>
      </c>
      <c r="V4260" s="21">
        <f>IFERROR(INDEX(BASE_CCLASSTRIB!$F:$F, MATCH(TEXT($D4260,"000000"), BASE_CCLASSTRIB!$A:$A, 0))/100, 0)</f>
        <v>0</v>
      </c>
    </row>
    <row r="4261" spans="2:22" ht="15.75" customHeight="1" thickTop="1" thickBot="1">
      <c r="B4261" s="8"/>
      <c r="C4261" s="8"/>
      <c r="E4261" s="8" t="str">
        <f>IF(D4261="","",LEFT(D4261,3))</f>
        <v/>
      </c>
      <c r="F4261" s="5" t="str">
        <f>IF(E4261="","",IFERROR(VLOOKUP(E4261,REGRAS_CST!$A$2:$B$200,2,FALSE),""))</f>
        <v/>
      </c>
      <c r="H4261" s="7">
        <v>8.9999999999999993E-3</v>
      </c>
      <c r="I4261" s="7">
        <v>1E-3</v>
      </c>
      <c r="K4261" s="5" t="str">
        <f>IF(E4261="","",IFERROR(VLOOKUP(E4261,REGRAS_CST!$A$2:$C$200,3,FALSE),""))</f>
        <v/>
      </c>
      <c r="L4261" s="10" t="str">
        <f>IF($G4261="", "", $G4261*(1-$V4261))</f>
        <v/>
      </c>
      <c r="M4261" s="30" t="str">
        <f t="shared" si="132"/>
        <v/>
      </c>
      <c r="N4261" s="30" t="str">
        <f t="shared" si="133"/>
        <v/>
      </c>
      <c r="O4261" s="5" t="str">
        <f>IF(D4261="","",
IF(AND(K4261&lt;&gt;"SIM",V4261&gt;0),"ERRO: % BC &gt; 0, mas NÃO permitida ❌",
IF(AND(K4261="SIM",V4261=0),"ATENÇÃO: BC permitida, mas % = 0 🔎",
"Base de cálculo aplicada corretamente ✅")))</f>
        <v/>
      </c>
      <c r="P4261" s="5" t="str">
        <f>IF(D4261="","",
IF(AND(Q4261&lt;&gt;"SIM",U4261&gt;0),"ERRO: % alíquota &gt; 0, mas NÃO permitida ❌",
IF(AND(Q4261="SIM",U4261=0),"ATENÇÃO: alíquota permitida, mas % = 0 🔎",
"Alíquota aplicada corretamente ✅")))</f>
        <v/>
      </c>
      <c r="Q4261" s="5" t="str">
        <f>IF(E4261="","",IFERROR(VLOOKUP(E4261,REGRAS_CST!$A$2:$D$200,4,FALSE),""))</f>
        <v/>
      </c>
      <c r="R4261" s="8"/>
      <c r="S4261" s="7">
        <f>IF($H4261="","",$H4261*(1-$U4261))</f>
        <v>8.9999999999999993E-3</v>
      </c>
      <c r="T4261" s="7">
        <f>IF($I4261="","",$I4261*(1-$U4261))</f>
        <v>1E-3</v>
      </c>
      <c r="U4261" s="7">
        <f>IFERROR(INDEX(BASE_CCLASSTRIB!$E:$E, MATCH(TEXT($D4261,"000000"), BASE_CCLASSTRIB!$A:$A, 0))/100, 0)</f>
        <v>0</v>
      </c>
      <c r="V4261" s="21">
        <f>IFERROR(INDEX(BASE_CCLASSTRIB!$F:$F, MATCH(TEXT($D4261,"000000"), BASE_CCLASSTRIB!$A:$A, 0))/100, 0)</f>
        <v>0</v>
      </c>
    </row>
    <row r="4262" spans="2:22" ht="15.75" customHeight="1" thickTop="1" thickBot="1">
      <c r="B4262" s="8"/>
      <c r="C4262" s="8"/>
      <c r="E4262" s="8" t="str">
        <f>IF(D4262="","",LEFT(D4262,3))</f>
        <v/>
      </c>
      <c r="F4262" s="5" t="str">
        <f>IF(E4262="","",IFERROR(VLOOKUP(E4262,REGRAS_CST!$A$2:$B$200,2,FALSE),""))</f>
        <v/>
      </c>
      <c r="H4262" s="7">
        <v>8.9999999999999993E-3</v>
      </c>
      <c r="I4262" s="7">
        <v>1E-3</v>
      </c>
      <c r="K4262" s="5" t="str">
        <f>IF(E4262="","",IFERROR(VLOOKUP(E4262,REGRAS_CST!$A$2:$C$200,3,FALSE),""))</f>
        <v/>
      </c>
      <c r="L4262" s="10" t="str">
        <f>IF($G4262="", "", $G4262*(1-$V4262))</f>
        <v/>
      </c>
      <c r="M4262" s="30" t="str">
        <f t="shared" si="132"/>
        <v/>
      </c>
      <c r="N4262" s="30" t="str">
        <f t="shared" si="133"/>
        <v/>
      </c>
      <c r="O4262" s="5" t="str">
        <f>IF(D4262="","",
IF(AND(K4262&lt;&gt;"SIM",V4262&gt;0),"ERRO: % BC &gt; 0, mas NÃO permitida ❌",
IF(AND(K4262="SIM",V4262=0),"ATENÇÃO: BC permitida, mas % = 0 🔎",
"Base de cálculo aplicada corretamente ✅")))</f>
        <v/>
      </c>
      <c r="P4262" s="5" t="str">
        <f>IF(D4262="","",
IF(AND(Q4262&lt;&gt;"SIM",U4262&gt;0),"ERRO: % alíquota &gt; 0, mas NÃO permitida ❌",
IF(AND(Q4262="SIM",U4262=0),"ATENÇÃO: alíquota permitida, mas % = 0 🔎",
"Alíquota aplicada corretamente ✅")))</f>
        <v/>
      </c>
      <c r="Q4262" s="5" t="str">
        <f>IF(E4262="","",IFERROR(VLOOKUP(E4262,REGRAS_CST!$A$2:$D$200,4,FALSE),""))</f>
        <v/>
      </c>
      <c r="R4262" s="8"/>
      <c r="S4262" s="7">
        <f>IF($H4262="","",$H4262*(1-$U4262))</f>
        <v>8.9999999999999993E-3</v>
      </c>
      <c r="T4262" s="7">
        <f>IF($I4262="","",$I4262*(1-$U4262))</f>
        <v>1E-3</v>
      </c>
      <c r="U4262" s="7">
        <f>IFERROR(INDEX(BASE_CCLASSTRIB!$E:$E, MATCH(TEXT($D4262,"000000"), BASE_CCLASSTRIB!$A:$A, 0))/100, 0)</f>
        <v>0</v>
      </c>
      <c r="V4262" s="21">
        <f>IFERROR(INDEX(BASE_CCLASSTRIB!$F:$F, MATCH(TEXT($D4262,"000000"), BASE_CCLASSTRIB!$A:$A, 0))/100, 0)</f>
        <v>0</v>
      </c>
    </row>
    <row r="4263" spans="2:22" ht="15.75" customHeight="1" thickTop="1" thickBot="1">
      <c r="B4263" s="8"/>
      <c r="C4263" s="8"/>
      <c r="E4263" s="8" t="str">
        <f>IF(D4263="","",LEFT(D4263,3))</f>
        <v/>
      </c>
      <c r="F4263" s="5" t="str">
        <f>IF(E4263="","",IFERROR(VLOOKUP(E4263,REGRAS_CST!$A$2:$B$200,2,FALSE),""))</f>
        <v/>
      </c>
      <c r="H4263" s="7">
        <v>8.9999999999999993E-3</v>
      </c>
      <c r="I4263" s="7">
        <v>1E-3</v>
      </c>
      <c r="K4263" s="5" t="str">
        <f>IF(E4263="","",IFERROR(VLOOKUP(E4263,REGRAS_CST!$A$2:$C$200,3,FALSE),""))</f>
        <v/>
      </c>
      <c r="L4263" s="10" t="str">
        <f>IF($G4263="", "", $G4263*(1-$V4263))</f>
        <v/>
      </c>
      <c r="M4263" s="30" t="str">
        <f t="shared" si="132"/>
        <v/>
      </c>
      <c r="N4263" s="30" t="str">
        <f t="shared" si="133"/>
        <v/>
      </c>
      <c r="O4263" s="5" t="str">
        <f>IF(D4263="","",
IF(AND(K4263&lt;&gt;"SIM",V4263&gt;0),"ERRO: % BC &gt; 0, mas NÃO permitida ❌",
IF(AND(K4263="SIM",V4263=0),"ATENÇÃO: BC permitida, mas % = 0 🔎",
"Base de cálculo aplicada corretamente ✅")))</f>
        <v/>
      </c>
      <c r="P4263" s="5" t="str">
        <f>IF(D4263="","",
IF(AND(Q4263&lt;&gt;"SIM",U4263&gt;0),"ERRO: % alíquota &gt; 0, mas NÃO permitida ❌",
IF(AND(Q4263="SIM",U4263=0),"ATENÇÃO: alíquota permitida, mas % = 0 🔎",
"Alíquota aplicada corretamente ✅")))</f>
        <v/>
      </c>
      <c r="Q4263" s="5" t="str">
        <f>IF(E4263="","",IFERROR(VLOOKUP(E4263,REGRAS_CST!$A$2:$D$200,4,FALSE),""))</f>
        <v/>
      </c>
      <c r="R4263" s="8"/>
      <c r="S4263" s="7">
        <f>IF($H4263="","",$H4263*(1-$U4263))</f>
        <v>8.9999999999999993E-3</v>
      </c>
      <c r="T4263" s="7">
        <f>IF($I4263="","",$I4263*(1-$U4263))</f>
        <v>1E-3</v>
      </c>
      <c r="U4263" s="7">
        <f>IFERROR(INDEX(BASE_CCLASSTRIB!$E:$E, MATCH(TEXT($D4263,"000000"), BASE_CCLASSTRIB!$A:$A, 0))/100, 0)</f>
        <v>0</v>
      </c>
      <c r="V4263" s="21">
        <f>IFERROR(INDEX(BASE_CCLASSTRIB!$F:$F, MATCH(TEXT($D4263,"000000"), BASE_CCLASSTRIB!$A:$A, 0))/100, 0)</f>
        <v>0</v>
      </c>
    </row>
    <row r="4264" spans="2:22" ht="15.75" customHeight="1" thickTop="1" thickBot="1">
      <c r="B4264" s="8"/>
      <c r="C4264" s="8"/>
      <c r="E4264" s="8" t="str">
        <f>IF(D4264="","",LEFT(D4264,3))</f>
        <v/>
      </c>
      <c r="F4264" s="5" t="str">
        <f>IF(E4264="","",IFERROR(VLOOKUP(E4264,REGRAS_CST!$A$2:$B$200,2,FALSE),""))</f>
        <v/>
      </c>
      <c r="H4264" s="7">
        <v>8.9999999999999993E-3</v>
      </c>
      <c r="I4264" s="7">
        <v>1E-3</v>
      </c>
      <c r="K4264" s="5" t="str">
        <f>IF(E4264="","",IFERROR(VLOOKUP(E4264,REGRAS_CST!$A$2:$C$200,3,FALSE),""))</f>
        <v/>
      </c>
      <c r="L4264" s="10" t="str">
        <f>IF($G4264="", "", $G4264*(1-$V4264))</f>
        <v/>
      </c>
      <c r="M4264" s="30" t="str">
        <f t="shared" si="132"/>
        <v/>
      </c>
      <c r="N4264" s="30" t="str">
        <f t="shared" si="133"/>
        <v/>
      </c>
      <c r="O4264" s="5" t="str">
        <f>IF(D4264="","",
IF(AND(K4264&lt;&gt;"SIM",V4264&gt;0),"ERRO: % BC &gt; 0, mas NÃO permitida ❌",
IF(AND(K4264="SIM",V4264=0),"ATENÇÃO: BC permitida, mas % = 0 🔎",
"Base de cálculo aplicada corretamente ✅")))</f>
        <v/>
      </c>
      <c r="P4264" s="5" t="str">
        <f>IF(D4264="","",
IF(AND(Q4264&lt;&gt;"SIM",U4264&gt;0),"ERRO: % alíquota &gt; 0, mas NÃO permitida ❌",
IF(AND(Q4264="SIM",U4264=0),"ATENÇÃO: alíquota permitida, mas % = 0 🔎",
"Alíquota aplicada corretamente ✅")))</f>
        <v/>
      </c>
      <c r="Q4264" s="5" t="str">
        <f>IF(E4264="","",IFERROR(VLOOKUP(E4264,REGRAS_CST!$A$2:$D$200,4,FALSE),""))</f>
        <v/>
      </c>
      <c r="R4264" s="8"/>
      <c r="S4264" s="7">
        <f>IF($H4264="","",$H4264*(1-$U4264))</f>
        <v>8.9999999999999993E-3</v>
      </c>
      <c r="T4264" s="7">
        <f>IF($I4264="","",$I4264*(1-$U4264))</f>
        <v>1E-3</v>
      </c>
      <c r="U4264" s="7">
        <f>IFERROR(INDEX(BASE_CCLASSTRIB!$E:$E, MATCH(TEXT($D4264,"000000"), BASE_CCLASSTRIB!$A:$A, 0))/100, 0)</f>
        <v>0</v>
      </c>
      <c r="V4264" s="21">
        <f>IFERROR(INDEX(BASE_CCLASSTRIB!$F:$F, MATCH(TEXT($D4264,"000000"), BASE_CCLASSTRIB!$A:$A, 0))/100, 0)</f>
        <v>0</v>
      </c>
    </row>
    <row r="4265" spans="2:22" ht="15.75" customHeight="1" thickTop="1" thickBot="1">
      <c r="B4265" s="8"/>
      <c r="C4265" s="8"/>
      <c r="E4265" s="8" t="str">
        <f>IF(D4265="","",LEFT(D4265,3))</f>
        <v/>
      </c>
      <c r="F4265" s="5" t="str">
        <f>IF(E4265="","",IFERROR(VLOOKUP(E4265,REGRAS_CST!$A$2:$B$200,2,FALSE),""))</f>
        <v/>
      </c>
      <c r="H4265" s="7">
        <v>8.9999999999999993E-3</v>
      </c>
      <c r="I4265" s="7">
        <v>1E-3</v>
      </c>
      <c r="K4265" s="5" t="str">
        <f>IF(E4265="","",IFERROR(VLOOKUP(E4265,REGRAS_CST!$A$2:$C$200,3,FALSE),""))</f>
        <v/>
      </c>
      <c r="L4265" s="10" t="str">
        <f>IF($G4265="", "", $G4265*(1-$V4265))</f>
        <v/>
      </c>
      <c r="M4265" s="30" t="str">
        <f t="shared" si="132"/>
        <v/>
      </c>
      <c r="N4265" s="30" t="str">
        <f t="shared" si="133"/>
        <v/>
      </c>
      <c r="O4265" s="5" t="str">
        <f>IF(D4265="","",
IF(AND(K4265&lt;&gt;"SIM",V4265&gt;0),"ERRO: % BC &gt; 0, mas NÃO permitida ❌",
IF(AND(K4265="SIM",V4265=0),"ATENÇÃO: BC permitida, mas % = 0 🔎",
"Base de cálculo aplicada corretamente ✅")))</f>
        <v/>
      </c>
      <c r="P4265" s="5" t="str">
        <f>IF(D4265="","",
IF(AND(Q4265&lt;&gt;"SIM",U4265&gt;0),"ERRO: % alíquota &gt; 0, mas NÃO permitida ❌",
IF(AND(Q4265="SIM",U4265=0),"ATENÇÃO: alíquota permitida, mas % = 0 🔎",
"Alíquota aplicada corretamente ✅")))</f>
        <v/>
      </c>
      <c r="Q4265" s="5" t="str">
        <f>IF(E4265="","",IFERROR(VLOOKUP(E4265,REGRAS_CST!$A$2:$D$200,4,FALSE),""))</f>
        <v/>
      </c>
      <c r="R4265" s="8"/>
      <c r="S4265" s="7">
        <f>IF($H4265="","",$H4265*(1-$U4265))</f>
        <v>8.9999999999999993E-3</v>
      </c>
      <c r="T4265" s="7">
        <f>IF($I4265="","",$I4265*(1-$U4265))</f>
        <v>1E-3</v>
      </c>
      <c r="U4265" s="7">
        <f>IFERROR(INDEX(BASE_CCLASSTRIB!$E:$E, MATCH(TEXT($D4265,"000000"), BASE_CCLASSTRIB!$A:$A, 0))/100, 0)</f>
        <v>0</v>
      </c>
      <c r="V4265" s="21">
        <f>IFERROR(INDEX(BASE_CCLASSTRIB!$F:$F, MATCH(TEXT($D4265,"000000"), BASE_CCLASSTRIB!$A:$A, 0))/100, 0)</f>
        <v>0</v>
      </c>
    </row>
    <row r="4266" spans="2:22" ht="15.75" customHeight="1" thickTop="1" thickBot="1">
      <c r="B4266" s="8"/>
      <c r="C4266" s="8"/>
      <c r="E4266" s="8" t="str">
        <f>IF(D4266="","",LEFT(D4266,3))</f>
        <v/>
      </c>
      <c r="F4266" s="5" t="str">
        <f>IF(E4266="","",IFERROR(VLOOKUP(E4266,REGRAS_CST!$A$2:$B$200,2,FALSE),""))</f>
        <v/>
      </c>
      <c r="H4266" s="7">
        <v>8.9999999999999993E-3</v>
      </c>
      <c r="I4266" s="7">
        <v>1E-3</v>
      </c>
      <c r="K4266" s="5" t="str">
        <f>IF(E4266="","",IFERROR(VLOOKUP(E4266,REGRAS_CST!$A$2:$C$200,3,FALSE),""))</f>
        <v/>
      </c>
      <c r="L4266" s="10" t="str">
        <f>IF($G4266="", "", $G4266*(1-$V4266))</f>
        <v/>
      </c>
      <c r="M4266" s="30" t="str">
        <f t="shared" si="132"/>
        <v/>
      </c>
      <c r="N4266" s="30" t="str">
        <f t="shared" si="133"/>
        <v/>
      </c>
      <c r="O4266" s="5" t="str">
        <f>IF(D4266="","",
IF(AND(K4266&lt;&gt;"SIM",V4266&gt;0),"ERRO: % BC &gt; 0, mas NÃO permitida ❌",
IF(AND(K4266="SIM",V4266=0),"ATENÇÃO: BC permitida, mas % = 0 🔎",
"Base de cálculo aplicada corretamente ✅")))</f>
        <v/>
      </c>
      <c r="P4266" s="5" t="str">
        <f>IF(D4266="","",
IF(AND(Q4266&lt;&gt;"SIM",U4266&gt;0),"ERRO: % alíquota &gt; 0, mas NÃO permitida ❌",
IF(AND(Q4266="SIM",U4266=0),"ATENÇÃO: alíquota permitida, mas % = 0 🔎",
"Alíquota aplicada corretamente ✅")))</f>
        <v/>
      </c>
      <c r="Q4266" s="5" t="str">
        <f>IF(E4266="","",IFERROR(VLOOKUP(E4266,REGRAS_CST!$A$2:$D$200,4,FALSE),""))</f>
        <v/>
      </c>
      <c r="R4266" s="8"/>
      <c r="S4266" s="7">
        <f>IF($H4266="","",$H4266*(1-$U4266))</f>
        <v>8.9999999999999993E-3</v>
      </c>
      <c r="T4266" s="7">
        <f>IF($I4266="","",$I4266*(1-$U4266))</f>
        <v>1E-3</v>
      </c>
      <c r="U4266" s="7">
        <f>IFERROR(INDEX(BASE_CCLASSTRIB!$E:$E, MATCH(TEXT($D4266,"000000"), BASE_CCLASSTRIB!$A:$A, 0))/100, 0)</f>
        <v>0</v>
      </c>
      <c r="V4266" s="21">
        <f>IFERROR(INDEX(BASE_CCLASSTRIB!$F:$F, MATCH(TEXT($D4266,"000000"), BASE_CCLASSTRIB!$A:$A, 0))/100, 0)</f>
        <v>0</v>
      </c>
    </row>
    <row r="4267" spans="2:22" ht="15.75" customHeight="1" thickTop="1" thickBot="1">
      <c r="B4267" s="8"/>
      <c r="C4267" s="8"/>
      <c r="E4267" s="8" t="str">
        <f>IF(D4267="","",LEFT(D4267,3))</f>
        <v/>
      </c>
      <c r="F4267" s="5" t="str">
        <f>IF(E4267="","",IFERROR(VLOOKUP(E4267,REGRAS_CST!$A$2:$B$200,2,FALSE),""))</f>
        <v/>
      </c>
      <c r="H4267" s="7">
        <v>8.9999999999999993E-3</v>
      </c>
      <c r="I4267" s="7">
        <v>1E-3</v>
      </c>
      <c r="K4267" s="5" t="str">
        <f>IF(E4267="","",IFERROR(VLOOKUP(E4267,REGRAS_CST!$A$2:$C$200,3,FALSE),""))</f>
        <v/>
      </c>
      <c r="L4267" s="10" t="str">
        <f>IF($G4267="", "", $G4267*(1-$V4267))</f>
        <v/>
      </c>
      <c r="M4267" s="30" t="str">
        <f t="shared" si="132"/>
        <v/>
      </c>
      <c r="N4267" s="30" t="str">
        <f t="shared" si="133"/>
        <v/>
      </c>
      <c r="O4267" s="5" t="str">
        <f>IF(D4267="","",
IF(AND(K4267&lt;&gt;"SIM",V4267&gt;0),"ERRO: % BC &gt; 0, mas NÃO permitida ❌",
IF(AND(K4267="SIM",V4267=0),"ATENÇÃO: BC permitida, mas % = 0 🔎",
"Base de cálculo aplicada corretamente ✅")))</f>
        <v/>
      </c>
      <c r="P4267" s="5" t="str">
        <f>IF(D4267="","",
IF(AND(Q4267&lt;&gt;"SIM",U4267&gt;0),"ERRO: % alíquota &gt; 0, mas NÃO permitida ❌",
IF(AND(Q4267="SIM",U4267=0),"ATENÇÃO: alíquota permitida, mas % = 0 🔎",
"Alíquota aplicada corretamente ✅")))</f>
        <v/>
      </c>
      <c r="Q4267" s="5" t="str">
        <f>IF(E4267="","",IFERROR(VLOOKUP(E4267,REGRAS_CST!$A$2:$D$200,4,FALSE),""))</f>
        <v/>
      </c>
      <c r="R4267" s="8"/>
      <c r="S4267" s="7">
        <f>IF($H4267="","",$H4267*(1-$U4267))</f>
        <v>8.9999999999999993E-3</v>
      </c>
      <c r="T4267" s="7">
        <f>IF($I4267="","",$I4267*(1-$U4267))</f>
        <v>1E-3</v>
      </c>
      <c r="U4267" s="7">
        <f>IFERROR(INDEX(BASE_CCLASSTRIB!$E:$E, MATCH(TEXT($D4267,"000000"), BASE_CCLASSTRIB!$A:$A, 0))/100, 0)</f>
        <v>0</v>
      </c>
      <c r="V4267" s="21">
        <f>IFERROR(INDEX(BASE_CCLASSTRIB!$F:$F, MATCH(TEXT($D4267,"000000"), BASE_CCLASSTRIB!$A:$A, 0))/100, 0)</f>
        <v>0</v>
      </c>
    </row>
    <row r="4268" spans="2:22" ht="15.75" customHeight="1" thickTop="1" thickBot="1">
      <c r="B4268" s="8"/>
      <c r="C4268" s="8"/>
      <c r="E4268" s="8" t="str">
        <f>IF(D4268="","",LEFT(D4268,3))</f>
        <v/>
      </c>
      <c r="F4268" s="5" t="str">
        <f>IF(E4268="","",IFERROR(VLOOKUP(E4268,REGRAS_CST!$A$2:$B$200,2,FALSE),""))</f>
        <v/>
      </c>
      <c r="H4268" s="7">
        <v>8.9999999999999993E-3</v>
      </c>
      <c r="I4268" s="7">
        <v>1E-3</v>
      </c>
      <c r="K4268" s="5" t="str">
        <f>IF(E4268="","",IFERROR(VLOOKUP(E4268,REGRAS_CST!$A$2:$C$200,3,FALSE),""))</f>
        <v/>
      </c>
      <c r="L4268" s="10" t="str">
        <f>IF($G4268="", "", $G4268*(1-$V4268))</f>
        <v/>
      </c>
      <c r="M4268" s="30" t="str">
        <f t="shared" si="132"/>
        <v/>
      </c>
      <c r="N4268" s="30" t="str">
        <f t="shared" si="133"/>
        <v/>
      </c>
      <c r="O4268" s="5" t="str">
        <f>IF(D4268="","",
IF(AND(K4268&lt;&gt;"SIM",V4268&gt;0),"ERRO: % BC &gt; 0, mas NÃO permitida ❌",
IF(AND(K4268="SIM",V4268=0),"ATENÇÃO: BC permitida, mas % = 0 🔎",
"Base de cálculo aplicada corretamente ✅")))</f>
        <v/>
      </c>
      <c r="P4268" s="5" t="str">
        <f>IF(D4268="","",
IF(AND(Q4268&lt;&gt;"SIM",U4268&gt;0),"ERRO: % alíquota &gt; 0, mas NÃO permitida ❌",
IF(AND(Q4268="SIM",U4268=0),"ATENÇÃO: alíquota permitida, mas % = 0 🔎",
"Alíquota aplicada corretamente ✅")))</f>
        <v/>
      </c>
      <c r="Q4268" s="5" t="str">
        <f>IF(E4268="","",IFERROR(VLOOKUP(E4268,REGRAS_CST!$A$2:$D$200,4,FALSE),""))</f>
        <v/>
      </c>
      <c r="R4268" s="8"/>
      <c r="S4268" s="7">
        <f>IF($H4268="","",$H4268*(1-$U4268))</f>
        <v>8.9999999999999993E-3</v>
      </c>
      <c r="T4268" s="7">
        <f>IF($I4268="","",$I4268*(1-$U4268))</f>
        <v>1E-3</v>
      </c>
      <c r="U4268" s="7">
        <f>IFERROR(INDEX(BASE_CCLASSTRIB!$E:$E, MATCH(TEXT($D4268,"000000"), BASE_CCLASSTRIB!$A:$A, 0))/100, 0)</f>
        <v>0</v>
      </c>
      <c r="V4268" s="21">
        <f>IFERROR(INDEX(BASE_CCLASSTRIB!$F:$F, MATCH(TEXT($D4268,"000000"), BASE_CCLASSTRIB!$A:$A, 0))/100, 0)</f>
        <v>0</v>
      </c>
    </row>
    <row r="4269" spans="2:22" ht="15.75" customHeight="1" thickTop="1" thickBot="1">
      <c r="B4269" s="8"/>
      <c r="C4269" s="8"/>
      <c r="E4269" s="8" t="str">
        <f>IF(D4269="","",LEFT(D4269,3))</f>
        <v/>
      </c>
      <c r="F4269" s="5" t="str">
        <f>IF(E4269="","",IFERROR(VLOOKUP(E4269,REGRAS_CST!$A$2:$B$200,2,FALSE),""))</f>
        <v/>
      </c>
      <c r="H4269" s="7">
        <v>8.9999999999999993E-3</v>
      </c>
      <c r="I4269" s="7">
        <v>1E-3</v>
      </c>
      <c r="K4269" s="5" t="str">
        <f>IF(E4269="","",IFERROR(VLOOKUP(E4269,REGRAS_CST!$A$2:$C$200,3,FALSE),""))</f>
        <v/>
      </c>
      <c r="L4269" s="10" t="str">
        <f>IF($G4269="", "", $G4269*(1-$V4269))</f>
        <v/>
      </c>
      <c r="M4269" s="30" t="str">
        <f t="shared" si="132"/>
        <v/>
      </c>
      <c r="N4269" s="30" t="str">
        <f t="shared" si="133"/>
        <v/>
      </c>
      <c r="O4269" s="5" t="str">
        <f>IF(D4269="","",
IF(AND(K4269&lt;&gt;"SIM",V4269&gt;0),"ERRO: % BC &gt; 0, mas NÃO permitida ❌",
IF(AND(K4269="SIM",V4269=0),"ATENÇÃO: BC permitida, mas % = 0 🔎",
"Base de cálculo aplicada corretamente ✅")))</f>
        <v/>
      </c>
      <c r="P4269" s="5" t="str">
        <f>IF(D4269="","",
IF(AND(Q4269&lt;&gt;"SIM",U4269&gt;0),"ERRO: % alíquota &gt; 0, mas NÃO permitida ❌",
IF(AND(Q4269="SIM",U4269=0),"ATENÇÃO: alíquota permitida, mas % = 0 🔎",
"Alíquota aplicada corretamente ✅")))</f>
        <v/>
      </c>
      <c r="Q4269" s="5" t="str">
        <f>IF(E4269="","",IFERROR(VLOOKUP(E4269,REGRAS_CST!$A$2:$D$200,4,FALSE),""))</f>
        <v/>
      </c>
      <c r="R4269" s="8"/>
      <c r="S4269" s="7">
        <f>IF($H4269="","",$H4269*(1-$U4269))</f>
        <v>8.9999999999999993E-3</v>
      </c>
      <c r="T4269" s="7">
        <f>IF($I4269="","",$I4269*(1-$U4269))</f>
        <v>1E-3</v>
      </c>
      <c r="U4269" s="7">
        <f>IFERROR(INDEX(BASE_CCLASSTRIB!$E:$E, MATCH(TEXT($D4269,"000000"), BASE_CCLASSTRIB!$A:$A, 0))/100, 0)</f>
        <v>0</v>
      </c>
      <c r="V4269" s="21">
        <f>IFERROR(INDEX(BASE_CCLASSTRIB!$F:$F, MATCH(TEXT($D4269,"000000"), BASE_CCLASSTRIB!$A:$A, 0))/100, 0)</f>
        <v>0</v>
      </c>
    </row>
    <row r="4270" spans="2:22" ht="15.75" customHeight="1" thickTop="1" thickBot="1">
      <c r="B4270" s="8"/>
      <c r="C4270" s="8"/>
      <c r="E4270" s="8" t="str">
        <f>IF(D4270="","",LEFT(D4270,3))</f>
        <v/>
      </c>
      <c r="F4270" s="5" t="str">
        <f>IF(E4270="","",IFERROR(VLOOKUP(E4270,REGRAS_CST!$A$2:$B$200,2,FALSE),""))</f>
        <v/>
      </c>
      <c r="H4270" s="7">
        <v>8.9999999999999993E-3</v>
      </c>
      <c r="I4270" s="7">
        <v>1E-3</v>
      </c>
      <c r="K4270" s="5" t="str">
        <f>IF(E4270="","",IFERROR(VLOOKUP(E4270,REGRAS_CST!$A$2:$C$200,3,FALSE),""))</f>
        <v/>
      </c>
      <c r="L4270" s="10" t="str">
        <f>IF($G4270="", "", $G4270*(1-$V4270))</f>
        <v/>
      </c>
      <c r="M4270" s="30" t="str">
        <f t="shared" si="132"/>
        <v/>
      </c>
      <c r="N4270" s="30" t="str">
        <f t="shared" si="133"/>
        <v/>
      </c>
      <c r="O4270" s="5" t="str">
        <f>IF(D4270="","",
IF(AND(K4270&lt;&gt;"SIM",V4270&gt;0),"ERRO: % BC &gt; 0, mas NÃO permitida ❌",
IF(AND(K4270="SIM",V4270=0),"ATENÇÃO: BC permitida, mas % = 0 🔎",
"Base de cálculo aplicada corretamente ✅")))</f>
        <v/>
      </c>
      <c r="P4270" s="5" t="str">
        <f>IF(D4270="","",
IF(AND(Q4270&lt;&gt;"SIM",U4270&gt;0),"ERRO: % alíquota &gt; 0, mas NÃO permitida ❌",
IF(AND(Q4270="SIM",U4270=0),"ATENÇÃO: alíquota permitida, mas % = 0 🔎",
"Alíquota aplicada corretamente ✅")))</f>
        <v/>
      </c>
      <c r="Q4270" s="5" t="str">
        <f>IF(E4270="","",IFERROR(VLOOKUP(E4270,REGRAS_CST!$A$2:$D$200,4,FALSE),""))</f>
        <v/>
      </c>
      <c r="R4270" s="8"/>
      <c r="S4270" s="7">
        <f>IF($H4270="","",$H4270*(1-$U4270))</f>
        <v>8.9999999999999993E-3</v>
      </c>
      <c r="T4270" s="7">
        <f>IF($I4270="","",$I4270*(1-$U4270))</f>
        <v>1E-3</v>
      </c>
      <c r="U4270" s="7">
        <f>IFERROR(INDEX(BASE_CCLASSTRIB!$E:$E, MATCH(TEXT($D4270,"000000"), BASE_CCLASSTRIB!$A:$A, 0))/100, 0)</f>
        <v>0</v>
      </c>
      <c r="V4270" s="21">
        <f>IFERROR(INDEX(BASE_CCLASSTRIB!$F:$F, MATCH(TEXT($D4270,"000000"), BASE_CCLASSTRIB!$A:$A, 0))/100, 0)</f>
        <v>0</v>
      </c>
    </row>
    <row r="4271" spans="2:22" ht="15.75" customHeight="1" thickTop="1" thickBot="1">
      <c r="B4271" s="8"/>
      <c r="C4271" s="8"/>
      <c r="E4271" s="8" t="str">
        <f>IF(D4271="","",LEFT(D4271,3))</f>
        <v/>
      </c>
      <c r="F4271" s="5" t="str">
        <f>IF(E4271="","",IFERROR(VLOOKUP(E4271,REGRAS_CST!$A$2:$B$200,2,FALSE),""))</f>
        <v/>
      </c>
      <c r="H4271" s="7">
        <v>8.9999999999999993E-3</v>
      </c>
      <c r="I4271" s="7">
        <v>1E-3</v>
      </c>
      <c r="K4271" s="5" t="str">
        <f>IF(E4271="","",IFERROR(VLOOKUP(E4271,REGRAS_CST!$A$2:$C$200,3,FALSE),""))</f>
        <v/>
      </c>
      <c r="L4271" s="10" t="str">
        <f>IF($G4271="", "", $G4271*(1-$V4271))</f>
        <v/>
      </c>
      <c r="M4271" s="30" t="str">
        <f t="shared" si="132"/>
        <v/>
      </c>
      <c r="N4271" s="30" t="str">
        <f t="shared" si="133"/>
        <v/>
      </c>
      <c r="O4271" s="5" t="str">
        <f>IF(D4271="","",
IF(AND(K4271&lt;&gt;"SIM",V4271&gt;0),"ERRO: % BC &gt; 0, mas NÃO permitida ❌",
IF(AND(K4271="SIM",V4271=0),"ATENÇÃO: BC permitida, mas % = 0 🔎",
"Base de cálculo aplicada corretamente ✅")))</f>
        <v/>
      </c>
      <c r="P4271" s="5" t="str">
        <f>IF(D4271="","",
IF(AND(Q4271&lt;&gt;"SIM",U4271&gt;0),"ERRO: % alíquota &gt; 0, mas NÃO permitida ❌",
IF(AND(Q4271="SIM",U4271=0),"ATENÇÃO: alíquota permitida, mas % = 0 🔎",
"Alíquota aplicada corretamente ✅")))</f>
        <v/>
      </c>
      <c r="Q4271" s="5" t="str">
        <f>IF(E4271="","",IFERROR(VLOOKUP(E4271,REGRAS_CST!$A$2:$D$200,4,FALSE),""))</f>
        <v/>
      </c>
      <c r="R4271" s="8"/>
      <c r="S4271" s="7">
        <f>IF($H4271="","",$H4271*(1-$U4271))</f>
        <v>8.9999999999999993E-3</v>
      </c>
      <c r="T4271" s="7">
        <f>IF($I4271="","",$I4271*(1-$U4271))</f>
        <v>1E-3</v>
      </c>
      <c r="U4271" s="7">
        <f>IFERROR(INDEX(BASE_CCLASSTRIB!$E:$E, MATCH(TEXT($D4271,"000000"), BASE_CCLASSTRIB!$A:$A, 0))/100, 0)</f>
        <v>0</v>
      </c>
      <c r="V4271" s="21">
        <f>IFERROR(INDEX(BASE_CCLASSTRIB!$F:$F, MATCH(TEXT($D4271,"000000"), BASE_CCLASSTRIB!$A:$A, 0))/100, 0)</f>
        <v>0</v>
      </c>
    </row>
    <row r="4272" spans="2:22" ht="15.75" customHeight="1" thickTop="1" thickBot="1">
      <c r="B4272" s="8"/>
      <c r="C4272" s="8"/>
      <c r="E4272" s="8" t="str">
        <f>IF(D4272="","",LEFT(D4272,3))</f>
        <v/>
      </c>
      <c r="F4272" s="5" t="str">
        <f>IF(E4272="","",IFERROR(VLOOKUP(E4272,REGRAS_CST!$A$2:$B$200,2,FALSE),""))</f>
        <v/>
      </c>
      <c r="H4272" s="7">
        <v>8.9999999999999993E-3</v>
      </c>
      <c r="I4272" s="7">
        <v>1E-3</v>
      </c>
      <c r="K4272" s="5" t="str">
        <f>IF(E4272="","",IFERROR(VLOOKUP(E4272,REGRAS_CST!$A$2:$C$200,3,FALSE),""))</f>
        <v/>
      </c>
      <c r="L4272" s="10" t="str">
        <f>IF($G4272="", "", $G4272*(1-$V4272))</f>
        <v/>
      </c>
      <c r="M4272" s="30" t="str">
        <f t="shared" si="132"/>
        <v/>
      </c>
      <c r="N4272" s="30" t="str">
        <f t="shared" si="133"/>
        <v/>
      </c>
      <c r="O4272" s="5" t="str">
        <f>IF(D4272="","",
IF(AND(K4272&lt;&gt;"SIM",V4272&gt;0),"ERRO: % BC &gt; 0, mas NÃO permitida ❌",
IF(AND(K4272="SIM",V4272=0),"ATENÇÃO: BC permitida, mas % = 0 🔎",
"Base de cálculo aplicada corretamente ✅")))</f>
        <v/>
      </c>
      <c r="P4272" s="5" t="str">
        <f>IF(D4272="","",
IF(AND(Q4272&lt;&gt;"SIM",U4272&gt;0),"ERRO: % alíquota &gt; 0, mas NÃO permitida ❌",
IF(AND(Q4272="SIM",U4272=0),"ATENÇÃO: alíquota permitida, mas % = 0 🔎",
"Alíquota aplicada corretamente ✅")))</f>
        <v/>
      </c>
      <c r="Q4272" s="5" t="str">
        <f>IF(E4272="","",IFERROR(VLOOKUP(E4272,REGRAS_CST!$A$2:$D$200,4,FALSE),""))</f>
        <v/>
      </c>
      <c r="R4272" s="8"/>
      <c r="S4272" s="7">
        <f>IF($H4272="","",$H4272*(1-$U4272))</f>
        <v>8.9999999999999993E-3</v>
      </c>
      <c r="T4272" s="7">
        <f>IF($I4272="","",$I4272*(1-$U4272))</f>
        <v>1E-3</v>
      </c>
      <c r="U4272" s="7">
        <f>IFERROR(INDEX(BASE_CCLASSTRIB!$E:$E, MATCH(TEXT($D4272,"000000"), BASE_CCLASSTRIB!$A:$A, 0))/100, 0)</f>
        <v>0</v>
      </c>
      <c r="V4272" s="21">
        <f>IFERROR(INDEX(BASE_CCLASSTRIB!$F:$F, MATCH(TEXT($D4272,"000000"), BASE_CCLASSTRIB!$A:$A, 0))/100, 0)</f>
        <v>0</v>
      </c>
    </row>
    <row r="4273" spans="2:22" ht="15.75" customHeight="1" thickTop="1" thickBot="1">
      <c r="B4273" s="8"/>
      <c r="C4273" s="8"/>
      <c r="E4273" s="8" t="str">
        <f>IF(D4273="","",LEFT(D4273,3))</f>
        <v/>
      </c>
      <c r="F4273" s="5" t="str">
        <f>IF(E4273="","",IFERROR(VLOOKUP(E4273,REGRAS_CST!$A$2:$B$200,2,FALSE),""))</f>
        <v/>
      </c>
      <c r="H4273" s="7">
        <v>8.9999999999999993E-3</v>
      </c>
      <c r="I4273" s="7">
        <v>1E-3</v>
      </c>
      <c r="K4273" s="5" t="str">
        <f>IF(E4273="","",IFERROR(VLOOKUP(E4273,REGRAS_CST!$A$2:$C$200,3,FALSE),""))</f>
        <v/>
      </c>
      <c r="L4273" s="10" t="str">
        <f>IF($G4273="", "", $G4273*(1-$V4273))</f>
        <v/>
      </c>
      <c r="M4273" s="30" t="str">
        <f t="shared" si="132"/>
        <v/>
      </c>
      <c r="N4273" s="30" t="str">
        <f t="shared" si="133"/>
        <v/>
      </c>
      <c r="O4273" s="5" t="str">
        <f>IF(D4273="","",
IF(AND(K4273&lt;&gt;"SIM",V4273&gt;0),"ERRO: % BC &gt; 0, mas NÃO permitida ❌",
IF(AND(K4273="SIM",V4273=0),"ATENÇÃO: BC permitida, mas % = 0 🔎",
"Base de cálculo aplicada corretamente ✅")))</f>
        <v/>
      </c>
      <c r="P4273" s="5" t="str">
        <f>IF(D4273="","",
IF(AND(Q4273&lt;&gt;"SIM",U4273&gt;0),"ERRO: % alíquota &gt; 0, mas NÃO permitida ❌",
IF(AND(Q4273="SIM",U4273=0),"ATENÇÃO: alíquota permitida, mas % = 0 🔎",
"Alíquota aplicada corretamente ✅")))</f>
        <v/>
      </c>
      <c r="Q4273" s="5" t="str">
        <f>IF(E4273="","",IFERROR(VLOOKUP(E4273,REGRAS_CST!$A$2:$D$200,4,FALSE),""))</f>
        <v/>
      </c>
      <c r="R4273" s="8"/>
      <c r="S4273" s="7">
        <f>IF($H4273="","",$H4273*(1-$U4273))</f>
        <v>8.9999999999999993E-3</v>
      </c>
      <c r="T4273" s="7">
        <f>IF($I4273="","",$I4273*(1-$U4273))</f>
        <v>1E-3</v>
      </c>
      <c r="U4273" s="7">
        <f>IFERROR(INDEX(BASE_CCLASSTRIB!$E:$E, MATCH(TEXT($D4273,"000000"), BASE_CCLASSTRIB!$A:$A, 0))/100, 0)</f>
        <v>0</v>
      </c>
      <c r="V4273" s="21">
        <f>IFERROR(INDEX(BASE_CCLASSTRIB!$F:$F, MATCH(TEXT($D4273,"000000"), BASE_CCLASSTRIB!$A:$A, 0))/100, 0)</f>
        <v>0</v>
      </c>
    </row>
    <row r="4274" spans="2:22" ht="15.75" customHeight="1" thickTop="1" thickBot="1">
      <c r="B4274" s="8"/>
      <c r="C4274" s="8"/>
      <c r="E4274" s="8" t="str">
        <f>IF(D4274="","",LEFT(D4274,3))</f>
        <v/>
      </c>
      <c r="F4274" s="5" t="str">
        <f>IF(E4274="","",IFERROR(VLOOKUP(E4274,REGRAS_CST!$A$2:$B$200,2,FALSE),""))</f>
        <v/>
      </c>
      <c r="H4274" s="7">
        <v>8.9999999999999993E-3</v>
      </c>
      <c r="I4274" s="7">
        <v>1E-3</v>
      </c>
      <c r="K4274" s="5" t="str">
        <f>IF(E4274="","",IFERROR(VLOOKUP(E4274,REGRAS_CST!$A$2:$C$200,3,FALSE),""))</f>
        <v/>
      </c>
      <c r="L4274" s="10" t="str">
        <f>IF($G4274="", "", $G4274*(1-$V4274))</f>
        <v/>
      </c>
      <c r="M4274" s="30" t="str">
        <f t="shared" si="132"/>
        <v/>
      </c>
      <c r="N4274" s="30" t="str">
        <f t="shared" si="133"/>
        <v/>
      </c>
      <c r="O4274" s="5" t="str">
        <f>IF(D4274="","",
IF(AND(K4274&lt;&gt;"SIM",V4274&gt;0),"ERRO: % BC &gt; 0, mas NÃO permitida ❌",
IF(AND(K4274="SIM",V4274=0),"ATENÇÃO: BC permitida, mas % = 0 🔎",
"Base de cálculo aplicada corretamente ✅")))</f>
        <v/>
      </c>
      <c r="P4274" s="5" t="str">
        <f>IF(D4274="","",
IF(AND(Q4274&lt;&gt;"SIM",U4274&gt;0),"ERRO: % alíquota &gt; 0, mas NÃO permitida ❌",
IF(AND(Q4274="SIM",U4274=0),"ATENÇÃO: alíquota permitida, mas % = 0 🔎",
"Alíquota aplicada corretamente ✅")))</f>
        <v/>
      </c>
      <c r="Q4274" s="5" t="str">
        <f>IF(E4274="","",IFERROR(VLOOKUP(E4274,REGRAS_CST!$A$2:$D$200,4,FALSE),""))</f>
        <v/>
      </c>
      <c r="R4274" s="8"/>
      <c r="S4274" s="7">
        <f>IF($H4274="","",$H4274*(1-$U4274))</f>
        <v>8.9999999999999993E-3</v>
      </c>
      <c r="T4274" s="7">
        <f>IF($I4274="","",$I4274*(1-$U4274))</f>
        <v>1E-3</v>
      </c>
      <c r="U4274" s="7">
        <f>IFERROR(INDEX(BASE_CCLASSTRIB!$E:$E, MATCH(TEXT($D4274,"000000"), BASE_CCLASSTRIB!$A:$A, 0))/100, 0)</f>
        <v>0</v>
      </c>
      <c r="V4274" s="21">
        <f>IFERROR(INDEX(BASE_CCLASSTRIB!$F:$F, MATCH(TEXT($D4274,"000000"), BASE_CCLASSTRIB!$A:$A, 0))/100, 0)</f>
        <v>0</v>
      </c>
    </row>
    <row r="4275" spans="2:22" ht="15.75" customHeight="1" thickTop="1" thickBot="1">
      <c r="B4275" s="8"/>
      <c r="C4275" s="8"/>
      <c r="E4275" s="8" t="str">
        <f>IF(D4275="","",LEFT(D4275,3))</f>
        <v/>
      </c>
      <c r="F4275" s="5" t="str">
        <f>IF(E4275="","",IFERROR(VLOOKUP(E4275,REGRAS_CST!$A$2:$B$200,2,FALSE),""))</f>
        <v/>
      </c>
      <c r="H4275" s="7">
        <v>8.9999999999999993E-3</v>
      </c>
      <c r="I4275" s="7">
        <v>1E-3</v>
      </c>
      <c r="K4275" s="5" t="str">
        <f>IF(E4275="","",IFERROR(VLOOKUP(E4275,REGRAS_CST!$A$2:$C$200,3,FALSE),""))</f>
        <v/>
      </c>
      <c r="L4275" s="10" t="str">
        <f>IF($G4275="", "", $G4275*(1-$V4275))</f>
        <v/>
      </c>
      <c r="M4275" s="30" t="str">
        <f t="shared" si="132"/>
        <v/>
      </c>
      <c r="N4275" s="30" t="str">
        <f t="shared" si="133"/>
        <v/>
      </c>
      <c r="O4275" s="5" t="str">
        <f>IF(D4275="","",
IF(AND(K4275&lt;&gt;"SIM",V4275&gt;0),"ERRO: % BC &gt; 0, mas NÃO permitida ❌",
IF(AND(K4275="SIM",V4275=0),"ATENÇÃO: BC permitida, mas % = 0 🔎",
"Base de cálculo aplicada corretamente ✅")))</f>
        <v/>
      </c>
      <c r="P4275" s="5" t="str">
        <f>IF(D4275="","",
IF(AND(Q4275&lt;&gt;"SIM",U4275&gt;0),"ERRO: % alíquota &gt; 0, mas NÃO permitida ❌",
IF(AND(Q4275="SIM",U4275=0),"ATENÇÃO: alíquota permitida, mas % = 0 🔎",
"Alíquota aplicada corretamente ✅")))</f>
        <v/>
      </c>
      <c r="Q4275" s="5" t="str">
        <f>IF(E4275="","",IFERROR(VLOOKUP(E4275,REGRAS_CST!$A$2:$D$200,4,FALSE),""))</f>
        <v/>
      </c>
      <c r="R4275" s="8"/>
      <c r="S4275" s="7">
        <f>IF($H4275="","",$H4275*(1-$U4275))</f>
        <v>8.9999999999999993E-3</v>
      </c>
      <c r="T4275" s="7">
        <f>IF($I4275="","",$I4275*(1-$U4275))</f>
        <v>1E-3</v>
      </c>
      <c r="U4275" s="7">
        <f>IFERROR(INDEX(BASE_CCLASSTRIB!$E:$E, MATCH(TEXT($D4275,"000000"), BASE_CCLASSTRIB!$A:$A, 0))/100, 0)</f>
        <v>0</v>
      </c>
      <c r="V4275" s="21">
        <f>IFERROR(INDEX(BASE_CCLASSTRIB!$F:$F, MATCH(TEXT($D4275,"000000"), BASE_CCLASSTRIB!$A:$A, 0))/100, 0)</f>
        <v>0</v>
      </c>
    </row>
    <row r="4276" spans="2:22" ht="15.75" customHeight="1" thickTop="1" thickBot="1">
      <c r="B4276" s="8"/>
      <c r="C4276" s="8"/>
      <c r="E4276" s="8" t="str">
        <f>IF(D4276="","",LEFT(D4276,3))</f>
        <v/>
      </c>
      <c r="F4276" s="5" t="str">
        <f>IF(E4276="","",IFERROR(VLOOKUP(E4276,REGRAS_CST!$A$2:$B$200,2,FALSE),""))</f>
        <v/>
      </c>
      <c r="H4276" s="7">
        <v>8.9999999999999993E-3</v>
      </c>
      <c r="I4276" s="7">
        <v>1E-3</v>
      </c>
      <c r="K4276" s="5" t="str">
        <f>IF(E4276="","",IFERROR(VLOOKUP(E4276,REGRAS_CST!$A$2:$C$200,3,FALSE),""))</f>
        <v/>
      </c>
      <c r="L4276" s="10" t="str">
        <f>IF($G4276="", "", $G4276*(1-$V4276))</f>
        <v/>
      </c>
      <c r="M4276" s="30" t="str">
        <f t="shared" si="132"/>
        <v/>
      </c>
      <c r="N4276" s="30" t="str">
        <f t="shared" si="133"/>
        <v/>
      </c>
      <c r="O4276" s="5" t="str">
        <f>IF(D4276="","",
IF(AND(K4276&lt;&gt;"SIM",V4276&gt;0),"ERRO: % BC &gt; 0, mas NÃO permitida ❌",
IF(AND(K4276="SIM",V4276=0),"ATENÇÃO: BC permitida, mas % = 0 🔎",
"Base de cálculo aplicada corretamente ✅")))</f>
        <v/>
      </c>
      <c r="P4276" s="5" t="str">
        <f>IF(D4276="","",
IF(AND(Q4276&lt;&gt;"SIM",U4276&gt;0),"ERRO: % alíquota &gt; 0, mas NÃO permitida ❌",
IF(AND(Q4276="SIM",U4276=0),"ATENÇÃO: alíquota permitida, mas % = 0 🔎",
"Alíquota aplicada corretamente ✅")))</f>
        <v/>
      </c>
      <c r="Q4276" s="5" t="str">
        <f>IF(E4276="","",IFERROR(VLOOKUP(E4276,REGRAS_CST!$A$2:$D$200,4,FALSE),""))</f>
        <v/>
      </c>
      <c r="R4276" s="8"/>
      <c r="S4276" s="7">
        <f>IF($H4276="","",$H4276*(1-$U4276))</f>
        <v>8.9999999999999993E-3</v>
      </c>
      <c r="T4276" s="7">
        <f>IF($I4276="","",$I4276*(1-$U4276))</f>
        <v>1E-3</v>
      </c>
      <c r="U4276" s="7">
        <f>IFERROR(INDEX(BASE_CCLASSTRIB!$E:$E, MATCH(TEXT($D4276,"000000"), BASE_CCLASSTRIB!$A:$A, 0))/100, 0)</f>
        <v>0</v>
      </c>
      <c r="V4276" s="21">
        <f>IFERROR(INDEX(BASE_CCLASSTRIB!$F:$F, MATCH(TEXT($D4276,"000000"), BASE_CCLASSTRIB!$A:$A, 0))/100, 0)</f>
        <v>0</v>
      </c>
    </row>
    <row r="4277" spans="2:22" ht="15.75" customHeight="1" thickTop="1" thickBot="1">
      <c r="B4277" s="8"/>
      <c r="C4277" s="8"/>
      <c r="E4277" s="8" t="str">
        <f>IF(D4277="","",LEFT(D4277,3))</f>
        <v/>
      </c>
      <c r="F4277" s="5" t="str">
        <f>IF(E4277="","",IFERROR(VLOOKUP(E4277,REGRAS_CST!$A$2:$B$200,2,FALSE),""))</f>
        <v/>
      </c>
      <c r="H4277" s="7">
        <v>8.9999999999999993E-3</v>
      </c>
      <c r="I4277" s="7">
        <v>1E-3</v>
      </c>
      <c r="K4277" s="5" t="str">
        <f>IF(E4277="","",IFERROR(VLOOKUP(E4277,REGRAS_CST!$A$2:$C$200,3,FALSE),""))</f>
        <v/>
      </c>
      <c r="L4277" s="10" t="str">
        <f>IF($G4277="", "", $G4277*(1-$V4277))</f>
        <v/>
      </c>
      <c r="M4277" s="30" t="str">
        <f t="shared" si="132"/>
        <v/>
      </c>
      <c r="N4277" s="30" t="str">
        <f t="shared" si="133"/>
        <v/>
      </c>
      <c r="O4277" s="5" t="str">
        <f>IF(D4277="","",
IF(AND(K4277&lt;&gt;"SIM",V4277&gt;0),"ERRO: % BC &gt; 0, mas NÃO permitida ❌",
IF(AND(K4277="SIM",V4277=0),"ATENÇÃO: BC permitida, mas % = 0 🔎",
"Base de cálculo aplicada corretamente ✅")))</f>
        <v/>
      </c>
      <c r="P4277" s="5" t="str">
        <f>IF(D4277="","",
IF(AND(Q4277&lt;&gt;"SIM",U4277&gt;0),"ERRO: % alíquota &gt; 0, mas NÃO permitida ❌",
IF(AND(Q4277="SIM",U4277=0),"ATENÇÃO: alíquota permitida, mas % = 0 🔎",
"Alíquota aplicada corretamente ✅")))</f>
        <v/>
      </c>
      <c r="Q4277" s="5" t="str">
        <f>IF(E4277="","",IFERROR(VLOOKUP(E4277,REGRAS_CST!$A$2:$D$200,4,FALSE),""))</f>
        <v/>
      </c>
      <c r="R4277" s="8"/>
      <c r="S4277" s="7">
        <f>IF($H4277="","",$H4277*(1-$U4277))</f>
        <v>8.9999999999999993E-3</v>
      </c>
      <c r="T4277" s="7">
        <f>IF($I4277="","",$I4277*(1-$U4277))</f>
        <v>1E-3</v>
      </c>
      <c r="U4277" s="7">
        <f>IFERROR(INDEX(BASE_CCLASSTRIB!$E:$E, MATCH(TEXT($D4277,"000000"), BASE_CCLASSTRIB!$A:$A, 0))/100, 0)</f>
        <v>0</v>
      </c>
      <c r="V4277" s="21">
        <f>IFERROR(INDEX(BASE_CCLASSTRIB!$F:$F, MATCH(TEXT($D4277,"000000"), BASE_CCLASSTRIB!$A:$A, 0))/100, 0)</f>
        <v>0</v>
      </c>
    </row>
    <row r="4278" spans="2:22" ht="15.75" customHeight="1" thickTop="1" thickBot="1">
      <c r="B4278" s="8"/>
      <c r="C4278" s="8"/>
      <c r="E4278" s="8" t="str">
        <f>IF(D4278="","",LEFT(D4278,3))</f>
        <v/>
      </c>
      <c r="F4278" s="5" t="str">
        <f>IF(E4278="","",IFERROR(VLOOKUP(E4278,REGRAS_CST!$A$2:$B$200,2,FALSE),""))</f>
        <v/>
      </c>
      <c r="H4278" s="7">
        <v>8.9999999999999993E-3</v>
      </c>
      <c r="I4278" s="7">
        <v>1E-3</v>
      </c>
      <c r="K4278" s="5" t="str">
        <f>IF(E4278="","",IFERROR(VLOOKUP(E4278,REGRAS_CST!$A$2:$C$200,3,FALSE),""))</f>
        <v/>
      </c>
      <c r="L4278" s="10" t="str">
        <f>IF($G4278="", "", $G4278*(1-$V4278))</f>
        <v/>
      </c>
      <c r="M4278" s="30" t="str">
        <f t="shared" si="132"/>
        <v/>
      </c>
      <c r="N4278" s="30" t="str">
        <f t="shared" si="133"/>
        <v/>
      </c>
      <c r="O4278" s="5" t="str">
        <f>IF(D4278="","",
IF(AND(K4278&lt;&gt;"SIM",V4278&gt;0),"ERRO: % BC &gt; 0, mas NÃO permitida ❌",
IF(AND(K4278="SIM",V4278=0),"ATENÇÃO: BC permitida, mas % = 0 🔎",
"Base de cálculo aplicada corretamente ✅")))</f>
        <v/>
      </c>
      <c r="P4278" s="5" t="str">
        <f>IF(D4278="","",
IF(AND(Q4278&lt;&gt;"SIM",U4278&gt;0),"ERRO: % alíquota &gt; 0, mas NÃO permitida ❌",
IF(AND(Q4278="SIM",U4278=0),"ATENÇÃO: alíquota permitida, mas % = 0 🔎",
"Alíquota aplicada corretamente ✅")))</f>
        <v/>
      </c>
      <c r="Q4278" s="5" t="str">
        <f>IF(E4278="","",IFERROR(VLOOKUP(E4278,REGRAS_CST!$A$2:$D$200,4,FALSE),""))</f>
        <v/>
      </c>
      <c r="R4278" s="8"/>
      <c r="S4278" s="7">
        <f>IF($H4278="","",$H4278*(1-$U4278))</f>
        <v>8.9999999999999993E-3</v>
      </c>
      <c r="T4278" s="7">
        <f>IF($I4278="","",$I4278*(1-$U4278))</f>
        <v>1E-3</v>
      </c>
      <c r="U4278" s="7">
        <f>IFERROR(INDEX(BASE_CCLASSTRIB!$E:$E, MATCH(TEXT($D4278,"000000"), BASE_CCLASSTRIB!$A:$A, 0))/100, 0)</f>
        <v>0</v>
      </c>
      <c r="V4278" s="21">
        <f>IFERROR(INDEX(BASE_CCLASSTRIB!$F:$F, MATCH(TEXT($D4278,"000000"), BASE_CCLASSTRIB!$A:$A, 0))/100, 0)</f>
        <v>0</v>
      </c>
    </row>
    <row r="4279" spans="2:22" ht="15.75" customHeight="1" thickTop="1" thickBot="1">
      <c r="B4279" s="8"/>
      <c r="C4279" s="8"/>
      <c r="E4279" s="8" t="str">
        <f>IF(D4279="","",LEFT(D4279,3))</f>
        <v/>
      </c>
      <c r="F4279" s="5" t="str">
        <f>IF(E4279="","",IFERROR(VLOOKUP(E4279,REGRAS_CST!$A$2:$B$200,2,FALSE),""))</f>
        <v/>
      </c>
      <c r="H4279" s="7">
        <v>8.9999999999999993E-3</v>
      </c>
      <c r="I4279" s="7">
        <v>1E-3</v>
      </c>
      <c r="K4279" s="5" t="str">
        <f>IF(E4279="","",IFERROR(VLOOKUP(E4279,REGRAS_CST!$A$2:$C$200,3,FALSE),""))</f>
        <v/>
      </c>
      <c r="L4279" s="10" t="str">
        <f>IF($G4279="", "", $G4279*(1-$V4279))</f>
        <v/>
      </c>
      <c r="M4279" s="30" t="str">
        <f t="shared" si="132"/>
        <v/>
      </c>
      <c r="N4279" s="30" t="str">
        <f t="shared" si="133"/>
        <v/>
      </c>
      <c r="O4279" s="5" t="str">
        <f>IF(D4279="","",
IF(AND(K4279&lt;&gt;"SIM",V4279&gt;0),"ERRO: % BC &gt; 0, mas NÃO permitida ❌",
IF(AND(K4279="SIM",V4279=0),"ATENÇÃO: BC permitida, mas % = 0 🔎",
"Base de cálculo aplicada corretamente ✅")))</f>
        <v/>
      </c>
      <c r="P4279" s="5" t="str">
        <f>IF(D4279="","",
IF(AND(Q4279&lt;&gt;"SIM",U4279&gt;0),"ERRO: % alíquota &gt; 0, mas NÃO permitida ❌",
IF(AND(Q4279="SIM",U4279=0),"ATENÇÃO: alíquota permitida, mas % = 0 🔎",
"Alíquota aplicada corretamente ✅")))</f>
        <v/>
      </c>
      <c r="Q4279" s="5" t="str">
        <f>IF(E4279="","",IFERROR(VLOOKUP(E4279,REGRAS_CST!$A$2:$D$200,4,FALSE),""))</f>
        <v/>
      </c>
      <c r="R4279" s="8"/>
      <c r="S4279" s="7">
        <f>IF($H4279="","",$H4279*(1-$U4279))</f>
        <v>8.9999999999999993E-3</v>
      </c>
      <c r="T4279" s="7">
        <f>IF($I4279="","",$I4279*(1-$U4279))</f>
        <v>1E-3</v>
      </c>
      <c r="U4279" s="7">
        <f>IFERROR(INDEX(BASE_CCLASSTRIB!$E:$E, MATCH(TEXT($D4279,"000000"), BASE_CCLASSTRIB!$A:$A, 0))/100, 0)</f>
        <v>0</v>
      </c>
      <c r="V4279" s="21">
        <f>IFERROR(INDEX(BASE_CCLASSTRIB!$F:$F, MATCH(TEXT($D4279,"000000"), BASE_CCLASSTRIB!$A:$A, 0))/100, 0)</f>
        <v>0</v>
      </c>
    </row>
    <row r="4280" spans="2:22" ht="15.75" customHeight="1" thickTop="1" thickBot="1">
      <c r="B4280" s="8"/>
      <c r="C4280" s="8"/>
      <c r="E4280" s="8" t="str">
        <f>IF(D4280="","",LEFT(D4280,3))</f>
        <v/>
      </c>
      <c r="F4280" s="5" t="str">
        <f>IF(E4280="","",IFERROR(VLOOKUP(E4280,REGRAS_CST!$A$2:$B$200,2,FALSE),""))</f>
        <v/>
      </c>
      <c r="H4280" s="7">
        <v>8.9999999999999993E-3</v>
      </c>
      <c r="I4280" s="7">
        <v>1E-3</v>
      </c>
      <c r="K4280" s="5" t="str">
        <f>IF(E4280="","",IFERROR(VLOOKUP(E4280,REGRAS_CST!$A$2:$C$200,3,FALSE),""))</f>
        <v/>
      </c>
      <c r="L4280" s="10" t="str">
        <f>IF($G4280="", "", $G4280*(1-$V4280))</f>
        <v/>
      </c>
      <c r="M4280" s="30" t="str">
        <f t="shared" si="132"/>
        <v/>
      </c>
      <c r="N4280" s="30" t="str">
        <f t="shared" si="133"/>
        <v/>
      </c>
      <c r="O4280" s="5" t="str">
        <f>IF(D4280="","",
IF(AND(K4280&lt;&gt;"SIM",V4280&gt;0),"ERRO: % BC &gt; 0, mas NÃO permitida ❌",
IF(AND(K4280="SIM",V4280=0),"ATENÇÃO: BC permitida, mas % = 0 🔎",
"Base de cálculo aplicada corretamente ✅")))</f>
        <v/>
      </c>
      <c r="P4280" s="5" t="str">
        <f>IF(D4280="","",
IF(AND(Q4280&lt;&gt;"SIM",U4280&gt;0),"ERRO: % alíquota &gt; 0, mas NÃO permitida ❌",
IF(AND(Q4280="SIM",U4280=0),"ATENÇÃO: alíquota permitida, mas % = 0 🔎",
"Alíquota aplicada corretamente ✅")))</f>
        <v/>
      </c>
      <c r="Q4280" s="5" t="str">
        <f>IF(E4280="","",IFERROR(VLOOKUP(E4280,REGRAS_CST!$A$2:$D$200,4,FALSE),""))</f>
        <v/>
      </c>
      <c r="R4280" s="8"/>
      <c r="S4280" s="7">
        <f>IF($H4280="","",$H4280*(1-$U4280))</f>
        <v>8.9999999999999993E-3</v>
      </c>
      <c r="T4280" s="7">
        <f>IF($I4280="","",$I4280*(1-$U4280))</f>
        <v>1E-3</v>
      </c>
      <c r="U4280" s="7">
        <f>IFERROR(INDEX(BASE_CCLASSTRIB!$E:$E, MATCH(TEXT($D4280,"000000"), BASE_CCLASSTRIB!$A:$A, 0))/100, 0)</f>
        <v>0</v>
      </c>
      <c r="V4280" s="21">
        <f>IFERROR(INDEX(BASE_CCLASSTRIB!$F:$F, MATCH(TEXT($D4280,"000000"), BASE_CCLASSTRIB!$A:$A, 0))/100, 0)</f>
        <v>0</v>
      </c>
    </row>
    <row r="4281" spans="2:22" ht="15.75" customHeight="1" thickTop="1" thickBot="1">
      <c r="B4281" s="8"/>
      <c r="C4281" s="8"/>
      <c r="E4281" s="8" t="str">
        <f>IF(D4281="","",LEFT(D4281,3))</f>
        <v/>
      </c>
      <c r="F4281" s="5" t="str">
        <f>IF(E4281="","",IFERROR(VLOOKUP(E4281,REGRAS_CST!$A$2:$B$200,2,FALSE),""))</f>
        <v/>
      </c>
      <c r="H4281" s="7">
        <v>8.9999999999999993E-3</v>
      </c>
      <c r="I4281" s="7">
        <v>1E-3</v>
      </c>
      <c r="K4281" s="5" t="str">
        <f>IF(E4281="","",IFERROR(VLOOKUP(E4281,REGRAS_CST!$A$2:$C$200,3,FALSE),""))</f>
        <v/>
      </c>
      <c r="L4281" s="10" t="str">
        <f>IF($G4281="", "", $G4281*(1-$V4281))</f>
        <v/>
      </c>
      <c r="M4281" s="30" t="str">
        <f t="shared" si="132"/>
        <v/>
      </c>
      <c r="N4281" s="30" t="str">
        <f t="shared" si="133"/>
        <v/>
      </c>
      <c r="O4281" s="5" t="str">
        <f>IF(D4281="","",
IF(AND(K4281&lt;&gt;"SIM",V4281&gt;0),"ERRO: % BC &gt; 0, mas NÃO permitida ❌",
IF(AND(K4281="SIM",V4281=0),"ATENÇÃO: BC permitida, mas % = 0 🔎",
"Base de cálculo aplicada corretamente ✅")))</f>
        <v/>
      </c>
      <c r="P4281" s="5" t="str">
        <f>IF(D4281="","",
IF(AND(Q4281&lt;&gt;"SIM",U4281&gt;0),"ERRO: % alíquota &gt; 0, mas NÃO permitida ❌",
IF(AND(Q4281="SIM",U4281=0),"ATENÇÃO: alíquota permitida, mas % = 0 🔎",
"Alíquota aplicada corretamente ✅")))</f>
        <v/>
      </c>
      <c r="Q4281" s="5" t="str">
        <f>IF(E4281="","",IFERROR(VLOOKUP(E4281,REGRAS_CST!$A$2:$D$200,4,FALSE),""))</f>
        <v/>
      </c>
      <c r="R4281" s="8"/>
      <c r="S4281" s="7">
        <f>IF($H4281="","",$H4281*(1-$U4281))</f>
        <v>8.9999999999999993E-3</v>
      </c>
      <c r="T4281" s="7">
        <f>IF($I4281="","",$I4281*(1-$U4281))</f>
        <v>1E-3</v>
      </c>
      <c r="U4281" s="7">
        <f>IFERROR(INDEX(BASE_CCLASSTRIB!$E:$E, MATCH(TEXT($D4281,"000000"), BASE_CCLASSTRIB!$A:$A, 0))/100, 0)</f>
        <v>0</v>
      </c>
      <c r="V4281" s="21">
        <f>IFERROR(INDEX(BASE_CCLASSTRIB!$F:$F, MATCH(TEXT($D4281,"000000"), BASE_CCLASSTRIB!$A:$A, 0))/100, 0)</f>
        <v>0</v>
      </c>
    </row>
    <row r="4282" spans="2:22" ht="15.75" customHeight="1" thickTop="1" thickBot="1">
      <c r="B4282" s="8"/>
      <c r="C4282" s="8"/>
      <c r="E4282" s="8" t="str">
        <f>IF(D4282="","",LEFT(D4282,3))</f>
        <v/>
      </c>
      <c r="F4282" s="5" t="str">
        <f>IF(E4282="","",IFERROR(VLOOKUP(E4282,REGRAS_CST!$A$2:$B$200,2,FALSE),""))</f>
        <v/>
      </c>
      <c r="H4282" s="7">
        <v>8.9999999999999993E-3</v>
      </c>
      <c r="I4282" s="7">
        <v>1E-3</v>
      </c>
      <c r="K4282" s="5" t="str">
        <f>IF(E4282="","",IFERROR(VLOOKUP(E4282,REGRAS_CST!$A$2:$C$200,3,FALSE),""))</f>
        <v/>
      </c>
      <c r="L4282" s="10" t="str">
        <f>IF($G4282="", "", $G4282*(1-$V4282))</f>
        <v/>
      </c>
      <c r="M4282" s="30" t="str">
        <f t="shared" si="132"/>
        <v/>
      </c>
      <c r="N4282" s="30" t="str">
        <f t="shared" si="133"/>
        <v/>
      </c>
      <c r="O4282" s="5" t="str">
        <f>IF(D4282="","",
IF(AND(K4282&lt;&gt;"SIM",V4282&gt;0),"ERRO: % BC &gt; 0, mas NÃO permitida ❌",
IF(AND(K4282="SIM",V4282=0),"ATENÇÃO: BC permitida, mas % = 0 🔎",
"Base de cálculo aplicada corretamente ✅")))</f>
        <v/>
      </c>
      <c r="P4282" s="5" t="str">
        <f>IF(D4282="","",
IF(AND(Q4282&lt;&gt;"SIM",U4282&gt;0),"ERRO: % alíquota &gt; 0, mas NÃO permitida ❌",
IF(AND(Q4282="SIM",U4282=0),"ATENÇÃO: alíquota permitida, mas % = 0 🔎",
"Alíquota aplicada corretamente ✅")))</f>
        <v/>
      </c>
      <c r="Q4282" s="5" t="str">
        <f>IF(E4282="","",IFERROR(VLOOKUP(E4282,REGRAS_CST!$A$2:$D$200,4,FALSE),""))</f>
        <v/>
      </c>
      <c r="R4282" s="8"/>
      <c r="S4282" s="7">
        <f>IF($H4282="","",$H4282*(1-$U4282))</f>
        <v>8.9999999999999993E-3</v>
      </c>
      <c r="T4282" s="7">
        <f>IF($I4282="","",$I4282*(1-$U4282))</f>
        <v>1E-3</v>
      </c>
      <c r="U4282" s="7">
        <f>IFERROR(INDEX(BASE_CCLASSTRIB!$E:$E, MATCH(TEXT($D4282,"000000"), BASE_CCLASSTRIB!$A:$A, 0))/100, 0)</f>
        <v>0</v>
      </c>
      <c r="V4282" s="21">
        <f>IFERROR(INDEX(BASE_CCLASSTRIB!$F:$F, MATCH(TEXT($D4282,"000000"), BASE_CCLASSTRIB!$A:$A, 0))/100, 0)</f>
        <v>0</v>
      </c>
    </row>
    <row r="4283" spans="2:22" ht="15.75" customHeight="1" thickTop="1" thickBot="1">
      <c r="B4283" s="8"/>
      <c r="C4283" s="8"/>
      <c r="E4283" s="8" t="str">
        <f>IF(D4283="","",LEFT(D4283,3))</f>
        <v/>
      </c>
      <c r="F4283" s="5" t="str">
        <f>IF(E4283="","",IFERROR(VLOOKUP(E4283,REGRAS_CST!$A$2:$B$200,2,FALSE),""))</f>
        <v/>
      </c>
      <c r="H4283" s="7">
        <v>8.9999999999999993E-3</v>
      </c>
      <c r="I4283" s="7">
        <v>1E-3</v>
      </c>
      <c r="K4283" s="5" t="str">
        <f>IF(E4283="","",IFERROR(VLOOKUP(E4283,REGRAS_CST!$A$2:$C$200,3,FALSE),""))</f>
        <v/>
      </c>
      <c r="L4283" s="10" t="str">
        <f>IF($G4283="", "", $G4283*(1-$V4283))</f>
        <v/>
      </c>
      <c r="M4283" s="30" t="str">
        <f t="shared" si="132"/>
        <v/>
      </c>
      <c r="N4283" s="30" t="str">
        <f t="shared" si="133"/>
        <v/>
      </c>
      <c r="O4283" s="5" t="str">
        <f>IF(D4283="","",
IF(AND(K4283&lt;&gt;"SIM",V4283&gt;0),"ERRO: % BC &gt; 0, mas NÃO permitida ❌",
IF(AND(K4283="SIM",V4283=0),"ATENÇÃO: BC permitida, mas % = 0 🔎",
"Base de cálculo aplicada corretamente ✅")))</f>
        <v/>
      </c>
      <c r="P4283" s="5" t="str">
        <f>IF(D4283="","",
IF(AND(Q4283&lt;&gt;"SIM",U4283&gt;0),"ERRO: % alíquota &gt; 0, mas NÃO permitida ❌",
IF(AND(Q4283="SIM",U4283=0),"ATENÇÃO: alíquota permitida, mas % = 0 🔎",
"Alíquota aplicada corretamente ✅")))</f>
        <v/>
      </c>
      <c r="Q4283" s="5" t="str">
        <f>IF(E4283="","",IFERROR(VLOOKUP(E4283,REGRAS_CST!$A$2:$D$200,4,FALSE),""))</f>
        <v/>
      </c>
      <c r="R4283" s="8"/>
      <c r="S4283" s="7">
        <f>IF($H4283="","",$H4283*(1-$U4283))</f>
        <v>8.9999999999999993E-3</v>
      </c>
      <c r="T4283" s="7">
        <f>IF($I4283="","",$I4283*(1-$U4283))</f>
        <v>1E-3</v>
      </c>
      <c r="U4283" s="7">
        <f>IFERROR(INDEX(BASE_CCLASSTRIB!$E:$E, MATCH(TEXT($D4283,"000000"), BASE_CCLASSTRIB!$A:$A, 0))/100, 0)</f>
        <v>0</v>
      </c>
      <c r="V4283" s="21">
        <f>IFERROR(INDEX(BASE_CCLASSTRIB!$F:$F, MATCH(TEXT($D4283,"000000"), BASE_CCLASSTRIB!$A:$A, 0))/100, 0)</f>
        <v>0</v>
      </c>
    </row>
    <row r="4284" spans="2:22" ht="15.75" customHeight="1" thickTop="1" thickBot="1">
      <c r="B4284" s="8"/>
      <c r="C4284" s="8"/>
      <c r="E4284" s="8" t="str">
        <f>IF(D4284="","",LEFT(D4284,3))</f>
        <v/>
      </c>
      <c r="F4284" s="5" t="str">
        <f>IF(E4284="","",IFERROR(VLOOKUP(E4284,REGRAS_CST!$A$2:$B$200,2,FALSE),""))</f>
        <v/>
      </c>
      <c r="H4284" s="7">
        <v>8.9999999999999993E-3</v>
      </c>
      <c r="I4284" s="7">
        <v>1E-3</v>
      </c>
      <c r="K4284" s="5" t="str">
        <f>IF(E4284="","",IFERROR(VLOOKUP(E4284,REGRAS_CST!$A$2:$C$200,3,FALSE),""))</f>
        <v/>
      </c>
      <c r="L4284" s="10" t="str">
        <f>IF($G4284="", "", $G4284*(1-$V4284))</f>
        <v/>
      </c>
      <c r="M4284" s="30" t="str">
        <f t="shared" si="132"/>
        <v/>
      </c>
      <c r="N4284" s="30" t="str">
        <f t="shared" si="133"/>
        <v/>
      </c>
      <c r="O4284" s="5" t="str">
        <f>IF(D4284="","",
IF(AND(K4284&lt;&gt;"SIM",V4284&gt;0),"ERRO: % BC &gt; 0, mas NÃO permitida ❌",
IF(AND(K4284="SIM",V4284=0),"ATENÇÃO: BC permitida, mas % = 0 🔎",
"Base de cálculo aplicada corretamente ✅")))</f>
        <v/>
      </c>
      <c r="P4284" s="5" t="str">
        <f>IF(D4284="","",
IF(AND(Q4284&lt;&gt;"SIM",U4284&gt;0),"ERRO: % alíquota &gt; 0, mas NÃO permitida ❌",
IF(AND(Q4284="SIM",U4284=0),"ATENÇÃO: alíquota permitida, mas % = 0 🔎",
"Alíquota aplicada corretamente ✅")))</f>
        <v/>
      </c>
      <c r="Q4284" s="5" t="str">
        <f>IF(E4284="","",IFERROR(VLOOKUP(E4284,REGRAS_CST!$A$2:$D$200,4,FALSE),""))</f>
        <v/>
      </c>
      <c r="R4284" s="8"/>
      <c r="S4284" s="7">
        <f>IF($H4284="","",$H4284*(1-$U4284))</f>
        <v>8.9999999999999993E-3</v>
      </c>
      <c r="T4284" s="7">
        <f>IF($I4284="","",$I4284*(1-$U4284))</f>
        <v>1E-3</v>
      </c>
      <c r="U4284" s="7">
        <f>IFERROR(INDEX(BASE_CCLASSTRIB!$E:$E, MATCH(TEXT($D4284,"000000"), BASE_CCLASSTRIB!$A:$A, 0))/100, 0)</f>
        <v>0</v>
      </c>
      <c r="V4284" s="21">
        <f>IFERROR(INDEX(BASE_CCLASSTRIB!$F:$F, MATCH(TEXT($D4284,"000000"), BASE_CCLASSTRIB!$A:$A, 0))/100, 0)</f>
        <v>0</v>
      </c>
    </row>
    <row r="4285" spans="2:22" ht="15.75" customHeight="1" thickTop="1" thickBot="1">
      <c r="B4285" s="8"/>
      <c r="C4285" s="8"/>
      <c r="E4285" s="8" t="str">
        <f>IF(D4285="","",LEFT(D4285,3))</f>
        <v/>
      </c>
      <c r="F4285" s="5" t="str">
        <f>IF(E4285="","",IFERROR(VLOOKUP(E4285,REGRAS_CST!$A$2:$B$200,2,FALSE),""))</f>
        <v/>
      </c>
      <c r="H4285" s="7">
        <v>8.9999999999999993E-3</v>
      </c>
      <c r="I4285" s="7">
        <v>1E-3</v>
      </c>
      <c r="K4285" s="5" t="str">
        <f>IF(E4285="","",IFERROR(VLOOKUP(E4285,REGRAS_CST!$A$2:$C$200,3,FALSE),""))</f>
        <v/>
      </c>
      <c r="L4285" s="10" t="str">
        <f>IF($G4285="", "", $G4285*(1-$V4285))</f>
        <v/>
      </c>
      <c r="M4285" s="30" t="str">
        <f t="shared" si="132"/>
        <v/>
      </c>
      <c r="N4285" s="30" t="str">
        <f t="shared" si="133"/>
        <v/>
      </c>
      <c r="O4285" s="5" t="str">
        <f>IF(D4285="","",
IF(AND(K4285&lt;&gt;"SIM",V4285&gt;0),"ERRO: % BC &gt; 0, mas NÃO permitida ❌",
IF(AND(K4285="SIM",V4285=0),"ATENÇÃO: BC permitida, mas % = 0 🔎",
"Base de cálculo aplicada corretamente ✅")))</f>
        <v/>
      </c>
      <c r="P4285" s="5" t="str">
        <f>IF(D4285="","",
IF(AND(Q4285&lt;&gt;"SIM",U4285&gt;0),"ERRO: % alíquota &gt; 0, mas NÃO permitida ❌",
IF(AND(Q4285="SIM",U4285=0),"ATENÇÃO: alíquota permitida, mas % = 0 🔎",
"Alíquota aplicada corretamente ✅")))</f>
        <v/>
      </c>
      <c r="Q4285" s="5" t="str">
        <f>IF(E4285="","",IFERROR(VLOOKUP(E4285,REGRAS_CST!$A$2:$D$200,4,FALSE),""))</f>
        <v/>
      </c>
      <c r="R4285" s="8"/>
      <c r="S4285" s="7">
        <f>IF($H4285="","",$H4285*(1-$U4285))</f>
        <v>8.9999999999999993E-3</v>
      </c>
      <c r="T4285" s="7">
        <f>IF($I4285="","",$I4285*(1-$U4285))</f>
        <v>1E-3</v>
      </c>
      <c r="U4285" s="7">
        <f>IFERROR(INDEX(BASE_CCLASSTRIB!$E:$E, MATCH(TEXT($D4285,"000000"), BASE_CCLASSTRIB!$A:$A, 0))/100, 0)</f>
        <v>0</v>
      </c>
      <c r="V4285" s="21">
        <f>IFERROR(INDEX(BASE_CCLASSTRIB!$F:$F, MATCH(TEXT($D4285,"000000"), BASE_CCLASSTRIB!$A:$A, 0))/100, 0)</f>
        <v>0</v>
      </c>
    </row>
    <row r="4286" spans="2:22" ht="15.75" customHeight="1" thickTop="1" thickBot="1">
      <c r="B4286" s="8"/>
      <c r="C4286" s="8"/>
      <c r="E4286" s="8" t="str">
        <f>IF(D4286="","",LEFT(D4286,3))</f>
        <v/>
      </c>
      <c r="F4286" s="5" t="str">
        <f>IF(E4286="","",IFERROR(VLOOKUP(E4286,REGRAS_CST!$A$2:$B$200,2,FALSE),""))</f>
        <v/>
      </c>
      <c r="H4286" s="7">
        <v>8.9999999999999993E-3</v>
      </c>
      <c r="I4286" s="7">
        <v>1E-3</v>
      </c>
      <c r="K4286" s="5" t="str">
        <f>IF(E4286="","",IFERROR(VLOOKUP(E4286,REGRAS_CST!$A$2:$C$200,3,FALSE),""))</f>
        <v/>
      </c>
      <c r="L4286" s="10" t="str">
        <f>IF($G4286="", "", $G4286*(1-$V4286))</f>
        <v/>
      </c>
      <c r="M4286" s="30" t="str">
        <f t="shared" si="132"/>
        <v/>
      </c>
      <c r="N4286" s="30" t="str">
        <f t="shared" si="133"/>
        <v/>
      </c>
      <c r="O4286" s="5" t="str">
        <f>IF(D4286="","",
IF(AND(K4286&lt;&gt;"SIM",V4286&gt;0),"ERRO: % BC &gt; 0, mas NÃO permitida ❌",
IF(AND(K4286="SIM",V4286=0),"ATENÇÃO: BC permitida, mas % = 0 🔎",
"Base de cálculo aplicada corretamente ✅")))</f>
        <v/>
      </c>
      <c r="P4286" s="5" t="str">
        <f>IF(D4286="","",
IF(AND(Q4286&lt;&gt;"SIM",U4286&gt;0),"ERRO: % alíquota &gt; 0, mas NÃO permitida ❌",
IF(AND(Q4286="SIM",U4286=0),"ATENÇÃO: alíquota permitida, mas % = 0 🔎",
"Alíquota aplicada corretamente ✅")))</f>
        <v/>
      </c>
      <c r="Q4286" s="5" t="str">
        <f>IF(E4286="","",IFERROR(VLOOKUP(E4286,REGRAS_CST!$A$2:$D$200,4,FALSE),""))</f>
        <v/>
      </c>
      <c r="R4286" s="8"/>
      <c r="S4286" s="7">
        <f>IF($H4286="","",$H4286*(1-$U4286))</f>
        <v>8.9999999999999993E-3</v>
      </c>
      <c r="T4286" s="7">
        <f>IF($I4286="","",$I4286*(1-$U4286))</f>
        <v>1E-3</v>
      </c>
      <c r="U4286" s="7">
        <f>IFERROR(INDEX(BASE_CCLASSTRIB!$E:$E, MATCH(TEXT($D4286,"000000"), BASE_CCLASSTRIB!$A:$A, 0))/100, 0)</f>
        <v>0</v>
      </c>
      <c r="V4286" s="21">
        <f>IFERROR(INDEX(BASE_CCLASSTRIB!$F:$F, MATCH(TEXT($D4286,"000000"), BASE_CCLASSTRIB!$A:$A, 0))/100, 0)</f>
        <v>0</v>
      </c>
    </row>
    <row r="4287" spans="2:22" ht="15.75" customHeight="1" thickTop="1" thickBot="1">
      <c r="B4287" s="8"/>
      <c r="C4287" s="8"/>
      <c r="E4287" s="8" t="str">
        <f>IF(D4287="","",LEFT(D4287,3))</f>
        <v/>
      </c>
      <c r="F4287" s="5" t="str">
        <f>IF(E4287="","",IFERROR(VLOOKUP(E4287,REGRAS_CST!$A$2:$B$200,2,FALSE),""))</f>
        <v/>
      </c>
      <c r="H4287" s="7">
        <v>8.9999999999999993E-3</v>
      </c>
      <c r="I4287" s="7">
        <v>1E-3</v>
      </c>
      <c r="K4287" s="5" t="str">
        <f>IF(E4287="","",IFERROR(VLOOKUP(E4287,REGRAS_CST!$A$2:$C$200,3,FALSE),""))</f>
        <v/>
      </c>
      <c r="L4287" s="10" t="str">
        <f>IF($G4287="", "", $G4287*(1-$V4287))</f>
        <v/>
      </c>
      <c r="M4287" s="30" t="str">
        <f t="shared" si="132"/>
        <v/>
      </c>
      <c r="N4287" s="30" t="str">
        <f t="shared" si="133"/>
        <v/>
      </c>
      <c r="O4287" s="5" t="str">
        <f>IF(D4287="","",
IF(AND(K4287&lt;&gt;"SIM",V4287&gt;0),"ERRO: % BC &gt; 0, mas NÃO permitida ❌",
IF(AND(K4287="SIM",V4287=0),"ATENÇÃO: BC permitida, mas % = 0 🔎",
"Base de cálculo aplicada corretamente ✅")))</f>
        <v/>
      </c>
      <c r="P4287" s="5" t="str">
        <f>IF(D4287="","",
IF(AND(Q4287&lt;&gt;"SIM",U4287&gt;0),"ERRO: % alíquota &gt; 0, mas NÃO permitida ❌",
IF(AND(Q4287="SIM",U4287=0),"ATENÇÃO: alíquota permitida, mas % = 0 🔎",
"Alíquota aplicada corretamente ✅")))</f>
        <v/>
      </c>
      <c r="Q4287" s="5" t="str">
        <f>IF(E4287="","",IFERROR(VLOOKUP(E4287,REGRAS_CST!$A$2:$D$200,4,FALSE),""))</f>
        <v/>
      </c>
      <c r="R4287" s="8"/>
      <c r="S4287" s="7">
        <f>IF($H4287="","",$H4287*(1-$U4287))</f>
        <v>8.9999999999999993E-3</v>
      </c>
      <c r="T4287" s="7">
        <f>IF($I4287="","",$I4287*(1-$U4287))</f>
        <v>1E-3</v>
      </c>
      <c r="U4287" s="7">
        <f>IFERROR(INDEX(BASE_CCLASSTRIB!$E:$E, MATCH(TEXT($D4287,"000000"), BASE_CCLASSTRIB!$A:$A, 0))/100, 0)</f>
        <v>0</v>
      </c>
      <c r="V4287" s="21">
        <f>IFERROR(INDEX(BASE_CCLASSTRIB!$F:$F, MATCH(TEXT($D4287,"000000"), BASE_CCLASSTRIB!$A:$A, 0))/100, 0)</f>
        <v>0</v>
      </c>
    </row>
    <row r="4288" spans="2:22" ht="15.75" customHeight="1" thickTop="1" thickBot="1">
      <c r="B4288" s="8"/>
      <c r="C4288" s="8"/>
      <c r="E4288" s="8" t="str">
        <f>IF(D4288="","",LEFT(D4288,3))</f>
        <v/>
      </c>
      <c r="F4288" s="5" t="str">
        <f>IF(E4288="","",IFERROR(VLOOKUP(E4288,REGRAS_CST!$A$2:$B$200,2,FALSE),""))</f>
        <v/>
      </c>
      <c r="H4288" s="7">
        <v>8.9999999999999993E-3</v>
      </c>
      <c r="I4288" s="7">
        <v>1E-3</v>
      </c>
      <c r="K4288" s="5" t="str">
        <f>IF(E4288="","",IFERROR(VLOOKUP(E4288,REGRAS_CST!$A$2:$C$200,3,FALSE),""))</f>
        <v/>
      </c>
      <c r="L4288" s="10" t="str">
        <f>IF($G4288="", "", $G4288*(1-$V4288))</f>
        <v/>
      </c>
      <c r="M4288" s="30" t="str">
        <f t="shared" si="132"/>
        <v/>
      </c>
      <c r="N4288" s="30" t="str">
        <f t="shared" si="133"/>
        <v/>
      </c>
      <c r="O4288" s="5" t="str">
        <f>IF(D4288="","",
IF(AND(K4288&lt;&gt;"SIM",V4288&gt;0),"ERRO: % BC &gt; 0, mas NÃO permitida ❌",
IF(AND(K4288="SIM",V4288=0),"ATENÇÃO: BC permitida, mas % = 0 🔎",
"Base de cálculo aplicada corretamente ✅")))</f>
        <v/>
      </c>
      <c r="P4288" s="5" t="str">
        <f>IF(D4288="","",
IF(AND(Q4288&lt;&gt;"SIM",U4288&gt;0),"ERRO: % alíquota &gt; 0, mas NÃO permitida ❌",
IF(AND(Q4288="SIM",U4288=0),"ATENÇÃO: alíquota permitida, mas % = 0 🔎",
"Alíquota aplicada corretamente ✅")))</f>
        <v/>
      </c>
      <c r="Q4288" s="5" t="str">
        <f>IF(E4288="","",IFERROR(VLOOKUP(E4288,REGRAS_CST!$A$2:$D$200,4,FALSE),""))</f>
        <v/>
      </c>
      <c r="R4288" s="8"/>
      <c r="S4288" s="7">
        <f>IF($H4288="","",$H4288*(1-$U4288))</f>
        <v>8.9999999999999993E-3</v>
      </c>
      <c r="T4288" s="7">
        <f>IF($I4288="","",$I4288*(1-$U4288))</f>
        <v>1E-3</v>
      </c>
      <c r="U4288" s="7">
        <f>IFERROR(INDEX(BASE_CCLASSTRIB!$E:$E, MATCH(TEXT($D4288,"000000"), BASE_CCLASSTRIB!$A:$A, 0))/100, 0)</f>
        <v>0</v>
      </c>
      <c r="V4288" s="21">
        <f>IFERROR(INDEX(BASE_CCLASSTRIB!$F:$F, MATCH(TEXT($D4288,"000000"), BASE_CCLASSTRIB!$A:$A, 0))/100, 0)</f>
        <v>0</v>
      </c>
    </row>
    <row r="4289" spans="2:22" ht="15.75" customHeight="1" thickTop="1" thickBot="1">
      <c r="B4289" s="8"/>
      <c r="C4289" s="8"/>
      <c r="E4289" s="8" t="str">
        <f>IF(D4289="","",LEFT(D4289,3))</f>
        <v/>
      </c>
      <c r="F4289" s="5" t="str">
        <f>IF(E4289="","",IFERROR(VLOOKUP(E4289,REGRAS_CST!$A$2:$B$200,2,FALSE),""))</f>
        <v/>
      </c>
      <c r="H4289" s="7">
        <v>8.9999999999999993E-3</v>
      </c>
      <c r="I4289" s="7">
        <v>1E-3</v>
      </c>
      <c r="K4289" s="5" t="str">
        <f>IF(E4289="","",IFERROR(VLOOKUP(E4289,REGRAS_CST!$A$2:$C$200,3,FALSE),""))</f>
        <v/>
      </c>
      <c r="L4289" s="10" t="str">
        <f>IF($G4289="", "", $G4289*(1-$V4289))</f>
        <v/>
      </c>
      <c r="M4289" s="30" t="str">
        <f t="shared" si="132"/>
        <v/>
      </c>
      <c r="N4289" s="30" t="str">
        <f t="shared" si="133"/>
        <v/>
      </c>
      <c r="O4289" s="5" t="str">
        <f>IF(D4289="","",
IF(AND(K4289&lt;&gt;"SIM",V4289&gt;0),"ERRO: % BC &gt; 0, mas NÃO permitida ❌",
IF(AND(K4289="SIM",V4289=0),"ATENÇÃO: BC permitida, mas % = 0 🔎",
"Base de cálculo aplicada corretamente ✅")))</f>
        <v/>
      </c>
      <c r="P4289" s="5" t="str">
        <f>IF(D4289="","",
IF(AND(Q4289&lt;&gt;"SIM",U4289&gt;0),"ERRO: % alíquota &gt; 0, mas NÃO permitida ❌",
IF(AND(Q4289="SIM",U4289=0),"ATENÇÃO: alíquota permitida, mas % = 0 🔎",
"Alíquota aplicada corretamente ✅")))</f>
        <v/>
      </c>
      <c r="Q4289" s="5" t="str">
        <f>IF(E4289="","",IFERROR(VLOOKUP(E4289,REGRAS_CST!$A$2:$D$200,4,FALSE),""))</f>
        <v/>
      </c>
      <c r="R4289" s="8"/>
      <c r="S4289" s="7">
        <f>IF($H4289="","",$H4289*(1-$U4289))</f>
        <v>8.9999999999999993E-3</v>
      </c>
      <c r="T4289" s="7">
        <f>IF($I4289="","",$I4289*(1-$U4289))</f>
        <v>1E-3</v>
      </c>
      <c r="U4289" s="7">
        <f>IFERROR(INDEX(BASE_CCLASSTRIB!$E:$E, MATCH(TEXT($D4289,"000000"), BASE_CCLASSTRIB!$A:$A, 0))/100, 0)</f>
        <v>0</v>
      </c>
      <c r="V4289" s="21">
        <f>IFERROR(INDEX(BASE_CCLASSTRIB!$F:$F, MATCH(TEXT($D4289,"000000"), BASE_CCLASSTRIB!$A:$A, 0))/100, 0)</f>
        <v>0</v>
      </c>
    </row>
    <row r="4290" spans="2:22" ht="15.75" customHeight="1" thickTop="1" thickBot="1">
      <c r="B4290" s="8"/>
      <c r="C4290" s="8"/>
      <c r="E4290" s="8" t="str">
        <f>IF(D4290="","",LEFT(D4290,3))</f>
        <v/>
      </c>
      <c r="F4290" s="5" t="str">
        <f>IF(E4290="","",IFERROR(VLOOKUP(E4290,REGRAS_CST!$A$2:$B$200,2,FALSE),""))</f>
        <v/>
      </c>
      <c r="H4290" s="7">
        <v>8.9999999999999993E-3</v>
      </c>
      <c r="I4290" s="7">
        <v>1E-3</v>
      </c>
      <c r="K4290" s="5" t="str">
        <f>IF(E4290="","",IFERROR(VLOOKUP(E4290,REGRAS_CST!$A$2:$C$200,3,FALSE),""))</f>
        <v/>
      </c>
      <c r="L4290" s="10" t="str">
        <f>IF($G4290="", "", $G4290*(1-$V4290))</f>
        <v/>
      </c>
      <c r="M4290" s="30" t="str">
        <f t="shared" si="132"/>
        <v/>
      </c>
      <c r="N4290" s="30" t="str">
        <f t="shared" si="133"/>
        <v/>
      </c>
      <c r="O4290" s="5" t="str">
        <f>IF(D4290="","",
IF(AND(K4290&lt;&gt;"SIM",V4290&gt;0),"ERRO: % BC &gt; 0, mas NÃO permitida ❌",
IF(AND(K4290="SIM",V4290=0),"ATENÇÃO: BC permitida, mas % = 0 🔎",
"Base de cálculo aplicada corretamente ✅")))</f>
        <v/>
      </c>
      <c r="P4290" s="5" t="str">
        <f>IF(D4290="","",
IF(AND(Q4290&lt;&gt;"SIM",U4290&gt;0),"ERRO: % alíquota &gt; 0, mas NÃO permitida ❌",
IF(AND(Q4290="SIM",U4290=0),"ATENÇÃO: alíquota permitida, mas % = 0 🔎",
"Alíquota aplicada corretamente ✅")))</f>
        <v/>
      </c>
      <c r="Q4290" s="5" t="str">
        <f>IF(E4290="","",IFERROR(VLOOKUP(E4290,REGRAS_CST!$A$2:$D$200,4,FALSE),""))</f>
        <v/>
      </c>
      <c r="R4290" s="8"/>
      <c r="S4290" s="7">
        <f>IF($H4290="","",$H4290*(1-$U4290))</f>
        <v>8.9999999999999993E-3</v>
      </c>
      <c r="T4290" s="7">
        <f>IF($I4290="","",$I4290*(1-$U4290))</f>
        <v>1E-3</v>
      </c>
      <c r="U4290" s="7">
        <f>IFERROR(INDEX(BASE_CCLASSTRIB!$E:$E, MATCH(TEXT($D4290,"000000"), BASE_CCLASSTRIB!$A:$A, 0))/100, 0)</f>
        <v>0</v>
      </c>
      <c r="V4290" s="21">
        <f>IFERROR(INDEX(BASE_CCLASSTRIB!$F:$F, MATCH(TEXT($D4290,"000000"), BASE_CCLASSTRIB!$A:$A, 0))/100, 0)</f>
        <v>0</v>
      </c>
    </row>
    <row r="4291" spans="2:22" ht="15.75" customHeight="1" thickTop="1" thickBot="1">
      <c r="B4291" s="8"/>
      <c r="C4291" s="8"/>
      <c r="E4291" s="8" t="str">
        <f>IF(D4291="","",LEFT(D4291,3))</f>
        <v/>
      </c>
      <c r="F4291" s="5" t="str">
        <f>IF(E4291="","",IFERROR(VLOOKUP(E4291,REGRAS_CST!$A$2:$B$200,2,FALSE),""))</f>
        <v/>
      </c>
      <c r="H4291" s="7">
        <v>8.9999999999999993E-3</v>
      </c>
      <c r="I4291" s="7">
        <v>1E-3</v>
      </c>
      <c r="K4291" s="5" t="str">
        <f>IF(E4291="","",IFERROR(VLOOKUP(E4291,REGRAS_CST!$A$2:$C$200,3,FALSE),""))</f>
        <v/>
      </c>
      <c r="L4291" s="10" t="str">
        <f>IF($G4291="", "", $G4291*(1-$V4291))</f>
        <v/>
      </c>
      <c r="M4291" s="30" t="str">
        <f t="shared" si="132"/>
        <v/>
      </c>
      <c r="N4291" s="30" t="str">
        <f t="shared" si="133"/>
        <v/>
      </c>
      <c r="O4291" s="5" t="str">
        <f>IF(D4291="","",
IF(AND(K4291&lt;&gt;"SIM",V4291&gt;0),"ERRO: % BC &gt; 0, mas NÃO permitida ❌",
IF(AND(K4291="SIM",V4291=0),"ATENÇÃO: BC permitida, mas % = 0 🔎",
"Base de cálculo aplicada corretamente ✅")))</f>
        <v/>
      </c>
      <c r="P4291" s="5" t="str">
        <f>IF(D4291="","",
IF(AND(Q4291&lt;&gt;"SIM",U4291&gt;0),"ERRO: % alíquota &gt; 0, mas NÃO permitida ❌",
IF(AND(Q4291="SIM",U4291=0),"ATENÇÃO: alíquota permitida, mas % = 0 🔎",
"Alíquota aplicada corretamente ✅")))</f>
        <v/>
      </c>
      <c r="Q4291" s="5" t="str">
        <f>IF(E4291="","",IFERROR(VLOOKUP(E4291,REGRAS_CST!$A$2:$D$200,4,FALSE),""))</f>
        <v/>
      </c>
      <c r="R4291" s="8"/>
      <c r="S4291" s="7">
        <f>IF($H4291="","",$H4291*(1-$U4291))</f>
        <v>8.9999999999999993E-3</v>
      </c>
      <c r="T4291" s="7">
        <f>IF($I4291="","",$I4291*(1-$U4291))</f>
        <v>1E-3</v>
      </c>
      <c r="U4291" s="7">
        <f>IFERROR(INDEX(BASE_CCLASSTRIB!$E:$E, MATCH(TEXT($D4291,"000000"), BASE_CCLASSTRIB!$A:$A, 0))/100, 0)</f>
        <v>0</v>
      </c>
      <c r="V4291" s="21">
        <f>IFERROR(INDEX(BASE_CCLASSTRIB!$F:$F, MATCH(TEXT($D4291,"000000"), BASE_CCLASSTRIB!$A:$A, 0))/100, 0)</f>
        <v>0</v>
      </c>
    </row>
    <row r="4292" spans="2:22" ht="15.75" customHeight="1" thickTop="1" thickBot="1">
      <c r="B4292" s="8"/>
      <c r="C4292" s="8"/>
      <c r="E4292" s="8" t="str">
        <f>IF(D4292="","",LEFT(D4292,3))</f>
        <v/>
      </c>
      <c r="F4292" s="5" t="str">
        <f>IF(E4292="","",IFERROR(VLOOKUP(E4292,REGRAS_CST!$A$2:$B$200,2,FALSE),""))</f>
        <v/>
      </c>
      <c r="H4292" s="7">
        <v>8.9999999999999993E-3</v>
      </c>
      <c r="I4292" s="7">
        <v>1E-3</v>
      </c>
      <c r="K4292" s="5" t="str">
        <f>IF(E4292="","",IFERROR(VLOOKUP(E4292,REGRAS_CST!$A$2:$C$200,3,FALSE),""))</f>
        <v/>
      </c>
      <c r="L4292" s="10" t="str">
        <f>IF($G4292="", "", $G4292*(1-$V4292))</f>
        <v/>
      </c>
      <c r="M4292" s="30" t="str">
        <f t="shared" si="132"/>
        <v/>
      </c>
      <c r="N4292" s="30" t="str">
        <f t="shared" si="133"/>
        <v/>
      </c>
      <c r="O4292" s="5" t="str">
        <f>IF(D4292="","",
IF(AND(K4292&lt;&gt;"SIM",V4292&gt;0),"ERRO: % BC &gt; 0, mas NÃO permitida ❌",
IF(AND(K4292="SIM",V4292=0),"ATENÇÃO: BC permitida, mas % = 0 🔎",
"Base de cálculo aplicada corretamente ✅")))</f>
        <v/>
      </c>
      <c r="P4292" s="5" t="str">
        <f>IF(D4292="","",
IF(AND(Q4292&lt;&gt;"SIM",U4292&gt;0),"ERRO: % alíquota &gt; 0, mas NÃO permitida ❌",
IF(AND(Q4292="SIM",U4292=0),"ATENÇÃO: alíquota permitida, mas % = 0 🔎",
"Alíquota aplicada corretamente ✅")))</f>
        <v/>
      </c>
      <c r="Q4292" s="5" t="str">
        <f>IF(E4292="","",IFERROR(VLOOKUP(E4292,REGRAS_CST!$A$2:$D$200,4,FALSE),""))</f>
        <v/>
      </c>
      <c r="R4292" s="8"/>
      <c r="S4292" s="7">
        <f>IF($H4292="","",$H4292*(1-$U4292))</f>
        <v>8.9999999999999993E-3</v>
      </c>
      <c r="T4292" s="7">
        <f>IF($I4292="","",$I4292*(1-$U4292))</f>
        <v>1E-3</v>
      </c>
      <c r="U4292" s="7">
        <f>IFERROR(INDEX(BASE_CCLASSTRIB!$E:$E, MATCH(TEXT($D4292,"000000"), BASE_CCLASSTRIB!$A:$A, 0))/100, 0)</f>
        <v>0</v>
      </c>
      <c r="V4292" s="21">
        <f>IFERROR(INDEX(BASE_CCLASSTRIB!$F:$F, MATCH(TEXT($D4292,"000000"), BASE_CCLASSTRIB!$A:$A, 0))/100, 0)</f>
        <v>0</v>
      </c>
    </row>
    <row r="4293" spans="2:22" ht="15.75" customHeight="1" thickTop="1" thickBot="1">
      <c r="B4293" s="8"/>
      <c r="C4293" s="8"/>
      <c r="E4293" s="8" t="str">
        <f>IF(D4293="","",LEFT(D4293,3))</f>
        <v/>
      </c>
      <c r="F4293" s="5" t="str">
        <f>IF(E4293="","",IFERROR(VLOOKUP(E4293,REGRAS_CST!$A$2:$B$200,2,FALSE),""))</f>
        <v/>
      </c>
      <c r="H4293" s="7">
        <v>8.9999999999999993E-3</v>
      </c>
      <c r="I4293" s="7">
        <v>1E-3</v>
      </c>
      <c r="K4293" s="5" t="str">
        <f>IF(E4293="","",IFERROR(VLOOKUP(E4293,REGRAS_CST!$A$2:$C$200,3,FALSE),""))</f>
        <v/>
      </c>
      <c r="L4293" s="10" t="str">
        <f>IF($G4293="", "", $G4293*(1-$V4293))</f>
        <v/>
      </c>
      <c r="M4293" s="30" t="str">
        <f t="shared" ref="M4293:M4356" si="134">IF(OR($L4293="",$S4293=""),"",TRUNC(VALUE($L4293)*VALUE($S4293),2))</f>
        <v/>
      </c>
      <c r="N4293" s="30" t="str">
        <f t="shared" ref="N4293:N4356" si="135">IF(OR($L4293="",$T4293=""),"",TRUNC(VALUE($L4293)*VALUE($T4293),2))</f>
        <v/>
      </c>
      <c r="O4293" s="5" t="str">
        <f>IF(D4293="","",
IF(AND(K4293&lt;&gt;"SIM",V4293&gt;0),"ERRO: % BC &gt; 0, mas NÃO permitida ❌",
IF(AND(K4293="SIM",V4293=0),"ATENÇÃO: BC permitida, mas % = 0 🔎",
"Base de cálculo aplicada corretamente ✅")))</f>
        <v/>
      </c>
      <c r="P4293" s="5" t="str">
        <f>IF(D4293="","",
IF(AND(Q4293&lt;&gt;"SIM",U4293&gt;0),"ERRO: % alíquota &gt; 0, mas NÃO permitida ❌",
IF(AND(Q4293="SIM",U4293=0),"ATENÇÃO: alíquota permitida, mas % = 0 🔎",
"Alíquota aplicada corretamente ✅")))</f>
        <v/>
      </c>
      <c r="Q4293" s="5" t="str">
        <f>IF(E4293="","",IFERROR(VLOOKUP(E4293,REGRAS_CST!$A$2:$D$200,4,FALSE),""))</f>
        <v/>
      </c>
      <c r="R4293" s="8"/>
      <c r="S4293" s="7">
        <f>IF($H4293="","",$H4293*(1-$U4293))</f>
        <v>8.9999999999999993E-3</v>
      </c>
      <c r="T4293" s="7">
        <f>IF($I4293="","",$I4293*(1-$U4293))</f>
        <v>1E-3</v>
      </c>
      <c r="U4293" s="7">
        <f>IFERROR(INDEX(BASE_CCLASSTRIB!$E:$E, MATCH(TEXT($D4293,"000000"), BASE_CCLASSTRIB!$A:$A, 0))/100, 0)</f>
        <v>0</v>
      </c>
      <c r="V4293" s="21">
        <f>IFERROR(INDEX(BASE_CCLASSTRIB!$F:$F, MATCH(TEXT($D4293,"000000"), BASE_CCLASSTRIB!$A:$A, 0))/100, 0)</f>
        <v>0</v>
      </c>
    </row>
    <row r="4294" spans="2:22" ht="15.75" customHeight="1" thickTop="1" thickBot="1">
      <c r="B4294" s="8"/>
      <c r="C4294" s="8"/>
      <c r="E4294" s="8" t="str">
        <f>IF(D4294="","",LEFT(D4294,3))</f>
        <v/>
      </c>
      <c r="F4294" s="5" t="str">
        <f>IF(E4294="","",IFERROR(VLOOKUP(E4294,REGRAS_CST!$A$2:$B$200,2,FALSE),""))</f>
        <v/>
      </c>
      <c r="H4294" s="7">
        <v>8.9999999999999993E-3</v>
      </c>
      <c r="I4294" s="7">
        <v>1E-3</v>
      </c>
      <c r="K4294" s="5" t="str">
        <f>IF(E4294="","",IFERROR(VLOOKUP(E4294,REGRAS_CST!$A$2:$C$200,3,FALSE),""))</f>
        <v/>
      </c>
      <c r="L4294" s="10" t="str">
        <f>IF($G4294="", "", $G4294*(1-$V4294))</f>
        <v/>
      </c>
      <c r="M4294" s="30" t="str">
        <f t="shared" si="134"/>
        <v/>
      </c>
      <c r="N4294" s="30" t="str">
        <f t="shared" si="135"/>
        <v/>
      </c>
      <c r="O4294" s="5" t="str">
        <f>IF(D4294="","",
IF(AND(K4294&lt;&gt;"SIM",V4294&gt;0),"ERRO: % BC &gt; 0, mas NÃO permitida ❌",
IF(AND(K4294="SIM",V4294=0),"ATENÇÃO: BC permitida, mas % = 0 🔎",
"Base de cálculo aplicada corretamente ✅")))</f>
        <v/>
      </c>
      <c r="P4294" s="5" t="str">
        <f>IF(D4294="","",
IF(AND(Q4294&lt;&gt;"SIM",U4294&gt;0),"ERRO: % alíquota &gt; 0, mas NÃO permitida ❌",
IF(AND(Q4294="SIM",U4294=0),"ATENÇÃO: alíquota permitida, mas % = 0 🔎",
"Alíquota aplicada corretamente ✅")))</f>
        <v/>
      </c>
      <c r="Q4294" s="5" t="str">
        <f>IF(E4294="","",IFERROR(VLOOKUP(E4294,REGRAS_CST!$A$2:$D$200,4,FALSE),""))</f>
        <v/>
      </c>
      <c r="R4294" s="8"/>
      <c r="S4294" s="7">
        <f>IF($H4294="","",$H4294*(1-$U4294))</f>
        <v>8.9999999999999993E-3</v>
      </c>
      <c r="T4294" s="7">
        <f>IF($I4294="","",$I4294*(1-$U4294))</f>
        <v>1E-3</v>
      </c>
      <c r="U4294" s="7">
        <f>IFERROR(INDEX(BASE_CCLASSTRIB!$E:$E, MATCH(TEXT($D4294,"000000"), BASE_CCLASSTRIB!$A:$A, 0))/100, 0)</f>
        <v>0</v>
      </c>
      <c r="V4294" s="21">
        <f>IFERROR(INDEX(BASE_CCLASSTRIB!$F:$F, MATCH(TEXT($D4294,"000000"), BASE_CCLASSTRIB!$A:$A, 0))/100, 0)</f>
        <v>0</v>
      </c>
    </row>
    <row r="4295" spans="2:22" ht="15.75" customHeight="1" thickTop="1" thickBot="1">
      <c r="B4295" s="8"/>
      <c r="C4295" s="8"/>
      <c r="E4295" s="8" t="str">
        <f>IF(D4295="","",LEFT(D4295,3))</f>
        <v/>
      </c>
      <c r="F4295" s="5" t="str">
        <f>IF(E4295="","",IFERROR(VLOOKUP(E4295,REGRAS_CST!$A$2:$B$200,2,FALSE),""))</f>
        <v/>
      </c>
      <c r="H4295" s="7">
        <v>8.9999999999999993E-3</v>
      </c>
      <c r="I4295" s="7">
        <v>1E-3</v>
      </c>
      <c r="K4295" s="5" t="str">
        <f>IF(E4295="","",IFERROR(VLOOKUP(E4295,REGRAS_CST!$A$2:$C$200,3,FALSE),""))</f>
        <v/>
      </c>
      <c r="L4295" s="10" t="str">
        <f>IF($G4295="", "", $G4295*(1-$V4295))</f>
        <v/>
      </c>
      <c r="M4295" s="30" t="str">
        <f t="shared" si="134"/>
        <v/>
      </c>
      <c r="N4295" s="30" t="str">
        <f t="shared" si="135"/>
        <v/>
      </c>
      <c r="O4295" s="5" t="str">
        <f>IF(D4295="","",
IF(AND(K4295&lt;&gt;"SIM",V4295&gt;0),"ERRO: % BC &gt; 0, mas NÃO permitida ❌",
IF(AND(K4295="SIM",V4295=0),"ATENÇÃO: BC permitida, mas % = 0 🔎",
"Base de cálculo aplicada corretamente ✅")))</f>
        <v/>
      </c>
      <c r="P4295" s="5" t="str">
        <f>IF(D4295="","",
IF(AND(Q4295&lt;&gt;"SIM",U4295&gt;0),"ERRO: % alíquota &gt; 0, mas NÃO permitida ❌",
IF(AND(Q4295="SIM",U4295=0),"ATENÇÃO: alíquota permitida, mas % = 0 🔎",
"Alíquota aplicada corretamente ✅")))</f>
        <v/>
      </c>
      <c r="Q4295" s="5" t="str">
        <f>IF(E4295="","",IFERROR(VLOOKUP(E4295,REGRAS_CST!$A$2:$D$200,4,FALSE),""))</f>
        <v/>
      </c>
      <c r="R4295" s="8"/>
      <c r="S4295" s="7">
        <f>IF($H4295="","",$H4295*(1-$U4295))</f>
        <v>8.9999999999999993E-3</v>
      </c>
      <c r="T4295" s="7">
        <f>IF($I4295="","",$I4295*(1-$U4295))</f>
        <v>1E-3</v>
      </c>
      <c r="U4295" s="7">
        <f>IFERROR(INDEX(BASE_CCLASSTRIB!$E:$E, MATCH(TEXT($D4295,"000000"), BASE_CCLASSTRIB!$A:$A, 0))/100, 0)</f>
        <v>0</v>
      </c>
      <c r="V4295" s="21">
        <f>IFERROR(INDEX(BASE_CCLASSTRIB!$F:$F, MATCH(TEXT($D4295,"000000"), BASE_CCLASSTRIB!$A:$A, 0))/100, 0)</f>
        <v>0</v>
      </c>
    </row>
    <row r="4296" spans="2:22" ht="15.75" customHeight="1" thickTop="1" thickBot="1">
      <c r="B4296" s="8"/>
      <c r="C4296" s="8"/>
      <c r="E4296" s="8" t="str">
        <f>IF(D4296="","",LEFT(D4296,3))</f>
        <v/>
      </c>
      <c r="F4296" s="5" t="str">
        <f>IF(E4296="","",IFERROR(VLOOKUP(E4296,REGRAS_CST!$A$2:$B$200,2,FALSE),""))</f>
        <v/>
      </c>
      <c r="H4296" s="7">
        <v>8.9999999999999993E-3</v>
      </c>
      <c r="I4296" s="7">
        <v>1E-3</v>
      </c>
      <c r="K4296" s="5" t="str">
        <f>IF(E4296="","",IFERROR(VLOOKUP(E4296,REGRAS_CST!$A$2:$C$200,3,FALSE),""))</f>
        <v/>
      </c>
      <c r="L4296" s="10" t="str">
        <f>IF($G4296="", "", $G4296*(1-$V4296))</f>
        <v/>
      </c>
      <c r="M4296" s="30" t="str">
        <f t="shared" si="134"/>
        <v/>
      </c>
      <c r="N4296" s="30" t="str">
        <f t="shared" si="135"/>
        <v/>
      </c>
      <c r="O4296" s="5" t="str">
        <f>IF(D4296="","",
IF(AND(K4296&lt;&gt;"SIM",V4296&gt;0),"ERRO: % BC &gt; 0, mas NÃO permitida ❌",
IF(AND(K4296="SIM",V4296=0),"ATENÇÃO: BC permitida, mas % = 0 🔎",
"Base de cálculo aplicada corretamente ✅")))</f>
        <v/>
      </c>
      <c r="P4296" s="5" t="str">
        <f>IF(D4296="","",
IF(AND(Q4296&lt;&gt;"SIM",U4296&gt;0),"ERRO: % alíquota &gt; 0, mas NÃO permitida ❌",
IF(AND(Q4296="SIM",U4296=0),"ATENÇÃO: alíquota permitida, mas % = 0 🔎",
"Alíquota aplicada corretamente ✅")))</f>
        <v/>
      </c>
      <c r="Q4296" s="5" t="str">
        <f>IF(E4296="","",IFERROR(VLOOKUP(E4296,REGRAS_CST!$A$2:$D$200,4,FALSE),""))</f>
        <v/>
      </c>
      <c r="R4296" s="8"/>
      <c r="S4296" s="7">
        <f>IF($H4296="","",$H4296*(1-$U4296))</f>
        <v>8.9999999999999993E-3</v>
      </c>
      <c r="T4296" s="7">
        <f>IF($I4296="","",$I4296*(1-$U4296))</f>
        <v>1E-3</v>
      </c>
      <c r="U4296" s="7">
        <f>IFERROR(INDEX(BASE_CCLASSTRIB!$E:$E, MATCH(TEXT($D4296,"000000"), BASE_CCLASSTRIB!$A:$A, 0))/100, 0)</f>
        <v>0</v>
      </c>
      <c r="V4296" s="21">
        <f>IFERROR(INDEX(BASE_CCLASSTRIB!$F:$F, MATCH(TEXT($D4296,"000000"), BASE_CCLASSTRIB!$A:$A, 0))/100, 0)</f>
        <v>0</v>
      </c>
    </row>
    <row r="4297" spans="2:22" ht="15.75" customHeight="1" thickTop="1" thickBot="1">
      <c r="B4297" s="8"/>
      <c r="C4297" s="8"/>
      <c r="E4297" s="8" t="str">
        <f>IF(D4297="","",LEFT(D4297,3))</f>
        <v/>
      </c>
      <c r="F4297" s="5" t="str">
        <f>IF(E4297="","",IFERROR(VLOOKUP(E4297,REGRAS_CST!$A$2:$B$200,2,FALSE),""))</f>
        <v/>
      </c>
      <c r="H4297" s="7">
        <v>8.9999999999999993E-3</v>
      </c>
      <c r="I4297" s="7">
        <v>1E-3</v>
      </c>
      <c r="K4297" s="5" t="str">
        <f>IF(E4297="","",IFERROR(VLOOKUP(E4297,REGRAS_CST!$A$2:$C$200,3,FALSE),""))</f>
        <v/>
      </c>
      <c r="L4297" s="10" t="str">
        <f>IF($G4297="", "", $G4297*(1-$V4297))</f>
        <v/>
      </c>
      <c r="M4297" s="30" t="str">
        <f t="shared" si="134"/>
        <v/>
      </c>
      <c r="N4297" s="30" t="str">
        <f t="shared" si="135"/>
        <v/>
      </c>
      <c r="O4297" s="5" t="str">
        <f>IF(D4297="","",
IF(AND(K4297&lt;&gt;"SIM",V4297&gt;0),"ERRO: % BC &gt; 0, mas NÃO permitida ❌",
IF(AND(K4297="SIM",V4297=0),"ATENÇÃO: BC permitida, mas % = 0 🔎",
"Base de cálculo aplicada corretamente ✅")))</f>
        <v/>
      </c>
      <c r="P4297" s="5" t="str">
        <f>IF(D4297="","",
IF(AND(Q4297&lt;&gt;"SIM",U4297&gt;0),"ERRO: % alíquota &gt; 0, mas NÃO permitida ❌",
IF(AND(Q4297="SIM",U4297=0),"ATENÇÃO: alíquota permitida, mas % = 0 🔎",
"Alíquota aplicada corretamente ✅")))</f>
        <v/>
      </c>
      <c r="Q4297" s="5" t="str">
        <f>IF(E4297="","",IFERROR(VLOOKUP(E4297,REGRAS_CST!$A$2:$D$200,4,FALSE),""))</f>
        <v/>
      </c>
      <c r="R4297" s="8"/>
      <c r="S4297" s="7">
        <f>IF($H4297="","",$H4297*(1-$U4297))</f>
        <v>8.9999999999999993E-3</v>
      </c>
      <c r="T4297" s="7">
        <f>IF($I4297="","",$I4297*(1-$U4297))</f>
        <v>1E-3</v>
      </c>
      <c r="U4297" s="7">
        <f>IFERROR(INDEX(BASE_CCLASSTRIB!$E:$E, MATCH(TEXT($D4297,"000000"), BASE_CCLASSTRIB!$A:$A, 0))/100, 0)</f>
        <v>0</v>
      </c>
      <c r="V4297" s="21">
        <f>IFERROR(INDEX(BASE_CCLASSTRIB!$F:$F, MATCH(TEXT($D4297,"000000"), BASE_CCLASSTRIB!$A:$A, 0))/100, 0)</f>
        <v>0</v>
      </c>
    </row>
    <row r="4298" spans="2:22" ht="15.75" customHeight="1" thickTop="1" thickBot="1">
      <c r="B4298" s="8"/>
      <c r="C4298" s="8"/>
      <c r="E4298" s="8" t="str">
        <f>IF(D4298="","",LEFT(D4298,3))</f>
        <v/>
      </c>
      <c r="F4298" s="5" t="str">
        <f>IF(E4298="","",IFERROR(VLOOKUP(E4298,REGRAS_CST!$A$2:$B$200,2,FALSE),""))</f>
        <v/>
      </c>
      <c r="H4298" s="7">
        <v>8.9999999999999993E-3</v>
      </c>
      <c r="I4298" s="7">
        <v>1E-3</v>
      </c>
      <c r="K4298" s="5" t="str">
        <f>IF(E4298="","",IFERROR(VLOOKUP(E4298,REGRAS_CST!$A$2:$C$200,3,FALSE),""))</f>
        <v/>
      </c>
      <c r="L4298" s="10" t="str">
        <f>IF($G4298="", "", $G4298*(1-$V4298))</f>
        <v/>
      </c>
      <c r="M4298" s="30" t="str">
        <f t="shared" si="134"/>
        <v/>
      </c>
      <c r="N4298" s="30" t="str">
        <f t="shared" si="135"/>
        <v/>
      </c>
      <c r="O4298" s="5" t="str">
        <f>IF(D4298="","",
IF(AND(K4298&lt;&gt;"SIM",V4298&gt;0),"ERRO: % BC &gt; 0, mas NÃO permitida ❌",
IF(AND(K4298="SIM",V4298=0),"ATENÇÃO: BC permitida, mas % = 0 🔎",
"Base de cálculo aplicada corretamente ✅")))</f>
        <v/>
      </c>
      <c r="P4298" s="5" t="str">
        <f>IF(D4298="","",
IF(AND(Q4298&lt;&gt;"SIM",U4298&gt;0),"ERRO: % alíquota &gt; 0, mas NÃO permitida ❌",
IF(AND(Q4298="SIM",U4298=0),"ATENÇÃO: alíquota permitida, mas % = 0 🔎",
"Alíquota aplicada corretamente ✅")))</f>
        <v/>
      </c>
      <c r="Q4298" s="5" t="str">
        <f>IF(E4298="","",IFERROR(VLOOKUP(E4298,REGRAS_CST!$A$2:$D$200,4,FALSE),""))</f>
        <v/>
      </c>
      <c r="R4298" s="8"/>
      <c r="S4298" s="7">
        <f>IF($H4298="","",$H4298*(1-$U4298))</f>
        <v>8.9999999999999993E-3</v>
      </c>
      <c r="T4298" s="7">
        <f>IF($I4298="","",$I4298*(1-$U4298))</f>
        <v>1E-3</v>
      </c>
      <c r="U4298" s="7">
        <f>IFERROR(INDEX(BASE_CCLASSTRIB!$E:$E, MATCH(TEXT($D4298,"000000"), BASE_CCLASSTRIB!$A:$A, 0))/100, 0)</f>
        <v>0</v>
      </c>
      <c r="V4298" s="21">
        <f>IFERROR(INDEX(BASE_CCLASSTRIB!$F:$F, MATCH(TEXT($D4298,"000000"), BASE_CCLASSTRIB!$A:$A, 0))/100, 0)</f>
        <v>0</v>
      </c>
    </row>
    <row r="4299" spans="2:22" ht="15.75" customHeight="1" thickTop="1" thickBot="1">
      <c r="B4299" s="8"/>
      <c r="C4299" s="8"/>
      <c r="E4299" s="8" t="str">
        <f>IF(D4299="","",LEFT(D4299,3))</f>
        <v/>
      </c>
      <c r="F4299" s="5" t="str">
        <f>IF(E4299="","",IFERROR(VLOOKUP(E4299,REGRAS_CST!$A$2:$B$200,2,FALSE),""))</f>
        <v/>
      </c>
      <c r="H4299" s="7">
        <v>8.9999999999999993E-3</v>
      </c>
      <c r="I4299" s="7">
        <v>1E-3</v>
      </c>
      <c r="K4299" s="5" t="str">
        <f>IF(E4299="","",IFERROR(VLOOKUP(E4299,REGRAS_CST!$A$2:$C$200,3,FALSE),""))</f>
        <v/>
      </c>
      <c r="L4299" s="10" t="str">
        <f>IF($G4299="", "", $G4299*(1-$V4299))</f>
        <v/>
      </c>
      <c r="M4299" s="30" t="str">
        <f t="shared" si="134"/>
        <v/>
      </c>
      <c r="N4299" s="30" t="str">
        <f t="shared" si="135"/>
        <v/>
      </c>
      <c r="O4299" s="5" t="str">
        <f>IF(D4299="","",
IF(AND(K4299&lt;&gt;"SIM",V4299&gt;0),"ERRO: % BC &gt; 0, mas NÃO permitida ❌",
IF(AND(K4299="SIM",V4299=0),"ATENÇÃO: BC permitida, mas % = 0 🔎",
"Base de cálculo aplicada corretamente ✅")))</f>
        <v/>
      </c>
      <c r="P4299" s="5" t="str">
        <f>IF(D4299="","",
IF(AND(Q4299&lt;&gt;"SIM",U4299&gt;0),"ERRO: % alíquota &gt; 0, mas NÃO permitida ❌",
IF(AND(Q4299="SIM",U4299=0),"ATENÇÃO: alíquota permitida, mas % = 0 🔎",
"Alíquota aplicada corretamente ✅")))</f>
        <v/>
      </c>
      <c r="Q4299" s="5" t="str">
        <f>IF(E4299="","",IFERROR(VLOOKUP(E4299,REGRAS_CST!$A$2:$D$200,4,FALSE),""))</f>
        <v/>
      </c>
      <c r="R4299" s="8"/>
      <c r="S4299" s="7">
        <f>IF($H4299="","",$H4299*(1-$U4299))</f>
        <v>8.9999999999999993E-3</v>
      </c>
      <c r="T4299" s="7">
        <f>IF($I4299="","",$I4299*(1-$U4299))</f>
        <v>1E-3</v>
      </c>
      <c r="U4299" s="7">
        <f>IFERROR(INDEX(BASE_CCLASSTRIB!$E:$E, MATCH(TEXT($D4299,"000000"), BASE_CCLASSTRIB!$A:$A, 0))/100, 0)</f>
        <v>0</v>
      </c>
      <c r="V4299" s="21">
        <f>IFERROR(INDEX(BASE_CCLASSTRIB!$F:$F, MATCH(TEXT($D4299,"000000"), BASE_CCLASSTRIB!$A:$A, 0))/100, 0)</f>
        <v>0</v>
      </c>
    </row>
    <row r="4300" spans="2:22" ht="15.75" customHeight="1" thickTop="1" thickBot="1">
      <c r="B4300" s="8"/>
      <c r="C4300" s="8"/>
      <c r="E4300" s="8" t="str">
        <f>IF(D4300="","",LEFT(D4300,3))</f>
        <v/>
      </c>
      <c r="F4300" s="5" t="str">
        <f>IF(E4300="","",IFERROR(VLOOKUP(E4300,REGRAS_CST!$A$2:$B$200,2,FALSE),""))</f>
        <v/>
      </c>
      <c r="H4300" s="7">
        <v>8.9999999999999993E-3</v>
      </c>
      <c r="I4300" s="7">
        <v>1E-3</v>
      </c>
      <c r="K4300" s="5" t="str">
        <f>IF(E4300="","",IFERROR(VLOOKUP(E4300,REGRAS_CST!$A$2:$C$200,3,FALSE),""))</f>
        <v/>
      </c>
      <c r="L4300" s="10" t="str">
        <f>IF($G4300="", "", $G4300*(1-$V4300))</f>
        <v/>
      </c>
      <c r="M4300" s="30" t="str">
        <f t="shared" si="134"/>
        <v/>
      </c>
      <c r="N4300" s="30" t="str">
        <f t="shared" si="135"/>
        <v/>
      </c>
      <c r="O4300" s="5" t="str">
        <f>IF(D4300="","",
IF(AND(K4300&lt;&gt;"SIM",V4300&gt;0),"ERRO: % BC &gt; 0, mas NÃO permitida ❌",
IF(AND(K4300="SIM",V4300=0),"ATENÇÃO: BC permitida, mas % = 0 🔎",
"Base de cálculo aplicada corretamente ✅")))</f>
        <v/>
      </c>
      <c r="P4300" s="5" t="str">
        <f>IF(D4300="","",
IF(AND(Q4300&lt;&gt;"SIM",U4300&gt;0),"ERRO: % alíquota &gt; 0, mas NÃO permitida ❌",
IF(AND(Q4300="SIM",U4300=0),"ATENÇÃO: alíquota permitida, mas % = 0 🔎",
"Alíquota aplicada corretamente ✅")))</f>
        <v/>
      </c>
      <c r="Q4300" s="5" t="str">
        <f>IF(E4300="","",IFERROR(VLOOKUP(E4300,REGRAS_CST!$A$2:$D$200,4,FALSE),""))</f>
        <v/>
      </c>
      <c r="R4300" s="8"/>
      <c r="S4300" s="7">
        <f>IF($H4300="","",$H4300*(1-$U4300))</f>
        <v>8.9999999999999993E-3</v>
      </c>
      <c r="T4300" s="7">
        <f>IF($I4300="","",$I4300*(1-$U4300))</f>
        <v>1E-3</v>
      </c>
      <c r="U4300" s="7">
        <f>IFERROR(INDEX(BASE_CCLASSTRIB!$E:$E, MATCH(TEXT($D4300,"000000"), BASE_CCLASSTRIB!$A:$A, 0))/100, 0)</f>
        <v>0</v>
      </c>
      <c r="V4300" s="21">
        <f>IFERROR(INDEX(BASE_CCLASSTRIB!$F:$F, MATCH(TEXT($D4300,"000000"), BASE_CCLASSTRIB!$A:$A, 0))/100, 0)</f>
        <v>0</v>
      </c>
    </row>
    <row r="4301" spans="2:22" ht="15.75" customHeight="1" thickTop="1" thickBot="1">
      <c r="B4301" s="8"/>
      <c r="C4301" s="8"/>
      <c r="E4301" s="8" t="str">
        <f>IF(D4301="","",LEFT(D4301,3))</f>
        <v/>
      </c>
      <c r="F4301" s="5" t="str">
        <f>IF(E4301="","",IFERROR(VLOOKUP(E4301,REGRAS_CST!$A$2:$B$200,2,FALSE),""))</f>
        <v/>
      </c>
      <c r="H4301" s="7">
        <v>8.9999999999999993E-3</v>
      </c>
      <c r="I4301" s="7">
        <v>1E-3</v>
      </c>
      <c r="K4301" s="5" t="str">
        <f>IF(E4301="","",IFERROR(VLOOKUP(E4301,REGRAS_CST!$A$2:$C$200,3,FALSE),""))</f>
        <v/>
      </c>
      <c r="L4301" s="10" t="str">
        <f>IF($G4301="", "", $G4301*(1-$V4301))</f>
        <v/>
      </c>
      <c r="M4301" s="30" t="str">
        <f t="shared" si="134"/>
        <v/>
      </c>
      <c r="N4301" s="30" t="str">
        <f t="shared" si="135"/>
        <v/>
      </c>
      <c r="O4301" s="5" t="str">
        <f>IF(D4301="","",
IF(AND(K4301&lt;&gt;"SIM",V4301&gt;0),"ERRO: % BC &gt; 0, mas NÃO permitida ❌",
IF(AND(K4301="SIM",V4301=0),"ATENÇÃO: BC permitida, mas % = 0 🔎",
"Base de cálculo aplicada corretamente ✅")))</f>
        <v/>
      </c>
      <c r="P4301" s="5" t="str">
        <f>IF(D4301="","",
IF(AND(Q4301&lt;&gt;"SIM",U4301&gt;0),"ERRO: % alíquota &gt; 0, mas NÃO permitida ❌",
IF(AND(Q4301="SIM",U4301=0),"ATENÇÃO: alíquota permitida, mas % = 0 🔎",
"Alíquota aplicada corretamente ✅")))</f>
        <v/>
      </c>
      <c r="Q4301" s="5" t="str">
        <f>IF(E4301="","",IFERROR(VLOOKUP(E4301,REGRAS_CST!$A$2:$D$200,4,FALSE),""))</f>
        <v/>
      </c>
      <c r="R4301" s="8"/>
      <c r="S4301" s="7">
        <f>IF($H4301="","",$H4301*(1-$U4301))</f>
        <v>8.9999999999999993E-3</v>
      </c>
      <c r="T4301" s="7">
        <f>IF($I4301="","",$I4301*(1-$U4301))</f>
        <v>1E-3</v>
      </c>
      <c r="U4301" s="7">
        <f>IFERROR(INDEX(BASE_CCLASSTRIB!$E:$E, MATCH(TEXT($D4301,"000000"), BASE_CCLASSTRIB!$A:$A, 0))/100, 0)</f>
        <v>0</v>
      </c>
      <c r="V4301" s="21">
        <f>IFERROR(INDEX(BASE_CCLASSTRIB!$F:$F, MATCH(TEXT($D4301,"000000"), BASE_CCLASSTRIB!$A:$A, 0))/100, 0)</f>
        <v>0</v>
      </c>
    </row>
    <row r="4302" spans="2:22" ht="15.75" customHeight="1" thickTop="1" thickBot="1">
      <c r="B4302" s="8"/>
      <c r="C4302" s="8"/>
      <c r="E4302" s="8" t="str">
        <f>IF(D4302="","",LEFT(D4302,3))</f>
        <v/>
      </c>
      <c r="F4302" s="5" t="str">
        <f>IF(E4302="","",IFERROR(VLOOKUP(E4302,REGRAS_CST!$A$2:$B$200,2,FALSE),""))</f>
        <v/>
      </c>
      <c r="H4302" s="7">
        <v>8.9999999999999993E-3</v>
      </c>
      <c r="I4302" s="7">
        <v>1E-3</v>
      </c>
      <c r="K4302" s="5" t="str">
        <f>IF(E4302="","",IFERROR(VLOOKUP(E4302,REGRAS_CST!$A$2:$C$200,3,FALSE),""))</f>
        <v/>
      </c>
      <c r="L4302" s="10" t="str">
        <f>IF($G4302="", "", $G4302*(1-$V4302))</f>
        <v/>
      </c>
      <c r="M4302" s="30" t="str">
        <f t="shared" si="134"/>
        <v/>
      </c>
      <c r="N4302" s="30" t="str">
        <f t="shared" si="135"/>
        <v/>
      </c>
      <c r="O4302" s="5" t="str">
        <f>IF(D4302="","",
IF(AND(K4302&lt;&gt;"SIM",V4302&gt;0),"ERRO: % BC &gt; 0, mas NÃO permitida ❌",
IF(AND(K4302="SIM",V4302=0),"ATENÇÃO: BC permitida, mas % = 0 🔎",
"Base de cálculo aplicada corretamente ✅")))</f>
        <v/>
      </c>
      <c r="P4302" s="5" t="str">
        <f>IF(D4302="","",
IF(AND(Q4302&lt;&gt;"SIM",U4302&gt;0),"ERRO: % alíquota &gt; 0, mas NÃO permitida ❌",
IF(AND(Q4302="SIM",U4302=0),"ATENÇÃO: alíquota permitida, mas % = 0 🔎",
"Alíquota aplicada corretamente ✅")))</f>
        <v/>
      </c>
      <c r="Q4302" s="5" t="str">
        <f>IF(E4302="","",IFERROR(VLOOKUP(E4302,REGRAS_CST!$A$2:$D$200,4,FALSE),""))</f>
        <v/>
      </c>
      <c r="R4302" s="8"/>
      <c r="S4302" s="7">
        <f>IF($H4302="","",$H4302*(1-$U4302))</f>
        <v>8.9999999999999993E-3</v>
      </c>
      <c r="T4302" s="7">
        <f>IF($I4302="","",$I4302*(1-$U4302))</f>
        <v>1E-3</v>
      </c>
      <c r="U4302" s="7">
        <f>IFERROR(INDEX(BASE_CCLASSTRIB!$E:$E, MATCH(TEXT($D4302,"000000"), BASE_CCLASSTRIB!$A:$A, 0))/100, 0)</f>
        <v>0</v>
      </c>
      <c r="V4302" s="21">
        <f>IFERROR(INDEX(BASE_CCLASSTRIB!$F:$F, MATCH(TEXT($D4302,"000000"), BASE_CCLASSTRIB!$A:$A, 0))/100, 0)</f>
        <v>0</v>
      </c>
    </row>
    <row r="4303" spans="2:22" ht="15.75" customHeight="1" thickTop="1" thickBot="1">
      <c r="B4303" s="8"/>
      <c r="C4303" s="8"/>
      <c r="E4303" s="8" t="str">
        <f>IF(D4303="","",LEFT(D4303,3))</f>
        <v/>
      </c>
      <c r="F4303" s="5" t="str">
        <f>IF(E4303="","",IFERROR(VLOOKUP(E4303,REGRAS_CST!$A$2:$B$200,2,FALSE),""))</f>
        <v/>
      </c>
      <c r="H4303" s="7">
        <v>8.9999999999999993E-3</v>
      </c>
      <c r="I4303" s="7">
        <v>1E-3</v>
      </c>
      <c r="K4303" s="5" t="str">
        <f>IF(E4303="","",IFERROR(VLOOKUP(E4303,REGRAS_CST!$A$2:$C$200,3,FALSE),""))</f>
        <v/>
      </c>
      <c r="L4303" s="10" t="str">
        <f>IF($G4303="", "", $G4303*(1-$V4303))</f>
        <v/>
      </c>
      <c r="M4303" s="30" t="str">
        <f t="shared" si="134"/>
        <v/>
      </c>
      <c r="N4303" s="30" t="str">
        <f t="shared" si="135"/>
        <v/>
      </c>
      <c r="O4303" s="5" t="str">
        <f>IF(D4303="","",
IF(AND(K4303&lt;&gt;"SIM",V4303&gt;0),"ERRO: % BC &gt; 0, mas NÃO permitida ❌",
IF(AND(K4303="SIM",V4303=0),"ATENÇÃO: BC permitida, mas % = 0 🔎",
"Base de cálculo aplicada corretamente ✅")))</f>
        <v/>
      </c>
      <c r="P4303" s="5" t="str">
        <f>IF(D4303="","",
IF(AND(Q4303&lt;&gt;"SIM",U4303&gt;0),"ERRO: % alíquota &gt; 0, mas NÃO permitida ❌",
IF(AND(Q4303="SIM",U4303=0),"ATENÇÃO: alíquota permitida, mas % = 0 🔎",
"Alíquota aplicada corretamente ✅")))</f>
        <v/>
      </c>
      <c r="Q4303" s="5" t="str">
        <f>IF(E4303="","",IFERROR(VLOOKUP(E4303,REGRAS_CST!$A$2:$D$200,4,FALSE),""))</f>
        <v/>
      </c>
      <c r="R4303" s="8"/>
      <c r="S4303" s="7">
        <f>IF($H4303="","",$H4303*(1-$U4303))</f>
        <v>8.9999999999999993E-3</v>
      </c>
      <c r="T4303" s="7">
        <f>IF($I4303="","",$I4303*(1-$U4303))</f>
        <v>1E-3</v>
      </c>
      <c r="U4303" s="7">
        <f>IFERROR(INDEX(BASE_CCLASSTRIB!$E:$E, MATCH(TEXT($D4303,"000000"), BASE_CCLASSTRIB!$A:$A, 0))/100, 0)</f>
        <v>0</v>
      </c>
      <c r="V4303" s="21">
        <f>IFERROR(INDEX(BASE_CCLASSTRIB!$F:$F, MATCH(TEXT($D4303,"000000"), BASE_CCLASSTRIB!$A:$A, 0))/100, 0)</f>
        <v>0</v>
      </c>
    </row>
    <row r="4304" spans="2:22" ht="15.75" customHeight="1" thickTop="1" thickBot="1">
      <c r="B4304" s="8"/>
      <c r="C4304" s="8"/>
      <c r="E4304" s="8" t="str">
        <f>IF(D4304="","",LEFT(D4304,3))</f>
        <v/>
      </c>
      <c r="F4304" s="5" t="str">
        <f>IF(E4304="","",IFERROR(VLOOKUP(E4304,REGRAS_CST!$A$2:$B$200,2,FALSE),""))</f>
        <v/>
      </c>
      <c r="H4304" s="7">
        <v>8.9999999999999993E-3</v>
      </c>
      <c r="I4304" s="7">
        <v>1E-3</v>
      </c>
      <c r="K4304" s="5" t="str">
        <f>IF(E4304="","",IFERROR(VLOOKUP(E4304,REGRAS_CST!$A$2:$C$200,3,FALSE),""))</f>
        <v/>
      </c>
      <c r="L4304" s="10" t="str">
        <f>IF($G4304="", "", $G4304*(1-$V4304))</f>
        <v/>
      </c>
      <c r="M4304" s="30" t="str">
        <f t="shared" si="134"/>
        <v/>
      </c>
      <c r="N4304" s="30" t="str">
        <f t="shared" si="135"/>
        <v/>
      </c>
      <c r="O4304" s="5" t="str">
        <f>IF(D4304="","",
IF(AND(K4304&lt;&gt;"SIM",V4304&gt;0),"ERRO: % BC &gt; 0, mas NÃO permitida ❌",
IF(AND(K4304="SIM",V4304=0),"ATENÇÃO: BC permitida, mas % = 0 🔎",
"Base de cálculo aplicada corretamente ✅")))</f>
        <v/>
      </c>
      <c r="P4304" s="5" t="str">
        <f>IF(D4304="","",
IF(AND(Q4304&lt;&gt;"SIM",U4304&gt;0),"ERRO: % alíquota &gt; 0, mas NÃO permitida ❌",
IF(AND(Q4304="SIM",U4304=0),"ATENÇÃO: alíquota permitida, mas % = 0 🔎",
"Alíquota aplicada corretamente ✅")))</f>
        <v/>
      </c>
      <c r="Q4304" s="5" t="str">
        <f>IF(E4304="","",IFERROR(VLOOKUP(E4304,REGRAS_CST!$A$2:$D$200,4,FALSE),""))</f>
        <v/>
      </c>
      <c r="R4304" s="8"/>
      <c r="S4304" s="7">
        <f>IF($H4304="","",$H4304*(1-$U4304))</f>
        <v>8.9999999999999993E-3</v>
      </c>
      <c r="T4304" s="7">
        <f>IF($I4304="","",$I4304*(1-$U4304))</f>
        <v>1E-3</v>
      </c>
      <c r="U4304" s="7">
        <f>IFERROR(INDEX(BASE_CCLASSTRIB!$E:$E, MATCH(TEXT($D4304,"000000"), BASE_CCLASSTRIB!$A:$A, 0))/100, 0)</f>
        <v>0</v>
      </c>
      <c r="V4304" s="21">
        <f>IFERROR(INDEX(BASE_CCLASSTRIB!$F:$F, MATCH(TEXT($D4304,"000000"), BASE_CCLASSTRIB!$A:$A, 0))/100, 0)</f>
        <v>0</v>
      </c>
    </row>
    <row r="4305" spans="2:22" ht="15.75" customHeight="1" thickTop="1" thickBot="1">
      <c r="B4305" s="8"/>
      <c r="C4305" s="8"/>
      <c r="E4305" s="8" t="str">
        <f>IF(D4305="","",LEFT(D4305,3))</f>
        <v/>
      </c>
      <c r="F4305" s="5" t="str">
        <f>IF(E4305="","",IFERROR(VLOOKUP(E4305,REGRAS_CST!$A$2:$B$200,2,FALSE),""))</f>
        <v/>
      </c>
      <c r="H4305" s="7">
        <v>8.9999999999999993E-3</v>
      </c>
      <c r="I4305" s="7">
        <v>1E-3</v>
      </c>
      <c r="K4305" s="5" t="str">
        <f>IF(E4305="","",IFERROR(VLOOKUP(E4305,REGRAS_CST!$A$2:$C$200,3,FALSE),""))</f>
        <v/>
      </c>
      <c r="L4305" s="10" t="str">
        <f>IF($G4305="", "", $G4305*(1-$V4305))</f>
        <v/>
      </c>
      <c r="M4305" s="30" t="str">
        <f t="shared" si="134"/>
        <v/>
      </c>
      <c r="N4305" s="30" t="str">
        <f t="shared" si="135"/>
        <v/>
      </c>
      <c r="O4305" s="5" t="str">
        <f>IF(D4305="","",
IF(AND(K4305&lt;&gt;"SIM",V4305&gt;0),"ERRO: % BC &gt; 0, mas NÃO permitida ❌",
IF(AND(K4305="SIM",V4305=0),"ATENÇÃO: BC permitida, mas % = 0 🔎",
"Base de cálculo aplicada corretamente ✅")))</f>
        <v/>
      </c>
      <c r="P4305" s="5" t="str">
        <f>IF(D4305="","",
IF(AND(Q4305&lt;&gt;"SIM",U4305&gt;0),"ERRO: % alíquota &gt; 0, mas NÃO permitida ❌",
IF(AND(Q4305="SIM",U4305=0),"ATENÇÃO: alíquota permitida, mas % = 0 🔎",
"Alíquota aplicada corretamente ✅")))</f>
        <v/>
      </c>
      <c r="Q4305" s="5" t="str">
        <f>IF(E4305="","",IFERROR(VLOOKUP(E4305,REGRAS_CST!$A$2:$D$200,4,FALSE),""))</f>
        <v/>
      </c>
      <c r="R4305" s="8"/>
      <c r="S4305" s="7">
        <f>IF($H4305="","",$H4305*(1-$U4305))</f>
        <v>8.9999999999999993E-3</v>
      </c>
      <c r="T4305" s="7">
        <f>IF($I4305="","",$I4305*(1-$U4305))</f>
        <v>1E-3</v>
      </c>
      <c r="U4305" s="7">
        <f>IFERROR(INDEX(BASE_CCLASSTRIB!$E:$E, MATCH(TEXT($D4305,"000000"), BASE_CCLASSTRIB!$A:$A, 0))/100, 0)</f>
        <v>0</v>
      </c>
      <c r="V4305" s="21">
        <f>IFERROR(INDEX(BASE_CCLASSTRIB!$F:$F, MATCH(TEXT($D4305,"000000"), BASE_CCLASSTRIB!$A:$A, 0))/100, 0)</f>
        <v>0</v>
      </c>
    </row>
    <row r="4306" spans="2:22" ht="15.75" customHeight="1" thickTop="1" thickBot="1">
      <c r="B4306" s="8"/>
      <c r="C4306" s="8"/>
      <c r="E4306" s="8" t="str">
        <f>IF(D4306="","",LEFT(D4306,3))</f>
        <v/>
      </c>
      <c r="F4306" s="5" t="str">
        <f>IF(E4306="","",IFERROR(VLOOKUP(E4306,REGRAS_CST!$A$2:$B$200,2,FALSE),""))</f>
        <v/>
      </c>
      <c r="H4306" s="7">
        <v>8.9999999999999993E-3</v>
      </c>
      <c r="I4306" s="7">
        <v>1E-3</v>
      </c>
      <c r="K4306" s="5" t="str">
        <f>IF(E4306="","",IFERROR(VLOOKUP(E4306,REGRAS_CST!$A$2:$C$200,3,FALSE),""))</f>
        <v/>
      </c>
      <c r="L4306" s="10" t="str">
        <f>IF($G4306="", "", $G4306*(1-$V4306))</f>
        <v/>
      </c>
      <c r="M4306" s="30" t="str">
        <f t="shared" si="134"/>
        <v/>
      </c>
      <c r="N4306" s="30" t="str">
        <f t="shared" si="135"/>
        <v/>
      </c>
      <c r="O4306" s="5" t="str">
        <f>IF(D4306="","",
IF(AND(K4306&lt;&gt;"SIM",V4306&gt;0),"ERRO: % BC &gt; 0, mas NÃO permitida ❌",
IF(AND(K4306="SIM",V4306=0),"ATENÇÃO: BC permitida, mas % = 0 🔎",
"Base de cálculo aplicada corretamente ✅")))</f>
        <v/>
      </c>
      <c r="P4306" s="5" t="str">
        <f>IF(D4306="","",
IF(AND(Q4306&lt;&gt;"SIM",U4306&gt;0),"ERRO: % alíquota &gt; 0, mas NÃO permitida ❌",
IF(AND(Q4306="SIM",U4306=0),"ATENÇÃO: alíquota permitida, mas % = 0 🔎",
"Alíquota aplicada corretamente ✅")))</f>
        <v/>
      </c>
      <c r="Q4306" s="5" t="str">
        <f>IF(E4306="","",IFERROR(VLOOKUP(E4306,REGRAS_CST!$A$2:$D$200,4,FALSE),""))</f>
        <v/>
      </c>
      <c r="R4306" s="8"/>
      <c r="S4306" s="7">
        <f>IF($H4306="","",$H4306*(1-$U4306))</f>
        <v>8.9999999999999993E-3</v>
      </c>
      <c r="T4306" s="7">
        <f>IF($I4306="","",$I4306*(1-$U4306))</f>
        <v>1E-3</v>
      </c>
      <c r="U4306" s="7">
        <f>IFERROR(INDEX(BASE_CCLASSTRIB!$E:$E, MATCH(TEXT($D4306,"000000"), BASE_CCLASSTRIB!$A:$A, 0))/100, 0)</f>
        <v>0</v>
      </c>
      <c r="V4306" s="21">
        <f>IFERROR(INDEX(BASE_CCLASSTRIB!$F:$F, MATCH(TEXT($D4306,"000000"), BASE_CCLASSTRIB!$A:$A, 0))/100, 0)</f>
        <v>0</v>
      </c>
    </row>
    <row r="4307" spans="2:22" ht="15.75" customHeight="1" thickTop="1" thickBot="1">
      <c r="B4307" s="8"/>
      <c r="C4307" s="8"/>
      <c r="E4307" s="8" t="str">
        <f>IF(D4307="","",LEFT(D4307,3))</f>
        <v/>
      </c>
      <c r="F4307" s="5" t="str">
        <f>IF(E4307="","",IFERROR(VLOOKUP(E4307,REGRAS_CST!$A$2:$B$200,2,FALSE),""))</f>
        <v/>
      </c>
      <c r="H4307" s="7">
        <v>8.9999999999999993E-3</v>
      </c>
      <c r="I4307" s="7">
        <v>1E-3</v>
      </c>
      <c r="K4307" s="5" t="str">
        <f>IF(E4307="","",IFERROR(VLOOKUP(E4307,REGRAS_CST!$A$2:$C$200,3,FALSE),""))</f>
        <v/>
      </c>
      <c r="L4307" s="10" t="str">
        <f>IF($G4307="", "", $G4307*(1-$V4307))</f>
        <v/>
      </c>
      <c r="M4307" s="30" t="str">
        <f t="shared" si="134"/>
        <v/>
      </c>
      <c r="N4307" s="30" t="str">
        <f t="shared" si="135"/>
        <v/>
      </c>
      <c r="O4307" s="5" t="str">
        <f>IF(D4307="","",
IF(AND(K4307&lt;&gt;"SIM",V4307&gt;0),"ERRO: % BC &gt; 0, mas NÃO permitida ❌",
IF(AND(K4307="SIM",V4307=0),"ATENÇÃO: BC permitida, mas % = 0 🔎",
"Base de cálculo aplicada corretamente ✅")))</f>
        <v/>
      </c>
      <c r="P4307" s="5" t="str">
        <f>IF(D4307="","",
IF(AND(Q4307&lt;&gt;"SIM",U4307&gt;0),"ERRO: % alíquota &gt; 0, mas NÃO permitida ❌",
IF(AND(Q4307="SIM",U4307=0),"ATENÇÃO: alíquota permitida, mas % = 0 🔎",
"Alíquota aplicada corretamente ✅")))</f>
        <v/>
      </c>
      <c r="Q4307" s="5" t="str">
        <f>IF(E4307="","",IFERROR(VLOOKUP(E4307,REGRAS_CST!$A$2:$D$200,4,FALSE),""))</f>
        <v/>
      </c>
      <c r="R4307" s="8"/>
      <c r="S4307" s="7">
        <f>IF($H4307="","",$H4307*(1-$U4307))</f>
        <v>8.9999999999999993E-3</v>
      </c>
      <c r="T4307" s="7">
        <f>IF($I4307="","",$I4307*(1-$U4307))</f>
        <v>1E-3</v>
      </c>
      <c r="U4307" s="7">
        <f>IFERROR(INDEX(BASE_CCLASSTRIB!$E:$E, MATCH(TEXT($D4307,"000000"), BASE_CCLASSTRIB!$A:$A, 0))/100, 0)</f>
        <v>0</v>
      </c>
      <c r="V4307" s="21">
        <f>IFERROR(INDEX(BASE_CCLASSTRIB!$F:$F, MATCH(TEXT($D4307,"000000"), BASE_CCLASSTRIB!$A:$A, 0))/100, 0)</f>
        <v>0</v>
      </c>
    </row>
    <row r="4308" spans="2:22" ht="15.75" customHeight="1" thickTop="1" thickBot="1">
      <c r="B4308" s="8"/>
      <c r="C4308" s="8"/>
      <c r="E4308" s="8" t="str">
        <f>IF(D4308="","",LEFT(D4308,3))</f>
        <v/>
      </c>
      <c r="F4308" s="5" t="str">
        <f>IF(E4308="","",IFERROR(VLOOKUP(E4308,REGRAS_CST!$A$2:$B$200,2,FALSE),""))</f>
        <v/>
      </c>
      <c r="H4308" s="7">
        <v>8.9999999999999993E-3</v>
      </c>
      <c r="I4308" s="7">
        <v>1E-3</v>
      </c>
      <c r="K4308" s="5" t="str">
        <f>IF(E4308="","",IFERROR(VLOOKUP(E4308,REGRAS_CST!$A$2:$C$200,3,FALSE),""))</f>
        <v/>
      </c>
      <c r="L4308" s="10" t="str">
        <f>IF($G4308="", "", $G4308*(1-$V4308))</f>
        <v/>
      </c>
      <c r="M4308" s="30" t="str">
        <f t="shared" si="134"/>
        <v/>
      </c>
      <c r="N4308" s="30" t="str">
        <f t="shared" si="135"/>
        <v/>
      </c>
      <c r="O4308" s="5" t="str">
        <f>IF(D4308="","",
IF(AND(K4308&lt;&gt;"SIM",V4308&gt;0),"ERRO: % BC &gt; 0, mas NÃO permitida ❌",
IF(AND(K4308="SIM",V4308=0),"ATENÇÃO: BC permitida, mas % = 0 🔎",
"Base de cálculo aplicada corretamente ✅")))</f>
        <v/>
      </c>
      <c r="P4308" s="5" t="str">
        <f>IF(D4308="","",
IF(AND(Q4308&lt;&gt;"SIM",U4308&gt;0),"ERRO: % alíquota &gt; 0, mas NÃO permitida ❌",
IF(AND(Q4308="SIM",U4308=0),"ATENÇÃO: alíquota permitida, mas % = 0 🔎",
"Alíquota aplicada corretamente ✅")))</f>
        <v/>
      </c>
      <c r="Q4308" s="5" t="str">
        <f>IF(E4308="","",IFERROR(VLOOKUP(E4308,REGRAS_CST!$A$2:$D$200,4,FALSE),""))</f>
        <v/>
      </c>
      <c r="R4308" s="8"/>
      <c r="S4308" s="7">
        <f>IF($H4308="","",$H4308*(1-$U4308))</f>
        <v>8.9999999999999993E-3</v>
      </c>
      <c r="T4308" s="7">
        <f>IF($I4308="","",$I4308*(1-$U4308))</f>
        <v>1E-3</v>
      </c>
      <c r="U4308" s="7">
        <f>IFERROR(INDEX(BASE_CCLASSTRIB!$E:$E, MATCH(TEXT($D4308,"000000"), BASE_CCLASSTRIB!$A:$A, 0))/100, 0)</f>
        <v>0</v>
      </c>
      <c r="V4308" s="21">
        <f>IFERROR(INDEX(BASE_CCLASSTRIB!$F:$F, MATCH(TEXT($D4308,"000000"), BASE_CCLASSTRIB!$A:$A, 0))/100, 0)</f>
        <v>0</v>
      </c>
    </row>
    <row r="4309" spans="2:22" ht="15.75" customHeight="1" thickTop="1" thickBot="1">
      <c r="B4309" s="8"/>
      <c r="C4309" s="8"/>
      <c r="E4309" s="8" t="str">
        <f>IF(D4309="","",LEFT(D4309,3))</f>
        <v/>
      </c>
      <c r="F4309" s="5" t="str">
        <f>IF(E4309="","",IFERROR(VLOOKUP(E4309,REGRAS_CST!$A$2:$B$200,2,FALSE),""))</f>
        <v/>
      </c>
      <c r="H4309" s="7">
        <v>8.9999999999999993E-3</v>
      </c>
      <c r="I4309" s="7">
        <v>1E-3</v>
      </c>
      <c r="K4309" s="5" t="str">
        <f>IF(E4309="","",IFERROR(VLOOKUP(E4309,REGRAS_CST!$A$2:$C$200,3,FALSE),""))</f>
        <v/>
      </c>
      <c r="L4309" s="10" t="str">
        <f>IF($G4309="", "", $G4309*(1-$V4309))</f>
        <v/>
      </c>
      <c r="M4309" s="30" t="str">
        <f t="shared" si="134"/>
        <v/>
      </c>
      <c r="N4309" s="30" t="str">
        <f t="shared" si="135"/>
        <v/>
      </c>
      <c r="O4309" s="5" t="str">
        <f>IF(D4309="","",
IF(AND(K4309&lt;&gt;"SIM",V4309&gt;0),"ERRO: % BC &gt; 0, mas NÃO permitida ❌",
IF(AND(K4309="SIM",V4309=0),"ATENÇÃO: BC permitida, mas % = 0 🔎",
"Base de cálculo aplicada corretamente ✅")))</f>
        <v/>
      </c>
      <c r="P4309" s="5" t="str">
        <f>IF(D4309="","",
IF(AND(Q4309&lt;&gt;"SIM",U4309&gt;0),"ERRO: % alíquota &gt; 0, mas NÃO permitida ❌",
IF(AND(Q4309="SIM",U4309=0),"ATENÇÃO: alíquota permitida, mas % = 0 🔎",
"Alíquota aplicada corretamente ✅")))</f>
        <v/>
      </c>
      <c r="Q4309" s="5" t="str">
        <f>IF(E4309="","",IFERROR(VLOOKUP(E4309,REGRAS_CST!$A$2:$D$200,4,FALSE),""))</f>
        <v/>
      </c>
      <c r="R4309" s="8"/>
      <c r="S4309" s="7">
        <f>IF($H4309="","",$H4309*(1-$U4309))</f>
        <v>8.9999999999999993E-3</v>
      </c>
      <c r="T4309" s="7">
        <f>IF($I4309="","",$I4309*(1-$U4309))</f>
        <v>1E-3</v>
      </c>
      <c r="U4309" s="7">
        <f>IFERROR(INDEX(BASE_CCLASSTRIB!$E:$E, MATCH(TEXT($D4309,"000000"), BASE_CCLASSTRIB!$A:$A, 0))/100, 0)</f>
        <v>0</v>
      </c>
      <c r="V4309" s="21">
        <f>IFERROR(INDEX(BASE_CCLASSTRIB!$F:$F, MATCH(TEXT($D4309,"000000"), BASE_CCLASSTRIB!$A:$A, 0))/100, 0)</f>
        <v>0</v>
      </c>
    </row>
    <row r="4310" spans="2:22" ht="15.75" customHeight="1" thickTop="1" thickBot="1">
      <c r="B4310" s="8"/>
      <c r="C4310" s="8"/>
      <c r="E4310" s="8" t="str">
        <f>IF(D4310="","",LEFT(D4310,3))</f>
        <v/>
      </c>
      <c r="F4310" s="5" t="str">
        <f>IF(E4310="","",IFERROR(VLOOKUP(E4310,REGRAS_CST!$A$2:$B$200,2,FALSE),""))</f>
        <v/>
      </c>
      <c r="H4310" s="7">
        <v>8.9999999999999993E-3</v>
      </c>
      <c r="I4310" s="7">
        <v>1E-3</v>
      </c>
      <c r="K4310" s="5" t="str">
        <f>IF(E4310="","",IFERROR(VLOOKUP(E4310,REGRAS_CST!$A$2:$C$200,3,FALSE),""))</f>
        <v/>
      </c>
      <c r="L4310" s="10" t="str">
        <f>IF($G4310="", "", $G4310*(1-$V4310))</f>
        <v/>
      </c>
      <c r="M4310" s="30" t="str">
        <f t="shared" si="134"/>
        <v/>
      </c>
      <c r="N4310" s="30" t="str">
        <f t="shared" si="135"/>
        <v/>
      </c>
      <c r="O4310" s="5" t="str">
        <f>IF(D4310="","",
IF(AND(K4310&lt;&gt;"SIM",V4310&gt;0),"ERRO: % BC &gt; 0, mas NÃO permitida ❌",
IF(AND(K4310="SIM",V4310=0),"ATENÇÃO: BC permitida, mas % = 0 🔎",
"Base de cálculo aplicada corretamente ✅")))</f>
        <v/>
      </c>
      <c r="P4310" s="5" t="str">
        <f>IF(D4310="","",
IF(AND(Q4310&lt;&gt;"SIM",U4310&gt;0),"ERRO: % alíquota &gt; 0, mas NÃO permitida ❌",
IF(AND(Q4310="SIM",U4310=0),"ATENÇÃO: alíquota permitida, mas % = 0 🔎",
"Alíquota aplicada corretamente ✅")))</f>
        <v/>
      </c>
      <c r="Q4310" s="5" t="str">
        <f>IF(E4310="","",IFERROR(VLOOKUP(E4310,REGRAS_CST!$A$2:$D$200,4,FALSE),""))</f>
        <v/>
      </c>
      <c r="R4310" s="8"/>
      <c r="S4310" s="7">
        <f>IF($H4310="","",$H4310*(1-$U4310))</f>
        <v>8.9999999999999993E-3</v>
      </c>
      <c r="T4310" s="7">
        <f>IF($I4310="","",$I4310*(1-$U4310))</f>
        <v>1E-3</v>
      </c>
      <c r="U4310" s="7">
        <f>IFERROR(INDEX(BASE_CCLASSTRIB!$E:$E, MATCH(TEXT($D4310,"000000"), BASE_CCLASSTRIB!$A:$A, 0))/100, 0)</f>
        <v>0</v>
      </c>
      <c r="V4310" s="21">
        <f>IFERROR(INDEX(BASE_CCLASSTRIB!$F:$F, MATCH(TEXT($D4310,"000000"), BASE_CCLASSTRIB!$A:$A, 0))/100, 0)</f>
        <v>0</v>
      </c>
    </row>
    <row r="4311" spans="2:22" ht="15.75" customHeight="1" thickTop="1" thickBot="1">
      <c r="B4311" s="8"/>
      <c r="C4311" s="8"/>
      <c r="E4311" s="8" t="str">
        <f>IF(D4311="","",LEFT(D4311,3))</f>
        <v/>
      </c>
      <c r="F4311" s="5" t="str">
        <f>IF(E4311="","",IFERROR(VLOOKUP(E4311,REGRAS_CST!$A$2:$B$200,2,FALSE),""))</f>
        <v/>
      </c>
      <c r="H4311" s="7">
        <v>8.9999999999999993E-3</v>
      </c>
      <c r="I4311" s="7">
        <v>1E-3</v>
      </c>
      <c r="K4311" s="5" t="str">
        <f>IF(E4311="","",IFERROR(VLOOKUP(E4311,REGRAS_CST!$A$2:$C$200,3,FALSE),""))</f>
        <v/>
      </c>
      <c r="L4311" s="10" t="str">
        <f>IF($G4311="", "", $G4311*(1-$V4311))</f>
        <v/>
      </c>
      <c r="M4311" s="30" t="str">
        <f t="shared" si="134"/>
        <v/>
      </c>
      <c r="N4311" s="30" t="str">
        <f t="shared" si="135"/>
        <v/>
      </c>
      <c r="O4311" s="5" t="str">
        <f>IF(D4311="","",
IF(AND(K4311&lt;&gt;"SIM",V4311&gt;0),"ERRO: % BC &gt; 0, mas NÃO permitida ❌",
IF(AND(K4311="SIM",V4311=0),"ATENÇÃO: BC permitida, mas % = 0 🔎",
"Base de cálculo aplicada corretamente ✅")))</f>
        <v/>
      </c>
      <c r="P4311" s="5" t="str">
        <f>IF(D4311="","",
IF(AND(Q4311&lt;&gt;"SIM",U4311&gt;0),"ERRO: % alíquota &gt; 0, mas NÃO permitida ❌",
IF(AND(Q4311="SIM",U4311=0),"ATENÇÃO: alíquota permitida, mas % = 0 🔎",
"Alíquota aplicada corretamente ✅")))</f>
        <v/>
      </c>
      <c r="Q4311" s="5" t="str">
        <f>IF(E4311="","",IFERROR(VLOOKUP(E4311,REGRAS_CST!$A$2:$D$200,4,FALSE),""))</f>
        <v/>
      </c>
      <c r="R4311" s="8"/>
      <c r="S4311" s="7">
        <f>IF($H4311="","",$H4311*(1-$U4311))</f>
        <v>8.9999999999999993E-3</v>
      </c>
      <c r="T4311" s="7">
        <f>IF($I4311="","",$I4311*(1-$U4311))</f>
        <v>1E-3</v>
      </c>
      <c r="U4311" s="7">
        <f>IFERROR(INDEX(BASE_CCLASSTRIB!$E:$E, MATCH(TEXT($D4311,"000000"), BASE_CCLASSTRIB!$A:$A, 0))/100, 0)</f>
        <v>0</v>
      </c>
      <c r="V4311" s="21">
        <f>IFERROR(INDEX(BASE_CCLASSTRIB!$F:$F, MATCH(TEXT($D4311,"000000"), BASE_CCLASSTRIB!$A:$A, 0))/100, 0)</f>
        <v>0</v>
      </c>
    </row>
    <row r="4312" spans="2:22" ht="15.75" customHeight="1" thickTop="1" thickBot="1">
      <c r="B4312" s="8"/>
      <c r="C4312" s="8"/>
      <c r="E4312" s="8" t="str">
        <f>IF(D4312="","",LEFT(D4312,3))</f>
        <v/>
      </c>
      <c r="F4312" s="5" t="str">
        <f>IF(E4312="","",IFERROR(VLOOKUP(E4312,REGRAS_CST!$A$2:$B$200,2,FALSE),""))</f>
        <v/>
      </c>
      <c r="H4312" s="7">
        <v>8.9999999999999993E-3</v>
      </c>
      <c r="I4312" s="7">
        <v>1E-3</v>
      </c>
      <c r="K4312" s="5" t="str">
        <f>IF(E4312="","",IFERROR(VLOOKUP(E4312,REGRAS_CST!$A$2:$C$200,3,FALSE),""))</f>
        <v/>
      </c>
      <c r="L4312" s="10" t="str">
        <f>IF($G4312="", "", $G4312*(1-$V4312))</f>
        <v/>
      </c>
      <c r="M4312" s="30" t="str">
        <f t="shared" si="134"/>
        <v/>
      </c>
      <c r="N4312" s="30" t="str">
        <f t="shared" si="135"/>
        <v/>
      </c>
      <c r="O4312" s="5" t="str">
        <f>IF(D4312="","",
IF(AND(K4312&lt;&gt;"SIM",V4312&gt;0),"ERRO: % BC &gt; 0, mas NÃO permitida ❌",
IF(AND(K4312="SIM",V4312=0),"ATENÇÃO: BC permitida, mas % = 0 🔎",
"Base de cálculo aplicada corretamente ✅")))</f>
        <v/>
      </c>
      <c r="P4312" s="5" t="str">
        <f>IF(D4312="","",
IF(AND(Q4312&lt;&gt;"SIM",U4312&gt;0),"ERRO: % alíquota &gt; 0, mas NÃO permitida ❌",
IF(AND(Q4312="SIM",U4312=0),"ATENÇÃO: alíquota permitida, mas % = 0 🔎",
"Alíquota aplicada corretamente ✅")))</f>
        <v/>
      </c>
      <c r="Q4312" s="5" t="str">
        <f>IF(E4312="","",IFERROR(VLOOKUP(E4312,REGRAS_CST!$A$2:$D$200,4,FALSE),""))</f>
        <v/>
      </c>
      <c r="R4312" s="8"/>
      <c r="S4312" s="7">
        <f>IF($H4312="","",$H4312*(1-$U4312))</f>
        <v>8.9999999999999993E-3</v>
      </c>
      <c r="T4312" s="7">
        <f>IF($I4312="","",$I4312*(1-$U4312))</f>
        <v>1E-3</v>
      </c>
      <c r="U4312" s="7">
        <f>IFERROR(INDEX(BASE_CCLASSTRIB!$E:$E, MATCH(TEXT($D4312,"000000"), BASE_CCLASSTRIB!$A:$A, 0))/100, 0)</f>
        <v>0</v>
      </c>
      <c r="V4312" s="21">
        <f>IFERROR(INDEX(BASE_CCLASSTRIB!$F:$F, MATCH(TEXT($D4312,"000000"), BASE_CCLASSTRIB!$A:$A, 0))/100, 0)</f>
        <v>0</v>
      </c>
    </row>
    <row r="4313" spans="2:22" ht="15.75" customHeight="1" thickTop="1" thickBot="1">
      <c r="B4313" s="8"/>
      <c r="C4313" s="8"/>
      <c r="E4313" s="8" t="str">
        <f>IF(D4313="","",LEFT(D4313,3))</f>
        <v/>
      </c>
      <c r="F4313" s="5" t="str">
        <f>IF(E4313="","",IFERROR(VLOOKUP(E4313,REGRAS_CST!$A$2:$B$200,2,FALSE),""))</f>
        <v/>
      </c>
      <c r="H4313" s="7">
        <v>8.9999999999999993E-3</v>
      </c>
      <c r="I4313" s="7">
        <v>1E-3</v>
      </c>
      <c r="K4313" s="5" t="str">
        <f>IF(E4313="","",IFERROR(VLOOKUP(E4313,REGRAS_CST!$A$2:$C$200,3,FALSE),""))</f>
        <v/>
      </c>
      <c r="L4313" s="10" t="str">
        <f>IF($G4313="", "", $G4313*(1-$V4313))</f>
        <v/>
      </c>
      <c r="M4313" s="30" t="str">
        <f t="shared" si="134"/>
        <v/>
      </c>
      <c r="N4313" s="30" t="str">
        <f t="shared" si="135"/>
        <v/>
      </c>
      <c r="O4313" s="5" t="str">
        <f>IF(D4313="","",
IF(AND(K4313&lt;&gt;"SIM",V4313&gt;0),"ERRO: % BC &gt; 0, mas NÃO permitida ❌",
IF(AND(K4313="SIM",V4313=0),"ATENÇÃO: BC permitida, mas % = 0 🔎",
"Base de cálculo aplicada corretamente ✅")))</f>
        <v/>
      </c>
      <c r="P4313" s="5" t="str">
        <f>IF(D4313="","",
IF(AND(Q4313&lt;&gt;"SIM",U4313&gt;0),"ERRO: % alíquota &gt; 0, mas NÃO permitida ❌",
IF(AND(Q4313="SIM",U4313=0),"ATENÇÃO: alíquota permitida, mas % = 0 🔎",
"Alíquota aplicada corretamente ✅")))</f>
        <v/>
      </c>
      <c r="Q4313" s="5" t="str">
        <f>IF(E4313="","",IFERROR(VLOOKUP(E4313,REGRAS_CST!$A$2:$D$200,4,FALSE),""))</f>
        <v/>
      </c>
      <c r="R4313" s="8"/>
      <c r="S4313" s="7">
        <f>IF($H4313="","",$H4313*(1-$U4313))</f>
        <v>8.9999999999999993E-3</v>
      </c>
      <c r="T4313" s="7">
        <f>IF($I4313="","",$I4313*(1-$U4313))</f>
        <v>1E-3</v>
      </c>
      <c r="U4313" s="7">
        <f>IFERROR(INDEX(BASE_CCLASSTRIB!$E:$E, MATCH(TEXT($D4313,"000000"), BASE_CCLASSTRIB!$A:$A, 0))/100, 0)</f>
        <v>0</v>
      </c>
      <c r="V4313" s="21">
        <f>IFERROR(INDEX(BASE_CCLASSTRIB!$F:$F, MATCH(TEXT($D4313,"000000"), BASE_CCLASSTRIB!$A:$A, 0))/100, 0)</f>
        <v>0</v>
      </c>
    </row>
    <row r="4314" spans="2:22" ht="15.75" customHeight="1" thickTop="1" thickBot="1">
      <c r="B4314" s="8"/>
      <c r="C4314" s="8"/>
      <c r="E4314" s="8" t="str">
        <f>IF(D4314="","",LEFT(D4314,3))</f>
        <v/>
      </c>
      <c r="F4314" s="5" t="str">
        <f>IF(E4314="","",IFERROR(VLOOKUP(E4314,REGRAS_CST!$A$2:$B$200,2,FALSE),""))</f>
        <v/>
      </c>
      <c r="H4314" s="7">
        <v>8.9999999999999993E-3</v>
      </c>
      <c r="I4314" s="7">
        <v>1E-3</v>
      </c>
      <c r="K4314" s="5" t="str">
        <f>IF(E4314="","",IFERROR(VLOOKUP(E4314,REGRAS_CST!$A$2:$C$200,3,FALSE),""))</f>
        <v/>
      </c>
      <c r="L4314" s="10" t="str">
        <f>IF($G4314="", "", $G4314*(1-$V4314))</f>
        <v/>
      </c>
      <c r="M4314" s="30" t="str">
        <f t="shared" si="134"/>
        <v/>
      </c>
      <c r="N4314" s="30" t="str">
        <f t="shared" si="135"/>
        <v/>
      </c>
      <c r="O4314" s="5" t="str">
        <f>IF(D4314="","",
IF(AND(K4314&lt;&gt;"SIM",V4314&gt;0),"ERRO: % BC &gt; 0, mas NÃO permitida ❌",
IF(AND(K4314="SIM",V4314=0),"ATENÇÃO: BC permitida, mas % = 0 🔎",
"Base de cálculo aplicada corretamente ✅")))</f>
        <v/>
      </c>
      <c r="P4314" s="5" t="str">
        <f>IF(D4314="","",
IF(AND(Q4314&lt;&gt;"SIM",U4314&gt;0),"ERRO: % alíquota &gt; 0, mas NÃO permitida ❌",
IF(AND(Q4314="SIM",U4314=0),"ATENÇÃO: alíquota permitida, mas % = 0 🔎",
"Alíquota aplicada corretamente ✅")))</f>
        <v/>
      </c>
      <c r="Q4314" s="5" t="str">
        <f>IF(E4314="","",IFERROR(VLOOKUP(E4314,REGRAS_CST!$A$2:$D$200,4,FALSE),""))</f>
        <v/>
      </c>
      <c r="R4314" s="8"/>
      <c r="S4314" s="7">
        <f>IF($H4314="","",$H4314*(1-$U4314))</f>
        <v>8.9999999999999993E-3</v>
      </c>
      <c r="T4314" s="7">
        <f>IF($I4314="","",$I4314*(1-$U4314))</f>
        <v>1E-3</v>
      </c>
      <c r="U4314" s="7">
        <f>IFERROR(INDEX(BASE_CCLASSTRIB!$E:$E, MATCH(TEXT($D4314,"000000"), BASE_CCLASSTRIB!$A:$A, 0))/100, 0)</f>
        <v>0</v>
      </c>
      <c r="V4314" s="21">
        <f>IFERROR(INDEX(BASE_CCLASSTRIB!$F:$F, MATCH(TEXT($D4314,"000000"), BASE_CCLASSTRIB!$A:$A, 0))/100, 0)</f>
        <v>0</v>
      </c>
    </row>
    <row r="4315" spans="2:22" ht="15.75" customHeight="1" thickTop="1" thickBot="1">
      <c r="B4315" s="8"/>
      <c r="C4315" s="8"/>
      <c r="E4315" s="8" t="str">
        <f>IF(D4315="","",LEFT(D4315,3))</f>
        <v/>
      </c>
      <c r="F4315" s="5" t="str">
        <f>IF(E4315="","",IFERROR(VLOOKUP(E4315,REGRAS_CST!$A$2:$B$200,2,FALSE),""))</f>
        <v/>
      </c>
      <c r="H4315" s="7">
        <v>8.9999999999999993E-3</v>
      </c>
      <c r="I4315" s="7">
        <v>1E-3</v>
      </c>
      <c r="K4315" s="5" t="str">
        <f>IF(E4315="","",IFERROR(VLOOKUP(E4315,REGRAS_CST!$A$2:$C$200,3,FALSE),""))</f>
        <v/>
      </c>
      <c r="L4315" s="10" t="str">
        <f>IF($G4315="", "", $G4315*(1-$V4315))</f>
        <v/>
      </c>
      <c r="M4315" s="30" t="str">
        <f t="shared" si="134"/>
        <v/>
      </c>
      <c r="N4315" s="30" t="str">
        <f t="shared" si="135"/>
        <v/>
      </c>
      <c r="O4315" s="5" t="str">
        <f>IF(D4315="","",
IF(AND(K4315&lt;&gt;"SIM",V4315&gt;0),"ERRO: % BC &gt; 0, mas NÃO permitida ❌",
IF(AND(K4315="SIM",V4315=0),"ATENÇÃO: BC permitida, mas % = 0 🔎",
"Base de cálculo aplicada corretamente ✅")))</f>
        <v/>
      </c>
      <c r="P4315" s="5" t="str">
        <f>IF(D4315="","",
IF(AND(Q4315&lt;&gt;"SIM",U4315&gt;0),"ERRO: % alíquota &gt; 0, mas NÃO permitida ❌",
IF(AND(Q4315="SIM",U4315=0),"ATENÇÃO: alíquota permitida, mas % = 0 🔎",
"Alíquota aplicada corretamente ✅")))</f>
        <v/>
      </c>
      <c r="Q4315" s="5" t="str">
        <f>IF(E4315="","",IFERROR(VLOOKUP(E4315,REGRAS_CST!$A$2:$D$200,4,FALSE),""))</f>
        <v/>
      </c>
      <c r="R4315" s="8"/>
      <c r="S4315" s="7">
        <f>IF($H4315="","",$H4315*(1-$U4315))</f>
        <v>8.9999999999999993E-3</v>
      </c>
      <c r="T4315" s="7">
        <f>IF($I4315="","",$I4315*(1-$U4315))</f>
        <v>1E-3</v>
      </c>
      <c r="U4315" s="7">
        <f>IFERROR(INDEX(BASE_CCLASSTRIB!$E:$E, MATCH(TEXT($D4315,"000000"), BASE_CCLASSTRIB!$A:$A, 0))/100, 0)</f>
        <v>0</v>
      </c>
      <c r="V4315" s="21">
        <f>IFERROR(INDEX(BASE_CCLASSTRIB!$F:$F, MATCH(TEXT($D4315,"000000"), BASE_CCLASSTRIB!$A:$A, 0))/100, 0)</f>
        <v>0</v>
      </c>
    </row>
    <row r="4316" spans="2:22" ht="15.75" customHeight="1" thickTop="1" thickBot="1">
      <c r="B4316" s="8"/>
      <c r="C4316" s="8"/>
      <c r="E4316" s="8" t="str">
        <f>IF(D4316="","",LEFT(D4316,3))</f>
        <v/>
      </c>
      <c r="F4316" s="5" t="str">
        <f>IF(E4316="","",IFERROR(VLOOKUP(E4316,REGRAS_CST!$A$2:$B$200,2,FALSE),""))</f>
        <v/>
      </c>
      <c r="H4316" s="7">
        <v>8.9999999999999993E-3</v>
      </c>
      <c r="I4316" s="7">
        <v>1E-3</v>
      </c>
      <c r="K4316" s="5" t="str">
        <f>IF(E4316="","",IFERROR(VLOOKUP(E4316,REGRAS_CST!$A$2:$C$200,3,FALSE),""))</f>
        <v/>
      </c>
      <c r="L4316" s="10" t="str">
        <f>IF($G4316="", "", $G4316*(1-$V4316))</f>
        <v/>
      </c>
      <c r="M4316" s="30" t="str">
        <f t="shared" si="134"/>
        <v/>
      </c>
      <c r="N4316" s="30" t="str">
        <f t="shared" si="135"/>
        <v/>
      </c>
      <c r="O4316" s="5" t="str">
        <f>IF(D4316="","",
IF(AND(K4316&lt;&gt;"SIM",V4316&gt;0),"ERRO: % BC &gt; 0, mas NÃO permitida ❌",
IF(AND(K4316="SIM",V4316=0),"ATENÇÃO: BC permitida, mas % = 0 🔎",
"Base de cálculo aplicada corretamente ✅")))</f>
        <v/>
      </c>
      <c r="P4316" s="5" t="str">
        <f>IF(D4316="","",
IF(AND(Q4316&lt;&gt;"SIM",U4316&gt;0),"ERRO: % alíquota &gt; 0, mas NÃO permitida ❌",
IF(AND(Q4316="SIM",U4316=0),"ATENÇÃO: alíquota permitida, mas % = 0 🔎",
"Alíquota aplicada corretamente ✅")))</f>
        <v/>
      </c>
      <c r="Q4316" s="5" t="str">
        <f>IF(E4316="","",IFERROR(VLOOKUP(E4316,REGRAS_CST!$A$2:$D$200,4,FALSE),""))</f>
        <v/>
      </c>
      <c r="R4316" s="8"/>
      <c r="S4316" s="7">
        <f>IF($H4316="","",$H4316*(1-$U4316))</f>
        <v>8.9999999999999993E-3</v>
      </c>
      <c r="T4316" s="7">
        <f>IF($I4316="","",$I4316*(1-$U4316))</f>
        <v>1E-3</v>
      </c>
      <c r="U4316" s="7">
        <f>IFERROR(INDEX(BASE_CCLASSTRIB!$E:$E, MATCH(TEXT($D4316,"000000"), BASE_CCLASSTRIB!$A:$A, 0))/100, 0)</f>
        <v>0</v>
      </c>
      <c r="V4316" s="21">
        <f>IFERROR(INDEX(BASE_CCLASSTRIB!$F:$F, MATCH(TEXT($D4316,"000000"), BASE_CCLASSTRIB!$A:$A, 0))/100, 0)</f>
        <v>0</v>
      </c>
    </row>
    <row r="4317" spans="2:22" ht="15.75" customHeight="1" thickTop="1" thickBot="1">
      <c r="B4317" s="8"/>
      <c r="C4317" s="8"/>
      <c r="E4317" s="8" t="str">
        <f>IF(D4317="","",LEFT(D4317,3))</f>
        <v/>
      </c>
      <c r="F4317" s="5" t="str">
        <f>IF(E4317="","",IFERROR(VLOOKUP(E4317,REGRAS_CST!$A$2:$B$200,2,FALSE),""))</f>
        <v/>
      </c>
      <c r="H4317" s="7">
        <v>8.9999999999999993E-3</v>
      </c>
      <c r="I4317" s="7">
        <v>1E-3</v>
      </c>
      <c r="K4317" s="5" t="str">
        <f>IF(E4317="","",IFERROR(VLOOKUP(E4317,REGRAS_CST!$A$2:$C$200,3,FALSE),""))</f>
        <v/>
      </c>
      <c r="L4317" s="10" t="str">
        <f>IF($G4317="", "", $G4317*(1-$V4317))</f>
        <v/>
      </c>
      <c r="M4317" s="30" t="str">
        <f t="shared" si="134"/>
        <v/>
      </c>
      <c r="N4317" s="30" t="str">
        <f t="shared" si="135"/>
        <v/>
      </c>
      <c r="O4317" s="5" t="str">
        <f>IF(D4317="","",
IF(AND(K4317&lt;&gt;"SIM",V4317&gt;0),"ERRO: % BC &gt; 0, mas NÃO permitida ❌",
IF(AND(K4317="SIM",V4317=0),"ATENÇÃO: BC permitida, mas % = 0 🔎",
"Base de cálculo aplicada corretamente ✅")))</f>
        <v/>
      </c>
      <c r="P4317" s="5" t="str">
        <f>IF(D4317="","",
IF(AND(Q4317&lt;&gt;"SIM",U4317&gt;0),"ERRO: % alíquota &gt; 0, mas NÃO permitida ❌",
IF(AND(Q4317="SIM",U4317=0),"ATENÇÃO: alíquota permitida, mas % = 0 🔎",
"Alíquota aplicada corretamente ✅")))</f>
        <v/>
      </c>
      <c r="Q4317" s="5" t="str">
        <f>IF(E4317="","",IFERROR(VLOOKUP(E4317,REGRAS_CST!$A$2:$D$200,4,FALSE),""))</f>
        <v/>
      </c>
      <c r="R4317" s="8"/>
      <c r="S4317" s="7">
        <f>IF($H4317="","",$H4317*(1-$U4317))</f>
        <v>8.9999999999999993E-3</v>
      </c>
      <c r="T4317" s="7">
        <f>IF($I4317="","",$I4317*(1-$U4317))</f>
        <v>1E-3</v>
      </c>
      <c r="U4317" s="7">
        <f>IFERROR(INDEX(BASE_CCLASSTRIB!$E:$E, MATCH(TEXT($D4317,"000000"), BASE_CCLASSTRIB!$A:$A, 0))/100, 0)</f>
        <v>0</v>
      </c>
      <c r="V4317" s="21">
        <f>IFERROR(INDEX(BASE_CCLASSTRIB!$F:$F, MATCH(TEXT($D4317,"000000"), BASE_CCLASSTRIB!$A:$A, 0))/100, 0)</f>
        <v>0</v>
      </c>
    </row>
    <row r="4318" spans="2:22" ht="15.75" customHeight="1" thickTop="1" thickBot="1">
      <c r="B4318" s="8"/>
      <c r="C4318" s="8"/>
      <c r="E4318" s="8" t="str">
        <f>IF(D4318="","",LEFT(D4318,3))</f>
        <v/>
      </c>
      <c r="F4318" s="5" t="str">
        <f>IF(E4318="","",IFERROR(VLOOKUP(E4318,REGRAS_CST!$A$2:$B$200,2,FALSE),""))</f>
        <v/>
      </c>
      <c r="H4318" s="7">
        <v>8.9999999999999993E-3</v>
      </c>
      <c r="I4318" s="7">
        <v>1E-3</v>
      </c>
      <c r="K4318" s="5" t="str">
        <f>IF(E4318="","",IFERROR(VLOOKUP(E4318,REGRAS_CST!$A$2:$C$200,3,FALSE),""))</f>
        <v/>
      </c>
      <c r="L4318" s="10" t="str">
        <f>IF($G4318="", "", $G4318*(1-$V4318))</f>
        <v/>
      </c>
      <c r="M4318" s="30" t="str">
        <f t="shared" si="134"/>
        <v/>
      </c>
      <c r="N4318" s="30" t="str">
        <f t="shared" si="135"/>
        <v/>
      </c>
      <c r="O4318" s="5" t="str">
        <f>IF(D4318="","",
IF(AND(K4318&lt;&gt;"SIM",V4318&gt;0),"ERRO: % BC &gt; 0, mas NÃO permitida ❌",
IF(AND(K4318="SIM",V4318=0),"ATENÇÃO: BC permitida, mas % = 0 🔎",
"Base de cálculo aplicada corretamente ✅")))</f>
        <v/>
      </c>
      <c r="P4318" s="5" t="str">
        <f>IF(D4318="","",
IF(AND(Q4318&lt;&gt;"SIM",U4318&gt;0),"ERRO: % alíquota &gt; 0, mas NÃO permitida ❌",
IF(AND(Q4318="SIM",U4318=0),"ATENÇÃO: alíquota permitida, mas % = 0 🔎",
"Alíquota aplicada corretamente ✅")))</f>
        <v/>
      </c>
      <c r="Q4318" s="5" t="str">
        <f>IF(E4318="","",IFERROR(VLOOKUP(E4318,REGRAS_CST!$A$2:$D$200,4,FALSE),""))</f>
        <v/>
      </c>
      <c r="R4318" s="8"/>
      <c r="S4318" s="7">
        <f>IF($H4318="","",$H4318*(1-$U4318))</f>
        <v>8.9999999999999993E-3</v>
      </c>
      <c r="T4318" s="7">
        <f>IF($I4318="","",$I4318*(1-$U4318))</f>
        <v>1E-3</v>
      </c>
      <c r="U4318" s="7">
        <f>IFERROR(INDEX(BASE_CCLASSTRIB!$E:$E, MATCH(TEXT($D4318,"000000"), BASE_CCLASSTRIB!$A:$A, 0))/100, 0)</f>
        <v>0</v>
      </c>
      <c r="V4318" s="21">
        <f>IFERROR(INDEX(BASE_CCLASSTRIB!$F:$F, MATCH(TEXT($D4318,"000000"), BASE_CCLASSTRIB!$A:$A, 0))/100, 0)</f>
        <v>0</v>
      </c>
    </row>
    <row r="4319" spans="2:22" ht="15.75" customHeight="1" thickTop="1" thickBot="1">
      <c r="B4319" s="8"/>
      <c r="C4319" s="8"/>
      <c r="E4319" s="8" t="str">
        <f>IF(D4319="","",LEFT(D4319,3))</f>
        <v/>
      </c>
      <c r="F4319" s="5" t="str">
        <f>IF(E4319="","",IFERROR(VLOOKUP(E4319,REGRAS_CST!$A$2:$B$200,2,FALSE),""))</f>
        <v/>
      </c>
      <c r="H4319" s="7">
        <v>8.9999999999999993E-3</v>
      </c>
      <c r="I4319" s="7">
        <v>1E-3</v>
      </c>
      <c r="K4319" s="5" t="str">
        <f>IF(E4319="","",IFERROR(VLOOKUP(E4319,REGRAS_CST!$A$2:$C$200,3,FALSE),""))</f>
        <v/>
      </c>
      <c r="L4319" s="10" t="str">
        <f>IF($G4319="", "", $G4319*(1-$V4319))</f>
        <v/>
      </c>
      <c r="M4319" s="30" t="str">
        <f t="shared" si="134"/>
        <v/>
      </c>
      <c r="N4319" s="30" t="str">
        <f t="shared" si="135"/>
        <v/>
      </c>
      <c r="O4319" s="5" t="str">
        <f>IF(D4319="","",
IF(AND(K4319&lt;&gt;"SIM",V4319&gt;0),"ERRO: % BC &gt; 0, mas NÃO permitida ❌",
IF(AND(K4319="SIM",V4319=0),"ATENÇÃO: BC permitida, mas % = 0 🔎",
"Base de cálculo aplicada corretamente ✅")))</f>
        <v/>
      </c>
      <c r="P4319" s="5" t="str">
        <f>IF(D4319="","",
IF(AND(Q4319&lt;&gt;"SIM",U4319&gt;0),"ERRO: % alíquota &gt; 0, mas NÃO permitida ❌",
IF(AND(Q4319="SIM",U4319=0),"ATENÇÃO: alíquota permitida, mas % = 0 🔎",
"Alíquota aplicada corretamente ✅")))</f>
        <v/>
      </c>
      <c r="Q4319" s="5" t="str">
        <f>IF(E4319="","",IFERROR(VLOOKUP(E4319,REGRAS_CST!$A$2:$D$200,4,FALSE),""))</f>
        <v/>
      </c>
      <c r="R4319" s="8"/>
      <c r="S4319" s="7">
        <f>IF($H4319="","",$H4319*(1-$U4319))</f>
        <v>8.9999999999999993E-3</v>
      </c>
      <c r="T4319" s="7">
        <f>IF($I4319="","",$I4319*(1-$U4319))</f>
        <v>1E-3</v>
      </c>
      <c r="U4319" s="7">
        <f>IFERROR(INDEX(BASE_CCLASSTRIB!$E:$E, MATCH(TEXT($D4319,"000000"), BASE_CCLASSTRIB!$A:$A, 0))/100, 0)</f>
        <v>0</v>
      </c>
      <c r="V4319" s="21">
        <f>IFERROR(INDEX(BASE_CCLASSTRIB!$F:$F, MATCH(TEXT($D4319,"000000"), BASE_CCLASSTRIB!$A:$A, 0))/100, 0)</f>
        <v>0</v>
      </c>
    </row>
    <row r="4320" spans="2:22" ht="15.75" customHeight="1" thickTop="1" thickBot="1">
      <c r="B4320" s="8"/>
      <c r="C4320" s="8"/>
      <c r="E4320" s="8" t="str">
        <f>IF(D4320="","",LEFT(D4320,3))</f>
        <v/>
      </c>
      <c r="F4320" s="5" t="str">
        <f>IF(E4320="","",IFERROR(VLOOKUP(E4320,REGRAS_CST!$A$2:$B$200,2,FALSE),""))</f>
        <v/>
      </c>
      <c r="H4320" s="7">
        <v>8.9999999999999993E-3</v>
      </c>
      <c r="I4320" s="7">
        <v>1E-3</v>
      </c>
      <c r="K4320" s="5" t="str">
        <f>IF(E4320="","",IFERROR(VLOOKUP(E4320,REGRAS_CST!$A$2:$C$200,3,FALSE),""))</f>
        <v/>
      </c>
      <c r="L4320" s="10" t="str">
        <f>IF($G4320="", "", $G4320*(1-$V4320))</f>
        <v/>
      </c>
      <c r="M4320" s="30" t="str">
        <f t="shared" si="134"/>
        <v/>
      </c>
      <c r="N4320" s="30" t="str">
        <f t="shared" si="135"/>
        <v/>
      </c>
      <c r="O4320" s="5" t="str">
        <f>IF(D4320="","",
IF(AND(K4320&lt;&gt;"SIM",V4320&gt;0),"ERRO: % BC &gt; 0, mas NÃO permitida ❌",
IF(AND(K4320="SIM",V4320=0),"ATENÇÃO: BC permitida, mas % = 0 🔎",
"Base de cálculo aplicada corretamente ✅")))</f>
        <v/>
      </c>
      <c r="P4320" s="5" t="str">
        <f>IF(D4320="","",
IF(AND(Q4320&lt;&gt;"SIM",U4320&gt;0),"ERRO: % alíquota &gt; 0, mas NÃO permitida ❌",
IF(AND(Q4320="SIM",U4320=0),"ATENÇÃO: alíquota permitida, mas % = 0 🔎",
"Alíquota aplicada corretamente ✅")))</f>
        <v/>
      </c>
      <c r="Q4320" s="5" t="str">
        <f>IF(E4320="","",IFERROR(VLOOKUP(E4320,REGRAS_CST!$A$2:$D$200,4,FALSE),""))</f>
        <v/>
      </c>
      <c r="R4320" s="8"/>
      <c r="S4320" s="7">
        <f>IF($H4320="","",$H4320*(1-$U4320))</f>
        <v>8.9999999999999993E-3</v>
      </c>
      <c r="T4320" s="7">
        <f>IF($I4320="","",$I4320*(1-$U4320))</f>
        <v>1E-3</v>
      </c>
      <c r="U4320" s="7">
        <f>IFERROR(INDEX(BASE_CCLASSTRIB!$E:$E, MATCH(TEXT($D4320,"000000"), BASE_CCLASSTRIB!$A:$A, 0))/100, 0)</f>
        <v>0</v>
      </c>
      <c r="V4320" s="21">
        <f>IFERROR(INDEX(BASE_CCLASSTRIB!$F:$F, MATCH(TEXT($D4320,"000000"), BASE_CCLASSTRIB!$A:$A, 0))/100, 0)</f>
        <v>0</v>
      </c>
    </row>
    <row r="4321" spans="2:22" ht="15.75" customHeight="1" thickTop="1" thickBot="1">
      <c r="B4321" s="8"/>
      <c r="C4321" s="8"/>
      <c r="E4321" s="8" t="str">
        <f>IF(D4321="","",LEFT(D4321,3))</f>
        <v/>
      </c>
      <c r="F4321" s="5" t="str">
        <f>IF(E4321="","",IFERROR(VLOOKUP(E4321,REGRAS_CST!$A$2:$B$200,2,FALSE),""))</f>
        <v/>
      </c>
      <c r="H4321" s="7">
        <v>8.9999999999999993E-3</v>
      </c>
      <c r="I4321" s="7">
        <v>1E-3</v>
      </c>
      <c r="K4321" s="5" t="str">
        <f>IF(E4321="","",IFERROR(VLOOKUP(E4321,REGRAS_CST!$A$2:$C$200,3,FALSE),""))</f>
        <v/>
      </c>
      <c r="L4321" s="10" t="str">
        <f>IF($G4321="", "", $G4321*(1-$V4321))</f>
        <v/>
      </c>
      <c r="M4321" s="30" t="str">
        <f t="shared" si="134"/>
        <v/>
      </c>
      <c r="N4321" s="30" t="str">
        <f t="shared" si="135"/>
        <v/>
      </c>
      <c r="O4321" s="5" t="str">
        <f>IF(D4321="","",
IF(AND(K4321&lt;&gt;"SIM",V4321&gt;0),"ERRO: % BC &gt; 0, mas NÃO permitida ❌",
IF(AND(K4321="SIM",V4321=0),"ATENÇÃO: BC permitida, mas % = 0 🔎",
"Base de cálculo aplicada corretamente ✅")))</f>
        <v/>
      </c>
      <c r="P4321" s="5" t="str">
        <f>IF(D4321="","",
IF(AND(Q4321&lt;&gt;"SIM",U4321&gt;0),"ERRO: % alíquota &gt; 0, mas NÃO permitida ❌",
IF(AND(Q4321="SIM",U4321=0),"ATENÇÃO: alíquota permitida, mas % = 0 🔎",
"Alíquota aplicada corretamente ✅")))</f>
        <v/>
      </c>
      <c r="Q4321" s="5" t="str">
        <f>IF(E4321="","",IFERROR(VLOOKUP(E4321,REGRAS_CST!$A$2:$D$200,4,FALSE),""))</f>
        <v/>
      </c>
      <c r="R4321" s="8"/>
      <c r="S4321" s="7">
        <f>IF($H4321="","",$H4321*(1-$U4321))</f>
        <v>8.9999999999999993E-3</v>
      </c>
      <c r="T4321" s="7">
        <f>IF($I4321="","",$I4321*(1-$U4321))</f>
        <v>1E-3</v>
      </c>
      <c r="U4321" s="7">
        <f>IFERROR(INDEX(BASE_CCLASSTRIB!$E:$E, MATCH(TEXT($D4321,"000000"), BASE_CCLASSTRIB!$A:$A, 0))/100, 0)</f>
        <v>0</v>
      </c>
      <c r="V4321" s="21">
        <f>IFERROR(INDEX(BASE_CCLASSTRIB!$F:$F, MATCH(TEXT($D4321,"000000"), BASE_CCLASSTRIB!$A:$A, 0))/100, 0)</f>
        <v>0</v>
      </c>
    </row>
    <row r="4322" spans="2:22" ht="15.75" customHeight="1" thickTop="1" thickBot="1">
      <c r="B4322" s="8"/>
      <c r="C4322" s="8"/>
      <c r="E4322" s="8" t="str">
        <f>IF(D4322="","",LEFT(D4322,3))</f>
        <v/>
      </c>
      <c r="F4322" s="5" t="str">
        <f>IF(E4322="","",IFERROR(VLOOKUP(E4322,REGRAS_CST!$A$2:$B$200,2,FALSE),""))</f>
        <v/>
      </c>
      <c r="H4322" s="7">
        <v>8.9999999999999993E-3</v>
      </c>
      <c r="I4322" s="7">
        <v>1E-3</v>
      </c>
      <c r="K4322" s="5" t="str">
        <f>IF(E4322="","",IFERROR(VLOOKUP(E4322,REGRAS_CST!$A$2:$C$200,3,FALSE),""))</f>
        <v/>
      </c>
      <c r="L4322" s="10" t="str">
        <f>IF($G4322="", "", $G4322*(1-$V4322))</f>
        <v/>
      </c>
      <c r="M4322" s="30" t="str">
        <f t="shared" si="134"/>
        <v/>
      </c>
      <c r="N4322" s="30" t="str">
        <f t="shared" si="135"/>
        <v/>
      </c>
      <c r="O4322" s="5" t="str">
        <f>IF(D4322="","",
IF(AND(K4322&lt;&gt;"SIM",V4322&gt;0),"ERRO: % BC &gt; 0, mas NÃO permitida ❌",
IF(AND(K4322="SIM",V4322=0),"ATENÇÃO: BC permitida, mas % = 0 🔎",
"Base de cálculo aplicada corretamente ✅")))</f>
        <v/>
      </c>
      <c r="P4322" s="5" t="str">
        <f>IF(D4322="","",
IF(AND(Q4322&lt;&gt;"SIM",U4322&gt;0),"ERRO: % alíquota &gt; 0, mas NÃO permitida ❌",
IF(AND(Q4322="SIM",U4322=0),"ATENÇÃO: alíquota permitida, mas % = 0 🔎",
"Alíquota aplicada corretamente ✅")))</f>
        <v/>
      </c>
      <c r="Q4322" s="5" t="str">
        <f>IF(E4322="","",IFERROR(VLOOKUP(E4322,REGRAS_CST!$A$2:$D$200,4,FALSE),""))</f>
        <v/>
      </c>
      <c r="R4322" s="8"/>
      <c r="S4322" s="7">
        <f>IF($H4322="","",$H4322*(1-$U4322))</f>
        <v>8.9999999999999993E-3</v>
      </c>
      <c r="T4322" s="7">
        <f>IF($I4322="","",$I4322*(1-$U4322))</f>
        <v>1E-3</v>
      </c>
      <c r="U4322" s="7">
        <f>IFERROR(INDEX(BASE_CCLASSTRIB!$E:$E, MATCH(TEXT($D4322,"000000"), BASE_CCLASSTRIB!$A:$A, 0))/100, 0)</f>
        <v>0</v>
      </c>
      <c r="V4322" s="21">
        <f>IFERROR(INDEX(BASE_CCLASSTRIB!$F:$F, MATCH(TEXT($D4322,"000000"), BASE_CCLASSTRIB!$A:$A, 0))/100, 0)</f>
        <v>0</v>
      </c>
    </row>
    <row r="4323" spans="2:22" ht="15.75" customHeight="1" thickTop="1" thickBot="1">
      <c r="B4323" s="8"/>
      <c r="C4323" s="8"/>
      <c r="E4323" s="8" t="str">
        <f>IF(D4323="","",LEFT(D4323,3))</f>
        <v/>
      </c>
      <c r="F4323" s="5" t="str">
        <f>IF(E4323="","",IFERROR(VLOOKUP(E4323,REGRAS_CST!$A$2:$B$200,2,FALSE),""))</f>
        <v/>
      </c>
      <c r="H4323" s="7">
        <v>8.9999999999999993E-3</v>
      </c>
      <c r="I4323" s="7">
        <v>1E-3</v>
      </c>
      <c r="K4323" s="5" t="str">
        <f>IF(E4323="","",IFERROR(VLOOKUP(E4323,REGRAS_CST!$A$2:$C$200,3,FALSE),""))</f>
        <v/>
      </c>
      <c r="L4323" s="10" t="str">
        <f>IF($G4323="", "", $G4323*(1-$V4323))</f>
        <v/>
      </c>
      <c r="M4323" s="30" t="str">
        <f t="shared" si="134"/>
        <v/>
      </c>
      <c r="N4323" s="30" t="str">
        <f t="shared" si="135"/>
        <v/>
      </c>
      <c r="O4323" s="5" t="str">
        <f>IF(D4323="","",
IF(AND(K4323&lt;&gt;"SIM",V4323&gt;0),"ERRO: % BC &gt; 0, mas NÃO permitida ❌",
IF(AND(K4323="SIM",V4323=0),"ATENÇÃO: BC permitida, mas % = 0 🔎",
"Base de cálculo aplicada corretamente ✅")))</f>
        <v/>
      </c>
      <c r="P4323" s="5" t="str">
        <f>IF(D4323="","",
IF(AND(Q4323&lt;&gt;"SIM",U4323&gt;0),"ERRO: % alíquota &gt; 0, mas NÃO permitida ❌",
IF(AND(Q4323="SIM",U4323=0),"ATENÇÃO: alíquota permitida, mas % = 0 🔎",
"Alíquota aplicada corretamente ✅")))</f>
        <v/>
      </c>
      <c r="Q4323" s="5" t="str">
        <f>IF(E4323="","",IFERROR(VLOOKUP(E4323,REGRAS_CST!$A$2:$D$200,4,FALSE),""))</f>
        <v/>
      </c>
      <c r="R4323" s="8"/>
      <c r="S4323" s="7">
        <f>IF($H4323="","",$H4323*(1-$U4323))</f>
        <v>8.9999999999999993E-3</v>
      </c>
      <c r="T4323" s="7">
        <f>IF($I4323="","",$I4323*(1-$U4323))</f>
        <v>1E-3</v>
      </c>
      <c r="U4323" s="7">
        <f>IFERROR(INDEX(BASE_CCLASSTRIB!$E:$E, MATCH(TEXT($D4323,"000000"), BASE_CCLASSTRIB!$A:$A, 0))/100, 0)</f>
        <v>0</v>
      </c>
      <c r="V4323" s="21">
        <f>IFERROR(INDEX(BASE_CCLASSTRIB!$F:$F, MATCH(TEXT($D4323,"000000"), BASE_CCLASSTRIB!$A:$A, 0))/100, 0)</f>
        <v>0</v>
      </c>
    </row>
    <row r="4324" spans="2:22" ht="15.75" customHeight="1" thickTop="1" thickBot="1">
      <c r="B4324" s="8"/>
      <c r="C4324" s="8"/>
      <c r="E4324" s="8" t="str">
        <f>IF(D4324="","",LEFT(D4324,3))</f>
        <v/>
      </c>
      <c r="F4324" s="5" t="str">
        <f>IF(E4324="","",IFERROR(VLOOKUP(E4324,REGRAS_CST!$A$2:$B$200,2,FALSE),""))</f>
        <v/>
      </c>
      <c r="H4324" s="7">
        <v>8.9999999999999993E-3</v>
      </c>
      <c r="I4324" s="7">
        <v>1E-3</v>
      </c>
      <c r="K4324" s="5" t="str">
        <f>IF(E4324="","",IFERROR(VLOOKUP(E4324,REGRAS_CST!$A$2:$C$200,3,FALSE),""))</f>
        <v/>
      </c>
      <c r="L4324" s="10" t="str">
        <f>IF($G4324="", "", $G4324*(1-$V4324))</f>
        <v/>
      </c>
      <c r="M4324" s="30" t="str">
        <f t="shared" si="134"/>
        <v/>
      </c>
      <c r="N4324" s="30" t="str">
        <f t="shared" si="135"/>
        <v/>
      </c>
      <c r="O4324" s="5" t="str">
        <f>IF(D4324="","",
IF(AND(K4324&lt;&gt;"SIM",V4324&gt;0),"ERRO: % BC &gt; 0, mas NÃO permitida ❌",
IF(AND(K4324="SIM",V4324=0),"ATENÇÃO: BC permitida, mas % = 0 🔎",
"Base de cálculo aplicada corretamente ✅")))</f>
        <v/>
      </c>
      <c r="P4324" s="5" t="str">
        <f>IF(D4324="","",
IF(AND(Q4324&lt;&gt;"SIM",U4324&gt;0),"ERRO: % alíquota &gt; 0, mas NÃO permitida ❌",
IF(AND(Q4324="SIM",U4324=0),"ATENÇÃO: alíquota permitida, mas % = 0 🔎",
"Alíquota aplicada corretamente ✅")))</f>
        <v/>
      </c>
      <c r="Q4324" s="5" t="str">
        <f>IF(E4324="","",IFERROR(VLOOKUP(E4324,REGRAS_CST!$A$2:$D$200,4,FALSE),""))</f>
        <v/>
      </c>
      <c r="R4324" s="8"/>
      <c r="S4324" s="7">
        <f>IF($H4324="","",$H4324*(1-$U4324))</f>
        <v>8.9999999999999993E-3</v>
      </c>
      <c r="T4324" s="7">
        <f>IF($I4324="","",$I4324*(1-$U4324))</f>
        <v>1E-3</v>
      </c>
      <c r="U4324" s="7">
        <f>IFERROR(INDEX(BASE_CCLASSTRIB!$E:$E, MATCH(TEXT($D4324,"000000"), BASE_CCLASSTRIB!$A:$A, 0))/100, 0)</f>
        <v>0</v>
      </c>
      <c r="V4324" s="21">
        <f>IFERROR(INDEX(BASE_CCLASSTRIB!$F:$F, MATCH(TEXT($D4324,"000000"), BASE_CCLASSTRIB!$A:$A, 0))/100, 0)</f>
        <v>0</v>
      </c>
    </row>
    <row r="4325" spans="2:22" ht="15.75" customHeight="1" thickTop="1" thickBot="1">
      <c r="B4325" s="8"/>
      <c r="C4325" s="8"/>
      <c r="E4325" s="8" t="str">
        <f>IF(D4325="","",LEFT(D4325,3))</f>
        <v/>
      </c>
      <c r="F4325" s="5" t="str">
        <f>IF(E4325="","",IFERROR(VLOOKUP(E4325,REGRAS_CST!$A$2:$B$200,2,FALSE),""))</f>
        <v/>
      </c>
      <c r="H4325" s="7">
        <v>8.9999999999999993E-3</v>
      </c>
      <c r="I4325" s="7">
        <v>1E-3</v>
      </c>
      <c r="K4325" s="5" t="str">
        <f>IF(E4325="","",IFERROR(VLOOKUP(E4325,REGRAS_CST!$A$2:$C$200,3,FALSE),""))</f>
        <v/>
      </c>
      <c r="L4325" s="10" t="str">
        <f>IF($G4325="", "", $G4325*(1-$V4325))</f>
        <v/>
      </c>
      <c r="M4325" s="30" t="str">
        <f t="shared" si="134"/>
        <v/>
      </c>
      <c r="N4325" s="30" t="str">
        <f t="shared" si="135"/>
        <v/>
      </c>
      <c r="O4325" s="5" t="str">
        <f>IF(D4325="","",
IF(AND(K4325&lt;&gt;"SIM",V4325&gt;0),"ERRO: % BC &gt; 0, mas NÃO permitida ❌",
IF(AND(K4325="SIM",V4325=0),"ATENÇÃO: BC permitida, mas % = 0 🔎",
"Base de cálculo aplicada corretamente ✅")))</f>
        <v/>
      </c>
      <c r="P4325" s="5" t="str">
        <f>IF(D4325="","",
IF(AND(Q4325&lt;&gt;"SIM",U4325&gt;0),"ERRO: % alíquota &gt; 0, mas NÃO permitida ❌",
IF(AND(Q4325="SIM",U4325=0),"ATENÇÃO: alíquota permitida, mas % = 0 🔎",
"Alíquota aplicada corretamente ✅")))</f>
        <v/>
      </c>
      <c r="Q4325" s="5" t="str">
        <f>IF(E4325="","",IFERROR(VLOOKUP(E4325,REGRAS_CST!$A$2:$D$200,4,FALSE),""))</f>
        <v/>
      </c>
      <c r="R4325" s="8"/>
      <c r="S4325" s="7">
        <f>IF($H4325="","",$H4325*(1-$U4325))</f>
        <v>8.9999999999999993E-3</v>
      </c>
      <c r="T4325" s="7">
        <f>IF($I4325="","",$I4325*(1-$U4325))</f>
        <v>1E-3</v>
      </c>
      <c r="U4325" s="7">
        <f>IFERROR(INDEX(BASE_CCLASSTRIB!$E:$E, MATCH(TEXT($D4325,"000000"), BASE_CCLASSTRIB!$A:$A, 0))/100, 0)</f>
        <v>0</v>
      </c>
      <c r="V4325" s="21">
        <f>IFERROR(INDEX(BASE_CCLASSTRIB!$F:$F, MATCH(TEXT($D4325,"000000"), BASE_CCLASSTRIB!$A:$A, 0))/100, 0)</f>
        <v>0</v>
      </c>
    </row>
    <row r="4326" spans="2:22" ht="15.75" customHeight="1" thickTop="1" thickBot="1">
      <c r="B4326" s="8"/>
      <c r="C4326" s="8"/>
      <c r="E4326" s="8" t="str">
        <f>IF(D4326="","",LEFT(D4326,3))</f>
        <v/>
      </c>
      <c r="F4326" s="5" t="str">
        <f>IF(E4326="","",IFERROR(VLOOKUP(E4326,REGRAS_CST!$A$2:$B$200,2,FALSE),""))</f>
        <v/>
      </c>
      <c r="H4326" s="7">
        <v>8.9999999999999993E-3</v>
      </c>
      <c r="I4326" s="7">
        <v>1E-3</v>
      </c>
      <c r="K4326" s="5" t="str">
        <f>IF(E4326="","",IFERROR(VLOOKUP(E4326,REGRAS_CST!$A$2:$C$200,3,FALSE),""))</f>
        <v/>
      </c>
      <c r="L4326" s="10" t="str">
        <f>IF($G4326="", "", $G4326*(1-$V4326))</f>
        <v/>
      </c>
      <c r="M4326" s="30" t="str">
        <f t="shared" si="134"/>
        <v/>
      </c>
      <c r="N4326" s="30" t="str">
        <f t="shared" si="135"/>
        <v/>
      </c>
      <c r="O4326" s="5" t="str">
        <f>IF(D4326="","",
IF(AND(K4326&lt;&gt;"SIM",V4326&gt;0),"ERRO: % BC &gt; 0, mas NÃO permitida ❌",
IF(AND(K4326="SIM",V4326=0),"ATENÇÃO: BC permitida, mas % = 0 🔎",
"Base de cálculo aplicada corretamente ✅")))</f>
        <v/>
      </c>
      <c r="P4326" s="5" t="str">
        <f>IF(D4326="","",
IF(AND(Q4326&lt;&gt;"SIM",U4326&gt;0),"ERRO: % alíquota &gt; 0, mas NÃO permitida ❌",
IF(AND(Q4326="SIM",U4326=0),"ATENÇÃO: alíquota permitida, mas % = 0 🔎",
"Alíquota aplicada corretamente ✅")))</f>
        <v/>
      </c>
      <c r="Q4326" s="5" t="str">
        <f>IF(E4326="","",IFERROR(VLOOKUP(E4326,REGRAS_CST!$A$2:$D$200,4,FALSE),""))</f>
        <v/>
      </c>
      <c r="R4326" s="8"/>
      <c r="S4326" s="7">
        <f>IF($H4326="","",$H4326*(1-$U4326))</f>
        <v>8.9999999999999993E-3</v>
      </c>
      <c r="T4326" s="7">
        <f>IF($I4326="","",$I4326*(1-$U4326))</f>
        <v>1E-3</v>
      </c>
      <c r="U4326" s="7">
        <f>IFERROR(INDEX(BASE_CCLASSTRIB!$E:$E, MATCH(TEXT($D4326,"000000"), BASE_CCLASSTRIB!$A:$A, 0))/100, 0)</f>
        <v>0</v>
      </c>
      <c r="V4326" s="21">
        <f>IFERROR(INDEX(BASE_CCLASSTRIB!$F:$F, MATCH(TEXT($D4326,"000000"), BASE_CCLASSTRIB!$A:$A, 0))/100, 0)</f>
        <v>0</v>
      </c>
    </row>
    <row r="4327" spans="2:22" ht="15.75" customHeight="1" thickTop="1" thickBot="1">
      <c r="B4327" s="8"/>
      <c r="C4327" s="8"/>
      <c r="E4327" s="8" t="str">
        <f>IF(D4327="","",LEFT(D4327,3))</f>
        <v/>
      </c>
      <c r="F4327" s="5" t="str">
        <f>IF(E4327="","",IFERROR(VLOOKUP(E4327,REGRAS_CST!$A$2:$B$200,2,FALSE),""))</f>
        <v/>
      </c>
      <c r="H4327" s="7">
        <v>8.9999999999999993E-3</v>
      </c>
      <c r="I4327" s="7">
        <v>1E-3</v>
      </c>
      <c r="K4327" s="5" t="str">
        <f>IF(E4327="","",IFERROR(VLOOKUP(E4327,REGRAS_CST!$A$2:$C$200,3,FALSE),""))</f>
        <v/>
      </c>
      <c r="L4327" s="10" t="str">
        <f>IF($G4327="", "", $G4327*(1-$V4327))</f>
        <v/>
      </c>
      <c r="M4327" s="30" t="str">
        <f t="shared" si="134"/>
        <v/>
      </c>
      <c r="N4327" s="30" t="str">
        <f t="shared" si="135"/>
        <v/>
      </c>
      <c r="O4327" s="5" t="str">
        <f>IF(D4327="","",
IF(AND(K4327&lt;&gt;"SIM",V4327&gt;0),"ERRO: % BC &gt; 0, mas NÃO permitida ❌",
IF(AND(K4327="SIM",V4327=0),"ATENÇÃO: BC permitida, mas % = 0 🔎",
"Base de cálculo aplicada corretamente ✅")))</f>
        <v/>
      </c>
      <c r="P4327" s="5" t="str">
        <f>IF(D4327="","",
IF(AND(Q4327&lt;&gt;"SIM",U4327&gt;0),"ERRO: % alíquota &gt; 0, mas NÃO permitida ❌",
IF(AND(Q4327="SIM",U4327=0),"ATENÇÃO: alíquota permitida, mas % = 0 🔎",
"Alíquota aplicada corretamente ✅")))</f>
        <v/>
      </c>
      <c r="Q4327" s="5" t="str">
        <f>IF(E4327="","",IFERROR(VLOOKUP(E4327,REGRAS_CST!$A$2:$D$200,4,FALSE),""))</f>
        <v/>
      </c>
      <c r="R4327" s="8"/>
      <c r="S4327" s="7">
        <f>IF($H4327="","",$H4327*(1-$U4327))</f>
        <v>8.9999999999999993E-3</v>
      </c>
      <c r="T4327" s="7">
        <f>IF($I4327="","",$I4327*(1-$U4327))</f>
        <v>1E-3</v>
      </c>
      <c r="U4327" s="7">
        <f>IFERROR(INDEX(BASE_CCLASSTRIB!$E:$E, MATCH(TEXT($D4327,"000000"), BASE_CCLASSTRIB!$A:$A, 0))/100, 0)</f>
        <v>0</v>
      </c>
      <c r="V4327" s="21">
        <f>IFERROR(INDEX(BASE_CCLASSTRIB!$F:$F, MATCH(TEXT($D4327,"000000"), BASE_CCLASSTRIB!$A:$A, 0))/100, 0)</f>
        <v>0</v>
      </c>
    </row>
    <row r="4328" spans="2:22" ht="15.75" customHeight="1" thickTop="1" thickBot="1">
      <c r="B4328" s="8"/>
      <c r="C4328" s="8"/>
      <c r="E4328" s="8" t="str">
        <f>IF(D4328="","",LEFT(D4328,3))</f>
        <v/>
      </c>
      <c r="F4328" s="5" t="str">
        <f>IF(E4328="","",IFERROR(VLOOKUP(E4328,REGRAS_CST!$A$2:$B$200,2,FALSE),""))</f>
        <v/>
      </c>
      <c r="H4328" s="7">
        <v>8.9999999999999993E-3</v>
      </c>
      <c r="I4328" s="7">
        <v>1E-3</v>
      </c>
      <c r="K4328" s="5" t="str">
        <f>IF(E4328="","",IFERROR(VLOOKUP(E4328,REGRAS_CST!$A$2:$C$200,3,FALSE),""))</f>
        <v/>
      </c>
      <c r="L4328" s="10" t="str">
        <f>IF($G4328="", "", $G4328*(1-$V4328))</f>
        <v/>
      </c>
      <c r="M4328" s="30" t="str">
        <f t="shared" si="134"/>
        <v/>
      </c>
      <c r="N4328" s="30" t="str">
        <f t="shared" si="135"/>
        <v/>
      </c>
      <c r="O4328" s="5" t="str">
        <f>IF(D4328="","",
IF(AND(K4328&lt;&gt;"SIM",V4328&gt;0),"ERRO: % BC &gt; 0, mas NÃO permitida ❌",
IF(AND(K4328="SIM",V4328=0),"ATENÇÃO: BC permitida, mas % = 0 🔎",
"Base de cálculo aplicada corretamente ✅")))</f>
        <v/>
      </c>
      <c r="P4328" s="5" t="str">
        <f>IF(D4328="","",
IF(AND(Q4328&lt;&gt;"SIM",U4328&gt;0),"ERRO: % alíquota &gt; 0, mas NÃO permitida ❌",
IF(AND(Q4328="SIM",U4328=0),"ATENÇÃO: alíquota permitida, mas % = 0 🔎",
"Alíquota aplicada corretamente ✅")))</f>
        <v/>
      </c>
      <c r="Q4328" s="5" t="str">
        <f>IF(E4328="","",IFERROR(VLOOKUP(E4328,REGRAS_CST!$A$2:$D$200,4,FALSE),""))</f>
        <v/>
      </c>
      <c r="R4328" s="8"/>
      <c r="S4328" s="7">
        <f>IF($H4328="","",$H4328*(1-$U4328))</f>
        <v>8.9999999999999993E-3</v>
      </c>
      <c r="T4328" s="7">
        <f>IF($I4328="","",$I4328*(1-$U4328))</f>
        <v>1E-3</v>
      </c>
      <c r="U4328" s="7">
        <f>IFERROR(INDEX(BASE_CCLASSTRIB!$E:$E, MATCH(TEXT($D4328,"000000"), BASE_CCLASSTRIB!$A:$A, 0))/100, 0)</f>
        <v>0</v>
      </c>
      <c r="V4328" s="21">
        <f>IFERROR(INDEX(BASE_CCLASSTRIB!$F:$F, MATCH(TEXT($D4328,"000000"), BASE_CCLASSTRIB!$A:$A, 0))/100, 0)</f>
        <v>0</v>
      </c>
    </row>
    <row r="4329" spans="2:22" ht="15.75" customHeight="1" thickTop="1" thickBot="1">
      <c r="B4329" s="8"/>
      <c r="C4329" s="8"/>
      <c r="E4329" s="8" t="str">
        <f>IF(D4329="","",LEFT(D4329,3))</f>
        <v/>
      </c>
      <c r="F4329" s="5" t="str">
        <f>IF(E4329="","",IFERROR(VLOOKUP(E4329,REGRAS_CST!$A$2:$B$200,2,FALSE),""))</f>
        <v/>
      </c>
      <c r="H4329" s="7">
        <v>8.9999999999999993E-3</v>
      </c>
      <c r="I4329" s="7">
        <v>1E-3</v>
      </c>
      <c r="K4329" s="5" t="str">
        <f>IF(E4329="","",IFERROR(VLOOKUP(E4329,REGRAS_CST!$A$2:$C$200,3,FALSE),""))</f>
        <v/>
      </c>
      <c r="L4329" s="10" t="str">
        <f>IF($G4329="", "", $G4329*(1-$V4329))</f>
        <v/>
      </c>
      <c r="M4329" s="30" t="str">
        <f t="shared" si="134"/>
        <v/>
      </c>
      <c r="N4329" s="30" t="str">
        <f t="shared" si="135"/>
        <v/>
      </c>
      <c r="O4329" s="5" t="str">
        <f>IF(D4329="","",
IF(AND(K4329&lt;&gt;"SIM",V4329&gt;0),"ERRO: % BC &gt; 0, mas NÃO permitida ❌",
IF(AND(K4329="SIM",V4329=0),"ATENÇÃO: BC permitida, mas % = 0 🔎",
"Base de cálculo aplicada corretamente ✅")))</f>
        <v/>
      </c>
      <c r="P4329" s="5" t="str">
        <f>IF(D4329="","",
IF(AND(Q4329&lt;&gt;"SIM",U4329&gt;0),"ERRO: % alíquota &gt; 0, mas NÃO permitida ❌",
IF(AND(Q4329="SIM",U4329=0),"ATENÇÃO: alíquota permitida, mas % = 0 🔎",
"Alíquota aplicada corretamente ✅")))</f>
        <v/>
      </c>
      <c r="Q4329" s="5" t="str">
        <f>IF(E4329="","",IFERROR(VLOOKUP(E4329,REGRAS_CST!$A$2:$D$200,4,FALSE),""))</f>
        <v/>
      </c>
      <c r="R4329" s="8"/>
      <c r="S4329" s="7">
        <f>IF($H4329="","",$H4329*(1-$U4329))</f>
        <v>8.9999999999999993E-3</v>
      </c>
      <c r="T4329" s="7">
        <f>IF($I4329="","",$I4329*(1-$U4329))</f>
        <v>1E-3</v>
      </c>
      <c r="U4329" s="7">
        <f>IFERROR(INDEX(BASE_CCLASSTRIB!$E:$E, MATCH(TEXT($D4329,"000000"), BASE_CCLASSTRIB!$A:$A, 0))/100, 0)</f>
        <v>0</v>
      </c>
      <c r="V4329" s="21">
        <f>IFERROR(INDEX(BASE_CCLASSTRIB!$F:$F, MATCH(TEXT($D4329,"000000"), BASE_CCLASSTRIB!$A:$A, 0))/100, 0)</f>
        <v>0</v>
      </c>
    </row>
    <row r="4330" spans="2:22" ht="15.75" customHeight="1" thickTop="1" thickBot="1">
      <c r="B4330" s="8"/>
      <c r="C4330" s="8"/>
      <c r="E4330" s="8" t="str">
        <f>IF(D4330="","",LEFT(D4330,3))</f>
        <v/>
      </c>
      <c r="F4330" s="5" t="str">
        <f>IF(E4330="","",IFERROR(VLOOKUP(E4330,REGRAS_CST!$A$2:$B$200,2,FALSE),""))</f>
        <v/>
      </c>
      <c r="H4330" s="7">
        <v>8.9999999999999993E-3</v>
      </c>
      <c r="I4330" s="7">
        <v>1E-3</v>
      </c>
      <c r="K4330" s="5" t="str">
        <f>IF(E4330="","",IFERROR(VLOOKUP(E4330,REGRAS_CST!$A$2:$C$200,3,FALSE),""))</f>
        <v/>
      </c>
      <c r="L4330" s="10" t="str">
        <f>IF($G4330="", "", $G4330*(1-$V4330))</f>
        <v/>
      </c>
      <c r="M4330" s="30" t="str">
        <f t="shared" si="134"/>
        <v/>
      </c>
      <c r="N4330" s="30" t="str">
        <f t="shared" si="135"/>
        <v/>
      </c>
      <c r="O4330" s="5" t="str">
        <f>IF(D4330="","",
IF(AND(K4330&lt;&gt;"SIM",V4330&gt;0),"ERRO: % BC &gt; 0, mas NÃO permitida ❌",
IF(AND(K4330="SIM",V4330=0),"ATENÇÃO: BC permitida, mas % = 0 🔎",
"Base de cálculo aplicada corretamente ✅")))</f>
        <v/>
      </c>
      <c r="P4330" s="5" t="str">
        <f>IF(D4330="","",
IF(AND(Q4330&lt;&gt;"SIM",U4330&gt;0),"ERRO: % alíquota &gt; 0, mas NÃO permitida ❌",
IF(AND(Q4330="SIM",U4330=0),"ATENÇÃO: alíquota permitida, mas % = 0 🔎",
"Alíquota aplicada corretamente ✅")))</f>
        <v/>
      </c>
      <c r="Q4330" s="5" t="str">
        <f>IF(E4330="","",IFERROR(VLOOKUP(E4330,REGRAS_CST!$A$2:$D$200,4,FALSE),""))</f>
        <v/>
      </c>
      <c r="R4330" s="8"/>
      <c r="S4330" s="7">
        <f>IF($H4330="","",$H4330*(1-$U4330))</f>
        <v>8.9999999999999993E-3</v>
      </c>
      <c r="T4330" s="7">
        <f>IF($I4330="","",$I4330*(1-$U4330))</f>
        <v>1E-3</v>
      </c>
      <c r="U4330" s="7">
        <f>IFERROR(INDEX(BASE_CCLASSTRIB!$E:$E, MATCH(TEXT($D4330,"000000"), BASE_CCLASSTRIB!$A:$A, 0))/100, 0)</f>
        <v>0</v>
      </c>
      <c r="V4330" s="21">
        <f>IFERROR(INDEX(BASE_CCLASSTRIB!$F:$F, MATCH(TEXT($D4330,"000000"), BASE_CCLASSTRIB!$A:$A, 0))/100, 0)</f>
        <v>0</v>
      </c>
    </row>
    <row r="4331" spans="2:22" ht="15.75" customHeight="1" thickTop="1" thickBot="1">
      <c r="B4331" s="8"/>
      <c r="C4331" s="8"/>
      <c r="E4331" s="8" t="str">
        <f>IF(D4331="","",LEFT(D4331,3))</f>
        <v/>
      </c>
      <c r="F4331" s="5" t="str">
        <f>IF(E4331="","",IFERROR(VLOOKUP(E4331,REGRAS_CST!$A$2:$B$200,2,FALSE),""))</f>
        <v/>
      </c>
      <c r="H4331" s="7">
        <v>8.9999999999999993E-3</v>
      </c>
      <c r="I4331" s="7">
        <v>1E-3</v>
      </c>
      <c r="K4331" s="5" t="str">
        <f>IF(E4331="","",IFERROR(VLOOKUP(E4331,REGRAS_CST!$A$2:$C$200,3,FALSE),""))</f>
        <v/>
      </c>
      <c r="L4331" s="10" t="str">
        <f>IF($G4331="", "", $G4331*(1-$V4331))</f>
        <v/>
      </c>
      <c r="M4331" s="30" t="str">
        <f t="shared" si="134"/>
        <v/>
      </c>
      <c r="N4331" s="30" t="str">
        <f t="shared" si="135"/>
        <v/>
      </c>
      <c r="O4331" s="5" t="str">
        <f>IF(D4331="","",
IF(AND(K4331&lt;&gt;"SIM",V4331&gt;0),"ERRO: % BC &gt; 0, mas NÃO permitida ❌",
IF(AND(K4331="SIM",V4331=0),"ATENÇÃO: BC permitida, mas % = 0 🔎",
"Base de cálculo aplicada corretamente ✅")))</f>
        <v/>
      </c>
      <c r="P4331" s="5" t="str">
        <f>IF(D4331="","",
IF(AND(Q4331&lt;&gt;"SIM",U4331&gt;0),"ERRO: % alíquota &gt; 0, mas NÃO permitida ❌",
IF(AND(Q4331="SIM",U4331=0),"ATENÇÃO: alíquota permitida, mas % = 0 🔎",
"Alíquota aplicada corretamente ✅")))</f>
        <v/>
      </c>
      <c r="Q4331" s="5" t="str">
        <f>IF(E4331="","",IFERROR(VLOOKUP(E4331,REGRAS_CST!$A$2:$D$200,4,FALSE),""))</f>
        <v/>
      </c>
      <c r="R4331" s="8"/>
      <c r="S4331" s="7">
        <f>IF($H4331="","",$H4331*(1-$U4331))</f>
        <v>8.9999999999999993E-3</v>
      </c>
      <c r="T4331" s="7">
        <f>IF($I4331="","",$I4331*(1-$U4331))</f>
        <v>1E-3</v>
      </c>
      <c r="U4331" s="7">
        <f>IFERROR(INDEX(BASE_CCLASSTRIB!$E:$E, MATCH(TEXT($D4331,"000000"), BASE_CCLASSTRIB!$A:$A, 0))/100, 0)</f>
        <v>0</v>
      </c>
      <c r="V4331" s="21">
        <f>IFERROR(INDEX(BASE_CCLASSTRIB!$F:$F, MATCH(TEXT($D4331,"000000"), BASE_CCLASSTRIB!$A:$A, 0))/100, 0)</f>
        <v>0</v>
      </c>
    </row>
    <row r="4332" spans="2:22" ht="15.75" customHeight="1" thickTop="1" thickBot="1">
      <c r="B4332" s="8"/>
      <c r="C4332" s="8"/>
      <c r="E4332" s="8" t="str">
        <f>IF(D4332="","",LEFT(D4332,3))</f>
        <v/>
      </c>
      <c r="F4332" s="5" t="str">
        <f>IF(E4332="","",IFERROR(VLOOKUP(E4332,REGRAS_CST!$A$2:$B$200,2,FALSE),""))</f>
        <v/>
      </c>
      <c r="H4332" s="7">
        <v>8.9999999999999993E-3</v>
      </c>
      <c r="I4332" s="7">
        <v>1E-3</v>
      </c>
      <c r="K4332" s="5" t="str">
        <f>IF(E4332="","",IFERROR(VLOOKUP(E4332,REGRAS_CST!$A$2:$C$200,3,FALSE),""))</f>
        <v/>
      </c>
      <c r="L4332" s="10" t="str">
        <f>IF($G4332="", "", $G4332*(1-$V4332))</f>
        <v/>
      </c>
      <c r="M4332" s="30" t="str">
        <f t="shared" si="134"/>
        <v/>
      </c>
      <c r="N4332" s="30" t="str">
        <f t="shared" si="135"/>
        <v/>
      </c>
      <c r="O4332" s="5" t="str">
        <f>IF(D4332="","",
IF(AND(K4332&lt;&gt;"SIM",V4332&gt;0),"ERRO: % BC &gt; 0, mas NÃO permitida ❌",
IF(AND(K4332="SIM",V4332=0),"ATENÇÃO: BC permitida, mas % = 0 🔎",
"Base de cálculo aplicada corretamente ✅")))</f>
        <v/>
      </c>
      <c r="P4332" s="5" t="str">
        <f>IF(D4332="","",
IF(AND(Q4332&lt;&gt;"SIM",U4332&gt;0),"ERRO: % alíquota &gt; 0, mas NÃO permitida ❌",
IF(AND(Q4332="SIM",U4332=0),"ATENÇÃO: alíquota permitida, mas % = 0 🔎",
"Alíquota aplicada corretamente ✅")))</f>
        <v/>
      </c>
      <c r="Q4332" s="5" t="str">
        <f>IF(E4332="","",IFERROR(VLOOKUP(E4332,REGRAS_CST!$A$2:$D$200,4,FALSE),""))</f>
        <v/>
      </c>
      <c r="R4332" s="8"/>
      <c r="S4332" s="7">
        <f>IF($H4332="","",$H4332*(1-$U4332))</f>
        <v>8.9999999999999993E-3</v>
      </c>
      <c r="T4332" s="7">
        <f>IF($I4332="","",$I4332*(1-$U4332))</f>
        <v>1E-3</v>
      </c>
      <c r="U4332" s="7">
        <f>IFERROR(INDEX(BASE_CCLASSTRIB!$E:$E, MATCH(TEXT($D4332,"000000"), BASE_CCLASSTRIB!$A:$A, 0))/100, 0)</f>
        <v>0</v>
      </c>
      <c r="V4332" s="21">
        <f>IFERROR(INDEX(BASE_CCLASSTRIB!$F:$F, MATCH(TEXT($D4332,"000000"), BASE_CCLASSTRIB!$A:$A, 0))/100, 0)</f>
        <v>0</v>
      </c>
    </row>
    <row r="4333" spans="2:22" ht="15.75" customHeight="1" thickTop="1" thickBot="1">
      <c r="B4333" s="8"/>
      <c r="C4333" s="8"/>
      <c r="E4333" s="8" t="str">
        <f>IF(D4333="","",LEFT(D4333,3))</f>
        <v/>
      </c>
      <c r="F4333" s="5" t="str">
        <f>IF(E4333="","",IFERROR(VLOOKUP(E4333,REGRAS_CST!$A$2:$B$200,2,FALSE),""))</f>
        <v/>
      </c>
      <c r="H4333" s="7">
        <v>8.9999999999999993E-3</v>
      </c>
      <c r="I4333" s="7">
        <v>1E-3</v>
      </c>
      <c r="K4333" s="5" t="str">
        <f>IF(E4333="","",IFERROR(VLOOKUP(E4333,REGRAS_CST!$A$2:$C$200,3,FALSE),""))</f>
        <v/>
      </c>
      <c r="L4333" s="10" t="str">
        <f>IF($G4333="", "", $G4333*(1-$V4333))</f>
        <v/>
      </c>
      <c r="M4333" s="30" t="str">
        <f t="shared" si="134"/>
        <v/>
      </c>
      <c r="N4333" s="30" t="str">
        <f t="shared" si="135"/>
        <v/>
      </c>
      <c r="O4333" s="5" t="str">
        <f>IF(D4333="","",
IF(AND(K4333&lt;&gt;"SIM",V4333&gt;0),"ERRO: % BC &gt; 0, mas NÃO permitida ❌",
IF(AND(K4333="SIM",V4333=0),"ATENÇÃO: BC permitida, mas % = 0 🔎",
"Base de cálculo aplicada corretamente ✅")))</f>
        <v/>
      </c>
      <c r="P4333" s="5" t="str">
        <f>IF(D4333="","",
IF(AND(Q4333&lt;&gt;"SIM",U4333&gt;0),"ERRO: % alíquota &gt; 0, mas NÃO permitida ❌",
IF(AND(Q4333="SIM",U4333=0),"ATENÇÃO: alíquota permitida, mas % = 0 🔎",
"Alíquota aplicada corretamente ✅")))</f>
        <v/>
      </c>
      <c r="Q4333" s="5" t="str">
        <f>IF(E4333="","",IFERROR(VLOOKUP(E4333,REGRAS_CST!$A$2:$D$200,4,FALSE),""))</f>
        <v/>
      </c>
      <c r="R4333" s="8"/>
      <c r="S4333" s="7">
        <f>IF($H4333="","",$H4333*(1-$U4333))</f>
        <v>8.9999999999999993E-3</v>
      </c>
      <c r="T4333" s="7">
        <f>IF($I4333="","",$I4333*(1-$U4333))</f>
        <v>1E-3</v>
      </c>
      <c r="U4333" s="7">
        <f>IFERROR(INDEX(BASE_CCLASSTRIB!$E:$E, MATCH(TEXT($D4333,"000000"), BASE_CCLASSTRIB!$A:$A, 0))/100, 0)</f>
        <v>0</v>
      </c>
      <c r="V4333" s="21">
        <f>IFERROR(INDEX(BASE_CCLASSTRIB!$F:$F, MATCH(TEXT($D4333,"000000"), BASE_CCLASSTRIB!$A:$A, 0))/100, 0)</f>
        <v>0</v>
      </c>
    </row>
    <row r="4334" spans="2:22" ht="15.75" customHeight="1" thickTop="1" thickBot="1">
      <c r="B4334" s="8"/>
      <c r="C4334" s="8"/>
      <c r="E4334" s="8" t="str">
        <f>IF(D4334="","",LEFT(D4334,3))</f>
        <v/>
      </c>
      <c r="F4334" s="5" t="str">
        <f>IF(E4334="","",IFERROR(VLOOKUP(E4334,REGRAS_CST!$A$2:$B$200,2,FALSE),""))</f>
        <v/>
      </c>
      <c r="H4334" s="7">
        <v>8.9999999999999993E-3</v>
      </c>
      <c r="I4334" s="7">
        <v>1E-3</v>
      </c>
      <c r="K4334" s="5" t="str">
        <f>IF(E4334="","",IFERROR(VLOOKUP(E4334,REGRAS_CST!$A$2:$C$200,3,FALSE),""))</f>
        <v/>
      </c>
      <c r="L4334" s="10" t="str">
        <f>IF($G4334="", "", $G4334*(1-$V4334))</f>
        <v/>
      </c>
      <c r="M4334" s="30" t="str">
        <f t="shared" si="134"/>
        <v/>
      </c>
      <c r="N4334" s="30" t="str">
        <f t="shared" si="135"/>
        <v/>
      </c>
      <c r="O4334" s="5" t="str">
        <f>IF(D4334="","",
IF(AND(K4334&lt;&gt;"SIM",V4334&gt;0),"ERRO: % BC &gt; 0, mas NÃO permitida ❌",
IF(AND(K4334="SIM",V4334=0),"ATENÇÃO: BC permitida, mas % = 0 🔎",
"Base de cálculo aplicada corretamente ✅")))</f>
        <v/>
      </c>
      <c r="P4334" s="5" t="str">
        <f>IF(D4334="","",
IF(AND(Q4334&lt;&gt;"SIM",U4334&gt;0),"ERRO: % alíquota &gt; 0, mas NÃO permitida ❌",
IF(AND(Q4334="SIM",U4334=0),"ATENÇÃO: alíquota permitida, mas % = 0 🔎",
"Alíquota aplicada corretamente ✅")))</f>
        <v/>
      </c>
      <c r="Q4334" s="5" t="str">
        <f>IF(E4334="","",IFERROR(VLOOKUP(E4334,REGRAS_CST!$A$2:$D$200,4,FALSE),""))</f>
        <v/>
      </c>
      <c r="R4334" s="8"/>
      <c r="S4334" s="7">
        <f>IF($H4334="","",$H4334*(1-$U4334))</f>
        <v>8.9999999999999993E-3</v>
      </c>
      <c r="T4334" s="7">
        <f>IF($I4334="","",$I4334*(1-$U4334))</f>
        <v>1E-3</v>
      </c>
      <c r="U4334" s="7">
        <f>IFERROR(INDEX(BASE_CCLASSTRIB!$E:$E, MATCH(TEXT($D4334,"000000"), BASE_CCLASSTRIB!$A:$A, 0))/100, 0)</f>
        <v>0</v>
      </c>
      <c r="V4334" s="21">
        <f>IFERROR(INDEX(BASE_CCLASSTRIB!$F:$F, MATCH(TEXT($D4334,"000000"), BASE_CCLASSTRIB!$A:$A, 0))/100, 0)</f>
        <v>0</v>
      </c>
    </row>
    <row r="4335" spans="2:22" ht="15.75" customHeight="1" thickTop="1" thickBot="1">
      <c r="B4335" s="8"/>
      <c r="C4335" s="8"/>
      <c r="E4335" s="8" t="str">
        <f>IF(D4335="","",LEFT(D4335,3))</f>
        <v/>
      </c>
      <c r="F4335" s="5" t="str">
        <f>IF(E4335="","",IFERROR(VLOOKUP(E4335,REGRAS_CST!$A$2:$B$200,2,FALSE),""))</f>
        <v/>
      </c>
      <c r="H4335" s="7">
        <v>8.9999999999999993E-3</v>
      </c>
      <c r="I4335" s="7">
        <v>1E-3</v>
      </c>
      <c r="K4335" s="5" t="str">
        <f>IF(E4335="","",IFERROR(VLOOKUP(E4335,REGRAS_CST!$A$2:$C$200,3,FALSE),""))</f>
        <v/>
      </c>
      <c r="L4335" s="10" t="str">
        <f>IF($G4335="", "", $G4335*(1-$V4335))</f>
        <v/>
      </c>
      <c r="M4335" s="30" t="str">
        <f t="shared" si="134"/>
        <v/>
      </c>
      <c r="N4335" s="30" t="str">
        <f t="shared" si="135"/>
        <v/>
      </c>
      <c r="O4335" s="5" t="str">
        <f>IF(D4335="","",
IF(AND(K4335&lt;&gt;"SIM",V4335&gt;0),"ERRO: % BC &gt; 0, mas NÃO permitida ❌",
IF(AND(K4335="SIM",V4335=0),"ATENÇÃO: BC permitida, mas % = 0 🔎",
"Base de cálculo aplicada corretamente ✅")))</f>
        <v/>
      </c>
      <c r="P4335" s="5" t="str">
        <f>IF(D4335="","",
IF(AND(Q4335&lt;&gt;"SIM",U4335&gt;0),"ERRO: % alíquota &gt; 0, mas NÃO permitida ❌",
IF(AND(Q4335="SIM",U4335=0),"ATENÇÃO: alíquota permitida, mas % = 0 🔎",
"Alíquota aplicada corretamente ✅")))</f>
        <v/>
      </c>
      <c r="Q4335" s="5" t="str">
        <f>IF(E4335="","",IFERROR(VLOOKUP(E4335,REGRAS_CST!$A$2:$D$200,4,FALSE),""))</f>
        <v/>
      </c>
      <c r="R4335" s="8"/>
      <c r="S4335" s="7">
        <f>IF($H4335="","",$H4335*(1-$U4335))</f>
        <v>8.9999999999999993E-3</v>
      </c>
      <c r="T4335" s="7">
        <f>IF($I4335="","",$I4335*(1-$U4335))</f>
        <v>1E-3</v>
      </c>
      <c r="U4335" s="7">
        <f>IFERROR(INDEX(BASE_CCLASSTRIB!$E:$E, MATCH(TEXT($D4335,"000000"), BASE_CCLASSTRIB!$A:$A, 0))/100, 0)</f>
        <v>0</v>
      </c>
      <c r="V4335" s="21">
        <f>IFERROR(INDEX(BASE_CCLASSTRIB!$F:$F, MATCH(TEXT($D4335,"000000"), BASE_CCLASSTRIB!$A:$A, 0))/100, 0)</f>
        <v>0</v>
      </c>
    </row>
    <row r="4336" spans="2:22" ht="15.75" customHeight="1" thickTop="1" thickBot="1">
      <c r="B4336" s="8"/>
      <c r="C4336" s="8"/>
      <c r="E4336" s="8" t="str">
        <f>IF(D4336="","",LEFT(D4336,3))</f>
        <v/>
      </c>
      <c r="F4336" s="5" t="str">
        <f>IF(E4336="","",IFERROR(VLOOKUP(E4336,REGRAS_CST!$A$2:$B$200,2,FALSE),""))</f>
        <v/>
      </c>
      <c r="H4336" s="7">
        <v>8.9999999999999993E-3</v>
      </c>
      <c r="I4336" s="7">
        <v>1E-3</v>
      </c>
      <c r="K4336" s="5" t="str">
        <f>IF(E4336="","",IFERROR(VLOOKUP(E4336,REGRAS_CST!$A$2:$C$200,3,FALSE),""))</f>
        <v/>
      </c>
      <c r="L4336" s="10" t="str">
        <f>IF($G4336="", "", $G4336*(1-$V4336))</f>
        <v/>
      </c>
      <c r="M4336" s="30" t="str">
        <f t="shared" si="134"/>
        <v/>
      </c>
      <c r="N4336" s="30" t="str">
        <f t="shared" si="135"/>
        <v/>
      </c>
      <c r="O4336" s="5" t="str">
        <f>IF(D4336="","",
IF(AND(K4336&lt;&gt;"SIM",V4336&gt;0),"ERRO: % BC &gt; 0, mas NÃO permitida ❌",
IF(AND(K4336="SIM",V4336=0),"ATENÇÃO: BC permitida, mas % = 0 🔎",
"Base de cálculo aplicada corretamente ✅")))</f>
        <v/>
      </c>
      <c r="P4336" s="5" t="str">
        <f>IF(D4336="","",
IF(AND(Q4336&lt;&gt;"SIM",U4336&gt;0),"ERRO: % alíquota &gt; 0, mas NÃO permitida ❌",
IF(AND(Q4336="SIM",U4336=0),"ATENÇÃO: alíquota permitida, mas % = 0 🔎",
"Alíquota aplicada corretamente ✅")))</f>
        <v/>
      </c>
      <c r="Q4336" s="5" t="str">
        <f>IF(E4336="","",IFERROR(VLOOKUP(E4336,REGRAS_CST!$A$2:$D$200,4,FALSE),""))</f>
        <v/>
      </c>
      <c r="R4336" s="8"/>
      <c r="S4336" s="7">
        <f>IF($H4336="","",$H4336*(1-$U4336))</f>
        <v>8.9999999999999993E-3</v>
      </c>
      <c r="T4336" s="7">
        <f>IF($I4336="","",$I4336*(1-$U4336))</f>
        <v>1E-3</v>
      </c>
      <c r="U4336" s="7">
        <f>IFERROR(INDEX(BASE_CCLASSTRIB!$E:$E, MATCH(TEXT($D4336,"000000"), BASE_CCLASSTRIB!$A:$A, 0))/100, 0)</f>
        <v>0</v>
      </c>
      <c r="V4336" s="21">
        <f>IFERROR(INDEX(BASE_CCLASSTRIB!$F:$F, MATCH(TEXT($D4336,"000000"), BASE_CCLASSTRIB!$A:$A, 0))/100, 0)</f>
        <v>0</v>
      </c>
    </row>
    <row r="4337" spans="2:22" ht="15.75" customHeight="1" thickTop="1" thickBot="1">
      <c r="B4337" s="8"/>
      <c r="C4337" s="8"/>
      <c r="E4337" s="8" t="str">
        <f>IF(D4337="","",LEFT(D4337,3))</f>
        <v/>
      </c>
      <c r="F4337" s="5" t="str">
        <f>IF(E4337="","",IFERROR(VLOOKUP(E4337,REGRAS_CST!$A$2:$B$200,2,FALSE),""))</f>
        <v/>
      </c>
      <c r="H4337" s="7">
        <v>8.9999999999999993E-3</v>
      </c>
      <c r="I4337" s="7">
        <v>1E-3</v>
      </c>
      <c r="K4337" s="5" t="str">
        <f>IF(E4337="","",IFERROR(VLOOKUP(E4337,REGRAS_CST!$A$2:$C$200,3,FALSE),""))</f>
        <v/>
      </c>
      <c r="L4337" s="10" t="str">
        <f>IF($G4337="", "", $G4337*(1-$V4337))</f>
        <v/>
      </c>
      <c r="M4337" s="30" t="str">
        <f t="shared" si="134"/>
        <v/>
      </c>
      <c r="N4337" s="30" t="str">
        <f t="shared" si="135"/>
        <v/>
      </c>
      <c r="O4337" s="5" t="str">
        <f>IF(D4337="","",
IF(AND(K4337&lt;&gt;"SIM",V4337&gt;0),"ERRO: % BC &gt; 0, mas NÃO permitida ❌",
IF(AND(K4337="SIM",V4337=0),"ATENÇÃO: BC permitida, mas % = 0 🔎",
"Base de cálculo aplicada corretamente ✅")))</f>
        <v/>
      </c>
      <c r="P4337" s="5" t="str">
        <f>IF(D4337="","",
IF(AND(Q4337&lt;&gt;"SIM",U4337&gt;0),"ERRO: % alíquota &gt; 0, mas NÃO permitida ❌",
IF(AND(Q4337="SIM",U4337=0),"ATENÇÃO: alíquota permitida, mas % = 0 🔎",
"Alíquota aplicada corretamente ✅")))</f>
        <v/>
      </c>
      <c r="Q4337" s="5" t="str">
        <f>IF(E4337="","",IFERROR(VLOOKUP(E4337,REGRAS_CST!$A$2:$D$200,4,FALSE),""))</f>
        <v/>
      </c>
      <c r="R4337" s="8"/>
      <c r="S4337" s="7">
        <f>IF($H4337="","",$H4337*(1-$U4337))</f>
        <v>8.9999999999999993E-3</v>
      </c>
      <c r="T4337" s="7">
        <f>IF($I4337="","",$I4337*(1-$U4337))</f>
        <v>1E-3</v>
      </c>
      <c r="U4337" s="7">
        <f>IFERROR(INDEX(BASE_CCLASSTRIB!$E:$E, MATCH(TEXT($D4337,"000000"), BASE_CCLASSTRIB!$A:$A, 0))/100, 0)</f>
        <v>0</v>
      </c>
      <c r="V4337" s="21">
        <f>IFERROR(INDEX(BASE_CCLASSTRIB!$F:$F, MATCH(TEXT($D4337,"000000"), BASE_CCLASSTRIB!$A:$A, 0))/100, 0)</f>
        <v>0</v>
      </c>
    </row>
    <row r="4338" spans="2:22" ht="15.75" customHeight="1" thickTop="1" thickBot="1">
      <c r="B4338" s="8"/>
      <c r="C4338" s="8"/>
      <c r="E4338" s="8" t="str">
        <f>IF(D4338="","",LEFT(D4338,3))</f>
        <v/>
      </c>
      <c r="F4338" s="5" t="str">
        <f>IF(E4338="","",IFERROR(VLOOKUP(E4338,REGRAS_CST!$A$2:$B$200,2,FALSE),""))</f>
        <v/>
      </c>
      <c r="H4338" s="7">
        <v>8.9999999999999993E-3</v>
      </c>
      <c r="I4338" s="7">
        <v>1E-3</v>
      </c>
      <c r="K4338" s="5" t="str">
        <f>IF(E4338="","",IFERROR(VLOOKUP(E4338,REGRAS_CST!$A$2:$C$200,3,FALSE),""))</f>
        <v/>
      </c>
      <c r="L4338" s="10" t="str">
        <f>IF($G4338="", "", $G4338*(1-$V4338))</f>
        <v/>
      </c>
      <c r="M4338" s="30" t="str">
        <f t="shared" si="134"/>
        <v/>
      </c>
      <c r="N4338" s="30" t="str">
        <f t="shared" si="135"/>
        <v/>
      </c>
      <c r="O4338" s="5" t="str">
        <f>IF(D4338="","",
IF(AND(K4338&lt;&gt;"SIM",V4338&gt;0),"ERRO: % BC &gt; 0, mas NÃO permitida ❌",
IF(AND(K4338="SIM",V4338=0),"ATENÇÃO: BC permitida, mas % = 0 🔎",
"Base de cálculo aplicada corretamente ✅")))</f>
        <v/>
      </c>
      <c r="P4338" s="5" t="str">
        <f>IF(D4338="","",
IF(AND(Q4338&lt;&gt;"SIM",U4338&gt;0),"ERRO: % alíquota &gt; 0, mas NÃO permitida ❌",
IF(AND(Q4338="SIM",U4338=0),"ATENÇÃO: alíquota permitida, mas % = 0 🔎",
"Alíquota aplicada corretamente ✅")))</f>
        <v/>
      </c>
      <c r="Q4338" s="5" t="str">
        <f>IF(E4338="","",IFERROR(VLOOKUP(E4338,REGRAS_CST!$A$2:$D$200,4,FALSE),""))</f>
        <v/>
      </c>
      <c r="R4338" s="8"/>
      <c r="S4338" s="7">
        <f>IF($H4338="","",$H4338*(1-$U4338))</f>
        <v>8.9999999999999993E-3</v>
      </c>
      <c r="T4338" s="7">
        <f>IF($I4338="","",$I4338*(1-$U4338))</f>
        <v>1E-3</v>
      </c>
      <c r="U4338" s="7">
        <f>IFERROR(INDEX(BASE_CCLASSTRIB!$E:$E, MATCH(TEXT($D4338,"000000"), BASE_CCLASSTRIB!$A:$A, 0))/100, 0)</f>
        <v>0</v>
      </c>
      <c r="V4338" s="21">
        <f>IFERROR(INDEX(BASE_CCLASSTRIB!$F:$F, MATCH(TEXT($D4338,"000000"), BASE_CCLASSTRIB!$A:$A, 0))/100, 0)</f>
        <v>0</v>
      </c>
    </row>
    <row r="4339" spans="2:22" ht="15.75" customHeight="1" thickTop="1" thickBot="1">
      <c r="B4339" s="8"/>
      <c r="C4339" s="8"/>
      <c r="E4339" s="8" t="str">
        <f>IF(D4339="","",LEFT(D4339,3))</f>
        <v/>
      </c>
      <c r="F4339" s="5" t="str">
        <f>IF(E4339="","",IFERROR(VLOOKUP(E4339,REGRAS_CST!$A$2:$B$200,2,FALSE),""))</f>
        <v/>
      </c>
      <c r="H4339" s="7">
        <v>8.9999999999999993E-3</v>
      </c>
      <c r="I4339" s="7">
        <v>1E-3</v>
      </c>
      <c r="K4339" s="5" t="str">
        <f>IF(E4339="","",IFERROR(VLOOKUP(E4339,REGRAS_CST!$A$2:$C$200,3,FALSE),""))</f>
        <v/>
      </c>
      <c r="L4339" s="10" t="str">
        <f>IF($G4339="", "", $G4339*(1-$V4339))</f>
        <v/>
      </c>
      <c r="M4339" s="30" t="str">
        <f t="shared" si="134"/>
        <v/>
      </c>
      <c r="N4339" s="30" t="str">
        <f t="shared" si="135"/>
        <v/>
      </c>
      <c r="O4339" s="5" t="str">
        <f>IF(D4339="","",
IF(AND(K4339&lt;&gt;"SIM",V4339&gt;0),"ERRO: % BC &gt; 0, mas NÃO permitida ❌",
IF(AND(K4339="SIM",V4339=0),"ATENÇÃO: BC permitida, mas % = 0 🔎",
"Base de cálculo aplicada corretamente ✅")))</f>
        <v/>
      </c>
      <c r="P4339" s="5" t="str">
        <f>IF(D4339="","",
IF(AND(Q4339&lt;&gt;"SIM",U4339&gt;0),"ERRO: % alíquota &gt; 0, mas NÃO permitida ❌",
IF(AND(Q4339="SIM",U4339=0),"ATENÇÃO: alíquota permitida, mas % = 0 🔎",
"Alíquota aplicada corretamente ✅")))</f>
        <v/>
      </c>
      <c r="Q4339" s="5" t="str">
        <f>IF(E4339="","",IFERROR(VLOOKUP(E4339,REGRAS_CST!$A$2:$D$200,4,FALSE),""))</f>
        <v/>
      </c>
      <c r="R4339" s="8"/>
      <c r="S4339" s="7">
        <f>IF($H4339="","",$H4339*(1-$U4339))</f>
        <v>8.9999999999999993E-3</v>
      </c>
      <c r="T4339" s="7">
        <f>IF($I4339="","",$I4339*(1-$U4339))</f>
        <v>1E-3</v>
      </c>
      <c r="U4339" s="7">
        <f>IFERROR(INDEX(BASE_CCLASSTRIB!$E:$E, MATCH(TEXT($D4339,"000000"), BASE_CCLASSTRIB!$A:$A, 0))/100, 0)</f>
        <v>0</v>
      </c>
      <c r="V4339" s="21">
        <f>IFERROR(INDEX(BASE_CCLASSTRIB!$F:$F, MATCH(TEXT($D4339,"000000"), BASE_CCLASSTRIB!$A:$A, 0))/100, 0)</f>
        <v>0</v>
      </c>
    </row>
    <row r="4340" spans="2:22" ht="15.75" customHeight="1" thickTop="1" thickBot="1">
      <c r="B4340" s="8"/>
      <c r="C4340" s="8"/>
      <c r="E4340" s="8" t="str">
        <f>IF(D4340="","",LEFT(D4340,3))</f>
        <v/>
      </c>
      <c r="F4340" s="5" t="str">
        <f>IF(E4340="","",IFERROR(VLOOKUP(E4340,REGRAS_CST!$A$2:$B$200,2,FALSE),""))</f>
        <v/>
      </c>
      <c r="H4340" s="7">
        <v>8.9999999999999993E-3</v>
      </c>
      <c r="I4340" s="7">
        <v>1E-3</v>
      </c>
      <c r="K4340" s="5" t="str">
        <f>IF(E4340="","",IFERROR(VLOOKUP(E4340,REGRAS_CST!$A$2:$C$200,3,FALSE),""))</f>
        <v/>
      </c>
      <c r="L4340" s="10" t="str">
        <f>IF($G4340="", "", $G4340*(1-$V4340))</f>
        <v/>
      </c>
      <c r="M4340" s="30" t="str">
        <f t="shared" si="134"/>
        <v/>
      </c>
      <c r="N4340" s="30" t="str">
        <f t="shared" si="135"/>
        <v/>
      </c>
      <c r="O4340" s="5" t="str">
        <f>IF(D4340="","",
IF(AND(K4340&lt;&gt;"SIM",V4340&gt;0),"ERRO: % BC &gt; 0, mas NÃO permitida ❌",
IF(AND(K4340="SIM",V4340=0),"ATENÇÃO: BC permitida, mas % = 0 🔎",
"Base de cálculo aplicada corretamente ✅")))</f>
        <v/>
      </c>
      <c r="P4340" s="5" t="str">
        <f>IF(D4340="","",
IF(AND(Q4340&lt;&gt;"SIM",U4340&gt;0),"ERRO: % alíquota &gt; 0, mas NÃO permitida ❌",
IF(AND(Q4340="SIM",U4340=0),"ATENÇÃO: alíquota permitida, mas % = 0 🔎",
"Alíquota aplicada corretamente ✅")))</f>
        <v/>
      </c>
      <c r="Q4340" s="5" t="str">
        <f>IF(E4340="","",IFERROR(VLOOKUP(E4340,REGRAS_CST!$A$2:$D$200,4,FALSE),""))</f>
        <v/>
      </c>
      <c r="R4340" s="8"/>
      <c r="S4340" s="7">
        <f>IF($H4340="","",$H4340*(1-$U4340))</f>
        <v>8.9999999999999993E-3</v>
      </c>
      <c r="T4340" s="7">
        <f>IF($I4340="","",$I4340*(1-$U4340))</f>
        <v>1E-3</v>
      </c>
      <c r="U4340" s="7">
        <f>IFERROR(INDEX(BASE_CCLASSTRIB!$E:$E, MATCH(TEXT($D4340,"000000"), BASE_CCLASSTRIB!$A:$A, 0))/100, 0)</f>
        <v>0</v>
      </c>
      <c r="V4340" s="21">
        <f>IFERROR(INDEX(BASE_CCLASSTRIB!$F:$F, MATCH(TEXT($D4340,"000000"), BASE_CCLASSTRIB!$A:$A, 0))/100, 0)</f>
        <v>0</v>
      </c>
    </row>
    <row r="4341" spans="2:22" ht="15.75" customHeight="1" thickTop="1" thickBot="1">
      <c r="B4341" s="8"/>
      <c r="C4341" s="8"/>
      <c r="E4341" s="8" t="str">
        <f>IF(D4341="","",LEFT(D4341,3))</f>
        <v/>
      </c>
      <c r="F4341" s="5" t="str">
        <f>IF(E4341="","",IFERROR(VLOOKUP(E4341,REGRAS_CST!$A$2:$B$200,2,FALSE),""))</f>
        <v/>
      </c>
      <c r="H4341" s="7">
        <v>8.9999999999999993E-3</v>
      </c>
      <c r="I4341" s="7">
        <v>1E-3</v>
      </c>
      <c r="K4341" s="5" t="str">
        <f>IF(E4341="","",IFERROR(VLOOKUP(E4341,REGRAS_CST!$A$2:$C$200,3,FALSE),""))</f>
        <v/>
      </c>
      <c r="L4341" s="10" t="str">
        <f>IF($G4341="", "", $G4341*(1-$V4341))</f>
        <v/>
      </c>
      <c r="M4341" s="30" t="str">
        <f t="shared" si="134"/>
        <v/>
      </c>
      <c r="N4341" s="30" t="str">
        <f t="shared" si="135"/>
        <v/>
      </c>
      <c r="O4341" s="5" t="str">
        <f>IF(D4341="","",
IF(AND(K4341&lt;&gt;"SIM",V4341&gt;0),"ERRO: % BC &gt; 0, mas NÃO permitida ❌",
IF(AND(K4341="SIM",V4341=0),"ATENÇÃO: BC permitida, mas % = 0 🔎",
"Base de cálculo aplicada corretamente ✅")))</f>
        <v/>
      </c>
      <c r="P4341" s="5" t="str">
        <f>IF(D4341="","",
IF(AND(Q4341&lt;&gt;"SIM",U4341&gt;0),"ERRO: % alíquota &gt; 0, mas NÃO permitida ❌",
IF(AND(Q4341="SIM",U4341=0),"ATENÇÃO: alíquota permitida, mas % = 0 🔎",
"Alíquota aplicada corretamente ✅")))</f>
        <v/>
      </c>
      <c r="Q4341" s="5" t="str">
        <f>IF(E4341="","",IFERROR(VLOOKUP(E4341,REGRAS_CST!$A$2:$D$200,4,FALSE),""))</f>
        <v/>
      </c>
      <c r="R4341" s="8"/>
      <c r="S4341" s="7">
        <f>IF($H4341="","",$H4341*(1-$U4341))</f>
        <v>8.9999999999999993E-3</v>
      </c>
      <c r="T4341" s="7">
        <f>IF($I4341="","",$I4341*(1-$U4341))</f>
        <v>1E-3</v>
      </c>
      <c r="U4341" s="7">
        <f>IFERROR(INDEX(BASE_CCLASSTRIB!$E:$E, MATCH(TEXT($D4341,"000000"), BASE_CCLASSTRIB!$A:$A, 0))/100, 0)</f>
        <v>0</v>
      </c>
      <c r="V4341" s="21">
        <f>IFERROR(INDEX(BASE_CCLASSTRIB!$F:$F, MATCH(TEXT($D4341,"000000"), BASE_CCLASSTRIB!$A:$A, 0))/100, 0)</f>
        <v>0</v>
      </c>
    </row>
    <row r="4342" spans="2:22" ht="15.75" customHeight="1" thickTop="1" thickBot="1">
      <c r="B4342" s="8"/>
      <c r="C4342" s="8"/>
      <c r="E4342" s="8" t="str">
        <f>IF(D4342="","",LEFT(D4342,3))</f>
        <v/>
      </c>
      <c r="F4342" s="5" t="str">
        <f>IF(E4342="","",IFERROR(VLOOKUP(E4342,REGRAS_CST!$A$2:$B$200,2,FALSE),""))</f>
        <v/>
      </c>
      <c r="H4342" s="7">
        <v>8.9999999999999993E-3</v>
      </c>
      <c r="I4342" s="7">
        <v>1E-3</v>
      </c>
      <c r="K4342" s="5" t="str">
        <f>IF(E4342="","",IFERROR(VLOOKUP(E4342,REGRAS_CST!$A$2:$C$200,3,FALSE),""))</f>
        <v/>
      </c>
      <c r="L4342" s="10" t="str">
        <f>IF($G4342="", "", $G4342*(1-$V4342))</f>
        <v/>
      </c>
      <c r="M4342" s="30" t="str">
        <f t="shared" si="134"/>
        <v/>
      </c>
      <c r="N4342" s="30" t="str">
        <f t="shared" si="135"/>
        <v/>
      </c>
      <c r="O4342" s="5" t="str">
        <f>IF(D4342="","",
IF(AND(K4342&lt;&gt;"SIM",V4342&gt;0),"ERRO: % BC &gt; 0, mas NÃO permitida ❌",
IF(AND(K4342="SIM",V4342=0),"ATENÇÃO: BC permitida, mas % = 0 🔎",
"Base de cálculo aplicada corretamente ✅")))</f>
        <v/>
      </c>
      <c r="P4342" s="5" t="str">
        <f>IF(D4342="","",
IF(AND(Q4342&lt;&gt;"SIM",U4342&gt;0),"ERRO: % alíquota &gt; 0, mas NÃO permitida ❌",
IF(AND(Q4342="SIM",U4342=0),"ATENÇÃO: alíquota permitida, mas % = 0 🔎",
"Alíquota aplicada corretamente ✅")))</f>
        <v/>
      </c>
      <c r="Q4342" s="5" t="str">
        <f>IF(E4342="","",IFERROR(VLOOKUP(E4342,REGRAS_CST!$A$2:$D$200,4,FALSE),""))</f>
        <v/>
      </c>
      <c r="R4342" s="8"/>
      <c r="S4342" s="7">
        <f>IF($H4342="","",$H4342*(1-$U4342))</f>
        <v>8.9999999999999993E-3</v>
      </c>
      <c r="T4342" s="7">
        <f>IF($I4342="","",$I4342*(1-$U4342))</f>
        <v>1E-3</v>
      </c>
      <c r="U4342" s="7">
        <f>IFERROR(INDEX(BASE_CCLASSTRIB!$E:$E, MATCH(TEXT($D4342,"000000"), BASE_CCLASSTRIB!$A:$A, 0))/100, 0)</f>
        <v>0</v>
      </c>
      <c r="V4342" s="21">
        <f>IFERROR(INDEX(BASE_CCLASSTRIB!$F:$F, MATCH(TEXT($D4342,"000000"), BASE_CCLASSTRIB!$A:$A, 0))/100, 0)</f>
        <v>0</v>
      </c>
    </row>
    <row r="4343" spans="2:22" ht="15.75" customHeight="1" thickTop="1" thickBot="1">
      <c r="B4343" s="8"/>
      <c r="C4343" s="8"/>
      <c r="E4343" s="8" t="str">
        <f>IF(D4343="","",LEFT(D4343,3))</f>
        <v/>
      </c>
      <c r="F4343" s="5" t="str">
        <f>IF(E4343="","",IFERROR(VLOOKUP(E4343,REGRAS_CST!$A$2:$B$200,2,FALSE),""))</f>
        <v/>
      </c>
      <c r="H4343" s="7">
        <v>8.9999999999999993E-3</v>
      </c>
      <c r="I4343" s="7">
        <v>1E-3</v>
      </c>
      <c r="K4343" s="5" t="str">
        <f>IF(E4343="","",IFERROR(VLOOKUP(E4343,REGRAS_CST!$A$2:$C$200,3,FALSE),""))</f>
        <v/>
      </c>
      <c r="L4343" s="10" t="str">
        <f>IF($G4343="", "", $G4343*(1-$V4343))</f>
        <v/>
      </c>
      <c r="M4343" s="30" t="str">
        <f t="shared" si="134"/>
        <v/>
      </c>
      <c r="N4343" s="30" t="str">
        <f t="shared" si="135"/>
        <v/>
      </c>
      <c r="O4343" s="5" t="str">
        <f>IF(D4343="","",
IF(AND(K4343&lt;&gt;"SIM",V4343&gt;0),"ERRO: % BC &gt; 0, mas NÃO permitida ❌",
IF(AND(K4343="SIM",V4343=0),"ATENÇÃO: BC permitida, mas % = 0 🔎",
"Base de cálculo aplicada corretamente ✅")))</f>
        <v/>
      </c>
      <c r="P4343" s="5" t="str">
        <f>IF(D4343="","",
IF(AND(Q4343&lt;&gt;"SIM",U4343&gt;0),"ERRO: % alíquota &gt; 0, mas NÃO permitida ❌",
IF(AND(Q4343="SIM",U4343=0),"ATENÇÃO: alíquota permitida, mas % = 0 🔎",
"Alíquota aplicada corretamente ✅")))</f>
        <v/>
      </c>
      <c r="Q4343" s="5" t="str">
        <f>IF(E4343="","",IFERROR(VLOOKUP(E4343,REGRAS_CST!$A$2:$D$200,4,FALSE),""))</f>
        <v/>
      </c>
      <c r="R4343" s="8"/>
      <c r="S4343" s="7">
        <f>IF($H4343="","",$H4343*(1-$U4343))</f>
        <v>8.9999999999999993E-3</v>
      </c>
      <c r="T4343" s="7">
        <f>IF($I4343="","",$I4343*(1-$U4343))</f>
        <v>1E-3</v>
      </c>
      <c r="U4343" s="7">
        <f>IFERROR(INDEX(BASE_CCLASSTRIB!$E:$E, MATCH(TEXT($D4343,"000000"), BASE_CCLASSTRIB!$A:$A, 0))/100, 0)</f>
        <v>0</v>
      </c>
      <c r="V4343" s="21">
        <f>IFERROR(INDEX(BASE_CCLASSTRIB!$F:$F, MATCH(TEXT($D4343,"000000"), BASE_CCLASSTRIB!$A:$A, 0))/100, 0)</f>
        <v>0</v>
      </c>
    </row>
    <row r="4344" spans="2:22" ht="15.75" customHeight="1" thickTop="1" thickBot="1">
      <c r="B4344" s="8"/>
      <c r="C4344" s="8"/>
      <c r="E4344" s="8" t="str">
        <f>IF(D4344="","",LEFT(D4344,3))</f>
        <v/>
      </c>
      <c r="F4344" s="5" t="str">
        <f>IF(E4344="","",IFERROR(VLOOKUP(E4344,REGRAS_CST!$A$2:$B$200,2,FALSE),""))</f>
        <v/>
      </c>
      <c r="H4344" s="7">
        <v>8.9999999999999993E-3</v>
      </c>
      <c r="I4344" s="7">
        <v>1E-3</v>
      </c>
      <c r="K4344" s="5" t="str">
        <f>IF(E4344="","",IFERROR(VLOOKUP(E4344,REGRAS_CST!$A$2:$C$200,3,FALSE),""))</f>
        <v/>
      </c>
      <c r="L4344" s="10" t="str">
        <f>IF($G4344="", "", $G4344*(1-$V4344))</f>
        <v/>
      </c>
      <c r="M4344" s="30" t="str">
        <f t="shared" si="134"/>
        <v/>
      </c>
      <c r="N4344" s="30" t="str">
        <f t="shared" si="135"/>
        <v/>
      </c>
      <c r="O4344" s="5" t="str">
        <f>IF(D4344="","",
IF(AND(K4344&lt;&gt;"SIM",V4344&gt;0),"ERRO: % BC &gt; 0, mas NÃO permitida ❌",
IF(AND(K4344="SIM",V4344=0),"ATENÇÃO: BC permitida, mas % = 0 🔎",
"Base de cálculo aplicada corretamente ✅")))</f>
        <v/>
      </c>
      <c r="P4344" s="5" t="str">
        <f>IF(D4344="","",
IF(AND(Q4344&lt;&gt;"SIM",U4344&gt;0),"ERRO: % alíquota &gt; 0, mas NÃO permitida ❌",
IF(AND(Q4344="SIM",U4344=0),"ATENÇÃO: alíquota permitida, mas % = 0 🔎",
"Alíquota aplicada corretamente ✅")))</f>
        <v/>
      </c>
      <c r="Q4344" s="5" t="str">
        <f>IF(E4344="","",IFERROR(VLOOKUP(E4344,REGRAS_CST!$A$2:$D$200,4,FALSE),""))</f>
        <v/>
      </c>
      <c r="R4344" s="8"/>
      <c r="S4344" s="7">
        <f>IF($H4344="","",$H4344*(1-$U4344))</f>
        <v>8.9999999999999993E-3</v>
      </c>
      <c r="T4344" s="7">
        <f>IF($I4344="","",$I4344*(1-$U4344))</f>
        <v>1E-3</v>
      </c>
      <c r="U4344" s="7">
        <f>IFERROR(INDEX(BASE_CCLASSTRIB!$E:$E, MATCH(TEXT($D4344,"000000"), BASE_CCLASSTRIB!$A:$A, 0))/100, 0)</f>
        <v>0</v>
      </c>
      <c r="V4344" s="21">
        <f>IFERROR(INDEX(BASE_CCLASSTRIB!$F:$F, MATCH(TEXT($D4344,"000000"), BASE_CCLASSTRIB!$A:$A, 0))/100, 0)</f>
        <v>0</v>
      </c>
    </row>
    <row r="4345" spans="2:22" ht="15.75" customHeight="1" thickTop="1" thickBot="1">
      <c r="B4345" s="8"/>
      <c r="C4345" s="8"/>
      <c r="E4345" s="8" t="str">
        <f>IF(D4345="","",LEFT(D4345,3))</f>
        <v/>
      </c>
      <c r="F4345" s="5" t="str">
        <f>IF(E4345="","",IFERROR(VLOOKUP(E4345,REGRAS_CST!$A$2:$B$200,2,FALSE),""))</f>
        <v/>
      </c>
      <c r="H4345" s="7">
        <v>8.9999999999999993E-3</v>
      </c>
      <c r="I4345" s="7">
        <v>1E-3</v>
      </c>
      <c r="K4345" s="5" t="str">
        <f>IF(E4345="","",IFERROR(VLOOKUP(E4345,REGRAS_CST!$A$2:$C$200,3,FALSE),""))</f>
        <v/>
      </c>
      <c r="L4345" s="10" t="str">
        <f>IF($G4345="", "", $G4345*(1-$V4345))</f>
        <v/>
      </c>
      <c r="M4345" s="30" t="str">
        <f t="shared" si="134"/>
        <v/>
      </c>
      <c r="N4345" s="30" t="str">
        <f t="shared" si="135"/>
        <v/>
      </c>
      <c r="O4345" s="5" t="str">
        <f>IF(D4345="","",
IF(AND(K4345&lt;&gt;"SIM",V4345&gt;0),"ERRO: % BC &gt; 0, mas NÃO permitida ❌",
IF(AND(K4345="SIM",V4345=0),"ATENÇÃO: BC permitida, mas % = 0 🔎",
"Base de cálculo aplicada corretamente ✅")))</f>
        <v/>
      </c>
      <c r="P4345" s="5" t="str">
        <f>IF(D4345="","",
IF(AND(Q4345&lt;&gt;"SIM",U4345&gt;0),"ERRO: % alíquota &gt; 0, mas NÃO permitida ❌",
IF(AND(Q4345="SIM",U4345=0),"ATENÇÃO: alíquota permitida, mas % = 0 🔎",
"Alíquota aplicada corretamente ✅")))</f>
        <v/>
      </c>
      <c r="Q4345" s="5" t="str">
        <f>IF(E4345="","",IFERROR(VLOOKUP(E4345,REGRAS_CST!$A$2:$D$200,4,FALSE),""))</f>
        <v/>
      </c>
      <c r="R4345" s="8"/>
      <c r="S4345" s="7">
        <f>IF($H4345="","",$H4345*(1-$U4345))</f>
        <v>8.9999999999999993E-3</v>
      </c>
      <c r="T4345" s="7">
        <f>IF($I4345="","",$I4345*(1-$U4345))</f>
        <v>1E-3</v>
      </c>
      <c r="U4345" s="7">
        <f>IFERROR(INDEX(BASE_CCLASSTRIB!$E:$E, MATCH(TEXT($D4345,"000000"), BASE_CCLASSTRIB!$A:$A, 0))/100, 0)</f>
        <v>0</v>
      </c>
      <c r="V4345" s="21">
        <f>IFERROR(INDEX(BASE_CCLASSTRIB!$F:$F, MATCH(TEXT($D4345,"000000"), BASE_CCLASSTRIB!$A:$A, 0))/100, 0)</f>
        <v>0</v>
      </c>
    </row>
    <row r="4346" spans="2:22" ht="15.75" customHeight="1" thickTop="1" thickBot="1">
      <c r="B4346" s="8"/>
      <c r="C4346" s="8"/>
      <c r="E4346" s="8" t="str">
        <f>IF(D4346="","",LEFT(D4346,3))</f>
        <v/>
      </c>
      <c r="F4346" s="5" t="str">
        <f>IF(E4346="","",IFERROR(VLOOKUP(E4346,REGRAS_CST!$A$2:$B$200,2,FALSE),""))</f>
        <v/>
      </c>
      <c r="H4346" s="7">
        <v>8.9999999999999993E-3</v>
      </c>
      <c r="I4346" s="7">
        <v>1E-3</v>
      </c>
      <c r="K4346" s="5" t="str">
        <f>IF(E4346="","",IFERROR(VLOOKUP(E4346,REGRAS_CST!$A$2:$C$200,3,FALSE),""))</f>
        <v/>
      </c>
      <c r="L4346" s="10" t="str">
        <f>IF($G4346="", "", $G4346*(1-$V4346))</f>
        <v/>
      </c>
      <c r="M4346" s="30" t="str">
        <f t="shared" si="134"/>
        <v/>
      </c>
      <c r="N4346" s="30" t="str">
        <f t="shared" si="135"/>
        <v/>
      </c>
      <c r="O4346" s="5" t="str">
        <f>IF(D4346="","",
IF(AND(K4346&lt;&gt;"SIM",V4346&gt;0),"ERRO: % BC &gt; 0, mas NÃO permitida ❌",
IF(AND(K4346="SIM",V4346=0),"ATENÇÃO: BC permitida, mas % = 0 🔎",
"Base de cálculo aplicada corretamente ✅")))</f>
        <v/>
      </c>
      <c r="P4346" s="5" t="str">
        <f>IF(D4346="","",
IF(AND(Q4346&lt;&gt;"SIM",U4346&gt;0),"ERRO: % alíquota &gt; 0, mas NÃO permitida ❌",
IF(AND(Q4346="SIM",U4346=0),"ATENÇÃO: alíquota permitida, mas % = 0 🔎",
"Alíquota aplicada corretamente ✅")))</f>
        <v/>
      </c>
      <c r="Q4346" s="5" t="str">
        <f>IF(E4346="","",IFERROR(VLOOKUP(E4346,REGRAS_CST!$A$2:$D$200,4,FALSE),""))</f>
        <v/>
      </c>
      <c r="R4346" s="8"/>
      <c r="S4346" s="7">
        <f>IF($H4346="","",$H4346*(1-$U4346))</f>
        <v>8.9999999999999993E-3</v>
      </c>
      <c r="T4346" s="7">
        <f>IF($I4346="","",$I4346*(1-$U4346))</f>
        <v>1E-3</v>
      </c>
      <c r="U4346" s="7">
        <f>IFERROR(INDEX(BASE_CCLASSTRIB!$E:$E, MATCH(TEXT($D4346,"000000"), BASE_CCLASSTRIB!$A:$A, 0))/100, 0)</f>
        <v>0</v>
      </c>
      <c r="V4346" s="21">
        <f>IFERROR(INDEX(BASE_CCLASSTRIB!$F:$F, MATCH(TEXT($D4346,"000000"), BASE_CCLASSTRIB!$A:$A, 0))/100, 0)</f>
        <v>0</v>
      </c>
    </row>
    <row r="4347" spans="2:22" ht="15.75" customHeight="1" thickTop="1" thickBot="1">
      <c r="B4347" s="8"/>
      <c r="C4347" s="8"/>
      <c r="E4347" s="8" t="str">
        <f>IF(D4347="","",LEFT(D4347,3))</f>
        <v/>
      </c>
      <c r="F4347" s="5" t="str">
        <f>IF(E4347="","",IFERROR(VLOOKUP(E4347,REGRAS_CST!$A$2:$B$200,2,FALSE),""))</f>
        <v/>
      </c>
      <c r="H4347" s="7">
        <v>8.9999999999999993E-3</v>
      </c>
      <c r="I4347" s="7">
        <v>1E-3</v>
      </c>
      <c r="K4347" s="5" t="str">
        <f>IF(E4347="","",IFERROR(VLOOKUP(E4347,REGRAS_CST!$A$2:$C$200,3,FALSE),""))</f>
        <v/>
      </c>
      <c r="L4347" s="10" t="str">
        <f>IF($G4347="", "", $G4347*(1-$V4347))</f>
        <v/>
      </c>
      <c r="M4347" s="30" t="str">
        <f t="shared" si="134"/>
        <v/>
      </c>
      <c r="N4347" s="30" t="str">
        <f t="shared" si="135"/>
        <v/>
      </c>
      <c r="O4347" s="5" t="str">
        <f>IF(D4347="","",
IF(AND(K4347&lt;&gt;"SIM",V4347&gt;0),"ERRO: % BC &gt; 0, mas NÃO permitida ❌",
IF(AND(K4347="SIM",V4347=0),"ATENÇÃO: BC permitida, mas % = 0 🔎",
"Base de cálculo aplicada corretamente ✅")))</f>
        <v/>
      </c>
      <c r="P4347" s="5" t="str">
        <f>IF(D4347="","",
IF(AND(Q4347&lt;&gt;"SIM",U4347&gt;0),"ERRO: % alíquota &gt; 0, mas NÃO permitida ❌",
IF(AND(Q4347="SIM",U4347=0),"ATENÇÃO: alíquota permitida, mas % = 0 🔎",
"Alíquota aplicada corretamente ✅")))</f>
        <v/>
      </c>
      <c r="Q4347" s="5" t="str">
        <f>IF(E4347="","",IFERROR(VLOOKUP(E4347,REGRAS_CST!$A$2:$D$200,4,FALSE),""))</f>
        <v/>
      </c>
      <c r="R4347" s="8"/>
      <c r="S4347" s="7">
        <f>IF($H4347="","",$H4347*(1-$U4347))</f>
        <v>8.9999999999999993E-3</v>
      </c>
      <c r="T4347" s="7">
        <f>IF($I4347="","",$I4347*(1-$U4347))</f>
        <v>1E-3</v>
      </c>
      <c r="U4347" s="7">
        <f>IFERROR(INDEX(BASE_CCLASSTRIB!$E:$E, MATCH(TEXT($D4347,"000000"), BASE_CCLASSTRIB!$A:$A, 0))/100, 0)</f>
        <v>0</v>
      </c>
      <c r="V4347" s="21">
        <f>IFERROR(INDEX(BASE_CCLASSTRIB!$F:$F, MATCH(TEXT($D4347,"000000"), BASE_CCLASSTRIB!$A:$A, 0))/100, 0)</f>
        <v>0</v>
      </c>
    </row>
    <row r="4348" spans="2:22" ht="15.75" customHeight="1" thickTop="1" thickBot="1">
      <c r="B4348" s="8"/>
      <c r="C4348" s="8"/>
      <c r="E4348" s="8" t="str">
        <f>IF(D4348="","",LEFT(D4348,3))</f>
        <v/>
      </c>
      <c r="F4348" s="5" t="str">
        <f>IF(E4348="","",IFERROR(VLOOKUP(E4348,REGRAS_CST!$A$2:$B$200,2,FALSE),""))</f>
        <v/>
      </c>
      <c r="H4348" s="7">
        <v>8.9999999999999993E-3</v>
      </c>
      <c r="I4348" s="7">
        <v>1E-3</v>
      </c>
      <c r="K4348" s="5" t="str">
        <f>IF(E4348="","",IFERROR(VLOOKUP(E4348,REGRAS_CST!$A$2:$C$200,3,FALSE),""))</f>
        <v/>
      </c>
      <c r="L4348" s="10" t="str">
        <f>IF($G4348="", "", $G4348*(1-$V4348))</f>
        <v/>
      </c>
      <c r="M4348" s="30" t="str">
        <f t="shared" si="134"/>
        <v/>
      </c>
      <c r="N4348" s="30" t="str">
        <f t="shared" si="135"/>
        <v/>
      </c>
      <c r="O4348" s="5" t="str">
        <f>IF(D4348="","",
IF(AND(K4348&lt;&gt;"SIM",V4348&gt;0),"ERRO: % BC &gt; 0, mas NÃO permitida ❌",
IF(AND(K4348="SIM",V4348=0),"ATENÇÃO: BC permitida, mas % = 0 🔎",
"Base de cálculo aplicada corretamente ✅")))</f>
        <v/>
      </c>
      <c r="P4348" s="5" t="str">
        <f>IF(D4348="","",
IF(AND(Q4348&lt;&gt;"SIM",U4348&gt;0),"ERRO: % alíquota &gt; 0, mas NÃO permitida ❌",
IF(AND(Q4348="SIM",U4348=0),"ATENÇÃO: alíquota permitida, mas % = 0 🔎",
"Alíquota aplicada corretamente ✅")))</f>
        <v/>
      </c>
      <c r="Q4348" s="5" t="str">
        <f>IF(E4348="","",IFERROR(VLOOKUP(E4348,REGRAS_CST!$A$2:$D$200,4,FALSE),""))</f>
        <v/>
      </c>
      <c r="R4348" s="8"/>
      <c r="S4348" s="7">
        <f>IF($H4348="","",$H4348*(1-$U4348))</f>
        <v>8.9999999999999993E-3</v>
      </c>
      <c r="T4348" s="7">
        <f>IF($I4348="","",$I4348*(1-$U4348))</f>
        <v>1E-3</v>
      </c>
      <c r="U4348" s="7">
        <f>IFERROR(INDEX(BASE_CCLASSTRIB!$E:$E, MATCH(TEXT($D4348,"000000"), BASE_CCLASSTRIB!$A:$A, 0))/100, 0)</f>
        <v>0</v>
      </c>
      <c r="V4348" s="21">
        <f>IFERROR(INDEX(BASE_CCLASSTRIB!$F:$F, MATCH(TEXT($D4348,"000000"), BASE_CCLASSTRIB!$A:$A, 0))/100, 0)</f>
        <v>0</v>
      </c>
    </row>
    <row r="4349" spans="2:22" ht="15.75" customHeight="1" thickTop="1" thickBot="1">
      <c r="B4349" s="8"/>
      <c r="C4349" s="8"/>
      <c r="E4349" s="8" t="str">
        <f>IF(D4349="","",LEFT(D4349,3))</f>
        <v/>
      </c>
      <c r="F4349" s="5" t="str">
        <f>IF(E4349="","",IFERROR(VLOOKUP(E4349,REGRAS_CST!$A$2:$B$200,2,FALSE),""))</f>
        <v/>
      </c>
      <c r="H4349" s="7">
        <v>8.9999999999999993E-3</v>
      </c>
      <c r="I4349" s="7">
        <v>1E-3</v>
      </c>
      <c r="K4349" s="5" t="str">
        <f>IF(E4349="","",IFERROR(VLOOKUP(E4349,REGRAS_CST!$A$2:$C$200,3,FALSE),""))</f>
        <v/>
      </c>
      <c r="L4349" s="10" t="str">
        <f>IF($G4349="", "", $G4349*(1-$V4349))</f>
        <v/>
      </c>
      <c r="M4349" s="30" t="str">
        <f t="shared" si="134"/>
        <v/>
      </c>
      <c r="N4349" s="30" t="str">
        <f t="shared" si="135"/>
        <v/>
      </c>
      <c r="O4349" s="5" t="str">
        <f>IF(D4349="","",
IF(AND(K4349&lt;&gt;"SIM",V4349&gt;0),"ERRO: % BC &gt; 0, mas NÃO permitida ❌",
IF(AND(K4349="SIM",V4349=0),"ATENÇÃO: BC permitida, mas % = 0 🔎",
"Base de cálculo aplicada corretamente ✅")))</f>
        <v/>
      </c>
      <c r="P4349" s="5" t="str">
        <f>IF(D4349="","",
IF(AND(Q4349&lt;&gt;"SIM",U4349&gt;0),"ERRO: % alíquota &gt; 0, mas NÃO permitida ❌",
IF(AND(Q4349="SIM",U4349=0),"ATENÇÃO: alíquota permitida, mas % = 0 🔎",
"Alíquota aplicada corretamente ✅")))</f>
        <v/>
      </c>
      <c r="Q4349" s="5" t="str">
        <f>IF(E4349="","",IFERROR(VLOOKUP(E4349,REGRAS_CST!$A$2:$D$200,4,FALSE),""))</f>
        <v/>
      </c>
      <c r="R4349" s="8"/>
      <c r="S4349" s="7">
        <f>IF($H4349="","",$H4349*(1-$U4349))</f>
        <v>8.9999999999999993E-3</v>
      </c>
      <c r="T4349" s="7">
        <f>IF($I4349="","",$I4349*(1-$U4349))</f>
        <v>1E-3</v>
      </c>
      <c r="U4349" s="7">
        <f>IFERROR(INDEX(BASE_CCLASSTRIB!$E:$E, MATCH(TEXT($D4349,"000000"), BASE_CCLASSTRIB!$A:$A, 0))/100, 0)</f>
        <v>0</v>
      </c>
      <c r="V4349" s="21">
        <f>IFERROR(INDEX(BASE_CCLASSTRIB!$F:$F, MATCH(TEXT($D4349,"000000"), BASE_CCLASSTRIB!$A:$A, 0))/100, 0)</f>
        <v>0</v>
      </c>
    </row>
    <row r="4350" spans="2:22" ht="15.75" customHeight="1" thickTop="1" thickBot="1">
      <c r="B4350" s="8"/>
      <c r="C4350" s="8"/>
      <c r="E4350" s="8" t="str">
        <f>IF(D4350="","",LEFT(D4350,3))</f>
        <v/>
      </c>
      <c r="F4350" s="5" t="str">
        <f>IF(E4350="","",IFERROR(VLOOKUP(E4350,REGRAS_CST!$A$2:$B$200,2,FALSE),""))</f>
        <v/>
      </c>
      <c r="H4350" s="7">
        <v>8.9999999999999993E-3</v>
      </c>
      <c r="I4350" s="7">
        <v>1E-3</v>
      </c>
      <c r="K4350" s="5" t="str">
        <f>IF(E4350="","",IFERROR(VLOOKUP(E4350,REGRAS_CST!$A$2:$C$200,3,FALSE),""))</f>
        <v/>
      </c>
      <c r="L4350" s="10" t="str">
        <f>IF($G4350="", "", $G4350*(1-$V4350))</f>
        <v/>
      </c>
      <c r="M4350" s="30" t="str">
        <f t="shared" si="134"/>
        <v/>
      </c>
      <c r="N4350" s="30" t="str">
        <f t="shared" si="135"/>
        <v/>
      </c>
      <c r="O4350" s="5" t="str">
        <f>IF(D4350="","",
IF(AND(K4350&lt;&gt;"SIM",V4350&gt;0),"ERRO: % BC &gt; 0, mas NÃO permitida ❌",
IF(AND(K4350="SIM",V4350=0),"ATENÇÃO: BC permitida, mas % = 0 🔎",
"Base de cálculo aplicada corretamente ✅")))</f>
        <v/>
      </c>
      <c r="P4350" s="5" t="str">
        <f>IF(D4350="","",
IF(AND(Q4350&lt;&gt;"SIM",U4350&gt;0),"ERRO: % alíquota &gt; 0, mas NÃO permitida ❌",
IF(AND(Q4350="SIM",U4350=0),"ATENÇÃO: alíquota permitida, mas % = 0 🔎",
"Alíquota aplicada corretamente ✅")))</f>
        <v/>
      </c>
      <c r="Q4350" s="5" t="str">
        <f>IF(E4350="","",IFERROR(VLOOKUP(E4350,REGRAS_CST!$A$2:$D$200,4,FALSE),""))</f>
        <v/>
      </c>
      <c r="R4350" s="8"/>
      <c r="S4350" s="7">
        <f>IF($H4350="","",$H4350*(1-$U4350))</f>
        <v>8.9999999999999993E-3</v>
      </c>
      <c r="T4350" s="7">
        <f>IF($I4350="","",$I4350*(1-$U4350))</f>
        <v>1E-3</v>
      </c>
      <c r="U4350" s="7">
        <f>IFERROR(INDEX(BASE_CCLASSTRIB!$E:$E, MATCH(TEXT($D4350,"000000"), BASE_CCLASSTRIB!$A:$A, 0))/100, 0)</f>
        <v>0</v>
      </c>
      <c r="V4350" s="21">
        <f>IFERROR(INDEX(BASE_CCLASSTRIB!$F:$F, MATCH(TEXT($D4350,"000000"), BASE_CCLASSTRIB!$A:$A, 0))/100, 0)</f>
        <v>0</v>
      </c>
    </row>
    <row r="4351" spans="2:22" ht="15.75" customHeight="1" thickTop="1" thickBot="1">
      <c r="B4351" s="8"/>
      <c r="C4351" s="8"/>
      <c r="E4351" s="8" t="str">
        <f>IF(D4351="","",LEFT(D4351,3))</f>
        <v/>
      </c>
      <c r="F4351" s="5" t="str">
        <f>IF(E4351="","",IFERROR(VLOOKUP(E4351,REGRAS_CST!$A$2:$B$200,2,FALSE),""))</f>
        <v/>
      </c>
      <c r="H4351" s="7">
        <v>8.9999999999999993E-3</v>
      </c>
      <c r="I4351" s="7">
        <v>1E-3</v>
      </c>
      <c r="K4351" s="5" t="str">
        <f>IF(E4351="","",IFERROR(VLOOKUP(E4351,REGRAS_CST!$A$2:$C$200,3,FALSE),""))</f>
        <v/>
      </c>
      <c r="L4351" s="10" t="str">
        <f>IF($G4351="", "", $G4351*(1-$V4351))</f>
        <v/>
      </c>
      <c r="M4351" s="30" t="str">
        <f t="shared" si="134"/>
        <v/>
      </c>
      <c r="N4351" s="30" t="str">
        <f t="shared" si="135"/>
        <v/>
      </c>
      <c r="O4351" s="5" t="str">
        <f>IF(D4351="","",
IF(AND(K4351&lt;&gt;"SIM",V4351&gt;0),"ERRO: % BC &gt; 0, mas NÃO permitida ❌",
IF(AND(K4351="SIM",V4351=0),"ATENÇÃO: BC permitida, mas % = 0 🔎",
"Base de cálculo aplicada corretamente ✅")))</f>
        <v/>
      </c>
      <c r="P4351" s="5" t="str">
        <f>IF(D4351="","",
IF(AND(Q4351&lt;&gt;"SIM",U4351&gt;0),"ERRO: % alíquota &gt; 0, mas NÃO permitida ❌",
IF(AND(Q4351="SIM",U4351=0),"ATENÇÃO: alíquota permitida, mas % = 0 🔎",
"Alíquota aplicada corretamente ✅")))</f>
        <v/>
      </c>
      <c r="Q4351" s="5" t="str">
        <f>IF(E4351="","",IFERROR(VLOOKUP(E4351,REGRAS_CST!$A$2:$D$200,4,FALSE),""))</f>
        <v/>
      </c>
      <c r="R4351" s="8"/>
      <c r="S4351" s="7">
        <f>IF($H4351="","",$H4351*(1-$U4351))</f>
        <v>8.9999999999999993E-3</v>
      </c>
      <c r="T4351" s="7">
        <f>IF($I4351="","",$I4351*(1-$U4351))</f>
        <v>1E-3</v>
      </c>
      <c r="U4351" s="7">
        <f>IFERROR(INDEX(BASE_CCLASSTRIB!$E:$E, MATCH(TEXT($D4351,"000000"), BASE_CCLASSTRIB!$A:$A, 0))/100, 0)</f>
        <v>0</v>
      </c>
      <c r="V4351" s="21">
        <f>IFERROR(INDEX(BASE_CCLASSTRIB!$F:$F, MATCH(TEXT($D4351,"000000"), BASE_CCLASSTRIB!$A:$A, 0))/100, 0)</f>
        <v>0</v>
      </c>
    </row>
    <row r="4352" spans="2:22" ht="15.75" customHeight="1" thickTop="1" thickBot="1">
      <c r="B4352" s="8"/>
      <c r="C4352" s="8"/>
      <c r="E4352" s="8" t="str">
        <f>IF(D4352="","",LEFT(D4352,3))</f>
        <v/>
      </c>
      <c r="F4352" s="5" t="str">
        <f>IF(E4352="","",IFERROR(VLOOKUP(E4352,REGRAS_CST!$A$2:$B$200,2,FALSE),""))</f>
        <v/>
      </c>
      <c r="H4352" s="7">
        <v>8.9999999999999993E-3</v>
      </c>
      <c r="I4352" s="7">
        <v>1E-3</v>
      </c>
      <c r="K4352" s="5" t="str">
        <f>IF(E4352="","",IFERROR(VLOOKUP(E4352,REGRAS_CST!$A$2:$C$200,3,FALSE),""))</f>
        <v/>
      </c>
      <c r="L4352" s="10" t="str">
        <f>IF($G4352="", "", $G4352*(1-$V4352))</f>
        <v/>
      </c>
      <c r="M4352" s="30" t="str">
        <f t="shared" si="134"/>
        <v/>
      </c>
      <c r="N4352" s="30" t="str">
        <f t="shared" si="135"/>
        <v/>
      </c>
      <c r="O4352" s="5" t="str">
        <f>IF(D4352="","",
IF(AND(K4352&lt;&gt;"SIM",V4352&gt;0),"ERRO: % BC &gt; 0, mas NÃO permitida ❌",
IF(AND(K4352="SIM",V4352=0),"ATENÇÃO: BC permitida, mas % = 0 🔎",
"Base de cálculo aplicada corretamente ✅")))</f>
        <v/>
      </c>
      <c r="P4352" s="5" t="str">
        <f>IF(D4352="","",
IF(AND(Q4352&lt;&gt;"SIM",U4352&gt;0),"ERRO: % alíquota &gt; 0, mas NÃO permitida ❌",
IF(AND(Q4352="SIM",U4352=0),"ATENÇÃO: alíquota permitida, mas % = 0 🔎",
"Alíquota aplicada corretamente ✅")))</f>
        <v/>
      </c>
      <c r="Q4352" s="5" t="str">
        <f>IF(E4352="","",IFERROR(VLOOKUP(E4352,REGRAS_CST!$A$2:$D$200,4,FALSE),""))</f>
        <v/>
      </c>
      <c r="R4352" s="8"/>
      <c r="S4352" s="7">
        <f>IF($H4352="","",$H4352*(1-$U4352))</f>
        <v>8.9999999999999993E-3</v>
      </c>
      <c r="T4352" s="7">
        <f>IF($I4352="","",$I4352*(1-$U4352))</f>
        <v>1E-3</v>
      </c>
      <c r="U4352" s="7">
        <f>IFERROR(INDEX(BASE_CCLASSTRIB!$E:$E, MATCH(TEXT($D4352,"000000"), BASE_CCLASSTRIB!$A:$A, 0))/100, 0)</f>
        <v>0</v>
      </c>
      <c r="V4352" s="21">
        <f>IFERROR(INDEX(BASE_CCLASSTRIB!$F:$F, MATCH(TEXT($D4352,"000000"), BASE_CCLASSTRIB!$A:$A, 0))/100, 0)</f>
        <v>0</v>
      </c>
    </row>
    <row r="4353" spans="2:22" ht="15.75" customHeight="1" thickTop="1" thickBot="1">
      <c r="B4353" s="8"/>
      <c r="C4353" s="8"/>
      <c r="E4353" s="8" t="str">
        <f>IF(D4353="","",LEFT(D4353,3))</f>
        <v/>
      </c>
      <c r="F4353" s="5" t="str">
        <f>IF(E4353="","",IFERROR(VLOOKUP(E4353,REGRAS_CST!$A$2:$B$200,2,FALSE),""))</f>
        <v/>
      </c>
      <c r="H4353" s="7">
        <v>8.9999999999999993E-3</v>
      </c>
      <c r="I4353" s="7">
        <v>1E-3</v>
      </c>
      <c r="K4353" s="5" t="str">
        <f>IF(E4353="","",IFERROR(VLOOKUP(E4353,REGRAS_CST!$A$2:$C$200,3,FALSE),""))</f>
        <v/>
      </c>
      <c r="L4353" s="10" t="str">
        <f>IF($G4353="", "", $G4353*(1-$V4353))</f>
        <v/>
      </c>
      <c r="M4353" s="30" t="str">
        <f t="shared" si="134"/>
        <v/>
      </c>
      <c r="N4353" s="30" t="str">
        <f t="shared" si="135"/>
        <v/>
      </c>
      <c r="O4353" s="5" t="str">
        <f>IF(D4353="","",
IF(AND(K4353&lt;&gt;"SIM",V4353&gt;0),"ERRO: % BC &gt; 0, mas NÃO permitida ❌",
IF(AND(K4353="SIM",V4353=0),"ATENÇÃO: BC permitida, mas % = 0 🔎",
"Base de cálculo aplicada corretamente ✅")))</f>
        <v/>
      </c>
      <c r="P4353" s="5" t="str">
        <f>IF(D4353="","",
IF(AND(Q4353&lt;&gt;"SIM",U4353&gt;0),"ERRO: % alíquota &gt; 0, mas NÃO permitida ❌",
IF(AND(Q4353="SIM",U4353=0),"ATENÇÃO: alíquota permitida, mas % = 0 🔎",
"Alíquota aplicada corretamente ✅")))</f>
        <v/>
      </c>
      <c r="Q4353" s="5" t="str">
        <f>IF(E4353="","",IFERROR(VLOOKUP(E4353,REGRAS_CST!$A$2:$D$200,4,FALSE),""))</f>
        <v/>
      </c>
      <c r="R4353" s="8"/>
      <c r="S4353" s="7">
        <f>IF($H4353="","",$H4353*(1-$U4353))</f>
        <v>8.9999999999999993E-3</v>
      </c>
      <c r="T4353" s="7">
        <f>IF($I4353="","",$I4353*(1-$U4353))</f>
        <v>1E-3</v>
      </c>
      <c r="U4353" s="7">
        <f>IFERROR(INDEX(BASE_CCLASSTRIB!$E:$E, MATCH(TEXT($D4353,"000000"), BASE_CCLASSTRIB!$A:$A, 0))/100, 0)</f>
        <v>0</v>
      </c>
      <c r="V4353" s="21">
        <f>IFERROR(INDEX(BASE_CCLASSTRIB!$F:$F, MATCH(TEXT($D4353,"000000"), BASE_CCLASSTRIB!$A:$A, 0))/100, 0)</f>
        <v>0</v>
      </c>
    </row>
    <row r="4354" spans="2:22" ht="15.75" customHeight="1" thickTop="1" thickBot="1">
      <c r="B4354" s="8"/>
      <c r="C4354" s="8"/>
      <c r="E4354" s="8" t="str">
        <f>IF(D4354="","",LEFT(D4354,3))</f>
        <v/>
      </c>
      <c r="F4354" s="5" t="str">
        <f>IF(E4354="","",IFERROR(VLOOKUP(E4354,REGRAS_CST!$A$2:$B$200,2,FALSE),""))</f>
        <v/>
      </c>
      <c r="H4354" s="7">
        <v>8.9999999999999993E-3</v>
      </c>
      <c r="I4354" s="7">
        <v>1E-3</v>
      </c>
      <c r="K4354" s="5" t="str">
        <f>IF(E4354="","",IFERROR(VLOOKUP(E4354,REGRAS_CST!$A$2:$C$200,3,FALSE),""))</f>
        <v/>
      </c>
      <c r="L4354" s="10" t="str">
        <f>IF($G4354="", "", $G4354*(1-$V4354))</f>
        <v/>
      </c>
      <c r="M4354" s="30" t="str">
        <f t="shared" si="134"/>
        <v/>
      </c>
      <c r="N4354" s="30" t="str">
        <f t="shared" si="135"/>
        <v/>
      </c>
      <c r="O4354" s="5" t="str">
        <f>IF(D4354="","",
IF(AND(K4354&lt;&gt;"SIM",V4354&gt;0),"ERRO: % BC &gt; 0, mas NÃO permitida ❌",
IF(AND(K4354="SIM",V4354=0),"ATENÇÃO: BC permitida, mas % = 0 🔎",
"Base de cálculo aplicada corretamente ✅")))</f>
        <v/>
      </c>
      <c r="P4354" s="5" t="str">
        <f>IF(D4354="","",
IF(AND(Q4354&lt;&gt;"SIM",U4354&gt;0),"ERRO: % alíquota &gt; 0, mas NÃO permitida ❌",
IF(AND(Q4354="SIM",U4354=0),"ATENÇÃO: alíquota permitida, mas % = 0 🔎",
"Alíquota aplicada corretamente ✅")))</f>
        <v/>
      </c>
      <c r="Q4354" s="5" t="str">
        <f>IF(E4354="","",IFERROR(VLOOKUP(E4354,REGRAS_CST!$A$2:$D$200,4,FALSE),""))</f>
        <v/>
      </c>
      <c r="R4354" s="8"/>
      <c r="S4354" s="7">
        <f>IF($H4354="","",$H4354*(1-$U4354))</f>
        <v>8.9999999999999993E-3</v>
      </c>
      <c r="T4354" s="7">
        <f>IF($I4354="","",$I4354*(1-$U4354))</f>
        <v>1E-3</v>
      </c>
      <c r="U4354" s="7">
        <f>IFERROR(INDEX(BASE_CCLASSTRIB!$E:$E, MATCH(TEXT($D4354,"000000"), BASE_CCLASSTRIB!$A:$A, 0))/100, 0)</f>
        <v>0</v>
      </c>
      <c r="V4354" s="21">
        <f>IFERROR(INDEX(BASE_CCLASSTRIB!$F:$F, MATCH(TEXT($D4354,"000000"), BASE_CCLASSTRIB!$A:$A, 0))/100, 0)</f>
        <v>0</v>
      </c>
    </row>
    <row r="4355" spans="2:22" ht="15.75" customHeight="1" thickTop="1" thickBot="1">
      <c r="B4355" s="8"/>
      <c r="C4355" s="8"/>
      <c r="E4355" s="8" t="str">
        <f>IF(D4355="","",LEFT(D4355,3))</f>
        <v/>
      </c>
      <c r="F4355" s="5" t="str">
        <f>IF(E4355="","",IFERROR(VLOOKUP(E4355,REGRAS_CST!$A$2:$B$200,2,FALSE),""))</f>
        <v/>
      </c>
      <c r="H4355" s="7">
        <v>8.9999999999999993E-3</v>
      </c>
      <c r="I4355" s="7">
        <v>1E-3</v>
      </c>
      <c r="K4355" s="5" t="str">
        <f>IF(E4355="","",IFERROR(VLOOKUP(E4355,REGRAS_CST!$A$2:$C$200,3,FALSE),""))</f>
        <v/>
      </c>
      <c r="L4355" s="10" t="str">
        <f>IF($G4355="", "", $G4355*(1-$V4355))</f>
        <v/>
      </c>
      <c r="M4355" s="30" t="str">
        <f t="shared" si="134"/>
        <v/>
      </c>
      <c r="N4355" s="30" t="str">
        <f t="shared" si="135"/>
        <v/>
      </c>
      <c r="O4355" s="5" t="str">
        <f>IF(D4355="","",
IF(AND(K4355&lt;&gt;"SIM",V4355&gt;0),"ERRO: % BC &gt; 0, mas NÃO permitida ❌",
IF(AND(K4355="SIM",V4355=0),"ATENÇÃO: BC permitida, mas % = 0 🔎",
"Base de cálculo aplicada corretamente ✅")))</f>
        <v/>
      </c>
      <c r="P4355" s="5" t="str">
        <f>IF(D4355="","",
IF(AND(Q4355&lt;&gt;"SIM",U4355&gt;0),"ERRO: % alíquota &gt; 0, mas NÃO permitida ❌",
IF(AND(Q4355="SIM",U4355=0),"ATENÇÃO: alíquota permitida, mas % = 0 🔎",
"Alíquota aplicada corretamente ✅")))</f>
        <v/>
      </c>
      <c r="Q4355" s="5" t="str">
        <f>IF(E4355="","",IFERROR(VLOOKUP(E4355,REGRAS_CST!$A$2:$D$200,4,FALSE),""))</f>
        <v/>
      </c>
      <c r="R4355" s="8"/>
      <c r="S4355" s="7">
        <f>IF($H4355="","",$H4355*(1-$U4355))</f>
        <v>8.9999999999999993E-3</v>
      </c>
      <c r="T4355" s="7">
        <f>IF($I4355="","",$I4355*(1-$U4355))</f>
        <v>1E-3</v>
      </c>
      <c r="U4355" s="7">
        <f>IFERROR(INDEX(BASE_CCLASSTRIB!$E:$E, MATCH(TEXT($D4355,"000000"), BASE_CCLASSTRIB!$A:$A, 0))/100, 0)</f>
        <v>0</v>
      </c>
      <c r="V4355" s="21">
        <f>IFERROR(INDEX(BASE_CCLASSTRIB!$F:$F, MATCH(TEXT($D4355,"000000"), BASE_CCLASSTRIB!$A:$A, 0))/100, 0)</f>
        <v>0</v>
      </c>
    </row>
    <row r="4356" spans="2:22" ht="15.75" customHeight="1" thickTop="1" thickBot="1">
      <c r="B4356" s="8"/>
      <c r="C4356" s="8"/>
      <c r="E4356" s="8" t="str">
        <f>IF(D4356="","",LEFT(D4356,3))</f>
        <v/>
      </c>
      <c r="F4356" s="5" t="str">
        <f>IF(E4356="","",IFERROR(VLOOKUP(E4356,REGRAS_CST!$A$2:$B$200,2,FALSE),""))</f>
        <v/>
      </c>
      <c r="H4356" s="7">
        <v>8.9999999999999993E-3</v>
      </c>
      <c r="I4356" s="7">
        <v>1E-3</v>
      </c>
      <c r="K4356" s="5" t="str">
        <f>IF(E4356="","",IFERROR(VLOOKUP(E4356,REGRAS_CST!$A$2:$C$200,3,FALSE),""))</f>
        <v/>
      </c>
      <c r="L4356" s="10" t="str">
        <f>IF($G4356="", "", $G4356*(1-$V4356))</f>
        <v/>
      </c>
      <c r="M4356" s="30" t="str">
        <f t="shared" si="134"/>
        <v/>
      </c>
      <c r="N4356" s="30" t="str">
        <f t="shared" si="135"/>
        <v/>
      </c>
      <c r="O4356" s="5" t="str">
        <f>IF(D4356="","",
IF(AND(K4356&lt;&gt;"SIM",V4356&gt;0),"ERRO: % BC &gt; 0, mas NÃO permitida ❌",
IF(AND(K4356="SIM",V4356=0),"ATENÇÃO: BC permitida, mas % = 0 🔎",
"Base de cálculo aplicada corretamente ✅")))</f>
        <v/>
      </c>
      <c r="P4356" s="5" t="str">
        <f>IF(D4356="","",
IF(AND(Q4356&lt;&gt;"SIM",U4356&gt;0),"ERRO: % alíquota &gt; 0, mas NÃO permitida ❌",
IF(AND(Q4356="SIM",U4356=0),"ATENÇÃO: alíquota permitida, mas % = 0 🔎",
"Alíquota aplicada corretamente ✅")))</f>
        <v/>
      </c>
      <c r="Q4356" s="5" t="str">
        <f>IF(E4356="","",IFERROR(VLOOKUP(E4356,REGRAS_CST!$A$2:$D$200,4,FALSE),""))</f>
        <v/>
      </c>
      <c r="R4356" s="8"/>
      <c r="S4356" s="7">
        <f>IF($H4356="","",$H4356*(1-$U4356))</f>
        <v>8.9999999999999993E-3</v>
      </c>
      <c r="T4356" s="7">
        <f>IF($I4356="","",$I4356*(1-$U4356))</f>
        <v>1E-3</v>
      </c>
      <c r="U4356" s="7">
        <f>IFERROR(INDEX(BASE_CCLASSTRIB!$E:$E, MATCH(TEXT($D4356,"000000"), BASE_CCLASSTRIB!$A:$A, 0))/100, 0)</f>
        <v>0</v>
      </c>
      <c r="V4356" s="21">
        <f>IFERROR(INDEX(BASE_CCLASSTRIB!$F:$F, MATCH(TEXT($D4356,"000000"), BASE_CCLASSTRIB!$A:$A, 0))/100, 0)</f>
        <v>0</v>
      </c>
    </row>
    <row r="4357" spans="2:22" ht="15.75" customHeight="1" thickTop="1" thickBot="1">
      <c r="B4357" s="8"/>
      <c r="C4357" s="8"/>
      <c r="E4357" s="8" t="str">
        <f>IF(D4357="","",LEFT(D4357,3))</f>
        <v/>
      </c>
      <c r="F4357" s="5" t="str">
        <f>IF(E4357="","",IFERROR(VLOOKUP(E4357,REGRAS_CST!$A$2:$B$200,2,FALSE),""))</f>
        <v/>
      </c>
      <c r="H4357" s="7">
        <v>8.9999999999999993E-3</v>
      </c>
      <c r="I4357" s="7">
        <v>1E-3</v>
      </c>
      <c r="K4357" s="5" t="str">
        <f>IF(E4357="","",IFERROR(VLOOKUP(E4357,REGRAS_CST!$A$2:$C$200,3,FALSE),""))</f>
        <v/>
      </c>
      <c r="L4357" s="10" t="str">
        <f>IF($G4357="", "", $G4357*(1-$V4357))</f>
        <v/>
      </c>
      <c r="M4357" s="30" t="str">
        <f t="shared" ref="M4357:M4420" si="136">IF(OR($L4357="",$S4357=""),"",TRUNC(VALUE($L4357)*VALUE($S4357),2))</f>
        <v/>
      </c>
      <c r="N4357" s="30" t="str">
        <f t="shared" ref="N4357:N4420" si="137">IF(OR($L4357="",$T4357=""),"",TRUNC(VALUE($L4357)*VALUE($T4357),2))</f>
        <v/>
      </c>
      <c r="O4357" s="5" t="str">
        <f>IF(D4357="","",
IF(AND(K4357&lt;&gt;"SIM",V4357&gt;0),"ERRO: % BC &gt; 0, mas NÃO permitida ❌",
IF(AND(K4357="SIM",V4357=0),"ATENÇÃO: BC permitida, mas % = 0 🔎",
"Base de cálculo aplicada corretamente ✅")))</f>
        <v/>
      </c>
      <c r="P4357" s="5" t="str">
        <f>IF(D4357="","",
IF(AND(Q4357&lt;&gt;"SIM",U4357&gt;0),"ERRO: % alíquota &gt; 0, mas NÃO permitida ❌",
IF(AND(Q4357="SIM",U4357=0),"ATENÇÃO: alíquota permitida, mas % = 0 🔎",
"Alíquota aplicada corretamente ✅")))</f>
        <v/>
      </c>
      <c r="Q4357" s="5" t="str">
        <f>IF(E4357="","",IFERROR(VLOOKUP(E4357,REGRAS_CST!$A$2:$D$200,4,FALSE),""))</f>
        <v/>
      </c>
      <c r="R4357" s="8"/>
      <c r="S4357" s="7">
        <f>IF($H4357="","",$H4357*(1-$U4357))</f>
        <v>8.9999999999999993E-3</v>
      </c>
      <c r="T4357" s="7">
        <f>IF($I4357="","",$I4357*(1-$U4357))</f>
        <v>1E-3</v>
      </c>
      <c r="U4357" s="7">
        <f>IFERROR(INDEX(BASE_CCLASSTRIB!$E:$E, MATCH(TEXT($D4357,"000000"), BASE_CCLASSTRIB!$A:$A, 0))/100, 0)</f>
        <v>0</v>
      </c>
      <c r="V4357" s="21">
        <f>IFERROR(INDEX(BASE_CCLASSTRIB!$F:$F, MATCH(TEXT($D4357,"000000"), BASE_CCLASSTRIB!$A:$A, 0))/100, 0)</f>
        <v>0</v>
      </c>
    </row>
    <row r="4358" spans="2:22" ht="15.75" customHeight="1" thickTop="1" thickBot="1">
      <c r="B4358" s="8"/>
      <c r="C4358" s="8"/>
      <c r="E4358" s="8" t="str">
        <f>IF(D4358="","",LEFT(D4358,3))</f>
        <v/>
      </c>
      <c r="F4358" s="5" t="str">
        <f>IF(E4358="","",IFERROR(VLOOKUP(E4358,REGRAS_CST!$A$2:$B$200,2,FALSE),""))</f>
        <v/>
      </c>
      <c r="H4358" s="7">
        <v>8.9999999999999993E-3</v>
      </c>
      <c r="I4358" s="7">
        <v>1E-3</v>
      </c>
      <c r="K4358" s="5" t="str">
        <f>IF(E4358="","",IFERROR(VLOOKUP(E4358,REGRAS_CST!$A$2:$C$200,3,FALSE),""))</f>
        <v/>
      </c>
      <c r="L4358" s="10" t="str">
        <f>IF($G4358="", "", $G4358*(1-$V4358))</f>
        <v/>
      </c>
      <c r="M4358" s="30" t="str">
        <f t="shared" si="136"/>
        <v/>
      </c>
      <c r="N4358" s="30" t="str">
        <f t="shared" si="137"/>
        <v/>
      </c>
      <c r="O4358" s="5" t="str">
        <f>IF(D4358="","",
IF(AND(K4358&lt;&gt;"SIM",V4358&gt;0),"ERRO: % BC &gt; 0, mas NÃO permitida ❌",
IF(AND(K4358="SIM",V4358=0),"ATENÇÃO: BC permitida, mas % = 0 🔎",
"Base de cálculo aplicada corretamente ✅")))</f>
        <v/>
      </c>
      <c r="P4358" s="5" t="str">
        <f>IF(D4358="","",
IF(AND(Q4358&lt;&gt;"SIM",U4358&gt;0),"ERRO: % alíquota &gt; 0, mas NÃO permitida ❌",
IF(AND(Q4358="SIM",U4358=0),"ATENÇÃO: alíquota permitida, mas % = 0 🔎",
"Alíquota aplicada corretamente ✅")))</f>
        <v/>
      </c>
      <c r="Q4358" s="5" t="str">
        <f>IF(E4358="","",IFERROR(VLOOKUP(E4358,REGRAS_CST!$A$2:$D$200,4,FALSE),""))</f>
        <v/>
      </c>
      <c r="R4358" s="8"/>
      <c r="S4358" s="7">
        <f>IF($H4358="","",$H4358*(1-$U4358))</f>
        <v>8.9999999999999993E-3</v>
      </c>
      <c r="T4358" s="7">
        <f>IF($I4358="","",$I4358*(1-$U4358))</f>
        <v>1E-3</v>
      </c>
      <c r="U4358" s="7">
        <f>IFERROR(INDEX(BASE_CCLASSTRIB!$E:$E, MATCH(TEXT($D4358,"000000"), BASE_CCLASSTRIB!$A:$A, 0))/100, 0)</f>
        <v>0</v>
      </c>
      <c r="V4358" s="21">
        <f>IFERROR(INDEX(BASE_CCLASSTRIB!$F:$F, MATCH(TEXT($D4358,"000000"), BASE_CCLASSTRIB!$A:$A, 0))/100, 0)</f>
        <v>0</v>
      </c>
    </row>
    <row r="4359" spans="2:22" ht="15.75" customHeight="1" thickTop="1" thickBot="1">
      <c r="B4359" s="8"/>
      <c r="C4359" s="8"/>
      <c r="E4359" s="8" t="str">
        <f>IF(D4359="","",LEFT(D4359,3))</f>
        <v/>
      </c>
      <c r="F4359" s="5" t="str">
        <f>IF(E4359="","",IFERROR(VLOOKUP(E4359,REGRAS_CST!$A$2:$B$200,2,FALSE),""))</f>
        <v/>
      </c>
      <c r="H4359" s="7">
        <v>8.9999999999999993E-3</v>
      </c>
      <c r="I4359" s="7">
        <v>1E-3</v>
      </c>
      <c r="K4359" s="5" t="str">
        <f>IF(E4359="","",IFERROR(VLOOKUP(E4359,REGRAS_CST!$A$2:$C$200,3,FALSE),""))</f>
        <v/>
      </c>
      <c r="L4359" s="10" t="str">
        <f>IF($G4359="", "", $G4359*(1-$V4359))</f>
        <v/>
      </c>
      <c r="M4359" s="30" t="str">
        <f t="shared" si="136"/>
        <v/>
      </c>
      <c r="N4359" s="30" t="str">
        <f t="shared" si="137"/>
        <v/>
      </c>
      <c r="O4359" s="5" t="str">
        <f>IF(D4359="","",
IF(AND(K4359&lt;&gt;"SIM",V4359&gt;0),"ERRO: % BC &gt; 0, mas NÃO permitida ❌",
IF(AND(K4359="SIM",V4359=0),"ATENÇÃO: BC permitida, mas % = 0 🔎",
"Base de cálculo aplicada corretamente ✅")))</f>
        <v/>
      </c>
      <c r="P4359" s="5" t="str">
        <f>IF(D4359="","",
IF(AND(Q4359&lt;&gt;"SIM",U4359&gt;0),"ERRO: % alíquota &gt; 0, mas NÃO permitida ❌",
IF(AND(Q4359="SIM",U4359=0),"ATENÇÃO: alíquota permitida, mas % = 0 🔎",
"Alíquota aplicada corretamente ✅")))</f>
        <v/>
      </c>
      <c r="Q4359" s="5" t="str">
        <f>IF(E4359="","",IFERROR(VLOOKUP(E4359,REGRAS_CST!$A$2:$D$200,4,FALSE),""))</f>
        <v/>
      </c>
      <c r="R4359" s="8"/>
      <c r="S4359" s="7">
        <f>IF($H4359="","",$H4359*(1-$U4359))</f>
        <v>8.9999999999999993E-3</v>
      </c>
      <c r="T4359" s="7">
        <f>IF($I4359="","",$I4359*(1-$U4359))</f>
        <v>1E-3</v>
      </c>
      <c r="U4359" s="7">
        <f>IFERROR(INDEX(BASE_CCLASSTRIB!$E:$E, MATCH(TEXT($D4359,"000000"), BASE_CCLASSTRIB!$A:$A, 0))/100, 0)</f>
        <v>0</v>
      </c>
      <c r="V4359" s="21">
        <f>IFERROR(INDEX(BASE_CCLASSTRIB!$F:$F, MATCH(TEXT($D4359,"000000"), BASE_CCLASSTRIB!$A:$A, 0))/100, 0)</f>
        <v>0</v>
      </c>
    </row>
    <row r="4360" spans="2:22" ht="15.75" customHeight="1" thickTop="1" thickBot="1">
      <c r="B4360" s="8"/>
      <c r="C4360" s="8"/>
      <c r="E4360" s="8" t="str">
        <f>IF(D4360="","",LEFT(D4360,3))</f>
        <v/>
      </c>
      <c r="F4360" s="5" t="str">
        <f>IF(E4360="","",IFERROR(VLOOKUP(E4360,REGRAS_CST!$A$2:$B$200,2,FALSE),""))</f>
        <v/>
      </c>
      <c r="H4360" s="7">
        <v>8.9999999999999993E-3</v>
      </c>
      <c r="I4360" s="7">
        <v>1E-3</v>
      </c>
      <c r="K4360" s="5" t="str">
        <f>IF(E4360="","",IFERROR(VLOOKUP(E4360,REGRAS_CST!$A$2:$C$200,3,FALSE),""))</f>
        <v/>
      </c>
      <c r="L4360" s="10" t="str">
        <f>IF($G4360="", "", $G4360*(1-$V4360))</f>
        <v/>
      </c>
      <c r="M4360" s="30" t="str">
        <f t="shared" si="136"/>
        <v/>
      </c>
      <c r="N4360" s="30" t="str">
        <f t="shared" si="137"/>
        <v/>
      </c>
      <c r="O4360" s="5" t="str">
        <f>IF(D4360="","",
IF(AND(K4360&lt;&gt;"SIM",V4360&gt;0),"ERRO: % BC &gt; 0, mas NÃO permitida ❌",
IF(AND(K4360="SIM",V4360=0),"ATENÇÃO: BC permitida, mas % = 0 🔎",
"Base de cálculo aplicada corretamente ✅")))</f>
        <v/>
      </c>
      <c r="P4360" s="5" t="str">
        <f>IF(D4360="","",
IF(AND(Q4360&lt;&gt;"SIM",U4360&gt;0),"ERRO: % alíquota &gt; 0, mas NÃO permitida ❌",
IF(AND(Q4360="SIM",U4360=0),"ATENÇÃO: alíquota permitida, mas % = 0 🔎",
"Alíquota aplicada corretamente ✅")))</f>
        <v/>
      </c>
      <c r="Q4360" s="5" t="str">
        <f>IF(E4360="","",IFERROR(VLOOKUP(E4360,REGRAS_CST!$A$2:$D$200,4,FALSE),""))</f>
        <v/>
      </c>
      <c r="R4360" s="8"/>
      <c r="S4360" s="7">
        <f>IF($H4360="","",$H4360*(1-$U4360))</f>
        <v>8.9999999999999993E-3</v>
      </c>
      <c r="T4360" s="7">
        <f>IF($I4360="","",$I4360*(1-$U4360))</f>
        <v>1E-3</v>
      </c>
      <c r="U4360" s="7">
        <f>IFERROR(INDEX(BASE_CCLASSTRIB!$E:$E, MATCH(TEXT($D4360,"000000"), BASE_CCLASSTRIB!$A:$A, 0))/100, 0)</f>
        <v>0</v>
      </c>
      <c r="V4360" s="21">
        <f>IFERROR(INDEX(BASE_CCLASSTRIB!$F:$F, MATCH(TEXT($D4360,"000000"), BASE_CCLASSTRIB!$A:$A, 0))/100, 0)</f>
        <v>0</v>
      </c>
    </row>
    <row r="4361" spans="2:22" ht="15.75" customHeight="1" thickTop="1" thickBot="1">
      <c r="B4361" s="8"/>
      <c r="C4361" s="8"/>
      <c r="E4361" s="8" t="str">
        <f>IF(D4361="","",LEFT(D4361,3))</f>
        <v/>
      </c>
      <c r="F4361" s="5" t="str">
        <f>IF(E4361="","",IFERROR(VLOOKUP(E4361,REGRAS_CST!$A$2:$B$200,2,FALSE),""))</f>
        <v/>
      </c>
      <c r="H4361" s="7">
        <v>8.9999999999999993E-3</v>
      </c>
      <c r="I4361" s="7">
        <v>1E-3</v>
      </c>
      <c r="K4361" s="5" t="str">
        <f>IF(E4361="","",IFERROR(VLOOKUP(E4361,REGRAS_CST!$A$2:$C$200,3,FALSE),""))</f>
        <v/>
      </c>
      <c r="L4361" s="10" t="str">
        <f>IF($G4361="", "", $G4361*(1-$V4361))</f>
        <v/>
      </c>
      <c r="M4361" s="30" t="str">
        <f t="shared" si="136"/>
        <v/>
      </c>
      <c r="N4361" s="30" t="str">
        <f t="shared" si="137"/>
        <v/>
      </c>
      <c r="O4361" s="5" t="str">
        <f>IF(D4361="","",
IF(AND(K4361&lt;&gt;"SIM",V4361&gt;0),"ERRO: % BC &gt; 0, mas NÃO permitida ❌",
IF(AND(K4361="SIM",V4361=0),"ATENÇÃO: BC permitida, mas % = 0 🔎",
"Base de cálculo aplicada corretamente ✅")))</f>
        <v/>
      </c>
      <c r="P4361" s="5" t="str">
        <f>IF(D4361="","",
IF(AND(Q4361&lt;&gt;"SIM",U4361&gt;0),"ERRO: % alíquota &gt; 0, mas NÃO permitida ❌",
IF(AND(Q4361="SIM",U4361=0),"ATENÇÃO: alíquota permitida, mas % = 0 🔎",
"Alíquota aplicada corretamente ✅")))</f>
        <v/>
      </c>
      <c r="Q4361" s="5" t="str">
        <f>IF(E4361="","",IFERROR(VLOOKUP(E4361,REGRAS_CST!$A$2:$D$200,4,FALSE),""))</f>
        <v/>
      </c>
      <c r="R4361" s="8"/>
      <c r="S4361" s="7">
        <f>IF($H4361="","",$H4361*(1-$U4361))</f>
        <v>8.9999999999999993E-3</v>
      </c>
      <c r="T4361" s="7">
        <f>IF($I4361="","",$I4361*(1-$U4361))</f>
        <v>1E-3</v>
      </c>
      <c r="U4361" s="7">
        <f>IFERROR(INDEX(BASE_CCLASSTRIB!$E:$E, MATCH(TEXT($D4361,"000000"), BASE_CCLASSTRIB!$A:$A, 0))/100, 0)</f>
        <v>0</v>
      </c>
      <c r="V4361" s="21">
        <f>IFERROR(INDEX(BASE_CCLASSTRIB!$F:$F, MATCH(TEXT($D4361,"000000"), BASE_CCLASSTRIB!$A:$A, 0))/100, 0)</f>
        <v>0</v>
      </c>
    </row>
    <row r="4362" spans="2:22" ht="15.75" customHeight="1" thickTop="1" thickBot="1">
      <c r="B4362" s="8"/>
      <c r="C4362" s="8"/>
      <c r="E4362" s="8" t="str">
        <f>IF(D4362="","",LEFT(D4362,3))</f>
        <v/>
      </c>
      <c r="F4362" s="5" t="str">
        <f>IF(E4362="","",IFERROR(VLOOKUP(E4362,REGRAS_CST!$A$2:$B$200,2,FALSE),""))</f>
        <v/>
      </c>
      <c r="H4362" s="7">
        <v>8.9999999999999993E-3</v>
      </c>
      <c r="I4362" s="7">
        <v>1E-3</v>
      </c>
      <c r="K4362" s="5" t="str">
        <f>IF(E4362="","",IFERROR(VLOOKUP(E4362,REGRAS_CST!$A$2:$C$200,3,FALSE),""))</f>
        <v/>
      </c>
      <c r="L4362" s="10" t="str">
        <f>IF($G4362="", "", $G4362*(1-$V4362))</f>
        <v/>
      </c>
      <c r="M4362" s="30" t="str">
        <f t="shared" si="136"/>
        <v/>
      </c>
      <c r="N4362" s="30" t="str">
        <f t="shared" si="137"/>
        <v/>
      </c>
      <c r="O4362" s="5" t="str">
        <f>IF(D4362="","",
IF(AND(K4362&lt;&gt;"SIM",V4362&gt;0),"ERRO: % BC &gt; 0, mas NÃO permitida ❌",
IF(AND(K4362="SIM",V4362=0),"ATENÇÃO: BC permitida, mas % = 0 🔎",
"Base de cálculo aplicada corretamente ✅")))</f>
        <v/>
      </c>
      <c r="P4362" s="5" t="str">
        <f>IF(D4362="","",
IF(AND(Q4362&lt;&gt;"SIM",U4362&gt;0),"ERRO: % alíquota &gt; 0, mas NÃO permitida ❌",
IF(AND(Q4362="SIM",U4362=0),"ATENÇÃO: alíquota permitida, mas % = 0 🔎",
"Alíquota aplicada corretamente ✅")))</f>
        <v/>
      </c>
      <c r="Q4362" s="5" t="str">
        <f>IF(E4362="","",IFERROR(VLOOKUP(E4362,REGRAS_CST!$A$2:$D$200,4,FALSE),""))</f>
        <v/>
      </c>
      <c r="R4362" s="8"/>
      <c r="S4362" s="7">
        <f>IF($H4362="","",$H4362*(1-$U4362))</f>
        <v>8.9999999999999993E-3</v>
      </c>
      <c r="T4362" s="7">
        <f>IF($I4362="","",$I4362*(1-$U4362))</f>
        <v>1E-3</v>
      </c>
      <c r="U4362" s="7">
        <f>IFERROR(INDEX(BASE_CCLASSTRIB!$E:$E, MATCH(TEXT($D4362,"000000"), BASE_CCLASSTRIB!$A:$A, 0))/100, 0)</f>
        <v>0</v>
      </c>
      <c r="V4362" s="21">
        <f>IFERROR(INDEX(BASE_CCLASSTRIB!$F:$F, MATCH(TEXT($D4362,"000000"), BASE_CCLASSTRIB!$A:$A, 0))/100, 0)</f>
        <v>0</v>
      </c>
    </row>
    <row r="4363" spans="2:22" ht="15.75" customHeight="1" thickTop="1" thickBot="1">
      <c r="B4363" s="8"/>
      <c r="C4363" s="8"/>
      <c r="E4363" s="8" t="str">
        <f>IF(D4363="","",LEFT(D4363,3))</f>
        <v/>
      </c>
      <c r="F4363" s="5" t="str">
        <f>IF(E4363="","",IFERROR(VLOOKUP(E4363,REGRAS_CST!$A$2:$B$200,2,FALSE),""))</f>
        <v/>
      </c>
      <c r="H4363" s="7">
        <v>8.9999999999999993E-3</v>
      </c>
      <c r="I4363" s="7">
        <v>1E-3</v>
      </c>
      <c r="K4363" s="5" t="str">
        <f>IF(E4363="","",IFERROR(VLOOKUP(E4363,REGRAS_CST!$A$2:$C$200,3,FALSE),""))</f>
        <v/>
      </c>
      <c r="L4363" s="10" t="str">
        <f>IF($G4363="", "", $G4363*(1-$V4363))</f>
        <v/>
      </c>
      <c r="M4363" s="30" t="str">
        <f t="shared" si="136"/>
        <v/>
      </c>
      <c r="N4363" s="30" t="str">
        <f t="shared" si="137"/>
        <v/>
      </c>
      <c r="O4363" s="5" t="str">
        <f>IF(D4363="","",
IF(AND(K4363&lt;&gt;"SIM",V4363&gt;0),"ERRO: % BC &gt; 0, mas NÃO permitida ❌",
IF(AND(K4363="SIM",V4363=0),"ATENÇÃO: BC permitida, mas % = 0 🔎",
"Base de cálculo aplicada corretamente ✅")))</f>
        <v/>
      </c>
      <c r="P4363" s="5" t="str">
        <f>IF(D4363="","",
IF(AND(Q4363&lt;&gt;"SIM",U4363&gt;0),"ERRO: % alíquota &gt; 0, mas NÃO permitida ❌",
IF(AND(Q4363="SIM",U4363=0),"ATENÇÃO: alíquota permitida, mas % = 0 🔎",
"Alíquota aplicada corretamente ✅")))</f>
        <v/>
      </c>
      <c r="Q4363" s="5" t="str">
        <f>IF(E4363="","",IFERROR(VLOOKUP(E4363,REGRAS_CST!$A$2:$D$200,4,FALSE),""))</f>
        <v/>
      </c>
      <c r="R4363" s="8"/>
      <c r="S4363" s="7">
        <f>IF($H4363="","",$H4363*(1-$U4363))</f>
        <v>8.9999999999999993E-3</v>
      </c>
      <c r="T4363" s="7">
        <f>IF($I4363="","",$I4363*(1-$U4363))</f>
        <v>1E-3</v>
      </c>
      <c r="U4363" s="7">
        <f>IFERROR(INDEX(BASE_CCLASSTRIB!$E:$E, MATCH(TEXT($D4363,"000000"), BASE_CCLASSTRIB!$A:$A, 0))/100, 0)</f>
        <v>0</v>
      </c>
      <c r="V4363" s="21">
        <f>IFERROR(INDEX(BASE_CCLASSTRIB!$F:$F, MATCH(TEXT($D4363,"000000"), BASE_CCLASSTRIB!$A:$A, 0))/100, 0)</f>
        <v>0</v>
      </c>
    </row>
    <row r="4364" spans="2:22" ht="15.75" customHeight="1" thickTop="1" thickBot="1">
      <c r="B4364" s="8"/>
      <c r="C4364" s="8"/>
      <c r="E4364" s="8" t="str">
        <f>IF(D4364="","",LEFT(D4364,3))</f>
        <v/>
      </c>
      <c r="F4364" s="5" t="str">
        <f>IF(E4364="","",IFERROR(VLOOKUP(E4364,REGRAS_CST!$A$2:$B$200,2,FALSE),""))</f>
        <v/>
      </c>
      <c r="H4364" s="7">
        <v>8.9999999999999993E-3</v>
      </c>
      <c r="I4364" s="7">
        <v>1E-3</v>
      </c>
      <c r="K4364" s="5" t="str">
        <f>IF(E4364="","",IFERROR(VLOOKUP(E4364,REGRAS_CST!$A$2:$C$200,3,FALSE),""))</f>
        <v/>
      </c>
      <c r="L4364" s="10" t="str">
        <f>IF($G4364="", "", $G4364*(1-$V4364))</f>
        <v/>
      </c>
      <c r="M4364" s="30" t="str">
        <f t="shared" si="136"/>
        <v/>
      </c>
      <c r="N4364" s="30" t="str">
        <f t="shared" si="137"/>
        <v/>
      </c>
      <c r="O4364" s="5" t="str">
        <f>IF(D4364="","",
IF(AND(K4364&lt;&gt;"SIM",V4364&gt;0),"ERRO: % BC &gt; 0, mas NÃO permitida ❌",
IF(AND(K4364="SIM",V4364=0),"ATENÇÃO: BC permitida, mas % = 0 🔎",
"Base de cálculo aplicada corretamente ✅")))</f>
        <v/>
      </c>
      <c r="P4364" s="5" t="str">
        <f>IF(D4364="","",
IF(AND(Q4364&lt;&gt;"SIM",U4364&gt;0),"ERRO: % alíquota &gt; 0, mas NÃO permitida ❌",
IF(AND(Q4364="SIM",U4364=0),"ATENÇÃO: alíquota permitida, mas % = 0 🔎",
"Alíquota aplicada corretamente ✅")))</f>
        <v/>
      </c>
      <c r="Q4364" s="5" t="str">
        <f>IF(E4364="","",IFERROR(VLOOKUP(E4364,REGRAS_CST!$A$2:$D$200,4,FALSE),""))</f>
        <v/>
      </c>
      <c r="R4364" s="8"/>
      <c r="S4364" s="7">
        <f>IF($H4364="","",$H4364*(1-$U4364))</f>
        <v>8.9999999999999993E-3</v>
      </c>
      <c r="T4364" s="7">
        <f>IF($I4364="","",$I4364*(1-$U4364))</f>
        <v>1E-3</v>
      </c>
      <c r="U4364" s="7">
        <f>IFERROR(INDEX(BASE_CCLASSTRIB!$E:$E, MATCH(TEXT($D4364,"000000"), BASE_CCLASSTRIB!$A:$A, 0))/100, 0)</f>
        <v>0</v>
      </c>
      <c r="V4364" s="21">
        <f>IFERROR(INDEX(BASE_CCLASSTRIB!$F:$F, MATCH(TEXT($D4364,"000000"), BASE_CCLASSTRIB!$A:$A, 0))/100, 0)</f>
        <v>0</v>
      </c>
    </row>
    <row r="4365" spans="2:22" ht="15.75" customHeight="1" thickTop="1" thickBot="1">
      <c r="B4365" s="8"/>
      <c r="C4365" s="8"/>
      <c r="E4365" s="8" t="str">
        <f>IF(D4365="","",LEFT(D4365,3))</f>
        <v/>
      </c>
      <c r="F4365" s="5" t="str">
        <f>IF(E4365="","",IFERROR(VLOOKUP(E4365,REGRAS_CST!$A$2:$B$200,2,FALSE),""))</f>
        <v/>
      </c>
      <c r="H4365" s="7">
        <v>8.9999999999999993E-3</v>
      </c>
      <c r="I4365" s="7">
        <v>1E-3</v>
      </c>
      <c r="K4365" s="5" t="str">
        <f>IF(E4365="","",IFERROR(VLOOKUP(E4365,REGRAS_CST!$A$2:$C$200,3,FALSE),""))</f>
        <v/>
      </c>
      <c r="L4365" s="10" t="str">
        <f>IF($G4365="", "", $G4365*(1-$V4365))</f>
        <v/>
      </c>
      <c r="M4365" s="30" t="str">
        <f t="shared" si="136"/>
        <v/>
      </c>
      <c r="N4365" s="30" t="str">
        <f t="shared" si="137"/>
        <v/>
      </c>
      <c r="O4365" s="5" t="str">
        <f>IF(D4365="","",
IF(AND(K4365&lt;&gt;"SIM",V4365&gt;0),"ERRO: % BC &gt; 0, mas NÃO permitida ❌",
IF(AND(K4365="SIM",V4365=0),"ATENÇÃO: BC permitida, mas % = 0 🔎",
"Base de cálculo aplicada corretamente ✅")))</f>
        <v/>
      </c>
      <c r="P4365" s="5" t="str">
        <f>IF(D4365="","",
IF(AND(Q4365&lt;&gt;"SIM",U4365&gt;0),"ERRO: % alíquota &gt; 0, mas NÃO permitida ❌",
IF(AND(Q4365="SIM",U4365=0),"ATENÇÃO: alíquota permitida, mas % = 0 🔎",
"Alíquota aplicada corretamente ✅")))</f>
        <v/>
      </c>
      <c r="Q4365" s="5" t="str">
        <f>IF(E4365="","",IFERROR(VLOOKUP(E4365,REGRAS_CST!$A$2:$D$200,4,FALSE),""))</f>
        <v/>
      </c>
      <c r="R4365" s="8"/>
      <c r="S4365" s="7">
        <f>IF($H4365="","",$H4365*(1-$U4365))</f>
        <v>8.9999999999999993E-3</v>
      </c>
      <c r="T4365" s="7">
        <f>IF($I4365="","",$I4365*(1-$U4365))</f>
        <v>1E-3</v>
      </c>
      <c r="U4365" s="7">
        <f>IFERROR(INDEX(BASE_CCLASSTRIB!$E:$E, MATCH(TEXT($D4365,"000000"), BASE_CCLASSTRIB!$A:$A, 0))/100, 0)</f>
        <v>0</v>
      </c>
      <c r="V4365" s="21">
        <f>IFERROR(INDEX(BASE_CCLASSTRIB!$F:$F, MATCH(TEXT($D4365,"000000"), BASE_CCLASSTRIB!$A:$A, 0))/100, 0)</f>
        <v>0</v>
      </c>
    </row>
    <row r="4366" spans="2:22" ht="15.75" customHeight="1" thickTop="1" thickBot="1">
      <c r="B4366" s="8"/>
      <c r="C4366" s="8"/>
      <c r="E4366" s="8" t="str">
        <f>IF(D4366="","",LEFT(D4366,3))</f>
        <v/>
      </c>
      <c r="F4366" s="5" t="str">
        <f>IF(E4366="","",IFERROR(VLOOKUP(E4366,REGRAS_CST!$A$2:$B$200,2,FALSE),""))</f>
        <v/>
      </c>
      <c r="H4366" s="7">
        <v>8.9999999999999993E-3</v>
      </c>
      <c r="I4366" s="7">
        <v>1E-3</v>
      </c>
      <c r="K4366" s="5" t="str">
        <f>IF(E4366="","",IFERROR(VLOOKUP(E4366,REGRAS_CST!$A$2:$C$200,3,FALSE),""))</f>
        <v/>
      </c>
      <c r="L4366" s="10" t="str">
        <f>IF($G4366="", "", $G4366*(1-$V4366))</f>
        <v/>
      </c>
      <c r="M4366" s="30" t="str">
        <f t="shared" si="136"/>
        <v/>
      </c>
      <c r="N4366" s="30" t="str">
        <f t="shared" si="137"/>
        <v/>
      </c>
      <c r="O4366" s="5" t="str">
        <f>IF(D4366="","",
IF(AND(K4366&lt;&gt;"SIM",V4366&gt;0),"ERRO: % BC &gt; 0, mas NÃO permitida ❌",
IF(AND(K4366="SIM",V4366=0),"ATENÇÃO: BC permitida, mas % = 0 🔎",
"Base de cálculo aplicada corretamente ✅")))</f>
        <v/>
      </c>
      <c r="P4366" s="5" t="str">
        <f>IF(D4366="","",
IF(AND(Q4366&lt;&gt;"SIM",U4366&gt;0),"ERRO: % alíquota &gt; 0, mas NÃO permitida ❌",
IF(AND(Q4366="SIM",U4366=0),"ATENÇÃO: alíquota permitida, mas % = 0 🔎",
"Alíquota aplicada corretamente ✅")))</f>
        <v/>
      </c>
      <c r="Q4366" s="5" t="str">
        <f>IF(E4366="","",IFERROR(VLOOKUP(E4366,REGRAS_CST!$A$2:$D$200,4,FALSE),""))</f>
        <v/>
      </c>
      <c r="R4366" s="8"/>
      <c r="S4366" s="7">
        <f>IF($H4366="","",$H4366*(1-$U4366))</f>
        <v>8.9999999999999993E-3</v>
      </c>
      <c r="T4366" s="7">
        <f>IF($I4366="","",$I4366*(1-$U4366))</f>
        <v>1E-3</v>
      </c>
      <c r="U4366" s="7">
        <f>IFERROR(INDEX(BASE_CCLASSTRIB!$E:$E, MATCH(TEXT($D4366,"000000"), BASE_CCLASSTRIB!$A:$A, 0))/100, 0)</f>
        <v>0</v>
      </c>
      <c r="V4366" s="21">
        <f>IFERROR(INDEX(BASE_CCLASSTRIB!$F:$F, MATCH(TEXT($D4366,"000000"), BASE_CCLASSTRIB!$A:$A, 0))/100, 0)</f>
        <v>0</v>
      </c>
    </row>
    <row r="4367" spans="2:22" ht="15.75" customHeight="1" thickTop="1" thickBot="1">
      <c r="B4367" s="8"/>
      <c r="C4367" s="8"/>
      <c r="E4367" s="8" t="str">
        <f>IF(D4367="","",LEFT(D4367,3))</f>
        <v/>
      </c>
      <c r="F4367" s="5" t="str">
        <f>IF(E4367="","",IFERROR(VLOOKUP(E4367,REGRAS_CST!$A$2:$B$200,2,FALSE),""))</f>
        <v/>
      </c>
      <c r="H4367" s="7">
        <v>8.9999999999999993E-3</v>
      </c>
      <c r="I4367" s="7">
        <v>1E-3</v>
      </c>
      <c r="K4367" s="5" t="str">
        <f>IF(E4367="","",IFERROR(VLOOKUP(E4367,REGRAS_CST!$A$2:$C$200,3,FALSE),""))</f>
        <v/>
      </c>
      <c r="L4367" s="10" t="str">
        <f>IF($G4367="", "", $G4367*(1-$V4367))</f>
        <v/>
      </c>
      <c r="M4367" s="30" t="str">
        <f t="shared" si="136"/>
        <v/>
      </c>
      <c r="N4367" s="30" t="str">
        <f t="shared" si="137"/>
        <v/>
      </c>
      <c r="O4367" s="5" t="str">
        <f>IF(D4367="","",
IF(AND(K4367&lt;&gt;"SIM",V4367&gt;0),"ERRO: % BC &gt; 0, mas NÃO permitida ❌",
IF(AND(K4367="SIM",V4367=0),"ATENÇÃO: BC permitida, mas % = 0 🔎",
"Base de cálculo aplicada corretamente ✅")))</f>
        <v/>
      </c>
      <c r="P4367" s="5" t="str">
        <f>IF(D4367="","",
IF(AND(Q4367&lt;&gt;"SIM",U4367&gt;0),"ERRO: % alíquota &gt; 0, mas NÃO permitida ❌",
IF(AND(Q4367="SIM",U4367=0),"ATENÇÃO: alíquota permitida, mas % = 0 🔎",
"Alíquota aplicada corretamente ✅")))</f>
        <v/>
      </c>
      <c r="Q4367" s="5" t="str">
        <f>IF(E4367="","",IFERROR(VLOOKUP(E4367,REGRAS_CST!$A$2:$D$200,4,FALSE),""))</f>
        <v/>
      </c>
      <c r="R4367" s="8"/>
      <c r="S4367" s="7">
        <f>IF($H4367="","",$H4367*(1-$U4367))</f>
        <v>8.9999999999999993E-3</v>
      </c>
      <c r="T4367" s="7">
        <f>IF($I4367="","",$I4367*(1-$U4367))</f>
        <v>1E-3</v>
      </c>
      <c r="U4367" s="7">
        <f>IFERROR(INDEX(BASE_CCLASSTRIB!$E:$E, MATCH(TEXT($D4367,"000000"), BASE_CCLASSTRIB!$A:$A, 0))/100, 0)</f>
        <v>0</v>
      </c>
      <c r="V4367" s="21">
        <f>IFERROR(INDEX(BASE_CCLASSTRIB!$F:$F, MATCH(TEXT($D4367,"000000"), BASE_CCLASSTRIB!$A:$A, 0))/100, 0)</f>
        <v>0</v>
      </c>
    </row>
    <row r="4368" spans="2:22" ht="15.75" customHeight="1" thickTop="1" thickBot="1">
      <c r="B4368" s="8"/>
      <c r="C4368" s="8"/>
      <c r="E4368" s="8" t="str">
        <f>IF(D4368="","",LEFT(D4368,3))</f>
        <v/>
      </c>
      <c r="F4368" s="5" t="str">
        <f>IF(E4368="","",IFERROR(VLOOKUP(E4368,REGRAS_CST!$A$2:$B$200,2,FALSE),""))</f>
        <v/>
      </c>
      <c r="H4368" s="7">
        <v>8.9999999999999993E-3</v>
      </c>
      <c r="I4368" s="7">
        <v>1E-3</v>
      </c>
      <c r="K4368" s="5" t="str">
        <f>IF(E4368="","",IFERROR(VLOOKUP(E4368,REGRAS_CST!$A$2:$C$200,3,FALSE),""))</f>
        <v/>
      </c>
      <c r="L4368" s="10" t="str">
        <f>IF($G4368="", "", $G4368*(1-$V4368))</f>
        <v/>
      </c>
      <c r="M4368" s="30" t="str">
        <f t="shared" si="136"/>
        <v/>
      </c>
      <c r="N4368" s="30" t="str">
        <f t="shared" si="137"/>
        <v/>
      </c>
      <c r="O4368" s="5" t="str">
        <f>IF(D4368="","",
IF(AND(K4368&lt;&gt;"SIM",V4368&gt;0),"ERRO: % BC &gt; 0, mas NÃO permitida ❌",
IF(AND(K4368="SIM",V4368=0),"ATENÇÃO: BC permitida, mas % = 0 🔎",
"Base de cálculo aplicada corretamente ✅")))</f>
        <v/>
      </c>
      <c r="P4368" s="5" t="str">
        <f>IF(D4368="","",
IF(AND(Q4368&lt;&gt;"SIM",U4368&gt;0),"ERRO: % alíquota &gt; 0, mas NÃO permitida ❌",
IF(AND(Q4368="SIM",U4368=0),"ATENÇÃO: alíquota permitida, mas % = 0 🔎",
"Alíquota aplicada corretamente ✅")))</f>
        <v/>
      </c>
      <c r="Q4368" s="5" t="str">
        <f>IF(E4368="","",IFERROR(VLOOKUP(E4368,REGRAS_CST!$A$2:$D$200,4,FALSE),""))</f>
        <v/>
      </c>
      <c r="R4368" s="8"/>
      <c r="S4368" s="7">
        <f>IF($H4368="","",$H4368*(1-$U4368))</f>
        <v>8.9999999999999993E-3</v>
      </c>
      <c r="T4368" s="7">
        <f>IF($I4368="","",$I4368*(1-$U4368))</f>
        <v>1E-3</v>
      </c>
      <c r="U4368" s="7">
        <f>IFERROR(INDEX(BASE_CCLASSTRIB!$E:$E, MATCH(TEXT($D4368,"000000"), BASE_CCLASSTRIB!$A:$A, 0))/100, 0)</f>
        <v>0</v>
      </c>
      <c r="V4368" s="21">
        <f>IFERROR(INDEX(BASE_CCLASSTRIB!$F:$F, MATCH(TEXT($D4368,"000000"), BASE_CCLASSTRIB!$A:$A, 0))/100, 0)</f>
        <v>0</v>
      </c>
    </row>
    <row r="4369" spans="2:22" ht="15.75" customHeight="1" thickTop="1" thickBot="1">
      <c r="B4369" s="8"/>
      <c r="C4369" s="8"/>
      <c r="E4369" s="8" t="str">
        <f>IF(D4369="","",LEFT(D4369,3))</f>
        <v/>
      </c>
      <c r="F4369" s="5" t="str">
        <f>IF(E4369="","",IFERROR(VLOOKUP(E4369,REGRAS_CST!$A$2:$B$200,2,FALSE),""))</f>
        <v/>
      </c>
      <c r="H4369" s="7">
        <v>8.9999999999999993E-3</v>
      </c>
      <c r="I4369" s="7">
        <v>1E-3</v>
      </c>
      <c r="K4369" s="5" t="str">
        <f>IF(E4369="","",IFERROR(VLOOKUP(E4369,REGRAS_CST!$A$2:$C$200,3,FALSE),""))</f>
        <v/>
      </c>
      <c r="L4369" s="10" t="str">
        <f>IF($G4369="", "", $G4369*(1-$V4369))</f>
        <v/>
      </c>
      <c r="M4369" s="30" t="str">
        <f t="shared" si="136"/>
        <v/>
      </c>
      <c r="N4369" s="30" t="str">
        <f t="shared" si="137"/>
        <v/>
      </c>
      <c r="O4369" s="5" t="str">
        <f>IF(D4369="","",
IF(AND(K4369&lt;&gt;"SIM",V4369&gt;0),"ERRO: % BC &gt; 0, mas NÃO permitida ❌",
IF(AND(K4369="SIM",V4369=0),"ATENÇÃO: BC permitida, mas % = 0 🔎",
"Base de cálculo aplicada corretamente ✅")))</f>
        <v/>
      </c>
      <c r="P4369" s="5" t="str">
        <f>IF(D4369="","",
IF(AND(Q4369&lt;&gt;"SIM",U4369&gt;0),"ERRO: % alíquota &gt; 0, mas NÃO permitida ❌",
IF(AND(Q4369="SIM",U4369=0),"ATENÇÃO: alíquota permitida, mas % = 0 🔎",
"Alíquota aplicada corretamente ✅")))</f>
        <v/>
      </c>
      <c r="Q4369" s="5" t="str">
        <f>IF(E4369="","",IFERROR(VLOOKUP(E4369,REGRAS_CST!$A$2:$D$200,4,FALSE),""))</f>
        <v/>
      </c>
      <c r="R4369" s="8"/>
      <c r="S4369" s="7">
        <f>IF($H4369="","",$H4369*(1-$U4369))</f>
        <v>8.9999999999999993E-3</v>
      </c>
      <c r="T4369" s="7">
        <f>IF($I4369="","",$I4369*(1-$U4369))</f>
        <v>1E-3</v>
      </c>
      <c r="U4369" s="7">
        <f>IFERROR(INDEX(BASE_CCLASSTRIB!$E:$E, MATCH(TEXT($D4369,"000000"), BASE_CCLASSTRIB!$A:$A, 0))/100, 0)</f>
        <v>0</v>
      </c>
      <c r="V4369" s="21">
        <f>IFERROR(INDEX(BASE_CCLASSTRIB!$F:$F, MATCH(TEXT($D4369,"000000"), BASE_CCLASSTRIB!$A:$A, 0))/100, 0)</f>
        <v>0</v>
      </c>
    </row>
    <row r="4370" spans="2:22" ht="15.75" customHeight="1" thickTop="1" thickBot="1">
      <c r="B4370" s="8"/>
      <c r="C4370" s="8"/>
      <c r="E4370" s="8" t="str">
        <f>IF(D4370="","",LEFT(D4370,3))</f>
        <v/>
      </c>
      <c r="F4370" s="5" t="str">
        <f>IF(E4370="","",IFERROR(VLOOKUP(E4370,REGRAS_CST!$A$2:$B$200,2,FALSE),""))</f>
        <v/>
      </c>
      <c r="H4370" s="7">
        <v>8.9999999999999993E-3</v>
      </c>
      <c r="I4370" s="7">
        <v>1E-3</v>
      </c>
      <c r="K4370" s="5" t="str">
        <f>IF(E4370="","",IFERROR(VLOOKUP(E4370,REGRAS_CST!$A$2:$C$200,3,FALSE),""))</f>
        <v/>
      </c>
      <c r="L4370" s="10" t="str">
        <f>IF($G4370="", "", $G4370*(1-$V4370))</f>
        <v/>
      </c>
      <c r="M4370" s="30" t="str">
        <f t="shared" si="136"/>
        <v/>
      </c>
      <c r="N4370" s="30" t="str">
        <f t="shared" si="137"/>
        <v/>
      </c>
      <c r="O4370" s="5" t="str">
        <f>IF(D4370="","",
IF(AND(K4370&lt;&gt;"SIM",V4370&gt;0),"ERRO: % BC &gt; 0, mas NÃO permitida ❌",
IF(AND(K4370="SIM",V4370=0),"ATENÇÃO: BC permitida, mas % = 0 🔎",
"Base de cálculo aplicada corretamente ✅")))</f>
        <v/>
      </c>
      <c r="P4370" s="5" t="str">
        <f>IF(D4370="","",
IF(AND(Q4370&lt;&gt;"SIM",U4370&gt;0),"ERRO: % alíquota &gt; 0, mas NÃO permitida ❌",
IF(AND(Q4370="SIM",U4370=0),"ATENÇÃO: alíquota permitida, mas % = 0 🔎",
"Alíquota aplicada corretamente ✅")))</f>
        <v/>
      </c>
      <c r="Q4370" s="5" t="str">
        <f>IF(E4370="","",IFERROR(VLOOKUP(E4370,REGRAS_CST!$A$2:$D$200,4,FALSE),""))</f>
        <v/>
      </c>
      <c r="R4370" s="8"/>
      <c r="S4370" s="7">
        <f>IF($H4370="","",$H4370*(1-$U4370))</f>
        <v>8.9999999999999993E-3</v>
      </c>
      <c r="T4370" s="7">
        <f>IF($I4370="","",$I4370*(1-$U4370))</f>
        <v>1E-3</v>
      </c>
      <c r="U4370" s="7">
        <f>IFERROR(INDEX(BASE_CCLASSTRIB!$E:$E, MATCH(TEXT($D4370,"000000"), BASE_CCLASSTRIB!$A:$A, 0))/100, 0)</f>
        <v>0</v>
      </c>
      <c r="V4370" s="21">
        <f>IFERROR(INDEX(BASE_CCLASSTRIB!$F:$F, MATCH(TEXT($D4370,"000000"), BASE_CCLASSTRIB!$A:$A, 0))/100, 0)</f>
        <v>0</v>
      </c>
    </row>
    <row r="4371" spans="2:22" ht="15.75" customHeight="1" thickTop="1" thickBot="1">
      <c r="B4371" s="8"/>
      <c r="C4371" s="8"/>
      <c r="E4371" s="8" t="str">
        <f>IF(D4371="","",LEFT(D4371,3))</f>
        <v/>
      </c>
      <c r="F4371" s="5" t="str">
        <f>IF(E4371="","",IFERROR(VLOOKUP(E4371,REGRAS_CST!$A$2:$B$200,2,FALSE),""))</f>
        <v/>
      </c>
      <c r="H4371" s="7">
        <v>8.9999999999999993E-3</v>
      </c>
      <c r="I4371" s="7">
        <v>1E-3</v>
      </c>
      <c r="K4371" s="5" t="str">
        <f>IF(E4371="","",IFERROR(VLOOKUP(E4371,REGRAS_CST!$A$2:$C$200,3,FALSE),""))</f>
        <v/>
      </c>
      <c r="L4371" s="10" t="str">
        <f>IF($G4371="", "", $G4371*(1-$V4371))</f>
        <v/>
      </c>
      <c r="M4371" s="30" t="str">
        <f t="shared" si="136"/>
        <v/>
      </c>
      <c r="N4371" s="30" t="str">
        <f t="shared" si="137"/>
        <v/>
      </c>
      <c r="O4371" s="5" t="str">
        <f>IF(D4371="","",
IF(AND(K4371&lt;&gt;"SIM",V4371&gt;0),"ERRO: % BC &gt; 0, mas NÃO permitida ❌",
IF(AND(K4371="SIM",V4371=0),"ATENÇÃO: BC permitida, mas % = 0 🔎",
"Base de cálculo aplicada corretamente ✅")))</f>
        <v/>
      </c>
      <c r="P4371" s="5" t="str">
        <f>IF(D4371="","",
IF(AND(Q4371&lt;&gt;"SIM",U4371&gt;0),"ERRO: % alíquota &gt; 0, mas NÃO permitida ❌",
IF(AND(Q4371="SIM",U4371=0),"ATENÇÃO: alíquota permitida, mas % = 0 🔎",
"Alíquota aplicada corretamente ✅")))</f>
        <v/>
      </c>
      <c r="Q4371" s="5" t="str">
        <f>IF(E4371="","",IFERROR(VLOOKUP(E4371,REGRAS_CST!$A$2:$D$200,4,FALSE),""))</f>
        <v/>
      </c>
      <c r="R4371" s="8"/>
      <c r="S4371" s="7">
        <f>IF($H4371="","",$H4371*(1-$U4371))</f>
        <v>8.9999999999999993E-3</v>
      </c>
      <c r="T4371" s="7">
        <f>IF($I4371="","",$I4371*(1-$U4371))</f>
        <v>1E-3</v>
      </c>
      <c r="U4371" s="7">
        <f>IFERROR(INDEX(BASE_CCLASSTRIB!$E:$E, MATCH(TEXT($D4371,"000000"), BASE_CCLASSTRIB!$A:$A, 0))/100, 0)</f>
        <v>0</v>
      </c>
      <c r="V4371" s="21">
        <f>IFERROR(INDEX(BASE_CCLASSTRIB!$F:$F, MATCH(TEXT($D4371,"000000"), BASE_CCLASSTRIB!$A:$A, 0))/100, 0)</f>
        <v>0</v>
      </c>
    </row>
    <row r="4372" spans="2:22" ht="15.75" customHeight="1" thickTop="1" thickBot="1">
      <c r="B4372" s="8"/>
      <c r="C4372" s="8"/>
      <c r="E4372" s="8" t="str">
        <f>IF(D4372="","",LEFT(D4372,3))</f>
        <v/>
      </c>
      <c r="F4372" s="5" t="str">
        <f>IF(E4372="","",IFERROR(VLOOKUP(E4372,REGRAS_CST!$A$2:$B$200,2,FALSE),""))</f>
        <v/>
      </c>
      <c r="H4372" s="7">
        <v>8.9999999999999993E-3</v>
      </c>
      <c r="I4372" s="7">
        <v>1E-3</v>
      </c>
      <c r="K4372" s="5" t="str">
        <f>IF(E4372="","",IFERROR(VLOOKUP(E4372,REGRAS_CST!$A$2:$C$200,3,FALSE),""))</f>
        <v/>
      </c>
      <c r="L4372" s="10" t="str">
        <f>IF($G4372="", "", $G4372*(1-$V4372))</f>
        <v/>
      </c>
      <c r="M4372" s="30" t="str">
        <f t="shared" si="136"/>
        <v/>
      </c>
      <c r="N4372" s="30" t="str">
        <f t="shared" si="137"/>
        <v/>
      </c>
      <c r="O4372" s="5" t="str">
        <f>IF(D4372="","",
IF(AND(K4372&lt;&gt;"SIM",V4372&gt;0),"ERRO: % BC &gt; 0, mas NÃO permitida ❌",
IF(AND(K4372="SIM",V4372=0),"ATENÇÃO: BC permitida, mas % = 0 🔎",
"Base de cálculo aplicada corretamente ✅")))</f>
        <v/>
      </c>
      <c r="P4372" s="5" t="str">
        <f>IF(D4372="","",
IF(AND(Q4372&lt;&gt;"SIM",U4372&gt;0),"ERRO: % alíquota &gt; 0, mas NÃO permitida ❌",
IF(AND(Q4372="SIM",U4372=0),"ATENÇÃO: alíquota permitida, mas % = 0 🔎",
"Alíquota aplicada corretamente ✅")))</f>
        <v/>
      </c>
      <c r="Q4372" s="5" t="str">
        <f>IF(E4372="","",IFERROR(VLOOKUP(E4372,REGRAS_CST!$A$2:$D$200,4,FALSE),""))</f>
        <v/>
      </c>
      <c r="R4372" s="8"/>
      <c r="S4372" s="7">
        <f>IF($H4372="","",$H4372*(1-$U4372))</f>
        <v>8.9999999999999993E-3</v>
      </c>
      <c r="T4372" s="7">
        <f>IF($I4372="","",$I4372*(1-$U4372))</f>
        <v>1E-3</v>
      </c>
      <c r="U4372" s="7">
        <f>IFERROR(INDEX(BASE_CCLASSTRIB!$E:$E, MATCH(TEXT($D4372,"000000"), BASE_CCLASSTRIB!$A:$A, 0))/100, 0)</f>
        <v>0</v>
      </c>
      <c r="V4372" s="21">
        <f>IFERROR(INDEX(BASE_CCLASSTRIB!$F:$F, MATCH(TEXT($D4372,"000000"), BASE_CCLASSTRIB!$A:$A, 0))/100, 0)</f>
        <v>0</v>
      </c>
    </row>
    <row r="4373" spans="2:22" ht="15.75" customHeight="1" thickTop="1" thickBot="1">
      <c r="B4373" s="8"/>
      <c r="C4373" s="8"/>
      <c r="E4373" s="8" t="str">
        <f>IF(D4373="","",LEFT(D4373,3))</f>
        <v/>
      </c>
      <c r="F4373" s="5" t="str">
        <f>IF(E4373="","",IFERROR(VLOOKUP(E4373,REGRAS_CST!$A$2:$B$200,2,FALSE),""))</f>
        <v/>
      </c>
      <c r="H4373" s="7">
        <v>8.9999999999999993E-3</v>
      </c>
      <c r="I4373" s="7">
        <v>1E-3</v>
      </c>
      <c r="K4373" s="5" t="str">
        <f>IF(E4373="","",IFERROR(VLOOKUP(E4373,REGRAS_CST!$A$2:$C$200,3,FALSE),""))</f>
        <v/>
      </c>
      <c r="L4373" s="10" t="str">
        <f>IF($G4373="", "", $G4373*(1-$V4373))</f>
        <v/>
      </c>
      <c r="M4373" s="30" t="str">
        <f t="shared" si="136"/>
        <v/>
      </c>
      <c r="N4373" s="30" t="str">
        <f t="shared" si="137"/>
        <v/>
      </c>
      <c r="O4373" s="5" t="str">
        <f>IF(D4373="","",
IF(AND(K4373&lt;&gt;"SIM",V4373&gt;0),"ERRO: % BC &gt; 0, mas NÃO permitida ❌",
IF(AND(K4373="SIM",V4373=0),"ATENÇÃO: BC permitida, mas % = 0 🔎",
"Base de cálculo aplicada corretamente ✅")))</f>
        <v/>
      </c>
      <c r="P4373" s="5" t="str">
        <f>IF(D4373="","",
IF(AND(Q4373&lt;&gt;"SIM",U4373&gt;0),"ERRO: % alíquota &gt; 0, mas NÃO permitida ❌",
IF(AND(Q4373="SIM",U4373=0),"ATENÇÃO: alíquota permitida, mas % = 0 🔎",
"Alíquota aplicada corretamente ✅")))</f>
        <v/>
      </c>
      <c r="Q4373" s="5" t="str">
        <f>IF(E4373="","",IFERROR(VLOOKUP(E4373,REGRAS_CST!$A$2:$D$200,4,FALSE),""))</f>
        <v/>
      </c>
      <c r="R4373" s="8"/>
      <c r="S4373" s="7">
        <f>IF($H4373="","",$H4373*(1-$U4373))</f>
        <v>8.9999999999999993E-3</v>
      </c>
      <c r="T4373" s="7">
        <f>IF($I4373="","",$I4373*(1-$U4373))</f>
        <v>1E-3</v>
      </c>
      <c r="U4373" s="7">
        <f>IFERROR(INDEX(BASE_CCLASSTRIB!$E:$E, MATCH(TEXT($D4373,"000000"), BASE_CCLASSTRIB!$A:$A, 0))/100, 0)</f>
        <v>0</v>
      </c>
      <c r="V4373" s="21">
        <f>IFERROR(INDEX(BASE_CCLASSTRIB!$F:$F, MATCH(TEXT($D4373,"000000"), BASE_CCLASSTRIB!$A:$A, 0))/100, 0)</f>
        <v>0</v>
      </c>
    </row>
    <row r="4374" spans="2:22" ht="15.75" customHeight="1" thickTop="1" thickBot="1">
      <c r="B4374" s="8"/>
      <c r="C4374" s="8"/>
      <c r="E4374" s="8" t="str">
        <f>IF(D4374="","",LEFT(D4374,3))</f>
        <v/>
      </c>
      <c r="F4374" s="5" t="str">
        <f>IF(E4374="","",IFERROR(VLOOKUP(E4374,REGRAS_CST!$A$2:$B$200,2,FALSE),""))</f>
        <v/>
      </c>
      <c r="H4374" s="7">
        <v>8.9999999999999993E-3</v>
      </c>
      <c r="I4374" s="7">
        <v>1E-3</v>
      </c>
      <c r="K4374" s="5" t="str">
        <f>IF(E4374="","",IFERROR(VLOOKUP(E4374,REGRAS_CST!$A$2:$C$200,3,FALSE),""))</f>
        <v/>
      </c>
      <c r="L4374" s="10" t="str">
        <f>IF($G4374="", "", $G4374*(1-$V4374))</f>
        <v/>
      </c>
      <c r="M4374" s="30" t="str">
        <f t="shared" si="136"/>
        <v/>
      </c>
      <c r="N4374" s="30" t="str">
        <f t="shared" si="137"/>
        <v/>
      </c>
      <c r="O4374" s="5" t="str">
        <f>IF(D4374="","",
IF(AND(K4374&lt;&gt;"SIM",V4374&gt;0),"ERRO: % BC &gt; 0, mas NÃO permitida ❌",
IF(AND(K4374="SIM",V4374=0),"ATENÇÃO: BC permitida, mas % = 0 🔎",
"Base de cálculo aplicada corretamente ✅")))</f>
        <v/>
      </c>
      <c r="P4374" s="5" t="str">
        <f>IF(D4374="","",
IF(AND(Q4374&lt;&gt;"SIM",U4374&gt;0),"ERRO: % alíquota &gt; 0, mas NÃO permitida ❌",
IF(AND(Q4374="SIM",U4374=0),"ATENÇÃO: alíquota permitida, mas % = 0 🔎",
"Alíquota aplicada corretamente ✅")))</f>
        <v/>
      </c>
      <c r="Q4374" s="5" t="str">
        <f>IF(E4374="","",IFERROR(VLOOKUP(E4374,REGRAS_CST!$A$2:$D$200,4,FALSE),""))</f>
        <v/>
      </c>
      <c r="R4374" s="8"/>
      <c r="S4374" s="7">
        <f>IF($H4374="","",$H4374*(1-$U4374))</f>
        <v>8.9999999999999993E-3</v>
      </c>
      <c r="T4374" s="7">
        <f>IF($I4374="","",$I4374*(1-$U4374))</f>
        <v>1E-3</v>
      </c>
      <c r="U4374" s="7">
        <f>IFERROR(INDEX(BASE_CCLASSTRIB!$E:$E, MATCH(TEXT($D4374,"000000"), BASE_CCLASSTRIB!$A:$A, 0))/100, 0)</f>
        <v>0</v>
      </c>
      <c r="V4374" s="21">
        <f>IFERROR(INDEX(BASE_CCLASSTRIB!$F:$F, MATCH(TEXT($D4374,"000000"), BASE_CCLASSTRIB!$A:$A, 0))/100, 0)</f>
        <v>0</v>
      </c>
    </row>
    <row r="4375" spans="2:22" ht="15.75" customHeight="1" thickTop="1" thickBot="1">
      <c r="B4375" s="8"/>
      <c r="C4375" s="8"/>
      <c r="E4375" s="8" t="str">
        <f>IF(D4375="","",LEFT(D4375,3))</f>
        <v/>
      </c>
      <c r="F4375" s="5" t="str">
        <f>IF(E4375="","",IFERROR(VLOOKUP(E4375,REGRAS_CST!$A$2:$B$200,2,FALSE),""))</f>
        <v/>
      </c>
      <c r="H4375" s="7">
        <v>8.9999999999999993E-3</v>
      </c>
      <c r="I4375" s="7">
        <v>1E-3</v>
      </c>
      <c r="K4375" s="5" t="str">
        <f>IF(E4375="","",IFERROR(VLOOKUP(E4375,REGRAS_CST!$A$2:$C$200,3,FALSE),""))</f>
        <v/>
      </c>
      <c r="L4375" s="10" t="str">
        <f>IF($G4375="", "", $G4375*(1-$V4375))</f>
        <v/>
      </c>
      <c r="M4375" s="30" t="str">
        <f t="shared" si="136"/>
        <v/>
      </c>
      <c r="N4375" s="30" t="str">
        <f t="shared" si="137"/>
        <v/>
      </c>
      <c r="O4375" s="5" t="str">
        <f>IF(D4375="","",
IF(AND(K4375&lt;&gt;"SIM",V4375&gt;0),"ERRO: % BC &gt; 0, mas NÃO permitida ❌",
IF(AND(K4375="SIM",V4375=0),"ATENÇÃO: BC permitida, mas % = 0 🔎",
"Base de cálculo aplicada corretamente ✅")))</f>
        <v/>
      </c>
      <c r="P4375" s="5" t="str">
        <f>IF(D4375="","",
IF(AND(Q4375&lt;&gt;"SIM",U4375&gt;0),"ERRO: % alíquota &gt; 0, mas NÃO permitida ❌",
IF(AND(Q4375="SIM",U4375=0),"ATENÇÃO: alíquota permitida, mas % = 0 🔎",
"Alíquota aplicada corretamente ✅")))</f>
        <v/>
      </c>
      <c r="Q4375" s="5" t="str">
        <f>IF(E4375="","",IFERROR(VLOOKUP(E4375,REGRAS_CST!$A$2:$D$200,4,FALSE),""))</f>
        <v/>
      </c>
      <c r="R4375" s="8"/>
      <c r="S4375" s="7">
        <f>IF($H4375="","",$H4375*(1-$U4375))</f>
        <v>8.9999999999999993E-3</v>
      </c>
      <c r="T4375" s="7">
        <f>IF($I4375="","",$I4375*(1-$U4375))</f>
        <v>1E-3</v>
      </c>
      <c r="U4375" s="7">
        <f>IFERROR(INDEX(BASE_CCLASSTRIB!$E:$E, MATCH(TEXT($D4375,"000000"), BASE_CCLASSTRIB!$A:$A, 0))/100, 0)</f>
        <v>0</v>
      </c>
      <c r="V4375" s="21">
        <f>IFERROR(INDEX(BASE_CCLASSTRIB!$F:$F, MATCH(TEXT($D4375,"000000"), BASE_CCLASSTRIB!$A:$A, 0))/100, 0)</f>
        <v>0</v>
      </c>
    </row>
    <row r="4376" spans="2:22" ht="15.75" customHeight="1" thickTop="1" thickBot="1">
      <c r="B4376" s="8"/>
      <c r="C4376" s="8"/>
      <c r="E4376" s="8" t="str">
        <f>IF(D4376="","",LEFT(D4376,3))</f>
        <v/>
      </c>
      <c r="F4376" s="5" t="str">
        <f>IF(E4376="","",IFERROR(VLOOKUP(E4376,REGRAS_CST!$A$2:$B$200,2,FALSE),""))</f>
        <v/>
      </c>
      <c r="H4376" s="7">
        <v>8.9999999999999993E-3</v>
      </c>
      <c r="I4376" s="7">
        <v>1E-3</v>
      </c>
      <c r="K4376" s="5" t="str">
        <f>IF(E4376="","",IFERROR(VLOOKUP(E4376,REGRAS_CST!$A$2:$C$200,3,FALSE),""))</f>
        <v/>
      </c>
      <c r="L4376" s="10" t="str">
        <f>IF($G4376="", "", $G4376*(1-$V4376))</f>
        <v/>
      </c>
      <c r="M4376" s="30" t="str">
        <f t="shared" si="136"/>
        <v/>
      </c>
      <c r="N4376" s="30" t="str">
        <f t="shared" si="137"/>
        <v/>
      </c>
      <c r="O4376" s="5" t="str">
        <f>IF(D4376="","",
IF(AND(K4376&lt;&gt;"SIM",V4376&gt;0),"ERRO: % BC &gt; 0, mas NÃO permitida ❌",
IF(AND(K4376="SIM",V4376=0),"ATENÇÃO: BC permitida, mas % = 0 🔎",
"Base de cálculo aplicada corretamente ✅")))</f>
        <v/>
      </c>
      <c r="P4376" s="5" t="str">
        <f>IF(D4376="","",
IF(AND(Q4376&lt;&gt;"SIM",U4376&gt;0),"ERRO: % alíquota &gt; 0, mas NÃO permitida ❌",
IF(AND(Q4376="SIM",U4376=0),"ATENÇÃO: alíquota permitida, mas % = 0 🔎",
"Alíquota aplicada corretamente ✅")))</f>
        <v/>
      </c>
      <c r="Q4376" s="5" t="str">
        <f>IF(E4376="","",IFERROR(VLOOKUP(E4376,REGRAS_CST!$A$2:$D$200,4,FALSE),""))</f>
        <v/>
      </c>
      <c r="R4376" s="8"/>
      <c r="S4376" s="7">
        <f>IF($H4376="","",$H4376*(1-$U4376))</f>
        <v>8.9999999999999993E-3</v>
      </c>
      <c r="T4376" s="7">
        <f>IF($I4376="","",$I4376*(1-$U4376))</f>
        <v>1E-3</v>
      </c>
      <c r="U4376" s="7">
        <f>IFERROR(INDEX(BASE_CCLASSTRIB!$E:$E, MATCH(TEXT($D4376,"000000"), BASE_CCLASSTRIB!$A:$A, 0))/100, 0)</f>
        <v>0</v>
      </c>
      <c r="V4376" s="21">
        <f>IFERROR(INDEX(BASE_CCLASSTRIB!$F:$F, MATCH(TEXT($D4376,"000000"), BASE_CCLASSTRIB!$A:$A, 0))/100, 0)</f>
        <v>0</v>
      </c>
    </row>
    <row r="4377" spans="2:22" ht="15.75" customHeight="1" thickTop="1" thickBot="1">
      <c r="B4377" s="8"/>
      <c r="C4377" s="8"/>
      <c r="E4377" s="8" t="str">
        <f>IF(D4377="","",LEFT(D4377,3))</f>
        <v/>
      </c>
      <c r="F4377" s="5" t="str">
        <f>IF(E4377="","",IFERROR(VLOOKUP(E4377,REGRAS_CST!$A$2:$B$200,2,FALSE),""))</f>
        <v/>
      </c>
      <c r="H4377" s="7">
        <v>8.9999999999999993E-3</v>
      </c>
      <c r="I4377" s="7">
        <v>1E-3</v>
      </c>
      <c r="K4377" s="5" t="str">
        <f>IF(E4377="","",IFERROR(VLOOKUP(E4377,REGRAS_CST!$A$2:$C$200,3,FALSE),""))</f>
        <v/>
      </c>
      <c r="L4377" s="10" t="str">
        <f>IF($G4377="", "", $G4377*(1-$V4377))</f>
        <v/>
      </c>
      <c r="M4377" s="30" t="str">
        <f t="shared" si="136"/>
        <v/>
      </c>
      <c r="N4377" s="30" t="str">
        <f t="shared" si="137"/>
        <v/>
      </c>
      <c r="O4377" s="5" t="str">
        <f>IF(D4377="","",
IF(AND(K4377&lt;&gt;"SIM",V4377&gt;0),"ERRO: % BC &gt; 0, mas NÃO permitida ❌",
IF(AND(K4377="SIM",V4377=0),"ATENÇÃO: BC permitida, mas % = 0 🔎",
"Base de cálculo aplicada corretamente ✅")))</f>
        <v/>
      </c>
      <c r="P4377" s="5" t="str">
        <f>IF(D4377="","",
IF(AND(Q4377&lt;&gt;"SIM",U4377&gt;0),"ERRO: % alíquota &gt; 0, mas NÃO permitida ❌",
IF(AND(Q4377="SIM",U4377=0),"ATENÇÃO: alíquota permitida, mas % = 0 🔎",
"Alíquota aplicada corretamente ✅")))</f>
        <v/>
      </c>
      <c r="Q4377" s="5" t="str">
        <f>IF(E4377="","",IFERROR(VLOOKUP(E4377,REGRAS_CST!$A$2:$D$200,4,FALSE),""))</f>
        <v/>
      </c>
      <c r="R4377" s="8"/>
      <c r="S4377" s="7">
        <f>IF($H4377="","",$H4377*(1-$U4377))</f>
        <v>8.9999999999999993E-3</v>
      </c>
      <c r="T4377" s="7">
        <f>IF($I4377="","",$I4377*(1-$U4377))</f>
        <v>1E-3</v>
      </c>
      <c r="U4377" s="7">
        <f>IFERROR(INDEX(BASE_CCLASSTRIB!$E:$E, MATCH(TEXT($D4377,"000000"), BASE_CCLASSTRIB!$A:$A, 0))/100, 0)</f>
        <v>0</v>
      </c>
      <c r="V4377" s="21">
        <f>IFERROR(INDEX(BASE_CCLASSTRIB!$F:$F, MATCH(TEXT($D4377,"000000"), BASE_CCLASSTRIB!$A:$A, 0))/100, 0)</f>
        <v>0</v>
      </c>
    </row>
    <row r="4378" spans="2:22" ht="15.75" customHeight="1" thickTop="1" thickBot="1">
      <c r="B4378" s="8"/>
      <c r="C4378" s="8"/>
      <c r="E4378" s="8" t="str">
        <f>IF(D4378="","",LEFT(D4378,3))</f>
        <v/>
      </c>
      <c r="F4378" s="5" t="str">
        <f>IF(E4378="","",IFERROR(VLOOKUP(E4378,REGRAS_CST!$A$2:$B$200,2,FALSE),""))</f>
        <v/>
      </c>
      <c r="H4378" s="7">
        <v>8.9999999999999993E-3</v>
      </c>
      <c r="I4378" s="7">
        <v>1E-3</v>
      </c>
      <c r="K4378" s="5" t="str">
        <f>IF(E4378="","",IFERROR(VLOOKUP(E4378,REGRAS_CST!$A$2:$C$200,3,FALSE),""))</f>
        <v/>
      </c>
      <c r="L4378" s="10" t="str">
        <f>IF($G4378="", "", $G4378*(1-$V4378))</f>
        <v/>
      </c>
      <c r="M4378" s="30" t="str">
        <f t="shared" si="136"/>
        <v/>
      </c>
      <c r="N4378" s="30" t="str">
        <f t="shared" si="137"/>
        <v/>
      </c>
      <c r="O4378" s="5" t="str">
        <f>IF(D4378="","",
IF(AND(K4378&lt;&gt;"SIM",V4378&gt;0),"ERRO: % BC &gt; 0, mas NÃO permitida ❌",
IF(AND(K4378="SIM",V4378=0),"ATENÇÃO: BC permitida, mas % = 0 🔎",
"Base de cálculo aplicada corretamente ✅")))</f>
        <v/>
      </c>
      <c r="P4378" s="5" t="str">
        <f>IF(D4378="","",
IF(AND(Q4378&lt;&gt;"SIM",U4378&gt;0),"ERRO: % alíquota &gt; 0, mas NÃO permitida ❌",
IF(AND(Q4378="SIM",U4378=0),"ATENÇÃO: alíquota permitida, mas % = 0 🔎",
"Alíquota aplicada corretamente ✅")))</f>
        <v/>
      </c>
      <c r="Q4378" s="5" t="str">
        <f>IF(E4378="","",IFERROR(VLOOKUP(E4378,REGRAS_CST!$A$2:$D$200,4,FALSE),""))</f>
        <v/>
      </c>
      <c r="R4378" s="8"/>
      <c r="S4378" s="7">
        <f>IF($H4378="","",$H4378*(1-$U4378))</f>
        <v>8.9999999999999993E-3</v>
      </c>
      <c r="T4378" s="7">
        <f>IF($I4378="","",$I4378*(1-$U4378))</f>
        <v>1E-3</v>
      </c>
      <c r="U4378" s="7">
        <f>IFERROR(INDEX(BASE_CCLASSTRIB!$E:$E, MATCH(TEXT($D4378,"000000"), BASE_CCLASSTRIB!$A:$A, 0))/100, 0)</f>
        <v>0</v>
      </c>
      <c r="V4378" s="21">
        <f>IFERROR(INDEX(BASE_CCLASSTRIB!$F:$F, MATCH(TEXT($D4378,"000000"), BASE_CCLASSTRIB!$A:$A, 0))/100, 0)</f>
        <v>0</v>
      </c>
    </row>
    <row r="4379" spans="2:22" ht="15.75" customHeight="1" thickTop="1" thickBot="1">
      <c r="B4379" s="8"/>
      <c r="C4379" s="8"/>
      <c r="E4379" s="8" t="str">
        <f>IF(D4379="","",LEFT(D4379,3))</f>
        <v/>
      </c>
      <c r="F4379" s="5" t="str">
        <f>IF(E4379="","",IFERROR(VLOOKUP(E4379,REGRAS_CST!$A$2:$B$200,2,FALSE),""))</f>
        <v/>
      </c>
      <c r="H4379" s="7">
        <v>8.9999999999999993E-3</v>
      </c>
      <c r="I4379" s="7">
        <v>1E-3</v>
      </c>
      <c r="K4379" s="5" t="str">
        <f>IF(E4379="","",IFERROR(VLOOKUP(E4379,REGRAS_CST!$A$2:$C$200,3,FALSE),""))</f>
        <v/>
      </c>
      <c r="L4379" s="10" t="str">
        <f>IF($G4379="", "", $G4379*(1-$V4379))</f>
        <v/>
      </c>
      <c r="M4379" s="30" t="str">
        <f t="shared" si="136"/>
        <v/>
      </c>
      <c r="N4379" s="30" t="str">
        <f t="shared" si="137"/>
        <v/>
      </c>
      <c r="O4379" s="5" t="str">
        <f>IF(D4379="","",
IF(AND(K4379&lt;&gt;"SIM",V4379&gt;0),"ERRO: % BC &gt; 0, mas NÃO permitida ❌",
IF(AND(K4379="SIM",V4379=0),"ATENÇÃO: BC permitida, mas % = 0 🔎",
"Base de cálculo aplicada corretamente ✅")))</f>
        <v/>
      </c>
      <c r="P4379" s="5" t="str">
        <f>IF(D4379="","",
IF(AND(Q4379&lt;&gt;"SIM",U4379&gt;0),"ERRO: % alíquota &gt; 0, mas NÃO permitida ❌",
IF(AND(Q4379="SIM",U4379=0),"ATENÇÃO: alíquota permitida, mas % = 0 🔎",
"Alíquota aplicada corretamente ✅")))</f>
        <v/>
      </c>
      <c r="Q4379" s="5" t="str">
        <f>IF(E4379="","",IFERROR(VLOOKUP(E4379,REGRAS_CST!$A$2:$D$200,4,FALSE),""))</f>
        <v/>
      </c>
      <c r="R4379" s="8"/>
      <c r="S4379" s="7">
        <f>IF($H4379="","",$H4379*(1-$U4379))</f>
        <v>8.9999999999999993E-3</v>
      </c>
      <c r="T4379" s="7">
        <f>IF($I4379="","",$I4379*(1-$U4379))</f>
        <v>1E-3</v>
      </c>
      <c r="U4379" s="7">
        <f>IFERROR(INDEX(BASE_CCLASSTRIB!$E:$E, MATCH(TEXT($D4379,"000000"), BASE_CCLASSTRIB!$A:$A, 0))/100, 0)</f>
        <v>0</v>
      </c>
      <c r="V4379" s="21">
        <f>IFERROR(INDEX(BASE_CCLASSTRIB!$F:$F, MATCH(TEXT($D4379,"000000"), BASE_CCLASSTRIB!$A:$A, 0))/100, 0)</f>
        <v>0</v>
      </c>
    </row>
    <row r="4380" spans="2:22" ht="15.75" customHeight="1" thickTop="1" thickBot="1">
      <c r="B4380" s="8"/>
      <c r="C4380" s="8"/>
      <c r="E4380" s="8" t="str">
        <f>IF(D4380="","",LEFT(D4380,3))</f>
        <v/>
      </c>
      <c r="F4380" s="5" t="str">
        <f>IF(E4380="","",IFERROR(VLOOKUP(E4380,REGRAS_CST!$A$2:$B$200,2,FALSE),""))</f>
        <v/>
      </c>
      <c r="H4380" s="7">
        <v>8.9999999999999993E-3</v>
      </c>
      <c r="I4380" s="7">
        <v>1E-3</v>
      </c>
      <c r="K4380" s="5" t="str">
        <f>IF(E4380="","",IFERROR(VLOOKUP(E4380,REGRAS_CST!$A$2:$C$200,3,FALSE),""))</f>
        <v/>
      </c>
      <c r="L4380" s="10" t="str">
        <f>IF($G4380="", "", $G4380*(1-$V4380))</f>
        <v/>
      </c>
      <c r="M4380" s="30" t="str">
        <f t="shared" si="136"/>
        <v/>
      </c>
      <c r="N4380" s="30" t="str">
        <f t="shared" si="137"/>
        <v/>
      </c>
      <c r="O4380" s="5" t="str">
        <f>IF(D4380="","",
IF(AND(K4380&lt;&gt;"SIM",V4380&gt;0),"ERRO: % BC &gt; 0, mas NÃO permitida ❌",
IF(AND(K4380="SIM",V4380=0),"ATENÇÃO: BC permitida, mas % = 0 🔎",
"Base de cálculo aplicada corretamente ✅")))</f>
        <v/>
      </c>
      <c r="P4380" s="5" t="str">
        <f>IF(D4380="","",
IF(AND(Q4380&lt;&gt;"SIM",U4380&gt;0),"ERRO: % alíquota &gt; 0, mas NÃO permitida ❌",
IF(AND(Q4380="SIM",U4380=0),"ATENÇÃO: alíquota permitida, mas % = 0 🔎",
"Alíquota aplicada corretamente ✅")))</f>
        <v/>
      </c>
      <c r="Q4380" s="5" t="str">
        <f>IF(E4380="","",IFERROR(VLOOKUP(E4380,REGRAS_CST!$A$2:$D$200,4,FALSE),""))</f>
        <v/>
      </c>
      <c r="R4380" s="8"/>
      <c r="S4380" s="7">
        <f>IF($H4380="","",$H4380*(1-$U4380))</f>
        <v>8.9999999999999993E-3</v>
      </c>
      <c r="T4380" s="7">
        <f>IF($I4380="","",$I4380*(1-$U4380))</f>
        <v>1E-3</v>
      </c>
      <c r="U4380" s="7">
        <f>IFERROR(INDEX(BASE_CCLASSTRIB!$E:$E, MATCH(TEXT($D4380,"000000"), BASE_CCLASSTRIB!$A:$A, 0))/100, 0)</f>
        <v>0</v>
      </c>
      <c r="V4380" s="21">
        <f>IFERROR(INDEX(BASE_CCLASSTRIB!$F:$F, MATCH(TEXT($D4380,"000000"), BASE_CCLASSTRIB!$A:$A, 0))/100, 0)</f>
        <v>0</v>
      </c>
    </row>
    <row r="4381" spans="2:22" ht="15.75" customHeight="1" thickTop="1" thickBot="1">
      <c r="B4381" s="8"/>
      <c r="C4381" s="8"/>
      <c r="E4381" s="8" t="str">
        <f>IF(D4381="","",LEFT(D4381,3))</f>
        <v/>
      </c>
      <c r="F4381" s="5" t="str">
        <f>IF(E4381="","",IFERROR(VLOOKUP(E4381,REGRAS_CST!$A$2:$B$200,2,FALSE),""))</f>
        <v/>
      </c>
      <c r="H4381" s="7">
        <v>8.9999999999999993E-3</v>
      </c>
      <c r="I4381" s="7">
        <v>1E-3</v>
      </c>
      <c r="K4381" s="5" t="str">
        <f>IF(E4381="","",IFERROR(VLOOKUP(E4381,REGRAS_CST!$A$2:$C$200,3,FALSE),""))</f>
        <v/>
      </c>
      <c r="L4381" s="10" t="str">
        <f>IF($G4381="", "", $G4381*(1-$V4381))</f>
        <v/>
      </c>
      <c r="M4381" s="30" t="str">
        <f t="shared" si="136"/>
        <v/>
      </c>
      <c r="N4381" s="30" t="str">
        <f t="shared" si="137"/>
        <v/>
      </c>
      <c r="O4381" s="5" t="str">
        <f>IF(D4381="","",
IF(AND(K4381&lt;&gt;"SIM",V4381&gt;0),"ERRO: % BC &gt; 0, mas NÃO permitida ❌",
IF(AND(K4381="SIM",V4381=0),"ATENÇÃO: BC permitida, mas % = 0 🔎",
"Base de cálculo aplicada corretamente ✅")))</f>
        <v/>
      </c>
      <c r="P4381" s="5" t="str">
        <f>IF(D4381="","",
IF(AND(Q4381&lt;&gt;"SIM",U4381&gt;0),"ERRO: % alíquota &gt; 0, mas NÃO permitida ❌",
IF(AND(Q4381="SIM",U4381=0),"ATENÇÃO: alíquota permitida, mas % = 0 🔎",
"Alíquota aplicada corretamente ✅")))</f>
        <v/>
      </c>
      <c r="Q4381" s="5" t="str">
        <f>IF(E4381="","",IFERROR(VLOOKUP(E4381,REGRAS_CST!$A$2:$D$200,4,FALSE),""))</f>
        <v/>
      </c>
      <c r="R4381" s="8"/>
      <c r="S4381" s="7">
        <f>IF($H4381="","",$H4381*(1-$U4381))</f>
        <v>8.9999999999999993E-3</v>
      </c>
      <c r="T4381" s="7">
        <f>IF($I4381="","",$I4381*(1-$U4381))</f>
        <v>1E-3</v>
      </c>
      <c r="U4381" s="7">
        <f>IFERROR(INDEX(BASE_CCLASSTRIB!$E:$E, MATCH(TEXT($D4381,"000000"), BASE_CCLASSTRIB!$A:$A, 0))/100, 0)</f>
        <v>0</v>
      </c>
      <c r="V4381" s="21">
        <f>IFERROR(INDEX(BASE_CCLASSTRIB!$F:$F, MATCH(TEXT($D4381,"000000"), BASE_CCLASSTRIB!$A:$A, 0))/100, 0)</f>
        <v>0</v>
      </c>
    </row>
    <row r="4382" spans="2:22" ht="15.75" customHeight="1" thickTop="1" thickBot="1">
      <c r="B4382" s="8"/>
      <c r="C4382" s="8"/>
      <c r="E4382" s="8" t="str">
        <f>IF(D4382="","",LEFT(D4382,3))</f>
        <v/>
      </c>
      <c r="F4382" s="5" t="str">
        <f>IF(E4382="","",IFERROR(VLOOKUP(E4382,REGRAS_CST!$A$2:$B$200,2,FALSE),""))</f>
        <v/>
      </c>
      <c r="H4382" s="7">
        <v>8.9999999999999993E-3</v>
      </c>
      <c r="I4382" s="7">
        <v>1E-3</v>
      </c>
      <c r="K4382" s="5" t="str">
        <f>IF(E4382="","",IFERROR(VLOOKUP(E4382,REGRAS_CST!$A$2:$C$200,3,FALSE),""))</f>
        <v/>
      </c>
      <c r="L4382" s="10" t="str">
        <f>IF($G4382="", "", $G4382*(1-$V4382))</f>
        <v/>
      </c>
      <c r="M4382" s="30" t="str">
        <f t="shared" si="136"/>
        <v/>
      </c>
      <c r="N4382" s="30" t="str">
        <f t="shared" si="137"/>
        <v/>
      </c>
      <c r="O4382" s="5" t="str">
        <f>IF(D4382="","",
IF(AND(K4382&lt;&gt;"SIM",V4382&gt;0),"ERRO: % BC &gt; 0, mas NÃO permitida ❌",
IF(AND(K4382="SIM",V4382=0),"ATENÇÃO: BC permitida, mas % = 0 🔎",
"Base de cálculo aplicada corretamente ✅")))</f>
        <v/>
      </c>
      <c r="P4382" s="5" t="str">
        <f>IF(D4382="","",
IF(AND(Q4382&lt;&gt;"SIM",U4382&gt;0),"ERRO: % alíquota &gt; 0, mas NÃO permitida ❌",
IF(AND(Q4382="SIM",U4382=0),"ATENÇÃO: alíquota permitida, mas % = 0 🔎",
"Alíquota aplicada corretamente ✅")))</f>
        <v/>
      </c>
      <c r="Q4382" s="5" t="str">
        <f>IF(E4382="","",IFERROR(VLOOKUP(E4382,REGRAS_CST!$A$2:$D$200,4,FALSE),""))</f>
        <v/>
      </c>
      <c r="R4382" s="8"/>
      <c r="S4382" s="7">
        <f>IF($H4382="","",$H4382*(1-$U4382))</f>
        <v>8.9999999999999993E-3</v>
      </c>
      <c r="T4382" s="7">
        <f>IF($I4382="","",$I4382*(1-$U4382))</f>
        <v>1E-3</v>
      </c>
      <c r="U4382" s="7">
        <f>IFERROR(INDEX(BASE_CCLASSTRIB!$E:$E, MATCH(TEXT($D4382,"000000"), BASE_CCLASSTRIB!$A:$A, 0))/100, 0)</f>
        <v>0</v>
      </c>
      <c r="V4382" s="21">
        <f>IFERROR(INDEX(BASE_CCLASSTRIB!$F:$F, MATCH(TEXT($D4382,"000000"), BASE_CCLASSTRIB!$A:$A, 0))/100, 0)</f>
        <v>0</v>
      </c>
    </row>
    <row r="4383" spans="2:22" ht="15.75" customHeight="1" thickTop="1" thickBot="1">
      <c r="B4383" s="8"/>
      <c r="C4383" s="8"/>
      <c r="E4383" s="8" t="str">
        <f>IF(D4383="","",LEFT(D4383,3))</f>
        <v/>
      </c>
      <c r="F4383" s="5" t="str">
        <f>IF(E4383="","",IFERROR(VLOOKUP(E4383,REGRAS_CST!$A$2:$B$200,2,FALSE),""))</f>
        <v/>
      </c>
      <c r="H4383" s="7">
        <v>8.9999999999999993E-3</v>
      </c>
      <c r="I4383" s="7">
        <v>1E-3</v>
      </c>
      <c r="K4383" s="5" t="str">
        <f>IF(E4383="","",IFERROR(VLOOKUP(E4383,REGRAS_CST!$A$2:$C$200,3,FALSE),""))</f>
        <v/>
      </c>
      <c r="L4383" s="10" t="str">
        <f>IF($G4383="", "", $G4383*(1-$V4383))</f>
        <v/>
      </c>
      <c r="M4383" s="30" t="str">
        <f t="shared" si="136"/>
        <v/>
      </c>
      <c r="N4383" s="30" t="str">
        <f t="shared" si="137"/>
        <v/>
      </c>
      <c r="O4383" s="5" t="str">
        <f>IF(D4383="","",
IF(AND(K4383&lt;&gt;"SIM",V4383&gt;0),"ERRO: % BC &gt; 0, mas NÃO permitida ❌",
IF(AND(K4383="SIM",V4383=0),"ATENÇÃO: BC permitida, mas % = 0 🔎",
"Base de cálculo aplicada corretamente ✅")))</f>
        <v/>
      </c>
      <c r="P4383" s="5" t="str">
        <f>IF(D4383="","",
IF(AND(Q4383&lt;&gt;"SIM",U4383&gt;0),"ERRO: % alíquota &gt; 0, mas NÃO permitida ❌",
IF(AND(Q4383="SIM",U4383=0),"ATENÇÃO: alíquota permitida, mas % = 0 🔎",
"Alíquota aplicada corretamente ✅")))</f>
        <v/>
      </c>
      <c r="Q4383" s="5" t="str">
        <f>IF(E4383="","",IFERROR(VLOOKUP(E4383,REGRAS_CST!$A$2:$D$200,4,FALSE),""))</f>
        <v/>
      </c>
      <c r="R4383" s="8"/>
      <c r="S4383" s="7">
        <f>IF($H4383="","",$H4383*(1-$U4383))</f>
        <v>8.9999999999999993E-3</v>
      </c>
      <c r="T4383" s="7">
        <f>IF($I4383="","",$I4383*(1-$U4383))</f>
        <v>1E-3</v>
      </c>
      <c r="U4383" s="7">
        <f>IFERROR(INDEX(BASE_CCLASSTRIB!$E:$E, MATCH(TEXT($D4383,"000000"), BASE_CCLASSTRIB!$A:$A, 0))/100, 0)</f>
        <v>0</v>
      </c>
      <c r="V4383" s="21">
        <f>IFERROR(INDEX(BASE_CCLASSTRIB!$F:$F, MATCH(TEXT($D4383,"000000"), BASE_CCLASSTRIB!$A:$A, 0))/100, 0)</f>
        <v>0</v>
      </c>
    </row>
    <row r="4384" spans="2:22" ht="15.75" customHeight="1" thickTop="1" thickBot="1">
      <c r="B4384" s="8"/>
      <c r="C4384" s="8"/>
      <c r="E4384" s="8" t="str">
        <f>IF(D4384="","",LEFT(D4384,3))</f>
        <v/>
      </c>
      <c r="F4384" s="5" t="str">
        <f>IF(E4384="","",IFERROR(VLOOKUP(E4384,REGRAS_CST!$A$2:$B$200,2,FALSE),""))</f>
        <v/>
      </c>
      <c r="H4384" s="7">
        <v>8.9999999999999993E-3</v>
      </c>
      <c r="I4384" s="7">
        <v>1E-3</v>
      </c>
      <c r="K4384" s="5" t="str">
        <f>IF(E4384="","",IFERROR(VLOOKUP(E4384,REGRAS_CST!$A$2:$C$200,3,FALSE),""))</f>
        <v/>
      </c>
      <c r="L4384" s="10" t="str">
        <f>IF($G4384="", "", $G4384*(1-$V4384))</f>
        <v/>
      </c>
      <c r="M4384" s="30" t="str">
        <f t="shared" si="136"/>
        <v/>
      </c>
      <c r="N4384" s="30" t="str">
        <f t="shared" si="137"/>
        <v/>
      </c>
      <c r="O4384" s="5" t="str">
        <f>IF(D4384="","",
IF(AND(K4384&lt;&gt;"SIM",V4384&gt;0),"ERRO: % BC &gt; 0, mas NÃO permitida ❌",
IF(AND(K4384="SIM",V4384=0),"ATENÇÃO: BC permitida, mas % = 0 🔎",
"Base de cálculo aplicada corretamente ✅")))</f>
        <v/>
      </c>
      <c r="P4384" s="5" t="str">
        <f>IF(D4384="","",
IF(AND(Q4384&lt;&gt;"SIM",U4384&gt;0),"ERRO: % alíquota &gt; 0, mas NÃO permitida ❌",
IF(AND(Q4384="SIM",U4384=0),"ATENÇÃO: alíquota permitida, mas % = 0 🔎",
"Alíquota aplicada corretamente ✅")))</f>
        <v/>
      </c>
      <c r="Q4384" s="5" t="str">
        <f>IF(E4384="","",IFERROR(VLOOKUP(E4384,REGRAS_CST!$A$2:$D$200,4,FALSE),""))</f>
        <v/>
      </c>
      <c r="R4384" s="8"/>
      <c r="S4384" s="7">
        <f>IF($H4384="","",$H4384*(1-$U4384))</f>
        <v>8.9999999999999993E-3</v>
      </c>
      <c r="T4384" s="7">
        <f>IF($I4384="","",$I4384*(1-$U4384))</f>
        <v>1E-3</v>
      </c>
      <c r="U4384" s="7">
        <f>IFERROR(INDEX(BASE_CCLASSTRIB!$E:$E, MATCH(TEXT($D4384,"000000"), BASE_CCLASSTRIB!$A:$A, 0))/100, 0)</f>
        <v>0</v>
      </c>
      <c r="V4384" s="21">
        <f>IFERROR(INDEX(BASE_CCLASSTRIB!$F:$F, MATCH(TEXT($D4384,"000000"), BASE_CCLASSTRIB!$A:$A, 0))/100, 0)</f>
        <v>0</v>
      </c>
    </row>
    <row r="4385" spans="2:22" ht="15.75" customHeight="1" thickTop="1" thickBot="1">
      <c r="B4385" s="8"/>
      <c r="C4385" s="8"/>
      <c r="E4385" s="8" t="str">
        <f>IF(D4385="","",LEFT(D4385,3))</f>
        <v/>
      </c>
      <c r="F4385" s="5" t="str">
        <f>IF(E4385="","",IFERROR(VLOOKUP(E4385,REGRAS_CST!$A$2:$B$200,2,FALSE),""))</f>
        <v/>
      </c>
      <c r="H4385" s="7">
        <v>8.9999999999999993E-3</v>
      </c>
      <c r="I4385" s="7">
        <v>1E-3</v>
      </c>
      <c r="K4385" s="5" t="str">
        <f>IF(E4385="","",IFERROR(VLOOKUP(E4385,REGRAS_CST!$A$2:$C$200,3,FALSE),""))</f>
        <v/>
      </c>
      <c r="L4385" s="10" t="str">
        <f>IF($G4385="", "", $G4385*(1-$V4385))</f>
        <v/>
      </c>
      <c r="M4385" s="30" t="str">
        <f t="shared" si="136"/>
        <v/>
      </c>
      <c r="N4385" s="30" t="str">
        <f t="shared" si="137"/>
        <v/>
      </c>
      <c r="O4385" s="5" t="str">
        <f>IF(D4385="","",
IF(AND(K4385&lt;&gt;"SIM",V4385&gt;0),"ERRO: % BC &gt; 0, mas NÃO permitida ❌",
IF(AND(K4385="SIM",V4385=0),"ATENÇÃO: BC permitida, mas % = 0 🔎",
"Base de cálculo aplicada corretamente ✅")))</f>
        <v/>
      </c>
      <c r="P4385" s="5" t="str">
        <f>IF(D4385="","",
IF(AND(Q4385&lt;&gt;"SIM",U4385&gt;0),"ERRO: % alíquota &gt; 0, mas NÃO permitida ❌",
IF(AND(Q4385="SIM",U4385=0),"ATENÇÃO: alíquota permitida, mas % = 0 🔎",
"Alíquota aplicada corretamente ✅")))</f>
        <v/>
      </c>
      <c r="Q4385" s="5" t="str">
        <f>IF(E4385="","",IFERROR(VLOOKUP(E4385,REGRAS_CST!$A$2:$D$200,4,FALSE),""))</f>
        <v/>
      </c>
      <c r="R4385" s="8"/>
      <c r="S4385" s="7">
        <f>IF($H4385="","",$H4385*(1-$U4385))</f>
        <v>8.9999999999999993E-3</v>
      </c>
      <c r="T4385" s="7">
        <f>IF($I4385="","",$I4385*(1-$U4385))</f>
        <v>1E-3</v>
      </c>
      <c r="U4385" s="7">
        <f>IFERROR(INDEX(BASE_CCLASSTRIB!$E:$E, MATCH(TEXT($D4385,"000000"), BASE_CCLASSTRIB!$A:$A, 0))/100, 0)</f>
        <v>0</v>
      </c>
      <c r="V4385" s="21">
        <f>IFERROR(INDEX(BASE_CCLASSTRIB!$F:$F, MATCH(TEXT($D4385,"000000"), BASE_CCLASSTRIB!$A:$A, 0))/100, 0)</f>
        <v>0</v>
      </c>
    </row>
    <row r="4386" spans="2:22" ht="15.75" customHeight="1" thickTop="1" thickBot="1">
      <c r="B4386" s="8"/>
      <c r="C4386" s="8"/>
      <c r="E4386" s="8" t="str">
        <f>IF(D4386="","",LEFT(D4386,3))</f>
        <v/>
      </c>
      <c r="F4386" s="5" t="str">
        <f>IF(E4386="","",IFERROR(VLOOKUP(E4386,REGRAS_CST!$A$2:$B$200,2,FALSE),""))</f>
        <v/>
      </c>
      <c r="H4386" s="7">
        <v>8.9999999999999993E-3</v>
      </c>
      <c r="I4386" s="7">
        <v>1E-3</v>
      </c>
      <c r="K4386" s="5" t="str">
        <f>IF(E4386="","",IFERROR(VLOOKUP(E4386,REGRAS_CST!$A$2:$C$200,3,FALSE),""))</f>
        <v/>
      </c>
      <c r="L4386" s="10" t="str">
        <f>IF($G4386="", "", $G4386*(1-$V4386))</f>
        <v/>
      </c>
      <c r="M4386" s="30" t="str">
        <f t="shared" si="136"/>
        <v/>
      </c>
      <c r="N4386" s="30" t="str">
        <f t="shared" si="137"/>
        <v/>
      </c>
      <c r="O4386" s="5" t="str">
        <f>IF(D4386="","",
IF(AND(K4386&lt;&gt;"SIM",V4386&gt;0),"ERRO: % BC &gt; 0, mas NÃO permitida ❌",
IF(AND(K4386="SIM",V4386=0),"ATENÇÃO: BC permitida, mas % = 0 🔎",
"Base de cálculo aplicada corretamente ✅")))</f>
        <v/>
      </c>
      <c r="P4386" s="5" t="str">
        <f>IF(D4386="","",
IF(AND(Q4386&lt;&gt;"SIM",U4386&gt;0),"ERRO: % alíquota &gt; 0, mas NÃO permitida ❌",
IF(AND(Q4386="SIM",U4386=0),"ATENÇÃO: alíquota permitida, mas % = 0 🔎",
"Alíquota aplicada corretamente ✅")))</f>
        <v/>
      </c>
      <c r="Q4386" s="5" t="str">
        <f>IF(E4386="","",IFERROR(VLOOKUP(E4386,REGRAS_CST!$A$2:$D$200,4,FALSE),""))</f>
        <v/>
      </c>
      <c r="R4386" s="8"/>
      <c r="S4386" s="7">
        <f>IF($H4386="","",$H4386*(1-$U4386))</f>
        <v>8.9999999999999993E-3</v>
      </c>
      <c r="T4386" s="7">
        <f>IF($I4386="","",$I4386*(1-$U4386))</f>
        <v>1E-3</v>
      </c>
      <c r="U4386" s="7">
        <f>IFERROR(INDEX(BASE_CCLASSTRIB!$E:$E, MATCH(TEXT($D4386,"000000"), BASE_CCLASSTRIB!$A:$A, 0))/100, 0)</f>
        <v>0</v>
      </c>
      <c r="V4386" s="21">
        <f>IFERROR(INDEX(BASE_CCLASSTRIB!$F:$F, MATCH(TEXT($D4386,"000000"), BASE_CCLASSTRIB!$A:$A, 0))/100, 0)</f>
        <v>0</v>
      </c>
    </row>
    <row r="4387" spans="2:22" ht="15.75" customHeight="1" thickTop="1" thickBot="1">
      <c r="B4387" s="8"/>
      <c r="C4387" s="8"/>
      <c r="E4387" s="8" t="str">
        <f>IF(D4387="","",LEFT(D4387,3))</f>
        <v/>
      </c>
      <c r="F4387" s="5" t="str">
        <f>IF(E4387="","",IFERROR(VLOOKUP(E4387,REGRAS_CST!$A$2:$B$200,2,FALSE),""))</f>
        <v/>
      </c>
      <c r="H4387" s="7">
        <v>8.9999999999999993E-3</v>
      </c>
      <c r="I4387" s="7">
        <v>1E-3</v>
      </c>
      <c r="K4387" s="5" t="str">
        <f>IF(E4387="","",IFERROR(VLOOKUP(E4387,REGRAS_CST!$A$2:$C$200,3,FALSE),""))</f>
        <v/>
      </c>
      <c r="L4387" s="10" t="str">
        <f>IF($G4387="", "", $G4387*(1-$V4387))</f>
        <v/>
      </c>
      <c r="M4387" s="30" t="str">
        <f t="shared" si="136"/>
        <v/>
      </c>
      <c r="N4387" s="30" t="str">
        <f t="shared" si="137"/>
        <v/>
      </c>
      <c r="O4387" s="5" t="str">
        <f>IF(D4387="","",
IF(AND(K4387&lt;&gt;"SIM",V4387&gt;0),"ERRO: % BC &gt; 0, mas NÃO permitida ❌",
IF(AND(K4387="SIM",V4387=0),"ATENÇÃO: BC permitida, mas % = 0 🔎",
"Base de cálculo aplicada corretamente ✅")))</f>
        <v/>
      </c>
      <c r="P4387" s="5" t="str">
        <f>IF(D4387="","",
IF(AND(Q4387&lt;&gt;"SIM",U4387&gt;0),"ERRO: % alíquota &gt; 0, mas NÃO permitida ❌",
IF(AND(Q4387="SIM",U4387=0),"ATENÇÃO: alíquota permitida, mas % = 0 🔎",
"Alíquota aplicada corretamente ✅")))</f>
        <v/>
      </c>
      <c r="Q4387" s="5" t="str">
        <f>IF(E4387="","",IFERROR(VLOOKUP(E4387,REGRAS_CST!$A$2:$D$200,4,FALSE),""))</f>
        <v/>
      </c>
      <c r="R4387" s="8"/>
      <c r="S4387" s="7">
        <f>IF($H4387="","",$H4387*(1-$U4387))</f>
        <v>8.9999999999999993E-3</v>
      </c>
      <c r="T4387" s="7">
        <f>IF($I4387="","",$I4387*(1-$U4387))</f>
        <v>1E-3</v>
      </c>
      <c r="U4387" s="7">
        <f>IFERROR(INDEX(BASE_CCLASSTRIB!$E:$E, MATCH(TEXT($D4387,"000000"), BASE_CCLASSTRIB!$A:$A, 0))/100, 0)</f>
        <v>0</v>
      </c>
      <c r="V4387" s="21">
        <f>IFERROR(INDEX(BASE_CCLASSTRIB!$F:$F, MATCH(TEXT($D4387,"000000"), BASE_CCLASSTRIB!$A:$A, 0))/100, 0)</f>
        <v>0</v>
      </c>
    </row>
    <row r="4388" spans="2:22" ht="15.75" customHeight="1" thickTop="1" thickBot="1">
      <c r="B4388" s="8"/>
      <c r="C4388" s="8"/>
      <c r="E4388" s="8" t="str">
        <f>IF(D4388="","",LEFT(D4388,3))</f>
        <v/>
      </c>
      <c r="F4388" s="5" t="str">
        <f>IF(E4388="","",IFERROR(VLOOKUP(E4388,REGRAS_CST!$A$2:$B$200,2,FALSE),""))</f>
        <v/>
      </c>
      <c r="H4388" s="7">
        <v>8.9999999999999993E-3</v>
      </c>
      <c r="I4388" s="7">
        <v>1E-3</v>
      </c>
      <c r="K4388" s="5" t="str">
        <f>IF(E4388="","",IFERROR(VLOOKUP(E4388,REGRAS_CST!$A$2:$C$200,3,FALSE),""))</f>
        <v/>
      </c>
      <c r="L4388" s="10" t="str">
        <f>IF($G4388="", "", $G4388*(1-$V4388))</f>
        <v/>
      </c>
      <c r="M4388" s="30" t="str">
        <f t="shared" si="136"/>
        <v/>
      </c>
      <c r="N4388" s="30" t="str">
        <f t="shared" si="137"/>
        <v/>
      </c>
      <c r="O4388" s="5" t="str">
        <f>IF(D4388="","",
IF(AND(K4388&lt;&gt;"SIM",V4388&gt;0),"ERRO: % BC &gt; 0, mas NÃO permitida ❌",
IF(AND(K4388="SIM",V4388=0),"ATENÇÃO: BC permitida, mas % = 0 🔎",
"Base de cálculo aplicada corretamente ✅")))</f>
        <v/>
      </c>
      <c r="P4388" s="5" t="str">
        <f>IF(D4388="","",
IF(AND(Q4388&lt;&gt;"SIM",U4388&gt;0),"ERRO: % alíquota &gt; 0, mas NÃO permitida ❌",
IF(AND(Q4388="SIM",U4388=0),"ATENÇÃO: alíquota permitida, mas % = 0 🔎",
"Alíquota aplicada corretamente ✅")))</f>
        <v/>
      </c>
      <c r="Q4388" s="5" t="str">
        <f>IF(E4388="","",IFERROR(VLOOKUP(E4388,REGRAS_CST!$A$2:$D$200,4,FALSE),""))</f>
        <v/>
      </c>
      <c r="R4388" s="8"/>
      <c r="S4388" s="7">
        <f>IF($H4388="","",$H4388*(1-$U4388))</f>
        <v>8.9999999999999993E-3</v>
      </c>
      <c r="T4388" s="7">
        <f>IF($I4388="","",$I4388*(1-$U4388))</f>
        <v>1E-3</v>
      </c>
      <c r="U4388" s="7">
        <f>IFERROR(INDEX(BASE_CCLASSTRIB!$E:$E, MATCH(TEXT($D4388,"000000"), BASE_CCLASSTRIB!$A:$A, 0))/100, 0)</f>
        <v>0</v>
      </c>
      <c r="V4388" s="21">
        <f>IFERROR(INDEX(BASE_CCLASSTRIB!$F:$F, MATCH(TEXT($D4388,"000000"), BASE_CCLASSTRIB!$A:$A, 0))/100, 0)</f>
        <v>0</v>
      </c>
    </row>
    <row r="4389" spans="2:22" ht="15.75" customHeight="1" thickTop="1" thickBot="1">
      <c r="B4389" s="8"/>
      <c r="C4389" s="8"/>
      <c r="E4389" s="8" t="str">
        <f>IF(D4389="","",LEFT(D4389,3))</f>
        <v/>
      </c>
      <c r="F4389" s="5" t="str">
        <f>IF(E4389="","",IFERROR(VLOOKUP(E4389,REGRAS_CST!$A$2:$B$200,2,FALSE),""))</f>
        <v/>
      </c>
      <c r="H4389" s="7">
        <v>8.9999999999999993E-3</v>
      </c>
      <c r="I4389" s="7">
        <v>1E-3</v>
      </c>
      <c r="K4389" s="5" t="str">
        <f>IF(E4389="","",IFERROR(VLOOKUP(E4389,REGRAS_CST!$A$2:$C$200,3,FALSE),""))</f>
        <v/>
      </c>
      <c r="L4389" s="10" t="str">
        <f>IF($G4389="", "", $G4389*(1-$V4389))</f>
        <v/>
      </c>
      <c r="M4389" s="30" t="str">
        <f t="shared" si="136"/>
        <v/>
      </c>
      <c r="N4389" s="30" t="str">
        <f t="shared" si="137"/>
        <v/>
      </c>
      <c r="O4389" s="5" t="str">
        <f>IF(D4389="","",
IF(AND(K4389&lt;&gt;"SIM",V4389&gt;0),"ERRO: % BC &gt; 0, mas NÃO permitida ❌",
IF(AND(K4389="SIM",V4389=0),"ATENÇÃO: BC permitida, mas % = 0 🔎",
"Base de cálculo aplicada corretamente ✅")))</f>
        <v/>
      </c>
      <c r="P4389" s="5" t="str">
        <f>IF(D4389="","",
IF(AND(Q4389&lt;&gt;"SIM",U4389&gt;0),"ERRO: % alíquota &gt; 0, mas NÃO permitida ❌",
IF(AND(Q4389="SIM",U4389=0),"ATENÇÃO: alíquota permitida, mas % = 0 🔎",
"Alíquota aplicada corretamente ✅")))</f>
        <v/>
      </c>
      <c r="Q4389" s="5" t="str">
        <f>IF(E4389="","",IFERROR(VLOOKUP(E4389,REGRAS_CST!$A$2:$D$200,4,FALSE),""))</f>
        <v/>
      </c>
      <c r="R4389" s="8"/>
      <c r="S4389" s="7">
        <f>IF($H4389="","",$H4389*(1-$U4389))</f>
        <v>8.9999999999999993E-3</v>
      </c>
      <c r="T4389" s="7">
        <f>IF($I4389="","",$I4389*(1-$U4389))</f>
        <v>1E-3</v>
      </c>
      <c r="U4389" s="7">
        <f>IFERROR(INDEX(BASE_CCLASSTRIB!$E:$E, MATCH(TEXT($D4389,"000000"), BASE_CCLASSTRIB!$A:$A, 0))/100, 0)</f>
        <v>0</v>
      </c>
      <c r="V4389" s="21">
        <f>IFERROR(INDEX(BASE_CCLASSTRIB!$F:$F, MATCH(TEXT($D4389,"000000"), BASE_CCLASSTRIB!$A:$A, 0))/100, 0)</f>
        <v>0</v>
      </c>
    </row>
    <row r="4390" spans="2:22" ht="15.75" customHeight="1" thickTop="1" thickBot="1">
      <c r="B4390" s="8"/>
      <c r="C4390" s="8"/>
      <c r="E4390" s="8" t="str">
        <f>IF(D4390="","",LEFT(D4390,3))</f>
        <v/>
      </c>
      <c r="F4390" s="5" t="str">
        <f>IF(E4390="","",IFERROR(VLOOKUP(E4390,REGRAS_CST!$A$2:$B$200,2,FALSE),""))</f>
        <v/>
      </c>
      <c r="H4390" s="7">
        <v>8.9999999999999993E-3</v>
      </c>
      <c r="I4390" s="7">
        <v>1E-3</v>
      </c>
      <c r="K4390" s="5" t="str">
        <f>IF(E4390="","",IFERROR(VLOOKUP(E4390,REGRAS_CST!$A$2:$C$200,3,FALSE),""))</f>
        <v/>
      </c>
      <c r="L4390" s="10" t="str">
        <f>IF($G4390="", "", $G4390*(1-$V4390))</f>
        <v/>
      </c>
      <c r="M4390" s="30" t="str">
        <f t="shared" si="136"/>
        <v/>
      </c>
      <c r="N4390" s="30" t="str">
        <f t="shared" si="137"/>
        <v/>
      </c>
      <c r="O4390" s="5" t="str">
        <f>IF(D4390="","",
IF(AND(K4390&lt;&gt;"SIM",V4390&gt;0),"ERRO: % BC &gt; 0, mas NÃO permitida ❌",
IF(AND(K4390="SIM",V4390=0),"ATENÇÃO: BC permitida, mas % = 0 🔎",
"Base de cálculo aplicada corretamente ✅")))</f>
        <v/>
      </c>
      <c r="P4390" s="5" t="str">
        <f>IF(D4390="","",
IF(AND(Q4390&lt;&gt;"SIM",U4390&gt;0),"ERRO: % alíquota &gt; 0, mas NÃO permitida ❌",
IF(AND(Q4390="SIM",U4390=0),"ATENÇÃO: alíquota permitida, mas % = 0 🔎",
"Alíquota aplicada corretamente ✅")))</f>
        <v/>
      </c>
      <c r="Q4390" s="5" t="str">
        <f>IF(E4390="","",IFERROR(VLOOKUP(E4390,REGRAS_CST!$A$2:$D$200,4,FALSE),""))</f>
        <v/>
      </c>
      <c r="R4390" s="8"/>
      <c r="S4390" s="7">
        <f>IF($H4390="","",$H4390*(1-$U4390))</f>
        <v>8.9999999999999993E-3</v>
      </c>
      <c r="T4390" s="7">
        <f>IF($I4390="","",$I4390*(1-$U4390))</f>
        <v>1E-3</v>
      </c>
      <c r="U4390" s="7">
        <f>IFERROR(INDEX(BASE_CCLASSTRIB!$E:$E, MATCH(TEXT($D4390,"000000"), BASE_CCLASSTRIB!$A:$A, 0))/100, 0)</f>
        <v>0</v>
      </c>
      <c r="V4390" s="21">
        <f>IFERROR(INDEX(BASE_CCLASSTRIB!$F:$F, MATCH(TEXT($D4390,"000000"), BASE_CCLASSTRIB!$A:$A, 0))/100, 0)</f>
        <v>0</v>
      </c>
    </row>
    <row r="4391" spans="2:22" ht="15.75" customHeight="1" thickTop="1" thickBot="1">
      <c r="B4391" s="8"/>
      <c r="C4391" s="8"/>
      <c r="E4391" s="8" t="str">
        <f>IF(D4391="","",LEFT(D4391,3))</f>
        <v/>
      </c>
      <c r="F4391" s="5" t="str">
        <f>IF(E4391="","",IFERROR(VLOOKUP(E4391,REGRAS_CST!$A$2:$B$200,2,FALSE),""))</f>
        <v/>
      </c>
      <c r="H4391" s="7">
        <v>8.9999999999999993E-3</v>
      </c>
      <c r="I4391" s="7">
        <v>1E-3</v>
      </c>
      <c r="K4391" s="5" t="str">
        <f>IF(E4391="","",IFERROR(VLOOKUP(E4391,REGRAS_CST!$A$2:$C$200,3,FALSE),""))</f>
        <v/>
      </c>
      <c r="L4391" s="10" t="str">
        <f>IF($G4391="", "", $G4391*(1-$V4391))</f>
        <v/>
      </c>
      <c r="M4391" s="30" t="str">
        <f t="shared" si="136"/>
        <v/>
      </c>
      <c r="N4391" s="30" t="str">
        <f t="shared" si="137"/>
        <v/>
      </c>
      <c r="O4391" s="5" t="str">
        <f>IF(D4391="","",
IF(AND(K4391&lt;&gt;"SIM",V4391&gt;0),"ERRO: % BC &gt; 0, mas NÃO permitida ❌",
IF(AND(K4391="SIM",V4391=0),"ATENÇÃO: BC permitida, mas % = 0 🔎",
"Base de cálculo aplicada corretamente ✅")))</f>
        <v/>
      </c>
      <c r="P4391" s="5" t="str">
        <f>IF(D4391="","",
IF(AND(Q4391&lt;&gt;"SIM",U4391&gt;0),"ERRO: % alíquota &gt; 0, mas NÃO permitida ❌",
IF(AND(Q4391="SIM",U4391=0),"ATENÇÃO: alíquota permitida, mas % = 0 🔎",
"Alíquota aplicada corretamente ✅")))</f>
        <v/>
      </c>
      <c r="Q4391" s="5" t="str">
        <f>IF(E4391="","",IFERROR(VLOOKUP(E4391,REGRAS_CST!$A$2:$D$200,4,FALSE),""))</f>
        <v/>
      </c>
      <c r="R4391" s="8"/>
      <c r="S4391" s="7">
        <f>IF($H4391="","",$H4391*(1-$U4391))</f>
        <v>8.9999999999999993E-3</v>
      </c>
      <c r="T4391" s="7">
        <f>IF($I4391="","",$I4391*(1-$U4391))</f>
        <v>1E-3</v>
      </c>
      <c r="U4391" s="7">
        <f>IFERROR(INDEX(BASE_CCLASSTRIB!$E:$E, MATCH(TEXT($D4391,"000000"), BASE_CCLASSTRIB!$A:$A, 0))/100, 0)</f>
        <v>0</v>
      </c>
      <c r="V4391" s="21">
        <f>IFERROR(INDEX(BASE_CCLASSTRIB!$F:$F, MATCH(TEXT($D4391,"000000"), BASE_CCLASSTRIB!$A:$A, 0))/100, 0)</f>
        <v>0</v>
      </c>
    </row>
    <row r="4392" spans="2:22" ht="15.75" customHeight="1" thickTop="1" thickBot="1">
      <c r="B4392" s="8"/>
      <c r="C4392" s="8"/>
      <c r="E4392" s="8" t="str">
        <f>IF(D4392="","",LEFT(D4392,3))</f>
        <v/>
      </c>
      <c r="F4392" s="5" t="str">
        <f>IF(E4392="","",IFERROR(VLOOKUP(E4392,REGRAS_CST!$A$2:$B$200,2,FALSE),""))</f>
        <v/>
      </c>
      <c r="H4392" s="7">
        <v>8.9999999999999993E-3</v>
      </c>
      <c r="I4392" s="7">
        <v>1E-3</v>
      </c>
      <c r="K4392" s="5" t="str">
        <f>IF(E4392="","",IFERROR(VLOOKUP(E4392,REGRAS_CST!$A$2:$C$200,3,FALSE),""))</f>
        <v/>
      </c>
      <c r="L4392" s="10" t="str">
        <f>IF($G4392="", "", $G4392*(1-$V4392))</f>
        <v/>
      </c>
      <c r="M4392" s="30" t="str">
        <f t="shared" si="136"/>
        <v/>
      </c>
      <c r="N4392" s="30" t="str">
        <f t="shared" si="137"/>
        <v/>
      </c>
      <c r="O4392" s="5" t="str">
        <f>IF(D4392="","",
IF(AND(K4392&lt;&gt;"SIM",V4392&gt;0),"ERRO: % BC &gt; 0, mas NÃO permitida ❌",
IF(AND(K4392="SIM",V4392=0),"ATENÇÃO: BC permitida, mas % = 0 🔎",
"Base de cálculo aplicada corretamente ✅")))</f>
        <v/>
      </c>
      <c r="P4392" s="5" t="str">
        <f>IF(D4392="","",
IF(AND(Q4392&lt;&gt;"SIM",U4392&gt;0),"ERRO: % alíquota &gt; 0, mas NÃO permitida ❌",
IF(AND(Q4392="SIM",U4392=0),"ATENÇÃO: alíquota permitida, mas % = 0 🔎",
"Alíquota aplicada corretamente ✅")))</f>
        <v/>
      </c>
      <c r="Q4392" s="5" t="str">
        <f>IF(E4392="","",IFERROR(VLOOKUP(E4392,REGRAS_CST!$A$2:$D$200,4,FALSE),""))</f>
        <v/>
      </c>
      <c r="R4392" s="8"/>
      <c r="S4392" s="7">
        <f>IF($H4392="","",$H4392*(1-$U4392))</f>
        <v>8.9999999999999993E-3</v>
      </c>
      <c r="T4392" s="7">
        <f>IF($I4392="","",$I4392*(1-$U4392))</f>
        <v>1E-3</v>
      </c>
      <c r="U4392" s="7">
        <f>IFERROR(INDEX(BASE_CCLASSTRIB!$E:$E, MATCH(TEXT($D4392,"000000"), BASE_CCLASSTRIB!$A:$A, 0))/100, 0)</f>
        <v>0</v>
      </c>
      <c r="V4392" s="21">
        <f>IFERROR(INDEX(BASE_CCLASSTRIB!$F:$F, MATCH(TEXT($D4392,"000000"), BASE_CCLASSTRIB!$A:$A, 0))/100, 0)</f>
        <v>0</v>
      </c>
    </row>
    <row r="4393" spans="2:22" ht="15.75" customHeight="1" thickTop="1" thickBot="1">
      <c r="B4393" s="8"/>
      <c r="C4393" s="8"/>
      <c r="E4393" s="8" t="str">
        <f>IF(D4393="","",LEFT(D4393,3))</f>
        <v/>
      </c>
      <c r="F4393" s="5" t="str">
        <f>IF(E4393="","",IFERROR(VLOOKUP(E4393,REGRAS_CST!$A$2:$B$200,2,FALSE),""))</f>
        <v/>
      </c>
      <c r="H4393" s="7">
        <v>8.9999999999999993E-3</v>
      </c>
      <c r="I4393" s="7">
        <v>1E-3</v>
      </c>
      <c r="K4393" s="5" t="str">
        <f>IF(E4393="","",IFERROR(VLOOKUP(E4393,REGRAS_CST!$A$2:$C$200,3,FALSE),""))</f>
        <v/>
      </c>
      <c r="L4393" s="10" t="str">
        <f>IF($G4393="", "", $G4393*(1-$V4393))</f>
        <v/>
      </c>
      <c r="M4393" s="30" t="str">
        <f t="shared" si="136"/>
        <v/>
      </c>
      <c r="N4393" s="30" t="str">
        <f t="shared" si="137"/>
        <v/>
      </c>
      <c r="O4393" s="5" t="str">
        <f>IF(D4393="","",
IF(AND(K4393&lt;&gt;"SIM",V4393&gt;0),"ERRO: % BC &gt; 0, mas NÃO permitida ❌",
IF(AND(K4393="SIM",V4393=0),"ATENÇÃO: BC permitida, mas % = 0 🔎",
"Base de cálculo aplicada corretamente ✅")))</f>
        <v/>
      </c>
      <c r="P4393" s="5" t="str">
        <f>IF(D4393="","",
IF(AND(Q4393&lt;&gt;"SIM",U4393&gt;0),"ERRO: % alíquota &gt; 0, mas NÃO permitida ❌",
IF(AND(Q4393="SIM",U4393=0),"ATENÇÃO: alíquota permitida, mas % = 0 🔎",
"Alíquota aplicada corretamente ✅")))</f>
        <v/>
      </c>
      <c r="Q4393" s="5" t="str">
        <f>IF(E4393="","",IFERROR(VLOOKUP(E4393,REGRAS_CST!$A$2:$D$200,4,FALSE),""))</f>
        <v/>
      </c>
      <c r="R4393" s="8"/>
      <c r="S4393" s="7">
        <f>IF($H4393="","",$H4393*(1-$U4393))</f>
        <v>8.9999999999999993E-3</v>
      </c>
      <c r="T4393" s="7">
        <f>IF($I4393="","",$I4393*(1-$U4393))</f>
        <v>1E-3</v>
      </c>
      <c r="U4393" s="7">
        <f>IFERROR(INDEX(BASE_CCLASSTRIB!$E:$E, MATCH(TEXT($D4393,"000000"), BASE_CCLASSTRIB!$A:$A, 0))/100, 0)</f>
        <v>0</v>
      </c>
      <c r="V4393" s="21">
        <f>IFERROR(INDEX(BASE_CCLASSTRIB!$F:$F, MATCH(TEXT($D4393,"000000"), BASE_CCLASSTRIB!$A:$A, 0))/100, 0)</f>
        <v>0</v>
      </c>
    </row>
    <row r="4394" spans="2:22" ht="15.75" customHeight="1" thickTop="1" thickBot="1">
      <c r="B4394" s="8"/>
      <c r="C4394" s="8"/>
      <c r="E4394" s="8" t="str">
        <f>IF(D4394="","",LEFT(D4394,3))</f>
        <v/>
      </c>
      <c r="F4394" s="5" t="str">
        <f>IF(E4394="","",IFERROR(VLOOKUP(E4394,REGRAS_CST!$A$2:$B$200,2,FALSE),""))</f>
        <v/>
      </c>
      <c r="H4394" s="7">
        <v>8.9999999999999993E-3</v>
      </c>
      <c r="I4394" s="7">
        <v>1E-3</v>
      </c>
      <c r="K4394" s="5" t="str">
        <f>IF(E4394="","",IFERROR(VLOOKUP(E4394,REGRAS_CST!$A$2:$C$200,3,FALSE),""))</f>
        <v/>
      </c>
      <c r="L4394" s="10" t="str">
        <f>IF($G4394="", "", $G4394*(1-$V4394))</f>
        <v/>
      </c>
      <c r="M4394" s="30" t="str">
        <f t="shared" si="136"/>
        <v/>
      </c>
      <c r="N4394" s="30" t="str">
        <f t="shared" si="137"/>
        <v/>
      </c>
      <c r="O4394" s="5" t="str">
        <f>IF(D4394="","",
IF(AND(K4394&lt;&gt;"SIM",V4394&gt;0),"ERRO: % BC &gt; 0, mas NÃO permitida ❌",
IF(AND(K4394="SIM",V4394=0),"ATENÇÃO: BC permitida, mas % = 0 🔎",
"Base de cálculo aplicada corretamente ✅")))</f>
        <v/>
      </c>
      <c r="P4394" s="5" t="str">
        <f>IF(D4394="","",
IF(AND(Q4394&lt;&gt;"SIM",U4394&gt;0),"ERRO: % alíquota &gt; 0, mas NÃO permitida ❌",
IF(AND(Q4394="SIM",U4394=0),"ATENÇÃO: alíquota permitida, mas % = 0 🔎",
"Alíquota aplicada corretamente ✅")))</f>
        <v/>
      </c>
      <c r="Q4394" s="5" t="str">
        <f>IF(E4394="","",IFERROR(VLOOKUP(E4394,REGRAS_CST!$A$2:$D$200,4,FALSE),""))</f>
        <v/>
      </c>
      <c r="R4394" s="8"/>
      <c r="S4394" s="7">
        <f>IF($H4394="","",$H4394*(1-$U4394))</f>
        <v>8.9999999999999993E-3</v>
      </c>
      <c r="T4394" s="7">
        <f>IF($I4394="","",$I4394*(1-$U4394))</f>
        <v>1E-3</v>
      </c>
      <c r="U4394" s="7">
        <f>IFERROR(INDEX(BASE_CCLASSTRIB!$E:$E, MATCH(TEXT($D4394,"000000"), BASE_CCLASSTRIB!$A:$A, 0))/100, 0)</f>
        <v>0</v>
      </c>
      <c r="V4394" s="21">
        <f>IFERROR(INDEX(BASE_CCLASSTRIB!$F:$F, MATCH(TEXT($D4394,"000000"), BASE_CCLASSTRIB!$A:$A, 0))/100, 0)</f>
        <v>0</v>
      </c>
    </row>
    <row r="4395" spans="2:22" ht="15.75" customHeight="1" thickTop="1" thickBot="1">
      <c r="B4395" s="8"/>
      <c r="C4395" s="8"/>
      <c r="E4395" s="8" t="str">
        <f>IF(D4395="","",LEFT(D4395,3))</f>
        <v/>
      </c>
      <c r="F4395" s="5" t="str">
        <f>IF(E4395="","",IFERROR(VLOOKUP(E4395,REGRAS_CST!$A$2:$B$200,2,FALSE),""))</f>
        <v/>
      </c>
      <c r="H4395" s="7">
        <v>8.9999999999999993E-3</v>
      </c>
      <c r="I4395" s="7">
        <v>1E-3</v>
      </c>
      <c r="K4395" s="5" t="str">
        <f>IF(E4395="","",IFERROR(VLOOKUP(E4395,REGRAS_CST!$A$2:$C$200,3,FALSE),""))</f>
        <v/>
      </c>
      <c r="L4395" s="10" t="str">
        <f>IF($G4395="", "", $G4395*(1-$V4395))</f>
        <v/>
      </c>
      <c r="M4395" s="30" t="str">
        <f t="shared" si="136"/>
        <v/>
      </c>
      <c r="N4395" s="30" t="str">
        <f t="shared" si="137"/>
        <v/>
      </c>
      <c r="O4395" s="5" t="str">
        <f>IF(D4395="","",
IF(AND(K4395&lt;&gt;"SIM",V4395&gt;0),"ERRO: % BC &gt; 0, mas NÃO permitida ❌",
IF(AND(K4395="SIM",V4395=0),"ATENÇÃO: BC permitida, mas % = 0 🔎",
"Base de cálculo aplicada corretamente ✅")))</f>
        <v/>
      </c>
      <c r="P4395" s="5" t="str">
        <f>IF(D4395="","",
IF(AND(Q4395&lt;&gt;"SIM",U4395&gt;0),"ERRO: % alíquota &gt; 0, mas NÃO permitida ❌",
IF(AND(Q4395="SIM",U4395=0),"ATENÇÃO: alíquota permitida, mas % = 0 🔎",
"Alíquota aplicada corretamente ✅")))</f>
        <v/>
      </c>
      <c r="Q4395" s="5" t="str">
        <f>IF(E4395="","",IFERROR(VLOOKUP(E4395,REGRAS_CST!$A$2:$D$200,4,FALSE),""))</f>
        <v/>
      </c>
      <c r="R4395" s="8"/>
      <c r="S4395" s="7">
        <f>IF($H4395="","",$H4395*(1-$U4395))</f>
        <v>8.9999999999999993E-3</v>
      </c>
      <c r="T4395" s="7">
        <f>IF($I4395="","",$I4395*(1-$U4395))</f>
        <v>1E-3</v>
      </c>
      <c r="U4395" s="7">
        <f>IFERROR(INDEX(BASE_CCLASSTRIB!$E:$E, MATCH(TEXT($D4395,"000000"), BASE_CCLASSTRIB!$A:$A, 0))/100, 0)</f>
        <v>0</v>
      </c>
      <c r="V4395" s="21">
        <f>IFERROR(INDEX(BASE_CCLASSTRIB!$F:$F, MATCH(TEXT($D4395,"000000"), BASE_CCLASSTRIB!$A:$A, 0))/100, 0)</f>
        <v>0</v>
      </c>
    </row>
    <row r="4396" spans="2:22" ht="15.75" customHeight="1" thickTop="1" thickBot="1">
      <c r="B4396" s="8"/>
      <c r="C4396" s="8"/>
      <c r="E4396" s="8" t="str">
        <f>IF(D4396="","",LEFT(D4396,3))</f>
        <v/>
      </c>
      <c r="F4396" s="5" t="str">
        <f>IF(E4396="","",IFERROR(VLOOKUP(E4396,REGRAS_CST!$A$2:$B$200,2,FALSE),""))</f>
        <v/>
      </c>
      <c r="H4396" s="7">
        <v>8.9999999999999993E-3</v>
      </c>
      <c r="I4396" s="7">
        <v>1E-3</v>
      </c>
      <c r="K4396" s="5" t="str">
        <f>IF(E4396="","",IFERROR(VLOOKUP(E4396,REGRAS_CST!$A$2:$C$200,3,FALSE),""))</f>
        <v/>
      </c>
      <c r="L4396" s="10" t="str">
        <f>IF($G4396="", "", $G4396*(1-$V4396))</f>
        <v/>
      </c>
      <c r="M4396" s="30" t="str">
        <f t="shared" si="136"/>
        <v/>
      </c>
      <c r="N4396" s="30" t="str">
        <f t="shared" si="137"/>
        <v/>
      </c>
      <c r="O4396" s="5" t="str">
        <f>IF(D4396="","",
IF(AND(K4396&lt;&gt;"SIM",V4396&gt;0),"ERRO: % BC &gt; 0, mas NÃO permitida ❌",
IF(AND(K4396="SIM",V4396=0),"ATENÇÃO: BC permitida, mas % = 0 🔎",
"Base de cálculo aplicada corretamente ✅")))</f>
        <v/>
      </c>
      <c r="P4396" s="5" t="str">
        <f>IF(D4396="","",
IF(AND(Q4396&lt;&gt;"SIM",U4396&gt;0),"ERRO: % alíquota &gt; 0, mas NÃO permitida ❌",
IF(AND(Q4396="SIM",U4396=0),"ATENÇÃO: alíquota permitida, mas % = 0 🔎",
"Alíquota aplicada corretamente ✅")))</f>
        <v/>
      </c>
      <c r="Q4396" s="5" t="str">
        <f>IF(E4396="","",IFERROR(VLOOKUP(E4396,REGRAS_CST!$A$2:$D$200,4,FALSE),""))</f>
        <v/>
      </c>
      <c r="R4396" s="8"/>
      <c r="S4396" s="7">
        <f>IF($H4396="","",$H4396*(1-$U4396))</f>
        <v>8.9999999999999993E-3</v>
      </c>
      <c r="T4396" s="7">
        <f>IF($I4396="","",$I4396*(1-$U4396))</f>
        <v>1E-3</v>
      </c>
      <c r="U4396" s="7">
        <f>IFERROR(INDEX(BASE_CCLASSTRIB!$E:$E, MATCH(TEXT($D4396,"000000"), BASE_CCLASSTRIB!$A:$A, 0))/100, 0)</f>
        <v>0</v>
      </c>
      <c r="V4396" s="21">
        <f>IFERROR(INDEX(BASE_CCLASSTRIB!$F:$F, MATCH(TEXT($D4396,"000000"), BASE_CCLASSTRIB!$A:$A, 0))/100, 0)</f>
        <v>0</v>
      </c>
    </row>
    <row r="4397" spans="2:22" ht="15.75" customHeight="1" thickTop="1" thickBot="1">
      <c r="B4397" s="8"/>
      <c r="C4397" s="8"/>
      <c r="E4397" s="8" t="str">
        <f>IF(D4397="","",LEFT(D4397,3))</f>
        <v/>
      </c>
      <c r="F4397" s="5" t="str">
        <f>IF(E4397="","",IFERROR(VLOOKUP(E4397,REGRAS_CST!$A$2:$B$200,2,FALSE),""))</f>
        <v/>
      </c>
      <c r="H4397" s="7">
        <v>8.9999999999999993E-3</v>
      </c>
      <c r="I4397" s="7">
        <v>1E-3</v>
      </c>
      <c r="K4397" s="5" t="str">
        <f>IF(E4397="","",IFERROR(VLOOKUP(E4397,REGRAS_CST!$A$2:$C$200,3,FALSE),""))</f>
        <v/>
      </c>
      <c r="L4397" s="10" t="str">
        <f>IF($G4397="", "", $G4397*(1-$V4397))</f>
        <v/>
      </c>
      <c r="M4397" s="30" t="str">
        <f t="shared" si="136"/>
        <v/>
      </c>
      <c r="N4397" s="30" t="str">
        <f t="shared" si="137"/>
        <v/>
      </c>
      <c r="O4397" s="5" t="str">
        <f>IF(D4397="","",
IF(AND(K4397&lt;&gt;"SIM",V4397&gt;0),"ERRO: % BC &gt; 0, mas NÃO permitida ❌",
IF(AND(K4397="SIM",V4397=0),"ATENÇÃO: BC permitida, mas % = 0 🔎",
"Base de cálculo aplicada corretamente ✅")))</f>
        <v/>
      </c>
      <c r="P4397" s="5" t="str">
        <f>IF(D4397="","",
IF(AND(Q4397&lt;&gt;"SIM",U4397&gt;0),"ERRO: % alíquota &gt; 0, mas NÃO permitida ❌",
IF(AND(Q4397="SIM",U4397=0),"ATENÇÃO: alíquota permitida, mas % = 0 🔎",
"Alíquota aplicada corretamente ✅")))</f>
        <v/>
      </c>
      <c r="Q4397" s="5" t="str">
        <f>IF(E4397="","",IFERROR(VLOOKUP(E4397,REGRAS_CST!$A$2:$D$200,4,FALSE),""))</f>
        <v/>
      </c>
      <c r="R4397" s="8"/>
      <c r="S4397" s="7">
        <f>IF($H4397="","",$H4397*(1-$U4397))</f>
        <v>8.9999999999999993E-3</v>
      </c>
      <c r="T4397" s="7">
        <f>IF($I4397="","",$I4397*(1-$U4397))</f>
        <v>1E-3</v>
      </c>
      <c r="U4397" s="7">
        <f>IFERROR(INDEX(BASE_CCLASSTRIB!$E:$E, MATCH(TEXT($D4397,"000000"), BASE_CCLASSTRIB!$A:$A, 0))/100, 0)</f>
        <v>0</v>
      </c>
      <c r="V4397" s="21">
        <f>IFERROR(INDEX(BASE_CCLASSTRIB!$F:$F, MATCH(TEXT($D4397,"000000"), BASE_CCLASSTRIB!$A:$A, 0))/100, 0)</f>
        <v>0</v>
      </c>
    </row>
    <row r="4398" spans="2:22" ht="15.75" customHeight="1" thickTop="1" thickBot="1">
      <c r="B4398" s="8"/>
      <c r="C4398" s="8"/>
      <c r="E4398" s="8" t="str">
        <f>IF(D4398="","",LEFT(D4398,3))</f>
        <v/>
      </c>
      <c r="F4398" s="5" t="str">
        <f>IF(E4398="","",IFERROR(VLOOKUP(E4398,REGRAS_CST!$A$2:$B$200,2,FALSE),""))</f>
        <v/>
      </c>
      <c r="H4398" s="7">
        <v>8.9999999999999993E-3</v>
      </c>
      <c r="I4398" s="7">
        <v>1E-3</v>
      </c>
      <c r="K4398" s="5" t="str">
        <f>IF(E4398="","",IFERROR(VLOOKUP(E4398,REGRAS_CST!$A$2:$C$200,3,FALSE),""))</f>
        <v/>
      </c>
      <c r="L4398" s="10" t="str">
        <f>IF($G4398="", "", $G4398*(1-$V4398))</f>
        <v/>
      </c>
      <c r="M4398" s="30" t="str">
        <f t="shared" si="136"/>
        <v/>
      </c>
      <c r="N4398" s="30" t="str">
        <f t="shared" si="137"/>
        <v/>
      </c>
      <c r="O4398" s="5" t="str">
        <f>IF(D4398="","",
IF(AND(K4398&lt;&gt;"SIM",V4398&gt;0),"ERRO: % BC &gt; 0, mas NÃO permitida ❌",
IF(AND(K4398="SIM",V4398=0),"ATENÇÃO: BC permitida, mas % = 0 🔎",
"Base de cálculo aplicada corretamente ✅")))</f>
        <v/>
      </c>
      <c r="P4398" s="5" t="str">
        <f>IF(D4398="","",
IF(AND(Q4398&lt;&gt;"SIM",U4398&gt;0),"ERRO: % alíquota &gt; 0, mas NÃO permitida ❌",
IF(AND(Q4398="SIM",U4398=0),"ATENÇÃO: alíquota permitida, mas % = 0 🔎",
"Alíquota aplicada corretamente ✅")))</f>
        <v/>
      </c>
      <c r="Q4398" s="5" t="str">
        <f>IF(E4398="","",IFERROR(VLOOKUP(E4398,REGRAS_CST!$A$2:$D$200,4,FALSE),""))</f>
        <v/>
      </c>
      <c r="R4398" s="8"/>
      <c r="S4398" s="7">
        <f>IF($H4398="","",$H4398*(1-$U4398))</f>
        <v>8.9999999999999993E-3</v>
      </c>
      <c r="T4398" s="7">
        <f>IF($I4398="","",$I4398*(1-$U4398))</f>
        <v>1E-3</v>
      </c>
      <c r="U4398" s="7">
        <f>IFERROR(INDEX(BASE_CCLASSTRIB!$E:$E, MATCH(TEXT($D4398,"000000"), BASE_CCLASSTRIB!$A:$A, 0))/100, 0)</f>
        <v>0</v>
      </c>
      <c r="V4398" s="21">
        <f>IFERROR(INDEX(BASE_CCLASSTRIB!$F:$F, MATCH(TEXT($D4398,"000000"), BASE_CCLASSTRIB!$A:$A, 0))/100, 0)</f>
        <v>0</v>
      </c>
    </row>
    <row r="4399" spans="2:22" ht="15.75" customHeight="1" thickTop="1" thickBot="1">
      <c r="B4399" s="8"/>
      <c r="C4399" s="8"/>
      <c r="E4399" s="8" t="str">
        <f>IF(D4399="","",LEFT(D4399,3))</f>
        <v/>
      </c>
      <c r="F4399" s="5" t="str">
        <f>IF(E4399="","",IFERROR(VLOOKUP(E4399,REGRAS_CST!$A$2:$B$200,2,FALSE),""))</f>
        <v/>
      </c>
      <c r="H4399" s="7">
        <v>8.9999999999999993E-3</v>
      </c>
      <c r="I4399" s="7">
        <v>1E-3</v>
      </c>
      <c r="K4399" s="5" t="str">
        <f>IF(E4399="","",IFERROR(VLOOKUP(E4399,REGRAS_CST!$A$2:$C$200,3,FALSE),""))</f>
        <v/>
      </c>
      <c r="L4399" s="10" t="str">
        <f>IF($G4399="", "", $G4399*(1-$V4399))</f>
        <v/>
      </c>
      <c r="M4399" s="30" t="str">
        <f t="shared" si="136"/>
        <v/>
      </c>
      <c r="N4399" s="30" t="str">
        <f t="shared" si="137"/>
        <v/>
      </c>
      <c r="O4399" s="5" t="str">
        <f>IF(D4399="","",
IF(AND(K4399&lt;&gt;"SIM",V4399&gt;0),"ERRO: % BC &gt; 0, mas NÃO permitida ❌",
IF(AND(K4399="SIM",V4399=0),"ATENÇÃO: BC permitida, mas % = 0 🔎",
"Base de cálculo aplicada corretamente ✅")))</f>
        <v/>
      </c>
      <c r="P4399" s="5" t="str">
        <f>IF(D4399="","",
IF(AND(Q4399&lt;&gt;"SIM",U4399&gt;0),"ERRO: % alíquota &gt; 0, mas NÃO permitida ❌",
IF(AND(Q4399="SIM",U4399=0),"ATENÇÃO: alíquota permitida, mas % = 0 🔎",
"Alíquota aplicada corretamente ✅")))</f>
        <v/>
      </c>
      <c r="Q4399" s="5" t="str">
        <f>IF(E4399="","",IFERROR(VLOOKUP(E4399,REGRAS_CST!$A$2:$D$200,4,FALSE),""))</f>
        <v/>
      </c>
      <c r="R4399" s="8"/>
      <c r="S4399" s="7">
        <f>IF($H4399="","",$H4399*(1-$U4399))</f>
        <v>8.9999999999999993E-3</v>
      </c>
      <c r="T4399" s="7">
        <f>IF($I4399="","",$I4399*(1-$U4399))</f>
        <v>1E-3</v>
      </c>
      <c r="U4399" s="7">
        <f>IFERROR(INDEX(BASE_CCLASSTRIB!$E:$E, MATCH(TEXT($D4399,"000000"), BASE_CCLASSTRIB!$A:$A, 0))/100, 0)</f>
        <v>0</v>
      </c>
      <c r="V4399" s="21">
        <f>IFERROR(INDEX(BASE_CCLASSTRIB!$F:$F, MATCH(TEXT($D4399,"000000"), BASE_CCLASSTRIB!$A:$A, 0))/100, 0)</f>
        <v>0</v>
      </c>
    </row>
    <row r="4400" spans="2:22" ht="15.75" customHeight="1" thickTop="1" thickBot="1">
      <c r="B4400" s="8"/>
      <c r="C4400" s="8"/>
      <c r="E4400" s="8" t="str">
        <f>IF(D4400="","",LEFT(D4400,3))</f>
        <v/>
      </c>
      <c r="F4400" s="5" t="str">
        <f>IF(E4400="","",IFERROR(VLOOKUP(E4400,REGRAS_CST!$A$2:$B$200,2,FALSE),""))</f>
        <v/>
      </c>
      <c r="H4400" s="7">
        <v>8.9999999999999993E-3</v>
      </c>
      <c r="I4400" s="7">
        <v>1E-3</v>
      </c>
      <c r="K4400" s="5" t="str">
        <f>IF(E4400="","",IFERROR(VLOOKUP(E4400,REGRAS_CST!$A$2:$C$200,3,FALSE),""))</f>
        <v/>
      </c>
      <c r="L4400" s="10" t="str">
        <f>IF($G4400="", "", $G4400*(1-$V4400))</f>
        <v/>
      </c>
      <c r="M4400" s="30" t="str">
        <f t="shared" si="136"/>
        <v/>
      </c>
      <c r="N4400" s="30" t="str">
        <f t="shared" si="137"/>
        <v/>
      </c>
      <c r="O4400" s="5" t="str">
        <f>IF(D4400="","",
IF(AND(K4400&lt;&gt;"SIM",V4400&gt;0),"ERRO: % BC &gt; 0, mas NÃO permitida ❌",
IF(AND(K4400="SIM",V4400=0),"ATENÇÃO: BC permitida, mas % = 0 🔎",
"Base de cálculo aplicada corretamente ✅")))</f>
        <v/>
      </c>
      <c r="P4400" s="5" t="str">
        <f>IF(D4400="","",
IF(AND(Q4400&lt;&gt;"SIM",U4400&gt;0),"ERRO: % alíquota &gt; 0, mas NÃO permitida ❌",
IF(AND(Q4400="SIM",U4400=0),"ATENÇÃO: alíquota permitida, mas % = 0 🔎",
"Alíquota aplicada corretamente ✅")))</f>
        <v/>
      </c>
      <c r="Q4400" s="5" t="str">
        <f>IF(E4400="","",IFERROR(VLOOKUP(E4400,REGRAS_CST!$A$2:$D$200,4,FALSE),""))</f>
        <v/>
      </c>
      <c r="R4400" s="8"/>
      <c r="S4400" s="7">
        <f>IF($H4400="","",$H4400*(1-$U4400))</f>
        <v>8.9999999999999993E-3</v>
      </c>
      <c r="T4400" s="7">
        <f>IF($I4400="","",$I4400*(1-$U4400))</f>
        <v>1E-3</v>
      </c>
      <c r="U4400" s="7">
        <f>IFERROR(INDEX(BASE_CCLASSTRIB!$E:$E, MATCH(TEXT($D4400,"000000"), BASE_CCLASSTRIB!$A:$A, 0))/100, 0)</f>
        <v>0</v>
      </c>
      <c r="V4400" s="21">
        <f>IFERROR(INDEX(BASE_CCLASSTRIB!$F:$F, MATCH(TEXT($D4400,"000000"), BASE_CCLASSTRIB!$A:$A, 0))/100, 0)</f>
        <v>0</v>
      </c>
    </row>
    <row r="4401" spans="2:22" ht="15.75" customHeight="1" thickTop="1" thickBot="1">
      <c r="B4401" s="8"/>
      <c r="C4401" s="8"/>
      <c r="E4401" s="8" t="str">
        <f>IF(D4401="","",LEFT(D4401,3))</f>
        <v/>
      </c>
      <c r="F4401" s="5" t="str">
        <f>IF(E4401="","",IFERROR(VLOOKUP(E4401,REGRAS_CST!$A$2:$B$200,2,FALSE),""))</f>
        <v/>
      </c>
      <c r="H4401" s="7">
        <v>8.9999999999999993E-3</v>
      </c>
      <c r="I4401" s="7">
        <v>1E-3</v>
      </c>
      <c r="K4401" s="5" t="str">
        <f>IF(E4401="","",IFERROR(VLOOKUP(E4401,REGRAS_CST!$A$2:$C$200,3,FALSE),""))</f>
        <v/>
      </c>
      <c r="L4401" s="10" t="str">
        <f>IF($G4401="", "", $G4401*(1-$V4401))</f>
        <v/>
      </c>
      <c r="M4401" s="30" t="str">
        <f t="shared" si="136"/>
        <v/>
      </c>
      <c r="N4401" s="30" t="str">
        <f t="shared" si="137"/>
        <v/>
      </c>
      <c r="O4401" s="5" t="str">
        <f>IF(D4401="","",
IF(AND(K4401&lt;&gt;"SIM",V4401&gt;0),"ERRO: % BC &gt; 0, mas NÃO permitida ❌",
IF(AND(K4401="SIM",V4401=0),"ATENÇÃO: BC permitida, mas % = 0 🔎",
"Base de cálculo aplicada corretamente ✅")))</f>
        <v/>
      </c>
      <c r="P4401" s="5" t="str">
        <f>IF(D4401="","",
IF(AND(Q4401&lt;&gt;"SIM",U4401&gt;0),"ERRO: % alíquota &gt; 0, mas NÃO permitida ❌",
IF(AND(Q4401="SIM",U4401=0),"ATENÇÃO: alíquota permitida, mas % = 0 🔎",
"Alíquota aplicada corretamente ✅")))</f>
        <v/>
      </c>
      <c r="Q4401" s="5" t="str">
        <f>IF(E4401="","",IFERROR(VLOOKUP(E4401,REGRAS_CST!$A$2:$D$200,4,FALSE),""))</f>
        <v/>
      </c>
      <c r="R4401" s="8"/>
      <c r="S4401" s="7">
        <f>IF($H4401="","",$H4401*(1-$U4401))</f>
        <v>8.9999999999999993E-3</v>
      </c>
      <c r="T4401" s="7">
        <f>IF($I4401="","",$I4401*(1-$U4401))</f>
        <v>1E-3</v>
      </c>
      <c r="U4401" s="7">
        <f>IFERROR(INDEX(BASE_CCLASSTRIB!$E:$E, MATCH(TEXT($D4401,"000000"), BASE_CCLASSTRIB!$A:$A, 0))/100, 0)</f>
        <v>0</v>
      </c>
      <c r="V4401" s="21">
        <f>IFERROR(INDEX(BASE_CCLASSTRIB!$F:$F, MATCH(TEXT($D4401,"000000"), BASE_CCLASSTRIB!$A:$A, 0))/100, 0)</f>
        <v>0</v>
      </c>
    </row>
    <row r="4402" spans="2:22" ht="15.75" customHeight="1" thickTop="1" thickBot="1">
      <c r="B4402" s="8"/>
      <c r="C4402" s="8"/>
      <c r="E4402" s="8" t="str">
        <f>IF(D4402="","",LEFT(D4402,3))</f>
        <v/>
      </c>
      <c r="F4402" s="5" t="str">
        <f>IF(E4402="","",IFERROR(VLOOKUP(E4402,REGRAS_CST!$A$2:$B$200,2,FALSE),""))</f>
        <v/>
      </c>
      <c r="H4402" s="7">
        <v>8.9999999999999993E-3</v>
      </c>
      <c r="I4402" s="7">
        <v>1E-3</v>
      </c>
      <c r="K4402" s="5" t="str">
        <f>IF(E4402="","",IFERROR(VLOOKUP(E4402,REGRAS_CST!$A$2:$C$200,3,FALSE),""))</f>
        <v/>
      </c>
      <c r="L4402" s="10" t="str">
        <f>IF($G4402="", "", $G4402*(1-$V4402))</f>
        <v/>
      </c>
      <c r="M4402" s="30" t="str">
        <f t="shared" si="136"/>
        <v/>
      </c>
      <c r="N4402" s="30" t="str">
        <f t="shared" si="137"/>
        <v/>
      </c>
      <c r="O4402" s="5" t="str">
        <f>IF(D4402="","",
IF(AND(K4402&lt;&gt;"SIM",V4402&gt;0),"ERRO: % BC &gt; 0, mas NÃO permitida ❌",
IF(AND(K4402="SIM",V4402=0),"ATENÇÃO: BC permitida, mas % = 0 🔎",
"Base de cálculo aplicada corretamente ✅")))</f>
        <v/>
      </c>
      <c r="P4402" s="5" t="str">
        <f>IF(D4402="","",
IF(AND(Q4402&lt;&gt;"SIM",U4402&gt;0),"ERRO: % alíquota &gt; 0, mas NÃO permitida ❌",
IF(AND(Q4402="SIM",U4402=0),"ATENÇÃO: alíquota permitida, mas % = 0 🔎",
"Alíquota aplicada corretamente ✅")))</f>
        <v/>
      </c>
      <c r="Q4402" s="5" t="str">
        <f>IF(E4402="","",IFERROR(VLOOKUP(E4402,REGRAS_CST!$A$2:$D$200,4,FALSE),""))</f>
        <v/>
      </c>
      <c r="R4402" s="8"/>
      <c r="S4402" s="7">
        <f>IF($H4402="","",$H4402*(1-$U4402))</f>
        <v>8.9999999999999993E-3</v>
      </c>
      <c r="T4402" s="7">
        <f>IF($I4402="","",$I4402*(1-$U4402))</f>
        <v>1E-3</v>
      </c>
      <c r="U4402" s="7">
        <f>IFERROR(INDEX(BASE_CCLASSTRIB!$E:$E, MATCH(TEXT($D4402,"000000"), BASE_CCLASSTRIB!$A:$A, 0))/100, 0)</f>
        <v>0</v>
      </c>
      <c r="V4402" s="21">
        <f>IFERROR(INDEX(BASE_CCLASSTRIB!$F:$F, MATCH(TEXT($D4402,"000000"), BASE_CCLASSTRIB!$A:$A, 0))/100, 0)</f>
        <v>0</v>
      </c>
    </row>
    <row r="4403" spans="2:22" ht="15.75" customHeight="1" thickTop="1" thickBot="1">
      <c r="B4403" s="8"/>
      <c r="C4403" s="8"/>
      <c r="E4403" s="8" t="str">
        <f>IF(D4403="","",LEFT(D4403,3))</f>
        <v/>
      </c>
      <c r="F4403" s="5" t="str">
        <f>IF(E4403="","",IFERROR(VLOOKUP(E4403,REGRAS_CST!$A$2:$B$200,2,FALSE),""))</f>
        <v/>
      </c>
      <c r="H4403" s="7">
        <v>8.9999999999999993E-3</v>
      </c>
      <c r="I4403" s="7">
        <v>1E-3</v>
      </c>
      <c r="K4403" s="5" t="str">
        <f>IF(E4403="","",IFERROR(VLOOKUP(E4403,REGRAS_CST!$A$2:$C$200,3,FALSE),""))</f>
        <v/>
      </c>
      <c r="L4403" s="10" t="str">
        <f>IF($G4403="", "", $G4403*(1-$V4403))</f>
        <v/>
      </c>
      <c r="M4403" s="30" t="str">
        <f t="shared" si="136"/>
        <v/>
      </c>
      <c r="N4403" s="30" t="str">
        <f t="shared" si="137"/>
        <v/>
      </c>
      <c r="O4403" s="5" t="str">
        <f>IF(D4403="","",
IF(AND(K4403&lt;&gt;"SIM",V4403&gt;0),"ERRO: % BC &gt; 0, mas NÃO permitida ❌",
IF(AND(K4403="SIM",V4403=0),"ATENÇÃO: BC permitida, mas % = 0 🔎",
"Base de cálculo aplicada corretamente ✅")))</f>
        <v/>
      </c>
      <c r="P4403" s="5" t="str">
        <f>IF(D4403="","",
IF(AND(Q4403&lt;&gt;"SIM",U4403&gt;0),"ERRO: % alíquota &gt; 0, mas NÃO permitida ❌",
IF(AND(Q4403="SIM",U4403=0),"ATENÇÃO: alíquota permitida, mas % = 0 🔎",
"Alíquota aplicada corretamente ✅")))</f>
        <v/>
      </c>
      <c r="Q4403" s="5" t="str">
        <f>IF(E4403="","",IFERROR(VLOOKUP(E4403,REGRAS_CST!$A$2:$D$200,4,FALSE),""))</f>
        <v/>
      </c>
      <c r="R4403" s="8"/>
      <c r="S4403" s="7">
        <f>IF($H4403="","",$H4403*(1-$U4403))</f>
        <v>8.9999999999999993E-3</v>
      </c>
      <c r="T4403" s="7">
        <f>IF($I4403="","",$I4403*(1-$U4403))</f>
        <v>1E-3</v>
      </c>
      <c r="U4403" s="7">
        <f>IFERROR(INDEX(BASE_CCLASSTRIB!$E:$E, MATCH(TEXT($D4403,"000000"), BASE_CCLASSTRIB!$A:$A, 0))/100, 0)</f>
        <v>0</v>
      </c>
      <c r="V4403" s="21">
        <f>IFERROR(INDEX(BASE_CCLASSTRIB!$F:$F, MATCH(TEXT($D4403,"000000"), BASE_CCLASSTRIB!$A:$A, 0))/100, 0)</f>
        <v>0</v>
      </c>
    </row>
    <row r="4404" spans="2:22" ht="15.75" customHeight="1" thickTop="1" thickBot="1">
      <c r="B4404" s="8"/>
      <c r="C4404" s="8"/>
      <c r="E4404" s="8" t="str">
        <f>IF(D4404="","",LEFT(D4404,3))</f>
        <v/>
      </c>
      <c r="F4404" s="5" t="str">
        <f>IF(E4404="","",IFERROR(VLOOKUP(E4404,REGRAS_CST!$A$2:$B$200,2,FALSE),""))</f>
        <v/>
      </c>
      <c r="H4404" s="7">
        <v>8.9999999999999993E-3</v>
      </c>
      <c r="I4404" s="7">
        <v>1E-3</v>
      </c>
      <c r="K4404" s="5" t="str">
        <f>IF(E4404="","",IFERROR(VLOOKUP(E4404,REGRAS_CST!$A$2:$C$200,3,FALSE),""))</f>
        <v/>
      </c>
      <c r="L4404" s="10" t="str">
        <f>IF($G4404="", "", $G4404*(1-$V4404))</f>
        <v/>
      </c>
      <c r="M4404" s="30" t="str">
        <f t="shared" si="136"/>
        <v/>
      </c>
      <c r="N4404" s="30" t="str">
        <f t="shared" si="137"/>
        <v/>
      </c>
      <c r="O4404" s="5" t="str">
        <f>IF(D4404="","",
IF(AND(K4404&lt;&gt;"SIM",V4404&gt;0),"ERRO: % BC &gt; 0, mas NÃO permitida ❌",
IF(AND(K4404="SIM",V4404=0),"ATENÇÃO: BC permitida, mas % = 0 🔎",
"Base de cálculo aplicada corretamente ✅")))</f>
        <v/>
      </c>
      <c r="P4404" s="5" t="str">
        <f>IF(D4404="","",
IF(AND(Q4404&lt;&gt;"SIM",U4404&gt;0),"ERRO: % alíquota &gt; 0, mas NÃO permitida ❌",
IF(AND(Q4404="SIM",U4404=0),"ATENÇÃO: alíquota permitida, mas % = 0 🔎",
"Alíquota aplicada corretamente ✅")))</f>
        <v/>
      </c>
      <c r="Q4404" s="5" t="str">
        <f>IF(E4404="","",IFERROR(VLOOKUP(E4404,REGRAS_CST!$A$2:$D$200,4,FALSE),""))</f>
        <v/>
      </c>
      <c r="R4404" s="8"/>
      <c r="S4404" s="7">
        <f>IF($H4404="","",$H4404*(1-$U4404))</f>
        <v>8.9999999999999993E-3</v>
      </c>
      <c r="T4404" s="7">
        <f>IF($I4404="","",$I4404*(1-$U4404))</f>
        <v>1E-3</v>
      </c>
      <c r="U4404" s="7">
        <f>IFERROR(INDEX(BASE_CCLASSTRIB!$E:$E, MATCH(TEXT($D4404,"000000"), BASE_CCLASSTRIB!$A:$A, 0))/100, 0)</f>
        <v>0</v>
      </c>
      <c r="V4404" s="21">
        <f>IFERROR(INDEX(BASE_CCLASSTRIB!$F:$F, MATCH(TEXT($D4404,"000000"), BASE_CCLASSTRIB!$A:$A, 0))/100, 0)</f>
        <v>0</v>
      </c>
    </row>
    <row r="4405" spans="2:22" ht="15.75" customHeight="1" thickTop="1" thickBot="1">
      <c r="B4405" s="8"/>
      <c r="C4405" s="8"/>
      <c r="E4405" s="8" t="str">
        <f>IF(D4405="","",LEFT(D4405,3))</f>
        <v/>
      </c>
      <c r="F4405" s="5" t="str">
        <f>IF(E4405="","",IFERROR(VLOOKUP(E4405,REGRAS_CST!$A$2:$B$200,2,FALSE),""))</f>
        <v/>
      </c>
      <c r="H4405" s="7">
        <v>8.9999999999999993E-3</v>
      </c>
      <c r="I4405" s="7">
        <v>1E-3</v>
      </c>
      <c r="K4405" s="5" t="str">
        <f>IF(E4405="","",IFERROR(VLOOKUP(E4405,REGRAS_CST!$A$2:$C$200,3,FALSE),""))</f>
        <v/>
      </c>
      <c r="L4405" s="10" t="str">
        <f>IF($G4405="", "", $G4405*(1-$V4405))</f>
        <v/>
      </c>
      <c r="M4405" s="30" t="str">
        <f t="shared" si="136"/>
        <v/>
      </c>
      <c r="N4405" s="30" t="str">
        <f t="shared" si="137"/>
        <v/>
      </c>
      <c r="O4405" s="5" t="str">
        <f>IF(D4405="","",
IF(AND(K4405&lt;&gt;"SIM",V4405&gt;0),"ERRO: % BC &gt; 0, mas NÃO permitida ❌",
IF(AND(K4405="SIM",V4405=0),"ATENÇÃO: BC permitida, mas % = 0 🔎",
"Base de cálculo aplicada corretamente ✅")))</f>
        <v/>
      </c>
      <c r="P4405" s="5" t="str">
        <f>IF(D4405="","",
IF(AND(Q4405&lt;&gt;"SIM",U4405&gt;0),"ERRO: % alíquota &gt; 0, mas NÃO permitida ❌",
IF(AND(Q4405="SIM",U4405=0),"ATENÇÃO: alíquota permitida, mas % = 0 🔎",
"Alíquota aplicada corretamente ✅")))</f>
        <v/>
      </c>
      <c r="Q4405" s="5" t="str">
        <f>IF(E4405="","",IFERROR(VLOOKUP(E4405,REGRAS_CST!$A$2:$D$200,4,FALSE),""))</f>
        <v/>
      </c>
      <c r="R4405" s="8"/>
      <c r="S4405" s="7">
        <f>IF($H4405="","",$H4405*(1-$U4405))</f>
        <v>8.9999999999999993E-3</v>
      </c>
      <c r="T4405" s="7">
        <f>IF($I4405="","",$I4405*(1-$U4405))</f>
        <v>1E-3</v>
      </c>
      <c r="U4405" s="7">
        <f>IFERROR(INDEX(BASE_CCLASSTRIB!$E:$E, MATCH(TEXT($D4405,"000000"), BASE_CCLASSTRIB!$A:$A, 0))/100, 0)</f>
        <v>0</v>
      </c>
      <c r="V4405" s="21">
        <f>IFERROR(INDEX(BASE_CCLASSTRIB!$F:$F, MATCH(TEXT($D4405,"000000"), BASE_CCLASSTRIB!$A:$A, 0))/100, 0)</f>
        <v>0</v>
      </c>
    </row>
    <row r="4406" spans="2:22" ht="15.75" customHeight="1" thickTop="1" thickBot="1">
      <c r="B4406" s="8"/>
      <c r="C4406" s="8"/>
      <c r="E4406" s="8" t="str">
        <f>IF(D4406="","",LEFT(D4406,3))</f>
        <v/>
      </c>
      <c r="F4406" s="5" t="str">
        <f>IF(E4406="","",IFERROR(VLOOKUP(E4406,REGRAS_CST!$A$2:$B$200,2,FALSE),""))</f>
        <v/>
      </c>
      <c r="H4406" s="7">
        <v>8.9999999999999993E-3</v>
      </c>
      <c r="I4406" s="7">
        <v>1E-3</v>
      </c>
      <c r="K4406" s="5" t="str">
        <f>IF(E4406="","",IFERROR(VLOOKUP(E4406,REGRAS_CST!$A$2:$C$200,3,FALSE),""))</f>
        <v/>
      </c>
      <c r="L4406" s="10" t="str">
        <f>IF($G4406="", "", $G4406*(1-$V4406))</f>
        <v/>
      </c>
      <c r="M4406" s="30" t="str">
        <f t="shared" si="136"/>
        <v/>
      </c>
      <c r="N4406" s="30" t="str">
        <f t="shared" si="137"/>
        <v/>
      </c>
      <c r="O4406" s="5" t="str">
        <f>IF(D4406="","",
IF(AND(K4406&lt;&gt;"SIM",V4406&gt;0),"ERRO: % BC &gt; 0, mas NÃO permitida ❌",
IF(AND(K4406="SIM",V4406=0),"ATENÇÃO: BC permitida, mas % = 0 🔎",
"Base de cálculo aplicada corretamente ✅")))</f>
        <v/>
      </c>
      <c r="P4406" s="5" t="str">
        <f>IF(D4406="","",
IF(AND(Q4406&lt;&gt;"SIM",U4406&gt;0),"ERRO: % alíquota &gt; 0, mas NÃO permitida ❌",
IF(AND(Q4406="SIM",U4406=0),"ATENÇÃO: alíquota permitida, mas % = 0 🔎",
"Alíquota aplicada corretamente ✅")))</f>
        <v/>
      </c>
      <c r="Q4406" s="5" t="str">
        <f>IF(E4406="","",IFERROR(VLOOKUP(E4406,REGRAS_CST!$A$2:$D$200,4,FALSE),""))</f>
        <v/>
      </c>
      <c r="R4406" s="8"/>
      <c r="S4406" s="7">
        <f>IF($H4406="","",$H4406*(1-$U4406))</f>
        <v>8.9999999999999993E-3</v>
      </c>
      <c r="T4406" s="7">
        <f>IF($I4406="","",$I4406*(1-$U4406))</f>
        <v>1E-3</v>
      </c>
      <c r="U4406" s="7">
        <f>IFERROR(INDEX(BASE_CCLASSTRIB!$E:$E, MATCH(TEXT($D4406,"000000"), BASE_CCLASSTRIB!$A:$A, 0))/100, 0)</f>
        <v>0</v>
      </c>
      <c r="V4406" s="21">
        <f>IFERROR(INDEX(BASE_CCLASSTRIB!$F:$F, MATCH(TEXT($D4406,"000000"), BASE_CCLASSTRIB!$A:$A, 0))/100, 0)</f>
        <v>0</v>
      </c>
    </row>
    <row r="4407" spans="2:22" ht="15.75" customHeight="1" thickTop="1" thickBot="1">
      <c r="B4407" s="8"/>
      <c r="C4407" s="8"/>
      <c r="E4407" s="8" t="str">
        <f>IF(D4407="","",LEFT(D4407,3))</f>
        <v/>
      </c>
      <c r="F4407" s="5" t="str">
        <f>IF(E4407="","",IFERROR(VLOOKUP(E4407,REGRAS_CST!$A$2:$B$200,2,FALSE),""))</f>
        <v/>
      </c>
      <c r="H4407" s="7">
        <v>8.9999999999999993E-3</v>
      </c>
      <c r="I4407" s="7">
        <v>1E-3</v>
      </c>
      <c r="K4407" s="5" t="str">
        <f>IF(E4407="","",IFERROR(VLOOKUP(E4407,REGRAS_CST!$A$2:$C$200,3,FALSE),""))</f>
        <v/>
      </c>
      <c r="L4407" s="10" t="str">
        <f>IF($G4407="", "", $G4407*(1-$V4407))</f>
        <v/>
      </c>
      <c r="M4407" s="30" t="str">
        <f t="shared" si="136"/>
        <v/>
      </c>
      <c r="N4407" s="30" t="str">
        <f t="shared" si="137"/>
        <v/>
      </c>
      <c r="O4407" s="5" t="str">
        <f>IF(D4407="","",
IF(AND(K4407&lt;&gt;"SIM",V4407&gt;0),"ERRO: % BC &gt; 0, mas NÃO permitida ❌",
IF(AND(K4407="SIM",V4407=0),"ATENÇÃO: BC permitida, mas % = 0 🔎",
"Base de cálculo aplicada corretamente ✅")))</f>
        <v/>
      </c>
      <c r="P4407" s="5" t="str">
        <f>IF(D4407="","",
IF(AND(Q4407&lt;&gt;"SIM",U4407&gt;0),"ERRO: % alíquota &gt; 0, mas NÃO permitida ❌",
IF(AND(Q4407="SIM",U4407=0),"ATENÇÃO: alíquota permitida, mas % = 0 🔎",
"Alíquota aplicada corretamente ✅")))</f>
        <v/>
      </c>
      <c r="Q4407" s="5" t="str">
        <f>IF(E4407="","",IFERROR(VLOOKUP(E4407,REGRAS_CST!$A$2:$D$200,4,FALSE),""))</f>
        <v/>
      </c>
      <c r="R4407" s="8"/>
      <c r="S4407" s="7">
        <f>IF($H4407="","",$H4407*(1-$U4407))</f>
        <v>8.9999999999999993E-3</v>
      </c>
      <c r="T4407" s="7">
        <f>IF($I4407="","",$I4407*(1-$U4407))</f>
        <v>1E-3</v>
      </c>
      <c r="U4407" s="7">
        <f>IFERROR(INDEX(BASE_CCLASSTRIB!$E:$E, MATCH(TEXT($D4407,"000000"), BASE_CCLASSTRIB!$A:$A, 0))/100, 0)</f>
        <v>0</v>
      </c>
      <c r="V4407" s="21">
        <f>IFERROR(INDEX(BASE_CCLASSTRIB!$F:$F, MATCH(TEXT($D4407,"000000"), BASE_CCLASSTRIB!$A:$A, 0))/100, 0)</f>
        <v>0</v>
      </c>
    </row>
    <row r="4408" spans="2:22" ht="15.75" customHeight="1" thickTop="1" thickBot="1">
      <c r="B4408" s="8"/>
      <c r="C4408" s="8"/>
      <c r="E4408" s="8" t="str">
        <f>IF(D4408="","",LEFT(D4408,3))</f>
        <v/>
      </c>
      <c r="F4408" s="5" t="str">
        <f>IF(E4408="","",IFERROR(VLOOKUP(E4408,REGRAS_CST!$A$2:$B$200,2,FALSE),""))</f>
        <v/>
      </c>
      <c r="H4408" s="7">
        <v>8.9999999999999993E-3</v>
      </c>
      <c r="I4408" s="7">
        <v>1E-3</v>
      </c>
      <c r="K4408" s="5" t="str">
        <f>IF(E4408="","",IFERROR(VLOOKUP(E4408,REGRAS_CST!$A$2:$C$200,3,FALSE),""))</f>
        <v/>
      </c>
      <c r="L4408" s="10" t="str">
        <f>IF($G4408="", "", $G4408*(1-$V4408))</f>
        <v/>
      </c>
      <c r="M4408" s="30" t="str">
        <f t="shared" si="136"/>
        <v/>
      </c>
      <c r="N4408" s="30" t="str">
        <f t="shared" si="137"/>
        <v/>
      </c>
      <c r="O4408" s="5" t="str">
        <f>IF(D4408="","",
IF(AND(K4408&lt;&gt;"SIM",V4408&gt;0),"ERRO: % BC &gt; 0, mas NÃO permitida ❌",
IF(AND(K4408="SIM",V4408=0),"ATENÇÃO: BC permitida, mas % = 0 🔎",
"Base de cálculo aplicada corretamente ✅")))</f>
        <v/>
      </c>
      <c r="P4408" s="5" t="str">
        <f>IF(D4408="","",
IF(AND(Q4408&lt;&gt;"SIM",U4408&gt;0),"ERRO: % alíquota &gt; 0, mas NÃO permitida ❌",
IF(AND(Q4408="SIM",U4408=0),"ATENÇÃO: alíquota permitida, mas % = 0 🔎",
"Alíquota aplicada corretamente ✅")))</f>
        <v/>
      </c>
      <c r="Q4408" s="5" t="str">
        <f>IF(E4408="","",IFERROR(VLOOKUP(E4408,REGRAS_CST!$A$2:$D$200,4,FALSE),""))</f>
        <v/>
      </c>
      <c r="R4408" s="8"/>
      <c r="S4408" s="7">
        <f>IF($H4408="","",$H4408*(1-$U4408))</f>
        <v>8.9999999999999993E-3</v>
      </c>
      <c r="T4408" s="7">
        <f>IF($I4408="","",$I4408*(1-$U4408))</f>
        <v>1E-3</v>
      </c>
      <c r="U4408" s="7">
        <f>IFERROR(INDEX(BASE_CCLASSTRIB!$E:$E, MATCH(TEXT($D4408,"000000"), BASE_CCLASSTRIB!$A:$A, 0))/100, 0)</f>
        <v>0</v>
      </c>
      <c r="V4408" s="21">
        <f>IFERROR(INDEX(BASE_CCLASSTRIB!$F:$F, MATCH(TEXT($D4408,"000000"), BASE_CCLASSTRIB!$A:$A, 0))/100, 0)</f>
        <v>0</v>
      </c>
    </row>
    <row r="4409" spans="2:22" ht="15.75" customHeight="1" thickTop="1" thickBot="1">
      <c r="B4409" s="8"/>
      <c r="C4409" s="8"/>
      <c r="E4409" s="8" t="str">
        <f>IF(D4409="","",LEFT(D4409,3))</f>
        <v/>
      </c>
      <c r="F4409" s="5" t="str">
        <f>IF(E4409="","",IFERROR(VLOOKUP(E4409,REGRAS_CST!$A$2:$B$200,2,FALSE),""))</f>
        <v/>
      </c>
      <c r="H4409" s="7">
        <v>8.9999999999999993E-3</v>
      </c>
      <c r="I4409" s="7">
        <v>1E-3</v>
      </c>
      <c r="K4409" s="5" t="str">
        <f>IF(E4409="","",IFERROR(VLOOKUP(E4409,REGRAS_CST!$A$2:$C$200,3,FALSE),""))</f>
        <v/>
      </c>
      <c r="L4409" s="10" t="str">
        <f>IF($G4409="", "", $G4409*(1-$V4409))</f>
        <v/>
      </c>
      <c r="M4409" s="30" t="str">
        <f t="shared" si="136"/>
        <v/>
      </c>
      <c r="N4409" s="30" t="str">
        <f t="shared" si="137"/>
        <v/>
      </c>
      <c r="O4409" s="5" t="str">
        <f>IF(D4409="","",
IF(AND(K4409&lt;&gt;"SIM",V4409&gt;0),"ERRO: % BC &gt; 0, mas NÃO permitida ❌",
IF(AND(K4409="SIM",V4409=0),"ATENÇÃO: BC permitida, mas % = 0 🔎",
"Base de cálculo aplicada corretamente ✅")))</f>
        <v/>
      </c>
      <c r="P4409" s="5" t="str">
        <f>IF(D4409="","",
IF(AND(Q4409&lt;&gt;"SIM",U4409&gt;0),"ERRO: % alíquota &gt; 0, mas NÃO permitida ❌",
IF(AND(Q4409="SIM",U4409=0),"ATENÇÃO: alíquota permitida, mas % = 0 🔎",
"Alíquota aplicada corretamente ✅")))</f>
        <v/>
      </c>
      <c r="Q4409" s="5" t="str">
        <f>IF(E4409="","",IFERROR(VLOOKUP(E4409,REGRAS_CST!$A$2:$D$200,4,FALSE),""))</f>
        <v/>
      </c>
      <c r="R4409" s="8"/>
      <c r="S4409" s="7">
        <f>IF($H4409="","",$H4409*(1-$U4409))</f>
        <v>8.9999999999999993E-3</v>
      </c>
      <c r="T4409" s="7">
        <f>IF($I4409="","",$I4409*(1-$U4409))</f>
        <v>1E-3</v>
      </c>
      <c r="U4409" s="7">
        <f>IFERROR(INDEX(BASE_CCLASSTRIB!$E:$E, MATCH(TEXT($D4409,"000000"), BASE_CCLASSTRIB!$A:$A, 0))/100, 0)</f>
        <v>0</v>
      </c>
      <c r="V4409" s="21">
        <f>IFERROR(INDEX(BASE_CCLASSTRIB!$F:$F, MATCH(TEXT($D4409,"000000"), BASE_CCLASSTRIB!$A:$A, 0))/100, 0)</f>
        <v>0</v>
      </c>
    </row>
    <row r="4410" spans="2:22" ht="15.75" customHeight="1" thickTop="1" thickBot="1">
      <c r="B4410" s="8"/>
      <c r="C4410" s="8"/>
      <c r="E4410" s="8" t="str">
        <f>IF(D4410="","",LEFT(D4410,3))</f>
        <v/>
      </c>
      <c r="F4410" s="5" t="str">
        <f>IF(E4410="","",IFERROR(VLOOKUP(E4410,REGRAS_CST!$A$2:$B$200,2,FALSE),""))</f>
        <v/>
      </c>
      <c r="H4410" s="7">
        <v>8.9999999999999993E-3</v>
      </c>
      <c r="I4410" s="7">
        <v>1E-3</v>
      </c>
      <c r="K4410" s="5" t="str">
        <f>IF(E4410="","",IFERROR(VLOOKUP(E4410,REGRAS_CST!$A$2:$C$200,3,FALSE),""))</f>
        <v/>
      </c>
      <c r="L4410" s="10" t="str">
        <f>IF($G4410="", "", $G4410*(1-$V4410))</f>
        <v/>
      </c>
      <c r="M4410" s="30" t="str">
        <f t="shared" si="136"/>
        <v/>
      </c>
      <c r="N4410" s="30" t="str">
        <f t="shared" si="137"/>
        <v/>
      </c>
      <c r="O4410" s="5" t="str">
        <f>IF(D4410="","",
IF(AND(K4410&lt;&gt;"SIM",V4410&gt;0),"ERRO: % BC &gt; 0, mas NÃO permitida ❌",
IF(AND(K4410="SIM",V4410=0),"ATENÇÃO: BC permitida, mas % = 0 🔎",
"Base de cálculo aplicada corretamente ✅")))</f>
        <v/>
      </c>
      <c r="P4410" s="5" t="str">
        <f>IF(D4410="","",
IF(AND(Q4410&lt;&gt;"SIM",U4410&gt;0),"ERRO: % alíquota &gt; 0, mas NÃO permitida ❌",
IF(AND(Q4410="SIM",U4410=0),"ATENÇÃO: alíquota permitida, mas % = 0 🔎",
"Alíquota aplicada corretamente ✅")))</f>
        <v/>
      </c>
      <c r="Q4410" s="5" t="str">
        <f>IF(E4410="","",IFERROR(VLOOKUP(E4410,REGRAS_CST!$A$2:$D$200,4,FALSE),""))</f>
        <v/>
      </c>
      <c r="R4410" s="8"/>
      <c r="S4410" s="7">
        <f>IF($H4410="","",$H4410*(1-$U4410))</f>
        <v>8.9999999999999993E-3</v>
      </c>
      <c r="T4410" s="7">
        <f>IF($I4410="","",$I4410*(1-$U4410))</f>
        <v>1E-3</v>
      </c>
      <c r="U4410" s="7">
        <f>IFERROR(INDEX(BASE_CCLASSTRIB!$E:$E, MATCH(TEXT($D4410,"000000"), BASE_CCLASSTRIB!$A:$A, 0))/100, 0)</f>
        <v>0</v>
      </c>
      <c r="V4410" s="21">
        <f>IFERROR(INDEX(BASE_CCLASSTRIB!$F:$F, MATCH(TEXT($D4410,"000000"), BASE_CCLASSTRIB!$A:$A, 0))/100, 0)</f>
        <v>0</v>
      </c>
    </row>
    <row r="4411" spans="2:22" ht="15.75" customHeight="1" thickTop="1" thickBot="1">
      <c r="B4411" s="8"/>
      <c r="C4411" s="8"/>
      <c r="E4411" s="8" t="str">
        <f>IF(D4411="","",LEFT(D4411,3))</f>
        <v/>
      </c>
      <c r="F4411" s="5" t="str">
        <f>IF(E4411="","",IFERROR(VLOOKUP(E4411,REGRAS_CST!$A$2:$B$200,2,FALSE),""))</f>
        <v/>
      </c>
      <c r="H4411" s="7">
        <v>8.9999999999999993E-3</v>
      </c>
      <c r="I4411" s="7">
        <v>1E-3</v>
      </c>
      <c r="K4411" s="5" t="str">
        <f>IF(E4411="","",IFERROR(VLOOKUP(E4411,REGRAS_CST!$A$2:$C$200,3,FALSE),""))</f>
        <v/>
      </c>
      <c r="L4411" s="10" t="str">
        <f>IF($G4411="", "", $G4411*(1-$V4411))</f>
        <v/>
      </c>
      <c r="M4411" s="30" t="str">
        <f t="shared" si="136"/>
        <v/>
      </c>
      <c r="N4411" s="30" t="str">
        <f t="shared" si="137"/>
        <v/>
      </c>
      <c r="O4411" s="5" t="str">
        <f>IF(D4411="","",
IF(AND(K4411&lt;&gt;"SIM",V4411&gt;0),"ERRO: % BC &gt; 0, mas NÃO permitida ❌",
IF(AND(K4411="SIM",V4411=0),"ATENÇÃO: BC permitida, mas % = 0 🔎",
"Base de cálculo aplicada corretamente ✅")))</f>
        <v/>
      </c>
      <c r="P4411" s="5" t="str">
        <f>IF(D4411="","",
IF(AND(Q4411&lt;&gt;"SIM",U4411&gt;0),"ERRO: % alíquota &gt; 0, mas NÃO permitida ❌",
IF(AND(Q4411="SIM",U4411=0),"ATENÇÃO: alíquota permitida, mas % = 0 🔎",
"Alíquota aplicada corretamente ✅")))</f>
        <v/>
      </c>
      <c r="Q4411" s="5" t="str">
        <f>IF(E4411="","",IFERROR(VLOOKUP(E4411,REGRAS_CST!$A$2:$D$200,4,FALSE),""))</f>
        <v/>
      </c>
      <c r="R4411" s="8"/>
      <c r="S4411" s="7">
        <f>IF($H4411="","",$H4411*(1-$U4411))</f>
        <v>8.9999999999999993E-3</v>
      </c>
      <c r="T4411" s="7">
        <f>IF($I4411="","",$I4411*(1-$U4411))</f>
        <v>1E-3</v>
      </c>
      <c r="U4411" s="7">
        <f>IFERROR(INDEX(BASE_CCLASSTRIB!$E:$E, MATCH(TEXT($D4411,"000000"), BASE_CCLASSTRIB!$A:$A, 0))/100, 0)</f>
        <v>0</v>
      </c>
      <c r="V4411" s="21">
        <f>IFERROR(INDEX(BASE_CCLASSTRIB!$F:$F, MATCH(TEXT($D4411,"000000"), BASE_CCLASSTRIB!$A:$A, 0))/100, 0)</f>
        <v>0</v>
      </c>
    </row>
    <row r="4412" spans="2:22" ht="15.75" customHeight="1" thickTop="1" thickBot="1">
      <c r="B4412" s="8"/>
      <c r="C4412" s="8"/>
      <c r="E4412" s="8" t="str">
        <f>IF(D4412="","",LEFT(D4412,3))</f>
        <v/>
      </c>
      <c r="F4412" s="5" t="str">
        <f>IF(E4412="","",IFERROR(VLOOKUP(E4412,REGRAS_CST!$A$2:$B$200,2,FALSE),""))</f>
        <v/>
      </c>
      <c r="H4412" s="7">
        <v>8.9999999999999993E-3</v>
      </c>
      <c r="I4412" s="7">
        <v>1E-3</v>
      </c>
      <c r="K4412" s="5" t="str">
        <f>IF(E4412="","",IFERROR(VLOOKUP(E4412,REGRAS_CST!$A$2:$C$200,3,FALSE),""))</f>
        <v/>
      </c>
      <c r="L4412" s="10" t="str">
        <f>IF($G4412="", "", $G4412*(1-$V4412))</f>
        <v/>
      </c>
      <c r="M4412" s="30" t="str">
        <f t="shared" si="136"/>
        <v/>
      </c>
      <c r="N4412" s="30" t="str">
        <f t="shared" si="137"/>
        <v/>
      </c>
      <c r="O4412" s="5" t="str">
        <f>IF(D4412="","",
IF(AND(K4412&lt;&gt;"SIM",V4412&gt;0),"ERRO: % BC &gt; 0, mas NÃO permitida ❌",
IF(AND(K4412="SIM",V4412=0),"ATENÇÃO: BC permitida, mas % = 0 🔎",
"Base de cálculo aplicada corretamente ✅")))</f>
        <v/>
      </c>
      <c r="P4412" s="5" t="str">
        <f>IF(D4412="","",
IF(AND(Q4412&lt;&gt;"SIM",U4412&gt;0),"ERRO: % alíquota &gt; 0, mas NÃO permitida ❌",
IF(AND(Q4412="SIM",U4412=0),"ATENÇÃO: alíquota permitida, mas % = 0 🔎",
"Alíquota aplicada corretamente ✅")))</f>
        <v/>
      </c>
      <c r="Q4412" s="5" t="str">
        <f>IF(E4412="","",IFERROR(VLOOKUP(E4412,REGRAS_CST!$A$2:$D$200,4,FALSE),""))</f>
        <v/>
      </c>
      <c r="R4412" s="8"/>
      <c r="S4412" s="7">
        <f>IF($H4412="","",$H4412*(1-$U4412))</f>
        <v>8.9999999999999993E-3</v>
      </c>
      <c r="T4412" s="7">
        <f>IF($I4412="","",$I4412*(1-$U4412))</f>
        <v>1E-3</v>
      </c>
      <c r="U4412" s="7">
        <f>IFERROR(INDEX(BASE_CCLASSTRIB!$E:$E, MATCH(TEXT($D4412,"000000"), BASE_CCLASSTRIB!$A:$A, 0))/100, 0)</f>
        <v>0</v>
      </c>
      <c r="V4412" s="21">
        <f>IFERROR(INDEX(BASE_CCLASSTRIB!$F:$F, MATCH(TEXT($D4412,"000000"), BASE_CCLASSTRIB!$A:$A, 0))/100, 0)</f>
        <v>0</v>
      </c>
    </row>
    <row r="4413" spans="2:22" ht="15.75" customHeight="1" thickTop="1" thickBot="1">
      <c r="B4413" s="8"/>
      <c r="C4413" s="8"/>
      <c r="E4413" s="8" t="str">
        <f>IF(D4413="","",LEFT(D4413,3))</f>
        <v/>
      </c>
      <c r="F4413" s="5" t="str">
        <f>IF(E4413="","",IFERROR(VLOOKUP(E4413,REGRAS_CST!$A$2:$B$200,2,FALSE),""))</f>
        <v/>
      </c>
      <c r="H4413" s="7">
        <v>8.9999999999999993E-3</v>
      </c>
      <c r="I4413" s="7">
        <v>1E-3</v>
      </c>
      <c r="K4413" s="5" t="str">
        <f>IF(E4413="","",IFERROR(VLOOKUP(E4413,REGRAS_CST!$A$2:$C$200,3,FALSE),""))</f>
        <v/>
      </c>
      <c r="L4413" s="10" t="str">
        <f>IF($G4413="", "", $G4413*(1-$V4413))</f>
        <v/>
      </c>
      <c r="M4413" s="30" t="str">
        <f t="shared" si="136"/>
        <v/>
      </c>
      <c r="N4413" s="30" t="str">
        <f t="shared" si="137"/>
        <v/>
      </c>
      <c r="O4413" s="5" t="str">
        <f>IF(D4413="","",
IF(AND(K4413&lt;&gt;"SIM",V4413&gt;0),"ERRO: % BC &gt; 0, mas NÃO permitida ❌",
IF(AND(K4413="SIM",V4413=0),"ATENÇÃO: BC permitida, mas % = 0 🔎",
"Base de cálculo aplicada corretamente ✅")))</f>
        <v/>
      </c>
      <c r="P4413" s="5" t="str">
        <f>IF(D4413="","",
IF(AND(Q4413&lt;&gt;"SIM",U4413&gt;0),"ERRO: % alíquota &gt; 0, mas NÃO permitida ❌",
IF(AND(Q4413="SIM",U4413=0),"ATENÇÃO: alíquota permitida, mas % = 0 🔎",
"Alíquota aplicada corretamente ✅")))</f>
        <v/>
      </c>
      <c r="Q4413" s="5" t="str">
        <f>IF(E4413="","",IFERROR(VLOOKUP(E4413,REGRAS_CST!$A$2:$D$200,4,FALSE),""))</f>
        <v/>
      </c>
      <c r="R4413" s="8"/>
      <c r="S4413" s="7">
        <f>IF($H4413="","",$H4413*(1-$U4413))</f>
        <v>8.9999999999999993E-3</v>
      </c>
      <c r="T4413" s="7">
        <f>IF($I4413="","",$I4413*(1-$U4413))</f>
        <v>1E-3</v>
      </c>
      <c r="U4413" s="7">
        <f>IFERROR(INDEX(BASE_CCLASSTRIB!$E:$E, MATCH(TEXT($D4413,"000000"), BASE_CCLASSTRIB!$A:$A, 0))/100, 0)</f>
        <v>0</v>
      </c>
      <c r="V4413" s="21">
        <f>IFERROR(INDEX(BASE_CCLASSTRIB!$F:$F, MATCH(TEXT($D4413,"000000"), BASE_CCLASSTRIB!$A:$A, 0))/100, 0)</f>
        <v>0</v>
      </c>
    </row>
    <row r="4414" spans="2:22" ht="15.75" customHeight="1" thickTop="1" thickBot="1">
      <c r="B4414" s="8"/>
      <c r="C4414" s="8"/>
      <c r="E4414" s="8" t="str">
        <f>IF(D4414="","",LEFT(D4414,3))</f>
        <v/>
      </c>
      <c r="F4414" s="5" t="str">
        <f>IF(E4414="","",IFERROR(VLOOKUP(E4414,REGRAS_CST!$A$2:$B$200,2,FALSE),""))</f>
        <v/>
      </c>
      <c r="H4414" s="7">
        <v>8.9999999999999993E-3</v>
      </c>
      <c r="I4414" s="7">
        <v>1E-3</v>
      </c>
      <c r="K4414" s="5" t="str">
        <f>IF(E4414="","",IFERROR(VLOOKUP(E4414,REGRAS_CST!$A$2:$C$200,3,FALSE),""))</f>
        <v/>
      </c>
      <c r="L4414" s="10" t="str">
        <f>IF($G4414="", "", $G4414*(1-$V4414))</f>
        <v/>
      </c>
      <c r="M4414" s="30" t="str">
        <f t="shared" si="136"/>
        <v/>
      </c>
      <c r="N4414" s="30" t="str">
        <f t="shared" si="137"/>
        <v/>
      </c>
      <c r="O4414" s="5" t="str">
        <f>IF(D4414="","",
IF(AND(K4414&lt;&gt;"SIM",V4414&gt;0),"ERRO: % BC &gt; 0, mas NÃO permitida ❌",
IF(AND(K4414="SIM",V4414=0),"ATENÇÃO: BC permitida, mas % = 0 🔎",
"Base de cálculo aplicada corretamente ✅")))</f>
        <v/>
      </c>
      <c r="P4414" s="5" t="str">
        <f>IF(D4414="","",
IF(AND(Q4414&lt;&gt;"SIM",U4414&gt;0),"ERRO: % alíquota &gt; 0, mas NÃO permitida ❌",
IF(AND(Q4414="SIM",U4414=0),"ATENÇÃO: alíquota permitida, mas % = 0 🔎",
"Alíquota aplicada corretamente ✅")))</f>
        <v/>
      </c>
      <c r="Q4414" s="5" t="str">
        <f>IF(E4414="","",IFERROR(VLOOKUP(E4414,REGRAS_CST!$A$2:$D$200,4,FALSE),""))</f>
        <v/>
      </c>
      <c r="R4414" s="8"/>
      <c r="S4414" s="7">
        <f>IF($H4414="","",$H4414*(1-$U4414))</f>
        <v>8.9999999999999993E-3</v>
      </c>
      <c r="T4414" s="7">
        <f>IF($I4414="","",$I4414*(1-$U4414))</f>
        <v>1E-3</v>
      </c>
      <c r="U4414" s="7">
        <f>IFERROR(INDEX(BASE_CCLASSTRIB!$E:$E, MATCH(TEXT($D4414,"000000"), BASE_CCLASSTRIB!$A:$A, 0))/100, 0)</f>
        <v>0</v>
      </c>
      <c r="V4414" s="21">
        <f>IFERROR(INDEX(BASE_CCLASSTRIB!$F:$F, MATCH(TEXT($D4414,"000000"), BASE_CCLASSTRIB!$A:$A, 0))/100, 0)</f>
        <v>0</v>
      </c>
    </row>
    <row r="4415" spans="2:22" ht="15.75" customHeight="1" thickTop="1" thickBot="1">
      <c r="B4415" s="8"/>
      <c r="C4415" s="8"/>
      <c r="E4415" s="8" t="str">
        <f>IF(D4415="","",LEFT(D4415,3))</f>
        <v/>
      </c>
      <c r="F4415" s="5" t="str">
        <f>IF(E4415="","",IFERROR(VLOOKUP(E4415,REGRAS_CST!$A$2:$B$200,2,FALSE),""))</f>
        <v/>
      </c>
      <c r="H4415" s="7">
        <v>8.9999999999999993E-3</v>
      </c>
      <c r="I4415" s="7">
        <v>1E-3</v>
      </c>
      <c r="K4415" s="5" t="str">
        <f>IF(E4415="","",IFERROR(VLOOKUP(E4415,REGRAS_CST!$A$2:$C$200,3,FALSE),""))</f>
        <v/>
      </c>
      <c r="L4415" s="10" t="str">
        <f>IF($G4415="", "", $G4415*(1-$V4415))</f>
        <v/>
      </c>
      <c r="M4415" s="30" t="str">
        <f t="shared" si="136"/>
        <v/>
      </c>
      <c r="N4415" s="30" t="str">
        <f t="shared" si="137"/>
        <v/>
      </c>
      <c r="O4415" s="5" t="str">
        <f>IF(D4415="","",
IF(AND(K4415&lt;&gt;"SIM",V4415&gt;0),"ERRO: % BC &gt; 0, mas NÃO permitida ❌",
IF(AND(K4415="SIM",V4415=0),"ATENÇÃO: BC permitida, mas % = 0 🔎",
"Base de cálculo aplicada corretamente ✅")))</f>
        <v/>
      </c>
      <c r="P4415" s="5" t="str">
        <f>IF(D4415="","",
IF(AND(Q4415&lt;&gt;"SIM",U4415&gt;0),"ERRO: % alíquota &gt; 0, mas NÃO permitida ❌",
IF(AND(Q4415="SIM",U4415=0),"ATENÇÃO: alíquota permitida, mas % = 0 🔎",
"Alíquota aplicada corretamente ✅")))</f>
        <v/>
      </c>
      <c r="Q4415" s="5" t="str">
        <f>IF(E4415="","",IFERROR(VLOOKUP(E4415,REGRAS_CST!$A$2:$D$200,4,FALSE),""))</f>
        <v/>
      </c>
      <c r="R4415" s="8"/>
      <c r="S4415" s="7">
        <f>IF($H4415="","",$H4415*(1-$U4415))</f>
        <v>8.9999999999999993E-3</v>
      </c>
      <c r="T4415" s="7">
        <f>IF($I4415="","",$I4415*(1-$U4415))</f>
        <v>1E-3</v>
      </c>
      <c r="U4415" s="7">
        <f>IFERROR(INDEX(BASE_CCLASSTRIB!$E:$E, MATCH(TEXT($D4415,"000000"), BASE_CCLASSTRIB!$A:$A, 0))/100, 0)</f>
        <v>0</v>
      </c>
      <c r="V4415" s="21">
        <f>IFERROR(INDEX(BASE_CCLASSTRIB!$F:$F, MATCH(TEXT($D4415,"000000"), BASE_CCLASSTRIB!$A:$A, 0))/100, 0)</f>
        <v>0</v>
      </c>
    </row>
    <row r="4416" spans="2:22" ht="15.75" customHeight="1" thickTop="1" thickBot="1">
      <c r="B4416" s="8"/>
      <c r="C4416" s="8"/>
      <c r="E4416" s="8" t="str">
        <f>IF(D4416="","",LEFT(D4416,3))</f>
        <v/>
      </c>
      <c r="F4416" s="5" t="str">
        <f>IF(E4416="","",IFERROR(VLOOKUP(E4416,REGRAS_CST!$A$2:$B$200,2,FALSE),""))</f>
        <v/>
      </c>
      <c r="H4416" s="7">
        <v>8.9999999999999993E-3</v>
      </c>
      <c r="I4416" s="7">
        <v>1E-3</v>
      </c>
      <c r="K4416" s="5" t="str">
        <f>IF(E4416="","",IFERROR(VLOOKUP(E4416,REGRAS_CST!$A$2:$C$200,3,FALSE),""))</f>
        <v/>
      </c>
      <c r="L4416" s="10" t="str">
        <f>IF($G4416="", "", $G4416*(1-$V4416))</f>
        <v/>
      </c>
      <c r="M4416" s="30" t="str">
        <f t="shared" si="136"/>
        <v/>
      </c>
      <c r="N4416" s="30" t="str">
        <f t="shared" si="137"/>
        <v/>
      </c>
      <c r="O4416" s="5" t="str">
        <f>IF(D4416="","",
IF(AND(K4416&lt;&gt;"SIM",V4416&gt;0),"ERRO: % BC &gt; 0, mas NÃO permitida ❌",
IF(AND(K4416="SIM",V4416=0),"ATENÇÃO: BC permitida, mas % = 0 🔎",
"Base de cálculo aplicada corretamente ✅")))</f>
        <v/>
      </c>
      <c r="P4416" s="5" t="str">
        <f>IF(D4416="","",
IF(AND(Q4416&lt;&gt;"SIM",U4416&gt;0),"ERRO: % alíquota &gt; 0, mas NÃO permitida ❌",
IF(AND(Q4416="SIM",U4416=0),"ATENÇÃO: alíquota permitida, mas % = 0 🔎",
"Alíquota aplicada corretamente ✅")))</f>
        <v/>
      </c>
      <c r="Q4416" s="5" t="str">
        <f>IF(E4416="","",IFERROR(VLOOKUP(E4416,REGRAS_CST!$A$2:$D$200,4,FALSE),""))</f>
        <v/>
      </c>
      <c r="R4416" s="8"/>
      <c r="S4416" s="7">
        <f>IF($H4416="","",$H4416*(1-$U4416))</f>
        <v>8.9999999999999993E-3</v>
      </c>
      <c r="T4416" s="7">
        <f>IF($I4416="","",$I4416*(1-$U4416))</f>
        <v>1E-3</v>
      </c>
      <c r="U4416" s="7">
        <f>IFERROR(INDEX(BASE_CCLASSTRIB!$E:$E, MATCH(TEXT($D4416,"000000"), BASE_CCLASSTRIB!$A:$A, 0))/100, 0)</f>
        <v>0</v>
      </c>
      <c r="V4416" s="21">
        <f>IFERROR(INDEX(BASE_CCLASSTRIB!$F:$F, MATCH(TEXT($D4416,"000000"), BASE_CCLASSTRIB!$A:$A, 0))/100, 0)</f>
        <v>0</v>
      </c>
    </row>
    <row r="4417" spans="2:22" ht="15.75" customHeight="1" thickTop="1" thickBot="1">
      <c r="B4417" s="8"/>
      <c r="C4417" s="8"/>
      <c r="E4417" s="8" t="str">
        <f>IF(D4417="","",LEFT(D4417,3))</f>
        <v/>
      </c>
      <c r="F4417" s="5" t="str">
        <f>IF(E4417="","",IFERROR(VLOOKUP(E4417,REGRAS_CST!$A$2:$B$200,2,FALSE),""))</f>
        <v/>
      </c>
      <c r="H4417" s="7">
        <v>8.9999999999999993E-3</v>
      </c>
      <c r="I4417" s="7">
        <v>1E-3</v>
      </c>
      <c r="K4417" s="5" t="str">
        <f>IF(E4417="","",IFERROR(VLOOKUP(E4417,REGRAS_CST!$A$2:$C$200,3,FALSE),""))</f>
        <v/>
      </c>
      <c r="L4417" s="10" t="str">
        <f>IF($G4417="", "", $G4417*(1-$V4417))</f>
        <v/>
      </c>
      <c r="M4417" s="30" t="str">
        <f t="shared" si="136"/>
        <v/>
      </c>
      <c r="N4417" s="30" t="str">
        <f t="shared" si="137"/>
        <v/>
      </c>
      <c r="O4417" s="5" t="str">
        <f>IF(D4417="","",
IF(AND(K4417&lt;&gt;"SIM",V4417&gt;0),"ERRO: % BC &gt; 0, mas NÃO permitida ❌",
IF(AND(K4417="SIM",V4417=0),"ATENÇÃO: BC permitida, mas % = 0 🔎",
"Base de cálculo aplicada corretamente ✅")))</f>
        <v/>
      </c>
      <c r="P4417" s="5" t="str">
        <f>IF(D4417="","",
IF(AND(Q4417&lt;&gt;"SIM",U4417&gt;0),"ERRO: % alíquota &gt; 0, mas NÃO permitida ❌",
IF(AND(Q4417="SIM",U4417=0),"ATENÇÃO: alíquota permitida, mas % = 0 🔎",
"Alíquota aplicada corretamente ✅")))</f>
        <v/>
      </c>
      <c r="Q4417" s="5" t="str">
        <f>IF(E4417="","",IFERROR(VLOOKUP(E4417,REGRAS_CST!$A$2:$D$200,4,FALSE),""))</f>
        <v/>
      </c>
      <c r="R4417" s="8"/>
      <c r="S4417" s="7">
        <f>IF($H4417="","",$H4417*(1-$U4417))</f>
        <v>8.9999999999999993E-3</v>
      </c>
      <c r="T4417" s="7">
        <f>IF($I4417="","",$I4417*(1-$U4417))</f>
        <v>1E-3</v>
      </c>
      <c r="U4417" s="7">
        <f>IFERROR(INDEX(BASE_CCLASSTRIB!$E:$E, MATCH(TEXT($D4417,"000000"), BASE_CCLASSTRIB!$A:$A, 0))/100, 0)</f>
        <v>0</v>
      </c>
      <c r="V4417" s="21">
        <f>IFERROR(INDEX(BASE_CCLASSTRIB!$F:$F, MATCH(TEXT($D4417,"000000"), BASE_CCLASSTRIB!$A:$A, 0))/100, 0)</f>
        <v>0</v>
      </c>
    </row>
    <row r="4418" spans="2:22" ht="15.75" customHeight="1" thickTop="1" thickBot="1">
      <c r="B4418" s="8"/>
      <c r="C4418" s="8"/>
      <c r="E4418" s="8" t="str">
        <f>IF(D4418="","",LEFT(D4418,3))</f>
        <v/>
      </c>
      <c r="F4418" s="5" t="str">
        <f>IF(E4418="","",IFERROR(VLOOKUP(E4418,REGRAS_CST!$A$2:$B$200,2,FALSE),""))</f>
        <v/>
      </c>
      <c r="H4418" s="7">
        <v>8.9999999999999993E-3</v>
      </c>
      <c r="I4418" s="7">
        <v>1E-3</v>
      </c>
      <c r="K4418" s="5" t="str">
        <f>IF(E4418="","",IFERROR(VLOOKUP(E4418,REGRAS_CST!$A$2:$C$200,3,FALSE),""))</f>
        <v/>
      </c>
      <c r="L4418" s="10" t="str">
        <f>IF($G4418="", "", $G4418*(1-$V4418))</f>
        <v/>
      </c>
      <c r="M4418" s="30" t="str">
        <f t="shared" si="136"/>
        <v/>
      </c>
      <c r="N4418" s="30" t="str">
        <f t="shared" si="137"/>
        <v/>
      </c>
      <c r="O4418" s="5" t="str">
        <f>IF(D4418="","",
IF(AND(K4418&lt;&gt;"SIM",V4418&gt;0),"ERRO: % BC &gt; 0, mas NÃO permitida ❌",
IF(AND(K4418="SIM",V4418=0),"ATENÇÃO: BC permitida, mas % = 0 🔎",
"Base de cálculo aplicada corretamente ✅")))</f>
        <v/>
      </c>
      <c r="P4418" s="5" t="str">
        <f>IF(D4418="","",
IF(AND(Q4418&lt;&gt;"SIM",U4418&gt;0),"ERRO: % alíquota &gt; 0, mas NÃO permitida ❌",
IF(AND(Q4418="SIM",U4418=0),"ATENÇÃO: alíquota permitida, mas % = 0 🔎",
"Alíquota aplicada corretamente ✅")))</f>
        <v/>
      </c>
      <c r="Q4418" s="5" t="str">
        <f>IF(E4418="","",IFERROR(VLOOKUP(E4418,REGRAS_CST!$A$2:$D$200,4,FALSE),""))</f>
        <v/>
      </c>
      <c r="R4418" s="8"/>
      <c r="S4418" s="7">
        <f>IF($H4418="","",$H4418*(1-$U4418))</f>
        <v>8.9999999999999993E-3</v>
      </c>
      <c r="T4418" s="7">
        <f>IF($I4418="","",$I4418*(1-$U4418))</f>
        <v>1E-3</v>
      </c>
      <c r="U4418" s="7">
        <f>IFERROR(INDEX(BASE_CCLASSTRIB!$E:$E, MATCH(TEXT($D4418,"000000"), BASE_CCLASSTRIB!$A:$A, 0))/100, 0)</f>
        <v>0</v>
      </c>
      <c r="V4418" s="21">
        <f>IFERROR(INDEX(BASE_CCLASSTRIB!$F:$F, MATCH(TEXT($D4418,"000000"), BASE_CCLASSTRIB!$A:$A, 0))/100, 0)</f>
        <v>0</v>
      </c>
    </row>
    <row r="4419" spans="2:22" ht="15.75" customHeight="1" thickTop="1" thickBot="1">
      <c r="B4419" s="8"/>
      <c r="C4419" s="8"/>
      <c r="E4419" s="8" t="str">
        <f>IF(D4419="","",LEFT(D4419,3))</f>
        <v/>
      </c>
      <c r="F4419" s="5" t="str">
        <f>IF(E4419="","",IFERROR(VLOOKUP(E4419,REGRAS_CST!$A$2:$B$200,2,FALSE),""))</f>
        <v/>
      </c>
      <c r="H4419" s="7">
        <v>8.9999999999999993E-3</v>
      </c>
      <c r="I4419" s="7">
        <v>1E-3</v>
      </c>
      <c r="K4419" s="5" t="str">
        <f>IF(E4419="","",IFERROR(VLOOKUP(E4419,REGRAS_CST!$A$2:$C$200,3,FALSE),""))</f>
        <v/>
      </c>
      <c r="L4419" s="10" t="str">
        <f>IF($G4419="", "", $G4419*(1-$V4419))</f>
        <v/>
      </c>
      <c r="M4419" s="30" t="str">
        <f t="shared" si="136"/>
        <v/>
      </c>
      <c r="N4419" s="30" t="str">
        <f t="shared" si="137"/>
        <v/>
      </c>
      <c r="O4419" s="5" t="str">
        <f>IF(D4419="","",
IF(AND(K4419&lt;&gt;"SIM",V4419&gt;0),"ERRO: % BC &gt; 0, mas NÃO permitida ❌",
IF(AND(K4419="SIM",V4419=0),"ATENÇÃO: BC permitida, mas % = 0 🔎",
"Base de cálculo aplicada corretamente ✅")))</f>
        <v/>
      </c>
      <c r="P4419" s="5" t="str">
        <f>IF(D4419="","",
IF(AND(Q4419&lt;&gt;"SIM",U4419&gt;0),"ERRO: % alíquota &gt; 0, mas NÃO permitida ❌",
IF(AND(Q4419="SIM",U4419=0),"ATENÇÃO: alíquota permitida, mas % = 0 🔎",
"Alíquota aplicada corretamente ✅")))</f>
        <v/>
      </c>
      <c r="Q4419" s="5" t="str">
        <f>IF(E4419="","",IFERROR(VLOOKUP(E4419,REGRAS_CST!$A$2:$D$200,4,FALSE),""))</f>
        <v/>
      </c>
      <c r="R4419" s="8"/>
      <c r="S4419" s="7">
        <f>IF($H4419="","",$H4419*(1-$U4419))</f>
        <v>8.9999999999999993E-3</v>
      </c>
      <c r="T4419" s="7">
        <f>IF($I4419="","",$I4419*(1-$U4419))</f>
        <v>1E-3</v>
      </c>
      <c r="U4419" s="7">
        <f>IFERROR(INDEX(BASE_CCLASSTRIB!$E:$E, MATCH(TEXT($D4419,"000000"), BASE_CCLASSTRIB!$A:$A, 0))/100, 0)</f>
        <v>0</v>
      </c>
      <c r="V4419" s="21">
        <f>IFERROR(INDEX(BASE_CCLASSTRIB!$F:$F, MATCH(TEXT($D4419,"000000"), BASE_CCLASSTRIB!$A:$A, 0))/100, 0)</f>
        <v>0</v>
      </c>
    </row>
    <row r="4420" spans="2:22" ht="15.75" customHeight="1" thickTop="1" thickBot="1">
      <c r="B4420" s="8"/>
      <c r="C4420" s="8"/>
      <c r="E4420" s="8" t="str">
        <f>IF(D4420="","",LEFT(D4420,3))</f>
        <v/>
      </c>
      <c r="F4420" s="5" t="str">
        <f>IF(E4420="","",IFERROR(VLOOKUP(E4420,REGRAS_CST!$A$2:$B$200,2,FALSE),""))</f>
        <v/>
      </c>
      <c r="H4420" s="7">
        <v>8.9999999999999993E-3</v>
      </c>
      <c r="I4420" s="7">
        <v>1E-3</v>
      </c>
      <c r="K4420" s="5" t="str">
        <f>IF(E4420="","",IFERROR(VLOOKUP(E4420,REGRAS_CST!$A$2:$C$200,3,FALSE),""))</f>
        <v/>
      </c>
      <c r="L4420" s="10" t="str">
        <f>IF($G4420="", "", $G4420*(1-$V4420))</f>
        <v/>
      </c>
      <c r="M4420" s="30" t="str">
        <f t="shared" si="136"/>
        <v/>
      </c>
      <c r="N4420" s="30" t="str">
        <f t="shared" si="137"/>
        <v/>
      </c>
      <c r="O4420" s="5" t="str">
        <f>IF(D4420="","",
IF(AND(K4420&lt;&gt;"SIM",V4420&gt;0),"ERRO: % BC &gt; 0, mas NÃO permitida ❌",
IF(AND(K4420="SIM",V4420=0),"ATENÇÃO: BC permitida, mas % = 0 🔎",
"Base de cálculo aplicada corretamente ✅")))</f>
        <v/>
      </c>
      <c r="P4420" s="5" t="str">
        <f>IF(D4420="","",
IF(AND(Q4420&lt;&gt;"SIM",U4420&gt;0),"ERRO: % alíquota &gt; 0, mas NÃO permitida ❌",
IF(AND(Q4420="SIM",U4420=0),"ATENÇÃO: alíquota permitida, mas % = 0 🔎",
"Alíquota aplicada corretamente ✅")))</f>
        <v/>
      </c>
      <c r="Q4420" s="5" t="str">
        <f>IF(E4420="","",IFERROR(VLOOKUP(E4420,REGRAS_CST!$A$2:$D$200,4,FALSE),""))</f>
        <v/>
      </c>
      <c r="R4420" s="8"/>
      <c r="S4420" s="7">
        <f>IF($H4420="","",$H4420*(1-$U4420))</f>
        <v>8.9999999999999993E-3</v>
      </c>
      <c r="T4420" s="7">
        <f>IF($I4420="","",$I4420*(1-$U4420))</f>
        <v>1E-3</v>
      </c>
      <c r="U4420" s="7">
        <f>IFERROR(INDEX(BASE_CCLASSTRIB!$E:$E, MATCH(TEXT($D4420,"000000"), BASE_CCLASSTRIB!$A:$A, 0))/100, 0)</f>
        <v>0</v>
      </c>
      <c r="V4420" s="21">
        <f>IFERROR(INDEX(BASE_CCLASSTRIB!$F:$F, MATCH(TEXT($D4420,"000000"), BASE_CCLASSTRIB!$A:$A, 0))/100, 0)</f>
        <v>0</v>
      </c>
    </row>
    <row r="4421" spans="2:22" ht="15.75" customHeight="1" thickTop="1" thickBot="1">
      <c r="B4421" s="8"/>
      <c r="C4421" s="8"/>
      <c r="E4421" s="8" t="str">
        <f>IF(D4421="","",LEFT(D4421,3))</f>
        <v/>
      </c>
      <c r="F4421" s="5" t="str">
        <f>IF(E4421="","",IFERROR(VLOOKUP(E4421,REGRAS_CST!$A$2:$B$200,2,FALSE),""))</f>
        <v/>
      </c>
      <c r="H4421" s="7">
        <v>8.9999999999999993E-3</v>
      </c>
      <c r="I4421" s="7">
        <v>1E-3</v>
      </c>
      <c r="K4421" s="5" t="str">
        <f>IF(E4421="","",IFERROR(VLOOKUP(E4421,REGRAS_CST!$A$2:$C$200,3,FALSE),""))</f>
        <v/>
      </c>
      <c r="L4421" s="10" t="str">
        <f>IF($G4421="", "", $G4421*(1-$V4421))</f>
        <v/>
      </c>
      <c r="M4421" s="30" t="str">
        <f t="shared" ref="M4421:M4484" si="138">IF(OR($L4421="",$S4421=""),"",TRUNC(VALUE($L4421)*VALUE($S4421),2))</f>
        <v/>
      </c>
      <c r="N4421" s="30" t="str">
        <f t="shared" ref="N4421:N4484" si="139">IF(OR($L4421="",$T4421=""),"",TRUNC(VALUE($L4421)*VALUE($T4421),2))</f>
        <v/>
      </c>
      <c r="O4421" s="5" t="str">
        <f>IF(D4421="","",
IF(AND(K4421&lt;&gt;"SIM",V4421&gt;0),"ERRO: % BC &gt; 0, mas NÃO permitida ❌",
IF(AND(K4421="SIM",V4421=0),"ATENÇÃO: BC permitida, mas % = 0 🔎",
"Base de cálculo aplicada corretamente ✅")))</f>
        <v/>
      </c>
      <c r="P4421" s="5" t="str">
        <f>IF(D4421="","",
IF(AND(Q4421&lt;&gt;"SIM",U4421&gt;0),"ERRO: % alíquota &gt; 0, mas NÃO permitida ❌",
IF(AND(Q4421="SIM",U4421=0),"ATENÇÃO: alíquota permitida, mas % = 0 🔎",
"Alíquota aplicada corretamente ✅")))</f>
        <v/>
      </c>
      <c r="Q4421" s="5" t="str">
        <f>IF(E4421="","",IFERROR(VLOOKUP(E4421,REGRAS_CST!$A$2:$D$200,4,FALSE),""))</f>
        <v/>
      </c>
      <c r="R4421" s="8"/>
      <c r="S4421" s="7">
        <f>IF($H4421="","",$H4421*(1-$U4421))</f>
        <v>8.9999999999999993E-3</v>
      </c>
      <c r="T4421" s="7">
        <f>IF($I4421="","",$I4421*(1-$U4421))</f>
        <v>1E-3</v>
      </c>
      <c r="U4421" s="7">
        <f>IFERROR(INDEX(BASE_CCLASSTRIB!$E:$E, MATCH(TEXT($D4421,"000000"), BASE_CCLASSTRIB!$A:$A, 0))/100, 0)</f>
        <v>0</v>
      </c>
      <c r="V4421" s="21">
        <f>IFERROR(INDEX(BASE_CCLASSTRIB!$F:$F, MATCH(TEXT($D4421,"000000"), BASE_CCLASSTRIB!$A:$A, 0))/100, 0)</f>
        <v>0</v>
      </c>
    </row>
    <row r="4422" spans="2:22" ht="15.75" customHeight="1" thickTop="1" thickBot="1">
      <c r="B4422" s="8"/>
      <c r="C4422" s="8"/>
      <c r="E4422" s="8" t="str">
        <f>IF(D4422="","",LEFT(D4422,3))</f>
        <v/>
      </c>
      <c r="F4422" s="5" t="str">
        <f>IF(E4422="","",IFERROR(VLOOKUP(E4422,REGRAS_CST!$A$2:$B$200,2,FALSE),""))</f>
        <v/>
      </c>
      <c r="H4422" s="7">
        <v>8.9999999999999993E-3</v>
      </c>
      <c r="I4422" s="7">
        <v>1E-3</v>
      </c>
      <c r="K4422" s="5" t="str">
        <f>IF(E4422="","",IFERROR(VLOOKUP(E4422,REGRAS_CST!$A$2:$C$200,3,FALSE),""))</f>
        <v/>
      </c>
      <c r="L4422" s="10" t="str">
        <f>IF($G4422="", "", $G4422*(1-$V4422))</f>
        <v/>
      </c>
      <c r="M4422" s="30" t="str">
        <f t="shared" si="138"/>
        <v/>
      </c>
      <c r="N4422" s="30" t="str">
        <f t="shared" si="139"/>
        <v/>
      </c>
      <c r="O4422" s="5" t="str">
        <f>IF(D4422="","",
IF(AND(K4422&lt;&gt;"SIM",V4422&gt;0),"ERRO: % BC &gt; 0, mas NÃO permitida ❌",
IF(AND(K4422="SIM",V4422=0),"ATENÇÃO: BC permitida, mas % = 0 🔎",
"Base de cálculo aplicada corretamente ✅")))</f>
        <v/>
      </c>
      <c r="P4422" s="5" t="str">
        <f>IF(D4422="","",
IF(AND(Q4422&lt;&gt;"SIM",U4422&gt;0),"ERRO: % alíquota &gt; 0, mas NÃO permitida ❌",
IF(AND(Q4422="SIM",U4422=0),"ATENÇÃO: alíquota permitida, mas % = 0 🔎",
"Alíquota aplicada corretamente ✅")))</f>
        <v/>
      </c>
      <c r="Q4422" s="5" t="str">
        <f>IF(E4422="","",IFERROR(VLOOKUP(E4422,REGRAS_CST!$A$2:$D$200,4,FALSE),""))</f>
        <v/>
      </c>
      <c r="R4422" s="8"/>
      <c r="S4422" s="7">
        <f>IF($H4422="","",$H4422*(1-$U4422))</f>
        <v>8.9999999999999993E-3</v>
      </c>
      <c r="T4422" s="7">
        <f>IF($I4422="","",$I4422*(1-$U4422))</f>
        <v>1E-3</v>
      </c>
      <c r="U4422" s="7">
        <f>IFERROR(INDEX(BASE_CCLASSTRIB!$E:$E, MATCH(TEXT($D4422,"000000"), BASE_CCLASSTRIB!$A:$A, 0))/100, 0)</f>
        <v>0</v>
      </c>
      <c r="V4422" s="21">
        <f>IFERROR(INDEX(BASE_CCLASSTRIB!$F:$F, MATCH(TEXT($D4422,"000000"), BASE_CCLASSTRIB!$A:$A, 0))/100, 0)</f>
        <v>0</v>
      </c>
    </row>
    <row r="4423" spans="2:22" ht="15.75" customHeight="1" thickTop="1" thickBot="1">
      <c r="B4423" s="8"/>
      <c r="C4423" s="8"/>
      <c r="E4423" s="8" t="str">
        <f>IF(D4423="","",LEFT(D4423,3))</f>
        <v/>
      </c>
      <c r="F4423" s="5" t="str">
        <f>IF(E4423="","",IFERROR(VLOOKUP(E4423,REGRAS_CST!$A$2:$B$200,2,FALSE),""))</f>
        <v/>
      </c>
      <c r="H4423" s="7">
        <v>8.9999999999999993E-3</v>
      </c>
      <c r="I4423" s="7">
        <v>1E-3</v>
      </c>
      <c r="K4423" s="5" t="str">
        <f>IF(E4423="","",IFERROR(VLOOKUP(E4423,REGRAS_CST!$A$2:$C$200,3,FALSE),""))</f>
        <v/>
      </c>
      <c r="L4423" s="10" t="str">
        <f>IF($G4423="", "", $G4423*(1-$V4423))</f>
        <v/>
      </c>
      <c r="M4423" s="30" t="str">
        <f t="shared" si="138"/>
        <v/>
      </c>
      <c r="N4423" s="30" t="str">
        <f t="shared" si="139"/>
        <v/>
      </c>
      <c r="O4423" s="5" t="str">
        <f>IF(D4423="","",
IF(AND(K4423&lt;&gt;"SIM",V4423&gt;0),"ERRO: % BC &gt; 0, mas NÃO permitida ❌",
IF(AND(K4423="SIM",V4423=0),"ATENÇÃO: BC permitida, mas % = 0 🔎",
"Base de cálculo aplicada corretamente ✅")))</f>
        <v/>
      </c>
      <c r="P4423" s="5" t="str">
        <f>IF(D4423="","",
IF(AND(Q4423&lt;&gt;"SIM",U4423&gt;0),"ERRO: % alíquota &gt; 0, mas NÃO permitida ❌",
IF(AND(Q4423="SIM",U4423=0),"ATENÇÃO: alíquota permitida, mas % = 0 🔎",
"Alíquota aplicada corretamente ✅")))</f>
        <v/>
      </c>
      <c r="Q4423" s="5" t="str">
        <f>IF(E4423="","",IFERROR(VLOOKUP(E4423,REGRAS_CST!$A$2:$D$200,4,FALSE),""))</f>
        <v/>
      </c>
      <c r="R4423" s="8"/>
      <c r="S4423" s="7">
        <f>IF($H4423="","",$H4423*(1-$U4423))</f>
        <v>8.9999999999999993E-3</v>
      </c>
      <c r="T4423" s="7">
        <f>IF($I4423="","",$I4423*(1-$U4423))</f>
        <v>1E-3</v>
      </c>
      <c r="U4423" s="7">
        <f>IFERROR(INDEX(BASE_CCLASSTRIB!$E:$E, MATCH(TEXT($D4423,"000000"), BASE_CCLASSTRIB!$A:$A, 0))/100, 0)</f>
        <v>0</v>
      </c>
      <c r="V4423" s="21">
        <f>IFERROR(INDEX(BASE_CCLASSTRIB!$F:$F, MATCH(TEXT($D4423,"000000"), BASE_CCLASSTRIB!$A:$A, 0))/100, 0)</f>
        <v>0</v>
      </c>
    </row>
    <row r="4424" spans="2:22" ht="15.75" customHeight="1" thickTop="1" thickBot="1">
      <c r="B4424" s="8"/>
      <c r="C4424" s="8"/>
      <c r="E4424" s="8" t="str">
        <f>IF(D4424="","",LEFT(D4424,3))</f>
        <v/>
      </c>
      <c r="F4424" s="5" t="str">
        <f>IF(E4424="","",IFERROR(VLOOKUP(E4424,REGRAS_CST!$A$2:$B$200,2,FALSE),""))</f>
        <v/>
      </c>
      <c r="H4424" s="7">
        <v>8.9999999999999993E-3</v>
      </c>
      <c r="I4424" s="7">
        <v>1E-3</v>
      </c>
      <c r="K4424" s="5" t="str">
        <f>IF(E4424="","",IFERROR(VLOOKUP(E4424,REGRAS_CST!$A$2:$C$200,3,FALSE),""))</f>
        <v/>
      </c>
      <c r="L4424" s="10" t="str">
        <f>IF($G4424="", "", $G4424*(1-$V4424))</f>
        <v/>
      </c>
      <c r="M4424" s="30" t="str">
        <f t="shared" si="138"/>
        <v/>
      </c>
      <c r="N4424" s="30" t="str">
        <f t="shared" si="139"/>
        <v/>
      </c>
      <c r="O4424" s="5" t="str">
        <f>IF(D4424="","",
IF(AND(K4424&lt;&gt;"SIM",V4424&gt;0),"ERRO: % BC &gt; 0, mas NÃO permitida ❌",
IF(AND(K4424="SIM",V4424=0),"ATENÇÃO: BC permitida, mas % = 0 🔎",
"Base de cálculo aplicada corretamente ✅")))</f>
        <v/>
      </c>
      <c r="P4424" s="5" t="str">
        <f>IF(D4424="","",
IF(AND(Q4424&lt;&gt;"SIM",U4424&gt;0),"ERRO: % alíquota &gt; 0, mas NÃO permitida ❌",
IF(AND(Q4424="SIM",U4424=0),"ATENÇÃO: alíquota permitida, mas % = 0 🔎",
"Alíquota aplicada corretamente ✅")))</f>
        <v/>
      </c>
      <c r="Q4424" s="5" t="str">
        <f>IF(E4424="","",IFERROR(VLOOKUP(E4424,REGRAS_CST!$A$2:$D$200,4,FALSE),""))</f>
        <v/>
      </c>
      <c r="R4424" s="8"/>
      <c r="S4424" s="7">
        <f>IF($H4424="","",$H4424*(1-$U4424))</f>
        <v>8.9999999999999993E-3</v>
      </c>
      <c r="T4424" s="7">
        <f>IF($I4424="","",$I4424*(1-$U4424))</f>
        <v>1E-3</v>
      </c>
      <c r="U4424" s="7">
        <f>IFERROR(INDEX(BASE_CCLASSTRIB!$E:$E, MATCH(TEXT($D4424,"000000"), BASE_CCLASSTRIB!$A:$A, 0))/100, 0)</f>
        <v>0</v>
      </c>
      <c r="V4424" s="21">
        <f>IFERROR(INDEX(BASE_CCLASSTRIB!$F:$F, MATCH(TEXT($D4424,"000000"), BASE_CCLASSTRIB!$A:$A, 0))/100, 0)</f>
        <v>0</v>
      </c>
    </row>
    <row r="4425" spans="2:22" ht="15.75" customHeight="1" thickTop="1" thickBot="1">
      <c r="B4425" s="8"/>
      <c r="C4425" s="8"/>
      <c r="E4425" s="8" t="str">
        <f>IF(D4425="","",LEFT(D4425,3))</f>
        <v/>
      </c>
      <c r="F4425" s="5" t="str">
        <f>IF(E4425="","",IFERROR(VLOOKUP(E4425,REGRAS_CST!$A$2:$B$200,2,FALSE),""))</f>
        <v/>
      </c>
      <c r="H4425" s="7">
        <v>8.9999999999999993E-3</v>
      </c>
      <c r="I4425" s="7">
        <v>1E-3</v>
      </c>
      <c r="K4425" s="5" t="str">
        <f>IF(E4425="","",IFERROR(VLOOKUP(E4425,REGRAS_CST!$A$2:$C$200,3,FALSE),""))</f>
        <v/>
      </c>
      <c r="L4425" s="10" t="str">
        <f>IF($G4425="", "", $G4425*(1-$V4425))</f>
        <v/>
      </c>
      <c r="M4425" s="30" t="str">
        <f t="shared" si="138"/>
        <v/>
      </c>
      <c r="N4425" s="30" t="str">
        <f t="shared" si="139"/>
        <v/>
      </c>
      <c r="O4425" s="5" t="str">
        <f>IF(D4425="","",
IF(AND(K4425&lt;&gt;"SIM",V4425&gt;0),"ERRO: % BC &gt; 0, mas NÃO permitida ❌",
IF(AND(K4425="SIM",V4425=0),"ATENÇÃO: BC permitida, mas % = 0 🔎",
"Base de cálculo aplicada corretamente ✅")))</f>
        <v/>
      </c>
      <c r="P4425" s="5" t="str">
        <f>IF(D4425="","",
IF(AND(Q4425&lt;&gt;"SIM",U4425&gt;0),"ERRO: % alíquota &gt; 0, mas NÃO permitida ❌",
IF(AND(Q4425="SIM",U4425=0),"ATENÇÃO: alíquota permitida, mas % = 0 🔎",
"Alíquota aplicada corretamente ✅")))</f>
        <v/>
      </c>
      <c r="Q4425" s="5" t="str">
        <f>IF(E4425="","",IFERROR(VLOOKUP(E4425,REGRAS_CST!$A$2:$D$200,4,FALSE),""))</f>
        <v/>
      </c>
      <c r="R4425" s="8"/>
      <c r="S4425" s="7">
        <f>IF($H4425="","",$H4425*(1-$U4425))</f>
        <v>8.9999999999999993E-3</v>
      </c>
      <c r="T4425" s="7">
        <f>IF($I4425="","",$I4425*(1-$U4425))</f>
        <v>1E-3</v>
      </c>
      <c r="U4425" s="7">
        <f>IFERROR(INDEX(BASE_CCLASSTRIB!$E:$E, MATCH(TEXT($D4425,"000000"), BASE_CCLASSTRIB!$A:$A, 0))/100, 0)</f>
        <v>0</v>
      </c>
      <c r="V4425" s="21">
        <f>IFERROR(INDEX(BASE_CCLASSTRIB!$F:$F, MATCH(TEXT($D4425,"000000"), BASE_CCLASSTRIB!$A:$A, 0))/100, 0)</f>
        <v>0</v>
      </c>
    </row>
    <row r="4426" spans="2:22" ht="15.75" customHeight="1" thickTop="1" thickBot="1">
      <c r="B4426" s="8"/>
      <c r="C4426" s="8"/>
      <c r="E4426" s="8" t="str">
        <f>IF(D4426="","",LEFT(D4426,3))</f>
        <v/>
      </c>
      <c r="F4426" s="5" t="str">
        <f>IF(E4426="","",IFERROR(VLOOKUP(E4426,REGRAS_CST!$A$2:$B$200,2,FALSE),""))</f>
        <v/>
      </c>
      <c r="H4426" s="7">
        <v>8.9999999999999993E-3</v>
      </c>
      <c r="I4426" s="7">
        <v>1E-3</v>
      </c>
      <c r="K4426" s="5" t="str">
        <f>IF(E4426="","",IFERROR(VLOOKUP(E4426,REGRAS_CST!$A$2:$C$200,3,FALSE),""))</f>
        <v/>
      </c>
      <c r="L4426" s="10" t="str">
        <f>IF($G4426="", "", $G4426*(1-$V4426))</f>
        <v/>
      </c>
      <c r="M4426" s="30" t="str">
        <f t="shared" si="138"/>
        <v/>
      </c>
      <c r="N4426" s="30" t="str">
        <f t="shared" si="139"/>
        <v/>
      </c>
      <c r="O4426" s="5" t="str">
        <f>IF(D4426="","",
IF(AND(K4426&lt;&gt;"SIM",V4426&gt;0),"ERRO: % BC &gt; 0, mas NÃO permitida ❌",
IF(AND(K4426="SIM",V4426=0),"ATENÇÃO: BC permitida, mas % = 0 🔎",
"Base de cálculo aplicada corretamente ✅")))</f>
        <v/>
      </c>
      <c r="P4426" s="5" t="str">
        <f>IF(D4426="","",
IF(AND(Q4426&lt;&gt;"SIM",U4426&gt;0),"ERRO: % alíquota &gt; 0, mas NÃO permitida ❌",
IF(AND(Q4426="SIM",U4426=0),"ATENÇÃO: alíquota permitida, mas % = 0 🔎",
"Alíquota aplicada corretamente ✅")))</f>
        <v/>
      </c>
      <c r="Q4426" s="5" t="str">
        <f>IF(E4426="","",IFERROR(VLOOKUP(E4426,REGRAS_CST!$A$2:$D$200,4,FALSE),""))</f>
        <v/>
      </c>
      <c r="R4426" s="8"/>
      <c r="S4426" s="7">
        <f>IF($H4426="","",$H4426*(1-$U4426))</f>
        <v>8.9999999999999993E-3</v>
      </c>
      <c r="T4426" s="7">
        <f>IF($I4426="","",$I4426*(1-$U4426))</f>
        <v>1E-3</v>
      </c>
      <c r="U4426" s="7">
        <f>IFERROR(INDEX(BASE_CCLASSTRIB!$E:$E, MATCH(TEXT($D4426,"000000"), BASE_CCLASSTRIB!$A:$A, 0))/100, 0)</f>
        <v>0</v>
      </c>
      <c r="V4426" s="21">
        <f>IFERROR(INDEX(BASE_CCLASSTRIB!$F:$F, MATCH(TEXT($D4426,"000000"), BASE_CCLASSTRIB!$A:$A, 0))/100, 0)</f>
        <v>0</v>
      </c>
    </row>
    <row r="4427" spans="2:22" ht="15.75" customHeight="1" thickTop="1" thickBot="1">
      <c r="B4427" s="8"/>
      <c r="C4427" s="8"/>
      <c r="E4427" s="8" t="str">
        <f>IF(D4427="","",LEFT(D4427,3))</f>
        <v/>
      </c>
      <c r="F4427" s="5" t="str">
        <f>IF(E4427="","",IFERROR(VLOOKUP(E4427,REGRAS_CST!$A$2:$B$200,2,FALSE),""))</f>
        <v/>
      </c>
      <c r="H4427" s="7">
        <v>8.9999999999999993E-3</v>
      </c>
      <c r="I4427" s="7">
        <v>1E-3</v>
      </c>
      <c r="K4427" s="5" t="str">
        <f>IF(E4427="","",IFERROR(VLOOKUP(E4427,REGRAS_CST!$A$2:$C$200,3,FALSE),""))</f>
        <v/>
      </c>
      <c r="L4427" s="10" t="str">
        <f>IF($G4427="", "", $G4427*(1-$V4427))</f>
        <v/>
      </c>
      <c r="M4427" s="30" t="str">
        <f t="shared" si="138"/>
        <v/>
      </c>
      <c r="N4427" s="30" t="str">
        <f t="shared" si="139"/>
        <v/>
      </c>
      <c r="O4427" s="5" t="str">
        <f>IF(D4427="","",
IF(AND(K4427&lt;&gt;"SIM",V4427&gt;0),"ERRO: % BC &gt; 0, mas NÃO permitida ❌",
IF(AND(K4427="SIM",V4427=0),"ATENÇÃO: BC permitida, mas % = 0 🔎",
"Base de cálculo aplicada corretamente ✅")))</f>
        <v/>
      </c>
      <c r="P4427" s="5" t="str">
        <f>IF(D4427="","",
IF(AND(Q4427&lt;&gt;"SIM",U4427&gt;0),"ERRO: % alíquota &gt; 0, mas NÃO permitida ❌",
IF(AND(Q4427="SIM",U4427=0),"ATENÇÃO: alíquota permitida, mas % = 0 🔎",
"Alíquota aplicada corretamente ✅")))</f>
        <v/>
      </c>
      <c r="Q4427" s="5" t="str">
        <f>IF(E4427="","",IFERROR(VLOOKUP(E4427,REGRAS_CST!$A$2:$D$200,4,FALSE),""))</f>
        <v/>
      </c>
      <c r="R4427" s="8"/>
      <c r="S4427" s="7">
        <f>IF($H4427="","",$H4427*(1-$U4427))</f>
        <v>8.9999999999999993E-3</v>
      </c>
      <c r="T4427" s="7">
        <f>IF($I4427="","",$I4427*(1-$U4427))</f>
        <v>1E-3</v>
      </c>
      <c r="U4427" s="7">
        <f>IFERROR(INDEX(BASE_CCLASSTRIB!$E:$E, MATCH(TEXT($D4427,"000000"), BASE_CCLASSTRIB!$A:$A, 0))/100, 0)</f>
        <v>0</v>
      </c>
      <c r="V4427" s="21">
        <f>IFERROR(INDEX(BASE_CCLASSTRIB!$F:$F, MATCH(TEXT($D4427,"000000"), BASE_CCLASSTRIB!$A:$A, 0))/100, 0)</f>
        <v>0</v>
      </c>
    </row>
    <row r="4428" spans="2:22" ht="15.75" customHeight="1" thickTop="1" thickBot="1">
      <c r="B4428" s="8"/>
      <c r="C4428" s="8"/>
      <c r="E4428" s="8" t="str">
        <f>IF(D4428="","",LEFT(D4428,3))</f>
        <v/>
      </c>
      <c r="F4428" s="5" t="str">
        <f>IF(E4428="","",IFERROR(VLOOKUP(E4428,REGRAS_CST!$A$2:$B$200,2,FALSE),""))</f>
        <v/>
      </c>
      <c r="H4428" s="7">
        <v>8.9999999999999993E-3</v>
      </c>
      <c r="I4428" s="7">
        <v>1E-3</v>
      </c>
      <c r="K4428" s="5" t="str">
        <f>IF(E4428="","",IFERROR(VLOOKUP(E4428,REGRAS_CST!$A$2:$C$200,3,FALSE),""))</f>
        <v/>
      </c>
      <c r="L4428" s="10" t="str">
        <f>IF($G4428="", "", $G4428*(1-$V4428))</f>
        <v/>
      </c>
      <c r="M4428" s="30" t="str">
        <f t="shared" si="138"/>
        <v/>
      </c>
      <c r="N4428" s="30" t="str">
        <f t="shared" si="139"/>
        <v/>
      </c>
      <c r="O4428" s="5" t="str">
        <f>IF(D4428="","",
IF(AND(K4428&lt;&gt;"SIM",V4428&gt;0),"ERRO: % BC &gt; 0, mas NÃO permitida ❌",
IF(AND(K4428="SIM",V4428=0),"ATENÇÃO: BC permitida, mas % = 0 🔎",
"Base de cálculo aplicada corretamente ✅")))</f>
        <v/>
      </c>
      <c r="P4428" s="5" t="str">
        <f>IF(D4428="","",
IF(AND(Q4428&lt;&gt;"SIM",U4428&gt;0),"ERRO: % alíquota &gt; 0, mas NÃO permitida ❌",
IF(AND(Q4428="SIM",U4428=0),"ATENÇÃO: alíquota permitida, mas % = 0 🔎",
"Alíquota aplicada corretamente ✅")))</f>
        <v/>
      </c>
      <c r="Q4428" s="5" t="str">
        <f>IF(E4428="","",IFERROR(VLOOKUP(E4428,REGRAS_CST!$A$2:$D$200,4,FALSE),""))</f>
        <v/>
      </c>
      <c r="R4428" s="8"/>
      <c r="S4428" s="7">
        <f>IF($H4428="","",$H4428*(1-$U4428))</f>
        <v>8.9999999999999993E-3</v>
      </c>
      <c r="T4428" s="7">
        <f>IF($I4428="","",$I4428*(1-$U4428))</f>
        <v>1E-3</v>
      </c>
      <c r="U4428" s="7">
        <f>IFERROR(INDEX(BASE_CCLASSTRIB!$E:$E, MATCH(TEXT($D4428,"000000"), BASE_CCLASSTRIB!$A:$A, 0))/100, 0)</f>
        <v>0</v>
      </c>
      <c r="V4428" s="21">
        <f>IFERROR(INDEX(BASE_CCLASSTRIB!$F:$F, MATCH(TEXT($D4428,"000000"), BASE_CCLASSTRIB!$A:$A, 0))/100, 0)</f>
        <v>0</v>
      </c>
    </row>
    <row r="4429" spans="2:22" ht="15.75" customHeight="1" thickTop="1" thickBot="1">
      <c r="B4429" s="8"/>
      <c r="C4429" s="8"/>
      <c r="E4429" s="8" t="str">
        <f>IF(D4429="","",LEFT(D4429,3))</f>
        <v/>
      </c>
      <c r="F4429" s="5" t="str">
        <f>IF(E4429="","",IFERROR(VLOOKUP(E4429,REGRAS_CST!$A$2:$B$200,2,FALSE),""))</f>
        <v/>
      </c>
      <c r="H4429" s="7">
        <v>8.9999999999999993E-3</v>
      </c>
      <c r="I4429" s="7">
        <v>1E-3</v>
      </c>
      <c r="K4429" s="5" t="str">
        <f>IF(E4429="","",IFERROR(VLOOKUP(E4429,REGRAS_CST!$A$2:$C$200,3,FALSE),""))</f>
        <v/>
      </c>
      <c r="L4429" s="10" t="str">
        <f>IF($G4429="", "", $G4429*(1-$V4429))</f>
        <v/>
      </c>
      <c r="M4429" s="30" t="str">
        <f t="shared" si="138"/>
        <v/>
      </c>
      <c r="N4429" s="30" t="str">
        <f t="shared" si="139"/>
        <v/>
      </c>
      <c r="O4429" s="5" t="str">
        <f>IF(D4429="","",
IF(AND(K4429&lt;&gt;"SIM",V4429&gt;0),"ERRO: % BC &gt; 0, mas NÃO permitida ❌",
IF(AND(K4429="SIM",V4429=0),"ATENÇÃO: BC permitida, mas % = 0 🔎",
"Base de cálculo aplicada corretamente ✅")))</f>
        <v/>
      </c>
      <c r="P4429" s="5" t="str">
        <f>IF(D4429="","",
IF(AND(Q4429&lt;&gt;"SIM",U4429&gt;0),"ERRO: % alíquota &gt; 0, mas NÃO permitida ❌",
IF(AND(Q4429="SIM",U4429=0),"ATENÇÃO: alíquota permitida, mas % = 0 🔎",
"Alíquota aplicada corretamente ✅")))</f>
        <v/>
      </c>
      <c r="Q4429" s="5" t="str">
        <f>IF(E4429="","",IFERROR(VLOOKUP(E4429,REGRAS_CST!$A$2:$D$200,4,FALSE),""))</f>
        <v/>
      </c>
      <c r="R4429" s="8"/>
      <c r="S4429" s="7">
        <f>IF($H4429="","",$H4429*(1-$U4429))</f>
        <v>8.9999999999999993E-3</v>
      </c>
      <c r="T4429" s="7">
        <f>IF($I4429="","",$I4429*(1-$U4429))</f>
        <v>1E-3</v>
      </c>
      <c r="U4429" s="7">
        <f>IFERROR(INDEX(BASE_CCLASSTRIB!$E:$E, MATCH(TEXT($D4429,"000000"), BASE_CCLASSTRIB!$A:$A, 0))/100, 0)</f>
        <v>0</v>
      </c>
      <c r="V4429" s="21">
        <f>IFERROR(INDEX(BASE_CCLASSTRIB!$F:$F, MATCH(TEXT($D4429,"000000"), BASE_CCLASSTRIB!$A:$A, 0))/100, 0)</f>
        <v>0</v>
      </c>
    </row>
    <row r="4430" spans="2:22" ht="15.75" customHeight="1" thickTop="1" thickBot="1">
      <c r="B4430" s="8"/>
      <c r="C4430" s="8"/>
      <c r="E4430" s="8" t="str">
        <f>IF(D4430="","",LEFT(D4430,3))</f>
        <v/>
      </c>
      <c r="F4430" s="5" t="str">
        <f>IF(E4430="","",IFERROR(VLOOKUP(E4430,REGRAS_CST!$A$2:$B$200,2,FALSE),""))</f>
        <v/>
      </c>
      <c r="H4430" s="7">
        <v>8.9999999999999993E-3</v>
      </c>
      <c r="I4430" s="7">
        <v>1E-3</v>
      </c>
      <c r="K4430" s="5" t="str">
        <f>IF(E4430="","",IFERROR(VLOOKUP(E4430,REGRAS_CST!$A$2:$C$200,3,FALSE),""))</f>
        <v/>
      </c>
      <c r="L4430" s="10" t="str">
        <f>IF($G4430="", "", $G4430*(1-$V4430))</f>
        <v/>
      </c>
      <c r="M4430" s="30" t="str">
        <f t="shared" si="138"/>
        <v/>
      </c>
      <c r="N4430" s="30" t="str">
        <f t="shared" si="139"/>
        <v/>
      </c>
      <c r="O4430" s="5" t="str">
        <f>IF(D4430="","",
IF(AND(K4430&lt;&gt;"SIM",V4430&gt;0),"ERRO: % BC &gt; 0, mas NÃO permitida ❌",
IF(AND(K4430="SIM",V4430=0),"ATENÇÃO: BC permitida, mas % = 0 🔎",
"Base de cálculo aplicada corretamente ✅")))</f>
        <v/>
      </c>
      <c r="P4430" s="5" t="str">
        <f>IF(D4430="","",
IF(AND(Q4430&lt;&gt;"SIM",U4430&gt;0),"ERRO: % alíquota &gt; 0, mas NÃO permitida ❌",
IF(AND(Q4430="SIM",U4430=0),"ATENÇÃO: alíquota permitida, mas % = 0 🔎",
"Alíquota aplicada corretamente ✅")))</f>
        <v/>
      </c>
      <c r="Q4430" s="5" t="str">
        <f>IF(E4430="","",IFERROR(VLOOKUP(E4430,REGRAS_CST!$A$2:$D$200,4,FALSE),""))</f>
        <v/>
      </c>
      <c r="R4430" s="8"/>
      <c r="S4430" s="7">
        <f>IF($H4430="","",$H4430*(1-$U4430))</f>
        <v>8.9999999999999993E-3</v>
      </c>
      <c r="T4430" s="7">
        <f>IF($I4430="","",$I4430*(1-$U4430))</f>
        <v>1E-3</v>
      </c>
      <c r="U4430" s="7">
        <f>IFERROR(INDEX(BASE_CCLASSTRIB!$E:$E, MATCH(TEXT($D4430,"000000"), BASE_CCLASSTRIB!$A:$A, 0))/100, 0)</f>
        <v>0</v>
      </c>
      <c r="V4430" s="21">
        <f>IFERROR(INDEX(BASE_CCLASSTRIB!$F:$F, MATCH(TEXT($D4430,"000000"), BASE_CCLASSTRIB!$A:$A, 0))/100, 0)</f>
        <v>0</v>
      </c>
    </row>
    <row r="4431" spans="2:22" ht="15.75" customHeight="1" thickTop="1" thickBot="1">
      <c r="B4431" s="8"/>
      <c r="C4431" s="8"/>
      <c r="E4431" s="8" t="str">
        <f>IF(D4431="","",LEFT(D4431,3))</f>
        <v/>
      </c>
      <c r="F4431" s="5" t="str">
        <f>IF(E4431="","",IFERROR(VLOOKUP(E4431,REGRAS_CST!$A$2:$B$200,2,FALSE),""))</f>
        <v/>
      </c>
      <c r="H4431" s="7">
        <v>8.9999999999999993E-3</v>
      </c>
      <c r="I4431" s="7">
        <v>1E-3</v>
      </c>
      <c r="K4431" s="5" t="str">
        <f>IF(E4431="","",IFERROR(VLOOKUP(E4431,REGRAS_CST!$A$2:$C$200,3,FALSE),""))</f>
        <v/>
      </c>
      <c r="L4431" s="10" t="str">
        <f>IF($G4431="", "", $G4431*(1-$V4431))</f>
        <v/>
      </c>
      <c r="M4431" s="30" t="str">
        <f t="shared" si="138"/>
        <v/>
      </c>
      <c r="N4431" s="30" t="str">
        <f t="shared" si="139"/>
        <v/>
      </c>
      <c r="O4431" s="5" t="str">
        <f>IF(D4431="","",
IF(AND(K4431&lt;&gt;"SIM",V4431&gt;0),"ERRO: % BC &gt; 0, mas NÃO permitida ❌",
IF(AND(K4431="SIM",V4431=0),"ATENÇÃO: BC permitida, mas % = 0 🔎",
"Base de cálculo aplicada corretamente ✅")))</f>
        <v/>
      </c>
      <c r="P4431" s="5" t="str">
        <f>IF(D4431="","",
IF(AND(Q4431&lt;&gt;"SIM",U4431&gt;0),"ERRO: % alíquota &gt; 0, mas NÃO permitida ❌",
IF(AND(Q4431="SIM",U4431=0),"ATENÇÃO: alíquota permitida, mas % = 0 🔎",
"Alíquota aplicada corretamente ✅")))</f>
        <v/>
      </c>
      <c r="Q4431" s="5" t="str">
        <f>IF(E4431="","",IFERROR(VLOOKUP(E4431,REGRAS_CST!$A$2:$D$200,4,FALSE),""))</f>
        <v/>
      </c>
      <c r="R4431" s="8"/>
      <c r="S4431" s="7">
        <f>IF($H4431="","",$H4431*(1-$U4431))</f>
        <v>8.9999999999999993E-3</v>
      </c>
      <c r="T4431" s="7">
        <f>IF($I4431="","",$I4431*(1-$U4431))</f>
        <v>1E-3</v>
      </c>
      <c r="U4431" s="7">
        <f>IFERROR(INDEX(BASE_CCLASSTRIB!$E:$E, MATCH(TEXT($D4431,"000000"), BASE_CCLASSTRIB!$A:$A, 0))/100, 0)</f>
        <v>0</v>
      </c>
      <c r="V4431" s="21">
        <f>IFERROR(INDEX(BASE_CCLASSTRIB!$F:$F, MATCH(TEXT($D4431,"000000"), BASE_CCLASSTRIB!$A:$A, 0))/100, 0)</f>
        <v>0</v>
      </c>
    </row>
    <row r="4432" spans="2:22" ht="15.75" customHeight="1" thickTop="1" thickBot="1">
      <c r="B4432" s="8"/>
      <c r="C4432" s="8"/>
      <c r="E4432" s="8" t="str">
        <f>IF(D4432="","",LEFT(D4432,3))</f>
        <v/>
      </c>
      <c r="F4432" s="5" t="str">
        <f>IF(E4432="","",IFERROR(VLOOKUP(E4432,REGRAS_CST!$A$2:$B$200,2,FALSE),""))</f>
        <v/>
      </c>
      <c r="H4432" s="7">
        <v>8.9999999999999993E-3</v>
      </c>
      <c r="I4432" s="7">
        <v>1E-3</v>
      </c>
      <c r="K4432" s="5" t="str">
        <f>IF(E4432="","",IFERROR(VLOOKUP(E4432,REGRAS_CST!$A$2:$C$200,3,FALSE),""))</f>
        <v/>
      </c>
      <c r="L4432" s="10" t="str">
        <f>IF($G4432="", "", $G4432*(1-$V4432))</f>
        <v/>
      </c>
      <c r="M4432" s="30" t="str">
        <f t="shared" si="138"/>
        <v/>
      </c>
      <c r="N4432" s="30" t="str">
        <f t="shared" si="139"/>
        <v/>
      </c>
      <c r="O4432" s="5" t="str">
        <f>IF(D4432="","",
IF(AND(K4432&lt;&gt;"SIM",V4432&gt;0),"ERRO: % BC &gt; 0, mas NÃO permitida ❌",
IF(AND(K4432="SIM",V4432=0),"ATENÇÃO: BC permitida, mas % = 0 🔎",
"Base de cálculo aplicada corretamente ✅")))</f>
        <v/>
      </c>
      <c r="P4432" s="5" t="str">
        <f>IF(D4432="","",
IF(AND(Q4432&lt;&gt;"SIM",U4432&gt;0),"ERRO: % alíquota &gt; 0, mas NÃO permitida ❌",
IF(AND(Q4432="SIM",U4432=0),"ATENÇÃO: alíquota permitida, mas % = 0 🔎",
"Alíquota aplicada corretamente ✅")))</f>
        <v/>
      </c>
      <c r="Q4432" s="5" t="str">
        <f>IF(E4432="","",IFERROR(VLOOKUP(E4432,REGRAS_CST!$A$2:$D$200,4,FALSE),""))</f>
        <v/>
      </c>
      <c r="R4432" s="8"/>
      <c r="S4432" s="7">
        <f>IF($H4432="","",$H4432*(1-$U4432))</f>
        <v>8.9999999999999993E-3</v>
      </c>
      <c r="T4432" s="7">
        <f>IF($I4432="","",$I4432*(1-$U4432))</f>
        <v>1E-3</v>
      </c>
      <c r="U4432" s="7">
        <f>IFERROR(INDEX(BASE_CCLASSTRIB!$E:$E, MATCH(TEXT($D4432,"000000"), BASE_CCLASSTRIB!$A:$A, 0))/100, 0)</f>
        <v>0</v>
      </c>
      <c r="V4432" s="21">
        <f>IFERROR(INDEX(BASE_CCLASSTRIB!$F:$F, MATCH(TEXT($D4432,"000000"), BASE_CCLASSTRIB!$A:$A, 0))/100, 0)</f>
        <v>0</v>
      </c>
    </row>
    <row r="4433" spans="2:22" ht="15.75" customHeight="1" thickTop="1" thickBot="1">
      <c r="B4433" s="8"/>
      <c r="C4433" s="8"/>
      <c r="E4433" s="8" t="str">
        <f>IF(D4433="","",LEFT(D4433,3))</f>
        <v/>
      </c>
      <c r="F4433" s="5" t="str">
        <f>IF(E4433="","",IFERROR(VLOOKUP(E4433,REGRAS_CST!$A$2:$B$200,2,FALSE),""))</f>
        <v/>
      </c>
      <c r="H4433" s="7">
        <v>8.9999999999999993E-3</v>
      </c>
      <c r="I4433" s="7">
        <v>1E-3</v>
      </c>
      <c r="K4433" s="5" t="str">
        <f>IF(E4433="","",IFERROR(VLOOKUP(E4433,REGRAS_CST!$A$2:$C$200,3,FALSE),""))</f>
        <v/>
      </c>
      <c r="L4433" s="10" t="str">
        <f>IF($G4433="", "", $G4433*(1-$V4433))</f>
        <v/>
      </c>
      <c r="M4433" s="30" t="str">
        <f t="shared" si="138"/>
        <v/>
      </c>
      <c r="N4433" s="30" t="str">
        <f t="shared" si="139"/>
        <v/>
      </c>
      <c r="O4433" s="5" t="str">
        <f>IF(D4433="","",
IF(AND(K4433&lt;&gt;"SIM",V4433&gt;0),"ERRO: % BC &gt; 0, mas NÃO permitida ❌",
IF(AND(K4433="SIM",V4433=0),"ATENÇÃO: BC permitida, mas % = 0 🔎",
"Base de cálculo aplicada corretamente ✅")))</f>
        <v/>
      </c>
      <c r="P4433" s="5" t="str">
        <f>IF(D4433="","",
IF(AND(Q4433&lt;&gt;"SIM",U4433&gt;0),"ERRO: % alíquota &gt; 0, mas NÃO permitida ❌",
IF(AND(Q4433="SIM",U4433=0),"ATENÇÃO: alíquota permitida, mas % = 0 🔎",
"Alíquota aplicada corretamente ✅")))</f>
        <v/>
      </c>
      <c r="Q4433" s="5" t="str">
        <f>IF(E4433="","",IFERROR(VLOOKUP(E4433,REGRAS_CST!$A$2:$D$200,4,FALSE),""))</f>
        <v/>
      </c>
      <c r="R4433" s="8"/>
      <c r="S4433" s="7">
        <f>IF($H4433="","",$H4433*(1-$U4433))</f>
        <v>8.9999999999999993E-3</v>
      </c>
      <c r="T4433" s="7">
        <f>IF($I4433="","",$I4433*(1-$U4433))</f>
        <v>1E-3</v>
      </c>
      <c r="U4433" s="7">
        <f>IFERROR(INDEX(BASE_CCLASSTRIB!$E:$E, MATCH(TEXT($D4433,"000000"), BASE_CCLASSTRIB!$A:$A, 0))/100, 0)</f>
        <v>0</v>
      </c>
      <c r="V4433" s="21">
        <f>IFERROR(INDEX(BASE_CCLASSTRIB!$F:$F, MATCH(TEXT($D4433,"000000"), BASE_CCLASSTRIB!$A:$A, 0))/100, 0)</f>
        <v>0</v>
      </c>
    </row>
    <row r="4434" spans="2:22" ht="15.75" customHeight="1" thickTop="1" thickBot="1">
      <c r="B4434" s="8"/>
      <c r="C4434" s="8"/>
      <c r="E4434" s="8" t="str">
        <f>IF(D4434="","",LEFT(D4434,3))</f>
        <v/>
      </c>
      <c r="F4434" s="5" t="str">
        <f>IF(E4434="","",IFERROR(VLOOKUP(E4434,REGRAS_CST!$A$2:$B$200,2,FALSE),""))</f>
        <v/>
      </c>
      <c r="H4434" s="7">
        <v>8.9999999999999993E-3</v>
      </c>
      <c r="I4434" s="7">
        <v>1E-3</v>
      </c>
      <c r="K4434" s="5" t="str">
        <f>IF(E4434="","",IFERROR(VLOOKUP(E4434,REGRAS_CST!$A$2:$C$200,3,FALSE),""))</f>
        <v/>
      </c>
      <c r="L4434" s="10" t="str">
        <f>IF($G4434="", "", $G4434*(1-$V4434))</f>
        <v/>
      </c>
      <c r="M4434" s="30" t="str">
        <f t="shared" si="138"/>
        <v/>
      </c>
      <c r="N4434" s="30" t="str">
        <f t="shared" si="139"/>
        <v/>
      </c>
      <c r="O4434" s="5" t="str">
        <f>IF(D4434="","",
IF(AND(K4434&lt;&gt;"SIM",V4434&gt;0),"ERRO: % BC &gt; 0, mas NÃO permitida ❌",
IF(AND(K4434="SIM",V4434=0),"ATENÇÃO: BC permitida, mas % = 0 🔎",
"Base de cálculo aplicada corretamente ✅")))</f>
        <v/>
      </c>
      <c r="P4434" s="5" t="str">
        <f>IF(D4434="","",
IF(AND(Q4434&lt;&gt;"SIM",U4434&gt;0),"ERRO: % alíquota &gt; 0, mas NÃO permitida ❌",
IF(AND(Q4434="SIM",U4434=0),"ATENÇÃO: alíquota permitida, mas % = 0 🔎",
"Alíquota aplicada corretamente ✅")))</f>
        <v/>
      </c>
      <c r="Q4434" s="5" t="str">
        <f>IF(E4434="","",IFERROR(VLOOKUP(E4434,REGRAS_CST!$A$2:$D$200,4,FALSE),""))</f>
        <v/>
      </c>
      <c r="R4434" s="8"/>
      <c r="S4434" s="7">
        <f>IF($H4434="","",$H4434*(1-$U4434))</f>
        <v>8.9999999999999993E-3</v>
      </c>
      <c r="T4434" s="7">
        <f>IF($I4434="","",$I4434*(1-$U4434))</f>
        <v>1E-3</v>
      </c>
      <c r="U4434" s="7">
        <f>IFERROR(INDEX(BASE_CCLASSTRIB!$E:$E, MATCH(TEXT($D4434,"000000"), BASE_CCLASSTRIB!$A:$A, 0))/100, 0)</f>
        <v>0</v>
      </c>
      <c r="V4434" s="21">
        <f>IFERROR(INDEX(BASE_CCLASSTRIB!$F:$F, MATCH(TEXT($D4434,"000000"), BASE_CCLASSTRIB!$A:$A, 0))/100, 0)</f>
        <v>0</v>
      </c>
    </row>
    <row r="4435" spans="2:22" ht="15.75" customHeight="1" thickTop="1" thickBot="1">
      <c r="B4435" s="8"/>
      <c r="C4435" s="8"/>
      <c r="E4435" s="8" t="str">
        <f>IF(D4435="","",LEFT(D4435,3))</f>
        <v/>
      </c>
      <c r="F4435" s="5" t="str">
        <f>IF(E4435="","",IFERROR(VLOOKUP(E4435,REGRAS_CST!$A$2:$B$200,2,FALSE),""))</f>
        <v/>
      </c>
      <c r="H4435" s="7">
        <v>8.9999999999999993E-3</v>
      </c>
      <c r="I4435" s="7">
        <v>1E-3</v>
      </c>
      <c r="K4435" s="5" t="str">
        <f>IF(E4435="","",IFERROR(VLOOKUP(E4435,REGRAS_CST!$A$2:$C$200,3,FALSE),""))</f>
        <v/>
      </c>
      <c r="L4435" s="10" t="str">
        <f>IF($G4435="", "", $G4435*(1-$V4435))</f>
        <v/>
      </c>
      <c r="M4435" s="30" t="str">
        <f t="shared" si="138"/>
        <v/>
      </c>
      <c r="N4435" s="30" t="str">
        <f t="shared" si="139"/>
        <v/>
      </c>
      <c r="O4435" s="5" t="str">
        <f>IF(D4435="","",
IF(AND(K4435&lt;&gt;"SIM",V4435&gt;0),"ERRO: % BC &gt; 0, mas NÃO permitida ❌",
IF(AND(K4435="SIM",V4435=0),"ATENÇÃO: BC permitida, mas % = 0 🔎",
"Base de cálculo aplicada corretamente ✅")))</f>
        <v/>
      </c>
      <c r="P4435" s="5" t="str">
        <f>IF(D4435="","",
IF(AND(Q4435&lt;&gt;"SIM",U4435&gt;0),"ERRO: % alíquota &gt; 0, mas NÃO permitida ❌",
IF(AND(Q4435="SIM",U4435=0),"ATENÇÃO: alíquota permitida, mas % = 0 🔎",
"Alíquota aplicada corretamente ✅")))</f>
        <v/>
      </c>
      <c r="Q4435" s="5" t="str">
        <f>IF(E4435="","",IFERROR(VLOOKUP(E4435,REGRAS_CST!$A$2:$D$200,4,FALSE),""))</f>
        <v/>
      </c>
      <c r="R4435" s="8"/>
      <c r="S4435" s="7">
        <f>IF($H4435="","",$H4435*(1-$U4435))</f>
        <v>8.9999999999999993E-3</v>
      </c>
      <c r="T4435" s="7">
        <f>IF($I4435="","",$I4435*(1-$U4435))</f>
        <v>1E-3</v>
      </c>
      <c r="U4435" s="7">
        <f>IFERROR(INDEX(BASE_CCLASSTRIB!$E:$E, MATCH(TEXT($D4435,"000000"), BASE_CCLASSTRIB!$A:$A, 0))/100, 0)</f>
        <v>0</v>
      </c>
      <c r="V4435" s="21">
        <f>IFERROR(INDEX(BASE_CCLASSTRIB!$F:$F, MATCH(TEXT($D4435,"000000"), BASE_CCLASSTRIB!$A:$A, 0))/100, 0)</f>
        <v>0</v>
      </c>
    </row>
    <row r="4436" spans="2:22" ht="15.75" customHeight="1" thickTop="1" thickBot="1">
      <c r="B4436" s="8"/>
      <c r="C4436" s="8"/>
      <c r="E4436" s="8" t="str">
        <f>IF(D4436="","",LEFT(D4436,3))</f>
        <v/>
      </c>
      <c r="F4436" s="5" t="str">
        <f>IF(E4436="","",IFERROR(VLOOKUP(E4436,REGRAS_CST!$A$2:$B$200,2,FALSE),""))</f>
        <v/>
      </c>
      <c r="H4436" s="7">
        <v>8.9999999999999993E-3</v>
      </c>
      <c r="I4436" s="7">
        <v>1E-3</v>
      </c>
      <c r="K4436" s="5" t="str">
        <f>IF(E4436="","",IFERROR(VLOOKUP(E4436,REGRAS_CST!$A$2:$C$200,3,FALSE),""))</f>
        <v/>
      </c>
      <c r="L4436" s="10" t="str">
        <f>IF($G4436="", "", $G4436*(1-$V4436))</f>
        <v/>
      </c>
      <c r="M4436" s="30" t="str">
        <f t="shared" si="138"/>
        <v/>
      </c>
      <c r="N4436" s="30" t="str">
        <f t="shared" si="139"/>
        <v/>
      </c>
      <c r="O4436" s="5" t="str">
        <f>IF(D4436="","",
IF(AND(K4436&lt;&gt;"SIM",V4436&gt;0),"ERRO: % BC &gt; 0, mas NÃO permitida ❌",
IF(AND(K4436="SIM",V4436=0),"ATENÇÃO: BC permitida, mas % = 0 🔎",
"Base de cálculo aplicada corretamente ✅")))</f>
        <v/>
      </c>
      <c r="P4436" s="5" t="str">
        <f>IF(D4436="","",
IF(AND(Q4436&lt;&gt;"SIM",U4436&gt;0),"ERRO: % alíquota &gt; 0, mas NÃO permitida ❌",
IF(AND(Q4436="SIM",U4436=0),"ATENÇÃO: alíquota permitida, mas % = 0 🔎",
"Alíquota aplicada corretamente ✅")))</f>
        <v/>
      </c>
      <c r="Q4436" s="5" t="str">
        <f>IF(E4436="","",IFERROR(VLOOKUP(E4436,REGRAS_CST!$A$2:$D$200,4,FALSE),""))</f>
        <v/>
      </c>
      <c r="R4436" s="8"/>
      <c r="S4436" s="7">
        <f>IF($H4436="","",$H4436*(1-$U4436))</f>
        <v>8.9999999999999993E-3</v>
      </c>
      <c r="T4436" s="7">
        <f>IF($I4436="","",$I4436*(1-$U4436))</f>
        <v>1E-3</v>
      </c>
      <c r="U4436" s="7">
        <f>IFERROR(INDEX(BASE_CCLASSTRIB!$E:$E, MATCH(TEXT($D4436,"000000"), BASE_CCLASSTRIB!$A:$A, 0))/100, 0)</f>
        <v>0</v>
      </c>
      <c r="V4436" s="21">
        <f>IFERROR(INDEX(BASE_CCLASSTRIB!$F:$F, MATCH(TEXT($D4436,"000000"), BASE_CCLASSTRIB!$A:$A, 0))/100, 0)</f>
        <v>0</v>
      </c>
    </row>
    <row r="4437" spans="2:22" ht="15.75" customHeight="1" thickTop="1" thickBot="1">
      <c r="B4437" s="8"/>
      <c r="C4437" s="8"/>
      <c r="E4437" s="8" t="str">
        <f>IF(D4437="","",LEFT(D4437,3))</f>
        <v/>
      </c>
      <c r="F4437" s="5" t="str">
        <f>IF(E4437="","",IFERROR(VLOOKUP(E4437,REGRAS_CST!$A$2:$B$200,2,FALSE),""))</f>
        <v/>
      </c>
      <c r="H4437" s="7">
        <v>8.9999999999999993E-3</v>
      </c>
      <c r="I4437" s="7">
        <v>1E-3</v>
      </c>
      <c r="K4437" s="5" t="str">
        <f>IF(E4437="","",IFERROR(VLOOKUP(E4437,REGRAS_CST!$A$2:$C$200,3,FALSE),""))</f>
        <v/>
      </c>
      <c r="L4437" s="10" t="str">
        <f>IF($G4437="", "", $G4437*(1-$V4437))</f>
        <v/>
      </c>
      <c r="M4437" s="30" t="str">
        <f t="shared" si="138"/>
        <v/>
      </c>
      <c r="N4437" s="30" t="str">
        <f t="shared" si="139"/>
        <v/>
      </c>
      <c r="O4437" s="5" t="str">
        <f>IF(D4437="","",
IF(AND(K4437&lt;&gt;"SIM",V4437&gt;0),"ERRO: % BC &gt; 0, mas NÃO permitida ❌",
IF(AND(K4437="SIM",V4437=0),"ATENÇÃO: BC permitida, mas % = 0 🔎",
"Base de cálculo aplicada corretamente ✅")))</f>
        <v/>
      </c>
      <c r="P4437" s="5" t="str">
        <f>IF(D4437="","",
IF(AND(Q4437&lt;&gt;"SIM",U4437&gt;0),"ERRO: % alíquota &gt; 0, mas NÃO permitida ❌",
IF(AND(Q4437="SIM",U4437=0),"ATENÇÃO: alíquota permitida, mas % = 0 🔎",
"Alíquota aplicada corretamente ✅")))</f>
        <v/>
      </c>
      <c r="Q4437" s="5" t="str">
        <f>IF(E4437="","",IFERROR(VLOOKUP(E4437,REGRAS_CST!$A$2:$D$200,4,FALSE),""))</f>
        <v/>
      </c>
      <c r="R4437" s="8"/>
      <c r="S4437" s="7">
        <f>IF($H4437="","",$H4437*(1-$U4437))</f>
        <v>8.9999999999999993E-3</v>
      </c>
      <c r="T4437" s="7">
        <f>IF($I4437="","",$I4437*(1-$U4437))</f>
        <v>1E-3</v>
      </c>
      <c r="U4437" s="7">
        <f>IFERROR(INDEX(BASE_CCLASSTRIB!$E:$E, MATCH(TEXT($D4437,"000000"), BASE_CCLASSTRIB!$A:$A, 0))/100, 0)</f>
        <v>0</v>
      </c>
      <c r="V4437" s="21">
        <f>IFERROR(INDEX(BASE_CCLASSTRIB!$F:$F, MATCH(TEXT($D4437,"000000"), BASE_CCLASSTRIB!$A:$A, 0))/100, 0)</f>
        <v>0</v>
      </c>
    </row>
    <row r="4438" spans="2:22" ht="15.75" customHeight="1" thickTop="1" thickBot="1">
      <c r="B4438" s="8"/>
      <c r="C4438" s="8"/>
      <c r="E4438" s="8" t="str">
        <f>IF(D4438="","",LEFT(D4438,3))</f>
        <v/>
      </c>
      <c r="F4438" s="5" t="str">
        <f>IF(E4438="","",IFERROR(VLOOKUP(E4438,REGRAS_CST!$A$2:$B$200,2,FALSE),""))</f>
        <v/>
      </c>
      <c r="H4438" s="7">
        <v>8.9999999999999993E-3</v>
      </c>
      <c r="I4438" s="7">
        <v>1E-3</v>
      </c>
      <c r="K4438" s="5" t="str">
        <f>IF(E4438="","",IFERROR(VLOOKUP(E4438,REGRAS_CST!$A$2:$C$200,3,FALSE),""))</f>
        <v/>
      </c>
      <c r="L4438" s="10" t="str">
        <f>IF($G4438="", "", $G4438*(1-$V4438))</f>
        <v/>
      </c>
      <c r="M4438" s="30" t="str">
        <f t="shared" si="138"/>
        <v/>
      </c>
      <c r="N4438" s="30" t="str">
        <f t="shared" si="139"/>
        <v/>
      </c>
      <c r="O4438" s="5" t="str">
        <f>IF(D4438="","",
IF(AND(K4438&lt;&gt;"SIM",V4438&gt;0),"ERRO: % BC &gt; 0, mas NÃO permitida ❌",
IF(AND(K4438="SIM",V4438=0),"ATENÇÃO: BC permitida, mas % = 0 🔎",
"Base de cálculo aplicada corretamente ✅")))</f>
        <v/>
      </c>
      <c r="P4438" s="5" t="str">
        <f>IF(D4438="","",
IF(AND(Q4438&lt;&gt;"SIM",U4438&gt;0),"ERRO: % alíquota &gt; 0, mas NÃO permitida ❌",
IF(AND(Q4438="SIM",U4438=0),"ATENÇÃO: alíquota permitida, mas % = 0 🔎",
"Alíquota aplicada corretamente ✅")))</f>
        <v/>
      </c>
      <c r="Q4438" s="5" t="str">
        <f>IF(E4438="","",IFERROR(VLOOKUP(E4438,REGRAS_CST!$A$2:$D$200,4,FALSE),""))</f>
        <v/>
      </c>
      <c r="R4438" s="8"/>
      <c r="S4438" s="7">
        <f>IF($H4438="","",$H4438*(1-$U4438))</f>
        <v>8.9999999999999993E-3</v>
      </c>
      <c r="T4438" s="7">
        <f>IF($I4438="","",$I4438*(1-$U4438))</f>
        <v>1E-3</v>
      </c>
      <c r="U4438" s="7">
        <f>IFERROR(INDEX(BASE_CCLASSTRIB!$E:$E, MATCH(TEXT($D4438,"000000"), BASE_CCLASSTRIB!$A:$A, 0))/100, 0)</f>
        <v>0</v>
      </c>
      <c r="V4438" s="21">
        <f>IFERROR(INDEX(BASE_CCLASSTRIB!$F:$F, MATCH(TEXT($D4438,"000000"), BASE_CCLASSTRIB!$A:$A, 0))/100, 0)</f>
        <v>0</v>
      </c>
    </row>
    <row r="4439" spans="2:22" ht="15.75" customHeight="1" thickTop="1" thickBot="1">
      <c r="B4439" s="8"/>
      <c r="C4439" s="8"/>
      <c r="E4439" s="8" t="str">
        <f>IF(D4439="","",LEFT(D4439,3))</f>
        <v/>
      </c>
      <c r="F4439" s="5" t="str">
        <f>IF(E4439="","",IFERROR(VLOOKUP(E4439,REGRAS_CST!$A$2:$B$200,2,FALSE),""))</f>
        <v/>
      </c>
      <c r="H4439" s="7">
        <v>8.9999999999999993E-3</v>
      </c>
      <c r="I4439" s="7">
        <v>1E-3</v>
      </c>
      <c r="K4439" s="5" t="str">
        <f>IF(E4439="","",IFERROR(VLOOKUP(E4439,REGRAS_CST!$A$2:$C$200,3,FALSE),""))</f>
        <v/>
      </c>
      <c r="L4439" s="10" t="str">
        <f>IF($G4439="", "", $G4439*(1-$V4439))</f>
        <v/>
      </c>
      <c r="M4439" s="30" t="str">
        <f t="shared" si="138"/>
        <v/>
      </c>
      <c r="N4439" s="30" t="str">
        <f t="shared" si="139"/>
        <v/>
      </c>
      <c r="O4439" s="5" t="str">
        <f>IF(D4439="","",
IF(AND(K4439&lt;&gt;"SIM",V4439&gt;0),"ERRO: % BC &gt; 0, mas NÃO permitida ❌",
IF(AND(K4439="SIM",V4439=0),"ATENÇÃO: BC permitida, mas % = 0 🔎",
"Base de cálculo aplicada corretamente ✅")))</f>
        <v/>
      </c>
      <c r="P4439" s="5" t="str">
        <f>IF(D4439="","",
IF(AND(Q4439&lt;&gt;"SIM",U4439&gt;0),"ERRO: % alíquota &gt; 0, mas NÃO permitida ❌",
IF(AND(Q4439="SIM",U4439=0),"ATENÇÃO: alíquota permitida, mas % = 0 🔎",
"Alíquota aplicada corretamente ✅")))</f>
        <v/>
      </c>
      <c r="Q4439" s="5" t="str">
        <f>IF(E4439="","",IFERROR(VLOOKUP(E4439,REGRAS_CST!$A$2:$D$200,4,FALSE),""))</f>
        <v/>
      </c>
      <c r="R4439" s="8"/>
      <c r="S4439" s="7">
        <f>IF($H4439="","",$H4439*(1-$U4439))</f>
        <v>8.9999999999999993E-3</v>
      </c>
      <c r="T4439" s="7">
        <f>IF($I4439="","",$I4439*(1-$U4439))</f>
        <v>1E-3</v>
      </c>
      <c r="U4439" s="7">
        <f>IFERROR(INDEX(BASE_CCLASSTRIB!$E:$E, MATCH(TEXT($D4439,"000000"), BASE_CCLASSTRIB!$A:$A, 0))/100, 0)</f>
        <v>0</v>
      </c>
      <c r="V4439" s="21">
        <f>IFERROR(INDEX(BASE_CCLASSTRIB!$F:$F, MATCH(TEXT($D4439,"000000"), BASE_CCLASSTRIB!$A:$A, 0))/100, 0)</f>
        <v>0</v>
      </c>
    </row>
    <row r="4440" spans="2:22" ht="15.75" customHeight="1" thickTop="1" thickBot="1">
      <c r="B4440" s="8"/>
      <c r="C4440" s="8"/>
      <c r="E4440" s="8" t="str">
        <f>IF(D4440="","",LEFT(D4440,3))</f>
        <v/>
      </c>
      <c r="F4440" s="5" t="str">
        <f>IF(E4440="","",IFERROR(VLOOKUP(E4440,REGRAS_CST!$A$2:$B$200,2,FALSE),""))</f>
        <v/>
      </c>
      <c r="H4440" s="7">
        <v>8.9999999999999993E-3</v>
      </c>
      <c r="I4440" s="7">
        <v>1E-3</v>
      </c>
      <c r="K4440" s="5" t="str">
        <f>IF(E4440="","",IFERROR(VLOOKUP(E4440,REGRAS_CST!$A$2:$C$200,3,FALSE),""))</f>
        <v/>
      </c>
      <c r="L4440" s="10" t="str">
        <f>IF($G4440="", "", $G4440*(1-$V4440))</f>
        <v/>
      </c>
      <c r="M4440" s="30" t="str">
        <f t="shared" si="138"/>
        <v/>
      </c>
      <c r="N4440" s="30" t="str">
        <f t="shared" si="139"/>
        <v/>
      </c>
      <c r="O4440" s="5" t="str">
        <f>IF(D4440="","",
IF(AND(K4440&lt;&gt;"SIM",V4440&gt;0),"ERRO: % BC &gt; 0, mas NÃO permitida ❌",
IF(AND(K4440="SIM",V4440=0),"ATENÇÃO: BC permitida, mas % = 0 🔎",
"Base de cálculo aplicada corretamente ✅")))</f>
        <v/>
      </c>
      <c r="P4440" s="5" t="str">
        <f>IF(D4440="","",
IF(AND(Q4440&lt;&gt;"SIM",U4440&gt;0),"ERRO: % alíquota &gt; 0, mas NÃO permitida ❌",
IF(AND(Q4440="SIM",U4440=0),"ATENÇÃO: alíquota permitida, mas % = 0 🔎",
"Alíquota aplicada corretamente ✅")))</f>
        <v/>
      </c>
      <c r="Q4440" s="5" t="str">
        <f>IF(E4440="","",IFERROR(VLOOKUP(E4440,REGRAS_CST!$A$2:$D$200,4,FALSE),""))</f>
        <v/>
      </c>
      <c r="R4440" s="8"/>
      <c r="S4440" s="7">
        <f>IF($H4440="","",$H4440*(1-$U4440))</f>
        <v>8.9999999999999993E-3</v>
      </c>
      <c r="T4440" s="7">
        <f>IF($I4440="","",$I4440*(1-$U4440))</f>
        <v>1E-3</v>
      </c>
      <c r="U4440" s="7">
        <f>IFERROR(INDEX(BASE_CCLASSTRIB!$E:$E, MATCH(TEXT($D4440,"000000"), BASE_CCLASSTRIB!$A:$A, 0))/100, 0)</f>
        <v>0</v>
      </c>
      <c r="V4440" s="21">
        <f>IFERROR(INDEX(BASE_CCLASSTRIB!$F:$F, MATCH(TEXT($D4440,"000000"), BASE_CCLASSTRIB!$A:$A, 0))/100, 0)</f>
        <v>0</v>
      </c>
    </row>
    <row r="4441" spans="2:22" ht="15.75" customHeight="1" thickTop="1" thickBot="1">
      <c r="B4441" s="8"/>
      <c r="C4441" s="8"/>
      <c r="E4441" s="8" t="str">
        <f>IF(D4441="","",LEFT(D4441,3))</f>
        <v/>
      </c>
      <c r="F4441" s="5" t="str">
        <f>IF(E4441="","",IFERROR(VLOOKUP(E4441,REGRAS_CST!$A$2:$B$200,2,FALSE),""))</f>
        <v/>
      </c>
      <c r="H4441" s="7">
        <v>8.9999999999999993E-3</v>
      </c>
      <c r="I4441" s="7">
        <v>1E-3</v>
      </c>
      <c r="K4441" s="5" t="str">
        <f>IF(E4441="","",IFERROR(VLOOKUP(E4441,REGRAS_CST!$A$2:$C$200,3,FALSE),""))</f>
        <v/>
      </c>
      <c r="L4441" s="10" t="str">
        <f>IF($G4441="", "", $G4441*(1-$V4441))</f>
        <v/>
      </c>
      <c r="M4441" s="30" t="str">
        <f t="shared" si="138"/>
        <v/>
      </c>
      <c r="N4441" s="30" t="str">
        <f t="shared" si="139"/>
        <v/>
      </c>
      <c r="O4441" s="5" t="str">
        <f>IF(D4441="","",
IF(AND(K4441&lt;&gt;"SIM",V4441&gt;0),"ERRO: % BC &gt; 0, mas NÃO permitida ❌",
IF(AND(K4441="SIM",V4441=0),"ATENÇÃO: BC permitida, mas % = 0 🔎",
"Base de cálculo aplicada corretamente ✅")))</f>
        <v/>
      </c>
      <c r="P4441" s="5" t="str">
        <f>IF(D4441="","",
IF(AND(Q4441&lt;&gt;"SIM",U4441&gt;0),"ERRO: % alíquota &gt; 0, mas NÃO permitida ❌",
IF(AND(Q4441="SIM",U4441=0),"ATENÇÃO: alíquota permitida, mas % = 0 🔎",
"Alíquota aplicada corretamente ✅")))</f>
        <v/>
      </c>
      <c r="Q4441" s="5" t="str">
        <f>IF(E4441="","",IFERROR(VLOOKUP(E4441,REGRAS_CST!$A$2:$D$200,4,FALSE),""))</f>
        <v/>
      </c>
      <c r="R4441" s="8"/>
      <c r="S4441" s="7">
        <f>IF($H4441="","",$H4441*(1-$U4441))</f>
        <v>8.9999999999999993E-3</v>
      </c>
      <c r="T4441" s="7">
        <f>IF($I4441="","",$I4441*(1-$U4441))</f>
        <v>1E-3</v>
      </c>
      <c r="U4441" s="7">
        <f>IFERROR(INDEX(BASE_CCLASSTRIB!$E:$E, MATCH(TEXT($D4441,"000000"), BASE_CCLASSTRIB!$A:$A, 0))/100, 0)</f>
        <v>0</v>
      </c>
      <c r="V4441" s="21">
        <f>IFERROR(INDEX(BASE_CCLASSTRIB!$F:$F, MATCH(TEXT($D4441,"000000"), BASE_CCLASSTRIB!$A:$A, 0))/100, 0)</f>
        <v>0</v>
      </c>
    </row>
    <row r="4442" spans="2:22" ht="15.75" customHeight="1" thickTop="1" thickBot="1">
      <c r="B4442" s="8"/>
      <c r="C4442" s="8"/>
      <c r="E4442" s="8" t="str">
        <f>IF(D4442="","",LEFT(D4442,3))</f>
        <v/>
      </c>
      <c r="F4442" s="5" t="str">
        <f>IF(E4442="","",IFERROR(VLOOKUP(E4442,REGRAS_CST!$A$2:$B$200,2,FALSE),""))</f>
        <v/>
      </c>
      <c r="H4442" s="7">
        <v>8.9999999999999993E-3</v>
      </c>
      <c r="I4442" s="7">
        <v>1E-3</v>
      </c>
      <c r="K4442" s="5" t="str">
        <f>IF(E4442="","",IFERROR(VLOOKUP(E4442,REGRAS_CST!$A$2:$C$200,3,FALSE),""))</f>
        <v/>
      </c>
      <c r="L4442" s="10" t="str">
        <f>IF($G4442="", "", $G4442*(1-$V4442))</f>
        <v/>
      </c>
      <c r="M4442" s="30" t="str">
        <f t="shared" si="138"/>
        <v/>
      </c>
      <c r="N4442" s="30" t="str">
        <f t="shared" si="139"/>
        <v/>
      </c>
      <c r="O4442" s="5" t="str">
        <f>IF(D4442="","",
IF(AND(K4442&lt;&gt;"SIM",V4442&gt;0),"ERRO: % BC &gt; 0, mas NÃO permitida ❌",
IF(AND(K4442="SIM",V4442=0),"ATENÇÃO: BC permitida, mas % = 0 🔎",
"Base de cálculo aplicada corretamente ✅")))</f>
        <v/>
      </c>
      <c r="P4442" s="5" t="str">
        <f>IF(D4442="","",
IF(AND(Q4442&lt;&gt;"SIM",U4442&gt;0),"ERRO: % alíquota &gt; 0, mas NÃO permitida ❌",
IF(AND(Q4442="SIM",U4442=0),"ATENÇÃO: alíquota permitida, mas % = 0 🔎",
"Alíquota aplicada corretamente ✅")))</f>
        <v/>
      </c>
      <c r="Q4442" s="5" t="str">
        <f>IF(E4442="","",IFERROR(VLOOKUP(E4442,REGRAS_CST!$A$2:$D$200,4,FALSE),""))</f>
        <v/>
      </c>
      <c r="R4442" s="8"/>
      <c r="S4442" s="7">
        <f>IF($H4442="","",$H4442*(1-$U4442))</f>
        <v>8.9999999999999993E-3</v>
      </c>
      <c r="T4442" s="7">
        <f>IF($I4442="","",$I4442*(1-$U4442))</f>
        <v>1E-3</v>
      </c>
      <c r="U4442" s="7">
        <f>IFERROR(INDEX(BASE_CCLASSTRIB!$E:$E, MATCH(TEXT($D4442,"000000"), BASE_CCLASSTRIB!$A:$A, 0))/100, 0)</f>
        <v>0</v>
      </c>
      <c r="V4442" s="21">
        <f>IFERROR(INDEX(BASE_CCLASSTRIB!$F:$F, MATCH(TEXT($D4442,"000000"), BASE_CCLASSTRIB!$A:$A, 0))/100, 0)</f>
        <v>0</v>
      </c>
    </row>
    <row r="4443" spans="2:22" ht="15.75" customHeight="1" thickTop="1" thickBot="1">
      <c r="B4443" s="8"/>
      <c r="C4443" s="8"/>
      <c r="E4443" s="8" t="str">
        <f>IF(D4443="","",LEFT(D4443,3))</f>
        <v/>
      </c>
      <c r="F4443" s="5" t="str">
        <f>IF(E4443="","",IFERROR(VLOOKUP(E4443,REGRAS_CST!$A$2:$B$200,2,FALSE),""))</f>
        <v/>
      </c>
      <c r="H4443" s="7">
        <v>8.9999999999999993E-3</v>
      </c>
      <c r="I4443" s="7">
        <v>1E-3</v>
      </c>
      <c r="K4443" s="5" t="str">
        <f>IF(E4443="","",IFERROR(VLOOKUP(E4443,REGRAS_CST!$A$2:$C$200,3,FALSE),""))</f>
        <v/>
      </c>
      <c r="L4443" s="10" t="str">
        <f>IF($G4443="", "", $G4443*(1-$V4443))</f>
        <v/>
      </c>
      <c r="M4443" s="30" t="str">
        <f t="shared" si="138"/>
        <v/>
      </c>
      <c r="N4443" s="30" t="str">
        <f t="shared" si="139"/>
        <v/>
      </c>
      <c r="O4443" s="5" t="str">
        <f>IF(D4443="","",
IF(AND(K4443&lt;&gt;"SIM",V4443&gt;0),"ERRO: % BC &gt; 0, mas NÃO permitida ❌",
IF(AND(K4443="SIM",V4443=0),"ATENÇÃO: BC permitida, mas % = 0 🔎",
"Base de cálculo aplicada corretamente ✅")))</f>
        <v/>
      </c>
      <c r="P4443" s="5" t="str">
        <f>IF(D4443="","",
IF(AND(Q4443&lt;&gt;"SIM",U4443&gt;0),"ERRO: % alíquota &gt; 0, mas NÃO permitida ❌",
IF(AND(Q4443="SIM",U4443=0),"ATENÇÃO: alíquota permitida, mas % = 0 🔎",
"Alíquota aplicada corretamente ✅")))</f>
        <v/>
      </c>
      <c r="Q4443" s="5" t="str">
        <f>IF(E4443="","",IFERROR(VLOOKUP(E4443,REGRAS_CST!$A$2:$D$200,4,FALSE),""))</f>
        <v/>
      </c>
      <c r="R4443" s="8"/>
      <c r="S4443" s="7">
        <f>IF($H4443="","",$H4443*(1-$U4443))</f>
        <v>8.9999999999999993E-3</v>
      </c>
      <c r="T4443" s="7">
        <f>IF($I4443="","",$I4443*(1-$U4443))</f>
        <v>1E-3</v>
      </c>
      <c r="U4443" s="7">
        <f>IFERROR(INDEX(BASE_CCLASSTRIB!$E:$E, MATCH(TEXT($D4443,"000000"), BASE_CCLASSTRIB!$A:$A, 0))/100, 0)</f>
        <v>0</v>
      </c>
      <c r="V4443" s="21">
        <f>IFERROR(INDEX(BASE_CCLASSTRIB!$F:$F, MATCH(TEXT($D4443,"000000"), BASE_CCLASSTRIB!$A:$A, 0))/100, 0)</f>
        <v>0</v>
      </c>
    </row>
    <row r="4444" spans="2:22" ht="15.75" customHeight="1" thickTop="1" thickBot="1">
      <c r="B4444" s="8"/>
      <c r="C4444" s="8"/>
      <c r="E4444" s="8" t="str">
        <f>IF(D4444="","",LEFT(D4444,3))</f>
        <v/>
      </c>
      <c r="F4444" s="5" t="str">
        <f>IF(E4444="","",IFERROR(VLOOKUP(E4444,REGRAS_CST!$A$2:$B$200,2,FALSE),""))</f>
        <v/>
      </c>
      <c r="H4444" s="7">
        <v>8.9999999999999993E-3</v>
      </c>
      <c r="I4444" s="7">
        <v>1E-3</v>
      </c>
      <c r="K4444" s="5" t="str">
        <f>IF(E4444="","",IFERROR(VLOOKUP(E4444,REGRAS_CST!$A$2:$C$200,3,FALSE),""))</f>
        <v/>
      </c>
      <c r="L4444" s="10" t="str">
        <f>IF($G4444="", "", $G4444*(1-$V4444))</f>
        <v/>
      </c>
      <c r="M4444" s="30" t="str">
        <f t="shared" si="138"/>
        <v/>
      </c>
      <c r="N4444" s="30" t="str">
        <f t="shared" si="139"/>
        <v/>
      </c>
      <c r="O4444" s="5" t="str">
        <f>IF(D4444="","",
IF(AND(K4444&lt;&gt;"SIM",V4444&gt;0),"ERRO: % BC &gt; 0, mas NÃO permitida ❌",
IF(AND(K4444="SIM",V4444=0),"ATENÇÃO: BC permitida, mas % = 0 🔎",
"Base de cálculo aplicada corretamente ✅")))</f>
        <v/>
      </c>
      <c r="P4444" s="5" t="str">
        <f>IF(D4444="","",
IF(AND(Q4444&lt;&gt;"SIM",U4444&gt;0),"ERRO: % alíquota &gt; 0, mas NÃO permitida ❌",
IF(AND(Q4444="SIM",U4444=0),"ATENÇÃO: alíquota permitida, mas % = 0 🔎",
"Alíquota aplicada corretamente ✅")))</f>
        <v/>
      </c>
      <c r="Q4444" s="5" t="str">
        <f>IF(E4444="","",IFERROR(VLOOKUP(E4444,REGRAS_CST!$A$2:$D$200,4,FALSE),""))</f>
        <v/>
      </c>
      <c r="R4444" s="8"/>
      <c r="S4444" s="7">
        <f>IF($H4444="","",$H4444*(1-$U4444))</f>
        <v>8.9999999999999993E-3</v>
      </c>
      <c r="T4444" s="7">
        <f>IF($I4444="","",$I4444*(1-$U4444))</f>
        <v>1E-3</v>
      </c>
      <c r="U4444" s="7">
        <f>IFERROR(INDEX(BASE_CCLASSTRIB!$E:$E, MATCH(TEXT($D4444,"000000"), BASE_CCLASSTRIB!$A:$A, 0))/100, 0)</f>
        <v>0</v>
      </c>
      <c r="V4444" s="21">
        <f>IFERROR(INDEX(BASE_CCLASSTRIB!$F:$F, MATCH(TEXT($D4444,"000000"), BASE_CCLASSTRIB!$A:$A, 0))/100, 0)</f>
        <v>0</v>
      </c>
    </row>
    <row r="4445" spans="2:22" ht="15.75" customHeight="1" thickTop="1" thickBot="1">
      <c r="B4445" s="8"/>
      <c r="C4445" s="8"/>
      <c r="E4445" s="8" t="str">
        <f>IF(D4445="","",LEFT(D4445,3))</f>
        <v/>
      </c>
      <c r="F4445" s="5" t="str">
        <f>IF(E4445="","",IFERROR(VLOOKUP(E4445,REGRAS_CST!$A$2:$B$200,2,FALSE),""))</f>
        <v/>
      </c>
      <c r="H4445" s="7">
        <v>8.9999999999999993E-3</v>
      </c>
      <c r="I4445" s="7">
        <v>1E-3</v>
      </c>
      <c r="K4445" s="5" t="str">
        <f>IF(E4445="","",IFERROR(VLOOKUP(E4445,REGRAS_CST!$A$2:$C$200,3,FALSE),""))</f>
        <v/>
      </c>
      <c r="L4445" s="10" t="str">
        <f>IF($G4445="", "", $G4445*(1-$V4445))</f>
        <v/>
      </c>
      <c r="M4445" s="30" t="str">
        <f t="shared" si="138"/>
        <v/>
      </c>
      <c r="N4445" s="30" t="str">
        <f t="shared" si="139"/>
        <v/>
      </c>
      <c r="O4445" s="5" t="str">
        <f>IF(D4445="","",
IF(AND(K4445&lt;&gt;"SIM",V4445&gt;0),"ERRO: % BC &gt; 0, mas NÃO permitida ❌",
IF(AND(K4445="SIM",V4445=0),"ATENÇÃO: BC permitida, mas % = 0 🔎",
"Base de cálculo aplicada corretamente ✅")))</f>
        <v/>
      </c>
      <c r="P4445" s="5" t="str">
        <f>IF(D4445="","",
IF(AND(Q4445&lt;&gt;"SIM",U4445&gt;0),"ERRO: % alíquota &gt; 0, mas NÃO permitida ❌",
IF(AND(Q4445="SIM",U4445=0),"ATENÇÃO: alíquota permitida, mas % = 0 🔎",
"Alíquota aplicada corretamente ✅")))</f>
        <v/>
      </c>
      <c r="Q4445" s="5" t="str">
        <f>IF(E4445="","",IFERROR(VLOOKUP(E4445,REGRAS_CST!$A$2:$D$200,4,FALSE),""))</f>
        <v/>
      </c>
      <c r="R4445" s="8"/>
      <c r="S4445" s="7">
        <f>IF($H4445="","",$H4445*(1-$U4445))</f>
        <v>8.9999999999999993E-3</v>
      </c>
      <c r="T4445" s="7">
        <f>IF($I4445="","",$I4445*(1-$U4445))</f>
        <v>1E-3</v>
      </c>
      <c r="U4445" s="7">
        <f>IFERROR(INDEX(BASE_CCLASSTRIB!$E:$E, MATCH(TEXT($D4445,"000000"), BASE_CCLASSTRIB!$A:$A, 0))/100, 0)</f>
        <v>0</v>
      </c>
      <c r="V4445" s="21">
        <f>IFERROR(INDEX(BASE_CCLASSTRIB!$F:$F, MATCH(TEXT($D4445,"000000"), BASE_CCLASSTRIB!$A:$A, 0))/100, 0)</f>
        <v>0</v>
      </c>
    </row>
    <row r="4446" spans="2:22" ht="15.75" customHeight="1" thickTop="1" thickBot="1">
      <c r="B4446" s="8"/>
      <c r="C4446" s="8"/>
      <c r="E4446" s="8" t="str">
        <f>IF(D4446="","",LEFT(D4446,3))</f>
        <v/>
      </c>
      <c r="F4446" s="5" t="str">
        <f>IF(E4446="","",IFERROR(VLOOKUP(E4446,REGRAS_CST!$A$2:$B$200,2,FALSE),""))</f>
        <v/>
      </c>
      <c r="H4446" s="7">
        <v>8.9999999999999993E-3</v>
      </c>
      <c r="I4446" s="7">
        <v>1E-3</v>
      </c>
      <c r="K4446" s="5" t="str">
        <f>IF(E4446="","",IFERROR(VLOOKUP(E4446,REGRAS_CST!$A$2:$C$200,3,FALSE),""))</f>
        <v/>
      </c>
      <c r="L4446" s="10" t="str">
        <f>IF($G4446="", "", $G4446*(1-$V4446))</f>
        <v/>
      </c>
      <c r="M4446" s="30" t="str">
        <f t="shared" si="138"/>
        <v/>
      </c>
      <c r="N4446" s="30" t="str">
        <f t="shared" si="139"/>
        <v/>
      </c>
      <c r="O4446" s="5" t="str">
        <f>IF(D4446="","",
IF(AND(K4446&lt;&gt;"SIM",V4446&gt;0),"ERRO: % BC &gt; 0, mas NÃO permitida ❌",
IF(AND(K4446="SIM",V4446=0),"ATENÇÃO: BC permitida, mas % = 0 🔎",
"Base de cálculo aplicada corretamente ✅")))</f>
        <v/>
      </c>
      <c r="P4446" s="5" t="str">
        <f>IF(D4446="","",
IF(AND(Q4446&lt;&gt;"SIM",U4446&gt;0),"ERRO: % alíquota &gt; 0, mas NÃO permitida ❌",
IF(AND(Q4446="SIM",U4446=0),"ATENÇÃO: alíquota permitida, mas % = 0 🔎",
"Alíquota aplicada corretamente ✅")))</f>
        <v/>
      </c>
      <c r="Q4446" s="5" t="str">
        <f>IF(E4446="","",IFERROR(VLOOKUP(E4446,REGRAS_CST!$A$2:$D$200,4,FALSE),""))</f>
        <v/>
      </c>
      <c r="R4446" s="8"/>
      <c r="S4446" s="7">
        <f>IF($H4446="","",$H4446*(1-$U4446))</f>
        <v>8.9999999999999993E-3</v>
      </c>
      <c r="T4446" s="7">
        <f>IF($I4446="","",$I4446*(1-$U4446))</f>
        <v>1E-3</v>
      </c>
      <c r="U4446" s="7">
        <f>IFERROR(INDEX(BASE_CCLASSTRIB!$E:$E, MATCH(TEXT($D4446,"000000"), BASE_CCLASSTRIB!$A:$A, 0))/100, 0)</f>
        <v>0</v>
      </c>
      <c r="V4446" s="21">
        <f>IFERROR(INDEX(BASE_CCLASSTRIB!$F:$F, MATCH(TEXT($D4446,"000000"), BASE_CCLASSTRIB!$A:$A, 0))/100, 0)</f>
        <v>0</v>
      </c>
    </row>
    <row r="4447" spans="2:22" ht="15.75" customHeight="1" thickTop="1" thickBot="1">
      <c r="B4447" s="8"/>
      <c r="C4447" s="8"/>
      <c r="E4447" s="8" t="str">
        <f>IF(D4447="","",LEFT(D4447,3))</f>
        <v/>
      </c>
      <c r="F4447" s="5" t="str">
        <f>IF(E4447="","",IFERROR(VLOOKUP(E4447,REGRAS_CST!$A$2:$B$200,2,FALSE),""))</f>
        <v/>
      </c>
      <c r="H4447" s="7">
        <v>8.9999999999999993E-3</v>
      </c>
      <c r="I4447" s="7">
        <v>1E-3</v>
      </c>
      <c r="K4447" s="5" t="str">
        <f>IF(E4447="","",IFERROR(VLOOKUP(E4447,REGRAS_CST!$A$2:$C$200,3,FALSE),""))</f>
        <v/>
      </c>
      <c r="L4447" s="10" t="str">
        <f>IF($G4447="", "", $G4447*(1-$V4447))</f>
        <v/>
      </c>
      <c r="M4447" s="30" t="str">
        <f t="shared" si="138"/>
        <v/>
      </c>
      <c r="N4447" s="30" t="str">
        <f t="shared" si="139"/>
        <v/>
      </c>
      <c r="O4447" s="5" t="str">
        <f>IF(D4447="","",
IF(AND(K4447&lt;&gt;"SIM",V4447&gt;0),"ERRO: % BC &gt; 0, mas NÃO permitida ❌",
IF(AND(K4447="SIM",V4447=0),"ATENÇÃO: BC permitida, mas % = 0 🔎",
"Base de cálculo aplicada corretamente ✅")))</f>
        <v/>
      </c>
      <c r="P4447" s="5" t="str">
        <f>IF(D4447="","",
IF(AND(Q4447&lt;&gt;"SIM",U4447&gt;0),"ERRO: % alíquota &gt; 0, mas NÃO permitida ❌",
IF(AND(Q4447="SIM",U4447=0),"ATENÇÃO: alíquota permitida, mas % = 0 🔎",
"Alíquota aplicada corretamente ✅")))</f>
        <v/>
      </c>
      <c r="Q4447" s="5" t="str">
        <f>IF(E4447="","",IFERROR(VLOOKUP(E4447,REGRAS_CST!$A$2:$D$200,4,FALSE),""))</f>
        <v/>
      </c>
      <c r="R4447" s="8"/>
      <c r="S4447" s="7">
        <f>IF($H4447="","",$H4447*(1-$U4447))</f>
        <v>8.9999999999999993E-3</v>
      </c>
      <c r="T4447" s="7">
        <f>IF($I4447="","",$I4447*(1-$U4447))</f>
        <v>1E-3</v>
      </c>
      <c r="U4447" s="7">
        <f>IFERROR(INDEX(BASE_CCLASSTRIB!$E:$E, MATCH(TEXT($D4447,"000000"), BASE_CCLASSTRIB!$A:$A, 0))/100, 0)</f>
        <v>0</v>
      </c>
      <c r="V4447" s="21">
        <f>IFERROR(INDEX(BASE_CCLASSTRIB!$F:$F, MATCH(TEXT($D4447,"000000"), BASE_CCLASSTRIB!$A:$A, 0))/100, 0)</f>
        <v>0</v>
      </c>
    </row>
    <row r="4448" spans="2:22" ht="15.75" customHeight="1" thickTop="1" thickBot="1">
      <c r="B4448" s="8"/>
      <c r="C4448" s="8"/>
      <c r="E4448" s="8" t="str">
        <f>IF(D4448="","",LEFT(D4448,3))</f>
        <v/>
      </c>
      <c r="F4448" s="5" t="str">
        <f>IF(E4448="","",IFERROR(VLOOKUP(E4448,REGRAS_CST!$A$2:$B$200,2,FALSE),""))</f>
        <v/>
      </c>
      <c r="H4448" s="7">
        <v>8.9999999999999993E-3</v>
      </c>
      <c r="I4448" s="7">
        <v>1E-3</v>
      </c>
      <c r="K4448" s="5" t="str">
        <f>IF(E4448="","",IFERROR(VLOOKUP(E4448,REGRAS_CST!$A$2:$C$200,3,FALSE),""))</f>
        <v/>
      </c>
      <c r="L4448" s="10" t="str">
        <f>IF($G4448="", "", $G4448*(1-$V4448))</f>
        <v/>
      </c>
      <c r="M4448" s="30" t="str">
        <f t="shared" si="138"/>
        <v/>
      </c>
      <c r="N4448" s="30" t="str">
        <f t="shared" si="139"/>
        <v/>
      </c>
      <c r="O4448" s="5" t="str">
        <f>IF(D4448="","",
IF(AND(K4448&lt;&gt;"SIM",V4448&gt;0),"ERRO: % BC &gt; 0, mas NÃO permitida ❌",
IF(AND(K4448="SIM",V4448=0),"ATENÇÃO: BC permitida, mas % = 0 🔎",
"Base de cálculo aplicada corretamente ✅")))</f>
        <v/>
      </c>
      <c r="P4448" s="5" t="str">
        <f>IF(D4448="","",
IF(AND(Q4448&lt;&gt;"SIM",U4448&gt;0),"ERRO: % alíquota &gt; 0, mas NÃO permitida ❌",
IF(AND(Q4448="SIM",U4448=0),"ATENÇÃO: alíquota permitida, mas % = 0 🔎",
"Alíquota aplicada corretamente ✅")))</f>
        <v/>
      </c>
      <c r="Q4448" s="5" t="str">
        <f>IF(E4448="","",IFERROR(VLOOKUP(E4448,REGRAS_CST!$A$2:$D$200,4,FALSE),""))</f>
        <v/>
      </c>
      <c r="R4448" s="8"/>
      <c r="S4448" s="7">
        <f>IF($H4448="","",$H4448*(1-$U4448))</f>
        <v>8.9999999999999993E-3</v>
      </c>
      <c r="T4448" s="7">
        <f>IF($I4448="","",$I4448*(1-$U4448))</f>
        <v>1E-3</v>
      </c>
      <c r="U4448" s="7">
        <f>IFERROR(INDEX(BASE_CCLASSTRIB!$E:$E, MATCH(TEXT($D4448,"000000"), BASE_CCLASSTRIB!$A:$A, 0))/100, 0)</f>
        <v>0</v>
      </c>
      <c r="V4448" s="21">
        <f>IFERROR(INDEX(BASE_CCLASSTRIB!$F:$F, MATCH(TEXT($D4448,"000000"), BASE_CCLASSTRIB!$A:$A, 0))/100, 0)</f>
        <v>0</v>
      </c>
    </row>
    <row r="4449" spans="2:22" ht="15.75" customHeight="1" thickTop="1" thickBot="1">
      <c r="B4449" s="8"/>
      <c r="C4449" s="8"/>
      <c r="E4449" s="8" t="str">
        <f>IF(D4449="","",LEFT(D4449,3))</f>
        <v/>
      </c>
      <c r="F4449" s="5" t="str">
        <f>IF(E4449="","",IFERROR(VLOOKUP(E4449,REGRAS_CST!$A$2:$B$200,2,FALSE),""))</f>
        <v/>
      </c>
      <c r="H4449" s="7">
        <v>8.9999999999999993E-3</v>
      </c>
      <c r="I4449" s="7">
        <v>1E-3</v>
      </c>
      <c r="K4449" s="5" t="str">
        <f>IF(E4449="","",IFERROR(VLOOKUP(E4449,REGRAS_CST!$A$2:$C$200,3,FALSE),""))</f>
        <v/>
      </c>
      <c r="L4449" s="10" t="str">
        <f>IF($G4449="", "", $G4449*(1-$V4449))</f>
        <v/>
      </c>
      <c r="M4449" s="30" t="str">
        <f t="shared" si="138"/>
        <v/>
      </c>
      <c r="N4449" s="30" t="str">
        <f t="shared" si="139"/>
        <v/>
      </c>
      <c r="O4449" s="5" t="str">
        <f>IF(D4449="","",
IF(AND(K4449&lt;&gt;"SIM",V4449&gt;0),"ERRO: % BC &gt; 0, mas NÃO permitida ❌",
IF(AND(K4449="SIM",V4449=0),"ATENÇÃO: BC permitida, mas % = 0 🔎",
"Base de cálculo aplicada corretamente ✅")))</f>
        <v/>
      </c>
      <c r="P4449" s="5" t="str">
        <f>IF(D4449="","",
IF(AND(Q4449&lt;&gt;"SIM",U4449&gt;0),"ERRO: % alíquota &gt; 0, mas NÃO permitida ❌",
IF(AND(Q4449="SIM",U4449=0),"ATENÇÃO: alíquota permitida, mas % = 0 🔎",
"Alíquota aplicada corretamente ✅")))</f>
        <v/>
      </c>
      <c r="Q4449" s="5" t="str">
        <f>IF(E4449="","",IFERROR(VLOOKUP(E4449,REGRAS_CST!$A$2:$D$200,4,FALSE),""))</f>
        <v/>
      </c>
      <c r="R4449" s="8"/>
      <c r="S4449" s="7">
        <f>IF($H4449="","",$H4449*(1-$U4449))</f>
        <v>8.9999999999999993E-3</v>
      </c>
      <c r="T4449" s="7">
        <f>IF($I4449="","",$I4449*(1-$U4449))</f>
        <v>1E-3</v>
      </c>
      <c r="U4449" s="7">
        <f>IFERROR(INDEX(BASE_CCLASSTRIB!$E:$E, MATCH(TEXT($D4449,"000000"), BASE_CCLASSTRIB!$A:$A, 0))/100, 0)</f>
        <v>0</v>
      </c>
      <c r="V4449" s="21">
        <f>IFERROR(INDEX(BASE_CCLASSTRIB!$F:$F, MATCH(TEXT($D4449,"000000"), BASE_CCLASSTRIB!$A:$A, 0))/100, 0)</f>
        <v>0</v>
      </c>
    </row>
    <row r="4450" spans="2:22" ht="15.75" customHeight="1" thickTop="1" thickBot="1">
      <c r="B4450" s="8"/>
      <c r="C4450" s="8"/>
      <c r="E4450" s="8" t="str">
        <f>IF(D4450="","",LEFT(D4450,3))</f>
        <v/>
      </c>
      <c r="F4450" s="5" t="str">
        <f>IF(E4450="","",IFERROR(VLOOKUP(E4450,REGRAS_CST!$A$2:$B$200,2,FALSE),""))</f>
        <v/>
      </c>
      <c r="H4450" s="7">
        <v>8.9999999999999993E-3</v>
      </c>
      <c r="I4450" s="7">
        <v>1E-3</v>
      </c>
      <c r="K4450" s="5" t="str">
        <f>IF(E4450="","",IFERROR(VLOOKUP(E4450,REGRAS_CST!$A$2:$C$200,3,FALSE),""))</f>
        <v/>
      </c>
      <c r="L4450" s="10" t="str">
        <f>IF($G4450="", "", $G4450*(1-$V4450))</f>
        <v/>
      </c>
      <c r="M4450" s="30" t="str">
        <f t="shared" si="138"/>
        <v/>
      </c>
      <c r="N4450" s="30" t="str">
        <f t="shared" si="139"/>
        <v/>
      </c>
      <c r="O4450" s="5" t="str">
        <f>IF(D4450="","",
IF(AND(K4450&lt;&gt;"SIM",V4450&gt;0),"ERRO: % BC &gt; 0, mas NÃO permitida ❌",
IF(AND(K4450="SIM",V4450=0),"ATENÇÃO: BC permitida, mas % = 0 🔎",
"Base de cálculo aplicada corretamente ✅")))</f>
        <v/>
      </c>
      <c r="P4450" s="5" t="str">
        <f>IF(D4450="","",
IF(AND(Q4450&lt;&gt;"SIM",U4450&gt;0),"ERRO: % alíquota &gt; 0, mas NÃO permitida ❌",
IF(AND(Q4450="SIM",U4450=0),"ATENÇÃO: alíquota permitida, mas % = 0 🔎",
"Alíquota aplicada corretamente ✅")))</f>
        <v/>
      </c>
      <c r="Q4450" s="5" t="str">
        <f>IF(E4450="","",IFERROR(VLOOKUP(E4450,REGRAS_CST!$A$2:$D$200,4,FALSE),""))</f>
        <v/>
      </c>
      <c r="R4450" s="8"/>
      <c r="S4450" s="7">
        <f>IF($H4450="","",$H4450*(1-$U4450))</f>
        <v>8.9999999999999993E-3</v>
      </c>
      <c r="T4450" s="7">
        <f>IF($I4450="","",$I4450*(1-$U4450))</f>
        <v>1E-3</v>
      </c>
      <c r="U4450" s="7">
        <f>IFERROR(INDEX(BASE_CCLASSTRIB!$E:$E, MATCH(TEXT($D4450,"000000"), BASE_CCLASSTRIB!$A:$A, 0))/100, 0)</f>
        <v>0</v>
      </c>
      <c r="V4450" s="21">
        <f>IFERROR(INDEX(BASE_CCLASSTRIB!$F:$F, MATCH(TEXT($D4450,"000000"), BASE_CCLASSTRIB!$A:$A, 0))/100, 0)</f>
        <v>0</v>
      </c>
    </row>
    <row r="4451" spans="2:22" ht="15.75" customHeight="1" thickTop="1" thickBot="1">
      <c r="B4451" s="8"/>
      <c r="C4451" s="8"/>
      <c r="E4451" s="8" t="str">
        <f>IF(D4451="","",LEFT(D4451,3))</f>
        <v/>
      </c>
      <c r="F4451" s="5" t="str">
        <f>IF(E4451="","",IFERROR(VLOOKUP(E4451,REGRAS_CST!$A$2:$B$200,2,FALSE),""))</f>
        <v/>
      </c>
      <c r="H4451" s="7">
        <v>8.9999999999999993E-3</v>
      </c>
      <c r="I4451" s="7">
        <v>1E-3</v>
      </c>
      <c r="K4451" s="5" t="str">
        <f>IF(E4451="","",IFERROR(VLOOKUP(E4451,REGRAS_CST!$A$2:$C$200,3,FALSE),""))</f>
        <v/>
      </c>
      <c r="L4451" s="10" t="str">
        <f>IF($G4451="", "", $G4451*(1-$V4451))</f>
        <v/>
      </c>
      <c r="M4451" s="30" t="str">
        <f t="shared" si="138"/>
        <v/>
      </c>
      <c r="N4451" s="30" t="str">
        <f t="shared" si="139"/>
        <v/>
      </c>
      <c r="O4451" s="5" t="str">
        <f>IF(D4451="","",
IF(AND(K4451&lt;&gt;"SIM",V4451&gt;0),"ERRO: % BC &gt; 0, mas NÃO permitida ❌",
IF(AND(K4451="SIM",V4451=0),"ATENÇÃO: BC permitida, mas % = 0 🔎",
"Base de cálculo aplicada corretamente ✅")))</f>
        <v/>
      </c>
      <c r="P4451" s="5" t="str">
        <f>IF(D4451="","",
IF(AND(Q4451&lt;&gt;"SIM",U4451&gt;0),"ERRO: % alíquota &gt; 0, mas NÃO permitida ❌",
IF(AND(Q4451="SIM",U4451=0),"ATENÇÃO: alíquota permitida, mas % = 0 🔎",
"Alíquota aplicada corretamente ✅")))</f>
        <v/>
      </c>
      <c r="Q4451" s="5" t="str">
        <f>IF(E4451="","",IFERROR(VLOOKUP(E4451,REGRAS_CST!$A$2:$D$200,4,FALSE),""))</f>
        <v/>
      </c>
      <c r="R4451" s="8"/>
      <c r="S4451" s="7">
        <f>IF($H4451="","",$H4451*(1-$U4451))</f>
        <v>8.9999999999999993E-3</v>
      </c>
      <c r="T4451" s="7">
        <f>IF($I4451="","",$I4451*(1-$U4451))</f>
        <v>1E-3</v>
      </c>
      <c r="U4451" s="7">
        <f>IFERROR(INDEX(BASE_CCLASSTRIB!$E:$E, MATCH(TEXT($D4451,"000000"), BASE_CCLASSTRIB!$A:$A, 0))/100, 0)</f>
        <v>0</v>
      </c>
      <c r="V4451" s="21">
        <f>IFERROR(INDEX(BASE_CCLASSTRIB!$F:$F, MATCH(TEXT($D4451,"000000"), BASE_CCLASSTRIB!$A:$A, 0))/100, 0)</f>
        <v>0</v>
      </c>
    </row>
    <row r="4452" spans="2:22" ht="15.75" customHeight="1" thickTop="1" thickBot="1">
      <c r="B4452" s="8"/>
      <c r="C4452" s="8"/>
      <c r="E4452" s="8" t="str">
        <f>IF(D4452="","",LEFT(D4452,3))</f>
        <v/>
      </c>
      <c r="F4452" s="5" t="str">
        <f>IF(E4452="","",IFERROR(VLOOKUP(E4452,REGRAS_CST!$A$2:$B$200,2,FALSE),""))</f>
        <v/>
      </c>
      <c r="H4452" s="7">
        <v>8.9999999999999993E-3</v>
      </c>
      <c r="I4452" s="7">
        <v>1E-3</v>
      </c>
      <c r="K4452" s="5" t="str">
        <f>IF(E4452="","",IFERROR(VLOOKUP(E4452,REGRAS_CST!$A$2:$C$200,3,FALSE),""))</f>
        <v/>
      </c>
      <c r="L4452" s="10" t="str">
        <f>IF($G4452="", "", $G4452*(1-$V4452))</f>
        <v/>
      </c>
      <c r="M4452" s="30" t="str">
        <f t="shared" si="138"/>
        <v/>
      </c>
      <c r="N4452" s="30" t="str">
        <f t="shared" si="139"/>
        <v/>
      </c>
      <c r="O4452" s="5" t="str">
        <f>IF(D4452="","",
IF(AND(K4452&lt;&gt;"SIM",V4452&gt;0),"ERRO: % BC &gt; 0, mas NÃO permitida ❌",
IF(AND(K4452="SIM",V4452=0),"ATENÇÃO: BC permitida, mas % = 0 🔎",
"Base de cálculo aplicada corretamente ✅")))</f>
        <v/>
      </c>
      <c r="P4452" s="5" t="str">
        <f>IF(D4452="","",
IF(AND(Q4452&lt;&gt;"SIM",U4452&gt;0),"ERRO: % alíquota &gt; 0, mas NÃO permitida ❌",
IF(AND(Q4452="SIM",U4452=0),"ATENÇÃO: alíquota permitida, mas % = 0 🔎",
"Alíquota aplicada corretamente ✅")))</f>
        <v/>
      </c>
      <c r="Q4452" s="5" t="str">
        <f>IF(E4452="","",IFERROR(VLOOKUP(E4452,REGRAS_CST!$A$2:$D$200,4,FALSE),""))</f>
        <v/>
      </c>
      <c r="R4452" s="8"/>
      <c r="S4452" s="7">
        <f>IF($H4452="","",$H4452*(1-$U4452))</f>
        <v>8.9999999999999993E-3</v>
      </c>
      <c r="T4452" s="7">
        <f>IF($I4452="","",$I4452*(1-$U4452))</f>
        <v>1E-3</v>
      </c>
      <c r="U4452" s="7">
        <f>IFERROR(INDEX(BASE_CCLASSTRIB!$E:$E, MATCH(TEXT($D4452,"000000"), BASE_CCLASSTRIB!$A:$A, 0))/100, 0)</f>
        <v>0</v>
      </c>
      <c r="V4452" s="21">
        <f>IFERROR(INDEX(BASE_CCLASSTRIB!$F:$F, MATCH(TEXT($D4452,"000000"), BASE_CCLASSTRIB!$A:$A, 0))/100, 0)</f>
        <v>0</v>
      </c>
    </row>
    <row r="4453" spans="2:22" ht="15.75" customHeight="1" thickTop="1" thickBot="1">
      <c r="B4453" s="8"/>
      <c r="C4453" s="8"/>
      <c r="E4453" s="8" t="str">
        <f>IF(D4453="","",LEFT(D4453,3))</f>
        <v/>
      </c>
      <c r="F4453" s="5" t="str">
        <f>IF(E4453="","",IFERROR(VLOOKUP(E4453,REGRAS_CST!$A$2:$B$200,2,FALSE),""))</f>
        <v/>
      </c>
      <c r="H4453" s="7">
        <v>8.9999999999999993E-3</v>
      </c>
      <c r="I4453" s="7">
        <v>1E-3</v>
      </c>
      <c r="K4453" s="5" t="str">
        <f>IF(E4453="","",IFERROR(VLOOKUP(E4453,REGRAS_CST!$A$2:$C$200,3,FALSE),""))</f>
        <v/>
      </c>
      <c r="L4453" s="10" t="str">
        <f>IF($G4453="", "", $G4453*(1-$V4453))</f>
        <v/>
      </c>
      <c r="M4453" s="30" t="str">
        <f t="shared" si="138"/>
        <v/>
      </c>
      <c r="N4453" s="30" t="str">
        <f t="shared" si="139"/>
        <v/>
      </c>
      <c r="O4453" s="5" t="str">
        <f>IF(D4453="","",
IF(AND(K4453&lt;&gt;"SIM",V4453&gt;0),"ERRO: % BC &gt; 0, mas NÃO permitida ❌",
IF(AND(K4453="SIM",V4453=0),"ATENÇÃO: BC permitida, mas % = 0 🔎",
"Base de cálculo aplicada corretamente ✅")))</f>
        <v/>
      </c>
      <c r="P4453" s="5" t="str">
        <f>IF(D4453="","",
IF(AND(Q4453&lt;&gt;"SIM",U4453&gt;0),"ERRO: % alíquota &gt; 0, mas NÃO permitida ❌",
IF(AND(Q4453="SIM",U4453=0),"ATENÇÃO: alíquota permitida, mas % = 0 🔎",
"Alíquota aplicada corretamente ✅")))</f>
        <v/>
      </c>
      <c r="Q4453" s="5" t="str">
        <f>IF(E4453="","",IFERROR(VLOOKUP(E4453,REGRAS_CST!$A$2:$D$200,4,FALSE),""))</f>
        <v/>
      </c>
      <c r="R4453" s="8"/>
      <c r="S4453" s="7">
        <f>IF($H4453="","",$H4453*(1-$U4453))</f>
        <v>8.9999999999999993E-3</v>
      </c>
      <c r="T4453" s="7">
        <f>IF($I4453="","",$I4453*(1-$U4453))</f>
        <v>1E-3</v>
      </c>
      <c r="U4453" s="7">
        <f>IFERROR(INDEX(BASE_CCLASSTRIB!$E:$E, MATCH(TEXT($D4453,"000000"), BASE_CCLASSTRIB!$A:$A, 0))/100, 0)</f>
        <v>0</v>
      </c>
      <c r="V4453" s="21">
        <f>IFERROR(INDEX(BASE_CCLASSTRIB!$F:$F, MATCH(TEXT($D4453,"000000"), BASE_CCLASSTRIB!$A:$A, 0))/100, 0)</f>
        <v>0</v>
      </c>
    </row>
    <row r="4454" spans="2:22" ht="15.75" customHeight="1" thickTop="1" thickBot="1">
      <c r="B4454" s="8"/>
      <c r="C4454" s="8"/>
      <c r="E4454" s="8" t="str">
        <f>IF(D4454="","",LEFT(D4454,3))</f>
        <v/>
      </c>
      <c r="F4454" s="5" t="str">
        <f>IF(E4454="","",IFERROR(VLOOKUP(E4454,REGRAS_CST!$A$2:$B$200,2,FALSE),""))</f>
        <v/>
      </c>
      <c r="H4454" s="7">
        <v>8.9999999999999993E-3</v>
      </c>
      <c r="I4454" s="7">
        <v>1E-3</v>
      </c>
      <c r="K4454" s="5" t="str">
        <f>IF(E4454="","",IFERROR(VLOOKUP(E4454,REGRAS_CST!$A$2:$C$200,3,FALSE),""))</f>
        <v/>
      </c>
      <c r="L4454" s="10" t="str">
        <f>IF($G4454="", "", $G4454*(1-$V4454))</f>
        <v/>
      </c>
      <c r="M4454" s="30" t="str">
        <f t="shared" si="138"/>
        <v/>
      </c>
      <c r="N4454" s="30" t="str">
        <f t="shared" si="139"/>
        <v/>
      </c>
      <c r="O4454" s="5" t="str">
        <f>IF(D4454="","",
IF(AND(K4454&lt;&gt;"SIM",V4454&gt;0),"ERRO: % BC &gt; 0, mas NÃO permitida ❌",
IF(AND(K4454="SIM",V4454=0),"ATENÇÃO: BC permitida, mas % = 0 🔎",
"Base de cálculo aplicada corretamente ✅")))</f>
        <v/>
      </c>
      <c r="P4454" s="5" t="str">
        <f>IF(D4454="","",
IF(AND(Q4454&lt;&gt;"SIM",U4454&gt;0),"ERRO: % alíquota &gt; 0, mas NÃO permitida ❌",
IF(AND(Q4454="SIM",U4454=0),"ATENÇÃO: alíquota permitida, mas % = 0 🔎",
"Alíquota aplicada corretamente ✅")))</f>
        <v/>
      </c>
      <c r="Q4454" s="5" t="str">
        <f>IF(E4454="","",IFERROR(VLOOKUP(E4454,REGRAS_CST!$A$2:$D$200,4,FALSE),""))</f>
        <v/>
      </c>
      <c r="R4454" s="8"/>
      <c r="S4454" s="7">
        <f>IF($H4454="","",$H4454*(1-$U4454))</f>
        <v>8.9999999999999993E-3</v>
      </c>
      <c r="T4454" s="7">
        <f>IF($I4454="","",$I4454*(1-$U4454))</f>
        <v>1E-3</v>
      </c>
      <c r="U4454" s="7">
        <f>IFERROR(INDEX(BASE_CCLASSTRIB!$E:$E, MATCH(TEXT($D4454,"000000"), BASE_CCLASSTRIB!$A:$A, 0))/100, 0)</f>
        <v>0</v>
      </c>
      <c r="V4454" s="21">
        <f>IFERROR(INDEX(BASE_CCLASSTRIB!$F:$F, MATCH(TEXT($D4454,"000000"), BASE_CCLASSTRIB!$A:$A, 0))/100, 0)</f>
        <v>0</v>
      </c>
    </row>
    <row r="4455" spans="2:22" ht="15.75" customHeight="1" thickTop="1" thickBot="1">
      <c r="B4455" s="8"/>
      <c r="C4455" s="8"/>
      <c r="E4455" s="8" t="str">
        <f>IF(D4455="","",LEFT(D4455,3))</f>
        <v/>
      </c>
      <c r="F4455" s="5" t="str">
        <f>IF(E4455="","",IFERROR(VLOOKUP(E4455,REGRAS_CST!$A$2:$B$200,2,FALSE),""))</f>
        <v/>
      </c>
      <c r="H4455" s="7">
        <v>8.9999999999999993E-3</v>
      </c>
      <c r="I4455" s="7">
        <v>1E-3</v>
      </c>
      <c r="K4455" s="5" t="str">
        <f>IF(E4455="","",IFERROR(VLOOKUP(E4455,REGRAS_CST!$A$2:$C$200,3,FALSE),""))</f>
        <v/>
      </c>
      <c r="L4455" s="10" t="str">
        <f>IF($G4455="", "", $G4455*(1-$V4455))</f>
        <v/>
      </c>
      <c r="M4455" s="30" t="str">
        <f t="shared" si="138"/>
        <v/>
      </c>
      <c r="N4455" s="30" t="str">
        <f t="shared" si="139"/>
        <v/>
      </c>
      <c r="O4455" s="5" t="str">
        <f>IF(D4455="","",
IF(AND(K4455&lt;&gt;"SIM",V4455&gt;0),"ERRO: % BC &gt; 0, mas NÃO permitida ❌",
IF(AND(K4455="SIM",V4455=0),"ATENÇÃO: BC permitida, mas % = 0 🔎",
"Base de cálculo aplicada corretamente ✅")))</f>
        <v/>
      </c>
      <c r="P4455" s="5" t="str">
        <f>IF(D4455="","",
IF(AND(Q4455&lt;&gt;"SIM",U4455&gt;0),"ERRO: % alíquota &gt; 0, mas NÃO permitida ❌",
IF(AND(Q4455="SIM",U4455=0),"ATENÇÃO: alíquota permitida, mas % = 0 🔎",
"Alíquota aplicada corretamente ✅")))</f>
        <v/>
      </c>
      <c r="Q4455" s="5" t="str">
        <f>IF(E4455="","",IFERROR(VLOOKUP(E4455,REGRAS_CST!$A$2:$D$200,4,FALSE),""))</f>
        <v/>
      </c>
      <c r="R4455" s="8"/>
      <c r="S4455" s="7">
        <f>IF($H4455="","",$H4455*(1-$U4455))</f>
        <v>8.9999999999999993E-3</v>
      </c>
      <c r="T4455" s="7">
        <f>IF($I4455="","",$I4455*(1-$U4455))</f>
        <v>1E-3</v>
      </c>
      <c r="U4455" s="7">
        <f>IFERROR(INDEX(BASE_CCLASSTRIB!$E:$E, MATCH(TEXT($D4455,"000000"), BASE_CCLASSTRIB!$A:$A, 0))/100, 0)</f>
        <v>0</v>
      </c>
      <c r="V4455" s="21">
        <f>IFERROR(INDEX(BASE_CCLASSTRIB!$F:$F, MATCH(TEXT($D4455,"000000"), BASE_CCLASSTRIB!$A:$A, 0))/100, 0)</f>
        <v>0</v>
      </c>
    </row>
    <row r="4456" spans="2:22" ht="15.75" customHeight="1" thickTop="1" thickBot="1">
      <c r="B4456" s="8"/>
      <c r="C4456" s="8"/>
      <c r="E4456" s="8" t="str">
        <f>IF(D4456="","",LEFT(D4456,3))</f>
        <v/>
      </c>
      <c r="F4456" s="5" t="str">
        <f>IF(E4456="","",IFERROR(VLOOKUP(E4456,REGRAS_CST!$A$2:$B$200,2,FALSE),""))</f>
        <v/>
      </c>
      <c r="H4456" s="7">
        <v>8.9999999999999993E-3</v>
      </c>
      <c r="I4456" s="7">
        <v>1E-3</v>
      </c>
      <c r="K4456" s="5" t="str">
        <f>IF(E4456="","",IFERROR(VLOOKUP(E4456,REGRAS_CST!$A$2:$C$200,3,FALSE),""))</f>
        <v/>
      </c>
      <c r="L4456" s="10" t="str">
        <f>IF($G4456="", "", $G4456*(1-$V4456))</f>
        <v/>
      </c>
      <c r="M4456" s="30" t="str">
        <f t="shared" si="138"/>
        <v/>
      </c>
      <c r="N4456" s="30" t="str">
        <f t="shared" si="139"/>
        <v/>
      </c>
      <c r="O4456" s="5" t="str">
        <f>IF(D4456="","",
IF(AND(K4456&lt;&gt;"SIM",V4456&gt;0),"ERRO: % BC &gt; 0, mas NÃO permitida ❌",
IF(AND(K4456="SIM",V4456=0),"ATENÇÃO: BC permitida, mas % = 0 🔎",
"Base de cálculo aplicada corretamente ✅")))</f>
        <v/>
      </c>
      <c r="P4456" s="5" t="str">
        <f>IF(D4456="","",
IF(AND(Q4456&lt;&gt;"SIM",U4456&gt;0),"ERRO: % alíquota &gt; 0, mas NÃO permitida ❌",
IF(AND(Q4456="SIM",U4456=0),"ATENÇÃO: alíquota permitida, mas % = 0 🔎",
"Alíquota aplicada corretamente ✅")))</f>
        <v/>
      </c>
      <c r="Q4456" s="5" t="str">
        <f>IF(E4456="","",IFERROR(VLOOKUP(E4456,REGRAS_CST!$A$2:$D$200,4,FALSE),""))</f>
        <v/>
      </c>
      <c r="R4456" s="8"/>
      <c r="S4456" s="7">
        <f>IF($H4456="","",$H4456*(1-$U4456))</f>
        <v>8.9999999999999993E-3</v>
      </c>
      <c r="T4456" s="7">
        <f>IF($I4456="","",$I4456*(1-$U4456))</f>
        <v>1E-3</v>
      </c>
      <c r="U4456" s="7">
        <f>IFERROR(INDEX(BASE_CCLASSTRIB!$E:$E, MATCH(TEXT($D4456,"000000"), BASE_CCLASSTRIB!$A:$A, 0))/100, 0)</f>
        <v>0</v>
      </c>
      <c r="V4456" s="21">
        <f>IFERROR(INDEX(BASE_CCLASSTRIB!$F:$F, MATCH(TEXT($D4456,"000000"), BASE_CCLASSTRIB!$A:$A, 0))/100, 0)</f>
        <v>0</v>
      </c>
    </row>
    <row r="4457" spans="2:22" ht="15.75" customHeight="1" thickTop="1" thickBot="1">
      <c r="B4457" s="8"/>
      <c r="C4457" s="8"/>
      <c r="E4457" s="8" t="str">
        <f>IF(D4457="","",LEFT(D4457,3))</f>
        <v/>
      </c>
      <c r="F4457" s="5" t="str">
        <f>IF(E4457="","",IFERROR(VLOOKUP(E4457,REGRAS_CST!$A$2:$B$200,2,FALSE),""))</f>
        <v/>
      </c>
      <c r="H4457" s="7">
        <v>8.9999999999999993E-3</v>
      </c>
      <c r="I4457" s="7">
        <v>1E-3</v>
      </c>
      <c r="K4457" s="5" t="str">
        <f>IF(E4457="","",IFERROR(VLOOKUP(E4457,REGRAS_CST!$A$2:$C$200,3,FALSE),""))</f>
        <v/>
      </c>
      <c r="L4457" s="10" t="str">
        <f>IF($G4457="", "", $G4457*(1-$V4457))</f>
        <v/>
      </c>
      <c r="M4457" s="30" t="str">
        <f t="shared" si="138"/>
        <v/>
      </c>
      <c r="N4457" s="30" t="str">
        <f t="shared" si="139"/>
        <v/>
      </c>
      <c r="O4457" s="5" t="str">
        <f>IF(D4457="","",
IF(AND(K4457&lt;&gt;"SIM",V4457&gt;0),"ERRO: % BC &gt; 0, mas NÃO permitida ❌",
IF(AND(K4457="SIM",V4457=0),"ATENÇÃO: BC permitida, mas % = 0 🔎",
"Base de cálculo aplicada corretamente ✅")))</f>
        <v/>
      </c>
      <c r="P4457" s="5" t="str">
        <f>IF(D4457="","",
IF(AND(Q4457&lt;&gt;"SIM",U4457&gt;0),"ERRO: % alíquota &gt; 0, mas NÃO permitida ❌",
IF(AND(Q4457="SIM",U4457=0),"ATENÇÃO: alíquota permitida, mas % = 0 🔎",
"Alíquota aplicada corretamente ✅")))</f>
        <v/>
      </c>
      <c r="Q4457" s="5" t="str">
        <f>IF(E4457="","",IFERROR(VLOOKUP(E4457,REGRAS_CST!$A$2:$D$200,4,FALSE),""))</f>
        <v/>
      </c>
      <c r="R4457" s="8"/>
      <c r="S4457" s="7">
        <f>IF($H4457="","",$H4457*(1-$U4457))</f>
        <v>8.9999999999999993E-3</v>
      </c>
      <c r="T4457" s="7">
        <f>IF($I4457="","",$I4457*(1-$U4457))</f>
        <v>1E-3</v>
      </c>
      <c r="U4457" s="7">
        <f>IFERROR(INDEX(BASE_CCLASSTRIB!$E:$E, MATCH(TEXT($D4457,"000000"), BASE_CCLASSTRIB!$A:$A, 0))/100, 0)</f>
        <v>0</v>
      </c>
      <c r="V4457" s="21">
        <f>IFERROR(INDEX(BASE_CCLASSTRIB!$F:$F, MATCH(TEXT($D4457,"000000"), BASE_CCLASSTRIB!$A:$A, 0))/100, 0)</f>
        <v>0</v>
      </c>
    </row>
    <row r="4458" spans="2:22" ht="15.75" customHeight="1" thickTop="1" thickBot="1">
      <c r="B4458" s="8"/>
      <c r="C4458" s="8"/>
      <c r="E4458" s="8" t="str">
        <f>IF(D4458="","",LEFT(D4458,3))</f>
        <v/>
      </c>
      <c r="F4458" s="5" t="str">
        <f>IF(E4458="","",IFERROR(VLOOKUP(E4458,REGRAS_CST!$A$2:$B$200,2,FALSE),""))</f>
        <v/>
      </c>
      <c r="H4458" s="7">
        <v>8.9999999999999993E-3</v>
      </c>
      <c r="I4458" s="7">
        <v>1E-3</v>
      </c>
      <c r="K4458" s="5" t="str">
        <f>IF(E4458="","",IFERROR(VLOOKUP(E4458,REGRAS_CST!$A$2:$C$200,3,FALSE),""))</f>
        <v/>
      </c>
      <c r="L4458" s="10" t="str">
        <f>IF($G4458="", "", $G4458*(1-$V4458))</f>
        <v/>
      </c>
      <c r="M4458" s="30" t="str">
        <f t="shared" si="138"/>
        <v/>
      </c>
      <c r="N4458" s="30" t="str">
        <f t="shared" si="139"/>
        <v/>
      </c>
      <c r="O4458" s="5" t="str">
        <f>IF(D4458="","",
IF(AND(K4458&lt;&gt;"SIM",V4458&gt;0),"ERRO: % BC &gt; 0, mas NÃO permitida ❌",
IF(AND(K4458="SIM",V4458=0),"ATENÇÃO: BC permitida, mas % = 0 🔎",
"Base de cálculo aplicada corretamente ✅")))</f>
        <v/>
      </c>
      <c r="P4458" s="5" t="str">
        <f>IF(D4458="","",
IF(AND(Q4458&lt;&gt;"SIM",U4458&gt;0),"ERRO: % alíquota &gt; 0, mas NÃO permitida ❌",
IF(AND(Q4458="SIM",U4458=0),"ATENÇÃO: alíquota permitida, mas % = 0 🔎",
"Alíquota aplicada corretamente ✅")))</f>
        <v/>
      </c>
      <c r="Q4458" s="5" t="str">
        <f>IF(E4458="","",IFERROR(VLOOKUP(E4458,REGRAS_CST!$A$2:$D$200,4,FALSE),""))</f>
        <v/>
      </c>
      <c r="R4458" s="8"/>
      <c r="S4458" s="7">
        <f>IF($H4458="","",$H4458*(1-$U4458))</f>
        <v>8.9999999999999993E-3</v>
      </c>
      <c r="T4458" s="7">
        <f>IF($I4458="","",$I4458*(1-$U4458))</f>
        <v>1E-3</v>
      </c>
      <c r="U4458" s="7">
        <f>IFERROR(INDEX(BASE_CCLASSTRIB!$E:$E, MATCH(TEXT($D4458,"000000"), BASE_CCLASSTRIB!$A:$A, 0))/100, 0)</f>
        <v>0</v>
      </c>
      <c r="V4458" s="21">
        <f>IFERROR(INDEX(BASE_CCLASSTRIB!$F:$F, MATCH(TEXT($D4458,"000000"), BASE_CCLASSTRIB!$A:$A, 0))/100, 0)</f>
        <v>0</v>
      </c>
    </row>
    <row r="4459" spans="2:22" ht="15.75" customHeight="1" thickTop="1" thickBot="1">
      <c r="B4459" s="8"/>
      <c r="C4459" s="8"/>
      <c r="E4459" s="8" t="str">
        <f>IF(D4459="","",LEFT(D4459,3))</f>
        <v/>
      </c>
      <c r="F4459" s="5" t="str">
        <f>IF(E4459="","",IFERROR(VLOOKUP(E4459,REGRAS_CST!$A$2:$B$200,2,FALSE),""))</f>
        <v/>
      </c>
      <c r="H4459" s="7">
        <v>8.9999999999999993E-3</v>
      </c>
      <c r="I4459" s="7">
        <v>1E-3</v>
      </c>
      <c r="K4459" s="5" t="str">
        <f>IF(E4459="","",IFERROR(VLOOKUP(E4459,REGRAS_CST!$A$2:$C$200,3,FALSE),""))</f>
        <v/>
      </c>
      <c r="L4459" s="10" t="str">
        <f>IF($G4459="", "", $G4459*(1-$V4459))</f>
        <v/>
      </c>
      <c r="M4459" s="30" t="str">
        <f t="shared" si="138"/>
        <v/>
      </c>
      <c r="N4459" s="30" t="str">
        <f t="shared" si="139"/>
        <v/>
      </c>
      <c r="O4459" s="5" t="str">
        <f>IF(D4459="","",
IF(AND(K4459&lt;&gt;"SIM",V4459&gt;0),"ERRO: % BC &gt; 0, mas NÃO permitida ❌",
IF(AND(K4459="SIM",V4459=0),"ATENÇÃO: BC permitida, mas % = 0 🔎",
"Base de cálculo aplicada corretamente ✅")))</f>
        <v/>
      </c>
      <c r="P4459" s="5" t="str">
        <f>IF(D4459="","",
IF(AND(Q4459&lt;&gt;"SIM",U4459&gt;0),"ERRO: % alíquota &gt; 0, mas NÃO permitida ❌",
IF(AND(Q4459="SIM",U4459=0),"ATENÇÃO: alíquota permitida, mas % = 0 🔎",
"Alíquota aplicada corretamente ✅")))</f>
        <v/>
      </c>
      <c r="Q4459" s="5" t="str">
        <f>IF(E4459="","",IFERROR(VLOOKUP(E4459,REGRAS_CST!$A$2:$D$200,4,FALSE),""))</f>
        <v/>
      </c>
      <c r="R4459" s="8"/>
      <c r="S4459" s="7">
        <f>IF($H4459="","",$H4459*(1-$U4459))</f>
        <v>8.9999999999999993E-3</v>
      </c>
      <c r="T4459" s="7">
        <f>IF($I4459="","",$I4459*(1-$U4459))</f>
        <v>1E-3</v>
      </c>
      <c r="U4459" s="7">
        <f>IFERROR(INDEX(BASE_CCLASSTRIB!$E:$E, MATCH(TEXT($D4459,"000000"), BASE_CCLASSTRIB!$A:$A, 0))/100, 0)</f>
        <v>0</v>
      </c>
      <c r="V4459" s="21">
        <f>IFERROR(INDEX(BASE_CCLASSTRIB!$F:$F, MATCH(TEXT($D4459,"000000"), BASE_CCLASSTRIB!$A:$A, 0))/100, 0)</f>
        <v>0</v>
      </c>
    </row>
    <row r="4460" spans="2:22" ht="15.75" customHeight="1" thickTop="1" thickBot="1">
      <c r="B4460" s="8"/>
      <c r="C4460" s="8"/>
      <c r="E4460" s="8" t="str">
        <f>IF(D4460="","",LEFT(D4460,3))</f>
        <v/>
      </c>
      <c r="F4460" s="5" t="str">
        <f>IF(E4460="","",IFERROR(VLOOKUP(E4460,REGRAS_CST!$A$2:$B$200,2,FALSE),""))</f>
        <v/>
      </c>
      <c r="H4460" s="7">
        <v>8.9999999999999993E-3</v>
      </c>
      <c r="I4460" s="7">
        <v>1E-3</v>
      </c>
      <c r="K4460" s="5" t="str">
        <f>IF(E4460="","",IFERROR(VLOOKUP(E4460,REGRAS_CST!$A$2:$C$200,3,FALSE),""))</f>
        <v/>
      </c>
      <c r="L4460" s="10" t="str">
        <f>IF($G4460="", "", $G4460*(1-$V4460))</f>
        <v/>
      </c>
      <c r="M4460" s="30" t="str">
        <f t="shared" si="138"/>
        <v/>
      </c>
      <c r="N4460" s="30" t="str">
        <f t="shared" si="139"/>
        <v/>
      </c>
      <c r="O4460" s="5" t="str">
        <f>IF(D4460="","",
IF(AND(K4460&lt;&gt;"SIM",V4460&gt;0),"ERRO: % BC &gt; 0, mas NÃO permitida ❌",
IF(AND(K4460="SIM",V4460=0),"ATENÇÃO: BC permitida, mas % = 0 🔎",
"Base de cálculo aplicada corretamente ✅")))</f>
        <v/>
      </c>
      <c r="P4460" s="5" t="str">
        <f>IF(D4460="","",
IF(AND(Q4460&lt;&gt;"SIM",U4460&gt;0),"ERRO: % alíquota &gt; 0, mas NÃO permitida ❌",
IF(AND(Q4460="SIM",U4460=0),"ATENÇÃO: alíquota permitida, mas % = 0 🔎",
"Alíquota aplicada corretamente ✅")))</f>
        <v/>
      </c>
      <c r="Q4460" s="5" t="str">
        <f>IF(E4460="","",IFERROR(VLOOKUP(E4460,REGRAS_CST!$A$2:$D$200,4,FALSE),""))</f>
        <v/>
      </c>
      <c r="R4460" s="8"/>
      <c r="S4460" s="7">
        <f>IF($H4460="","",$H4460*(1-$U4460))</f>
        <v>8.9999999999999993E-3</v>
      </c>
      <c r="T4460" s="7">
        <f>IF($I4460="","",$I4460*(1-$U4460))</f>
        <v>1E-3</v>
      </c>
      <c r="U4460" s="7">
        <f>IFERROR(INDEX(BASE_CCLASSTRIB!$E:$E, MATCH(TEXT($D4460,"000000"), BASE_CCLASSTRIB!$A:$A, 0))/100, 0)</f>
        <v>0</v>
      </c>
      <c r="V4460" s="21">
        <f>IFERROR(INDEX(BASE_CCLASSTRIB!$F:$F, MATCH(TEXT($D4460,"000000"), BASE_CCLASSTRIB!$A:$A, 0))/100, 0)</f>
        <v>0</v>
      </c>
    </row>
    <row r="4461" spans="2:22" ht="15.75" customHeight="1" thickTop="1" thickBot="1">
      <c r="B4461" s="8"/>
      <c r="C4461" s="8"/>
      <c r="E4461" s="8" t="str">
        <f>IF(D4461="","",LEFT(D4461,3))</f>
        <v/>
      </c>
      <c r="F4461" s="5" t="str">
        <f>IF(E4461="","",IFERROR(VLOOKUP(E4461,REGRAS_CST!$A$2:$B$200,2,FALSE),""))</f>
        <v/>
      </c>
      <c r="H4461" s="7">
        <v>8.9999999999999993E-3</v>
      </c>
      <c r="I4461" s="7">
        <v>1E-3</v>
      </c>
      <c r="K4461" s="5" t="str">
        <f>IF(E4461="","",IFERROR(VLOOKUP(E4461,REGRAS_CST!$A$2:$C$200,3,FALSE),""))</f>
        <v/>
      </c>
      <c r="L4461" s="10" t="str">
        <f>IF($G4461="", "", $G4461*(1-$V4461))</f>
        <v/>
      </c>
      <c r="M4461" s="30" t="str">
        <f t="shared" si="138"/>
        <v/>
      </c>
      <c r="N4461" s="30" t="str">
        <f t="shared" si="139"/>
        <v/>
      </c>
      <c r="O4461" s="5" t="str">
        <f>IF(D4461="","",
IF(AND(K4461&lt;&gt;"SIM",V4461&gt;0),"ERRO: % BC &gt; 0, mas NÃO permitida ❌",
IF(AND(K4461="SIM",V4461=0),"ATENÇÃO: BC permitida, mas % = 0 🔎",
"Base de cálculo aplicada corretamente ✅")))</f>
        <v/>
      </c>
      <c r="P4461" s="5" t="str">
        <f>IF(D4461="","",
IF(AND(Q4461&lt;&gt;"SIM",U4461&gt;0),"ERRO: % alíquota &gt; 0, mas NÃO permitida ❌",
IF(AND(Q4461="SIM",U4461=0),"ATENÇÃO: alíquota permitida, mas % = 0 🔎",
"Alíquota aplicada corretamente ✅")))</f>
        <v/>
      </c>
      <c r="Q4461" s="5" t="str">
        <f>IF(E4461="","",IFERROR(VLOOKUP(E4461,REGRAS_CST!$A$2:$D$200,4,FALSE),""))</f>
        <v/>
      </c>
      <c r="R4461" s="8"/>
      <c r="S4461" s="7">
        <f>IF($H4461="","",$H4461*(1-$U4461))</f>
        <v>8.9999999999999993E-3</v>
      </c>
      <c r="T4461" s="7">
        <f>IF($I4461="","",$I4461*(1-$U4461))</f>
        <v>1E-3</v>
      </c>
      <c r="U4461" s="7">
        <f>IFERROR(INDEX(BASE_CCLASSTRIB!$E:$E, MATCH(TEXT($D4461,"000000"), BASE_CCLASSTRIB!$A:$A, 0))/100, 0)</f>
        <v>0</v>
      </c>
      <c r="V4461" s="21">
        <f>IFERROR(INDEX(BASE_CCLASSTRIB!$F:$F, MATCH(TEXT($D4461,"000000"), BASE_CCLASSTRIB!$A:$A, 0))/100, 0)</f>
        <v>0</v>
      </c>
    </row>
    <row r="4462" spans="2:22" ht="15.75" customHeight="1" thickTop="1" thickBot="1">
      <c r="B4462" s="8"/>
      <c r="C4462" s="8"/>
      <c r="E4462" s="8" t="str">
        <f>IF(D4462="","",LEFT(D4462,3))</f>
        <v/>
      </c>
      <c r="F4462" s="5" t="str">
        <f>IF(E4462="","",IFERROR(VLOOKUP(E4462,REGRAS_CST!$A$2:$B$200,2,FALSE),""))</f>
        <v/>
      </c>
      <c r="H4462" s="7">
        <v>8.9999999999999993E-3</v>
      </c>
      <c r="I4462" s="7">
        <v>1E-3</v>
      </c>
      <c r="K4462" s="5" t="str">
        <f>IF(E4462="","",IFERROR(VLOOKUP(E4462,REGRAS_CST!$A$2:$C$200,3,FALSE),""))</f>
        <v/>
      </c>
      <c r="L4462" s="10" t="str">
        <f>IF($G4462="", "", $G4462*(1-$V4462))</f>
        <v/>
      </c>
      <c r="M4462" s="30" t="str">
        <f t="shared" si="138"/>
        <v/>
      </c>
      <c r="N4462" s="30" t="str">
        <f t="shared" si="139"/>
        <v/>
      </c>
      <c r="O4462" s="5" t="str">
        <f>IF(D4462="","",
IF(AND(K4462&lt;&gt;"SIM",V4462&gt;0),"ERRO: % BC &gt; 0, mas NÃO permitida ❌",
IF(AND(K4462="SIM",V4462=0),"ATENÇÃO: BC permitida, mas % = 0 🔎",
"Base de cálculo aplicada corretamente ✅")))</f>
        <v/>
      </c>
      <c r="P4462" s="5" t="str">
        <f>IF(D4462="","",
IF(AND(Q4462&lt;&gt;"SIM",U4462&gt;0),"ERRO: % alíquota &gt; 0, mas NÃO permitida ❌",
IF(AND(Q4462="SIM",U4462=0),"ATENÇÃO: alíquota permitida, mas % = 0 🔎",
"Alíquota aplicada corretamente ✅")))</f>
        <v/>
      </c>
      <c r="Q4462" s="5" t="str">
        <f>IF(E4462="","",IFERROR(VLOOKUP(E4462,REGRAS_CST!$A$2:$D$200,4,FALSE),""))</f>
        <v/>
      </c>
      <c r="R4462" s="8"/>
      <c r="S4462" s="7">
        <f>IF($H4462="","",$H4462*(1-$U4462))</f>
        <v>8.9999999999999993E-3</v>
      </c>
      <c r="T4462" s="7">
        <f>IF($I4462="","",$I4462*(1-$U4462))</f>
        <v>1E-3</v>
      </c>
      <c r="U4462" s="7">
        <f>IFERROR(INDEX(BASE_CCLASSTRIB!$E:$E, MATCH(TEXT($D4462,"000000"), BASE_CCLASSTRIB!$A:$A, 0))/100, 0)</f>
        <v>0</v>
      </c>
      <c r="V4462" s="21">
        <f>IFERROR(INDEX(BASE_CCLASSTRIB!$F:$F, MATCH(TEXT($D4462,"000000"), BASE_CCLASSTRIB!$A:$A, 0))/100, 0)</f>
        <v>0</v>
      </c>
    </row>
    <row r="4463" spans="2:22" ht="15.75" customHeight="1" thickTop="1" thickBot="1">
      <c r="B4463" s="8"/>
      <c r="C4463" s="8"/>
      <c r="E4463" s="8" t="str">
        <f>IF(D4463="","",LEFT(D4463,3))</f>
        <v/>
      </c>
      <c r="F4463" s="5" t="str">
        <f>IF(E4463="","",IFERROR(VLOOKUP(E4463,REGRAS_CST!$A$2:$B$200,2,FALSE),""))</f>
        <v/>
      </c>
      <c r="H4463" s="7">
        <v>8.9999999999999993E-3</v>
      </c>
      <c r="I4463" s="7">
        <v>1E-3</v>
      </c>
      <c r="K4463" s="5" t="str">
        <f>IF(E4463="","",IFERROR(VLOOKUP(E4463,REGRAS_CST!$A$2:$C$200,3,FALSE),""))</f>
        <v/>
      </c>
      <c r="L4463" s="10" t="str">
        <f>IF($G4463="", "", $G4463*(1-$V4463))</f>
        <v/>
      </c>
      <c r="M4463" s="30" t="str">
        <f t="shared" si="138"/>
        <v/>
      </c>
      <c r="N4463" s="30" t="str">
        <f t="shared" si="139"/>
        <v/>
      </c>
      <c r="O4463" s="5" t="str">
        <f>IF(D4463="","",
IF(AND(K4463&lt;&gt;"SIM",V4463&gt;0),"ERRO: % BC &gt; 0, mas NÃO permitida ❌",
IF(AND(K4463="SIM",V4463=0),"ATENÇÃO: BC permitida, mas % = 0 🔎",
"Base de cálculo aplicada corretamente ✅")))</f>
        <v/>
      </c>
      <c r="P4463" s="5" t="str">
        <f>IF(D4463="","",
IF(AND(Q4463&lt;&gt;"SIM",U4463&gt;0),"ERRO: % alíquota &gt; 0, mas NÃO permitida ❌",
IF(AND(Q4463="SIM",U4463=0),"ATENÇÃO: alíquota permitida, mas % = 0 🔎",
"Alíquota aplicada corretamente ✅")))</f>
        <v/>
      </c>
      <c r="Q4463" s="5" t="str">
        <f>IF(E4463="","",IFERROR(VLOOKUP(E4463,REGRAS_CST!$A$2:$D$200,4,FALSE),""))</f>
        <v/>
      </c>
      <c r="R4463" s="8"/>
      <c r="S4463" s="7">
        <f>IF($H4463="","",$H4463*(1-$U4463))</f>
        <v>8.9999999999999993E-3</v>
      </c>
      <c r="T4463" s="7">
        <f>IF($I4463="","",$I4463*(1-$U4463))</f>
        <v>1E-3</v>
      </c>
      <c r="U4463" s="7">
        <f>IFERROR(INDEX(BASE_CCLASSTRIB!$E:$E, MATCH(TEXT($D4463,"000000"), BASE_CCLASSTRIB!$A:$A, 0))/100, 0)</f>
        <v>0</v>
      </c>
      <c r="V4463" s="21">
        <f>IFERROR(INDEX(BASE_CCLASSTRIB!$F:$F, MATCH(TEXT($D4463,"000000"), BASE_CCLASSTRIB!$A:$A, 0))/100, 0)</f>
        <v>0</v>
      </c>
    </row>
    <row r="4464" spans="2:22" ht="15.75" customHeight="1" thickTop="1" thickBot="1">
      <c r="B4464" s="8"/>
      <c r="C4464" s="8"/>
      <c r="E4464" s="8" t="str">
        <f>IF(D4464="","",LEFT(D4464,3))</f>
        <v/>
      </c>
      <c r="F4464" s="5" t="str">
        <f>IF(E4464="","",IFERROR(VLOOKUP(E4464,REGRAS_CST!$A$2:$B$200,2,FALSE),""))</f>
        <v/>
      </c>
      <c r="H4464" s="7">
        <v>8.9999999999999993E-3</v>
      </c>
      <c r="I4464" s="7">
        <v>1E-3</v>
      </c>
      <c r="K4464" s="5" t="str">
        <f>IF(E4464="","",IFERROR(VLOOKUP(E4464,REGRAS_CST!$A$2:$C$200,3,FALSE),""))</f>
        <v/>
      </c>
      <c r="L4464" s="10" t="str">
        <f>IF($G4464="", "", $G4464*(1-$V4464))</f>
        <v/>
      </c>
      <c r="M4464" s="30" t="str">
        <f t="shared" si="138"/>
        <v/>
      </c>
      <c r="N4464" s="30" t="str">
        <f t="shared" si="139"/>
        <v/>
      </c>
      <c r="O4464" s="5" t="str">
        <f>IF(D4464="","",
IF(AND(K4464&lt;&gt;"SIM",V4464&gt;0),"ERRO: % BC &gt; 0, mas NÃO permitida ❌",
IF(AND(K4464="SIM",V4464=0),"ATENÇÃO: BC permitida, mas % = 0 🔎",
"Base de cálculo aplicada corretamente ✅")))</f>
        <v/>
      </c>
      <c r="P4464" s="5" t="str">
        <f>IF(D4464="","",
IF(AND(Q4464&lt;&gt;"SIM",U4464&gt;0),"ERRO: % alíquota &gt; 0, mas NÃO permitida ❌",
IF(AND(Q4464="SIM",U4464=0),"ATENÇÃO: alíquota permitida, mas % = 0 🔎",
"Alíquota aplicada corretamente ✅")))</f>
        <v/>
      </c>
      <c r="Q4464" s="5" t="str">
        <f>IF(E4464="","",IFERROR(VLOOKUP(E4464,REGRAS_CST!$A$2:$D$200,4,FALSE),""))</f>
        <v/>
      </c>
      <c r="R4464" s="8"/>
      <c r="S4464" s="7">
        <f>IF($H4464="","",$H4464*(1-$U4464))</f>
        <v>8.9999999999999993E-3</v>
      </c>
      <c r="T4464" s="7">
        <f>IF($I4464="","",$I4464*(1-$U4464))</f>
        <v>1E-3</v>
      </c>
      <c r="U4464" s="7">
        <f>IFERROR(INDEX(BASE_CCLASSTRIB!$E:$E, MATCH(TEXT($D4464,"000000"), BASE_CCLASSTRIB!$A:$A, 0))/100, 0)</f>
        <v>0</v>
      </c>
      <c r="V4464" s="21">
        <f>IFERROR(INDEX(BASE_CCLASSTRIB!$F:$F, MATCH(TEXT($D4464,"000000"), BASE_CCLASSTRIB!$A:$A, 0))/100, 0)</f>
        <v>0</v>
      </c>
    </row>
    <row r="4465" spans="2:22" ht="15.75" customHeight="1" thickTop="1" thickBot="1">
      <c r="B4465" s="8"/>
      <c r="C4465" s="8"/>
      <c r="E4465" s="8" t="str">
        <f>IF(D4465="","",LEFT(D4465,3))</f>
        <v/>
      </c>
      <c r="F4465" s="5" t="str">
        <f>IF(E4465="","",IFERROR(VLOOKUP(E4465,REGRAS_CST!$A$2:$B$200,2,FALSE),""))</f>
        <v/>
      </c>
      <c r="H4465" s="7">
        <v>8.9999999999999993E-3</v>
      </c>
      <c r="I4465" s="7">
        <v>1E-3</v>
      </c>
      <c r="K4465" s="5" t="str">
        <f>IF(E4465="","",IFERROR(VLOOKUP(E4465,REGRAS_CST!$A$2:$C$200,3,FALSE),""))</f>
        <v/>
      </c>
      <c r="L4465" s="10" t="str">
        <f>IF($G4465="", "", $G4465*(1-$V4465))</f>
        <v/>
      </c>
      <c r="M4465" s="30" t="str">
        <f t="shared" si="138"/>
        <v/>
      </c>
      <c r="N4465" s="30" t="str">
        <f t="shared" si="139"/>
        <v/>
      </c>
      <c r="O4465" s="5" t="str">
        <f>IF(D4465="","",
IF(AND(K4465&lt;&gt;"SIM",V4465&gt;0),"ERRO: % BC &gt; 0, mas NÃO permitida ❌",
IF(AND(K4465="SIM",V4465=0),"ATENÇÃO: BC permitida, mas % = 0 🔎",
"Base de cálculo aplicada corretamente ✅")))</f>
        <v/>
      </c>
      <c r="P4465" s="5" t="str">
        <f>IF(D4465="","",
IF(AND(Q4465&lt;&gt;"SIM",U4465&gt;0),"ERRO: % alíquota &gt; 0, mas NÃO permitida ❌",
IF(AND(Q4465="SIM",U4465=0),"ATENÇÃO: alíquota permitida, mas % = 0 🔎",
"Alíquota aplicada corretamente ✅")))</f>
        <v/>
      </c>
      <c r="Q4465" s="5" t="str">
        <f>IF(E4465="","",IFERROR(VLOOKUP(E4465,REGRAS_CST!$A$2:$D$200,4,FALSE),""))</f>
        <v/>
      </c>
      <c r="R4465" s="8"/>
      <c r="S4465" s="7">
        <f>IF($H4465="","",$H4465*(1-$U4465))</f>
        <v>8.9999999999999993E-3</v>
      </c>
      <c r="T4465" s="7">
        <f>IF($I4465="","",$I4465*(1-$U4465))</f>
        <v>1E-3</v>
      </c>
      <c r="U4465" s="7">
        <f>IFERROR(INDEX(BASE_CCLASSTRIB!$E:$E, MATCH(TEXT($D4465,"000000"), BASE_CCLASSTRIB!$A:$A, 0))/100, 0)</f>
        <v>0</v>
      </c>
      <c r="V4465" s="21">
        <f>IFERROR(INDEX(BASE_CCLASSTRIB!$F:$F, MATCH(TEXT($D4465,"000000"), BASE_CCLASSTRIB!$A:$A, 0))/100, 0)</f>
        <v>0</v>
      </c>
    </row>
    <row r="4466" spans="2:22" ht="15.75" customHeight="1" thickTop="1" thickBot="1">
      <c r="B4466" s="8"/>
      <c r="C4466" s="8"/>
      <c r="E4466" s="8" t="str">
        <f>IF(D4466="","",LEFT(D4466,3))</f>
        <v/>
      </c>
      <c r="F4466" s="5" t="str">
        <f>IF(E4466="","",IFERROR(VLOOKUP(E4466,REGRAS_CST!$A$2:$B$200,2,FALSE),""))</f>
        <v/>
      </c>
      <c r="H4466" s="7">
        <v>8.9999999999999993E-3</v>
      </c>
      <c r="I4466" s="7">
        <v>1E-3</v>
      </c>
      <c r="K4466" s="5" t="str">
        <f>IF(E4466="","",IFERROR(VLOOKUP(E4466,REGRAS_CST!$A$2:$C$200,3,FALSE),""))</f>
        <v/>
      </c>
      <c r="L4466" s="10" t="str">
        <f>IF($G4466="", "", $G4466*(1-$V4466))</f>
        <v/>
      </c>
      <c r="M4466" s="30" t="str">
        <f t="shared" si="138"/>
        <v/>
      </c>
      <c r="N4466" s="30" t="str">
        <f t="shared" si="139"/>
        <v/>
      </c>
      <c r="O4466" s="5" t="str">
        <f>IF(D4466="","",
IF(AND(K4466&lt;&gt;"SIM",V4466&gt;0),"ERRO: % BC &gt; 0, mas NÃO permitida ❌",
IF(AND(K4466="SIM",V4466=0),"ATENÇÃO: BC permitida, mas % = 0 🔎",
"Base de cálculo aplicada corretamente ✅")))</f>
        <v/>
      </c>
      <c r="P4466" s="5" t="str">
        <f>IF(D4466="","",
IF(AND(Q4466&lt;&gt;"SIM",U4466&gt;0),"ERRO: % alíquota &gt; 0, mas NÃO permitida ❌",
IF(AND(Q4466="SIM",U4466=0),"ATENÇÃO: alíquota permitida, mas % = 0 🔎",
"Alíquota aplicada corretamente ✅")))</f>
        <v/>
      </c>
      <c r="Q4466" s="5" t="str">
        <f>IF(E4466="","",IFERROR(VLOOKUP(E4466,REGRAS_CST!$A$2:$D$200,4,FALSE),""))</f>
        <v/>
      </c>
      <c r="R4466" s="8"/>
      <c r="S4466" s="7">
        <f>IF($H4466="","",$H4466*(1-$U4466))</f>
        <v>8.9999999999999993E-3</v>
      </c>
      <c r="T4466" s="7">
        <f>IF($I4466="","",$I4466*(1-$U4466))</f>
        <v>1E-3</v>
      </c>
      <c r="U4466" s="7">
        <f>IFERROR(INDEX(BASE_CCLASSTRIB!$E:$E, MATCH(TEXT($D4466,"000000"), BASE_CCLASSTRIB!$A:$A, 0))/100, 0)</f>
        <v>0</v>
      </c>
      <c r="V4466" s="21">
        <f>IFERROR(INDEX(BASE_CCLASSTRIB!$F:$F, MATCH(TEXT($D4466,"000000"), BASE_CCLASSTRIB!$A:$A, 0))/100, 0)</f>
        <v>0</v>
      </c>
    </row>
    <row r="4467" spans="2:22" ht="15.75" customHeight="1" thickTop="1" thickBot="1">
      <c r="B4467" s="8"/>
      <c r="C4467" s="8"/>
      <c r="E4467" s="8" t="str">
        <f>IF(D4467="","",LEFT(D4467,3))</f>
        <v/>
      </c>
      <c r="F4467" s="5" t="str">
        <f>IF(E4467="","",IFERROR(VLOOKUP(E4467,REGRAS_CST!$A$2:$B$200,2,FALSE),""))</f>
        <v/>
      </c>
      <c r="H4467" s="7">
        <v>8.9999999999999993E-3</v>
      </c>
      <c r="I4467" s="7">
        <v>1E-3</v>
      </c>
      <c r="K4467" s="5" t="str">
        <f>IF(E4467="","",IFERROR(VLOOKUP(E4467,REGRAS_CST!$A$2:$C$200,3,FALSE),""))</f>
        <v/>
      </c>
      <c r="L4467" s="10" t="str">
        <f>IF($G4467="", "", $G4467*(1-$V4467))</f>
        <v/>
      </c>
      <c r="M4467" s="30" t="str">
        <f t="shared" si="138"/>
        <v/>
      </c>
      <c r="N4467" s="30" t="str">
        <f t="shared" si="139"/>
        <v/>
      </c>
      <c r="O4467" s="5" t="str">
        <f>IF(D4467="","",
IF(AND(K4467&lt;&gt;"SIM",V4467&gt;0),"ERRO: % BC &gt; 0, mas NÃO permitida ❌",
IF(AND(K4467="SIM",V4467=0),"ATENÇÃO: BC permitida, mas % = 0 🔎",
"Base de cálculo aplicada corretamente ✅")))</f>
        <v/>
      </c>
      <c r="P4467" s="5" t="str">
        <f>IF(D4467="","",
IF(AND(Q4467&lt;&gt;"SIM",U4467&gt;0),"ERRO: % alíquota &gt; 0, mas NÃO permitida ❌",
IF(AND(Q4467="SIM",U4467=0),"ATENÇÃO: alíquota permitida, mas % = 0 🔎",
"Alíquota aplicada corretamente ✅")))</f>
        <v/>
      </c>
      <c r="Q4467" s="5" t="str">
        <f>IF(E4467="","",IFERROR(VLOOKUP(E4467,REGRAS_CST!$A$2:$D$200,4,FALSE),""))</f>
        <v/>
      </c>
      <c r="R4467" s="8"/>
      <c r="S4467" s="7">
        <f>IF($H4467="","",$H4467*(1-$U4467))</f>
        <v>8.9999999999999993E-3</v>
      </c>
      <c r="T4467" s="7">
        <f>IF($I4467="","",$I4467*(1-$U4467))</f>
        <v>1E-3</v>
      </c>
      <c r="U4467" s="7">
        <f>IFERROR(INDEX(BASE_CCLASSTRIB!$E:$E, MATCH(TEXT($D4467,"000000"), BASE_CCLASSTRIB!$A:$A, 0))/100, 0)</f>
        <v>0</v>
      </c>
      <c r="V4467" s="21">
        <f>IFERROR(INDEX(BASE_CCLASSTRIB!$F:$F, MATCH(TEXT($D4467,"000000"), BASE_CCLASSTRIB!$A:$A, 0))/100, 0)</f>
        <v>0</v>
      </c>
    </row>
    <row r="4468" spans="2:22" ht="15.75" customHeight="1" thickTop="1" thickBot="1">
      <c r="B4468" s="8"/>
      <c r="C4468" s="8"/>
      <c r="E4468" s="8" t="str">
        <f>IF(D4468="","",LEFT(D4468,3))</f>
        <v/>
      </c>
      <c r="F4468" s="5" t="str">
        <f>IF(E4468="","",IFERROR(VLOOKUP(E4468,REGRAS_CST!$A$2:$B$200,2,FALSE),""))</f>
        <v/>
      </c>
      <c r="H4468" s="7">
        <v>8.9999999999999993E-3</v>
      </c>
      <c r="I4468" s="7">
        <v>1E-3</v>
      </c>
      <c r="K4468" s="5" t="str">
        <f>IF(E4468="","",IFERROR(VLOOKUP(E4468,REGRAS_CST!$A$2:$C$200,3,FALSE),""))</f>
        <v/>
      </c>
      <c r="L4468" s="10" t="str">
        <f>IF($G4468="", "", $G4468*(1-$V4468))</f>
        <v/>
      </c>
      <c r="M4468" s="30" t="str">
        <f t="shared" si="138"/>
        <v/>
      </c>
      <c r="N4468" s="30" t="str">
        <f t="shared" si="139"/>
        <v/>
      </c>
      <c r="O4468" s="5" t="str">
        <f>IF(D4468="","",
IF(AND(K4468&lt;&gt;"SIM",V4468&gt;0),"ERRO: % BC &gt; 0, mas NÃO permitida ❌",
IF(AND(K4468="SIM",V4468=0),"ATENÇÃO: BC permitida, mas % = 0 🔎",
"Base de cálculo aplicada corretamente ✅")))</f>
        <v/>
      </c>
      <c r="P4468" s="5" t="str">
        <f>IF(D4468="","",
IF(AND(Q4468&lt;&gt;"SIM",U4468&gt;0),"ERRO: % alíquota &gt; 0, mas NÃO permitida ❌",
IF(AND(Q4468="SIM",U4468=0),"ATENÇÃO: alíquota permitida, mas % = 0 🔎",
"Alíquota aplicada corretamente ✅")))</f>
        <v/>
      </c>
      <c r="Q4468" s="5" t="str">
        <f>IF(E4468="","",IFERROR(VLOOKUP(E4468,REGRAS_CST!$A$2:$D$200,4,FALSE),""))</f>
        <v/>
      </c>
      <c r="R4468" s="8"/>
      <c r="S4468" s="7">
        <f>IF($H4468="","",$H4468*(1-$U4468))</f>
        <v>8.9999999999999993E-3</v>
      </c>
      <c r="T4468" s="7">
        <f>IF($I4468="","",$I4468*(1-$U4468))</f>
        <v>1E-3</v>
      </c>
      <c r="U4468" s="7">
        <f>IFERROR(INDEX(BASE_CCLASSTRIB!$E:$E, MATCH(TEXT($D4468,"000000"), BASE_CCLASSTRIB!$A:$A, 0))/100, 0)</f>
        <v>0</v>
      </c>
      <c r="V4468" s="21">
        <f>IFERROR(INDEX(BASE_CCLASSTRIB!$F:$F, MATCH(TEXT($D4468,"000000"), BASE_CCLASSTRIB!$A:$A, 0))/100, 0)</f>
        <v>0</v>
      </c>
    </row>
    <row r="4469" spans="2:22" ht="15.75" customHeight="1" thickTop="1" thickBot="1">
      <c r="B4469" s="8"/>
      <c r="C4469" s="8"/>
      <c r="E4469" s="8" t="str">
        <f>IF(D4469="","",LEFT(D4469,3))</f>
        <v/>
      </c>
      <c r="F4469" s="5" t="str">
        <f>IF(E4469="","",IFERROR(VLOOKUP(E4469,REGRAS_CST!$A$2:$B$200,2,FALSE),""))</f>
        <v/>
      </c>
      <c r="H4469" s="7">
        <v>8.9999999999999993E-3</v>
      </c>
      <c r="I4469" s="7">
        <v>1E-3</v>
      </c>
      <c r="K4469" s="5" t="str">
        <f>IF(E4469="","",IFERROR(VLOOKUP(E4469,REGRAS_CST!$A$2:$C$200,3,FALSE),""))</f>
        <v/>
      </c>
      <c r="L4469" s="10" t="str">
        <f>IF($G4469="", "", $G4469*(1-$V4469))</f>
        <v/>
      </c>
      <c r="M4469" s="30" t="str">
        <f t="shared" si="138"/>
        <v/>
      </c>
      <c r="N4469" s="30" t="str">
        <f t="shared" si="139"/>
        <v/>
      </c>
      <c r="O4469" s="5" t="str">
        <f>IF(D4469="","",
IF(AND(K4469&lt;&gt;"SIM",V4469&gt;0),"ERRO: % BC &gt; 0, mas NÃO permitida ❌",
IF(AND(K4469="SIM",V4469=0),"ATENÇÃO: BC permitida, mas % = 0 🔎",
"Base de cálculo aplicada corretamente ✅")))</f>
        <v/>
      </c>
      <c r="P4469" s="5" t="str">
        <f>IF(D4469="","",
IF(AND(Q4469&lt;&gt;"SIM",U4469&gt;0),"ERRO: % alíquota &gt; 0, mas NÃO permitida ❌",
IF(AND(Q4469="SIM",U4469=0),"ATENÇÃO: alíquota permitida, mas % = 0 🔎",
"Alíquota aplicada corretamente ✅")))</f>
        <v/>
      </c>
      <c r="Q4469" s="5" t="str">
        <f>IF(E4469="","",IFERROR(VLOOKUP(E4469,REGRAS_CST!$A$2:$D$200,4,FALSE),""))</f>
        <v/>
      </c>
      <c r="R4469" s="8"/>
      <c r="S4469" s="7">
        <f>IF($H4469="","",$H4469*(1-$U4469))</f>
        <v>8.9999999999999993E-3</v>
      </c>
      <c r="T4469" s="7">
        <f>IF($I4469="","",$I4469*(1-$U4469))</f>
        <v>1E-3</v>
      </c>
      <c r="U4469" s="7">
        <f>IFERROR(INDEX(BASE_CCLASSTRIB!$E:$E, MATCH(TEXT($D4469,"000000"), BASE_CCLASSTRIB!$A:$A, 0))/100, 0)</f>
        <v>0</v>
      </c>
      <c r="V4469" s="21">
        <f>IFERROR(INDEX(BASE_CCLASSTRIB!$F:$F, MATCH(TEXT($D4469,"000000"), BASE_CCLASSTRIB!$A:$A, 0))/100, 0)</f>
        <v>0</v>
      </c>
    </row>
    <row r="4470" spans="2:22" ht="15.75" customHeight="1" thickTop="1" thickBot="1">
      <c r="B4470" s="8"/>
      <c r="C4470" s="8"/>
      <c r="E4470" s="8" t="str">
        <f>IF(D4470="","",LEFT(D4470,3))</f>
        <v/>
      </c>
      <c r="F4470" s="5" t="str">
        <f>IF(E4470="","",IFERROR(VLOOKUP(E4470,REGRAS_CST!$A$2:$B$200,2,FALSE),""))</f>
        <v/>
      </c>
      <c r="H4470" s="7">
        <v>8.9999999999999993E-3</v>
      </c>
      <c r="I4470" s="7">
        <v>1E-3</v>
      </c>
      <c r="K4470" s="5" t="str">
        <f>IF(E4470="","",IFERROR(VLOOKUP(E4470,REGRAS_CST!$A$2:$C$200,3,FALSE),""))</f>
        <v/>
      </c>
      <c r="L4470" s="10" t="str">
        <f>IF($G4470="", "", $G4470*(1-$V4470))</f>
        <v/>
      </c>
      <c r="M4470" s="30" t="str">
        <f t="shared" si="138"/>
        <v/>
      </c>
      <c r="N4470" s="30" t="str">
        <f t="shared" si="139"/>
        <v/>
      </c>
      <c r="O4470" s="5" t="str">
        <f>IF(D4470="","",
IF(AND(K4470&lt;&gt;"SIM",V4470&gt;0),"ERRO: % BC &gt; 0, mas NÃO permitida ❌",
IF(AND(K4470="SIM",V4470=0),"ATENÇÃO: BC permitida, mas % = 0 🔎",
"Base de cálculo aplicada corretamente ✅")))</f>
        <v/>
      </c>
      <c r="P4470" s="5" t="str">
        <f>IF(D4470="","",
IF(AND(Q4470&lt;&gt;"SIM",U4470&gt;0),"ERRO: % alíquota &gt; 0, mas NÃO permitida ❌",
IF(AND(Q4470="SIM",U4470=0),"ATENÇÃO: alíquota permitida, mas % = 0 🔎",
"Alíquota aplicada corretamente ✅")))</f>
        <v/>
      </c>
      <c r="Q4470" s="5" t="str">
        <f>IF(E4470="","",IFERROR(VLOOKUP(E4470,REGRAS_CST!$A$2:$D$200,4,FALSE),""))</f>
        <v/>
      </c>
      <c r="R4470" s="8"/>
      <c r="S4470" s="7">
        <f>IF($H4470="","",$H4470*(1-$U4470))</f>
        <v>8.9999999999999993E-3</v>
      </c>
      <c r="T4470" s="7">
        <f>IF($I4470="","",$I4470*(1-$U4470))</f>
        <v>1E-3</v>
      </c>
      <c r="U4470" s="7">
        <f>IFERROR(INDEX(BASE_CCLASSTRIB!$E:$E, MATCH(TEXT($D4470,"000000"), BASE_CCLASSTRIB!$A:$A, 0))/100, 0)</f>
        <v>0</v>
      </c>
      <c r="V4470" s="21">
        <f>IFERROR(INDEX(BASE_CCLASSTRIB!$F:$F, MATCH(TEXT($D4470,"000000"), BASE_CCLASSTRIB!$A:$A, 0))/100, 0)</f>
        <v>0</v>
      </c>
    </row>
    <row r="4471" spans="2:22" ht="15.75" customHeight="1" thickTop="1" thickBot="1">
      <c r="B4471" s="8"/>
      <c r="C4471" s="8"/>
      <c r="E4471" s="8" t="str">
        <f>IF(D4471="","",LEFT(D4471,3))</f>
        <v/>
      </c>
      <c r="F4471" s="5" t="str">
        <f>IF(E4471="","",IFERROR(VLOOKUP(E4471,REGRAS_CST!$A$2:$B$200,2,FALSE),""))</f>
        <v/>
      </c>
      <c r="H4471" s="7">
        <v>8.9999999999999993E-3</v>
      </c>
      <c r="I4471" s="7">
        <v>1E-3</v>
      </c>
      <c r="K4471" s="5" t="str">
        <f>IF(E4471="","",IFERROR(VLOOKUP(E4471,REGRAS_CST!$A$2:$C$200,3,FALSE),""))</f>
        <v/>
      </c>
      <c r="L4471" s="10" t="str">
        <f>IF($G4471="", "", $G4471*(1-$V4471))</f>
        <v/>
      </c>
      <c r="M4471" s="30" t="str">
        <f t="shared" si="138"/>
        <v/>
      </c>
      <c r="N4471" s="30" t="str">
        <f t="shared" si="139"/>
        <v/>
      </c>
      <c r="O4471" s="5" t="str">
        <f>IF(D4471="","",
IF(AND(K4471&lt;&gt;"SIM",V4471&gt;0),"ERRO: % BC &gt; 0, mas NÃO permitida ❌",
IF(AND(K4471="SIM",V4471=0),"ATENÇÃO: BC permitida, mas % = 0 🔎",
"Base de cálculo aplicada corretamente ✅")))</f>
        <v/>
      </c>
      <c r="P4471" s="5" t="str">
        <f>IF(D4471="","",
IF(AND(Q4471&lt;&gt;"SIM",U4471&gt;0),"ERRO: % alíquota &gt; 0, mas NÃO permitida ❌",
IF(AND(Q4471="SIM",U4471=0),"ATENÇÃO: alíquota permitida, mas % = 0 🔎",
"Alíquota aplicada corretamente ✅")))</f>
        <v/>
      </c>
      <c r="Q4471" s="5" t="str">
        <f>IF(E4471="","",IFERROR(VLOOKUP(E4471,REGRAS_CST!$A$2:$D$200,4,FALSE),""))</f>
        <v/>
      </c>
      <c r="R4471" s="8"/>
      <c r="S4471" s="7">
        <f>IF($H4471="","",$H4471*(1-$U4471))</f>
        <v>8.9999999999999993E-3</v>
      </c>
      <c r="T4471" s="7">
        <f>IF($I4471="","",$I4471*(1-$U4471))</f>
        <v>1E-3</v>
      </c>
      <c r="U4471" s="7">
        <f>IFERROR(INDEX(BASE_CCLASSTRIB!$E:$E, MATCH(TEXT($D4471,"000000"), BASE_CCLASSTRIB!$A:$A, 0))/100, 0)</f>
        <v>0</v>
      </c>
      <c r="V4471" s="21">
        <f>IFERROR(INDEX(BASE_CCLASSTRIB!$F:$F, MATCH(TEXT($D4471,"000000"), BASE_CCLASSTRIB!$A:$A, 0))/100, 0)</f>
        <v>0</v>
      </c>
    </row>
    <row r="4472" spans="2:22" ht="15.75" customHeight="1" thickTop="1" thickBot="1">
      <c r="B4472" s="8"/>
      <c r="C4472" s="8"/>
      <c r="E4472" s="8" t="str">
        <f>IF(D4472="","",LEFT(D4472,3))</f>
        <v/>
      </c>
      <c r="F4472" s="5" t="str">
        <f>IF(E4472="","",IFERROR(VLOOKUP(E4472,REGRAS_CST!$A$2:$B$200,2,FALSE),""))</f>
        <v/>
      </c>
      <c r="H4472" s="7">
        <v>8.9999999999999993E-3</v>
      </c>
      <c r="I4472" s="7">
        <v>1E-3</v>
      </c>
      <c r="K4472" s="5" t="str">
        <f>IF(E4472="","",IFERROR(VLOOKUP(E4472,REGRAS_CST!$A$2:$C$200,3,FALSE),""))</f>
        <v/>
      </c>
      <c r="L4472" s="10" t="str">
        <f>IF($G4472="", "", $G4472*(1-$V4472))</f>
        <v/>
      </c>
      <c r="M4472" s="30" t="str">
        <f t="shared" si="138"/>
        <v/>
      </c>
      <c r="N4472" s="30" t="str">
        <f t="shared" si="139"/>
        <v/>
      </c>
      <c r="O4472" s="5" t="str">
        <f>IF(D4472="","",
IF(AND(K4472&lt;&gt;"SIM",V4472&gt;0),"ERRO: % BC &gt; 0, mas NÃO permitida ❌",
IF(AND(K4472="SIM",V4472=0),"ATENÇÃO: BC permitida, mas % = 0 🔎",
"Base de cálculo aplicada corretamente ✅")))</f>
        <v/>
      </c>
      <c r="P4472" s="5" t="str">
        <f>IF(D4472="","",
IF(AND(Q4472&lt;&gt;"SIM",U4472&gt;0),"ERRO: % alíquota &gt; 0, mas NÃO permitida ❌",
IF(AND(Q4472="SIM",U4472=0),"ATENÇÃO: alíquota permitida, mas % = 0 🔎",
"Alíquota aplicada corretamente ✅")))</f>
        <v/>
      </c>
      <c r="Q4472" s="5" t="str">
        <f>IF(E4472="","",IFERROR(VLOOKUP(E4472,REGRAS_CST!$A$2:$D$200,4,FALSE),""))</f>
        <v/>
      </c>
      <c r="R4472" s="8"/>
      <c r="S4472" s="7">
        <f>IF($H4472="","",$H4472*(1-$U4472))</f>
        <v>8.9999999999999993E-3</v>
      </c>
      <c r="T4472" s="7">
        <f>IF($I4472="","",$I4472*(1-$U4472))</f>
        <v>1E-3</v>
      </c>
      <c r="U4472" s="7">
        <f>IFERROR(INDEX(BASE_CCLASSTRIB!$E:$E, MATCH(TEXT($D4472,"000000"), BASE_CCLASSTRIB!$A:$A, 0))/100, 0)</f>
        <v>0</v>
      </c>
      <c r="V4472" s="21">
        <f>IFERROR(INDEX(BASE_CCLASSTRIB!$F:$F, MATCH(TEXT($D4472,"000000"), BASE_CCLASSTRIB!$A:$A, 0))/100, 0)</f>
        <v>0</v>
      </c>
    </row>
    <row r="4473" spans="2:22" ht="15.75" customHeight="1" thickTop="1" thickBot="1">
      <c r="B4473" s="8"/>
      <c r="C4473" s="8"/>
      <c r="E4473" s="8" t="str">
        <f>IF(D4473="","",LEFT(D4473,3))</f>
        <v/>
      </c>
      <c r="F4473" s="5" t="str">
        <f>IF(E4473="","",IFERROR(VLOOKUP(E4473,REGRAS_CST!$A$2:$B$200,2,FALSE),""))</f>
        <v/>
      </c>
      <c r="H4473" s="7">
        <v>8.9999999999999993E-3</v>
      </c>
      <c r="I4473" s="7">
        <v>1E-3</v>
      </c>
      <c r="K4473" s="5" t="str">
        <f>IF(E4473="","",IFERROR(VLOOKUP(E4473,REGRAS_CST!$A$2:$C$200,3,FALSE),""))</f>
        <v/>
      </c>
      <c r="L4473" s="10" t="str">
        <f>IF($G4473="", "", $G4473*(1-$V4473))</f>
        <v/>
      </c>
      <c r="M4473" s="30" t="str">
        <f t="shared" si="138"/>
        <v/>
      </c>
      <c r="N4473" s="30" t="str">
        <f t="shared" si="139"/>
        <v/>
      </c>
      <c r="O4473" s="5" t="str">
        <f>IF(D4473="","",
IF(AND(K4473&lt;&gt;"SIM",V4473&gt;0),"ERRO: % BC &gt; 0, mas NÃO permitida ❌",
IF(AND(K4473="SIM",V4473=0),"ATENÇÃO: BC permitida, mas % = 0 🔎",
"Base de cálculo aplicada corretamente ✅")))</f>
        <v/>
      </c>
      <c r="P4473" s="5" t="str">
        <f>IF(D4473="","",
IF(AND(Q4473&lt;&gt;"SIM",U4473&gt;0),"ERRO: % alíquota &gt; 0, mas NÃO permitida ❌",
IF(AND(Q4473="SIM",U4473=0),"ATENÇÃO: alíquota permitida, mas % = 0 🔎",
"Alíquota aplicada corretamente ✅")))</f>
        <v/>
      </c>
      <c r="Q4473" s="5" t="str">
        <f>IF(E4473="","",IFERROR(VLOOKUP(E4473,REGRAS_CST!$A$2:$D$200,4,FALSE),""))</f>
        <v/>
      </c>
      <c r="R4473" s="8"/>
      <c r="S4473" s="7">
        <f>IF($H4473="","",$H4473*(1-$U4473))</f>
        <v>8.9999999999999993E-3</v>
      </c>
      <c r="T4473" s="7">
        <f>IF($I4473="","",$I4473*(1-$U4473))</f>
        <v>1E-3</v>
      </c>
      <c r="U4473" s="7">
        <f>IFERROR(INDEX(BASE_CCLASSTRIB!$E:$E, MATCH(TEXT($D4473,"000000"), BASE_CCLASSTRIB!$A:$A, 0))/100, 0)</f>
        <v>0</v>
      </c>
      <c r="V4473" s="21">
        <f>IFERROR(INDEX(BASE_CCLASSTRIB!$F:$F, MATCH(TEXT($D4473,"000000"), BASE_CCLASSTRIB!$A:$A, 0))/100, 0)</f>
        <v>0</v>
      </c>
    </row>
    <row r="4474" spans="2:22" ht="15.75" customHeight="1" thickTop="1" thickBot="1">
      <c r="B4474" s="8"/>
      <c r="C4474" s="8"/>
      <c r="E4474" s="8" t="str">
        <f>IF(D4474="","",LEFT(D4474,3))</f>
        <v/>
      </c>
      <c r="F4474" s="5" t="str">
        <f>IF(E4474="","",IFERROR(VLOOKUP(E4474,REGRAS_CST!$A$2:$B$200,2,FALSE),""))</f>
        <v/>
      </c>
      <c r="H4474" s="7">
        <v>8.9999999999999993E-3</v>
      </c>
      <c r="I4474" s="7">
        <v>1E-3</v>
      </c>
      <c r="K4474" s="5" t="str">
        <f>IF(E4474="","",IFERROR(VLOOKUP(E4474,REGRAS_CST!$A$2:$C$200,3,FALSE),""))</f>
        <v/>
      </c>
      <c r="L4474" s="10" t="str">
        <f>IF($G4474="", "", $G4474*(1-$V4474))</f>
        <v/>
      </c>
      <c r="M4474" s="30" t="str">
        <f t="shared" si="138"/>
        <v/>
      </c>
      <c r="N4474" s="30" t="str">
        <f t="shared" si="139"/>
        <v/>
      </c>
      <c r="O4474" s="5" t="str">
        <f>IF(D4474="","",
IF(AND(K4474&lt;&gt;"SIM",V4474&gt;0),"ERRO: % BC &gt; 0, mas NÃO permitida ❌",
IF(AND(K4474="SIM",V4474=0),"ATENÇÃO: BC permitida, mas % = 0 🔎",
"Base de cálculo aplicada corretamente ✅")))</f>
        <v/>
      </c>
      <c r="P4474" s="5" t="str">
        <f>IF(D4474="","",
IF(AND(Q4474&lt;&gt;"SIM",U4474&gt;0),"ERRO: % alíquota &gt; 0, mas NÃO permitida ❌",
IF(AND(Q4474="SIM",U4474=0),"ATENÇÃO: alíquota permitida, mas % = 0 🔎",
"Alíquota aplicada corretamente ✅")))</f>
        <v/>
      </c>
      <c r="Q4474" s="5" t="str">
        <f>IF(E4474="","",IFERROR(VLOOKUP(E4474,REGRAS_CST!$A$2:$D$200,4,FALSE),""))</f>
        <v/>
      </c>
      <c r="R4474" s="8"/>
      <c r="S4474" s="7">
        <f>IF($H4474="","",$H4474*(1-$U4474))</f>
        <v>8.9999999999999993E-3</v>
      </c>
      <c r="T4474" s="7">
        <f>IF($I4474="","",$I4474*(1-$U4474))</f>
        <v>1E-3</v>
      </c>
      <c r="U4474" s="7">
        <f>IFERROR(INDEX(BASE_CCLASSTRIB!$E:$E, MATCH(TEXT($D4474,"000000"), BASE_CCLASSTRIB!$A:$A, 0))/100, 0)</f>
        <v>0</v>
      </c>
      <c r="V4474" s="21">
        <f>IFERROR(INDEX(BASE_CCLASSTRIB!$F:$F, MATCH(TEXT($D4474,"000000"), BASE_CCLASSTRIB!$A:$A, 0))/100, 0)</f>
        <v>0</v>
      </c>
    </row>
    <row r="4475" spans="2:22" ht="15.75" customHeight="1" thickTop="1" thickBot="1">
      <c r="B4475" s="8"/>
      <c r="C4475" s="8"/>
      <c r="E4475" s="8" t="str">
        <f>IF(D4475="","",LEFT(D4475,3))</f>
        <v/>
      </c>
      <c r="F4475" s="5" t="str">
        <f>IF(E4475="","",IFERROR(VLOOKUP(E4475,REGRAS_CST!$A$2:$B$200,2,FALSE),""))</f>
        <v/>
      </c>
      <c r="H4475" s="7">
        <v>8.9999999999999993E-3</v>
      </c>
      <c r="I4475" s="7">
        <v>1E-3</v>
      </c>
      <c r="K4475" s="5" t="str">
        <f>IF(E4475="","",IFERROR(VLOOKUP(E4475,REGRAS_CST!$A$2:$C$200,3,FALSE),""))</f>
        <v/>
      </c>
      <c r="L4475" s="10" t="str">
        <f>IF($G4475="", "", $G4475*(1-$V4475))</f>
        <v/>
      </c>
      <c r="M4475" s="30" t="str">
        <f t="shared" si="138"/>
        <v/>
      </c>
      <c r="N4475" s="30" t="str">
        <f t="shared" si="139"/>
        <v/>
      </c>
      <c r="O4475" s="5" t="str">
        <f>IF(D4475="","",
IF(AND(K4475&lt;&gt;"SIM",V4475&gt;0),"ERRO: % BC &gt; 0, mas NÃO permitida ❌",
IF(AND(K4475="SIM",V4475=0),"ATENÇÃO: BC permitida, mas % = 0 🔎",
"Base de cálculo aplicada corretamente ✅")))</f>
        <v/>
      </c>
      <c r="P4475" s="5" t="str">
        <f>IF(D4475="","",
IF(AND(Q4475&lt;&gt;"SIM",U4475&gt;0),"ERRO: % alíquota &gt; 0, mas NÃO permitida ❌",
IF(AND(Q4475="SIM",U4475=0),"ATENÇÃO: alíquota permitida, mas % = 0 🔎",
"Alíquota aplicada corretamente ✅")))</f>
        <v/>
      </c>
      <c r="Q4475" s="5" t="str">
        <f>IF(E4475="","",IFERROR(VLOOKUP(E4475,REGRAS_CST!$A$2:$D$200,4,FALSE),""))</f>
        <v/>
      </c>
      <c r="R4475" s="8"/>
      <c r="S4475" s="7">
        <f>IF($H4475="","",$H4475*(1-$U4475))</f>
        <v>8.9999999999999993E-3</v>
      </c>
      <c r="T4475" s="7">
        <f>IF($I4475="","",$I4475*(1-$U4475))</f>
        <v>1E-3</v>
      </c>
      <c r="U4475" s="7">
        <f>IFERROR(INDEX(BASE_CCLASSTRIB!$E:$E, MATCH(TEXT($D4475,"000000"), BASE_CCLASSTRIB!$A:$A, 0))/100, 0)</f>
        <v>0</v>
      </c>
      <c r="V4475" s="21">
        <f>IFERROR(INDEX(BASE_CCLASSTRIB!$F:$F, MATCH(TEXT($D4475,"000000"), BASE_CCLASSTRIB!$A:$A, 0))/100, 0)</f>
        <v>0</v>
      </c>
    </row>
    <row r="4476" spans="2:22" ht="15.75" customHeight="1" thickTop="1" thickBot="1">
      <c r="B4476" s="8"/>
      <c r="C4476" s="8"/>
      <c r="E4476" s="8" t="str">
        <f>IF(D4476="","",LEFT(D4476,3))</f>
        <v/>
      </c>
      <c r="F4476" s="5" t="str">
        <f>IF(E4476="","",IFERROR(VLOOKUP(E4476,REGRAS_CST!$A$2:$B$200,2,FALSE),""))</f>
        <v/>
      </c>
      <c r="H4476" s="7">
        <v>8.9999999999999993E-3</v>
      </c>
      <c r="I4476" s="7">
        <v>1E-3</v>
      </c>
      <c r="K4476" s="5" t="str">
        <f>IF(E4476="","",IFERROR(VLOOKUP(E4476,REGRAS_CST!$A$2:$C$200,3,FALSE),""))</f>
        <v/>
      </c>
      <c r="L4476" s="10" t="str">
        <f>IF($G4476="", "", $G4476*(1-$V4476))</f>
        <v/>
      </c>
      <c r="M4476" s="30" t="str">
        <f t="shared" si="138"/>
        <v/>
      </c>
      <c r="N4476" s="30" t="str">
        <f t="shared" si="139"/>
        <v/>
      </c>
      <c r="O4476" s="5" t="str">
        <f>IF(D4476="","",
IF(AND(K4476&lt;&gt;"SIM",V4476&gt;0),"ERRO: % BC &gt; 0, mas NÃO permitida ❌",
IF(AND(K4476="SIM",V4476=0),"ATENÇÃO: BC permitida, mas % = 0 🔎",
"Base de cálculo aplicada corretamente ✅")))</f>
        <v/>
      </c>
      <c r="P4476" s="5" t="str">
        <f>IF(D4476="","",
IF(AND(Q4476&lt;&gt;"SIM",U4476&gt;0),"ERRO: % alíquota &gt; 0, mas NÃO permitida ❌",
IF(AND(Q4476="SIM",U4476=0),"ATENÇÃO: alíquota permitida, mas % = 0 🔎",
"Alíquota aplicada corretamente ✅")))</f>
        <v/>
      </c>
      <c r="Q4476" s="5" t="str">
        <f>IF(E4476="","",IFERROR(VLOOKUP(E4476,REGRAS_CST!$A$2:$D$200,4,FALSE),""))</f>
        <v/>
      </c>
      <c r="R4476" s="8"/>
      <c r="S4476" s="7">
        <f>IF($H4476="","",$H4476*(1-$U4476))</f>
        <v>8.9999999999999993E-3</v>
      </c>
      <c r="T4476" s="7">
        <f>IF($I4476="","",$I4476*(1-$U4476))</f>
        <v>1E-3</v>
      </c>
      <c r="U4476" s="7">
        <f>IFERROR(INDEX(BASE_CCLASSTRIB!$E:$E, MATCH(TEXT($D4476,"000000"), BASE_CCLASSTRIB!$A:$A, 0))/100, 0)</f>
        <v>0</v>
      </c>
      <c r="V4476" s="21">
        <f>IFERROR(INDEX(BASE_CCLASSTRIB!$F:$F, MATCH(TEXT($D4476,"000000"), BASE_CCLASSTRIB!$A:$A, 0))/100, 0)</f>
        <v>0</v>
      </c>
    </row>
    <row r="4477" spans="2:22" ht="15.75" customHeight="1" thickTop="1" thickBot="1">
      <c r="B4477" s="8"/>
      <c r="C4477" s="8"/>
      <c r="E4477" s="8" t="str">
        <f>IF(D4477="","",LEFT(D4477,3))</f>
        <v/>
      </c>
      <c r="F4477" s="5" t="str">
        <f>IF(E4477="","",IFERROR(VLOOKUP(E4477,REGRAS_CST!$A$2:$B$200,2,FALSE),""))</f>
        <v/>
      </c>
      <c r="H4477" s="7">
        <v>8.9999999999999993E-3</v>
      </c>
      <c r="I4477" s="7">
        <v>1E-3</v>
      </c>
      <c r="K4477" s="5" t="str">
        <f>IF(E4477="","",IFERROR(VLOOKUP(E4477,REGRAS_CST!$A$2:$C$200,3,FALSE),""))</f>
        <v/>
      </c>
      <c r="L4477" s="10" t="str">
        <f>IF($G4477="", "", $G4477*(1-$V4477))</f>
        <v/>
      </c>
      <c r="M4477" s="30" t="str">
        <f t="shared" si="138"/>
        <v/>
      </c>
      <c r="N4477" s="30" t="str">
        <f t="shared" si="139"/>
        <v/>
      </c>
      <c r="O4477" s="5" t="str">
        <f>IF(D4477="","",
IF(AND(K4477&lt;&gt;"SIM",V4477&gt;0),"ERRO: % BC &gt; 0, mas NÃO permitida ❌",
IF(AND(K4477="SIM",V4477=0),"ATENÇÃO: BC permitida, mas % = 0 🔎",
"Base de cálculo aplicada corretamente ✅")))</f>
        <v/>
      </c>
      <c r="P4477" s="5" t="str">
        <f>IF(D4477="","",
IF(AND(Q4477&lt;&gt;"SIM",U4477&gt;0),"ERRO: % alíquota &gt; 0, mas NÃO permitida ❌",
IF(AND(Q4477="SIM",U4477=0),"ATENÇÃO: alíquota permitida, mas % = 0 🔎",
"Alíquota aplicada corretamente ✅")))</f>
        <v/>
      </c>
      <c r="Q4477" s="5" t="str">
        <f>IF(E4477="","",IFERROR(VLOOKUP(E4477,REGRAS_CST!$A$2:$D$200,4,FALSE),""))</f>
        <v/>
      </c>
      <c r="R4477" s="8"/>
      <c r="S4477" s="7">
        <f>IF($H4477="","",$H4477*(1-$U4477))</f>
        <v>8.9999999999999993E-3</v>
      </c>
      <c r="T4477" s="7">
        <f>IF($I4477="","",$I4477*(1-$U4477))</f>
        <v>1E-3</v>
      </c>
      <c r="U4477" s="7">
        <f>IFERROR(INDEX(BASE_CCLASSTRIB!$E:$E, MATCH(TEXT($D4477,"000000"), BASE_CCLASSTRIB!$A:$A, 0))/100, 0)</f>
        <v>0</v>
      </c>
      <c r="V4477" s="21">
        <f>IFERROR(INDEX(BASE_CCLASSTRIB!$F:$F, MATCH(TEXT($D4477,"000000"), BASE_CCLASSTRIB!$A:$A, 0))/100, 0)</f>
        <v>0</v>
      </c>
    </row>
    <row r="4478" spans="2:22" ht="15.75" customHeight="1" thickTop="1" thickBot="1">
      <c r="B4478" s="8"/>
      <c r="C4478" s="8"/>
      <c r="E4478" s="8" t="str">
        <f>IF(D4478="","",LEFT(D4478,3))</f>
        <v/>
      </c>
      <c r="F4478" s="5" t="str">
        <f>IF(E4478="","",IFERROR(VLOOKUP(E4478,REGRAS_CST!$A$2:$B$200,2,FALSE),""))</f>
        <v/>
      </c>
      <c r="H4478" s="7">
        <v>8.9999999999999993E-3</v>
      </c>
      <c r="I4478" s="7">
        <v>1E-3</v>
      </c>
      <c r="K4478" s="5" t="str">
        <f>IF(E4478="","",IFERROR(VLOOKUP(E4478,REGRAS_CST!$A$2:$C$200,3,FALSE),""))</f>
        <v/>
      </c>
      <c r="L4478" s="10" t="str">
        <f>IF($G4478="", "", $G4478*(1-$V4478))</f>
        <v/>
      </c>
      <c r="M4478" s="30" t="str">
        <f t="shared" si="138"/>
        <v/>
      </c>
      <c r="N4478" s="30" t="str">
        <f t="shared" si="139"/>
        <v/>
      </c>
      <c r="O4478" s="5" t="str">
        <f>IF(D4478="","",
IF(AND(K4478&lt;&gt;"SIM",V4478&gt;0),"ERRO: % BC &gt; 0, mas NÃO permitida ❌",
IF(AND(K4478="SIM",V4478=0),"ATENÇÃO: BC permitida, mas % = 0 🔎",
"Base de cálculo aplicada corretamente ✅")))</f>
        <v/>
      </c>
      <c r="P4478" s="5" t="str">
        <f>IF(D4478="","",
IF(AND(Q4478&lt;&gt;"SIM",U4478&gt;0),"ERRO: % alíquota &gt; 0, mas NÃO permitida ❌",
IF(AND(Q4478="SIM",U4478=0),"ATENÇÃO: alíquota permitida, mas % = 0 🔎",
"Alíquota aplicada corretamente ✅")))</f>
        <v/>
      </c>
      <c r="Q4478" s="5" t="str">
        <f>IF(E4478="","",IFERROR(VLOOKUP(E4478,REGRAS_CST!$A$2:$D$200,4,FALSE),""))</f>
        <v/>
      </c>
      <c r="R4478" s="8"/>
      <c r="S4478" s="7">
        <f>IF($H4478="","",$H4478*(1-$U4478))</f>
        <v>8.9999999999999993E-3</v>
      </c>
      <c r="T4478" s="7">
        <f>IF($I4478="","",$I4478*(1-$U4478))</f>
        <v>1E-3</v>
      </c>
      <c r="U4478" s="7">
        <f>IFERROR(INDEX(BASE_CCLASSTRIB!$E:$E, MATCH(TEXT($D4478,"000000"), BASE_CCLASSTRIB!$A:$A, 0))/100, 0)</f>
        <v>0</v>
      </c>
      <c r="V4478" s="21">
        <f>IFERROR(INDEX(BASE_CCLASSTRIB!$F:$F, MATCH(TEXT($D4478,"000000"), BASE_CCLASSTRIB!$A:$A, 0))/100, 0)</f>
        <v>0</v>
      </c>
    </row>
    <row r="4479" spans="2:22" ht="15.75" customHeight="1" thickTop="1" thickBot="1">
      <c r="B4479" s="8"/>
      <c r="C4479" s="8"/>
      <c r="E4479" s="8" t="str">
        <f>IF(D4479="","",LEFT(D4479,3))</f>
        <v/>
      </c>
      <c r="F4479" s="5" t="str">
        <f>IF(E4479="","",IFERROR(VLOOKUP(E4479,REGRAS_CST!$A$2:$B$200,2,FALSE),""))</f>
        <v/>
      </c>
      <c r="H4479" s="7">
        <v>8.9999999999999993E-3</v>
      </c>
      <c r="I4479" s="7">
        <v>1E-3</v>
      </c>
      <c r="K4479" s="5" t="str">
        <f>IF(E4479="","",IFERROR(VLOOKUP(E4479,REGRAS_CST!$A$2:$C$200,3,FALSE),""))</f>
        <v/>
      </c>
      <c r="L4479" s="10" t="str">
        <f>IF($G4479="", "", $G4479*(1-$V4479))</f>
        <v/>
      </c>
      <c r="M4479" s="30" t="str">
        <f t="shared" si="138"/>
        <v/>
      </c>
      <c r="N4479" s="30" t="str">
        <f t="shared" si="139"/>
        <v/>
      </c>
      <c r="O4479" s="5" t="str">
        <f>IF(D4479="","",
IF(AND(K4479&lt;&gt;"SIM",V4479&gt;0),"ERRO: % BC &gt; 0, mas NÃO permitida ❌",
IF(AND(K4479="SIM",V4479=0),"ATENÇÃO: BC permitida, mas % = 0 🔎",
"Base de cálculo aplicada corretamente ✅")))</f>
        <v/>
      </c>
      <c r="P4479" s="5" t="str">
        <f>IF(D4479="","",
IF(AND(Q4479&lt;&gt;"SIM",U4479&gt;0),"ERRO: % alíquota &gt; 0, mas NÃO permitida ❌",
IF(AND(Q4479="SIM",U4479=0),"ATENÇÃO: alíquota permitida, mas % = 0 🔎",
"Alíquota aplicada corretamente ✅")))</f>
        <v/>
      </c>
      <c r="Q4479" s="5" t="str">
        <f>IF(E4479="","",IFERROR(VLOOKUP(E4479,REGRAS_CST!$A$2:$D$200,4,FALSE),""))</f>
        <v/>
      </c>
      <c r="R4479" s="8"/>
      <c r="S4479" s="7">
        <f>IF($H4479="","",$H4479*(1-$U4479))</f>
        <v>8.9999999999999993E-3</v>
      </c>
      <c r="T4479" s="7">
        <f>IF($I4479="","",$I4479*(1-$U4479))</f>
        <v>1E-3</v>
      </c>
      <c r="U4479" s="7">
        <f>IFERROR(INDEX(BASE_CCLASSTRIB!$E:$E, MATCH(TEXT($D4479,"000000"), BASE_CCLASSTRIB!$A:$A, 0))/100, 0)</f>
        <v>0</v>
      </c>
      <c r="V4479" s="21">
        <f>IFERROR(INDEX(BASE_CCLASSTRIB!$F:$F, MATCH(TEXT($D4479,"000000"), BASE_CCLASSTRIB!$A:$A, 0))/100, 0)</f>
        <v>0</v>
      </c>
    </row>
    <row r="4480" spans="2:22" ht="15.75" customHeight="1" thickTop="1" thickBot="1">
      <c r="B4480" s="8"/>
      <c r="C4480" s="8"/>
      <c r="E4480" s="8" t="str">
        <f>IF(D4480="","",LEFT(D4480,3))</f>
        <v/>
      </c>
      <c r="F4480" s="5" t="str">
        <f>IF(E4480="","",IFERROR(VLOOKUP(E4480,REGRAS_CST!$A$2:$B$200,2,FALSE),""))</f>
        <v/>
      </c>
      <c r="H4480" s="7">
        <v>8.9999999999999993E-3</v>
      </c>
      <c r="I4480" s="7">
        <v>1E-3</v>
      </c>
      <c r="K4480" s="5" t="str">
        <f>IF(E4480="","",IFERROR(VLOOKUP(E4480,REGRAS_CST!$A$2:$C$200,3,FALSE),""))</f>
        <v/>
      </c>
      <c r="L4480" s="10" t="str">
        <f>IF($G4480="", "", $G4480*(1-$V4480))</f>
        <v/>
      </c>
      <c r="M4480" s="30" t="str">
        <f t="shared" si="138"/>
        <v/>
      </c>
      <c r="N4480" s="30" t="str">
        <f t="shared" si="139"/>
        <v/>
      </c>
      <c r="O4480" s="5" t="str">
        <f>IF(D4480="","",
IF(AND(K4480&lt;&gt;"SIM",V4480&gt;0),"ERRO: % BC &gt; 0, mas NÃO permitida ❌",
IF(AND(K4480="SIM",V4480=0),"ATENÇÃO: BC permitida, mas % = 0 🔎",
"Base de cálculo aplicada corretamente ✅")))</f>
        <v/>
      </c>
      <c r="P4480" s="5" t="str">
        <f>IF(D4480="","",
IF(AND(Q4480&lt;&gt;"SIM",U4480&gt;0),"ERRO: % alíquota &gt; 0, mas NÃO permitida ❌",
IF(AND(Q4480="SIM",U4480=0),"ATENÇÃO: alíquota permitida, mas % = 0 🔎",
"Alíquota aplicada corretamente ✅")))</f>
        <v/>
      </c>
      <c r="Q4480" s="5" t="str">
        <f>IF(E4480="","",IFERROR(VLOOKUP(E4480,REGRAS_CST!$A$2:$D$200,4,FALSE),""))</f>
        <v/>
      </c>
      <c r="R4480" s="8"/>
      <c r="S4480" s="7">
        <f>IF($H4480="","",$H4480*(1-$U4480))</f>
        <v>8.9999999999999993E-3</v>
      </c>
      <c r="T4480" s="7">
        <f>IF($I4480="","",$I4480*(1-$U4480))</f>
        <v>1E-3</v>
      </c>
      <c r="U4480" s="7">
        <f>IFERROR(INDEX(BASE_CCLASSTRIB!$E:$E, MATCH(TEXT($D4480,"000000"), BASE_CCLASSTRIB!$A:$A, 0))/100, 0)</f>
        <v>0</v>
      </c>
      <c r="V4480" s="21">
        <f>IFERROR(INDEX(BASE_CCLASSTRIB!$F:$F, MATCH(TEXT($D4480,"000000"), BASE_CCLASSTRIB!$A:$A, 0))/100, 0)</f>
        <v>0</v>
      </c>
    </row>
    <row r="4481" spans="2:22" ht="15.75" customHeight="1" thickTop="1" thickBot="1">
      <c r="B4481" s="8"/>
      <c r="C4481" s="8"/>
      <c r="E4481" s="8" t="str">
        <f>IF(D4481="","",LEFT(D4481,3))</f>
        <v/>
      </c>
      <c r="F4481" s="5" t="str">
        <f>IF(E4481="","",IFERROR(VLOOKUP(E4481,REGRAS_CST!$A$2:$B$200,2,FALSE),""))</f>
        <v/>
      </c>
      <c r="H4481" s="7">
        <v>8.9999999999999993E-3</v>
      </c>
      <c r="I4481" s="7">
        <v>1E-3</v>
      </c>
      <c r="K4481" s="5" t="str">
        <f>IF(E4481="","",IFERROR(VLOOKUP(E4481,REGRAS_CST!$A$2:$C$200,3,FALSE),""))</f>
        <v/>
      </c>
      <c r="L4481" s="10" t="str">
        <f>IF($G4481="", "", $G4481*(1-$V4481))</f>
        <v/>
      </c>
      <c r="M4481" s="30" t="str">
        <f t="shared" si="138"/>
        <v/>
      </c>
      <c r="N4481" s="30" t="str">
        <f t="shared" si="139"/>
        <v/>
      </c>
      <c r="O4481" s="5" t="str">
        <f>IF(D4481="","",
IF(AND(K4481&lt;&gt;"SIM",V4481&gt;0),"ERRO: % BC &gt; 0, mas NÃO permitida ❌",
IF(AND(K4481="SIM",V4481=0),"ATENÇÃO: BC permitida, mas % = 0 🔎",
"Base de cálculo aplicada corretamente ✅")))</f>
        <v/>
      </c>
      <c r="P4481" s="5" t="str">
        <f>IF(D4481="","",
IF(AND(Q4481&lt;&gt;"SIM",U4481&gt;0),"ERRO: % alíquota &gt; 0, mas NÃO permitida ❌",
IF(AND(Q4481="SIM",U4481=0),"ATENÇÃO: alíquota permitida, mas % = 0 🔎",
"Alíquota aplicada corretamente ✅")))</f>
        <v/>
      </c>
      <c r="Q4481" s="5" t="str">
        <f>IF(E4481="","",IFERROR(VLOOKUP(E4481,REGRAS_CST!$A$2:$D$200,4,FALSE),""))</f>
        <v/>
      </c>
      <c r="R4481" s="8"/>
      <c r="S4481" s="7">
        <f>IF($H4481="","",$H4481*(1-$U4481))</f>
        <v>8.9999999999999993E-3</v>
      </c>
      <c r="T4481" s="7">
        <f>IF($I4481="","",$I4481*(1-$U4481))</f>
        <v>1E-3</v>
      </c>
      <c r="U4481" s="7">
        <f>IFERROR(INDEX(BASE_CCLASSTRIB!$E:$E, MATCH(TEXT($D4481,"000000"), BASE_CCLASSTRIB!$A:$A, 0))/100, 0)</f>
        <v>0</v>
      </c>
      <c r="V4481" s="21">
        <f>IFERROR(INDEX(BASE_CCLASSTRIB!$F:$F, MATCH(TEXT($D4481,"000000"), BASE_CCLASSTRIB!$A:$A, 0))/100, 0)</f>
        <v>0</v>
      </c>
    </row>
    <row r="4482" spans="2:22" ht="15.75" customHeight="1" thickTop="1" thickBot="1">
      <c r="B4482" s="8"/>
      <c r="C4482" s="8"/>
      <c r="E4482" s="8" t="str">
        <f>IF(D4482="","",LEFT(D4482,3))</f>
        <v/>
      </c>
      <c r="F4482" s="5" t="str">
        <f>IF(E4482="","",IFERROR(VLOOKUP(E4482,REGRAS_CST!$A$2:$B$200,2,FALSE),""))</f>
        <v/>
      </c>
      <c r="H4482" s="7">
        <v>8.9999999999999993E-3</v>
      </c>
      <c r="I4482" s="7">
        <v>1E-3</v>
      </c>
      <c r="K4482" s="5" t="str">
        <f>IF(E4482="","",IFERROR(VLOOKUP(E4482,REGRAS_CST!$A$2:$C$200,3,FALSE),""))</f>
        <v/>
      </c>
      <c r="L4482" s="10" t="str">
        <f>IF($G4482="", "", $G4482*(1-$V4482))</f>
        <v/>
      </c>
      <c r="M4482" s="30" t="str">
        <f t="shared" si="138"/>
        <v/>
      </c>
      <c r="N4482" s="30" t="str">
        <f t="shared" si="139"/>
        <v/>
      </c>
      <c r="O4482" s="5" t="str">
        <f>IF(D4482="","",
IF(AND(K4482&lt;&gt;"SIM",V4482&gt;0),"ERRO: % BC &gt; 0, mas NÃO permitida ❌",
IF(AND(K4482="SIM",V4482=0),"ATENÇÃO: BC permitida, mas % = 0 🔎",
"Base de cálculo aplicada corretamente ✅")))</f>
        <v/>
      </c>
      <c r="P4482" s="5" t="str">
        <f>IF(D4482="","",
IF(AND(Q4482&lt;&gt;"SIM",U4482&gt;0),"ERRO: % alíquota &gt; 0, mas NÃO permitida ❌",
IF(AND(Q4482="SIM",U4482=0),"ATENÇÃO: alíquota permitida, mas % = 0 🔎",
"Alíquota aplicada corretamente ✅")))</f>
        <v/>
      </c>
      <c r="Q4482" s="5" t="str">
        <f>IF(E4482="","",IFERROR(VLOOKUP(E4482,REGRAS_CST!$A$2:$D$200,4,FALSE),""))</f>
        <v/>
      </c>
      <c r="R4482" s="8"/>
      <c r="S4482" s="7">
        <f>IF($H4482="","",$H4482*(1-$U4482))</f>
        <v>8.9999999999999993E-3</v>
      </c>
      <c r="T4482" s="7">
        <f>IF($I4482="","",$I4482*(1-$U4482))</f>
        <v>1E-3</v>
      </c>
      <c r="U4482" s="7">
        <f>IFERROR(INDEX(BASE_CCLASSTRIB!$E:$E, MATCH(TEXT($D4482,"000000"), BASE_CCLASSTRIB!$A:$A, 0))/100, 0)</f>
        <v>0</v>
      </c>
      <c r="V4482" s="21">
        <f>IFERROR(INDEX(BASE_CCLASSTRIB!$F:$F, MATCH(TEXT($D4482,"000000"), BASE_CCLASSTRIB!$A:$A, 0))/100, 0)</f>
        <v>0</v>
      </c>
    </row>
    <row r="4483" spans="2:22" ht="15.75" customHeight="1" thickTop="1" thickBot="1">
      <c r="B4483" s="8"/>
      <c r="C4483" s="8"/>
      <c r="E4483" s="8" t="str">
        <f>IF(D4483="","",LEFT(D4483,3))</f>
        <v/>
      </c>
      <c r="F4483" s="5" t="str">
        <f>IF(E4483="","",IFERROR(VLOOKUP(E4483,REGRAS_CST!$A$2:$B$200,2,FALSE),""))</f>
        <v/>
      </c>
      <c r="H4483" s="7">
        <v>8.9999999999999993E-3</v>
      </c>
      <c r="I4483" s="7">
        <v>1E-3</v>
      </c>
      <c r="K4483" s="5" t="str">
        <f>IF(E4483="","",IFERROR(VLOOKUP(E4483,REGRAS_CST!$A$2:$C$200,3,FALSE),""))</f>
        <v/>
      </c>
      <c r="L4483" s="10" t="str">
        <f>IF($G4483="", "", $G4483*(1-$V4483))</f>
        <v/>
      </c>
      <c r="M4483" s="30" t="str">
        <f t="shared" si="138"/>
        <v/>
      </c>
      <c r="N4483" s="30" t="str">
        <f t="shared" si="139"/>
        <v/>
      </c>
      <c r="O4483" s="5" t="str">
        <f>IF(D4483="","",
IF(AND(K4483&lt;&gt;"SIM",V4483&gt;0),"ERRO: % BC &gt; 0, mas NÃO permitida ❌",
IF(AND(K4483="SIM",V4483=0),"ATENÇÃO: BC permitida, mas % = 0 🔎",
"Base de cálculo aplicada corretamente ✅")))</f>
        <v/>
      </c>
      <c r="P4483" s="5" t="str">
        <f>IF(D4483="","",
IF(AND(Q4483&lt;&gt;"SIM",U4483&gt;0),"ERRO: % alíquota &gt; 0, mas NÃO permitida ❌",
IF(AND(Q4483="SIM",U4483=0),"ATENÇÃO: alíquota permitida, mas % = 0 🔎",
"Alíquota aplicada corretamente ✅")))</f>
        <v/>
      </c>
      <c r="Q4483" s="5" t="str">
        <f>IF(E4483="","",IFERROR(VLOOKUP(E4483,REGRAS_CST!$A$2:$D$200,4,FALSE),""))</f>
        <v/>
      </c>
      <c r="R4483" s="8"/>
      <c r="S4483" s="7">
        <f>IF($H4483="","",$H4483*(1-$U4483))</f>
        <v>8.9999999999999993E-3</v>
      </c>
      <c r="T4483" s="7">
        <f>IF($I4483="","",$I4483*(1-$U4483))</f>
        <v>1E-3</v>
      </c>
      <c r="U4483" s="7">
        <f>IFERROR(INDEX(BASE_CCLASSTRIB!$E:$E, MATCH(TEXT($D4483,"000000"), BASE_CCLASSTRIB!$A:$A, 0))/100, 0)</f>
        <v>0</v>
      </c>
      <c r="V4483" s="21">
        <f>IFERROR(INDEX(BASE_CCLASSTRIB!$F:$F, MATCH(TEXT($D4483,"000000"), BASE_CCLASSTRIB!$A:$A, 0))/100, 0)</f>
        <v>0</v>
      </c>
    </row>
    <row r="4484" spans="2:22" ht="15.75" customHeight="1" thickTop="1" thickBot="1">
      <c r="B4484" s="8"/>
      <c r="C4484" s="8"/>
      <c r="E4484" s="8" t="str">
        <f>IF(D4484="","",LEFT(D4484,3))</f>
        <v/>
      </c>
      <c r="F4484" s="5" t="str">
        <f>IF(E4484="","",IFERROR(VLOOKUP(E4484,REGRAS_CST!$A$2:$B$200,2,FALSE),""))</f>
        <v/>
      </c>
      <c r="H4484" s="7">
        <v>8.9999999999999993E-3</v>
      </c>
      <c r="I4484" s="7">
        <v>1E-3</v>
      </c>
      <c r="K4484" s="5" t="str">
        <f>IF(E4484="","",IFERROR(VLOOKUP(E4484,REGRAS_CST!$A$2:$C$200,3,FALSE),""))</f>
        <v/>
      </c>
      <c r="L4484" s="10" t="str">
        <f>IF($G4484="", "", $G4484*(1-$V4484))</f>
        <v/>
      </c>
      <c r="M4484" s="30" t="str">
        <f t="shared" si="138"/>
        <v/>
      </c>
      <c r="N4484" s="30" t="str">
        <f t="shared" si="139"/>
        <v/>
      </c>
      <c r="O4484" s="5" t="str">
        <f>IF(D4484="","",
IF(AND(K4484&lt;&gt;"SIM",V4484&gt;0),"ERRO: % BC &gt; 0, mas NÃO permitida ❌",
IF(AND(K4484="SIM",V4484=0),"ATENÇÃO: BC permitida, mas % = 0 🔎",
"Base de cálculo aplicada corretamente ✅")))</f>
        <v/>
      </c>
      <c r="P4484" s="5" t="str">
        <f>IF(D4484="","",
IF(AND(Q4484&lt;&gt;"SIM",U4484&gt;0),"ERRO: % alíquota &gt; 0, mas NÃO permitida ❌",
IF(AND(Q4484="SIM",U4484=0),"ATENÇÃO: alíquota permitida, mas % = 0 🔎",
"Alíquota aplicada corretamente ✅")))</f>
        <v/>
      </c>
      <c r="Q4484" s="5" t="str">
        <f>IF(E4484="","",IFERROR(VLOOKUP(E4484,REGRAS_CST!$A$2:$D$200,4,FALSE),""))</f>
        <v/>
      </c>
      <c r="R4484" s="8"/>
      <c r="S4484" s="7">
        <f>IF($H4484="","",$H4484*(1-$U4484))</f>
        <v>8.9999999999999993E-3</v>
      </c>
      <c r="T4484" s="7">
        <f>IF($I4484="","",$I4484*(1-$U4484))</f>
        <v>1E-3</v>
      </c>
      <c r="U4484" s="7">
        <f>IFERROR(INDEX(BASE_CCLASSTRIB!$E:$E, MATCH(TEXT($D4484,"000000"), BASE_CCLASSTRIB!$A:$A, 0))/100, 0)</f>
        <v>0</v>
      </c>
      <c r="V4484" s="21">
        <f>IFERROR(INDEX(BASE_CCLASSTRIB!$F:$F, MATCH(TEXT($D4484,"000000"), BASE_CCLASSTRIB!$A:$A, 0))/100, 0)</f>
        <v>0</v>
      </c>
    </row>
    <row r="4485" spans="2:22" ht="15.75" customHeight="1" thickTop="1" thickBot="1">
      <c r="B4485" s="8"/>
      <c r="C4485" s="8"/>
      <c r="E4485" s="8" t="str">
        <f>IF(D4485="","",LEFT(D4485,3))</f>
        <v/>
      </c>
      <c r="F4485" s="5" t="str">
        <f>IF(E4485="","",IFERROR(VLOOKUP(E4485,REGRAS_CST!$A$2:$B$200,2,FALSE),""))</f>
        <v/>
      </c>
      <c r="H4485" s="7">
        <v>8.9999999999999993E-3</v>
      </c>
      <c r="I4485" s="7">
        <v>1E-3</v>
      </c>
      <c r="K4485" s="5" t="str">
        <f>IF(E4485="","",IFERROR(VLOOKUP(E4485,REGRAS_CST!$A$2:$C$200,3,FALSE),""))</f>
        <v/>
      </c>
      <c r="L4485" s="10" t="str">
        <f>IF($G4485="", "", $G4485*(1-$V4485))</f>
        <v/>
      </c>
      <c r="M4485" s="30" t="str">
        <f t="shared" ref="M4485:M4548" si="140">IF(OR($L4485="",$S4485=""),"",TRUNC(VALUE($L4485)*VALUE($S4485),2))</f>
        <v/>
      </c>
      <c r="N4485" s="30" t="str">
        <f t="shared" ref="N4485:N4548" si="141">IF(OR($L4485="",$T4485=""),"",TRUNC(VALUE($L4485)*VALUE($T4485),2))</f>
        <v/>
      </c>
      <c r="O4485" s="5" t="str">
        <f>IF(D4485="","",
IF(AND(K4485&lt;&gt;"SIM",V4485&gt;0),"ERRO: % BC &gt; 0, mas NÃO permitida ❌",
IF(AND(K4485="SIM",V4485=0),"ATENÇÃO: BC permitida, mas % = 0 🔎",
"Base de cálculo aplicada corretamente ✅")))</f>
        <v/>
      </c>
      <c r="P4485" s="5" t="str">
        <f>IF(D4485="","",
IF(AND(Q4485&lt;&gt;"SIM",U4485&gt;0),"ERRO: % alíquota &gt; 0, mas NÃO permitida ❌",
IF(AND(Q4485="SIM",U4485=0),"ATENÇÃO: alíquota permitida, mas % = 0 🔎",
"Alíquota aplicada corretamente ✅")))</f>
        <v/>
      </c>
      <c r="Q4485" s="5" t="str">
        <f>IF(E4485="","",IFERROR(VLOOKUP(E4485,REGRAS_CST!$A$2:$D$200,4,FALSE),""))</f>
        <v/>
      </c>
      <c r="R4485" s="8"/>
      <c r="S4485" s="7">
        <f>IF($H4485="","",$H4485*(1-$U4485))</f>
        <v>8.9999999999999993E-3</v>
      </c>
      <c r="T4485" s="7">
        <f>IF($I4485="","",$I4485*(1-$U4485))</f>
        <v>1E-3</v>
      </c>
      <c r="U4485" s="7">
        <f>IFERROR(INDEX(BASE_CCLASSTRIB!$E:$E, MATCH(TEXT($D4485,"000000"), BASE_CCLASSTRIB!$A:$A, 0))/100, 0)</f>
        <v>0</v>
      </c>
      <c r="V4485" s="21">
        <f>IFERROR(INDEX(BASE_CCLASSTRIB!$F:$F, MATCH(TEXT($D4485,"000000"), BASE_CCLASSTRIB!$A:$A, 0))/100, 0)</f>
        <v>0</v>
      </c>
    </row>
    <row r="4486" spans="2:22" ht="15.75" customHeight="1" thickTop="1" thickBot="1">
      <c r="B4486" s="8"/>
      <c r="C4486" s="8"/>
      <c r="E4486" s="8" t="str">
        <f>IF(D4486="","",LEFT(D4486,3))</f>
        <v/>
      </c>
      <c r="F4486" s="5" t="str">
        <f>IF(E4486="","",IFERROR(VLOOKUP(E4486,REGRAS_CST!$A$2:$B$200,2,FALSE),""))</f>
        <v/>
      </c>
      <c r="H4486" s="7">
        <v>8.9999999999999993E-3</v>
      </c>
      <c r="I4486" s="7">
        <v>1E-3</v>
      </c>
      <c r="K4486" s="5" t="str">
        <f>IF(E4486="","",IFERROR(VLOOKUP(E4486,REGRAS_CST!$A$2:$C$200,3,FALSE),""))</f>
        <v/>
      </c>
      <c r="L4486" s="10" t="str">
        <f>IF($G4486="", "", $G4486*(1-$V4486))</f>
        <v/>
      </c>
      <c r="M4486" s="30" t="str">
        <f t="shared" si="140"/>
        <v/>
      </c>
      <c r="N4486" s="30" t="str">
        <f t="shared" si="141"/>
        <v/>
      </c>
      <c r="O4486" s="5" t="str">
        <f>IF(D4486="","",
IF(AND(K4486&lt;&gt;"SIM",V4486&gt;0),"ERRO: % BC &gt; 0, mas NÃO permitida ❌",
IF(AND(K4486="SIM",V4486=0),"ATENÇÃO: BC permitida, mas % = 0 🔎",
"Base de cálculo aplicada corretamente ✅")))</f>
        <v/>
      </c>
      <c r="P4486" s="5" t="str">
        <f>IF(D4486="","",
IF(AND(Q4486&lt;&gt;"SIM",U4486&gt;0),"ERRO: % alíquota &gt; 0, mas NÃO permitida ❌",
IF(AND(Q4486="SIM",U4486=0),"ATENÇÃO: alíquota permitida, mas % = 0 🔎",
"Alíquota aplicada corretamente ✅")))</f>
        <v/>
      </c>
      <c r="Q4486" s="5" t="str">
        <f>IF(E4486="","",IFERROR(VLOOKUP(E4486,REGRAS_CST!$A$2:$D$200,4,FALSE),""))</f>
        <v/>
      </c>
      <c r="R4486" s="8"/>
      <c r="S4486" s="7">
        <f>IF($H4486="","",$H4486*(1-$U4486))</f>
        <v>8.9999999999999993E-3</v>
      </c>
      <c r="T4486" s="7">
        <f>IF($I4486="","",$I4486*(1-$U4486))</f>
        <v>1E-3</v>
      </c>
      <c r="U4486" s="7">
        <f>IFERROR(INDEX(BASE_CCLASSTRIB!$E:$E, MATCH(TEXT($D4486,"000000"), BASE_CCLASSTRIB!$A:$A, 0))/100, 0)</f>
        <v>0</v>
      </c>
      <c r="V4486" s="21">
        <f>IFERROR(INDEX(BASE_CCLASSTRIB!$F:$F, MATCH(TEXT($D4486,"000000"), BASE_CCLASSTRIB!$A:$A, 0))/100, 0)</f>
        <v>0</v>
      </c>
    </row>
    <row r="4487" spans="2:22" ht="15.75" customHeight="1" thickTop="1" thickBot="1">
      <c r="B4487" s="8"/>
      <c r="C4487" s="8"/>
      <c r="E4487" s="8" t="str">
        <f>IF(D4487="","",LEFT(D4487,3))</f>
        <v/>
      </c>
      <c r="F4487" s="5" t="str">
        <f>IF(E4487="","",IFERROR(VLOOKUP(E4487,REGRAS_CST!$A$2:$B$200,2,FALSE),""))</f>
        <v/>
      </c>
      <c r="H4487" s="7">
        <v>8.9999999999999993E-3</v>
      </c>
      <c r="I4487" s="7">
        <v>1E-3</v>
      </c>
      <c r="K4487" s="5" t="str">
        <f>IF(E4487="","",IFERROR(VLOOKUP(E4487,REGRAS_CST!$A$2:$C$200,3,FALSE),""))</f>
        <v/>
      </c>
      <c r="L4487" s="10" t="str">
        <f>IF($G4487="", "", $G4487*(1-$V4487))</f>
        <v/>
      </c>
      <c r="M4487" s="30" t="str">
        <f t="shared" si="140"/>
        <v/>
      </c>
      <c r="N4487" s="30" t="str">
        <f t="shared" si="141"/>
        <v/>
      </c>
      <c r="O4487" s="5" t="str">
        <f>IF(D4487="","",
IF(AND(K4487&lt;&gt;"SIM",V4487&gt;0),"ERRO: % BC &gt; 0, mas NÃO permitida ❌",
IF(AND(K4487="SIM",V4487=0),"ATENÇÃO: BC permitida, mas % = 0 🔎",
"Base de cálculo aplicada corretamente ✅")))</f>
        <v/>
      </c>
      <c r="P4487" s="5" t="str">
        <f>IF(D4487="","",
IF(AND(Q4487&lt;&gt;"SIM",U4487&gt;0),"ERRO: % alíquota &gt; 0, mas NÃO permitida ❌",
IF(AND(Q4487="SIM",U4487=0),"ATENÇÃO: alíquota permitida, mas % = 0 🔎",
"Alíquota aplicada corretamente ✅")))</f>
        <v/>
      </c>
      <c r="Q4487" s="5" t="str">
        <f>IF(E4487="","",IFERROR(VLOOKUP(E4487,REGRAS_CST!$A$2:$D$200,4,FALSE),""))</f>
        <v/>
      </c>
      <c r="R4487" s="8"/>
      <c r="S4487" s="7">
        <f>IF($H4487="","",$H4487*(1-$U4487))</f>
        <v>8.9999999999999993E-3</v>
      </c>
      <c r="T4487" s="7">
        <f>IF($I4487="","",$I4487*(1-$U4487))</f>
        <v>1E-3</v>
      </c>
      <c r="U4487" s="7">
        <f>IFERROR(INDEX(BASE_CCLASSTRIB!$E:$E, MATCH(TEXT($D4487,"000000"), BASE_CCLASSTRIB!$A:$A, 0))/100, 0)</f>
        <v>0</v>
      </c>
      <c r="V4487" s="21">
        <f>IFERROR(INDEX(BASE_CCLASSTRIB!$F:$F, MATCH(TEXT($D4487,"000000"), BASE_CCLASSTRIB!$A:$A, 0))/100, 0)</f>
        <v>0</v>
      </c>
    </row>
    <row r="4488" spans="2:22" ht="15.75" customHeight="1" thickTop="1" thickBot="1">
      <c r="B4488" s="8"/>
      <c r="C4488" s="8"/>
      <c r="E4488" s="8" t="str">
        <f>IF(D4488="","",LEFT(D4488,3))</f>
        <v/>
      </c>
      <c r="F4488" s="5" t="str">
        <f>IF(E4488="","",IFERROR(VLOOKUP(E4488,REGRAS_CST!$A$2:$B$200,2,FALSE),""))</f>
        <v/>
      </c>
      <c r="H4488" s="7">
        <v>8.9999999999999993E-3</v>
      </c>
      <c r="I4488" s="7">
        <v>1E-3</v>
      </c>
      <c r="K4488" s="5" t="str">
        <f>IF(E4488="","",IFERROR(VLOOKUP(E4488,REGRAS_CST!$A$2:$C$200,3,FALSE),""))</f>
        <v/>
      </c>
      <c r="L4488" s="10" t="str">
        <f>IF($G4488="", "", $G4488*(1-$V4488))</f>
        <v/>
      </c>
      <c r="M4488" s="30" t="str">
        <f t="shared" si="140"/>
        <v/>
      </c>
      <c r="N4488" s="30" t="str">
        <f t="shared" si="141"/>
        <v/>
      </c>
      <c r="O4488" s="5" t="str">
        <f>IF(D4488="","",
IF(AND(K4488&lt;&gt;"SIM",V4488&gt;0),"ERRO: % BC &gt; 0, mas NÃO permitida ❌",
IF(AND(K4488="SIM",V4488=0),"ATENÇÃO: BC permitida, mas % = 0 🔎",
"Base de cálculo aplicada corretamente ✅")))</f>
        <v/>
      </c>
      <c r="P4488" s="5" t="str">
        <f>IF(D4488="","",
IF(AND(Q4488&lt;&gt;"SIM",U4488&gt;0),"ERRO: % alíquota &gt; 0, mas NÃO permitida ❌",
IF(AND(Q4488="SIM",U4488=0),"ATENÇÃO: alíquota permitida, mas % = 0 🔎",
"Alíquota aplicada corretamente ✅")))</f>
        <v/>
      </c>
      <c r="Q4488" s="5" t="str">
        <f>IF(E4488="","",IFERROR(VLOOKUP(E4488,REGRAS_CST!$A$2:$D$200,4,FALSE),""))</f>
        <v/>
      </c>
      <c r="R4488" s="8"/>
      <c r="S4488" s="7">
        <f>IF($H4488="","",$H4488*(1-$U4488))</f>
        <v>8.9999999999999993E-3</v>
      </c>
      <c r="T4488" s="7">
        <f>IF($I4488="","",$I4488*(1-$U4488))</f>
        <v>1E-3</v>
      </c>
      <c r="U4488" s="7">
        <f>IFERROR(INDEX(BASE_CCLASSTRIB!$E:$E, MATCH(TEXT($D4488,"000000"), BASE_CCLASSTRIB!$A:$A, 0))/100, 0)</f>
        <v>0</v>
      </c>
      <c r="V4488" s="21">
        <f>IFERROR(INDEX(BASE_CCLASSTRIB!$F:$F, MATCH(TEXT($D4488,"000000"), BASE_CCLASSTRIB!$A:$A, 0))/100, 0)</f>
        <v>0</v>
      </c>
    </row>
    <row r="4489" spans="2:22" ht="15.75" customHeight="1" thickTop="1" thickBot="1">
      <c r="B4489" s="8"/>
      <c r="C4489" s="8"/>
      <c r="E4489" s="8" t="str">
        <f>IF(D4489="","",LEFT(D4489,3))</f>
        <v/>
      </c>
      <c r="F4489" s="5" t="str">
        <f>IF(E4489="","",IFERROR(VLOOKUP(E4489,REGRAS_CST!$A$2:$B$200,2,FALSE),""))</f>
        <v/>
      </c>
      <c r="H4489" s="7">
        <v>8.9999999999999993E-3</v>
      </c>
      <c r="I4489" s="7">
        <v>1E-3</v>
      </c>
      <c r="K4489" s="5" t="str">
        <f>IF(E4489="","",IFERROR(VLOOKUP(E4489,REGRAS_CST!$A$2:$C$200,3,FALSE),""))</f>
        <v/>
      </c>
      <c r="L4489" s="10" t="str">
        <f>IF($G4489="", "", $G4489*(1-$V4489))</f>
        <v/>
      </c>
      <c r="M4489" s="30" t="str">
        <f t="shared" si="140"/>
        <v/>
      </c>
      <c r="N4489" s="30" t="str">
        <f t="shared" si="141"/>
        <v/>
      </c>
      <c r="O4489" s="5" t="str">
        <f>IF(D4489="","",
IF(AND(K4489&lt;&gt;"SIM",V4489&gt;0),"ERRO: % BC &gt; 0, mas NÃO permitida ❌",
IF(AND(K4489="SIM",V4489=0),"ATENÇÃO: BC permitida, mas % = 0 🔎",
"Base de cálculo aplicada corretamente ✅")))</f>
        <v/>
      </c>
      <c r="P4489" s="5" t="str">
        <f>IF(D4489="","",
IF(AND(Q4489&lt;&gt;"SIM",U4489&gt;0),"ERRO: % alíquota &gt; 0, mas NÃO permitida ❌",
IF(AND(Q4489="SIM",U4489=0),"ATENÇÃO: alíquota permitida, mas % = 0 🔎",
"Alíquota aplicada corretamente ✅")))</f>
        <v/>
      </c>
      <c r="Q4489" s="5" t="str">
        <f>IF(E4489="","",IFERROR(VLOOKUP(E4489,REGRAS_CST!$A$2:$D$200,4,FALSE),""))</f>
        <v/>
      </c>
      <c r="R4489" s="8"/>
      <c r="S4489" s="7">
        <f>IF($H4489="","",$H4489*(1-$U4489))</f>
        <v>8.9999999999999993E-3</v>
      </c>
      <c r="T4489" s="7">
        <f>IF($I4489="","",$I4489*(1-$U4489))</f>
        <v>1E-3</v>
      </c>
      <c r="U4489" s="7">
        <f>IFERROR(INDEX(BASE_CCLASSTRIB!$E:$E, MATCH(TEXT($D4489,"000000"), BASE_CCLASSTRIB!$A:$A, 0))/100, 0)</f>
        <v>0</v>
      </c>
      <c r="V4489" s="21">
        <f>IFERROR(INDEX(BASE_CCLASSTRIB!$F:$F, MATCH(TEXT($D4489,"000000"), BASE_CCLASSTRIB!$A:$A, 0))/100, 0)</f>
        <v>0</v>
      </c>
    </row>
    <row r="4490" spans="2:22" ht="15.75" customHeight="1" thickTop="1" thickBot="1">
      <c r="B4490" s="8"/>
      <c r="C4490" s="8"/>
      <c r="E4490" s="8" t="str">
        <f>IF(D4490="","",LEFT(D4490,3))</f>
        <v/>
      </c>
      <c r="F4490" s="5" t="str">
        <f>IF(E4490="","",IFERROR(VLOOKUP(E4490,REGRAS_CST!$A$2:$B$200,2,FALSE),""))</f>
        <v/>
      </c>
      <c r="H4490" s="7">
        <v>8.9999999999999993E-3</v>
      </c>
      <c r="I4490" s="7">
        <v>1E-3</v>
      </c>
      <c r="K4490" s="5" t="str">
        <f>IF(E4490="","",IFERROR(VLOOKUP(E4490,REGRAS_CST!$A$2:$C$200,3,FALSE),""))</f>
        <v/>
      </c>
      <c r="L4490" s="10" t="str">
        <f>IF($G4490="", "", $G4490*(1-$V4490))</f>
        <v/>
      </c>
      <c r="M4490" s="30" t="str">
        <f t="shared" si="140"/>
        <v/>
      </c>
      <c r="N4490" s="30" t="str">
        <f t="shared" si="141"/>
        <v/>
      </c>
      <c r="O4490" s="5" t="str">
        <f>IF(D4490="","",
IF(AND(K4490&lt;&gt;"SIM",V4490&gt;0),"ERRO: % BC &gt; 0, mas NÃO permitida ❌",
IF(AND(K4490="SIM",V4490=0),"ATENÇÃO: BC permitida, mas % = 0 🔎",
"Base de cálculo aplicada corretamente ✅")))</f>
        <v/>
      </c>
      <c r="P4490" s="5" t="str">
        <f>IF(D4490="","",
IF(AND(Q4490&lt;&gt;"SIM",U4490&gt;0),"ERRO: % alíquota &gt; 0, mas NÃO permitida ❌",
IF(AND(Q4490="SIM",U4490=0),"ATENÇÃO: alíquota permitida, mas % = 0 🔎",
"Alíquota aplicada corretamente ✅")))</f>
        <v/>
      </c>
      <c r="Q4490" s="5" t="str">
        <f>IF(E4490="","",IFERROR(VLOOKUP(E4490,REGRAS_CST!$A$2:$D$200,4,FALSE),""))</f>
        <v/>
      </c>
      <c r="R4490" s="8"/>
      <c r="S4490" s="7">
        <f>IF($H4490="","",$H4490*(1-$U4490))</f>
        <v>8.9999999999999993E-3</v>
      </c>
      <c r="T4490" s="7">
        <f>IF($I4490="","",$I4490*(1-$U4490))</f>
        <v>1E-3</v>
      </c>
      <c r="U4490" s="7">
        <f>IFERROR(INDEX(BASE_CCLASSTRIB!$E:$E, MATCH(TEXT($D4490,"000000"), BASE_CCLASSTRIB!$A:$A, 0))/100, 0)</f>
        <v>0</v>
      </c>
      <c r="V4490" s="21">
        <f>IFERROR(INDEX(BASE_CCLASSTRIB!$F:$F, MATCH(TEXT($D4490,"000000"), BASE_CCLASSTRIB!$A:$A, 0))/100, 0)</f>
        <v>0</v>
      </c>
    </row>
    <row r="4491" spans="2:22" ht="15.75" customHeight="1" thickTop="1" thickBot="1">
      <c r="B4491" s="8"/>
      <c r="C4491" s="8"/>
      <c r="E4491" s="8" t="str">
        <f>IF(D4491="","",LEFT(D4491,3))</f>
        <v/>
      </c>
      <c r="F4491" s="5" t="str">
        <f>IF(E4491="","",IFERROR(VLOOKUP(E4491,REGRAS_CST!$A$2:$B$200,2,FALSE),""))</f>
        <v/>
      </c>
      <c r="H4491" s="7">
        <v>8.9999999999999993E-3</v>
      </c>
      <c r="I4491" s="7">
        <v>1E-3</v>
      </c>
      <c r="K4491" s="5" t="str">
        <f>IF(E4491="","",IFERROR(VLOOKUP(E4491,REGRAS_CST!$A$2:$C$200,3,FALSE),""))</f>
        <v/>
      </c>
      <c r="L4491" s="10" t="str">
        <f>IF($G4491="", "", $G4491*(1-$V4491))</f>
        <v/>
      </c>
      <c r="M4491" s="30" t="str">
        <f t="shared" si="140"/>
        <v/>
      </c>
      <c r="N4491" s="30" t="str">
        <f t="shared" si="141"/>
        <v/>
      </c>
      <c r="O4491" s="5" t="str">
        <f>IF(D4491="","",
IF(AND(K4491&lt;&gt;"SIM",V4491&gt;0),"ERRO: % BC &gt; 0, mas NÃO permitida ❌",
IF(AND(K4491="SIM",V4491=0),"ATENÇÃO: BC permitida, mas % = 0 🔎",
"Base de cálculo aplicada corretamente ✅")))</f>
        <v/>
      </c>
      <c r="P4491" s="5" t="str">
        <f>IF(D4491="","",
IF(AND(Q4491&lt;&gt;"SIM",U4491&gt;0),"ERRO: % alíquota &gt; 0, mas NÃO permitida ❌",
IF(AND(Q4491="SIM",U4491=0),"ATENÇÃO: alíquota permitida, mas % = 0 🔎",
"Alíquota aplicada corretamente ✅")))</f>
        <v/>
      </c>
      <c r="Q4491" s="5" t="str">
        <f>IF(E4491="","",IFERROR(VLOOKUP(E4491,REGRAS_CST!$A$2:$D$200,4,FALSE),""))</f>
        <v/>
      </c>
      <c r="R4491" s="8"/>
      <c r="S4491" s="7">
        <f>IF($H4491="","",$H4491*(1-$U4491))</f>
        <v>8.9999999999999993E-3</v>
      </c>
      <c r="T4491" s="7">
        <f>IF($I4491="","",$I4491*(1-$U4491))</f>
        <v>1E-3</v>
      </c>
      <c r="U4491" s="7">
        <f>IFERROR(INDEX(BASE_CCLASSTRIB!$E:$E, MATCH(TEXT($D4491,"000000"), BASE_CCLASSTRIB!$A:$A, 0))/100, 0)</f>
        <v>0</v>
      </c>
      <c r="V4491" s="21">
        <f>IFERROR(INDEX(BASE_CCLASSTRIB!$F:$F, MATCH(TEXT($D4491,"000000"), BASE_CCLASSTRIB!$A:$A, 0))/100, 0)</f>
        <v>0</v>
      </c>
    </row>
    <row r="4492" spans="2:22" ht="15.75" customHeight="1" thickTop="1" thickBot="1">
      <c r="B4492" s="8"/>
      <c r="C4492" s="8"/>
      <c r="E4492" s="8" t="str">
        <f>IF(D4492="","",LEFT(D4492,3))</f>
        <v/>
      </c>
      <c r="F4492" s="5" t="str">
        <f>IF(E4492="","",IFERROR(VLOOKUP(E4492,REGRAS_CST!$A$2:$B$200,2,FALSE),""))</f>
        <v/>
      </c>
      <c r="H4492" s="7">
        <v>8.9999999999999993E-3</v>
      </c>
      <c r="I4492" s="7">
        <v>1E-3</v>
      </c>
      <c r="K4492" s="5" t="str">
        <f>IF(E4492="","",IFERROR(VLOOKUP(E4492,REGRAS_CST!$A$2:$C$200,3,FALSE),""))</f>
        <v/>
      </c>
      <c r="L4492" s="10" t="str">
        <f>IF($G4492="", "", $G4492*(1-$V4492))</f>
        <v/>
      </c>
      <c r="M4492" s="30" t="str">
        <f t="shared" si="140"/>
        <v/>
      </c>
      <c r="N4492" s="30" t="str">
        <f t="shared" si="141"/>
        <v/>
      </c>
      <c r="O4492" s="5" t="str">
        <f>IF(D4492="","",
IF(AND(K4492&lt;&gt;"SIM",V4492&gt;0),"ERRO: % BC &gt; 0, mas NÃO permitida ❌",
IF(AND(K4492="SIM",V4492=0),"ATENÇÃO: BC permitida, mas % = 0 🔎",
"Base de cálculo aplicada corretamente ✅")))</f>
        <v/>
      </c>
      <c r="P4492" s="5" t="str">
        <f>IF(D4492="","",
IF(AND(Q4492&lt;&gt;"SIM",U4492&gt;0),"ERRO: % alíquota &gt; 0, mas NÃO permitida ❌",
IF(AND(Q4492="SIM",U4492=0),"ATENÇÃO: alíquota permitida, mas % = 0 🔎",
"Alíquota aplicada corretamente ✅")))</f>
        <v/>
      </c>
      <c r="Q4492" s="5" t="str">
        <f>IF(E4492="","",IFERROR(VLOOKUP(E4492,REGRAS_CST!$A$2:$D$200,4,FALSE),""))</f>
        <v/>
      </c>
      <c r="R4492" s="8"/>
      <c r="S4492" s="7">
        <f>IF($H4492="","",$H4492*(1-$U4492))</f>
        <v>8.9999999999999993E-3</v>
      </c>
      <c r="T4492" s="7">
        <f>IF($I4492="","",$I4492*(1-$U4492))</f>
        <v>1E-3</v>
      </c>
      <c r="U4492" s="7">
        <f>IFERROR(INDEX(BASE_CCLASSTRIB!$E:$E, MATCH(TEXT($D4492,"000000"), BASE_CCLASSTRIB!$A:$A, 0))/100, 0)</f>
        <v>0</v>
      </c>
      <c r="V4492" s="21">
        <f>IFERROR(INDEX(BASE_CCLASSTRIB!$F:$F, MATCH(TEXT($D4492,"000000"), BASE_CCLASSTRIB!$A:$A, 0))/100, 0)</f>
        <v>0</v>
      </c>
    </row>
    <row r="4493" spans="2:22" ht="15.75" customHeight="1" thickTop="1" thickBot="1">
      <c r="B4493" s="8"/>
      <c r="C4493" s="8"/>
      <c r="E4493" s="8" t="str">
        <f>IF(D4493="","",LEFT(D4493,3))</f>
        <v/>
      </c>
      <c r="F4493" s="5" t="str">
        <f>IF(E4493="","",IFERROR(VLOOKUP(E4493,REGRAS_CST!$A$2:$B$200,2,FALSE),""))</f>
        <v/>
      </c>
      <c r="H4493" s="7">
        <v>8.9999999999999993E-3</v>
      </c>
      <c r="I4493" s="7">
        <v>1E-3</v>
      </c>
      <c r="K4493" s="5" t="str">
        <f>IF(E4493="","",IFERROR(VLOOKUP(E4493,REGRAS_CST!$A$2:$C$200,3,FALSE),""))</f>
        <v/>
      </c>
      <c r="L4493" s="10" t="str">
        <f>IF($G4493="", "", $G4493*(1-$V4493))</f>
        <v/>
      </c>
      <c r="M4493" s="30" t="str">
        <f t="shared" si="140"/>
        <v/>
      </c>
      <c r="N4493" s="30" t="str">
        <f t="shared" si="141"/>
        <v/>
      </c>
      <c r="O4493" s="5" t="str">
        <f>IF(D4493="","",
IF(AND(K4493&lt;&gt;"SIM",V4493&gt;0),"ERRO: % BC &gt; 0, mas NÃO permitida ❌",
IF(AND(K4493="SIM",V4493=0),"ATENÇÃO: BC permitida, mas % = 0 🔎",
"Base de cálculo aplicada corretamente ✅")))</f>
        <v/>
      </c>
      <c r="P4493" s="5" t="str">
        <f>IF(D4493="","",
IF(AND(Q4493&lt;&gt;"SIM",U4493&gt;0),"ERRO: % alíquota &gt; 0, mas NÃO permitida ❌",
IF(AND(Q4493="SIM",U4493=0),"ATENÇÃO: alíquota permitida, mas % = 0 🔎",
"Alíquota aplicada corretamente ✅")))</f>
        <v/>
      </c>
      <c r="Q4493" s="5" t="str">
        <f>IF(E4493="","",IFERROR(VLOOKUP(E4493,REGRAS_CST!$A$2:$D$200,4,FALSE),""))</f>
        <v/>
      </c>
      <c r="R4493" s="8"/>
      <c r="S4493" s="7">
        <f>IF($H4493="","",$H4493*(1-$U4493))</f>
        <v>8.9999999999999993E-3</v>
      </c>
      <c r="T4493" s="7">
        <f>IF($I4493="","",$I4493*(1-$U4493))</f>
        <v>1E-3</v>
      </c>
      <c r="U4493" s="7">
        <f>IFERROR(INDEX(BASE_CCLASSTRIB!$E:$E, MATCH(TEXT($D4493,"000000"), BASE_CCLASSTRIB!$A:$A, 0))/100, 0)</f>
        <v>0</v>
      </c>
      <c r="V4493" s="21">
        <f>IFERROR(INDEX(BASE_CCLASSTRIB!$F:$F, MATCH(TEXT($D4493,"000000"), BASE_CCLASSTRIB!$A:$A, 0))/100, 0)</f>
        <v>0</v>
      </c>
    </row>
    <row r="4494" spans="2:22" ht="15.75" customHeight="1" thickTop="1" thickBot="1">
      <c r="B4494" s="8"/>
      <c r="C4494" s="8"/>
      <c r="E4494" s="8" t="str">
        <f>IF(D4494="","",LEFT(D4494,3))</f>
        <v/>
      </c>
      <c r="F4494" s="5" t="str">
        <f>IF(E4494="","",IFERROR(VLOOKUP(E4494,REGRAS_CST!$A$2:$B$200,2,FALSE),""))</f>
        <v/>
      </c>
      <c r="H4494" s="7">
        <v>8.9999999999999993E-3</v>
      </c>
      <c r="I4494" s="7">
        <v>1E-3</v>
      </c>
      <c r="K4494" s="5" t="str">
        <f>IF(E4494="","",IFERROR(VLOOKUP(E4494,REGRAS_CST!$A$2:$C$200,3,FALSE),""))</f>
        <v/>
      </c>
      <c r="L4494" s="10" t="str">
        <f>IF($G4494="", "", $G4494*(1-$V4494))</f>
        <v/>
      </c>
      <c r="M4494" s="30" t="str">
        <f t="shared" si="140"/>
        <v/>
      </c>
      <c r="N4494" s="30" t="str">
        <f t="shared" si="141"/>
        <v/>
      </c>
      <c r="O4494" s="5" t="str">
        <f>IF(D4494="","",
IF(AND(K4494&lt;&gt;"SIM",V4494&gt;0),"ERRO: % BC &gt; 0, mas NÃO permitida ❌",
IF(AND(K4494="SIM",V4494=0),"ATENÇÃO: BC permitida, mas % = 0 🔎",
"Base de cálculo aplicada corretamente ✅")))</f>
        <v/>
      </c>
      <c r="P4494" s="5" t="str">
        <f>IF(D4494="","",
IF(AND(Q4494&lt;&gt;"SIM",U4494&gt;0),"ERRO: % alíquota &gt; 0, mas NÃO permitida ❌",
IF(AND(Q4494="SIM",U4494=0),"ATENÇÃO: alíquota permitida, mas % = 0 🔎",
"Alíquota aplicada corretamente ✅")))</f>
        <v/>
      </c>
      <c r="Q4494" s="5" t="str">
        <f>IF(E4494="","",IFERROR(VLOOKUP(E4494,REGRAS_CST!$A$2:$D$200,4,FALSE),""))</f>
        <v/>
      </c>
      <c r="R4494" s="8"/>
      <c r="S4494" s="7">
        <f>IF($H4494="","",$H4494*(1-$U4494))</f>
        <v>8.9999999999999993E-3</v>
      </c>
      <c r="T4494" s="7">
        <f>IF($I4494="","",$I4494*(1-$U4494))</f>
        <v>1E-3</v>
      </c>
      <c r="U4494" s="7">
        <f>IFERROR(INDEX(BASE_CCLASSTRIB!$E:$E, MATCH(TEXT($D4494,"000000"), BASE_CCLASSTRIB!$A:$A, 0))/100, 0)</f>
        <v>0</v>
      </c>
      <c r="V4494" s="21">
        <f>IFERROR(INDEX(BASE_CCLASSTRIB!$F:$F, MATCH(TEXT($D4494,"000000"), BASE_CCLASSTRIB!$A:$A, 0))/100, 0)</f>
        <v>0</v>
      </c>
    </row>
    <row r="4495" spans="2:22" ht="15.75" customHeight="1" thickTop="1" thickBot="1">
      <c r="B4495" s="8"/>
      <c r="C4495" s="8"/>
      <c r="E4495" s="8" t="str">
        <f>IF(D4495="","",LEFT(D4495,3))</f>
        <v/>
      </c>
      <c r="F4495" s="5" t="str">
        <f>IF(E4495="","",IFERROR(VLOOKUP(E4495,REGRAS_CST!$A$2:$B$200,2,FALSE),""))</f>
        <v/>
      </c>
      <c r="H4495" s="7">
        <v>8.9999999999999993E-3</v>
      </c>
      <c r="I4495" s="7">
        <v>1E-3</v>
      </c>
      <c r="K4495" s="5" t="str">
        <f>IF(E4495="","",IFERROR(VLOOKUP(E4495,REGRAS_CST!$A$2:$C$200,3,FALSE),""))</f>
        <v/>
      </c>
      <c r="L4495" s="10" t="str">
        <f>IF($G4495="", "", $G4495*(1-$V4495))</f>
        <v/>
      </c>
      <c r="M4495" s="30" t="str">
        <f t="shared" si="140"/>
        <v/>
      </c>
      <c r="N4495" s="30" t="str">
        <f t="shared" si="141"/>
        <v/>
      </c>
      <c r="O4495" s="5" t="str">
        <f>IF(D4495="","",
IF(AND(K4495&lt;&gt;"SIM",V4495&gt;0),"ERRO: % BC &gt; 0, mas NÃO permitida ❌",
IF(AND(K4495="SIM",V4495=0),"ATENÇÃO: BC permitida, mas % = 0 🔎",
"Base de cálculo aplicada corretamente ✅")))</f>
        <v/>
      </c>
      <c r="P4495" s="5" t="str">
        <f>IF(D4495="","",
IF(AND(Q4495&lt;&gt;"SIM",U4495&gt;0),"ERRO: % alíquota &gt; 0, mas NÃO permitida ❌",
IF(AND(Q4495="SIM",U4495=0),"ATENÇÃO: alíquota permitida, mas % = 0 🔎",
"Alíquota aplicada corretamente ✅")))</f>
        <v/>
      </c>
      <c r="Q4495" s="5" t="str">
        <f>IF(E4495="","",IFERROR(VLOOKUP(E4495,REGRAS_CST!$A$2:$D$200,4,FALSE),""))</f>
        <v/>
      </c>
      <c r="R4495" s="8"/>
      <c r="S4495" s="7">
        <f>IF($H4495="","",$H4495*(1-$U4495))</f>
        <v>8.9999999999999993E-3</v>
      </c>
      <c r="T4495" s="7">
        <f>IF($I4495="","",$I4495*(1-$U4495))</f>
        <v>1E-3</v>
      </c>
      <c r="U4495" s="7">
        <f>IFERROR(INDEX(BASE_CCLASSTRIB!$E:$E, MATCH(TEXT($D4495,"000000"), BASE_CCLASSTRIB!$A:$A, 0))/100, 0)</f>
        <v>0</v>
      </c>
      <c r="V4495" s="21">
        <f>IFERROR(INDEX(BASE_CCLASSTRIB!$F:$F, MATCH(TEXT($D4495,"000000"), BASE_CCLASSTRIB!$A:$A, 0))/100, 0)</f>
        <v>0</v>
      </c>
    </row>
    <row r="4496" spans="2:22" ht="15.75" customHeight="1" thickTop="1" thickBot="1">
      <c r="B4496" s="8"/>
      <c r="C4496" s="8"/>
      <c r="E4496" s="8" t="str">
        <f>IF(D4496="","",LEFT(D4496,3))</f>
        <v/>
      </c>
      <c r="F4496" s="5" t="str">
        <f>IF(E4496="","",IFERROR(VLOOKUP(E4496,REGRAS_CST!$A$2:$B$200,2,FALSE),""))</f>
        <v/>
      </c>
      <c r="H4496" s="7">
        <v>8.9999999999999993E-3</v>
      </c>
      <c r="I4496" s="7">
        <v>1E-3</v>
      </c>
      <c r="K4496" s="5" t="str">
        <f>IF(E4496="","",IFERROR(VLOOKUP(E4496,REGRAS_CST!$A$2:$C$200,3,FALSE),""))</f>
        <v/>
      </c>
      <c r="L4496" s="10" t="str">
        <f>IF($G4496="", "", $G4496*(1-$V4496))</f>
        <v/>
      </c>
      <c r="M4496" s="30" t="str">
        <f t="shared" si="140"/>
        <v/>
      </c>
      <c r="N4496" s="30" t="str">
        <f t="shared" si="141"/>
        <v/>
      </c>
      <c r="O4496" s="5" t="str">
        <f>IF(D4496="","",
IF(AND(K4496&lt;&gt;"SIM",V4496&gt;0),"ERRO: % BC &gt; 0, mas NÃO permitida ❌",
IF(AND(K4496="SIM",V4496=0),"ATENÇÃO: BC permitida, mas % = 0 🔎",
"Base de cálculo aplicada corretamente ✅")))</f>
        <v/>
      </c>
      <c r="P4496" s="5" t="str">
        <f>IF(D4496="","",
IF(AND(Q4496&lt;&gt;"SIM",U4496&gt;0),"ERRO: % alíquota &gt; 0, mas NÃO permitida ❌",
IF(AND(Q4496="SIM",U4496=0),"ATENÇÃO: alíquota permitida, mas % = 0 🔎",
"Alíquota aplicada corretamente ✅")))</f>
        <v/>
      </c>
      <c r="Q4496" s="5" t="str">
        <f>IF(E4496="","",IFERROR(VLOOKUP(E4496,REGRAS_CST!$A$2:$D$200,4,FALSE),""))</f>
        <v/>
      </c>
      <c r="R4496" s="8"/>
      <c r="S4496" s="7">
        <f>IF($H4496="","",$H4496*(1-$U4496))</f>
        <v>8.9999999999999993E-3</v>
      </c>
      <c r="T4496" s="7">
        <f>IF($I4496="","",$I4496*(1-$U4496))</f>
        <v>1E-3</v>
      </c>
      <c r="U4496" s="7">
        <f>IFERROR(INDEX(BASE_CCLASSTRIB!$E:$E, MATCH(TEXT($D4496,"000000"), BASE_CCLASSTRIB!$A:$A, 0))/100, 0)</f>
        <v>0</v>
      </c>
      <c r="V4496" s="21">
        <f>IFERROR(INDEX(BASE_CCLASSTRIB!$F:$F, MATCH(TEXT($D4496,"000000"), BASE_CCLASSTRIB!$A:$A, 0))/100, 0)</f>
        <v>0</v>
      </c>
    </row>
    <row r="4497" spans="2:22" ht="15.75" customHeight="1" thickTop="1" thickBot="1">
      <c r="B4497" s="8"/>
      <c r="C4497" s="8"/>
      <c r="E4497" s="8" t="str">
        <f>IF(D4497="","",LEFT(D4497,3))</f>
        <v/>
      </c>
      <c r="F4497" s="5" t="str">
        <f>IF(E4497="","",IFERROR(VLOOKUP(E4497,REGRAS_CST!$A$2:$B$200,2,FALSE),""))</f>
        <v/>
      </c>
      <c r="H4497" s="7">
        <v>8.9999999999999993E-3</v>
      </c>
      <c r="I4497" s="7">
        <v>1E-3</v>
      </c>
      <c r="K4497" s="5" t="str">
        <f>IF(E4497="","",IFERROR(VLOOKUP(E4497,REGRAS_CST!$A$2:$C$200,3,FALSE),""))</f>
        <v/>
      </c>
      <c r="L4497" s="10" t="str">
        <f>IF($G4497="", "", $G4497*(1-$V4497))</f>
        <v/>
      </c>
      <c r="M4497" s="30" t="str">
        <f t="shared" si="140"/>
        <v/>
      </c>
      <c r="N4497" s="30" t="str">
        <f t="shared" si="141"/>
        <v/>
      </c>
      <c r="O4497" s="5" t="str">
        <f>IF(D4497="","",
IF(AND(K4497&lt;&gt;"SIM",V4497&gt;0),"ERRO: % BC &gt; 0, mas NÃO permitida ❌",
IF(AND(K4497="SIM",V4497=0),"ATENÇÃO: BC permitida, mas % = 0 🔎",
"Base de cálculo aplicada corretamente ✅")))</f>
        <v/>
      </c>
      <c r="P4497" s="5" t="str">
        <f>IF(D4497="","",
IF(AND(Q4497&lt;&gt;"SIM",U4497&gt;0),"ERRO: % alíquota &gt; 0, mas NÃO permitida ❌",
IF(AND(Q4497="SIM",U4497=0),"ATENÇÃO: alíquota permitida, mas % = 0 🔎",
"Alíquota aplicada corretamente ✅")))</f>
        <v/>
      </c>
      <c r="Q4497" s="5" t="str">
        <f>IF(E4497="","",IFERROR(VLOOKUP(E4497,REGRAS_CST!$A$2:$D$200,4,FALSE),""))</f>
        <v/>
      </c>
      <c r="R4497" s="8"/>
      <c r="S4497" s="7">
        <f>IF($H4497="","",$H4497*(1-$U4497))</f>
        <v>8.9999999999999993E-3</v>
      </c>
      <c r="T4497" s="7">
        <f>IF($I4497="","",$I4497*(1-$U4497))</f>
        <v>1E-3</v>
      </c>
      <c r="U4497" s="7">
        <f>IFERROR(INDEX(BASE_CCLASSTRIB!$E:$E, MATCH(TEXT($D4497,"000000"), BASE_CCLASSTRIB!$A:$A, 0))/100, 0)</f>
        <v>0</v>
      </c>
      <c r="V4497" s="21">
        <f>IFERROR(INDEX(BASE_CCLASSTRIB!$F:$F, MATCH(TEXT($D4497,"000000"), BASE_CCLASSTRIB!$A:$A, 0))/100, 0)</f>
        <v>0</v>
      </c>
    </row>
    <row r="4498" spans="2:22" ht="15.75" customHeight="1" thickTop="1" thickBot="1">
      <c r="B4498" s="8"/>
      <c r="C4498" s="8"/>
      <c r="E4498" s="8" t="str">
        <f>IF(D4498="","",LEFT(D4498,3))</f>
        <v/>
      </c>
      <c r="F4498" s="5" t="str">
        <f>IF(E4498="","",IFERROR(VLOOKUP(E4498,REGRAS_CST!$A$2:$B$200,2,FALSE),""))</f>
        <v/>
      </c>
      <c r="H4498" s="7">
        <v>8.9999999999999993E-3</v>
      </c>
      <c r="I4498" s="7">
        <v>1E-3</v>
      </c>
      <c r="K4498" s="5" t="str">
        <f>IF(E4498="","",IFERROR(VLOOKUP(E4498,REGRAS_CST!$A$2:$C$200,3,FALSE),""))</f>
        <v/>
      </c>
      <c r="L4498" s="10" t="str">
        <f>IF($G4498="", "", $G4498*(1-$V4498))</f>
        <v/>
      </c>
      <c r="M4498" s="30" t="str">
        <f t="shared" si="140"/>
        <v/>
      </c>
      <c r="N4498" s="30" t="str">
        <f t="shared" si="141"/>
        <v/>
      </c>
      <c r="O4498" s="5" t="str">
        <f>IF(D4498="","",
IF(AND(K4498&lt;&gt;"SIM",V4498&gt;0),"ERRO: % BC &gt; 0, mas NÃO permitida ❌",
IF(AND(K4498="SIM",V4498=0),"ATENÇÃO: BC permitida, mas % = 0 🔎",
"Base de cálculo aplicada corretamente ✅")))</f>
        <v/>
      </c>
      <c r="P4498" s="5" t="str">
        <f>IF(D4498="","",
IF(AND(Q4498&lt;&gt;"SIM",U4498&gt;0),"ERRO: % alíquota &gt; 0, mas NÃO permitida ❌",
IF(AND(Q4498="SIM",U4498=0),"ATENÇÃO: alíquota permitida, mas % = 0 🔎",
"Alíquota aplicada corretamente ✅")))</f>
        <v/>
      </c>
      <c r="Q4498" s="5" t="str">
        <f>IF(E4498="","",IFERROR(VLOOKUP(E4498,REGRAS_CST!$A$2:$D$200,4,FALSE),""))</f>
        <v/>
      </c>
      <c r="R4498" s="8"/>
      <c r="S4498" s="7">
        <f>IF($H4498="","",$H4498*(1-$U4498))</f>
        <v>8.9999999999999993E-3</v>
      </c>
      <c r="T4498" s="7">
        <f>IF($I4498="","",$I4498*(1-$U4498))</f>
        <v>1E-3</v>
      </c>
      <c r="U4498" s="7">
        <f>IFERROR(INDEX(BASE_CCLASSTRIB!$E:$E, MATCH(TEXT($D4498,"000000"), BASE_CCLASSTRIB!$A:$A, 0))/100, 0)</f>
        <v>0</v>
      </c>
      <c r="V4498" s="21">
        <f>IFERROR(INDEX(BASE_CCLASSTRIB!$F:$F, MATCH(TEXT($D4498,"000000"), BASE_CCLASSTRIB!$A:$A, 0))/100, 0)</f>
        <v>0</v>
      </c>
    </row>
    <row r="4499" spans="2:22" ht="15.75" customHeight="1" thickTop="1" thickBot="1">
      <c r="B4499" s="8"/>
      <c r="C4499" s="8"/>
      <c r="E4499" s="8" t="str">
        <f>IF(D4499="","",LEFT(D4499,3))</f>
        <v/>
      </c>
      <c r="F4499" s="5" t="str">
        <f>IF(E4499="","",IFERROR(VLOOKUP(E4499,REGRAS_CST!$A$2:$B$200,2,FALSE),""))</f>
        <v/>
      </c>
      <c r="H4499" s="7">
        <v>8.9999999999999993E-3</v>
      </c>
      <c r="I4499" s="7">
        <v>1E-3</v>
      </c>
      <c r="K4499" s="5" t="str">
        <f>IF(E4499="","",IFERROR(VLOOKUP(E4499,REGRAS_CST!$A$2:$C$200,3,FALSE),""))</f>
        <v/>
      </c>
      <c r="L4499" s="10" t="str">
        <f>IF($G4499="", "", $G4499*(1-$V4499))</f>
        <v/>
      </c>
      <c r="M4499" s="30" t="str">
        <f t="shared" si="140"/>
        <v/>
      </c>
      <c r="N4499" s="30" t="str">
        <f t="shared" si="141"/>
        <v/>
      </c>
      <c r="O4499" s="5" t="str">
        <f>IF(D4499="","",
IF(AND(K4499&lt;&gt;"SIM",V4499&gt;0),"ERRO: % BC &gt; 0, mas NÃO permitida ❌",
IF(AND(K4499="SIM",V4499=0),"ATENÇÃO: BC permitida, mas % = 0 🔎",
"Base de cálculo aplicada corretamente ✅")))</f>
        <v/>
      </c>
      <c r="P4499" s="5" t="str">
        <f>IF(D4499="","",
IF(AND(Q4499&lt;&gt;"SIM",U4499&gt;0),"ERRO: % alíquota &gt; 0, mas NÃO permitida ❌",
IF(AND(Q4499="SIM",U4499=0),"ATENÇÃO: alíquota permitida, mas % = 0 🔎",
"Alíquota aplicada corretamente ✅")))</f>
        <v/>
      </c>
      <c r="Q4499" s="5" t="str">
        <f>IF(E4499="","",IFERROR(VLOOKUP(E4499,REGRAS_CST!$A$2:$D$200,4,FALSE),""))</f>
        <v/>
      </c>
      <c r="R4499" s="8"/>
      <c r="S4499" s="7">
        <f>IF($H4499="","",$H4499*(1-$U4499))</f>
        <v>8.9999999999999993E-3</v>
      </c>
      <c r="T4499" s="7">
        <f>IF($I4499="","",$I4499*(1-$U4499))</f>
        <v>1E-3</v>
      </c>
      <c r="U4499" s="7">
        <f>IFERROR(INDEX(BASE_CCLASSTRIB!$E:$E, MATCH(TEXT($D4499,"000000"), BASE_CCLASSTRIB!$A:$A, 0))/100, 0)</f>
        <v>0</v>
      </c>
      <c r="V4499" s="21">
        <f>IFERROR(INDEX(BASE_CCLASSTRIB!$F:$F, MATCH(TEXT($D4499,"000000"), BASE_CCLASSTRIB!$A:$A, 0))/100, 0)</f>
        <v>0</v>
      </c>
    </row>
    <row r="4500" spans="2:22" ht="15.75" customHeight="1" thickTop="1" thickBot="1">
      <c r="B4500" s="8"/>
      <c r="C4500" s="8"/>
      <c r="E4500" s="8" t="str">
        <f>IF(D4500="","",LEFT(D4500,3))</f>
        <v/>
      </c>
      <c r="F4500" s="5" t="str">
        <f>IF(E4500="","",IFERROR(VLOOKUP(E4500,REGRAS_CST!$A$2:$B$200,2,FALSE),""))</f>
        <v/>
      </c>
      <c r="H4500" s="7">
        <v>8.9999999999999993E-3</v>
      </c>
      <c r="I4500" s="7">
        <v>1E-3</v>
      </c>
      <c r="K4500" s="5" t="str">
        <f>IF(E4500="","",IFERROR(VLOOKUP(E4500,REGRAS_CST!$A$2:$C$200,3,FALSE),""))</f>
        <v/>
      </c>
      <c r="L4500" s="10" t="str">
        <f>IF($G4500="", "", $G4500*(1-$V4500))</f>
        <v/>
      </c>
      <c r="M4500" s="30" t="str">
        <f t="shared" si="140"/>
        <v/>
      </c>
      <c r="N4500" s="30" t="str">
        <f t="shared" si="141"/>
        <v/>
      </c>
      <c r="O4500" s="5" t="str">
        <f>IF(D4500="","",
IF(AND(K4500&lt;&gt;"SIM",V4500&gt;0),"ERRO: % BC &gt; 0, mas NÃO permitida ❌",
IF(AND(K4500="SIM",V4500=0),"ATENÇÃO: BC permitida, mas % = 0 🔎",
"Base de cálculo aplicada corretamente ✅")))</f>
        <v/>
      </c>
      <c r="P4500" s="5" t="str">
        <f>IF(D4500="","",
IF(AND(Q4500&lt;&gt;"SIM",U4500&gt;0),"ERRO: % alíquota &gt; 0, mas NÃO permitida ❌",
IF(AND(Q4500="SIM",U4500=0),"ATENÇÃO: alíquota permitida, mas % = 0 🔎",
"Alíquota aplicada corretamente ✅")))</f>
        <v/>
      </c>
      <c r="Q4500" s="5" t="str">
        <f>IF(E4500="","",IFERROR(VLOOKUP(E4500,REGRAS_CST!$A$2:$D$200,4,FALSE),""))</f>
        <v/>
      </c>
      <c r="R4500" s="8"/>
      <c r="S4500" s="7">
        <f>IF($H4500="","",$H4500*(1-$U4500))</f>
        <v>8.9999999999999993E-3</v>
      </c>
      <c r="T4500" s="7">
        <f>IF($I4500="","",$I4500*(1-$U4500))</f>
        <v>1E-3</v>
      </c>
      <c r="U4500" s="7">
        <f>IFERROR(INDEX(BASE_CCLASSTRIB!$E:$E, MATCH(TEXT($D4500,"000000"), BASE_CCLASSTRIB!$A:$A, 0))/100, 0)</f>
        <v>0</v>
      </c>
      <c r="V4500" s="21">
        <f>IFERROR(INDEX(BASE_CCLASSTRIB!$F:$F, MATCH(TEXT($D4500,"000000"), BASE_CCLASSTRIB!$A:$A, 0))/100, 0)</f>
        <v>0</v>
      </c>
    </row>
    <row r="4501" spans="2:22" ht="15.75" customHeight="1" thickTop="1" thickBot="1">
      <c r="B4501" s="8"/>
      <c r="C4501" s="8"/>
      <c r="E4501" s="8" t="str">
        <f>IF(D4501="","",LEFT(D4501,3))</f>
        <v/>
      </c>
      <c r="F4501" s="5" t="str">
        <f>IF(E4501="","",IFERROR(VLOOKUP(E4501,REGRAS_CST!$A$2:$B$200,2,FALSE),""))</f>
        <v/>
      </c>
      <c r="H4501" s="7">
        <v>8.9999999999999993E-3</v>
      </c>
      <c r="I4501" s="7">
        <v>1E-3</v>
      </c>
      <c r="K4501" s="5" t="str">
        <f>IF(E4501="","",IFERROR(VLOOKUP(E4501,REGRAS_CST!$A$2:$C$200,3,FALSE),""))</f>
        <v/>
      </c>
      <c r="L4501" s="10" t="str">
        <f>IF($G4501="", "", $G4501*(1-$V4501))</f>
        <v/>
      </c>
      <c r="M4501" s="30" t="str">
        <f t="shared" si="140"/>
        <v/>
      </c>
      <c r="N4501" s="30" t="str">
        <f t="shared" si="141"/>
        <v/>
      </c>
      <c r="O4501" s="5" t="str">
        <f>IF(D4501="","",
IF(AND(K4501&lt;&gt;"SIM",V4501&gt;0),"ERRO: % BC &gt; 0, mas NÃO permitida ❌",
IF(AND(K4501="SIM",V4501=0),"ATENÇÃO: BC permitida, mas % = 0 🔎",
"Base de cálculo aplicada corretamente ✅")))</f>
        <v/>
      </c>
      <c r="P4501" s="5" t="str">
        <f>IF(D4501="","",
IF(AND(Q4501&lt;&gt;"SIM",U4501&gt;0),"ERRO: % alíquota &gt; 0, mas NÃO permitida ❌",
IF(AND(Q4501="SIM",U4501=0),"ATENÇÃO: alíquota permitida, mas % = 0 🔎",
"Alíquota aplicada corretamente ✅")))</f>
        <v/>
      </c>
      <c r="Q4501" s="5" t="str">
        <f>IF(E4501="","",IFERROR(VLOOKUP(E4501,REGRAS_CST!$A$2:$D$200,4,FALSE),""))</f>
        <v/>
      </c>
      <c r="R4501" s="8"/>
      <c r="S4501" s="7">
        <f>IF($H4501="","",$H4501*(1-$U4501))</f>
        <v>8.9999999999999993E-3</v>
      </c>
      <c r="T4501" s="7">
        <f>IF($I4501="","",$I4501*(1-$U4501))</f>
        <v>1E-3</v>
      </c>
      <c r="U4501" s="7">
        <f>IFERROR(INDEX(BASE_CCLASSTRIB!$E:$E, MATCH(TEXT($D4501,"000000"), BASE_CCLASSTRIB!$A:$A, 0))/100, 0)</f>
        <v>0</v>
      </c>
      <c r="V4501" s="21">
        <f>IFERROR(INDEX(BASE_CCLASSTRIB!$F:$F, MATCH(TEXT($D4501,"000000"), BASE_CCLASSTRIB!$A:$A, 0))/100, 0)</f>
        <v>0</v>
      </c>
    </row>
    <row r="4502" spans="2:22" ht="15.75" customHeight="1" thickTop="1" thickBot="1">
      <c r="B4502" s="8"/>
      <c r="C4502" s="8"/>
      <c r="E4502" s="8" t="str">
        <f>IF(D4502="","",LEFT(D4502,3))</f>
        <v/>
      </c>
      <c r="F4502" s="5" t="str">
        <f>IF(E4502="","",IFERROR(VLOOKUP(E4502,REGRAS_CST!$A$2:$B$200,2,FALSE),""))</f>
        <v/>
      </c>
      <c r="H4502" s="7">
        <v>8.9999999999999993E-3</v>
      </c>
      <c r="I4502" s="7">
        <v>1E-3</v>
      </c>
      <c r="K4502" s="5" t="str">
        <f>IF(E4502="","",IFERROR(VLOOKUP(E4502,REGRAS_CST!$A$2:$C$200,3,FALSE),""))</f>
        <v/>
      </c>
      <c r="L4502" s="10" t="str">
        <f>IF($G4502="", "", $G4502*(1-$V4502))</f>
        <v/>
      </c>
      <c r="M4502" s="30" t="str">
        <f t="shared" si="140"/>
        <v/>
      </c>
      <c r="N4502" s="30" t="str">
        <f t="shared" si="141"/>
        <v/>
      </c>
      <c r="O4502" s="5" t="str">
        <f>IF(D4502="","",
IF(AND(K4502&lt;&gt;"SIM",V4502&gt;0),"ERRO: % BC &gt; 0, mas NÃO permitida ❌",
IF(AND(K4502="SIM",V4502=0),"ATENÇÃO: BC permitida, mas % = 0 🔎",
"Base de cálculo aplicada corretamente ✅")))</f>
        <v/>
      </c>
      <c r="P4502" s="5" t="str">
        <f>IF(D4502="","",
IF(AND(Q4502&lt;&gt;"SIM",U4502&gt;0),"ERRO: % alíquota &gt; 0, mas NÃO permitida ❌",
IF(AND(Q4502="SIM",U4502=0),"ATENÇÃO: alíquota permitida, mas % = 0 🔎",
"Alíquota aplicada corretamente ✅")))</f>
        <v/>
      </c>
      <c r="Q4502" s="5" t="str">
        <f>IF(E4502="","",IFERROR(VLOOKUP(E4502,REGRAS_CST!$A$2:$D$200,4,FALSE),""))</f>
        <v/>
      </c>
      <c r="R4502" s="8"/>
      <c r="S4502" s="7">
        <f>IF($H4502="","",$H4502*(1-$U4502))</f>
        <v>8.9999999999999993E-3</v>
      </c>
      <c r="T4502" s="7">
        <f>IF($I4502="","",$I4502*(1-$U4502))</f>
        <v>1E-3</v>
      </c>
      <c r="U4502" s="7">
        <f>IFERROR(INDEX(BASE_CCLASSTRIB!$E:$E, MATCH(TEXT($D4502,"000000"), BASE_CCLASSTRIB!$A:$A, 0))/100, 0)</f>
        <v>0</v>
      </c>
      <c r="V4502" s="21">
        <f>IFERROR(INDEX(BASE_CCLASSTRIB!$F:$F, MATCH(TEXT($D4502,"000000"), BASE_CCLASSTRIB!$A:$A, 0))/100, 0)</f>
        <v>0</v>
      </c>
    </row>
    <row r="4503" spans="2:22" ht="15.75" customHeight="1" thickTop="1" thickBot="1">
      <c r="B4503" s="8"/>
      <c r="C4503" s="8"/>
      <c r="E4503" s="8" t="str">
        <f>IF(D4503="","",LEFT(D4503,3))</f>
        <v/>
      </c>
      <c r="F4503" s="5" t="str">
        <f>IF(E4503="","",IFERROR(VLOOKUP(E4503,REGRAS_CST!$A$2:$B$200,2,FALSE),""))</f>
        <v/>
      </c>
      <c r="H4503" s="7">
        <v>8.9999999999999993E-3</v>
      </c>
      <c r="I4503" s="7">
        <v>1E-3</v>
      </c>
      <c r="K4503" s="5" t="str">
        <f>IF(E4503="","",IFERROR(VLOOKUP(E4503,REGRAS_CST!$A$2:$C$200,3,FALSE),""))</f>
        <v/>
      </c>
      <c r="L4503" s="10" t="str">
        <f>IF($G4503="", "", $G4503*(1-$V4503))</f>
        <v/>
      </c>
      <c r="M4503" s="30" t="str">
        <f t="shared" si="140"/>
        <v/>
      </c>
      <c r="N4503" s="30" t="str">
        <f t="shared" si="141"/>
        <v/>
      </c>
      <c r="O4503" s="5" t="str">
        <f>IF(D4503="","",
IF(AND(K4503&lt;&gt;"SIM",V4503&gt;0),"ERRO: % BC &gt; 0, mas NÃO permitida ❌",
IF(AND(K4503="SIM",V4503=0),"ATENÇÃO: BC permitida, mas % = 0 🔎",
"Base de cálculo aplicada corretamente ✅")))</f>
        <v/>
      </c>
      <c r="P4503" s="5" t="str">
        <f>IF(D4503="","",
IF(AND(Q4503&lt;&gt;"SIM",U4503&gt;0),"ERRO: % alíquota &gt; 0, mas NÃO permitida ❌",
IF(AND(Q4503="SIM",U4503=0),"ATENÇÃO: alíquota permitida, mas % = 0 🔎",
"Alíquota aplicada corretamente ✅")))</f>
        <v/>
      </c>
      <c r="Q4503" s="5" t="str">
        <f>IF(E4503="","",IFERROR(VLOOKUP(E4503,REGRAS_CST!$A$2:$D$200,4,FALSE),""))</f>
        <v/>
      </c>
      <c r="R4503" s="8"/>
      <c r="S4503" s="7">
        <f>IF($H4503="","",$H4503*(1-$U4503))</f>
        <v>8.9999999999999993E-3</v>
      </c>
      <c r="T4503" s="7">
        <f>IF($I4503="","",$I4503*(1-$U4503))</f>
        <v>1E-3</v>
      </c>
      <c r="U4503" s="7">
        <f>IFERROR(INDEX(BASE_CCLASSTRIB!$E:$E, MATCH(TEXT($D4503,"000000"), BASE_CCLASSTRIB!$A:$A, 0))/100, 0)</f>
        <v>0</v>
      </c>
      <c r="V4503" s="21">
        <f>IFERROR(INDEX(BASE_CCLASSTRIB!$F:$F, MATCH(TEXT($D4503,"000000"), BASE_CCLASSTRIB!$A:$A, 0))/100, 0)</f>
        <v>0</v>
      </c>
    </row>
    <row r="4504" spans="2:22" ht="15.75" customHeight="1" thickTop="1" thickBot="1">
      <c r="B4504" s="8"/>
      <c r="C4504" s="8"/>
      <c r="E4504" s="8" t="str">
        <f>IF(D4504="","",LEFT(D4504,3))</f>
        <v/>
      </c>
      <c r="F4504" s="5" t="str">
        <f>IF(E4504="","",IFERROR(VLOOKUP(E4504,REGRAS_CST!$A$2:$B$200,2,FALSE),""))</f>
        <v/>
      </c>
      <c r="H4504" s="7">
        <v>8.9999999999999993E-3</v>
      </c>
      <c r="I4504" s="7">
        <v>1E-3</v>
      </c>
      <c r="K4504" s="5" t="str">
        <f>IF(E4504="","",IFERROR(VLOOKUP(E4504,REGRAS_CST!$A$2:$C$200,3,FALSE),""))</f>
        <v/>
      </c>
      <c r="L4504" s="10" t="str">
        <f>IF($G4504="", "", $G4504*(1-$V4504))</f>
        <v/>
      </c>
      <c r="M4504" s="30" t="str">
        <f t="shared" si="140"/>
        <v/>
      </c>
      <c r="N4504" s="30" t="str">
        <f t="shared" si="141"/>
        <v/>
      </c>
      <c r="O4504" s="5" t="str">
        <f>IF(D4504="","",
IF(AND(K4504&lt;&gt;"SIM",V4504&gt;0),"ERRO: % BC &gt; 0, mas NÃO permitida ❌",
IF(AND(K4504="SIM",V4504=0),"ATENÇÃO: BC permitida, mas % = 0 🔎",
"Base de cálculo aplicada corretamente ✅")))</f>
        <v/>
      </c>
      <c r="P4504" s="5" t="str">
        <f>IF(D4504="","",
IF(AND(Q4504&lt;&gt;"SIM",U4504&gt;0),"ERRO: % alíquota &gt; 0, mas NÃO permitida ❌",
IF(AND(Q4504="SIM",U4504=0),"ATENÇÃO: alíquota permitida, mas % = 0 🔎",
"Alíquota aplicada corretamente ✅")))</f>
        <v/>
      </c>
      <c r="Q4504" s="5" t="str">
        <f>IF(E4504="","",IFERROR(VLOOKUP(E4504,REGRAS_CST!$A$2:$D$200,4,FALSE),""))</f>
        <v/>
      </c>
      <c r="R4504" s="8"/>
      <c r="S4504" s="7">
        <f>IF($H4504="","",$H4504*(1-$U4504))</f>
        <v>8.9999999999999993E-3</v>
      </c>
      <c r="T4504" s="7">
        <f>IF($I4504="","",$I4504*(1-$U4504))</f>
        <v>1E-3</v>
      </c>
      <c r="U4504" s="7">
        <f>IFERROR(INDEX(BASE_CCLASSTRIB!$E:$E, MATCH(TEXT($D4504,"000000"), BASE_CCLASSTRIB!$A:$A, 0))/100, 0)</f>
        <v>0</v>
      </c>
      <c r="V4504" s="21">
        <f>IFERROR(INDEX(BASE_CCLASSTRIB!$F:$F, MATCH(TEXT($D4504,"000000"), BASE_CCLASSTRIB!$A:$A, 0))/100, 0)</f>
        <v>0</v>
      </c>
    </row>
    <row r="4505" spans="2:22" ht="15.75" customHeight="1" thickTop="1" thickBot="1">
      <c r="B4505" s="8"/>
      <c r="C4505" s="8"/>
      <c r="E4505" s="8" t="str">
        <f>IF(D4505="","",LEFT(D4505,3))</f>
        <v/>
      </c>
      <c r="F4505" s="5" t="str">
        <f>IF(E4505="","",IFERROR(VLOOKUP(E4505,REGRAS_CST!$A$2:$B$200,2,FALSE),""))</f>
        <v/>
      </c>
      <c r="H4505" s="7">
        <v>8.9999999999999993E-3</v>
      </c>
      <c r="I4505" s="7">
        <v>1E-3</v>
      </c>
      <c r="K4505" s="5" t="str">
        <f>IF(E4505="","",IFERROR(VLOOKUP(E4505,REGRAS_CST!$A$2:$C$200,3,FALSE),""))</f>
        <v/>
      </c>
      <c r="L4505" s="10" t="str">
        <f>IF($G4505="", "", $G4505*(1-$V4505))</f>
        <v/>
      </c>
      <c r="M4505" s="30" t="str">
        <f t="shared" si="140"/>
        <v/>
      </c>
      <c r="N4505" s="30" t="str">
        <f t="shared" si="141"/>
        <v/>
      </c>
      <c r="O4505" s="5" t="str">
        <f>IF(D4505="","",
IF(AND(K4505&lt;&gt;"SIM",V4505&gt;0),"ERRO: % BC &gt; 0, mas NÃO permitida ❌",
IF(AND(K4505="SIM",V4505=0),"ATENÇÃO: BC permitida, mas % = 0 🔎",
"Base de cálculo aplicada corretamente ✅")))</f>
        <v/>
      </c>
      <c r="P4505" s="5" t="str">
        <f>IF(D4505="","",
IF(AND(Q4505&lt;&gt;"SIM",U4505&gt;0),"ERRO: % alíquota &gt; 0, mas NÃO permitida ❌",
IF(AND(Q4505="SIM",U4505=0),"ATENÇÃO: alíquota permitida, mas % = 0 🔎",
"Alíquota aplicada corretamente ✅")))</f>
        <v/>
      </c>
      <c r="Q4505" s="5" t="str">
        <f>IF(E4505="","",IFERROR(VLOOKUP(E4505,REGRAS_CST!$A$2:$D$200,4,FALSE),""))</f>
        <v/>
      </c>
      <c r="R4505" s="8"/>
      <c r="S4505" s="7">
        <f>IF($H4505="","",$H4505*(1-$U4505))</f>
        <v>8.9999999999999993E-3</v>
      </c>
      <c r="T4505" s="7">
        <f>IF($I4505="","",$I4505*(1-$U4505))</f>
        <v>1E-3</v>
      </c>
      <c r="U4505" s="7">
        <f>IFERROR(INDEX(BASE_CCLASSTRIB!$E:$E, MATCH(TEXT($D4505,"000000"), BASE_CCLASSTRIB!$A:$A, 0))/100, 0)</f>
        <v>0</v>
      </c>
      <c r="V4505" s="21">
        <f>IFERROR(INDEX(BASE_CCLASSTRIB!$F:$F, MATCH(TEXT($D4505,"000000"), BASE_CCLASSTRIB!$A:$A, 0))/100, 0)</f>
        <v>0</v>
      </c>
    </row>
    <row r="4506" spans="2:22" ht="15.75" customHeight="1" thickTop="1" thickBot="1">
      <c r="B4506" s="8"/>
      <c r="C4506" s="8"/>
      <c r="E4506" s="8" t="str">
        <f>IF(D4506="","",LEFT(D4506,3))</f>
        <v/>
      </c>
      <c r="F4506" s="5" t="str">
        <f>IF(E4506="","",IFERROR(VLOOKUP(E4506,REGRAS_CST!$A$2:$B$200,2,FALSE),""))</f>
        <v/>
      </c>
      <c r="H4506" s="7">
        <v>8.9999999999999993E-3</v>
      </c>
      <c r="I4506" s="7">
        <v>1E-3</v>
      </c>
      <c r="K4506" s="5" t="str">
        <f>IF(E4506="","",IFERROR(VLOOKUP(E4506,REGRAS_CST!$A$2:$C$200,3,FALSE),""))</f>
        <v/>
      </c>
      <c r="L4506" s="10" t="str">
        <f>IF($G4506="", "", $G4506*(1-$V4506))</f>
        <v/>
      </c>
      <c r="M4506" s="30" t="str">
        <f t="shared" si="140"/>
        <v/>
      </c>
      <c r="N4506" s="30" t="str">
        <f t="shared" si="141"/>
        <v/>
      </c>
      <c r="O4506" s="5" t="str">
        <f>IF(D4506="","",
IF(AND(K4506&lt;&gt;"SIM",V4506&gt;0),"ERRO: % BC &gt; 0, mas NÃO permitida ❌",
IF(AND(K4506="SIM",V4506=0),"ATENÇÃO: BC permitida, mas % = 0 🔎",
"Base de cálculo aplicada corretamente ✅")))</f>
        <v/>
      </c>
      <c r="P4506" s="5" t="str">
        <f>IF(D4506="","",
IF(AND(Q4506&lt;&gt;"SIM",U4506&gt;0),"ERRO: % alíquota &gt; 0, mas NÃO permitida ❌",
IF(AND(Q4506="SIM",U4506=0),"ATENÇÃO: alíquota permitida, mas % = 0 🔎",
"Alíquota aplicada corretamente ✅")))</f>
        <v/>
      </c>
      <c r="Q4506" s="5" t="str">
        <f>IF(E4506="","",IFERROR(VLOOKUP(E4506,REGRAS_CST!$A$2:$D$200,4,FALSE),""))</f>
        <v/>
      </c>
      <c r="R4506" s="8"/>
      <c r="S4506" s="7">
        <f>IF($H4506="","",$H4506*(1-$U4506))</f>
        <v>8.9999999999999993E-3</v>
      </c>
      <c r="T4506" s="7">
        <f>IF($I4506="","",$I4506*(1-$U4506))</f>
        <v>1E-3</v>
      </c>
      <c r="U4506" s="7">
        <f>IFERROR(INDEX(BASE_CCLASSTRIB!$E:$E, MATCH(TEXT($D4506,"000000"), BASE_CCLASSTRIB!$A:$A, 0))/100, 0)</f>
        <v>0</v>
      </c>
      <c r="V4506" s="21">
        <f>IFERROR(INDEX(BASE_CCLASSTRIB!$F:$F, MATCH(TEXT($D4506,"000000"), BASE_CCLASSTRIB!$A:$A, 0))/100, 0)</f>
        <v>0</v>
      </c>
    </row>
    <row r="4507" spans="2:22" ht="15.75" customHeight="1" thickTop="1" thickBot="1">
      <c r="B4507" s="8"/>
      <c r="C4507" s="8"/>
      <c r="E4507" s="8" t="str">
        <f>IF(D4507="","",LEFT(D4507,3))</f>
        <v/>
      </c>
      <c r="F4507" s="5" t="str">
        <f>IF(E4507="","",IFERROR(VLOOKUP(E4507,REGRAS_CST!$A$2:$B$200,2,FALSE),""))</f>
        <v/>
      </c>
      <c r="H4507" s="7">
        <v>8.9999999999999993E-3</v>
      </c>
      <c r="I4507" s="7">
        <v>1E-3</v>
      </c>
      <c r="K4507" s="5" t="str">
        <f>IF(E4507="","",IFERROR(VLOOKUP(E4507,REGRAS_CST!$A$2:$C$200,3,FALSE),""))</f>
        <v/>
      </c>
      <c r="L4507" s="10" t="str">
        <f>IF($G4507="", "", $G4507*(1-$V4507))</f>
        <v/>
      </c>
      <c r="M4507" s="30" t="str">
        <f t="shared" si="140"/>
        <v/>
      </c>
      <c r="N4507" s="30" t="str">
        <f t="shared" si="141"/>
        <v/>
      </c>
      <c r="O4507" s="5" t="str">
        <f>IF(D4507="","",
IF(AND(K4507&lt;&gt;"SIM",V4507&gt;0),"ERRO: % BC &gt; 0, mas NÃO permitida ❌",
IF(AND(K4507="SIM",V4507=0),"ATENÇÃO: BC permitida, mas % = 0 🔎",
"Base de cálculo aplicada corretamente ✅")))</f>
        <v/>
      </c>
      <c r="P4507" s="5" t="str">
        <f>IF(D4507="","",
IF(AND(Q4507&lt;&gt;"SIM",U4507&gt;0),"ERRO: % alíquota &gt; 0, mas NÃO permitida ❌",
IF(AND(Q4507="SIM",U4507=0),"ATENÇÃO: alíquota permitida, mas % = 0 🔎",
"Alíquota aplicada corretamente ✅")))</f>
        <v/>
      </c>
      <c r="Q4507" s="5" t="str">
        <f>IF(E4507="","",IFERROR(VLOOKUP(E4507,REGRAS_CST!$A$2:$D$200,4,FALSE),""))</f>
        <v/>
      </c>
      <c r="R4507" s="8"/>
      <c r="S4507" s="7">
        <f>IF($H4507="","",$H4507*(1-$U4507))</f>
        <v>8.9999999999999993E-3</v>
      </c>
      <c r="T4507" s="7">
        <f>IF($I4507="","",$I4507*(1-$U4507))</f>
        <v>1E-3</v>
      </c>
      <c r="U4507" s="7">
        <f>IFERROR(INDEX(BASE_CCLASSTRIB!$E:$E, MATCH(TEXT($D4507,"000000"), BASE_CCLASSTRIB!$A:$A, 0))/100, 0)</f>
        <v>0</v>
      </c>
      <c r="V4507" s="21">
        <f>IFERROR(INDEX(BASE_CCLASSTRIB!$F:$F, MATCH(TEXT($D4507,"000000"), BASE_CCLASSTRIB!$A:$A, 0))/100, 0)</f>
        <v>0</v>
      </c>
    </row>
    <row r="4508" spans="2:22" ht="15.75" customHeight="1" thickTop="1" thickBot="1">
      <c r="B4508" s="8"/>
      <c r="C4508" s="8"/>
      <c r="E4508" s="8" t="str">
        <f>IF(D4508="","",LEFT(D4508,3))</f>
        <v/>
      </c>
      <c r="F4508" s="5" t="str">
        <f>IF(E4508="","",IFERROR(VLOOKUP(E4508,REGRAS_CST!$A$2:$B$200,2,FALSE),""))</f>
        <v/>
      </c>
      <c r="H4508" s="7">
        <v>8.9999999999999993E-3</v>
      </c>
      <c r="I4508" s="7">
        <v>1E-3</v>
      </c>
      <c r="K4508" s="5" t="str">
        <f>IF(E4508="","",IFERROR(VLOOKUP(E4508,REGRAS_CST!$A$2:$C$200,3,FALSE),""))</f>
        <v/>
      </c>
      <c r="L4508" s="10" t="str">
        <f>IF($G4508="", "", $G4508*(1-$V4508))</f>
        <v/>
      </c>
      <c r="M4508" s="30" t="str">
        <f t="shared" si="140"/>
        <v/>
      </c>
      <c r="N4508" s="30" t="str">
        <f t="shared" si="141"/>
        <v/>
      </c>
      <c r="O4508" s="5" t="str">
        <f>IF(D4508="","",
IF(AND(K4508&lt;&gt;"SIM",V4508&gt;0),"ERRO: % BC &gt; 0, mas NÃO permitida ❌",
IF(AND(K4508="SIM",V4508=0),"ATENÇÃO: BC permitida, mas % = 0 🔎",
"Base de cálculo aplicada corretamente ✅")))</f>
        <v/>
      </c>
      <c r="P4508" s="5" t="str">
        <f>IF(D4508="","",
IF(AND(Q4508&lt;&gt;"SIM",U4508&gt;0),"ERRO: % alíquota &gt; 0, mas NÃO permitida ❌",
IF(AND(Q4508="SIM",U4508=0),"ATENÇÃO: alíquota permitida, mas % = 0 🔎",
"Alíquota aplicada corretamente ✅")))</f>
        <v/>
      </c>
      <c r="Q4508" s="5" t="str">
        <f>IF(E4508="","",IFERROR(VLOOKUP(E4508,REGRAS_CST!$A$2:$D$200,4,FALSE),""))</f>
        <v/>
      </c>
      <c r="R4508" s="8"/>
      <c r="S4508" s="7">
        <f>IF($H4508="","",$H4508*(1-$U4508))</f>
        <v>8.9999999999999993E-3</v>
      </c>
      <c r="T4508" s="7">
        <f>IF($I4508="","",$I4508*(1-$U4508))</f>
        <v>1E-3</v>
      </c>
      <c r="U4508" s="7">
        <f>IFERROR(INDEX(BASE_CCLASSTRIB!$E:$E, MATCH(TEXT($D4508,"000000"), BASE_CCLASSTRIB!$A:$A, 0))/100, 0)</f>
        <v>0</v>
      </c>
      <c r="V4508" s="21">
        <f>IFERROR(INDEX(BASE_CCLASSTRIB!$F:$F, MATCH(TEXT($D4508,"000000"), BASE_CCLASSTRIB!$A:$A, 0))/100, 0)</f>
        <v>0</v>
      </c>
    </row>
    <row r="4509" spans="2:22" ht="15.75" customHeight="1" thickTop="1" thickBot="1">
      <c r="B4509" s="8"/>
      <c r="C4509" s="8"/>
      <c r="E4509" s="8" t="str">
        <f>IF(D4509="","",LEFT(D4509,3))</f>
        <v/>
      </c>
      <c r="F4509" s="5" t="str">
        <f>IF(E4509="","",IFERROR(VLOOKUP(E4509,REGRAS_CST!$A$2:$B$200,2,FALSE),""))</f>
        <v/>
      </c>
      <c r="H4509" s="7">
        <v>8.9999999999999993E-3</v>
      </c>
      <c r="I4509" s="7">
        <v>1E-3</v>
      </c>
      <c r="K4509" s="5" t="str">
        <f>IF(E4509="","",IFERROR(VLOOKUP(E4509,REGRAS_CST!$A$2:$C$200,3,FALSE),""))</f>
        <v/>
      </c>
      <c r="L4509" s="10" t="str">
        <f>IF($G4509="", "", $G4509*(1-$V4509))</f>
        <v/>
      </c>
      <c r="M4509" s="30" t="str">
        <f t="shared" si="140"/>
        <v/>
      </c>
      <c r="N4509" s="30" t="str">
        <f t="shared" si="141"/>
        <v/>
      </c>
      <c r="O4509" s="5" t="str">
        <f>IF(D4509="","",
IF(AND(K4509&lt;&gt;"SIM",V4509&gt;0),"ERRO: % BC &gt; 0, mas NÃO permitida ❌",
IF(AND(K4509="SIM",V4509=0),"ATENÇÃO: BC permitida, mas % = 0 🔎",
"Base de cálculo aplicada corretamente ✅")))</f>
        <v/>
      </c>
      <c r="P4509" s="5" t="str">
        <f>IF(D4509="","",
IF(AND(Q4509&lt;&gt;"SIM",U4509&gt;0),"ERRO: % alíquota &gt; 0, mas NÃO permitida ❌",
IF(AND(Q4509="SIM",U4509=0),"ATENÇÃO: alíquota permitida, mas % = 0 🔎",
"Alíquota aplicada corretamente ✅")))</f>
        <v/>
      </c>
      <c r="Q4509" s="5" t="str">
        <f>IF(E4509="","",IFERROR(VLOOKUP(E4509,REGRAS_CST!$A$2:$D$200,4,FALSE),""))</f>
        <v/>
      </c>
      <c r="R4509" s="8"/>
      <c r="S4509" s="7">
        <f>IF($H4509="","",$H4509*(1-$U4509))</f>
        <v>8.9999999999999993E-3</v>
      </c>
      <c r="T4509" s="7">
        <f>IF($I4509="","",$I4509*(1-$U4509))</f>
        <v>1E-3</v>
      </c>
      <c r="U4509" s="7">
        <f>IFERROR(INDEX(BASE_CCLASSTRIB!$E:$E, MATCH(TEXT($D4509,"000000"), BASE_CCLASSTRIB!$A:$A, 0))/100, 0)</f>
        <v>0</v>
      </c>
      <c r="V4509" s="21">
        <f>IFERROR(INDEX(BASE_CCLASSTRIB!$F:$F, MATCH(TEXT($D4509,"000000"), BASE_CCLASSTRIB!$A:$A, 0))/100, 0)</f>
        <v>0</v>
      </c>
    </row>
    <row r="4510" spans="2:22" ht="15.75" customHeight="1" thickTop="1" thickBot="1">
      <c r="B4510" s="8"/>
      <c r="C4510" s="8"/>
      <c r="E4510" s="8" t="str">
        <f>IF(D4510="","",LEFT(D4510,3))</f>
        <v/>
      </c>
      <c r="F4510" s="5" t="str">
        <f>IF(E4510="","",IFERROR(VLOOKUP(E4510,REGRAS_CST!$A$2:$B$200,2,FALSE),""))</f>
        <v/>
      </c>
      <c r="H4510" s="7">
        <v>8.9999999999999993E-3</v>
      </c>
      <c r="I4510" s="7">
        <v>1E-3</v>
      </c>
      <c r="K4510" s="5" t="str">
        <f>IF(E4510="","",IFERROR(VLOOKUP(E4510,REGRAS_CST!$A$2:$C$200,3,FALSE),""))</f>
        <v/>
      </c>
      <c r="L4510" s="10" t="str">
        <f>IF($G4510="", "", $G4510*(1-$V4510))</f>
        <v/>
      </c>
      <c r="M4510" s="30" t="str">
        <f t="shared" si="140"/>
        <v/>
      </c>
      <c r="N4510" s="30" t="str">
        <f t="shared" si="141"/>
        <v/>
      </c>
      <c r="O4510" s="5" t="str">
        <f>IF(D4510="","",
IF(AND(K4510&lt;&gt;"SIM",V4510&gt;0),"ERRO: % BC &gt; 0, mas NÃO permitida ❌",
IF(AND(K4510="SIM",V4510=0),"ATENÇÃO: BC permitida, mas % = 0 🔎",
"Base de cálculo aplicada corretamente ✅")))</f>
        <v/>
      </c>
      <c r="P4510" s="5" t="str">
        <f>IF(D4510="","",
IF(AND(Q4510&lt;&gt;"SIM",U4510&gt;0),"ERRO: % alíquota &gt; 0, mas NÃO permitida ❌",
IF(AND(Q4510="SIM",U4510=0),"ATENÇÃO: alíquota permitida, mas % = 0 🔎",
"Alíquota aplicada corretamente ✅")))</f>
        <v/>
      </c>
      <c r="Q4510" s="5" t="str">
        <f>IF(E4510="","",IFERROR(VLOOKUP(E4510,REGRAS_CST!$A$2:$D$200,4,FALSE),""))</f>
        <v/>
      </c>
      <c r="R4510" s="8"/>
      <c r="S4510" s="7">
        <f>IF($H4510="","",$H4510*(1-$U4510))</f>
        <v>8.9999999999999993E-3</v>
      </c>
      <c r="T4510" s="7">
        <f>IF($I4510="","",$I4510*(1-$U4510))</f>
        <v>1E-3</v>
      </c>
      <c r="U4510" s="7">
        <f>IFERROR(INDEX(BASE_CCLASSTRIB!$E:$E, MATCH(TEXT($D4510,"000000"), BASE_CCLASSTRIB!$A:$A, 0))/100, 0)</f>
        <v>0</v>
      </c>
      <c r="V4510" s="21">
        <f>IFERROR(INDEX(BASE_CCLASSTRIB!$F:$F, MATCH(TEXT($D4510,"000000"), BASE_CCLASSTRIB!$A:$A, 0))/100, 0)</f>
        <v>0</v>
      </c>
    </row>
    <row r="4511" spans="2:22" ht="15.75" customHeight="1" thickTop="1" thickBot="1">
      <c r="B4511" s="8"/>
      <c r="C4511" s="8"/>
      <c r="E4511" s="8" t="str">
        <f>IF(D4511="","",LEFT(D4511,3))</f>
        <v/>
      </c>
      <c r="F4511" s="5" t="str">
        <f>IF(E4511="","",IFERROR(VLOOKUP(E4511,REGRAS_CST!$A$2:$B$200,2,FALSE),""))</f>
        <v/>
      </c>
      <c r="H4511" s="7">
        <v>8.9999999999999993E-3</v>
      </c>
      <c r="I4511" s="7">
        <v>1E-3</v>
      </c>
      <c r="K4511" s="5" t="str">
        <f>IF(E4511="","",IFERROR(VLOOKUP(E4511,REGRAS_CST!$A$2:$C$200,3,FALSE),""))</f>
        <v/>
      </c>
      <c r="L4511" s="10" t="str">
        <f>IF($G4511="", "", $G4511*(1-$V4511))</f>
        <v/>
      </c>
      <c r="M4511" s="30" t="str">
        <f t="shared" si="140"/>
        <v/>
      </c>
      <c r="N4511" s="30" t="str">
        <f t="shared" si="141"/>
        <v/>
      </c>
      <c r="O4511" s="5" t="str">
        <f>IF(D4511="","",
IF(AND(K4511&lt;&gt;"SIM",V4511&gt;0),"ERRO: % BC &gt; 0, mas NÃO permitida ❌",
IF(AND(K4511="SIM",V4511=0),"ATENÇÃO: BC permitida, mas % = 0 🔎",
"Base de cálculo aplicada corretamente ✅")))</f>
        <v/>
      </c>
      <c r="P4511" s="5" t="str">
        <f>IF(D4511="","",
IF(AND(Q4511&lt;&gt;"SIM",U4511&gt;0),"ERRO: % alíquota &gt; 0, mas NÃO permitida ❌",
IF(AND(Q4511="SIM",U4511=0),"ATENÇÃO: alíquota permitida, mas % = 0 🔎",
"Alíquota aplicada corretamente ✅")))</f>
        <v/>
      </c>
      <c r="Q4511" s="5" t="str">
        <f>IF(E4511="","",IFERROR(VLOOKUP(E4511,REGRAS_CST!$A$2:$D$200,4,FALSE),""))</f>
        <v/>
      </c>
      <c r="R4511" s="8"/>
      <c r="S4511" s="7">
        <f>IF($H4511="","",$H4511*(1-$U4511))</f>
        <v>8.9999999999999993E-3</v>
      </c>
      <c r="T4511" s="7">
        <f>IF($I4511="","",$I4511*(1-$U4511))</f>
        <v>1E-3</v>
      </c>
      <c r="U4511" s="7">
        <f>IFERROR(INDEX(BASE_CCLASSTRIB!$E:$E, MATCH(TEXT($D4511,"000000"), BASE_CCLASSTRIB!$A:$A, 0))/100, 0)</f>
        <v>0</v>
      </c>
      <c r="V4511" s="21">
        <f>IFERROR(INDEX(BASE_CCLASSTRIB!$F:$F, MATCH(TEXT($D4511,"000000"), BASE_CCLASSTRIB!$A:$A, 0))/100, 0)</f>
        <v>0</v>
      </c>
    </row>
    <row r="4512" spans="2:22" ht="15.75" customHeight="1" thickTop="1" thickBot="1">
      <c r="B4512" s="8"/>
      <c r="C4512" s="8"/>
      <c r="E4512" s="8" t="str">
        <f>IF(D4512="","",LEFT(D4512,3))</f>
        <v/>
      </c>
      <c r="F4512" s="5" t="str">
        <f>IF(E4512="","",IFERROR(VLOOKUP(E4512,REGRAS_CST!$A$2:$B$200,2,FALSE),""))</f>
        <v/>
      </c>
      <c r="H4512" s="7">
        <v>8.9999999999999993E-3</v>
      </c>
      <c r="I4512" s="7">
        <v>1E-3</v>
      </c>
      <c r="K4512" s="5" t="str">
        <f>IF(E4512="","",IFERROR(VLOOKUP(E4512,REGRAS_CST!$A$2:$C$200,3,FALSE),""))</f>
        <v/>
      </c>
      <c r="L4512" s="10" t="str">
        <f>IF($G4512="", "", $G4512*(1-$V4512))</f>
        <v/>
      </c>
      <c r="M4512" s="30" t="str">
        <f t="shared" si="140"/>
        <v/>
      </c>
      <c r="N4512" s="30" t="str">
        <f t="shared" si="141"/>
        <v/>
      </c>
      <c r="O4512" s="5" t="str">
        <f>IF(D4512="","",
IF(AND(K4512&lt;&gt;"SIM",V4512&gt;0),"ERRO: % BC &gt; 0, mas NÃO permitida ❌",
IF(AND(K4512="SIM",V4512=0),"ATENÇÃO: BC permitida, mas % = 0 🔎",
"Base de cálculo aplicada corretamente ✅")))</f>
        <v/>
      </c>
      <c r="P4512" s="5" t="str">
        <f>IF(D4512="","",
IF(AND(Q4512&lt;&gt;"SIM",U4512&gt;0),"ERRO: % alíquota &gt; 0, mas NÃO permitida ❌",
IF(AND(Q4512="SIM",U4512=0),"ATENÇÃO: alíquota permitida, mas % = 0 🔎",
"Alíquota aplicada corretamente ✅")))</f>
        <v/>
      </c>
      <c r="Q4512" s="5" t="str">
        <f>IF(E4512="","",IFERROR(VLOOKUP(E4512,REGRAS_CST!$A$2:$D$200,4,FALSE),""))</f>
        <v/>
      </c>
      <c r="R4512" s="8"/>
      <c r="S4512" s="7">
        <f>IF($H4512="","",$H4512*(1-$U4512))</f>
        <v>8.9999999999999993E-3</v>
      </c>
      <c r="T4512" s="7">
        <f>IF($I4512="","",$I4512*(1-$U4512))</f>
        <v>1E-3</v>
      </c>
      <c r="U4512" s="7">
        <f>IFERROR(INDEX(BASE_CCLASSTRIB!$E:$E, MATCH(TEXT($D4512,"000000"), BASE_CCLASSTRIB!$A:$A, 0))/100, 0)</f>
        <v>0</v>
      </c>
      <c r="V4512" s="21">
        <f>IFERROR(INDEX(BASE_CCLASSTRIB!$F:$F, MATCH(TEXT($D4512,"000000"), BASE_CCLASSTRIB!$A:$A, 0))/100, 0)</f>
        <v>0</v>
      </c>
    </row>
    <row r="4513" spans="2:22" ht="15.75" customHeight="1" thickTop="1" thickBot="1">
      <c r="B4513" s="8"/>
      <c r="C4513" s="8"/>
      <c r="E4513" s="8" t="str">
        <f>IF(D4513="","",LEFT(D4513,3))</f>
        <v/>
      </c>
      <c r="F4513" s="5" t="str">
        <f>IF(E4513="","",IFERROR(VLOOKUP(E4513,REGRAS_CST!$A$2:$B$200,2,FALSE),""))</f>
        <v/>
      </c>
      <c r="H4513" s="7">
        <v>8.9999999999999993E-3</v>
      </c>
      <c r="I4513" s="7">
        <v>1E-3</v>
      </c>
      <c r="K4513" s="5" t="str">
        <f>IF(E4513="","",IFERROR(VLOOKUP(E4513,REGRAS_CST!$A$2:$C$200,3,FALSE),""))</f>
        <v/>
      </c>
      <c r="L4513" s="10" t="str">
        <f>IF($G4513="", "", $G4513*(1-$V4513))</f>
        <v/>
      </c>
      <c r="M4513" s="30" t="str">
        <f t="shared" si="140"/>
        <v/>
      </c>
      <c r="N4513" s="30" t="str">
        <f t="shared" si="141"/>
        <v/>
      </c>
      <c r="O4513" s="5" t="str">
        <f>IF(D4513="","",
IF(AND(K4513&lt;&gt;"SIM",V4513&gt;0),"ERRO: % BC &gt; 0, mas NÃO permitida ❌",
IF(AND(K4513="SIM",V4513=0),"ATENÇÃO: BC permitida, mas % = 0 🔎",
"Base de cálculo aplicada corretamente ✅")))</f>
        <v/>
      </c>
      <c r="P4513" s="5" t="str">
        <f>IF(D4513="","",
IF(AND(Q4513&lt;&gt;"SIM",U4513&gt;0),"ERRO: % alíquota &gt; 0, mas NÃO permitida ❌",
IF(AND(Q4513="SIM",U4513=0),"ATENÇÃO: alíquota permitida, mas % = 0 🔎",
"Alíquota aplicada corretamente ✅")))</f>
        <v/>
      </c>
      <c r="Q4513" s="5" t="str">
        <f>IF(E4513="","",IFERROR(VLOOKUP(E4513,REGRAS_CST!$A$2:$D$200,4,FALSE),""))</f>
        <v/>
      </c>
      <c r="R4513" s="8"/>
      <c r="S4513" s="7">
        <f>IF($H4513="","",$H4513*(1-$U4513))</f>
        <v>8.9999999999999993E-3</v>
      </c>
      <c r="T4513" s="7">
        <f>IF($I4513="","",$I4513*(1-$U4513))</f>
        <v>1E-3</v>
      </c>
      <c r="U4513" s="7">
        <f>IFERROR(INDEX(BASE_CCLASSTRIB!$E:$E, MATCH(TEXT($D4513,"000000"), BASE_CCLASSTRIB!$A:$A, 0))/100, 0)</f>
        <v>0</v>
      </c>
      <c r="V4513" s="21">
        <f>IFERROR(INDEX(BASE_CCLASSTRIB!$F:$F, MATCH(TEXT($D4513,"000000"), BASE_CCLASSTRIB!$A:$A, 0))/100, 0)</f>
        <v>0</v>
      </c>
    </row>
    <row r="4514" spans="2:22" ht="15.75" customHeight="1" thickTop="1" thickBot="1">
      <c r="B4514" s="8"/>
      <c r="C4514" s="8"/>
      <c r="E4514" s="8" t="str">
        <f>IF(D4514="","",LEFT(D4514,3))</f>
        <v/>
      </c>
      <c r="F4514" s="5" t="str">
        <f>IF(E4514="","",IFERROR(VLOOKUP(E4514,REGRAS_CST!$A$2:$B$200,2,FALSE),""))</f>
        <v/>
      </c>
      <c r="H4514" s="7">
        <v>8.9999999999999993E-3</v>
      </c>
      <c r="I4514" s="7">
        <v>1E-3</v>
      </c>
      <c r="K4514" s="5" t="str">
        <f>IF(E4514="","",IFERROR(VLOOKUP(E4514,REGRAS_CST!$A$2:$C$200,3,FALSE),""))</f>
        <v/>
      </c>
      <c r="L4514" s="10" t="str">
        <f>IF($G4514="", "", $G4514*(1-$V4514))</f>
        <v/>
      </c>
      <c r="M4514" s="30" t="str">
        <f t="shared" si="140"/>
        <v/>
      </c>
      <c r="N4514" s="30" t="str">
        <f t="shared" si="141"/>
        <v/>
      </c>
      <c r="O4514" s="5" t="str">
        <f>IF(D4514="","",
IF(AND(K4514&lt;&gt;"SIM",V4514&gt;0),"ERRO: % BC &gt; 0, mas NÃO permitida ❌",
IF(AND(K4514="SIM",V4514=0),"ATENÇÃO: BC permitida, mas % = 0 🔎",
"Base de cálculo aplicada corretamente ✅")))</f>
        <v/>
      </c>
      <c r="P4514" s="5" t="str">
        <f>IF(D4514="","",
IF(AND(Q4514&lt;&gt;"SIM",U4514&gt;0),"ERRO: % alíquota &gt; 0, mas NÃO permitida ❌",
IF(AND(Q4514="SIM",U4514=0),"ATENÇÃO: alíquota permitida, mas % = 0 🔎",
"Alíquota aplicada corretamente ✅")))</f>
        <v/>
      </c>
      <c r="Q4514" s="5" t="str">
        <f>IF(E4514="","",IFERROR(VLOOKUP(E4514,REGRAS_CST!$A$2:$D$200,4,FALSE),""))</f>
        <v/>
      </c>
      <c r="R4514" s="8"/>
      <c r="S4514" s="7">
        <f>IF($H4514="","",$H4514*(1-$U4514))</f>
        <v>8.9999999999999993E-3</v>
      </c>
      <c r="T4514" s="7">
        <f>IF($I4514="","",$I4514*(1-$U4514))</f>
        <v>1E-3</v>
      </c>
      <c r="U4514" s="7">
        <f>IFERROR(INDEX(BASE_CCLASSTRIB!$E:$E, MATCH(TEXT($D4514,"000000"), BASE_CCLASSTRIB!$A:$A, 0))/100, 0)</f>
        <v>0</v>
      </c>
      <c r="V4514" s="21">
        <f>IFERROR(INDEX(BASE_CCLASSTRIB!$F:$F, MATCH(TEXT($D4514,"000000"), BASE_CCLASSTRIB!$A:$A, 0))/100, 0)</f>
        <v>0</v>
      </c>
    </row>
    <row r="4515" spans="2:22" ht="15.75" customHeight="1" thickTop="1" thickBot="1">
      <c r="B4515" s="8"/>
      <c r="C4515" s="8"/>
      <c r="E4515" s="8" t="str">
        <f>IF(D4515="","",LEFT(D4515,3))</f>
        <v/>
      </c>
      <c r="F4515" s="5" t="str">
        <f>IF(E4515="","",IFERROR(VLOOKUP(E4515,REGRAS_CST!$A$2:$B$200,2,FALSE),""))</f>
        <v/>
      </c>
      <c r="H4515" s="7">
        <v>8.9999999999999993E-3</v>
      </c>
      <c r="I4515" s="7">
        <v>1E-3</v>
      </c>
      <c r="K4515" s="5" t="str">
        <f>IF(E4515="","",IFERROR(VLOOKUP(E4515,REGRAS_CST!$A$2:$C$200,3,FALSE),""))</f>
        <v/>
      </c>
      <c r="L4515" s="10" t="str">
        <f>IF($G4515="", "", $G4515*(1-$V4515))</f>
        <v/>
      </c>
      <c r="M4515" s="30" t="str">
        <f t="shared" si="140"/>
        <v/>
      </c>
      <c r="N4515" s="30" t="str">
        <f t="shared" si="141"/>
        <v/>
      </c>
      <c r="O4515" s="5" t="str">
        <f>IF(D4515="","",
IF(AND(K4515&lt;&gt;"SIM",V4515&gt;0),"ERRO: % BC &gt; 0, mas NÃO permitida ❌",
IF(AND(K4515="SIM",V4515=0),"ATENÇÃO: BC permitida, mas % = 0 🔎",
"Base de cálculo aplicada corretamente ✅")))</f>
        <v/>
      </c>
      <c r="P4515" s="5" t="str">
        <f>IF(D4515="","",
IF(AND(Q4515&lt;&gt;"SIM",U4515&gt;0),"ERRO: % alíquota &gt; 0, mas NÃO permitida ❌",
IF(AND(Q4515="SIM",U4515=0),"ATENÇÃO: alíquota permitida, mas % = 0 🔎",
"Alíquota aplicada corretamente ✅")))</f>
        <v/>
      </c>
      <c r="Q4515" s="5" t="str">
        <f>IF(E4515="","",IFERROR(VLOOKUP(E4515,REGRAS_CST!$A$2:$D$200,4,FALSE),""))</f>
        <v/>
      </c>
      <c r="R4515" s="8"/>
      <c r="S4515" s="7">
        <f>IF($H4515="","",$H4515*(1-$U4515))</f>
        <v>8.9999999999999993E-3</v>
      </c>
      <c r="T4515" s="7">
        <f>IF($I4515="","",$I4515*(1-$U4515))</f>
        <v>1E-3</v>
      </c>
      <c r="U4515" s="7">
        <f>IFERROR(INDEX(BASE_CCLASSTRIB!$E:$E, MATCH(TEXT($D4515,"000000"), BASE_CCLASSTRIB!$A:$A, 0))/100, 0)</f>
        <v>0</v>
      </c>
      <c r="V4515" s="21">
        <f>IFERROR(INDEX(BASE_CCLASSTRIB!$F:$F, MATCH(TEXT($D4515,"000000"), BASE_CCLASSTRIB!$A:$A, 0))/100, 0)</f>
        <v>0</v>
      </c>
    </row>
    <row r="4516" spans="2:22" ht="15.75" customHeight="1" thickTop="1" thickBot="1">
      <c r="B4516" s="8"/>
      <c r="C4516" s="8"/>
      <c r="E4516" s="8" t="str">
        <f>IF(D4516="","",LEFT(D4516,3))</f>
        <v/>
      </c>
      <c r="F4516" s="5" t="str">
        <f>IF(E4516="","",IFERROR(VLOOKUP(E4516,REGRAS_CST!$A$2:$B$200,2,FALSE),""))</f>
        <v/>
      </c>
      <c r="H4516" s="7">
        <v>8.9999999999999993E-3</v>
      </c>
      <c r="I4516" s="7">
        <v>1E-3</v>
      </c>
      <c r="K4516" s="5" t="str">
        <f>IF(E4516="","",IFERROR(VLOOKUP(E4516,REGRAS_CST!$A$2:$C$200,3,FALSE),""))</f>
        <v/>
      </c>
      <c r="L4516" s="10" t="str">
        <f>IF($G4516="", "", $G4516*(1-$V4516))</f>
        <v/>
      </c>
      <c r="M4516" s="30" t="str">
        <f t="shared" si="140"/>
        <v/>
      </c>
      <c r="N4516" s="30" t="str">
        <f t="shared" si="141"/>
        <v/>
      </c>
      <c r="O4516" s="5" t="str">
        <f>IF(D4516="","",
IF(AND(K4516&lt;&gt;"SIM",V4516&gt;0),"ERRO: % BC &gt; 0, mas NÃO permitida ❌",
IF(AND(K4516="SIM",V4516=0),"ATENÇÃO: BC permitida, mas % = 0 🔎",
"Base de cálculo aplicada corretamente ✅")))</f>
        <v/>
      </c>
      <c r="P4516" s="5" t="str">
        <f>IF(D4516="","",
IF(AND(Q4516&lt;&gt;"SIM",U4516&gt;0),"ERRO: % alíquota &gt; 0, mas NÃO permitida ❌",
IF(AND(Q4516="SIM",U4516=0),"ATENÇÃO: alíquota permitida, mas % = 0 🔎",
"Alíquota aplicada corretamente ✅")))</f>
        <v/>
      </c>
      <c r="Q4516" s="5" t="str">
        <f>IF(E4516="","",IFERROR(VLOOKUP(E4516,REGRAS_CST!$A$2:$D$200,4,FALSE),""))</f>
        <v/>
      </c>
      <c r="R4516" s="8"/>
      <c r="S4516" s="7">
        <f>IF($H4516="","",$H4516*(1-$U4516))</f>
        <v>8.9999999999999993E-3</v>
      </c>
      <c r="T4516" s="7">
        <f>IF($I4516="","",$I4516*(1-$U4516))</f>
        <v>1E-3</v>
      </c>
      <c r="U4516" s="7">
        <f>IFERROR(INDEX(BASE_CCLASSTRIB!$E:$E, MATCH(TEXT($D4516,"000000"), BASE_CCLASSTRIB!$A:$A, 0))/100, 0)</f>
        <v>0</v>
      </c>
      <c r="V4516" s="21">
        <f>IFERROR(INDEX(BASE_CCLASSTRIB!$F:$F, MATCH(TEXT($D4516,"000000"), BASE_CCLASSTRIB!$A:$A, 0))/100, 0)</f>
        <v>0</v>
      </c>
    </row>
    <row r="4517" spans="2:22" ht="15.75" customHeight="1" thickTop="1" thickBot="1">
      <c r="B4517" s="8"/>
      <c r="C4517" s="8"/>
      <c r="E4517" s="8" t="str">
        <f>IF(D4517="","",LEFT(D4517,3))</f>
        <v/>
      </c>
      <c r="F4517" s="5" t="str">
        <f>IF(E4517="","",IFERROR(VLOOKUP(E4517,REGRAS_CST!$A$2:$B$200,2,FALSE),""))</f>
        <v/>
      </c>
      <c r="H4517" s="7">
        <v>8.9999999999999993E-3</v>
      </c>
      <c r="I4517" s="7">
        <v>1E-3</v>
      </c>
      <c r="K4517" s="5" t="str">
        <f>IF(E4517="","",IFERROR(VLOOKUP(E4517,REGRAS_CST!$A$2:$C$200,3,FALSE),""))</f>
        <v/>
      </c>
      <c r="L4517" s="10" t="str">
        <f>IF($G4517="", "", $G4517*(1-$V4517))</f>
        <v/>
      </c>
      <c r="M4517" s="30" t="str">
        <f t="shared" si="140"/>
        <v/>
      </c>
      <c r="N4517" s="30" t="str">
        <f t="shared" si="141"/>
        <v/>
      </c>
      <c r="O4517" s="5" t="str">
        <f>IF(D4517="","",
IF(AND(K4517&lt;&gt;"SIM",V4517&gt;0),"ERRO: % BC &gt; 0, mas NÃO permitida ❌",
IF(AND(K4517="SIM",V4517=0),"ATENÇÃO: BC permitida, mas % = 0 🔎",
"Base de cálculo aplicada corretamente ✅")))</f>
        <v/>
      </c>
      <c r="P4517" s="5" t="str">
        <f>IF(D4517="","",
IF(AND(Q4517&lt;&gt;"SIM",U4517&gt;0),"ERRO: % alíquota &gt; 0, mas NÃO permitida ❌",
IF(AND(Q4517="SIM",U4517=0),"ATENÇÃO: alíquota permitida, mas % = 0 🔎",
"Alíquota aplicada corretamente ✅")))</f>
        <v/>
      </c>
      <c r="Q4517" s="5" t="str">
        <f>IF(E4517="","",IFERROR(VLOOKUP(E4517,REGRAS_CST!$A$2:$D$200,4,FALSE),""))</f>
        <v/>
      </c>
      <c r="R4517" s="8"/>
      <c r="S4517" s="7">
        <f>IF($H4517="","",$H4517*(1-$U4517))</f>
        <v>8.9999999999999993E-3</v>
      </c>
      <c r="T4517" s="7">
        <f>IF($I4517="","",$I4517*(1-$U4517))</f>
        <v>1E-3</v>
      </c>
      <c r="U4517" s="7">
        <f>IFERROR(INDEX(BASE_CCLASSTRIB!$E:$E, MATCH(TEXT($D4517,"000000"), BASE_CCLASSTRIB!$A:$A, 0))/100, 0)</f>
        <v>0</v>
      </c>
      <c r="V4517" s="21">
        <f>IFERROR(INDEX(BASE_CCLASSTRIB!$F:$F, MATCH(TEXT($D4517,"000000"), BASE_CCLASSTRIB!$A:$A, 0))/100, 0)</f>
        <v>0</v>
      </c>
    </row>
    <row r="4518" spans="2:22" ht="15.75" customHeight="1" thickTop="1" thickBot="1">
      <c r="B4518" s="8"/>
      <c r="C4518" s="8"/>
      <c r="E4518" s="8" t="str">
        <f>IF(D4518="","",LEFT(D4518,3))</f>
        <v/>
      </c>
      <c r="F4518" s="5" t="str">
        <f>IF(E4518="","",IFERROR(VLOOKUP(E4518,REGRAS_CST!$A$2:$B$200,2,FALSE),""))</f>
        <v/>
      </c>
      <c r="H4518" s="7">
        <v>8.9999999999999993E-3</v>
      </c>
      <c r="I4518" s="7">
        <v>1E-3</v>
      </c>
      <c r="K4518" s="5" t="str">
        <f>IF(E4518="","",IFERROR(VLOOKUP(E4518,REGRAS_CST!$A$2:$C$200,3,FALSE),""))</f>
        <v/>
      </c>
      <c r="L4518" s="10" t="str">
        <f>IF($G4518="", "", $G4518*(1-$V4518))</f>
        <v/>
      </c>
      <c r="M4518" s="30" t="str">
        <f t="shared" si="140"/>
        <v/>
      </c>
      <c r="N4518" s="30" t="str">
        <f t="shared" si="141"/>
        <v/>
      </c>
      <c r="O4518" s="5" t="str">
        <f>IF(D4518="","",
IF(AND(K4518&lt;&gt;"SIM",V4518&gt;0),"ERRO: % BC &gt; 0, mas NÃO permitida ❌",
IF(AND(K4518="SIM",V4518=0),"ATENÇÃO: BC permitida, mas % = 0 🔎",
"Base de cálculo aplicada corretamente ✅")))</f>
        <v/>
      </c>
      <c r="P4518" s="5" t="str">
        <f>IF(D4518="","",
IF(AND(Q4518&lt;&gt;"SIM",U4518&gt;0),"ERRO: % alíquota &gt; 0, mas NÃO permitida ❌",
IF(AND(Q4518="SIM",U4518=0),"ATENÇÃO: alíquota permitida, mas % = 0 🔎",
"Alíquota aplicada corretamente ✅")))</f>
        <v/>
      </c>
      <c r="Q4518" s="5" t="str">
        <f>IF(E4518="","",IFERROR(VLOOKUP(E4518,REGRAS_CST!$A$2:$D$200,4,FALSE),""))</f>
        <v/>
      </c>
      <c r="R4518" s="8"/>
      <c r="S4518" s="7">
        <f>IF($H4518="","",$H4518*(1-$U4518))</f>
        <v>8.9999999999999993E-3</v>
      </c>
      <c r="T4518" s="7">
        <f>IF($I4518="","",$I4518*(1-$U4518))</f>
        <v>1E-3</v>
      </c>
      <c r="U4518" s="7">
        <f>IFERROR(INDEX(BASE_CCLASSTRIB!$E:$E, MATCH(TEXT($D4518,"000000"), BASE_CCLASSTRIB!$A:$A, 0))/100, 0)</f>
        <v>0</v>
      </c>
      <c r="V4518" s="21">
        <f>IFERROR(INDEX(BASE_CCLASSTRIB!$F:$F, MATCH(TEXT($D4518,"000000"), BASE_CCLASSTRIB!$A:$A, 0))/100, 0)</f>
        <v>0</v>
      </c>
    </row>
    <row r="4519" spans="2:22" ht="15.75" customHeight="1" thickTop="1" thickBot="1">
      <c r="B4519" s="8"/>
      <c r="C4519" s="8"/>
      <c r="E4519" s="8" t="str">
        <f>IF(D4519="","",LEFT(D4519,3))</f>
        <v/>
      </c>
      <c r="F4519" s="5" t="str">
        <f>IF(E4519="","",IFERROR(VLOOKUP(E4519,REGRAS_CST!$A$2:$B$200,2,FALSE),""))</f>
        <v/>
      </c>
      <c r="H4519" s="7">
        <v>8.9999999999999993E-3</v>
      </c>
      <c r="I4519" s="7">
        <v>1E-3</v>
      </c>
      <c r="K4519" s="5" t="str">
        <f>IF(E4519="","",IFERROR(VLOOKUP(E4519,REGRAS_CST!$A$2:$C$200,3,FALSE),""))</f>
        <v/>
      </c>
      <c r="L4519" s="10" t="str">
        <f>IF($G4519="", "", $G4519*(1-$V4519))</f>
        <v/>
      </c>
      <c r="M4519" s="30" t="str">
        <f t="shared" si="140"/>
        <v/>
      </c>
      <c r="N4519" s="30" t="str">
        <f t="shared" si="141"/>
        <v/>
      </c>
      <c r="O4519" s="5" t="str">
        <f>IF(D4519="","",
IF(AND(K4519&lt;&gt;"SIM",V4519&gt;0),"ERRO: % BC &gt; 0, mas NÃO permitida ❌",
IF(AND(K4519="SIM",V4519=0),"ATENÇÃO: BC permitida, mas % = 0 🔎",
"Base de cálculo aplicada corretamente ✅")))</f>
        <v/>
      </c>
      <c r="P4519" s="5" t="str">
        <f>IF(D4519="","",
IF(AND(Q4519&lt;&gt;"SIM",U4519&gt;0),"ERRO: % alíquota &gt; 0, mas NÃO permitida ❌",
IF(AND(Q4519="SIM",U4519=0),"ATENÇÃO: alíquota permitida, mas % = 0 🔎",
"Alíquota aplicada corretamente ✅")))</f>
        <v/>
      </c>
      <c r="Q4519" s="5" t="str">
        <f>IF(E4519="","",IFERROR(VLOOKUP(E4519,REGRAS_CST!$A$2:$D$200,4,FALSE),""))</f>
        <v/>
      </c>
      <c r="R4519" s="8"/>
      <c r="S4519" s="7">
        <f>IF($H4519="","",$H4519*(1-$U4519))</f>
        <v>8.9999999999999993E-3</v>
      </c>
      <c r="T4519" s="7">
        <f>IF($I4519="","",$I4519*(1-$U4519))</f>
        <v>1E-3</v>
      </c>
      <c r="U4519" s="7">
        <f>IFERROR(INDEX(BASE_CCLASSTRIB!$E:$E, MATCH(TEXT($D4519,"000000"), BASE_CCLASSTRIB!$A:$A, 0))/100, 0)</f>
        <v>0</v>
      </c>
      <c r="V4519" s="21">
        <f>IFERROR(INDEX(BASE_CCLASSTRIB!$F:$F, MATCH(TEXT($D4519,"000000"), BASE_CCLASSTRIB!$A:$A, 0))/100, 0)</f>
        <v>0</v>
      </c>
    </row>
    <row r="4520" spans="2:22" ht="15.75" customHeight="1" thickTop="1" thickBot="1">
      <c r="B4520" s="8"/>
      <c r="C4520" s="8"/>
      <c r="E4520" s="8" t="str">
        <f>IF(D4520="","",LEFT(D4520,3))</f>
        <v/>
      </c>
      <c r="F4520" s="5" t="str">
        <f>IF(E4520="","",IFERROR(VLOOKUP(E4520,REGRAS_CST!$A$2:$B$200,2,FALSE),""))</f>
        <v/>
      </c>
      <c r="H4520" s="7">
        <v>8.9999999999999993E-3</v>
      </c>
      <c r="I4520" s="7">
        <v>1E-3</v>
      </c>
      <c r="K4520" s="5" t="str">
        <f>IF(E4520="","",IFERROR(VLOOKUP(E4520,REGRAS_CST!$A$2:$C$200,3,FALSE),""))</f>
        <v/>
      </c>
      <c r="L4520" s="10" t="str">
        <f>IF($G4520="", "", $G4520*(1-$V4520))</f>
        <v/>
      </c>
      <c r="M4520" s="30" t="str">
        <f t="shared" si="140"/>
        <v/>
      </c>
      <c r="N4520" s="30" t="str">
        <f t="shared" si="141"/>
        <v/>
      </c>
      <c r="O4520" s="5" t="str">
        <f>IF(D4520="","",
IF(AND(K4520&lt;&gt;"SIM",V4520&gt;0),"ERRO: % BC &gt; 0, mas NÃO permitida ❌",
IF(AND(K4520="SIM",V4520=0),"ATENÇÃO: BC permitida, mas % = 0 🔎",
"Base de cálculo aplicada corretamente ✅")))</f>
        <v/>
      </c>
      <c r="P4520" s="5" t="str">
        <f>IF(D4520="","",
IF(AND(Q4520&lt;&gt;"SIM",U4520&gt;0),"ERRO: % alíquota &gt; 0, mas NÃO permitida ❌",
IF(AND(Q4520="SIM",U4520=0),"ATENÇÃO: alíquota permitida, mas % = 0 🔎",
"Alíquota aplicada corretamente ✅")))</f>
        <v/>
      </c>
      <c r="Q4520" s="5" t="str">
        <f>IF(E4520="","",IFERROR(VLOOKUP(E4520,REGRAS_CST!$A$2:$D$200,4,FALSE),""))</f>
        <v/>
      </c>
      <c r="R4520" s="8"/>
      <c r="S4520" s="7">
        <f>IF($H4520="","",$H4520*(1-$U4520))</f>
        <v>8.9999999999999993E-3</v>
      </c>
      <c r="T4520" s="7">
        <f>IF($I4520="","",$I4520*(1-$U4520))</f>
        <v>1E-3</v>
      </c>
      <c r="U4520" s="7">
        <f>IFERROR(INDEX(BASE_CCLASSTRIB!$E:$E, MATCH(TEXT($D4520,"000000"), BASE_CCLASSTRIB!$A:$A, 0))/100, 0)</f>
        <v>0</v>
      </c>
      <c r="V4520" s="21">
        <f>IFERROR(INDEX(BASE_CCLASSTRIB!$F:$F, MATCH(TEXT($D4520,"000000"), BASE_CCLASSTRIB!$A:$A, 0))/100, 0)</f>
        <v>0</v>
      </c>
    </row>
    <row r="4521" spans="2:22" ht="15.75" customHeight="1" thickTop="1" thickBot="1">
      <c r="B4521" s="8"/>
      <c r="C4521" s="8"/>
      <c r="E4521" s="8" t="str">
        <f>IF(D4521="","",LEFT(D4521,3))</f>
        <v/>
      </c>
      <c r="F4521" s="5" t="str">
        <f>IF(E4521="","",IFERROR(VLOOKUP(E4521,REGRAS_CST!$A$2:$B$200,2,FALSE),""))</f>
        <v/>
      </c>
      <c r="H4521" s="7">
        <v>8.9999999999999993E-3</v>
      </c>
      <c r="I4521" s="7">
        <v>1E-3</v>
      </c>
      <c r="K4521" s="5" t="str">
        <f>IF(E4521="","",IFERROR(VLOOKUP(E4521,REGRAS_CST!$A$2:$C$200,3,FALSE),""))</f>
        <v/>
      </c>
      <c r="L4521" s="10" t="str">
        <f>IF($G4521="", "", $G4521*(1-$V4521))</f>
        <v/>
      </c>
      <c r="M4521" s="30" t="str">
        <f t="shared" si="140"/>
        <v/>
      </c>
      <c r="N4521" s="30" t="str">
        <f t="shared" si="141"/>
        <v/>
      </c>
      <c r="O4521" s="5" t="str">
        <f>IF(D4521="","",
IF(AND(K4521&lt;&gt;"SIM",V4521&gt;0),"ERRO: % BC &gt; 0, mas NÃO permitida ❌",
IF(AND(K4521="SIM",V4521=0),"ATENÇÃO: BC permitida, mas % = 0 🔎",
"Base de cálculo aplicada corretamente ✅")))</f>
        <v/>
      </c>
      <c r="P4521" s="5" t="str">
        <f>IF(D4521="","",
IF(AND(Q4521&lt;&gt;"SIM",U4521&gt;0),"ERRO: % alíquota &gt; 0, mas NÃO permitida ❌",
IF(AND(Q4521="SIM",U4521=0),"ATENÇÃO: alíquota permitida, mas % = 0 🔎",
"Alíquota aplicada corretamente ✅")))</f>
        <v/>
      </c>
      <c r="Q4521" s="5" t="str">
        <f>IF(E4521="","",IFERROR(VLOOKUP(E4521,REGRAS_CST!$A$2:$D$200,4,FALSE),""))</f>
        <v/>
      </c>
      <c r="R4521" s="8"/>
      <c r="S4521" s="7">
        <f>IF($H4521="","",$H4521*(1-$U4521))</f>
        <v>8.9999999999999993E-3</v>
      </c>
      <c r="T4521" s="7">
        <f>IF($I4521="","",$I4521*(1-$U4521))</f>
        <v>1E-3</v>
      </c>
      <c r="U4521" s="7">
        <f>IFERROR(INDEX(BASE_CCLASSTRIB!$E:$E, MATCH(TEXT($D4521,"000000"), BASE_CCLASSTRIB!$A:$A, 0))/100, 0)</f>
        <v>0</v>
      </c>
      <c r="V4521" s="21">
        <f>IFERROR(INDEX(BASE_CCLASSTRIB!$F:$F, MATCH(TEXT($D4521,"000000"), BASE_CCLASSTRIB!$A:$A, 0))/100, 0)</f>
        <v>0</v>
      </c>
    </row>
    <row r="4522" spans="2:22" ht="15.75" customHeight="1" thickTop="1" thickBot="1">
      <c r="B4522" s="8"/>
      <c r="C4522" s="8"/>
      <c r="E4522" s="8" t="str">
        <f>IF(D4522="","",LEFT(D4522,3))</f>
        <v/>
      </c>
      <c r="F4522" s="5" t="str">
        <f>IF(E4522="","",IFERROR(VLOOKUP(E4522,REGRAS_CST!$A$2:$B$200,2,FALSE),""))</f>
        <v/>
      </c>
      <c r="H4522" s="7">
        <v>8.9999999999999993E-3</v>
      </c>
      <c r="I4522" s="7">
        <v>1E-3</v>
      </c>
      <c r="K4522" s="5" t="str">
        <f>IF(E4522="","",IFERROR(VLOOKUP(E4522,REGRAS_CST!$A$2:$C$200,3,FALSE),""))</f>
        <v/>
      </c>
      <c r="L4522" s="10" t="str">
        <f>IF($G4522="", "", $G4522*(1-$V4522))</f>
        <v/>
      </c>
      <c r="M4522" s="30" t="str">
        <f t="shared" si="140"/>
        <v/>
      </c>
      <c r="N4522" s="30" t="str">
        <f t="shared" si="141"/>
        <v/>
      </c>
      <c r="O4522" s="5" t="str">
        <f>IF(D4522="","",
IF(AND(K4522&lt;&gt;"SIM",V4522&gt;0),"ERRO: % BC &gt; 0, mas NÃO permitida ❌",
IF(AND(K4522="SIM",V4522=0),"ATENÇÃO: BC permitida, mas % = 0 🔎",
"Base de cálculo aplicada corretamente ✅")))</f>
        <v/>
      </c>
      <c r="P4522" s="5" t="str">
        <f>IF(D4522="","",
IF(AND(Q4522&lt;&gt;"SIM",U4522&gt;0),"ERRO: % alíquota &gt; 0, mas NÃO permitida ❌",
IF(AND(Q4522="SIM",U4522=0),"ATENÇÃO: alíquota permitida, mas % = 0 🔎",
"Alíquota aplicada corretamente ✅")))</f>
        <v/>
      </c>
      <c r="Q4522" s="5" t="str">
        <f>IF(E4522="","",IFERROR(VLOOKUP(E4522,REGRAS_CST!$A$2:$D$200,4,FALSE),""))</f>
        <v/>
      </c>
      <c r="R4522" s="8"/>
      <c r="S4522" s="7">
        <f>IF($H4522="","",$H4522*(1-$U4522))</f>
        <v>8.9999999999999993E-3</v>
      </c>
      <c r="T4522" s="7">
        <f>IF($I4522="","",$I4522*(1-$U4522))</f>
        <v>1E-3</v>
      </c>
      <c r="U4522" s="7">
        <f>IFERROR(INDEX(BASE_CCLASSTRIB!$E:$E, MATCH(TEXT($D4522,"000000"), BASE_CCLASSTRIB!$A:$A, 0))/100, 0)</f>
        <v>0</v>
      </c>
      <c r="V4522" s="21">
        <f>IFERROR(INDEX(BASE_CCLASSTRIB!$F:$F, MATCH(TEXT($D4522,"000000"), BASE_CCLASSTRIB!$A:$A, 0))/100, 0)</f>
        <v>0</v>
      </c>
    </row>
    <row r="4523" spans="2:22" ht="15.75" customHeight="1" thickTop="1" thickBot="1">
      <c r="B4523" s="8"/>
      <c r="C4523" s="8"/>
      <c r="E4523" s="8" t="str">
        <f>IF(D4523="","",LEFT(D4523,3))</f>
        <v/>
      </c>
      <c r="F4523" s="5" t="str">
        <f>IF(E4523="","",IFERROR(VLOOKUP(E4523,REGRAS_CST!$A$2:$B$200,2,FALSE),""))</f>
        <v/>
      </c>
      <c r="H4523" s="7">
        <v>8.9999999999999993E-3</v>
      </c>
      <c r="I4523" s="7">
        <v>1E-3</v>
      </c>
      <c r="K4523" s="5" t="str">
        <f>IF(E4523="","",IFERROR(VLOOKUP(E4523,REGRAS_CST!$A$2:$C$200,3,FALSE),""))</f>
        <v/>
      </c>
      <c r="L4523" s="10" t="str">
        <f>IF($G4523="", "", $G4523*(1-$V4523))</f>
        <v/>
      </c>
      <c r="M4523" s="30" t="str">
        <f t="shared" si="140"/>
        <v/>
      </c>
      <c r="N4523" s="30" t="str">
        <f t="shared" si="141"/>
        <v/>
      </c>
      <c r="O4523" s="5" t="str">
        <f>IF(D4523="","",
IF(AND(K4523&lt;&gt;"SIM",V4523&gt;0),"ERRO: % BC &gt; 0, mas NÃO permitida ❌",
IF(AND(K4523="SIM",V4523=0),"ATENÇÃO: BC permitida, mas % = 0 🔎",
"Base de cálculo aplicada corretamente ✅")))</f>
        <v/>
      </c>
      <c r="P4523" s="5" t="str">
        <f>IF(D4523="","",
IF(AND(Q4523&lt;&gt;"SIM",U4523&gt;0),"ERRO: % alíquota &gt; 0, mas NÃO permitida ❌",
IF(AND(Q4523="SIM",U4523=0),"ATENÇÃO: alíquota permitida, mas % = 0 🔎",
"Alíquota aplicada corretamente ✅")))</f>
        <v/>
      </c>
      <c r="Q4523" s="5" t="str">
        <f>IF(E4523="","",IFERROR(VLOOKUP(E4523,REGRAS_CST!$A$2:$D$200,4,FALSE),""))</f>
        <v/>
      </c>
      <c r="R4523" s="8"/>
      <c r="S4523" s="7">
        <f>IF($H4523="","",$H4523*(1-$U4523))</f>
        <v>8.9999999999999993E-3</v>
      </c>
      <c r="T4523" s="7">
        <f>IF($I4523="","",$I4523*(1-$U4523))</f>
        <v>1E-3</v>
      </c>
      <c r="U4523" s="7">
        <f>IFERROR(INDEX(BASE_CCLASSTRIB!$E:$E, MATCH(TEXT($D4523,"000000"), BASE_CCLASSTRIB!$A:$A, 0))/100, 0)</f>
        <v>0</v>
      </c>
      <c r="V4523" s="21">
        <f>IFERROR(INDEX(BASE_CCLASSTRIB!$F:$F, MATCH(TEXT($D4523,"000000"), BASE_CCLASSTRIB!$A:$A, 0))/100, 0)</f>
        <v>0</v>
      </c>
    </row>
    <row r="4524" spans="2:22" ht="15.75" customHeight="1" thickTop="1" thickBot="1">
      <c r="B4524" s="8"/>
      <c r="C4524" s="8"/>
      <c r="E4524" s="8" t="str">
        <f>IF(D4524="","",LEFT(D4524,3))</f>
        <v/>
      </c>
      <c r="F4524" s="5" t="str">
        <f>IF(E4524="","",IFERROR(VLOOKUP(E4524,REGRAS_CST!$A$2:$B$200,2,FALSE),""))</f>
        <v/>
      </c>
      <c r="H4524" s="7">
        <v>8.9999999999999993E-3</v>
      </c>
      <c r="I4524" s="7">
        <v>1E-3</v>
      </c>
      <c r="K4524" s="5" t="str">
        <f>IF(E4524="","",IFERROR(VLOOKUP(E4524,REGRAS_CST!$A$2:$C$200,3,FALSE),""))</f>
        <v/>
      </c>
      <c r="L4524" s="10" t="str">
        <f>IF($G4524="", "", $G4524*(1-$V4524))</f>
        <v/>
      </c>
      <c r="M4524" s="30" t="str">
        <f t="shared" si="140"/>
        <v/>
      </c>
      <c r="N4524" s="30" t="str">
        <f t="shared" si="141"/>
        <v/>
      </c>
      <c r="O4524" s="5" t="str">
        <f>IF(D4524="","",
IF(AND(K4524&lt;&gt;"SIM",V4524&gt;0),"ERRO: % BC &gt; 0, mas NÃO permitida ❌",
IF(AND(K4524="SIM",V4524=0),"ATENÇÃO: BC permitida, mas % = 0 🔎",
"Base de cálculo aplicada corretamente ✅")))</f>
        <v/>
      </c>
      <c r="P4524" s="5" t="str">
        <f>IF(D4524="","",
IF(AND(Q4524&lt;&gt;"SIM",U4524&gt;0),"ERRO: % alíquota &gt; 0, mas NÃO permitida ❌",
IF(AND(Q4524="SIM",U4524=0),"ATENÇÃO: alíquota permitida, mas % = 0 🔎",
"Alíquota aplicada corretamente ✅")))</f>
        <v/>
      </c>
      <c r="Q4524" s="5" t="str">
        <f>IF(E4524="","",IFERROR(VLOOKUP(E4524,REGRAS_CST!$A$2:$D$200,4,FALSE),""))</f>
        <v/>
      </c>
      <c r="R4524" s="8"/>
      <c r="S4524" s="7">
        <f>IF($H4524="","",$H4524*(1-$U4524))</f>
        <v>8.9999999999999993E-3</v>
      </c>
      <c r="T4524" s="7">
        <f>IF($I4524="","",$I4524*(1-$U4524))</f>
        <v>1E-3</v>
      </c>
      <c r="U4524" s="7">
        <f>IFERROR(INDEX(BASE_CCLASSTRIB!$E:$E, MATCH(TEXT($D4524,"000000"), BASE_CCLASSTRIB!$A:$A, 0))/100, 0)</f>
        <v>0</v>
      </c>
      <c r="V4524" s="21">
        <f>IFERROR(INDEX(BASE_CCLASSTRIB!$F:$F, MATCH(TEXT($D4524,"000000"), BASE_CCLASSTRIB!$A:$A, 0))/100, 0)</f>
        <v>0</v>
      </c>
    </row>
    <row r="4525" spans="2:22" ht="15.75" customHeight="1" thickTop="1" thickBot="1">
      <c r="B4525" s="8"/>
      <c r="C4525" s="8"/>
      <c r="E4525" s="8" t="str">
        <f>IF(D4525="","",LEFT(D4525,3))</f>
        <v/>
      </c>
      <c r="F4525" s="5" t="str">
        <f>IF(E4525="","",IFERROR(VLOOKUP(E4525,REGRAS_CST!$A$2:$B$200,2,FALSE),""))</f>
        <v/>
      </c>
      <c r="H4525" s="7">
        <v>8.9999999999999993E-3</v>
      </c>
      <c r="I4525" s="7">
        <v>1E-3</v>
      </c>
      <c r="K4525" s="5" t="str">
        <f>IF(E4525="","",IFERROR(VLOOKUP(E4525,REGRAS_CST!$A$2:$C$200,3,FALSE),""))</f>
        <v/>
      </c>
      <c r="L4525" s="10" t="str">
        <f>IF($G4525="", "", $G4525*(1-$V4525))</f>
        <v/>
      </c>
      <c r="M4525" s="30" t="str">
        <f t="shared" si="140"/>
        <v/>
      </c>
      <c r="N4525" s="30" t="str">
        <f t="shared" si="141"/>
        <v/>
      </c>
      <c r="O4525" s="5" t="str">
        <f>IF(D4525="","",
IF(AND(K4525&lt;&gt;"SIM",V4525&gt;0),"ERRO: % BC &gt; 0, mas NÃO permitida ❌",
IF(AND(K4525="SIM",V4525=0),"ATENÇÃO: BC permitida, mas % = 0 🔎",
"Base de cálculo aplicada corretamente ✅")))</f>
        <v/>
      </c>
      <c r="P4525" s="5" t="str">
        <f>IF(D4525="","",
IF(AND(Q4525&lt;&gt;"SIM",U4525&gt;0),"ERRO: % alíquota &gt; 0, mas NÃO permitida ❌",
IF(AND(Q4525="SIM",U4525=0),"ATENÇÃO: alíquota permitida, mas % = 0 🔎",
"Alíquota aplicada corretamente ✅")))</f>
        <v/>
      </c>
      <c r="Q4525" s="5" t="str">
        <f>IF(E4525="","",IFERROR(VLOOKUP(E4525,REGRAS_CST!$A$2:$D$200,4,FALSE),""))</f>
        <v/>
      </c>
      <c r="R4525" s="8"/>
      <c r="S4525" s="7">
        <f>IF($H4525="","",$H4525*(1-$U4525))</f>
        <v>8.9999999999999993E-3</v>
      </c>
      <c r="T4525" s="7">
        <f>IF($I4525="","",$I4525*(1-$U4525))</f>
        <v>1E-3</v>
      </c>
      <c r="U4525" s="7">
        <f>IFERROR(INDEX(BASE_CCLASSTRIB!$E:$E, MATCH(TEXT($D4525,"000000"), BASE_CCLASSTRIB!$A:$A, 0))/100, 0)</f>
        <v>0</v>
      </c>
      <c r="V4525" s="21">
        <f>IFERROR(INDEX(BASE_CCLASSTRIB!$F:$F, MATCH(TEXT($D4525,"000000"), BASE_CCLASSTRIB!$A:$A, 0))/100, 0)</f>
        <v>0</v>
      </c>
    </row>
    <row r="4526" spans="2:22" ht="15.75" customHeight="1" thickTop="1" thickBot="1">
      <c r="B4526" s="8"/>
      <c r="C4526" s="8"/>
      <c r="E4526" s="8" t="str">
        <f>IF(D4526="","",LEFT(D4526,3))</f>
        <v/>
      </c>
      <c r="F4526" s="5" t="str">
        <f>IF(E4526="","",IFERROR(VLOOKUP(E4526,REGRAS_CST!$A$2:$B$200,2,FALSE),""))</f>
        <v/>
      </c>
      <c r="H4526" s="7">
        <v>8.9999999999999993E-3</v>
      </c>
      <c r="I4526" s="7">
        <v>1E-3</v>
      </c>
      <c r="K4526" s="5" t="str">
        <f>IF(E4526="","",IFERROR(VLOOKUP(E4526,REGRAS_CST!$A$2:$C$200,3,FALSE),""))</f>
        <v/>
      </c>
      <c r="L4526" s="10" t="str">
        <f>IF($G4526="", "", $G4526*(1-$V4526))</f>
        <v/>
      </c>
      <c r="M4526" s="30" t="str">
        <f t="shared" si="140"/>
        <v/>
      </c>
      <c r="N4526" s="30" t="str">
        <f t="shared" si="141"/>
        <v/>
      </c>
      <c r="O4526" s="5" t="str">
        <f>IF(D4526="","",
IF(AND(K4526&lt;&gt;"SIM",V4526&gt;0),"ERRO: % BC &gt; 0, mas NÃO permitida ❌",
IF(AND(K4526="SIM",V4526=0),"ATENÇÃO: BC permitida, mas % = 0 🔎",
"Base de cálculo aplicada corretamente ✅")))</f>
        <v/>
      </c>
      <c r="P4526" s="5" t="str">
        <f>IF(D4526="","",
IF(AND(Q4526&lt;&gt;"SIM",U4526&gt;0),"ERRO: % alíquota &gt; 0, mas NÃO permitida ❌",
IF(AND(Q4526="SIM",U4526=0),"ATENÇÃO: alíquota permitida, mas % = 0 🔎",
"Alíquota aplicada corretamente ✅")))</f>
        <v/>
      </c>
      <c r="Q4526" s="5" t="str">
        <f>IF(E4526="","",IFERROR(VLOOKUP(E4526,REGRAS_CST!$A$2:$D$200,4,FALSE),""))</f>
        <v/>
      </c>
      <c r="R4526" s="8"/>
      <c r="S4526" s="7">
        <f>IF($H4526="","",$H4526*(1-$U4526))</f>
        <v>8.9999999999999993E-3</v>
      </c>
      <c r="T4526" s="7">
        <f>IF($I4526="","",$I4526*(1-$U4526))</f>
        <v>1E-3</v>
      </c>
      <c r="U4526" s="7">
        <f>IFERROR(INDEX(BASE_CCLASSTRIB!$E:$E, MATCH(TEXT($D4526,"000000"), BASE_CCLASSTRIB!$A:$A, 0))/100, 0)</f>
        <v>0</v>
      </c>
      <c r="V4526" s="21">
        <f>IFERROR(INDEX(BASE_CCLASSTRIB!$F:$F, MATCH(TEXT($D4526,"000000"), BASE_CCLASSTRIB!$A:$A, 0))/100, 0)</f>
        <v>0</v>
      </c>
    </row>
    <row r="4527" spans="2:22" ht="15.75" customHeight="1" thickTop="1" thickBot="1">
      <c r="B4527" s="8"/>
      <c r="C4527" s="8"/>
      <c r="E4527" s="8" t="str">
        <f>IF(D4527="","",LEFT(D4527,3))</f>
        <v/>
      </c>
      <c r="F4527" s="5" t="str">
        <f>IF(E4527="","",IFERROR(VLOOKUP(E4527,REGRAS_CST!$A$2:$B$200,2,FALSE),""))</f>
        <v/>
      </c>
      <c r="H4527" s="7">
        <v>8.9999999999999993E-3</v>
      </c>
      <c r="I4527" s="7">
        <v>1E-3</v>
      </c>
      <c r="K4527" s="5" t="str">
        <f>IF(E4527="","",IFERROR(VLOOKUP(E4527,REGRAS_CST!$A$2:$C$200,3,FALSE),""))</f>
        <v/>
      </c>
      <c r="L4527" s="10" t="str">
        <f>IF($G4527="", "", $G4527*(1-$V4527))</f>
        <v/>
      </c>
      <c r="M4527" s="30" t="str">
        <f t="shared" si="140"/>
        <v/>
      </c>
      <c r="N4527" s="30" t="str">
        <f t="shared" si="141"/>
        <v/>
      </c>
      <c r="O4527" s="5" t="str">
        <f>IF(D4527="","",
IF(AND(K4527&lt;&gt;"SIM",V4527&gt;0),"ERRO: % BC &gt; 0, mas NÃO permitida ❌",
IF(AND(K4527="SIM",V4527=0),"ATENÇÃO: BC permitida, mas % = 0 🔎",
"Base de cálculo aplicada corretamente ✅")))</f>
        <v/>
      </c>
      <c r="P4527" s="5" t="str">
        <f>IF(D4527="","",
IF(AND(Q4527&lt;&gt;"SIM",U4527&gt;0),"ERRO: % alíquota &gt; 0, mas NÃO permitida ❌",
IF(AND(Q4527="SIM",U4527=0),"ATENÇÃO: alíquota permitida, mas % = 0 🔎",
"Alíquota aplicada corretamente ✅")))</f>
        <v/>
      </c>
      <c r="Q4527" s="5" t="str">
        <f>IF(E4527="","",IFERROR(VLOOKUP(E4527,REGRAS_CST!$A$2:$D$200,4,FALSE),""))</f>
        <v/>
      </c>
      <c r="R4527" s="8"/>
      <c r="S4527" s="7">
        <f>IF($H4527="","",$H4527*(1-$U4527))</f>
        <v>8.9999999999999993E-3</v>
      </c>
      <c r="T4527" s="7">
        <f>IF($I4527="","",$I4527*(1-$U4527))</f>
        <v>1E-3</v>
      </c>
      <c r="U4527" s="7">
        <f>IFERROR(INDEX(BASE_CCLASSTRIB!$E:$E, MATCH(TEXT($D4527,"000000"), BASE_CCLASSTRIB!$A:$A, 0))/100, 0)</f>
        <v>0</v>
      </c>
      <c r="V4527" s="21">
        <f>IFERROR(INDEX(BASE_CCLASSTRIB!$F:$F, MATCH(TEXT($D4527,"000000"), BASE_CCLASSTRIB!$A:$A, 0))/100, 0)</f>
        <v>0</v>
      </c>
    </row>
    <row r="4528" spans="2:22" ht="15.75" customHeight="1" thickTop="1" thickBot="1">
      <c r="B4528" s="8"/>
      <c r="C4528" s="8"/>
      <c r="E4528" s="8" t="str">
        <f>IF(D4528="","",LEFT(D4528,3))</f>
        <v/>
      </c>
      <c r="F4528" s="5" t="str">
        <f>IF(E4528="","",IFERROR(VLOOKUP(E4528,REGRAS_CST!$A$2:$B$200,2,FALSE),""))</f>
        <v/>
      </c>
      <c r="H4528" s="7">
        <v>8.9999999999999993E-3</v>
      </c>
      <c r="I4528" s="7">
        <v>1E-3</v>
      </c>
      <c r="K4528" s="5" t="str">
        <f>IF(E4528="","",IFERROR(VLOOKUP(E4528,REGRAS_CST!$A$2:$C$200,3,FALSE),""))</f>
        <v/>
      </c>
      <c r="L4528" s="10" t="str">
        <f>IF($G4528="", "", $G4528*(1-$V4528))</f>
        <v/>
      </c>
      <c r="M4528" s="30" t="str">
        <f t="shared" si="140"/>
        <v/>
      </c>
      <c r="N4528" s="30" t="str">
        <f t="shared" si="141"/>
        <v/>
      </c>
      <c r="O4528" s="5" t="str">
        <f>IF(D4528="","",
IF(AND(K4528&lt;&gt;"SIM",V4528&gt;0),"ERRO: % BC &gt; 0, mas NÃO permitida ❌",
IF(AND(K4528="SIM",V4528=0),"ATENÇÃO: BC permitida, mas % = 0 🔎",
"Base de cálculo aplicada corretamente ✅")))</f>
        <v/>
      </c>
      <c r="P4528" s="5" t="str">
        <f>IF(D4528="","",
IF(AND(Q4528&lt;&gt;"SIM",U4528&gt;0),"ERRO: % alíquota &gt; 0, mas NÃO permitida ❌",
IF(AND(Q4528="SIM",U4528=0),"ATENÇÃO: alíquota permitida, mas % = 0 🔎",
"Alíquota aplicada corretamente ✅")))</f>
        <v/>
      </c>
      <c r="Q4528" s="5" t="str">
        <f>IF(E4528="","",IFERROR(VLOOKUP(E4528,REGRAS_CST!$A$2:$D$200,4,FALSE),""))</f>
        <v/>
      </c>
      <c r="R4528" s="8"/>
      <c r="S4528" s="7">
        <f>IF($H4528="","",$H4528*(1-$U4528))</f>
        <v>8.9999999999999993E-3</v>
      </c>
      <c r="T4528" s="7">
        <f>IF($I4528="","",$I4528*(1-$U4528))</f>
        <v>1E-3</v>
      </c>
      <c r="U4528" s="7">
        <f>IFERROR(INDEX(BASE_CCLASSTRIB!$E:$E, MATCH(TEXT($D4528,"000000"), BASE_CCLASSTRIB!$A:$A, 0))/100, 0)</f>
        <v>0</v>
      </c>
      <c r="V4528" s="21">
        <f>IFERROR(INDEX(BASE_CCLASSTRIB!$F:$F, MATCH(TEXT($D4528,"000000"), BASE_CCLASSTRIB!$A:$A, 0))/100, 0)</f>
        <v>0</v>
      </c>
    </row>
    <row r="4529" spans="2:22" ht="15.75" customHeight="1" thickTop="1" thickBot="1">
      <c r="B4529" s="8"/>
      <c r="C4529" s="8"/>
      <c r="E4529" s="8" t="str">
        <f>IF(D4529="","",LEFT(D4529,3))</f>
        <v/>
      </c>
      <c r="F4529" s="5" t="str">
        <f>IF(E4529="","",IFERROR(VLOOKUP(E4529,REGRAS_CST!$A$2:$B$200,2,FALSE),""))</f>
        <v/>
      </c>
      <c r="H4529" s="7">
        <v>8.9999999999999993E-3</v>
      </c>
      <c r="I4529" s="7">
        <v>1E-3</v>
      </c>
      <c r="K4529" s="5" t="str">
        <f>IF(E4529="","",IFERROR(VLOOKUP(E4529,REGRAS_CST!$A$2:$C$200,3,FALSE),""))</f>
        <v/>
      </c>
      <c r="L4529" s="10" t="str">
        <f>IF($G4529="", "", $G4529*(1-$V4529))</f>
        <v/>
      </c>
      <c r="M4529" s="30" t="str">
        <f t="shared" si="140"/>
        <v/>
      </c>
      <c r="N4529" s="30" t="str">
        <f t="shared" si="141"/>
        <v/>
      </c>
      <c r="O4529" s="5" t="str">
        <f>IF(D4529="","",
IF(AND(K4529&lt;&gt;"SIM",V4529&gt;0),"ERRO: % BC &gt; 0, mas NÃO permitida ❌",
IF(AND(K4529="SIM",V4529=0),"ATENÇÃO: BC permitida, mas % = 0 🔎",
"Base de cálculo aplicada corretamente ✅")))</f>
        <v/>
      </c>
      <c r="P4529" s="5" t="str">
        <f>IF(D4529="","",
IF(AND(Q4529&lt;&gt;"SIM",U4529&gt;0),"ERRO: % alíquota &gt; 0, mas NÃO permitida ❌",
IF(AND(Q4529="SIM",U4529=0),"ATENÇÃO: alíquota permitida, mas % = 0 🔎",
"Alíquota aplicada corretamente ✅")))</f>
        <v/>
      </c>
      <c r="Q4529" s="5" t="str">
        <f>IF(E4529="","",IFERROR(VLOOKUP(E4529,REGRAS_CST!$A$2:$D$200,4,FALSE),""))</f>
        <v/>
      </c>
      <c r="R4529" s="8"/>
      <c r="S4529" s="7">
        <f>IF($H4529="","",$H4529*(1-$U4529))</f>
        <v>8.9999999999999993E-3</v>
      </c>
      <c r="T4529" s="7">
        <f>IF($I4529="","",$I4529*(1-$U4529))</f>
        <v>1E-3</v>
      </c>
      <c r="U4529" s="7">
        <f>IFERROR(INDEX(BASE_CCLASSTRIB!$E:$E, MATCH(TEXT($D4529,"000000"), BASE_CCLASSTRIB!$A:$A, 0))/100, 0)</f>
        <v>0</v>
      </c>
      <c r="V4529" s="21">
        <f>IFERROR(INDEX(BASE_CCLASSTRIB!$F:$F, MATCH(TEXT($D4529,"000000"), BASE_CCLASSTRIB!$A:$A, 0))/100, 0)</f>
        <v>0</v>
      </c>
    </row>
    <row r="4530" spans="2:22" ht="15.75" customHeight="1" thickTop="1" thickBot="1">
      <c r="B4530" s="8"/>
      <c r="C4530" s="8"/>
      <c r="E4530" s="8" t="str">
        <f>IF(D4530="","",LEFT(D4530,3))</f>
        <v/>
      </c>
      <c r="F4530" s="5" t="str">
        <f>IF(E4530="","",IFERROR(VLOOKUP(E4530,REGRAS_CST!$A$2:$B$200,2,FALSE),""))</f>
        <v/>
      </c>
      <c r="H4530" s="7">
        <v>8.9999999999999993E-3</v>
      </c>
      <c r="I4530" s="7">
        <v>1E-3</v>
      </c>
      <c r="K4530" s="5" t="str">
        <f>IF(E4530="","",IFERROR(VLOOKUP(E4530,REGRAS_CST!$A$2:$C$200,3,FALSE),""))</f>
        <v/>
      </c>
      <c r="L4530" s="10" t="str">
        <f>IF($G4530="", "", $G4530*(1-$V4530))</f>
        <v/>
      </c>
      <c r="M4530" s="30" t="str">
        <f t="shared" si="140"/>
        <v/>
      </c>
      <c r="N4530" s="30" t="str">
        <f t="shared" si="141"/>
        <v/>
      </c>
      <c r="O4530" s="5" t="str">
        <f>IF(D4530="","",
IF(AND(K4530&lt;&gt;"SIM",V4530&gt;0),"ERRO: % BC &gt; 0, mas NÃO permitida ❌",
IF(AND(K4530="SIM",V4530=0),"ATENÇÃO: BC permitida, mas % = 0 🔎",
"Base de cálculo aplicada corretamente ✅")))</f>
        <v/>
      </c>
      <c r="P4530" s="5" t="str">
        <f>IF(D4530="","",
IF(AND(Q4530&lt;&gt;"SIM",U4530&gt;0),"ERRO: % alíquota &gt; 0, mas NÃO permitida ❌",
IF(AND(Q4530="SIM",U4530=0),"ATENÇÃO: alíquota permitida, mas % = 0 🔎",
"Alíquota aplicada corretamente ✅")))</f>
        <v/>
      </c>
      <c r="Q4530" s="5" t="str">
        <f>IF(E4530="","",IFERROR(VLOOKUP(E4530,REGRAS_CST!$A$2:$D$200,4,FALSE),""))</f>
        <v/>
      </c>
      <c r="R4530" s="8"/>
      <c r="S4530" s="7">
        <f>IF($H4530="","",$H4530*(1-$U4530))</f>
        <v>8.9999999999999993E-3</v>
      </c>
      <c r="T4530" s="7">
        <f>IF($I4530="","",$I4530*(1-$U4530))</f>
        <v>1E-3</v>
      </c>
      <c r="U4530" s="7">
        <f>IFERROR(INDEX(BASE_CCLASSTRIB!$E:$E, MATCH(TEXT($D4530,"000000"), BASE_CCLASSTRIB!$A:$A, 0))/100, 0)</f>
        <v>0</v>
      </c>
      <c r="V4530" s="21">
        <f>IFERROR(INDEX(BASE_CCLASSTRIB!$F:$F, MATCH(TEXT($D4530,"000000"), BASE_CCLASSTRIB!$A:$A, 0))/100, 0)</f>
        <v>0</v>
      </c>
    </row>
    <row r="4531" spans="2:22" ht="15.75" customHeight="1" thickTop="1" thickBot="1">
      <c r="B4531" s="8"/>
      <c r="C4531" s="8"/>
      <c r="E4531" s="8" t="str">
        <f>IF(D4531="","",LEFT(D4531,3))</f>
        <v/>
      </c>
      <c r="F4531" s="5" t="str">
        <f>IF(E4531="","",IFERROR(VLOOKUP(E4531,REGRAS_CST!$A$2:$B$200,2,FALSE),""))</f>
        <v/>
      </c>
      <c r="H4531" s="7">
        <v>8.9999999999999993E-3</v>
      </c>
      <c r="I4531" s="7">
        <v>1E-3</v>
      </c>
      <c r="K4531" s="5" t="str">
        <f>IF(E4531="","",IFERROR(VLOOKUP(E4531,REGRAS_CST!$A$2:$C$200,3,FALSE),""))</f>
        <v/>
      </c>
      <c r="L4531" s="10" t="str">
        <f>IF($G4531="", "", $G4531*(1-$V4531))</f>
        <v/>
      </c>
      <c r="M4531" s="30" t="str">
        <f t="shared" si="140"/>
        <v/>
      </c>
      <c r="N4531" s="30" t="str">
        <f t="shared" si="141"/>
        <v/>
      </c>
      <c r="O4531" s="5" t="str">
        <f>IF(D4531="","",
IF(AND(K4531&lt;&gt;"SIM",V4531&gt;0),"ERRO: % BC &gt; 0, mas NÃO permitida ❌",
IF(AND(K4531="SIM",V4531=0),"ATENÇÃO: BC permitida, mas % = 0 🔎",
"Base de cálculo aplicada corretamente ✅")))</f>
        <v/>
      </c>
      <c r="P4531" s="5" t="str">
        <f>IF(D4531="","",
IF(AND(Q4531&lt;&gt;"SIM",U4531&gt;0),"ERRO: % alíquota &gt; 0, mas NÃO permitida ❌",
IF(AND(Q4531="SIM",U4531=0),"ATENÇÃO: alíquota permitida, mas % = 0 🔎",
"Alíquota aplicada corretamente ✅")))</f>
        <v/>
      </c>
      <c r="Q4531" s="5" t="str">
        <f>IF(E4531="","",IFERROR(VLOOKUP(E4531,REGRAS_CST!$A$2:$D$200,4,FALSE),""))</f>
        <v/>
      </c>
      <c r="R4531" s="8"/>
      <c r="S4531" s="7">
        <f>IF($H4531="","",$H4531*(1-$U4531))</f>
        <v>8.9999999999999993E-3</v>
      </c>
      <c r="T4531" s="7">
        <f>IF($I4531="","",$I4531*(1-$U4531))</f>
        <v>1E-3</v>
      </c>
      <c r="U4531" s="7">
        <f>IFERROR(INDEX(BASE_CCLASSTRIB!$E:$E, MATCH(TEXT($D4531,"000000"), BASE_CCLASSTRIB!$A:$A, 0))/100, 0)</f>
        <v>0</v>
      </c>
      <c r="V4531" s="21">
        <f>IFERROR(INDEX(BASE_CCLASSTRIB!$F:$F, MATCH(TEXT($D4531,"000000"), BASE_CCLASSTRIB!$A:$A, 0))/100, 0)</f>
        <v>0</v>
      </c>
    </row>
    <row r="4532" spans="2:22" ht="15.75" customHeight="1" thickTop="1" thickBot="1">
      <c r="B4532" s="8"/>
      <c r="C4532" s="8"/>
      <c r="E4532" s="8" t="str">
        <f>IF(D4532="","",LEFT(D4532,3))</f>
        <v/>
      </c>
      <c r="F4532" s="5" t="str">
        <f>IF(E4532="","",IFERROR(VLOOKUP(E4532,REGRAS_CST!$A$2:$B$200,2,FALSE),""))</f>
        <v/>
      </c>
      <c r="H4532" s="7">
        <v>8.9999999999999993E-3</v>
      </c>
      <c r="I4532" s="7">
        <v>1E-3</v>
      </c>
      <c r="K4532" s="5" t="str">
        <f>IF(E4532="","",IFERROR(VLOOKUP(E4532,REGRAS_CST!$A$2:$C$200,3,FALSE),""))</f>
        <v/>
      </c>
      <c r="L4532" s="10" t="str">
        <f>IF($G4532="", "", $G4532*(1-$V4532))</f>
        <v/>
      </c>
      <c r="M4532" s="30" t="str">
        <f t="shared" si="140"/>
        <v/>
      </c>
      <c r="N4532" s="30" t="str">
        <f t="shared" si="141"/>
        <v/>
      </c>
      <c r="O4532" s="5" t="str">
        <f>IF(D4532="","",
IF(AND(K4532&lt;&gt;"SIM",V4532&gt;0),"ERRO: % BC &gt; 0, mas NÃO permitida ❌",
IF(AND(K4532="SIM",V4532=0),"ATENÇÃO: BC permitida, mas % = 0 🔎",
"Base de cálculo aplicada corretamente ✅")))</f>
        <v/>
      </c>
      <c r="P4532" s="5" t="str">
        <f>IF(D4532="","",
IF(AND(Q4532&lt;&gt;"SIM",U4532&gt;0),"ERRO: % alíquota &gt; 0, mas NÃO permitida ❌",
IF(AND(Q4532="SIM",U4532=0),"ATENÇÃO: alíquota permitida, mas % = 0 🔎",
"Alíquota aplicada corretamente ✅")))</f>
        <v/>
      </c>
      <c r="Q4532" s="5" t="str">
        <f>IF(E4532="","",IFERROR(VLOOKUP(E4532,REGRAS_CST!$A$2:$D$200,4,FALSE),""))</f>
        <v/>
      </c>
      <c r="R4532" s="8"/>
      <c r="S4532" s="7">
        <f>IF($H4532="","",$H4532*(1-$U4532))</f>
        <v>8.9999999999999993E-3</v>
      </c>
      <c r="T4532" s="7">
        <f>IF($I4532="","",$I4532*(1-$U4532))</f>
        <v>1E-3</v>
      </c>
      <c r="U4532" s="7">
        <f>IFERROR(INDEX(BASE_CCLASSTRIB!$E:$E, MATCH(TEXT($D4532,"000000"), BASE_CCLASSTRIB!$A:$A, 0))/100, 0)</f>
        <v>0</v>
      </c>
      <c r="V4532" s="21">
        <f>IFERROR(INDEX(BASE_CCLASSTRIB!$F:$F, MATCH(TEXT($D4532,"000000"), BASE_CCLASSTRIB!$A:$A, 0))/100, 0)</f>
        <v>0</v>
      </c>
    </row>
    <row r="4533" spans="2:22" ht="15.75" customHeight="1" thickTop="1" thickBot="1">
      <c r="B4533" s="8"/>
      <c r="C4533" s="8"/>
      <c r="E4533" s="8" t="str">
        <f>IF(D4533="","",LEFT(D4533,3))</f>
        <v/>
      </c>
      <c r="F4533" s="5" t="str">
        <f>IF(E4533="","",IFERROR(VLOOKUP(E4533,REGRAS_CST!$A$2:$B$200,2,FALSE),""))</f>
        <v/>
      </c>
      <c r="H4533" s="7">
        <v>8.9999999999999993E-3</v>
      </c>
      <c r="I4533" s="7">
        <v>1E-3</v>
      </c>
      <c r="K4533" s="5" t="str">
        <f>IF(E4533="","",IFERROR(VLOOKUP(E4533,REGRAS_CST!$A$2:$C$200,3,FALSE),""))</f>
        <v/>
      </c>
      <c r="L4533" s="10" t="str">
        <f>IF($G4533="", "", $G4533*(1-$V4533))</f>
        <v/>
      </c>
      <c r="M4533" s="30" t="str">
        <f t="shared" si="140"/>
        <v/>
      </c>
      <c r="N4533" s="30" t="str">
        <f t="shared" si="141"/>
        <v/>
      </c>
      <c r="O4533" s="5" t="str">
        <f>IF(D4533="","",
IF(AND(K4533&lt;&gt;"SIM",V4533&gt;0),"ERRO: % BC &gt; 0, mas NÃO permitida ❌",
IF(AND(K4533="SIM",V4533=0),"ATENÇÃO: BC permitida, mas % = 0 🔎",
"Base de cálculo aplicada corretamente ✅")))</f>
        <v/>
      </c>
      <c r="P4533" s="5" t="str">
        <f>IF(D4533="","",
IF(AND(Q4533&lt;&gt;"SIM",U4533&gt;0),"ERRO: % alíquota &gt; 0, mas NÃO permitida ❌",
IF(AND(Q4533="SIM",U4533=0),"ATENÇÃO: alíquota permitida, mas % = 0 🔎",
"Alíquota aplicada corretamente ✅")))</f>
        <v/>
      </c>
      <c r="Q4533" s="5" t="str">
        <f>IF(E4533="","",IFERROR(VLOOKUP(E4533,REGRAS_CST!$A$2:$D$200,4,FALSE),""))</f>
        <v/>
      </c>
      <c r="R4533" s="8"/>
      <c r="S4533" s="7">
        <f>IF($H4533="","",$H4533*(1-$U4533))</f>
        <v>8.9999999999999993E-3</v>
      </c>
      <c r="T4533" s="7">
        <f>IF($I4533="","",$I4533*(1-$U4533))</f>
        <v>1E-3</v>
      </c>
      <c r="U4533" s="7">
        <f>IFERROR(INDEX(BASE_CCLASSTRIB!$E:$E, MATCH(TEXT($D4533,"000000"), BASE_CCLASSTRIB!$A:$A, 0))/100, 0)</f>
        <v>0</v>
      </c>
      <c r="V4533" s="21">
        <f>IFERROR(INDEX(BASE_CCLASSTRIB!$F:$F, MATCH(TEXT($D4533,"000000"), BASE_CCLASSTRIB!$A:$A, 0))/100, 0)</f>
        <v>0</v>
      </c>
    </row>
    <row r="4534" spans="2:22" ht="15.75" customHeight="1" thickTop="1" thickBot="1">
      <c r="B4534" s="8"/>
      <c r="C4534" s="8"/>
      <c r="E4534" s="8" t="str">
        <f>IF(D4534="","",LEFT(D4534,3))</f>
        <v/>
      </c>
      <c r="F4534" s="5" t="str">
        <f>IF(E4534="","",IFERROR(VLOOKUP(E4534,REGRAS_CST!$A$2:$B$200,2,FALSE),""))</f>
        <v/>
      </c>
      <c r="H4534" s="7">
        <v>8.9999999999999993E-3</v>
      </c>
      <c r="I4534" s="7">
        <v>1E-3</v>
      </c>
      <c r="K4534" s="5" t="str">
        <f>IF(E4534="","",IFERROR(VLOOKUP(E4534,REGRAS_CST!$A$2:$C$200,3,FALSE),""))</f>
        <v/>
      </c>
      <c r="L4534" s="10" t="str">
        <f>IF($G4534="", "", $G4534*(1-$V4534))</f>
        <v/>
      </c>
      <c r="M4534" s="30" t="str">
        <f t="shared" si="140"/>
        <v/>
      </c>
      <c r="N4534" s="30" t="str">
        <f t="shared" si="141"/>
        <v/>
      </c>
      <c r="O4534" s="5" t="str">
        <f>IF(D4534="","",
IF(AND(K4534&lt;&gt;"SIM",V4534&gt;0),"ERRO: % BC &gt; 0, mas NÃO permitida ❌",
IF(AND(K4534="SIM",V4534=0),"ATENÇÃO: BC permitida, mas % = 0 🔎",
"Base de cálculo aplicada corretamente ✅")))</f>
        <v/>
      </c>
      <c r="P4534" s="5" t="str">
        <f>IF(D4534="","",
IF(AND(Q4534&lt;&gt;"SIM",U4534&gt;0),"ERRO: % alíquota &gt; 0, mas NÃO permitida ❌",
IF(AND(Q4534="SIM",U4534=0),"ATENÇÃO: alíquota permitida, mas % = 0 🔎",
"Alíquota aplicada corretamente ✅")))</f>
        <v/>
      </c>
      <c r="Q4534" s="5" t="str">
        <f>IF(E4534="","",IFERROR(VLOOKUP(E4534,REGRAS_CST!$A$2:$D$200,4,FALSE),""))</f>
        <v/>
      </c>
      <c r="R4534" s="8"/>
      <c r="S4534" s="7">
        <f>IF($H4534="","",$H4534*(1-$U4534))</f>
        <v>8.9999999999999993E-3</v>
      </c>
      <c r="T4534" s="7">
        <f>IF($I4534="","",$I4534*(1-$U4534))</f>
        <v>1E-3</v>
      </c>
      <c r="U4534" s="7">
        <f>IFERROR(INDEX(BASE_CCLASSTRIB!$E:$E, MATCH(TEXT($D4534,"000000"), BASE_CCLASSTRIB!$A:$A, 0))/100, 0)</f>
        <v>0</v>
      </c>
      <c r="V4534" s="21">
        <f>IFERROR(INDEX(BASE_CCLASSTRIB!$F:$F, MATCH(TEXT($D4534,"000000"), BASE_CCLASSTRIB!$A:$A, 0))/100, 0)</f>
        <v>0</v>
      </c>
    </row>
    <row r="4535" spans="2:22" ht="15.75" customHeight="1" thickTop="1" thickBot="1">
      <c r="B4535" s="8"/>
      <c r="C4535" s="8"/>
      <c r="E4535" s="8" t="str">
        <f>IF(D4535="","",LEFT(D4535,3))</f>
        <v/>
      </c>
      <c r="F4535" s="5" t="str">
        <f>IF(E4535="","",IFERROR(VLOOKUP(E4535,REGRAS_CST!$A$2:$B$200,2,FALSE),""))</f>
        <v/>
      </c>
      <c r="H4535" s="7">
        <v>8.9999999999999993E-3</v>
      </c>
      <c r="I4535" s="7">
        <v>1E-3</v>
      </c>
      <c r="K4535" s="5" t="str">
        <f>IF(E4535="","",IFERROR(VLOOKUP(E4535,REGRAS_CST!$A$2:$C$200,3,FALSE),""))</f>
        <v/>
      </c>
      <c r="L4535" s="10" t="str">
        <f>IF($G4535="", "", $G4535*(1-$V4535))</f>
        <v/>
      </c>
      <c r="M4535" s="30" t="str">
        <f t="shared" si="140"/>
        <v/>
      </c>
      <c r="N4535" s="30" t="str">
        <f t="shared" si="141"/>
        <v/>
      </c>
      <c r="O4535" s="5" t="str">
        <f>IF(D4535="","",
IF(AND(K4535&lt;&gt;"SIM",V4535&gt;0),"ERRO: % BC &gt; 0, mas NÃO permitida ❌",
IF(AND(K4535="SIM",V4535=0),"ATENÇÃO: BC permitida, mas % = 0 🔎",
"Base de cálculo aplicada corretamente ✅")))</f>
        <v/>
      </c>
      <c r="P4535" s="5" t="str">
        <f>IF(D4535="","",
IF(AND(Q4535&lt;&gt;"SIM",U4535&gt;0),"ERRO: % alíquota &gt; 0, mas NÃO permitida ❌",
IF(AND(Q4535="SIM",U4535=0),"ATENÇÃO: alíquota permitida, mas % = 0 🔎",
"Alíquota aplicada corretamente ✅")))</f>
        <v/>
      </c>
      <c r="Q4535" s="5" t="str">
        <f>IF(E4535="","",IFERROR(VLOOKUP(E4535,REGRAS_CST!$A$2:$D$200,4,FALSE),""))</f>
        <v/>
      </c>
      <c r="R4535" s="8"/>
      <c r="S4535" s="7">
        <f>IF($H4535="","",$H4535*(1-$U4535))</f>
        <v>8.9999999999999993E-3</v>
      </c>
      <c r="T4535" s="7">
        <f>IF($I4535="","",$I4535*(1-$U4535))</f>
        <v>1E-3</v>
      </c>
      <c r="U4535" s="7">
        <f>IFERROR(INDEX(BASE_CCLASSTRIB!$E:$E, MATCH(TEXT($D4535,"000000"), BASE_CCLASSTRIB!$A:$A, 0))/100, 0)</f>
        <v>0</v>
      </c>
      <c r="V4535" s="21">
        <f>IFERROR(INDEX(BASE_CCLASSTRIB!$F:$F, MATCH(TEXT($D4535,"000000"), BASE_CCLASSTRIB!$A:$A, 0))/100, 0)</f>
        <v>0</v>
      </c>
    </row>
    <row r="4536" spans="2:22" ht="15.75" customHeight="1" thickTop="1" thickBot="1">
      <c r="B4536" s="8"/>
      <c r="C4536" s="8"/>
      <c r="E4536" s="8" t="str">
        <f>IF(D4536="","",LEFT(D4536,3))</f>
        <v/>
      </c>
      <c r="F4536" s="5" t="str">
        <f>IF(E4536="","",IFERROR(VLOOKUP(E4536,REGRAS_CST!$A$2:$B$200,2,FALSE),""))</f>
        <v/>
      </c>
      <c r="H4536" s="7">
        <v>8.9999999999999993E-3</v>
      </c>
      <c r="I4536" s="7">
        <v>1E-3</v>
      </c>
      <c r="K4536" s="5" t="str">
        <f>IF(E4536="","",IFERROR(VLOOKUP(E4536,REGRAS_CST!$A$2:$C$200,3,FALSE),""))</f>
        <v/>
      </c>
      <c r="L4536" s="10" t="str">
        <f>IF($G4536="", "", $G4536*(1-$V4536))</f>
        <v/>
      </c>
      <c r="M4536" s="30" t="str">
        <f t="shared" si="140"/>
        <v/>
      </c>
      <c r="N4536" s="30" t="str">
        <f t="shared" si="141"/>
        <v/>
      </c>
      <c r="O4536" s="5" t="str">
        <f>IF(D4536="","",
IF(AND(K4536&lt;&gt;"SIM",V4536&gt;0),"ERRO: % BC &gt; 0, mas NÃO permitida ❌",
IF(AND(K4536="SIM",V4536=0),"ATENÇÃO: BC permitida, mas % = 0 🔎",
"Base de cálculo aplicada corretamente ✅")))</f>
        <v/>
      </c>
      <c r="P4536" s="5" t="str">
        <f>IF(D4536="","",
IF(AND(Q4536&lt;&gt;"SIM",U4536&gt;0),"ERRO: % alíquota &gt; 0, mas NÃO permitida ❌",
IF(AND(Q4536="SIM",U4536=0),"ATENÇÃO: alíquota permitida, mas % = 0 🔎",
"Alíquota aplicada corretamente ✅")))</f>
        <v/>
      </c>
      <c r="Q4536" s="5" t="str">
        <f>IF(E4536="","",IFERROR(VLOOKUP(E4536,REGRAS_CST!$A$2:$D$200,4,FALSE),""))</f>
        <v/>
      </c>
      <c r="R4536" s="8"/>
      <c r="S4536" s="7">
        <f>IF($H4536="","",$H4536*(1-$U4536))</f>
        <v>8.9999999999999993E-3</v>
      </c>
      <c r="T4536" s="7">
        <f>IF($I4536="","",$I4536*(1-$U4536))</f>
        <v>1E-3</v>
      </c>
      <c r="U4536" s="7">
        <f>IFERROR(INDEX(BASE_CCLASSTRIB!$E:$E, MATCH(TEXT($D4536,"000000"), BASE_CCLASSTRIB!$A:$A, 0))/100, 0)</f>
        <v>0</v>
      </c>
      <c r="V4536" s="21">
        <f>IFERROR(INDEX(BASE_CCLASSTRIB!$F:$F, MATCH(TEXT($D4536,"000000"), BASE_CCLASSTRIB!$A:$A, 0))/100, 0)</f>
        <v>0</v>
      </c>
    </row>
    <row r="4537" spans="2:22" ht="15.75" customHeight="1" thickTop="1" thickBot="1">
      <c r="B4537" s="8"/>
      <c r="C4537" s="8"/>
      <c r="E4537" s="8" t="str">
        <f>IF(D4537="","",LEFT(D4537,3))</f>
        <v/>
      </c>
      <c r="F4537" s="5" t="str">
        <f>IF(E4537="","",IFERROR(VLOOKUP(E4537,REGRAS_CST!$A$2:$B$200,2,FALSE),""))</f>
        <v/>
      </c>
      <c r="H4537" s="7">
        <v>8.9999999999999993E-3</v>
      </c>
      <c r="I4537" s="7">
        <v>1E-3</v>
      </c>
      <c r="K4537" s="5" t="str">
        <f>IF(E4537="","",IFERROR(VLOOKUP(E4537,REGRAS_CST!$A$2:$C$200,3,FALSE),""))</f>
        <v/>
      </c>
      <c r="L4537" s="10" t="str">
        <f>IF($G4537="", "", $G4537*(1-$V4537))</f>
        <v/>
      </c>
      <c r="M4537" s="30" t="str">
        <f t="shared" si="140"/>
        <v/>
      </c>
      <c r="N4537" s="30" t="str">
        <f t="shared" si="141"/>
        <v/>
      </c>
      <c r="O4537" s="5" t="str">
        <f>IF(D4537="","",
IF(AND(K4537&lt;&gt;"SIM",V4537&gt;0),"ERRO: % BC &gt; 0, mas NÃO permitida ❌",
IF(AND(K4537="SIM",V4537=0),"ATENÇÃO: BC permitida, mas % = 0 🔎",
"Base de cálculo aplicada corretamente ✅")))</f>
        <v/>
      </c>
      <c r="P4537" s="5" t="str">
        <f>IF(D4537="","",
IF(AND(Q4537&lt;&gt;"SIM",U4537&gt;0),"ERRO: % alíquota &gt; 0, mas NÃO permitida ❌",
IF(AND(Q4537="SIM",U4537=0),"ATENÇÃO: alíquota permitida, mas % = 0 🔎",
"Alíquota aplicada corretamente ✅")))</f>
        <v/>
      </c>
      <c r="Q4537" s="5" t="str">
        <f>IF(E4537="","",IFERROR(VLOOKUP(E4537,REGRAS_CST!$A$2:$D$200,4,FALSE),""))</f>
        <v/>
      </c>
      <c r="R4537" s="8"/>
      <c r="S4537" s="7">
        <f>IF($H4537="","",$H4537*(1-$U4537))</f>
        <v>8.9999999999999993E-3</v>
      </c>
      <c r="T4537" s="7">
        <f>IF($I4537="","",$I4537*(1-$U4537))</f>
        <v>1E-3</v>
      </c>
      <c r="U4537" s="7">
        <f>IFERROR(INDEX(BASE_CCLASSTRIB!$E:$E, MATCH(TEXT($D4537,"000000"), BASE_CCLASSTRIB!$A:$A, 0))/100, 0)</f>
        <v>0</v>
      </c>
      <c r="V4537" s="21">
        <f>IFERROR(INDEX(BASE_CCLASSTRIB!$F:$F, MATCH(TEXT($D4537,"000000"), BASE_CCLASSTRIB!$A:$A, 0))/100, 0)</f>
        <v>0</v>
      </c>
    </row>
    <row r="4538" spans="2:22" ht="15.75" customHeight="1" thickTop="1" thickBot="1">
      <c r="B4538" s="8"/>
      <c r="C4538" s="8"/>
      <c r="E4538" s="8" t="str">
        <f>IF(D4538="","",LEFT(D4538,3))</f>
        <v/>
      </c>
      <c r="F4538" s="5" t="str">
        <f>IF(E4538="","",IFERROR(VLOOKUP(E4538,REGRAS_CST!$A$2:$B$200,2,FALSE),""))</f>
        <v/>
      </c>
      <c r="H4538" s="7">
        <v>8.9999999999999993E-3</v>
      </c>
      <c r="I4538" s="7">
        <v>1E-3</v>
      </c>
      <c r="K4538" s="5" t="str">
        <f>IF(E4538="","",IFERROR(VLOOKUP(E4538,REGRAS_CST!$A$2:$C$200,3,FALSE),""))</f>
        <v/>
      </c>
      <c r="L4538" s="10" t="str">
        <f>IF($G4538="", "", $G4538*(1-$V4538))</f>
        <v/>
      </c>
      <c r="M4538" s="30" t="str">
        <f t="shared" si="140"/>
        <v/>
      </c>
      <c r="N4538" s="30" t="str">
        <f t="shared" si="141"/>
        <v/>
      </c>
      <c r="O4538" s="5" t="str">
        <f>IF(D4538="","",
IF(AND(K4538&lt;&gt;"SIM",V4538&gt;0),"ERRO: % BC &gt; 0, mas NÃO permitida ❌",
IF(AND(K4538="SIM",V4538=0),"ATENÇÃO: BC permitida, mas % = 0 🔎",
"Base de cálculo aplicada corretamente ✅")))</f>
        <v/>
      </c>
      <c r="P4538" s="5" t="str">
        <f>IF(D4538="","",
IF(AND(Q4538&lt;&gt;"SIM",U4538&gt;0),"ERRO: % alíquota &gt; 0, mas NÃO permitida ❌",
IF(AND(Q4538="SIM",U4538=0),"ATENÇÃO: alíquota permitida, mas % = 0 🔎",
"Alíquota aplicada corretamente ✅")))</f>
        <v/>
      </c>
      <c r="Q4538" s="5" t="str">
        <f>IF(E4538="","",IFERROR(VLOOKUP(E4538,REGRAS_CST!$A$2:$D$200,4,FALSE),""))</f>
        <v/>
      </c>
      <c r="R4538" s="8"/>
      <c r="S4538" s="7">
        <f>IF($H4538="","",$H4538*(1-$U4538))</f>
        <v>8.9999999999999993E-3</v>
      </c>
      <c r="T4538" s="7">
        <f>IF($I4538="","",$I4538*(1-$U4538))</f>
        <v>1E-3</v>
      </c>
      <c r="U4538" s="7">
        <f>IFERROR(INDEX(BASE_CCLASSTRIB!$E:$E, MATCH(TEXT($D4538,"000000"), BASE_CCLASSTRIB!$A:$A, 0))/100, 0)</f>
        <v>0</v>
      </c>
      <c r="V4538" s="21">
        <f>IFERROR(INDEX(BASE_CCLASSTRIB!$F:$F, MATCH(TEXT($D4538,"000000"), BASE_CCLASSTRIB!$A:$A, 0))/100, 0)</f>
        <v>0</v>
      </c>
    </row>
    <row r="4539" spans="2:22" ht="15.75" customHeight="1" thickTop="1" thickBot="1">
      <c r="B4539" s="8"/>
      <c r="C4539" s="8"/>
      <c r="E4539" s="8" t="str">
        <f>IF(D4539="","",LEFT(D4539,3))</f>
        <v/>
      </c>
      <c r="F4539" s="5" t="str">
        <f>IF(E4539="","",IFERROR(VLOOKUP(E4539,REGRAS_CST!$A$2:$B$200,2,FALSE),""))</f>
        <v/>
      </c>
      <c r="H4539" s="7">
        <v>8.9999999999999993E-3</v>
      </c>
      <c r="I4539" s="7">
        <v>1E-3</v>
      </c>
      <c r="K4539" s="5" t="str">
        <f>IF(E4539="","",IFERROR(VLOOKUP(E4539,REGRAS_CST!$A$2:$C$200,3,FALSE),""))</f>
        <v/>
      </c>
      <c r="L4539" s="10" t="str">
        <f>IF($G4539="", "", $G4539*(1-$V4539))</f>
        <v/>
      </c>
      <c r="M4539" s="30" t="str">
        <f t="shared" si="140"/>
        <v/>
      </c>
      <c r="N4539" s="30" t="str">
        <f t="shared" si="141"/>
        <v/>
      </c>
      <c r="O4539" s="5" t="str">
        <f>IF(D4539="","",
IF(AND(K4539&lt;&gt;"SIM",V4539&gt;0),"ERRO: % BC &gt; 0, mas NÃO permitida ❌",
IF(AND(K4539="SIM",V4539=0),"ATENÇÃO: BC permitida, mas % = 0 🔎",
"Base de cálculo aplicada corretamente ✅")))</f>
        <v/>
      </c>
      <c r="P4539" s="5" t="str">
        <f>IF(D4539="","",
IF(AND(Q4539&lt;&gt;"SIM",U4539&gt;0),"ERRO: % alíquota &gt; 0, mas NÃO permitida ❌",
IF(AND(Q4539="SIM",U4539=0),"ATENÇÃO: alíquota permitida, mas % = 0 🔎",
"Alíquota aplicada corretamente ✅")))</f>
        <v/>
      </c>
      <c r="Q4539" s="5" t="str">
        <f>IF(E4539="","",IFERROR(VLOOKUP(E4539,REGRAS_CST!$A$2:$D$200,4,FALSE),""))</f>
        <v/>
      </c>
      <c r="R4539" s="8"/>
      <c r="S4539" s="7">
        <f>IF($H4539="","",$H4539*(1-$U4539))</f>
        <v>8.9999999999999993E-3</v>
      </c>
      <c r="T4539" s="7">
        <f>IF($I4539="","",$I4539*(1-$U4539))</f>
        <v>1E-3</v>
      </c>
      <c r="U4539" s="7">
        <f>IFERROR(INDEX(BASE_CCLASSTRIB!$E:$E, MATCH(TEXT($D4539,"000000"), BASE_CCLASSTRIB!$A:$A, 0))/100, 0)</f>
        <v>0</v>
      </c>
      <c r="V4539" s="21">
        <f>IFERROR(INDEX(BASE_CCLASSTRIB!$F:$F, MATCH(TEXT($D4539,"000000"), BASE_CCLASSTRIB!$A:$A, 0))/100, 0)</f>
        <v>0</v>
      </c>
    </row>
    <row r="4540" spans="2:22" ht="15.75" customHeight="1" thickTop="1" thickBot="1">
      <c r="B4540" s="8"/>
      <c r="C4540" s="8"/>
      <c r="E4540" s="8" t="str">
        <f>IF(D4540="","",LEFT(D4540,3))</f>
        <v/>
      </c>
      <c r="F4540" s="5" t="str">
        <f>IF(E4540="","",IFERROR(VLOOKUP(E4540,REGRAS_CST!$A$2:$B$200,2,FALSE),""))</f>
        <v/>
      </c>
      <c r="H4540" s="7">
        <v>8.9999999999999993E-3</v>
      </c>
      <c r="I4540" s="7">
        <v>1E-3</v>
      </c>
      <c r="K4540" s="5" t="str">
        <f>IF(E4540="","",IFERROR(VLOOKUP(E4540,REGRAS_CST!$A$2:$C$200,3,FALSE),""))</f>
        <v/>
      </c>
      <c r="L4540" s="10" t="str">
        <f>IF($G4540="", "", $G4540*(1-$V4540))</f>
        <v/>
      </c>
      <c r="M4540" s="30" t="str">
        <f t="shared" si="140"/>
        <v/>
      </c>
      <c r="N4540" s="30" t="str">
        <f t="shared" si="141"/>
        <v/>
      </c>
      <c r="O4540" s="5" t="str">
        <f>IF(D4540="","",
IF(AND(K4540&lt;&gt;"SIM",V4540&gt;0),"ERRO: % BC &gt; 0, mas NÃO permitida ❌",
IF(AND(K4540="SIM",V4540=0),"ATENÇÃO: BC permitida, mas % = 0 🔎",
"Base de cálculo aplicada corretamente ✅")))</f>
        <v/>
      </c>
      <c r="P4540" s="5" t="str">
        <f>IF(D4540="","",
IF(AND(Q4540&lt;&gt;"SIM",U4540&gt;0),"ERRO: % alíquota &gt; 0, mas NÃO permitida ❌",
IF(AND(Q4540="SIM",U4540=0),"ATENÇÃO: alíquota permitida, mas % = 0 🔎",
"Alíquota aplicada corretamente ✅")))</f>
        <v/>
      </c>
      <c r="Q4540" s="5" t="str">
        <f>IF(E4540="","",IFERROR(VLOOKUP(E4540,REGRAS_CST!$A$2:$D$200,4,FALSE),""))</f>
        <v/>
      </c>
      <c r="R4540" s="8"/>
      <c r="S4540" s="7">
        <f>IF($H4540="","",$H4540*(1-$U4540))</f>
        <v>8.9999999999999993E-3</v>
      </c>
      <c r="T4540" s="7">
        <f>IF($I4540="","",$I4540*(1-$U4540))</f>
        <v>1E-3</v>
      </c>
      <c r="U4540" s="7">
        <f>IFERROR(INDEX(BASE_CCLASSTRIB!$E:$E, MATCH(TEXT($D4540,"000000"), BASE_CCLASSTRIB!$A:$A, 0))/100, 0)</f>
        <v>0</v>
      </c>
      <c r="V4540" s="21">
        <f>IFERROR(INDEX(BASE_CCLASSTRIB!$F:$F, MATCH(TEXT($D4540,"000000"), BASE_CCLASSTRIB!$A:$A, 0))/100, 0)</f>
        <v>0</v>
      </c>
    </row>
    <row r="4541" spans="2:22" ht="15.75" customHeight="1" thickTop="1" thickBot="1">
      <c r="B4541" s="8"/>
      <c r="C4541" s="8"/>
      <c r="E4541" s="8" t="str">
        <f>IF(D4541="","",LEFT(D4541,3))</f>
        <v/>
      </c>
      <c r="F4541" s="5" t="str">
        <f>IF(E4541="","",IFERROR(VLOOKUP(E4541,REGRAS_CST!$A$2:$B$200,2,FALSE),""))</f>
        <v/>
      </c>
      <c r="H4541" s="7">
        <v>8.9999999999999993E-3</v>
      </c>
      <c r="I4541" s="7">
        <v>1E-3</v>
      </c>
      <c r="K4541" s="5" t="str">
        <f>IF(E4541="","",IFERROR(VLOOKUP(E4541,REGRAS_CST!$A$2:$C$200,3,FALSE),""))</f>
        <v/>
      </c>
      <c r="L4541" s="10" t="str">
        <f>IF($G4541="", "", $G4541*(1-$V4541))</f>
        <v/>
      </c>
      <c r="M4541" s="30" t="str">
        <f t="shared" si="140"/>
        <v/>
      </c>
      <c r="N4541" s="30" t="str">
        <f t="shared" si="141"/>
        <v/>
      </c>
      <c r="O4541" s="5" t="str">
        <f>IF(D4541="","",
IF(AND(K4541&lt;&gt;"SIM",V4541&gt;0),"ERRO: % BC &gt; 0, mas NÃO permitida ❌",
IF(AND(K4541="SIM",V4541=0),"ATENÇÃO: BC permitida, mas % = 0 🔎",
"Base de cálculo aplicada corretamente ✅")))</f>
        <v/>
      </c>
      <c r="P4541" s="5" t="str">
        <f>IF(D4541="","",
IF(AND(Q4541&lt;&gt;"SIM",U4541&gt;0),"ERRO: % alíquota &gt; 0, mas NÃO permitida ❌",
IF(AND(Q4541="SIM",U4541=0),"ATENÇÃO: alíquota permitida, mas % = 0 🔎",
"Alíquota aplicada corretamente ✅")))</f>
        <v/>
      </c>
      <c r="Q4541" s="5" t="str">
        <f>IF(E4541="","",IFERROR(VLOOKUP(E4541,REGRAS_CST!$A$2:$D$200,4,FALSE),""))</f>
        <v/>
      </c>
      <c r="R4541" s="8"/>
      <c r="S4541" s="7">
        <f>IF($H4541="","",$H4541*(1-$U4541))</f>
        <v>8.9999999999999993E-3</v>
      </c>
      <c r="T4541" s="7">
        <f>IF($I4541="","",$I4541*(1-$U4541))</f>
        <v>1E-3</v>
      </c>
      <c r="U4541" s="7">
        <f>IFERROR(INDEX(BASE_CCLASSTRIB!$E:$E, MATCH(TEXT($D4541,"000000"), BASE_CCLASSTRIB!$A:$A, 0))/100, 0)</f>
        <v>0</v>
      </c>
      <c r="V4541" s="21">
        <f>IFERROR(INDEX(BASE_CCLASSTRIB!$F:$F, MATCH(TEXT($D4541,"000000"), BASE_CCLASSTRIB!$A:$A, 0))/100, 0)</f>
        <v>0</v>
      </c>
    </row>
    <row r="4542" spans="2:22" ht="15.75" customHeight="1" thickTop="1" thickBot="1">
      <c r="B4542" s="8"/>
      <c r="C4542" s="8"/>
      <c r="E4542" s="8" t="str">
        <f>IF(D4542="","",LEFT(D4542,3))</f>
        <v/>
      </c>
      <c r="F4542" s="5" t="str">
        <f>IF(E4542="","",IFERROR(VLOOKUP(E4542,REGRAS_CST!$A$2:$B$200,2,FALSE),""))</f>
        <v/>
      </c>
      <c r="H4542" s="7">
        <v>8.9999999999999993E-3</v>
      </c>
      <c r="I4542" s="7">
        <v>1E-3</v>
      </c>
      <c r="K4542" s="5" t="str">
        <f>IF(E4542="","",IFERROR(VLOOKUP(E4542,REGRAS_CST!$A$2:$C$200,3,FALSE),""))</f>
        <v/>
      </c>
      <c r="L4542" s="10" t="str">
        <f>IF($G4542="", "", $G4542*(1-$V4542))</f>
        <v/>
      </c>
      <c r="M4542" s="30" t="str">
        <f t="shared" si="140"/>
        <v/>
      </c>
      <c r="N4542" s="30" t="str">
        <f t="shared" si="141"/>
        <v/>
      </c>
      <c r="O4542" s="5" t="str">
        <f>IF(D4542="","",
IF(AND(K4542&lt;&gt;"SIM",V4542&gt;0),"ERRO: % BC &gt; 0, mas NÃO permitida ❌",
IF(AND(K4542="SIM",V4542=0),"ATENÇÃO: BC permitida, mas % = 0 🔎",
"Base de cálculo aplicada corretamente ✅")))</f>
        <v/>
      </c>
      <c r="P4542" s="5" t="str">
        <f>IF(D4542="","",
IF(AND(Q4542&lt;&gt;"SIM",U4542&gt;0),"ERRO: % alíquota &gt; 0, mas NÃO permitida ❌",
IF(AND(Q4542="SIM",U4542=0),"ATENÇÃO: alíquota permitida, mas % = 0 🔎",
"Alíquota aplicada corretamente ✅")))</f>
        <v/>
      </c>
      <c r="Q4542" s="5" t="str">
        <f>IF(E4542="","",IFERROR(VLOOKUP(E4542,REGRAS_CST!$A$2:$D$200,4,FALSE),""))</f>
        <v/>
      </c>
      <c r="R4542" s="8"/>
      <c r="S4542" s="7">
        <f>IF($H4542="","",$H4542*(1-$U4542))</f>
        <v>8.9999999999999993E-3</v>
      </c>
      <c r="T4542" s="7">
        <f>IF($I4542="","",$I4542*(1-$U4542))</f>
        <v>1E-3</v>
      </c>
      <c r="U4542" s="7">
        <f>IFERROR(INDEX(BASE_CCLASSTRIB!$E:$E, MATCH(TEXT($D4542,"000000"), BASE_CCLASSTRIB!$A:$A, 0))/100, 0)</f>
        <v>0</v>
      </c>
      <c r="V4542" s="21">
        <f>IFERROR(INDEX(BASE_CCLASSTRIB!$F:$F, MATCH(TEXT($D4542,"000000"), BASE_CCLASSTRIB!$A:$A, 0))/100, 0)</f>
        <v>0</v>
      </c>
    </row>
    <row r="4543" spans="2:22" ht="15.75" customHeight="1" thickTop="1" thickBot="1">
      <c r="B4543" s="8"/>
      <c r="C4543" s="8"/>
      <c r="E4543" s="8" t="str">
        <f>IF(D4543="","",LEFT(D4543,3))</f>
        <v/>
      </c>
      <c r="F4543" s="5" t="str">
        <f>IF(E4543="","",IFERROR(VLOOKUP(E4543,REGRAS_CST!$A$2:$B$200,2,FALSE),""))</f>
        <v/>
      </c>
      <c r="H4543" s="7">
        <v>8.9999999999999993E-3</v>
      </c>
      <c r="I4543" s="7">
        <v>1E-3</v>
      </c>
      <c r="K4543" s="5" t="str">
        <f>IF(E4543="","",IFERROR(VLOOKUP(E4543,REGRAS_CST!$A$2:$C$200,3,FALSE),""))</f>
        <v/>
      </c>
      <c r="L4543" s="10" t="str">
        <f>IF($G4543="", "", $G4543*(1-$V4543))</f>
        <v/>
      </c>
      <c r="M4543" s="30" t="str">
        <f t="shared" si="140"/>
        <v/>
      </c>
      <c r="N4543" s="30" t="str">
        <f t="shared" si="141"/>
        <v/>
      </c>
      <c r="O4543" s="5" t="str">
        <f>IF(D4543="","",
IF(AND(K4543&lt;&gt;"SIM",V4543&gt;0),"ERRO: % BC &gt; 0, mas NÃO permitida ❌",
IF(AND(K4543="SIM",V4543=0),"ATENÇÃO: BC permitida, mas % = 0 🔎",
"Base de cálculo aplicada corretamente ✅")))</f>
        <v/>
      </c>
      <c r="P4543" s="5" t="str">
        <f>IF(D4543="","",
IF(AND(Q4543&lt;&gt;"SIM",U4543&gt;0),"ERRO: % alíquota &gt; 0, mas NÃO permitida ❌",
IF(AND(Q4543="SIM",U4543=0),"ATENÇÃO: alíquota permitida, mas % = 0 🔎",
"Alíquota aplicada corretamente ✅")))</f>
        <v/>
      </c>
      <c r="Q4543" s="5" t="str">
        <f>IF(E4543="","",IFERROR(VLOOKUP(E4543,REGRAS_CST!$A$2:$D$200,4,FALSE),""))</f>
        <v/>
      </c>
      <c r="R4543" s="8"/>
      <c r="S4543" s="7">
        <f>IF($H4543="","",$H4543*(1-$U4543))</f>
        <v>8.9999999999999993E-3</v>
      </c>
      <c r="T4543" s="7">
        <f>IF($I4543="","",$I4543*(1-$U4543))</f>
        <v>1E-3</v>
      </c>
      <c r="U4543" s="7">
        <f>IFERROR(INDEX(BASE_CCLASSTRIB!$E:$E, MATCH(TEXT($D4543,"000000"), BASE_CCLASSTRIB!$A:$A, 0))/100, 0)</f>
        <v>0</v>
      </c>
      <c r="V4543" s="21">
        <f>IFERROR(INDEX(BASE_CCLASSTRIB!$F:$F, MATCH(TEXT($D4543,"000000"), BASE_CCLASSTRIB!$A:$A, 0))/100, 0)</f>
        <v>0</v>
      </c>
    </row>
    <row r="4544" spans="2:22" ht="15.75" customHeight="1" thickTop="1" thickBot="1">
      <c r="B4544" s="8"/>
      <c r="C4544" s="8"/>
      <c r="E4544" s="8" t="str">
        <f>IF(D4544="","",LEFT(D4544,3))</f>
        <v/>
      </c>
      <c r="F4544" s="5" t="str">
        <f>IF(E4544="","",IFERROR(VLOOKUP(E4544,REGRAS_CST!$A$2:$B$200,2,FALSE),""))</f>
        <v/>
      </c>
      <c r="H4544" s="7">
        <v>8.9999999999999993E-3</v>
      </c>
      <c r="I4544" s="7">
        <v>1E-3</v>
      </c>
      <c r="K4544" s="5" t="str">
        <f>IF(E4544="","",IFERROR(VLOOKUP(E4544,REGRAS_CST!$A$2:$C$200,3,FALSE),""))</f>
        <v/>
      </c>
      <c r="L4544" s="10" t="str">
        <f>IF($G4544="", "", $G4544*(1-$V4544))</f>
        <v/>
      </c>
      <c r="M4544" s="30" t="str">
        <f t="shared" si="140"/>
        <v/>
      </c>
      <c r="N4544" s="30" t="str">
        <f t="shared" si="141"/>
        <v/>
      </c>
      <c r="O4544" s="5" t="str">
        <f>IF(D4544="","",
IF(AND(K4544&lt;&gt;"SIM",V4544&gt;0),"ERRO: % BC &gt; 0, mas NÃO permitida ❌",
IF(AND(K4544="SIM",V4544=0),"ATENÇÃO: BC permitida, mas % = 0 🔎",
"Base de cálculo aplicada corretamente ✅")))</f>
        <v/>
      </c>
      <c r="P4544" s="5" t="str">
        <f>IF(D4544="","",
IF(AND(Q4544&lt;&gt;"SIM",U4544&gt;0),"ERRO: % alíquota &gt; 0, mas NÃO permitida ❌",
IF(AND(Q4544="SIM",U4544=0),"ATENÇÃO: alíquota permitida, mas % = 0 🔎",
"Alíquota aplicada corretamente ✅")))</f>
        <v/>
      </c>
      <c r="Q4544" s="5" t="str">
        <f>IF(E4544="","",IFERROR(VLOOKUP(E4544,REGRAS_CST!$A$2:$D$200,4,FALSE),""))</f>
        <v/>
      </c>
      <c r="R4544" s="8"/>
      <c r="S4544" s="7">
        <f>IF($H4544="","",$H4544*(1-$U4544))</f>
        <v>8.9999999999999993E-3</v>
      </c>
      <c r="T4544" s="7">
        <f>IF($I4544="","",$I4544*(1-$U4544))</f>
        <v>1E-3</v>
      </c>
      <c r="U4544" s="7">
        <f>IFERROR(INDEX(BASE_CCLASSTRIB!$E:$E, MATCH(TEXT($D4544,"000000"), BASE_CCLASSTRIB!$A:$A, 0))/100, 0)</f>
        <v>0</v>
      </c>
      <c r="V4544" s="21">
        <f>IFERROR(INDEX(BASE_CCLASSTRIB!$F:$F, MATCH(TEXT($D4544,"000000"), BASE_CCLASSTRIB!$A:$A, 0))/100, 0)</f>
        <v>0</v>
      </c>
    </row>
    <row r="4545" spans="2:22" ht="15.75" customHeight="1" thickTop="1" thickBot="1">
      <c r="B4545" s="8"/>
      <c r="C4545" s="8"/>
      <c r="E4545" s="8" t="str">
        <f>IF(D4545="","",LEFT(D4545,3))</f>
        <v/>
      </c>
      <c r="F4545" s="5" t="str">
        <f>IF(E4545="","",IFERROR(VLOOKUP(E4545,REGRAS_CST!$A$2:$B$200,2,FALSE),""))</f>
        <v/>
      </c>
      <c r="H4545" s="7">
        <v>8.9999999999999993E-3</v>
      </c>
      <c r="I4545" s="7">
        <v>1E-3</v>
      </c>
      <c r="K4545" s="5" t="str">
        <f>IF(E4545="","",IFERROR(VLOOKUP(E4545,REGRAS_CST!$A$2:$C$200,3,FALSE),""))</f>
        <v/>
      </c>
      <c r="L4545" s="10" t="str">
        <f>IF($G4545="", "", $G4545*(1-$V4545))</f>
        <v/>
      </c>
      <c r="M4545" s="30" t="str">
        <f t="shared" si="140"/>
        <v/>
      </c>
      <c r="N4545" s="30" t="str">
        <f t="shared" si="141"/>
        <v/>
      </c>
      <c r="O4545" s="5" t="str">
        <f>IF(D4545="","",
IF(AND(K4545&lt;&gt;"SIM",V4545&gt;0),"ERRO: % BC &gt; 0, mas NÃO permitida ❌",
IF(AND(K4545="SIM",V4545=0),"ATENÇÃO: BC permitida, mas % = 0 🔎",
"Base de cálculo aplicada corretamente ✅")))</f>
        <v/>
      </c>
      <c r="P4545" s="5" t="str">
        <f>IF(D4545="","",
IF(AND(Q4545&lt;&gt;"SIM",U4545&gt;0),"ERRO: % alíquota &gt; 0, mas NÃO permitida ❌",
IF(AND(Q4545="SIM",U4545=0),"ATENÇÃO: alíquota permitida, mas % = 0 🔎",
"Alíquota aplicada corretamente ✅")))</f>
        <v/>
      </c>
      <c r="Q4545" s="5" t="str">
        <f>IF(E4545="","",IFERROR(VLOOKUP(E4545,REGRAS_CST!$A$2:$D$200,4,FALSE),""))</f>
        <v/>
      </c>
      <c r="R4545" s="8"/>
      <c r="S4545" s="7">
        <f>IF($H4545="","",$H4545*(1-$U4545))</f>
        <v>8.9999999999999993E-3</v>
      </c>
      <c r="T4545" s="7">
        <f>IF($I4545="","",$I4545*(1-$U4545))</f>
        <v>1E-3</v>
      </c>
      <c r="U4545" s="7">
        <f>IFERROR(INDEX(BASE_CCLASSTRIB!$E:$E, MATCH(TEXT($D4545,"000000"), BASE_CCLASSTRIB!$A:$A, 0))/100, 0)</f>
        <v>0</v>
      </c>
      <c r="V4545" s="21">
        <f>IFERROR(INDEX(BASE_CCLASSTRIB!$F:$F, MATCH(TEXT($D4545,"000000"), BASE_CCLASSTRIB!$A:$A, 0))/100, 0)</f>
        <v>0</v>
      </c>
    </row>
    <row r="4546" spans="2:22" ht="15.75" customHeight="1" thickTop="1" thickBot="1">
      <c r="B4546" s="8"/>
      <c r="C4546" s="8"/>
      <c r="E4546" s="8" t="str">
        <f>IF(D4546="","",LEFT(D4546,3))</f>
        <v/>
      </c>
      <c r="F4546" s="5" t="str">
        <f>IF(E4546="","",IFERROR(VLOOKUP(E4546,REGRAS_CST!$A$2:$B$200,2,FALSE),""))</f>
        <v/>
      </c>
      <c r="H4546" s="7">
        <v>8.9999999999999993E-3</v>
      </c>
      <c r="I4546" s="7">
        <v>1E-3</v>
      </c>
      <c r="K4546" s="5" t="str">
        <f>IF(E4546="","",IFERROR(VLOOKUP(E4546,REGRAS_CST!$A$2:$C$200,3,FALSE),""))</f>
        <v/>
      </c>
      <c r="L4546" s="10" t="str">
        <f>IF($G4546="", "", $G4546*(1-$V4546))</f>
        <v/>
      </c>
      <c r="M4546" s="30" t="str">
        <f t="shared" si="140"/>
        <v/>
      </c>
      <c r="N4546" s="30" t="str">
        <f t="shared" si="141"/>
        <v/>
      </c>
      <c r="O4546" s="5" t="str">
        <f>IF(D4546="","",
IF(AND(K4546&lt;&gt;"SIM",V4546&gt;0),"ERRO: % BC &gt; 0, mas NÃO permitida ❌",
IF(AND(K4546="SIM",V4546=0),"ATENÇÃO: BC permitida, mas % = 0 🔎",
"Base de cálculo aplicada corretamente ✅")))</f>
        <v/>
      </c>
      <c r="P4546" s="5" t="str">
        <f>IF(D4546="","",
IF(AND(Q4546&lt;&gt;"SIM",U4546&gt;0),"ERRO: % alíquota &gt; 0, mas NÃO permitida ❌",
IF(AND(Q4546="SIM",U4546=0),"ATENÇÃO: alíquota permitida, mas % = 0 🔎",
"Alíquota aplicada corretamente ✅")))</f>
        <v/>
      </c>
      <c r="Q4546" s="5" t="str">
        <f>IF(E4546="","",IFERROR(VLOOKUP(E4546,REGRAS_CST!$A$2:$D$200,4,FALSE),""))</f>
        <v/>
      </c>
      <c r="R4546" s="8"/>
      <c r="S4546" s="7">
        <f>IF($H4546="","",$H4546*(1-$U4546))</f>
        <v>8.9999999999999993E-3</v>
      </c>
      <c r="T4546" s="7">
        <f>IF($I4546="","",$I4546*(1-$U4546))</f>
        <v>1E-3</v>
      </c>
      <c r="U4546" s="7">
        <f>IFERROR(INDEX(BASE_CCLASSTRIB!$E:$E, MATCH(TEXT($D4546,"000000"), BASE_CCLASSTRIB!$A:$A, 0))/100, 0)</f>
        <v>0</v>
      </c>
      <c r="V4546" s="21">
        <f>IFERROR(INDEX(BASE_CCLASSTRIB!$F:$F, MATCH(TEXT($D4546,"000000"), BASE_CCLASSTRIB!$A:$A, 0))/100, 0)</f>
        <v>0</v>
      </c>
    </row>
    <row r="4547" spans="2:22" ht="15.75" customHeight="1" thickTop="1" thickBot="1">
      <c r="B4547" s="8"/>
      <c r="C4547" s="8"/>
      <c r="E4547" s="8" t="str">
        <f>IF(D4547="","",LEFT(D4547,3))</f>
        <v/>
      </c>
      <c r="F4547" s="5" t="str">
        <f>IF(E4547="","",IFERROR(VLOOKUP(E4547,REGRAS_CST!$A$2:$B$200,2,FALSE),""))</f>
        <v/>
      </c>
      <c r="H4547" s="7">
        <v>8.9999999999999993E-3</v>
      </c>
      <c r="I4547" s="7">
        <v>1E-3</v>
      </c>
      <c r="K4547" s="5" t="str">
        <f>IF(E4547="","",IFERROR(VLOOKUP(E4547,REGRAS_CST!$A$2:$C$200,3,FALSE),""))</f>
        <v/>
      </c>
      <c r="L4547" s="10" t="str">
        <f>IF($G4547="", "", $G4547*(1-$V4547))</f>
        <v/>
      </c>
      <c r="M4547" s="30" t="str">
        <f t="shared" si="140"/>
        <v/>
      </c>
      <c r="N4547" s="30" t="str">
        <f t="shared" si="141"/>
        <v/>
      </c>
      <c r="O4547" s="5" t="str">
        <f>IF(D4547="","",
IF(AND(K4547&lt;&gt;"SIM",V4547&gt;0),"ERRO: % BC &gt; 0, mas NÃO permitida ❌",
IF(AND(K4547="SIM",V4547=0),"ATENÇÃO: BC permitida, mas % = 0 🔎",
"Base de cálculo aplicada corretamente ✅")))</f>
        <v/>
      </c>
      <c r="P4547" s="5" t="str">
        <f>IF(D4547="","",
IF(AND(Q4547&lt;&gt;"SIM",U4547&gt;0),"ERRO: % alíquota &gt; 0, mas NÃO permitida ❌",
IF(AND(Q4547="SIM",U4547=0),"ATENÇÃO: alíquota permitida, mas % = 0 🔎",
"Alíquota aplicada corretamente ✅")))</f>
        <v/>
      </c>
      <c r="Q4547" s="5" t="str">
        <f>IF(E4547="","",IFERROR(VLOOKUP(E4547,REGRAS_CST!$A$2:$D$200,4,FALSE),""))</f>
        <v/>
      </c>
      <c r="R4547" s="8"/>
      <c r="S4547" s="7">
        <f>IF($H4547="","",$H4547*(1-$U4547))</f>
        <v>8.9999999999999993E-3</v>
      </c>
      <c r="T4547" s="7">
        <f>IF($I4547="","",$I4547*(1-$U4547))</f>
        <v>1E-3</v>
      </c>
      <c r="U4547" s="7">
        <f>IFERROR(INDEX(BASE_CCLASSTRIB!$E:$E, MATCH(TEXT($D4547,"000000"), BASE_CCLASSTRIB!$A:$A, 0))/100, 0)</f>
        <v>0</v>
      </c>
      <c r="V4547" s="21">
        <f>IFERROR(INDEX(BASE_CCLASSTRIB!$F:$F, MATCH(TEXT($D4547,"000000"), BASE_CCLASSTRIB!$A:$A, 0))/100, 0)</f>
        <v>0</v>
      </c>
    </row>
    <row r="4548" spans="2:22" ht="15.75" customHeight="1" thickTop="1" thickBot="1">
      <c r="B4548" s="8"/>
      <c r="C4548" s="8"/>
      <c r="E4548" s="8" t="str">
        <f>IF(D4548="","",LEFT(D4548,3))</f>
        <v/>
      </c>
      <c r="F4548" s="5" t="str">
        <f>IF(E4548="","",IFERROR(VLOOKUP(E4548,REGRAS_CST!$A$2:$B$200,2,FALSE),""))</f>
        <v/>
      </c>
      <c r="H4548" s="7">
        <v>8.9999999999999993E-3</v>
      </c>
      <c r="I4548" s="7">
        <v>1E-3</v>
      </c>
      <c r="K4548" s="5" t="str">
        <f>IF(E4548="","",IFERROR(VLOOKUP(E4548,REGRAS_CST!$A$2:$C$200,3,FALSE),""))</f>
        <v/>
      </c>
      <c r="L4548" s="10" t="str">
        <f>IF($G4548="", "", $G4548*(1-$V4548))</f>
        <v/>
      </c>
      <c r="M4548" s="30" t="str">
        <f t="shared" si="140"/>
        <v/>
      </c>
      <c r="N4548" s="30" t="str">
        <f t="shared" si="141"/>
        <v/>
      </c>
      <c r="O4548" s="5" t="str">
        <f>IF(D4548="","",
IF(AND(K4548&lt;&gt;"SIM",V4548&gt;0),"ERRO: % BC &gt; 0, mas NÃO permitida ❌",
IF(AND(K4548="SIM",V4548=0),"ATENÇÃO: BC permitida, mas % = 0 🔎",
"Base de cálculo aplicada corretamente ✅")))</f>
        <v/>
      </c>
      <c r="P4548" s="5" t="str">
        <f>IF(D4548="","",
IF(AND(Q4548&lt;&gt;"SIM",U4548&gt;0),"ERRO: % alíquota &gt; 0, mas NÃO permitida ❌",
IF(AND(Q4548="SIM",U4548=0),"ATENÇÃO: alíquota permitida, mas % = 0 🔎",
"Alíquota aplicada corretamente ✅")))</f>
        <v/>
      </c>
      <c r="Q4548" s="5" t="str">
        <f>IF(E4548="","",IFERROR(VLOOKUP(E4548,REGRAS_CST!$A$2:$D$200,4,FALSE),""))</f>
        <v/>
      </c>
      <c r="R4548" s="8"/>
      <c r="S4548" s="7">
        <f>IF($H4548="","",$H4548*(1-$U4548))</f>
        <v>8.9999999999999993E-3</v>
      </c>
      <c r="T4548" s="7">
        <f>IF($I4548="","",$I4548*(1-$U4548))</f>
        <v>1E-3</v>
      </c>
      <c r="U4548" s="7">
        <f>IFERROR(INDEX(BASE_CCLASSTRIB!$E:$E, MATCH(TEXT($D4548,"000000"), BASE_CCLASSTRIB!$A:$A, 0))/100, 0)</f>
        <v>0</v>
      </c>
      <c r="V4548" s="21">
        <f>IFERROR(INDEX(BASE_CCLASSTRIB!$F:$F, MATCH(TEXT($D4548,"000000"), BASE_CCLASSTRIB!$A:$A, 0))/100, 0)</f>
        <v>0</v>
      </c>
    </row>
    <row r="4549" spans="2:22" ht="15.75" customHeight="1" thickTop="1" thickBot="1">
      <c r="B4549" s="8"/>
      <c r="C4549" s="8"/>
      <c r="E4549" s="8" t="str">
        <f>IF(D4549="","",LEFT(D4549,3))</f>
        <v/>
      </c>
      <c r="F4549" s="5" t="str">
        <f>IF(E4549="","",IFERROR(VLOOKUP(E4549,REGRAS_CST!$A$2:$B$200,2,FALSE),""))</f>
        <v/>
      </c>
      <c r="H4549" s="7">
        <v>8.9999999999999993E-3</v>
      </c>
      <c r="I4549" s="7">
        <v>1E-3</v>
      </c>
      <c r="K4549" s="5" t="str">
        <f>IF(E4549="","",IFERROR(VLOOKUP(E4549,REGRAS_CST!$A$2:$C$200,3,FALSE),""))</f>
        <v/>
      </c>
      <c r="L4549" s="10" t="str">
        <f>IF($G4549="", "", $G4549*(1-$V4549))</f>
        <v/>
      </c>
      <c r="M4549" s="30" t="str">
        <f t="shared" ref="M4549:M4612" si="142">IF(OR($L4549="",$S4549=""),"",TRUNC(VALUE($L4549)*VALUE($S4549),2))</f>
        <v/>
      </c>
      <c r="N4549" s="30" t="str">
        <f t="shared" ref="N4549:N4612" si="143">IF(OR($L4549="",$T4549=""),"",TRUNC(VALUE($L4549)*VALUE($T4549),2))</f>
        <v/>
      </c>
      <c r="O4549" s="5" t="str">
        <f>IF(D4549="","",
IF(AND(K4549&lt;&gt;"SIM",V4549&gt;0),"ERRO: % BC &gt; 0, mas NÃO permitida ❌",
IF(AND(K4549="SIM",V4549=0),"ATENÇÃO: BC permitida, mas % = 0 🔎",
"Base de cálculo aplicada corretamente ✅")))</f>
        <v/>
      </c>
      <c r="P4549" s="5" t="str">
        <f>IF(D4549="","",
IF(AND(Q4549&lt;&gt;"SIM",U4549&gt;0),"ERRO: % alíquota &gt; 0, mas NÃO permitida ❌",
IF(AND(Q4549="SIM",U4549=0),"ATENÇÃO: alíquota permitida, mas % = 0 🔎",
"Alíquota aplicada corretamente ✅")))</f>
        <v/>
      </c>
      <c r="Q4549" s="5" t="str">
        <f>IF(E4549="","",IFERROR(VLOOKUP(E4549,REGRAS_CST!$A$2:$D$200,4,FALSE),""))</f>
        <v/>
      </c>
      <c r="R4549" s="8"/>
      <c r="S4549" s="7">
        <f>IF($H4549="","",$H4549*(1-$U4549))</f>
        <v>8.9999999999999993E-3</v>
      </c>
      <c r="T4549" s="7">
        <f>IF($I4549="","",$I4549*(1-$U4549))</f>
        <v>1E-3</v>
      </c>
      <c r="U4549" s="7">
        <f>IFERROR(INDEX(BASE_CCLASSTRIB!$E:$E, MATCH(TEXT($D4549,"000000"), BASE_CCLASSTRIB!$A:$A, 0))/100, 0)</f>
        <v>0</v>
      </c>
      <c r="V4549" s="21">
        <f>IFERROR(INDEX(BASE_CCLASSTRIB!$F:$F, MATCH(TEXT($D4549,"000000"), BASE_CCLASSTRIB!$A:$A, 0))/100, 0)</f>
        <v>0</v>
      </c>
    </row>
    <row r="4550" spans="2:22" ht="15.75" customHeight="1" thickTop="1" thickBot="1">
      <c r="B4550" s="8"/>
      <c r="C4550" s="8"/>
      <c r="E4550" s="8" t="str">
        <f>IF(D4550="","",LEFT(D4550,3))</f>
        <v/>
      </c>
      <c r="F4550" s="5" t="str">
        <f>IF(E4550="","",IFERROR(VLOOKUP(E4550,REGRAS_CST!$A$2:$B$200,2,FALSE),""))</f>
        <v/>
      </c>
      <c r="H4550" s="7">
        <v>8.9999999999999993E-3</v>
      </c>
      <c r="I4550" s="7">
        <v>1E-3</v>
      </c>
      <c r="K4550" s="5" t="str">
        <f>IF(E4550="","",IFERROR(VLOOKUP(E4550,REGRAS_CST!$A$2:$C$200,3,FALSE),""))</f>
        <v/>
      </c>
      <c r="L4550" s="10" t="str">
        <f>IF($G4550="", "", $G4550*(1-$V4550))</f>
        <v/>
      </c>
      <c r="M4550" s="30" t="str">
        <f t="shared" si="142"/>
        <v/>
      </c>
      <c r="N4550" s="30" t="str">
        <f t="shared" si="143"/>
        <v/>
      </c>
      <c r="O4550" s="5" t="str">
        <f>IF(D4550="","",
IF(AND(K4550&lt;&gt;"SIM",V4550&gt;0),"ERRO: % BC &gt; 0, mas NÃO permitida ❌",
IF(AND(K4550="SIM",V4550=0),"ATENÇÃO: BC permitida, mas % = 0 🔎",
"Base de cálculo aplicada corretamente ✅")))</f>
        <v/>
      </c>
      <c r="P4550" s="5" t="str">
        <f>IF(D4550="","",
IF(AND(Q4550&lt;&gt;"SIM",U4550&gt;0),"ERRO: % alíquota &gt; 0, mas NÃO permitida ❌",
IF(AND(Q4550="SIM",U4550=0),"ATENÇÃO: alíquota permitida, mas % = 0 🔎",
"Alíquota aplicada corretamente ✅")))</f>
        <v/>
      </c>
      <c r="Q4550" s="5" t="str">
        <f>IF(E4550="","",IFERROR(VLOOKUP(E4550,REGRAS_CST!$A$2:$D$200,4,FALSE),""))</f>
        <v/>
      </c>
      <c r="R4550" s="8"/>
      <c r="S4550" s="7">
        <f>IF($H4550="","",$H4550*(1-$U4550))</f>
        <v>8.9999999999999993E-3</v>
      </c>
      <c r="T4550" s="7">
        <f>IF($I4550="","",$I4550*(1-$U4550))</f>
        <v>1E-3</v>
      </c>
      <c r="U4550" s="7">
        <f>IFERROR(INDEX(BASE_CCLASSTRIB!$E:$E, MATCH(TEXT($D4550,"000000"), BASE_CCLASSTRIB!$A:$A, 0))/100, 0)</f>
        <v>0</v>
      </c>
      <c r="V4550" s="21">
        <f>IFERROR(INDEX(BASE_CCLASSTRIB!$F:$F, MATCH(TEXT($D4550,"000000"), BASE_CCLASSTRIB!$A:$A, 0))/100, 0)</f>
        <v>0</v>
      </c>
    </row>
    <row r="4551" spans="2:22" ht="15.75" customHeight="1" thickTop="1" thickBot="1">
      <c r="B4551" s="8"/>
      <c r="C4551" s="8"/>
      <c r="E4551" s="8" t="str">
        <f>IF(D4551="","",LEFT(D4551,3))</f>
        <v/>
      </c>
      <c r="F4551" s="5" t="str">
        <f>IF(E4551="","",IFERROR(VLOOKUP(E4551,REGRAS_CST!$A$2:$B$200,2,FALSE),""))</f>
        <v/>
      </c>
      <c r="H4551" s="7">
        <v>8.9999999999999993E-3</v>
      </c>
      <c r="I4551" s="7">
        <v>1E-3</v>
      </c>
      <c r="K4551" s="5" t="str">
        <f>IF(E4551="","",IFERROR(VLOOKUP(E4551,REGRAS_CST!$A$2:$C$200,3,FALSE),""))</f>
        <v/>
      </c>
      <c r="L4551" s="10" t="str">
        <f>IF($G4551="", "", $G4551*(1-$V4551))</f>
        <v/>
      </c>
      <c r="M4551" s="30" t="str">
        <f t="shared" si="142"/>
        <v/>
      </c>
      <c r="N4551" s="30" t="str">
        <f t="shared" si="143"/>
        <v/>
      </c>
      <c r="O4551" s="5" t="str">
        <f>IF(D4551="","",
IF(AND(K4551&lt;&gt;"SIM",V4551&gt;0),"ERRO: % BC &gt; 0, mas NÃO permitida ❌",
IF(AND(K4551="SIM",V4551=0),"ATENÇÃO: BC permitida, mas % = 0 🔎",
"Base de cálculo aplicada corretamente ✅")))</f>
        <v/>
      </c>
      <c r="P4551" s="5" t="str">
        <f>IF(D4551="","",
IF(AND(Q4551&lt;&gt;"SIM",U4551&gt;0),"ERRO: % alíquota &gt; 0, mas NÃO permitida ❌",
IF(AND(Q4551="SIM",U4551=0),"ATENÇÃO: alíquota permitida, mas % = 0 🔎",
"Alíquota aplicada corretamente ✅")))</f>
        <v/>
      </c>
      <c r="Q4551" s="5" t="str">
        <f>IF(E4551="","",IFERROR(VLOOKUP(E4551,REGRAS_CST!$A$2:$D$200,4,FALSE),""))</f>
        <v/>
      </c>
      <c r="R4551" s="8"/>
      <c r="S4551" s="7">
        <f>IF($H4551="","",$H4551*(1-$U4551))</f>
        <v>8.9999999999999993E-3</v>
      </c>
      <c r="T4551" s="7">
        <f>IF($I4551="","",$I4551*(1-$U4551))</f>
        <v>1E-3</v>
      </c>
      <c r="U4551" s="7">
        <f>IFERROR(INDEX(BASE_CCLASSTRIB!$E:$E, MATCH(TEXT($D4551,"000000"), BASE_CCLASSTRIB!$A:$A, 0))/100, 0)</f>
        <v>0</v>
      </c>
      <c r="V4551" s="21">
        <f>IFERROR(INDEX(BASE_CCLASSTRIB!$F:$F, MATCH(TEXT($D4551,"000000"), BASE_CCLASSTRIB!$A:$A, 0))/100, 0)</f>
        <v>0</v>
      </c>
    </row>
    <row r="4552" spans="2:22" ht="15.75" customHeight="1" thickTop="1" thickBot="1">
      <c r="B4552" s="8"/>
      <c r="C4552" s="8"/>
      <c r="E4552" s="8" t="str">
        <f>IF(D4552="","",LEFT(D4552,3))</f>
        <v/>
      </c>
      <c r="F4552" s="5" t="str">
        <f>IF(E4552="","",IFERROR(VLOOKUP(E4552,REGRAS_CST!$A$2:$B$200,2,FALSE),""))</f>
        <v/>
      </c>
      <c r="H4552" s="7">
        <v>8.9999999999999993E-3</v>
      </c>
      <c r="I4552" s="7">
        <v>1E-3</v>
      </c>
      <c r="K4552" s="5" t="str">
        <f>IF(E4552="","",IFERROR(VLOOKUP(E4552,REGRAS_CST!$A$2:$C$200,3,FALSE),""))</f>
        <v/>
      </c>
      <c r="L4552" s="10" t="str">
        <f>IF($G4552="", "", $G4552*(1-$V4552))</f>
        <v/>
      </c>
      <c r="M4552" s="30" t="str">
        <f t="shared" si="142"/>
        <v/>
      </c>
      <c r="N4552" s="30" t="str">
        <f t="shared" si="143"/>
        <v/>
      </c>
      <c r="O4552" s="5" t="str">
        <f>IF(D4552="","",
IF(AND(K4552&lt;&gt;"SIM",V4552&gt;0),"ERRO: % BC &gt; 0, mas NÃO permitida ❌",
IF(AND(K4552="SIM",V4552=0),"ATENÇÃO: BC permitida, mas % = 0 🔎",
"Base de cálculo aplicada corretamente ✅")))</f>
        <v/>
      </c>
      <c r="P4552" s="5" t="str">
        <f>IF(D4552="","",
IF(AND(Q4552&lt;&gt;"SIM",U4552&gt;0),"ERRO: % alíquota &gt; 0, mas NÃO permitida ❌",
IF(AND(Q4552="SIM",U4552=0),"ATENÇÃO: alíquota permitida, mas % = 0 🔎",
"Alíquota aplicada corretamente ✅")))</f>
        <v/>
      </c>
      <c r="Q4552" s="5" t="str">
        <f>IF(E4552="","",IFERROR(VLOOKUP(E4552,REGRAS_CST!$A$2:$D$200,4,FALSE),""))</f>
        <v/>
      </c>
      <c r="R4552" s="8"/>
      <c r="S4552" s="7">
        <f>IF($H4552="","",$H4552*(1-$U4552))</f>
        <v>8.9999999999999993E-3</v>
      </c>
      <c r="T4552" s="7">
        <f>IF($I4552="","",$I4552*(1-$U4552))</f>
        <v>1E-3</v>
      </c>
      <c r="U4552" s="7">
        <f>IFERROR(INDEX(BASE_CCLASSTRIB!$E:$E, MATCH(TEXT($D4552,"000000"), BASE_CCLASSTRIB!$A:$A, 0))/100, 0)</f>
        <v>0</v>
      </c>
      <c r="V4552" s="21">
        <f>IFERROR(INDEX(BASE_CCLASSTRIB!$F:$F, MATCH(TEXT($D4552,"000000"), BASE_CCLASSTRIB!$A:$A, 0))/100, 0)</f>
        <v>0</v>
      </c>
    </row>
    <row r="4553" spans="2:22" ht="15.75" customHeight="1" thickTop="1" thickBot="1">
      <c r="B4553" s="8"/>
      <c r="C4553" s="8"/>
      <c r="E4553" s="8" t="str">
        <f>IF(D4553="","",LEFT(D4553,3))</f>
        <v/>
      </c>
      <c r="F4553" s="5" t="str">
        <f>IF(E4553="","",IFERROR(VLOOKUP(E4553,REGRAS_CST!$A$2:$B$200,2,FALSE),""))</f>
        <v/>
      </c>
      <c r="H4553" s="7">
        <v>8.9999999999999993E-3</v>
      </c>
      <c r="I4553" s="7">
        <v>1E-3</v>
      </c>
      <c r="K4553" s="5" t="str">
        <f>IF(E4553="","",IFERROR(VLOOKUP(E4553,REGRAS_CST!$A$2:$C$200,3,FALSE),""))</f>
        <v/>
      </c>
      <c r="L4553" s="10" t="str">
        <f>IF($G4553="", "", $G4553*(1-$V4553))</f>
        <v/>
      </c>
      <c r="M4553" s="30" t="str">
        <f t="shared" si="142"/>
        <v/>
      </c>
      <c r="N4553" s="30" t="str">
        <f t="shared" si="143"/>
        <v/>
      </c>
      <c r="O4553" s="5" t="str">
        <f>IF(D4553="","",
IF(AND(K4553&lt;&gt;"SIM",V4553&gt;0),"ERRO: % BC &gt; 0, mas NÃO permitida ❌",
IF(AND(K4553="SIM",V4553=0),"ATENÇÃO: BC permitida, mas % = 0 🔎",
"Base de cálculo aplicada corretamente ✅")))</f>
        <v/>
      </c>
      <c r="P4553" s="5" t="str">
        <f>IF(D4553="","",
IF(AND(Q4553&lt;&gt;"SIM",U4553&gt;0),"ERRO: % alíquota &gt; 0, mas NÃO permitida ❌",
IF(AND(Q4553="SIM",U4553=0),"ATENÇÃO: alíquota permitida, mas % = 0 🔎",
"Alíquota aplicada corretamente ✅")))</f>
        <v/>
      </c>
      <c r="Q4553" s="5" t="str">
        <f>IF(E4553="","",IFERROR(VLOOKUP(E4553,REGRAS_CST!$A$2:$D$200,4,FALSE),""))</f>
        <v/>
      </c>
      <c r="R4553" s="8"/>
      <c r="S4553" s="7">
        <f>IF($H4553="","",$H4553*(1-$U4553))</f>
        <v>8.9999999999999993E-3</v>
      </c>
      <c r="T4553" s="7">
        <f>IF($I4553="","",$I4553*(1-$U4553))</f>
        <v>1E-3</v>
      </c>
      <c r="U4553" s="7">
        <f>IFERROR(INDEX(BASE_CCLASSTRIB!$E:$E, MATCH(TEXT($D4553,"000000"), BASE_CCLASSTRIB!$A:$A, 0))/100, 0)</f>
        <v>0</v>
      </c>
      <c r="V4553" s="21">
        <f>IFERROR(INDEX(BASE_CCLASSTRIB!$F:$F, MATCH(TEXT($D4553,"000000"), BASE_CCLASSTRIB!$A:$A, 0))/100, 0)</f>
        <v>0</v>
      </c>
    </row>
    <row r="4554" spans="2:22" ht="15.75" customHeight="1" thickTop="1" thickBot="1">
      <c r="B4554" s="8"/>
      <c r="C4554" s="8"/>
      <c r="E4554" s="8" t="str">
        <f>IF(D4554="","",LEFT(D4554,3))</f>
        <v/>
      </c>
      <c r="F4554" s="5" t="str">
        <f>IF(E4554="","",IFERROR(VLOOKUP(E4554,REGRAS_CST!$A$2:$B$200,2,FALSE),""))</f>
        <v/>
      </c>
      <c r="H4554" s="7">
        <v>8.9999999999999993E-3</v>
      </c>
      <c r="I4554" s="7">
        <v>1E-3</v>
      </c>
      <c r="K4554" s="5" t="str">
        <f>IF(E4554="","",IFERROR(VLOOKUP(E4554,REGRAS_CST!$A$2:$C$200,3,FALSE),""))</f>
        <v/>
      </c>
      <c r="L4554" s="10" t="str">
        <f>IF($G4554="", "", $G4554*(1-$V4554))</f>
        <v/>
      </c>
      <c r="M4554" s="30" t="str">
        <f t="shared" si="142"/>
        <v/>
      </c>
      <c r="N4554" s="30" t="str">
        <f t="shared" si="143"/>
        <v/>
      </c>
      <c r="O4554" s="5" t="str">
        <f>IF(D4554="","",
IF(AND(K4554&lt;&gt;"SIM",V4554&gt;0),"ERRO: % BC &gt; 0, mas NÃO permitida ❌",
IF(AND(K4554="SIM",V4554=0),"ATENÇÃO: BC permitida, mas % = 0 🔎",
"Base de cálculo aplicada corretamente ✅")))</f>
        <v/>
      </c>
      <c r="P4554" s="5" t="str">
        <f>IF(D4554="","",
IF(AND(Q4554&lt;&gt;"SIM",U4554&gt;0),"ERRO: % alíquota &gt; 0, mas NÃO permitida ❌",
IF(AND(Q4554="SIM",U4554=0),"ATENÇÃO: alíquota permitida, mas % = 0 🔎",
"Alíquota aplicada corretamente ✅")))</f>
        <v/>
      </c>
      <c r="Q4554" s="5" t="str">
        <f>IF(E4554="","",IFERROR(VLOOKUP(E4554,REGRAS_CST!$A$2:$D$200,4,FALSE),""))</f>
        <v/>
      </c>
      <c r="R4554" s="8"/>
      <c r="S4554" s="7">
        <f>IF($H4554="","",$H4554*(1-$U4554))</f>
        <v>8.9999999999999993E-3</v>
      </c>
      <c r="T4554" s="7">
        <f>IF($I4554="","",$I4554*(1-$U4554))</f>
        <v>1E-3</v>
      </c>
      <c r="U4554" s="7">
        <f>IFERROR(INDEX(BASE_CCLASSTRIB!$E:$E, MATCH(TEXT($D4554,"000000"), BASE_CCLASSTRIB!$A:$A, 0))/100, 0)</f>
        <v>0</v>
      </c>
      <c r="V4554" s="21">
        <f>IFERROR(INDEX(BASE_CCLASSTRIB!$F:$F, MATCH(TEXT($D4554,"000000"), BASE_CCLASSTRIB!$A:$A, 0))/100, 0)</f>
        <v>0</v>
      </c>
    </row>
    <row r="4555" spans="2:22" ht="15.75" customHeight="1" thickTop="1" thickBot="1">
      <c r="B4555" s="8"/>
      <c r="C4555" s="8"/>
      <c r="E4555" s="8" t="str">
        <f>IF(D4555="","",LEFT(D4555,3))</f>
        <v/>
      </c>
      <c r="F4555" s="5" t="str">
        <f>IF(E4555="","",IFERROR(VLOOKUP(E4555,REGRAS_CST!$A$2:$B$200,2,FALSE),""))</f>
        <v/>
      </c>
      <c r="H4555" s="7">
        <v>8.9999999999999993E-3</v>
      </c>
      <c r="I4555" s="7">
        <v>1E-3</v>
      </c>
      <c r="K4555" s="5" t="str">
        <f>IF(E4555="","",IFERROR(VLOOKUP(E4555,REGRAS_CST!$A$2:$C$200,3,FALSE),""))</f>
        <v/>
      </c>
      <c r="L4555" s="10" t="str">
        <f>IF($G4555="", "", $G4555*(1-$V4555))</f>
        <v/>
      </c>
      <c r="M4555" s="30" t="str">
        <f t="shared" si="142"/>
        <v/>
      </c>
      <c r="N4555" s="30" t="str">
        <f t="shared" si="143"/>
        <v/>
      </c>
      <c r="O4555" s="5" t="str">
        <f>IF(D4555="","",
IF(AND(K4555&lt;&gt;"SIM",V4555&gt;0),"ERRO: % BC &gt; 0, mas NÃO permitida ❌",
IF(AND(K4555="SIM",V4555=0),"ATENÇÃO: BC permitida, mas % = 0 🔎",
"Base de cálculo aplicada corretamente ✅")))</f>
        <v/>
      </c>
      <c r="P4555" s="5" t="str">
        <f>IF(D4555="","",
IF(AND(Q4555&lt;&gt;"SIM",U4555&gt;0),"ERRO: % alíquota &gt; 0, mas NÃO permitida ❌",
IF(AND(Q4555="SIM",U4555=0),"ATENÇÃO: alíquota permitida, mas % = 0 🔎",
"Alíquota aplicada corretamente ✅")))</f>
        <v/>
      </c>
      <c r="Q4555" s="5" t="str">
        <f>IF(E4555="","",IFERROR(VLOOKUP(E4555,REGRAS_CST!$A$2:$D$200,4,FALSE),""))</f>
        <v/>
      </c>
      <c r="R4555" s="8"/>
      <c r="S4555" s="7">
        <f>IF($H4555="","",$H4555*(1-$U4555))</f>
        <v>8.9999999999999993E-3</v>
      </c>
      <c r="T4555" s="7">
        <f>IF($I4555="","",$I4555*(1-$U4555))</f>
        <v>1E-3</v>
      </c>
      <c r="U4555" s="7">
        <f>IFERROR(INDEX(BASE_CCLASSTRIB!$E:$E, MATCH(TEXT($D4555,"000000"), BASE_CCLASSTRIB!$A:$A, 0))/100, 0)</f>
        <v>0</v>
      </c>
      <c r="V4555" s="21">
        <f>IFERROR(INDEX(BASE_CCLASSTRIB!$F:$F, MATCH(TEXT($D4555,"000000"), BASE_CCLASSTRIB!$A:$A, 0))/100, 0)</f>
        <v>0</v>
      </c>
    </row>
    <row r="4556" spans="2:22" ht="15.75" customHeight="1" thickTop="1" thickBot="1">
      <c r="B4556" s="8"/>
      <c r="C4556" s="8"/>
      <c r="E4556" s="8" t="str">
        <f>IF(D4556="","",LEFT(D4556,3))</f>
        <v/>
      </c>
      <c r="F4556" s="5" t="str">
        <f>IF(E4556="","",IFERROR(VLOOKUP(E4556,REGRAS_CST!$A$2:$B$200,2,FALSE),""))</f>
        <v/>
      </c>
      <c r="H4556" s="7">
        <v>8.9999999999999993E-3</v>
      </c>
      <c r="I4556" s="7">
        <v>1E-3</v>
      </c>
      <c r="K4556" s="5" t="str">
        <f>IF(E4556="","",IFERROR(VLOOKUP(E4556,REGRAS_CST!$A$2:$C$200,3,FALSE),""))</f>
        <v/>
      </c>
      <c r="L4556" s="10" t="str">
        <f>IF($G4556="", "", $G4556*(1-$V4556))</f>
        <v/>
      </c>
      <c r="M4556" s="30" t="str">
        <f t="shared" si="142"/>
        <v/>
      </c>
      <c r="N4556" s="30" t="str">
        <f t="shared" si="143"/>
        <v/>
      </c>
      <c r="O4556" s="5" t="str">
        <f>IF(D4556="","",
IF(AND(K4556&lt;&gt;"SIM",V4556&gt;0),"ERRO: % BC &gt; 0, mas NÃO permitida ❌",
IF(AND(K4556="SIM",V4556=0),"ATENÇÃO: BC permitida, mas % = 0 🔎",
"Base de cálculo aplicada corretamente ✅")))</f>
        <v/>
      </c>
      <c r="P4556" s="5" t="str">
        <f>IF(D4556="","",
IF(AND(Q4556&lt;&gt;"SIM",U4556&gt;0),"ERRO: % alíquota &gt; 0, mas NÃO permitida ❌",
IF(AND(Q4556="SIM",U4556=0),"ATENÇÃO: alíquota permitida, mas % = 0 🔎",
"Alíquota aplicada corretamente ✅")))</f>
        <v/>
      </c>
      <c r="Q4556" s="5" t="str">
        <f>IF(E4556="","",IFERROR(VLOOKUP(E4556,REGRAS_CST!$A$2:$D$200,4,FALSE),""))</f>
        <v/>
      </c>
      <c r="R4556" s="8"/>
      <c r="S4556" s="7">
        <f>IF($H4556="","",$H4556*(1-$U4556))</f>
        <v>8.9999999999999993E-3</v>
      </c>
      <c r="T4556" s="7">
        <f>IF($I4556="","",$I4556*(1-$U4556))</f>
        <v>1E-3</v>
      </c>
      <c r="U4556" s="7">
        <f>IFERROR(INDEX(BASE_CCLASSTRIB!$E:$E, MATCH(TEXT($D4556,"000000"), BASE_CCLASSTRIB!$A:$A, 0))/100, 0)</f>
        <v>0</v>
      </c>
      <c r="V4556" s="21">
        <f>IFERROR(INDEX(BASE_CCLASSTRIB!$F:$F, MATCH(TEXT($D4556,"000000"), BASE_CCLASSTRIB!$A:$A, 0))/100, 0)</f>
        <v>0</v>
      </c>
    </row>
    <row r="4557" spans="2:22" ht="15.75" customHeight="1" thickTop="1" thickBot="1">
      <c r="B4557" s="8"/>
      <c r="C4557" s="8"/>
      <c r="E4557" s="8" t="str">
        <f>IF(D4557="","",LEFT(D4557,3))</f>
        <v/>
      </c>
      <c r="F4557" s="5" t="str">
        <f>IF(E4557="","",IFERROR(VLOOKUP(E4557,REGRAS_CST!$A$2:$B$200,2,FALSE),""))</f>
        <v/>
      </c>
      <c r="H4557" s="7">
        <v>8.9999999999999993E-3</v>
      </c>
      <c r="I4557" s="7">
        <v>1E-3</v>
      </c>
      <c r="K4557" s="5" t="str">
        <f>IF(E4557="","",IFERROR(VLOOKUP(E4557,REGRAS_CST!$A$2:$C$200,3,FALSE),""))</f>
        <v/>
      </c>
      <c r="L4557" s="10" t="str">
        <f>IF($G4557="", "", $G4557*(1-$V4557))</f>
        <v/>
      </c>
      <c r="M4557" s="30" t="str">
        <f t="shared" si="142"/>
        <v/>
      </c>
      <c r="N4557" s="30" t="str">
        <f t="shared" si="143"/>
        <v/>
      </c>
      <c r="O4557" s="5" t="str">
        <f>IF(D4557="","",
IF(AND(K4557&lt;&gt;"SIM",V4557&gt;0),"ERRO: % BC &gt; 0, mas NÃO permitida ❌",
IF(AND(K4557="SIM",V4557=0),"ATENÇÃO: BC permitida, mas % = 0 🔎",
"Base de cálculo aplicada corretamente ✅")))</f>
        <v/>
      </c>
      <c r="P4557" s="5" t="str">
        <f>IF(D4557="","",
IF(AND(Q4557&lt;&gt;"SIM",U4557&gt;0),"ERRO: % alíquota &gt; 0, mas NÃO permitida ❌",
IF(AND(Q4557="SIM",U4557=0),"ATENÇÃO: alíquota permitida, mas % = 0 🔎",
"Alíquota aplicada corretamente ✅")))</f>
        <v/>
      </c>
      <c r="Q4557" s="5" t="str">
        <f>IF(E4557="","",IFERROR(VLOOKUP(E4557,REGRAS_CST!$A$2:$D$200,4,FALSE),""))</f>
        <v/>
      </c>
      <c r="R4557" s="8"/>
      <c r="S4557" s="7">
        <f>IF($H4557="","",$H4557*(1-$U4557))</f>
        <v>8.9999999999999993E-3</v>
      </c>
      <c r="T4557" s="7">
        <f>IF($I4557="","",$I4557*(1-$U4557))</f>
        <v>1E-3</v>
      </c>
      <c r="U4557" s="7">
        <f>IFERROR(INDEX(BASE_CCLASSTRIB!$E:$E, MATCH(TEXT($D4557,"000000"), BASE_CCLASSTRIB!$A:$A, 0))/100, 0)</f>
        <v>0</v>
      </c>
      <c r="V4557" s="21">
        <f>IFERROR(INDEX(BASE_CCLASSTRIB!$F:$F, MATCH(TEXT($D4557,"000000"), BASE_CCLASSTRIB!$A:$A, 0))/100, 0)</f>
        <v>0</v>
      </c>
    </row>
    <row r="4558" spans="2:22" ht="15.75" customHeight="1" thickTop="1" thickBot="1">
      <c r="B4558" s="8"/>
      <c r="C4558" s="8"/>
      <c r="E4558" s="8" t="str">
        <f>IF(D4558="","",LEFT(D4558,3))</f>
        <v/>
      </c>
      <c r="F4558" s="5" t="str">
        <f>IF(E4558="","",IFERROR(VLOOKUP(E4558,REGRAS_CST!$A$2:$B$200,2,FALSE),""))</f>
        <v/>
      </c>
      <c r="H4558" s="7">
        <v>8.9999999999999993E-3</v>
      </c>
      <c r="I4558" s="7">
        <v>1E-3</v>
      </c>
      <c r="K4558" s="5" t="str">
        <f>IF(E4558="","",IFERROR(VLOOKUP(E4558,REGRAS_CST!$A$2:$C$200,3,FALSE),""))</f>
        <v/>
      </c>
      <c r="L4558" s="10" t="str">
        <f>IF($G4558="", "", $G4558*(1-$V4558))</f>
        <v/>
      </c>
      <c r="M4558" s="30" t="str">
        <f t="shared" si="142"/>
        <v/>
      </c>
      <c r="N4558" s="30" t="str">
        <f t="shared" si="143"/>
        <v/>
      </c>
      <c r="O4558" s="5" t="str">
        <f>IF(D4558="","",
IF(AND(K4558&lt;&gt;"SIM",V4558&gt;0),"ERRO: % BC &gt; 0, mas NÃO permitida ❌",
IF(AND(K4558="SIM",V4558=0),"ATENÇÃO: BC permitida, mas % = 0 🔎",
"Base de cálculo aplicada corretamente ✅")))</f>
        <v/>
      </c>
      <c r="P4558" s="5" t="str">
        <f>IF(D4558="","",
IF(AND(Q4558&lt;&gt;"SIM",U4558&gt;0),"ERRO: % alíquota &gt; 0, mas NÃO permitida ❌",
IF(AND(Q4558="SIM",U4558=0),"ATENÇÃO: alíquota permitida, mas % = 0 🔎",
"Alíquota aplicada corretamente ✅")))</f>
        <v/>
      </c>
      <c r="Q4558" s="5" t="str">
        <f>IF(E4558="","",IFERROR(VLOOKUP(E4558,REGRAS_CST!$A$2:$D$200,4,FALSE),""))</f>
        <v/>
      </c>
      <c r="R4558" s="8"/>
      <c r="S4558" s="7">
        <f>IF($H4558="","",$H4558*(1-$U4558))</f>
        <v>8.9999999999999993E-3</v>
      </c>
      <c r="T4558" s="7">
        <f>IF($I4558="","",$I4558*(1-$U4558))</f>
        <v>1E-3</v>
      </c>
      <c r="U4558" s="7">
        <f>IFERROR(INDEX(BASE_CCLASSTRIB!$E:$E, MATCH(TEXT($D4558,"000000"), BASE_CCLASSTRIB!$A:$A, 0))/100, 0)</f>
        <v>0</v>
      </c>
      <c r="V4558" s="21">
        <f>IFERROR(INDEX(BASE_CCLASSTRIB!$F:$F, MATCH(TEXT($D4558,"000000"), BASE_CCLASSTRIB!$A:$A, 0))/100, 0)</f>
        <v>0</v>
      </c>
    </row>
    <row r="4559" spans="2:22" ht="15.75" customHeight="1" thickTop="1" thickBot="1">
      <c r="B4559" s="8"/>
      <c r="C4559" s="8"/>
      <c r="E4559" s="8" t="str">
        <f>IF(D4559="","",LEFT(D4559,3))</f>
        <v/>
      </c>
      <c r="F4559" s="5" t="str">
        <f>IF(E4559="","",IFERROR(VLOOKUP(E4559,REGRAS_CST!$A$2:$B$200,2,FALSE),""))</f>
        <v/>
      </c>
      <c r="H4559" s="7">
        <v>8.9999999999999993E-3</v>
      </c>
      <c r="I4559" s="7">
        <v>1E-3</v>
      </c>
      <c r="K4559" s="5" t="str">
        <f>IF(E4559="","",IFERROR(VLOOKUP(E4559,REGRAS_CST!$A$2:$C$200,3,FALSE),""))</f>
        <v/>
      </c>
      <c r="L4559" s="10" t="str">
        <f>IF($G4559="", "", $G4559*(1-$V4559))</f>
        <v/>
      </c>
      <c r="M4559" s="30" t="str">
        <f t="shared" si="142"/>
        <v/>
      </c>
      <c r="N4559" s="30" t="str">
        <f t="shared" si="143"/>
        <v/>
      </c>
      <c r="O4559" s="5" t="str">
        <f>IF(D4559="","",
IF(AND(K4559&lt;&gt;"SIM",V4559&gt;0),"ERRO: % BC &gt; 0, mas NÃO permitida ❌",
IF(AND(K4559="SIM",V4559=0),"ATENÇÃO: BC permitida, mas % = 0 🔎",
"Base de cálculo aplicada corretamente ✅")))</f>
        <v/>
      </c>
      <c r="P4559" s="5" t="str">
        <f>IF(D4559="","",
IF(AND(Q4559&lt;&gt;"SIM",U4559&gt;0),"ERRO: % alíquota &gt; 0, mas NÃO permitida ❌",
IF(AND(Q4559="SIM",U4559=0),"ATENÇÃO: alíquota permitida, mas % = 0 🔎",
"Alíquota aplicada corretamente ✅")))</f>
        <v/>
      </c>
      <c r="Q4559" s="5" t="str">
        <f>IF(E4559="","",IFERROR(VLOOKUP(E4559,REGRAS_CST!$A$2:$D$200,4,FALSE),""))</f>
        <v/>
      </c>
      <c r="R4559" s="8"/>
      <c r="S4559" s="7">
        <f>IF($H4559="","",$H4559*(1-$U4559))</f>
        <v>8.9999999999999993E-3</v>
      </c>
      <c r="T4559" s="7">
        <f>IF($I4559="","",$I4559*(1-$U4559))</f>
        <v>1E-3</v>
      </c>
      <c r="U4559" s="7">
        <f>IFERROR(INDEX(BASE_CCLASSTRIB!$E:$E, MATCH(TEXT($D4559,"000000"), BASE_CCLASSTRIB!$A:$A, 0))/100, 0)</f>
        <v>0</v>
      </c>
      <c r="V4559" s="21">
        <f>IFERROR(INDEX(BASE_CCLASSTRIB!$F:$F, MATCH(TEXT($D4559,"000000"), BASE_CCLASSTRIB!$A:$A, 0))/100, 0)</f>
        <v>0</v>
      </c>
    </row>
    <row r="4560" spans="2:22" ht="15.75" customHeight="1" thickTop="1" thickBot="1">
      <c r="B4560" s="8"/>
      <c r="C4560" s="8"/>
      <c r="E4560" s="8" t="str">
        <f>IF(D4560="","",LEFT(D4560,3))</f>
        <v/>
      </c>
      <c r="F4560" s="5" t="str">
        <f>IF(E4560="","",IFERROR(VLOOKUP(E4560,REGRAS_CST!$A$2:$B$200,2,FALSE),""))</f>
        <v/>
      </c>
      <c r="H4560" s="7">
        <v>8.9999999999999993E-3</v>
      </c>
      <c r="I4560" s="7">
        <v>1E-3</v>
      </c>
      <c r="K4560" s="5" t="str">
        <f>IF(E4560="","",IFERROR(VLOOKUP(E4560,REGRAS_CST!$A$2:$C$200,3,FALSE),""))</f>
        <v/>
      </c>
      <c r="L4560" s="10" t="str">
        <f>IF($G4560="", "", $G4560*(1-$V4560))</f>
        <v/>
      </c>
      <c r="M4560" s="30" t="str">
        <f t="shared" si="142"/>
        <v/>
      </c>
      <c r="N4560" s="30" t="str">
        <f t="shared" si="143"/>
        <v/>
      </c>
      <c r="O4560" s="5" t="str">
        <f>IF(D4560="","",
IF(AND(K4560&lt;&gt;"SIM",V4560&gt;0),"ERRO: % BC &gt; 0, mas NÃO permitida ❌",
IF(AND(K4560="SIM",V4560=0),"ATENÇÃO: BC permitida, mas % = 0 🔎",
"Base de cálculo aplicada corretamente ✅")))</f>
        <v/>
      </c>
      <c r="P4560" s="5" t="str">
        <f>IF(D4560="","",
IF(AND(Q4560&lt;&gt;"SIM",U4560&gt;0),"ERRO: % alíquota &gt; 0, mas NÃO permitida ❌",
IF(AND(Q4560="SIM",U4560=0),"ATENÇÃO: alíquota permitida, mas % = 0 🔎",
"Alíquota aplicada corretamente ✅")))</f>
        <v/>
      </c>
      <c r="Q4560" s="5" t="str">
        <f>IF(E4560="","",IFERROR(VLOOKUP(E4560,REGRAS_CST!$A$2:$D$200,4,FALSE),""))</f>
        <v/>
      </c>
      <c r="R4560" s="8"/>
      <c r="S4560" s="7">
        <f>IF($H4560="","",$H4560*(1-$U4560))</f>
        <v>8.9999999999999993E-3</v>
      </c>
      <c r="T4560" s="7">
        <f>IF($I4560="","",$I4560*(1-$U4560))</f>
        <v>1E-3</v>
      </c>
      <c r="U4560" s="7">
        <f>IFERROR(INDEX(BASE_CCLASSTRIB!$E:$E, MATCH(TEXT($D4560,"000000"), BASE_CCLASSTRIB!$A:$A, 0))/100, 0)</f>
        <v>0</v>
      </c>
      <c r="V4560" s="21">
        <f>IFERROR(INDEX(BASE_CCLASSTRIB!$F:$F, MATCH(TEXT($D4560,"000000"), BASE_CCLASSTRIB!$A:$A, 0))/100, 0)</f>
        <v>0</v>
      </c>
    </row>
    <row r="4561" spans="2:22" ht="15.75" customHeight="1" thickTop="1" thickBot="1">
      <c r="B4561" s="8"/>
      <c r="C4561" s="8"/>
      <c r="E4561" s="8" t="str">
        <f>IF(D4561="","",LEFT(D4561,3))</f>
        <v/>
      </c>
      <c r="F4561" s="5" t="str">
        <f>IF(E4561="","",IFERROR(VLOOKUP(E4561,REGRAS_CST!$A$2:$B$200,2,FALSE),""))</f>
        <v/>
      </c>
      <c r="H4561" s="7">
        <v>8.9999999999999993E-3</v>
      </c>
      <c r="I4561" s="7">
        <v>1E-3</v>
      </c>
      <c r="K4561" s="5" t="str">
        <f>IF(E4561="","",IFERROR(VLOOKUP(E4561,REGRAS_CST!$A$2:$C$200,3,FALSE),""))</f>
        <v/>
      </c>
      <c r="L4561" s="10" t="str">
        <f>IF($G4561="", "", $G4561*(1-$V4561))</f>
        <v/>
      </c>
      <c r="M4561" s="30" t="str">
        <f t="shared" si="142"/>
        <v/>
      </c>
      <c r="N4561" s="30" t="str">
        <f t="shared" si="143"/>
        <v/>
      </c>
      <c r="O4561" s="5" t="str">
        <f>IF(D4561="","",
IF(AND(K4561&lt;&gt;"SIM",V4561&gt;0),"ERRO: % BC &gt; 0, mas NÃO permitida ❌",
IF(AND(K4561="SIM",V4561=0),"ATENÇÃO: BC permitida, mas % = 0 🔎",
"Base de cálculo aplicada corretamente ✅")))</f>
        <v/>
      </c>
      <c r="P4561" s="5" t="str">
        <f>IF(D4561="","",
IF(AND(Q4561&lt;&gt;"SIM",U4561&gt;0),"ERRO: % alíquota &gt; 0, mas NÃO permitida ❌",
IF(AND(Q4561="SIM",U4561=0),"ATENÇÃO: alíquota permitida, mas % = 0 🔎",
"Alíquota aplicada corretamente ✅")))</f>
        <v/>
      </c>
      <c r="Q4561" s="5" t="str">
        <f>IF(E4561="","",IFERROR(VLOOKUP(E4561,REGRAS_CST!$A$2:$D$200,4,FALSE),""))</f>
        <v/>
      </c>
      <c r="R4561" s="8"/>
      <c r="S4561" s="7">
        <f>IF($H4561="","",$H4561*(1-$U4561))</f>
        <v>8.9999999999999993E-3</v>
      </c>
      <c r="T4561" s="7">
        <f>IF($I4561="","",$I4561*(1-$U4561))</f>
        <v>1E-3</v>
      </c>
      <c r="U4561" s="7">
        <f>IFERROR(INDEX(BASE_CCLASSTRIB!$E:$E, MATCH(TEXT($D4561,"000000"), BASE_CCLASSTRIB!$A:$A, 0))/100, 0)</f>
        <v>0</v>
      </c>
      <c r="V4561" s="21">
        <f>IFERROR(INDEX(BASE_CCLASSTRIB!$F:$F, MATCH(TEXT($D4561,"000000"), BASE_CCLASSTRIB!$A:$A, 0))/100, 0)</f>
        <v>0</v>
      </c>
    </row>
    <row r="4562" spans="2:22" ht="15.75" customHeight="1" thickTop="1" thickBot="1">
      <c r="B4562" s="8"/>
      <c r="C4562" s="8"/>
      <c r="E4562" s="8" t="str">
        <f>IF(D4562="","",LEFT(D4562,3))</f>
        <v/>
      </c>
      <c r="F4562" s="5" t="str">
        <f>IF(E4562="","",IFERROR(VLOOKUP(E4562,REGRAS_CST!$A$2:$B$200,2,FALSE),""))</f>
        <v/>
      </c>
      <c r="H4562" s="7">
        <v>8.9999999999999993E-3</v>
      </c>
      <c r="I4562" s="7">
        <v>1E-3</v>
      </c>
      <c r="K4562" s="5" t="str">
        <f>IF(E4562="","",IFERROR(VLOOKUP(E4562,REGRAS_CST!$A$2:$C$200,3,FALSE),""))</f>
        <v/>
      </c>
      <c r="L4562" s="10" t="str">
        <f>IF($G4562="", "", $G4562*(1-$V4562))</f>
        <v/>
      </c>
      <c r="M4562" s="30" t="str">
        <f t="shared" si="142"/>
        <v/>
      </c>
      <c r="N4562" s="30" t="str">
        <f t="shared" si="143"/>
        <v/>
      </c>
      <c r="O4562" s="5" t="str">
        <f>IF(D4562="","",
IF(AND(K4562&lt;&gt;"SIM",V4562&gt;0),"ERRO: % BC &gt; 0, mas NÃO permitida ❌",
IF(AND(K4562="SIM",V4562=0),"ATENÇÃO: BC permitida, mas % = 0 🔎",
"Base de cálculo aplicada corretamente ✅")))</f>
        <v/>
      </c>
      <c r="P4562" s="5" t="str">
        <f>IF(D4562="","",
IF(AND(Q4562&lt;&gt;"SIM",U4562&gt;0),"ERRO: % alíquota &gt; 0, mas NÃO permitida ❌",
IF(AND(Q4562="SIM",U4562=0),"ATENÇÃO: alíquota permitida, mas % = 0 🔎",
"Alíquota aplicada corretamente ✅")))</f>
        <v/>
      </c>
      <c r="Q4562" s="5" t="str">
        <f>IF(E4562="","",IFERROR(VLOOKUP(E4562,REGRAS_CST!$A$2:$D$200,4,FALSE),""))</f>
        <v/>
      </c>
      <c r="R4562" s="8"/>
      <c r="S4562" s="7">
        <f>IF($H4562="","",$H4562*(1-$U4562))</f>
        <v>8.9999999999999993E-3</v>
      </c>
      <c r="T4562" s="7">
        <f>IF($I4562="","",$I4562*(1-$U4562))</f>
        <v>1E-3</v>
      </c>
      <c r="U4562" s="7">
        <f>IFERROR(INDEX(BASE_CCLASSTRIB!$E:$E, MATCH(TEXT($D4562,"000000"), BASE_CCLASSTRIB!$A:$A, 0))/100, 0)</f>
        <v>0</v>
      </c>
      <c r="V4562" s="21">
        <f>IFERROR(INDEX(BASE_CCLASSTRIB!$F:$F, MATCH(TEXT($D4562,"000000"), BASE_CCLASSTRIB!$A:$A, 0))/100, 0)</f>
        <v>0</v>
      </c>
    </row>
    <row r="4563" spans="2:22" ht="15.75" customHeight="1" thickTop="1" thickBot="1">
      <c r="B4563" s="8"/>
      <c r="C4563" s="8"/>
      <c r="E4563" s="8" t="str">
        <f>IF(D4563="","",LEFT(D4563,3))</f>
        <v/>
      </c>
      <c r="F4563" s="5" t="str">
        <f>IF(E4563="","",IFERROR(VLOOKUP(E4563,REGRAS_CST!$A$2:$B$200,2,FALSE),""))</f>
        <v/>
      </c>
      <c r="H4563" s="7">
        <v>8.9999999999999993E-3</v>
      </c>
      <c r="I4563" s="7">
        <v>1E-3</v>
      </c>
      <c r="K4563" s="5" t="str">
        <f>IF(E4563="","",IFERROR(VLOOKUP(E4563,REGRAS_CST!$A$2:$C$200,3,FALSE),""))</f>
        <v/>
      </c>
      <c r="L4563" s="10" t="str">
        <f>IF($G4563="", "", $G4563*(1-$V4563))</f>
        <v/>
      </c>
      <c r="M4563" s="30" t="str">
        <f t="shared" si="142"/>
        <v/>
      </c>
      <c r="N4563" s="30" t="str">
        <f t="shared" si="143"/>
        <v/>
      </c>
      <c r="O4563" s="5" t="str">
        <f>IF(D4563="","",
IF(AND(K4563&lt;&gt;"SIM",V4563&gt;0),"ERRO: % BC &gt; 0, mas NÃO permitida ❌",
IF(AND(K4563="SIM",V4563=0),"ATENÇÃO: BC permitida, mas % = 0 🔎",
"Base de cálculo aplicada corretamente ✅")))</f>
        <v/>
      </c>
      <c r="P4563" s="5" t="str">
        <f>IF(D4563="","",
IF(AND(Q4563&lt;&gt;"SIM",U4563&gt;0),"ERRO: % alíquota &gt; 0, mas NÃO permitida ❌",
IF(AND(Q4563="SIM",U4563=0),"ATENÇÃO: alíquota permitida, mas % = 0 🔎",
"Alíquota aplicada corretamente ✅")))</f>
        <v/>
      </c>
      <c r="Q4563" s="5" t="str">
        <f>IF(E4563="","",IFERROR(VLOOKUP(E4563,REGRAS_CST!$A$2:$D$200,4,FALSE),""))</f>
        <v/>
      </c>
      <c r="R4563" s="8"/>
      <c r="S4563" s="7">
        <f>IF($H4563="","",$H4563*(1-$U4563))</f>
        <v>8.9999999999999993E-3</v>
      </c>
      <c r="T4563" s="7">
        <f>IF($I4563="","",$I4563*(1-$U4563))</f>
        <v>1E-3</v>
      </c>
      <c r="U4563" s="7">
        <f>IFERROR(INDEX(BASE_CCLASSTRIB!$E:$E, MATCH(TEXT($D4563,"000000"), BASE_CCLASSTRIB!$A:$A, 0))/100, 0)</f>
        <v>0</v>
      </c>
      <c r="V4563" s="21">
        <f>IFERROR(INDEX(BASE_CCLASSTRIB!$F:$F, MATCH(TEXT($D4563,"000000"), BASE_CCLASSTRIB!$A:$A, 0))/100, 0)</f>
        <v>0</v>
      </c>
    </row>
    <row r="4564" spans="2:22" ht="15.75" customHeight="1" thickTop="1" thickBot="1">
      <c r="B4564" s="8"/>
      <c r="C4564" s="8"/>
      <c r="E4564" s="8" t="str">
        <f>IF(D4564="","",LEFT(D4564,3))</f>
        <v/>
      </c>
      <c r="F4564" s="5" t="str">
        <f>IF(E4564="","",IFERROR(VLOOKUP(E4564,REGRAS_CST!$A$2:$B$200,2,FALSE),""))</f>
        <v/>
      </c>
      <c r="H4564" s="7">
        <v>8.9999999999999993E-3</v>
      </c>
      <c r="I4564" s="7">
        <v>1E-3</v>
      </c>
      <c r="K4564" s="5" t="str">
        <f>IF(E4564="","",IFERROR(VLOOKUP(E4564,REGRAS_CST!$A$2:$C$200,3,FALSE),""))</f>
        <v/>
      </c>
      <c r="L4564" s="10" t="str">
        <f>IF($G4564="", "", $G4564*(1-$V4564))</f>
        <v/>
      </c>
      <c r="M4564" s="30" t="str">
        <f t="shared" si="142"/>
        <v/>
      </c>
      <c r="N4564" s="30" t="str">
        <f t="shared" si="143"/>
        <v/>
      </c>
      <c r="O4564" s="5" t="str">
        <f>IF(D4564="","",
IF(AND(K4564&lt;&gt;"SIM",V4564&gt;0),"ERRO: % BC &gt; 0, mas NÃO permitida ❌",
IF(AND(K4564="SIM",V4564=0),"ATENÇÃO: BC permitida, mas % = 0 🔎",
"Base de cálculo aplicada corretamente ✅")))</f>
        <v/>
      </c>
      <c r="P4564" s="5" t="str">
        <f>IF(D4564="","",
IF(AND(Q4564&lt;&gt;"SIM",U4564&gt;0),"ERRO: % alíquota &gt; 0, mas NÃO permitida ❌",
IF(AND(Q4564="SIM",U4564=0),"ATENÇÃO: alíquota permitida, mas % = 0 🔎",
"Alíquota aplicada corretamente ✅")))</f>
        <v/>
      </c>
      <c r="Q4564" s="5" t="str">
        <f>IF(E4564="","",IFERROR(VLOOKUP(E4564,REGRAS_CST!$A$2:$D$200,4,FALSE),""))</f>
        <v/>
      </c>
      <c r="R4564" s="8"/>
      <c r="S4564" s="7">
        <f>IF($H4564="","",$H4564*(1-$U4564))</f>
        <v>8.9999999999999993E-3</v>
      </c>
      <c r="T4564" s="7">
        <f>IF($I4564="","",$I4564*(1-$U4564))</f>
        <v>1E-3</v>
      </c>
      <c r="U4564" s="7">
        <f>IFERROR(INDEX(BASE_CCLASSTRIB!$E:$E, MATCH(TEXT($D4564,"000000"), BASE_CCLASSTRIB!$A:$A, 0))/100, 0)</f>
        <v>0</v>
      </c>
      <c r="V4564" s="21">
        <f>IFERROR(INDEX(BASE_CCLASSTRIB!$F:$F, MATCH(TEXT($D4564,"000000"), BASE_CCLASSTRIB!$A:$A, 0))/100, 0)</f>
        <v>0</v>
      </c>
    </row>
    <row r="4565" spans="2:22" ht="15.75" customHeight="1" thickTop="1" thickBot="1">
      <c r="B4565" s="8"/>
      <c r="C4565" s="8"/>
      <c r="E4565" s="8" t="str">
        <f>IF(D4565="","",LEFT(D4565,3))</f>
        <v/>
      </c>
      <c r="F4565" s="5" t="str">
        <f>IF(E4565="","",IFERROR(VLOOKUP(E4565,REGRAS_CST!$A$2:$B$200,2,FALSE),""))</f>
        <v/>
      </c>
      <c r="H4565" s="7">
        <v>8.9999999999999993E-3</v>
      </c>
      <c r="I4565" s="7">
        <v>1E-3</v>
      </c>
      <c r="K4565" s="5" t="str">
        <f>IF(E4565="","",IFERROR(VLOOKUP(E4565,REGRAS_CST!$A$2:$C$200,3,FALSE),""))</f>
        <v/>
      </c>
      <c r="L4565" s="10" t="str">
        <f>IF($G4565="", "", $G4565*(1-$V4565))</f>
        <v/>
      </c>
      <c r="M4565" s="30" t="str">
        <f t="shared" si="142"/>
        <v/>
      </c>
      <c r="N4565" s="30" t="str">
        <f t="shared" si="143"/>
        <v/>
      </c>
      <c r="O4565" s="5" t="str">
        <f>IF(D4565="","",
IF(AND(K4565&lt;&gt;"SIM",V4565&gt;0),"ERRO: % BC &gt; 0, mas NÃO permitida ❌",
IF(AND(K4565="SIM",V4565=0),"ATENÇÃO: BC permitida, mas % = 0 🔎",
"Base de cálculo aplicada corretamente ✅")))</f>
        <v/>
      </c>
      <c r="P4565" s="5" t="str">
        <f>IF(D4565="","",
IF(AND(Q4565&lt;&gt;"SIM",U4565&gt;0),"ERRO: % alíquota &gt; 0, mas NÃO permitida ❌",
IF(AND(Q4565="SIM",U4565=0),"ATENÇÃO: alíquota permitida, mas % = 0 🔎",
"Alíquota aplicada corretamente ✅")))</f>
        <v/>
      </c>
      <c r="Q4565" s="5" t="str">
        <f>IF(E4565="","",IFERROR(VLOOKUP(E4565,REGRAS_CST!$A$2:$D$200,4,FALSE),""))</f>
        <v/>
      </c>
      <c r="R4565" s="8"/>
      <c r="S4565" s="7">
        <f>IF($H4565="","",$H4565*(1-$U4565))</f>
        <v>8.9999999999999993E-3</v>
      </c>
      <c r="T4565" s="7">
        <f>IF($I4565="","",$I4565*(1-$U4565))</f>
        <v>1E-3</v>
      </c>
      <c r="U4565" s="7">
        <f>IFERROR(INDEX(BASE_CCLASSTRIB!$E:$E, MATCH(TEXT($D4565,"000000"), BASE_CCLASSTRIB!$A:$A, 0))/100, 0)</f>
        <v>0</v>
      </c>
      <c r="V4565" s="21">
        <f>IFERROR(INDEX(BASE_CCLASSTRIB!$F:$F, MATCH(TEXT($D4565,"000000"), BASE_CCLASSTRIB!$A:$A, 0))/100, 0)</f>
        <v>0</v>
      </c>
    </row>
    <row r="4566" spans="2:22" ht="15.75" customHeight="1" thickTop="1" thickBot="1">
      <c r="B4566" s="8"/>
      <c r="C4566" s="8"/>
      <c r="E4566" s="8" t="str">
        <f>IF(D4566="","",LEFT(D4566,3))</f>
        <v/>
      </c>
      <c r="F4566" s="5" t="str">
        <f>IF(E4566="","",IFERROR(VLOOKUP(E4566,REGRAS_CST!$A$2:$B$200,2,FALSE),""))</f>
        <v/>
      </c>
      <c r="H4566" s="7">
        <v>8.9999999999999993E-3</v>
      </c>
      <c r="I4566" s="7">
        <v>1E-3</v>
      </c>
      <c r="K4566" s="5" t="str">
        <f>IF(E4566="","",IFERROR(VLOOKUP(E4566,REGRAS_CST!$A$2:$C$200,3,FALSE),""))</f>
        <v/>
      </c>
      <c r="L4566" s="10" t="str">
        <f>IF($G4566="", "", $G4566*(1-$V4566))</f>
        <v/>
      </c>
      <c r="M4566" s="30" t="str">
        <f t="shared" si="142"/>
        <v/>
      </c>
      <c r="N4566" s="30" t="str">
        <f t="shared" si="143"/>
        <v/>
      </c>
      <c r="O4566" s="5" t="str">
        <f>IF(D4566="","",
IF(AND(K4566&lt;&gt;"SIM",V4566&gt;0),"ERRO: % BC &gt; 0, mas NÃO permitida ❌",
IF(AND(K4566="SIM",V4566=0),"ATENÇÃO: BC permitida, mas % = 0 🔎",
"Base de cálculo aplicada corretamente ✅")))</f>
        <v/>
      </c>
      <c r="P4566" s="5" t="str">
        <f>IF(D4566="","",
IF(AND(Q4566&lt;&gt;"SIM",U4566&gt;0),"ERRO: % alíquota &gt; 0, mas NÃO permitida ❌",
IF(AND(Q4566="SIM",U4566=0),"ATENÇÃO: alíquota permitida, mas % = 0 🔎",
"Alíquota aplicada corretamente ✅")))</f>
        <v/>
      </c>
      <c r="Q4566" s="5" t="str">
        <f>IF(E4566="","",IFERROR(VLOOKUP(E4566,REGRAS_CST!$A$2:$D$200,4,FALSE),""))</f>
        <v/>
      </c>
      <c r="R4566" s="8"/>
      <c r="S4566" s="7">
        <f>IF($H4566="","",$H4566*(1-$U4566))</f>
        <v>8.9999999999999993E-3</v>
      </c>
      <c r="T4566" s="7">
        <f>IF($I4566="","",$I4566*(1-$U4566))</f>
        <v>1E-3</v>
      </c>
      <c r="U4566" s="7">
        <f>IFERROR(INDEX(BASE_CCLASSTRIB!$E:$E, MATCH(TEXT($D4566,"000000"), BASE_CCLASSTRIB!$A:$A, 0))/100, 0)</f>
        <v>0</v>
      </c>
      <c r="V4566" s="21">
        <f>IFERROR(INDEX(BASE_CCLASSTRIB!$F:$F, MATCH(TEXT($D4566,"000000"), BASE_CCLASSTRIB!$A:$A, 0))/100, 0)</f>
        <v>0</v>
      </c>
    </row>
    <row r="4567" spans="2:22" ht="15.75" customHeight="1" thickTop="1" thickBot="1">
      <c r="B4567" s="8"/>
      <c r="C4567" s="8"/>
      <c r="E4567" s="8" t="str">
        <f>IF(D4567="","",LEFT(D4567,3))</f>
        <v/>
      </c>
      <c r="F4567" s="5" t="str">
        <f>IF(E4567="","",IFERROR(VLOOKUP(E4567,REGRAS_CST!$A$2:$B$200,2,FALSE),""))</f>
        <v/>
      </c>
      <c r="H4567" s="7">
        <v>8.9999999999999993E-3</v>
      </c>
      <c r="I4567" s="7">
        <v>1E-3</v>
      </c>
      <c r="K4567" s="5" t="str">
        <f>IF(E4567="","",IFERROR(VLOOKUP(E4567,REGRAS_CST!$A$2:$C$200,3,FALSE),""))</f>
        <v/>
      </c>
      <c r="L4567" s="10" t="str">
        <f>IF($G4567="", "", $G4567*(1-$V4567))</f>
        <v/>
      </c>
      <c r="M4567" s="30" t="str">
        <f t="shared" si="142"/>
        <v/>
      </c>
      <c r="N4567" s="30" t="str">
        <f t="shared" si="143"/>
        <v/>
      </c>
      <c r="O4567" s="5" t="str">
        <f>IF(D4567="","",
IF(AND(K4567&lt;&gt;"SIM",V4567&gt;0),"ERRO: % BC &gt; 0, mas NÃO permitida ❌",
IF(AND(K4567="SIM",V4567=0),"ATENÇÃO: BC permitida, mas % = 0 🔎",
"Base de cálculo aplicada corretamente ✅")))</f>
        <v/>
      </c>
      <c r="P4567" s="5" t="str">
        <f>IF(D4567="","",
IF(AND(Q4567&lt;&gt;"SIM",U4567&gt;0),"ERRO: % alíquota &gt; 0, mas NÃO permitida ❌",
IF(AND(Q4567="SIM",U4567=0),"ATENÇÃO: alíquota permitida, mas % = 0 🔎",
"Alíquota aplicada corretamente ✅")))</f>
        <v/>
      </c>
      <c r="Q4567" s="5" t="str">
        <f>IF(E4567="","",IFERROR(VLOOKUP(E4567,REGRAS_CST!$A$2:$D$200,4,FALSE),""))</f>
        <v/>
      </c>
      <c r="R4567" s="8"/>
      <c r="S4567" s="7">
        <f>IF($H4567="","",$H4567*(1-$U4567))</f>
        <v>8.9999999999999993E-3</v>
      </c>
      <c r="T4567" s="7">
        <f>IF($I4567="","",$I4567*(1-$U4567))</f>
        <v>1E-3</v>
      </c>
      <c r="U4567" s="7">
        <f>IFERROR(INDEX(BASE_CCLASSTRIB!$E:$E, MATCH(TEXT($D4567,"000000"), BASE_CCLASSTRIB!$A:$A, 0))/100, 0)</f>
        <v>0</v>
      </c>
      <c r="V4567" s="21">
        <f>IFERROR(INDEX(BASE_CCLASSTRIB!$F:$F, MATCH(TEXT($D4567,"000000"), BASE_CCLASSTRIB!$A:$A, 0))/100, 0)</f>
        <v>0</v>
      </c>
    </row>
    <row r="4568" spans="2:22" ht="15.75" customHeight="1" thickTop="1" thickBot="1">
      <c r="B4568" s="8"/>
      <c r="C4568" s="8"/>
      <c r="E4568" s="8" t="str">
        <f>IF(D4568="","",LEFT(D4568,3))</f>
        <v/>
      </c>
      <c r="F4568" s="5" t="str">
        <f>IF(E4568="","",IFERROR(VLOOKUP(E4568,REGRAS_CST!$A$2:$B$200,2,FALSE),""))</f>
        <v/>
      </c>
      <c r="H4568" s="7">
        <v>8.9999999999999993E-3</v>
      </c>
      <c r="I4568" s="7">
        <v>1E-3</v>
      </c>
      <c r="K4568" s="5" t="str">
        <f>IF(E4568="","",IFERROR(VLOOKUP(E4568,REGRAS_CST!$A$2:$C$200,3,FALSE),""))</f>
        <v/>
      </c>
      <c r="L4568" s="10" t="str">
        <f>IF($G4568="", "", $G4568*(1-$V4568))</f>
        <v/>
      </c>
      <c r="M4568" s="30" t="str">
        <f t="shared" si="142"/>
        <v/>
      </c>
      <c r="N4568" s="30" t="str">
        <f t="shared" si="143"/>
        <v/>
      </c>
      <c r="O4568" s="5" t="str">
        <f>IF(D4568="","",
IF(AND(K4568&lt;&gt;"SIM",V4568&gt;0),"ERRO: % BC &gt; 0, mas NÃO permitida ❌",
IF(AND(K4568="SIM",V4568=0),"ATENÇÃO: BC permitida, mas % = 0 🔎",
"Base de cálculo aplicada corretamente ✅")))</f>
        <v/>
      </c>
      <c r="P4568" s="5" t="str">
        <f>IF(D4568="","",
IF(AND(Q4568&lt;&gt;"SIM",U4568&gt;0),"ERRO: % alíquota &gt; 0, mas NÃO permitida ❌",
IF(AND(Q4568="SIM",U4568=0),"ATENÇÃO: alíquota permitida, mas % = 0 🔎",
"Alíquota aplicada corretamente ✅")))</f>
        <v/>
      </c>
      <c r="Q4568" s="5" t="str">
        <f>IF(E4568="","",IFERROR(VLOOKUP(E4568,REGRAS_CST!$A$2:$D$200,4,FALSE),""))</f>
        <v/>
      </c>
      <c r="R4568" s="8"/>
      <c r="S4568" s="7">
        <f>IF($H4568="","",$H4568*(1-$U4568))</f>
        <v>8.9999999999999993E-3</v>
      </c>
      <c r="T4568" s="7">
        <f>IF($I4568="","",$I4568*(1-$U4568))</f>
        <v>1E-3</v>
      </c>
      <c r="U4568" s="7">
        <f>IFERROR(INDEX(BASE_CCLASSTRIB!$E:$E, MATCH(TEXT($D4568,"000000"), BASE_CCLASSTRIB!$A:$A, 0))/100, 0)</f>
        <v>0</v>
      </c>
      <c r="V4568" s="21">
        <f>IFERROR(INDEX(BASE_CCLASSTRIB!$F:$F, MATCH(TEXT($D4568,"000000"), BASE_CCLASSTRIB!$A:$A, 0))/100, 0)</f>
        <v>0</v>
      </c>
    </row>
    <row r="4569" spans="2:22" ht="15.75" customHeight="1" thickTop="1" thickBot="1">
      <c r="B4569" s="8"/>
      <c r="C4569" s="8"/>
      <c r="E4569" s="8" t="str">
        <f>IF(D4569="","",LEFT(D4569,3))</f>
        <v/>
      </c>
      <c r="F4569" s="5" t="str">
        <f>IF(E4569="","",IFERROR(VLOOKUP(E4569,REGRAS_CST!$A$2:$B$200,2,FALSE),""))</f>
        <v/>
      </c>
      <c r="H4569" s="7">
        <v>8.9999999999999993E-3</v>
      </c>
      <c r="I4569" s="7">
        <v>1E-3</v>
      </c>
      <c r="K4569" s="5" t="str">
        <f>IF(E4569="","",IFERROR(VLOOKUP(E4569,REGRAS_CST!$A$2:$C$200,3,FALSE),""))</f>
        <v/>
      </c>
      <c r="L4569" s="10" t="str">
        <f>IF($G4569="", "", $G4569*(1-$V4569))</f>
        <v/>
      </c>
      <c r="M4569" s="30" t="str">
        <f t="shared" si="142"/>
        <v/>
      </c>
      <c r="N4569" s="30" t="str">
        <f t="shared" si="143"/>
        <v/>
      </c>
      <c r="O4569" s="5" t="str">
        <f>IF(D4569="","",
IF(AND(K4569&lt;&gt;"SIM",V4569&gt;0),"ERRO: % BC &gt; 0, mas NÃO permitida ❌",
IF(AND(K4569="SIM",V4569=0),"ATENÇÃO: BC permitida, mas % = 0 🔎",
"Base de cálculo aplicada corretamente ✅")))</f>
        <v/>
      </c>
      <c r="P4569" s="5" t="str">
        <f>IF(D4569="","",
IF(AND(Q4569&lt;&gt;"SIM",U4569&gt;0),"ERRO: % alíquota &gt; 0, mas NÃO permitida ❌",
IF(AND(Q4569="SIM",U4569=0),"ATENÇÃO: alíquota permitida, mas % = 0 🔎",
"Alíquota aplicada corretamente ✅")))</f>
        <v/>
      </c>
      <c r="Q4569" s="5" t="str">
        <f>IF(E4569="","",IFERROR(VLOOKUP(E4569,REGRAS_CST!$A$2:$D$200,4,FALSE),""))</f>
        <v/>
      </c>
      <c r="R4569" s="8"/>
      <c r="S4569" s="7">
        <f>IF($H4569="","",$H4569*(1-$U4569))</f>
        <v>8.9999999999999993E-3</v>
      </c>
      <c r="T4569" s="7">
        <f>IF($I4569="","",$I4569*(1-$U4569))</f>
        <v>1E-3</v>
      </c>
      <c r="U4569" s="7">
        <f>IFERROR(INDEX(BASE_CCLASSTRIB!$E:$E, MATCH(TEXT($D4569,"000000"), BASE_CCLASSTRIB!$A:$A, 0))/100, 0)</f>
        <v>0</v>
      </c>
      <c r="V4569" s="21">
        <f>IFERROR(INDEX(BASE_CCLASSTRIB!$F:$F, MATCH(TEXT($D4569,"000000"), BASE_CCLASSTRIB!$A:$A, 0))/100, 0)</f>
        <v>0</v>
      </c>
    </row>
    <row r="4570" spans="2:22" ht="15.75" customHeight="1" thickTop="1" thickBot="1">
      <c r="B4570" s="8"/>
      <c r="C4570" s="8"/>
      <c r="E4570" s="8" t="str">
        <f>IF(D4570="","",LEFT(D4570,3))</f>
        <v/>
      </c>
      <c r="F4570" s="5" t="str">
        <f>IF(E4570="","",IFERROR(VLOOKUP(E4570,REGRAS_CST!$A$2:$B$200,2,FALSE),""))</f>
        <v/>
      </c>
      <c r="H4570" s="7">
        <v>8.9999999999999993E-3</v>
      </c>
      <c r="I4570" s="7">
        <v>1E-3</v>
      </c>
      <c r="K4570" s="5" t="str">
        <f>IF(E4570="","",IFERROR(VLOOKUP(E4570,REGRAS_CST!$A$2:$C$200,3,FALSE),""))</f>
        <v/>
      </c>
      <c r="L4570" s="10" t="str">
        <f>IF($G4570="", "", $G4570*(1-$V4570))</f>
        <v/>
      </c>
      <c r="M4570" s="30" t="str">
        <f t="shared" si="142"/>
        <v/>
      </c>
      <c r="N4570" s="30" t="str">
        <f t="shared" si="143"/>
        <v/>
      </c>
      <c r="O4570" s="5" t="str">
        <f>IF(D4570="","",
IF(AND(K4570&lt;&gt;"SIM",V4570&gt;0),"ERRO: % BC &gt; 0, mas NÃO permitida ❌",
IF(AND(K4570="SIM",V4570=0),"ATENÇÃO: BC permitida, mas % = 0 🔎",
"Base de cálculo aplicada corretamente ✅")))</f>
        <v/>
      </c>
      <c r="P4570" s="5" t="str">
        <f>IF(D4570="","",
IF(AND(Q4570&lt;&gt;"SIM",U4570&gt;0),"ERRO: % alíquota &gt; 0, mas NÃO permitida ❌",
IF(AND(Q4570="SIM",U4570=0),"ATENÇÃO: alíquota permitida, mas % = 0 🔎",
"Alíquota aplicada corretamente ✅")))</f>
        <v/>
      </c>
      <c r="Q4570" s="5" t="str">
        <f>IF(E4570="","",IFERROR(VLOOKUP(E4570,REGRAS_CST!$A$2:$D$200,4,FALSE),""))</f>
        <v/>
      </c>
      <c r="R4570" s="8"/>
      <c r="S4570" s="7">
        <f>IF($H4570="","",$H4570*(1-$U4570))</f>
        <v>8.9999999999999993E-3</v>
      </c>
      <c r="T4570" s="7">
        <f>IF($I4570="","",$I4570*(1-$U4570))</f>
        <v>1E-3</v>
      </c>
      <c r="U4570" s="7">
        <f>IFERROR(INDEX(BASE_CCLASSTRIB!$E:$E, MATCH(TEXT($D4570,"000000"), BASE_CCLASSTRIB!$A:$A, 0))/100, 0)</f>
        <v>0</v>
      </c>
      <c r="V4570" s="21">
        <f>IFERROR(INDEX(BASE_CCLASSTRIB!$F:$F, MATCH(TEXT($D4570,"000000"), BASE_CCLASSTRIB!$A:$A, 0))/100, 0)</f>
        <v>0</v>
      </c>
    </row>
    <row r="4571" spans="2:22" ht="15.75" customHeight="1" thickTop="1" thickBot="1">
      <c r="B4571" s="8"/>
      <c r="C4571" s="8"/>
      <c r="E4571" s="8" t="str">
        <f>IF(D4571="","",LEFT(D4571,3))</f>
        <v/>
      </c>
      <c r="F4571" s="5" t="str">
        <f>IF(E4571="","",IFERROR(VLOOKUP(E4571,REGRAS_CST!$A$2:$B$200,2,FALSE),""))</f>
        <v/>
      </c>
      <c r="H4571" s="7">
        <v>8.9999999999999993E-3</v>
      </c>
      <c r="I4571" s="7">
        <v>1E-3</v>
      </c>
      <c r="K4571" s="5" t="str">
        <f>IF(E4571="","",IFERROR(VLOOKUP(E4571,REGRAS_CST!$A$2:$C$200,3,FALSE),""))</f>
        <v/>
      </c>
      <c r="L4571" s="10" t="str">
        <f>IF($G4571="", "", $G4571*(1-$V4571))</f>
        <v/>
      </c>
      <c r="M4571" s="30" t="str">
        <f t="shared" si="142"/>
        <v/>
      </c>
      <c r="N4571" s="30" t="str">
        <f t="shared" si="143"/>
        <v/>
      </c>
      <c r="O4571" s="5" t="str">
        <f>IF(D4571="","",
IF(AND(K4571&lt;&gt;"SIM",V4571&gt;0),"ERRO: % BC &gt; 0, mas NÃO permitida ❌",
IF(AND(K4571="SIM",V4571=0),"ATENÇÃO: BC permitida, mas % = 0 🔎",
"Base de cálculo aplicada corretamente ✅")))</f>
        <v/>
      </c>
      <c r="P4571" s="5" t="str">
        <f>IF(D4571="","",
IF(AND(Q4571&lt;&gt;"SIM",U4571&gt;0),"ERRO: % alíquota &gt; 0, mas NÃO permitida ❌",
IF(AND(Q4571="SIM",U4571=0),"ATENÇÃO: alíquota permitida, mas % = 0 🔎",
"Alíquota aplicada corretamente ✅")))</f>
        <v/>
      </c>
      <c r="Q4571" s="5" t="str">
        <f>IF(E4571="","",IFERROR(VLOOKUP(E4571,REGRAS_CST!$A$2:$D$200,4,FALSE),""))</f>
        <v/>
      </c>
      <c r="R4571" s="8"/>
      <c r="S4571" s="7">
        <f>IF($H4571="","",$H4571*(1-$U4571))</f>
        <v>8.9999999999999993E-3</v>
      </c>
      <c r="T4571" s="7">
        <f>IF($I4571="","",$I4571*(1-$U4571))</f>
        <v>1E-3</v>
      </c>
      <c r="U4571" s="7">
        <f>IFERROR(INDEX(BASE_CCLASSTRIB!$E:$E, MATCH(TEXT($D4571,"000000"), BASE_CCLASSTRIB!$A:$A, 0))/100, 0)</f>
        <v>0</v>
      </c>
      <c r="V4571" s="21">
        <f>IFERROR(INDEX(BASE_CCLASSTRIB!$F:$F, MATCH(TEXT($D4571,"000000"), BASE_CCLASSTRIB!$A:$A, 0))/100, 0)</f>
        <v>0</v>
      </c>
    </row>
    <row r="4572" spans="2:22" ht="15.75" customHeight="1" thickTop="1" thickBot="1">
      <c r="B4572" s="8"/>
      <c r="C4572" s="8"/>
      <c r="E4572" s="8" t="str">
        <f>IF(D4572="","",LEFT(D4572,3))</f>
        <v/>
      </c>
      <c r="F4572" s="5" t="str">
        <f>IF(E4572="","",IFERROR(VLOOKUP(E4572,REGRAS_CST!$A$2:$B$200,2,FALSE),""))</f>
        <v/>
      </c>
      <c r="H4572" s="7">
        <v>8.9999999999999993E-3</v>
      </c>
      <c r="I4572" s="7">
        <v>1E-3</v>
      </c>
      <c r="K4572" s="5" t="str">
        <f>IF(E4572="","",IFERROR(VLOOKUP(E4572,REGRAS_CST!$A$2:$C$200,3,FALSE),""))</f>
        <v/>
      </c>
      <c r="L4572" s="10" t="str">
        <f>IF($G4572="", "", $G4572*(1-$V4572))</f>
        <v/>
      </c>
      <c r="M4572" s="30" t="str">
        <f t="shared" si="142"/>
        <v/>
      </c>
      <c r="N4572" s="30" t="str">
        <f t="shared" si="143"/>
        <v/>
      </c>
      <c r="O4572" s="5" t="str">
        <f>IF(D4572="","",
IF(AND(K4572&lt;&gt;"SIM",V4572&gt;0),"ERRO: % BC &gt; 0, mas NÃO permitida ❌",
IF(AND(K4572="SIM",V4572=0),"ATENÇÃO: BC permitida, mas % = 0 🔎",
"Base de cálculo aplicada corretamente ✅")))</f>
        <v/>
      </c>
      <c r="P4572" s="5" t="str">
        <f>IF(D4572="","",
IF(AND(Q4572&lt;&gt;"SIM",U4572&gt;0),"ERRO: % alíquota &gt; 0, mas NÃO permitida ❌",
IF(AND(Q4572="SIM",U4572=0),"ATENÇÃO: alíquota permitida, mas % = 0 🔎",
"Alíquota aplicada corretamente ✅")))</f>
        <v/>
      </c>
      <c r="Q4572" s="5" t="str">
        <f>IF(E4572="","",IFERROR(VLOOKUP(E4572,REGRAS_CST!$A$2:$D$200,4,FALSE),""))</f>
        <v/>
      </c>
      <c r="R4572" s="8"/>
      <c r="S4572" s="7">
        <f>IF($H4572="","",$H4572*(1-$U4572))</f>
        <v>8.9999999999999993E-3</v>
      </c>
      <c r="T4572" s="7">
        <f>IF($I4572="","",$I4572*(1-$U4572))</f>
        <v>1E-3</v>
      </c>
      <c r="U4572" s="7">
        <f>IFERROR(INDEX(BASE_CCLASSTRIB!$E:$E, MATCH(TEXT($D4572,"000000"), BASE_CCLASSTRIB!$A:$A, 0))/100, 0)</f>
        <v>0</v>
      </c>
      <c r="V4572" s="21">
        <f>IFERROR(INDEX(BASE_CCLASSTRIB!$F:$F, MATCH(TEXT($D4572,"000000"), BASE_CCLASSTRIB!$A:$A, 0))/100, 0)</f>
        <v>0</v>
      </c>
    </row>
    <row r="4573" spans="2:22" ht="15.75" customHeight="1" thickTop="1" thickBot="1">
      <c r="B4573" s="8"/>
      <c r="C4573" s="8"/>
      <c r="E4573" s="8" t="str">
        <f>IF(D4573="","",LEFT(D4573,3))</f>
        <v/>
      </c>
      <c r="F4573" s="5" t="str">
        <f>IF(E4573="","",IFERROR(VLOOKUP(E4573,REGRAS_CST!$A$2:$B$200,2,FALSE),""))</f>
        <v/>
      </c>
      <c r="H4573" s="7">
        <v>8.9999999999999993E-3</v>
      </c>
      <c r="I4573" s="7">
        <v>1E-3</v>
      </c>
      <c r="K4573" s="5" t="str">
        <f>IF(E4573="","",IFERROR(VLOOKUP(E4573,REGRAS_CST!$A$2:$C$200,3,FALSE),""))</f>
        <v/>
      </c>
      <c r="L4573" s="10" t="str">
        <f>IF($G4573="", "", $G4573*(1-$V4573))</f>
        <v/>
      </c>
      <c r="M4573" s="30" t="str">
        <f t="shared" si="142"/>
        <v/>
      </c>
      <c r="N4573" s="30" t="str">
        <f t="shared" si="143"/>
        <v/>
      </c>
      <c r="O4573" s="5" t="str">
        <f>IF(D4573="","",
IF(AND(K4573&lt;&gt;"SIM",V4573&gt;0),"ERRO: % BC &gt; 0, mas NÃO permitida ❌",
IF(AND(K4573="SIM",V4573=0),"ATENÇÃO: BC permitida, mas % = 0 🔎",
"Base de cálculo aplicada corretamente ✅")))</f>
        <v/>
      </c>
      <c r="P4573" s="5" t="str">
        <f>IF(D4573="","",
IF(AND(Q4573&lt;&gt;"SIM",U4573&gt;0),"ERRO: % alíquota &gt; 0, mas NÃO permitida ❌",
IF(AND(Q4573="SIM",U4573=0),"ATENÇÃO: alíquota permitida, mas % = 0 🔎",
"Alíquota aplicada corretamente ✅")))</f>
        <v/>
      </c>
      <c r="Q4573" s="5" t="str">
        <f>IF(E4573="","",IFERROR(VLOOKUP(E4573,REGRAS_CST!$A$2:$D$200,4,FALSE),""))</f>
        <v/>
      </c>
      <c r="R4573" s="8"/>
      <c r="S4573" s="7">
        <f>IF($H4573="","",$H4573*(1-$U4573))</f>
        <v>8.9999999999999993E-3</v>
      </c>
      <c r="T4573" s="7">
        <f>IF($I4573="","",$I4573*(1-$U4573))</f>
        <v>1E-3</v>
      </c>
      <c r="U4573" s="7">
        <f>IFERROR(INDEX(BASE_CCLASSTRIB!$E:$E, MATCH(TEXT($D4573,"000000"), BASE_CCLASSTRIB!$A:$A, 0))/100, 0)</f>
        <v>0</v>
      </c>
      <c r="V4573" s="21">
        <f>IFERROR(INDEX(BASE_CCLASSTRIB!$F:$F, MATCH(TEXT($D4573,"000000"), BASE_CCLASSTRIB!$A:$A, 0))/100, 0)</f>
        <v>0</v>
      </c>
    </row>
    <row r="4574" spans="2:22" ht="15.75" customHeight="1" thickTop="1" thickBot="1">
      <c r="B4574" s="8"/>
      <c r="C4574" s="8"/>
      <c r="E4574" s="8" t="str">
        <f>IF(D4574="","",LEFT(D4574,3))</f>
        <v/>
      </c>
      <c r="F4574" s="5" t="str">
        <f>IF(E4574="","",IFERROR(VLOOKUP(E4574,REGRAS_CST!$A$2:$B$200,2,FALSE),""))</f>
        <v/>
      </c>
      <c r="H4574" s="7">
        <v>8.9999999999999993E-3</v>
      </c>
      <c r="I4574" s="7">
        <v>1E-3</v>
      </c>
      <c r="K4574" s="5" t="str">
        <f>IF(E4574="","",IFERROR(VLOOKUP(E4574,REGRAS_CST!$A$2:$C$200,3,FALSE),""))</f>
        <v/>
      </c>
      <c r="L4574" s="10" t="str">
        <f>IF($G4574="", "", $G4574*(1-$V4574))</f>
        <v/>
      </c>
      <c r="M4574" s="30" t="str">
        <f t="shared" si="142"/>
        <v/>
      </c>
      <c r="N4574" s="30" t="str">
        <f t="shared" si="143"/>
        <v/>
      </c>
      <c r="O4574" s="5" t="str">
        <f>IF(D4574="","",
IF(AND(K4574&lt;&gt;"SIM",V4574&gt;0),"ERRO: % BC &gt; 0, mas NÃO permitida ❌",
IF(AND(K4574="SIM",V4574=0),"ATENÇÃO: BC permitida, mas % = 0 🔎",
"Base de cálculo aplicada corretamente ✅")))</f>
        <v/>
      </c>
      <c r="P4574" s="5" t="str">
        <f>IF(D4574="","",
IF(AND(Q4574&lt;&gt;"SIM",U4574&gt;0),"ERRO: % alíquota &gt; 0, mas NÃO permitida ❌",
IF(AND(Q4574="SIM",U4574=0),"ATENÇÃO: alíquota permitida, mas % = 0 🔎",
"Alíquota aplicada corretamente ✅")))</f>
        <v/>
      </c>
      <c r="Q4574" s="5" t="str">
        <f>IF(E4574="","",IFERROR(VLOOKUP(E4574,REGRAS_CST!$A$2:$D$200,4,FALSE),""))</f>
        <v/>
      </c>
      <c r="R4574" s="8"/>
      <c r="S4574" s="7">
        <f>IF($H4574="","",$H4574*(1-$U4574))</f>
        <v>8.9999999999999993E-3</v>
      </c>
      <c r="T4574" s="7">
        <f>IF($I4574="","",$I4574*(1-$U4574))</f>
        <v>1E-3</v>
      </c>
      <c r="U4574" s="7">
        <f>IFERROR(INDEX(BASE_CCLASSTRIB!$E:$E, MATCH(TEXT($D4574,"000000"), BASE_CCLASSTRIB!$A:$A, 0))/100, 0)</f>
        <v>0</v>
      </c>
      <c r="V4574" s="21">
        <f>IFERROR(INDEX(BASE_CCLASSTRIB!$F:$F, MATCH(TEXT($D4574,"000000"), BASE_CCLASSTRIB!$A:$A, 0))/100, 0)</f>
        <v>0</v>
      </c>
    </row>
    <row r="4575" spans="2:22" ht="15.75" customHeight="1" thickTop="1" thickBot="1">
      <c r="B4575" s="8"/>
      <c r="C4575" s="8"/>
      <c r="E4575" s="8" t="str">
        <f>IF(D4575="","",LEFT(D4575,3))</f>
        <v/>
      </c>
      <c r="F4575" s="5" t="str">
        <f>IF(E4575="","",IFERROR(VLOOKUP(E4575,REGRAS_CST!$A$2:$B$200,2,FALSE),""))</f>
        <v/>
      </c>
      <c r="H4575" s="7">
        <v>8.9999999999999993E-3</v>
      </c>
      <c r="I4575" s="7">
        <v>1E-3</v>
      </c>
      <c r="K4575" s="5" t="str">
        <f>IF(E4575="","",IFERROR(VLOOKUP(E4575,REGRAS_CST!$A$2:$C$200,3,FALSE),""))</f>
        <v/>
      </c>
      <c r="L4575" s="10" t="str">
        <f>IF($G4575="", "", $G4575*(1-$V4575))</f>
        <v/>
      </c>
      <c r="M4575" s="30" t="str">
        <f t="shared" si="142"/>
        <v/>
      </c>
      <c r="N4575" s="30" t="str">
        <f t="shared" si="143"/>
        <v/>
      </c>
      <c r="O4575" s="5" t="str">
        <f>IF(D4575="","",
IF(AND(K4575&lt;&gt;"SIM",V4575&gt;0),"ERRO: % BC &gt; 0, mas NÃO permitida ❌",
IF(AND(K4575="SIM",V4575=0),"ATENÇÃO: BC permitida, mas % = 0 🔎",
"Base de cálculo aplicada corretamente ✅")))</f>
        <v/>
      </c>
      <c r="P4575" s="5" t="str">
        <f>IF(D4575="","",
IF(AND(Q4575&lt;&gt;"SIM",U4575&gt;0),"ERRO: % alíquota &gt; 0, mas NÃO permitida ❌",
IF(AND(Q4575="SIM",U4575=0),"ATENÇÃO: alíquota permitida, mas % = 0 🔎",
"Alíquota aplicada corretamente ✅")))</f>
        <v/>
      </c>
      <c r="Q4575" s="5" t="str">
        <f>IF(E4575="","",IFERROR(VLOOKUP(E4575,REGRAS_CST!$A$2:$D$200,4,FALSE),""))</f>
        <v/>
      </c>
      <c r="R4575" s="8"/>
      <c r="S4575" s="7">
        <f>IF($H4575="","",$H4575*(1-$U4575))</f>
        <v>8.9999999999999993E-3</v>
      </c>
      <c r="T4575" s="7">
        <f>IF($I4575="","",$I4575*(1-$U4575))</f>
        <v>1E-3</v>
      </c>
      <c r="U4575" s="7">
        <f>IFERROR(INDEX(BASE_CCLASSTRIB!$E:$E, MATCH(TEXT($D4575,"000000"), BASE_CCLASSTRIB!$A:$A, 0))/100, 0)</f>
        <v>0</v>
      </c>
      <c r="V4575" s="21">
        <f>IFERROR(INDEX(BASE_CCLASSTRIB!$F:$F, MATCH(TEXT($D4575,"000000"), BASE_CCLASSTRIB!$A:$A, 0))/100, 0)</f>
        <v>0</v>
      </c>
    </row>
    <row r="4576" spans="2:22" ht="15.75" customHeight="1" thickTop="1" thickBot="1">
      <c r="B4576" s="8"/>
      <c r="C4576" s="8"/>
      <c r="E4576" s="8" t="str">
        <f>IF(D4576="","",LEFT(D4576,3))</f>
        <v/>
      </c>
      <c r="F4576" s="5" t="str">
        <f>IF(E4576="","",IFERROR(VLOOKUP(E4576,REGRAS_CST!$A$2:$B$200,2,FALSE),""))</f>
        <v/>
      </c>
      <c r="H4576" s="7">
        <v>8.9999999999999993E-3</v>
      </c>
      <c r="I4576" s="7">
        <v>1E-3</v>
      </c>
      <c r="K4576" s="5" t="str">
        <f>IF(E4576="","",IFERROR(VLOOKUP(E4576,REGRAS_CST!$A$2:$C$200,3,FALSE),""))</f>
        <v/>
      </c>
      <c r="L4576" s="10" t="str">
        <f>IF($G4576="", "", $G4576*(1-$V4576))</f>
        <v/>
      </c>
      <c r="M4576" s="30" t="str">
        <f t="shared" si="142"/>
        <v/>
      </c>
      <c r="N4576" s="30" t="str">
        <f t="shared" si="143"/>
        <v/>
      </c>
      <c r="O4576" s="5" t="str">
        <f>IF(D4576="","",
IF(AND(K4576&lt;&gt;"SIM",V4576&gt;0),"ERRO: % BC &gt; 0, mas NÃO permitida ❌",
IF(AND(K4576="SIM",V4576=0),"ATENÇÃO: BC permitida, mas % = 0 🔎",
"Base de cálculo aplicada corretamente ✅")))</f>
        <v/>
      </c>
      <c r="P4576" s="5" t="str">
        <f>IF(D4576="","",
IF(AND(Q4576&lt;&gt;"SIM",U4576&gt;0),"ERRO: % alíquota &gt; 0, mas NÃO permitida ❌",
IF(AND(Q4576="SIM",U4576=0),"ATENÇÃO: alíquota permitida, mas % = 0 🔎",
"Alíquota aplicada corretamente ✅")))</f>
        <v/>
      </c>
      <c r="Q4576" s="5" t="str">
        <f>IF(E4576="","",IFERROR(VLOOKUP(E4576,REGRAS_CST!$A$2:$D$200,4,FALSE),""))</f>
        <v/>
      </c>
      <c r="R4576" s="8"/>
      <c r="S4576" s="7">
        <f>IF($H4576="","",$H4576*(1-$U4576))</f>
        <v>8.9999999999999993E-3</v>
      </c>
      <c r="T4576" s="7">
        <f>IF($I4576="","",$I4576*(1-$U4576))</f>
        <v>1E-3</v>
      </c>
      <c r="U4576" s="7">
        <f>IFERROR(INDEX(BASE_CCLASSTRIB!$E:$E, MATCH(TEXT($D4576,"000000"), BASE_CCLASSTRIB!$A:$A, 0))/100, 0)</f>
        <v>0</v>
      </c>
      <c r="V4576" s="21">
        <f>IFERROR(INDEX(BASE_CCLASSTRIB!$F:$F, MATCH(TEXT($D4576,"000000"), BASE_CCLASSTRIB!$A:$A, 0))/100, 0)</f>
        <v>0</v>
      </c>
    </row>
    <row r="4577" spans="2:22" ht="15.75" customHeight="1" thickTop="1" thickBot="1">
      <c r="B4577" s="8"/>
      <c r="C4577" s="8"/>
      <c r="E4577" s="8" t="str">
        <f>IF(D4577="","",LEFT(D4577,3))</f>
        <v/>
      </c>
      <c r="F4577" s="5" t="str">
        <f>IF(E4577="","",IFERROR(VLOOKUP(E4577,REGRAS_CST!$A$2:$B$200,2,FALSE),""))</f>
        <v/>
      </c>
      <c r="H4577" s="7">
        <v>8.9999999999999993E-3</v>
      </c>
      <c r="I4577" s="7">
        <v>1E-3</v>
      </c>
      <c r="K4577" s="5" t="str">
        <f>IF(E4577="","",IFERROR(VLOOKUP(E4577,REGRAS_CST!$A$2:$C$200,3,FALSE),""))</f>
        <v/>
      </c>
      <c r="L4577" s="10" t="str">
        <f>IF($G4577="", "", $G4577*(1-$V4577))</f>
        <v/>
      </c>
      <c r="M4577" s="30" t="str">
        <f t="shared" si="142"/>
        <v/>
      </c>
      <c r="N4577" s="30" t="str">
        <f t="shared" si="143"/>
        <v/>
      </c>
      <c r="O4577" s="5" t="str">
        <f>IF(D4577="","",
IF(AND(K4577&lt;&gt;"SIM",V4577&gt;0),"ERRO: % BC &gt; 0, mas NÃO permitida ❌",
IF(AND(K4577="SIM",V4577=0),"ATENÇÃO: BC permitida, mas % = 0 🔎",
"Base de cálculo aplicada corretamente ✅")))</f>
        <v/>
      </c>
      <c r="P4577" s="5" t="str">
        <f>IF(D4577="","",
IF(AND(Q4577&lt;&gt;"SIM",U4577&gt;0),"ERRO: % alíquota &gt; 0, mas NÃO permitida ❌",
IF(AND(Q4577="SIM",U4577=0),"ATENÇÃO: alíquota permitida, mas % = 0 🔎",
"Alíquota aplicada corretamente ✅")))</f>
        <v/>
      </c>
      <c r="Q4577" s="5" t="str">
        <f>IF(E4577="","",IFERROR(VLOOKUP(E4577,REGRAS_CST!$A$2:$D$200,4,FALSE),""))</f>
        <v/>
      </c>
      <c r="R4577" s="8"/>
      <c r="S4577" s="7">
        <f>IF($H4577="","",$H4577*(1-$U4577))</f>
        <v>8.9999999999999993E-3</v>
      </c>
      <c r="T4577" s="7">
        <f>IF($I4577="","",$I4577*(1-$U4577))</f>
        <v>1E-3</v>
      </c>
      <c r="U4577" s="7">
        <f>IFERROR(INDEX(BASE_CCLASSTRIB!$E:$E, MATCH(TEXT($D4577,"000000"), BASE_CCLASSTRIB!$A:$A, 0))/100, 0)</f>
        <v>0</v>
      </c>
      <c r="V4577" s="21">
        <f>IFERROR(INDEX(BASE_CCLASSTRIB!$F:$F, MATCH(TEXT($D4577,"000000"), BASE_CCLASSTRIB!$A:$A, 0))/100, 0)</f>
        <v>0</v>
      </c>
    </row>
    <row r="4578" spans="2:22" ht="15.75" customHeight="1" thickTop="1" thickBot="1">
      <c r="B4578" s="8"/>
      <c r="C4578" s="8"/>
      <c r="E4578" s="8" t="str">
        <f>IF(D4578="","",LEFT(D4578,3))</f>
        <v/>
      </c>
      <c r="F4578" s="5" t="str">
        <f>IF(E4578="","",IFERROR(VLOOKUP(E4578,REGRAS_CST!$A$2:$B$200,2,FALSE),""))</f>
        <v/>
      </c>
      <c r="H4578" s="7">
        <v>8.9999999999999993E-3</v>
      </c>
      <c r="I4578" s="7">
        <v>1E-3</v>
      </c>
      <c r="K4578" s="5" t="str">
        <f>IF(E4578="","",IFERROR(VLOOKUP(E4578,REGRAS_CST!$A$2:$C$200,3,FALSE),""))</f>
        <v/>
      </c>
      <c r="L4578" s="10" t="str">
        <f>IF($G4578="", "", $G4578*(1-$V4578))</f>
        <v/>
      </c>
      <c r="M4578" s="30" t="str">
        <f t="shared" si="142"/>
        <v/>
      </c>
      <c r="N4578" s="30" t="str">
        <f t="shared" si="143"/>
        <v/>
      </c>
      <c r="O4578" s="5" t="str">
        <f>IF(D4578="","",
IF(AND(K4578&lt;&gt;"SIM",V4578&gt;0),"ERRO: % BC &gt; 0, mas NÃO permitida ❌",
IF(AND(K4578="SIM",V4578=0),"ATENÇÃO: BC permitida, mas % = 0 🔎",
"Base de cálculo aplicada corretamente ✅")))</f>
        <v/>
      </c>
      <c r="P4578" s="5" t="str">
        <f>IF(D4578="","",
IF(AND(Q4578&lt;&gt;"SIM",U4578&gt;0),"ERRO: % alíquota &gt; 0, mas NÃO permitida ❌",
IF(AND(Q4578="SIM",U4578=0),"ATENÇÃO: alíquota permitida, mas % = 0 🔎",
"Alíquota aplicada corretamente ✅")))</f>
        <v/>
      </c>
      <c r="Q4578" s="5" t="str">
        <f>IF(E4578="","",IFERROR(VLOOKUP(E4578,REGRAS_CST!$A$2:$D$200,4,FALSE),""))</f>
        <v/>
      </c>
      <c r="R4578" s="8"/>
      <c r="S4578" s="7">
        <f>IF($H4578="","",$H4578*(1-$U4578))</f>
        <v>8.9999999999999993E-3</v>
      </c>
      <c r="T4578" s="7">
        <f>IF($I4578="","",$I4578*(1-$U4578))</f>
        <v>1E-3</v>
      </c>
      <c r="U4578" s="7">
        <f>IFERROR(INDEX(BASE_CCLASSTRIB!$E:$E, MATCH(TEXT($D4578,"000000"), BASE_CCLASSTRIB!$A:$A, 0))/100, 0)</f>
        <v>0</v>
      </c>
      <c r="V4578" s="21">
        <f>IFERROR(INDEX(BASE_CCLASSTRIB!$F:$F, MATCH(TEXT($D4578,"000000"), BASE_CCLASSTRIB!$A:$A, 0))/100, 0)</f>
        <v>0</v>
      </c>
    </row>
    <row r="4579" spans="2:22" ht="15.75" customHeight="1" thickTop="1" thickBot="1">
      <c r="B4579" s="8"/>
      <c r="C4579" s="8"/>
      <c r="E4579" s="8" t="str">
        <f>IF(D4579="","",LEFT(D4579,3))</f>
        <v/>
      </c>
      <c r="F4579" s="5" t="str">
        <f>IF(E4579="","",IFERROR(VLOOKUP(E4579,REGRAS_CST!$A$2:$B$200,2,FALSE),""))</f>
        <v/>
      </c>
      <c r="H4579" s="7">
        <v>8.9999999999999993E-3</v>
      </c>
      <c r="I4579" s="7">
        <v>1E-3</v>
      </c>
      <c r="K4579" s="5" t="str">
        <f>IF(E4579="","",IFERROR(VLOOKUP(E4579,REGRAS_CST!$A$2:$C$200,3,FALSE),""))</f>
        <v/>
      </c>
      <c r="L4579" s="10" t="str">
        <f>IF($G4579="", "", $G4579*(1-$V4579))</f>
        <v/>
      </c>
      <c r="M4579" s="30" t="str">
        <f t="shared" si="142"/>
        <v/>
      </c>
      <c r="N4579" s="30" t="str">
        <f t="shared" si="143"/>
        <v/>
      </c>
      <c r="O4579" s="5" t="str">
        <f>IF(D4579="","",
IF(AND(K4579&lt;&gt;"SIM",V4579&gt;0),"ERRO: % BC &gt; 0, mas NÃO permitida ❌",
IF(AND(K4579="SIM",V4579=0),"ATENÇÃO: BC permitida, mas % = 0 🔎",
"Base de cálculo aplicada corretamente ✅")))</f>
        <v/>
      </c>
      <c r="P4579" s="5" t="str">
        <f>IF(D4579="","",
IF(AND(Q4579&lt;&gt;"SIM",U4579&gt;0),"ERRO: % alíquota &gt; 0, mas NÃO permitida ❌",
IF(AND(Q4579="SIM",U4579=0),"ATENÇÃO: alíquota permitida, mas % = 0 🔎",
"Alíquota aplicada corretamente ✅")))</f>
        <v/>
      </c>
      <c r="Q4579" s="5" t="str">
        <f>IF(E4579="","",IFERROR(VLOOKUP(E4579,REGRAS_CST!$A$2:$D$200,4,FALSE),""))</f>
        <v/>
      </c>
      <c r="R4579" s="8"/>
      <c r="S4579" s="7">
        <f>IF($H4579="","",$H4579*(1-$U4579))</f>
        <v>8.9999999999999993E-3</v>
      </c>
      <c r="T4579" s="7">
        <f>IF($I4579="","",$I4579*(1-$U4579))</f>
        <v>1E-3</v>
      </c>
      <c r="U4579" s="7">
        <f>IFERROR(INDEX(BASE_CCLASSTRIB!$E:$E, MATCH(TEXT($D4579,"000000"), BASE_CCLASSTRIB!$A:$A, 0))/100, 0)</f>
        <v>0</v>
      </c>
      <c r="V4579" s="21">
        <f>IFERROR(INDEX(BASE_CCLASSTRIB!$F:$F, MATCH(TEXT($D4579,"000000"), BASE_CCLASSTRIB!$A:$A, 0))/100, 0)</f>
        <v>0</v>
      </c>
    </row>
    <row r="4580" spans="2:22" ht="15.75" customHeight="1" thickTop="1" thickBot="1">
      <c r="B4580" s="8"/>
      <c r="C4580" s="8"/>
      <c r="E4580" s="8" t="str">
        <f>IF(D4580="","",LEFT(D4580,3))</f>
        <v/>
      </c>
      <c r="F4580" s="5" t="str">
        <f>IF(E4580="","",IFERROR(VLOOKUP(E4580,REGRAS_CST!$A$2:$B$200,2,FALSE),""))</f>
        <v/>
      </c>
      <c r="H4580" s="7">
        <v>8.9999999999999993E-3</v>
      </c>
      <c r="I4580" s="7">
        <v>1E-3</v>
      </c>
      <c r="K4580" s="5" t="str">
        <f>IF(E4580="","",IFERROR(VLOOKUP(E4580,REGRAS_CST!$A$2:$C$200,3,FALSE),""))</f>
        <v/>
      </c>
      <c r="L4580" s="10" t="str">
        <f>IF($G4580="", "", $G4580*(1-$V4580))</f>
        <v/>
      </c>
      <c r="M4580" s="30" t="str">
        <f t="shared" si="142"/>
        <v/>
      </c>
      <c r="N4580" s="30" t="str">
        <f t="shared" si="143"/>
        <v/>
      </c>
      <c r="O4580" s="5" t="str">
        <f>IF(D4580="","",
IF(AND(K4580&lt;&gt;"SIM",V4580&gt;0),"ERRO: % BC &gt; 0, mas NÃO permitida ❌",
IF(AND(K4580="SIM",V4580=0),"ATENÇÃO: BC permitida, mas % = 0 🔎",
"Base de cálculo aplicada corretamente ✅")))</f>
        <v/>
      </c>
      <c r="P4580" s="5" t="str">
        <f>IF(D4580="","",
IF(AND(Q4580&lt;&gt;"SIM",U4580&gt;0),"ERRO: % alíquota &gt; 0, mas NÃO permitida ❌",
IF(AND(Q4580="SIM",U4580=0),"ATENÇÃO: alíquota permitida, mas % = 0 🔎",
"Alíquota aplicada corretamente ✅")))</f>
        <v/>
      </c>
      <c r="Q4580" s="5" t="str">
        <f>IF(E4580="","",IFERROR(VLOOKUP(E4580,REGRAS_CST!$A$2:$D$200,4,FALSE),""))</f>
        <v/>
      </c>
      <c r="R4580" s="8"/>
      <c r="S4580" s="7">
        <f>IF($H4580="","",$H4580*(1-$U4580))</f>
        <v>8.9999999999999993E-3</v>
      </c>
      <c r="T4580" s="7">
        <f>IF($I4580="","",$I4580*(1-$U4580))</f>
        <v>1E-3</v>
      </c>
      <c r="U4580" s="7">
        <f>IFERROR(INDEX(BASE_CCLASSTRIB!$E:$E, MATCH(TEXT($D4580,"000000"), BASE_CCLASSTRIB!$A:$A, 0))/100, 0)</f>
        <v>0</v>
      </c>
      <c r="V4580" s="21">
        <f>IFERROR(INDEX(BASE_CCLASSTRIB!$F:$F, MATCH(TEXT($D4580,"000000"), BASE_CCLASSTRIB!$A:$A, 0))/100, 0)</f>
        <v>0</v>
      </c>
    </row>
    <row r="4581" spans="2:22" ht="15.75" customHeight="1" thickTop="1" thickBot="1">
      <c r="B4581" s="8"/>
      <c r="C4581" s="8"/>
      <c r="E4581" s="8" t="str">
        <f>IF(D4581="","",LEFT(D4581,3))</f>
        <v/>
      </c>
      <c r="F4581" s="5" t="str">
        <f>IF(E4581="","",IFERROR(VLOOKUP(E4581,REGRAS_CST!$A$2:$B$200,2,FALSE),""))</f>
        <v/>
      </c>
      <c r="H4581" s="7">
        <v>8.9999999999999993E-3</v>
      </c>
      <c r="I4581" s="7">
        <v>1E-3</v>
      </c>
      <c r="K4581" s="5" t="str">
        <f>IF(E4581="","",IFERROR(VLOOKUP(E4581,REGRAS_CST!$A$2:$C$200,3,FALSE),""))</f>
        <v/>
      </c>
      <c r="L4581" s="10" t="str">
        <f>IF($G4581="", "", $G4581*(1-$V4581))</f>
        <v/>
      </c>
      <c r="M4581" s="30" t="str">
        <f t="shared" si="142"/>
        <v/>
      </c>
      <c r="N4581" s="30" t="str">
        <f t="shared" si="143"/>
        <v/>
      </c>
      <c r="O4581" s="5" t="str">
        <f>IF(D4581="","",
IF(AND(K4581&lt;&gt;"SIM",V4581&gt;0),"ERRO: % BC &gt; 0, mas NÃO permitida ❌",
IF(AND(K4581="SIM",V4581=0),"ATENÇÃO: BC permitida, mas % = 0 🔎",
"Base de cálculo aplicada corretamente ✅")))</f>
        <v/>
      </c>
      <c r="P4581" s="5" t="str">
        <f>IF(D4581="","",
IF(AND(Q4581&lt;&gt;"SIM",U4581&gt;0),"ERRO: % alíquota &gt; 0, mas NÃO permitida ❌",
IF(AND(Q4581="SIM",U4581=0),"ATENÇÃO: alíquota permitida, mas % = 0 🔎",
"Alíquota aplicada corretamente ✅")))</f>
        <v/>
      </c>
      <c r="Q4581" s="5" t="str">
        <f>IF(E4581="","",IFERROR(VLOOKUP(E4581,REGRAS_CST!$A$2:$D$200,4,FALSE),""))</f>
        <v/>
      </c>
      <c r="R4581" s="8"/>
      <c r="S4581" s="7">
        <f>IF($H4581="","",$H4581*(1-$U4581))</f>
        <v>8.9999999999999993E-3</v>
      </c>
      <c r="T4581" s="7">
        <f>IF($I4581="","",$I4581*(1-$U4581))</f>
        <v>1E-3</v>
      </c>
      <c r="U4581" s="7">
        <f>IFERROR(INDEX(BASE_CCLASSTRIB!$E:$E, MATCH(TEXT($D4581,"000000"), BASE_CCLASSTRIB!$A:$A, 0))/100, 0)</f>
        <v>0</v>
      </c>
      <c r="V4581" s="21">
        <f>IFERROR(INDEX(BASE_CCLASSTRIB!$F:$F, MATCH(TEXT($D4581,"000000"), BASE_CCLASSTRIB!$A:$A, 0))/100, 0)</f>
        <v>0</v>
      </c>
    </row>
    <row r="4582" spans="2:22" ht="15.75" customHeight="1" thickTop="1" thickBot="1">
      <c r="B4582" s="8"/>
      <c r="C4582" s="8"/>
      <c r="E4582" s="8" t="str">
        <f>IF(D4582="","",LEFT(D4582,3))</f>
        <v/>
      </c>
      <c r="F4582" s="5" t="str">
        <f>IF(E4582="","",IFERROR(VLOOKUP(E4582,REGRAS_CST!$A$2:$B$200,2,FALSE),""))</f>
        <v/>
      </c>
      <c r="H4582" s="7">
        <v>8.9999999999999993E-3</v>
      </c>
      <c r="I4582" s="7">
        <v>1E-3</v>
      </c>
      <c r="K4582" s="5" t="str">
        <f>IF(E4582="","",IFERROR(VLOOKUP(E4582,REGRAS_CST!$A$2:$C$200,3,FALSE),""))</f>
        <v/>
      </c>
      <c r="L4582" s="10" t="str">
        <f>IF($G4582="", "", $G4582*(1-$V4582))</f>
        <v/>
      </c>
      <c r="M4582" s="30" t="str">
        <f t="shared" si="142"/>
        <v/>
      </c>
      <c r="N4582" s="30" t="str">
        <f t="shared" si="143"/>
        <v/>
      </c>
      <c r="O4582" s="5" t="str">
        <f>IF(D4582="","",
IF(AND(K4582&lt;&gt;"SIM",V4582&gt;0),"ERRO: % BC &gt; 0, mas NÃO permitida ❌",
IF(AND(K4582="SIM",V4582=0),"ATENÇÃO: BC permitida, mas % = 0 🔎",
"Base de cálculo aplicada corretamente ✅")))</f>
        <v/>
      </c>
      <c r="P4582" s="5" t="str">
        <f>IF(D4582="","",
IF(AND(Q4582&lt;&gt;"SIM",U4582&gt;0),"ERRO: % alíquota &gt; 0, mas NÃO permitida ❌",
IF(AND(Q4582="SIM",U4582=0),"ATENÇÃO: alíquota permitida, mas % = 0 🔎",
"Alíquota aplicada corretamente ✅")))</f>
        <v/>
      </c>
      <c r="Q4582" s="5" t="str">
        <f>IF(E4582="","",IFERROR(VLOOKUP(E4582,REGRAS_CST!$A$2:$D$200,4,FALSE),""))</f>
        <v/>
      </c>
      <c r="R4582" s="8"/>
      <c r="S4582" s="7">
        <f>IF($H4582="","",$H4582*(1-$U4582))</f>
        <v>8.9999999999999993E-3</v>
      </c>
      <c r="T4582" s="7">
        <f>IF($I4582="","",$I4582*(1-$U4582))</f>
        <v>1E-3</v>
      </c>
      <c r="U4582" s="7">
        <f>IFERROR(INDEX(BASE_CCLASSTRIB!$E:$E, MATCH(TEXT($D4582,"000000"), BASE_CCLASSTRIB!$A:$A, 0))/100, 0)</f>
        <v>0</v>
      </c>
      <c r="V4582" s="21">
        <f>IFERROR(INDEX(BASE_CCLASSTRIB!$F:$F, MATCH(TEXT($D4582,"000000"), BASE_CCLASSTRIB!$A:$A, 0))/100, 0)</f>
        <v>0</v>
      </c>
    </row>
    <row r="4583" spans="2:22" ht="15.75" customHeight="1" thickTop="1" thickBot="1">
      <c r="B4583" s="8"/>
      <c r="C4583" s="8"/>
      <c r="E4583" s="8" t="str">
        <f>IF(D4583="","",LEFT(D4583,3))</f>
        <v/>
      </c>
      <c r="F4583" s="5" t="str">
        <f>IF(E4583="","",IFERROR(VLOOKUP(E4583,REGRAS_CST!$A$2:$B$200,2,FALSE),""))</f>
        <v/>
      </c>
      <c r="H4583" s="7">
        <v>8.9999999999999993E-3</v>
      </c>
      <c r="I4583" s="7">
        <v>1E-3</v>
      </c>
      <c r="K4583" s="5" t="str">
        <f>IF(E4583="","",IFERROR(VLOOKUP(E4583,REGRAS_CST!$A$2:$C$200,3,FALSE),""))</f>
        <v/>
      </c>
      <c r="L4583" s="10" t="str">
        <f>IF($G4583="", "", $G4583*(1-$V4583))</f>
        <v/>
      </c>
      <c r="M4583" s="30" t="str">
        <f t="shared" si="142"/>
        <v/>
      </c>
      <c r="N4583" s="30" t="str">
        <f t="shared" si="143"/>
        <v/>
      </c>
      <c r="O4583" s="5" t="str">
        <f>IF(D4583="","",
IF(AND(K4583&lt;&gt;"SIM",V4583&gt;0),"ERRO: % BC &gt; 0, mas NÃO permitida ❌",
IF(AND(K4583="SIM",V4583=0),"ATENÇÃO: BC permitida, mas % = 0 🔎",
"Base de cálculo aplicada corretamente ✅")))</f>
        <v/>
      </c>
      <c r="P4583" s="5" t="str">
        <f>IF(D4583="","",
IF(AND(Q4583&lt;&gt;"SIM",U4583&gt;0),"ERRO: % alíquota &gt; 0, mas NÃO permitida ❌",
IF(AND(Q4583="SIM",U4583=0),"ATENÇÃO: alíquota permitida, mas % = 0 🔎",
"Alíquota aplicada corretamente ✅")))</f>
        <v/>
      </c>
      <c r="Q4583" s="5" t="str">
        <f>IF(E4583="","",IFERROR(VLOOKUP(E4583,REGRAS_CST!$A$2:$D$200,4,FALSE),""))</f>
        <v/>
      </c>
      <c r="R4583" s="8"/>
      <c r="S4583" s="7">
        <f>IF($H4583="","",$H4583*(1-$U4583))</f>
        <v>8.9999999999999993E-3</v>
      </c>
      <c r="T4583" s="7">
        <f>IF($I4583="","",$I4583*(1-$U4583))</f>
        <v>1E-3</v>
      </c>
      <c r="U4583" s="7">
        <f>IFERROR(INDEX(BASE_CCLASSTRIB!$E:$E, MATCH(TEXT($D4583,"000000"), BASE_CCLASSTRIB!$A:$A, 0))/100, 0)</f>
        <v>0</v>
      </c>
      <c r="V4583" s="21">
        <f>IFERROR(INDEX(BASE_CCLASSTRIB!$F:$F, MATCH(TEXT($D4583,"000000"), BASE_CCLASSTRIB!$A:$A, 0))/100, 0)</f>
        <v>0</v>
      </c>
    </row>
    <row r="4584" spans="2:22" ht="15.75" customHeight="1" thickTop="1" thickBot="1">
      <c r="B4584" s="8"/>
      <c r="C4584" s="8"/>
      <c r="E4584" s="8" t="str">
        <f>IF(D4584="","",LEFT(D4584,3))</f>
        <v/>
      </c>
      <c r="F4584" s="5" t="str">
        <f>IF(E4584="","",IFERROR(VLOOKUP(E4584,REGRAS_CST!$A$2:$B$200,2,FALSE),""))</f>
        <v/>
      </c>
      <c r="H4584" s="7">
        <v>8.9999999999999993E-3</v>
      </c>
      <c r="I4584" s="7">
        <v>1E-3</v>
      </c>
      <c r="K4584" s="5" t="str">
        <f>IF(E4584="","",IFERROR(VLOOKUP(E4584,REGRAS_CST!$A$2:$C$200,3,FALSE),""))</f>
        <v/>
      </c>
      <c r="L4584" s="10" t="str">
        <f>IF($G4584="", "", $G4584*(1-$V4584))</f>
        <v/>
      </c>
      <c r="M4584" s="30" t="str">
        <f t="shared" si="142"/>
        <v/>
      </c>
      <c r="N4584" s="30" t="str">
        <f t="shared" si="143"/>
        <v/>
      </c>
      <c r="O4584" s="5" t="str">
        <f>IF(D4584="","",
IF(AND(K4584&lt;&gt;"SIM",V4584&gt;0),"ERRO: % BC &gt; 0, mas NÃO permitida ❌",
IF(AND(K4584="SIM",V4584=0),"ATENÇÃO: BC permitida, mas % = 0 🔎",
"Base de cálculo aplicada corretamente ✅")))</f>
        <v/>
      </c>
      <c r="P4584" s="5" t="str">
        <f>IF(D4584="","",
IF(AND(Q4584&lt;&gt;"SIM",U4584&gt;0),"ERRO: % alíquota &gt; 0, mas NÃO permitida ❌",
IF(AND(Q4584="SIM",U4584=0),"ATENÇÃO: alíquota permitida, mas % = 0 🔎",
"Alíquota aplicada corretamente ✅")))</f>
        <v/>
      </c>
      <c r="Q4584" s="5" t="str">
        <f>IF(E4584="","",IFERROR(VLOOKUP(E4584,REGRAS_CST!$A$2:$D$200,4,FALSE),""))</f>
        <v/>
      </c>
      <c r="R4584" s="8"/>
      <c r="S4584" s="7">
        <f>IF($H4584="","",$H4584*(1-$U4584))</f>
        <v>8.9999999999999993E-3</v>
      </c>
      <c r="T4584" s="7">
        <f>IF($I4584="","",$I4584*(1-$U4584))</f>
        <v>1E-3</v>
      </c>
      <c r="U4584" s="7">
        <f>IFERROR(INDEX(BASE_CCLASSTRIB!$E:$E, MATCH(TEXT($D4584,"000000"), BASE_CCLASSTRIB!$A:$A, 0))/100, 0)</f>
        <v>0</v>
      </c>
      <c r="V4584" s="21">
        <f>IFERROR(INDEX(BASE_CCLASSTRIB!$F:$F, MATCH(TEXT($D4584,"000000"), BASE_CCLASSTRIB!$A:$A, 0))/100, 0)</f>
        <v>0</v>
      </c>
    </row>
    <row r="4585" spans="2:22" ht="15.75" customHeight="1" thickTop="1" thickBot="1">
      <c r="B4585" s="8"/>
      <c r="C4585" s="8"/>
      <c r="E4585" s="8" t="str">
        <f>IF(D4585="","",LEFT(D4585,3))</f>
        <v/>
      </c>
      <c r="F4585" s="5" t="str">
        <f>IF(E4585="","",IFERROR(VLOOKUP(E4585,REGRAS_CST!$A$2:$B$200,2,FALSE),""))</f>
        <v/>
      </c>
      <c r="H4585" s="7">
        <v>8.9999999999999993E-3</v>
      </c>
      <c r="I4585" s="7">
        <v>1E-3</v>
      </c>
      <c r="K4585" s="5" t="str">
        <f>IF(E4585="","",IFERROR(VLOOKUP(E4585,REGRAS_CST!$A$2:$C$200,3,FALSE),""))</f>
        <v/>
      </c>
      <c r="L4585" s="10" t="str">
        <f>IF($G4585="", "", $G4585*(1-$V4585))</f>
        <v/>
      </c>
      <c r="M4585" s="30" t="str">
        <f t="shared" si="142"/>
        <v/>
      </c>
      <c r="N4585" s="30" t="str">
        <f t="shared" si="143"/>
        <v/>
      </c>
      <c r="O4585" s="5" t="str">
        <f>IF(D4585="","",
IF(AND(K4585&lt;&gt;"SIM",V4585&gt;0),"ERRO: % BC &gt; 0, mas NÃO permitida ❌",
IF(AND(K4585="SIM",V4585=0),"ATENÇÃO: BC permitida, mas % = 0 🔎",
"Base de cálculo aplicada corretamente ✅")))</f>
        <v/>
      </c>
      <c r="P4585" s="5" t="str">
        <f>IF(D4585="","",
IF(AND(Q4585&lt;&gt;"SIM",U4585&gt;0),"ERRO: % alíquota &gt; 0, mas NÃO permitida ❌",
IF(AND(Q4585="SIM",U4585=0),"ATENÇÃO: alíquota permitida, mas % = 0 🔎",
"Alíquota aplicada corretamente ✅")))</f>
        <v/>
      </c>
      <c r="Q4585" s="5" t="str">
        <f>IF(E4585="","",IFERROR(VLOOKUP(E4585,REGRAS_CST!$A$2:$D$200,4,FALSE),""))</f>
        <v/>
      </c>
      <c r="R4585" s="8"/>
      <c r="S4585" s="7">
        <f>IF($H4585="","",$H4585*(1-$U4585))</f>
        <v>8.9999999999999993E-3</v>
      </c>
      <c r="T4585" s="7">
        <f>IF($I4585="","",$I4585*(1-$U4585))</f>
        <v>1E-3</v>
      </c>
      <c r="U4585" s="7">
        <f>IFERROR(INDEX(BASE_CCLASSTRIB!$E:$E, MATCH(TEXT($D4585,"000000"), BASE_CCLASSTRIB!$A:$A, 0))/100, 0)</f>
        <v>0</v>
      </c>
      <c r="V4585" s="21">
        <f>IFERROR(INDEX(BASE_CCLASSTRIB!$F:$F, MATCH(TEXT($D4585,"000000"), BASE_CCLASSTRIB!$A:$A, 0))/100, 0)</f>
        <v>0</v>
      </c>
    </row>
    <row r="4586" spans="2:22" ht="15.75" customHeight="1" thickTop="1" thickBot="1">
      <c r="B4586" s="8"/>
      <c r="C4586" s="8"/>
      <c r="E4586" s="8" t="str">
        <f>IF(D4586="","",LEFT(D4586,3))</f>
        <v/>
      </c>
      <c r="F4586" s="5" t="str">
        <f>IF(E4586="","",IFERROR(VLOOKUP(E4586,REGRAS_CST!$A$2:$B$200,2,FALSE),""))</f>
        <v/>
      </c>
      <c r="H4586" s="7">
        <v>8.9999999999999993E-3</v>
      </c>
      <c r="I4586" s="7">
        <v>1E-3</v>
      </c>
      <c r="K4586" s="5" t="str">
        <f>IF(E4586="","",IFERROR(VLOOKUP(E4586,REGRAS_CST!$A$2:$C$200,3,FALSE),""))</f>
        <v/>
      </c>
      <c r="L4586" s="10" t="str">
        <f>IF($G4586="", "", $G4586*(1-$V4586))</f>
        <v/>
      </c>
      <c r="M4586" s="30" t="str">
        <f t="shared" si="142"/>
        <v/>
      </c>
      <c r="N4586" s="30" t="str">
        <f t="shared" si="143"/>
        <v/>
      </c>
      <c r="O4586" s="5" t="str">
        <f>IF(D4586="","",
IF(AND(K4586&lt;&gt;"SIM",V4586&gt;0),"ERRO: % BC &gt; 0, mas NÃO permitida ❌",
IF(AND(K4586="SIM",V4586=0),"ATENÇÃO: BC permitida, mas % = 0 🔎",
"Base de cálculo aplicada corretamente ✅")))</f>
        <v/>
      </c>
      <c r="P4586" s="5" t="str">
        <f>IF(D4586="","",
IF(AND(Q4586&lt;&gt;"SIM",U4586&gt;0),"ERRO: % alíquota &gt; 0, mas NÃO permitida ❌",
IF(AND(Q4586="SIM",U4586=0),"ATENÇÃO: alíquota permitida, mas % = 0 🔎",
"Alíquota aplicada corretamente ✅")))</f>
        <v/>
      </c>
      <c r="Q4586" s="5" t="str">
        <f>IF(E4586="","",IFERROR(VLOOKUP(E4586,REGRAS_CST!$A$2:$D$200,4,FALSE),""))</f>
        <v/>
      </c>
      <c r="R4586" s="8"/>
      <c r="S4586" s="7">
        <f>IF($H4586="","",$H4586*(1-$U4586))</f>
        <v>8.9999999999999993E-3</v>
      </c>
      <c r="T4586" s="7">
        <f>IF($I4586="","",$I4586*(1-$U4586))</f>
        <v>1E-3</v>
      </c>
      <c r="U4586" s="7">
        <f>IFERROR(INDEX(BASE_CCLASSTRIB!$E:$E, MATCH(TEXT($D4586,"000000"), BASE_CCLASSTRIB!$A:$A, 0))/100, 0)</f>
        <v>0</v>
      </c>
      <c r="V4586" s="21">
        <f>IFERROR(INDEX(BASE_CCLASSTRIB!$F:$F, MATCH(TEXT($D4586,"000000"), BASE_CCLASSTRIB!$A:$A, 0))/100, 0)</f>
        <v>0</v>
      </c>
    </row>
    <row r="4587" spans="2:22" ht="15.75" customHeight="1" thickTop="1" thickBot="1">
      <c r="B4587" s="8"/>
      <c r="C4587" s="8"/>
      <c r="E4587" s="8" t="str">
        <f>IF(D4587="","",LEFT(D4587,3))</f>
        <v/>
      </c>
      <c r="F4587" s="5" t="str">
        <f>IF(E4587="","",IFERROR(VLOOKUP(E4587,REGRAS_CST!$A$2:$B$200,2,FALSE),""))</f>
        <v/>
      </c>
      <c r="H4587" s="7">
        <v>8.9999999999999993E-3</v>
      </c>
      <c r="I4587" s="7">
        <v>1E-3</v>
      </c>
      <c r="K4587" s="5" t="str">
        <f>IF(E4587="","",IFERROR(VLOOKUP(E4587,REGRAS_CST!$A$2:$C$200,3,FALSE),""))</f>
        <v/>
      </c>
      <c r="L4587" s="10" t="str">
        <f>IF($G4587="", "", $G4587*(1-$V4587))</f>
        <v/>
      </c>
      <c r="M4587" s="30" t="str">
        <f t="shared" si="142"/>
        <v/>
      </c>
      <c r="N4587" s="30" t="str">
        <f t="shared" si="143"/>
        <v/>
      </c>
      <c r="O4587" s="5" t="str">
        <f>IF(D4587="","",
IF(AND(K4587&lt;&gt;"SIM",V4587&gt;0),"ERRO: % BC &gt; 0, mas NÃO permitida ❌",
IF(AND(K4587="SIM",V4587=0),"ATENÇÃO: BC permitida, mas % = 0 🔎",
"Base de cálculo aplicada corretamente ✅")))</f>
        <v/>
      </c>
      <c r="P4587" s="5" t="str">
        <f>IF(D4587="","",
IF(AND(Q4587&lt;&gt;"SIM",U4587&gt;0),"ERRO: % alíquota &gt; 0, mas NÃO permitida ❌",
IF(AND(Q4587="SIM",U4587=0),"ATENÇÃO: alíquota permitida, mas % = 0 🔎",
"Alíquota aplicada corretamente ✅")))</f>
        <v/>
      </c>
      <c r="Q4587" s="5" t="str">
        <f>IF(E4587="","",IFERROR(VLOOKUP(E4587,REGRAS_CST!$A$2:$D$200,4,FALSE),""))</f>
        <v/>
      </c>
      <c r="R4587" s="8"/>
      <c r="S4587" s="7">
        <f>IF($H4587="","",$H4587*(1-$U4587))</f>
        <v>8.9999999999999993E-3</v>
      </c>
      <c r="T4587" s="7">
        <f>IF($I4587="","",$I4587*(1-$U4587))</f>
        <v>1E-3</v>
      </c>
      <c r="U4587" s="7">
        <f>IFERROR(INDEX(BASE_CCLASSTRIB!$E:$E, MATCH(TEXT($D4587,"000000"), BASE_CCLASSTRIB!$A:$A, 0))/100, 0)</f>
        <v>0</v>
      </c>
      <c r="V4587" s="21">
        <f>IFERROR(INDEX(BASE_CCLASSTRIB!$F:$F, MATCH(TEXT($D4587,"000000"), BASE_CCLASSTRIB!$A:$A, 0))/100, 0)</f>
        <v>0</v>
      </c>
    </row>
    <row r="4588" spans="2:22" ht="15.75" customHeight="1" thickTop="1" thickBot="1">
      <c r="B4588" s="8"/>
      <c r="C4588" s="8"/>
      <c r="E4588" s="8" t="str">
        <f>IF(D4588="","",LEFT(D4588,3))</f>
        <v/>
      </c>
      <c r="F4588" s="5" t="str">
        <f>IF(E4588="","",IFERROR(VLOOKUP(E4588,REGRAS_CST!$A$2:$B$200,2,FALSE),""))</f>
        <v/>
      </c>
      <c r="H4588" s="7">
        <v>8.9999999999999993E-3</v>
      </c>
      <c r="I4588" s="7">
        <v>1E-3</v>
      </c>
      <c r="K4588" s="5" t="str">
        <f>IF(E4588="","",IFERROR(VLOOKUP(E4588,REGRAS_CST!$A$2:$C$200,3,FALSE),""))</f>
        <v/>
      </c>
      <c r="L4588" s="10" t="str">
        <f>IF($G4588="", "", $G4588*(1-$V4588))</f>
        <v/>
      </c>
      <c r="M4588" s="30" t="str">
        <f t="shared" si="142"/>
        <v/>
      </c>
      <c r="N4588" s="30" t="str">
        <f t="shared" si="143"/>
        <v/>
      </c>
      <c r="O4588" s="5" t="str">
        <f>IF(D4588="","",
IF(AND(K4588&lt;&gt;"SIM",V4588&gt;0),"ERRO: % BC &gt; 0, mas NÃO permitida ❌",
IF(AND(K4588="SIM",V4588=0),"ATENÇÃO: BC permitida, mas % = 0 🔎",
"Base de cálculo aplicada corretamente ✅")))</f>
        <v/>
      </c>
      <c r="P4588" s="5" t="str">
        <f>IF(D4588="","",
IF(AND(Q4588&lt;&gt;"SIM",U4588&gt;0),"ERRO: % alíquota &gt; 0, mas NÃO permitida ❌",
IF(AND(Q4588="SIM",U4588=0),"ATENÇÃO: alíquota permitida, mas % = 0 🔎",
"Alíquota aplicada corretamente ✅")))</f>
        <v/>
      </c>
      <c r="Q4588" s="5" t="str">
        <f>IF(E4588="","",IFERROR(VLOOKUP(E4588,REGRAS_CST!$A$2:$D$200,4,FALSE),""))</f>
        <v/>
      </c>
      <c r="R4588" s="8"/>
      <c r="S4588" s="7">
        <f>IF($H4588="","",$H4588*(1-$U4588))</f>
        <v>8.9999999999999993E-3</v>
      </c>
      <c r="T4588" s="7">
        <f>IF($I4588="","",$I4588*(1-$U4588))</f>
        <v>1E-3</v>
      </c>
      <c r="U4588" s="7">
        <f>IFERROR(INDEX(BASE_CCLASSTRIB!$E:$E, MATCH(TEXT($D4588,"000000"), BASE_CCLASSTRIB!$A:$A, 0))/100, 0)</f>
        <v>0</v>
      </c>
      <c r="V4588" s="21">
        <f>IFERROR(INDEX(BASE_CCLASSTRIB!$F:$F, MATCH(TEXT($D4588,"000000"), BASE_CCLASSTRIB!$A:$A, 0))/100, 0)</f>
        <v>0</v>
      </c>
    </row>
    <row r="4589" spans="2:22" ht="15.75" customHeight="1" thickTop="1" thickBot="1">
      <c r="B4589" s="8"/>
      <c r="C4589" s="8"/>
      <c r="E4589" s="8" t="str">
        <f>IF(D4589="","",LEFT(D4589,3))</f>
        <v/>
      </c>
      <c r="F4589" s="5" t="str">
        <f>IF(E4589="","",IFERROR(VLOOKUP(E4589,REGRAS_CST!$A$2:$B$200,2,FALSE),""))</f>
        <v/>
      </c>
      <c r="H4589" s="7">
        <v>8.9999999999999993E-3</v>
      </c>
      <c r="I4589" s="7">
        <v>1E-3</v>
      </c>
      <c r="K4589" s="5" t="str">
        <f>IF(E4589="","",IFERROR(VLOOKUP(E4589,REGRAS_CST!$A$2:$C$200,3,FALSE),""))</f>
        <v/>
      </c>
      <c r="L4589" s="10" t="str">
        <f>IF($G4589="", "", $G4589*(1-$V4589))</f>
        <v/>
      </c>
      <c r="M4589" s="30" t="str">
        <f t="shared" si="142"/>
        <v/>
      </c>
      <c r="N4589" s="30" t="str">
        <f t="shared" si="143"/>
        <v/>
      </c>
      <c r="O4589" s="5" t="str">
        <f>IF(D4589="","",
IF(AND(K4589&lt;&gt;"SIM",V4589&gt;0),"ERRO: % BC &gt; 0, mas NÃO permitida ❌",
IF(AND(K4589="SIM",V4589=0),"ATENÇÃO: BC permitida, mas % = 0 🔎",
"Base de cálculo aplicada corretamente ✅")))</f>
        <v/>
      </c>
      <c r="P4589" s="5" t="str">
        <f>IF(D4589="","",
IF(AND(Q4589&lt;&gt;"SIM",U4589&gt;0),"ERRO: % alíquota &gt; 0, mas NÃO permitida ❌",
IF(AND(Q4589="SIM",U4589=0),"ATENÇÃO: alíquota permitida, mas % = 0 🔎",
"Alíquota aplicada corretamente ✅")))</f>
        <v/>
      </c>
      <c r="Q4589" s="5" t="str">
        <f>IF(E4589="","",IFERROR(VLOOKUP(E4589,REGRAS_CST!$A$2:$D$200,4,FALSE),""))</f>
        <v/>
      </c>
      <c r="R4589" s="8"/>
      <c r="S4589" s="7">
        <f>IF($H4589="","",$H4589*(1-$U4589))</f>
        <v>8.9999999999999993E-3</v>
      </c>
      <c r="T4589" s="7">
        <f>IF($I4589="","",$I4589*(1-$U4589))</f>
        <v>1E-3</v>
      </c>
      <c r="U4589" s="7">
        <f>IFERROR(INDEX(BASE_CCLASSTRIB!$E:$E, MATCH(TEXT($D4589,"000000"), BASE_CCLASSTRIB!$A:$A, 0))/100, 0)</f>
        <v>0</v>
      </c>
      <c r="V4589" s="21">
        <f>IFERROR(INDEX(BASE_CCLASSTRIB!$F:$F, MATCH(TEXT($D4589,"000000"), BASE_CCLASSTRIB!$A:$A, 0))/100, 0)</f>
        <v>0</v>
      </c>
    </row>
    <row r="4590" spans="2:22" ht="15.75" customHeight="1" thickTop="1" thickBot="1">
      <c r="B4590" s="8"/>
      <c r="C4590" s="8"/>
      <c r="E4590" s="8" t="str">
        <f>IF(D4590="","",LEFT(D4590,3))</f>
        <v/>
      </c>
      <c r="F4590" s="5" t="str">
        <f>IF(E4590="","",IFERROR(VLOOKUP(E4590,REGRAS_CST!$A$2:$B$200,2,FALSE),""))</f>
        <v/>
      </c>
      <c r="H4590" s="7">
        <v>8.9999999999999993E-3</v>
      </c>
      <c r="I4590" s="7">
        <v>1E-3</v>
      </c>
      <c r="K4590" s="5" t="str">
        <f>IF(E4590="","",IFERROR(VLOOKUP(E4590,REGRAS_CST!$A$2:$C$200,3,FALSE),""))</f>
        <v/>
      </c>
      <c r="L4590" s="10" t="str">
        <f>IF($G4590="", "", $G4590*(1-$V4590))</f>
        <v/>
      </c>
      <c r="M4590" s="30" t="str">
        <f t="shared" si="142"/>
        <v/>
      </c>
      <c r="N4590" s="30" t="str">
        <f t="shared" si="143"/>
        <v/>
      </c>
      <c r="O4590" s="5" t="str">
        <f>IF(D4590="","",
IF(AND(K4590&lt;&gt;"SIM",V4590&gt;0),"ERRO: % BC &gt; 0, mas NÃO permitida ❌",
IF(AND(K4590="SIM",V4590=0),"ATENÇÃO: BC permitida, mas % = 0 🔎",
"Base de cálculo aplicada corretamente ✅")))</f>
        <v/>
      </c>
      <c r="P4590" s="5" t="str">
        <f>IF(D4590="","",
IF(AND(Q4590&lt;&gt;"SIM",U4590&gt;0),"ERRO: % alíquota &gt; 0, mas NÃO permitida ❌",
IF(AND(Q4590="SIM",U4590=0),"ATENÇÃO: alíquota permitida, mas % = 0 🔎",
"Alíquota aplicada corretamente ✅")))</f>
        <v/>
      </c>
      <c r="Q4590" s="5" t="str">
        <f>IF(E4590="","",IFERROR(VLOOKUP(E4590,REGRAS_CST!$A$2:$D$200,4,FALSE),""))</f>
        <v/>
      </c>
      <c r="R4590" s="8"/>
      <c r="S4590" s="7">
        <f>IF($H4590="","",$H4590*(1-$U4590))</f>
        <v>8.9999999999999993E-3</v>
      </c>
      <c r="T4590" s="7">
        <f>IF($I4590="","",$I4590*(1-$U4590))</f>
        <v>1E-3</v>
      </c>
      <c r="U4590" s="7">
        <f>IFERROR(INDEX(BASE_CCLASSTRIB!$E:$E, MATCH(TEXT($D4590,"000000"), BASE_CCLASSTRIB!$A:$A, 0))/100, 0)</f>
        <v>0</v>
      </c>
      <c r="V4590" s="21">
        <f>IFERROR(INDEX(BASE_CCLASSTRIB!$F:$F, MATCH(TEXT($D4590,"000000"), BASE_CCLASSTRIB!$A:$A, 0))/100, 0)</f>
        <v>0</v>
      </c>
    </row>
    <row r="4591" spans="2:22" ht="15.75" customHeight="1" thickTop="1" thickBot="1">
      <c r="B4591" s="8"/>
      <c r="C4591" s="8"/>
      <c r="E4591" s="8" t="str">
        <f>IF(D4591="","",LEFT(D4591,3))</f>
        <v/>
      </c>
      <c r="F4591" s="5" t="str">
        <f>IF(E4591="","",IFERROR(VLOOKUP(E4591,REGRAS_CST!$A$2:$B$200,2,FALSE),""))</f>
        <v/>
      </c>
      <c r="H4591" s="7">
        <v>8.9999999999999993E-3</v>
      </c>
      <c r="I4591" s="7">
        <v>1E-3</v>
      </c>
      <c r="K4591" s="5" t="str">
        <f>IF(E4591="","",IFERROR(VLOOKUP(E4591,REGRAS_CST!$A$2:$C$200,3,FALSE),""))</f>
        <v/>
      </c>
      <c r="L4591" s="10" t="str">
        <f>IF($G4591="", "", $G4591*(1-$V4591))</f>
        <v/>
      </c>
      <c r="M4591" s="30" t="str">
        <f t="shared" si="142"/>
        <v/>
      </c>
      <c r="N4591" s="30" t="str">
        <f t="shared" si="143"/>
        <v/>
      </c>
      <c r="O4591" s="5" t="str">
        <f>IF(D4591="","",
IF(AND(K4591&lt;&gt;"SIM",V4591&gt;0),"ERRO: % BC &gt; 0, mas NÃO permitida ❌",
IF(AND(K4591="SIM",V4591=0),"ATENÇÃO: BC permitida, mas % = 0 🔎",
"Base de cálculo aplicada corretamente ✅")))</f>
        <v/>
      </c>
      <c r="P4591" s="5" t="str">
        <f>IF(D4591="","",
IF(AND(Q4591&lt;&gt;"SIM",U4591&gt;0),"ERRO: % alíquota &gt; 0, mas NÃO permitida ❌",
IF(AND(Q4591="SIM",U4591=0),"ATENÇÃO: alíquota permitida, mas % = 0 🔎",
"Alíquota aplicada corretamente ✅")))</f>
        <v/>
      </c>
      <c r="Q4591" s="5" t="str">
        <f>IF(E4591="","",IFERROR(VLOOKUP(E4591,REGRAS_CST!$A$2:$D$200,4,FALSE),""))</f>
        <v/>
      </c>
      <c r="R4591" s="8"/>
      <c r="S4591" s="7">
        <f>IF($H4591="","",$H4591*(1-$U4591))</f>
        <v>8.9999999999999993E-3</v>
      </c>
      <c r="T4591" s="7">
        <f>IF($I4591="","",$I4591*(1-$U4591))</f>
        <v>1E-3</v>
      </c>
      <c r="U4591" s="7">
        <f>IFERROR(INDEX(BASE_CCLASSTRIB!$E:$E, MATCH(TEXT($D4591,"000000"), BASE_CCLASSTRIB!$A:$A, 0))/100, 0)</f>
        <v>0</v>
      </c>
      <c r="V4591" s="21">
        <f>IFERROR(INDEX(BASE_CCLASSTRIB!$F:$F, MATCH(TEXT($D4591,"000000"), BASE_CCLASSTRIB!$A:$A, 0))/100, 0)</f>
        <v>0</v>
      </c>
    </row>
    <row r="4592" spans="2:22" ht="15.75" customHeight="1" thickTop="1" thickBot="1">
      <c r="B4592" s="8"/>
      <c r="C4592" s="8"/>
      <c r="E4592" s="8" t="str">
        <f>IF(D4592="","",LEFT(D4592,3))</f>
        <v/>
      </c>
      <c r="F4592" s="5" t="str">
        <f>IF(E4592="","",IFERROR(VLOOKUP(E4592,REGRAS_CST!$A$2:$B$200,2,FALSE),""))</f>
        <v/>
      </c>
      <c r="H4592" s="7">
        <v>8.9999999999999993E-3</v>
      </c>
      <c r="I4592" s="7">
        <v>1E-3</v>
      </c>
      <c r="K4592" s="5" t="str">
        <f>IF(E4592="","",IFERROR(VLOOKUP(E4592,REGRAS_CST!$A$2:$C$200,3,FALSE),""))</f>
        <v/>
      </c>
      <c r="L4592" s="10" t="str">
        <f>IF($G4592="", "", $G4592*(1-$V4592))</f>
        <v/>
      </c>
      <c r="M4592" s="30" t="str">
        <f t="shared" si="142"/>
        <v/>
      </c>
      <c r="N4592" s="30" t="str">
        <f t="shared" si="143"/>
        <v/>
      </c>
      <c r="O4592" s="5" t="str">
        <f>IF(D4592="","",
IF(AND(K4592&lt;&gt;"SIM",V4592&gt;0),"ERRO: % BC &gt; 0, mas NÃO permitida ❌",
IF(AND(K4592="SIM",V4592=0),"ATENÇÃO: BC permitida, mas % = 0 🔎",
"Base de cálculo aplicada corretamente ✅")))</f>
        <v/>
      </c>
      <c r="P4592" s="5" t="str">
        <f>IF(D4592="","",
IF(AND(Q4592&lt;&gt;"SIM",U4592&gt;0),"ERRO: % alíquota &gt; 0, mas NÃO permitida ❌",
IF(AND(Q4592="SIM",U4592=0),"ATENÇÃO: alíquota permitida, mas % = 0 🔎",
"Alíquota aplicada corretamente ✅")))</f>
        <v/>
      </c>
      <c r="Q4592" s="5" t="str">
        <f>IF(E4592="","",IFERROR(VLOOKUP(E4592,REGRAS_CST!$A$2:$D$200,4,FALSE),""))</f>
        <v/>
      </c>
      <c r="R4592" s="8"/>
      <c r="S4592" s="7">
        <f>IF($H4592="","",$H4592*(1-$U4592))</f>
        <v>8.9999999999999993E-3</v>
      </c>
      <c r="T4592" s="7">
        <f>IF($I4592="","",$I4592*(1-$U4592))</f>
        <v>1E-3</v>
      </c>
      <c r="U4592" s="7">
        <f>IFERROR(INDEX(BASE_CCLASSTRIB!$E:$E, MATCH(TEXT($D4592,"000000"), BASE_CCLASSTRIB!$A:$A, 0))/100, 0)</f>
        <v>0</v>
      </c>
      <c r="V4592" s="21">
        <f>IFERROR(INDEX(BASE_CCLASSTRIB!$F:$F, MATCH(TEXT($D4592,"000000"), BASE_CCLASSTRIB!$A:$A, 0))/100, 0)</f>
        <v>0</v>
      </c>
    </row>
    <row r="4593" spans="2:22" ht="15.75" customHeight="1" thickTop="1" thickBot="1">
      <c r="B4593" s="8"/>
      <c r="C4593" s="8"/>
      <c r="E4593" s="8" t="str">
        <f>IF(D4593="","",LEFT(D4593,3))</f>
        <v/>
      </c>
      <c r="F4593" s="5" t="str">
        <f>IF(E4593="","",IFERROR(VLOOKUP(E4593,REGRAS_CST!$A$2:$B$200,2,FALSE),""))</f>
        <v/>
      </c>
      <c r="H4593" s="7">
        <v>8.9999999999999993E-3</v>
      </c>
      <c r="I4593" s="7">
        <v>1E-3</v>
      </c>
      <c r="K4593" s="5" t="str">
        <f>IF(E4593="","",IFERROR(VLOOKUP(E4593,REGRAS_CST!$A$2:$C$200,3,FALSE),""))</f>
        <v/>
      </c>
      <c r="L4593" s="10" t="str">
        <f>IF($G4593="", "", $G4593*(1-$V4593))</f>
        <v/>
      </c>
      <c r="M4593" s="30" t="str">
        <f t="shared" si="142"/>
        <v/>
      </c>
      <c r="N4593" s="30" t="str">
        <f t="shared" si="143"/>
        <v/>
      </c>
      <c r="O4593" s="5" t="str">
        <f>IF(D4593="","",
IF(AND(K4593&lt;&gt;"SIM",V4593&gt;0),"ERRO: % BC &gt; 0, mas NÃO permitida ❌",
IF(AND(K4593="SIM",V4593=0),"ATENÇÃO: BC permitida, mas % = 0 🔎",
"Base de cálculo aplicada corretamente ✅")))</f>
        <v/>
      </c>
      <c r="P4593" s="5" t="str">
        <f>IF(D4593="","",
IF(AND(Q4593&lt;&gt;"SIM",U4593&gt;0),"ERRO: % alíquota &gt; 0, mas NÃO permitida ❌",
IF(AND(Q4593="SIM",U4593=0),"ATENÇÃO: alíquota permitida, mas % = 0 🔎",
"Alíquota aplicada corretamente ✅")))</f>
        <v/>
      </c>
      <c r="Q4593" s="5" t="str">
        <f>IF(E4593="","",IFERROR(VLOOKUP(E4593,REGRAS_CST!$A$2:$D$200,4,FALSE),""))</f>
        <v/>
      </c>
      <c r="R4593" s="8"/>
      <c r="S4593" s="7">
        <f>IF($H4593="","",$H4593*(1-$U4593))</f>
        <v>8.9999999999999993E-3</v>
      </c>
      <c r="T4593" s="7">
        <f>IF($I4593="","",$I4593*(1-$U4593))</f>
        <v>1E-3</v>
      </c>
      <c r="U4593" s="7">
        <f>IFERROR(INDEX(BASE_CCLASSTRIB!$E:$E, MATCH(TEXT($D4593,"000000"), BASE_CCLASSTRIB!$A:$A, 0))/100, 0)</f>
        <v>0</v>
      </c>
      <c r="V4593" s="21">
        <f>IFERROR(INDEX(BASE_CCLASSTRIB!$F:$F, MATCH(TEXT($D4593,"000000"), BASE_CCLASSTRIB!$A:$A, 0))/100, 0)</f>
        <v>0</v>
      </c>
    </row>
    <row r="4594" spans="2:22" ht="15.75" customHeight="1" thickTop="1" thickBot="1">
      <c r="B4594" s="8"/>
      <c r="C4594" s="8"/>
      <c r="E4594" s="8" t="str">
        <f>IF(D4594="","",LEFT(D4594,3))</f>
        <v/>
      </c>
      <c r="F4594" s="5" t="str">
        <f>IF(E4594="","",IFERROR(VLOOKUP(E4594,REGRAS_CST!$A$2:$B$200,2,FALSE),""))</f>
        <v/>
      </c>
      <c r="H4594" s="7">
        <v>8.9999999999999993E-3</v>
      </c>
      <c r="I4594" s="7">
        <v>1E-3</v>
      </c>
      <c r="K4594" s="5" t="str">
        <f>IF(E4594="","",IFERROR(VLOOKUP(E4594,REGRAS_CST!$A$2:$C$200,3,FALSE),""))</f>
        <v/>
      </c>
      <c r="L4594" s="10" t="str">
        <f>IF($G4594="", "", $G4594*(1-$V4594))</f>
        <v/>
      </c>
      <c r="M4594" s="30" t="str">
        <f t="shared" si="142"/>
        <v/>
      </c>
      <c r="N4594" s="30" t="str">
        <f t="shared" si="143"/>
        <v/>
      </c>
      <c r="O4594" s="5" t="str">
        <f>IF(D4594="","",
IF(AND(K4594&lt;&gt;"SIM",V4594&gt;0),"ERRO: % BC &gt; 0, mas NÃO permitida ❌",
IF(AND(K4594="SIM",V4594=0),"ATENÇÃO: BC permitida, mas % = 0 🔎",
"Base de cálculo aplicada corretamente ✅")))</f>
        <v/>
      </c>
      <c r="P4594" s="5" t="str">
        <f>IF(D4594="","",
IF(AND(Q4594&lt;&gt;"SIM",U4594&gt;0),"ERRO: % alíquota &gt; 0, mas NÃO permitida ❌",
IF(AND(Q4594="SIM",U4594=0),"ATENÇÃO: alíquota permitida, mas % = 0 🔎",
"Alíquota aplicada corretamente ✅")))</f>
        <v/>
      </c>
      <c r="Q4594" s="5" t="str">
        <f>IF(E4594="","",IFERROR(VLOOKUP(E4594,REGRAS_CST!$A$2:$D$200,4,FALSE),""))</f>
        <v/>
      </c>
      <c r="R4594" s="8"/>
      <c r="S4594" s="7">
        <f>IF($H4594="","",$H4594*(1-$U4594))</f>
        <v>8.9999999999999993E-3</v>
      </c>
      <c r="T4594" s="7">
        <f>IF($I4594="","",$I4594*(1-$U4594))</f>
        <v>1E-3</v>
      </c>
      <c r="U4594" s="7">
        <f>IFERROR(INDEX(BASE_CCLASSTRIB!$E:$E, MATCH(TEXT($D4594,"000000"), BASE_CCLASSTRIB!$A:$A, 0))/100, 0)</f>
        <v>0</v>
      </c>
      <c r="V4594" s="21">
        <f>IFERROR(INDEX(BASE_CCLASSTRIB!$F:$F, MATCH(TEXT($D4594,"000000"), BASE_CCLASSTRIB!$A:$A, 0))/100, 0)</f>
        <v>0</v>
      </c>
    </row>
    <row r="4595" spans="2:22" ht="15.75" customHeight="1" thickTop="1" thickBot="1">
      <c r="B4595" s="8"/>
      <c r="C4595" s="8"/>
      <c r="E4595" s="8" t="str">
        <f>IF(D4595="","",LEFT(D4595,3))</f>
        <v/>
      </c>
      <c r="F4595" s="5" t="str">
        <f>IF(E4595="","",IFERROR(VLOOKUP(E4595,REGRAS_CST!$A$2:$B$200,2,FALSE),""))</f>
        <v/>
      </c>
      <c r="H4595" s="7">
        <v>8.9999999999999993E-3</v>
      </c>
      <c r="I4595" s="7">
        <v>1E-3</v>
      </c>
      <c r="K4595" s="5" t="str">
        <f>IF(E4595="","",IFERROR(VLOOKUP(E4595,REGRAS_CST!$A$2:$C$200,3,FALSE),""))</f>
        <v/>
      </c>
      <c r="L4595" s="10" t="str">
        <f>IF($G4595="", "", $G4595*(1-$V4595))</f>
        <v/>
      </c>
      <c r="M4595" s="30" t="str">
        <f t="shared" si="142"/>
        <v/>
      </c>
      <c r="N4595" s="30" t="str">
        <f t="shared" si="143"/>
        <v/>
      </c>
      <c r="O4595" s="5" t="str">
        <f>IF(D4595="","",
IF(AND(K4595&lt;&gt;"SIM",V4595&gt;0),"ERRO: % BC &gt; 0, mas NÃO permitida ❌",
IF(AND(K4595="SIM",V4595=0),"ATENÇÃO: BC permitida, mas % = 0 🔎",
"Base de cálculo aplicada corretamente ✅")))</f>
        <v/>
      </c>
      <c r="P4595" s="5" t="str">
        <f>IF(D4595="","",
IF(AND(Q4595&lt;&gt;"SIM",U4595&gt;0),"ERRO: % alíquota &gt; 0, mas NÃO permitida ❌",
IF(AND(Q4595="SIM",U4595=0),"ATENÇÃO: alíquota permitida, mas % = 0 🔎",
"Alíquota aplicada corretamente ✅")))</f>
        <v/>
      </c>
      <c r="Q4595" s="5" t="str">
        <f>IF(E4595="","",IFERROR(VLOOKUP(E4595,REGRAS_CST!$A$2:$D$200,4,FALSE),""))</f>
        <v/>
      </c>
      <c r="R4595" s="8"/>
      <c r="S4595" s="7">
        <f>IF($H4595="","",$H4595*(1-$U4595))</f>
        <v>8.9999999999999993E-3</v>
      </c>
      <c r="T4595" s="7">
        <f>IF($I4595="","",$I4595*(1-$U4595))</f>
        <v>1E-3</v>
      </c>
      <c r="U4595" s="7">
        <f>IFERROR(INDEX(BASE_CCLASSTRIB!$E:$E, MATCH(TEXT($D4595,"000000"), BASE_CCLASSTRIB!$A:$A, 0))/100, 0)</f>
        <v>0</v>
      </c>
      <c r="V4595" s="21">
        <f>IFERROR(INDEX(BASE_CCLASSTRIB!$F:$F, MATCH(TEXT($D4595,"000000"), BASE_CCLASSTRIB!$A:$A, 0))/100, 0)</f>
        <v>0</v>
      </c>
    </row>
    <row r="4596" spans="2:22" ht="15.75" customHeight="1" thickTop="1" thickBot="1">
      <c r="B4596" s="8"/>
      <c r="C4596" s="8"/>
      <c r="E4596" s="8" t="str">
        <f>IF(D4596="","",LEFT(D4596,3))</f>
        <v/>
      </c>
      <c r="F4596" s="5" t="str">
        <f>IF(E4596="","",IFERROR(VLOOKUP(E4596,REGRAS_CST!$A$2:$B$200,2,FALSE),""))</f>
        <v/>
      </c>
      <c r="H4596" s="7">
        <v>8.9999999999999993E-3</v>
      </c>
      <c r="I4596" s="7">
        <v>1E-3</v>
      </c>
      <c r="K4596" s="5" t="str">
        <f>IF(E4596="","",IFERROR(VLOOKUP(E4596,REGRAS_CST!$A$2:$C$200,3,FALSE),""))</f>
        <v/>
      </c>
      <c r="L4596" s="10" t="str">
        <f>IF($G4596="", "", $G4596*(1-$V4596))</f>
        <v/>
      </c>
      <c r="M4596" s="30" t="str">
        <f t="shared" si="142"/>
        <v/>
      </c>
      <c r="N4596" s="30" t="str">
        <f t="shared" si="143"/>
        <v/>
      </c>
      <c r="O4596" s="5" t="str">
        <f>IF(D4596="","",
IF(AND(K4596&lt;&gt;"SIM",V4596&gt;0),"ERRO: % BC &gt; 0, mas NÃO permitida ❌",
IF(AND(K4596="SIM",V4596=0),"ATENÇÃO: BC permitida, mas % = 0 🔎",
"Base de cálculo aplicada corretamente ✅")))</f>
        <v/>
      </c>
      <c r="P4596" s="5" t="str">
        <f>IF(D4596="","",
IF(AND(Q4596&lt;&gt;"SIM",U4596&gt;0),"ERRO: % alíquota &gt; 0, mas NÃO permitida ❌",
IF(AND(Q4596="SIM",U4596=0),"ATENÇÃO: alíquota permitida, mas % = 0 🔎",
"Alíquota aplicada corretamente ✅")))</f>
        <v/>
      </c>
      <c r="Q4596" s="5" t="str">
        <f>IF(E4596="","",IFERROR(VLOOKUP(E4596,REGRAS_CST!$A$2:$D$200,4,FALSE),""))</f>
        <v/>
      </c>
      <c r="R4596" s="8"/>
      <c r="S4596" s="7">
        <f>IF($H4596="","",$H4596*(1-$U4596))</f>
        <v>8.9999999999999993E-3</v>
      </c>
      <c r="T4596" s="7">
        <f>IF($I4596="","",$I4596*(1-$U4596))</f>
        <v>1E-3</v>
      </c>
      <c r="U4596" s="7">
        <f>IFERROR(INDEX(BASE_CCLASSTRIB!$E:$E, MATCH(TEXT($D4596,"000000"), BASE_CCLASSTRIB!$A:$A, 0))/100, 0)</f>
        <v>0</v>
      </c>
      <c r="V4596" s="21">
        <f>IFERROR(INDEX(BASE_CCLASSTRIB!$F:$F, MATCH(TEXT($D4596,"000000"), BASE_CCLASSTRIB!$A:$A, 0))/100, 0)</f>
        <v>0</v>
      </c>
    </row>
    <row r="4597" spans="2:22" ht="15.75" customHeight="1" thickTop="1" thickBot="1">
      <c r="B4597" s="8"/>
      <c r="C4597" s="8"/>
      <c r="E4597" s="8" t="str">
        <f>IF(D4597="","",LEFT(D4597,3))</f>
        <v/>
      </c>
      <c r="F4597" s="5" t="str">
        <f>IF(E4597="","",IFERROR(VLOOKUP(E4597,REGRAS_CST!$A$2:$B$200,2,FALSE),""))</f>
        <v/>
      </c>
      <c r="H4597" s="7">
        <v>8.9999999999999993E-3</v>
      </c>
      <c r="I4597" s="7">
        <v>1E-3</v>
      </c>
      <c r="K4597" s="5" t="str">
        <f>IF(E4597="","",IFERROR(VLOOKUP(E4597,REGRAS_CST!$A$2:$C$200,3,FALSE),""))</f>
        <v/>
      </c>
      <c r="L4597" s="10" t="str">
        <f>IF($G4597="", "", $G4597*(1-$V4597))</f>
        <v/>
      </c>
      <c r="M4597" s="30" t="str">
        <f t="shared" si="142"/>
        <v/>
      </c>
      <c r="N4597" s="30" t="str">
        <f t="shared" si="143"/>
        <v/>
      </c>
      <c r="O4597" s="5" t="str">
        <f>IF(D4597="","",
IF(AND(K4597&lt;&gt;"SIM",V4597&gt;0),"ERRO: % BC &gt; 0, mas NÃO permitida ❌",
IF(AND(K4597="SIM",V4597=0),"ATENÇÃO: BC permitida, mas % = 0 🔎",
"Base de cálculo aplicada corretamente ✅")))</f>
        <v/>
      </c>
      <c r="P4597" s="5" t="str">
        <f>IF(D4597="","",
IF(AND(Q4597&lt;&gt;"SIM",U4597&gt;0),"ERRO: % alíquota &gt; 0, mas NÃO permitida ❌",
IF(AND(Q4597="SIM",U4597=0),"ATENÇÃO: alíquota permitida, mas % = 0 🔎",
"Alíquota aplicada corretamente ✅")))</f>
        <v/>
      </c>
      <c r="Q4597" s="5" t="str">
        <f>IF(E4597="","",IFERROR(VLOOKUP(E4597,REGRAS_CST!$A$2:$D$200,4,FALSE),""))</f>
        <v/>
      </c>
      <c r="R4597" s="8"/>
      <c r="S4597" s="7">
        <f>IF($H4597="","",$H4597*(1-$U4597))</f>
        <v>8.9999999999999993E-3</v>
      </c>
      <c r="T4597" s="7">
        <f>IF($I4597="","",$I4597*(1-$U4597))</f>
        <v>1E-3</v>
      </c>
      <c r="U4597" s="7">
        <f>IFERROR(INDEX(BASE_CCLASSTRIB!$E:$E, MATCH(TEXT($D4597,"000000"), BASE_CCLASSTRIB!$A:$A, 0))/100, 0)</f>
        <v>0</v>
      </c>
      <c r="V4597" s="21">
        <f>IFERROR(INDEX(BASE_CCLASSTRIB!$F:$F, MATCH(TEXT($D4597,"000000"), BASE_CCLASSTRIB!$A:$A, 0))/100, 0)</f>
        <v>0</v>
      </c>
    </row>
    <row r="4598" spans="2:22" ht="15.75" customHeight="1" thickTop="1" thickBot="1">
      <c r="B4598" s="8"/>
      <c r="C4598" s="8"/>
      <c r="E4598" s="8" t="str">
        <f>IF(D4598="","",LEFT(D4598,3))</f>
        <v/>
      </c>
      <c r="F4598" s="5" t="str">
        <f>IF(E4598="","",IFERROR(VLOOKUP(E4598,REGRAS_CST!$A$2:$B$200,2,FALSE),""))</f>
        <v/>
      </c>
      <c r="H4598" s="7">
        <v>8.9999999999999993E-3</v>
      </c>
      <c r="I4598" s="7">
        <v>1E-3</v>
      </c>
      <c r="K4598" s="5" t="str">
        <f>IF(E4598="","",IFERROR(VLOOKUP(E4598,REGRAS_CST!$A$2:$C$200,3,FALSE),""))</f>
        <v/>
      </c>
      <c r="L4598" s="10" t="str">
        <f>IF($G4598="", "", $G4598*(1-$V4598))</f>
        <v/>
      </c>
      <c r="M4598" s="30" t="str">
        <f t="shared" si="142"/>
        <v/>
      </c>
      <c r="N4598" s="30" t="str">
        <f t="shared" si="143"/>
        <v/>
      </c>
      <c r="O4598" s="5" t="str">
        <f>IF(D4598="","",
IF(AND(K4598&lt;&gt;"SIM",V4598&gt;0),"ERRO: % BC &gt; 0, mas NÃO permitida ❌",
IF(AND(K4598="SIM",V4598=0),"ATENÇÃO: BC permitida, mas % = 0 🔎",
"Base de cálculo aplicada corretamente ✅")))</f>
        <v/>
      </c>
      <c r="P4598" s="5" t="str">
        <f>IF(D4598="","",
IF(AND(Q4598&lt;&gt;"SIM",U4598&gt;0),"ERRO: % alíquota &gt; 0, mas NÃO permitida ❌",
IF(AND(Q4598="SIM",U4598=0),"ATENÇÃO: alíquota permitida, mas % = 0 🔎",
"Alíquota aplicada corretamente ✅")))</f>
        <v/>
      </c>
      <c r="Q4598" s="5" t="str">
        <f>IF(E4598="","",IFERROR(VLOOKUP(E4598,REGRAS_CST!$A$2:$D$200,4,FALSE),""))</f>
        <v/>
      </c>
      <c r="R4598" s="8"/>
      <c r="S4598" s="7">
        <f>IF($H4598="","",$H4598*(1-$U4598))</f>
        <v>8.9999999999999993E-3</v>
      </c>
      <c r="T4598" s="7">
        <f>IF($I4598="","",$I4598*(1-$U4598))</f>
        <v>1E-3</v>
      </c>
      <c r="U4598" s="7">
        <f>IFERROR(INDEX(BASE_CCLASSTRIB!$E:$E, MATCH(TEXT($D4598,"000000"), BASE_CCLASSTRIB!$A:$A, 0))/100, 0)</f>
        <v>0</v>
      </c>
      <c r="V4598" s="21">
        <f>IFERROR(INDEX(BASE_CCLASSTRIB!$F:$F, MATCH(TEXT($D4598,"000000"), BASE_CCLASSTRIB!$A:$A, 0))/100, 0)</f>
        <v>0</v>
      </c>
    </row>
    <row r="4599" spans="2:22" ht="15.75" customHeight="1" thickTop="1" thickBot="1">
      <c r="B4599" s="8"/>
      <c r="C4599" s="8"/>
      <c r="E4599" s="8" t="str">
        <f>IF(D4599="","",LEFT(D4599,3))</f>
        <v/>
      </c>
      <c r="F4599" s="5" t="str">
        <f>IF(E4599="","",IFERROR(VLOOKUP(E4599,REGRAS_CST!$A$2:$B$200,2,FALSE),""))</f>
        <v/>
      </c>
      <c r="H4599" s="7">
        <v>8.9999999999999993E-3</v>
      </c>
      <c r="I4599" s="7">
        <v>1E-3</v>
      </c>
      <c r="K4599" s="5" t="str">
        <f>IF(E4599="","",IFERROR(VLOOKUP(E4599,REGRAS_CST!$A$2:$C$200,3,FALSE),""))</f>
        <v/>
      </c>
      <c r="L4599" s="10" t="str">
        <f>IF($G4599="", "", $G4599*(1-$V4599))</f>
        <v/>
      </c>
      <c r="M4599" s="30" t="str">
        <f t="shared" si="142"/>
        <v/>
      </c>
      <c r="N4599" s="30" t="str">
        <f t="shared" si="143"/>
        <v/>
      </c>
      <c r="O4599" s="5" t="str">
        <f>IF(D4599="","",
IF(AND(K4599&lt;&gt;"SIM",V4599&gt;0),"ERRO: % BC &gt; 0, mas NÃO permitida ❌",
IF(AND(K4599="SIM",V4599=0),"ATENÇÃO: BC permitida, mas % = 0 🔎",
"Base de cálculo aplicada corretamente ✅")))</f>
        <v/>
      </c>
      <c r="P4599" s="5" t="str">
        <f>IF(D4599="","",
IF(AND(Q4599&lt;&gt;"SIM",U4599&gt;0),"ERRO: % alíquota &gt; 0, mas NÃO permitida ❌",
IF(AND(Q4599="SIM",U4599=0),"ATENÇÃO: alíquota permitida, mas % = 0 🔎",
"Alíquota aplicada corretamente ✅")))</f>
        <v/>
      </c>
      <c r="Q4599" s="5" t="str">
        <f>IF(E4599="","",IFERROR(VLOOKUP(E4599,REGRAS_CST!$A$2:$D$200,4,FALSE),""))</f>
        <v/>
      </c>
      <c r="R4599" s="8"/>
      <c r="S4599" s="7">
        <f>IF($H4599="","",$H4599*(1-$U4599))</f>
        <v>8.9999999999999993E-3</v>
      </c>
      <c r="T4599" s="7">
        <f>IF($I4599="","",$I4599*(1-$U4599))</f>
        <v>1E-3</v>
      </c>
      <c r="U4599" s="7">
        <f>IFERROR(INDEX(BASE_CCLASSTRIB!$E:$E, MATCH(TEXT($D4599,"000000"), BASE_CCLASSTRIB!$A:$A, 0))/100, 0)</f>
        <v>0</v>
      </c>
      <c r="V4599" s="21">
        <f>IFERROR(INDEX(BASE_CCLASSTRIB!$F:$F, MATCH(TEXT($D4599,"000000"), BASE_CCLASSTRIB!$A:$A, 0))/100, 0)</f>
        <v>0</v>
      </c>
    </row>
    <row r="4600" spans="2:22" ht="15.75" customHeight="1" thickTop="1" thickBot="1">
      <c r="B4600" s="8"/>
      <c r="C4600" s="8"/>
      <c r="E4600" s="8" t="str">
        <f>IF(D4600="","",LEFT(D4600,3))</f>
        <v/>
      </c>
      <c r="F4600" s="5" t="str">
        <f>IF(E4600="","",IFERROR(VLOOKUP(E4600,REGRAS_CST!$A$2:$B$200,2,FALSE),""))</f>
        <v/>
      </c>
      <c r="H4600" s="7">
        <v>8.9999999999999993E-3</v>
      </c>
      <c r="I4600" s="7">
        <v>1E-3</v>
      </c>
      <c r="K4600" s="5" t="str">
        <f>IF(E4600="","",IFERROR(VLOOKUP(E4600,REGRAS_CST!$A$2:$C$200,3,FALSE),""))</f>
        <v/>
      </c>
      <c r="L4600" s="10" t="str">
        <f>IF($G4600="", "", $G4600*(1-$V4600))</f>
        <v/>
      </c>
      <c r="M4600" s="30" t="str">
        <f t="shared" si="142"/>
        <v/>
      </c>
      <c r="N4600" s="30" t="str">
        <f t="shared" si="143"/>
        <v/>
      </c>
      <c r="O4600" s="5" t="str">
        <f>IF(D4600="","",
IF(AND(K4600&lt;&gt;"SIM",V4600&gt;0),"ERRO: % BC &gt; 0, mas NÃO permitida ❌",
IF(AND(K4600="SIM",V4600=0),"ATENÇÃO: BC permitida, mas % = 0 🔎",
"Base de cálculo aplicada corretamente ✅")))</f>
        <v/>
      </c>
      <c r="P4600" s="5" t="str">
        <f>IF(D4600="","",
IF(AND(Q4600&lt;&gt;"SIM",U4600&gt;0),"ERRO: % alíquota &gt; 0, mas NÃO permitida ❌",
IF(AND(Q4600="SIM",U4600=0),"ATENÇÃO: alíquota permitida, mas % = 0 🔎",
"Alíquota aplicada corretamente ✅")))</f>
        <v/>
      </c>
      <c r="Q4600" s="5" t="str">
        <f>IF(E4600="","",IFERROR(VLOOKUP(E4600,REGRAS_CST!$A$2:$D$200,4,FALSE),""))</f>
        <v/>
      </c>
      <c r="R4600" s="8"/>
      <c r="S4600" s="7">
        <f>IF($H4600="","",$H4600*(1-$U4600))</f>
        <v>8.9999999999999993E-3</v>
      </c>
      <c r="T4600" s="7">
        <f>IF($I4600="","",$I4600*(1-$U4600))</f>
        <v>1E-3</v>
      </c>
      <c r="U4600" s="7">
        <f>IFERROR(INDEX(BASE_CCLASSTRIB!$E:$E, MATCH(TEXT($D4600,"000000"), BASE_CCLASSTRIB!$A:$A, 0))/100, 0)</f>
        <v>0</v>
      </c>
      <c r="V4600" s="21">
        <f>IFERROR(INDEX(BASE_CCLASSTRIB!$F:$F, MATCH(TEXT($D4600,"000000"), BASE_CCLASSTRIB!$A:$A, 0))/100, 0)</f>
        <v>0</v>
      </c>
    </row>
    <row r="4601" spans="2:22" ht="15.75" customHeight="1" thickTop="1" thickBot="1">
      <c r="B4601" s="8"/>
      <c r="C4601" s="8"/>
      <c r="E4601" s="8" t="str">
        <f>IF(D4601="","",LEFT(D4601,3))</f>
        <v/>
      </c>
      <c r="F4601" s="5" t="str">
        <f>IF(E4601="","",IFERROR(VLOOKUP(E4601,REGRAS_CST!$A$2:$B$200,2,FALSE),""))</f>
        <v/>
      </c>
      <c r="H4601" s="7">
        <v>8.9999999999999993E-3</v>
      </c>
      <c r="I4601" s="7">
        <v>1E-3</v>
      </c>
      <c r="K4601" s="5" t="str">
        <f>IF(E4601="","",IFERROR(VLOOKUP(E4601,REGRAS_CST!$A$2:$C$200,3,FALSE),""))</f>
        <v/>
      </c>
      <c r="L4601" s="10" t="str">
        <f>IF($G4601="", "", $G4601*(1-$V4601))</f>
        <v/>
      </c>
      <c r="M4601" s="30" t="str">
        <f t="shared" si="142"/>
        <v/>
      </c>
      <c r="N4601" s="30" t="str">
        <f t="shared" si="143"/>
        <v/>
      </c>
      <c r="O4601" s="5" t="str">
        <f>IF(D4601="","",
IF(AND(K4601&lt;&gt;"SIM",V4601&gt;0),"ERRO: % BC &gt; 0, mas NÃO permitida ❌",
IF(AND(K4601="SIM",V4601=0),"ATENÇÃO: BC permitida, mas % = 0 🔎",
"Base de cálculo aplicada corretamente ✅")))</f>
        <v/>
      </c>
      <c r="P4601" s="5" t="str">
        <f>IF(D4601="","",
IF(AND(Q4601&lt;&gt;"SIM",U4601&gt;0),"ERRO: % alíquota &gt; 0, mas NÃO permitida ❌",
IF(AND(Q4601="SIM",U4601=0),"ATENÇÃO: alíquota permitida, mas % = 0 🔎",
"Alíquota aplicada corretamente ✅")))</f>
        <v/>
      </c>
      <c r="Q4601" s="5" t="str">
        <f>IF(E4601="","",IFERROR(VLOOKUP(E4601,REGRAS_CST!$A$2:$D$200,4,FALSE),""))</f>
        <v/>
      </c>
      <c r="R4601" s="8"/>
      <c r="S4601" s="7">
        <f>IF($H4601="","",$H4601*(1-$U4601))</f>
        <v>8.9999999999999993E-3</v>
      </c>
      <c r="T4601" s="7">
        <f>IF($I4601="","",$I4601*(1-$U4601))</f>
        <v>1E-3</v>
      </c>
      <c r="U4601" s="7">
        <f>IFERROR(INDEX(BASE_CCLASSTRIB!$E:$E, MATCH(TEXT($D4601,"000000"), BASE_CCLASSTRIB!$A:$A, 0))/100, 0)</f>
        <v>0</v>
      </c>
      <c r="V4601" s="21">
        <f>IFERROR(INDEX(BASE_CCLASSTRIB!$F:$F, MATCH(TEXT($D4601,"000000"), BASE_CCLASSTRIB!$A:$A, 0))/100, 0)</f>
        <v>0</v>
      </c>
    </row>
    <row r="4602" spans="2:22" ht="15.75" customHeight="1" thickTop="1" thickBot="1">
      <c r="B4602" s="8"/>
      <c r="C4602" s="8"/>
      <c r="E4602" s="8" t="str">
        <f>IF(D4602="","",LEFT(D4602,3))</f>
        <v/>
      </c>
      <c r="F4602" s="5" t="str">
        <f>IF(E4602="","",IFERROR(VLOOKUP(E4602,REGRAS_CST!$A$2:$B$200,2,FALSE),""))</f>
        <v/>
      </c>
      <c r="H4602" s="7">
        <v>8.9999999999999993E-3</v>
      </c>
      <c r="I4602" s="7">
        <v>1E-3</v>
      </c>
      <c r="K4602" s="5" t="str">
        <f>IF(E4602="","",IFERROR(VLOOKUP(E4602,REGRAS_CST!$A$2:$C$200,3,FALSE),""))</f>
        <v/>
      </c>
      <c r="L4602" s="10" t="str">
        <f>IF($G4602="", "", $G4602*(1-$V4602))</f>
        <v/>
      </c>
      <c r="M4602" s="30" t="str">
        <f t="shared" si="142"/>
        <v/>
      </c>
      <c r="N4602" s="30" t="str">
        <f t="shared" si="143"/>
        <v/>
      </c>
      <c r="O4602" s="5" t="str">
        <f>IF(D4602="","",
IF(AND(K4602&lt;&gt;"SIM",V4602&gt;0),"ERRO: % BC &gt; 0, mas NÃO permitida ❌",
IF(AND(K4602="SIM",V4602=0),"ATENÇÃO: BC permitida, mas % = 0 🔎",
"Base de cálculo aplicada corretamente ✅")))</f>
        <v/>
      </c>
      <c r="P4602" s="5" t="str">
        <f>IF(D4602="","",
IF(AND(Q4602&lt;&gt;"SIM",U4602&gt;0),"ERRO: % alíquota &gt; 0, mas NÃO permitida ❌",
IF(AND(Q4602="SIM",U4602=0),"ATENÇÃO: alíquota permitida, mas % = 0 🔎",
"Alíquota aplicada corretamente ✅")))</f>
        <v/>
      </c>
      <c r="Q4602" s="5" t="str">
        <f>IF(E4602="","",IFERROR(VLOOKUP(E4602,REGRAS_CST!$A$2:$D$200,4,FALSE),""))</f>
        <v/>
      </c>
      <c r="R4602" s="8"/>
      <c r="S4602" s="7">
        <f>IF($H4602="","",$H4602*(1-$U4602))</f>
        <v>8.9999999999999993E-3</v>
      </c>
      <c r="T4602" s="7">
        <f>IF($I4602="","",$I4602*(1-$U4602))</f>
        <v>1E-3</v>
      </c>
      <c r="U4602" s="7">
        <f>IFERROR(INDEX(BASE_CCLASSTRIB!$E:$E, MATCH(TEXT($D4602,"000000"), BASE_CCLASSTRIB!$A:$A, 0))/100, 0)</f>
        <v>0</v>
      </c>
      <c r="V4602" s="21">
        <f>IFERROR(INDEX(BASE_CCLASSTRIB!$F:$F, MATCH(TEXT($D4602,"000000"), BASE_CCLASSTRIB!$A:$A, 0))/100, 0)</f>
        <v>0</v>
      </c>
    </row>
    <row r="4603" spans="2:22" ht="15.75" customHeight="1" thickTop="1" thickBot="1">
      <c r="B4603" s="8"/>
      <c r="C4603" s="8"/>
      <c r="E4603" s="8" t="str">
        <f>IF(D4603="","",LEFT(D4603,3))</f>
        <v/>
      </c>
      <c r="F4603" s="5" t="str">
        <f>IF(E4603="","",IFERROR(VLOOKUP(E4603,REGRAS_CST!$A$2:$B$200,2,FALSE),""))</f>
        <v/>
      </c>
      <c r="H4603" s="7">
        <v>8.9999999999999993E-3</v>
      </c>
      <c r="I4603" s="7">
        <v>1E-3</v>
      </c>
      <c r="K4603" s="5" t="str">
        <f>IF(E4603="","",IFERROR(VLOOKUP(E4603,REGRAS_CST!$A$2:$C$200,3,FALSE),""))</f>
        <v/>
      </c>
      <c r="L4603" s="10" t="str">
        <f>IF($G4603="", "", $G4603*(1-$V4603))</f>
        <v/>
      </c>
      <c r="M4603" s="30" t="str">
        <f t="shared" si="142"/>
        <v/>
      </c>
      <c r="N4603" s="30" t="str">
        <f t="shared" si="143"/>
        <v/>
      </c>
      <c r="O4603" s="5" t="str">
        <f>IF(D4603="","",
IF(AND(K4603&lt;&gt;"SIM",V4603&gt;0),"ERRO: % BC &gt; 0, mas NÃO permitida ❌",
IF(AND(K4603="SIM",V4603=0),"ATENÇÃO: BC permitida, mas % = 0 🔎",
"Base de cálculo aplicada corretamente ✅")))</f>
        <v/>
      </c>
      <c r="P4603" s="5" t="str">
        <f>IF(D4603="","",
IF(AND(Q4603&lt;&gt;"SIM",U4603&gt;0),"ERRO: % alíquota &gt; 0, mas NÃO permitida ❌",
IF(AND(Q4603="SIM",U4603=0),"ATENÇÃO: alíquota permitida, mas % = 0 🔎",
"Alíquota aplicada corretamente ✅")))</f>
        <v/>
      </c>
      <c r="Q4603" s="5" t="str">
        <f>IF(E4603="","",IFERROR(VLOOKUP(E4603,REGRAS_CST!$A$2:$D$200,4,FALSE),""))</f>
        <v/>
      </c>
      <c r="R4603" s="8"/>
      <c r="S4603" s="7">
        <f>IF($H4603="","",$H4603*(1-$U4603))</f>
        <v>8.9999999999999993E-3</v>
      </c>
      <c r="T4603" s="7">
        <f>IF($I4603="","",$I4603*(1-$U4603))</f>
        <v>1E-3</v>
      </c>
      <c r="U4603" s="7">
        <f>IFERROR(INDEX(BASE_CCLASSTRIB!$E:$E, MATCH(TEXT($D4603,"000000"), BASE_CCLASSTRIB!$A:$A, 0))/100, 0)</f>
        <v>0</v>
      </c>
      <c r="V4603" s="21">
        <f>IFERROR(INDEX(BASE_CCLASSTRIB!$F:$F, MATCH(TEXT($D4603,"000000"), BASE_CCLASSTRIB!$A:$A, 0))/100, 0)</f>
        <v>0</v>
      </c>
    </row>
    <row r="4604" spans="2:22" ht="15.75" customHeight="1" thickTop="1" thickBot="1">
      <c r="B4604" s="8"/>
      <c r="C4604" s="8"/>
      <c r="E4604" s="8" t="str">
        <f>IF(D4604="","",LEFT(D4604,3))</f>
        <v/>
      </c>
      <c r="F4604" s="5" t="str">
        <f>IF(E4604="","",IFERROR(VLOOKUP(E4604,REGRAS_CST!$A$2:$B$200,2,FALSE),""))</f>
        <v/>
      </c>
      <c r="H4604" s="7">
        <v>8.9999999999999993E-3</v>
      </c>
      <c r="I4604" s="7">
        <v>1E-3</v>
      </c>
      <c r="K4604" s="5" t="str">
        <f>IF(E4604="","",IFERROR(VLOOKUP(E4604,REGRAS_CST!$A$2:$C$200,3,FALSE),""))</f>
        <v/>
      </c>
      <c r="L4604" s="10" t="str">
        <f>IF($G4604="", "", $G4604*(1-$V4604))</f>
        <v/>
      </c>
      <c r="M4604" s="30" t="str">
        <f t="shared" si="142"/>
        <v/>
      </c>
      <c r="N4604" s="30" t="str">
        <f t="shared" si="143"/>
        <v/>
      </c>
      <c r="O4604" s="5" t="str">
        <f>IF(D4604="","",
IF(AND(K4604&lt;&gt;"SIM",V4604&gt;0),"ERRO: % BC &gt; 0, mas NÃO permitida ❌",
IF(AND(K4604="SIM",V4604=0),"ATENÇÃO: BC permitida, mas % = 0 🔎",
"Base de cálculo aplicada corretamente ✅")))</f>
        <v/>
      </c>
      <c r="P4604" s="5" t="str">
        <f>IF(D4604="","",
IF(AND(Q4604&lt;&gt;"SIM",U4604&gt;0),"ERRO: % alíquota &gt; 0, mas NÃO permitida ❌",
IF(AND(Q4604="SIM",U4604=0),"ATENÇÃO: alíquota permitida, mas % = 0 🔎",
"Alíquota aplicada corretamente ✅")))</f>
        <v/>
      </c>
      <c r="Q4604" s="5" t="str">
        <f>IF(E4604="","",IFERROR(VLOOKUP(E4604,REGRAS_CST!$A$2:$D$200,4,FALSE),""))</f>
        <v/>
      </c>
      <c r="R4604" s="8"/>
      <c r="S4604" s="7">
        <f>IF($H4604="","",$H4604*(1-$U4604))</f>
        <v>8.9999999999999993E-3</v>
      </c>
      <c r="T4604" s="7">
        <f>IF($I4604="","",$I4604*(1-$U4604))</f>
        <v>1E-3</v>
      </c>
      <c r="U4604" s="7">
        <f>IFERROR(INDEX(BASE_CCLASSTRIB!$E:$E, MATCH(TEXT($D4604,"000000"), BASE_CCLASSTRIB!$A:$A, 0))/100, 0)</f>
        <v>0</v>
      </c>
      <c r="V4604" s="21">
        <f>IFERROR(INDEX(BASE_CCLASSTRIB!$F:$F, MATCH(TEXT($D4604,"000000"), BASE_CCLASSTRIB!$A:$A, 0))/100, 0)</f>
        <v>0</v>
      </c>
    </row>
    <row r="4605" spans="2:22" ht="15.75" customHeight="1" thickTop="1" thickBot="1">
      <c r="B4605" s="8"/>
      <c r="C4605" s="8"/>
      <c r="E4605" s="8" t="str">
        <f>IF(D4605="","",LEFT(D4605,3))</f>
        <v/>
      </c>
      <c r="F4605" s="5" t="str">
        <f>IF(E4605="","",IFERROR(VLOOKUP(E4605,REGRAS_CST!$A$2:$B$200,2,FALSE),""))</f>
        <v/>
      </c>
      <c r="H4605" s="7">
        <v>8.9999999999999993E-3</v>
      </c>
      <c r="I4605" s="7">
        <v>1E-3</v>
      </c>
      <c r="K4605" s="5" t="str">
        <f>IF(E4605="","",IFERROR(VLOOKUP(E4605,REGRAS_CST!$A$2:$C$200,3,FALSE),""))</f>
        <v/>
      </c>
      <c r="L4605" s="10" t="str">
        <f>IF($G4605="", "", $G4605*(1-$V4605))</f>
        <v/>
      </c>
      <c r="M4605" s="30" t="str">
        <f t="shared" si="142"/>
        <v/>
      </c>
      <c r="N4605" s="30" t="str">
        <f t="shared" si="143"/>
        <v/>
      </c>
      <c r="O4605" s="5" t="str">
        <f>IF(D4605="","",
IF(AND(K4605&lt;&gt;"SIM",V4605&gt;0),"ERRO: % BC &gt; 0, mas NÃO permitida ❌",
IF(AND(K4605="SIM",V4605=0),"ATENÇÃO: BC permitida, mas % = 0 🔎",
"Base de cálculo aplicada corretamente ✅")))</f>
        <v/>
      </c>
      <c r="P4605" s="5" t="str">
        <f>IF(D4605="","",
IF(AND(Q4605&lt;&gt;"SIM",U4605&gt;0),"ERRO: % alíquota &gt; 0, mas NÃO permitida ❌",
IF(AND(Q4605="SIM",U4605=0),"ATENÇÃO: alíquota permitida, mas % = 0 🔎",
"Alíquota aplicada corretamente ✅")))</f>
        <v/>
      </c>
      <c r="Q4605" s="5" t="str">
        <f>IF(E4605="","",IFERROR(VLOOKUP(E4605,REGRAS_CST!$A$2:$D$200,4,FALSE),""))</f>
        <v/>
      </c>
      <c r="R4605" s="8"/>
      <c r="S4605" s="7">
        <f>IF($H4605="","",$H4605*(1-$U4605))</f>
        <v>8.9999999999999993E-3</v>
      </c>
      <c r="T4605" s="7">
        <f>IF($I4605="","",$I4605*(1-$U4605))</f>
        <v>1E-3</v>
      </c>
      <c r="U4605" s="7">
        <f>IFERROR(INDEX(BASE_CCLASSTRIB!$E:$E, MATCH(TEXT($D4605,"000000"), BASE_CCLASSTRIB!$A:$A, 0))/100, 0)</f>
        <v>0</v>
      </c>
      <c r="V4605" s="21">
        <f>IFERROR(INDEX(BASE_CCLASSTRIB!$F:$F, MATCH(TEXT($D4605,"000000"), BASE_CCLASSTRIB!$A:$A, 0))/100, 0)</f>
        <v>0</v>
      </c>
    </row>
    <row r="4606" spans="2:22" ht="15.75" customHeight="1" thickTop="1" thickBot="1">
      <c r="B4606" s="8"/>
      <c r="C4606" s="8"/>
      <c r="E4606" s="8" t="str">
        <f>IF(D4606="","",LEFT(D4606,3))</f>
        <v/>
      </c>
      <c r="F4606" s="5" t="str">
        <f>IF(E4606="","",IFERROR(VLOOKUP(E4606,REGRAS_CST!$A$2:$B$200,2,FALSE),""))</f>
        <v/>
      </c>
      <c r="H4606" s="7">
        <v>8.9999999999999993E-3</v>
      </c>
      <c r="I4606" s="7">
        <v>1E-3</v>
      </c>
      <c r="K4606" s="5" t="str">
        <f>IF(E4606="","",IFERROR(VLOOKUP(E4606,REGRAS_CST!$A$2:$C$200,3,FALSE),""))</f>
        <v/>
      </c>
      <c r="L4606" s="10" t="str">
        <f>IF($G4606="", "", $G4606*(1-$V4606))</f>
        <v/>
      </c>
      <c r="M4606" s="30" t="str">
        <f t="shared" si="142"/>
        <v/>
      </c>
      <c r="N4606" s="30" t="str">
        <f t="shared" si="143"/>
        <v/>
      </c>
      <c r="O4606" s="5" t="str">
        <f>IF(D4606="","",
IF(AND(K4606&lt;&gt;"SIM",V4606&gt;0),"ERRO: % BC &gt; 0, mas NÃO permitida ❌",
IF(AND(K4606="SIM",V4606=0),"ATENÇÃO: BC permitida, mas % = 0 🔎",
"Base de cálculo aplicada corretamente ✅")))</f>
        <v/>
      </c>
      <c r="P4606" s="5" t="str">
        <f>IF(D4606="","",
IF(AND(Q4606&lt;&gt;"SIM",U4606&gt;0),"ERRO: % alíquota &gt; 0, mas NÃO permitida ❌",
IF(AND(Q4606="SIM",U4606=0),"ATENÇÃO: alíquota permitida, mas % = 0 🔎",
"Alíquota aplicada corretamente ✅")))</f>
        <v/>
      </c>
      <c r="Q4606" s="5" t="str">
        <f>IF(E4606="","",IFERROR(VLOOKUP(E4606,REGRAS_CST!$A$2:$D$200,4,FALSE),""))</f>
        <v/>
      </c>
      <c r="R4606" s="8"/>
      <c r="S4606" s="7">
        <f>IF($H4606="","",$H4606*(1-$U4606))</f>
        <v>8.9999999999999993E-3</v>
      </c>
      <c r="T4606" s="7">
        <f>IF($I4606="","",$I4606*(1-$U4606))</f>
        <v>1E-3</v>
      </c>
      <c r="U4606" s="7">
        <f>IFERROR(INDEX(BASE_CCLASSTRIB!$E:$E, MATCH(TEXT($D4606,"000000"), BASE_CCLASSTRIB!$A:$A, 0))/100, 0)</f>
        <v>0</v>
      </c>
      <c r="V4606" s="21">
        <f>IFERROR(INDEX(BASE_CCLASSTRIB!$F:$F, MATCH(TEXT($D4606,"000000"), BASE_CCLASSTRIB!$A:$A, 0))/100, 0)</f>
        <v>0</v>
      </c>
    </row>
    <row r="4607" spans="2:22" ht="15.75" customHeight="1" thickTop="1" thickBot="1">
      <c r="B4607" s="8"/>
      <c r="C4607" s="8"/>
      <c r="E4607" s="8" t="str">
        <f>IF(D4607="","",LEFT(D4607,3))</f>
        <v/>
      </c>
      <c r="F4607" s="5" t="str">
        <f>IF(E4607="","",IFERROR(VLOOKUP(E4607,REGRAS_CST!$A$2:$B$200,2,FALSE),""))</f>
        <v/>
      </c>
      <c r="H4607" s="7">
        <v>8.9999999999999993E-3</v>
      </c>
      <c r="I4607" s="7">
        <v>1E-3</v>
      </c>
      <c r="K4607" s="5" t="str">
        <f>IF(E4607="","",IFERROR(VLOOKUP(E4607,REGRAS_CST!$A$2:$C$200,3,FALSE),""))</f>
        <v/>
      </c>
      <c r="L4607" s="10" t="str">
        <f>IF($G4607="", "", $G4607*(1-$V4607))</f>
        <v/>
      </c>
      <c r="M4607" s="30" t="str">
        <f t="shared" si="142"/>
        <v/>
      </c>
      <c r="N4607" s="30" t="str">
        <f t="shared" si="143"/>
        <v/>
      </c>
      <c r="O4607" s="5" t="str">
        <f>IF(D4607="","",
IF(AND(K4607&lt;&gt;"SIM",V4607&gt;0),"ERRO: % BC &gt; 0, mas NÃO permitida ❌",
IF(AND(K4607="SIM",V4607=0),"ATENÇÃO: BC permitida, mas % = 0 🔎",
"Base de cálculo aplicada corretamente ✅")))</f>
        <v/>
      </c>
      <c r="P4607" s="5" t="str">
        <f>IF(D4607="","",
IF(AND(Q4607&lt;&gt;"SIM",U4607&gt;0),"ERRO: % alíquota &gt; 0, mas NÃO permitida ❌",
IF(AND(Q4607="SIM",U4607=0),"ATENÇÃO: alíquota permitida, mas % = 0 🔎",
"Alíquota aplicada corretamente ✅")))</f>
        <v/>
      </c>
      <c r="Q4607" s="5" t="str">
        <f>IF(E4607="","",IFERROR(VLOOKUP(E4607,REGRAS_CST!$A$2:$D$200,4,FALSE),""))</f>
        <v/>
      </c>
      <c r="R4607" s="8"/>
      <c r="S4607" s="7">
        <f>IF($H4607="","",$H4607*(1-$U4607))</f>
        <v>8.9999999999999993E-3</v>
      </c>
      <c r="T4607" s="7">
        <f>IF($I4607="","",$I4607*(1-$U4607))</f>
        <v>1E-3</v>
      </c>
      <c r="U4607" s="7">
        <f>IFERROR(INDEX(BASE_CCLASSTRIB!$E:$E, MATCH(TEXT($D4607,"000000"), BASE_CCLASSTRIB!$A:$A, 0))/100, 0)</f>
        <v>0</v>
      </c>
      <c r="V4607" s="21">
        <f>IFERROR(INDEX(BASE_CCLASSTRIB!$F:$F, MATCH(TEXT($D4607,"000000"), BASE_CCLASSTRIB!$A:$A, 0))/100, 0)</f>
        <v>0</v>
      </c>
    </row>
    <row r="4608" spans="2:22" ht="15.75" customHeight="1" thickTop="1" thickBot="1">
      <c r="B4608" s="8"/>
      <c r="C4608" s="8"/>
      <c r="E4608" s="8" t="str">
        <f>IF(D4608="","",LEFT(D4608,3))</f>
        <v/>
      </c>
      <c r="F4608" s="5" t="str">
        <f>IF(E4608="","",IFERROR(VLOOKUP(E4608,REGRAS_CST!$A$2:$B$200,2,FALSE),""))</f>
        <v/>
      </c>
      <c r="H4608" s="7">
        <v>8.9999999999999993E-3</v>
      </c>
      <c r="I4608" s="7">
        <v>1E-3</v>
      </c>
      <c r="K4608" s="5" t="str">
        <f>IF(E4608="","",IFERROR(VLOOKUP(E4608,REGRAS_CST!$A$2:$C$200,3,FALSE),""))</f>
        <v/>
      </c>
      <c r="L4608" s="10" t="str">
        <f>IF($G4608="", "", $G4608*(1-$V4608))</f>
        <v/>
      </c>
      <c r="M4608" s="30" t="str">
        <f t="shared" si="142"/>
        <v/>
      </c>
      <c r="N4608" s="30" t="str">
        <f t="shared" si="143"/>
        <v/>
      </c>
      <c r="O4608" s="5" t="str">
        <f>IF(D4608="","",
IF(AND(K4608&lt;&gt;"SIM",V4608&gt;0),"ERRO: % BC &gt; 0, mas NÃO permitida ❌",
IF(AND(K4608="SIM",V4608=0),"ATENÇÃO: BC permitida, mas % = 0 🔎",
"Base de cálculo aplicada corretamente ✅")))</f>
        <v/>
      </c>
      <c r="P4608" s="5" t="str">
        <f>IF(D4608="","",
IF(AND(Q4608&lt;&gt;"SIM",U4608&gt;0),"ERRO: % alíquota &gt; 0, mas NÃO permitida ❌",
IF(AND(Q4608="SIM",U4608=0),"ATENÇÃO: alíquota permitida, mas % = 0 🔎",
"Alíquota aplicada corretamente ✅")))</f>
        <v/>
      </c>
      <c r="Q4608" s="5" t="str">
        <f>IF(E4608="","",IFERROR(VLOOKUP(E4608,REGRAS_CST!$A$2:$D$200,4,FALSE),""))</f>
        <v/>
      </c>
      <c r="R4608" s="8"/>
      <c r="S4608" s="7">
        <f>IF($H4608="","",$H4608*(1-$U4608))</f>
        <v>8.9999999999999993E-3</v>
      </c>
      <c r="T4608" s="7">
        <f>IF($I4608="","",$I4608*(1-$U4608))</f>
        <v>1E-3</v>
      </c>
      <c r="U4608" s="7">
        <f>IFERROR(INDEX(BASE_CCLASSTRIB!$E:$E, MATCH(TEXT($D4608,"000000"), BASE_CCLASSTRIB!$A:$A, 0))/100, 0)</f>
        <v>0</v>
      </c>
      <c r="V4608" s="21">
        <f>IFERROR(INDEX(BASE_CCLASSTRIB!$F:$F, MATCH(TEXT($D4608,"000000"), BASE_CCLASSTRIB!$A:$A, 0))/100, 0)</f>
        <v>0</v>
      </c>
    </row>
    <row r="4609" spans="2:22" ht="15.75" customHeight="1" thickTop="1" thickBot="1">
      <c r="B4609" s="8"/>
      <c r="C4609" s="8"/>
      <c r="E4609" s="8" t="str">
        <f>IF(D4609="","",LEFT(D4609,3))</f>
        <v/>
      </c>
      <c r="F4609" s="5" t="str">
        <f>IF(E4609="","",IFERROR(VLOOKUP(E4609,REGRAS_CST!$A$2:$B$200,2,FALSE),""))</f>
        <v/>
      </c>
      <c r="H4609" s="7">
        <v>8.9999999999999993E-3</v>
      </c>
      <c r="I4609" s="7">
        <v>1E-3</v>
      </c>
      <c r="K4609" s="5" t="str">
        <f>IF(E4609="","",IFERROR(VLOOKUP(E4609,REGRAS_CST!$A$2:$C$200,3,FALSE),""))</f>
        <v/>
      </c>
      <c r="L4609" s="10" t="str">
        <f>IF($G4609="", "", $G4609*(1-$V4609))</f>
        <v/>
      </c>
      <c r="M4609" s="30" t="str">
        <f t="shared" si="142"/>
        <v/>
      </c>
      <c r="N4609" s="30" t="str">
        <f t="shared" si="143"/>
        <v/>
      </c>
      <c r="O4609" s="5" t="str">
        <f>IF(D4609="","",
IF(AND(K4609&lt;&gt;"SIM",V4609&gt;0),"ERRO: % BC &gt; 0, mas NÃO permitida ❌",
IF(AND(K4609="SIM",V4609=0),"ATENÇÃO: BC permitida, mas % = 0 🔎",
"Base de cálculo aplicada corretamente ✅")))</f>
        <v/>
      </c>
      <c r="P4609" s="5" t="str">
        <f>IF(D4609="","",
IF(AND(Q4609&lt;&gt;"SIM",U4609&gt;0),"ERRO: % alíquota &gt; 0, mas NÃO permitida ❌",
IF(AND(Q4609="SIM",U4609=0),"ATENÇÃO: alíquota permitida, mas % = 0 🔎",
"Alíquota aplicada corretamente ✅")))</f>
        <v/>
      </c>
      <c r="Q4609" s="5" t="str">
        <f>IF(E4609="","",IFERROR(VLOOKUP(E4609,REGRAS_CST!$A$2:$D$200,4,FALSE),""))</f>
        <v/>
      </c>
      <c r="R4609" s="8"/>
      <c r="S4609" s="7">
        <f>IF($H4609="","",$H4609*(1-$U4609))</f>
        <v>8.9999999999999993E-3</v>
      </c>
      <c r="T4609" s="7">
        <f>IF($I4609="","",$I4609*(1-$U4609))</f>
        <v>1E-3</v>
      </c>
      <c r="U4609" s="7">
        <f>IFERROR(INDEX(BASE_CCLASSTRIB!$E:$E, MATCH(TEXT($D4609,"000000"), BASE_CCLASSTRIB!$A:$A, 0))/100, 0)</f>
        <v>0</v>
      </c>
      <c r="V4609" s="21">
        <f>IFERROR(INDEX(BASE_CCLASSTRIB!$F:$F, MATCH(TEXT($D4609,"000000"), BASE_CCLASSTRIB!$A:$A, 0))/100, 0)</f>
        <v>0</v>
      </c>
    </row>
    <row r="4610" spans="2:22" ht="15.75" customHeight="1" thickTop="1" thickBot="1">
      <c r="B4610" s="8"/>
      <c r="C4610" s="8"/>
      <c r="E4610" s="8" t="str">
        <f>IF(D4610="","",LEFT(D4610,3))</f>
        <v/>
      </c>
      <c r="F4610" s="5" t="str">
        <f>IF(E4610="","",IFERROR(VLOOKUP(E4610,REGRAS_CST!$A$2:$B$200,2,FALSE),""))</f>
        <v/>
      </c>
      <c r="H4610" s="7">
        <v>8.9999999999999993E-3</v>
      </c>
      <c r="I4610" s="7">
        <v>1E-3</v>
      </c>
      <c r="K4610" s="5" t="str">
        <f>IF(E4610="","",IFERROR(VLOOKUP(E4610,REGRAS_CST!$A$2:$C$200,3,FALSE),""))</f>
        <v/>
      </c>
      <c r="L4610" s="10" t="str">
        <f>IF($G4610="", "", $G4610*(1-$V4610))</f>
        <v/>
      </c>
      <c r="M4610" s="30" t="str">
        <f t="shared" si="142"/>
        <v/>
      </c>
      <c r="N4610" s="30" t="str">
        <f t="shared" si="143"/>
        <v/>
      </c>
      <c r="O4610" s="5" t="str">
        <f>IF(D4610="","",
IF(AND(K4610&lt;&gt;"SIM",V4610&gt;0),"ERRO: % BC &gt; 0, mas NÃO permitida ❌",
IF(AND(K4610="SIM",V4610=0),"ATENÇÃO: BC permitida, mas % = 0 🔎",
"Base de cálculo aplicada corretamente ✅")))</f>
        <v/>
      </c>
      <c r="P4610" s="5" t="str">
        <f>IF(D4610="","",
IF(AND(Q4610&lt;&gt;"SIM",U4610&gt;0),"ERRO: % alíquota &gt; 0, mas NÃO permitida ❌",
IF(AND(Q4610="SIM",U4610=0),"ATENÇÃO: alíquota permitida, mas % = 0 🔎",
"Alíquota aplicada corretamente ✅")))</f>
        <v/>
      </c>
      <c r="Q4610" s="5" t="str">
        <f>IF(E4610="","",IFERROR(VLOOKUP(E4610,REGRAS_CST!$A$2:$D$200,4,FALSE),""))</f>
        <v/>
      </c>
      <c r="R4610" s="8"/>
      <c r="S4610" s="7">
        <f>IF($H4610="","",$H4610*(1-$U4610))</f>
        <v>8.9999999999999993E-3</v>
      </c>
      <c r="T4610" s="7">
        <f>IF($I4610="","",$I4610*(1-$U4610))</f>
        <v>1E-3</v>
      </c>
      <c r="U4610" s="7">
        <f>IFERROR(INDEX(BASE_CCLASSTRIB!$E:$E, MATCH(TEXT($D4610,"000000"), BASE_CCLASSTRIB!$A:$A, 0))/100, 0)</f>
        <v>0</v>
      </c>
      <c r="V4610" s="21">
        <f>IFERROR(INDEX(BASE_CCLASSTRIB!$F:$F, MATCH(TEXT($D4610,"000000"), BASE_CCLASSTRIB!$A:$A, 0))/100, 0)</f>
        <v>0</v>
      </c>
    </row>
    <row r="4611" spans="2:22" ht="15.75" customHeight="1" thickTop="1" thickBot="1">
      <c r="B4611" s="8"/>
      <c r="C4611" s="8"/>
      <c r="E4611" s="8" t="str">
        <f>IF(D4611="","",LEFT(D4611,3))</f>
        <v/>
      </c>
      <c r="F4611" s="5" t="str">
        <f>IF(E4611="","",IFERROR(VLOOKUP(E4611,REGRAS_CST!$A$2:$B$200,2,FALSE),""))</f>
        <v/>
      </c>
      <c r="H4611" s="7">
        <v>8.9999999999999993E-3</v>
      </c>
      <c r="I4611" s="7">
        <v>1E-3</v>
      </c>
      <c r="K4611" s="5" t="str">
        <f>IF(E4611="","",IFERROR(VLOOKUP(E4611,REGRAS_CST!$A$2:$C$200,3,FALSE),""))</f>
        <v/>
      </c>
      <c r="L4611" s="10" t="str">
        <f>IF($G4611="", "", $G4611*(1-$V4611))</f>
        <v/>
      </c>
      <c r="M4611" s="30" t="str">
        <f t="shared" si="142"/>
        <v/>
      </c>
      <c r="N4611" s="30" t="str">
        <f t="shared" si="143"/>
        <v/>
      </c>
      <c r="O4611" s="5" t="str">
        <f>IF(D4611="","",
IF(AND(K4611&lt;&gt;"SIM",V4611&gt;0),"ERRO: % BC &gt; 0, mas NÃO permitida ❌",
IF(AND(K4611="SIM",V4611=0),"ATENÇÃO: BC permitida, mas % = 0 🔎",
"Base de cálculo aplicada corretamente ✅")))</f>
        <v/>
      </c>
      <c r="P4611" s="5" t="str">
        <f>IF(D4611="","",
IF(AND(Q4611&lt;&gt;"SIM",U4611&gt;0),"ERRO: % alíquota &gt; 0, mas NÃO permitida ❌",
IF(AND(Q4611="SIM",U4611=0),"ATENÇÃO: alíquota permitida, mas % = 0 🔎",
"Alíquota aplicada corretamente ✅")))</f>
        <v/>
      </c>
      <c r="Q4611" s="5" t="str">
        <f>IF(E4611="","",IFERROR(VLOOKUP(E4611,REGRAS_CST!$A$2:$D$200,4,FALSE),""))</f>
        <v/>
      </c>
      <c r="R4611" s="8"/>
      <c r="S4611" s="7">
        <f>IF($H4611="","",$H4611*(1-$U4611))</f>
        <v>8.9999999999999993E-3</v>
      </c>
      <c r="T4611" s="7">
        <f>IF($I4611="","",$I4611*(1-$U4611))</f>
        <v>1E-3</v>
      </c>
      <c r="U4611" s="7">
        <f>IFERROR(INDEX(BASE_CCLASSTRIB!$E:$E, MATCH(TEXT($D4611,"000000"), BASE_CCLASSTRIB!$A:$A, 0))/100, 0)</f>
        <v>0</v>
      </c>
      <c r="V4611" s="21">
        <f>IFERROR(INDEX(BASE_CCLASSTRIB!$F:$F, MATCH(TEXT($D4611,"000000"), BASE_CCLASSTRIB!$A:$A, 0))/100, 0)</f>
        <v>0</v>
      </c>
    </row>
    <row r="4612" spans="2:22" ht="15.75" customHeight="1" thickTop="1" thickBot="1">
      <c r="B4612" s="8"/>
      <c r="C4612" s="8"/>
      <c r="E4612" s="8" t="str">
        <f>IF(D4612="","",LEFT(D4612,3))</f>
        <v/>
      </c>
      <c r="F4612" s="5" t="str">
        <f>IF(E4612="","",IFERROR(VLOOKUP(E4612,REGRAS_CST!$A$2:$B$200,2,FALSE),""))</f>
        <v/>
      </c>
      <c r="H4612" s="7">
        <v>8.9999999999999993E-3</v>
      </c>
      <c r="I4612" s="7">
        <v>1E-3</v>
      </c>
      <c r="K4612" s="5" t="str">
        <f>IF(E4612="","",IFERROR(VLOOKUP(E4612,REGRAS_CST!$A$2:$C$200,3,FALSE),""))</f>
        <v/>
      </c>
      <c r="L4612" s="10" t="str">
        <f>IF($G4612="", "", $G4612*(1-$V4612))</f>
        <v/>
      </c>
      <c r="M4612" s="30" t="str">
        <f t="shared" si="142"/>
        <v/>
      </c>
      <c r="N4612" s="30" t="str">
        <f t="shared" si="143"/>
        <v/>
      </c>
      <c r="O4612" s="5" t="str">
        <f>IF(D4612="","",
IF(AND(K4612&lt;&gt;"SIM",V4612&gt;0),"ERRO: % BC &gt; 0, mas NÃO permitida ❌",
IF(AND(K4612="SIM",V4612=0),"ATENÇÃO: BC permitida, mas % = 0 🔎",
"Base de cálculo aplicada corretamente ✅")))</f>
        <v/>
      </c>
      <c r="P4612" s="5" t="str">
        <f>IF(D4612="","",
IF(AND(Q4612&lt;&gt;"SIM",U4612&gt;0),"ERRO: % alíquota &gt; 0, mas NÃO permitida ❌",
IF(AND(Q4612="SIM",U4612=0),"ATENÇÃO: alíquota permitida, mas % = 0 🔎",
"Alíquota aplicada corretamente ✅")))</f>
        <v/>
      </c>
      <c r="Q4612" s="5" t="str">
        <f>IF(E4612="","",IFERROR(VLOOKUP(E4612,REGRAS_CST!$A$2:$D$200,4,FALSE),""))</f>
        <v/>
      </c>
      <c r="R4612" s="8"/>
      <c r="S4612" s="7">
        <f>IF($H4612="","",$H4612*(1-$U4612))</f>
        <v>8.9999999999999993E-3</v>
      </c>
      <c r="T4612" s="7">
        <f>IF($I4612="","",$I4612*(1-$U4612))</f>
        <v>1E-3</v>
      </c>
      <c r="U4612" s="7">
        <f>IFERROR(INDEX(BASE_CCLASSTRIB!$E:$E, MATCH(TEXT($D4612,"000000"), BASE_CCLASSTRIB!$A:$A, 0))/100, 0)</f>
        <v>0</v>
      </c>
      <c r="V4612" s="21">
        <f>IFERROR(INDEX(BASE_CCLASSTRIB!$F:$F, MATCH(TEXT($D4612,"000000"), BASE_CCLASSTRIB!$A:$A, 0))/100, 0)</f>
        <v>0</v>
      </c>
    </row>
    <row r="4613" spans="2:22" ht="15.75" customHeight="1" thickTop="1" thickBot="1">
      <c r="B4613" s="8"/>
      <c r="C4613" s="8"/>
      <c r="E4613" s="8" t="str">
        <f>IF(D4613="","",LEFT(D4613,3))</f>
        <v/>
      </c>
      <c r="F4613" s="5" t="str">
        <f>IF(E4613="","",IFERROR(VLOOKUP(E4613,REGRAS_CST!$A$2:$B$200,2,FALSE),""))</f>
        <v/>
      </c>
      <c r="H4613" s="7">
        <v>8.9999999999999993E-3</v>
      </c>
      <c r="I4613" s="7">
        <v>1E-3</v>
      </c>
      <c r="K4613" s="5" t="str">
        <f>IF(E4613="","",IFERROR(VLOOKUP(E4613,REGRAS_CST!$A$2:$C$200,3,FALSE),""))</f>
        <v/>
      </c>
      <c r="L4613" s="10" t="str">
        <f>IF($G4613="", "", $G4613*(1-$V4613))</f>
        <v/>
      </c>
      <c r="M4613" s="30" t="str">
        <f t="shared" ref="M4613:M4676" si="144">IF(OR($L4613="",$S4613=""),"",TRUNC(VALUE($L4613)*VALUE($S4613),2))</f>
        <v/>
      </c>
      <c r="N4613" s="30" t="str">
        <f t="shared" ref="N4613:N4676" si="145">IF(OR($L4613="",$T4613=""),"",TRUNC(VALUE($L4613)*VALUE($T4613),2))</f>
        <v/>
      </c>
      <c r="O4613" s="5" t="str">
        <f>IF(D4613="","",
IF(AND(K4613&lt;&gt;"SIM",V4613&gt;0),"ERRO: % BC &gt; 0, mas NÃO permitida ❌",
IF(AND(K4613="SIM",V4613=0),"ATENÇÃO: BC permitida, mas % = 0 🔎",
"Base de cálculo aplicada corretamente ✅")))</f>
        <v/>
      </c>
      <c r="P4613" s="5" t="str">
        <f>IF(D4613="","",
IF(AND(Q4613&lt;&gt;"SIM",U4613&gt;0),"ERRO: % alíquota &gt; 0, mas NÃO permitida ❌",
IF(AND(Q4613="SIM",U4613=0),"ATENÇÃO: alíquota permitida, mas % = 0 🔎",
"Alíquota aplicada corretamente ✅")))</f>
        <v/>
      </c>
      <c r="Q4613" s="5" t="str">
        <f>IF(E4613="","",IFERROR(VLOOKUP(E4613,REGRAS_CST!$A$2:$D$200,4,FALSE),""))</f>
        <v/>
      </c>
      <c r="R4613" s="8"/>
      <c r="S4613" s="7">
        <f>IF($H4613="","",$H4613*(1-$U4613))</f>
        <v>8.9999999999999993E-3</v>
      </c>
      <c r="T4613" s="7">
        <f>IF($I4613="","",$I4613*(1-$U4613))</f>
        <v>1E-3</v>
      </c>
      <c r="U4613" s="7">
        <f>IFERROR(INDEX(BASE_CCLASSTRIB!$E:$E, MATCH(TEXT($D4613,"000000"), BASE_CCLASSTRIB!$A:$A, 0))/100, 0)</f>
        <v>0</v>
      </c>
      <c r="V4613" s="21">
        <f>IFERROR(INDEX(BASE_CCLASSTRIB!$F:$F, MATCH(TEXT($D4613,"000000"), BASE_CCLASSTRIB!$A:$A, 0))/100, 0)</f>
        <v>0</v>
      </c>
    </row>
    <row r="4614" spans="2:22" ht="15.75" customHeight="1" thickTop="1" thickBot="1">
      <c r="B4614" s="8"/>
      <c r="C4614" s="8"/>
      <c r="E4614" s="8" t="str">
        <f>IF(D4614="","",LEFT(D4614,3))</f>
        <v/>
      </c>
      <c r="F4614" s="5" t="str">
        <f>IF(E4614="","",IFERROR(VLOOKUP(E4614,REGRAS_CST!$A$2:$B$200,2,FALSE),""))</f>
        <v/>
      </c>
      <c r="H4614" s="7">
        <v>8.9999999999999993E-3</v>
      </c>
      <c r="I4614" s="7">
        <v>1E-3</v>
      </c>
      <c r="K4614" s="5" t="str">
        <f>IF(E4614="","",IFERROR(VLOOKUP(E4614,REGRAS_CST!$A$2:$C$200,3,FALSE),""))</f>
        <v/>
      </c>
      <c r="L4614" s="10" t="str">
        <f>IF($G4614="", "", $G4614*(1-$V4614))</f>
        <v/>
      </c>
      <c r="M4614" s="30" t="str">
        <f t="shared" si="144"/>
        <v/>
      </c>
      <c r="N4614" s="30" t="str">
        <f t="shared" si="145"/>
        <v/>
      </c>
      <c r="O4614" s="5" t="str">
        <f>IF(D4614="","",
IF(AND(K4614&lt;&gt;"SIM",V4614&gt;0),"ERRO: % BC &gt; 0, mas NÃO permitida ❌",
IF(AND(K4614="SIM",V4614=0),"ATENÇÃO: BC permitida, mas % = 0 🔎",
"Base de cálculo aplicada corretamente ✅")))</f>
        <v/>
      </c>
      <c r="P4614" s="5" t="str">
        <f>IF(D4614="","",
IF(AND(Q4614&lt;&gt;"SIM",U4614&gt;0),"ERRO: % alíquota &gt; 0, mas NÃO permitida ❌",
IF(AND(Q4614="SIM",U4614=0),"ATENÇÃO: alíquota permitida, mas % = 0 🔎",
"Alíquota aplicada corretamente ✅")))</f>
        <v/>
      </c>
      <c r="Q4614" s="5" t="str">
        <f>IF(E4614="","",IFERROR(VLOOKUP(E4614,REGRAS_CST!$A$2:$D$200,4,FALSE),""))</f>
        <v/>
      </c>
      <c r="R4614" s="8"/>
      <c r="S4614" s="7">
        <f>IF($H4614="","",$H4614*(1-$U4614))</f>
        <v>8.9999999999999993E-3</v>
      </c>
      <c r="T4614" s="7">
        <f>IF($I4614="","",$I4614*(1-$U4614))</f>
        <v>1E-3</v>
      </c>
      <c r="U4614" s="7">
        <f>IFERROR(INDEX(BASE_CCLASSTRIB!$E:$E, MATCH(TEXT($D4614,"000000"), BASE_CCLASSTRIB!$A:$A, 0))/100, 0)</f>
        <v>0</v>
      </c>
      <c r="V4614" s="21">
        <f>IFERROR(INDEX(BASE_CCLASSTRIB!$F:$F, MATCH(TEXT($D4614,"000000"), BASE_CCLASSTRIB!$A:$A, 0))/100, 0)</f>
        <v>0</v>
      </c>
    </row>
    <row r="4615" spans="2:22" ht="15.75" customHeight="1" thickTop="1" thickBot="1">
      <c r="B4615" s="8"/>
      <c r="C4615" s="8"/>
      <c r="E4615" s="8" t="str">
        <f>IF(D4615="","",LEFT(D4615,3))</f>
        <v/>
      </c>
      <c r="F4615" s="5" t="str">
        <f>IF(E4615="","",IFERROR(VLOOKUP(E4615,REGRAS_CST!$A$2:$B$200,2,FALSE),""))</f>
        <v/>
      </c>
      <c r="H4615" s="7">
        <v>8.9999999999999993E-3</v>
      </c>
      <c r="I4615" s="7">
        <v>1E-3</v>
      </c>
      <c r="K4615" s="5" t="str">
        <f>IF(E4615="","",IFERROR(VLOOKUP(E4615,REGRAS_CST!$A$2:$C$200,3,FALSE),""))</f>
        <v/>
      </c>
      <c r="L4615" s="10" t="str">
        <f>IF($G4615="", "", $G4615*(1-$V4615))</f>
        <v/>
      </c>
      <c r="M4615" s="30" t="str">
        <f t="shared" si="144"/>
        <v/>
      </c>
      <c r="N4615" s="30" t="str">
        <f t="shared" si="145"/>
        <v/>
      </c>
      <c r="O4615" s="5" t="str">
        <f>IF(D4615="","",
IF(AND(K4615&lt;&gt;"SIM",V4615&gt;0),"ERRO: % BC &gt; 0, mas NÃO permitida ❌",
IF(AND(K4615="SIM",V4615=0),"ATENÇÃO: BC permitida, mas % = 0 🔎",
"Base de cálculo aplicada corretamente ✅")))</f>
        <v/>
      </c>
      <c r="P4615" s="5" t="str">
        <f>IF(D4615="","",
IF(AND(Q4615&lt;&gt;"SIM",U4615&gt;0),"ERRO: % alíquota &gt; 0, mas NÃO permitida ❌",
IF(AND(Q4615="SIM",U4615=0),"ATENÇÃO: alíquota permitida, mas % = 0 🔎",
"Alíquota aplicada corretamente ✅")))</f>
        <v/>
      </c>
      <c r="Q4615" s="5" t="str">
        <f>IF(E4615="","",IFERROR(VLOOKUP(E4615,REGRAS_CST!$A$2:$D$200,4,FALSE),""))</f>
        <v/>
      </c>
      <c r="R4615" s="8"/>
      <c r="S4615" s="7">
        <f>IF($H4615="","",$H4615*(1-$U4615))</f>
        <v>8.9999999999999993E-3</v>
      </c>
      <c r="T4615" s="7">
        <f>IF($I4615="","",$I4615*(1-$U4615))</f>
        <v>1E-3</v>
      </c>
      <c r="U4615" s="7">
        <f>IFERROR(INDEX(BASE_CCLASSTRIB!$E:$E, MATCH(TEXT($D4615,"000000"), BASE_CCLASSTRIB!$A:$A, 0))/100, 0)</f>
        <v>0</v>
      </c>
      <c r="V4615" s="21">
        <f>IFERROR(INDEX(BASE_CCLASSTRIB!$F:$F, MATCH(TEXT($D4615,"000000"), BASE_CCLASSTRIB!$A:$A, 0))/100, 0)</f>
        <v>0</v>
      </c>
    </row>
    <row r="4616" spans="2:22" ht="15.75" customHeight="1" thickTop="1" thickBot="1">
      <c r="B4616" s="8"/>
      <c r="C4616" s="8"/>
      <c r="E4616" s="8" t="str">
        <f>IF(D4616="","",LEFT(D4616,3))</f>
        <v/>
      </c>
      <c r="F4616" s="5" t="str">
        <f>IF(E4616="","",IFERROR(VLOOKUP(E4616,REGRAS_CST!$A$2:$B$200,2,FALSE),""))</f>
        <v/>
      </c>
      <c r="H4616" s="7">
        <v>8.9999999999999993E-3</v>
      </c>
      <c r="I4616" s="7">
        <v>1E-3</v>
      </c>
      <c r="K4616" s="5" t="str">
        <f>IF(E4616="","",IFERROR(VLOOKUP(E4616,REGRAS_CST!$A$2:$C$200,3,FALSE),""))</f>
        <v/>
      </c>
      <c r="L4616" s="10" t="str">
        <f>IF($G4616="", "", $G4616*(1-$V4616))</f>
        <v/>
      </c>
      <c r="M4616" s="30" t="str">
        <f t="shared" si="144"/>
        <v/>
      </c>
      <c r="N4616" s="30" t="str">
        <f t="shared" si="145"/>
        <v/>
      </c>
      <c r="O4616" s="5" t="str">
        <f>IF(D4616="","",
IF(AND(K4616&lt;&gt;"SIM",V4616&gt;0),"ERRO: % BC &gt; 0, mas NÃO permitida ❌",
IF(AND(K4616="SIM",V4616=0),"ATENÇÃO: BC permitida, mas % = 0 🔎",
"Base de cálculo aplicada corretamente ✅")))</f>
        <v/>
      </c>
      <c r="P4616" s="5" t="str">
        <f>IF(D4616="","",
IF(AND(Q4616&lt;&gt;"SIM",U4616&gt;0),"ERRO: % alíquota &gt; 0, mas NÃO permitida ❌",
IF(AND(Q4616="SIM",U4616=0),"ATENÇÃO: alíquota permitida, mas % = 0 🔎",
"Alíquota aplicada corretamente ✅")))</f>
        <v/>
      </c>
      <c r="Q4616" s="5" t="str">
        <f>IF(E4616="","",IFERROR(VLOOKUP(E4616,REGRAS_CST!$A$2:$D$200,4,FALSE),""))</f>
        <v/>
      </c>
      <c r="R4616" s="8"/>
      <c r="S4616" s="7">
        <f>IF($H4616="","",$H4616*(1-$U4616))</f>
        <v>8.9999999999999993E-3</v>
      </c>
      <c r="T4616" s="7">
        <f>IF($I4616="","",$I4616*(1-$U4616))</f>
        <v>1E-3</v>
      </c>
      <c r="U4616" s="7">
        <f>IFERROR(INDEX(BASE_CCLASSTRIB!$E:$E, MATCH(TEXT($D4616,"000000"), BASE_CCLASSTRIB!$A:$A, 0))/100, 0)</f>
        <v>0</v>
      </c>
      <c r="V4616" s="21">
        <f>IFERROR(INDEX(BASE_CCLASSTRIB!$F:$F, MATCH(TEXT($D4616,"000000"), BASE_CCLASSTRIB!$A:$A, 0))/100, 0)</f>
        <v>0</v>
      </c>
    </row>
    <row r="4617" spans="2:22" ht="15.75" customHeight="1" thickTop="1" thickBot="1">
      <c r="B4617" s="8"/>
      <c r="C4617" s="8"/>
      <c r="E4617" s="8" t="str">
        <f>IF(D4617="","",LEFT(D4617,3))</f>
        <v/>
      </c>
      <c r="F4617" s="5" t="str">
        <f>IF(E4617="","",IFERROR(VLOOKUP(E4617,REGRAS_CST!$A$2:$B$200,2,FALSE),""))</f>
        <v/>
      </c>
      <c r="H4617" s="7">
        <v>8.9999999999999993E-3</v>
      </c>
      <c r="I4617" s="7">
        <v>1E-3</v>
      </c>
      <c r="K4617" s="5" t="str">
        <f>IF(E4617="","",IFERROR(VLOOKUP(E4617,REGRAS_CST!$A$2:$C$200,3,FALSE),""))</f>
        <v/>
      </c>
      <c r="L4617" s="10" t="str">
        <f>IF($G4617="", "", $G4617*(1-$V4617))</f>
        <v/>
      </c>
      <c r="M4617" s="30" t="str">
        <f t="shared" si="144"/>
        <v/>
      </c>
      <c r="N4617" s="30" t="str">
        <f t="shared" si="145"/>
        <v/>
      </c>
      <c r="O4617" s="5" t="str">
        <f>IF(D4617="","",
IF(AND(K4617&lt;&gt;"SIM",V4617&gt;0),"ERRO: % BC &gt; 0, mas NÃO permitida ❌",
IF(AND(K4617="SIM",V4617=0),"ATENÇÃO: BC permitida, mas % = 0 🔎",
"Base de cálculo aplicada corretamente ✅")))</f>
        <v/>
      </c>
      <c r="P4617" s="5" t="str">
        <f>IF(D4617="","",
IF(AND(Q4617&lt;&gt;"SIM",U4617&gt;0),"ERRO: % alíquota &gt; 0, mas NÃO permitida ❌",
IF(AND(Q4617="SIM",U4617=0),"ATENÇÃO: alíquota permitida, mas % = 0 🔎",
"Alíquota aplicada corretamente ✅")))</f>
        <v/>
      </c>
      <c r="Q4617" s="5" t="str">
        <f>IF(E4617="","",IFERROR(VLOOKUP(E4617,REGRAS_CST!$A$2:$D$200,4,FALSE),""))</f>
        <v/>
      </c>
      <c r="R4617" s="8"/>
      <c r="S4617" s="7">
        <f>IF($H4617="","",$H4617*(1-$U4617))</f>
        <v>8.9999999999999993E-3</v>
      </c>
      <c r="T4617" s="7">
        <f>IF($I4617="","",$I4617*(1-$U4617))</f>
        <v>1E-3</v>
      </c>
      <c r="U4617" s="7">
        <f>IFERROR(INDEX(BASE_CCLASSTRIB!$E:$E, MATCH(TEXT($D4617,"000000"), BASE_CCLASSTRIB!$A:$A, 0))/100, 0)</f>
        <v>0</v>
      </c>
      <c r="V4617" s="21">
        <f>IFERROR(INDEX(BASE_CCLASSTRIB!$F:$F, MATCH(TEXT($D4617,"000000"), BASE_CCLASSTRIB!$A:$A, 0))/100, 0)</f>
        <v>0</v>
      </c>
    </row>
    <row r="4618" spans="2:22" ht="15.75" customHeight="1" thickTop="1" thickBot="1">
      <c r="B4618" s="8"/>
      <c r="C4618" s="8"/>
      <c r="E4618" s="8" t="str">
        <f>IF(D4618="","",LEFT(D4618,3))</f>
        <v/>
      </c>
      <c r="F4618" s="5" t="str">
        <f>IF(E4618="","",IFERROR(VLOOKUP(E4618,REGRAS_CST!$A$2:$B$200,2,FALSE),""))</f>
        <v/>
      </c>
      <c r="H4618" s="7">
        <v>8.9999999999999993E-3</v>
      </c>
      <c r="I4618" s="7">
        <v>1E-3</v>
      </c>
      <c r="K4618" s="5" t="str">
        <f>IF(E4618="","",IFERROR(VLOOKUP(E4618,REGRAS_CST!$A$2:$C$200,3,FALSE),""))</f>
        <v/>
      </c>
      <c r="L4618" s="10" t="str">
        <f>IF($G4618="", "", $G4618*(1-$V4618))</f>
        <v/>
      </c>
      <c r="M4618" s="30" t="str">
        <f t="shared" si="144"/>
        <v/>
      </c>
      <c r="N4618" s="30" t="str">
        <f t="shared" si="145"/>
        <v/>
      </c>
      <c r="O4618" s="5" t="str">
        <f>IF(D4618="","",
IF(AND(K4618&lt;&gt;"SIM",V4618&gt;0),"ERRO: % BC &gt; 0, mas NÃO permitida ❌",
IF(AND(K4618="SIM",V4618=0),"ATENÇÃO: BC permitida, mas % = 0 🔎",
"Base de cálculo aplicada corretamente ✅")))</f>
        <v/>
      </c>
      <c r="P4618" s="5" t="str">
        <f>IF(D4618="","",
IF(AND(Q4618&lt;&gt;"SIM",U4618&gt;0),"ERRO: % alíquota &gt; 0, mas NÃO permitida ❌",
IF(AND(Q4618="SIM",U4618=0),"ATENÇÃO: alíquota permitida, mas % = 0 🔎",
"Alíquota aplicada corretamente ✅")))</f>
        <v/>
      </c>
      <c r="Q4618" s="5" t="str">
        <f>IF(E4618="","",IFERROR(VLOOKUP(E4618,REGRAS_CST!$A$2:$D$200,4,FALSE),""))</f>
        <v/>
      </c>
      <c r="R4618" s="8"/>
      <c r="S4618" s="7">
        <f>IF($H4618="","",$H4618*(1-$U4618))</f>
        <v>8.9999999999999993E-3</v>
      </c>
      <c r="T4618" s="7">
        <f>IF($I4618="","",$I4618*(1-$U4618))</f>
        <v>1E-3</v>
      </c>
      <c r="U4618" s="7">
        <f>IFERROR(INDEX(BASE_CCLASSTRIB!$E:$E, MATCH(TEXT($D4618,"000000"), BASE_CCLASSTRIB!$A:$A, 0))/100, 0)</f>
        <v>0</v>
      </c>
      <c r="V4618" s="21">
        <f>IFERROR(INDEX(BASE_CCLASSTRIB!$F:$F, MATCH(TEXT($D4618,"000000"), BASE_CCLASSTRIB!$A:$A, 0))/100, 0)</f>
        <v>0</v>
      </c>
    </row>
    <row r="4619" spans="2:22" ht="15.75" customHeight="1" thickTop="1" thickBot="1">
      <c r="B4619" s="8"/>
      <c r="C4619" s="8"/>
      <c r="E4619" s="8" t="str">
        <f>IF(D4619="","",LEFT(D4619,3))</f>
        <v/>
      </c>
      <c r="F4619" s="5" t="str">
        <f>IF(E4619="","",IFERROR(VLOOKUP(E4619,REGRAS_CST!$A$2:$B$200,2,FALSE),""))</f>
        <v/>
      </c>
      <c r="H4619" s="7">
        <v>8.9999999999999993E-3</v>
      </c>
      <c r="I4619" s="7">
        <v>1E-3</v>
      </c>
      <c r="K4619" s="5" t="str">
        <f>IF(E4619="","",IFERROR(VLOOKUP(E4619,REGRAS_CST!$A$2:$C$200,3,FALSE),""))</f>
        <v/>
      </c>
      <c r="L4619" s="10" t="str">
        <f>IF($G4619="", "", $G4619*(1-$V4619))</f>
        <v/>
      </c>
      <c r="M4619" s="30" t="str">
        <f t="shared" si="144"/>
        <v/>
      </c>
      <c r="N4619" s="30" t="str">
        <f t="shared" si="145"/>
        <v/>
      </c>
      <c r="O4619" s="5" t="str">
        <f>IF(D4619="","",
IF(AND(K4619&lt;&gt;"SIM",V4619&gt;0),"ERRO: % BC &gt; 0, mas NÃO permitida ❌",
IF(AND(K4619="SIM",V4619=0),"ATENÇÃO: BC permitida, mas % = 0 🔎",
"Base de cálculo aplicada corretamente ✅")))</f>
        <v/>
      </c>
      <c r="P4619" s="5" t="str">
        <f>IF(D4619="","",
IF(AND(Q4619&lt;&gt;"SIM",U4619&gt;0),"ERRO: % alíquota &gt; 0, mas NÃO permitida ❌",
IF(AND(Q4619="SIM",U4619=0),"ATENÇÃO: alíquota permitida, mas % = 0 🔎",
"Alíquota aplicada corretamente ✅")))</f>
        <v/>
      </c>
      <c r="Q4619" s="5" t="str">
        <f>IF(E4619="","",IFERROR(VLOOKUP(E4619,REGRAS_CST!$A$2:$D$200,4,FALSE),""))</f>
        <v/>
      </c>
      <c r="R4619" s="8"/>
      <c r="S4619" s="7">
        <f>IF($H4619="","",$H4619*(1-$U4619))</f>
        <v>8.9999999999999993E-3</v>
      </c>
      <c r="T4619" s="7">
        <f>IF($I4619="","",$I4619*(1-$U4619))</f>
        <v>1E-3</v>
      </c>
      <c r="U4619" s="7">
        <f>IFERROR(INDEX(BASE_CCLASSTRIB!$E:$E, MATCH(TEXT($D4619,"000000"), BASE_CCLASSTRIB!$A:$A, 0))/100, 0)</f>
        <v>0</v>
      </c>
      <c r="V4619" s="21">
        <f>IFERROR(INDEX(BASE_CCLASSTRIB!$F:$F, MATCH(TEXT($D4619,"000000"), BASE_CCLASSTRIB!$A:$A, 0))/100, 0)</f>
        <v>0</v>
      </c>
    </row>
    <row r="4620" spans="2:22" ht="15.75" customHeight="1" thickTop="1" thickBot="1">
      <c r="B4620" s="8"/>
      <c r="C4620" s="8"/>
      <c r="E4620" s="8" t="str">
        <f>IF(D4620="","",LEFT(D4620,3))</f>
        <v/>
      </c>
      <c r="F4620" s="5" t="str">
        <f>IF(E4620="","",IFERROR(VLOOKUP(E4620,REGRAS_CST!$A$2:$B$200,2,FALSE),""))</f>
        <v/>
      </c>
      <c r="H4620" s="7">
        <v>8.9999999999999993E-3</v>
      </c>
      <c r="I4620" s="7">
        <v>1E-3</v>
      </c>
      <c r="K4620" s="5" t="str">
        <f>IF(E4620="","",IFERROR(VLOOKUP(E4620,REGRAS_CST!$A$2:$C$200,3,FALSE),""))</f>
        <v/>
      </c>
      <c r="L4620" s="10" t="str">
        <f>IF($G4620="", "", $G4620*(1-$V4620))</f>
        <v/>
      </c>
      <c r="M4620" s="30" t="str">
        <f t="shared" si="144"/>
        <v/>
      </c>
      <c r="N4620" s="30" t="str">
        <f t="shared" si="145"/>
        <v/>
      </c>
      <c r="O4620" s="5" t="str">
        <f>IF(D4620="","",
IF(AND(K4620&lt;&gt;"SIM",V4620&gt;0),"ERRO: % BC &gt; 0, mas NÃO permitida ❌",
IF(AND(K4620="SIM",V4620=0),"ATENÇÃO: BC permitida, mas % = 0 🔎",
"Base de cálculo aplicada corretamente ✅")))</f>
        <v/>
      </c>
      <c r="P4620" s="5" t="str">
        <f>IF(D4620="","",
IF(AND(Q4620&lt;&gt;"SIM",U4620&gt;0),"ERRO: % alíquota &gt; 0, mas NÃO permitida ❌",
IF(AND(Q4620="SIM",U4620=0),"ATENÇÃO: alíquota permitida, mas % = 0 🔎",
"Alíquota aplicada corretamente ✅")))</f>
        <v/>
      </c>
      <c r="Q4620" s="5" t="str">
        <f>IF(E4620="","",IFERROR(VLOOKUP(E4620,REGRAS_CST!$A$2:$D$200,4,FALSE),""))</f>
        <v/>
      </c>
      <c r="R4620" s="8"/>
      <c r="S4620" s="7">
        <f>IF($H4620="","",$H4620*(1-$U4620))</f>
        <v>8.9999999999999993E-3</v>
      </c>
      <c r="T4620" s="7">
        <f>IF($I4620="","",$I4620*(1-$U4620))</f>
        <v>1E-3</v>
      </c>
      <c r="U4620" s="7">
        <f>IFERROR(INDEX(BASE_CCLASSTRIB!$E:$E, MATCH(TEXT($D4620,"000000"), BASE_CCLASSTRIB!$A:$A, 0))/100, 0)</f>
        <v>0</v>
      </c>
      <c r="V4620" s="21">
        <f>IFERROR(INDEX(BASE_CCLASSTRIB!$F:$F, MATCH(TEXT($D4620,"000000"), BASE_CCLASSTRIB!$A:$A, 0))/100, 0)</f>
        <v>0</v>
      </c>
    </row>
    <row r="4621" spans="2:22" ht="15.75" customHeight="1" thickTop="1" thickBot="1">
      <c r="B4621" s="8"/>
      <c r="C4621" s="8"/>
      <c r="E4621" s="8" t="str">
        <f>IF(D4621="","",LEFT(D4621,3))</f>
        <v/>
      </c>
      <c r="F4621" s="5" t="str">
        <f>IF(E4621="","",IFERROR(VLOOKUP(E4621,REGRAS_CST!$A$2:$B$200,2,FALSE),""))</f>
        <v/>
      </c>
      <c r="H4621" s="7">
        <v>8.9999999999999993E-3</v>
      </c>
      <c r="I4621" s="7">
        <v>1E-3</v>
      </c>
      <c r="K4621" s="5" t="str">
        <f>IF(E4621="","",IFERROR(VLOOKUP(E4621,REGRAS_CST!$A$2:$C$200,3,FALSE),""))</f>
        <v/>
      </c>
      <c r="L4621" s="10" t="str">
        <f>IF($G4621="", "", $G4621*(1-$V4621))</f>
        <v/>
      </c>
      <c r="M4621" s="30" t="str">
        <f t="shared" si="144"/>
        <v/>
      </c>
      <c r="N4621" s="30" t="str">
        <f t="shared" si="145"/>
        <v/>
      </c>
      <c r="O4621" s="5" t="str">
        <f>IF(D4621="","",
IF(AND(K4621&lt;&gt;"SIM",V4621&gt;0),"ERRO: % BC &gt; 0, mas NÃO permitida ❌",
IF(AND(K4621="SIM",V4621=0),"ATENÇÃO: BC permitida, mas % = 0 🔎",
"Base de cálculo aplicada corretamente ✅")))</f>
        <v/>
      </c>
      <c r="P4621" s="5" t="str">
        <f>IF(D4621="","",
IF(AND(Q4621&lt;&gt;"SIM",U4621&gt;0),"ERRO: % alíquota &gt; 0, mas NÃO permitida ❌",
IF(AND(Q4621="SIM",U4621=0),"ATENÇÃO: alíquota permitida, mas % = 0 🔎",
"Alíquota aplicada corretamente ✅")))</f>
        <v/>
      </c>
      <c r="Q4621" s="5" t="str">
        <f>IF(E4621="","",IFERROR(VLOOKUP(E4621,REGRAS_CST!$A$2:$D$200,4,FALSE),""))</f>
        <v/>
      </c>
      <c r="R4621" s="8"/>
      <c r="S4621" s="7">
        <f>IF($H4621="","",$H4621*(1-$U4621))</f>
        <v>8.9999999999999993E-3</v>
      </c>
      <c r="T4621" s="7">
        <f>IF($I4621="","",$I4621*(1-$U4621))</f>
        <v>1E-3</v>
      </c>
      <c r="U4621" s="7">
        <f>IFERROR(INDEX(BASE_CCLASSTRIB!$E:$E, MATCH(TEXT($D4621,"000000"), BASE_CCLASSTRIB!$A:$A, 0))/100, 0)</f>
        <v>0</v>
      </c>
      <c r="V4621" s="21">
        <f>IFERROR(INDEX(BASE_CCLASSTRIB!$F:$F, MATCH(TEXT($D4621,"000000"), BASE_CCLASSTRIB!$A:$A, 0))/100, 0)</f>
        <v>0</v>
      </c>
    </row>
    <row r="4622" spans="2:22" ht="15.75" customHeight="1" thickTop="1" thickBot="1">
      <c r="B4622" s="8"/>
      <c r="C4622" s="8"/>
      <c r="E4622" s="8" t="str">
        <f>IF(D4622="","",LEFT(D4622,3))</f>
        <v/>
      </c>
      <c r="F4622" s="5" t="str">
        <f>IF(E4622="","",IFERROR(VLOOKUP(E4622,REGRAS_CST!$A$2:$B$200,2,FALSE),""))</f>
        <v/>
      </c>
      <c r="H4622" s="7">
        <v>8.9999999999999993E-3</v>
      </c>
      <c r="I4622" s="7">
        <v>1E-3</v>
      </c>
      <c r="K4622" s="5" t="str">
        <f>IF(E4622="","",IFERROR(VLOOKUP(E4622,REGRAS_CST!$A$2:$C$200,3,FALSE),""))</f>
        <v/>
      </c>
      <c r="L4622" s="10" t="str">
        <f>IF($G4622="", "", $G4622*(1-$V4622))</f>
        <v/>
      </c>
      <c r="M4622" s="30" t="str">
        <f t="shared" si="144"/>
        <v/>
      </c>
      <c r="N4622" s="30" t="str">
        <f t="shared" si="145"/>
        <v/>
      </c>
      <c r="O4622" s="5" t="str">
        <f>IF(D4622="","",
IF(AND(K4622&lt;&gt;"SIM",V4622&gt;0),"ERRO: % BC &gt; 0, mas NÃO permitida ❌",
IF(AND(K4622="SIM",V4622=0),"ATENÇÃO: BC permitida, mas % = 0 🔎",
"Base de cálculo aplicada corretamente ✅")))</f>
        <v/>
      </c>
      <c r="P4622" s="5" t="str">
        <f>IF(D4622="","",
IF(AND(Q4622&lt;&gt;"SIM",U4622&gt;0),"ERRO: % alíquota &gt; 0, mas NÃO permitida ❌",
IF(AND(Q4622="SIM",U4622=0),"ATENÇÃO: alíquota permitida, mas % = 0 🔎",
"Alíquota aplicada corretamente ✅")))</f>
        <v/>
      </c>
      <c r="Q4622" s="5" t="str">
        <f>IF(E4622="","",IFERROR(VLOOKUP(E4622,REGRAS_CST!$A$2:$D$200,4,FALSE),""))</f>
        <v/>
      </c>
      <c r="R4622" s="8"/>
      <c r="S4622" s="7">
        <f>IF($H4622="","",$H4622*(1-$U4622))</f>
        <v>8.9999999999999993E-3</v>
      </c>
      <c r="T4622" s="7">
        <f>IF($I4622="","",$I4622*(1-$U4622))</f>
        <v>1E-3</v>
      </c>
      <c r="U4622" s="7">
        <f>IFERROR(INDEX(BASE_CCLASSTRIB!$E:$E, MATCH(TEXT($D4622,"000000"), BASE_CCLASSTRIB!$A:$A, 0))/100, 0)</f>
        <v>0</v>
      </c>
      <c r="V4622" s="21">
        <f>IFERROR(INDEX(BASE_CCLASSTRIB!$F:$F, MATCH(TEXT($D4622,"000000"), BASE_CCLASSTRIB!$A:$A, 0))/100, 0)</f>
        <v>0</v>
      </c>
    </row>
    <row r="4623" spans="2:22" ht="15.75" customHeight="1" thickTop="1" thickBot="1">
      <c r="B4623" s="8"/>
      <c r="C4623" s="8"/>
      <c r="E4623" s="8" t="str">
        <f>IF(D4623="","",LEFT(D4623,3))</f>
        <v/>
      </c>
      <c r="F4623" s="5" t="str">
        <f>IF(E4623="","",IFERROR(VLOOKUP(E4623,REGRAS_CST!$A$2:$B$200,2,FALSE),""))</f>
        <v/>
      </c>
      <c r="H4623" s="7">
        <v>8.9999999999999993E-3</v>
      </c>
      <c r="I4623" s="7">
        <v>1E-3</v>
      </c>
      <c r="K4623" s="5" t="str">
        <f>IF(E4623="","",IFERROR(VLOOKUP(E4623,REGRAS_CST!$A$2:$C$200,3,FALSE),""))</f>
        <v/>
      </c>
      <c r="L4623" s="10" t="str">
        <f>IF($G4623="", "", $G4623*(1-$V4623))</f>
        <v/>
      </c>
      <c r="M4623" s="30" t="str">
        <f t="shared" si="144"/>
        <v/>
      </c>
      <c r="N4623" s="30" t="str">
        <f t="shared" si="145"/>
        <v/>
      </c>
      <c r="O4623" s="5" t="str">
        <f>IF(D4623="","",
IF(AND(K4623&lt;&gt;"SIM",V4623&gt;0),"ERRO: % BC &gt; 0, mas NÃO permitida ❌",
IF(AND(K4623="SIM",V4623=0),"ATENÇÃO: BC permitida, mas % = 0 🔎",
"Base de cálculo aplicada corretamente ✅")))</f>
        <v/>
      </c>
      <c r="P4623" s="5" t="str">
        <f>IF(D4623="","",
IF(AND(Q4623&lt;&gt;"SIM",U4623&gt;0),"ERRO: % alíquota &gt; 0, mas NÃO permitida ❌",
IF(AND(Q4623="SIM",U4623=0),"ATENÇÃO: alíquota permitida, mas % = 0 🔎",
"Alíquota aplicada corretamente ✅")))</f>
        <v/>
      </c>
      <c r="Q4623" s="5" t="str">
        <f>IF(E4623="","",IFERROR(VLOOKUP(E4623,REGRAS_CST!$A$2:$D$200,4,FALSE),""))</f>
        <v/>
      </c>
      <c r="R4623" s="8"/>
      <c r="S4623" s="7">
        <f>IF($H4623="","",$H4623*(1-$U4623))</f>
        <v>8.9999999999999993E-3</v>
      </c>
      <c r="T4623" s="7">
        <f>IF($I4623="","",$I4623*(1-$U4623))</f>
        <v>1E-3</v>
      </c>
      <c r="U4623" s="7">
        <f>IFERROR(INDEX(BASE_CCLASSTRIB!$E:$E, MATCH(TEXT($D4623,"000000"), BASE_CCLASSTRIB!$A:$A, 0))/100, 0)</f>
        <v>0</v>
      </c>
      <c r="V4623" s="21">
        <f>IFERROR(INDEX(BASE_CCLASSTRIB!$F:$F, MATCH(TEXT($D4623,"000000"), BASE_CCLASSTRIB!$A:$A, 0))/100, 0)</f>
        <v>0</v>
      </c>
    </row>
    <row r="4624" spans="2:22" ht="15.75" customHeight="1" thickTop="1" thickBot="1">
      <c r="B4624" s="8"/>
      <c r="C4624" s="8"/>
      <c r="E4624" s="8" t="str">
        <f>IF(D4624="","",LEFT(D4624,3))</f>
        <v/>
      </c>
      <c r="F4624" s="5" t="str">
        <f>IF(E4624="","",IFERROR(VLOOKUP(E4624,REGRAS_CST!$A$2:$B$200,2,FALSE),""))</f>
        <v/>
      </c>
      <c r="H4624" s="7">
        <v>8.9999999999999993E-3</v>
      </c>
      <c r="I4624" s="7">
        <v>1E-3</v>
      </c>
      <c r="K4624" s="5" t="str">
        <f>IF(E4624="","",IFERROR(VLOOKUP(E4624,REGRAS_CST!$A$2:$C$200,3,FALSE),""))</f>
        <v/>
      </c>
      <c r="L4624" s="10" t="str">
        <f>IF($G4624="", "", $G4624*(1-$V4624))</f>
        <v/>
      </c>
      <c r="M4624" s="30" t="str">
        <f t="shared" si="144"/>
        <v/>
      </c>
      <c r="N4624" s="30" t="str">
        <f t="shared" si="145"/>
        <v/>
      </c>
      <c r="O4624" s="5" t="str">
        <f>IF(D4624="","",
IF(AND(K4624&lt;&gt;"SIM",V4624&gt;0),"ERRO: % BC &gt; 0, mas NÃO permitida ❌",
IF(AND(K4624="SIM",V4624=0),"ATENÇÃO: BC permitida, mas % = 0 🔎",
"Base de cálculo aplicada corretamente ✅")))</f>
        <v/>
      </c>
      <c r="P4624" s="5" t="str">
        <f>IF(D4624="","",
IF(AND(Q4624&lt;&gt;"SIM",U4624&gt;0),"ERRO: % alíquota &gt; 0, mas NÃO permitida ❌",
IF(AND(Q4624="SIM",U4624=0),"ATENÇÃO: alíquota permitida, mas % = 0 🔎",
"Alíquota aplicada corretamente ✅")))</f>
        <v/>
      </c>
      <c r="Q4624" s="5" t="str">
        <f>IF(E4624="","",IFERROR(VLOOKUP(E4624,REGRAS_CST!$A$2:$D$200,4,FALSE),""))</f>
        <v/>
      </c>
      <c r="R4624" s="8"/>
      <c r="S4624" s="7">
        <f>IF($H4624="","",$H4624*(1-$U4624))</f>
        <v>8.9999999999999993E-3</v>
      </c>
      <c r="T4624" s="7">
        <f>IF($I4624="","",$I4624*(1-$U4624))</f>
        <v>1E-3</v>
      </c>
      <c r="U4624" s="7">
        <f>IFERROR(INDEX(BASE_CCLASSTRIB!$E:$E, MATCH(TEXT($D4624,"000000"), BASE_CCLASSTRIB!$A:$A, 0))/100, 0)</f>
        <v>0</v>
      </c>
      <c r="V4624" s="21">
        <f>IFERROR(INDEX(BASE_CCLASSTRIB!$F:$F, MATCH(TEXT($D4624,"000000"), BASE_CCLASSTRIB!$A:$A, 0))/100, 0)</f>
        <v>0</v>
      </c>
    </row>
    <row r="4625" spans="2:22" ht="15.75" customHeight="1" thickTop="1" thickBot="1">
      <c r="B4625" s="8"/>
      <c r="C4625" s="8"/>
      <c r="E4625" s="8" t="str">
        <f>IF(D4625="","",LEFT(D4625,3))</f>
        <v/>
      </c>
      <c r="F4625" s="5" t="str">
        <f>IF(E4625="","",IFERROR(VLOOKUP(E4625,REGRAS_CST!$A$2:$B$200,2,FALSE),""))</f>
        <v/>
      </c>
      <c r="H4625" s="7">
        <v>8.9999999999999993E-3</v>
      </c>
      <c r="I4625" s="7">
        <v>1E-3</v>
      </c>
      <c r="K4625" s="5" t="str">
        <f>IF(E4625="","",IFERROR(VLOOKUP(E4625,REGRAS_CST!$A$2:$C$200,3,FALSE),""))</f>
        <v/>
      </c>
      <c r="L4625" s="10" t="str">
        <f>IF($G4625="", "", $G4625*(1-$V4625))</f>
        <v/>
      </c>
      <c r="M4625" s="30" t="str">
        <f t="shared" si="144"/>
        <v/>
      </c>
      <c r="N4625" s="30" t="str">
        <f t="shared" si="145"/>
        <v/>
      </c>
      <c r="O4625" s="5" t="str">
        <f>IF(D4625="","",
IF(AND(K4625&lt;&gt;"SIM",V4625&gt;0),"ERRO: % BC &gt; 0, mas NÃO permitida ❌",
IF(AND(K4625="SIM",V4625=0),"ATENÇÃO: BC permitida, mas % = 0 🔎",
"Base de cálculo aplicada corretamente ✅")))</f>
        <v/>
      </c>
      <c r="P4625" s="5" t="str">
        <f>IF(D4625="","",
IF(AND(Q4625&lt;&gt;"SIM",U4625&gt;0),"ERRO: % alíquota &gt; 0, mas NÃO permitida ❌",
IF(AND(Q4625="SIM",U4625=0),"ATENÇÃO: alíquota permitida, mas % = 0 🔎",
"Alíquota aplicada corretamente ✅")))</f>
        <v/>
      </c>
      <c r="Q4625" s="5" t="str">
        <f>IF(E4625="","",IFERROR(VLOOKUP(E4625,REGRAS_CST!$A$2:$D$200,4,FALSE),""))</f>
        <v/>
      </c>
      <c r="R4625" s="8"/>
      <c r="S4625" s="7">
        <f>IF($H4625="","",$H4625*(1-$U4625))</f>
        <v>8.9999999999999993E-3</v>
      </c>
      <c r="T4625" s="7">
        <f>IF($I4625="","",$I4625*(1-$U4625))</f>
        <v>1E-3</v>
      </c>
      <c r="U4625" s="7">
        <f>IFERROR(INDEX(BASE_CCLASSTRIB!$E:$E, MATCH(TEXT($D4625,"000000"), BASE_CCLASSTRIB!$A:$A, 0))/100, 0)</f>
        <v>0</v>
      </c>
      <c r="V4625" s="21">
        <f>IFERROR(INDEX(BASE_CCLASSTRIB!$F:$F, MATCH(TEXT($D4625,"000000"), BASE_CCLASSTRIB!$A:$A, 0))/100, 0)</f>
        <v>0</v>
      </c>
    </row>
    <row r="4626" spans="2:22" ht="15.75" customHeight="1" thickTop="1" thickBot="1">
      <c r="B4626" s="8"/>
      <c r="C4626" s="8"/>
      <c r="E4626" s="8" t="str">
        <f>IF(D4626="","",LEFT(D4626,3))</f>
        <v/>
      </c>
      <c r="F4626" s="5" t="str">
        <f>IF(E4626="","",IFERROR(VLOOKUP(E4626,REGRAS_CST!$A$2:$B$200,2,FALSE),""))</f>
        <v/>
      </c>
      <c r="H4626" s="7">
        <v>8.9999999999999993E-3</v>
      </c>
      <c r="I4626" s="7">
        <v>1E-3</v>
      </c>
      <c r="K4626" s="5" t="str">
        <f>IF(E4626="","",IFERROR(VLOOKUP(E4626,REGRAS_CST!$A$2:$C$200,3,FALSE),""))</f>
        <v/>
      </c>
      <c r="L4626" s="10" t="str">
        <f>IF($G4626="", "", $G4626*(1-$V4626))</f>
        <v/>
      </c>
      <c r="M4626" s="30" t="str">
        <f t="shared" si="144"/>
        <v/>
      </c>
      <c r="N4626" s="30" t="str">
        <f t="shared" si="145"/>
        <v/>
      </c>
      <c r="O4626" s="5" t="str">
        <f>IF(D4626="","",
IF(AND(K4626&lt;&gt;"SIM",V4626&gt;0),"ERRO: % BC &gt; 0, mas NÃO permitida ❌",
IF(AND(K4626="SIM",V4626=0),"ATENÇÃO: BC permitida, mas % = 0 🔎",
"Base de cálculo aplicada corretamente ✅")))</f>
        <v/>
      </c>
      <c r="P4626" s="5" t="str">
        <f>IF(D4626="","",
IF(AND(Q4626&lt;&gt;"SIM",U4626&gt;0),"ERRO: % alíquota &gt; 0, mas NÃO permitida ❌",
IF(AND(Q4626="SIM",U4626=0),"ATENÇÃO: alíquota permitida, mas % = 0 🔎",
"Alíquota aplicada corretamente ✅")))</f>
        <v/>
      </c>
      <c r="Q4626" s="5" t="str">
        <f>IF(E4626="","",IFERROR(VLOOKUP(E4626,REGRAS_CST!$A$2:$D$200,4,FALSE),""))</f>
        <v/>
      </c>
      <c r="R4626" s="8"/>
      <c r="S4626" s="7">
        <f>IF($H4626="","",$H4626*(1-$U4626))</f>
        <v>8.9999999999999993E-3</v>
      </c>
      <c r="T4626" s="7">
        <f>IF($I4626="","",$I4626*(1-$U4626))</f>
        <v>1E-3</v>
      </c>
      <c r="U4626" s="7">
        <f>IFERROR(INDEX(BASE_CCLASSTRIB!$E:$E, MATCH(TEXT($D4626,"000000"), BASE_CCLASSTRIB!$A:$A, 0))/100, 0)</f>
        <v>0</v>
      </c>
      <c r="V4626" s="21">
        <f>IFERROR(INDEX(BASE_CCLASSTRIB!$F:$F, MATCH(TEXT($D4626,"000000"), BASE_CCLASSTRIB!$A:$A, 0))/100, 0)</f>
        <v>0</v>
      </c>
    </row>
    <row r="4627" spans="2:22" ht="15.75" customHeight="1" thickTop="1" thickBot="1">
      <c r="B4627" s="8"/>
      <c r="C4627" s="8"/>
      <c r="E4627" s="8" t="str">
        <f>IF(D4627="","",LEFT(D4627,3))</f>
        <v/>
      </c>
      <c r="F4627" s="5" t="str">
        <f>IF(E4627="","",IFERROR(VLOOKUP(E4627,REGRAS_CST!$A$2:$B$200,2,FALSE),""))</f>
        <v/>
      </c>
      <c r="H4627" s="7">
        <v>8.9999999999999993E-3</v>
      </c>
      <c r="I4627" s="7">
        <v>1E-3</v>
      </c>
      <c r="K4627" s="5" t="str">
        <f>IF(E4627="","",IFERROR(VLOOKUP(E4627,REGRAS_CST!$A$2:$C$200,3,FALSE),""))</f>
        <v/>
      </c>
      <c r="L4627" s="10" t="str">
        <f>IF($G4627="", "", $G4627*(1-$V4627))</f>
        <v/>
      </c>
      <c r="M4627" s="30" t="str">
        <f t="shared" si="144"/>
        <v/>
      </c>
      <c r="N4627" s="30" t="str">
        <f t="shared" si="145"/>
        <v/>
      </c>
      <c r="O4627" s="5" t="str">
        <f>IF(D4627="","",
IF(AND(K4627&lt;&gt;"SIM",V4627&gt;0),"ERRO: % BC &gt; 0, mas NÃO permitida ❌",
IF(AND(K4627="SIM",V4627=0),"ATENÇÃO: BC permitida, mas % = 0 🔎",
"Base de cálculo aplicada corretamente ✅")))</f>
        <v/>
      </c>
      <c r="P4627" s="5" t="str">
        <f>IF(D4627="","",
IF(AND(Q4627&lt;&gt;"SIM",U4627&gt;0),"ERRO: % alíquota &gt; 0, mas NÃO permitida ❌",
IF(AND(Q4627="SIM",U4627=0),"ATENÇÃO: alíquota permitida, mas % = 0 🔎",
"Alíquota aplicada corretamente ✅")))</f>
        <v/>
      </c>
      <c r="Q4627" s="5" t="str">
        <f>IF(E4627="","",IFERROR(VLOOKUP(E4627,REGRAS_CST!$A$2:$D$200,4,FALSE),""))</f>
        <v/>
      </c>
      <c r="R4627" s="8"/>
      <c r="S4627" s="7">
        <f>IF($H4627="","",$H4627*(1-$U4627))</f>
        <v>8.9999999999999993E-3</v>
      </c>
      <c r="T4627" s="7">
        <f>IF($I4627="","",$I4627*(1-$U4627))</f>
        <v>1E-3</v>
      </c>
      <c r="U4627" s="7">
        <f>IFERROR(INDEX(BASE_CCLASSTRIB!$E:$E, MATCH(TEXT($D4627,"000000"), BASE_CCLASSTRIB!$A:$A, 0))/100, 0)</f>
        <v>0</v>
      </c>
      <c r="V4627" s="21">
        <f>IFERROR(INDEX(BASE_CCLASSTRIB!$F:$F, MATCH(TEXT($D4627,"000000"), BASE_CCLASSTRIB!$A:$A, 0))/100, 0)</f>
        <v>0</v>
      </c>
    </row>
    <row r="4628" spans="2:22" ht="15.75" customHeight="1" thickTop="1" thickBot="1">
      <c r="B4628" s="8"/>
      <c r="C4628" s="8"/>
      <c r="E4628" s="8" t="str">
        <f>IF(D4628="","",LEFT(D4628,3))</f>
        <v/>
      </c>
      <c r="F4628" s="5" t="str">
        <f>IF(E4628="","",IFERROR(VLOOKUP(E4628,REGRAS_CST!$A$2:$B$200,2,FALSE),""))</f>
        <v/>
      </c>
      <c r="H4628" s="7">
        <v>8.9999999999999993E-3</v>
      </c>
      <c r="I4628" s="7">
        <v>1E-3</v>
      </c>
      <c r="K4628" s="5" t="str">
        <f>IF(E4628="","",IFERROR(VLOOKUP(E4628,REGRAS_CST!$A$2:$C$200,3,FALSE),""))</f>
        <v/>
      </c>
      <c r="L4628" s="10" t="str">
        <f>IF($G4628="", "", $G4628*(1-$V4628))</f>
        <v/>
      </c>
      <c r="M4628" s="30" t="str">
        <f t="shared" si="144"/>
        <v/>
      </c>
      <c r="N4628" s="30" t="str">
        <f t="shared" si="145"/>
        <v/>
      </c>
      <c r="O4628" s="5" t="str">
        <f>IF(D4628="","",
IF(AND(K4628&lt;&gt;"SIM",V4628&gt;0),"ERRO: % BC &gt; 0, mas NÃO permitida ❌",
IF(AND(K4628="SIM",V4628=0),"ATENÇÃO: BC permitida, mas % = 0 🔎",
"Base de cálculo aplicada corretamente ✅")))</f>
        <v/>
      </c>
      <c r="P4628" s="5" t="str">
        <f>IF(D4628="","",
IF(AND(Q4628&lt;&gt;"SIM",U4628&gt;0),"ERRO: % alíquota &gt; 0, mas NÃO permitida ❌",
IF(AND(Q4628="SIM",U4628=0),"ATENÇÃO: alíquota permitida, mas % = 0 🔎",
"Alíquota aplicada corretamente ✅")))</f>
        <v/>
      </c>
      <c r="Q4628" s="5" t="str">
        <f>IF(E4628="","",IFERROR(VLOOKUP(E4628,REGRAS_CST!$A$2:$D$200,4,FALSE),""))</f>
        <v/>
      </c>
      <c r="R4628" s="8"/>
      <c r="S4628" s="7">
        <f>IF($H4628="","",$H4628*(1-$U4628))</f>
        <v>8.9999999999999993E-3</v>
      </c>
      <c r="T4628" s="7">
        <f>IF($I4628="","",$I4628*(1-$U4628))</f>
        <v>1E-3</v>
      </c>
      <c r="U4628" s="7">
        <f>IFERROR(INDEX(BASE_CCLASSTRIB!$E:$E, MATCH(TEXT($D4628,"000000"), BASE_CCLASSTRIB!$A:$A, 0))/100, 0)</f>
        <v>0</v>
      </c>
      <c r="V4628" s="21">
        <f>IFERROR(INDEX(BASE_CCLASSTRIB!$F:$F, MATCH(TEXT($D4628,"000000"), BASE_CCLASSTRIB!$A:$A, 0))/100, 0)</f>
        <v>0</v>
      </c>
    </row>
    <row r="4629" spans="2:22" ht="15.75" customHeight="1" thickTop="1" thickBot="1">
      <c r="B4629" s="8"/>
      <c r="C4629" s="8"/>
      <c r="E4629" s="8" t="str">
        <f>IF(D4629="","",LEFT(D4629,3))</f>
        <v/>
      </c>
      <c r="F4629" s="5" t="str">
        <f>IF(E4629="","",IFERROR(VLOOKUP(E4629,REGRAS_CST!$A$2:$B$200,2,FALSE),""))</f>
        <v/>
      </c>
      <c r="H4629" s="7">
        <v>8.9999999999999993E-3</v>
      </c>
      <c r="I4629" s="7">
        <v>1E-3</v>
      </c>
      <c r="K4629" s="5" t="str">
        <f>IF(E4629="","",IFERROR(VLOOKUP(E4629,REGRAS_CST!$A$2:$C$200,3,FALSE),""))</f>
        <v/>
      </c>
      <c r="L4629" s="10" t="str">
        <f>IF($G4629="", "", $G4629*(1-$V4629))</f>
        <v/>
      </c>
      <c r="M4629" s="30" t="str">
        <f t="shared" si="144"/>
        <v/>
      </c>
      <c r="N4629" s="30" t="str">
        <f t="shared" si="145"/>
        <v/>
      </c>
      <c r="O4629" s="5" t="str">
        <f>IF(D4629="","",
IF(AND(K4629&lt;&gt;"SIM",V4629&gt;0),"ERRO: % BC &gt; 0, mas NÃO permitida ❌",
IF(AND(K4629="SIM",V4629=0),"ATENÇÃO: BC permitida, mas % = 0 🔎",
"Base de cálculo aplicada corretamente ✅")))</f>
        <v/>
      </c>
      <c r="P4629" s="5" t="str">
        <f>IF(D4629="","",
IF(AND(Q4629&lt;&gt;"SIM",U4629&gt;0),"ERRO: % alíquota &gt; 0, mas NÃO permitida ❌",
IF(AND(Q4629="SIM",U4629=0),"ATENÇÃO: alíquota permitida, mas % = 0 🔎",
"Alíquota aplicada corretamente ✅")))</f>
        <v/>
      </c>
      <c r="Q4629" s="5" t="str">
        <f>IF(E4629="","",IFERROR(VLOOKUP(E4629,REGRAS_CST!$A$2:$D$200,4,FALSE),""))</f>
        <v/>
      </c>
      <c r="R4629" s="8"/>
      <c r="S4629" s="7">
        <f>IF($H4629="","",$H4629*(1-$U4629))</f>
        <v>8.9999999999999993E-3</v>
      </c>
      <c r="T4629" s="7">
        <f>IF($I4629="","",$I4629*(1-$U4629))</f>
        <v>1E-3</v>
      </c>
      <c r="U4629" s="7">
        <f>IFERROR(INDEX(BASE_CCLASSTRIB!$E:$E, MATCH(TEXT($D4629,"000000"), BASE_CCLASSTRIB!$A:$A, 0))/100, 0)</f>
        <v>0</v>
      </c>
      <c r="V4629" s="21">
        <f>IFERROR(INDEX(BASE_CCLASSTRIB!$F:$F, MATCH(TEXT($D4629,"000000"), BASE_CCLASSTRIB!$A:$A, 0))/100, 0)</f>
        <v>0</v>
      </c>
    </row>
    <row r="4630" spans="2:22" ht="15.75" customHeight="1" thickTop="1" thickBot="1">
      <c r="B4630" s="8"/>
      <c r="C4630" s="8"/>
      <c r="E4630" s="8" t="str">
        <f>IF(D4630="","",LEFT(D4630,3))</f>
        <v/>
      </c>
      <c r="F4630" s="5" t="str">
        <f>IF(E4630="","",IFERROR(VLOOKUP(E4630,REGRAS_CST!$A$2:$B$200,2,FALSE),""))</f>
        <v/>
      </c>
      <c r="H4630" s="7">
        <v>8.9999999999999993E-3</v>
      </c>
      <c r="I4630" s="7">
        <v>1E-3</v>
      </c>
      <c r="K4630" s="5" t="str">
        <f>IF(E4630="","",IFERROR(VLOOKUP(E4630,REGRAS_CST!$A$2:$C$200,3,FALSE),""))</f>
        <v/>
      </c>
      <c r="L4630" s="10" t="str">
        <f>IF($G4630="", "", $G4630*(1-$V4630))</f>
        <v/>
      </c>
      <c r="M4630" s="30" t="str">
        <f t="shared" si="144"/>
        <v/>
      </c>
      <c r="N4630" s="30" t="str">
        <f t="shared" si="145"/>
        <v/>
      </c>
      <c r="O4630" s="5" t="str">
        <f>IF(D4630="","",
IF(AND(K4630&lt;&gt;"SIM",V4630&gt;0),"ERRO: % BC &gt; 0, mas NÃO permitida ❌",
IF(AND(K4630="SIM",V4630=0),"ATENÇÃO: BC permitida, mas % = 0 🔎",
"Base de cálculo aplicada corretamente ✅")))</f>
        <v/>
      </c>
      <c r="P4630" s="5" t="str">
        <f>IF(D4630="","",
IF(AND(Q4630&lt;&gt;"SIM",U4630&gt;0),"ERRO: % alíquota &gt; 0, mas NÃO permitida ❌",
IF(AND(Q4630="SIM",U4630=0),"ATENÇÃO: alíquota permitida, mas % = 0 🔎",
"Alíquota aplicada corretamente ✅")))</f>
        <v/>
      </c>
      <c r="Q4630" s="5" t="str">
        <f>IF(E4630="","",IFERROR(VLOOKUP(E4630,REGRAS_CST!$A$2:$D$200,4,FALSE),""))</f>
        <v/>
      </c>
      <c r="R4630" s="8"/>
      <c r="S4630" s="7">
        <f>IF($H4630="","",$H4630*(1-$U4630))</f>
        <v>8.9999999999999993E-3</v>
      </c>
      <c r="T4630" s="7">
        <f>IF($I4630="","",$I4630*(1-$U4630))</f>
        <v>1E-3</v>
      </c>
      <c r="U4630" s="7">
        <f>IFERROR(INDEX(BASE_CCLASSTRIB!$E:$E, MATCH(TEXT($D4630,"000000"), BASE_CCLASSTRIB!$A:$A, 0))/100, 0)</f>
        <v>0</v>
      </c>
      <c r="V4630" s="21">
        <f>IFERROR(INDEX(BASE_CCLASSTRIB!$F:$F, MATCH(TEXT($D4630,"000000"), BASE_CCLASSTRIB!$A:$A, 0))/100, 0)</f>
        <v>0</v>
      </c>
    </row>
    <row r="4631" spans="2:22" ht="15.75" customHeight="1" thickTop="1" thickBot="1">
      <c r="B4631" s="8"/>
      <c r="C4631" s="8"/>
      <c r="E4631" s="8" t="str">
        <f>IF(D4631="","",LEFT(D4631,3))</f>
        <v/>
      </c>
      <c r="F4631" s="5" t="str">
        <f>IF(E4631="","",IFERROR(VLOOKUP(E4631,REGRAS_CST!$A$2:$B$200,2,FALSE),""))</f>
        <v/>
      </c>
      <c r="H4631" s="7">
        <v>8.9999999999999993E-3</v>
      </c>
      <c r="I4631" s="7">
        <v>1E-3</v>
      </c>
      <c r="K4631" s="5" t="str">
        <f>IF(E4631="","",IFERROR(VLOOKUP(E4631,REGRAS_CST!$A$2:$C$200,3,FALSE),""))</f>
        <v/>
      </c>
      <c r="L4631" s="10" t="str">
        <f>IF($G4631="", "", $G4631*(1-$V4631))</f>
        <v/>
      </c>
      <c r="M4631" s="30" t="str">
        <f t="shared" si="144"/>
        <v/>
      </c>
      <c r="N4631" s="30" t="str">
        <f t="shared" si="145"/>
        <v/>
      </c>
      <c r="O4631" s="5" t="str">
        <f>IF(D4631="","",
IF(AND(K4631&lt;&gt;"SIM",V4631&gt;0),"ERRO: % BC &gt; 0, mas NÃO permitida ❌",
IF(AND(K4631="SIM",V4631=0),"ATENÇÃO: BC permitida, mas % = 0 🔎",
"Base de cálculo aplicada corretamente ✅")))</f>
        <v/>
      </c>
      <c r="P4631" s="5" t="str">
        <f>IF(D4631="","",
IF(AND(Q4631&lt;&gt;"SIM",U4631&gt;0),"ERRO: % alíquota &gt; 0, mas NÃO permitida ❌",
IF(AND(Q4631="SIM",U4631=0),"ATENÇÃO: alíquota permitida, mas % = 0 🔎",
"Alíquota aplicada corretamente ✅")))</f>
        <v/>
      </c>
      <c r="Q4631" s="5" t="str">
        <f>IF(E4631="","",IFERROR(VLOOKUP(E4631,REGRAS_CST!$A$2:$D$200,4,FALSE),""))</f>
        <v/>
      </c>
      <c r="R4631" s="8"/>
      <c r="S4631" s="7">
        <f>IF($H4631="","",$H4631*(1-$U4631))</f>
        <v>8.9999999999999993E-3</v>
      </c>
      <c r="T4631" s="7">
        <f>IF($I4631="","",$I4631*(1-$U4631))</f>
        <v>1E-3</v>
      </c>
      <c r="U4631" s="7">
        <f>IFERROR(INDEX(BASE_CCLASSTRIB!$E:$E, MATCH(TEXT($D4631,"000000"), BASE_CCLASSTRIB!$A:$A, 0))/100, 0)</f>
        <v>0</v>
      </c>
      <c r="V4631" s="21">
        <f>IFERROR(INDEX(BASE_CCLASSTRIB!$F:$F, MATCH(TEXT($D4631,"000000"), BASE_CCLASSTRIB!$A:$A, 0))/100, 0)</f>
        <v>0</v>
      </c>
    </row>
    <row r="4632" spans="2:22" ht="15.75" customHeight="1" thickTop="1" thickBot="1">
      <c r="B4632" s="8"/>
      <c r="C4632" s="8"/>
      <c r="E4632" s="8" t="str">
        <f>IF(D4632="","",LEFT(D4632,3))</f>
        <v/>
      </c>
      <c r="F4632" s="5" t="str">
        <f>IF(E4632="","",IFERROR(VLOOKUP(E4632,REGRAS_CST!$A$2:$B$200,2,FALSE),""))</f>
        <v/>
      </c>
      <c r="H4632" s="7">
        <v>8.9999999999999993E-3</v>
      </c>
      <c r="I4632" s="7">
        <v>1E-3</v>
      </c>
      <c r="K4632" s="5" t="str">
        <f>IF(E4632="","",IFERROR(VLOOKUP(E4632,REGRAS_CST!$A$2:$C$200,3,FALSE),""))</f>
        <v/>
      </c>
      <c r="L4632" s="10" t="str">
        <f>IF($G4632="", "", $G4632*(1-$V4632))</f>
        <v/>
      </c>
      <c r="M4632" s="30" t="str">
        <f t="shared" si="144"/>
        <v/>
      </c>
      <c r="N4632" s="30" t="str">
        <f t="shared" si="145"/>
        <v/>
      </c>
      <c r="O4632" s="5" t="str">
        <f>IF(D4632="","",
IF(AND(K4632&lt;&gt;"SIM",V4632&gt;0),"ERRO: % BC &gt; 0, mas NÃO permitida ❌",
IF(AND(K4632="SIM",V4632=0),"ATENÇÃO: BC permitida, mas % = 0 🔎",
"Base de cálculo aplicada corretamente ✅")))</f>
        <v/>
      </c>
      <c r="P4632" s="5" t="str">
        <f>IF(D4632="","",
IF(AND(Q4632&lt;&gt;"SIM",U4632&gt;0),"ERRO: % alíquota &gt; 0, mas NÃO permitida ❌",
IF(AND(Q4632="SIM",U4632=0),"ATENÇÃO: alíquota permitida, mas % = 0 🔎",
"Alíquota aplicada corretamente ✅")))</f>
        <v/>
      </c>
      <c r="Q4632" s="5" t="str">
        <f>IF(E4632="","",IFERROR(VLOOKUP(E4632,REGRAS_CST!$A$2:$D$200,4,FALSE),""))</f>
        <v/>
      </c>
      <c r="R4632" s="8"/>
      <c r="S4632" s="7">
        <f>IF($H4632="","",$H4632*(1-$U4632))</f>
        <v>8.9999999999999993E-3</v>
      </c>
      <c r="T4632" s="7">
        <f>IF($I4632="","",$I4632*(1-$U4632))</f>
        <v>1E-3</v>
      </c>
      <c r="U4632" s="7">
        <f>IFERROR(INDEX(BASE_CCLASSTRIB!$E:$E, MATCH(TEXT($D4632,"000000"), BASE_CCLASSTRIB!$A:$A, 0))/100, 0)</f>
        <v>0</v>
      </c>
      <c r="V4632" s="21">
        <f>IFERROR(INDEX(BASE_CCLASSTRIB!$F:$F, MATCH(TEXT($D4632,"000000"), BASE_CCLASSTRIB!$A:$A, 0))/100, 0)</f>
        <v>0</v>
      </c>
    </row>
    <row r="4633" spans="2:22" ht="15.75" customHeight="1" thickTop="1" thickBot="1">
      <c r="B4633" s="8"/>
      <c r="C4633" s="8"/>
      <c r="E4633" s="8" t="str">
        <f>IF(D4633="","",LEFT(D4633,3))</f>
        <v/>
      </c>
      <c r="F4633" s="5" t="str">
        <f>IF(E4633="","",IFERROR(VLOOKUP(E4633,REGRAS_CST!$A$2:$B$200,2,FALSE),""))</f>
        <v/>
      </c>
      <c r="H4633" s="7">
        <v>8.9999999999999993E-3</v>
      </c>
      <c r="I4633" s="7">
        <v>1E-3</v>
      </c>
      <c r="K4633" s="5" t="str">
        <f>IF(E4633="","",IFERROR(VLOOKUP(E4633,REGRAS_CST!$A$2:$C$200,3,FALSE),""))</f>
        <v/>
      </c>
      <c r="L4633" s="10" t="str">
        <f>IF($G4633="", "", $G4633*(1-$V4633))</f>
        <v/>
      </c>
      <c r="M4633" s="30" t="str">
        <f t="shared" si="144"/>
        <v/>
      </c>
      <c r="N4633" s="30" t="str">
        <f t="shared" si="145"/>
        <v/>
      </c>
      <c r="O4633" s="5" t="str">
        <f>IF(D4633="","",
IF(AND(K4633&lt;&gt;"SIM",V4633&gt;0),"ERRO: % BC &gt; 0, mas NÃO permitida ❌",
IF(AND(K4633="SIM",V4633=0),"ATENÇÃO: BC permitida, mas % = 0 🔎",
"Base de cálculo aplicada corretamente ✅")))</f>
        <v/>
      </c>
      <c r="P4633" s="5" t="str">
        <f>IF(D4633="","",
IF(AND(Q4633&lt;&gt;"SIM",U4633&gt;0),"ERRO: % alíquota &gt; 0, mas NÃO permitida ❌",
IF(AND(Q4633="SIM",U4633=0),"ATENÇÃO: alíquota permitida, mas % = 0 🔎",
"Alíquota aplicada corretamente ✅")))</f>
        <v/>
      </c>
      <c r="Q4633" s="5" t="str">
        <f>IF(E4633="","",IFERROR(VLOOKUP(E4633,REGRAS_CST!$A$2:$D$200,4,FALSE),""))</f>
        <v/>
      </c>
      <c r="R4633" s="8"/>
      <c r="S4633" s="7">
        <f>IF($H4633="","",$H4633*(1-$U4633))</f>
        <v>8.9999999999999993E-3</v>
      </c>
      <c r="T4633" s="7">
        <f>IF($I4633="","",$I4633*(1-$U4633))</f>
        <v>1E-3</v>
      </c>
      <c r="U4633" s="7">
        <f>IFERROR(INDEX(BASE_CCLASSTRIB!$E:$E, MATCH(TEXT($D4633,"000000"), BASE_CCLASSTRIB!$A:$A, 0))/100, 0)</f>
        <v>0</v>
      </c>
      <c r="V4633" s="21">
        <f>IFERROR(INDEX(BASE_CCLASSTRIB!$F:$F, MATCH(TEXT($D4633,"000000"), BASE_CCLASSTRIB!$A:$A, 0))/100, 0)</f>
        <v>0</v>
      </c>
    </row>
    <row r="4634" spans="2:22" ht="15.75" customHeight="1" thickTop="1" thickBot="1">
      <c r="B4634" s="8"/>
      <c r="C4634" s="8"/>
      <c r="E4634" s="8" t="str">
        <f>IF(D4634="","",LEFT(D4634,3))</f>
        <v/>
      </c>
      <c r="F4634" s="5" t="str">
        <f>IF(E4634="","",IFERROR(VLOOKUP(E4634,REGRAS_CST!$A$2:$B$200,2,FALSE),""))</f>
        <v/>
      </c>
      <c r="H4634" s="7">
        <v>8.9999999999999993E-3</v>
      </c>
      <c r="I4634" s="7">
        <v>1E-3</v>
      </c>
      <c r="K4634" s="5" t="str">
        <f>IF(E4634="","",IFERROR(VLOOKUP(E4634,REGRAS_CST!$A$2:$C$200,3,FALSE),""))</f>
        <v/>
      </c>
      <c r="L4634" s="10" t="str">
        <f>IF($G4634="", "", $G4634*(1-$V4634))</f>
        <v/>
      </c>
      <c r="M4634" s="30" t="str">
        <f t="shared" si="144"/>
        <v/>
      </c>
      <c r="N4634" s="30" t="str">
        <f t="shared" si="145"/>
        <v/>
      </c>
      <c r="O4634" s="5" t="str">
        <f>IF(D4634="","",
IF(AND(K4634&lt;&gt;"SIM",V4634&gt;0),"ERRO: % BC &gt; 0, mas NÃO permitida ❌",
IF(AND(K4634="SIM",V4634=0),"ATENÇÃO: BC permitida, mas % = 0 🔎",
"Base de cálculo aplicada corretamente ✅")))</f>
        <v/>
      </c>
      <c r="P4634" s="5" t="str">
        <f>IF(D4634="","",
IF(AND(Q4634&lt;&gt;"SIM",U4634&gt;0),"ERRO: % alíquota &gt; 0, mas NÃO permitida ❌",
IF(AND(Q4634="SIM",U4634=0),"ATENÇÃO: alíquota permitida, mas % = 0 🔎",
"Alíquota aplicada corretamente ✅")))</f>
        <v/>
      </c>
      <c r="Q4634" s="5" t="str">
        <f>IF(E4634="","",IFERROR(VLOOKUP(E4634,REGRAS_CST!$A$2:$D$200,4,FALSE),""))</f>
        <v/>
      </c>
      <c r="R4634" s="8"/>
      <c r="S4634" s="7">
        <f>IF($H4634="","",$H4634*(1-$U4634))</f>
        <v>8.9999999999999993E-3</v>
      </c>
      <c r="T4634" s="7">
        <f>IF($I4634="","",$I4634*(1-$U4634))</f>
        <v>1E-3</v>
      </c>
      <c r="U4634" s="7">
        <f>IFERROR(INDEX(BASE_CCLASSTRIB!$E:$E, MATCH(TEXT($D4634,"000000"), BASE_CCLASSTRIB!$A:$A, 0))/100, 0)</f>
        <v>0</v>
      </c>
      <c r="V4634" s="21">
        <f>IFERROR(INDEX(BASE_CCLASSTRIB!$F:$F, MATCH(TEXT($D4634,"000000"), BASE_CCLASSTRIB!$A:$A, 0))/100, 0)</f>
        <v>0</v>
      </c>
    </row>
    <row r="4635" spans="2:22" ht="15.75" customHeight="1" thickTop="1" thickBot="1">
      <c r="B4635" s="8"/>
      <c r="C4635" s="8"/>
      <c r="E4635" s="8" t="str">
        <f>IF(D4635="","",LEFT(D4635,3))</f>
        <v/>
      </c>
      <c r="F4635" s="5" t="str">
        <f>IF(E4635="","",IFERROR(VLOOKUP(E4635,REGRAS_CST!$A$2:$B$200,2,FALSE),""))</f>
        <v/>
      </c>
      <c r="H4635" s="7">
        <v>8.9999999999999993E-3</v>
      </c>
      <c r="I4635" s="7">
        <v>1E-3</v>
      </c>
      <c r="K4635" s="5" t="str">
        <f>IF(E4635="","",IFERROR(VLOOKUP(E4635,REGRAS_CST!$A$2:$C$200,3,FALSE),""))</f>
        <v/>
      </c>
      <c r="L4635" s="10" t="str">
        <f>IF($G4635="", "", $G4635*(1-$V4635))</f>
        <v/>
      </c>
      <c r="M4635" s="30" t="str">
        <f t="shared" si="144"/>
        <v/>
      </c>
      <c r="N4635" s="30" t="str">
        <f t="shared" si="145"/>
        <v/>
      </c>
      <c r="O4635" s="5" t="str">
        <f>IF(D4635="","",
IF(AND(K4635&lt;&gt;"SIM",V4635&gt;0),"ERRO: % BC &gt; 0, mas NÃO permitida ❌",
IF(AND(K4635="SIM",V4635=0),"ATENÇÃO: BC permitida, mas % = 0 🔎",
"Base de cálculo aplicada corretamente ✅")))</f>
        <v/>
      </c>
      <c r="P4635" s="5" t="str">
        <f>IF(D4635="","",
IF(AND(Q4635&lt;&gt;"SIM",U4635&gt;0),"ERRO: % alíquota &gt; 0, mas NÃO permitida ❌",
IF(AND(Q4635="SIM",U4635=0),"ATENÇÃO: alíquota permitida, mas % = 0 🔎",
"Alíquota aplicada corretamente ✅")))</f>
        <v/>
      </c>
      <c r="Q4635" s="5" t="str">
        <f>IF(E4635="","",IFERROR(VLOOKUP(E4635,REGRAS_CST!$A$2:$D$200,4,FALSE),""))</f>
        <v/>
      </c>
      <c r="R4635" s="8"/>
      <c r="S4635" s="7">
        <f>IF($H4635="","",$H4635*(1-$U4635))</f>
        <v>8.9999999999999993E-3</v>
      </c>
      <c r="T4635" s="7">
        <f>IF($I4635="","",$I4635*(1-$U4635))</f>
        <v>1E-3</v>
      </c>
      <c r="U4635" s="7">
        <f>IFERROR(INDEX(BASE_CCLASSTRIB!$E:$E, MATCH(TEXT($D4635,"000000"), BASE_CCLASSTRIB!$A:$A, 0))/100, 0)</f>
        <v>0</v>
      </c>
      <c r="V4635" s="21">
        <f>IFERROR(INDEX(BASE_CCLASSTRIB!$F:$F, MATCH(TEXT($D4635,"000000"), BASE_CCLASSTRIB!$A:$A, 0))/100, 0)</f>
        <v>0</v>
      </c>
    </row>
    <row r="4636" spans="2:22" ht="15.75" customHeight="1" thickTop="1" thickBot="1">
      <c r="B4636" s="8"/>
      <c r="C4636" s="8"/>
      <c r="E4636" s="8" t="str">
        <f>IF(D4636="","",LEFT(D4636,3))</f>
        <v/>
      </c>
      <c r="F4636" s="5" t="str">
        <f>IF(E4636="","",IFERROR(VLOOKUP(E4636,REGRAS_CST!$A$2:$B$200,2,FALSE),""))</f>
        <v/>
      </c>
      <c r="H4636" s="7">
        <v>8.9999999999999993E-3</v>
      </c>
      <c r="I4636" s="7">
        <v>1E-3</v>
      </c>
      <c r="K4636" s="5" t="str">
        <f>IF(E4636="","",IFERROR(VLOOKUP(E4636,REGRAS_CST!$A$2:$C$200,3,FALSE),""))</f>
        <v/>
      </c>
      <c r="L4636" s="10" t="str">
        <f>IF($G4636="", "", $G4636*(1-$V4636))</f>
        <v/>
      </c>
      <c r="M4636" s="30" t="str">
        <f t="shared" si="144"/>
        <v/>
      </c>
      <c r="N4636" s="30" t="str">
        <f t="shared" si="145"/>
        <v/>
      </c>
      <c r="O4636" s="5" t="str">
        <f>IF(D4636="","",
IF(AND(K4636&lt;&gt;"SIM",V4636&gt;0),"ERRO: % BC &gt; 0, mas NÃO permitida ❌",
IF(AND(K4636="SIM",V4636=0),"ATENÇÃO: BC permitida, mas % = 0 🔎",
"Base de cálculo aplicada corretamente ✅")))</f>
        <v/>
      </c>
      <c r="P4636" s="5" t="str">
        <f>IF(D4636="","",
IF(AND(Q4636&lt;&gt;"SIM",U4636&gt;0),"ERRO: % alíquota &gt; 0, mas NÃO permitida ❌",
IF(AND(Q4636="SIM",U4636=0),"ATENÇÃO: alíquota permitida, mas % = 0 🔎",
"Alíquota aplicada corretamente ✅")))</f>
        <v/>
      </c>
      <c r="Q4636" s="5" t="str">
        <f>IF(E4636="","",IFERROR(VLOOKUP(E4636,REGRAS_CST!$A$2:$D$200,4,FALSE),""))</f>
        <v/>
      </c>
      <c r="R4636" s="8"/>
      <c r="S4636" s="7">
        <f>IF($H4636="","",$H4636*(1-$U4636))</f>
        <v>8.9999999999999993E-3</v>
      </c>
      <c r="T4636" s="7">
        <f>IF($I4636="","",$I4636*(1-$U4636))</f>
        <v>1E-3</v>
      </c>
      <c r="U4636" s="7">
        <f>IFERROR(INDEX(BASE_CCLASSTRIB!$E:$E, MATCH(TEXT($D4636,"000000"), BASE_CCLASSTRIB!$A:$A, 0))/100, 0)</f>
        <v>0</v>
      </c>
      <c r="V4636" s="21">
        <f>IFERROR(INDEX(BASE_CCLASSTRIB!$F:$F, MATCH(TEXT($D4636,"000000"), BASE_CCLASSTRIB!$A:$A, 0))/100, 0)</f>
        <v>0</v>
      </c>
    </row>
    <row r="4637" spans="2:22" ht="15.75" customHeight="1" thickTop="1" thickBot="1">
      <c r="B4637" s="8"/>
      <c r="C4637" s="8"/>
      <c r="E4637" s="8" t="str">
        <f>IF(D4637="","",LEFT(D4637,3))</f>
        <v/>
      </c>
      <c r="F4637" s="5" t="str">
        <f>IF(E4637="","",IFERROR(VLOOKUP(E4637,REGRAS_CST!$A$2:$B$200,2,FALSE),""))</f>
        <v/>
      </c>
      <c r="H4637" s="7">
        <v>8.9999999999999993E-3</v>
      </c>
      <c r="I4637" s="7">
        <v>1E-3</v>
      </c>
      <c r="K4637" s="5" t="str">
        <f>IF(E4637="","",IFERROR(VLOOKUP(E4637,REGRAS_CST!$A$2:$C$200,3,FALSE),""))</f>
        <v/>
      </c>
      <c r="L4637" s="10" t="str">
        <f>IF($G4637="", "", $G4637*(1-$V4637))</f>
        <v/>
      </c>
      <c r="M4637" s="30" t="str">
        <f t="shared" si="144"/>
        <v/>
      </c>
      <c r="N4637" s="30" t="str">
        <f t="shared" si="145"/>
        <v/>
      </c>
      <c r="O4637" s="5" t="str">
        <f>IF(D4637="","",
IF(AND(K4637&lt;&gt;"SIM",V4637&gt;0),"ERRO: % BC &gt; 0, mas NÃO permitida ❌",
IF(AND(K4637="SIM",V4637=0),"ATENÇÃO: BC permitida, mas % = 0 🔎",
"Base de cálculo aplicada corretamente ✅")))</f>
        <v/>
      </c>
      <c r="P4637" s="5" t="str">
        <f>IF(D4637="","",
IF(AND(Q4637&lt;&gt;"SIM",U4637&gt;0),"ERRO: % alíquota &gt; 0, mas NÃO permitida ❌",
IF(AND(Q4637="SIM",U4637=0),"ATENÇÃO: alíquota permitida, mas % = 0 🔎",
"Alíquota aplicada corretamente ✅")))</f>
        <v/>
      </c>
      <c r="Q4637" s="5" t="str">
        <f>IF(E4637="","",IFERROR(VLOOKUP(E4637,REGRAS_CST!$A$2:$D$200,4,FALSE),""))</f>
        <v/>
      </c>
      <c r="R4637" s="8"/>
      <c r="S4637" s="7">
        <f>IF($H4637="","",$H4637*(1-$U4637))</f>
        <v>8.9999999999999993E-3</v>
      </c>
      <c r="T4637" s="7">
        <f>IF($I4637="","",$I4637*(1-$U4637))</f>
        <v>1E-3</v>
      </c>
      <c r="U4637" s="7">
        <f>IFERROR(INDEX(BASE_CCLASSTRIB!$E:$E, MATCH(TEXT($D4637,"000000"), BASE_CCLASSTRIB!$A:$A, 0))/100, 0)</f>
        <v>0</v>
      </c>
      <c r="V4637" s="21">
        <f>IFERROR(INDEX(BASE_CCLASSTRIB!$F:$F, MATCH(TEXT($D4637,"000000"), BASE_CCLASSTRIB!$A:$A, 0))/100, 0)</f>
        <v>0</v>
      </c>
    </row>
    <row r="4638" spans="2:22" ht="15.75" customHeight="1" thickTop="1" thickBot="1">
      <c r="B4638" s="8"/>
      <c r="C4638" s="8"/>
      <c r="E4638" s="8" t="str">
        <f>IF(D4638="","",LEFT(D4638,3))</f>
        <v/>
      </c>
      <c r="F4638" s="5" t="str">
        <f>IF(E4638="","",IFERROR(VLOOKUP(E4638,REGRAS_CST!$A$2:$B$200,2,FALSE),""))</f>
        <v/>
      </c>
      <c r="H4638" s="7">
        <v>8.9999999999999993E-3</v>
      </c>
      <c r="I4638" s="7">
        <v>1E-3</v>
      </c>
      <c r="K4638" s="5" t="str">
        <f>IF(E4638="","",IFERROR(VLOOKUP(E4638,REGRAS_CST!$A$2:$C$200,3,FALSE),""))</f>
        <v/>
      </c>
      <c r="L4638" s="10" t="str">
        <f>IF($G4638="", "", $G4638*(1-$V4638))</f>
        <v/>
      </c>
      <c r="M4638" s="30" t="str">
        <f t="shared" si="144"/>
        <v/>
      </c>
      <c r="N4638" s="30" t="str">
        <f t="shared" si="145"/>
        <v/>
      </c>
      <c r="O4638" s="5" t="str">
        <f>IF(D4638="","",
IF(AND(K4638&lt;&gt;"SIM",V4638&gt;0),"ERRO: % BC &gt; 0, mas NÃO permitida ❌",
IF(AND(K4638="SIM",V4638=0),"ATENÇÃO: BC permitida, mas % = 0 🔎",
"Base de cálculo aplicada corretamente ✅")))</f>
        <v/>
      </c>
      <c r="P4638" s="5" t="str">
        <f>IF(D4638="","",
IF(AND(Q4638&lt;&gt;"SIM",U4638&gt;0),"ERRO: % alíquota &gt; 0, mas NÃO permitida ❌",
IF(AND(Q4638="SIM",U4638=0),"ATENÇÃO: alíquota permitida, mas % = 0 🔎",
"Alíquota aplicada corretamente ✅")))</f>
        <v/>
      </c>
      <c r="Q4638" s="5" t="str">
        <f>IF(E4638="","",IFERROR(VLOOKUP(E4638,REGRAS_CST!$A$2:$D$200,4,FALSE),""))</f>
        <v/>
      </c>
      <c r="R4638" s="8"/>
      <c r="S4638" s="7">
        <f>IF($H4638="","",$H4638*(1-$U4638))</f>
        <v>8.9999999999999993E-3</v>
      </c>
      <c r="T4638" s="7">
        <f>IF($I4638="","",$I4638*(1-$U4638))</f>
        <v>1E-3</v>
      </c>
      <c r="U4638" s="7">
        <f>IFERROR(INDEX(BASE_CCLASSTRIB!$E:$E, MATCH(TEXT($D4638,"000000"), BASE_CCLASSTRIB!$A:$A, 0))/100, 0)</f>
        <v>0</v>
      </c>
      <c r="V4638" s="21">
        <f>IFERROR(INDEX(BASE_CCLASSTRIB!$F:$F, MATCH(TEXT($D4638,"000000"), BASE_CCLASSTRIB!$A:$A, 0))/100, 0)</f>
        <v>0</v>
      </c>
    </row>
    <row r="4639" spans="2:22" ht="15.75" customHeight="1" thickTop="1" thickBot="1">
      <c r="B4639" s="8"/>
      <c r="C4639" s="8"/>
      <c r="E4639" s="8" t="str">
        <f>IF(D4639="","",LEFT(D4639,3))</f>
        <v/>
      </c>
      <c r="F4639" s="5" t="str">
        <f>IF(E4639="","",IFERROR(VLOOKUP(E4639,REGRAS_CST!$A$2:$B$200,2,FALSE),""))</f>
        <v/>
      </c>
      <c r="H4639" s="7">
        <v>8.9999999999999993E-3</v>
      </c>
      <c r="I4639" s="7">
        <v>1E-3</v>
      </c>
      <c r="K4639" s="5" t="str">
        <f>IF(E4639="","",IFERROR(VLOOKUP(E4639,REGRAS_CST!$A$2:$C$200,3,FALSE),""))</f>
        <v/>
      </c>
      <c r="L4639" s="10" t="str">
        <f>IF($G4639="", "", $G4639*(1-$V4639))</f>
        <v/>
      </c>
      <c r="M4639" s="30" t="str">
        <f t="shared" si="144"/>
        <v/>
      </c>
      <c r="N4639" s="30" t="str">
        <f t="shared" si="145"/>
        <v/>
      </c>
      <c r="O4639" s="5" t="str">
        <f>IF(D4639="","",
IF(AND(K4639&lt;&gt;"SIM",V4639&gt;0),"ERRO: % BC &gt; 0, mas NÃO permitida ❌",
IF(AND(K4639="SIM",V4639=0),"ATENÇÃO: BC permitida, mas % = 0 🔎",
"Base de cálculo aplicada corretamente ✅")))</f>
        <v/>
      </c>
      <c r="P4639" s="5" t="str">
        <f>IF(D4639="","",
IF(AND(Q4639&lt;&gt;"SIM",U4639&gt;0),"ERRO: % alíquota &gt; 0, mas NÃO permitida ❌",
IF(AND(Q4639="SIM",U4639=0),"ATENÇÃO: alíquota permitida, mas % = 0 🔎",
"Alíquota aplicada corretamente ✅")))</f>
        <v/>
      </c>
      <c r="Q4639" s="5" t="str">
        <f>IF(E4639="","",IFERROR(VLOOKUP(E4639,REGRAS_CST!$A$2:$D$200,4,FALSE),""))</f>
        <v/>
      </c>
      <c r="R4639" s="8"/>
      <c r="S4639" s="7">
        <f>IF($H4639="","",$H4639*(1-$U4639))</f>
        <v>8.9999999999999993E-3</v>
      </c>
      <c r="T4639" s="7">
        <f>IF($I4639="","",$I4639*(1-$U4639))</f>
        <v>1E-3</v>
      </c>
      <c r="U4639" s="7">
        <f>IFERROR(INDEX(BASE_CCLASSTRIB!$E:$E, MATCH(TEXT($D4639,"000000"), BASE_CCLASSTRIB!$A:$A, 0))/100, 0)</f>
        <v>0</v>
      </c>
      <c r="V4639" s="21">
        <f>IFERROR(INDEX(BASE_CCLASSTRIB!$F:$F, MATCH(TEXT($D4639,"000000"), BASE_CCLASSTRIB!$A:$A, 0))/100, 0)</f>
        <v>0</v>
      </c>
    </row>
    <row r="4640" spans="2:22" ht="15.75" customHeight="1" thickTop="1" thickBot="1">
      <c r="B4640" s="8"/>
      <c r="C4640" s="8"/>
      <c r="E4640" s="8" t="str">
        <f>IF(D4640="","",LEFT(D4640,3))</f>
        <v/>
      </c>
      <c r="F4640" s="5" t="str">
        <f>IF(E4640="","",IFERROR(VLOOKUP(E4640,REGRAS_CST!$A$2:$B$200,2,FALSE),""))</f>
        <v/>
      </c>
      <c r="H4640" s="7">
        <v>8.9999999999999993E-3</v>
      </c>
      <c r="I4640" s="7">
        <v>1E-3</v>
      </c>
      <c r="K4640" s="5" t="str">
        <f>IF(E4640="","",IFERROR(VLOOKUP(E4640,REGRAS_CST!$A$2:$C$200,3,FALSE),""))</f>
        <v/>
      </c>
      <c r="L4640" s="10" t="str">
        <f>IF($G4640="", "", $G4640*(1-$V4640))</f>
        <v/>
      </c>
      <c r="M4640" s="30" t="str">
        <f t="shared" si="144"/>
        <v/>
      </c>
      <c r="N4640" s="30" t="str">
        <f t="shared" si="145"/>
        <v/>
      </c>
      <c r="O4640" s="5" t="str">
        <f>IF(D4640="","",
IF(AND(K4640&lt;&gt;"SIM",V4640&gt;0),"ERRO: % BC &gt; 0, mas NÃO permitida ❌",
IF(AND(K4640="SIM",V4640=0),"ATENÇÃO: BC permitida, mas % = 0 🔎",
"Base de cálculo aplicada corretamente ✅")))</f>
        <v/>
      </c>
      <c r="P4640" s="5" t="str">
        <f>IF(D4640="","",
IF(AND(Q4640&lt;&gt;"SIM",U4640&gt;0),"ERRO: % alíquota &gt; 0, mas NÃO permitida ❌",
IF(AND(Q4640="SIM",U4640=0),"ATENÇÃO: alíquota permitida, mas % = 0 🔎",
"Alíquota aplicada corretamente ✅")))</f>
        <v/>
      </c>
      <c r="Q4640" s="5" t="str">
        <f>IF(E4640="","",IFERROR(VLOOKUP(E4640,REGRAS_CST!$A$2:$D$200,4,FALSE),""))</f>
        <v/>
      </c>
      <c r="R4640" s="8"/>
      <c r="S4640" s="7">
        <f>IF($H4640="","",$H4640*(1-$U4640))</f>
        <v>8.9999999999999993E-3</v>
      </c>
      <c r="T4640" s="7">
        <f>IF($I4640="","",$I4640*(1-$U4640))</f>
        <v>1E-3</v>
      </c>
      <c r="U4640" s="7">
        <f>IFERROR(INDEX(BASE_CCLASSTRIB!$E:$E, MATCH(TEXT($D4640,"000000"), BASE_CCLASSTRIB!$A:$A, 0))/100, 0)</f>
        <v>0</v>
      </c>
      <c r="V4640" s="21">
        <f>IFERROR(INDEX(BASE_CCLASSTRIB!$F:$F, MATCH(TEXT($D4640,"000000"), BASE_CCLASSTRIB!$A:$A, 0))/100, 0)</f>
        <v>0</v>
      </c>
    </row>
    <row r="4641" spans="2:22" ht="15.75" customHeight="1" thickTop="1" thickBot="1">
      <c r="B4641" s="8"/>
      <c r="C4641" s="8"/>
      <c r="E4641" s="8" t="str">
        <f>IF(D4641="","",LEFT(D4641,3))</f>
        <v/>
      </c>
      <c r="F4641" s="5" t="str">
        <f>IF(E4641="","",IFERROR(VLOOKUP(E4641,REGRAS_CST!$A$2:$B$200,2,FALSE),""))</f>
        <v/>
      </c>
      <c r="H4641" s="7">
        <v>8.9999999999999993E-3</v>
      </c>
      <c r="I4641" s="7">
        <v>1E-3</v>
      </c>
      <c r="K4641" s="5" t="str">
        <f>IF(E4641="","",IFERROR(VLOOKUP(E4641,REGRAS_CST!$A$2:$C$200,3,FALSE),""))</f>
        <v/>
      </c>
      <c r="L4641" s="10" t="str">
        <f>IF($G4641="", "", $G4641*(1-$V4641))</f>
        <v/>
      </c>
      <c r="M4641" s="30" t="str">
        <f t="shared" si="144"/>
        <v/>
      </c>
      <c r="N4641" s="30" t="str">
        <f t="shared" si="145"/>
        <v/>
      </c>
      <c r="O4641" s="5" t="str">
        <f>IF(D4641="","",
IF(AND(K4641&lt;&gt;"SIM",V4641&gt;0),"ERRO: % BC &gt; 0, mas NÃO permitida ❌",
IF(AND(K4641="SIM",V4641=0),"ATENÇÃO: BC permitida, mas % = 0 🔎",
"Base de cálculo aplicada corretamente ✅")))</f>
        <v/>
      </c>
      <c r="P4641" s="5" t="str">
        <f>IF(D4641="","",
IF(AND(Q4641&lt;&gt;"SIM",U4641&gt;0),"ERRO: % alíquota &gt; 0, mas NÃO permitida ❌",
IF(AND(Q4641="SIM",U4641=0),"ATENÇÃO: alíquota permitida, mas % = 0 🔎",
"Alíquota aplicada corretamente ✅")))</f>
        <v/>
      </c>
      <c r="Q4641" s="5" t="str">
        <f>IF(E4641="","",IFERROR(VLOOKUP(E4641,REGRAS_CST!$A$2:$D$200,4,FALSE),""))</f>
        <v/>
      </c>
      <c r="R4641" s="8"/>
      <c r="S4641" s="7">
        <f>IF($H4641="","",$H4641*(1-$U4641))</f>
        <v>8.9999999999999993E-3</v>
      </c>
      <c r="T4641" s="7">
        <f>IF($I4641="","",$I4641*(1-$U4641))</f>
        <v>1E-3</v>
      </c>
      <c r="U4641" s="7">
        <f>IFERROR(INDEX(BASE_CCLASSTRIB!$E:$E, MATCH(TEXT($D4641,"000000"), BASE_CCLASSTRIB!$A:$A, 0))/100, 0)</f>
        <v>0</v>
      </c>
      <c r="V4641" s="21">
        <f>IFERROR(INDEX(BASE_CCLASSTRIB!$F:$F, MATCH(TEXT($D4641,"000000"), BASE_CCLASSTRIB!$A:$A, 0))/100, 0)</f>
        <v>0</v>
      </c>
    </row>
    <row r="4642" spans="2:22" ht="15.75" customHeight="1" thickTop="1" thickBot="1">
      <c r="B4642" s="8"/>
      <c r="C4642" s="8"/>
      <c r="E4642" s="8" t="str">
        <f>IF(D4642="","",LEFT(D4642,3))</f>
        <v/>
      </c>
      <c r="F4642" s="5" t="str">
        <f>IF(E4642="","",IFERROR(VLOOKUP(E4642,REGRAS_CST!$A$2:$B$200,2,FALSE),""))</f>
        <v/>
      </c>
      <c r="H4642" s="7">
        <v>8.9999999999999993E-3</v>
      </c>
      <c r="I4642" s="7">
        <v>1E-3</v>
      </c>
      <c r="K4642" s="5" t="str">
        <f>IF(E4642="","",IFERROR(VLOOKUP(E4642,REGRAS_CST!$A$2:$C$200,3,FALSE),""))</f>
        <v/>
      </c>
      <c r="L4642" s="10" t="str">
        <f>IF($G4642="", "", $G4642*(1-$V4642))</f>
        <v/>
      </c>
      <c r="M4642" s="30" t="str">
        <f t="shared" si="144"/>
        <v/>
      </c>
      <c r="N4642" s="30" t="str">
        <f t="shared" si="145"/>
        <v/>
      </c>
      <c r="O4642" s="5" t="str">
        <f>IF(D4642="","",
IF(AND(K4642&lt;&gt;"SIM",V4642&gt;0),"ERRO: % BC &gt; 0, mas NÃO permitida ❌",
IF(AND(K4642="SIM",V4642=0),"ATENÇÃO: BC permitida, mas % = 0 🔎",
"Base de cálculo aplicada corretamente ✅")))</f>
        <v/>
      </c>
      <c r="P4642" s="5" t="str">
        <f>IF(D4642="","",
IF(AND(Q4642&lt;&gt;"SIM",U4642&gt;0),"ERRO: % alíquota &gt; 0, mas NÃO permitida ❌",
IF(AND(Q4642="SIM",U4642=0),"ATENÇÃO: alíquota permitida, mas % = 0 🔎",
"Alíquota aplicada corretamente ✅")))</f>
        <v/>
      </c>
      <c r="Q4642" s="5" t="str">
        <f>IF(E4642="","",IFERROR(VLOOKUP(E4642,REGRAS_CST!$A$2:$D$200,4,FALSE),""))</f>
        <v/>
      </c>
      <c r="R4642" s="8"/>
      <c r="S4642" s="7">
        <f>IF($H4642="","",$H4642*(1-$U4642))</f>
        <v>8.9999999999999993E-3</v>
      </c>
      <c r="T4642" s="7">
        <f>IF($I4642="","",$I4642*(1-$U4642))</f>
        <v>1E-3</v>
      </c>
      <c r="U4642" s="7">
        <f>IFERROR(INDEX(BASE_CCLASSTRIB!$E:$E, MATCH(TEXT($D4642,"000000"), BASE_CCLASSTRIB!$A:$A, 0))/100, 0)</f>
        <v>0</v>
      </c>
      <c r="V4642" s="21">
        <f>IFERROR(INDEX(BASE_CCLASSTRIB!$F:$F, MATCH(TEXT($D4642,"000000"), BASE_CCLASSTRIB!$A:$A, 0))/100, 0)</f>
        <v>0</v>
      </c>
    </row>
    <row r="4643" spans="2:22" ht="15.75" customHeight="1" thickTop="1" thickBot="1">
      <c r="B4643" s="8"/>
      <c r="C4643" s="8"/>
      <c r="E4643" s="8" t="str">
        <f>IF(D4643="","",LEFT(D4643,3))</f>
        <v/>
      </c>
      <c r="F4643" s="5" t="str">
        <f>IF(E4643="","",IFERROR(VLOOKUP(E4643,REGRAS_CST!$A$2:$B$200,2,FALSE),""))</f>
        <v/>
      </c>
      <c r="H4643" s="7">
        <v>8.9999999999999993E-3</v>
      </c>
      <c r="I4643" s="7">
        <v>1E-3</v>
      </c>
      <c r="K4643" s="5" t="str">
        <f>IF(E4643="","",IFERROR(VLOOKUP(E4643,REGRAS_CST!$A$2:$C$200,3,FALSE),""))</f>
        <v/>
      </c>
      <c r="L4643" s="10" t="str">
        <f>IF($G4643="", "", $G4643*(1-$V4643))</f>
        <v/>
      </c>
      <c r="M4643" s="30" t="str">
        <f t="shared" si="144"/>
        <v/>
      </c>
      <c r="N4643" s="30" t="str">
        <f t="shared" si="145"/>
        <v/>
      </c>
      <c r="O4643" s="5" t="str">
        <f>IF(D4643="","",
IF(AND(K4643&lt;&gt;"SIM",V4643&gt;0),"ERRO: % BC &gt; 0, mas NÃO permitida ❌",
IF(AND(K4643="SIM",V4643=0),"ATENÇÃO: BC permitida, mas % = 0 🔎",
"Base de cálculo aplicada corretamente ✅")))</f>
        <v/>
      </c>
      <c r="P4643" s="5" t="str">
        <f>IF(D4643="","",
IF(AND(Q4643&lt;&gt;"SIM",U4643&gt;0),"ERRO: % alíquota &gt; 0, mas NÃO permitida ❌",
IF(AND(Q4643="SIM",U4643=0),"ATENÇÃO: alíquota permitida, mas % = 0 🔎",
"Alíquota aplicada corretamente ✅")))</f>
        <v/>
      </c>
      <c r="Q4643" s="5" t="str">
        <f>IF(E4643="","",IFERROR(VLOOKUP(E4643,REGRAS_CST!$A$2:$D$200,4,FALSE),""))</f>
        <v/>
      </c>
      <c r="R4643" s="8"/>
      <c r="S4643" s="7">
        <f>IF($H4643="","",$H4643*(1-$U4643))</f>
        <v>8.9999999999999993E-3</v>
      </c>
      <c r="T4643" s="7">
        <f>IF($I4643="","",$I4643*(1-$U4643))</f>
        <v>1E-3</v>
      </c>
      <c r="U4643" s="7">
        <f>IFERROR(INDEX(BASE_CCLASSTRIB!$E:$E, MATCH(TEXT($D4643,"000000"), BASE_CCLASSTRIB!$A:$A, 0))/100, 0)</f>
        <v>0</v>
      </c>
      <c r="V4643" s="21">
        <f>IFERROR(INDEX(BASE_CCLASSTRIB!$F:$F, MATCH(TEXT($D4643,"000000"), BASE_CCLASSTRIB!$A:$A, 0))/100, 0)</f>
        <v>0</v>
      </c>
    </row>
    <row r="4644" spans="2:22" ht="15.75" customHeight="1" thickTop="1" thickBot="1">
      <c r="B4644" s="8"/>
      <c r="C4644" s="8"/>
      <c r="E4644" s="8" t="str">
        <f>IF(D4644="","",LEFT(D4644,3))</f>
        <v/>
      </c>
      <c r="F4644" s="5" t="str">
        <f>IF(E4644="","",IFERROR(VLOOKUP(E4644,REGRAS_CST!$A$2:$B$200,2,FALSE),""))</f>
        <v/>
      </c>
      <c r="H4644" s="7">
        <v>8.9999999999999993E-3</v>
      </c>
      <c r="I4644" s="7">
        <v>1E-3</v>
      </c>
      <c r="K4644" s="5" t="str">
        <f>IF(E4644="","",IFERROR(VLOOKUP(E4644,REGRAS_CST!$A$2:$C$200,3,FALSE),""))</f>
        <v/>
      </c>
      <c r="L4644" s="10" t="str">
        <f>IF($G4644="", "", $G4644*(1-$V4644))</f>
        <v/>
      </c>
      <c r="M4644" s="30" t="str">
        <f t="shared" si="144"/>
        <v/>
      </c>
      <c r="N4644" s="30" t="str">
        <f t="shared" si="145"/>
        <v/>
      </c>
      <c r="O4644" s="5" t="str">
        <f>IF(D4644="","",
IF(AND(K4644&lt;&gt;"SIM",V4644&gt;0),"ERRO: % BC &gt; 0, mas NÃO permitida ❌",
IF(AND(K4644="SIM",V4644=0),"ATENÇÃO: BC permitida, mas % = 0 🔎",
"Base de cálculo aplicada corretamente ✅")))</f>
        <v/>
      </c>
      <c r="P4644" s="5" t="str">
        <f>IF(D4644="","",
IF(AND(Q4644&lt;&gt;"SIM",U4644&gt;0),"ERRO: % alíquota &gt; 0, mas NÃO permitida ❌",
IF(AND(Q4644="SIM",U4644=0),"ATENÇÃO: alíquota permitida, mas % = 0 🔎",
"Alíquota aplicada corretamente ✅")))</f>
        <v/>
      </c>
      <c r="Q4644" s="5" t="str">
        <f>IF(E4644="","",IFERROR(VLOOKUP(E4644,REGRAS_CST!$A$2:$D$200,4,FALSE),""))</f>
        <v/>
      </c>
      <c r="R4644" s="8"/>
      <c r="S4644" s="7">
        <f>IF($H4644="","",$H4644*(1-$U4644))</f>
        <v>8.9999999999999993E-3</v>
      </c>
      <c r="T4644" s="7">
        <f>IF($I4644="","",$I4644*(1-$U4644))</f>
        <v>1E-3</v>
      </c>
      <c r="U4644" s="7">
        <f>IFERROR(INDEX(BASE_CCLASSTRIB!$E:$E, MATCH(TEXT($D4644,"000000"), BASE_CCLASSTRIB!$A:$A, 0))/100, 0)</f>
        <v>0</v>
      </c>
      <c r="V4644" s="21">
        <f>IFERROR(INDEX(BASE_CCLASSTRIB!$F:$F, MATCH(TEXT($D4644,"000000"), BASE_CCLASSTRIB!$A:$A, 0))/100, 0)</f>
        <v>0</v>
      </c>
    </row>
    <row r="4645" spans="2:22" ht="15.75" customHeight="1" thickTop="1" thickBot="1">
      <c r="B4645" s="8"/>
      <c r="C4645" s="8"/>
      <c r="E4645" s="8" t="str">
        <f>IF(D4645="","",LEFT(D4645,3))</f>
        <v/>
      </c>
      <c r="F4645" s="5" t="str">
        <f>IF(E4645="","",IFERROR(VLOOKUP(E4645,REGRAS_CST!$A$2:$B$200,2,FALSE),""))</f>
        <v/>
      </c>
      <c r="H4645" s="7">
        <v>8.9999999999999993E-3</v>
      </c>
      <c r="I4645" s="7">
        <v>1E-3</v>
      </c>
      <c r="K4645" s="5" t="str">
        <f>IF(E4645="","",IFERROR(VLOOKUP(E4645,REGRAS_CST!$A$2:$C$200,3,FALSE),""))</f>
        <v/>
      </c>
      <c r="L4645" s="10" t="str">
        <f>IF($G4645="", "", $G4645*(1-$V4645))</f>
        <v/>
      </c>
      <c r="M4645" s="30" t="str">
        <f t="shared" si="144"/>
        <v/>
      </c>
      <c r="N4645" s="30" t="str">
        <f t="shared" si="145"/>
        <v/>
      </c>
      <c r="O4645" s="5" t="str">
        <f>IF(D4645="","",
IF(AND(K4645&lt;&gt;"SIM",V4645&gt;0),"ERRO: % BC &gt; 0, mas NÃO permitida ❌",
IF(AND(K4645="SIM",V4645=0),"ATENÇÃO: BC permitida, mas % = 0 🔎",
"Base de cálculo aplicada corretamente ✅")))</f>
        <v/>
      </c>
      <c r="P4645" s="5" t="str">
        <f>IF(D4645="","",
IF(AND(Q4645&lt;&gt;"SIM",U4645&gt;0),"ERRO: % alíquota &gt; 0, mas NÃO permitida ❌",
IF(AND(Q4645="SIM",U4645=0),"ATENÇÃO: alíquota permitida, mas % = 0 🔎",
"Alíquota aplicada corretamente ✅")))</f>
        <v/>
      </c>
      <c r="Q4645" s="5" t="str">
        <f>IF(E4645="","",IFERROR(VLOOKUP(E4645,REGRAS_CST!$A$2:$D$200,4,FALSE),""))</f>
        <v/>
      </c>
      <c r="R4645" s="8"/>
      <c r="S4645" s="7">
        <f>IF($H4645="","",$H4645*(1-$U4645))</f>
        <v>8.9999999999999993E-3</v>
      </c>
      <c r="T4645" s="7">
        <f>IF($I4645="","",$I4645*(1-$U4645))</f>
        <v>1E-3</v>
      </c>
      <c r="U4645" s="7">
        <f>IFERROR(INDEX(BASE_CCLASSTRIB!$E:$E, MATCH(TEXT($D4645,"000000"), BASE_CCLASSTRIB!$A:$A, 0))/100, 0)</f>
        <v>0</v>
      </c>
      <c r="V4645" s="21">
        <f>IFERROR(INDEX(BASE_CCLASSTRIB!$F:$F, MATCH(TEXT($D4645,"000000"), BASE_CCLASSTRIB!$A:$A, 0))/100, 0)</f>
        <v>0</v>
      </c>
    </row>
    <row r="4646" spans="2:22" ht="15.75" customHeight="1" thickTop="1" thickBot="1">
      <c r="B4646" s="8"/>
      <c r="C4646" s="8"/>
      <c r="E4646" s="8" t="str">
        <f>IF(D4646="","",LEFT(D4646,3))</f>
        <v/>
      </c>
      <c r="F4646" s="5" t="str">
        <f>IF(E4646="","",IFERROR(VLOOKUP(E4646,REGRAS_CST!$A$2:$B$200,2,FALSE),""))</f>
        <v/>
      </c>
      <c r="H4646" s="7">
        <v>8.9999999999999993E-3</v>
      </c>
      <c r="I4646" s="7">
        <v>1E-3</v>
      </c>
      <c r="K4646" s="5" t="str">
        <f>IF(E4646="","",IFERROR(VLOOKUP(E4646,REGRAS_CST!$A$2:$C$200,3,FALSE),""))</f>
        <v/>
      </c>
      <c r="L4646" s="10" t="str">
        <f>IF($G4646="", "", $G4646*(1-$V4646))</f>
        <v/>
      </c>
      <c r="M4646" s="30" t="str">
        <f t="shared" si="144"/>
        <v/>
      </c>
      <c r="N4646" s="30" t="str">
        <f t="shared" si="145"/>
        <v/>
      </c>
      <c r="O4646" s="5" t="str">
        <f>IF(D4646="","",
IF(AND(K4646&lt;&gt;"SIM",V4646&gt;0),"ERRO: % BC &gt; 0, mas NÃO permitida ❌",
IF(AND(K4646="SIM",V4646=0),"ATENÇÃO: BC permitida, mas % = 0 🔎",
"Base de cálculo aplicada corretamente ✅")))</f>
        <v/>
      </c>
      <c r="P4646" s="5" t="str">
        <f>IF(D4646="","",
IF(AND(Q4646&lt;&gt;"SIM",U4646&gt;0),"ERRO: % alíquota &gt; 0, mas NÃO permitida ❌",
IF(AND(Q4646="SIM",U4646=0),"ATENÇÃO: alíquota permitida, mas % = 0 🔎",
"Alíquota aplicada corretamente ✅")))</f>
        <v/>
      </c>
      <c r="Q4646" s="5" t="str">
        <f>IF(E4646="","",IFERROR(VLOOKUP(E4646,REGRAS_CST!$A$2:$D$200,4,FALSE),""))</f>
        <v/>
      </c>
      <c r="R4646" s="8"/>
      <c r="S4646" s="7">
        <f>IF($H4646="","",$H4646*(1-$U4646))</f>
        <v>8.9999999999999993E-3</v>
      </c>
      <c r="T4646" s="7">
        <f>IF($I4646="","",$I4646*(1-$U4646))</f>
        <v>1E-3</v>
      </c>
      <c r="U4646" s="7">
        <f>IFERROR(INDEX(BASE_CCLASSTRIB!$E:$E, MATCH(TEXT($D4646,"000000"), BASE_CCLASSTRIB!$A:$A, 0))/100, 0)</f>
        <v>0</v>
      </c>
      <c r="V4646" s="21">
        <f>IFERROR(INDEX(BASE_CCLASSTRIB!$F:$F, MATCH(TEXT($D4646,"000000"), BASE_CCLASSTRIB!$A:$A, 0))/100, 0)</f>
        <v>0</v>
      </c>
    </row>
    <row r="4647" spans="2:22" ht="15.75" customHeight="1" thickTop="1" thickBot="1">
      <c r="B4647" s="8"/>
      <c r="C4647" s="8"/>
      <c r="E4647" s="8" t="str">
        <f>IF(D4647="","",LEFT(D4647,3))</f>
        <v/>
      </c>
      <c r="F4647" s="5" t="str">
        <f>IF(E4647="","",IFERROR(VLOOKUP(E4647,REGRAS_CST!$A$2:$B$200,2,FALSE),""))</f>
        <v/>
      </c>
      <c r="H4647" s="7">
        <v>8.9999999999999993E-3</v>
      </c>
      <c r="I4647" s="7">
        <v>1E-3</v>
      </c>
      <c r="K4647" s="5" t="str">
        <f>IF(E4647="","",IFERROR(VLOOKUP(E4647,REGRAS_CST!$A$2:$C$200,3,FALSE),""))</f>
        <v/>
      </c>
      <c r="L4647" s="10" t="str">
        <f>IF($G4647="", "", $G4647*(1-$V4647))</f>
        <v/>
      </c>
      <c r="M4647" s="30" t="str">
        <f t="shared" si="144"/>
        <v/>
      </c>
      <c r="N4647" s="30" t="str">
        <f t="shared" si="145"/>
        <v/>
      </c>
      <c r="O4647" s="5" t="str">
        <f>IF(D4647="","",
IF(AND(K4647&lt;&gt;"SIM",V4647&gt;0),"ERRO: % BC &gt; 0, mas NÃO permitida ❌",
IF(AND(K4647="SIM",V4647=0),"ATENÇÃO: BC permitida, mas % = 0 🔎",
"Base de cálculo aplicada corretamente ✅")))</f>
        <v/>
      </c>
      <c r="P4647" s="5" t="str">
        <f>IF(D4647="","",
IF(AND(Q4647&lt;&gt;"SIM",U4647&gt;0),"ERRO: % alíquota &gt; 0, mas NÃO permitida ❌",
IF(AND(Q4647="SIM",U4647=0),"ATENÇÃO: alíquota permitida, mas % = 0 🔎",
"Alíquota aplicada corretamente ✅")))</f>
        <v/>
      </c>
      <c r="Q4647" s="5" t="str">
        <f>IF(E4647="","",IFERROR(VLOOKUP(E4647,REGRAS_CST!$A$2:$D$200,4,FALSE),""))</f>
        <v/>
      </c>
      <c r="R4647" s="8"/>
      <c r="S4647" s="7">
        <f>IF($H4647="","",$H4647*(1-$U4647))</f>
        <v>8.9999999999999993E-3</v>
      </c>
      <c r="T4647" s="7">
        <f>IF($I4647="","",$I4647*(1-$U4647))</f>
        <v>1E-3</v>
      </c>
      <c r="U4647" s="7">
        <f>IFERROR(INDEX(BASE_CCLASSTRIB!$E:$E, MATCH(TEXT($D4647,"000000"), BASE_CCLASSTRIB!$A:$A, 0))/100, 0)</f>
        <v>0</v>
      </c>
      <c r="V4647" s="21">
        <f>IFERROR(INDEX(BASE_CCLASSTRIB!$F:$F, MATCH(TEXT($D4647,"000000"), BASE_CCLASSTRIB!$A:$A, 0))/100, 0)</f>
        <v>0</v>
      </c>
    </row>
    <row r="4648" spans="2:22" ht="15.75" customHeight="1" thickTop="1" thickBot="1">
      <c r="B4648" s="8"/>
      <c r="C4648" s="8"/>
      <c r="E4648" s="8" t="str">
        <f>IF(D4648="","",LEFT(D4648,3))</f>
        <v/>
      </c>
      <c r="F4648" s="5" t="str">
        <f>IF(E4648="","",IFERROR(VLOOKUP(E4648,REGRAS_CST!$A$2:$B$200,2,FALSE),""))</f>
        <v/>
      </c>
      <c r="H4648" s="7">
        <v>8.9999999999999993E-3</v>
      </c>
      <c r="I4648" s="7">
        <v>1E-3</v>
      </c>
      <c r="K4648" s="5" t="str">
        <f>IF(E4648="","",IFERROR(VLOOKUP(E4648,REGRAS_CST!$A$2:$C$200,3,FALSE),""))</f>
        <v/>
      </c>
      <c r="L4648" s="10" t="str">
        <f>IF($G4648="", "", $G4648*(1-$V4648))</f>
        <v/>
      </c>
      <c r="M4648" s="30" t="str">
        <f t="shared" si="144"/>
        <v/>
      </c>
      <c r="N4648" s="30" t="str">
        <f t="shared" si="145"/>
        <v/>
      </c>
      <c r="O4648" s="5" t="str">
        <f>IF(D4648="","",
IF(AND(K4648&lt;&gt;"SIM",V4648&gt;0),"ERRO: % BC &gt; 0, mas NÃO permitida ❌",
IF(AND(K4648="SIM",V4648=0),"ATENÇÃO: BC permitida, mas % = 0 🔎",
"Base de cálculo aplicada corretamente ✅")))</f>
        <v/>
      </c>
      <c r="P4648" s="5" t="str">
        <f>IF(D4648="","",
IF(AND(Q4648&lt;&gt;"SIM",U4648&gt;0),"ERRO: % alíquota &gt; 0, mas NÃO permitida ❌",
IF(AND(Q4648="SIM",U4648=0),"ATENÇÃO: alíquota permitida, mas % = 0 🔎",
"Alíquota aplicada corretamente ✅")))</f>
        <v/>
      </c>
      <c r="Q4648" s="5" t="str">
        <f>IF(E4648="","",IFERROR(VLOOKUP(E4648,REGRAS_CST!$A$2:$D$200,4,FALSE),""))</f>
        <v/>
      </c>
      <c r="R4648" s="8"/>
      <c r="S4648" s="7">
        <f>IF($H4648="","",$H4648*(1-$U4648))</f>
        <v>8.9999999999999993E-3</v>
      </c>
      <c r="T4648" s="7">
        <f>IF($I4648="","",$I4648*(1-$U4648))</f>
        <v>1E-3</v>
      </c>
      <c r="U4648" s="7">
        <f>IFERROR(INDEX(BASE_CCLASSTRIB!$E:$E, MATCH(TEXT($D4648,"000000"), BASE_CCLASSTRIB!$A:$A, 0))/100, 0)</f>
        <v>0</v>
      </c>
      <c r="V4648" s="21">
        <f>IFERROR(INDEX(BASE_CCLASSTRIB!$F:$F, MATCH(TEXT($D4648,"000000"), BASE_CCLASSTRIB!$A:$A, 0))/100, 0)</f>
        <v>0</v>
      </c>
    </row>
    <row r="4649" spans="2:22" ht="15.75" customHeight="1" thickTop="1" thickBot="1">
      <c r="B4649" s="8"/>
      <c r="C4649" s="8"/>
      <c r="E4649" s="8" t="str">
        <f>IF(D4649="","",LEFT(D4649,3))</f>
        <v/>
      </c>
      <c r="F4649" s="5" t="str">
        <f>IF(E4649="","",IFERROR(VLOOKUP(E4649,REGRAS_CST!$A$2:$B$200,2,FALSE),""))</f>
        <v/>
      </c>
      <c r="H4649" s="7">
        <v>8.9999999999999993E-3</v>
      </c>
      <c r="I4649" s="7">
        <v>1E-3</v>
      </c>
      <c r="K4649" s="5" t="str">
        <f>IF(E4649="","",IFERROR(VLOOKUP(E4649,REGRAS_CST!$A$2:$C$200,3,FALSE),""))</f>
        <v/>
      </c>
      <c r="L4649" s="10" t="str">
        <f>IF($G4649="", "", $G4649*(1-$V4649))</f>
        <v/>
      </c>
      <c r="M4649" s="30" t="str">
        <f t="shared" si="144"/>
        <v/>
      </c>
      <c r="N4649" s="30" t="str">
        <f t="shared" si="145"/>
        <v/>
      </c>
      <c r="O4649" s="5" t="str">
        <f>IF(D4649="","",
IF(AND(K4649&lt;&gt;"SIM",V4649&gt;0),"ERRO: % BC &gt; 0, mas NÃO permitida ❌",
IF(AND(K4649="SIM",V4649=0),"ATENÇÃO: BC permitida, mas % = 0 🔎",
"Base de cálculo aplicada corretamente ✅")))</f>
        <v/>
      </c>
      <c r="P4649" s="5" t="str">
        <f>IF(D4649="","",
IF(AND(Q4649&lt;&gt;"SIM",U4649&gt;0),"ERRO: % alíquota &gt; 0, mas NÃO permitida ❌",
IF(AND(Q4649="SIM",U4649=0),"ATENÇÃO: alíquota permitida, mas % = 0 🔎",
"Alíquota aplicada corretamente ✅")))</f>
        <v/>
      </c>
      <c r="Q4649" s="5" t="str">
        <f>IF(E4649="","",IFERROR(VLOOKUP(E4649,REGRAS_CST!$A$2:$D$200,4,FALSE),""))</f>
        <v/>
      </c>
      <c r="R4649" s="8"/>
      <c r="S4649" s="7">
        <f>IF($H4649="","",$H4649*(1-$U4649))</f>
        <v>8.9999999999999993E-3</v>
      </c>
      <c r="T4649" s="7">
        <f>IF($I4649="","",$I4649*(1-$U4649))</f>
        <v>1E-3</v>
      </c>
      <c r="U4649" s="7">
        <f>IFERROR(INDEX(BASE_CCLASSTRIB!$E:$E, MATCH(TEXT($D4649,"000000"), BASE_CCLASSTRIB!$A:$A, 0))/100, 0)</f>
        <v>0</v>
      </c>
      <c r="V4649" s="21">
        <f>IFERROR(INDEX(BASE_CCLASSTRIB!$F:$F, MATCH(TEXT($D4649,"000000"), BASE_CCLASSTRIB!$A:$A, 0))/100, 0)</f>
        <v>0</v>
      </c>
    </row>
    <row r="4650" spans="2:22" ht="15.75" customHeight="1" thickTop="1" thickBot="1">
      <c r="B4650" s="8"/>
      <c r="C4650" s="8"/>
      <c r="E4650" s="8" t="str">
        <f>IF(D4650="","",LEFT(D4650,3))</f>
        <v/>
      </c>
      <c r="F4650" s="5" t="str">
        <f>IF(E4650="","",IFERROR(VLOOKUP(E4650,REGRAS_CST!$A$2:$B$200,2,FALSE),""))</f>
        <v/>
      </c>
      <c r="H4650" s="7">
        <v>8.9999999999999993E-3</v>
      </c>
      <c r="I4650" s="7">
        <v>1E-3</v>
      </c>
      <c r="K4650" s="5" t="str">
        <f>IF(E4650="","",IFERROR(VLOOKUP(E4650,REGRAS_CST!$A$2:$C$200,3,FALSE),""))</f>
        <v/>
      </c>
      <c r="L4650" s="10" t="str">
        <f>IF($G4650="", "", $G4650*(1-$V4650))</f>
        <v/>
      </c>
      <c r="M4650" s="30" t="str">
        <f t="shared" si="144"/>
        <v/>
      </c>
      <c r="N4650" s="30" t="str">
        <f t="shared" si="145"/>
        <v/>
      </c>
      <c r="O4650" s="5" t="str">
        <f>IF(D4650="","",
IF(AND(K4650&lt;&gt;"SIM",V4650&gt;0),"ERRO: % BC &gt; 0, mas NÃO permitida ❌",
IF(AND(K4650="SIM",V4650=0),"ATENÇÃO: BC permitida, mas % = 0 🔎",
"Base de cálculo aplicada corretamente ✅")))</f>
        <v/>
      </c>
      <c r="P4650" s="5" t="str">
        <f>IF(D4650="","",
IF(AND(Q4650&lt;&gt;"SIM",U4650&gt;0),"ERRO: % alíquota &gt; 0, mas NÃO permitida ❌",
IF(AND(Q4650="SIM",U4650=0),"ATENÇÃO: alíquota permitida, mas % = 0 🔎",
"Alíquota aplicada corretamente ✅")))</f>
        <v/>
      </c>
      <c r="Q4650" s="5" t="str">
        <f>IF(E4650="","",IFERROR(VLOOKUP(E4650,REGRAS_CST!$A$2:$D$200,4,FALSE),""))</f>
        <v/>
      </c>
      <c r="R4650" s="8"/>
      <c r="S4650" s="7">
        <f>IF($H4650="","",$H4650*(1-$U4650))</f>
        <v>8.9999999999999993E-3</v>
      </c>
      <c r="T4650" s="7">
        <f>IF($I4650="","",$I4650*(1-$U4650))</f>
        <v>1E-3</v>
      </c>
      <c r="U4650" s="7">
        <f>IFERROR(INDEX(BASE_CCLASSTRIB!$E:$E, MATCH(TEXT($D4650,"000000"), BASE_CCLASSTRIB!$A:$A, 0))/100, 0)</f>
        <v>0</v>
      </c>
      <c r="V4650" s="21">
        <f>IFERROR(INDEX(BASE_CCLASSTRIB!$F:$F, MATCH(TEXT($D4650,"000000"), BASE_CCLASSTRIB!$A:$A, 0))/100, 0)</f>
        <v>0</v>
      </c>
    </row>
    <row r="4651" spans="2:22" ht="15.75" customHeight="1" thickTop="1" thickBot="1">
      <c r="B4651" s="8"/>
      <c r="C4651" s="8"/>
      <c r="E4651" s="8" t="str">
        <f>IF(D4651="","",LEFT(D4651,3))</f>
        <v/>
      </c>
      <c r="F4651" s="5" t="str">
        <f>IF(E4651="","",IFERROR(VLOOKUP(E4651,REGRAS_CST!$A$2:$B$200,2,FALSE),""))</f>
        <v/>
      </c>
      <c r="H4651" s="7">
        <v>8.9999999999999993E-3</v>
      </c>
      <c r="I4651" s="7">
        <v>1E-3</v>
      </c>
      <c r="K4651" s="5" t="str">
        <f>IF(E4651="","",IFERROR(VLOOKUP(E4651,REGRAS_CST!$A$2:$C$200,3,FALSE),""))</f>
        <v/>
      </c>
      <c r="L4651" s="10" t="str">
        <f>IF($G4651="", "", $G4651*(1-$V4651))</f>
        <v/>
      </c>
      <c r="M4651" s="30" t="str">
        <f t="shared" si="144"/>
        <v/>
      </c>
      <c r="N4651" s="30" t="str">
        <f t="shared" si="145"/>
        <v/>
      </c>
      <c r="O4651" s="5" t="str">
        <f>IF(D4651="","",
IF(AND(K4651&lt;&gt;"SIM",V4651&gt;0),"ERRO: % BC &gt; 0, mas NÃO permitida ❌",
IF(AND(K4651="SIM",V4651=0),"ATENÇÃO: BC permitida, mas % = 0 🔎",
"Base de cálculo aplicada corretamente ✅")))</f>
        <v/>
      </c>
      <c r="P4651" s="5" t="str">
        <f>IF(D4651="","",
IF(AND(Q4651&lt;&gt;"SIM",U4651&gt;0),"ERRO: % alíquota &gt; 0, mas NÃO permitida ❌",
IF(AND(Q4651="SIM",U4651=0),"ATENÇÃO: alíquota permitida, mas % = 0 🔎",
"Alíquota aplicada corretamente ✅")))</f>
        <v/>
      </c>
      <c r="Q4651" s="5" t="str">
        <f>IF(E4651="","",IFERROR(VLOOKUP(E4651,REGRAS_CST!$A$2:$D$200,4,FALSE),""))</f>
        <v/>
      </c>
      <c r="R4651" s="8"/>
      <c r="S4651" s="7">
        <f>IF($H4651="","",$H4651*(1-$U4651))</f>
        <v>8.9999999999999993E-3</v>
      </c>
      <c r="T4651" s="7">
        <f>IF($I4651="","",$I4651*(1-$U4651))</f>
        <v>1E-3</v>
      </c>
      <c r="U4651" s="7">
        <f>IFERROR(INDEX(BASE_CCLASSTRIB!$E:$E, MATCH(TEXT($D4651,"000000"), BASE_CCLASSTRIB!$A:$A, 0))/100, 0)</f>
        <v>0</v>
      </c>
      <c r="V4651" s="21">
        <f>IFERROR(INDEX(BASE_CCLASSTRIB!$F:$F, MATCH(TEXT($D4651,"000000"), BASE_CCLASSTRIB!$A:$A, 0))/100, 0)</f>
        <v>0</v>
      </c>
    </row>
    <row r="4652" spans="2:22" ht="15.75" customHeight="1" thickTop="1" thickBot="1">
      <c r="B4652" s="8"/>
      <c r="C4652" s="8"/>
      <c r="E4652" s="8" t="str">
        <f>IF(D4652="","",LEFT(D4652,3))</f>
        <v/>
      </c>
      <c r="F4652" s="5" t="str">
        <f>IF(E4652="","",IFERROR(VLOOKUP(E4652,REGRAS_CST!$A$2:$B$200,2,FALSE),""))</f>
        <v/>
      </c>
      <c r="H4652" s="7">
        <v>8.9999999999999993E-3</v>
      </c>
      <c r="I4652" s="7">
        <v>1E-3</v>
      </c>
      <c r="K4652" s="5" t="str">
        <f>IF(E4652="","",IFERROR(VLOOKUP(E4652,REGRAS_CST!$A$2:$C$200,3,FALSE),""))</f>
        <v/>
      </c>
      <c r="L4652" s="10" t="str">
        <f>IF($G4652="", "", $G4652*(1-$V4652))</f>
        <v/>
      </c>
      <c r="M4652" s="30" t="str">
        <f t="shared" si="144"/>
        <v/>
      </c>
      <c r="N4652" s="30" t="str">
        <f t="shared" si="145"/>
        <v/>
      </c>
      <c r="O4652" s="5" t="str">
        <f>IF(D4652="","",
IF(AND(K4652&lt;&gt;"SIM",V4652&gt;0),"ERRO: % BC &gt; 0, mas NÃO permitida ❌",
IF(AND(K4652="SIM",V4652=0),"ATENÇÃO: BC permitida, mas % = 0 🔎",
"Base de cálculo aplicada corretamente ✅")))</f>
        <v/>
      </c>
      <c r="P4652" s="5" t="str">
        <f>IF(D4652="","",
IF(AND(Q4652&lt;&gt;"SIM",U4652&gt;0),"ERRO: % alíquota &gt; 0, mas NÃO permitida ❌",
IF(AND(Q4652="SIM",U4652=0),"ATENÇÃO: alíquota permitida, mas % = 0 🔎",
"Alíquota aplicada corretamente ✅")))</f>
        <v/>
      </c>
      <c r="Q4652" s="5" t="str">
        <f>IF(E4652="","",IFERROR(VLOOKUP(E4652,REGRAS_CST!$A$2:$D$200,4,FALSE),""))</f>
        <v/>
      </c>
      <c r="R4652" s="8"/>
      <c r="S4652" s="7">
        <f>IF($H4652="","",$H4652*(1-$U4652))</f>
        <v>8.9999999999999993E-3</v>
      </c>
      <c r="T4652" s="7">
        <f>IF($I4652="","",$I4652*(1-$U4652))</f>
        <v>1E-3</v>
      </c>
      <c r="U4652" s="7">
        <f>IFERROR(INDEX(BASE_CCLASSTRIB!$E:$E, MATCH(TEXT($D4652,"000000"), BASE_CCLASSTRIB!$A:$A, 0))/100, 0)</f>
        <v>0</v>
      </c>
      <c r="V4652" s="21">
        <f>IFERROR(INDEX(BASE_CCLASSTRIB!$F:$F, MATCH(TEXT($D4652,"000000"), BASE_CCLASSTRIB!$A:$A, 0))/100, 0)</f>
        <v>0</v>
      </c>
    </row>
    <row r="4653" spans="2:22" ht="15.75" customHeight="1" thickTop="1" thickBot="1">
      <c r="B4653" s="8"/>
      <c r="C4653" s="8"/>
      <c r="E4653" s="8" t="str">
        <f>IF(D4653="","",LEFT(D4653,3))</f>
        <v/>
      </c>
      <c r="F4653" s="5" t="str">
        <f>IF(E4653="","",IFERROR(VLOOKUP(E4653,REGRAS_CST!$A$2:$B$200,2,FALSE),""))</f>
        <v/>
      </c>
      <c r="H4653" s="7">
        <v>8.9999999999999993E-3</v>
      </c>
      <c r="I4653" s="7">
        <v>1E-3</v>
      </c>
      <c r="K4653" s="5" t="str">
        <f>IF(E4653="","",IFERROR(VLOOKUP(E4653,REGRAS_CST!$A$2:$C$200,3,FALSE),""))</f>
        <v/>
      </c>
      <c r="L4653" s="10" t="str">
        <f>IF($G4653="", "", $G4653*(1-$V4653))</f>
        <v/>
      </c>
      <c r="M4653" s="30" t="str">
        <f t="shared" si="144"/>
        <v/>
      </c>
      <c r="N4653" s="30" t="str">
        <f t="shared" si="145"/>
        <v/>
      </c>
      <c r="O4653" s="5" t="str">
        <f>IF(D4653="","",
IF(AND(K4653&lt;&gt;"SIM",V4653&gt;0),"ERRO: % BC &gt; 0, mas NÃO permitida ❌",
IF(AND(K4653="SIM",V4653=0),"ATENÇÃO: BC permitida, mas % = 0 🔎",
"Base de cálculo aplicada corretamente ✅")))</f>
        <v/>
      </c>
      <c r="P4653" s="5" t="str">
        <f>IF(D4653="","",
IF(AND(Q4653&lt;&gt;"SIM",U4653&gt;0),"ERRO: % alíquota &gt; 0, mas NÃO permitida ❌",
IF(AND(Q4653="SIM",U4653=0),"ATENÇÃO: alíquota permitida, mas % = 0 🔎",
"Alíquota aplicada corretamente ✅")))</f>
        <v/>
      </c>
      <c r="Q4653" s="5" t="str">
        <f>IF(E4653="","",IFERROR(VLOOKUP(E4653,REGRAS_CST!$A$2:$D$200,4,FALSE),""))</f>
        <v/>
      </c>
      <c r="R4653" s="8"/>
      <c r="S4653" s="7">
        <f>IF($H4653="","",$H4653*(1-$U4653))</f>
        <v>8.9999999999999993E-3</v>
      </c>
      <c r="T4653" s="7">
        <f>IF($I4653="","",$I4653*(1-$U4653))</f>
        <v>1E-3</v>
      </c>
      <c r="U4653" s="7">
        <f>IFERROR(INDEX(BASE_CCLASSTRIB!$E:$E, MATCH(TEXT($D4653,"000000"), BASE_CCLASSTRIB!$A:$A, 0))/100, 0)</f>
        <v>0</v>
      </c>
      <c r="V4653" s="21">
        <f>IFERROR(INDEX(BASE_CCLASSTRIB!$F:$F, MATCH(TEXT($D4653,"000000"), BASE_CCLASSTRIB!$A:$A, 0))/100, 0)</f>
        <v>0</v>
      </c>
    </row>
    <row r="4654" spans="2:22" ht="15.75" customHeight="1" thickTop="1" thickBot="1">
      <c r="B4654" s="8"/>
      <c r="C4654" s="8"/>
      <c r="E4654" s="8" t="str">
        <f>IF(D4654="","",LEFT(D4654,3))</f>
        <v/>
      </c>
      <c r="F4654" s="5" t="str">
        <f>IF(E4654="","",IFERROR(VLOOKUP(E4654,REGRAS_CST!$A$2:$B$200,2,FALSE),""))</f>
        <v/>
      </c>
      <c r="H4654" s="7">
        <v>8.9999999999999993E-3</v>
      </c>
      <c r="I4654" s="7">
        <v>1E-3</v>
      </c>
      <c r="K4654" s="5" t="str">
        <f>IF(E4654="","",IFERROR(VLOOKUP(E4654,REGRAS_CST!$A$2:$C$200,3,FALSE),""))</f>
        <v/>
      </c>
      <c r="L4654" s="10" t="str">
        <f>IF($G4654="", "", $G4654*(1-$V4654))</f>
        <v/>
      </c>
      <c r="M4654" s="30" t="str">
        <f t="shared" si="144"/>
        <v/>
      </c>
      <c r="N4654" s="30" t="str">
        <f t="shared" si="145"/>
        <v/>
      </c>
      <c r="O4654" s="5" t="str">
        <f>IF(D4654="","",
IF(AND(K4654&lt;&gt;"SIM",V4654&gt;0),"ERRO: % BC &gt; 0, mas NÃO permitida ❌",
IF(AND(K4654="SIM",V4654=0),"ATENÇÃO: BC permitida, mas % = 0 🔎",
"Base de cálculo aplicada corretamente ✅")))</f>
        <v/>
      </c>
      <c r="P4654" s="5" t="str">
        <f>IF(D4654="","",
IF(AND(Q4654&lt;&gt;"SIM",U4654&gt;0),"ERRO: % alíquota &gt; 0, mas NÃO permitida ❌",
IF(AND(Q4654="SIM",U4654=0),"ATENÇÃO: alíquota permitida, mas % = 0 🔎",
"Alíquota aplicada corretamente ✅")))</f>
        <v/>
      </c>
      <c r="Q4654" s="5" t="str">
        <f>IF(E4654="","",IFERROR(VLOOKUP(E4654,REGRAS_CST!$A$2:$D$200,4,FALSE),""))</f>
        <v/>
      </c>
      <c r="R4654" s="8"/>
      <c r="S4654" s="7">
        <f>IF($H4654="","",$H4654*(1-$U4654))</f>
        <v>8.9999999999999993E-3</v>
      </c>
      <c r="T4654" s="7">
        <f>IF($I4654="","",$I4654*(1-$U4654))</f>
        <v>1E-3</v>
      </c>
      <c r="U4654" s="7">
        <f>IFERROR(INDEX(BASE_CCLASSTRIB!$E:$E, MATCH(TEXT($D4654,"000000"), BASE_CCLASSTRIB!$A:$A, 0))/100, 0)</f>
        <v>0</v>
      </c>
      <c r="V4654" s="21">
        <f>IFERROR(INDEX(BASE_CCLASSTRIB!$F:$F, MATCH(TEXT($D4654,"000000"), BASE_CCLASSTRIB!$A:$A, 0))/100, 0)</f>
        <v>0</v>
      </c>
    </row>
    <row r="4655" spans="2:22" ht="15.75" customHeight="1" thickTop="1" thickBot="1">
      <c r="B4655" s="8"/>
      <c r="C4655" s="8"/>
      <c r="E4655" s="8" t="str">
        <f>IF(D4655="","",LEFT(D4655,3))</f>
        <v/>
      </c>
      <c r="F4655" s="5" t="str">
        <f>IF(E4655="","",IFERROR(VLOOKUP(E4655,REGRAS_CST!$A$2:$B$200,2,FALSE),""))</f>
        <v/>
      </c>
      <c r="H4655" s="7">
        <v>8.9999999999999993E-3</v>
      </c>
      <c r="I4655" s="7">
        <v>1E-3</v>
      </c>
      <c r="K4655" s="5" t="str">
        <f>IF(E4655="","",IFERROR(VLOOKUP(E4655,REGRAS_CST!$A$2:$C$200,3,FALSE),""))</f>
        <v/>
      </c>
      <c r="L4655" s="10" t="str">
        <f>IF($G4655="", "", $G4655*(1-$V4655))</f>
        <v/>
      </c>
      <c r="M4655" s="30" t="str">
        <f t="shared" si="144"/>
        <v/>
      </c>
      <c r="N4655" s="30" t="str">
        <f t="shared" si="145"/>
        <v/>
      </c>
      <c r="O4655" s="5" t="str">
        <f>IF(D4655="","",
IF(AND(K4655&lt;&gt;"SIM",V4655&gt;0),"ERRO: % BC &gt; 0, mas NÃO permitida ❌",
IF(AND(K4655="SIM",V4655=0),"ATENÇÃO: BC permitida, mas % = 0 🔎",
"Base de cálculo aplicada corretamente ✅")))</f>
        <v/>
      </c>
      <c r="P4655" s="5" t="str">
        <f>IF(D4655="","",
IF(AND(Q4655&lt;&gt;"SIM",U4655&gt;0),"ERRO: % alíquota &gt; 0, mas NÃO permitida ❌",
IF(AND(Q4655="SIM",U4655=0),"ATENÇÃO: alíquota permitida, mas % = 0 🔎",
"Alíquota aplicada corretamente ✅")))</f>
        <v/>
      </c>
      <c r="Q4655" s="5" t="str">
        <f>IF(E4655="","",IFERROR(VLOOKUP(E4655,REGRAS_CST!$A$2:$D$200,4,FALSE),""))</f>
        <v/>
      </c>
      <c r="R4655" s="8"/>
      <c r="S4655" s="7">
        <f>IF($H4655="","",$H4655*(1-$U4655))</f>
        <v>8.9999999999999993E-3</v>
      </c>
      <c r="T4655" s="7">
        <f>IF($I4655="","",$I4655*(1-$U4655))</f>
        <v>1E-3</v>
      </c>
      <c r="U4655" s="7">
        <f>IFERROR(INDEX(BASE_CCLASSTRIB!$E:$E, MATCH(TEXT($D4655,"000000"), BASE_CCLASSTRIB!$A:$A, 0))/100, 0)</f>
        <v>0</v>
      </c>
      <c r="V4655" s="21">
        <f>IFERROR(INDEX(BASE_CCLASSTRIB!$F:$F, MATCH(TEXT($D4655,"000000"), BASE_CCLASSTRIB!$A:$A, 0))/100, 0)</f>
        <v>0</v>
      </c>
    </row>
    <row r="4656" spans="2:22" ht="15.75" customHeight="1" thickTop="1" thickBot="1">
      <c r="B4656" s="8"/>
      <c r="C4656" s="8"/>
      <c r="E4656" s="8" t="str">
        <f>IF(D4656="","",LEFT(D4656,3))</f>
        <v/>
      </c>
      <c r="F4656" s="5" t="str">
        <f>IF(E4656="","",IFERROR(VLOOKUP(E4656,REGRAS_CST!$A$2:$B$200,2,FALSE),""))</f>
        <v/>
      </c>
      <c r="H4656" s="7">
        <v>8.9999999999999993E-3</v>
      </c>
      <c r="I4656" s="7">
        <v>1E-3</v>
      </c>
      <c r="K4656" s="5" t="str">
        <f>IF(E4656="","",IFERROR(VLOOKUP(E4656,REGRAS_CST!$A$2:$C$200,3,FALSE),""))</f>
        <v/>
      </c>
      <c r="L4656" s="10" t="str">
        <f>IF($G4656="", "", $G4656*(1-$V4656))</f>
        <v/>
      </c>
      <c r="M4656" s="30" t="str">
        <f t="shared" si="144"/>
        <v/>
      </c>
      <c r="N4656" s="30" t="str">
        <f t="shared" si="145"/>
        <v/>
      </c>
      <c r="O4656" s="5" t="str">
        <f>IF(D4656="","",
IF(AND(K4656&lt;&gt;"SIM",V4656&gt;0),"ERRO: % BC &gt; 0, mas NÃO permitida ❌",
IF(AND(K4656="SIM",V4656=0),"ATENÇÃO: BC permitida, mas % = 0 🔎",
"Base de cálculo aplicada corretamente ✅")))</f>
        <v/>
      </c>
      <c r="P4656" s="5" t="str">
        <f>IF(D4656="","",
IF(AND(Q4656&lt;&gt;"SIM",U4656&gt;0),"ERRO: % alíquota &gt; 0, mas NÃO permitida ❌",
IF(AND(Q4656="SIM",U4656=0),"ATENÇÃO: alíquota permitida, mas % = 0 🔎",
"Alíquota aplicada corretamente ✅")))</f>
        <v/>
      </c>
      <c r="Q4656" s="5" t="str">
        <f>IF(E4656="","",IFERROR(VLOOKUP(E4656,REGRAS_CST!$A$2:$D$200,4,FALSE),""))</f>
        <v/>
      </c>
      <c r="R4656" s="8"/>
      <c r="S4656" s="7">
        <f>IF($H4656="","",$H4656*(1-$U4656))</f>
        <v>8.9999999999999993E-3</v>
      </c>
      <c r="T4656" s="7">
        <f>IF($I4656="","",$I4656*(1-$U4656))</f>
        <v>1E-3</v>
      </c>
      <c r="U4656" s="7">
        <f>IFERROR(INDEX(BASE_CCLASSTRIB!$E:$E, MATCH(TEXT($D4656,"000000"), BASE_CCLASSTRIB!$A:$A, 0))/100, 0)</f>
        <v>0</v>
      </c>
      <c r="V4656" s="21">
        <f>IFERROR(INDEX(BASE_CCLASSTRIB!$F:$F, MATCH(TEXT($D4656,"000000"), BASE_CCLASSTRIB!$A:$A, 0))/100, 0)</f>
        <v>0</v>
      </c>
    </row>
    <row r="4657" spans="2:22" ht="15.75" customHeight="1" thickTop="1" thickBot="1">
      <c r="B4657" s="8"/>
      <c r="C4657" s="8"/>
      <c r="E4657" s="8" t="str">
        <f>IF(D4657="","",LEFT(D4657,3))</f>
        <v/>
      </c>
      <c r="F4657" s="5" t="str">
        <f>IF(E4657="","",IFERROR(VLOOKUP(E4657,REGRAS_CST!$A$2:$B$200,2,FALSE),""))</f>
        <v/>
      </c>
      <c r="H4657" s="7">
        <v>8.9999999999999993E-3</v>
      </c>
      <c r="I4657" s="7">
        <v>1E-3</v>
      </c>
      <c r="K4657" s="5" t="str">
        <f>IF(E4657="","",IFERROR(VLOOKUP(E4657,REGRAS_CST!$A$2:$C$200,3,FALSE),""))</f>
        <v/>
      </c>
      <c r="L4657" s="10" t="str">
        <f>IF($G4657="", "", $G4657*(1-$V4657))</f>
        <v/>
      </c>
      <c r="M4657" s="30" t="str">
        <f t="shared" si="144"/>
        <v/>
      </c>
      <c r="N4657" s="30" t="str">
        <f t="shared" si="145"/>
        <v/>
      </c>
      <c r="O4657" s="5" t="str">
        <f>IF(D4657="","",
IF(AND(K4657&lt;&gt;"SIM",V4657&gt;0),"ERRO: % BC &gt; 0, mas NÃO permitida ❌",
IF(AND(K4657="SIM",V4657=0),"ATENÇÃO: BC permitida, mas % = 0 🔎",
"Base de cálculo aplicada corretamente ✅")))</f>
        <v/>
      </c>
      <c r="P4657" s="5" t="str">
        <f>IF(D4657="","",
IF(AND(Q4657&lt;&gt;"SIM",U4657&gt;0),"ERRO: % alíquota &gt; 0, mas NÃO permitida ❌",
IF(AND(Q4657="SIM",U4657=0),"ATENÇÃO: alíquota permitida, mas % = 0 🔎",
"Alíquota aplicada corretamente ✅")))</f>
        <v/>
      </c>
      <c r="Q4657" s="5" t="str">
        <f>IF(E4657="","",IFERROR(VLOOKUP(E4657,REGRAS_CST!$A$2:$D$200,4,FALSE),""))</f>
        <v/>
      </c>
      <c r="R4657" s="8"/>
      <c r="S4657" s="7">
        <f>IF($H4657="","",$H4657*(1-$U4657))</f>
        <v>8.9999999999999993E-3</v>
      </c>
      <c r="T4657" s="7">
        <f>IF($I4657="","",$I4657*(1-$U4657))</f>
        <v>1E-3</v>
      </c>
      <c r="U4657" s="7">
        <f>IFERROR(INDEX(BASE_CCLASSTRIB!$E:$E, MATCH(TEXT($D4657,"000000"), BASE_CCLASSTRIB!$A:$A, 0))/100, 0)</f>
        <v>0</v>
      </c>
      <c r="V4657" s="21">
        <f>IFERROR(INDEX(BASE_CCLASSTRIB!$F:$F, MATCH(TEXT($D4657,"000000"), BASE_CCLASSTRIB!$A:$A, 0))/100, 0)</f>
        <v>0</v>
      </c>
    </row>
    <row r="4658" spans="2:22" ht="15.75" customHeight="1" thickTop="1" thickBot="1">
      <c r="B4658" s="8"/>
      <c r="C4658" s="8"/>
      <c r="E4658" s="8" t="str">
        <f>IF(D4658="","",LEFT(D4658,3))</f>
        <v/>
      </c>
      <c r="F4658" s="5" t="str">
        <f>IF(E4658="","",IFERROR(VLOOKUP(E4658,REGRAS_CST!$A$2:$B$200,2,FALSE),""))</f>
        <v/>
      </c>
      <c r="H4658" s="7">
        <v>8.9999999999999993E-3</v>
      </c>
      <c r="I4658" s="7">
        <v>1E-3</v>
      </c>
      <c r="K4658" s="5" t="str">
        <f>IF(E4658="","",IFERROR(VLOOKUP(E4658,REGRAS_CST!$A$2:$C$200,3,FALSE),""))</f>
        <v/>
      </c>
      <c r="L4658" s="10" t="str">
        <f>IF($G4658="", "", $G4658*(1-$V4658))</f>
        <v/>
      </c>
      <c r="M4658" s="30" t="str">
        <f t="shared" si="144"/>
        <v/>
      </c>
      <c r="N4658" s="30" t="str">
        <f t="shared" si="145"/>
        <v/>
      </c>
      <c r="O4658" s="5" t="str">
        <f>IF(D4658="","",
IF(AND(K4658&lt;&gt;"SIM",V4658&gt;0),"ERRO: % BC &gt; 0, mas NÃO permitida ❌",
IF(AND(K4658="SIM",V4658=0),"ATENÇÃO: BC permitida, mas % = 0 🔎",
"Base de cálculo aplicada corretamente ✅")))</f>
        <v/>
      </c>
      <c r="P4658" s="5" t="str">
        <f>IF(D4658="","",
IF(AND(Q4658&lt;&gt;"SIM",U4658&gt;0),"ERRO: % alíquota &gt; 0, mas NÃO permitida ❌",
IF(AND(Q4658="SIM",U4658=0),"ATENÇÃO: alíquota permitida, mas % = 0 🔎",
"Alíquota aplicada corretamente ✅")))</f>
        <v/>
      </c>
      <c r="Q4658" s="5" t="str">
        <f>IF(E4658="","",IFERROR(VLOOKUP(E4658,REGRAS_CST!$A$2:$D$200,4,FALSE),""))</f>
        <v/>
      </c>
      <c r="R4658" s="8"/>
      <c r="S4658" s="7">
        <f>IF($H4658="","",$H4658*(1-$U4658))</f>
        <v>8.9999999999999993E-3</v>
      </c>
      <c r="T4658" s="7">
        <f>IF($I4658="","",$I4658*(1-$U4658))</f>
        <v>1E-3</v>
      </c>
      <c r="U4658" s="7">
        <f>IFERROR(INDEX(BASE_CCLASSTRIB!$E:$E, MATCH(TEXT($D4658,"000000"), BASE_CCLASSTRIB!$A:$A, 0))/100, 0)</f>
        <v>0</v>
      </c>
      <c r="V4658" s="21">
        <f>IFERROR(INDEX(BASE_CCLASSTRIB!$F:$F, MATCH(TEXT($D4658,"000000"), BASE_CCLASSTRIB!$A:$A, 0))/100, 0)</f>
        <v>0</v>
      </c>
    </row>
    <row r="4659" spans="2:22" ht="15.75" customHeight="1" thickTop="1" thickBot="1">
      <c r="B4659" s="8"/>
      <c r="C4659" s="8"/>
      <c r="E4659" s="8" t="str">
        <f>IF(D4659="","",LEFT(D4659,3))</f>
        <v/>
      </c>
      <c r="F4659" s="5" t="str">
        <f>IF(E4659="","",IFERROR(VLOOKUP(E4659,REGRAS_CST!$A$2:$B$200,2,FALSE),""))</f>
        <v/>
      </c>
      <c r="H4659" s="7">
        <v>8.9999999999999993E-3</v>
      </c>
      <c r="I4659" s="7">
        <v>1E-3</v>
      </c>
      <c r="K4659" s="5" t="str">
        <f>IF(E4659="","",IFERROR(VLOOKUP(E4659,REGRAS_CST!$A$2:$C$200,3,FALSE),""))</f>
        <v/>
      </c>
      <c r="L4659" s="10" t="str">
        <f>IF($G4659="", "", $G4659*(1-$V4659))</f>
        <v/>
      </c>
      <c r="M4659" s="30" t="str">
        <f t="shared" si="144"/>
        <v/>
      </c>
      <c r="N4659" s="30" t="str">
        <f t="shared" si="145"/>
        <v/>
      </c>
      <c r="O4659" s="5" t="str">
        <f>IF(D4659="","",
IF(AND(K4659&lt;&gt;"SIM",V4659&gt;0),"ERRO: % BC &gt; 0, mas NÃO permitida ❌",
IF(AND(K4659="SIM",V4659=0),"ATENÇÃO: BC permitida, mas % = 0 🔎",
"Base de cálculo aplicada corretamente ✅")))</f>
        <v/>
      </c>
      <c r="P4659" s="5" t="str">
        <f>IF(D4659="","",
IF(AND(Q4659&lt;&gt;"SIM",U4659&gt;0),"ERRO: % alíquota &gt; 0, mas NÃO permitida ❌",
IF(AND(Q4659="SIM",U4659=0),"ATENÇÃO: alíquota permitida, mas % = 0 🔎",
"Alíquota aplicada corretamente ✅")))</f>
        <v/>
      </c>
      <c r="Q4659" s="5" t="str">
        <f>IF(E4659="","",IFERROR(VLOOKUP(E4659,REGRAS_CST!$A$2:$D$200,4,FALSE),""))</f>
        <v/>
      </c>
      <c r="R4659" s="8"/>
      <c r="S4659" s="7">
        <f>IF($H4659="","",$H4659*(1-$U4659))</f>
        <v>8.9999999999999993E-3</v>
      </c>
      <c r="T4659" s="7">
        <f>IF($I4659="","",$I4659*(1-$U4659))</f>
        <v>1E-3</v>
      </c>
      <c r="U4659" s="7">
        <f>IFERROR(INDEX(BASE_CCLASSTRIB!$E:$E, MATCH(TEXT($D4659,"000000"), BASE_CCLASSTRIB!$A:$A, 0))/100, 0)</f>
        <v>0</v>
      </c>
      <c r="V4659" s="21">
        <f>IFERROR(INDEX(BASE_CCLASSTRIB!$F:$F, MATCH(TEXT($D4659,"000000"), BASE_CCLASSTRIB!$A:$A, 0))/100, 0)</f>
        <v>0</v>
      </c>
    </row>
    <row r="4660" spans="2:22" ht="15.75" customHeight="1" thickTop="1" thickBot="1">
      <c r="B4660" s="8"/>
      <c r="C4660" s="8"/>
      <c r="E4660" s="8" t="str">
        <f>IF(D4660="","",LEFT(D4660,3))</f>
        <v/>
      </c>
      <c r="F4660" s="5" t="str">
        <f>IF(E4660="","",IFERROR(VLOOKUP(E4660,REGRAS_CST!$A$2:$B$200,2,FALSE),""))</f>
        <v/>
      </c>
      <c r="H4660" s="7">
        <v>8.9999999999999993E-3</v>
      </c>
      <c r="I4660" s="7">
        <v>1E-3</v>
      </c>
      <c r="K4660" s="5" t="str">
        <f>IF(E4660="","",IFERROR(VLOOKUP(E4660,REGRAS_CST!$A$2:$C$200,3,FALSE),""))</f>
        <v/>
      </c>
      <c r="L4660" s="10" t="str">
        <f>IF($G4660="", "", $G4660*(1-$V4660))</f>
        <v/>
      </c>
      <c r="M4660" s="30" t="str">
        <f t="shared" si="144"/>
        <v/>
      </c>
      <c r="N4660" s="30" t="str">
        <f t="shared" si="145"/>
        <v/>
      </c>
      <c r="O4660" s="5" t="str">
        <f>IF(D4660="","",
IF(AND(K4660&lt;&gt;"SIM",V4660&gt;0),"ERRO: % BC &gt; 0, mas NÃO permitida ❌",
IF(AND(K4660="SIM",V4660=0),"ATENÇÃO: BC permitida, mas % = 0 🔎",
"Base de cálculo aplicada corretamente ✅")))</f>
        <v/>
      </c>
      <c r="P4660" s="5" t="str">
        <f>IF(D4660="","",
IF(AND(Q4660&lt;&gt;"SIM",U4660&gt;0),"ERRO: % alíquota &gt; 0, mas NÃO permitida ❌",
IF(AND(Q4660="SIM",U4660=0),"ATENÇÃO: alíquota permitida, mas % = 0 🔎",
"Alíquota aplicada corretamente ✅")))</f>
        <v/>
      </c>
      <c r="Q4660" s="5" t="str">
        <f>IF(E4660="","",IFERROR(VLOOKUP(E4660,REGRAS_CST!$A$2:$D$200,4,FALSE),""))</f>
        <v/>
      </c>
      <c r="R4660" s="8"/>
      <c r="S4660" s="7">
        <f>IF($H4660="","",$H4660*(1-$U4660))</f>
        <v>8.9999999999999993E-3</v>
      </c>
      <c r="T4660" s="7">
        <f>IF($I4660="","",$I4660*(1-$U4660))</f>
        <v>1E-3</v>
      </c>
      <c r="U4660" s="7">
        <f>IFERROR(INDEX(BASE_CCLASSTRIB!$E:$E, MATCH(TEXT($D4660,"000000"), BASE_CCLASSTRIB!$A:$A, 0))/100, 0)</f>
        <v>0</v>
      </c>
      <c r="V4660" s="21">
        <f>IFERROR(INDEX(BASE_CCLASSTRIB!$F:$F, MATCH(TEXT($D4660,"000000"), BASE_CCLASSTRIB!$A:$A, 0))/100, 0)</f>
        <v>0</v>
      </c>
    </row>
    <row r="4661" spans="2:22" ht="15.75" customHeight="1" thickTop="1" thickBot="1">
      <c r="B4661" s="8"/>
      <c r="C4661" s="8"/>
      <c r="E4661" s="8" t="str">
        <f>IF(D4661="","",LEFT(D4661,3))</f>
        <v/>
      </c>
      <c r="F4661" s="5" t="str">
        <f>IF(E4661="","",IFERROR(VLOOKUP(E4661,REGRAS_CST!$A$2:$B$200,2,FALSE),""))</f>
        <v/>
      </c>
      <c r="H4661" s="7">
        <v>8.9999999999999993E-3</v>
      </c>
      <c r="I4661" s="7">
        <v>1E-3</v>
      </c>
      <c r="K4661" s="5" t="str">
        <f>IF(E4661="","",IFERROR(VLOOKUP(E4661,REGRAS_CST!$A$2:$C$200,3,FALSE),""))</f>
        <v/>
      </c>
      <c r="L4661" s="10" t="str">
        <f>IF($G4661="", "", $G4661*(1-$V4661))</f>
        <v/>
      </c>
      <c r="M4661" s="30" t="str">
        <f t="shared" si="144"/>
        <v/>
      </c>
      <c r="N4661" s="30" t="str">
        <f t="shared" si="145"/>
        <v/>
      </c>
      <c r="O4661" s="5" t="str">
        <f>IF(D4661="","",
IF(AND(K4661&lt;&gt;"SIM",V4661&gt;0),"ERRO: % BC &gt; 0, mas NÃO permitida ❌",
IF(AND(K4661="SIM",V4661=0),"ATENÇÃO: BC permitida, mas % = 0 🔎",
"Base de cálculo aplicada corretamente ✅")))</f>
        <v/>
      </c>
      <c r="P4661" s="5" t="str">
        <f>IF(D4661="","",
IF(AND(Q4661&lt;&gt;"SIM",U4661&gt;0),"ERRO: % alíquota &gt; 0, mas NÃO permitida ❌",
IF(AND(Q4661="SIM",U4661=0),"ATENÇÃO: alíquota permitida, mas % = 0 🔎",
"Alíquota aplicada corretamente ✅")))</f>
        <v/>
      </c>
      <c r="Q4661" s="5" t="str">
        <f>IF(E4661="","",IFERROR(VLOOKUP(E4661,REGRAS_CST!$A$2:$D$200,4,FALSE),""))</f>
        <v/>
      </c>
      <c r="R4661" s="8"/>
      <c r="S4661" s="7">
        <f>IF($H4661="","",$H4661*(1-$U4661))</f>
        <v>8.9999999999999993E-3</v>
      </c>
      <c r="T4661" s="7">
        <f>IF($I4661="","",$I4661*(1-$U4661))</f>
        <v>1E-3</v>
      </c>
      <c r="U4661" s="7">
        <f>IFERROR(INDEX(BASE_CCLASSTRIB!$E:$E, MATCH(TEXT($D4661,"000000"), BASE_CCLASSTRIB!$A:$A, 0))/100, 0)</f>
        <v>0</v>
      </c>
      <c r="V4661" s="21">
        <f>IFERROR(INDEX(BASE_CCLASSTRIB!$F:$F, MATCH(TEXT($D4661,"000000"), BASE_CCLASSTRIB!$A:$A, 0))/100, 0)</f>
        <v>0</v>
      </c>
    </row>
    <row r="4662" spans="2:22" ht="15.75" customHeight="1" thickTop="1" thickBot="1">
      <c r="B4662" s="8"/>
      <c r="C4662" s="8"/>
      <c r="E4662" s="8" t="str">
        <f>IF(D4662="","",LEFT(D4662,3))</f>
        <v/>
      </c>
      <c r="F4662" s="5" t="str">
        <f>IF(E4662="","",IFERROR(VLOOKUP(E4662,REGRAS_CST!$A$2:$B$200,2,FALSE),""))</f>
        <v/>
      </c>
      <c r="H4662" s="7">
        <v>8.9999999999999993E-3</v>
      </c>
      <c r="I4662" s="7">
        <v>1E-3</v>
      </c>
      <c r="K4662" s="5" t="str">
        <f>IF(E4662="","",IFERROR(VLOOKUP(E4662,REGRAS_CST!$A$2:$C$200,3,FALSE),""))</f>
        <v/>
      </c>
      <c r="L4662" s="10" t="str">
        <f>IF($G4662="", "", $G4662*(1-$V4662))</f>
        <v/>
      </c>
      <c r="M4662" s="30" t="str">
        <f t="shared" si="144"/>
        <v/>
      </c>
      <c r="N4662" s="30" t="str">
        <f t="shared" si="145"/>
        <v/>
      </c>
      <c r="O4662" s="5" t="str">
        <f>IF(D4662="","",
IF(AND(K4662&lt;&gt;"SIM",V4662&gt;0),"ERRO: % BC &gt; 0, mas NÃO permitida ❌",
IF(AND(K4662="SIM",V4662=0),"ATENÇÃO: BC permitida, mas % = 0 🔎",
"Base de cálculo aplicada corretamente ✅")))</f>
        <v/>
      </c>
      <c r="P4662" s="5" t="str">
        <f>IF(D4662="","",
IF(AND(Q4662&lt;&gt;"SIM",U4662&gt;0),"ERRO: % alíquota &gt; 0, mas NÃO permitida ❌",
IF(AND(Q4662="SIM",U4662=0),"ATENÇÃO: alíquota permitida, mas % = 0 🔎",
"Alíquota aplicada corretamente ✅")))</f>
        <v/>
      </c>
      <c r="Q4662" s="5" t="str">
        <f>IF(E4662="","",IFERROR(VLOOKUP(E4662,REGRAS_CST!$A$2:$D$200,4,FALSE),""))</f>
        <v/>
      </c>
      <c r="R4662" s="8"/>
      <c r="S4662" s="7">
        <f>IF($H4662="","",$H4662*(1-$U4662))</f>
        <v>8.9999999999999993E-3</v>
      </c>
      <c r="T4662" s="7">
        <f>IF($I4662="","",$I4662*(1-$U4662))</f>
        <v>1E-3</v>
      </c>
      <c r="U4662" s="7">
        <f>IFERROR(INDEX(BASE_CCLASSTRIB!$E:$E, MATCH(TEXT($D4662,"000000"), BASE_CCLASSTRIB!$A:$A, 0))/100, 0)</f>
        <v>0</v>
      </c>
      <c r="V4662" s="21">
        <f>IFERROR(INDEX(BASE_CCLASSTRIB!$F:$F, MATCH(TEXT($D4662,"000000"), BASE_CCLASSTRIB!$A:$A, 0))/100, 0)</f>
        <v>0</v>
      </c>
    </row>
    <row r="4663" spans="2:22" ht="15.75" customHeight="1" thickTop="1" thickBot="1">
      <c r="B4663" s="8"/>
      <c r="C4663" s="8"/>
      <c r="E4663" s="8" t="str">
        <f>IF(D4663="","",LEFT(D4663,3))</f>
        <v/>
      </c>
      <c r="F4663" s="5" t="str">
        <f>IF(E4663="","",IFERROR(VLOOKUP(E4663,REGRAS_CST!$A$2:$B$200,2,FALSE),""))</f>
        <v/>
      </c>
      <c r="H4663" s="7">
        <v>8.9999999999999993E-3</v>
      </c>
      <c r="I4663" s="7">
        <v>1E-3</v>
      </c>
      <c r="K4663" s="5" t="str">
        <f>IF(E4663="","",IFERROR(VLOOKUP(E4663,REGRAS_CST!$A$2:$C$200,3,FALSE),""))</f>
        <v/>
      </c>
      <c r="L4663" s="10" t="str">
        <f>IF($G4663="", "", $G4663*(1-$V4663))</f>
        <v/>
      </c>
      <c r="M4663" s="30" t="str">
        <f t="shared" si="144"/>
        <v/>
      </c>
      <c r="N4663" s="30" t="str">
        <f t="shared" si="145"/>
        <v/>
      </c>
      <c r="O4663" s="5" t="str">
        <f>IF(D4663="","",
IF(AND(K4663&lt;&gt;"SIM",V4663&gt;0),"ERRO: % BC &gt; 0, mas NÃO permitida ❌",
IF(AND(K4663="SIM",V4663=0),"ATENÇÃO: BC permitida, mas % = 0 🔎",
"Base de cálculo aplicada corretamente ✅")))</f>
        <v/>
      </c>
      <c r="P4663" s="5" t="str">
        <f>IF(D4663="","",
IF(AND(Q4663&lt;&gt;"SIM",U4663&gt;0),"ERRO: % alíquota &gt; 0, mas NÃO permitida ❌",
IF(AND(Q4663="SIM",U4663=0),"ATENÇÃO: alíquota permitida, mas % = 0 🔎",
"Alíquota aplicada corretamente ✅")))</f>
        <v/>
      </c>
      <c r="Q4663" s="5" t="str">
        <f>IF(E4663="","",IFERROR(VLOOKUP(E4663,REGRAS_CST!$A$2:$D$200,4,FALSE),""))</f>
        <v/>
      </c>
      <c r="R4663" s="8"/>
      <c r="S4663" s="7">
        <f>IF($H4663="","",$H4663*(1-$U4663))</f>
        <v>8.9999999999999993E-3</v>
      </c>
      <c r="T4663" s="7">
        <f>IF($I4663="","",$I4663*(1-$U4663))</f>
        <v>1E-3</v>
      </c>
      <c r="U4663" s="7">
        <f>IFERROR(INDEX(BASE_CCLASSTRIB!$E:$E, MATCH(TEXT($D4663,"000000"), BASE_CCLASSTRIB!$A:$A, 0))/100, 0)</f>
        <v>0</v>
      </c>
      <c r="V4663" s="21">
        <f>IFERROR(INDEX(BASE_CCLASSTRIB!$F:$F, MATCH(TEXT($D4663,"000000"), BASE_CCLASSTRIB!$A:$A, 0))/100, 0)</f>
        <v>0</v>
      </c>
    </row>
    <row r="4664" spans="2:22" ht="15.75" customHeight="1" thickTop="1" thickBot="1">
      <c r="B4664" s="8"/>
      <c r="C4664" s="8"/>
      <c r="E4664" s="8" t="str">
        <f>IF(D4664="","",LEFT(D4664,3))</f>
        <v/>
      </c>
      <c r="F4664" s="5" t="str">
        <f>IF(E4664="","",IFERROR(VLOOKUP(E4664,REGRAS_CST!$A$2:$B$200,2,FALSE),""))</f>
        <v/>
      </c>
      <c r="H4664" s="7">
        <v>8.9999999999999993E-3</v>
      </c>
      <c r="I4664" s="7">
        <v>1E-3</v>
      </c>
      <c r="K4664" s="5" t="str">
        <f>IF(E4664="","",IFERROR(VLOOKUP(E4664,REGRAS_CST!$A$2:$C$200,3,FALSE),""))</f>
        <v/>
      </c>
      <c r="L4664" s="10" t="str">
        <f>IF($G4664="", "", $G4664*(1-$V4664))</f>
        <v/>
      </c>
      <c r="M4664" s="30" t="str">
        <f t="shared" si="144"/>
        <v/>
      </c>
      <c r="N4664" s="30" t="str">
        <f t="shared" si="145"/>
        <v/>
      </c>
      <c r="O4664" s="5" t="str">
        <f>IF(D4664="","",
IF(AND(K4664&lt;&gt;"SIM",V4664&gt;0),"ERRO: % BC &gt; 0, mas NÃO permitida ❌",
IF(AND(K4664="SIM",V4664=0),"ATENÇÃO: BC permitida, mas % = 0 🔎",
"Base de cálculo aplicada corretamente ✅")))</f>
        <v/>
      </c>
      <c r="P4664" s="5" t="str">
        <f>IF(D4664="","",
IF(AND(Q4664&lt;&gt;"SIM",U4664&gt;0),"ERRO: % alíquota &gt; 0, mas NÃO permitida ❌",
IF(AND(Q4664="SIM",U4664=0),"ATENÇÃO: alíquota permitida, mas % = 0 🔎",
"Alíquota aplicada corretamente ✅")))</f>
        <v/>
      </c>
      <c r="Q4664" s="5" t="str">
        <f>IF(E4664="","",IFERROR(VLOOKUP(E4664,REGRAS_CST!$A$2:$D$200,4,FALSE),""))</f>
        <v/>
      </c>
      <c r="R4664" s="8"/>
      <c r="S4664" s="7">
        <f>IF($H4664="","",$H4664*(1-$U4664))</f>
        <v>8.9999999999999993E-3</v>
      </c>
      <c r="T4664" s="7">
        <f>IF($I4664="","",$I4664*(1-$U4664))</f>
        <v>1E-3</v>
      </c>
      <c r="U4664" s="7">
        <f>IFERROR(INDEX(BASE_CCLASSTRIB!$E:$E, MATCH(TEXT($D4664,"000000"), BASE_CCLASSTRIB!$A:$A, 0))/100, 0)</f>
        <v>0</v>
      </c>
      <c r="V4664" s="21">
        <f>IFERROR(INDEX(BASE_CCLASSTRIB!$F:$F, MATCH(TEXT($D4664,"000000"), BASE_CCLASSTRIB!$A:$A, 0))/100, 0)</f>
        <v>0</v>
      </c>
    </row>
    <row r="4665" spans="2:22" ht="15.75" customHeight="1" thickTop="1" thickBot="1">
      <c r="B4665" s="8"/>
      <c r="C4665" s="8"/>
      <c r="E4665" s="8" t="str">
        <f>IF(D4665="","",LEFT(D4665,3))</f>
        <v/>
      </c>
      <c r="F4665" s="5" t="str">
        <f>IF(E4665="","",IFERROR(VLOOKUP(E4665,REGRAS_CST!$A$2:$B$200,2,FALSE),""))</f>
        <v/>
      </c>
      <c r="H4665" s="7">
        <v>8.9999999999999993E-3</v>
      </c>
      <c r="I4665" s="7">
        <v>1E-3</v>
      </c>
      <c r="K4665" s="5" t="str">
        <f>IF(E4665="","",IFERROR(VLOOKUP(E4665,REGRAS_CST!$A$2:$C$200,3,FALSE),""))</f>
        <v/>
      </c>
      <c r="L4665" s="10" t="str">
        <f>IF($G4665="", "", $G4665*(1-$V4665))</f>
        <v/>
      </c>
      <c r="M4665" s="30" t="str">
        <f t="shared" si="144"/>
        <v/>
      </c>
      <c r="N4665" s="30" t="str">
        <f t="shared" si="145"/>
        <v/>
      </c>
      <c r="O4665" s="5" t="str">
        <f>IF(D4665="","",
IF(AND(K4665&lt;&gt;"SIM",V4665&gt;0),"ERRO: % BC &gt; 0, mas NÃO permitida ❌",
IF(AND(K4665="SIM",V4665=0),"ATENÇÃO: BC permitida, mas % = 0 🔎",
"Base de cálculo aplicada corretamente ✅")))</f>
        <v/>
      </c>
      <c r="P4665" s="5" t="str">
        <f>IF(D4665="","",
IF(AND(Q4665&lt;&gt;"SIM",U4665&gt;0),"ERRO: % alíquota &gt; 0, mas NÃO permitida ❌",
IF(AND(Q4665="SIM",U4665=0),"ATENÇÃO: alíquota permitida, mas % = 0 🔎",
"Alíquota aplicada corretamente ✅")))</f>
        <v/>
      </c>
      <c r="Q4665" s="5" t="str">
        <f>IF(E4665="","",IFERROR(VLOOKUP(E4665,REGRAS_CST!$A$2:$D$200,4,FALSE),""))</f>
        <v/>
      </c>
      <c r="R4665" s="8"/>
      <c r="S4665" s="7">
        <f>IF($H4665="","",$H4665*(1-$U4665))</f>
        <v>8.9999999999999993E-3</v>
      </c>
      <c r="T4665" s="7">
        <f>IF($I4665="","",$I4665*(1-$U4665))</f>
        <v>1E-3</v>
      </c>
      <c r="U4665" s="7">
        <f>IFERROR(INDEX(BASE_CCLASSTRIB!$E:$E, MATCH(TEXT($D4665,"000000"), BASE_CCLASSTRIB!$A:$A, 0))/100, 0)</f>
        <v>0</v>
      </c>
      <c r="V4665" s="21">
        <f>IFERROR(INDEX(BASE_CCLASSTRIB!$F:$F, MATCH(TEXT($D4665,"000000"), BASE_CCLASSTRIB!$A:$A, 0))/100, 0)</f>
        <v>0</v>
      </c>
    </row>
    <row r="4666" spans="2:22" ht="15.75" customHeight="1" thickTop="1" thickBot="1">
      <c r="B4666" s="8"/>
      <c r="C4666" s="8"/>
      <c r="E4666" s="8" t="str">
        <f>IF(D4666="","",LEFT(D4666,3))</f>
        <v/>
      </c>
      <c r="F4666" s="5" t="str">
        <f>IF(E4666="","",IFERROR(VLOOKUP(E4666,REGRAS_CST!$A$2:$B$200,2,FALSE),""))</f>
        <v/>
      </c>
      <c r="H4666" s="7">
        <v>8.9999999999999993E-3</v>
      </c>
      <c r="I4666" s="7">
        <v>1E-3</v>
      </c>
      <c r="K4666" s="5" t="str">
        <f>IF(E4666="","",IFERROR(VLOOKUP(E4666,REGRAS_CST!$A$2:$C$200,3,FALSE),""))</f>
        <v/>
      </c>
      <c r="L4666" s="10" t="str">
        <f>IF($G4666="", "", $G4666*(1-$V4666))</f>
        <v/>
      </c>
      <c r="M4666" s="30" t="str">
        <f t="shared" si="144"/>
        <v/>
      </c>
      <c r="N4666" s="30" t="str">
        <f t="shared" si="145"/>
        <v/>
      </c>
      <c r="O4666" s="5" t="str">
        <f>IF(D4666="","",
IF(AND(K4666&lt;&gt;"SIM",V4666&gt;0),"ERRO: % BC &gt; 0, mas NÃO permitida ❌",
IF(AND(K4666="SIM",V4666=0),"ATENÇÃO: BC permitida, mas % = 0 🔎",
"Base de cálculo aplicada corretamente ✅")))</f>
        <v/>
      </c>
      <c r="P4666" s="5" t="str">
        <f>IF(D4666="","",
IF(AND(Q4666&lt;&gt;"SIM",U4666&gt;0),"ERRO: % alíquota &gt; 0, mas NÃO permitida ❌",
IF(AND(Q4666="SIM",U4666=0),"ATENÇÃO: alíquota permitida, mas % = 0 🔎",
"Alíquota aplicada corretamente ✅")))</f>
        <v/>
      </c>
      <c r="Q4666" s="5" t="str">
        <f>IF(E4666="","",IFERROR(VLOOKUP(E4666,REGRAS_CST!$A$2:$D$200,4,FALSE),""))</f>
        <v/>
      </c>
      <c r="R4666" s="8"/>
      <c r="S4666" s="7">
        <f>IF($H4666="","",$H4666*(1-$U4666))</f>
        <v>8.9999999999999993E-3</v>
      </c>
      <c r="T4666" s="7">
        <f>IF($I4666="","",$I4666*(1-$U4666))</f>
        <v>1E-3</v>
      </c>
      <c r="U4666" s="7">
        <f>IFERROR(INDEX(BASE_CCLASSTRIB!$E:$E, MATCH(TEXT($D4666,"000000"), BASE_CCLASSTRIB!$A:$A, 0))/100, 0)</f>
        <v>0</v>
      </c>
      <c r="V4666" s="21">
        <f>IFERROR(INDEX(BASE_CCLASSTRIB!$F:$F, MATCH(TEXT($D4666,"000000"), BASE_CCLASSTRIB!$A:$A, 0))/100, 0)</f>
        <v>0</v>
      </c>
    </row>
    <row r="4667" spans="2:22" ht="15.75" customHeight="1" thickTop="1" thickBot="1">
      <c r="B4667" s="8"/>
      <c r="C4667" s="8"/>
      <c r="E4667" s="8" t="str">
        <f>IF(D4667="","",LEFT(D4667,3))</f>
        <v/>
      </c>
      <c r="F4667" s="5" t="str">
        <f>IF(E4667="","",IFERROR(VLOOKUP(E4667,REGRAS_CST!$A$2:$B$200,2,FALSE),""))</f>
        <v/>
      </c>
      <c r="H4667" s="7">
        <v>8.9999999999999993E-3</v>
      </c>
      <c r="I4667" s="7">
        <v>1E-3</v>
      </c>
      <c r="K4667" s="5" t="str">
        <f>IF(E4667="","",IFERROR(VLOOKUP(E4667,REGRAS_CST!$A$2:$C$200,3,FALSE),""))</f>
        <v/>
      </c>
      <c r="L4667" s="10" t="str">
        <f>IF($G4667="", "", $G4667*(1-$V4667))</f>
        <v/>
      </c>
      <c r="M4667" s="30" t="str">
        <f t="shared" si="144"/>
        <v/>
      </c>
      <c r="N4667" s="30" t="str">
        <f t="shared" si="145"/>
        <v/>
      </c>
      <c r="O4667" s="5" t="str">
        <f>IF(D4667="","",
IF(AND(K4667&lt;&gt;"SIM",V4667&gt;0),"ERRO: % BC &gt; 0, mas NÃO permitida ❌",
IF(AND(K4667="SIM",V4667=0),"ATENÇÃO: BC permitida, mas % = 0 🔎",
"Base de cálculo aplicada corretamente ✅")))</f>
        <v/>
      </c>
      <c r="P4667" s="5" t="str">
        <f>IF(D4667="","",
IF(AND(Q4667&lt;&gt;"SIM",U4667&gt;0),"ERRO: % alíquota &gt; 0, mas NÃO permitida ❌",
IF(AND(Q4667="SIM",U4667=0),"ATENÇÃO: alíquota permitida, mas % = 0 🔎",
"Alíquota aplicada corretamente ✅")))</f>
        <v/>
      </c>
      <c r="Q4667" s="5" t="str">
        <f>IF(E4667="","",IFERROR(VLOOKUP(E4667,REGRAS_CST!$A$2:$D$200,4,FALSE),""))</f>
        <v/>
      </c>
      <c r="R4667" s="8"/>
      <c r="S4667" s="7">
        <f>IF($H4667="","",$H4667*(1-$U4667))</f>
        <v>8.9999999999999993E-3</v>
      </c>
      <c r="T4667" s="7">
        <f>IF($I4667="","",$I4667*(1-$U4667))</f>
        <v>1E-3</v>
      </c>
      <c r="U4667" s="7">
        <f>IFERROR(INDEX(BASE_CCLASSTRIB!$E:$E, MATCH(TEXT($D4667,"000000"), BASE_CCLASSTRIB!$A:$A, 0))/100, 0)</f>
        <v>0</v>
      </c>
      <c r="V4667" s="21">
        <f>IFERROR(INDEX(BASE_CCLASSTRIB!$F:$F, MATCH(TEXT($D4667,"000000"), BASE_CCLASSTRIB!$A:$A, 0))/100, 0)</f>
        <v>0</v>
      </c>
    </row>
    <row r="4668" spans="2:22" ht="15.75" customHeight="1" thickTop="1" thickBot="1">
      <c r="B4668" s="8"/>
      <c r="C4668" s="8"/>
      <c r="E4668" s="8" t="str">
        <f>IF(D4668="","",LEFT(D4668,3))</f>
        <v/>
      </c>
      <c r="F4668" s="5" t="str">
        <f>IF(E4668="","",IFERROR(VLOOKUP(E4668,REGRAS_CST!$A$2:$B$200,2,FALSE),""))</f>
        <v/>
      </c>
      <c r="H4668" s="7">
        <v>8.9999999999999993E-3</v>
      </c>
      <c r="I4668" s="7">
        <v>1E-3</v>
      </c>
      <c r="K4668" s="5" t="str">
        <f>IF(E4668="","",IFERROR(VLOOKUP(E4668,REGRAS_CST!$A$2:$C$200,3,FALSE),""))</f>
        <v/>
      </c>
      <c r="L4668" s="10" t="str">
        <f>IF($G4668="", "", $G4668*(1-$V4668))</f>
        <v/>
      </c>
      <c r="M4668" s="30" t="str">
        <f t="shared" si="144"/>
        <v/>
      </c>
      <c r="N4668" s="30" t="str">
        <f t="shared" si="145"/>
        <v/>
      </c>
      <c r="O4668" s="5" t="str">
        <f>IF(D4668="","",
IF(AND(K4668&lt;&gt;"SIM",V4668&gt;0),"ERRO: % BC &gt; 0, mas NÃO permitida ❌",
IF(AND(K4668="SIM",V4668=0),"ATENÇÃO: BC permitida, mas % = 0 🔎",
"Base de cálculo aplicada corretamente ✅")))</f>
        <v/>
      </c>
      <c r="P4668" s="5" t="str">
        <f>IF(D4668="","",
IF(AND(Q4668&lt;&gt;"SIM",U4668&gt;0),"ERRO: % alíquota &gt; 0, mas NÃO permitida ❌",
IF(AND(Q4668="SIM",U4668=0),"ATENÇÃO: alíquota permitida, mas % = 0 🔎",
"Alíquota aplicada corretamente ✅")))</f>
        <v/>
      </c>
      <c r="Q4668" s="5" t="str">
        <f>IF(E4668="","",IFERROR(VLOOKUP(E4668,REGRAS_CST!$A$2:$D$200,4,FALSE),""))</f>
        <v/>
      </c>
      <c r="R4668" s="8"/>
      <c r="S4668" s="7">
        <f>IF($H4668="","",$H4668*(1-$U4668))</f>
        <v>8.9999999999999993E-3</v>
      </c>
      <c r="T4668" s="7">
        <f>IF($I4668="","",$I4668*(1-$U4668))</f>
        <v>1E-3</v>
      </c>
      <c r="U4668" s="7">
        <f>IFERROR(INDEX(BASE_CCLASSTRIB!$E:$E, MATCH(TEXT($D4668,"000000"), BASE_CCLASSTRIB!$A:$A, 0))/100, 0)</f>
        <v>0</v>
      </c>
      <c r="V4668" s="21">
        <f>IFERROR(INDEX(BASE_CCLASSTRIB!$F:$F, MATCH(TEXT($D4668,"000000"), BASE_CCLASSTRIB!$A:$A, 0))/100, 0)</f>
        <v>0</v>
      </c>
    </row>
    <row r="4669" spans="2:22" ht="15.75" customHeight="1" thickTop="1" thickBot="1">
      <c r="B4669" s="8"/>
      <c r="C4669" s="8"/>
      <c r="E4669" s="8" t="str">
        <f>IF(D4669="","",LEFT(D4669,3))</f>
        <v/>
      </c>
      <c r="F4669" s="5" t="str">
        <f>IF(E4669="","",IFERROR(VLOOKUP(E4669,REGRAS_CST!$A$2:$B$200,2,FALSE),""))</f>
        <v/>
      </c>
      <c r="H4669" s="7">
        <v>8.9999999999999993E-3</v>
      </c>
      <c r="I4669" s="7">
        <v>1E-3</v>
      </c>
      <c r="K4669" s="5" t="str">
        <f>IF(E4669="","",IFERROR(VLOOKUP(E4669,REGRAS_CST!$A$2:$C$200,3,FALSE),""))</f>
        <v/>
      </c>
      <c r="L4669" s="10" t="str">
        <f>IF($G4669="", "", $G4669*(1-$V4669))</f>
        <v/>
      </c>
      <c r="M4669" s="30" t="str">
        <f t="shared" si="144"/>
        <v/>
      </c>
      <c r="N4669" s="30" t="str">
        <f t="shared" si="145"/>
        <v/>
      </c>
      <c r="O4669" s="5" t="str">
        <f>IF(D4669="","",
IF(AND(K4669&lt;&gt;"SIM",V4669&gt;0),"ERRO: % BC &gt; 0, mas NÃO permitida ❌",
IF(AND(K4669="SIM",V4669=0),"ATENÇÃO: BC permitida, mas % = 0 🔎",
"Base de cálculo aplicada corretamente ✅")))</f>
        <v/>
      </c>
      <c r="P4669" s="5" t="str">
        <f>IF(D4669="","",
IF(AND(Q4669&lt;&gt;"SIM",U4669&gt;0),"ERRO: % alíquota &gt; 0, mas NÃO permitida ❌",
IF(AND(Q4669="SIM",U4669=0),"ATENÇÃO: alíquota permitida, mas % = 0 🔎",
"Alíquota aplicada corretamente ✅")))</f>
        <v/>
      </c>
      <c r="Q4669" s="5" t="str">
        <f>IF(E4669="","",IFERROR(VLOOKUP(E4669,REGRAS_CST!$A$2:$D$200,4,FALSE),""))</f>
        <v/>
      </c>
      <c r="R4669" s="8"/>
      <c r="S4669" s="7">
        <f>IF($H4669="","",$H4669*(1-$U4669))</f>
        <v>8.9999999999999993E-3</v>
      </c>
      <c r="T4669" s="7">
        <f>IF($I4669="","",$I4669*(1-$U4669))</f>
        <v>1E-3</v>
      </c>
      <c r="U4669" s="7">
        <f>IFERROR(INDEX(BASE_CCLASSTRIB!$E:$E, MATCH(TEXT($D4669,"000000"), BASE_CCLASSTRIB!$A:$A, 0))/100, 0)</f>
        <v>0</v>
      </c>
      <c r="V4669" s="21">
        <f>IFERROR(INDEX(BASE_CCLASSTRIB!$F:$F, MATCH(TEXT($D4669,"000000"), BASE_CCLASSTRIB!$A:$A, 0))/100, 0)</f>
        <v>0</v>
      </c>
    </row>
    <row r="4670" spans="2:22" ht="15.75" customHeight="1" thickTop="1" thickBot="1">
      <c r="B4670" s="8"/>
      <c r="C4670" s="8"/>
      <c r="E4670" s="8" t="str">
        <f>IF(D4670="","",LEFT(D4670,3))</f>
        <v/>
      </c>
      <c r="F4670" s="5" t="str">
        <f>IF(E4670="","",IFERROR(VLOOKUP(E4670,REGRAS_CST!$A$2:$B$200,2,FALSE),""))</f>
        <v/>
      </c>
      <c r="H4670" s="7">
        <v>8.9999999999999993E-3</v>
      </c>
      <c r="I4670" s="7">
        <v>1E-3</v>
      </c>
      <c r="K4670" s="5" t="str">
        <f>IF(E4670="","",IFERROR(VLOOKUP(E4670,REGRAS_CST!$A$2:$C$200,3,FALSE),""))</f>
        <v/>
      </c>
      <c r="L4670" s="10" t="str">
        <f>IF($G4670="", "", $G4670*(1-$V4670))</f>
        <v/>
      </c>
      <c r="M4670" s="30" t="str">
        <f t="shared" si="144"/>
        <v/>
      </c>
      <c r="N4670" s="30" t="str">
        <f t="shared" si="145"/>
        <v/>
      </c>
      <c r="O4670" s="5" t="str">
        <f>IF(D4670="","",
IF(AND(K4670&lt;&gt;"SIM",V4670&gt;0),"ERRO: % BC &gt; 0, mas NÃO permitida ❌",
IF(AND(K4670="SIM",V4670=0),"ATENÇÃO: BC permitida, mas % = 0 🔎",
"Base de cálculo aplicada corretamente ✅")))</f>
        <v/>
      </c>
      <c r="P4670" s="5" t="str">
        <f>IF(D4670="","",
IF(AND(Q4670&lt;&gt;"SIM",U4670&gt;0),"ERRO: % alíquota &gt; 0, mas NÃO permitida ❌",
IF(AND(Q4670="SIM",U4670=0),"ATENÇÃO: alíquota permitida, mas % = 0 🔎",
"Alíquota aplicada corretamente ✅")))</f>
        <v/>
      </c>
      <c r="Q4670" s="5" t="str">
        <f>IF(E4670="","",IFERROR(VLOOKUP(E4670,REGRAS_CST!$A$2:$D$200,4,FALSE),""))</f>
        <v/>
      </c>
      <c r="R4670" s="8"/>
      <c r="S4670" s="7">
        <f>IF($H4670="","",$H4670*(1-$U4670))</f>
        <v>8.9999999999999993E-3</v>
      </c>
      <c r="T4670" s="7">
        <f>IF($I4670="","",$I4670*(1-$U4670))</f>
        <v>1E-3</v>
      </c>
      <c r="U4670" s="7">
        <f>IFERROR(INDEX(BASE_CCLASSTRIB!$E:$E, MATCH(TEXT($D4670,"000000"), BASE_CCLASSTRIB!$A:$A, 0))/100, 0)</f>
        <v>0</v>
      </c>
      <c r="V4670" s="21">
        <f>IFERROR(INDEX(BASE_CCLASSTRIB!$F:$F, MATCH(TEXT($D4670,"000000"), BASE_CCLASSTRIB!$A:$A, 0))/100, 0)</f>
        <v>0</v>
      </c>
    </row>
    <row r="4671" spans="2:22" ht="15.75" customHeight="1" thickTop="1" thickBot="1">
      <c r="B4671" s="8"/>
      <c r="C4671" s="8"/>
      <c r="E4671" s="8" t="str">
        <f>IF(D4671="","",LEFT(D4671,3))</f>
        <v/>
      </c>
      <c r="F4671" s="5" t="str">
        <f>IF(E4671="","",IFERROR(VLOOKUP(E4671,REGRAS_CST!$A$2:$B$200,2,FALSE),""))</f>
        <v/>
      </c>
      <c r="H4671" s="7">
        <v>8.9999999999999993E-3</v>
      </c>
      <c r="I4671" s="7">
        <v>1E-3</v>
      </c>
      <c r="K4671" s="5" t="str">
        <f>IF(E4671="","",IFERROR(VLOOKUP(E4671,REGRAS_CST!$A$2:$C$200,3,FALSE),""))</f>
        <v/>
      </c>
      <c r="L4671" s="10" t="str">
        <f>IF($G4671="", "", $G4671*(1-$V4671))</f>
        <v/>
      </c>
      <c r="M4671" s="30" t="str">
        <f t="shared" si="144"/>
        <v/>
      </c>
      <c r="N4671" s="30" t="str">
        <f t="shared" si="145"/>
        <v/>
      </c>
      <c r="O4671" s="5" t="str">
        <f>IF(D4671="","",
IF(AND(K4671&lt;&gt;"SIM",V4671&gt;0),"ERRO: % BC &gt; 0, mas NÃO permitida ❌",
IF(AND(K4671="SIM",V4671=0),"ATENÇÃO: BC permitida, mas % = 0 🔎",
"Base de cálculo aplicada corretamente ✅")))</f>
        <v/>
      </c>
      <c r="P4671" s="5" t="str">
        <f>IF(D4671="","",
IF(AND(Q4671&lt;&gt;"SIM",U4671&gt;0),"ERRO: % alíquota &gt; 0, mas NÃO permitida ❌",
IF(AND(Q4671="SIM",U4671=0),"ATENÇÃO: alíquota permitida, mas % = 0 🔎",
"Alíquota aplicada corretamente ✅")))</f>
        <v/>
      </c>
      <c r="Q4671" s="5" t="str">
        <f>IF(E4671="","",IFERROR(VLOOKUP(E4671,REGRAS_CST!$A$2:$D$200,4,FALSE),""))</f>
        <v/>
      </c>
      <c r="R4671" s="8"/>
      <c r="S4671" s="7">
        <f>IF($H4671="","",$H4671*(1-$U4671))</f>
        <v>8.9999999999999993E-3</v>
      </c>
      <c r="T4671" s="7">
        <f>IF($I4671="","",$I4671*(1-$U4671))</f>
        <v>1E-3</v>
      </c>
      <c r="U4671" s="7">
        <f>IFERROR(INDEX(BASE_CCLASSTRIB!$E:$E, MATCH(TEXT($D4671,"000000"), BASE_CCLASSTRIB!$A:$A, 0))/100, 0)</f>
        <v>0</v>
      </c>
      <c r="V4671" s="21">
        <f>IFERROR(INDEX(BASE_CCLASSTRIB!$F:$F, MATCH(TEXT($D4671,"000000"), BASE_CCLASSTRIB!$A:$A, 0))/100, 0)</f>
        <v>0</v>
      </c>
    </row>
    <row r="4672" spans="2:22" ht="15.75" customHeight="1" thickTop="1" thickBot="1">
      <c r="B4672" s="8"/>
      <c r="C4672" s="8"/>
      <c r="E4672" s="8" t="str">
        <f>IF(D4672="","",LEFT(D4672,3))</f>
        <v/>
      </c>
      <c r="F4672" s="5" t="str">
        <f>IF(E4672="","",IFERROR(VLOOKUP(E4672,REGRAS_CST!$A$2:$B$200,2,FALSE),""))</f>
        <v/>
      </c>
      <c r="H4672" s="7">
        <v>8.9999999999999993E-3</v>
      </c>
      <c r="I4672" s="7">
        <v>1E-3</v>
      </c>
      <c r="K4672" s="5" t="str">
        <f>IF(E4672="","",IFERROR(VLOOKUP(E4672,REGRAS_CST!$A$2:$C$200,3,FALSE),""))</f>
        <v/>
      </c>
      <c r="L4672" s="10" t="str">
        <f>IF($G4672="", "", $G4672*(1-$V4672))</f>
        <v/>
      </c>
      <c r="M4672" s="30" t="str">
        <f t="shared" si="144"/>
        <v/>
      </c>
      <c r="N4672" s="30" t="str">
        <f t="shared" si="145"/>
        <v/>
      </c>
      <c r="O4672" s="5" t="str">
        <f>IF(D4672="","",
IF(AND(K4672&lt;&gt;"SIM",V4672&gt;0),"ERRO: % BC &gt; 0, mas NÃO permitida ❌",
IF(AND(K4672="SIM",V4672=0),"ATENÇÃO: BC permitida, mas % = 0 🔎",
"Base de cálculo aplicada corretamente ✅")))</f>
        <v/>
      </c>
      <c r="P4672" s="5" t="str">
        <f>IF(D4672="","",
IF(AND(Q4672&lt;&gt;"SIM",U4672&gt;0),"ERRO: % alíquota &gt; 0, mas NÃO permitida ❌",
IF(AND(Q4672="SIM",U4672=0),"ATENÇÃO: alíquota permitida, mas % = 0 🔎",
"Alíquota aplicada corretamente ✅")))</f>
        <v/>
      </c>
      <c r="Q4672" s="5" t="str">
        <f>IF(E4672="","",IFERROR(VLOOKUP(E4672,REGRAS_CST!$A$2:$D$200,4,FALSE),""))</f>
        <v/>
      </c>
      <c r="R4672" s="8"/>
      <c r="S4672" s="7">
        <f>IF($H4672="","",$H4672*(1-$U4672))</f>
        <v>8.9999999999999993E-3</v>
      </c>
      <c r="T4672" s="7">
        <f>IF($I4672="","",$I4672*(1-$U4672))</f>
        <v>1E-3</v>
      </c>
      <c r="U4672" s="7">
        <f>IFERROR(INDEX(BASE_CCLASSTRIB!$E:$E, MATCH(TEXT($D4672,"000000"), BASE_CCLASSTRIB!$A:$A, 0))/100, 0)</f>
        <v>0</v>
      </c>
      <c r="V4672" s="21">
        <f>IFERROR(INDEX(BASE_CCLASSTRIB!$F:$F, MATCH(TEXT($D4672,"000000"), BASE_CCLASSTRIB!$A:$A, 0))/100, 0)</f>
        <v>0</v>
      </c>
    </row>
    <row r="4673" spans="2:22" ht="15.75" customHeight="1" thickTop="1" thickBot="1">
      <c r="B4673" s="8"/>
      <c r="C4673" s="8"/>
      <c r="E4673" s="8" t="str">
        <f>IF(D4673="","",LEFT(D4673,3))</f>
        <v/>
      </c>
      <c r="F4673" s="5" t="str">
        <f>IF(E4673="","",IFERROR(VLOOKUP(E4673,REGRAS_CST!$A$2:$B$200,2,FALSE),""))</f>
        <v/>
      </c>
      <c r="H4673" s="7">
        <v>8.9999999999999993E-3</v>
      </c>
      <c r="I4673" s="7">
        <v>1E-3</v>
      </c>
      <c r="K4673" s="5" t="str">
        <f>IF(E4673="","",IFERROR(VLOOKUP(E4673,REGRAS_CST!$A$2:$C$200,3,FALSE),""))</f>
        <v/>
      </c>
      <c r="L4673" s="10" t="str">
        <f>IF($G4673="", "", $G4673*(1-$V4673))</f>
        <v/>
      </c>
      <c r="M4673" s="30" t="str">
        <f t="shared" si="144"/>
        <v/>
      </c>
      <c r="N4673" s="30" t="str">
        <f t="shared" si="145"/>
        <v/>
      </c>
      <c r="O4673" s="5" t="str">
        <f>IF(D4673="","",
IF(AND(K4673&lt;&gt;"SIM",V4673&gt;0),"ERRO: % BC &gt; 0, mas NÃO permitida ❌",
IF(AND(K4673="SIM",V4673=0),"ATENÇÃO: BC permitida, mas % = 0 🔎",
"Base de cálculo aplicada corretamente ✅")))</f>
        <v/>
      </c>
      <c r="P4673" s="5" t="str">
        <f>IF(D4673="","",
IF(AND(Q4673&lt;&gt;"SIM",U4673&gt;0),"ERRO: % alíquota &gt; 0, mas NÃO permitida ❌",
IF(AND(Q4673="SIM",U4673=0),"ATENÇÃO: alíquota permitida, mas % = 0 🔎",
"Alíquota aplicada corretamente ✅")))</f>
        <v/>
      </c>
      <c r="Q4673" s="5" t="str">
        <f>IF(E4673="","",IFERROR(VLOOKUP(E4673,REGRAS_CST!$A$2:$D$200,4,FALSE),""))</f>
        <v/>
      </c>
      <c r="R4673" s="8"/>
      <c r="S4673" s="7">
        <f>IF($H4673="","",$H4673*(1-$U4673))</f>
        <v>8.9999999999999993E-3</v>
      </c>
      <c r="T4673" s="7">
        <f>IF($I4673="","",$I4673*(1-$U4673))</f>
        <v>1E-3</v>
      </c>
      <c r="U4673" s="7">
        <f>IFERROR(INDEX(BASE_CCLASSTRIB!$E:$E, MATCH(TEXT($D4673,"000000"), BASE_CCLASSTRIB!$A:$A, 0))/100, 0)</f>
        <v>0</v>
      </c>
      <c r="V4673" s="21">
        <f>IFERROR(INDEX(BASE_CCLASSTRIB!$F:$F, MATCH(TEXT($D4673,"000000"), BASE_CCLASSTRIB!$A:$A, 0))/100, 0)</f>
        <v>0</v>
      </c>
    </row>
    <row r="4674" spans="2:22" ht="15.75" customHeight="1" thickTop="1" thickBot="1">
      <c r="B4674" s="8"/>
      <c r="C4674" s="8"/>
      <c r="E4674" s="8" t="str">
        <f>IF(D4674="","",LEFT(D4674,3))</f>
        <v/>
      </c>
      <c r="F4674" s="5" t="str">
        <f>IF(E4674="","",IFERROR(VLOOKUP(E4674,REGRAS_CST!$A$2:$B$200,2,FALSE),""))</f>
        <v/>
      </c>
      <c r="H4674" s="7">
        <v>8.9999999999999993E-3</v>
      </c>
      <c r="I4674" s="7">
        <v>1E-3</v>
      </c>
      <c r="K4674" s="5" t="str">
        <f>IF(E4674="","",IFERROR(VLOOKUP(E4674,REGRAS_CST!$A$2:$C$200,3,FALSE),""))</f>
        <v/>
      </c>
      <c r="L4674" s="10" t="str">
        <f>IF($G4674="", "", $G4674*(1-$V4674))</f>
        <v/>
      </c>
      <c r="M4674" s="30" t="str">
        <f t="shared" si="144"/>
        <v/>
      </c>
      <c r="N4674" s="30" t="str">
        <f t="shared" si="145"/>
        <v/>
      </c>
      <c r="O4674" s="5" t="str">
        <f>IF(D4674="","",
IF(AND(K4674&lt;&gt;"SIM",V4674&gt;0),"ERRO: % BC &gt; 0, mas NÃO permitida ❌",
IF(AND(K4674="SIM",V4674=0),"ATENÇÃO: BC permitida, mas % = 0 🔎",
"Base de cálculo aplicada corretamente ✅")))</f>
        <v/>
      </c>
      <c r="P4674" s="5" t="str">
        <f>IF(D4674="","",
IF(AND(Q4674&lt;&gt;"SIM",U4674&gt;0),"ERRO: % alíquota &gt; 0, mas NÃO permitida ❌",
IF(AND(Q4674="SIM",U4674=0),"ATENÇÃO: alíquota permitida, mas % = 0 🔎",
"Alíquota aplicada corretamente ✅")))</f>
        <v/>
      </c>
      <c r="Q4674" s="5" t="str">
        <f>IF(E4674="","",IFERROR(VLOOKUP(E4674,REGRAS_CST!$A$2:$D$200,4,FALSE),""))</f>
        <v/>
      </c>
      <c r="R4674" s="8"/>
      <c r="S4674" s="7">
        <f>IF($H4674="","",$H4674*(1-$U4674))</f>
        <v>8.9999999999999993E-3</v>
      </c>
      <c r="T4674" s="7">
        <f>IF($I4674="","",$I4674*(1-$U4674))</f>
        <v>1E-3</v>
      </c>
      <c r="U4674" s="7">
        <f>IFERROR(INDEX(BASE_CCLASSTRIB!$E:$E, MATCH(TEXT($D4674,"000000"), BASE_CCLASSTRIB!$A:$A, 0))/100, 0)</f>
        <v>0</v>
      </c>
      <c r="V4674" s="21">
        <f>IFERROR(INDEX(BASE_CCLASSTRIB!$F:$F, MATCH(TEXT($D4674,"000000"), BASE_CCLASSTRIB!$A:$A, 0))/100, 0)</f>
        <v>0</v>
      </c>
    </row>
    <row r="4675" spans="2:22" ht="15.75" customHeight="1" thickTop="1" thickBot="1">
      <c r="B4675" s="8"/>
      <c r="C4675" s="8"/>
      <c r="E4675" s="8" t="str">
        <f>IF(D4675="","",LEFT(D4675,3))</f>
        <v/>
      </c>
      <c r="F4675" s="5" t="str">
        <f>IF(E4675="","",IFERROR(VLOOKUP(E4675,REGRAS_CST!$A$2:$B$200,2,FALSE),""))</f>
        <v/>
      </c>
      <c r="H4675" s="7">
        <v>8.9999999999999993E-3</v>
      </c>
      <c r="I4675" s="7">
        <v>1E-3</v>
      </c>
      <c r="K4675" s="5" t="str">
        <f>IF(E4675="","",IFERROR(VLOOKUP(E4675,REGRAS_CST!$A$2:$C$200,3,FALSE),""))</f>
        <v/>
      </c>
      <c r="L4675" s="10" t="str">
        <f>IF($G4675="", "", $G4675*(1-$V4675))</f>
        <v/>
      </c>
      <c r="M4675" s="30" t="str">
        <f t="shared" si="144"/>
        <v/>
      </c>
      <c r="N4675" s="30" t="str">
        <f t="shared" si="145"/>
        <v/>
      </c>
      <c r="O4675" s="5" t="str">
        <f>IF(D4675="","",
IF(AND(K4675&lt;&gt;"SIM",V4675&gt;0),"ERRO: % BC &gt; 0, mas NÃO permitida ❌",
IF(AND(K4675="SIM",V4675=0),"ATENÇÃO: BC permitida, mas % = 0 🔎",
"Base de cálculo aplicada corretamente ✅")))</f>
        <v/>
      </c>
      <c r="P4675" s="5" t="str">
        <f>IF(D4675="","",
IF(AND(Q4675&lt;&gt;"SIM",U4675&gt;0),"ERRO: % alíquota &gt; 0, mas NÃO permitida ❌",
IF(AND(Q4675="SIM",U4675=0),"ATENÇÃO: alíquota permitida, mas % = 0 🔎",
"Alíquota aplicada corretamente ✅")))</f>
        <v/>
      </c>
      <c r="Q4675" s="5" t="str">
        <f>IF(E4675="","",IFERROR(VLOOKUP(E4675,REGRAS_CST!$A$2:$D$200,4,FALSE),""))</f>
        <v/>
      </c>
      <c r="R4675" s="8"/>
      <c r="S4675" s="7">
        <f>IF($H4675="","",$H4675*(1-$U4675))</f>
        <v>8.9999999999999993E-3</v>
      </c>
      <c r="T4675" s="7">
        <f>IF($I4675="","",$I4675*(1-$U4675))</f>
        <v>1E-3</v>
      </c>
      <c r="U4675" s="7">
        <f>IFERROR(INDEX(BASE_CCLASSTRIB!$E:$E, MATCH(TEXT($D4675,"000000"), BASE_CCLASSTRIB!$A:$A, 0))/100, 0)</f>
        <v>0</v>
      </c>
      <c r="V4675" s="21">
        <f>IFERROR(INDEX(BASE_CCLASSTRIB!$F:$F, MATCH(TEXT($D4675,"000000"), BASE_CCLASSTRIB!$A:$A, 0))/100, 0)</f>
        <v>0</v>
      </c>
    </row>
    <row r="4676" spans="2:22" ht="15.75" customHeight="1" thickTop="1" thickBot="1">
      <c r="B4676" s="8"/>
      <c r="C4676" s="8"/>
      <c r="E4676" s="8" t="str">
        <f>IF(D4676="","",LEFT(D4676,3))</f>
        <v/>
      </c>
      <c r="F4676" s="5" t="str">
        <f>IF(E4676="","",IFERROR(VLOOKUP(E4676,REGRAS_CST!$A$2:$B$200,2,FALSE),""))</f>
        <v/>
      </c>
      <c r="H4676" s="7">
        <v>8.9999999999999993E-3</v>
      </c>
      <c r="I4676" s="7">
        <v>1E-3</v>
      </c>
      <c r="K4676" s="5" t="str">
        <f>IF(E4676="","",IFERROR(VLOOKUP(E4676,REGRAS_CST!$A$2:$C$200,3,FALSE),""))</f>
        <v/>
      </c>
      <c r="L4676" s="10" t="str">
        <f>IF($G4676="", "", $G4676*(1-$V4676))</f>
        <v/>
      </c>
      <c r="M4676" s="30" t="str">
        <f t="shared" si="144"/>
        <v/>
      </c>
      <c r="N4676" s="30" t="str">
        <f t="shared" si="145"/>
        <v/>
      </c>
      <c r="O4676" s="5" t="str">
        <f>IF(D4676="","",
IF(AND(K4676&lt;&gt;"SIM",V4676&gt;0),"ERRO: % BC &gt; 0, mas NÃO permitida ❌",
IF(AND(K4676="SIM",V4676=0),"ATENÇÃO: BC permitida, mas % = 0 🔎",
"Base de cálculo aplicada corretamente ✅")))</f>
        <v/>
      </c>
      <c r="P4676" s="5" t="str">
        <f>IF(D4676="","",
IF(AND(Q4676&lt;&gt;"SIM",U4676&gt;0),"ERRO: % alíquota &gt; 0, mas NÃO permitida ❌",
IF(AND(Q4676="SIM",U4676=0),"ATENÇÃO: alíquota permitida, mas % = 0 🔎",
"Alíquota aplicada corretamente ✅")))</f>
        <v/>
      </c>
      <c r="Q4676" s="5" t="str">
        <f>IF(E4676="","",IFERROR(VLOOKUP(E4676,REGRAS_CST!$A$2:$D$200,4,FALSE),""))</f>
        <v/>
      </c>
      <c r="R4676" s="8"/>
      <c r="S4676" s="7">
        <f>IF($H4676="","",$H4676*(1-$U4676))</f>
        <v>8.9999999999999993E-3</v>
      </c>
      <c r="T4676" s="7">
        <f>IF($I4676="","",$I4676*(1-$U4676))</f>
        <v>1E-3</v>
      </c>
      <c r="U4676" s="7">
        <f>IFERROR(INDEX(BASE_CCLASSTRIB!$E:$E, MATCH(TEXT($D4676,"000000"), BASE_CCLASSTRIB!$A:$A, 0))/100, 0)</f>
        <v>0</v>
      </c>
      <c r="V4676" s="21">
        <f>IFERROR(INDEX(BASE_CCLASSTRIB!$F:$F, MATCH(TEXT($D4676,"000000"), BASE_CCLASSTRIB!$A:$A, 0))/100, 0)</f>
        <v>0</v>
      </c>
    </row>
    <row r="4677" spans="2:22" ht="15.75" customHeight="1" thickTop="1" thickBot="1">
      <c r="B4677" s="8"/>
      <c r="C4677" s="8"/>
      <c r="E4677" s="8" t="str">
        <f>IF(D4677="","",LEFT(D4677,3))</f>
        <v/>
      </c>
      <c r="F4677" s="5" t="str">
        <f>IF(E4677="","",IFERROR(VLOOKUP(E4677,REGRAS_CST!$A$2:$B$200,2,FALSE),""))</f>
        <v/>
      </c>
      <c r="H4677" s="7">
        <v>8.9999999999999993E-3</v>
      </c>
      <c r="I4677" s="7">
        <v>1E-3</v>
      </c>
      <c r="K4677" s="5" t="str">
        <f>IF(E4677="","",IFERROR(VLOOKUP(E4677,REGRAS_CST!$A$2:$C$200,3,FALSE),""))</f>
        <v/>
      </c>
      <c r="L4677" s="10" t="str">
        <f>IF($G4677="", "", $G4677*(1-$V4677))</f>
        <v/>
      </c>
      <c r="M4677" s="30" t="str">
        <f t="shared" ref="M4677:M4740" si="146">IF(OR($L4677="",$S4677=""),"",TRUNC(VALUE($L4677)*VALUE($S4677),2))</f>
        <v/>
      </c>
      <c r="N4677" s="30" t="str">
        <f t="shared" ref="N4677:N4740" si="147">IF(OR($L4677="",$T4677=""),"",TRUNC(VALUE($L4677)*VALUE($T4677),2))</f>
        <v/>
      </c>
      <c r="O4677" s="5" t="str">
        <f>IF(D4677="","",
IF(AND(K4677&lt;&gt;"SIM",V4677&gt;0),"ERRO: % BC &gt; 0, mas NÃO permitida ❌",
IF(AND(K4677="SIM",V4677=0),"ATENÇÃO: BC permitida, mas % = 0 🔎",
"Base de cálculo aplicada corretamente ✅")))</f>
        <v/>
      </c>
      <c r="P4677" s="5" t="str">
        <f>IF(D4677="","",
IF(AND(Q4677&lt;&gt;"SIM",U4677&gt;0),"ERRO: % alíquota &gt; 0, mas NÃO permitida ❌",
IF(AND(Q4677="SIM",U4677=0),"ATENÇÃO: alíquota permitida, mas % = 0 🔎",
"Alíquota aplicada corretamente ✅")))</f>
        <v/>
      </c>
      <c r="Q4677" s="5" t="str">
        <f>IF(E4677="","",IFERROR(VLOOKUP(E4677,REGRAS_CST!$A$2:$D$200,4,FALSE),""))</f>
        <v/>
      </c>
      <c r="R4677" s="8"/>
      <c r="S4677" s="7">
        <f>IF($H4677="","",$H4677*(1-$U4677))</f>
        <v>8.9999999999999993E-3</v>
      </c>
      <c r="T4677" s="7">
        <f>IF($I4677="","",$I4677*(1-$U4677))</f>
        <v>1E-3</v>
      </c>
      <c r="U4677" s="7">
        <f>IFERROR(INDEX(BASE_CCLASSTRIB!$E:$E, MATCH(TEXT($D4677,"000000"), BASE_CCLASSTRIB!$A:$A, 0))/100, 0)</f>
        <v>0</v>
      </c>
      <c r="V4677" s="21">
        <f>IFERROR(INDEX(BASE_CCLASSTRIB!$F:$F, MATCH(TEXT($D4677,"000000"), BASE_CCLASSTRIB!$A:$A, 0))/100, 0)</f>
        <v>0</v>
      </c>
    </row>
    <row r="4678" spans="2:22" ht="15.75" customHeight="1" thickTop="1" thickBot="1">
      <c r="B4678" s="8"/>
      <c r="C4678" s="8"/>
      <c r="E4678" s="8" t="str">
        <f>IF(D4678="","",LEFT(D4678,3))</f>
        <v/>
      </c>
      <c r="F4678" s="5" t="str">
        <f>IF(E4678="","",IFERROR(VLOOKUP(E4678,REGRAS_CST!$A$2:$B$200,2,FALSE),""))</f>
        <v/>
      </c>
      <c r="H4678" s="7">
        <v>8.9999999999999993E-3</v>
      </c>
      <c r="I4678" s="7">
        <v>1E-3</v>
      </c>
      <c r="K4678" s="5" t="str">
        <f>IF(E4678="","",IFERROR(VLOOKUP(E4678,REGRAS_CST!$A$2:$C$200,3,FALSE),""))</f>
        <v/>
      </c>
      <c r="L4678" s="10" t="str">
        <f>IF($G4678="", "", $G4678*(1-$V4678))</f>
        <v/>
      </c>
      <c r="M4678" s="30" t="str">
        <f t="shared" si="146"/>
        <v/>
      </c>
      <c r="N4678" s="30" t="str">
        <f t="shared" si="147"/>
        <v/>
      </c>
      <c r="O4678" s="5" t="str">
        <f>IF(D4678="","",
IF(AND(K4678&lt;&gt;"SIM",V4678&gt;0),"ERRO: % BC &gt; 0, mas NÃO permitida ❌",
IF(AND(K4678="SIM",V4678=0),"ATENÇÃO: BC permitida, mas % = 0 🔎",
"Base de cálculo aplicada corretamente ✅")))</f>
        <v/>
      </c>
      <c r="P4678" s="5" t="str">
        <f>IF(D4678="","",
IF(AND(Q4678&lt;&gt;"SIM",U4678&gt;0),"ERRO: % alíquota &gt; 0, mas NÃO permitida ❌",
IF(AND(Q4678="SIM",U4678=0),"ATENÇÃO: alíquota permitida, mas % = 0 🔎",
"Alíquota aplicada corretamente ✅")))</f>
        <v/>
      </c>
      <c r="Q4678" s="5" t="str">
        <f>IF(E4678="","",IFERROR(VLOOKUP(E4678,REGRAS_CST!$A$2:$D$200,4,FALSE),""))</f>
        <v/>
      </c>
      <c r="R4678" s="8"/>
      <c r="S4678" s="7">
        <f>IF($H4678="","",$H4678*(1-$U4678))</f>
        <v>8.9999999999999993E-3</v>
      </c>
      <c r="T4678" s="7">
        <f>IF($I4678="","",$I4678*(1-$U4678))</f>
        <v>1E-3</v>
      </c>
      <c r="U4678" s="7">
        <f>IFERROR(INDEX(BASE_CCLASSTRIB!$E:$E, MATCH(TEXT($D4678,"000000"), BASE_CCLASSTRIB!$A:$A, 0))/100, 0)</f>
        <v>0</v>
      </c>
      <c r="V4678" s="21">
        <f>IFERROR(INDEX(BASE_CCLASSTRIB!$F:$F, MATCH(TEXT($D4678,"000000"), BASE_CCLASSTRIB!$A:$A, 0))/100, 0)</f>
        <v>0</v>
      </c>
    </row>
    <row r="4679" spans="2:22" ht="15.75" customHeight="1" thickTop="1" thickBot="1">
      <c r="B4679" s="8"/>
      <c r="C4679" s="8"/>
      <c r="E4679" s="8" t="str">
        <f>IF(D4679="","",LEFT(D4679,3))</f>
        <v/>
      </c>
      <c r="F4679" s="5" t="str">
        <f>IF(E4679="","",IFERROR(VLOOKUP(E4679,REGRAS_CST!$A$2:$B$200,2,FALSE),""))</f>
        <v/>
      </c>
      <c r="H4679" s="7">
        <v>8.9999999999999993E-3</v>
      </c>
      <c r="I4679" s="7">
        <v>1E-3</v>
      </c>
      <c r="K4679" s="5" t="str">
        <f>IF(E4679="","",IFERROR(VLOOKUP(E4679,REGRAS_CST!$A$2:$C$200,3,FALSE),""))</f>
        <v/>
      </c>
      <c r="L4679" s="10" t="str">
        <f>IF($G4679="", "", $G4679*(1-$V4679))</f>
        <v/>
      </c>
      <c r="M4679" s="30" t="str">
        <f t="shared" si="146"/>
        <v/>
      </c>
      <c r="N4679" s="30" t="str">
        <f t="shared" si="147"/>
        <v/>
      </c>
      <c r="O4679" s="5" t="str">
        <f>IF(D4679="","",
IF(AND(K4679&lt;&gt;"SIM",V4679&gt;0),"ERRO: % BC &gt; 0, mas NÃO permitida ❌",
IF(AND(K4679="SIM",V4679=0),"ATENÇÃO: BC permitida, mas % = 0 🔎",
"Base de cálculo aplicada corretamente ✅")))</f>
        <v/>
      </c>
      <c r="P4679" s="5" t="str">
        <f>IF(D4679="","",
IF(AND(Q4679&lt;&gt;"SIM",U4679&gt;0),"ERRO: % alíquota &gt; 0, mas NÃO permitida ❌",
IF(AND(Q4679="SIM",U4679=0),"ATENÇÃO: alíquota permitida, mas % = 0 🔎",
"Alíquota aplicada corretamente ✅")))</f>
        <v/>
      </c>
      <c r="Q4679" s="5" t="str">
        <f>IF(E4679="","",IFERROR(VLOOKUP(E4679,REGRAS_CST!$A$2:$D$200,4,FALSE),""))</f>
        <v/>
      </c>
      <c r="R4679" s="8"/>
      <c r="S4679" s="7">
        <f>IF($H4679="","",$H4679*(1-$U4679))</f>
        <v>8.9999999999999993E-3</v>
      </c>
      <c r="T4679" s="7">
        <f>IF($I4679="","",$I4679*(1-$U4679))</f>
        <v>1E-3</v>
      </c>
      <c r="U4679" s="7">
        <f>IFERROR(INDEX(BASE_CCLASSTRIB!$E:$E, MATCH(TEXT($D4679,"000000"), BASE_CCLASSTRIB!$A:$A, 0))/100, 0)</f>
        <v>0</v>
      </c>
      <c r="V4679" s="21">
        <f>IFERROR(INDEX(BASE_CCLASSTRIB!$F:$F, MATCH(TEXT($D4679,"000000"), BASE_CCLASSTRIB!$A:$A, 0))/100, 0)</f>
        <v>0</v>
      </c>
    </row>
    <row r="4680" spans="2:22" ht="15.75" customHeight="1" thickTop="1" thickBot="1">
      <c r="B4680" s="8"/>
      <c r="C4680" s="8"/>
      <c r="E4680" s="8" t="str">
        <f>IF(D4680="","",LEFT(D4680,3))</f>
        <v/>
      </c>
      <c r="F4680" s="5" t="str">
        <f>IF(E4680="","",IFERROR(VLOOKUP(E4680,REGRAS_CST!$A$2:$B$200,2,FALSE),""))</f>
        <v/>
      </c>
      <c r="H4680" s="7">
        <v>8.9999999999999993E-3</v>
      </c>
      <c r="I4680" s="7">
        <v>1E-3</v>
      </c>
      <c r="K4680" s="5" t="str">
        <f>IF(E4680="","",IFERROR(VLOOKUP(E4680,REGRAS_CST!$A$2:$C$200,3,FALSE),""))</f>
        <v/>
      </c>
      <c r="L4680" s="10" t="str">
        <f>IF($G4680="", "", $G4680*(1-$V4680))</f>
        <v/>
      </c>
      <c r="M4680" s="30" t="str">
        <f t="shared" si="146"/>
        <v/>
      </c>
      <c r="N4680" s="30" t="str">
        <f t="shared" si="147"/>
        <v/>
      </c>
      <c r="O4680" s="5" t="str">
        <f>IF(D4680="","",
IF(AND(K4680&lt;&gt;"SIM",V4680&gt;0),"ERRO: % BC &gt; 0, mas NÃO permitida ❌",
IF(AND(K4680="SIM",V4680=0),"ATENÇÃO: BC permitida, mas % = 0 🔎",
"Base de cálculo aplicada corretamente ✅")))</f>
        <v/>
      </c>
      <c r="P4680" s="5" t="str">
        <f>IF(D4680="","",
IF(AND(Q4680&lt;&gt;"SIM",U4680&gt;0),"ERRO: % alíquota &gt; 0, mas NÃO permitida ❌",
IF(AND(Q4680="SIM",U4680=0),"ATENÇÃO: alíquota permitida, mas % = 0 🔎",
"Alíquota aplicada corretamente ✅")))</f>
        <v/>
      </c>
      <c r="Q4680" s="5" t="str">
        <f>IF(E4680="","",IFERROR(VLOOKUP(E4680,REGRAS_CST!$A$2:$D$200,4,FALSE),""))</f>
        <v/>
      </c>
      <c r="R4680" s="8"/>
      <c r="S4680" s="7">
        <f>IF($H4680="","",$H4680*(1-$U4680))</f>
        <v>8.9999999999999993E-3</v>
      </c>
      <c r="T4680" s="7">
        <f>IF($I4680="","",$I4680*(1-$U4680))</f>
        <v>1E-3</v>
      </c>
      <c r="U4680" s="7">
        <f>IFERROR(INDEX(BASE_CCLASSTRIB!$E:$E, MATCH(TEXT($D4680,"000000"), BASE_CCLASSTRIB!$A:$A, 0))/100, 0)</f>
        <v>0</v>
      </c>
      <c r="V4680" s="21">
        <f>IFERROR(INDEX(BASE_CCLASSTRIB!$F:$F, MATCH(TEXT($D4680,"000000"), BASE_CCLASSTRIB!$A:$A, 0))/100, 0)</f>
        <v>0</v>
      </c>
    </row>
    <row r="4681" spans="2:22" ht="15.75" customHeight="1" thickTop="1" thickBot="1">
      <c r="B4681" s="8"/>
      <c r="C4681" s="8"/>
      <c r="E4681" s="8" t="str">
        <f>IF(D4681="","",LEFT(D4681,3))</f>
        <v/>
      </c>
      <c r="F4681" s="5" t="str">
        <f>IF(E4681="","",IFERROR(VLOOKUP(E4681,REGRAS_CST!$A$2:$B$200,2,FALSE),""))</f>
        <v/>
      </c>
      <c r="H4681" s="7">
        <v>8.9999999999999993E-3</v>
      </c>
      <c r="I4681" s="7">
        <v>1E-3</v>
      </c>
      <c r="K4681" s="5" t="str">
        <f>IF(E4681="","",IFERROR(VLOOKUP(E4681,REGRAS_CST!$A$2:$C$200,3,FALSE),""))</f>
        <v/>
      </c>
      <c r="L4681" s="10" t="str">
        <f>IF($G4681="", "", $G4681*(1-$V4681))</f>
        <v/>
      </c>
      <c r="M4681" s="30" t="str">
        <f t="shared" si="146"/>
        <v/>
      </c>
      <c r="N4681" s="30" t="str">
        <f t="shared" si="147"/>
        <v/>
      </c>
      <c r="O4681" s="5" t="str">
        <f>IF(D4681="","",
IF(AND(K4681&lt;&gt;"SIM",V4681&gt;0),"ERRO: % BC &gt; 0, mas NÃO permitida ❌",
IF(AND(K4681="SIM",V4681=0),"ATENÇÃO: BC permitida, mas % = 0 🔎",
"Base de cálculo aplicada corretamente ✅")))</f>
        <v/>
      </c>
      <c r="P4681" s="5" t="str">
        <f>IF(D4681="","",
IF(AND(Q4681&lt;&gt;"SIM",U4681&gt;0),"ERRO: % alíquota &gt; 0, mas NÃO permitida ❌",
IF(AND(Q4681="SIM",U4681=0),"ATENÇÃO: alíquota permitida, mas % = 0 🔎",
"Alíquota aplicada corretamente ✅")))</f>
        <v/>
      </c>
      <c r="Q4681" s="5" t="str">
        <f>IF(E4681="","",IFERROR(VLOOKUP(E4681,REGRAS_CST!$A$2:$D$200,4,FALSE),""))</f>
        <v/>
      </c>
      <c r="R4681" s="8"/>
      <c r="S4681" s="7">
        <f>IF($H4681="","",$H4681*(1-$U4681))</f>
        <v>8.9999999999999993E-3</v>
      </c>
      <c r="T4681" s="7">
        <f>IF($I4681="","",$I4681*(1-$U4681))</f>
        <v>1E-3</v>
      </c>
      <c r="U4681" s="7">
        <f>IFERROR(INDEX(BASE_CCLASSTRIB!$E:$E, MATCH(TEXT($D4681,"000000"), BASE_CCLASSTRIB!$A:$A, 0))/100, 0)</f>
        <v>0</v>
      </c>
      <c r="V4681" s="21">
        <f>IFERROR(INDEX(BASE_CCLASSTRIB!$F:$F, MATCH(TEXT($D4681,"000000"), BASE_CCLASSTRIB!$A:$A, 0))/100, 0)</f>
        <v>0</v>
      </c>
    </row>
    <row r="4682" spans="2:22" ht="15.75" customHeight="1" thickTop="1" thickBot="1">
      <c r="B4682" s="8"/>
      <c r="C4682" s="8"/>
      <c r="E4682" s="8" t="str">
        <f>IF(D4682="","",LEFT(D4682,3))</f>
        <v/>
      </c>
      <c r="F4682" s="5" t="str">
        <f>IF(E4682="","",IFERROR(VLOOKUP(E4682,REGRAS_CST!$A$2:$B$200,2,FALSE),""))</f>
        <v/>
      </c>
      <c r="H4682" s="7">
        <v>8.9999999999999993E-3</v>
      </c>
      <c r="I4682" s="7">
        <v>1E-3</v>
      </c>
      <c r="K4682" s="5" t="str">
        <f>IF(E4682="","",IFERROR(VLOOKUP(E4682,REGRAS_CST!$A$2:$C$200,3,FALSE),""))</f>
        <v/>
      </c>
      <c r="L4682" s="10" t="str">
        <f>IF($G4682="", "", $G4682*(1-$V4682))</f>
        <v/>
      </c>
      <c r="M4682" s="30" t="str">
        <f t="shared" si="146"/>
        <v/>
      </c>
      <c r="N4682" s="30" t="str">
        <f t="shared" si="147"/>
        <v/>
      </c>
      <c r="O4682" s="5" t="str">
        <f>IF(D4682="","",
IF(AND(K4682&lt;&gt;"SIM",V4682&gt;0),"ERRO: % BC &gt; 0, mas NÃO permitida ❌",
IF(AND(K4682="SIM",V4682=0),"ATENÇÃO: BC permitida, mas % = 0 🔎",
"Base de cálculo aplicada corretamente ✅")))</f>
        <v/>
      </c>
      <c r="P4682" s="5" t="str">
        <f>IF(D4682="","",
IF(AND(Q4682&lt;&gt;"SIM",U4682&gt;0),"ERRO: % alíquota &gt; 0, mas NÃO permitida ❌",
IF(AND(Q4682="SIM",U4682=0),"ATENÇÃO: alíquota permitida, mas % = 0 🔎",
"Alíquota aplicada corretamente ✅")))</f>
        <v/>
      </c>
      <c r="Q4682" s="5" t="str">
        <f>IF(E4682="","",IFERROR(VLOOKUP(E4682,REGRAS_CST!$A$2:$D$200,4,FALSE),""))</f>
        <v/>
      </c>
      <c r="R4682" s="8"/>
      <c r="S4682" s="7">
        <f>IF($H4682="","",$H4682*(1-$U4682))</f>
        <v>8.9999999999999993E-3</v>
      </c>
      <c r="T4682" s="7">
        <f>IF($I4682="","",$I4682*(1-$U4682))</f>
        <v>1E-3</v>
      </c>
      <c r="U4682" s="7">
        <f>IFERROR(INDEX(BASE_CCLASSTRIB!$E:$E, MATCH(TEXT($D4682,"000000"), BASE_CCLASSTRIB!$A:$A, 0))/100, 0)</f>
        <v>0</v>
      </c>
      <c r="V4682" s="21">
        <f>IFERROR(INDEX(BASE_CCLASSTRIB!$F:$F, MATCH(TEXT($D4682,"000000"), BASE_CCLASSTRIB!$A:$A, 0))/100, 0)</f>
        <v>0</v>
      </c>
    </row>
    <row r="4683" spans="2:22" ht="15.75" customHeight="1" thickTop="1" thickBot="1">
      <c r="B4683" s="8"/>
      <c r="C4683" s="8"/>
      <c r="E4683" s="8" t="str">
        <f>IF(D4683="","",LEFT(D4683,3))</f>
        <v/>
      </c>
      <c r="F4683" s="5" t="str">
        <f>IF(E4683="","",IFERROR(VLOOKUP(E4683,REGRAS_CST!$A$2:$B$200,2,FALSE),""))</f>
        <v/>
      </c>
      <c r="H4683" s="7">
        <v>8.9999999999999993E-3</v>
      </c>
      <c r="I4683" s="7">
        <v>1E-3</v>
      </c>
      <c r="K4683" s="5" t="str">
        <f>IF(E4683="","",IFERROR(VLOOKUP(E4683,REGRAS_CST!$A$2:$C$200,3,FALSE),""))</f>
        <v/>
      </c>
      <c r="L4683" s="10" t="str">
        <f>IF($G4683="", "", $G4683*(1-$V4683))</f>
        <v/>
      </c>
      <c r="M4683" s="30" t="str">
        <f t="shared" si="146"/>
        <v/>
      </c>
      <c r="N4683" s="30" t="str">
        <f t="shared" si="147"/>
        <v/>
      </c>
      <c r="O4683" s="5" t="str">
        <f>IF(D4683="","",
IF(AND(K4683&lt;&gt;"SIM",V4683&gt;0),"ERRO: % BC &gt; 0, mas NÃO permitida ❌",
IF(AND(K4683="SIM",V4683=0),"ATENÇÃO: BC permitida, mas % = 0 🔎",
"Base de cálculo aplicada corretamente ✅")))</f>
        <v/>
      </c>
      <c r="P4683" s="5" t="str">
        <f>IF(D4683="","",
IF(AND(Q4683&lt;&gt;"SIM",U4683&gt;0),"ERRO: % alíquota &gt; 0, mas NÃO permitida ❌",
IF(AND(Q4683="SIM",U4683=0),"ATENÇÃO: alíquota permitida, mas % = 0 🔎",
"Alíquota aplicada corretamente ✅")))</f>
        <v/>
      </c>
      <c r="Q4683" s="5" t="str">
        <f>IF(E4683="","",IFERROR(VLOOKUP(E4683,REGRAS_CST!$A$2:$D$200,4,FALSE),""))</f>
        <v/>
      </c>
      <c r="R4683" s="8"/>
      <c r="S4683" s="7">
        <f>IF($H4683="","",$H4683*(1-$U4683))</f>
        <v>8.9999999999999993E-3</v>
      </c>
      <c r="T4683" s="7">
        <f>IF($I4683="","",$I4683*(1-$U4683))</f>
        <v>1E-3</v>
      </c>
      <c r="U4683" s="7">
        <f>IFERROR(INDEX(BASE_CCLASSTRIB!$E:$E, MATCH(TEXT($D4683,"000000"), BASE_CCLASSTRIB!$A:$A, 0))/100, 0)</f>
        <v>0</v>
      </c>
      <c r="V4683" s="21">
        <f>IFERROR(INDEX(BASE_CCLASSTRIB!$F:$F, MATCH(TEXT($D4683,"000000"), BASE_CCLASSTRIB!$A:$A, 0))/100, 0)</f>
        <v>0</v>
      </c>
    </row>
    <row r="4684" spans="2:22" ht="15.75" customHeight="1" thickTop="1" thickBot="1">
      <c r="B4684" s="8"/>
      <c r="C4684" s="8"/>
      <c r="E4684" s="8" t="str">
        <f>IF(D4684="","",LEFT(D4684,3))</f>
        <v/>
      </c>
      <c r="F4684" s="5" t="str">
        <f>IF(E4684="","",IFERROR(VLOOKUP(E4684,REGRAS_CST!$A$2:$B$200,2,FALSE),""))</f>
        <v/>
      </c>
      <c r="H4684" s="7">
        <v>8.9999999999999993E-3</v>
      </c>
      <c r="I4684" s="7">
        <v>1E-3</v>
      </c>
      <c r="K4684" s="5" t="str">
        <f>IF(E4684="","",IFERROR(VLOOKUP(E4684,REGRAS_CST!$A$2:$C$200,3,FALSE),""))</f>
        <v/>
      </c>
      <c r="L4684" s="10" t="str">
        <f>IF($G4684="", "", $G4684*(1-$V4684))</f>
        <v/>
      </c>
      <c r="M4684" s="30" t="str">
        <f t="shared" si="146"/>
        <v/>
      </c>
      <c r="N4684" s="30" t="str">
        <f t="shared" si="147"/>
        <v/>
      </c>
      <c r="O4684" s="5" t="str">
        <f>IF(D4684="","",
IF(AND(K4684&lt;&gt;"SIM",V4684&gt;0),"ERRO: % BC &gt; 0, mas NÃO permitida ❌",
IF(AND(K4684="SIM",V4684=0),"ATENÇÃO: BC permitida, mas % = 0 🔎",
"Base de cálculo aplicada corretamente ✅")))</f>
        <v/>
      </c>
      <c r="P4684" s="5" t="str">
        <f>IF(D4684="","",
IF(AND(Q4684&lt;&gt;"SIM",U4684&gt;0),"ERRO: % alíquota &gt; 0, mas NÃO permitida ❌",
IF(AND(Q4684="SIM",U4684=0),"ATENÇÃO: alíquota permitida, mas % = 0 🔎",
"Alíquota aplicada corretamente ✅")))</f>
        <v/>
      </c>
      <c r="Q4684" s="5" t="str">
        <f>IF(E4684="","",IFERROR(VLOOKUP(E4684,REGRAS_CST!$A$2:$D$200,4,FALSE),""))</f>
        <v/>
      </c>
      <c r="R4684" s="8"/>
      <c r="S4684" s="7">
        <f>IF($H4684="","",$H4684*(1-$U4684))</f>
        <v>8.9999999999999993E-3</v>
      </c>
      <c r="T4684" s="7">
        <f>IF($I4684="","",$I4684*(1-$U4684))</f>
        <v>1E-3</v>
      </c>
      <c r="U4684" s="7">
        <f>IFERROR(INDEX(BASE_CCLASSTRIB!$E:$E, MATCH(TEXT($D4684,"000000"), BASE_CCLASSTRIB!$A:$A, 0))/100, 0)</f>
        <v>0</v>
      </c>
      <c r="V4684" s="21">
        <f>IFERROR(INDEX(BASE_CCLASSTRIB!$F:$F, MATCH(TEXT($D4684,"000000"), BASE_CCLASSTRIB!$A:$A, 0))/100, 0)</f>
        <v>0</v>
      </c>
    </row>
    <row r="4685" spans="2:22" ht="15.75" customHeight="1" thickTop="1" thickBot="1">
      <c r="B4685" s="8"/>
      <c r="C4685" s="8"/>
      <c r="E4685" s="8" t="str">
        <f>IF(D4685="","",LEFT(D4685,3))</f>
        <v/>
      </c>
      <c r="F4685" s="5" t="str">
        <f>IF(E4685="","",IFERROR(VLOOKUP(E4685,REGRAS_CST!$A$2:$B$200,2,FALSE),""))</f>
        <v/>
      </c>
      <c r="H4685" s="7">
        <v>8.9999999999999993E-3</v>
      </c>
      <c r="I4685" s="7">
        <v>1E-3</v>
      </c>
      <c r="K4685" s="5" t="str">
        <f>IF(E4685="","",IFERROR(VLOOKUP(E4685,REGRAS_CST!$A$2:$C$200,3,FALSE),""))</f>
        <v/>
      </c>
      <c r="L4685" s="10" t="str">
        <f>IF($G4685="", "", $G4685*(1-$V4685))</f>
        <v/>
      </c>
      <c r="M4685" s="30" t="str">
        <f t="shared" si="146"/>
        <v/>
      </c>
      <c r="N4685" s="30" t="str">
        <f t="shared" si="147"/>
        <v/>
      </c>
      <c r="O4685" s="5" t="str">
        <f>IF(D4685="","",
IF(AND(K4685&lt;&gt;"SIM",V4685&gt;0),"ERRO: % BC &gt; 0, mas NÃO permitida ❌",
IF(AND(K4685="SIM",V4685=0),"ATENÇÃO: BC permitida, mas % = 0 🔎",
"Base de cálculo aplicada corretamente ✅")))</f>
        <v/>
      </c>
      <c r="P4685" s="5" t="str">
        <f>IF(D4685="","",
IF(AND(Q4685&lt;&gt;"SIM",U4685&gt;0),"ERRO: % alíquota &gt; 0, mas NÃO permitida ❌",
IF(AND(Q4685="SIM",U4685=0),"ATENÇÃO: alíquota permitida, mas % = 0 🔎",
"Alíquota aplicada corretamente ✅")))</f>
        <v/>
      </c>
      <c r="Q4685" s="5" t="str">
        <f>IF(E4685="","",IFERROR(VLOOKUP(E4685,REGRAS_CST!$A$2:$D$200,4,FALSE),""))</f>
        <v/>
      </c>
      <c r="R4685" s="8"/>
      <c r="S4685" s="7">
        <f>IF($H4685="","",$H4685*(1-$U4685))</f>
        <v>8.9999999999999993E-3</v>
      </c>
      <c r="T4685" s="7">
        <f>IF($I4685="","",$I4685*(1-$U4685))</f>
        <v>1E-3</v>
      </c>
      <c r="U4685" s="7">
        <f>IFERROR(INDEX(BASE_CCLASSTRIB!$E:$E, MATCH(TEXT($D4685,"000000"), BASE_CCLASSTRIB!$A:$A, 0))/100, 0)</f>
        <v>0</v>
      </c>
      <c r="V4685" s="21">
        <f>IFERROR(INDEX(BASE_CCLASSTRIB!$F:$F, MATCH(TEXT($D4685,"000000"), BASE_CCLASSTRIB!$A:$A, 0))/100, 0)</f>
        <v>0</v>
      </c>
    </row>
    <row r="4686" spans="2:22" ht="15.75" customHeight="1" thickTop="1" thickBot="1">
      <c r="B4686" s="8"/>
      <c r="C4686" s="8"/>
      <c r="E4686" s="8" t="str">
        <f>IF(D4686="","",LEFT(D4686,3))</f>
        <v/>
      </c>
      <c r="F4686" s="5" t="str">
        <f>IF(E4686="","",IFERROR(VLOOKUP(E4686,REGRAS_CST!$A$2:$B$200,2,FALSE),""))</f>
        <v/>
      </c>
      <c r="H4686" s="7">
        <v>8.9999999999999993E-3</v>
      </c>
      <c r="I4686" s="7">
        <v>1E-3</v>
      </c>
      <c r="K4686" s="5" t="str">
        <f>IF(E4686="","",IFERROR(VLOOKUP(E4686,REGRAS_CST!$A$2:$C$200,3,FALSE),""))</f>
        <v/>
      </c>
      <c r="L4686" s="10" t="str">
        <f>IF($G4686="", "", $G4686*(1-$V4686))</f>
        <v/>
      </c>
      <c r="M4686" s="30" t="str">
        <f t="shared" si="146"/>
        <v/>
      </c>
      <c r="N4686" s="30" t="str">
        <f t="shared" si="147"/>
        <v/>
      </c>
      <c r="O4686" s="5" t="str">
        <f>IF(D4686="","",
IF(AND(K4686&lt;&gt;"SIM",V4686&gt;0),"ERRO: % BC &gt; 0, mas NÃO permitida ❌",
IF(AND(K4686="SIM",V4686=0),"ATENÇÃO: BC permitida, mas % = 0 🔎",
"Base de cálculo aplicada corretamente ✅")))</f>
        <v/>
      </c>
      <c r="P4686" s="5" t="str">
        <f>IF(D4686="","",
IF(AND(Q4686&lt;&gt;"SIM",U4686&gt;0),"ERRO: % alíquota &gt; 0, mas NÃO permitida ❌",
IF(AND(Q4686="SIM",U4686=0),"ATENÇÃO: alíquota permitida, mas % = 0 🔎",
"Alíquota aplicada corretamente ✅")))</f>
        <v/>
      </c>
      <c r="Q4686" s="5" t="str">
        <f>IF(E4686="","",IFERROR(VLOOKUP(E4686,REGRAS_CST!$A$2:$D$200,4,FALSE),""))</f>
        <v/>
      </c>
      <c r="R4686" s="8"/>
      <c r="S4686" s="7">
        <f>IF($H4686="","",$H4686*(1-$U4686))</f>
        <v>8.9999999999999993E-3</v>
      </c>
      <c r="T4686" s="7">
        <f>IF($I4686="","",$I4686*(1-$U4686))</f>
        <v>1E-3</v>
      </c>
      <c r="U4686" s="7">
        <f>IFERROR(INDEX(BASE_CCLASSTRIB!$E:$E, MATCH(TEXT($D4686,"000000"), BASE_CCLASSTRIB!$A:$A, 0))/100, 0)</f>
        <v>0</v>
      </c>
      <c r="V4686" s="21">
        <f>IFERROR(INDEX(BASE_CCLASSTRIB!$F:$F, MATCH(TEXT($D4686,"000000"), BASE_CCLASSTRIB!$A:$A, 0))/100, 0)</f>
        <v>0</v>
      </c>
    </row>
    <row r="4687" spans="2:22" ht="15.75" customHeight="1" thickTop="1" thickBot="1">
      <c r="B4687" s="8"/>
      <c r="C4687" s="8"/>
      <c r="E4687" s="8" t="str">
        <f>IF(D4687="","",LEFT(D4687,3))</f>
        <v/>
      </c>
      <c r="F4687" s="5" t="str">
        <f>IF(E4687="","",IFERROR(VLOOKUP(E4687,REGRAS_CST!$A$2:$B$200,2,FALSE),""))</f>
        <v/>
      </c>
      <c r="H4687" s="7">
        <v>8.9999999999999993E-3</v>
      </c>
      <c r="I4687" s="7">
        <v>1E-3</v>
      </c>
      <c r="K4687" s="5" t="str">
        <f>IF(E4687="","",IFERROR(VLOOKUP(E4687,REGRAS_CST!$A$2:$C$200,3,FALSE),""))</f>
        <v/>
      </c>
      <c r="L4687" s="10" t="str">
        <f>IF($G4687="", "", $G4687*(1-$V4687))</f>
        <v/>
      </c>
      <c r="M4687" s="30" t="str">
        <f t="shared" si="146"/>
        <v/>
      </c>
      <c r="N4687" s="30" t="str">
        <f t="shared" si="147"/>
        <v/>
      </c>
      <c r="O4687" s="5" t="str">
        <f>IF(D4687="","",
IF(AND(K4687&lt;&gt;"SIM",V4687&gt;0),"ERRO: % BC &gt; 0, mas NÃO permitida ❌",
IF(AND(K4687="SIM",V4687=0),"ATENÇÃO: BC permitida, mas % = 0 🔎",
"Base de cálculo aplicada corretamente ✅")))</f>
        <v/>
      </c>
      <c r="P4687" s="5" t="str">
        <f>IF(D4687="","",
IF(AND(Q4687&lt;&gt;"SIM",U4687&gt;0),"ERRO: % alíquota &gt; 0, mas NÃO permitida ❌",
IF(AND(Q4687="SIM",U4687=0),"ATENÇÃO: alíquota permitida, mas % = 0 🔎",
"Alíquota aplicada corretamente ✅")))</f>
        <v/>
      </c>
      <c r="Q4687" s="5" t="str">
        <f>IF(E4687="","",IFERROR(VLOOKUP(E4687,REGRAS_CST!$A$2:$D$200,4,FALSE),""))</f>
        <v/>
      </c>
      <c r="R4687" s="8"/>
      <c r="S4687" s="7">
        <f>IF($H4687="","",$H4687*(1-$U4687))</f>
        <v>8.9999999999999993E-3</v>
      </c>
      <c r="T4687" s="7">
        <f>IF($I4687="","",$I4687*(1-$U4687))</f>
        <v>1E-3</v>
      </c>
      <c r="U4687" s="7">
        <f>IFERROR(INDEX(BASE_CCLASSTRIB!$E:$E, MATCH(TEXT($D4687,"000000"), BASE_CCLASSTRIB!$A:$A, 0))/100, 0)</f>
        <v>0</v>
      </c>
      <c r="V4687" s="21">
        <f>IFERROR(INDEX(BASE_CCLASSTRIB!$F:$F, MATCH(TEXT($D4687,"000000"), BASE_CCLASSTRIB!$A:$A, 0))/100, 0)</f>
        <v>0</v>
      </c>
    </row>
    <row r="4688" spans="2:22" ht="15.75" customHeight="1" thickTop="1" thickBot="1">
      <c r="B4688" s="8"/>
      <c r="C4688" s="8"/>
      <c r="E4688" s="8" t="str">
        <f>IF(D4688="","",LEFT(D4688,3))</f>
        <v/>
      </c>
      <c r="F4688" s="5" t="str">
        <f>IF(E4688="","",IFERROR(VLOOKUP(E4688,REGRAS_CST!$A$2:$B$200,2,FALSE),""))</f>
        <v/>
      </c>
      <c r="H4688" s="7">
        <v>8.9999999999999993E-3</v>
      </c>
      <c r="I4688" s="7">
        <v>1E-3</v>
      </c>
      <c r="K4688" s="5" t="str">
        <f>IF(E4688="","",IFERROR(VLOOKUP(E4688,REGRAS_CST!$A$2:$C$200,3,FALSE),""))</f>
        <v/>
      </c>
      <c r="L4688" s="10" t="str">
        <f>IF($G4688="", "", $G4688*(1-$V4688))</f>
        <v/>
      </c>
      <c r="M4688" s="30" t="str">
        <f t="shared" si="146"/>
        <v/>
      </c>
      <c r="N4688" s="30" t="str">
        <f t="shared" si="147"/>
        <v/>
      </c>
      <c r="O4688" s="5" t="str">
        <f>IF(D4688="","",
IF(AND(K4688&lt;&gt;"SIM",V4688&gt;0),"ERRO: % BC &gt; 0, mas NÃO permitida ❌",
IF(AND(K4688="SIM",V4688=0),"ATENÇÃO: BC permitida, mas % = 0 🔎",
"Base de cálculo aplicada corretamente ✅")))</f>
        <v/>
      </c>
      <c r="P4688" s="5" t="str">
        <f>IF(D4688="","",
IF(AND(Q4688&lt;&gt;"SIM",U4688&gt;0),"ERRO: % alíquota &gt; 0, mas NÃO permitida ❌",
IF(AND(Q4688="SIM",U4688=0),"ATENÇÃO: alíquota permitida, mas % = 0 🔎",
"Alíquota aplicada corretamente ✅")))</f>
        <v/>
      </c>
      <c r="Q4688" s="5" t="str">
        <f>IF(E4688="","",IFERROR(VLOOKUP(E4688,REGRAS_CST!$A$2:$D$200,4,FALSE),""))</f>
        <v/>
      </c>
      <c r="R4688" s="8"/>
      <c r="S4688" s="7">
        <f>IF($H4688="","",$H4688*(1-$U4688))</f>
        <v>8.9999999999999993E-3</v>
      </c>
      <c r="T4688" s="7">
        <f>IF($I4688="","",$I4688*(1-$U4688))</f>
        <v>1E-3</v>
      </c>
      <c r="U4688" s="7">
        <f>IFERROR(INDEX(BASE_CCLASSTRIB!$E:$E, MATCH(TEXT($D4688,"000000"), BASE_CCLASSTRIB!$A:$A, 0))/100, 0)</f>
        <v>0</v>
      </c>
      <c r="V4688" s="21">
        <f>IFERROR(INDEX(BASE_CCLASSTRIB!$F:$F, MATCH(TEXT($D4688,"000000"), BASE_CCLASSTRIB!$A:$A, 0))/100, 0)</f>
        <v>0</v>
      </c>
    </row>
    <row r="4689" spans="2:22" ht="15.75" customHeight="1" thickTop="1" thickBot="1">
      <c r="B4689" s="8"/>
      <c r="C4689" s="8"/>
      <c r="E4689" s="8" t="str">
        <f>IF(D4689="","",LEFT(D4689,3))</f>
        <v/>
      </c>
      <c r="F4689" s="5" t="str">
        <f>IF(E4689="","",IFERROR(VLOOKUP(E4689,REGRAS_CST!$A$2:$B$200,2,FALSE),""))</f>
        <v/>
      </c>
      <c r="H4689" s="7">
        <v>8.9999999999999993E-3</v>
      </c>
      <c r="I4689" s="7">
        <v>1E-3</v>
      </c>
      <c r="K4689" s="5" t="str">
        <f>IF(E4689="","",IFERROR(VLOOKUP(E4689,REGRAS_CST!$A$2:$C$200,3,FALSE),""))</f>
        <v/>
      </c>
      <c r="L4689" s="10" t="str">
        <f>IF($G4689="", "", $G4689*(1-$V4689))</f>
        <v/>
      </c>
      <c r="M4689" s="30" t="str">
        <f t="shared" si="146"/>
        <v/>
      </c>
      <c r="N4689" s="30" t="str">
        <f t="shared" si="147"/>
        <v/>
      </c>
      <c r="O4689" s="5" t="str">
        <f>IF(D4689="","",
IF(AND(K4689&lt;&gt;"SIM",V4689&gt;0),"ERRO: % BC &gt; 0, mas NÃO permitida ❌",
IF(AND(K4689="SIM",V4689=0),"ATENÇÃO: BC permitida, mas % = 0 🔎",
"Base de cálculo aplicada corretamente ✅")))</f>
        <v/>
      </c>
      <c r="P4689" s="5" t="str">
        <f>IF(D4689="","",
IF(AND(Q4689&lt;&gt;"SIM",U4689&gt;0),"ERRO: % alíquota &gt; 0, mas NÃO permitida ❌",
IF(AND(Q4689="SIM",U4689=0),"ATENÇÃO: alíquota permitida, mas % = 0 🔎",
"Alíquota aplicada corretamente ✅")))</f>
        <v/>
      </c>
      <c r="Q4689" s="5" t="str">
        <f>IF(E4689="","",IFERROR(VLOOKUP(E4689,REGRAS_CST!$A$2:$D$200,4,FALSE),""))</f>
        <v/>
      </c>
      <c r="R4689" s="8"/>
      <c r="S4689" s="7">
        <f>IF($H4689="","",$H4689*(1-$U4689))</f>
        <v>8.9999999999999993E-3</v>
      </c>
      <c r="T4689" s="7">
        <f>IF($I4689="","",$I4689*(1-$U4689))</f>
        <v>1E-3</v>
      </c>
      <c r="U4689" s="7">
        <f>IFERROR(INDEX(BASE_CCLASSTRIB!$E:$E, MATCH(TEXT($D4689,"000000"), BASE_CCLASSTRIB!$A:$A, 0))/100, 0)</f>
        <v>0</v>
      </c>
      <c r="V4689" s="21">
        <f>IFERROR(INDEX(BASE_CCLASSTRIB!$F:$F, MATCH(TEXT($D4689,"000000"), BASE_CCLASSTRIB!$A:$A, 0))/100, 0)</f>
        <v>0</v>
      </c>
    </row>
    <row r="4690" spans="2:22" ht="15.75" customHeight="1" thickTop="1" thickBot="1">
      <c r="B4690" s="8"/>
      <c r="C4690" s="8"/>
      <c r="E4690" s="8" t="str">
        <f>IF(D4690="","",LEFT(D4690,3))</f>
        <v/>
      </c>
      <c r="F4690" s="5" t="str">
        <f>IF(E4690="","",IFERROR(VLOOKUP(E4690,REGRAS_CST!$A$2:$B$200,2,FALSE),""))</f>
        <v/>
      </c>
      <c r="H4690" s="7">
        <v>8.9999999999999993E-3</v>
      </c>
      <c r="I4690" s="7">
        <v>1E-3</v>
      </c>
      <c r="K4690" s="5" t="str">
        <f>IF(E4690="","",IFERROR(VLOOKUP(E4690,REGRAS_CST!$A$2:$C$200,3,FALSE),""))</f>
        <v/>
      </c>
      <c r="L4690" s="10" t="str">
        <f>IF($G4690="", "", $G4690*(1-$V4690))</f>
        <v/>
      </c>
      <c r="M4690" s="30" t="str">
        <f t="shared" si="146"/>
        <v/>
      </c>
      <c r="N4690" s="30" t="str">
        <f t="shared" si="147"/>
        <v/>
      </c>
      <c r="O4690" s="5" t="str">
        <f>IF(D4690="","",
IF(AND(K4690&lt;&gt;"SIM",V4690&gt;0),"ERRO: % BC &gt; 0, mas NÃO permitida ❌",
IF(AND(K4690="SIM",V4690=0),"ATENÇÃO: BC permitida, mas % = 0 🔎",
"Base de cálculo aplicada corretamente ✅")))</f>
        <v/>
      </c>
      <c r="P4690" s="5" t="str">
        <f>IF(D4690="","",
IF(AND(Q4690&lt;&gt;"SIM",U4690&gt;0),"ERRO: % alíquota &gt; 0, mas NÃO permitida ❌",
IF(AND(Q4690="SIM",U4690=0),"ATENÇÃO: alíquota permitida, mas % = 0 🔎",
"Alíquota aplicada corretamente ✅")))</f>
        <v/>
      </c>
      <c r="Q4690" s="5" t="str">
        <f>IF(E4690="","",IFERROR(VLOOKUP(E4690,REGRAS_CST!$A$2:$D$200,4,FALSE),""))</f>
        <v/>
      </c>
      <c r="R4690" s="8"/>
      <c r="S4690" s="7">
        <f>IF($H4690="","",$H4690*(1-$U4690))</f>
        <v>8.9999999999999993E-3</v>
      </c>
      <c r="T4690" s="7">
        <f>IF($I4690="","",$I4690*(1-$U4690))</f>
        <v>1E-3</v>
      </c>
      <c r="U4690" s="7">
        <f>IFERROR(INDEX(BASE_CCLASSTRIB!$E:$E, MATCH(TEXT($D4690,"000000"), BASE_CCLASSTRIB!$A:$A, 0))/100, 0)</f>
        <v>0</v>
      </c>
      <c r="V4690" s="21">
        <f>IFERROR(INDEX(BASE_CCLASSTRIB!$F:$F, MATCH(TEXT($D4690,"000000"), BASE_CCLASSTRIB!$A:$A, 0))/100, 0)</f>
        <v>0</v>
      </c>
    </row>
    <row r="4691" spans="2:22" ht="15.75" customHeight="1" thickTop="1" thickBot="1">
      <c r="B4691" s="8"/>
      <c r="C4691" s="8"/>
      <c r="E4691" s="8" t="str">
        <f>IF(D4691="","",LEFT(D4691,3))</f>
        <v/>
      </c>
      <c r="F4691" s="5" t="str">
        <f>IF(E4691="","",IFERROR(VLOOKUP(E4691,REGRAS_CST!$A$2:$B$200,2,FALSE),""))</f>
        <v/>
      </c>
      <c r="H4691" s="7">
        <v>8.9999999999999993E-3</v>
      </c>
      <c r="I4691" s="7">
        <v>1E-3</v>
      </c>
      <c r="K4691" s="5" t="str">
        <f>IF(E4691="","",IFERROR(VLOOKUP(E4691,REGRAS_CST!$A$2:$C$200,3,FALSE),""))</f>
        <v/>
      </c>
      <c r="L4691" s="10" t="str">
        <f>IF($G4691="", "", $G4691*(1-$V4691))</f>
        <v/>
      </c>
      <c r="M4691" s="30" t="str">
        <f t="shared" si="146"/>
        <v/>
      </c>
      <c r="N4691" s="30" t="str">
        <f t="shared" si="147"/>
        <v/>
      </c>
      <c r="O4691" s="5" t="str">
        <f>IF(D4691="","",
IF(AND(K4691&lt;&gt;"SIM",V4691&gt;0),"ERRO: % BC &gt; 0, mas NÃO permitida ❌",
IF(AND(K4691="SIM",V4691=0),"ATENÇÃO: BC permitida, mas % = 0 🔎",
"Base de cálculo aplicada corretamente ✅")))</f>
        <v/>
      </c>
      <c r="P4691" s="5" t="str">
        <f>IF(D4691="","",
IF(AND(Q4691&lt;&gt;"SIM",U4691&gt;0),"ERRO: % alíquota &gt; 0, mas NÃO permitida ❌",
IF(AND(Q4691="SIM",U4691=0),"ATENÇÃO: alíquota permitida, mas % = 0 🔎",
"Alíquota aplicada corretamente ✅")))</f>
        <v/>
      </c>
      <c r="Q4691" s="5" t="str">
        <f>IF(E4691="","",IFERROR(VLOOKUP(E4691,REGRAS_CST!$A$2:$D$200,4,FALSE),""))</f>
        <v/>
      </c>
      <c r="R4691" s="8"/>
      <c r="S4691" s="7">
        <f>IF($H4691="","",$H4691*(1-$U4691))</f>
        <v>8.9999999999999993E-3</v>
      </c>
      <c r="T4691" s="7">
        <f>IF($I4691="","",$I4691*(1-$U4691))</f>
        <v>1E-3</v>
      </c>
      <c r="U4691" s="7">
        <f>IFERROR(INDEX(BASE_CCLASSTRIB!$E:$E, MATCH(TEXT($D4691,"000000"), BASE_CCLASSTRIB!$A:$A, 0))/100, 0)</f>
        <v>0</v>
      </c>
      <c r="V4691" s="21">
        <f>IFERROR(INDEX(BASE_CCLASSTRIB!$F:$F, MATCH(TEXT($D4691,"000000"), BASE_CCLASSTRIB!$A:$A, 0))/100, 0)</f>
        <v>0</v>
      </c>
    </row>
    <row r="4692" spans="2:22" ht="15.75" customHeight="1" thickTop="1" thickBot="1">
      <c r="B4692" s="8"/>
      <c r="C4692" s="8"/>
      <c r="E4692" s="8" t="str">
        <f>IF(D4692="","",LEFT(D4692,3))</f>
        <v/>
      </c>
      <c r="F4692" s="5" t="str">
        <f>IF(E4692="","",IFERROR(VLOOKUP(E4692,REGRAS_CST!$A$2:$B$200,2,FALSE),""))</f>
        <v/>
      </c>
      <c r="H4692" s="7">
        <v>8.9999999999999993E-3</v>
      </c>
      <c r="I4692" s="7">
        <v>1E-3</v>
      </c>
      <c r="K4692" s="5" t="str">
        <f>IF(E4692="","",IFERROR(VLOOKUP(E4692,REGRAS_CST!$A$2:$C$200,3,FALSE),""))</f>
        <v/>
      </c>
      <c r="L4692" s="10" t="str">
        <f>IF($G4692="", "", $G4692*(1-$V4692))</f>
        <v/>
      </c>
      <c r="M4692" s="30" t="str">
        <f t="shared" si="146"/>
        <v/>
      </c>
      <c r="N4692" s="30" t="str">
        <f t="shared" si="147"/>
        <v/>
      </c>
      <c r="O4692" s="5" t="str">
        <f>IF(D4692="","",
IF(AND(K4692&lt;&gt;"SIM",V4692&gt;0),"ERRO: % BC &gt; 0, mas NÃO permitida ❌",
IF(AND(K4692="SIM",V4692=0),"ATENÇÃO: BC permitida, mas % = 0 🔎",
"Base de cálculo aplicada corretamente ✅")))</f>
        <v/>
      </c>
      <c r="P4692" s="5" t="str">
        <f>IF(D4692="","",
IF(AND(Q4692&lt;&gt;"SIM",U4692&gt;0),"ERRO: % alíquota &gt; 0, mas NÃO permitida ❌",
IF(AND(Q4692="SIM",U4692=0),"ATENÇÃO: alíquota permitida, mas % = 0 🔎",
"Alíquota aplicada corretamente ✅")))</f>
        <v/>
      </c>
      <c r="Q4692" s="5" t="str">
        <f>IF(E4692="","",IFERROR(VLOOKUP(E4692,REGRAS_CST!$A$2:$D$200,4,FALSE),""))</f>
        <v/>
      </c>
      <c r="R4692" s="8"/>
      <c r="S4692" s="7">
        <f>IF($H4692="","",$H4692*(1-$U4692))</f>
        <v>8.9999999999999993E-3</v>
      </c>
      <c r="T4692" s="7">
        <f>IF($I4692="","",$I4692*(1-$U4692))</f>
        <v>1E-3</v>
      </c>
      <c r="U4692" s="7">
        <f>IFERROR(INDEX(BASE_CCLASSTRIB!$E:$E, MATCH(TEXT($D4692,"000000"), BASE_CCLASSTRIB!$A:$A, 0))/100, 0)</f>
        <v>0</v>
      </c>
      <c r="V4692" s="21">
        <f>IFERROR(INDEX(BASE_CCLASSTRIB!$F:$F, MATCH(TEXT($D4692,"000000"), BASE_CCLASSTRIB!$A:$A, 0))/100, 0)</f>
        <v>0</v>
      </c>
    </row>
    <row r="4693" spans="2:22" ht="15.75" customHeight="1" thickTop="1" thickBot="1">
      <c r="B4693" s="8"/>
      <c r="C4693" s="8"/>
      <c r="E4693" s="8" t="str">
        <f>IF(D4693="","",LEFT(D4693,3))</f>
        <v/>
      </c>
      <c r="F4693" s="5" t="str">
        <f>IF(E4693="","",IFERROR(VLOOKUP(E4693,REGRAS_CST!$A$2:$B$200,2,FALSE),""))</f>
        <v/>
      </c>
      <c r="H4693" s="7">
        <v>8.9999999999999993E-3</v>
      </c>
      <c r="I4693" s="7">
        <v>1E-3</v>
      </c>
      <c r="K4693" s="5" t="str">
        <f>IF(E4693="","",IFERROR(VLOOKUP(E4693,REGRAS_CST!$A$2:$C$200,3,FALSE),""))</f>
        <v/>
      </c>
      <c r="L4693" s="10" t="str">
        <f>IF($G4693="", "", $G4693*(1-$V4693))</f>
        <v/>
      </c>
      <c r="M4693" s="30" t="str">
        <f t="shared" si="146"/>
        <v/>
      </c>
      <c r="N4693" s="30" t="str">
        <f t="shared" si="147"/>
        <v/>
      </c>
      <c r="O4693" s="5" t="str">
        <f>IF(D4693="","",
IF(AND(K4693&lt;&gt;"SIM",V4693&gt;0),"ERRO: % BC &gt; 0, mas NÃO permitida ❌",
IF(AND(K4693="SIM",V4693=0),"ATENÇÃO: BC permitida, mas % = 0 🔎",
"Base de cálculo aplicada corretamente ✅")))</f>
        <v/>
      </c>
      <c r="P4693" s="5" t="str">
        <f>IF(D4693="","",
IF(AND(Q4693&lt;&gt;"SIM",U4693&gt;0),"ERRO: % alíquota &gt; 0, mas NÃO permitida ❌",
IF(AND(Q4693="SIM",U4693=0),"ATENÇÃO: alíquota permitida, mas % = 0 🔎",
"Alíquota aplicada corretamente ✅")))</f>
        <v/>
      </c>
      <c r="Q4693" s="5" t="str">
        <f>IF(E4693="","",IFERROR(VLOOKUP(E4693,REGRAS_CST!$A$2:$D$200,4,FALSE),""))</f>
        <v/>
      </c>
      <c r="R4693" s="8"/>
      <c r="S4693" s="7">
        <f>IF($H4693="","",$H4693*(1-$U4693))</f>
        <v>8.9999999999999993E-3</v>
      </c>
      <c r="T4693" s="7">
        <f>IF($I4693="","",$I4693*(1-$U4693))</f>
        <v>1E-3</v>
      </c>
      <c r="U4693" s="7">
        <f>IFERROR(INDEX(BASE_CCLASSTRIB!$E:$E, MATCH(TEXT($D4693,"000000"), BASE_CCLASSTRIB!$A:$A, 0))/100, 0)</f>
        <v>0</v>
      </c>
      <c r="V4693" s="21">
        <f>IFERROR(INDEX(BASE_CCLASSTRIB!$F:$F, MATCH(TEXT($D4693,"000000"), BASE_CCLASSTRIB!$A:$A, 0))/100, 0)</f>
        <v>0</v>
      </c>
    </row>
    <row r="4694" spans="2:22" ht="15.75" customHeight="1" thickTop="1" thickBot="1">
      <c r="B4694" s="8"/>
      <c r="C4694" s="8"/>
      <c r="E4694" s="8" t="str">
        <f>IF(D4694="","",LEFT(D4694,3))</f>
        <v/>
      </c>
      <c r="F4694" s="5" t="str">
        <f>IF(E4694="","",IFERROR(VLOOKUP(E4694,REGRAS_CST!$A$2:$B$200,2,FALSE),""))</f>
        <v/>
      </c>
      <c r="H4694" s="7">
        <v>8.9999999999999993E-3</v>
      </c>
      <c r="I4694" s="7">
        <v>1E-3</v>
      </c>
      <c r="K4694" s="5" t="str">
        <f>IF(E4694="","",IFERROR(VLOOKUP(E4694,REGRAS_CST!$A$2:$C$200,3,FALSE),""))</f>
        <v/>
      </c>
      <c r="L4694" s="10" t="str">
        <f>IF($G4694="", "", $G4694*(1-$V4694))</f>
        <v/>
      </c>
      <c r="M4694" s="30" t="str">
        <f t="shared" si="146"/>
        <v/>
      </c>
      <c r="N4694" s="30" t="str">
        <f t="shared" si="147"/>
        <v/>
      </c>
      <c r="O4694" s="5" t="str">
        <f>IF(D4694="","",
IF(AND(K4694&lt;&gt;"SIM",V4694&gt;0),"ERRO: % BC &gt; 0, mas NÃO permitida ❌",
IF(AND(K4694="SIM",V4694=0),"ATENÇÃO: BC permitida, mas % = 0 🔎",
"Base de cálculo aplicada corretamente ✅")))</f>
        <v/>
      </c>
      <c r="P4694" s="5" t="str">
        <f>IF(D4694="","",
IF(AND(Q4694&lt;&gt;"SIM",U4694&gt;0),"ERRO: % alíquota &gt; 0, mas NÃO permitida ❌",
IF(AND(Q4694="SIM",U4694=0),"ATENÇÃO: alíquota permitida, mas % = 0 🔎",
"Alíquota aplicada corretamente ✅")))</f>
        <v/>
      </c>
      <c r="Q4694" s="5" t="str">
        <f>IF(E4694="","",IFERROR(VLOOKUP(E4694,REGRAS_CST!$A$2:$D$200,4,FALSE),""))</f>
        <v/>
      </c>
      <c r="R4694" s="8"/>
      <c r="S4694" s="7">
        <f>IF($H4694="","",$H4694*(1-$U4694))</f>
        <v>8.9999999999999993E-3</v>
      </c>
      <c r="T4694" s="7">
        <f>IF($I4694="","",$I4694*(1-$U4694))</f>
        <v>1E-3</v>
      </c>
      <c r="U4694" s="7">
        <f>IFERROR(INDEX(BASE_CCLASSTRIB!$E:$E, MATCH(TEXT($D4694,"000000"), BASE_CCLASSTRIB!$A:$A, 0))/100, 0)</f>
        <v>0</v>
      </c>
      <c r="V4694" s="21">
        <f>IFERROR(INDEX(BASE_CCLASSTRIB!$F:$F, MATCH(TEXT($D4694,"000000"), BASE_CCLASSTRIB!$A:$A, 0))/100, 0)</f>
        <v>0</v>
      </c>
    </row>
    <row r="4695" spans="2:22" ht="15.75" customHeight="1" thickTop="1" thickBot="1">
      <c r="B4695" s="8"/>
      <c r="C4695" s="8"/>
      <c r="E4695" s="8" t="str">
        <f>IF(D4695="","",LEFT(D4695,3))</f>
        <v/>
      </c>
      <c r="F4695" s="5" t="str">
        <f>IF(E4695="","",IFERROR(VLOOKUP(E4695,REGRAS_CST!$A$2:$B$200,2,FALSE),""))</f>
        <v/>
      </c>
      <c r="H4695" s="7">
        <v>8.9999999999999993E-3</v>
      </c>
      <c r="I4695" s="7">
        <v>1E-3</v>
      </c>
      <c r="K4695" s="5" t="str">
        <f>IF(E4695="","",IFERROR(VLOOKUP(E4695,REGRAS_CST!$A$2:$C$200,3,FALSE),""))</f>
        <v/>
      </c>
      <c r="L4695" s="10" t="str">
        <f>IF($G4695="", "", $G4695*(1-$V4695))</f>
        <v/>
      </c>
      <c r="M4695" s="30" t="str">
        <f t="shared" si="146"/>
        <v/>
      </c>
      <c r="N4695" s="30" t="str">
        <f t="shared" si="147"/>
        <v/>
      </c>
      <c r="O4695" s="5" t="str">
        <f>IF(D4695="","",
IF(AND(K4695&lt;&gt;"SIM",V4695&gt;0),"ERRO: % BC &gt; 0, mas NÃO permitida ❌",
IF(AND(K4695="SIM",V4695=0),"ATENÇÃO: BC permitida, mas % = 0 🔎",
"Base de cálculo aplicada corretamente ✅")))</f>
        <v/>
      </c>
      <c r="P4695" s="5" t="str">
        <f>IF(D4695="","",
IF(AND(Q4695&lt;&gt;"SIM",U4695&gt;0),"ERRO: % alíquota &gt; 0, mas NÃO permitida ❌",
IF(AND(Q4695="SIM",U4695=0),"ATENÇÃO: alíquota permitida, mas % = 0 🔎",
"Alíquota aplicada corretamente ✅")))</f>
        <v/>
      </c>
      <c r="Q4695" s="5" t="str">
        <f>IF(E4695="","",IFERROR(VLOOKUP(E4695,REGRAS_CST!$A$2:$D$200,4,FALSE),""))</f>
        <v/>
      </c>
      <c r="R4695" s="8"/>
      <c r="S4695" s="7">
        <f>IF($H4695="","",$H4695*(1-$U4695))</f>
        <v>8.9999999999999993E-3</v>
      </c>
      <c r="T4695" s="7">
        <f>IF($I4695="","",$I4695*(1-$U4695))</f>
        <v>1E-3</v>
      </c>
      <c r="U4695" s="7">
        <f>IFERROR(INDEX(BASE_CCLASSTRIB!$E:$E, MATCH(TEXT($D4695,"000000"), BASE_CCLASSTRIB!$A:$A, 0))/100, 0)</f>
        <v>0</v>
      </c>
      <c r="V4695" s="21">
        <f>IFERROR(INDEX(BASE_CCLASSTRIB!$F:$F, MATCH(TEXT($D4695,"000000"), BASE_CCLASSTRIB!$A:$A, 0))/100, 0)</f>
        <v>0</v>
      </c>
    </row>
    <row r="4696" spans="2:22" ht="15.75" customHeight="1" thickTop="1" thickBot="1">
      <c r="B4696" s="8"/>
      <c r="C4696" s="8"/>
      <c r="E4696" s="8" t="str">
        <f>IF(D4696="","",LEFT(D4696,3))</f>
        <v/>
      </c>
      <c r="F4696" s="5" t="str">
        <f>IF(E4696="","",IFERROR(VLOOKUP(E4696,REGRAS_CST!$A$2:$B$200,2,FALSE),""))</f>
        <v/>
      </c>
      <c r="H4696" s="7">
        <v>8.9999999999999993E-3</v>
      </c>
      <c r="I4696" s="7">
        <v>1E-3</v>
      </c>
      <c r="K4696" s="5" t="str">
        <f>IF(E4696="","",IFERROR(VLOOKUP(E4696,REGRAS_CST!$A$2:$C$200,3,FALSE),""))</f>
        <v/>
      </c>
      <c r="L4696" s="10" t="str">
        <f>IF($G4696="", "", $G4696*(1-$V4696))</f>
        <v/>
      </c>
      <c r="M4696" s="30" t="str">
        <f t="shared" si="146"/>
        <v/>
      </c>
      <c r="N4696" s="30" t="str">
        <f t="shared" si="147"/>
        <v/>
      </c>
      <c r="O4696" s="5" t="str">
        <f>IF(D4696="","",
IF(AND(K4696&lt;&gt;"SIM",V4696&gt;0),"ERRO: % BC &gt; 0, mas NÃO permitida ❌",
IF(AND(K4696="SIM",V4696=0),"ATENÇÃO: BC permitida, mas % = 0 🔎",
"Base de cálculo aplicada corretamente ✅")))</f>
        <v/>
      </c>
      <c r="P4696" s="5" t="str">
        <f>IF(D4696="","",
IF(AND(Q4696&lt;&gt;"SIM",U4696&gt;0),"ERRO: % alíquota &gt; 0, mas NÃO permitida ❌",
IF(AND(Q4696="SIM",U4696=0),"ATENÇÃO: alíquota permitida, mas % = 0 🔎",
"Alíquota aplicada corretamente ✅")))</f>
        <v/>
      </c>
      <c r="Q4696" s="5" t="str">
        <f>IF(E4696="","",IFERROR(VLOOKUP(E4696,REGRAS_CST!$A$2:$D$200,4,FALSE),""))</f>
        <v/>
      </c>
      <c r="R4696" s="8"/>
      <c r="S4696" s="7">
        <f>IF($H4696="","",$H4696*(1-$U4696))</f>
        <v>8.9999999999999993E-3</v>
      </c>
      <c r="T4696" s="7">
        <f>IF($I4696="","",$I4696*(1-$U4696))</f>
        <v>1E-3</v>
      </c>
      <c r="U4696" s="7">
        <f>IFERROR(INDEX(BASE_CCLASSTRIB!$E:$E, MATCH(TEXT($D4696,"000000"), BASE_CCLASSTRIB!$A:$A, 0))/100, 0)</f>
        <v>0</v>
      </c>
      <c r="V4696" s="21">
        <f>IFERROR(INDEX(BASE_CCLASSTRIB!$F:$F, MATCH(TEXT($D4696,"000000"), BASE_CCLASSTRIB!$A:$A, 0))/100, 0)</f>
        <v>0</v>
      </c>
    </row>
    <row r="4697" spans="2:22" ht="15.75" customHeight="1" thickTop="1" thickBot="1">
      <c r="B4697" s="8"/>
      <c r="C4697" s="8"/>
      <c r="E4697" s="8" t="str">
        <f>IF(D4697="","",LEFT(D4697,3))</f>
        <v/>
      </c>
      <c r="F4697" s="5" t="str">
        <f>IF(E4697="","",IFERROR(VLOOKUP(E4697,REGRAS_CST!$A$2:$B$200,2,FALSE),""))</f>
        <v/>
      </c>
      <c r="H4697" s="7">
        <v>8.9999999999999993E-3</v>
      </c>
      <c r="I4697" s="7">
        <v>1E-3</v>
      </c>
      <c r="K4697" s="5" t="str">
        <f>IF(E4697="","",IFERROR(VLOOKUP(E4697,REGRAS_CST!$A$2:$C$200,3,FALSE),""))</f>
        <v/>
      </c>
      <c r="L4697" s="10" t="str">
        <f>IF($G4697="", "", $G4697*(1-$V4697))</f>
        <v/>
      </c>
      <c r="M4697" s="30" t="str">
        <f t="shared" si="146"/>
        <v/>
      </c>
      <c r="N4697" s="30" t="str">
        <f t="shared" si="147"/>
        <v/>
      </c>
      <c r="O4697" s="5" t="str">
        <f>IF(D4697="","",
IF(AND(K4697&lt;&gt;"SIM",V4697&gt;0),"ERRO: % BC &gt; 0, mas NÃO permitida ❌",
IF(AND(K4697="SIM",V4697=0),"ATENÇÃO: BC permitida, mas % = 0 🔎",
"Base de cálculo aplicada corretamente ✅")))</f>
        <v/>
      </c>
      <c r="P4697" s="5" t="str">
        <f>IF(D4697="","",
IF(AND(Q4697&lt;&gt;"SIM",U4697&gt;0),"ERRO: % alíquota &gt; 0, mas NÃO permitida ❌",
IF(AND(Q4697="SIM",U4697=0),"ATENÇÃO: alíquota permitida, mas % = 0 🔎",
"Alíquota aplicada corretamente ✅")))</f>
        <v/>
      </c>
      <c r="Q4697" s="5" t="str">
        <f>IF(E4697="","",IFERROR(VLOOKUP(E4697,REGRAS_CST!$A$2:$D$200,4,FALSE),""))</f>
        <v/>
      </c>
      <c r="R4697" s="8"/>
      <c r="S4697" s="7">
        <f>IF($H4697="","",$H4697*(1-$U4697))</f>
        <v>8.9999999999999993E-3</v>
      </c>
      <c r="T4697" s="7">
        <f>IF($I4697="","",$I4697*(1-$U4697))</f>
        <v>1E-3</v>
      </c>
      <c r="U4697" s="7">
        <f>IFERROR(INDEX(BASE_CCLASSTRIB!$E:$E, MATCH(TEXT($D4697,"000000"), BASE_CCLASSTRIB!$A:$A, 0))/100, 0)</f>
        <v>0</v>
      </c>
      <c r="V4697" s="21">
        <f>IFERROR(INDEX(BASE_CCLASSTRIB!$F:$F, MATCH(TEXT($D4697,"000000"), BASE_CCLASSTRIB!$A:$A, 0))/100, 0)</f>
        <v>0</v>
      </c>
    </row>
    <row r="4698" spans="2:22" ht="15.75" customHeight="1" thickTop="1" thickBot="1">
      <c r="B4698" s="8"/>
      <c r="C4698" s="8"/>
      <c r="E4698" s="8" t="str">
        <f>IF(D4698="","",LEFT(D4698,3))</f>
        <v/>
      </c>
      <c r="F4698" s="5" t="str">
        <f>IF(E4698="","",IFERROR(VLOOKUP(E4698,REGRAS_CST!$A$2:$B$200,2,FALSE),""))</f>
        <v/>
      </c>
      <c r="H4698" s="7">
        <v>8.9999999999999993E-3</v>
      </c>
      <c r="I4698" s="7">
        <v>1E-3</v>
      </c>
      <c r="K4698" s="5" t="str">
        <f>IF(E4698="","",IFERROR(VLOOKUP(E4698,REGRAS_CST!$A$2:$C$200,3,FALSE),""))</f>
        <v/>
      </c>
      <c r="L4698" s="10" t="str">
        <f>IF($G4698="", "", $G4698*(1-$V4698))</f>
        <v/>
      </c>
      <c r="M4698" s="30" t="str">
        <f t="shared" si="146"/>
        <v/>
      </c>
      <c r="N4698" s="30" t="str">
        <f t="shared" si="147"/>
        <v/>
      </c>
      <c r="O4698" s="5" t="str">
        <f>IF(D4698="","",
IF(AND(K4698&lt;&gt;"SIM",V4698&gt;0),"ERRO: % BC &gt; 0, mas NÃO permitida ❌",
IF(AND(K4698="SIM",V4698=0),"ATENÇÃO: BC permitida, mas % = 0 🔎",
"Base de cálculo aplicada corretamente ✅")))</f>
        <v/>
      </c>
      <c r="P4698" s="5" t="str">
        <f>IF(D4698="","",
IF(AND(Q4698&lt;&gt;"SIM",U4698&gt;0),"ERRO: % alíquota &gt; 0, mas NÃO permitida ❌",
IF(AND(Q4698="SIM",U4698=0),"ATENÇÃO: alíquota permitida, mas % = 0 🔎",
"Alíquota aplicada corretamente ✅")))</f>
        <v/>
      </c>
      <c r="Q4698" s="5" t="str">
        <f>IF(E4698="","",IFERROR(VLOOKUP(E4698,REGRAS_CST!$A$2:$D$200,4,FALSE),""))</f>
        <v/>
      </c>
      <c r="R4698" s="8"/>
      <c r="S4698" s="7">
        <f>IF($H4698="","",$H4698*(1-$U4698))</f>
        <v>8.9999999999999993E-3</v>
      </c>
      <c r="T4698" s="7">
        <f>IF($I4698="","",$I4698*(1-$U4698))</f>
        <v>1E-3</v>
      </c>
      <c r="U4698" s="7">
        <f>IFERROR(INDEX(BASE_CCLASSTRIB!$E:$E, MATCH(TEXT($D4698,"000000"), BASE_CCLASSTRIB!$A:$A, 0))/100, 0)</f>
        <v>0</v>
      </c>
      <c r="V4698" s="21">
        <f>IFERROR(INDEX(BASE_CCLASSTRIB!$F:$F, MATCH(TEXT($D4698,"000000"), BASE_CCLASSTRIB!$A:$A, 0))/100, 0)</f>
        <v>0</v>
      </c>
    </row>
    <row r="4699" spans="2:22" ht="15.75" customHeight="1" thickTop="1" thickBot="1">
      <c r="B4699" s="8"/>
      <c r="C4699" s="8"/>
      <c r="E4699" s="8" t="str">
        <f>IF(D4699="","",LEFT(D4699,3))</f>
        <v/>
      </c>
      <c r="F4699" s="5" t="str">
        <f>IF(E4699="","",IFERROR(VLOOKUP(E4699,REGRAS_CST!$A$2:$B$200,2,FALSE),""))</f>
        <v/>
      </c>
      <c r="H4699" s="7">
        <v>8.9999999999999993E-3</v>
      </c>
      <c r="I4699" s="7">
        <v>1E-3</v>
      </c>
      <c r="K4699" s="5" t="str">
        <f>IF(E4699="","",IFERROR(VLOOKUP(E4699,REGRAS_CST!$A$2:$C$200,3,FALSE),""))</f>
        <v/>
      </c>
      <c r="L4699" s="10" t="str">
        <f>IF($G4699="", "", $G4699*(1-$V4699))</f>
        <v/>
      </c>
      <c r="M4699" s="30" t="str">
        <f t="shared" si="146"/>
        <v/>
      </c>
      <c r="N4699" s="30" t="str">
        <f t="shared" si="147"/>
        <v/>
      </c>
      <c r="O4699" s="5" t="str">
        <f>IF(D4699="","",
IF(AND(K4699&lt;&gt;"SIM",V4699&gt;0),"ERRO: % BC &gt; 0, mas NÃO permitida ❌",
IF(AND(K4699="SIM",V4699=0),"ATENÇÃO: BC permitida, mas % = 0 🔎",
"Base de cálculo aplicada corretamente ✅")))</f>
        <v/>
      </c>
      <c r="P4699" s="5" t="str">
        <f>IF(D4699="","",
IF(AND(Q4699&lt;&gt;"SIM",U4699&gt;0),"ERRO: % alíquota &gt; 0, mas NÃO permitida ❌",
IF(AND(Q4699="SIM",U4699=0),"ATENÇÃO: alíquota permitida, mas % = 0 🔎",
"Alíquota aplicada corretamente ✅")))</f>
        <v/>
      </c>
      <c r="Q4699" s="5" t="str">
        <f>IF(E4699="","",IFERROR(VLOOKUP(E4699,REGRAS_CST!$A$2:$D$200,4,FALSE),""))</f>
        <v/>
      </c>
      <c r="R4699" s="8"/>
      <c r="S4699" s="7">
        <f>IF($H4699="","",$H4699*(1-$U4699))</f>
        <v>8.9999999999999993E-3</v>
      </c>
      <c r="T4699" s="7">
        <f>IF($I4699="","",$I4699*(1-$U4699))</f>
        <v>1E-3</v>
      </c>
      <c r="U4699" s="7">
        <f>IFERROR(INDEX(BASE_CCLASSTRIB!$E:$E, MATCH(TEXT($D4699,"000000"), BASE_CCLASSTRIB!$A:$A, 0))/100, 0)</f>
        <v>0</v>
      </c>
      <c r="V4699" s="21">
        <f>IFERROR(INDEX(BASE_CCLASSTRIB!$F:$F, MATCH(TEXT($D4699,"000000"), BASE_CCLASSTRIB!$A:$A, 0))/100, 0)</f>
        <v>0</v>
      </c>
    </row>
    <row r="4700" spans="2:22" ht="15.75" customHeight="1" thickTop="1" thickBot="1">
      <c r="B4700" s="8"/>
      <c r="C4700" s="8"/>
      <c r="E4700" s="8" t="str">
        <f>IF(D4700="","",LEFT(D4700,3))</f>
        <v/>
      </c>
      <c r="F4700" s="5" t="str">
        <f>IF(E4700="","",IFERROR(VLOOKUP(E4700,REGRAS_CST!$A$2:$B$200,2,FALSE),""))</f>
        <v/>
      </c>
      <c r="H4700" s="7">
        <v>8.9999999999999993E-3</v>
      </c>
      <c r="I4700" s="7">
        <v>1E-3</v>
      </c>
      <c r="K4700" s="5" t="str">
        <f>IF(E4700="","",IFERROR(VLOOKUP(E4700,REGRAS_CST!$A$2:$C$200,3,FALSE),""))</f>
        <v/>
      </c>
      <c r="L4700" s="10" t="str">
        <f>IF($G4700="", "", $G4700*(1-$V4700))</f>
        <v/>
      </c>
      <c r="M4700" s="30" t="str">
        <f t="shared" si="146"/>
        <v/>
      </c>
      <c r="N4700" s="30" t="str">
        <f t="shared" si="147"/>
        <v/>
      </c>
      <c r="O4700" s="5" t="str">
        <f>IF(D4700="","",
IF(AND(K4700&lt;&gt;"SIM",V4700&gt;0),"ERRO: % BC &gt; 0, mas NÃO permitida ❌",
IF(AND(K4700="SIM",V4700=0),"ATENÇÃO: BC permitida, mas % = 0 🔎",
"Base de cálculo aplicada corretamente ✅")))</f>
        <v/>
      </c>
      <c r="P4700" s="5" t="str">
        <f>IF(D4700="","",
IF(AND(Q4700&lt;&gt;"SIM",U4700&gt;0),"ERRO: % alíquota &gt; 0, mas NÃO permitida ❌",
IF(AND(Q4700="SIM",U4700=0),"ATENÇÃO: alíquota permitida, mas % = 0 🔎",
"Alíquota aplicada corretamente ✅")))</f>
        <v/>
      </c>
      <c r="Q4700" s="5" t="str">
        <f>IF(E4700="","",IFERROR(VLOOKUP(E4700,REGRAS_CST!$A$2:$D$200,4,FALSE),""))</f>
        <v/>
      </c>
      <c r="R4700" s="8"/>
      <c r="S4700" s="7">
        <f>IF($H4700="","",$H4700*(1-$U4700))</f>
        <v>8.9999999999999993E-3</v>
      </c>
      <c r="T4700" s="7">
        <f>IF($I4700="","",$I4700*(1-$U4700))</f>
        <v>1E-3</v>
      </c>
      <c r="U4700" s="7">
        <f>IFERROR(INDEX(BASE_CCLASSTRIB!$E:$E, MATCH(TEXT($D4700,"000000"), BASE_CCLASSTRIB!$A:$A, 0))/100, 0)</f>
        <v>0</v>
      </c>
      <c r="V4700" s="21">
        <f>IFERROR(INDEX(BASE_CCLASSTRIB!$F:$F, MATCH(TEXT($D4700,"000000"), BASE_CCLASSTRIB!$A:$A, 0))/100, 0)</f>
        <v>0</v>
      </c>
    </row>
    <row r="4701" spans="2:22" ht="15.75" customHeight="1" thickTop="1" thickBot="1">
      <c r="B4701" s="8"/>
      <c r="C4701" s="8"/>
      <c r="E4701" s="8" t="str">
        <f>IF(D4701="","",LEFT(D4701,3))</f>
        <v/>
      </c>
      <c r="F4701" s="5" t="str">
        <f>IF(E4701="","",IFERROR(VLOOKUP(E4701,REGRAS_CST!$A$2:$B$200,2,FALSE),""))</f>
        <v/>
      </c>
      <c r="H4701" s="7">
        <v>8.9999999999999993E-3</v>
      </c>
      <c r="I4701" s="7">
        <v>1E-3</v>
      </c>
      <c r="K4701" s="5" t="str">
        <f>IF(E4701="","",IFERROR(VLOOKUP(E4701,REGRAS_CST!$A$2:$C$200,3,FALSE),""))</f>
        <v/>
      </c>
      <c r="L4701" s="10" t="str">
        <f>IF($G4701="", "", $G4701*(1-$V4701))</f>
        <v/>
      </c>
      <c r="M4701" s="30" t="str">
        <f t="shared" si="146"/>
        <v/>
      </c>
      <c r="N4701" s="30" t="str">
        <f t="shared" si="147"/>
        <v/>
      </c>
      <c r="O4701" s="5" t="str">
        <f>IF(D4701="","",
IF(AND(K4701&lt;&gt;"SIM",V4701&gt;0),"ERRO: % BC &gt; 0, mas NÃO permitida ❌",
IF(AND(K4701="SIM",V4701=0),"ATENÇÃO: BC permitida, mas % = 0 🔎",
"Base de cálculo aplicada corretamente ✅")))</f>
        <v/>
      </c>
      <c r="P4701" s="5" t="str">
        <f>IF(D4701="","",
IF(AND(Q4701&lt;&gt;"SIM",U4701&gt;0),"ERRO: % alíquota &gt; 0, mas NÃO permitida ❌",
IF(AND(Q4701="SIM",U4701=0),"ATENÇÃO: alíquota permitida, mas % = 0 🔎",
"Alíquota aplicada corretamente ✅")))</f>
        <v/>
      </c>
      <c r="Q4701" s="5" t="str">
        <f>IF(E4701="","",IFERROR(VLOOKUP(E4701,REGRAS_CST!$A$2:$D$200,4,FALSE),""))</f>
        <v/>
      </c>
      <c r="R4701" s="8"/>
      <c r="S4701" s="7">
        <f>IF($H4701="","",$H4701*(1-$U4701))</f>
        <v>8.9999999999999993E-3</v>
      </c>
      <c r="T4701" s="7">
        <f>IF($I4701="","",$I4701*(1-$U4701))</f>
        <v>1E-3</v>
      </c>
      <c r="U4701" s="7">
        <f>IFERROR(INDEX(BASE_CCLASSTRIB!$E:$E, MATCH(TEXT($D4701,"000000"), BASE_CCLASSTRIB!$A:$A, 0))/100, 0)</f>
        <v>0</v>
      </c>
      <c r="V4701" s="21">
        <f>IFERROR(INDEX(BASE_CCLASSTRIB!$F:$F, MATCH(TEXT($D4701,"000000"), BASE_CCLASSTRIB!$A:$A, 0))/100, 0)</f>
        <v>0</v>
      </c>
    </row>
    <row r="4702" spans="2:22" ht="15.75" customHeight="1" thickTop="1" thickBot="1">
      <c r="B4702" s="8"/>
      <c r="C4702" s="8"/>
      <c r="E4702" s="8" t="str">
        <f>IF(D4702="","",LEFT(D4702,3))</f>
        <v/>
      </c>
      <c r="F4702" s="5" t="str">
        <f>IF(E4702="","",IFERROR(VLOOKUP(E4702,REGRAS_CST!$A$2:$B$200,2,FALSE),""))</f>
        <v/>
      </c>
      <c r="H4702" s="7">
        <v>8.9999999999999993E-3</v>
      </c>
      <c r="I4702" s="7">
        <v>1E-3</v>
      </c>
      <c r="K4702" s="5" t="str">
        <f>IF(E4702="","",IFERROR(VLOOKUP(E4702,REGRAS_CST!$A$2:$C$200,3,FALSE),""))</f>
        <v/>
      </c>
      <c r="L4702" s="10" t="str">
        <f>IF($G4702="", "", $G4702*(1-$V4702))</f>
        <v/>
      </c>
      <c r="M4702" s="30" t="str">
        <f t="shared" si="146"/>
        <v/>
      </c>
      <c r="N4702" s="30" t="str">
        <f t="shared" si="147"/>
        <v/>
      </c>
      <c r="O4702" s="5" t="str">
        <f>IF(D4702="","",
IF(AND(K4702&lt;&gt;"SIM",V4702&gt;0),"ERRO: % BC &gt; 0, mas NÃO permitida ❌",
IF(AND(K4702="SIM",V4702=0),"ATENÇÃO: BC permitida, mas % = 0 🔎",
"Base de cálculo aplicada corretamente ✅")))</f>
        <v/>
      </c>
      <c r="P4702" s="5" t="str">
        <f>IF(D4702="","",
IF(AND(Q4702&lt;&gt;"SIM",U4702&gt;0),"ERRO: % alíquota &gt; 0, mas NÃO permitida ❌",
IF(AND(Q4702="SIM",U4702=0),"ATENÇÃO: alíquota permitida, mas % = 0 🔎",
"Alíquota aplicada corretamente ✅")))</f>
        <v/>
      </c>
      <c r="Q4702" s="5" t="str">
        <f>IF(E4702="","",IFERROR(VLOOKUP(E4702,REGRAS_CST!$A$2:$D$200,4,FALSE),""))</f>
        <v/>
      </c>
      <c r="R4702" s="8"/>
      <c r="S4702" s="7">
        <f>IF($H4702="","",$H4702*(1-$U4702))</f>
        <v>8.9999999999999993E-3</v>
      </c>
      <c r="T4702" s="7">
        <f>IF($I4702="","",$I4702*(1-$U4702))</f>
        <v>1E-3</v>
      </c>
      <c r="U4702" s="7">
        <f>IFERROR(INDEX(BASE_CCLASSTRIB!$E:$E, MATCH(TEXT($D4702,"000000"), BASE_CCLASSTRIB!$A:$A, 0))/100, 0)</f>
        <v>0</v>
      </c>
      <c r="V4702" s="21">
        <f>IFERROR(INDEX(BASE_CCLASSTRIB!$F:$F, MATCH(TEXT($D4702,"000000"), BASE_CCLASSTRIB!$A:$A, 0))/100, 0)</f>
        <v>0</v>
      </c>
    </row>
    <row r="4703" spans="2:22" ht="15.75" customHeight="1" thickTop="1" thickBot="1">
      <c r="B4703" s="8"/>
      <c r="C4703" s="8"/>
      <c r="E4703" s="8" t="str">
        <f>IF(D4703="","",LEFT(D4703,3))</f>
        <v/>
      </c>
      <c r="F4703" s="5" t="str">
        <f>IF(E4703="","",IFERROR(VLOOKUP(E4703,REGRAS_CST!$A$2:$B$200,2,FALSE),""))</f>
        <v/>
      </c>
      <c r="H4703" s="7">
        <v>8.9999999999999993E-3</v>
      </c>
      <c r="I4703" s="7">
        <v>1E-3</v>
      </c>
      <c r="K4703" s="5" t="str">
        <f>IF(E4703="","",IFERROR(VLOOKUP(E4703,REGRAS_CST!$A$2:$C$200,3,FALSE),""))</f>
        <v/>
      </c>
      <c r="L4703" s="10" t="str">
        <f>IF($G4703="", "", $G4703*(1-$V4703))</f>
        <v/>
      </c>
      <c r="M4703" s="30" t="str">
        <f t="shared" si="146"/>
        <v/>
      </c>
      <c r="N4703" s="30" t="str">
        <f t="shared" si="147"/>
        <v/>
      </c>
      <c r="O4703" s="5" t="str">
        <f>IF(D4703="","",
IF(AND(K4703&lt;&gt;"SIM",V4703&gt;0),"ERRO: % BC &gt; 0, mas NÃO permitida ❌",
IF(AND(K4703="SIM",V4703=0),"ATENÇÃO: BC permitida, mas % = 0 🔎",
"Base de cálculo aplicada corretamente ✅")))</f>
        <v/>
      </c>
      <c r="P4703" s="5" t="str">
        <f>IF(D4703="","",
IF(AND(Q4703&lt;&gt;"SIM",U4703&gt;0),"ERRO: % alíquota &gt; 0, mas NÃO permitida ❌",
IF(AND(Q4703="SIM",U4703=0),"ATENÇÃO: alíquota permitida, mas % = 0 🔎",
"Alíquota aplicada corretamente ✅")))</f>
        <v/>
      </c>
      <c r="Q4703" s="5" t="str">
        <f>IF(E4703="","",IFERROR(VLOOKUP(E4703,REGRAS_CST!$A$2:$D$200,4,FALSE),""))</f>
        <v/>
      </c>
      <c r="R4703" s="8"/>
      <c r="S4703" s="7">
        <f>IF($H4703="","",$H4703*(1-$U4703))</f>
        <v>8.9999999999999993E-3</v>
      </c>
      <c r="T4703" s="7">
        <f>IF($I4703="","",$I4703*(1-$U4703))</f>
        <v>1E-3</v>
      </c>
      <c r="U4703" s="7">
        <f>IFERROR(INDEX(BASE_CCLASSTRIB!$E:$E, MATCH(TEXT($D4703,"000000"), BASE_CCLASSTRIB!$A:$A, 0))/100, 0)</f>
        <v>0</v>
      </c>
      <c r="V4703" s="21">
        <f>IFERROR(INDEX(BASE_CCLASSTRIB!$F:$F, MATCH(TEXT($D4703,"000000"), BASE_CCLASSTRIB!$A:$A, 0))/100, 0)</f>
        <v>0</v>
      </c>
    </row>
    <row r="4704" spans="2:22" ht="15.75" customHeight="1" thickTop="1" thickBot="1">
      <c r="B4704" s="8"/>
      <c r="C4704" s="8"/>
      <c r="E4704" s="8" t="str">
        <f>IF(D4704="","",LEFT(D4704,3))</f>
        <v/>
      </c>
      <c r="F4704" s="5" t="str">
        <f>IF(E4704="","",IFERROR(VLOOKUP(E4704,REGRAS_CST!$A$2:$B$200,2,FALSE),""))</f>
        <v/>
      </c>
      <c r="H4704" s="7">
        <v>8.9999999999999993E-3</v>
      </c>
      <c r="I4704" s="7">
        <v>1E-3</v>
      </c>
      <c r="K4704" s="5" t="str">
        <f>IF(E4704="","",IFERROR(VLOOKUP(E4704,REGRAS_CST!$A$2:$C$200,3,FALSE),""))</f>
        <v/>
      </c>
      <c r="L4704" s="10" t="str">
        <f>IF($G4704="", "", $G4704*(1-$V4704))</f>
        <v/>
      </c>
      <c r="M4704" s="30" t="str">
        <f t="shared" si="146"/>
        <v/>
      </c>
      <c r="N4704" s="30" t="str">
        <f t="shared" si="147"/>
        <v/>
      </c>
      <c r="O4704" s="5" t="str">
        <f>IF(D4704="","",
IF(AND(K4704&lt;&gt;"SIM",V4704&gt;0),"ERRO: % BC &gt; 0, mas NÃO permitida ❌",
IF(AND(K4704="SIM",V4704=0),"ATENÇÃO: BC permitida, mas % = 0 🔎",
"Base de cálculo aplicada corretamente ✅")))</f>
        <v/>
      </c>
      <c r="P4704" s="5" t="str">
        <f>IF(D4704="","",
IF(AND(Q4704&lt;&gt;"SIM",U4704&gt;0),"ERRO: % alíquota &gt; 0, mas NÃO permitida ❌",
IF(AND(Q4704="SIM",U4704=0),"ATENÇÃO: alíquota permitida, mas % = 0 🔎",
"Alíquota aplicada corretamente ✅")))</f>
        <v/>
      </c>
      <c r="Q4704" s="5" t="str">
        <f>IF(E4704="","",IFERROR(VLOOKUP(E4704,REGRAS_CST!$A$2:$D$200,4,FALSE),""))</f>
        <v/>
      </c>
      <c r="R4704" s="8"/>
      <c r="S4704" s="7">
        <f>IF($H4704="","",$H4704*(1-$U4704))</f>
        <v>8.9999999999999993E-3</v>
      </c>
      <c r="T4704" s="7">
        <f>IF($I4704="","",$I4704*(1-$U4704))</f>
        <v>1E-3</v>
      </c>
      <c r="U4704" s="7">
        <f>IFERROR(INDEX(BASE_CCLASSTRIB!$E:$E, MATCH(TEXT($D4704,"000000"), BASE_CCLASSTRIB!$A:$A, 0))/100, 0)</f>
        <v>0</v>
      </c>
      <c r="V4704" s="21">
        <f>IFERROR(INDEX(BASE_CCLASSTRIB!$F:$F, MATCH(TEXT($D4704,"000000"), BASE_CCLASSTRIB!$A:$A, 0))/100, 0)</f>
        <v>0</v>
      </c>
    </row>
    <row r="4705" spans="2:22" ht="15.75" customHeight="1" thickTop="1" thickBot="1">
      <c r="B4705" s="8"/>
      <c r="C4705" s="8"/>
      <c r="E4705" s="8" t="str">
        <f>IF(D4705="","",LEFT(D4705,3))</f>
        <v/>
      </c>
      <c r="F4705" s="5" t="str">
        <f>IF(E4705="","",IFERROR(VLOOKUP(E4705,REGRAS_CST!$A$2:$B$200,2,FALSE),""))</f>
        <v/>
      </c>
      <c r="H4705" s="7">
        <v>8.9999999999999993E-3</v>
      </c>
      <c r="I4705" s="7">
        <v>1E-3</v>
      </c>
      <c r="K4705" s="5" t="str">
        <f>IF(E4705="","",IFERROR(VLOOKUP(E4705,REGRAS_CST!$A$2:$C$200,3,FALSE),""))</f>
        <v/>
      </c>
      <c r="L4705" s="10" t="str">
        <f>IF($G4705="", "", $G4705*(1-$V4705))</f>
        <v/>
      </c>
      <c r="M4705" s="30" t="str">
        <f t="shared" si="146"/>
        <v/>
      </c>
      <c r="N4705" s="30" t="str">
        <f t="shared" si="147"/>
        <v/>
      </c>
      <c r="O4705" s="5" t="str">
        <f>IF(D4705="","",
IF(AND(K4705&lt;&gt;"SIM",V4705&gt;0),"ERRO: % BC &gt; 0, mas NÃO permitida ❌",
IF(AND(K4705="SIM",V4705=0),"ATENÇÃO: BC permitida, mas % = 0 🔎",
"Base de cálculo aplicada corretamente ✅")))</f>
        <v/>
      </c>
      <c r="P4705" s="5" t="str">
        <f>IF(D4705="","",
IF(AND(Q4705&lt;&gt;"SIM",U4705&gt;0),"ERRO: % alíquota &gt; 0, mas NÃO permitida ❌",
IF(AND(Q4705="SIM",U4705=0),"ATENÇÃO: alíquota permitida, mas % = 0 🔎",
"Alíquota aplicada corretamente ✅")))</f>
        <v/>
      </c>
      <c r="Q4705" s="5" t="str">
        <f>IF(E4705="","",IFERROR(VLOOKUP(E4705,REGRAS_CST!$A$2:$D$200,4,FALSE),""))</f>
        <v/>
      </c>
      <c r="R4705" s="8"/>
      <c r="S4705" s="7">
        <f>IF($H4705="","",$H4705*(1-$U4705))</f>
        <v>8.9999999999999993E-3</v>
      </c>
      <c r="T4705" s="7">
        <f>IF($I4705="","",$I4705*(1-$U4705))</f>
        <v>1E-3</v>
      </c>
      <c r="U4705" s="7">
        <f>IFERROR(INDEX(BASE_CCLASSTRIB!$E:$E, MATCH(TEXT($D4705,"000000"), BASE_CCLASSTRIB!$A:$A, 0))/100, 0)</f>
        <v>0</v>
      </c>
      <c r="V4705" s="21">
        <f>IFERROR(INDEX(BASE_CCLASSTRIB!$F:$F, MATCH(TEXT($D4705,"000000"), BASE_CCLASSTRIB!$A:$A, 0))/100, 0)</f>
        <v>0</v>
      </c>
    </row>
    <row r="4706" spans="2:22" ht="15.75" customHeight="1" thickTop="1" thickBot="1">
      <c r="B4706" s="8"/>
      <c r="C4706" s="8"/>
      <c r="E4706" s="8" t="str">
        <f>IF(D4706="","",LEFT(D4706,3))</f>
        <v/>
      </c>
      <c r="F4706" s="5" t="str">
        <f>IF(E4706="","",IFERROR(VLOOKUP(E4706,REGRAS_CST!$A$2:$B$200,2,FALSE),""))</f>
        <v/>
      </c>
      <c r="H4706" s="7">
        <v>8.9999999999999993E-3</v>
      </c>
      <c r="I4706" s="7">
        <v>1E-3</v>
      </c>
      <c r="K4706" s="5" t="str">
        <f>IF(E4706="","",IFERROR(VLOOKUP(E4706,REGRAS_CST!$A$2:$C$200,3,FALSE),""))</f>
        <v/>
      </c>
      <c r="L4706" s="10" t="str">
        <f>IF($G4706="", "", $G4706*(1-$V4706))</f>
        <v/>
      </c>
      <c r="M4706" s="30" t="str">
        <f t="shared" si="146"/>
        <v/>
      </c>
      <c r="N4706" s="30" t="str">
        <f t="shared" si="147"/>
        <v/>
      </c>
      <c r="O4706" s="5" t="str">
        <f>IF(D4706="","",
IF(AND(K4706&lt;&gt;"SIM",V4706&gt;0),"ERRO: % BC &gt; 0, mas NÃO permitida ❌",
IF(AND(K4706="SIM",V4706=0),"ATENÇÃO: BC permitida, mas % = 0 🔎",
"Base de cálculo aplicada corretamente ✅")))</f>
        <v/>
      </c>
      <c r="P4706" s="5" t="str">
        <f>IF(D4706="","",
IF(AND(Q4706&lt;&gt;"SIM",U4706&gt;0),"ERRO: % alíquota &gt; 0, mas NÃO permitida ❌",
IF(AND(Q4706="SIM",U4706=0),"ATENÇÃO: alíquota permitida, mas % = 0 🔎",
"Alíquota aplicada corretamente ✅")))</f>
        <v/>
      </c>
      <c r="Q4706" s="5" t="str">
        <f>IF(E4706="","",IFERROR(VLOOKUP(E4706,REGRAS_CST!$A$2:$D$200,4,FALSE),""))</f>
        <v/>
      </c>
      <c r="R4706" s="8"/>
      <c r="S4706" s="7">
        <f>IF($H4706="","",$H4706*(1-$U4706))</f>
        <v>8.9999999999999993E-3</v>
      </c>
      <c r="T4706" s="7">
        <f>IF($I4706="","",$I4706*(1-$U4706))</f>
        <v>1E-3</v>
      </c>
      <c r="U4706" s="7">
        <f>IFERROR(INDEX(BASE_CCLASSTRIB!$E:$E, MATCH(TEXT($D4706,"000000"), BASE_CCLASSTRIB!$A:$A, 0))/100, 0)</f>
        <v>0</v>
      </c>
      <c r="V4706" s="21">
        <f>IFERROR(INDEX(BASE_CCLASSTRIB!$F:$F, MATCH(TEXT($D4706,"000000"), BASE_CCLASSTRIB!$A:$A, 0))/100, 0)</f>
        <v>0</v>
      </c>
    </row>
    <row r="4707" spans="2:22" ht="15.75" customHeight="1" thickTop="1" thickBot="1">
      <c r="B4707" s="8"/>
      <c r="C4707" s="8"/>
      <c r="E4707" s="8" t="str">
        <f>IF(D4707="","",LEFT(D4707,3))</f>
        <v/>
      </c>
      <c r="F4707" s="5" t="str">
        <f>IF(E4707="","",IFERROR(VLOOKUP(E4707,REGRAS_CST!$A$2:$B$200,2,FALSE),""))</f>
        <v/>
      </c>
      <c r="H4707" s="7">
        <v>8.9999999999999993E-3</v>
      </c>
      <c r="I4707" s="7">
        <v>1E-3</v>
      </c>
      <c r="K4707" s="5" t="str">
        <f>IF(E4707="","",IFERROR(VLOOKUP(E4707,REGRAS_CST!$A$2:$C$200,3,FALSE),""))</f>
        <v/>
      </c>
      <c r="L4707" s="10" t="str">
        <f>IF($G4707="", "", $G4707*(1-$V4707))</f>
        <v/>
      </c>
      <c r="M4707" s="30" t="str">
        <f t="shared" si="146"/>
        <v/>
      </c>
      <c r="N4707" s="30" t="str">
        <f t="shared" si="147"/>
        <v/>
      </c>
      <c r="O4707" s="5" t="str">
        <f>IF(D4707="","",
IF(AND(K4707&lt;&gt;"SIM",V4707&gt;0),"ERRO: % BC &gt; 0, mas NÃO permitida ❌",
IF(AND(K4707="SIM",V4707=0),"ATENÇÃO: BC permitida, mas % = 0 🔎",
"Base de cálculo aplicada corretamente ✅")))</f>
        <v/>
      </c>
      <c r="P4707" s="5" t="str">
        <f>IF(D4707="","",
IF(AND(Q4707&lt;&gt;"SIM",U4707&gt;0),"ERRO: % alíquota &gt; 0, mas NÃO permitida ❌",
IF(AND(Q4707="SIM",U4707=0),"ATENÇÃO: alíquota permitida, mas % = 0 🔎",
"Alíquota aplicada corretamente ✅")))</f>
        <v/>
      </c>
      <c r="Q4707" s="5" t="str">
        <f>IF(E4707="","",IFERROR(VLOOKUP(E4707,REGRAS_CST!$A$2:$D$200,4,FALSE),""))</f>
        <v/>
      </c>
      <c r="R4707" s="8"/>
      <c r="S4707" s="7">
        <f>IF($H4707="","",$H4707*(1-$U4707))</f>
        <v>8.9999999999999993E-3</v>
      </c>
      <c r="T4707" s="7">
        <f>IF($I4707="","",$I4707*(1-$U4707))</f>
        <v>1E-3</v>
      </c>
      <c r="U4707" s="7">
        <f>IFERROR(INDEX(BASE_CCLASSTRIB!$E:$E, MATCH(TEXT($D4707,"000000"), BASE_CCLASSTRIB!$A:$A, 0))/100, 0)</f>
        <v>0</v>
      </c>
      <c r="V4707" s="21">
        <f>IFERROR(INDEX(BASE_CCLASSTRIB!$F:$F, MATCH(TEXT($D4707,"000000"), BASE_CCLASSTRIB!$A:$A, 0))/100, 0)</f>
        <v>0</v>
      </c>
    </row>
    <row r="4708" spans="2:22" ht="15.75" customHeight="1" thickTop="1" thickBot="1">
      <c r="B4708" s="8"/>
      <c r="C4708" s="8"/>
      <c r="E4708" s="8" t="str">
        <f>IF(D4708="","",LEFT(D4708,3))</f>
        <v/>
      </c>
      <c r="F4708" s="5" t="str">
        <f>IF(E4708="","",IFERROR(VLOOKUP(E4708,REGRAS_CST!$A$2:$B$200,2,FALSE),""))</f>
        <v/>
      </c>
      <c r="H4708" s="7">
        <v>8.9999999999999993E-3</v>
      </c>
      <c r="I4708" s="7">
        <v>1E-3</v>
      </c>
      <c r="K4708" s="5" t="str">
        <f>IF(E4708="","",IFERROR(VLOOKUP(E4708,REGRAS_CST!$A$2:$C$200,3,FALSE),""))</f>
        <v/>
      </c>
      <c r="L4708" s="10" t="str">
        <f>IF($G4708="", "", $G4708*(1-$V4708))</f>
        <v/>
      </c>
      <c r="M4708" s="30" t="str">
        <f t="shared" si="146"/>
        <v/>
      </c>
      <c r="N4708" s="30" t="str">
        <f t="shared" si="147"/>
        <v/>
      </c>
      <c r="O4708" s="5" t="str">
        <f>IF(D4708="","",
IF(AND(K4708&lt;&gt;"SIM",V4708&gt;0),"ERRO: % BC &gt; 0, mas NÃO permitida ❌",
IF(AND(K4708="SIM",V4708=0),"ATENÇÃO: BC permitida, mas % = 0 🔎",
"Base de cálculo aplicada corretamente ✅")))</f>
        <v/>
      </c>
      <c r="P4708" s="5" t="str">
        <f>IF(D4708="","",
IF(AND(Q4708&lt;&gt;"SIM",U4708&gt;0),"ERRO: % alíquota &gt; 0, mas NÃO permitida ❌",
IF(AND(Q4708="SIM",U4708=0),"ATENÇÃO: alíquota permitida, mas % = 0 🔎",
"Alíquota aplicada corretamente ✅")))</f>
        <v/>
      </c>
      <c r="Q4708" s="5" t="str">
        <f>IF(E4708="","",IFERROR(VLOOKUP(E4708,REGRAS_CST!$A$2:$D$200,4,FALSE),""))</f>
        <v/>
      </c>
      <c r="R4708" s="8"/>
      <c r="S4708" s="7">
        <f>IF($H4708="","",$H4708*(1-$U4708))</f>
        <v>8.9999999999999993E-3</v>
      </c>
      <c r="T4708" s="7">
        <f>IF($I4708="","",$I4708*(1-$U4708))</f>
        <v>1E-3</v>
      </c>
      <c r="U4708" s="7">
        <f>IFERROR(INDEX(BASE_CCLASSTRIB!$E:$E, MATCH(TEXT($D4708,"000000"), BASE_CCLASSTRIB!$A:$A, 0))/100, 0)</f>
        <v>0</v>
      </c>
      <c r="V4708" s="21">
        <f>IFERROR(INDEX(BASE_CCLASSTRIB!$F:$F, MATCH(TEXT($D4708,"000000"), BASE_CCLASSTRIB!$A:$A, 0))/100, 0)</f>
        <v>0</v>
      </c>
    </row>
    <row r="4709" spans="2:22" ht="15.75" customHeight="1" thickTop="1" thickBot="1">
      <c r="B4709" s="8"/>
      <c r="C4709" s="8"/>
      <c r="E4709" s="8" t="str">
        <f>IF(D4709="","",LEFT(D4709,3))</f>
        <v/>
      </c>
      <c r="F4709" s="5" t="str">
        <f>IF(E4709="","",IFERROR(VLOOKUP(E4709,REGRAS_CST!$A$2:$B$200,2,FALSE),""))</f>
        <v/>
      </c>
      <c r="H4709" s="7">
        <v>8.9999999999999993E-3</v>
      </c>
      <c r="I4709" s="7">
        <v>1E-3</v>
      </c>
      <c r="K4709" s="5" t="str">
        <f>IF(E4709="","",IFERROR(VLOOKUP(E4709,REGRAS_CST!$A$2:$C$200,3,FALSE),""))</f>
        <v/>
      </c>
      <c r="L4709" s="10" t="str">
        <f>IF($G4709="", "", $G4709*(1-$V4709))</f>
        <v/>
      </c>
      <c r="M4709" s="30" t="str">
        <f t="shared" si="146"/>
        <v/>
      </c>
      <c r="N4709" s="30" t="str">
        <f t="shared" si="147"/>
        <v/>
      </c>
      <c r="O4709" s="5" t="str">
        <f>IF(D4709="","",
IF(AND(K4709&lt;&gt;"SIM",V4709&gt;0),"ERRO: % BC &gt; 0, mas NÃO permitida ❌",
IF(AND(K4709="SIM",V4709=0),"ATENÇÃO: BC permitida, mas % = 0 🔎",
"Base de cálculo aplicada corretamente ✅")))</f>
        <v/>
      </c>
      <c r="P4709" s="5" t="str">
        <f>IF(D4709="","",
IF(AND(Q4709&lt;&gt;"SIM",U4709&gt;0),"ERRO: % alíquota &gt; 0, mas NÃO permitida ❌",
IF(AND(Q4709="SIM",U4709=0),"ATENÇÃO: alíquota permitida, mas % = 0 🔎",
"Alíquota aplicada corretamente ✅")))</f>
        <v/>
      </c>
      <c r="Q4709" s="5" t="str">
        <f>IF(E4709="","",IFERROR(VLOOKUP(E4709,REGRAS_CST!$A$2:$D$200,4,FALSE),""))</f>
        <v/>
      </c>
      <c r="R4709" s="8"/>
      <c r="S4709" s="7">
        <f>IF($H4709="","",$H4709*(1-$U4709))</f>
        <v>8.9999999999999993E-3</v>
      </c>
      <c r="T4709" s="7">
        <f>IF($I4709="","",$I4709*(1-$U4709))</f>
        <v>1E-3</v>
      </c>
      <c r="U4709" s="7">
        <f>IFERROR(INDEX(BASE_CCLASSTRIB!$E:$E, MATCH(TEXT($D4709,"000000"), BASE_CCLASSTRIB!$A:$A, 0))/100, 0)</f>
        <v>0</v>
      </c>
      <c r="V4709" s="21">
        <f>IFERROR(INDEX(BASE_CCLASSTRIB!$F:$F, MATCH(TEXT($D4709,"000000"), BASE_CCLASSTRIB!$A:$A, 0))/100, 0)</f>
        <v>0</v>
      </c>
    </row>
    <row r="4710" spans="2:22" ht="15.75" customHeight="1" thickTop="1" thickBot="1">
      <c r="B4710" s="8"/>
      <c r="C4710" s="8"/>
      <c r="E4710" s="8" t="str">
        <f>IF(D4710="","",LEFT(D4710,3))</f>
        <v/>
      </c>
      <c r="F4710" s="5" t="str">
        <f>IF(E4710="","",IFERROR(VLOOKUP(E4710,REGRAS_CST!$A$2:$B$200,2,FALSE),""))</f>
        <v/>
      </c>
      <c r="H4710" s="7">
        <v>8.9999999999999993E-3</v>
      </c>
      <c r="I4710" s="7">
        <v>1E-3</v>
      </c>
      <c r="K4710" s="5" t="str">
        <f>IF(E4710="","",IFERROR(VLOOKUP(E4710,REGRAS_CST!$A$2:$C$200,3,FALSE),""))</f>
        <v/>
      </c>
      <c r="L4710" s="10" t="str">
        <f>IF($G4710="", "", $G4710*(1-$V4710))</f>
        <v/>
      </c>
      <c r="M4710" s="30" t="str">
        <f t="shared" si="146"/>
        <v/>
      </c>
      <c r="N4710" s="30" t="str">
        <f t="shared" si="147"/>
        <v/>
      </c>
      <c r="O4710" s="5" t="str">
        <f>IF(D4710="","",
IF(AND(K4710&lt;&gt;"SIM",V4710&gt;0),"ERRO: % BC &gt; 0, mas NÃO permitida ❌",
IF(AND(K4710="SIM",V4710=0),"ATENÇÃO: BC permitida, mas % = 0 🔎",
"Base de cálculo aplicada corretamente ✅")))</f>
        <v/>
      </c>
      <c r="P4710" s="5" t="str">
        <f>IF(D4710="","",
IF(AND(Q4710&lt;&gt;"SIM",U4710&gt;0),"ERRO: % alíquota &gt; 0, mas NÃO permitida ❌",
IF(AND(Q4710="SIM",U4710=0),"ATENÇÃO: alíquota permitida, mas % = 0 🔎",
"Alíquota aplicada corretamente ✅")))</f>
        <v/>
      </c>
      <c r="Q4710" s="5" t="str">
        <f>IF(E4710="","",IFERROR(VLOOKUP(E4710,REGRAS_CST!$A$2:$D$200,4,FALSE),""))</f>
        <v/>
      </c>
      <c r="R4710" s="8"/>
      <c r="S4710" s="7">
        <f>IF($H4710="","",$H4710*(1-$U4710))</f>
        <v>8.9999999999999993E-3</v>
      </c>
      <c r="T4710" s="7">
        <f>IF($I4710="","",$I4710*(1-$U4710))</f>
        <v>1E-3</v>
      </c>
      <c r="U4710" s="7">
        <f>IFERROR(INDEX(BASE_CCLASSTRIB!$E:$E, MATCH(TEXT($D4710,"000000"), BASE_CCLASSTRIB!$A:$A, 0))/100, 0)</f>
        <v>0</v>
      </c>
      <c r="V4710" s="21">
        <f>IFERROR(INDEX(BASE_CCLASSTRIB!$F:$F, MATCH(TEXT($D4710,"000000"), BASE_CCLASSTRIB!$A:$A, 0))/100, 0)</f>
        <v>0</v>
      </c>
    </row>
    <row r="4711" spans="2:22" ht="15.75" customHeight="1" thickTop="1" thickBot="1">
      <c r="B4711" s="8"/>
      <c r="C4711" s="8"/>
      <c r="E4711" s="8" t="str">
        <f>IF(D4711="","",LEFT(D4711,3))</f>
        <v/>
      </c>
      <c r="F4711" s="5" t="str">
        <f>IF(E4711="","",IFERROR(VLOOKUP(E4711,REGRAS_CST!$A$2:$B$200,2,FALSE),""))</f>
        <v/>
      </c>
      <c r="H4711" s="7">
        <v>8.9999999999999993E-3</v>
      </c>
      <c r="I4711" s="7">
        <v>1E-3</v>
      </c>
      <c r="K4711" s="5" t="str">
        <f>IF(E4711="","",IFERROR(VLOOKUP(E4711,REGRAS_CST!$A$2:$C$200,3,FALSE),""))</f>
        <v/>
      </c>
      <c r="L4711" s="10" t="str">
        <f>IF($G4711="", "", $G4711*(1-$V4711))</f>
        <v/>
      </c>
      <c r="M4711" s="30" t="str">
        <f t="shared" si="146"/>
        <v/>
      </c>
      <c r="N4711" s="30" t="str">
        <f t="shared" si="147"/>
        <v/>
      </c>
      <c r="O4711" s="5" t="str">
        <f>IF(D4711="","",
IF(AND(K4711&lt;&gt;"SIM",V4711&gt;0),"ERRO: % BC &gt; 0, mas NÃO permitida ❌",
IF(AND(K4711="SIM",V4711=0),"ATENÇÃO: BC permitida, mas % = 0 🔎",
"Base de cálculo aplicada corretamente ✅")))</f>
        <v/>
      </c>
      <c r="P4711" s="5" t="str">
        <f>IF(D4711="","",
IF(AND(Q4711&lt;&gt;"SIM",U4711&gt;0),"ERRO: % alíquota &gt; 0, mas NÃO permitida ❌",
IF(AND(Q4711="SIM",U4711=0),"ATENÇÃO: alíquota permitida, mas % = 0 🔎",
"Alíquota aplicada corretamente ✅")))</f>
        <v/>
      </c>
      <c r="Q4711" s="5" t="str">
        <f>IF(E4711="","",IFERROR(VLOOKUP(E4711,REGRAS_CST!$A$2:$D$200,4,FALSE),""))</f>
        <v/>
      </c>
      <c r="R4711" s="8"/>
      <c r="S4711" s="7">
        <f>IF($H4711="","",$H4711*(1-$U4711))</f>
        <v>8.9999999999999993E-3</v>
      </c>
      <c r="T4711" s="7">
        <f>IF($I4711="","",$I4711*(1-$U4711))</f>
        <v>1E-3</v>
      </c>
      <c r="U4711" s="7">
        <f>IFERROR(INDEX(BASE_CCLASSTRIB!$E:$E, MATCH(TEXT($D4711,"000000"), BASE_CCLASSTRIB!$A:$A, 0))/100, 0)</f>
        <v>0</v>
      </c>
      <c r="V4711" s="21">
        <f>IFERROR(INDEX(BASE_CCLASSTRIB!$F:$F, MATCH(TEXT($D4711,"000000"), BASE_CCLASSTRIB!$A:$A, 0))/100, 0)</f>
        <v>0</v>
      </c>
    </row>
    <row r="4712" spans="2:22" ht="15.75" customHeight="1" thickTop="1" thickBot="1">
      <c r="B4712" s="8"/>
      <c r="C4712" s="8"/>
      <c r="E4712" s="8" t="str">
        <f>IF(D4712="","",LEFT(D4712,3))</f>
        <v/>
      </c>
      <c r="F4712" s="5" t="str">
        <f>IF(E4712="","",IFERROR(VLOOKUP(E4712,REGRAS_CST!$A$2:$B$200,2,FALSE),""))</f>
        <v/>
      </c>
      <c r="H4712" s="7">
        <v>8.9999999999999993E-3</v>
      </c>
      <c r="I4712" s="7">
        <v>1E-3</v>
      </c>
      <c r="K4712" s="5" t="str">
        <f>IF(E4712="","",IFERROR(VLOOKUP(E4712,REGRAS_CST!$A$2:$C$200,3,FALSE),""))</f>
        <v/>
      </c>
      <c r="L4712" s="10" t="str">
        <f>IF($G4712="", "", $G4712*(1-$V4712))</f>
        <v/>
      </c>
      <c r="M4712" s="30" t="str">
        <f t="shared" si="146"/>
        <v/>
      </c>
      <c r="N4712" s="30" t="str">
        <f t="shared" si="147"/>
        <v/>
      </c>
      <c r="O4712" s="5" t="str">
        <f>IF(D4712="","",
IF(AND(K4712&lt;&gt;"SIM",V4712&gt;0),"ERRO: % BC &gt; 0, mas NÃO permitida ❌",
IF(AND(K4712="SIM",V4712=0),"ATENÇÃO: BC permitida, mas % = 0 🔎",
"Base de cálculo aplicada corretamente ✅")))</f>
        <v/>
      </c>
      <c r="P4712" s="5" t="str">
        <f>IF(D4712="","",
IF(AND(Q4712&lt;&gt;"SIM",U4712&gt;0),"ERRO: % alíquota &gt; 0, mas NÃO permitida ❌",
IF(AND(Q4712="SIM",U4712=0),"ATENÇÃO: alíquota permitida, mas % = 0 🔎",
"Alíquota aplicada corretamente ✅")))</f>
        <v/>
      </c>
      <c r="Q4712" s="5" t="str">
        <f>IF(E4712="","",IFERROR(VLOOKUP(E4712,REGRAS_CST!$A$2:$D$200,4,FALSE),""))</f>
        <v/>
      </c>
      <c r="R4712" s="8"/>
      <c r="S4712" s="7">
        <f>IF($H4712="","",$H4712*(1-$U4712))</f>
        <v>8.9999999999999993E-3</v>
      </c>
      <c r="T4712" s="7">
        <f>IF($I4712="","",$I4712*(1-$U4712))</f>
        <v>1E-3</v>
      </c>
      <c r="U4712" s="7">
        <f>IFERROR(INDEX(BASE_CCLASSTRIB!$E:$E, MATCH(TEXT($D4712,"000000"), BASE_CCLASSTRIB!$A:$A, 0))/100, 0)</f>
        <v>0</v>
      </c>
      <c r="V4712" s="21">
        <f>IFERROR(INDEX(BASE_CCLASSTRIB!$F:$F, MATCH(TEXT($D4712,"000000"), BASE_CCLASSTRIB!$A:$A, 0))/100, 0)</f>
        <v>0</v>
      </c>
    </row>
    <row r="4713" spans="2:22" ht="15.75" customHeight="1" thickTop="1" thickBot="1">
      <c r="B4713" s="8"/>
      <c r="C4713" s="8"/>
      <c r="E4713" s="8" t="str">
        <f>IF(D4713="","",LEFT(D4713,3))</f>
        <v/>
      </c>
      <c r="F4713" s="5" t="str">
        <f>IF(E4713="","",IFERROR(VLOOKUP(E4713,REGRAS_CST!$A$2:$B$200,2,FALSE),""))</f>
        <v/>
      </c>
      <c r="H4713" s="7">
        <v>8.9999999999999993E-3</v>
      </c>
      <c r="I4713" s="7">
        <v>1E-3</v>
      </c>
      <c r="K4713" s="5" t="str">
        <f>IF(E4713="","",IFERROR(VLOOKUP(E4713,REGRAS_CST!$A$2:$C$200,3,FALSE),""))</f>
        <v/>
      </c>
      <c r="L4713" s="10" t="str">
        <f>IF($G4713="", "", $G4713*(1-$V4713))</f>
        <v/>
      </c>
      <c r="M4713" s="30" t="str">
        <f t="shared" si="146"/>
        <v/>
      </c>
      <c r="N4713" s="30" t="str">
        <f t="shared" si="147"/>
        <v/>
      </c>
      <c r="O4713" s="5" t="str">
        <f>IF(D4713="","",
IF(AND(K4713&lt;&gt;"SIM",V4713&gt;0),"ERRO: % BC &gt; 0, mas NÃO permitida ❌",
IF(AND(K4713="SIM",V4713=0),"ATENÇÃO: BC permitida, mas % = 0 🔎",
"Base de cálculo aplicada corretamente ✅")))</f>
        <v/>
      </c>
      <c r="P4713" s="5" t="str">
        <f>IF(D4713="","",
IF(AND(Q4713&lt;&gt;"SIM",U4713&gt;0),"ERRO: % alíquota &gt; 0, mas NÃO permitida ❌",
IF(AND(Q4713="SIM",U4713=0),"ATENÇÃO: alíquota permitida, mas % = 0 🔎",
"Alíquota aplicada corretamente ✅")))</f>
        <v/>
      </c>
      <c r="Q4713" s="5" t="str">
        <f>IF(E4713="","",IFERROR(VLOOKUP(E4713,REGRAS_CST!$A$2:$D$200,4,FALSE),""))</f>
        <v/>
      </c>
      <c r="R4713" s="8"/>
      <c r="S4713" s="7">
        <f>IF($H4713="","",$H4713*(1-$U4713))</f>
        <v>8.9999999999999993E-3</v>
      </c>
      <c r="T4713" s="7">
        <f>IF($I4713="","",$I4713*(1-$U4713))</f>
        <v>1E-3</v>
      </c>
      <c r="U4713" s="7">
        <f>IFERROR(INDEX(BASE_CCLASSTRIB!$E:$E, MATCH(TEXT($D4713,"000000"), BASE_CCLASSTRIB!$A:$A, 0))/100, 0)</f>
        <v>0</v>
      </c>
      <c r="V4713" s="21">
        <f>IFERROR(INDEX(BASE_CCLASSTRIB!$F:$F, MATCH(TEXT($D4713,"000000"), BASE_CCLASSTRIB!$A:$A, 0))/100, 0)</f>
        <v>0</v>
      </c>
    </row>
    <row r="4714" spans="2:22" ht="15.75" customHeight="1" thickTop="1" thickBot="1">
      <c r="B4714" s="8"/>
      <c r="C4714" s="8"/>
      <c r="E4714" s="8" t="str">
        <f>IF(D4714="","",LEFT(D4714,3))</f>
        <v/>
      </c>
      <c r="F4714" s="5" t="str">
        <f>IF(E4714="","",IFERROR(VLOOKUP(E4714,REGRAS_CST!$A$2:$B$200,2,FALSE),""))</f>
        <v/>
      </c>
      <c r="H4714" s="7">
        <v>8.9999999999999993E-3</v>
      </c>
      <c r="I4714" s="7">
        <v>1E-3</v>
      </c>
      <c r="K4714" s="5" t="str">
        <f>IF(E4714="","",IFERROR(VLOOKUP(E4714,REGRAS_CST!$A$2:$C$200,3,FALSE),""))</f>
        <v/>
      </c>
      <c r="L4714" s="10" t="str">
        <f>IF($G4714="", "", $G4714*(1-$V4714))</f>
        <v/>
      </c>
      <c r="M4714" s="30" t="str">
        <f t="shared" si="146"/>
        <v/>
      </c>
      <c r="N4714" s="30" t="str">
        <f t="shared" si="147"/>
        <v/>
      </c>
      <c r="O4714" s="5" t="str">
        <f>IF(D4714="","",
IF(AND(K4714&lt;&gt;"SIM",V4714&gt;0),"ERRO: % BC &gt; 0, mas NÃO permitida ❌",
IF(AND(K4714="SIM",V4714=0),"ATENÇÃO: BC permitida, mas % = 0 🔎",
"Base de cálculo aplicada corretamente ✅")))</f>
        <v/>
      </c>
      <c r="P4714" s="5" t="str">
        <f>IF(D4714="","",
IF(AND(Q4714&lt;&gt;"SIM",U4714&gt;0),"ERRO: % alíquota &gt; 0, mas NÃO permitida ❌",
IF(AND(Q4714="SIM",U4714=0),"ATENÇÃO: alíquota permitida, mas % = 0 🔎",
"Alíquota aplicada corretamente ✅")))</f>
        <v/>
      </c>
      <c r="Q4714" s="5" t="str">
        <f>IF(E4714="","",IFERROR(VLOOKUP(E4714,REGRAS_CST!$A$2:$D$200,4,FALSE),""))</f>
        <v/>
      </c>
      <c r="R4714" s="8"/>
      <c r="S4714" s="7">
        <f>IF($H4714="","",$H4714*(1-$U4714))</f>
        <v>8.9999999999999993E-3</v>
      </c>
      <c r="T4714" s="7">
        <f>IF($I4714="","",$I4714*(1-$U4714))</f>
        <v>1E-3</v>
      </c>
      <c r="U4714" s="7">
        <f>IFERROR(INDEX(BASE_CCLASSTRIB!$E:$E, MATCH(TEXT($D4714,"000000"), BASE_CCLASSTRIB!$A:$A, 0))/100, 0)</f>
        <v>0</v>
      </c>
      <c r="V4714" s="21">
        <f>IFERROR(INDEX(BASE_CCLASSTRIB!$F:$F, MATCH(TEXT($D4714,"000000"), BASE_CCLASSTRIB!$A:$A, 0))/100, 0)</f>
        <v>0</v>
      </c>
    </row>
    <row r="4715" spans="2:22" ht="15.75" customHeight="1" thickTop="1" thickBot="1">
      <c r="B4715" s="8"/>
      <c r="C4715" s="8"/>
      <c r="E4715" s="8" t="str">
        <f>IF(D4715="","",LEFT(D4715,3))</f>
        <v/>
      </c>
      <c r="F4715" s="5" t="str">
        <f>IF(E4715="","",IFERROR(VLOOKUP(E4715,REGRAS_CST!$A$2:$B$200,2,FALSE),""))</f>
        <v/>
      </c>
      <c r="H4715" s="7">
        <v>8.9999999999999993E-3</v>
      </c>
      <c r="I4715" s="7">
        <v>1E-3</v>
      </c>
      <c r="K4715" s="5" t="str">
        <f>IF(E4715="","",IFERROR(VLOOKUP(E4715,REGRAS_CST!$A$2:$C$200,3,FALSE),""))</f>
        <v/>
      </c>
      <c r="L4715" s="10" t="str">
        <f>IF($G4715="", "", $G4715*(1-$V4715))</f>
        <v/>
      </c>
      <c r="M4715" s="30" t="str">
        <f t="shared" si="146"/>
        <v/>
      </c>
      <c r="N4715" s="30" t="str">
        <f t="shared" si="147"/>
        <v/>
      </c>
      <c r="O4715" s="5" t="str">
        <f>IF(D4715="","",
IF(AND(K4715&lt;&gt;"SIM",V4715&gt;0),"ERRO: % BC &gt; 0, mas NÃO permitida ❌",
IF(AND(K4715="SIM",V4715=0),"ATENÇÃO: BC permitida, mas % = 0 🔎",
"Base de cálculo aplicada corretamente ✅")))</f>
        <v/>
      </c>
      <c r="P4715" s="5" t="str">
        <f>IF(D4715="","",
IF(AND(Q4715&lt;&gt;"SIM",U4715&gt;0),"ERRO: % alíquota &gt; 0, mas NÃO permitida ❌",
IF(AND(Q4715="SIM",U4715=0),"ATENÇÃO: alíquota permitida, mas % = 0 🔎",
"Alíquota aplicada corretamente ✅")))</f>
        <v/>
      </c>
      <c r="Q4715" s="5" t="str">
        <f>IF(E4715="","",IFERROR(VLOOKUP(E4715,REGRAS_CST!$A$2:$D$200,4,FALSE),""))</f>
        <v/>
      </c>
      <c r="R4715" s="8"/>
      <c r="S4715" s="7">
        <f>IF($H4715="","",$H4715*(1-$U4715))</f>
        <v>8.9999999999999993E-3</v>
      </c>
      <c r="T4715" s="7">
        <f>IF($I4715="","",$I4715*(1-$U4715))</f>
        <v>1E-3</v>
      </c>
      <c r="U4715" s="7">
        <f>IFERROR(INDEX(BASE_CCLASSTRIB!$E:$E, MATCH(TEXT($D4715,"000000"), BASE_CCLASSTRIB!$A:$A, 0))/100, 0)</f>
        <v>0</v>
      </c>
      <c r="V4715" s="21">
        <f>IFERROR(INDEX(BASE_CCLASSTRIB!$F:$F, MATCH(TEXT($D4715,"000000"), BASE_CCLASSTRIB!$A:$A, 0))/100, 0)</f>
        <v>0</v>
      </c>
    </row>
    <row r="4716" spans="2:22" ht="15.75" customHeight="1" thickTop="1" thickBot="1">
      <c r="B4716" s="8"/>
      <c r="C4716" s="8"/>
      <c r="E4716" s="8" t="str">
        <f>IF(D4716="","",LEFT(D4716,3))</f>
        <v/>
      </c>
      <c r="F4716" s="5" t="str">
        <f>IF(E4716="","",IFERROR(VLOOKUP(E4716,REGRAS_CST!$A$2:$B$200,2,FALSE),""))</f>
        <v/>
      </c>
      <c r="H4716" s="7">
        <v>8.9999999999999993E-3</v>
      </c>
      <c r="I4716" s="7">
        <v>1E-3</v>
      </c>
      <c r="K4716" s="5" t="str">
        <f>IF(E4716="","",IFERROR(VLOOKUP(E4716,REGRAS_CST!$A$2:$C$200,3,FALSE),""))</f>
        <v/>
      </c>
      <c r="L4716" s="10" t="str">
        <f>IF($G4716="", "", $G4716*(1-$V4716))</f>
        <v/>
      </c>
      <c r="M4716" s="30" t="str">
        <f t="shared" si="146"/>
        <v/>
      </c>
      <c r="N4716" s="30" t="str">
        <f t="shared" si="147"/>
        <v/>
      </c>
      <c r="O4716" s="5" t="str">
        <f>IF(D4716="","",
IF(AND(K4716&lt;&gt;"SIM",V4716&gt;0),"ERRO: % BC &gt; 0, mas NÃO permitida ❌",
IF(AND(K4716="SIM",V4716=0),"ATENÇÃO: BC permitida, mas % = 0 🔎",
"Base de cálculo aplicada corretamente ✅")))</f>
        <v/>
      </c>
      <c r="P4716" s="5" t="str">
        <f>IF(D4716="","",
IF(AND(Q4716&lt;&gt;"SIM",U4716&gt;0),"ERRO: % alíquota &gt; 0, mas NÃO permitida ❌",
IF(AND(Q4716="SIM",U4716=0),"ATENÇÃO: alíquota permitida, mas % = 0 🔎",
"Alíquota aplicada corretamente ✅")))</f>
        <v/>
      </c>
      <c r="Q4716" s="5" t="str">
        <f>IF(E4716="","",IFERROR(VLOOKUP(E4716,REGRAS_CST!$A$2:$D$200,4,FALSE),""))</f>
        <v/>
      </c>
      <c r="R4716" s="8"/>
      <c r="S4716" s="7">
        <f>IF($H4716="","",$H4716*(1-$U4716))</f>
        <v>8.9999999999999993E-3</v>
      </c>
      <c r="T4716" s="7">
        <f>IF($I4716="","",$I4716*(1-$U4716))</f>
        <v>1E-3</v>
      </c>
      <c r="U4716" s="7">
        <f>IFERROR(INDEX(BASE_CCLASSTRIB!$E:$E, MATCH(TEXT($D4716,"000000"), BASE_CCLASSTRIB!$A:$A, 0))/100, 0)</f>
        <v>0</v>
      </c>
      <c r="V4716" s="21">
        <f>IFERROR(INDEX(BASE_CCLASSTRIB!$F:$F, MATCH(TEXT($D4716,"000000"), BASE_CCLASSTRIB!$A:$A, 0))/100, 0)</f>
        <v>0</v>
      </c>
    </row>
    <row r="4717" spans="2:22" ht="15.75" customHeight="1" thickTop="1" thickBot="1">
      <c r="B4717" s="8"/>
      <c r="C4717" s="8"/>
      <c r="E4717" s="8" t="str">
        <f>IF(D4717="","",LEFT(D4717,3))</f>
        <v/>
      </c>
      <c r="F4717" s="5" t="str">
        <f>IF(E4717="","",IFERROR(VLOOKUP(E4717,REGRAS_CST!$A$2:$B$200,2,FALSE),""))</f>
        <v/>
      </c>
      <c r="H4717" s="7">
        <v>8.9999999999999993E-3</v>
      </c>
      <c r="I4717" s="7">
        <v>1E-3</v>
      </c>
      <c r="K4717" s="5" t="str">
        <f>IF(E4717="","",IFERROR(VLOOKUP(E4717,REGRAS_CST!$A$2:$C$200,3,FALSE),""))</f>
        <v/>
      </c>
      <c r="L4717" s="10" t="str">
        <f>IF($G4717="", "", $G4717*(1-$V4717))</f>
        <v/>
      </c>
      <c r="M4717" s="30" t="str">
        <f t="shared" si="146"/>
        <v/>
      </c>
      <c r="N4717" s="30" t="str">
        <f t="shared" si="147"/>
        <v/>
      </c>
      <c r="O4717" s="5" t="str">
        <f>IF(D4717="","",
IF(AND(K4717&lt;&gt;"SIM",V4717&gt;0),"ERRO: % BC &gt; 0, mas NÃO permitida ❌",
IF(AND(K4717="SIM",V4717=0),"ATENÇÃO: BC permitida, mas % = 0 🔎",
"Base de cálculo aplicada corretamente ✅")))</f>
        <v/>
      </c>
      <c r="P4717" s="5" t="str">
        <f>IF(D4717="","",
IF(AND(Q4717&lt;&gt;"SIM",U4717&gt;0),"ERRO: % alíquota &gt; 0, mas NÃO permitida ❌",
IF(AND(Q4717="SIM",U4717=0),"ATENÇÃO: alíquota permitida, mas % = 0 🔎",
"Alíquota aplicada corretamente ✅")))</f>
        <v/>
      </c>
      <c r="Q4717" s="5" t="str">
        <f>IF(E4717="","",IFERROR(VLOOKUP(E4717,REGRAS_CST!$A$2:$D$200,4,FALSE),""))</f>
        <v/>
      </c>
      <c r="R4717" s="8"/>
      <c r="S4717" s="7">
        <f>IF($H4717="","",$H4717*(1-$U4717))</f>
        <v>8.9999999999999993E-3</v>
      </c>
      <c r="T4717" s="7">
        <f>IF($I4717="","",$I4717*(1-$U4717))</f>
        <v>1E-3</v>
      </c>
      <c r="U4717" s="7">
        <f>IFERROR(INDEX(BASE_CCLASSTRIB!$E:$E, MATCH(TEXT($D4717,"000000"), BASE_CCLASSTRIB!$A:$A, 0))/100, 0)</f>
        <v>0</v>
      </c>
      <c r="V4717" s="21">
        <f>IFERROR(INDEX(BASE_CCLASSTRIB!$F:$F, MATCH(TEXT($D4717,"000000"), BASE_CCLASSTRIB!$A:$A, 0))/100, 0)</f>
        <v>0</v>
      </c>
    </row>
    <row r="4718" spans="2:22" ht="15.75" customHeight="1" thickTop="1" thickBot="1">
      <c r="B4718" s="8"/>
      <c r="C4718" s="8"/>
      <c r="E4718" s="8" t="str">
        <f>IF(D4718="","",LEFT(D4718,3))</f>
        <v/>
      </c>
      <c r="F4718" s="5" t="str">
        <f>IF(E4718="","",IFERROR(VLOOKUP(E4718,REGRAS_CST!$A$2:$B$200,2,FALSE),""))</f>
        <v/>
      </c>
      <c r="H4718" s="7">
        <v>8.9999999999999993E-3</v>
      </c>
      <c r="I4718" s="7">
        <v>1E-3</v>
      </c>
      <c r="K4718" s="5" t="str">
        <f>IF(E4718="","",IFERROR(VLOOKUP(E4718,REGRAS_CST!$A$2:$C$200,3,FALSE),""))</f>
        <v/>
      </c>
      <c r="L4718" s="10" t="str">
        <f>IF($G4718="", "", $G4718*(1-$V4718))</f>
        <v/>
      </c>
      <c r="M4718" s="30" t="str">
        <f t="shared" si="146"/>
        <v/>
      </c>
      <c r="N4718" s="30" t="str">
        <f t="shared" si="147"/>
        <v/>
      </c>
      <c r="O4718" s="5" t="str">
        <f>IF(D4718="","",
IF(AND(K4718&lt;&gt;"SIM",V4718&gt;0),"ERRO: % BC &gt; 0, mas NÃO permitida ❌",
IF(AND(K4718="SIM",V4718=0),"ATENÇÃO: BC permitida, mas % = 0 🔎",
"Base de cálculo aplicada corretamente ✅")))</f>
        <v/>
      </c>
      <c r="P4718" s="5" t="str">
        <f>IF(D4718="","",
IF(AND(Q4718&lt;&gt;"SIM",U4718&gt;0),"ERRO: % alíquota &gt; 0, mas NÃO permitida ❌",
IF(AND(Q4718="SIM",U4718=0),"ATENÇÃO: alíquota permitida, mas % = 0 🔎",
"Alíquota aplicada corretamente ✅")))</f>
        <v/>
      </c>
      <c r="Q4718" s="5" t="str">
        <f>IF(E4718="","",IFERROR(VLOOKUP(E4718,REGRAS_CST!$A$2:$D$200,4,FALSE),""))</f>
        <v/>
      </c>
      <c r="R4718" s="8"/>
      <c r="S4718" s="7">
        <f>IF($H4718="","",$H4718*(1-$U4718))</f>
        <v>8.9999999999999993E-3</v>
      </c>
      <c r="T4718" s="7">
        <f>IF($I4718="","",$I4718*(1-$U4718))</f>
        <v>1E-3</v>
      </c>
      <c r="U4718" s="7">
        <f>IFERROR(INDEX(BASE_CCLASSTRIB!$E:$E, MATCH(TEXT($D4718,"000000"), BASE_CCLASSTRIB!$A:$A, 0))/100, 0)</f>
        <v>0</v>
      </c>
      <c r="V4718" s="21">
        <f>IFERROR(INDEX(BASE_CCLASSTRIB!$F:$F, MATCH(TEXT($D4718,"000000"), BASE_CCLASSTRIB!$A:$A, 0))/100, 0)</f>
        <v>0</v>
      </c>
    </row>
    <row r="4719" spans="2:22" ht="15.75" customHeight="1" thickTop="1" thickBot="1">
      <c r="B4719" s="8"/>
      <c r="C4719" s="8"/>
      <c r="E4719" s="8" t="str">
        <f>IF(D4719="","",LEFT(D4719,3))</f>
        <v/>
      </c>
      <c r="F4719" s="5" t="str">
        <f>IF(E4719="","",IFERROR(VLOOKUP(E4719,REGRAS_CST!$A$2:$B$200,2,FALSE),""))</f>
        <v/>
      </c>
      <c r="H4719" s="7">
        <v>8.9999999999999993E-3</v>
      </c>
      <c r="I4719" s="7">
        <v>1E-3</v>
      </c>
      <c r="K4719" s="5" t="str">
        <f>IF(E4719="","",IFERROR(VLOOKUP(E4719,REGRAS_CST!$A$2:$C$200,3,FALSE),""))</f>
        <v/>
      </c>
      <c r="L4719" s="10" t="str">
        <f>IF($G4719="", "", $G4719*(1-$V4719))</f>
        <v/>
      </c>
      <c r="M4719" s="30" t="str">
        <f t="shared" si="146"/>
        <v/>
      </c>
      <c r="N4719" s="30" t="str">
        <f t="shared" si="147"/>
        <v/>
      </c>
      <c r="O4719" s="5" t="str">
        <f>IF(D4719="","",
IF(AND(K4719&lt;&gt;"SIM",V4719&gt;0),"ERRO: % BC &gt; 0, mas NÃO permitida ❌",
IF(AND(K4719="SIM",V4719=0),"ATENÇÃO: BC permitida, mas % = 0 🔎",
"Base de cálculo aplicada corretamente ✅")))</f>
        <v/>
      </c>
      <c r="P4719" s="5" t="str">
        <f>IF(D4719="","",
IF(AND(Q4719&lt;&gt;"SIM",U4719&gt;0),"ERRO: % alíquota &gt; 0, mas NÃO permitida ❌",
IF(AND(Q4719="SIM",U4719=0),"ATENÇÃO: alíquota permitida, mas % = 0 🔎",
"Alíquota aplicada corretamente ✅")))</f>
        <v/>
      </c>
      <c r="Q4719" s="5" t="str">
        <f>IF(E4719="","",IFERROR(VLOOKUP(E4719,REGRAS_CST!$A$2:$D$200,4,FALSE),""))</f>
        <v/>
      </c>
      <c r="R4719" s="8"/>
      <c r="S4719" s="7">
        <f>IF($H4719="","",$H4719*(1-$U4719))</f>
        <v>8.9999999999999993E-3</v>
      </c>
      <c r="T4719" s="7">
        <f>IF($I4719="","",$I4719*(1-$U4719))</f>
        <v>1E-3</v>
      </c>
      <c r="U4719" s="7">
        <f>IFERROR(INDEX(BASE_CCLASSTRIB!$E:$E, MATCH(TEXT($D4719,"000000"), BASE_CCLASSTRIB!$A:$A, 0))/100, 0)</f>
        <v>0</v>
      </c>
      <c r="V4719" s="21">
        <f>IFERROR(INDEX(BASE_CCLASSTRIB!$F:$F, MATCH(TEXT($D4719,"000000"), BASE_CCLASSTRIB!$A:$A, 0))/100, 0)</f>
        <v>0</v>
      </c>
    </row>
    <row r="4720" spans="2:22" ht="15.75" customHeight="1" thickTop="1" thickBot="1">
      <c r="B4720" s="8"/>
      <c r="C4720" s="8"/>
      <c r="E4720" s="8" t="str">
        <f>IF(D4720="","",LEFT(D4720,3))</f>
        <v/>
      </c>
      <c r="F4720" s="5" t="str">
        <f>IF(E4720="","",IFERROR(VLOOKUP(E4720,REGRAS_CST!$A$2:$B$200,2,FALSE),""))</f>
        <v/>
      </c>
      <c r="H4720" s="7">
        <v>8.9999999999999993E-3</v>
      </c>
      <c r="I4720" s="7">
        <v>1E-3</v>
      </c>
      <c r="K4720" s="5" t="str">
        <f>IF(E4720="","",IFERROR(VLOOKUP(E4720,REGRAS_CST!$A$2:$C$200,3,FALSE),""))</f>
        <v/>
      </c>
      <c r="L4720" s="10" t="str">
        <f>IF($G4720="", "", $G4720*(1-$V4720))</f>
        <v/>
      </c>
      <c r="M4720" s="30" t="str">
        <f t="shared" si="146"/>
        <v/>
      </c>
      <c r="N4720" s="30" t="str">
        <f t="shared" si="147"/>
        <v/>
      </c>
      <c r="O4720" s="5" t="str">
        <f>IF(D4720="","",
IF(AND(K4720&lt;&gt;"SIM",V4720&gt;0),"ERRO: % BC &gt; 0, mas NÃO permitida ❌",
IF(AND(K4720="SIM",V4720=0),"ATENÇÃO: BC permitida, mas % = 0 🔎",
"Base de cálculo aplicada corretamente ✅")))</f>
        <v/>
      </c>
      <c r="P4720" s="5" t="str">
        <f>IF(D4720="","",
IF(AND(Q4720&lt;&gt;"SIM",U4720&gt;0),"ERRO: % alíquota &gt; 0, mas NÃO permitida ❌",
IF(AND(Q4720="SIM",U4720=0),"ATENÇÃO: alíquota permitida, mas % = 0 🔎",
"Alíquota aplicada corretamente ✅")))</f>
        <v/>
      </c>
      <c r="Q4720" s="5" t="str">
        <f>IF(E4720="","",IFERROR(VLOOKUP(E4720,REGRAS_CST!$A$2:$D$200,4,FALSE),""))</f>
        <v/>
      </c>
      <c r="R4720" s="8"/>
      <c r="S4720" s="7">
        <f>IF($H4720="","",$H4720*(1-$U4720))</f>
        <v>8.9999999999999993E-3</v>
      </c>
      <c r="T4720" s="7">
        <f>IF($I4720="","",$I4720*(1-$U4720))</f>
        <v>1E-3</v>
      </c>
      <c r="U4720" s="7">
        <f>IFERROR(INDEX(BASE_CCLASSTRIB!$E:$E, MATCH(TEXT($D4720,"000000"), BASE_CCLASSTRIB!$A:$A, 0))/100, 0)</f>
        <v>0</v>
      </c>
      <c r="V4720" s="21">
        <f>IFERROR(INDEX(BASE_CCLASSTRIB!$F:$F, MATCH(TEXT($D4720,"000000"), BASE_CCLASSTRIB!$A:$A, 0))/100, 0)</f>
        <v>0</v>
      </c>
    </row>
    <row r="4721" spans="2:22" ht="15.75" customHeight="1" thickTop="1" thickBot="1">
      <c r="B4721" s="8"/>
      <c r="C4721" s="8"/>
      <c r="E4721" s="8" t="str">
        <f>IF(D4721="","",LEFT(D4721,3))</f>
        <v/>
      </c>
      <c r="F4721" s="5" t="str">
        <f>IF(E4721="","",IFERROR(VLOOKUP(E4721,REGRAS_CST!$A$2:$B$200,2,FALSE),""))</f>
        <v/>
      </c>
      <c r="H4721" s="7">
        <v>8.9999999999999993E-3</v>
      </c>
      <c r="I4721" s="7">
        <v>1E-3</v>
      </c>
      <c r="K4721" s="5" t="str">
        <f>IF(E4721="","",IFERROR(VLOOKUP(E4721,REGRAS_CST!$A$2:$C$200,3,FALSE),""))</f>
        <v/>
      </c>
      <c r="L4721" s="10" t="str">
        <f>IF($G4721="", "", $G4721*(1-$V4721))</f>
        <v/>
      </c>
      <c r="M4721" s="30" t="str">
        <f t="shared" si="146"/>
        <v/>
      </c>
      <c r="N4721" s="30" t="str">
        <f t="shared" si="147"/>
        <v/>
      </c>
      <c r="O4721" s="5" t="str">
        <f>IF(D4721="","",
IF(AND(K4721&lt;&gt;"SIM",V4721&gt;0),"ERRO: % BC &gt; 0, mas NÃO permitida ❌",
IF(AND(K4721="SIM",V4721=0),"ATENÇÃO: BC permitida, mas % = 0 🔎",
"Base de cálculo aplicada corretamente ✅")))</f>
        <v/>
      </c>
      <c r="P4721" s="5" t="str">
        <f>IF(D4721="","",
IF(AND(Q4721&lt;&gt;"SIM",U4721&gt;0),"ERRO: % alíquota &gt; 0, mas NÃO permitida ❌",
IF(AND(Q4721="SIM",U4721=0),"ATENÇÃO: alíquota permitida, mas % = 0 🔎",
"Alíquota aplicada corretamente ✅")))</f>
        <v/>
      </c>
      <c r="Q4721" s="5" t="str">
        <f>IF(E4721="","",IFERROR(VLOOKUP(E4721,REGRAS_CST!$A$2:$D$200,4,FALSE),""))</f>
        <v/>
      </c>
      <c r="R4721" s="8"/>
      <c r="S4721" s="7">
        <f>IF($H4721="","",$H4721*(1-$U4721))</f>
        <v>8.9999999999999993E-3</v>
      </c>
      <c r="T4721" s="7">
        <f>IF($I4721="","",$I4721*(1-$U4721))</f>
        <v>1E-3</v>
      </c>
      <c r="U4721" s="7">
        <f>IFERROR(INDEX(BASE_CCLASSTRIB!$E:$E, MATCH(TEXT($D4721,"000000"), BASE_CCLASSTRIB!$A:$A, 0))/100, 0)</f>
        <v>0</v>
      </c>
      <c r="V4721" s="21">
        <f>IFERROR(INDEX(BASE_CCLASSTRIB!$F:$F, MATCH(TEXT($D4721,"000000"), BASE_CCLASSTRIB!$A:$A, 0))/100, 0)</f>
        <v>0</v>
      </c>
    </row>
    <row r="4722" spans="2:22" ht="15.75" customHeight="1" thickTop="1" thickBot="1">
      <c r="B4722" s="8"/>
      <c r="C4722" s="8"/>
      <c r="E4722" s="8" t="str">
        <f>IF(D4722="","",LEFT(D4722,3))</f>
        <v/>
      </c>
      <c r="F4722" s="5" t="str">
        <f>IF(E4722="","",IFERROR(VLOOKUP(E4722,REGRAS_CST!$A$2:$B$200,2,FALSE),""))</f>
        <v/>
      </c>
      <c r="H4722" s="7">
        <v>8.9999999999999993E-3</v>
      </c>
      <c r="I4722" s="7">
        <v>1E-3</v>
      </c>
      <c r="K4722" s="5" t="str">
        <f>IF(E4722="","",IFERROR(VLOOKUP(E4722,REGRAS_CST!$A$2:$C$200,3,FALSE),""))</f>
        <v/>
      </c>
      <c r="L4722" s="10" t="str">
        <f>IF($G4722="", "", $G4722*(1-$V4722))</f>
        <v/>
      </c>
      <c r="M4722" s="30" t="str">
        <f t="shared" si="146"/>
        <v/>
      </c>
      <c r="N4722" s="30" t="str">
        <f t="shared" si="147"/>
        <v/>
      </c>
      <c r="O4722" s="5" t="str">
        <f>IF(D4722="","",
IF(AND(K4722&lt;&gt;"SIM",V4722&gt;0),"ERRO: % BC &gt; 0, mas NÃO permitida ❌",
IF(AND(K4722="SIM",V4722=0),"ATENÇÃO: BC permitida, mas % = 0 🔎",
"Base de cálculo aplicada corretamente ✅")))</f>
        <v/>
      </c>
      <c r="P4722" s="5" t="str">
        <f>IF(D4722="","",
IF(AND(Q4722&lt;&gt;"SIM",U4722&gt;0),"ERRO: % alíquota &gt; 0, mas NÃO permitida ❌",
IF(AND(Q4722="SIM",U4722=0),"ATENÇÃO: alíquota permitida, mas % = 0 🔎",
"Alíquota aplicada corretamente ✅")))</f>
        <v/>
      </c>
      <c r="Q4722" s="5" t="str">
        <f>IF(E4722="","",IFERROR(VLOOKUP(E4722,REGRAS_CST!$A$2:$D$200,4,FALSE),""))</f>
        <v/>
      </c>
      <c r="R4722" s="8"/>
      <c r="S4722" s="7">
        <f>IF($H4722="","",$H4722*(1-$U4722))</f>
        <v>8.9999999999999993E-3</v>
      </c>
      <c r="T4722" s="7">
        <f>IF($I4722="","",$I4722*(1-$U4722))</f>
        <v>1E-3</v>
      </c>
      <c r="U4722" s="7">
        <f>IFERROR(INDEX(BASE_CCLASSTRIB!$E:$E, MATCH(TEXT($D4722,"000000"), BASE_CCLASSTRIB!$A:$A, 0))/100, 0)</f>
        <v>0</v>
      </c>
      <c r="V4722" s="21">
        <f>IFERROR(INDEX(BASE_CCLASSTRIB!$F:$F, MATCH(TEXT($D4722,"000000"), BASE_CCLASSTRIB!$A:$A, 0))/100, 0)</f>
        <v>0</v>
      </c>
    </row>
    <row r="4723" spans="2:22" ht="15.75" customHeight="1" thickTop="1" thickBot="1">
      <c r="B4723" s="8"/>
      <c r="C4723" s="8"/>
      <c r="E4723" s="8" t="str">
        <f>IF(D4723="","",LEFT(D4723,3))</f>
        <v/>
      </c>
      <c r="F4723" s="5" t="str">
        <f>IF(E4723="","",IFERROR(VLOOKUP(E4723,REGRAS_CST!$A$2:$B$200,2,FALSE),""))</f>
        <v/>
      </c>
      <c r="H4723" s="7">
        <v>8.9999999999999993E-3</v>
      </c>
      <c r="I4723" s="7">
        <v>1E-3</v>
      </c>
      <c r="K4723" s="5" t="str">
        <f>IF(E4723="","",IFERROR(VLOOKUP(E4723,REGRAS_CST!$A$2:$C$200,3,FALSE),""))</f>
        <v/>
      </c>
      <c r="L4723" s="10" t="str">
        <f>IF($G4723="", "", $G4723*(1-$V4723))</f>
        <v/>
      </c>
      <c r="M4723" s="30" t="str">
        <f t="shared" si="146"/>
        <v/>
      </c>
      <c r="N4723" s="30" t="str">
        <f t="shared" si="147"/>
        <v/>
      </c>
      <c r="O4723" s="5" t="str">
        <f>IF(D4723="","",
IF(AND(K4723&lt;&gt;"SIM",V4723&gt;0),"ERRO: % BC &gt; 0, mas NÃO permitida ❌",
IF(AND(K4723="SIM",V4723=0),"ATENÇÃO: BC permitida, mas % = 0 🔎",
"Base de cálculo aplicada corretamente ✅")))</f>
        <v/>
      </c>
      <c r="P4723" s="5" t="str">
        <f>IF(D4723="","",
IF(AND(Q4723&lt;&gt;"SIM",U4723&gt;0),"ERRO: % alíquota &gt; 0, mas NÃO permitida ❌",
IF(AND(Q4723="SIM",U4723=0),"ATENÇÃO: alíquota permitida, mas % = 0 🔎",
"Alíquota aplicada corretamente ✅")))</f>
        <v/>
      </c>
      <c r="Q4723" s="5" t="str">
        <f>IF(E4723="","",IFERROR(VLOOKUP(E4723,REGRAS_CST!$A$2:$D$200,4,FALSE),""))</f>
        <v/>
      </c>
      <c r="R4723" s="8"/>
      <c r="S4723" s="7">
        <f>IF($H4723="","",$H4723*(1-$U4723))</f>
        <v>8.9999999999999993E-3</v>
      </c>
      <c r="T4723" s="7">
        <f>IF($I4723="","",$I4723*(1-$U4723))</f>
        <v>1E-3</v>
      </c>
      <c r="U4723" s="7">
        <f>IFERROR(INDEX(BASE_CCLASSTRIB!$E:$E, MATCH(TEXT($D4723,"000000"), BASE_CCLASSTRIB!$A:$A, 0))/100, 0)</f>
        <v>0</v>
      </c>
      <c r="V4723" s="21">
        <f>IFERROR(INDEX(BASE_CCLASSTRIB!$F:$F, MATCH(TEXT($D4723,"000000"), BASE_CCLASSTRIB!$A:$A, 0))/100, 0)</f>
        <v>0</v>
      </c>
    </row>
    <row r="4724" spans="2:22" ht="15.75" customHeight="1" thickTop="1" thickBot="1">
      <c r="B4724" s="8"/>
      <c r="C4724" s="8"/>
      <c r="E4724" s="8" t="str">
        <f>IF(D4724="","",LEFT(D4724,3))</f>
        <v/>
      </c>
      <c r="F4724" s="5" t="str">
        <f>IF(E4724="","",IFERROR(VLOOKUP(E4724,REGRAS_CST!$A$2:$B$200,2,FALSE),""))</f>
        <v/>
      </c>
      <c r="H4724" s="7">
        <v>8.9999999999999993E-3</v>
      </c>
      <c r="I4724" s="7">
        <v>1E-3</v>
      </c>
      <c r="K4724" s="5" t="str">
        <f>IF(E4724="","",IFERROR(VLOOKUP(E4724,REGRAS_CST!$A$2:$C$200,3,FALSE),""))</f>
        <v/>
      </c>
      <c r="L4724" s="10" t="str">
        <f>IF($G4724="", "", $G4724*(1-$V4724))</f>
        <v/>
      </c>
      <c r="M4724" s="30" t="str">
        <f t="shared" si="146"/>
        <v/>
      </c>
      <c r="N4724" s="30" t="str">
        <f t="shared" si="147"/>
        <v/>
      </c>
      <c r="O4724" s="5" t="str">
        <f>IF(D4724="","",
IF(AND(K4724&lt;&gt;"SIM",V4724&gt;0),"ERRO: % BC &gt; 0, mas NÃO permitida ❌",
IF(AND(K4724="SIM",V4724=0),"ATENÇÃO: BC permitida, mas % = 0 🔎",
"Base de cálculo aplicada corretamente ✅")))</f>
        <v/>
      </c>
      <c r="P4724" s="5" t="str">
        <f>IF(D4724="","",
IF(AND(Q4724&lt;&gt;"SIM",U4724&gt;0),"ERRO: % alíquota &gt; 0, mas NÃO permitida ❌",
IF(AND(Q4724="SIM",U4724=0),"ATENÇÃO: alíquota permitida, mas % = 0 🔎",
"Alíquota aplicada corretamente ✅")))</f>
        <v/>
      </c>
      <c r="Q4724" s="5" t="str">
        <f>IF(E4724="","",IFERROR(VLOOKUP(E4724,REGRAS_CST!$A$2:$D$200,4,FALSE),""))</f>
        <v/>
      </c>
      <c r="R4724" s="8"/>
      <c r="S4724" s="7">
        <f>IF($H4724="","",$H4724*(1-$U4724))</f>
        <v>8.9999999999999993E-3</v>
      </c>
      <c r="T4724" s="7">
        <f>IF($I4724="","",$I4724*(1-$U4724))</f>
        <v>1E-3</v>
      </c>
      <c r="U4724" s="7">
        <f>IFERROR(INDEX(BASE_CCLASSTRIB!$E:$E, MATCH(TEXT($D4724,"000000"), BASE_CCLASSTRIB!$A:$A, 0))/100, 0)</f>
        <v>0</v>
      </c>
      <c r="V4724" s="21">
        <f>IFERROR(INDEX(BASE_CCLASSTRIB!$F:$F, MATCH(TEXT($D4724,"000000"), BASE_CCLASSTRIB!$A:$A, 0))/100, 0)</f>
        <v>0</v>
      </c>
    </row>
    <row r="4725" spans="2:22" ht="15.75" customHeight="1" thickTop="1" thickBot="1">
      <c r="B4725" s="8"/>
      <c r="C4725" s="8"/>
      <c r="E4725" s="8" t="str">
        <f>IF(D4725="","",LEFT(D4725,3))</f>
        <v/>
      </c>
      <c r="F4725" s="5" t="str">
        <f>IF(E4725="","",IFERROR(VLOOKUP(E4725,REGRAS_CST!$A$2:$B$200,2,FALSE),""))</f>
        <v/>
      </c>
      <c r="H4725" s="7">
        <v>8.9999999999999993E-3</v>
      </c>
      <c r="I4725" s="7">
        <v>1E-3</v>
      </c>
      <c r="K4725" s="5" t="str">
        <f>IF(E4725="","",IFERROR(VLOOKUP(E4725,REGRAS_CST!$A$2:$C$200,3,FALSE),""))</f>
        <v/>
      </c>
      <c r="L4725" s="10" t="str">
        <f>IF($G4725="", "", $G4725*(1-$V4725))</f>
        <v/>
      </c>
      <c r="M4725" s="30" t="str">
        <f t="shared" si="146"/>
        <v/>
      </c>
      <c r="N4725" s="30" t="str">
        <f t="shared" si="147"/>
        <v/>
      </c>
      <c r="O4725" s="5" t="str">
        <f>IF(D4725="","",
IF(AND(K4725&lt;&gt;"SIM",V4725&gt;0),"ERRO: % BC &gt; 0, mas NÃO permitida ❌",
IF(AND(K4725="SIM",V4725=0),"ATENÇÃO: BC permitida, mas % = 0 🔎",
"Base de cálculo aplicada corretamente ✅")))</f>
        <v/>
      </c>
      <c r="P4725" s="5" t="str">
        <f>IF(D4725="","",
IF(AND(Q4725&lt;&gt;"SIM",U4725&gt;0),"ERRO: % alíquota &gt; 0, mas NÃO permitida ❌",
IF(AND(Q4725="SIM",U4725=0),"ATENÇÃO: alíquota permitida, mas % = 0 🔎",
"Alíquota aplicada corretamente ✅")))</f>
        <v/>
      </c>
      <c r="Q4725" s="5" t="str">
        <f>IF(E4725="","",IFERROR(VLOOKUP(E4725,REGRAS_CST!$A$2:$D$200,4,FALSE),""))</f>
        <v/>
      </c>
      <c r="R4725" s="8"/>
      <c r="S4725" s="7">
        <f>IF($H4725="","",$H4725*(1-$U4725))</f>
        <v>8.9999999999999993E-3</v>
      </c>
      <c r="T4725" s="7">
        <f>IF($I4725="","",$I4725*(1-$U4725))</f>
        <v>1E-3</v>
      </c>
      <c r="U4725" s="7">
        <f>IFERROR(INDEX(BASE_CCLASSTRIB!$E:$E, MATCH(TEXT($D4725,"000000"), BASE_CCLASSTRIB!$A:$A, 0))/100, 0)</f>
        <v>0</v>
      </c>
      <c r="V4725" s="21">
        <f>IFERROR(INDEX(BASE_CCLASSTRIB!$F:$F, MATCH(TEXT($D4725,"000000"), BASE_CCLASSTRIB!$A:$A, 0))/100, 0)</f>
        <v>0</v>
      </c>
    </row>
    <row r="4726" spans="2:22" ht="15.75" customHeight="1" thickTop="1" thickBot="1">
      <c r="B4726" s="8"/>
      <c r="C4726" s="8"/>
      <c r="E4726" s="8" t="str">
        <f>IF(D4726="","",LEFT(D4726,3))</f>
        <v/>
      </c>
      <c r="F4726" s="5" t="str">
        <f>IF(E4726="","",IFERROR(VLOOKUP(E4726,REGRAS_CST!$A$2:$B$200,2,FALSE),""))</f>
        <v/>
      </c>
      <c r="H4726" s="7">
        <v>8.9999999999999993E-3</v>
      </c>
      <c r="I4726" s="7">
        <v>1E-3</v>
      </c>
      <c r="K4726" s="5" t="str">
        <f>IF(E4726="","",IFERROR(VLOOKUP(E4726,REGRAS_CST!$A$2:$C$200,3,FALSE),""))</f>
        <v/>
      </c>
      <c r="L4726" s="10" t="str">
        <f>IF($G4726="", "", $G4726*(1-$V4726))</f>
        <v/>
      </c>
      <c r="M4726" s="30" t="str">
        <f t="shared" si="146"/>
        <v/>
      </c>
      <c r="N4726" s="30" t="str">
        <f t="shared" si="147"/>
        <v/>
      </c>
      <c r="O4726" s="5" t="str">
        <f>IF(D4726="","",
IF(AND(K4726&lt;&gt;"SIM",V4726&gt;0),"ERRO: % BC &gt; 0, mas NÃO permitida ❌",
IF(AND(K4726="SIM",V4726=0),"ATENÇÃO: BC permitida, mas % = 0 🔎",
"Base de cálculo aplicada corretamente ✅")))</f>
        <v/>
      </c>
      <c r="P4726" s="5" t="str">
        <f>IF(D4726="","",
IF(AND(Q4726&lt;&gt;"SIM",U4726&gt;0),"ERRO: % alíquota &gt; 0, mas NÃO permitida ❌",
IF(AND(Q4726="SIM",U4726=0),"ATENÇÃO: alíquota permitida, mas % = 0 🔎",
"Alíquota aplicada corretamente ✅")))</f>
        <v/>
      </c>
      <c r="Q4726" s="5" t="str">
        <f>IF(E4726="","",IFERROR(VLOOKUP(E4726,REGRAS_CST!$A$2:$D$200,4,FALSE),""))</f>
        <v/>
      </c>
      <c r="R4726" s="8"/>
      <c r="S4726" s="7">
        <f>IF($H4726="","",$H4726*(1-$U4726))</f>
        <v>8.9999999999999993E-3</v>
      </c>
      <c r="T4726" s="7">
        <f>IF($I4726="","",$I4726*(1-$U4726))</f>
        <v>1E-3</v>
      </c>
      <c r="U4726" s="7">
        <f>IFERROR(INDEX(BASE_CCLASSTRIB!$E:$E, MATCH(TEXT($D4726,"000000"), BASE_CCLASSTRIB!$A:$A, 0))/100, 0)</f>
        <v>0</v>
      </c>
      <c r="V4726" s="21">
        <f>IFERROR(INDEX(BASE_CCLASSTRIB!$F:$F, MATCH(TEXT($D4726,"000000"), BASE_CCLASSTRIB!$A:$A, 0))/100, 0)</f>
        <v>0</v>
      </c>
    </row>
    <row r="4727" spans="2:22" ht="15.75" customHeight="1" thickTop="1" thickBot="1">
      <c r="B4727" s="8"/>
      <c r="C4727" s="8"/>
      <c r="E4727" s="8" t="str">
        <f>IF(D4727="","",LEFT(D4727,3))</f>
        <v/>
      </c>
      <c r="F4727" s="5" t="str">
        <f>IF(E4727="","",IFERROR(VLOOKUP(E4727,REGRAS_CST!$A$2:$B$200,2,FALSE),""))</f>
        <v/>
      </c>
      <c r="H4727" s="7">
        <v>8.9999999999999993E-3</v>
      </c>
      <c r="I4727" s="7">
        <v>1E-3</v>
      </c>
      <c r="K4727" s="5" t="str">
        <f>IF(E4727="","",IFERROR(VLOOKUP(E4727,REGRAS_CST!$A$2:$C$200,3,FALSE),""))</f>
        <v/>
      </c>
      <c r="L4727" s="10" t="str">
        <f>IF($G4727="", "", $G4727*(1-$V4727))</f>
        <v/>
      </c>
      <c r="M4727" s="30" t="str">
        <f t="shared" si="146"/>
        <v/>
      </c>
      <c r="N4727" s="30" t="str">
        <f t="shared" si="147"/>
        <v/>
      </c>
      <c r="O4727" s="5" t="str">
        <f>IF(D4727="","",
IF(AND(K4727&lt;&gt;"SIM",V4727&gt;0),"ERRO: % BC &gt; 0, mas NÃO permitida ❌",
IF(AND(K4727="SIM",V4727=0),"ATENÇÃO: BC permitida, mas % = 0 🔎",
"Base de cálculo aplicada corretamente ✅")))</f>
        <v/>
      </c>
      <c r="P4727" s="5" t="str">
        <f>IF(D4727="","",
IF(AND(Q4727&lt;&gt;"SIM",U4727&gt;0),"ERRO: % alíquota &gt; 0, mas NÃO permitida ❌",
IF(AND(Q4727="SIM",U4727=0),"ATENÇÃO: alíquota permitida, mas % = 0 🔎",
"Alíquota aplicada corretamente ✅")))</f>
        <v/>
      </c>
      <c r="Q4727" s="5" t="str">
        <f>IF(E4727="","",IFERROR(VLOOKUP(E4727,REGRAS_CST!$A$2:$D$200,4,FALSE),""))</f>
        <v/>
      </c>
      <c r="R4727" s="8"/>
      <c r="S4727" s="7">
        <f>IF($H4727="","",$H4727*(1-$U4727))</f>
        <v>8.9999999999999993E-3</v>
      </c>
      <c r="T4727" s="7">
        <f>IF($I4727="","",$I4727*(1-$U4727))</f>
        <v>1E-3</v>
      </c>
      <c r="U4727" s="7">
        <f>IFERROR(INDEX(BASE_CCLASSTRIB!$E:$E, MATCH(TEXT($D4727,"000000"), BASE_CCLASSTRIB!$A:$A, 0))/100, 0)</f>
        <v>0</v>
      </c>
      <c r="V4727" s="21">
        <f>IFERROR(INDEX(BASE_CCLASSTRIB!$F:$F, MATCH(TEXT($D4727,"000000"), BASE_CCLASSTRIB!$A:$A, 0))/100, 0)</f>
        <v>0</v>
      </c>
    </row>
    <row r="4728" spans="2:22" ht="15.75" customHeight="1" thickTop="1" thickBot="1">
      <c r="B4728" s="8"/>
      <c r="C4728" s="8"/>
      <c r="E4728" s="8" t="str">
        <f>IF(D4728="","",LEFT(D4728,3))</f>
        <v/>
      </c>
      <c r="F4728" s="5" t="str">
        <f>IF(E4728="","",IFERROR(VLOOKUP(E4728,REGRAS_CST!$A$2:$B$200,2,FALSE),""))</f>
        <v/>
      </c>
      <c r="H4728" s="7">
        <v>8.9999999999999993E-3</v>
      </c>
      <c r="I4728" s="7">
        <v>1E-3</v>
      </c>
      <c r="K4728" s="5" t="str">
        <f>IF(E4728="","",IFERROR(VLOOKUP(E4728,REGRAS_CST!$A$2:$C$200,3,FALSE),""))</f>
        <v/>
      </c>
      <c r="L4728" s="10" t="str">
        <f>IF($G4728="", "", $G4728*(1-$V4728))</f>
        <v/>
      </c>
      <c r="M4728" s="30" t="str">
        <f t="shared" si="146"/>
        <v/>
      </c>
      <c r="N4728" s="30" t="str">
        <f t="shared" si="147"/>
        <v/>
      </c>
      <c r="O4728" s="5" t="str">
        <f>IF(D4728="","",
IF(AND(K4728&lt;&gt;"SIM",V4728&gt;0),"ERRO: % BC &gt; 0, mas NÃO permitida ❌",
IF(AND(K4728="SIM",V4728=0),"ATENÇÃO: BC permitida, mas % = 0 🔎",
"Base de cálculo aplicada corretamente ✅")))</f>
        <v/>
      </c>
      <c r="P4728" s="5" t="str">
        <f>IF(D4728="","",
IF(AND(Q4728&lt;&gt;"SIM",U4728&gt;0),"ERRO: % alíquota &gt; 0, mas NÃO permitida ❌",
IF(AND(Q4728="SIM",U4728=0),"ATENÇÃO: alíquota permitida, mas % = 0 🔎",
"Alíquota aplicada corretamente ✅")))</f>
        <v/>
      </c>
      <c r="Q4728" s="5" t="str">
        <f>IF(E4728="","",IFERROR(VLOOKUP(E4728,REGRAS_CST!$A$2:$D$200,4,FALSE),""))</f>
        <v/>
      </c>
      <c r="R4728" s="8"/>
      <c r="S4728" s="7">
        <f>IF($H4728="","",$H4728*(1-$U4728))</f>
        <v>8.9999999999999993E-3</v>
      </c>
      <c r="T4728" s="7">
        <f>IF($I4728="","",$I4728*(1-$U4728))</f>
        <v>1E-3</v>
      </c>
      <c r="U4728" s="7">
        <f>IFERROR(INDEX(BASE_CCLASSTRIB!$E:$E, MATCH(TEXT($D4728,"000000"), BASE_CCLASSTRIB!$A:$A, 0))/100, 0)</f>
        <v>0</v>
      </c>
      <c r="V4728" s="21">
        <f>IFERROR(INDEX(BASE_CCLASSTRIB!$F:$F, MATCH(TEXT($D4728,"000000"), BASE_CCLASSTRIB!$A:$A, 0))/100, 0)</f>
        <v>0</v>
      </c>
    </row>
    <row r="4729" spans="2:22" ht="15.75" customHeight="1" thickTop="1" thickBot="1">
      <c r="B4729" s="8"/>
      <c r="C4729" s="8"/>
      <c r="E4729" s="8" t="str">
        <f>IF(D4729="","",LEFT(D4729,3))</f>
        <v/>
      </c>
      <c r="F4729" s="5" t="str">
        <f>IF(E4729="","",IFERROR(VLOOKUP(E4729,REGRAS_CST!$A$2:$B$200,2,FALSE),""))</f>
        <v/>
      </c>
      <c r="H4729" s="7">
        <v>8.9999999999999993E-3</v>
      </c>
      <c r="I4729" s="7">
        <v>1E-3</v>
      </c>
      <c r="K4729" s="5" t="str">
        <f>IF(E4729="","",IFERROR(VLOOKUP(E4729,REGRAS_CST!$A$2:$C$200,3,FALSE),""))</f>
        <v/>
      </c>
      <c r="L4729" s="10" t="str">
        <f>IF($G4729="", "", $G4729*(1-$V4729))</f>
        <v/>
      </c>
      <c r="M4729" s="30" t="str">
        <f t="shared" si="146"/>
        <v/>
      </c>
      <c r="N4729" s="30" t="str">
        <f t="shared" si="147"/>
        <v/>
      </c>
      <c r="O4729" s="5" t="str">
        <f>IF(D4729="","",
IF(AND(K4729&lt;&gt;"SIM",V4729&gt;0),"ERRO: % BC &gt; 0, mas NÃO permitida ❌",
IF(AND(K4729="SIM",V4729=0),"ATENÇÃO: BC permitida, mas % = 0 🔎",
"Base de cálculo aplicada corretamente ✅")))</f>
        <v/>
      </c>
      <c r="P4729" s="5" t="str">
        <f>IF(D4729="","",
IF(AND(Q4729&lt;&gt;"SIM",U4729&gt;0),"ERRO: % alíquota &gt; 0, mas NÃO permitida ❌",
IF(AND(Q4729="SIM",U4729=0),"ATENÇÃO: alíquota permitida, mas % = 0 🔎",
"Alíquota aplicada corretamente ✅")))</f>
        <v/>
      </c>
      <c r="Q4729" s="5" t="str">
        <f>IF(E4729="","",IFERROR(VLOOKUP(E4729,REGRAS_CST!$A$2:$D$200,4,FALSE),""))</f>
        <v/>
      </c>
      <c r="R4729" s="8"/>
      <c r="S4729" s="7">
        <f>IF($H4729="","",$H4729*(1-$U4729))</f>
        <v>8.9999999999999993E-3</v>
      </c>
      <c r="T4729" s="7">
        <f>IF($I4729="","",$I4729*(1-$U4729))</f>
        <v>1E-3</v>
      </c>
      <c r="U4729" s="7">
        <f>IFERROR(INDEX(BASE_CCLASSTRIB!$E:$E, MATCH(TEXT($D4729,"000000"), BASE_CCLASSTRIB!$A:$A, 0))/100, 0)</f>
        <v>0</v>
      </c>
      <c r="V4729" s="21">
        <f>IFERROR(INDEX(BASE_CCLASSTRIB!$F:$F, MATCH(TEXT($D4729,"000000"), BASE_CCLASSTRIB!$A:$A, 0))/100, 0)</f>
        <v>0</v>
      </c>
    </row>
    <row r="4730" spans="2:22" ht="15.75" customHeight="1" thickTop="1" thickBot="1">
      <c r="B4730" s="8"/>
      <c r="C4730" s="8"/>
      <c r="E4730" s="8" t="str">
        <f>IF(D4730="","",LEFT(D4730,3))</f>
        <v/>
      </c>
      <c r="F4730" s="5" t="str">
        <f>IF(E4730="","",IFERROR(VLOOKUP(E4730,REGRAS_CST!$A$2:$B$200,2,FALSE),""))</f>
        <v/>
      </c>
      <c r="H4730" s="7">
        <v>8.9999999999999993E-3</v>
      </c>
      <c r="I4730" s="7">
        <v>1E-3</v>
      </c>
      <c r="K4730" s="5" t="str">
        <f>IF(E4730="","",IFERROR(VLOOKUP(E4730,REGRAS_CST!$A$2:$C$200,3,FALSE),""))</f>
        <v/>
      </c>
      <c r="L4730" s="10" t="str">
        <f>IF($G4730="", "", $G4730*(1-$V4730))</f>
        <v/>
      </c>
      <c r="M4730" s="30" t="str">
        <f t="shared" si="146"/>
        <v/>
      </c>
      <c r="N4730" s="30" t="str">
        <f t="shared" si="147"/>
        <v/>
      </c>
      <c r="O4730" s="5" t="str">
        <f>IF(D4730="","",
IF(AND(K4730&lt;&gt;"SIM",V4730&gt;0),"ERRO: % BC &gt; 0, mas NÃO permitida ❌",
IF(AND(K4730="SIM",V4730=0),"ATENÇÃO: BC permitida, mas % = 0 🔎",
"Base de cálculo aplicada corretamente ✅")))</f>
        <v/>
      </c>
      <c r="P4730" s="5" t="str">
        <f>IF(D4730="","",
IF(AND(Q4730&lt;&gt;"SIM",U4730&gt;0),"ERRO: % alíquota &gt; 0, mas NÃO permitida ❌",
IF(AND(Q4730="SIM",U4730=0),"ATENÇÃO: alíquota permitida, mas % = 0 🔎",
"Alíquota aplicada corretamente ✅")))</f>
        <v/>
      </c>
      <c r="Q4730" s="5" t="str">
        <f>IF(E4730="","",IFERROR(VLOOKUP(E4730,REGRAS_CST!$A$2:$D$200,4,FALSE),""))</f>
        <v/>
      </c>
      <c r="R4730" s="8"/>
      <c r="S4730" s="7">
        <f>IF($H4730="","",$H4730*(1-$U4730))</f>
        <v>8.9999999999999993E-3</v>
      </c>
      <c r="T4730" s="7">
        <f>IF($I4730="","",$I4730*(1-$U4730))</f>
        <v>1E-3</v>
      </c>
      <c r="U4730" s="7">
        <f>IFERROR(INDEX(BASE_CCLASSTRIB!$E:$E, MATCH(TEXT($D4730,"000000"), BASE_CCLASSTRIB!$A:$A, 0))/100, 0)</f>
        <v>0</v>
      </c>
      <c r="V4730" s="21">
        <f>IFERROR(INDEX(BASE_CCLASSTRIB!$F:$F, MATCH(TEXT($D4730,"000000"), BASE_CCLASSTRIB!$A:$A, 0))/100, 0)</f>
        <v>0</v>
      </c>
    </row>
    <row r="4731" spans="2:22" ht="15.75" customHeight="1" thickTop="1" thickBot="1">
      <c r="B4731" s="8"/>
      <c r="C4731" s="8"/>
      <c r="E4731" s="8" t="str">
        <f>IF(D4731="","",LEFT(D4731,3))</f>
        <v/>
      </c>
      <c r="F4731" s="5" t="str">
        <f>IF(E4731="","",IFERROR(VLOOKUP(E4731,REGRAS_CST!$A$2:$B$200,2,FALSE),""))</f>
        <v/>
      </c>
      <c r="H4731" s="7">
        <v>8.9999999999999993E-3</v>
      </c>
      <c r="I4731" s="7">
        <v>1E-3</v>
      </c>
      <c r="K4731" s="5" t="str">
        <f>IF(E4731="","",IFERROR(VLOOKUP(E4731,REGRAS_CST!$A$2:$C$200,3,FALSE),""))</f>
        <v/>
      </c>
      <c r="L4731" s="10" t="str">
        <f>IF($G4731="", "", $G4731*(1-$V4731))</f>
        <v/>
      </c>
      <c r="M4731" s="30" t="str">
        <f t="shared" si="146"/>
        <v/>
      </c>
      <c r="N4731" s="30" t="str">
        <f t="shared" si="147"/>
        <v/>
      </c>
      <c r="O4731" s="5" t="str">
        <f>IF(D4731="","",
IF(AND(K4731&lt;&gt;"SIM",V4731&gt;0),"ERRO: % BC &gt; 0, mas NÃO permitida ❌",
IF(AND(K4731="SIM",V4731=0),"ATENÇÃO: BC permitida, mas % = 0 🔎",
"Base de cálculo aplicada corretamente ✅")))</f>
        <v/>
      </c>
      <c r="P4731" s="5" t="str">
        <f>IF(D4731="","",
IF(AND(Q4731&lt;&gt;"SIM",U4731&gt;0),"ERRO: % alíquota &gt; 0, mas NÃO permitida ❌",
IF(AND(Q4731="SIM",U4731=0),"ATENÇÃO: alíquota permitida, mas % = 0 🔎",
"Alíquota aplicada corretamente ✅")))</f>
        <v/>
      </c>
      <c r="Q4731" s="5" t="str">
        <f>IF(E4731="","",IFERROR(VLOOKUP(E4731,REGRAS_CST!$A$2:$D$200,4,FALSE),""))</f>
        <v/>
      </c>
      <c r="R4731" s="8"/>
      <c r="S4731" s="7">
        <f>IF($H4731="","",$H4731*(1-$U4731))</f>
        <v>8.9999999999999993E-3</v>
      </c>
      <c r="T4731" s="7">
        <f>IF($I4731="","",$I4731*(1-$U4731))</f>
        <v>1E-3</v>
      </c>
      <c r="U4731" s="7">
        <f>IFERROR(INDEX(BASE_CCLASSTRIB!$E:$E, MATCH(TEXT($D4731,"000000"), BASE_CCLASSTRIB!$A:$A, 0))/100, 0)</f>
        <v>0</v>
      </c>
      <c r="V4731" s="21">
        <f>IFERROR(INDEX(BASE_CCLASSTRIB!$F:$F, MATCH(TEXT($D4731,"000000"), BASE_CCLASSTRIB!$A:$A, 0))/100, 0)</f>
        <v>0</v>
      </c>
    </row>
    <row r="4732" spans="2:22" ht="15.75" customHeight="1" thickTop="1" thickBot="1">
      <c r="B4732" s="8"/>
      <c r="C4732" s="8"/>
      <c r="E4732" s="8" t="str">
        <f>IF(D4732="","",LEFT(D4732,3))</f>
        <v/>
      </c>
      <c r="F4732" s="5" t="str">
        <f>IF(E4732="","",IFERROR(VLOOKUP(E4732,REGRAS_CST!$A$2:$B$200,2,FALSE),""))</f>
        <v/>
      </c>
      <c r="H4732" s="7">
        <v>8.9999999999999993E-3</v>
      </c>
      <c r="I4732" s="7">
        <v>1E-3</v>
      </c>
      <c r="K4732" s="5" t="str">
        <f>IF(E4732="","",IFERROR(VLOOKUP(E4732,REGRAS_CST!$A$2:$C$200,3,FALSE),""))</f>
        <v/>
      </c>
      <c r="L4732" s="10" t="str">
        <f>IF($G4732="", "", $G4732*(1-$V4732))</f>
        <v/>
      </c>
      <c r="M4732" s="30" t="str">
        <f t="shared" si="146"/>
        <v/>
      </c>
      <c r="N4732" s="30" t="str">
        <f t="shared" si="147"/>
        <v/>
      </c>
      <c r="O4732" s="5" t="str">
        <f>IF(D4732="","",
IF(AND(K4732&lt;&gt;"SIM",V4732&gt;0),"ERRO: % BC &gt; 0, mas NÃO permitida ❌",
IF(AND(K4732="SIM",V4732=0),"ATENÇÃO: BC permitida, mas % = 0 🔎",
"Base de cálculo aplicada corretamente ✅")))</f>
        <v/>
      </c>
      <c r="P4732" s="5" t="str">
        <f>IF(D4732="","",
IF(AND(Q4732&lt;&gt;"SIM",U4732&gt;0),"ERRO: % alíquota &gt; 0, mas NÃO permitida ❌",
IF(AND(Q4732="SIM",U4732=0),"ATENÇÃO: alíquota permitida, mas % = 0 🔎",
"Alíquota aplicada corretamente ✅")))</f>
        <v/>
      </c>
      <c r="Q4732" s="5" t="str">
        <f>IF(E4732="","",IFERROR(VLOOKUP(E4732,REGRAS_CST!$A$2:$D$200,4,FALSE),""))</f>
        <v/>
      </c>
      <c r="R4732" s="8"/>
      <c r="S4732" s="7">
        <f>IF($H4732="","",$H4732*(1-$U4732))</f>
        <v>8.9999999999999993E-3</v>
      </c>
      <c r="T4732" s="7">
        <f>IF($I4732="","",$I4732*(1-$U4732))</f>
        <v>1E-3</v>
      </c>
      <c r="U4732" s="7">
        <f>IFERROR(INDEX(BASE_CCLASSTRIB!$E:$E, MATCH(TEXT($D4732,"000000"), BASE_CCLASSTRIB!$A:$A, 0))/100, 0)</f>
        <v>0</v>
      </c>
      <c r="V4732" s="21">
        <f>IFERROR(INDEX(BASE_CCLASSTRIB!$F:$F, MATCH(TEXT($D4732,"000000"), BASE_CCLASSTRIB!$A:$A, 0))/100, 0)</f>
        <v>0</v>
      </c>
    </row>
    <row r="4733" spans="2:22" ht="15.75" customHeight="1" thickTop="1" thickBot="1">
      <c r="B4733" s="8"/>
      <c r="C4733" s="8"/>
      <c r="E4733" s="8" t="str">
        <f>IF(D4733="","",LEFT(D4733,3))</f>
        <v/>
      </c>
      <c r="F4733" s="5" t="str">
        <f>IF(E4733="","",IFERROR(VLOOKUP(E4733,REGRAS_CST!$A$2:$B$200,2,FALSE),""))</f>
        <v/>
      </c>
      <c r="H4733" s="7">
        <v>8.9999999999999993E-3</v>
      </c>
      <c r="I4733" s="7">
        <v>1E-3</v>
      </c>
      <c r="K4733" s="5" t="str">
        <f>IF(E4733="","",IFERROR(VLOOKUP(E4733,REGRAS_CST!$A$2:$C$200,3,FALSE),""))</f>
        <v/>
      </c>
      <c r="L4733" s="10" t="str">
        <f>IF($G4733="", "", $G4733*(1-$V4733))</f>
        <v/>
      </c>
      <c r="M4733" s="30" t="str">
        <f t="shared" si="146"/>
        <v/>
      </c>
      <c r="N4733" s="30" t="str">
        <f t="shared" si="147"/>
        <v/>
      </c>
      <c r="O4733" s="5" t="str">
        <f>IF(D4733="","",
IF(AND(K4733&lt;&gt;"SIM",V4733&gt;0),"ERRO: % BC &gt; 0, mas NÃO permitida ❌",
IF(AND(K4733="SIM",V4733=0),"ATENÇÃO: BC permitida, mas % = 0 🔎",
"Base de cálculo aplicada corretamente ✅")))</f>
        <v/>
      </c>
      <c r="P4733" s="5" t="str">
        <f>IF(D4733="","",
IF(AND(Q4733&lt;&gt;"SIM",U4733&gt;0),"ERRO: % alíquota &gt; 0, mas NÃO permitida ❌",
IF(AND(Q4733="SIM",U4733=0),"ATENÇÃO: alíquota permitida, mas % = 0 🔎",
"Alíquota aplicada corretamente ✅")))</f>
        <v/>
      </c>
      <c r="Q4733" s="5" t="str">
        <f>IF(E4733="","",IFERROR(VLOOKUP(E4733,REGRAS_CST!$A$2:$D$200,4,FALSE),""))</f>
        <v/>
      </c>
      <c r="R4733" s="8"/>
      <c r="S4733" s="7">
        <f>IF($H4733="","",$H4733*(1-$U4733))</f>
        <v>8.9999999999999993E-3</v>
      </c>
      <c r="T4733" s="7">
        <f>IF($I4733="","",$I4733*(1-$U4733))</f>
        <v>1E-3</v>
      </c>
      <c r="U4733" s="7">
        <f>IFERROR(INDEX(BASE_CCLASSTRIB!$E:$E, MATCH(TEXT($D4733,"000000"), BASE_CCLASSTRIB!$A:$A, 0))/100, 0)</f>
        <v>0</v>
      </c>
      <c r="V4733" s="21">
        <f>IFERROR(INDEX(BASE_CCLASSTRIB!$F:$F, MATCH(TEXT($D4733,"000000"), BASE_CCLASSTRIB!$A:$A, 0))/100, 0)</f>
        <v>0</v>
      </c>
    </row>
    <row r="4734" spans="2:22" ht="15.75" customHeight="1" thickTop="1" thickBot="1">
      <c r="B4734" s="8"/>
      <c r="C4734" s="8"/>
      <c r="E4734" s="8" t="str">
        <f>IF(D4734="","",LEFT(D4734,3))</f>
        <v/>
      </c>
      <c r="F4734" s="5" t="str">
        <f>IF(E4734="","",IFERROR(VLOOKUP(E4734,REGRAS_CST!$A$2:$B$200,2,FALSE),""))</f>
        <v/>
      </c>
      <c r="H4734" s="7">
        <v>8.9999999999999993E-3</v>
      </c>
      <c r="I4734" s="7">
        <v>1E-3</v>
      </c>
      <c r="K4734" s="5" t="str">
        <f>IF(E4734="","",IFERROR(VLOOKUP(E4734,REGRAS_CST!$A$2:$C$200,3,FALSE),""))</f>
        <v/>
      </c>
      <c r="L4734" s="10" t="str">
        <f>IF($G4734="", "", $G4734*(1-$V4734))</f>
        <v/>
      </c>
      <c r="M4734" s="30" t="str">
        <f t="shared" si="146"/>
        <v/>
      </c>
      <c r="N4734" s="30" t="str">
        <f t="shared" si="147"/>
        <v/>
      </c>
      <c r="O4734" s="5" t="str">
        <f>IF(D4734="","",
IF(AND(K4734&lt;&gt;"SIM",V4734&gt;0),"ERRO: % BC &gt; 0, mas NÃO permitida ❌",
IF(AND(K4734="SIM",V4734=0),"ATENÇÃO: BC permitida, mas % = 0 🔎",
"Base de cálculo aplicada corretamente ✅")))</f>
        <v/>
      </c>
      <c r="P4734" s="5" t="str">
        <f>IF(D4734="","",
IF(AND(Q4734&lt;&gt;"SIM",U4734&gt;0),"ERRO: % alíquota &gt; 0, mas NÃO permitida ❌",
IF(AND(Q4734="SIM",U4734=0),"ATENÇÃO: alíquota permitida, mas % = 0 🔎",
"Alíquota aplicada corretamente ✅")))</f>
        <v/>
      </c>
      <c r="Q4734" s="5" t="str">
        <f>IF(E4734="","",IFERROR(VLOOKUP(E4734,REGRAS_CST!$A$2:$D$200,4,FALSE),""))</f>
        <v/>
      </c>
      <c r="R4734" s="8"/>
      <c r="S4734" s="7">
        <f>IF($H4734="","",$H4734*(1-$U4734))</f>
        <v>8.9999999999999993E-3</v>
      </c>
      <c r="T4734" s="7">
        <f>IF($I4734="","",$I4734*(1-$U4734))</f>
        <v>1E-3</v>
      </c>
      <c r="U4734" s="7">
        <f>IFERROR(INDEX(BASE_CCLASSTRIB!$E:$E, MATCH(TEXT($D4734,"000000"), BASE_CCLASSTRIB!$A:$A, 0))/100, 0)</f>
        <v>0</v>
      </c>
      <c r="V4734" s="21">
        <f>IFERROR(INDEX(BASE_CCLASSTRIB!$F:$F, MATCH(TEXT($D4734,"000000"), BASE_CCLASSTRIB!$A:$A, 0))/100, 0)</f>
        <v>0</v>
      </c>
    </row>
    <row r="4735" spans="2:22" ht="15.75" customHeight="1" thickTop="1" thickBot="1">
      <c r="B4735" s="8"/>
      <c r="C4735" s="8"/>
      <c r="E4735" s="8" t="str">
        <f>IF(D4735="","",LEFT(D4735,3))</f>
        <v/>
      </c>
      <c r="F4735" s="5" t="str">
        <f>IF(E4735="","",IFERROR(VLOOKUP(E4735,REGRAS_CST!$A$2:$B$200,2,FALSE),""))</f>
        <v/>
      </c>
      <c r="H4735" s="7">
        <v>8.9999999999999993E-3</v>
      </c>
      <c r="I4735" s="7">
        <v>1E-3</v>
      </c>
      <c r="K4735" s="5" t="str">
        <f>IF(E4735="","",IFERROR(VLOOKUP(E4735,REGRAS_CST!$A$2:$C$200,3,FALSE),""))</f>
        <v/>
      </c>
      <c r="L4735" s="10" t="str">
        <f>IF($G4735="", "", $G4735*(1-$V4735))</f>
        <v/>
      </c>
      <c r="M4735" s="30" t="str">
        <f t="shared" si="146"/>
        <v/>
      </c>
      <c r="N4735" s="30" t="str">
        <f t="shared" si="147"/>
        <v/>
      </c>
      <c r="O4735" s="5" t="str">
        <f>IF(D4735="","",
IF(AND(K4735&lt;&gt;"SIM",V4735&gt;0),"ERRO: % BC &gt; 0, mas NÃO permitida ❌",
IF(AND(K4735="SIM",V4735=0),"ATENÇÃO: BC permitida, mas % = 0 🔎",
"Base de cálculo aplicada corretamente ✅")))</f>
        <v/>
      </c>
      <c r="P4735" s="5" t="str">
        <f>IF(D4735="","",
IF(AND(Q4735&lt;&gt;"SIM",U4735&gt;0),"ERRO: % alíquota &gt; 0, mas NÃO permitida ❌",
IF(AND(Q4735="SIM",U4735=0),"ATENÇÃO: alíquota permitida, mas % = 0 🔎",
"Alíquota aplicada corretamente ✅")))</f>
        <v/>
      </c>
      <c r="Q4735" s="5" t="str">
        <f>IF(E4735="","",IFERROR(VLOOKUP(E4735,REGRAS_CST!$A$2:$D$200,4,FALSE),""))</f>
        <v/>
      </c>
      <c r="R4735" s="8"/>
      <c r="S4735" s="7">
        <f>IF($H4735="","",$H4735*(1-$U4735))</f>
        <v>8.9999999999999993E-3</v>
      </c>
      <c r="T4735" s="7">
        <f>IF($I4735="","",$I4735*(1-$U4735))</f>
        <v>1E-3</v>
      </c>
      <c r="U4735" s="7">
        <f>IFERROR(INDEX(BASE_CCLASSTRIB!$E:$E, MATCH(TEXT($D4735,"000000"), BASE_CCLASSTRIB!$A:$A, 0))/100, 0)</f>
        <v>0</v>
      </c>
      <c r="V4735" s="21">
        <f>IFERROR(INDEX(BASE_CCLASSTRIB!$F:$F, MATCH(TEXT($D4735,"000000"), BASE_CCLASSTRIB!$A:$A, 0))/100, 0)</f>
        <v>0</v>
      </c>
    </row>
    <row r="4736" spans="2:22" ht="15.75" customHeight="1" thickTop="1" thickBot="1">
      <c r="B4736" s="8"/>
      <c r="C4736" s="8"/>
      <c r="E4736" s="8" t="str">
        <f>IF(D4736="","",LEFT(D4736,3))</f>
        <v/>
      </c>
      <c r="F4736" s="5" t="str">
        <f>IF(E4736="","",IFERROR(VLOOKUP(E4736,REGRAS_CST!$A$2:$B$200,2,FALSE),""))</f>
        <v/>
      </c>
      <c r="H4736" s="7">
        <v>8.9999999999999993E-3</v>
      </c>
      <c r="I4736" s="7">
        <v>1E-3</v>
      </c>
      <c r="K4736" s="5" t="str">
        <f>IF(E4736="","",IFERROR(VLOOKUP(E4736,REGRAS_CST!$A$2:$C$200,3,FALSE),""))</f>
        <v/>
      </c>
      <c r="L4736" s="10" t="str">
        <f>IF($G4736="", "", $G4736*(1-$V4736))</f>
        <v/>
      </c>
      <c r="M4736" s="30" t="str">
        <f t="shared" si="146"/>
        <v/>
      </c>
      <c r="N4736" s="30" t="str">
        <f t="shared" si="147"/>
        <v/>
      </c>
      <c r="O4736" s="5" t="str">
        <f>IF(D4736="","",
IF(AND(K4736&lt;&gt;"SIM",V4736&gt;0),"ERRO: % BC &gt; 0, mas NÃO permitida ❌",
IF(AND(K4736="SIM",V4736=0),"ATENÇÃO: BC permitida, mas % = 0 🔎",
"Base de cálculo aplicada corretamente ✅")))</f>
        <v/>
      </c>
      <c r="P4736" s="5" t="str">
        <f>IF(D4736="","",
IF(AND(Q4736&lt;&gt;"SIM",U4736&gt;0),"ERRO: % alíquota &gt; 0, mas NÃO permitida ❌",
IF(AND(Q4736="SIM",U4736=0),"ATENÇÃO: alíquota permitida, mas % = 0 🔎",
"Alíquota aplicada corretamente ✅")))</f>
        <v/>
      </c>
      <c r="Q4736" s="5" t="str">
        <f>IF(E4736="","",IFERROR(VLOOKUP(E4736,REGRAS_CST!$A$2:$D$200,4,FALSE),""))</f>
        <v/>
      </c>
      <c r="R4736" s="8"/>
      <c r="S4736" s="7">
        <f>IF($H4736="","",$H4736*(1-$U4736))</f>
        <v>8.9999999999999993E-3</v>
      </c>
      <c r="T4736" s="7">
        <f>IF($I4736="","",$I4736*(1-$U4736))</f>
        <v>1E-3</v>
      </c>
      <c r="U4736" s="7">
        <f>IFERROR(INDEX(BASE_CCLASSTRIB!$E:$E, MATCH(TEXT($D4736,"000000"), BASE_CCLASSTRIB!$A:$A, 0))/100, 0)</f>
        <v>0</v>
      </c>
      <c r="V4736" s="21">
        <f>IFERROR(INDEX(BASE_CCLASSTRIB!$F:$F, MATCH(TEXT($D4736,"000000"), BASE_CCLASSTRIB!$A:$A, 0))/100, 0)</f>
        <v>0</v>
      </c>
    </row>
    <row r="4737" spans="2:22" ht="15.75" customHeight="1" thickTop="1" thickBot="1">
      <c r="B4737" s="8"/>
      <c r="C4737" s="8"/>
      <c r="E4737" s="8" t="str">
        <f>IF(D4737="","",LEFT(D4737,3))</f>
        <v/>
      </c>
      <c r="F4737" s="5" t="str">
        <f>IF(E4737="","",IFERROR(VLOOKUP(E4737,REGRAS_CST!$A$2:$B$200,2,FALSE),""))</f>
        <v/>
      </c>
      <c r="H4737" s="7">
        <v>8.9999999999999993E-3</v>
      </c>
      <c r="I4737" s="7">
        <v>1E-3</v>
      </c>
      <c r="K4737" s="5" t="str">
        <f>IF(E4737="","",IFERROR(VLOOKUP(E4737,REGRAS_CST!$A$2:$C$200,3,FALSE),""))</f>
        <v/>
      </c>
      <c r="L4737" s="10" t="str">
        <f>IF($G4737="", "", $G4737*(1-$V4737))</f>
        <v/>
      </c>
      <c r="M4737" s="30" t="str">
        <f t="shared" si="146"/>
        <v/>
      </c>
      <c r="N4737" s="30" t="str">
        <f t="shared" si="147"/>
        <v/>
      </c>
      <c r="O4737" s="5" t="str">
        <f>IF(D4737="","",
IF(AND(K4737&lt;&gt;"SIM",V4737&gt;0),"ERRO: % BC &gt; 0, mas NÃO permitida ❌",
IF(AND(K4737="SIM",V4737=0),"ATENÇÃO: BC permitida, mas % = 0 🔎",
"Base de cálculo aplicada corretamente ✅")))</f>
        <v/>
      </c>
      <c r="P4737" s="5" t="str">
        <f>IF(D4737="","",
IF(AND(Q4737&lt;&gt;"SIM",U4737&gt;0),"ERRO: % alíquota &gt; 0, mas NÃO permitida ❌",
IF(AND(Q4737="SIM",U4737=0),"ATENÇÃO: alíquota permitida, mas % = 0 🔎",
"Alíquota aplicada corretamente ✅")))</f>
        <v/>
      </c>
      <c r="Q4737" s="5" t="str">
        <f>IF(E4737="","",IFERROR(VLOOKUP(E4737,REGRAS_CST!$A$2:$D$200,4,FALSE),""))</f>
        <v/>
      </c>
      <c r="R4737" s="8"/>
      <c r="S4737" s="7">
        <f>IF($H4737="","",$H4737*(1-$U4737))</f>
        <v>8.9999999999999993E-3</v>
      </c>
      <c r="T4737" s="7">
        <f>IF($I4737="","",$I4737*(1-$U4737))</f>
        <v>1E-3</v>
      </c>
      <c r="U4737" s="7">
        <f>IFERROR(INDEX(BASE_CCLASSTRIB!$E:$E, MATCH(TEXT($D4737,"000000"), BASE_CCLASSTRIB!$A:$A, 0))/100, 0)</f>
        <v>0</v>
      </c>
      <c r="V4737" s="21">
        <f>IFERROR(INDEX(BASE_CCLASSTRIB!$F:$F, MATCH(TEXT($D4737,"000000"), BASE_CCLASSTRIB!$A:$A, 0))/100, 0)</f>
        <v>0</v>
      </c>
    </row>
    <row r="4738" spans="2:22" ht="15.75" customHeight="1" thickTop="1" thickBot="1">
      <c r="B4738" s="8"/>
      <c r="C4738" s="8"/>
      <c r="E4738" s="8" t="str">
        <f>IF(D4738="","",LEFT(D4738,3))</f>
        <v/>
      </c>
      <c r="F4738" s="5" t="str">
        <f>IF(E4738="","",IFERROR(VLOOKUP(E4738,REGRAS_CST!$A$2:$B$200,2,FALSE),""))</f>
        <v/>
      </c>
      <c r="H4738" s="7">
        <v>8.9999999999999993E-3</v>
      </c>
      <c r="I4738" s="7">
        <v>1E-3</v>
      </c>
      <c r="K4738" s="5" t="str">
        <f>IF(E4738="","",IFERROR(VLOOKUP(E4738,REGRAS_CST!$A$2:$C$200,3,FALSE),""))</f>
        <v/>
      </c>
      <c r="L4738" s="10" t="str">
        <f>IF($G4738="", "", $G4738*(1-$V4738))</f>
        <v/>
      </c>
      <c r="M4738" s="30" t="str">
        <f t="shared" si="146"/>
        <v/>
      </c>
      <c r="N4738" s="30" t="str">
        <f t="shared" si="147"/>
        <v/>
      </c>
      <c r="O4738" s="5" t="str">
        <f>IF(D4738="","",
IF(AND(K4738&lt;&gt;"SIM",V4738&gt;0),"ERRO: % BC &gt; 0, mas NÃO permitida ❌",
IF(AND(K4738="SIM",V4738=0),"ATENÇÃO: BC permitida, mas % = 0 🔎",
"Base de cálculo aplicada corretamente ✅")))</f>
        <v/>
      </c>
      <c r="P4738" s="5" t="str">
        <f>IF(D4738="","",
IF(AND(Q4738&lt;&gt;"SIM",U4738&gt;0),"ERRO: % alíquota &gt; 0, mas NÃO permitida ❌",
IF(AND(Q4738="SIM",U4738=0),"ATENÇÃO: alíquota permitida, mas % = 0 🔎",
"Alíquota aplicada corretamente ✅")))</f>
        <v/>
      </c>
      <c r="Q4738" s="5" t="str">
        <f>IF(E4738="","",IFERROR(VLOOKUP(E4738,REGRAS_CST!$A$2:$D$200,4,FALSE),""))</f>
        <v/>
      </c>
      <c r="R4738" s="8"/>
      <c r="S4738" s="7">
        <f>IF($H4738="","",$H4738*(1-$U4738))</f>
        <v>8.9999999999999993E-3</v>
      </c>
      <c r="T4738" s="7">
        <f>IF($I4738="","",$I4738*(1-$U4738))</f>
        <v>1E-3</v>
      </c>
      <c r="U4738" s="7">
        <f>IFERROR(INDEX(BASE_CCLASSTRIB!$E:$E, MATCH(TEXT($D4738,"000000"), BASE_CCLASSTRIB!$A:$A, 0))/100, 0)</f>
        <v>0</v>
      </c>
      <c r="V4738" s="21">
        <f>IFERROR(INDEX(BASE_CCLASSTRIB!$F:$F, MATCH(TEXT($D4738,"000000"), BASE_CCLASSTRIB!$A:$A, 0))/100, 0)</f>
        <v>0</v>
      </c>
    </row>
    <row r="4739" spans="2:22" ht="15.75" customHeight="1" thickTop="1" thickBot="1">
      <c r="B4739" s="8"/>
      <c r="C4739" s="8"/>
      <c r="E4739" s="8" t="str">
        <f>IF(D4739="","",LEFT(D4739,3))</f>
        <v/>
      </c>
      <c r="F4739" s="5" t="str">
        <f>IF(E4739="","",IFERROR(VLOOKUP(E4739,REGRAS_CST!$A$2:$B$200,2,FALSE),""))</f>
        <v/>
      </c>
      <c r="H4739" s="7">
        <v>8.9999999999999993E-3</v>
      </c>
      <c r="I4739" s="7">
        <v>1E-3</v>
      </c>
      <c r="K4739" s="5" t="str">
        <f>IF(E4739="","",IFERROR(VLOOKUP(E4739,REGRAS_CST!$A$2:$C$200,3,FALSE),""))</f>
        <v/>
      </c>
      <c r="L4739" s="10" t="str">
        <f>IF($G4739="", "", $G4739*(1-$V4739))</f>
        <v/>
      </c>
      <c r="M4739" s="30" t="str">
        <f t="shared" si="146"/>
        <v/>
      </c>
      <c r="N4739" s="30" t="str">
        <f t="shared" si="147"/>
        <v/>
      </c>
      <c r="O4739" s="5" t="str">
        <f>IF(D4739="","",
IF(AND(K4739&lt;&gt;"SIM",V4739&gt;0),"ERRO: % BC &gt; 0, mas NÃO permitida ❌",
IF(AND(K4739="SIM",V4739=0),"ATENÇÃO: BC permitida, mas % = 0 🔎",
"Base de cálculo aplicada corretamente ✅")))</f>
        <v/>
      </c>
      <c r="P4739" s="5" t="str">
        <f>IF(D4739="","",
IF(AND(Q4739&lt;&gt;"SIM",U4739&gt;0),"ERRO: % alíquota &gt; 0, mas NÃO permitida ❌",
IF(AND(Q4739="SIM",U4739=0),"ATENÇÃO: alíquota permitida, mas % = 0 🔎",
"Alíquota aplicada corretamente ✅")))</f>
        <v/>
      </c>
      <c r="Q4739" s="5" t="str">
        <f>IF(E4739="","",IFERROR(VLOOKUP(E4739,REGRAS_CST!$A$2:$D$200,4,FALSE),""))</f>
        <v/>
      </c>
      <c r="R4739" s="8"/>
      <c r="S4739" s="7">
        <f>IF($H4739="","",$H4739*(1-$U4739))</f>
        <v>8.9999999999999993E-3</v>
      </c>
      <c r="T4739" s="7">
        <f>IF($I4739="","",$I4739*(1-$U4739))</f>
        <v>1E-3</v>
      </c>
      <c r="U4739" s="7">
        <f>IFERROR(INDEX(BASE_CCLASSTRIB!$E:$E, MATCH(TEXT($D4739,"000000"), BASE_CCLASSTRIB!$A:$A, 0))/100, 0)</f>
        <v>0</v>
      </c>
      <c r="V4739" s="21">
        <f>IFERROR(INDEX(BASE_CCLASSTRIB!$F:$F, MATCH(TEXT($D4739,"000000"), BASE_CCLASSTRIB!$A:$A, 0))/100, 0)</f>
        <v>0</v>
      </c>
    </row>
    <row r="4740" spans="2:22" ht="15.75" customHeight="1" thickTop="1" thickBot="1">
      <c r="B4740" s="8"/>
      <c r="C4740" s="8"/>
      <c r="E4740" s="8" t="str">
        <f>IF(D4740="","",LEFT(D4740,3))</f>
        <v/>
      </c>
      <c r="F4740" s="5" t="str">
        <f>IF(E4740="","",IFERROR(VLOOKUP(E4740,REGRAS_CST!$A$2:$B$200,2,FALSE),""))</f>
        <v/>
      </c>
      <c r="H4740" s="7">
        <v>8.9999999999999993E-3</v>
      </c>
      <c r="I4740" s="7">
        <v>1E-3</v>
      </c>
      <c r="K4740" s="5" t="str">
        <f>IF(E4740="","",IFERROR(VLOOKUP(E4740,REGRAS_CST!$A$2:$C$200,3,FALSE),""))</f>
        <v/>
      </c>
      <c r="L4740" s="10" t="str">
        <f>IF($G4740="", "", $G4740*(1-$V4740))</f>
        <v/>
      </c>
      <c r="M4740" s="30" t="str">
        <f t="shared" si="146"/>
        <v/>
      </c>
      <c r="N4740" s="30" t="str">
        <f t="shared" si="147"/>
        <v/>
      </c>
      <c r="O4740" s="5" t="str">
        <f>IF(D4740="","",
IF(AND(K4740&lt;&gt;"SIM",V4740&gt;0),"ERRO: % BC &gt; 0, mas NÃO permitida ❌",
IF(AND(K4740="SIM",V4740=0),"ATENÇÃO: BC permitida, mas % = 0 🔎",
"Base de cálculo aplicada corretamente ✅")))</f>
        <v/>
      </c>
      <c r="P4740" s="5" t="str">
        <f>IF(D4740="","",
IF(AND(Q4740&lt;&gt;"SIM",U4740&gt;0),"ERRO: % alíquota &gt; 0, mas NÃO permitida ❌",
IF(AND(Q4740="SIM",U4740=0),"ATENÇÃO: alíquota permitida, mas % = 0 🔎",
"Alíquota aplicada corretamente ✅")))</f>
        <v/>
      </c>
      <c r="Q4740" s="5" t="str">
        <f>IF(E4740="","",IFERROR(VLOOKUP(E4740,REGRAS_CST!$A$2:$D$200,4,FALSE),""))</f>
        <v/>
      </c>
      <c r="R4740" s="8"/>
      <c r="S4740" s="7">
        <f>IF($H4740="","",$H4740*(1-$U4740))</f>
        <v>8.9999999999999993E-3</v>
      </c>
      <c r="T4740" s="7">
        <f>IF($I4740="","",$I4740*(1-$U4740))</f>
        <v>1E-3</v>
      </c>
      <c r="U4740" s="7">
        <f>IFERROR(INDEX(BASE_CCLASSTRIB!$E:$E, MATCH(TEXT($D4740,"000000"), BASE_CCLASSTRIB!$A:$A, 0))/100, 0)</f>
        <v>0</v>
      </c>
      <c r="V4740" s="21">
        <f>IFERROR(INDEX(BASE_CCLASSTRIB!$F:$F, MATCH(TEXT($D4740,"000000"), BASE_CCLASSTRIB!$A:$A, 0))/100, 0)</f>
        <v>0</v>
      </c>
    </row>
    <row r="4741" spans="2:22" ht="15.75" customHeight="1" thickTop="1" thickBot="1">
      <c r="B4741" s="8"/>
      <c r="C4741" s="8"/>
      <c r="E4741" s="8" t="str">
        <f>IF(D4741="","",LEFT(D4741,3))</f>
        <v/>
      </c>
      <c r="F4741" s="5" t="str">
        <f>IF(E4741="","",IFERROR(VLOOKUP(E4741,REGRAS_CST!$A$2:$B$200,2,FALSE),""))</f>
        <v/>
      </c>
      <c r="H4741" s="7">
        <v>8.9999999999999993E-3</v>
      </c>
      <c r="I4741" s="7">
        <v>1E-3</v>
      </c>
      <c r="K4741" s="5" t="str">
        <f>IF(E4741="","",IFERROR(VLOOKUP(E4741,REGRAS_CST!$A$2:$C$200,3,FALSE),""))</f>
        <v/>
      </c>
      <c r="L4741" s="10" t="str">
        <f>IF($G4741="", "", $G4741*(1-$V4741))</f>
        <v/>
      </c>
      <c r="M4741" s="30" t="str">
        <f t="shared" ref="M4741:M4804" si="148">IF(OR($L4741="",$S4741=""),"",TRUNC(VALUE($L4741)*VALUE($S4741),2))</f>
        <v/>
      </c>
      <c r="N4741" s="30" t="str">
        <f t="shared" ref="N4741:N4804" si="149">IF(OR($L4741="",$T4741=""),"",TRUNC(VALUE($L4741)*VALUE($T4741),2))</f>
        <v/>
      </c>
      <c r="O4741" s="5" t="str">
        <f>IF(D4741="","",
IF(AND(K4741&lt;&gt;"SIM",V4741&gt;0),"ERRO: % BC &gt; 0, mas NÃO permitida ❌",
IF(AND(K4741="SIM",V4741=0),"ATENÇÃO: BC permitida, mas % = 0 🔎",
"Base de cálculo aplicada corretamente ✅")))</f>
        <v/>
      </c>
      <c r="P4741" s="5" t="str">
        <f>IF(D4741="","",
IF(AND(Q4741&lt;&gt;"SIM",U4741&gt;0),"ERRO: % alíquota &gt; 0, mas NÃO permitida ❌",
IF(AND(Q4741="SIM",U4741=0),"ATENÇÃO: alíquota permitida, mas % = 0 🔎",
"Alíquota aplicada corretamente ✅")))</f>
        <v/>
      </c>
      <c r="Q4741" s="5" t="str">
        <f>IF(E4741="","",IFERROR(VLOOKUP(E4741,REGRAS_CST!$A$2:$D$200,4,FALSE),""))</f>
        <v/>
      </c>
      <c r="R4741" s="8"/>
      <c r="S4741" s="7">
        <f>IF($H4741="","",$H4741*(1-$U4741))</f>
        <v>8.9999999999999993E-3</v>
      </c>
      <c r="T4741" s="7">
        <f>IF($I4741="","",$I4741*(1-$U4741))</f>
        <v>1E-3</v>
      </c>
      <c r="U4741" s="7">
        <f>IFERROR(INDEX(BASE_CCLASSTRIB!$E:$E, MATCH(TEXT($D4741,"000000"), BASE_CCLASSTRIB!$A:$A, 0))/100, 0)</f>
        <v>0</v>
      </c>
      <c r="V4741" s="21">
        <f>IFERROR(INDEX(BASE_CCLASSTRIB!$F:$F, MATCH(TEXT($D4741,"000000"), BASE_CCLASSTRIB!$A:$A, 0))/100, 0)</f>
        <v>0</v>
      </c>
    </row>
    <row r="4742" spans="2:22" ht="15.75" customHeight="1" thickTop="1" thickBot="1">
      <c r="B4742" s="8"/>
      <c r="C4742" s="8"/>
      <c r="E4742" s="8" t="str">
        <f>IF(D4742="","",LEFT(D4742,3))</f>
        <v/>
      </c>
      <c r="F4742" s="5" t="str">
        <f>IF(E4742="","",IFERROR(VLOOKUP(E4742,REGRAS_CST!$A$2:$B$200,2,FALSE),""))</f>
        <v/>
      </c>
      <c r="H4742" s="7">
        <v>8.9999999999999993E-3</v>
      </c>
      <c r="I4742" s="7">
        <v>1E-3</v>
      </c>
      <c r="K4742" s="5" t="str">
        <f>IF(E4742="","",IFERROR(VLOOKUP(E4742,REGRAS_CST!$A$2:$C$200,3,FALSE),""))</f>
        <v/>
      </c>
      <c r="L4742" s="10" t="str">
        <f>IF($G4742="", "", $G4742*(1-$V4742))</f>
        <v/>
      </c>
      <c r="M4742" s="30" t="str">
        <f t="shared" si="148"/>
        <v/>
      </c>
      <c r="N4742" s="30" t="str">
        <f t="shared" si="149"/>
        <v/>
      </c>
      <c r="O4742" s="5" t="str">
        <f>IF(D4742="","",
IF(AND(K4742&lt;&gt;"SIM",V4742&gt;0),"ERRO: % BC &gt; 0, mas NÃO permitida ❌",
IF(AND(K4742="SIM",V4742=0),"ATENÇÃO: BC permitida, mas % = 0 🔎",
"Base de cálculo aplicada corretamente ✅")))</f>
        <v/>
      </c>
      <c r="P4742" s="5" t="str">
        <f>IF(D4742="","",
IF(AND(Q4742&lt;&gt;"SIM",U4742&gt;0),"ERRO: % alíquota &gt; 0, mas NÃO permitida ❌",
IF(AND(Q4742="SIM",U4742=0),"ATENÇÃO: alíquota permitida, mas % = 0 🔎",
"Alíquota aplicada corretamente ✅")))</f>
        <v/>
      </c>
      <c r="Q4742" s="5" t="str">
        <f>IF(E4742="","",IFERROR(VLOOKUP(E4742,REGRAS_CST!$A$2:$D$200,4,FALSE),""))</f>
        <v/>
      </c>
      <c r="R4742" s="8"/>
      <c r="S4742" s="7">
        <f>IF($H4742="","",$H4742*(1-$U4742))</f>
        <v>8.9999999999999993E-3</v>
      </c>
      <c r="T4742" s="7">
        <f>IF($I4742="","",$I4742*(1-$U4742))</f>
        <v>1E-3</v>
      </c>
      <c r="U4742" s="7">
        <f>IFERROR(INDEX(BASE_CCLASSTRIB!$E:$E, MATCH(TEXT($D4742,"000000"), BASE_CCLASSTRIB!$A:$A, 0))/100, 0)</f>
        <v>0</v>
      </c>
      <c r="V4742" s="21">
        <f>IFERROR(INDEX(BASE_CCLASSTRIB!$F:$F, MATCH(TEXT($D4742,"000000"), BASE_CCLASSTRIB!$A:$A, 0))/100, 0)</f>
        <v>0</v>
      </c>
    </row>
    <row r="4743" spans="2:22" ht="15.75" customHeight="1" thickTop="1" thickBot="1">
      <c r="B4743" s="8"/>
      <c r="C4743" s="8"/>
      <c r="E4743" s="8" t="str">
        <f>IF(D4743="","",LEFT(D4743,3))</f>
        <v/>
      </c>
      <c r="F4743" s="5" t="str">
        <f>IF(E4743="","",IFERROR(VLOOKUP(E4743,REGRAS_CST!$A$2:$B$200,2,FALSE),""))</f>
        <v/>
      </c>
      <c r="H4743" s="7">
        <v>8.9999999999999993E-3</v>
      </c>
      <c r="I4743" s="7">
        <v>1E-3</v>
      </c>
      <c r="K4743" s="5" t="str">
        <f>IF(E4743="","",IFERROR(VLOOKUP(E4743,REGRAS_CST!$A$2:$C$200,3,FALSE),""))</f>
        <v/>
      </c>
      <c r="L4743" s="10" t="str">
        <f>IF($G4743="", "", $G4743*(1-$V4743))</f>
        <v/>
      </c>
      <c r="M4743" s="30" t="str">
        <f t="shared" si="148"/>
        <v/>
      </c>
      <c r="N4743" s="30" t="str">
        <f t="shared" si="149"/>
        <v/>
      </c>
      <c r="O4743" s="5" t="str">
        <f>IF(D4743="","",
IF(AND(K4743&lt;&gt;"SIM",V4743&gt;0),"ERRO: % BC &gt; 0, mas NÃO permitida ❌",
IF(AND(K4743="SIM",V4743=0),"ATENÇÃO: BC permitida, mas % = 0 🔎",
"Base de cálculo aplicada corretamente ✅")))</f>
        <v/>
      </c>
      <c r="P4743" s="5" t="str">
        <f>IF(D4743="","",
IF(AND(Q4743&lt;&gt;"SIM",U4743&gt;0),"ERRO: % alíquota &gt; 0, mas NÃO permitida ❌",
IF(AND(Q4743="SIM",U4743=0),"ATENÇÃO: alíquota permitida, mas % = 0 🔎",
"Alíquota aplicada corretamente ✅")))</f>
        <v/>
      </c>
      <c r="Q4743" s="5" t="str">
        <f>IF(E4743="","",IFERROR(VLOOKUP(E4743,REGRAS_CST!$A$2:$D$200,4,FALSE),""))</f>
        <v/>
      </c>
      <c r="R4743" s="8"/>
      <c r="S4743" s="7">
        <f>IF($H4743="","",$H4743*(1-$U4743))</f>
        <v>8.9999999999999993E-3</v>
      </c>
      <c r="T4743" s="7">
        <f>IF($I4743="","",$I4743*(1-$U4743))</f>
        <v>1E-3</v>
      </c>
      <c r="U4743" s="7">
        <f>IFERROR(INDEX(BASE_CCLASSTRIB!$E:$E, MATCH(TEXT($D4743,"000000"), BASE_CCLASSTRIB!$A:$A, 0))/100, 0)</f>
        <v>0</v>
      </c>
      <c r="V4743" s="21">
        <f>IFERROR(INDEX(BASE_CCLASSTRIB!$F:$F, MATCH(TEXT($D4743,"000000"), BASE_CCLASSTRIB!$A:$A, 0))/100, 0)</f>
        <v>0</v>
      </c>
    </row>
    <row r="4744" spans="2:22" ht="15.75" customHeight="1" thickTop="1" thickBot="1">
      <c r="B4744" s="8"/>
      <c r="C4744" s="8"/>
      <c r="E4744" s="8" t="str">
        <f>IF(D4744="","",LEFT(D4744,3))</f>
        <v/>
      </c>
      <c r="F4744" s="5" t="str">
        <f>IF(E4744="","",IFERROR(VLOOKUP(E4744,REGRAS_CST!$A$2:$B$200,2,FALSE),""))</f>
        <v/>
      </c>
      <c r="H4744" s="7">
        <v>8.9999999999999993E-3</v>
      </c>
      <c r="I4744" s="7">
        <v>1E-3</v>
      </c>
      <c r="K4744" s="5" t="str">
        <f>IF(E4744="","",IFERROR(VLOOKUP(E4744,REGRAS_CST!$A$2:$C$200,3,FALSE),""))</f>
        <v/>
      </c>
      <c r="L4744" s="10" t="str">
        <f>IF($G4744="", "", $G4744*(1-$V4744))</f>
        <v/>
      </c>
      <c r="M4744" s="30" t="str">
        <f t="shared" si="148"/>
        <v/>
      </c>
      <c r="N4744" s="30" t="str">
        <f t="shared" si="149"/>
        <v/>
      </c>
      <c r="O4744" s="5" t="str">
        <f>IF(D4744="","",
IF(AND(K4744&lt;&gt;"SIM",V4744&gt;0),"ERRO: % BC &gt; 0, mas NÃO permitida ❌",
IF(AND(K4744="SIM",V4744=0),"ATENÇÃO: BC permitida, mas % = 0 🔎",
"Base de cálculo aplicada corretamente ✅")))</f>
        <v/>
      </c>
      <c r="P4744" s="5" t="str">
        <f>IF(D4744="","",
IF(AND(Q4744&lt;&gt;"SIM",U4744&gt;0),"ERRO: % alíquota &gt; 0, mas NÃO permitida ❌",
IF(AND(Q4744="SIM",U4744=0),"ATENÇÃO: alíquota permitida, mas % = 0 🔎",
"Alíquota aplicada corretamente ✅")))</f>
        <v/>
      </c>
      <c r="Q4744" s="5" t="str">
        <f>IF(E4744="","",IFERROR(VLOOKUP(E4744,REGRAS_CST!$A$2:$D$200,4,FALSE),""))</f>
        <v/>
      </c>
      <c r="R4744" s="8"/>
      <c r="S4744" s="7">
        <f>IF($H4744="","",$H4744*(1-$U4744))</f>
        <v>8.9999999999999993E-3</v>
      </c>
      <c r="T4744" s="7">
        <f>IF($I4744="","",$I4744*(1-$U4744))</f>
        <v>1E-3</v>
      </c>
      <c r="U4744" s="7">
        <f>IFERROR(INDEX(BASE_CCLASSTRIB!$E:$E, MATCH(TEXT($D4744,"000000"), BASE_CCLASSTRIB!$A:$A, 0))/100, 0)</f>
        <v>0</v>
      </c>
      <c r="V4744" s="21">
        <f>IFERROR(INDEX(BASE_CCLASSTRIB!$F:$F, MATCH(TEXT($D4744,"000000"), BASE_CCLASSTRIB!$A:$A, 0))/100, 0)</f>
        <v>0</v>
      </c>
    </row>
    <row r="4745" spans="2:22" ht="15.75" customHeight="1" thickTop="1" thickBot="1">
      <c r="B4745" s="8"/>
      <c r="C4745" s="8"/>
      <c r="E4745" s="8" t="str">
        <f>IF(D4745="","",LEFT(D4745,3))</f>
        <v/>
      </c>
      <c r="F4745" s="5" t="str">
        <f>IF(E4745="","",IFERROR(VLOOKUP(E4745,REGRAS_CST!$A$2:$B$200,2,FALSE),""))</f>
        <v/>
      </c>
      <c r="H4745" s="7">
        <v>8.9999999999999993E-3</v>
      </c>
      <c r="I4745" s="7">
        <v>1E-3</v>
      </c>
      <c r="K4745" s="5" t="str">
        <f>IF(E4745="","",IFERROR(VLOOKUP(E4745,REGRAS_CST!$A$2:$C$200,3,FALSE),""))</f>
        <v/>
      </c>
      <c r="L4745" s="10" t="str">
        <f>IF($G4745="", "", $G4745*(1-$V4745))</f>
        <v/>
      </c>
      <c r="M4745" s="30" t="str">
        <f t="shared" si="148"/>
        <v/>
      </c>
      <c r="N4745" s="30" t="str">
        <f t="shared" si="149"/>
        <v/>
      </c>
      <c r="O4745" s="5" t="str">
        <f>IF(D4745="","",
IF(AND(K4745&lt;&gt;"SIM",V4745&gt;0),"ERRO: % BC &gt; 0, mas NÃO permitida ❌",
IF(AND(K4745="SIM",V4745=0),"ATENÇÃO: BC permitida, mas % = 0 🔎",
"Base de cálculo aplicada corretamente ✅")))</f>
        <v/>
      </c>
      <c r="P4745" s="5" t="str">
        <f>IF(D4745="","",
IF(AND(Q4745&lt;&gt;"SIM",U4745&gt;0),"ERRO: % alíquota &gt; 0, mas NÃO permitida ❌",
IF(AND(Q4745="SIM",U4745=0),"ATENÇÃO: alíquota permitida, mas % = 0 🔎",
"Alíquota aplicada corretamente ✅")))</f>
        <v/>
      </c>
      <c r="Q4745" s="5" t="str">
        <f>IF(E4745="","",IFERROR(VLOOKUP(E4745,REGRAS_CST!$A$2:$D$200,4,FALSE),""))</f>
        <v/>
      </c>
      <c r="R4745" s="8"/>
      <c r="S4745" s="7">
        <f>IF($H4745="","",$H4745*(1-$U4745))</f>
        <v>8.9999999999999993E-3</v>
      </c>
      <c r="T4745" s="7">
        <f>IF($I4745="","",$I4745*(1-$U4745))</f>
        <v>1E-3</v>
      </c>
      <c r="U4745" s="7">
        <f>IFERROR(INDEX(BASE_CCLASSTRIB!$E:$E, MATCH(TEXT($D4745,"000000"), BASE_CCLASSTRIB!$A:$A, 0))/100, 0)</f>
        <v>0</v>
      </c>
      <c r="V4745" s="21">
        <f>IFERROR(INDEX(BASE_CCLASSTRIB!$F:$F, MATCH(TEXT($D4745,"000000"), BASE_CCLASSTRIB!$A:$A, 0))/100, 0)</f>
        <v>0</v>
      </c>
    </row>
    <row r="4746" spans="2:22" ht="15.75" customHeight="1" thickTop="1" thickBot="1">
      <c r="B4746" s="8"/>
      <c r="C4746" s="8"/>
      <c r="E4746" s="8" t="str">
        <f>IF(D4746="","",LEFT(D4746,3))</f>
        <v/>
      </c>
      <c r="F4746" s="5" t="str">
        <f>IF(E4746="","",IFERROR(VLOOKUP(E4746,REGRAS_CST!$A$2:$B$200,2,FALSE),""))</f>
        <v/>
      </c>
      <c r="H4746" s="7">
        <v>8.9999999999999993E-3</v>
      </c>
      <c r="I4746" s="7">
        <v>1E-3</v>
      </c>
      <c r="K4746" s="5" t="str">
        <f>IF(E4746="","",IFERROR(VLOOKUP(E4746,REGRAS_CST!$A$2:$C$200,3,FALSE),""))</f>
        <v/>
      </c>
      <c r="L4746" s="10" t="str">
        <f>IF($G4746="", "", $G4746*(1-$V4746))</f>
        <v/>
      </c>
      <c r="M4746" s="30" t="str">
        <f t="shared" si="148"/>
        <v/>
      </c>
      <c r="N4746" s="30" t="str">
        <f t="shared" si="149"/>
        <v/>
      </c>
      <c r="O4746" s="5" t="str">
        <f>IF(D4746="","",
IF(AND(K4746&lt;&gt;"SIM",V4746&gt;0),"ERRO: % BC &gt; 0, mas NÃO permitida ❌",
IF(AND(K4746="SIM",V4746=0),"ATENÇÃO: BC permitida, mas % = 0 🔎",
"Base de cálculo aplicada corretamente ✅")))</f>
        <v/>
      </c>
      <c r="P4746" s="5" t="str">
        <f>IF(D4746="","",
IF(AND(Q4746&lt;&gt;"SIM",U4746&gt;0),"ERRO: % alíquota &gt; 0, mas NÃO permitida ❌",
IF(AND(Q4746="SIM",U4746=0),"ATENÇÃO: alíquota permitida, mas % = 0 🔎",
"Alíquota aplicada corretamente ✅")))</f>
        <v/>
      </c>
      <c r="Q4746" s="5" t="str">
        <f>IF(E4746="","",IFERROR(VLOOKUP(E4746,REGRAS_CST!$A$2:$D$200,4,FALSE),""))</f>
        <v/>
      </c>
      <c r="R4746" s="8"/>
      <c r="S4746" s="7">
        <f>IF($H4746="","",$H4746*(1-$U4746))</f>
        <v>8.9999999999999993E-3</v>
      </c>
      <c r="T4746" s="7">
        <f>IF($I4746="","",$I4746*(1-$U4746))</f>
        <v>1E-3</v>
      </c>
      <c r="U4746" s="7">
        <f>IFERROR(INDEX(BASE_CCLASSTRIB!$E:$E, MATCH(TEXT($D4746,"000000"), BASE_CCLASSTRIB!$A:$A, 0))/100, 0)</f>
        <v>0</v>
      </c>
      <c r="V4746" s="21">
        <f>IFERROR(INDEX(BASE_CCLASSTRIB!$F:$F, MATCH(TEXT($D4746,"000000"), BASE_CCLASSTRIB!$A:$A, 0))/100, 0)</f>
        <v>0</v>
      </c>
    </row>
    <row r="4747" spans="2:22" ht="15.75" customHeight="1" thickTop="1" thickBot="1">
      <c r="B4747" s="8"/>
      <c r="C4747" s="8"/>
      <c r="E4747" s="8" t="str">
        <f>IF(D4747="","",LEFT(D4747,3))</f>
        <v/>
      </c>
      <c r="F4747" s="5" t="str">
        <f>IF(E4747="","",IFERROR(VLOOKUP(E4747,REGRAS_CST!$A$2:$B$200,2,FALSE),""))</f>
        <v/>
      </c>
      <c r="H4747" s="7">
        <v>8.9999999999999993E-3</v>
      </c>
      <c r="I4747" s="7">
        <v>1E-3</v>
      </c>
      <c r="K4747" s="5" t="str">
        <f>IF(E4747="","",IFERROR(VLOOKUP(E4747,REGRAS_CST!$A$2:$C$200,3,FALSE),""))</f>
        <v/>
      </c>
      <c r="L4747" s="10" t="str">
        <f>IF($G4747="", "", $G4747*(1-$V4747))</f>
        <v/>
      </c>
      <c r="M4747" s="30" t="str">
        <f t="shared" si="148"/>
        <v/>
      </c>
      <c r="N4747" s="30" t="str">
        <f t="shared" si="149"/>
        <v/>
      </c>
      <c r="O4747" s="5" t="str">
        <f>IF(D4747="","",
IF(AND(K4747&lt;&gt;"SIM",V4747&gt;0),"ERRO: % BC &gt; 0, mas NÃO permitida ❌",
IF(AND(K4747="SIM",V4747=0),"ATENÇÃO: BC permitida, mas % = 0 🔎",
"Base de cálculo aplicada corretamente ✅")))</f>
        <v/>
      </c>
      <c r="P4747" s="5" t="str">
        <f>IF(D4747="","",
IF(AND(Q4747&lt;&gt;"SIM",U4747&gt;0),"ERRO: % alíquota &gt; 0, mas NÃO permitida ❌",
IF(AND(Q4747="SIM",U4747=0),"ATENÇÃO: alíquota permitida, mas % = 0 🔎",
"Alíquota aplicada corretamente ✅")))</f>
        <v/>
      </c>
      <c r="Q4747" s="5" t="str">
        <f>IF(E4747="","",IFERROR(VLOOKUP(E4747,REGRAS_CST!$A$2:$D$200,4,FALSE),""))</f>
        <v/>
      </c>
      <c r="R4747" s="8"/>
      <c r="S4747" s="7">
        <f>IF($H4747="","",$H4747*(1-$U4747))</f>
        <v>8.9999999999999993E-3</v>
      </c>
      <c r="T4747" s="7">
        <f>IF($I4747="","",$I4747*(1-$U4747))</f>
        <v>1E-3</v>
      </c>
      <c r="U4747" s="7">
        <f>IFERROR(INDEX(BASE_CCLASSTRIB!$E:$E, MATCH(TEXT($D4747,"000000"), BASE_CCLASSTRIB!$A:$A, 0))/100, 0)</f>
        <v>0</v>
      </c>
      <c r="V4747" s="21">
        <f>IFERROR(INDEX(BASE_CCLASSTRIB!$F:$F, MATCH(TEXT($D4747,"000000"), BASE_CCLASSTRIB!$A:$A, 0))/100, 0)</f>
        <v>0</v>
      </c>
    </row>
    <row r="4748" spans="2:22" ht="15.75" customHeight="1" thickTop="1" thickBot="1">
      <c r="B4748" s="8"/>
      <c r="C4748" s="8"/>
      <c r="E4748" s="8" t="str">
        <f>IF(D4748="","",LEFT(D4748,3))</f>
        <v/>
      </c>
      <c r="F4748" s="5" t="str">
        <f>IF(E4748="","",IFERROR(VLOOKUP(E4748,REGRAS_CST!$A$2:$B$200,2,FALSE),""))</f>
        <v/>
      </c>
      <c r="H4748" s="7">
        <v>8.9999999999999993E-3</v>
      </c>
      <c r="I4748" s="7">
        <v>1E-3</v>
      </c>
      <c r="K4748" s="5" t="str">
        <f>IF(E4748="","",IFERROR(VLOOKUP(E4748,REGRAS_CST!$A$2:$C$200,3,FALSE),""))</f>
        <v/>
      </c>
      <c r="L4748" s="10" t="str">
        <f>IF($G4748="", "", $G4748*(1-$V4748))</f>
        <v/>
      </c>
      <c r="M4748" s="30" t="str">
        <f t="shared" si="148"/>
        <v/>
      </c>
      <c r="N4748" s="30" t="str">
        <f t="shared" si="149"/>
        <v/>
      </c>
      <c r="O4748" s="5" t="str">
        <f>IF(D4748="","",
IF(AND(K4748&lt;&gt;"SIM",V4748&gt;0),"ERRO: % BC &gt; 0, mas NÃO permitida ❌",
IF(AND(K4748="SIM",V4748=0),"ATENÇÃO: BC permitida, mas % = 0 🔎",
"Base de cálculo aplicada corretamente ✅")))</f>
        <v/>
      </c>
      <c r="P4748" s="5" t="str">
        <f>IF(D4748="","",
IF(AND(Q4748&lt;&gt;"SIM",U4748&gt;0),"ERRO: % alíquota &gt; 0, mas NÃO permitida ❌",
IF(AND(Q4748="SIM",U4748=0),"ATENÇÃO: alíquota permitida, mas % = 0 🔎",
"Alíquota aplicada corretamente ✅")))</f>
        <v/>
      </c>
      <c r="Q4748" s="5" t="str">
        <f>IF(E4748="","",IFERROR(VLOOKUP(E4748,REGRAS_CST!$A$2:$D$200,4,FALSE),""))</f>
        <v/>
      </c>
      <c r="R4748" s="8"/>
      <c r="S4748" s="7">
        <f>IF($H4748="","",$H4748*(1-$U4748))</f>
        <v>8.9999999999999993E-3</v>
      </c>
      <c r="T4748" s="7">
        <f>IF($I4748="","",$I4748*(1-$U4748))</f>
        <v>1E-3</v>
      </c>
      <c r="U4748" s="7">
        <f>IFERROR(INDEX(BASE_CCLASSTRIB!$E:$E, MATCH(TEXT($D4748,"000000"), BASE_CCLASSTRIB!$A:$A, 0))/100, 0)</f>
        <v>0</v>
      </c>
      <c r="V4748" s="21">
        <f>IFERROR(INDEX(BASE_CCLASSTRIB!$F:$F, MATCH(TEXT($D4748,"000000"), BASE_CCLASSTRIB!$A:$A, 0))/100, 0)</f>
        <v>0</v>
      </c>
    </row>
    <row r="4749" spans="2:22" ht="15.75" customHeight="1" thickTop="1" thickBot="1">
      <c r="B4749" s="8"/>
      <c r="C4749" s="8"/>
      <c r="E4749" s="8" t="str">
        <f>IF(D4749="","",LEFT(D4749,3))</f>
        <v/>
      </c>
      <c r="F4749" s="5" t="str">
        <f>IF(E4749="","",IFERROR(VLOOKUP(E4749,REGRAS_CST!$A$2:$B$200,2,FALSE),""))</f>
        <v/>
      </c>
      <c r="H4749" s="7">
        <v>8.9999999999999993E-3</v>
      </c>
      <c r="I4749" s="7">
        <v>1E-3</v>
      </c>
      <c r="K4749" s="5" t="str">
        <f>IF(E4749="","",IFERROR(VLOOKUP(E4749,REGRAS_CST!$A$2:$C$200,3,FALSE),""))</f>
        <v/>
      </c>
      <c r="L4749" s="10" t="str">
        <f>IF($G4749="", "", $G4749*(1-$V4749))</f>
        <v/>
      </c>
      <c r="M4749" s="30" t="str">
        <f t="shared" si="148"/>
        <v/>
      </c>
      <c r="N4749" s="30" t="str">
        <f t="shared" si="149"/>
        <v/>
      </c>
      <c r="O4749" s="5" t="str">
        <f>IF(D4749="","",
IF(AND(K4749&lt;&gt;"SIM",V4749&gt;0),"ERRO: % BC &gt; 0, mas NÃO permitida ❌",
IF(AND(K4749="SIM",V4749=0),"ATENÇÃO: BC permitida, mas % = 0 🔎",
"Base de cálculo aplicada corretamente ✅")))</f>
        <v/>
      </c>
      <c r="P4749" s="5" t="str">
        <f>IF(D4749="","",
IF(AND(Q4749&lt;&gt;"SIM",U4749&gt;0),"ERRO: % alíquota &gt; 0, mas NÃO permitida ❌",
IF(AND(Q4749="SIM",U4749=0),"ATENÇÃO: alíquota permitida, mas % = 0 🔎",
"Alíquota aplicada corretamente ✅")))</f>
        <v/>
      </c>
      <c r="Q4749" s="5" t="str">
        <f>IF(E4749="","",IFERROR(VLOOKUP(E4749,REGRAS_CST!$A$2:$D$200,4,FALSE),""))</f>
        <v/>
      </c>
      <c r="R4749" s="8"/>
      <c r="S4749" s="7">
        <f>IF($H4749="","",$H4749*(1-$U4749))</f>
        <v>8.9999999999999993E-3</v>
      </c>
      <c r="T4749" s="7">
        <f>IF($I4749="","",$I4749*(1-$U4749))</f>
        <v>1E-3</v>
      </c>
      <c r="U4749" s="7">
        <f>IFERROR(INDEX(BASE_CCLASSTRIB!$E:$E, MATCH(TEXT($D4749,"000000"), BASE_CCLASSTRIB!$A:$A, 0))/100, 0)</f>
        <v>0</v>
      </c>
      <c r="V4749" s="21">
        <f>IFERROR(INDEX(BASE_CCLASSTRIB!$F:$F, MATCH(TEXT($D4749,"000000"), BASE_CCLASSTRIB!$A:$A, 0))/100, 0)</f>
        <v>0</v>
      </c>
    </row>
    <row r="4750" spans="2:22" ht="15.75" customHeight="1" thickTop="1" thickBot="1">
      <c r="B4750" s="8"/>
      <c r="C4750" s="8"/>
      <c r="E4750" s="8" t="str">
        <f>IF(D4750="","",LEFT(D4750,3))</f>
        <v/>
      </c>
      <c r="F4750" s="5" t="str">
        <f>IF(E4750="","",IFERROR(VLOOKUP(E4750,REGRAS_CST!$A$2:$B$200,2,FALSE),""))</f>
        <v/>
      </c>
      <c r="H4750" s="7">
        <v>8.9999999999999993E-3</v>
      </c>
      <c r="I4750" s="7">
        <v>1E-3</v>
      </c>
      <c r="K4750" s="5" t="str">
        <f>IF(E4750="","",IFERROR(VLOOKUP(E4750,REGRAS_CST!$A$2:$C$200,3,FALSE),""))</f>
        <v/>
      </c>
      <c r="L4750" s="10" t="str">
        <f>IF($G4750="", "", $G4750*(1-$V4750))</f>
        <v/>
      </c>
      <c r="M4750" s="30" t="str">
        <f t="shared" si="148"/>
        <v/>
      </c>
      <c r="N4750" s="30" t="str">
        <f t="shared" si="149"/>
        <v/>
      </c>
      <c r="O4750" s="5" t="str">
        <f>IF(D4750="","",
IF(AND(K4750&lt;&gt;"SIM",V4750&gt;0),"ERRO: % BC &gt; 0, mas NÃO permitida ❌",
IF(AND(K4750="SIM",V4750=0),"ATENÇÃO: BC permitida, mas % = 0 🔎",
"Base de cálculo aplicada corretamente ✅")))</f>
        <v/>
      </c>
      <c r="P4750" s="5" t="str">
        <f>IF(D4750="","",
IF(AND(Q4750&lt;&gt;"SIM",U4750&gt;0),"ERRO: % alíquota &gt; 0, mas NÃO permitida ❌",
IF(AND(Q4750="SIM",U4750=0),"ATENÇÃO: alíquota permitida, mas % = 0 🔎",
"Alíquota aplicada corretamente ✅")))</f>
        <v/>
      </c>
      <c r="Q4750" s="5" t="str">
        <f>IF(E4750="","",IFERROR(VLOOKUP(E4750,REGRAS_CST!$A$2:$D$200,4,FALSE),""))</f>
        <v/>
      </c>
      <c r="R4750" s="8"/>
      <c r="S4750" s="7">
        <f>IF($H4750="","",$H4750*(1-$U4750))</f>
        <v>8.9999999999999993E-3</v>
      </c>
      <c r="T4750" s="7">
        <f>IF($I4750="","",$I4750*(1-$U4750))</f>
        <v>1E-3</v>
      </c>
      <c r="U4750" s="7">
        <f>IFERROR(INDEX(BASE_CCLASSTRIB!$E:$E, MATCH(TEXT($D4750,"000000"), BASE_CCLASSTRIB!$A:$A, 0))/100, 0)</f>
        <v>0</v>
      </c>
      <c r="V4750" s="21">
        <f>IFERROR(INDEX(BASE_CCLASSTRIB!$F:$F, MATCH(TEXT($D4750,"000000"), BASE_CCLASSTRIB!$A:$A, 0))/100, 0)</f>
        <v>0</v>
      </c>
    </row>
    <row r="4751" spans="2:22" ht="15.75" customHeight="1" thickTop="1" thickBot="1">
      <c r="B4751" s="8"/>
      <c r="C4751" s="8"/>
      <c r="E4751" s="8" t="str">
        <f>IF(D4751="","",LEFT(D4751,3))</f>
        <v/>
      </c>
      <c r="F4751" s="5" t="str">
        <f>IF(E4751="","",IFERROR(VLOOKUP(E4751,REGRAS_CST!$A$2:$B$200,2,FALSE),""))</f>
        <v/>
      </c>
      <c r="H4751" s="7">
        <v>8.9999999999999993E-3</v>
      </c>
      <c r="I4751" s="7">
        <v>1E-3</v>
      </c>
      <c r="K4751" s="5" t="str">
        <f>IF(E4751="","",IFERROR(VLOOKUP(E4751,REGRAS_CST!$A$2:$C$200,3,FALSE),""))</f>
        <v/>
      </c>
      <c r="L4751" s="10" t="str">
        <f>IF($G4751="", "", $G4751*(1-$V4751))</f>
        <v/>
      </c>
      <c r="M4751" s="30" t="str">
        <f t="shared" si="148"/>
        <v/>
      </c>
      <c r="N4751" s="30" t="str">
        <f t="shared" si="149"/>
        <v/>
      </c>
      <c r="O4751" s="5" t="str">
        <f>IF(D4751="","",
IF(AND(K4751&lt;&gt;"SIM",V4751&gt;0),"ERRO: % BC &gt; 0, mas NÃO permitida ❌",
IF(AND(K4751="SIM",V4751=0),"ATENÇÃO: BC permitida, mas % = 0 🔎",
"Base de cálculo aplicada corretamente ✅")))</f>
        <v/>
      </c>
      <c r="P4751" s="5" t="str">
        <f>IF(D4751="","",
IF(AND(Q4751&lt;&gt;"SIM",U4751&gt;0),"ERRO: % alíquota &gt; 0, mas NÃO permitida ❌",
IF(AND(Q4751="SIM",U4751=0),"ATENÇÃO: alíquota permitida, mas % = 0 🔎",
"Alíquota aplicada corretamente ✅")))</f>
        <v/>
      </c>
      <c r="Q4751" s="5" t="str">
        <f>IF(E4751="","",IFERROR(VLOOKUP(E4751,REGRAS_CST!$A$2:$D$200,4,FALSE),""))</f>
        <v/>
      </c>
      <c r="R4751" s="8"/>
      <c r="S4751" s="7">
        <f>IF($H4751="","",$H4751*(1-$U4751))</f>
        <v>8.9999999999999993E-3</v>
      </c>
      <c r="T4751" s="7">
        <f>IF($I4751="","",$I4751*(1-$U4751))</f>
        <v>1E-3</v>
      </c>
      <c r="U4751" s="7">
        <f>IFERROR(INDEX(BASE_CCLASSTRIB!$E:$E, MATCH(TEXT($D4751,"000000"), BASE_CCLASSTRIB!$A:$A, 0))/100, 0)</f>
        <v>0</v>
      </c>
      <c r="V4751" s="21">
        <f>IFERROR(INDEX(BASE_CCLASSTRIB!$F:$F, MATCH(TEXT($D4751,"000000"), BASE_CCLASSTRIB!$A:$A, 0))/100, 0)</f>
        <v>0</v>
      </c>
    </row>
    <row r="4752" spans="2:22" ht="15.75" customHeight="1" thickTop="1" thickBot="1">
      <c r="B4752" s="8"/>
      <c r="C4752" s="8"/>
      <c r="E4752" s="8" t="str">
        <f>IF(D4752="","",LEFT(D4752,3))</f>
        <v/>
      </c>
      <c r="F4752" s="5" t="str">
        <f>IF(E4752="","",IFERROR(VLOOKUP(E4752,REGRAS_CST!$A$2:$B$200,2,FALSE),""))</f>
        <v/>
      </c>
      <c r="H4752" s="7">
        <v>8.9999999999999993E-3</v>
      </c>
      <c r="I4752" s="7">
        <v>1E-3</v>
      </c>
      <c r="K4752" s="5" t="str">
        <f>IF(E4752="","",IFERROR(VLOOKUP(E4752,REGRAS_CST!$A$2:$C$200,3,FALSE),""))</f>
        <v/>
      </c>
      <c r="L4752" s="10" t="str">
        <f>IF($G4752="", "", $G4752*(1-$V4752))</f>
        <v/>
      </c>
      <c r="M4752" s="30" t="str">
        <f t="shared" si="148"/>
        <v/>
      </c>
      <c r="N4752" s="30" t="str">
        <f t="shared" si="149"/>
        <v/>
      </c>
      <c r="O4752" s="5" t="str">
        <f>IF(D4752="","",
IF(AND(K4752&lt;&gt;"SIM",V4752&gt;0),"ERRO: % BC &gt; 0, mas NÃO permitida ❌",
IF(AND(K4752="SIM",V4752=0),"ATENÇÃO: BC permitida, mas % = 0 🔎",
"Base de cálculo aplicada corretamente ✅")))</f>
        <v/>
      </c>
      <c r="P4752" s="5" t="str">
        <f>IF(D4752="","",
IF(AND(Q4752&lt;&gt;"SIM",U4752&gt;0),"ERRO: % alíquota &gt; 0, mas NÃO permitida ❌",
IF(AND(Q4752="SIM",U4752=0),"ATENÇÃO: alíquota permitida, mas % = 0 🔎",
"Alíquota aplicada corretamente ✅")))</f>
        <v/>
      </c>
      <c r="Q4752" s="5" t="str">
        <f>IF(E4752="","",IFERROR(VLOOKUP(E4752,REGRAS_CST!$A$2:$D$200,4,FALSE),""))</f>
        <v/>
      </c>
      <c r="R4752" s="8"/>
      <c r="S4752" s="7">
        <f>IF($H4752="","",$H4752*(1-$U4752))</f>
        <v>8.9999999999999993E-3</v>
      </c>
      <c r="T4752" s="7">
        <f>IF($I4752="","",$I4752*(1-$U4752))</f>
        <v>1E-3</v>
      </c>
      <c r="U4752" s="7">
        <f>IFERROR(INDEX(BASE_CCLASSTRIB!$E:$E, MATCH(TEXT($D4752,"000000"), BASE_CCLASSTRIB!$A:$A, 0))/100, 0)</f>
        <v>0</v>
      </c>
      <c r="V4752" s="21">
        <f>IFERROR(INDEX(BASE_CCLASSTRIB!$F:$F, MATCH(TEXT($D4752,"000000"), BASE_CCLASSTRIB!$A:$A, 0))/100, 0)</f>
        <v>0</v>
      </c>
    </row>
    <row r="4753" spans="2:22" ht="15.75" customHeight="1" thickTop="1" thickBot="1">
      <c r="B4753" s="8"/>
      <c r="C4753" s="8"/>
      <c r="E4753" s="8" t="str">
        <f>IF(D4753="","",LEFT(D4753,3))</f>
        <v/>
      </c>
      <c r="F4753" s="5" t="str">
        <f>IF(E4753="","",IFERROR(VLOOKUP(E4753,REGRAS_CST!$A$2:$B$200,2,FALSE),""))</f>
        <v/>
      </c>
      <c r="H4753" s="7">
        <v>8.9999999999999993E-3</v>
      </c>
      <c r="I4753" s="7">
        <v>1E-3</v>
      </c>
      <c r="K4753" s="5" t="str">
        <f>IF(E4753="","",IFERROR(VLOOKUP(E4753,REGRAS_CST!$A$2:$C$200,3,FALSE),""))</f>
        <v/>
      </c>
      <c r="L4753" s="10" t="str">
        <f>IF($G4753="", "", $G4753*(1-$V4753))</f>
        <v/>
      </c>
      <c r="M4753" s="30" t="str">
        <f t="shared" si="148"/>
        <v/>
      </c>
      <c r="N4753" s="30" t="str">
        <f t="shared" si="149"/>
        <v/>
      </c>
      <c r="O4753" s="5" t="str">
        <f>IF(D4753="","",
IF(AND(K4753&lt;&gt;"SIM",V4753&gt;0),"ERRO: % BC &gt; 0, mas NÃO permitida ❌",
IF(AND(K4753="SIM",V4753=0),"ATENÇÃO: BC permitida, mas % = 0 🔎",
"Base de cálculo aplicada corretamente ✅")))</f>
        <v/>
      </c>
      <c r="P4753" s="5" t="str">
        <f>IF(D4753="","",
IF(AND(Q4753&lt;&gt;"SIM",U4753&gt;0),"ERRO: % alíquota &gt; 0, mas NÃO permitida ❌",
IF(AND(Q4753="SIM",U4753=0),"ATENÇÃO: alíquota permitida, mas % = 0 🔎",
"Alíquota aplicada corretamente ✅")))</f>
        <v/>
      </c>
      <c r="Q4753" s="5" t="str">
        <f>IF(E4753="","",IFERROR(VLOOKUP(E4753,REGRAS_CST!$A$2:$D$200,4,FALSE),""))</f>
        <v/>
      </c>
      <c r="R4753" s="8"/>
      <c r="S4753" s="7">
        <f>IF($H4753="","",$H4753*(1-$U4753))</f>
        <v>8.9999999999999993E-3</v>
      </c>
      <c r="T4753" s="7">
        <f>IF($I4753="","",$I4753*(1-$U4753))</f>
        <v>1E-3</v>
      </c>
      <c r="U4753" s="7">
        <f>IFERROR(INDEX(BASE_CCLASSTRIB!$E:$E, MATCH(TEXT($D4753,"000000"), BASE_CCLASSTRIB!$A:$A, 0))/100, 0)</f>
        <v>0</v>
      </c>
      <c r="V4753" s="21">
        <f>IFERROR(INDEX(BASE_CCLASSTRIB!$F:$F, MATCH(TEXT($D4753,"000000"), BASE_CCLASSTRIB!$A:$A, 0))/100, 0)</f>
        <v>0</v>
      </c>
    </row>
    <row r="4754" spans="2:22" ht="15.75" customHeight="1" thickTop="1" thickBot="1">
      <c r="B4754" s="8"/>
      <c r="C4754" s="8"/>
      <c r="E4754" s="8" t="str">
        <f>IF(D4754="","",LEFT(D4754,3))</f>
        <v/>
      </c>
      <c r="F4754" s="5" t="str">
        <f>IF(E4754="","",IFERROR(VLOOKUP(E4754,REGRAS_CST!$A$2:$B$200,2,FALSE),""))</f>
        <v/>
      </c>
      <c r="H4754" s="7">
        <v>8.9999999999999993E-3</v>
      </c>
      <c r="I4754" s="7">
        <v>1E-3</v>
      </c>
      <c r="K4754" s="5" t="str">
        <f>IF(E4754="","",IFERROR(VLOOKUP(E4754,REGRAS_CST!$A$2:$C$200,3,FALSE),""))</f>
        <v/>
      </c>
      <c r="L4754" s="10" t="str">
        <f>IF($G4754="", "", $G4754*(1-$V4754))</f>
        <v/>
      </c>
      <c r="M4754" s="30" t="str">
        <f t="shared" si="148"/>
        <v/>
      </c>
      <c r="N4754" s="30" t="str">
        <f t="shared" si="149"/>
        <v/>
      </c>
      <c r="O4754" s="5" t="str">
        <f>IF(D4754="","",
IF(AND(K4754&lt;&gt;"SIM",V4754&gt;0),"ERRO: % BC &gt; 0, mas NÃO permitida ❌",
IF(AND(K4754="SIM",V4754=0),"ATENÇÃO: BC permitida, mas % = 0 🔎",
"Base de cálculo aplicada corretamente ✅")))</f>
        <v/>
      </c>
      <c r="P4754" s="5" t="str">
        <f>IF(D4754="","",
IF(AND(Q4754&lt;&gt;"SIM",U4754&gt;0),"ERRO: % alíquota &gt; 0, mas NÃO permitida ❌",
IF(AND(Q4754="SIM",U4754=0),"ATENÇÃO: alíquota permitida, mas % = 0 🔎",
"Alíquota aplicada corretamente ✅")))</f>
        <v/>
      </c>
      <c r="Q4754" s="5" t="str">
        <f>IF(E4754="","",IFERROR(VLOOKUP(E4754,REGRAS_CST!$A$2:$D$200,4,FALSE),""))</f>
        <v/>
      </c>
      <c r="R4754" s="8"/>
      <c r="S4754" s="7">
        <f>IF($H4754="","",$H4754*(1-$U4754))</f>
        <v>8.9999999999999993E-3</v>
      </c>
      <c r="T4754" s="7">
        <f>IF($I4754="","",$I4754*(1-$U4754))</f>
        <v>1E-3</v>
      </c>
      <c r="U4754" s="7">
        <f>IFERROR(INDEX(BASE_CCLASSTRIB!$E:$E, MATCH(TEXT($D4754,"000000"), BASE_CCLASSTRIB!$A:$A, 0))/100, 0)</f>
        <v>0</v>
      </c>
      <c r="V4754" s="21">
        <f>IFERROR(INDEX(BASE_CCLASSTRIB!$F:$F, MATCH(TEXT($D4754,"000000"), BASE_CCLASSTRIB!$A:$A, 0))/100, 0)</f>
        <v>0</v>
      </c>
    </row>
    <row r="4755" spans="2:22" ht="15.75" customHeight="1" thickTop="1" thickBot="1">
      <c r="B4755" s="8"/>
      <c r="C4755" s="8"/>
      <c r="E4755" s="8" t="str">
        <f>IF(D4755="","",LEFT(D4755,3))</f>
        <v/>
      </c>
      <c r="F4755" s="5" t="str">
        <f>IF(E4755="","",IFERROR(VLOOKUP(E4755,REGRAS_CST!$A$2:$B$200,2,FALSE),""))</f>
        <v/>
      </c>
      <c r="H4755" s="7">
        <v>8.9999999999999993E-3</v>
      </c>
      <c r="I4755" s="7">
        <v>1E-3</v>
      </c>
      <c r="K4755" s="5" t="str">
        <f>IF(E4755="","",IFERROR(VLOOKUP(E4755,REGRAS_CST!$A$2:$C$200,3,FALSE),""))</f>
        <v/>
      </c>
      <c r="L4755" s="10" t="str">
        <f>IF($G4755="", "", $G4755*(1-$V4755))</f>
        <v/>
      </c>
      <c r="M4755" s="30" t="str">
        <f t="shared" si="148"/>
        <v/>
      </c>
      <c r="N4755" s="30" t="str">
        <f t="shared" si="149"/>
        <v/>
      </c>
      <c r="O4755" s="5" t="str">
        <f>IF(D4755="","",
IF(AND(K4755&lt;&gt;"SIM",V4755&gt;0),"ERRO: % BC &gt; 0, mas NÃO permitida ❌",
IF(AND(K4755="SIM",V4755=0),"ATENÇÃO: BC permitida, mas % = 0 🔎",
"Base de cálculo aplicada corretamente ✅")))</f>
        <v/>
      </c>
      <c r="P4755" s="5" t="str">
        <f>IF(D4755="","",
IF(AND(Q4755&lt;&gt;"SIM",U4755&gt;0),"ERRO: % alíquota &gt; 0, mas NÃO permitida ❌",
IF(AND(Q4755="SIM",U4755=0),"ATENÇÃO: alíquota permitida, mas % = 0 🔎",
"Alíquota aplicada corretamente ✅")))</f>
        <v/>
      </c>
      <c r="Q4755" s="5" t="str">
        <f>IF(E4755="","",IFERROR(VLOOKUP(E4755,REGRAS_CST!$A$2:$D$200,4,FALSE),""))</f>
        <v/>
      </c>
      <c r="R4755" s="8"/>
      <c r="S4755" s="7">
        <f>IF($H4755="","",$H4755*(1-$U4755))</f>
        <v>8.9999999999999993E-3</v>
      </c>
      <c r="T4755" s="7">
        <f>IF($I4755="","",$I4755*(1-$U4755))</f>
        <v>1E-3</v>
      </c>
      <c r="U4755" s="7">
        <f>IFERROR(INDEX(BASE_CCLASSTRIB!$E:$E, MATCH(TEXT($D4755,"000000"), BASE_CCLASSTRIB!$A:$A, 0))/100, 0)</f>
        <v>0</v>
      </c>
      <c r="V4755" s="21">
        <f>IFERROR(INDEX(BASE_CCLASSTRIB!$F:$F, MATCH(TEXT($D4755,"000000"), BASE_CCLASSTRIB!$A:$A, 0))/100, 0)</f>
        <v>0</v>
      </c>
    </row>
    <row r="4756" spans="2:22" ht="15.75" customHeight="1" thickTop="1" thickBot="1">
      <c r="B4756" s="8"/>
      <c r="C4756" s="8"/>
      <c r="E4756" s="8" t="str">
        <f>IF(D4756="","",LEFT(D4756,3))</f>
        <v/>
      </c>
      <c r="F4756" s="5" t="str">
        <f>IF(E4756="","",IFERROR(VLOOKUP(E4756,REGRAS_CST!$A$2:$B$200,2,FALSE),""))</f>
        <v/>
      </c>
      <c r="H4756" s="7">
        <v>8.9999999999999993E-3</v>
      </c>
      <c r="I4756" s="7">
        <v>1E-3</v>
      </c>
      <c r="K4756" s="5" t="str">
        <f>IF(E4756="","",IFERROR(VLOOKUP(E4756,REGRAS_CST!$A$2:$C$200,3,FALSE),""))</f>
        <v/>
      </c>
      <c r="L4756" s="10" t="str">
        <f>IF($G4756="", "", $G4756*(1-$V4756))</f>
        <v/>
      </c>
      <c r="M4756" s="30" t="str">
        <f t="shared" si="148"/>
        <v/>
      </c>
      <c r="N4756" s="30" t="str">
        <f t="shared" si="149"/>
        <v/>
      </c>
      <c r="O4756" s="5" t="str">
        <f>IF(D4756="","",
IF(AND(K4756&lt;&gt;"SIM",V4756&gt;0),"ERRO: % BC &gt; 0, mas NÃO permitida ❌",
IF(AND(K4756="SIM",V4756=0),"ATENÇÃO: BC permitida, mas % = 0 🔎",
"Base de cálculo aplicada corretamente ✅")))</f>
        <v/>
      </c>
      <c r="P4756" s="5" t="str">
        <f>IF(D4756="","",
IF(AND(Q4756&lt;&gt;"SIM",U4756&gt;0),"ERRO: % alíquota &gt; 0, mas NÃO permitida ❌",
IF(AND(Q4756="SIM",U4756=0),"ATENÇÃO: alíquota permitida, mas % = 0 🔎",
"Alíquota aplicada corretamente ✅")))</f>
        <v/>
      </c>
      <c r="Q4756" s="5" t="str">
        <f>IF(E4756="","",IFERROR(VLOOKUP(E4756,REGRAS_CST!$A$2:$D$200,4,FALSE),""))</f>
        <v/>
      </c>
      <c r="R4756" s="8"/>
      <c r="S4756" s="7">
        <f>IF($H4756="","",$H4756*(1-$U4756))</f>
        <v>8.9999999999999993E-3</v>
      </c>
      <c r="T4756" s="7">
        <f>IF($I4756="","",$I4756*(1-$U4756))</f>
        <v>1E-3</v>
      </c>
      <c r="U4756" s="7">
        <f>IFERROR(INDEX(BASE_CCLASSTRIB!$E:$E, MATCH(TEXT($D4756,"000000"), BASE_CCLASSTRIB!$A:$A, 0))/100, 0)</f>
        <v>0</v>
      </c>
      <c r="V4756" s="21">
        <f>IFERROR(INDEX(BASE_CCLASSTRIB!$F:$F, MATCH(TEXT($D4756,"000000"), BASE_CCLASSTRIB!$A:$A, 0))/100, 0)</f>
        <v>0</v>
      </c>
    </row>
    <row r="4757" spans="2:22" ht="15.75" customHeight="1" thickTop="1" thickBot="1">
      <c r="B4757" s="8"/>
      <c r="C4757" s="8"/>
      <c r="E4757" s="8" t="str">
        <f>IF(D4757="","",LEFT(D4757,3))</f>
        <v/>
      </c>
      <c r="F4757" s="5" t="str">
        <f>IF(E4757="","",IFERROR(VLOOKUP(E4757,REGRAS_CST!$A$2:$B$200,2,FALSE),""))</f>
        <v/>
      </c>
      <c r="H4757" s="7">
        <v>8.9999999999999993E-3</v>
      </c>
      <c r="I4757" s="7">
        <v>1E-3</v>
      </c>
      <c r="K4757" s="5" t="str">
        <f>IF(E4757="","",IFERROR(VLOOKUP(E4757,REGRAS_CST!$A$2:$C$200,3,FALSE),""))</f>
        <v/>
      </c>
      <c r="L4757" s="10" t="str">
        <f>IF($G4757="", "", $G4757*(1-$V4757))</f>
        <v/>
      </c>
      <c r="M4757" s="30" t="str">
        <f t="shared" si="148"/>
        <v/>
      </c>
      <c r="N4757" s="30" t="str">
        <f t="shared" si="149"/>
        <v/>
      </c>
      <c r="O4757" s="5" t="str">
        <f>IF(D4757="","",
IF(AND(K4757&lt;&gt;"SIM",V4757&gt;0),"ERRO: % BC &gt; 0, mas NÃO permitida ❌",
IF(AND(K4757="SIM",V4757=0),"ATENÇÃO: BC permitida, mas % = 0 🔎",
"Base de cálculo aplicada corretamente ✅")))</f>
        <v/>
      </c>
      <c r="P4757" s="5" t="str">
        <f>IF(D4757="","",
IF(AND(Q4757&lt;&gt;"SIM",U4757&gt;0),"ERRO: % alíquota &gt; 0, mas NÃO permitida ❌",
IF(AND(Q4757="SIM",U4757=0),"ATENÇÃO: alíquota permitida, mas % = 0 🔎",
"Alíquota aplicada corretamente ✅")))</f>
        <v/>
      </c>
      <c r="Q4757" s="5" t="str">
        <f>IF(E4757="","",IFERROR(VLOOKUP(E4757,REGRAS_CST!$A$2:$D$200,4,FALSE),""))</f>
        <v/>
      </c>
      <c r="R4757" s="8"/>
      <c r="S4757" s="7">
        <f>IF($H4757="","",$H4757*(1-$U4757))</f>
        <v>8.9999999999999993E-3</v>
      </c>
      <c r="T4757" s="7">
        <f>IF($I4757="","",$I4757*(1-$U4757))</f>
        <v>1E-3</v>
      </c>
      <c r="U4757" s="7">
        <f>IFERROR(INDEX(BASE_CCLASSTRIB!$E:$E, MATCH(TEXT($D4757,"000000"), BASE_CCLASSTRIB!$A:$A, 0))/100, 0)</f>
        <v>0</v>
      </c>
      <c r="V4757" s="21">
        <f>IFERROR(INDEX(BASE_CCLASSTRIB!$F:$F, MATCH(TEXT($D4757,"000000"), BASE_CCLASSTRIB!$A:$A, 0))/100, 0)</f>
        <v>0</v>
      </c>
    </row>
    <row r="4758" spans="2:22" ht="15.75" customHeight="1" thickTop="1" thickBot="1">
      <c r="B4758" s="8"/>
      <c r="C4758" s="8"/>
      <c r="E4758" s="8" t="str">
        <f>IF(D4758="","",LEFT(D4758,3))</f>
        <v/>
      </c>
      <c r="F4758" s="5" t="str">
        <f>IF(E4758="","",IFERROR(VLOOKUP(E4758,REGRAS_CST!$A$2:$B$200,2,FALSE),""))</f>
        <v/>
      </c>
      <c r="H4758" s="7">
        <v>8.9999999999999993E-3</v>
      </c>
      <c r="I4758" s="7">
        <v>1E-3</v>
      </c>
      <c r="K4758" s="5" t="str">
        <f>IF(E4758="","",IFERROR(VLOOKUP(E4758,REGRAS_CST!$A$2:$C$200,3,FALSE),""))</f>
        <v/>
      </c>
      <c r="L4758" s="10" t="str">
        <f>IF($G4758="", "", $G4758*(1-$V4758))</f>
        <v/>
      </c>
      <c r="M4758" s="30" t="str">
        <f t="shared" si="148"/>
        <v/>
      </c>
      <c r="N4758" s="30" t="str">
        <f t="shared" si="149"/>
        <v/>
      </c>
      <c r="O4758" s="5" t="str">
        <f>IF(D4758="","",
IF(AND(K4758&lt;&gt;"SIM",V4758&gt;0),"ERRO: % BC &gt; 0, mas NÃO permitida ❌",
IF(AND(K4758="SIM",V4758=0),"ATENÇÃO: BC permitida, mas % = 0 🔎",
"Base de cálculo aplicada corretamente ✅")))</f>
        <v/>
      </c>
      <c r="P4758" s="5" t="str">
        <f>IF(D4758="","",
IF(AND(Q4758&lt;&gt;"SIM",U4758&gt;0),"ERRO: % alíquota &gt; 0, mas NÃO permitida ❌",
IF(AND(Q4758="SIM",U4758=0),"ATENÇÃO: alíquota permitida, mas % = 0 🔎",
"Alíquota aplicada corretamente ✅")))</f>
        <v/>
      </c>
      <c r="Q4758" s="5" t="str">
        <f>IF(E4758="","",IFERROR(VLOOKUP(E4758,REGRAS_CST!$A$2:$D$200,4,FALSE),""))</f>
        <v/>
      </c>
      <c r="R4758" s="8"/>
      <c r="S4758" s="7">
        <f>IF($H4758="","",$H4758*(1-$U4758))</f>
        <v>8.9999999999999993E-3</v>
      </c>
      <c r="T4758" s="7">
        <f>IF($I4758="","",$I4758*(1-$U4758))</f>
        <v>1E-3</v>
      </c>
      <c r="U4758" s="7">
        <f>IFERROR(INDEX(BASE_CCLASSTRIB!$E:$E, MATCH(TEXT($D4758,"000000"), BASE_CCLASSTRIB!$A:$A, 0))/100, 0)</f>
        <v>0</v>
      </c>
      <c r="V4758" s="21">
        <f>IFERROR(INDEX(BASE_CCLASSTRIB!$F:$F, MATCH(TEXT($D4758,"000000"), BASE_CCLASSTRIB!$A:$A, 0))/100, 0)</f>
        <v>0</v>
      </c>
    </row>
    <row r="4759" spans="2:22" ht="15.75" customHeight="1" thickTop="1" thickBot="1">
      <c r="B4759" s="8"/>
      <c r="C4759" s="8"/>
      <c r="E4759" s="8" t="str">
        <f>IF(D4759="","",LEFT(D4759,3))</f>
        <v/>
      </c>
      <c r="F4759" s="5" t="str">
        <f>IF(E4759="","",IFERROR(VLOOKUP(E4759,REGRAS_CST!$A$2:$B$200,2,FALSE),""))</f>
        <v/>
      </c>
      <c r="H4759" s="7">
        <v>8.9999999999999993E-3</v>
      </c>
      <c r="I4759" s="7">
        <v>1E-3</v>
      </c>
      <c r="K4759" s="5" t="str">
        <f>IF(E4759="","",IFERROR(VLOOKUP(E4759,REGRAS_CST!$A$2:$C$200,3,FALSE),""))</f>
        <v/>
      </c>
      <c r="L4759" s="10" t="str">
        <f>IF($G4759="", "", $G4759*(1-$V4759))</f>
        <v/>
      </c>
      <c r="M4759" s="30" t="str">
        <f t="shared" si="148"/>
        <v/>
      </c>
      <c r="N4759" s="30" t="str">
        <f t="shared" si="149"/>
        <v/>
      </c>
      <c r="O4759" s="5" t="str">
        <f>IF(D4759="","",
IF(AND(K4759&lt;&gt;"SIM",V4759&gt;0),"ERRO: % BC &gt; 0, mas NÃO permitida ❌",
IF(AND(K4759="SIM",V4759=0),"ATENÇÃO: BC permitida, mas % = 0 🔎",
"Base de cálculo aplicada corretamente ✅")))</f>
        <v/>
      </c>
      <c r="P4759" s="5" t="str">
        <f>IF(D4759="","",
IF(AND(Q4759&lt;&gt;"SIM",U4759&gt;0),"ERRO: % alíquota &gt; 0, mas NÃO permitida ❌",
IF(AND(Q4759="SIM",U4759=0),"ATENÇÃO: alíquota permitida, mas % = 0 🔎",
"Alíquota aplicada corretamente ✅")))</f>
        <v/>
      </c>
      <c r="Q4759" s="5" t="str">
        <f>IF(E4759="","",IFERROR(VLOOKUP(E4759,REGRAS_CST!$A$2:$D$200,4,FALSE),""))</f>
        <v/>
      </c>
      <c r="R4759" s="8"/>
      <c r="S4759" s="7">
        <f>IF($H4759="","",$H4759*(1-$U4759))</f>
        <v>8.9999999999999993E-3</v>
      </c>
      <c r="T4759" s="7">
        <f>IF($I4759="","",$I4759*(1-$U4759))</f>
        <v>1E-3</v>
      </c>
      <c r="U4759" s="7">
        <f>IFERROR(INDEX(BASE_CCLASSTRIB!$E:$E, MATCH(TEXT($D4759,"000000"), BASE_CCLASSTRIB!$A:$A, 0))/100, 0)</f>
        <v>0</v>
      </c>
      <c r="V4759" s="21">
        <f>IFERROR(INDEX(BASE_CCLASSTRIB!$F:$F, MATCH(TEXT($D4759,"000000"), BASE_CCLASSTRIB!$A:$A, 0))/100, 0)</f>
        <v>0</v>
      </c>
    </row>
    <row r="4760" spans="2:22" ht="15.75" customHeight="1" thickTop="1" thickBot="1">
      <c r="B4760" s="8"/>
      <c r="C4760" s="8"/>
      <c r="E4760" s="8" t="str">
        <f>IF(D4760="","",LEFT(D4760,3))</f>
        <v/>
      </c>
      <c r="F4760" s="5" t="str">
        <f>IF(E4760="","",IFERROR(VLOOKUP(E4760,REGRAS_CST!$A$2:$B$200,2,FALSE),""))</f>
        <v/>
      </c>
      <c r="H4760" s="7">
        <v>8.9999999999999993E-3</v>
      </c>
      <c r="I4760" s="7">
        <v>1E-3</v>
      </c>
      <c r="K4760" s="5" t="str">
        <f>IF(E4760="","",IFERROR(VLOOKUP(E4760,REGRAS_CST!$A$2:$C$200,3,FALSE),""))</f>
        <v/>
      </c>
      <c r="L4760" s="10" t="str">
        <f>IF($G4760="", "", $G4760*(1-$V4760))</f>
        <v/>
      </c>
      <c r="M4760" s="30" t="str">
        <f t="shared" si="148"/>
        <v/>
      </c>
      <c r="N4760" s="30" t="str">
        <f t="shared" si="149"/>
        <v/>
      </c>
      <c r="O4760" s="5" t="str">
        <f>IF(D4760="","",
IF(AND(K4760&lt;&gt;"SIM",V4760&gt;0),"ERRO: % BC &gt; 0, mas NÃO permitida ❌",
IF(AND(K4760="SIM",V4760=0),"ATENÇÃO: BC permitida, mas % = 0 🔎",
"Base de cálculo aplicada corretamente ✅")))</f>
        <v/>
      </c>
      <c r="P4760" s="5" t="str">
        <f>IF(D4760="","",
IF(AND(Q4760&lt;&gt;"SIM",U4760&gt;0),"ERRO: % alíquota &gt; 0, mas NÃO permitida ❌",
IF(AND(Q4760="SIM",U4760=0),"ATENÇÃO: alíquota permitida, mas % = 0 🔎",
"Alíquota aplicada corretamente ✅")))</f>
        <v/>
      </c>
      <c r="Q4760" s="5" t="str">
        <f>IF(E4760="","",IFERROR(VLOOKUP(E4760,REGRAS_CST!$A$2:$D$200,4,FALSE),""))</f>
        <v/>
      </c>
      <c r="R4760" s="8"/>
      <c r="S4760" s="7">
        <f>IF($H4760="","",$H4760*(1-$U4760))</f>
        <v>8.9999999999999993E-3</v>
      </c>
      <c r="T4760" s="7">
        <f>IF($I4760="","",$I4760*(1-$U4760))</f>
        <v>1E-3</v>
      </c>
      <c r="U4760" s="7">
        <f>IFERROR(INDEX(BASE_CCLASSTRIB!$E:$E, MATCH(TEXT($D4760,"000000"), BASE_CCLASSTRIB!$A:$A, 0))/100, 0)</f>
        <v>0</v>
      </c>
      <c r="V4760" s="21">
        <f>IFERROR(INDEX(BASE_CCLASSTRIB!$F:$F, MATCH(TEXT($D4760,"000000"), BASE_CCLASSTRIB!$A:$A, 0))/100, 0)</f>
        <v>0</v>
      </c>
    </row>
    <row r="4761" spans="2:22" ht="15.75" customHeight="1" thickTop="1" thickBot="1">
      <c r="B4761" s="8"/>
      <c r="C4761" s="8"/>
      <c r="E4761" s="8" t="str">
        <f>IF(D4761="","",LEFT(D4761,3))</f>
        <v/>
      </c>
      <c r="F4761" s="5" t="str">
        <f>IF(E4761="","",IFERROR(VLOOKUP(E4761,REGRAS_CST!$A$2:$B$200,2,FALSE),""))</f>
        <v/>
      </c>
      <c r="H4761" s="7">
        <v>8.9999999999999993E-3</v>
      </c>
      <c r="I4761" s="7">
        <v>1E-3</v>
      </c>
      <c r="K4761" s="5" t="str">
        <f>IF(E4761="","",IFERROR(VLOOKUP(E4761,REGRAS_CST!$A$2:$C$200,3,FALSE),""))</f>
        <v/>
      </c>
      <c r="L4761" s="10" t="str">
        <f>IF($G4761="", "", $G4761*(1-$V4761))</f>
        <v/>
      </c>
      <c r="M4761" s="30" t="str">
        <f t="shared" si="148"/>
        <v/>
      </c>
      <c r="N4761" s="30" t="str">
        <f t="shared" si="149"/>
        <v/>
      </c>
      <c r="O4761" s="5" t="str">
        <f>IF(D4761="","",
IF(AND(K4761&lt;&gt;"SIM",V4761&gt;0),"ERRO: % BC &gt; 0, mas NÃO permitida ❌",
IF(AND(K4761="SIM",V4761=0),"ATENÇÃO: BC permitida, mas % = 0 🔎",
"Base de cálculo aplicada corretamente ✅")))</f>
        <v/>
      </c>
      <c r="P4761" s="5" t="str">
        <f>IF(D4761="","",
IF(AND(Q4761&lt;&gt;"SIM",U4761&gt;0),"ERRO: % alíquota &gt; 0, mas NÃO permitida ❌",
IF(AND(Q4761="SIM",U4761=0),"ATENÇÃO: alíquota permitida, mas % = 0 🔎",
"Alíquota aplicada corretamente ✅")))</f>
        <v/>
      </c>
      <c r="Q4761" s="5" t="str">
        <f>IF(E4761="","",IFERROR(VLOOKUP(E4761,REGRAS_CST!$A$2:$D$200,4,FALSE),""))</f>
        <v/>
      </c>
      <c r="R4761" s="8"/>
      <c r="S4761" s="7">
        <f>IF($H4761="","",$H4761*(1-$U4761))</f>
        <v>8.9999999999999993E-3</v>
      </c>
      <c r="T4761" s="7">
        <f>IF($I4761="","",$I4761*(1-$U4761))</f>
        <v>1E-3</v>
      </c>
      <c r="U4761" s="7">
        <f>IFERROR(INDEX(BASE_CCLASSTRIB!$E:$E, MATCH(TEXT($D4761,"000000"), BASE_CCLASSTRIB!$A:$A, 0))/100, 0)</f>
        <v>0</v>
      </c>
      <c r="V4761" s="21">
        <f>IFERROR(INDEX(BASE_CCLASSTRIB!$F:$F, MATCH(TEXT($D4761,"000000"), BASE_CCLASSTRIB!$A:$A, 0))/100, 0)</f>
        <v>0</v>
      </c>
    </row>
    <row r="4762" spans="2:22" ht="15.75" customHeight="1" thickTop="1" thickBot="1">
      <c r="B4762" s="8"/>
      <c r="C4762" s="8"/>
      <c r="E4762" s="8" t="str">
        <f>IF(D4762="","",LEFT(D4762,3))</f>
        <v/>
      </c>
      <c r="F4762" s="5" t="str">
        <f>IF(E4762="","",IFERROR(VLOOKUP(E4762,REGRAS_CST!$A$2:$B$200,2,FALSE),""))</f>
        <v/>
      </c>
      <c r="H4762" s="7">
        <v>8.9999999999999993E-3</v>
      </c>
      <c r="I4762" s="7">
        <v>1E-3</v>
      </c>
      <c r="K4762" s="5" t="str">
        <f>IF(E4762="","",IFERROR(VLOOKUP(E4762,REGRAS_CST!$A$2:$C$200,3,FALSE),""))</f>
        <v/>
      </c>
      <c r="L4762" s="10" t="str">
        <f>IF($G4762="", "", $G4762*(1-$V4762))</f>
        <v/>
      </c>
      <c r="M4762" s="30" t="str">
        <f t="shared" si="148"/>
        <v/>
      </c>
      <c r="N4762" s="30" t="str">
        <f t="shared" si="149"/>
        <v/>
      </c>
      <c r="O4762" s="5" t="str">
        <f>IF(D4762="","",
IF(AND(K4762&lt;&gt;"SIM",V4762&gt;0),"ERRO: % BC &gt; 0, mas NÃO permitida ❌",
IF(AND(K4762="SIM",V4762=0),"ATENÇÃO: BC permitida, mas % = 0 🔎",
"Base de cálculo aplicada corretamente ✅")))</f>
        <v/>
      </c>
      <c r="P4762" s="5" t="str">
        <f>IF(D4762="","",
IF(AND(Q4762&lt;&gt;"SIM",U4762&gt;0),"ERRO: % alíquota &gt; 0, mas NÃO permitida ❌",
IF(AND(Q4762="SIM",U4762=0),"ATENÇÃO: alíquota permitida, mas % = 0 🔎",
"Alíquota aplicada corretamente ✅")))</f>
        <v/>
      </c>
      <c r="Q4762" s="5" t="str">
        <f>IF(E4762="","",IFERROR(VLOOKUP(E4762,REGRAS_CST!$A$2:$D$200,4,FALSE),""))</f>
        <v/>
      </c>
      <c r="R4762" s="8"/>
      <c r="S4762" s="7">
        <f>IF($H4762="","",$H4762*(1-$U4762))</f>
        <v>8.9999999999999993E-3</v>
      </c>
      <c r="T4762" s="7">
        <f>IF($I4762="","",$I4762*(1-$U4762))</f>
        <v>1E-3</v>
      </c>
      <c r="U4762" s="7">
        <f>IFERROR(INDEX(BASE_CCLASSTRIB!$E:$E, MATCH(TEXT($D4762,"000000"), BASE_CCLASSTRIB!$A:$A, 0))/100, 0)</f>
        <v>0</v>
      </c>
      <c r="V4762" s="21">
        <f>IFERROR(INDEX(BASE_CCLASSTRIB!$F:$F, MATCH(TEXT($D4762,"000000"), BASE_CCLASSTRIB!$A:$A, 0))/100, 0)</f>
        <v>0</v>
      </c>
    </row>
    <row r="4763" spans="2:22" ht="15.75" customHeight="1" thickTop="1" thickBot="1">
      <c r="B4763" s="8"/>
      <c r="C4763" s="8"/>
      <c r="E4763" s="8" t="str">
        <f>IF(D4763="","",LEFT(D4763,3))</f>
        <v/>
      </c>
      <c r="F4763" s="5" t="str">
        <f>IF(E4763="","",IFERROR(VLOOKUP(E4763,REGRAS_CST!$A$2:$B$200,2,FALSE),""))</f>
        <v/>
      </c>
      <c r="H4763" s="7">
        <v>8.9999999999999993E-3</v>
      </c>
      <c r="I4763" s="7">
        <v>1E-3</v>
      </c>
      <c r="K4763" s="5" t="str">
        <f>IF(E4763="","",IFERROR(VLOOKUP(E4763,REGRAS_CST!$A$2:$C$200,3,FALSE),""))</f>
        <v/>
      </c>
      <c r="L4763" s="10" t="str">
        <f>IF($G4763="", "", $G4763*(1-$V4763))</f>
        <v/>
      </c>
      <c r="M4763" s="30" t="str">
        <f t="shared" si="148"/>
        <v/>
      </c>
      <c r="N4763" s="30" t="str">
        <f t="shared" si="149"/>
        <v/>
      </c>
      <c r="O4763" s="5" t="str">
        <f>IF(D4763="","",
IF(AND(K4763&lt;&gt;"SIM",V4763&gt;0),"ERRO: % BC &gt; 0, mas NÃO permitida ❌",
IF(AND(K4763="SIM",V4763=0),"ATENÇÃO: BC permitida, mas % = 0 🔎",
"Base de cálculo aplicada corretamente ✅")))</f>
        <v/>
      </c>
      <c r="P4763" s="5" t="str">
        <f>IF(D4763="","",
IF(AND(Q4763&lt;&gt;"SIM",U4763&gt;0),"ERRO: % alíquota &gt; 0, mas NÃO permitida ❌",
IF(AND(Q4763="SIM",U4763=0),"ATENÇÃO: alíquota permitida, mas % = 0 🔎",
"Alíquota aplicada corretamente ✅")))</f>
        <v/>
      </c>
      <c r="Q4763" s="5" t="str">
        <f>IF(E4763="","",IFERROR(VLOOKUP(E4763,REGRAS_CST!$A$2:$D$200,4,FALSE),""))</f>
        <v/>
      </c>
      <c r="R4763" s="8"/>
      <c r="S4763" s="7">
        <f>IF($H4763="","",$H4763*(1-$U4763))</f>
        <v>8.9999999999999993E-3</v>
      </c>
      <c r="T4763" s="7">
        <f>IF($I4763="","",$I4763*(1-$U4763))</f>
        <v>1E-3</v>
      </c>
      <c r="U4763" s="7">
        <f>IFERROR(INDEX(BASE_CCLASSTRIB!$E:$E, MATCH(TEXT($D4763,"000000"), BASE_CCLASSTRIB!$A:$A, 0))/100, 0)</f>
        <v>0</v>
      </c>
      <c r="V4763" s="21">
        <f>IFERROR(INDEX(BASE_CCLASSTRIB!$F:$F, MATCH(TEXT($D4763,"000000"), BASE_CCLASSTRIB!$A:$A, 0))/100, 0)</f>
        <v>0</v>
      </c>
    </row>
    <row r="4764" spans="2:22" ht="15.75" customHeight="1" thickTop="1" thickBot="1">
      <c r="B4764" s="8"/>
      <c r="C4764" s="8"/>
      <c r="E4764" s="8" t="str">
        <f>IF(D4764="","",LEFT(D4764,3))</f>
        <v/>
      </c>
      <c r="F4764" s="5" t="str">
        <f>IF(E4764="","",IFERROR(VLOOKUP(E4764,REGRAS_CST!$A$2:$B$200,2,FALSE),""))</f>
        <v/>
      </c>
      <c r="H4764" s="7">
        <v>8.9999999999999993E-3</v>
      </c>
      <c r="I4764" s="7">
        <v>1E-3</v>
      </c>
      <c r="K4764" s="5" t="str">
        <f>IF(E4764="","",IFERROR(VLOOKUP(E4764,REGRAS_CST!$A$2:$C$200,3,FALSE),""))</f>
        <v/>
      </c>
      <c r="L4764" s="10" t="str">
        <f>IF($G4764="", "", $G4764*(1-$V4764))</f>
        <v/>
      </c>
      <c r="M4764" s="30" t="str">
        <f t="shared" si="148"/>
        <v/>
      </c>
      <c r="N4764" s="30" t="str">
        <f t="shared" si="149"/>
        <v/>
      </c>
      <c r="O4764" s="5" t="str">
        <f>IF(D4764="","",
IF(AND(K4764&lt;&gt;"SIM",V4764&gt;0),"ERRO: % BC &gt; 0, mas NÃO permitida ❌",
IF(AND(K4764="SIM",V4764=0),"ATENÇÃO: BC permitida, mas % = 0 🔎",
"Base de cálculo aplicada corretamente ✅")))</f>
        <v/>
      </c>
      <c r="P4764" s="5" t="str">
        <f>IF(D4764="","",
IF(AND(Q4764&lt;&gt;"SIM",U4764&gt;0),"ERRO: % alíquota &gt; 0, mas NÃO permitida ❌",
IF(AND(Q4764="SIM",U4764=0),"ATENÇÃO: alíquota permitida, mas % = 0 🔎",
"Alíquota aplicada corretamente ✅")))</f>
        <v/>
      </c>
      <c r="Q4764" s="5" t="str">
        <f>IF(E4764="","",IFERROR(VLOOKUP(E4764,REGRAS_CST!$A$2:$D$200,4,FALSE),""))</f>
        <v/>
      </c>
      <c r="R4764" s="8"/>
      <c r="S4764" s="7">
        <f>IF($H4764="","",$H4764*(1-$U4764))</f>
        <v>8.9999999999999993E-3</v>
      </c>
      <c r="T4764" s="7">
        <f>IF($I4764="","",$I4764*(1-$U4764))</f>
        <v>1E-3</v>
      </c>
      <c r="U4764" s="7">
        <f>IFERROR(INDEX(BASE_CCLASSTRIB!$E:$E, MATCH(TEXT($D4764,"000000"), BASE_CCLASSTRIB!$A:$A, 0))/100, 0)</f>
        <v>0</v>
      </c>
      <c r="V4764" s="21">
        <f>IFERROR(INDEX(BASE_CCLASSTRIB!$F:$F, MATCH(TEXT($D4764,"000000"), BASE_CCLASSTRIB!$A:$A, 0))/100, 0)</f>
        <v>0</v>
      </c>
    </row>
    <row r="4765" spans="2:22" ht="15.75" customHeight="1" thickTop="1" thickBot="1">
      <c r="B4765" s="8"/>
      <c r="C4765" s="8"/>
      <c r="E4765" s="8" t="str">
        <f>IF(D4765="","",LEFT(D4765,3))</f>
        <v/>
      </c>
      <c r="F4765" s="5" t="str">
        <f>IF(E4765="","",IFERROR(VLOOKUP(E4765,REGRAS_CST!$A$2:$B$200,2,FALSE),""))</f>
        <v/>
      </c>
      <c r="H4765" s="7">
        <v>8.9999999999999993E-3</v>
      </c>
      <c r="I4765" s="7">
        <v>1E-3</v>
      </c>
      <c r="K4765" s="5" t="str">
        <f>IF(E4765="","",IFERROR(VLOOKUP(E4765,REGRAS_CST!$A$2:$C$200,3,FALSE),""))</f>
        <v/>
      </c>
      <c r="L4765" s="10" t="str">
        <f>IF($G4765="", "", $G4765*(1-$V4765))</f>
        <v/>
      </c>
      <c r="M4765" s="30" t="str">
        <f t="shared" si="148"/>
        <v/>
      </c>
      <c r="N4765" s="30" t="str">
        <f t="shared" si="149"/>
        <v/>
      </c>
      <c r="O4765" s="5" t="str">
        <f>IF(D4765="","",
IF(AND(K4765&lt;&gt;"SIM",V4765&gt;0),"ERRO: % BC &gt; 0, mas NÃO permitida ❌",
IF(AND(K4765="SIM",V4765=0),"ATENÇÃO: BC permitida, mas % = 0 🔎",
"Base de cálculo aplicada corretamente ✅")))</f>
        <v/>
      </c>
      <c r="P4765" s="5" t="str">
        <f>IF(D4765="","",
IF(AND(Q4765&lt;&gt;"SIM",U4765&gt;0),"ERRO: % alíquota &gt; 0, mas NÃO permitida ❌",
IF(AND(Q4765="SIM",U4765=0),"ATENÇÃO: alíquota permitida, mas % = 0 🔎",
"Alíquota aplicada corretamente ✅")))</f>
        <v/>
      </c>
      <c r="Q4765" s="5" t="str">
        <f>IF(E4765="","",IFERROR(VLOOKUP(E4765,REGRAS_CST!$A$2:$D$200,4,FALSE),""))</f>
        <v/>
      </c>
      <c r="R4765" s="8"/>
      <c r="S4765" s="7">
        <f>IF($H4765="","",$H4765*(1-$U4765))</f>
        <v>8.9999999999999993E-3</v>
      </c>
      <c r="T4765" s="7">
        <f>IF($I4765="","",$I4765*(1-$U4765))</f>
        <v>1E-3</v>
      </c>
      <c r="U4765" s="7">
        <f>IFERROR(INDEX(BASE_CCLASSTRIB!$E:$E, MATCH(TEXT($D4765,"000000"), BASE_CCLASSTRIB!$A:$A, 0))/100, 0)</f>
        <v>0</v>
      </c>
      <c r="V4765" s="21">
        <f>IFERROR(INDEX(BASE_CCLASSTRIB!$F:$F, MATCH(TEXT($D4765,"000000"), BASE_CCLASSTRIB!$A:$A, 0))/100, 0)</f>
        <v>0</v>
      </c>
    </row>
    <row r="4766" spans="2:22" ht="15.75" customHeight="1" thickTop="1" thickBot="1">
      <c r="B4766" s="8"/>
      <c r="C4766" s="8"/>
      <c r="E4766" s="8" t="str">
        <f>IF(D4766="","",LEFT(D4766,3))</f>
        <v/>
      </c>
      <c r="F4766" s="5" t="str">
        <f>IF(E4766="","",IFERROR(VLOOKUP(E4766,REGRAS_CST!$A$2:$B$200,2,FALSE),""))</f>
        <v/>
      </c>
      <c r="H4766" s="7">
        <v>8.9999999999999993E-3</v>
      </c>
      <c r="I4766" s="7">
        <v>1E-3</v>
      </c>
      <c r="K4766" s="5" t="str">
        <f>IF(E4766="","",IFERROR(VLOOKUP(E4766,REGRAS_CST!$A$2:$C$200,3,FALSE),""))</f>
        <v/>
      </c>
      <c r="L4766" s="10" t="str">
        <f>IF($G4766="", "", $G4766*(1-$V4766))</f>
        <v/>
      </c>
      <c r="M4766" s="30" t="str">
        <f t="shared" si="148"/>
        <v/>
      </c>
      <c r="N4766" s="30" t="str">
        <f t="shared" si="149"/>
        <v/>
      </c>
      <c r="O4766" s="5" t="str">
        <f>IF(D4766="","",
IF(AND(K4766&lt;&gt;"SIM",V4766&gt;0),"ERRO: % BC &gt; 0, mas NÃO permitida ❌",
IF(AND(K4766="SIM",V4766=0),"ATENÇÃO: BC permitida, mas % = 0 🔎",
"Base de cálculo aplicada corretamente ✅")))</f>
        <v/>
      </c>
      <c r="P4766" s="5" t="str">
        <f>IF(D4766="","",
IF(AND(Q4766&lt;&gt;"SIM",U4766&gt;0),"ERRO: % alíquota &gt; 0, mas NÃO permitida ❌",
IF(AND(Q4766="SIM",U4766=0),"ATENÇÃO: alíquota permitida, mas % = 0 🔎",
"Alíquota aplicada corretamente ✅")))</f>
        <v/>
      </c>
      <c r="Q4766" s="5" t="str">
        <f>IF(E4766="","",IFERROR(VLOOKUP(E4766,REGRAS_CST!$A$2:$D$200,4,FALSE),""))</f>
        <v/>
      </c>
      <c r="R4766" s="8"/>
      <c r="S4766" s="7">
        <f>IF($H4766="","",$H4766*(1-$U4766))</f>
        <v>8.9999999999999993E-3</v>
      </c>
      <c r="T4766" s="7">
        <f>IF($I4766="","",$I4766*(1-$U4766))</f>
        <v>1E-3</v>
      </c>
      <c r="U4766" s="7">
        <f>IFERROR(INDEX(BASE_CCLASSTRIB!$E:$E, MATCH(TEXT($D4766,"000000"), BASE_CCLASSTRIB!$A:$A, 0))/100, 0)</f>
        <v>0</v>
      </c>
      <c r="V4766" s="21">
        <f>IFERROR(INDEX(BASE_CCLASSTRIB!$F:$F, MATCH(TEXT($D4766,"000000"), BASE_CCLASSTRIB!$A:$A, 0))/100, 0)</f>
        <v>0</v>
      </c>
    </row>
    <row r="4767" spans="2:22" ht="15.75" customHeight="1" thickTop="1" thickBot="1">
      <c r="B4767" s="8"/>
      <c r="C4767" s="8"/>
      <c r="E4767" s="8" t="str">
        <f>IF(D4767="","",LEFT(D4767,3))</f>
        <v/>
      </c>
      <c r="F4767" s="5" t="str">
        <f>IF(E4767="","",IFERROR(VLOOKUP(E4767,REGRAS_CST!$A$2:$B$200,2,FALSE),""))</f>
        <v/>
      </c>
      <c r="H4767" s="7">
        <v>8.9999999999999993E-3</v>
      </c>
      <c r="I4767" s="7">
        <v>1E-3</v>
      </c>
      <c r="K4767" s="5" t="str">
        <f>IF(E4767="","",IFERROR(VLOOKUP(E4767,REGRAS_CST!$A$2:$C$200,3,FALSE),""))</f>
        <v/>
      </c>
      <c r="L4767" s="10" t="str">
        <f>IF($G4767="", "", $G4767*(1-$V4767))</f>
        <v/>
      </c>
      <c r="M4767" s="30" t="str">
        <f t="shared" si="148"/>
        <v/>
      </c>
      <c r="N4767" s="30" t="str">
        <f t="shared" si="149"/>
        <v/>
      </c>
      <c r="O4767" s="5" t="str">
        <f>IF(D4767="","",
IF(AND(K4767&lt;&gt;"SIM",V4767&gt;0),"ERRO: % BC &gt; 0, mas NÃO permitida ❌",
IF(AND(K4767="SIM",V4767=0),"ATENÇÃO: BC permitida, mas % = 0 🔎",
"Base de cálculo aplicada corretamente ✅")))</f>
        <v/>
      </c>
      <c r="P4767" s="5" t="str">
        <f>IF(D4767="","",
IF(AND(Q4767&lt;&gt;"SIM",U4767&gt;0),"ERRO: % alíquota &gt; 0, mas NÃO permitida ❌",
IF(AND(Q4767="SIM",U4767=0),"ATENÇÃO: alíquota permitida, mas % = 0 🔎",
"Alíquota aplicada corretamente ✅")))</f>
        <v/>
      </c>
      <c r="Q4767" s="5" t="str">
        <f>IF(E4767="","",IFERROR(VLOOKUP(E4767,REGRAS_CST!$A$2:$D$200,4,FALSE),""))</f>
        <v/>
      </c>
      <c r="R4767" s="8"/>
      <c r="S4767" s="7">
        <f>IF($H4767="","",$H4767*(1-$U4767))</f>
        <v>8.9999999999999993E-3</v>
      </c>
      <c r="T4767" s="7">
        <f>IF($I4767="","",$I4767*(1-$U4767))</f>
        <v>1E-3</v>
      </c>
      <c r="U4767" s="7">
        <f>IFERROR(INDEX(BASE_CCLASSTRIB!$E:$E, MATCH(TEXT($D4767,"000000"), BASE_CCLASSTRIB!$A:$A, 0))/100, 0)</f>
        <v>0</v>
      </c>
      <c r="V4767" s="21">
        <f>IFERROR(INDEX(BASE_CCLASSTRIB!$F:$F, MATCH(TEXT($D4767,"000000"), BASE_CCLASSTRIB!$A:$A, 0))/100, 0)</f>
        <v>0</v>
      </c>
    </row>
    <row r="4768" spans="2:22" ht="15.75" customHeight="1" thickTop="1" thickBot="1">
      <c r="B4768" s="8"/>
      <c r="C4768" s="8"/>
      <c r="E4768" s="8" t="str">
        <f>IF(D4768="","",LEFT(D4768,3))</f>
        <v/>
      </c>
      <c r="F4768" s="5" t="str">
        <f>IF(E4768="","",IFERROR(VLOOKUP(E4768,REGRAS_CST!$A$2:$B$200,2,FALSE),""))</f>
        <v/>
      </c>
      <c r="H4768" s="7">
        <v>8.9999999999999993E-3</v>
      </c>
      <c r="I4768" s="7">
        <v>1E-3</v>
      </c>
      <c r="K4768" s="5" t="str">
        <f>IF(E4768="","",IFERROR(VLOOKUP(E4768,REGRAS_CST!$A$2:$C$200,3,FALSE),""))</f>
        <v/>
      </c>
      <c r="L4768" s="10" t="str">
        <f>IF($G4768="", "", $G4768*(1-$V4768))</f>
        <v/>
      </c>
      <c r="M4768" s="30" t="str">
        <f t="shared" si="148"/>
        <v/>
      </c>
      <c r="N4768" s="30" t="str">
        <f t="shared" si="149"/>
        <v/>
      </c>
      <c r="O4768" s="5" t="str">
        <f>IF(D4768="","",
IF(AND(K4768&lt;&gt;"SIM",V4768&gt;0),"ERRO: % BC &gt; 0, mas NÃO permitida ❌",
IF(AND(K4768="SIM",V4768=0),"ATENÇÃO: BC permitida, mas % = 0 🔎",
"Base de cálculo aplicada corretamente ✅")))</f>
        <v/>
      </c>
      <c r="P4768" s="5" t="str">
        <f>IF(D4768="","",
IF(AND(Q4768&lt;&gt;"SIM",U4768&gt;0),"ERRO: % alíquota &gt; 0, mas NÃO permitida ❌",
IF(AND(Q4768="SIM",U4768=0),"ATENÇÃO: alíquota permitida, mas % = 0 🔎",
"Alíquota aplicada corretamente ✅")))</f>
        <v/>
      </c>
      <c r="Q4768" s="5" t="str">
        <f>IF(E4768="","",IFERROR(VLOOKUP(E4768,REGRAS_CST!$A$2:$D$200,4,FALSE),""))</f>
        <v/>
      </c>
      <c r="R4768" s="8"/>
      <c r="S4768" s="7">
        <f>IF($H4768="","",$H4768*(1-$U4768))</f>
        <v>8.9999999999999993E-3</v>
      </c>
      <c r="T4768" s="7">
        <f>IF($I4768="","",$I4768*(1-$U4768))</f>
        <v>1E-3</v>
      </c>
      <c r="U4768" s="7">
        <f>IFERROR(INDEX(BASE_CCLASSTRIB!$E:$E, MATCH(TEXT($D4768,"000000"), BASE_CCLASSTRIB!$A:$A, 0))/100, 0)</f>
        <v>0</v>
      </c>
      <c r="V4768" s="21">
        <f>IFERROR(INDEX(BASE_CCLASSTRIB!$F:$F, MATCH(TEXT($D4768,"000000"), BASE_CCLASSTRIB!$A:$A, 0))/100, 0)</f>
        <v>0</v>
      </c>
    </row>
    <row r="4769" spans="2:22" ht="15.75" customHeight="1" thickTop="1" thickBot="1">
      <c r="B4769" s="8"/>
      <c r="C4769" s="8"/>
      <c r="E4769" s="8" t="str">
        <f>IF(D4769="","",LEFT(D4769,3))</f>
        <v/>
      </c>
      <c r="F4769" s="5" t="str">
        <f>IF(E4769="","",IFERROR(VLOOKUP(E4769,REGRAS_CST!$A$2:$B$200,2,FALSE),""))</f>
        <v/>
      </c>
      <c r="H4769" s="7">
        <v>8.9999999999999993E-3</v>
      </c>
      <c r="I4769" s="7">
        <v>1E-3</v>
      </c>
      <c r="K4769" s="5" t="str">
        <f>IF(E4769="","",IFERROR(VLOOKUP(E4769,REGRAS_CST!$A$2:$C$200,3,FALSE),""))</f>
        <v/>
      </c>
      <c r="L4769" s="10" t="str">
        <f>IF($G4769="", "", $G4769*(1-$V4769))</f>
        <v/>
      </c>
      <c r="M4769" s="30" t="str">
        <f t="shared" si="148"/>
        <v/>
      </c>
      <c r="N4769" s="30" t="str">
        <f t="shared" si="149"/>
        <v/>
      </c>
      <c r="O4769" s="5" t="str">
        <f>IF(D4769="","",
IF(AND(K4769&lt;&gt;"SIM",V4769&gt;0),"ERRO: % BC &gt; 0, mas NÃO permitida ❌",
IF(AND(K4769="SIM",V4769=0),"ATENÇÃO: BC permitida, mas % = 0 🔎",
"Base de cálculo aplicada corretamente ✅")))</f>
        <v/>
      </c>
      <c r="P4769" s="5" t="str">
        <f>IF(D4769="","",
IF(AND(Q4769&lt;&gt;"SIM",U4769&gt;0),"ERRO: % alíquota &gt; 0, mas NÃO permitida ❌",
IF(AND(Q4769="SIM",U4769=0),"ATENÇÃO: alíquota permitida, mas % = 0 🔎",
"Alíquota aplicada corretamente ✅")))</f>
        <v/>
      </c>
      <c r="Q4769" s="5" t="str">
        <f>IF(E4769="","",IFERROR(VLOOKUP(E4769,REGRAS_CST!$A$2:$D$200,4,FALSE),""))</f>
        <v/>
      </c>
      <c r="R4769" s="8"/>
      <c r="S4769" s="7">
        <f>IF($H4769="","",$H4769*(1-$U4769))</f>
        <v>8.9999999999999993E-3</v>
      </c>
      <c r="T4769" s="7">
        <f>IF($I4769="","",$I4769*(1-$U4769))</f>
        <v>1E-3</v>
      </c>
      <c r="U4769" s="7">
        <f>IFERROR(INDEX(BASE_CCLASSTRIB!$E:$E, MATCH(TEXT($D4769,"000000"), BASE_CCLASSTRIB!$A:$A, 0))/100, 0)</f>
        <v>0</v>
      </c>
      <c r="V4769" s="21">
        <f>IFERROR(INDEX(BASE_CCLASSTRIB!$F:$F, MATCH(TEXT($D4769,"000000"), BASE_CCLASSTRIB!$A:$A, 0))/100, 0)</f>
        <v>0</v>
      </c>
    </row>
    <row r="4770" spans="2:22" ht="15.75" customHeight="1" thickTop="1" thickBot="1">
      <c r="B4770" s="8"/>
      <c r="C4770" s="8"/>
      <c r="E4770" s="8" t="str">
        <f>IF(D4770="","",LEFT(D4770,3))</f>
        <v/>
      </c>
      <c r="F4770" s="5" t="str">
        <f>IF(E4770="","",IFERROR(VLOOKUP(E4770,REGRAS_CST!$A$2:$B$200,2,FALSE),""))</f>
        <v/>
      </c>
      <c r="H4770" s="7">
        <v>8.9999999999999993E-3</v>
      </c>
      <c r="I4770" s="7">
        <v>1E-3</v>
      </c>
      <c r="K4770" s="5" t="str">
        <f>IF(E4770="","",IFERROR(VLOOKUP(E4770,REGRAS_CST!$A$2:$C$200,3,FALSE),""))</f>
        <v/>
      </c>
      <c r="L4770" s="10" t="str">
        <f>IF($G4770="", "", $G4770*(1-$V4770))</f>
        <v/>
      </c>
      <c r="M4770" s="30" t="str">
        <f t="shared" si="148"/>
        <v/>
      </c>
      <c r="N4770" s="30" t="str">
        <f t="shared" si="149"/>
        <v/>
      </c>
      <c r="O4770" s="5" t="str">
        <f>IF(D4770="","",
IF(AND(K4770&lt;&gt;"SIM",V4770&gt;0),"ERRO: % BC &gt; 0, mas NÃO permitida ❌",
IF(AND(K4770="SIM",V4770=0),"ATENÇÃO: BC permitida, mas % = 0 🔎",
"Base de cálculo aplicada corretamente ✅")))</f>
        <v/>
      </c>
      <c r="P4770" s="5" t="str">
        <f>IF(D4770="","",
IF(AND(Q4770&lt;&gt;"SIM",U4770&gt;0),"ERRO: % alíquota &gt; 0, mas NÃO permitida ❌",
IF(AND(Q4770="SIM",U4770=0),"ATENÇÃO: alíquota permitida, mas % = 0 🔎",
"Alíquota aplicada corretamente ✅")))</f>
        <v/>
      </c>
      <c r="Q4770" s="5" t="str">
        <f>IF(E4770="","",IFERROR(VLOOKUP(E4770,REGRAS_CST!$A$2:$D$200,4,FALSE),""))</f>
        <v/>
      </c>
      <c r="R4770" s="8"/>
      <c r="S4770" s="7">
        <f>IF($H4770="","",$H4770*(1-$U4770))</f>
        <v>8.9999999999999993E-3</v>
      </c>
      <c r="T4770" s="7">
        <f>IF($I4770="","",$I4770*(1-$U4770))</f>
        <v>1E-3</v>
      </c>
      <c r="U4770" s="7">
        <f>IFERROR(INDEX(BASE_CCLASSTRIB!$E:$E, MATCH(TEXT($D4770,"000000"), BASE_CCLASSTRIB!$A:$A, 0))/100, 0)</f>
        <v>0</v>
      </c>
      <c r="V4770" s="21">
        <f>IFERROR(INDEX(BASE_CCLASSTRIB!$F:$F, MATCH(TEXT($D4770,"000000"), BASE_CCLASSTRIB!$A:$A, 0))/100, 0)</f>
        <v>0</v>
      </c>
    </row>
    <row r="4771" spans="2:22" ht="15.75" customHeight="1" thickTop="1" thickBot="1">
      <c r="B4771" s="8"/>
      <c r="C4771" s="8"/>
      <c r="E4771" s="8" t="str">
        <f>IF(D4771="","",LEFT(D4771,3))</f>
        <v/>
      </c>
      <c r="F4771" s="5" t="str">
        <f>IF(E4771="","",IFERROR(VLOOKUP(E4771,REGRAS_CST!$A$2:$B$200,2,FALSE),""))</f>
        <v/>
      </c>
      <c r="H4771" s="7">
        <v>8.9999999999999993E-3</v>
      </c>
      <c r="I4771" s="7">
        <v>1E-3</v>
      </c>
      <c r="K4771" s="5" t="str">
        <f>IF(E4771="","",IFERROR(VLOOKUP(E4771,REGRAS_CST!$A$2:$C$200,3,FALSE),""))</f>
        <v/>
      </c>
      <c r="L4771" s="10" t="str">
        <f>IF($G4771="", "", $G4771*(1-$V4771))</f>
        <v/>
      </c>
      <c r="M4771" s="30" t="str">
        <f t="shared" si="148"/>
        <v/>
      </c>
      <c r="N4771" s="30" t="str">
        <f t="shared" si="149"/>
        <v/>
      </c>
      <c r="O4771" s="5" t="str">
        <f>IF(D4771="","",
IF(AND(K4771&lt;&gt;"SIM",V4771&gt;0),"ERRO: % BC &gt; 0, mas NÃO permitida ❌",
IF(AND(K4771="SIM",V4771=0),"ATENÇÃO: BC permitida, mas % = 0 🔎",
"Base de cálculo aplicada corretamente ✅")))</f>
        <v/>
      </c>
      <c r="P4771" s="5" t="str">
        <f>IF(D4771="","",
IF(AND(Q4771&lt;&gt;"SIM",U4771&gt;0),"ERRO: % alíquota &gt; 0, mas NÃO permitida ❌",
IF(AND(Q4771="SIM",U4771=0),"ATENÇÃO: alíquota permitida, mas % = 0 🔎",
"Alíquota aplicada corretamente ✅")))</f>
        <v/>
      </c>
      <c r="Q4771" s="5" t="str">
        <f>IF(E4771="","",IFERROR(VLOOKUP(E4771,REGRAS_CST!$A$2:$D$200,4,FALSE),""))</f>
        <v/>
      </c>
      <c r="R4771" s="8"/>
      <c r="S4771" s="7">
        <f>IF($H4771="","",$H4771*(1-$U4771))</f>
        <v>8.9999999999999993E-3</v>
      </c>
      <c r="T4771" s="7">
        <f>IF($I4771="","",$I4771*(1-$U4771))</f>
        <v>1E-3</v>
      </c>
      <c r="U4771" s="7">
        <f>IFERROR(INDEX(BASE_CCLASSTRIB!$E:$E, MATCH(TEXT($D4771,"000000"), BASE_CCLASSTRIB!$A:$A, 0))/100, 0)</f>
        <v>0</v>
      </c>
      <c r="V4771" s="21">
        <f>IFERROR(INDEX(BASE_CCLASSTRIB!$F:$F, MATCH(TEXT($D4771,"000000"), BASE_CCLASSTRIB!$A:$A, 0))/100, 0)</f>
        <v>0</v>
      </c>
    </row>
    <row r="4772" spans="2:22" ht="15.75" customHeight="1" thickTop="1" thickBot="1">
      <c r="B4772" s="8"/>
      <c r="C4772" s="8"/>
      <c r="E4772" s="8" t="str">
        <f>IF(D4772="","",LEFT(D4772,3))</f>
        <v/>
      </c>
      <c r="F4772" s="5" t="str">
        <f>IF(E4772="","",IFERROR(VLOOKUP(E4772,REGRAS_CST!$A$2:$B$200,2,FALSE),""))</f>
        <v/>
      </c>
      <c r="H4772" s="7">
        <v>8.9999999999999993E-3</v>
      </c>
      <c r="I4772" s="7">
        <v>1E-3</v>
      </c>
      <c r="K4772" s="5" t="str">
        <f>IF(E4772="","",IFERROR(VLOOKUP(E4772,REGRAS_CST!$A$2:$C$200,3,FALSE),""))</f>
        <v/>
      </c>
      <c r="L4772" s="10" t="str">
        <f>IF($G4772="", "", $G4772*(1-$V4772))</f>
        <v/>
      </c>
      <c r="M4772" s="30" t="str">
        <f t="shared" si="148"/>
        <v/>
      </c>
      <c r="N4772" s="30" t="str">
        <f t="shared" si="149"/>
        <v/>
      </c>
      <c r="O4772" s="5" t="str">
        <f>IF(D4772="","",
IF(AND(K4772&lt;&gt;"SIM",V4772&gt;0),"ERRO: % BC &gt; 0, mas NÃO permitida ❌",
IF(AND(K4772="SIM",V4772=0),"ATENÇÃO: BC permitida, mas % = 0 🔎",
"Base de cálculo aplicada corretamente ✅")))</f>
        <v/>
      </c>
      <c r="P4772" s="5" t="str">
        <f>IF(D4772="","",
IF(AND(Q4772&lt;&gt;"SIM",U4772&gt;0),"ERRO: % alíquota &gt; 0, mas NÃO permitida ❌",
IF(AND(Q4772="SIM",U4772=0),"ATENÇÃO: alíquota permitida, mas % = 0 🔎",
"Alíquota aplicada corretamente ✅")))</f>
        <v/>
      </c>
      <c r="Q4772" s="5" t="str">
        <f>IF(E4772="","",IFERROR(VLOOKUP(E4772,REGRAS_CST!$A$2:$D$200,4,FALSE),""))</f>
        <v/>
      </c>
      <c r="R4772" s="8"/>
      <c r="S4772" s="7">
        <f>IF($H4772="","",$H4772*(1-$U4772))</f>
        <v>8.9999999999999993E-3</v>
      </c>
      <c r="T4772" s="7">
        <f>IF($I4772="","",$I4772*(1-$U4772))</f>
        <v>1E-3</v>
      </c>
      <c r="U4772" s="7">
        <f>IFERROR(INDEX(BASE_CCLASSTRIB!$E:$E, MATCH(TEXT($D4772,"000000"), BASE_CCLASSTRIB!$A:$A, 0))/100, 0)</f>
        <v>0</v>
      </c>
      <c r="V4772" s="21">
        <f>IFERROR(INDEX(BASE_CCLASSTRIB!$F:$F, MATCH(TEXT($D4772,"000000"), BASE_CCLASSTRIB!$A:$A, 0))/100, 0)</f>
        <v>0</v>
      </c>
    </row>
    <row r="4773" spans="2:22" ht="15.75" customHeight="1" thickTop="1" thickBot="1">
      <c r="B4773" s="8"/>
      <c r="C4773" s="8"/>
      <c r="E4773" s="8" t="str">
        <f>IF(D4773="","",LEFT(D4773,3))</f>
        <v/>
      </c>
      <c r="F4773" s="5" t="str">
        <f>IF(E4773="","",IFERROR(VLOOKUP(E4773,REGRAS_CST!$A$2:$B$200,2,FALSE),""))</f>
        <v/>
      </c>
      <c r="H4773" s="7">
        <v>8.9999999999999993E-3</v>
      </c>
      <c r="I4773" s="7">
        <v>1E-3</v>
      </c>
      <c r="K4773" s="5" t="str">
        <f>IF(E4773="","",IFERROR(VLOOKUP(E4773,REGRAS_CST!$A$2:$C$200,3,FALSE),""))</f>
        <v/>
      </c>
      <c r="L4773" s="10" t="str">
        <f>IF($G4773="", "", $G4773*(1-$V4773))</f>
        <v/>
      </c>
      <c r="M4773" s="30" t="str">
        <f t="shared" si="148"/>
        <v/>
      </c>
      <c r="N4773" s="30" t="str">
        <f t="shared" si="149"/>
        <v/>
      </c>
      <c r="O4773" s="5" t="str">
        <f>IF(D4773="","",
IF(AND(K4773&lt;&gt;"SIM",V4773&gt;0),"ERRO: % BC &gt; 0, mas NÃO permitida ❌",
IF(AND(K4773="SIM",V4773=0),"ATENÇÃO: BC permitida, mas % = 0 🔎",
"Base de cálculo aplicada corretamente ✅")))</f>
        <v/>
      </c>
      <c r="P4773" s="5" t="str">
        <f>IF(D4773="","",
IF(AND(Q4773&lt;&gt;"SIM",U4773&gt;0),"ERRO: % alíquota &gt; 0, mas NÃO permitida ❌",
IF(AND(Q4773="SIM",U4773=0),"ATENÇÃO: alíquota permitida, mas % = 0 🔎",
"Alíquota aplicada corretamente ✅")))</f>
        <v/>
      </c>
      <c r="Q4773" s="5" t="str">
        <f>IF(E4773="","",IFERROR(VLOOKUP(E4773,REGRAS_CST!$A$2:$D$200,4,FALSE),""))</f>
        <v/>
      </c>
      <c r="R4773" s="8"/>
      <c r="S4773" s="7">
        <f>IF($H4773="","",$H4773*(1-$U4773))</f>
        <v>8.9999999999999993E-3</v>
      </c>
      <c r="T4773" s="7">
        <f>IF($I4773="","",$I4773*(1-$U4773))</f>
        <v>1E-3</v>
      </c>
      <c r="U4773" s="7">
        <f>IFERROR(INDEX(BASE_CCLASSTRIB!$E:$E, MATCH(TEXT($D4773,"000000"), BASE_CCLASSTRIB!$A:$A, 0))/100, 0)</f>
        <v>0</v>
      </c>
      <c r="V4773" s="21">
        <f>IFERROR(INDEX(BASE_CCLASSTRIB!$F:$F, MATCH(TEXT($D4773,"000000"), BASE_CCLASSTRIB!$A:$A, 0))/100, 0)</f>
        <v>0</v>
      </c>
    </row>
    <row r="4774" spans="2:22" ht="15.75" customHeight="1" thickTop="1" thickBot="1">
      <c r="B4774" s="8"/>
      <c r="C4774" s="8"/>
      <c r="E4774" s="8" t="str">
        <f>IF(D4774="","",LEFT(D4774,3))</f>
        <v/>
      </c>
      <c r="F4774" s="5" t="str">
        <f>IF(E4774="","",IFERROR(VLOOKUP(E4774,REGRAS_CST!$A$2:$B$200,2,FALSE),""))</f>
        <v/>
      </c>
      <c r="H4774" s="7">
        <v>8.9999999999999993E-3</v>
      </c>
      <c r="I4774" s="7">
        <v>1E-3</v>
      </c>
      <c r="K4774" s="5" t="str">
        <f>IF(E4774="","",IFERROR(VLOOKUP(E4774,REGRAS_CST!$A$2:$C$200,3,FALSE),""))</f>
        <v/>
      </c>
      <c r="L4774" s="10" t="str">
        <f>IF($G4774="", "", $G4774*(1-$V4774))</f>
        <v/>
      </c>
      <c r="M4774" s="30" t="str">
        <f t="shared" si="148"/>
        <v/>
      </c>
      <c r="N4774" s="30" t="str">
        <f t="shared" si="149"/>
        <v/>
      </c>
      <c r="O4774" s="5" t="str">
        <f>IF(D4774="","",
IF(AND(K4774&lt;&gt;"SIM",V4774&gt;0),"ERRO: % BC &gt; 0, mas NÃO permitida ❌",
IF(AND(K4774="SIM",V4774=0),"ATENÇÃO: BC permitida, mas % = 0 🔎",
"Base de cálculo aplicada corretamente ✅")))</f>
        <v/>
      </c>
      <c r="P4774" s="5" t="str">
        <f>IF(D4774="","",
IF(AND(Q4774&lt;&gt;"SIM",U4774&gt;0),"ERRO: % alíquota &gt; 0, mas NÃO permitida ❌",
IF(AND(Q4774="SIM",U4774=0),"ATENÇÃO: alíquota permitida, mas % = 0 🔎",
"Alíquota aplicada corretamente ✅")))</f>
        <v/>
      </c>
      <c r="Q4774" s="5" t="str">
        <f>IF(E4774="","",IFERROR(VLOOKUP(E4774,REGRAS_CST!$A$2:$D$200,4,FALSE),""))</f>
        <v/>
      </c>
      <c r="R4774" s="8"/>
      <c r="S4774" s="7">
        <f>IF($H4774="","",$H4774*(1-$U4774))</f>
        <v>8.9999999999999993E-3</v>
      </c>
      <c r="T4774" s="7">
        <f>IF($I4774="","",$I4774*(1-$U4774))</f>
        <v>1E-3</v>
      </c>
      <c r="U4774" s="7">
        <f>IFERROR(INDEX(BASE_CCLASSTRIB!$E:$E, MATCH(TEXT($D4774,"000000"), BASE_CCLASSTRIB!$A:$A, 0))/100, 0)</f>
        <v>0</v>
      </c>
      <c r="V4774" s="21">
        <f>IFERROR(INDEX(BASE_CCLASSTRIB!$F:$F, MATCH(TEXT($D4774,"000000"), BASE_CCLASSTRIB!$A:$A, 0))/100, 0)</f>
        <v>0</v>
      </c>
    </row>
    <row r="4775" spans="2:22" ht="15.75" customHeight="1" thickTop="1" thickBot="1">
      <c r="B4775" s="8"/>
      <c r="C4775" s="8"/>
      <c r="E4775" s="8" t="str">
        <f>IF(D4775="","",LEFT(D4775,3))</f>
        <v/>
      </c>
      <c r="F4775" s="5" t="str">
        <f>IF(E4775="","",IFERROR(VLOOKUP(E4775,REGRAS_CST!$A$2:$B$200,2,FALSE),""))</f>
        <v/>
      </c>
      <c r="H4775" s="7">
        <v>8.9999999999999993E-3</v>
      </c>
      <c r="I4775" s="7">
        <v>1E-3</v>
      </c>
      <c r="K4775" s="5" t="str">
        <f>IF(E4775="","",IFERROR(VLOOKUP(E4775,REGRAS_CST!$A$2:$C$200,3,FALSE),""))</f>
        <v/>
      </c>
      <c r="L4775" s="10" t="str">
        <f>IF($G4775="", "", $G4775*(1-$V4775))</f>
        <v/>
      </c>
      <c r="M4775" s="30" t="str">
        <f t="shared" si="148"/>
        <v/>
      </c>
      <c r="N4775" s="30" t="str">
        <f t="shared" si="149"/>
        <v/>
      </c>
      <c r="O4775" s="5" t="str">
        <f>IF(D4775="","",
IF(AND(K4775&lt;&gt;"SIM",V4775&gt;0),"ERRO: % BC &gt; 0, mas NÃO permitida ❌",
IF(AND(K4775="SIM",V4775=0),"ATENÇÃO: BC permitida, mas % = 0 🔎",
"Base de cálculo aplicada corretamente ✅")))</f>
        <v/>
      </c>
      <c r="P4775" s="5" t="str">
        <f>IF(D4775="","",
IF(AND(Q4775&lt;&gt;"SIM",U4775&gt;0),"ERRO: % alíquota &gt; 0, mas NÃO permitida ❌",
IF(AND(Q4775="SIM",U4775=0),"ATENÇÃO: alíquota permitida, mas % = 0 🔎",
"Alíquota aplicada corretamente ✅")))</f>
        <v/>
      </c>
      <c r="Q4775" s="5" t="str">
        <f>IF(E4775="","",IFERROR(VLOOKUP(E4775,REGRAS_CST!$A$2:$D$200,4,FALSE),""))</f>
        <v/>
      </c>
      <c r="R4775" s="8"/>
      <c r="S4775" s="7">
        <f>IF($H4775="","",$H4775*(1-$U4775))</f>
        <v>8.9999999999999993E-3</v>
      </c>
      <c r="T4775" s="7">
        <f>IF($I4775="","",$I4775*(1-$U4775))</f>
        <v>1E-3</v>
      </c>
      <c r="U4775" s="7">
        <f>IFERROR(INDEX(BASE_CCLASSTRIB!$E:$E, MATCH(TEXT($D4775,"000000"), BASE_CCLASSTRIB!$A:$A, 0))/100, 0)</f>
        <v>0</v>
      </c>
      <c r="V4775" s="21">
        <f>IFERROR(INDEX(BASE_CCLASSTRIB!$F:$F, MATCH(TEXT($D4775,"000000"), BASE_CCLASSTRIB!$A:$A, 0))/100, 0)</f>
        <v>0</v>
      </c>
    </row>
    <row r="4776" spans="2:22" ht="15.75" customHeight="1" thickTop="1" thickBot="1">
      <c r="B4776" s="8"/>
      <c r="C4776" s="8"/>
      <c r="E4776" s="8" t="str">
        <f>IF(D4776="","",LEFT(D4776,3))</f>
        <v/>
      </c>
      <c r="F4776" s="5" t="str">
        <f>IF(E4776="","",IFERROR(VLOOKUP(E4776,REGRAS_CST!$A$2:$B$200,2,FALSE),""))</f>
        <v/>
      </c>
      <c r="H4776" s="7">
        <v>8.9999999999999993E-3</v>
      </c>
      <c r="I4776" s="7">
        <v>1E-3</v>
      </c>
      <c r="K4776" s="5" t="str">
        <f>IF(E4776="","",IFERROR(VLOOKUP(E4776,REGRAS_CST!$A$2:$C$200,3,FALSE),""))</f>
        <v/>
      </c>
      <c r="L4776" s="10" t="str">
        <f>IF($G4776="", "", $G4776*(1-$V4776))</f>
        <v/>
      </c>
      <c r="M4776" s="30" t="str">
        <f t="shared" si="148"/>
        <v/>
      </c>
      <c r="N4776" s="30" t="str">
        <f t="shared" si="149"/>
        <v/>
      </c>
      <c r="O4776" s="5" t="str">
        <f>IF(D4776="","",
IF(AND(K4776&lt;&gt;"SIM",V4776&gt;0),"ERRO: % BC &gt; 0, mas NÃO permitida ❌",
IF(AND(K4776="SIM",V4776=0),"ATENÇÃO: BC permitida, mas % = 0 🔎",
"Base de cálculo aplicada corretamente ✅")))</f>
        <v/>
      </c>
      <c r="P4776" s="5" t="str">
        <f>IF(D4776="","",
IF(AND(Q4776&lt;&gt;"SIM",U4776&gt;0),"ERRO: % alíquota &gt; 0, mas NÃO permitida ❌",
IF(AND(Q4776="SIM",U4776=0),"ATENÇÃO: alíquota permitida, mas % = 0 🔎",
"Alíquota aplicada corretamente ✅")))</f>
        <v/>
      </c>
      <c r="Q4776" s="5" t="str">
        <f>IF(E4776="","",IFERROR(VLOOKUP(E4776,REGRAS_CST!$A$2:$D$200,4,FALSE),""))</f>
        <v/>
      </c>
      <c r="R4776" s="8"/>
      <c r="S4776" s="7">
        <f>IF($H4776="","",$H4776*(1-$U4776))</f>
        <v>8.9999999999999993E-3</v>
      </c>
      <c r="T4776" s="7">
        <f>IF($I4776="","",$I4776*(1-$U4776))</f>
        <v>1E-3</v>
      </c>
      <c r="U4776" s="7">
        <f>IFERROR(INDEX(BASE_CCLASSTRIB!$E:$E, MATCH(TEXT($D4776,"000000"), BASE_CCLASSTRIB!$A:$A, 0))/100, 0)</f>
        <v>0</v>
      </c>
      <c r="V4776" s="21">
        <f>IFERROR(INDEX(BASE_CCLASSTRIB!$F:$F, MATCH(TEXT($D4776,"000000"), BASE_CCLASSTRIB!$A:$A, 0))/100, 0)</f>
        <v>0</v>
      </c>
    </row>
    <row r="4777" spans="2:22" ht="15.75" customHeight="1" thickTop="1" thickBot="1">
      <c r="B4777" s="8"/>
      <c r="C4777" s="8"/>
      <c r="E4777" s="8" t="str">
        <f>IF(D4777="","",LEFT(D4777,3))</f>
        <v/>
      </c>
      <c r="F4777" s="5" t="str">
        <f>IF(E4777="","",IFERROR(VLOOKUP(E4777,REGRAS_CST!$A$2:$B$200,2,FALSE),""))</f>
        <v/>
      </c>
      <c r="H4777" s="7">
        <v>8.9999999999999993E-3</v>
      </c>
      <c r="I4777" s="7">
        <v>1E-3</v>
      </c>
      <c r="K4777" s="5" t="str">
        <f>IF(E4777="","",IFERROR(VLOOKUP(E4777,REGRAS_CST!$A$2:$C$200,3,FALSE),""))</f>
        <v/>
      </c>
      <c r="L4777" s="10" t="str">
        <f>IF($G4777="", "", $G4777*(1-$V4777))</f>
        <v/>
      </c>
      <c r="M4777" s="30" t="str">
        <f t="shared" si="148"/>
        <v/>
      </c>
      <c r="N4777" s="30" t="str">
        <f t="shared" si="149"/>
        <v/>
      </c>
      <c r="O4777" s="5" t="str">
        <f>IF(D4777="","",
IF(AND(K4777&lt;&gt;"SIM",V4777&gt;0),"ERRO: % BC &gt; 0, mas NÃO permitida ❌",
IF(AND(K4777="SIM",V4777=0),"ATENÇÃO: BC permitida, mas % = 0 🔎",
"Base de cálculo aplicada corretamente ✅")))</f>
        <v/>
      </c>
      <c r="P4777" s="5" t="str">
        <f>IF(D4777="","",
IF(AND(Q4777&lt;&gt;"SIM",U4777&gt;0),"ERRO: % alíquota &gt; 0, mas NÃO permitida ❌",
IF(AND(Q4777="SIM",U4777=0),"ATENÇÃO: alíquota permitida, mas % = 0 🔎",
"Alíquota aplicada corretamente ✅")))</f>
        <v/>
      </c>
      <c r="Q4777" s="5" t="str">
        <f>IF(E4777="","",IFERROR(VLOOKUP(E4777,REGRAS_CST!$A$2:$D$200,4,FALSE),""))</f>
        <v/>
      </c>
      <c r="R4777" s="8"/>
      <c r="S4777" s="7">
        <f>IF($H4777="","",$H4777*(1-$U4777))</f>
        <v>8.9999999999999993E-3</v>
      </c>
      <c r="T4777" s="7">
        <f>IF($I4777="","",$I4777*(1-$U4777))</f>
        <v>1E-3</v>
      </c>
      <c r="U4777" s="7">
        <f>IFERROR(INDEX(BASE_CCLASSTRIB!$E:$E, MATCH(TEXT($D4777,"000000"), BASE_CCLASSTRIB!$A:$A, 0))/100, 0)</f>
        <v>0</v>
      </c>
      <c r="V4777" s="21">
        <f>IFERROR(INDEX(BASE_CCLASSTRIB!$F:$F, MATCH(TEXT($D4777,"000000"), BASE_CCLASSTRIB!$A:$A, 0))/100, 0)</f>
        <v>0</v>
      </c>
    </row>
    <row r="4778" spans="2:22" ht="15.75" customHeight="1" thickTop="1" thickBot="1">
      <c r="B4778" s="8"/>
      <c r="C4778" s="8"/>
      <c r="E4778" s="8" t="str">
        <f>IF(D4778="","",LEFT(D4778,3))</f>
        <v/>
      </c>
      <c r="F4778" s="5" t="str">
        <f>IF(E4778="","",IFERROR(VLOOKUP(E4778,REGRAS_CST!$A$2:$B$200,2,FALSE),""))</f>
        <v/>
      </c>
      <c r="H4778" s="7">
        <v>8.9999999999999993E-3</v>
      </c>
      <c r="I4778" s="7">
        <v>1E-3</v>
      </c>
      <c r="K4778" s="5" t="str">
        <f>IF(E4778="","",IFERROR(VLOOKUP(E4778,REGRAS_CST!$A$2:$C$200,3,FALSE),""))</f>
        <v/>
      </c>
      <c r="L4778" s="10" t="str">
        <f>IF($G4778="", "", $G4778*(1-$V4778))</f>
        <v/>
      </c>
      <c r="M4778" s="30" t="str">
        <f t="shared" si="148"/>
        <v/>
      </c>
      <c r="N4778" s="30" t="str">
        <f t="shared" si="149"/>
        <v/>
      </c>
      <c r="O4778" s="5" t="str">
        <f>IF(D4778="","",
IF(AND(K4778&lt;&gt;"SIM",V4778&gt;0),"ERRO: % BC &gt; 0, mas NÃO permitida ❌",
IF(AND(K4778="SIM",V4778=0),"ATENÇÃO: BC permitida, mas % = 0 🔎",
"Base de cálculo aplicada corretamente ✅")))</f>
        <v/>
      </c>
      <c r="P4778" s="5" t="str">
        <f>IF(D4778="","",
IF(AND(Q4778&lt;&gt;"SIM",U4778&gt;0),"ERRO: % alíquota &gt; 0, mas NÃO permitida ❌",
IF(AND(Q4778="SIM",U4778=0),"ATENÇÃO: alíquota permitida, mas % = 0 🔎",
"Alíquota aplicada corretamente ✅")))</f>
        <v/>
      </c>
      <c r="Q4778" s="5" t="str">
        <f>IF(E4778="","",IFERROR(VLOOKUP(E4778,REGRAS_CST!$A$2:$D$200,4,FALSE),""))</f>
        <v/>
      </c>
      <c r="R4778" s="8"/>
      <c r="S4778" s="7">
        <f>IF($H4778="","",$H4778*(1-$U4778))</f>
        <v>8.9999999999999993E-3</v>
      </c>
      <c r="T4778" s="7">
        <f>IF($I4778="","",$I4778*(1-$U4778))</f>
        <v>1E-3</v>
      </c>
      <c r="U4778" s="7">
        <f>IFERROR(INDEX(BASE_CCLASSTRIB!$E:$E, MATCH(TEXT($D4778,"000000"), BASE_CCLASSTRIB!$A:$A, 0))/100, 0)</f>
        <v>0</v>
      </c>
      <c r="V4778" s="21">
        <f>IFERROR(INDEX(BASE_CCLASSTRIB!$F:$F, MATCH(TEXT($D4778,"000000"), BASE_CCLASSTRIB!$A:$A, 0))/100, 0)</f>
        <v>0</v>
      </c>
    </row>
    <row r="4779" spans="2:22" ht="15.75" customHeight="1" thickTop="1" thickBot="1">
      <c r="B4779" s="8"/>
      <c r="C4779" s="8"/>
      <c r="E4779" s="8" t="str">
        <f>IF(D4779="","",LEFT(D4779,3))</f>
        <v/>
      </c>
      <c r="F4779" s="5" t="str">
        <f>IF(E4779="","",IFERROR(VLOOKUP(E4779,REGRAS_CST!$A$2:$B$200,2,FALSE),""))</f>
        <v/>
      </c>
      <c r="H4779" s="7">
        <v>8.9999999999999993E-3</v>
      </c>
      <c r="I4779" s="7">
        <v>1E-3</v>
      </c>
      <c r="K4779" s="5" t="str">
        <f>IF(E4779="","",IFERROR(VLOOKUP(E4779,REGRAS_CST!$A$2:$C$200,3,FALSE),""))</f>
        <v/>
      </c>
      <c r="L4779" s="10" t="str">
        <f>IF($G4779="", "", $G4779*(1-$V4779))</f>
        <v/>
      </c>
      <c r="M4779" s="30" t="str">
        <f t="shared" si="148"/>
        <v/>
      </c>
      <c r="N4779" s="30" t="str">
        <f t="shared" si="149"/>
        <v/>
      </c>
      <c r="O4779" s="5" t="str">
        <f>IF(D4779="","",
IF(AND(K4779&lt;&gt;"SIM",V4779&gt;0),"ERRO: % BC &gt; 0, mas NÃO permitida ❌",
IF(AND(K4779="SIM",V4779=0),"ATENÇÃO: BC permitida, mas % = 0 🔎",
"Base de cálculo aplicada corretamente ✅")))</f>
        <v/>
      </c>
      <c r="P4779" s="5" t="str">
        <f>IF(D4779="","",
IF(AND(Q4779&lt;&gt;"SIM",U4779&gt;0),"ERRO: % alíquota &gt; 0, mas NÃO permitida ❌",
IF(AND(Q4779="SIM",U4779=0),"ATENÇÃO: alíquota permitida, mas % = 0 🔎",
"Alíquota aplicada corretamente ✅")))</f>
        <v/>
      </c>
      <c r="Q4779" s="5" t="str">
        <f>IF(E4779="","",IFERROR(VLOOKUP(E4779,REGRAS_CST!$A$2:$D$200,4,FALSE),""))</f>
        <v/>
      </c>
      <c r="R4779" s="8"/>
      <c r="S4779" s="7">
        <f>IF($H4779="","",$H4779*(1-$U4779))</f>
        <v>8.9999999999999993E-3</v>
      </c>
      <c r="T4779" s="7">
        <f>IF($I4779="","",$I4779*(1-$U4779))</f>
        <v>1E-3</v>
      </c>
      <c r="U4779" s="7">
        <f>IFERROR(INDEX(BASE_CCLASSTRIB!$E:$E, MATCH(TEXT($D4779,"000000"), BASE_CCLASSTRIB!$A:$A, 0))/100, 0)</f>
        <v>0</v>
      </c>
      <c r="V4779" s="21">
        <f>IFERROR(INDEX(BASE_CCLASSTRIB!$F:$F, MATCH(TEXT($D4779,"000000"), BASE_CCLASSTRIB!$A:$A, 0))/100, 0)</f>
        <v>0</v>
      </c>
    </row>
    <row r="4780" spans="2:22" ht="15.75" customHeight="1" thickTop="1" thickBot="1">
      <c r="B4780" s="8"/>
      <c r="C4780" s="8"/>
      <c r="E4780" s="8" t="str">
        <f>IF(D4780="","",LEFT(D4780,3))</f>
        <v/>
      </c>
      <c r="F4780" s="5" t="str">
        <f>IF(E4780="","",IFERROR(VLOOKUP(E4780,REGRAS_CST!$A$2:$B$200,2,FALSE),""))</f>
        <v/>
      </c>
      <c r="H4780" s="7">
        <v>8.9999999999999993E-3</v>
      </c>
      <c r="I4780" s="7">
        <v>1E-3</v>
      </c>
      <c r="K4780" s="5" t="str">
        <f>IF(E4780="","",IFERROR(VLOOKUP(E4780,REGRAS_CST!$A$2:$C$200,3,FALSE),""))</f>
        <v/>
      </c>
      <c r="L4780" s="10" t="str">
        <f>IF($G4780="", "", $G4780*(1-$V4780))</f>
        <v/>
      </c>
      <c r="M4780" s="30" t="str">
        <f t="shared" si="148"/>
        <v/>
      </c>
      <c r="N4780" s="30" t="str">
        <f t="shared" si="149"/>
        <v/>
      </c>
      <c r="O4780" s="5" t="str">
        <f>IF(D4780="","",
IF(AND(K4780&lt;&gt;"SIM",V4780&gt;0),"ERRO: % BC &gt; 0, mas NÃO permitida ❌",
IF(AND(K4780="SIM",V4780=0),"ATENÇÃO: BC permitida, mas % = 0 🔎",
"Base de cálculo aplicada corretamente ✅")))</f>
        <v/>
      </c>
      <c r="P4780" s="5" t="str">
        <f>IF(D4780="","",
IF(AND(Q4780&lt;&gt;"SIM",U4780&gt;0),"ERRO: % alíquota &gt; 0, mas NÃO permitida ❌",
IF(AND(Q4780="SIM",U4780=0),"ATENÇÃO: alíquota permitida, mas % = 0 🔎",
"Alíquota aplicada corretamente ✅")))</f>
        <v/>
      </c>
      <c r="Q4780" s="5" t="str">
        <f>IF(E4780="","",IFERROR(VLOOKUP(E4780,REGRAS_CST!$A$2:$D$200,4,FALSE),""))</f>
        <v/>
      </c>
      <c r="R4780" s="8"/>
      <c r="S4780" s="7">
        <f>IF($H4780="","",$H4780*(1-$U4780))</f>
        <v>8.9999999999999993E-3</v>
      </c>
      <c r="T4780" s="7">
        <f>IF($I4780="","",$I4780*(1-$U4780))</f>
        <v>1E-3</v>
      </c>
      <c r="U4780" s="7">
        <f>IFERROR(INDEX(BASE_CCLASSTRIB!$E:$E, MATCH(TEXT($D4780,"000000"), BASE_CCLASSTRIB!$A:$A, 0))/100, 0)</f>
        <v>0</v>
      </c>
      <c r="V4780" s="21">
        <f>IFERROR(INDEX(BASE_CCLASSTRIB!$F:$F, MATCH(TEXT($D4780,"000000"), BASE_CCLASSTRIB!$A:$A, 0))/100, 0)</f>
        <v>0</v>
      </c>
    </row>
    <row r="4781" spans="2:22" ht="15.75" customHeight="1" thickTop="1" thickBot="1">
      <c r="B4781" s="8"/>
      <c r="C4781" s="8"/>
      <c r="E4781" s="8" t="str">
        <f>IF(D4781="","",LEFT(D4781,3))</f>
        <v/>
      </c>
      <c r="F4781" s="5" t="str">
        <f>IF(E4781="","",IFERROR(VLOOKUP(E4781,REGRAS_CST!$A$2:$B$200,2,FALSE),""))</f>
        <v/>
      </c>
      <c r="H4781" s="7">
        <v>8.9999999999999993E-3</v>
      </c>
      <c r="I4781" s="7">
        <v>1E-3</v>
      </c>
      <c r="K4781" s="5" t="str">
        <f>IF(E4781="","",IFERROR(VLOOKUP(E4781,REGRAS_CST!$A$2:$C$200,3,FALSE),""))</f>
        <v/>
      </c>
      <c r="L4781" s="10" t="str">
        <f>IF($G4781="", "", $G4781*(1-$V4781))</f>
        <v/>
      </c>
      <c r="M4781" s="30" t="str">
        <f t="shared" si="148"/>
        <v/>
      </c>
      <c r="N4781" s="30" t="str">
        <f t="shared" si="149"/>
        <v/>
      </c>
      <c r="O4781" s="5" t="str">
        <f>IF(D4781="","",
IF(AND(K4781&lt;&gt;"SIM",V4781&gt;0),"ERRO: % BC &gt; 0, mas NÃO permitida ❌",
IF(AND(K4781="SIM",V4781=0),"ATENÇÃO: BC permitida, mas % = 0 🔎",
"Base de cálculo aplicada corretamente ✅")))</f>
        <v/>
      </c>
      <c r="P4781" s="5" t="str">
        <f>IF(D4781="","",
IF(AND(Q4781&lt;&gt;"SIM",U4781&gt;0),"ERRO: % alíquota &gt; 0, mas NÃO permitida ❌",
IF(AND(Q4781="SIM",U4781=0),"ATENÇÃO: alíquota permitida, mas % = 0 🔎",
"Alíquota aplicada corretamente ✅")))</f>
        <v/>
      </c>
      <c r="Q4781" s="5" t="str">
        <f>IF(E4781="","",IFERROR(VLOOKUP(E4781,REGRAS_CST!$A$2:$D$200,4,FALSE),""))</f>
        <v/>
      </c>
      <c r="R4781" s="8"/>
      <c r="S4781" s="7">
        <f>IF($H4781="","",$H4781*(1-$U4781))</f>
        <v>8.9999999999999993E-3</v>
      </c>
      <c r="T4781" s="7">
        <f>IF($I4781="","",$I4781*(1-$U4781))</f>
        <v>1E-3</v>
      </c>
      <c r="U4781" s="7">
        <f>IFERROR(INDEX(BASE_CCLASSTRIB!$E:$E, MATCH(TEXT($D4781,"000000"), BASE_CCLASSTRIB!$A:$A, 0))/100, 0)</f>
        <v>0</v>
      </c>
      <c r="V4781" s="21">
        <f>IFERROR(INDEX(BASE_CCLASSTRIB!$F:$F, MATCH(TEXT($D4781,"000000"), BASE_CCLASSTRIB!$A:$A, 0))/100, 0)</f>
        <v>0</v>
      </c>
    </row>
    <row r="4782" spans="2:22" ht="15.75" customHeight="1" thickTop="1" thickBot="1">
      <c r="B4782" s="8"/>
      <c r="C4782" s="8"/>
      <c r="E4782" s="8" t="str">
        <f>IF(D4782="","",LEFT(D4782,3))</f>
        <v/>
      </c>
      <c r="F4782" s="5" t="str">
        <f>IF(E4782="","",IFERROR(VLOOKUP(E4782,REGRAS_CST!$A$2:$B$200,2,FALSE),""))</f>
        <v/>
      </c>
      <c r="H4782" s="7">
        <v>8.9999999999999993E-3</v>
      </c>
      <c r="I4782" s="7">
        <v>1E-3</v>
      </c>
      <c r="K4782" s="5" t="str">
        <f>IF(E4782="","",IFERROR(VLOOKUP(E4782,REGRAS_CST!$A$2:$C$200,3,FALSE),""))</f>
        <v/>
      </c>
      <c r="L4782" s="10" t="str">
        <f>IF($G4782="", "", $G4782*(1-$V4782))</f>
        <v/>
      </c>
      <c r="M4782" s="30" t="str">
        <f t="shared" si="148"/>
        <v/>
      </c>
      <c r="N4782" s="30" t="str">
        <f t="shared" si="149"/>
        <v/>
      </c>
      <c r="O4782" s="5" t="str">
        <f>IF(D4782="","",
IF(AND(K4782&lt;&gt;"SIM",V4782&gt;0),"ERRO: % BC &gt; 0, mas NÃO permitida ❌",
IF(AND(K4782="SIM",V4782=0),"ATENÇÃO: BC permitida, mas % = 0 🔎",
"Base de cálculo aplicada corretamente ✅")))</f>
        <v/>
      </c>
      <c r="P4782" s="5" t="str">
        <f>IF(D4782="","",
IF(AND(Q4782&lt;&gt;"SIM",U4782&gt;0),"ERRO: % alíquota &gt; 0, mas NÃO permitida ❌",
IF(AND(Q4782="SIM",U4782=0),"ATENÇÃO: alíquota permitida, mas % = 0 🔎",
"Alíquota aplicada corretamente ✅")))</f>
        <v/>
      </c>
      <c r="Q4782" s="5" t="str">
        <f>IF(E4782="","",IFERROR(VLOOKUP(E4782,REGRAS_CST!$A$2:$D$200,4,FALSE),""))</f>
        <v/>
      </c>
      <c r="R4782" s="8"/>
      <c r="S4782" s="7">
        <f>IF($H4782="","",$H4782*(1-$U4782))</f>
        <v>8.9999999999999993E-3</v>
      </c>
      <c r="T4782" s="7">
        <f>IF($I4782="","",$I4782*(1-$U4782))</f>
        <v>1E-3</v>
      </c>
      <c r="U4782" s="7">
        <f>IFERROR(INDEX(BASE_CCLASSTRIB!$E:$E, MATCH(TEXT($D4782,"000000"), BASE_CCLASSTRIB!$A:$A, 0))/100, 0)</f>
        <v>0</v>
      </c>
      <c r="V4782" s="21">
        <f>IFERROR(INDEX(BASE_CCLASSTRIB!$F:$F, MATCH(TEXT($D4782,"000000"), BASE_CCLASSTRIB!$A:$A, 0))/100, 0)</f>
        <v>0</v>
      </c>
    </row>
    <row r="4783" spans="2:22" ht="15.75" customHeight="1" thickTop="1" thickBot="1">
      <c r="B4783" s="8"/>
      <c r="C4783" s="8"/>
      <c r="E4783" s="8" t="str">
        <f>IF(D4783="","",LEFT(D4783,3))</f>
        <v/>
      </c>
      <c r="F4783" s="5" t="str">
        <f>IF(E4783="","",IFERROR(VLOOKUP(E4783,REGRAS_CST!$A$2:$B$200,2,FALSE),""))</f>
        <v/>
      </c>
      <c r="H4783" s="7">
        <v>8.9999999999999993E-3</v>
      </c>
      <c r="I4783" s="7">
        <v>1E-3</v>
      </c>
      <c r="K4783" s="5" t="str">
        <f>IF(E4783="","",IFERROR(VLOOKUP(E4783,REGRAS_CST!$A$2:$C$200,3,FALSE),""))</f>
        <v/>
      </c>
      <c r="L4783" s="10" t="str">
        <f>IF($G4783="", "", $G4783*(1-$V4783))</f>
        <v/>
      </c>
      <c r="M4783" s="30" t="str">
        <f t="shared" si="148"/>
        <v/>
      </c>
      <c r="N4783" s="30" t="str">
        <f t="shared" si="149"/>
        <v/>
      </c>
      <c r="O4783" s="5" t="str">
        <f>IF(D4783="","",
IF(AND(K4783&lt;&gt;"SIM",V4783&gt;0),"ERRO: % BC &gt; 0, mas NÃO permitida ❌",
IF(AND(K4783="SIM",V4783=0),"ATENÇÃO: BC permitida, mas % = 0 🔎",
"Base de cálculo aplicada corretamente ✅")))</f>
        <v/>
      </c>
      <c r="P4783" s="5" t="str">
        <f>IF(D4783="","",
IF(AND(Q4783&lt;&gt;"SIM",U4783&gt;0),"ERRO: % alíquota &gt; 0, mas NÃO permitida ❌",
IF(AND(Q4783="SIM",U4783=0),"ATENÇÃO: alíquota permitida, mas % = 0 🔎",
"Alíquota aplicada corretamente ✅")))</f>
        <v/>
      </c>
      <c r="Q4783" s="5" t="str">
        <f>IF(E4783="","",IFERROR(VLOOKUP(E4783,REGRAS_CST!$A$2:$D$200,4,FALSE),""))</f>
        <v/>
      </c>
      <c r="R4783" s="8"/>
      <c r="S4783" s="7">
        <f>IF($H4783="","",$H4783*(1-$U4783))</f>
        <v>8.9999999999999993E-3</v>
      </c>
      <c r="T4783" s="7">
        <f>IF($I4783="","",$I4783*(1-$U4783))</f>
        <v>1E-3</v>
      </c>
      <c r="U4783" s="7">
        <f>IFERROR(INDEX(BASE_CCLASSTRIB!$E:$E, MATCH(TEXT($D4783,"000000"), BASE_CCLASSTRIB!$A:$A, 0))/100, 0)</f>
        <v>0</v>
      </c>
      <c r="V4783" s="21">
        <f>IFERROR(INDEX(BASE_CCLASSTRIB!$F:$F, MATCH(TEXT($D4783,"000000"), BASE_CCLASSTRIB!$A:$A, 0))/100, 0)</f>
        <v>0</v>
      </c>
    </row>
    <row r="4784" spans="2:22" ht="15.75" customHeight="1" thickTop="1" thickBot="1">
      <c r="B4784" s="8"/>
      <c r="C4784" s="8"/>
      <c r="E4784" s="8" t="str">
        <f>IF(D4784="","",LEFT(D4784,3))</f>
        <v/>
      </c>
      <c r="F4784" s="5" t="str">
        <f>IF(E4784="","",IFERROR(VLOOKUP(E4784,REGRAS_CST!$A$2:$B$200,2,FALSE),""))</f>
        <v/>
      </c>
      <c r="H4784" s="7">
        <v>8.9999999999999993E-3</v>
      </c>
      <c r="I4784" s="7">
        <v>1E-3</v>
      </c>
      <c r="K4784" s="5" t="str">
        <f>IF(E4784="","",IFERROR(VLOOKUP(E4784,REGRAS_CST!$A$2:$C$200,3,FALSE),""))</f>
        <v/>
      </c>
      <c r="L4784" s="10" t="str">
        <f>IF($G4784="", "", $G4784*(1-$V4784))</f>
        <v/>
      </c>
      <c r="M4784" s="30" t="str">
        <f t="shared" si="148"/>
        <v/>
      </c>
      <c r="N4784" s="30" t="str">
        <f t="shared" si="149"/>
        <v/>
      </c>
      <c r="O4784" s="5" t="str">
        <f>IF(D4784="","",
IF(AND(K4784&lt;&gt;"SIM",V4784&gt;0),"ERRO: % BC &gt; 0, mas NÃO permitida ❌",
IF(AND(K4784="SIM",V4784=0),"ATENÇÃO: BC permitida, mas % = 0 🔎",
"Base de cálculo aplicada corretamente ✅")))</f>
        <v/>
      </c>
      <c r="P4784" s="5" t="str">
        <f>IF(D4784="","",
IF(AND(Q4784&lt;&gt;"SIM",U4784&gt;0),"ERRO: % alíquota &gt; 0, mas NÃO permitida ❌",
IF(AND(Q4784="SIM",U4784=0),"ATENÇÃO: alíquota permitida, mas % = 0 🔎",
"Alíquota aplicada corretamente ✅")))</f>
        <v/>
      </c>
      <c r="Q4784" s="5" t="str">
        <f>IF(E4784="","",IFERROR(VLOOKUP(E4784,REGRAS_CST!$A$2:$D$200,4,FALSE),""))</f>
        <v/>
      </c>
      <c r="R4784" s="8"/>
      <c r="S4784" s="7">
        <f>IF($H4784="","",$H4784*(1-$U4784))</f>
        <v>8.9999999999999993E-3</v>
      </c>
      <c r="T4784" s="7">
        <f>IF($I4784="","",$I4784*(1-$U4784))</f>
        <v>1E-3</v>
      </c>
      <c r="U4784" s="7">
        <f>IFERROR(INDEX(BASE_CCLASSTRIB!$E:$E, MATCH(TEXT($D4784,"000000"), BASE_CCLASSTRIB!$A:$A, 0))/100, 0)</f>
        <v>0</v>
      </c>
      <c r="V4784" s="21">
        <f>IFERROR(INDEX(BASE_CCLASSTRIB!$F:$F, MATCH(TEXT($D4784,"000000"), BASE_CCLASSTRIB!$A:$A, 0))/100, 0)</f>
        <v>0</v>
      </c>
    </row>
    <row r="4785" spans="2:22" ht="15.75" customHeight="1" thickTop="1" thickBot="1">
      <c r="B4785" s="8"/>
      <c r="C4785" s="8"/>
      <c r="E4785" s="8" t="str">
        <f>IF(D4785="","",LEFT(D4785,3))</f>
        <v/>
      </c>
      <c r="F4785" s="5" t="str">
        <f>IF(E4785="","",IFERROR(VLOOKUP(E4785,REGRAS_CST!$A$2:$B$200,2,FALSE),""))</f>
        <v/>
      </c>
      <c r="H4785" s="7">
        <v>8.9999999999999993E-3</v>
      </c>
      <c r="I4785" s="7">
        <v>1E-3</v>
      </c>
      <c r="K4785" s="5" t="str">
        <f>IF(E4785="","",IFERROR(VLOOKUP(E4785,REGRAS_CST!$A$2:$C$200,3,FALSE),""))</f>
        <v/>
      </c>
      <c r="L4785" s="10" t="str">
        <f>IF($G4785="", "", $G4785*(1-$V4785))</f>
        <v/>
      </c>
      <c r="M4785" s="30" t="str">
        <f t="shared" si="148"/>
        <v/>
      </c>
      <c r="N4785" s="30" t="str">
        <f t="shared" si="149"/>
        <v/>
      </c>
      <c r="O4785" s="5" t="str">
        <f>IF(D4785="","",
IF(AND(K4785&lt;&gt;"SIM",V4785&gt;0),"ERRO: % BC &gt; 0, mas NÃO permitida ❌",
IF(AND(K4785="SIM",V4785=0),"ATENÇÃO: BC permitida, mas % = 0 🔎",
"Base de cálculo aplicada corretamente ✅")))</f>
        <v/>
      </c>
      <c r="P4785" s="5" t="str">
        <f>IF(D4785="","",
IF(AND(Q4785&lt;&gt;"SIM",U4785&gt;0),"ERRO: % alíquota &gt; 0, mas NÃO permitida ❌",
IF(AND(Q4785="SIM",U4785=0),"ATENÇÃO: alíquota permitida, mas % = 0 🔎",
"Alíquota aplicada corretamente ✅")))</f>
        <v/>
      </c>
      <c r="Q4785" s="5" t="str">
        <f>IF(E4785="","",IFERROR(VLOOKUP(E4785,REGRAS_CST!$A$2:$D$200,4,FALSE),""))</f>
        <v/>
      </c>
      <c r="R4785" s="8"/>
      <c r="S4785" s="7">
        <f>IF($H4785="","",$H4785*(1-$U4785))</f>
        <v>8.9999999999999993E-3</v>
      </c>
      <c r="T4785" s="7">
        <f>IF($I4785="","",$I4785*(1-$U4785))</f>
        <v>1E-3</v>
      </c>
      <c r="U4785" s="7">
        <f>IFERROR(INDEX(BASE_CCLASSTRIB!$E:$E, MATCH(TEXT($D4785,"000000"), BASE_CCLASSTRIB!$A:$A, 0))/100, 0)</f>
        <v>0</v>
      </c>
      <c r="V4785" s="21">
        <f>IFERROR(INDEX(BASE_CCLASSTRIB!$F:$F, MATCH(TEXT($D4785,"000000"), BASE_CCLASSTRIB!$A:$A, 0))/100, 0)</f>
        <v>0</v>
      </c>
    </row>
    <row r="4786" spans="2:22" ht="15.75" customHeight="1" thickTop="1" thickBot="1">
      <c r="B4786" s="8"/>
      <c r="C4786" s="8"/>
      <c r="E4786" s="8" t="str">
        <f>IF(D4786="","",LEFT(D4786,3))</f>
        <v/>
      </c>
      <c r="F4786" s="5" t="str">
        <f>IF(E4786="","",IFERROR(VLOOKUP(E4786,REGRAS_CST!$A$2:$B$200,2,FALSE),""))</f>
        <v/>
      </c>
      <c r="H4786" s="7">
        <v>8.9999999999999993E-3</v>
      </c>
      <c r="I4786" s="7">
        <v>1E-3</v>
      </c>
      <c r="K4786" s="5" t="str">
        <f>IF(E4786="","",IFERROR(VLOOKUP(E4786,REGRAS_CST!$A$2:$C$200,3,FALSE),""))</f>
        <v/>
      </c>
      <c r="L4786" s="10" t="str">
        <f>IF($G4786="", "", $G4786*(1-$V4786))</f>
        <v/>
      </c>
      <c r="M4786" s="30" t="str">
        <f t="shared" si="148"/>
        <v/>
      </c>
      <c r="N4786" s="30" t="str">
        <f t="shared" si="149"/>
        <v/>
      </c>
      <c r="O4786" s="5" t="str">
        <f>IF(D4786="","",
IF(AND(K4786&lt;&gt;"SIM",V4786&gt;0),"ERRO: % BC &gt; 0, mas NÃO permitida ❌",
IF(AND(K4786="SIM",V4786=0),"ATENÇÃO: BC permitida, mas % = 0 🔎",
"Base de cálculo aplicada corretamente ✅")))</f>
        <v/>
      </c>
      <c r="P4786" s="5" t="str">
        <f>IF(D4786="","",
IF(AND(Q4786&lt;&gt;"SIM",U4786&gt;0),"ERRO: % alíquota &gt; 0, mas NÃO permitida ❌",
IF(AND(Q4786="SIM",U4786=0),"ATENÇÃO: alíquota permitida, mas % = 0 🔎",
"Alíquota aplicada corretamente ✅")))</f>
        <v/>
      </c>
      <c r="Q4786" s="5" t="str">
        <f>IF(E4786="","",IFERROR(VLOOKUP(E4786,REGRAS_CST!$A$2:$D$200,4,FALSE),""))</f>
        <v/>
      </c>
      <c r="R4786" s="8"/>
      <c r="S4786" s="7">
        <f>IF($H4786="","",$H4786*(1-$U4786))</f>
        <v>8.9999999999999993E-3</v>
      </c>
      <c r="T4786" s="7">
        <f>IF($I4786="","",$I4786*(1-$U4786))</f>
        <v>1E-3</v>
      </c>
      <c r="U4786" s="7">
        <f>IFERROR(INDEX(BASE_CCLASSTRIB!$E:$E, MATCH(TEXT($D4786,"000000"), BASE_CCLASSTRIB!$A:$A, 0))/100, 0)</f>
        <v>0</v>
      </c>
      <c r="V4786" s="21">
        <f>IFERROR(INDEX(BASE_CCLASSTRIB!$F:$F, MATCH(TEXT($D4786,"000000"), BASE_CCLASSTRIB!$A:$A, 0))/100, 0)</f>
        <v>0</v>
      </c>
    </row>
    <row r="4787" spans="2:22" ht="15.75" customHeight="1" thickTop="1" thickBot="1">
      <c r="B4787" s="8"/>
      <c r="C4787" s="8"/>
      <c r="E4787" s="8" t="str">
        <f>IF(D4787="","",LEFT(D4787,3))</f>
        <v/>
      </c>
      <c r="F4787" s="5" t="str">
        <f>IF(E4787="","",IFERROR(VLOOKUP(E4787,REGRAS_CST!$A$2:$B$200,2,FALSE),""))</f>
        <v/>
      </c>
      <c r="H4787" s="7">
        <v>8.9999999999999993E-3</v>
      </c>
      <c r="I4787" s="7">
        <v>1E-3</v>
      </c>
      <c r="K4787" s="5" t="str">
        <f>IF(E4787="","",IFERROR(VLOOKUP(E4787,REGRAS_CST!$A$2:$C$200,3,FALSE),""))</f>
        <v/>
      </c>
      <c r="L4787" s="10" t="str">
        <f>IF($G4787="", "", $G4787*(1-$V4787))</f>
        <v/>
      </c>
      <c r="M4787" s="30" t="str">
        <f t="shared" si="148"/>
        <v/>
      </c>
      <c r="N4787" s="30" t="str">
        <f t="shared" si="149"/>
        <v/>
      </c>
      <c r="O4787" s="5" t="str">
        <f>IF(D4787="","",
IF(AND(K4787&lt;&gt;"SIM",V4787&gt;0),"ERRO: % BC &gt; 0, mas NÃO permitida ❌",
IF(AND(K4787="SIM",V4787=0),"ATENÇÃO: BC permitida, mas % = 0 🔎",
"Base de cálculo aplicada corretamente ✅")))</f>
        <v/>
      </c>
      <c r="P4787" s="5" t="str">
        <f>IF(D4787="","",
IF(AND(Q4787&lt;&gt;"SIM",U4787&gt;0),"ERRO: % alíquota &gt; 0, mas NÃO permitida ❌",
IF(AND(Q4787="SIM",U4787=0),"ATENÇÃO: alíquota permitida, mas % = 0 🔎",
"Alíquota aplicada corretamente ✅")))</f>
        <v/>
      </c>
      <c r="Q4787" s="5" t="str">
        <f>IF(E4787="","",IFERROR(VLOOKUP(E4787,REGRAS_CST!$A$2:$D$200,4,FALSE),""))</f>
        <v/>
      </c>
      <c r="R4787" s="8"/>
      <c r="S4787" s="7">
        <f>IF($H4787="","",$H4787*(1-$U4787))</f>
        <v>8.9999999999999993E-3</v>
      </c>
      <c r="T4787" s="7">
        <f>IF($I4787="","",$I4787*(1-$U4787))</f>
        <v>1E-3</v>
      </c>
      <c r="U4787" s="7">
        <f>IFERROR(INDEX(BASE_CCLASSTRIB!$E:$E, MATCH(TEXT($D4787,"000000"), BASE_CCLASSTRIB!$A:$A, 0))/100, 0)</f>
        <v>0</v>
      </c>
      <c r="V4787" s="21">
        <f>IFERROR(INDEX(BASE_CCLASSTRIB!$F:$F, MATCH(TEXT($D4787,"000000"), BASE_CCLASSTRIB!$A:$A, 0))/100, 0)</f>
        <v>0</v>
      </c>
    </row>
    <row r="4788" spans="2:22" ht="15.75" customHeight="1" thickTop="1" thickBot="1">
      <c r="B4788" s="8"/>
      <c r="C4788" s="8"/>
      <c r="E4788" s="8" t="str">
        <f>IF(D4788="","",LEFT(D4788,3))</f>
        <v/>
      </c>
      <c r="F4788" s="5" t="str">
        <f>IF(E4788="","",IFERROR(VLOOKUP(E4788,REGRAS_CST!$A$2:$B$200,2,FALSE),""))</f>
        <v/>
      </c>
      <c r="H4788" s="7">
        <v>8.9999999999999993E-3</v>
      </c>
      <c r="I4788" s="7">
        <v>1E-3</v>
      </c>
      <c r="K4788" s="5" t="str">
        <f>IF(E4788="","",IFERROR(VLOOKUP(E4788,REGRAS_CST!$A$2:$C$200,3,FALSE),""))</f>
        <v/>
      </c>
      <c r="L4788" s="10" t="str">
        <f>IF($G4788="", "", $G4788*(1-$V4788))</f>
        <v/>
      </c>
      <c r="M4788" s="30" t="str">
        <f t="shared" si="148"/>
        <v/>
      </c>
      <c r="N4788" s="30" t="str">
        <f t="shared" si="149"/>
        <v/>
      </c>
      <c r="O4788" s="5" t="str">
        <f>IF(D4788="","",
IF(AND(K4788&lt;&gt;"SIM",V4788&gt;0),"ERRO: % BC &gt; 0, mas NÃO permitida ❌",
IF(AND(K4788="SIM",V4788=0),"ATENÇÃO: BC permitida, mas % = 0 🔎",
"Base de cálculo aplicada corretamente ✅")))</f>
        <v/>
      </c>
      <c r="P4788" s="5" t="str">
        <f>IF(D4788="","",
IF(AND(Q4788&lt;&gt;"SIM",U4788&gt;0),"ERRO: % alíquota &gt; 0, mas NÃO permitida ❌",
IF(AND(Q4788="SIM",U4788=0),"ATENÇÃO: alíquota permitida, mas % = 0 🔎",
"Alíquota aplicada corretamente ✅")))</f>
        <v/>
      </c>
      <c r="Q4788" s="5" t="str">
        <f>IF(E4788="","",IFERROR(VLOOKUP(E4788,REGRAS_CST!$A$2:$D$200,4,FALSE),""))</f>
        <v/>
      </c>
      <c r="R4788" s="8"/>
      <c r="S4788" s="7">
        <f>IF($H4788="","",$H4788*(1-$U4788))</f>
        <v>8.9999999999999993E-3</v>
      </c>
      <c r="T4788" s="7">
        <f>IF($I4788="","",$I4788*(1-$U4788))</f>
        <v>1E-3</v>
      </c>
      <c r="U4788" s="7">
        <f>IFERROR(INDEX(BASE_CCLASSTRIB!$E:$E, MATCH(TEXT($D4788,"000000"), BASE_CCLASSTRIB!$A:$A, 0))/100, 0)</f>
        <v>0</v>
      </c>
      <c r="V4788" s="21">
        <f>IFERROR(INDEX(BASE_CCLASSTRIB!$F:$F, MATCH(TEXT($D4788,"000000"), BASE_CCLASSTRIB!$A:$A, 0))/100, 0)</f>
        <v>0</v>
      </c>
    </row>
    <row r="4789" spans="2:22" ht="15.75" customHeight="1" thickTop="1" thickBot="1">
      <c r="B4789" s="8"/>
      <c r="C4789" s="8"/>
      <c r="E4789" s="8" t="str">
        <f>IF(D4789="","",LEFT(D4789,3))</f>
        <v/>
      </c>
      <c r="F4789" s="5" t="str">
        <f>IF(E4789="","",IFERROR(VLOOKUP(E4789,REGRAS_CST!$A$2:$B$200,2,FALSE),""))</f>
        <v/>
      </c>
      <c r="H4789" s="7">
        <v>8.9999999999999993E-3</v>
      </c>
      <c r="I4789" s="7">
        <v>1E-3</v>
      </c>
      <c r="K4789" s="5" t="str">
        <f>IF(E4789="","",IFERROR(VLOOKUP(E4789,REGRAS_CST!$A$2:$C$200,3,FALSE),""))</f>
        <v/>
      </c>
      <c r="L4789" s="10" t="str">
        <f>IF($G4789="", "", $G4789*(1-$V4789))</f>
        <v/>
      </c>
      <c r="M4789" s="30" t="str">
        <f t="shared" si="148"/>
        <v/>
      </c>
      <c r="N4789" s="30" t="str">
        <f t="shared" si="149"/>
        <v/>
      </c>
      <c r="O4789" s="5" t="str">
        <f>IF(D4789="","",
IF(AND(K4789&lt;&gt;"SIM",V4789&gt;0),"ERRO: % BC &gt; 0, mas NÃO permitida ❌",
IF(AND(K4789="SIM",V4789=0),"ATENÇÃO: BC permitida, mas % = 0 🔎",
"Base de cálculo aplicada corretamente ✅")))</f>
        <v/>
      </c>
      <c r="P4789" s="5" t="str">
        <f>IF(D4789="","",
IF(AND(Q4789&lt;&gt;"SIM",U4789&gt;0),"ERRO: % alíquota &gt; 0, mas NÃO permitida ❌",
IF(AND(Q4789="SIM",U4789=0),"ATENÇÃO: alíquota permitida, mas % = 0 🔎",
"Alíquota aplicada corretamente ✅")))</f>
        <v/>
      </c>
      <c r="Q4789" s="5" t="str">
        <f>IF(E4789="","",IFERROR(VLOOKUP(E4789,REGRAS_CST!$A$2:$D$200,4,FALSE),""))</f>
        <v/>
      </c>
      <c r="R4789" s="8"/>
      <c r="S4789" s="7">
        <f>IF($H4789="","",$H4789*(1-$U4789))</f>
        <v>8.9999999999999993E-3</v>
      </c>
      <c r="T4789" s="7">
        <f>IF($I4789="","",$I4789*(1-$U4789))</f>
        <v>1E-3</v>
      </c>
      <c r="U4789" s="7">
        <f>IFERROR(INDEX(BASE_CCLASSTRIB!$E:$E, MATCH(TEXT($D4789,"000000"), BASE_CCLASSTRIB!$A:$A, 0))/100, 0)</f>
        <v>0</v>
      </c>
      <c r="V4789" s="21">
        <f>IFERROR(INDEX(BASE_CCLASSTRIB!$F:$F, MATCH(TEXT($D4789,"000000"), BASE_CCLASSTRIB!$A:$A, 0))/100, 0)</f>
        <v>0</v>
      </c>
    </row>
    <row r="4790" spans="2:22" ht="15.75" customHeight="1" thickTop="1" thickBot="1">
      <c r="B4790" s="8"/>
      <c r="C4790" s="8"/>
      <c r="E4790" s="8" t="str">
        <f>IF(D4790="","",LEFT(D4790,3))</f>
        <v/>
      </c>
      <c r="F4790" s="5" t="str">
        <f>IF(E4790="","",IFERROR(VLOOKUP(E4790,REGRAS_CST!$A$2:$B$200,2,FALSE),""))</f>
        <v/>
      </c>
      <c r="H4790" s="7">
        <v>8.9999999999999993E-3</v>
      </c>
      <c r="I4790" s="7">
        <v>1E-3</v>
      </c>
      <c r="K4790" s="5" t="str">
        <f>IF(E4790="","",IFERROR(VLOOKUP(E4790,REGRAS_CST!$A$2:$C$200,3,FALSE),""))</f>
        <v/>
      </c>
      <c r="L4790" s="10" t="str">
        <f>IF($G4790="", "", $G4790*(1-$V4790))</f>
        <v/>
      </c>
      <c r="M4790" s="30" t="str">
        <f t="shared" si="148"/>
        <v/>
      </c>
      <c r="N4790" s="30" t="str">
        <f t="shared" si="149"/>
        <v/>
      </c>
      <c r="O4790" s="5" t="str">
        <f>IF(D4790="","",
IF(AND(K4790&lt;&gt;"SIM",V4790&gt;0),"ERRO: % BC &gt; 0, mas NÃO permitida ❌",
IF(AND(K4790="SIM",V4790=0),"ATENÇÃO: BC permitida, mas % = 0 🔎",
"Base de cálculo aplicada corretamente ✅")))</f>
        <v/>
      </c>
      <c r="P4790" s="5" t="str">
        <f>IF(D4790="","",
IF(AND(Q4790&lt;&gt;"SIM",U4790&gt;0),"ERRO: % alíquota &gt; 0, mas NÃO permitida ❌",
IF(AND(Q4790="SIM",U4790=0),"ATENÇÃO: alíquota permitida, mas % = 0 🔎",
"Alíquota aplicada corretamente ✅")))</f>
        <v/>
      </c>
      <c r="Q4790" s="5" t="str">
        <f>IF(E4790="","",IFERROR(VLOOKUP(E4790,REGRAS_CST!$A$2:$D$200,4,FALSE),""))</f>
        <v/>
      </c>
      <c r="R4790" s="8"/>
      <c r="S4790" s="7">
        <f>IF($H4790="","",$H4790*(1-$U4790))</f>
        <v>8.9999999999999993E-3</v>
      </c>
      <c r="T4790" s="7">
        <f>IF($I4790="","",$I4790*(1-$U4790))</f>
        <v>1E-3</v>
      </c>
      <c r="U4790" s="7">
        <f>IFERROR(INDEX(BASE_CCLASSTRIB!$E:$E, MATCH(TEXT($D4790,"000000"), BASE_CCLASSTRIB!$A:$A, 0))/100, 0)</f>
        <v>0</v>
      </c>
      <c r="V4790" s="21">
        <f>IFERROR(INDEX(BASE_CCLASSTRIB!$F:$F, MATCH(TEXT($D4790,"000000"), BASE_CCLASSTRIB!$A:$A, 0))/100, 0)</f>
        <v>0</v>
      </c>
    </row>
    <row r="4791" spans="2:22" ht="15.75" customHeight="1" thickTop="1" thickBot="1">
      <c r="B4791" s="8"/>
      <c r="C4791" s="8"/>
      <c r="E4791" s="8" t="str">
        <f>IF(D4791="","",LEFT(D4791,3))</f>
        <v/>
      </c>
      <c r="F4791" s="5" t="str">
        <f>IF(E4791="","",IFERROR(VLOOKUP(E4791,REGRAS_CST!$A$2:$B$200,2,FALSE),""))</f>
        <v/>
      </c>
      <c r="H4791" s="7">
        <v>8.9999999999999993E-3</v>
      </c>
      <c r="I4791" s="7">
        <v>1E-3</v>
      </c>
      <c r="K4791" s="5" t="str">
        <f>IF(E4791="","",IFERROR(VLOOKUP(E4791,REGRAS_CST!$A$2:$C$200,3,FALSE),""))</f>
        <v/>
      </c>
      <c r="L4791" s="10" t="str">
        <f>IF($G4791="", "", $G4791*(1-$V4791))</f>
        <v/>
      </c>
      <c r="M4791" s="30" t="str">
        <f t="shared" si="148"/>
        <v/>
      </c>
      <c r="N4791" s="30" t="str">
        <f t="shared" si="149"/>
        <v/>
      </c>
      <c r="O4791" s="5" t="str">
        <f>IF(D4791="","",
IF(AND(K4791&lt;&gt;"SIM",V4791&gt;0),"ERRO: % BC &gt; 0, mas NÃO permitida ❌",
IF(AND(K4791="SIM",V4791=0),"ATENÇÃO: BC permitida, mas % = 0 🔎",
"Base de cálculo aplicada corretamente ✅")))</f>
        <v/>
      </c>
      <c r="P4791" s="5" t="str">
        <f>IF(D4791="","",
IF(AND(Q4791&lt;&gt;"SIM",U4791&gt;0),"ERRO: % alíquota &gt; 0, mas NÃO permitida ❌",
IF(AND(Q4791="SIM",U4791=0),"ATENÇÃO: alíquota permitida, mas % = 0 🔎",
"Alíquota aplicada corretamente ✅")))</f>
        <v/>
      </c>
      <c r="Q4791" s="5" t="str">
        <f>IF(E4791="","",IFERROR(VLOOKUP(E4791,REGRAS_CST!$A$2:$D$200,4,FALSE),""))</f>
        <v/>
      </c>
      <c r="R4791" s="8"/>
      <c r="S4791" s="7">
        <f>IF($H4791="","",$H4791*(1-$U4791))</f>
        <v>8.9999999999999993E-3</v>
      </c>
      <c r="T4791" s="7">
        <f>IF($I4791="","",$I4791*(1-$U4791))</f>
        <v>1E-3</v>
      </c>
      <c r="U4791" s="7">
        <f>IFERROR(INDEX(BASE_CCLASSTRIB!$E:$E, MATCH(TEXT($D4791,"000000"), BASE_CCLASSTRIB!$A:$A, 0))/100, 0)</f>
        <v>0</v>
      </c>
      <c r="V4791" s="21">
        <f>IFERROR(INDEX(BASE_CCLASSTRIB!$F:$F, MATCH(TEXT($D4791,"000000"), BASE_CCLASSTRIB!$A:$A, 0))/100, 0)</f>
        <v>0</v>
      </c>
    </row>
    <row r="4792" spans="2:22" ht="15.75" customHeight="1" thickTop="1" thickBot="1">
      <c r="B4792" s="8"/>
      <c r="C4792" s="8"/>
      <c r="E4792" s="8" t="str">
        <f>IF(D4792="","",LEFT(D4792,3))</f>
        <v/>
      </c>
      <c r="F4792" s="5" t="str">
        <f>IF(E4792="","",IFERROR(VLOOKUP(E4792,REGRAS_CST!$A$2:$B$200,2,FALSE),""))</f>
        <v/>
      </c>
      <c r="H4792" s="7">
        <v>8.9999999999999993E-3</v>
      </c>
      <c r="I4792" s="7">
        <v>1E-3</v>
      </c>
      <c r="K4792" s="5" t="str">
        <f>IF(E4792="","",IFERROR(VLOOKUP(E4792,REGRAS_CST!$A$2:$C$200,3,FALSE),""))</f>
        <v/>
      </c>
      <c r="L4792" s="10" t="str">
        <f>IF($G4792="", "", $G4792*(1-$V4792))</f>
        <v/>
      </c>
      <c r="M4792" s="30" t="str">
        <f t="shared" si="148"/>
        <v/>
      </c>
      <c r="N4792" s="30" t="str">
        <f t="shared" si="149"/>
        <v/>
      </c>
      <c r="O4792" s="5" t="str">
        <f>IF(D4792="","",
IF(AND(K4792&lt;&gt;"SIM",V4792&gt;0),"ERRO: % BC &gt; 0, mas NÃO permitida ❌",
IF(AND(K4792="SIM",V4792=0),"ATENÇÃO: BC permitida, mas % = 0 🔎",
"Base de cálculo aplicada corretamente ✅")))</f>
        <v/>
      </c>
      <c r="P4792" s="5" t="str">
        <f>IF(D4792="","",
IF(AND(Q4792&lt;&gt;"SIM",U4792&gt;0),"ERRO: % alíquota &gt; 0, mas NÃO permitida ❌",
IF(AND(Q4792="SIM",U4792=0),"ATENÇÃO: alíquota permitida, mas % = 0 🔎",
"Alíquota aplicada corretamente ✅")))</f>
        <v/>
      </c>
      <c r="Q4792" s="5" t="str">
        <f>IF(E4792="","",IFERROR(VLOOKUP(E4792,REGRAS_CST!$A$2:$D$200,4,FALSE),""))</f>
        <v/>
      </c>
      <c r="R4792" s="8"/>
      <c r="S4792" s="7">
        <f>IF($H4792="","",$H4792*(1-$U4792))</f>
        <v>8.9999999999999993E-3</v>
      </c>
      <c r="T4792" s="7">
        <f>IF($I4792="","",$I4792*(1-$U4792))</f>
        <v>1E-3</v>
      </c>
      <c r="U4792" s="7">
        <f>IFERROR(INDEX(BASE_CCLASSTRIB!$E:$E, MATCH(TEXT($D4792,"000000"), BASE_CCLASSTRIB!$A:$A, 0))/100, 0)</f>
        <v>0</v>
      </c>
      <c r="V4792" s="21">
        <f>IFERROR(INDEX(BASE_CCLASSTRIB!$F:$F, MATCH(TEXT($D4792,"000000"), BASE_CCLASSTRIB!$A:$A, 0))/100, 0)</f>
        <v>0</v>
      </c>
    </row>
    <row r="4793" spans="2:22" ht="15.75" customHeight="1" thickTop="1" thickBot="1">
      <c r="B4793" s="8"/>
      <c r="C4793" s="8"/>
      <c r="E4793" s="8" t="str">
        <f>IF(D4793="","",LEFT(D4793,3))</f>
        <v/>
      </c>
      <c r="F4793" s="5" t="str">
        <f>IF(E4793="","",IFERROR(VLOOKUP(E4793,REGRAS_CST!$A$2:$B$200,2,FALSE),""))</f>
        <v/>
      </c>
      <c r="H4793" s="7">
        <v>8.9999999999999993E-3</v>
      </c>
      <c r="I4793" s="7">
        <v>1E-3</v>
      </c>
      <c r="K4793" s="5" t="str">
        <f>IF(E4793="","",IFERROR(VLOOKUP(E4793,REGRAS_CST!$A$2:$C$200,3,FALSE),""))</f>
        <v/>
      </c>
      <c r="L4793" s="10" t="str">
        <f>IF($G4793="", "", $G4793*(1-$V4793))</f>
        <v/>
      </c>
      <c r="M4793" s="30" t="str">
        <f t="shared" si="148"/>
        <v/>
      </c>
      <c r="N4793" s="30" t="str">
        <f t="shared" si="149"/>
        <v/>
      </c>
      <c r="O4793" s="5" t="str">
        <f>IF(D4793="","",
IF(AND(K4793&lt;&gt;"SIM",V4793&gt;0),"ERRO: % BC &gt; 0, mas NÃO permitida ❌",
IF(AND(K4793="SIM",V4793=0),"ATENÇÃO: BC permitida, mas % = 0 🔎",
"Base de cálculo aplicada corretamente ✅")))</f>
        <v/>
      </c>
      <c r="P4793" s="5" t="str">
        <f>IF(D4793="","",
IF(AND(Q4793&lt;&gt;"SIM",U4793&gt;0),"ERRO: % alíquota &gt; 0, mas NÃO permitida ❌",
IF(AND(Q4793="SIM",U4793=0),"ATENÇÃO: alíquota permitida, mas % = 0 🔎",
"Alíquota aplicada corretamente ✅")))</f>
        <v/>
      </c>
      <c r="Q4793" s="5" t="str">
        <f>IF(E4793="","",IFERROR(VLOOKUP(E4793,REGRAS_CST!$A$2:$D$200,4,FALSE),""))</f>
        <v/>
      </c>
      <c r="R4793" s="8"/>
      <c r="S4793" s="7">
        <f>IF($H4793="","",$H4793*(1-$U4793))</f>
        <v>8.9999999999999993E-3</v>
      </c>
      <c r="T4793" s="7">
        <f>IF($I4793="","",$I4793*(1-$U4793))</f>
        <v>1E-3</v>
      </c>
      <c r="U4793" s="7">
        <f>IFERROR(INDEX(BASE_CCLASSTRIB!$E:$E, MATCH(TEXT($D4793,"000000"), BASE_CCLASSTRIB!$A:$A, 0))/100, 0)</f>
        <v>0</v>
      </c>
      <c r="V4793" s="21">
        <f>IFERROR(INDEX(BASE_CCLASSTRIB!$F:$F, MATCH(TEXT($D4793,"000000"), BASE_CCLASSTRIB!$A:$A, 0))/100, 0)</f>
        <v>0</v>
      </c>
    </row>
    <row r="4794" spans="2:22" ht="15.75" customHeight="1" thickTop="1" thickBot="1">
      <c r="B4794" s="8"/>
      <c r="C4794" s="8"/>
      <c r="E4794" s="8" t="str">
        <f>IF(D4794="","",LEFT(D4794,3))</f>
        <v/>
      </c>
      <c r="F4794" s="5" t="str">
        <f>IF(E4794="","",IFERROR(VLOOKUP(E4794,REGRAS_CST!$A$2:$B$200,2,FALSE),""))</f>
        <v/>
      </c>
      <c r="H4794" s="7">
        <v>8.9999999999999993E-3</v>
      </c>
      <c r="I4794" s="7">
        <v>1E-3</v>
      </c>
      <c r="K4794" s="5" t="str">
        <f>IF(E4794="","",IFERROR(VLOOKUP(E4794,REGRAS_CST!$A$2:$C$200,3,FALSE),""))</f>
        <v/>
      </c>
      <c r="L4794" s="10" t="str">
        <f>IF($G4794="", "", $G4794*(1-$V4794))</f>
        <v/>
      </c>
      <c r="M4794" s="30" t="str">
        <f t="shared" si="148"/>
        <v/>
      </c>
      <c r="N4794" s="30" t="str">
        <f t="shared" si="149"/>
        <v/>
      </c>
      <c r="O4794" s="5" t="str">
        <f>IF(D4794="","",
IF(AND(K4794&lt;&gt;"SIM",V4794&gt;0),"ERRO: % BC &gt; 0, mas NÃO permitida ❌",
IF(AND(K4794="SIM",V4794=0),"ATENÇÃO: BC permitida, mas % = 0 🔎",
"Base de cálculo aplicada corretamente ✅")))</f>
        <v/>
      </c>
      <c r="P4794" s="5" t="str">
        <f>IF(D4794="","",
IF(AND(Q4794&lt;&gt;"SIM",U4794&gt;0),"ERRO: % alíquota &gt; 0, mas NÃO permitida ❌",
IF(AND(Q4794="SIM",U4794=0),"ATENÇÃO: alíquota permitida, mas % = 0 🔎",
"Alíquota aplicada corretamente ✅")))</f>
        <v/>
      </c>
      <c r="Q4794" s="5" t="str">
        <f>IF(E4794="","",IFERROR(VLOOKUP(E4794,REGRAS_CST!$A$2:$D$200,4,FALSE),""))</f>
        <v/>
      </c>
      <c r="R4794" s="8"/>
      <c r="S4794" s="7">
        <f>IF($H4794="","",$H4794*(1-$U4794))</f>
        <v>8.9999999999999993E-3</v>
      </c>
      <c r="T4794" s="7">
        <f>IF($I4794="","",$I4794*(1-$U4794))</f>
        <v>1E-3</v>
      </c>
      <c r="U4794" s="7">
        <f>IFERROR(INDEX(BASE_CCLASSTRIB!$E:$E, MATCH(TEXT($D4794,"000000"), BASE_CCLASSTRIB!$A:$A, 0))/100, 0)</f>
        <v>0</v>
      </c>
      <c r="V4794" s="21">
        <f>IFERROR(INDEX(BASE_CCLASSTRIB!$F:$F, MATCH(TEXT($D4794,"000000"), BASE_CCLASSTRIB!$A:$A, 0))/100, 0)</f>
        <v>0</v>
      </c>
    </row>
    <row r="4795" spans="2:22" ht="15.75" customHeight="1" thickTop="1" thickBot="1">
      <c r="B4795" s="8"/>
      <c r="C4795" s="8"/>
      <c r="E4795" s="8" t="str">
        <f>IF(D4795="","",LEFT(D4795,3))</f>
        <v/>
      </c>
      <c r="F4795" s="5" t="str">
        <f>IF(E4795="","",IFERROR(VLOOKUP(E4795,REGRAS_CST!$A$2:$B$200,2,FALSE),""))</f>
        <v/>
      </c>
      <c r="H4795" s="7">
        <v>8.9999999999999993E-3</v>
      </c>
      <c r="I4795" s="7">
        <v>1E-3</v>
      </c>
      <c r="K4795" s="5" t="str">
        <f>IF(E4795="","",IFERROR(VLOOKUP(E4795,REGRAS_CST!$A$2:$C$200,3,FALSE),""))</f>
        <v/>
      </c>
      <c r="L4795" s="10" t="str">
        <f>IF($G4795="", "", $G4795*(1-$V4795))</f>
        <v/>
      </c>
      <c r="M4795" s="30" t="str">
        <f t="shared" si="148"/>
        <v/>
      </c>
      <c r="N4795" s="30" t="str">
        <f t="shared" si="149"/>
        <v/>
      </c>
      <c r="O4795" s="5" t="str">
        <f>IF(D4795="","",
IF(AND(K4795&lt;&gt;"SIM",V4795&gt;0),"ERRO: % BC &gt; 0, mas NÃO permitida ❌",
IF(AND(K4795="SIM",V4795=0),"ATENÇÃO: BC permitida, mas % = 0 🔎",
"Base de cálculo aplicada corretamente ✅")))</f>
        <v/>
      </c>
      <c r="P4795" s="5" t="str">
        <f>IF(D4795="","",
IF(AND(Q4795&lt;&gt;"SIM",U4795&gt;0),"ERRO: % alíquota &gt; 0, mas NÃO permitida ❌",
IF(AND(Q4795="SIM",U4795=0),"ATENÇÃO: alíquota permitida, mas % = 0 🔎",
"Alíquota aplicada corretamente ✅")))</f>
        <v/>
      </c>
      <c r="Q4795" s="5" t="str">
        <f>IF(E4795="","",IFERROR(VLOOKUP(E4795,REGRAS_CST!$A$2:$D$200,4,FALSE),""))</f>
        <v/>
      </c>
      <c r="R4795" s="8"/>
      <c r="S4795" s="7">
        <f>IF($H4795="","",$H4795*(1-$U4795))</f>
        <v>8.9999999999999993E-3</v>
      </c>
      <c r="T4795" s="7">
        <f>IF($I4795="","",$I4795*(1-$U4795))</f>
        <v>1E-3</v>
      </c>
      <c r="U4795" s="7">
        <f>IFERROR(INDEX(BASE_CCLASSTRIB!$E:$E, MATCH(TEXT($D4795,"000000"), BASE_CCLASSTRIB!$A:$A, 0))/100, 0)</f>
        <v>0</v>
      </c>
      <c r="V4795" s="21">
        <f>IFERROR(INDEX(BASE_CCLASSTRIB!$F:$F, MATCH(TEXT($D4795,"000000"), BASE_CCLASSTRIB!$A:$A, 0))/100, 0)</f>
        <v>0</v>
      </c>
    </row>
    <row r="4796" spans="2:22" ht="15.75" customHeight="1" thickTop="1" thickBot="1">
      <c r="B4796" s="8"/>
      <c r="C4796" s="8"/>
      <c r="E4796" s="8" t="str">
        <f>IF(D4796="","",LEFT(D4796,3))</f>
        <v/>
      </c>
      <c r="F4796" s="5" t="str">
        <f>IF(E4796="","",IFERROR(VLOOKUP(E4796,REGRAS_CST!$A$2:$B$200,2,FALSE),""))</f>
        <v/>
      </c>
      <c r="H4796" s="7">
        <v>8.9999999999999993E-3</v>
      </c>
      <c r="I4796" s="7">
        <v>1E-3</v>
      </c>
      <c r="K4796" s="5" t="str">
        <f>IF(E4796="","",IFERROR(VLOOKUP(E4796,REGRAS_CST!$A$2:$C$200,3,FALSE),""))</f>
        <v/>
      </c>
      <c r="L4796" s="10" t="str">
        <f>IF($G4796="", "", $G4796*(1-$V4796))</f>
        <v/>
      </c>
      <c r="M4796" s="30" t="str">
        <f t="shared" si="148"/>
        <v/>
      </c>
      <c r="N4796" s="30" t="str">
        <f t="shared" si="149"/>
        <v/>
      </c>
      <c r="O4796" s="5" t="str">
        <f>IF(D4796="","",
IF(AND(K4796&lt;&gt;"SIM",V4796&gt;0),"ERRO: % BC &gt; 0, mas NÃO permitida ❌",
IF(AND(K4796="SIM",V4796=0),"ATENÇÃO: BC permitida, mas % = 0 🔎",
"Base de cálculo aplicada corretamente ✅")))</f>
        <v/>
      </c>
      <c r="P4796" s="5" t="str">
        <f>IF(D4796="","",
IF(AND(Q4796&lt;&gt;"SIM",U4796&gt;0),"ERRO: % alíquota &gt; 0, mas NÃO permitida ❌",
IF(AND(Q4796="SIM",U4796=0),"ATENÇÃO: alíquota permitida, mas % = 0 🔎",
"Alíquota aplicada corretamente ✅")))</f>
        <v/>
      </c>
      <c r="Q4796" s="5" t="str">
        <f>IF(E4796="","",IFERROR(VLOOKUP(E4796,REGRAS_CST!$A$2:$D$200,4,FALSE),""))</f>
        <v/>
      </c>
      <c r="R4796" s="8"/>
      <c r="S4796" s="7">
        <f>IF($H4796="","",$H4796*(1-$U4796))</f>
        <v>8.9999999999999993E-3</v>
      </c>
      <c r="T4796" s="7">
        <f>IF($I4796="","",$I4796*(1-$U4796))</f>
        <v>1E-3</v>
      </c>
      <c r="U4796" s="7">
        <f>IFERROR(INDEX(BASE_CCLASSTRIB!$E:$E, MATCH(TEXT($D4796,"000000"), BASE_CCLASSTRIB!$A:$A, 0))/100, 0)</f>
        <v>0</v>
      </c>
      <c r="V4796" s="21">
        <f>IFERROR(INDEX(BASE_CCLASSTRIB!$F:$F, MATCH(TEXT($D4796,"000000"), BASE_CCLASSTRIB!$A:$A, 0))/100, 0)</f>
        <v>0</v>
      </c>
    </row>
    <row r="4797" spans="2:22" ht="15.75" customHeight="1" thickTop="1" thickBot="1">
      <c r="B4797" s="8"/>
      <c r="C4797" s="8"/>
      <c r="E4797" s="8" t="str">
        <f>IF(D4797="","",LEFT(D4797,3))</f>
        <v/>
      </c>
      <c r="F4797" s="5" t="str">
        <f>IF(E4797="","",IFERROR(VLOOKUP(E4797,REGRAS_CST!$A$2:$B$200,2,FALSE),""))</f>
        <v/>
      </c>
      <c r="H4797" s="7">
        <v>8.9999999999999993E-3</v>
      </c>
      <c r="I4797" s="7">
        <v>1E-3</v>
      </c>
      <c r="K4797" s="5" t="str">
        <f>IF(E4797="","",IFERROR(VLOOKUP(E4797,REGRAS_CST!$A$2:$C$200,3,FALSE),""))</f>
        <v/>
      </c>
      <c r="L4797" s="10" t="str">
        <f>IF($G4797="", "", $G4797*(1-$V4797))</f>
        <v/>
      </c>
      <c r="M4797" s="30" t="str">
        <f t="shared" si="148"/>
        <v/>
      </c>
      <c r="N4797" s="30" t="str">
        <f t="shared" si="149"/>
        <v/>
      </c>
      <c r="O4797" s="5" t="str">
        <f>IF(D4797="","",
IF(AND(K4797&lt;&gt;"SIM",V4797&gt;0),"ERRO: % BC &gt; 0, mas NÃO permitida ❌",
IF(AND(K4797="SIM",V4797=0),"ATENÇÃO: BC permitida, mas % = 0 🔎",
"Base de cálculo aplicada corretamente ✅")))</f>
        <v/>
      </c>
      <c r="P4797" s="5" t="str">
        <f>IF(D4797="","",
IF(AND(Q4797&lt;&gt;"SIM",U4797&gt;0),"ERRO: % alíquota &gt; 0, mas NÃO permitida ❌",
IF(AND(Q4797="SIM",U4797=0),"ATENÇÃO: alíquota permitida, mas % = 0 🔎",
"Alíquota aplicada corretamente ✅")))</f>
        <v/>
      </c>
      <c r="Q4797" s="5" t="str">
        <f>IF(E4797="","",IFERROR(VLOOKUP(E4797,REGRAS_CST!$A$2:$D$200,4,FALSE),""))</f>
        <v/>
      </c>
      <c r="R4797" s="8"/>
      <c r="S4797" s="7">
        <f>IF($H4797="","",$H4797*(1-$U4797))</f>
        <v>8.9999999999999993E-3</v>
      </c>
      <c r="T4797" s="7">
        <f>IF($I4797="","",$I4797*(1-$U4797))</f>
        <v>1E-3</v>
      </c>
      <c r="U4797" s="7">
        <f>IFERROR(INDEX(BASE_CCLASSTRIB!$E:$E, MATCH(TEXT($D4797,"000000"), BASE_CCLASSTRIB!$A:$A, 0))/100, 0)</f>
        <v>0</v>
      </c>
      <c r="V4797" s="21">
        <f>IFERROR(INDEX(BASE_CCLASSTRIB!$F:$F, MATCH(TEXT($D4797,"000000"), BASE_CCLASSTRIB!$A:$A, 0))/100, 0)</f>
        <v>0</v>
      </c>
    </row>
    <row r="4798" spans="2:22" ht="15.75" customHeight="1" thickTop="1" thickBot="1">
      <c r="B4798" s="8"/>
      <c r="C4798" s="8"/>
      <c r="E4798" s="8" t="str">
        <f>IF(D4798="","",LEFT(D4798,3))</f>
        <v/>
      </c>
      <c r="F4798" s="5" t="str">
        <f>IF(E4798="","",IFERROR(VLOOKUP(E4798,REGRAS_CST!$A$2:$B$200,2,FALSE),""))</f>
        <v/>
      </c>
      <c r="H4798" s="7">
        <v>8.9999999999999993E-3</v>
      </c>
      <c r="I4798" s="7">
        <v>1E-3</v>
      </c>
      <c r="K4798" s="5" t="str">
        <f>IF(E4798="","",IFERROR(VLOOKUP(E4798,REGRAS_CST!$A$2:$C$200,3,FALSE),""))</f>
        <v/>
      </c>
      <c r="L4798" s="10" t="str">
        <f>IF($G4798="", "", $G4798*(1-$V4798))</f>
        <v/>
      </c>
      <c r="M4798" s="30" t="str">
        <f t="shared" si="148"/>
        <v/>
      </c>
      <c r="N4798" s="30" t="str">
        <f t="shared" si="149"/>
        <v/>
      </c>
      <c r="O4798" s="5" t="str">
        <f>IF(D4798="","",
IF(AND(K4798&lt;&gt;"SIM",V4798&gt;0),"ERRO: % BC &gt; 0, mas NÃO permitida ❌",
IF(AND(K4798="SIM",V4798=0),"ATENÇÃO: BC permitida, mas % = 0 🔎",
"Base de cálculo aplicada corretamente ✅")))</f>
        <v/>
      </c>
      <c r="P4798" s="5" t="str">
        <f>IF(D4798="","",
IF(AND(Q4798&lt;&gt;"SIM",U4798&gt;0),"ERRO: % alíquota &gt; 0, mas NÃO permitida ❌",
IF(AND(Q4798="SIM",U4798=0),"ATENÇÃO: alíquota permitida, mas % = 0 🔎",
"Alíquota aplicada corretamente ✅")))</f>
        <v/>
      </c>
      <c r="Q4798" s="5" t="str">
        <f>IF(E4798="","",IFERROR(VLOOKUP(E4798,REGRAS_CST!$A$2:$D$200,4,FALSE),""))</f>
        <v/>
      </c>
      <c r="R4798" s="8"/>
      <c r="S4798" s="7">
        <f>IF($H4798="","",$H4798*(1-$U4798))</f>
        <v>8.9999999999999993E-3</v>
      </c>
      <c r="T4798" s="7">
        <f>IF($I4798="","",$I4798*(1-$U4798))</f>
        <v>1E-3</v>
      </c>
      <c r="U4798" s="7">
        <f>IFERROR(INDEX(BASE_CCLASSTRIB!$E:$E, MATCH(TEXT($D4798,"000000"), BASE_CCLASSTRIB!$A:$A, 0))/100, 0)</f>
        <v>0</v>
      </c>
      <c r="V4798" s="21">
        <f>IFERROR(INDEX(BASE_CCLASSTRIB!$F:$F, MATCH(TEXT($D4798,"000000"), BASE_CCLASSTRIB!$A:$A, 0))/100, 0)</f>
        <v>0</v>
      </c>
    </row>
    <row r="4799" spans="2:22" ht="15.75" customHeight="1" thickTop="1" thickBot="1">
      <c r="B4799" s="8"/>
      <c r="C4799" s="8"/>
      <c r="E4799" s="8" t="str">
        <f>IF(D4799="","",LEFT(D4799,3))</f>
        <v/>
      </c>
      <c r="F4799" s="5" t="str">
        <f>IF(E4799="","",IFERROR(VLOOKUP(E4799,REGRAS_CST!$A$2:$B$200,2,FALSE),""))</f>
        <v/>
      </c>
      <c r="H4799" s="7">
        <v>8.9999999999999993E-3</v>
      </c>
      <c r="I4799" s="7">
        <v>1E-3</v>
      </c>
      <c r="K4799" s="5" t="str">
        <f>IF(E4799="","",IFERROR(VLOOKUP(E4799,REGRAS_CST!$A$2:$C$200,3,FALSE),""))</f>
        <v/>
      </c>
      <c r="L4799" s="10" t="str">
        <f>IF($G4799="", "", $G4799*(1-$V4799))</f>
        <v/>
      </c>
      <c r="M4799" s="30" t="str">
        <f t="shared" si="148"/>
        <v/>
      </c>
      <c r="N4799" s="30" t="str">
        <f t="shared" si="149"/>
        <v/>
      </c>
      <c r="O4799" s="5" t="str">
        <f>IF(D4799="","",
IF(AND(K4799&lt;&gt;"SIM",V4799&gt;0),"ERRO: % BC &gt; 0, mas NÃO permitida ❌",
IF(AND(K4799="SIM",V4799=0),"ATENÇÃO: BC permitida, mas % = 0 🔎",
"Base de cálculo aplicada corretamente ✅")))</f>
        <v/>
      </c>
      <c r="P4799" s="5" t="str">
        <f>IF(D4799="","",
IF(AND(Q4799&lt;&gt;"SIM",U4799&gt;0),"ERRO: % alíquota &gt; 0, mas NÃO permitida ❌",
IF(AND(Q4799="SIM",U4799=0),"ATENÇÃO: alíquota permitida, mas % = 0 🔎",
"Alíquota aplicada corretamente ✅")))</f>
        <v/>
      </c>
      <c r="Q4799" s="5" t="str">
        <f>IF(E4799="","",IFERROR(VLOOKUP(E4799,REGRAS_CST!$A$2:$D$200,4,FALSE),""))</f>
        <v/>
      </c>
      <c r="R4799" s="8"/>
      <c r="S4799" s="7">
        <f>IF($H4799="","",$H4799*(1-$U4799))</f>
        <v>8.9999999999999993E-3</v>
      </c>
      <c r="T4799" s="7">
        <f>IF($I4799="","",$I4799*(1-$U4799))</f>
        <v>1E-3</v>
      </c>
      <c r="U4799" s="7">
        <f>IFERROR(INDEX(BASE_CCLASSTRIB!$E:$E, MATCH(TEXT($D4799,"000000"), BASE_CCLASSTRIB!$A:$A, 0))/100, 0)</f>
        <v>0</v>
      </c>
      <c r="V4799" s="21">
        <f>IFERROR(INDEX(BASE_CCLASSTRIB!$F:$F, MATCH(TEXT($D4799,"000000"), BASE_CCLASSTRIB!$A:$A, 0))/100, 0)</f>
        <v>0</v>
      </c>
    </row>
    <row r="4800" spans="2:22" ht="15.75" customHeight="1" thickTop="1" thickBot="1">
      <c r="B4800" s="8"/>
      <c r="C4800" s="8"/>
      <c r="E4800" s="8" t="str">
        <f>IF(D4800="","",LEFT(D4800,3))</f>
        <v/>
      </c>
      <c r="F4800" s="5" t="str">
        <f>IF(E4800="","",IFERROR(VLOOKUP(E4800,REGRAS_CST!$A$2:$B$200,2,FALSE),""))</f>
        <v/>
      </c>
      <c r="H4800" s="7">
        <v>8.9999999999999993E-3</v>
      </c>
      <c r="I4800" s="7">
        <v>1E-3</v>
      </c>
      <c r="K4800" s="5" t="str">
        <f>IF(E4800="","",IFERROR(VLOOKUP(E4800,REGRAS_CST!$A$2:$C$200,3,FALSE),""))</f>
        <v/>
      </c>
      <c r="L4800" s="10" t="str">
        <f>IF($G4800="", "", $G4800*(1-$V4800))</f>
        <v/>
      </c>
      <c r="M4800" s="30" t="str">
        <f t="shared" si="148"/>
        <v/>
      </c>
      <c r="N4800" s="30" t="str">
        <f t="shared" si="149"/>
        <v/>
      </c>
      <c r="O4800" s="5" t="str">
        <f>IF(D4800="","",
IF(AND(K4800&lt;&gt;"SIM",V4800&gt;0),"ERRO: % BC &gt; 0, mas NÃO permitida ❌",
IF(AND(K4800="SIM",V4800=0),"ATENÇÃO: BC permitida, mas % = 0 🔎",
"Base de cálculo aplicada corretamente ✅")))</f>
        <v/>
      </c>
      <c r="P4800" s="5" t="str">
        <f>IF(D4800="","",
IF(AND(Q4800&lt;&gt;"SIM",U4800&gt;0),"ERRO: % alíquota &gt; 0, mas NÃO permitida ❌",
IF(AND(Q4800="SIM",U4800=0),"ATENÇÃO: alíquota permitida, mas % = 0 🔎",
"Alíquota aplicada corretamente ✅")))</f>
        <v/>
      </c>
      <c r="Q4800" s="5" t="str">
        <f>IF(E4800="","",IFERROR(VLOOKUP(E4800,REGRAS_CST!$A$2:$D$200,4,FALSE),""))</f>
        <v/>
      </c>
      <c r="R4800" s="8"/>
      <c r="S4800" s="7">
        <f>IF($H4800="","",$H4800*(1-$U4800))</f>
        <v>8.9999999999999993E-3</v>
      </c>
      <c r="T4800" s="7">
        <f>IF($I4800="","",$I4800*(1-$U4800))</f>
        <v>1E-3</v>
      </c>
      <c r="U4800" s="7">
        <f>IFERROR(INDEX(BASE_CCLASSTRIB!$E:$E, MATCH(TEXT($D4800,"000000"), BASE_CCLASSTRIB!$A:$A, 0))/100, 0)</f>
        <v>0</v>
      </c>
      <c r="V4800" s="21">
        <f>IFERROR(INDEX(BASE_CCLASSTRIB!$F:$F, MATCH(TEXT($D4800,"000000"), BASE_CCLASSTRIB!$A:$A, 0))/100, 0)</f>
        <v>0</v>
      </c>
    </row>
    <row r="4801" spans="2:22" ht="15.75" customHeight="1" thickTop="1" thickBot="1">
      <c r="B4801" s="8"/>
      <c r="C4801" s="8"/>
      <c r="E4801" s="8" t="str">
        <f>IF(D4801="","",LEFT(D4801,3))</f>
        <v/>
      </c>
      <c r="F4801" s="5" t="str">
        <f>IF(E4801="","",IFERROR(VLOOKUP(E4801,REGRAS_CST!$A$2:$B$200,2,FALSE),""))</f>
        <v/>
      </c>
      <c r="H4801" s="7">
        <v>8.9999999999999993E-3</v>
      </c>
      <c r="I4801" s="7">
        <v>1E-3</v>
      </c>
      <c r="K4801" s="5" t="str">
        <f>IF(E4801="","",IFERROR(VLOOKUP(E4801,REGRAS_CST!$A$2:$C$200,3,FALSE),""))</f>
        <v/>
      </c>
      <c r="L4801" s="10" t="str">
        <f>IF($G4801="", "", $G4801*(1-$V4801))</f>
        <v/>
      </c>
      <c r="M4801" s="30" t="str">
        <f t="shared" si="148"/>
        <v/>
      </c>
      <c r="N4801" s="30" t="str">
        <f t="shared" si="149"/>
        <v/>
      </c>
      <c r="O4801" s="5" t="str">
        <f>IF(D4801="","",
IF(AND(K4801&lt;&gt;"SIM",V4801&gt;0),"ERRO: % BC &gt; 0, mas NÃO permitida ❌",
IF(AND(K4801="SIM",V4801=0),"ATENÇÃO: BC permitida, mas % = 0 🔎",
"Base de cálculo aplicada corretamente ✅")))</f>
        <v/>
      </c>
      <c r="P4801" s="5" t="str">
        <f>IF(D4801="","",
IF(AND(Q4801&lt;&gt;"SIM",U4801&gt;0),"ERRO: % alíquota &gt; 0, mas NÃO permitida ❌",
IF(AND(Q4801="SIM",U4801=0),"ATENÇÃO: alíquota permitida, mas % = 0 🔎",
"Alíquota aplicada corretamente ✅")))</f>
        <v/>
      </c>
      <c r="Q4801" s="5" t="str">
        <f>IF(E4801="","",IFERROR(VLOOKUP(E4801,REGRAS_CST!$A$2:$D$200,4,FALSE),""))</f>
        <v/>
      </c>
      <c r="R4801" s="8"/>
      <c r="S4801" s="7">
        <f>IF($H4801="","",$H4801*(1-$U4801))</f>
        <v>8.9999999999999993E-3</v>
      </c>
      <c r="T4801" s="7">
        <f>IF($I4801="","",$I4801*(1-$U4801))</f>
        <v>1E-3</v>
      </c>
      <c r="U4801" s="7">
        <f>IFERROR(INDEX(BASE_CCLASSTRIB!$E:$E, MATCH(TEXT($D4801,"000000"), BASE_CCLASSTRIB!$A:$A, 0))/100, 0)</f>
        <v>0</v>
      </c>
      <c r="V4801" s="21">
        <f>IFERROR(INDEX(BASE_CCLASSTRIB!$F:$F, MATCH(TEXT($D4801,"000000"), BASE_CCLASSTRIB!$A:$A, 0))/100, 0)</f>
        <v>0</v>
      </c>
    </row>
    <row r="4802" spans="2:22" ht="15.75" customHeight="1" thickTop="1" thickBot="1">
      <c r="B4802" s="8"/>
      <c r="C4802" s="8"/>
      <c r="E4802" s="8" t="str">
        <f>IF(D4802="","",LEFT(D4802,3))</f>
        <v/>
      </c>
      <c r="F4802" s="5" t="str">
        <f>IF(E4802="","",IFERROR(VLOOKUP(E4802,REGRAS_CST!$A$2:$B$200,2,FALSE),""))</f>
        <v/>
      </c>
      <c r="H4802" s="7">
        <v>8.9999999999999993E-3</v>
      </c>
      <c r="I4802" s="7">
        <v>1E-3</v>
      </c>
      <c r="K4802" s="5" t="str">
        <f>IF(E4802="","",IFERROR(VLOOKUP(E4802,REGRAS_CST!$A$2:$C$200,3,FALSE),""))</f>
        <v/>
      </c>
      <c r="L4802" s="10" t="str">
        <f>IF($G4802="", "", $G4802*(1-$V4802))</f>
        <v/>
      </c>
      <c r="M4802" s="30" t="str">
        <f t="shared" si="148"/>
        <v/>
      </c>
      <c r="N4802" s="30" t="str">
        <f t="shared" si="149"/>
        <v/>
      </c>
      <c r="O4802" s="5" t="str">
        <f>IF(D4802="","",
IF(AND(K4802&lt;&gt;"SIM",V4802&gt;0),"ERRO: % BC &gt; 0, mas NÃO permitida ❌",
IF(AND(K4802="SIM",V4802=0),"ATENÇÃO: BC permitida, mas % = 0 🔎",
"Base de cálculo aplicada corretamente ✅")))</f>
        <v/>
      </c>
      <c r="P4802" s="5" t="str">
        <f>IF(D4802="","",
IF(AND(Q4802&lt;&gt;"SIM",U4802&gt;0),"ERRO: % alíquota &gt; 0, mas NÃO permitida ❌",
IF(AND(Q4802="SIM",U4802=0),"ATENÇÃO: alíquota permitida, mas % = 0 🔎",
"Alíquota aplicada corretamente ✅")))</f>
        <v/>
      </c>
      <c r="Q4802" s="5" t="str">
        <f>IF(E4802="","",IFERROR(VLOOKUP(E4802,REGRAS_CST!$A$2:$D$200,4,FALSE),""))</f>
        <v/>
      </c>
      <c r="R4802" s="8"/>
      <c r="S4802" s="7">
        <f>IF($H4802="","",$H4802*(1-$U4802))</f>
        <v>8.9999999999999993E-3</v>
      </c>
      <c r="T4802" s="7">
        <f>IF($I4802="","",$I4802*(1-$U4802))</f>
        <v>1E-3</v>
      </c>
      <c r="U4802" s="7">
        <f>IFERROR(INDEX(BASE_CCLASSTRIB!$E:$E, MATCH(TEXT($D4802,"000000"), BASE_CCLASSTRIB!$A:$A, 0))/100, 0)</f>
        <v>0</v>
      </c>
      <c r="V4802" s="21">
        <f>IFERROR(INDEX(BASE_CCLASSTRIB!$F:$F, MATCH(TEXT($D4802,"000000"), BASE_CCLASSTRIB!$A:$A, 0))/100, 0)</f>
        <v>0</v>
      </c>
    </row>
    <row r="4803" spans="2:22" ht="15.75" customHeight="1" thickTop="1" thickBot="1">
      <c r="B4803" s="8"/>
      <c r="C4803" s="8"/>
      <c r="E4803" s="8" t="str">
        <f>IF(D4803="","",LEFT(D4803,3))</f>
        <v/>
      </c>
      <c r="F4803" s="5" t="str">
        <f>IF(E4803="","",IFERROR(VLOOKUP(E4803,REGRAS_CST!$A$2:$B$200,2,FALSE),""))</f>
        <v/>
      </c>
      <c r="H4803" s="7">
        <v>8.9999999999999993E-3</v>
      </c>
      <c r="I4803" s="7">
        <v>1E-3</v>
      </c>
      <c r="K4803" s="5" t="str">
        <f>IF(E4803="","",IFERROR(VLOOKUP(E4803,REGRAS_CST!$A$2:$C$200,3,FALSE),""))</f>
        <v/>
      </c>
      <c r="L4803" s="10" t="str">
        <f>IF($G4803="", "", $G4803*(1-$V4803))</f>
        <v/>
      </c>
      <c r="M4803" s="30" t="str">
        <f t="shared" si="148"/>
        <v/>
      </c>
      <c r="N4803" s="30" t="str">
        <f t="shared" si="149"/>
        <v/>
      </c>
      <c r="O4803" s="5" t="str">
        <f>IF(D4803="","",
IF(AND(K4803&lt;&gt;"SIM",V4803&gt;0),"ERRO: % BC &gt; 0, mas NÃO permitida ❌",
IF(AND(K4803="SIM",V4803=0),"ATENÇÃO: BC permitida, mas % = 0 🔎",
"Base de cálculo aplicada corretamente ✅")))</f>
        <v/>
      </c>
      <c r="P4803" s="5" t="str">
        <f>IF(D4803="","",
IF(AND(Q4803&lt;&gt;"SIM",U4803&gt;0),"ERRO: % alíquota &gt; 0, mas NÃO permitida ❌",
IF(AND(Q4803="SIM",U4803=0),"ATENÇÃO: alíquota permitida, mas % = 0 🔎",
"Alíquota aplicada corretamente ✅")))</f>
        <v/>
      </c>
      <c r="Q4803" s="5" t="str">
        <f>IF(E4803="","",IFERROR(VLOOKUP(E4803,REGRAS_CST!$A$2:$D$200,4,FALSE),""))</f>
        <v/>
      </c>
      <c r="R4803" s="8"/>
      <c r="S4803" s="7">
        <f>IF($H4803="","",$H4803*(1-$U4803))</f>
        <v>8.9999999999999993E-3</v>
      </c>
      <c r="T4803" s="7">
        <f>IF($I4803="","",$I4803*(1-$U4803))</f>
        <v>1E-3</v>
      </c>
      <c r="U4803" s="7">
        <f>IFERROR(INDEX(BASE_CCLASSTRIB!$E:$E, MATCH(TEXT($D4803,"000000"), BASE_CCLASSTRIB!$A:$A, 0))/100, 0)</f>
        <v>0</v>
      </c>
      <c r="V4803" s="21">
        <f>IFERROR(INDEX(BASE_CCLASSTRIB!$F:$F, MATCH(TEXT($D4803,"000000"), BASE_CCLASSTRIB!$A:$A, 0))/100, 0)</f>
        <v>0</v>
      </c>
    </row>
    <row r="4804" spans="2:22" ht="15.75" customHeight="1" thickTop="1" thickBot="1">
      <c r="B4804" s="8"/>
      <c r="C4804" s="8"/>
      <c r="E4804" s="8" t="str">
        <f>IF(D4804="","",LEFT(D4804,3))</f>
        <v/>
      </c>
      <c r="F4804" s="5" t="str">
        <f>IF(E4804="","",IFERROR(VLOOKUP(E4804,REGRAS_CST!$A$2:$B$200,2,FALSE),""))</f>
        <v/>
      </c>
      <c r="H4804" s="7">
        <v>8.9999999999999993E-3</v>
      </c>
      <c r="I4804" s="7">
        <v>1E-3</v>
      </c>
      <c r="K4804" s="5" t="str">
        <f>IF(E4804="","",IFERROR(VLOOKUP(E4804,REGRAS_CST!$A$2:$C$200,3,FALSE),""))</f>
        <v/>
      </c>
      <c r="L4804" s="10" t="str">
        <f>IF($G4804="", "", $G4804*(1-$V4804))</f>
        <v/>
      </c>
      <c r="M4804" s="30" t="str">
        <f t="shared" si="148"/>
        <v/>
      </c>
      <c r="N4804" s="30" t="str">
        <f t="shared" si="149"/>
        <v/>
      </c>
      <c r="O4804" s="5" t="str">
        <f>IF(D4804="","",
IF(AND(K4804&lt;&gt;"SIM",V4804&gt;0),"ERRO: % BC &gt; 0, mas NÃO permitida ❌",
IF(AND(K4804="SIM",V4804=0),"ATENÇÃO: BC permitida, mas % = 0 🔎",
"Base de cálculo aplicada corretamente ✅")))</f>
        <v/>
      </c>
      <c r="P4804" s="5" t="str">
        <f>IF(D4804="","",
IF(AND(Q4804&lt;&gt;"SIM",U4804&gt;0),"ERRO: % alíquota &gt; 0, mas NÃO permitida ❌",
IF(AND(Q4804="SIM",U4804=0),"ATENÇÃO: alíquota permitida, mas % = 0 🔎",
"Alíquota aplicada corretamente ✅")))</f>
        <v/>
      </c>
      <c r="Q4804" s="5" t="str">
        <f>IF(E4804="","",IFERROR(VLOOKUP(E4804,REGRAS_CST!$A$2:$D$200,4,FALSE),""))</f>
        <v/>
      </c>
      <c r="R4804" s="8"/>
      <c r="S4804" s="7">
        <f>IF($H4804="","",$H4804*(1-$U4804))</f>
        <v>8.9999999999999993E-3</v>
      </c>
      <c r="T4804" s="7">
        <f>IF($I4804="","",$I4804*(1-$U4804))</f>
        <v>1E-3</v>
      </c>
      <c r="U4804" s="7">
        <f>IFERROR(INDEX(BASE_CCLASSTRIB!$E:$E, MATCH(TEXT($D4804,"000000"), BASE_CCLASSTRIB!$A:$A, 0))/100, 0)</f>
        <v>0</v>
      </c>
      <c r="V4804" s="21">
        <f>IFERROR(INDEX(BASE_CCLASSTRIB!$F:$F, MATCH(TEXT($D4804,"000000"), BASE_CCLASSTRIB!$A:$A, 0))/100, 0)</f>
        <v>0</v>
      </c>
    </row>
    <row r="4805" spans="2:22" ht="15.75" customHeight="1" thickTop="1" thickBot="1">
      <c r="B4805" s="8"/>
      <c r="C4805" s="8"/>
      <c r="E4805" s="8" t="str">
        <f>IF(D4805="","",LEFT(D4805,3))</f>
        <v/>
      </c>
      <c r="F4805" s="5" t="str">
        <f>IF(E4805="","",IFERROR(VLOOKUP(E4805,REGRAS_CST!$A$2:$B$200,2,FALSE),""))</f>
        <v/>
      </c>
      <c r="H4805" s="7">
        <v>8.9999999999999993E-3</v>
      </c>
      <c r="I4805" s="7">
        <v>1E-3</v>
      </c>
      <c r="K4805" s="5" t="str">
        <f>IF(E4805="","",IFERROR(VLOOKUP(E4805,REGRAS_CST!$A$2:$C$200,3,FALSE),""))</f>
        <v/>
      </c>
      <c r="L4805" s="10" t="str">
        <f>IF($G4805="", "", $G4805*(1-$V4805))</f>
        <v/>
      </c>
      <c r="M4805" s="30" t="str">
        <f t="shared" ref="M4805:M4868" si="150">IF(OR($L4805="",$S4805=""),"",TRUNC(VALUE($L4805)*VALUE($S4805),2))</f>
        <v/>
      </c>
      <c r="N4805" s="30" t="str">
        <f t="shared" ref="N4805:N4868" si="151">IF(OR($L4805="",$T4805=""),"",TRUNC(VALUE($L4805)*VALUE($T4805),2))</f>
        <v/>
      </c>
      <c r="O4805" s="5" t="str">
        <f>IF(D4805="","",
IF(AND(K4805&lt;&gt;"SIM",V4805&gt;0),"ERRO: % BC &gt; 0, mas NÃO permitida ❌",
IF(AND(K4805="SIM",V4805=0),"ATENÇÃO: BC permitida, mas % = 0 🔎",
"Base de cálculo aplicada corretamente ✅")))</f>
        <v/>
      </c>
      <c r="P4805" s="5" t="str">
        <f>IF(D4805="","",
IF(AND(Q4805&lt;&gt;"SIM",U4805&gt;0),"ERRO: % alíquota &gt; 0, mas NÃO permitida ❌",
IF(AND(Q4805="SIM",U4805=0),"ATENÇÃO: alíquota permitida, mas % = 0 🔎",
"Alíquota aplicada corretamente ✅")))</f>
        <v/>
      </c>
      <c r="Q4805" s="5" t="str">
        <f>IF(E4805="","",IFERROR(VLOOKUP(E4805,REGRAS_CST!$A$2:$D$200,4,FALSE),""))</f>
        <v/>
      </c>
      <c r="R4805" s="8"/>
      <c r="S4805" s="7">
        <f>IF($H4805="","",$H4805*(1-$U4805))</f>
        <v>8.9999999999999993E-3</v>
      </c>
      <c r="T4805" s="7">
        <f>IF($I4805="","",$I4805*(1-$U4805))</f>
        <v>1E-3</v>
      </c>
      <c r="U4805" s="7">
        <f>IFERROR(INDEX(BASE_CCLASSTRIB!$E:$E, MATCH(TEXT($D4805,"000000"), BASE_CCLASSTRIB!$A:$A, 0))/100, 0)</f>
        <v>0</v>
      </c>
      <c r="V4805" s="21">
        <f>IFERROR(INDEX(BASE_CCLASSTRIB!$F:$F, MATCH(TEXT($D4805,"000000"), BASE_CCLASSTRIB!$A:$A, 0))/100, 0)</f>
        <v>0</v>
      </c>
    </row>
    <row r="4806" spans="2:22" ht="15.75" customHeight="1" thickTop="1" thickBot="1">
      <c r="B4806" s="8"/>
      <c r="C4806" s="8"/>
      <c r="E4806" s="8" t="str">
        <f>IF(D4806="","",LEFT(D4806,3))</f>
        <v/>
      </c>
      <c r="F4806" s="5" t="str">
        <f>IF(E4806="","",IFERROR(VLOOKUP(E4806,REGRAS_CST!$A$2:$B$200,2,FALSE),""))</f>
        <v/>
      </c>
      <c r="H4806" s="7">
        <v>8.9999999999999993E-3</v>
      </c>
      <c r="I4806" s="7">
        <v>1E-3</v>
      </c>
      <c r="K4806" s="5" t="str">
        <f>IF(E4806="","",IFERROR(VLOOKUP(E4806,REGRAS_CST!$A$2:$C$200,3,FALSE),""))</f>
        <v/>
      </c>
      <c r="L4806" s="10" t="str">
        <f>IF($G4806="", "", $G4806*(1-$V4806))</f>
        <v/>
      </c>
      <c r="M4806" s="30" t="str">
        <f t="shared" si="150"/>
        <v/>
      </c>
      <c r="N4806" s="30" t="str">
        <f t="shared" si="151"/>
        <v/>
      </c>
      <c r="O4806" s="5" t="str">
        <f>IF(D4806="","",
IF(AND(K4806&lt;&gt;"SIM",V4806&gt;0),"ERRO: % BC &gt; 0, mas NÃO permitida ❌",
IF(AND(K4806="SIM",V4806=0),"ATENÇÃO: BC permitida, mas % = 0 🔎",
"Base de cálculo aplicada corretamente ✅")))</f>
        <v/>
      </c>
      <c r="P4806" s="5" t="str">
        <f>IF(D4806="","",
IF(AND(Q4806&lt;&gt;"SIM",U4806&gt;0),"ERRO: % alíquota &gt; 0, mas NÃO permitida ❌",
IF(AND(Q4806="SIM",U4806=0),"ATENÇÃO: alíquota permitida, mas % = 0 🔎",
"Alíquota aplicada corretamente ✅")))</f>
        <v/>
      </c>
      <c r="Q4806" s="5" t="str">
        <f>IF(E4806="","",IFERROR(VLOOKUP(E4806,REGRAS_CST!$A$2:$D$200,4,FALSE),""))</f>
        <v/>
      </c>
      <c r="R4806" s="8"/>
      <c r="S4806" s="7">
        <f>IF($H4806="","",$H4806*(1-$U4806))</f>
        <v>8.9999999999999993E-3</v>
      </c>
      <c r="T4806" s="7">
        <f>IF($I4806="","",$I4806*(1-$U4806))</f>
        <v>1E-3</v>
      </c>
      <c r="U4806" s="7">
        <f>IFERROR(INDEX(BASE_CCLASSTRIB!$E:$E, MATCH(TEXT($D4806,"000000"), BASE_CCLASSTRIB!$A:$A, 0))/100, 0)</f>
        <v>0</v>
      </c>
      <c r="V4806" s="21">
        <f>IFERROR(INDEX(BASE_CCLASSTRIB!$F:$F, MATCH(TEXT($D4806,"000000"), BASE_CCLASSTRIB!$A:$A, 0))/100, 0)</f>
        <v>0</v>
      </c>
    </row>
    <row r="4807" spans="2:22" ht="15.75" customHeight="1" thickTop="1" thickBot="1">
      <c r="B4807" s="8"/>
      <c r="C4807" s="8"/>
      <c r="E4807" s="8" t="str">
        <f>IF(D4807="","",LEFT(D4807,3))</f>
        <v/>
      </c>
      <c r="F4807" s="5" t="str">
        <f>IF(E4807="","",IFERROR(VLOOKUP(E4807,REGRAS_CST!$A$2:$B$200,2,FALSE),""))</f>
        <v/>
      </c>
      <c r="H4807" s="7">
        <v>8.9999999999999993E-3</v>
      </c>
      <c r="I4807" s="7">
        <v>1E-3</v>
      </c>
      <c r="K4807" s="5" t="str">
        <f>IF(E4807="","",IFERROR(VLOOKUP(E4807,REGRAS_CST!$A$2:$C$200,3,FALSE),""))</f>
        <v/>
      </c>
      <c r="L4807" s="10" t="str">
        <f>IF($G4807="", "", $G4807*(1-$V4807))</f>
        <v/>
      </c>
      <c r="M4807" s="30" t="str">
        <f t="shared" si="150"/>
        <v/>
      </c>
      <c r="N4807" s="30" t="str">
        <f t="shared" si="151"/>
        <v/>
      </c>
      <c r="O4807" s="5" t="str">
        <f>IF(D4807="","",
IF(AND(K4807&lt;&gt;"SIM",V4807&gt;0),"ERRO: % BC &gt; 0, mas NÃO permitida ❌",
IF(AND(K4807="SIM",V4807=0),"ATENÇÃO: BC permitida, mas % = 0 🔎",
"Base de cálculo aplicada corretamente ✅")))</f>
        <v/>
      </c>
      <c r="P4807" s="5" t="str">
        <f>IF(D4807="","",
IF(AND(Q4807&lt;&gt;"SIM",U4807&gt;0),"ERRO: % alíquota &gt; 0, mas NÃO permitida ❌",
IF(AND(Q4807="SIM",U4807=0),"ATENÇÃO: alíquota permitida, mas % = 0 🔎",
"Alíquota aplicada corretamente ✅")))</f>
        <v/>
      </c>
      <c r="Q4807" s="5" t="str">
        <f>IF(E4807="","",IFERROR(VLOOKUP(E4807,REGRAS_CST!$A$2:$D$200,4,FALSE),""))</f>
        <v/>
      </c>
      <c r="R4807" s="8"/>
      <c r="S4807" s="7">
        <f>IF($H4807="","",$H4807*(1-$U4807))</f>
        <v>8.9999999999999993E-3</v>
      </c>
      <c r="T4807" s="7">
        <f>IF($I4807="","",$I4807*(1-$U4807))</f>
        <v>1E-3</v>
      </c>
      <c r="U4807" s="7">
        <f>IFERROR(INDEX(BASE_CCLASSTRIB!$E:$E, MATCH(TEXT($D4807,"000000"), BASE_CCLASSTRIB!$A:$A, 0))/100, 0)</f>
        <v>0</v>
      </c>
      <c r="V4807" s="21">
        <f>IFERROR(INDEX(BASE_CCLASSTRIB!$F:$F, MATCH(TEXT($D4807,"000000"), BASE_CCLASSTRIB!$A:$A, 0))/100, 0)</f>
        <v>0</v>
      </c>
    </row>
    <row r="4808" spans="2:22" ht="15.75" customHeight="1" thickTop="1" thickBot="1">
      <c r="B4808" s="8"/>
      <c r="C4808" s="8"/>
      <c r="E4808" s="8" t="str">
        <f>IF(D4808="","",LEFT(D4808,3))</f>
        <v/>
      </c>
      <c r="F4808" s="5" t="str">
        <f>IF(E4808="","",IFERROR(VLOOKUP(E4808,REGRAS_CST!$A$2:$B$200,2,FALSE),""))</f>
        <v/>
      </c>
      <c r="H4808" s="7">
        <v>8.9999999999999993E-3</v>
      </c>
      <c r="I4808" s="7">
        <v>1E-3</v>
      </c>
      <c r="K4808" s="5" t="str">
        <f>IF(E4808="","",IFERROR(VLOOKUP(E4808,REGRAS_CST!$A$2:$C$200,3,FALSE),""))</f>
        <v/>
      </c>
      <c r="L4808" s="10" t="str">
        <f>IF($G4808="", "", $G4808*(1-$V4808))</f>
        <v/>
      </c>
      <c r="M4808" s="30" t="str">
        <f t="shared" si="150"/>
        <v/>
      </c>
      <c r="N4808" s="30" t="str">
        <f t="shared" si="151"/>
        <v/>
      </c>
      <c r="O4808" s="5" t="str">
        <f>IF(D4808="","",
IF(AND(K4808&lt;&gt;"SIM",V4808&gt;0),"ERRO: % BC &gt; 0, mas NÃO permitida ❌",
IF(AND(K4808="SIM",V4808=0),"ATENÇÃO: BC permitida, mas % = 0 🔎",
"Base de cálculo aplicada corretamente ✅")))</f>
        <v/>
      </c>
      <c r="P4808" s="5" t="str">
        <f>IF(D4808="","",
IF(AND(Q4808&lt;&gt;"SIM",U4808&gt;0),"ERRO: % alíquota &gt; 0, mas NÃO permitida ❌",
IF(AND(Q4808="SIM",U4808=0),"ATENÇÃO: alíquota permitida, mas % = 0 🔎",
"Alíquota aplicada corretamente ✅")))</f>
        <v/>
      </c>
      <c r="Q4808" s="5" t="str">
        <f>IF(E4808="","",IFERROR(VLOOKUP(E4808,REGRAS_CST!$A$2:$D$200,4,FALSE),""))</f>
        <v/>
      </c>
      <c r="R4808" s="8"/>
      <c r="S4808" s="7">
        <f>IF($H4808="","",$H4808*(1-$U4808))</f>
        <v>8.9999999999999993E-3</v>
      </c>
      <c r="T4808" s="7">
        <f>IF($I4808="","",$I4808*(1-$U4808))</f>
        <v>1E-3</v>
      </c>
      <c r="U4808" s="7">
        <f>IFERROR(INDEX(BASE_CCLASSTRIB!$E:$E, MATCH(TEXT($D4808,"000000"), BASE_CCLASSTRIB!$A:$A, 0))/100, 0)</f>
        <v>0</v>
      </c>
      <c r="V4808" s="21">
        <f>IFERROR(INDEX(BASE_CCLASSTRIB!$F:$F, MATCH(TEXT($D4808,"000000"), BASE_CCLASSTRIB!$A:$A, 0))/100, 0)</f>
        <v>0</v>
      </c>
    </row>
    <row r="4809" spans="2:22" ht="15.75" customHeight="1" thickTop="1" thickBot="1">
      <c r="B4809" s="8"/>
      <c r="C4809" s="8"/>
      <c r="E4809" s="8" t="str">
        <f>IF(D4809="","",LEFT(D4809,3))</f>
        <v/>
      </c>
      <c r="F4809" s="5" t="str">
        <f>IF(E4809="","",IFERROR(VLOOKUP(E4809,REGRAS_CST!$A$2:$B$200,2,FALSE),""))</f>
        <v/>
      </c>
      <c r="H4809" s="7">
        <v>8.9999999999999993E-3</v>
      </c>
      <c r="I4809" s="7">
        <v>1E-3</v>
      </c>
      <c r="K4809" s="5" t="str">
        <f>IF(E4809="","",IFERROR(VLOOKUP(E4809,REGRAS_CST!$A$2:$C$200,3,FALSE),""))</f>
        <v/>
      </c>
      <c r="L4809" s="10" t="str">
        <f>IF($G4809="", "", $G4809*(1-$V4809))</f>
        <v/>
      </c>
      <c r="M4809" s="30" t="str">
        <f t="shared" si="150"/>
        <v/>
      </c>
      <c r="N4809" s="30" t="str">
        <f t="shared" si="151"/>
        <v/>
      </c>
      <c r="O4809" s="5" t="str">
        <f>IF(D4809="","",
IF(AND(K4809&lt;&gt;"SIM",V4809&gt;0),"ERRO: % BC &gt; 0, mas NÃO permitida ❌",
IF(AND(K4809="SIM",V4809=0),"ATENÇÃO: BC permitida, mas % = 0 🔎",
"Base de cálculo aplicada corretamente ✅")))</f>
        <v/>
      </c>
      <c r="P4809" s="5" t="str">
        <f>IF(D4809="","",
IF(AND(Q4809&lt;&gt;"SIM",U4809&gt;0),"ERRO: % alíquota &gt; 0, mas NÃO permitida ❌",
IF(AND(Q4809="SIM",U4809=0),"ATENÇÃO: alíquota permitida, mas % = 0 🔎",
"Alíquota aplicada corretamente ✅")))</f>
        <v/>
      </c>
      <c r="Q4809" s="5" t="str">
        <f>IF(E4809="","",IFERROR(VLOOKUP(E4809,REGRAS_CST!$A$2:$D$200,4,FALSE),""))</f>
        <v/>
      </c>
      <c r="R4809" s="8"/>
      <c r="S4809" s="7">
        <f>IF($H4809="","",$H4809*(1-$U4809))</f>
        <v>8.9999999999999993E-3</v>
      </c>
      <c r="T4809" s="7">
        <f>IF($I4809="","",$I4809*(1-$U4809))</f>
        <v>1E-3</v>
      </c>
      <c r="U4809" s="7">
        <f>IFERROR(INDEX(BASE_CCLASSTRIB!$E:$E, MATCH(TEXT($D4809,"000000"), BASE_CCLASSTRIB!$A:$A, 0))/100, 0)</f>
        <v>0</v>
      </c>
      <c r="V4809" s="21">
        <f>IFERROR(INDEX(BASE_CCLASSTRIB!$F:$F, MATCH(TEXT($D4809,"000000"), BASE_CCLASSTRIB!$A:$A, 0))/100, 0)</f>
        <v>0</v>
      </c>
    </row>
    <row r="4810" spans="2:22" ht="15.75" customHeight="1" thickTop="1" thickBot="1">
      <c r="B4810" s="8"/>
      <c r="C4810" s="8"/>
      <c r="E4810" s="8" t="str">
        <f>IF(D4810="","",LEFT(D4810,3))</f>
        <v/>
      </c>
      <c r="F4810" s="5" t="str">
        <f>IF(E4810="","",IFERROR(VLOOKUP(E4810,REGRAS_CST!$A$2:$B$200,2,FALSE),""))</f>
        <v/>
      </c>
      <c r="H4810" s="7">
        <v>8.9999999999999993E-3</v>
      </c>
      <c r="I4810" s="7">
        <v>1E-3</v>
      </c>
      <c r="K4810" s="5" t="str">
        <f>IF(E4810="","",IFERROR(VLOOKUP(E4810,REGRAS_CST!$A$2:$C$200,3,FALSE),""))</f>
        <v/>
      </c>
      <c r="L4810" s="10" t="str">
        <f>IF($G4810="", "", $G4810*(1-$V4810))</f>
        <v/>
      </c>
      <c r="M4810" s="30" t="str">
        <f t="shared" si="150"/>
        <v/>
      </c>
      <c r="N4810" s="30" t="str">
        <f t="shared" si="151"/>
        <v/>
      </c>
      <c r="O4810" s="5" t="str">
        <f>IF(D4810="","",
IF(AND(K4810&lt;&gt;"SIM",V4810&gt;0),"ERRO: % BC &gt; 0, mas NÃO permitida ❌",
IF(AND(K4810="SIM",V4810=0),"ATENÇÃO: BC permitida, mas % = 0 🔎",
"Base de cálculo aplicada corretamente ✅")))</f>
        <v/>
      </c>
      <c r="P4810" s="5" t="str">
        <f>IF(D4810="","",
IF(AND(Q4810&lt;&gt;"SIM",U4810&gt;0),"ERRO: % alíquota &gt; 0, mas NÃO permitida ❌",
IF(AND(Q4810="SIM",U4810=0),"ATENÇÃO: alíquota permitida, mas % = 0 🔎",
"Alíquota aplicada corretamente ✅")))</f>
        <v/>
      </c>
      <c r="Q4810" s="5" t="str">
        <f>IF(E4810="","",IFERROR(VLOOKUP(E4810,REGRAS_CST!$A$2:$D$200,4,FALSE),""))</f>
        <v/>
      </c>
      <c r="R4810" s="8"/>
      <c r="S4810" s="7">
        <f>IF($H4810="","",$H4810*(1-$U4810))</f>
        <v>8.9999999999999993E-3</v>
      </c>
      <c r="T4810" s="7">
        <f>IF($I4810="","",$I4810*(1-$U4810))</f>
        <v>1E-3</v>
      </c>
      <c r="U4810" s="7">
        <f>IFERROR(INDEX(BASE_CCLASSTRIB!$E:$E, MATCH(TEXT($D4810,"000000"), BASE_CCLASSTRIB!$A:$A, 0))/100, 0)</f>
        <v>0</v>
      </c>
      <c r="V4810" s="21">
        <f>IFERROR(INDEX(BASE_CCLASSTRIB!$F:$F, MATCH(TEXT($D4810,"000000"), BASE_CCLASSTRIB!$A:$A, 0))/100, 0)</f>
        <v>0</v>
      </c>
    </row>
    <row r="4811" spans="2:22" ht="15.75" customHeight="1" thickTop="1" thickBot="1">
      <c r="B4811" s="8"/>
      <c r="C4811" s="8"/>
      <c r="E4811" s="8" t="str">
        <f>IF(D4811="","",LEFT(D4811,3))</f>
        <v/>
      </c>
      <c r="F4811" s="5" t="str">
        <f>IF(E4811="","",IFERROR(VLOOKUP(E4811,REGRAS_CST!$A$2:$B$200,2,FALSE),""))</f>
        <v/>
      </c>
      <c r="H4811" s="7">
        <v>8.9999999999999993E-3</v>
      </c>
      <c r="I4811" s="7">
        <v>1E-3</v>
      </c>
      <c r="K4811" s="5" t="str">
        <f>IF(E4811="","",IFERROR(VLOOKUP(E4811,REGRAS_CST!$A$2:$C$200,3,FALSE),""))</f>
        <v/>
      </c>
      <c r="L4811" s="10" t="str">
        <f>IF($G4811="", "", $G4811*(1-$V4811))</f>
        <v/>
      </c>
      <c r="M4811" s="30" t="str">
        <f t="shared" si="150"/>
        <v/>
      </c>
      <c r="N4811" s="30" t="str">
        <f t="shared" si="151"/>
        <v/>
      </c>
      <c r="O4811" s="5" t="str">
        <f>IF(D4811="","",
IF(AND(K4811&lt;&gt;"SIM",V4811&gt;0),"ERRO: % BC &gt; 0, mas NÃO permitida ❌",
IF(AND(K4811="SIM",V4811=0),"ATENÇÃO: BC permitida, mas % = 0 🔎",
"Base de cálculo aplicada corretamente ✅")))</f>
        <v/>
      </c>
      <c r="P4811" s="5" t="str">
        <f>IF(D4811="","",
IF(AND(Q4811&lt;&gt;"SIM",U4811&gt;0),"ERRO: % alíquota &gt; 0, mas NÃO permitida ❌",
IF(AND(Q4811="SIM",U4811=0),"ATENÇÃO: alíquota permitida, mas % = 0 🔎",
"Alíquota aplicada corretamente ✅")))</f>
        <v/>
      </c>
      <c r="Q4811" s="5" t="str">
        <f>IF(E4811="","",IFERROR(VLOOKUP(E4811,REGRAS_CST!$A$2:$D$200,4,FALSE),""))</f>
        <v/>
      </c>
      <c r="R4811" s="8"/>
      <c r="S4811" s="7">
        <f>IF($H4811="","",$H4811*(1-$U4811))</f>
        <v>8.9999999999999993E-3</v>
      </c>
      <c r="T4811" s="7">
        <f>IF($I4811="","",$I4811*(1-$U4811))</f>
        <v>1E-3</v>
      </c>
      <c r="U4811" s="7">
        <f>IFERROR(INDEX(BASE_CCLASSTRIB!$E:$E, MATCH(TEXT($D4811,"000000"), BASE_CCLASSTRIB!$A:$A, 0))/100, 0)</f>
        <v>0</v>
      </c>
      <c r="V4811" s="21">
        <f>IFERROR(INDEX(BASE_CCLASSTRIB!$F:$F, MATCH(TEXT($D4811,"000000"), BASE_CCLASSTRIB!$A:$A, 0))/100, 0)</f>
        <v>0</v>
      </c>
    </row>
    <row r="4812" spans="2:22" ht="15.75" customHeight="1" thickTop="1" thickBot="1">
      <c r="B4812" s="8"/>
      <c r="C4812" s="8"/>
      <c r="E4812" s="8" t="str">
        <f>IF(D4812="","",LEFT(D4812,3))</f>
        <v/>
      </c>
      <c r="F4812" s="5" t="str">
        <f>IF(E4812="","",IFERROR(VLOOKUP(E4812,REGRAS_CST!$A$2:$B$200,2,FALSE),""))</f>
        <v/>
      </c>
      <c r="H4812" s="7">
        <v>8.9999999999999993E-3</v>
      </c>
      <c r="I4812" s="7">
        <v>1E-3</v>
      </c>
      <c r="K4812" s="5" t="str">
        <f>IF(E4812="","",IFERROR(VLOOKUP(E4812,REGRAS_CST!$A$2:$C$200,3,FALSE),""))</f>
        <v/>
      </c>
      <c r="L4812" s="10" t="str">
        <f>IF($G4812="", "", $G4812*(1-$V4812))</f>
        <v/>
      </c>
      <c r="M4812" s="30" t="str">
        <f t="shared" si="150"/>
        <v/>
      </c>
      <c r="N4812" s="30" t="str">
        <f t="shared" si="151"/>
        <v/>
      </c>
      <c r="O4812" s="5" t="str">
        <f>IF(D4812="","",
IF(AND(K4812&lt;&gt;"SIM",V4812&gt;0),"ERRO: % BC &gt; 0, mas NÃO permitida ❌",
IF(AND(K4812="SIM",V4812=0),"ATENÇÃO: BC permitida, mas % = 0 🔎",
"Base de cálculo aplicada corretamente ✅")))</f>
        <v/>
      </c>
      <c r="P4812" s="5" t="str">
        <f>IF(D4812="","",
IF(AND(Q4812&lt;&gt;"SIM",U4812&gt;0),"ERRO: % alíquota &gt; 0, mas NÃO permitida ❌",
IF(AND(Q4812="SIM",U4812=0),"ATENÇÃO: alíquota permitida, mas % = 0 🔎",
"Alíquota aplicada corretamente ✅")))</f>
        <v/>
      </c>
      <c r="Q4812" s="5" t="str">
        <f>IF(E4812="","",IFERROR(VLOOKUP(E4812,REGRAS_CST!$A$2:$D$200,4,FALSE),""))</f>
        <v/>
      </c>
      <c r="R4812" s="8"/>
      <c r="S4812" s="7">
        <f>IF($H4812="","",$H4812*(1-$U4812))</f>
        <v>8.9999999999999993E-3</v>
      </c>
      <c r="T4812" s="7">
        <f>IF($I4812="","",$I4812*(1-$U4812))</f>
        <v>1E-3</v>
      </c>
      <c r="U4812" s="7">
        <f>IFERROR(INDEX(BASE_CCLASSTRIB!$E:$E, MATCH(TEXT($D4812,"000000"), BASE_CCLASSTRIB!$A:$A, 0))/100, 0)</f>
        <v>0</v>
      </c>
      <c r="V4812" s="21">
        <f>IFERROR(INDEX(BASE_CCLASSTRIB!$F:$F, MATCH(TEXT($D4812,"000000"), BASE_CCLASSTRIB!$A:$A, 0))/100, 0)</f>
        <v>0</v>
      </c>
    </row>
    <row r="4813" spans="2:22" ht="15.75" customHeight="1" thickTop="1" thickBot="1">
      <c r="B4813" s="8"/>
      <c r="C4813" s="8"/>
      <c r="E4813" s="8" t="str">
        <f>IF(D4813="","",LEFT(D4813,3))</f>
        <v/>
      </c>
      <c r="F4813" s="5" t="str">
        <f>IF(E4813="","",IFERROR(VLOOKUP(E4813,REGRAS_CST!$A$2:$B$200,2,FALSE),""))</f>
        <v/>
      </c>
      <c r="H4813" s="7">
        <v>8.9999999999999993E-3</v>
      </c>
      <c r="I4813" s="7">
        <v>1E-3</v>
      </c>
      <c r="K4813" s="5" t="str">
        <f>IF(E4813="","",IFERROR(VLOOKUP(E4813,REGRAS_CST!$A$2:$C$200,3,FALSE),""))</f>
        <v/>
      </c>
      <c r="L4813" s="10" t="str">
        <f>IF($G4813="", "", $G4813*(1-$V4813))</f>
        <v/>
      </c>
      <c r="M4813" s="30" t="str">
        <f t="shared" si="150"/>
        <v/>
      </c>
      <c r="N4813" s="30" t="str">
        <f t="shared" si="151"/>
        <v/>
      </c>
      <c r="O4813" s="5" t="str">
        <f>IF(D4813="","",
IF(AND(K4813&lt;&gt;"SIM",V4813&gt;0),"ERRO: % BC &gt; 0, mas NÃO permitida ❌",
IF(AND(K4813="SIM",V4813=0),"ATENÇÃO: BC permitida, mas % = 0 🔎",
"Base de cálculo aplicada corretamente ✅")))</f>
        <v/>
      </c>
      <c r="P4813" s="5" t="str">
        <f>IF(D4813="","",
IF(AND(Q4813&lt;&gt;"SIM",U4813&gt;0),"ERRO: % alíquota &gt; 0, mas NÃO permitida ❌",
IF(AND(Q4813="SIM",U4813=0),"ATENÇÃO: alíquota permitida, mas % = 0 🔎",
"Alíquota aplicada corretamente ✅")))</f>
        <v/>
      </c>
      <c r="Q4813" s="5" t="str">
        <f>IF(E4813="","",IFERROR(VLOOKUP(E4813,REGRAS_CST!$A$2:$D$200,4,FALSE),""))</f>
        <v/>
      </c>
      <c r="R4813" s="8"/>
      <c r="S4813" s="7">
        <f>IF($H4813="","",$H4813*(1-$U4813))</f>
        <v>8.9999999999999993E-3</v>
      </c>
      <c r="T4813" s="7">
        <f>IF($I4813="","",$I4813*(1-$U4813))</f>
        <v>1E-3</v>
      </c>
      <c r="U4813" s="7">
        <f>IFERROR(INDEX(BASE_CCLASSTRIB!$E:$E, MATCH(TEXT($D4813,"000000"), BASE_CCLASSTRIB!$A:$A, 0))/100, 0)</f>
        <v>0</v>
      </c>
      <c r="V4813" s="21">
        <f>IFERROR(INDEX(BASE_CCLASSTRIB!$F:$F, MATCH(TEXT($D4813,"000000"), BASE_CCLASSTRIB!$A:$A, 0))/100, 0)</f>
        <v>0</v>
      </c>
    </row>
    <row r="4814" spans="2:22" ht="15.75" customHeight="1" thickTop="1" thickBot="1">
      <c r="B4814" s="8"/>
      <c r="C4814" s="8"/>
      <c r="E4814" s="8" t="str">
        <f>IF(D4814="","",LEFT(D4814,3))</f>
        <v/>
      </c>
      <c r="F4814" s="5" t="str">
        <f>IF(E4814="","",IFERROR(VLOOKUP(E4814,REGRAS_CST!$A$2:$B$200,2,FALSE),""))</f>
        <v/>
      </c>
      <c r="H4814" s="7">
        <v>8.9999999999999993E-3</v>
      </c>
      <c r="I4814" s="7">
        <v>1E-3</v>
      </c>
      <c r="K4814" s="5" t="str">
        <f>IF(E4814="","",IFERROR(VLOOKUP(E4814,REGRAS_CST!$A$2:$C$200,3,FALSE),""))</f>
        <v/>
      </c>
      <c r="L4814" s="10" t="str">
        <f>IF($G4814="", "", $G4814*(1-$V4814))</f>
        <v/>
      </c>
      <c r="M4814" s="30" t="str">
        <f t="shared" si="150"/>
        <v/>
      </c>
      <c r="N4814" s="30" t="str">
        <f t="shared" si="151"/>
        <v/>
      </c>
      <c r="O4814" s="5" t="str">
        <f>IF(D4814="","",
IF(AND(K4814&lt;&gt;"SIM",V4814&gt;0),"ERRO: % BC &gt; 0, mas NÃO permitida ❌",
IF(AND(K4814="SIM",V4814=0),"ATENÇÃO: BC permitida, mas % = 0 🔎",
"Base de cálculo aplicada corretamente ✅")))</f>
        <v/>
      </c>
      <c r="P4814" s="5" t="str">
        <f>IF(D4814="","",
IF(AND(Q4814&lt;&gt;"SIM",U4814&gt;0),"ERRO: % alíquota &gt; 0, mas NÃO permitida ❌",
IF(AND(Q4814="SIM",U4814=0),"ATENÇÃO: alíquota permitida, mas % = 0 🔎",
"Alíquota aplicada corretamente ✅")))</f>
        <v/>
      </c>
      <c r="Q4814" s="5" t="str">
        <f>IF(E4814="","",IFERROR(VLOOKUP(E4814,REGRAS_CST!$A$2:$D$200,4,FALSE),""))</f>
        <v/>
      </c>
      <c r="R4814" s="8"/>
      <c r="S4814" s="7">
        <f>IF($H4814="","",$H4814*(1-$U4814))</f>
        <v>8.9999999999999993E-3</v>
      </c>
      <c r="T4814" s="7">
        <f>IF($I4814="","",$I4814*(1-$U4814))</f>
        <v>1E-3</v>
      </c>
      <c r="U4814" s="7">
        <f>IFERROR(INDEX(BASE_CCLASSTRIB!$E:$E, MATCH(TEXT($D4814,"000000"), BASE_CCLASSTRIB!$A:$A, 0))/100, 0)</f>
        <v>0</v>
      </c>
      <c r="V4814" s="21">
        <f>IFERROR(INDEX(BASE_CCLASSTRIB!$F:$F, MATCH(TEXT($D4814,"000000"), BASE_CCLASSTRIB!$A:$A, 0))/100, 0)</f>
        <v>0</v>
      </c>
    </row>
    <row r="4815" spans="2:22" ht="15.75" customHeight="1" thickTop="1" thickBot="1">
      <c r="B4815" s="8"/>
      <c r="C4815" s="8"/>
      <c r="E4815" s="8" t="str">
        <f>IF(D4815="","",LEFT(D4815,3))</f>
        <v/>
      </c>
      <c r="F4815" s="5" t="str">
        <f>IF(E4815="","",IFERROR(VLOOKUP(E4815,REGRAS_CST!$A$2:$B$200,2,FALSE),""))</f>
        <v/>
      </c>
      <c r="H4815" s="7">
        <v>8.9999999999999993E-3</v>
      </c>
      <c r="I4815" s="7">
        <v>1E-3</v>
      </c>
      <c r="K4815" s="5" t="str">
        <f>IF(E4815="","",IFERROR(VLOOKUP(E4815,REGRAS_CST!$A$2:$C$200,3,FALSE),""))</f>
        <v/>
      </c>
      <c r="L4815" s="10" t="str">
        <f>IF($G4815="", "", $G4815*(1-$V4815))</f>
        <v/>
      </c>
      <c r="M4815" s="30" t="str">
        <f t="shared" si="150"/>
        <v/>
      </c>
      <c r="N4815" s="30" t="str">
        <f t="shared" si="151"/>
        <v/>
      </c>
      <c r="O4815" s="5" t="str">
        <f>IF(D4815="","",
IF(AND(K4815&lt;&gt;"SIM",V4815&gt;0),"ERRO: % BC &gt; 0, mas NÃO permitida ❌",
IF(AND(K4815="SIM",V4815=0),"ATENÇÃO: BC permitida, mas % = 0 🔎",
"Base de cálculo aplicada corretamente ✅")))</f>
        <v/>
      </c>
      <c r="P4815" s="5" t="str">
        <f>IF(D4815="","",
IF(AND(Q4815&lt;&gt;"SIM",U4815&gt;0),"ERRO: % alíquota &gt; 0, mas NÃO permitida ❌",
IF(AND(Q4815="SIM",U4815=0),"ATENÇÃO: alíquota permitida, mas % = 0 🔎",
"Alíquota aplicada corretamente ✅")))</f>
        <v/>
      </c>
      <c r="Q4815" s="5" t="str">
        <f>IF(E4815="","",IFERROR(VLOOKUP(E4815,REGRAS_CST!$A$2:$D$200,4,FALSE),""))</f>
        <v/>
      </c>
      <c r="R4815" s="8"/>
      <c r="S4815" s="7">
        <f>IF($H4815="","",$H4815*(1-$U4815))</f>
        <v>8.9999999999999993E-3</v>
      </c>
      <c r="T4815" s="7">
        <f>IF($I4815="","",$I4815*(1-$U4815))</f>
        <v>1E-3</v>
      </c>
      <c r="U4815" s="7">
        <f>IFERROR(INDEX(BASE_CCLASSTRIB!$E:$E, MATCH(TEXT($D4815,"000000"), BASE_CCLASSTRIB!$A:$A, 0))/100, 0)</f>
        <v>0</v>
      </c>
      <c r="V4815" s="21">
        <f>IFERROR(INDEX(BASE_CCLASSTRIB!$F:$F, MATCH(TEXT($D4815,"000000"), BASE_CCLASSTRIB!$A:$A, 0))/100, 0)</f>
        <v>0</v>
      </c>
    </row>
    <row r="4816" spans="2:22" ht="15.75" customHeight="1" thickTop="1" thickBot="1">
      <c r="B4816" s="8"/>
      <c r="C4816" s="8"/>
      <c r="E4816" s="8" t="str">
        <f>IF(D4816="","",LEFT(D4816,3))</f>
        <v/>
      </c>
      <c r="F4816" s="5" t="str">
        <f>IF(E4816="","",IFERROR(VLOOKUP(E4816,REGRAS_CST!$A$2:$B$200,2,FALSE),""))</f>
        <v/>
      </c>
      <c r="H4816" s="7">
        <v>8.9999999999999993E-3</v>
      </c>
      <c r="I4816" s="7">
        <v>1E-3</v>
      </c>
      <c r="K4816" s="5" t="str">
        <f>IF(E4816="","",IFERROR(VLOOKUP(E4816,REGRAS_CST!$A$2:$C$200,3,FALSE),""))</f>
        <v/>
      </c>
      <c r="L4816" s="10" t="str">
        <f>IF($G4816="", "", $G4816*(1-$V4816))</f>
        <v/>
      </c>
      <c r="M4816" s="30" t="str">
        <f t="shared" si="150"/>
        <v/>
      </c>
      <c r="N4816" s="30" t="str">
        <f t="shared" si="151"/>
        <v/>
      </c>
      <c r="O4816" s="5" t="str">
        <f>IF(D4816="","",
IF(AND(K4816&lt;&gt;"SIM",V4816&gt;0),"ERRO: % BC &gt; 0, mas NÃO permitida ❌",
IF(AND(K4816="SIM",V4816=0),"ATENÇÃO: BC permitida, mas % = 0 🔎",
"Base de cálculo aplicada corretamente ✅")))</f>
        <v/>
      </c>
      <c r="P4816" s="5" t="str">
        <f>IF(D4816="","",
IF(AND(Q4816&lt;&gt;"SIM",U4816&gt;0),"ERRO: % alíquota &gt; 0, mas NÃO permitida ❌",
IF(AND(Q4816="SIM",U4816=0),"ATENÇÃO: alíquota permitida, mas % = 0 🔎",
"Alíquota aplicada corretamente ✅")))</f>
        <v/>
      </c>
      <c r="Q4816" s="5" t="str">
        <f>IF(E4816="","",IFERROR(VLOOKUP(E4816,REGRAS_CST!$A$2:$D$200,4,FALSE),""))</f>
        <v/>
      </c>
      <c r="R4816" s="8"/>
      <c r="S4816" s="7">
        <f>IF($H4816="","",$H4816*(1-$U4816))</f>
        <v>8.9999999999999993E-3</v>
      </c>
      <c r="T4816" s="7">
        <f>IF($I4816="","",$I4816*(1-$U4816))</f>
        <v>1E-3</v>
      </c>
      <c r="U4816" s="7">
        <f>IFERROR(INDEX(BASE_CCLASSTRIB!$E:$E, MATCH(TEXT($D4816,"000000"), BASE_CCLASSTRIB!$A:$A, 0))/100, 0)</f>
        <v>0</v>
      </c>
      <c r="V4816" s="21">
        <f>IFERROR(INDEX(BASE_CCLASSTRIB!$F:$F, MATCH(TEXT($D4816,"000000"), BASE_CCLASSTRIB!$A:$A, 0))/100, 0)</f>
        <v>0</v>
      </c>
    </row>
    <row r="4817" spans="2:22" ht="15.75" customHeight="1" thickTop="1" thickBot="1">
      <c r="B4817" s="8"/>
      <c r="C4817" s="8"/>
      <c r="E4817" s="8" t="str">
        <f>IF(D4817="","",LEFT(D4817,3))</f>
        <v/>
      </c>
      <c r="F4817" s="5" t="str">
        <f>IF(E4817="","",IFERROR(VLOOKUP(E4817,REGRAS_CST!$A$2:$B$200,2,FALSE),""))</f>
        <v/>
      </c>
      <c r="H4817" s="7">
        <v>8.9999999999999993E-3</v>
      </c>
      <c r="I4817" s="7">
        <v>1E-3</v>
      </c>
      <c r="K4817" s="5" t="str">
        <f>IF(E4817="","",IFERROR(VLOOKUP(E4817,REGRAS_CST!$A$2:$C$200,3,FALSE),""))</f>
        <v/>
      </c>
      <c r="L4817" s="10" t="str">
        <f>IF($G4817="", "", $G4817*(1-$V4817))</f>
        <v/>
      </c>
      <c r="M4817" s="30" t="str">
        <f t="shared" si="150"/>
        <v/>
      </c>
      <c r="N4817" s="30" t="str">
        <f t="shared" si="151"/>
        <v/>
      </c>
      <c r="O4817" s="5" t="str">
        <f>IF(D4817="","",
IF(AND(K4817&lt;&gt;"SIM",V4817&gt;0),"ERRO: % BC &gt; 0, mas NÃO permitida ❌",
IF(AND(K4817="SIM",V4817=0),"ATENÇÃO: BC permitida, mas % = 0 🔎",
"Base de cálculo aplicada corretamente ✅")))</f>
        <v/>
      </c>
      <c r="P4817" s="5" t="str">
        <f>IF(D4817="","",
IF(AND(Q4817&lt;&gt;"SIM",U4817&gt;0),"ERRO: % alíquota &gt; 0, mas NÃO permitida ❌",
IF(AND(Q4817="SIM",U4817=0),"ATENÇÃO: alíquota permitida, mas % = 0 🔎",
"Alíquota aplicada corretamente ✅")))</f>
        <v/>
      </c>
      <c r="Q4817" s="5" t="str">
        <f>IF(E4817="","",IFERROR(VLOOKUP(E4817,REGRAS_CST!$A$2:$D$200,4,FALSE),""))</f>
        <v/>
      </c>
      <c r="R4817" s="8"/>
      <c r="S4817" s="7">
        <f>IF($H4817="","",$H4817*(1-$U4817))</f>
        <v>8.9999999999999993E-3</v>
      </c>
      <c r="T4817" s="7">
        <f>IF($I4817="","",$I4817*(1-$U4817))</f>
        <v>1E-3</v>
      </c>
      <c r="U4817" s="7">
        <f>IFERROR(INDEX(BASE_CCLASSTRIB!$E:$E, MATCH(TEXT($D4817,"000000"), BASE_CCLASSTRIB!$A:$A, 0))/100, 0)</f>
        <v>0</v>
      </c>
      <c r="V4817" s="21">
        <f>IFERROR(INDEX(BASE_CCLASSTRIB!$F:$F, MATCH(TEXT($D4817,"000000"), BASE_CCLASSTRIB!$A:$A, 0))/100, 0)</f>
        <v>0</v>
      </c>
    </row>
    <row r="4818" spans="2:22" ht="15.75" customHeight="1" thickTop="1" thickBot="1">
      <c r="B4818" s="8"/>
      <c r="C4818" s="8"/>
      <c r="E4818" s="8" t="str">
        <f>IF(D4818="","",LEFT(D4818,3))</f>
        <v/>
      </c>
      <c r="F4818" s="5" t="str">
        <f>IF(E4818="","",IFERROR(VLOOKUP(E4818,REGRAS_CST!$A$2:$B$200,2,FALSE),""))</f>
        <v/>
      </c>
      <c r="H4818" s="7">
        <v>8.9999999999999993E-3</v>
      </c>
      <c r="I4818" s="7">
        <v>1E-3</v>
      </c>
      <c r="K4818" s="5" t="str">
        <f>IF(E4818="","",IFERROR(VLOOKUP(E4818,REGRAS_CST!$A$2:$C$200,3,FALSE),""))</f>
        <v/>
      </c>
      <c r="L4818" s="10" t="str">
        <f>IF($G4818="", "", $G4818*(1-$V4818))</f>
        <v/>
      </c>
      <c r="M4818" s="30" t="str">
        <f t="shared" si="150"/>
        <v/>
      </c>
      <c r="N4818" s="30" t="str">
        <f t="shared" si="151"/>
        <v/>
      </c>
      <c r="O4818" s="5" t="str">
        <f>IF(D4818="","",
IF(AND(K4818&lt;&gt;"SIM",V4818&gt;0),"ERRO: % BC &gt; 0, mas NÃO permitida ❌",
IF(AND(K4818="SIM",V4818=0),"ATENÇÃO: BC permitida, mas % = 0 🔎",
"Base de cálculo aplicada corretamente ✅")))</f>
        <v/>
      </c>
      <c r="P4818" s="5" t="str">
        <f>IF(D4818="","",
IF(AND(Q4818&lt;&gt;"SIM",U4818&gt;0),"ERRO: % alíquota &gt; 0, mas NÃO permitida ❌",
IF(AND(Q4818="SIM",U4818=0),"ATENÇÃO: alíquota permitida, mas % = 0 🔎",
"Alíquota aplicada corretamente ✅")))</f>
        <v/>
      </c>
      <c r="Q4818" s="5" t="str">
        <f>IF(E4818="","",IFERROR(VLOOKUP(E4818,REGRAS_CST!$A$2:$D$200,4,FALSE),""))</f>
        <v/>
      </c>
      <c r="R4818" s="8"/>
      <c r="S4818" s="7">
        <f>IF($H4818="","",$H4818*(1-$U4818))</f>
        <v>8.9999999999999993E-3</v>
      </c>
      <c r="T4818" s="7">
        <f>IF($I4818="","",$I4818*(1-$U4818))</f>
        <v>1E-3</v>
      </c>
      <c r="U4818" s="7">
        <f>IFERROR(INDEX(BASE_CCLASSTRIB!$E:$E, MATCH(TEXT($D4818,"000000"), BASE_CCLASSTRIB!$A:$A, 0))/100, 0)</f>
        <v>0</v>
      </c>
      <c r="V4818" s="21">
        <f>IFERROR(INDEX(BASE_CCLASSTRIB!$F:$F, MATCH(TEXT($D4818,"000000"), BASE_CCLASSTRIB!$A:$A, 0))/100, 0)</f>
        <v>0</v>
      </c>
    </row>
    <row r="4819" spans="2:22" ht="15.75" customHeight="1" thickTop="1" thickBot="1">
      <c r="B4819" s="8"/>
      <c r="C4819" s="8"/>
      <c r="E4819" s="8" t="str">
        <f>IF(D4819="","",LEFT(D4819,3))</f>
        <v/>
      </c>
      <c r="F4819" s="5" t="str">
        <f>IF(E4819="","",IFERROR(VLOOKUP(E4819,REGRAS_CST!$A$2:$B$200,2,FALSE),""))</f>
        <v/>
      </c>
      <c r="H4819" s="7">
        <v>8.9999999999999993E-3</v>
      </c>
      <c r="I4819" s="7">
        <v>1E-3</v>
      </c>
      <c r="K4819" s="5" t="str">
        <f>IF(E4819="","",IFERROR(VLOOKUP(E4819,REGRAS_CST!$A$2:$C$200,3,FALSE),""))</f>
        <v/>
      </c>
      <c r="L4819" s="10" t="str">
        <f>IF($G4819="", "", $G4819*(1-$V4819))</f>
        <v/>
      </c>
      <c r="M4819" s="30" t="str">
        <f t="shared" si="150"/>
        <v/>
      </c>
      <c r="N4819" s="30" t="str">
        <f t="shared" si="151"/>
        <v/>
      </c>
      <c r="O4819" s="5" t="str">
        <f>IF(D4819="","",
IF(AND(K4819&lt;&gt;"SIM",V4819&gt;0),"ERRO: % BC &gt; 0, mas NÃO permitida ❌",
IF(AND(K4819="SIM",V4819=0),"ATENÇÃO: BC permitida, mas % = 0 🔎",
"Base de cálculo aplicada corretamente ✅")))</f>
        <v/>
      </c>
      <c r="P4819" s="5" t="str">
        <f>IF(D4819="","",
IF(AND(Q4819&lt;&gt;"SIM",U4819&gt;0),"ERRO: % alíquota &gt; 0, mas NÃO permitida ❌",
IF(AND(Q4819="SIM",U4819=0),"ATENÇÃO: alíquota permitida, mas % = 0 🔎",
"Alíquota aplicada corretamente ✅")))</f>
        <v/>
      </c>
      <c r="Q4819" s="5" t="str">
        <f>IF(E4819="","",IFERROR(VLOOKUP(E4819,REGRAS_CST!$A$2:$D$200,4,FALSE),""))</f>
        <v/>
      </c>
      <c r="R4819" s="8"/>
      <c r="S4819" s="7">
        <f>IF($H4819="","",$H4819*(1-$U4819))</f>
        <v>8.9999999999999993E-3</v>
      </c>
      <c r="T4819" s="7">
        <f>IF($I4819="","",$I4819*(1-$U4819))</f>
        <v>1E-3</v>
      </c>
      <c r="U4819" s="7">
        <f>IFERROR(INDEX(BASE_CCLASSTRIB!$E:$E, MATCH(TEXT($D4819,"000000"), BASE_CCLASSTRIB!$A:$A, 0))/100, 0)</f>
        <v>0</v>
      </c>
      <c r="V4819" s="21">
        <f>IFERROR(INDEX(BASE_CCLASSTRIB!$F:$F, MATCH(TEXT($D4819,"000000"), BASE_CCLASSTRIB!$A:$A, 0))/100, 0)</f>
        <v>0</v>
      </c>
    </row>
    <row r="4820" spans="2:22" ht="15.75" customHeight="1" thickTop="1" thickBot="1">
      <c r="B4820" s="8"/>
      <c r="C4820" s="8"/>
      <c r="E4820" s="8" t="str">
        <f>IF(D4820="","",LEFT(D4820,3))</f>
        <v/>
      </c>
      <c r="F4820" s="5" t="str">
        <f>IF(E4820="","",IFERROR(VLOOKUP(E4820,REGRAS_CST!$A$2:$B$200,2,FALSE),""))</f>
        <v/>
      </c>
      <c r="H4820" s="7">
        <v>8.9999999999999993E-3</v>
      </c>
      <c r="I4820" s="7">
        <v>1E-3</v>
      </c>
      <c r="K4820" s="5" t="str">
        <f>IF(E4820="","",IFERROR(VLOOKUP(E4820,REGRAS_CST!$A$2:$C$200,3,FALSE),""))</f>
        <v/>
      </c>
      <c r="L4820" s="10" t="str">
        <f>IF($G4820="", "", $G4820*(1-$V4820))</f>
        <v/>
      </c>
      <c r="M4820" s="30" t="str">
        <f t="shared" si="150"/>
        <v/>
      </c>
      <c r="N4820" s="30" t="str">
        <f t="shared" si="151"/>
        <v/>
      </c>
      <c r="O4820" s="5" t="str">
        <f>IF(D4820="","",
IF(AND(K4820&lt;&gt;"SIM",V4820&gt;0),"ERRO: % BC &gt; 0, mas NÃO permitida ❌",
IF(AND(K4820="SIM",V4820=0),"ATENÇÃO: BC permitida, mas % = 0 🔎",
"Base de cálculo aplicada corretamente ✅")))</f>
        <v/>
      </c>
      <c r="P4820" s="5" t="str">
        <f>IF(D4820="","",
IF(AND(Q4820&lt;&gt;"SIM",U4820&gt;0),"ERRO: % alíquota &gt; 0, mas NÃO permitida ❌",
IF(AND(Q4820="SIM",U4820=0),"ATENÇÃO: alíquota permitida, mas % = 0 🔎",
"Alíquota aplicada corretamente ✅")))</f>
        <v/>
      </c>
      <c r="Q4820" s="5" t="str">
        <f>IF(E4820="","",IFERROR(VLOOKUP(E4820,REGRAS_CST!$A$2:$D$200,4,FALSE),""))</f>
        <v/>
      </c>
      <c r="R4820" s="8"/>
      <c r="S4820" s="7">
        <f>IF($H4820="","",$H4820*(1-$U4820))</f>
        <v>8.9999999999999993E-3</v>
      </c>
      <c r="T4820" s="7">
        <f>IF($I4820="","",$I4820*(1-$U4820))</f>
        <v>1E-3</v>
      </c>
      <c r="U4820" s="7">
        <f>IFERROR(INDEX(BASE_CCLASSTRIB!$E:$E, MATCH(TEXT($D4820,"000000"), BASE_CCLASSTRIB!$A:$A, 0))/100, 0)</f>
        <v>0</v>
      </c>
      <c r="V4820" s="21">
        <f>IFERROR(INDEX(BASE_CCLASSTRIB!$F:$F, MATCH(TEXT($D4820,"000000"), BASE_CCLASSTRIB!$A:$A, 0))/100, 0)</f>
        <v>0</v>
      </c>
    </row>
    <row r="4821" spans="2:22" ht="15.75" customHeight="1" thickTop="1" thickBot="1">
      <c r="B4821" s="8"/>
      <c r="C4821" s="8"/>
      <c r="E4821" s="8" t="str">
        <f>IF(D4821="","",LEFT(D4821,3))</f>
        <v/>
      </c>
      <c r="F4821" s="5" t="str">
        <f>IF(E4821="","",IFERROR(VLOOKUP(E4821,REGRAS_CST!$A$2:$B$200,2,FALSE),""))</f>
        <v/>
      </c>
      <c r="H4821" s="7">
        <v>8.9999999999999993E-3</v>
      </c>
      <c r="I4821" s="7">
        <v>1E-3</v>
      </c>
      <c r="K4821" s="5" t="str">
        <f>IF(E4821="","",IFERROR(VLOOKUP(E4821,REGRAS_CST!$A$2:$C$200,3,FALSE),""))</f>
        <v/>
      </c>
      <c r="L4821" s="10" t="str">
        <f>IF($G4821="", "", $G4821*(1-$V4821))</f>
        <v/>
      </c>
      <c r="M4821" s="30" t="str">
        <f t="shared" si="150"/>
        <v/>
      </c>
      <c r="N4821" s="30" t="str">
        <f t="shared" si="151"/>
        <v/>
      </c>
      <c r="O4821" s="5" t="str">
        <f>IF(D4821="","",
IF(AND(K4821&lt;&gt;"SIM",V4821&gt;0),"ERRO: % BC &gt; 0, mas NÃO permitida ❌",
IF(AND(K4821="SIM",V4821=0),"ATENÇÃO: BC permitida, mas % = 0 🔎",
"Base de cálculo aplicada corretamente ✅")))</f>
        <v/>
      </c>
      <c r="P4821" s="5" t="str">
        <f>IF(D4821="","",
IF(AND(Q4821&lt;&gt;"SIM",U4821&gt;0),"ERRO: % alíquota &gt; 0, mas NÃO permitida ❌",
IF(AND(Q4821="SIM",U4821=0),"ATENÇÃO: alíquota permitida, mas % = 0 🔎",
"Alíquota aplicada corretamente ✅")))</f>
        <v/>
      </c>
      <c r="Q4821" s="5" t="str">
        <f>IF(E4821="","",IFERROR(VLOOKUP(E4821,REGRAS_CST!$A$2:$D$200,4,FALSE),""))</f>
        <v/>
      </c>
      <c r="R4821" s="8"/>
      <c r="S4821" s="7">
        <f>IF($H4821="","",$H4821*(1-$U4821))</f>
        <v>8.9999999999999993E-3</v>
      </c>
      <c r="T4821" s="7">
        <f>IF($I4821="","",$I4821*(1-$U4821))</f>
        <v>1E-3</v>
      </c>
      <c r="U4821" s="7">
        <f>IFERROR(INDEX(BASE_CCLASSTRIB!$E:$E, MATCH(TEXT($D4821,"000000"), BASE_CCLASSTRIB!$A:$A, 0))/100, 0)</f>
        <v>0</v>
      </c>
      <c r="V4821" s="21">
        <f>IFERROR(INDEX(BASE_CCLASSTRIB!$F:$F, MATCH(TEXT($D4821,"000000"), BASE_CCLASSTRIB!$A:$A, 0))/100, 0)</f>
        <v>0</v>
      </c>
    </row>
    <row r="4822" spans="2:22" ht="15.75" customHeight="1" thickTop="1" thickBot="1">
      <c r="B4822" s="8"/>
      <c r="C4822" s="8"/>
      <c r="E4822" s="8" t="str">
        <f>IF(D4822="","",LEFT(D4822,3))</f>
        <v/>
      </c>
      <c r="F4822" s="5" t="str">
        <f>IF(E4822="","",IFERROR(VLOOKUP(E4822,REGRAS_CST!$A$2:$B$200,2,FALSE),""))</f>
        <v/>
      </c>
      <c r="H4822" s="7">
        <v>8.9999999999999993E-3</v>
      </c>
      <c r="I4822" s="7">
        <v>1E-3</v>
      </c>
      <c r="K4822" s="5" t="str">
        <f>IF(E4822="","",IFERROR(VLOOKUP(E4822,REGRAS_CST!$A$2:$C$200,3,FALSE),""))</f>
        <v/>
      </c>
      <c r="L4822" s="10" t="str">
        <f>IF($G4822="", "", $G4822*(1-$V4822))</f>
        <v/>
      </c>
      <c r="M4822" s="30" t="str">
        <f t="shared" si="150"/>
        <v/>
      </c>
      <c r="N4822" s="30" t="str">
        <f t="shared" si="151"/>
        <v/>
      </c>
      <c r="O4822" s="5" t="str">
        <f>IF(D4822="","",
IF(AND(K4822&lt;&gt;"SIM",V4822&gt;0),"ERRO: % BC &gt; 0, mas NÃO permitida ❌",
IF(AND(K4822="SIM",V4822=0),"ATENÇÃO: BC permitida, mas % = 0 🔎",
"Base de cálculo aplicada corretamente ✅")))</f>
        <v/>
      </c>
      <c r="P4822" s="5" t="str">
        <f>IF(D4822="","",
IF(AND(Q4822&lt;&gt;"SIM",U4822&gt;0),"ERRO: % alíquota &gt; 0, mas NÃO permitida ❌",
IF(AND(Q4822="SIM",U4822=0),"ATENÇÃO: alíquota permitida, mas % = 0 🔎",
"Alíquota aplicada corretamente ✅")))</f>
        <v/>
      </c>
      <c r="Q4822" s="5" t="str">
        <f>IF(E4822="","",IFERROR(VLOOKUP(E4822,REGRAS_CST!$A$2:$D$200,4,FALSE),""))</f>
        <v/>
      </c>
      <c r="R4822" s="8"/>
      <c r="S4822" s="7">
        <f>IF($H4822="","",$H4822*(1-$U4822))</f>
        <v>8.9999999999999993E-3</v>
      </c>
      <c r="T4822" s="7">
        <f>IF($I4822="","",$I4822*(1-$U4822))</f>
        <v>1E-3</v>
      </c>
      <c r="U4822" s="7">
        <f>IFERROR(INDEX(BASE_CCLASSTRIB!$E:$E, MATCH(TEXT($D4822,"000000"), BASE_CCLASSTRIB!$A:$A, 0))/100, 0)</f>
        <v>0</v>
      </c>
      <c r="V4822" s="21">
        <f>IFERROR(INDEX(BASE_CCLASSTRIB!$F:$F, MATCH(TEXT($D4822,"000000"), BASE_CCLASSTRIB!$A:$A, 0))/100, 0)</f>
        <v>0</v>
      </c>
    </row>
    <row r="4823" spans="2:22" ht="15.75" customHeight="1" thickTop="1" thickBot="1">
      <c r="B4823" s="8"/>
      <c r="C4823" s="8"/>
      <c r="E4823" s="8" t="str">
        <f>IF(D4823="","",LEFT(D4823,3))</f>
        <v/>
      </c>
      <c r="F4823" s="5" t="str">
        <f>IF(E4823="","",IFERROR(VLOOKUP(E4823,REGRAS_CST!$A$2:$B$200,2,FALSE),""))</f>
        <v/>
      </c>
      <c r="H4823" s="7">
        <v>8.9999999999999993E-3</v>
      </c>
      <c r="I4823" s="7">
        <v>1E-3</v>
      </c>
      <c r="K4823" s="5" t="str">
        <f>IF(E4823="","",IFERROR(VLOOKUP(E4823,REGRAS_CST!$A$2:$C$200,3,FALSE),""))</f>
        <v/>
      </c>
      <c r="L4823" s="10" t="str">
        <f>IF($G4823="", "", $G4823*(1-$V4823))</f>
        <v/>
      </c>
      <c r="M4823" s="30" t="str">
        <f t="shared" si="150"/>
        <v/>
      </c>
      <c r="N4823" s="30" t="str">
        <f t="shared" si="151"/>
        <v/>
      </c>
      <c r="O4823" s="5" t="str">
        <f>IF(D4823="","",
IF(AND(K4823&lt;&gt;"SIM",V4823&gt;0),"ERRO: % BC &gt; 0, mas NÃO permitida ❌",
IF(AND(K4823="SIM",V4823=0),"ATENÇÃO: BC permitida, mas % = 0 🔎",
"Base de cálculo aplicada corretamente ✅")))</f>
        <v/>
      </c>
      <c r="P4823" s="5" t="str">
        <f>IF(D4823="","",
IF(AND(Q4823&lt;&gt;"SIM",U4823&gt;0),"ERRO: % alíquota &gt; 0, mas NÃO permitida ❌",
IF(AND(Q4823="SIM",U4823=0),"ATENÇÃO: alíquota permitida, mas % = 0 🔎",
"Alíquota aplicada corretamente ✅")))</f>
        <v/>
      </c>
      <c r="Q4823" s="5" t="str">
        <f>IF(E4823="","",IFERROR(VLOOKUP(E4823,REGRAS_CST!$A$2:$D$200,4,FALSE),""))</f>
        <v/>
      </c>
      <c r="R4823" s="8"/>
      <c r="S4823" s="7">
        <f>IF($H4823="","",$H4823*(1-$U4823))</f>
        <v>8.9999999999999993E-3</v>
      </c>
      <c r="T4823" s="7">
        <f>IF($I4823="","",$I4823*(1-$U4823))</f>
        <v>1E-3</v>
      </c>
      <c r="U4823" s="7">
        <f>IFERROR(INDEX(BASE_CCLASSTRIB!$E:$E, MATCH(TEXT($D4823,"000000"), BASE_CCLASSTRIB!$A:$A, 0))/100, 0)</f>
        <v>0</v>
      </c>
      <c r="V4823" s="21">
        <f>IFERROR(INDEX(BASE_CCLASSTRIB!$F:$F, MATCH(TEXT($D4823,"000000"), BASE_CCLASSTRIB!$A:$A, 0))/100, 0)</f>
        <v>0</v>
      </c>
    </row>
    <row r="4824" spans="2:22" ht="15.75" customHeight="1" thickTop="1" thickBot="1">
      <c r="B4824" s="8"/>
      <c r="C4824" s="8"/>
      <c r="E4824" s="8" t="str">
        <f>IF(D4824="","",LEFT(D4824,3))</f>
        <v/>
      </c>
      <c r="F4824" s="5" t="str">
        <f>IF(E4824="","",IFERROR(VLOOKUP(E4824,REGRAS_CST!$A$2:$B$200,2,FALSE),""))</f>
        <v/>
      </c>
      <c r="H4824" s="7">
        <v>8.9999999999999993E-3</v>
      </c>
      <c r="I4824" s="7">
        <v>1E-3</v>
      </c>
      <c r="K4824" s="5" t="str">
        <f>IF(E4824="","",IFERROR(VLOOKUP(E4824,REGRAS_CST!$A$2:$C$200,3,FALSE),""))</f>
        <v/>
      </c>
      <c r="L4824" s="10" t="str">
        <f>IF($G4824="", "", $G4824*(1-$V4824))</f>
        <v/>
      </c>
      <c r="M4824" s="30" t="str">
        <f t="shared" si="150"/>
        <v/>
      </c>
      <c r="N4824" s="30" t="str">
        <f t="shared" si="151"/>
        <v/>
      </c>
      <c r="O4824" s="5" t="str">
        <f>IF(D4824="","",
IF(AND(K4824&lt;&gt;"SIM",V4824&gt;0),"ERRO: % BC &gt; 0, mas NÃO permitida ❌",
IF(AND(K4824="SIM",V4824=0),"ATENÇÃO: BC permitida, mas % = 0 🔎",
"Base de cálculo aplicada corretamente ✅")))</f>
        <v/>
      </c>
      <c r="P4824" s="5" t="str">
        <f>IF(D4824="","",
IF(AND(Q4824&lt;&gt;"SIM",U4824&gt;0),"ERRO: % alíquota &gt; 0, mas NÃO permitida ❌",
IF(AND(Q4824="SIM",U4824=0),"ATENÇÃO: alíquota permitida, mas % = 0 🔎",
"Alíquota aplicada corretamente ✅")))</f>
        <v/>
      </c>
      <c r="Q4824" s="5" t="str">
        <f>IF(E4824="","",IFERROR(VLOOKUP(E4824,REGRAS_CST!$A$2:$D$200,4,FALSE),""))</f>
        <v/>
      </c>
      <c r="R4824" s="8"/>
      <c r="S4824" s="7">
        <f>IF($H4824="","",$H4824*(1-$U4824))</f>
        <v>8.9999999999999993E-3</v>
      </c>
      <c r="T4824" s="7">
        <f>IF($I4824="","",$I4824*(1-$U4824))</f>
        <v>1E-3</v>
      </c>
      <c r="U4824" s="7">
        <f>IFERROR(INDEX(BASE_CCLASSTRIB!$E:$E, MATCH(TEXT($D4824,"000000"), BASE_CCLASSTRIB!$A:$A, 0))/100, 0)</f>
        <v>0</v>
      </c>
      <c r="V4824" s="21">
        <f>IFERROR(INDEX(BASE_CCLASSTRIB!$F:$F, MATCH(TEXT($D4824,"000000"), BASE_CCLASSTRIB!$A:$A, 0))/100, 0)</f>
        <v>0</v>
      </c>
    </row>
    <row r="4825" spans="2:22" ht="15.75" customHeight="1" thickTop="1" thickBot="1">
      <c r="B4825" s="8"/>
      <c r="C4825" s="8"/>
      <c r="E4825" s="8" t="str">
        <f>IF(D4825="","",LEFT(D4825,3))</f>
        <v/>
      </c>
      <c r="F4825" s="5" t="str">
        <f>IF(E4825="","",IFERROR(VLOOKUP(E4825,REGRAS_CST!$A$2:$B$200,2,FALSE),""))</f>
        <v/>
      </c>
      <c r="H4825" s="7">
        <v>8.9999999999999993E-3</v>
      </c>
      <c r="I4825" s="7">
        <v>1E-3</v>
      </c>
      <c r="K4825" s="5" t="str">
        <f>IF(E4825="","",IFERROR(VLOOKUP(E4825,REGRAS_CST!$A$2:$C$200,3,FALSE),""))</f>
        <v/>
      </c>
      <c r="L4825" s="10" t="str">
        <f>IF($G4825="", "", $G4825*(1-$V4825))</f>
        <v/>
      </c>
      <c r="M4825" s="30" t="str">
        <f t="shared" si="150"/>
        <v/>
      </c>
      <c r="N4825" s="30" t="str">
        <f t="shared" si="151"/>
        <v/>
      </c>
      <c r="O4825" s="5" t="str">
        <f>IF(D4825="","",
IF(AND(K4825&lt;&gt;"SIM",V4825&gt;0),"ERRO: % BC &gt; 0, mas NÃO permitida ❌",
IF(AND(K4825="SIM",V4825=0),"ATENÇÃO: BC permitida, mas % = 0 🔎",
"Base de cálculo aplicada corretamente ✅")))</f>
        <v/>
      </c>
      <c r="P4825" s="5" t="str">
        <f>IF(D4825="","",
IF(AND(Q4825&lt;&gt;"SIM",U4825&gt;0),"ERRO: % alíquota &gt; 0, mas NÃO permitida ❌",
IF(AND(Q4825="SIM",U4825=0),"ATENÇÃO: alíquota permitida, mas % = 0 🔎",
"Alíquota aplicada corretamente ✅")))</f>
        <v/>
      </c>
      <c r="Q4825" s="5" t="str">
        <f>IF(E4825="","",IFERROR(VLOOKUP(E4825,REGRAS_CST!$A$2:$D$200,4,FALSE),""))</f>
        <v/>
      </c>
      <c r="R4825" s="8"/>
      <c r="S4825" s="7">
        <f>IF($H4825="","",$H4825*(1-$U4825))</f>
        <v>8.9999999999999993E-3</v>
      </c>
      <c r="T4825" s="7">
        <f>IF($I4825="","",$I4825*(1-$U4825))</f>
        <v>1E-3</v>
      </c>
      <c r="U4825" s="7">
        <f>IFERROR(INDEX(BASE_CCLASSTRIB!$E:$E, MATCH(TEXT($D4825,"000000"), BASE_CCLASSTRIB!$A:$A, 0))/100, 0)</f>
        <v>0</v>
      </c>
      <c r="V4825" s="21">
        <f>IFERROR(INDEX(BASE_CCLASSTRIB!$F:$F, MATCH(TEXT($D4825,"000000"), BASE_CCLASSTRIB!$A:$A, 0))/100, 0)</f>
        <v>0</v>
      </c>
    </row>
    <row r="4826" spans="2:22" ht="15.75" customHeight="1" thickTop="1" thickBot="1">
      <c r="B4826" s="8"/>
      <c r="C4826" s="8"/>
      <c r="E4826" s="8" t="str">
        <f>IF(D4826="","",LEFT(D4826,3))</f>
        <v/>
      </c>
      <c r="F4826" s="5" t="str">
        <f>IF(E4826="","",IFERROR(VLOOKUP(E4826,REGRAS_CST!$A$2:$B$200,2,FALSE),""))</f>
        <v/>
      </c>
      <c r="H4826" s="7">
        <v>8.9999999999999993E-3</v>
      </c>
      <c r="I4826" s="7">
        <v>1E-3</v>
      </c>
      <c r="K4826" s="5" t="str">
        <f>IF(E4826="","",IFERROR(VLOOKUP(E4826,REGRAS_CST!$A$2:$C$200,3,FALSE),""))</f>
        <v/>
      </c>
      <c r="L4826" s="10" t="str">
        <f>IF($G4826="", "", $G4826*(1-$V4826))</f>
        <v/>
      </c>
      <c r="M4826" s="30" t="str">
        <f t="shared" si="150"/>
        <v/>
      </c>
      <c r="N4826" s="30" t="str">
        <f t="shared" si="151"/>
        <v/>
      </c>
      <c r="O4826" s="5" t="str">
        <f>IF(D4826="","",
IF(AND(K4826&lt;&gt;"SIM",V4826&gt;0),"ERRO: % BC &gt; 0, mas NÃO permitida ❌",
IF(AND(K4826="SIM",V4826=0),"ATENÇÃO: BC permitida, mas % = 0 🔎",
"Base de cálculo aplicada corretamente ✅")))</f>
        <v/>
      </c>
      <c r="P4826" s="5" t="str">
        <f>IF(D4826="","",
IF(AND(Q4826&lt;&gt;"SIM",U4826&gt;0),"ERRO: % alíquota &gt; 0, mas NÃO permitida ❌",
IF(AND(Q4826="SIM",U4826=0),"ATENÇÃO: alíquota permitida, mas % = 0 🔎",
"Alíquota aplicada corretamente ✅")))</f>
        <v/>
      </c>
      <c r="Q4826" s="5" t="str">
        <f>IF(E4826="","",IFERROR(VLOOKUP(E4826,REGRAS_CST!$A$2:$D$200,4,FALSE),""))</f>
        <v/>
      </c>
      <c r="R4826" s="8"/>
      <c r="S4826" s="7">
        <f>IF($H4826="","",$H4826*(1-$U4826))</f>
        <v>8.9999999999999993E-3</v>
      </c>
      <c r="T4826" s="7">
        <f>IF($I4826="","",$I4826*(1-$U4826))</f>
        <v>1E-3</v>
      </c>
      <c r="U4826" s="7">
        <f>IFERROR(INDEX(BASE_CCLASSTRIB!$E:$E, MATCH(TEXT($D4826,"000000"), BASE_CCLASSTRIB!$A:$A, 0))/100, 0)</f>
        <v>0</v>
      </c>
      <c r="V4826" s="21">
        <f>IFERROR(INDEX(BASE_CCLASSTRIB!$F:$F, MATCH(TEXT($D4826,"000000"), BASE_CCLASSTRIB!$A:$A, 0))/100, 0)</f>
        <v>0</v>
      </c>
    </row>
    <row r="4827" spans="2:22" ht="15.75" customHeight="1" thickTop="1" thickBot="1">
      <c r="B4827" s="8"/>
      <c r="C4827" s="8"/>
      <c r="E4827" s="8" t="str">
        <f>IF(D4827="","",LEFT(D4827,3))</f>
        <v/>
      </c>
      <c r="F4827" s="5" t="str">
        <f>IF(E4827="","",IFERROR(VLOOKUP(E4827,REGRAS_CST!$A$2:$B$200,2,FALSE),""))</f>
        <v/>
      </c>
      <c r="H4827" s="7">
        <v>8.9999999999999993E-3</v>
      </c>
      <c r="I4827" s="7">
        <v>1E-3</v>
      </c>
      <c r="K4827" s="5" t="str">
        <f>IF(E4827="","",IFERROR(VLOOKUP(E4827,REGRAS_CST!$A$2:$C$200,3,FALSE),""))</f>
        <v/>
      </c>
      <c r="L4827" s="10" t="str">
        <f>IF($G4827="", "", $G4827*(1-$V4827))</f>
        <v/>
      </c>
      <c r="M4827" s="30" t="str">
        <f t="shared" si="150"/>
        <v/>
      </c>
      <c r="N4827" s="30" t="str">
        <f t="shared" si="151"/>
        <v/>
      </c>
      <c r="O4827" s="5" t="str">
        <f>IF(D4827="","",
IF(AND(K4827&lt;&gt;"SIM",V4827&gt;0),"ERRO: % BC &gt; 0, mas NÃO permitida ❌",
IF(AND(K4827="SIM",V4827=0),"ATENÇÃO: BC permitida, mas % = 0 🔎",
"Base de cálculo aplicada corretamente ✅")))</f>
        <v/>
      </c>
      <c r="P4827" s="5" t="str">
        <f>IF(D4827="","",
IF(AND(Q4827&lt;&gt;"SIM",U4827&gt;0),"ERRO: % alíquota &gt; 0, mas NÃO permitida ❌",
IF(AND(Q4827="SIM",U4827=0),"ATENÇÃO: alíquota permitida, mas % = 0 🔎",
"Alíquota aplicada corretamente ✅")))</f>
        <v/>
      </c>
      <c r="Q4827" s="5" t="str">
        <f>IF(E4827="","",IFERROR(VLOOKUP(E4827,REGRAS_CST!$A$2:$D$200,4,FALSE),""))</f>
        <v/>
      </c>
      <c r="R4827" s="8"/>
      <c r="S4827" s="7">
        <f>IF($H4827="","",$H4827*(1-$U4827))</f>
        <v>8.9999999999999993E-3</v>
      </c>
      <c r="T4827" s="7">
        <f>IF($I4827="","",$I4827*(1-$U4827))</f>
        <v>1E-3</v>
      </c>
      <c r="U4827" s="7">
        <f>IFERROR(INDEX(BASE_CCLASSTRIB!$E:$E, MATCH(TEXT($D4827,"000000"), BASE_CCLASSTRIB!$A:$A, 0))/100, 0)</f>
        <v>0</v>
      </c>
      <c r="V4827" s="21">
        <f>IFERROR(INDEX(BASE_CCLASSTRIB!$F:$F, MATCH(TEXT($D4827,"000000"), BASE_CCLASSTRIB!$A:$A, 0))/100, 0)</f>
        <v>0</v>
      </c>
    </row>
    <row r="4828" spans="2:22" ht="15.75" customHeight="1" thickTop="1" thickBot="1">
      <c r="B4828" s="8"/>
      <c r="C4828" s="8"/>
      <c r="E4828" s="8" t="str">
        <f>IF(D4828="","",LEFT(D4828,3))</f>
        <v/>
      </c>
      <c r="F4828" s="5" t="str">
        <f>IF(E4828="","",IFERROR(VLOOKUP(E4828,REGRAS_CST!$A$2:$B$200,2,FALSE),""))</f>
        <v/>
      </c>
      <c r="H4828" s="7">
        <v>8.9999999999999993E-3</v>
      </c>
      <c r="I4828" s="7">
        <v>1E-3</v>
      </c>
      <c r="K4828" s="5" t="str">
        <f>IF(E4828="","",IFERROR(VLOOKUP(E4828,REGRAS_CST!$A$2:$C$200,3,FALSE),""))</f>
        <v/>
      </c>
      <c r="L4828" s="10" t="str">
        <f>IF($G4828="", "", $G4828*(1-$V4828))</f>
        <v/>
      </c>
      <c r="M4828" s="30" t="str">
        <f t="shared" si="150"/>
        <v/>
      </c>
      <c r="N4828" s="30" t="str">
        <f t="shared" si="151"/>
        <v/>
      </c>
      <c r="O4828" s="5" t="str">
        <f>IF(D4828="","",
IF(AND(K4828&lt;&gt;"SIM",V4828&gt;0),"ERRO: % BC &gt; 0, mas NÃO permitida ❌",
IF(AND(K4828="SIM",V4828=0),"ATENÇÃO: BC permitida, mas % = 0 🔎",
"Base de cálculo aplicada corretamente ✅")))</f>
        <v/>
      </c>
      <c r="P4828" s="5" t="str">
        <f>IF(D4828="","",
IF(AND(Q4828&lt;&gt;"SIM",U4828&gt;0),"ERRO: % alíquota &gt; 0, mas NÃO permitida ❌",
IF(AND(Q4828="SIM",U4828=0),"ATENÇÃO: alíquota permitida, mas % = 0 🔎",
"Alíquota aplicada corretamente ✅")))</f>
        <v/>
      </c>
      <c r="Q4828" s="5" t="str">
        <f>IF(E4828="","",IFERROR(VLOOKUP(E4828,REGRAS_CST!$A$2:$D$200,4,FALSE),""))</f>
        <v/>
      </c>
      <c r="R4828" s="8"/>
      <c r="S4828" s="7">
        <f>IF($H4828="","",$H4828*(1-$U4828))</f>
        <v>8.9999999999999993E-3</v>
      </c>
      <c r="T4828" s="7">
        <f>IF($I4828="","",$I4828*(1-$U4828))</f>
        <v>1E-3</v>
      </c>
      <c r="U4828" s="7">
        <f>IFERROR(INDEX(BASE_CCLASSTRIB!$E:$E, MATCH(TEXT($D4828,"000000"), BASE_CCLASSTRIB!$A:$A, 0))/100, 0)</f>
        <v>0</v>
      </c>
      <c r="V4828" s="21">
        <f>IFERROR(INDEX(BASE_CCLASSTRIB!$F:$F, MATCH(TEXT($D4828,"000000"), BASE_CCLASSTRIB!$A:$A, 0))/100, 0)</f>
        <v>0</v>
      </c>
    </row>
    <row r="4829" spans="2:22" ht="15.75" customHeight="1" thickTop="1" thickBot="1">
      <c r="B4829" s="8"/>
      <c r="C4829" s="8"/>
      <c r="E4829" s="8" t="str">
        <f>IF(D4829="","",LEFT(D4829,3))</f>
        <v/>
      </c>
      <c r="F4829" s="5" t="str">
        <f>IF(E4829="","",IFERROR(VLOOKUP(E4829,REGRAS_CST!$A$2:$B$200,2,FALSE),""))</f>
        <v/>
      </c>
      <c r="H4829" s="7">
        <v>8.9999999999999993E-3</v>
      </c>
      <c r="I4829" s="7">
        <v>1E-3</v>
      </c>
      <c r="K4829" s="5" t="str">
        <f>IF(E4829="","",IFERROR(VLOOKUP(E4829,REGRAS_CST!$A$2:$C$200,3,FALSE),""))</f>
        <v/>
      </c>
      <c r="L4829" s="10" t="str">
        <f>IF($G4829="", "", $G4829*(1-$V4829))</f>
        <v/>
      </c>
      <c r="M4829" s="30" t="str">
        <f t="shared" si="150"/>
        <v/>
      </c>
      <c r="N4829" s="30" t="str">
        <f t="shared" si="151"/>
        <v/>
      </c>
      <c r="O4829" s="5" t="str">
        <f>IF(D4829="","",
IF(AND(K4829&lt;&gt;"SIM",V4829&gt;0),"ERRO: % BC &gt; 0, mas NÃO permitida ❌",
IF(AND(K4829="SIM",V4829=0),"ATENÇÃO: BC permitida, mas % = 0 🔎",
"Base de cálculo aplicada corretamente ✅")))</f>
        <v/>
      </c>
      <c r="P4829" s="5" t="str">
        <f>IF(D4829="","",
IF(AND(Q4829&lt;&gt;"SIM",U4829&gt;0),"ERRO: % alíquota &gt; 0, mas NÃO permitida ❌",
IF(AND(Q4829="SIM",U4829=0),"ATENÇÃO: alíquota permitida, mas % = 0 🔎",
"Alíquota aplicada corretamente ✅")))</f>
        <v/>
      </c>
      <c r="Q4829" s="5" t="str">
        <f>IF(E4829="","",IFERROR(VLOOKUP(E4829,REGRAS_CST!$A$2:$D$200,4,FALSE),""))</f>
        <v/>
      </c>
      <c r="R4829" s="8"/>
      <c r="S4829" s="7">
        <f>IF($H4829="","",$H4829*(1-$U4829))</f>
        <v>8.9999999999999993E-3</v>
      </c>
      <c r="T4829" s="7">
        <f>IF($I4829="","",$I4829*(1-$U4829))</f>
        <v>1E-3</v>
      </c>
      <c r="U4829" s="7">
        <f>IFERROR(INDEX(BASE_CCLASSTRIB!$E:$E, MATCH(TEXT($D4829,"000000"), BASE_CCLASSTRIB!$A:$A, 0))/100, 0)</f>
        <v>0</v>
      </c>
      <c r="V4829" s="21">
        <f>IFERROR(INDEX(BASE_CCLASSTRIB!$F:$F, MATCH(TEXT($D4829,"000000"), BASE_CCLASSTRIB!$A:$A, 0))/100, 0)</f>
        <v>0</v>
      </c>
    </row>
    <row r="4830" spans="2:22" ht="15.75" customHeight="1" thickTop="1" thickBot="1">
      <c r="B4830" s="8"/>
      <c r="C4830" s="8"/>
      <c r="E4830" s="8" t="str">
        <f>IF(D4830="","",LEFT(D4830,3))</f>
        <v/>
      </c>
      <c r="F4830" s="5" t="str">
        <f>IF(E4830="","",IFERROR(VLOOKUP(E4830,REGRAS_CST!$A$2:$B$200,2,FALSE),""))</f>
        <v/>
      </c>
      <c r="H4830" s="7">
        <v>8.9999999999999993E-3</v>
      </c>
      <c r="I4830" s="7">
        <v>1E-3</v>
      </c>
      <c r="K4830" s="5" t="str">
        <f>IF(E4830="","",IFERROR(VLOOKUP(E4830,REGRAS_CST!$A$2:$C$200,3,FALSE),""))</f>
        <v/>
      </c>
      <c r="L4830" s="10" t="str">
        <f>IF($G4830="", "", $G4830*(1-$V4830))</f>
        <v/>
      </c>
      <c r="M4830" s="30" t="str">
        <f t="shared" si="150"/>
        <v/>
      </c>
      <c r="N4830" s="30" t="str">
        <f t="shared" si="151"/>
        <v/>
      </c>
      <c r="O4830" s="5" t="str">
        <f>IF(D4830="","",
IF(AND(K4830&lt;&gt;"SIM",V4830&gt;0),"ERRO: % BC &gt; 0, mas NÃO permitida ❌",
IF(AND(K4830="SIM",V4830=0),"ATENÇÃO: BC permitida, mas % = 0 🔎",
"Base de cálculo aplicada corretamente ✅")))</f>
        <v/>
      </c>
      <c r="P4830" s="5" t="str">
        <f>IF(D4830="","",
IF(AND(Q4830&lt;&gt;"SIM",U4830&gt;0),"ERRO: % alíquota &gt; 0, mas NÃO permitida ❌",
IF(AND(Q4830="SIM",U4830=0),"ATENÇÃO: alíquota permitida, mas % = 0 🔎",
"Alíquota aplicada corretamente ✅")))</f>
        <v/>
      </c>
      <c r="Q4830" s="5" t="str">
        <f>IF(E4830="","",IFERROR(VLOOKUP(E4830,REGRAS_CST!$A$2:$D$200,4,FALSE),""))</f>
        <v/>
      </c>
      <c r="R4830" s="8"/>
      <c r="S4830" s="7">
        <f>IF($H4830="","",$H4830*(1-$U4830))</f>
        <v>8.9999999999999993E-3</v>
      </c>
      <c r="T4830" s="7">
        <f>IF($I4830="","",$I4830*(1-$U4830))</f>
        <v>1E-3</v>
      </c>
      <c r="U4830" s="7">
        <f>IFERROR(INDEX(BASE_CCLASSTRIB!$E:$E, MATCH(TEXT($D4830,"000000"), BASE_CCLASSTRIB!$A:$A, 0))/100, 0)</f>
        <v>0</v>
      </c>
      <c r="V4830" s="21">
        <f>IFERROR(INDEX(BASE_CCLASSTRIB!$F:$F, MATCH(TEXT($D4830,"000000"), BASE_CCLASSTRIB!$A:$A, 0))/100, 0)</f>
        <v>0</v>
      </c>
    </row>
    <row r="4831" spans="2:22" ht="15.75" customHeight="1" thickTop="1" thickBot="1">
      <c r="B4831" s="8"/>
      <c r="C4831" s="8"/>
      <c r="E4831" s="8" t="str">
        <f>IF(D4831="","",LEFT(D4831,3))</f>
        <v/>
      </c>
      <c r="F4831" s="5" t="str">
        <f>IF(E4831="","",IFERROR(VLOOKUP(E4831,REGRAS_CST!$A$2:$B$200,2,FALSE),""))</f>
        <v/>
      </c>
      <c r="H4831" s="7">
        <v>8.9999999999999993E-3</v>
      </c>
      <c r="I4831" s="7">
        <v>1E-3</v>
      </c>
      <c r="K4831" s="5" t="str">
        <f>IF(E4831="","",IFERROR(VLOOKUP(E4831,REGRAS_CST!$A$2:$C$200,3,FALSE),""))</f>
        <v/>
      </c>
      <c r="L4831" s="10" t="str">
        <f>IF($G4831="", "", $G4831*(1-$V4831))</f>
        <v/>
      </c>
      <c r="M4831" s="30" t="str">
        <f t="shared" si="150"/>
        <v/>
      </c>
      <c r="N4831" s="30" t="str">
        <f t="shared" si="151"/>
        <v/>
      </c>
      <c r="O4831" s="5" t="str">
        <f>IF(D4831="","",
IF(AND(K4831&lt;&gt;"SIM",V4831&gt;0),"ERRO: % BC &gt; 0, mas NÃO permitida ❌",
IF(AND(K4831="SIM",V4831=0),"ATENÇÃO: BC permitida, mas % = 0 🔎",
"Base de cálculo aplicada corretamente ✅")))</f>
        <v/>
      </c>
      <c r="P4831" s="5" t="str">
        <f>IF(D4831="","",
IF(AND(Q4831&lt;&gt;"SIM",U4831&gt;0),"ERRO: % alíquota &gt; 0, mas NÃO permitida ❌",
IF(AND(Q4831="SIM",U4831=0),"ATENÇÃO: alíquota permitida, mas % = 0 🔎",
"Alíquota aplicada corretamente ✅")))</f>
        <v/>
      </c>
      <c r="Q4831" s="5" t="str">
        <f>IF(E4831="","",IFERROR(VLOOKUP(E4831,REGRAS_CST!$A$2:$D$200,4,FALSE),""))</f>
        <v/>
      </c>
      <c r="R4831" s="8"/>
      <c r="S4831" s="7">
        <f>IF($H4831="","",$H4831*(1-$U4831))</f>
        <v>8.9999999999999993E-3</v>
      </c>
      <c r="T4831" s="7">
        <f>IF($I4831="","",$I4831*(1-$U4831))</f>
        <v>1E-3</v>
      </c>
      <c r="U4831" s="7">
        <f>IFERROR(INDEX(BASE_CCLASSTRIB!$E:$E, MATCH(TEXT($D4831,"000000"), BASE_CCLASSTRIB!$A:$A, 0))/100, 0)</f>
        <v>0</v>
      </c>
      <c r="V4831" s="21">
        <f>IFERROR(INDEX(BASE_CCLASSTRIB!$F:$F, MATCH(TEXT($D4831,"000000"), BASE_CCLASSTRIB!$A:$A, 0))/100, 0)</f>
        <v>0</v>
      </c>
    </row>
    <row r="4832" spans="2:22" ht="15.75" customHeight="1" thickTop="1" thickBot="1">
      <c r="B4832" s="8"/>
      <c r="C4832" s="8"/>
      <c r="E4832" s="8" t="str">
        <f>IF(D4832="","",LEFT(D4832,3))</f>
        <v/>
      </c>
      <c r="F4832" s="5" t="str">
        <f>IF(E4832="","",IFERROR(VLOOKUP(E4832,REGRAS_CST!$A$2:$B$200,2,FALSE),""))</f>
        <v/>
      </c>
      <c r="H4832" s="7">
        <v>8.9999999999999993E-3</v>
      </c>
      <c r="I4832" s="7">
        <v>1E-3</v>
      </c>
      <c r="K4832" s="5" t="str">
        <f>IF(E4832="","",IFERROR(VLOOKUP(E4832,REGRAS_CST!$A$2:$C$200,3,FALSE),""))</f>
        <v/>
      </c>
      <c r="L4832" s="10" t="str">
        <f>IF($G4832="", "", $G4832*(1-$V4832))</f>
        <v/>
      </c>
      <c r="M4832" s="30" t="str">
        <f t="shared" si="150"/>
        <v/>
      </c>
      <c r="N4832" s="30" t="str">
        <f t="shared" si="151"/>
        <v/>
      </c>
      <c r="O4832" s="5" t="str">
        <f>IF(D4832="","",
IF(AND(K4832&lt;&gt;"SIM",V4832&gt;0),"ERRO: % BC &gt; 0, mas NÃO permitida ❌",
IF(AND(K4832="SIM",V4832=0),"ATENÇÃO: BC permitida, mas % = 0 🔎",
"Base de cálculo aplicada corretamente ✅")))</f>
        <v/>
      </c>
      <c r="P4832" s="5" t="str">
        <f>IF(D4832="","",
IF(AND(Q4832&lt;&gt;"SIM",U4832&gt;0),"ERRO: % alíquota &gt; 0, mas NÃO permitida ❌",
IF(AND(Q4832="SIM",U4832=0),"ATENÇÃO: alíquota permitida, mas % = 0 🔎",
"Alíquota aplicada corretamente ✅")))</f>
        <v/>
      </c>
      <c r="Q4832" s="5" t="str">
        <f>IF(E4832="","",IFERROR(VLOOKUP(E4832,REGRAS_CST!$A$2:$D$200,4,FALSE),""))</f>
        <v/>
      </c>
      <c r="R4832" s="8"/>
      <c r="S4832" s="7">
        <f>IF($H4832="","",$H4832*(1-$U4832))</f>
        <v>8.9999999999999993E-3</v>
      </c>
      <c r="T4832" s="7">
        <f>IF($I4832="","",$I4832*(1-$U4832))</f>
        <v>1E-3</v>
      </c>
      <c r="U4832" s="7">
        <f>IFERROR(INDEX(BASE_CCLASSTRIB!$E:$E, MATCH(TEXT($D4832,"000000"), BASE_CCLASSTRIB!$A:$A, 0))/100, 0)</f>
        <v>0</v>
      </c>
      <c r="V4832" s="21">
        <f>IFERROR(INDEX(BASE_CCLASSTRIB!$F:$F, MATCH(TEXT($D4832,"000000"), BASE_CCLASSTRIB!$A:$A, 0))/100, 0)</f>
        <v>0</v>
      </c>
    </row>
    <row r="4833" spans="2:22" ht="15.75" customHeight="1" thickTop="1" thickBot="1">
      <c r="B4833" s="8"/>
      <c r="C4833" s="8"/>
      <c r="E4833" s="8" t="str">
        <f>IF(D4833="","",LEFT(D4833,3))</f>
        <v/>
      </c>
      <c r="F4833" s="5" t="str">
        <f>IF(E4833="","",IFERROR(VLOOKUP(E4833,REGRAS_CST!$A$2:$B$200,2,FALSE),""))</f>
        <v/>
      </c>
      <c r="H4833" s="7">
        <v>8.9999999999999993E-3</v>
      </c>
      <c r="I4833" s="7">
        <v>1E-3</v>
      </c>
      <c r="K4833" s="5" t="str">
        <f>IF(E4833="","",IFERROR(VLOOKUP(E4833,REGRAS_CST!$A$2:$C$200,3,FALSE),""))</f>
        <v/>
      </c>
      <c r="L4833" s="10" t="str">
        <f>IF($G4833="", "", $G4833*(1-$V4833))</f>
        <v/>
      </c>
      <c r="M4833" s="30" t="str">
        <f t="shared" si="150"/>
        <v/>
      </c>
      <c r="N4833" s="30" t="str">
        <f t="shared" si="151"/>
        <v/>
      </c>
      <c r="O4833" s="5" t="str">
        <f>IF(D4833="","",
IF(AND(K4833&lt;&gt;"SIM",V4833&gt;0),"ERRO: % BC &gt; 0, mas NÃO permitida ❌",
IF(AND(K4833="SIM",V4833=0),"ATENÇÃO: BC permitida, mas % = 0 🔎",
"Base de cálculo aplicada corretamente ✅")))</f>
        <v/>
      </c>
      <c r="P4833" s="5" t="str">
        <f>IF(D4833="","",
IF(AND(Q4833&lt;&gt;"SIM",U4833&gt;0),"ERRO: % alíquota &gt; 0, mas NÃO permitida ❌",
IF(AND(Q4833="SIM",U4833=0),"ATENÇÃO: alíquota permitida, mas % = 0 🔎",
"Alíquota aplicada corretamente ✅")))</f>
        <v/>
      </c>
      <c r="Q4833" s="5" t="str">
        <f>IF(E4833="","",IFERROR(VLOOKUP(E4833,REGRAS_CST!$A$2:$D$200,4,FALSE),""))</f>
        <v/>
      </c>
      <c r="R4833" s="8"/>
      <c r="S4833" s="7">
        <f>IF($H4833="","",$H4833*(1-$U4833))</f>
        <v>8.9999999999999993E-3</v>
      </c>
      <c r="T4833" s="7">
        <f>IF($I4833="","",$I4833*(1-$U4833))</f>
        <v>1E-3</v>
      </c>
      <c r="U4833" s="7">
        <f>IFERROR(INDEX(BASE_CCLASSTRIB!$E:$E, MATCH(TEXT($D4833,"000000"), BASE_CCLASSTRIB!$A:$A, 0))/100, 0)</f>
        <v>0</v>
      </c>
      <c r="V4833" s="21">
        <f>IFERROR(INDEX(BASE_CCLASSTRIB!$F:$F, MATCH(TEXT($D4833,"000000"), BASE_CCLASSTRIB!$A:$A, 0))/100, 0)</f>
        <v>0</v>
      </c>
    </row>
    <row r="4834" spans="2:22" ht="15.75" customHeight="1" thickTop="1" thickBot="1">
      <c r="B4834" s="8"/>
      <c r="C4834" s="8"/>
      <c r="E4834" s="8" t="str">
        <f>IF(D4834="","",LEFT(D4834,3))</f>
        <v/>
      </c>
      <c r="F4834" s="5" t="str">
        <f>IF(E4834="","",IFERROR(VLOOKUP(E4834,REGRAS_CST!$A$2:$B$200,2,FALSE),""))</f>
        <v/>
      </c>
      <c r="H4834" s="7">
        <v>8.9999999999999993E-3</v>
      </c>
      <c r="I4834" s="7">
        <v>1E-3</v>
      </c>
      <c r="K4834" s="5" t="str">
        <f>IF(E4834="","",IFERROR(VLOOKUP(E4834,REGRAS_CST!$A$2:$C$200,3,FALSE),""))</f>
        <v/>
      </c>
      <c r="L4834" s="10" t="str">
        <f>IF($G4834="", "", $G4834*(1-$V4834))</f>
        <v/>
      </c>
      <c r="M4834" s="30" t="str">
        <f t="shared" si="150"/>
        <v/>
      </c>
      <c r="N4834" s="30" t="str">
        <f t="shared" si="151"/>
        <v/>
      </c>
      <c r="O4834" s="5" t="str">
        <f>IF(D4834="","",
IF(AND(K4834&lt;&gt;"SIM",V4834&gt;0),"ERRO: % BC &gt; 0, mas NÃO permitida ❌",
IF(AND(K4834="SIM",V4834=0),"ATENÇÃO: BC permitida, mas % = 0 🔎",
"Base de cálculo aplicada corretamente ✅")))</f>
        <v/>
      </c>
      <c r="P4834" s="5" t="str">
        <f>IF(D4834="","",
IF(AND(Q4834&lt;&gt;"SIM",U4834&gt;0),"ERRO: % alíquota &gt; 0, mas NÃO permitida ❌",
IF(AND(Q4834="SIM",U4834=0),"ATENÇÃO: alíquota permitida, mas % = 0 🔎",
"Alíquota aplicada corretamente ✅")))</f>
        <v/>
      </c>
      <c r="Q4834" s="5" t="str">
        <f>IF(E4834="","",IFERROR(VLOOKUP(E4834,REGRAS_CST!$A$2:$D$200,4,FALSE),""))</f>
        <v/>
      </c>
      <c r="R4834" s="8"/>
      <c r="S4834" s="7">
        <f>IF($H4834="","",$H4834*(1-$U4834))</f>
        <v>8.9999999999999993E-3</v>
      </c>
      <c r="T4834" s="7">
        <f>IF($I4834="","",$I4834*(1-$U4834))</f>
        <v>1E-3</v>
      </c>
      <c r="U4834" s="7">
        <f>IFERROR(INDEX(BASE_CCLASSTRIB!$E:$E, MATCH(TEXT($D4834,"000000"), BASE_CCLASSTRIB!$A:$A, 0))/100, 0)</f>
        <v>0</v>
      </c>
      <c r="V4834" s="21">
        <f>IFERROR(INDEX(BASE_CCLASSTRIB!$F:$F, MATCH(TEXT($D4834,"000000"), BASE_CCLASSTRIB!$A:$A, 0))/100, 0)</f>
        <v>0</v>
      </c>
    </row>
    <row r="4835" spans="2:22" ht="15.75" customHeight="1" thickTop="1" thickBot="1">
      <c r="B4835" s="8"/>
      <c r="C4835" s="8"/>
      <c r="E4835" s="8" t="str">
        <f>IF(D4835="","",LEFT(D4835,3))</f>
        <v/>
      </c>
      <c r="F4835" s="5" t="str">
        <f>IF(E4835="","",IFERROR(VLOOKUP(E4835,REGRAS_CST!$A$2:$B$200,2,FALSE),""))</f>
        <v/>
      </c>
      <c r="H4835" s="7">
        <v>8.9999999999999993E-3</v>
      </c>
      <c r="I4835" s="7">
        <v>1E-3</v>
      </c>
      <c r="K4835" s="5" t="str">
        <f>IF(E4835="","",IFERROR(VLOOKUP(E4835,REGRAS_CST!$A$2:$C$200,3,FALSE),""))</f>
        <v/>
      </c>
      <c r="L4835" s="10" t="str">
        <f>IF($G4835="", "", $G4835*(1-$V4835))</f>
        <v/>
      </c>
      <c r="M4835" s="30" t="str">
        <f t="shared" si="150"/>
        <v/>
      </c>
      <c r="N4835" s="30" t="str">
        <f t="shared" si="151"/>
        <v/>
      </c>
      <c r="O4835" s="5" t="str">
        <f>IF(D4835="","",
IF(AND(K4835&lt;&gt;"SIM",V4835&gt;0),"ERRO: % BC &gt; 0, mas NÃO permitida ❌",
IF(AND(K4835="SIM",V4835=0),"ATENÇÃO: BC permitida, mas % = 0 🔎",
"Base de cálculo aplicada corretamente ✅")))</f>
        <v/>
      </c>
      <c r="P4835" s="5" t="str">
        <f>IF(D4835="","",
IF(AND(Q4835&lt;&gt;"SIM",U4835&gt;0),"ERRO: % alíquota &gt; 0, mas NÃO permitida ❌",
IF(AND(Q4835="SIM",U4835=0),"ATENÇÃO: alíquota permitida, mas % = 0 🔎",
"Alíquota aplicada corretamente ✅")))</f>
        <v/>
      </c>
      <c r="Q4835" s="5" t="str">
        <f>IF(E4835="","",IFERROR(VLOOKUP(E4835,REGRAS_CST!$A$2:$D$200,4,FALSE),""))</f>
        <v/>
      </c>
      <c r="R4835" s="8"/>
      <c r="S4835" s="7">
        <f>IF($H4835="","",$H4835*(1-$U4835))</f>
        <v>8.9999999999999993E-3</v>
      </c>
      <c r="T4835" s="7">
        <f>IF($I4835="","",$I4835*(1-$U4835))</f>
        <v>1E-3</v>
      </c>
      <c r="U4835" s="7">
        <f>IFERROR(INDEX(BASE_CCLASSTRIB!$E:$E, MATCH(TEXT($D4835,"000000"), BASE_CCLASSTRIB!$A:$A, 0))/100, 0)</f>
        <v>0</v>
      </c>
      <c r="V4835" s="21">
        <f>IFERROR(INDEX(BASE_CCLASSTRIB!$F:$F, MATCH(TEXT($D4835,"000000"), BASE_CCLASSTRIB!$A:$A, 0))/100, 0)</f>
        <v>0</v>
      </c>
    </row>
    <row r="4836" spans="2:22" ht="15.75" customHeight="1" thickTop="1" thickBot="1">
      <c r="B4836" s="8"/>
      <c r="C4836" s="8"/>
      <c r="E4836" s="8" t="str">
        <f>IF(D4836="","",LEFT(D4836,3))</f>
        <v/>
      </c>
      <c r="F4836" s="5" t="str">
        <f>IF(E4836="","",IFERROR(VLOOKUP(E4836,REGRAS_CST!$A$2:$B$200,2,FALSE),""))</f>
        <v/>
      </c>
      <c r="H4836" s="7">
        <v>8.9999999999999993E-3</v>
      </c>
      <c r="I4836" s="7">
        <v>1E-3</v>
      </c>
      <c r="K4836" s="5" t="str">
        <f>IF(E4836="","",IFERROR(VLOOKUP(E4836,REGRAS_CST!$A$2:$C$200,3,FALSE),""))</f>
        <v/>
      </c>
      <c r="L4836" s="10" t="str">
        <f>IF($G4836="", "", $G4836*(1-$V4836))</f>
        <v/>
      </c>
      <c r="M4836" s="30" t="str">
        <f t="shared" si="150"/>
        <v/>
      </c>
      <c r="N4836" s="30" t="str">
        <f t="shared" si="151"/>
        <v/>
      </c>
      <c r="O4836" s="5" t="str">
        <f>IF(D4836="","",
IF(AND(K4836&lt;&gt;"SIM",V4836&gt;0),"ERRO: % BC &gt; 0, mas NÃO permitida ❌",
IF(AND(K4836="SIM",V4836=0),"ATENÇÃO: BC permitida, mas % = 0 🔎",
"Base de cálculo aplicada corretamente ✅")))</f>
        <v/>
      </c>
      <c r="P4836" s="5" t="str">
        <f>IF(D4836="","",
IF(AND(Q4836&lt;&gt;"SIM",U4836&gt;0),"ERRO: % alíquota &gt; 0, mas NÃO permitida ❌",
IF(AND(Q4836="SIM",U4836=0),"ATENÇÃO: alíquota permitida, mas % = 0 🔎",
"Alíquota aplicada corretamente ✅")))</f>
        <v/>
      </c>
      <c r="Q4836" s="5" t="str">
        <f>IF(E4836="","",IFERROR(VLOOKUP(E4836,REGRAS_CST!$A$2:$D$200,4,FALSE),""))</f>
        <v/>
      </c>
      <c r="R4836" s="8"/>
      <c r="S4836" s="7">
        <f>IF($H4836="","",$H4836*(1-$U4836))</f>
        <v>8.9999999999999993E-3</v>
      </c>
      <c r="T4836" s="7">
        <f>IF($I4836="","",$I4836*(1-$U4836))</f>
        <v>1E-3</v>
      </c>
      <c r="U4836" s="7">
        <f>IFERROR(INDEX(BASE_CCLASSTRIB!$E:$E, MATCH(TEXT($D4836,"000000"), BASE_CCLASSTRIB!$A:$A, 0))/100, 0)</f>
        <v>0</v>
      </c>
      <c r="V4836" s="21">
        <f>IFERROR(INDEX(BASE_CCLASSTRIB!$F:$F, MATCH(TEXT($D4836,"000000"), BASE_CCLASSTRIB!$A:$A, 0))/100, 0)</f>
        <v>0</v>
      </c>
    </row>
    <row r="4837" spans="2:22" ht="15.75" customHeight="1" thickTop="1" thickBot="1">
      <c r="B4837" s="8"/>
      <c r="C4837" s="8"/>
      <c r="E4837" s="8" t="str">
        <f>IF(D4837="","",LEFT(D4837,3))</f>
        <v/>
      </c>
      <c r="F4837" s="5" t="str">
        <f>IF(E4837="","",IFERROR(VLOOKUP(E4837,REGRAS_CST!$A$2:$B$200,2,FALSE),""))</f>
        <v/>
      </c>
      <c r="H4837" s="7">
        <v>8.9999999999999993E-3</v>
      </c>
      <c r="I4837" s="7">
        <v>1E-3</v>
      </c>
      <c r="K4837" s="5" t="str">
        <f>IF(E4837="","",IFERROR(VLOOKUP(E4837,REGRAS_CST!$A$2:$C$200,3,FALSE),""))</f>
        <v/>
      </c>
      <c r="L4837" s="10" t="str">
        <f>IF($G4837="", "", $G4837*(1-$V4837))</f>
        <v/>
      </c>
      <c r="M4837" s="30" t="str">
        <f t="shared" si="150"/>
        <v/>
      </c>
      <c r="N4837" s="30" t="str">
        <f t="shared" si="151"/>
        <v/>
      </c>
      <c r="O4837" s="5" t="str">
        <f>IF(D4837="","",
IF(AND(K4837&lt;&gt;"SIM",V4837&gt;0),"ERRO: % BC &gt; 0, mas NÃO permitida ❌",
IF(AND(K4837="SIM",V4837=0),"ATENÇÃO: BC permitida, mas % = 0 🔎",
"Base de cálculo aplicada corretamente ✅")))</f>
        <v/>
      </c>
      <c r="P4837" s="5" t="str">
        <f>IF(D4837="","",
IF(AND(Q4837&lt;&gt;"SIM",U4837&gt;0),"ERRO: % alíquota &gt; 0, mas NÃO permitida ❌",
IF(AND(Q4837="SIM",U4837=0),"ATENÇÃO: alíquota permitida, mas % = 0 🔎",
"Alíquota aplicada corretamente ✅")))</f>
        <v/>
      </c>
      <c r="Q4837" s="5" t="str">
        <f>IF(E4837="","",IFERROR(VLOOKUP(E4837,REGRAS_CST!$A$2:$D$200,4,FALSE),""))</f>
        <v/>
      </c>
      <c r="R4837" s="8"/>
      <c r="S4837" s="7">
        <f>IF($H4837="","",$H4837*(1-$U4837))</f>
        <v>8.9999999999999993E-3</v>
      </c>
      <c r="T4837" s="7">
        <f>IF($I4837="","",$I4837*(1-$U4837))</f>
        <v>1E-3</v>
      </c>
      <c r="U4837" s="7">
        <f>IFERROR(INDEX(BASE_CCLASSTRIB!$E:$E, MATCH(TEXT($D4837,"000000"), BASE_CCLASSTRIB!$A:$A, 0))/100, 0)</f>
        <v>0</v>
      </c>
      <c r="V4837" s="21">
        <f>IFERROR(INDEX(BASE_CCLASSTRIB!$F:$F, MATCH(TEXT($D4837,"000000"), BASE_CCLASSTRIB!$A:$A, 0))/100, 0)</f>
        <v>0</v>
      </c>
    </row>
    <row r="4838" spans="2:22" ht="15.75" customHeight="1" thickTop="1" thickBot="1">
      <c r="B4838" s="8"/>
      <c r="C4838" s="8"/>
      <c r="E4838" s="8" t="str">
        <f>IF(D4838="","",LEFT(D4838,3))</f>
        <v/>
      </c>
      <c r="F4838" s="5" t="str">
        <f>IF(E4838="","",IFERROR(VLOOKUP(E4838,REGRAS_CST!$A$2:$B$200,2,FALSE),""))</f>
        <v/>
      </c>
      <c r="H4838" s="7">
        <v>8.9999999999999993E-3</v>
      </c>
      <c r="I4838" s="7">
        <v>1E-3</v>
      </c>
      <c r="K4838" s="5" t="str">
        <f>IF(E4838="","",IFERROR(VLOOKUP(E4838,REGRAS_CST!$A$2:$C$200,3,FALSE),""))</f>
        <v/>
      </c>
      <c r="L4838" s="10" t="str">
        <f>IF($G4838="", "", $G4838*(1-$V4838))</f>
        <v/>
      </c>
      <c r="M4838" s="30" t="str">
        <f t="shared" si="150"/>
        <v/>
      </c>
      <c r="N4838" s="30" t="str">
        <f t="shared" si="151"/>
        <v/>
      </c>
      <c r="O4838" s="5" t="str">
        <f>IF(D4838="","",
IF(AND(K4838&lt;&gt;"SIM",V4838&gt;0),"ERRO: % BC &gt; 0, mas NÃO permitida ❌",
IF(AND(K4838="SIM",V4838=0),"ATENÇÃO: BC permitida, mas % = 0 🔎",
"Base de cálculo aplicada corretamente ✅")))</f>
        <v/>
      </c>
      <c r="P4838" s="5" t="str">
        <f>IF(D4838="","",
IF(AND(Q4838&lt;&gt;"SIM",U4838&gt;0),"ERRO: % alíquota &gt; 0, mas NÃO permitida ❌",
IF(AND(Q4838="SIM",U4838=0),"ATENÇÃO: alíquota permitida, mas % = 0 🔎",
"Alíquota aplicada corretamente ✅")))</f>
        <v/>
      </c>
      <c r="Q4838" s="5" t="str">
        <f>IF(E4838="","",IFERROR(VLOOKUP(E4838,REGRAS_CST!$A$2:$D$200,4,FALSE),""))</f>
        <v/>
      </c>
      <c r="R4838" s="8"/>
      <c r="S4838" s="7">
        <f>IF($H4838="","",$H4838*(1-$U4838))</f>
        <v>8.9999999999999993E-3</v>
      </c>
      <c r="T4838" s="7">
        <f>IF($I4838="","",$I4838*(1-$U4838))</f>
        <v>1E-3</v>
      </c>
      <c r="U4838" s="7">
        <f>IFERROR(INDEX(BASE_CCLASSTRIB!$E:$E, MATCH(TEXT($D4838,"000000"), BASE_CCLASSTRIB!$A:$A, 0))/100, 0)</f>
        <v>0</v>
      </c>
      <c r="V4838" s="21">
        <f>IFERROR(INDEX(BASE_CCLASSTRIB!$F:$F, MATCH(TEXT($D4838,"000000"), BASE_CCLASSTRIB!$A:$A, 0))/100, 0)</f>
        <v>0</v>
      </c>
    </row>
    <row r="4839" spans="2:22" ht="15.75" customHeight="1" thickTop="1" thickBot="1">
      <c r="B4839" s="8"/>
      <c r="C4839" s="8"/>
      <c r="E4839" s="8" t="str">
        <f>IF(D4839="","",LEFT(D4839,3))</f>
        <v/>
      </c>
      <c r="F4839" s="5" t="str">
        <f>IF(E4839="","",IFERROR(VLOOKUP(E4839,REGRAS_CST!$A$2:$B$200,2,FALSE),""))</f>
        <v/>
      </c>
      <c r="H4839" s="7">
        <v>8.9999999999999993E-3</v>
      </c>
      <c r="I4839" s="7">
        <v>1E-3</v>
      </c>
      <c r="K4839" s="5" t="str">
        <f>IF(E4839="","",IFERROR(VLOOKUP(E4839,REGRAS_CST!$A$2:$C$200,3,FALSE),""))</f>
        <v/>
      </c>
      <c r="L4839" s="10" t="str">
        <f>IF($G4839="", "", $G4839*(1-$V4839))</f>
        <v/>
      </c>
      <c r="M4839" s="30" t="str">
        <f t="shared" si="150"/>
        <v/>
      </c>
      <c r="N4839" s="30" t="str">
        <f t="shared" si="151"/>
        <v/>
      </c>
      <c r="O4839" s="5" t="str">
        <f>IF(D4839="","",
IF(AND(K4839&lt;&gt;"SIM",V4839&gt;0),"ERRO: % BC &gt; 0, mas NÃO permitida ❌",
IF(AND(K4839="SIM",V4839=0),"ATENÇÃO: BC permitida, mas % = 0 🔎",
"Base de cálculo aplicada corretamente ✅")))</f>
        <v/>
      </c>
      <c r="P4839" s="5" t="str">
        <f>IF(D4839="","",
IF(AND(Q4839&lt;&gt;"SIM",U4839&gt;0),"ERRO: % alíquota &gt; 0, mas NÃO permitida ❌",
IF(AND(Q4839="SIM",U4839=0),"ATENÇÃO: alíquota permitida, mas % = 0 🔎",
"Alíquota aplicada corretamente ✅")))</f>
        <v/>
      </c>
      <c r="Q4839" s="5" t="str">
        <f>IF(E4839="","",IFERROR(VLOOKUP(E4839,REGRAS_CST!$A$2:$D$200,4,FALSE),""))</f>
        <v/>
      </c>
      <c r="R4839" s="8"/>
      <c r="S4839" s="7">
        <f>IF($H4839="","",$H4839*(1-$U4839))</f>
        <v>8.9999999999999993E-3</v>
      </c>
      <c r="T4839" s="7">
        <f>IF($I4839="","",$I4839*(1-$U4839))</f>
        <v>1E-3</v>
      </c>
      <c r="U4839" s="7">
        <f>IFERROR(INDEX(BASE_CCLASSTRIB!$E:$E, MATCH(TEXT($D4839,"000000"), BASE_CCLASSTRIB!$A:$A, 0))/100, 0)</f>
        <v>0</v>
      </c>
      <c r="V4839" s="21">
        <f>IFERROR(INDEX(BASE_CCLASSTRIB!$F:$F, MATCH(TEXT($D4839,"000000"), BASE_CCLASSTRIB!$A:$A, 0))/100, 0)</f>
        <v>0</v>
      </c>
    </row>
    <row r="4840" spans="2:22" ht="15.75" customHeight="1" thickTop="1" thickBot="1">
      <c r="B4840" s="8"/>
      <c r="C4840" s="8"/>
      <c r="E4840" s="8" t="str">
        <f>IF(D4840="","",LEFT(D4840,3))</f>
        <v/>
      </c>
      <c r="F4840" s="5" t="str">
        <f>IF(E4840="","",IFERROR(VLOOKUP(E4840,REGRAS_CST!$A$2:$B$200,2,FALSE),""))</f>
        <v/>
      </c>
      <c r="H4840" s="7">
        <v>8.9999999999999993E-3</v>
      </c>
      <c r="I4840" s="7">
        <v>1E-3</v>
      </c>
      <c r="K4840" s="5" t="str">
        <f>IF(E4840="","",IFERROR(VLOOKUP(E4840,REGRAS_CST!$A$2:$C$200,3,FALSE),""))</f>
        <v/>
      </c>
      <c r="L4840" s="10" t="str">
        <f>IF($G4840="", "", $G4840*(1-$V4840))</f>
        <v/>
      </c>
      <c r="M4840" s="30" t="str">
        <f t="shared" si="150"/>
        <v/>
      </c>
      <c r="N4840" s="30" t="str">
        <f t="shared" si="151"/>
        <v/>
      </c>
      <c r="O4840" s="5" t="str">
        <f>IF(D4840="","",
IF(AND(K4840&lt;&gt;"SIM",V4840&gt;0),"ERRO: % BC &gt; 0, mas NÃO permitida ❌",
IF(AND(K4840="SIM",V4840=0),"ATENÇÃO: BC permitida, mas % = 0 🔎",
"Base de cálculo aplicada corretamente ✅")))</f>
        <v/>
      </c>
      <c r="P4840" s="5" t="str">
        <f>IF(D4840="","",
IF(AND(Q4840&lt;&gt;"SIM",U4840&gt;0),"ERRO: % alíquota &gt; 0, mas NÃO permitida ❌",
IF(AND(Q4840="SIM",U4840=0),"ATENÇÃO: alíquota permitida, mas % = 0 🔎",
"Alíquota aplicada corretamente ✅")))</f>
        <v/>
      </c>
      <c r="Q4840" s="5" t="str">
        <f>IF(E4840="","",IFERROR(VLOOKUP(E4840,REGRAS_CST!$A$2:$D$200,4,FALSE),""))</f>
        <v/>
      </c>
      <c r="R4840" s="8"/>
      <c r="S4840" s="7">
        <f>IF($H4840="","",$H4840*(1-$U4840))</f>
        <v>8.9999999999999993E-3</v>
      </c>
      <c r="T4840" s="7">
        <f>IF($I4840="","",$I4840*(1-$U4840))</f>
        <v>1E-3</v>
      </c>
      <c r="U4840" s="7">
        <f>IFERROR(INDEX(BASE_CCLASSTRIB!$E:$E, MATCH(TEXT($D4840,"000000"), BASE_CCLASSTRIB!$A:$A, 0))/100, 0)</f>
        <v>0</v>
      </c>
      <c r="V4840" s="21">
        <f>IFERROR(INDEX(BASE_CCLASSTRIB!$F:$F, MATCH(TEXT($D4840,"000000"), BASE_CCLASSTRIB!$A:$A, 0))/100, 0)</f>
        <v>0</v>
      </c>
    </row>
    <row r="4841" spans="2:22" ht="15.75" customHeight="1" thickTop="1" thickBot="1">
      <c r="B4841" s="8"/>
      <c r="C4841" s="8"/>
      <c r="E4841" s="8" t="str">
        <f>IF(D4841="","",LEFT(D4841,3))</f>
        <v/>
      </c>
      <c r="F4841" s="5" t="str">
        <f>IF(E4841="","",IFERROR(VLOOKUP(E4841,REGRAS_CST!$A$2:$B$200,2,FALSE),""))</f>
        <v/>
      </c>
      <c r="H4841" s="7">
        <v>8.9999999999999993E-3</v>
      </c>
      <c r="I4841" s="7">
        <v>1E-3</v>
      </c>
      <c r="K4841" s="5" t="str">
        <f>IF(E4841="","",IFERROR(VLOOKUP(E4841,REGRAS_CST!$A$2:$C$200,3,FALSE),""))</f>
        <v/>
      </c>
      <c r="L4841" s="10" t="str">
        <f>IF($G4841="", "", $G4841*(1-$V4841))</f>
        <v/>
      </c>
      <c r="M4841" s="30" t="str">
        <f t="shared" si="150"/>
        <v/>
      </c>
      <c r="N4841" s="30" t="str">
        <f t="shared" si="151"/>
        <v/>
      </c>
      <c r="O4841" s="5" t="str">
        <f>IF(D4841="","",
IF(AND(K4841&lt;&gt;"SIM",V4841&gt;0),"ERRO: % BC &gt; 0, mas NÃO permitida ❌",
IF(AND(K4841="SIM",V4841=0),"ATENÇÃO: BC permitida, mas % = 0 🔎",
"Base de cálculo aplicada corretamente ✅")))</f>
        <v/>
      </c>
      <c r="P4841" s="5" t="str">
        <f>IF(D4841="","",
IF(AND(Q4841&lt;&gt;"SIM",U4841&gt;0),"ERRO: % alíquota &gt; 0, mas NÃO permitida ❌",
IF(AND(Q4841="SIM",U4841=0),"ATENÇÃO: alíquota permitida, mas % = 0 🔎",
"Alíquota aplicada corretamente ✅")))</f>
        <v/>
      </c>
      <c r="Q4841" s="5" t="str">
        <f>IF(E4841="","",IFERROR(VLOOKUP(E4841,REGRAS_CST!$A$2:$D$200,4,FALSE),""))</f>
        <v/>
      </c>
      <c r="R4841" s="8"/>
      <c r="S4841" s="7">
        <f>IF($H4841="","",$H4841*(1-$U4841))</f>
        <v>8.9999999999999993E-3</v>
      </c>
      <c r="T4841" s="7">
        <f>IF($I4841="","",$I4841*(1-$U4841))</f>
        <v>1E-3</v>
      </c>
      <c r="U4841" s="7">
        <f>IFERROR(INDEX(BASE_CCLASSTRIB!$E:$E, MATCH(TEXT($D4841,"000000"), BASE_CCLASSTRIB!$A:$A, 0))/100, 0)</f>
        <v>0</v>
      </c>
      <c r="V4841" s="21">
        <f>IFERROR(INDEX(BASE_CCLASSTRIB!$F:$F, MATCH(TEXT($D4841,"000000"), BASE_CCLASSTRIB!$A:$A, 0))/100, 0)</f>
        <v>0</v>
      </c>
    </row>
    <row r="4842" spans="2:22" ht="15.75" customHeight="1" thickTop="1" thickBot="1">
      <c r="B4842" s="8"/>
      <c r="C4842" s="8"/>
      <c r="E4842" s="8" t="str">
        <f>IF(D4842="","",LEFT(D4842,3))</f>
        <v/>
      </c>
      <c r="F4842" s="5" t="str">
        <f>IF(E4842="","",IFERROR(VLOOKUP(E4842,REGRAS_CST!$A$2:$B$200,2,FALSE),""))</f>
        <v/>
      </c>
      <c r="H4842" s="7">
        <v>8.9999999999999993E-3</v>
      </c>
      <c r="I4842" s="7">
        <v>1E-3</v>
      </c>
      <c r="K4842" s="5" t="str">
        <f>IF(E4842="","",IFERROR(VLOOKUP(E4842,REGRAS_CST!$A$2:$C$200,3,FALSE),""))</f>
        <v/>
      </c>
      <c r="L4842" s="10" t="str">
        <f>IF($G4842="", "", $G4842*(1-$V4842))</f>
        <v/>
      </c>
      <c r="M4842" s="30" t="str">
        <f t="shared" si="150"/>
        <v/>
      </c>
      <c r="N4842" s="30" t="str">
        <f t="shared" si="151"/>
        <v/>
      </c>
      <c r="O4842" s="5" t="str">
        <f>IF(D4842="","",
IF(AND(K4842&lt;&gt;"SIM",V4842&gt;0),"ERRO: % BC &gt; 0, mas NÃO permitida ❌",
IF(AND(K4842="SIM",V4842=0),"ATENÇÃO: BC permitida, mas % = 0 🔎",
"Base de cálculo aplicada corretamente ✅")))</f>
        <v/>
      </c>
      <c r="P4842" s="5" t="str">
        <f>IF(D4842="","",
IF(AND(Q4842&lt;&gt;"SIM",U4842&gt;0),"ERRO: % alíquota &gt; 0, mas NÃO permitida ❌",
IF(AND(Q4842="SIM",U4842=0),"ATENÇÃO: alíquota permitida, mas % = 0 🔎",
"Alíquota aplicada corretamente ✅")))</f>
        <v/>
      </c>
      <c r="Q4842" s="5" t="str">
        <f>IF(E4842="","",IFERROR(VLOOKUP(E4842,REGRAS_CST!$A$2:$D$200,4,FALSE),""))</f>
        <v/>
      </c>
      <c r="R4842" s="8"/>
      <c r="S4842" s="7">
        <f>IF($H4842="","",$H4842*(1-$U4842))</f>
        <v>8.9999999999999993E-3</v>
      </c>
      <c r="T4842" s="7">
        <f>IF($I4842="","",$I4842*(1-$U4842))</f>
        <v>1E-3</v>
      </c>
      <c r="U4842" s="7">
        <f>IFERROR(INDEX(BASE_CCLASSTRIB!$E:$E, MATCH(TEXT($D4842,"000000"), BASE_CCLASSTRIB!$A:$A, 0))/100, 0)</f>
        <v>0</v>
      </c>
      <c r="V4842" s="21">
        <f>IFERROR(INDEX(BASE_CCLASSTRIB!$F:$F, MATCH(TEXT($D4842,"000000"), BASE_CCLASSTRIB!$A:$A, 0))/100, 0)</f>
        <v>0</v>
      </c>
    </row>
    <row r="4843" spans="2:22" ht="15.75" customHeight="1" thickTop="1" thickBot="1">
      <c r="B4843" s="8"/>
      <c r="C4843" s="8"/>
      <c r="E4843" s="8" t="str">
        <f>IF(D4843="","",LEFT(D4843,3))</f>
        <v/>
      </c>
      <c r="F4843" s="5" t="str">
        <f>IF(E4843="","",IFERROR(VLOOKUP(E4843,REGRAS_CST!$A$2:$B$200,2,FALSE),""))</f>
        <v/>
      </c>
      <c r="H4843" s="7">
        <v>8.9999999999999993E-3</v>
      </c>
      <c r="I4843" s="7">
        <v>1E-3</v>
      </c>
      <c r="K4843" s="5" t="str">
        <f>IF(E4843="","",IFERROR(VLOOKUP(E4843,REGRAS_CST!$A$2:$C$200,3,FALSE),""))</f>
        <v/>
      </c>
      <c r="L4843" s="10" t="str">
        <f>IF($G4843="", "", $G4843*(1-$V4843))</f>
        <v/>
      </c>
      <c r="M4843" s="30" t="str">
        <f t="shared" si="150"/>
        <v/>
      </c>
      <c r="N4843" s="30" t="str">
        <f t="shared" si="151"/>
        <v/>
      </c>
      <c r="O4843" s="5" t="str">
        <f>IF(D4843="","",
IF(AND(K4843&lt;&gt;"SIM",V4843&gt;0),"ERRO: % BC &gt; 0, mas NÃO permitida ❌",
IF(AND(K4843="SIM",V4843=0),"ATENÇÃO: BC permitida, mas % = 0 🔎",
"Base de cálculo aplicada corretamente ✅")))</f>
        <v/>
      </c>
      <c r="P4843" s="5" t="str">
        <f>IF(D4843="","",
IF(AND(Q4843&lt;&gt;"SIM",U4843&gt;0),"ERRO: % alíquota &gt; 0, mas NÃO permitida ❌",
IF(AND(Q4843="SIM",U4843=0),"ATENÇÃO: alíquota permitida, mas % = 0 🔎",
"Alíquota aplicada corretamente ✅")))</f>
        <v/>
      </c>
      <c r="Q4843" s="5" t="str">
        <f>IF(E4843="","",IFERROR(VLOOKUP(E4843,REGRAS_CST!$A$2:$D$200,4,FALSE),""))</f>
        <v/>
      </c>
      <c r="R4843" s="8"/>
      <c r="S4843" s="7">
        <f>IF($H4843="","",$H4843*(1-$U4843))</f>
        <v>8.9999999999999993E-3</v>
      </c>
      <c r="T4843" s="7">
        <f>IF($I4843="","",$I4843*(1-$U4843))</f>
        <v>1E-3</v>
      </c>
      <c r="U4843" s="7">
        <f>IFERROR(INDEX(BASE_CCLASSTRIB!$E:$E, MATCH(TEXT($D4843,"000000"), BASE_CCLASSTRIB!$A:$A, 0))/100, 0)</f>
        <v>0</v>
      </c>
      <c r="V4843" s="21">
        <f>IFERROR(INDEX(BASE_CCLASSTRIB!$F:$F, MATCH(TEXT($D4843,"000000"), BASE_CCLASSTRIB!$A:$A, 0))/100, 0)</f>
        <v>0</v>
      </c>
    </row>
    <row r="4844" spans="2:22" ht="15.75" customHeight="1" thickTop="1" thickBot="1">
      <c r="B4844" s="8"/>
      <c r="C4844" s="8"/>
      <c r="E4844" s="8" t="str">
        <f>IF(D4844="","",LEFT(D4844,3))</f>
        <v/>
      </c>
      <c r="F4844" s="5" t="str">
        <f>IF(E4844="","",IFERROR(VLOOKUP(E4844,REGRAS_CST!$A$2:$B$200,2,FALSE),""))</f>
        <v/>
      </c>
      <c r="H4844" s="7">
        <v>8.9999999999999993E-3</v>
      </c>
      <c r="I4844" s="7">
        <v>1E-3</v>
      </c>
      <c r="K4844" s="5" t="str">
        <f>IF(E4844="","",IFERROR(VLOOKUP(E4844,REGRAS_CST!$A$2:$C$200,3,FALSE),""))</f>
        <v/>
      </c>
      <c r="L4844" s="10" t="str">
        <f>IF($G4844="", "", $G4844*(1-$V4844))</f>
        <v/>
      </c>
      <c r="M4844" s="30" t="str">
        <f t="shared" si="150"/>
        <v/>
      </c>
      <c r="N4844" s="30" t="str">
        <f t="shared" si="151"/>
        <v/>
      </c>
      <c r="O4844" s="5" t="str">
        <f>IF(D4844="","",
IF(AND(K4844&lt;&gt;"SIM",V4844&gt;0),"ERRO: % BC &gt; 0, mas NÃO permitida ❌",
IF(AND(K4844="SIM",V4844=0),"ATENÇÃO: BC permitida, mas % = 0 🔎",
"Base de cálculo aplicada corretamente ✅")))</f>
        <v/>
      </c>
      <c r="P4844" s="5" t="str">
        <f>IF(D4844="","",
IF(AND(Q4844&lt;&gt;"SIM",U4844&gt;0),"ERRO: % alíquota &gt; 0, mas NÃO permitida ❌",
IF(AND(Q4844="SIM",U4844=0),"ATENÇÃO: alíquota permitida, mas % = 0 🔎",
"Alíquota aplicada corretamente ✅")))</f>
        <v/>
      </c>
      <c r="Q4844" s="5" t="str">
        <f>IF(E4844="","",IFERROR(VLOOKUP(E4844,REGRAS_CST!$A$2:$D$200,4,FALSE),""))</f>
        <v/>
      </c>
      <c r="R4844" s="8"/>
      <c r="S4844" s="7">
        <f>IF($H4844="","",$H4844*(1-$U4844))</f>
        <v>8.9999999999999993E-3</v>
      </c>
      <c r="T4844" s="7">
        <f>IF($I4844="","",$I4844*(1-$U4844))</f>
        <v>1E-3</v>
      </c>
      <c r="U4844" s="7">
        <f>IFERROR(INDEX(BASE_CCLASSTRIB!$E:$E, MATCH(TEXT($D4844,"000000"), BASE_CCLASSTRIB!$A:$A, 0))/100, 0)</f>
        <v>0</v>
      </c>
      <c r="V4844" s="21">
        <f>IFERROR(INDEX(BASE_CCLASSTRIB!$F:$F, MATCH(TEXT($D4844,"000000"), BASE_CCLASSTRIB!$A:$A, 0))/100, 0)</f>
        <v>0</v>
      </c>
    </row>
    <row r="4845" spans="2:22" ht="15.75" customHeight="1" thickTop="1" thickBot="1">
      <c r="B4845" s="8"/>
      <c r="C4845" s="8"/>
      <c r="E4845" s="8" t="str">
        <f>IF(D4845="","",LEFT(D4845,3))</f>
        <v/>
      </c>
      <c r="F4845" s="5" t="str">
        <f>IF(E4845="","",IFERROR(VLOOKUP(E4845,REGRAS_CST!$A$2:$B$200,2,FALSE),""))</f>
        <v/>
      </c>
      <c r="H4845" s="7">
        <v>8.9999999999999993E-3</v>
      </c>
      <c r="I4845" s="7">
        <v>1E-3</v>
      </c>
      <c r="K4845" s="5" t="str">
        <f>IF(E4845="","",IFERROR(VLOOKUP(E4845,REGRAS_CST!$A$2:$C$200,3,FALSE),""))</f>
        <v/>
      </c>
      <c r="L4845" s="10" t="str">
        <f>IF($G4845="", "", $G4845*(1-$V4845))</f>
        <v/>
      </c>
      <c r="M4845" s="30" t="str">
        <f t="shared" si="150"/>
        <v/>
      </c>
      <c r="N4845" s="30" t="str">
        <f t="shared" si="151"/>
        <v/>
      </c>
      <c r="O4845" s="5" t="str">
        <f>IF(D4845="","",
IF(AND(K4845&lt;&gt;"SIM",V4845&gt;0),"ERRO: % BC &gt; 0, mas NÃO permitida ❌",
IF(AND(K4845="SIM",V4845=0),"ATENÇÃO: BC permitida, mas % = 0 🔎",
"Base de cálculo aplicada corretamente ✅")))</f>
        <v/>
      </c>
      <c r="P4845" s="5" t="str">
        <f>IF(D4845="","",
IF(AND(Q4845&lt;&gt;"SIM",U4845&gt;0),"ERRO: % alíquota &gt; 0, mas NÃO permitida ❌",
IF(AND(Q4845="SIM",U4845=0),"ATENÇÃO: alíquota permitida, mas % = 0 🔎",
"Alíquota aplicada corretamente ✅")))</f>
        <v/>
      </c>
      <c r="Q4845" s="5" t="str">
        <f>IF(E4845="","",IFERROR(VLOOKUP(E4845,REGRAS_CST!$A$2:$D$200,4,FALSE),""))</f>
        <v/>
      </c>
      <c r="R4845" s="8"/>
      <c r="S4845" s="7">
        <f>IF($H4845="","",$H4845*(1-$U4845))</f>
        <v>8.9999999999999993E-3</v>
      </c>
      <c r="T4845" s="7">
        <f>IF($I4845="","",$I4845*(1-$U4845))</f>
        <v>1E-3</v>
      </c>
      <c r="U4845" s="7">
        <f>IFERROR(INDEX(BASE_CCLASSTRIB!$E:$E, MATCH(TEXT($D4845,"000000"), BASE_CCLASSTRIB!$A:$A, 0))/100, 0)</f>
        <v>0</v>
      </c>
      <c r="V4845" s="21">
        <f>IFERROR(INDEX(BASE_CCLASSTRIB!$F:$F, MATCH(TEXT($D4845,"000000"), BASE_CCLASSTRIB!$A:$A, 0))/100, 0)</f>
        <v>0</v>
      </c>
    </row>
    <row r="4846" spans="2:22" ht="15.75" customHeight="1" thickTop="1" thickBot="1">
      <c r="B4846" s="8"/>
      <c r="C4846" s="8"/>
      <c r="E4846" s="8" t="str">
        <f>IF(D4846="","",LEFT(D4846,3))</f>
        <v/>
      </c>
      <c r="F4846" s="5" t="str">
        <f>IF(E4846="","",IFERROR(VLOOKUP(E4846,REGRAS_CST!$A$2:$B$200,2,FALSE),""))</f>
        <v/>
      </c>
      <c r="H4846" s="7">
        <v>8.9999999999999993E-3</v>
      </c>
      <c r="I4846" s="7">
        <v>1E-3</v>
      </c>
      <c r="K4846" s="5" t="str">
        <f>IF(E4846="","",IFERROR(VLOOKUP(E4846,REGRAS_CST!$A$2:$C$200,3,FALSE),""))</f>
        <v/>
      </c>
      <c r="L4846" s="10" t="str">
        <f>IF($G4846="", "", $G4846*(1-$V4846))</f>
        <v/>
      </c>
      <c r="M4846" s="30" t="str">
        <f t="shared" si="150"/>
        <v/>
      </c>
      <c r="N4846" s="30" t="str">
        <f t="shared" si="151"/>
        <v/>
      </c>
      <c r="O4846" s="5" t="str">
        <f>IF(D4846="","",
IF(AND(K4846&lt;&gt;"SIM",V4846&gt;0),"ERRO: % BC &gt; 0, mas NÃO permitida ❌",
IF(AND(K4846="SIM",V4846=0),"ATENÇÃO: BC permitida, mas % = 0 🔎",
"Base de cálculo aplicada corretamente ✅")))</f>
        <v/>
      </c>
      <c r="P4846" s="5" t="str">
        <f>IF(D4846="","",
IF(AND(Q4846&lt;&gt;"SIM",U4846&gt;0),"ERRO: % alíquota &gt; 0, mas NÃO permitida ❌",
IF(AND(Q4846="SIM",U4846=0),"ATENÇÃO: alíquota permitida, mas % = 0 🔎",
"Alíquota aplicada corretamente ✅")))</f>
        <v/>
      </c>
      <c r="Q4846" s="5" t="str">
        <f>IF(E4846="","",IFERROR(VLOOKUP(E4846,REGRAS_CST!$A$2:$D$200,4,FALSE),""))</f>
        <v/>
      </c>
      <c r="R4846" s="8"/>
      <c r="S4846" s="7">
        <f>IF($H4846="","",$H4846*(1-$U4846))</f>
        <v>8.9999999999999993E-3</v>
      </c>
      <c r="T4846" s="7">
        <f>IF($I4846="","",$I4846*(1-$U4846))</f>
        <v>1E-3</v>
      </c>
      <c r="U4846" s="7">
        <f>IFERROR(INDEX(BASE_CCLASSTRIB!$E:$E, MATCH(TEXT($D4846,"000000"), BASE_CCLASSTRIB!$A:$A, 0))/100, 0)</f>
        <v>0</v>
      </c>
      <c r="V4846" s="21">
        <f>IFERROR(INDEX(BASE_CCLASSTRIB!$F:$F, MATCH(TEXT($D4846,"000000"), BASE_CCLASSTRIB!$A:$A, 0))/100, 0)</f>
        <v>0</v>
      </c>
    </row>
    <row r="4847" spans="2:22" ht="15.75" customHeight="1" thickTop="1" thickBot="1">
      <c r="B4847" s="8"/>
      <c r="C4847" s="8"/>
      <c r="E4847" s="8" t="str">
        <f>IF(D4847="","",LEFT(D4847,3))</f>
        <v/>
      </c>
      <c r="F4847" s="5" t="str">
        <f>IF(E4847="","",IFERROR(VLOOKUP(E4847,REGRAS_CST!$A$2:$B$200,2,FALSE),""))</f>
        <v/>
      </c>
      <c r="H4847" s="7">
        <v>8.9999999999999993E-3</v>
      </c>
      <c r="I4847" s="7">
        <v>1E-3</v>
      </c>
      <c r="K4847" s="5" t="str">
        <f>IF(E4847="","",IFERROR(VLOOKUP(E4847,REGRAS_CST!$A$2:$C$200,3,FALSE),""))</f>
        <v/>
      </c>
      <c r="L4847" s="10" t="str">
        <f>IF($G4847="", "", $G4847*(1-$V4847))</f>
        <v/>
      </c>
      <c r="M4847" s="30" t="str">
        <f t="shared" si="150"/>
        <v/>
      </c>
      <c r="N4847" s="30" t="str">
        <f t="shared" si="151"/>
        <v/>
      </c>
      <c r="O4847" s="5" t="str">
        <f>IF(D4847="","",
IF(AND(K4847&lt;&gt;"SIM",V4847&gt;0),"ERRO: % BC &gt; 0, mas NÃO permitida ❌",
IF(AND(K4847="SIM",V4847=0),"ATENÇÃO: BC permitida, mas % = 0 🔎",
"Base de cálculo aplicada corretamente ✅")))</f>
        <v/>
      </c>
      <c r="P4847" s="5" t="str">
        <f>IF(D4847="","",
IF(AND(Q4847&lt;&gt;"SIM",U4847&gt;0),"ERRO: % alíquota &gt; 0, mas NÃO permitida ❌",
IF(AND(Q4847="SIM",U4847=0),"ATENÇÃO: alíquota permitida, mas % = 0 🔎",
"Alíquota aplicada corretamente ✅")))</f>
        <v/>
      </c>
      <c r="Q4847" s="5" t="str">
        <f>IF(E4847="","",IFERROR(VLOOKUP(E4847,REGRAS_CST!$A$2:$D$200,4,FALSE),""))</f>
        <v/>
      </c>
      <c r="R4847" s="8"/>
      <c r="S4847" s="7">
        <f>IF($H4847="","",$H4847*(1-$U4847))</f>
        <v>8.9999999999999993E-3</v>
      </c>
      <c r="T4847" s="7">
        <f>IF($I4847="","",$I4847*(1-$U4847))</f>
        <v>1E-3</v>
      </c>
      <c r="U4847" s="7">
        <f>IFERROR(INDEX(BASE_CCLASSTRIB!$E:$E, MATCH(TEXT($D4847,"000000"), BASE_CCLASSTRIB!$A:$A, 0))/100, 0)</f>
        <v>0</v>
      </c>
      <c r="V4847" s="21">
        <f>IFERROR(INDEX(BASE_CCLASSTRIB!$F:$F, MATCH(TEXT($D4847,"000000"), BASE_CCLASSTRIB!$A:$A, 0))/100, 0)</f>
        <v>0</v>
      </c>
    </row>
    <row r="4848" spans="2:22" ht="15.75" customHeight="1" thickTop="1" thickBot="1">
      <c r="B4848" s="8"/>
      <c r="C4848" s="8"/>
      <c r="E4848" s="8" t="str">
        <f>IF(D4848="","",LEFT(D4848,3))</f>
        <v/>
      </c>
      <c r="F4848" s="5" t="str">
        <f>IF(E4848="","",IFERROR(VLOOKUP(E4848,REGRAS_CST!$A$2:$B$200,2,FALSE),""))</f>
        <v/>
      </c>
      <c r="H4848" s="7">
        <v>8.9999999999999993E-3</v>
      </c>
      <c r="I4848" s="7">
        <v>1E-3</v>
      </c>
      <c r="K4848" s="5" t="str">
        <f>IF(E4848="","",IFERROR(VLOOKUP(E4848,REGRAS_CST!$A$2:$C$200,3,FALSE),""))</f>
        <v/>
      </c>
      <c r="L4848" s="10" t="str">
        <f>IF($G4848="", "", $G4848*(1-$V4848))</f>
        <v/>
      </c>
      <c r="M4848" s="30" t="str">
        <f t="shared" si="150"/>
        <v/>
      </c>
      <c r="N4848" s="30" t="str">
        <f t="shared" si="151"/>
        <v/>
      </c>
      <c r="O4848" s="5" t="str">
        <f>IF(D4848="","",
IF(AND(K4848&lt;&gt;"SIM",V4848&gt;0),"ERRO: % BC &gt; 0, mas NÃO permitida ❌",
IF(AND(K4848="SIM",V4848=0),"ATENÇÃO: BC permitida, mas % = 0 🔎",
"Base de cálculo aplicada corretamente ✅")))</f>
        <v/>
      </c>
      <c r="P4848" s="5" t="str">
        <f>IF(D4848="","",
IF(AND(Q4848&lt;&gt;"SIM",U4848&gt;0),"ERRO: % alíquota &gt; 0, mas NÃO permitida ❌",
IF(AND(Q4848="SIM",U4848=0),"ATENÇÃO: alíquota permitida, mas % = 0 🔎",
"Alíquota aplicada corretamente ✅")))</f>
        <v/>
      </c>
      <c r="Q4848" s="5" t="str">
        <f>IF(E4848="","",IFERROR(VLOOKUP(E4848,REGRAS_CST!$A$2:$D$200,4,FALSE),""))</f>
        <v/>
      </c>
      <c r="R4848" s="8"/>
      <c r="S4848" s="7">
        <f>IF($H4848="","",$H4848*(1-$U4848))</f>
        <v>8.9999999999999993E-3</v>
      </c>
      <c r="T4848" s="7">
        <f>IF($I4848="","",$I4848*(1-$U4848))</f>
        <v>1E-3</v>
      </c>
      <c r="U4848" s="7">
        <f>IFERROR(INDEX(BASE_CCLASSTRIB!$E:$E, MATCH(TEXT($D4848,"000000"), BASE_CCLASSTRIB!$A:$A, 0))/100, 0)</f>
        <v>0</v>
      </c>
      <c r="V4848" s="21">
        <f>IFERROR(INDEX(BASE_CCLASSTRIB!$F:$F, MATCH(TEXT($D4848,"000000"), BASE_CCLASSTRIB!$A:$A, 0))/100, 0)</f>
        <v>0</v>
      </c>
    </row>
    <row r="4849" spans="2:22" ht="15.75" customHeight="1" thickTop="1" thickBot="1">
      <c r="B4849" s="8"/>
      <c r="C4849" s="8"/>
      <c r="E4849" s="8" t="str">
        <f>IF(D4849="","",LEFT(D4849,3))</f>
        <v/>
      </c>
      <c r="F4849" s="5" t="str">
        <f>IF(E4849="","",IFERROR(VLOOKUP(E4849,REGRAS_CST!$A$2:$B$200,2,FALSE),""))</f>
        <v/>
      </c>
      <c r="H4849" s="7">
        <v>8.9999999999999993E-3</v>
      </c>
      <c r="I4849" s="7">
        <v>1E-3</v>
      </c>
      <c r="K4849" s="5" t="str">
        <f>IF(E4849="","",IFERROR(VLOOKUP(E4849,REGRAS_CST!$A$2:$C$200,3,FALSE),""))</f>
        <v/>
      </c>
      <c r="L4849" s="10" t="str">
        <f>IF($G4849="", "", $G4849*(1-$V4849))</f>
        <v/>
      </c>
      <c r="M4849" s="30" t="str">
        <f t="shared" si="150"/>
        <v/>
      </c>
      <c r="N4849" s="30" t="str">
        <f t="shared" si="151"/>
        <v/>
      </c>
      <c r="O4849" s="5" t="str">
        <f>IF(D4849="","",
IF(AND(K4849&lt;&gt;"SIM",V4849&gt;0),"ERRO: % BC &gt; 0, mas NÃO permitida ❌",
IF(AND(K4849="SIM",V4849=0),"ATENÇÃO: BC permitida, mas % = 0 🔎",
"Base de cálculo aplicada corretamente ✅")))</f>
        <v/>
      </c>
      <c r="P4849" s="5" t="str">
        <f>IF(D4849="","",
IF(AND(Q4849&lt;&gt;"SIM",U4849&gt;0),"ERRO: % alíquota &gt; 0, mas NÃO permitida ❌",
IF(AND(Q4849="SIM",U4849=0),"ATENÇÃO: alíquota permitida, mas % = 0 🔎",
"Alíquota aplicada corretamente ✅")))</f>
        <v/>
      </c>
      <c r="Q4849" s="5" t="str">
        <f>IF(E4849="","",IFERROR(VLOOKUP(E4849,REGRAS_CST!$A$2:$D$200,4,FALSE),""))</f>
        <v/>
      </c>
      <c r="R4849" s="8"/>
      <c r="S4849" s="7">
        <f>IF($H4849="","",$H4849*(1-$U4849))</f>
        <v>8.9999999999999993E-3</v>
      </c>
      <c r="T4849" s="7">
        <f>IF($I4849="","",$I4849*(1-$U4849))</f>
        <v>1E-3</v>
      </c>
      <c r="U4849" s="7">
        <f>IFERROR(INDEX(BASE_CCLASSTRIB!$E:$E, MATCH(TEXT($D4849,"000000"), BASE_CCLASSTRIB!$A:$A, 0))/100, 0)</f>
        <v>0</v>
      </c>
      <c r="V4849" s="21">
        <f>IFERROR(INDEX(BASE_CCLASSTRIB!$F:$F, MATCH(TEXT($D4849,"000000"), BASE_CCLASSTRIB!$A:$A, 0))/100, 0)</f>
        <v>0</v>
      </c>
    </row>
    <row r="4850" spans="2:22" ht="15.75" customHeight="1" thickTop="1" thickBot="1">
      <c r="B4850" s="8"/>
      <c r="C4850" s="8"/>
      <c r="E4850" s="8" t="str">
        <f>IF(D4850="","",LEFT(D4850,3))</f>
        <v/>
      </c>
      <c r="F4850" s="5" t="str">
        <f>IF(E4850="","",IFERROR(VLOOKUP(E4850,REGRAS_CST!$A$2:$B$200,2,FALSE),""))</f>
        <v/>
      </c>
      <c r="H4850" s="7">
        <v>8.9999999999999993E-3</v>
      </c>
      <c r="I4850" s="7">
        <v>1E-3</v>
      </c>
      <c r="K4850" s="5" t="str">
        <f>IF(E4850="","",IFERROR(VLOOKUP(E4850,REGRAS_CST!$A$2:$C$200,3,FALSE),""))</f>
        <v/>
      </c>
      <c r="L4850" s="10" t="str">
        <f>IF($G4850="", "", $G4850*(1-$V4850))</f>
        <v/>
      </c>
      <c r="M4850" s="30" t="str">
        <f t="shared" si="150"/>
        <v/>
      </c>
      <c r="N4850" s="30" t="str">
        <f t="shared" si="151"/>
        <v/>
      </c>
      <c r="O4850" s="5" t="str">
        <f>IF(D4850="","",
IF(AND(K4850&lt;&gt;"SIM",V4850&gt;0),"ERRO: % BC &gt; 0, mas NÃO permitida ❌",
IF(AND(K4850="SIM",V4850=0),"ATENÇÃO: BC permitida, mas % = 0 🔎",
"Base de cálculo aplicada corretamente ✅")))</f>
        <v/>
      </c>
      <c r="P4850" s="5" t="str">
        <f>IF(D4850="","",
IF(AND(Q4850&lt;&gt;"SIM",U4850&gt;0),"ERRO: % alíquota &gt; 0, mas NÃO permitida ❌",
IF(AND(Q4850="SIM",U4850=0),"ATENÇÃO: alíquota permitida, mas % = 0 🔎",
"Alíquota aplicada corretamente ✅")))</f>
        <v/>
      </c>
      <c r="Q4850" s="5" t="str">
        <f>IF(E4850="","",IFERROR(VLOOKUP(E4850,REGRAS_CST!$A$2:$D$200,4,FALSE),""))</f>
        <v/>
      </c>
      <c r="R4850" s="8"/>
      <c r="S4850" s="7">
        <f>IF($H4850="","",$H4850*(1-$U4850))</f>
        <v>8.9999999999999993E-3</v>
      </c>
      <c r="T4850" s="7">
        <f>IF($I4850="","",$I4850*(1-$U4850))</f>
        <v>1E-3</v>
      </c>
      <c r="U4850" s="7">
        <f>IFERROR(INDEX(BASE_CCLASSTRIB!$E:$E, MATCH(TEXT($D4850,"000000"), BASE_CCLASSTRIB!$A:$A, 0))/100, 0)</f>
        <v>0</v>
      </c>
      <c r="V4850" s="21">
        <f>IFERROR(INDEX(BASE_CCLASSTRIB!$F:$F, MATCH(TEXT($D4850,"000000"), BASE_CCLASSTRIB!$A:$A, 0))/100, 0)</f>
        <v>0</v>
      </c>
    </row>
    <row r="4851" spans="2:22" ht="15.75" customHeight="1" thickTop="1" thickBot="1">
      <c r="B4851" s="8"/>
      <c r="C4851" s="8"/>
      <c r="E4851" s="8" t="str">
        <f>IF(D4851="","",LEFT(D4851,3))</f>
        <v/>
      </c>
      <c r="F4851" s="5" t="str">
        <f>IF(E4851="","",IFERROR(VLOOKUP(E4851,REGRAS_CST!$A$2:$B$200,2,FALSE),""))</f>
        <v/>
      </c>
      <c r="H4851" s="7">
        <v>8.9999999999999993E-3</v>
      </c>
      <c r="I4851" s="7">
        <v>1E-3</v>
      </c>
      <c r="K4851" s="5" t="str">
        <f>IF(E4851="","",IFERROR(VLOOKUP(E4851,REGRAS_CST!$A$2:$C$200,3,FALSE),""))</f>
        <v/>
      </c>
      <c r="L4851" s="10" t="str">
        <f>IF($G4851="", "", $G4851*(1-$V4851))</f>
        <v/>
      </c>
      <c r="M4851" s="30" t="str">
        <f t="shared" si="150"/>
        <v/>
      </c>
      <c r="N4851" s="30" t="str">
        <f t="shared" si="151"/>
        <v/>
      </c>
      <c r="O4851" s="5" t="str">
        <f>IF(D4851="","",
IF(AND(K4851&lt;&gt;"SIM",V4851&gt;0),"ERRO: % BC &gt; 0, mas NÃO permitida ❌",
IF(AND(K4851="SIM",V4851=0),"ATENÇÃO: BC permitida, mas % = 0 🔎",
"Base de cálculo aplicada corretamente ✅")))</f>
        <v/>
      </c>
      <c r="P4851" s="5" t="str">
        <f>IF(D4851="","",
IF(AND(Q4851&lt;&gt;"SIM",U4851&gt;0),"ERRO: % alíquota &gt; 0, mas NÃO permitida ❌",
IF(AND(Q4851="SIM",U4851=0),"ATENÇÃO: alíquota permitida, mas % = 0 🔎",
"Alíquota aplicada corretamente ✅")))</f>
        <v/>
      </c>
      <c r="Q4851" s="5" t="str">
        <f>IF(E4851="","",IFERROR(VLOOKUP(E4851,REGRAS_CST!$A$2:$D$200,4,FALSE),""))</f>
        <v/>
      </c>
      <c r="R4851" s="8"/>
      <c r="S4851" s="7">
        <f>IF($H4851="","",$H4851*(1-$U4851))</f>
        <v>8.9999999999999993E-3</v>
      </c>
      <c r="T4851" s="7">
        <f>IF($I4851="","",$I4851*(1-$U4851))</f>
        <v>1E-3</v>
      </c>
      <c r="U4851" s="7">
        <f>IFERROR(INDEX(BASE_CCLASSTRIB!$E:$E, MATCH(TEXT($D4851,"000000"), BASE_CCLASSTRIB!$A:$A, 0))/100, 0)</f>
        <v>0</v>
      </c>
      <c r="V4851" s="21">
        <f>IFERROR(INDEX(BASE_CCLASSTRIB!$F:$F, MATCH(TEXT($D4851,"000000"), BASE_CCLASSTRIB!$A:$A, 0))/100, 0)</f>
        <v>0</v>
      </c>
    </row>
    <row r="4852" spans="2:22" ht="15.75" customHeight="1" thickTop="1" thickBot="1">
      <c r="B4852" s="8"/>
      <c r="C4852" s="8"/>
      <c r="E4852" s="8" t="str">
        <f>IF(D4852="","",LEFT(D4852,3))</f>
        <v/>
      </c>
      <c r="F4852" s="5" t="str">
        <f>IF(E4852="","",IFERROR(VLOOKUP(E4852,REGRAS_CST!$A$2:$B$200,2,FALSE),""))</f>
        <v/>
      </c>
      <c r="H4852" s="7">
        <v>8.9999999999999993E-3</v>
      </c>
      <c r="I4852" s="7">
        <v>1E-3</v>
      </c>
      <c r="K4852" s="5" t="str">
        <f>IF(E4852="","",IFERROR(VLOOKUP(E4852,REGRAS_CST!$A$2:$C$200,3,FALSE),""))</f>
        <v/>
      </c>
      <c r="L4852" s="10" t="str">
        <f>IF($G4852="", "", $G4852*(1-$V4852))</f>
        <v/>
      </c>
      <c r="M4852" s="30" t="str">
        <f t="shared" si="150"/>
        <v/>
      </c>
      <c r="N4852" s="30" t="str">
        <f t="shared" si="151"/>
        <v/>
      </c>
      <c r="O4852" s="5" t="str">
        <f>IF(D4852="","",
IF(AND(K4852&lt;&gt;"SIM",V4852&gt;0),"ERRO: % BC &gt; 0, mas NÃO permitida ❌",
IF(AND(K4852="SIM",V4852=0),"ATENÇÃO: BC permitida, mas % = 0 🔎",
"Base de cálculo aplicada corretamente ✅")))</f>
        <v/>
      </c>
      <c r="P4852" s="5" t="str">
        <f>IF(D4852="","",
IF(AND(Q4852&lt;&gt;"SIM",U4852&gt;0),"ERRO: % alíquota &gt; 0, mas NÃO permitida ❌",
IF(AND(Q4852="SIM",U4852=0),"ATENÇÃO: alíquota permitida, mas % = 0 🔎",
"Alíquota aplicada corretamente ✅")))</f>
        <v/>
      </c>
      <c r="Q4852" s="5" t="str">
        <f>IF(E4852="","",IFERROR(VLOOKUP(E4852,REGRAS_CST!$A$2:$D$200,4,FALSE),""))</f>
        <v/>
      </c>
      <c r="R4852" s="8"/>
      <c r="S4852" s="7">
        <f>IF($H4852="","",$H4852*(1-$U4852))</f>
        <v>8.9999999999999993E-3</v>
      </c>
      <c r="T4852" s="7">
        <f>IF($I4852="","",$I4852*(1-$U4852))</f>
        <v>1E-3</v>
      </c>
      <c r="U4852" s="7">
        <f>IFERROR(INDEX(BASE_CCLASSTRIB!$E:$E, MATCH(TEXT($D4852,"000000"), BASE_CCLASSTRIB!$A:$A, 0))/100, 0)</f>
        <v>0</v>
      </c>
      <c r="V4852" s="21">
        <f>IFERROR(INDEX(BASE_CCLASSTRIB!$F:$F, MATCH(TEXT($D4852,"000000"), BASE_CCLASSTRIB!$A:$A, 0))/100, 0)</f>
        <v>0</v>
      </c>
    </row>
    <row r="4853" spans="2:22" ht="15.75" customHeight="1" thickTop="1" thickBot="1">
      <c r="B4853" s="8"/>
      <c r="C4853" s="8"/>
      <c r="E4853" s="8" t="str">
        <f>IF(D4853="","",LEFT(D4853,3))</f>
        <v/>
      </c>
      <c r="F4853" s="5" t="str">
        <f>IF(E4853="","",IFERROR(VLOOKUP(E4853,REGRAS_CST!$A$2:$B$200,2,FALSE),""))</f>
        <v/>
      </c>
      <c r="H4853" s="7">
        <v>8.9999999999999993E-3</v>
      </c>
      <c r="I4853" s="7">
        <v>1E-3</v>
      </c>
      <c r="K4853" s="5" t="str">
        <f>IF(E4853="","",IFERROR(VLOOKUP(E4853,REGRAS_CST!$A$2:$C$200,3,FALSE),""))</f>
        <v/>
      </c>
      <c r="L4853" s="10" t="str">
        <f>IF($G4853="", "", $G4853*(1-$V4853))</f>
        <v/>
      </c>
      <c r="M4853" s="30" t="str">
        <f t="shared" si="150"/>
        <v/>
      </c>
      <c r="N4853" s="30" t="str">
        <f t="shared" si="151"/>
        <v/>
      </c>
      <c r="O4853" s="5" t="str">
        <f>IF(D4853="","",
IF(AND(K4853&lt;&gt;"SIM",V4853&gt;0),"ERRO: % BC &gt; 0, mas NÃO permitida ❌",
IF(AND(K4853="SIM",V4853=0),"ATENÇÃO: BC permitida, mas % = 0 🔎",
"Base de cálculo aplicada corretamente ✅")))</f>
        <v/>
      </c>
      <c r="P4853" s="5" t="str">
        <f>IF(D4853="","",
IF(AND(Q4853&lt;&gt;"SIM",U4853&gt;0),"ERRO: % alíquota &gt; 0, mas NÃO permitida ❌",
IF(AND(Q4853="SIM",U4853=0),"ATENÇÃO: alíquota permitida, mas % = 0 🔎",
"Alíquota aplicada corretamente ✅")))</f>
        <v/>
      </c>
      <c r="Q4853" s="5" t="str">
        <f>IF(E4853="","",IFERROR(VLOOKUP(E4853,REGRAS_CST!$A$2:$D$200,4,FALSE),""))</f>
        <v/>
      </c>
      <c r="R4853" s="8"/>
      <c r="S4853" s="7">
        <f>IF($H4853="","",$H4853*(1-$U4853))</f>
        <v>8.9999999999999993E-3</v>
      </c>
      <c r="T4853" s="7">
        <f>IF($I4853="","",$I4853*(1-$U4853))</f>
        <v>1E-3</v>
      </c>
      <c r="U4853" s="7">
        <f>IFERROR(INDEX(BASE_CCLASSTRIB!$E:$E, MATCH(TEXT($D4853,"000000"), BASE_CCLASSTRIB!$A:$A, 0))/100, 0)</f>
        <v>0</v>
      </c>
      <c r="V4853" s="21">
        <f>IFERROR(INDEX(BASE_CCLASSTRIB!$F:$F, MATCH(TEXT($D4853,"000000"), BASE_CCLASSTRIB!$A:$A, 0))/100, 0)</f>
        <v>0</v>
      </c>
    </row>
    <row r="4854" spans="2:22" ht="15.75" customHeight="1" thickTop="1" thickBot="1">
      <c r="B4854" s="8"/>
      <c r="C4854" s="8"/>
      <c r="E4854" s="8" t="str">
        <f>IF(D4854="","",LEFT(D4854,3))</f>
        <v/>
      </c>
      <c r="F4854" s="5" t="str">
        <f>IF(E4854="","",IFERROR(VLOOKUP(E4854,REGRAS_CST!$A$2:$B$200,2,FALSE),""))</f>
        <v/>
      </c>
      <c r="H4854" s="7">
        <v>8.9999999999999993E-3</v>
      </c>
      <c r="I4854" s="7">
        <v>1E-3</v>
      </c>
      <c r="K4854" s="5" t="str">
        <f>IF(E4854="","",IFERROR(VLOOKUP(E4854,REGRAS_CST!$A$2:$C$200,3,FALSE),""))</f>
        <v/>
      </c>
      <c r="L4854" s="10" t="str">
        <f>IF($G4854="", "", $G4854*(1-$V4854))</f>
        <v/>
      </c>
      <c r="M4854" s="30" t="str">
        <f t="shared" si="150"/>
        <v/>
      </c>
      <c r="N4854" s="30" t="str">
        <f t="shared" si="151"/>
        <v/>
      </c>
      <c r="O4854" s="5" t="str">
        <f>IF(D4854="","",
IF(AND(K4854&lt;&gt;"SIM",V4854&gt;0),"ERRO: % BC &gt; 0, mas NÃO permitida ❌",
IF(AND(K4854="SIM",V4854=0),"ATENÇÃO: BC permitida, mas % = 0 🔎",
"Base de cálculo aplicada corretamente ✅")))</f>
        <v/>
      </c>
      <c r="P4854" s="5" t="str">
        <f>IF(D4854="","",
IF(AND(Q4854&lt;&gt;"SIM",U4854&gt;0),"ERRO: % alíquota &gt; 0, mas NÃO permitida ❌",
IF(AND(Q4854="SIM",U4854=0),"ATENÇÃO: alíquota permitida, mas % = 0 🔎",
"Alíquota aplicada corretamente ✅")))</f>
        <v/>
      </c>
      <c r="Q4854" s="5" t="str">
        <f>IF(E4854="","",IFERROR(VLOOKUP(E4854,REGRAS_CST!$A$2:$D$200,4,FALSE),""))</f>
        <v/>
      </c>
      <c r="R4854" s="8"/>
      <c r="S4854" s="7">
        <f>IF($H4854="","",$H4854*(1-$U4854))</f>
        <v>8.9999999999999993E-3</v>
      </c>
      <c r="T4854" s="7">
        <f>IF($I4854="","",$I4854*(1-$U4854))</f>
        <v>1E-3</v>
      </c>
      <c r="U4854" s="7">
        <f>IFERROR(INDEX(BASE_CCLASSTRIB!$E:$E, MATCH(TEXT($D4854,"000000"), BASE_CCLASSTRIB!$A:$A, 0))/100, 0)</f>
        <v>0</v>
      </c>
      <c r="V4854" s="21">
        <f>IFERROR(INDEX(BASE_CCLASSTRIB!$F:$F, MATCH(TEXT($D4854,"000000"), BASE_CCLASSTRIB!$A:$A, 0))/100, 0)</f>
        <v>0</v>
      </c>
    </row>
    <row r="4855" spans="2:22" ht="15.75" customHeight="1" thickTop="1" thickBot="1">
      <c r="B4855" s="8"/>
      <c r="C4855" s="8"/>
      <c r="E4855" s="8" t="str">
        <f>IF(D4855="","",LEFT(D4855,3))</f>
        <v/>
      </c>
      <c r="F4855" s="5" t="str">
        <f>IF(E4855="","",IFERROR(VLOOKUP(E4855,REGRAS_CST!$A$2:$B$200,2,FALSE),""))</f>
        <v/>
      </c>
      <c r="H4855" s="7">
        <v>8.9999999999999993E-3</v>
      </c>
      <c r="I4855" s="7">
        <v>1E-3</v>
      </c>
      <c r="K4855" s="5" t="str">
        <f>IF(E4855="","",IFERROR(VLOOKUP(E4855,REGRAS_CST!$A$2:$C$200,3,FALSE),""))</f>
        <v/>
      </c>
      <c r="L4855" s="10" t="str">
        <f>IF($G4855="", "", $G4855*(1-$V4855))</f>
        <v/>
      </c>
      <c r="M4855" s="30" t="str">
        <f t="shared" si="150"/>
        <v/>
      </c>
      <c r="N4855" s="30" t="str">
        <f t="shared" si="151"/>
        <v/>
      </c>
      <c r="O4855" s="5" t="str">
        <f>IF(D4855="","",
IF(AND(K4855&lt;&gt;"SIM",V4855&gt;0),"ERRO: % BC &gt; 0, mas NÃO permitida ❌",
IF(AND(K4855="SIM",V4855=0),"ATENÇÃO: BC permitida, mas % = 0 🔎",
"Base de cálculo aplicada corretamente ✅")))</f>
        <v/>
      </c>
      <c r="P4855" s="5" t="str">
        <f>IF(D4855="","",
IF(AND(Q4855&lt;&gt;"SIM",U4855&gt;0),"ERRO: % alíquota &gt; 0, mas NÃO permitida ❌",
IF(AND(Q4855="SIM",U4855=0),"ATENÇÃO: alíquota permitida, mas % = 0 🔎",
"Alíquota aplicada corretamente ✅")))</f>
        <v/>
      </c>
      <c r="Q4855" s="5" t="str">
        <f>IF(E4855="","",IFERROR(VLOOKUP(E4855,REGRAS_CST!$A$2:$D$200,4,FALSE),""))</f>
        <v/>
      </c>
      <c r="R4855" s="8"/>
      <c r="S4855" s="7">
        <f>IF($H4855="","",$H4855*(1-$U4855))</f>
        <v>8.9999999999999993E-3</v>
      </c>
      <c r="T4855" s="7">
        <f>IF($I4855="","",$I4855*(1-$U4855))</f>
        <v>1E-3</v>
      </c>
      <c r="U4855" s="7">
        <f>IFERROR(INDEX(BASE_CCLASSTRIB!$E:$E, MATCH(TEXT($D4855,"000000"), BASE_CCLASSTRIB!$A:$A, 0))/100, 0)</f>
        <v>0</v>
      </c>
      <c r="V4855" s="21">
        <f>IFERROR(INDEX(BASE_CCLASSTRIB!$F:$F, MATCH(TEXT($D4855,"000000"), BASE_CCLASSTRIB!$A:$A, 0))/100, 0)</f>
        <v>0</v>
      </c>
    </row>
    <row r="4856" spans="2:22" ht="15.75" customHeight="1" thickTop="1" thickBot="1">
      <c r="B4856" s="8"/>
      <c r="C4856" s="8"/>
      <c r="E4856" s="8" t="str">
        <f>IF(D4856="","",LEFT(D4856,3))</f>
        <v/>
      </c>
      <c r="F4856" s="5" t="str">
        <f>IF(E4856="","",IFERROR(VLOOKUP(E4856,REGRAS_CST!$A$2:$B$200,2,FALSE),""))</f>
        <v/>
      </c>
      <c r="H4856" s="7">
        <v>8.9999999999999993E-3</v>
      </c>
      <c r="I4856" s="7">
        <v>1E-3</v>
      </c>
      <c r="K4856" s="5" t="str">
        <f>IF(E4856="","",IFERROR(VLOOKUP(E4856,REGRAS_CST!$A$2:$C$200,3,FALSE),""))</f>
        <v/>
      </c>
      <c r="L4856" s="10" t="str">
        <f>IF($G4856="", "", $G4856*(1-$V4856))</f>
        <v/>
      </c>
      <c r="M4856" s="30" t="str">
        <f t="shared" si="150"/>
        <v/>
      </c>
      <c r="N4856" s="30" t="str">
        <f t="shared" si="151"/>
        <v/>
      </c>
      <c r="O4856" s="5" t="str">
        <f>IF(D4856="","",
IF(AND(K4856&lt;&gt;"SIM",V4856&gt;0),"ERRO: % BC &gt; 0, mas NÃO permitida ❌",
IF(AND(K4856="SIM",V4856=0),"ATENÇÃO: BC permitida, mas % = 0 🔎",
"Base de cálculo aplicada corretamente ✅")))</f>
        <v/>
      </c>
      <c r="P4856" s="5" t="str">
        <f>IF(D4856="","",
IF(AND(Q4856&lt;&gt;"SIM",U4856&gt;0),"ERRO: % alíquota &gt; 0, mas NÃO permitida ❌",
IF(AND(Q4856="SIM",U4856=0),"ATENÇÃO: alíquota permitida, mas % = 0 🔎",
"Alíquota aplicada corretamente ✅")))</f>
        <v/>
      </c>
      <c r="Q4856" s="5" t="str">
        <f>IF(E4856="","",IFERROR(VLOOKUP(E4856,REGRAS_CST!$A$2:$D$200,4,FALSE),""))</f>
        <v/>
      </c>
      <c r="R4856" s="8"/>
      <c r="S4856" s="7">
        <f>IF($H4856="","",$H4856*(1-$U4856))</f>
        <v>8.9999999999999993E-3</v>
      </c>
      <c r="T4856" s="7">
        <f>IF($I4856="","",$I4856*(1-$U4856))</f>
        <v>1E-3</v>
      </c>
      <c r="U4856" s="7">
        <f>IFERROR(INDEX(BASE_CCLASSTRIB!$E:$E, MATCH(TEXT($D4856,"000000"), BASE_CCLASSTRIB!$A:$A, 0))/100, 0)</f>
        <v>0</v>
      </c>
      <c r="V4856" s="21">
        <f>IFERROR(INDEX(BASE_CCLASSTRIB!$F:$F, MATCH(TEXT($D4856,"000000"), BASE_CCLASSTRIB!$A:$A, 0))/100, 0)</f>
        <v>0</v>
      </c>
    </row>
    <row r="4857" spans="2:22" ht="15.75" customHeight="1" thickTop="1" thickBot="1">
      <c r="B4857" s="8"/>
      <c r="C4857" s="8"/>
      <c r="E4857" s="8" t="str">
        <f>IF(D4857="","",LEFT(D4857,3))</f>
        <v/>
      </c>
      <c r="F4857" s="5" t="str">
        <f>IF(E4857="","",IFERROR(VLOOKUP(E4857,REGRAS_CST!$A$2:$B$200,2,FALSE),""))</f>
        <v/>
      </c>
      <c r="H4857" s="7">
        <v>8.9999999999999993E-3</v>
      </c>
      <c r="I4857" s="7">
        <v>1E-3</v>
      </c>
      <c r="K4857" s="5" t="str">
        <f>IF(E4857="","",IFERROR(VLOOKUP(E4857,REGRAS_CST!$A$2:$C$200,3,FALSE),""))</f>
        <v/>
      </c>
      <c r="L4857" s="10" t="str">
        <f>IF($G4857="", "", $G4857*(1-$V4857))</f>
        <v/>
      </c>
      <c r="M4857" s="30" t="str">
        <f t="shared" si="150"/>
        <v/>
      </c>
      <c r="N4857" s="30" t="str">
        <f t="shared" si="151"/>
        <v/>
      </c>
      <c r="O4857" s="5" t="str">
        <f>IF(D4857="","",
IF(AND(K4857&lt;&gt;"SIM",V4857&gt;0),"ERRO: % BC &gt; 0, mas NÃO permitida ❌",
IF(AND(K4857="SIM",V4857=0),"ATENÇÃO: BC permitida, mas % = 0 🔎",
"Base de cálculo aplicada corretamente ✅")))</f>
        <v/>
      </c>
      <c r="P4857" s="5" t="str">
        <f>IF(D4857="","",
IF(AND(Q4857&lt;&gt;"SIM",U4857&gt;0),"ERRO: % alíquota &gt; 0, mas NÃO permitida ❌",
IF(AND(Q4857="SIM",U4857=0),"ATENÇÃO: alíquota permitida, mas % = 0 🔎",
"Alíquota aplicada corretamente ✅")))</f>
        <v/>
      </c>
      <c r="Q4857" s="5" t="str">
        <f>IF(E4857="","",IFERROR(VLOOKUP(E4857,REGRAS_CST!$A$2:$D$200,4,FALSE),""))</f>
        <v/>
      </c>
      <c r="R4857" s="8"/>
      <c r="S4857" s="7">
        <f>IF($H4857="","",$H4857*(1-$U4857))</f>
        <v>8.9999999999999993E-3</v>
      </c>
      <c r="T4857" s="7">
        <f>IF($I4857="","",$I4857*(1-$U4857))</f>
        <v>1E-3</v>
      </c>
      <c r="U4857" s="7">
        <f>IFERROR(INDEX(BASE_CCLASSTRIB!$E:$E, MATCH(TEXT($D4857,"000000"), BASE_CCLASSTRIB!$A:$A, 0))/100, 0)</f>
        <v>0</v>
      </c>
      <c r="V4857" s="21">
        <f>IFERROR(INDEX(BASE_CCLASSTRIB!$F:$F, MATCH(TEXT($D4857,"000000"), BASE_CCLASSTRIB!$A:$A, 0))/100, 0)</f>
        <v>0</v>
      </c>
    </row>
    <row r="4858" spans="2:22" ht="15.75" customHeight="1" thickTop="1" thickBot="1">
      <c r="B4858" s="8"/>
      <c r="C4858" s="8"/>
      <c r="E4858" s="8" t="str">
        <f>IF(D4858="","",LEFT(D4858,3))</f>
        <v/>
      </c>
      <c r="F4858" s="5" t="str">
        <f>IF(E4858="","",IFERROR(VLOOKUP(E4858,REGRAS_CST!$A$2:$B$200,2,FALSE),""))</f>
        <v/>
      </c>
      <c r="H4858" s="7">
        <v>8.9999999999999993E-3</v>
      </c>
      <c r="I4858" s="7">
        <v>1E-3</v>
      </c>
      <c r="K4858" s="5" t="str">
        <f>IF(E4858="","",IFERROR(VLOOKUP(E4858,REGRAS_CST!$A$2:$C$200,3,FALSE),""))</f>
        <v/>
      </c>
      <c r="L4858" s="10" t="str">
        <f>IF($G4858="", "", $G4858*(1-$V4858))</f>
        <v/>
      </c>
      <c r="M4858" s="30" t="str">
        <f t="shared" si="150"/>
        <v/>
      </c>
      <c r="N4858" s="30" t="str">
        <f t="shared" si="151"/>
        <v/>
      </c>
      <c r="O4858" s="5" t="str">
        <f>IF(D4858="","",
IF(AND(K4858&lt;&gt;"SIM",V4858&gt;0),"ERRO: % BC &gt; 0, mas NÃO permitida ❌",
IF(AND(K4858="SIM",V4858=0),"ATENÇÃO: BC permitida, mas % = 0 🔎",
"Base de cálculo aplicada corretamente ✅")))</f>
        <v/>
      </c>
      <c r="P4858" s="5" t="str">
        <f>IF(D4858="","",
IF(AND(Q4858&lt;&gt;"SIM",U4858&gt;0),"ERRO: % alíquota &gt; 0, mas NÃO permitida ❌",
IF(AND(Q4858="SIM",U4858=0),"ATENÇÃO: alíquota permitida, mas % = 0 🔎",
"Alíquota aplicada corretamente ✅")))</f>
        <v/>
      </c>
      <c r="Q4858" s="5" t="str">
        <f>IF(E4858="","",IFERROR(VLOOKUP(E4858,REGRAS_CST!$A$2:$D$200,4,FALSE),""))</f>
        <v/>
      </c>
      <c r="R4858" s="8"/>
      <c r="S4858" s="7">
        <f>IF($H4858="","",$H4858*(1-$U4858))</f>
        <v>8.9999999999999993E-3</v>
      </c>
      <c r="T4858" s="7">
        <f>IF($I4858="","",$I4858*(1-$U4858))</f>
        <v>1E-3</v>
      </c>
      <c r="U4858" s="7">
        <f>IFERROR(INDEX(BASE_CCLASSTRIB!$E:$E, MATCH(TEXT($D4858,"000000"), BASE_CCLASSTRIB!$A:$A, 0))/100, 0)</f>
        <v>0</v>
      </c>
      <c r="V4858" s="21">
        <f>IFERROR(INDEX(BASE_CCLASSTRIB!$F:$F, MATCH(TEXT($D4858,"000000"), BASE_CCLASSTRIB!$A:$A, 0))/100, 0)</f>
        <v>0</v>
      </c>
    </row>
    <row r="4859" spans="2:22" ht="15.75" customHeight="1" thickTop="1" thickBot="1">
      <c r="B4859" s="8"/>
      <c r="C4859" s="8"/>
      <c r="E4859" s="8" t="str">
        <f>IF(D4859="","",LEFT(D4859,3))</f>
        <v/>
      </c>
      <c r="F4859" s="5" t="str">
        <f>IF(E4859="","",IFERROR(VLOOKUP(E4859,REGRAS_CST!$A$2:$B$200,2,FALSE),""))</f>
        <v/>
      </c>
      <c r="H4859" s="7">
        <v>8.9999999999999993E-3</v>
      </c>
      <c r="I4859" s="7">
        <v>1E-3</v>
      </c>
      <c r="K4859" s="5" t="str">
        <f>IF(E4859="","",IFERROR(VLOOKUP(E4859,REGRAS_CST!$A$2:$C$200,3,FALSE),""))</f>
        <v/>
      </c>
      <c r="L4859" s="10" t="str">
        <f>IF($G4859="", "", $G4859*(1-$V4859))</f>
        <v/>
      </c>
      <c r="M4859" s="30" t="str">
        <f t="shared" si="150"/>
        <v/>
      </c>
      <c r="N4859" s="30" t="str">
        <f t="shared" si="151"/>
        <v/>
      </c>
      <c r="O4859" s="5" t="str">
        <f>IF(D4859="","",
IF(AND(K4859&lt;&gt;"SIM",V4859&gt;0),"ERRO: % BC &gt; 0, mas NÃO permitida ❌",
IF(AND(K4859="SIM",V4859=0),"ATENÇÃO: BC permitida, mas % = 0 🔎",
"Base de cálculo aplicada corretamente ✅")))</f>
        <v/>
      </c>
      <c r="P4859" s="5" t="str">
        <f>IF(D4859="","",
IF(AND(Q4859&lt;&gt;"SIM",U4859&gt;0),"ERRO: % alíquota &gt; 0, mas NÃO permitida ❌",
IF(AND(Q4859="SIM",U4859=0),"ATENÇÃO: alíquota permitida, mas % = 0 🔎",
"Alíquota aplicada corretamente ✅")))</f>
        <v/>
      </c>
      <c r="Q4859" s="5" t="str">
        <f>IF(E4859="","",IFERROR(VLOOKUP(E4859,REGRAS_CST!$A$2:$D$200,4,FALSE),""))</f>
        <v/>
      </c>
      <c r="R4859" s="8"/>
      <c r="S4859" s="7">
        <f>IF($H4859="","",$H4859*(1-$U4859))</f>
        <v>8.9999999999999993E-3</v>
      </c>
      <c r="T4859" s="7">
        <f>IF($I4859="","",$I4859*(1-$U4859))</f>
        <v>1E-3</v>
      </c>
      <c r="U4859" s="7">
        <f>IFERROR(INDEX(BASE_CCLASSTRIB!$E:$E, MATCH(TEXT($D4859,"000000"), BASE_CCLASSTRIB!$A:$A, 0))/100, 0)</f>
        <v>0</v>
      </c>
      <c r="V4859" s="21">
        <f>IFERROR(INDEX(BASE_CCLASSTRIB!$F:$F, MATCH(TEXT($D4859,"000000"), BASE_CCLASSTRIB!$A:$A, 0))/100, 0)</f>
        <v>0</v>
      </c>
    </row>
    <row r="4860" spans="2:22" ht="15.75" customHeight="1" thickTop="1" thickBot="1">
      <c r="B4860" s="8"/>
      <c r="C4860" s="8"/>
      <c r="E4860" s="8" t="str">
        <f>IF(D4860="","",LEFT(D4860,3))</f>
        <v/>
      </c>
      <c r="F4860" s="5" t="str">
        <f>IF(E4860="","",IFERROR(VLOOKUP(E4860,REGRAS_CST!$A$2:$B$200,2,FALSE),""))</f>
        <v/>
      </c>
      <c r="H4860" s="7">
        <v>8.9999999999999993E-3</v>
      </c>
      <c r="I4860" s="7">
        <v>1E-3</v>
      </c>
      <c r="K4860" s="5" t="str">
        <f>IF(E4860="","",IFERROR(VLOOKUP(E4860,REGRAS_CST!$A$2:$C$200,3,FALSE),""))</f>
        <v/>
      </c>
      <c r="L4860" s="10" t="str">
        <f>IF($G4860="", "", $G4860*(1-$V4860))</f>
        <v/>
      </c>
      <c r="M4860" s="30" t="str">
        <f t="shared" si="150"/>
        <v/>
      </c>
      <c r="N4860" s="30" t="str">
        <f t="shared" si="151"/>
        <v/>
      </c>
      <c r="O4860" s="5" t="str">
        <f>IF(D4860="","",
IF(AND(K4860&lt;&gt;"SIM",V4860&gt;0),"ERRO: % BC &gt; 0, mas NÃO permitida ❌",
IF(AND(K4860="SIM",V4860=0),"ATENÇÃO: BC permitida, mas % = 0 🔎",
"Base de cálculo aplicada corretamente ✅")))</f>
        <v/>
      </c>
      <c r="P4860" s="5" t="str">
        <f>IF(D4860="","",
IF(AND(Q4860&lt;&gt;"SIM",U4860&gt;0),"ERRO: % alíquota &gt; 0, mas NÃO permitida ❌",
IF(AND(Q4860="SIM",U4860=0),"ATENÇÃO: alíquota permitida, mas % = 0 🔎",
"Alíquota aplicada corretamente ✅")))</f>
        <v/>
      </c>
      <c r="Q4860" s="5" t="str">
        <f>IF(E4860="","",IFERROR(VLOOKUP(E4860,REGRAS_CST!$A$2:$D$200,4,FALSE),""))</f>
        <v/>
      </c>
      <c r="R4860" s="8"/>
      <c r="S4860" s="7">
        <f>IF($H4860="","",$H4860*(1-$U4860))</f>
        <v>8.9999999999999993E-3</v>
      </c>
      <c r="T4860" s="7">
        <f>IF($I4860="","",$I4860*(1-$U4860))</f>
        <v>1E-3</v>
      </c>
      <c r="U4860" s="7">
        <f>IFERROR(INDEX(BASE_CCLASSTRIB!$E:$E, MATCH(TEXT($D4860,"000000"), BASE_CCLASSTRIB!$A:$A, 0))/100, 0)</f>
        <v>0</v>
      </c>
      <c r="V4860" s="21">
        <f>IFERROR(INDEX(BASE_CCLASSTRIB!$F:$F, MATCH(TEXT($D4860,"000000"), BASE_CCLASSTRIB!$A:$A, 0))/100, 0)</f>
        <v>0</v>
      </c>
    </row>
    <row r="4861" spans="2:22" ht="15.75" customHeight="1" thickTop="1" thickBot="1">
      <c r="B4861" s="8"/>
      <c r="C4861" s="8"/>
      <c r="E4861" s="8" t="str">
        <f>IF(D4861="","",LEFT(D4861,3))</f>
        <v/>
      </c>
      <c r="F4861" s="5" t="str">
        <f>IF(E4861="","",IFERROR(VLOOKUP(E4861,REGRAS_CST!$A$2:$B$200,2,FALSE),""))</f>
        <v/>
      </c>
      <c r="H4861" s="7">
        <v>8.9999999999999993E-3</v>
      </c>
      <c r="I4861" s="7">
        <v>1E-3</v>
      </c>
      <c r="K4861" s="5" t="str">
        <f>IF(E4861="","",IFERROR(VLOOKUP(E4861,REGRAS_CST!$A$2:$C$200,3,FALSE),""))</f>
        <v/>
      </c>
      <c r="L4861" s="10" t="str">
        <f>IF($G4861="", "", $G4861*(1-$V4861))</f>
        <v/>
      </c>
      <c r="M4861" s="30" t="str">
        <f t="shared" si="150"/>
        <v/>
      </c>
      <c r="N4861" s="30" t="str">
        <f t="shared" si="151"/>
        <v/>
      </c>
      <c r="O4861" s="5" t="str">
        <f>IF(D4861="","",
IF(AND(K4861&lt;&gt;"SIM",V4861&gt;0),"ERRO: % BC &gt; 0, mas NÃO permitida ❌",
IF(AND(K4861="SIM",V4861=0),"ATENÇÃO: BC permitida, mas % = 0 🔎",
"Base de cálculo aplicada corretamente ✅")))</f>
        <v/>
      </c>
      <c r="P4861" s="5" t="str">
        <f>IF(D4861="","",
IF(AND(Q4861&lt;&gt;"SIM",U4861&gt;0),"ERRO: % alíquota &gt; 0, mas NÃO permitida ❌",
IF(AND(Q4861="SIM",U4861=0),"ATENÇÃO: alíquota permitida, mas % = 0 🔎",
"Alíquota aplicada corretamente ✅")))</f>
        <v/>
      </c>
      <c r="Q4861" s="5" t="str">
        <f>IF(E4861="","",IFERROR(VLOOKUP(E4861,REGRAS_CST!$A$2:$D$200,4,FALSE),""))</f>
        <v/>
      </c>
      <c r="R4861" s="8"/>
      <c r="S4861" s="7">
        <f>IF($H4861="","",$H4861*(1-$U4861))</f>
        <v>8.9999999999999993E-3</v>
      </c>
      <c r="T4861" s="7">
        <f>IF($I4861="","",$I4861*(1-$U4861))</f>
        <v>1E-3</v>
      </c>
      <c r="U4861" s="7">
        <f>IFERROR(INDEX(BASE_CCLASSTRIB!$E:$E, MATCH(TEXT($D4861,"000000"), BASE_CCLASSTRIB!$A:$A, 0))/100, 0)</f>
        <v>0</v>
      </c>
      <c r="V4861" s="21">
        <f>IFERROR(INDEX(BASE_CCLASSTRIB!$F:$F, MATCH(TEXT($D4861,"000000"), BASE_CCLASSTRIB!$A:$A, 0))/100, 0)</f>
        <v>0</v>
      </c>
    </row>
    <row r="4862" spans="2:22" ht="15.75" customHeight="1" thickTop="1" thickBot="1">
      <c r="B4862" s="8"/>
      <c r="C4862" s="8"/>
      <c r="E4862" s="8" t="str">
        <f>IF(D4862="","",LEFT(D4862,3))</f>
        <v/>
      </c>
      <c r="F4862" s="5" t="str">
        <f>IF(E4862="","",IFERROR(VLOOKUP(E4862,REGRAS_CST!$A$2:$B$200,2,FALSE),""))</f>
        <v/>
      </c>
      <c r="H4862" s="7">
        <v>8.9999999999999993E-3</v>
      </c>
      <c r="I4862" s="7">
        <v>1E-3</v>
      </c>
      <c r="K4862" s="5" t="str">
        <f>IF(E4862="","",IFERROR(VLOOKUP(E4862,REGRAS_CST!$A$2:$C$200,3,FALSE),""))</f>
        <v/>
      </c>
      <c r="L4862" s="10" t="str">
        <f>IF($G4862="", "", $G4862*(1-$V4862))</f>
        <v/>
      </c>
      <c r="M4862" s="30" t="str">
        <f t="shared" si="150"/>
        <v/>
      </c>
      <c r="N4862" s="30" t="str">
        <f t="shared" si="151"/>
        <v/>
      </c>
      <c r="O4862" s="5" t="str">
        <f>IF(D4862="","",
IF(AND(K4862&lt;&gt;"SIM",V4862&gt;0),"ERRO: % BC &gt; 0, mas NÃO permitida ❌",
IF(AND(K4862="SIM",V4862=0),"ATENÇÃO: BC permitida, mas % = 0 🔎",
"Base de cálculo aplicada corretamente ✅")))</f>
        <v/>
      </c>
      <c r="P4862" s="5" t="str">
        <f>IF(D4862="","",
IF(AND(Q4862&lt;&gt;"SIM",U4862&gt;0),"ERRO: % alíquota &gt; 0, mas NÃO permitida ❌",
IF(AND(Q4862="SIM",U4862=0),"ATENÇÃO: alíquota permitida, mas % = 0 🔎",
"Alíquota aplicada corretamente ✅")))</f>
        <v/>
      </c>
      <c r="Q4862" s="5" t="str">
        <f>IF(E4862="","",IFERROR(VLOOKUP(E4862,REGRAS_CST!$A$2:$D$200,4,FALSE),""))</f>
        <v/>
      </c>
      <c r="R4862" s="8"/>
      <c r="S4862" s="7">
        <f>IF($H4862="","",$H4862*(1-$U4862))</f>
        <v>8.9999999999999993E-3</v>
      </c>
      <c r="T4862" s="7">
        <f>IF($I4862="","",$I4862*(1-$U4862))</f>
        <v>1E-3</v>
      </c>
      <c r="U4862" s="7">
        <f>IFERROR(INDEX(BASE_CCLASSTRIB!$E:$E, MATCH(TEXT($D4862,"000000"), BASE_CCLASSTRIB!$A:$A, 0))/100, 0)</f>
        <v>0</v>
      </c>
      <c r="V4862" s="21">
        <f>IFERROR(INDEX(BASE_CCLASSTRIB!$F:$F, MATCH(TEXT($D4862,"000000"), BASE_CCLASSTRIB!$A:$A, 0))/100, 0)</f>
        <v>0</v>
      </c>
    </row>
    <row r="4863" spans="2:22" ht="15.75" customHeight="1" thickTop="1" thickBot="1">
      <c r="B4863" s="8"/>
      <c r="C4863" s="8"/>
      <c r="E4863" s="8" t="str">
        <f>IF(D4863="","",LEFT(D4863,3))</f>
        <v/>
      </c>
      <c r="F4863" s="5" t="str">
        <f>IF(E4863="","",IFERROR(VLOOKUP(E4863,REGRAS_CST!$A$2:$B$200,2,FALSE),""))</f>
        <v/>
      </c>
      <c r="H4863" s="7">
        <v>8.9999999999999993E-3</v>
      </c>
      <c r="I4863" s="7">
        <v>1E-3</v>
      </c>
      <c r="K4863" s="5" t="str">
        <f>IF(E4863="","",IFERROR(VLOOKUP(E4863,REGRAS_CST!$A$2:$C$200,3,FALSE),""))</f>
        <v/>
      </c>
      <c r="L4863" s="10" t="str">
        <f>IF($G4863="", "", $G4863*(1-$V4863))</f>
        <v/>
      </c>
      <c r="M4863" s="30" t="str">
        <f t="shared" si="150"/>
        <v/>
      </c>
      <c r="N4863" s="30" t="str">
        <f t="shared" si="151"/>
        <v/>
      </c>
      <c r="O4863" s="5" t="str">
        <f>IF(D4863="","",
IF(AND(K4863&lt;&gt;"SIM",V4863&gt;0),"ERRO: % BC &gt; 0, mas NÃO permitida ❌",
IF(AND(K4863="SIM",V4863=0),"ATENÇÃO: BC permitida, mas % = 0 🔎",
"Base de cálculo aplicada corretamente ✅")))</f>
        <v/>
      </c>
      <c r="P4863" s="5" t="str">
        <f>IF(D4863="","",
IF(AND(Q4863&lt;&gt;"SIM",U4863&gt;0),"ERRO: % alíquota &gt; 0, mas NÃO permitida ❌",
IF(AND(Q4863="SIM",U4863=0),"ATENÇÃO: alíquota permitida, mas % = 0 🔎",
"Alíquota aplicada corretamente ✅")))</f>
        <v/>
      </c>
      <c r="Q4863" s="5" t="str">
        <f>IF(E4863="","",IFERROR(VLOOKUP(E4863,REGRAS_CST!$A$2:$D$200,4,FALSE),""))</f>
        <v/>
      </c>
      <c r="R4863" s="8"/>
      <c r="S4863" s="7">
        <f>IF($H4863="","",$H4863*(1-$U4863))</f>
        <v>8.9999999999999993E-3</v>
      </c>
      <c r="T4863" s="7">
        <f>IF($I4863="","",$I4863*(1-$U4863))</f>
        <v>1E-3</v>
      </c>
      <c r="U4863" s="7">
        <f>IFERROR(INDEX(BASE_CCLASSTRIB!$E:$E, MATCH(TEXT($D4863,"000000"), BASE_CCLASSTRIB!$A:$A, 0))/100, 0)</f>
        <v>0</v>
      </c>
      <c r="V4863" s="21">
        <f>IFERROR(INDEX(BASE_CCLASSTRIB!$F:$F, MATCH(TEXT($D4863,"000000"), BASE_CCLASSTRIB!$A:$A, 0))/100, 0)</f>
        <v>0</v>
      </c>
    </row>
    <row r="4864" spans="2:22" ht="15.75" customHeight="1" thickTop="1" thickBot="1">
      <c r="B4864" s="8"/>
      <c r="C4864" s="8"/>
      <c r="E4864" s="8" t="str">
        <f>IF(D4864="","",LEFT(D4864,3))</f>
        <v/>
      </c>
      <c r="F4864" s="5" t="str">
        <f>IF(E4864="","",IFERROR(VLOOKUP(E4864,REGRAS_CST!$A$2:$B$200,2,FALSE),""))</f>
        <v/>
      </c>
      <c r="H4864" s="7">
        <v>8.9999999999999993E-3</v>
      </c>
      <c r="I4864" s="7">
        <v>1E-3</v>
      </c>
      <c r="K4864" s="5" t="str">
        <f>IF(E4864="","",IFERROR(VLOOKUP(E4864,REGRAS_CST!$A$2:$C$200,3,FALSE),""))</f>
        <v/>
      </c>
      <c r="L4864" s="10" t="str">
        <f>IF($G4864="", "", $G4864*(1-$V4864))</f>
        <v/>
      </c>
      <c r="M4864" s="30" t="str">
        <f t="shared" si="150"/>
        <v/>
      </c>
      <c r="N4864" s="30" t="str">
        <f t="shared" si="151"/>
        <v/>
      </c>
      <c r="O4864" s="5" t="str">
        <f>IF(D4864="","",
IF(AND(K4864&lt;&gt;"SIM",V4864&gt;0),"ERRO: % BC &gt; 0, mas NÃO permitida ❌",
IF(AND(K4864="SIM",V4864=0),"ATENÇÃO: BC permitida, mas % = 0 🔎",
"Base de cálculo aplicada corretamente ✅")))</f>
        <v/>
      </c>
      <c r="P4864" s="5" t="str">
        <f>IF(D4864="","",
IF(AND(Q4864&lt;&gt;"SIM",U4864&gt;0),"ERRO: % alíquota &gt; 0, mas NÃO permitida ❌",
IF(AND(Q4864="SIM",U4864=0),"ATENÇÃO: alíquota permitida, mas % = 0 🔎",
"Alíquota aplicada corretamente ✅")))</f>
        <v/>
      </c>
      <c r="Q4864" s="5" t="str">
        <f>IF(E4864="","",IFERROR(VLOOKUP(E4864,REGRAS_CST!$A$2:$D$200,4,FALSE),""))</f>
        <v/>
      </c>
      <c r="R4864" s="8"/>
      <c r="S4864" s="7">
        <f>IF($H4864="","",$H4864*(1-$U4864))</f>
        <v>8.9999999999999993E-3</v>
      </c>
      <c r="T4864" s="7">
        <f>IF($I4864="","",$I4864*(1-$U4864))</f>
        <v>1E-3</v>
      </c>
      <c r="U4864" s="7">
        <f>IFERROR(INDEX(BASE_CCLASSTRIB!$E:$E, MATCH(TEXT($D4864,"000000"), BASE_CCLASSTRIB!$A:$A, 0))/100, 0)</f>
        <v>0</v>
      </c>
      <c r="V4864" s="21">
        <f>IFERROR(INDEX(BASE_CCLASSTRIB!$F:$F, MATCH(TEXT($D4864,"000000"), BASE_CCLASSTRIB!$A:$A, 0))/100, 0)</f>
        <v>0</v>
      </c>
    </row>
    <row r="4865" spans="2:22" ht="15.75" customHeight="1" thickTop="1" thickBot="1">
      <c r="B4865" s="8"/>
      <c r="C4865" s="8"/>
      <c r="E4865" s="8" t="str">
        <f>IF(D4865="","",LEFT(D4865,3))</f>
        <v/>
      </c>
      <c r="F4865" s="5" t="str">
        <f>IF(E4865="","",IFERROR(VLOOKUP(E4865,REGRAS_CST!$A$2:$B$200,2,FALSE),""))</f>
        <v/>
      </c>
      <c r="H4865" s="7">
        <v>8.9999999999999993E-3</v>
      </c>
      <c r="I4865" s="7">
        <v>1E-3</v>
      </c>
      <c r="K4865" s="5" t="str">
        <f>IF(E4865="","",IFERROR(VLOOKUP(E4865,REGRAS_CST!$A$2:$C$200,3,FALSE),""))</f>
        <v/>
      </c>
      <c r="L4865" s="10" t="str">
        <f>IF($G4865="", "", $G4865*(1-$V4865))</f>
        <v/>
      </c>
      <c r="M4865" s="30" t="str">
        <f t="shared" si="150"/>
        <v/>
      </c>
      <c r="N4865" s="30" t="str">
        <f t="shared" si="151"/>
        <v/>
      </c>
      <c r="O4865" s="5" t="str">
        <f>IF(D4865="","",
IF(AND(K4865&lt;&gt;"SIM",V4865&gt;0),"ERRO: % BC &gt; 0, mas NÃO permitida ❌",
IF(AND(K4865="SIM",V4865=0),"ATENÇÃO: BC permitida, mas % = 0 🔎",
"Base de cálculo aplicada corretamente ✅")))</f>
        <v/>
      </c>
      <c r="P4865" s="5" t="str">
        <f>IF(D4865="","",
IF(AND(Q4865&lt;&gt;"SIM",U4865&gt;0),"ERRO: % alíquota &gt; 0, mas NÃO permitida ❌",
IF(AND(Q4865="SIM",U4865=0),"ATENÇÃO: alíquota permitida, mas % = 0 🔎",
"Alíquota aplicada corretamente ✅")))</f>
        <v/>
      </c>
      <c r="Q4865" s="5" t="str">
        <f>IF(E4865="","",IFERROR(VLOOKUP(E4865,REGRAS_CST!$A$2:$D$200,4,FALSE),""))</f>
        <v/>
      </c>
      <c r="R4865" s="8"/>
      <c r="S4865" s="7">
        <f>IF($H4865="","",$H4865*(1-$U4865))</f>
        <v>8.9999999999999993E-3</v>
      </c>
      <c r="T4865" s="7">
        <f>IF($I4865="","",$I4865*(1-$U4865))</f>
        <v>1E-3</v>
      </c>
      <c r="U4865" s="7">
        <f>IFERROR(INDEX(BASE_CCLASSTRIB!$E:$E, MATCH(TEXT($D4865,"000000"), BASE_CCLASSTRIB!$A:$A, 0))/100, 0)</f>
        <v>0</v>
      </c>
      <c r="V4865" s="21">
        <f>IFERROR(INDEX(BASE_CCLASSTRIB!$F:$F, MATCH(TEXT($D4865,"000000"), BASE_CCLASSTRIB!$A:$A, 0))/100, 0)</f>
        <v>0</v>
      </c>
    </row>
    <row r="4866" spans="2:22" ht="15.75" customHeight="1" thickTop="1" thickBot="1">
      <c r="B4866" s="8"/>
      <c r="C4866" s="8"/>
      <c r="E4866" s="8" t="str">
        <f>IF(D4866="","",LEFT(D4866,3))</f>
        <v/>
      </c>
      <c r="F4866" s="5" t="str">
        <f>IF(E4866="","",IFERROR(VLOOKUP(E4866,REGRAS_CST!$A$2:$B$200,2,FALSE),""))</f>
        <v/>
      </c>
      <c r="H4866" s="7">
        <v>8.9999999999999993E-3</v>
      </c>
      <c r="I4866" s="7">
        <v>1E-3</v>
      </c>
      <c r="K4866" s="5" t="str">
        <f>IF(E4866="","",IFERROR(VLOOKUP(E4866,REGRAS_CST!$A$2:$C$200,3,FALSE),""))</f>
        <v/>
      </c>
      <c r="L4866" s="10" t="str">
        <f>IF($G4866="", "", $G4866*(1-$V4866))</f>
        <v/>
      </c>
      <c r="M4866" s="30" t="str">
        <f t="shared" si="150"/>
        <v/>
      </c>
      <c r="N4866" s="30" t="str">
        <f t="shared" si="151"/>
        <v/>
      </c>
      <c r="O4866" s="5" t="str">
        <f>IF(D4866="","",
IF(AND(K4866&lt;&gt;"SIM",V4866&gt;0),"ERRO: % BC &gt; 0, mas NÃO permitida ❌",
IF(AND(K4866="SIM",V4866=0),"ATENÇÃO: BC permitida, mas % = 0 🔎",
"Base de cálculo aplicada corretamente ✅")))</f>
        <v/>
      </c>
      <c r="P4866" s="5" t="str">
        <f>IF(D4866="","",
IF(AND(Q4866&lt;&gt;"SIM",U4866&gt;0),"ERRO: % alíquota &gt; 0, mas NÃO permitida ❌",
IF(AND(Q4866="SIM",U4866=0),"ATENÇÃO: alíquota permitida, mas % = 0 🔎",
"Alíquota aplicada corretamente ✅")))</f>
        <v/>
      </c>
      <c r="Q4866" s="5" t="str">
        <f>IF(E4866="","",IFERROR(VLOOKUP(E4866,REGRAS_CST!$A$2:$D$200,4,FALSE),""))</f>
        <v/>
      </c>
      <c r="R4866" s="8"/>
      <c r="S4866" s="7">
        <f>IF($H4866="","",$H4866*(1-$U4866))</f>
        <v>8.9999999999999993E-3</v>
      </c>
      <c r="T4866" s="7">
        <f>IF($I4866="","",$I4866*(1-$U4866))</f>
        <v>1E-3</v>
      </c>
      <c r="U4866" s="7">
        <f>IFERROR(INDEX(BASE_CCLASSTRIB!$E:$E, MATCH(TEXT($D4866,"000000"), BASE_CCLASSTRIB!$A:$A, 0))/100, 0)</f>
        <v>0</v>
      </c>
      <c r="V4866" s="21">
        <f>IFERROR(INDEX(BASE_CCLASSTRIB!$F:$F, MATCH(TEXT($D4866,"000000"), BASE_CCLASSTRIB!$A:$A, 0))/100, 0)</f>
        <v>0</v>
      </c>
    </row>
    <row r="4867" spans="2:22" ht="15.75" customHeight="1" thickTop="1" thickBot="1">
      <c r="B4867" s="8"/>
      <c r="C4867" s="8"/>
      <c r="E4867" s="8" t="str">
        <f>IF(D4867="","",LEFT(D4867,3))</f>
        <v/>
      </c>
      <c r="F4867" s="5" t="str">
        <f>IF(E4867="","",IFERROR(VLOOKUP(E4867,REGRAS_CST!$A$2:$B$200,2,FALSE),""))</f>
        <v/>
      </c>
      <c r="H4867" s="7">
        <v>8.9999999999999993E-3</v>
      </c>
      <c r="I4867" s="7">
        <v>1E-3</v>
      </c>
      <c r="K4867" s="5" t="str">
        <f>IF(E4867="","",IFERROR(VLOOKUP(E4867,REGRAS_CST!$A$2:$C$200,3,FALSE),""))</f>
        <v/>
      </c>
      <c r="L4867" s="10" t="str">
        <f>IF($G4867="", "", $G4867*(1-$V4867))</f>
        <v/>
      </c>
      <c r="M4867" s="30" t="str">
        <f t="shared" si="150"/>
        <v/>
      </c>
      <c r="N4867" s="30" t="str">
        <f t="shared" si="151"/>
        <v/>
      </c>
      <c r="O4867" s="5" t="str">
        <f>IF(D4867="","",
IF(AND(K4867&lt;&gt;"SIM",V4867&gt;0),"ERRO: % BC &gt; 0, mas NÃO permitida ❌",
IF(AND(K4867="SIM",V4867=0),"ATENÇÃO: BC permitida, mas % = 0 🔎",
"Base de cálculo aplicada corretamente ✅")))</f>
        <v/>
      </c>
      <c r="P4867" s="5" t="str">
        <f>IF(D4867="","",
IF(AND(Q4867&lt;&gt;"SIM",U4867&gt;0),"ERRO: % alíquota &gt; 0, mas NÃO permitida ❌",
IF(AND(Q4867="SIM",U4867=0),"ATENÇÃO: alíquota permitida, mas % = 0 🔎",
"Alíquota aplicada corretamente ✅")))</f>
        <v/>
      </c>
      <c r="Q4867" s="5" t="str">
        <f>IF(E4867="","",IFERROR(VLOOKUP(E4867,REGRAS_CST!$A$2:$D$200,4,FALSE),""))</f>
        <v/>
      </c>
      <c r="R4867" s="8"/>
      <c r="S4867" s="7">
        <f>IF($H4867="","",$H4867*(1-$U4867))</f>
        <v>8.9999999999999993E-3</v>
      </c>
      <c r="T4867" s="7">
        <f>IF($I4867="","",$I4867*(1-$U4867))</f>
        <v>1E-3</v>
      </c>
      <c r="U4867" s="7">
        <f>IFERROR(INDEX(BASE_CCLASSTRIB!$E:$E, MATCH(TEXT($D4867,"000000"), BASE_CCLASSTRIB!$A:$A, 0))/100, 0)</f>
        <v>0</v>
      </c>
      <c r="V4867" s="21">
        <f>IFERROR(INDEX(BASE_CCLASSTRIB!$F:$F, MATCH(TEXT($D4867,"000000"), BASE_CCLASSTRIB!$A:$A, 0))/100, 0)</f>
        <v>0</v>
      </c>
    </row>
    <row r="4868" spans="2:22" ht="15.75" customHeight="1" thickTop="1" thickBot="1">
      <c r="B4868" s="8"/>
      <c r="C4868" s="8"/>
      <c r="E4868" s="8" t="str">
        <f>IF(D4868="","",LEFT(D4868,3))</f>
        <v/>
      </c>
      <c r="F4868" s="5" t="str">
        <f>IF(E4868="","",IFERROR(VLOOKUP(E4868,REGRAS_CST!$A$2:$B$200,2,FALSE),""))</f>
        <v/>
      </c>
      <c r="H4868" s="7">
        <v>8.9999999999999993E-3</v>
      </c>
      <c r="I4868" s="7">
        <v>1E-3</v>
      </c>
      <c r="K4868" s="5" t="str">
        <f>IF(E4868="","",IFERROR(VLOOKUP(E4868,REGRAS_CST!$A$2:$C$200,3,FALSE),""))</f>
        <v/>
      </c>
      <c r="L4868" s="10" t="str">
        <f>IF($G4868="", "", $G4868*(1-$V4868))</f>
        <v/>
      </c>
      <c r="M4868" s="30" t="str">
        <f t="shared" si="150"/>
        <v/>
      </c>
      <c r="N4868" s="30" t="str">
        <f t="shared" si="151"/>
        <v/>
      </c>
      <c r="O4868" s="5" t="str">
        <f>IF(D4868="","",
IF(AND(K4868&lt;&gt;"SIM",V4868&gt;0),"ERRO: % BC &gt; 0, mas NÃO permitida ❌",
IF(AND(K4868="SIM",V4868=0),"ATENÇÃO: BC permitida, mas % = 0 🔎",
"Base de cálculo aplicada corretamente ✅")))</f>
        <v/>
      </c>
      <c r="P4868" s="5" t="str">
        <f>IF(D4868="","",
IF(AND(Q4868&lt;&gt;"SIM",U4868&gt;0),"ERRO: % alíquota &gt; 0, mas NÃO permitida ❌",
IF(AND(Q4868="SIM",U4868=0),"ATENÇÃO: alíquota permitida, mas % = 0 🔎",
"Alíquota aplicada corretamente ✅")))</f>
        <v/>
      </c>
      <c r="Q4868" s="5" t="str">
        <f>IF(E4868="","",IFERROR(VLOOKUP(E4868,REGRAS_CST!$A$2:$D$200,4,FALSE),""))</f>
        <v/>
      </c>
      <c r="R4868" s="8"/>
      <c r="S4868" s="7">
        <f>IF($H4868="","",$H4868*(1-$U4868))</f>
        <v>8.9999999999999993E-3</v>
      </c>
      <c r="T4868" s="7">
        <f>IF($I4868="","",$I4868*(1-$U4868))</f>
        <v>1E-3</v>
      </c>
      <c r="U4868" s="7">
        <f>IFERROR(INDEX(BASE_CCLASSTRIB!$E:$E, MATCH(TEXT($D4868,"000000"), BASE_CCLASSTRIB!$A:$A, 0))/100, 0)</f>
        <v>0</v>
      </c>
      <c r="V4868" s="21">
        <f>IFERROR(INDEX(BASE_CCLASSTRIB!$F:$F, MATCH(TEXT($D4868,"000000"), BASE_CCLASSTRIB!$A:$A, 0))/100, 0)</f>
        <v>0</v>
      </c>
    </row>
    <row r="4869" spans="2:22" ht="15.75" customHeight="1" thickTop="1" thickBot="1">
      <c r="B4869" s="8"/>
      <c r="C4869" s="8"/>
      <c r="E4869" s="8" t="str">
        <f>IF(D4869="","",LEFT(D4869,3))</f>
        <v/>
      </c>
      <c r="F4869" s="5" t="str">
        <f>IF(E4869="","",IFERROR(VLOOKUP(E4869,REGRAS_CST!$A$2:$B$200,2,FALSE),""))</f>
        <v/>
      </c>
      <c r="H4869" s="7">
        <v>8.9999999999999993E-3</v>
      </c>
      <c r="I4869" s="7">
        <v>1E-3</v>
      </c>
      <c r="K4869" s="5" t="str">
        <f>IF(E4869="","",IFERROR(VLOOKUP(E4869,REGRAS_CST!$A$2:$C$200,3,FALSE),""))</f>
        <v/>
      </c>
      <c r="L4869" s="10" t="str">
        <f>IF($G4869="", "", $G4869*(1-$V4869))</f>
        <v/>
      </c>
      <c r="M4869" s="30" t="str">
        <f t="shared" ref="M4869:M4932" si="152">IF(OR($L4869="",$S4869=""),"",TRUNC(VALUE($L4869)*VALUE($S4869),2))</f>
        <v/>
      </c>
      <c r="N4869" s="30" t="str">
        <f t="shared" ref="N4869:N4932" si="153">IF(OR($L4869="",$T4869=""),"",TRUNC(VALUE($L4869)*VALUE($T4869),2))</f>
        <v/>
      </c>
      <c r="O4869" s="5" t="str">
        <f>IF(D4869="","",
IF(AND(K4869&lt;&gt;"SIM",V4869&gt;0),"ERRO: % BC &gt; 0, mas NÃO permitida ❌",
IF(AND(K4869="SIM",V4869=0),"ATENÇÃO: BC permitida, mas % = 0 🔎",
"Base de cálculo aplicada corretamente ✅")))</f>
        <v/>
      </c>
      <c r="P4869" s="5" t="str">
        <f>IF(D4869="","",
IF(AND(Q4869&lt;&gt;"SIM",U4869&gt;0),"ERRO: % alíquota &gt; 0, mas NÃO permitida ❌",
IF(AND(Q4869="SIM",U4869=0),"ATENÇÃO: alíquota permitida, mas % = 0 🔎",
"Alíquota aplicada corretamente ✅")))</f>
        <v/>
      </c>
      <c r="Q4869" s="5" t="str">
        <f>IF(E4869="","",IFERROR(VLOOKUP(E4869,REGRAS_CST!$A$2:$D$200,4,FALSE),""))</f>
        <v/>
      </c>
      <c r="R4869" s="8"/>
      <c r="S4869" s="7">
        <f>IF($H4869="","",$H4869*(1-$U4869))</f>
        <v>8.9999999999999993E-3</v>
      </c>
      <c r="T4869" s="7">
        <f>IF($I4869="","",$I4869*(1-$U4869))</f>
        <v>1E-3</v>
      </c>
      <c r="U4869" s="7">
        <f>IFERROR(INDEX(BASE_CCLASSTRIB!$E:$E, MATCH(TEXT($D4869,"000000"), BASE_CCLASSTRIB!$A:$A, 0))/100, 0)</f>
        <v>0</v>
      </c>
      <c r="V4869" s="21">
        <f>IFERROR(INDEX(BASE_CCLASSTRIB!$F:$F, MATCH(TEXT($D4869,"000000"), BASE_CCLASSTRIB!$A:$A, 0))/100, 0)</f>
        <v>0</v>
      </c>
    </row>
    <row r="4870" spans="2:22" ht="15.75" customHeight="1" thickTop="1" thickBot="1">
      <c r="B4870" s="8"/>
      <c r="C4870" s="8"/>
      <c r="E4870" s="8" t="str">
        <f>IF(D4870="","",LEFT(D4870,3))</f>
        <v/>
      </c>
      <c r="F4870" s="5" t="str">
        <f>IF(E4870="","",IFERROR(VLOOKUP(E4870,REGRAS_CST!$A$2:$B$200,2,FALSE),""))</f>
        <v/>
      </c>
      <c r="H4870" s="7">
        <v>8.9999999999999993E-3</v>
      </c>
      <c r="I4870" s="7">
        <v>1E-3</v>
      </c>
      <c r="K4870" s="5" t="str">
        <f>IF(E4870="","",IFERROR(VLOOKUP(E4870,REGRAS_CST!$A$2:$C$200,3,FALSE),""))</f>
        <v/>
      </c>
      <c r="L4870" s="10" t="str">
        <f>IF($G4870="", "", $G4870*(1-$V4870))</f>
        <v/>
      </c>
      <c r="M4870" s="30" t="str">
        <f t="shared" si="152"/>
        <v/>
      </c>
      <c r="N4870" s="30" t="str">
        <f t="shared" si="153"/>
        <v/>
      </c>
      <c r="O4870" s="5" t="str">
        <f>IF(D4870="","",
IF(AND(K4870&lt;&gt;"SIM",V4870&gt;0),"ERRO: % BC &gt; 0, mas NÃO permitida ❌",
IF(AND(K4870="SIM",V4870=0),"ATENÇÃO: BC permitida, mas % = 0 🔎",
"Base de cálculo aplicada corretamente ✅")))</f>
        <v/>
      </c>
      <c r="P4870" s="5" t="str">
        <f>IF(D4870="","",
IF(AND(Q4870&lt;&gt;"SIM",U4870&gt;0),"ERRO: % alíquota &gt; 0, mas NÃO permitida ❌",
IF(AND(Q4870="SIM",U4870=0),"ATENÇÃO: alíquota permitida, mas % = 0 🔎",
"Alíquota aplicada corretamente ✅")))</f>
        <v/>
      </c>
      <c r="Q4870" s="5" t="str">
        <f>IF(E4870="","",IFERROR(VLOOKUP(E4870,REGRAS_CST!$A$2:$D$200,4,FALSE),""))</f>
        <v/>
      </c>
      <c r="R4870" s="8"/>
      <c r="S4870" s="7">
        <f>IF($H4870="","",$H4870*(1-$U4870))</f>
        <v>8.9999999999999993E-3</v>
      </c>
      <c r="T4870" s="7">
        <f>IF($I4870="","",$I4870*(1-$U4870))</f>
        <v>1E-3</v>
      </c>
      <c r="U4870" s="7">
        <f>IFERROR(INDEX(BASE_CCLASSTRIB!$E:$E, MATCH(TEXT($D4870,"000000"), BASE_CCLASSTRIB!$A:$A, 0))/100, 0)</f>
        <v>0</v>
      </c>
      <c r="V4870" s="21">
        <f>IFERROR(INDEX(BASE_CCLASSTRIB!$F:$F, MATCH(TEXT($D4870,"000000"), BASE_CCLASSTRIB!$A:$A, 0))/100, 0)</f>
        <v>0</v>
      </c>
    </row>
    <row r="4871" spans="2:22" ht="15.75" customHeight="1" thickTop="1" thickBot="1">
      <c r="B4871" s="8"/>
      <c r="C4871" s="8"/>
      <c r="E4871" s="8" t="str">
        <f>IF(D4871="","",LEFT(D4871,3))</f>
        <v/>
      </c>
      <c r="F4871" s="5" t="str">
        <f>IF(E4871="","",IFERROR(VLOOKUP(E4871,REGRAS_CST!$A$2:$B$200,2,FALSE),""))</f>
        <v/>
      </c>
      <c r="H4871" s="7">
        <v>8.9999999999999993E-3</v>
      </c>
      <c r="I4871" s="7">
        <v>1E-3</v>
      </c>
      <c r="K4871" s="5" t="str">
        <f>IF(E4871="","",IFERROR(VLOOKUP(E4871,REGRAS_CST!$A$2:$C$200,3,FALSE),""))</f>
        <v/>
      </c>
      <c r="L4871" s="10" t="str">
        <f>IF($G4871="", "", $G4871*(1-$V4871))</f>
        <v/>
      </c>
      <c r="M4871" s="30" t="str">
        <f t="shared" si="152"/>
        <v/>
      </c>
      <c r="N4871" s="30" t="str">
        <f t="shared" si="153"/>
        <v/>
      </c>
      <c r="O4871" s="5" t="str">
        <f>IF(D4871="","",
IF(AND(K4871&lt;&gt;"SIM",V4871&gt;0),"ERRO: % BC &gt; 0, mas NÃO permitida ❌",
IF(AND(K4871="SIM",V4871=0),"ATENÇÃO: BC permitida, mas % = 0 🔎",
"Base de cálculo aplicada corretamente ✅")))</f>
        <v/>
      </c>
      <c r="P4871" s="5" t="str">
        <f>IF(D4871="","",
IF(AND(Q4871&lt;&gt;"SIM",U4871&gt;0),"ERRO: % alíquota &gt; 0, mas NÃO permitida ❌",
IF(AND(Q4871="SIM",U4871=0),"ATENÇÃO: alíquota permitida, mas % = 0 🔎",
"Alíquota aplicada corretamente ✅")))</f>
        <v/>
      </c>
      <c r="Q4871" s="5" t="str">
        <f>IF(E4871="","",IFERROR(VLOOKUP(E4871,REGRAS_CST!$A$2:$D$200,4,FALSE),""))</f>
        <v/>
      </c>
      <c r="R4871" s="8"/>
      <c r="S4871" s="7">
        <f>IF($H4871="","",$H4871*(1-$U4871))</f>
        <v>8.9999999999999993E-3</v>
      </c>
      <c r="T4871" s="7">
        <f>IF($I4871="","",$I4871*(1-$U4871))</f>
        <v>1E-3</v>
      </c>
      <c r="U4871" s="7">
        <f>IFERROR(INDEX(BASE_CCLASSTRIB!$E:$E, MATCH(TEXT($D4871,"000000"), BASE_CCLASSTRIB!$A:$A, 0))/100, 0)</f>
        <v>0</v>
      </c>
      <c r="V4871" s="21">
        <f>IFERROR(INDEX(BASE_CCLASSTRIB!$F:$F, MATCH(TEXT($D4871,"000000"), BASE_CCLASSTRIB!$A:$A, 0))/100, 0)</f>
        <v>0</v>
      </c>
    </row>
    <row r="4872" spans="2:22" ht="15.75" customHeight="1" thickTop="1" thickBot="1">
      <c r="B4872" s="8"/>
      <c r="C4872" s="8"/>
      <c r="E4872" s="8" t="str">
        <f>IF(D4872="","",LEFT(D4872,3))</f>
        <v/>
      </c>
      <c r="F4872" s="5" t="str">
        <f>IF(E4872="","",IFERROR(VLOOKUP(E4872,REGRAS_CST!$A$2:$B$200,2,FALSE),""))</f>
        <v/>
      </c>
      <c r="H4872" s="7">
        <v>8.9999999999999993E-3</v>
      </c>
      <c r="I4872" s="7">
        <v>1E-3</v>
      </c>
      <c r="K4872" s="5" t="str">
        <f>IF(E4872="","",IFERROR(VLOOKUP(E4872,REGRAS_CST!$A$2:$C$200,3,FALSE),""))</f>
        <v/>
      </c>
      <c r="L4872" s="10" t="str">
        <f>IF($G4872="", "", $G4872*(1-$V4872))</f>
        <v/>
      </c>
      <c r="M4872" s="30" t="str">
        <f t="shared" si="152"/>
        <v/>
      </c>
      <c r="N4872" s="30" t="str">
        <f t="shared" si="153"/>
        <v/>
      </c>
      <c r="O4872" s="5" t="str">
        <f>IF(D4872="","",
IF(AND(K4872&lt;&gt;"SIM",V4872&gt;0),"ERRO: % BC &gt; 0, mas NÃO permitida ❌",
IF(AND(K4872="SIM",V4872=0),"ATENÇÃO: BC permitida, mas % = 0 🔎",
"Base de cálculo aplicada corretamente ✅")))</f>
        <v/>
      </c>
      <c r="P4872" s="5" t="str">
        <f>IF(D4872="","",
IF(AND(Q4872&lt;&gt;"SIM",U4872&gt;0),"ERRO: % alíquota &gt; 0, mas NÃO permitida ❌",
IF(AND(Q4872="SIM",U4872=0),"ATENÇÃO: alíquota permitida, mas % = 0 🔎",
"Alíquota aplicada corretamente ✅")))</f>
        <v/>
      </c>
      <c r="Q4872" s="5" t="str">
        <f>IF(E4872="","",IFERROR(VLOOKUP(E4872,REGRAS_CST!$A$2:$D$200,4,FALSE),""))</f>
        <v/>
      </c>
      <c r="R4872" s="8"/>
      <c r="S4872" s="7">
        <f>IF($H4872="","",$H4872*(1-$U4872))</f>
        <v>8.9999999999999993E-3</v>
      </c>
      <c r="T4872" s="7">
        <f>IF($I4872="","",$I4872*(1-$U4872))</f>
        <v>1E-3</v>
      </c>
      <c r="U4872" s="7">
        <f>IFERROR(INDEX(BASE_CCLASSTRIB!$E:$E, MATCH(TEXT($D4872,"000000"), BASE_CCLASSTRIB!$A:$A, 0))/100, 0)</f>
        <v>0</v>
      </c>
      <c r="V4872" s="21">
        <f>IFERROR(INDEX(BASE_CCLASSTRIB!$F:$F, MATCH(TEXT($D4872,"000000"), BASE_CCLASSTRIB!$A:$A, 0))/100, 0)</f>
        <v>0</v>
      </c>
    </row>
    <row r="4873" spans="2:22" ht="15.75" customHeight="1" thickTop="1" thickBot="1">
      <c r="B4873" s="8"/>
      <c r="C4873" s="8"/>
      <c r="E4873" s="8" t="str">
        <f>IF(D4873="","",LEFT(D4873,3))</f>
        <v/>
      </c>
      <c r="F4873" s="5" t="str">
        <f>IF(E4873="","",IFERROR(VLOOKUP(E4873,REGRAS_CST!$A$2:$B$200,2,FALSE),""))</f>
        <v/>
      </c>
      <c r="H4873" s="7">
        <v>8.9999999999999993E-3</v>
      </c>
      <c r="I4873" s="7">
        <v>1E-3</v>
      </c>
      <c r="K4873" s="5" t="str">
        <f>IF(E4873="","",IFERROR(VLOOKUP(E4873,REGRAS_CST!$A$2:$C$200,3,FALSE),""))</f>
        <v/>
      </c>
      <c r="L4873" s="10" t="str">
        <f>IF($G4873="", "", $G4873*(1-$V4873))</f>
        <v/>
      </c>
      <c r="M4873" s="30" t="str">
        <f t="shared" si="152"/>
        <v/>
      </c>
      <c r="N4873" s="30" t="str">
        <f t="shared" si="153"/>
        <v/>
      </c>
      <c r="O4873" s="5" t="str">
        <f>IF(D4873="","",
IF(AND(K4873&lt;&gt;"SIM",V4873&gt;0),"ERRO: % BC &gt; 0, mas NÃO permitida ❌",
IF(AND(K4873="SIM",V4873=0),"ATENÇÃO: BC permitida, mas % = 0 🔎",
"Base de cálculo aplicada corretamente ✅")))</f>
        <v/>
      </c>
      <c r="P4873" s="5" t="str">
        <f>IF(D4873="","",
IF(AND(Q4873&lt;&gt;"SIM",U4873&gt;0),"ERRO: % alíquota &gt; 0, mas NÃO permitida ❌",
IF(AND(Q4873="SIM",U4873=0),"ATENÇÃO: alíquota permitida, mas % = 0 🔎",
"Alíquota aplicada corretamente ✅")))</f>
        <v/>
      </c>
      <c r="Q4873" s="5" t="str">
        <f>IF(E4873="","",IFERROR(VLOOKUP(E4873,REGRAS_CST!$A$2:$D$200,4,FALSE),""))</f>
        <v/>
      </c>
      <c r="R4873" s="8"/>
      <c r="S4873" s="7">
        <f>IF($H4873="","",$H4873*(1-$U4873))</f>
        <v>8.9999999999999993E-3</v>
      </c>
      <c r="T4873" s="7">
        <f>IF($I4873="","",$I4873*(1-$U4873))</f>
        <v>1E-3</v>
      </c>
      <c r="U4873" s="7">
        <f>IFERROR(INDEX(BASE_CCLASSTRIB!$E:$E, MATCH(TEXT($D4873,"000000"), BASE_CCLASSTRIB!$A:$A, 0))/100, 0)</f>
        <v>0</v>
      </c>
      <c r="V4873" s="21">
        <f>IFERROR(INDEX(BASE_CCLASSTRIB!$F:$F, MATCH(TEXT($D4873,"000000"), BASE_CCLASSTRIB!$A:$A, 0))/100, 0)</f>
        <v>0</v>
      </c>
    </row>
    <row r="4874" spans="2:22" ht="15.75" customHeight="1" thickTop="1" thickBot="1">
      <c r="B4874" s="8"/>
      <c r="C4874" s="8"/>
      <c r="E4874" s="8" t="str">
        <f>IF(D4874="","",LEFT(D4874,3))</f>
        <v/>
      </c>
      <c r="F4874" s="5" t="str">
        <f>IF(E4874="","",IFERROR(VLOOKUP(E4874,REGRAS_CST!$A$2:$B$200,2,FALSE),""))</f>
        <v/>
      </c>
      <c r="H4874" s="7">
        <v>8.9999999999999993E-3</v>
      </c>
      <c r="I4874" s="7">
        <v>1E-3</v>
      </c>
      <c r="K4874" s="5" t="str">
        <f>IF(E4874="","",IFERROR(VLOOKUP(E4874,REGRAS_CST!$A$2:$C$200,3,FALSE),""))</f>
        <v/>
      </c>
      <c r="L4874" s="10" t="str">
        <f>IF($G4874="", "", $G4874*(1-$V4874))</f>
        <v/>
      </c>
      <c r="M4874" s="30" t="str">
        <f t="shared" si="152"/>
        <v/>
      </c>
      <c r="N4874" s="30" t="str">
        <f t="shared" si="153"/>
        <v/>
      </c>
      <c r="O4874" s="5" t="str">
        <f>IF(D4874="","",
IF(AND(K4874&lt;&gt;"SIM",V4874&gt;0),"ERRO: % BC &gt; 0, mas NÃO permitida ❌",
IF(AND(K4874="SIM",V4874=0),"ATENÇÃO: BC permitida, mas % = 0 🔎",
"Base de cálculo aplicada corretamente ✅")))</f>
        <v/>
      </c>
      <c r="P4874" s="5" t="str">
        <f>IF(D4874="","",
IF(AND(Q4874&lt;&gt;"SIM",U4874&gt;0),"ERRO: % alíquota &gt; 0, mas NÃO permitida ❌",
IF(AND(Q4874="SIM",U4874=0),"ATENÇÃO: alíquota permitida, mas % = 0 🔎",
"Alíquota aplicada corretamente ✅")))</f>
        <v/>
      </c>
      <c r="Q4874" s="5" t="str">
        <f>IF(E4874="","",IFERROR(VLOOKUP(E4874,REGRAS_CST!$A$2:$D$200,4,FALSE),""))</f>
        <v/>
      </c>
      <c r="R4874" s="8"/>
      <c r="S4874" s="7">
        <f>IF($H4874="","",$H4874*(1-$U4874))</f>
        <v>8.9999999999999993E-3</v>
      </c>
      <c r="T4874" s="7">
        <f>IF($I4874="","",$I4874*(1-$U4874))</f>
        <v>1E-3</v>
      </c>
      <c r="U4874" s="7">
        <f>IFERROR(INDEX(BASE_CCLASSTRIB!$E:$E, MATCH(TEXT($D4874,"000000"), BASE_CCLASSTRIB!$A:$A, 0))/100, 0)</f>
        <v>0</v>
      </c>
      <c r="V4874" s="21">
        <f>IFERROR(INDEX(BASE_CCLASSTRIB!$F:$F, MATCH(TEXT($D4874,"000000"), BASE_CCLASSTRIB!$A:$A, 0))/100, 0)</f>
        <v>0</v>
      </c>
    </row>
    <row r="4875" spans="2:22" ht="15.75" customHeight="1" thickTop="1" thickBot="1">
      <c r="B4875" s="8"/>
      <c r="C4875" s="8"/>
      <c r="E4875" s="8" t="str">
        <f>IF(D4875="","",LEFT(D4875,3))</f>
        <v/>
      </c>
      <c r="F4875" s="5" t="str">
        <f>IF(E4875="","",IFERROR(VLOOKUP(E4875,REGRAS_CST!$A$2:$B$200,2,FALSE),""))</f>
        <v/>
      </c>
      <c r="H4875" s="7">
        <v>8.9999999999999993E-3</v>
      </c>
      <c r="I4875" s="7">
        <v>1E-3</v>
      </c>
      <c r="K4875" s="5" t="str">
        <f>IF(E4875="","",IFERROR(VLOOKUP(E4875,REGRAS_CST!$A$2:$C$200,3,FALSE),""))</f>
        <v/>
      </c>
      <c r="L4875" s="10" t="str">
        <f>IF($G4875="", "", $G4875*(1-$V4875))</f>
        <v/>
      </c>
      <c r="M4875" s="30" t="str">
        <f t="shared" si="152"/>
        <v/>
      </c>
      <c r="N4875" s="30" t="str">
        <f t="shared" si="153"/>
        <v/>
      </c>
      <c r="O4875" s="5" t="str">
        <f>IF(D4875="","",
IF(AND(K4875&lt;&gt;"SIM",V4875&gt;0),"ERRO: % BC &gt; 0, mas NÃO permitida ❌",
IF(AND(K4875="SIM",V4875=0),"ATENÇÃO: BC permitida, mas % = 0 🔎",
"Base de cálculo aplicada corretamente ✅")))</f>
        <v/>
      </c>
      <c r="P4875" s="5" t="str">
        <f>IF(D4875="","",
IF(AND(Q4875&lt;&gt;"SIM",U4875&gt;0),"ERRO: % alíquota &gt; 0, mas NÃO permitida ❌",
IF(AND(Q4875="SIM",U4875=0),"ATENÇÃO: alíquota permitida, mas % = 0 🔎",
"Alíquota aplicada corretamente ✅")))</f>
        <v/>
      </c>
      <c r="Q4875" s="5" t="str">
        <f>IF(E4875="","",IFERROR(VLOOKUP(E4875,REGRAS_CST!$A$2:$D$200,4,FALSE),""))</f>
        <v/>
      </c>
      <c r="R4875" s="8"/>
      <c r="S4875" s="7">
        <f>IF($H4875="","",$H4875*(1-$U4875))</f>
        <v>8.9999999999999993E-3</v>
      </c>
      <c r="T4875" s="7">
        <f>IF($I4875="","",$I4875*(1-$U4875))</f>
        <v>1E-3</v>
      </c>
      <c r="U4875" s="7">
        <f>IFERROR(INDEX(BASE_CCLASSTRIB!$E:$E, MATCH(TEXT($D4875,"000000"), BASE_CCLASSTRIB!$A:$A, 0))/100, 0)</f>
        <v>0</v>
      </c>
      <c r="V4875" s="21">
        <f>IFERROR(INDEX(BASE_CCLASSTRIB!$F:$F, MATCH(TEXT($D4875,"000000"), BASE_CCLASSTRIB!$A:$A, 0))/100, 0)</f>
        <v>0</v>
      </c>
    </row>
    <row r="4876" spans="2:22" ht="15.75" customHeight="1" thickTop="1" thickBot="1">
      <c r="B4876" s="8"/>
      <c r="C4876" s="8"/>
      <c r="E4876" s="8" t="str">
        <f>IF(D4876="","",LEFT(D4876,3))</f>
        <v/>
      </c>
      <c r="F4876" s="5" t="str">
        <f>IF(E4876="","",IFERROR(VLOOKUP(E4876,REGRAS_CST!$A$2:$B$200,2,FALSE),""))</f>
        <v/>
      </c>
      <c r="H4876" s="7">
        <v>8.9999999999999993E-3</v>
      </c>
      <c r="I4876" s="7">
        <v>1E-3</v>
      </c>
      <c r="K4876" s="5" t="str">
        <f>IF(E4876="","",IFERROR(VLOOKUP(E4876,REGRAS_CST!$A$2:$C$200,3,FALSE),""))</f>
        <v/>
      </c>
      <c r="L4876" s="10" t="str">
        <f>IF($G4876="", "", $G4876*(1-$V4876))</f>
        <v/>
      </c>
      <c r="M4876" s="30" t="str">
        <f t="shared" si="152"/>
        <v/>
      </c>
      <c r="N4876" s="30" t="str">
        <f t="shared" si="153"/>
        <v/>
      </c>
      <c r="O4876" s="5" t="str">
        <f>IF(D4876="","",
IF(AND(K4876&lt;&gt;"SIM",V4876&gt;0),"ERRO: % BC &gt; 0, mas NÃO permitida ❌",
IF(AND(K4876="SIM",V4876=0),"ATENÇÃO: BC permitida, mas % = 0 🔎",
"Base de cálculo aplicada corretamente ✅")))</f>
        <v/>
      </c>
      <c r="P4876" s="5" t="str">
        <f>IF(D4876="","",
IF(AND(Q4876&lt;&gt;"SIM",U4876&gt;0),"ERRO: % alíquota &gt; 0, mas NÃO permitida ❌",
IF(AND(Q4876="SIM",U4876=0),"ATENÇÃO: alíquota permitida, mas % = 0 🔎",
"Alíquota aplicada corretamente ✅")))</f>
        <v/>
      </c>
      <c r="Q4876" s="5" t="str">
        <f>IF(E4876="","",IFERROR(VLOOKUP(E4876,REGRAS_CST!$A$2:$D$200,4,FALSE),""))</f>
        <v/>
      </c>
      <c r="R4876" s="8"/>
      <c r="S4876" s="7">
        <f>IF($H4876="","",$H4876*(1-$U4876))</f>
        <v>8.9999999999999993E-3</v>
      </c>
      <c r="T4876" s="7">
        <f>IF($I4876="","",$I4876*(1-$U4876))</f>
        <v>1E-3</v>
      </c>
      <c r="U4876" s="7">
        <f>IFERROR(INDEX(BASE_CCLASSTRIB!$E:$E, MATCH(TEXT($D4876,"000000"), BASE_CCLASSTRIB!$A:$A, 0))/100, 0)</f>
        <v>0</v>
      </c>
      <c r="V4876" s="21">
        <f>IFERROR(INDEX(BASE_CCLASSTRIB!$F:$F, MATCH(TEXT($D4876,"000000"), BASE_CCLASSTRIB!$A:$A, 0))/100, 0)</f>
        <v>0</v>
      </c>
    </row>
    <row r="4877" spans="2:22" ht="15.75" customHeight="1" thickTop="1" thickBot="1">
      <c r="B4877" s="8"/>
      <c r="C4877" s="8"/>
      <c r="E4877" s="8" t="str">
        <f>IF(D4877="","",LEFT(D4877,3))</f>
        <v/>
      </c>
      <c r="F4877" s="5" t="str">
        <f>IF(E4877="","",IFERROR(VLOOKUP(E4877,REGRAS_CST!$A$2:$B$200,2,FALSE),""))</f>
        <v/>
      </c>
      <c r="H4877" s="7">
        <v>8.9999999999999993E-3</v>
      </c>
      <c r="I4877" s="7">
        <v>1E-3</v>
      </c>
      <c r="K4877" s="5" t="str">
        <f>IF(E4877="","",IFERROR(VLOOKUP(E4877,REGRAS_CST!$A$2:$C$200,3,FALSE),""))</f>
        <v/>
      </c>
      <c r="L4877" s="10" t="str">
        <f>IF($G4877="", "", $G4877*(1-$V4877))</f>
        <v/>
      </c>
      <c r="M4877" s="30" t="str">
        <f t="shared" si="152"/>
        <v/>
      </c>
      <c r="N4877" s="30" t="str">
        <f t="shared" si="153"/>
        <v/>
      </c>
      <c r="O4877" s="5" t="str">
        <f>IF(D4877="","",
IF(AND(K4877&lt;&gt;"SIM",V4877&gt;0),"ERRO: % BC &gt; 0, mas NÃO permitida ❌",
IF(AND(K4877="SIM",V4877=0),"ATENÇÃO: BC permitida, mas % = 0 🔎",
"Base de cálculo aplicada corretamente ✅")))</f>
        <v/>
      </c>
      <c r="P4877" s="5" t="str">
        <f>IF(D4877="","",
IF(AND(Q4877&lt;&gt;"SIM",U4877&gt;0),"ERRO: % alíquota &gt; 0, mas NÃO permitida ❌",
IF(AND(Q4877="SIM",U4877=0),"ATENÇÃO: alíquota permitida, mas % = 0 🔎",
"Alíquota aplicada corretamente ✅")))</f>
        <v/>
      </c>
      <c r="Q4877" s="5" t="str">
        <f>IF(E4877="","",IFERROR(VLOOKUP(E4877,REGRAS_CST!$A$2:$D$200,4,FALSE),""))</f>
        <v/>
      </c>
      <c r="R4877" s="8"/>
      <c r="S4877" s="7">
        <f>IF($H4877="","",$H4877*(1-$U4877))</f>
        <v>8.9999999999999993E-3</v>
      </c>
      <c r="T4877" s="7">
        <f>IF($I4877="","",$I4877*(1-$U4877))</f>
        <v>1E-3</v>
      </c>
      <c r="U4877" s="7">
        <f>IFERROR(INDEX(BASE_CCLASSTRIB!$E:$E, MATCH(TEXT($D4877,"000000"), BASE_CCLASSTRIB!$A:$A, 0))/100, 0)</f>
        <v>0</v>
      </c>
      <c r="V4877" s="21">
        <f>IFERROR(INDEX(BASE_CCLASSTRIB!$F:$F, MATCH(TEXT($D4877,"000000"), BASE_CCLASSTRIB!$A:$A, 0))/100, 0)</f>
        <v>0</v>
      </c>
    </row>
    <row r="4878" spans="2:22" ht="15.75" customHeight="1" thickTop="1" thickBot="1">
      <c r="B4878" s="8"/>
      <c r="C4878" s="8"/>
      <c r="E4878" s="8" t="str">
        <f>IF(D4878="","",LEFT(D4878,3))</f>
        <v/>
      </c>
      <c r="F4878" s="5" t="str">
        <f>IF(E4878="","",IFERROR(VLOOKUP(E4878,REGRAS_CST!$A$2:$B$200,2,FALSE),""))</f>
        <v/>
      </c>
      <c r="H4878" s="7">
        <v>8.9999999999999993E-3</v>
      </c>
      <c r="I4878" s="7">
        <v>1E-3</v>
      </c>
      <c r="K4878" s="5" t="str">
        <f>IF(E4878="","",IFERROR(VLOOKUP(E4878,REGRAS_CST!$A$2:$C$200,3,FALSE),""))</f>
        <v/>
      </c>
      <c r="L4878" s="10" t="str">
        <f>IF($G4878="", "", $G4878*(1-$V4878))</f>
        <v/>
      </c>
      <c r="M4878" s="30" t="str">
        <f t="shared" si="152"/>
        <v/>
      </c>
      <c r="N4878" s="30" t="str">
        <f t="shared" si="153"/>
        <v/>
      </c>
      <c r="O4878" s="5" t="str">
        <f>IF(D4878="","",
IF(AND(K4878&lt;&gt;"SIM",V4878&gt;0),"ERRO: % BC &gt; 0, mas NÃO permitida ❌",
IF(AND(K4878="SIM",V4878=0),"ATENÇÃO: BC permitida, mas % = 0 🔎",
"Base de cálculo aplicada corretamente ✅")))</f>
        <v/>
      </c>
      <c r="P4878" s="5" t="str">
        <f>IF(D4878="","",
IF(AND(Q4878&lt;&gt;"SIM",U4878&gt;0),"ERRO: % alíquota &gt; 0, mas NÃO permitida ❌",
IF(AND(Q4878="SIM",U4878=0),"ATENÇÃO: alíquota permitida, mas % = 0 🔎",
"Alíquota aplicada corretamente ✅")))</f>
        <v/>
      </c>
      <c r="Q4878" s="5" t="str">
        <f>IF(E4878="","",IFERROR(VLOOKUP(E4878,REGRAS_CST!$A$2:$D$200,4,FALSE),""))</f>
        <v/>
      </c>
      <c r="R4878" s="8"/>
      <c r="S4878" s="7">
        <f>IF($H4878="","",$H4878*(1-$U4878))</f>
        <v>8.9999999999999993E-3</v>
      </c>
      <c r="T4878" s="7">
        <f>IF($I4878="","",$I4878*(1-$U4878))</f>
        <v>1E-3</v>
      </c>
      <c r="U4878" s="7">
        <f>IFERROR(INDEX(BASE_CCLASSTRIB!$E:$E, MATCH(TEXT($D4878,"000000"), BASE_CCLASSTRIB!$A:$A, 0))/100, 0)</f>
        <v>0</v>
      </c>
      <c r="V4878" s="21">
        <f>IFERROR(INDEX(BASE_CCLASSTRIB!$F:$F, MATCH(TEXT($D4878,"000000"), BASE_CCLASSTRIB!$A:$A, 0))/100, 0)</f>
        <v>0</v>
      </c>
    </row>
    <row r="4879" spans="2:22" ht="15.75" customHeight="1" thickTop="1" thickBot="1">
      <c r="B4879" s="8"/>
      <c r="C4879" s="8"/>
      <c r="E4879" s="8" t="str">
        <f>IF(D4879="","",LEFT(D4879,3))</f>
        <v/>
      </c>
      <c r="F4879" s="5" t="str">
        <f>IF(E4879="","",IFERROR(VLOOKUP(E4879,REGRAS_CST!$A$2:$B$200,2,FALSE),""))</f>
        <v/>
      </c>
      <c r="H4879" s="7">
        <v>8.9999999999999993E-3</v>
      </c>
      <c r="I4879" s="7">
        <v>1E-3</v>
      </c>
      <c r="K4879" s="5" t="str">
        <f>IF(E4879="","",IFERROR(VLOOKUP(E4879,REGRAS_CST!$A$2:$C$200,3,FALSE),""))</f>
        <v/>
      </c>
      <c r="L4879" s="10" t="str">
        <f>IF($G4879="", "", $G4879*(1-$V4879))</f>
        <v/>
      </c>
      <c r="M4879" s="30" t="str">
        <f t="shared" si="152"/>
        <v/>
      </c>
      <c r="N4879" s="30" t="str">
        <f t="shared" si="153"/>
        <v/>
      </c>
      <c r="O4879" s="5" t="str">
        <f>IF(D4879="","",
IF(AND(K4879&lt;&gt;"SIM",V4879&gt;0),"ERRO: % BC &gt; 0, mas NÃO permitida ❌",
IF(AND(K4879="SIM",V4879=0),"ATENÇÃO: BC permitida, mas % = 0 🔎",
"Base de cálculo aplicada corretamente ✅")))</f>
        <v/>
      </c>
      <c r="P4879" s="5" t="str">
        <f>IF(D4879="","",
IF(AND(Q4879&lt;&gt;"SIM",U4879&gt;0),"ERRO: % alíquota &gt; 0, mas NÃO permitida ❌",
IF(AND(Q4879="SIM",U4879=0),"ATENÇÃO: alíquota permitida, mas % = 0 🔎",
"Alíquota aplicada corretamente ✅")))</f>
        <v/>
      </c>
      <c r="Q4879" s="5" t="str">
        <f>IF(E4879="","",IFERROR(VLOOKUP(E4879,REGRAS_CST!$A$2:$D$200,4,FALSE),""))</f>
        <v/>
      </c>
      <c r="R4879" s="8"/>
      <c r="S4879" s="7">
        <f>IF($H4879="","",$H4879*(1-$U4879))</f>
        <v>8.9999999999999993E-3</v>
      </c>
      <c r="T4879" s="7">
        <f>IF($I4879="","",$I4879*(1-$U4879))</f>
        <v>1E-3</v>
      </c>
      <c r="U4879" s="7">
        <f>IFERROR(INDEX(BASE_CCLASSTRIB!$E:$E, MATCH(TEXT($D4879,"000000"), BASE_CCLASSTRIB!$A:$A, 0))/100, 0)</f>
        <v>0</v>
      </c>
      <c r="V4879" s="21">
        <f>IFERROR(INDEX(BASE_CCLASSTRIB!$F:$F, MATCH(TEXT($D4879,"000000"), BASE_CCLASSTRIB!$A:$A, 0))/100, 0)</f>
        <v>0</v>
      </c>
    </row>
    <row r="4880" spans="2:22" ht="15.75" customHeight="1" thickTop="1" thickBot="1">
      <c r="B4880" s="8"/>
      <c r="C4880" s="8"/>
      <c r="E4880" s="8" t="str">
        <f>IF(D4880="","",LEFT(D4880,3))</f>
        <v/>
      </c>
      <c r="F4880" s="5" t="str">
        <f>IF(E4880="","",IFERROR(VLOOKUP(E4880,REGRAS_CST!$A$2:$B$200,2,FALSE),""))</f>
        <v/>
      </c>
      <c r="H4880" s="7">
        <v>8.9999999999999993E-3</v>
      </c>
      <c r="I4880" s="7">
        <v>1E-3</v>
      </c>
      <c r="K4880" s="5" t="str">
        <f>IF(E4880="","",IFERROR(VLOOKUP(E4880,REGRAS_CST!$A$2:$C$200,3,FALSE),""))</f>
        <v/>
      </c>
      <c r="L4880" s="10" t="str">
        <f>IF($G4880="", "", $G4880*(1-$V4880))</f>
        <v/>
      </c>
      <c r="M4880" s="30" t="str">
        <f t="shared" si="152"/>
        <v/>
      </c>
      <c r="N4880" s="30" t="str">
        <f t="shared" si="153"/>
        <v/>
      </c>
      <c r="O4880" s="5" t="str">
        <f>IF(D4880="","",
IF(AND(K4880&lt;&gt;"SIM",V4880&gt;0),"ERRO: % BC &gt; 0, mas NÃO permitida ❌",
IF(AND(K4880="SIM",V4880=0),"ATENÇÃO: BC permitida, mas % = 0 🔎",
"Base de cálculo aplicada corretamente ✅")))</f>
        <v/>
      </c>
      <c r="P4880" s="5" t="str">
        <f>IF(D4880="","",
IF(AND(Q4880&lt;&gt;"SIM",U4880&gt;0),"ERRO: % alíquota &gt; 0, mas NÃO permitida ❌",
IF(AND(Q4880="SIM",U4880=0),"ATENÇÃO: alíquota permitida, mas % = 0 🔎",
"Alíquota aplicada corretamente ✅")))</f>
        <v/>
      </c>
      <c r="Q4880" s="5" t="str">
        <f>IF(E4880="","",IFERROR(VLOOKUP(E4880,REGRAS_CST!$A$2:$D$200,4,FALSE),""))</f>
        <v/>
      </c>
      <c r="R4880" s="8"/>
      <c r="S4880" s="7">
        <f>IF($H4880="","",$H4880*(1-$U4880))</f>
        <v>8.9999999999999993E-3</v>
      </c>
      <c r="T4880" s="7">
        <f>IF($I4880="","",$I4880*(1-$U4880))</f>
        <v>1E-3</v>
      </c>
      <c r="U4880" s="7">
        <f>IFERROR(INDEX(BASE_CCLASSTRIB!$E:$E, MATCH(TEXT($D4880,"000000"), BASE_CCLASSTRIB!$A:$A, 0))/100, 0)</f>
        <v>0</v>
      </c>
      <c r="V4880" s="21">
        <f>IFERROR(INDEX(BASE_CCLASSTRIB!$F:$F, MATCH(TEXT($D4880,"000000"), BASE_CCLASSTRIB!$A:$A, 0))/100, 0)</f>
        <v>0</v>
      </c>
    </row>
    <row r="4881" spans="2:22" ht="15.75" customHeight="1" thickTop="1" thickBot="1">
      <c r="B4881" s="8"/>
      <c r="C4881" s="8"/>
      <c r="E4881" s="8" t="str">
        <f>IF(D4881="","",LEFT(D4881,3))</f>
        <v/>
      </c>
      <c r="F4881" s="5" t="str">
        <f>IF(E4881="","",IFERROR(VLOOKUP(E4881,REGRAS_CST!$A$2:$B$200,2,FALSE),""))</f>
        <v/>
      </c>
      <c r="H4881" s="7">
        <v>8.9999999999999993E-3</v>
      </c>
      <c r="I4881" s="7">
        <v>1E-3</v>
      </c>
      <c r="K4881" s="5" t="str">
        <f>IF(E4881="","",IFERROR(VLOOKUP(E4881,REGRAS_CST!$A$2:$C$200,3,FALSE),""))</f>
        <v/>
      </c>
      <c r="L4881" s="10" t="str">
        <f>IF($G4881="", "", $G4881*(1-$V4881))</f>
        <v/>
      </c>
      <c r="M4881" s="30" t="str">
        <f t="shared" si="152"/>
        <v/>
      </c>
      <c r="N4881" s="30" t="str">
        <f t="shared" si="153"/>
        <v/>
      </c>
      <c r="O4881" s="5" t="str">
        <f>IF(D4881="","",
IF(AND(K4881&lt;&gt;"SIM",V4881&gt;0),"ERRO: % BC &gt; 0, mas NÃO permitida ❌",
IF(AND(K4881="SIM",V4881=0),"ATENÇÃO: BC permitida, mas % = 0 🔎",
"Base de cálculo aplicada corretamente ✅")))</f>
        <v/>
      </c>
      <c r="P4881" s="5" t="str">
        <f>IF(D4881="","",
IF(AND(Q4881&lt;&gt;"SIM",U4881&gt;0),"ERRO: % alíquota &gt; 0, mas NÃO permitida ❌",
IF(AND(Q4881="SIM",U4881=0),"ATENÇÃO: alíquota permitida, mas % = 0 🔎",
"Alíquota aplicada corretamente ✅")))</f>
        <v/>
      </c>
      <c r="Q4881" s="5" t="str">
        <f>IF(E4881="","",IFERROR(VLOOKUP(E4881,REGRAS_CST!$A$2:$D$200,4,FALSE),""))</f>
        <v/>
      </c>
      <c r="R4881" s="8"/>
      <c r="S4881" s="7">
        <f>IF($H4881="","",$H4881*(1-$U4881))</f>
        <v>8.9999999999999993E-3</v>
      </c>
      <c r="T4881" s="7">
        <f>IF($I4881="","",$I4881*(1-$U4881))</f>
        <v>1E-3</v>
      </c>
      <c r="U4881" s="7">
        <f>IFERROR(INDEX(BASE_CCLASSTRIB!$E:$E, MATCH(TEXT($D4881,"000000"), BASE_CCLASSTRIB!$A:$A, 0))/100, 0)</f>
        <v>0</v>
      </c>
      <c r="V4881" s="21">
        <f>IFERROR(INDEX(BASE_CCLASSTRIB!$F:$F, MATCH(TEXT($D4881,"000000"), BASE_CCLASSTRIB!$A:$A, 0))/100, 0)</f>
        <v>0</v>
      </c>
    </row>
    <row r="4882" spans="2:22" ht="15.75" customHeight="1" thickTop="1" thickBot="1">
      <c r="B4882" s="8"/>
      <c r="C4882" s="8"/>
      <c r="E4882" s="8" t="str">
        <f>IF(D4882="","",LEFT(D4882,3))</f>
        <v/>
      </c>
      <c r="F4882" s="5" t="str">
        <f>IF(E4882="","",IFERROR(VLOOKUP(E4882,REGRAS_CST!$A$2:$B$200,2,FALSE),""))</f>
        <v/>
      </c>
      <c r="H4882" s="7">
        <v>8.9999999999999993E-3</v>
      </c>
      <c r="I4882" s="7">
        <v>1E-3</v>
      </c>
      <c r="K4882" s="5" t="str">
        <f>IF(E4882="","",IFERROR(VLOOKUP(E4882,REGRAS_CST!$A$2:$C$200,3,FALSE),""))</f>
        <v/>
      </c>
      <c r="L4882" s="10" t="str">
        <f>IF($G4882="", "", $G4882*(1-$V4882))</f>
        <v/>
      </c>
      <c r="M4882" s="30" t="str">
        <f t="shared" si="152"/>
        <v/>
      </c>
      <c r="N4882" s="30" t="str">
        <f t="shared" si="153"/>
        <v/>
      </c>
      <c r="O4882" s="5" t="str">
        <f>IF(D4882="","",
IF(AND(K4882&lt;&gt;"SIM",V4882&gt;0),"ERRO: % BC &gt; 0, mas NÃO permitida ❌",
IF(AND(K4882="SIM",V4882=0),"ATENÇÃO: BC permitida, mas % = 0 🔎",
"Base de cálculo aplicada corretamente ✅")))</f>
        <v/>
      </c>
      <c r="P4882" s="5" t="str">
        <f>IF(D4882="","",
IF(AND(Q4882&lt;&gt;"SIM",U4882&gt;0),"ERRO: % alíquota &gt; 0, mas NÃO permitida ❌",
IF(AND(Q4882="SIM",U4882=0),"ATENÇÃO: alíquota permitida, mas % = 0 🔎",
"Alíquota aplicada corretamente ✅")))</f>
        <v/>
      </c>
      <c r="Q4882" s="5" t="str">
        <f>IF(E4882="","",IFERROR(VLOOKUP(E4882,REGRAS_CST!$A$2:$D$200,4,FALSE),""))</f>
        <v/>
      </c>
      <c r="R4882" s="8"/>
      <c r="S4882" s="7">
        <f>IF($H4882="","",$H4882*(1-$U4882))</f>
        <v>8.9999999999999993E-3</v>
      </c>
      <c r="T4882" s="7">
        <f>IF($I4882="","",$I4882*(1-$U4882))</f>
        <v>1E-3</v>
      </c>
      <c r="U4882" s="7">
        <f>IFERROR(INDEX(BASE_CCLASSTRIB!$E:$E, MATCH(TEXT($D4882,"000000"), BASE_CCLASSTRIB!$A:$A, 0))/100, 0)</f>
        <v>0</v>
      </c>
      <c r="V4882" s="21">
        <f>IFERROR(INDEX(BASE_CCLASSTRIB!$F:$F, MATCH(TEXT($D4882,"000000"), BASE_CCLASSTRIB!$A:$A, 0))/100, 0)</f>
        <v>0</v>
      </c>
    </row>
    <row r="4883" spans="2:22" ht="15.75" customHeight="1" thickTop="1" thickBot="1">
      <c r="B4883" s="8"/>
      <c r="C4883" s="8"/>
      <c r="E4883" s="8" t="str">
        <f>IF(D4883="","",LEFT(D4883,3))</f>
        <v/>
      </c>
      <c r="F4883" s="5" t="str">
        <f>IF(E4883="","",IFERROR(VLOOKUP(E4883,REGRAS_CST!$A$2:$B$200,2,FALSE),""))</f>
        <v/>
      </c>
      <c r="H4883" s="7">
        <v>8.9999999999999993E-3</v>
      </c>
      <c r="I4883" s="7">
        <v>1E-3</v>
      </c>
      <c r="K4883" s="5" t="str">
        <f>IF(E4883="","",IFERROR(VLOOKUP(E4883,REGRAS_CST!$A$2:$C$200,3,FALSE),""))</f>
        <v/>
      </c>
      <c r="L4883" s="10" t="str">
        <f>IF($G4883="", "", $G4883*(1-$V4883))</f>
        <v/>
      </c>
      <c r="M4883" s="30" t="str">
        <f t="shared" si="152"/>
        <v/>
      </c>
      <c r="N4883" s="30" t="str">
        <f t="shared" si="153"/>
        <v/>
      </c>
      <c r="O4883" s="5" t="str">
        <f>IF(D4883="","",
IF(AND(K4883&lt;&gt;"SIM",V4883&gt;0),"ERRO: % BC &gt; 0, mas NÃO permitida ❌",
IF(AND(K4883="SIM",V4883=0),"ATENÇÃO: BC permitida, mas % = 0 🔎",
"Base de cálculo aplicada corretamente ✅")))</f>
        <v/>
      </c>
      <c r="P4883" s="5" t="str">
        <f>IF(D4883="","",
IF(AND(Q4883&lt;&gt;"SIM",U4883&gt;0),"ERRO: % alíquota &gt; 0, mas NÃO permitida ❌",
IF(AND(Q4883="SIM",U4883=0),"ATENÇÃO: alíquota permitida, mas % = 0 🔎",
"Alíquota aplicada corretamente ✅")))</f>
        <v/>
      </c>
      <c r="Q4883" s="5" t="str">
        <f>IF(E4883="","",IFERROR(VLOOKUP(E4883,REGRAS_CST!$A$2:$D$200,4,FALSE),""))</f>
        <v/>
      </c>
      <c r="R4883" s="8"/>
      <c r="S4883" s="7">
        <f>IF($H4883="","",$H4883*(1-$U4883))</f>
        <v>8.9999999999999993E-3</v>
      </c>
      <c r="T4883" s="7">
        <f>IF($I4883="","",$I4883*(1-$U4883))</f>
        <v>1E-3</v>
      </c>
      <c r="U4883" s="7">
        <f>IFERROR(INDEX(BASE_CCLASSTRIB!$E:$E, MATCH(TEXT($D4883,"000000"), BASE_CCLASSTRIB!$A:$A, 0))/100, 0)</f>
        <v>0</v>
      </c>
      <c r="V4883" s="21">
        <f>IFERROR(INDEX(BASE_CCLASSTRIB!$F:$F, MATCH(TEXT($D4883,"000000"), BASE_CCLASSTRIB!$A:$A, 0))/100, 0)</f>
        <v>0</v>
      </c>
    </row>
    <row r="4884" spans="2:22" ht="15.75" customHeight="1" thickTop="1" thickBot="1">
      <c r="B4884" s="8"/>
      <c r="C4884" s="8"/>
      <c r="E4884" s="8" t="str">
        <f>IF(D4884="","",LEFT(D4884,3))</f>
        <v/>
      </c>
      <c r="F4884" s="5" t="str">
        <f>IF(E4884="","",IFERROR(VLOOKUP(E4884,REGRAS_CST!$A$2:$B$200,2,FALSE),""))</f>
        <v/>
      </c>
      <c r="H4884" s="7">
        <v>8.9999999999999993E-3</v>
      </c>
      <c r="I4884" s="7">
        <v>1E-3</v>
      </c>
      <c r="K4884" s="5" t="str">
        <f>IF(E4884="","",IFERROR(VLOOKUP(E4884,REGRAS_CST!$A$2:$C$200,3,FALSE),""))</f>
        <v/>
      </c>
      <c r="L4884" s="10" t="str">
        <f>IF($G4884="", "", $G4884*(1-$V4884))</f>
        <v/>
      </c>
      <c r="M4884" s="30" t="str">
        <f t="shared" si="152"/>
        <v/>
      </c>
      <c r="N4884" s="30" t="str">
        <f t="shared" si="153"/>
        <v/>
      </c>
      <c r="O4884" s="5" t="str">
        <f>IF(D4884="","",
IF(AND(K4884&lt;&gt;"SIM",V4884&gt;0),"ERRO: % BC &gt; 0, mas NÃO permitida ❌",
IF(AND(K4884="SIM",V4884=0),"ATENÇÃO: BC permitida, mas % = 0 🔎",
"Base de cálculo aplicada corretamente ✅")))</f>
        <v/>
      </c>
      <c r="P4884" s="5" t="str">
        <f>IF(D4884="","",
IF(AND(Q4884&lt;&gt;"SIM",U4884&gt;0),"ERRO: % alíquota &gt; 0, mas NÃO permitida ❌",
IF(AND(Q4884="SIM",U4884=0),"ATENÇÃO: alíquota permitida, mas % = 0 🔎",
"Alíquota aplicada corretamente ✅")))</f>
        <v/>
      </c>
      <c r="Q4884" s="5" t="str">
        <f>IF(E4884="","",IFERROR(VLOOKUP(E4884,REGRAS_CST!$A$2:$D$200,4,FALSE),""))</f>
        <v/>
      </c>
      <c r="R4884" s="8"/>
      <c r="S4884" s="7">
        <f>IF($H4884="","",$H4884*(1-$U4884))</f>
        <v>8.9999999999999993E-3</v>
      </c>
      <c r="T4884" s="7">
        <f>IF($I4884="","",$I4884*(1-$U4884))</f>
        <v>1E-3</v>
      </c>
      <c r="U4884" s="7">
        <f>IFERROR(INDEX(BASE_CCLASSTRIB!$E:$E, MATCH(TEXT($D4884,"000000"), BASE_CCLASSTRIB!$A:$A, 0))/100, 0)</f>
        <v>0</v>
      </c>
      <c r="V4884" s="21">
        <f>IFERROR(INDEX(BASE_CCLASSTRIB!$F:$F, MATCH(TEXT($D4884,"000000"), BASE_CCLASSTRIB!$A:$A, 0))/100, 0)</f>
        <v>0</v>
      </c>
    </row>
    <row r="4885" spans="2:22" ht="15.75" customHeight="1" thickTop="1" thickBot="1">
      <c r="B4885" s="8"/>
      <c r="C4885" s="8"/>
      <c r="E4885" s="8" t="str">
        <f>IF(D4885="","",LEFT(D4885,3))</f>
        <v/>
      </c>
      <c r="F4885" s="5" t="str">
        <f>IF(E4885="","",IFERROR(VLOOKUP(E4885,REGRAS_CST!$A$2:$B$200,2,FALSE),""))</f>
        <v/>
      </c>
      <c r="H4885" s="7">
        <v>8.9999999999999993E-3</v>
      </c>
      <c r="I4885" s="7">
        <v>1E-3</v>
      </c>
      <c r="K4885" s="5" t="str">
        <f>IF(E4885="","",IFERROR(VLOOKUP(E4885,REGRAS_CST!$A$2:$C$200,3,FALSE),""))</f>
        <v/>
      </c>
      <c r="L4885" s="10" t="str">
        <f>IF($G4885="", "", $G4885*(1-$V4885))</f>
        <v/>
      </c>
      <c r="M4885" s="30" t="str">
        <f t="shared" si="152"/>
        <v/>
      </c>
      <c r="N4885" s="30" t="str">
        <f t="shared" si="153"/>
        <v/>
      </c>
      <c r="O4885" s="5" t="str">
        <f>IF(D4885="","",
IF(AND(K4885&lt;&gt;"SIM",V4885&gt;0),"ERRO: % BC &gt; 0, mas NÃO permitida ❌",
IF(AND(K4885="SIM",V4885=0),"ATENÇÃO: BC permitida, mas % = 0 🔎",
"Base de cálculo aplicada corretamente ✅")))</f>
        <v/>
      </c>
      <c r="P4885" s="5" t="str">
        <f>IF(D4885="","",
IF(AND(Q4885&lt;&gt;"SIM",U4885&gt;0),"ERRO: % alíquota &gt; 0, mas NÃO permitida ❌",
IF(AND(Q4885="SIM",U4885=0),"ATENÇÃO: alíquota permitida, mas % = 0 🔎",
"Alíquota aplicada corretamente ✅")))</f>
        <v/>
      </c>
      <c r="Q4885" s="5" t="str">
        <f>IF(E4885="","",IFERROR(VLOOKUP(E4885,REGRAS_CST!$A$2:$D$200,4,FALSE),""))</f>
        <v/>
      </c>
      <c r="R4885" s="8"/>
      <c r="S4885" s="7">
        <f>IF($H4885="","",$H4885*(1-$U4885))</f>
        <v>8.9999999999999993E-3</v>
      </c>
      <c r="T4885" s="7">
        <f>IF($I4885="","",$I4885*(1-$U4885))</f>
        <v>1E-3</v>
      </c>
      <c r="U4885" s="7">
        <f>IFERROR(INDEX(BASE_CCLASSTRIB!$E:$E, MATCH(TEXT($D4885,"000000"), BASE_CCLASSTRIB!$A:$A, 0))/100, 0)</f>
        <v>0</v>
      </c>
      <c r="V4885" s="21">
        <f>IFERROR(INDEX(BASE_CCLASSTRIB!$F:$F, MATCH(TEXT($D4885,"000000"), BASE_CCLASSTRIB!$A:$A, 0))/100, 0)</f>
        <v>0</v>
      </c>
    </row>
    <row r="4886" spans="2:22" ht="15.75" customHeight="1" thickTop="1" thickBot="1">
      <c r="B4886" s="8"/>
      <c r="C4886" s="8"/>
      <c r="E4886" s="8" t="str">
        <f>IF(D4886="","",LEFT(D4886,3))</f>
        <v/>
      </c>
      <c r="F4886" s="5" t="str">
        <f>IF(E4886="","",IFERROR(VLOOKUP(E4886,REGRAS_CST!$A$2:$B$200,2,FALSE),""))</f>
        <v/>
      </c>
      <c r="H4886" s="7">
        <v>8.9999999999999993E-3</v>
      </c>
      <c r="I4886" s="7">
        <v>1E-3</v>
      </c>
      <c r="K4886" s="5" t="str">
        <f>IF(E4886="","",IFERROR(VLOOKUP(E4886,REGRAS_CST!$A$2:$C$200,3,FALSE),""))</f>
        <v/>
      </c>
      <c r="L4886" s="10" t="str">
        <f>IF($G4886="", "", $G4886*(1-$V4886))</f>
        <v/>
      </c>
      <c r="M4886" s="30" t="str">
        <f t="shared" si="152"/>
        <v/>
      </c>
      <c r="N4886" s="30" t="str">
        <f t="shared" si="153"/>
        <v/>
      </c>
      <c r="O4886" s="5" t="str">
        <f>IF(D4886="","",
IF(AND(K4886&lt;&gt;"SIM",V4886&gt;0),"ERRO: % BC &gt; 0, mas NÃO permitida ❌",
IF(AND(K4886="SIM",V4886=0),"ATENÇÃO: BC permitida, mas % = 0 🔎",
"Base de cálculo aplicada corretamente ✅")))</f>
        <v/>
      </c>
      <c r="P4886" s="5" t="str">
        <f>IF(D4886="","",
IF(AND(Q4886&lt;&gt;"SIM",U4886&gt;0),"ERRO: % alíquota &gt; 0, mas NÃO permitida ❌",
IF(AND(Q4886="SIM",U4886=0),"ATENÇÃO: alíquota permitida, mas % = 0 🔎",
"Alíquota aplicada corretamente ✅")))</f>
        <v/>
      </c>
      <c r="Q4886" s="5" t="str">
        <f>IF(E4886="","",IFERROR(VLOOKUP(E4886,REGRAS_CST!$A$2:$D$200,4,FALSE),""))</f>
        <v/>
      </c>
      <c r="R4886" s="8"/>
      <c r="S4886" s="7">
        <f>IF($H4886="","",$H4886*(1-$U4886))</f>
        <v>8.9999999999999993E-3</v>
      </c>
      <c r="T4886" s="7">
        <f>IF($I4886="","",$I4886*(1-$U4886))</f>
        <v>1E-3</v>
      </c>
      <c r="U4886" s="7">
        <f>IFERROR(INDEX(BASE_CCLASSTRIB!$E:$E, MATCH(TEXT($D4886,"000000"), BASE_CCLASSTRIB!$A:$A, 0))/100, 0)</f>
        <v>0</v>
      </c>
      <c r="V4886" s="21">
        <f>IFERROR(INDEX(BASE_CCLASSTRIB!$F:$F, MATCH(TEXT($D4886,"000000"), BASE_CCLASSTRIB!$A:$A, 0))/100, 0)</f>
        <v>0</v>
      </c>
    </row>
    <row r="4887" spans="2:22" ht="15.75" customHeight="1" thickTop="1" thickBot="1">
      <c r="B4887" s="8"/>
      <c r="C4887" s="8"/>
      <c r="E4887" s="8" t="str">
        <f>IF(D4887="","",LEFT(D4887,3))</f>
        <v/>
      </c>
      <c r="F4887" s="5" t="str">
        <f>IF(E4887="","",IFERROR(VLOOKUP(E4887,REGRAS_CST!$A$2:$B$200,2,FALSE),""))</f>
        <v/>
      </c>
      <c r="H4887" s="7">
        <v>8.9999999999999993E-3</v>
      </c>
      <c r="I4887" s="7">
        <v>1E-3</v>
      </c>
      <c r="K4887" s="5" t="str">
        <f>IF(E4887="","",IFERROR(VLOOKUP(E4887,REGRAS_CST!$A$2:$C$200,3,FALSE),""))</f>
        <v/>
      </c>
      <c r="L4887" s="10" t="str">
        <f>IF($G4887="", "", $G4887*(1-$V4887))</f>
        <v/>
      </c>
      <c r="M4887" s="30" t="str">
        <f t="shared" si="152"/>
        <v/>
      </c>
      <c r="N4887" s="30" t="str">
        <f t="shared" si="153"/>
        <v/>
      </c>
      <c r="O4887" s="5" t="str">
        <f>IF(D4887="","",
IF(AND(K4887&lt;&gt;"SIM",V4887&gt;0),"ERRO: % BC &gt; 0, mas NÃO permitida ❌",
IF(AND(K4887="SIM",V4887=0),"ATENÇÃO: BC permitida, mas % = 0 🔎",
"Base de cálculo aplicada corretamente ✅")))</f>
        <v/>
      </c>
      <c r="P4887" s="5" t="str">
        <f>IF(D4887="","",
IF(AND(Q4887&lt;&gt;"SIM",U4887&gt;0),"ERRO: % alíquota &gt; 0, mas NÃO permitida ❌",
IF(AND(Q4887="SIM",U4887=0),"ATENÇÃO: alíquota permitida, mas % = 0 🔎",
"Alíquota aplicada corretamente ✅")))</f>
        <v/>
      </c>
      <c r="Q4887" s="5" t="str">
        <f>IF(E4887="","",IFERROR(VLOOKUP(E4887,REGRAS_CST!$A$2:$D$200,4,FALSE),""))</f>
        <v/>
      </c>
      <c r="R4887" s="8"/>
      <c r="S4887" s="7">
        <f>IF($H4887="","",$H4887*(1-$U4887))</f>
        <v>8.9999999999999993E-3</v>
      </c>
      <c r="T4887" s="7">
        <f>IF($I4887="","",$I4887*(1-$U4887))</f>
        <v>1E-3</v>
      </c>
      <c r="U4887" s="7">
        <f>IFERROR(INDEX(BASE_CCLASSTRIB!$E:$E, MATCH(TEXT($D4887,"000000"), BASE_CCLASSTRIB!$A:$A, 0))/100, 0)</f>
        <v>0</v>
      </c>
      <c r="V4887" s="21">
        <f>IFERROR(INDEX(BASE_CCLASSTRIB!$F:$F, MATCH(TEXT($D4887,"000000"), BASE_CCLASSTRIB!$A:$A, 0))/100, 0)</f>
        <v>0</v>
      </c>
    </row>
    <row r="4888" spans="2:22" ht="15.75" customHeight="1" thickTop="1" thickBot="1">
      <c r="B4888" s="8"/>
      <c r="C4888" s="8"/>
      <c r="E4888" s="8" t="str">
        <f>IF(D4888="","",LEFT(D4888,3))</f>
        <v/>
      </c>
      <c r="F4888" s="5" t="str">
        <f>IF(E4888="","",IFERROR(VLOOKUP(E4888,REGRAS_CST!$A$2:$B$200,2,FALSE),""))</f>
        <v/>
      </c>
      <c r="H4888" s="7">
        <v>8.9999999999999993E-3</v>
      </c>
      <c r="I4888" s="7">
        <v>1E-3</v>
      </c>
      <c r="K4888" s="5" t="str">
        <f>IF(E4888="","",IFERROR(VLOOKUP(E4888,REGRAS_CST!$A$2:$C$200,3,FALSE),""))</f>
        <v/>
      </c>
      <c r="L4888" s="10" t="str">
        <f>IF($G4888="", "", $G4888*(1-$V4888))</f>
        <v/>
      </c>
      <c r="M4888" s="30" t="str">
        <f t="shared" si="152"/>
        <v/>
      </c>
      <c r="N4888" s="30" t="str">
        <f t="shared" si="153"/>
        <v/>
      </c>
      <c r="O4888" s="5" t="str">
        <f>IF(D4888="","",
IF(AND(K4888&lt;&gt;"SIM",V4888&gt;0),"ERRO: % BC &gt; 0, mas NÃO permitida ❌",
IF(AND(K4888="SIM",V4888=0),"ATENÇÃO: BC permitida, mas % = 0 🔎",
"Base de cálculo aplicada corretamente ✅")))</f>
        <v/>
      </c>
      <c r="P4888" s="5" t="str">
        <f>IF(D4888="","",
IF(AND(Q4888&lt;&gt;"SIM",U4888&gt;0),"ERRO: % alíquota &gt; 0, mas NÃO permitida ❌",
IF(AND(Q4888="SIM",U4888=0),"ATENÇÃO: alíquota permitida, mas % = 0 🔎",
"Alíquota aplicada corretamente ✅")))</f>
        <v/>
      </c>
      <c r="Q4888" s="5" t="str">
        <f>IF(E4888="","",IFERROR(VLOOKUP(E4888,REGRAS_CST!$A$2:$D$200,4,FALSE),""))</f>
        <v/>
      </c>
      <c r="R4888" s="8"/>
      <c r="S4888" s="7">
        <f>IF($H4888="","",$H4888*(1-$U4888))</f>
        <v>8.9999999999999993E-3</v>
      </c>
      <c r="T4888" s="7">
        <f>IF($I4888="","",$I4888*(1-$U4888))</f>
        <v>1E-3</v>
      </c>
      <c r="U4888" s="7">
        <f>IFERROR(INDEX(BASE_CCLASSTRIB!$E:$E, MATCH(TEXT($D4888,"000000"), BASE_CCLASSTRIB!$A:$A, 0))/100, 0)</f>
        <v>0</v>
      </c>
      <c r="V4888" s="21">
        <f>IFERROR(INDEX(BASE_CCLASSTRIB!$F:$F, MATCH(TEXT($D4888,"000000"), BASE_CCLASSTRIB!$A:$A, 0))/100, 0)</f>
        <v>0</v>
      </c>
    </row>
    <row r="4889" spans="2:22" ht="15.75" customHeight="1" thickTop="1" thickBot="1">
      <c r="B4889" s="8"/>
      <c r="C4889" s="8"/>
      <c r="E4889" s="8" t="str">
        <f>IF(D4889="","",LEFT(D4889,3))</f>
        <v/>
      </c>
      <c r="F4889" s="5" t="str">
        <f>IF(E4889="","",IFERROR(VLOOKUP(E4889,REGRAS_CST!$A$2:$B$200,2,FALSE),""))</f>
        <v/>
      </c>
      <c r="H4889" s="7">
        <v>8.9999999999999993E-3</v>
      </c>
      <c r="I4889" s="7">
        <v>1E-3</v>
      </c>
      <c r="K4889" s="5" t="str">
        <f>IF(E4889="","",IFERROR(VLOOKUP(E4889,REGRAS_CST!$A$2:$C$200,3,FALSE),""))</f>
        <v/>
      </c>
      <c r="L4889" s="10" t="str">
        <f>IF($G4889="", "", $G4889*(1-$V4889))</f>
        <v/>
      </c>
      <c r="M4889" s="30" t="str">
        <f t="shared" si="152"/>
        <v/>
      </c>
      <c r="N4889" s="30" t="str">
        <f t="shared" si="153"/>
        <v/>
      </c>
      <c r="O4889" s="5" t="str">
        <f>IF(D4889="","",
IF(AND(K4889&lt;&gt;"SIM",V4889&gt;0),"ERRO: % BC &gt; 0, mas NÃO permitida ❌",
IF(AND(K4889="SIM",V4889=0),"ATENÇÃO: BC permitida, mas % = 0 🔎",
"Base de cálculo aplicada corretamente ✅")))</f>
        <v/>
      </c>
      <c r="P4889" s="5" t="str">
        <f>IF(D4889="","",
IF(AND(Q4889&lt;&gt;"SIM",U4889&gt;0),"ERRO: % alíquota &gt; 0, mas NÃO permitida ❌",
IF(AND(Q4889="SIM",U4889=0),"ATENÇÃO: alíquota permitida, mas % = 0 🔎",
"Alíquota aplicada corretamente ✅")))</f>
        <v/>
      </c>
      <c r="Q4889" s="5" t="str">
        <f>IF(E4889="","",IFERROR(VLOOKUP(E4889,REGRAS_CST!$A$2:$D$200,4,FALSE),""))</f>
        <v/>
      </c>
      <c r="R4889" s="8"/>
      <c r="S4889" s="7">
        <f>IF($H4889="","",$H4889*(1-$U4889))</f>
        <v>8.9999999999999993E-3</v>
      </c>
      <c r="T4889" s="7">
        <f>IF($I4889="","",$I4889*(1-$U4889))</f>
        <v>1E-3</v>
      </c>
      <c r="U4889" s="7">
        <f>IFERROR(INDEX(BASE_CCLASSTRIB!$E:$E, MATCH(TEXT($D4889,"000000"), BASE_CCLASSTRIB!$A:$A, 0))/100, 0)</f>
        <v>0</v>
      </c>
      <c r="V4889" s="21">
        <f>IFERROR(INDEX(BASE_CCLASSTRIB!$F:$F, MATCH(TEXT($D4889,"000000"), BASE_CCLASSTRIB!$A:$A, 0))/100, 0)</f>
        <v>0</v>
      </c>
    </row>
    <row r="4890" spans="2:22" ht="15.75" customHeight="1" thickTop="1" thickBot="1">
      <c r="B4890" s="8"/>
      <c r="C4890" s="8"/>
      <c r="E4890" s="8" t="str">
        <f>IF(D4890="","",LEFT(D4890,3))</f>
        <v/>
      </c>
      <c r="F4890" s="5" t="str">
        <f>IF(E4890="","",IFERROR(VLOOKUP(E4890,REGRAS_CST!$A$2:$B$200,2,FALSE),""))</f>
        <v/>
      </c>
      <c r="H4890" s="7">
        <v>8.9999999999999993E-3</v>
      </c>
      <c r="I4890" s="7">
        <v>1E-3</v>
      </c>
      <c r="K4890" s="5" t="str">
        <f>IF(E4890="","",IFERROR(VLOOKUP(E4890,REGRAS_CST!$A$2:$C$200,3,FALSE),""))</f>
        <v/>
      </c>
      <c r="L4890" s="10" t="str">
        <f>IF($G4890="", "", $G4890*(1-$V4890))</f>
        <v/>
      </c>
      <c r="M4890" s="30" t="str">
        <f t="shared" si="152"/>
        <v/>
      </c>
      <c r="N4890" s="30" t="str">
        <f t="shared" si="153"/>
        <v/>
      </c>
      <c r="O4890" s="5" t="str">
        <f>IF(D4890="","",
IF(AND(K4890&lt;&gt;"SIM",V4890&gt;0),"ERRO: % BC &gt; 0, mas NÃO permitida ❌",
IF(AND(K4890="SIM",V4890=0),"ATENÇÃO: BC permitida, mas % = 0 🔎",
"Base de cálculo aplicada corretamente ✅")))</f>
        <v/>
      </c>
      <c r="P4890" s="5" t="str">
        <f>IF(D4890="","",
IF(AND(Q4890&lt;&gt;"SIM",U4890&gt;0),"ERRO: % alíquota &gt; 0, mas NÃO permitida ❌",
IF(AND(Q4890="SIM",U4890=0),"ATENÇÃO: alíquota permitida, mas % = 0 🔎",
"Alíquota aplicada corretamente ✅")))</f>
        <v/>
      </c>
      <c r="Q4890" s="5" t="str">
        <f>IF(E4890="","",IFERROR(VLOOKUP(E4890,REGRAS_CST!$A$2:$D$200,4,FALSE),""))</f>
        <v/>
      </c>
      <c r="R4890" s="8"/>
      <c r="S4890" s="7">
        <f>IF($H4890="","",$H4890*(1-$U4890))</f>
        <v>8.9999999999999993E-3</v>
      </c>
      <c r="T4890" s="7">
        <f>IF($I4890="","",$I4890*(1-$U4890))</f>
        <v>1E-3</v>
      </c>
      <c r="U4890" s="7">
        <f>IFERROR(INDEX(BASE_CCLASSTRIB!$E:$E, MATCH(TEXT($D4890,"000000"), BASE_CCLASSTRIB!$A:$A, 0))/100, 0)</f>
        <v>0</v>
      </c>
      <c r="V4890" s="21">
        <f>IFERROR(INDEX(BASE_CCLASSTRIB!$F:$F, MATCH(TEXT($D4890,"000000"), BASE_CCLASSTRIB!$A:$A, 0))/100, 0)</f>
        <v>0</v>
      </c>
    </row>
    <row r="4891" spans="2:22" ht="15.75" customHeight="1" thickTop="1" thickBot="1">
      <c r="B4891" s="8"/>
      <c r="C4891" s="8"/>
      <c r="E4891" s="8" t="str">
        <f>IF(D4891="","",LEFT(D4891,3))</f>
        <v/>
      </c>
      <c r="F4891" s="5" t="str">
        <f>IF(E4891="","",IFERROR(VLOOKUP(E4891,REGRAS_CST!$A$2:$B$200,2,FALSE),""))</f>
        <v/>
      </c>
      <c r="H4891" s="7">
        <v>8.9999999999999993E-3</v>
      </c>
      <c r="I4891" s="7">
        <v>1E-3</v>
      </c>
      <c r="K4891" s="5" t="str">
        <f>IF(E4891="","",IFERROR(VLOOKUP(E4891,REGRAS_CST!$A$2:$C$200,3,FALSE),""))</f>
        <v/>
      </c>
      <c r="L4891" s="10" t="str">
        <f>IF($G4891="", "", $G4891*(1-$V4891))</f>
        <v/>
      </c>
      <c r="M4891" s="30" t="str">
        <f t="shared" si="152"/>
        <v/>
      </c>
      <c r="N4891" s="30" t="str">
        <f t="shared" si="153"/>
        <v/>
      </c>
      <c r="O4891" s="5" t="str">
        <f>IF(D4891="","",
IF(AND(K4891&lt;&gt;"SIM",V4891&gt;0),"ERRO: % BC &gt; 0, mas NÃO permitida ❌",
IF(AND(K4891="SIM",V4891=0),"ATENÇÃO: BC permitida, mas % = 0 🔎",
"Base de cálculo aplicada corretamente ✅")))</f>
        <v/>
      </c>
      <c r="P4891" s="5" t="str">
        <f>IF(D4891="","",
IF(AND(Q4891&lt;&gt;"SIM",U4891&gt;0),"ERRO: % alíquota &gt; 0, mas NÃO permitida ❌",
IF(AND(Q4891="SIM",U4891=0),"ATENÇÃO: alíquota permitida, mas % = 0 🔎",
"Alíquota aplicada corretamente ✅")))</f>
        <v/>
      </c>
      <c r="Q4891" s="5" t="str">
        <f>IF(E4891="","",IFERROR(VLOOKUP(E4891,REGRAS_CST!$A$2:$D$200,4,FALSE),""))</f>
        <v/>
      </c>
      <c r="R4891" s="8"/>
      <c r="S4891" s="7">
        <f>IF($H4891="","",$H4891*(1-$U4891))</f>
        <v>8.9999999999999993E-3</v>
      </c>
      <c r="T4891" s="7">
        <f>IF($I4891="","",$I4891*(1-$U4891))</f>
        <v>1E-3</v>
      </c>
      <c r="U4891" s="7">
        <f>IFERROR(INDEX(BASE_CCLASSTRIB!$E:$E, MATCH(TEXT($D4891,"000000"), BASE_CCLASSTRIB!$A:$A, 0))/100, 0)</f>
        <v>0</v>
      </c>
      <c r="V4891" s="21">
        <f>IFERROR(INDEX(BASE_CCLASSTRIB!$F:$F, MATCH(TEXT($D4891,"000000"), BASE_CCLASSTRIB!$A:$A, 0))/100, 0)</f>
        <v>0</v>
      </c>
    </row>
    <row r="4892" spans="2:22" ht="15.75" customHeight="1" thickTop="1" thickBot="1">
      <c r="B4892" s="8"/>
      <c r="C4892" s="8"/>
      <c r="E4892" s="8" t="str">
        <f>IF(D4892="","",LEFT(D4892,3))</f>
        <v/>
      </c>
      <c r="F4892" s="5" t="str">
        <f>IF(E4892="","",IFERROR(VLOOKUP(E4892,REGRAS_CST!$A$2:$B$200,2,FALSE),""))</f>
        <v/>
      </c>
      <c r="H4892" s="7">
        <v>8.9999999999999993E-3</v>
      </c>
      <c r="I4892" s="7">
        <v>1E-3</v>
      </c>
      <c r="K4892" s="5" t="str">
        <f>IF(E4892="","",IFERROR(VLOOKUP(E4892,REGRAS_CST!$A$2:$C$200,3,FALSE),""))</f>
        <v/>
      </c>
      <c r="L4892" s="10" t="str">
        <f>IF($G4892="", "", $G4892*(1-$V4892))</f>
        <v/>
      </c>
      <c r="M4892" s="30" t="str">
        <f t="shared" si="152"/>
        <v/>
      </c>
      <c r="N4892" s="30" t="str">
        <f t="shared" si="153"/>
        <v/>
      </c>
      <c r="O4892" s="5" t="str">
        <f>IF(D4892="","",
IF(AND(K4892&lt;&gt;"SIM",V4892&gt;0),"ERRO: % BC &gt; 0, mas NÃO permitida ❌",
IF(AND(K4892="SIM",V4892=0),"ATENÇÃO: BC permitida, mas % = 0 🔎",
"Base de cálculo aplicada corretamente ✅")))</f>
        <v/>
      </c>
      <c r="P4892" s="5" t="str">
        <f>IF(D4892="","",
IF(AND(Q4892&lt;&gt;"SIM",U4892&gt;0),"ERRO: % alíquota &gt; 0, mas NÃO permitida ❌",
IF(AND(Q4892="SIM",U4892=0),"ATENÇÃO: alíquota permitida, mas % = 0 🔎",
"Alíquota aplicada corretamente ✅")))</f>
        <v/>
      </c>
      <c r="Q4892" s="5" t="str">
        <f>IF(E4892="","",IFERROR(VLOOKUP(E4892,REGRAS_CST!$A$2:$D$200,4,FALSE),""))</f>
        <v/>
      </c>
      <c r="R4892" s="8"/>
      <c r="S4892" s="7">
        <f>IF($H4892="","",$H4892*(1-$U4892))</f>
        <v>8.9999999999999993E-3</v>
      </c>
      <c r="T4892" s="7">
        <f>IF($I4892="","",$I4892*(1-$U4892))</f>
        <v>1E-3</v>
      </c>
      <c r="U4892" s="7">
        <f>IFERROR(INDEX(BASE_CCLASSTRIB!$E:$E, MATCH(TEXT($D4892,"000000"), BASE_CCLASSTRIB!$A:$A, 0))/100, 0)</f>
        <v>0</v>
      </c>
      <c r="V4892" s="21">
        <f>IFERROR(INDEX(BASE_CCLASSTRIB!$F:$F, MATCH(TEXT($D4892,"000000"), BASE_CCLASSTRIB!$A:$A, 0))/100, 0)</f>
        <v>0</v>
      </c>
    </row>
    <row r="4893" spans="2:22" ht="15.75" customHeight="1" thickTop="1" thickBot="1">
      <c r="B4893" s="8"/>
      <c r="C4893" s="8"/>
      <c r="E4893" s="8" t="str">
        <f>IF(D4893="","",LEFT(D4893,3))</f>
        <v/>
      </c>
      <c r="F4893" s="5" t="str">
        <f>IF(E4893="","",IFERROR(VLOOKUP(E4893,REGRAS_CST!$A$2:$B$200,2,FALSE),""))</f>
        <v/>
      </c>
      <c r="H4893" s="7">
        <v>8.9999999999999993E-3</v>
      </c>
      <c r="I4893" s="7">
        <v>1E-3</v>
      </c>
      <c r="K4893" s="5" t="str">
        <f>IF(E4893="","",IFERROR(VLOOKUP(E4893,REGRAS_CST!$A$2:$C$200,3,FALSE),""))</f>
        <v/>
      </c>
      <c r="L4893" s="10" t="str">
        <f>IF($G4893="", "", $G4893*(1-$V4893))</f>
        <v/>
      </c>
      <c r="M4893" s="30" t="str">
        <f t="shared" si="152"/>
        <v/>
      </c>
      <c r="N4893" s="30" t="str">
        <f t="shared" si="153"/>
        <v/>
      </c>
      <c r="O4893" s="5" t="str">
        <f>IF(D4893="","",
IF(AND(K4893&lt;&gt;"SIM",V4893&gt;0),"ERRO: % BC &gt; 0, mas NÃO permitida ❌",
IF(AND(K4893="SIM",V4893=0),"ATENÇÃO: BC permitida, mas % = 0 🔎",
"Base de cálculo aplicada corretamente ✅")))</f>
        <v/>
      </c>
      <c r="P4893" s="5" t="str">
        <f>IF(D4893="","",
IF(AND(Q4893&lt;&gt;"SIM",U4893&gt;0),"ERRO: % alíquota &gt; 0, mas NÃO permitida ❌",
IF(AND(Q4893="SIM",U4893=0),"ATENÇÃO: alíquota permitida, mas % = 0 🔎",
"Alíquota aplicada corretamente ✅")))</f>
        <v/>
      </c>
      <c r="Q4893" s="5" t="str">
        <f>IF(E4893="","",IFERROR(VLOOKUP(E4893,REGRAS_CST!$A$2:$D$200,4,FALSE),""))</f>
        <v/>
      </c>
      <c r="R4893" s="8"/>
      <c r="S4893" s="7">
        <f>IF($H4893="","",$H4893*(1-$U4893))</f>
        <v>8.9999999999999993E-3</v>
      </c>
      <c r="T4893" s="7">
        <f>IF($I4893="","",$I4893*(1-$U4893))</f>
        <v>1E-3</v>
      </c>
      <c r="U4893" s="7">
        <f>IFERROR(INDEX(BASE_CCLASSTRIB!$E:$E, MATCH(TEXT($D4893,"000000"), BASE_CCLASSTRIB!$A:$A, 0))/100, 0)</f>
        <v>0</v>
      </c>
      <c r="V4893" s="21">
        <f>IFERROR(INDEX(BASE_CCLASSTRIB!$F:$F, MATCH(TEXT($D4893,"000000"), BASE_CCLASSTRIB!$A:$A, 0))/100, 0)</f>
        <v>0</v>
      </c>
    </row>
    <row r="4894" spans="2:22" ht="15.75" customHeight="1" thickTop="1" thickBot="1">
      <c r="B4894" s="8"/>
      <c r="C4894" s="8"/>
      <c r="E4894" s="8" t="str">
        <f>IF(D4894="","",LEFT(D4894,3))</f>
        <v/>
      </c>
      <c r="F4894" s="5" t="str">
        <f>IF(E4894="","",IFERROR(VLOOKUP(E4894,REGRAS_CST!$A$2:$B$200,2,FALSE),""))</f>
        <v/>
      </c>
      <c r="H4894" s="7">
        <v>8.9999999999999993E-3</v>
      </c>
      <c r="I4894" s="7">
        <v>1E-3</v>
      </c>
      <c r="K4894" s="5" t="str">
        <f>IF(E4894="","",IFERROR(VLOOKUP(E4894,REGRAS_CST!$A$2:$C$200,3,FALSE),""))</f>
        <v/>
      </c>
      <c r="L4894" s="10" t="str">
        <f>IF($G4894="", "", $G4894*(1-$V4894))</f>
        <v/>
      </c>
      <c r="M4894" s="30" t="str">
        <f t="shared" si="152"/>
        <v/>
      </c>
      <c r="N4894" s="30" t="str">
        <f t="shared" si="153"/>
        <v/>
      </c>
      <c r="O4894" s="5" t="str">
        <f>IF(D4894="","",
IF(AND(K4894&lt;&gt;"SIM",V4894&gt;0),"ERRO: % BC &gt; 0, mas NÃO permitida ❌",
IF(AND(K4894="SIM",V4894=0),"ATENÇÃO: BC permitida, mas % = 0 🔎",
"Base de cálculo aplicada corretamente ✅")))</f>
        <v/>
      </c>
      <c r="P4894" s="5" t="str">
        <f>IF(D4894="","",
IF(AND(Q4894&lt;&gt;"SIM",U4894&gt;0),"ERRO: % alíquota &gt; 0, mas NÃO permitida ❌",
IF(AND(Q4894="SIM",U4894=0),"ATENÇÃO: alíquota permitida, mas % = 0 🔎",
"Alíquota aplicada corretamente ✅")))</f>
        <v/>
      </c>
      <c r="Q4894" s="5" t="str">
        <f>IF(E4894="","",IFERROR(VLOOKUP(E4894,REGRAS_CST!$A$2:$D$200,4,FALSE),""))</f>
        <v/>
      </c>
      <c r="R4894" s="8"/>
      <c r="S4894" s="7">
        <f>IF($H4894="","",$H4894*(1-$U4894))</f>
        <v>8.9999999999999993E-3</v>
      </c>
      <c r="T4894" s="7">
        <f>IF($I4894="","",$I4894*(1-$U4894))</f>
        <v>1E-3</v>
      </c>
      <c r="U4894" s="7">
        <f>IFERROR(INDEX(BASE_CCLASSTRIB!$E:$E, MATCH(TEXT($D4894,"000000"), BASE_CCLASSTRIB!$A:$A, 0))/100, 0)</f>
        <v>0</v>
      </c>
      <c r="V4894" s="21">
        <f>IFERROR(INDEX(BASE_CCLASSTRIB!$F:$F, MATCH(TEXT($D4894,"000000"), BASE_CCLASSTRIB!$A:$A, 0))/100, 0)</f>
        <v>0</v>
      </c>
    </row>
    <row r="4895" spans="2:22" ht="15.75" customHeight="1" thickTop="1" thickBot="1">
      <c r="B4895" s="8"/>
      <c r="C4895" s="8"/>
      <c r="E4895" s="8" t="str">
        <f>IF(D4895="","",LEFT(D4895,3))</f>
        <v/>
      </c>
      <c r="F4895" s="5" t="str">
        <f>IF(E4895="","",IFERROR(VLOOKUP(E4895,REGRAS_CST!$A$2:$B$200,2,FALSE),""))</f>
        <v/>
      </c>
      <c r="H4895" s="7">
        <v>8.9999999999999993E-3</v>
      </c>
      <c r="I4895" s="7">
        <v>1E-3</v>
      </c>
      <c r="K4895" s="5" t="str">
        <f>IF(E4895="","",IFERROR(VLOOKUP(E4895,REGRAS_CST!$A$2:$C$200,3,FALSE),""))</f>
        <v/>
      </c>
      <c r="L4895" s="10" t="str">
        <f>IF($G4895="", "", $G4895*(1-$V4895))</f>
        <v/>
      </c>
      <c r="M4895" s="30" t="str">
        <f t="shared" si="152"/>
        <v/>
      </c>
      <c r="N4895" s="30" t="str">
        <f t="shared" si="153"/>
        <v/>
      </c>
      <c r="O4895" s="5" t="str">
        <f>IF(D4895="","",
IF(AND(K4895&lt;&gt;"SIM",V4895&gt;0),"ERRO: % BC &gt; 0, mas NÃO permitida ❌",
IF(AND(K4895="SIM",V4895=0),"ATENÇÃO: BC permitida, mas % = 0 🔎",
"Base de cálculo aplicada corretamente ✅")))</f>
        <v/>
      </c>
      <c r="P4895" s="5" t="str">
        <f>IF(D4895="","",
IF(AND(Q4895&lt;&gt;"SIM",U4895&gt;0),"ERRO: % alíquota &gt; 0, mas NÃO permitida ❌",
IF(AND(Q4895="SIM",U4895=0),"ATENÇÃO: alíquota permitida, mas % = 0 🔎",
"Alíquota aplicada corretamente ✅")))</f>
        <v/>
      </c>
      <c r="Q4895" s="5" t="str">
        <f>IF(E4895="","",IFERROR(VLOOKUP(E4895,REGRAS_CST!$A$2:$D$200,4,FALSE),""))</f>
        <v/>
      </c>
      <c r="R4895" s="8"/>
      <c r="S4895" s="7">
        <f>IF($H4895="","",$H4895*(1-$U4895))</f>
        <v>8.9999999999999993E-3</v>
      </c>
      <c r="T4895" s="7">
        <f>IF($I4895="","",$I4895*(1-$U4895))</f>
        <v>1E-3</v>
      </c>
      <c r="U4895" s="7">
        <f>IFERROR(INDEX(BASE_CCLASSTRIB!$E:$E, MATCH(TEXT($D4895,"000000"), BASE_CCLASSTRIB!$A:$A, 0))/100, 0)</f>
        <v>0</v>
      </c>
      <c r="V4895" s="21">
        <f>IFERROR(INDEX(BASE_CCLASSTRIB!$F:$F, MATCH(TEXT($D4895,"000000"), BASE_CCLASSTRIB!$A:$A, 0))/100, 0)</f>
        <v>0</v>
      </c>
    </row>
    <row r="4896" spans="2:22" ht="15.75" customHeight="1" thickTop="1" thickBot="1">
      <c r="B4896" s="8"/>
      <c r="C4896" s="8"/>
      <c r="E4896" s="8" t="str">
        <f>IF(D4896="","",LEFT(D4896,3))</f>
        <v/>
      </c>
      <c r="F4896" s="5" t="str">
        <f>IF(E4896="","",IFERROR(VLOOKUP(E4896,REGRAS_CST!$A$2:$B$200,2,FALSE),""))</f>
        <v/>
      </c>
      <c r="H4896" s="7">
        <v>8.9999999999999993E-3</v>
      </c>
      <c r="I4896" s="7">
        <v>1E-3</v>
      </c>
      <c r="K4896" s="5" t="str">
        <f>IF(E4896="","",IFERROR(VLOOKUP(E4896,REGRAS_CST!$A$2:$C$200,3,FALSE),""))</f>
        <v/>
      </c>
      <c r="L4896" s="10" t="str">
        <f>IF($G4896="", "", $G4896*(1-$V4896))</f>
        <v/>
      </c>
      <c r="M4896" s="30" t="str">
        <f t="shared" si="152"/>
        <v/>
      </c>
      <c r="N4896" s="30" t="str">
        <f t="shared" si="153"/>
        <v/>
      </c>
      <c r="O4896" s="5" t="str">
        <f>IF(D4896="","",
IF(AND(K4896&lt;&gt;"SIM",V4896&gt;0),"ERRO: % BC &gt; 0, mas NÃO permitida ❌",
IF(AND(K4896="SIM",V4896=0),"ATENÇÃO: BC permitida, mas % = 0 🔎",
"Base de cálculo aplicada corretamente ✅")))</f>
        <v/>
      </c>
      <c r="P4896" s="5" t="str">
        <f>IF(D4896="","",
IF(AND(Q4896&lt;&gt;"SIM",U4896&gt;0),"ERRO: % alíquota &gt; 0, mas NÃO permitida ❌",
IF(AND(Q4896="SIM",U4896=0),"ATENÇÃO: alíquota permitida, mas % = 0 🔎",
"Alíquota aplicada corretamente ✅")))</f>
        <v/>
      </c>
      <c r="Q4896" s="5" t="str">
        <f>IF(E4896="","",IFERROR(VLOOKUP(E4896,REGRAS_CST!$A$2:$D$200,4,FALSE),""))</f>
        <v/>
      </c>
      <c r="R4896" s="8"/>
      <c r="S4896" s="7">
        <f>IF($H4896="","",$H4896*(1-$U4896))</f>
        <v>8.9999999999999993E-3</v>
      </c>
      <c r="T4896" s="7">
        <f>IF($I4896="","",$I4896*(1-$U4896))</f>
        <v>1E-3</v>
      </c>
      <c r="U4896" s="7">
        <f>IFERROR(INDEX(BASE_CCLASSTRIB!$E:$E, MATCH(TEXT($D4896,"000000"), BASE_CCLASSTRIB!$A:$A, 0))/100, 0)</f>
        <v>0</v>
      </c>
      <c r="V4896" s="21">
        <f>IFERROR(INDEX(BASE_CCLASSTRIB!$F:$F, MATCH(TEXT($D4896,"000000"), BASE_CCLASSTRIB!$A:$A, 0))/100, 0)</f>
        <v>0</v>
      </c>
    </row>
    <row r="4897" spans="2:22" ht="15.75" customHeight="1" thickTop="1" thickBot="1">
      <c r="B4897" s="8"/>
      <c r="C4897" s="8"/>
      <c r="E4897" s="8" t="str">
        <f>IF(D4897="","",LEFT(D4897,3))</f>
        <v/>
      </c>
      <c r="F4897" s="5" t="str">
        <f>IF(E4897="","",IFERROR(VLOOKUP(E4897,REGRAS_CST!$A$2:$B$200,2,FALSE),""))</f>
        <v/>
      </c>
      <c r="H4897" s="7">
        <v>8.9999999999999993E-3</v>
      </c>
      <c r="I4897" s="7">
        <v>1E-3</v>
      </c>
      <c r="K4897" s="5" t="str">
        <f>IF(E4897="","",IFERROR(VLOOKUP(E4897,REGRAS_CST!$A$2:$C$200,3,FALSE),""))</f>
        <v/>
      </c>
      <c r="L4897" s="10" t="str">
        <f>IF($G4897="", "", $G4897*(1-$V4897))</f>
        <v/>
      </c>
      <c r="M4897" s="30" t="str">
        <f t="shared" si="152"/>
        <v/>
      </c>
      <c r="N4897" s="30" t="str">
        <f t="shared" si="153"/>
        <v/>
      </c>
      <c r="O4897" s="5" t="str">
        <f>IF(D4897="","",
IF(AND(K4897&lt;&gt;"SIM",V4897&gt;0),"ERRO: % BC &gt; 0, mas NÃO permitida ❌",
IF(AND(K4897="SIM",V4897=0),"ATENÇÃO: BC permitida, mas % = 0 🔎",
"Base de cálculo aplicada corretamente ✅")))</f>
        <v/>
      </c>
      <c r="P4897" s="5" t="str">
        <f>IF(D4897="","",
IF(AND(Q4897&lt;&gt;"SIM",U4897&gt;0),"ERRO: % alíquota &gt; 0, mas NÃO permitida ❌",
IF(AND(Q4897="SIM",U4897=0),"ATENÇÃO: alíquota permitida, mas % = 0 🔎",
"Alíquota aplicada corretamente ✅")))</f>
        <v/>
      </c>
      <c r="Q4897" s="5" t="str">
        <f>IF(E4897="","",IFERROR(VLOOKUP(E4897,REGRAS_CST!$A$2:$D$200,4,FALSE),""))</f>
        <v/>
      </c>
      <c r="R4897" s="8"/>
      <c r="S4897" s="7">
        <f>IF($H4897="","",$H4897*(1-$U4897))</f>
        <v>8.9999999999999993E-3</v>
      </c>
      <c r="T4897" s="7">
        <f>IF($I4897="","",$I4897*(1-$U4897))</f>
        <v>1E-3</v>
      </c>
      <c r="U4897" s="7">
        <f>IFERROR(INDEX(BASE_CCLASSTRIB!$E:$E, MATCH(TEXT($D4897,"000000"), BASE_CCLASSTRIB!$A:$A, 0))/100, 0)</f>
        <v>0</v>
      </c>
      <c r="V4897" s="21">
        <f>IFERROR(INDEX(BASE_CCLASSTRIB!$F:$F, MATCH(TEXT($D4897,"000000"), BASE_CCLASSTRIB!$A:$A, 0))/100, 0)</f>
        <v>0</v>
      </c>
    </row>
    <row r="4898" spans="2:22" ht="15.75" customHeight="1" thickTop="1" thickBot="1">
      <c r="B4898" s="8"/>
      <c r="C4898" s="8"/>
      <c r="E4898" s="8" t="str">
        <f>IF(D4898="","",LEFT(D4898,3))</f>
        <v/>
      </c>
      <c r="F4898" s="5" t="str">
        <f>IF(E4898="","",IFERROR(VLOOKUP(E4898,REGRAS_CST!$A$2:$B$200,2,FALSE),""))</f>
        <v/>
      </c>
      <c r="H4898" s="7">
        <v>8.9999999999999993E-3</v>
      </c>
      <c r="I4898" s="7">
        <v>1E-3</v>
      </c>
      <c r="K4898" s="5" t="str">
        <f>IF(E4898="","",IFERROR(VLOOKUP(E4898,REGRAS_CST!$A$2:$C$200,3,FALSE),""))</f>
        <v/>
      </c>
      <c r="L4898" s="10" t="str">
        <f>IF($G4898="", "", $G4898*(1-$V4898))</f>
        <v/>
      </c>
      <c r="M4898" s="30" t="str">
        <f t="shared" si="152"/>
        <v/>
      </c>
      <c r="N4898" s="30" t="str">
        <f t="shared" si="153"/>
        <v/>
      </c>
      <c r="O4898" s="5" t="str">
        <f>IF(D4898="","",
IF(AND(K4898&lt;&gt;"SIM",V4898&gt;0),"ERRO: % BC &gt; 0, mas NÃO permitida ❌",
IF(AND(K4898="SIM",V4898=0),"ATENÇÃO: BC permitida, mas % = 0 🔎",
"Base de cálculo aplicada corretamente ✅")))</f>
        <v/>
      </c>
      <c r="P4898" s="5" t="str">
        <f>IF(D4898="","",
IF(AND(Q4898&lt;&gt;"SIM",U4898&gt;0),"ERRO: % alíquota &gt; 0, mas NÃO permitida ❌",
IF(AND(Q4898="SIM",U4898=0),"ATENÇÃO: alíquota permitida, mas % = 0 🔎",
"Alíquota aplicada corretamente ✅")))</f>
        <v/>
      </c>
      <c r="Q4898" s="5" t="str">
        <f>IF(E4898="","",IFERROR(VLOOKUP(E4898,REGRAS_CST!$A$2:$D$200,4,FALSE),""))</f>
        <v/>
      </c>
      <c r="R4898" s="8"/>
      <c r="S4898" s="7">
        <f>IF($H4898="","",$H4898*(1-$U4898))</f>
        <v>8.9999999999999993E-3</v>
      </c>
      <c r="T4898" s="7">
        <f>IF($I4898="","",$I4898*(1-$U4898))</f>
        <v>1E-3</v>
      </c>
      <c r="U4898" s="7">
        <f>IFERROR(INDEX(BASE_CCLASSTRIB!$E:$E, MATCH(TEXT($D4898,"000000"), BASE_CCLASSTRIB!$A:$A, 0))/100, 0)</f>
        <v>0</v>
      </c>
      <c r="V4898" s="21">
        <f>IFERROR(INDEX(BASE_CCLASSTRIB!$F:$F, MATCH(TEXT($D4898,"000000"), BASE_CCLASSTRIB!$A:$A, 0))/100, 0)</f>
        <v>0</v>
      </c>
    </row>
    <row r="4899" spans="2:22" ht="15.75" customHeight="1" thickTop="1" thickBot="1">
      <c r="B4899" s="8"/>
      <c r="C4899" s="8"/>
      <c r="E4899" s="8" t="str">
        <f>IF(D4899="","",LEFT(D4899,3))</f>
        <v/>
      </c>
      <c r="F4899" s="5" t="str">
        <f>IF(E4899="","",IFERROR(VLOOKUP(E4899,REGRAS_CST!$A$2:$B$200,2,FALSE),""))</f>
        <v/>
      </c>
      <c r="H4899" s="7">
        <v>8.9999999999999993E-3</v>
      </c>
      <c r="I4899" s="7">
        <v>1E-3</v>
      </c>
      <c r="K4899" s="5" t="str">
        <f>IF(E4899="","",IFERROR(VLOOKUP(E4899,REGRAS_CST!$A$2:$C$200,3,FALSE),""))</f>
        <v/>
      </c>
      <c r="L4899" s="10" t="str">
        <f>IF($G4899="", "", $G4899*(1-$V4899))</f>
        <v/>
      </c>
      <c r="M4899" s="30" t="str">
        <f t="shared" si="152"/>
        <v/>
      </c>
      <c r="N4899" s="30" t="str">
        <f t="shared" si="153"/>
        <v/>
      </c>
      <c r="O4899" s="5" t="str">
        <f>IF(D4899="","",
IF(AND(K4899&lt;&gt;"SIM",V4899&gt;0),"ERRO: % BC &gt; 0, mas NÃO permitida ❌",
IF(AND(K4899="SIM",V4899=0),"ATENÇÃO: BC permitida, mas % = 0 🔎",
"Base de cálculo aplicada corretamente ✅")))</f>
        <v/>
      </c>
      <c r="P4899" s="5" t="str">
        <f>IF(D4899="","",
IF(AND(Q4899&lt;&gt;"SIM",U4899&gt;0),"ERRO: % alíquota &gt; 0, mas NÃO permitida ❌",
IF(AND(Q4899="SIM",U4899=0),"ATENÇÃO: alíquota permitida, mas % = 0 🔎",
"Alíquota aplicada corretamente ✅")))</f>
        <v/>
      </c>
      <c r="Q4899" s="5" t="str">
        <f>IF(E4899="","",IFERROR(VLOOKUP(E4899,REGRAS_CST!$A$2:$D$200,4,FALSE),""))</f>
        <v/>
      </c>
      <c r="R4899" s="8"/>
      <c r="S4899" s="7">
        <f>IF($H4899="","",$H4899*(1-$U4899))</f>
        <v>8.9999999999999993E-3</v>
      </c>
      <c r="T4899" s="7">
        <f>IF($I4899="","",$I4899*(1-$U4899))</f>
        <v>1E-3</v>
      </c>
      <c r="U4899" s="7">
        <f>IFERROR(INDEX(BASE_CCLASSTRIB!$E:$E, MATCH(TEXT($D4899,"000000"), BASE_CCLASSTRIB!$A:$A, 0))/100, 0)</f>
        <v>0</v>
      </c>
      <c r="V4899" s="21">
        <f>IFERROR(INDEX(BASE_CCLASSTRIB!$F:$F, MATCH(TEXT($D4899,"000000"), BASE_CCLASSTRIB!$A:$A, 0))/100, 0)</f>
        <v>0</v>
      </c>
    </row>
    <row r="4900" spans="2:22" ht="15.75" customHeight="1" thickTop="1" thickBot="1">
      <c r="B4900" s="8"/>
      <c r="C4900" s="8"/>
      <c r="E4900" s="8" t="str">
        <f>IF(D4900="","",LEFT(D4900,3))</f>
        <v/>
      </c>
      <c r="F4900" s="5" t="str">
        <f>IF(E4900="","",IFERROR(VLOOKUP(E4900,REGRAS_CST!$A$2:$B$200,2,FALSE),""))</f>
        <v/>
      </c>
      <c r="H4900" s="7">
        <v>8.9999999999999993E-3</v>
      </c>
      <c r="I4900" s="7">
        <v>1E-3</v>
      </c>
      <c r="K4900" s="5" t="str">
        <f>IF(E4900="","",IFERROR(VLOOKUP(E4900,REGRAS_CST!$A$2:$C$200,3,FALSE),""))</f>
        <v/>
      </c>
      <c r="L4900" s="10" t="str">
        <f>IF($G4900="", "", $G4900*(1-$V4900))</f>
        <v/>
      </c>
      <c r="M4900" s="30" t="str">
        <f t="shared" si="152"/>
        <v/>
      </c>
      <c r="N4900" s="30" t="str">
        <f t="shared" si="153"/>
        <v/>
      </c>
      <c r="O4900" s="5" t="str">
        <f>IF(D4900="","",
IF(AND(K4900&lt;&gt;"SIM",V4900&gt;0),"ERRO: % BC &gt; 0, mas NÃO permitida ❌",
IF(AND(K4900="SIM",V4900=0),"ATENÇÃO: BC permitida, mas % = 0 🔎",
"Base de cálculo aplicada corretamente ✅")))</f>
        <v/>
      </c>
      <c r="P4900" s="5" t="str">
        <f>IF(D4900="","",
IF(AND(Q4900&lt;&gt;"SIM",U4900&gt;0),"ERRO: % alíquota &gt; 0, mas NÃO permitida ❌",
IF(AND(Q4900="SIM",U4900=0),"ATENÇÃO: alíquota permitida, mas % = 0 🔎",
"Alíquota aplicada corretamente ✅")))</f>
        <v/>
      </c>
      <c r="Q4900" s="5" t="str">
        <f>IF(E4900="","",IFERROR(VLOOKUP(E4900,REGRAS_CST!$A$2:$D$200,4,FALSE),""))</f>
        <v/>
      </c>
      <c r="R4900" s="8"/>
      <c r="S4900" s="7">
        <f>IF($H4900="","",$H4900*(1-$U4900))</f>
        <v>8.9999999999999993E-3</v>
      </c>
      <c r="T4900" s="7">
        <f>IF($I4900="","",$I4900*(1-$U4900))</f>
        <v>1E-3</v>
      </c>
      <c r="U4900" s="7">
        <f>IFERROR(INDEX(BASE_CCLASSTRIB!$E:$E, MATCH(TEXT($D4900,"000000"), BASE_CCLASSTRIB!$A:$A, 0))/100, 0)</f>
        <v>0</v>
      </c>
      <c r="V4900" s="21">
        <f>IFERROR(INDEX(BASE_CCLASSTRIB!$F:$F, MATCH(TEXT($D4900,"000000"), BASE_CCLASSTRIB!$A:$A, 0))/100, 0)</f>
        <v>0</v>
      </c>
    </row>
    <row r="4901" spans="2:22" ht="15.75" customHeight="1" thickTop="1" thickBot="1">
      <c r="B4901" s="8"/>
      <c r="C4901" s="8"/>
      <c r="E4901" s="8" t="str">
        <f>IF(D4901="","",LEFT(D4901,3))</f>
        <v/>
      </c>
      <c r="F4901" s="5" t="str">
        <f>IF(E4901="","",IFERROR(VLOOKUP(E4901,REGRAS_CST!$A$2:$B$200,2,FALSE),""))</f>
        <v/>
      </c>
      <c r="H4901" s="7">
        <v>8.9999999999999993E-3</v>
      </c>
      <c r="I4901" s="7">
        <v>1E-3</v>
      </c>
      <c r="K4901" s="5" t="str">
        <f>IF(E4901="","",IFERROR(VLOOKUP(E4901,REGRAS_CST!$A$2:$C$200,3,FALSE),""))</f>
        <v/>
      </c>
      <c r="L4901" s="10" t="str">
        <f>IF($G4901="", "", $G4901*(1-$V4901))</f>
        <v/>
      </c>
      <c r="M4901" s="30" t="str">
        <f t="shared" si="152"/>
        <v/>
      </c>
      <c r="N4901" s="30" t="str">
        <f t="shared" si="153"/>
        <v/>
      </c>
      <c r="O4901" s="5" t="str">
        <f>IF(D4901="","",
IF(AND(K4901&lt;&gt;"SIM",V4901&gt;0),"ERRO: % BC &gt; 0, mas NÃO permitida ❌",
IF(AND(K4901="SIM",V4901=0),"ATENÇÃO: BC permitida, mas % = 0 🔎",
"Base de cálculo aplicada corretamente ✅")))</f>
        <v/>
      </c>
      <c r="P4901" s="5" t="str">
        <f>IF(D4901="","",
IF(AND(Q4901&lt;&gt;"SIM",U4901&gt;0),"ERRO: % alíquota &gt; 0, mas NÃO permitida ❌",
IF(AND(Q4901="SIM",U4901=0),"ATENÇÃO: alíquota permitida, mas % = 0 🔎",
"Alíquota aplicada corretamente ✅")))</f>
        <v/>
      </c>
      <c r="Q4901" s="5" t="str">
        <f>IF(E4901="","",IFERROR(VLOOKUP(E4901,REGRAS_CST!$A$2:$D$200,4,FALSE),""))</f>
        <v/>
      </c>
      <c r="R4901" s="8"/>
      <c r="S4901" s="7">
        <f>IF($H4901="","",$H4901*(1-$U4901))</f>
        <v>8.9999999999999993E-3</v>
      </c>
      <c r="T4901" s="7">
        <f>IF($I4901="","",$I4901*(1-$U4901))</f>
        <v>1E-3</v>
      </c>
      <c r="U4901" s="7">
        <f>IFERROR(INDEX(BASE_CCLASSTRIB!$E:$E, MATCH(TEXT($D4901,"000000"), BASE_CCLASSTRIB!$A:$A, 0))/100, 0)</f>
        <v>0</v>
      </c>
      <c r="V4901" s="21">
        <f>IFERROR(INDEX(BASE_CCLASSTRIB!$F:$F, MATCH(TEXT($D4901,"000000"), BASE_CCLASSTRIB!$A:$A, 0))/100, 0)</f>
        <v>0</v>
      </c>
    </row>
    <row r="4902" spans="2:22" ht="15.75" customHeight="1" thickTop="1" thickBot="1">
      <c r="B4902" s="8"/>
      <c r="C4902" s="8"/>
      <c r="E4902" s="8" t="str">
        <f>IF(D4902="","",LEFT(D4902,3))</f>
        <v/>
      </c>
      <c r="F4902" s="5" t="str">
        <f>IF(E4902="","",IFERROR(VLOOKUP(E4902,REGRAS_CST!$A$2:$B$200,2,FALSE),""))</f>
        <v/>
      </c>
      <c r="H4902" s="7">
        <v>8.9999999999999993E-3</v>
      </c>
      <c r="I4902" s="7">
        <v>1E-3</v>
      </c>
      <c r="K4902" s="5" t="str">
        <f>IF(E4902="","",IFERROR(VLOOKUP(E4902,REGRAS_CST!$A$2:$C$200,3,FALSE),""))</f>
        <v/>
      </c>
      <c r="L4902" s="10" t="str">
        <f>IF($G4902="", "", $G4902*(1-$V4902))</f>
        <v/>
      </c>
      <c r="M4902" s="30" t="str">
        <f t="shared" si="152"/>
        <v/>
      </c>
      <c r="N4902" s="30" t="str">
        <f t="shared" si="153"/>
        <v/>
      </c>
      <c r="O4902" s="5" t="str">
        <f>IF(D4902="","",
IF(AND(K4902&lt;&gt;"SIM",V4902&gt;0),"ERRO: % BC &gt; 0, mas NÃO permitida ❌",
IF(AND(K4902="SIM",V4902=0),"ATENÇÃO: BC permitida, mas % = 0 🔎",
"Base de cálculo aplicada corretamente ✅")))</f>
        <v/>
      </c>
      <c r="P4902" s="5" t="str">
        <f>IF(D4902="","",
IF(AND(Q4902&lt;&gt;"SIM",U4902&gt;0),"ERRO: % alíquota &gt; 0, mas NÃO permitida ❌",
IF(AND(Q4902="SIM",U4902=0),"ATENÇÃO: alíquota permitida, mas % = 0 🔎",
"Alíquota aplicada corretamente ✅")))</f>
        <v/>
      </c>
      <c r="Q4902" s="5" t="str">
        <f>IF(E4902="","",IFERROR(VLOOKUP(E4902,REGRAS_CST!$A$2:$D$200,4,FALSE),""))</f>
        <v/>
      </c>
      <c r="R4902" s="8"/>
      <c r="S4902" s="7">
        <f>IF($H4902="","",$H4902*(1-$U4902))</f>
        <v>8.9999999999999993E-3</v>
      </c>
      <c r="T4902" s="7">
        <f>IF($I4902="","",$I4902*(1-$U4902))</f>
        <v>1E-3</v>
      </c>
      <c r="U4902" s="7">
        <f>IFERROR(INDEX(BASE_CCLASSTRIB!$E:$E, MATCH(TEXT($D4902,"000000"), BASE_CCLASSTRIB!$A:$A, 0))/100, 0)</f>
        <v>0</v>
      </c>
      <c r="V4902" s="21">
        <f>IFERROR(INDEX(BASE_CCLASSTRIB!$F:$F, MATCH(TEXT($D4902,"000000"), BASE_CCLASSTRIB!$A:$A, 0))/100, 0)</f>
        <v>0</v>
      </c>
    </row>
    <row r="4903" spans="2:22" ht="15.75" customHeight="1" thickTop="1" thickBot="1">
      <c r="B4903" s="8"/>
      <c r="C4903" s="8"/>
      <c r="E4903" s="8" t="str">
        <f>IF(D4903="","",LEFT(D4903,3))</f>
        <v/>
      </c>
      <c r="F4903" s="5" t="str">
        <f>IF(E4903="","",IFERROR(VLOOKUP(E4903,REGRAS_CST!$A$2:$B$200,2,FALSE),""))</f>
        <v/>
      </c>
      <c r="H4903" s="7">
        <v>8.9999999999999993E-3</v>
      </c>
      <c r="I4903" s="7">
        <v>1E-3</v>
      </c>
      <c r="K4903" s="5" t="str">
        <f>IF(E4903="","",IFERROR(VLOOKUP(E4903,REGRAS_CST!$A$2:$C$200,3,FALSE),""))</f>
        <v/>
      </c>
      <c r="L4903" s="10" t="str">
        <f>IF($G4903="", "", $G4903*(1-$V4903))</f>
        <v/>
      </c>
      <c r="M4903" s="30" t="str">
        <f t="shared" si="152"/>
        <v/>
      </c>
      <c r="N4903" s="30" t="str">
        <f t="shared" si="153"/>
        <v/>
      </c>
      <c r="O4903" s="5" t="str">
        <f>IF(D4903="","",
IF(AND(K4903&lt;&gt;"SIM",V4903&gt;0),"ERRO: % BC &gt; 0, mas NÃO permitida ❌",
IF(AND(K4903="SIM",V4903=0),"ATENÇÃO: BC permitida, mas % = 0 🔎",
"Base de cálculo aplicada corretamente ✅")))</f>
        <v/>
      </c>
      <c r="P4903" s="5" t="str">
        <f>IF(D4903="","",
IF(AND(Q4903&lt;&gt;"SIM",U4903&gt;0),"ERRO: % alíquota &gt; 0, mas NÃO permitida ❌",
IF(AND(Q4903="SIM",U4903=0),"ATENÇÃO: alíquota permitida, mas % = 0 🔎",
"Alíquota aplicada corretamente ✅")))</f>
        <v/>
      </c>
      <c r="Q4903" s="5" t="str">
        <f>IF(E4903="","",IFERROR(VLOOKUP(E4903,REGRAS_CST!$A$2:$D$200,4,FALSE),""))</f>
        <v/>
      </c>
      <c r="R4903" s="8"/>
      <c r="S4903" s="7">
        <f>IF($H4903="","",$H4903*(1-$U4903))</f>
        <v>8.9999999999999993E-3</v>
      </c>
      <c r="T4903" s="7">
        <f>IF($I4903="","",$I4903*(1-$U4903))</f>
        <v>1E-3</v>
      </c>
      <c r="U4903" s="7">
        <f>IFERROR(INDEX(BASE_CCLASSTRIB!$E:$E, MATCH(TEXT($D4903,"000000"), BASE_CCLASSTRIB!$A:$A, 0))/100, 0)</f>
        <v>0</v>
      </c>
      <c r="V4903" s="21">
        <f>IFERROR(INDEX(BASE_CCLASSTRIB!$F:$F, MATCH(TEXT($D4903,"000000"), BASE_CCLASSTRIB!$A:$A, 0))/100, 0)</f>
        <v>0</v>
      </c>
    </row>
    <row r="4904" spans="2:22" ht="15.75" customHeight="1" thickTop="1" thickBot="1">
      <c r="B4904" s="8"/>
      <c r="C4904" s="8"/>
      <c r="E4904" s="8" t="str">
        <f>IF(D4904="","",LEFT(D4904,3))</f>
        <v/>
      </c>
      <c r="F4904" s="5" t="str">
        <f>IF(E4904="","",IFERROR(VLOOKUP(E4904,REGRAS_CST!$A$2:$B$200,2,FALSE),""))</f>
        <v/>
      </c>
      <c r="H4904" s="7">
        <v>8.9999999999999993E-3</v>
      </c>
      <c r="I4904" s="7">
        <v>1E-3</v>
      </c>
      <c r="K4904" s="5" t="str">
        <f>IF(E4904="","",IFERROR(VLOOKUP(E4904,REGRAS_CST!$A$2:$C$200,3,FALSE),""))</f>
        <v/>
      </c>
      <c r="L4904" s="10" t="str">
        <f>IF($G4904="", "", $G4904*(1-$V4904))</f>
        <v/>
      </c>
      <c r="M4904" s="30" t="str">
        <f t="shared" si="152"/>
        <v/>
      </c>
      <c r="N4904" s="30" t="str">
        <f t="shared" si="153"/>
        <v/>
      </c>
      <c r="O4904" s="5" t="str">
        <f>IF(D4904="","",
IF(AND(K4904&lt;&gt;"SIM",V4904&gt;0),"ERRO: % BC &gt; 0, mas NÃO permitida ❌",
IF(AND(K4904="SIM",V4904=0),"ATENÇÃO: BC permitida, mas % = 0 🔎",
"Base de cálculo aplicada corretamente ✅")))</f>
        <v/>
      </c>
      <c r="P4904" s="5" t="str">
        <f>IF(D4904="","",
IF(AND(Q4904&lt;&gt;"SIM",U4904&gt;0),"ERRO: % alíquota &gt; 0, mas NÃO permitida ❌",
IF(AND(Q4904="SIM",U4904=0),"ATENÇÃO: alíquota permitida, mas % = 0 🔎",
"Alíquota aplicada corretamente ✅")))</f>
        <v/>
      </c>
      <c r="Q4904" s="5" t="str">
        <f>IF(E4904="","",IFERROR(VLOOKUP(E4904,REGRAS_CST!$A$2:$D$200,4,FALSE),""))</f>
        <v/>
      </c>
      <c r="R4904" s="8"/>
      <c r="S4904" s="7">
        <f>IF($H4904="","",$H4904*(1-$U4904))</f>
        <v>8.9999999999999993E-3</v>
      </c>
      <c r="T4904" s="7">
        <f>IF($I4904="","",$I4904*(1-$U4904))</f>
        <v>1E-3</v>
      </c>
      <c r="U4904" s="7">
        <f>IFERROR(INDEX(BASE_CCLASSTRIB!$E:$E, MATCH(TEXT($D4904,"000000"), BASE_CCLASSTRIB!$A:$A, 0))/100, 0)</f>
        <v>0</v>
      </c>
      <c r="V4904" s="21">
        <f>IFERROR(INDEX(BASE_CCLASSTRIB!$F:$F, MATCH(TEXT($D4904,"000000"), BASE_CCLASSTRIB!$A:$A, 0))/100, 0)</f>
        <v>0</v>
      </c>
    </row>
    <row r="4905" spans="2:22" ht="15.75" customHeight="1" thickTop="1" thickBot="1">
      <c r="B4905" s="8"/>
      <c r="C4905" s="8"/>
      <c r="E4905" s="8" t="str">
        <f>IF(D4905="","",LEFT(D4905,3))</f>
        <v/>
      </c>
      <c r="F4905" s="5" t="str">
        <f>IF(E4905="","",IFERROR(VLOOKUP(E4905,REGRAS_CST!$A$2:$B$200,2,FALSE),""))</f>
        <v/>
      </c>
      <c r="H4905" s="7">
        <v>8.9999999999999993E-3</v>
      </c>
      <c r="I4905" s="7">
        <v>1E-3</v>
      </c>
      <c r="K4905" s="5" t="str">
        <f>IF(E4905="","",IFERROR(VLOOKUP(E4905,REGRAS_CST!$A$2:$C$200,3,FALSE),""))</f>
        <v/>
      </c>
      <c r="L4905" s="10" t="str">
        <f>IF($G4905="", "", $G4905*(1-$V4905))</f>
        <v/>
      </c>
      <c r="M4905" s="30" t="str">
        <f t="shared" si="152"/>
        <v/>
      </c>
      <c r="N4905" s="30" t="str">
        <f t="shared" si="153"/>
        <v/>
      </c>
      <c r="O4905" s="5" t="str">
        <f>IF(D4905="","",
IF(AND(K4905&lt;&gt;"SIM",V4905&gt;0),"ERRO: % BC &gt; 0, mas NÃO permitida ❌",
IF(AND(K4905="SIM",V4905=0),"ATENÇÃO: BC permitida, mas % = 0 🔎",
"Base de cálculo aplicada corretamente ✅")))</f>
        <v/>
      </c>
      <c r="P4905" s="5" t="str">
        <f>IF(D4905="","",
IF(AND(Q4905&lt;&gt;"SIM",U4905&gt;0),"ERRO: % alíquota &gt; 0, mas NÃO permitida ❌",
IF(AND(Q4905="SIM",U4905=0),"ATENÇÃO: alíquota permitida, mas % = 0 🔎",
"Alíquota aplicada corretamente ✅")))</f>
        <v/>
      </c>
      <c r="Q4905" s="5" t="str">
        <f>IF(E4905="","",IFERROR(VLOOKUP(E4905,REGRAS_CST!$A$2:$D$200,4,FALSE),""))</f>
        <v/>
      </c>
      <c r="R4905" s="8"/>
      <c r="S4905" s="7">
        <f>IF($H4905="","",$H4905*(1-$U4905))</f>
        <v>8.9999999999999993E-3</v>
      </c>
      <c r="T4905" s="7">
        <f>IF($I4905="","",$I4905*(1-$U4905))</f>
        <v>1E-3</v>
      </c>
      <c r="U4905" s="7">
        <f>IFERROR(INDEX(BASE_CCLASSTRIB!$E:$E, MATCH(TEXT($D4905,"000000"), BASE_CCLASSTRIB!$A:$A, 0))/100, 0)</f>
        <v>0</v>
      </c>
      <c r="V4905" s="21">
        <f>IFERROR(INDEX(BASE_CCLASSTRIB!$F:$F, MATCH(TEXT($D4905,"000000"), BASE_CCLASSTRIB!$A:$A, 0))/100, 0)</f>
        <v>0</v>
      </c>
    </row>
    <row r="4906" spans="2:22" ht="15.75" customHeight="1" thickTop="1" thickBot="1">
      <c r="B4906" s="8"/>
      <c r="C4906" s="8"/>
      <c r="E4906" s="8" t="str">
        <f>IF(D4906="","",LEFT(D4906,3))</f>
        <v/>
      </c>
      <c r="F4906" s="5" t="str">
        <f>IF(E4906="","",IFERROR(VLOOKUP(E4906,REGRAS_CST!$A$2:$B$200,2,FALSE),""))</f>
        <v/>
      </c>
      <c r="H4906" s="7">
        <v>8.9999999999999993E-3</v>
      </c>
      <c r="I4906" s="7">
        <v>1E-3</v>
      </c>
      <c r="K4906" s="5" t="str">
        <f>IF(E4906="","",IFERROR(VLOOKUP(E4906,REGRAS_CST!$A$2:$C$200,3,FALSE),""))</f>
        <v/>
      </c>
      <c r="L4906" s="10" t="str">
        <f>IF($G4906="", "", $G4906*(1-$V4906))</f>
        <v/>
      </c>
      <c r="M4906" s="30" t="str">
        <f t="shared" si="152"/>
        <v/>
      </c>
      <c r="N4906" s="30" t="str">
        <f t="shared" si="153"/>
        <v/>
      </c>
      <c r="O4906" s="5" t="str">
        <f>IF(D4906="","",
IF(AND(K4906&lt;&gt;"SIM",V4906&gt;0),"ERRO: % BC &gt; 0, mas NÃO permitida ❌",
IF(AND(K4906="SIM",V4906=0),"ATENÇÃO: BC permitida, mas % = 0 🔎",
"Base de cálculo aplicada corretamente ✅")))</f>
        <v/>
      </c>
      <c r="P4906" s="5" t="str">
        <f>IF(D4906="","",
IF(AND(Q4906&lt;&gt;"SIM",U4906&gt;0),"ERRO: % alíquota &gt; 0, mas NÃO permitida ❌",
IF(AND(Q4906="SIM",U4906=0),"ATENÇÃO: alíquota permitida, mas % = 0 🔎",
"Alíquota aplicada corretamente ✅")))</f>
        <v/>
      </c>
      <c r="Q4906" s="5" t="str">
        <f>IF(E4906="","",IFERROR(VLOOKUP(E4906,REGRAS_CST!$A$2:$D$200,4,FALSE),""))</f>
        <v/>
      </c>
      <c r="R4906" s="8"/>
      <c r="S4906" s="7">
        <f>IF($H4906="","",$H4906*(1-$U4906))</f>
        <v>8.9999999999999993E-3</v>
      </c>
      <c r="T4906" s="7">
        <f>IF($I4906="","",$I4906*(1-$U4906))</f>
        <v>1E-3</v>
      </c>
      <c r="U4906" s="7">
        <f>IFERROR(INDEX(BASE_CCLASSTRIB!$E:$E, MATCH(TEXT($D4906,"000000"), BASE_CCLASSTRIB!$A:$A, 0))/100, 0)</f>
        <v>0</v>
      </c>
      <c r="V4906" s="21">
        <f>IFERROR(INDEX(BASE_CCLASSTRIB!$F:$F, MATCH(TEXT($D4906,"000000"), BASE_CCLASSTRIB!$A:$A, 0))/100, 0)</f>
        <v>0</v>
      </c>
    </row>
    <row r="4907" spans="2:22" ht="15.75" customHeight="1" thickTop="1" thickBot="1">
      <c r="B4907" s="8"/>
      <c r="C4907" s="8"/>
      <c r="E4907" s="8" t="str">
        <f>IF(D4907="","",LEFT(D4907,3))</f>
        <v/>
      </c>
      <c r="F4907" s="5" t="str">
        <f>IF(E4907="","",IFERROR(VLOOKUP(E4907,REGRAS_CST!$A$2:$B$200,2,FALSE),""))</f>
        <v/>
      </c>
      <c r="H4907" s="7">
        <v>8.9999999999999993E-3</v>
      </c>
      <c r="I4907" s="7">
        <v>1E-3</v>
      </c>
      <c r="K4907" s="5" t="str">
        <f>IF(E4907="","",IFERROR(VLOOKUP(E4907,REGRAS_CST!$A$2:$C$200,3,FALSE),""))</f>
        <v/>
      </c>
      <c r="L4907" s="10" t="str">
        <f>IF($G4907="", "", $G4907*(1-$V4907))</f>
        <v/>
      </c>
      <c r="M4907" s="30" t="str">
        <f t="shared" si="152"/>
        <v/>
      </c>
      <c r="N4907" s="30" t="str">
        <f t="shared" si="153"/>
        <v/>
      </c>
      <c r="O4907" s="5" t="str">
        <f>IF(D4907="","",
IF(AND(K4907&lt;&gt;"SIM",V4907&gt;0),"ERRO: % BC &gt; 0, mas NÃO permitida ❌",
IF(AND(K4907="SIM",V4907=0),"ATENÇÃO: BC permitida, mas % = 0 🔎",
"Base de cálculo aplicada corretamente ✅")))</f>
        <v/>
      </c>
      <c r="P4907" s="5" t="str">
        <f>IF(D4907="","",
IF(AND(Q4907&lt;&gt;"SIM",U4907&gt;0),"ERRO: % alíquota &gt; 0, mas NÃO permitida ❌",
IF(AND(Q4907="SIM",U4907=0),"ATENÇÃO: alíquota permitida, mas % = 0 🔎",
"Alíquota aplicada corretamente ✅")))</f>
        <v/>
      </c>
      <c r="Q4907" s="5" t="str">
        <f>IF(E4907="","",IFERROR(VLOOKUP(E4907,REGRAS_CST!$A$2:$D$200,4,FALSE),""))</f>
        <v/>
      </c>
      <c r="R4907" s="8"/>
      <c r="S4907" s="7">
        <f>IF($H4907="","",$H4907*(1-$U4907))</f>
        <v>8.9999999999999993E-3</v>
      </c>
      <c r="T4907" s="7">
        <f>IF($I4907="","",$I4907*(1-$U4907))</f>
        <v>1E-3</v>
      </c>
      <c r="U4907" s="7">
        <f>IFERROR(INDEX(BASE_CCLASSTRIB!$E:$E, MATCH(TEXT($D4907,"000000"), BASE_CCLASSTRIB!$A:$A, 0))/100, 0)</f>
        <v>0</v>
      </c>
      <c r="V4907" s="21">
        <f>IFERROR(INDEX(BASE_CCLASSTRIB!$F:$F, MATCH(TEXT($D4907,"000000"), BASE_CCLASSTRIB!$A:$A, 0))/100, 0)</f>
        <v>0</v>
      </c>
    </row>
    <row r="4908" spans="2:22" ht="15.75" customHeight="1" thickTop="1" thickBot="1">
      <c r="B4908" s="8"/>
      <c r="C4908" s="8"/>
      <c r="E4908" s="8" t="str">
        <f>IF(D4908="","",LEFT(D4908,3))</f>
        <v/>
      </c>
      <c r="F4908" s="5" t="str">
        <f>IF(E4908="","",IFERROR(VLOOKUP(E4908,REGRAS_CST!$A$2:$B$200,2,FALSE),""))</f>
        <v/>
      </c>
      <c r="H4908" s="7">
        <v>8.9999999999999993E-3</v>
      </c>
      <c r="I4908" s="7">
        <v>1E-3</v>
      </c>
      <c r="K4908" s="5" t="str">
        <f>IF(E4908="","",IFERROR(VLOOKUP(E4908,REGRAS_CST!$A$2:$C$200,3,FALSE),""))</f>
        <v/>
      </c>
      <c r="L4908" s="10" t="str">
        <f>IF($G4908="", "", $G4908*(1-$V4908))</f>
        <v/>
      </c>
      <c r="M4908" s="30" t="str">
        <f t="shared" si="152"/>
        <v/>
      </c>
      <c r="N4908" s="30" t="str">
        <f t="shared" si="153"/>
        <v/>
      </c>
      <c r="O4908" s="5" t="str">
        <f>IF(D4908="","",
IF(AND(K4908&lt;&gt;"SIM",V4908&gt;0),"ERRO: % BC &gt; 0, mas NÃO permitida ❌",
IF(AND(K4908="SIM",V4908=0),"ATENÇÃO: BC permitida, mas % = 0 🔎",
"Base de cálculo aplicada corretamente ✅")))</f>
        <v/>
      </c>
      <c r="P4908" s="5" t="str">
        <f>IF(D4908="","",
IF(AND(Q4908&lt;&gt;"SIM",U4908&gt;0),"ERRO: % alíquota &gt; 0, mas NÃO permitida ❌",
IF(AND(Q4908="SIM",U4908=0),"ATENÇÃO: alíquota permitida, mas % = 0 🔎",
"Alíquota aplicada corretamente ✅")))</f>
        <v/>
      </c>
      <c r="Q4908" s="5" t="str">
        <f>IF(E4908="","",IFERROR(VLOOKUP(E4908,REGRAS_CST!$A$2:$D$200,4,FALSE),""))</f>
        <v/>
      </c>
      <c r="R4908" s="8"/>
      <c r="S4908" s="7">
        <f>IF($H4908="","",$H4908*(1-$U4908))</f>
        <v>8.9999999999999993E-3</v>
      </c>
      <c r="T4908" s="7">
        <f>IF($I4908="","",$I4908*(1-$U4908))</f>
        <v>1E-3</v>
      </c>
      <c r="U4908" s="7">
        <f>IFERROR(INDEX(BASE_CCLASSTRIB!$E:$E, MATCH(TEXT($D4908,"000000"), BASE_CCLASSTRIB!$A:$A, 0))/100, 0)</f>
        <v>0</v>
      </c>
      <c r="V4908" s="21">
        <f>IFERROR(INDEX(BASE_CCLASSTRIB!$F:$F, MATCH(TEXT($D4908,"000000"), BASE_CCLASSTRIB!$A:$A, 0))/100, 0)</f>
        <v>0</v>
      </c>
    </row>
    <row r="4909" spans="2:22" ht="15.75" customHeight="1" thickTop="1" thickBot="1">
      <c r="B4909" s="8"/>
      <c r="C4909" s="8"/>
      <c r="E4909" s="8" t="str">
        <f>IF(D4909="","",LEFT(D4909,3))</f>
        <v/>
      </c>
      <c r="F4909" s="5" t="str">
        <f>IF(E4909="","",IFERROR(VLOOKUP(E4909,REGRAS_CST!$A$2:$B$200,2,FALSE),""))</f>
        <v/>
      </c>
      <c r="H4909" s="7">
        <v>8.9999999999999993E-3</v>
      </c>
      <c r="I4909" s="7">
        <v>1E-3</v>
      </c>
      <c r="K4909" s="5" t="str">
        <f>IF(E4909="","",IFERROR(VLOOKUP(E4909,REGRAS_CST!$A$2:$C$200,3,FALSE),""))</f>
        <v/>
      </c>
      <c r="L4909" s="10" t="str">
        <f>IF($G4909="", "", $G4909*(1-$V4909))</f>
        <v/>
      </c>
      <c r="M4909" s="30" t="str">
        <f t="shared" si="152"/>
        <v/>
      </c>
      <c r="N4909" s="30" t="str">
        <f t="shared" si="153"/>
        <v/>
      </c>
      <c r="O4909" s="5" t="str">
        <f>IF(D4909="","",
IF(AND(K4909&lt;&gt;"SIM",V4909&gt;0),"ERRO: % BC &gt; 0, mas NÃO permitida ❌",
IF(AND(K4909="SIM",V4909=0),"ATENÇÃO: BC permitida, mas % = 0 🔎",
"Base de cálculo aplicada corretamente ✅")))</f>
        <v/>
      </c>
      <c r="P4909" s="5" t="str">
        <f>IF(D4909="","",
IF(AND(Q4909&lt;&gt;"SIM",U4909&gt;0),"ERRO: % alíquota &gt; 0, mas NÃO permitida ❌",
IF(AND(Q4909="SIM",U4909=0),"ATENÇÃO: alíquota permitida, mas % = 0 🔎",
"Alíquota aplicada corretamente ✅")))</f>
        <v/>
      </c>
      <c r="Q4909" s="5" t="str">
        <f>IF(E4909="","",IFERROR(VLOOKUP(E4909,REGRAS_CST!$A$2:$D$200,4,FALSE),""))</f>
        <v/>
      </c>
      <c r="R4909" s="8"/>
      <c r="S4909" s="7">
        <f>IF($H4909="","",$H4909*(1-$U4909))</f>
        <v>8.9999999999999993E-3</v>
      </c>
      <c r="T4909" s="7">
        <f>IF($I4909="","",$I4909*(1-$U4909))</f>
        <v>1E-3</v>
      </c>
      <c r="U4909" s="7">
        <f>IFERROR(INDEX(BASE_CCLASSTRIB!$E:$E, MATCH(TEXT($D4909,"000000"), BASE_CCLASSTRIB!$A:$A, 0))/100, 0)</f>
        <v>0</v>
      </c>
      <c r="V4909" s="21">
        <f>IFERROR(INDEX(BASE_CCLASSTRIB!$F:$F, MATCH(TEXT($D4909,"000000"), BASE_CCLASSTRIB!$A:$A, 0))/100, 0)</f>
        <v>0</v>
      </c>
    </row>
    <row r="4910" spans="2:22" ht="15.75" customHeight="1" thickTop="1" thickBot="1">
      <c r="B4910" s="8"/>
      <c r="C4910" s="8"/>
      <c r="E4910" s="8" t="str">
        <f>IF(D4910="","",LEFT(D4910,3))</f>
        <v/>
      </c>
      <c r="F4910" s="5" t="str">
        <f>IF(E4910="","",IFERROR(VLOOKUP(E4910,REGRAS_CST!$A$2:$B$200,2,FALSE),""))</f>
        <v/>
      </c>
      <c r="H4910" s="7">
        <v>8.9999999999999993E-3</v>
      </c>
      <c r="I4910" s="7">
        <v>1E-3</v>
      </c>
      <c r="K4910" s="5" t="str">
        <f>IF(E4910="","",IFERROR(VLOOKUP(E4910,REGRAS_CST!$A$2:$C$200,3,FALSE),""))</f>
        <v/>
      </c>
      <c r="L4910" s="10" t="str">
        <f>IF($G4910="", "", $G4910*(1-$V4910))</f>
        <v/>
      </c>
      <c r="M4910" s="30" t="str">
        <f t="shared" si="152"/>
        <v/>
      </c>
      <c r="N4910" s="30" t="str">
        <f t="shared" si="153"/>
        <v/>
      </c>
      <c r="O4910" s="5" t="str">
        <f>IF(D4910="","",
IF(AND(K4910&lt;&gt;"SIM",V4910&gt;0),"ERRO: % BC &gt; 0, mas NÃO permitida ❌",
IF(AND(K4910="SIM",V4910=0),"ATENÇÃO: BC permitida, mas % = 0 🔎",
"Base de cálculo aplicada corretamente ✅")))</f>
        <v/>
      </c>
      <c r="P4910" s="5" t="str">
        <f>IF(D4910="","",
IF(AND(Q4910&lt;&gt;"SIM",U4910&gt;0),"ERRO: % alíquota &gt; 0, mas NÃO permitida ❌",
IF(AND(Q4910="SIM",U4910=0),"ATENÇÃO: alíquota permitida, mas % = 0 🔎",
"Alíquota aplicada corretamente ✅")))</f>
        <v/>
      </c>
      <c r="Q4910" s="5" t="str">
        <f>IF(E4910="","",IFERROR(VLOOKUP(E4910,REGRAS_CST!$A$2:$D$200,4,FALSE),""))</f>
        <v/>
      </c>
      <c r="R4910" s="8"/>
      <c r="S4910" s="7">
        <f>IF($H4910="","",$H4910*(1-$U4910))</f>
        <v>8.9999999999999993E-3</v>
      </c>
      <c r="T4910" s="7">
        <f>IF($I4910="","",$I4910*(1-$U4910))</f>
        <v>1E-3</v>
      </c>
      <c r="U4910" s="7">
        <f>IFERROR(INDEX(BASE_CCLASSTRIB!$E:$E, MATCH(TEXT($D4910,"000000"), BASE_CCLASSTRIB!$A:$A, 0))/100, 0)</f>
        <v>0</v>
      </c>
      <c r="V4910" s="21">
        <f>IFERROR(INDEX(BASE_CCLASSTRIB!$F:$F, MATCH(TEXT($D4910,"000000"), BASE_CCLASSTRIB!$A:$A, 0))/100, 0)</f>
        <v>0</v>
      </c>
    </row>
    <row r="4911" spans="2:22" ht="15.75" customHeight="1" thickTop="1" thickBot="1">
      <c r="B4911" s="8"/>
      <c r="C4911" s="8"/>
      <c r="E4911" s="8" t="str">
        <f>IF(D4911="","",LEFT(D4911,3))</f>
        <v/>
      </c>
      <c r="F4911" s="5" t="str">
        <f>IF(E4911="","",IFERROR(VLOOKUP(E4911,REGRAS_CST!$A$2:$B$200,2,FALSE),""))</f>
        <v/>
      </c>
      <c r="H4911" s="7">
        <v>8.9999999999999993E-3</v>
      </c>
      <c r="I4911" s="7">
        <v>1E-3</v>
      </c>
      <c r="K4911" s="5" t="str">
        <f>IF(E4911="","",IFERROR(VLOOKUP(E4911,REGRAS_CST!$A$2:$C$200,3,FALSE),""))</f>
        <v/>
      </c>
      <c r="L4911" s="10" t="str">
        <f>IF($G4911="", "", $G4911*(1-$V4911))</f>
        <v/>
      </c>
      <c r="M4911" s="30" t="str">
        <f t="shared" si="152"/>
        <v/>
      </c>
      <c r="N4911" s="30" t="str">
        <f t="shared" si="153"/>
        <v/>
      </c>
      <c r="O4911" s="5" t="str">
        <f>IF(D4911="","",
IF(AND(K4911&lt;&gt;"SIM",V4911&gt;0),"ERRO: % BC &gt; 0, mas NÃO permitida ❌",
IF(AND(K4911="SIM",V4911=0),"ATENÇÃO: BC permitida, mas % = 0 🔎",
"Base de cálculo aplicada corretamente ✅")))</f>
        <v/>
      </c>
      <c r="P4911" s="5" t="str">
        <f>IF(D4911="","",
IF(AND(Q4911&lt;&gt;"SIM",U4911&gt;0),"ERRO: % alíquota &gt; 0, mas NÃO permitida ❌",
IF(AND(Q4911="SIM",U4911=0),"ATENÇÃO: alíquota permitida, mas % = 0 🔎",
"Alíquota aplicada corretamente ✅")))</f>
        <v/>
      </c>
      <c r="Q4911" s="5" t="str">
        <f>IF(E4911="","",IFERROR(VLOOKUP(E4911,REGRAS_CST!$A$2:$D$200,4,FALSE),""))</f>
        <v/>
      </c>
      <c r="R4911" s="8"/>
      <c r="S4911" s="7">
        <f>IF($H4911="","",$H4911*(1-$U4911))</f>
        <v>8.9999999999999993E-3</v>
      </c>
      <c r="T4911" s="7">
        <f>IF($I4911="","",$I4911*(1-$U4911))</f>
        <v>1E-3</v>
      </c>
      <c r="U4911" s="7">
        <f>IFERROR(INDEX(BASE_CCLASSTRIB!$E:$E, MATCH(TEXT($D4911,"000000"), BASE_CCLASSTRIB!$A:$A, 0))/100, 0)</f>
        <v>0</v>
      </c>
      <c r="V4911" s="21">
        <f>IFERROR(INDEX(BASE_CCLASSTRIB!$F:$F, MATCH(TEXT($D4911,"000000"), BASE_CCLASSTRIB!$A:$A, 0))/100, 0)</f>
        <v>0</v>
      </c>
    </row>
    <row r="4912" spans="2:22" ht="15.75" customHeight="1" thickTop="1" thickBot="1">
      <c r="B4912" s="8"/>
      <c r="C4912" s="8"/>
      <c r="E4912" s="8" t="str">
        <f>IF(D4912="","",LEFT(D4912,3))</f>
        <v/>
      </c>
      <c r="F4912" s="5" t="str">
        <f>IF(E4912="","",IFERROR(VLOOKUP(E4912,REGRAS_CST!$A$2:$B$200,2,FALSE),""))</f>
        <v/>
      </c>
      <c r="H4912" s="7">
        <v>8.9999999999999993E-3</v>
      </c>
      <c r="I4912" s="7">
        <v>1E-3</v>
      </c>
      <c r="K4912" s="5" t="str">
        <f>IF(E4912="","",IFERROR(VLOOKUP(E4912,REGRAS_CST!$A$2:$C$200,3,FALSE),""))</f>
        <v/>
      </c>
      <c r="L4912" s="10" t="str">
        <f>IF($G4912="", "", $G4912*(1-$V4912))</f>
        <v/>
      </c>
      <c r="M4912" s="30" t="str">
        <f t="shared" si="152"/>
        <v/>
      </c>
      <c r="N4912" s="30" t="str">
        <f t="shared" si="153"/>
        <v/>
      </c>
      <c r="O4912" s="5" t="str">
        <f>IF(D4912="","",
IF(AND(K4912&lt;&gt;"SIM",V4912&gt;0),"ERRO: % BC &gt; 0, mas NÃO permitida ❌",
IF(AND(K4912="SIM",V4912=0),"ATENÇÃO: BC permitida, mas % = 0 🔎",
"Base de cálculo aplicada corretamente ✅")))</f>
        <v/>
      </c>
      <c r="P4912" s="5" t="str">
        <f>IF(D4912="","",
IF(AND(Q4912&lt;&gt;"SIM",U4912&gt;0),"ERRO: % alíquota &gt; 0, mas NÃO permitida ❌",
IF(AND(Q4912="SIM",U4912=0),"ATENÇÃO: alíquota permitida, mas % = 0 🔎",
"Alíquota aplicada corretamente ✅")))</f>
        <v/>
      </c>
      <c r="Q4912" s="5" t="str">
        <f>IF(E4912="","",IFERROR(VLOOKUP(E4912,REGRAS_CST!$A$2:$D$200,4,FALSE),""))</f>
        <v/>
      </c>
      <c r="R4912" s="8"/>
      <c r="S4912" s="7">
        <f>IF($H4912="","",$H4912*(1-$U4912))</f>
        <v>8.9999999999999993E-3</v>
      </c>
      <c r="T4912" s="7">
        <f>IF($I4912="","",$I4912*(1-$U4912))</f>
        <v>1E-3</v>
      </c>
      <c r="U4912" s="7">
        <f>IFERROR(INDEX(BASE_CCLASSTRIB!$E:$E, MATCH(TEXT($D4912,"000000"), BASE_CCLASSTRIB!$A:$A, 0))/100, 0)</f>
        <v>0</v>
      </c>
      <c r="V4912" s="21">
        <f>IFERROR(INDEX(BASE_CCLASSTRIB!$F:$F, MATCH(TEXT($D4912,"000000"), BASE_CCLASSTRIB!$A:$A, 0))/100, 0)</f>
        <v>0</v>
      </c>
    </row>
    <row r="4913" spans="2:22" ht="15.75" customHeight="1" thickTop="1" thickBot="1">
      <c r="B4913" s="8"/>
      <c r="C4913" s="8"/>
      <c r="E4913" s="8" t="str">
        <f>IF(D4913="","",LEFT(D4913,3))</f>
        <v/>
      </c>
      <c r="F4913" s="5" t="str">
        <f>IF(E4913="","",IFERROR(VLOOKUP(E4913,REGRAS_CST!$A$2:$B$200,2,FALSE),""))</f>
        <v/>
      </c>
      <c r="H4913" s="7">
        <v>8.9999999999999993E-3</v>
      </c>
      <c r="I4913" s="7">
        <v>1E-3</v>
      </c>
      <c r="K4913" s="5" t="str">
        <f>IF(E4913="","",IFERROR(VLOOKUP(E4913,REGRAS_CST!$A$2:$C$200,3,FALSE),""))</f>
        <v/>
      </c>
      <c r="L4913" s="10" t="str">
        <f>IF($G4913="", "", $G4913*(1-$V4913))</f>
        <v/>
      </c>
      <c r="M4913" s="30" t="str">
        <f t="shared" si="152"/>
        <v/>
      </c>
      <c r="N4913" s="30" t="str">
        <f t="shared" si="153"/>
        <v/>
      </c>
      <c r="O4913" s="5" t="str">
        <f>IF(D4913="","",
IF(AND(K4913&lt;&gt;"SIM",V4913&gt;0),"ERRO: % BC &gt; 0, mas NÃO permitida ❌",
IF(AND(K4913="SIM",V4913=0),"ATENÇÃO: BC permitida, mas % = 0 🔎",
"Base de cálculo aplicada corretamente ✅")))</f>
        <v/>
      </c>
      <c r="P4913" s="5" t="str">
        <f>IF(D4913="","",
IF(AND(Q4913&lt;&gt;"SIM",U4913&gt;0),"ERRO: % alíquota &gt; 0, mas NÃO permitida ❌",
IF(AND(Q4913="SIM",U4913=0),"ATENÇÃO: alíquota permitida, mas % = 0 🔎",
"Alíquota aplicada corretamente ✅")))</f>
        <v/>
      </c>
      <c r="Q4913" s="5" t="str">
        <f>IF(E4913="","",IFERROR(VLOOKUP(E4913,REGRAS_CST!$A$2:$D$200,4,FALSE),""))</f>
        <v/>
      </c>
      <c r="R4913" s="8"/>
      <c r="S4913" s="7">
        <f>IF($H4913="","",$H4913*(1-$U4913))</f>
        <v>8.9999999999999993E-3</v>
      </c>
      <c r="T4913" s="7">
        <f>IF($I4913="","",$I4913*(1-$U4913))</f>
        <v>1E-3</v>
      </c>
      <c r="U4913" s="7">
        <f>IFERROR(INDEX(BASE_CCLASSTRIB!$E:$E, MATCH(TEXT($D4913,"000000"), BASE_CCLASSTRIB!$A:$A, 0))/100, 0)</f>
        <v>0</v>
      </c>
      <c r="V4913" s="21">
        <f>IFERROR(INDEX(BASE_CCLASSTRIB!$F:$F, MATCH(TEXT($D4913,"000000"), BASE_CCLASSTRIB!$A:$A, 0))/100, 0)</f>
        <v>0</v>
      </c>
    </row>
    <row r="4914" spans="2:22" ht="15.75" customHeight="1" thickTop="1" thickBot="1">
      <c r="B4914" s="8"/>
      <c r="C4914" s="8"/>
      <c r="E4914" s="8" t="str">
        <f>IF(D4914="","",LEFT(D4914,3))</f>
        <v/>
      </c>
      <c r="F4914" s="5" t="str">
        <f>IF(E4914="","",IFERROR(VLOOKUP(E4914,REGRAS_CST!$A$2:$B$200,2,FALSE),""))</f>
        <v/>
      </c>
      <c r="H4914" s="7">
        <v>8.9999999999999993E-3</v>
      </c>
      <c r="I4914" s="7">
        <v>1E-3</v>
      </c>
      <c r="K4914" s="5" t="str">
        <f>IF(E4914="","",IFERROR(VLOOKUP(E4914,REGRAS_CST!$A$2:$C$200,3,FALSE),""))</f>
        <v/>
      </c>
      <c r="L4914" s="10" t="str">
        <f>IF($G4914="", "", $G4914*(1-$V4914))</f>
        <v/>
      </c>
      <c r="M4914" s="30" t="str">
        <f t="shared" si="152"/>
        <v/>
      </c>
      <c r="N4914" s="30" t="str">
        <f t="shared" si="153"/>
        <v/>
      </c>
      <c r="O4914" s="5" t="str">
        <f>IF(D4914="","",
IF(AND(K4914&lt;&gt;"SIM",V4914&gt;0),"ERRO: % BC &gt; 0, mas NÃO permitida ❌",
IF(AND(K4914="SIM",V4914=0),"ATENÇÃO: BC permitida, mas % = 0 🔎",
"Base de cálculo aplicada corretamente ✅")))</f>
        <v/>
      </c>
      <c r="P4914" s="5" t="str">
        <f>IF(D4914="","",
IF(AND(Q4914&lt;&gt;"SIM",U4914&gt;0),"ERRO: % alíquota &gt; 0, mas NÃO permitida ❌",
IF(AND(Q4914="SIM",U4914=0),"ATENÇÃO: alíquota permitida, mas % = 0 🔎",
"Alíquota aplicada corretamente ✅")))</f>
        <v/>
      </c>
      <c r="Q4914" s="5" t="str">
        <f>IF(E4914="","",IFERROR(VLOOKUP(E4914,REGRAS_CST!$A$2:$D$200,4,FALSE),""))</f>
        <v/>
      </c>
      <c r="R4914" s="8"/>
      <c r="S4914" s="7">
        <f>IF($H4914="","",$H4914*(1-$U4914))</f>
        <v>8.9999999999999993E-3</v>
      </c>
      <c r="T4914" s="7">
        <f>IF($I4914="","",$I4914*(1-$U4914))</f>
        <v>1E-3</v>
      </c>
      <c r="U4914" s="7">
        <f>IFERROR(INDEX(BASE_CCLASSTRIB!$E:$E, MATCH(TEXT($D4914,"000000"), BASE_CCLASSTRIB!$A:$A, 0))/100, 0)</f>
        <v>0</v>
      </c>
      <c r="V4914" s="21">
        <f>IFERROR(INDEX(BASE_CCLASSTRIB!$F:$F, MATCH(TEXT($D4914,"000000"), BASE_CCLASSTRIB!$A:$A, 0))/100, 0)</f>
        <v>0</v>
      </c>
    </row>
    <row r="4915" spans="2:22" ht="15.75" customHeight="1" thickTop="1" thickBot="1">
      <c r="B4915" s="8"/>
      <c r="C4915" s="8"/>
      <c r="E4915" s="8" t="str">
        <f>IF(D4915="","",LEFT(D4915,3))</f>
        <v/>
      </c>
      <c r="F4915" s="5" t="str">
        <f>IF(E4915="","",IFERROR(VLOOKUP(E4915,REGRAS_CST!$A$2:$B$200,2,FALSE),""))</f>
        <v/>
      </c>
      <c r="H4915" s="7">
        <v>8.9999999999999993E-3</v>
      </c>
      <c r="I4915" s="7">
        <v>1E-3</v>
      </c>
      <c r="K4915" s="5" t="str">
        <f>IF(E4915="","",IFERROR(VLOOKUP(E4915,REGRAS_CST!$A$2:$C$200,3,FALSE),""))</f>
        <v/>
      </c>
      <c r="L4915" s="10" t="str">
        <f>IF($G4915="", "", $G4915*(1-$V4915))</f>
        <v/>
      </c>
      <c r="M4915" s="30" t="str">
        <f t="shared" si="152"/>
        <v/>
      </c>
      <c r="N4915" s="30" t="str">
        <f t="shared" si="153"/>
        <v/>
      </c>
      <c r="O4915" s="5" t="str">
        <f>IF(D4915="","",
IF(AND(K4915&lt;&gt;"SIM",V4915&gt;0),"ERRO: % BC &gt; 0, mas NÃO permitida ❌",
IF(AND(K4915="SIM",V4915=0),"ATENÇÃO: BC permitida, mas % = 0 🔎",
"Base de cálculo aplicada corretamente ✅")))</f>
        <v/>
      </c>
      <c r="P4915" s="5" t="str">
        <f>IF(D4915="","",
IF(AND(Q4915&lt;&gt;"SIM",U4915&gt;0),"ERRO: % alíquota &gt; 0, mas NÃO permitida ❌",
IF(AND(Q4915="SIM",U4915=0),"ATENÇÃO: alíquota permitida, mas % = 0 🔎",
"Alíquota aplicada corretamente ✅")))</f>
        <v/>
      </c>
      <c r="Q4915" s="5" t="str">
        <f>IF(E4915="","",IFERROR(VLOOKUP(E4915,REGRAS_CST!$A$2:$D$200,4,FALSE),""))</f>
        <v/>
      </c>
      <c r="R4915" s="8"/>
      <c r="S4915" s="7">
        <f>IF($H4915="","",$H4915*(1-$U4915))</f>
        <v>8.9999999999999993E-3</v>
      </c>
      <c r="T4915" s="7">
        <f>IF($I4915="","",$I4915*(1-$U4915))</f>
        <v>1E-3</v>
      </c>
      <c r="U4915" s="7">
        <f>IFERROR(INDEX(BASE_CCLASSTRIB!$E:$E, MATCH(TEXT($D4915,"000000"), BASE_CCLASSTRIB!$A:$A, 0))/100, 0)</f>
        <v>0</v>
      </c>
      <c r="V4915" s="21">
        <f>IFERROR(INDEX(BASE_CCLASSTRIB!$F:$F, MATCH(TEXT($D4915,"000000"), BASE_CCLASSTRIB!$A:$A, 0))/100, 0)</f>
        <v>0</v>
      </c>
    </row>
    <row r="4916" spans="2:22" ht="15.75" customHeight="1" thickTop="1" thickBot="1">
      <c r="B4916" s="8"/>
      <c r="C4916" s="8"/>
      <c r="E4916" s="8" t="str">
        <f>IF(D4916="","",LEFT(D4916,3))</f>
        <v/>
      </c>
      <c r="F4916" s="5" t="str">
        <f>IF(E4916="","",IFERROR(VLOOKUP(E4916,REGRAS_CST!$A$2:$B$200,2,FALSE),""))</f>
        <v/>
      </c>
      <c r="H4916" s="7">
        <v>8.9999999999999993E-3</v>
      </c>
      <c r="I4916" s="7">
        <v>1E-3</v>
      </c>
      <c r="K4916" s="5" t="str">
        <f>IF(E4916="","",IFERROR(VLOOKUP(E4916,REGRAS_CST!$A$2:$C$200,3,FALSE),""))</f>
        <v/>
      </c>
      <c r="L4916" s="10" t="str">
        <f>IF($G4916="", "", $G4916*(1-$V4916))</f>
        <v/>
      </c>
      <c r="M4916" s="30" t="str">
        <f t="shared" si="152"/>
        <v/>
      </c>
      <c r="N4916" s="30" t="str">
        <f t="shared" si="153"/>
        <v/>
      </c>
      <c r="O4916" s="5" t="str">
        <f>IF(D4916="","",
IF(AND(K4916&lt;&gt;"SIM",V4916&gt;0),"ERRO: % BC &gt; 0, mas NÃO permitida ❌",
IF(AND(K4916="SIM",V4916=0),"ATENÇÃO: BC permitida, mas % = 0 🔎",
"Base de cálculo aplicada corretamente ✅")))</f>
        <v/>
      </c>
      <c r="P4916" s="5" t="str">
        <f>IF(D4916="","",
IF(AND(Q4916&lt;&gt;"SIM",U4916&gt;0),"ERRO: % alíquota &gt; 0, mas NÃO permitida ❌",
IF(AND(Q4916="SIM",U4916=0),"ATENÇÃO: alíquota permitida, mas % = 0 🔎",
"Alíquota aplicada corretamente ✅")))</f>
        <v/>
      </c>
      <c r="Q4916" s="5" t="str">
        <f>IF(E4916="","",IFERROR(VLOOKUP(E4916,REGRAS_CST!$A$2:$D$200,4,FALSE),""))</f>
        <v/>
      </c>
      <c r="R4916" s="8"/>
      <c r="S4916" s="7">
        <f>IF($H4916="","",$H4916*(1-$U4916))</f>
        <v>8.9999999999999993E-3</v>
      </c>
      <c r="T4916" s="7">
        <f>IF($I4916="","",$I4916*(1-$U4916))</f>
        <v>1E-3</v>
      </c>
      <c r="U4916" s="7">
        <f>IFERROR(INDEX(BASE_CCLASSTRIB!$E:$E, MATCH(TEXT($D4916,"000000"), BASE_CCLASSTRIB!$A:$A, 0))/100, 0)</f>
        <v>0</v>
      </c>
      <c r="V4916" s="21">
        <f>IFERROR(INDEX(BASE_CCLASSTRIB!$F:$F, MATCH(TEXT($D4916,"000000"), BASE_CCLASSTRIB!$A:$A, 0))/100, 0)</f>
        <v>0</v>
      </c>
    </row>
    <row r="4917" spans="2:22" ht="15.75" customHeight="1" thickTop="1" thickBot="1">
      <c r="B4917" s="8"/>
      <c r="C4917" s="8"/>
      <c r="E4917" s="8" t="str">
        <f>IF(D4917="","",LEFT(D4917,3))</f>
        <v/>
      </c>
      <c r="F4917" s="5" t="str">
        <f>IF(E4917="","",IFERROR(VLOOKUP(E4917,REGRAS_CST!$A$2:$B$200,2,FALSE),""))</f>
        <v/>
      </c>
      <c r="H4917" s="7">
        <v>8.9999999999999993E-3</v>
      </c>
      <c r="I4917" s="7">
        <v>1E-3</v>
      </c>
      <c r="K4917" s="5" t="str">
        <f>IF(E4917="","",IFERROR(VLOOKUP(E4917,REGRAS_CST!$A$2:$C$200,3,FALSE),""))</f>
        <v/>
      </c>
      <c r="L4917" s="10" t="str">
        <f>IF($G4917="", "", $G4917*(1-$V4917))</f>
        <v/>
      </c>
      <c r="M4917" s="30" t="str">
        <f t="shared" si="152"/>
        <v/>
      </c>
      <c r="N4917" s="30" t="str">
        <f t="shared" si="153"/>
        <v/>
      </c>
      <c r="O4917" s="5" t="str">
        <f>IF(D4917="","",
IF(AND(K4917&lt;&gt;"SIM",V4917&gt;0),"ERRO: % BC &gt; 0, mas NÃO permitida ❌",
IF(AND(K4917="SIM",V4917=0),"ATENÇÃO: BC permitida, mas % = 0 🔎",
"Base de cálculo aplicada corretamente ✅")))</f>
        <v/>
      </c>
      <c r="P4917" s="5" t="str">
        <f>IF(D4917="","",
IF(AND(Q4917&lt;&gt;"SIM",U4917&gt;0),"ERRO: % alíquota &gt; 0, mas NÃO permitida ❌",
IF(AND(Q4917="SIM",U4917=0),"ATENÇÃO: alíquota permitida, mas % = 0 🔎",
"Alíquota aplicada corretamente ✅")))</f>
        <v/>
      </c>
      <c r="Q4917" s="5" t="str">
        <f>IF(E4917="","",IFERROR(VLOOKUP(E4917,REGRAS_CST!$A$2:$D$200,4,FALSE),""))</f>
        <v/>
      </c>
      <c r="R4917" s="8"/>
      <c r="S4917" s="7">
        <f>IF($H4917="","",$H4917*(1-$U4917))</f>
        <v>8.9999999999999993E-3</v>
      </c>
      <c r="T4917" s="7">
        <f>IF($I4917="","",$I4917*(1-$U4917))</f>
        <v>1E-3</v>
      </c>
      <c r="U4917" s="7">
        <f>IFERROR(INDEX(BASE_CCLASSTRIB!$E:$E, MATCH(TEXT($D4917,"000000"), BASE_CCLASSTRIB!$A:$A, 0))/100, 0)</f>
        <v>0</v>
      </c>
      <c r="V4917" s="21">
        <f>IFERROR(INDEX(BASE_CCLASSTRIB!$F:$F, MATCH(TEXT($D4917,"000000"), BASE_CCLASSTRIB!$A:$A, 0))/100, 0)</f>
        <v>0</v>
      </c>
    </row>
    <row r="4918" spans="2:22" ht="15.75" customHeight="1" thickTop="1" thickBot="1">
      <c r="B4918" s="8"/>
      <c r="C4918" s="8"/>
      <c r="E4918" s="8" t="str">
        <f>IF(D4918="","",LEFT(D4918,3))</f>
        <v/>
      </c>
      <c r="F4918" s="5" t="str">
        <f>IF(E4918="","",IFERROR(VLOOKUP(E4918,REGRAS_CST!$A$2:$B$200,2,FALSE),""))</f>
        <v/>
      </c>
      <c r="H4918" s="7">
        <v>8.9999999999999993E-3</v>
      </c>
      <c r="I4918" s="7">
        <v>1E-3</v>
      </c>
      <c r="K4918" s="5" t="str">
        <f>IF(E4918="","",IFERROR(VLOOKUP(E4918,REGRAS_CST!$A$2:$C$200,3,FALSE),""))</f>
        <v/>
      </c>
      <c r="L4918" s="10" t="str">
        <f>IF($G4918="", "", $G4918*(1-$V4918))</f>
        <v/>
      </c>
      <c r="M4918" s="30" t="str">
        <f t="shared" si="152"/>
        <v/>
      </c>
      <c r="N4918" s="30" t="str">
        <f t="shared" si="153"/>
        <v/>
      </c>
      <c r="O4918" s="5" t="str">
        <f>IF(D4918="","",
IF(AND(K4918&lt;&gt;"SIM",V4918&gt;0),"ERRO: % BC &gt; 0, mas NÃO permitida ❌",
IF(AND(K4918="SIM",V4918=0),"ATENÇÃO: BC permitida, mas % = 0 🔎",
"Base de cálculo aplicada corretamente ✅")))</f>
        <v/>
      </c>
      <c r="P4918" s="5" t="str">
        <f>IF(D4918="","",
IF(AND(Q4918&lt;&gt;"SIM",U4918&gt;0),"ERRO: % alíquota &gt; 0, mas NÃO permitida ❌",
IF(AND(Q4918="SIM",U4918=0),"ATENÇÃO: alíquota permitida, mas % = 0 🔎",
"Alíquota aplicada corretamente ✅")))</f>
        <v/>
      </c>
      <c r="Q4918" s="5" t="str">
        <f>IF(E4918="","",IFERROR(VLOOKUP(E4918,REGRAS_CST!$A$2:$D$200,4,FALSE),""))</f>
        <v/>
      </c>
      <c r="R4918" s="8"/>
      <c r="S4918" s="7">
        <f>IF($H4918="","",$H4918*(1-$U4918))</f>
        <v>8.9999999999999993E-3</v>
      </c>
      <c r="T4918" s="7">
        <f>IF($I4918="","",$I4918*(1-$U4918))</f>
        <v>1E-3</v>
      </c>
      <c r="U4918" s="7">
        <f>IFERROR(INDEX(BASE_CCLASSTRIB!$E:$E, MATCH(TEXT($D4918,"000000"), BASE_CCLASSTRIB!$A:$A, 0))/100, 0)</f>
        <v>0</v>
      </c>
      <c r="V4918" s="21">
        <f>IFERROR(INDEX(BASE_CCLASSTRIB!$F:$F, MATCH(TEXT($D4918,"000000"), BASE_CCLASSTRIB!$A:$A, 0))/100, 0)</f>
        <v>0</v>
      </c>
    </row>
    <row r="4919" spans="2:22" ht="15.75" customHeight="1" thickTop="1" thickBot="1">
      <c r="B4919" s="8"/>
      <c r="C4919" s="8"/>
      <c r="E4919" s="8" t="str">
        <f>IF(D4919="","",LEFT(D4919,3))</f>
        <v/>
      </c>
      <c r="F4919" s="5" t="str">
        <f>IF(E4919="","",IFERROR(VLOOKUP(E4919,REGRAS_CST!$A$2:$B$200,2,FALSE),""))</f>
        <v/>
      </c>
      <c r="H4919" s="7">
        <v>8.9999999999999993E-3</v>
      </c>
      <c r="I4919" s="7">
        <v>1E-3</v>
      </c>
      <c r="K4919" s="5" t="str">
        <f>IF(E4919="","",IFERROR(VLOOKUP(E4919,REGRAS_CST!$A$2:$C$200,3,FALSE),""))</f>
        <v/>
      </c>
      <c r="L4919" s="10" t="str">
        <f>IF($G4919="", "", $G4919*(1-$V4919))</f>
        <v/>
      </c>
      <c r="M4919" s="30" t="str">
        <f t="shared" si="152"/>
        <v/>
      </c>
      <c r="N4919" s="30" t="str">
        <f t="shared" si="153"/>
        <v/>
      </c>
      <c r="O4919" s="5" t="str">
        <f>IF(D4919="","",
IF(AND(K4919&lt;&gt;"SIM",V4919&gt;0),"ERRO: % BC &gt; 0, mas NÃO permitida ❌",
IF(AND(K4919="SIM",V4919=0),"ATENÇÃO: BC permitida, mas % = 0 🔎",
"Base de cálculo aplicada corretamente ✅")))</f>
        <v/>
      </c>
      <c r="P4919" s="5" t="str">
        <f>IF(D4919="","",
IF(AND(Q4919&lt;&gt;"SIM",U4919&gt;0),"ERRO: % alíquota &gt; 0, mas NÃO permitida ❌",
IF(AND(Q4919="SIM",U4919=0),"ATENÇÃO: alíquota permitida, mas % = 0 🔎",
"Alíquota aplicada corretamente ✅")))</f>
        <v/>
      </c>
      <c r="Q4919" s="5" t="str">
        <f>IF(E4919="","",IFERROR(VLOOKUP(E4919,REGRAS_CST!$A$2:$D$200,4,FALSE),""))</f>
        <v/>
      </c>
      <c r="R4919" s="8"/>
      <c r="S4919" s="7">
        <f>IF($H4919="","",$H4919*(1-$U4919))</f>
        <v>8.9999999999999993E-3</v>
      </c>
      <c r="T4919" s="7">
        <f>IF($I4919="","",$I4919*(1-$U4919))</f>
        <v>1E-3</v>
      </c>
      <c r="U4919" s="7">
        <f>IFERROR(INDEX(BASE_CCLASSTRIB!$E:$E, MATCH(TEXT($D4919,"000000"), BASE_CCLASSTRIB!$A:$A, 0))/100, 0)</f>
        <v>0</v>
      </c>
      <c r="V4919" s="21">
        <f>IFERROR(INDEX(BASE_CCLASSTRIB!$F:$F, MATCH(TEXT($D4919,"000000"), BASE_CCLASSTRIB!$A:$A, 0))/100, 0)</f>
        <v>0</v>
      </c>
    </row>
    <row r="4920" spans="2:22" ht="15.75" customHeight="1" thickTop="1" thickBot="1">
      <c r="B4920" s="8"/>
      <c r="C4920" s="8"/>
      <c r="E4920" s="8" t="str">
        <f>IF(D4920="","",LEFT(D4920,3))</f>
        <v/>
      </c>
      <c r="F4920" s="5" t="str">
        <f>IF(E4920="","",IFERROR(VLOOKUP(E4920,REGRAS_CST!$A$2:$B$200,2,FALSE),""))</f>
        <v/>
      </c>
      <c r="H4920" s="7">
        <v>8.9999999999999993E-3</v>
      </c>
      <c r="I4920" s="7">
        <v>1E-3</v>
      </c>
      <c r="K4920" s="5" t="str">
        <f>IF(E4920="","",IFERROR(VLOOKUP(E4920,REGRAS_CST!$A$2:$C$200,3,FALSE),""))</f>
        <v/>
      </c>
      <c r="L4920" s="10" t="str">
        <f>IF($G4920="", "", $G4920*(1-$V4920))</f>
        <v/>
      </c>
      <c r="M4920" s="30" t="str">
        <f t="shared" si="152"/>
        <v/>
      </c>
      <c r="N4920" s="30" t="str">
        <f t="shared" si="153"/>
        <v/>
      </c>
      <c r="O4920" s="5" t="str">
        <f>IF(D4920="","",
IF(AND(K4920&lt;&gt;"SIM",V4920&gt;0),"ERRO: % BC &gt; 0, mas NÃO permitida ❌",
IF(AND(K4920="SIM",V4920=0),"ATENÇÃO: BC permitida, mas % = 0 🔎",
"Base de cálculo aplicada corretamente ✅")))</f>
        <v/>
      </c>
      <c r="P4920" s="5" t="str">
        <f>IF(D4920="","",
IF(AND(Q4920&lt;&gt;"SIM",U4920&gt;0),"ERRO: % alíquota &gt; 0, mas NÃO permitida ❌",
IF(AND(Q4920="SIM",U4920=0),"ATENÇÃO: alíquota permitida, mas % = 0 🔎",
"Alíquota aplicada corretamente ✅")))</f>
        <v/>
      </c>
      <c r="Q4920" s="5" t="str">
        <f>IF(E4920="","",IFERROR(VLOOKUP(E4920,REGRAS_CST!$A$2:$D$200,4,FALSE),""))</f>
        <v/>
      </c>
      <c r="R4920" s="8"/>
      <c r="S4920" s="7">
        <f>IF($H4920="","",$H4920*(1-$U4920))</f>
        <v>8.9999999999999993E-3</v>
      </c>
      <c r="T4920" s="7">
        <f>IF($I4920="","",$I4920*(1-$U4920))</f>
        <v>1E-3</v>
      </c>
      <c r="U4920" s="7">
        <f>IFERROR(INDEX(BASE_CCLASSTRIB!$E:$E, MATCH(TEXT($D4920,"000000"), BASE_CCLASSTRIB!$A:$A, 0))/100, 0)</f>
        <v>0</v>
      </c>
      <c r="V4920" s="21">
        <f>IFERROR(INDEX(BASE_CCLASSTRIB!$F:$F, MATCH(TEXT($D4920,"000000"), BASE_CCLASSTRIB!$A:$A, 0))/100, 0)</f>
        <v>0</v>
      </c>
    </row>
    <row r="4921" spans="2:22" ht="15.75" customHeight="1" thickTop="1" thickBot="1">
      <c r="B4921" s="8"/>
      <c r="C4921" s="8"/>
      <c r="E4921" s="8" t="str">
        <f>IF(D4921="","",LEFT(D4921,3))</f>
        <v/>
      </c>
      <c r="F4921" s="5" t="str">
        <f>IF(E4921="","",IFERROR(VLOOKUP(E4921,REGRAS_CST!$A$2:$B$200,2,FALSE),""))</f>
        <v/>
      </c>
      <c r="H4921" s="7">
        <v>8.9999999999999993E-3</v>
      </c>
      <c r="I4921" s="7">
        <v>1E-3</v>
      </c>
      <c r="K4921" s="5" t="str">
        <f>IF(E4921="","",IFERROR(VLOOKUP(E4921,REGRAS_CST!$A$2:$C$200,3,FALSE),""))</f>
        <v/>
      </c>
      <c r="L4921" s="10" t="str">
        <f>IF($G4921="", "", $G4921*(1-$V4921))</f>
        <v/>
      </c>
      <c r="M4921" s="30" t="str">
        <f t="shared" si="152"/>
        <v/>
      </c>
      <c r="N4921" s="30" t="str">
        <f t="shared" si="153"/>
        <v/>
      </c>
      <c r="O4921" s="5" t="str">
        <f>IF(D4921="","",
IF(AND(K4921&lt;&gt;"SIM",V4921&gt;0),"ERRO: % BC &gt; 0, mas NÃO permitida ❌",
IF(AND(K4921="SIM",V4921=0),"ATENÇÃO: BC permitida, mas % = 0 🔎",
"Base de cálculo aplicada corretamente ✅")))</f>
        <v/>
      </c>
      <c r="P4921" s="5" t="str">
        <f>IF(D4921="","",
IF(AND(Q4921&lt;&gt;"SIM",U4921&gt;0),"ERRO: % alíquota &gt; 0, mas NÃO permitida ❌",
IF(AND(Q4921="SIM",U4921=0),"ATENÇÃO: alíquota permitida, mas % = 0 🔎",
"Alíquota aplicada corretamente ✅")))</f>
        <v/>
      </c>
      <c r="Q4921" s="5" t="str">
        <f>IF(E4921="","",IFERROR(VLOOKUP(E4921,REGRAS_CST!$A$2:$D$200,4,FALSE),""))</f>
        <v/>
      </c>
      <c r="R4921" s="8"/>
      <c r="S4921" s="7">
        <f>IF($H4921="","",$H4921*(1-$U4921))</f>
        <v>8.9999999999999993E-3</v>
      </c>
      <c r="T4921" s="7">
        <f>IF($I4921="","",$I4921*(1-$U4921))</f>
        <v>1E-3</v>
      </c>
      <c r="U4921" s="7">
        <f>IFERROR(INDEX(BASE_CCLASSTRIB!$E:$E, MATCH(TEXT($D4921,"000000"), BASE_CCLASSTRIB!$A:$A, 0))/100, 0)</f>
        <v>0</v>
      </c>
      <c r="V4921" s="21">
        <f>IFERROR(INDEX(BASE_CCLASSTRIB!$F:$F, MATCH(TEXT($D4921,"000000"), BASE_CCLASSTRIB!$A:$A, 0))/100, 0)</f>
        <v>0</v>
      </c>
    </row>
    <row r="4922" spans="2:22" ht="15.75" customHeight="1" thickTop="1" thickBot="1">
      <c r="B4922" s="8"/>
      <c r="C4922" s="8"/>
      <c r="E4922" s="8" t="str">
        <f>IF(D4922="","",LEFT(D4922,3))</f>
        <v/>
      </c>
      <c r="F4922" s="5" t="str">
        <f>IF(E4922="","",IFERROR(VLOOKUP(E4922,REGRAS_CST!$A$2:$B$200,2,FALSE),""))</f>
        <v/>
      </c>
      <c r="H4922" s="7">
        <v>8.9999999999999993E-3</v>
      </c>
      <c r="I4922" s="7">
        <v>1E-3</v>
      </c>
      <c r="K4922" s="5" t="str">
        <f>IF(E4922="","",IFERROR(VLOOKUP(E4922,REGRAS_CST!$A$2:$C$200,3,FALSE),""))</f>
        <v/>
      </c>
      <c r="L4922" s="10" t="str">
        <f>IF($G4922="", "", $G4922*(1-$V4922))</f>
        <v/>
      </c>
      <c r="M4922" s="30" t="str">
        <f t="shared" si="152"/>
        <v/>
      </c>
      <c r="N4922" s="30" t="str">
        <f t="shared" si="153"/>
        <v/>
      </c>
      <c r="O4922" s="5" t="str">
        <f>IF(D4922="","",
IF(AND(K4922&lt;&gt;"SIM",V4922&gt;0),"ERRO: % BC &gt; 0, mas NÃO permitida ❌",
IF(AND(K4922="SIM",V4922=0),"ATENÇÃO: BC permitida, mas % = 0 🔎",
"Base de cálculo aplicada corretamente ✅")))</f>
        <v/>
      </c>
      <c r="P4922" s="5" t="str">
        <f>IF(D4922="","",
IF(AND(Q4922&lt;&gt;"SIM",U4922&gt;0),"ERRO: % alíquota &gt; 0, mas NÃO permitida ❌",
IF(AND(Q4922="SIM",U4922=0),"ATENÇÃO: alíquota permitida, mas % = 0 🔎",
"Alíquota aplicada corretamente ✅")))</f>
        <v/>
      </c>
      <c r="Q4922" s="5" t="str">
        <f>IF(E4922="","",IFERROR(VLOOKUP(E4922,REGRAS_CST!$A$2:$D$200,4,FALSE),""))</f>
        <v/>
      </c>
      <c r="R4922" s="8"/>
      <c r="S4922" s="7">
        <f>IF($H4922="","",$H4922*(1-$U4922))</f>
        <v>8.9999999999999993E-3</v>
      </c>
      <c r="T4922" s="7">
        <f>IF($I4922="","",$I4922*(1-$U4922))</f>
        <v>1E-3</v>
      </c>
      <c r="U4922" s="7">
        <f>IFERROR(INDEX(BASE_CCLASSTRIB!$E:$E, MATCH(TEXT($D4922,"000000"), BASE_CCLASSTRIB!$A:$A, 0))/100, 0)</f>
        <v>0</v>
      </c>
      <c r="V4922" s="21">
        <f>IFERROR(INDEX(BASE_CCLASSTRIB!$F:$F, MATCH(TEXT($D4922,"000000"), BASE_CCLASSTRIB!$A:$A, 0))/100, 0)</f>
        <v>0</v>
      </c>
    </row>
    <row r="4923" spans="2:22" ht="15.75" customHeight="1" thickTop="1" thickBot="1">
      <c r="B4923" s="8"/>
      <c r="C4923" s="8"/>
      <c r="E4923" s="8" t="str">
        <f>IF(D4923="","",LEFT(D4923,3))</f>
        <v/>
      </c>
      <c r="F4923" s="5" t="str">
        <f>IF(E4923="","",IFERROR(VLOOKUP(E4923,REGRAS_CST!$A$2:$B$200,2,FALSE),""))</f>
        <v/>
      </c>
      <c r="H4923" s="7">
        <v>8.9999999999999993E-3</v>
      </c>
      <c r="I4923" s="7">
        <v>1E-3</v>
      </c>
      <c r="K4923" s="5" t="str">
        <f>IF(E4923="","",IFERROR(VLOOKUP(E4923,REGRAS_CST!$A$2:$C$200,3,FALSE),""))</f>
        <v/>
      </c>
      <c r="L4923" s="10" t="str">
        <f>IF($G4923="", "", $G4923*(1-$V4923))</f>
        <v/>
      </c>
      <c r="M4923" s="30" t="str">
        <f t="shared" si="152"/>
        <v/>
      </c>
      <c r="N4923" s="30" t="str">
        <f t="shared" si="153"/>
        <v/>
      </c>
      <c r="O4923" s="5" t="str">
        <f>IF(D4923="","",
IF(AND(K4923&lt;&gt;"SIM",V4923&gt;0),"ERRO: % BC &gt; 0, mas NÃO permitida ❌",
IF(AND(K4923="SIM",V4923=0),"ATENÇÃO: BC permitida, mas % = 0 🔎",
"Base de cálculo aplicada corretamente ✅")))</f>
        <v/>
      </c>
      <c r="P4923" s="5" t="str">
        <f>IF(D4923="","",
IF(AND(Q4923&lt;&gt;"SIM",U4923&gt;0),"ERRO: % alíquota &gt; 0, mas NÃO permitida ❌",
IF(AND(Q4923="SIM",U4923=0),"ATENÇÃO: alíquota permitida, mas % = 0 🔎",
"Alíquota aplicada corretamente ✅")))</f>
        <v/>
      </c>
      <c r="Q4923" s="5" t="str">
        <f>IF(E4923="","",IFERROR(VLOOKUP(E4923,REGRAS_CST!$A$2:$D$200,4,FALSE),""))</f>
        <v/>
      </c>
      <c r="R4923" s="8"/>
      <c r="S4923" s="7">
        <f>IF($H4923="","",$H4923*(1-$U4923))</f>
        <v>8.9999999999999993E-3</v>
      </c>
      <c r="T4923" s="7">
        <f>IF($I4923="","",$I4923*(1-$U4923))</f>
        <v>1E-3</v>
      </c>
      <c r="U4923" s="7">
        <f>IFERROR(INDEX(BASE_CCLASSTRIB!$E:$E, MATCH(TEXT($D4923,"000000"), BASE_CCLASSTRIB!$A:$A, 0))/100, 0)</f>
        <v>0</v>
      </c>
      <c r="V4923" s="21">
        <f>IFERROR(INDEX(BASE_CCLASSTRIB!$F:$F, MATCH(TEXT($D4923,"000000"), BASE_CCLASSTRIB!$A:$A, 0))/100, 0)</f>
        <v>0</v>
      </c>
    </row>
    <row r="4924" spans="2:22" ht="15.75" customHeight="1" thickTop="1" thickBot="1">
      <c r="B4924" s="8"/>
      <c r="C4924" s="8"/>
      <c r="E4924" s="8" t="str">
        <f>IF(D4924="","",LEFT(D4924,3))</f>
        <v/>
      </c>
      <c r="F4924" s="5" t="str">
        <f>IF(E4924="","",IFERROR(VLOOKUP(E4924,REGRAS_CST!$A$2:$B$200,2,FALSE),""))</f>
        <v/>
      </c>
      <c r="H4924" s="7">
        <v>8.9999999999999993E-3</v>
      </c>
      <c r="I4924" s="7">
        <v>1E-3</v>
      </c>
      <c r="K4924" s="5" t="str">
        <f>IF(E4924="","",IFERROR(VLOOKUP(E4924,REGRAS_CST!$A$2:$C$200,3,FALSE),""))</f>
        <v/>
      </c>
      <c r="L4924" s="10" t="str">
        <f>IF($G4924="", "", $G4924*(1-$V4924))</f>
        <v/>
      </c>
      <c r="M4924" s="30" t="str">
        <f t="shared" si="152"/>
        <v/>
      </c>
      <c r="N4924" s="30" t="str">
        <f t="shared" si="153"/>
        <v/>
      </c>
      <c r="O4924" s="5" t="str">
        <f>IF(D4924="","",
IF(AND(K4924&lt;&gt;"SIM",V4924&gt;0),"ERRO: % BC &gt; 0, mas NÃO permitida ❌",
IF(AND(K4924="SIM",V4924=0),"ATENÇÃO: BC permitida, mas % = 0 🔎",
"Base de cálculo aplicada corretamente ✅")))</f>
        <v/>
      </c>
      <c r="P4924" s="5" t="str">
        <f>IF(D4924="","",
IF(AND(Q4924&lt;&gt;"SIM",U4924&gt;0),"ERRO: % alíquota &gt; 0, mas NÃO permitida ❌",
IF(AND(Q4924="SIM",U4924=0),"ATENÇÃO: alíquota permitida, mas % = 0 🔎",
"Alíquota aplicada corretamente ✅")))</f>
        <v/>
      </c>
      <c r="Q4924" s="5" t="str">
        <f>IF(E4924="","",IFERROR(VLOOKUP(E4924,REGRAS_CST!$A$2:$D$200,4,FALSE),""))</f>
        <v/>
      </c>
      <c r="R4924" s="8"/>
      <c r="S4924" s="7">
        <f>IF($H4924="","",$H4924*(1-$U4924))</f>
        <v>8.9999999999999993E-3</v>
      </c>
      <c r="T4924" s="7">
        <f>IF($I4924="","",$I4924*(1-$U4924))</f>
        <v>1E-3</v>
      </c>
      <c r="U4924" s="7">
        <f>IFERROR(INDEX(BASE_CCLASSTRIB!$E:$E, MATCH(TEXT($D4924,"000000"), BASE_CCLASSTRIB!$A:$A, 0))/100, 0)</f>
        <v>0</v>
      </c>
      <c r="V4924" s="21">
        <f>IFERROR(INDEX(BASE_CCLASSTRIB!$F:$F, MATCH(TEXT($D4924,"000000"), BASE_CCLASSTRIB!$A:$A, 0))/100, 0)</f>
        <v>0</v>
      </c>
    </row>
    <row r="4925" spans="2:22" ht="15.75" customHeight="1" thickTop="1" thickBot="1">
      <c r="B4925" s="8"/>
      <c r="C4925" s="8"/>
      <c r="E4925" s="8" t="str">
        <f>IF(D4925="","",LEFT(D4925,3))</f>
        <v/>
      </c>
      <c r="F4925" s="5" t="str">
        <f>IF(E4925="","",IFERROR(VLOOKUP(E4925,REGRAS_CST!$A$2:$B$200,2,FALSE),""))</f>
        <v/>
      </c>
      <c r="H4925" s="7">
        <v>8.9999999999999993E-3</v>
      </c>
      <c r="I4925" s="7">
        <v>1E-3</v>
      </c>
      <c r="K4925" s="5" t="str">
        <f>IF(E4925="","",IFERROR(VLOOKUP(E4925,REGRAS_CST!$A$2:$C$200,3,FALSE),""))</f>
        <v/>
      </c>
      <c r="L4925" s="10" t="str">
        <f>IF($G4925="", "", $G4925*(1-$V4925))</f>
        <v/>
      </c>
      <c r="M4925" s="30" t="str">
        <f t="shared" si="152"/>
        <v/>
      </c>
      <c r="N4925" s="30" t="str">
        <f t="shared" si="153"/>
        <v/>
      </c>
      <c r="O4925" s="5" t="str">
        <f>IF(D4925="","",
IF(AND(K4925&lt;&gt;"SIM",V4925&gt;0),"ERRO: % BC &gt; 0, mas NÃO permitida ❌",
IF(AND(K4925="SIM",V4925=0),"ATENÇÃO: BC permitida, mas % = 0 🔎",
"Base de cálculo aplicada corretamente ✅")))</f>
        <v/>
      </c>
      <c r="P4925" s="5" t="str">
        <f>IF(D4925="","",
IF(AND(Q4925&lt;&gt;"SIM",U4925&gt;0),"ERRO: % alíquota &gt; 0, mas NÃO permitida ❌",
IF(AND(Q4925="SIM",U4925=0),"ATENÇÃO: alíquota permitida, mas % = 0 🔎",
"Alíquota aplicada corretamente ✅")))</f>
        <v/>
      </c>
      <c r="Q4925" s="5" t="str">
        <f>IF(E4925="","",IFERROR(VLOOKUP(E4925,REGRAS_CST!$A$2:$D$200,4,FALSE),""))</f>
        <v/>
      </c>
      <c r="R4925" s="8"/>
      <c r="S4925" s="7">
        <f>IF($H4925="","",$H4925*(1-$U4925))</f>
        <v>8.9999999999999993E-3</v>
      </c>
      <c r="T4925" s="7">
        <f>IF($I4925="","",$I4925*(1-$U4925))</f>
        <v>1E-3</v>
      </c>
      <c r="U4925" s="7">
        <f>IFERROR(INDEX(BASE_CCLASSTRIB!$E:$E, MATCH(TEXT($D4925,"000000"), BASE_CCLASSTRIB!$A:$A, 0))/100, 0)</f>
        <v>0</v>
      </c>
      <c r="V4925" s="21">
        <f>IFERROR(INDEX(BASE_CCLASSTRIB!$F:$F, MATCH(TEXT($D4925,"000000"), BASE_CCLASSTRIB!$A:$A, 0))/100, 0)</f>
        <v>0</v>
      </c>
    </row>
    <row r="4926" spans="2:22" ht="15.75" customHeight="1" thickTop="1" thickBot="1">
      <c r="B4926" s="8"/>
      <c r="C4926" s="8"/>
      <c r="E4926" s="8" t="str">
        <f>IF(D4926="","",LEFT(D4926,3))</f>
        <v/>
      </c>
      <c r="F4926" s="5" t="str">
        <f>IF(E4926="","",IFERROR(VLOOKUP(E4926,REGRAS_CST!$A$2:$B$200,2,FALSE),""))</f>
        <v/>
      </c>
      <c r="H4926" s="7">
        <v>8.9999999999999993E-3</v>
      </c>
      <c r="I4926" s="7">
        <v>1E-3</v>
      </c>
      <c r="K4926" s="5" t="str">
        <f>IF(E4926="","",IFERROR(VLOOKUP(E4926,REGRAS_CST!$A$2:$C$200,3,FALSE),""))</f>
        <v/>
      </c>
      <c r="L4926" s="10" t="str">
        <f>IF($G4926="", "", $G4926*(1-$V4926))</f>
        <v/>
      </c>
      <c r="M4926" s="30" t="str">
        <f t="shared" si="152"/>
        <v/>
      </c>
      <c r="N4926" s="30" t="str">
        <f t="shared" si="153"/>
        <v/>
      </c>
      <c r="O4926" s="5" t="str">
        <f>IF(D4926="","",
IF(AND(K4926&lt;&gt;"SIM",V4926&gt;0),"ERRO: % BC &gt; 0, mas NÃO permitida ❌",
IF(AND(K4926="SIM",V4926=0),"ATENÇÃO: BC permitida, mas % = 0 🔎",
"Base de cálculo aplicada corretamente ✅")))</f>
        <v/>
      </c>
      <c r="P4926" s="5" t="str">
        <f>IF(D4926="","",
IF(AND(Q4926&lt;&gt;"SIM",U4926&gt;0),"ERRO: % alíquota &gt; 0, mas NÃO permitida ❌",
IF(AND(Q4926="SIM",U4926=0),"ATENÇÃO: alíquota permitida, mas % = 0 🔎",
"Alíquota aplicada corretamente ✅")))</f>
        <v/>
      </c>
      <c r="Q4926" s="5" t="str">
        <f>IF(E4926="","",IFERROR(VLOOKUP(E4926,REGRAS_CST!$A$2:$D$200,4,FALSE),""))</f>
        <v/>
      </c>
      <c r="R4926" s="8"/>
      <c r="S4926" s="7">
        <f>IF($H4926="","",$H4926*(1-$U4926))</f>
        <v>8.9999999999999993E-3</v>
      </c>
      <c r="T4926" s="7">
        <f>IF($I4926="","",$I4926*(1-$U4926))</f>
        <v>1E-3</v>
      </c>
      <c r="U4926" s="7">
        <f>IFERROR(INDEX(BASE_CCLASSTRIB!$E:$E, MATCH(TEXT($D4926,"000000"), BASE_CCLASSTRIB!$A:$A, 0))/100, 0)</f>
        <v>0</v>
      </c>
      <c r="V4926" s="21">
        <f>IFERROR(INDEX(BASE_CCLASSTRIB!$F:$F, MATCH(TEXT($D4926,"000000"), BASE_CCLASSTRIB!$A:$A, 0))/100, 0)</f>
        <v>0</v>
      </c>
    </row>
    <row r="4927" spans="2:22" ht="15.75" customHeight="1" thickTop="1" thickBot="1">
      <c r="B4927" s="8"/>
      <c r="C4927" s="8"/>
      <c r="E4927" s="8" t="str">
        <f>IF(D4927="","",LEFT(D4927,3))</f>
        <v/>
      </c>
      <c r="F4927" s="5" t="str">
        <f>IF(E4927="","",IFERROR(VLOOKUP(E4927,REGRAS_CST!$A$2:$B$200,2,FALSE),""))</f>
        <v/>
      </c>
      <c r="H4927" s="7">
        <v>8.9999999999999993E-3</v>
      </c>
      <c r="I4927" s="7">
        <v>1E-3</v>
      </c>
      <c r="K4927" s="5" t="str">
        <f>IF(E4927="","",IFERROR(VLOOKUP(E4927,REGRAS_CST!$A$2:$C$200,3,FALSE),""))</f>
        <v/>
      </c>
      <c r="L4927" s="10" t="str">
        <f>IF($G4927="", "", $G4927*(1-$V4927))</f>
        <v/>
      </c>
      <c r="M4927" s="30" t="str">
        <f t="shared" si="152"/>
        <v/>
      </c>
      <c r="N4927" s="30" t="str">
        <f t="shared" si="153"/>
        <v/>
      </c>
      <c r="O4927" s="5" t="str">
        <f>IF(D4927="","",
IF(AND(K4927&lt;&gt;"SIM",V4927&gt;0),"ERRO: % BC &gt; 0, mas NÃO permitida ❌",
IF(AND(K4927="SIM",V4927=0),"ATENÇÃO: BC permitida, mas % = 0 🔎",
"Base de cálculo aplicada corretamente ✅")))</f>
        <v/>
      </c>
      <c r="P4927" s="5" t="str">
        <f>IF(D4927="","",
IF(AND(Q4927&lt;&gt;"SIM",U4927&gt;0),"ERRO: % alíquota &gt; 0, mas NÃO permitida ❌",
IF(AND(Q4927="SIM",U4927=0),"ATENÇÃO: alíquota permitida, mas % = 0 🔎",
"Alíquota aplicada corretamente ✅")))</f>
        <v/>
      </c>
      <c r="Q4927" s="5" t="str">
        <f>IF(E4927="","",IFERROR(VLOOKUP(E4927,REGRAS_CST!$A$2:$D$200,4,FALSE),""))</f>
        <v/>
      </c>
      <c r="R4927" s="8"/>
      <c r="S4927" s="7">
        <f>IF($H4927="","",$H4927*(1-$U4927))</f>
        <v>8.9999999999999993E-3</v>
      </c>
      <c r="T4927" s="7">
        <f>IF($I4927="","",$I4927*(1-$U4927))</f>
        <v>1E-3</v>
      </c>
      <c r="U4927" s="7">
        <f>IFERROR(INDEX(BASE_CCLASSTRIB!$E:$E, MATCH(TEXT($D4927,"000000"), BASE_CCLASSTRIB!$A:$A, 0))/100, 0)</f>
        <v>0</v>
      </c>
      <c r="V4927" s="21">
        <f>IFERROR(INDEX(BASE_CCLASSTRIB!$F:$F, MATCH(TEXT($D4927,"000000"), BASE_CCLASSTRIB!$A:$A, 0))/100, 0)</f>
        <v>0</v>
      </c>
    </row>
    <row r="4928" spans="2:22" ht="15.75" customHeight="1" thickTop="1" thickBot="1">
      <c r="B4928" s="8"/>
      <c r="C4928" s="8"/>
      <c r="E4928" s="8" t="str">
        <f>IF(D4928="","",LEFT(D4928,3))</f>
        <v/>
      </c>
      <c r="F4928" s="5" t="str">
        <f>IF(E4928="","",IFERROR(VLOOKUP(E4928,REGRAS_CST!$A$2:$B$200,2,FALSE),""))</f>
        <v/>
      </c>
      <c r="H4928" s="7">
        <v>8.9999999999999993E-3</v>
      </c>
      <c r="I4928" s="7">
        <v>1E-3</v>
      </c>
      <c r="K4928" s="5" t="str">
        <f>IF(E4928="","",IFERROR(VLOOKUP(E4928,REGRAS_CST!$A$2:$C$200,3,FALSE),""))</f>
        <v/>
      </c>
      <c r="L4928" s="10" t="str">
        <f>IF($G4928="", "", $G4928*(1-$V4928))</f>
        <v/>
      </c>
      <c r="M4928" s="30" t="str">
        <f t="shared" si="152"/>
        <v/>
      </c>
      <c r="N4928" s="30" t="str">
        <f t="shared" si="153"/>
        <v/>
      </c>
      <c r="O4928" s="5" t="str">
        <f>IF(D4928="","",
IF(AND(K4928&lt;&gt;"SIM",V4928&gt;0),"ERRO: % BC &gt; 0, mas NÃO permitida ❌",
IF(AND(K4928="SIM",V4928=0),"ATENÇÃO: BC permitida, mas % = 0 🔎",
"Base de cálculo aplicada corretamente ✅")))</f>
        <v/>
      </c>
      <c r="P4928" s="5" t="str">
        <f>IF(D4928="","",
IF(AND(Q4928&lt;&gt;"SIM",U4928&gt;0),"ERRO: % alíquota &gt; 0, mas NÃO permitida ❌",
IF(AND(Q4928="SIM",U4928=0),"ATENÇÃO: alíquota permitida, mas % = 0 🔎",
"Alíquota aplicada corretamente ✅")))</f>
        <v/>
      </c>
      <c r="Q4928" s="5" t="str">
        <f>IF(E4928="","",IFERROR(VLOOKUP(E4928,REGRAS_CST!$A$2:$D$200,4,FALSE),""))</f>
        <v/>
      </c>
      <c r="R4928" s="8"/>
      <c r="S4928" s="7">
        <f>IF($H4928="","",$H4928*(1-$U4928))</f>
        <v>8.9999999999999993E-3</v>
      </c>
      <c r="T4928" s="7">
        <f>IF($I4928="","",$I4928*(1-$U4928))</f>
        <v>1E-3</v>
      </c>
      <c r="U4928" s="7">
        <f>IFERROR(INDEX(BASE_CCLASSTRIB!$E:$E, MATCH(TEXT($D4928,"000000"), BASE_CCLASSTRIB!$A:$A, 0))/100, 0)</f>
        <v>0</v>
      </c>
      <c r="V4928" s="21">
        <f>IFERROR(INDEX(BASE_CCLASSTRIB!$F:$F, MATCH(TEXT($D4928,"000000"), BASE_CCLASSTRIB!$A:$A, 0))/100, 0)</f>
        <v>0</v>
      </c>
    </row>
    <row r="4929" spans="2:22" ht="15.75" customHeight="1" thickTop="1" thickBot="1">
      <c r="B4929" s="8"/>
      <c r="C4929" s="8"/>
      <c r="E4929" s="8" t="str">
        <f>IF(D4929="","",LEFT(D4929,3))</f>
        <v/>
      </c>
      <c r="F4929" s="5" t="str">
        <f>IF(E4929="","",IFERROR(VLOOKUP(E4929,REGRAS_CST!$A$2:$B$200,2,FALSE),""))</f>
        <v/>
      </c>
      <c r="H4929" s="7">
        <v>8.9999999999999993E-3</v>
      </c>
      <c r="I4929" s="7">
        <v>1E-3</v>
      </c>
      <c r="K4929" s="5" t="str">
        <f>IF(E4929="","",IFERROR(VLOOKUP(E4929,REGRAS_CST!$A$2:$C$200,3,FALSE),""))</f>
        <v/>
      </c>
      <c r="L4929" s="10" t="str">
        <f>IF($G4929="", "", $G4929*(1-$V4929))</f>
        <v/>
      </c>
      <c r="M4929" s="30" t="str">
        <f t="shared" si="152"/>
        <v/>
      </c>
      <c r="N4929" s="30" t="str">
        <f t="shared" si="153"/>
        <v/>
      </c>
      <c r="O4929" s="5" t="str">
        <f>IF(D4929="","",
IF(AND(K4929&lt;&gt;"SIM",V4929&gt;0),"ERRO: % BC &gt; 0, mas NÃO permitida ❌",
IF(AND(K4929="SIM",V4929=0),"ATENÇÃO: BC permitida, mas % = 0 🔎",
"Base de cálculo aplicada corretamente ✅")))</f>
        <v/>
      </c>
      <c r="P4929" s="5" t="str">
        <f>IF(D4929="","",
IF(AND(Q4929&lt;&gt;"SIM",U4929&gt;0),"ERRO: % alíquota &gt; 0, mas NÃO permitida ❌",
IF(AND(Q4929="SIM",U4929=0),"ATENÇÃO: alíquota permitida, mas % = 0 🔎",
"Alíquota aplicada corretamente ✅")))</f>
        <v/>
      </c>
      <c r="Q4929" s="5" t="str">
        <f>IF(E4929="","",IFERROR(VLOOKUP(E4929,REGRAS_CST!$A$2:$D$200,4,FALSE),""))</f>
        <v/>
      </c>
      <c r="R4929" s="8"/>
      <c r="S4929" s="7">
        <f>IF($H4929="","",$H4929*(1-$U4929))</f>
        <v>8.9999999999999993E-3</v>
      </c>
      <c r="T4929" s="7">
        <f>IF($I4929="","",$I4929*(1-$U4929))</f>
        <v>1E-3</v>
      </c>
      <c r="U4929" s="7">
        <f>IFERROR(INDEX(BASE_CCLASSTRIB!$E:$E, MATCH(TEXT($D4929,"000000"), BASE_CCLASSTRIB!$A:$A, 0))/100, 0)</f>
        <v>0</v>
      </c>
      <c r="V4929" s="21">
        <f>IFERROR(INDEX(BASE_CCLASSTRIB!$F:$F, MATCH(TEXT($D4929,"000000"), BASE_CCLASSTRIB!$A:$A, 0))/100, 0)</f>
        <v>0</v>
      </c>
    </row>
    <row r="4930" spans="2:22" ht="15.75" customHeight="1" thickTop="1" thickBot="1">
      <c r="B4930" s="8"/>
      <c r="C4930" s="8"/>
      <c r="E4930" s="8" t="str">
        <f>IF(D4930="","",LEFT(D4930,3))</f>
        <v/>
      </c>
      <c r="F4930" s="5" t="str">
        <f>IF(E4930="","",IFERROR(VLOOKUP(E4930,REGRAS_CST!$A$2:$B$200,2,FALSE),""))</f>
        <v/>
      </c>
      <c r="H4930" s="7">
        <v>8.9999999999999993E-3</v>
      </c>
      <c r="I4930" s="7">
        <v>1E-3</v>
      </c>
      <c r="K4930" s="5" t="str">
        <f>IF(E4930="","",IFERROR(VLOOKUP(E4930,REGRAS_CST!$A$2:$C$200,3,FALSE),""))</f>
        <v/>
      </c>
      <c r="L4930" s="10" t="str">
        <f>IF($G4930="", "", $G4930*(1-$V4930))</f>
        <v/>
      </c>
      <c r="M4930" s="30" t="str">
        <f t="shared" si="152"/>
        <v/>
      </c>
      <c r="N4930" s="30" t="str">
        <f t="shared" si="153"/>
        <v/>
      </c>
      <c r="O4930" s="5" t="str">
        <f>IF(D4930="","",
IF(AND(K4930&lt;&gt;"SIM",V4930&gt;0),"ERRO: % BC &gt; 0, mas NÃO permitida ❌",
IF(AND(K4930="SIM",V4930=0),"ATENÇÃO: BC permitida, mas % = 0 🔎",
"Base de cálculo aplicada corretamente ✅")))</f>
        <v/>
      </c>
      <c r="P4930" s="5" t="str">
        <f>IF(D4930="","",
IF(AND(Q4930&lt;&gt;"SIM",U4930&gt;0),"ERRO: % alíquota &gt; 0, mas NÃO permitida ❌",
IF(AND(Q4930="SIM",U4930=0),"ATENÇÃO: alíquota permitida, mas % = 0 🔎",
"Alíquota aplicada corretamente ✅")))</f>
        <v/>
      </c>
      <c r="Q4930" s="5" t="str">
        <f>IF(E4930="","",IFERROR(VLOOKUP(E4930,REGRAS_CST!$A$2:$D$200,4,FALSE),""))</f>
        <v/>
      </c>
      <c r="R4930" s="8"/>
      <c r="S4930" s="7">
        <f>IF($H4930="","",$H4930*(1-$U4930))</f>
        <v>8.9999999999999993E-3</v>
      </c>
      <c r="T4930" s="7">
        <f>IF($I4930="","",$I4930*(1-$U4930))</f>
        <v>1E-3</v>
      </c>
      <c r="U4930" s="7">
        <f>IFERROR(INDEX(BASE_CCLASSTRIB!$E:$E, MATCH(TEXT($D4930,"000000"), BASE_CCLASSTRIB!$A:$A, 0))/100, 0)</f>
        <v>0</v>
      </c>
      <c r="V4930" s="21">
        <f>IFERROR(INDEX(BASE_CCLASSTRIB!$F:$F, MATCH(TEXT($D4930,"000000"), BASE_CCLASSTRIB!$A:$A, 0))/100, 0)</f>
        <v>0</v>
      </c>
    </row>
    <row r="4931" spans="2:22" ht="15.75" customHeight="1" thickTop="1" thickBot="1">
      <c r="B4931" s="8"/>
      <c r="C4931" s="8"/>
      <c r="E4931" s="8" t="str">
        <f>IF(D4931="","",LEFT(D4931,3))</f>
        <v/>
      </c>
      <c r="F4931" s="5" t="str">
        <f>IF(E4931="","",IFERROR(VLOOKUP(E4931,REGRAS_CST!$A$2:$B$200,2,FALSE),""))</f>
        <v/>
      </c>
      <c r="H4931" s="7">
        <v>8.9999999999999993E-3</v>
      </c>
      <c r="I4931" s="7">
        <v>1E-3</v>
      </c>
      <c r="K4931" s="5" t="str">
        <f>IF(E4931="","",IFERROR(VLOOKUP(E4931,REGRAS_CST!$A$2:$C$200,3,FALSE),""))</f>
        <v/>
      </c>
      <c r="L4931" s="10" t="str">
        <f>IF($G4931="", "", $G4931*(1-$V4931))</f>
        <v/>
      </c>
      <c r="M4931" s="30" t="str">
        <f t="shared" si="152"/>
        <v/>
      </c>
      <c r="N4931" s="30" t="str">
        <f t="shared" si="153"/>
        <v/>
      </c>
      <c r="O4931" s="5" t="str">
        <f>IF(D4931="","",
IF(AND(K4931&lt;&gt;"SIM",V4931&gt;0),"ERRO: % BC &gt; 0, mas NÃO permitida ❌",
IF(AND(K4931="SIM",V4931=0),"ATENÇÃO: BC permitida, mas % = 0 🔎",
"Base de cálculo aplicada corretamente ✅")))</f>
        <v/>
      </c>
      <c r="P4931" s="5" t="str">
        <f>IF(D4931="","",
IF(AND(Q4931&lt;&gt;"SIM",U4931&gt;0),"ERRO: % alíquota &gt; 0, mas NÃO permitida ❌",
IF(AND(Q4931="SIM",U4931=0),"ATENÇÃO: alíquota permitida, mas % = 0 🔎",
"Alíquota aplicada corretamente ✅")))</f>
        <v/>
      </c>
      <c r="Q4931" s="5" t="str">
        <f>IF(E4931="","",IFERROR(VLOOKUP(E4931,REGRAS_CST!$A$2:$D$200,4,FALSE),""))</f>
        <v/>
      </c>
      <c r="R4931" s="8"/>
      <c r="S4931" s="7">
        <f>IF($H4931="","",$H4931*(1-$U4931))</f>
        <v>8.9999999999999993E-3</v>
      </c>
      <c r="T4931" s="7">
        <f>IF($I4931="","",$I4931*(1-$U4931))</f>
        <v>1E-3</v>
      </c>
      <c r="U4931" s="7">
        <f>IFERROR(INDEX(BASE_CCLASSTRIB!$E:$E, MATCH(TEXT($D4931,"000000"), BASE_CCLASSTRIB!$A:$A, 0))/100, 0)</f>
        <v>0</v>
      </c>
      <c r="V4931" s="21">
        <f>IFERROR(INDEX(BASE_CCLASSTRIB!$F:$F, MATCH(TEXT($D4931,"000000"), BASE_CCLASSTRIB!$A:$A, 0))/100, 0)</f>
        <v>0</v>
      </c>
    </row>
    <row r="4932" spans="2:22" ht="15.75" customHeight="1" thickTop="1" thickBot="1">
      <c r="B4932" s="8"/>
      <c r="C4932" s="8"/>
      <c r="E4932" s="8" t="str">
        <f>IF(D4932="","",LEFT(D4932,3))</f>
        <v/>
      </c>
      <c r="F4932" s="5" t="str">
        <f>IF(E4932="","",IFERROR(VLOOKUP(E4932,REGRAS_CST!$A$2:$B$200,2,FALSE),""))</f>
        <v/>
      </c>
      <c r="H4932" s="7">
        <v>8.9999999999999993E-3</v>
      </c>
      <c r="I4932" s="7">
        <v>1E-3</v>
      </c>
      <c r="K4932" s="5" t="str">
        <f>IF(E4932="","",IFERROR(VLOOKUP(E4932,REGRAS_CST!$A$2:$C$200,3,FALSE),""))</f>
        <v/>
      </c>
      <c r="L4932" s="10" t="str">
        <f>IF($G4932="", "", $G4932*(1-$V4932))</f>
        <v/>
      </c>
      <c r="M4932" s="30" t="str">
        <f t="shared" si="152"/>
        <v/>
      </c>
      <c r="N4932" s="30" t="str">
        <f t="shared" si="153"/>
        <v/>
      </c>
      <c r="O4932" s="5" t="str">
        <f>IF(D4932="","",
IF(AND(K4932&lt;&gt;"SIM",V4932&gt;0),"ERRO: % BC &gt; 0, mas NÃO permitida ❌",
IF(AND(K4932="SIM",V4932=0),"ATENÇÃO: BC permitida, mas % = 0 🔎",
"Base de cálculo aplicada corretamente ✅")))</f>
        <v/>
      </c>
      <c r="P4932" s="5" t="str">
        <f>IF(D4932="","",
IF(AND(Q4932&lt;&gt;"SIM",U4932&gt;0),"ERRO: % alíquota &gt; 0, mas NÃO permitida ❌",
IF(AND(Q4932="SIM",U4932=0),"ATENÇÃO: alíquota permitida, mas % = 0 🔎",
"Alíquota aplicada corretamente ✅")))</f>
        <v/>
      </c>
      <c r="Q4932" s="5" t="str">
        <f>IF(E4932="","",IFERROR(VLOOKUP(E4932,REGRAS_CST!$A$2:$D$200,4,FALSE),""))</f>
        <v/>
      </c>
      <c r="R4932" s="8"/>
      <c r="S4932" s="7">
        <f>IF($H4932="","",$H4932*(1-$U4932))</f>
        <v>8.9999999999999993E-3</v>
      </c>
      <c r="T4932" s="7">
        <f>IF($I4932="","",$I4932*(1-$U4932))</f>
        <v>1E-3</v>
      </c>
      <c r="U4932" s="7">
        <f>IFERROR(INDEX(BASE_CCLASSTRIB!$E:$E, MATCH(TEXT($D4932,"000000"), BASE_CCLASSTRIB!$A:$A, 0))/100, 0)</f>
        <v>0</v>
      </c>
      <c r="V4932" s="21">
        <f>IFERROR(INDEX(BASE_CCLASSTRIB!$F:$F, MATCH(TEXT($D4932,"000000"), BASE_CCLASSTRIB!$A:$A, 0))/100, 0)</f>
        <v>0</v>
      </c>
    </row>
    <row r="4933" spans="2:22" ht="15.75" customHeight="1" thickTop="1" thickBot="1">
      <c r="B4933" s="8"/>
      <c r="C4933" s="8"/>
      <c r="E4933" s="8" t="str">
        <f>IF(D4933="","",LEFT(D4933,3))</f>
        <v/>
      </c>
      <c r="F4933" s="5" t="str">
        <f>IF(E4933="","",IFERROR(VLOOKUP(E4933,REGRAS_CST!$A$2:$B$200,2,FALSE),""))</f>
        <v/>
      </c>
      <c r="H4933" s="7">
        <v>8.9999999999999993E-3</v>
      </c>
      <c r="I4933" s="7">
        <v>1E-3</v>
      </c>
      <c r="K4933" s="5" t="str">
        <f>IF(E4933="","",IFERROR(VLOOKUP(E4933,REGRAS_CST!$A$2:$C$200,3,FALSE),""))</f>
        <v/>
      </c>
      <c r="L4933" s="10" t="str">
        <f>IF($G4933="", "", $G4933*(1-$V4933))</f>
        <v/>
      </c>
      <c r="M4933" s="30" t="str">
        <f t="shared" ref="M4933:M4996" si="154">IF(OR($L4933="",$S4933=""),"",TRUNC(VALUE($L4933)*VALUE($S4933),2))</f>
        <v/>
      </c>
      <c r="N4933" s="30" t="str">
        <f t="shared" ref="N4933:N4996" si="155">IF(OR($L4933="",$T4933=""),"",TRUNC(VALUE($L4933)*VALUE($T4933),2))</f>
        <v/>
      </c>
      <c r="O4933" s="5" t="str">
        <f>IF(D4933="","",
IF(AND(K4933&lt;&gt;"SIM",V4933&gt;0),"ERRO: % BC &gt; 0, mas NÃO permitida ❌",
IF(AND(K4933="SIM",V4933=0),"ATENÇÃO: BC permitida, mas % = 0 🔎",
"Base de cálculo aplicada corretamente ✅")))</f>
        <v/>
      </c>
      <c r="P4933" s="5" t="str">
        <f>IF(D4933="","",
IF(AND(Q4933&lt;&gt;"SIM",U4933&gt;0),"ERRO: % alíquota &gt; 0, mas NÃO permitida ❌",
IF(AND(Q4933="SIM",U4933=0),"ATENÇÃO: alíquota permitida, mas % = 0 🔎",
"Alíquota aplicada corretamente ✅")))</f>
        <v/>
      </c>
      <c r="Q4933" s="5" t="str">
        <f>IF(E4933="","",IFERROR(VLOOKUP(E4933,REGRAS_CST!$A$2:$D$200,4,FALSE),""))</f>
        <v/>
      </c>
      <c r="R4933" s="8"/>
      <c r="S4933" s="7">
        <f>IF($H4933="","",$H4933*(1-$U4933))</f>
        <v>8.9999999999999993E-3</v>
      </c>
      <c r="T4933" s="7">
        <f>IF($I4933="","",$I4933*(1-$U4933))</f>
        <v>1E-3</v>
      </c>
      <c r="U4933" s="7">
        <f>IFERROR(INDEX(BASE_CCLASSTRIB!$E:$E, MATCH(TEXT($D4933,"000000"), BASE_CCLASSTRIB!$A:$A, 0))/100, 0)</f>
        <v>0</v>
      </c>
      <c r="V4933" s="21">
        <f>IFERROR(INDEX(BASE_CCLASSTRIB!$F:$F, MATCH(TEXT($D4933,"000000"), BASE_CCLASSTRIB!$A:$A, 0))/100, 0)</f>
        <v>0</v>
      </c>
    </row>
    <row r="4934" spans="2:22" ht="15.75" customHeight="1" thickTop="1" thickBot="1">
      <c r="B4934" s="8"/>
      <c r="C4934" s="8"/>
      <c r="E4934" s="8" t="str">
        <f>IF(D4934="","",LEFT(D4934,3))</f>
        <v/>
      </c>
      <c r="F4934" s="5" t="str">
        <f>IF(E4934="","",IFERROR(VLOOKUP(E4934,REGRAS_CST!$A$2:$B$200,2,FALSE),""))</f>
        <v/>
      </c>
      <c r="H4934" s="7">
        <v>8.9999999999999993E-3</v>
      </c>
      <c r="I4934" s="7">
        <v>1E-3</v>
      </c>
      <c r="K4934" s="5" t="str">
        <f>IF(E4934="","",IFERROR(VLOOKUP(E4934,REGRAS_CST!$A$2:$C$200,3,FALSE),""))</f>
        <v/>
      </c>
      <c r="L4934" s="10" t="str">
        <f>IF($G4934="", "", $G4934*(1-$V4934))</f>
        <v/>
      </c>
      <c r="M4934" s="30" t="str">
        <f t="shared" si="154"/>
        <v/>
      </c>
      <c r="N4934" s="30" t="str">
        <f t="shared" si="155"/>
        <v/>
      </c>
      <c r="O4934" s="5" t="str">
        <f>IF(D4934="","",
IF(AND(K4934&lt;&gt;"SIM",V4934&gt;0),"ERRO: % BC &gt; 0, mas NÃO permitida ❌",
IF(AND(K4934="SIM",V4934=0),"ATENÇÃO: BC permitida, mas % = 0 🔎",
"Base de cálculo aplicada corretamente ✅")))</f>
        <v/>
      </c>
      <c r="P4934" s="5" t="str">
        <f>IF(D4934="","",
IF(AND(Q4934&lt;&gt;"SIM",U4934&gt;0),"ERRO: % alíquota &gt; 0, mas NÃO permitida ❌",
IF(AND(Q4934="SIM",U4934=0),"ATENÇÃO: alíquota permitida, mas % = 0 🔎",
"Alíquota aplicada corretamente ✅")))</f>
        <v/>
      </c>
      <c r="Q4934" s="5" t="str">
        <f>IF(E4934="","",IFERROR(VLOOKUP(E4934,REGRAS_CST!$A$2:$D$200,4,FALSE),""))</f>
        <v/>
      </c>
      <c r="R4934" s="8"/>
      <c r="S4934" s="7">
        <f>IF($H4934="","",$H4934*(1-$U4934))</f>
        <v>8.9999999999999993E-3</v>
      </c>
      <c r="T4934" s="7">
        <f>IF($I4934="","",$I4934*(1-$U4934))</f>
        <v>1E-3</v>
      </c>
      <c r="U4934" s="7">
        <f>IFERROR(INDEX(BASE_CCLASSTRIB!$E:$E, MATCH(TEXT($D4934,"000000"), BASE_CCLASSTRIB!$A:$A, 0))/100, 0)</f>
        <v>0</v>
      </c>
      <c r="V4934" s="21">
        <f>IFERROR(INDEX(BASE_CCLASSTRIB!$F:$F, MATCH(TEXT($D4934,"000000"), BASE_CCLASSTRIB!$A:$A, 0))/100, 0)</f>
        <v>0</v>
      </c>
    </row>
    <row r="4935" spans="2:22" ht="15.75" customHeight="1" thickTop="1" thickBot="1">
      <c r="B4935" s="8"/>
      <c r="C4935" s="8"/>
      <c r="E4935" s="8" t="str">
        <f>IF(D4935="","",LEFT(D4935,3))</f>
        <v/>
      </c>
      <c r="F4935" s="5" t="str">
        <f>IF(E4935="","",IFERROR(VLOOKUP(E4935,REGRAS_CST!$A$2:$B$200,2,FALSE),""))</f>
        <v/>
      </c>
      <c r="H4935" s="7">
        <v>8.9999999999999993E-3</v>
      </c>
      <c r="I4935" s="7">
        <v>1E-3</v>
      </c>
      <c r="K4935" s="5" t="str">
        <f>IF(E4935="","",IFERROR(VLOOKUP(E4935,REGRAS_CST!$A$2:$C$200,3,FALSE),""))</f>
        <v/>
      </c>
      <c r="L4935" s="10" t="str">
        <f>IF($G4935="", "", $G4935*(1-$V4935))</f>
        <v/>
      </c>
      <c r="M4935" s="30" t="str">
        <f t="shared" si="154"/>
        <v/>
      </c>
      <c r="N4935" s="30" t="str">
        <f t="shared" si="155"/>
        <v/>
      </c>
      <c r="O4935" s="5" t="str">
        <f>IF(D4935="","",
IF(AND(K4935&lt;&gt;"SIM",V4935&gt;0),"ERRO: % BC &gt; 0, mas NÃO permitida ❌",
IF(AND(K4935="SIM",V4935=0),"ATENÇÃO: BC permitida, mas % = 0 🔎",
"Base de cálculo aplicada corretamente ✅")))</f>
        <v/>
      </c>
      <c r="P4935" s="5" t="str">
        <f>IF(D4935="","",
IF(AND(Q4935&lt;&gt;"SIM",U4935&gt;0),"ERRO: % alíquota &gt; 0, mas NÃO permitida ❌",
IF(AND(Q4935="SIM",U4935=0),"ATENÇÃO: alíquota permitida, mas % = 0 🔎",
"Alíquota aplicada corretamente ✅")))</f>
        <v/>
      </c>
      <c r="Q4935" s="5" t="str">
        <f>IF(E4935="","",IFERROR(VLOOKUP(E4935,REGRAS_CST!$A$2:$D$200,4,FALSE),""))</f>
        <v/>
      </c>
      <c r="R4935" s="8"/>
      <c r="S4935" s="7">
        <f>IF($H4935="","",$H4935*(1-$U4935))</f>
        <v>8.9999999999999993E-3</v>
      </c>
      <c r="T4935" s="7">
        <f>IF($I4935="","",$I4935*(1-$U4935))</f>
        <v>1E-3</v>
      </c>
      <c r="U4935" s="7">
        <f>IFERROR(INDEX(BASE_CCLASSTRIB!$E:$E, MATCH(TEXT($D4935,"000000"), BASE_CCLASSTRIB!$A:$A, 0))/100, 0)</f>
        <v>0</v>
      </c>
      <c r="V4935" s="21">
        <f>IFERROR(INDEX(BASE_CCLASSTRIB!$F:$F, MATCH(TEXT($D4935,"000000"), BASE_CCLASSTRIB!$A:$A, 0))/100, 0)</f>
        <v>0</v>
      </c>
    </row>
    <row r="4936" spans="2:22" ht="15.75" customHeight="1" thickTop="1" thickBot="1">
      <c r="B4936" s="8"/>
      <c r="C4936" s="8"/>
      <c r="E4936" s="8" t="str">
        <f>IF(D4936="","",LEFT(D4936,3))</f>
        <v/>
      </c>
      <c r="F4936" s="5" t="str">
        <f>IF(E4936="","",IFERROR(VLOOKUP(E4936,REGRAS_CST!$A$2:$B$200,2,FALSE),""))</f>
        <v/>
      </c>
      <c r="H4936" s="7">
        <v>8.9999999999999993E-3</v>
      </c>
      <c r="I4936" s="7">
        <v>1E-3</v>
      </c>
      <c r="K4936" s="5" t="str">
        <f>IF(E4936="","",IFERROR(VLOOKUP(E4936,REGRAS_CST!$A$2:$C$200,3,FALSE),""))</f>
        <v/>
      </c>
      <c r="L4936" s="10" t="str">
        <f>IF($G4936="", "", $G4936*(1-$V4936))</f>
        <v/>
      </c>
      <c r="M4936" s="30" t="str">
        <f t="shared" si="154"/>
        <v/>
      </c>
      <c r="N4936" s="30" t="str">
        <f t="shared" si="155"/>
        <v/>
      </c>
      <c r="O4936" s="5" t="str">
        <f>IF(D4936="","",
IF(AND(K4936&lt;&gt;"SIM",V4936&gt;0),"ERRO: % BC &gt; 0, mas NÃO permitida ❌",
IF(AND(K4936="SIM",V4936=0),"ATENÇÃO: BC permitida, mas % = 0 🔎",
"Base de cálculo aplicada corretamente ✅")))</f>
        <v/>
      </c>
      <c r="P4936" s="5" t="str">
        <f>IF(D4936="","",
IF(AND(Q4936&lt;&gt;"SIM",U4936&gt;0),"ERRO: % alíquota &gt; 0, mas NÃO permitida ❌",
IF(AND(Q4936="SIM",U4936=0),"ATENÇÃO: alíquota permitida, mas % = 0 🔎",
"Alíquota aplicada corretamente ✅")))</f>
        <v/>
      </c>
      <c r="Q4936" s="5" t="str">
        <f>IF(E4936="","",IFERROR(VLOOKUP(E4936,REGRAS_CST!$A$2:$D$200,4,FALSE),""))</f>
        <v/>
      </c>
      <c r="R4936" s="8"/>
      <c r="S4936" s="7">
        <f>IF($H4936="","",$H4936*(1-$U4936))</f>
        <v>8.9999999999999993E-3</v>
      </c>
      <c r="T4936" s="7">
        <f>IF($I4936="","",$I4936*(1-$U4936))</f>
        <v>1E-3</v>
      </c>
      <c r="U4936" s="7">
        <f>IFERROR(INDEX(BASE_CCLASSTRIB!$E:$E, MATCH(TEXT($D4936,"000000"), BASE_CCLASSTRIB!$A:$A, 0))/100, 0)</f>
        <v>0</v>
      </c>
      <c r="V4936" s="21">
        <f>IFERROR(INDEX(BASE_CCLASSTRIB!$F:$F, MATCH(TEXT($D4936,"000000"), BASE_CCLASSTRIB!$A:$A, 0))/100, 0)</f>
        <v>0</v>
      </c>
    </row>
    <row r="4937" spans="2:22" ht="15.75" customHeight="1" thickTop="1" thickBot="1">
      <c r="B4937" s="8"/>
      <c r="C4937" s="8"/>
      <c r="E4937" s="8" t="str">
        <f>IF(D4937="","",LEFT(D4937,3))</f>
        <v/>
      </c>
      <c r="F4937" s="5" t="str">
        <f>IF(E4937="","",IFERROR(VLOOKUP(E4937,REGRAS_CST!$A$2:$B$200,2,FALSE),""))</f>
        <v/>
      </c>
      <c r="H4937" s="7">
        <v>8.9999999999999993E-3</v>
      </c>
      <c r="I4937" s="7">
        <v>1E-3</v>
      </c>
      <c r="K4937" s="5" t="str">
        <f>IF(E4937="","",IFERROR(VLOOKUP(E4937,REGRAS_CST!$A$2:$C$200,3,FALSE),""))</f>
        <v/>
      </c>
      <c r="L4937" s="10" t="str">
        <f>IF($G4937="", "", $G4937*(1-$V4937))</f>
        <v/>
      </c>
      <c r="M4937" s="30" t="str">
        <f t="shared" si="154"/>
        <v/>
      </c>
      <c r="N4937" s="30" t="str">
        <f t="shared" si="155"/>
        <v/>
      </c>
      <c r="O4937" s="5" t="str">
        <f>IF(D4937="","",
IF(AND(K4937&lt;&gt;"SIM",V4937&gt;0),"ERRO: % BC &gt; 0, mas NÃO permitida ❌",
IF(AND(K4937="SIM",V4937=0),"ATENÇÃO: BC permitida, mas % = 0 🔎",
"Base de cálculo aplicada corretamente ✅")))</f>
        <v/>
      </c>
      <c r="P4937" s="5" t="str">
        <f>IF(D4937="","",
IF(AND(Q4937&lt;&gt;"SIM",U4937&gt;0),"ERRO: % alíquota &gt; 0, mas NÃO permitida ❌",
IF(AND(Q4937="SIM",U4937=0),"ATENÇÃO: alíquota permitida, mas % = 0 🔎",
"Alíquota aplicada corretamente ✅")))</f>
        <v/>
      </c>
      <c r="Q4937" s="5" t="str">
        <f>IF(E4937="","",IFERROR(VLOOKUP(E4937,REGRAS_CST!$A$2:$D$200,4,FALSE),""))</f>
        <v/>
      </c>
      <c r="R4937" s="8"/>
      <c r="S4937" s="7">
        <f>IF($H4937="","",$H4937*(1-$U4937))</f>
        <v>8.9999999999999993E-3</v>
      </c>
      <c r="T4937" s="7">
        <f>IF($I4937="","",$I4937*(1-$U4937))</f>
        <v>1E-3</v>
      </c>
      <c r="U4937" s="7">
        <f>IFERROR(INDEX(BASE_CCLASSTRIB!$E:$E, MATCH(TEXT($D4937,"000000"), BASE_CCLASSTRIB!$A:$A, 0))/100, 0)</f>
        <v>0</v>
      </c>
      <c r="V4937" s="21">
        <f>IFERROR(INDEX(BASE_CCLASSTRIB!$F:$F, MATCH(TEXT($D4937,"000000"), BASE_CCLASSTRIB!$A:$A, 0))/100, 0)</f>
        <v>0</v>
      </c>
    </row>
    <row r="4938" spans="2:22" ht="15.75" customHeight="1" thickTop="1" thickBot="1">
      <c r="B4938" s="8"/>
      <c r="C4938" s="8"/>
      <c r="E4938" s="8" t="str">
        <f>IF(D4938="","",LEFT(D4938,3))</f>
        <v/>
      </c>
      <c r="F4938" s="5" t="str">
        <f>IF(E4938="","",IFERROR(VLOOKUP(E4938,REGRAS_CST!$A$2:$B$200,2,FALSE),""))</f>
        <v/>
      </c>
      <c r="H4938" s="7">
        <v>8.9999999999999993E-3</v>
      </c>
      <c r="I4938" s="7">
        <v>1E-3</v>
      </c>
      <c r="K4938" s="5" t="str">
        <f>IF(E4938="","",IFERROR(VLOOKUP(E4938,REGRAS_CST!$A$2:$C$200,3,FALSE),""))</f>
        <v/>
      </c>
      <c r="L4938" s="10" t="str">
        <f>IF($G4938="", "", $G4938*(1-$V4938))</f>
        <v/>
      </c>
      <c r="M4938" s="30" t="str">
        <f t="shared" si="154"/>
        <v/>
      </c>
      <c r="N4938" s="30" t="str">
        <f t="shared" si="155"/>
        <v/>
      </c>
      <c r="O4938" s="5" t="str">
        <f>IF(D4938="","",
IF(AND(K4938&lt;&gt;"SIM",V4938&gt;0),"ERRO: % BC &gt; 0, mas NÃO permitida ❌",
IF(AND(K4938="SIM",V4938=0),"ATENÇÃO: BC permitida, mas % = 0 🔎",
"Base de cálculo aplicada corretamente ✅")))</f>
        <v/>
      </c>
      <c r="P4938" s="5" t="str">
        <f>IF(D4938="","",
IF(AND(Q4938&lt;&gt;"SIM",U4938&gt;0),"ERRO: % alíquota &gt; 0, mas NÃO permitida ❌",
IF(AND(Q4938="SIM",U4938=0),"ATENÇÃO: alíquota permitida, mas % = 0 🔎",
"Alíquota aplicada corretamente ✅")))</f>
        <v/>
      </c>
      <c r="Q4938" s="5" t="str">
        <f>IF(E4938="","",IFERROR(VLOOKUP(E4938,REGRAS_CST!$A$2:$D$200,4,FALSE),""))</f>
        <v/>
      </c>
      <c r="R4938" s="8"/>
      <c r="S4938" s="7">
        <f>IF($H4938="","",$H4938*(1-$U4938))</f>
        <v>8.9999999999999993E-3</v>
      </c>
      <c r="T4938" s="7">
        <f>IF($I4938="","",$I4938*(1-$U4938))</f>
        <v>1E-3</v>
      </c>
      <c r="U4938" s="7">
        <f>IFERROR(INDEX(BASE_CCLASSTRIB!$E:$E, MATCH(TEXT($D4938,"000000"), BASE_CCLASSTRIB!$A:$A, 0))/100, 0)</f>
        <v>0</v>
      </c>
      <c r="V4938" s="21">
        <f>IFERROR(INDEX(BASE_CCLASSTRIB!$F:$F, MATCH(TEXT($D4938,"000000"), BASE_CCLASSTRIB!$A:$A, 0))/100, 0)</f>
        <v>0</v>
      </c>
    </row>
    <row r="4939" spans="2:22" ht="15.75" customHeight="1" thickTop="1" thickBot="1">
      <c r="B4939" s="8"/>
      <c r="C4939" s="8"/>
      <c r="E4939" s="8" t="str">
        <f>IF(D4939="","",LEFT(D4939,3))</f>
        <v/>
      </c>
      <c r="F4939" s="5" t="str">
        <f>IF(E4939="","",IFERROR(VLOOKUP(E4939,REGRAS_CST!$A$2:$B$200,2,FALSE),""))</f>
        <v/>
      </c>
      <c r="H4939" s="7">
        <v>8.9999999999999993E-3</v>
      </c>
      <c r="I4939" s="7">
        <v>1E-3</v>
      </c>
      <c r="K4939" s="5" t="str">
        <f>IF(E4939="","",IFERROR(VLOOKUP(E4939,REGRAS_CST!$A$2:$C$200,3,FALSE),""))</f>
        <v/>
      </c>
      <c r="L4939" s="10" t="str">
        <f>IF($G4939="", "", $G4939*(1-$V4939))</f>
        <v/>
      </c>
      <c r="M4939" s="30" t="str">
        <f t="shared" si="154"/>
        <v/>
      </c>
      <c r="N4939" s="30" t="str">
        <f t="shared" si="155"/>
        <v/>
      </c>
      <c r="O4939" s="5" t="str">
        <f>IF(D4939="","",
IF(AND(K4939&lt;&gt;"SIM",V4939&gt;0),"ERRO: % BC &gt; 0, mas NÃO permitida ❌",
IF(AND(K4939="SIM",V4939=0),"ATENÇÃO: BC permitida, mas % = 0 🔎",
"Base de cálculo aplicada corretamente ✅")))</f>
        <v/>
      </c>
      <c r="P4939" s="5" t="str">
        <f>IF(D4939="","",
IF(AND(Q4939&lt;&gt;"SIM",U4939&gt;0),"ERRO: % alíquota &gt; 0, mas NÃO permitida ❌",
IF(AND(Q4939="SIM",U4939=0),"ATENÇÃO: alíquota permitida, mas % = 0 🔎",
"Alíquota aplicada corretamente ✅")))</f>
        <v/>
      </c>
      <c r="Q4939" s="5" t="str">
        <f>IF(E4939="","",IFERROR(VLOOKUP(E4939,REGRAS_CST!$A$2:$D$200,4,FALSE),""))</f>
        <v/>
      </c>
      <c r="R4939" s="8"/>
      <c r="S4939" s="7">
        <f>IF($H4939="","",$H4939*(1-$U4939))</f>
        <v>8.9999999999999993E-3</v>
      </c>
      <c r="T4939" s="7">
        <f>IF($I4939="","",$I4939*(1-$U4939))</f>
        <v>1E-3</v>
      </c>
      <c r="U4939" s="7">
        <f>IFERROR(INDEX(BASE_CCLASSTRIB!$E:$E, MATCH(TEXT($D4939,"000000"), BASE_CCLASSTRIB!$A:$A, 0))/100, 0)</f>
        <v>0</v>
      </c>
      <c r="V4939" s="21">
        <f>IFERROR(INDEX(BASE_CCLASSTRIB!$F:$F, MATCH(TEXT($D4939,"000000"), BASE_CCLASSTRIB!$A:$A, 0))/100, 0)</f>
        <v>0</v>
      </c>
    </row>
    <row r="4940" spans="2:22" ht="15.75" customHeight="1" thickTop="1" thickBot="1">
      <c r="B4940" s="8"/>
      <c r="C4940" s="8"/>
      <c r="E4940" s="8" t="str">
        <f>IF(D4940="","",LEFT(D4940,3))</f>
        <v/>
      </c>
      <c r="F4940" s="5" t="str">
        <f>IF(E4940="","",IFERROR(VLOOKUP(E4940,REGRAS_CST!$A$2:$B$200,2,FALSE),""))</f>
        <v/>
      </c>
      <c r="H4940" s="7">
        <v>8.9999999999999993E-3</v>
      </c>
      <c r="I4940" s="7">
        <v>1E-3</v>
      </c>
      <c r="K4940" s="5" t="str">
        <f>IF(E4940="","",IFERROR(VLOOKUP(E4940,REGRAS_CST!$A$2:$C$200,3,FALSE),""))</f>
        <v/>
      </c>
      <c r="L4940" s="10" t="str">
        <f>IF($G4940="", "", $G4940*(1-$V4940))</f>
        <v/>
      </c>
      <c r="M4940" s="30" t="str">
        <f t="shared" si="154"/>
        <v/>
      </c>
      <c r="N4940" s="30" t="str">
        <f t="shared" si="155"/>
        <v/>
      </c>
      <c r="O4940" s="5" t="str">
        <f>IF(D4940="","",
IF(AND(K4940&lt;&gt;"SIM",V4940&gt;0),"ERRO: % BC &gt; 0, mas NÃO permitida ❌",
IF(AND(K4940="SIM",V4940=0),"ATENÇÃO: BC permitida, mas % = 0 🔎",
"Base de cálculo aplicada corretamente ✅")))</f>
        <v/>
      </c>
      <c r="P4940" s="5" t="str">
        <f>IF(D4940="","",
IF(AND(Q4940&lt;&gt;"SIM",U4940&gt;0),"ERRO: % alíquota &gt; 0, mas NÃO permitida ❌",
IF(AND(Q4940="SIM",U4940=0),"ATENÇÃO: alíquota permitida, mas % = 0 🔎",
"Alíquota aplicada corretamente ✅")))</f>
        <v/>
      </c>
      <c r="Q4940" s="5" t="str">
        <f>IF(E4940="","",IFERROR(VLOOKUP(E4940,REGRAS_CST!$A$2:$D$200,4,FALSE),""))</f>
        <v/>
      </c>
      <c r="R4940" s="8"/>
      <c r="S4940" s="7">
        <f>IF($H4940="","",$H4940*(1-$U4940))</f>
        <v>8.9999999999999993E-3</v>
      </c>
      <c r="T4940" s="7">
        <f>IF($I4940="","",$I4940*(1-$U4940))</f>
        <v>1E-3</v>
      </c>
      <c r="U4940" s="7">
        <f>IFERROR(INDEX(BASE_CCLASSTRIB!$E:$E, MATCH(TEXT($D4940,"000000"), BASE_CCLASSTRIB!$A:$A, 0))/100, 0)</f>
        <v>0</v>
      </c>
      <c r="V4940" s="21">
        <f>IFERROR(INDEX(BASE_CCLASSTRIB!$F:$F, MATCH(TEXT($D4940,"000000"), BASE_CCLASSTRIB!$A:$A, 0))/100, 0)</f>
        <v>0</v>
      </c>
    </row>
    <row r="4941" spans="2:22" ht="15.75" customHeight="1" thickTop="1" thickBot="1">
      <c r="B4941" s="8"/>
      <c r="C4941" s="8"/>
      <c r="E4941" s="8" t="str">
        <f>IF(D4941="","",LEFT(D4941,3))</f>
        <v/>
      </c>
      <c r="F4941" s="5" t="str">
        <f>IF(E4941="","",IFERROR(VLOOKUP(E4941,REGRAS_CST!$A$2:$B$200,2,FALSE),""))</f>
        <v/>
      </c>
      <c r="H4941" s="7">
        <v>8.9999999999999993E-3</v>
      </c>
      <c r="I4941" s="7">
        <v>1E-3</v>
      </c>
      <c r="K4941" s="5" t="str">
        <f>IF(E4941="","",IFERROR(VLOOKUP(E4941,REGRAS_CST!$A$2:$C$200,3,FALSE),""))</f>
        <v/>
      </c>
      <c r="L4941" s="10" t="str">
        <f>IF($G4941="", "", $G4941*(1-$V4941))</f>
        <v/>
      </c>
      <c r="M4941" s="30" t="str">
        <f t="shared" si="154"/>
        <v/>
      </c>
      <c r="N4941" s="30" t="str">
        <f t="shared" si="155"/>
        <v/>
      </c>
      <c r="O4941" s="5" t="str">
        <f>IF(D4941="","",
IF(AND(K4941&lt;&gt;"SIM",V4941&gt;0),"ERRO: % BC &gt; 0, mas NÃO permitida ❌",
IF(AND(K4941="SIM",V4941=0),"ATENÇÃO: BC permitida, mas % = 0 🔎",
"Base de cálculo aplicada corretamente ✅")))</f>
        <v/>
      </c>
      <c r="P4941" s="5" t="str">
        <f>IF(D4941="","",
IF(AND(Q4941&lt;&gt;"SIM",U4941&gt;0),"ERRO: % alíquota &gt; 0, mas NÃO permitida ❌",
IF(AND(Q4941="SIM",U4941=0),"ATENÇÃO: alíquota permitida, mas % = 0 🔎",
"Alíquota aplicada corretamente ✅")))</f>
        <v/>
      </c>
      <c r="Q4941" s="5" t="str">
        <f>IF(E4941="","",IFERROR(VLOOKUP(E4941,REGRAS_CST!$A$2:$D$200,4,FALSE),""))</f>
        <v/>
      </c>
      <c r="R4941" s="8"/>
      <c r="S4941" s="7">
        <f>IF($H4941="","",$H4941*(1-$U4941))</f>
        <v>8.9999999999999993E-3</v>
      </c>
      <c r="T4941" s="7">
        <f>IF($I4941="","",$I4941*(1-$U4941))</f>
        <v>1E-3</v>
      </c>
      <c r="U4941" s="7">
        <f>IFERROR(INDEX(BASE_CCLASSTRIB!$E:$E, MATCH(TEXT($D4941,"000000"), BASE_CCLASSTRIB!$A:$A, 0))/100, 0)</f>
        <v>0</v>
      </c>
      <c r="V4941" s="21">
        <f>IFERROR(INDEX(BASE_CCLASSTRIB!$F:$F, MATCH(TEXT($D4941,"000000"), BASE_CCLASSTRIB!$A:$A, 0))/100, 0)</f>
        <v>0</v>
      </c>
    </row>
    <row r="4942" spans="2:22" ht="15.75" customHeight="1" thickTop="1" thickBot="1">
      <c r="B4942" s="8"/>
      <c r="C4942" s="8"/>
      <c r="E4942" s="8" t="str">
        <f>IF(D4942="","",LEFT(D4942,3))</f>
        <v/>
      </c>
      <c r="F4942" s="5" t="str">
        <f>IF(E4942="","",IFERROR(VLOOKUP(E4942,REGRAS_CST!$A$2:$B$200,2,FALSE),""))</f>
        <v/>
      </c>
      <c r="H4942" s="7">
        <v>8.9999999999999993E-3</v>
      </c>
      <c r="I4942" s="7">
        <v>1E-3</v>
      </c>
      <c r="K4942" s="5" t="str">
        <f>IF(E4942="","",IFERROR(VLOOKUP(E4942,REGRAS_CST!$A$2:$C$200,3,FALSE),""))</f>
        <v/>
      </c>
      <c r="L4942" s="10" t="str">
        <f>IF($G4942="", "", $G4942*(1-$V4942))</f>
        <v/>
      </c>
      <c r="M4942" s="30" t="str">
        <f t="shared" si="154"/>
        <v/>
      </c>
      <c r="N4942" s="30" t="str">
        <f t="shared" si="155"/>
        <v/>
      </c>
      <c r="O4942" s="5" t="str">
        <f>IF(D4942="","",
IF(AND(K4942&lt;&gt;"SIM",V4942&gt;0),"ERRO: % BC &gt; 0, mas NÃO permitida ❌",
IF(AND(K4942="SIM",V4942=0),"ATENÇÃO: BC permitida, mas % = 0 🔎",
"Base de cálculo aplicada corretamente ✅")))</f>
        <v/>
      </c>
      <c r="P4942" s="5" t="str">
        <f>IF(D4942="","",
IF(AND(Q4942&lt;&gt;"SIM",U4942&gt;0),"ERRO: % alíquota &gt; 0, mas NÃO permitida ❌",
IF(AND(Q4942="SIM",U4942=0),"ATENÇÃO: alíquota permitida, mas % = 0 🔎",
"Alíquota aplicada corretamente ✅")))</f>
        <v/>
      </c>
      <c r="Q4942" s="5" t="str">
        <f>IF(E4942="","",IFERROR(VLOOKUP(E4942,REGRAS_CST!$A$2:$D$200,4,FALSE),""))</f>
        <v/>
      </c>
      <c r="R4942" s="8"/>
      <c r="S4942" s="7">
        <f>IF($H4942="","",$H4942*(1-$U4942))</f>
        <v>8.9999999999999993E-3</v>
      </c>
      <c r="T4942" s="7">
        <f>IF($I4942="","",$I4942*(1-$U4942))</f>
        <v>1E-3</v>
      </c>
      <c r="U4942" s="7">
        <f>IFERROR(INDEX(BASE_CCLASSTRIB!$E:$E, MATCH(TEXT($D4942,"000000"), BASE_CCLASSTRIB!$A:$A, 0))/100, 0)</f>
        <v>0</v>
      </c>
      <c r="V4942" s="21">
        <f>IFERROR(INDEX(BASE_CCLASSTRIB!$F:$F, MATCH(TEXT($D4942,"000000"), BASE_CCLASSTRIB!$A:$A, 0))/100, 0)</f>
        <v>0</v>
      </c>
    </row>
    <row r="4943" spans="2:22" ht="15.75" customHeight="1" thickTop="1" thickBot="1">
      <c r="B4943" s="8"/>
      <c r="C4943" s="8"/>
      <c r="E4943" s="8" t="str">
        <f>IF(D4943="","",LEFT(D4943,3))</f>
        <v/>
      </c>
      <c r="F4943" s="5" t="str">
        <f>IF(E4943="","",IFERROR(VLOOKUP(E4943,REGRAS_CST!$A$2:$B$200,2,FALSE),""))</f>
        <v/>
      </c>
      <c r="H4943" s="7">
        <v>8.9999999999999993E-3</v>
      </c>
      <c r="I4943" s="7">
        <v>1E-3</v>
      </c>
      <c r="K4943" s="5" t="str">
        <f>IF(E4943="","",IFERROR(VLOOKUP(E4943,REGRAS_CST!$A$2:$C$200,3,FALSE),""))</f>
        <v/>
      </c>
      <c r="L4943" s="10" t="str">
        <f>IF($G4943="", "", $G4943*(1-$V4943))</f>
        <v/>
      </c>
      <c r="M4943" s="30" t="str">
        <f t="shared" si="154"/>
        <v/>
      </c>
      <c r="N4943" s="30" t="str">
        <f t="shared" si="155"/>
        <v/>
      </c>
      <c r="O4943" s="5" t="str">
        <f>IF(D4943="","",
IF(AND(K4943&lt;&gt;"SIM",V4943&gt;0),"ERRO: % BC &gt; 0, mas NÃO permitida ❌",
IF(AND(K4943="SIM",V4943=0),"ATENÇÃO: BC permitida, mas % = 0 🔎",
"Base de cálculo aplicada corretamente ✅")))</f>
        <v/>
      </c>
      <c r="P4943" s="5" t="str">
        <f>IF(D4943="","",
IF(AND(Q4943&lt;&gt;"SIM",U4943&gt;0),"ERRO: % alíquota &gt; 0, mas NÃO permitida ❌",
IF(AND(Q4943="SIM",U4943=0),"ATENÇÃO: alíquota permitida, mas % = 0 🔎",
"Alíquota aplicada corretamente ✅")))</f>
        <v/>
      </c>
      <c r="Q4943" s="5" t="str">
        <f>IF(E4943="","",IFERROR(VLOOKUP(E4943,REGRAS_CST!$A$2:$D$200,4,FALSE),""))</f>
        <v/>
      </c>
      <c r="R4943" s="8"/>
      <c r="S4943" s="7">
        <f>IF($H4943="","",$H4943*(1-$U4943))</f>
        <v>8.9999999999999993E-3</v>
      </c>
      <c r="T4943" s="7">
        <f>IF($I4943="","",$I4943*(1-$U4943))</f>
        <v>1E-3</v>
      </c>
      <c r="U4943" s="7">
        <f>IFERROR(INDEX(BASE_CCLASSTRIB!$E:$E, MATCH(TEXT($D4943,"000000"), BASE_CCLASSTRIB!$A:$A, 0))/100, 0)</f>
        <v>0</v>
      </c>
      <c r="V4943" s="21">
        <f>IFERROR(INDEX(BASE_CCLASSTRIB!$F:$F, MATCH(TEXT($D4943,"000000"), BASE_CCLASSTRIB!$A:$A, 0))/100, 0)</f>
        <v>0</v>
      </c>
    </row>
    <row r="4944" spans="2:22" ht="15.75" customHeight="1" thickTop="1" thickBot="1">
      <c r="B4944" s="8"/>
      <c r="C4944" s="8"/>
      <c r="E4944" s="8" t="str">
        <f>IF(D4944="","",LEFT(D4944,3))</f>
        <v/>
      </c>
      <c r="F4944" s="5" t="str">
        <f>IF(E4944="","",IFERROR(VLOOKUP(E4944,REGRAS_CST!$A$2:$B$200,2,FALSE),""))</f>
        <v/>
      </c>
      <c r="H4944" s="7">
        <v>8.9999999999999993E-3</v>
      </c>
      <c r="I4944" s="7">
        <v>1E-3</v>
      </c>
      <c r="K4944" s="5" t="str">
        <f>IF(E4944="","",IFERROR(VLOOKUP(E4944,REGRAS_CST!$A$2:$C$200,3,FALSE),""))</f>
        <v/>
      </c>
      <c r="L4944" s="10" t="str">
        <f>IF($G4944="", "", $G4944*(1-$V4944))</f>
        <v/>
      </c>
      <c r="M4944" s="30" t="str">
        <f t="shared" si="154"/>
        <v/>
      </c>
      <c r="N4944" s="30" t="str">
        <f t="shared" si="155"/>
        <v/>
      </c>
      <c r="O4944" s="5" t="str">
        <f>IF(D4944="","",
IF(AND(K4944&lt;&gt;"SIM",V4944&gt;0),"ERRO: % BC &gt; 0, mas NÃO permitida ❌",
IF(AND(K4944="SIM",V4944=0),"ATENÇÃO: BC permitida, mas % = 0 🔎",
"Base de cálculo aplicada corretamente ✅")))</f>
        <v/>
      </c>
      <c r="P4944" s="5" t="str">
        <f>IF(D4944="","",
IF(AND(Q4944&lt;&gt;"SIM",U4944&gt;0),"ERRO: % alíquota &gt; 0, mas NÃO permitida ❌",
IF(AND(Q4944="SIM",U4944=0),"ATENÇÃO: alíquota permitida, mas % = 0 🔎",
"Alíquota aplicada corretamente ✅")))</f>
        <v/>
      </c>
      <c r="Q4944" s="5" t="str">
        <f>IF(E4944="","",IFERROR(VLOOKUP(E4944,REGRAS_CST!$A$2:$D$200,4,FALSE),""))</f>
        <v/>
      </c>
      <c r="R4944" s="8"/>
      <c r="S4944" s="7">
        <f>IF($H4944="","",$H4944*(1-$U4944))</f>
        <v>8.9999999999999993E-3</v>
      </c>
      <c r="T4944" s="7">
        <f>IF($I4944="","",$I4944*(1-$U4944))</f>
        <v>1E-3</v>
      </c>
      <c r="U4944" s="7">
        <f>IFERROR(INDEX(BASE_CCLASSTRIB!$E:$E, MATCH(TEXT($D4944,"000000"), BASE_CCLASSTRIB!$A:$A, 0))/100, 0)</f>
        <v>0</v>
      </c>
      <c r="V4944" s="21">
        <f>IFERROR(INDEX(BASE_CCLASSTRIB!$F:$F, MATCH(TEXT($D4944,"000000"), BASE_CCLASSTRIB!$A:$A, 0))/100, 0)</f>
        <v>0</v>
      </c>
    </row>
    <row r="4945" spans="2:22" ht="15.75" customHeight="1" thickTop="1" thickBot="1">
      <c r="B4945" s="8"/>
      <c r="C4945" s="8"/>
      <c r="E4945" s="8" t="str">
        <f>IF(D4945="","",LEFT(D4945,3))</f>
        <v/>
      </c>
      <c r="F4945" s="5" t="str">
        <f>IF(E4945="","",IFERROR(VLOOKUP(E4945,REGRAS_CST!$A$2:$B$200,2,FALSE),""))</f>
        <v/>
      </c>
      <c r="H4945" s="7">
        <v>8.9999999999999993E-3</v>
      </c>
      <c r="I4945" s="7">
        <v>1E-3</v>
      </c>
      <c r="K4945" s="5" t="str">
        <f>IF(E4945="","",IFERROR(VLOOKUP(E4945,REGRAS_CST!$A$2:$C$200,3,FALSE),""))</f>
        <v/>
      </c>
      <c r="L4945" s="10" t="str">
        <f>IF($G4945="", "", $G4945*(1-$V4945))</f>
        <v/>
      </c>
      <c r="M4945" s="30" t="str">
        <f t="shared" si="154"/>
        <v/>
      </c>
      <c r="N4945" s="30" t="str">
        <f t="shared" si="155"/>
        <v/>
      </c>
      <c r="O4945" s="5" t="str">
        <f>IF(D4945="","",
IF(AND(K4945&lt;&gt;"SIM",V4945&gt;0),"ERRO: % BC &gt; 0, mas NÃO permitida ❌",
IF(AND(K4945="SIM",V4945=0),"ATENÇÃO: BC permitida, mas % = 0 🔎",
"Base de cálculo aplicada corretamente ✅")))</f>
        <v/>
      </c>
      <c r="P4945" s="5" t="str">
        <f>IF(D4945="","",
IF(AND(Q4945&lt;&gt;"SIM",U4945&gt;0),"ERRO: % alíquota &gt; 0, mas NÃO permitida ❌",
IF(AND(Q4945="SIM",U4945=0),"ATENÇÃO: alíquota permitida, mas % = 0 🔎",
"Alíquota aplicada corretamente ✅")))</f>
        <v/>
      </c>
      <c r="Q4945" s="5" t="str">
        <f>IF(E4945="","",IFERROR(VLOOKUP(E4945,REGRAS_CST!$A$2:$D$200,4,FALSE),""))</f>
        <v/>
      </c>
      <c r="R4945" s="8"/>
      <c r="S4945" s="7">
        <f>IF($H4945="","",$H4945*(1-$U4945))</f>
        <v>8.9999999999999993E-3</v>
      </c>
      <c r="T4945" s="7">
        <f>IF($I4945="","",$I4945*(1-$U4945))</f>
        <v>1E-3</v>
      </c>
      <c r="U4945" s="7">
        <f>IFERROR(INDEX(BASE_CCLASSTRIB!$E:$E, MATCH(TEXT($D4945,"000000"), BASE_CCLASSTRIB!$A:$A, 0))/100, 0)</f>
        <v>0</v>
      </c>
      <c r="V4945" s="21">
        <f>IFERROR(INDEX(BASE_CCLASSTRIB!$F:$F, MATCH(TEXT($D4945,"000000"), BASE_CCLASSTRIB!$A:$A, 0))/100, 0)</f>
        <v>0</v>
      </c>
    </row>
    <row r="4946" spans="2:22" ht="15.75" customHeight="1" thickTop="1" thickBot="1">
      <c r="B4946" s="8"/>
      <c r="C4946" s="8"/>
      <c r="E4946" s="8" t="str">
        <f>IF(D4946="","",LEFT(D4946,3))</f>
        <v/>
      </c>
      <c r="F4946" s="5" t="str">
        <f>IF(E4946="","",IFERROR(VLOOKUP(E4946,REGRAS_CST!$A$2:$B$200,2,FALSE),""))</f>
        <v/>
      </c>
      <c r="H4946" s="7">
        <v>8.9999999999999993E-3</v>
      </c>
      <c r="I4946" s="7">
        <v>1E-3</v>
      </c>
      <c r="K4946" s="5" t="str">
        <f>IF(E4946="","",IFERROR(VLOOKUP(E4946,REGRAS_CST!$A$2:$C$200,3,FALSE),""))</f>
        <v/>
      </c>
      <c r="L4946" s="10" t="str">
        <f>IF($G4946="", "", $G4946*(1-$V4946))</f>
        <v/>
      </c>
      <c r="M4946" s="30" t="str">
        <f t="shared" si="154"/>
        <v/>
      </c>
      <c r="N4946" s="30" t="str">
        <f t="shared" si="155"/>
        <v/>
      </c>
      <c r="O4946" s="5" t="str">
        <f>IF(D4946="","",
IF(AND(K4946&lt;&gt;"SIM",V4946&gt;0),"ERRO: % BC &gt; 0, mas NÃO permitida ❌",
IF(AND(K4946="SIM",V4946=0),"ATENÇÃO: BC permitida, mas % = 0 🔎",
"Base de cálculo aplicada corretamente ✅")))</f>
        <v/>
      </c>
      <c r="P4946" s="5" t="str">
        <f>IF(D4946="","",
IF(AND(Q4946&lt;&gt;"SIM",U4946&gt;0),"ERRO: % alíquota &gt; 0, mas NÃO permitida ❌",
IF(AND(Q4946="SIM",U4946=0),"ATENÇÃO: alíquota permitida, mas % = 0 🔎",
"Alíquota aplicada corretamente ✅")))</f>
        <v/>
      </c>
      <c r="Q4946" s="5" t="str">
        <f>IF(E4946="","",IFERROR(VLOOKUP(E4946,REGRAS_CST!$A$2:$D$200,4,FALSE),""))</f>
        <v/>
      </c>
      <c r="R4946" s="8"/>
      <c r="S4946" s="7">
        <f>IF($H4946="","",$H4946*(1-$U4946))</f>
        <v>8.9999999999999993E-3</v>
      </c>
      <c r="T4946" s="7">
        <f>IF($I4946="","",$I4946*(1-$U4946))</f>
        <v>1E-3</v>
      </c>
      <c r="U4946" s="7">
        <f>IFERROR(INDEX(BASE_CCLASSTRIB!$E:$E, MATCH(TEXT($D4946,"000000"), BASE_CCLASSTRIB!$A:$A, 0))/100, 0)</f>
        <v>0</v>
      </c>
      <c r="V4946" s="21">
        <f>IFERROR(INDEX(BASE_CCLASSTRIB!$F:$F, MATCH(TEXT($D4946,"000000"), BASE_CCLASSTRIB!$A:$A, 0))/100, 0)</f>
        <v>0</v>
      </c>
    </row>
    <row r="4947" spans="2:22" ht="15.75" customHeight="1" thickTop="1" thickBot="1">
      <c r="B4947" s="8"/>
      <c r="C4947" s="8"/>
      <c r="E4947" s="8" t="str">
        <f>IF(D4947="","",LEFT(D4947,3))</f>
        <v/>
      </c>
      <c r="F4947" s="5" t="str">
        <f>IF(E4947="","",IFERROR(VLOOKUP(E4947,REGRAS_CST!$A$2:$B$200,2,FALSE),""))</f>
        <v/>
      </c>
      <c r="H4947" s="7">
        <v>8.9999999999999993E-3</v>
      </c>
      <c r="I4947" s="7">
        <v>1E-3</v>
      </c>
      <c r="K4947" s="5" t="str">
        <f>IF(E4947="","",IFERROR(VLOOKUP(E4947,REGRAS_CST!$A$2:$C$200,3,FALSE),""))</f>
        <v/>
      </c>
      <c r="L4947" s="10" t="str">
        <f>IF($G4947="", "", $G4947*(1-$V4947))</f>
        <v/>
      </c>
      <c r="M4947" s="30" t="str">
        <f t="shared" si="154"/>
        <v/>
      </c>
      <c r="N4947" s="30" t="str">
        <f t="shared" si="155"/>
        <v/>
      </c>
      <c r="O4947" s="5" t="str">
        <f>IF(D4947="","",
IF(AND(K4947&lt;&gt;"SIM",V4947&gt;0),"ERRO: % BC &gt; 0, mas NÃO permitida ❌",
IF(AND(K4947="SIM",V4947=0),"ATENÇÃO: BC permitida, mas % = 0 🔎",
"Base de cálculo aplicada corretamente ✅")))</f>
        <v/>
      </c>
      <c r="P4947" s="5" t="str">
        <f>IF(D4947="","",
IF(AND(Q4947&lt;&gt;"SIM",U4947&gt;0),"ERRO: % alíquota &gt; 0, mas NÃO permitida ❌",
IF(AND(Q4947="SIM",U4947=0),"ATENÇÃO: alíquota permitida, mas % = 0 🔎",
"Alíquota aplicada corretamente ✅")))</f>
        <v/>
      </c>
      <c r="Q4947" s="5" t="str">
        <f>IF(E4947="","",IFERROR(VLOOKUP(E4947,REGRAS_CST!$A$2:$D$200,4,FALSE),""))</f>
        <v/>
      </c>
      <c r="R4947" s="8"/>
      <c r="S4947" s="7">
        <f>IF($H4947="","",$H4947*(1-$U4947))</f>
        <v>8.9999999999999993E-3</v>
      </c>
      <c r="T4947" s="7">
        <f>IF($I4947="","",$I4947*(1-$U4947))</f>
        <v>1E-3</v>
      </c>
      <c r="U4947" s="7">
        <f>IFERROR(INDEX(BASE_CCLASSTRIB!$E:$E, MATCH(TEXT($D4947,"000000"), BASE_CCLASSTRIB!$A:$A, 0))/100, 0)</f>
        <v>0</v>
      </c>
      <c r="V4947" s="21">
        <f>IFERROR(INDEX(BASE_CCLASSTRIB!$F:$F, MATCH(TEXT($D4947,"000000"), BASE_CCLASSTRIB!$A:$A, 0))/100, 0)</f>
        <v>0</v>
      </c>
    </row>
    <row r="4948" spans="2:22" ht="15.75" customHeight="1" thickTop="1" thickBot="1">
      <c r="B4948" s="8"/>
      <c r="C4948" s="8"/>
      <c r="E4948" s="8" t="str">
        <f>IF(D4948="","",LEFT(D4948,3))</f>
        <v/>
      </c>
      <c r="F4948" s="5" t="str">
        <f>IF(E4948="","",IFERROR(VLOOKUP(E4948,REGRAS_CST!$A$2:$B$200,2,FALSE),""))</f>
        <v/>
      </c>
      <c r="H4948" s="7">
        <v>8.9999999999999993E-3</v>
      </c>
      <c r="I4948" s="7">
        <v>1E-3</v>
      </c>
      <c r="K4948" s="5" t="str">
        <f>IF(E4948="","",IFERROR(VLOOKUP(E4948,REGRAS_CST!$A$2:$C$200,3,FALSE),""))</f>
        <v/>
      </c>
      <c r="L4948" s="10" t="str">
        <f>IF($G4948="", "", $G4948*(1-$V4948))</f>
        <v/>
      </c>
      <c r="M4948" s="30" t="str">
        <f t="shared" si="154"/>
        <v/>
      </c>
      <c r="N4948" s="30" t="str">
        <f t="shared" si="155"/>
        <v/>
      </c>
      <c r="O4948" s="5" t="str">
        <f>IF(D4948="","",
IF(AND(K4948&lt;&gt;"SIM",V4948&gt;0),"ERRO: % BC &gt; 0, mas NÃO permitida ❌",
IF(AND(K4948="SIM",V4948=0),"ATENÇÃO: BC permitida, mas % = 0 🔎",
"Base de cálculo aplicada corretamente ✅")))</f>
        <v/>
      </c>
      <c r="P4948" s="5" t="str">
        <f>IF(D4948="","",
IF(AND(Q4948&lt;&gt;"SIM",U4948&gt;0),"ERRO: % alíquota &gt; 0, mas NÃO permitida ❌",
IF(AND(Q4948="SIM",U4948=0),"ATENÇÃO: alíquota permitida, mas % = 0 🔎",
"Alíquota aplicada corretamente ✅")))</f>
        <v/>
      </c>
      <c r="Q4948" s="5" t="str">
        <f>IF(E4948="","",IFERROR(VLOOKUP(E4948,REGRAS_CST!$A$2:$D$200,4,FALSE),""))</f>
        <v/>
      </c>
      <c r="R4948" s="8"/>
      <c r="S4948" s="7">
        <f>IF($H4948="","",$H4948*(1-$U4948))</f>
        <v>8.9999999999999993E-3</v>
      </c>
      <c r="T4948" s="7">
        <f>IF($I4948="","",$I4948*(1-$U4948))</f>
        <v>1E-3</v>
      </c>
      <c r="U4948" s="7">
        <f>IFERROR(INDEX(BASE_CCLASSTRIB!$E:$E, MATCH(TEXT($D4948,"000000"), BASE_CCLASSTRIB!$A:$A, 0))/100, 0)</f>
        <v>0</v>
      </c>
      <c r="V4948" s="21">
        <f>IFERROR(INDEX(BASE_CCLASSTRIB!$F:$F, MATCH(TEXT($D4948,"000000"), BASE_CCLASSTRIB!$A:$A, 0))/100, 0)</f>
        <v>0</v>
      </c>
    </row>
    <row r="4949" spans="2:22" ht="15.75" customHeight="1" thickTop="1" thickBot="1">
      <c r="B4949" s="8"/>
      <c r="C4949" s="8"/>
      <c r="E4949" s="8" t="str">
        <f>IF(D4949="","",LEFT(D4949,3))</f>
        <v/>
      </c>
      <c r="F4949" s="5" t="str">
        <f>IF(E4949="","",IFERROR(VLOOKUP(E4949,REGRAS_CST!$A$2:$B$200,2,FALSE),""))</f>
        <v/>
      </c>
      <c r="H4949" s="7">
        <v>8.9999999999999993E-3</v>
      </c>
      <c r="I4949" s="7">
        <v>1E-3</v>
      </c>
      <c r="K4949" s="5" t="str">
        <f>IF(E4949="","",IFERROR(VLOOKUP(E4949,REGRAS_CST!$A$2:$C$200,3,FALSE),""))</f>
        <v/>
      </c>
      <c r="L4949" s="10" t="str">
        <f>IF($G4949="", "", $G4949*(1-$V4949))</f>
        <v/>
      </c>
      <c r="M4949" s="30" t="str">
        <f t="shared" si="154"/>
        <v/>
      </c>
      <c r="N4949" s="30" t="str">
        <f t="shared" si="155"/>
        <v/>
      </c>
      <c r="O4949" s="5" t="str">
        <f>IF(D4949="","",
IF(AND(K4949&lt;&gt;"SIM",V4949&gt;0),"ERRO: % BC &gt; 0, mas NÃO permitida ❌",
IF(AND(K4949="SIM",V4949=0),"ATENÇÃO: BC permitida, mas % = 0 🔎",
"Base de cálculo aplicada corretamente ✅")))</f>
        <v/>
      </c>
      <c r="P4949" s="5" t="str">
        <f>IF(D4949="","",
IF(AND(Q4949&lt;&gt;"SIM",U4949&gt;0),"ERRO: % alíquota &gt; 0, mas NÃO permitida ❌",
IF(AND(Q4949="SIM",U4949=0),"ATENÇÃO: alíquota permitida, mas % = 0 🔎",
"Alíquota aplicada corretamente ✅")))</f>
        <v/>
      </c>
      <c r="Q4949" s="5" t="str">
        <f>IF(E4949="","",IFERROR(VLOOKUP(E4949,REGRAS_CST!$A$2:$D$200,4,FALSE),""))</f>
        <v/>
      </c>
      <c r="R4949" s="8"/>
      <c r="S4949" s="7">
        <f>IF($H4949="","",$H4949*(1-$U4949))</f>
        <v>8.9999999999999993E-3</v>
      </c>
      <c r="T4949" s="7">
        <f>IF($I4949="","",$I4949*(1-$U4949))</f>
        <v>1E-3</v>
      </c>
      <c r="U4949" s="7">
        <f>IFERROR(INDEX(BASE_CCLASSTRIB!$E:$E, MATCH(TEXT($D4949,"000000"), BASE_CCLASSTRIB!$A:$A, 0))/100, 0)</f>
        <v>0</v>
      </c>
      <c r="V4949" s="21">
        <f>IFERROR(INDEX(BASE_CCLASSTRIB!$F:$F, MATCH(TEXT($D4949,"000000"), BASE_CCLASSTRIB!$A:$A, 0))/100, 0)</f>
        <v>0</v>
      </c>
    </row>
    <row r="4950" spans="2:22" ht="15.75" customHeight="1" thickTop="1" thickBot="1">
      <c r="B4950" s="8"/>
      <c r="C4950" s="8"/>
      <c r="E4950" s="8" t="str">
        <f>IF(D4950="","",LEFT(D4950,3))</f>
        <v/>
      </c>
      <c r="F4950" s="5" t="str">
        <f>IF(E4950="","",IFERROR(VLOOKUP(E4950,REGRAS_CST!$A$2:$B$200,2,FALSE),""))</f>
        <v/>
      </c>
      <c r="H4950" s="7">
        <v>8.9999999999999993E-3</v>
      </c>
      <c r="I4950" s="7">
        <v>1E-3</v>
      </c>
      <c r="K4950" s="5" t="str">
        <f>IF(E4950="","",IFERROR(VLOOKUP(E4950,REGRAS_CST!$A$2:$C$200,3,FALSE),""))</f>
        <v/>
      </c>
      <c r="L4950" s="10" t="str">
        <f>IF($G4950="", "", $G4950*(1-$V4950))</f>
        <v/>
      </c>
      <c r="M4950" s="30" t="str">
        <f t="shared" si="154"/>
        <v/>
      </c>
      <c r="N4950" s="30" t="str">
        <f t="shared" si="155"/>
        <v/>
      </c>
      <c r="O4950" s="5" t="str">
        <f>IF(D4950="","",
IF(AND(K4950&lt;&gt;"SIM",V4950&gt;0),"ERRO: % BC &gt; 0, mas NÃO permitida ❌",
IF(AND(K4950="SIM",V4950=0),"ATENÇÃO: BC permitida, mas % = 0 🔎",
"Base de cálculo aplicada corretamente ✅")))</f>
        <v/>
      </c>
      <c r="P4950" s="5" t="str">
        <f>IF(D4950="","",
IF(AND(Q4950&lt;&gt;"SIM",U4950&gt;0),"ERRO: % alíquota &gt; 0, mas NÃO permitida ❌",
IF(AND(Q4950="SIM",U4950=0),"ATENÇÃO: alíquota permitida, mas % = 0 🔎",
"Alíquota aplicada corretamente ✅")))</f>
        <v/>
      </c>
      <c r="Q4950" s="5" t="str">
        <f>IF(E4950="","",IFERROR(VLOOKUP(E4950,REGRAS_CST!$A$2:$D$200,4,FALSE),""))</f>
        <v/>
      </c>
      <c r="R4950" s="8"/>
      <c r="S4950" s="7">
        <f>IF($H4950="","",$H4950*(1-$U4950))</f>
        <v>8.9999999999999993E-3</v>
      </c>
      <c r="T4950" s="7">
        <f>IF($I4950="","",$I4950*(1-$U4950))</f>
        <v>1E-3</v>
      </c>
      <c r="U4950" s="7">
        <f>IFERROR(INDEX(BASE_CCLASSTRIB!$E:$E, MATCH(TEXT($D4950,"000000"), BASE_CCLASSTRIB!$A:$A, 0))/100, 0)</f>
        <v>0</v>
      </c>
      <c r="V4950" s="21">
        <f>IFERROR(INDEX(BASE_CCLASSTRIB!$F:$F, MATCH(TEXT($D4950,"000000"), BASE_CCLASSTRIB!$A:$A, 0))/100, 0)</f>
        <v>0</v>
      </c>
    </row>
    <row r="4951" spans="2:22" ht="15.75" customHeight="1" thickTop="1" thickBot="1">
      <c r="B4951" s="8"/>
      <c r="C4951" s="8"/>
      <c r="E4951" s="8" t="str">
        <f>IF(D4951="","",LEFT(D4951,3))</f>
        <v/>
      </c>
      <c r="F4951" s="5" t="str">
        <f>IF(E4951="","",IFERROR(VLOOKUP(E4951,REGRAS_CST!$A$2:$B$200,2,FALSE),""))</f>
        <v/>
      </c>
      <c r="H4951" s="7">
        <v>8.9999999999999993E-3</v>
      </c>
      <c r="I4951" s="7">
        <v>1E-3</v>
      </c>
      <c r="K4951" s="5" t="str">
        <f>IF(E4951="","",IFERROR(VLOOKUP(E4951,REGRAS_CST!$A$2:$C$200,3,FALSE),""))</f>
        <v/>
      </c>
      <c r="L4951" s="10" t="str">
        <f>IF($G4951="", "", $G4951*(1-$V4951))</f>
        <v/>
      </c>
      <c r="M4951" s="30" t="str">
        <f t="shared" si="154"/>
        <v/>
      </c>
      <c r="N4951" s="30" t="str">
        <f t="shared" si="155"/>
        <v/>
      </c>
      <c r="O4951" s="5" t="str">
        <f>IF(D4951="","",
IF(AND(K4951&lt;&gt;"SIM",V4951&gt;0),"ERRO: % BC &gt; 0, mas NÃO permitida ❌",
IF(AND(K4951="SIM",V4951=0),"ATENÇÃO: BC permitida, mas % = 0 🔎",
"Base de cálculo aplicada corretamente ✅")))</f>
        <v/>
      </c>
      <c r="P4951" s="5" t="str">
        <f>IF(D4951="","",
IF(AND(Q4951&lt;&gt;"SIM",U4951&gt;0),"ERRO: % alíquota &gt; 0, mas NÃO permitida ❌",
IF(AND(Q4951="SIM",U4951=0),"ATENÇÃO: alíquota permitida, mas % = 0 🔎",
"Alíquota aplicada corretamente ✅")))</f>
        <v/>
      </c>
      <c r="Q4951" s="5" t="str">
        <f>IF(E4951="","",IFERROR(VLOOKUP(E4951,REGRAS_CST!$A$2:$D$200,4,FALSE),""))</f>
        <v/>
      </c>
      <c r="R4951" s="8"/>
      <c r="S4951" s="7">
        <f>IF($H4951="","",$H4951*(1-$U4951))</f>
        <v>8.9999999999999993E-3</v>
      </c>
      <c r="T4951" s="7">
        <f>IF($I4951="","",$I4951*(1-$U4951))</f>
        <v>1E-3</v>
      </c>
      <c r="U4951" s="7">
        <f>IFERROR(INDEX(BASE_CCLASSTRIB!$E:$E, MATCH(TEXT($D4951,"000000"), BASE_CCLASSTRIB!$A:$A, 0))/100, 0)</f>
        <v>0</v>
      </c>
      <c r="V4951" s="21">
        <f>IFERROR(INDEX(BASE_CCLASSTRIB!$F:$F, MATCH(TEXT($D4951,"000000"), BASE_CCLASSTRIB!$A:$A, 0))/100, 0)</f>
        <v>0</v>
      </c>
    </row>
    <row r="4952" spans="2:22" ht="15.75" customHeight="1" thickTop="1" thickBot="1">
      <c r="B4952" s="8"/>
      <c r="C4952" s="8"/>
      <c r="E4952" s="8" t="str">
        <f>IF(D4952="","",LEFT(D4952,3))</f>
        <v/>
      </c>
      <c r="F4952" s="5" t="str">
        <f>IF(E4952="","",IFERROR(VLOOKUP(E4952,REGRAS_CST!$A$2:$B$200,2,FALSE),""))</f>
        <v/>
      </c>
      <c r="H4952" s="7">
        <v>8.9999999999999993E-3</v>
      </c>
      <c r="I4952" s="7">
        <v>1E-3</v>
      </c>
      <c r="K4952" s="5" t="str">
        <f>IF(E4952="","",IFERROR(VLOOKUP(E4952,REGRAS_CST!$A$2:$C$200,3,FALSE),""))</f>
        <v/>
      </c>
      <c r="L4952" s="10" t="str">
        <f>IF($G4952="", "", $G4952*(1-$V4952))</f>
        <v/>
      </c>
      <c r="M4952" s="30" t="str">
        <f t="shared" si="154"/>
        <v/>
      </c>
      <c r="N4952" s="30" t="str">
        <f t="shared" si="155"/>
        <v/>
      </c>
      <c r="O4952" s="5" t="str">
        <f>IF(D4952="","",
IF(AND(K4952&lt;&gt;"SIM",V4952&gt;0),"ERRO: % BC &gt; 0, mas NÃO permitida ❌",
IF(AND(K4952="SIM",V4952=0),"ATENÇÃO: BC permitida, mas % = 0 🔎",
"Base de cálculo aplicada corretamente ✅")))</f>
        <v/>
      </c>
      <c r="P4952" s="5" t="str">
        <f>IF(D4952="","",
IF(AND(Q4952&lt;&gt;"SIM",U4952&gt;0),"ERRO: % alíquota &gt; 0, mas NÃO permitida ❌",
IF(AND(Q4952="SIM",U4952=0),"ATENÇÃO: alíquota permitida, mas % = 0 🔎",
"Alíquota aplicada corretamente ✅")))</f>
        <v/>
      </c>
      <c r="Q4952" s="5" t="str">
        <f>IF(E4952="","",IFERROR(VLOOKUP(E4952,REGRAS_CST!$A$2:$D$200,4,FALSE),""))</f>
        <v/>
      </c>
      <c r="R4952" s="8"/>
      <c r="S4952" s="7">
        <f>IF($H4952="","",$H4952*(1-$U4952))</f>
        <v>8.9999999999999993E-3</v>
      </c>
      <c r="T4952" s="7">
        <f>IF($I4952="","",$I4952*(1-$U4952))</f>
        <v>1E-3</v>
      </c>
      <c r="U4952" s="7">
        <f>IFERROR(INDEX(BASE_CCLASSTRIB!$E:$E, MATCH(TEXT($D4952,"000000"), BASE_CCLASSTRIB!$A:$A, 0))/100, 0)</f>
        <v>0</v>
      </c>
      <c r="V4952" s="21">
        <f>IFERROR(INDEX(BASE_CCLASSTRIB!$F:$F, MATCH(TEXT($D4952,"000000"), BASE_CCLASSTRIB!$A:$A, 0))/100, 0)</f>
        <v>0</v>
      </c>
    </row>
    <row r="4953" spans="2:22" ht="15.75" customHeight="1" thickTop="1" thickBot="1">
      <c r="B4953" s="8"/>
      <c r="C4953" s="8"/>
      <c r="E4953" s="8" t="str">
        <f>IF(D4953="","",LEFT(D4953,3))</f>
        <v/>
      </c>
      <c r="F4953" s="5" t="str">
        <f>IF(E4953="","",IFERROR(VLOOKUP(E4953,REGRAS_CST!$A$2:$B$200,2,FALSE),""))</f>
        <v/>
      </c>
      <c r="H4953" s="7">
        <v>8.9999999999999993E-3</v>
      </c>
      <c r="I4953" s="7">
        <v>1E-3</v>
      </c>
      <c r="K4953" s="5" t="str">
        <f>IF(E4953="","",IFERROR(VLOOKUP(E4953,REGRAS_CST!$A$2:$C$200,3,FALSE),""))</f>
        <v/>
      </c>
      <c r="L4953" s="10" t="str">
        <f>IF($G4953="", "", $G4953*(1-$V4953))</f>
        <v/>
      </c>
      <c r="M4953" s="30" t="str">
        <f t="shared" si="154"/>
        <v/>
      </c>
      <c r="N4953" s="30" t="str">
        <f t="shared" si="155"/>
        <v/>
      </c>
      <c r="O4953" s="5" t="str">
        <f>IF(D4953="","",
IF(AND(K4953&lt;&gt;"SIM",V4953&gt;0),"ERRO: % BC &gt; 0, mas NÃO permitida ❌",
IF(AND(K4953="SIM",V4953=0),"ATENÇÃO: BC permitida, mas % = 0 🔎",
"Base de cálculo aplicada corretamente ✅")))</f>
        <v/>
      </c>
      <c r="P4953" s="5" t="str">
        <f>IF(D4953="","",
IF(AND(Q4953&lt;&gt;"SIM",U4953&gt;0),"ERRO: % alíquota &gt; 0, mas NÃO permitida ❌",
IF(AND(Q4953="SIM",U4953=0),"ATENÇÃO: alíquota permitida, mas % = 0 🔎",
"Alíquota aplicada corretamente ✅")))</f>
        <v/>
      </c>
      <c r="Q4953" s="5" t="str">
        <f>IF(E4953="","",IFERROR(VLOOKUP(E4953,REGRAS_CST!$A$2:$D$200,4,FALSE),""))</f>
        <v/>
      </c>
      <c r="R4953" s="8"/>
      <c r="S4953" s="7">
        <f>IF($H4953="","",$H4953*(1-$U4953))</f>
        <v>8.9999999999999993E-3</v>
      </c>
      <c r="T4953" s="7">
        <f>IF($I4953="","",$I4953*(1-$U4953))</f>
        <v>1E-3</v>
      </c>
      <c r="U4953" s="7">
        <f>IFERROR(INDEX(BASE_CCLASSTRIB!$E:$E, MATCH(TEXT($D4953,"000000"), BASE_CCLASSTRIB!$A:$A, 0))/100, 0)</f>
        <v>0</v>
      </c>
      <c r="V4953" s="21">
        <f>IFERROR(INDEX(BASE_CCLASSTRIB!$F:$F, MATCH(TEXT($D4953,"000000"), BASE_CCLASSTRIB!$A:$A, 0))/100, 0)</f>
        <v>0</v>
      </c>
    </row>
    <row r="4954" spans="2:22" ht="15.75" customHeight="1" thickTop="1" thickBot="1">
      <c r="B4954" s="8"/>
      <c r="C4954" s="8"/>
      <c r="E4954" s="8" t="str">
        <f>IF(D4954="","",LEFT(D4954,3))</f>
        <v/>
      </c>
      <c r="F4954" s="5" t="str">
        <f>IF(E4954="","",IFERROR(VLOOKUP(E4954,REGRAS_CST!$A$2:$B$200,2,FALSE),""))</f>
        <v/>
      </c>
      <c r="H4954" s="7">
        <v>8.9999999999999993E-3</v>
      </c>
      <c r="I4954" s="7">
        <v>1E-3</v>
      </c>
      <c r="K4954" s="5" t="str">
        <f>IF(E4954="","",IFERROR(VLOOKUP(E4954,REGRAS_CST!$A$2:$C$200,3,FALSE),""))</f>
        <v/>
      </c>
      <c r="L4954" s="10" t="str">
        <f>IF($G4954="", "", $G4954*(1-$V4954))</f>
        <v/>
      </c>
      <c r="M4954" s="30" t="str">
        <f t="shared" si="154"/>
        <v/>
      </c>
      <c r="N4954" s="30" t="str">
        <f t="shared" si="155"/>
        <v/>
      </c>
      <c r="O4954" s="5" t="str">
        <f>IF(D4954="","",
IF(AND(K4954&lt;&gt;"SIM",V4954&gt;0),"ERRO: % BC &gt; 0, mas NÃO permitida ❌",
IF(AND(K4954="SIM",V4954=0),"ATENÇÃO: BC permitida, mas % = 0 🔎",
"Base de cálculo aplicada corretamente ✅")))</f>
        <v/>
      </c>
      <c r="P4954" s="5" t="str">
        <f>IF(D4954="","",
IF(AND(Q4954&lt;&gt;"SIM",U4954&gt;0),"ERRO: % alíquota &gt; 0, mas NÃO permitida ❌",
IF(AND(Q4954="SIM",U4954=0),"ATENÇÃO: alíquota permitida, mas % = 0 🔎",
"Alíquota aplicada corretamente ✅")))</f>
        <v/>
      </c>
      <c r="Q4954" s="5" t="str">
        <f>IF(E4954="","",IFERROR(VLOOKUP(E4954,REGRAS_CST!$A$2:$D$200,4,FALSE),""))</f>
        <v/>
      </c>
      <c r="R4954" s="8"/>
      <c r="S4954" s="7">
        <f>IF($H4954="","",$H4954*(1-$U4954))</f>
        <v>8.9999999999999993E-3</v>
      </c>
      <c r="T4954" s="7">
        <f>IF($I4954="","",$I4954*(1-$U4954))</f>
        <v>1E-3</v>
      </c>
      <c r="U4954" s="7">
        <f>IFERROR(INDEX(BASE_CCLASSTRIB!$E:$E, MATCH(TEXT($D4954,"000000"), BASE_CCLASSTRIB!$A:$A, 0))/100, 0)</f>
        <v>0</v>
      </c>
      <c r="V4954" s="21">
        <f>IFERROR(INDEX(BASE_CCLASSTRIB!$F:$F, MATCH(TEXT($D4954,"000000"), BASE_CCLASSTRIB!$A:$A, 0))/100, 0)</f>
        <v>0</v>
      </c>
    </row>
    <row r="4955" spans="2:22" ht="15.75" customHeight="1" thickTop="1" thickBot="1">
      <c r="B4955" s="8"/>
      <c r="C4955" s="8"/>
      <c r="E4955" s="8" t="str">
        <f>IF(D4955="","",LEFT(D4955,3))</f>
        <v/>
      </c>
      <c r="F4955" s="5" t="str">
        <f>IF(E4955="","",IFERROR(VLOOKUP(E4955,REGRAS_CST!$A$2:$B$200,2,FALSE),""))</f>
        <v/>
      </c>
      <c r="H4955" s="7">
        <v>8.9999999999999993E-3</v>
      </c>
      <c r="I4955" s="7">
        <v>1E-3</v>
      </c>
      <c r="K4955" s="5" t="str">
        <f>IF(E4955="","",IFERROR(VLOOKUP(E4955,REGRAS_CST!$A$2:$C$200,3,FALSE),""))</f>
        <v/>
      </c>
      <c r="L4955" s="10" t="str">
        <f>IF($G4955="", "", $G4955*(1-$V4955))</f>
        <v/>
      </c>
      <c r="M4955" s="30" t="str">
        <f t="shared" si="154"/>
        <v/>
      </c>
      <c r="N4955" s="30" t="str">
        <f t="shared" si="155"/>
        <v/>
      </c>
      <c r="O4955" s="5" t="str">
        <f>IF(D4955="","",
IF(AND(K4955&lt;&gt;"SIM",V4955&gt;0),"ERRO: % BC &gt; 0, mas NÃO permitida ❌",
IF(AND(K4955="SIM",V4955=0),"ATENÇÃO: BC permitida, mas % = 0 🔎",
"Base de cálculo aplicada corretamente ✅")))</f>
        <v/>
      </c>
      <c r="P4955" s="5" t="str">
        <f>IF(D4955="","",
IF(AND(Q4955&lt;&gt;"SIM",U4955&gt;0),"ERRO: % alíquota &gt; 0, mas NÃO permitida ❌",
IF(AND(Q4955="SIM",U4955=0),"ATENÇÃO: alíquota permitida, mas % = 0 🔎",
"Alíquota aplicada corretamente ✅")))</f>
        <v/>
      </c>
      <c r="Q4955" s="5" t="str">
        <f>IF(E4955="","",IFERROR(VLOOKUP(E4955,REGRAS_CST!$A$2:$D$200,4,FALSE),""))</f>
        <v/>
      </c>
      <c r="R4955" s="8"/>
      <c r="S4955" s="7">
        <f>IF($H4955="","",$H4955*(1-$U4955))</f>
        <v>8.9999999999999993E-3</v>
      </c>
      <c r="T4955" s="7">
        <f>IF($I4955="","",$I4955*(1-$U4955))</f>
        <v>1E-3</v>
      </c>
      <c r="U4955" s="7">
        <f>IFERROR(INDEX(BASE_CCLASSTRIB!$E:$E, MATCH(TEXT($D4955,"000000"), BASE_CCLASSTRIB!$A:$A, 0))/100, 0)</f>
        <v>0</v>
      </c>
      <c r="V4955" s="21">
        <f>IFERROR(INDEX(BASE_CCLASSTRIB!$F:$F, MATCH(TEXT($D4955,"000000"), BASE_CCLASSTRIB!$A:$A, 0))/100, 0)</f>
        <v>0</v>
      </c>
    </row>
    <row r="4956" spans="2:22" ht="15.75" customHeight="1" thickTop="1" thickBot="1">
      <c r="B4956" s="8"/>
      <c r="C4956" s="8"/>
      <c r="E4956" s="8" t="str">
        <f>IF(D4956="","",LEFT(D4956,3))</f>
        <v/>
      </c>
      <c r="F4956" s="5" t="str">
        <f>IF(E4956="","",IFERROR(VLOOKUP(E4956,REGRAS_CST!$A$2:$B$200,2,FALSE),""))</f>
        <v/>
      </c>
      <c r="H4956" s="7">
        <v>8.9999999999999993E-3</v>
      </c>
      <c r="I4956" s="7">
        <v>1E-3</v>
      </c>
      <c r="K4956" s="5" t="str">
        <f>IF(E4956="","",IFERROR(VLOOKUP(E4956,REGRAS_CST!$A$2:$C$200,3,FALSE),""))</f>
        <v/>
      </c>
      <c r="L4956" s="10" t="str">
        <f>IF($G4956="", "", $G4956*(1-$V4956))</f>
        <v/>
      </c>
      <c r="M4956" s="30" t="str">
        <f t="shared" si="154"/>
        <v/>
      </c>
      <c r="N4956" s="30" t="str">
        <f t="shared" si="155"/>
        <v/>
      </c>
      <c r="O4956" s="5" t="str">
        <f>IF(D4956="","",
IF(AND(K4956&lt;&gt;"SIM",V4956&gt;0),"ERRO: % BC &gt; 0, mas NÃO permitida ❌",
IF(AND(K4956="SIM",V4956=0),"ATENÇÃO: BC permitida, mas % = 0 🔎",
"Base de cálculo aplicada corretamente ✅")))</f>
        <v/>
      </c>
      <c r="P4956" s="5" t="str">
        <f>IF(D4956="","",
IF(AND(Q4956&lt;&gt;"SIM",U4956&gt;0),"ERRO: % alíquota &gt; 0, mas NÃO permitida ❌",
IF(AND(Q4956="SIM",U4956=0),"ATENÇÃO: alíquota permitida, mas % = 0 🔎",
"Alíquota aplicada corretamente ✅")))</f>
        <v/>
      </c>
      <c r="Q4956" s="5" t="str">
        <f>IF(E4956="","",IFERROR(VLOOKUP(E4956,REGRAS_CST!$A$2:$D$200,4,FALSE),""))</f>
        <v/>
      </c>
      <c r="R4956" s="8"/>
      <c r="S4956" s="7">
        <f>IF($H4956="","",$H4956*(1-$U4956))</f>
        <v>8.9999999999999993E-3</v>
      </c>
      <c r="T4956" s="7">
        <f>IF($I4956="","",$I4956*(1-$U4956))</f>
        <v>1E-3</v>
      </c>
      <c r="U4956" s="7">
        <f>IFERROR(INDEX(BASE_CCLASSTRIB!$E:$E, MATCH(TEXT($D4956,"000000"), BASE_CCLASSTRIB!$A:$A, 0))/100, 0)</f>
        <v>0</v>
      </c>
      <c r="V4956" s="21">
        <f>IFERROR(INDEX(BASE_CCLASSTRIB!$F:$F, MATCH(TEXT($D4956,"000000"), BASE_CCLASSTRIB!$A:$A, 0))/100, 0)</f>
        <v>0</v>
      </c>
    </row>
    <row r="4957" spans="2:22" ht="15.75" customHeight="1" thickTop="1" thickBot="1">
      <c r="B4957" s="8"/>
      <c r="C4957" s="8"/>
      <c r="E4957" s="8" t="str">
        <f>IF(D4957="","",LEFT(D4957,3))</f>
        <v/>
      </c>
      <c r="F4957" s="5" t="str">
        <f>IF(E4957="","",IFERROR(VLOOKUP(E4957,REGRAS_CST!$A$2:$B$200,2,FALSE),""))</f>
        <v/>
      </c>
      <c r="H4957" s="7">
        <v>8.9999999999999993E-3</v>
      </c>
      <c r="I4957" s="7">
        <v>1E-3</v>
      </c>
      <c r="K4957" s="5" t="str">
        <f>IF(E4957="","",IFERROR(VLOOKUP(E4957,REGRAS_CST!$A$2:$C$200,3,FALSE),""))</f>
        <v/>
      </c>
      <c r="L4957" s="10" t="str">
        <f>IF($G4957="", "", $G4957*(1-$V4957))</f>
        <v/>
      </c>
      <c r="M4957" s="30" t="str">
        <f t="shared" si="154"/>
        <v/>
      </c>
      <c r="N4957" s="30" t="str">
        <f t="shared" si="155"/>
        <v/>
      </c>
      <c r="O4957" s="5" t="str">
        <f>IF(D4957="","",
IF(AND(K4957&lt;&gt;"SIM",V4957&gt;0),"ERRO: % BC &gt; 0, mas NÃO permitida ❌",
IF(AND(K4957="SIM",V4957=0),"ATENÇÃO: BC permitida, mas % = 0 🔎",
"Base de cálculo aplicada corretamente ✅")))</f>
        <v/>
      </c>
      <c r="P4957" s="5" t="str">
        <f>IF(D4957="","",
IF(AND(Q4957&lt;&gt;"SIM",U4957&gt;0),"ERRO: % alíquota &gt; 0, mas NÃO permitida ❌",
IF(AND(Q4957="SIM",U4957=0),"ATENÇÃO: alíquota permitida, mas % = 0 🔎",
"Alíquota aplicada corretamente ✅")))</f>
        <v/>
      </c>
      <c r="Q4957" s="5" t="str">
        <f>IF(E4957="","",IFERROR(VLOOKUP(E4957,REGRAS_CST!$A$2:$D$200,4,FALSE),""))</f>
        <v/>
      </c>
      <c r="R4957" s="8"/>
      <c r="S4957" s="7">
        <f>IF($H4957="","",$H4957*(1-$U4957))</f>
        <v>8.9999999999999993E-3</v>
      </c>
      <c r="T4957" s="7">
        <f>IF($I4957="","",$I4957*(1-$U4957))</f>
        <v>1E-3</v>
      </c>
      <c r="U4957" s="7">
        <f>IFERROR(INDEX(BASE_CCLASSTRIB!$E:$E, MATCH(TEXT($D4957,"000000"), BASE_CCLASSTRIB!$A:$A, 0))/100, 0)</f>
        <v>0</v>
      </c>
      <c r="V4957" s="21">
        <f>IFERROR(INDEX(BASE_CCLASSTRIB!$F:$F, MATCH(TEXT($D4957,"000000"), BASE_CCLASSTRIB!$A:$A, 0))/100, 0)</f>
        <v>0</v>
      </c>
    </row>
    <row r="4958" spans="2:22" ht="15.75" customHeight="1" thickTop="1" thickBot="1">
      <c r="B4958" s="8"/>
      <c r="C4958" s="8"/>
      <c r="E4958" s="8" t="str">
        <f>IF(D4958="","",LEFT(D4958,3))</f>
        <v/>
      </c>
      <c r="F4958" s="5" t="str">
        <f>IF(E4958="","",IFERROR(VLOOKUP(E4958,REGRAS_CST!$A$2:$B$200,2,FALSE),""))</f>
        <v/>
      </c>
      <c r="H4958" s="7">
        <v>8.9999999999999993E-3</v>
      </c>
      <c r="I4958" s="7">
        <v>1E-3</v>
      </c>
      <c r="K4958" s="5" t="str">
        <f>IF(E4958="","",IFERROR(VLOOKUP(E4958,REGRAS_CST!$A$2:$C$200,3,FALSE),""))</f>
        <v/>
      </c>
      <c r="L4958" s="10" t="str">
        <f>IF($G4958="", "", $G4958*(1-$V4958))</f>
        <v/>
      </c>
      <c r="M4958" s="30" t="str">
        <f t="shared" si="154"/>
        <v/>
      </c>
      <c r="N4958" s="30" t="str">
        <f t="shared" si="155"/>
        <v/>
      </c>
      <c r="O4958" s="5" t="str">
        <f>IF(D4958="","",
IF(AND(K4958&lt;&gt;"SIM",V4958&gt;0),"ERRO: % BC &gt; 0, mas NÃO permitida ❌",
IF(AND(K4958="SIM",V4958=0),"ATENÇÃO: BC permitida, mas % = 0 🔎",
"Base de cálculo aplicada corretamente ✅")))</f>
        <v/>
      </c>
      <c r="P4958" s="5" t="str">
        <f>IF(D4958="","",
IF(AND(Q4958&lt;&gt;"SIM",U4958&gt;0),"ERRO: % alíquota &gt; 0, mas NÃO permitida ❌",
IF(AND(Q4958="SIM",U4958=0),"ATENÇÃO: alíquota permitida, mas % = 0 🔎",
"Alíquota aplicada corretamente ✅")))</f>
        <v/>
      </c>
      <c r="Q4958" s="5" t="str">
        <f>IF(E4958="","",IFERROR(VLOOKUP(E4958,REGRAS_CST!$A$2:$D$200,4,FALSE),""))</f>
        <v/>
      </c>
      <c r="R4958" s="8"/>
      <c r="S4958" s="7">
        <f>IF($H4958="","",$H4958*(1-$U4958))</f>
        <v>8.9999999999999993E-3</v>
      </c>
      <c r="T4958" s="7">
        <f>IF($I4958="","",$I4958*(1-$U4958))</f>
        <v>1E-3</v>
      </c>
      <c r="U4958" s="7">
        <f>IFERROR(INDEX(BASE_CCLASSTRIB!$E:$E, MATCH(TEXT($D4958,"000000"), BASE_CCLASSTRIB!$A:$A, 0))/100, 0)</f>
        <v>0</v>
      </c>
      <c r="V4958" s="21">
        <f>IFERROR(INDEX(BASE_CCLASSTRIB!$F:$F, MATCH(TEXT($D4958,"000000"), BASE_CCLASSTRIB!$A:$A, 0))/100, 0)</f>
        <v>0</v>
      </c>
    </row>
    <row r="4959" spans="2:22" ht="15.75" customHeight="1" thickTop="1" thickBot="1">
      <c r="B4959" s="8"/>
      <c r="C4959" s="8"/>
      <c r="E4959" s="8" t="str">
        <f>IF(D4959="","",LEFT(D4959,3))</f>
        <v/>
      </c>
      <c r="F4959" s="5" t="str">
        <f>IF(E4959="","",IFERROR(VLOOKUP(E4959,REGRAS_CST!$A$2:$B$200,2,FALSE),""))</f>
        <v/>
      </c>
      <c r="H4959" s="7">
        <v>8.9999999999999993E-3</v>
      </c>
      <c r="I4959" s="7">
        <v>1E-3</v>
      </c>
      <c r="K4959" s="5" t="str">
        <f>IF(E4959="","",IFERROR(VLOOKUP(E4959,REGRAS_CST!$A$2:$C$200,3,FALSE),""))</f>
        <v/>
      </c>
      <c r="L4959" s="10" t="str">
        <f>IF($G4959="", "", $G4959*(1-$V4959))</f>
        <v/>
      </c>
      <c r="M4959" s="30" t="str">
        <f t="shared" si="154"/>
        <v/>
      </c>
      <c r="N4959" s="30" t="str">
        <f t="shared" si="155"/>
        <v/>
      </c>
      <c r="O4959" s="5" t="str">
        <f>IF(D4959="","",
IF(AND(K4959&lt;&gt;"SIM",V4959&gt;0),"ERRO: % BC &gt; 0, mas NÃO permitida ❌",
IF(AND(K4959="SIM",V4959=0),"ATENÇÃO: BC permitida, mas % = 0 🔎",
"Base de cálculo aplicada corretamente ✅")))</f>
        <v/>
      </c>
      <c r="P4959" s="5" t="str">
        <f>IF(D4959="","",
IF(AND(Q4959&lt;&gt;"SIM",U4959&gt;0),"ERRO: % alíquota &gt; 0, mas NÃO permitida ❌",
IF(AND(Q4959="SIM",U4959=0),"ATENÇÃO: alíquota permitida, mas % = 0 🔎",
"Alíquota aplicada corretamente ✅")))</f>
        <v/>
      </c>
      <c r="Q4959" s="5" t="str">
        <f>IF(E4959="","",IFERROR(VLOOKUP(E4959,REGRAS_CST!$A$2:$D$200,4,FALSE),""))</f>
        <v/>
      </c>
      <c r="R4959" s="8"/>
      <c r="S4959" s="7">
        <f>IF($H4959="","",$H4959*(1-$U4959))</f>
        <v>8.9999999999999993E-3</v>
      </c>
      <c r="T4959" s="7">
        <f>IF($I4959="","",$I4959*(1-$U4959))</f>
        <v>1E-3</v>
      </c>
      <c r="U4959" s="7">
        <f>IFERROR(INDEX(BASE_CCLASSTRIB!$E:$E, MATCH(TEXT($D4959,"000000"), BASE_CCLASSTRIB!$A:$A, 0))/100, 0)</f>
        <v>0</v>
      </c>
      <c r="V4959" s="21">
        <f>IFERROR(INDEX(BASE_CCLASSTRIB!$F:$F, MATCH(TEXT($D4959,"000000"), BASE_CCLASSTRIB!$A:$A, 0))/100, 0)</f>
        <v>0</v>
      </c>
    </row>
    <row r="4960" spans="2:22" ht="15.75" customHeight="1" thickTop="1" thickBot="1">
      <c r="B4960" s="8"/>
      <c r="C4960" s="8"/>
      <c r="E4960" s="8" t="str">
        <f>IF(D4960="","",LEFT(D4960,3))</f>
        <v/>
      </c>
      <c r="F4960" s="5" t="str">
        <f>IF(E4960="","",IFERROR(VLOOKUP(E4960,REGRAS_CST!$A$2:$B$200,2,FALSE),""))</f>
        <v/>
      </c>
      <c r="H4960" s="7">
        <v>8.9999999999999993E-3</v>
      </c>
      <c r="I4960" s="7">
        <v>1E-3</v>
      </c>
      <c r="K4960" s="5" t="str">
        <f>IF(E4960="","",IFERROR(VLOOKUP(E4960,REGRAS_CST!$A$2:$C$200,3,FALSE),""))</f>
        <v/>
      </c>
      <c r="L4960" s="10" t="str">
        <f>IF($G4960="", "", $G4960*(1-$V4960))</f>
        <v/>
      </c>
      <c r="M4960" s="30" t="str">
        <f t="shared" si="154"/>
        <v/>
      </c>
      <c r="N4960" s="30" t="str">
        <f t="shared" si="155"/>
        <v/>
      </c>
      <c r="O4960" s="5" t="str">
        <f>IF(D4960="","",
IF(AND(K4960&lt;&gt;"SIM",V4960&gt;0),"ERRO: % BC &gt; 0, mas NÃO permitida ❌",
IF(AND(K4960="SIM",V4960=0),"ATENÇÃO: BC permitida, mas % = 0 🔎",
"Base de cálculo aplicada corretamente ✅")))</f>
        <v/>
      </c>
      <c r="P4960" s="5" t="str">
        <f>IF(D4960="","",
IF(AND(Q4960&lt;&gt;"SIM",U4960&gt;0),"ERRO: % alíquota &gt; 0, mas NÃO permitida ❌",
IF(AND(Q4960="SIM",U4960=0),"ATENÇÃO: alíquota permitida, mas % = 0 🔎",
"Alíquota aplicada corretamente ✅")))</f>
        <v/>
      </c>
      <c r="Q4960" s="5" t="str">
        <f>IF(E4960="","",IFERROR(VLOOKUP(E4960,REGRAS_CST!$A$2:$D$200,4,FALSE),""))</f>
        <v/>
      </c>
      <c r="R4960" s="8"/>
      <c r="S4960" s="7">
        <f>IF($H4960="","",$H4960*(1-$U4960))</f>
        <v>8.9999999999999993E-3</v>
      </c>
      <c r="T4960" s="7">
        <f>IF($I4960="","",$I4960*(1-$U4960))</f>
        <v>1E-3</v>
      </c>
      <c r="U4960" s="7">
        <f>IFERROR(INDEX(BASE_CCLASSTRIB!$E:$E, MATCH(TEXT($D4960,"000000"), BASE_CCLASSTRIB!$A:$A, 0))/100, 0)</f>
        <v>0</v>
      </c>
      <c r="V4960" s="21">
        <f>IFERROR(INDEX(BASE_CCLASSTRIB!$F:$F, MATCH(TEXT($D4960,"000000"), BASE_CCLASSTRIB!$A:$A, 0))/100, 0)</f>
        <v>0</v>
      </c>
    </row>
    <row r="4961" spans="2:22" ht="15.75" customHeight="1" thickTop="1" thickBot="1">
      <c r="B4961" s="8"/>
      <c r="C4961" s="8"/>
      <c r="E4961" s="8" t="str">
        <f>IF(D4961="","",LEFT(D4961,3))</f>
        <v/>
      </c>
      <c r="F4961" s="5" t="str">
        <f>IF(E4961="","",IFERROR(VLOOKUP(E4961,REGRAS_CST!$A$2:$B$200,2,FALSE),""))</f>
        <v/>
      </c>
      <c r="H4961" s="7">
        <v>8.9999999999999993E-3</v>
      </c>
      <c r="I4961" s="7">
        <v>1E-3</v>
      </c>
      <c r="K4961" s="5" t="str">
        <f>IF(E4961="","",IFERROR(VLOOKUP(E4961,REGRAS_CST!$A$2:$C$200,3,FALSE),""))</f>
        <v/>
      </c>
      <c r="L4961" s="10" t="str">
        <f>IF($G4961="", "", $G4961*(1-$V4961))</f>
        <v/>
      </c>
      <c r="M4961" s="30" t="str">
        <f t="shared" si="154"/>
        <v/>
      </c>
      <c r="N4961" s="30" t="str">
        <f t="shared" si="155"/>
        <v/>
      </c>
      <c r="O4961" s="5" t="str">
        <f>IF(D4961="","",
IF(AND(K4961&lt;&gt;"SIM",V4961&gt;0),"ERRO: % BC &gt; 0, mas NÃO permitida ❌",
IF(AND(K4961="SIM",V4961=0),"ATENÇÃO: BC permitida, mas % = 0 🔎",
"Base de cálculo aplicada corretamente ✅")))</f>
        <v/>
      </c>
      <c r="P4961" s="5" t="str">
        <f>IF(D4961="","",
IF(AND(Q4961&lt;&gt;"SIM",U4961&gt;0),"ERRO: % alíquota &gt; 0, mas NÃO permitida ❌",
IF(AND(Q4961="SIM",U4961=0),"ATENÇÃO: alíquota permitida, mas % = 0 🔎",
"Alíquota aplicada corretamente ✅")))</f>
        <v/>
      </c>
      <c r="Q4961" s="5" t="str">
        <f>IF(E4961="","",IFERROR(VLOOKUP(E4961,REGRAS_CST!$A$2:$D$200,4,FALSE),""))</f>
        <v/>
      </c>
      <c r="R4961" s="8"/>
      <c r="S4961" s="7">
        <f>IF($H4961="","",$H4961*(1-$U4961))</f>
        <v>8.9999999999999993E-3</v>
      </c>
      <c r="T4961" s="7">
        <f>IF($I4961="","",$I4961*(1-$U4961))</f>
        <v>1E-3</v>
      </c>
      <c r="U4961" s="7">
        <f>IFERROR(INDEX(BASE_CCLASSTRIB!$E:$E, MATCH(TEXT($D4961,"000000"), BASE_CCLASSTRIB!$A:$A, 0))/100, 0)</f>
        <v>0</v>
      </c>
      <c r="V4961" s="21">
        <f>IFERROR(INDEX(BASE_CCLASSTRIB!$F:$F, MATCH(TEXT($D4961,"000000"), BASE_CCLASSTRIB!$A:$A, 0))/100, 0)</f>
        <v>0</v>
      </c>
    </row>
    <row r="4962" spans="2:22" ht="15.75" customHeight="1" thickTop="1" thickBot="1">
      <c r="B4962" s="8"/>
      <c r="C4962" s="8"/>
      <c r="E4962" s="8" t="str">
        <f>IF(D4962="","",LEFT(D4962,3))</f>
        <v/>
      </c>
      <c r="F4962" s="5" t="str">
        <f>IF(E4962="","",IFERROR(VLOOKUP(E4962,REGRAS_CST!$A$2:$B$200,2,FALSE),""))</f>
        <v/>
      </c>
      <c r="H4962" s="7">
        <v>8.9999999999999993E-3</v>
      </c>
      <c r="I4962" s="7">
        <v>1E-3</v>
      </c>
      <c r="K4962" s="5" t="str">
        <f>IF(E4962="","",IFERROR(VLOOKUP(E4962,REGRAS_CST!$A$2:$C$200,3,FALSE),""))</f>
        <v/>
      </c>
      <c r="L4962" s="10" t="str">
        <f>IF($G4962="", "", $G4962*(1-$V4962))</f>
        <v/>
      </c>
      <c r="M4962" s="30" t="str">
        <f t="shared" si="154"/>
        <v/>
      </c>
      <c r="N4962" s="30" t="str">
        <f t="shared" si="155"/>
        <v/>
      </c>
      <c r="O4962" s="5" t="str">
        <f>IF(D4962="","",
IF(AND(K4962&lt;&gt;"SIM",V4962&gt;0),"ERRO: % BC &gt; 0, mas NÃO permitida ❌",
IF(AND(K4962="SIM",V4962=0),"ATENÇÃO: BC permitida, mas % = 0 🔎",
"Base de cálculo aplicada corretamente ✅")))</f>
        <v/>
      </c>
      <c r="P4962" s="5" t="str">
        <f>IF(D4962="","",
IF(AND(Q4962&lt;&gt;"SIM",U4962&gt;0),"ERRO: % alíquota &gt; 0, mas NÃO permitida ❌",
IF(AND(Q4962="SIM",U4962=0),"ATENÇÃO: alíquota permitida, mas % = 0 🔎",
"Alíquota aplicada corretamente ✅")))</f>
        <v/>
      </c>
      <c r="Q4962" s="5" t="str">
        <f>IF(E4962="","",IFERROR(VLOOKUP(E4962,REGRAS_CST!$A$2:$D$200,4,FALSE),""))</f>
        <v/>
      </c>
      <c r="R4962" s="8"/>
      <c r="S4962" s="7">
        <f>IF($H4962="","",$H4962*(1-$U4962))</f>
        <v>8.9999999999999993E-3</v>
      </c>
      <c r="T4962" s="7">
        <f>IF($I4962="","",$I4962*(1-$U4962))</f>
        <v>1E-3</v>
      </c>
      <c r="U4962" s="7">
        <f>IFERROR(INDEX(BASE_CCLASSTRIB!$E:$E, MATCH(TEXT($D4962,"000000"), BASE_CCLASSTRIB!$A:$A, 0))/100, 0)</f>
        <v>0</v>
      </c>
      <c r="V4962" s="21">
        <f>IFERROR(INDEX(BASE_CCLASSTRIB!$F:$F, MATCH(TEXT($D4962,"000000"), BASE_CCLASSTRIB!$A:$A, 0))/100, 0)</f>
        <v>0</v>
      </c>
    </row>
    <row r="4963" spans="2:22" ht="15.75" customHeight="1" thickTop="1" thickBot="1">
      <c r="B4963" s="8"/>
      <c r="C4963" s="8"/>
      <c r="E4963" s="8" t="str">
        <f>IF(D4963="","",LEFT(D4963,3))</f>
        <v/>
      </c>
      <c r="F4963" s="5" t="str">
        <f>IF(E4963="","",IFERROR(VLOOKUP(E4963,REGRAS_CST!$A$2:$B$200,2,FALSE),""))</f>
        <v/>
      </c>
      <c r="H4963" s="7">
        <v>8.9999999999999993E-3</v>
      </c>
      <c r="I4963" s="7">
        <v>1E-3</v>
      </c>
      <c r="K4963" s="5" t="str">
        <f>IF(E4963="","",IFERROR(VLOOKUP(E4963,REGRAS_CST!$A$2:$C$200,3,FALSE),""))</f>
        <v/>
      </c>
      <c r="L4963" s="10" t="str">
        <f>IF($G4963="", "", $G4963*(1-$V4963))</f>
        <v/>
      </c>
      <c r="M4963" s="30" t="str">
        <f t="shared" si="154"/>
        <v/>
      </c>
      <c r="N4963" s="30" t="str">
        <f t="shared" si="155"/>
        <v/>
      </c>
      <c r="O4963" s="5" t="str">
        <f>IF(D4963="","",
IF(AND(K4963&lt;&gt;"SIM",V4963&gt;0),"ERRO: % BC &gt; 0, mas NÃO permitida ❌",
IF(AND(K4963="SIM",V4963=0),"ATENÇÃO: BC permitida, mas % = 0 🔎",
"Base de cálculo aplicada corretamente ✅")))</f>
        <v/>
      </c>
      <c r="P4963" s="5" t="str">
        <f>IF(D4963="","",
IF(AND(Q4963&lt;&gt;"SIM",U4963&gt;0),"ERRO: % alíquota &gt; 0, mas NÃO permitida ❌",
IF(AND(Q4963="SIM",U4963=0),"ATENÇÃO: alíquota permitida, mas % = 0 🔎",
"Alíquota aplicada corretamente ✅")))</f>
        <v/>
      </c>
      <c r="Q4963" s="5" t="str">
        <f>IF(E4963="","",IFERROR(VLOOKUP(E4963,REGRAS_CST!$A$2:$D$200,4,FALSE),""))</f>
        <v/>
      </c>
      <c r="R4963" s="8"/>
      <c r="S4963" s="7">
        <f>IF($H4963="","",$H4963*(1-$U4963))</f>
        <v>8.9999999999999993E-3</v>
      </c>
      <c r="T4963" s="7">
        <f>IF($I4963="","",$I4963*(1-$U4963))</f>
        <v>1E-3</v>
      </c>
      <c r="U4963" s="7">
        <f>IFERROR(INDEX(BASE_CCLASSTRIB!$E:$E, MATCH(TEXT($D4963,"000000"), BASE_CCLASSTRIB!$A:$A, 0))/100, 0)</f>
        <v>0</v>
      </c>
      <c r="V4963" s="21">
        <f>IFERROR(INDEX(BASE_CCLASSTRIB!$F:$F, MATCH(TEXT($D4963,"000000"), BASE_CCLASSTRIB!$A:$A, 0))/100, 0)</f>
        <v>0</v>
      </c>
    </row>
    <row r="4964" spans="2:22" ht="15.75" customHeight="1" thickTop="1" thickBot="1">
      <c r="B4964" s="8"/>
      <c r="C4964" s="8"/>
      <c r="E4964" s="8" t="str">
        <f>IF(D4964="","",LEFT(D4964,3))</f>
        <v/>
      </c>
      <c r="F4964" s="5" t="str">
        <f>IF(E4964="","",IFERROR(VLOOKUP(E4964,REGRAS_CST!$A$2:$B$200,2,FALSE),""))</f>
        <v/>
      </c>
      <c r="H4964" s="7">
        <v>8.9999999999999993E-3</v>
      </c>
      <c r="I4964" s="7">
        <v>1E-3</v>
      </c>
      <c r="K4964" s="5" t="str">
        <f>IF(E4964="","",IFERROR(VLOOKUP(E4964,REGRAS_CST!$A$2:$C$200,3,FALSE),""))</f>
        <v/>
      </c>
      <c r="L4964" s="10" t="str">
        <f>IF($G4964="", "", $G4964*(1-$V4964))</f>
        <v/>
      </c>
      <c r="M4964" s="30" t="str">
        <f t="shared" si="154"/>
        <v/>
      </c>
      <c r="N4964" s="30" t="str">
        <f t="shared" si="155"/>
        <v/>
      </c>
      <c r="O4964" s="5" t="str">
        <f>IF(D4964="","",
IF(AND(K4964&lt;&gt;"SIM",V4964&gt;0),"ERRO: % BC &gt; 0, mas NÃO permitida ❌",
IF(AND(K4964="SIM",V4964=0),"ATENÇÃO: BC permitida, mas % = 0 🔎",
"Base de cálculo aplicada corretamente ✅")))</f>
        <v/>
      </c>
      <c r="P4964" s="5" t="str">
        <f>IF(D4964="","",
IF(AND(Q4964&lt;&gt;"SIM",U4964&gt;0),"ERRO: % alíquota &gt; 0, mas NÃO permitida ❌",
IF(AND(Q4964="SIM",U4964=0),"ATENÇÃO: alíquota permitida, mas % = 0 🔎",
"Alíquota aplicada corretamente ✅")))</f>
        <v/>
      </c>
      <c r="Q4964" s="5" t="str">
        <f>IF(E4964="","",IFERROR(VLOOKUP(E4964,REGRAS_CST!$A$2:$D$200,4,FALSE),""))</f>
        <v/>
      </c>
      <c r="R4964" s="8"/>
      <c r="S4964" s="7">
        <f>IF($H4964="","",$H4964*(1-$U4964))</f>
        <v>8.9999999999999993E-3</v>
      </c>
      <c r="T4964" s="7">
        <f>IF($I4964="","",$I4964*(1-$U4964))</f>
        <v>1E-3</v>
      </c>
      <c r="U4964" s="7">
        <f>IFERROR(INDEX(BASE_CCLASSTRIB!$E:$E, MATCH(TEXT($D4964,"000000"), BASE_CCLASSTRIB!$A:$A, 0))/100, 0)</f>
        <v>0</v>
      </c>
      <c r="V4964" s="21">
        <f>IFERROR(INDEX(BASE_CCLASSTRIB!$F:$F, MATCH(TEXT($D4964,"000000"), BASE_CCLASSTRIB!$A:$A, 0))/100, 0)</f>
        <v>0</v>
      </c>
    </row>
    <row r="4965" spans="2:22" ht="15.75" customHeight="1" thickTop="1" thickBot="1">
      <c r="B4965" s="8"/>
      <c r="C4965" s="8"/>
      <c r="E4965" s="8" t="str">
        <f>IF(D4965="","",LEFT(D4965,3))</f>
        <v/>
      </c>
      <c r="F4965" s="5" t="str">
        <f>IF(E4965="","",IFERROR(VLOOKUP(E4965,REGRAS_CST!$A$2:$B$200,2,FALSE),""))</f>
        <v/>
      </c>
      <c r="H4965" s="7">
        <v>8.9999999999999993E-3</v>
      </c>
      <c r="I4965" s="7">
        <v>1E-3</v>
      </c>
      <c r="K4965" s="5" t="str">
        <f>IF(E4965="","",IFERROR(VLOOKUP(E4965,REGRAS_CST!$A$2:$C$200,3,FALSE),""))</f>
        <v/>
      </c>
      <c r="L4965" s="10" t="str">
        <f>IF($G4965="", "", $G4965*(1-$V4965))</f>
        <v/>
      </c>
      <c r="M4965" s="30" t="str">
        <f t="shared" si="154"/>
        <v/>
      </c>
      <c r="N4965" s="30" t="str">
        <f t="shared" si="155"/>
        <v/>
      </c>
      <c r="O4965" s="5" t="str">
        <f>IF(D4965="","",
IF(AND(K4965&lt;&gt;"SIM",V4965&gt;0),"ERRO: % BC &gt; 0, mas NÃO permitida ❌",
IF(AND(K4965="SIM",V4965=0),"ATENÇÃO: BC permitida, mas % = 0 🔎",
"Base de cálculo aplicada corretamente ✅")))</f>
        <v/>
      </c>
      <c r="P4965" s="5" t="str">
        <f>IF(D4965="","",
IF(AND(Q4965&lt;&gt;"SIM",U4965&gt;0),"ERRO: % alíquota &gt; 0, mas NÃO permitida ❌",
IF(AND(Q4965="SIM",U4965=0),"ATENÇÃO: alíquota permitida, mas % = 0 🔎",
"Alíquota aplicada corretamente ✅")))</f>
        <v/>
      </c>
      <c r="Q4965" s="5" t="str">
        <f>IF(E4965="","",IFERROR(VLOOKUP(E4965,REGRAS_CST!$A$2:$D$200,4,FALSE),""))</f>
        <v/>
      </c>
      <c r="R4965" s="8"/>
      <c r="S4965" s="7">
        <f>IF($H4965="","",$H4965*(1-$U4965))</f>
        <v>8.9999999999999993E-3</v>
      </c>
      <c r="T4965" s="7">
        <f>IF($I4965="","",$I4965*(1-$U4965))</f>
        <v>1E-3</v>
      </c>
      <c r="U4965" s="7">
        <f>IFERROR(INDEX(BASE_CCLASSTRIB!$E:$E, MATCH(TEXT($D4965,"000000"), BASE_CCLASSTRIB!$A:$A, 0))/100, 0)</f>
        <v>0</v>
      </c>
      <c r="V4965" s="21">
        <f>IFERROR(INDEX(BASE_CCLASSTRIB!$F:$F, MATCH(TEXT($D4965,"000000"), BASE_CCLASSTRIB!$A:$A, 0))/100, 0)</f>
        <v>0</v>
      </c>
    </row>
    <row r="4966" spans="2:22" ht="15.75" customHeight="1" thickTop="1" thickBot="1">
      <c r="B4966" s="8"/>
      <c r="C4966" s="8"/>
      <c r="E4966" s="8" t="str">
        <f>IF(D4966="","",LEFT(D4966,3))</f>
        <v/>
      </c>
      <c r="F4966" s="5" t="str">
        <f>IF(E4966="","",IFERROR(VLOOKUP(E4966,REGRAS_CST!$A$2:$B$200,2,FALSE),""))</f>
        <v/>
      </c>
      <c r="H4966" s="7">
        <v>8.9999999999999993E-3</v>
      </c>
      <c r="I4966" s="7">
        <v>1E-3</v>
      </c>
      <c r="K4966" s="5" t="str">
        <f>IF(E4966="","",IFERROR(VLOOKUP(E4966,REGRAS_CST!$A$2:$C$200,3,FALSE),""))</f>
        <v/>
      </c>
      <c r="L4966" s="10" t="str">
        <f>IF($G4966="", "", $G4966*(1-$V4966))</f>
        <v/>
      </c>
      <c r="M4966" s="30" t="str">
        <f t="shared" si="154"/>
        <v/>
      </c>
      <c r="N4966" s="30" t="str">
        <f t="shared" si="155"/>
        <v/>
      </c>
      <c r="O4966" s="5" t="str">
        <f>IF(D4966="","",
IF(AND(K4966&lt;&gt;"SIM",V4966&gt;0),"ERRO: % BC &gt; 0, mas NÃO permitida ❌",
IF(AND(K4966="SIM",V4966=0),"ATENÇÃO: BC permitida, mas % = 0 🔎",
"Base de cálculo aplicada corretamente ✅")))</f>
        <v/>
      </c>
      <c r="P4966" s="5" t="str">
        <f>IF(D4966="","",
IF(AND(Q4966&lt;&gt;"SIM",U4966&gt;0),"ERRO: % alíquota &gt; 0, mas NÃO permitida ❌",
IF(AND(Q4966="SIM",U4966=0),"ATENÇÃO: alíquota permitida, mas % = 0 🔎",
"Alíquota aplicada corretamente ✅")))</f>
        <v/>
      </c>
      <c r="Q4966" s="5" t="str">
        <f>IF(E4966="","",IFERROR(VLOOKUP(E4966,REGRAS_CST!$A$2:$D$200,4,FALSE),""))</f>
        <v/>
      </c>
      <c r="R4966" s="8"/>
      <c r="S4966" s="7">
        <f>IF($H4966="","",$H4966*(1-$U4966))</f>
        <v>8.9999999999999993E-3</v>
      </c>
      <c r="T4966" s="7">
        <f>IF($I4966="","",$I4966*(1-$U4966))</f>
        <v>1E-3</v>
      </c>
      <c r="U4966" s="7">
        <f>IFERROR(INDEX(BASE_CCLASSTRIB!$E:$E, MATCH(TEXT($D4966,"000000"), BASE_CCLASSTRIB!$A:$A, 0))/100, 0)</f>
        <v>0</v>
      </c>
      <c r="V4966" s="21">
        <f>IFERROR(INDEX(BASE_CCLASSTRIB!$F:$F, MATCH(TEXT($D4966,"000000"), BASE_CCLASSTRIB!$A:$A, 0))/100, 0)</f>
        <v>0</v>
      </c>
    </row>
    <row r="4967" spans="2:22" ht="15.75" customHeight="1" thickTop="1" thickBot="1">
      <c r="B4967" s="8"/>
      <c r="C4967" s="8"/>
      <c r="E4967" s="8" t="str">
        <f>IF(D4967="","",LEFT(D4967,3))</f>
        <v/>
      </c>
      <c r="F4967" s="5" t="str">
        <f>IF(E4967="","",IFERROR(VLOOKUP(E4967,REGRAS_CST!$A$2:$B$200,2,FALSE),""))</f>
        <v/>
      </c>
      <c r="H4967" s="7">
        <v>8.9999999999999993E-3</v>
      </c>
      <c r="I4967" s="7">
        <v>1E-3</v>
      </c>
      <c r="K4967" s="5" t="str">
        <f>IF(E4967="","",IFERROR(VLOOKUP(E4967,REGRAS_CST!$A$2:$C$200,3,FALSE),""))</f>
        <v/>
      </c>
      <c r="L4967" s="10" t="str">
        <f>IF($G4967="", "", $G4967*(1-$V4967))</f>
        <v/>
      </c>
      <c r="M4967" s="30" t="str">
        <f t="shared" si="154"/>
        <v/>
      </c>
      <c r="N4967" s="30" t="str">
        <f t="shared" si="155"/>
        <v/>
      </c>
      <c r="O4967" s="5" t="str">
        <f>IF(D4967="","",
IF(AND(K4967&lt;&gt;"SIM",V4967&gt;0),"ERRO: % BC &gt; 0, mas NÃO permitida ❌",
IF(AND(K4967="SIM",V4967=0),"ATENÇÃO: BC permitida, mas % = 0 🔎",
"Base de cálculo aplicada corretamente ✅")))</f>
        <v/>
      </c>
      <c r="P4967" s="5" t="str">
        <f>IF(D4967="","",
IF(AND(Q4967&lt;&gt;"SIM",U4967&gt;0),"ERRO: % alíquota &gt; 0, mas NÃO permitida ❌",
IF(AND(Q4967="SIM",U4967=0),"ATENÇÃO: alíquota permitida, mas % = 0 🔎",
"Alíquota aplicada corretamente ✅")))</f>
        <v/>
      </c>
      <c r="Q4967" s="5" t="str">
        <f>IF(E4967="","",IFERROR(VLOOKUP(E4967,REGRAS_CST!$A$2:$D$200,4,FALSE),""))</f>
        <v/>
      </c>
      <c r="R4967" s="8"/>
      <c r="S4967" s="7">
        <f>IF($H4967="","",$H4967*(1-$U4967))</f>
        <v>8.9999999999999993E-3</v>
      </c>
      <c r="T4967" s="7">
        <f>IF($I4967="","",$I4967*(1-$U4967))</f>
        <v>1E-3</v>
      </c>
      <c r="U4967" s="7">
        <f>IFERROR(INDEX(BASE_CCLASSTRIB!$E:$E, MATCH(TEXT($D4967,"000000"), BASE_CCLASSTRIB!$A:$A, 0))/100, 0)</f>
        <v>0</v>
      </c>
      <c r="V4967" s="21">
        <f>IFERROR(INDEX(BASE_CCLASSTRIB!$F:$F, MATCH(TEXT($D4967,"000000"), BASE_CCLASSTRIB!$A:$A, 0))/100, 0)</f>
        <v>0</v>
      </c>
    </row>
    <row r="4968" spans="2:22" ht="15.75" customHeight="1" thickTop="1" thickBot="1">
      <c r="B4968" s="8"/>
      <c r="C4968" s="8"/>
      <c r="E4968" s="8" t="str">
        <f>IF(D4968="","",LEFT(D4968,3))</f>
        <v/>
      </c>
      <c r="F4968" s="5" t="str">
        <f>IF(E4968="","",IFERROR(VLOOKUP(E4968,REGRAS_CST!$A$2:$B$200,2,FALSE),""))</f>
        <v/>
      </c>
      <c r="H4968" s="7">
        <v>8.9999999999999993E-3</v>
      </c>
      <c r="I4968" s="7">
        <v>1E-3</v>
      </c>
      <c r="K4968" s="5" t="str">
        <f>IF(E4968="","",IFERROR(VLOOKUP(E4968,REGRAS_CST!$A$2:$C$200,3,FALSE),""))</f>
        <v/>
      </c>
      <c r="L4968" s="10" t="str">
        <f>IF($G4968="", "", $G4968*(1-$V4968))</f>
        <v/>
      </c>
      <c r="M4968" s="30" t="str">
        <f t="shared" si="154"/>
        <v/>
      </c>
      <c r="N4968" s="30" t="str">
        <f t="shared" si="155"/>
        <v/>
      </c>
      <c r="O4968" s="5" t="str">
        <f>IF(D4968="","",
IF(AND(K4968&lt;&gt;"SIM",V4968&gt;0),"ERRO: % BC &gt; 0, mas NÃO permitida ❌",
IF(AND(K4968="SIM",V4968=0),"ATENÇÃO: BC permitida, mas % = 0 🔎",
"Base de cálculo aplicada corretamente ✅")))</f>
        <v/>
      </c>
      <c r="P4968" s="5" t="str">
        <f>IF(D4968="","",
IF(AND(Q4968&lt;&gt;"SIM",U4968&gt;0),"ERRO: % alíquota &gt; 0, mas NÃO permitida ❌",
IF(AND(Q4968="SIM",U4968=0),"ATENÇÃO: alíquota permitida, mas % = 0 🔎",
"Alíquota aplicada corretamente ✅")))</f>
        <v/>
      </c>
      <c r="Q4968" s="5" t="str">
        <f>IF(E4968="","",IFERROR(VLOOKUP(E4968,REGRAS_CST!$A$2:$D$200,4,FALSE),""))</f>
        <v/>
      </c>
      <c r="R4968" s="8"/>
      <c r="S4968" s="7">
        <f>IF($H4968="","",$H4968*(1-$U4968))</f>
        <v>8.9999999999999993E-3</v>
      </c>
      <c r="T4968" s="7">
        <f>IF($I4968="","",$I4968*(1-$U4968))</f>
        <v>1E-3</v>
      </c>
      <c r="U4968" s="7">
        <f>IFERROR(INDEX(BASE_CCLASSTRIB!$E:$E, MATCH(TEXT($D4968,"000000"), BASE_CCLASSTRIB!$A:$A, 0))/100, 0)</f>
        <v>0</v>
      </c>
      <c r="V4968" s="21">
        <f>IFERROR(INDEX(BASE_CCLASSTRIB!$F:$F, MATCH(TEXT($D4968,"000000"), BASE_CCLASSTRIB!$A:$A, 0))/100, 0)</f>
        <v>0</v>
      </c>
    </row>
    <row r="4969" spans="2:22" ht="15.75" customHeight="1" thickTop="1" thickBot="1">
      <c r="B4969" s="8"/>
      <c r="C4969" s="8"/>
      <c r="E4969" s="8" t="str">
        <f>IF(D4969="","",LEFT(D4969,3))</f>
        <v/>
      </c>
      <c r="F4969" s="5" t="str">
        <f>IF(E4969="","",IFERROR(VLOOKUP(E4969,REGRAS_CST!$A$2:$B$200,2,FALSE),""))</f>
        <v/>
      </c>
      <c r="H4969" s="7">
        <v>8.9999999999999993E-3</v>
      </c>
      <c r="I4969" s="7">
        <v>1E-3</v>
      </c>
      <c r="K4969" s="5" t="str">
        <f>IF(E4969="","",IFERROR(VLOOKUP(E4969,REGRAS_CST!$A$2:$C$200,3,FALSE),""))</f>
        <v/>
      </c>
      <c r="L4969" s="10" t="str">
        <f>IF($G4969="", "", $G4969*(1-$V4969))</f>
        <v/>
      </c>
      <c r="M4969" s="30" t="str">
        <f t="shared" si="154"/>
        <v/>
      </c>
      <c r="N4969" s="30" t="str">
        <f t="shared" si="155"/>
        <v/>
      </c>
      <c r="O4969" s="5" t="str">
        <f>IF(D4969="","",
IF(AND(K4969&lt;&gt;"SIM",V4969&gt;0),"ERRO: % BC &gt; 0, mas NÃO permitida ❌",
IF(AND(K4969="SIM",V4969=0),"ATENÇÃO: BC permitida, mas % = 0 🔎",
"Base de cálculo aplicada corretamente ✅")))</f>
        <v/>
      </c>
      <c r="P4969" s="5" t="str">
        <f>IF(D4969="","",
IF(AND(Q4969&lt;&gt;"SIM",U4969&gt;0),"ERRO: % alíquota &gt; 0, mas NÃO permitida ❌",
IF(AND(Q4969="SIM",U4969=0),"ATENÇÃO: alíquota permitida, mas % = 0 🔎",
"Alíquota aplicada corretamente ✅")))</f>
        <v/>
      </c>
      <c r="Q4969" s="5" t="str">
        <f>IF(E4969="","",IFERROR(VLOOKUP(E4969,REGRAS_CST!$A$2:$D$200,4,FALSE),""))</f>
        <v/>
      </c>
      <c r="R4969" s="8"/>
      <c r="S4969" s="7">
        <f>IF($H4969="","",$H4969*(1-$U4969))</f>
        <v>8.9999999999999993E-3</v>
      </c>
      <c r="T4969" s="7">
        <f>IF($I4969="","",$I4969*(1-$U4969))</f>
        <v>1E-3</v>
      </c>
      <c r="U4969" s="7">
        <f>IFERROR(INDEX(BASE_CCLASSTRIB!$E:$E, MATCH(TEXT($D4969,"000000"), BASE_CCLASSTRIB!$A:$A, 0))/100, 0)</f>
        <v>0</v>
      </c>
      <c r="V4969" s="21">
        <f>IFERROR(INDEX(BASE_CCLASSTRIB!$F:$F, MATCH(TEXT($D4969,"000000"), BASE_CCLASSTRIB!$A:$A, 0))/100, 0)</f>
        <v>0</v>
      </c>
    </row>
    <row r="4970" spans="2:22" ht="15.75" customHeight="1" thickTop="1" thickBot="1">
      <c r="B4970" s="8"/>
      <c r="C4970" s="8"/>
      <c r="E4970" s="8" t="str">
        <f>IF(D4970="","",LEFT(D4970,3))</f>
        <v/>
      </c>
      <c r="F4970" s="5" t="str">
        <f>IF(E4970="","",IFERROR(VLOOKUP(E4970,REGRAS_CST!$A$2:$B$200,2,FALSE),""))</f>
        <v/>
      </c>
      <c r="H4970" s="7">
        <v>8.9999999999999993E-3</v>
      </c>
      <c r="I4970" s="7">
        <v>1E-3</v>
      </c>
      <c r="K4970" s="5" t="str">
        <f>IF(E4970="","",IFERROR(VLOOKUP(E4970,REGRAS_CST!$A$2:$C$200,3,FALSE),""))</f>
        <v/>
      </c>
      <c r="L4970" s="10" t="str">
        <f>IF($G4970="", "", $G4970*(1-$V4970))</f>
        <v/>
      </c>
      <c r="M4970" s="30" t="str">
        <f t="shared" si="154"/>
        <v/>
      </c>
      <c r="N4970" s="30" t="str">
        <f t="shared" si="155"/>
        <v/>
      </c>
      <c r="O4970" s="5" t="str">
        <f>IF(D4970="","",
IF(AND(K4970&lt;&gt;"SIM",V4970&gt;0),"ERRO: % BC &gt; 0, mas NÃO permitida ❌",
IF(AND(K4970="SIM",V4970=0),"ATENÇÃO: BC permitida, mas % = 0 🔎",
"Base de cálculo aplicada corretamente ✅")))</f>
        <v/>
      </c>
      <c r="P4970" s="5" t="str">
        <f>IF(D4970="","",
IF(AND(Q4970&lt;&gt;"SIM",U4970&gt;0),"ERRO: % alíquota &gt; 0, mas NÃO permitida ❌",
IF(AND(Q4970="SIM",U4970=0),"ATENÇÃO: alíquota permitida, mas % = 0 🔎",
"Alíquota aplicada corretamente ✅")))</f>
        <v/>
      </c>
      <c r="Q4970" s="5" t="str">
        <f>IF(E4970="","",IFERROR(VLOOKUP(E4970,REGRAS_CST!$A$2:$D$200,4,FALSE),""))</f>
        <v/>
      </c>
      <c r="R4970" s="8"/>
      <c r="S4970" s="7">
        <f>IF($H4970="","",$H4970*(1-$U4970))</f>
        <v>8.9999999999999993E-3</v>
      </c>
      <c r="T4970" s="7">
        <f>IF($I4970="","",$I4970*(1-$U4970))</f>
        <v>1E-3</v>
      </c>
      <c r="U4970" s="7">
        <f>IFERROR(INDEX(BASE_CCLASSTRIB!$E:$E, MATCH(TEXT($D4970,"000000"), BASE_CCLASSTRIB!$A:$A, 0))/100, 0)</f>
        <v>0</v>
      </c>
      <c r="V4970" s="21">
        <f>IFERROR(INDEX(BASE_CCLASSTRIB!$F:$F, MATCH(TEXT($D4970,"000000"), BASE_CCLASSTRIB!$A:$A, 0))/100, 0)</f>
        <v>0</v>
      </c>
    </row>
    <row r="4971" spans="2:22" ht="15.75" customHeight="1" thickTop="1" thickBot="1">
      <c r="B4971" s="8"/>
      <c r="C4971" s="8"/>
      <c r="E4971" s="8" t="str">
        <f>IF(D4971="","",LEFT(D4971,3))</f>
        <v/>
      </c>
      <c r="F4971" s="5" t="str">
        <f>IF(E4971="","",IFERROR(VLOOKUP(E4971,REGRAS_CST!$A$2:$B$200,2,FALSE),""))</f>
        <v/>
      </c>
      <c r="H4971" s="7">
        <v>8.9999999999999993E-3</v>
      </c>
      <c r="I4971" s="7">
        <v>1E-3</v>
      </c>
      <c r="K4971" s="5" t="str">
        <f>IF(E4971="","",IFERROR(VLOOKUP(E4971,REGRAS_CST!$A$2:$C$200,3,FALSE),""))</f>
        <v/>
      </c>
      <c r="L4971" s="10" t="str">
        <f>IF($G4971="", "", $G4971*(1-$V4971))</f>
        <v/>
      </c>
      <c r="M4971" s="30" t="str">
        <f t="shared" si="154"/>
        <v/>
      </c>
      <c r="N4971" s="30" t="str">
        <f t="shared" si="155"/>
        <v/>
      </c>
      <c r="O4971" s="5" t="str">
        <f>IF(D4971="","",
IF(AND(K4971&lt;&gt;"SIM",V4971&gt;0),"ERRO: % BC &gt; 0, mas NÃO permitida ❌",
IF(AND(K4971="SIM",V4971=0),"ATENÇÃO: BC permitida, mas % = 0 🔎",
"Base de cálculo aplicada corretamente ✅")))</f>
        <v/>
      </c>
      <c r="P4971" s="5" t="str">
        <f>IF(D4971="","",
IF(AND(Q4971&lt;&gt;"SIM",U4971&gt;0),"ERRO: % alíquota &gt; 0, mas NÃO permitida ❌",
IF(AND(Q4971="SIM",U4971=0),"ATENÇÃO: alíquota permitida, mas % = 0 🔎",
"Alíquota aplicada corretamente ✅")))</f>
        <v/>
      </c>
      <c r="Q4971" s="5" t="str">
        <f>IF(E4971="","",IFERROR(VLOOKUP(E4971,REGRAS_CST!$A$2:$D$200,4,FALSE),""))</f>
        <v/>
      </c>
      <c r="R4971" s="8"/>
      <c r="S4971" s="7">
        <f>IF($H4971="","",$H4971*(1-$U4971))</f>
        <v>8.9999999999999993E-3</v>
      </c>
      <c r="T4971" s="7">
        <f>IF($I4971="","",$I4971*(1-$U4971))</f>
        <v>1E-3</v>
      </c>
      <c r="U4971" s="7">
        <f>IFERROR(INDEX(BASE_CCLASSTRIB!$E:$E, MATCH(TEXT($D4971,"000000"), BASE_CCLASSTRIB!$A:$A, 0))/100, 0)</f>
        <v>0</v>
      </c>
      <c r="V4971" s="21">
        <f>IFERROR(INDEX(BASE_CCLASSTRIB!$F:$F, MATCH(TEXT($D4971,"000000"), BASE_CCLASSTRIB!$A:$A, 0))/100, 0)</f>
        <v>0</v>
      </c>
    </row>
    <row r="4972" spans="2:22" ht="15.75" customHeight="1" thickTop="1" thickBot="1">
      <c r="B4972" s="8"/>
      <c r="C4972" s="8"/>
      <c r="E4972" s="8" t="str">
        <f>IF(D4972="","",LEFT(D4972,3))</f>
        <v/>
      </c>
      <c r="F4972" s="5" t="str">
        <f>IF(E4972="","",IFERROR(VLOOKUP(E4972,REGRAS_CST!$A$2:$B$200,2,FALSE),""))</f>
        <v/>
      </c>
      <c r="H4972" s="7">
        <v>8.9999999999999993E-3</v>
      </c>
      <c r="I4972" s="7">
        <v>1E-3</v>
      </c>
      <c r="K4972" s="5" t="str">
        <f>IF(E4972="","",IFERROR(VLOOKUP(E4972,REGRAS_CST!$A$2:$C$200,3,FALSE),""))</f>
        <v/>
      </c>
      <c r="L4972" s="10" t="str">
        <f>IF($G4972="", "", $G4972*(1-$V4972))</f>
        <v/>
      </c>
      <c r="M4972" s="30" t="str">
        <f t="shared" si="154"/>
        <v/>
      </c>
      <c r="N4972" s="30" t="str">
        <f t="shared" si="155"/>
        <v/>
      </c>
      <c r="O4972" s="5" t="str">
        <f>IF(D4972="","",
IF(AND(K4972&lt;&gt;"SIM",V4972&gt;0),"ERRO: % BC &gt; 0, mas NÃO permitida ❌",
IF(AND(K4972="SIM",V4972=0),"ATENÇÃO: BC permitida, mas % = 0 🔎",
"Base de cálculo aplicada corretamente ✅")))</f>
        <v/>
      </c>
      <c r="P4972" s="5" t="str">
        <f>IF(D4972="","",
IF(AND(Q4972&lt;&gt;"SIM",U4972&gt;0),"ERRO: % alíquota &gt; 0, mas NÃO permitida ❌",
IF(AND(Q4972="SIM",U4972=0),"ATENÇÃO: alíquota permitida, mas % = 0 🔎",
"Alíquota aplicada corretamente ✅")))</f>
        <v/>
      </c>
      <c r="Q4972" s="5" t="str">
        <f>IF(E4972="","",IFERROR(VLOOKUP(E4972,REGRAS_CST!$A$2:$D$200,4,FALSE),""))</f>
        <v/>
      </c>
      <c r="R4972" s="8"/>
      <c r="S4972" s="7">
        <f>IF($H4972="","",$H4972*(1-$U4972))</f>
        <v>8.9999999999999993E-3</v>
      </c>
      <c r="T4972" s="7">
        <f>IF($I4972="","",$I4972*(1-$U4972))</f>
        <v>1E-3</v>
      </c>
      <c r="U4972" s="7">
        <f>IFERROR(INDEX(BASE_CCLASSTRIB!$E:$E, MATCH(TEXT($D4972,"000000"), BASE_CCLASSTRIB!$A:$A, 0))/100, 0)</f>
        <v>0</v>
      </c>
      <c r="V4972" s="21">
        <f>IFERROR(INDEX(BASE_CCLASSTRIB!$F:$F, MATCH(TEXT($D4972,"000000"), BASE_CCLASSTRIB!$A:$A, 0))/100, 0)</f>
        <v>0</v>
      </c>
    </row>
    <row r="4973" spans="2:22" ht="15.75" customHeight="1" thickTop="1" thickBot="1">
      <c r="B4973" s="8"/>
      <c r="C4973" s="8"/>
      <c r="E4973" s="8" t="str">
        <f>IF(D4973="","",LEFT(D4973,3))</f>
        <v/>
      </c>
      <c r="F4973" s="5" t="str">
        <f>IF(E4973="","",IFERROR(VLOOKUP(E4973,REGRAS_CST!$A$2:$B$200,2,FALSE),""))</f>
        <v/>
      </c>
      <c r="H4973" s="7">
        <v>8.9999999999999993E-3</v>
      </c>
      <c r="I4973" s="7">
        <v>1E-3</v>
      </c>
      <c r="K4973" s="5" t="str">
        <f>IF(E4973="","",IFERROR(VLOOKUP(E4973,REGRAS_CST!$A$2:$C$200,3,FALSE),""))</f>
        <v/>
      </c>
      <c r="L4973" s="10" t="str">
        <f>IF($G4973="", "", $G4973*(1-$V4973))</f>
        <v/>
      </c>
      <c r="M4973" s="30" t="str">
        <f t="shared" si="154"/>
        <v/>
      </c>
      <c r="N4973" s="30" t="str">
        <f t="shared" si="155"/>
        <v/>
      </c>
      <c r="O4973" s="5" t="str">
        <f>IF(D4973="","",
IF(AND(K4973&lt;&gt;"SIM",V4973&gt;0),"ERRO: % BC &gt; 0, mas NÃO permitida ❌",
IF(AND(K4973="SIM",V4973=0),"ATENÇÃO: BC permitida, mas % = 0 🔎",
"Base de cálculo aplicada corretamente ✅")))</f>
        <v/>
      </c>
      <c r="P4973" s="5" t="str">
        <f>IF(D4973="","",
IF(AND(Q4973&lt;&gt;"SIM",U4973&gt;0),"ERRO: % alíquota &gt; 0, mas NÃO permitida ❌",
IF(AND(Q4973="SIM",U4973=0),"ATENÇÃO: alíquota permitida, mas % = 0 🔎",
"Alíquota aplicada corretamente ✅")))</f>
        <v/>
      </c>
      <c r="Q4973" s="5" t="str">
        <f>IF(E4973="","",IFERROR(VLOOKUP(E4973,REGRAS_CST!$A$2:$D$200,4,FALSE),""))</f>
        <v/>
      </c>
      <c r="R4973" s="8"/>
      <c r="S4973" s="7">
        <f>IF($H4973="","",$H4973*(1-$U4973))</f>
        <v>8.9999999999999993E-3</v>
      </c>
      <c r="T4973" s="7">
        <f>IF($I4973="","",$I4973*(1-$U4973))</f>
        <v>1E-3</v>
      </c>
      <c r="U4973" s="7">
        <f>IFERROR(INDEX(BASE_CCLASSTRIB!$E:$E, MATCH(TEXT($D4973,"000000"), BASE_CCLASSTRIB!$A:$A, 0))/100, 0)</f>
        <v>0</v>
      </c>
      <c r="V4973" s="21">
        <f>IFERROR(INDEX(BASE_CCLASSTRIB!$F:$F, MATCH(TEXT($D4973,"000000"), BASE_CCLASSTRIB!$A:$A, 0))/100, 0)</f>
        <v>0</v>
      </c>
    </row>
    <row r="4974" spans="2:22" ht="15.75" customHeight="1" thickTop="1" thickBot="1">
      <c r="B4974" s="8"/>
      <c r="C4974" s="8"/>
      <c r="E4974" s="8" t="str">
        <f>IF(D4974="","",LEFT(D4974,3))</f>
        <v/>
      </c>
      <c r="F4974" s="5" t="str">
        <f>IF(E4974="","",IFERROR(VLOOKUP(E4974,REGRAS_CST!$A$2:$B$200,2,FALSE),""))</f>
        <v/>
      </c>
      <c r="H4974" s="7">
        <v>8.9999999999999993E-3</v>
      </c>
      <c r="I4974" s="7">
        <v>1E-3</v>
      </c>
      <c r="K4974" s="5" t="str">
        <f>IF(E4974="","",IFERROR(VLOOKUP(E4974,REGRAS_CST!$A$2:$C$200,3,FALSE),""))</f>
        <v/>
      </c>
      <c r="L4974" s="10" t="str">
        <f>IF($G4974="", "", $G4974*(1-$V4974))</f>
        <v/>
      </c>
      <c r="M4974" s="30" t="str">
        <f t="shared" si="154"/>
        <v/>
      </c>
      <c r="N4974" s="30" t="str">
        <f t="shared" si="155"/>
        <v/>
      </c>
      <c r="O4974" s="5" t="str">
        <f>IF(D4974="","",
IF(AND(K4974&lt;&gt;"SIM",V4974&gt;0),"ERRO: % BC &gt; 0, mas NÃO permitida ❌",
IF(AND(K4974="SIM",V4974=0),"ATENÇÃO: BC permitida, mas % = 0 🔎",
"Base de cálculo aplicada corretamente ✅")))</f>
        <v/>
      </c>
      <c r="P4974" s="5" t="str">
        <f>IF(D4974="","",
IF(AND(Q4974&lt;&gt;"SIM",U4974&gt;0),"ERRO: % alíquota &gt; 0, mas NÃO permitida ❌",
IF(AND(Q4974="SIM",U4974=0),"ATENÇÃO: alíquota permitida, mas % = 0 🔎",
"Alíquota aplicada corretamente ✅")))</f>
        <v/>
      </c>
      <c r="Q4974" s="5" t="str">
        <f>IF(E4974="","",IFERROR(VLOOKUP(E4974,REGRAS_CST!$A$2:$D$200,4,FALSE),""))</f>
        <v/>
      </c>
      <c r="R4974" s="8"/>
      <c r="S4974" s="7">
        <f>IF($H4974="","",$H4974*(1-$U4974))</f>
        <v>8.9999999999999993E-3</v>
      </c>
      <c r="T4974" s="7">
        <f>IF($I4974="","",$I4974*(1-$U4974))</f>
        <v>1E-3</v>
      </c>
      <c r="U4974" s="7">
        <f>IFERROR(INDEX(BASE_CCLASSTRIB!$E:$E, MATCH(TEXT($D4974,"000000"), BASE_CCLASSTRIB!$A:$A, 0))/100, 0)</f>
        <v>0</v>
      </c>
      <c r="V4974" s="21">
        <f>IFERROR(INDEX(BASE_CCLASSTRIB!$F:$F, MATCH(TEXT($D4974,"000000"), BASE_CCLASSTRIB!$A:$A, 0))/100, 0)</f>
        <v>0</v>
      </c>
    </row>
    <row r="4975" spans="2:22" ht="15.75" customHeight="1" thickTop="1" thickBot="1">
      <c r="B4975" s="8"/>
      <c r="C4975" s="8"/>
      <c r="E4975" s="8" t="str">
        <f>IF(D4975="","",LEFT(D4975,3))</f>
        <v/>
      </c>
      <c r="F4975" s="5" t="str">
        <f>IF(E4975="","",IFERROR(VLOOKUP(E4975,REGRAS_CST!$A$2:$B$200,2,FALSE),""))</f>
        <v/>
      </c>
      <c r="H4975" s="7">
        <v>8.9999999999999993E-3</v>
      </c>
      <c r="I4975" s="7">
        <v>1E-3</v>
      </c>
      <c r="K4975" s="5" t="str">
        <f>IF(E4975="","",IFERROR(VLOOKUP(E4975,REGRAS_CST!$A$2:$C$200,3,FALSE),""))</f>
        <v/>
      </c>
      <c r="L4975" s="10" t="str">
        <f>IF($G4975="", "", $G4975*(1-$V4975))</f>
        <v/>
      </c>
      <c r="M4975" s="30" t="str">
        <f t="shared" si="154"/>
        <v/>
      </c>
      <c r="N4975" s="30" t="str">
        <f t="shared" si="155"/>
        <v/>
      </c>
      <c r="O4975" s="5" t="str">
        <f>IF(D4975="","",
IF(AND(K4975&lt;&gt;"SIM",V4975&gt;0),"ERRO: % BC &gt; 0, mas NÃO permitida ❌",
IF(AND(K4975="SIM",V4975=0),"ATENÇÃO: BC permitida, mas % = 0 🔎",
"Base de cálculo aplicada corretamente ✅")))</f>
        <v/>
      </c>
      <c r="P4975" s="5" t="str">
        <f>IF(D4975="","",
IF(AND(Q4975&lt;&gt;"SIM",U4975&gt;0),"ERRO: % alíquota &gt; 0, mas NÃO permitida ❌",
IF(AND(Q4975="SIM",U4975=0),"ATENÇÃO: alíquota permitida, mas % = 0 🔎",
"Alíquota aplicada corretamente ✅")))</f>
        <v/>
      </c>
      <c r="Q4975" s="5" t="str">
        <f>IF(E4975="","",IFERROR(VLOOKUP(E4975,REGRAS_CST!$A$2:$D$200,4,FALSE),""))</f>
        <v/>
      </c>
      <c r="R4975" s="8"/>
      <c r="S4975" s="7">
        <f>IF($H4975="","",$H4975*(1-$U4975))</f>
        <v>8.9999999999999993E-3</v>
      </c>
      <c r="T4975" s="7">
        <f>IF($I4975="","",$I4975*(1-$U4975))</f>
        <v>1E-3</v>
      </c>
      <c r="U4975" s="7">
        <f>IFERROR(INDEX(BASE_CCLASSTRIB!$E:$E, MATCH(TEXT($D4975,"000000"), BASE_CCLASSTRIB!$A:$A, 0))/100, 0)</f>
        <v>0</v>
      </c>
      <c r="V4975" s="21">
        <f>IFERROR(INDEX(BASE_CCLASSTRIB!$F:$F, MATCH(TEXT($D4975,"000000"), BASE_CCLASSTRIB!$A:$A, 0))/100, 0)</f>
        <v>0</v>
      </c>
    </row>
    <row r="4976" spans="2:22" ht="15.75" customHeight="1" thickTop="1" thickBot="1">
      <c r="B4976" s="8"/>
      <c r="C4976" s="8"/>
      <c r="E4976" s="8" t="str">
        <f>IF(D4976="","",LEFT(D4976,3))</f>
        <v/>
      </c>
      <c r="F4976" s="5" t="str">
        <f>IF(E4976="","",IFERROR(VLOOKUP(E4976,REGRAS_CST!$A$2:$B$200,2,FALSE),""))</f>
        <v/>
      </c>
      <c r="H4976" s="7">
        <v>8.9999999999999993E-3</v>
      </c>
      <c r="I4976" s="7">
        <v>1E-3</v>
      </c>
      <c r="K4976" s="5" t="str">
        <f>IF(E4976="","",IFERROR(VLOOKUP(E4976,REGRAS_CST!$A$2:$C$200,3,FALSE),""))</f>
        <v/>
      </c>
      <c r="L4976" s="10" t="str">
        <f>IF($G4976="", "", $G4976*(1-$V4976))</f>
        <v/>
      </c>
      <c r="M4976" s="30" t="str">
        <f t="shared" si="154"/>
        <v/>
      </c>
      <c r="N4976" s="30" t="str">
        <f t="shared" si="155"/>
        <v/>
      </c>
      <c r="O4976" s="5" t="str">
        <f>IF(D4976="","",
IF(AND(K4976&lt;&gt;"SIM",V4976&gt;0),"ERRO: % BC &gt; 0, mas NÃO permitida ❌",
IF(AND(K4976="SIM",V4976=0),"ATENÇÃO: BC permitida, mas % = 0 🔎",
"Base de cálculo aplicada corretamente ✅")))</f>
        <v/>
      </c>
      <c r="P4976" s="5" t="str">
        <f>IF(D4976="","",
IF(AND(Q4976&lt;&gt;"SIM",U4976&gt;0),"ERRO: % alíquota &gt; 0, mas NÃO permitida ❌",
IF(AND(Q4976="SIM",U4976=0),"ATENÇÃO: alíquota permitida, mas % = 0 🔎",
"Alíquota aplicada corretamente ✅")))</f>
        <v/>
      </c>
      <c r="Q4976" s="5" t="str">
        <f>IF(E4976="","",IFERROR(VLOOKUP(E4976,REGRAS_CST!$A$2:$D$200,4,FALSE),""))</f>
        <v/>
      </c>
      <c r="R4976" s="8"/>
      <c r="S4976" s="7">
        <f>IF($H4976="","",$H4976*(1-$U4976))</f>
        <v>8.9999999999999993E-3</v>
      </c>
      <c r="T4976" s="7">
        <f>IF($I4976="","",$I4976*(1-$U4976))</f>
        <v>1E-3</v>
      </c>
      <c r="U4976" s="7">
        <f>IFERROR(INDEX(BASE_CCLASSTRIB!$E:$E, MATCH(TEXT($D4976,"000000"), BASE_CCLASSTRIB!$A:$A, 0))/100, 0)</f>
        <v>0</v>
      </c>
      <c r="V4976" s="21">
        <f>IFERROR(INDEX(BASE_CCLASSTRIB!$F:$F, MATCH(TEXT($D4976,"000000"), BASE_CCLASSTRIB!$A:$A, 0))/100, 0)</f>
        <v>0</v>
      </c>
    </row>
    <row r="4977" spans="2:22" ht="15.75" customHeight="1" thickTop="1" thickBot="1">
      <c r="B4977" s="8"/>
      <c r="C4977" s="8"/>
      <c r="E4977" s="8" t="str">
        <f>IF(D4977="","",LEFT(D4977,3))</f>
        <v/>
      </c>
      <c r="F4977" s="5" t="str">
        <f>IF(E4977="","",IFERROR(VLOOKUP(E4977,REGRAS_CST!$A$2:$B$200,2,FALSE),""))</f>
        <v/>
      </c>
      <c r="H4977" s="7">
        <v>8.9999999999999993E-3</v>
      </c>
      <c r="I4977" s="7">
        <v>1E-3</v>
      </c>
      <c r="K4977" s="5" t="str">
        <f>IF(E4977="","",IFERROR(VLOOKUP(E4977,REGRAS_CST!$A$2:$C$200,3,FALSE),""))</f>
        <v/>
      </c>
      <c r="L4977" s="10" t="str">
        <f>IF($G4977="", "", $G4977*(1-$V4977))</f>
        <v/>
      </c>
      <c r="M4977" s="30" t="str">
        <f t="shared" si="154"/>
        <v/>
      </c>
      <c r="N4977" s="30" t="str">
        <f t="shared" si="155"/>
        <v/>
      </c>
      <c r="O4977" s="5" t="str">
        <f>IF(D4977="","",
IF(AND(K4977&lt;&gt;"SIM",V4977&gt;0),"ERRO: % BC &gt; 0, mas NÃO permitida ❌",
IF(AND(K4977="SIM",V4977=0),"ATENÇÃO: BC permitida, mas % = 0 🔎",
"Base de cálculo aplicada corretamente ✅")))</f>
        <v/>
      </c>
      <c r="P4977" s="5" t="str">
        <f>IF(D4977="","",
IF(AND(Q4977&lt;&gt;"SIM",U4977&gt;0),"ERRO: % alíquota &gt; 0, mas NÃO permitida ❌",
IF(AND(Q4977="SIM",U4977=0),"ATENÇÃO: alíquota permitida, mas % = 0 🔎",
"Alíquota aplicada corretamente ✅")))</f>
        <v/>
      </c>
      <c r="Q4977" s="5" t="str">
        <f>IF(E4977="","",IFERROR(VLOOKUP(E4977,REGRAS_CST!$A$2:$D$200,4,FALSE),""))</f>
        <v/>
      </c>
      <c r="R4977" s="8"/>
      <c r="S4977" s="7">
        <f>IF($H4977="","",$H4977*(1-$U4977))</f>
        <v>8.9999999999999993E-3</v>
      </c>
      <c r="T4977" s="7">
        <f>IF($I4977="","",$I4977*(1-$U4977))</f>
        <v>1E-3</v>
      </c>
      <c r="U4977" s="7">
        <f>IFERROR(INDEX(BASE_CCLASSTRIB!$E:$E, MATCH(TEXT($D4977,"000000"), BASE_CCLASSTRIB!$A:$A, 0))/100, 0)</f>
        <v>0</v>
      </c>
      <c r="V4977" s="21">
        <f>IFERROR(INDEX(BASE_CCLASSTRIB!$F:$F, MATCH(TEXT($D4977,"000000"), BASE_CCLASSTRIB!$A:$A, 0))/100, 0)</f>
        <v>0</v>
      </c>
    </row>
    <row r="4978" spans="2:22" ht="15.75" customHeight="1" thickTop="1" thickBot="1">
      <c r="B4978" s="8"/>
      <c r="C4978" s="8"/>
      <c r="E4978" s="8" t="str">
        <f>IF(D4978="","",LEFT(D4978,3))</f>
        <v/>
      </c>
      <c r="F4978" s="5" t="str">
        <f>IF(E4978="","",IFERROR(VLOOKUP(E4978,REGRAS_CST!$A$2:$B$200,2,FALSE),""))</f>
        <v/>
      </c>
      <c r="H4978" s="7">
        <v>8.9999999999999993E-3</v>
      </c>
      <c r="I4978" s="7">
        <v>1E-3</v>
      </c>
      <c r="K4978" s="5" t="str">
        <f>IF(E4978="","",IFERROR(VLOOKUP(E4978,REGRAS_CST!$A$2:$C$200,3,FALSE),""))</f>
        <v/>
      </c>
      <c r="L4978" s="10" t="str">
        <f>IF($G4978="", "", $G4978*(1-$V4978))</f>
        <v/>
      </c>
      <c r="M4978" s="30" t="str">
        <f t="shared" si="154"/>
        <v/>
      </c>
      <c r="N4978" s="30" t="str">
        <f t="shared" si="155"/>
        <v/>
      </c>
      <c r="O4978" s="5" t="str">
        <f>IF(D4978="","",
IF(AND(K4978&lt;&gt;"SIM",V4978&gt;0),"ERRO: % BC &gt; 0, mas NÃO permitida ❌",
IF(AND(K4978="SIM",V4978=0),"ATENÇÃO: BC permitida, mas % = 0 🔎",
"Base de cálculo aplicada corretamente ✅")))</f>
        <v/>
      </c>
      <c r="P4978" s="5" t="str">
        <f>IF(D4978="","",
IF(AND(Q4978&lt;&gt;"SIM",U4978&gt;0),"ERRO: % alíquota &gt; 0, mas NÃO permitida ❌",
IF(AND(Q4978="SIM",U4978=0),"ATENÇÃO: alíquota permitida, mas % = 0 🔎",
"Alíquota aplicada corretamente ✅")))</f>
        <v/>
      </c>
      <c r="Q4978" s="5" t="str">
        <f>IF(E4978="","",IFERROR(VLOOKUP(E4978,REGRAS_CST!$A$2:$D$200,4,FALSE),""))</f>
        <v/>
      </c>
      <c r="R4978" s="8"/>
      <c r="S4978" s="7">
        <f>IF($H4978="","",$H4978*(1-$U4978))</f>
        <v>8.9999999999999993E-3</v>
      </c>
      <c r="T4978" s="7">
        <f>IF($I4978="","",$I4978*(1-$U4978))</f>
        <v>1E-3</v>
      </c>
      <c r="U4978" s="7">
        <f>IFERROR(INDEX(BASE_CCLASSTRIB!$E:$E, MATCH(TEXT($D4978,"000000"), BASE_CCLASSTRIB!$A:$A, 0))/100, 0)</f>
        <v>0</v>
      </c>
      <c r="V4978" s="21">
        <f>IFERROR(INDEX(BASE_CCLASSTRIB!$F:$F, MATCH(TEXT($D4978,"000000"), BASE_CCLASSTRIB!$A:$A, 0))/100, 0)</f>
        <v>0</v>
      </c>
    </row>
    <row r="4979" spans="2:22" ht="15.75" customHeight="1" thickTop="1" thickBot="1">
      <c r="B4979" s="8"/>
      <c r="C4979" s="8"/>
      <c r="E4979" s="8" t="str">
        <f>IF(D4979="","",LEFT(D4979,3))</f>
        <v/>
      </c>
      <c r="F4979" s="5" t="str">
        <f>IF(E4979="","",IFERROR(VLOOKUP(E4979,REGRAS_CST!$A$2:$B$200,2,FALSE),""))</f>
        <v/>
      </c>
      <c r="H4979" s="7">
        <v>8.9999999999999993E-3</v>
      </c>
      <c r="I4979" s="7">
        <v>1E-3</v>
      </c>
      <c r="K4979" s="5" t="str">
        <f>IF(E4979="","",IFERROR(VLOOKUP(E4979,REGRAS_CST!$A$2:$C$200,3,FALSE),""))</f>
        <v/>
      </c>
      <c r="L4979" s="10" t="str">
        <f>IF($G4979="", "", $G4979*(1-$V4979))</f>
        <v/>
      </c>
      <c r="M4979" s="30" t="str">
        <f t="shared" si="154"/>
        <v/>
      </c>
      <c r="N4979" s="30" t="str">
        <f t="shared" si="155"/>
        <v/>
      </c>
      <c r="O4979" s="5" t="str">
        <f>IF(D4979="","",
IF(AND(K4979&lt;&gt;"SIM",V4979&gt;0),"ERRO: % BC &gt; 0, mas NÃO permitida ❌",
IF(AND(K4979="SIM",V4979=0),"ATENÇÃO: BC permitida, mas % = 0 🔎",
"Base de cálculo aplicada corretamente ✅")))</f>
        <v/>
      </c>
      <c r="P4979" s="5" t="str">
        <f>IF(D4979="","",
IF(AND(Q4979&lt;&gt;"SIM",U4979&gt;0),"ERRO: % alíquota &gt; 0, mas NÃO permitida ❌",
IF(AND(Q4979="SIM",U4979=0),"ATENÇÃO: alíquota permitida, mas % = 0 🔎",
"Alíquota aplicada corretamente ✅")))</f>
        <v/>
      </c>
      <c r="Q4979" s="5" t="str">
        <f>IF(E4979="","",IFERROR(VLOOKUP(E4979,REGRAS_CST!$A$2:$D$200,4,FALSE),""))</f>
        <v/>
      </c>
      <c r="R4979" s="8"/>
      <c r="S4979" s="7">
        <f>IF($H4979="","",$H4979*(1-$U4979))</f>
        <v>8.9999999999999993E-3</v>
      </c>
      <c r="T4979" s="7">
        <f>IF($I4979="","",$I4979*(1-$U4979))</f>
        <v>1E-3</v>
      </c>
      <c r="U4979" s="7">
        <f>IFERROR(INDEX(BASE_CCLASSTRIB!$E:$E, MATCH(TEXT($D4979,"000000"), BASE_CCLASSTRIB!$A:$A, 0))/100, 0)</f>
        <v>0</v>
      </c>
      <c r="V4979" s="21">
        <f>IFERROR(INDEX(BASE_CCLASSTRIB!$F:$F, MATCH(TEXT($D4979,"000000"), BASE_CCLASSTRIB!$A:$A, 0))/100, 0)</f>
        <v>0</v>
      </c>
    </row>
    <row r="4980" spans="2:22" ht="15.75" customHeight="1" thickTop="1" thickBot="1">
      <c r="B4980" s="8"/>
      <c r="C4980" s="8"/>
      <c r="E4980" s="8" t="str">
        <f>IF(D4980="","",LEFT(D4980,3))</f>
        <v/>
      </c>
      <c r="F4980" s="5" t="str">
        <f>IF(E4980="","",IFERROR(VLOOKUP(E4980,REGRAS_CST!$A$2:$B$200,2,FALSE),""))</f>
        <v/>
      </c>
      <c r="H4980" s="7">
        <v>8.9999999999999993E-3</v>
      </c>
      <c r="I4980" s="7">
        <v>1E-3</v>
      </c>
      <c r="K4980" s="5" t="str">
        <f>IF(E4980="","",IFERROR(VLOOKUP(E4980,REGRAS_CST!$A$2:$C$200,3,FALSE),""))</f>
        <v/>
      </c>
      <c r="L4980" s="10" t="str">
        <f>IF($G4980="", "", $G4980*(1-$V4980))</f>
        <v/>
      </c>
      <c r="M4980" s="30" t="str">
        <f t="shared" si="154"/>
        <v/>
      </c>
      <c r="N4980" s="30" t="str">
        <f t="shared" si="155"/>
        <v/>
      </c>
      <c r="O4980" s="5" t="str">
        <f>IF(D4980="","",
IF(AND(K4980&lt;&gt;"SIM",V4980&gt;0),"ERRO: % BC &gt; 0, mas NÃO permitida ❌",
IF(AND(K4980="SIM",V4980=0),"ATENÇÃO: BC permitida, mas % = 0 🔎",
"Base de cálculo aplicada corretamente ✅")))</f>
        <v/>
      </c>
      <c r="P4980" s="5" t="str">
        <f>IF(D4980="","",
IF(AND(Q4980&lt;&gt;"SIM",U4980&gt;0),"ERRO: % alíquota &gt; 0, mas NÃO permitida ❌",
IF(AND(Q4980="SIM",U4980=0),"ATENÇÃO: alíquota permitida, mas % = 0 🔎",
"Alíquota aplicada corretamente ✅")))</f>
        <v/>
      </c>
      <c r="Q4980" s="5" t="str">
        <f>IF(E4980="","",IFERROR(VLOOKUP(E4980,REGRAS_CST!$A$2:$D$200,4,FALSE),""))</f>
        <v/>
      </c>
      <c r="R4980" s="8"/>
      <c r="S4980" s="7">
        <f>IF($H4980="","",$H4980*(1-$U4980))</f>
        <v>8.9999999999999993E-3</v>
      </c>
      <c r="T4980" s="7">
        <f>IF($I4980="","",$I4980*(1-$U4980))</f>
        <v>1E-3</v>
      </c>
      <c r="U4980" s="7">
        <f>IFERROR(INDEX(BASE_CCLASSTRIB!$E:$E, MATCH(TEXT($D4980,"000000"), BASE_CCLASSTRIB!$A:$A, 0))/100, 0)</f>
        <v>0</v>
      </c>
      <c r="V4980" s="21">
        <f>IFERROR(INDEX(BASE_CCLASSTRIB!$F:$F, MATCH(TEXT($D4980,"000000"), BASE_CCLASSTRIB!$A:$A, 0))/100, 0)</f>
        <v>0</v>
      </c>
    </row>
    <row r="4981" spans="2:22" ht="15.75" customHeight="1" thickTop="1" thickBot="1">
      <c r="B4981" s="8"/>
      <c r="C4981" s="8"/>
      <c r="E4981" s="8" t="str">
        <f>IF(D4981="","",LEFT(D4981,3))</f>
        <v/>
      </c>
      <c r="F4981" s="5" t="str">
        <f>IF(E4981="","",IFERROR(VLOOKUP(E4981,REGRAS_CST!$A$2:$B$200,2,FALSE),""))</f>
        <v/>
      </c>
      <c r="H4981" s="7">
        <v>8.9999999999999993E-3</v>
      </c>
      <c r="I4981" s="7">
        <v>1E-3</v>
      </c>
      <c r="K4981" s="5" t="str">
        <f>IF(E4981="","",IFERROR(VLOOKUP(E4981,REGRAS_CST!$A$2:$C$200,3,FALSE),""))</f>
        <v/>
      </c>
      <c r="L4981" s="10" t="str">
        <f>IF($G4981="", "", $G4981*(1-$V4981))</f>
        <v/>
      </c>
      <c r="M4981" s="30" t="str">
        <f t="shared" si="154"/>
        <v/>
      </c>
      <c r="N4981" s="30" t="str">
        <f t="shared" si="155"/>
        <v/>
      </c>
      <c r="O4981" s="5" t="str">
        <f>IF(D4981="","",
IF(AND(K4981&lt;&gt;"SIM",V4981&gt;0),"ERRO: % BC &gt; 0, mas NÃO permitida ❌",
IF(AND(K4981="SIM",V4981=0),"ATENÇÃO: BC permitida, mas % = 0 🔎",
"Base de cálculo aplicada corretamente ✅")))</f>
        <v/>
      </c>
      <c r="P4981" s="5" t="str">
        <f>IF(D4981="","",
IF(AND(Q4981&lt;&gt;"SIM",U4981&gt;0),"ERRO: % alíquota &gt; 0, mas NÃO permitida ❌",
IF(AND(Q4981="SIM",U4981=0),"ATENÇÃO: alíquota permitida, mas % = 0 🔎",
"Alíquota aplicada corretamente ✅")))</f>
        <v/>
      </c>
      <c r="Q4981" s="5" t="str">
        <f>IF(E4981="","",IFERROR(VLOOKUP(E4981,REGRAS_CST!$A$2:$D$200,4,FALSE),""))</f>
        <v/>
      </c>
      <c r="R4981" s="8"/>
      <c r="S4981" s="7">
        <f>IF($H4981="","",$H4981*(1-$U4981))</f>
        <v>8.9999999999999993E-3</v>
      </c>
      <c r="T4981" s="7">
        <f>IF($I4981="","",$I4981*(1-$U4981))</f>
        <v>1E-3</v>
      </c>
      <c r="U4981" s="7">
        <f>IFERROR(INDEX(BASE_CCLASSTRIB!$E:$E, MATCH(TEXT($D4981,"000000"), BASE_CCLASSTRIB!$A:$A, 0))/100, 0)</f>
        <v>0</v>
      </c>
      <c r="V4981" s="21">
        <f>IFERROR(INDEX(BASE_CCLASSTRIB!$F:$F, MATCH(TEXT($D4981,"000000"), BASE_CCLASSTRIB!$A:$A, 0))/100, 0)</f>
        <v>0</v>
      </c>
    </row>
    <row r="4982" spans="2:22" ht="15.75" customHeight="1" thickTop="1" thickBot="1">
      <c r="B4982" s="8"/>
      <c r="C4982" s="8"/>
      <c r="E4982" s="8" t="str">
        <f>IF(D4982="","",LEFT(D4982,3))</f>
        <v/>
      </c>
      <c r="F4982" s="5" t="str">
        <f>IF(E4982="","",IFERROR(VLOOKUP(E4982,REGRAS_CST!$A$2:$B$200,2,FALSE),""))</f>
        <v/>
      </c>
      <c r="H4982" s="7">
        <v>8.9999999999999993E-3</v>
      </c>
      <c r="I4982" s="7">
        <v>1E-3</v>
      </c>
      <c r="K4982" s="5" t="str">
        <f>IF(E4982="","",IFERROR(VLOOKUP(E4982,REGRAS_CST!$A$2:$C$200,3,FALSE),""))</f>
        <v/>
      </c>
      <c r="L4982" s="10" t="str">
        <f>IF($G4982="", "", $G4982*(1-$V4982))</f>
        <v/>
      </c>
      <c r="M4982" s="30" t="str">
        <f t="shared" si="154"/>
        <v/>
      </c>
      <c r="N4982" s="30" t="str">
        <f t="shared" si="155"/>
        <v/>
      </c>
      <c r="O4982" s="5" t="str">
        <f>IF(D4982="","",
IF(AND(K4982&lt;&gt;"SIM",V4982&gt;0),"ERRO: % BC &gt; 0, mas NÃO permitida ❌",
IF(AND(K4982="SIM",V4982=0),"ATENÇÃO: BC permitida, mas % = 0 🔎",
"Base de cálculo aplicada corretamente ✅")))</f>
        <v/>
      </c>
      <c r="P4982" s="5" t="str">
        <f>IF(D4982="","",
IF(AND(Q4982&lt;&gt;"SIM",U4982&gt;0),"ERRO: % alíquota &gt; 0, mas NÃO permitida ❌",
IF(AND(Q4982="SIM",U4982=0),"ATENÇÃO: alíquota permitida, mas % = 0 🔎",
"Alíquota aplicada corretamente ✅")))</f>
        <v/>
      </c>
      <c r="Q4982" s="5" t="str">
        <f>IF(E4982="","",IFERROR(VLOOKUP(E4982,REGRAS_CST!$A$2:$D$200,4,FALSE),""))</f>
        <v/>
      </c>
      <c r="R4982" s="8"/>
      <c r="S4982" s="7">
        <f>IF($H4982="","",$H4982*(1-$U4982))</f>
        <v>8.9999999999999993E-3</v>
      </c>
      <c r="T4982" s="7">
        <f>IF($I4982="","",$I4982*(1-$U4982))</f>
        <v>1E-3</v>
      </c>
      <c r="U4982" s="7">
        <f>IFERROR(INDEX(BASE_CCLASSTRIB!$E:$E, MATCH(TEXT($D4982,"000000"), BASE_CCLASSTRIB!$A:$A, 0))/100, 0)</f>
        <v>0</v>
      </c>
      <c r="V4982" s="21">
        <f>IFERROR(INDEX(BASE_CCLASSTRIB!$F:$F, MATCH(TEXT($D4982,"000000"), BASE_CCLASSTRIB!$A:$A, 0))/100, 0)</f>
        <v>0</v>
      </c>
    </row>
    <row r="4983" spans="2:22" ht="15.75" customHeight="1" thickTop="1" thickBot="1">
      <c r="B4983" s="8"/>
      <c r="C4983" s="8"/>
      <c r="E4983" s="8" t="str">
        <f>IF(D4983="","",LEFT(D4983,3))</f>
        <v/>
      </c>
      <c r="F4983" s="5" t="str">
        <f>IF(E4983="","",IFERROR(VLOOKUP(E4983,REGRAS_CST!$A$2:$B$200,2,FALSE),""))</f>
        <v/>
      </c>
      <c r="H4983" s="7">
        <v>8.9999999999999993E-3</v>
      </c>
      <c r="I4983" s="7">
        <v>1E-3</v>
      </c>
      <c r="K4983" s="5" t="str">
        <f>IF(E4983="","",IFERROR(VLOOKUP(E4983,REGRAS_CST!$A$2:$C$200,3,FALSE),""))</f>
        <v/>
      </c>
      <c r="L4983" s="10" t="str">
        <f>IF($G4983="", "", $G4983*(1-$V4983))</f>
        <v/>
      </c>
      <c r="M4983" s="30" t="str">
        <f t="shared" si="154"/>
        <v/>
      </c>
      <c r="N4983" s="30" t="str">
        <f t="shared" si="155"/>
        <v/>
      </c>
      <c r="O4983" s="5" t="str">
        <f>IF(D4983="","",
IF(AND(K4983&lt;&gt;"SIM",V4983&gt;0),"ERRO: % BC &gt; 0, mas NÃO permitida ❌",
IF(AND(K4983="SIM",V4983=0),"ATENÇÃO: BC permitida, mas % = 0 🔎",
"Base de cálculo aplicada corretamente ✅")))</f>
        <v/>
      </c>
      <c r="P4983" s="5" t="str">
        <f>IF(D4983="","",
IF(AND(Q4983&lt;&gt;"SIM",U4983&gt;0),"ERRO: % alíquota &gt; 0, mas NÃO permitida ❌",
IF(AND(Q4983="SIM",U4983=0),"ATENÇÃO: alíquota permitida, mas % = 0 🔎",
"Alíquota aplicada corretamente ✅")))</f>
        <v/>
      </c>
      <c r="Q4983" s="5" t="str">
        <f>IF(E4983="","",IFERROR(VLOOKUP(E4983,REGRAS_CST!$A$2:$D$200,4,FALSE),""))</f>
        <v/>
      </c>
      <c r="R4983" s="8"/>
      <c r="S4983" s="7">
        <f>IF($H4983="","",$H4983*(1-$U4983))</f>
        <v>8.9999999999999993E-3</v>
      </c>
      <c r="T4983" s="7">
        <f>IF($I4983="","",$I4983*(1-$U4983))</f>
        <v>1E-3</v>
      </c>
      <c r="U4983" s="7">
        <f>IFERROR(INDEX(BASE_CCLASSTRIB!$E:$E, MATCH(TEXT($D4983,"000000"), BASE_CCLASSTRIB!$A:$A, 0))/100, 0)</f>
        <v>0</v>
      </c>
      <c r="V4983" s="21">
        <f>IFERROR(INDEX(BASE_CCLASSTRIB!$F:$F, MATCH(TEXT($D4983,"000000"), BASE_CCLASSTRIB!$A:$A, 0))/100, 0)</f>
        <v>0</v>
      </c>
    </row>
    <row r="4984" spans="2:22" ht="15.75" customHeight="1" thickTop="1" thickBot="1">
      <c r="B4984" s="8"/>
      <c r="C4984" s="8"/>
      <c r="E4984" s="8" t="str">
        <f>IF(D4984="","",LEFT(D4984,3))</f>
        <v/>
      </c>
      <c r="F4984" s="5" t="str">
        <f>IF(E4984="","",IFERROR(VLOOKUP(E4984,REGRAS_CST!$A$2:$B$200,2,FALSE),""))</f>
        <v/>
      </c>
      <c r="H4984" s="7">
        <v>8.9999999999999993E-3</v>
      </c>
      <c r="I4984" s="7">
        <v>1E-3</v>
      </c>
      <c r="K4984" s="5" t="str">
        <f>IF(E4984="","",IFERROR(VLOOKUP(E4984,REGRAS_CST!$A$2:$C$200,3,FALSE),""))</f>
        <v/>
      </c>
      <c r="L4984" s="10" t="str">
        <f>IF($G4984="", "", $G4984*(1-$V4984))</f>
        <v/>
      </c>
      <c r="M4984" s="30" t="str">
        <f t="shared" si="154"/>
        <v/>
      </c>
      <c r="N4984" s="30" t="str">
        <f t="shared" si="155"/>
        <v/>
      </c>
      <c r="O4984" s="5" t="str">
        <f>IF(D4984="","",
IF(AND(K4984&lt;&gt;"SIM",V4984&gt;0),"ERRO: % BC &gt; 0, mas NÃO permitida ❌",
IF(AND(K4984="SIM",V4984=0),"ATENÇÃO: BC permitida, mas % = 0 🔎",
"Base de cálculo aplicada corretamente ✅")))</f>
        <v/>
      </c>
      <c r="P4984" s="5" t="str">
        <f>IF(D4984="","",
IF(AND(Q4984&lt;&gt;"SIM",U4984&gt;0),"ERRO: % alíquota &gt; 0, mas NÃO permitida ❌",
IF(AND(Q4984="SIM",U4984=0),"ATENÇÃO: alíquota permitida, mas % = 0 🔎",
"Alíquota aplicada corretamente ✅")))</f>
        <v/>
      </c>
      <c r="Q4984" s="5" t="str">
        <f>IF(E4984="","",IFERROR(VLOOKUP(E4984,REGRAS_CST!$A$2:$D$200,4,FALSE),""))</f>
        <v/>
      </c>
      <c r="R4984" s="8"/>
      <c r="S4984" s="7">
        <f>IF($H4984="","",$H4984*(1-$U4984))</f>
        <v>8.9999999999999993E-3</v>
      </c>
      <c r="T4984" s="7">
        <f>IF($I4984="","",$I4984*(1-$U4984))</f>
        <v>1E-3</v>
      </c>
      <c r="U4984" s="7">
        <f>IFERROR(INDEX(BASE_CCLASSTRIB!$E:$E, MATCH(TEXT($D4984,"000000"), BASE_CCLASSTRIB!$A:$A, 0))/100, 0)</f>
        <v>0</v>
      </c>
      <c r="V4984" s="21">
        <f>IFERROR(INDEX(BASE_CCLASSTRIB!$F:$F, MATCH(TEXT($D4984,"000000"), BASE_CCLASSTRIB!$A:$A, 0))/100, 0)</f>
        <v>0</v>
      </c>
    </row>
    <row r="4985" spans="2:22" ht="15.75" customHeight="1" thickTop="1" thickBot="1">
      <c r="B4985" s="8"/>
      <c r="C4985" s="8"/>
      <c r="E4985" s="8" t="str">
        <f>IF(D4985="","",LEFT(D4985,3))</f>
        <v/>
      </c>
      <c r="F4985" s="5" t="str">
        <f>IF(E4985="","",IFERROR(VLOOKUP(E4985,REGRAS_CST!$A$2:$B$200,2,FALSE),""))</f>
        <v/>
      </c>
      <c r="H4985" s="7">
        <v>8.9999999999999993E-3</v>
      </c>
      <c r="I4985" s="7">
        <v>1E-3</v>
      </c>
      <c r="K4985" s="5" t="str">
        <f>IF(E4985="","",IFERROR(VLOOKUP(E4985,REGRAS_CST!$A$2:$C$200,3,FALSE),""))</f>
        <v/>
      </c>
      <c r="L4985" s="10" t="str">
        <f>IF($G4985="", "", $G4985*(1-$V4985))</f>
        <v/>
      </c>
      <c r="M4985" s="30" t="str">
        <f t="shared" si="154"/>
        <v/>
      </c>
      <c r="N4985" s="30" t="str">
        <f t="shared" si="155"/>
        <v/>
      </c>
      <c r="O4985" s="5" t="str">
        <f>IF(D4985="","",
IF(AND(K4985&lt;&gt;"SIM",V4985&gt;0),"ERRO: % BC &gt; 0, mas NÃO permitida ❌",
IF(AND(K4985="SIM",V4985=0),"ATENÇÃO: BC permitida, mas % = 0 🔎",
"Base de cálculo aplicada corretamente ✅")))</f>
        <v/>
      </c>
      <c r="P4985" s="5" t="str">
        <f>IF(D4985="","",
IF(AND(Q4985&lt;&gt;"SIM",U4985&gt;0),"ERRO: % alíquota &gt; 0, mas NÃO permitida ❌",
IF(AND(Q4985="SIM",U4985=0),"ATENÇÃO: alíquota permitida, mas % = 0 🔎",
"Alíquota aplicada corretamente ✅")))</f>
        <v/>
      </c>
      <c r="Q4985" s="5" t="str">
        <f>IF(E4985="","",IFERROR(VLOOKUP(E4985,REGRAS_CST!$A$2:$D$200,4,FALSE),""))</f>
        <v/>
      </c>
      <c r="R4985" s="8"/>
      <c r="S4985" s="7">
        <f>IF($H4985="","",$H4985*(1-$U4985))</f>
        <v>8.9999999999999993E-3</v>
      </c>
      <c r="T4985" s="7">
        <f>IF($I4985="","",$I4985*(1-$U4985))</f>
        <v>1E-3</v>
      </c>
      <c r="U4985" s="7">
        <f>IFERROR(INDEX(BASE_CCLASSTRIB!$E:$E, MATCH(TEXT($D4985,"000000"), BASE_CCLASSTRIB!$A:$A, 0))/100, 0)</f>
        <v>0</v>
      </c>
      <c r="V4985" s="21">
        <f>IFERROR(INDEX(BASE_CCLASSTRIB!$F:$F, MATCH(TEXT($D4985,"000000"), BASE_CCLASSTRIB!$A:$A, 0))/100, 0)</f>
        <v>0</v>
      </c>
    </row>
    <row r="4986" spans="2:22" ht="15.75" customHeight="1" thickTop="1" thickBot="1">
      <c r="B4986" s="8"/>
      <c r="C4986" s="8"/>
      <c r="E4986" s="8" t="str">
        <f>IF(D4986="","",LEFT(D4986,3))</f>
        <v/>
      </c>
      <c r="F4986" s="5" t="str">
        <f>IF(E4986="","",IFERROR(VLOOKUP(E4986,REGRAS_CST!$A$2:$B$200,2,FALSE),""))</f>
        <v/>
      </c>
      <c r="H4986" s="7">
        <v>8.9999999999999993E-3</v>
      </c>
      <c r="I4986" s="7">
        <v>1E-3</v>
      </c>
      <c r="K4986" s="5" t="str">
        <f>IF(E4986="","",IFERROR(VLOOKUP(E4986,REGRAS_CST!$A$2:$C$200,3,FALSE),""))</f>
        <v/>
      </c>
      <c r="L4986" s="10" t="str">
        <f>IF($G4986="", "", $G4986*(1-$V4986))</f>
        <v/>
      </c>
      <c r="M4986" s="30" t="str">
        <f t="shared" si="154"/>
        <v/>
      </c>
      <c r="N4986" s="30" t="str">
        <f t="shared" si="155"/>
        <v/>
      </c>
      <c r="O4986" s="5" t="str">
        <f>IF(D4986="","",
IF(AND(K4986&lt;&gt;"SIM",V4986&gt;0),"ERRO: % BC &gt; 0, mas NÃO permitida ❌",
IF(AND(K4986="SIM",V4986=0),"ATENÇÃO: BC permitida, mas % = 0 🔎",
"Base de cálculo aplicada corretamente ✅")))</f>
        <v/>
      </c>
      <c r="P4986" s="5" t="str">
        <f>IF(D4986="","",
IF(AND(Q4986&lt;&gt;"SIM",U4986&gt;0),"ERRO: % alíquota &gt; 0, mas NÃO permitida ❌",
IF(AND(Q4986="SIM",U4986=0),"ATENÇÃO: alíquota permitida, mas % = 0 🔎",
"Alíquota aplicada corretamente ✅")))</f>
        <v/>
      </c>
      <c r="Q4986" s="5" t="str">
        <f>IF(E4986="","",IFERROR(VLOOKUP(E4986,REGRAS_CST!$A$2:$D$200,4,FALSE),""))</f>
        <v/>
      </c>
      <c r="R4986" s="8"/>
      <c r="S4986" s="7">
        <f>IF($H4986="","",$H4986*(1-$U4986))</f>
        <v>8.9999999999999993E-3</v>
      </c>
      <c r="T4986" s="7">
        <f>IF($I4986="","",$I4986*(1-$U4986))</f>
        <v>1E-3</v>
      </c>
      <c r="U4986" s="7">
        <f>IFERROR(INDEX(BASE_CCLASSTRIB!$E:$E, MATCH(TEXT($D4986,"000000"), BASE_CCLASSTRIB!$A:$A, 0))/100, 0)</f>
        <v>0</v>
      </c>
      <c r="V4986" s="21">
        <f>IFERROR(INDEX(BASE_CCLASSTRIB!$F:$F, MATCH(TEXT($D4986,"000000"), BASE_CCLASSTRIB!$A:$A, 0))/100, 0)</f>
        <v>0</v>
      </c>
    </row>
    <row r="4987" spans="2:22" ht="15.75" customHeight="1" thickTop="1" thickBot="1">
      <c r="B4987" s="8"/>
      <c r="C4987" s="8"/>
      <c r="E4987" s="8" t="str">
        <f>IF(D4987="","",LEFT(D4987,3))</f>
        <v/>
      </c>
      <c r="F4987" s="5" t="str">
        <f>IF(E4987="","",IFERROR(VLOOKUP(E4987,REGRAS_CST!$A$2:$B$200,2,FALSE),""))</f>
        <v/>
      </c>
      <c r="H4987" s="7">
        <v>8.9999999999999993E-3</v>
      </c>
      <c r="I4987" s="7">
        <v>1E-3</v>
      </c>
      <c r="K4987" s="5" t="str">
        <f>IF(E4987="","",IFERROR(VLOOKUP(E4987,REGRAS_CST!$A$2:$C$200,3,FALSE),""))</f>
        <v/>
      </c>
      <c r="L4987" s="10" t="str">
        <f>IF($G4987="", "", $G4987*(1-$V4987))</f>
        <v/>
      </c>
      <c r="M4987" s="30" t="str">
        <f t="shared" si="154"/>
        <v/>
      </c>
      <c r="N4987" s="30" t="str">
        <f t="shared" si="155"/>
        <v/>
      </c>
      <c r="O4987" s="5" t="str">
        <f>IF(D4987="","",
IF(AND(K4987&lt;&gt;"SIM",V4987&gt;0),"ERRO: % BC &gt; 0, mas NÃO permitida ❌",
IF(AND(K4987="SIM",V4987=0),"ATENÇÃO: BC permitida, mas % = 0 🔎",
"Base de cálculo aplicada corretamente ✅")))</f>
        <v/>
      </c>
      <c r="P4987" s="5" t="str">
        <f>IF(D4987="","",
IF(AND(Q4987&lt;&gt;"SIM",U4987&gt;0),"ERRO: % alíquota &gt; 0, mas NÃO permitida ❌",
IF(AND(Q4987="SIM",U4987=0),"ATENÇÃO: alíquota permitida, mas % = 0 🔎",
"Alíquota aplicada corretamente ✅")))</f>
        <v/>
      </c>
      <c r="Q4987" s="5" t="str">
        <f>IF(E4987="","",IFERROR(VLOOKUP(E4987,REGRAS_CST!$A$2:$D$200,4,FALSE),""))</f>
        <v/>
      </c>
      <c r="R4987" s="8"/>
      <c r="S4987" s="7">
        <f>IF($H4987="","",$H4987*(1-$U4987))</f>
        <v>8.9999999999999993E-3</v>
      </c>
      <c r="T4987" s="7">
        <f>IF($I4987="","",$I4987*(1-$U4987))</f>
        <v>1E-3</v>
      </c>
      <c r="U4987" s="7">
        <f>IFERROR(INDEX(BASE_CCLASSTRIB!$E:$E, MATCH(TEXT($D4987,"000000"), BASE_CCLASSTRIB!$A:$A, 0))/100, 0)</f>
        <v>0</v>
      </c>
      <c r="V4987" s="21">
        <f>IFERROR(INDEX(BASE_CCLASSTRIB!$F:$F, MATCH(TEXT($D4987,"000000"), BASE_CCLASSTRIB!$A:$A, 0))/100, 0)</f>
        <v>0</v>
      </c>
    </row>
    <row r="4988" spans="2:22" ht="15.75" customHeight="1" thickTop="1" thickBot="1">
      <c r="B4988" s="8"/>
      <c r="C4988" s="8"/>
      <c r="E4988" s="8" t="str">
        <f>IF(D4988="","",LEFT(D4988,3))</f>
        <v/>
      </c>
      <c r="F4988" s="5" t="str">
        <f>IF(E4988="","",IFERROR(VLOOKUP(E4988,REGRAS_CST!$A$2:$B$200,2,FALSE),""))</f>
        <v/>
      </c>
      <c r="H4988" s="7">
        <v>8.9999999999999993E-3</v>
      </c>
      <c r="I4988" s="7">
        <v>1E-3</v>
      </c>
      <c r="K4988" s="5" t="str">
        <f>IF(E4988="","",IFERROR(VLOOKUP(E4988,REGRAS_CST!$A$2:$C$200,3,FALSE),""))</f>
        <v/>
      </c>
      <c r="L4988" s="10" t="str">
        <f>IF($G4988="", "", $G4988*(1-$V4988))</f>
        <v/>
      </c>
      <c r="M4988" s="30" t="str">
        <f t="shared" si="154"/>
        <v/>
      </c>
      <c r="N4988" s="30" t="str">
        <f t="shared" si="155"/>
        <v/>
      </c>
      <c r="O4988" s="5" t="str">
        <f>IF(D4988="","",
IF(AND(K4988&lt;&gt;"SIM",V4988&gt;0),"ERRO: % BC &gt; 0, mas NÃO permitida ❌",
IF(AND(K4988="SIM",V4988=0),"ATENÇÃO: BC permitida, mas % = 0 🔎",
"Base de cálculo aplicada corretamente ✅")))</f>
        <v/>
      </c>
      <c r="P4988" s="5" t="str">
        <f>IF(D4988="","",
IF(AND(Q4988&lt;&gt;"SIM",U4988&gt;0),"ERRO: % alíquota &gt; 0, mas NÃO permitida ❌",
IF(AND(Q4988="SIM",U4988=0),"ATENÇÃO: alíquota permitida, mas % = 0 🔎",
"Alíquota aplicada corretamente ✅")))</f>
        <v/>
      </c>
      <c r="Q4988" s="5" t="str">
        <f>IF(E4988="","",IFERROR(VLOOKUP(E4988,REGRAS_CST!$A$2:$D$200,4,FALSE),""))</f>
        <v/>
      </c>
      <c r="R4988" s="8"/>
      <c r="S4988" s="7">
        <f>IF($H4988="","",$H4988*(1-$U4988))</f>
        <v>8.9999999999999993E-3</v>
      </c>
      <c r="T4988" s="7">
        <f>IF($I4988="","",$I4988*(1-$U4988))</f>
        <v>1E-3</v>
      </c>
      <c r="U4988" s="7">
        <f>IFERROR(INDEX(BASE_CCLASSTRIB!$E:$E, MATCH(TEXT($D4988,"000000"), BASE_CCLASSTRIB!$A:$A, 0))/100, 0)</f>
        <v>0</v>
      </c>
      <c r="V4988" s="21">
        <f>IFERROR(INDEX(BASE_CCLASSTRIB!$F:$F, MATCH(TEXT($D4988,"000000"), BASE_CCLASSTRIB!$A:$A, 0))/100, 0)</f>
        <v>0</v>
      </c>
    </row>
    <row r="4989" spans="2:22" ht="15.75" customHeight="1" thickTop="1" thickBot="1">
      <c r="B4989" s="8"/>
      <c r="C4989" s="8"/>
      <c r="E4989" s="8" t="str">
        <f>IF(D4989="","",LEFT(D4989,3))</f>
        <v/>
      </c>
      <c r="F4989" s="5" t="str">
        <f>IF(E4989="","",IFERROR(VLOOKUP(E4989,REGRAS_CST!$A$2:$B$200,2,FALSE),""))</f>
        <v/>
      </c>
      <c r="H4989" s="7">
        <v>8.9999999999999993E-3</v>
      </c>
      <c r="I4989" s="7">
        <v>1E-3</v>
      </c>
      <c r="K4989" s="5" t="str">
        <f>IF(E4989="","",IFERROR(VLOOKUP(E4989,REGRAS_CST!$A$2:$C$200,3,FALSE),""))</f>
        <v/>
      </c>
      <c r="L4989" s="10" t="str">
        <f>IF($G4989="", "", $G4989*(1-$V4989))</f>
        <v/>
      </c>
      <c r="M4989" s="30" t="str">
        <f t="shared" si="154"/>
        <v/>
      </c>
      <c r="N4989" s="30" t="str">
        <f t="shared" si="155"/>
        <v/>
      </c>
      <c r="O4989" s="5" t="str">
        <f>IF(D4989="","",
IF(AND(K4989&lt;&gt;"SIM",V4989&gt;0),"ERRO: % BC &gt; 0, mas NÃO permitida ❌",
IF(AND(K4989="SIM",V4989=0),"ATENÇÃO: BC permitida, mas % = 0 🔎",
"Base de cálculo aplicada corretamente ✅")))</f>
        <v/>
      </c>
      <c r="P4989" s="5" t="str">
        <f>IF(D4989="","",
IF(AND(Q4989&lt;&gt;"SIM",U4989&gt;0),"ERRO: % alíquota &gt; 0, mas NÃO permitida ❌",
IF(AND(Q4989="SIM",U4989=0),"ATENÇÃO: alíquota permitida, mas % = 0 🔎",
"Alíquota aplicada corretamente ✅")))</f>
        <v/>
      </c>
      <c r="Q4989" s="5" t="str">
        <f>IF(E4989="","",IFERROR(VLOOKUP(E4989,REGRAS_CST!$A$2:$D$200,4,FALSE),""))</f>
        <v/>
      </c>
      <c r="R4989" s="8"/>
      <c r="S4989" s="7">
        <f>IF($H4989="","",$H4989*(1-$U4989))</f>
        <v>8.9999999999999993E-3</v>
      </c>
      <c r="T4989" s="7">
        <f>IF($I4989="","",$I4989*(1-$U4989))</f>
        <v>1E-3</v>
      </c>
      <c r="U4989" s="7">
        <f>IFERROR(INDEX(BASE_CCLASSTRIB!$E:$E, MATCH(TEXT($D4989,"000000"), BASE_CCLASSTRIB!$A:$A, 0))/100, 0)</f>
        <v>0</v>
      </c>
      <c r="V4989" s="21">
        <f>IFERROR(INDEX(BASE_CCLASSTRIB!$F:$F, MATCH(TEXT($D4989,"000000"), BASE_CCLASSTRIB!$A:$A, 0))/100, 0)</f>
        <v>0</v>
      </c>
    </row>
    <row r="4990" spans="2:22" ht="15.75" customHeight="1" thickTop="1" thickBot="1">
      <c r="B4990" s="8"/>
      <c r="C4990" s="8"/>
      <c r="E4990" s="8" t="str">
        <f>IF(D4990="","",LEFT(D4990,3))</f>
        <v/>
      </c>
      <c r="F4990" s="5" t="str">
        <f>IF(E4990="","",IFERROR(VLOOKUP(E4990,REGRAS_CST!$A$2:$B$200,2,FALSE),""))</f>
        <v/>
      </c>
      <c r="H4990" s="7">
        <v>8.9999999999999993E-3</v>
      </c>
      <c r="I4990" s="7">
        <v>1E-3</v>
      </c>
      <c r="K4990" s="5" t="str">
        <f>IF(E4990="","",IFERROR(VLOOKUP(E4990,REGRAS_CST!$A$2:$C$200,3,FALSE),""))</f>
        <v/>
      </c>
      <c r="L4990" s="10" t="str">
        <f>IF($G4990="", "", $G4990*(1-$V4990))</f>
        <v/>
      </c>
      <c r="M4990" s="30" t="str">
        <f t="shared" si="154"/>
        <v/>
      </c>
      <c r="N4990" s="30" t="str">
        <f t="shared" si="155"/>
        <v/>
      </c>
      <c r="O4990" s="5" t="str">
        <f>IF(D4990="","",
IF(AND(K4990&lt;&gt;"SIM",V4990&gt;0),"ERRO: % BC &gt; 0, mas NÃO permitida ❌",
IF(AND(K4990="SIM",V4990=0),"ATENÇÃO: BC permitida, mas % = 0 🔎",
"Base de cálculo aplicada corretamente ✅")))</f>
        <v/>
      </c>
      <c r="P4990" s="5" t="str">
        <f>IF(D4990="","",
IF(AND(Q4990&lt;&gt;"SIM",U4990&gt;0),"ERRO: % alíquota &gt; 0, mas NÃO permitida ❌",
IF(AND(Q4990="SIM",U4990=0),"ATENÇÃO: alíquota permitida, mas % = 0 🔎",
"Alíquota aplicada corretamente ✅")))</f>
        <v/>
      </c>
      <c r="Q4990" s="5" t="str">
        <f>IF(E4990="","",IFERROR(VLOOKUP(E4990,REGRAS_CST!$A$2:$D$200,4,FALSE),""))</f>
        <v/>
      </c>
      <c r="R4990" s="8"/>
      <c r="S4990" s="7">
        <f>IF($H4990="","",$H4990*(1-$U4990))</f>
        <v>8.9999999999999993E-3</v>
      </c>
      <c r="T4990" s="7">
        <f>IF($I4990="","",$I4990*(1-$U4990))</f>
        <v>1E-3</v>
      </c>
      <c r="U4990" s="7">
        <f>IFERROR(INDEX(BASE_CCLASSTRIB!$E:$E, MATCH(TEXT($D4990,"000000"), BASE_CCLASSTRIB!$A:$A, 0))/100, 0)</f>
        <v>0</v>
      </c>
      <c r="V4990" s="21">
        <f>IFERROR(INDEX(BASE_CCLASSTRIB!$F:$F, MATCH(TEXT($D4990,"000000"), BASE_CCLASSTRIB!$A:$A, 0))/100, 0)</f>
        <v>0</v>
      </c>
    </row>
    <row r="4991" spans="2:22" ht="15.75" customHeight="1" thickTop="1" thickBot="1">
      <c r="B4991" s="8"/>
      <c r="C4991" s="8"/>
      <c r="E4991" s="8" t="str">
        <f>IF(D4991="","",LEFT(D4991,3))</f>
        <v/>
      </c>
      <c r="F4991" s="5" t="str">
        <f>IF(E4991="","",IFERROR(VLOOKUP(E4991,REGRAS_CST!$A$2:$B$200,2,FALSE),""))</f>
        <v/>
      </c>
      <c r="H4991" s="7">
        <v>8.9999999999999993E-3</v>
      </c>
      <c r="I4991" s="7">
        <v>1E-3</v>
      </c>
      <c r="K4991" s="5" t="str">
        <f>IF(E4991="","",IFERROR(VLOOKUP(E4991,REGRAS_CST!$A$2:$C$200,3,FALSE),""))</f>
        <v/>
      </c>
      <c r="L4991" s="10" t="str">
        <f>IF($G4991="", "", $G4991*(1-$V4991))</f>
        <v/>
      </c>
      <c r="M4991" s="30" t="str">
        <f t="shared" si="154"/>
        <v/>
      </c>
      <c r="N4991" s="30" t="str">
        <f t="shared" si="155"/>
        <v/>
      </c>
      <c r="O4991" s="5" t="str">
        <f>IF(D4991="","",
IF(AND(K4991&lt;&gt;"SIM",V4991&gt;0),"ERRO: % BC &gt; 0, mas NÃO permitida ❌",
IF(AND(K4991="SIM",V4991=0),"ATENÇÃO: BC permitida, mas % = 0 🔎",
"Base de cálculo aplicada corretamente ✅")))</f>
        <v/>
      </c>
      <c r="P4991" s="5" t="str">
        <f>IF(D4991="","",
IF(AND(Q4991&lt;&gt;"SIM",U4991&gt;0),"ERRO: % alíquota &gt; 0, mas NÃO permitida ❌",
IF(AND(Q4991="SIM",U4991=0),"ATENÇÃO: alíquota permitida, mas % = 0 🔎",
"Alíquota aplicada corretamente ✅")))</f>
        <v/>
      </c>
      <c r="Q4991" s="5" t="str">
        <f>IF(E4991="","",IFERROR(VLOOKUP(E4991,REGRAS_CST!$A$2:$D$200,4,FALSE),""))</f>
        <v/>
      </c>
      <c r="R4991" s="8"/>
      <c r="S4991" s="7">
        <f>IF($H4991="","",$H4991*(1-$U4991))</f>
        <v>8.9999999999999993E-3</v>
      </c>
      <c r="T4991" s="7">
        <f>IF($I4991="","",$I4991*(1-$U4991))</f>
        <v>1E-3</v>
      </c>
      <c r="U4991" s="7">
        <f>IFERROR(INDEX(BASE_CCLASSTRIB!$E:$E, MATCH(TEXT($D4991,"000000"), BASE_CCLASSTRIB!$A:$A, 0))/100, 0)</f>
        <v>0</v>
      </c>
      <c r="V4991" s="21">
        <f>IFERROR(INDEX(BASE_CCLASSTRIB!$F:$F, MATCH(TEXT($D4991,"000000"), BASE_CCLASSTRIB!$A:$A, 0))/100, 0)</f>
        <v>0</v>
      </c>
    </row>
    <row r="4992" spans="2:22" ht="15.75" customHeight="1" thickTop="1" thickBot="1">
      <c r="B4992" s="8"/>
      <c r="C4992" s="8"/>
      <c r="E4992" s="8" t="str">
        <f>IF(D4992="","",LEFT(D4992,3))</f>
        <v/>
      </c>
      <c r="F4992" s="5" t="str">
        <f>IF(E4992="","",IFERROR(VLOOKUP(E4992,REGRAS_CST!$A$2:$B$200,2,FALSE),""))</f>
        <v/>
      </c>
      <c r="H4992" s="7">
        <v>8.9999999999999993E-3</v>
      </c>
      <c r="I4992" s="7">
        <v>1E-3</v>
      </c>
      <c r="K4992" s="5" t="str">
        <f>IF(E4992="","",IFERROR(VLOOKUP(E4992,REGRAS_CST!$A$2:$C$200,3,FALSE),""))</f>
        <v/>
      </c>
      <c r="L4992" s="10" t="str">
        <f>IF($G4992="", "", $G4992*(1-$V4992))</f>
        <v/>
      </c>
      <c r="M4992" s="30" t="str">
        <f t="shared" si="154"/>
        <v/>
      </c>
      <c r="N4992" s="30" t="str">
        <f t="shared" si="155"/>
        <v/>
      </c>
      <c r="O4992" s="5" t="str">
        <f>IF(D4992="","",
IF(AND(K4992&lt;&gt;"SIM",V4992&gt;0),"ERRO: % BC &gt; 0, mas NÃO permitida ❌",
IF(AND(K4992="SIM",V4992=0),"ATENÇÃO: BC permitida, mas % = 0 🔎",
"Base de cálculo aplicada corretamente ✅")))</f>
        <v/>
      </c>
      <c r="P4992" s="5" t="str">
        <f>IF(D4992="","",
IF(AND(Q4992&lt;&gt;"SIM",U4992&gt;0),"ERRO: % alíquota &gt; 0, mas NÃO permitida ❌",
IF(AND(Q4992="SIM",U4992=0),"ATENÇÃO: alíquota permitida, mas % = 0 🔎",
"Alíquota aplicada corretamente ✅")))</f>
        <v/>
      </c>
      <c r="Q4992" s="5" t="str">
        <f>IF(E4992="","",IFERROR(VLOOKUP(E4992,REGRAS_CST!$A$2:$D$200,4,FALSE),""))</f>
        <v/>
      </c>
      <c r="R4992" s="8"/>
      <c r="S4992" s="7">
        <f>IF($H4992="","",$H4992*(1-$U4992))</f>
        <v>8.9999999999999993E-3</v>
      </c>
      <c r="T4992" s="7">
        <f>IF($I4992="","",$I4992*(1-$U4992))</f>
        <v>1E-3</v>
      </c>
      <c r="U4992" s="7">
        <f>IFERROR(INDEX(BASE_CCLASSTRIB!$E:$E, MATCH(TEXT($D4992,"000000"), BASE_CCLASSTRIB!$A:$A, 0))/100, 0)</f>
        <v>0</v>
      </c>
      <c r="V4992" s="21">
        <f>IFERROR(INDEX(BASE_CCLASSTRIB!$F:$F, MATCH(TEXT($D4992,"000000"), BASE_CCLASSTRIB!$A:$A, 0))/100, 0)</f>
        <v>0</v>
      </c>
    </row>
    <row r="4993" spans="2:22" ht="15.75" customHeight="1" thickTop="1" thickBot="1">
      <c r="B4993" s="8"/>
      <c r="C4993" s="8"/>
      <c r="E4993" s="8" t="str">
        <f>IF(D4993="","",LEFT(D4993,3))</f>
        <v/>
      </c>
      <c r="F4993" s="5" t="str">
        <f>IF(E4993="","",IFERROR(VLOOKUP(E4993,REGRAS_CST!$A$2:$B$200,2,FALSE),""))</f>
        <v/>
      </c>
      <c r="H4993" s="7">
        <v>8.9999999999999993E-3</v>
      </c>
      <c r="I4993" s="7">
        <v>1E-3</v>
      </c>
      <c r="K4993" s="5" t="str">
        <f>IF(E4993="","",IFERROR(VLOOKUP(E4993,REGRAS_CST!$A$2:$C$200,3,FALSE),""))</f>
        <v/>
      </c>
      <c r="L4993" s="10" t="str">
        <f>IF($G4993="", "", $G4993*(1-$V4993))</f>
        <v/>
      </c>
      <c r="M4993" s="30" t="str">
        <f t="shared" si="154"/>
        <v/>
      </c>
      <c r="N4993" s="30" t="str">
        <f t="shared" si="155"/>
        <v/>
      </c>
      <c r="O4993" s="5" t="str">
        <f>IF(D4993="","",
IF(AND(K4993&lt;&gt;"SIM",V4993&gt;0),"ERRO: % BC &gt; 0, mas NÃO permitida ❌",
IF(AND(K4993="SIM",V4993=0),"ATENÇÃO: BC permitida, mas % = 0 🔎",
"Base de cálculo aplicada corretamente ✅")))</f>
        <v/>
      </c>
      <c r="P4993" s="5" t="str">
        <f>IF(D4993="","",
IF(AND(Q4993&lt;&gt;"SIM",U4993&gt;0),"ERRO: % alíquota &gt; 0, mas NÃO permitida ❌",
IF(AND(Q4993="SIM",U4993=0),"ATENÇÃO: alíquota permitida, mas % = 0 🔎",
"Alíquota aplicada corretamente ✅")))</f>
        <v/>
      </c>
      <c r="Q4993" s="5" t="str">
        <f>IF(E4993="","",IFERROR(VLOOKUP(E4993,REGRAS_CST!$A$2:$D$200,4,FALSE),""))</f>
        <v/>
      </c>
      <c r="R4993" s="8"/>
      <c r="S4993" s="7">
        <f>IF($H4993="","",$H4993*(1-$U4993))</f>
        <v>8.9999999999999993E-3</v>
      </c>
      <c r="T4993" s="7">
        <f>IF($I4993="","",$I4993*(1-$U4993))</f>
        <v>1E-3</v>
      </c>
      <c r="U4993" s="7">
        <f>IFERROR(INDEX(BASE_CCLASSTRIB!$E:$E, MATCH(TEXT($D4993,"000000"), BASE_CCLASSTRIB!$A:$A, 0))/100, 0)</f>
        <v>0</v>
      </c>
      <c r="V4993" s="21">
        <f>IFERROR(INDEX(BASE_CCLASSTRIB!$F:$F, MATCH(TEXT($D4993,"000000"), BASE_CCLASSTRIB!$A:$A, 0))/100, 0)</f>
        <v>0</v>
      </c>
    </row>
    <row r="4994" spans="2:22" ht="15.75" customHeight="1" thickTop="1" thickBot="1">
      <c r="B4994" s="8"/>
      <c r="C4994" s="8"/>
      <c r="E4994" s="8" t="str">
        <f>IF(D4994="","",LEFT(D4994,3))</f>
        <v/>
      </c>
      <c r="F4994" s="5" t="str">
        <f>IF(E4994="","",IFERROR(VLOOKUP(E4994,REGRAS_CST!$A$2:$B$200,2,FALSE),""))</f>
        <v/>
      </c>
      <c r="H4994" s="7">
        <v>8.9999999999999993E-3</v>
      </c>
      <c r="I4994" s="7">
        <v>1E-3</v>
      </c>
      <c r="K4994" s="5" t="str">
        <f>IF(E4994="","",IFERROR(VLOOKUP(E4994,REGRAS_CST!$A$2:$C$200,3,FALSE),""))</f>
        <v/>
      </c>
      <c r="L4994" s="10" t="str">
        <f>IF($G4994="", "", $G4994*(1-$V4994))</f>
        <v/>
      </c>
      <c r="M4994" s="30" t="str">
        <f t="shared" si="154"/>
        <v/>
      </c>
      <c r="N4994" s="30" t="str">
        <f t="shared" si="155"/>
        <v/>
      </c>
      <c r="O4994" s="5" t="str">
        <f>IF(D4994="","",
IF(AND(K4994&lt;&gt;"SIM",V4994&gt;0),"ERRO: % BC &gt; 0, mas NÃO permitida ❌",
IF(AND(K4994="SIM",V4994=0),"ATENÇÃO: BC permitida, mas % = 0 🔎",
"Base de cálculo aplicada corretamente ✅")))</f>
        <v/>
      </c>
      <c r="P4994" s="5" t="str">
        <f>IF(D4994="","",
IF(AND(Q4994&lt;&gt;"SIM",U4994&gt;0),"ERRO: % alíquota &gt; 0, mas NÃO permitida ❌",
IF(AND(Q4994="SIM",U4994=0),"ATENÇÃO: alíquota permitida, mas % = 0 🔎",
"Alíquota aplicada corretamente ✅")))</f>
        <v/>
      </c>
      <c r="Q4994" s="5" t="str">
        <f>IF(E4994="","",IFERROR(VLOOKUP(E4994,REGRAS_CST!$A$2:$D$200,4,FALSE),""))</f>
        <v/>
      </c>
      <c r="R4994" s="8"/>
      <c r="S4994" s="7">
        <f>IF($H4994="","",$H4994*(1-$U4994))</f>
        <v>8.9999999999999993E-3</v>
      </c>
      <c r="T4994" s="7">
        <f>IF($I4994="","",$I4994*(1-$U4994))</f>
        <v>1E-3</v>
      </c>
      <c r="U4994" s="7">
        <f>IFERROR(INDEX(BASE_CCLASSTRIB!$E:$E, MATCH(TEXT($D4994,"000000"), BASE_CCLASSTRIB!$A:$A, 0))/100, 0)</f>
        <v>0</v>
      </c>
      <c r="V4994" s="21">
        <f>IFERROR(INDEX(BASE_CCLASSTRIB!$F:$F, MATCH(TEXT($D4994,"000000"), BASE_CCLASSTRIB!$A:$A, 0))/100, 0)</f>
        <v>0</v>
      </c>
    </row>
    <row r="4995" spans="2:22" ht="15.75" customHeight="1" thickTop="1" thickBot="1">
      <c r="B4995" s="8"/>
      <c r="C4995" s="8"/>
      <c r="E4995" s="8" t="str">
        <f>IF(D4995="","",LEFT(D4995,3))</f>
        <v/>
      </c>
      <c r="F4995" s="5" t="str">
        <f>IF(E4995="","",IFERROR(VLOOKUP(E4995,REGRAS_CST!$A$2:$B$200,2,FALSE),""))</f>
        <v/>
      </c>
      <c r="H4995" s="7">
        <v>8.9999999999999993E-3</v>
      </c>
      <c r="I4995" s="7">
        <v>1E-3</v>
      </c>
      <c r="K4995" s="5" t="str">
        <f>IF(E4995="","",IFERROR(VLOOKUP(E4995,REGRAS_CST!$A$2:$C$200,3,FALSE),""))</f>
        <v/>
      </c>
      <c r="L4995" s="10" t="str">
        <f>IF($G4995="", "", $G4995*(1-$V4995))</f>
        <v/>
      </c>
      <c r="M4995" s="30" t="str">
        <f t="shared" si="154"/>
        <v/>
      </c>
      <c r="N4995" s="30" t="str">
        <f t="shared" si="155"/>
        <v/>
      </c>
      <c r="O4995" s="5" t="str">
        <f>IF(D4995="","",
IF(AND(K4995&lt;&gt;"SIM",V4995&gt;0),"ERRO: % BC &gt; 0, mas NÃO permitida ❌",
IF(AND(K4995="SIM",V4995=0),"ATENÇÃO: BC permitida, mas % = 0 🔎",
"Base de cálculo aplicada corretamente ✅")))</f>
        <v/>
      </c>
      <c r="P4995" s="5" t="str">
        <f>IF(D4995="","",
IF(AND(Q4995&lt;&gt;"SIM",U4995&gt;0),"ERRO: % alíquota &gt; 0, mas NÃO permitida ❌",
IF(AND(Q4995="SIM",U4995=0),"ATENÇÃO: alíquota permitida, mas % = 0 🔎",
"Alíquota aplicada corretamente ✅")))</f>
        <v/>
      </c>
      <c r="Q4995" s="5" t="str">
        <f>IF(E4995="","",IFERROR(VLOOKUP(E4995,REGRAS_CST!$A$2:$D$200,4,FALSE),""))</f>
        <v/>
      </c>
      <c r="R4995" s="8"/>
      <c r="S4995" s="7">
        <f>IF($H4995="","",$H4995*(1-$U4995))</f>
        <v>8.9999999999999993E-3</v>
      </c>
      <c r="T4995" s="7">
        <f>IF($I4995="","",$I4995*(1-$U4995))</f>
        <v>1E-3</v>
      </c>
      <c r="U4995" s="7">
        <f>IFERROR(INDEX(BASE_CCLASSTRIB!$E:$E, MATCH(TEXT($D4995,"000000"), BASE_CCLASSTRIB!$A:$A, 0))/100, 0)</f>
        <v>0</v>
      </c>
      <c r="V4995" s="21">
        <f>IFERROR(INDEX(BASE_CCLASSTRIB!$F:$F, MATCH(TEXT($D4995,"000000"), BASE_CCLASSTRIB!$A:$A, 0))/100, 0)</f>
        <v>0</v>
      </c>
    </row>
    <row r="4996" spans="2:22" ht="15.75" customHeight="1" thickTop="1" thickBot="1">
      <c r="B4996" s="8"/>
      <c r="C4996" s="8"/>
      <c r="E4996" s="8" t="str">
        <f>IF(D4996="","",LEFT(D4996,3))</f>
        <v/>
      </c>
      <c r="F4996" s="5" t="str">
        <f>IF(E4996="","",IFERROR(VLOOKUP(E4996,REGRAS_CST!$A$2:$B$200,2,FALSE),""))</f>
        <v/>
      </c>
      <c r="H4996" s="7">
        <v>8.9999999999999993E-3</v>
      </c>
      <c r="I4996" s="7">
        <v>1E-3</v>
      </c>
      <c r="K4996" s="5" t="str">
        <f>IF(E4996="","",IFERROR(VLOOKUP(E4996,REGRAS_CST!$A$2:$C$200,3,FALSE),""))</f>
        <v/>
      </c>
      <c r="L4996" s="10" t="str">
        <f>IF($G4996="", "", $G4996*(1-$V4996))</f>
        <v/>
      </c>
      <c r="M4996" s="30" t="str">
        <f t="shared" si="154"/>
        <v/>
      </c>
      <c r="N4996" s="30" t="str">
        <f t="shared" si="155"/>
        <v/>
      </c>
      <c r="O4996" s="5" t="str">
        <f>IF(D4996="","",
IF(AND(K4996&lt;&gt;"SIM",V4996&gt;0),"ERRO: % BC &gt; 0, mas NÃO permitida ❌",
IF(AND(K4996="SIM",V4996=0),"ATENÇÃO: BC permitida, mas % = 0 🔎",
"Base de cálculo aplicada corretamente ✅")))</f>
        <v/>
      </c>
      <c r="P4996" s="5" t="str">
        <f>IF(D4996="","",
IF(AND(Q4996&lt;&gt;"SIM",U4996&gt;0),"ERRO: % alíquota &gt; 0, mas NÃO permitida ❌",
IF(AND(Q4996="SIM",U4996=0),"ATENÇÃO: alíquota permitida, mas % = 0 🔎",
"Alíquota aplicada corretamente ✅")))</f>
        <v/>
      </c>
      <c r="Q4996" s="5" t="str">
        <f>IF(E4996="","",IFERROR(VLOOKUP(E4996,REGRAS_CST!$A$2:$D$200,4,FALSE),""))</f>
        <v/>
      </c>
      <c r="R4996" s="8"/>
      <c r="S4996" s="7">
        <f>IF($H4996="","",$H4996*(1-$U4996))</f>
        <v>8.9999999999999993E-3</v>
      </c>
      <c r="T4996" s="7">
        <f>IF($I4996="","",$I4996*(1-$U4996))</f>
        <v>1E-3</v>
      </c>
      <c r="U4996" s="7">
        <f>IFERROR(INDEX(BASE_CCLASSTRIB!$E:$E, MATCH(TEXT($D4996,"000000"), BASE_CCLASSTRIB!$A:$A, 0))/100, 0)</f>
        <v>0</v>
      </c>
      <c r="V4996" s="21">
        <f>IFERROR(INDEX(BASE_CCLASSTRIB!$F:$F, MATCH(TEXT($D4996,"000000"), BASE_CCLASSTRIB!$A:$A, 0))/100, 0)</f>
        <v>0</v>
      </c>
    </row>
    <row r="4997" spans="2:22" ht="15.75" customHeight="1" thickTop="1" thickBot="1">
      <c r="B4997" s="8"/>
      <c r="C4997" s="8"/>
      <c r="E4997" s="8" t="str">
        <f>IF(D4997="","",LEFT(D4997,3))</f>
        <v/>
      </c>
      <c r="F4997" s="5" t="str">
        <f>IF(E4997="","",IFERROR(VLOOKUP(E4997,REGRAS_CST!$A$2:$B$200,2,FALSE),""))</f>
        <v/>
      </c>
      <c r="H4997" s="7">
        <v>8.9999999999999993E-3</v>
      </c>
      <c r="I4997" s="7">
        <v>1E-3</v>
      </c>
      <c r="K4997" s="5" t="str">
        <f>IF(E4997="","",IFERROR(VLOOKUP(E4997,REGRAS_CST!$A$2:$C$200,3,FALSE),""))</f>
        <v/>
      </c>
      <c r="L4997" s="10" t="str">
        <f>IF($G4997="", "", $G4997*(1-$V4997))</f>
        <v/>
      </c>
      <c r="M4997" s="30" t="str">
        <f t="shared" ref="M4997:M5060" si="156">IF(OR($L4997="",$S4997=""),"",TRUNC(VALUE($L4997)*VALUE($S4997),2))</f>
        <v/>
      </c>
      <c r="N4997" s="30" t="str">
        <f t="shared" ref="N4997:N5060" si="157">IF(OR($L4997="",$T4997=""),"",TRUNC(VALUE($L4997)*VALUE($T4997),2))</f>
        <v/>
      </c>
      <c r="O4997" s="5" t="str">
        <f>IF(D4997="","",
IF(AND(K4997&lt;&gt;"SIM",V4997&gt;0),"ERRO: % BC &gt; 0, mas NÃO permitida ❌",
IF(AND(K4997="SIM",V4997=0),"ATENÇÃO: BC permitida, mas % = 0 🔎",
"Base de cálculo aplicada corretamente ✅")))</f>
        <v/>
      </c>
      <c r="P4997" s="5" t="str">
        <f>IF(D4997="","",
IF(AND(Q4997&lt;&gt;"SIM",U4997&gt;0),"ERRO: % alíquota &gt; 0, mas NÃO permitida ❌",
IF(AND(Q4997="SIM",U4997=0),"ATENÇÃO: alíquota permitida, mas % = 0 🔎",
"Alíquota aplicada corretamente ✅")))</f>
        <v/>
      </c>
      <c r="Q4997" s="5" t="str">
        <f>IF(E4997="","",IFERROR(VLOOKUP(E4997,REGRAS_CST!$A$2:$D$200,4,FALSE),""))</f>
        <v/>
      </c>
      <c r="R4997" s="8"/>
      <c r="S4997" s="7">
        <f>IF($H4997="","",$H4997*(1-$U4997))</f>
        <v>8.9999999999999993E-3</v>
      </c>
      <c r="T4997" s="7">
        <f>IF($I4997="","",$I4997*(1-$U4997))</f>
        <v>1E-3</v>
      </c>
      <c r="U4997" s="7">
        <f>IFERROR(INDEX(BASE_CCLASSTRIB!$E:$E, MATCH(TEXT($D4997,"000000"), BASE_CCLASSTRIB!$A:$A, 0))/100, 0)</f>
        <v>0</v>
      </c>
      <c r="V4997" s="21">
        <f>IFERROR(INDEX(BASE_CCLASSTRIB!$F:$F, MATCH(TEXT($D4997,"000000"), BASE_CCLASSTRIB!$A:$A, 0))/100, 0)</f>
        <v>0</v>
      </c>
    </row>
    <row r="4998" spans="2:22" ht="15.75" customHeight="1" thickTop="1" thickBot="1">
      <c r="B4998" s="8"/>
      <c r="C4998" s="8"/>
      <c r="E4998" s="8" t="str">
        <f>IF(D4998="","",LEFT(D4998,3))</f>
        <v/>
      </c>
      <c r="F4998" s="5" t="str">
        <f>IF(E4998="","",IFERROR(VLOOKUP(E4998,REGRAS_CST!$A$2:$B$200,2,FALSE),""))</f>
        <v/>
      </c>
      <c r="H4998" s="7">
        <v>8.9999999999999993E-3</v>
      </c>
      <c r="I4998" s="7">
        <v>1E-3</v>
      </c>
      <c r="K4998" s="5" t="str">
        <f>IF(E4998="","",IFERROR(VLOOKUP(E4998,REGRAS_CST!$A$2:$C$200,3,FALSE),""))</f>
        <v/>
      </c>
      <c r="L4998" s="10" t="str">
        <f>IF($G4998="", "", $G4998*(1-$V4998))</f>
        <v/>
      </c>
      <c r="M4998" s="30" t="str">
        <f t="shared" si="156"/>
        <v/>
      </c>
      <c r="N4998" s="30" t="str">
        <f t="shared" si="157"/>
        <v/>
      </c>
      <c r="O4998" s="5" t="str">
        <f>IF(D4998="","",
IF(AND(K4998&lt;&gt;"SIM",V4998&gt;0),"ERRO: % BC &gt; 0, mas NÃO permitida ❌",
IF(AND(K4998="SIM",V4998=0),"ATENÇÃO: BC permitida, mas % = 0 🔎",
"Base de cálculo aplicada corretamente ✅")))</f>
        <v/>
      </c>
      <c r="P4998" s="5" t="str">
        <f>IF(D4998="","",
IF(AND(Q4998&lt;&gt;"SIM",U4998&gt;0),"ERRO: % alíquota &gt; 0, mas NÃO permitida ❌",
IF(AND(Q4998="SIM",U4998=0),"ATENÇÃO: alíquota permitida, mas % = 0 🔎",
"Alíquota aplicada corretamente ✅")))</f>
        <v/>
      </c>
      <c r="Q4998" s="5" t="str">
        <f>IF(E4998="","",IFERROR(VLOOKUP(E4998,REGRAS_CST!$A$2:$D$200,4,FALSE),""))</f>
        <v/>
      </c>
      <c r="R4998" s="8"/>
      <c r="S4998" s="7">
        <f>IF($H4998="","",$H4998*(1-$U4998))</f>
        <v>8.9999999999999993E-3</v>
      </c>
      <c r="T4998" s="7">
        <f>IF($I4998="","",$I4998*(1-$U4998))</f>
        <v>1E-3</v>
      </c>
      <c r="U4998" s="7">
        <f>IFERROR(INDEX(BASE_CCLASSTRIB!$E:$E, MATCH(TEXT($D4998,"000000"), BASE_CCLASSTRIB!$A:$A, 0))/100, 0)</f>
        <v>0</v>
      </c>
      <c r="V4998" s="21">
        <f>IFERROR(INDEX(BASE_CCLASSTRIB!$F:$F, MATCH(TEXT($D4998,"000000"), BASE_CCLASSTRIB!$A:$A, 0))/100, 0)</f>
        <v>0</v>
      </c>
    </row>
    <row r="4999" spans="2:22" ht="15.75" customHeight="1" thickTop="1" thickBot="1">
      <c r="B4999" s="8"/>
      <c r="C4999" s="8"/>
      <c r="E4999" s="8" t="str">
        <f>IF(D4999="","",LEFT(D4999,3))</f>
        <v/>
      </c>
      <c r="F4999" s="5" t="str">
        <f>IF(E4999="","",IFERROR(VLOOKUP(E4999,REGRAS_CST!$A$2:$B$200,2,FALSE),""))</f>
        <v/>
      </c>
      <c r="H4999" s="7">
        <v>8.9999999999999993E-3</v>
      </c>
      <c r="I4999" s="7">
        <v>1E-3</v>
      </c>
      <c r="K4999" s="5" t="str">
        <f>IF(E4999="","",IFERROR(VLOOKUP(E4999,REGRAS_CST!$A$2:$C$200,3,FALSE),""))</f>
        <v/>
      </c>
      <c r="L4999" s="10" t="str">
        <f>IF($G4999="", "", $G4999*(1-$V4999))</f>
        <v/>
      </c>
      <c r="M4999" s="30" t="str">
        <f t="shared" si="156"/>
        <v/>
      </c>
      <c r="N4999" s="30" t="str">
        <f t="shared" si="157"/>
        <v/>
      </c>
      <c r="O4999" s="5" t="str">
        <f>IF(D4999="","",
IF(AND(K4999&lt;&gt;"SIM",V4999&gt;0),"ERRO: % BC &gt; 0, mas NÃO permitida ❌",
IF(AND(K4999="SIM",V4999=0),"ATENÇÃO: BC permitida, mas % = 0 🔎",
"Base de cálculo aplicada corretamente ✅")))</f>
        <v/>
      </c>
      <c r="P4999" s="5" t="str">
        <f>IF(D4999="","",
IF(AND(Q4999&lt;&gt;"SIM",U4999&gt;0),"ERRO: % alíquota &gt; 0, mas NÃO permitida ❌",
IF(AND(Q4999="SIM",U4999=0),"ATENÇÃO: alíquota permitida, mas % = 0 🔎",
"Alíquota aplicada corretamente ✅")))</f>
        <v/>
      </c>
      <c r="Q4999" s="5" t="str">
        <f>IF(E4999="","",IFERROR(VLOOKUP(E4999,REGRAS_CST!$A$2:$D$200,4,FALSE),""))</f>
        <v/>
      </c>
      <c r="R4999" s="8"/>
      <c r="S4999" s="7">
        <f>IF($H4999="","",$H4999*(1-$U4999))</f>
        <v>8.9999999999999993E-3</v>
      </c>
      <c r="T4999" s="7">
        <f>IF($I4999="","",$I4999*(1-$U4999))</f>
        <v>1E-3</v>
      </c>
      <c r="U4999" s="7">
        <f>IFERROR(INDEX(BASE_CCLASSTRIB!$E:$E, MATCH(TEXT($D4999,"000000"), BASE_CCLASSTRIB!$A:$A, 0))/100, 0)</f>
        <v>0</v>
      </c>
      <c r="V4999" s="21">
        <f>IFERROR(INDEX(BASE_CCLASSTRIB!$F:$F, MATCH(TEXT($D4999,"000000"), BASE_CCLASSTRIB!$A:$A, 0))/100, 0)</f>
        <v>0</v>
      </c>
    </row>
    <row r="5000" spans="2:22" ht="15.75" customHeight="1" thickTop="1" thickBot="1">
      <c r="B5000" s="8"/>
      <c r="C5000" s="8"/>
      <c r="E5000" s="8" t="str">
        <f>IF(D5000="","",LEFT(D5000,3))</f>
        <v/>
      </c>
      <c r="F5000" s="5" t="str">
        <f>IF(E5000="","",IFERROR(VLOOKUP(E5000,REGRAS_CST!$A$2:$B$200,2,FALSE),""))</f>
        <v/>
      </c>
      <c r="H5000" s="7">
        <v>8.9999999999999993E-3</v>
      </c>
      <c r="I5000" s="7">
        <v>1E-3</v>
      </c>
      <c r="K5000" s="5" t="str">
        <f>IF(E5000="","",IFERROR(VLOOKUP(E5000,REGRAS_CST!$A$2:$C$200,3,FALSE),""))</f>
        <v/>
      </c>
      <c r="L5000" s="10" t="str">
        <f>IF($G5000="", "", $G5000*(1-$V5000))</f>
        <v/>
      </c>
      <c r="M5000" s="30" t="str">
        <f t="shared" si="156"/>
        <v/>
      </c>
      <c r="N5000" s="30" t="str">
        <f t="shared" si="157"/>
        <v/>
      </c>
      <c r="O5000" s="5" t="str">
        <f>IF(D5000="","",
IF(AND(K5000&lt;&gt;"SIM",V5000&gt;0),"ERRO: % BC &gt; 0, mas NÃO permitida ❌",
IF(AND(K5000="SIM",V5000=0),"ATENÇÃO: BC permitida, mas % = 0 🔎",
"Base de cálculo aplicada corretamente ✅")))</f>
        <v/>
      </c>
      <c r="P5000" s="5" t="str">
        <f>IF(D5000="","",
IF(AND(Q5000&lt;&gt;"SIM",U5000&gt;0),"ERRO: % alíquota &gt; 0, mas NÃO permitida ❌",
IF(AND(Q5000="SIM",U5000=0),"ATENÇÃO: alíquota permitida, mas % = 0 🔎",
"Alíquota aplicada corretamente ✅")))</f>
        <v/>
      </c>
      <c r="Q5000" s="5" t="str">
        <f>IF(E5000="","",IFERROR(VLOOKUP(E5000,REGRAS_CST!$A$2:$D$200,4,FALSE),""))</f>
        <v/>
      </c>
      <c r="R5000" s="8"/>
      <c r="S5000" s="7">
        <f>IF($H5000="","",$H5000*(1-$U5000))</f>
        <v>8.9999999999999993E-3</v>
      </c>
      <c r="T5000" s="7">
        <f>IF($I5000="","",$I5000*(1-$U5000))</f>
        <v>1E-3</v>
      </c>
      <c r="U5000" s="7">
        <f>IFERROR(INDEX(BASE_CCLASSTRIB!$E:$E, MATCH(TEXT($D5000,"000000"), BASE_CCLASSTRIB!$A:$A, 0))/100, 0)</f>
        <v>0</v>
      </c>
      <c r="V5000" s="21">
        <f>IFERROR(INDEX(BASE_CCLASSTRIB!$F:$F, MATCH(TEXT($D5000,"000000"), BASE_CCLASSTRIB!$A:$A, 0))/100, 0)</f>
        <v>0</v>
      </c>
    </row>
    <row r="5001" spans="2:22" ht="15.75" customHeight="1" thickTop="1" thickBot="1">
      <c r="B5001" s="8"/>
      <c r="C5001" s="8"/>
      <c r="E5001" s="8" t="str">
        <f>IF(D5001="","",LEFT(D5001,3))</f>
        <v/>
      </c>
      <c r="F5001" s="5" t="str">
        <f>IF(E5001="","",IFERROR(VLOOKUP(E5001,REGRAS_CST!$A$2:$B$200,2,FALSE),""))</f>
        <v/>
      </c>
      <c r="H5001" s="7">
        <v>8.9999999999999993E-3</v>
      </c>
      <c r="I5001" s="7">
        <v>1E-3</v>
      </c>
      <c r="K5001" s="5" t="str">
        <f>IF(E5001="","",IFERROR(VLOOKUP(E5001,REGRAS_CST!$A$2:$C$200,3,FALSE),""))</f>
        <v/>
      </c>
      <c r="L5001" s="10" t="str">
        <f>IF($G5001="", "", $G5001*(1-$V5001))</f>
        <v/>
      </c>
      <c r="M5001" s="30" t="str">
        <f t="shared" si="156"/>
        <v/>
      </c>
      <c r="N5001" s="30" t="str">
        <f t="shared" si="157"/>
        <v/>
      </c>
      <c r="O5001" s="5" t="str">
        <f>IF(D5001="","",
IF(AND(K5001&lt;&gt;"SIM",V5001&gt;0),"ERRO: % BC &gt; 0, mas NÃO permitida ❌",
IF(AND(K5001="SIM",V5001=0),"ATENÇÃO: BC permitida, mas % = 0 🔎",
"Base de cálculo aplicada corretamente ✅")))</f>
        <v/>
      </c>
      <c r="P5001" s="5" t="str">
        <f>IF(D5001="","",
IF(AND(Q5001&lt;&gt;"SIM",U5001&gt;0),"ERRO: % alíquota &gt; 0, mas NÃO permitida ❌",
IF(AND(Q5001="SIM",U5001=0),"ATENÇÃO: alíquota permitida, mas % = 0 🔎",
"Alíquota aplicada corretamente ✅")))</f>
        <v/>
      </c>
      <c r="Q5001" s="5" t="str">
        <f>IF(E5001="","",IFERROR(VLOOKUP(E5001,REGRAS_CST!$A$2:$D$200,4,FALSE),""))</f>
        <v/>
      </c>
      <c r="R5001" s="8"/>
      <c r="S5001" s="7">
        <f>IF($H5001="","",$H5001*(1-$U5001))</f>
        <v>8.9999999999999993E-3</v>
      </c>
      <c r="T5001" s="7">
        <f>IF($I5001="","",$I5001*(1-$U5001))</f>
        <v>1E-3</v>
      </c>
      <c r="U5001" s="7">
        <f>IFERROR(INDEX(BASE_CCLASSTRIB!$E:$E, MATCH(TEXT($D5001,"000000"), BASE_CCLASSTRIB!$A:$A, 0))/100, 0)</f>
        <v>0</v>
      </c>
      <c r="V5001" s="21">
        <f>IFERROR(INDEX(BASE_CCLASSTRIB!$F:$F, MATCH(TEXT($D5001,"000000"), BASE_CCLASSTRIB!$A:$A, 0))/100, 0)</f>
        <v>0</v>
      </c>
    </row>
    <row r="5002" spans="2:22" ht="15.75" customHeight="1" thickTop="1" thickBot="1">
      <c r="B5002" s="8"/>
      <c r="C5002" s="8"/>
      <c r="E5002" s="8" t="str">
        <f>IF(D5002="","",LEFT(D5002,3))</f>
        <v/>
      </c>
      <c r="F5002" s="5" t="str">
        <f>IF(E5002="","",IFERROR(VLOOKUP(E5002,REGRAS_CST!$A$2:$B$200,2,FALSE),""))</f>
        <v/>
      </c>
      <c r="H5002" s="7">
        <v>8.9999999999999993E-3</v>
      </c>
      <c r="I5002" s="7">
        <v>1E-3</v>
      </c>
      <c r="K5002" s="5" t="str">
        <f>IF(E5002="","",IFERROR(VLOOKUP(E5002,REGRAS_CST!$A$2:$C$200,3,FALSE),""))</f>
        <v/>
      </c>
      <c r="L5002" s="10" t="str">
        <f>IF($G5002="", "", $G5002*(1-$V5002))</f>
        <v/>
      </c>
      <c r="M5002" s="30" t="str">
        <f t="shared" si="156"/>
        <v/>
      </c>
      <c r="N5002" s="30" t="str">
        <f t="shared" si="157"/>
        <v/>
      </c>
      <c r="O5002" s="5" t="str">
        <f>IF(D5002="","",
IF(AND(K5002&lt;&gt;"SIM",V5002&gt;0),"ERRO: % BC &gt; 0, mas NÃO permitida ❌",
IF(AND(K5002="SIM",V5002=0),"ATENÇÃO: BC permitida, mas % = 0 🔎",
"Base de cálculo aplicada corretamente ✅")))</f>
        <v/>
      </c>
      <c r="P5002" s="5" t="str">
        <f>IF(D5002="","",
IF(AND(Q5002&lt;&gt;"SIM",U5002&gt;0),"ERRO: % alíquota &gt; 0, mas NÃO permitida ❌",
IF(AND(Q5002="SIM",U5002=0),"ATENÇÃO: alíquota permitida, mas % = 0 🔎",
"Alíquota aplicada corretamente ✅")))</f>
        <v/>
      </c>
      <c r="Q5002" s="5" t="str">
        <f>IF(E5002="","",IFERROR(VLOOKUP(E5002,REGRAS_CST!$A$2:$D$200,4,FALSE),""))</f>
        <v/>
      </c>
      <c r="R5002" s="8"/>
      <c r="S5002" s="7">
        <f>IF($H5002="","",$H5002*(1-$U5002))</f>
        <v>8.9999999999999993E-3</v>
      </c>
      <c r="T5002" s="7">
        <f>IF($I5002="","",$I5002*(1-$U5002))</f>
        <v>1E-3</v>
      </c>
      <c r="U5002" s="7">
        <f>IFERROR(INDEX(BASE_CCLASSTRIB!$E:$E, MATCH(TEXT($D5002,"000000"), BASE_CCLASSTRIB!$A:$A, 0))/100, 0)</f>
        <v>0</v>
      </c>
      <c r="V5002" s="21">
        <f>IFERROR(INDEX(BASE_CCLASSTRIB!$F:$F, MATCH(TEXT($D5002,"000000"), BASE_CCLASSTRIB!$A:$A, 0))/100, 0)</f>
        <v>0</v>
      </c>
    </row>
    <row r="5003" spans="2:22" ht="15.75" customHeight="1" thickTop="1" thickBot="1">
      <c r="B5003" s="8"/>
      <c r="C5003" s="8"/>
      <c r="E5003" s="8" t="str">
        <f>IF(D5003="","",LEFT(D5003,3))</f>
        <v/>
      </c>
      <c r="F5003" s="5" t="str">
        <f>IF(E5003="","",IFERROR(VLOOKUP(E5003,REGRAS_CST!$A$2:$B$200,2,FALSE),""))</f>
        <v/>
      </c>
      <c r="H5003" s="7">
        <v>8.9999999999999993E-3</v>
      </c>
      <c r="I5003" s="7">
        <v>1E-3</v>
      </c>
      <c r="K5003" s="5" t="str">
        <f>IF(E5003="","",IFERROR(VLOOKUP(E5003,REGRAS_CST!$A$2:$C$200,3,FALSE),""))</f>
        <v/>
      </c>
      <c r="L5003" s="10" t="str">
        <f>IF($G5003="", "", $G5003*(1-$V5003))</f>
        <v/>
      </c>
      <c r="M5003" s="30" t="str">
        <f t="shared" si="156"/>
        <v/>
      </c>
      <c r="N5003" s="30" t="str">
        <f t="shared" si="157"/>
        <v/>
      </c>
      <c r="O5003" s="5" t="str">
        <f>IF(D5003="","",
IF(AND(K5003&lt;&gt;"SIM",V5003&gt;0),"ERRO: % BC &gt; 0, mas NÃO permitida ❌",
IF(AND(K5003="SIM",V5003=0),"ATENÇÃO: BC permitida, mas % = 0 🔎",
"Base de cálculo aplicada corretamente ✅")))</f>
        <v/>
      </c>
      <c r="P5003" s="5" t="str">
        <f>IF(D5003="","",
IF(AND(Q5003&lt;&gt;"SIM",U5003&gt;0),"ERRO: % alíquota &gt; 0, mas NÃO permitida ❌",
IF(AND(Q5003="SIM",U5003=0),"ATENÇÃO: alíquota permitida, mas % = 0 🔎",
"Alíquota aplicada corretamente ✅")))</f>
        <v/>
      </c>
      <c r="Q5003" s="5" t="str">
        <f>IF(E5003="","",IFERROR(VLOOKUP(E5003,REGRAS_CST!$A$2:$D$200,4,FALSE),""))</f>
        <v/>
      </c>
      <c r="R5003" s="8"/>
      <c r="S5003" s="7">
        <f>IF($H5003="","",$H5003*(1-$U5003))</f>
        <v>8.9999999999999993E-3</v>
      </c>
      <c r="T5003" s="7">
        <f>IF($I5003="","",$I5003*(1-$U5003))</f>
        <v>1E-3</v>
      </c>
      <c r="U5003" s="7">
        <f>IFERROR(INDEX(BASE_CCLASSTRIB!$E:$E, MATCH(TEXT($D5003,"000000"), BASE_CCLASSTRIB!$A:$A, 0))/100, 0)</f>
        <v>0</v>
      </c>
      <c r="V5003" s="21">
        <f>IFERROR(INDEX(BASE_CCLASSTRIB!$F:$F, MATCH(TEXT($D5003,"000000"), BASE_CCLASSTRIB!$A:$A, 0))/100, 0)</f>
        <v>0</v>
      </c>
    </row>
    <row r="5004" spans="2:22" ht="15.75" customHeight="1" thickTop="1" thickBot="1">
      <c r="B5004" s="8"/>
      <c r="C5004" s="8"/>
      <c r="E5004" s="8" t="str">
        <f>IF(D5004="","",LEFT(D5004,3))</f>
        <v/>
      </c>
      <c r="F5004" s="5" t="str">
        <f>IF(E5004="","",IFERROR(VLOOKUP(E5004,REGRAS_CST!$A$2:$B$200,2,FALSE),""))</f>
        <v/>
      </c>
      <c r="H5004" s="7">
        <v>8.9999999999999993E-3</v>
      </c>
      <c r="I5004" s="7">
        <v>1E-3</v>
      </c>
      <c r="K5004" s="5" t="str">
        <f>IF(E5004="","",IFERROR(VLOOKUP(E5004,REGRAS_CST!$A$2:$C$200,3,FALSE),""))</f>
        <v/>
      </c>
      <c r="L5004" s="10" t="str">
        <f>IF($G5004="", "", $G5004*(1-$V5004))</f>
        <v/>
      </c>
      <c r="M5004" s="30" t="str">
        <f t="shared" si="156"/>
        <v/>
      </c>
      <c r="N5004" s="30" t="str">
        <f t="shared" si="157"/>
        <v/>
      </c>
      <c r="O5004" s="5" t="str">
        <f>IF(D5004="","",
IF(AND(K5004&lt;&gt;"SIM",V5004&gt;0),"ERRO: % BC &gt; 0, mas NÃO permitida ❌",
IF(AND(K5004="SIM",V5004=0),"ATENÇÃO: BC permitida, mas % = 0 🔎",
"Base de cálculo aplicada corretamente ✅")))</f>
        <v/>
      </c>
      <c r="P5004" s="5" t="str">
        <f>IF(D5004="","",
IF(AND(Q5004&lt;&gt;"SIM",U5004&gt;0),"ERRO: % alíquota &gt; 0, mas NÃO permitida ❌",
IF(AND(Q5004="SIM",U5004=0),"ATENÇÃO: alíquota permitida, mas % = 0 🔎",
"Alíquota aplicada corretamente ✅")))</f>
        <v/>
      </c>
      <c r="Q5004" s="5" t="str">
        <f>IF(E5004="","",IFERROR(VLOOKUP(E5004,REGRAS_CST!$A$2:$D$200,4,FALSE),""))</f>
        <v/>
      </c>
      <c r="R5004" s="8"/>
      <c r="S5004" s="7">
        <f>IF($H5004="","",$H5004*(1-$U5004))</f>
        <v>8.9999999999999993E-3</v>
      </c>
      <c r="T5004" s="7">
        <f>IF($I5004="","",$I5004*(1-$U5004))</f>
        <v>1E-3</v>
      </c>
      <c r="U5004" s="7">
        <f>IFERROR(INDEX(BASE_CCLASSTRIB!$E:$E, MATCH(TEXT($D5004,"000000"), BASE_CCLASSTRIB!$A:$A, 0))/100, 0)</f>
        <v>0</v>
      </c>
      <c r="V5004" s="21">
        <f>IFERROR(INDEX(BASE_CCLASSTRIB!$F:$F, MATCH(TEXT($D5004,"000000"), BASE_CCLASSTRIB!$A:$A, 0))/100, 0)</f>
        <v>0</v>
      </c>
    </row>
    <row r="5005" spans="2:22" ht="15.75" customHeight="1" thickTop="1" thickBot="1">
      <c r="B5005" s="8"/>
      <c r="C5005" s="8"/>
      <c r="E5005" s="8" t="str">
        <f>IF(D5005="","",LEFT(D5005,3))</f>
        <v/>
      </c>
      <c r="F5005" s="5" t="str">
        <f>IF(E5005="","",IFERROR(VLOOKUP(E5005,REGRAS_CST!$A$2:$B$200,2,FALSE),""))</f>
        <v/>
      </c>
      <c r="H5005" s="7">
        <v>8.9999999999999993E-3</v>
      </c>
      <c r="I5005" s="7">
        <v>1E-3</v>
      </c>
      <c r="K5005" s="5" t="str">
        <f>IF(E5005="","",IFERROR(VLOOKUP(E5005,REGRAS_CST!$A$2:$C$200,3,FALSE),""))</f>
        <v/>
      </c>
      <c r="L5005" s="10" t="str">
        <f>IF($G5005="", "", $G5005*(1-$V5005))</f>
        <v/>
      </c>
      <c r="M5005" s="30" t="str">
        <f t="shared" si="156"/>
        <v/>
      </c>
      <c r="N5005" s="30" t="str">
        <f t="shared" si="157"/>
        <v/>
      </c>
      <c r="O5005" s="5" t="str">
        <f>IF(D5005="","",
IF(AND(K5005&lt;&gt;"SIM",V5005&gt;0),"ERRO: % BC &gt; 0, mas NÃO permitida ❌",
IF(AND(K5005="SIM",V5005=0),"ATENÇÃO: BC permitida, mas % = 0 🔎",
"Base de cálculo aplicada corretamente ✅")))</f>
        <v/>
      </c>
      <c r="P5005" s="5" t="str">
        <f>IF(D5005="","",
IF(AND(Q5005&lt;&gt;"SIM",U5005&gt;0),"ERRO: % alíquota &gt; 0, mas NÃO permitida ❌",
IF(AND(Q5005="SIM",U5005=0),"ATENÇÃO: alíquota permitida, mas % = 0 🔎",
"Alíquota aplicada corretamente ✅")))</f>
        <v/>
      </c>
      <c r="Q5005" s="5" t="str">
        <f>IF(E5005="","",IFERROR(VLOOKUP(E5005,REGRAS_CST!$A$2:$D$200,4,FALSE),""))</f>
        <v/>
      </c>
      <c r="R5005" s="8"/>
      <c r="S5005" s="7">
        <f>IF($H5005="","",$H5005*(1-$U5005))</f>
        <v>8.9999999999999993E-3</v>
      </c>
      <c r="T5005" s="7">
        <f>IF($I5005="","",$I5005*(1-$U5005))</f>
        <v>1E-3</v>
      </c>
      <c r="U5005" s="7">
        <f>IFERROR(INDEX(BASE_CCLASSTRIB!$E:$E, MATCH(TEXT($D5005,"000000"), BASE_CCLASSTRIB!$A:$A, 0))/100, 0)</f>
        <v>0</v>
      </c>
      <c r="V5005" s="21">
        <f>IFERROR(INDEX(BASE_CCLASSTRIB!$F:$F, MATCH(TEXT($D5005,"000000"), BASE_CCLASSTRIB!$A:$A, 0))/100, 0)</f>
        <v>0</v>
      </c>
    </row>
    <row r="5006" spans="2:22" ht="15.75" customHeight="1" thickTop="1" thickBot="1">
      <c r="B5006" s="8"/>
      <c r="C5006" s="8"/>
      <c r="E5006" s="8" t="str">
        <f>IF(D5006="","",LEFT(D5006,3))</f>
        <v/>
      </c>
      <c r="F5006" s="5" t="str">
        <f>IF(E5006="","",IFERROR(VLOOKUP(E5006,REGRAS_CST!$A$2:$B$200,2,FALSE),""))</f>
        <v/>
      </c>
      <c r="H5006" s="7">
        <v>8.9999999999999993E-3</v>
      </c>
      <c r="I5006" s="7">
        <v>1E-3</v>
      </c>
      <c r="K5006" s="5" t="str">
        <f>IF(E5006="","",IFERROR(VLOOKUP(E5006,REGRAS_CST!$A$2:$C$200,3,FALSE),""))</f>
        <v/>
      </c>
      <c r="L5006" s="10" t="str">
        <f>IF($G5006="", "", $G5006*(1-$V5006))</f>
        <v/>
      </c>
      <c r="M5006" s="30" t="str">
        <f t="shared" si="156"/>
        <v/>
      </c>
      <c r="N5006" s="30" t="str">
        <f t="shared" si="157"/>
        <v/>
      </c>
      <c r="O5006" s="5" t="str">
        <f>IF(D5006="","",
IF(AND(K5006&lt;&gt;"SIM",V5006&gt;0),"ERRO: % BC &gt; 0, mas NÃO permitida ❌",
IF(AND(K5006="SIM",V5006=0),"ATENÇÃO: BC permitida, mas % = 0 🔎",
"Base de cálculo aplicada corretamente ✅")))</f>
        <v/>
      </c>
      <c r="P5006" s="5" t="str">
        <f>IF(D5006="","",
IF(AND(Q5006&lt;&gt;"SIM",U5006&gt;0),"ERRO: % alíquota &gt; 0, mas NÃO permitida ❌",
IF(AND(Q5006="SIM",U5006=0),"ATENÇÃO: alíquota permitida, mas % = 0 🔎",
"Alíquota aplicada corretamente ✅")))</f>
        <v/>
      </c>
      <c r="Q5006" s="5" t="str">
        <f>IF(E5006="","",IFERROR(VLOOKUP(E5006,REGRAS_CST!$A$2:$D$200,4,FALSE),""))</f>
        <v/>
      </c>
      <c r="R5006" s="8"/>
      <c r="S5006" s="7">
        <f>IF($H5006="","",$H5006*(1-$U5006))</f>
        <v>8.9999999999999993E-3</v>
      </c>
      <c r="T5006" s="7">
        <f>IF($I5006="","",$I5006*(1-$U5006))</f>
        <v>1E-3</v>
      </c>
      <c r="U5006" s="7">
        <f>IFERROR(INDEX(BASE_CCLASSTRIB!$E:$E, MATCH(TEXT($D5006,"000000"), BASE_CCLASSTRIB!$A:$A, 0))/100, 0)</f>
        <v>0</v>
      </c>
      <c r="V5006" s="21">
        <f>IFERROR(INDEX(BASE_CCLASSTRIB!$F:$F, MATCH(TEXT($D5006,"000000"), BASE_CCLASSTRIB!$A:$A, 0))/100, 0)</f>
        <v>0</v>
      </c>
    </row>
    <row r="5007" spans="2:22" ht="15.75" customHeight="1" thickTop="1" thickBot="1">
      <c r="B5007" s="8"/>
      <c r="C5007" s="8"/>
      <c r="E5007" s="8" t="str">
        <f>IF(D5007="","",LEFT(D5007,3))</f>
        <v/>
      </c>
      <c r="F5007" s="5" t="str">
        <f>IF(E5007="","",IFERROR(VLOOKUP(E5007,REGRAS_CST!$A$2:$B$200,2,FALSE),""))</f>
        <v/>
      </c>
      <c r="H5007" s="7">
        <v>8.9999999999999993E-3</v>
      </c>
      <c r="I5007" s="7">
        <v>1E-3</v>
      </c>
      <c r="K5007" s="5" t="str">
        <f>IF(E5007="","",IFERROR(VLOOKUP(E5007,REGRAS_CST!$A$2:$C$200,3,FALSE),""))</f>
        <v/>
      </c>
      <c r="L5007" s="10" t="str">
        <f>IF($G5007="", "", $G5007*(1-$V5007))</f>
        <v/>
      </c>
      <c r="M5007" s="30" t="str">
        <f t="shared" si="156"/>
        <v/>
      </c>
      <c r="N5007" s="30" t="str">
        <f t="shared" si="157"/>
        <v/>
      </c>
      <c r="O5007" s="5" t="str">
        <f>IF(D5007="","",
IF(AND(K5007&lt;&gt;"SIM",V5007&gt;0),"ERRO: % BC &gt; 0, mas NÃO permitida ❌",
IF(AND(K5007="SIM",V5007=0),"ATENÇÃO: BC permitida, mas % = 0 🔎",
"Base de cálculo aplicada corretamente ✅")))</f>
        <v/>
      </c>
      <c r="P5007" s="5" t="str">
        <f>IF(D5007="","",
IF(AND(Q5007&lt;&gt;"SIM",U5007&gt;0),"ERRO: % alíquota &gt; 0, mas NÃO permitida ❌",
IF(AND(Q5007="SIM",U5007=0),"ATENÇÃO: alíquota permitida, mas % = 0 🔎",
"Alíquota aplicada corretamente ✅")))</f>
        <v/>
      </c>
      <c r="Q5007" s="5" t="str">
        <f>IF(E5007="","",IFERROR(VLOOKUP(E5007,REGRAS_CST!$A$2:$D$200,4,FALSE),""))</f>
        <v/>
      </c>
      <c r="R5007" s="8"/>
      <c r="S5007" s="7">
        <f>IF($H5007="","",$H5007*(1-$U5007))</f>
        <v>8.9999999999999993E-3</v>
      </c>
      <c r="T5007" s="7">
        <f>IF($I5007="","",$I5007*(1-$U5007))</f>
        <v>1E-3</v>
      </c>
      <c r="U5007" s="7">
        <f>IFERROR(INDEX(BASE_CCLASSTRIB!$E:$E, MATCH(TEXT($D5007,"000000"), BASE_CCLASSTRIB!$A:$A, 0))/100, 0)</f>
        <v>0</v>
      </c>
      <c r="V5007" s="21">
        <f>IFERROR(INDEX(BASE_CCLASSTRIB!$F:$F, MATCH(TEXT($D5007,"000000"), BASE_CCLASSTRIB!$A:$A, 0))/100, 0)</f>
        <v>0</v>
      </c>
    </row>
    <row r="5008" spans="2:22" ht="15.75" customHeight="1" thickTop="1" thickBot="1">
      <c r="B5008" s="8"/>
      <c r="C5008" s="8"/>
      <c r="E5008" s="8" t="str">
        <f>IF(D5008="","",LEFT(D5008,3))</f>
        <v/>
      </c>
      <c r="F5008" s="5" t="str">
        <f>IF(E5008="","",IFERROR(VLOOKUP(E5008,REGRAS_CST!$A$2:$B$200,2,FALSE),""))</f>
        <v/>
      </c>
      <c r="H5008" s="7">
        <v>8.9999999999999993E-3</v>
      </c>
      <c r="I5008" s="7">
        <v>1E-3</v>
      </c>
      <c r="K5008" s="5" t="str">
        <f>IF(E5008="","",IFERROR(VLOOKUP(E5008,REGRAS_CST!$A$2:$C$200,3,FALSE),""))</f>
        <v/>
      </c>
      <c r="L5008" s="10" t="str">
        <f>IF($G5008="", "", $G5008*(1-$V5008))</f>
        <v/>
      </c>
      <c r="M5008" s="30" t="str">
        <f t="shared" si="156"/>
        <v/>
      </c>
      <c r="N5008" s="30" t="str">
        <f t="shared" si="157"/>
        <v/>
      </c>
      <c r="O5008" s="5" t="str">
        <f>IF(D5008="","",
IF(AND(K5008&lt;&gt;"SIM",V5008&gt;0),"ERRO: % BC &gt; 0, mas NÃO permitida ❌",
IF(AND(K5008="SIM",V5008=0),"ATENÇÃO: BC permitida, mas % = 0 🔎",
"Base de cálculo aplicada corretamente ✅")))</f>
        <v/>
      </c>
      <c r="P5008" s="5" t="str">
        <f>IF(D5008="","",
IF(AND(Q5008&lt;&gt;"SIM",U5008&gt;0),"ERRO: % alíquota &gt; 0, mas NÃO permitida ❌",
IF(AND(Q5008="SIM",U5008=0),"ATENÇÃO: alíquota permitida, mas % = 0 🔎",
"Alíquota aplicada corretamente ✅")))</f>
        <v/>
      </c>
      <c r="Q5008" s="5" t="str">
        <f>IF(E5008="","",IFERROR(VLOOKUP(E5008,REGRAS_CST!$A$2:$D$200,4,FALSE),""))</f>
        <v/>
      </c>
      <c r="R5008" s="8"/>
      <c r="S5008" s="7">
        <f>IF($H5008="","",$H5008*(1-$U5008))</f>
        <v>8.9999999999999993E-3</v>
      </c>
      <c r="T5008" s="7">
        <f>IF($I5008="","",$I5008*(1-$U5008))</f>
        <v>1E-3</v>
      </c>
      <c r="U5008" s="7">
        <f>IFERROR(INDEX(BASE_CCLASSTRIB!$E:$E, MATCH(TEXT($D5008,"000000"), BASE_CCLASSTRIB!$A:$A, 0))/100, 0)</f>
        <v>0</v>
      </c>
      <c r="V5008" s="21">
        <f>IFERROR(INDEX(BASE_CCLASSTRIB!$F:$F, MATCH(TEXT($D5008,"000000"), BASE_CCLASSTRIB!$A:$A, 0))/100, 0)</f>
        <v>0</v>
      </c>
    </row>
    <row r="5009" spans="2:22" ht="15.75" customHeight="1" thickTop="1" thickBot="1">
      <c r="B5009" s="8"/>
      <c r="C5009" s="8"/>
      <c r="E5009" s="8" t="str">
        <f>IF(D5009="","",LEFT(D5009,3))</f>
        <v/>
      </c>
      <c r="F5009" s="5" t="str">
        <f>IF(E5009="","",IFERROR(VLOOKUP(E5009,REGRAS_CST!$A$2:$B$200,2,FALSE),""))</f>
        <v/>
      </c>
      <c r="H5009" s="7">
        <v>8.9999999999999993E-3</v>
      </c>
      <c r="I5009" s="7">
        <v>1E-3</v>
      </c>
      <c r="K5009" s="5" t="str">
        <f>IF(E5009="","",IFERROR(VLOOKUP(E5009,REGRAS_CST!$A$2:$C$200,3,FALSE),""))</f>
        <v/>
      </c>
      <c r="L5009" s="10" t="str">
        <f>IF($G5009="", "", $G5009*(1-$V5009))</f>
        <v/>
      </c>
      <c r="M5009" s="30" t="str">
        <f t="shared" si="156"/>
        <v/>
      </c>
      <c r="N5009" s="30" t="str">
        <f t="shared" si="157"/>
        <v/>
      </c>
      <c r="O5009" s="5" t="str">
        <f>IF(D5009="","",
IF(AND(K5009&lt;&gt;"SIM",V5009&gt;0),"ERRO: % BC &gt; 0, mas NÃO permitida ❌",
IF(AND(K5009="SIM",V5009=0),"ATENÇÃO: BC permitida, mas % = 0 🔎",
"Base de cálculo aplicada corretamente ✅")))</f>
        <v/>
      </c>
      <c r="P5009" s="5" t="str">
        <f>IF(D5009="","",
IF(AND(Q5009&lt;&gt;"SIM",U5009&gt;0),"ERRO: % alíquota &gt; 0, mas NÃO permitida ❌",
IF(AND(Q5009="SIM",U5009=0),"ATENÇÃO: alíquota permitida, mas % = 0 🔎",
"Alíquota aplicada corretamente ✅")))</f>
        <v/>
      </c>
      <c r="Q5009" s="5" t="str">
        <f>IF(E5009="","",IFERROR(VLOOKUP(E5009,REGRAS_CST!$A$2:$D$200,4,FALSE),""))</f>
        <v/>
      </c>
      <c r="R5009" s="8"/>
      <c r="S5009" s="7">
        <f>IF($H5009="","",$H5009*(1-$U5009))</f>
        <v>8.9999999999999993E-3</v>
      </c>
      <c r="T5009" s="7">
        <f>IF($I5009="","",$I5009*(1-$U5009))</f>
        <v>1E-3</v>
      </c>
      <c r="U5009" s="7">
        <f>IFERROR(INDEX(BASE_CCLASSTRIB!$E:$E, MATCH(TEXT($D5009,"000000"), BASE_CCLASSTRIB!$A:$A, 0))/100, 0)</f>
        <v>0</v>
      </c>
      <c r="V5009" s="21">
        <f>IFERROR(INDEX(BASE_CCLASSTRIB!$F:$F, MATCH(TEXT($D5009,"000000"), BASE_CCLASSTRIB!$A:$A, 0))/100, 0)</f>
        <v>0</v>
      </c>
    </row>
    <row r="5010" spans="2:22" ht="15.75" customHeight="1" thickTop="1" thickBot="1">
      <c r="B5010" s="8"/>
      <c r="C5010" s="8"/>
      <c r="E5010" s="8" t="str">
        <f>IF(D5010="","",LEFT(D5010,3))</f>
        <v/>
      </c>
      <c r="F5010" s="5" t="str">
        <f>IF(E5010="","",IFERROR(VLOOKUP(E5010,REGRAS_CST!$A$2:$B$200,2,FALSE),""))</f>
        <v/>
      </c>
      <c r="H5010" s="7">
        <v>8.9999999999999993E-3</v>
      </c>
      <c r="I5010" s="7">
        <v>1E-3</v>
      </c>
      <c r="K5010" s="5" t="str">
        <f>IF(E5010="","",IFERROR(VLOOKUP(E5010,REGRAS_CST!$A$2:$C$200,3,FALSE),""))</f>
        <v/>
      </c>
      <c r="L5010" s="10" t="str">
        <f>IF($G5010="", "", $G5010*(1-$V5010))</f>
        <v/>
      </c>
      <c r="M5010" s="30" t="str">
        <f t="shared" si="156"/>
        <v/>
      </c>
      <c r="N5010" s="30" t="str">
        <f t="shared" si="157"/>
        <v/>
      </c>
      <c r="O5010" s="5" t="str">
        <f>IF(D5010="","",
IF(AND(K5010&lt;&gt;"SIM",V5010&gt;0),"ERRO: % BC &gt; 0, mas NÃO permitida ❌",
IF(AND(K5010="SIM",V5010=0),"ATENÇÃO: BC permitida, mas % = 0 🔎",
"Base de cálculo aplicada corretamente ✅")))</f>
        <v/>
      </c>
      <c r="P5010" s="5" t="str">
        <f>IF(D5010="","",
IF(AND(Q5010&lt;&gt;"SIM",U5010&gt;0),"ERRO: % alíquota &gt; 0, mas NÃO permitida ❌",
IF(AND(Q5010="SIM",U5010=0),"ATENÇÃO: alíquota permitida, mas % = 0 🔎",
"Alíquota aplicada corretamente ✅")))</f>
        <v/>
      </c>
      <c r="Q5010" s="5" t="str">
        <f>IF(E5010="","",IFERROR(VLOOKUP(E5010,REGRAS_CST!$A$2:$D$200,4,FALSE),""))</f>
        <v/>
      </c>
      <c r="R5010" s="8"/>
      <c r="S5010" s="7">
        <f>IF($H5010="","",$H5010*(1-$U5010))</f>
        <v>8.9999999999999993E-3</v>
      </c>
      <c r="T5010" s="7">
        <f>IF($I5010="","",$I5010*(1-$U5010))</f>
        <v>1E-3</v>
      </c>
      <c r="U5010" s="7">
        <f>IFERROR(INDEX(BASE_CCLASSTRIB!$E:$E, MATCH(TEXT($D5010,"000000"), BASE_CCLASSTRIB!$A:$A, 0))/100, 0)</f>
        <v>0</v>
      </c>
      <c r="V5010" s="21">
        <f>IFERROR(INDEX(BASE_CCLASSTRIB!$F:$F, MATCH(TEXT($D5010,"000000"), BASE_CCLASSTRIB!$A:$A, 0))/100, 0)</f>
        <v>0</v>
      </c>
    </row>
    <row r="5011" spans="2:22" ht="15.75" customHeight="1" thickTop="1" thickBot="1">
      <c r="B5011" s="8"/>
      <c r="C5011" s="8"/>
      <c r="E5011" s="8" t="str">
        <f>IF(D5011="","",LEFT(D5011,3))</f>
        <v/>
      </c>
      <c r="F5011" s="5" t="str">
        <f>IF(E5011="","",IFERROR(VLOOKUP(E5011,REGRAS_CST!$A$2:$B$200,2,FALSE),""))</f>
        <v/>
      </c>
      <c r="H5011" s="7">
        <v>8.9999999999999993E-3</v>
      </c>
      <c r="I5011" s="7">
        <v>1E-3</v>
      </c>
      <c r="K5011" s="5" t="str">
        <f>IF(E5011="","",IFERROR(VLOOKUP(E5011,REGRAS_CST!$A$2:$C$200,3,FALSE),""))</f>
        <v/>
      </c>
      <c r="L5011" s="10" t="str">
        <f>IF($G5011="", "", $G5011*(1-$V5011))</f>
        <v/>
      </c>
      <c r="M5011" s="30" t="str">
        <f t="shared" si="156"/>
        <v/>
      </c>
      <c r="N5011" s="30" t="str">
        <f t="shared" si="157"/>
        <v/>
      </c>
      <c r="O5011" s="5" t="str">
        <f>IF(D5011="","",
IF(AND(K5011&lt;&gt;"SIM",V5011&gt;0),"ERRO: % BC &gt; 0, mas NÃO permitida ❌",
IF(AND(K5011="SIM",V5011=0),"ATENÇÃO: BC permitida, mas % = 0 🔎",
"Base de cálculo aplicada corretamente ✅")))</f>
        <v/>
      </c>
      <c r="P5011" s="5" t="str">
        <f>IF(D5011="","",
IF(AND(Q5011&lt;&gt;"SIM",U5011&gt;0),"ERRO: % alíquota &gt; 0, mas NÃO permitida ❌",
IF(AND(Q5011="SIM",U5011=0),"ATENÇÃO: alíquota permitida, mas % = 0 🔎",
"Alíquota aplicada corretamente ✅")))</f>
        <v/>
      </c>
      <c r="Q5011" s="5" t="str">
        <f>IF(E5011="","",IFERROR(VLOOKUP(E5011,REGRAS_CST!$A$2:$D$200,4,FALSE),""))</f>
        <v/>
      </c>
      <c r="R5011" s="8"/>
      <c r="S5011" s="7">
        <f>IF($H5011="","",$H5011*(1-$U5011))</f>
        <v>8.9999999999999993E-3</v>
      </c>
      <c r="T5011" s="7">
        <f>IF($I5011="","",$I5011*(1-$U5011))</f>
        <v>1E-3</v>
      </c>
      <c r="U5011" s="7">
        <f>IFERROR(INDEX(BASE_CCLASSTRIB!$E:$E, MATCH(TEXT($D5011,"000000"), BASE_CCLASSTRIB!$A:$A, 0))/100, 0)</f>
        <v>0</v>
      </c>
      <c r="V5011" s="21">
        <f>IFERROR(INDEX(BASE_CCLASSTRIB!$F:$F, MATCH(TEXT($D5011,"000000"), BASE_CCLASSTRIB!$A:$A, 0))/100, 0)</f>
        <v>0</v>
      </c>
    </row>
    <row r="5012" spans="2:22" ht="15.75" customHeight="1" thickTop="1" thickBot="1">
      <c r="B5012" s="8"/>
      <c r="C5012" s="8"/>
      <c r="E5012" s="8" t="str">
        <f>IF(D5012="","",LEFT(D5012,3))</f>
        <v/>
      </c>
      <c r="F5012" s="5" t="str">
        <f>IF(E5012="","",IFERROR(VLOOKUP(E5012,REGRAS_CST!$A$2:$B$200,2,FALSE),""))</f>
        <v/>
      </c>
      <c r="H5012" s="7">
        <v>8.9999999999999993E-3</v>
      </c>
      <c r="I5012" s="7">
        <v>1E-3</v>
      </c>
      <c r="K5012" s="5" t="str">
        <f>IF(E5012="","",IFERROR(VLOOKUP(E5012,REGRAS_CST!$A$2:$C$200,3,FALSE),""))</f>
        <v/>
      </c>
      <c r="L5012" s="10" t="str">
        <f>IF($G5012="", "", $G5012*(1-$V5012))</f>
        <v/>
      </c>
      <c r="M5012" s="30" t="str">
        <f t="shared" si="156"/>
        <v/>
      </c>
      <c r="N5012" s="30" t="str">
        <f t="shared" si="157"/>
        <v/>
      </c>
      <c r="O5012" s="5" t="str">
        <f>IF(D5012="","",
IF(AND(K5012&lt;&gt;"SIM",V5012&gt;0),"ERRO: % BC &gt; 0, mas NÃO permitida ❌",
IF(AND(K5012="SIM",V5012=0),"ATENÇÃO: BC permitida, mas % = 0 🔎",
"Base de cálculo aplicada corretamente ✅")))</f>
        <v/>
      </c>
      <c r="P5012" s="5" t="str">
        <f>IF(D5012="","",
IF(AND(Q5012&lt;&gt;"SIM",U5012&gt;0),"ERRO: % alíquota &gt; 0, mas NÃO permitida ❌",
IF(AND(Q5012="SIM",U5012=0),"ATENÇÃO: alíquota permitida, mas % = 0 🔎",
"Alíquota aplicada corretamente ✅")))</f>
        <v/>
      </c>
      <c r="Q5012" s="5" t="str">
        <f>IF(E5012="","",IFERROR(VLOOKUP(E5012,REGRAS_CST!$A$2:$D$200,4,FALSE),""))</f>
        <v/>
      </c>
      <c r="R5012" s="8"/>
      <c r="S5012" s="7">
        <f>IF($H5012="","",$H5012*(1-$U5012))</f>
        <v>8.9999999999999993E-3</v>
      </c>
      <c r="T5012" s="7">
        <f>IF($I5012="","",$I5012*(1-$U5012))</f>
        <v>1E-3</v>
      </c>
      <c r="U5012" s="7">
        <f>IFERROR(INDEX(BASE_CCLASSTRIB!$E:$E, MATCH(TEXT($D5012,"000000"), BASE_CCLASSTRIB!$A:$A, 0))/100, 0)</f>
        <v>0</v>
      </c>
      <c r="V5012" s="21">
        <f>IFERROR(INDEX(BASE_CCLASSTRIB!$F:$F, MATCH(TEXT($D5012,"000000"), BASE_CCLASSTRIB!$A:$A, 0))/100, 0)</f>
        <v>0</v>
      </c>
    </row>
    <row r="5013" spans="2:22" ht="15.75" customHeight="1" thickTop="1" thickBot="1">
      <c r="B5013" s="8"/>
      <c r="C5013" s="8"/>
      <c r="E5013" s="8" t="str">
        <f>IF(D5013="","",LEFT(D5013,3))</f>
        <v/>
      </c>
      <c r="F5013" s="5" t="str">
        <f>IF(E5013="","",IFERROR(VLOOKUP(E5013,REGRAS_CST!$A$2:$B$200,2,FALSE),""))</f>
        <v/>
      </c>
      <c r="H5013" s="7">
        <v>8.9999999999999993E-3</v>
      </c>
      <c r="I5013" s="7">
        <v>1E-3</v>
      </c>
      <c r="K5013" s="5" t="str">
        <f>IF(E5013="","",IFERROR(VLOOKUP(E5013,REGRAS_CST!$A$2:$C$200,3,FALSE),""))</f>
        <v/>
      </c>
      <c r="L5013" s="10" t="str">
        <f>IF($G5013="", "", $G5013*(1-$V5013))</f>
        <v/>
      </c>
      <c r="M5013" s="30" t="str">
        <f t="shared" si="156"/>
        <v/>
      </c>
      <c r="N5013" s="30" t="str">
        <f t="shared" si="157"/>
        <v/>
      </c>
      <c r="O5013" s="5" t="str">
        <f>IF(D5013="","",
IF(AND(K5013&lt;&gt;"SIM",V5013&gt;0),"ERRO: % BC &gt; 0, mas NÃO permitida ❌",
IF(AND(K5013="SIM",V5013=0),"ATENÇÃO: BC permitida, mas % = 0 🔎",
"Base de cálculo aplicada corretamente ✅")))</f>
        <v/>
      </c>
      <c r="P5013" s="5" t="str">
        <f>IF(D5013="","",
IF(AND(Q5013&lt;&gt;"SIM",U5013&gt;0),"ERRO: % alíquota &gt; 0, mas NÃO permitida ❌",
IF(AND(Q5013="SIM",U5013=0),"ATENÇÃO: alíquota permitida, mas % = 0 🔎",
"Alíquota aplicada corretamente ✅")))</f>
        <v/>
      </c>
      <c r="Q5013" s="5" t="str">
        <f>IF(E5013="","",IFERROR(VLOOKUP(E5013,REGRAS_CST!$A$2:$D$200,4,FALSE),""))</f>
        <v/>
      </c>
      <c r="R5013" s="8"/>
      <c r="S5013" s="7">
        <f>IF($H5013="","",$H5013*(1-$U5013))</f>
        <v>8.9999999999999993E-3</v>
      </c>
      <c r="T5013" s="7">
        <f>IF($I5013="","",$I5013*(1-$U5013))</f>
        <v>1E-3</v>
      </c>
      <c r="U5013" s="7">
        <f>IFERROR(INDEX(BASE_CCLASSTRIB!$E:$E, MATCH(TEXT($D5013,"000000"), BASE_CCLASSTRIB!$A:$A, 0))/100, 0)</f>
        <v>0</v>
      </c>
      <c r="V5013" s="21">
        <f>IFERROR(INDEX(BASE_CCLASSTRIB!$F:$F, MATCH(TEXT($D5013,"000000"), BASE_CCLASSTRIB!$A:$A, 0))/100, 0)</f>
        <v>0</v>
      </c>
    </row>
    <row r="5014" spans="2:22" ht="15.75" customHeight="1" thickTop="1" thickBot="1">
      <c r="B5014" s="8"/>
      <c r="C5014" s="8"/>
      <c r="E5014" s="8" t="str">
        <f>IF(D5014="","",LEFT(D5014,3))</f>
        <v/>
      </c>
      <c r="F5014" s="5" t="str">
        <f>IF(E5014="","",IFERROR(VLOOKUP(E5014,REGRAS_CST!$A$2:$B$200,2,FALSE),""))</f>
        <v/>
      </c>
      <c r="H5014" s="7">
        <v>8.9999999999999993E-3</v>
      </c>
      <c r="I5014" s="7">
        <v>1E-3</v>
      </c>
      <c r="K5014" s="5" t="str">
        <f>IF(E5014="","",IFERROR(VLOOKUP(E5014,REGRAS_CST!$A$2:$C$200,3,FALSE),""))</f>
        <v/>
      </c>
      <c r="L5014" s="10" t="str">
        <f>IF($G5014="", "", $G5014*(1-$V5014))</f>
        <v/>
      </c>
      <c r="M5014" s="30" t="str">
        <f t="shared" si="156"/>
        <v/>
      </c>
      <c r="N5014" s="30" t="str">
        <f t="shared" si="157"/>
        <v/>
      </c>
      <c r="O5014" s="5" t="str">
        <f>IF(D5014="","",
IF(AND(K5014&lt;&gt;"SIM",V5014&gt;0),"ERRO: % BC &gt; 0, mas NÃO permitida ❌",
IF(AND(K5014="SIM",V5014=0),"ATENÇÃO: BC permitida, mas % = 0 🔎",
"Base de cálculo aplicada corretamente ✅")))</f>
        <v/>
      </c>
      <c r="P5014" s="5" t="str">
        <f>IF(D5014="","",
IF(AND(Q5014&lt;&gt;"SIM",U5014&gt;0),"ERRO: % alíquota &gt; 0, mas NÃO permitida ❌",
IF(AND(Q5014="SIM",U5014=0),"ATENÇÃO: alíquota permitida, mas % = 0 🔎",
"Alíquota aplicada corretamente ✅")))</f>
        <v/>
      </c>
      <c r="Q5014" s="5" t="str">
        <f>IF(E5014="","",IFERROR(VLOOKUP(E5014,REGRAS_CST!$A$2:$D$200,4,FALSE),""))</f>
        <v/>
      </c>
      <c r="R5014" s="8"/>
      <c r="S5014" s="7">
        <f>IF($H5014="","",$H5014*(1-$U5014))</f>
        <v>8.9999999999999993E-3</v>
      </c>
      <c r="T5014" s="7">
        <f>IF($I5014="","",$I5014*(1-$U5014))</f>
        <v>1E-3</v>
      </c>
      <c r="U5014" s="7">
        <f>IFERROR(INDEX(BASE_CCLASSTRIB!$E:$E, MATCH(TEXT($D5014,"000000"), BASE_CCLASSTRIB!$A:$A, 0))/100, 0)</f>
        <v>0</v>
      </c>
      <c r="V5014" s="21">
        <f>IFERROR(INDEX(BASE_CCLASSTRIB!$F:$F, MATCH(TEXT($D5014,"000000"), BASE_CCLASSTRIB!$A:$A, 0))/100, 0)</f>
        <v>0</v>
      </c>
    </row>
    <row r="5015" spans="2:22" ht="15.75" customHeight="1" thickTop="1" thickBot="1">
      <c r="B5015" s="8"/>
      <c r="C5015" s="8"/>
      <c r="E5015" s="8" t="str">
        <f>IF(D5015="","",LEFT(D5015,3))</f>
        <v/>
      </c>
      <c r="F5015" s="5" t="str">
        <f>IF(E5015="","",IFERROR(VLOOKUP(E5015,REGRAS_CST!$A$2:$B$200,2,FALSE),""))</f>
        <v/>
      </c>
      <c r="H5015" s="7">
        <v>8.9999999999999993E-3</v>
      </c>
      <c r="I5015" s="7">
        <v>1E-3</v>
      </c>
      <c r="K5015" s="5" t="str">
        <f>IF(E5015="","",IFERROR(VLOOKUP(E5015,REGRAS_CST!$A$2:$C$200,3,FALSE),""))</f>
        <v/>
      </c>
      <c r="L5015" s="10" t="str">
        <f>IF($G5015="", "", $G5015*(1-$V5015))</f>
        <v/>
      </c>
      <c r="M5015" s="30" t="str">
        <f t="shared" si="156"/>
        <v/>
      </c>
      <c r="N5015" s="30" t="str">
        <f t="shared" si="157"/>
        <v/>
      </c>
      <c r="O5015" s="5" t="str">
        <f>IF(D5015="","",
IF(AND(K5015&lt;&gt;"SIM",V5015&gt;0),"ERRO: % BC &gt; 0, mas NÃO permitida ❌",
IF(AND(K5015="SIM",V5015=0),"ATENÇÃO: BC permitida, mas % = 0 🔎",
"Base de cálculo aplicada corretamente ✅")))</f>
        <v/>
      </c>
      <c r="P5015" s="5" t="str">
        <f>IF(D5015="","",
IF(AND(Q5015&lt;&gt;"SIM",U5015&gt;0),"ERRO: % alíquota &gt; 0, mas NÃO permitida ❌",
IF(AND(Q5015="SIM",U5015=0),"ATENÇÃO: alíquota permitida, mas % = 0 🔎",
"Alíquota aplicada corretamente ✅")))</f>
        <v/>
      </c>
      <c r="Q5015" s="5" t="str">
        <f>IF(E5015="","",IFERROR(VLOOKUP(E5015,REGRAS_CST!$A$2:$D$200,4,FALSE),""))</f>
        <v/>
      </c>
      <c r="R5015" s="8"/>
      <c r="S5015" s="7">
        <f>IF($H5015="","",$H5015*(1-$U5015))</f>
        <v>8.9999999999999993E-3</v>
      </c>
      <c r="T5015" s="7">
        <f>IF($I5015="","",$I5015*(1-$U5015))</f>
        <v>1E-3</v>
      </c>
      <c r="U5015" s="7">
        <f>IFERROR(INDEX(BASE_CCLASSTRIB!$E:$E, MATCH(TEXT($D5015,"000000"), BASE_CCLASSTRIB!$A:$A, 0))/100, 0)</f>
        <v>0</v>
      </c>
      <c r="V5015" s="21">
        <f>IFERROR(INDEX(BASE_CCLASSTRIB!$F:$F, MATCH(TEXT($D5015,"000000"), BASE_CCLASSTRIB!$A:$A, 0))/100, 0)</f>
        <v>0</v>
      </c>
    </row>
    <row r="5016" spans="2:22" ht="15.75" customHeight="1" thickTop="1" thickBot="1">
      <c r="B5016" s="8"/>
      <c r="C5016" s="8"/>
      <c r="E5016" s="8" t="str">
        <f>IF(D5016="","",LEFT(D5016,3))</f>
        <v/>
      </c>
      <c r="F5016" s="5" t="str">
        <f>IF(E5016="","",IFERROR(VLOOKUP(E5016,REGRAS_CST!$A$2:$B$200,2,FALSE),""))</f>
        <v/>
      </c>
      <c r="H5016" s="7">
        <v>8.9999999999999993E-3</v>
      </c>
      <c r="I5016" s="7">
        <v>1E-3</v>
      </c>
      <c r="K5016" s="5" t="str">
        <f>IF(E5016="","",IFERROR(VLOOKUP(E5016,REGRAS_CST!$A$2:$C$200,3,FALSE),""))</f>
        <v/>
      </c>
      <c r="L5016" s="10" t="str">
        <f>IF($G5016="", "", $G5016*(1-$V5016))</f>
        <v/>
      </c>
      <c r="M5016" s="30" t="str">
        <f t="shared" si="156"/>
        <v/>
      </c>
      <c r="N5016" s="30" t="str">
        <f t="shared" si="157"/>
        <v/>
      </c>
      <c r="O5016" s="5" t="str">
        <f>IF(D5016="","",
IF(AND(K5016&lt;&gt;"SIM",V5016&gt;0),"ERRO: % BC &gt; 0, mas NÃO permitida ❌",
IF(AND(K5016="SIM",V5016=0),"ATENÇÃO: BC permitida, mas % = 0 🔎",
"Base de cálculo aplicada corretamente ✅")))</f>
        <v/>
      </c>
      <c r="P5016" s="5" t="str">
        <f>IF(D5016="","",
IF(AND(Q5016&lt;&gt;"SIM",U5016&gt;0),"ERRO: % alíquota &gt; 0, mas NÃO permitida ❌",
IF(AND(Q5016="SIM",U5016=0),"ATENÇÃO: alíquota permitida, mas % = 0 🔎",
"Alíquota aplicada corretamente ✅")))</f>
        <v/>
      </c>
      <c r="Q5016" s="5" t="str">
        <f>IF(E5016="","",IFERROR(VLOOKUP(E5016,REGRAS_CST!$A$2:$D$200,4,FALSE),""))</f>
        <v/>
      </c>
      <c r="R5016" s="8"/>
      <c r="S5016" s="7">
        <f>IF($H5016="","",$H5016*(1-$U5016))</f>
        <v>8.9999999999999993E-3</v>
      </c>
      <c r="T5016" s="7">
        <f>IF($I5016="","",$I5016*(1-$U5016))</f>
        <v>1E-3</v>
      </c>
      <c r="U5016" s="7">
        <f>IFERROR(INDEX(BASE_CCLASSTRIB!$E:$E, MATCH(TEXT($D5016,"000000"), BASE_CCLASSTRIB!$A:$A, 0))/100, 0)</f>
        <v>0</v>
      </c>
      <c r="V5016" s="21">
        <f>IFERROR(INDEX(BASE_CCLASSTRIB!$F:$F, MATCH(TEXT($D5016,"000000"), BASE_CCLASSTRIB!$A:$A, 0))/100, 0)</f>
        <v>0</v>
      </c>
    </row>
    <row r="5017" spans="2:22" ht="15.75" customHeight="1" thickTop="1" thickBot="1">
      <c r="B5017" s="8"/>
      <c r="C5017" s="8"/>
      <c r="E5017" s="8" t="str">
        <f>IF(D5017="","",LEFT(D5017,3))</f>
        <v/>
      </c>
      <c r="F5017" s="5" t="str">
        <f>IF(E5017="","",IFERROR(VLOOKUP(E5017,REGRAS_CST!$A$2:$B$200,2,FALSE),""))</f>
        <v/>
      </c>
      <c r="H5017" s="7">
        <v>8.9999999999999993E-3</v>
      </c>
      <c r="I5017" s="7">
        <v>1E-3</v>
      </c>
      <c r="K5017" s="5" t="str">
        <f>IF(E5017="","",IFERROR(VLOOKUP(E5017,REGRAS_CST!$A$2:$C$200,3,FALSE),""))</f>
        <v/>
      </c>
      <c r="L5017" s="10" t="str">
        <f>IF($G5017="", "", $G5017*(1-$V5017))</f>
        <v/>
      </c>
      <c r="M5017" s="30" t="str">
        <f t="shared" si="156"/>
        <v/>
      </c>
      <c r="N5017" s="30" t="str">
        <f t="shared" si="157"/>
        <v/>
      </c>
      <c r="O5017" s="5" t="str">
        <f>IF(D5017="","",
IF(AND(K5017&lt;&gt;"SIM",V5017&gt;0),"ERRO: % BC &gt; 0, mas NÃO permitida ❌",
IF(AND(K5017="SIM",V5017=0),"ATENÇÃO: BC permitida, mas % = 0 🔎",
"Base de cálculo aplicada corretamente ✅")))</f>
        <v/>
      </c>
      <c r="P5017" s="5" t="str">
        <f>IF(D5017="","",
IF(AND(Q5017&lt;&gt;"SIM",U5017&gt;0),"ERRO: % alíquota &gt; 0, mas NÃO permitida ❌",
IF(AND(Q5017="SIM",U5017=0),"ATENÇÃO: alíquota permitida, mas % = 0 🔎",
"Alíquota aplicada corretamente ✅")))</f>
        <v/>
      </c>
      <c r="Q5017" s="5" t="str">
        <f>IF(E5017="","",IFERROR(VLOOKUP(E5017,REGRAS_CST!$A$2:$D$200,4,FALSE),""))</f>
        <v/>
      </c>
      <c r="R5017" s="8"/>
      <c r="S5017" s="7">
        <f>IF($H5017="","",$H5017*(1-$U5017))</f>
        <v>8.9999999999999993E-3</v>
      </c>
      <c r="T5017" s="7">
        <f>IF($I5017="","",$I5017*(1-$U5017))</f>
        <v>1E-3</v>
      </c>
      <c r="U5017" s="7">
        <f>IFERROR(INDEX(BASE_CCLASSTRIB!$E:$E, MATCH(TEXT($D5017,"000000"), BASE_CCLASSTRIB!$A:$A, 0))/100, 0)</f>
        <v>0</v>
      </c>
      <c r="V5017" s="21">
        <f>IFERROR(INDEX(BASE_CCLASSTRIB!$F:$F, MATCH(TEXT($D5017,"000000"), BASE_CCLASSTRIB!$A:$A, 0))/100, 0)</f>
        <v>0</v>
      </c>
    </row>
    <row r="5018" spans="2:22" ht="15.75" customHeight="1" thickTop="1" thickBot="1">
      <c r="B5018" s="8"/>
      <c r="C5018" s="8"/>
      <c r="E5018" s="8" t="str">
        <f>IF(D5018="","",LEFT(D5018,3))</f>
        <v/>
      </c>
      <c r="F5018" s="5" t="str">
        <f>IF(E5018="","",IFERROR(VLOOKUP(E5018,REGRAS_CST!$A$2:$B$200,2,FALSE),""))</f>
        <v/>
      </c>
      <c r="H5018" s="7">
        <v>8.9999999999999993E-3</v>
      </c>
      <c r="I5018" s="7">
        <v>1E-3</v>
      </c>
      <c r="K5018" s="5" t="str">
        <f>IF(E5018="","",IFERROR(VLOOKUP(E5018,REGRAS_CST!$A$2:$C$200,3,FALSE),""))</f>
        <v/>
      </c>
      <c r="L5018" s="10" t="str">
        <f>IF($G5018="", "", $G5018*(1-$V5018))</f>
        <v/>
      </c>
      <c r="M5018" s="30" t="str">
        <f t="shared" si="156"/>
        <v/>
      </c>
      <c r="N5018" s="30" t="str">
        <f t="shared" si="157"/>
        <v/>
      </c>
      <c r="O5018" s="5" t="str">
        <f>IF(D5018="","",
IF(AND(K5018&lt;&gt;"SIM",V5018&gt;0),"ERRO: % BC &gt; 0, mas NÃO permitida ❌",
IF(AND(K5018="SIM",V5018=0),"ATENÇÃO: BC permitida, mas % = 0 🔎",
"Base de cálculo aplicada corretamente ✅")))</f>
        <v/>
      </c>
      <c r="P5018" s="5" t="str">
        <f>IF(D5018="","",
IF(AND(Q5018&lt;&gt;"SIM",U5018&gt;0),"ERRO: % alíquota &gt; 0, mas NÃO permitida ❌",
IF(AND(Q5018="SIM",U5018=0),"ATENÇÃO: alíquota permitida, mas % = 0 🔎",
"Alíquota aplicada corretamente ✅")))</f>
        <v/>
      </c>
      <c r="Q5018" s="5" t="str">
        <f>IF(E5018="","",IFERROR(VLOOKUP(E5018,REGRAS_CST!$A$2:$D$200,4,FALSE),""))</f>
        <v/>
      </c>
      <c r="R5018" s="8"/>
      <c r="S5018" s="7">
        <f>IF($H5018="","",$H5018*(1-$U5018))</f>
        <v>8.9999999999999993E-3</v>
      </c>
      <c r="T5018" s="7">
        <f>IF($I5018="","",$I5018*(1-$U5018))</f>
        <v>1E-3</v>
      </c>
      <c r="U5018" s="7">
        <f>IFERROR(INDEX(BASE_CCLASSTRIB!$E:$E, MATCH(TEXT($D5018,"000000"), BASE_CCLASSTRIB!$A:$A, 0))/100, 0)</f>
        <v>0</v>
      </c>
      <c r="V5018" s="21">
        <f>IFERROR(INDEX(BASE_CCLASSTRIB!$F:$F, MATCH(TEXT($D5018,"000000"), BASE_CCLASSTRIB!$A:$A, 0))/100, 0)</f>
        <v>0</v>
      </c>
    </row>
    <row r="5019" spans="2:22" ht="15.75" customHeight="1" thickTop="1" thickBot="1">
      <c r="B5019" s="8"/>
      <c r="C5019" s="8"/>
      <c r="E5019" s="8" t="str">
        <f>IF(D5019="","",LEFT(D5019,3))</f>
        <v/>
      </c>
      <c r="F5019" s="5" t="str">
        <f>IF(E5019="","",IFERROR(VLOOKUP(E5019,REGRAS_CST!$A$2:$B$200,2,FALSE),""))</f>
        <v/>
      </c>
      <c r="H5019" s="7">
        <v>8.9999999999999993E-3</v>
      </c>
      <c r="I5019" s="7">
        <v>1E-3</v>
      </c>
      <c r="K5019" s="5" t="str">
        <f>IF(E5019="","",IFERROR(VLOOKUP(E5019,REGRAS_CST!$A$2:$C$200,3,FALSE),""))</f>
        <v/>
      </c>
      <c r="L5019" s="10" t="str">
        <f>IF($G5019="", "", $G5019*(1-$V5019))</f>
        <v/>
      </c>
      <c r="M5019" s="30" t="str">
        <f t="shared" si="156"/>
        <v/>
      </c>
      <c r="N5019" s="30" t="str">
        <f t="shared" si="157"/>
        <v/>
      </c>
      <c r="O5019" s="5" t="str">
        <f>IF(D5019="","",
IF(AND(K5019&lt;&gt;"SIM",V5019&gt;0),"ERRO: % BC &gt; 0, mas NÃO permitida ❌",
IF(AND(K5019="SIM",V5019=0),"ATENÇÃO: BC permitida, mas % = 0 🔎",
"Base de cálculo aplicada corretamente ✅")))</f>
        <v/>
      </c>
      <c r="P5019" s="5" t="str">
        <f>IF(D5019="","",
IF(AND(Q5019&lt;&gt;"SIM",U5019&gt;0),"ERRO: % alíquota &gt; 0, mas NÃO permitida ❌",
IF(AND(Q5019="SIM",U5019=0),"ATENÇÃO: alíquota permitida, mas % = 0 🔎",
"Alíquota aplicada corretamente ✅")))</f>
        <v/>
      </c>
      <c r="Q5019" s="5" t="str">
        <f>IF(E5019="","",IFERROR(VLOOKUP(E5019,REGRAS_CST!$A$2:$D$200,4,FALSE),""))</f>
        <v/>
      </c>
      <c r="R5019" s="8"/>
      <c r="S5019" s="7">
        <f>IF($H5019="","",$H5019*(1-$U5019))</f>
        <v>8.9999999999999993E-3</v>
      </c>
      <c r="T5019" s="7">
        <f>IF($I5019="","",$I5019*(1-$U5019))</f>
        <v>1E-3</v>
      </c>
      <c r="U5019" s="7">
        <f>IFERROR(INDEX(BASE_CCLASSTRIB!$E:$E, MATCH(TEXT($D5019,"000000"), BASE_CCLASSTRIB!$A:$A, 0))/100, 0)</f>
        <v>0</v>
      </c>
      <c r="V5019" s="21">
        <f>IFERROR(INDEX(BASE_CCLASSTRIB!$F:$F, MATCH(TEXT($D5019,"000000"), BASE_CCLASSTRIB!$A:$A, 0))/100, 0)</f>
        <v>0</v>
      </c>
    </row>
    <row r="5020" spans="2:22" ht="15.75" customHeight="1" thickTop="1" thickBot="1">
      <c r="B5020" s="8"/>
      <c r="C5020" s="8"/>
      <c r="E5020" s="8" t="str">
        <f>IF(D5020="","",LEFT(D5020,3))</f>
        <v/>
      </c>
      <c r="F5020" s="5" t="str">
        <f>IF(E5020="","",IFERROR(VLOOKUP(E5020,REGRAS_CST!$A$2:$B$200,2,FALSE),""))</f>
        <v/>
      </c>
      <c r="H5020" s="7">
        <v>8.9999999999999993E-3</v>
      </c>
      <c r="I5020" s="7">
        <v>1E-3</v>
      </c>
      <c r="K5020" s="5" t="str">
        <f>IF(E5020="","",IFERROR(VLOOKUP(E5020,REGRAS_CST!$A$2:$C$200,3,FALSE),""))</f>
        <v/>
      </c>
      <c r="L5020" s="10" t="str">
        <f>IF($G5020="", "", $G5020*(1-$V5020))</f>
        <v/>
      </c>
      <c r="M5020" s="30" t="str">
        <f t="shared" si="156"/>
        <v/>
      </c>
      <c r="N5020" s="30" t="str">
        <f t="shared" si="157"/>
        <v/>
      </c>
      <c r="O5020" s="5" t="str">
        <f>IF(D5020="","",
IF(AND(K5020&lt;&gt;"SIM",V5020&gt;0),"ERRO: % BC &gt; 0, mas NÃO permitida ❌",
IF(AND(K5020="SIM",V5020=0),"ATENÇÃO: BC permitida, mas % = 0 🔎",
"Base de cálculo aplicada corretamente ✅")))</f>
        <v/>
      </c>
      <c r="P5020" s="5" t="str">
        <f>IF(D5020="","",
IF(AND(Q5020&lt;&gt;"SIM",U5020&gt;0),"ERRO: % alíquota &gt; 0, mas NÃO permitida ❌",
IF(AND(Q5020="SIM",U5020=0),"ATENÇÃO: alíquota permitida, mas % = 0 🔎",
"Alíquota aplicada corretamente ✅")))</f>
        <v/>
      </c>
      <c r="Q5020" s="5" t="str">
        <f>IF(E5020="","",IFERROR(VLOOKUP(E5020,REGRAS_CST!$A$2:$D$200,4,FALSE),""))</f>
        <v/>
      </c>
      <c r="R5020" s="8"/>
      <c r="S5020" s="7">
        <f>IF($H5020="","",$H5020*(1-$U5020))</f>
        <v>8.9999999999999993E-3</v>
      </c>
      <c r="T5020" s="7">
        <f>IF($I5020="","",$I5020*(1-$U5020))</f>
        <v>1E-3</v>
      </c>
      <c r="U5020" s="7">
        <f>IFERROR(INDEX(BASE_CCLASSTRIB!$E:$E, MATCH(TEXT($D5020,"000000"), BASE_CCLASSTRIB!$A:$A, 0))/100, 0)</f>
        <v>0</v>
      </c>
      <c r="V5020" s="21">
        <f>IFERROR(INDEX(BASE_CCLASSTRIB!$F:$F, MATCH(TEXT($D5020,"000000"), BASE_CCLASSTRIB!$A:$A, 0))/100, 0)</f>
        <v>0</v>
      </c>
    </row>
    <row r="5021" spans="2:22" ht="15.75" customHeight="1" thickTop="1" thickBot="1">
      <c r="B5021" s="8"/>
      <c r="C5021" s="8"/>
      <c r="E5021" s="8" t="str">
        <f>IF(D5021="","",LEFT(D5021,3))</f>
        <v/>
      </c>
      <c r="F5021" s="5" t="str">
        <f>IF(E5021="","",IFERROR(VLOOKUP(E5021,REGRAS_CST!$A$2:$B$200,2,FALSE),""))</f>
        <v/>
      </c>
      <c r="H5021" s="7">
        <v>8.9999999999999993E-3</v>
      </c>
      <c r="I5021" s="7">
        <v>1E-3</v>
      </c>
      <c r="K5021" s="5" t="str">
        <f>IF(E5021="","",IFERROR(VLOOKUP(E5021,REGRAS_CST!$A$2:$C$200,3,FALSE),""))</f>
        <v/>
      </c>
      <c r="L5021" s="10" t="str">
        <f>IF($G5021="", "", $G5021*(1-$V5021))</f>
        <v/>
      </c>
      <c r="M5021" s="30" t="str">
        <f t="shared" si="156"/>
        <v/>
      </c>
      <c r="N5021" s="30" t="str">
        <f t="shared" si="157"/>
        <v/>
      </c>
      <c r="O5021" s="5" t="str">
        <f>IF(D5021="","",
IF(AND(K5021&lt;&gt;"SIM",V5021&gt;0),"ERRO: % BC &gt; 0, mas NÃO permitida ❌",
IF(AND(K5021="SIM",V5021=0),"ATENÇÃO: BC permitida, mas % = 0 🔎",
"Base de cálculo aplicada corretamente ✅")))</f>
        <v/>
      </c>
      <c r="P5021" s="5" t="str">
        <f>IF(D5021="","",
IF(AND(Q5021&lt;&gt;"SIM",U5021&gt;0),"ERRO: % alíquota &gt; 0, mas NÃO permitida ❌",
IF(AND(Q5021="SIM",U5021=0),"ATENÇÃO: alíquota permitida, mas % = 0 🔎",
"Alíquota aplicada corretamente ✅")))</f>
        <v/>
      </c>
      <c r="Q5021" s="5" t="str">
        <f>IF(E5021="","",IFERROR(VLOOKUP(E5021,REGRAS_CST!$A$2:$D$200,4,FALSE),""))</f>
        <v/>
      </c>
      <c r="R5021" s="8"/>
      <c r="S5021" s="7">
        <f>IF($H5021="","",$H5021*(1-$U5021))</f>
        <v>8.9999999999999993E-3</v>
      </c>
      <c r="T5021" s="7">
        <f>IF($I5021="","",$I5021*(1-$U5021))</f>
        <v>1E-3</v>
      </c>
      <c r="U5021" s="7">
        <f>IFERROR(INDEX(BASE_CCLASSTRIB!$E:$E, MATCH(TEXT($D5021,"000000"), BASE_CCLASSTRIB!$A:$A, 0))/100, 0)</f>
        <v>0</v>
      </c>
      <c r="V5021" s="21">
        <f>IFERROR(INDEX(BASE_CCLASSTRIB!$F:$F, MATCH(TEXT($D5021,"000000"), BASE_CCLASSTRIB!$A:$A, 0))/100, 0)</f>
        <v>0</v>
      </c>
    </row>
    <row r="5022" spans="2:22" ht="15.75" customHeight="1" thickTop="1" thickBot="1">
      <c r="B5022" s="8"/>
      <c r="C5022" s="8"/>
      <c r="E5022" s="8" t="str">
        <f>IF(D5022="","",LEFT(D5022,3))</f>
        <v/>
      </c>
      <c r="F5022" s="5" t="str">
        <f>IF(E5022="","",IFERROR(VLOOKUP(E5022,REGRAS_CST!$A$2:$B$200,2,FALSE),""))</f>
        <v/>
      </c>
      <c r="H5022" s="7">
        <v>8.9999999999999993E-3</v>
      </c>
      <c r="I5022" s="7">
        <v>1E-3</v>
      </c>
      <c r="K5022" s="5" t="str">
        <f>IF(E5022="","",IFERROR(VLOOKUP(E5022,REGRAS_CST!$A$2:$C$200,3,FALSE),""))</f>
        <v/>
      </c>
      <c r="L5022" s="10" t="str">
        <f>IF($G5022="", "", $G5022*(1-$V5022))</f>
        <v/>
      </c>
      <c r="M5022" s="30" t="str">
        <f t="shared" si="156"/>
        <v/>
      </c>
      <c r="N5022" s="30" t="str">
        <f t="shared" si="157"/>
        <v/>
      </c>
      <c r="O5022" s="5" t="str">
        <f>IF(D5022="","",
IF(AND(K5022&lt;&gt;"SIM",V5022&gt;0),"ERRO: % BC &gt; 0, mas NÃO permitida ❌",
IF(AND(K5022="SIM",V5022=0),"ATENÇÃO: BC permitida, mas % = 0 🔎",
"Base de cálculo aplicada corretamente ✅")))</f>
        <v/>
      </c>
      <c r="P5022" s="5" t="str">
        <f>IF(D5022="","",
IF(AND(Q5022&lt;&gt;"SIM",U5022&gt;0),"ERRO: % alíquota &gt; 0, mas NÃO permitida ❌",
IF(AND(Q5022="SIM",U5022=0),"ATENÇÃO: alíquota permitida, mas % = 0 🔎",
"Alíquota aplicada corretamente ✅")))</f>
        <v/>
      </c>
      <c r="Q5022" s="5" t="str">
        <f>IF(E5022="","",IFERROR(VLOOKUP(E5022,REGRAS_CST!$A$2:$D$200,4,FALSE),""))</f>
        <v/>
      </c>
      <c r="R5022" s="8"/>
      <c r="S5022" s="7">
        <f>IF($H5022="","",$H5022*(1-$U5022))</f>
        <v>8.9999999999999993E-3</v>
      </c>
      <c r="T5022" s="7">
        <f>IF($I5022="","",$I5022*(1-$U5022))</f>
        <v>1E-3</v>
      </c>
      <c r="U5022" s="7">
        <f>IFERROR(INDEX(BASE_CCLASSTRIB!$E:$E, MATCH(TEXT($D5022,"000000"), BASE_CCLASSTRIB!$A:$A, 0))/100, 0)</f>
        <v>0</v>
      </c>
      <c r="V5022" s="21">
        <f>IFERROR(INDEX(BASE_CCLASSTRIB!$F:$F, MATCH(TEXT($D5022,"000000"), BASE_CCLASSTRIB!$A:$A, 0))/100, 0)</f>
        <v>0</v>
      </c>
    </row>
    <row r="5023" spans="2:22" ht="15.75" customHeight="1" thickTop="1" thickBot="1">
      <c r="B5023" s="8"/>
      <c r="C5023" s="8"/>
      <c r="E5023" s="8" t="str">
        <f>IF(D5023="","",LEFT(D5023,3))</f>
        <v/>
      </c>
      <c r="F5023" s="5" t="str">
        <f>IF(E5023="","",IFERROR(VLOOKUP(E5023,REGRAS_CST!$A$2:$B$200,2,FALSE),""))</f>
        <v/>
      </c>
      <c r="H5023" s="7">
        <v>8.9999999999999993E-3</v>
      </c>
      <c r="I5023" s="7">
        <v>1E-3</v>
      </c>
      <c r="K5023" s="5" t="str">
        <f>IF(E5023="","",IFERROR(VLOOKUP(E5023,REGRAS_CST!$A$2:$C$200,3,FALSE),""))</f>
        <v/>
      </c>
      <c r="L5023" s="10" t="str">
        <f>IF($G5023="", "", $G5023*(1-$V5023))</f>
        <v/>
      </c>
      <c r="M5023" s="30" t="str">
        <f t="shared" si="156"/>
        <v/>
      </c>
      <c r="N5023" s="30" t="str">
        <f t="shared" si="157"/>
        <v/>
      </c>
      <c r="O5023" s="5" t="str">
        <f>IF(D5023="","",
IF(AND(K5023&lt;&gt;"SIM",V5023&gt;0),"ERRO: % BC &gt; 0, mas NÃO permitida ❌",
IF(AND(K5023="SIM",V5023=0),"ATENÇÃO: BC permitida, mas % = 0 🔎",
"Base de cálculo aplicada corretamente ✅")))</f>
        <v/>
      </c>
      <c r="P5023" s="5" t="str">
        <f>IF(D5023="","",
IF(AND(Q5023&lt;&gt;"SIM",U5023&gt;0),"ERRO: % alíquota &gt; 0, mas NÃO permitida ❌",
IF(AND(Q5023="SIM",U5023=0),"ATENÇÃO: alíquota permitida, mas % = 0 🔎",
"Alíquota aplicada corretamente ✅")))</f>
        <v/>
      </c>
      <c r="Q5023" s="5" t="str">
        <f>IF(E5023="","",IFERROR(VLOOKUP(E5023,REGRAS_CST!$A$2:$D$200,4,FALSE),""))</f>
        <v/>
      </c>
      <c r="R5023" s="8"/>
      <c r="S5023" s="7">
        <f>IF($H5023="","",$H5023*(1-$U5023))</f>
        <v>8.9999999999999993E-3</v>
      </c>
      <c r="T5023" s="7">
        <f>IF($I5023="","",$I5023*(1-$U5023))</f>
        <v>1E-3</v>
      </c>
      <c r="U5023" s="7">
        <f>IFERROR(INDEX(BASE_CCLASSTRIB!$E:$E, MATCH(TEXT($D5023,"000000"), BASE_CCLASSTRIB!$A:$A, 0))/100, 0)</f>
        <v>0</v>
      </c>
      <c r="V5023" s="21">
        <f>IFERROR(INDEX(BASE_CCLASSTRIB!$F:$F, MATCH(TEXT($D5023,"000000"), BASE_CCLASSTRIB!$A:$A, 0))/100, 0)</f>
        <v>0</v>
      </c>
    </row>
    <row r="5024" spans="2:22" ht="15.75" customHeight="1" thickTop="1" thickBot="1">
      <c r="B5024" s="8"/>
      <c r="C5024" s="8"/>
      <c r="E5024" s="8" t="str">
        <f>IF(D5024="","",LEFT(D5024,3))</f>
        <v/>
      </c>
      <c r="F5024" s="5" t="str">
        <f>IF(E5024="","",IFERROR(VLOOKUP(E5024,REGRAS_CST!$A$2:$B$200,2,FALSE),""))</f>
        <v/>
      </c>
      <c r="H5024" s="7">
        <v>8.9999999999999993E-3</v>
      </c>
      <c r="I5024" s="7">
        <v>1E-3</v>
      </c>
      <c r="K5024" s="5" t="str">
        <f>IF(E5024="","",IFERROR(VLOOKUP(E5024,REGRAS_CST!$A$2:$C$200,3,FALSE),""))</f>
        <v/>
      </c>
      <c r="L5024" s="10" t="str">
        <f>IF($G5024="", "", $G5024*(1-$V5024))</f>
        <v/>
      </c>
      <c r="M5024" s="30" t="str">
        <f t="shared" si="156"/>
        <v/>
      </c>
      <c r="N5024" s="30" t="str">
        <f t="shared" si="157"/>
        <v/>
      </c>
      <c r="O5024" s="5" t="str">
        <f>IF(D5024="","",
IF(AND(K5024&lt;&gt;"SIM",V5024&gt;0),"ERRO: % BC &gt; 0, mas NÃO permitida ❌",
IF(AND(K5024="SIM",V5024=0),"ATENÇÃO: BC permitida, mas % = 0 🔎",
"Base de cálculo aplicada corretamente ✅")))</f>
        <v/>
      </c>
      <c r="P5024" s="5" t="str">
        <f>IF(D5024="","",
IF(AND(Q5024&lt;&gt;"SIM",U5024&gt;0),"ERRO: % alíquota &gt; 0, mas NÃO permitida ❌",
IF(AND(Q5024="SIM",U5024=0),"ATENÇÃO: alíquota permitida, mas % = 0 🔎",
"Alíquota aplicada corretamente ✅")))</f>
        <v/>
      </c>
      <c r="Q5024" s="5" t="str">
        <f>IF(E5024="","",IFERROR(VLOOKUP(E5024,REGRAS_CST!$A$2:$D$200,4,FALSE),""))</f>
        <v/>
      </c>
      <c r="R5024" s="8"/>
      <c r="S5024" s="7">
        <f>IF($H5024="","",$H5024*(1-$U5024))</f>
        <v>8.9999999999999993E-3</v>
      </c>
      <c r="T5024" s="7">
        <f>IF($I5024="","",$I5024*(1-$U5024))</f>
        <v>1E-3</v>
      </c>
      <c r="U5024" s="7">
        <f>IFERROR(INDEX(BASE_CCLASSTRIB!$E:$E, MATCH(TEXT($D5024,"000000"), BASE_CCLASSTRIB!$A:$A, 0))/100, 0)</f>
        <v>0</v>
      </c>
      <c r="V5024" s="21">
        <f>IFERROR(INDEX(BASE_CCLASSTRIB!$F:$F, MATCH(TEXT($D5024,"000000"), BASE_CCLASSTRIB!$A:$A, 0))/100, 0)</f>
        <v>0</v>
      </c>
    </row>
    <row r="5025" spans="2:22" ht="15.75" customHeight="1" thickTop="1" thickBot="1">
      <c r="B5025" s="8"/>
      <c r="C5025" s="8"/>
      <c r="E5025" s="8" t="str">
        <f>IF(D5025="","",LEFT(D5025,3))</f>
        <v/>
      </c>
      <c r="F5025" s="5" t="str">
        <f>IF(E5025="","",IFERROR(VLOOKUP(E5025,REGRAS_CST!$A$2:$B$200,2,FALSE),""))</f>
        <v/>
      </c>
      <c r="H5025" s="7">
        <v>8.9999999999999993E-3</v>
      </c>
      <c r="I5025" s="7">
        <v>1E-3</v>
      </c>
      <c r="K5025" s="5" t="str">
        <f>IF(E5025="","",IFERROR(VLOOKUP(E5025,REGRAS_CST!$A$2:$C$200,3,FALSE),""))</f>
        <v/>
      </c>
      <c r="L5025" s="10" t="str">
        <f>IF($G5025="", "", $G5025*(1-$V5025))</f>
        <v/>
      </c>
      <c r="M5025" s="30" t="str">
        <f t="shared" si="156"/>
        <v/>
      </c>
      <c r="N5025" s="30" t="str">
        <f t="shared" si="157"/>
        <v/>
      </c>
      <c r="O5025" s="5" t="str">
        <f>IF(D5025="","",
IF(AND(K5025&lt;&gt;"SIM",V5025&gt;0),"ERRO: % BC &gt; 0, mas NÃO permitida ❌",
IF(AND(K5025="SIM",V5025=0),"ATENÇÃO: BC permitida, mas % = 0 🔎",
"Base de cálculo aplicada corretamente ✅")))</f>
        <v/>
      </c>
      <c r="P5025" s="5" t="str">
        <f>IF(D5025="","",
IF(AND(Q5025&lt;&gt;"SIM",U5025&gt;0),"ERRO: % alíquota &gt; 0, mas NÃO permitida ❌",
IF(AND(Q5025="SIM",U5025=0),"ATENÇÃO: alíquota permitida, mas % = 0 🔎",
"Alíquota aplicada corretamente ✅")))</f>
        <v/>
      </c>
      <c r="Q5025" s="5" t="str">
        <f>IF(E5025="","",IFERROR(VLOOKUP(E5025,REGRAS_CST!$A$2:$D$200,4,FALSE),""))</f>
        <v/>
      </c>
      <c r="R5025" s="8"/>
      <c r="S5025" s="7">
        <f>IF($H5025="","",$H5025*(1-$U5025))</f>
        <v>8.9999999999999993E-3</v>
      </c>
      <c r="T5025" s="7">
        <f>IF($I5025="","",$I5025*(1-$U5025))</f>
        <v>1E-3</v>
      </c>
      <c r="U5025" s="7">
        <f>IFERROR(INDEX(BASE_CCLASSTRIB!$E:$E, MATCH(TEXT($D5025,"000000"), BASE_CCLASSTRIB!$A:$A, 0))/100, 0)</f>
        <v>0</v>
      </c>
      <c r="V5025" s="21">
        <f>IFERROR(INDEX(BASE_CCLASSTRIB!$F:$F, MATCH(TEXT($D5025,"000000"), BASE_CCLASSTRIB!$A:$A, 0))/100, 0)</f>
        <v>0</v>
      </c>
    </row>
    <row r="5026" spans="2:22" ht="15.75" customHeight="1" thickTop="1" thickBot="1">
      <c r="B5026" s="8"/>
      <c r="C5026" s="8"/>
      <c r="E5026" s="8" t="str">
        <f>IF(D5026="","",LEFT(D5026,3))</f>
        <v/>
      </c>
      <c r="F5026" s="5" t="str">
        <f>IF(E5026="","",IFERROR(VLOOKUP(E5026,REGRAS_CST!$A$2:$B$200,2,FALSE),""))</f>
        <v/>
      </c>
      <c r="H5026" s="7">
        <v>8.9999999999999993E-3</v>
      </c>
      <c r="I5026" s="7">
        <v>1E-3</v>
      </c>
      <c r="K5026" s="5" t="str">
        <f>IF(E5026="","",IFERROR(VLOOKUP(E5026,REGRAS_CST!$A$2:$C$200,3,FALSE),""))</f>
        <v/>
      </c>
      <c r="L5026" s="10" t="str">
        <f>IF($G5026="", "", $G5026*(1-$V5026))</f>
        <v/>
      </c>
      <c r="M5026" s="30" t="str">
        <f t="shared" si="156"/>
        <v/>
      </c>
      <c r="N5026" s="30" t="str">
        <f t="shared" si="157"/>
        <v/>
      </c>
      <c r="O5026" s="5" t="str">
        <f>IF(D5026="","",
IF(AND(K5026&lt;&gt;"SIM",V5026&gt;0),"ERRO: % BC &gt; 0, mas NÃO permitida ❌",
IF(AND(K5026="SIM",V5026=0),"ATENÇÃO: BC permitida, mas % = 0 🔎",
"Base de cálculo aplicada corretamente ✅")))</f>
        <v/>
      </c>
      <c r="P5026" s="5" t="str">
        <f>IF(D5026="","",
IF(AND(Q5026&lt;&gt;"SIM",U5026&gt;0),"ERRO: % alíquota &gt; 0, mas NÃO permitida ❌",
IF(AND(Q5026="SIM",U5026=0),"ATENÇÃO: alíquota permitida, mas % = 0 🔎",
"Alíquota aplicada corretamente ✅")))</f>
        <v/>
      </c>
      <c r="Q5026" s="5" t="str">
        <f>IF(E5026="","",IFERROR(VLOOKUP(E5026,REGRAS_CST!$A$2:$D$200,4,FALSE),""))</f>
        <v/>
      </c>
      <c r="R5026" s="8"/>
      <c r="S5026" s="7">
        <f>IF($H5026="","",$H5026*(1-$U5026))</f>
        <v>8.9999999999999993E-3</v>
      </c>
      <c r="T5026" s="7">
        <f>IF($I5026="","",$I5026*(1-$U5026))</f>
        <v>1E-3</v>
      </c>
      <c r="U5026" s="7">
        <f>IFERROR(INDEX(BASE_CCLASSTRIB!$E:$E, MATCH(TEXT($D5026,"000000"), BASE_CCLASSTRIB!$A:$A, 0))/100, 0)</f>
        <v>0</v>
      </c>
      <c r="V5026" s="21">
        <f>IFERROR(INDEX(BASE_CCLASSTRIB!$F:$F, MATCH(TEXT($D5026,"000000"), BASE_CCLASSTRIB!$A:$A, 0))/100, 0)</f>
        <v>0</v>
      </c>
    </row>
    <row r="5027" spans="2:22" ht="15.75" customHeight="1" thickTop="1" thickBot="1">
      <c r="B5027" s="8"/>
      <c r="C5027" s="8"/>
      <c r="E5027" s="8" t="str">
        <f>IF(D5027="","",LEFT(D5027,3))</f>
        <v/>
      </c>
      <c r="F5027" s="5" t="str">
        <f>IF(E5027="","",IFERROR(VLOOKUP(E5027,REGRAS_CST!$A$2:$B$200,2,FALSE),""))</f>
        <v/>
      </c>
      <c r="H5027" s="7">
        <v>8.9999999999999993E-3</v>
      </c>
      <c r="I5027" s="7">
        <v>1E-3</v>
      </c>
      <c r="K5027" s="5" t="str">
        <f>IF(E5027="","",IFERROR(VLOOKUP(E5027,REGRAS_CST!$A$2:$C$200,3,FALSE),""))</f>
        <v/>
      </c>
      <c r="L5027" s="10" t="str">
        <f>IF($G5027="", "", $G5027*(1-$V5027))</f>
        <v/>
      </c>
      <c r="M5027" s="30" t="str">
        <f t="shared" si="156"/>
        <v/>
      </c>
      <c r="N5027" s="30" t="str">
        <f t="shared" si="157"/>
        <v/>
      </c>
      <c r="O5027" s="5" t="str">
        <f>IF(D5027="","",
IF(AND(K5027&lt;&gt;"SIM",V5027&gt;0),"ERRO: % BC &gt; 0, mas NÃO permitida ❌",
IF(AND(K5027="SIM",V5027=0),"ATENÇÃO: BC permitida, mas % = 0 🔎",
"Base de cálculo aplicada corretamente ✅")))</f>
        <v/>
      </c>
      <c r="P5027" s="5" t="str">
        <f>IF(D5027="","",
IF(AND(Q5027&lt;&gt;"SIM",U5027&gt;0),"ERRO: % alíquota &gt; 0, mas NÃO permitida ❌",
IF(AND(Q5027="SIM",U5027=0),"ATENÇÃO: alíquota permitida, mas % = 0 🔎",
"Alíquota aplicada corretamente ✅")))</f>
        <v/>
      </c>
      <c r="Q5027" s="5" t="str">
        <f>IF(E5027="","",IFERROR(VLOOKUP(E5027,REGRAS_CST!$A$2:$D$200,4,FALSE),""))</f>
        <v/>
      </c>
      <c r="R5027" s="8"/>
      <c r="S5027" s="7">
        <f>IF($H5027="","",$H5027*(1-$U5027))</f>
        <v>8.9999999999999993E-3</v>
      </c>
      <c r="T5027" s="7">
        <f>IF($I5027="","",$I5027*(1-$U5027))</f>
        <v>1E-3</v>
      </c>
      <c r="U5027" s="7">
        <f>IFERROR(INDEX(BASE_CCLASSTRIB!$E:$E, MATCH(TEXT($D5027,"000000"), BASE_CCLASSTRIB!$A:$A, 0))/100, 0)</f>
        <v>0</v>
      </c>
      <c r="V5027" s="21">
        <f>IFERROR(INDEX(BASE_CCLASSTRIB!$F:$F, MATCH(TEXT($D5027,"000000"), BASE_CCLASSTRIB!$A:$A, 0))/100, 0)</f>
        <v>0</v>
      </c>
    </row>
    <row r="5028" spans="2:22" ht="15.75" customHeight="1" thickTop="1" thickBot="1">
      <c r="B5028" s="8"/>
      <c r="C5028" s="8"/>
      <c r="E5028" s="8" t="str">
        <f>IF(D5028="","",LEFT(D5028,3))</f>
        <v/>
      </c>
      <c r="F5028" s="5" t="str">
        <f>IF(E5028="","",IFERROR(VLOOKUP(E5028,REGRAS_CST!$A$2:$B$200,2,FALSE),""))</f>
        <v/>
      </c>
      <c r="H5028" s="7">
        <v>8.9999999999999993E-3</v>
      </c>
      <c r="I5028" s="7">
        <v>1E-3</v>
      </c>
      <c r="K5028" s="5" t="str">
        <f>IF(E5028="","",IFERROR(VLOOKUP(E5028,REGRAS_CST!$A$2:$C$200,3,FALSE),""))</f>
        <v/>
      </c>
      <c r="L5028" s="10" t="str">
        <f>IF($G5028="", "", $G5028*(1-$V5028))</f>
        <v/>
      </c>
      <c r="M5028" s="30" t="str">
        <f t="shared" si="156"/>
        <v/>
      </c>
      <c r="N5028" s="30" t="str">
        <f t="shared" si="157"/>
        <v/>
      </c>
      <c r="O5028" s="5" t="str">
        <f>IF(D5028="","",
IF(AND(K5028&lt;&gt;"SIM",V5028&gt;0),"ERRO: % BC &gt; 0, mas NÃO permitida ❌",
IF(AND(K5028="SIM",V5028=0),"ATENÇÃO: BC permitida, mas % = 0 🔎",
"Base de cálculo aplicada corretamente ✅")))</f>
        <v/>
      </c>
      <c r="P5028" s="5" t="str">
        <f>IF(D5028="","",
IF(AND(Q5028&lt;&gt;"SIM",U5028&gt;0),"ERRO: % alíquota &gt; 0, mas NÃO permitida ❌",
IF(AND(Q5028="SIM",U5028=0),"ATENÇÃO: alíquota permitida, mas % = 0 🔎",
"Alíquota aplicada corretamente ✅")))</f>
        <v/>
      </c>
      <c r="Q5028" s="5" t="str">
        <f>IF(E5028="","",IFERROR(VLOOKUP(E5028,REGRAS_CST!$A$2:$D$200,4,FALSE),""))</f>
        <v/>
      </c>
      <c r="R5028" s="8"/>
      <c r="S5028" s="7">
        <f>IF($H5028="","",$H5028*(1-$U5028))</f>
        <v>8.9999999999999993E-3</v>
      </c>
      <c r="T5028" s="7">
        <f>IF($I5028="","",$I5028*(1-$U5028))</f>
        <v>1E-3</v>
      </c>
      <c r="U5028" s="7">
        <f>IFERROR(INDEX(BASE_CCLASSTRIB!$E:$E, MATCH(TEXT($D5028,"000000"), BASE_CCLASSTRIB!$A:$A, 0))/100, 0)</f>
        <v>0</v>
      </c>
      <c r="V5028" s="21">
        <f>IFERROR(INDEX(BASE_CCLASSTRIB!$F:$F, MATCH(TEXT($D5028,"000000"), BASE_CCLASSTRIB!$A:$A, 0))/100, 0)</f>
        <v>0</v>
      </c>
    </row>
    <row r="5029" spans="2:22" ht="15.75" customHeight="1" thickTop="1" thickBot="1">
      <c r="B5029" s="8"/>
      <c r="C5029" s="8"/>
      <c r="E5029" s="8" t="str">
        <f>IF(D5029="","",LEFT(D5029,3))</f>
        <v/>
      </c>
      <c r="F5029" s="5" t="str">
        <f>IF(E5029="","",IFERROR(VLOOKUP(E5029,REGRAS_CST!$A$2:$B$200,2,FALSE),""))</f>
        <v/>
      </c>
      <c r="H5029" s="7">
        <v>8.9999999999999993E-3</v>
      </c>
      <c r="I5029" s="7">
        <v>1E-3</v>
      </c>
      <c r="K5029" s="5" t="str">
        <f>IF(E5029="","",IFERROR(VLOOKUP(E5029,REGRAS_CST!$A$2:$C$200,3,FALSE),""))</f>
        <v/>
      </c>
      <c r="L5029" s="10" t="str">
        <f>IF($G5029="", "", $G5029*(1-$V5029))</f>
        <v/>
      </c>
      <c r="M5029" s="30" t="str">
        <f t="shared" si="156"/>
        <v/>
      </c>
      <c r="N5029" s="30" t="str">
        <f t="shared" si="157"/>
        <v/>
      </c>
      <c r="O5029" s="5" t="str">
        <f>IF(D5029="","",
IF(AND(K5029&lt;&gt;"SIM",V5029&gt;0),"ERRO: % BC &gt; 0, mas NÃO permitida ❌",
IF(AND(K5029="SIM",V5029=0),"ATENÇÃO: BC permitida, mas % = 0 🔎",
"Base de cálculo aplicada corretamente ✅")))</f>
        <v/>
      </c>
      <c r="P5029" s="5" t="str">
        <f>IF(D5029="","",
IF(AND(Q5029&lt;&gt;"SIM",U5029&gt;0),"ERRO: % alíquota &gt; 0, mas NÃO permitida ❌",
IF(AND(Q5029="SIM",U5029=0),"ATENÇÃO: alíquota permitida, mas % = 0 🔎",
"Alíquota aplicada corretamente ✅")))</f>
        <v/>
      </c>
      <c r="Q5029" s="5" t="str">
        <f>IF(E5029="","",IFERROR(VLOOKUP(E5029,REGRAS_CST!$A$2:$D$200,4,FALSE),""))</f>
        <v/>
      </c>
      <c r="R5029" s="8"/>
      <c r="S5029" s="7">
        <f>IF($H5029="","",$H5029*(1-$U5029))</f>
        <v>8.9999999999999993E-3</v>
      </c>
      <c r="T5029" s="7">
        <f>IF($I5029="","",$I5029*(1-$U5029))</f>
        <v>1E-3</v>
      </c>
      <c r="U5029" s="7">
        <f>IFERROR(INDEX(BASE_CCLASSTRIB!$E:$E, MATCH(TEXT($D5029,"000000"), BASE_CCLASSTRIB!$A:$A, 0))/100, 0)</f>
        <v>0</v>
      </c>
      <c r="V5029" s="21">
        <f>IFERROR(INDEX(BASE_CCLASSTRIB!$F:$F, MATCH(TEXT($D5029,"000000"), BASE_CCLASSTRIB!$A:$A, 0))/100, 0)</f>
        <v>0</v>
      </c>
    </row>
    <row r="5030" spans="2:22" ht="15.75" customHeight="1" thickTop="1" thickBot="1">
      <c r="B5030" s="8"/>
      <c r="C5030" s="8"/>
      <c r="E5030" s="8" t="str">
        <f>IF(D5030="","",LEFT(D5030,3))</f>
        <v/>
      </c>
      <c r="F5030" s="5" t="str">
        <f>IF(E5030="","",IFERROR(VLOOKUP(E5030,REGRAS_CST!$A$2:$B$200,2,FALSE),""))</f>
        <v/>
      </c>
      <c r="H5030" s="7">
        <v>8.9999999999999993E-3</v>
      </c>
      <c r="I5030" s="7">
        <v>1E-3</v>
      </c>
      <c r="K5030" s="5" t="str">
        <f>IF(E5030="","",IFERROR(VLOOKUP(E5030,REGRAS_CST!$A$2:$C$200,3,FALSE),""))</f>
        <v/>
      </c>
      <c r="L5030" s="10" t="str">
        <f>IF($G5030="", "", $G5030*(1-$V5030))</f>
        <v/>
      </c>
      <c r="M5030" s="30" t="str">
        <f t="shared" si="156"/>
        <v/>
      </c>
      <c r="N5030" s="30" t="str">
        <f t="shared" si="157"/>
        <v/>
      </c>
      <c r="O5030" s="5" t="str">
        <f>IF(D5030="","",
IF(AND(K5030&lt;&gt;"SIM",V5030&gt;0),"ERRO: % BC &gt; 0, mas NÃO permitida ❌",
IF(AND(K5030="SIM",V5030=0),"ATENÇÃO: BC permitida, mas % = 0 🔎",
"Base de cálculo aplicada corretamente ✅")))</f>
        <v/>
      </c>
      <c r="P5030" s="5" t="str">
        <f>IF(D5030="","",
IF(AND(Q5030&lt;&gt;"SIM",U5030&gt;0),"ERRO: % alíquota &gt; 0, mas NÃO permitida ❌",
IF(AND(Q5030="SIM",U5030=0),"ATENÇÃO: alíquota permitida, mas % = 0 🔎",
"Alíquota aplicada corretamente ✅")))</f>
        <v/>
      </c>
      <c r="Q5030" s="5" t="str">
        <f>IF(E5030="","",IFERROR(VLOOKUP(E5030,REGRAS_CST!$A$2:$D$200,4,FALSE),""))</f>
        <v/>
      </c>
      <c r="R5030" s="8"/>
      <c r="S5030" s="7">
        <f>IF($H5030="","",$H5030*(1-$U5030))</f>
        <v>8.9999999999999993E-3</v>
      </c>
      <c r="T5030" s="7">
        <f>IF($I5030="","",$I5030*(1-$U5030))</f>
        <v>1E-3</v>
      </c>
      <c r="U5030" s="7">
        <f>IFERROR(INDEX(BASE_CCLASSTRIB!$E:$E, MATCH(TEXT($D5030,"000000"), BASE_CCLASSTRIB!$A:$A, 0))/100, 0)</f>
        <v>0</v>
      </c>
      <c r="V5030" s="21">
        <f>IFERROR(INDEX(BASE_CCLASSTRIB!$F:$F, MATCH(TEXT($D5030,"000000"), BASE_CCLASSTRIB!$A:$A, 0))/100, 0)</f>
        <v>0</v>
      </c>
    </row>
    <row r="5031" spans="2:22" ht="15.75" customHeight="1" thickTop="1" thickBot="1">
      <c r="B5031" s="8"/>
      <c r="C5031" s="8"/>
      <c r="E5031" s="8" t="str">
        <f>IF(D5031="","",LEFT(D5031,3))</f>
        <v/>
      </c>
      <c r="F5031" s="5" t="str">
        <f>IF(E5031="","",IFERROR(VLOOKUP(E5031,REGRAS_CST!$A$2:$B$200,2,FALSE),""))</f>
        <v/>
      </c>
      <c r="H5031" s="7">
        <v>8.9999999999999993E-3</v>
      </c>
      <c r="I5031" s="7">
        <v>1E-3</v>
      </c>
      <c r="K5031" s="5" t="str">
        <f>IF(E5031="","",IFERROR(VLOOKUP(E5031,REGRAS_CST!$A$2:$C$200,3,FALSE),""))</f>
        <v/>
      </c>
      <c r="L5031" s="10" t="str">
        <f>IF($G5031="", "", $G5031*(1-$V5031))</f>
        <v/>
      </c>
      <c r="M5031" s="30" t="str">
        <f t="shared" si="156"/>
        <v/>
      </c>
      <c r="N5031" s="30" t="str">
        <f t="shared" si="157"/>
        <v/>
      </c>
      <c r="O5031" s="5" t="str">
        <f>IF(D5031="","",
IF(AND(K5031&lt;&gt;"SIM",V5031&gt;0),"ERRO: % BC &gt; 0, mas NÃO permitida ❌",
IF(AND(K5031="SIM",V5031=0),"ATENÇÃO: BC permitida, mas % = 0 🔎",
"Base de cálculo aplicada corretamente ✅")))</f>
        <v/>
      </c>
      <c r="P5031" s="5" t="str">
        <f>IF(D5031="","",
IF(AND(Q5031&lt;&gt;"SIM",U5031&gt;0),"ERRO: % alíquota &gt; 0, mas NÃO permitida ❌",
IF(AND(Q5031="SIM",U5031=0),"ATENÇÃO: alíquota permitida, mas % = 0 🔎",
"Alíquota aplicada corretamente ✅")))</f>
        <v/>
      </c>
      <c r="Q5031" s="5" t="str">
        <f>IF(E5031="","",IFERROR(VLOOKUP(E5031,REGRAS_CST!$A$2:$D$200,4,FALSE),""))</f>
        <v/>
      </c>
      <c r="R5031" s="8"/>
      <c r="S5031" s="7">
        <f>IF($H5031="","",$H5031*(1-$U5031))</f>
        <v>8.9999999999999993E-3</v>
      </c>
      <c r="T5031" s="7">
        <f>IF($I5031="","",$I5031*(1-$U5031))</f>
        <v>1E-3</v>
      </c>
      <c r="U5031" s="7">
        <f>IFERROR(INDEX(BASE_CCLASSTRIB!$E:$E, MATCH(TEXT($D5031,"000000"), BASE_CCLASSTRIB!$A:$A, 0))/100, 0)</f>
        <v>0</v>
      </c>
      <c r="V5031" s="21">
        <f>IFERROR(INDEX(BASE_CCLASSTRIB!$F:$F, MATCH(TEXT($D5031,"000000"), BASE_CCLASSTRIB!$A:$A, 0))/100, 0)</f>
        <v>0</v>
      </c>
    </row>
    <row r="5032" spans="2:22" ht="15.75" customHeight="1" thickTop="1" thickBot="1">
      <c r="B5032" s="8"/>
      <c r="C5032" s="8"/>
      <c r="E5032" s="8" t="str">
        <f>IF(D5032="","",LEFT(D5032,3))</f>
        <v/>
      </c>
      <c r="F5032" s="5" t="str">
        <f>IF(E5032="","",IFERROR(VLOOKUP(E5032,REGRAS_CST!$A$2:$B$200,2,FALSE),""))</f>
        <v/>
      </c>
      <c r="H5032" s="7">
        <v>8.9999999999999993E-3</v>
      </c>
      <c r="I5032" s="7">
        <v>1E-3</v>
      </c>
      <c r="K5032" s="5" t="str">
        <f>IF(E5032="","",IFERROR(VLOOKUP(E5032,REGRAS_CST!$A$2:$C$200,3,FALSE),""))</f>
        <v/>
      </c>
      <c r="L5032" s="10" t="str">
        <f>IF($G5032="", "", $G5032*(1-$V5032))</f>
        <v/>
      </c>
      <c r="M5032" s="30" t="str">
        <f t="shared" si="156"/>
        <v/>
      </c>
      <c r="N5032" s="30" t="str">
        <f t="shared" si="157"/>
        <v/>
      </c>
      <c r="O5032" s="5" t="str">
        <f>IF(D5032="","",
IF(AND(K5032&lt;&gt;"SIM",V5032&gt;0),"ERRO: % BC &gt; 0, mas NÃO permitida ❌",
IF(AND(K5032="SIM",V5032=0),"ATENÇÃO: BC permitida, mas % = 0 🔎",
"Base de cálculo aplicada corretamente ✅")))</f>
        <v/>
      </c>
      <c r="P5032" s="5" t="str">
        <f>IF(D5032="","",
IF(AND(Q5032&lt;&gt;"SIM",U5032&gt;0),"ERRO: % alíquota &gt; 0, mas NÃO permitida ❌",
IF(AND(Q5032="SIM",U5032=0),"ATENÇÃO: alíquota permitida, mas % = 0 🔎",
"Alíquota aplicada corretamente ✅")))</f>
        <v/>
      </c>
      <c r="Q5032" s="5" t="str">
        <f>IF(E5032="","",IFERROR(VLOOKUP(E5032,REGRAS_CST!$A$2:$D$200,4,FALSE),""))</f>
        <v/>
      </c>
      <c r="R5032" s="8"/>
      <c r="S5032" s="7">
        <f>IF($H5032="","",$H5032*(1-$U5032))</f>
        <v>8.9999999999999993E-3</v>
      </c>
      <c r="T5032" s="7">
        <f>IF($I5032="","",$I5032*(1-$U5032))</f>
        <v>1E-3</v>
      </c>
      <c r="U5032" s="7">
        <f>IFERROR(INDEX(BASE_CCLASSTRIB!$E:$E, MATCH(TEXT($D5032,"000000"), BASE_CCLASSTRIB!$A:$A, 0))/100, 0)</f>
        <v>0</v>
      </c>
      <c r="V5032" s="21">
        <f>IFERROR(INDEX(BASE_CCLASSTRIB!$F:$F, MATCH(TEXT($D5032,"000000"), BASE_CCLASSTRIB!$A:$A, 0))/100, 0)</f>
        <v>0</v>
      </c>
    </row>
    <row r="5033" spans="2:22" ht="15.75" customHeight="1" thickTop="1" thickBot="1">
      <c r="B5033" s="8"/>
      <c r="C5033" s="8"/>
      <c r="E5033" s="8" t="str">
        <f>IF(D5033="","",LEFT(D5033,3))</f>
        <v/>
      </c>
      <c r="F5033" s="5" t="str">
        <f>IF(E5033="","",IFERROR(VLOOKUP(E5033,REGRAS_CST!$A$2:$B$200,2,FALSE),""))</f>
        <v/>
      </c>
      <c r="H5033" s="7">
        <v>8.9999999999999993E-3</v>
      </c>
      <c r="I5033" s="7">
        <v>1E-3</v>
      </c>
      <c r="K5033" s="5" t="str">
        <f>IF(E5033="","",IFERROR(VLOOKUP(E5033,REGRAS_CST!$A$2:$C$200,3,FALSE),""))</f>
        <v/>
      </c>
      <c r="L5033" s="10" t="str">
        <f>IF($G5033="", "", $G5033*(1-$V5033))</f>
        <v/>
      </c>
      <c r="M5033" s="30" t="str">
        <f t="shared" si="156"/>
        <v/>
      </c>
      <c r="N5033" s="30" t="str">
        <f t="shared" si="157"/>
        <v/>
      </c>
      <c r="O5033" s="5" t="str">
        <f>IF(D5033="","",
IF(AND(K5033&lt;&gt;"SIM",V5033&gt;0),"ERRO: % BC &gt; 0, mas NÃO permitida ❌",
IF(AND(K5033="SIM",V5033=0),"ATENÇÃO: BC permitida, mas % = 0 🔎",
"Base de cálculo aplicada corretamente ✅")))</f>
        <v/>
      </c>
      <c r="P5033" s="5" t="str">
        <f>IF(D5033="","",
IF(AND(Q5033&lt;&gt;"SIM",U5033&gt;0),"ERRO: % alíquota &gt; 0, mas NÃO permitida ❌",
IF(AND(Q5033="SIM",U5033=0),"ATENÇÃO: alíquota permitida, mas % = 0 🔎",
"Alíquota aplicada corretamente ✅")))</f>
        <v/>
      </c>
      <c r="Q5033" s="5" t="str">
        <f>IF(E5033="","",IFERROR(VLOOKUP(E5033,REGRAS_CST!$A$2:$D$200,4,FALSE),""))</f>
        <v/>
      </c>
      <c r="R5033" s="8"/>
      <c r="S5033" s="7">
        <f>IF($H5033="","",$H5033*(1-$U5033))</f>
        <v>8.9999999999999993E-3</v>
      </c>
      <c r="T5033" s="7">
        <f>IF($I5033="","",$I5033*(1-$U5033))</f>
        <v>1E-3</v>
      </c>
      <c r="U5033" s="7">
        <f>IFERROR(INDEX(BASE_CCLASSTRIB!$E:$E, MATCH(TEXT($D5033,"000000"), BASE_CCLASSTRIB!$A:$A, 0))/100, 0)</f>
        <v>0</v>
      </c>
      <c r="V5033" s="21">
        <f>IFERROR(INDEX(BASE_CCLASSTRIB!$F:$F, MATCH(TEXT($D5033,"000000"), BASE_CCLASSTRIB!$A:$A, 0))/100, 0)</f>
        <v>0</v>
      </c>
    </row>
    <row r="5034" spans="2:22" ht="15.75" customHeight="1" thickTop="1" thickBot="1">
      <c r="B5034" s="8"/>
      <c r="C5034" s="8"/>
      <c r="E5034" s="8" t="str">
        <f>IF(D5034="","",LEFT(D5034,3))</f>
        <v/>
      </c>
      <c r="F5034" s="5" t="str">
        <f>IF(E5034="","",IFERROR(VLOOKUP(E5034,REGRAS_CST!$A$2:$B$200,2,FALSE),""))</f>
        <v/>
      </c>
      <c r="H5034" s="7">
        <v>8.9999999999999993E-3</v>
      </c>
      <c r="I5034" s="7">
        <v>1E-3</v>
      </c>
      <c r="K5034" s="5" t="str">
        <f>IF(E5034="","",IFERROR(VLOOKUP(E5034,REGRAS_CST!$A$2:$C$200,3,FALSE),""))</f>
        <v/>
      </c>
      <c r="L5034" s="10" t="str">
        <f>IF($G5034="", "", $G5034*(1-$V5034))</f>
        <v/>
      </c>
      <c r="M5034" s="30" t="str">
        <f t="shared" si="156"/>
        <v/>
      </c>
      <c r="N5034" s="30" t="str">
        <f t="shared" si="157"/>
        <v/>
      </c>
      <c r="O5034" s="5" t="str">
        <f>IF(D5034="","",
IF(AND(K5034&lt;&gt;"SIM",V5034&gt;0),"ERRO: % BC &gt; 0, mas NÃO permitida ❌",
IF(AND(K5034="SIM",V5034=0),"ATENÇÃO: BC permitida, mas % = 0 🔎",
"Base de cálculo aplicada corretamente ✅")))</f>
        <v/>
      </c>
      <c r="P5034" s="5" t="str">
        <f>IF(D5034="","",
IF(AND(Q5034&lt;&gt;"SIM",U5034&gt;0),"ERRO: % alíquota &gt; 0, mas NÃO permitida ❌",
IF(AND(Q5034="SIM",U5034=0),"ATENÇÃO: alíquota permitida, mas % = 0 🔎",
"Alíquota aplicada corretamente ✅")))</f>
        <v/>
      </c>
      <c r="Q5034" s="5" t="str">
        <f>IF(E5034="","",IFERROR(VLOOKUP(E5034,REGRAS_CST!$A$2:$D$200,4,FALSE),""))</f>
        <v/>
      </c>
      <c r="R5034" s="8"/>
      <c r="S5034" s="7">
        <f>IF($H5034="","",$H5034*(1-$U5034))</f>
        <v>8.9999999999999993E-3</v>
      </c>
      <c r="T5034" s="7">
        <f>IF($I5034="","",$I5034*(1-$U5034))</f>
        <v>1E-3</v>
      </c>
      <c r="U5034" s="7">
        <f>IFERROR(INDEX(BASE_CCLASSTRIB!$E:$E, MATCH(TEXT($D5034,"000000"), BASE_CCLASSTRIB!$A:$A, 0))/100, 0)</f>
        <v>0</v>
      </c>
      <c r="V5034" s="21">
        <f>IFERROR(INDEX(BASE_CCLASSTRIB!$F:$F, MATCH(TEXT($D5034,"000000"), BASE_CCLASSTRIB!$A:$A, 0))/100, 0)</f>
        <v>0</v>
      </c>
    </row>
    <row r="5035" spans="2:22" ht="15.75" customHeight="1" thickTop="1" thickBot="1">
      <c r="B5035" s="8"/>
      <c r="C5035" s="8"/>
      <c r="E5035" s="8" t="str">
        <f>IF(D5035="","",LEFT(D5035,3))</f>
        <v/>
      </c>
      <c r="F5035" s="5" t="str">
        <f>IF(E5035="","",IFERROR(VLOOKUP(E5035,REGRAS_CST!$A$2:$B$200,2,FALSE),""))</f>
        <v/>
      </c>
      <c r="H5035" s="7">
        <v>8.9999999999999993E-3</v>
      </c>
      <c r="I5035" s="7">
        <v>1E-3</v>
      </c>
      <c r="K5035" s="5" t="str">
        <f>IF(E5035="","",IFERROR(VLOOKUP(E5035,REGRAS_CST!$A$2:$C$200,3,FALSE),""))</f>
        <v/>
      </c>
      <c r="L5035" s="10" t="str">
        <f>IF($G5035="", "", $G5035*(1-$V5035))</f>
        <v/>
      </c>
      <c r="M5035" s="30" t="str">
        <f t="shared" si="156"/>
        <v/>
      </c>
      <c r="N5035" s="30" t="str">
        <f t="shared" si="157"/>
        <v/>
      </c>
      <c r="O5035" s="5" t="str">
        <f>IF(D5035="","",
IF(AND(K5035&lt;&gt;"SIM",V5035&gt;0),"ERRO: % BC &gt; 0, mas NÃO permitida ❌",
IF(AND(K5035="SIM",V5035=0),"ATENÇÃO: BC permitida, mas % = 0 🔎",
"Base de cálculo aplicada corretamente ✅")))</f>
        <v/>
      </c>
      <c r="P5035" s="5" t="str">
        <f>IF(D5035="","",
IF(AND(Q5035&lt;&gt;"SIM",U5035&gt;0),"ERRO: % alíquota &gt; 0, mas NÃO permitida ❌",
IF(AND(Q5035="SIM",U5035=0),"ATENÇÃO: alíquota permitida, mas % = 0 🔎",
"Alíquota aplicada corretamente ✅")))</f>
        <v/>
      </c>
      <c r="Q5035" s="5" t="str">
        <f>IF(E5035="","",IFERROR(VLOOKUP(E5035,REGRAS_CST!$A$2:$D$200,4,FALSE),""))</f>
        <v/>
      </c>
      <c r="R5035" s="8"/>
      <c r="S5035" s="7">
        <f>IF($H5035="","",$H5035*(1-$U5035))</f>
        <v>8.9999999999999993E-3</v>
      </c>
      <c r="T5035" s="7">
        <f>IF($I5035="","",$I5035*(1-$U5035))</f>
        <v>1E-3</v>
      </c>
      <c r="U5035" s="7">
        <f>IFERROR(INDEX(BASE_CCLASSTRIB!$E:$E, MATCH(TEXT($D5035,"000000"), BASE_CCLASSTRIB!$A:$A, 0))/100, 0)</f>
        <v>0</v>
      </c>
      <c r="V5035" s="21">
        <f>IFERROR(INDEX(BASE_CCLASSTRIB!$F:$F, MATCH(TEXT($D5035,"000000"), BASE_CCLASSTRIB!$A:$A, 0))/100, 0)</f>
        <v>0</v>
      </c>
    </row>
    <row r="5036" spans="2:22" ht="15.75" customHeight="1" thickTop="1" thickBot="1">
      <c r="B5036" s="8"/>
      <c r="C5036" s="8"/>
      <c r="E5036" s="8" t="str">
        <f>IF(D5036="","",LEFT(D5036,3))</f>
        <v/>
      </c>
      <c r="F5036" s="5" t="str">
        <f>IF(E5036="","",IFERROR(VLOOKUP(E5036,REGRAS_CST!$A$2:$B$200,2,FALSE),""))</f>
        <v/>
      </c>
      <c r="H5036" s="7">
        <v>8.9999999999999993E-3</v>
      </c>
      <c r="I5036" s="7">
        <v>1E-3</v>
      </c>
      <c r="K5036" s="5" t="str">
        <f>IF(E5036="","",IFERROR(VLOOKUP(E5036,REGRAS_CST!$A$2:$C$200,3,FALSE),""))</f>
        <v/>
      </c>
      <c r="L5036" s="10" t="str">
        <f>IF($G5036="", "", $G5036*(1-$V5036))</f>
        <v/>
      </c>
      <c r="M5036" s="30" t="str">
        <f t="shared" si="156"/>
        <v/>
      </c>
      <c r="N5036" s="30" t="str">
        <f t="shared" si="157"/>
        <v/>
      </c>
      <c r="O5036" s="5" t="str">
        <f>IF(D5036="","",
IF(AND(K5036&lt;&gt;"SIM",V5036&gt;0),"ERRO: % BC &gt; 0, mas NÃO permitida ❌",
IF(AND(K5036="SIM",V5036=0),"ATENÇÃO: BC permitida, mas % = 0 🔎",
"Base de cálculo aplicada corretamente ✅")))</f>
        <v/>
      </c>
      <c r="P5036" s="5" t="str">
        <f>IF(D5036="","",
IF(AND(Q5036&lt;&gt;"SIM",U5036&gt;0),"ERRO: % alíquota &gt; 0, mas NÃO permitida ❌",
IF(AND(Q5036="SIM",U5036=0),"ATENÇÃO: alíquota permitida, mas % = 0 🔎",
"Alíquota aplicada corretamente ✅")))</f>
        <v/>
      </c>
      <c r="Q5036" s="5" t="str">
        <f>IF(E5036="","",IFERROR(VLOOKUP(E5036,REGRAS_CST!$A$2:$D$200,4,FALSE),""))</f>
        <v/>
      </c>
      <c r="R5036" s="8"/>
      <c r="S5036" s="7">
        <f>IF($H5036="","",$H5036*(1-$U5036))</f>
        <v>8.9999999999999993E-3</v>
      </c>
      <c r="T5036" s="7">
        <f>IF($I5036="","",$I5036*(1-$U5036))</f>
        <v>1E-3</v>
      </c>
      <c r="U5036" s="7">
        <f>IFERROR(INDEX(BASE_CCLASSTRIB!$E:$E, MATCH(TEXT($D5036,"000000"), BASE_CCLASSTRIB!$A:$A, 0))/100, 0)</f>
        <v>0</v>
      </c>
      <c r="V5036" s="21">
        <f>IFERROR(INDEX(BASE_CCLASSTRIB!$F:$F, MATCH(TEXT($D5036,"000000"), BASE_CCLASSTRIB!$A:$A, 0))/100, 0)</f>
        <v>0</v>
      </c>
    </row>
    <row r="5037" spans="2:22" ht="15.75" customHeight="1" thickTop="1" thickBot="1">
      <c r="B5037" s="8"/>
      <c r="C5037" s="8"/>
      <c r="E5037" s="8" t="str">
        <f>IF(D5037="","",LEFT(D5037,3))</f>
        <v/>
      </c>
      <c r="F5037" s="5" t="str">
        <f>IF(E5037="","",IFERROR(VLOOKUP(E5037,REGRAS_CST!$A$2:$B$200,2,FALSE),""))</f>
        <v/>
      </c>
      <c r="H5037" s="7">
        <v>8.9999999999999993E-3</v>
      </c>
      <c r="I5037" s="7">
        <v>1E-3</v>
      </c>
      <c r="K5037" s="5" t="str">
        <f>IF(E5037="","",IFERROR(VLOOKUP(E5037,REGRAS_CST!$A$2:$C$200,3,FALSE),""))</f>
        <v/>
      </c>
      <c r="L5037" s="10" t="str">
        <f>IF($G5037="", "", $G5037*(1-$V5037))</f>
        <v/>
      </c>
      <c r="M5037" s="30" t="str">
        <f t="shared" si="156"/>
        <v/>
      </c>
      <c r="N5037" s="30" t="str">
        <f t="shared" si="157"/>
        <v/>
      </c>
      <c r="O5037" s="5" t="str">
        <f>IF(D5037="","",
IF(AND(K5037&lt;&gt;"SIM",V5037&gt;0),"ERRO: % BC &gt; 0, mas NÃO permitida ❌",
IF(AND(K5037="SIM",V5037=0),"ATENÇÃO: BC permitida, mas % = 0 🔎",
"Base de cálculo aplicada corretamente ✅")))</f>
        <v/>
      </c>
      <c r="P5037" s="5" t="str">
        <f>IF(D5037="","",
IF(AND(Q5037&lt;&gt;"SIM",U5037&gt;0),"ERRO: % alíquota &gt; 0, mas NÃO permitida ❌",
IF(AND(Q5037="SIM",U5037=0),"ATENÇÃO: alíquota permitida, mas % = 0 🔎",
"Alíquota aplicada corretamente ✅")))</f>
        <v/>
      </c>
      <c r="Q5037" s="5" t="str">
        <f>IF(E5037="","",IFERROR(VLOOKUP(E5037,REGRAS_CST!$A$2:$D$200,4,FALSE),""))</f>
        <v/>
      </c>
      <c r="R5037" s="8"/>
      <c r="S5037" s="7">
        <f>IF($H5037="","",$H5037*(1-$U5037))</f>
        <v>8.9999999999999993E-3</v>
      </c>
      <c r="T5037" s="7">
        <f>IF($I5037="","",$I5037*(1-$U5037))</f>
        <v>1E-3</v>
      </c>
      <c r="U5037" s="7">
        <f>IFERROR(INDEX(BASE_CCLASSTRIB!$E:$E, MATCH(TEXT($D5037,"000000"), BASE_CCLASSTRIB!$A:$A, 0))/100, 0)</f>
        <v>0</v>
      </c>
      <c r="V5037" s="21">
        <f>IFERROR(INDEX(BASE_CCLASSTRIB!$F:$F, MATCH(TEXT($D5037,"000000"), BASE_CCLASSTRIB!$A:$A, 0))/100, 0)</f>
        <v>0</v>
      </c>
    </row>
    <row r="5038" spans="2:22" ht="15.75" customHeight="1" thickTop="1" thickBot="1">
      <c r="B5038" s="8"/>
      <c r="C5038" s="8"/>
      <c r="E5038" s="8" t="str">
        <f>IF(D5038="","",LEFT(D5038,3))</f>
        <v/>
      </c>
      <c r="F5038" s="5" t="str">
        <f>IF(E5038="","",IFERROR(VLOOKUP(E5038,REGRAS_CST!$A$2:$B$200,2,FALSE),""))</f>
        <v/>
      </c>
      <c r="H5038" s="7">
        <v>8.9999999999999993E-3</v>
      </c>
      <c r="I5038" s="7">
        <v>1E-3</v>
      </c>
      <c r="K5038" s="5" t="str">
        <f>IF(E5038="","",IFERROR(VLOOKUP(E5038,REGRAS_CST!$A$2:$C$200,3,FALSE),""))</f>
        <v/>
      </c>
      <c r="L5038" s="10" t="str">
        <f>IF($G5038="", "", $G5038*(1-$V5038))</f>
        <v/>
      </c>
      <c r="M5038" s="30" t="str">
        <f t="shared" si="156"/>
        <v/>
      </c>
      <c r="N5038" s="30" t="str">
        <f t="shared" si="157"/>
        <v/>
      </c>
      <c r="O5038" s="5" t="str">
        <f>IF(D5038="","",
IF(AND(K5038&lt;&gt;"SIM",V5038&gt;0),"ERRO: % BC &gt; 0, mas NÃO permitida ❌",
IF(AND(K5038="SIM",V5038=0),"ATENÇÃO: BC permitida, mas % = 0 🔎",
"Base de cálculo aplicada corretamente ✅")))</f>
        <v/>
      </c>
      <c r="P5038" s="5" t="str">
        <f>IF(D5038="","",
IF(AND(Q5038&lt;&gt;"SIM",U5038&gt;0),"ERRO: % alíquota &gt; 0, mas NÃO permitida ❌",
IF(AND(Q5038="SIM",U5038=0),"ATENÇÃO: alíquota permitida, mas % = 0 🔎",
"Alíquota aplicada corretamente ✅")))</f>
        <v/>
      </c>
      <c r="Q5038" s="5" t="str">
        <f>IF(E5038="","",IFERROR(VLOOKUP(E5038,REGRAS_CST!$A$2:$D$200,4,FALSE),""))</f>
        <v/>
      </c>
      <c r="R5038" s="8"/>
      <c r="S5038" s="7">
        <f>IF($H5038="","",$H5038*(1-$U5038))</f>
        <v>8.9999999999999993E-3</v>
      </c>
      <c r="T5038" s="7">
        <f>IF($I5038="","",$I5038*(1-$U5038))</f>
        <v>1E-3</v>
      </c>
      <c r="U5038" s="7">
        <f>IFERROR(INDEX(BASE_CCLASSTRIB!$E:$E, MATCH(TEXT($D5038,"000000"), BASE_CCLASSTRIB!$A:$A, 0))/100, 0)</f>
        <v>0</v>
      </c>
      <c r="V5038" s="21">
        <f>IFERROR(INDEX(BASE_CCLASSTRIB!$F:$F, MATCH(TEXT($D5038,"000000"), BASE_CCLASSTRIB!$A:$A, 0))/100, 0)</f>
        <v>0</v>
      </c>
    </row>
    <row r="5039" spans="2:22" ht="15.75" customHeight="1" thickTop="1" thickBot="1">
      <c r="B5039" s="8"/>
      <c r="C5039" s="8"/>
      <c r="E5039" s="8" t="str">
        <f>IF(D5039="","",LEFT(D5039,3))</f>
        <v/>
      </c>
      <c r="F5039" s="5" t="str">
        <f>IF(E5039="","",IFERROR(VLOOKUP(E5039,REGRAS_CST!$A$2:$B$200,2,FALSE),""))</f>
        <v/>
      </c>
      <c r="H5039" s="7">
        <v>8.9999999999999993E-3</v>
      </c>
      <c r="I5039" s="7">
        <v>1E-3</v>
      </c>
      <c r="K5039" s="5" t="str">
        <f>IF(E5039="","",IFERROR(VLOOKUP(E5039,REGRAS_CST!$A$2:$C$200,3,FALSE),""))</f>
        <v/>
      </c>
      <c r="L5039" s="10" t="str">
        <f>IF($G5039="", "", $G5039*(1-$V5039))</f>
        <v/>
      </c>
      <c r="M5039" s="30" t="str">
        <f t="shared" si="156"/>
        <v/>
      </c>
      <c r="N5039" s="30" t="str">
        <f t="shared" si="157"/>
        <v/>
      </c>
      <c r="O5039" s="5" t="str">
        <f>IF(D5039="","",
IF(AND(K5039&lt;&gt;"SIM",V5039&gt;0),"ERRO: % BC &gt; 0, mas NÃO permitida ❌",
IF(AND(K5039="SIM",V5039=0),"ATENÇÃO: BC permitida, mas % = 0 🔎",
"Base de cálculo aplicada corretamente ✅")))</f>
        <v/>
      </c>
      <c r="P5039" s="5" t="str">
        <f>IF(D5039="","",
IF(AND(Q5039&lt;&gt;"SIM",U5039&gt;0),"ERRO: % alíquota &gt; 0, mas NÃO permitida ❌",
IF(AND(Q5039="SIM",U5039=0),"ATENÇÃO: alíquota permitida, mas % = 0 🔎",
"Alíquota aplicada corretamente ✅")))</f>
        <v/>
      </c>
      <c r="Q5039" s="5" t="str">
        <f>IF(E5039="","",IFERROR(VLOOKUP(E5039,REGRAS_CST!$A$2:$D$200,4,FALSE),""))</f>
        <v/>
      </c>
      <c r="R5039" s="8"/>
      <c r="S5039" s="7">
        <f>IF($H5039="","",$H5039*(1-$U5039))</f>
        <v>8.9999999999999993E-3</v>
      </c>
      <c r="T5039" s="7">
        <f>IF($I5039="","",$I5039*(1-$U5039))</f>
        <v>1E-3</v>
      </c>
      <c r="U5039" s="7">
        <f>IFERROR(INDEX(BASE_CCLASSTRIB!$E:$E, MATCH(TEXT($D5039,"000000"), BASE_CCLASSTRIB!$A:$A, 0))/100, 0)</f>
        <v>0</v>
      </c>
      <c r="V5039" s="21">
        <f>IFERROR(INDEX(BASE_CCLASSTRIB!$F:$F, MATCH(TEXT($D5039,"000000"), BASE_CCLASSTRIB!$A:$A, 0))/100, 0)</f>
        <v>0</v>
      </c>
    </row>
    <row r="5040" spans="2:22" ht="15.75" customHeight="1" thickTop="1" thickBot="1">
      <c r="B5040" s="8"/>
      <c r="C5040" s="8"/>
      <c r="E5040" s="8" t="str">
        <f>IF(D5040="","",LEFT(D5040,3))</f>
        <v/>
      </c>
      <c r="F5040" s="5" t="str">
        <f>IF(E5040="","",IFERROR(VLOOKUP(E5040,REGRAS_CST!$A$2:$B$200,2,FALSE),""))</f>
        <v/>
      </c>
      <c r="H5040" s="7">
        <v>8.9999999999999993E-3</v>
      </c>
      <c r="I5040" s="7">
        <v>1E-3</v>
      </c>
      <c r="K5040" s="5" t="str">
        <f>IF(E5040="","",IFERROR(VLOOKUP(E5040,REGRAS_CST!$A$2:$C$200,3,FALSE),""))</f>
        <v/>
      </c>
      <c r="L5040" s="10" t="str">
        <f>IF($G5040="", "", $G5040*(1-$V5040))</f>
        <v/>
      </c>
      <c r="M5040" s="30" t="str">
        <f t="shared" si="156"/>
        <v/>
      </c>
      <c r="N5040" s="30" t="str">
        <f t="shared" si="157"/>
        <v/>
      </c>
      <c r="O5040" s="5" t="str">
        <f>IF(D5040="","",
IF(AND(K5040&lt;&gt;"SIM",V5040&gt;0),"ERRO: % BC &gt; 0, mas NÃO permitida ❌",
IF(AND(K5040="SIM",V5040=0),"ATENÇÃO: BC permitida, mas % = 0 🔎",
"Base de cálculo aplicada corretamente ✅")))</f>
        <v/>
      </c>
      <c r="P5040" s="5" t="str">
        <f>IF(D5040="","",
IF(AND(Q5040&lt;&gt;"SIM",U5040&gt;0),"ERRO: % alíquota &gt; 0, mas NÃO permitida ❌",
IF(AND(Q5040="SIM",U5040=0),"ATENÇÃO: alíquota permitida, mas % = 0 🔎",
"Alíquota aplicada corretamente ✅")))</f>
        <v/>
      </c>
      <c r="Q5040" s="5" t="str">
        <f>IF(E5040="","",IFERROR(VLOOKUP(E5040,REGRAS_CST!$A$2:$D$200,4,FALSE),""))</f>
        <v/>
      </c>
      <c r="R5040" s="8"/>
      <c r="S5040" s="7">
        <f>IF($H5040="","",$H5040*(1-$U5040))</f>
        <v>8.9999999999999993E-3</v>
      </c>
      <c r="T5040" s="7">
        <f>IF($I5040="","",$I5040*(1-$U5040))</f>
        <v>1E-3</v>
      </c>
      <c r="U5040" s="7">
        <f>IFERROR(INDEX(BASE_CCLASSTRIB!$E:$E, MATCH(TEXT($D5040,"000000"), BASE_CCLASSTRIB!$A:$A, 0))/100, 0)</f>
        <v>0</v>
      </c>
      <c r="V5040" s="21">
        <f>IFERROR(INDEX(BASE_CCLASSTRIB!$F:$F, MATCH(TEXT($D5040,"000000"), BASE_CCLASSTRIB!$A:$A, 0))/100, 0)</f>
        <v>0</v>
      </c>
    </row>
    <row r="5041" spans="2:22" ht="15.75" customHeight="1" thickTop="1" thickBot="1">
      <c r="B5041" s="8"/>
      <c r="C5041" s="8"/>
      <c r="E5041" s="8" t="str">
        <f>IF(D5041="","",LEFT(D5041,3))</f>
        <v/>
      </c>
      <c r="F5041" s="5" t="str">
        <f>IF(E5041="","",IFERROR(VLOOKUP(E5041,REGRAS_CST!$A$2:$B$200,2,FALSE),""))</f>
        <v/>
      </c>
      <c r="H5041" s="7">
        <v>8.9999999999999993E-3</v>
      </c>
      <c r="I5041" s="7">
        <v>1E-3</v>
      </c>
      <c r="K5041" s="5" t="str">
        <f>IF(E5041="","",IFERROR(VLOOKUP(E5041,REGRAS_CST!$A$2:$C$200,3,FALSE),""))</f>
        <v/>
      </c>
      <c r="L5041" s="10" t="str">
        <f>IF($G5041="", "", $G5041*(1-$V5041))</f>
        <v/>
      </c>
      <c r="M5041" s="30" t="str">
        <f t="shared" si="156"/>
        <v/>
      </c>
      <c r="N5041" s="30" t="str">
        <f t="shared" si="157"/>
        <v/>
      </c>
      <c r="O5041" s="5" t="str">
        <f>IF(D5041="","",
IF(AND(K5041&lt;&gt;"SIM",V5041&gt;0),"ERRO: % BC &gt; 0, mas NÃO permitida ❌",
IF(AND(K5041="SIM",V5041=0),"ATENÇÃO: BC permitida, mas % = 0 🔎",
"Base de cálculo aplicada corretamente ✅")))</f>
        <v/>
      </c>
      <c r="P5041" s="5" t="str">
        <f>IF(D5041="","",
IF(AND(Q5041&lt;&gt;"SIM",U5041&gt;0),"ERRO: % alíquota &gt; 0, mas NÃO permitida ❌",
IF(AND(Q5041="SIM",U5041=0),"ATENÇÃO: alíquota permitida, mas % = 0 🔎",
"Alíquota aplicada corretamente ✅")))</f>
        <v/>
      </c>
      <c r="Q5041" s="5" t="str">
        <f>IF(E5041="","",IFERROR(VLOOKUP(E5041,REGRAS_CST!$A$2:$D$200,4,FALSE),""))</f>
        <v/>
      </c>
      <c r="R5041" s="8"/>
      <c r="S5041" s="7">
        <f>IF($H5041="","",$H5041*(1-$U5041))</f>
        <v>8.9999999999999993E-3</v>
      </c>
      <c r="T5041" s="7">
        <f>IF($I5041="","",$I5041*(1-$U5041))</f>
        <v>1E-3</v>
      </c>
      <c r="U5041" s="7">
        <f>IFERROR(INDEX(BASE_CCLASSTRIB!$E:$E, MATCH(TEXT($D5041,"000000"), BASE_CCLASSTRIB!$A:$A, 0))/100, 0)</f>
        <v>0</v>
      </c>
      <c r="V5041" s="21">
        <f>IFERROR(INDEX(BASE_CCLASSTRIB!$F:$F, MATCH(TEXT($D5041,"000000"), BASE_CCLASSTRIB!$A:$A, 0))/100, 0)</f>
        <v>0</v>
      </c>
    </row>
    <row r="5042" spans="2:22" ht="15.75" customHeight="1" thickTop="1" thickBot="1">
      <c r="B5042" s="8"/>
      <c r="C5042" s="8"/>
      <c r="E5042" s="8" t="str">
        <f>IF(D5042="","",LEFT(D5042,3))</f>
        <v/>
      </c>
      <c r="F5042" s="5" t="str">
        <f>IF(E5042="","",IFERROR(VLOOKUP(E5042,REGRAS_CST!$A$2:$B$200,2,FALSE),""))</f>
        <v/>
      </c>
      <c r="H5042" s="7">
        <v>8.9999999999999993E-3</v>
      </c>
      <c r="I5042" s="7">
        <v>1E-3</v>
      </c>
      <c r="K5042" s="5" t="str">
        <f>IF(E5042="","",IFERROR(VLOOKUP(E5042,REGRAS_CST!$A$2:$C$200,3,FALSE),""))</f>
        <v/>
      </c>
      <c r="L5042" s="10" t="str">
        <f>IF($G5042="", "", $G5042*(1-$V5042))</f>
        <v/>
      </c>
      <c r="M5042" s="30" t="str">
        <f t="shared" si="156"/>
        <v/>
      </c>
      <c r="N5042" s="30" t="str">
        <f t="shared" si="157"/>
        <v/>
      </c>
      <c r="O5042" s="5" t="str">
        <f>IF(D5042="","",
IF(AND(K5042&lt;&gt;"SIM",V5042&gt;0),"ERRO: % BC &gt; 0, mas NÃO permitida ❌",
IF(AND(K5042="SIM",V5042=0),"ATENÇÃO: BC permitida, mas % = 0 🔎",
"Base de cálculo aplicada corretamente ✅")))</f>
        <v/>
      </c>
      <c r="P5042" s="5" t="str">
        <f>IF(D5042="","",
IF(AND(Q5042&lt;&gt;"SIM",U5042&gt;0),"ERRO: % alíquota &gt; 0, mas NÃO permitida ❌",
IF(AND(Q5042="SIM",U5042=0),"ATENÇÃO: alíquota permitida, mas % = 0 🔎",
"Alíquota aplicada corretamente ✅")))</f>
        <v/>
      </c>
      <c r="Q5042" s="5" t="str">
        <f>IF(E5042="","",IFERROR(VLOOKUP(E5042,REGRAS_CST!$A$2:$D$200,4,FALSE),""))</f>
        <v/>
      </c>
      <c r="R5042" s="8"/>
      <c r="S5042" s="7">
        <f>IF($H5042="","",$H5042*(1-$U5042))</f>
        <v>8.9999999999999993E-3</v>
      </c>
      <c r="T5042" s="7">
        <f>IF($I5042="","",$I5042*(1-$U5042))</f>
        <v>1E-3</v>
      </c>
      <c r="U5042" s="7">
        <f>IFERROR(INDEX(BASE_CCLASSTRIB!$E:$E, MATCH(TEXT($D5042,"000000"), BASE_CCLASSTRIB!$A:$A, 0))/100, 0)</f>
        <v>0</v>
      </c>
      <c r="V5042" s="21">
        <f>IFERROR(INDEX(BASE_CCLASSTRIB!$F:$F, MATCH(TEXT($D5042,"000000"), BASE_CCLASSTRIB!$A:$A, 0))/100, 0)</f>
        <v>0</v>
      </c>
    </row>
    <row r="5043" spans="2:22" ht="15.75" customHeight="1" thickTop="1" thickBot="1">
      <c r="B5043" s="8"/>
      <c r="C5043" s="8"/>
      <c r="E5043" s="8" t="str">
        <f>IF(D5043="","",LEFT(D5043,3))</f>
        <v/>
      </c>
      <c r="F5043" s="5" t="str">
        <f>IF(E5043="","",IFERROR(VLOOKUP(E5043,REGRAS_CST!$A$2:$B$200,2,FALSE),""))</f>
        <v/>
      </c>
      <c r="H5043" s="7">
        <v>8.9999999999999993E-3</v>
      </c>
      <c r="I5043" s="7">
        <v>1E-3</v>
      </c>
      <c r="K5043" s="5" t="str">
        <f>IF(E5043="","",IFERROR(VLOOKUP(E5043,REGRAS_CST!$A$2:$C$200,3,FALSE),""))</f>
        <v/>
      </c>
      <c r="L5043" s="10" t="str">
        <f>IF($G5043="", "", $G5043*(1-$V5043))</f>
        <v/>
      </c>
      <c r="M5043" s="30" t="str">
        <f t="shared" si="156"/>
        <v/>
      </c>
      <c r="N5043" s="30" t="str">
        <f t="shared" si="157"/>
        <v/>
      </c>
      <c r="O5043" s="5" t="str">
        <f>IF(D5043="","",
IF(AND(K5043&lt;&gt;"SIM",V5043&gt;0),"ERRO: % BC &gt; 0, mas NÃO permitida ❌",
IF(AND(K5043="SIM",V5043=0),"ATENÇÃO: BC permitida, mas % = 0 🔎",
"Base de cálculo aplicada corretamente ✅")))</f>
        <v/>
      </c>
      <c r="P5043" s="5" t="str">
        <f>IF(D5043="","",
IF(AND(Q5043&lt;&gt;"SIM",U5043&gt;0),"ERRO: % alíquota &gt; 0, mas NÃO permitida ❌",
IF(AND(Q5043="SIM",U5043=0),"ATENÇÃO: alíquota permitida, mas % = 0 🔎",
"Alíquota aplicada corretamente ✅")))</f>
        <v/>
      </c>
      <c r="Q5043" s="5" t="str">
        <f>IF(E5043="","",IFERROR(VLOOKUP(E5043,REGRAS_CST!$A$2:$D$200,4,FALSE),""))</f>
        <v/>
      </c>
      <c r="R5043" s="8"/>
      <c r="S5043" s="7">
        <f>IF($H5043="","",$H5043*(1-$U5043))</f>
        <v>8.9999999999999993E-3</v>
      </c>
      <c r="T5043" s="7">
        <f>IF($I5043="","",$I5043*(1-$U5043))</f>
        <v>1E-3</v>
      </c>
      <c r="U5043" s="7">
        <f>IFERROR(INDEX(BASE_CCLASSTRIB!$E:$E, MATCH(TEXT($D5043,"000000"), BASE_CCLASSTRIB!$A:$A, 0))/100, 0)</f>
        <v>0</v>
      </c>
      <c r="V5043" s="21">
        <f>IFERROR(INDEX(BASE_CCLASSTRIB!$F:$F, MATCH(TEXT($D5043,"000000"), BASE_CCLASSTRIB!$A:$A, 0))/100, 0)</f>
        <v>0</v>
      </c>
    </row>
    <row r="5044" spans="2:22" ht="15.75" customHeight="1" thickTop="1" thickBot="1">
      <c r="B5044" s="8"/>
      <c r="C5044" s="8"/>
      <c r="E5044" s="8" t="str">
        <f>IF(D5044="","",LEFT(D5044,3))</f>
        <v/>
      </c>
      <c r="F5044" s="5" t="str">
        <f>IF(E5044="","",IFERROR(VLOOKUP(E5044,REGRAS_CST!$A$2:$B$200,2,FALSE),""))</f>
        <v/>
      </c>
      <c r="H5044" s="7">
        <v>8.9999999999999993E-3</v>
      </c>
      <c r="I5044" s="7">
        <v>1E-3</v>
      </c>
      <c r="K5044" s="5" t="str">
        <f>IF(E5044="","",IFERROR(VLOOKUP(E5044,REGRAS_CST!$A$2:$C$200,3,FALSE),""))</f>
        <v/>
      </c>
      <c r="L5044" s="10" t="str">
        <f>IF($G5044="", "", $G5044*(1-$V5044))</f>
        <v/>
      </c>
      <c r="M5044" s="30" t="str">
        <f t="shared" si="156"/>
        <v/>
      </c>
      <c r="N5044" s="30" t="str">
        <f t="shared" si="157"/>
        <v/>
      </c>
      <c r="O5044" s="5" t="str">
        <f>IF(D5044="","",
IF(AND(K5044&lt;&gt;"SIM",V5044&gt;0),"ERRO: % BC &gt; 0, mas NÃO permitida ❌",
IF(AND(K5044="SIM",V5044=0),"ATENÇÃO: BC permitida, mas % = 0 🔎",
"Base de cálculo aplicada corretamente ✅")))</f>
        <v/>
      </c>
      <c r="P5044" s="5" t="str">
        <f>IF(D5044="","",
IF(AND(Q5044&lt;&gt;"SIM",U5044&gt;0),"ERRO: % alíquota &gt; 0, mas NÃO permitida ❌",
IF(AND(Q5044="SIM",U5044=0),"ATENÇÃO: alíquota permitida, mas % = 0 🔎",
"Alíquota aplicada corretamente ✅")))</f>
        <v/>
      </c>
      <c r="Q5044" s="5" t="str">
        <f>IF(E5044="","",IFERROR(VLOOKUP(E5044,REGRAS_CST!$A$2:$D$200,4,FALSE),""))</f>
        <v/>
      </c>
      <c r="R5044" s="8"/>
      <c r="S5044" s="7">
        <f>IF($H5044="","",$H5044*(1-$U5044))</f>
        <v>8.9999999999999993E-3</v>
      </c>
      <c r="T5044" s="7">
        <f>IF($I5044="","",$I5044*(1-$U5044))</f>
        <v>1E-3</v>
      </c>
      <c r="U5044" s="7">
        <f>IFERROR(INDEX(BASE_CCLASSTRIB!$E:$E, MATCH(TEXT($D5044,"000000"), BASE_CCLASSTRIB!$A:$A, 0))/100, 0)</f>
        <v>0</v>
      </c>
      <c r="V5044" s="21">
        <f>IFERROR(INDEX(BASE_CCLASSTRIB!$F:$F, MATCH(TEXT($D5044,"000000"), BASE_CCLASSTRIB!$A:$A, 0))/100, 0)</f>
        <v>0</v>
      </c>
    </row>
    <row r="5045" spans="2:22" ht="15.75" customHeight="1" thickTop="1" thickBot="1">
      <c r="B5045" s="8"/>
      <c r="C5045" s="8"/>
      <c r="E5045" s="8" t="str">
        <f>IF(D5045="","",LEFT(D5045,3))</f>
        <v/>
      </c>
      <c r="F5045" s="5" t="str">
        <f>IF(E5045="","",IFERROR(VLOOKUP(E5045,REGRAS_CST!$A$2:$B$200,2,FALSE),""))</f>
        <v/>
      </c>
      <c r="H5045" s="7">
        <v>8.9999999999999993E-3</v>
      </c>
      <c r="I5045" s="7">
        <v>1E-3</v>
      </c>
      <c r="K5045" s="5" t="str">
        <f>IF(E5045="","",IFERROR(VLOOKUP(E5045,REGRAS_CST!$A$2:$C$200,3,FALSE),""))</f>
        <v/>
      </c>
      <c r="L5045" s="10" t="str">
        <f>IF($G5045="", "", $G5045*(1-$V5045))</f>
        <v/>
      </c>
      <c r="M5045" s="30" t="str">
        <f t="shared" si="156"/>
        <v/>
      </c>
      <c r="N5045" s="30" t="str">
        <f t="shared" si="157"/>
        <v/>
      </c>
      <c r="O5045" s="5" t="str">
        <f>IF(D5045="","",
IF(AND(K5045&lt;&gt;"SIM",V5045&gt;0),"ERRO: % BC &gt; 0, mas NÃO permitida ❌",
IF(AND(K5045="SIM",V5045=0),"ATENÇÃO: BC permitida, mas % = 0 🔎",
"Base de cálculo aplicada corretamente ✅")))</f>
        <v/>
      </c>
      <c r="P5045" s="5" t="str">
        <f>IF(D5045="","",
IF(AND(Q5045&lt;&gt;"SIM",U5045&gt;0),"ERRO: % alíquota &gt; 0, mas NÃO permitida ❌",
IF(AND(Q5045="SIM",U5045=0),"ATENÇÃO: alíquota permitida, mas % = 0 🔎",
"Alíquota aplicada corretamente ✅")))</f>
        <v/>
      </c>
      <c r="Q5045" s="5" t="str">
        <f>IF(E5045="","",IFERROR(VLOOKUP(E5045,REGRAS_CST!$A$2:$D$200,4,FALSE),""))</f>
        <v/>
      </c>
      <c r="R5045" s="8"/>
      <c r="S5045" s="7">
        <f>IF($H5045="","",$H5045*(1-$U5045))</f>
        <v>8.9999999999999993E-3</v>
      </c>
      <c r="T5045" s="7">
        <f>IF($I5045="","",$I5045*(1-$U5045))</f>
        <v>1E-3</v>
      </c>
      <c r="U5045" s="7">
        <f>IFERROR(INDEX(BASE_CCLASSTRIB!$E:$E, MATCH(TEXT($D5045,"000000"), BASE_CCLASSTRIB!$A:$A, 0))/100, 0)</f>
        <v>0</v>
      </c>
      <c r="V5045" s="21">
        <f>IFERROR(INDEX(BASE_CCLASSTRIB!$F:$F, MATCH(TEXT($D5045,"000000"), BASE_CCLASSTRIB!$A:$A, 0))/100, 0)</f>
        <v>0</v>
      </c>
    </row>
    <row r="5046" spans="2:22" ht="15.75" customHeight="1" thickTop="1" thickBot="1">
      <c r="B5046" s="8"/>
      <c r="C5046" s="8"/>
      <c r="E5046" s="8" t="str">
        <f>IF(D5046="","",LEFT(D5046,3))</f>
        <v/>
      </c>
      <c r="F5046" s="5" t="str">
        <f>IF(E5046="","",IFERROR(VLOOKUP(E5046,REGRAS_CST!$A$2:$B$200,2,FALSE),""))</f>
        <v/>
      </c>
      <c r="H5046" s="7">
        <v>8.9999999999999993E-3</v>
      </c>
      <c r="I5046" s="7">
        <v>1E-3</v>
      </c>
      <c r="K5046" s="5" t="str">
        <f>IF(E5046="","",IFERROR(VLOOKUP(E5046,REGRAS_CST!$A$2:$C$200,3,FALSE),""))</f>
        <v/>
      </c>
      <c r="L5046" s="10" t="str">
        <f>IF($G5046="", "", $G5046*(1-$V5046))</f>
        <v/>
      </c>
      <c r="M5046" s="30" t="str">
        <f t="shared" si="156"/>
        <v/>
      </c>
      <c r="N5046" s="30" t="str">
        <f t="shared" si="157"/>
        <v/>
      </c>
      <c r="O5046" s="5" t="str">
        <f>IF(D5046="","",
IF(AND(K5046&lt;&gt;"SIM",V5046&gt;0),"ERRO: % BC &gt; 0, mas NÃO permitida ❌",
IF(AND(K5046="SIM",V5046=0),"ATENÇÃO: BC permitida, mas % = 0 🔎",
"Base de cálculo aplicada corretamente ✅")))</f>
        <v/>
      </c>
      <c r="P5046" s="5" t="str">
        <f>IF(D5046="","",
IF(AND(Q5046&lt;&gt;"SIM",U5046&gt;0),"ERRO: % alíquota &gt; 0, mas NÃO permitida ❌",
IF(AND(Q5046="SIM",U5046=0),"ATENÇÃO: alíquota permitida, mas % = 0 🔎",
"Alíquota aplicada corretamente ✅")))</f>
        <v/>
      </c>
      <c r="Q5046" s="5" t="str">
        <f>IF(E5046="","",IFERROR(VLOOKUP(E5046,REGRAS_CST!$A$2:$D$200,4,FALSE),""))</f>
        <v/>
      </c>
      <c r="R5046" s="8"/>
      <c r="S5046" s="7">
        <f>IF($H5046="","",$H5046*(1-$U5046))</f>
        <v>8.9999999999999993E-3</v>
      </c>
      <c r="T5046" s="7">
        <f>IF($I5046="","",$I5046*(1-$U5046))</f>
        <v>1E-3</v>
      </c>
      <c r="U5046" s="7">
        <f>IFERROR(INDEX(BASE_CCLASSTRIB!$E:$E, MATCH(TEXT($D5046,"000000"), BASE_CCLASSTRIB!$A:$A, 0))/100, 0)</f>
        <v>0</v>
      </c>
      <c r="V5046" s="21">
        <f>IFERROR(INDEX(BASE_CCLASSTRIB!$F:$F, MATCH(TEXT($D5046,"000000"), BASE_CCLASSTRIB!$A:$A, 0))/100, 0)</f>
        <v>0</v>
      </c>
    </row>
    <row r="5047" spans="2:22" ht="15.75" customHeight="1" thickTop="1" thickBot="1">
      <c r="B5047" s="8"/>
      <c r="C5047" s="8"/>
      <c r="E5047" s="8" t="str">
        <f>IF(D5047="","",LEFT(D5047,3))</f>
        <v/>
      </c>
      <c r="F5047" s="5" t="str">
        <f>IF(E5047="","",IFERROR(VLOOKUP(E5047,REGRAS_CST!$A$2:$B$200,2,FALSE),""))</f>
        <v/>
      </c>
      <c r="H5047" s="7">
        <v>8.9999999999999993E-3</v>
      </c>
      <c r="I5047" s="7">
        <v>1E-3</v>
      </c>
      <c r="K5047" s="5" t="str">
        <f>IF(E5047="","",IFERROR(VLOOKUP(E5047,REGRAS_CST!$A$2:$C$200,3,FALSE),""))</f>
        <v/>
      </c>
      <c r="L5047" s="10" t="str">
        <f>IF($G5047="", "", $G5047*(1-$V5047))</f>
        <v/>
      </c>
      <c r="M5047" s="30" t="str">
        <f t="shared" si="156"/>
        <v/>
      </c>
      <c r="N5047" s="30" t="str">
        <f t="shared" si="157"/>
        <v/>
      </c>
      <c r="O5047" s="5" t="str">
        <f>IF(D5047="","",
IF(AND(K5047&lt;&gt;"SIM",V5047&gt;0),"ERRO: % BC &gt; 0, mas NÃO permitida ❌",
IF(AND(K5047="SIM",V5047=0),"ATENÇÃO: BC permitida, mas % = 0 🔎",
"Base de cálculo aplicada corretamente ✅")))</f>
        <v/>
      </c>
      <c r="P5047" s="5" t="str">
        <f>IF(D5047="","",
IF(AND(Q5047&lt;&gt;"SIM",U5047&gt;0),"ERRO: % alíquota &gt; 0, mas NÃO permitida ❌",
IF(AND(Q5047="SIM",U5047=0),"ATENÇÃO: alíquota permitida, mas % = 0 🔎",
"Alíquota aplicada corretamente ✅")))</f>
        <v/>
      </c>
      <c r="Q5047" s="5" t="str">
        <f>IF(E5047="","",IFERROR(VLOOKUP(E5047,REGRAS_CST!$A$2:$D$200,4,FALSE),""))</f>
        <v/>
      </c>
      <c r="R5047" s="8"/>
      <c r="S5047" s="7">
        <f>IF($H5047="","",$H5047*(1-$U5047))</f>
        <v>8.9999999999999993E-3</v>
      </c>
      <c r="T5047" s="7">
        <f>IF($I5047="","",$I5047*(1-$U5047))</f>
        <v>1E-3</v>
      </c>
      <c r="U5047" s="7">
        <f>IFERROR(INDEX(BASE_CCLASSTRIB!$E:$E, MATCH(TEXT($D5047,"000000"), BASE_CCLASSTRIB!$A:$A, 0))/100, 0)</f>
        <v>0</v>
      </c>
      <c r="V5047" s="21">
        <f>IFERROR(INDEX(BASE_CCLASSTRIB!$F:$F, MATCH(TEXT($D5047,"000000"), BASE_CCLASSTRIB!$A:$A, 0))/100, 0)</f>
        <v>0</v>
      </c>
    </row>
    <row r="5048" spans="2:22" ht="15.75" customHeight="1" thickTop="1" thickBot="1">
      <c r="B5048" s="8"/>
      <c r="C5048" s="8"/>
      <c r="E5048" s="8" t="str">
        <f>IF(D5048="","",LEFT(D5048,3))</f>
        <v/>
      </c>
      <c r="F5048" s="5" t="str">
        <f>IF(E5048="","",IFERROR(VLOOKUP(E5048,REGRAS_CST!$A$2:$B$200,2,FALSE),""))</f>
        <v/>
      </c>
      <c r="H5048" s="7">
        <v>8.9999999999999993E-3</v>
      </c>
      <c r="I5048" s="7">
        <v>1E-3</v>
      </c>
      <c r="K5048" s="5" t="str">
        <f>IF(E5048="","",IFERROR(VLOOKUP(E5048,REGRAS_CST!$A$2:$C$200,3,FALSE),""))</f>
        <v/>
      </c>
      <c r="L5048" s="10" t="str">
        <f>IF($G5048="", "", $G5048*(1-$V5048))</f>
        <v/>
      </c>
      <c r="M5048" s="30" t="str">
        <f t="shared" si="156"/>
        <v/>
      </c>
      <c r="N5048" s="30" t="str">
        <f t="shared" si="157"/>
        <v/>
      </c>
      <c r="O5048" s="5" t="str">
        <f>IF(D5048="","",
IF(AND(K5048&lt;&gt;"SIM",V5048&gt;0),"ERRO: % BC &gt; 0, mas NÃO permitida ❌",
IF(AND(K5048="SIM",V5048=0),"ATENÇÃO: BC permitida, mas % = 0 🔎",
"Base de cálculo aplicada corretamente ✅")))</f>
        <v/>
      </c>
      <c r="P5048" s="5" t="str">
        <f>IF(D5048="","",
IF(AND(Q5048&lt;&gt;"SIM",U5048&gt;0),"ERRO: % alíquota &gt; 0, mas NÃO permitida ❌",
IF(AND(Q5048="SIM",U5048=0),"ATENÇÃO: alíquota permitida, mas % = 0 🔎",
"Alíquota aplicada corretamente ✅")))</f>
        <v/>
      </c>
      <c r="Q5048" s="5" t="str">
        <f>IF(E5048="","",IFERROR(VLOOKUP(E5048,REGRAS_CST!$A$2:$D$200,4,FALSE),""))</f>
        <v/>
      </c>
      <c r="R5048" s="8"/>
      <c r="S5048" s="7">
        <f>IF($H5048="","",$H5048*(1-$U5048))</f>
        <v>8.9999999999999993E-3</v>
      </c>
      <c r="T5048" s="7">
        <f>IF($I5048="","",$I5048*(1-$U5048))</f>
        <v>1E-3</v>
      </c>
      <c r="U5048" s="7">
        <f>IFERROR(INDEX(BASE_CCLASSTRIB!$E:$E, MATCH(TEXT($D5048,"000000"), BASE_CCLASSTRIB!$A:$A, 0))/100, 0)</f>
        <v>0</v>
      </c>
      <c r="V5048" s="21">
        <f>IFERROR(INDEX(BASE_CCLASSTRIB!$F:$F, MATCH(TEXT($D5048,"000000"), BASE_CCLASSTRIB!$A:$A, 0))/100, 0)</f>
        <v>0</v>
      </c>
    </row>
    <row r="5049" spans="2:22" ht="15.75" customHeight="1" thickTop="1" thickBot="1">
      <c r="B5049" s="8"/>
      <c r="C5049" s="8"/>
      <c r="E5049" s="8" t="str">
        <f>IF(D5049="","",LEFT(D5049,3))</f>
        <v/>
      </c>
      <c r="F5049" s="5" t="str">
        <f>IF(E5049="","",IFERROR(VLOOKUP(E5049,REGRAS_CST!$A$2:$B$200,2,FALSE),""))</f>
        <v/>
      </c>
      <c r="H5049" s="7">
        <v>8.9999999999999993E-3</v>
      </c>
      <c r="I5049" s="7">
        <v>1E-3</v>
      </c>
      <c r="K5049" s="5" t="str">
        <f>IF(E5049="","",IFERROR(VLOOKUP(E5049,REGRAS_CST!$A$2:$C$200,3,FALSE),""))</f>
        <v/>
      </c>
      <c r="L5049" s="10" t="str">
        <f>IF($G5049="", "", $G5049*(1-$V5049))</f>
        <v/>
      </c>
      <c r="M5049" s="30" t="str">
        <f t="shared" si="156"/>
        <v/>
      </c>
      <c r="N5049" s="30" t="str">
        <f t="shared" si="157"/>
        <v/>
      </c>
      <c r="O5049" s="5" t="str">
        <f>IF(D5049="","",
IF(AND(K5049&lt;&gt;"SIM",V5049&gt;0),"ERRO: % BC &gt; 0, mas NÃO permitida ❌",
IF(AND(K5049="SIM",V5049=0),"ATENÇÃO: BC permitida, mas % = 0 🔎",
"Base de cálculo aplicada corretamente ✅")))</f>
        <v/>
      </c>
      <c r="P5049" s="5" t="str">
        <f>IF(D5049="","",
IF(AND(Q5049&lt;&gt;"SIM",U5049&gt;0),"ERRO: % alíquota &gt; 0, mas NÃO permitida ❌",
IF(AND(Q5049="SIM",U5049=0),"ATENÇÃO: alíquota permitida, mas % = 0 🔎",
"Alíquota aplicada corretamente ✅")))</f>
        <v/>
      </c>
      <c r="Q5049" s="5" t="str">
        <f>IF(E5049="","",IFERROR(VLOOKUP(E5049,REGRAS_CST!$A$2:$D$200,4,FALSE),""))</f>
        <v/>
      </c>
      <c r="R5049" s="8"/>
      <c r="S5049" s="7">
        <f>IF($H5049="","",$H5049*(1-$U5049))</f>
        <v>8.9999999999999993E-3</v>
      </c>
      <c r="T5049" s="7">
        <f>IF($I5049="","",$I5049*(1-$U5049))</f>
        <v>1E-3</v>
      </c>
      <c r="U5049" s="7">
        <f>IFERROR(INDEX(BASE_CCLASSTRIB!$E:$E, MATCH(TEXT($D5049,"000000"), BASE_CCLASSTRIB!$A:$A, 0))/100, 0)</f>
        <v>0</v>
      </c>
      <c r="V5049" s="21">
        <f>IFERROR(INDEX(BASE_CCLASSTRIB!$F:$F, MATCH(TEXT($D5049,"000000"), BASE_CCLASSTRIB!$A:$A, 0))/100, 0)</f>
        <v>0</v>
      </c>
    </row>
    <row r="5050" spans="2:22" ht="15.75" customHeight="1" thickTop="1" thickBot="1">
      <c r="B5050" s="8"/>
      <c r="C5050" s="8"/>
      <c r="E5050" s="8" t="str">
        <f>IF(D5050="","",LEFT(D5050,3))</f>
        <v/>
      </c>
      <c r="F5050" s="5" t="str">
        <f>IF(E5050="","",IFERROR(VLOOKUP(E5050,REGRAS_CST!$A$2:$B$200,2,FALSE),""))</f>
        <v/>
      </c>
      <c r="H5050" s="7">
        <v>8.9999999999999993E-3</v>
      </c>
      <c r="I5050" s="7">
        <v>1E-3</v>
      </c>
      <c r="K5050" s="5" t="str">
        <f>IF(E5050="","",IFERROR(VLOOKUP(E5050,REGRAS_CST!$A$2:$C$200,3,FALSE),""))</f>
        <v/>
      </c>
      <c r="L5050" s="10" t="str">
        <f>IF($G5050="", "", $G5050*(1-$V5050))</f>
        <v/>
      </c>
      <c r="M5050" s="30" t="str">
        <f t="shared" si="156"/>
        <v/>
      </c>
      <c r="N5050" s="30" t="str">
        <f t="shared" si="157"/>
        <v/>
      </c>
      <c r="O5050" s="5" t="str">
        <f>IF(D5050="","",
IF(AND(K5050&lt;&gt;"SIM",V5050&gt;0),"ERRO: % BC &gt; 0, mas NÃO permitida ❌",
IF(AND(K5050="SIM",V5050=0),"ATENÇÃO: BC permitida, mas % = 0 🔎",
"Base de cálculo aplicada corretamente ✅")))</f>
        <v/>
      </c>
      <c r="P5050" s="5" t="str">
        <f>IF(D5050="","",
IF(AND(Q5050&lt;&gt;"SIM",U5050&gt;0),"ERRO: % alíquota &gt; 0, mas NÃO permitida ❌",
IF(AND(Q5050="SIM",U5050=0),"ATENÇÃO: alíquota permitida, mas % = 0 🔎",
"Alíquota aplicada corretamente ✅")))</f>
        <v/>
      </c>
      <c r="Q5050" s="5" t="str">
        <f>IF(E5050="","",IFERROR(VLOOKUP(E5050,REGRAS_CST!$A$2:$D$200,4,FALSE),""))</f>
        <v/>
      </c>
      <c r="R5050" s="8"/>
      <c r="S5050" s="7">
        <f>IF($H5050="","",$H5050*(1-$U5050))</f>
        <v>8.9999999999999993E-3</v>
      </c>
      <c r="T5050" s="7">
        <f>IF($I5050="","",$I5050*(1-$U5050))</f>
        <v>1E-3</v>
      </c>
      <c r="U5050" s="7">
        <f>IFERROR(INDEX(BASE_CCLASSTRIB!$E:$E, MATCH(TEXT($D5050,"000000"), BASE_CCLASSTRIB!$A:$A, 0))/100, 0)</f>
        <v>0</v>
      </c>
      <c r="V5050" s="21">
        <f>IFERROR(INDEX(BASE_CCLASSTRIB!$F:$F, MATCH(TEXT($D5050,"000000"), BASE_CCLASSTRIB!$A:$A, 0))/100, 0)</f>
        <v>0</v>
      </c>
    </row>
    <row r="5051" spans="2:22" ht="15.75" customHeight="1" thickTop="1" thickBot="1">
      <c r="B5051" s="8"/>
      <c r="C5051" s="8"/>
      <c r="E5051" s="8" t="str">
        <f>IF(D5051="","",LEFT(D5051,3))</f>
        <v/>
      </c>
      <c r="F5051" s="5" t="str">
        <f>IF(E5051="","",IFERROR(VLOOKUP(E5051,REGRAS_CST!$A$2:$B$200,2,FALSE),""))</f>
        <v/>
      </c>
      <c r="H5051" s="7">
        <v>8.9999999999999993E-3</v>
      </c>
      <c r="I5051" s="7">
        <v>1E-3</v>
      </c>
      <c r="K5051" s="5" t="str">
        <f>IF(E5051="","",IFERROR(VLOOKUP(E5051,REGRAS_CST!$A$2:$C$200,3,FALSE),""))</f>
        <v/>
      </c>
      <c r="L5051" s="10" t="str">
        <f>IF($G5051="", "", $G5051*(1-$V5051))</f>
        <v/>
      </c>
      <c r="M5051" s="30" t="str">
        <f t="shared" si="156"/>
        <v/>
      </c>
      <c r="N5051" s="30" t="str">
        <f t="shared" si="157"/>
        <v/>
      </c>
      <c r="O5051" s="5" t="str">
        <f>IF(D5051="","",
IF(AND(K5051&lt;&gt;"SIM",V5051&gt;0),"ERRO: % BC &gt; 0, mas NÃO permitida ❌",
IF(AND(K5051="SIM",V5051=0),"ATENÇÃO: BC permitida, mas % = 0 🔎",
"Base de cálculo aplicada corretamente ✅")))</f>
        <v/>
      </c>
      <c r="P5051" s="5" t="str">
        <f>IF(D5051="","",
IF(AND(Q5051&lt;&gt;"SIM",U5051&gt;0),"ERRO: % alíquota &gt; 0, mas NÃO permitida ❌",
IF(AND(Q5051="SIM",U5051=0),"ATENÇÃO: alíquota permitida, mas % = 0 🔎",
"Alíquota aplicada corretamente ✅")))</f>
        <v/>
      </c>
      <c r="Q5051" s="5" t="str">
        <f>IF(E5051="","",IFERROR(VLOOKUP(E5051,REGRAS_CST!$A$2:$D$200,4,FALSE),""))</f>
        <v/>
      </c>
      <c r="R5051" s="8"/>
      <c r="S5051" s="7">
        <f>IF($H5051="","",$H5051*(1-$U5051))</f>
        <v>8.9999999999999993E-3</v>
      </c>
      <c r="T5051" s="7">
        <f>IF($I5051="","",$I5051*(1-$U5051))</f>
        <v>1E-3</v>
      </c>
      <c r="U5051" s="7">
        <f>IFERROR(INDEX(BASE_CCLASSTRIB!$E:$E, MATCH(TEXT($D5051,"000000"), BASE_CCLASSTRIB!$A:$A, 0))/100, 0)</f>
        <v>0</v>
      </c>
      <c r="V5051" s="21">
        <f>IFERROR(INDEX(BASE_CCLASSTRIB!$F:$F, MATCH(TEXT($D5051,"000000"), BASE_CCLASSTRIB!$A:$A, 0))/100, 0)</f>
        <v>0</v>
      </c>
    </row>
    <row r="5052" spans="2:22" ht="15.75" customHeight="1" thickTop="1" thickBot="1">
      <c r="B5052" s="8"/>
      <c r="C5052" s="8"/>
      <c r="E5052" s="8" t="str">
        <f>IF(D5052="","",LEFT(D5052,3))</f>
        <v/>
      </c>
      <c r="F5052" s="5" t="str">
        <f>IF(E5052="","",IFERROR(VLOOKUP(E5052,REGRAS_CST!$A$2:$B$200,2,FALSE),""))</f>
        <v/>
      </c>
      <c r="H5052" s="7">
        <v>8.9999999999999993E-3</v>
      </c>
      <c r="I5052" s="7">
        <v>1E-3</v>
      </c>
      <c r="K5052" s="5" t="str">
        <f>IF(E5052="","",IFERROR(VLOOKUP(E5052,REGRAS_CST!$A$2:$C$200,3,FALSE),""))</f>
        <v/>
      </c>
      <c r="L5052" s="10" t="str">
        <f>IF($G5052="", "", $G5052*(1-$V5052))</f>
        <v/>
      </c>
      <c r="M5052" s="30" t="str">
        <f t="shared" si="156"/>
        <v/>
      </c>
      <c r="N5052" s="30" t="str">
        <f t="shared" si="157"/>
        <v/>
      </c>
      <c r="O5052" s="5" t="str">
        <f>IF(D5052="","",
IF(AND(K5052&lt;&gt;"SIM",V5052&gt;0),"ERRO: % BC &gt; 0, mas NÃO permitida ❌",
IF(AND(K5052="SIM",V5052=0),"ATENÇÃO: BC permitida, mas % = 0 🔎",
"Base de cálculo aplicada corretamente ✅")))</f>
        <v/>
      </c>
      <c r="P5052" s="5" t="str">
        <f>IF(D5052="","",
IF(AND(Q5052&lt;&gt;"SIM",U5052&gt;0),"ERRO: % alíquota &gt; 0, mas NÃO permitida ❌",
IF(AND(Q5052="SIM",U5052=0),"ATENÇÃO: alíquota permitida, mas % = 0 🔎",
"Alíquota aplicada corretamente ✅")))</f>
        <v/>
      </c>
      <c r="Q5052" s="5" t="str">
        <f>IF(E5052="","",IFERROR(VLOOKUP(E5052,REGRAS_CST!$A$2:$D$200,4,FALSE),""))</f>
        <v/>
      </c>
      <c r="R5052" s="8"/>
      <c r="S5052" s="7">
        <f>IF($H5052="","",$H5052*(1-$U5052))</f>
        <v>8.9999999999999993E-3</v>
      </c>
      <c r="T5052" s="7">
        <f>IF($I5052="","",$I5052*(1-$U5052))</f>
        <v>1E-3</v>
      </c>
      <c r="U5052" s="7">
        <f>IFERROR(INDEX(BASE_CCLASSTRIB!$E:$E, MATCH(TEXT($D5052,"000000"), BASE_CCLASSTRIB!$A:$A, 0))/100, 0)</f>
        <v>0</v>
      </c>
      <c r="V5052" s="21">
        <f>IFERROR(INDEX(BASE_CCLASSTRIB!$F:$F, MATCH(TEXT($D5052,"000000"), BASE_CCLASSTRIB!$A:$A, 0))/100, 0)</f>
        <v>0</v>
      </c>
    </row>
    <row r="5053" spans="2:22" ht="15.75" customHeight="1" thickTop="1" thickBot="1">
      <c r="B5053" s="8"/>
      <c r="C5053" s="8"/>
      <c r="E5053" s="8" t="str">
        <f>IF(D5053="","",LEFT(D5053,3))</f>
        <v/>
      </c>
      <c r="F5053" s="5" t="str">
        <f>IF(E5053="","",IFERROR(VLOOKUP(E5053,REGRAS_CST!$A$2:$B$200,2,FALSE),""))</f>
        <v/>
      </c>
      <c r="H5053" s="7">
        <v>8.9999999999999993E-3</v>
      </c>
      <c r="I5053" s="7">
        <v>1E-3</v>
      </c>
      <c r="K5053" s="5" t="str">
        <f>IF(E5053="","",IFERROR(VLOOKUP(E5053,REGRAS_CST!$A$2:$C$200,3,FALSE),""))</f>
        <v/>
      </c>
      <c r="L5053" s="10" t="str">
        <f>IF($G5053="", "", $G5053*(1-$V5053))</f>
        <v/>
      </c>
      <c r="M5053" s="30" t="str">
        <f t="shared" si="156"/>
        <v/>
      </c>
      <c r="N5053" s="30" t="str">
        <f t="shared" si="157"/>
        <v/>
      </c>
      <c r="O5053" s="5" t="str">
        <f>IF(D5053="","",
IF(AND(K5053&lt;&gt;"SIM",V5053&gt;0),"ERRO: % BC &gt; 0, mas NÃO permitida ❌",
IF(AND(K5053="SIM",V5053=0),"ATENÇÃO: BC permitida, mas % = 0 🔎",
"Base de cálculo aplicada corretamente ✅")))</f>
        <v/>
      </c>
      <c r="P5053" s="5" t="str">
        <f>IF(D5053="","",
IF(AND(Q5053&lt;&gt;"SIM",U5053&gt;0),"ERRO: % alíquota &gt; 0, mas NÃO permitida ❌",
IF(AND(Q5053="SIM",U5053=0),"ATENÇÃO: alíquota permitida, mas % = 0 🔎",
"Alíquota aplicada corretamente ✅")))</f>
        <v/>
      </c>
      <c r="Q5053" s="5" t="str">
        <f>IF(E5053="","",IFERROR(VLOOKUP(E5053,REGRAS_CST!$A$2:$D$200,4,FALSE),""))</f>
        <v/>
      </c>
      <c r="R5053" s="8"/>
      <c r="S5053" s="7">
        <f>IF($H5053="","",$H5053*(1-$U5053))</f>
        <v>8.9999999999999993E-3</v>
      </c>
      <c r="T5053" s="7">
        <f>IF($I5053="","",$I5053*(1-$U5053))</f>
        <v>1E-3</v>
      </c>
      <c r="U5053" s="7">
        <f>IFERROR(INDEX(BASE_CCLASSTRIB!$E:$E, MATCH(TEXT($D5053,"000000"), BASE_CCLASSTRIB!$A:$A, 0))/100, 0)</f>
        <v>0</v>
      </c>
      <c r="V5053" s="21">
        <f>IFERROR(INDEX(BASE_CCLASSTRIB!$F:$F, MATCH(TEXT($D5053,"000000"), BASE_CCLASSTRIB!$A:$A, 0))/100, 0)</f>
        <v>0</v>
      </c>
    </row>
    <row r="5054" spans="2:22" ht="15.75" customHeight="1" thickTop="1" thickBot="1">
      <c r="B5054" s="8"/>
      <c r="C5054" s="8"/>
      <c r="E5054" s="8" t="str">
        <f>IF(D5054="","",LEFT(D5054,3))</f>
        <v/>
      </c>
      <c r="F5054" s="5" t="str">
        <f>IF(E5054="","",IFERROR(VLOOKUP(E5054,REGRAS_CST!$A$2:$B$200,2,FALSE),""))</f>
        <v/>
      </c>
      <c r="H5054" s="7">
        <v>8.9999999999999993E-3</v>
      </c>
      <c r="I5054" s="7">
        <v>1E-3</v>
      </c>
      <c r="K5054" s="5" t="str">
        <f>IF(E5054="","",IFERROR(VLOOKUP(E5054,REGRAS_CST!$A$2:$C$200,3,FALSE),""))</f>
        <v/>
      </c>
      <c r="L5054" s="10" t="str">
        <f>IF($G5054="", "", $G5054*(1-$V5054))</f>
        <v/>
      </c>
      <c r="M5054" s="30" t="str">
        <f t="shared" si="156"/>
        <v/>
      </c>
      <c r="N5054" s="30" t="str">
        <f t="shared" si="157"/>
        <v/>
      </c>
      <c r="O5054" s="5" t="str">
        <f>IF(D5054="","",
IF(AND(K5054&lt;&gt;"SIM",V5054&gt;0),"ERRO: % BC &gt; 0, mas NÃO permitida ❌",
IF(AND(K5054="SIM",V5054=0),"ATENÇÃO: BC permitida, mas % = 0 🔎",
"Base de cálculo aplicada corretamente ✅")))</f>
        <v/>
      </c>
      <c r="P5054" s="5" t="str">
        <f>IF(D5054="","",
IF(AND(Q5054&lt;&gt;"SIM",U5054&gt;0),"ERRO: % alíquota &gt; 0, mas NÃO permitida ❌",
IF(AND(Q5054="SIM",U5054=0),"ATENÇÃO: alíquota permitida, mas % = 0 🔎",
"Alíquota aplicada corretamente ✅")))</f>
        <v/>
      </c>
      <c r="Q5054" s="5" t="str">
        <f>IF(E5054="","",IFERROR(VLOOKUP(E5054,REGRAS_CST!$A$2:$D$200,4,FALSE),""))</f>
        <v/>
      </c>
      <c r="R5054" s="8"/>
      <c r="S5054" s="7">
        <f>IF($H5054="","",$H5054*(1-$U5054))</f>
        <v>8.9999999999999993E-3</v>
      </c>
      <c r="T5054" s="7">
        <f>IF($I5054="","",$I5054*(1-$U5054))</f>
        <v>1E-3</v>
      </c>
      <c r="U5054" s="7">
        <f>IFERROR(INDEX(BASE_CCLASSTRIB!$E:$E, MATCH(TEXT($D5054,"000000"), BASE_CCLASSTRIB!$A:$A, 0))/100, 0)</f>
        <v>0</v>
      </c>
      <c r="V5054" s="21">
        <f>IFERROR(INDEX(BASE_CCLASSTRIB!$F:$F, MATCH(TEXT($D5054,"000000"), BASE_CCLASSTRIB!$A:$A, 0))/100, 0)</f>
        <v>0</v>
      </c>
    </row>
    <row r="5055" spans="2:22" ht="15.75" customHeight="1" thickTop="1" thickBot="1">
      <c r="B5055" s="8"/>
      <c r="C5055" s="8"/>
      <c r="E5055" s="8" t="str">
        <f>IF(D5055="","",LEFT(D5055,3))</f>
        <v/>
      </c>
      <c r="F5055" s="5" t="str">
        <f>IF(E5055="","",IFERROR(VLOOKUP(E5055,REGRAS_CST!$A$2:$B$200,2,FALSE),""))</f>
        <v/>
      </c>
      <c r="H5055" s="7">
        <v>8.9999999999999993E-3</v>
      </c>
      <c r="I5055" s="7">
        <v>1E-3</v>
      </c>
      <c r="K5055" s="5" t="str">
        <f>IF(E5055="","",IFERROR(VLOOKUP(E5055,REGRAS_CST!$A$2:$C$200,3,FALSE),""))</f>
        <v/>
      </c>
      <c r="L5055" s="10" t="str">
        <f>IF($G5055="", "", $G5055*(1-$V5055))</f>
        <v/>
      </c>
      <c r="M5055" s="30" t="str">
        <f t="shared" si="156"/>
        <v/>
      </c>
      <c r="N5055" s="30" t="str">
        <f t="shared" si="157"/>
        <v/>
      </c>
      <c r="O5055" s="5" t="str">
        <f>IF(D5055="","",
IF(AND(K5055&lt;&gt;"SIM",V5055&gt;0),"ERRO: % BC &gt; 0, mas NÃO permitida ❌",
IF(AND(K5055="SIM",V5055=0),"ATENÇÃO: BC permitida, mas % = 0 🔎",
"Base de cálculo aplicada corretamente ✅")))</f>
        <v/>
      </c>
      <c r="P5055" s="5" t="str">
        <f>IF(D5055="","",
IF(AND(Q5055&lt;&gt;"SIM",U5055&gt;0),"ERRO: % alíquota &gt; 0, mas NÃO permitida ❌",
IF(AND(Q5055="SIM",U5055=0),"ATENÇÃO: alíquota permitida, mas % = 0 🔎",
"Alíquota aplicada corretamente ✅")))</f>
        <v/>
      </c>
      <c r="Q5055" s="5" t="str">
        <f>IF(E5055="","",IFERROR(VLOOKUP(E5055,REGRAS_CST!$A$2:$D$200,4,FALSE),""))</f>
        <v/>
      </c>
      <c r="R5055" s="8"/>
      <c r="S5055" s="7">
        <f>IF($H5055="","",$H5055*(1-$U5055))</f>
        <v>8.9999999999999993E-3</v>
      </c>
      <c r="T5055" s="7">
        <f>IF($I5055="","",$I5055*(1-$U5055))</f>
        <v>1E-3</v>
      </c>
      <c r="U5055" s="7">
        <f>IFERROR(INDEX(BASE_CCLASSTRIB!$E:$E, MATCH(TEXT($D5055,"000000"), BASE_CCLASSTRIB!$A:$A, 0))/100, 0)</f>
        <v>0</v>
      </c>
      <c r="V5055" s="21">
        <f>IFERROR(INDEX(BASE_CCLASSTRIB!$F:$F, MATCH(TEXT($D5055,"000000"), BASE_CCLASSTRIB!$A:$A, 0))/100, 0)</f>
        <v>0</v>
      </c>
    </row>
    <row r="5056" spans="2:22" ht="15.75" customHeight="1" thickTop="1" thickBot="1">
      <c r="B5056" s="8"/>
      <c r="C5056" s="8"/>
      <c r="E5056" s="8" t="str">
        <f>IF(D5056="","",LEFT(D5056,3))</f>
        <v/>
      </c>
      <c r="F5056" s="5" t="str">
        <f>IF(E5056="","",IFERROR(VLOOKUP(E5056,REGRAS_CST!$A$2:$B$200,2,FALSE),""))</f>
        <v/>
      </c>
      <c r="H5056" s="7">
        <v>8.9999999999999993E-3</v>
      </c>
      <c r="I5056" s="7">
        <v>1E-3</v>
      </c>
      <c r="K5056" s="5" t="str">
        <f>IF(E5056="","",IFERROR(VLOOKUP(E5056,REGRAS_CST!$A$2:$C$200,3,FALSE),""))</f>
        <v/>
      </c>
      <c r="L5056" s="10" t="str">
        <f>IF($G5056="", "", $G5056*(1-$V5056))</f>
        <v/>
      </c>
      <c r="M5056" s="30" t="str">
        <f t="shared" si="156"/>
        <v/>
      </c>
      <c r="N5056" s="30" t="str">
        <f t="shared" si="157"/>
        <v/>
      </c>
      <c r="O5056" s="5" t="str">
        <f>IF(D5056="","",
IF(AND(K5056&lt;&gt;"SIM",V5056&gt;0),"ERRO: % BC &gt; 0, mas NÃO permitida ❌",
IF(AND(K5056="SIM",V5056=0),"ATENÇÃO: BC permitida, mas % = 0 🔎",
"Base de cálculo aplicada corretamente ✅")))</f>
        <v/>
      </c>
      <c r="P5056" s="5" t="str">
        <f>IF(D5056="","",
IF(AND(Q5056&lt;&gt;"SIM",U5056&gt;0),"ERRO: % alíquota &gt; 0, mas NÃO permitida ❌",
IF(AND(Q5056="SIM",U5056=0),"ATENÇÃO: alíquota permitida, mas % = 0 🔎",
"Alíquota aplicada corretamente ✅")))</f>
        <v/>
      </c>
      <c r="Q5056" s="5" t="str">
        <f>IF(E5056="","",IFERROR(VLOOKUP(E5056,REGRAS_CST!$A$2:$D$200,4,FALSE),""))</f>
        <v/>
      </c>
      <c r="R5056" s="8"/>
      <c r="S5056" s="7">
        <f>IF($H5056="","",$H5056*(1-$U5056))</f>
        <v>8.9999999999999993E-3</v>
      </c>
      <c r="T5056" s="7">
        <f>IF($I5056="","",$I5056*(1-$U5056))</f>
        <v>1E-3</v>
      </c>
      <c r="U5056" s="7">
        <f>IFERROR(INDEX(BASE_CCLASSTRIB!$E:$E, MATCH(TEXT($D5056,"000000"), BASE_CCLASSTRIB!$A:$A, 0))/100, 0)</f>
        <v>0</v>
      </c>
      <c r="V5056" s="21">
        <f>IFERROR(INDEX(BASE_CCLASSTRIB!$F:$F, MATCH(TEXT($D5056,"000000"), BASE_CCLASSTRIB!$A:$A, 0))/100, 0)</f>
        <v>0</v>
      </c>
    </row>
    <row r="5057" spans="2:22" ht="15.75" customHeight="1" thickTop="1" thickBot="1">
      <c r="B5057" s="8"/>
      <c r="C5057" s="8"/>
      <c r="E5057" s="8" t="str">
        <f>IF(D5057="","",LEFT(D5057,3))</f>
        <v/>
      </c>
      <c r="F5057" s="5" t="str">
        <f>IF(E5057="","",IFERROR(VLOOKUP(E5057,REGRAS_CST!$A$2:$B$200,2,FALSE),""))</f>
        <v/>
      </c>
      <c r="H5057" s="7">
        <v>8.9999999999999993E-3</v>
      </c>
      <c r="I5057" s="7">
        <v>1E-3</v>
      </c>
      <c r="K5057" s="5" t="str">
        <f>IF(E5057="","",IFERROR(VLOOKUP(E5057,REGRAS_CST!$A$2:$C$200,3,FALSE),""))</f>
        <v/>
      </c>
      <c r="L5057" s="10" t="str">
        <f>IF($G5057="", "", $G5057*(1-$V5057))</f>
        <v/>
      </c>
      <c r="M5057" s="30" t="str">
        <f t="shared" si="156"/>
        <v/>
      </c>
      <c r="N5057" s="30" t="str">
        <f t="shared" si="157"/>
        <v/>
      </c>
      <c r="O5057" s="5" t="str">
        <f>IF(D5057="","",
IF(AND(K5057&lt;&gt;"SIM",V5057&gt;0),"ERRO: % BC &gt; 0, mas NÃO permitida ❌",
IF(AND(K5057="SIM",V5057=0),"ATENÇÃO: BC permitida, mas % = 0 🔎",
"Base de cálculo aplicada corretamente ✅")))</f>
        <v/>
      </c>
      <c r="P5057" s="5" t="str">
        <f>IF(D5057="","",
IF(AND(Q5057&lt;&gt;"SIM",U5057&gt;0),"ERRO: % alíquota &gt; 0, mas NÃO permitida ❌",
IF(AND(Q5057="SIM",U5057=0),"ATENÇÃO: alíquota permitida, mas % = 0 🔎",
"Alíquota aplicada corretamente ✅")))</f>
        <v/>
      </c>
      <c r="Q5057" s="5" t="str">
        <f>IF(E5057="","",IFERROR(VLOOKUP(E5057,REGRAS_CST!$A$2:$D$200,4,FALSE),""))</f>
        <v/>
      </c>
      <c r="R5057" s="8"/>
      <c r="S5057" s="7">
        <f>IF($H5057="","",$H5057*(1-$U5057))</f>
        <v>8.9999999999999993E-3</v>
      </c>
      <c r="T5057" s="7">
        <f>IF($I5057="","",$I5057*(1-$U5057))</f>
        <v>1E-3</v>
      </c>
      <c r="U5057" s="7">
        <f>IFERROR(INDEX(BASE_CCLASSTRIB!$E:$E, MATCH(TEXT($D5057,"000000"), BASE_CCLASSTRIB!$A:$A, 0))/100, 0)</f>
        <v>0</v>
      </c>
      <c r="V5057" s="21">
        <f>IFERROR(INDEX(BASE_CCLASSTRIB!$F:$F, MATCH(TEXT($D5057,"000000"), BASE_CCLASSTRIB!$A:$A, 0))/100, 0)</f>
        <v>0</v>
      </c>
    </row>
    <row r="5058" spans="2:22" ht="15.75" customHeight="1" thickTop="1" thickBot="1">
      <c r="B5058" s="8"/>
      <c r="C5058" s="8"/>
      <c r="E5058" s="8" t="str">
        <f>IF(D5058="","",LEFT(D5058,3))</f>
        <v/>
      </c>
      <c r="F5058" s="5" t="str">
        <f>IF(E5058="","",IFERROR(VLOOKUP(E5058,REGRAS_CST!$A$2:$B$200,2,FALSE),""))</f>
        <v/>
      </c>
      <c r="H5058" s="7">
        <v>8.9999999999999993E-3</v>
      </c>
      <c r="I5058" s="7">
        <v>1E-3</v>
      </c>
      <c r="K5058" s="5" t="str">
        <f>IF(E5058="","",IFERROR(VLOOKUP(E5058,REGRAS_CST!$A$2:$C$200,3,FALSE),""))</f>
        <v/>
      </c>
      <c r="L5058" s="10" t="str">
        <f>IF($G5058="", "", $G5058*(1-$V5058))</f>
        <v/>
      </c>
      <c r="M5058" s="30" t="str">
        <f t="shared" si="156"/>
        <v/>
      </c>
      <c r="N5058" s="30" t="str">
        <f t="shared" si="157"/>
        <v/>
      </c>
      <c r="O5058" s="5" t="str">
        <f>IF(D5058="","",
IF(AND(K5058&lt;&gt;"SIM",V5058&gt;0),"ERRO: % BC &gt; 0, mas NÃO permitida ❌",
IF(AND(K5058="SIM",V5058=0),"ATENÇÃO: BC permitida, mas % = 0 🔎",
"Base de cálculo aplicada corretamente ✅")))</f>
        <v/>
      </c>
      <c r="P5058" s="5" t="str">
        <f>IF(D5058="","",
IF(AND(Q5058&lt;&gt;"SIM",U5058&gt;0),"ERRO: % alíquota &gt; 0, mas NÃO permitida ❌",
IF(AND(Q5058="SIM",U5058=0),"ATENÇÃO: alíquota permitida, mas % = 0 🔎",
"Alíquota aplicada corretamente ✅")))</f>
        <v/>
      </c>
      <c r="Q5058" s="5" t="str">
        <f>IF(E5058="","",IFERROR(VLOOKUP(E5058,REGRAS_CST!$A$2:$D$200,4,FALSE),""))</f>
        <v/>
      </c>
      <c r="R5058" s="8"/>
      <c r="S5058" s="7">
        <f>IF($H5058="","",$H5058*(1-$U5058))</f>
        <v>8.9999999999999993E-3</v>
      </c>
      <c r="T5058" s="7">
        <f>IF($I5058="","",$I5058*(1-$U5058))</f>
        <v>1E-3</v>
      </c>
      <c r="U5058" s="7">
        <f>IFERROR(INDEX(BASE_CCLASSTRIB!$E:$E, MATCH(TEXT($D5058,"000000"), BASE_CCLASSTRIB!$A:$A, 0))/100, 0)</f>
        <v>0</v>
      </c>
      <c r="V5058" s="21">
        <f>IFERROR(INDEX(BASE_CCLASSTRIB!$F:$F, MATCH(TEXT($D5058,"000000"), BASE_CCLASSTRIB!$A:$A, 0))/100, 0)</f>
        <v>0</v>
      </c>
    </row>
    <row r="5059" spans="2:22" ht="15.75" customHeight="1" thickTop="1" thickBot="1">
      <c r="B5059" s="8"/>
      <c r="C5059" s="8"/>
      <c r="E5059" s="8" t="str">
        <f>IF(D5059="","",LEFT(D5059,3))</f>
        <v/>
      </c>
      <c r="F5059" s="5" t="str">
        <f>IF(E5059="","",IFERROR(VLOOKUP(E5059,REGRAS_CST!$A$2:$B$200,2,FALSE),""))</f>
        <v/>
      </c>
      <c r="H5059" s="7">
        <v>8.9999999999999993E-3</v>
      </c>
      <c r="I5059" s="7">
        <v>1E-3</v>
      </c>
      <c r="K5059" s="5" t="str">
        <f>IF(E5059="","",IFERROR(VLOOKUP(E5059,REGRAS_CST!$A$2:$C$200,3,FALSE),""))</f>
        <v/>
      </c>
      <c r="L5059" s="10" t="str">
        <f>IF($G5059="", "", $G5059*(1-$V5059))</f>
        <v/>
      </c>
      <c r="M5059" s="30" t="str">
        <f t="shared" si="156"/>
        <v/>
      </c>
      <c r="N5059" s="30" t="str">
        <f t="shared" si="157"/>
        <v/>
      </c>
      <c r="O5059" s="5" t="str">
        <f>IF(D5059="","",
IF(AND(K5059&lt;&gt;"SIM",V5059&gt;0),"ERRO: % BC &gt; 0, mas NÃO permitida ❌",
IF(AND(K5059="SIM",V5059=0),"ATENÇÃO: BC permitida, mas % = 0 🔎",
"Base de cálculo aplicada corretamente ✅")))</f>
        <v/>
      </c>
      <c r="P5059" s="5" t="str">
        <f>IF(D5059="","",
IF(AND(Q5059&lt;&gt;"SIM",U5059&gt;0),"ERRO: % alíquota &gt; 0, mas NÃO permitida ❌",
IF(AND(Q5059="SIM",U5059=0),"ATENÇÃO: alíquota permitida, mas % = 0 🔎",
"Alíquota aplicada corretamente ✅")))</f>
        <v/>
      </c>
      <c r="Q5059" s="5" t="str">
        <f>IF(E5059="","",IFERROR(VLOOKUP(E5059,REGRAS_CST!$A$2:$D$200,4,FALSE),""))</f>
        <v/>
      </c>
      <c r="R5059" s="8"/>
      <c r="S5059" s="7">
        <f>IF($H5059="","",$H5059*(1-$U5059))</f>
        <v>8.9999999999999993E-3</v>
      </c>
      <c r="T5059" s="7">
        <f>IF($I5059="","",$I5059*(1-$U5059))</f>
        <v>1E-3</v>
      </c>
      <c r="U5059" s="7">
        <f>IFERROR(INDEX(BASE_CCLASSTRIB!$E:$E, MATCH(TEXT($D5059,"000000"), BASE_CCLASSTRIB!$A:$A, 0))/100, 0)</f>
        <v>0</v>
      </c>
      <c r="V5059" s="21">
        <f>IFERROR(INDEX(BASE_CCLASSTRIB!$F:$F, MATCH(TEXT($D5059,"000000"), BASE_CCLASSTRIB!$A:$A, 0))/100, 0)</f>
        <v>0</v>
      </c>
    </row>
    <row r="5060" spans="2:22" ht="15.75" customHeight="1" thickTop="1" thickBot="1">
      <c r="B5060" s="8"/>
      <c r="C5060" s="8"/>
      <c r="E5060" s="8" t="str">
        <f>IF(D5060="","",LEFT(D5060,3))</f>
        <v/>
      </c>
      <c r="F5060" s="5" t="str">
        <f>IF(E5060="","",IFERROR(VLOOKUP(E5060,REGRAS_CST!$A$2:$B$200,2,FALSE),""))</f>
        <v/>
      </c>
      <c r="H5060" s="7">
        <v>8.9999999999999993E-3</v>
      </c>
      <c r="I5060" s="7">
        <v>1E-3</v>
      </c>
      <c r="K5060" s="5" t="str">
        <f>IF(E5060="","",IFERROR(VLOOKUP(E5060,REGRAS_CST!$A$2:$C$200,3,FALSE),""))</f>
        <v/>
      </c>
      <c r="L5060" s="10" t="str">
        <f>IF($G5060="", "", $G5060*(1-$V5060))</f>
        <v/>
      </c>
      <c r="M5060" s="30" t="str">
        <f t="shared" si="156"/>
        <v/>
      </c>
      <c r="N5060" s="30" t="str">
        <f t="shared" si="157"/>
        <v/>
      </c>
      <c r="O5060" s="5" t="str">
        <f>IF(D5060="","",
IF(AND(K5060&lt;&gt;"SIM",V5060&gt;0),"ERRO: % BC &gt; 0, mas NÃO permitida ❌",
IF(AND(K5060="SIM",V5060=0),"ATENÇÃO: BC permitida, mas % = 0 🔎",
"Base de cálculo aplicada corretamente ✅")))</f>
        <v/>
      </c>
      <c r="P5060" s="5" t="str">
        <f>IF(D5060="","",
IF(AND(Q5060&lt;&gt;"SIM",U5060&gt;0),"ERRO: % alíquota &gt; 0, mas NÃO permitida ❌",
IF(AND(Q5060="SIM",U5060=0),"ATENÇÃO: alíquota permitida, mas % = 0 🔎",
"Alíquota aplicada corretamente ✅")))</f>
        <v/>
      </c>
      <c r="Q5060" s="5" t="str">
        <f>IF(E5060="","",IFERROR(VLOOKUP(E5060,REGRAS_CST!$A$2:$D$200,4,FALSE),""))</f>
        <v/>
      </c>
      <c r="R5060" s="8"/>
      <c r="S5060" s="7">
        <f>IF($H5060="","",$H5060*(1-$U5060))</f>
        <v>8.9999999999999993E-3</v>
      </c>
      <c r="T5060" s="7">
        <f>IF($I5060="","",$I5060*(1-$U5060))</f>
        <v>1E-3</v>
      </c>
      <c r="U5060" s="7">
        <f>IFERROR(INDEX(BASE_CCLASSTRIB!$E:$E, MATCH(TEXT($D5060,"000000"), BASE_CCLASSTRIB!$A:$A, 0))/100, 0)</f>
        <v>0</v>
      </c>
      <c r="V5060" s="21">
        <f>IFERROR(INDEX(BASE_CCLASSTRIB!$F:$F, MATCH(TEXT($D5060,"000000"), BASE_CCLASSTRIB!$A:$A, 0))/100, 0)</f>
        <v>0</v>
      </c>
    </row>
    <row r="5061" spans="2:22" ht="15.75" customHeight="1" thickTop="1" thickBot="1">
      <c r="B5061" s="8"/>
      <c r="C5061" s="8"/>
      <c r="E5061" s="8" t="str">
        <f>IF(D5061="","",LEFT(D5061,3))</f>
        <v/>
      </c>
      <c r="F5061" s="5" t="str">
        <f>IF(E5061="","",IFERROR(VLOOKUP(E5061,REGRAS_CST!$A$2:$B$200,2,FALSE),""))</f>
        <v/>
      </c>
      <c r="H5061" s="7">
        <v>8.9999999999999993E-3</v>
      </c>
      <c r="I5061" s="7">
        <v>1E-3</v>
      </c>
      <c r="K5061" s="5" t="str">
        <f>IF(E5061="","",IFERROR(VLOOKUP(E5061,REGRAS_CST!$A$2:$C$200,3,FALSE),""))</f>
        <v/>
      </c>
      <c r="L5061" s="10" t="str">
        <f>IF($G5061="", "", $G5061*(1-$V5061))</f>
        <v/>
      </c>
      <c r="M5061" s="30" t="str">
        <f t="shared" ref="M5061:M5124" si="158">IF(OR($L5061="",$S5061=""),"",TRUNC(VALUE($L5061)*VALUE($S5061),2))</f>
        <v/>
      </c>
      <c r="N5061" s="30" t="str">
        <f t="shared" ref="N5061:N5124" si="159">IF(OR($L5061="",$T5061=""),"",TRUNC(VALUE($L5061)*VALUE($T5061),2))</f>
        <v/>
      </c>
      <c r="O5061" s="5" t="str">
        <f>IF(D5061="","",
IF(AND(K5061&lt;&gt;"SIM",V5061&gt;0),"ERRO: % BC &gt; 0, mas NÃO permitida ❌",
IF(AND(K5061="SIM",V5061=0),"ATENÇÃO: BC permitida, mas % = 0 🔎",
"Base de cálculo aplicada corretamente ✅")))</f>
        <v/>
      </c>
      <c r="P5061" s="5" t="str">
        <f>IF(D5061="","",
IF(AND(Q5061&lt;&gt;"SIM",U5061&gt;0),"ERRO: % alíquota &gt; 0, mas NÃO permitida ❌",
IF(AND(Q5061="SIM",U5061=0),"ATENÇÃO: alíquota permitida, mas % = 0 🔎",
"Alíquota aplicada corretamente ✅")))</f>
        <v/>
      </c>
      <c r="Q5061" s="5" t="str">
        <f>IF(E5061="","",IFERROR(VLOOKUP(E5061,REGRAS_CST!$A$2:$D$200,4,FALSE),""))</f>
        <v/>
      </c>
      <c r="R5061" s="8"/>
      <c r="S5061" s="7">
        <f>IF($H5061="","",$H5061*(1-$U5061))</f>
        <v>8.9999999999999993E-3</v>
      </c>
      <c r="T5061" s="7">
        <f>IF($I5061="","",$I5061*(1-$U5061))</f>
        <v>1E-3</v>
      </c>
      <c r="U5061" s="7">
        <f>IFERROR(INDEX(BASE_CCLASSTRIB!$E:$E, MATCH(TEXT($D5061,"000000"), BASE_CCLASSTRIB!$A:$A, 0))/100, 0)</f>
        <v>0</v>
      </c>
      <c r="V5061" s="21">
        <f>IFERROR(INDEX(BASE_CCLASSTRIB!$F:$F, MATCH(TEXT($D5061,"000000"), BASE_CCLASSTRIB!$A:$A, 0))/100, 0)</f>
        <v>0</v>
      </c>
    </row>
    <row r="5062" spans="2:22" ht="15.75" customHeight="1" thickTop="1" thickBot="1">
      <c r="B5062" s="8"/>
      <c r="C5062" s="8"/>
      <c r="E5062" s="8" t="str">
        <f>IF(D5062="","",LEFT(D5062,3))</f>
        <v/>
      </c>
      <c r="F5062" s="5" t="str">
        <f>IF(E5062="","",IFERROR(VLOOKUP(E5062,REGRAS_CST!$A$2:$B$200,2,FALSE),""))</f>
        <v/>
      </c>
      <c r="H5062" s="7">
        <v>8.9999999999999993E-3</v>
      </c>
      <c r="I5062" s="7">
        <v>1E-3</v>
      </c>
      <c r="K5062" s="5" t="str">
        <f>IF(E5062="","",IFERROR(VLOOKUP(E5062,REGRAS_CST!$A$2:$C$200,3,FALSE),""))</f>
        <v/>
      </c>
      <c r="L5062" s="10" t="str">
        <f>IF($G5062="", "", $G5062*(1-$V5062))</f>
        <v/>
      </c>
      <c r="M5062" s="30" t="str">
        <f t="shared" si="158"/>
        <v/>
      </c>
      <c r="N5062" s="30" t="str">
        <f t="shared" si="159"/>
        <v/>
      </c>
      <c r="O5062" s="5" t="str">
        <f>IF(D5062="","",
IF(AND(K5062&lt;&gt;"SIM",V5062&gt;0),"ERRO: % BC &gt; 0, mas NÃO permitida ❌",
IF(AND(K5062="SIM",V5062=0),"ATENÇÃO: BC permitida, mas % = 0 🔎",
"Base de cálculo aplicada corretamente ✅")))</f>
        <v/>
      </c>
      <c r="P5062" s="5" t="str">
        <f>IF(D5062="","",
IF(AND(Q5062&lt;&gt;"SIM",U5062&gt;0),"ERRO: % alíquota &gt; 0, mas NÃO permitida ❌",
IF(AND(Q5062="SIM",U5062=0),"ATENÇÃO: alíquota permitida, mas % = 0 🔎",
"Alíquota aplicada corretamente ✅")))</f>
        <v/>
      </c>
      <c r="Q5062" s="5" t="str">
        <f>IF(E5062="","",IFERROR(VLOOKUP(E5062,REGRAS_CST!$A$2:$D$200,4,FALSE),""))</f>
        <v/>
      </c>
      <c r="R5062" s="8"/>
      <c r="S5062" s="7">
        <f>IF($H5062="","",$H5062*(1-$U5062))</f>
        <v>8.9999999999999993E-3</v>
      </c>
      <c r="T5062" s="7">
        <f>IF($I5062="","",$I5062*(1-$U5062))</f>
        <v>1E-3</v>
      </c>
      <c r="U5062" s="7">
        <f>IFERROR(INDEX(BASE_CCLASSTRIB!$E:$E, MATCH(TEXT($D5062,"000000"), BASE_CCLASSTRIB!$A:$A, 0))/100, 0)</f>
        <v>0</v>
      </c>
      <c r="V5062" s="21">
        <f>IFERROR(INDEX(BASE_CCLASSTRIB!$F:$F, MATCH(TEXT($D5062,"000000"), BASE_CCLASSTRIB!$A:$A, 0))/100, 0)</f>
        <v>0</v>
      </c>
    </row>
    <row r="5063" spans="2:22" ht="15.75" customHeight="1" thickTop="1" thickBot="1">
      <c r="B5063" s="8"/>
      <c r="C5063" s="8"/>
      <c r="E5063" s="8" t="str">
        <f>IF(D5063="","",LEFT(D5063,3))</f>
        <v/>
      </c>
      <c r="F5063" s="5" t="str">
        <f>IF(E5063="","",IFERROR(VLOOKUP(E5063,REGRAS_CST!$A$2:$B$200,2,FALSE),""))</f>
        <v/>
      </c>
      <c r="H5063" s="7">
        <v>8.9999999999999993E-3</v>
      </c>
      <c r="I5063" s="7">
        <v>1E-3</v>
      </c>
      <c r="K5063" s="5" t="str">
        <f>IF(E5063="","",IFERROR(VLOOKUP(E5063,REGRAS_CST!$A$2:$C$200,3,FALSE),""))</f>
        <v/>
      </c>
      <c r="L5063" s="10" t="str">
        <f>IF($G5063="", "", $G5063*(1-$V5063))</f>
        <v/>
      </c>
      <c r="M5063" s="30" t="str">
        <f t="shared" si="158"/>
        <v/>
      </c>
      <c r="N5063" s="30" t="str">
        <f t="shared" si="159"/>
        <v/>
      </c>
      <c r="O5063" s="5" t="str">
        <f>IF(D5063="","",
IF(AND(K5063&lt;&gt;"SIM",V5063&gt;0),"ERRO: % BC &gt; 0, mas NÃO permitida ❌",
IF(AND(K5063="SIM",V5063=0),"ATENÇÃO: BC permitida, mas % = 0 🔎",
"Base de cálculo aplicada corretamente ✅")))</f>
        <v/>
      </c>
      <c r="P5063" s="5" t="str">
        <f>IF(D5063="","",
IF(AND(Q5063&lt;&gt;"SIM",U5063&gt;0),"ERRO: % alíquota &gt; 0, mas NÃO permitida ❌",
IF(AND(Q5063="SIM",U5063=0),"ATENÇÃO: alíquota permitida, mas % = 0 🔎",
"Alíquota aplicada corretamente ✅")))</f>
        <v/>
      </c>
      <c r="Q5063" s="5" t="str">
        <f>IF(E5063="","",IFERROR(VLOOKUP(E5063,REGRAS_CST!$A$2:$D$200,4,FALSE),""))</f>
        <v/>
      </c>
      <c r="R5063" s="8"/>
      <c r="S5063" s="7">
        <f>IF($H5063="","",$H5063*(1-$U5063))</f>
        <v>8.9999999999999993E-3</v>
      </c>
      <c r="T5063" s="7">
        <f>IF($I5063="","",$I5063*(1-$U5063))</f>
        <v>1E-3</v>
      </c>
      <c r="U5063" s="7">
        <f>IFERROR(INDEX(BASE_CCLASSTRIB!$E:$E, MATCH(TEXT($D5063,"000000"), BASE_CCLASSTRIB!$A:$A, 0))/100, 0)</f>
        <v>0</v>
      </c>
      <c r="V5063" s="21">
        <f>IFERROR(INDEX(BASE_CCLASSTRIB!$F:$F, MATCH(TEXT($D5063,"000000"), BASE_CCLASSTRIB!$A:$A, 0))/100, 0)</f>
        <v>0</v>
      </c>
    </row>
    <row r="5064" spans="2:22" ht="15.75" customHeight="1" thickTop="1" thickBot="1">
      <c r="B5064" s="8"/>
      <c r="C5064" s="8"/>
      <c r="E5064" s="8" t="str">
        <f>IF(D5064="","",LEFT(D5064,3))</f>
        <v/>
      </c>
      <c r="F5064" s="5" t="str">
        <f>IF(E5064="","",IFERROR(VLOOKUP(E5064,REGRAS_CST!$A$2:$B$200,2,FALSE),""))</f>
        <v/>
      </c>
      <c r="H5064" s="7">
        <v>8.9999999999999993E-3</v>
      </c>
      <c r="I5064" s="7">
        <v>1E-3</v>
      </c>
      <c r="K5064" s="5" t="str">
        <f>IF(E5064="","",IFERROR(VLOOKUP(E5064,REGRAS_CST!$A$2:$C$200,3,FALSE),""))</f>
        <v/>
      </c>
      <c r="L5064" s="10" t="str">
        <f>IF($G5064="", "", $G5064*(1-$V5064))</f>
        <v/>
      </c>
      <c r="M5064" s="30" t="str">
        <f t="shared" si="158"/>
        <v/>
      </c>
      <c r="N5064" s="30" t="str">
        <f t="shared" si="159"/>
        <v/>
      </c>
      <c r="O5064" s="5" t="str">
        <f>IF(D5064="","",
IF(AND(K5064&lt;&gt;"SIM",V5064&gt;0),"ERRO: % BC &gt; 0, mas NÃO permitida ❌",
IF(AND(K5064="SIM",V5064=0),"ATENÇÃO: BC permitida, mas % = 0 🔎",
"Base de cálculo aplicada corretamente ✅")))</f>
        <v/>
      </c>
      <c r="P5064" s="5" t="str">
        <f>IF(D5064="","",
IF(AND(Q5064&lt;&gt;"SIM",U5064&gt;0),"ERRO: % alíquota &gt; 0, mas NÃO permitida ❌",
IF(AND(Q5064="SIM",U5064=0),"ATENÇÃO: alíquota permitida, mas % = 0 🔎",
"Alíquota aplicada corretamente ✅")))</f>
        <v/>
      </c>
      <c r="Q5064" s="5" t="str">
        <f>IF(E5064="","",IFERROR(VLOOKUP(E5064,REGRAS_CST!$A$2:$D$200,4,FALSE),""))</f>
        <v/>
      </c>
      <c r="R5064" s="8"/>
      <c r="S5064" s="7">
        <f>IF($H5064="","",$H5064*(1-$U5064))</f>
        <v>8.9999999999999993E-3</v>
      </c>
      <c r="T5064" s="7">
        <f>IF($I5064="","",$I5064*(1-$U5064))</f>
        <v>1E-3</v>
      </c>
      <c r="U5064" s="7">
        <f>IFERROR(INDEX(BASE_CCLASSTRIB!$E:$E, MATCH(TEXT($D5064,"000000"), BASE_CCLASSTRIB!$A:$A, 0))/100, 0)</f>
        <v>0</v>
      </c>
      <c r="V5064" s="21">
        <f>IFERROR(INDEX(BASE_CCLASSTRIB!$F:$F, MATCH(TEXT($D5064,"000000"), BASE_CCLASSTRIB!$A:$A, 0))/100, 0)</f>
        <v>0</v>
      </c>
    </row>
    <row r="5065" spans="2:22" ht="15.75" customHeight="1" thickTop="1" thickBot="1">
      <c r="B5065" s="8"/>
      <c r="C5065" s="8"/>
      <c r="E5065" s="8" t="str">
        <f>IF(D5065="","",LEFT(D5065,3))</f>
        <v/>
      </c>
      <c r="F5065" s="5" t="str">
        <f>IF(E5065="","",IFERROR(VLOOKUP(E5065,REGRAS_CST!$A$2:$B$200,2,FALSE),""))</f>
        <v/>
      </c>
      <c r="H5065" s="7">
        <v>8.9999999999999993E-3</v>
      </c>
      <c r="I5065" s="7">
        <v>1E-3</v>
      </c>
      <c r="K5065" s="5" t="str">
        <f>IF(E5065="","",IFERROR(VLOOKUP(E5065,REGRAS_CST!$A$2:$C$200,3,FALSE),""))</f>
        <v/>
      </c>
      <c r="L5065" s="10" t="str">
        <f>IF($G5065="", "", $G5065*(1-$V5065))</f>
        <v/>
      </c>
      <c r="M5065" s="30" t="str">
        <f t="shared" si="158"/>
        <v/>
      </c>
      <c r="N5065" s="30" t="str">
        <f t="shared" si="159"/>
        <v/>
      </c>
      <c r="O5065" s="5" t="str">
        <f>IF(D5065="","",
IF(AND(K5065&lt;&gt;"SIM",V5065&gt;0),"ERRO: % BC &gt; 0, mas NÃO permitida ❌",
IF(AND(K5065="SIM",V5065=0),"ATENÇÃO: BC permitida, mas % = 0 🔎",
"Base de cálculo aplicada corretamente ✅")))</f>
        <v/>
      </c>
      <c r="P5065" s="5" t="str">
        <f>IF(D5065="","",
IF(AND(Q5065&lt;&gt;"SIM",U5065&gt;0),"ERRO: % alíquota &gt; 0, mas NÃO permitida ❌",
IF(AND(Q5065="SIM",U5065=0),"ATENÇÃO: alíquota permitida, mas % = 0 🔎",
"Alíquota aplicada corretamente ✅")))</f>
        <v/>
      </c>
      <c r="Q5065" s="5" t="str">
        <f>IF(E5065="","",IFERROR(VLOOKUP(E5065,REGRAS_CST!$A$2:$D$200,4,FALSE),""))</f>
        <v/>
      </c>
      <c r="R5065" s="8"/>
      <c r="S5065" s="7">
        <f>IF($H5065="","",$H5065*(1-$U5065))</f>
        <v>8.9999999999999993E-3</v>
      </c>
      <c r="T5065" s="7">
        <f>IF($I5065="","",$I5065*(1-$U5065))</f>
        <v>1E-3</v>
      </c>
      <c r="U5065" s="7">
        <f>IFERROR(INDEX(BASE_CCLASSTRIB!$E:$E, MATCH(TEXT($D5065,"000000"), BASE_CCLASSTRIB!$A:$A, 0))/100, 0)</f>
        <v>0</v>
      </c>
      <c r="V5065" s="21">
        <f>IFERROR(INDEX(BASE_CCLASSTRIB!$F:$F, MATCH(TEXT($D5065,"000000"), BASE_CCLASSTRIB!$A:$A, 0))/100, 0)</f>
        <v>0</v>
      </c>
    </row>
    <row r="5066" spans="2:22" ht="15.75" customHeight="1" thickTop="1" thickBot="1">
      <c r="B5066" s="8"/>
      <c r="C5066" s="8"/>
      <c r="E5066" s="8" t="str">
        <f>IF(D5066="","",LEFT(D5066,3))</f>
        <v/>
      </c>
      <c r="F5066" s="5" t="str">
        <f>IF(E5066="","",IFERROR(VLOOKUP(E5066,REGRAS_CST!$A$2:$B$200,2,FALSE),""))</f>
        <v/>
      </c>
      <c r="H5066" s="7">
        <v>8.9999999999999993E-3</v>
      </c>
      <c r="I5066" s="7">
        <v>1E-3</v>
      </c>
      <c r="K5066" s="5" t="str">
        <f>IF(E5066="","",IFERROR(VLOOKUP(E5066,REGRAS_CST!$A$2:$C$200,3,FALSE),""))</f>
        <v/>
      </c>
      <c r="L5066" s="10" t="str">
        <f>IF($G5066="", "", $G5066*(1-$V5066))</f>
        <v/>
      </c>
      <c r="M5066" s="30" t="str">
        <f t="shared" si="158"/>
        <v/>
      </c>
      <c r="N5066" s="30" t="str">
        <f t="shared" si="159"/>
        <v/>
      </c>
      <c r="O5066" s="5" t="str">
        <f>IF(D5066="","",
IF(AND(K5066&lt;&gt;"SIM",V5066&gt;0),"ERRO: % BC &gt; 0, mas NÃO permitida ❌",
IF(AND(K5066="SIM",V5066=0),"ATENÇÃO: BC permitida, mas % = 0 🔎",
"Base de cálculo aplicada corretamente ✅")))</f>
        <v/>
      </c>
      <c r="P5066" s="5" t="str">
        <f>IF(D5066="","",
IF(AND(Q5066&lt;&gt;"SIM",U5066&gt;0),"ERRO: % alíquota &gt; 0, mas NÃO permitida ❌",
IF(AND(Q5066="SIM",U5066=0),"ATENÇÃO: alíquota permitida, mas % = 0 🔎",
"Alíquota aplicada corretamente ✅")))</f>
        <v/>
      </c>
      <c r="Q5066" s="5" t="str">
        <f>IF(E5066="","",IFERROR(VLOOKUP(E5066,REGRAS_CST!$A$2:$D$200,4,FALSE),""))</f>
        <v/>
      </c>
      <c r="R5066" s="8"/>
      <c r="S5066" s="7">
        <f>IF($H5066="","",$H5066*(1-$U5066))</f>
        <v>8.9999999999999993E-3</v>
      </c>
      <c r="T5066" s="7">
        <f>IF($I5066="","",$I5066*(1-$U5066))</f>
        <v>1E-3</v>
      </c>
      <c r="U5066" s="7">
        <f>IFERROR(INDEX(BASE_CCLASSTRIB!$E:$E, MATCH(TEXT($D5066,"000000"), BASE_CCLASSTRIB!$A:$A, 0))/100, 0)</f>
        <v>0</v>
      </c>
      <c r="V5066" s="21">
        <f>IFERROR(INDEX(BASE_CCLASSTRIB!$F:$F, MATCH(TEXT($D5066,"000000"), BASE_CCLASSTRIB!$A:$A, 0))/100, 0)</f>
        <v>0</v>
      </c>
    </row>
    <row r="5067" spans="2:22" ht="15.75" customHeight="1" thickTop="1" thickBot="1">
      <c r="B5067" s="8"/>
      <c r="C5067" s="8"/>
      <c r="E5067" s="8" t="str">
        <f>IF(D5067="","",LEFT(D5067,3))</f>
        <v/>
      </c>
      <c r="F5067" s="5" t="str">
        <f>IF(E5067="","",IFERROR(VLOOKUP(E5067,REGRAS_CST!$A$2:$B$200,2,FALSE),""))</f>
        <v/>
      </c>
      <c r="H5067" s="7">
        <v>8.9999999999999993E-3</v>
      </c>
      <c r="I5067" s="7">
        <v>1E-3</v>
      </c>
      <c r="K5067" s="5" t="str">
        <f>IF(E5067="","",IFERROR(VLOOKUP(E5067,REGRAS_CST!$A$2:$C$200,3,FALSE),""))</f>
        <v/>
      </c>
      <c r="L5067" s="10" t="str">
        <f>IF($G5067="", "", $G5067*(1-$V5067))</f>
        <v/>
      </c>
      <c r="M5067" s="30" t="str">
        <f t="shared" si="158"/>
        <v/>
      </c>
      <c r="N5067" s="30" t="str">
        <f t="shared" si="159"/>
        <v/>
      </c>
      <c r="O5067" s="5" t="str">
        <f>IF(D5067="","",
IF(AND(K5067&lt;&gt;"SIM",V5067&gt;0),"ERRO: % BC &gt; 0, mas NÃO permitida ❌",
IF(AND(K5067="SIM",V5067=0),"ATENÇÃO: BC permitida, mas % = 0 🔎",
"Base de cálculo aplicada corretamente ✅")))</f>
        <v/>
      </c>
      <c r="P5067" s="5" t="str">
        <f>IF(D5067="","",
IF(AND(Q5067&lt;&gt;"SIM",U5067&gt;0),"ERRO: % alíquota &gt; 0, mas NÃO permitida ❌",
IF(AND(Q5067="SIM",U5067=0),"ATENÇÃO: alíquota permitida, mas % = 0 🔎",
"Alíquota aplicada corretamente ✅")))</f>
        <v/>
      </c>
      <c r="Q5067" s="5" t="str">
        <f>IF(E5067="","",IFERROR(VLOOKUP(E5067,REGRAS_CST!$A$2:$D$200,4,FALSE),""))</f>
        <v/>
      </c>
      <c r="R5067" s="8"/>
      <c r="S5067" s="7">
        <f>IF($H5067="","",$H5067*(1-$U5067))</f>
        <v>8.9999999999999993E-3</v>
      </c>
      <c r="T5067" s="7">
        <f>IF($I5067="","",$I5067*(1-$U5067))</f>
        <v>1E-3</v>
      </c>
      <c r="U5067" s="7">
        <f>IFERROR(INDEX(BASE_CCLASSTRIB!$E:$E, MATCH(TEXT($D5067,"000000"), BASE_CCLASSTRIB!$A:$A, 0))/100, 0)</f>
        <v>0</v>
      </c>
      <c r="V5067" s="21">
        <f>IFERROR(INDEX(BASE_CCLASSTRIB!$F:$F, MATCH(TEXT($D5067,"000000"), BASE_CCLASSTRIB!$A:$A, 0))/100, 0)</f>
        <v>0</v>
      </c>
    </row>
    <row r="5068" spans="2:22" ht="15.75" customHeight="1" thickTop="1" thickBot="1">
      <c r="B5068" s="8"/>
      <c r="C5068" s="8"/>
      <c r="E5068" s="8" t="str">
        <f>IF(D5068="","",LEFT(D5068,3))</f>
        <v/>
      </c>
      <c r="F5068" s="5" t="str">
        <f>IF(E5068="","",IFERROR(VLOOKUP(E5068,REGRAS_CST!$A$2:$B$200,2,FALSE),""))</f>
        <v/>
      </c>
      <c r="H5068" s="7">
        <v>8.9999999999999993E-3</v>
      </c>
      <c r="I5068" s="7">
        <v>1E-3</v>
      </c>
      <c r="K5068" s="5" t="str">
        <f>IF(E5068="","",IFERROR(VLOOKUP(E5068,REGRAS_CST!$A$2:$C$200,3,FALSE),""))</f>
        <v/>
      </c>
      <c r="L5068" s="10" t="str">
        <f>IF($G5068="", "", $G5068*(1-$V5068))</f>
        <v/>
      </c>
      <c r="M5068" s="30" t="str">
        <f t="shared" si="158"/>
        <v/>
      </c>
      <c r="N5068" s="30" t="str">
        <f t="shared" si="159"/>
        <v/>
      </c>
      <c r="O5068" s="5" t="str">
        <f>IF(D5068="","",
IF(AND(K5068&lt;&gt;"SIM",V5068&gt;0),"ERRO: % BC &gt; 0, mas NÃO permitida ❌",
IF(AND(K5068="SIM",V5068=0),"ATENÇÃO: BC permitida, mas % = 0 🔎",
"Base de cálculo aplicada corretamente ✅")))</f>
        <v/>
      </c>
      <c r="P5068" s="5" t="str">
        <f>IF(D5068="","",
IF(AND(Q5068&lt;&gt;"SIM",U5068&gt;0),"ERRO: % alíquota &gt; 0, mas NÃO permitida ❌",
IF(AND(Q5068="SIM",U5068=0),"ATENÇÃO: alíquota permitida, mas % = 0 🔎",
"Alíquota aplicada corretamente ✅")))</f>
        <v/>
      </c>
      <c r="Q5068" s="5" t="str">
        <f>IF(E5068="","",IFERROR(VLOOKUP(E5068,REGRAS_CST!$A$2:$D$200,4,FALSE),""))</f>
        <v/>
      </c>
      <c r="R5068" s="8"/>
      <c r="S5068" s="7">
        <f>IF($H5068="","",$H5068*(1-$U5068))</f>
        <v>8.9999999999999993E-3</v>
      </c>
      <c r="T5068" s="7">
        <f>IF($I5068="","",$I5068*(1-$U5068))</f>
        <v>1E-3</v>
      </c>
      <c r="U5068" s="7">
        <f>IFERROR(INDEX(BASE_CCLASSTRIB!$E:$E, MATCH(TEXT($D5068,"000000"), BASE_CCLASSTRIB!$A:$A, 0))/100, 0)</f>
        <v>0</v>
      </c>
      <c r="V5068" s="21">
        <f>IFERROR(INDEX(BASE_CCLASSTRIB!$F:$F, MATCH(TEXT($D5068,"000000"), BASE_CCLASSTRIB!$A:$A, 0))/100, 0)</f>
        <v>0</v>
      </c>
    </row>
    <row r="5069" spans="2:22" ht="15.75" customHeight="1" thickTop="1" thickBot="1">
      <c r="B5069" s="8"/>
      <c r="C5069" s="8"/>
      <c r="E5069" s="8" t="str">
        <f>IF(D5069="","",LEFT(D5069,3))</f>
        <v/>
      </c>
      <c r="F5069" s="5" t="str">
        <f>IF(E5069="","",IFERROR(VLOOKUP(E5069,REGRAS_CST!$A$2:$B$200,2,FALSE),""))</f>
        <v/>
      </c>
      <c r="H5069" s="7">
        <v>8.9999999999999993E-3</v>
      </c>
      <c r="I5069" s="7">
        <v>1E-3</v>
      </c>
      <c r="K5069" s="5" t="str">
        <f>IF(E5069="","",IFERROR(VLOOKUP(E5069,REGRAS_CST!$A$2:$C$200,3,FALSE),""))</f>
        <v/>
      </c>
      <c r="L5069" s="10" t="str">
        <f>IF($G5069="", "", $G5069*(1-$V5069))</f>
        <v/>
      </c>
      <c r="M5069" s="30" t="str">
        <f t="shared" si="158"/>
        <v/>
      </c>
      <c r="N5069" s="30" t="str">
        <f t="shared" si="159"/>
        <v/>
      </c>
      <c r="O5069" s="5" t="str">
        <f>IF(D5069="","",
IF(AND(K5069&lt;&gt;"SIM",V5069&gt;0),"ERRO: % BC &gt; 0, mas NÃO permitida ❌",
IF(AND(K5069="SIM",V5069=0),"ATENÇÃO: BC permitida, mas % = 0 🔎",
"Base de cálculo aplicada corretamente ✅")))</f>
        <v/>
      </c>
      <c r="P5069" s="5" t="str">
        <f>IF(D5069="","",
IF(AND(Q5069&lt;&gt;"SIM",U5069&gt;0),"ERRO: % alíquota &gt; 0, mas NÃO permitida ❌",
IF(AND(Q5069="SIM",U5069=0),"ATENÇÃO: alíquota permitida, mas % = 0 🔎",
"Alíquota aplicada corretamente ✅")))</f>
        <v/>
      </c>
      <c r="Q5069" s="5" t="str">
        <f>IF(E5069="","",IFERROR(VLOOKUP(E5069,REGRAS_CST!$A$2:$D$200,4,FALSE),""))</f>
        <v/>
      </c>
      <c r="R5069" s="8"/>
      <c r="S5069" s="7">
        <f>IF($H5069="","",$H5069*(1-$U5069))</f>
        <v>8.9999999999999993E-3</v>
      </c>
      <c r="T5069" s="7">
        <f>IF($I5069="","",$I5069*(1-$U5069))</f>
        <v>1E-3</v>
      </c>
      <c r="U5069" s="7">
        <f>IFERROR(INDEX(BASE_CCLASSTRIB!$E:$E, MATCH(TEXT($D5069,"000000"), BASE_CCLASSTRIB!$A:$A, 0))/100, 0)</f>
        <v>0</v>
      </c>
      <c r="V5069" s="21">
        <f>IFERROR(INDEX(BASE_CCLASSTRIB!$F:$F, MATCH(TEXT($D5069,"000000"), BASE_CCLASSTRIB!$A:$A, 0))/100, 0)</f>
        <v>0</v>
      </c>
    </row>
    <row r="5070" spans="2:22" ht="15.75" customHeight="1" thickTop="1" thickBot="1">
      <c r="B5070" s="8"/>
      <c r="C5070" s="8"/>
      <c r="E5070" s="8" t="str">
        <f>IF(D5070="","",LEFT(D5070,3))</f>
        <v/>
      </c>
      <c r="F5070" s="5" t="str">
        <f>IF(E5070="","",IFERROR(VLOOKUP(E5070,REGRAS_CST!$A$2:$B$200,2,FALSE),""))</f>
        <v/>
      </c>
      <c r="H5070" s="7">
        <v>8.9999999999999993E-3</v>
      </c>
      <c r="I5070" s="7">
        <v>1E-3</v>
      </c>
      <c r="K5070" s="5" t="str">
        <f>IF(E5070="","",IFERROR(VLOOKUP(E5070,REGRAS_CST!$A$2:$C$200,3,FALSE),""))</f>
        <v/>
      </c>
      <c r="L5070" s="10" t="str">
        <f>IF($G5070="", "", $G5070*(1-$V5070))</f>
        <v/>
      </c>
      <c r="M5070" s="30" t="str">
        <f t="shared" si="158"/>
        <v/>
      </c>
      <c r="N5070" s="30" t="str">
        <f t="shared" si="159"/>
        <v/>
      </c>
      <c r="O5070" s="5" t="str">
        <f>IF(D5070="","",
IF(AND(K5070&lt;&gt;"SIM",V5070&gt;0),"ERRO: % BC &gt; 0, mas NÃO permitida ❌",
IF(AND(K5070="SIM",V5070=0),"ATENÇÃO: BC permitida, mas % = 0 🔎",
"Base de cálculo aplicada corretamente ✅")))</f>
        <v/>
      </c>
      <c r="P5070" s="5" t="str">
        <f>IF(D5070="","",
IF(AND(Q5070&lt;&gt;"SIM",U5070&gt;0),"ERRO: % alíquota &gt; 0, mas NÃO permitida ❌",
IF(AND(Q5070="SIM",U5070=0),"ATENÇÃO: alíquota permitida, mas % = 0 🔎",
"Alíquota aplicada corretamente ✅")))</f>
        <v/>
      </c>
      <c r="Q5070" s="5" t="str">
        <f>IF(E5070="","",IFERROR(VLOOKUP(E5070,REGRAS_CST!$A$2:$D$200,4,FALSE),""))</f>
        <v/>
      </c>
      <c r="R5070" s="8"/>
      <c r="S5070" s="7">
        <f>IF($H5070="","",$H5070*(1-$U5070))</f>
        <v>8.9999999999999993E-3</v>
      </c>
      <c r="T5070" s="7">
        <f>IF($I5070="","",$I5070*(1-$U5070))</f>
        <v>1E-3</v>
      </c>
      <c r="U5070" s="7">
        <f>IFERROR(INDEX(BASE_CCLASSTRIB!$E:$E, MATCH(TEXT($D5070,"000000"), BASE_CCLASSTRIB!$A:$A, 0))/100, 0)</f>
        <v>0</v>
      </c>
      <c r="V5070" s="21">
        <f>IFERROR(INDEX(BASE_CCLASSTRIB!$F:$F, MATCH(TEXT($D5070,"000000"), BASE_CCLASSTRIB!$A:$A, 0))/100, 0)</f>
        <v>0</v>
      </c>
    </row>
    <row r="5071" spans="2:22" ht="15.75" customHeight="1" thickTop="1" thickBot="1">
      <c r="B5071" s="8"/>
      <c r="C5071" s="8"/>
      <c r="E5071" s="8" t="str">
        <f>IF(D5071="","",LEFT(D5071,3))</f>
        <v/>
      </c>
      <c r="F5071" s="5" t="str">
        <f>IF(E5071="","",IFERROR(VLOOKUP(E5071,REGRAS_CST!$A$2:$B$200,2,FALSE),""))</f>
        <v/>
      </c>
      <c r="H5071" s="7">
        <v>8.9999999999999993E-3</v>
      </c>
      <c r="I5071" s="7">
        <v>1E-3</v>
      </c>
      <c r="K5071" s="5" t="str">
        <f>IF(E5071="","",IFERROR(VLOOKUP(E5071,REGRAS_CST!$A$2:$C$200,3,FALSE),""))</f>
        <v/>
      </c>
      <c r="L5071" s="10" t="str">
        <f>IF($G5071="", "", $G5071*(1-$V5071))</f>
        <v/>
      </c>
      <c r="M5071" s="30" t="str">
        <f t="shared" si="158"/>
        <v/>
      </c>
      <c r="N5071" s="30" t="str">
        <f t="shared" si="159"/>
        <v/>
      </c>
      <c r="O5071" s="5" t="str">
        <f>IF(D5071="","",
IF(AND(K5071&lt;&gt;"SIM",V5071&gt;0),"ERRO: % BC &gt; 0, mas NÃO permitida ❌",
IF(AND(K5071="SIM",V5071=0),"ATENÇÃO: BC permitida, mas % = 0 🔎",
"Base de cálculo aplicada corretamente ✅")))</f>
        <v/>
      </c>
      <c r="P5071" s="5" t="str">
        <f>IF(D5071="","",
IF(AND(Q5071&lt;&gt;"SIM",U5071&gt;0),"ERRO: % alíquota &gt; 0, mas NÃO permitida ❌",
IF(AND(Q5071="SIM",U5071=0),"ATENÇÃO: alíquota permitida, mas % = 0 🔎",
"Alíquota aplicada corretamente ✅")))</f>
        <v/>
      </c>
      <c r="Q5071" s="5" t="str">
        <f>IF(E5071="","",IFERROR(VLOOKUP(E5071,REGRAS_CST!$A$2:$D$200,4,FALSE),""))</f>
        <v/>
      </c>
      <c r="R5071" s="8"/>
      <c r="S5071" s="7">
        <f>IF($H5071="","",$H5071*(1-$U5071))</f>
        <v>8.9999999999999993E-3</v>
      </c>
      <c r="T5071" s="7">
        <f>IF($I5071="","",$I5071*(1-$U5071))</f>
        <v>1E-3</v>
      </c>
      <c r="U5071" s="7">
        <f>IFERROR(INDEX(BASE_CCLASSTRIB!$E:$E, MATCH(TEXT($D5071,"000000"), BASE_CCLASSTRIB!$A:$A, 0))/100, 0)</f>
        <v>0</v>
      </c>
      <c r="V5071" s="21">
        <f>IFERROR(INDEX(BASE_CCLASSTRIB!$F:$F, MATCH(TEXT($D5071,"000000"), BASE_CCLASSTRIB!$A:$A, 0))/100, 0)</f>
        <v>0</v>
      </c>
    </row>
    <row r="5072" spans="2:22" ht="15.75" customHeight="1" thickTop="1" thickBot="1">
      <c r="B5072" s="8"/>
      <c r="C5072" s="8"/>
      <c r="E5072" s="8" t="str">
        <f>IF(D5072="","",LEFT(D5072,3))</f>
        <v/>
      </c>
      <c r="F5072" s="5" t="str">
        <f>IF(E5072="","",IFERROR(VLOOKUP(E5072,REGRAS_CST!$A$2:$B$200,2,FALSE),""))</f>
        <v/>
      </c>
      <c r="H5072" s="7">
        <v>8.9999999999999993E-3</v>
      </c>
      <c r="I5072" s="7">
        <v>1E-3</v>
      </c>
      <c r="K5072" s="5" t="str">
        <f>IF(E5072="","",IFERROR(VLOOKUP(E5072,REGRAS_CST!$A$2:$C$200,3,FALSE),""))</f>
        <v/>
      </c>
      <c r="L5072" s="10" t="str">
        <f>IF($G5072="", "", $G5072*(1-$V5072))</f>
        <v/>
      </c>
      <c r="M5072" s="30" t="str">
        <f t="shared" si="158"/>
        <v/>
      </c>
      <c r="N5072" s="30" t="str">
        <f t="shared" si="159"/>
        <v/>
      </c>
      <c r="O5072" s="5" t="str">
        <f>IF(D5072="","",
IF(AND(K5072&lt;&gt;"SIM",V5072&gt;0),"ERRO: % BC &gt; 0, mas NÃO permitida ❌",
IF(AND(K5072="SIM",V5072=0),"ATENÇÃO: BC permitida, mas % = 0 🔎",
"Base de cálculo aplicada corretamente ✅")))</f>
        <v/>
      </c>
      <c r="P5072" s="5" t="str">
        <f>IF(D5072="","",
IF(AND(Q5072&lt;&gt;"SIM",U5072&gt;0),"ERRO: % alíquota &gt; 0, mas NÃO permitida ❌",
IF(AND(Q5072="SIM",U5072=0),"ATENÇÃO: alíquota permitida, mas % = 0 🔎",
"Alíquota aplicada corretamente ✅")))</f>
        <v/>
      </c>
      <c r="Q5072" s="5" t="str">
        <f>IF(E5072="","",IFERROR(VLOOKUP(E5072,REGRAS_CST!$A$2:$D$200,4,FALSE),""))</f>
        <v/>
      </c>
      <c r="R5072" s="8"/>
      <c r="S5072" s="7">
        <f>IF($H5072="","",$H5072*(1-$U5072))</f>
        <v>8.9999999999999993E-3</v>
      </c>
      <c r="T5072" s="7">
        <f>IF($I5072="","",$I5072*(1-$U5072))</f>
        <v>1E-3</v>
      </c>
      <c r="U5072" s="7">
        <f>IFERROR(INDEX(BASE_CCLASSTRIB!$E:$E, MATCH(TEXT($D5072,"000000"), BASE_CCLASSTRIB!$A:$A, 0))/100, 0)</f>
        <v>0</v>
      </c>
      <c r="V5072" s="21">
        <f>IFERROR(INDEX(BASE_CCLASSTRIB!$F:$F, MATCH(TEXT($D5072,"000000"), BASE_CCLASSTRIB!$A:$A, 0))/100, 0)</f>
        <v>0</v>
      </c>
    </row>
    <row r="5073" spans="2:22" ht="15.75" customHeight="1" thickTop="1" thickBot="1">
      <c r="B5073" s="8"/>
      <c r="C5073" s="8"/>
      <c r="E5073" s="8" t="str">
        <f>IF(D5073="","",LEFT(D5073,3))</f>
        <v/>
      </c>
      <c r="F5073" s="5" t="str">
        <f>IF(E5073="","",IFERROR(VLOOKUP(E5073,REGRAS_CST!$A$2:$B$200,2,FALSE),""))</f>
        <v/>
      </c>
      <c r="H5073" s="7">
        <v>8.9999999999999993E-3</v>
      </c>
      <c r="I5073" s="7">
        <v>1E-3</v>
      </c>
      <c r="K5073" s="5" t="str">
        <f>IF(E5073="","",IFERROR(VLOOKUP(E5073,REGRAS_CST!$A$2:$C$200,3,FALSE),""))</f>
        <v/>
      </c>
      <c r="L5073" s="10" t="str">
        <f>IF($G5073="", "", $G5073*(1-$V5073))</f>
        <v/>
      </c>
      <c r="M5073" s="30" t="str">
        <f t="shared" si="158"/>
        <v/>
      </c>
      <c r="N5073" s="30" t="str">
        <f t="shared" si="159"/>
        <v/>
      </c>
      <c r="O5073" s="5" t="str">
        <f>IF(D5073="","",
IF(AND(K5073&lt;&gt;"SIM",V5073&gt;0),"ERRO: % BC &gt; 0, mas NÃO permitida ❌",
IF(AND(K5073="SIM",V5073=0),"ATENÇÃO: BC permitida, mas % = 0 🔎",
"Base de cálculo aplicada corretamente ✅")))</f>
        <v/>
      </c>
      <c r="P5073" s="5" t="str">
        <f>IF(D5073="","",
IF(AND(Q5073&lt;&gt;"SIM",U5073&gt;0),"ERRO: % alíquota &gt; 0, mas NÃO permitida ❌",
IF(AND(Q5073="SIM",U5073=0),"ATENÇÃO: alíquota permitida, mas % = 0 🔎",
"Alíquota aplicada corretamente ✅")))</f>
        <v/>
      </c>
      <c r="Q5073" s="5" t="str">
        <f>IF(E5073="","",IFERROR(VLOOKUP(E5073,REGRAS_CST!$A$2:$D$200,4,FALSE),""))</f>
        <v/>
      </c>
      <c r="R5073" s="8"/>
      <c r="S5073" s="7">
        <f>IF($H5073="","",$H5073*(1-$U5073))</f>
        <v>8.9999999999999993E-3</v>
      </c>
      <c r="T5073" s="7">
        <f>IF($I5073="","",$I5073*(1-$U5073))</f>
        <v>1E-3</v>
      </c>
      <c r="U5073" s="7">
        <f>IFERROR(INDEX(BASE_CCLASSTRIB!$E:$E, MATCH(TEXT($D5073,"000000"), BASE_CCLASSTRIB!$A:$A, 0))/100, 0)</f>
        <v>0</v>
      </c>
      <c r="V5073" s="21">
        <f>IFERROR(INDEX(BASE_CCLASSTRIB!$F:$F, MATCH(TEXT($D5073,"000000"), BASE_CCLASSTRIB!$A:$A, 0))/100, 0)</f>
        <v>0</v>
      </c>
    </row>
    <row r="5074" spans="2:22" ht="15.75" customHeight="1" thickTop="1" thickBot="1">
      <c r="B5074" s="8"/>
      <c r="C5074" s="8"/>
      <c r="E5074" s="8" t="str">
        <f>IF(D5074="","",LEFT(D5074,3))</f>
        <v/>
      </c>
      <c r="F5074" s="5" t="str">
        <f>IF(E5074="","",IFERROR(VLOOKUP(E5074,REGRAS_CST!$A$2:$B$200,2,FALSE),""))</f>
        <v/>
      </c>
      <c r="H5074" s="7">
        <v>8.9999999999999993E-3</v>
      </c>
      <c r="I5074" s="7">
        <v>1E-3</v>
      </c>
      <c r="K5074" s="5" t="str">
        <f>IF(E5074="","",IFERROR(VLOOKUP(E5074,REGRAS_CST!$A$2:$C$200,3,FALSE),""))</f>
        <v/>
      </c>
      <c r="L5074" s="10" t="str">
        <f>IF($G5074="", "", $G5074*(1-$V5074))</f>
        <v/>
      </c>
      <c r="M5074" s="30" t="str">
        <f t="shared" si="158"/>
        <v/>
      </c>
      <c r="N5074" s="30" t="str">
        <f t="shared" si="159"/>
        <v/>
      </c>
      <c r="O5074" s="5" t="str">
        <f>IF(D5074="","",
IF(AND(K5074&lt;&gt;"SIM",V5074&gt;0),"ERRO: % BC &gt; 0, mas NÃO permitida ❌",
IF(AND(K5074="SIM",V5074=0),"ATENÇÃO: BC permitida, mas % = 0 🔎",
"Base de cálculo aplicada corretamente ✅")))</f>
        <v/>
      </c>
      <c r="P5074" s="5" t="str">
        <f>IF(D5074="","",
IF(AND(Q5074&lt;&gt;"SIM",U5074&gt;0),"ERRO: % alíquota &gt; 0, mas NÃO permitida ❌",
IF(AND(Q5074="SIM",U5074=0),"ATENÇÃO: alíquota permitida, mas % = 0 🔎",
"Alíquota aplicada corretamente ✅")))</f>
        <v/>
      </c>
      <c r="Q5074" s="5" t="str">
        <f>IF(E5074="","",IFERROR(VLOOKUP(E5074,REGRAS_CST!$A$2:$D$200,4,FALSE),""))</f>
        <v/>
      </c>
      <c r="R5074" s="8"/>
      <c r="S5074" s="7">
        <f>IF($H5074="","",$H5074*(1-$U5074))</f>
        <v>8.9999999999999993E-3</v>
      </c>
      <c r="T5074" s="7">
        <f>IF($I5074="","",$I5074*(1-$U5074))</f>
        <v>1E-3</v>
      </c>
      <c r="U5074" s="7">
        <f>IFERROR(INDEX(BASE_CCLASSTRIB!$E:$E, MATCH(TEXT($D5074,"000000"), BASE_CCLASSTRIB!$A:$A, 0))/100, 0)</f>
        <v>0</v>
      </c>
      <c r="V5074" s="21">
        <f>IFERROR(INDEX(BASE_CCLASSTRIB!$F:$F, MATCH(TEXT($D5074,"000000"), BASE_CCLASSTRIB!$A:$A, 0))/100, 0)</f>
        <v>0</v>
      </c>
    </row>
    <row r="5075" spans="2:22" ht="15.75" customHeight="1" thickTop="1" thickBot="1">
      <c r="B5075" s="8"/>
      <c r="C5075" s="8"/>
      <c r="E5075" s="8" t="str">
        <f>IF(D5075="","",LEFT(D5075,3))</f>
        <v/>
      </c>
      <c r="F5075" s="5" t="str">
        <f>IF(E5075="","",IFERROR(VLOOKUP(E5075,REGRAS_CST!$A$2:$B$200,2,FALSE),""))</f>
        <v/>
      </c>
      <c r="H5075" s="7">
        <v>8.9999999999999993E-3</v>
      </c>
      <c r="I5075" s="7">
        <v>1E-3</v>
      </c>
      <c r="K5075" s="5" t="str">
        <f>IF(E5075="","",IFERROR(VLOOKUP(E5075,REGRAS_CST!$A$2:$C$200,3,FALSE),""))</f>
        <v/>
      </c>
      <c r="L5075" s="10" t="str">
        <f>IF($G5075="", "", $G5075*(1-$V5075))</f>
        <v/>
      </c>
      <c r="M5075" s="30" t="str">
        <f t="shared" si="158"/>
        <v/>
      </c>
      <c r="N5075" s="30" t="str">
        <f t="shared" si="159"/>
        <v/>
      </c>
      <c r="O5075" s="5" t="str">
        <f>IF(D5075="","",
IF(AND(K5075&lt;&gt;"SIM",V5075&gt;0),"ERRO: % BC &gt; 0, mas NÃO permitida ❌",
IF(AND(K5075="SIM",V5075=0),"ATENÇÃO: BC permitida, mas % = 0 🔎",
"Base de cálculo aplicada corretamente ✅")))</f>
        <v/>
      </c>
      <c r="P5075" s="5" t="str">
        <f>IF(D5075="","",
IF(AND(Q5075&lt;&gt;"SIM",U5075&gt;0),"ERRO: % alíquota &gt; 0, mas NÃO permitida ❌",
IF(AND(Q5075="SIM",U5075=0),"ATENÇÃO: alíquota permitida, mas % = 0 🔎",
"Alíquota aplicada corretamente ✅")))</f>
        <v/>
      </c>
      <c r="Q5075" s="5" t="str">
        <f>IF(E5075="","",IFERROR(VLOOKUP(E5075,REGRAS_CST!$A$2:$D$200,4,FALSE),""))</f>
        <v/>
      </c>
      <c r="R5075" s="8"/>
      <c r="S5075" s="7">
        <f>IF($H5075="","",$H5075*(1-$U5075))</f>
        <v>8.9999999999999993E-3</v>
      </c>
      <c r="T5075" s="7">
        <f>IF($I5075="","",$I5075*(1-$U5075))</f>
        <v>1E-3</v>
      </c>
      <c r="U5075" s="7">
        <f>IFERROR(INDEX(BASE_CCLASSTRIB!$E:$E, MATCH(TEXT($D5075,"000000"), BASE_CCLASSTRIB!$A:$A, 0))/100, 0)</f>
        <v>0</v>
      </c>
      <c r="V5075" s="21">
        <f>IFERROR(INDEX(BASE_CCLASSTRIB!$F:$F, MATCH(TEXT($D5075,"000000"), BASE_CCLASSTRIB!$A:$A, 0))/100, 0)</f>
        <v>0</v>
      </c>
    </row>
    <row r="5076" spans="2:22" ht="15.75" customHeight="1" thickTop="1" thickBot="1">
      <c r="B5076" s="8"/>
      <c r="C5076" s="8"/>
      <c r="E5076" s="8" t="str">
        <f>IF(D5076="","",LEFT(D5076,3))</f>
        <v/>
      </c>
      <c r="F5076" s="5" t="str">
        <f>IF(E5076="","",IFERROR(VLOOKUP(E5076,REGRAS_CST!$A$2:$B$200,2,FALSE),""))</f>
        <v/>
      </c>
      <c r="H5076" s="7">
        <v>8.9999999999999993E-3</v>
      </c>
      <c r="I5076" s="7">
        <v>1E-3</v>
      </c>
      <c r="K5076" s="5" t="str">
        <f>IF(E5076="","",IFERROR(VLOOKUP(E5076,REGRAS_CST!$A$2:$C$200,3,FALSE),""))</f>
        <v/>
      </c>
      <c r="L5076" s="10" t="str">
        <f>IF($G5076="", "", $G5076*(1-$V5076))</f>
        <v/>
      </c>
      <c r="M5076" s="30" t="str">
        <f t="shared" si="158"/>
        <v/>
      </c>
      <c r="N5076" s="30" t="str">
        <f t="shared" si="159"/>
        <v/>
      </c>
      <c r="O5076" s="5" t="str">
        <f>IF(D5076="","",
IF(AND(K5076&lt;&gt;"SIM",V5076&gt;0),"ERRO: % BC &gt; 0, mas NÃO permitida ❌",
IF(AND(K5076="SIM",V5076=0),"ATENÇÃO: BC permitida, mas % = 0 🔎",
"Base de cálculo aplicada corretamente ✅")))</f>
        <v/>
      </c>
      <c r="P5076" s="5" t="str">
        <f>IF(D5076="","",
IF(AND(Q5076&lt;&gt;"SIM",U5076&gt;0),"ERRO: % alíquota &gt; 0, mas NÃO permitida ❌",
IF(AND(Q5076="SIM",U5076=0),"ATENÇÃO: alíquota permitida, mas % = 0 🔎",
"Alíquota aplicada corretamente ✅")))</f>
        <v/>
      </c>
      <c r="Q5076" s="5" t="str">
        <f>IF(E5076="","",IFERROR(VLOOKUP(E5076,REGRAS_CST!$A$2:$D$200,4,FALSE),""))</f>
        <v/>
      </c>
      <c r="R5076" s="8"/>
      <c r="S5076" s="7">
        <f>IF($H5076="","",$H5076*(1-$U5076))</f>
        <v>8.9999999999999993E-3</v>
      </c>
      <c r="T5076" s="7">
        <f>IF($I5076="","",$I5076*(1-$U5076))</f>
        <v>1E-3</v>
      </c>
      <c r="U5076" s="7">
        <f>IFERROR(INDEX(BASE_CCLASSTRIB!$E:$E, MATCH(TEXT($D5076,"000000"), BASE_CCLASSTRIB!$A:$A, 0))/100, 0)</f>
        <v>0</v>
      </c>
      <c r="V5076" s="21">
        <f>IFERROR(INDEX(BASE_CCLASSTRIB!$F:$F, MATCH(TEXT($D5076,"000000"), BASE_CCLASSTRIB!$A:$A, 0))/100, 0)</f>
        <v>0</v>
      </c>
    </row>
    <row r="5077" spans="2:22" ht="15.75" customHeight="1" thickTop="1" thickBot="1">
      <c r="B5077" s="8"/>
      <c r="C5077" s="8"/>
      <c r="E5077" s="8" t="str">
        <f>IF(D5077="","",LEFT(D5077,3))</f>
        <v/>
      </c>
      <c r="F5077" s="5" t="str">
        <f>IF(E5077="","",IFERROR(VLOOKUP(E5077,REGRAS_CST!$A$2:$B$200,2,FALSE),""))</f>
        <v/>
      </c>
      <c r="H5077" s="7">
        <v>8.9999999999999993E-3</v>
      </c>
      <c r="I5077" s="7">
        <v>1E-3</v>
      </c>
      <c r="K5077" s="5" t="str">
        <f>IF(E5077="","",IFERROR(VLOOKUP(E5077,REGRAS_CST!$A$2:$C$200,3,FALSE),""))</f>
        <v/>
      </c>
      <c r="L5077" s="10" t="str">
        <f>IF($G5077="", "", $G5077*(1-$V5077))</f>
        <v/>
      </c>
      <c r="M5077" s="30" t="str">
        <f t="shared" si="158"/>
        <v/>
      </c>
      <c r="N5077" s="30" t="str">
        <f t="shared" si="159"/>
        <v/>
      </c>
      <c r="O5077" s="5" t="str">
        <f>IF(D5077="","",
IF(AND(K5077&lt;&gt;"SIM",V5077&gt;0),"ERRO: % BC &gt; 0, mas NÃO permitida ❌",
IF(AND(K5077="SIM",V5077=0),"ATENÇÃO: BC permitida, mas % = 0 🔎",
"Base de cálculo aplicada corretamente ✅")))</f>
        <v/>
      </c>
      <c r="P5077" s="5" t="str">
        <f>IF(D5077="","",
IF(AND(Q5077&lt;&gt;"SIM",U5077&gt;0),"ERRO: % alíquota &gt; 0, mas NÃO permitida ❌",
IF(AND(Q5077="SIM",U5077=0),"ATENÇÃO: alíquota permitida, mas % = 0 🔎",
"Alíquota aplicada corretamente ✅")))</f>
        <v/>
      </c>
      <c r="Q5077" s="5" t="str">
        <f>IF(E5077="","",IFERROR(VLOOKUP(E5077,REGRAS_CST!$A$2:$D$200,4,FALSE),""))</f>
        <v/>
      </c>
      <c r="R5077" s="8"/>
      <c r="S5077" s="7">
        <f>IF($H5077="","",$H5077*(1-$U5077))</f>
        <v>8.9999999999999993E-3</v>
      </c>
      <c r="T5077" s="7">
        <f>IF($I5077="","",$I5077*(1-$U5077))</f>
        <v>1E-3</v>
      </c>
      <c r="U5077" s="7">
        <f>IFERROR(INDEX(BASE_CCLASSTRIB!$E:$E, MATCH(TEXT($D5077,"000000"), BASE_CCLASSTRIB!$A:$A, 0))/100, 0)</f>
        <v>0</v>
      </c>
      <c r="V5077" s="21">
        <f>IFERROR(INDEX(BASE_CCLASSTRIB!$F:$F, MATCH(TEXT($D5077,"000000"), BASE_CCLASSTRIB!$A:$A, 0))/100, 0)</f>
        <v>0</v>
      </c>
    </row>
    <row r="5078" spans="2:22" ht="15.75" customHeight="1" thickTop="1" thickBot="1">
      <c r="B5078" s="8"/>
      <c r="C5078" s="8"/>
      <c r="E5078" s="8" t="str">
        <f>IF(D5078="","",LEFT(D5078,3))</f>
        <v/>
      </c>
      <c r="F5078" s="5" t="str">
        <f>IF(E5078="","",IFERROR(VLOOKUP(E5078,REGRAS_CST!$A$2:$B$200,2,FALSE),""))</f>
        <v/>
      </c>
      <c r="H5078" s="7">
        <v>8.9999999999999993E-3</v>
      </c>
      <c r="I5078" s="7">
        <v>1E-3</v>
      </c>
      <c r="K5078" s="5" t="str">
        <f>IF(E5078="","",IFERROR(VLOOKUP(E5078,REGRAS_CST!$A$2:$C$200,3,FALSE),""))</f>
        <v/>
      </c>
      <c r="L5078" s="10" t="str">
        <f>IF($G5078="", "", $G5078*(1-$V5078))</f>
        <v/>
      </c>
      <c r="M5078" s="30" t="str">
        <f t="shared" si="158"/>
        <v/>
      </c>
      <c r="N5078" s="30" t="str">
        <f t="shared" si="159"/>
        <v/>
      </c>
      <c r="O5078" s="5" t="str">
        <f>IF(D5078="","",
IF(AND(K5078&lt;&gt;"SIM",V5078&gt;0),"ERRO: % BC &gt; 0, mas NÃO permitida ❌",
IF(AND(K5078="SIM",V5078=0),"ATENÇÃO: BC permitida, mas % = 0 🔎",
"Base de cálculo aplicada corretamente ✅")))</f>
        <v/>
      </c>
      <c r="P5078" s="5" t="str">
        <f>IF(D5078="","",
IF(AND(Q5078&lt;&gt;"SIM",U5078&gt;0),"ERRO: % alíquota &gt; 0, mas NÃO permitida ❌",
IF(AND(Q5078="SIM",U5078=0),"ATENÇÃO: alíquota permitida, mas % = 0 🔎",
"Alíquota aplicada corretamente ✅")))</f>
        <v/>
      </c>
      <c r="Q5078" s="5" t="str">
        <f>IF(E5078="","",IFERROR(VLOOKUP(E5078,REGRAS_CST!$A$2:$D$200,4,FALSE),""))</f>
        <v/>
      </c>
      <c r="R5078" s="8"/>
      <c r="S5078" s="7">
        <f>IF($H5078="","",$H5078*(1-$U5078))</f>
        <v>8.9999999999999993E-3</v>
      </c>
      <c r="T5078" s="7">
        <f>IF($I5078="","",$I5078*(1-$U5078))</f>
        <v>1E-3</v>
      </c>
      <c r="U5078" s="7">
        <f>IFERROR(INDEX(BASE_CCLASSTRIB!$E:$E, MATCH(TEXT($D5078,"000000"), BASE_CCLASSTRIB!$A:$A, 0))/100, 0)</f>
        <v>0</v>
      </c>
      <c r="V5078" s="21">
        <f>IFERROR(INDEX(BASE_CCLASSTRIB!$F:$F, MATCH(TEXT($D5078,"000000"), BASE_CCLASSTRIB!$A:$A, 0))/100, 0)</f>
        <v>0</v>
      </c>
    </row>
    <row r="5079" spans="2:22" ht="15.75" customHeight="1" thickTop="1" thickBot="1">
      <c r="B5079" s="8"/>
      <c r="C5079" s="8"/>
      <c r="E5079" s="8" t="str">
        <f>IF(D5079="","",LEFT(D5079,3))</f>
        <v/>
      </c>
      <c r="F5079" s="5" t="str">
        <f>IF(E5079="","",IFERROR(VLOOKUP(E5079,REGRAS_CST!$A$2:$B$200,2,FALSE),""))</f>
        <v/>
      </c>
      <c r="H5079" s="7">
        <v>8.9999999999999993E-3</v>
      </c>
      <c r="I5079" s="7">
        <v>1E-3</v>
      </c>
      <c r="K5079" s="5" t="str">
        <f>IF(E5079="","",IFERROR(VLOOKUP(E5079,REGRAS_CST!$A$2:$C$200,3,FALSE),""))</f>
        <v/>
      </c>
      <c r="L5079" s="10" t="str">
        <f>IF($G5079="", "", $G5079*(1-$V5079))</f>
        <v/>
      </c>
      <c r="M5079" s="30" t="str">
        <f t="shared" si="158"/>
        <v/>
      </c>
      <c r="N5079" s="30" t="str">
        <f t="shared" si="159"/>
        <v/>
      </c>
      <c r="O5079" s="5" t="str">
        <f>IF(D5079="","",
IF(AND(K5079&lt;&gt;"SIM",V5079&gt;0),"ERRO: % BC &gt; 0, mas NÃO permitida ❌",
IF(AND(K5079="SIM",V5079=0),"ATENÇÃO: BC permitida, mas % = 0 🔎",
"Base de cálculo aplicada corretamente ✅")))</f>
        <v/>
      </c>
      <c r="P5079" s="5" t="str">
        <f>IF(D5079="","",
IF(AND(Q5079&lt;&gt;"SIM",U5079&gt;0),"ERRO: % alíquota &gt; 0, mas NÃO permitida ❌",
IF(AND(Q5079="SIM",U5079=0),"ATENÇÃO: alíquota permitida, mas % = 0 🔎",
"Alíquota aplicada corretamente ✅")))</f>
        <v/>
      </c>
      <c r="Q5079" s="5" t="str">
        <f>IF(E5079="","",IFERROR(VLOOKUP(E5079,REGRAS_CST!$A$2:$D$200,4,FALSE),""))</f>
        <v/>
      </c>
      <c r="R5079" s="8"/>
      <c r="S5079" s="7">
        <f>IF($H5079="","",$H5079*(1-$U5079))</f>
        <v>8.9999999999999993E-3</v>
      </c>
      <c r="T5079" s="7">
        <f>IF($I5079="","",$I5079*(1-$U5079))</f>
        <v>1E-3</v>
      </c>
      <c r="U5079" s="7">
        <f>IFERROR(INDEX(BASE_CCLASSTRIB!$E:$E, MATCH(TEXT($D5079,"000000"), BASE_CCLASSTRIB!$A:$A, 0))/100, 0)</f>
        <v>0</v>
      </c>
      <c r="V5079" s="21">
        <f>IFERROR(INDEX(BASE_CCLASSTRIB!$F:$F, MATCH(TEXT($D5079,"000000"), BASE_CCLASSTRIB!$A:$A, 0))/100, 0)</f>
        <v>0</v>
      </c>
    </row>
    <row r="5080" spans="2:22" ht="15.75" customHeight="1" thickTop="1" thickBot="1">
      <c r="B5080" s="8"/>
      <c r="C5080" s="8"/>
      <c r="E5080" s="8" t="str">
        <f>IF(D5080="","",LEFT(D5080,3))</f>
        <v/>
      </c>
      <c r="F5080" s="5" t="str">
        <f>IF(E5080="","",IFERROR(VLOOKUP(E5080,REGRAS_CST!$A$2:$B$200,2,FALSE),""))</f>
        <v/>
      </c>
      <c r="H5080" s="7">
        <v>8.9999999999999993E-3</v>
      </c>
      <c r="I5080" s="7">
        <v>1E-3</v>
      </c>
      <c r="K5080" s="5" t="str">
        <f>IF(E5080="","",IFERROR(VLOOKUP(E5080,REGRAS_CST!$A$2:$C$200,3,FALSE),""))</f>
        <v/>
      </c>
      <c r="L5080" s="10" t="str">
        <f>IF($G5080="", "", $G5080*(1-$V5080))</f>
        <v/>
      </c>
      <c r="M5080" s="30" t="str">
        <f t="shared" si="158"/>
        <v/>
      </c>
      <c r="N5080" s="30" t="str">
        <f t="shared" si="159"/>
        <v/>
      </c>
      <c r="O5080" s="5" t="str">
        <f>IF(D5080="","",
IF(AND(K5080&lt;&gt;"SIM",V5080&gt;0),"ERRO: % BC &gt; 0, mas NÃO permitida ❌",
IF(AND(K5080="SIM",V5080=0),"ATENÇÃO: BC permitida, mas % = 0 🔎",
"Base de cálculo aplicada corretamente ✅")))</f>
        <v/>
      </c>
      <c r="P5080" s="5" t="str">
        <f>IF(D5080="","",
IF(AND(Q5080&lt;&gt;"SIM",U5080&gt;0),"ERRO: % alíquota &gt; 0, mas NÃO permitida ❌",
IF(AND(Q5080="SIM",U5080=0),"ATENÇÃO: alíquota permitida, mas % = 0 🔎",
"Alíquota aplicada corretamente ✅")))</f>
        <v/>
      </c>
      <c r="Q5080" s="5" t="str">
        <f>IF(E5080="","",IFERROR(VLOOKUP(E5080,REGRAS_CST!$A$2:$D$200,4,FALSE),""))</f>
        <v/>
      </c>
      <c r="R5080" s="8"/>
      <c r="S5080" s="7">
        <f>IF($H5080="","",$H5080*(1-$U5080))</f>
        <v>8.9999999999999993E-3</v>
      </c>
      <c r="T5080" s="7">
        <f>IF($I5080="","",$I5080*(1-$U5080))</f>
        <v>1E-3</v>
      </c>
      <c r="U5080" s="7">
        <f>IFERROR(INDEX(BASE_CCLASSTRIB!$E:$E, MATCH(TEXT($D5080,"000000"), BASE_CCLASSTRIB!$A:$A, 0))/100, 0)</f>
        <v>0</v>
      </c>
      <c r="V5080" s="21">
        <f>IFERROR(INDEX(BASE_CCLASSTRIB!$F:$F, MATCH(TEXT($D5080,"000000"), BASE_CCLASSTRIB!$A:$A, 0))/100, 0)</f>
        <v>0</v>
      </c>
    </row>
    <row r="5081" spans="2:22" ht="15.75" customHeight="1" thickTop="1" thickBot="1">
      <c r="B5081" s="8"/>
      <c r="C5081" s="8"/>
      <c r="E5081" s="8" t="str">
        <f>IF(D5081="","",LEFT(D5081,3))</f>
        <v/>
      </c>
      <c r="F5081" s="5" t="str">
        <f>IF(E5081="","",IFERROR(VLOOKUP(E5081,REGRAS_CST!$A$2:$B$200,2,FALSE),""))</f>
        <v/>
      </c>
      <c r="H5081" s="7">
        <v>8.9999999999999993E-3</v>
      </c>
      <c r="I5081" s="7">
        <v>1E-3</v>
      </c>
      <c r="K5081" s="5" t="str">
        <f>IF(E5081="","",IFERROR(VLOOKUP(E5081,REGRAS_CST!$A$2:$C$200,3,FALSE),""))</f>
        <v/>
      </c>
      <c r="L5081" s="10" t="str">
        <f>IF($G5081="", "", $G5081*(1-$V5081))</f>
        <v/>
      </c>
      <c r="M5081" s="30" t="str">
        <f t="shared" si="158"/>
        <v/>
      </c>
      <c r="N5081" s="30" t="str">
        <f t="shared" si="159"/>
        <v/>
      </c>
      <c r="O5081" s="5" t="str">
        <f>IF(D5081="","",
IF(AND(K5081&lt;&gt;"SIM",V5081&gt;0),"ERRO: % BC &gt; 0, mas NÃO permitida ❌",
IF(AND(K5081="SIM",V5081=0),"ATENÇÃO: BC permitida, mas % = 0 🔎",
"Base de cálculo aplicada corretamente ✅")))</f>
        <v/>
      </c>
      <c r="P5081" s="5" t="str">
        <f>IF(D5081="","",
IF(AND(Q5081&lt;&gt;"SIM",U5081&gt;0),"ERRO: % alíquota &gt; 0, mas NÃO permitida ❌",
IF(AND(Q5081="SIM",U5081=0),"ATENÇÃO: alíquota permitida, mas % = 0 🔎",
"Alíquota aplicada corretamente ✅")))</f>
        <v/>
      </c>
      <c r="Q5081" s="5" t="str">
        <f>IF(E5081="","",IFERROR(VLOOKUP(E5081,REGRAS_CST!$A$2:$D$200,4,FALSE),""))</f>
        <v/>
      </c>
      <c r="R5081" s="8"/>
      <c r="S5081" s="7">
        <f>IF($H5081="","",$H5081*(1-$U5081))</f>
        <v>8.9999999999999993E-3</v>
      </c>
      <c r="T5081" s="7">
        <f>IF($I5081="","",$I5081*(1-$U5081))</f>
        <v>1E-3</v>
      </c>
      <c r="U5081" s="7">
        <f>IFERROR(INDEX(BASE_CCLASSTRIB!$E:$E, MATCH(TEXT($D5081,"000000"), BASE_CCLASSTRIB!$A:$A, 0))/100, 0)</f>
        <v>0</v>
      </c>
      <c r="V5081" s="21">
        <f>IFERROR(INDEX(BASE_CCLASSTRIB!$F:$F, MATCH(TEXT($D5081,"000000"), BASE_CCLASSTRIB!$A:$A, 0))/100, 0)</f>
        <v>0</v>
      </c>
    </row>
    <row r="5082" spans="2:22" ht="15.75" customHeight="1" thickTop="1" thickBot="1">
      <c r="B5082" s="8"/>
      <c r="C5082" s="8"/>
      <c r="E5082" s="8" t="str">
        <f>IF(D5082="","",LEFT(D5082,3))</f>
        <v/>
      </c>
      <c r="F5082" s="5" t="str">
        <f>IF(E5082="","",IFERROR(VLOOKUP(E5082,REGRAS_CST!$A$2:$B$200,2,FALSE),""))</f>
        <v/>
      </c>
      <c r="H5082" s="7">
        <v>8.9999999999999993E-3</v>
      </c>
      <c r="I5082" s="7">
        <v>1E-3</v>
      </c>
      <c r="K5082" s="5" t="str">
        <f>IF(E5082="","",IFERROR(VLOOKUP(E5082,REGRAS_CST!$A$2:$C$200,3,FALSE),""))</f>
        <v/>
      </c>
      <c r="L5082" s="10" t="str">
        <f>IF($G5082="", "", $G5082*(1-$V5082))</f>
        <v/>
      </c>
      <c r="M5082" s="30" t="str">
        <f t="shared" si="158"/>
        <v/>
      </c>
      <c r="N5082" s="30" t="str">
        <f t="shared" si="159"/>
        <v/>
      </c>
      <c r="O5082" s="5" t="str">
        <f>IF(D5082="","",
IF(AND(K5082&lt;&gt;"SIM",V5082&gt;0),"ERRO: % BC &gt; 0, mas NÃO permitida ❌",
IF(AND(K5082="SIM",V5082=0),"ATENÇÃO: BC permitida, mas % = 0 🔎",
"Base de cálculo aplicada corretamente ✅")))</f>
        <v/>
      </c>
      <c r="P5082" s="5" t="str">
        <f>IF(D5082="","",
IF(AND(Q5082&lt;&gt;"SIM",U5082&gt;0),"ERRO: % alíquota &gt; 0, mas NÃO permitida ❌",
IF(AND(Q5082="SIM",U5082=0),"ATENÇÃO: alíquota permitida, mas % = 0 🔎",
"Alíquota aplicada corretamente ✅")))</f>
        <v/>
      </c>
      <c r="Q5082" s="5" t="str">
        <f>IF(E5082="","",IFERROR(VLOOKUP(E5082,REGRAS_CST!$A$2:$D$200,4,FALSE),""))</f>
        <v/>
      </c>
      <c r="R5082" s="8"/>
      <c r="S5082" s="7">
        <f>IF($H5082="","",$H5082*(1-$U5082))</f>
        <v>8.9999999999999993E-3</v>
      </c>
      <c r="T5082" s="7">
        <f>IF($I5082="","",$I5082*(1-$U5082))</f>
        <v>1E-3</v>
      </c>
      <c r="U5082" s="7">
        <f>IFERROR(INDEX(BASE_CCLASSTRIB!$E:$E, MATCH(TEXT($D5082,"000000"), BASE_CCLASSTRIB!$A:$A, 0))/100, 0)</f>
        <v>0</v>
      </c>
      <c r="V5082" s="21">
        <f>IFERROR(INDEX(BASE_CCLASSTRIB!$F:$F, MATCH(TEXT($D5082,"000000"), BASE_CCLASSTRIB!$A:$A, 0))/100, 0)</f>
        <v>0</v>
      </c>
    </row>
    <row r="5083" spans="2:22" ht="15.75" customHeight="1" thickTop="1" thickBot="1">
      <c r="B5083" s="8"/>
      <c r="C5083" s="8"/>
      <c r="E5083" s="8" t="str">
        <f>IF(D5083="","",LEFT(D5083,3))</f>
        <v/>
      </c>
      <c r="F5083" s="5" t="str">
        <f>IF(E5083="","",IFERROR(VLOOKUP(E5083,REGRAS_CST!$A$2:$B$200,2,FALSE),""))</f>
        <v/>
      </c>
      <c r="H5083" s="7">
        <v>8.9999999999999993E-3</v>
      </c>
      <c r="I5083" s="7">
        <v>1E-3</v>
      </c>
      <c r="K5083" s="5" t="str">
        <f>IF(E5083="","",IFERROR(VLOOKUP(E5083,REGRAS_CST!$A$2:$C$200,3,FALSE),""))</f>
        <v/>
      </c>
      <c r="L5083" s="10" t="str">
        <f>IF($G5083="", "", $G5083*(1-$V5083))</f>
        <v/>
      </c>
      <c r="M5083" s="30" t="str">
        <f t="shared" si="158"/>
        <v/>
      </c>
      <c r="N5083" s="30" t="str">
        <f t="shared" si="159"/>
        <v/>
      </c>
      <c r="O5083" s="5" t="str">
        <f>IF(D5083="","",
IF(AND(K5083&lt;&gt;"SIM",V5083&gt;0),"ERRO: % BC &gt; 0, mas NÃO permitida ❌",
IF(AND(K5083="SIM",V5083=0),"ATENÇÃO: BC permitida, mas % = 0 🔎",
"Base de cálculo aplicada corretamente ✅")))</f>
        <v/>
      </c>
      <c r="P5083" s="5" t="str">
        <f>IF(D5083="","",
IF(AND(Q5083&lt;&gt;"SIM",U5083&gt;0),"ERRO: % alíquota &gt; 0, mas NÃO permitida ❌",
IF(AND(Q5083="SIM",U5083=0),"ATENÇÃO: alíquota permitida, mas % = 0 🔎",
"Alíquota aplicada corretamente ✅")))</f>
        <v/>
      </c>
      <c r="Q5083" s="5" t="str">
        <f>IF(E5083="","",IFERROR(VLOOKUP(E5083,REGRAS_CST!$A$2:$D$200,4,FALSE),""))</f>
        <v/>
      </c>
      <c r="R5083" s="8"/>
      <c r="S5083" s="7">
        <f>IF($H5083="","",$H5083*(1-$U5083))</f>
        <v>8.9999999999999993E-3</v>
      </c>
      <c r="T5083" s="7">
        <f>IF($I5083="","",$I5083*(1-$U5083))</f>
        <v>1E-3</v>
      </c>
      <c r="U5083" s="7">
        <f>IFERROR(INDEX(BASE_CCLASSTRIB!$E:$E, MATCH(TEXT($D5083,"000000"), BASE_CCLASSTRIB!$A:$A, 0))/100, 0)</f>
        <v>0</v>
      </c>
      <c r="V5083" s="21">
        <f>IFERROR(INDEX(BASE_CCLASSTRIB!$F:$F, MATCH(TEXT($D5083,"000000"), BASE_CCLASSTRIB!$A:$A, 0))/100, 0)</f>
        <v>0</v>
      </c>
    </row>
    <row r="5084" spans="2:22" ht="15.75" customHeight="1" thickTop="1" thickBot="1">
      <c r="B5084" s="8"/>
      <c r="C5084" s="8"/>
      <c r="E5084" s="8" t="str">
        <f>IF(D5084="","",LEFT(D5084,3))</f>
        <v/>
      </c>
      <c r="F5084" s="5" t="str">
        <f>IF(E5084="","",IFERROR(VLOOKUP(E5084,REGRAS_CST!$A$2:$B$200,2,FALSE),""))</f>
        <v/>
      </c>
      <c r="H5084" s="7">
        <v>8.9999999999999993E-3</v>
      </c>
      <c r="I5084" s="7">
        <v>1E-3</v>
      </c>
      <c r="K5084" s="5" t="str">
        <f>IF(E5084="","",IFERROR(VLOOKUP(E5084,REGRAS_CST!$A$2:$C$200,3,FALSE),""))</f>
        <v/>
      </c>
      <c r="L5084" s="10" t="str">
        <f>IF($G5084="", "", $G5084*(1-$V5084))</f>
        <v/>
      </c>
      <c r="M5084" s="30" t="str">
        <f t="shared" si="158"/>
        <v/>
      </c>
      <c r="N5084" s="30" t="str">
        <f t="shared" si="159"/>
        <v/>
      </c>
      <c r="O5084" s="5" t="str">
        <f>IF(D5084="","",
IF(AND(K5084&lt;&gt;"SIM",V5084&gt;0),"ERRO: % BC &gt; 0, mas NÃO permitida ❌",
IF(AND(K5084="SIM",V5084=0),"ATENÇÃO: BC permitida, mas % = 0 🔎",
"Base de cálculo aplicada corretamente ✅")))</f>
        <v/>
      </c>
      <c r="P5084" s="5" t="str">
        <f>IF(D5084="","",
IF(AND(Q5084&lt;&gt;"SIM",U5084&gt;0),"ERRO: % alíquota &gt; 0, mas NÃO permitida ❌",
IF(AND(Q5084="SIM",U5084=0),"ATENÇÃO: alíquota permitida, mas % = 0 🔎",
"Alíquota aplicada corretamente ✅")))</f>
        <v/>
      </c>
      <c r="Q5084" s="5" t="str">
        <f>IF(E5084="","",IFERROR(VLOOKUP(E5084,REGRAS_CST!$A$2:$D$200,4,FALSE),""))</f>
        <v/>
      </c>
      <c r="R5084" s="8"/>
      <c r="S5084" s="7">
        <f>IF($H5084="","",$H5084*(1-$U5084))</f>
        <v>8.9999999999999993E-3</v>
      </c>
      <c r="T5084" s="7">
        <f>IF($I5084="","",$I5084*(1-$U5084))</f>
        <v>1E-3</v>
      </c>
      <c r="U5084" s="7">
        <f>IFERROR(INDEX(BASE_CCLASSTRIB!$E:$E, MATCH(TEXT($D5084,"000000"), BASE_CCLASSTRIB!$A:$A, 0))/100, 0)</f>
        <v>0</v>
      </c>
      <c r="V5084" s="21">
        <f>IFERROR(INDEX(BASE_CCLASSTRIB!$F:$F, MATCH(TEXT($D5084,"000000"), BASE_CCLASSTRIB!$A:$A, 0))/100, 0)</f>
        <v>0</v>
      </c>
    </row>
    <row r="5085" spans="2:22" ht="15.75" customHeight="1" thickTop="1" thickBot="1">
      <c r="B5085" s="8"/>
      <c r="C5085" s="8"/>
      <c r="E5085" s="8" t="str">
        <f>IF(D5085="","",LEFT(D5085,3))</f>
        <v/>
      </c>
      <c r="F5085" s="5" t="str">
        <f>IF(E5085="","",IFERROR(VLOOKUP(E5085,REGRAS_CST!$A$2:$B$200,2,FALSE),""))</f>
        <v/>
      </c>
      <c r="H5085" s="7">
        <v>8.9999999999999993E-3</v>
      </c>
      <c r="I5085" s="7">
        <v>1E-3</v>
      </c>
      <c r="K5085" s="5" t="str">
        <f>IF(E5085="","",IFERROR(VLOOKUP(E5085,REGRAS_CST!$A$2:$C$200,3,FALSE),""))</f>
        <v/>
      </c>
      <c r="L5085" s="10" t="str">
        <f>IF($G5085="", "", $G5085*(1-$V5085))</f>
        <v/>
      </c>
      <c r="M5085" s="30" t="str">
        <f t="shared" si="158"/>
        <v/>
      </c>
      <c r="N5085" s="30" t="str">
        <f t="shared" si="159"/>
        <v/>
      </c>
      <c r="O5085" s="5" t="str">
        <f>IF(D5085="","",
IF(AND(K5085&lt;&gt;"SIM",V5085&gt;0),"ERRO: % BC &gt; 0, mas NÃO permitida ❌",
IF(AND(K5085="SIM",V5085=0),"ATENÇÃO: BC permitida, mas % = 0 🔎",
"Base de cálculo aplicada corretamente ✅")))</f>
        <v/>
      </c>
      <c r="P5085" s="5" t="str">
        <f>IF(D5085="","",
IF(AND(Q5085&lt;&gt;"SIM",U5085&gt;0),"ERRO: % alíquota &gt; 0, mas NÃO permitida ❌",
IF(AND(Q5085="SIM",U5085=0),"ATENÇÃO: alíquota permitida, mas % = 0 🔎",
"Alíquota aplicada corretamente ✅")))</f>
        <v/>
      </c>
      <c r="Q5085" s="5" t="str">
        <f>IF(E5085="","",IFERROR(VLOOKUP(E5085,REGRAS_CST!$A$2:$D$200,4,FALSE),""))</f>
        <v/>
      </c>
      <c r="R5085" s="8"/>
      <c r="S5085" s="7">
        <f>IF($H5085="","",$H5085*(1-$U5085))</f>
        <v>8.9999999999999993E-3</v>
      </c>
      <c r="T5085" s="7">
        <f>IF($I5085="","",$I5085*(1-$U5085))</f>
        <v>1E-3</v>
      </c>
      <c r="U5085" s="7">
        <f>IFERROR(INDEX(BASE_CCLASSTRIB!$E:$E, MATCH(TEXT($D5085,"000000"), BASE_CCLASSTRIB!$A:$A, 0))/100, 0)</f>
        <v>0</v>
      </c>
      <c r="V5085" s="21">
        <f>IFERROR(INDEX(BASE_CCLASSTRIB!$F:$F, MATCH(TEXT($D5085,"000000"), BASE_CCLASSTRIB!$A:$A, 0))/100, 0)</f>
        <v>0</v>
      </c>
    </row>
    <row r="5086" spans="2:22" ht="15.75" customHeight="1" thickTop="1" thickBot="1">
      <c r="B5086" s="8"/>
      <c r="C5086" s="8"/>
      <c r="E5086" s="8" t="str">
        <f>IF(D5086="","",LEFT(D5086,3))</f>
        <v/>
      </c>
      <c r="F5086" s="5" t="str">
        <f>IF(E5086="","",IFERROR(VLOOKUP(E5086,REGRAS_CST!$A$2:$B$200,2,FALSE),""))</f>
        <v/>
      </c>
      <c r="H5086" s="7">
        <v>8.9999999999999993E-3</v>
      </c>
      <c r="I5086" s="7">
        <v>1E-3</v>
      </c>
      <c r="K5086" s="5" t="str">
        <f>IF(E5086="","",IFERROR(VLOOKUP(E5086,REGRAS_CST!$A$2:$C$200,3,FALSE),""))</f>
        <v/>
      </c>
      <c r="L5086" s="10" t="str">
        <f>IF($G5086="", "", $G5086*(1-$V5086))</f>
        <v/>
      </c>
      <c r="M5086" s="30" t="str">
        <f t="shared" si="158"/>
        <v/>
      </c>
      <c r="N5086" s="30" t="str">
        <f t="shared" si="159"/>
        <v/>
      </c>
      <c r="O5086" s="5" t="str">
        <f>IF(D5086="","",
IF(AND(K5086&lt;&gt;"SIM",V5086&gt;0),"ERRO: % BC &gt; 0, mas NÃO permitida ❌",
IF(AND(K5086="SIM",V5086=0),"ATENÇÃO: BC permitida, mas % = 0 🔎",
"Base de cálculo aplicada corretamente ✅")))</f>
        <v/>
      </c>
      <c r="P5086" s="5" t="str">
        <f>IF(D5086="","",
IF(AND(Q5086&lt;&gt;"SIM",U5086&gt;0),"ERRO: % alíquota &gt; 0, mas NÃO permitida ❌",
IF(AND(Q5086="SIM",U5086=0),"ATENÇÃO: alíquota permitida, mas % = 0 🔎",
"Alíquota aplicada corretamente ✅")))</f>
        <v/>
      </c>
      <c r="Q5086" s="5" t="str">
        <f>IF(E5086="","",IFERROR(VLOOKUP(E5086,REGRAS_CST!$A$2:$D$200,4,FALSE),""))</f>
        <v/>
      </c>
      <c r="R5086" s="8"/>
      <c r="S5086" s="7">
        <f>IF($H5086="","",$H5086*(1-$U5086))</f>
        <v>8.9999999999999993E-3</v>
      </c>
      <c r="T5086" s="7">
        <f>IF($I5086="","",$I5086*(1-$U5086))</f>
        <v>1E-3</v>
      </c>
      <c r="U5086" s="7">
        <f>IFERROR(INDEX(BASE_CCLASSTRIB!$E:$E, MATCH(TEXT($D5086,"000000"), BASE_CCLASSTRIB!$A:$A, 0))/100, 0)</f>
        <v>0</v>
      </c>
      <c r="V5086" s="21">
        <f>IFERROR(INDEX(BASE_CCLASSTRIB!$F:$F, MATCH(TEXT($D5086,"000000"), BASE_CCLASSTRIB!$A:$A, 0))/100, 0)</f>
        <v>0</v>
      </c>
    </row>
    <row r="5087" spans="2:22" ht="15.75" customHeight="1" thickTop="1" thickBot="1">
      <c r="B5087" s="8"/>
      <c r="C5087" s="8"/>
      <c r="E5087" s="8" t="str">
        <f>IF(D5087="","",LEFT(D5087,3))</f>
        <v/>
      </c>
      <c r="F5087" s="5" t="str">
        <f>IF(E5087="","",IFERROR(VLOOKUP(E5087,REGRAS_CST!$A$2:$B$200,2,FALSE),""))</f>
        <v/>
      </c>
      <c r="H5087" s="7">
        <v>8.9999999999999993E-3</v>
      </c>
      <c r="I5087" s="7">
        <v>1E-3</v>
      </c>
      <c r="K5087" s="5" t="str">
        <f>IF(E5087="","",IFERROR(VLOOKUP(E5087,REGRAS_CST!$A$2:$C$200,3,FALSE),""))</f>
        <v/>
      </c>
      <c r="L5087" s="10" t="str">
        <f>IF($G5087="", "", $G5087*(1-$V5087))</f>
        <v/>
      </c>
      <c r="M5087" s="30" t="str">
        <f t="shared" si="158"/>
        <v/>
      </c>
      <c r="N5087" s="30" t="str">
        <f t="shared" si="159"/>
        <v/>
      </c>
      <c r="O5087" s="5" t="str">
        <f>IF(D5087="","",
IF(AND(K5087&lt;&gt;"SIM",V5087&gt;0),"ERRO: % BC &gt; 0, mas NÃO permitida ❌",
IF(AND(K5087="SIM",V5087=0),"ATENÇÃO: BC permitida, mas % = 0 🔎",
"Base de cálculo aplicada corretamente ✅")))</f>
        <v/>
      </c>
      <c r="P5087" s="5" t="str">
        <f>IF(D5087="","",
IF(AND(Q5087&lt;&gt;"SIM",U5087&gt;0),"ERRO: % alíquota &gt; 0, mas NÃO permitida ❌",
IF(AND(Q5087="SIM",U5087=0),"ATENÇÃO: alíquota permitida, mas % = 0 🔎",
"Alíquota aplicada corretamente ✅")))</f>
        <v/>
      </c>
      <c r="Q5087" s="5" t="str">
        <f>IF(E5087="","",IFERROR(VLOOKUP(E5087,REGRAS_CST!$A$2:$D$200,4,FALSE),""))</f>
        <v/>
      </c>
      <c r="R5087" s="8"/>
      <c r="S5087" s="7">
        <f>IF($H5087="","",$H5087*(1-$U5087))</f>
        <v>8.9999999999999993E-3</v>
      </c>
      <c r="T5087" s="7">
        <f>IF($I5087="","",$I5087*(1-$U5087))</f>
        <v>1E-3</v>
      </c>
      <c r="U5087" s="7">
        <f>IFERROR(INDEX(BASE_CCLASSTRIB!$E:$E, MATCH(TEXT($D5087,"000000"), BASE_CCLASSTRIB!$A:$A, 0))/100, 0)</f>
        <v>0</v>
      </c>
      <c r="V5087" s="21">
        <f>IFERROR(INDEX(BASE_CCLASSTRIB!$F:$F, MATCH(TEXT($D5087,"000000"), BASE_CCLASSTRIB!$A:$A, 0))/100, 0)</f>
        <v>0</v>
      </c>
    </row>
    <row r="5088" spans="2:22" ht="15.75" customHeight="1" thickTop="1" thickBot="1">
      <c r="B5088" s="8"/>
      <c r="C5088" s="8"/>
      <c r="E5088" s="8" t="str">
        <f>IF(D5088="","",LEFT(D5088,3))</f>
        <v/>
      </c>
      <c r="F5088" s="5" t="str">
        <f>IF(E5088="","",IFERROR(VLOOKUP(E5088,REGRAS_CST!$A$2:$B$200,2,FALSE),""))</f>
        <v/>
      </c>
      <c r="H5088" s="7">
        <v>8.9999999999999993E-3</v>
      </c>
      <c r="I5088" s="7">
        <v>1E-3</v>
      </c>
      <c r="K5088" s="5" t="str">
        <f>IF(E5088="","",IFERROR(VLOOKUP(E5088,REGRAS_CST!$A$2:$C$200,3,FALSE),""))</f>
        <v/>
      </c>
      <c r="L5088" s="10" t="str">
        <f>IF($G5088="", "", $G5088*(1-$V5088))</f>
        <v/>
      </c>
      <c r="M5088" s="30" t="str">
        <f t="shared" si="158"/>
        <v/>
      </c>
      <c r="N5088" s="30" t="str">
        <f t="shared" si="159"/>
        <v/>
      </c>
      <c r="O5088" s="5" t="str">
        <f>IF(D5088="","",
IF(AND(K5088&lt;&gt;"SIM",V5088&gt;0),"ERRO: % BC &gt; 0, mas NÃO permitida ❌",
IF(AND(K5088="SIM",V5088=0),"ATENÇÃO: BC permitida, mas % = 0 🔎",
"Base de cálculo aplicada corretamente ✅")))</f>
        <v/>
      </c>
      <c r="P5088" s="5" t="str">
        <f>IF(D5088="","",
IF(AND(Q5088&lt;&gt;"SIM",U5088&gt;0),"ERRO: % alíquota &gt; 0, mas NÃO permitida ❌",
IF(AND(Q5088="SIM",U5088=0),"ATENÇÃO: alíquota permitida, mas % = 0 🔎",
"Alíquota aplicada corretamente ✅")))</f>
        <v/>
      </c>
      <c r="Q5088" s="5" t="str">
        <f>IF(E5088="","",IFERROR(VLOOKUP(E5088,REGRAS_CST!$A$2:$D$200,4,FALSE),""))</f>
        <v/>
      </c>
      <c r="R5088" s="8"/>
      <c r="S5088" s="7">
        <f>IF($H5088="","",$H5088*(1-$U5088))</f>
        <v>8.9999999999999993E-3</v>
      </c>
      <c r="T5088" s="7">
        <f>IF($I5088="","",$I5088*(1-$U5088))</f>
        <v>1E-3</v>
      </c>
      <c r="U5088" s="7">
        <f>IFERROR(INDEX(BASE_CCLASSTRIB!$E:$E, MATCH(TEXT($D5088,"000000"), BASE_CCLASSTRIB!$A:$A, 0))/100, 0)</f>
        <v>0</v>
      </c>
      <c r="V5088" s="21">
        <f>IFERROR(INDEX(BASE_CCLASSTRIB!$F:$F, MATCH(TEXT($D5088,"000000"), BASE_CCLASSTRIB!$A:$A, 0))/100, 0)</f>
        <v>0</v>
      </c>
    </row>
    <row r="5089" spans="2:22" ht="15.75" customHeight="1" thickTop="1" thickBot="1">
      <c r="B5089" s="8"/>
      <c r="C5089" s="8"/>
      <c r="E5089" s="8" t="str">
        <f>IF(D5089="","",LEFT(D5089,3))</f>
        <v/>
      </c>
      <c r="F5089" s="5" t="str">
        <f>IF(E5089="","",IFERROR(VLOOKUP(E5089,REGRAS_CST!$A$2:$B$200,2,FALSE),""))</f>
        <v/>
      </c>
      <c r="H5089" s="7">
        <v>8.9999999999999993E-3</v>
      </c>
      <c r="I5089" s="7">
        <v>1E-3</v>
      </c>
      <c r="K5089" s="5" t="str">
        <f>IF(E5089="","",IFERROR(VLOOKUP(E5089,REGRAS_CST!$A$2:$C$200,3,FALSE),""))</f>
        <v/>
      </c>
      <c r="L5089" s="10" t="str">
        <f>IF($G5089="", "", $G5089*(1-$V5089))</f>
        <v/>
      </c>
      <c r="M5089" s="30" t="str">
        <f t="shared" si="158"/>
        <v/>
      </c>
      <c r="N5089" s="30" t="str">
        <f t="shared" si="159"/>
        <v/>
      </c>
      <c r="O5089" s="5" t="str">
        <f>IF(D5089="","",
IF(AND(K5089&lt;&gt;"SIM",V5089&gt;0),"ERRO: % BC &gt; 0, mas NÃO permitida ❌",
IF(AND(K5089="SIM",V5089=0),"ATENÇÃO: BC permitida, mas % = 0 🔎",
"Base de cálculo aplicada corretamente ✅")))</f>
        <v/>
      </c>
      <c r="P5089" s="5" t="str">
        <f>IF(D5089="","",
IF(AND(Q5089&lt;&gt;"SIM",U5089&gt;0),"ERRO: % alíquota &gt; 0, mas NÃO permitida ❌",
IF(AND(Q5089="SIM",U5089=0),"ATENÇÃO: alíquota permitida, mas % = 0 🔎",
"Alíquota aplicada corretamente ✅")))</f>
        <v/>
      </c>
      <c r="Q5089" s="5" t="str">
        <f>IF(E5089="","",IFERROR(VLOOKUP(E5089,REGRAS_CST!$A$2:$D$200,4,FALSE),""))</f>
        <v/>
      </c>
      <c r="R5089" s="8"/>
      <c r="S5089" s="7">
        <f>IF($H5089="","",$H5089*(1-$U5089))</f>
        <v>8.9999999999999993E-3</v>
      </c>
      <c r="T5089" s="7">
        <f>IF($I5089="","",$I5089*(1-$U5089))</f>
        <v>1E-3</v>
      </c>
      <c r="U5089" s="7">
        <f>IFERROR(INDEX(BASE_CCLASSTRIB!$E:$E, MATCH(TEXT($D5089,"000000"), BASE_CCLASSTRIB!$A:$A, 0))/100, 0)</f>
        <v>0</v>
      </c>
      <c r="V5089" s="21">
        <f>IFERROR(INDEX(BASE_CCLASSTRIB!$F:$F, MATCH(TEXT($D5089,"000000"), BASE_CCLASSTRIB!$A:$A, 0))/100, 0)</f>
        <v>0</v>
      </c>
    </row>
    <row r="5090" spans="2:22" ht="15.75" customHeight="1" thickTop="1" thickBot="1">
      <c r="B5090" s="8"/>
      <c r="C5090" s="8"/>
      <c r="E5090" s="8" t="str">
        <f>IF(D5090="","",LEFT(D5090,3))</f>
        <v/>
      </c>
      <c r="F5090" s="5" t="str">
        <f>IF(E5090="","",IFERROR(VLOOKUP(E5090,REGRAS_CST!$A$2:$B$200,2,FALSE),""))</f>
        <v/>
      </c>
      <c r="H5090" s="7">
        <v>8.9999999999999993E-3</v>
      </c>
      <c r="I5090" s="7">
        <v>1E-3</v>
      </c>
      <c r="K5090" s="5" t="str">
        <f>IF(E5090="","",IFERROR(VLOOKUP(E5090,REGRAS_CST!$A$2:$C$200,3,FALSE),""))</f>
        <v/>
      </c>
      <c r="L5090" s="10" t="str">
        <f>IF($G5090="", "", $G5090*(1-$V5090))</f>
        <v/>
      </c>
      <c r="M5090" s="30" t="str">
        <f t="shared" si="158"/>
        <v/>
      </c>
      <c r="N5090" s="30" t="str">
        <f t="shared" si="159"/>
        <v/>
      </c>
      <c r="O5090" s="5" t="str">
        <f>IF(D5090="","",
IF(AND(K5090&lt;&gt;"SIM",V5090&gt;0),"ERRO: % BC &gt; 0, mas NÃO permitida ❌",
IF(AND(K5090="SIM",V5090=0),"ATENÇÃO: BC permitida, mas % = 0 🔎",
"Base de cálculo aplicada corretamente ✅")))</f>
        <v/>
      </c>
      <c r="P5090" s="5" t="str">
        <f>IF(D5090="","",
IF(AND(Q5090&lt;&gt;"SIM",U5090&gt;0),"ERRO: % alíquota &gt; 0, mas NÃO permitida ❌",
IF(AND(Q5090="SIM",U5090=0),"ATENÇÃO: alíquota permitida, mas % = 0 🔎",
"Alíquota aplicada corretamente ✅")))</f>
        <v/>
      </c>
      <c r="Q5090" s="5" t="str">
        <f>IF(E5090="","",IFERROR(VLOOKUP(E5090,REGRAS_CST!$A$2:$D$200,4,FALSE),""))</f>
        <v/>
      </c>
      <c r="R5090" s="8"/>
      <c r="S5090" s="7">
        <f>IF($H5090="","",$H5090*(1-$U5090))</f>
        <v>8.9999999999999993E-3</v>
      </c>
      <c r="T5090" s="7">
        <f>IF($I5090="","",$I5090*(1-$U5090))</f>
        <v>1E-3</v>
      </c>
      <c r="U5090" s="7">
        <f>IFERROR(INDEX(BASE_CCLASSTRIB!$E:$E, MATCH(TEXT($D5090,"000000"), BASE_CCLASSTRIB!$A:$A, 0))/100, 0)</f>
        <v>0</v>
      </c>
      <c r="V5090" s="21">
        <f>IFERROR(INDEX(BASE_CCLASSTRIB!$F:$F, MATCH(TEXT($D5090,"000000"), BASE_CCLASSTRIB!$A:$A, 0))/100, 0)</f>
        <v>0</v>
      </c>
    </row>
    <row r="5091" spans="2:22" ht="15.75" customHeight="1" thickTop="1" thickBot="1">
      <c r="B5091" s="8"/>
      <c r="C5091" s="8"/>
      <c r="E5091" s="8" t="str">
        <f>IF(D5091="","",LEFT(D5091,3))</f>
        <v/>
      </c>
      <c r="F5091" s="5" t="str">
        <f>IF(E5091="","",IFERROR(VLOOKUP(E5091,REGRAS_CST!$A$2:$B$200,2,FALSE),""))</f>
        <v/>
      </c>
      <c r="H5091" s="7">
        <v>8.9999999999999993E-3</v>
      </c>
      <c r="I5091" s="7">
        <v>1E-3</v>
      </c>
      <c r="K5091" s="5" t="str">
        <f>IF(E5091="","",IFERROR(VLOOKUP(E5091,REGRAS_CST!$A$2:$C$200,3,FALSE),""))</f>
        <v/>
      </c>
      <c r="L5091" s="10" t="str">
        <f>IF($G5091="", "", $G5091*(1-$V5091))</f>
        <v/>
      </c>
      <c r="M5091" s="30" t="str">
        <f t="shared" si="158"/>
        <v/>
      </c>
      <c r="N5091" s="30" t="str">
        <f t="shared" si="159"/>
        <v/>
      </c>
      <c r="O5091" s="5" t="str">
        <f>IF(D5091="","",
IF(AND(K5091&lt;&gt;"SIM",V5091&gt;0),"ERRO: % BC &gt; 0, mas NÃO permitida ❌",
IF(AND(K5091="SIM",V5091=0),"ATENÇÃO: BC permitida, mas % = 0 🔎",
"Base de cálculo aplicada corretamente ✅")))</f>
        <v/>
      </c>
      <c r="P5091" s="5" t="str">
        <f>IF(D5091="","",
IF(AND(Q5091&lt;&gt;"SIM",U5091&gt;0),"ERRO: % alíquota &gt; 0, mas NÃO permitida ❌",
IF(AND(Q5091="SIM",U5091=0),"ATENÇÃO: alíquota permitida, mas % = 0 🔎",
"Alíquota aplicada corretamente ✅")))</f>
        <v/>
      </c>
      <c r="Q5091" s="5" t="str">
        <f>IF(E5091="","",IFERROR(VLOOKUP(E5091,REGRAS_CST!$A$2:$D$200,4,FALSE),""))</f>
        <v/>
      </c>
      <c r="R5091" s="8"/>
      <c r="S5091" s="7">
        <f>IF($H5091="","",$H5091*(1-$U5091))</f>
        <v>8.9999999999999993E-3</v>
      </c>
      <c r="T5091" s="7">
        <f>IF($I5091="","",$I5091*(1-$U5091))</f>
        <v>1E-3</v>
      </c>
      <c r="U5091" s="7">
        <f>IFERROR(INDEX(BASE_CCLASSTRIB!$E:$E, MATCH(TEXT($D5091,"000000"), BASE_CCLASSTRIB!$A:$A, 0))/100, 0)</f>
        <v>0</v>
      </c>
      <c r="V5091" s="21">
        <f>IFERROR(INDEX(BASE_CCLASSTRIB!$F:$F, MATCH(TEXT($D5091,"000000"), BASE_CCLASSTRIB!$A:$A, 0))/100, 0)</f>
        <v>0</v>
      </c>
    </row>
    <row r="5092" spans="2:22" ht="15.75" customHeight="1" thickTop="1" thickBot="1">
      <c r="B5092" s="8"/>
      <c r="C5092" s="8"/>
      <c r="E5092" s="8" t="str">
        <f>IF(D5092="","",LEFT(D5092,3))</f>
        <v/>
      </c>
      <c r="F5092" s="5" t="str">
        <f>IF(E5092="","",IFERROR(VLOOKUP(E5092,REGRAS_CST!$A$2:$B$200,2,FALSE),""))</f>
        <v/>
      </c>
      <c r="H5092" s="7">
        <v>8.9999999999999993E-3</v>
      </c>
      <c r="I5092" s="7">
        <v>1E-3</v>
      </c>
      <c r="K5092" s="5" t="str">
        <f>IF(E5092="","",IFERROR(VLOOKUP(E5092,REGRAS_CST!$A$2:$C$200,3,FALSE),""))</f>
        <v/>
      </c>
      <c r="L5092" s="10" t="str">
        <f>IF($G5092="", "", $G5092*(1-$V5092))</f>
        <v/>
      </c>
      <c r="M5092" s="30" t="str">
        <f t="shared" si="158"/>
        <v/>
      </c>
      <c r="N5092" s="30" t="str">
        <f t="shared" si="159"/>
        <v/>
      </c>
      <c r="O5092" s="5" t="str">
        <f>IF(D5092="","",
IF(AND(K5092&lt;&gt;"SIM",V5092&gt;0),"ERRO: % BC &gt; 0, mas NÃO permitida ❌",
IF(AND(K5092="SIM",V5092=0),"ATENÇÃO: BC permitida, mas % = 0 🔎",
"Base de cálculo aplicada corretamente ✅")))</f>
        <v/>
      </c>
      <c r="P5092" s="5" t="str">
        <f>IF(D5092="","",
IF(AND(Q5092&lt;&gt;"SIM",U5092&gt;0),"ERRO: % alíquota &gt; 0, mas NÃO permitida ❌",
IF(AND(Q5092="SIM",U5092=0),"ATENÇÃO: alíquota permitida, mas % = 0 🔎",
"Alíquota aplicada corretamente ✅")))</f>
        <v/>
      </c>
      <c r="Q5092" s="5" t="str">
        <f>IF(E5092="","",IFERROR(VLOOKUP(E5092,REGRAS_CST!$A$2:$D$200,4,FALSE),""))</f>
        <v/>
      </c>
      <c r="R5092" s="8"/>
      <c r="S5092" s="7">
        <f>IF($H5092="","",$H5092*(1-$U5092))</f>
        <v>8.9999999999999993E-3</v>
      </c>
      <c r="T5092" s="7">
        <f>IF($I5092="","",$I5092*(1-$U5092))</f>
        <v>1E-3</v>
      </c>
      <c r="U5092" s="7">
        <f>IFERROR(INDEX(BASE_CCLASSTRIB!$E:$E, MATCH(TEXT($D5092,"000000"), BASE_CCLASSTRIB!$A:$A, 0))/100, 0)</f>
        <v>0</v>
      </c>
      <c r="V5092" s="21">
        <f>IFERROR(INDEX(BASE_CCLASSTRIB!$F:$F, MATCH(TEXT($D5092,"000000"), BASE_CCLASSTRIB!$A:$A, 0))/100, 0)</f>
        <v>0</v>
      </c>
    </row>
    <row r="5093" spans="2:22" ht="15.75" customHeight="1" thickTop="1" thickBot="1">
      <c r="B5093" s="8"/>
      <c r="C5093" s="8"/>
      <c r="E5093" s="8" t="str">
        <f>IF(D5093="","",LEFT(D5093,3))</f>
        <v/>
      </c>
      <c r="F5093" s="5" t="str">
        <f>IF(E5093="","",IFERROR(VLOOKUP(E5093,REGRAS_CST!$A$2:$B$200,2,FALSE),""))</f>
        <v/>
      </c>
      <c r="H5093" s="7">
        <v>8.9999999999999993E-3</v>
      </c>
      <c r="I5093" s="7">
        <v>1E-3</v>
      </c>
      <c r="K5093" s="5" t="str">
        <f>IF(E5093="","",IFERROR(VLOOKUP(E5093,REGRAS_CST!$A$2:$C$200,3,FALSE),""))</f>
        <v/>
      </c>
      <c r="L5093" s="10" t="str">
        <f>IF($G5093="", "", $G5093*(1-$V5093))</f>
        <v/>
      </c>
      <c r="M5093" s="30" t="str">
        <f t="shared" si="158"/>
        <v/>
      </c>
      <c r="N5093" s="30" t="str">
        <f t="shared" si="159"/>
        <v/>
      </c>
      <c r="O5093" s="5" t="str">
        <f>IF(D5093="","",
IF(AND(K5093&lt;&gt;"SIM",V5093&gt;0),"ERRO: % BC &gt; 0, mas NÃO permitida ❌",
IF(AND(K5093="SIM",V5093=0),"ATENÇÃO: BC permitida, mas % = 0 🔎",
"Base de cálculo aplicada corretamente ✅")))</f>
        <v/>
      </c>
      <c r="P5093" s="5" t="str">
        <f>IF(D5093="","",
IF(AND(Q5093&lt;&gt;"SIM",U5093&gt;0),"ERRO: % alíquota &gt; 0, mas NÃO permitida ❌",
IF(AND(Q5093="SIM",U5093=0),"ATENÇÃO: alíquota permitida, mas % = 0 🔎",
"Alíquota aplicada corretamente ✅")))</f>
        <v/>
      </c>
      <c r="Q5093" s="5" t="str">
        <f>IF(E5093="","",IFERROR(VLOOKUP(E5093,REGRAS_CST!$A$2:$D$200,4,FALSE),""))</f>
        <v/>
      </c>
      <c r="R5093" s="8"/>
      <c r="S5093" s="7">
        <f>IF($H5093="","",$H5093*(1-$U5093))</f>
        <v>8.9999999999999993E-3</v>
      </c>
      <c r="T5093" s="7">
        <f>IF($I5093="","",$I5093*(1-$U5093))</f>
        <v>1E-3</v>
      </c>
      <c r="U5093" s="7">
        <f>IFERROR(INDEX(BASE_CCLASSTRIB!$E:$E, MATCH(TEXT($D5093,"000000"), BASE_CCLASSTRIB!$A:$A, 0))/100, 0)</f>
        <v>0</v>
      </c>
      <c r="V5093" s="21">
        <f>IFERROR(INDEX(BASE_CCLASSTRIB!$F:$F, MATCH(TEXT($D5093,"000000"), BASE_CCLASSTRIB!$A:$A, 0))/100, 0)</f>
        <v>0</v>
      </c>
    </row>
    <row r="5094" spans="2:22" ht="15.75" customHeight="1" thickTop="1" thickBot="1">
      <c r="B5094" s="8"/>
      <c r="C5094" s="8"/>
      <c r="E5094" s="8" t="str">
        <f>IF(D5094="","",LEFT(D5094,3))</f>
        <v/>
      </c>
      <c r="F5094" s="5" t="str">
        <f>IF(E5094="","",IFERROR(VLOOKUP(E5094,REGRAS_CST!$A$2:$B$200,2,FALSE),""))</f>
        <v/>
      </c>
      <c r="H5094" s="7">
        <v>8.9999999999999993E-3</v>
      </c>
      <c r="I5094" s="7">
        <v>1E-3</v>
      </c>
      <c r="K5094" s="5" t="str">
        <f>IF(E5094="","",IFERROR(VLOOKUP(E5094,REGRAS_CST!$A$2:$C$200,3,FALSE),""))</f>
        <v/>
      </c>
      <c r="L5094" s="10" t="str">
        <f>IF($G5094="", "", $G5094*(1-$V5094))</f>
        <v/>
      </c>
      <c r="M5094" s="30" t="str">
        <f t="shared" si="158"/>
        <v/>
      </c>
      <c r="N5094" s="30" t="str">
        <f t="shared" si="159"/>
        <v/>
      </c>
      <c r="O5094" s="5" t="str">
        <f>IF(D5094="","",
IF(AND(K5094&lt;&gt;"SIM",V5094&gt;0),"ERRO: % BC &gt; 0, mas NÃO permitida ❌",
IF(AND(K5094="SIM",V5094=0),"ATENÇÃO: BC permitida, mas % = 0 🔎",
"Base de cálculo aplicada corretamente ✅")))</f>
        <v/>
      </c>
      <c r="P5094" s="5" t="str">
        <f>IF(D5094="","",
IF(AND(Q5094&lt;&gt;"SIM",U5094&gt;0),"ERRO: % alíquota &gt; 0, mas NÃO permitida ❌",
IF(AND(Q5094="SIM",U5094=0),"ATENÇÃO: alíquota permitida, mas % = 0 🔎",
"Alíquota aplicada corretamente ✅")))</f>
        <v/>
      </c>
      <c r="Q5094" s="5" t="str">
        <f>IF(E5094="","",IFERROR(VLOOKUP(E5094,REGRAS_CST!$A$2:$D$200,4,FALSE),""))</f>
        <v/>
      </c>
      <c r="R5094" s="8"/>
      <c r="S5094" s="7">
        <f>IF($H5094="","",$H5094*(1-$U5094))</f>
        <v>8.9999999999999993E-3</v>
      </c>
      <c r="T5094" s="7">
        <f>IF($I5094="","",$I5094*(1-$U5094))</f>
        <v>1E-3</v>
      </c>
      <c r="U5094" s="7">
        <f>IFERROR(INDEX(BASE_CCLASSTRIB!$E:$E, MATCH(TEXT($D5094,"000000"), BASE_CCLASSTRIB!$A:$A, 0))/100, 0)</f>
        <v>0</v>
      </c>
      <c r="V5094" s="21">
        <f>IFERROR(INDEX(BASE_CCLASSTRIB!$F:$F, MATCH(TEXT($D5094,"000000"), BASE_CCLASSTRIB!$A:$A, 0))/100, 0)</f>
        <v>0</v>
      </c>
    </row>
    <row r="5095" spans="2:22" ht="15.75" customHeight="1" thickTop="1" thickBot="1">
      <c r="B5095" s="8"/>
      <c r="C5095" s="8"/>
      <c r="E5095" s="8" t="str">
        <f>IF(D5095="","",LEFT(D5095,3))</f>
        <v/>
      </c>
      <c r="F5095" s="5" t="str">
        <f>IF(E5095="","",IFERROR(VLOOKUP(E5095,REGRAS_CST!$A$2:$B$200,2,FALSE),""))</f>
        <v/>
      </c>
      <c r="H5095" s="7">
        <v>8.9999999999999993E-3</v>
      </c>
      <c r="I5095" s="7">
        <v>1E-3</v>
      </c>
      <c r="K5095" s="5" t="str">
        <f>IF(E5095="","",IFERROR(VLOOKUP(E5095,REGRAS_CST!$A$2:$C$200,3,FALSE),""))</f>
        <v/>
      </c>
      <c r="L5095" s="10" t="str">
        <f>IF($G5095="", "", $G5095*(1-$V5095))</f>
        <v/>
      </c>
      <c r="M5095" s="30" t="str">
        <f t="shared" si="158"/>
        <v/>
      </c>
      <c r="N5095" s="30" t="str">
        <f t="shared" si="159"/>
        <v/>
      </c>
      <c r="O5095" s="5" t="str">
        <f>IF(D5095="","",
IF(AND(K5095&lt;&gt;"SIM",V5095&gt;0),"ERRO: % BC &gt; 0, mas NÃO permitida ❌",
IF(AND(K5095="SIM",V5095=0),"ATENÇÃO: BC permitida, mas % = 0 🔎",
"Base de cálculo aplicada corretamente ✅")))</f>
        <v/>
      </c>
      <c r="P5095" s="5" t="str">
        <f>IF(D5095="","",
IF(AND(Q5095&lt;&gt;"SIM",U5095&gt;0),"ERRO: % alíquota &gt; 0, mas NÃO permitida ❌",
IF(AND(Q5095="SIM",U5095=0),"ATENÇÃO: alíquota permitida, mas % = 0 🔎",
"Alíquota aplicada corretamente ✅")))</f>
        <v/>
      </c>
      <c r="Q5095" s="5" t="str">
        <f>IF(E5095="","",IFERROR(VLOOKUP(E5095,REGRAS_CST!$A$2:$D$200,4,FALSE),""))</f>
        <v/>
      </c>
      <c r="R5095" s="8"/>
      <c r="S5095" s="7">
        <f>IF($H5095="","",$H5095*(1-$U5095))</f>
        <v>8.9999999999999993E-3</v>
      </c>
      <c r="T5095" s="7">
        <f>IF($I5095="","",$I5095*(1-$U5095))</f>
        <v>1E-3</v>
      </c>
      <c r="U5095" s="7">
        <f>IFERROR(INDEX(BASE_CCLASSTRIB!$E:$E, MATCH(TEXT($D5095,"000000"), BASE_CCLASSTRIB!$A:$A, 0))/100, 0)</f>
        <v>0</v>
      </c>
      <c r="V5095" s="21">
        <f>IFERROR(INDEX(BASE_CCLASSTRIB!$F:$F, MATCH(TEXT($D5095,"000000"), BASE_CCLASSTRIB!$A:$A, 0))/100, 0)</f>
        <v>0</v>
      </c>
    </row>
    <row r="5096" spans="2:22" ht="15.75" customHeight="1" thickTop="1" thickBot="1">
      <c r="B5096" s="8"/>
      <c r="C5096" s="8"/>
      <c r="E5096" s="8" t="str">
        <f>IF(D5096="","",LEFT(D5096,3))</f>
        <v/>
      </c>
      <c r="F5096" s="5" t="str">
        <f>IF(E5096="","",IFERROR(VLOOKUP(E5096,REGRAS_CST!$A$2:$B$200,2,FALSE),""))</f>
        <v/>
      </c>
      <c r="H5096" s="7">
        <v>8.9999999999999993E-3</v>
      </c>
      <c r="I5096" s="7">
        <v>1E-3</v>
      </c>
      <c r="K5096" s="5" t="str">
        <f>IF(E5096="","",IFERROR(VLOOKUP(E5096,REGRAS_CST!$A$2:$C$200,3,FALSE),""))</f>
        <v/>
      </c>
      <c r="L5096" s="10" t="str">
        <f>IF($G5096="", "", $G5096*(1-$V5096))</f>
        <v/>
      </c>
      <c r="M5096" s="30" t="str">
        <f t="shared" si="158"/>
        <v/>
      </c>
      <c r="N5096" s="30" t="str">
        <f t="shared" si="159"/>
        <v/>
      </c>
      <c r="O5096" s="5" t="str">
        <f>IF(D5096="","",
IF(AND(K5096&lt;&gt;"SIM",V5096&gt;0),"ERRO: % BC &gt; 0, mas NÃO permitida ❌",
IF(AND(K5096="SIM",V5096=0),"ATENÇÃO: BC permitida, mas % = 0 🔎",
"Base de cálculo aplicada corretamente ✅")))</f>
        <v/>
      </c>
      <c r="P5096" s="5" t="str">
        <f>IF(D5096="","",
IF(AND(Q5096&lt;&gt;"SIM",U5096&gt;0),"ERRO: % alíquota &gt; 0, mas NÃO permitida ❌",
IF(AND(Q5096="SIM",U5096=0),"ATENÇÃO: alíquota permitida, mas % = 0 🔎",
"Alíquota aplicada corretamente ✅")))</f>
        <v/>
      </c>
      <c r="Q5096" s="5" t="str">
        <f>IF(E5096="","",IFERROR(VLOOKUP(E5096,REGRAS_CST!$A$2:$D$200,4,FALSE),""))</f>
        <v/>
      </c>
      <c r="R5096" s="8"/>
      <c r="S5096" s="7">
        <f>IF($H5096="","",$H5096*(1-$U5096))</f>
        <v>8.9999999999999993E-3</v>
      </c>
      <c r="T5096" s="7">
        <f>IF($I5096="","",$I5096*(1-$U5096))</f>
        <v>1E-3</v>
      </c>
      <c r="U5096" s="7">
        <f>IFERROR(INDEX(BASE_CCLASSTRIB!$E:$E, MATCH(TEXT($D5096,"000000"), BASE_CCLASSTRIB!$A:$A, 0))/100, 0)</f>
        <v>0</v>
      </c>
      <c r="V5096" s="21">
        <f>IFERROR(INDEX(BASE_CCLASSTRIB!$F:$F, MATCH(TEXT($D5096,"000000"), BASE_CCLASSTRIB!$A:$A, 0))/100, 0)</f>
        <v>0</v>
      </c>
    </row>
    <row r="5097" spans="2:22" ht="15.75" customHeight="1" thickTop="1" thickBot="1">
      <c r="B5097" s="8"/>
      <c r="C5097" s="8"/>
      <c r="E5097" s="8" t="str">
        <f>IF(D5097="","",LEFT(D5097,3))</f>
        <v/>
      </c>
      <c r="F5097" s="5" t="str">
        <f>IF(E5097="","",IFERROR(VLOOKUP(E5097,REGRAS_CST!$A$2:$B$200,2,FALSE),""))</f>
        <v/>
      </c>
      <c r="H5097" s="7">
        <v>8.9999999999999993E-3</v>
      </c>
      <c r="I5097" s="7">
        <v>1E-3</v>
      </c>
      <c r="K5097" s="5" t="str">
        <f>IF(E5097="","",IFERROR(VLOOKUP(E5097,REGRAS_CST!$A$2:$C$200,3,FALSE),""))</f>
        <v/>
      </c>
      <c r="L5097" s="10" t="str">
        <f>IF($G5097="", "", $G5097*(1-$V5097))</f>
        <v/>
      </c>
      <c r="M5097" s="30" t="str">
        <f t="shared" si="158"/>
        <v/>
      </c>
      <c r="N5097" s="30" t="str">
        <f t="shared" si="159"/>
        <v/>
      </c>
      <c r="O5097" s="5" t="str">
        <f>IF(D5097="","",
IF(AND(K5097&lt;&gt;"SIM",V5097&gt;0),"ERRO: % BC &gt; 0, mas NÃO permitida ❌",
IF(AND(K5097="SIM",V5097=0),"ATENÇÃO: BC permitida, mas % = 0 🔎",
"Base de cálculo aplicada corretamente ✅")))</f>
        <v/>
      </c>
      <c r="P5097" s="5" t="str">
        <f>IF(D5097="","",
IF(AND(Q5097&lt;&gt;"SIM",U5097&gt;0),"ERRO: % alíquota &gt; 0, mas NÃO permitida ❌",
IF(AND(Q5097="SIM",U5097=0),"ATENÇÃO: alíquota permitida, mas % = 0 🔎",
"Alíquota aplicada corretamente ✅")))</f>
        <v/>
      </c>
      <c r="Q5097" s="5" t="str">
        <f>IF(E5097="","",IFERROR(VLOOKUP(E5097,REGRAS_CST!$A$2:$D$200,4,FALSE),""))</f>
        <v/>
      </c>
      <c r="R5097" s="8"/>
      <c r="S5097" s="7">
        <f>IF($H5097="","",$H5097*(1-$U5097))</f>
        <v>8.9999999999999993E-3</v>
      </c>
      <c r="T5097" s="7">
        <f>IF($I5097="","",$I5097*(1-$U5097))</f>
        <v>1E-3</v>
      </c>
      <c r="U5097" s="7">
        <f>IFERROR(INDEX(BASE_CCLASSTRIB!$E:$E, MATCH(TEXT($D5097,"000000"), BASE_CCLASSTRIB!$A:$A, 0))/100, 0)</f>
        <v>0</v>
      </c>
      <c r="V5097" s="21">
        <f>IFERROR(INDEX(BASE_CCLASSTRIB!$F:$F, MATCH(TEXT($D5097,"000000"), BASE_CCLASSTRIB!$A:$A, 0))/100, 0)</f>
        <v>0</v>
      </c>
    </row>
    <row r="5098" spans="2:22" ht="15.75" customHeight="1" thickTop="1" thickBot="1">
      <c r="B5098" s="8"/>
      <c r="C5098" s="8"/>
      <c r="E5098" s="8" t="str">
        <f>IF(D5098="","",LEFT(D5098,3))</f>
        <v/>
      </c>
      <c r="F5098" s="5" t="str">
        <f>IF(E5098="","",IFERROR(VLOOKUP(E5098,REGRAS_CST!$A$2:$B$200,2,FALSE),""))</f>
        <v/>
      </c>
      <c r="H5098" s="7">
        <v>8.9999999999999993E-3</v>
      </c>
      <c r="I5098" s="7">
        <v>1E-3</v>
      </c>
      <c r="K5098" s="5" t="str">
        <f>IF(E5098="","",IFERROR(VLOOKUP(E5098,REGRAS_CST!$A$2:$C$200,3,FALSE),""))</f>
        <v/>
      </c>
      <c r="L5098" s="10" t="str">
        <f>IF($G5098="", "", $G5098*(1-$V5098))</f>
        <v/>
      </c>
      <c r="M5098" s="30" t="str">
        <f t="shared" si="158"/>
        <v/>
      </c>
      <c r="N5098" s="30" t="str">
        <f t="shared" si="159"/>
        <v/>
      </c>
      <c r="O5098" s="5" t="str">
        <f>IF(D5098="","",
IF(AND(K5098&lt;&gt;"SIM",V5098&gt;0),"ERRO: % BC &gt; 0, mas NÃO permitida ❌",
IF(AND(K5098="SIM",V5098=0),"ATENÇÃO: BC permitida, mas % = 0 🔎",
"Base de cálculo aplicada corretamente ✅")))</f>
        <v/>
      </c>
      <c r="P5098" s="5" t="str">
        <f>IF(D5098="","",
IF(AND(Q5098&lt;&gt;"SIM",U5098&gt;0),"ERRO: % alíquota &gt; 0, mas NÃO permitida ❌",
IF(AND(Q5098="SIM",U5098=0),"ATENÇÃO: alíquota permitida, mas % = 0 🔎",
"Alíquota aplicada corretamente ✅")))</f>
        <v/>
      </c>
      <c r="Q5098" s="5" t="str">
        <f>IF(E5098="","",IFERROR(VLOOKUP(E5098,REGRAS_CST!$A$2:$D$200,4,FALSE),""))</f>
        <v/>
      </c>
      <c r="R5098" s="8"/>
      <c r="S5098" s="7">
        <f>IF($H5098="","",$H5098*(1-$U5098))</f>
        <v>8.9999999999999993E-3</v>
      </c>
      <c r="T5098" s="7">
        <f>IF($I5098="","",$I5098*(1-$U5098))</f>
        <v>1E-3</v>
      </c>
      <c r="U5098" s="7">
        <f>IFERROR(INDEX(BASE_CCLASSTRIB!$E:$E, MATCH(TEXT($D5098,"000000"), BASE_CCLASSTRIB!$A:$A, 0))/100, 0)</f>
        <v>0</v>
      </c>
      <c r="V5098" s="21">
        <f>IFERROR(INDEX(BASE_CCLASSTRIB!$F:$F, MATCH(TEXT($D5098,"000000"), BASE_CCLASSTRIB!$A:$A, 0))/100, 0)</f>
        <v>0</v>
      </c>
    </row>
    <row r="5099" spans="2:22" ht="15.75" customHeight="1" thickTop="1" thickBot="1">
      <c r="B5099" s="8"/>
      <c r="C5099" s="8"/>
      <c r="E5099" s="8" t="str">
        <f>IF(D5099="","",LEFT(D5099,3))</f>
        <v/>
      </c>
      <c r="F5099" s="5" t="str">
        <f>IF(E5099="","",IFERROR(VLOOKUP(E5099,REGRAS_CST!$A$2:$B$200,2,FALSE),""))</f>
        <v/>
      </c>
      <c r="H5099" s="7">
        <v>8.9999999999999993E-3</v>
      </c>
      <c r="I5099" s="7">
        <v>1E-3</v>
      </c>
      <c r="K5099" s="5" t="str">
        <f>IF(E5099="","",IFERROR(VLOOKUP(E5099,REGRAS_CST!$A$2:$C$200,3,FALSE),""))</f>
        <v/>
      </c>
      <c r="L5099" s="10" t="str">
        <f>IF($G5099="", "", $G5099*(1-$V5099))</f>
        <v/>
      </c>
      <c r="M5099" s="30" t="str">
        <f t="shared" si="158"/>
        <v/>
      </c>
      <c r="N5099" s="30" t="str">
        <f t="shared" si="159"/>
        <v/>
      </c>
      <c r="O5099" s="5" t="str">
        <f>IF(D5099="","",
IF(AND(K5099&lt;&gt;"SIM",V5099&gt;0),"ERRO: % BC &gt; 0, mas NÃO permitida ❌",
IF(AND(K5099="SIM",V5099=0),"ATENÇÃO: BC permitida, mas % = 0 🔎",
"Base de cálculo aplicada corretamente ✅")))</f>
        <v/>
      </c>
      <c r="P5099" s="5" t="str">
        <f>IF(D5099="","",
IF(AND(Q5099&lt;&gt;"SIM",U5099&gt;0),"ERRO: % alíquota &gt; 0, mas NÃO permitida ❌",
IF(AND(Q5099="SIM",U5099=0),"ATENÇÃO: alíquota permitida, mas % = 0 🔎",
"Alíquota aplicada corretamente ✅")))</f>
        <v/>
      </c>
      <c r="Q5099" s="5" t="str">
        <f>IF(E5099="","",IFERROR(VLOOKUP(E5099,REGRAS_CST!$A$2:$D$200,4,FALSE),""))</f>
        <v/>
      </c>
      <c r="R5099" s="8"/>
      <c r="S5099" s="7">
        <f>IF($H5099="","",$H5099*(1-$U5099))</f>
        <v>8.9999999999999993E-3</v>
      </c>
      <c r="T5099" s="7">
        <f>IF($I5099="","",$I5099*(1-$U5099))</f>
        <v>1E-3</v>
      </c>
      <c r="U5099" s="7">
        <f>IFERROR(INDEX(BASE_CCLASSTRIB!$E:$E, MATCH(TEXT($D5099,"000000"), BASE_CCLASSTRIB!$A:$A, 0))/100, 0)</f>
        <v>0</v>
      </c>
      <c r="V5099" s="21">
        <f>IFERROR(INDEX(BASE_CCLASSTRIB!$F:$F, MATCH(TEXT($D5099,"000000"), BASE_CCLASSTRIB!$A:$A, 0))/100, 0)</f>
        <v>0</v>
      </c>
    </row>
    <row r="5100" spans="2:22" ht="15.75" customHeight="1" thickTop="1" thickBot="1">
      <c r="B5100" s="8"/>
      <c r="C5100" s="8"/>
      <c r="E5100" s="8" t="str">
        <f>IF(D5100="","",LEFT(D5100,3))</f>
        <v/>
      </c>
      <c r="F5100" s="5" t="str">
        <f>IF(E5100="","",IFERROR(VLOOKUP(E5100,REGRAS_CST!$A$2:$B$200,2,FALSE),""))</f>
        <v/>
      </c>
      <c r="H5100" s="7">
        <v>8.9999999999999993E-3</v>
      </c>
      <c r="I5100" s="7">
        <v>1E-3</v>
      </c>
      <c r="K5100" s="5" t="str">
        <f>IF(E5100="","",IFERROR(VLOOKUP(E5100,REGRAS_CST!$A$2:$C$200,3,FALSE),""))</f>
        <v/>
      </c>
      <c r="L5100" s="10" t="str">
        <f>IF($G5100="", "", $G5100*(1-$V5100))</f>
        <v/>
      </c>
      <c r="M5100" s="30" t="str">
        <f t="shared" si="158"/>
        <v/>
      </c>
      <c r="N5100" s="30" t="str">
        <f t="shared" si="159"/>
        <v/>
      </c>
      <c r="O5100" s="5" t="str">
        <f>IF(D5100="","",
IF(AND(K5100&lt;&gt;"SIM",V5100&gt;0),"ERRO: % BC &gt; 0, mas NÃO permitida ❌",
IF(AND(K5100="SIM",V5100=0),"ATENÇÃO: BC permitida, mas % = 0 🔎",
"Base de cálculo aplicada corretamente ✅")))</f>
        <v/>
      </c>
      <c r="P5100" s="5" t="str">
        <f>IF(D5100="","",
IF(AND(Q5100&lt;&gt;"SIM",U5100&gt;0),"ERRO: % alíquota &gt; 0, mas NÃO permitida ❌",
IF(AND(Q5100="SIM",U5100=0),"ATENÇÃO: alíquota permitida, mas % = 0 🔎",
"Alíquota aplicada corretamente ✅")))</f>
        <v/>
      </c>
      <c r="Q5100" s="5" t="str">
        <f>IF(E5100="","",IFERROR(VLOOKUP(E5100,REGRAS_CST!$A$2:$D$200,4,FALSE),""))</f>
        <v/>
      </c>
      <c r="R5100" s="8"/>
      <c r="S5100" s="7">
        <f>IF($H5100="","",$H5100*(1-$U5100))</f>
        <v>8.9999999999999993E-3</v>
      </c>
      <c r="T5100" s="7">
        <f>IF($I5100="","",$I5100*(1-$U5100))</f>
        <v>1E-3</v>
      </c>
      <c r="U5100" s="7">
        <f>IFERROR(INDEX(BASE_CCLASSTRIB!$E:$E, MATCH(TEXT($D5100,"000000"), BASE_CCLASSTRIB!$A:$A, 0))/100, 0)</f>
        <v>0</v>
      </c>
      <c r="V5100" s="21">
        <f>IFERROR(INDEX(BASE_CCLASSTRIB!$F:$F, MATCH(TEXT($D5100,"000000"), BASE_CCLASSTRIB!$A:$A, 0))/100, 0)</f>
        <v>0</v>
      </c>
    </row>
    <row r="5101" spans="2:22" ht="15.75" customHeight="1" thickTop="1" thickBot="1">
      <c r="B5101" s="8"/>
      <c r="C5101" s="8"/>
      <c r="E5101" s="8" t="str">
        <f>IF(D5101="","",LEFT(D5101,3))</f>
        <v/>
      </c>
      <c r="F5101" s="5" t="str">
        <f>IF(E5101="","",IFERROR(VLOOKUP(E5101,REGRAS_CST!$A$2:$B$200,2,FALSE),""))</f>
        <v/>
      </c>
      <c r="H5101" s="7">
        <v>8.9999999999999993E-3</v>
      </c>
      <c r="I5101" s="7">
        <v>1E-3</v>
      </c>
      <c r="K5101" s="5" t="str">
        <f>IF(E5101="","",IFERROR(VLOOKUP(E5101,REGRAS_CST!$A$2:$C$200,3,FALSE),""))</f>
        <v/>
      </c>
      <c r="L5101" s="10" t="str">
        <f>IF($G5101="", "", $G5101*(1-$V5101))</f>
        <v/>
      </c>
      <c r="M5101" s="30" t="str">
        <f t="shared" si="158"/>
        <v/>
      </c>
      <c r="N5101" s="30" t="str">
        <f t="shared" si="159"/>
        <v/>
      </c>
      <c r="O5101" s="5" t="str">
        <f>IF(D5101="","",
IF(AND(K5101&lt;&gt;"SIM",V5101&gt;0),"ERRO: % BC &gt; 0, mas NÃO permitida ❌",
IF(AND(K5101="SIM",V5101=0),"ATENÇÃO: BC permitida, mas % = 0 🔎",
"Base de cálculo aplicada corretamente ✅")))</f>
        <v/>
      </c>
      <c r="P5101" s="5" t="str">
        <f>IF(D5101="","",
IF(AND(Q5101&lt;&gt;"SIM",U5101&gt;0),"ERRO: % alíquota &gt; 0, mas NÃO permitida ❌",
IF(AND(Q5101="SIM",U5101=0),"ATENÇÃO: alíquota permitida, mas % = 0 🔎",
"Alíquota aplicada corretamente ✅")))</f>
        <v/>
      </c>
      <c r="Q5101" s="5" t="str">
        <f>IF(E5101="","",IFERROR(VLOOKUP(E5101,REGRAS_CST!$A$2:$D$200,4,FALSE),""))</f>
        <v/>
      </c>
      <c r="R5101" s="8"/>
      <c r="S5101" s="7">
        <f>IF($H5101="","",$H5101*(1-$U5101))</f>
        <v>8.9999999999999993E-3</v>
      </c>
      <c r="T5101" s="7">
        <f>IF($I5101="","",$I5101*(1-$U5101))</f>
        <v>1E-3</v>
      </c>
      <c r="U5101" s="7">
        <f>IFERROR(INDEX(BASE_CCLASSTRIB!$E:$E, MATCH(TEXT($D5101,"000000"), BASE_CCLASSTRIB!$A:$A, 0))/100, 0)</f>
        <v>0</v>
      </c>
      <c r="V5101" s="21">
        <f>IFERROR(INDEX(BASE_CCLASSTRIB!$F:$F, MATCH(TEXT($D5101,"000000"), BASE_CCLASSTRIB!$A:$A, 0))/100, 0)</f>
        <v>0</v>
      </c>
    </row>
    <row r="5102" spans="2:22" ht="15.75" customHeight="1" thickTop="1" thickBot="1">
      <c r="B5102" s="8"/>
      <c r="C5102" s="8"/>
      <c r="E5102" s="8" t="str">
        <f>IF(D5102="","",LEFT(D5102,3))</f>
        <v/>
      </c>
      <c r="F5102" s="5" t="str">
        <f>IF(E5102="","",IFERROR(VLOOKUP(E5102,REGRAS_CST!$A$2:$B$200,2,FALSE),""))</f>
        <v/>
      </c>
      <c r="H5102" s="7">
        <v>8.9999999999999993E-3</v>
      </c>
      <c r="I5102" s="7">
        <v>1E-3</v>
      </c>
      <c r="K5102" s="5" t="str">
        <f>IF(E5102="","",IFERROR(VLOOKUP(E5102,REGRAS_CST!$A$2:$C$200,3,FALSE),""))</f>
        <v/>
      </c>
      <c r="L5102" s="10" t="str">
        <f>IF($G5102="", "", $G5102*(1-$V5102))</f>
        <v/>
      </c>
      <c r="M5102" s="30" t="str">
        <f t="shared" si="158"/>
        <v/>
      </c>
      <c r="N5102" s="30" t="str">
        <f t="shared" si="159"/>
        <v/>
      </c>
      <c r="O5102" s="5" t="str">
        <f>IF(D5102="","",
IF(AND(K5102&lt;&gt;"SIM",V5102&gt;0),"ERRO: % BC &gt; 0, mas NÃO permitida ❌",
IF(AND(K5102="SIM",V5102=0),"ATENÇÃO: BC permitida, mas % = 0 🔎",
"Base de cálculo aplicada corretamente ✅")))</f>
        <v/>
      </c>
      <c r="P5102" s="5" t="str">
        <f>IF(D5102="","",
IF(AND(Q5102&lt;&gt;"SIM",U5102&gt;0),"ERRO: % alíquota &gt; 0, mas NÃO permitida ❌",
IF(AND(Q5102="SIM",U5102=0),"ATENÇÃO: alíquota permitida, mas % = 0 🔎",
"Alíquota aplicada corretamente ✅")))</f>
        <v/>
      </c>
      <c r="Q5102" s="5" t="str">
        <f>IF(E5102="","",IFERROR(VLOOKUP(E5102,REGRAS_CST!$A$2:$D$200,4,FALSE),""))</f>
        <v/>
      </c>
      <c r="R5102" s="8"/>
      <c r="S5102" s="7">
        <f>IF($H5102="","",$H5102*(1-$U5102))</f>
        <v>8.9999999999999993E-3</v>
      </c>
      <c r="T5102" s="7">
        <f>IF($I5102="","",$I5102*(1-$U5102))</f>
        <v>1E-3</v>
      </c>
      <c r="U5102" s="7">
        <f>IFERROR(INDEX(BASE_CCLASSTRIB!$E:$E, MATCH(TEXT($D5102,"000000"), BASE_CCLASSTRIB!$A:$A, 0))/100, 0)</f>
        <v>0</v>
      </c>
      <c r="V5102" s="21">
        <f>IFERROR(INDEX(BASE_CCLASSTRIB!$F:$F, MATCH(TEXT($D5102,"000000"), BASE_CCLASSTRIB!$A:$A, 0))/100, 0)</f>
        <v>0</v>
      </c>
    </row>
    <row r="5103" spans="2:22" ht="15.75" customHeight="1" thickTop="1" thickBot="1">
      <c r="B5103" s="8"/>
      <c r="C5103" s="8"/>
      <c r="E5103" s="8" t="str">
        <f>IF(D5103="","",LEFT(D5103,3))</f>
        <v/>
      </c>
      <c r="F5103" s="5" t="str">
        <f>IF(E5103="","",IFERROR(VLOOKUP(E5103,REGRAS_CST!$A$2:$B$200,2,FALSE),""))</f>
        <v/>
      </c>
      <c r="H5103" s="7">
        <v>8.9999999999999993E-3</v>
      </c>
      <c r="I5103" s="7">
        <v>1E-3</v>
      </c>
      <c r="K5103" s="5" t="str">
        <f>IF(E5103="","",IFERROR(VLOOKUP(E5103,REGRAS_CST!$A$2:$C$200,3,FALSE),""))</f>
        <v/>
      </c>
      <c r="L5103" s="10" t="str">
        <f>IF($G5103="", "", $G5103*(1-$V5103))</f>
        <v/>
      </c>
      <c r="M5103" s="30" t="str">
        <f t="shared" si="158"/>
        <v/>
      </c>
      <c r="N5103" s="30" t="str">
        <f t="shared" si="159"/>
        <v/>
      </c>
      <c r="O5103" s="5" t="str">
        <f>IF(D5103="","",
IF(AND(K5103&lt;&gt;"SIM",V5103&gt;0),"ERRO: % BC &gt; 0, mas NÃO permitida ❌",
IF(AND(K5103="SIM",V5103=0),"ATENÇÃO: BC permitida, mas % = 0 🔎",
"Base de cálculo aplicada corretamente ✅")))</f>
        <v/>
      </c>
      <c r="P5103" s="5" t="str">
        <f>IF(D5103="","",
IF(AND(Q5103&lt;&gt;"SIM",U5103&gt;0),"ERRO: % alíquota &gt; 0, mas NÃO permitida ❌",
IF(AND(Q5103="SIM",U5103=0),"ATENÇÃO: alíquota permitida, mas % = 0 🔎",
"Alíquota aplicada corretamente ✅")))</f>
        <v/>
      </c>
      <c r="Q5103" s="5" t="str">
        <f>IF(E5103="","",IFERROR(VLOOKUP(E5103,REGRAS_CST!$A$2:$D$200,4,FALSE),""))</f>
        <v/>
      </c>
      <c r="R5103" s="8"/>
      <c r="S5103" s="7">
        <f>IF($H5103="","",$H5103*(1-$U5103))</f>
        <v>8.9999999999999993E-3</v>
      </c>
      <c r="T5103" s="7">
        <f>IF($I5103="","",$I5103*(1-$U5103))</f>
        <v>1E-3</v>
      </c>
      <c r="U5103" s="7">
        <f>IFERROR(INDEX(BASE_CCLASSTRIB!$E:$E, MATCH(TEXT($D5103,"000000"), BASE_CCLASSTRIB!$A:$A, 0))/100, 0)</f>
        <v>0</v>
      </c>
      <c r="V5103" s="21">
        <f>IFERROR(INDEX(BASE_CCLASSTRIB!$F:$F, MATCH(TEXT($D5103,"000000"), BASE_CCLASSTRIB!$A:$A, 0))/100, 0)</f>
        <v>0</v>
      </c>
    </row>
    <row r="5104" spans="2:22" ht="15.75" customHeight="1" thickTop="1" thickBot="1">
      <c r="B5104" s="8"/>
      <c r="C5104" s="8"/>
      <c r="E5104" s="8" t="str">
        <f>IF(D5104="","",LEFT(D5104,3))</f>
        <v/>
      </c>
      <c r="F5104" s="5" t="str">
        <f>IF(E5104="","",IFERROR(VLOOKUP(E5104,REGRAS_CST!$A$2:$B$200,2,FALSE),""))</f>
        <v/>
      </c>
      <c r="H5104" s="7">
        <v>8.9999999999999993E-3</v>
      </c>
      <c r="I5104" s="7">
        <v>1E-3</v>
      </c>
      <c r="K5104" s="5" t="str">
        <f>IF(E5104="","",IFERROR(VLOOKUP(E5104,REGRAS_CST!$A$2:$C$200,3,FALSE),""))</f>
        <v/>
      </c>
      <c r="L5104" s="10" t="str">
        <f>IF($G5104="", "", $G5104*(1-$V5104))</f>
        <v/>
      </c>
      <c r="M5104" s="30" t="str">
        <f t="shared" si="158"/>
        <v/>
      </c>
      <c r="N5104" s="30" t="str">
        <f t="shared" si="159"/>
        <v/>
      </c>
      <c r="O5104" s="5" t="str">
        <f>IF(D5104="","",
IF(AND(K5104&lt;&gt;"SIM",V5104&gt;0),"ERRO: % BC &gt; 0, mas NÃO permitida ❌",
IF(AND(K5104="SIM",V5104=0),"ATENÇÃO: BC permitida, mas % = 0 🔎",
"Base de cálculo aplicada corretamente ✅")))</f>
        <v/>
      </c>
      <c r="P5104" s="5" t="str">
        <f>IF(D5104="","",
IF(AND(Q5104&lt;&gt;"SIM",U5104&gt;0),"ERRO: % alíquota &gt; 0, mas NÃO permitida ❌",
IF(AND(Q5104="SIM",U5104=0),"ATENÇÃO: alíquota permitida, mas % = 0 🔎",
"Alíquota aplicada corretamente ✅")))</f>
        <v/>
      </c>
      <c r="Q5104" s="5" t="str">
        <f>IF(E5104="","",IFERROR(VLOOKUP(E5104,REGRAS_CST!$A$2:$D$200,4,FALSE),""))</f>
        <v/>
      </c>
      <c r="R5104" s="8"/>
      <c r="S5104" s="7">
        <f>IF($H5104="","",$H5104*(1-$U5104))</f>
        <v>8.9999999999999993E-3</v>
      </c>
      <c r="T5104" s="7">
        <f>IF($I5104="","",$I5104*(1-$U5104))</f>
        <v>1E-3</v>
      </c>
      <c r="U5104" s="7">
        <f>IFERROR(INDEX(BASE_CCLASSTRIB!$E:$E, MATCH(TEXT($D5104,"000000"), BASE_CCLASSTRIB!$A:$A, 0))/100, 0)</f>
        <v>0</v>
      </c>
      <c r="V5104" s="21">
        <f>IFERROR(INDEX(BASE_CCLASSTRIB!$F:$F, MATCH(TEXT($D5104,"000000"), BASE_CCLASSTRIB!$A:$A, 0))/100, 0)</f>
        <v>0</v>
      </c>
    </row>
    <row r="5105" spans="2:22" ht="15.75" customHeight="1" thickTop="1" thickBot="1">
      <c r="B5105" s="8"/>
      <c r="C5105" s="8"/>
      <c r="E5105" s="8" t="str">
        <f>IF(D5105="","",LEFT(D5105,3))</f>
        <v/>
      </c>
      <c r="F5105" s="5" t="str">
        <f>IF(E5105="","",IFERROR(VLOOKUP(E5105,REGRAS_CST!$A$2:$B$200,2,FALSE),""))</f>
        <v/>
      </c>
      <c r="H5105" s="7">
        <v>8.9999999999999993E-3</v>
      </c>
      <c r="I5105" s="7">
        <v>1E-3</v>
      </c>
      <c r="K5105" s="5" t="str">
        <f>IF(E5105="","",IFERROR(VLOOKUP(E5105,REGRAS_CST!$A$2:$C$200,3,FALSE),""))</f>
        <v/>
      </c>
      <c r="L5105" s="10" t="str">
        <f>IF($G5105="", "", $G5105*(1-$V5105))</f>
        <v/>
      </c>
      <c r="M5105" s="30" t="str">
        <f t="shared" si="158"/>
        <v/>
      </c>
      <c r="N5105" s="30" t="str">
        <f t="shared" si="159"/>
        <v/>
      </c>
      <c r="O5105" s="5" t="str">
        <f>IF(D5105="","",
IF(AND(K5105&lt;&gt;"SIM",V5105&gt;0),"ERRO: % BC &gt; 0, mas NÃO permitida ❌",
IF(AND(K5105="SIM",V5105=0),"ATENÇÃO: BC permitida, mas % = 0 🔎",
"Base de cálculo aplicada corretamente ✅")))</f>
        <v/>
      </c>
      <c r="P5105" s="5" t="str">
        <f>IF(D5105="","",
IF(AND(Q5105&lt;&gt;"SIM",U5105&gt;0),"ERRO: % alíquota &gt; 0, mas NÃO permitida ❌",
IF(AND(Q5105="SIM",U5105=0),"ATENÇÃO: alíquota permitida, mas % = 0 🔎",
"Alíquota aplicada corretamente ✅")))</f>
        <v/>
      </c>
      <c r="Q5105" s="5" t="str">
        <f>IF(E5105="","",IFERROR(VLOOKUP(E5105,REGRAS_CST!$A$2:$D$200,4,FALSE),""))</f>
        <v/>
      </c>
      <c r="R5105" s="8"/>
      <c r="S5105" s="7">
        <f>IF($H5105="","",$H5105*(1-$U5105))</f>
        <v>8.9999999999999993E-3</v>
      </c>
      <c r="T5105" s="7">
        <f>IF($I5105="","",$I5105*(1-$U5105))</f>
        <v>1E-3</v>
      </c>
      <c r="U5105" s="7">
        <f>IFERROR(INDEX(BASE_CCLASSTRIB!$E:$E, MATCH(TEXT($D5105,"000000"), BASE_CCLASSTRIB!$A:$A, 0))/100, 0)</f>
        <v>0</v>
      </c>
      <c r="V5105" s="21">
        <f>IFERROR(INDEX(BASE_CCLASSTRIB!$F:$F, MATCH(TEXT($D5105,"000000"), BASE_CCLASSTRIB!$A:$A, 0))/100, 0)</f>
        <v>0</v>
      </c>
    </row>
    <row r="5106" spans="2:22" ht="15.75" customHeight="1" thickTop="1" thickBot="1">
      <c r="B5106" s="8"/>
      <c r="C5106" s="8"/>
      <c r="E5106" s="8" t="str">
        <f>IF(D5106="","",LEFT(D5106,3))</f>
        <v/>
      </c>
      <c r="F5106" s="5" t="str">
        <f>IF(E5106="","",IFERROR(VLOOKUP(E5106,REGRAS_CST!$A$2:$B$200,2,FALSE),""))</f>
        <v/>
      </c>
      <c r="H5106" s="7">
        <v>8.9999999999999993E-3</v>
      </c>
      <c r="I5106" s="7">
        <v>1E-3</v>
      </c>
      <c r="K5106" s="5" t="str">
        <f>IF(E5106="","",IFERROR(VLOOKUP(E5106,REGRAS_CST!$A$2:$C$200,3,FALSE),""))</f>
        <v/>
      </c>
      <c r="L5106" s="10" t="str">
        <f>IF($G5106="", "", $G5106*(1-$V5106))</f>
        <v/>
      </c>
      <c r="M5106" s="30" t="str">
        <f t="shared" si="158"/>
        <v/>
      </c>
      <c r="N5106" s="30" t="str">
        <f t="shared" si="159"/>
        <v/>
      </c>
      <c r="O5106" s="5" t="str">
        <f>IF(D5106="","",
IF(AND(K5106&lt;&gt;"SIM",V5106&gt;0),"ERRO: % BC &gt; 0, mas NÃO permitida ❌",
IF(AND(K5106="SIM",V5106=0),"ATENÇÃO: BC permitida, mas % = 0 🔎",
"Base de cálculo aplicada corretamente ✅")))</f>
        <v/>
      </c>
      <c r="P5106" s="5" t="str">
        <f>IF(D5106="","",
IF(AND(Q5106&lt;&gt;"SIM",U5106&gt;0),"ERRO: % alíquota &gt; 0, mas NÃO permitida ❌",
IF(AND(Q5106="SIM",U5106=0),"ATENÇÃO: alíquota permitida, mas % = 0 🔎",
"Alíquota aplicada corretamente ✅")))</f>
        <v/>
      </c>
      <c r="Q5106" s="5" t="str">
        <f>IF(E5106="","",IFERROR(VLOOKUP(E5106,REGRAS_CST!$A$2:$D$200,4,FALSE),""))</f>
        <v/>
      </c>
      <c r="R5106" s="8"/>
      <c r="S5106" s="7">
        <f>IF($H5106="","",$H5106*(1-$U5106))</f>
        <v>8.9999999999999993E-3</v>
      </c>
      <c r="T5106" s="7">
        <f>IF($I5106="","",$I5106*(1-$U5106))</f>
        <v>1E-3</v>
      </c>
      <c r="U5106" s="7">
        <f>IFERROR(INDEX(BASE_CCLASSTRIB!$E:$E, MATCH(TEXT($D5106,"000000"), BASE_CCLASSTRIB!$A:$A, 0))/100, 0)</f>
        <v>0</v>
      </c>
      <c r="V5106" s="21">
        <f>IFERROR(INDEX(BASE_CCLASSTRIB!$F:$F, MATCH(TEXT($D5106,"000000"), BASE_CCLASSTRIB!$A:$A, 0))/100, 0)</f>
        <v>0</v>
      </c>
    </row>
    <row r="5107" spans="2:22" ht="15.75" customHeight="1" thickTop="1" thickBot="1">
      <c r="B5107" s="8"/>
      <c r="C5107" s="8"/>
      <c r="E5107" s="8" t="str">
        <f>IF(D5107="","",LEFT(D5107,3))</f>
        <v/>
      </c>
      <c r="F5107" s="5" t="str">
        <f>IF(E5107="","",IFERROR(VLOOKUP(E5107,REGRAS_CST!$A$2:$B$200,2,FALSE),""))</f>
        <v/>
      </c>
      <c r="H5107" s="7">
        <v>8.9999999999999993E-3</v>
      </c>
      <c r="I5107" s="7">
        <v>1E-3</v>
      </c>
      <c r="K5107" s="5" t="str">
        <f>IF(E5107="","",IFERROR(VLOOKUP(E5107,REGRAS_CST!$A$2:$C$200,3,FALSE),""))</f>
        <v/>
      </c>
      <c r="L5107" s="10" t="str">
        <f>IF($G5107="", "", $G5107*(1-$V5107))</f>
        <v/>
      </c>
      <c r="M5107" s="30" t="str">
        <f t="shared" si="158"/>
        <v/>
      </c>
      <c r="N5107" s="30" t="str">
        <f t="shared" si="159"/>
        <v/>
      </c>
      <c r="O5107" s="5" t="str">
        <f>IF(D5107="","",
IF(AND(K5107&lt;&gt;"SIM",V5107&gt;0),"ERRO: % BC &gt; 0, mas NÃO permitida ❌",
IF(AND(K5107="SIM",V5107=0),"ATENÇÃO: BC permitida, mas % = 0 🔎",
"Base de cálculo aplicada corretamente ✅")))</f>
        <v/>
      </c>
      <c r="P5107" s="5" t="str">
        <f>IF(D5107="","",
IF(AND(Q5107&lt;&gt;"SIM",U5107&gt;0),"ERRO: % alíquota &gt; 0, mas NÃO permitida ❌",
IF(AND(Q5107="SIM",U5107=0),"ATENÇÃO: alíquota permitida, mas % = 0 🔎",
"Alíquota aplicada corretamente ✅")))</f>
        <v/>
      </c>
      <c r="Q5107" s="5" t="str">
        <f>IF(E5107="","",IFERROR(VLOOKUP(E5107,REGRAS_CST!$A$2:$D$200,4,FALSE),""))</f>
        <v/>
      </c>
      <c r="R5107" s="8"/>
      <c r="S5107" s="7">
        <f>IF($H5107="","",$H5107*(1-$U5107))</f>
        <v>8.9999999999999993E-3</v>
      </c>
      <c r="T5107" s="7">
        <f>IF($I5107="","",$I5107*(1-$U5107))</f>
        <v>1E-3</v>
      </c>
      <c r="U5107" s="7">
        <f>IFERROR(INDEX(BASE_CCLASSTRIB!$E:$E, MATCH(TEXT($D5107,"000000"), BASE_CCLASSTRIB!$A:$A, 0))/100, 0)</f>
        <v>0</v>
      </c>
      <c r="V5107" s="21">
        <f>IFERROR(INDEX(BASE_CCLASSTRIB!$F:$F, MATCH(TEXT($D5107,"000000"), BASE_CCLASSTRIB!$A:$A, 0))/100, 0)</f>
        <v>0</v>
      </c>
    </row>
    <row r="5108" spans="2:22" ht="15.75" customHeight="1" thickTop="1" thickBot="1">
      <c r="B5108" s="8"/>
      <c r="C5108" s="8"/>
      <c r="E5108" s="8" t="str">
        <f>IF(D5108="","",LEFT(D5108,3))</f>
        <v/>
      </c>
      <c r="F5108" s="5" t="str">
        <f>IF(E5108="","",IFERROR(VLOOKUP(E5108,REGRAS_CST!$A$2:$B$200,2,FALSE),""))</f>
        <v/>
      </c>
      <c r="H5108" s="7">
        <v>8.9999999999999993E-3</v>
      </c>
      <c r="I5108" s="7">
        <v>1E-3</v>
      </c>
      <c r="K5108" s="5" t="str">
        <f>IF(E5108="","",IFERROR(VLOOKUP(E5108,REGRAS_CST!$A$2:$C$200,3,FALSE),""))</f>
        <v/>
      </c>
      <c r="L5108" s="10" t="str">
        <f>IF($G5108="", "", $G5108*(1-$V5108))</f>
        <v/>
      </c>
      <c r="M5108" s="30" t="str">
        <f t="shared" si="158"/>
        <v/>
      </c>
      <c r="N5108" s="30" t="str">
        <f t="shared" si="159"/>
        <v/>
      </c>
      <c r="O5108" s="5" t="str">
        <f>IF(D5108="","",
IF(AND(K5108&lt;&gt;"SIM",V5108&gt;0),"ERRO: % BC &gt; 0, mas NÃO permitida ❌",
IF(AND(K5108="SIM",V5108=0),"ATENÇÃO: BC permitida, mas % = 0 🔎",
"Base de cálculo aplicada corretamente ✅")))</f>
        <v/>
      </c>
      <c r="P5108" s="5" t="str">
        <f>IF(D5108="","",
IF(AND(Q5108&lt;&gt;"SIM",U5108&gt;0),"ERRO: % alíquota &gt; 0, mas NÃO permitida ❌",
IF(AND(Q5108="SIM",U5108=0),"ATENÇÃO: alíquota permitida, mas % = 0 🔎",
"Alíquota aplicada corretamente ✅")))</f>
        <v/>
      </c>
      <c r="Q5108" s="5" t="str">
        <f>IF(E5108="","",IFERROR(VLOOKUP(E5108,REGRAS_CST!$A$2:$D$200,4,FALSE),""))</f>
        <v/>
      </c>
      <c r="R5108" s="8"/>
      <c r="S5108" s="7">
        <f>IF($H5108="","",$H5108*(1-$U5108))</f>
        <v>8.9999999999999993E-3</v>
      </c>
      <c r="T5108" s="7">
        <f>IF($I5108="","",$I5108*(1-$U5108))</f>
        <v>1E-3</v>
      </c>
      <c r="U5108" s="7">
        <f>IFERROR(INDEX(BASE_CCLASSTRIB!$E:$E, MATCH(TEXT($D5108,"000000"), BASE_CCLASSTRIB!$A:$A, 0))/100, 0)</f>
        <v>0</v>
      </c>
      <c r="V5108" s="21">
        <f>IFERROR(INDEX(BASE_CCLASSTRIB!$F:$F, MATCH(TEXT($D5108,"000000"), BASE_CCLASSTRIB!$A:$A, 0))/100, 0)</f>
        <v>0</v>
      </c>
    </row>
    <row r="5109" spans="2:22" ht="15.75" customHeight="1" thickTop="1" thickBot="1">
      <c r="B5109" s="8"/>
      <c r="C5109" s="8"/>
      <c r="E5109" s="8" t="str">
        <f>IF(D5109="","",LEFT(D5109,3))</f>
        <v/>
      </c>
      <c r="F5109" s="5" t="str">
        <f>IF(E5109="","",IFERROR(VLOOKUP(E5109,REGRAS_CST!$A$2:$B$200,2,FALSE),""))</f>
        <v/>
      </c>
      <c r="H5109" s="7">
        <v>8.9999999999999993E-3</v>
      </c>
      <c r="I5109" s="7">
        <v>1E-3</v>
      </c>
      <c r="K5109" s="5" t="str">
        <f>IF(E5109="","",IFERROR(VLOOKUP(E5109,REGRAS_CST!$A$2:$C$200,3,FALSE),""))</f>
        <v/>
      </c>
      <c r="L5109" s="10" t="str">
        <f>IF($G5109="", "", $G5109*(1-$V5109))</f>
        <v/>
      </c>
      <c r="M5109" s="30" t="str">
        <f t="shared" si="158"/>
        <v/>
      </c>
      <c r="N5109" s="30" t="str">
        <f t="shared" si="159"/>
        <v/>
      </c>
      <c r="O5109" s="5" t="str">
        <f>IF(D5109="","",
IF(AND(K5109&lt;&gt;"SIM",V5109&gt;0),"ERRO: % BC &gt; 0, mas NÃO permitida ❌",
IF(AND(K5109="SIM",V5109=0),"ATENÇÃO: BC permitida, mas % = 0 🔎",
"Base de cálculo aplicada corretamente ✅")))</f>
        <v/>
      </c>
      <c r="P5109" s="5" t="str">
        <f>IF(D5109="","",
IF(AND(Q5109&lt;&gt;"SIM",U5109&gt;0),"ERRO: % alíquota &gt; 0, mas NÃO permitida ❌",
IF(AND(Q5109="SIM",U5109=0),"ATENÇÃO: alíquota permitida, mas % = 0 🔎",
"Alíquota aplicada corretamente ✅")))</f>
        <v/>
      </c>
      <c r="Q5109" s="5" t="str">
        <f>IF(E5109="","",IFERROR(VLOOKUP(E5109,REGRAS_CST!$A$2:$D$200,4,FALSE),""))</f>
        <v/>
      </c>
      <c r="R5109" s="8"/>
      <c r="S5109" s="7">
        <f>IF($H5109="","",$H5109*(1-$U5109))</f>
        <v>8.9999999999999993E-3</v>
      </c>
      <c r="T5109" s="7">
        <f>IF($I5109="","",$I5109*(1-$U5109))</f>
        <v>1E-3</v>
      </c>
      <c r="U5109" s="7">
        <f>IFERROR(INDEX(BASE_CCLASSTRIB!$E:$E, MATCH(TEXT($D5109,"000000"), BASE_CCLASSTRIB!$A:$A, 0))/100, 0)</f>
        <v>0</v>
      </c>
      <c r="V5109" s="21">
        <f>IFERROR(INDEX(BASE_CCLASSTRIB!$F:$F, MATCH(TEXT($D5109,"000000"), BASE_CCLASSTRIB!$A:$A, 0))/100, 0)</f>
        <v>0</v>
      </c>
    </row>
    <row r="5110" spans="2:22" ht="15.75" customHeight="1" thickTop="1" thickBot="1">
      <c r="B5110" s="8"/>
      <c r="C5110" s="8"/>
      <c r="E5110" s="8" t="str">
        <f>IF(D5110="","",LEFT(D5110,3))</f>
        <v/>
      </c>
      <c r="F5110" s="5" t="str">
        <f>IF(E5110="","",IFERROR(VLOOKUP(E5110,REGRAS_CST!$A$2:$B$200,2,FALSE),""))</f>
        <v/>
      </c>
      <c r="H5110" s="7">
        <v>8.9999999999999993E-3</v>
      </c>
      <c r="I5110" s="7">
        <v>1E-3</v>
      </c>
      <c r="K5110" s="5" t="str">
        <f>IF(E5110="","",IFERROR(VLOOKUP(E5110,REGRAS_CST!$A$2:$C$200,3,FALSE),""))</f>
        <v/>
      </c>
      <c r="L5110" s="10" t="str">
        <f>IF($G5110="", "", $G5110*(1-$V5110))</f>
        <v/>
      </c>
      <c r="M5110" s="30" t="str">
        <f t="shared" si="158"/>
        <v/>
      </c>
      <c r="N5110" s="30" t="str">
        <f t="shared" si="159"/>
        <v/>
      </c>
      <c r="O5110" s="5" t="str">
        <f>IF(D5110="","",
IF(AND(K5110&lt;&gt;"SIM",V5110&gt;0),"ERRO: % BC &gt; 0, mas NÃO permitida ❌",
IF(AND(K5110="SIM",V5110=0),"ATENÇÃO: BC permitida, mas % = 0 🔎",
"Base de cálculo aplicada corretamente ✅")))</f>
        <v/>
      </c>
      <c r="P5110" s="5" t="str">
        <f>IF(D5110="","",
IF(AND(Q5110&lt;&gt;"SIM",U5110&gt;0),"ERRO: % alíquota &gt; 0, mas NÃO permitida ❌",
IF(AND(Q5110="SIM",U5110=0),"ATENÇÃO: alíquota permitida, mas % = 0 🔎",
"Alíquota aplicada corretamente ✅")))</f>
        <v/>
      </c>
      <c r="Q5110" s="5" t="str">
        <f>IF(E5110="","",IFERROR(VLOOKUP(E5110,REGRAS_CST!$A$2:$D$200,4,FALSE),""))</f>
        <v/>
      </c>
      <c r="R5110" s="8"/>
      <c r="S5110" s="7">
        <f>IF($H5110="","",$H5110*(1-$U5110))</f>
        <v>8.9999999999999993E-3</v>
      </c>
      <c r="T5110" s="7">
        <f>IF($I5110="","",$I5110*(1-$U5110))</f>
        <v>1E-3</v>
      </c>
      <c r="U5110" s="7">
        <f>IFERROR(INDEX(BASE_CCLASSTRIB!$E:$E, MATCH(TEXT($D5110,"000000"), BASE_CCLASSTRIB!$A:$A, 0))/100, 0)</f>
        <v>0</v>
      </c>
      <c r="V5110" s="21">
        <f>IFERROR(INDEX(BASE_CCLASSTRIB!$F:$F, MATCH(TEXT($D5110,"000000"), BASE_CCLASSTRIB!$A:$A, 0))/100, 0)</f>
        <v>0</v>
      </c>
    </row>
    <row r="5111" spans="2:22" ht="15.75" customHeight="1" thickTop="1" thickBot="1">
      <c r="B5111" s="8"/>
      <c r="C5111" s="8"/>
      <c r="E5111" s="8" t="str">
        <f>IF(D5111="","",LEFT(D5111,3))</f>
        <v/>
      </c>
      <c r="F5111" s="5" t="str">
        <f>IF(E5111="","",IFERROR(VLOOKUP(E5111,REGRAS_CST!$A$2:$B$200,2,FALSE),""))</f>
        <v/>
      </c>
      <c r="H5111" s="7">
        <v>8.9999999999999993E-3</v>
      </c>
      <c r="I5111" s="7">
        <v>1E-3</v>
      </c>
      <c r="K5111" s="5" t="str">
        <f>IF(E5111="","",IFERROR(VLOOKUP(E5111,REGRAS_CST!$A$2:$C$200,3,FALSE),""))</f>
        <v/>
      </c>
      <c r="L5111" s="10" t="str">
        <f>IF($G5111="", "", $G5111*(1-$V5111))</f>
        <v/>
      </c>
      <c r="M5111" s="30" t="str">
        <f t="shared" si="158"/>
        <v/>
      </c>
      <c r="N5111" s="30" t="str">
        <f t="shared" si="159"/>
        <v/>
      </c>
      <c r="O5111" s="5" t="str">
        <f>IF(D5111="","",
IF(AND(K5111&lt;&gt;"SIM",V5111&gt;0),"ERRO: % BC &gt; 0, mas NÃO permitida ❌",
IF(AND(K5111="SIM",V5111=0),"ATENÇÃO: BC permitida, mas % = 0 🔎",
"Base de cálculo aplicada corretamente ✅")))</f>
        <v/>
      </c>
      <c r="P5111" s="5" t="str">
        <f>IF(D5111="","",
IF(AND(Q5111&lt;&gt;"SIM",U5111&gt;0),"ERRO: % alíquota &gt; 0, mas NÃO permitida ❌",
IF(AND(Q5111="SIM",U5111=0),"ATENÇÃO: alíquota permitida, mas % = 0 🔎",
"Alíquota aplicada corretamente ✅")))</f>
        <v/>
      </c>
      <c r="Q5111" s="5" t="str">
        <f>IF(E5111="","",IFERROR(VLOOKUP(E5111,REGRAS_CST!$A$2:$D$200,4,FALSE),""))</f>
        <v/>
      </c>
      <c r="R5111" s="8"/>
      <c r="S5111" s="7">
        <f>IF($H5111="","",$H5111*(1-$U5111))</f>
        <v>8.9999999999999993E-3</v>
      </c>
      <c r="T5111" s="7">
        <f>IF($I5111="","",$I5111*(1-$U5111))</f>
        <v>1E-3</v>
      </c>
      <c r="U5111" s="7">
        <f>IFERROR(INDEX(BASE_CCLASSTRIB!$E:$E, MATCH(TEXT($D5111,"000000"), BASE_CCLASSTRIB!$A:$A, 0))/100, 0)</f>
        <v>0</v>
      </c>
      <c r="V5111" s="21">
        <f>IFERROR(INDEX(BASE_CCLASSTRIB!$F:$F, MATCH(TEXT($D5111,"000000"), BASE_CCLASSTRIB!$A:$A, 0))/100, 0)</f>
        <v>0</v>
      </c>
    </row>
    <row r="5112" spans="2:22" ht="15.75" customHeight="1" thickTop="1" thickBot="1">
      <c r="B5112" s="8"/>
      <c r="C5112" s="8"/>
      <c r="E5112" s="8" t="str">
        <f>IF(D5112="","",LEFT(D5112,3))</f>
        <v/>
      </c>
      <c r="F5112" s="5" t="str">
        <f>IF(E5112="","",IFERROR(VLOOKUP(E5112,REGRAS_CST!$A$2:$B$200,2,FALSE),""))</f>
        <v/>
      </c>
      <c r="H5112" s="7">
        <v>8.9999999999999993E-3</v>
      </c>
      <c r="I5112" s="7">
        <v>1E-3</v>
      </c>
      <c r="K5112" s="5" t="str">
        <f>IF(E5112="","",IFERROR(VLOOKUP(E5112,REGRAS_CST!$A$2:$C$200,3,FALSE),""))</f>
        <v/>
      </c>
      <c r="L5112" s="10" t="str">
        <f>IF($G5112="", "", $G5112*(1-$V5112))</f>
        <v/>
      </c>
      <c r="M5112" s="30" t="str">
        <f t="shared" si="158"/>
        <v/>
      </c>
      <c r="N5112" s="30" t="str">
        <f t="shared" si="159"/>
        <v/>
      </c>
      <c r="O5112" s="5" t="str">
        <f>IF(D5112="","",
IF(AND(K5112&lt;&gt;"SIM",V5112&gt;0),"ERRO: % BC &gt; 0, mas NÃO permitida ❌",
IF(AND(K5112="SIM",V5112=0),"ATENÇÃO: BC permitida, mas % = 0 🔎",
"Base de cálculo aplicada corretamente ✅")))</f>
        <v/>
      </c>
      <c r="P5112" s="5" t="str">
        <f>IF(D5112="","",
IF(AND(Q5112&lt;&gt;"SIM",U5112&gt;0),"ERRO: % alíquota &gt; 0, mas NÃO permitida ❌",
IF(AND(Q5112="SIM",U5112=0),"ATENÇÃO: alíquota permitida, mas % = 0 🔎",
"Alíquota aplicada corretamente ✅")))</f>
        <v/>
      </c>
      <c r="Q5112" s="5" t="str">
        <f>IF(E5112="","",IFERROR(VLOOKUP(E5112,REGRAS_CST!$A$2:$D$200,4,FALSE),""))</f>
        <v/>
      </c>
      <c r="R5112" s="8"/>
      <c r="S5112" s="7">
        <f>IF($H5112="","",$H5112*(1-$U5112))</f>
        <v>8.9999999999999993E-3</v>
      </c>
      <c r="T5112" s="7">
        <f>IF($I5112="","",$I5112*(1-$U5112))</f>
        <v>1E-3</v>
      </c>
      <c r="U5112" s="7">
        <f>IFERROR(INDEX(BASE_CCLASSTRIB!$E:$E, MATCH(TEXT($D5112,"000000"), BASE_CCLASSTRIB!$A:$A, 0))/100, 0)</f>
        <v>0</v>
      </c>
      <c r="V5112" s="21">
        <f>IFERROR(INDEX(BASE_CCLASSTRIB!$F:$F, MATCH(TEXT($D5112,"000000"), BASE_CCLASSTRIB!$A:$A, 0))/100, 0)</f>
        <v>0</v>
      </c>
    </row>
    <row r="5113" spans="2:22" ht="15.75" customHeight="1" thickTop="1" thickBot="1">
      <c r="B5113" s="8"/>
      <c r="C5113" s="8"/>
      <c r="E5113" s="8" t="str">
        <f>IF(D5113="","",LEFT(D5113,3))</f>
        <v/>
      </c>
      <c r="F5113" s="5" t="str">
        <f>IF(E5113="","",IFERROR(VLOOKUP(E5113,REGRAS_CST!$A$2:$B$200,2,FALSE),""))</f>
        <v/>
      </c>
      <c r="H5113" s="7">
        <v>8.9999999999999993E-3</v>
      </c>
      <c r="I5113" s="7">
        <v>1E-3</v>
      </c>
      <c r="K5113" s="5" t="str">
        <f>IF(E5113="","",IFERROR(VLOOKUP(E5113,REGRAS_CST!$A$2:$C$200,3,FALSE),""))</f>
        <v/>
      </c>
      <c r="L5113" s="10" t="str">
        <f>IF($G5113="", "", $G5113*(1-$V5113))</f>
        <v/>
      </c>
      <c r="M5113" s="30" t="str">
        <f t="shared" si="158"/>
        <v/>
      </c>
      <c r="N5113" s="30" t="str">
        <f t="shared" si="159"/>
        <v/>
      </c>
      <c r="O5113" s="5" t="str">
        <f>IF(D5113="","",
IF(AND(K5113&lt;&gt;"SIM",V5113&gt;0),"ERRO: % BC &gt; 0, mas NÃO permitida ❌",
IF(AND(K5113="SIM",V5113=0),"ATENÇÃO: BC permitida, mas % = 0 🔎",
"Base de cálculo aplicada corretamente ✅")))</f>
        <v/>
      </c>
      <c r="P5113" s="5" t="str">
        <f>IF(D5113="","",
IF(AND(Q5113&lt;&gt;"SIM",U5113&gt;0),"ERRO: % alíquota &gt; 0, mas NÃO permitida ❌",
IF(AND(Q5113="SIM",U5113=0),"ATENÇÃO: alíquota permitida, mas % = 0 🔎",
"Alíquota aplicada corretamente ✅")))</f>
        <v/>
      </c>
      <c r="Q5113" s="5" t="str">
        <f>IF(E5113="","",IFERROR(VLOOKUP(E5113,REGRAS_CST!$A$2:$D$200,4,FALSE),""))</f>
        <v/>
      </c>
      <c r="R5113" s="8"/>
      <c r="S5113" s="7">
        <f>IF($H5113="","",$H5113*(1-$U5113))</f>
        <v>8.9999999999999993E-3</v>
      </c>
      <c r="T5113" s="7">
        <f>IF($I5113="","",$I5113*(1-$U5113))</f>
        <v>1E-3</v>
      </c>
      <c r="U5113" s="7">
        <f>IFERROR(INDEX(BASE_CCLASSTRIB!$E:$E, MATCH(TEXT($D5113,"000000"), BASE_CCLASSTRIB!$A:$A, 0))/100, 0)</f>
        <v>0</v>
      </c>
      <c r="V5113" s="21">
        <f>IFERROR(INDEX(BASE_CCLASSTRIB!$F:$F, MATCH(TEXT($D5113,"000000"), BASE_CCLASSTRIB!$A:$A, 0))/100, 0)</f>
        <v>0</v>
      </c>
    </row>
    <row r="5114" spans="2:22" ht="15.75" customHeight="1" thickTop="1" thickBot="1">
      <c r="B5114" s="8"/>
      <c r="C5114" s="8"/>
      <c r="E5114" s="8" t="str">
        <f>IF(D5114="","",LEFT(D5114,3))</f>
        <v/>
      </c>
      <c r="F5114" s="5" t="str">
        <f>IF(E5114="","",IFERROR(VLOOKUP(E5114,REGRAS_CST!$A$2:$B$200,2,FALSE),""))</f>
        <v/>
      </c>
      <c r="H5114" s="7">
        <v>8.9999999999999993E-3</v>
      </c>
      <c r="I5114" s="7">
        <v>1E-3</v>
      </c>
      <c r="K5114" s="5" t="str">
        <f>IF(E5114="","",IFERROR(VLOOKUP(E5114,REGRAS_CST!$A$2:$C$200,3,FALSE),""))</f>
        <v/>
      </c>
      <c r="L5114" s="10" t="str">
        <f>IF($G5114="", "", $G5114*(1-$V5114))</f>
        <v/>
      </c>
      <c r="M5114" s="30" t="str">
        <f t="shared" si="158"/>
        <v/>
      </c>
      <c r="N5114" s="30" t="str">
        <f t="shared" si="159"/>
        <v/>
      </c>
      <c r="O5114" s="5" t="str">
        <f>IF(D5114="","",
IF(AND(K5114&lt;&gt;"SIM",V5114&gt;0),"ERRO: % BC &gt; 0, mas NÃO permitida ❌",
IF(AND(K5114="SIM",V5114=0),"ATENÇÃO: BC permitida, mas % = 0 🔎",
"Base de cálculo aplicada corretamente ✅")))</f>
        <v/>
      </c>
      <c r="P5114" s="5" t="str">
        <f>IF(D5114="","",
IF(AND(Q5114&lt;&gt;"SIM",U5114&gt;0),"ERRO: % alíquota &gt; 0, mas NÃO permitida ❌",
IF(AND(Q5114="SIM",U5114=0),"ATENÇÃO: alíquota permitida, mas % = 0 🔎",
"Alíquota aplicada corretamente ✅")))</f>
        <v/>
      </c>
      <c r="Q5114" s="5" t="str">
        <f>IF(E5114="","",IFERROR(VLOOKUP(E5114,REGRAS_CST!$A$2:$D$200,4,FALSE),""))</f>
        <v/>
      </c>
      <c r="R5114" s="8"/>
      <c r="S5114" s="7">
        <f>IF($H5114="","",$H5114*(1-$U5114))</f>
        <v>8.9999999999999993E-3</v>
      </c>
      <c r="T5114" s="7">
        <f>IF($I5114="","",$I5114*(1-$U5114))</f>
        <v>1E-3</v>
      </c>
      <c r="U5114" s="7">
        <f>IFERROR(INDEX(BASE_CCLASSTRIB!$E:$E, MATCH(TEXT($D5114,"000000"), BASE_CCLASSTRIB!$A:$A, 0))/100, 0)</f>
        <v>0</v>
      </c>
      <c r="V5114" s="21">
        <f>IFERROR(INDEX(BASE_CCLASSTRIB!$F:$F, MATCH(TEXT($D5114,"000000"), BASE_CCLASSTRIB!$A:$A, 0))/100, 0)</f>
        <v>0</v>
      </c>
    </row>
    <row r="5115" spans="2:22" ht="15.75" customHeight="1" thickTop="1" thickBot="1">
      <c r="B5115" s="8"/>
      <c r="C5115" s="8"/>
      <c r="E5115" s="8" t="str">
        <f>IF(D5115="","",LEFT(D5115,3))</f>
        <v/>
      </c>
      <c r="F5115" s="5" t="str">
        <f>IF(E5115="","",IFERROR(VLOOKUP(E5115,REGRAS_CST!$A$2:$B$200,2,FALSE),""))</f>
        <v/>
      </c>
      <c r="H5115" s="7">
        <v>8.9999999999999993E-3</v>
      </c>
      <c r="I5115" s="7">
        <v>1E-3</v>
      </c>
      <c r="K5115" s="5" t="str">
        <f>IF(E5115="","",IFERROR(VLOOKUP(E5115,REGRAS_CST!$A$2:$C$200,3,FALSE),""))</f>
        <v/>
      </c>
      <c r="L5115" s="10" t="str">
        <f>IF($G5115="", "", $G5115*(1-$V5115))</f>
        <v/>
      </c>
      <c r="M5115" s="30" t="str">
        <f t="shared" si="158"/>
        <v/>
      </c>
      <c r="N5115" s="30" t="str">
        <f t="shared" si="159"/>
        <v/>
      </c>
      <c r="O5115" s="5" t="str">
        <f>IF(D5115="","",
IF(AND(K5115&lt;&gt;"SIM",V5115&gt;0),"ERRO: % BC &gt; 0, mas NÃO permitida ❌",
IF(AND(K5115="SIM",V5115=0),"ATENÇÃO: BC permitida, mas % = 0 🔎",
"Base de cálculo aplicada corretamente ✅")))</f>
        <v/>
      </c>
      <c r="P5115" s="5" t="str">
        <f>IF(D5115="","",
IF(AND(Q5115&lt;&gt;"SIM",U5115&gt;0),"ERRO: % alíquota &gt; 0, mas NÃO permitida ❌",
IF(AND(Q5115="SIM",U5115=0),"ATENÇÃO: alíquota permitida, mas % = 0 🔎",
"Alíquota aplicada corretamente ✅")))</f>
        <v/>
      </c>
      <c r="Q5115" s="5" t="str">
        <f>IF(E5115="","",IFERROR(VLOOKUP(E5115,REGRAS_CST!$A$2:$D$200,4,FALSE),""))</f>
        <v/>
      </c>
      <c r="R5115" s="8"/>
      <c r="S5115" s="7">
        <f>IF($H5115="","",$H5115*(1-$U5115))</f>
        <v>8.9999999999999993E-3</v>
      </c>
      <c r="T5115" s="7">
        <f>IF($I5115="","",$I5115*(1-$U5115))</f>
        <v>1E-3</v>
      </c>
      <c r="U5115" s="7">
        <f>IFERROR(INDEX(BASE_CCLASSTRIB!$E:$E, MATCH(TEXT($D5115,"000000"), BASE_CCLASSTRIB!$A:$A, 0))/100, 0)</f>
        <v>0</v>
      </c>
      <c r="V5115" s="21">
        <f>IFERROR(INDEX(BASE_CCLASSTRIB!$F:$F, MATCH(TEXT($D5115,"000000"), BASE_CCLASSTRIB!$A:$A, 0))/100, 0)</f>
        <v>0</v>
      </c>
    </row>
    <row r="5116" spans="2:22" ht="15.75" customHeight="1" thickTop="1" thickBot="1">
      <c r="B5116" s="8"/>
      <c r="C5116" s="8"/>
      <c r="E5116" s="8" t="str">
        <f>IF(D5116="","",LEFT(D5116,3))</f>
        <v/>
      </c>
      <c r="F5116" s="5" t="str">
        <f>IF(E5116="","",IFERROR(VLOOKUP(E5116,REGRAS_CST!$A$2:$B$200,2,FALSE),""))</f>
        <v/>
      </c>
      <c r="H5116" s="7">
        <v>8.9999999999999993E-3</v>
      </c>
      <c r="I5116" s="7">
        <v>1E-3</v>
      </c>
      <c r="K5116" s="5" t="str">
        <f>IF(E5116="","",IFERROR(VLOOKUP(E5116,REGRAS_CST!$A$2:$C$200,3,FALSE),""))</f>
        <v/>
      </c>
      <c r="L5116" s="10" t="str">
        <f>IF($G5116="", "", $G5116*(1-$V5116))</f>
        <v/>
      </c>
      <c r="M5116" s="30" t="str">
        <f t="shared" si="158"/>
        <v/>
      </c>
      <c r="N5116" s="30" t="str">
        <f t="shared" si="159"/>
        <v/>
      </c>
      <c r="O5116" s="5" t="str">
        <f>IF(D5116="","",
IF(AND(K5116&lt;&gt;"SIM",V5116&gt;0),"ERRO: % BC &gt; 0, mas NÃO permitida ❌",
IF(AND(K5116="SIM",V5116=0),"ATENÇÃO: BC permitida, mas % = 0 🔎",
"Base de cálculo aplicada corretamente ✅")))</f>
        <v/>
      </c>
      <c r="P5116" s="5" t="str">
        <f>IF(D5116="","",
IF(AND(Q5116&lt;&gt;"SIM",U5116&gt;0),"ERRO: % alíquota &gt; 0, mas NÃO permitida ❌",
IF(AND(Q5116="SIM",U5116=0),"ATENÇÃO: alíquota permitida, mas % = 0 🔎",
"Alíquota aplicada corretamente ✅")))</f>
        <v/>
      </c>
      <c r="Q5116" s="5" t="str">
        <f>IF(E5116="","",IFERROR(VLOOKUP(E5116,REGRAS_CST!$A$2:$D$200,4,FALSE),""))</f>
        <v/>
      </c>
      <c r="R5116" s="8"/>
      <c r="S5116" s="7">
        <f>IF($H5116="","",$H5116*(1-$U5116))</f>
        <v>8.9999999999999993E-3</v>
      </c>
      <c r="T5116" s="7">
        <f>IF($I5116="","",$I5116*(1-$U5116))</f>
        <v>1E-3</v>
      </c>
      <c r="U5116" s="7">
        <f>IFERROR(INDEX(BASE_CCLASSTRIB!$E:$E, MATCH(TEXT($D5116,"000000"), BASE_CCLASSTRIB!$A:$A, 0))/100, 0)</f>
        <v>0</v>
      </c>
      <c r="V5116" s="21">
        <f>IFERROR(INDEX(BASE_CCLASSTRIB!$F:$F, MATCH(TEXT($D5116,"000000"), BASE_CCLASSTRIB!$A:$A, 0))/100, 0)</f>
        <v>0</v>
      </c>
    </row>
    <row r="5117" spans="2:22" ht="15.75" customHeight="1" thickTop="1" thickBot="1">
      <c r="B5117" s="8"/>
      <c r="C5117" s="8"/>
      <c r="E5117" s="8" t="str">
        <f>IF(D5117="","",LEFT(D5117,3))</f>
        <v/>
      </c>
      <c r="F5117" s="5" t="str">
        <f>IF(E5117="","",IFERROR(VLOOKUP(E5117,REGRAS_CST!$A$2:$B$200,2,FALSE),""))</f>
        <v/>
      </c>
      <c r="H5117" s="7">
        <v>8.9999999999999993E-3</v>
      </c>
      <c r="I5117" s="7">
        <v>1E-3</v>
      </c>
      <c r="K5117" s="5" t="str">
        <f>IF(E5117="","",IFERROR(VLOOKUP(E5117,REGRAS_CST!$A$2:$C$200,3,FALSE),""))</f>
        <v/>
      </c>
      <c r="L5117" s="10" t="str">
        <f>IF($G5117="", "", $G5117*(1-$V5117))</f>
        <v/>
      </c>
      <c r="M5117" s="30" t="str">
        <f t="shared" si="158"/>
        <v/>
      </c>
      <c r="N5117" s="30" t="str">
        <f t="shared" si="159"/>
        <v/>
      </c>
      <c r="O5117" s="5" t="str">
        <f>IF(D5117="","",
IF(AND(K5117&lt;&gt;"SIM",V5117&gt;0),"ERRO: % BC &gt; 0, mas NÃO permitida ❌",
IF(AND(K5117="SIM",V5117=0),"ATENÇÃO: BC permitida, mas % = 0 🔎",
"Base de cálculo aplicada corretamente ✅")))</f>
        <v/>
      </c>
      <c r="P5117" s="5" t="str">
        <f>IF(D5117="","",
IF(AND(Q5117&lt;&gt;"SIM",U5117&gt;0),"ERRO: % alíquota &gt; 0, mas NÃO permitida ❌",
IF(AND(Q5117="SIM",U5117=0),"ATENÇÃO: alíquota permitida, mas % = 0 🔎",
"Alíquota aplicada corretamente ✅")))</f>
        <v/>
      </c>
      <c r="Q5117" s="5" t="str">
        <f>IF(E5117="","",IFERROR(VLOOKUP(E5117,REGRAS_CST!$A$2:$D$200,4,FALSE),""))</f>
        <v/>
      </c>
      <c r="R5117" s="8"/>
      <c r="S5117" s="7">
        <f>IF($H5117="","",$H5117*(1-$U5117))</f>
        <v>8.9999999999999993E-3</v>
      </c>
      <c r="T5117" s="7">
        <f>IF($I5117="","",$I5117*(1-$U5117))</f>
        <v>1E-3</v>
      </c>
      <c r="U5117" s="7">
        <f>IFERROR(INDEX(BASE_CCLASSTRIB!$E:$E, MATCH(TEXT($D5117,"000000"), BASE_CCLASSTRIB!$A:$A, 0))/100, 0)</f>
        <v>0</v>
      </c>
      <c r="V5117" s="21">
        <f>IFERROR(INDEX(BASE_CCLASSTRIB!$F:$F, MATCH(TEXT($D5117,"000000"), BASE_CCLASSTRIB!$A:$A, 0))/100, 0)</f>
        <v>0</v>
      </c>
    </row>
    <row r="5118" spans="2:22" ht="15.75" customHeight="1" thickTop="1" thickBot="1">
      <c r="B5118" s="8"/>
      <c r="C5118" s="8"/>
      <c r="E5118" s="8" t="str">
        <f>IF(D5118="","",LEFT(D5118,3))</f>
        <v/>
      </c>
      <c r="F5118" s="5" t="str">
        <f>IF(E5118="","",IFERROR(VLOOKUP(E5118,REGRAS_CST!$A$2:$B$200,2,FALSE),""))</f>
        <v/>
      </c>
      <c r="H5118" s="7">
        <v>8.9999999999999993E-3</v>
      </c>
      <c r="I5118" s="7">
        <v>1E-3</v>
      </c>
      <c r="K5118" s="5" t="str">
        <f>IF(E5118="","",IFERROR(VLOOKUP(E5118,REGRAS_CST!$A$2:$C$200,3,FALSE),""))</f>
        <v/>
      </c>
      <c r="L5118" s="10" t="str">
        <f>IF($G5118="", "", $G5118*(1-$V5118))</f>
        <v/>
      </c>
      <c r="M5118" s="30" t="str">
        <f t="shared" si="158"/>
        <v/>
      </c>
      <c r="N5118" s="30" t="str">
        <f t="shared" si="159"/>
        <v/>
      </c>
      <c r="O5118" s="5" t="str">
        <f>IF(D5118="","",
IF(AND(K5118&lt;&gt;"SIM",V5118&gt;0),"ERRO: % BC &gt; 0, mas NÃO permitida ❌",
IF(AND(K5118="SIM",V5118=0),"ATENÇÃO: BC permitida, mas % = 0 🔎",
"Base de cálculo aplicada corretamente ✅")))</f>
        <v/>
      </c>
      <c r="P5118" s="5" t="str">
        <f>IF(D5118="","",
IF(AND(Q5118&lt;&gt;"SIM",U5118&gt;0),"ERRO: % alíquota &gt; 0, mas NÃO permitida ❌",
IF(AND(Q5118="SIM",U5118=0),"ATENÇÃO: alíquota permitida, mas % = 0 🔎",
"Alíquota aplicada corretamente ✅")))</f>
        <v/>
      </c>
      <c r="Q5118" s="5" t="str">
        <f>IF(E5118="","",IFERROR(VLOOKUP(E5118,REGRAS_CST!$A$2:$D$200,4,FALSE),""))</f>
        <v/>
      </c>
      <c r="R5118" s="8"/>
      <c r="S5118" s="7">
        <f>IF($H5118="","",$H5118*(1-$U5118))</f>
        <v>8.9999999999999993E-3</v>
      </c>
      <c r="T5118" s="7">
        <f>IF($I5118="","",$I5118*(1-$U5118))</f>
        <v>1E-3</v>
      </c>
      <c r="U5118" s="7">
        <f>IFERROR(INDEX(BASE_CCLASSTRIB!$E:$E, MATCH(TEXT($D5118,"000000"), BASE_CCLASSTRIB!$A:$A, 0))/100, 0)</f>
        <v>0</v>
      </c>
      <c r="V5118" s="21">
        <f>IFERROR(INDEX(BASE_CCLASSTRIB!$F:$F, MATCH(TEXT($D5118,"000000"), BASE_CCLASSTRIB!$A:$A, 0))/100, 0)</f>
        <v>0</v>
      </c>
    </row>
    <row r="5119" spans="2:22" ht="15.75" customHeight="1" thickTop="1" thickBot="1">
      <c r="B5119" s="8"/>
      <c r="C5119" s="8"/>
      <c r="E5119" s="8" t="str">
        <f>IF(D5119="","",LEFT(D5119,3))</f>
        <v/>
      </c>
      <c r="F5119" s="5" t="str">
        <f>IF(E5119="","",IFERROR(VLOOKUP(E5119,REGRAS_CST!$A$2:$B$200,2,FALSE),""))</f>
        <v/>
      </c>
      <c r="H5119" s="7">
        <v>8.9999999999999993E-3</v>
      </c>
      <c r="I5119" s="7">
        <v>1E-3</v>
      </c>
      <c r="K5119" s="5" t="str">
        <f>IF(E5119="","",IFERROR(VLOOKUP(E5119,REGRAS_CST!$A$2:$C$200,3,FALSE),""))</f>
        <v/>
      </c>
      <c r="L5119" s="10" t="str">
        <f>IF($G5119="", "", $G5119*(1-$V5119))</f>
        <v/>
      </c>
      <c r="M5119" s="30" t="str">
        <f t="shared" si="158"/>
        <v/>
      </c>
      <c r="N5119" s="30" t="str">
        <f t="shared" si="159"/>
        <v/>
      </c>
      <c r="O5119" s="5" t="str">
        <f>IF(D5119="","",
IF(AND(K5119&lt;&gt;"SIM",V5119&gt;0),"ERRO: % BC &gt; 0, mas NÃO permitida ❌",
IF(AND(K5119="SIM",V5119=0),"ATENÇÃO: BC permitida, mas % = 0 🔎",
"Base de cálculo aplicada corretamente ✅")))</f>
        <v/>
      </c>
      <c r="P5119" s="5" t="str">
        <f>IF(D5119="","",
IF(AND(Q5119&lt;&gt;"SIM",U5119&gt;0),"ERRO: % alíquota &gt; 0, mas NÃO permitida ❌",
IF(AND(Q5119="SIM",U5119=0),"ATENÇÃO: alíquota permitida, mas % = 0 🔎",
"Alíquota aplicada corretamente ✅")))</f>
        <v/>
      </c>
      <c r="Q5119" s="5" t="str">
        <f>IF(E5119="","",IFERROR(VLOOKUP(E5119,REGRAS_CST!$A$2:$D$200,4,FALSE),""))</f>
        <v/>
      </c>
      <c r="R5119" s="8"/>
      <c r="S5119" s="7">
        <f>IF($H5119="","",$H5119*(1-$U5119))</f>
        <v>8.9999999999999993E-3</v>
      </c>
      <c r="T5119" s="7">
        <f>IF($I5119="","",$I5119*(1-$U5119))</f>
        <v>1E-3</v>
      </c>
      <c r="U5119" s="7">
        <f>IFERROR(INDEX(BASE_CCLASSTRIB!$E:$E, MATCH(TEXT($D5119,"000000"), BASE_CCLASSTRIB!$A:$A, 0))/100, 0)</f>
        <v>0</v>
      </c>
      <c r="V5119" s="21">
        <f>IFERROR(INDEX(BASE_CCLASSTRIB!$F:$F, MATCH(TEXT($D5119,"000000"), BASE_CCLASSTRIB!$A:$A, 0))/100, 0)</f>
        <v>0</v>
      </c>
    </row>
    <row r="5120" spans="2:22" ht="15.75" customHeight="1" thickTop="1" thickBot="1">
      <c r="B5120" s="8"/>
      <c r="C5120" s="8"/>
      <c r="E5120" s="8" t="str">
        <f>IF(D5120="","",LEFT(D5120,3))</f>
        <v/>
      </c>
      <c r="F5120" s="5" t="str">
        <f>IF(E5120="","",IFERROR(VLOOKUP(E5120,REGRAS_CST!$A$2:$B$200,2,FALSE),""))</f>
        <v/>
      </c>
      <c r="H5120" s="7">
        <v>8.9999999999999993E-3</v>
      </c>
      <c r="I5120" s="7">
        <v>1E-3</v>
      </c>
      <c r="K5120" s="5" t="str">
        <f>IF(E5120="","",IFERROR(VLOOKUP(E5120,REGRAS_CST!$A$2:$C$200,3,FALSE),""))</f>
        <v/>
      </c>
      <c r="L5120" s="10" t="str">
        <f>IF($G5120="", "", $G5120*(1-$V5120))</f>
        <v/>
      </c>
      <c r="M5120" s="30" t="str">
        <f t="shared" si="158"/>
        <v/>
      </c>
      <c r="N5120" s="30" t="str">
        <f t="shared" si="159"/>
        <v/>
      </c>
      <c r="O5120" s="5" t="str">
        <f>IF(D5120="","",
IF(AND(K5120&lt;&gt;"SIM",V5120&gt;0),"ERRO: % BC &gt; 0, mas NÃO permitida ❌",
IF(AND(K5120="SIM",V5120=0),"ATENÇÃO: BC permitida, mas % = 0 🔎",
"Base de cálculo aplicada corretamente ✅")))</f>
        <v/>
      </c>
      <c r="P5120" s="5" t="str">
        <f>IF(D5120="","",
IF(AND(Q5120&lt;&gt;"SIM",U5120&gt;0),"ERRO: % alíquota &gt; 0, mas NÃO permitida ❌",
IF(AND(Q5120="SIM",U5120=0),"ATENÇÃO: alíquota permitida, mas % = 0 🔎",
"Alíquota aplicada corretamente ✅")))</f>
        <v/>
      </c>
      <c r="Q5120" s="5" t="str">
        <f>IF(E5120="","",IFERROR(VLOOKUP(E5120,REGRAS_CST!$A$2:$D$200,4,FALSE),""))</f>
        <v/>
      </c>
      <c r="R5120" s="8"/>
      <c r="S5120" s="7">
        <f>IF($H5120="","",$H5120*(1-$U5120))</f>
        <v>8.9999999999999993E-3</v>
      </c>
      <c r="T5120" s="7">
        <f>IF($I5120="","",$I5120*(1-$U5120))</f>
        <v>1E-3</v>
      </c>
      <c r="U5120" s="7">
        <f>IFERROR(INDEX(BASE_CCLASSTRIB!$E:$E, MATCH(TEXT($D5120,"000000"), BASE_CCLASSTRIB!$A:$A, 0))/100, 0)</f>
        <v>0</v>
      </c>
      <c r="V5120" s="21">
        <f>IFERROR(INDEX(BASE_CCLASSTRIB!$F:$F, MATCH(TEXT($D5120,"000000"), BASE_CCLASSTRIB!$A:$A, 0))/100, 0)</f>
        <v>0</v>
      </c>
    </row>
    <row r="5121" spans="2:22" ht="15.75" customHeight="1" thickTop="1" thickBot="1">
      <c r="B5121" s="8"/>
      <c r="C5121" s="8"/>
      <c r="E5121" s="8" t="str">
        <f>IF(D5121="","",LEFT(D5121,3))</f>
        <v/>
      </c>
      <c r="F5121" s="5" t="str">
        <f>IF(E5121="","",IFERROR(VLOOKUP(E5121,REGRAS_CST!$A$2:$B$200,2,FALSE),""))</f>
        <v/>
      </c>
      <c r="H5121" s="7">
        <v>8.9999999999999993E-3</v>
      </c>
      <c r="I5121" s="7">
        <v>1E-3</v>
      </c>
      <c r="K5121" s="5" t="str">
        <f>IF(E5121="","",IFERROR(VLOOKUP(E5121,REGRAS_CST!$A$2:$C$200,3,FALSE),""))</f>
        <v/>
      </c>
      <c r="L5121" s="10" t="str">
        <f>IF($G5121="", "", $G5121*(1-$V5121))</f>
        <v/>
      </c>
      <c r="M5121" s="30" t="str">
        <f t="shared" si="158"/>
        <v/>
      </c>
      <c r="N5121" s="30" t="str">
        <f t="shared" si="159"/>
        <v/>
      </c>
      <c r="O5121" s="5" t="str">
        <f>IF(D5121="","",
IF(AND(K5121&lt;&gt;"SIM",V5121&gt;0),"ERRO: % BC &gt; 0, mas NÃO permitida ❌",
IF(AND(K5121="SIM",V5121=0),"ATENÇÃO: BC permitida, mas % = 0 🔎",
"Base de cálculo aplicada corretamente ✅")))</f>
        <v/>
      </c>
      <c r="P5121" s="5" t="str">
        <f>IF(D5121="","",
IF(AND(Q5121&lt;&gt;"SIM",U5121&gt;0),"ERRO: % alíquota &gt; 0, mas NÃO permitida ❌",
IF(AND(Q5121="SIM",U5121=0),"ATENÇÃO: alíquota permitida, mas % = 0 🔎",
"Alíquota aplicada corretamente ✅")))</f>
        <v/>
      </c>
      <c r="Q5121" s="5" t="str">
        <f>IF(E5121="","",IFERROR(VLOOKUP(E5121,REGRAS_CST!$A$2:$D$200,4,FALSE),""))</f>
        <v/>
      </c>
      <c r="R5121" s="8"/>
      <c r="S5121" s="7">
        <f>IF($H5121="","",$H5121*(1-$U5121))</f>
        <v>8.9999999999999993E-3</v>
      </c>
      <c r="T5121" s="7">
        <f>IF($I5121="","",$I5121*(1-$U5121))</f>
        <v>1E-3</v>
      </c>
      <c r="U5121" s="7">
        <f>IFERROR(INDEX(BASE_CCLASSTRIB!$E:$E, MATCH(TEXT($D5121,"000000"), BASE_CCLASSTRIB!$A:$A, 0))/100, 0)</f>
        <v>0</v>
      </c>
      <c r="V5121" s="21">
        <f>IFERROR(INDEX(BASE_CCLASSTRIB!$F:$F, MATCH(TEXT($D5121,"000000"), BASE_CCLASSTRIB!$A:$A, 0))/100, 0)</f>
        <v>0</v>
      </c>
    </row>
    <row r="5122" spans="2:22" ht="15.75" customHeight="1" thickTop="1" thickBot="1">
      <c r="B5122" s="8"/>
      <c r="C5122" s="8"/>
      <c r="E5122" s="8" t="str">
        <f>IF(D5122="","",LEFT(D5122,3))</f>
        <v/>
      </c>
      <c r="F5122" s="5" t="str">
        <f>IF(E5122="","",IFERROR(VLOOKUP(E5122,REGRAS_CST!$A$2:$B$200,2,FALSE),""))</f>
        <v/>
      </c>
      <c r="H5122" s="7">
        <v>8.9999999999999993E-3</v>
      </c>
      <c r="I5122" s="7">
        <v>1E-3</v>
      </c>
      <c r="K5122" s="5" t="str">
        <f>IF(E5122="","",IFERROR(VLOOKUP(E5122,REGRAS_CST!$A$2:$C$200,3,FALSE),""))</f>
        <v/>
      </c>
      <c r="L5122" s="10" t="str">
        <f>IF($G5122="", "", $G5122*(1-$V5122))</f>
        <v/>
      </c>
      <c r="M5122" s="30" t="str">
        <f t="shared" si="158"/>
        <v/>
      </c>
      <c r="N5122" s="30" t="str">
        <f t="shared" si="159"/>
        <v/>
      </c>
      <c r="O5122" s="5" t="str">
        <f>IF(D5122="","",
IF(AND(K5122&lt;&gt;"SIM",V5122&gt;0),"ERRO: % BC &gt; 0, mas NÃO permitida ❌",
IF(AND(K5122="SIM",V5122=0),"ATENÇÃO: BC permitida, mas % = 0 🔎",
"Base de cálculo aplicada corretamente ✅")))</f>
        <v/>
      </c>
      <c r="P5122" s="5" t="str">
        <f>IF(D5122="","",
IF(AND(Q5122&lt;&gt;"SIM",U5122&gt;0),"ERRO: % alíquota &gt; 0, mas NÃO permitida ❌",
IF(AND(Q5122="SIM",U5122=0),"ATENÇÃO: alíquota permitida, mas % = 0 🔎",
"Alíquota aplicada corretamente ✅")))</f>
        <v/>
      </c>
      <c r="Q5122" s="5" t="str">
        <f>IF(E5122="","",IFERROR(VLOOKUP(E5122,REGRAS_CST!$A$2:$D$200,4,FALSE),""))</f>
        <v/>
      </c>
      <c r="R5122" s="8"/>
      <c r="S5122" s="7">
        <f>IF($H5122="","",$H5122*(1-$U5122))</f>
        <v>8.9999999999999993E-3</v>
      </c>
      <c r="T5122" s="7">
        <f>IF($I5122="","",$I5122*(1-$U5122))</f>
        <v>1E-3</v>
      </c>
      <c r="U5122" s="7">
        <f>IFERROR(INDEX(BASE_CCLASSTRIB!$E:$E, MATCH(TEXT($D5122,"000000"), BASE_CCLASSTRIB!$A:$A, 0))/100, 0)</f>
        <v>0</v>
      </c>
      <c r="V5122" s="21">
        <f>IFERROR(INDEX(BASE_CCLASSTRIB!$F:$F, MATCH(TEXT($D5122,"000000"), BASE_CCLASSTRIB!$A:$A, 0))/100, 0)</f>
        <v>0</v>
      </c>
    </row>
    <row r="5123" spans="2:22" ht="15.75" customHeight="1" thickTop="1" thickBot="1">
      <c r="B5123" s="8"/>
      <c r="C5123" s="8"/>
      <c r="E5123" s="8" t="str">
        <f>IF(D5123="","",LEFT(D5123,3))</f>
        <v/>
      </c>
      <c r="F5123" s="5" t="str">
        <f>IF(E5123="","",IFERROR(VLOOKUP(E5123,REGRAS_CST!$A$2:$B$200,2,FALSE),""))</f>
        <v/>
      </c>
      <c r="H5123" s="7">
        <v>8.9999999999999993E-3</v>
      </c>
      <c r="I5123" s="7">
        <v>1E-3</v>
      </c>
      <c r="K5123" s="5" t="str">
        <f>IF(E5123="","",IFERROR(VLOOKUP(E5123,REGRAS_CST!$A$2:$C$200,3,FALSE),""))</f>
        <v/>
      </c>
      <c r="L5123" s="10" t="str">
        <f>IF($G5123="", "", $G5123*(1-$V5123))</f>
        <v/>
      </c>
      <c r="M5123" s="30" t="str">
        <f t="shared" si="158"/>
        <v/>
      </c>
      <c r="N5123" s="30" t="str">
        <f t="shared" si="159"/>
        <v/>
      </c>
      <c r="O5123" s="5" t="str">
        <f>IF(D5123="","",
IF(AND(K5123&lt;&gt;"SIM",V5123&gt;0),"ERRO: % BC &gt; 0, mas NÃO permitida ❌",
IF(AND(K5123="SIM",V5123=0),"ATENÇÃO: BC permitida, mas % = 0 🔎",
"Base de cálculo aplicada corretamente ✅")))</f>
        <v/>
      </c>
      <c r="P5123" s="5" t="str">
        <f>IF(D5123="","",
IF(AND(Q5123&lt;&gt;"SIM",U5123&gt;0),"ERRO: % alíquota &gt; 0, mas NÃO permitida ❌",
IF(AND(Q5123="SIM",U5123=0),"ATENÇÃO: alíquota permitida, mas % = 0 🔎",
"Alíquota aplicada corretamente ✅")))</f>
        <v/>
      </c>
      <c r="Q5123" s="5" t="str">
        <f>IF(E5123="","",IFERROR(VLOOKUP(E5123,REGRAS_CST!$A$2:$D$200,4,FALSE),""))</f>
        <v/>
      </c>
      <c r="R5123" s="8"/>
      <c r="S5123" s="7">
        <f>IF($H5123="","",$H5123*(1-$U5123))</f>
        <v>8.9999999999999993E-3</v>
      </c>
      <c r="T5123" s="7">
        <f>IF($I5123="","",$I5123*(1-$U5123))</f>
        <v>1E-3</v>
      </c>
      <c r="U5123" s="7">
        <f>IFERROR(INDEX(BASE_CCLASSTRIB!$E:$E, MATCH(TEXT($D5123,"000000"), BASE_CCLASSTRIB!$A:$A, 0))/100, 0)</f>
        <v>0</v>
      </c>
      <c r="V5123" s="21">
        <f>IFERROR(INDEX(BASE_CCLASSTRIB!$F:$F, MATCH(TEXT($D5123,"000000"), BASE_CCLASSTRIB!$A:$A, 0))/100, 0)</f>
        <v>0</v>
      </c>
    </row>
    <row r="5124" spans="2:22" ht="15.75" customHeight="1" thickTop="1" thickBot="1">
      <c r="B5124" s="8"/>
      <c r="C5124" s="8"/>
      <c r="E5124" s="8" t="str">
        <f>IF(D5124="","",LEFT(D5124,3))</f>
        <v/>
      </c>
      <c r="F5124" s="5" t="str">
        <f>IF(E5124="","",IFERROR(VLOOKUP(E5124,REGRAS_CST!$A$2:$B$200,2,FALSE),""))</f>
        <v/>
      </c>
      <c r="H5124" s="7">
        <v>8.9999999999999993E-3</v>
      </c>
      <c r="I5124" s="7">
        <v>1E-3</v>
      </c>
      <c r="K5124" s="5" t="str">
        <f>IF(E5124="","",IFERROR(VLOOKUP(E5124,REGRAS_CST!$A$2:$C$200,3,FALSE),""))</f>
        <v/>
      </c>
      <c r="L5124" s="10" t="str">
        <f>IF($G5124="", "", $G5124*(1-$V5124))</f>
        <v/>
      </c>
      <c r="M5124" s="30" t="str">
        <f t="shared" si="158"/>
        <v/>
      </c>
      <c r="N5124" s="30" t="str">
        <f t="shared" si="159"/>
        <v/>
      </c>
      <c r="O5124" s="5" t="str">
        <f>IF(D5124="","",
IF(AND(K5124&lt;&gt;"SIM",V5124&gt;0),"ERRO: % BC &gt; 0, mas NÃO permitida ❌",
IF(AND(K5124="SIM",V5124=0),"ATENÇÃO: BC permitida, mas % = 0 🔎",
"Base de cálculo aplicada corretamente ✅")))</f>
        <v/>
      </c>
      <c r="P5124" s="5" t="str">
        <f>IF(D5124="","",
IF(AND(Q5124&lt;&gt;"SIM",U5124&gt;0),"ERRO: % alíquota &gt; 0, mas NÃO permitida ❌",
IF(AND(Q5124="SIM",U5124=0),"ATENÇÃO: alíquota permitida, mas % = 0 🔎",
"Alíquota aplicada corretamente ✅")))</f>
        <v/>
      </c>
      <c r="Q5124" s="5" t="str">
        <f>IF(E5124="","",IFERROR(VLOOKUP(E5124,REGRAS_CST!$A$2:$D$200,4,FALSE),""))</f>
        <v/>
      </c>
      <c r="R5124" s="8"/>
      <c r="S5124" s="7">
        <f>IF($H5124="","",$H5124*(1-$U5124))</f>
        <v>8.9999999999999993E-3</v>
      </c>
      <c r="T5124" s="7">
        <f>IF($I5124="","",$I5124*(1-$U5124))</f>
        <v>1E-3</v>
      </c>
      <c r="U5124" s="7">
        <f>IFERROR(INDEX(BASE_CCLASSTRIB!$E:$E, MATCH(TEXT($D5124,"000000"), BASE_CCLASSTRIB!$A:$A, 0))/100, 0)</f>
        <v>0</v>
      </c>
      <c r="V5124" s="21">
        <f>IFERROR(INDEX(BASE_CCLASSTRIB!$F:$F, MATCH(TEXT($D5124,"000000"), BASE_CCLASSTRIB!$A:$A, 0))/100, 0)</f>
        <v>0</v>
      </c>
    </row>
    <row r="5125" spans="2:22" ht="15.75" customHeight="1" thickTop="1" thickBot="1">
      <c r="B5125" s="8"/>
      <c r="C5125" s="8"/>
      <c r="E5125" s="8" t="str">
        <f>IF(D5125="","",LEFT(D5125,3))</f>
        <v/>
      </c>
      <c r="F5125" s="5" t="str">
        <f>IF(E5125="","",IFERROR(VLOOKUP(E5125,REGRAS_CST!$A$2:$B$200,2,FALSE),""))</f>
        <v/>
      </c>
      <c r="H5125" s="7">
        <v>8.9999999999999993E-3</v>
      </c>
      <c r="I5125" s="7">
        <v>1E-3</v>
      </c>
      <c r="K5125" s="5" t="str">
        <f>IF(E5125="","",IFERROR(VLOOKUP(E5125,REGRAS_CST!$A$2:$C$200,3,FALSE),""))</f>
        <v/>
      </c>
      <c r="L5125" s="10" t="str">
        <f>IF($G5125="", "", $G5125*(1-$V5125))</f>
        <v/>
      </c>
      <c r="M5125" s="30" t="str">
        <f t="shared" ref="M5125:M5188" si="160">IF(OR($L5125="",$S5125=""),"",TRUNC(VALUE($L5125)*VALUE($S5125),2))</f>
        <v/>
      </c>
      <c r="N5125" s="30" t="str">
        <f t="shared" ref="N5125:N5188" si="161">IF(OR($L5125="",$T5125=""),"",TRUNC(VALUE($L5125)*VALUE($T5125),2))</f>
        <v/>
      </c>
      <c r="O5125" s="5" t="str">
        <f>IF(D5125="","",
IF(AND(K5125&lt;&gt;"SIM",V5125&gt;0),"ERRO: % BC &gt; 0, mas NÃO permitida ❌",
IF(AND(K5125="SIM",V5125=0),"ATENÇÃO: BC permitida, mas % = 0 🔎",
"Base de cálculo aplicada corretamente ✅")))</f>
        <v/>
      </c>
      <c r="P5125" s="5" t="str">
        <f>IF(D5125="","",
IF(AND(Q5125&lt;&gt;"SIM",U5125&gt;0),"ERRO: % alíquota &gt; 0, mas NÃO permitida ❌",
IF(AND(Q5125="SIM",U5125=0),"ATENÇÃO: alíquota permitida, mas % = 0 🔎",
"Alíquota aplicada corretamente ✅")))</f>
        <v/>
      </c>
      <c r="Q5125" s="5" t="str">
        <f>IF(E5125="","",IFERROR(VLOOKUP(E5125,REGRAS_CST!$A$2:$D$200,4,FALSE),""))</f>
        <v/>
      </c>
      <c r="R5125" s="8"/>
      <c r="S5125" s="7">
        <f>IF($H5125="","",$H5125*(1-$U5125))</f>
        <v>8.9999999999999993E-3</v>
      </c>
      <c r="T5125" s="7">
        <f>IF($I5125="","",$I5125*(1-$U5125))</f>
        <v>1E-3</v>
      </c>
      <c r="U5125" s="7">
        <f>IFERROR(INDEX(BASE_CCLASSTRIB!$E:$E, MATCH(TEXT($D5125,"000000"), BASE_CCLASSTRIB!$A:$A, 0))/100, 0)</f>
        <v>0</v>
      </c>
      <c r="V5125" s="21">
        <f>IFERROR(INDEX(BASE_CCLASSTRIB!$F:$F, MATCH(TEXT($D5125,"000000"), BASE_CCLASSTRIB!$A:$A, 0))/100, 0)</f>
        <v>0</v>
      </c>
    </row>
    <row r="5126" spans="2:22" ht="15.75" customHeight="1" thickTop="1" thickBot="1">
      <c r="B5126" s="8"/>
      <c r="C5126" s="8"/>
      <c r="E5126" s="8" t="str">
        <f>IF(D5126="","",LEFT(D5126,3))</f>
        <v/>
      </c>
      <c r="F5126" s="5" t="str">
        <f>IF(E5126="","",IFERROR(VLOOKUP(E5126,REGRAS_CST!$A$2:$B$200,2,FALSE),""))</f>
        <v/>
      </c>
      <c r="H5126" s="7">
        <v>8.9999999999999993E-3</v>
      </c>
      <c r="I5126" s="7">
        <v>1E-3</v>
      </c>
      <c r="K5126" s="5" t="str">
        <f>IF(E5126="","",IFERROR(VLOOKUP(E5126,REGRAS_CST!$A$2:$C$200,3,FALSE),""))</f>
        <v/>
      </c>
      <c r="L5126" s="10" t="str">
        <f>IF($G5126="", "", $G5126*(1-$V5126))</f>
        <v/>
      </c>
      <c r="M5126" s="30" t="str">
        <f t="shared" si="160"/>
        <v/>
      </c>
      <c r="N5126" s="30" t="str">
        <f t="shared" si="161"/>
        <v/>
      </c>
      <c r="O5126" s="5" t="str">
        <f>IF(D5126="","",
IF(AND(K5126&lt;&gt;"SIM",V5126&gt;0),"ERRO: % BC &gt; 0, mas NÃO permitida ❌",
IF(AND(K5126="SIM",V5126=0),"ATENÇÃO: BC permitida, mas % = 0 🔎",
"Base de cálculo aplicada corretamente ✅")))</f>
        <v/>
      </c>
      <c r="P5126" s="5" t="str">
        <f>IF(D5126="","",
IF(AND(Q5126&lt;&gt;"SIM",U5126&gt;0),"ERRO: % alíquota &gt; 0, mas NÃO permitida ❌",
IF(AND(Q5126="SIM",U5126=0),"ATENÇÃO: alíquota permitida, mas % = 0 🔎",
"Alíquota aplicada corretamente ✅")))</f>
        <v/>
      </c>
      <c r="Q5126" s="5" t="str">
        <f>IF(E5126="","",IFERROR(VLOOKUP(E5126,REGRAS_CST!$A$2:$D$200,4,FALSE),""))</f>
        <v/>
      </c>
      <c r="R5126" s="8"/>
      <c r="S5126" s="7">
        <f>IF($H5126="","",$H5126*(1-$U5126))</f>
        <v>8.9999999999999993E-3</v>
      </c>
      <c r="T5126" s="7">
        <f>IF($I5126="","",$I5126*(1-$U5126))</f>
        <v>1E-3</v>
      </c>
      <c r="U5126" s="7">
        <f>IFERROR(INDEX(BASE_CCLASSTRIB!$E:$E, MATCH(TEXT($D5126,"000000"), BASE_CCLASSTRIB!$A:$A, 0))/100, 0)</f>
        <v>0</v>
      </c>
      <c r="V5126" s="21">
        <f>IFERROR(INDEX(BASE_CCLASSTRIB!$F:$F, MATCH(TEXT($D5126,"000000"), BASE_CCLASSTRIB!$A:$A, 0))/100, 0)</f>
        <v>0</v>
      </c>
    </row>
    <row r="5127" spans="2:22" ht="15.75" customHeight="1" thickTop="1" thickBot="1">
      <c r="B5127" s="8"/>
      <c r="C5127" s="8"/>
      <c r="E5127" s="8" t="str">
        <f>IF(D5127="","",LEFT(D5127,3))</f>
        <v/>
      </c>
      <c r="F5127" s="5" t="str">
        <f>IF(E5127="","",IFERROR(VLOOKUP(E5127,REGRAS_CST!$A$2:$B$200,2,FALSE),""))</f>
        <v/>
      </c>
      <c r="H5127" s="7">
        <v>8.9999999999999993E-3</v>
      </c>
      <c r="I5127" s="7">
        <v>1E-3</v>
      </c>
      <c r="K5127" s="5" t="str">
        <f>IF(E5127="","",IFERROR(VLOOKUP(E5127,REGRAS_CST!$A$2:$C$200,3,FALSE),""))</f>
        <v/>
      </c>
      <c r="L5127" s="10" t="str">
        <f>IF($G5127="", "", $G5127*(1-$V5127))</f>
        <v/>
      </c>
      <c r="M5127" s="30" t="str">
        <f t="shared" si="160"/>
        <v/>
      </c>
      <c r="N5127" s="30" t="str">
        <f t="shared" si="161"/>
        <v/>
      </c>
      <c r="O5127" s="5" t="str">
        <f>IF(D5127="","",
IF(AND(K5127&lt;&gt;"SIM",V5127&gt;0),"ERRO: % BC &gt; 0, mas NÃO permitida ❌",
IF(AND(K5127="SIM",V5127=0),"ATENÇÃO: BC permitida, mas % = 0 🔎",
"Base de cálculo aplicada corretamente ✅")))</f>
        <v/>
      </c>
      <c r="P5127" s="5" t="str">
        <f>IF(D5127="","",
IF(AND(Q5127&lt;&gt;"SIM",U5127&gt;0),"ERRO: % alíquota &gt; 0, mas NÃO permitida ❌",
IF(AND(Q5127="SIM",U5127=0),"ATENÇÃO: alíquota permitida, mas % = 0 🔎",
"Alíquota aplicada corretamente ✅")))</f>
        <v/>
      </c>
      <c r="Q5127" s="5" t="str">
        <f>IF(E5127="","",IFERROR(VLOOKUP(E5127,REGRAS_CST!$A$2:$D$200,4,FALSE),""))</f>
        <v/>
      </c>
      <c r="R5127" s="8"/>
      <c r="S5127" s="7">
        <f>IF($H5127="","",$H5127*(1-$U5127))</f>
        <v>8.9999999999999993E-3</v>
      </c>
      <c r="T5127" s="7">
        <f>IF($I5127="","",$I5127*(1-$U5127))</f>
        <v>1E-3</v>
      </c>
      <c r="U5127" s="7">
        <f>IFERROR(INDEX(BASE_CCLASSTRIB!$E:$E, MATCH(TEXT($D5127,"000000"), BASE_CCLASSTRIB!$A:$A, 0))/100, 0)</f>
        <v>0</v>
      </c>
      <c r="V5127" s="21">
        <f>IFERROR(INDEX(BASE_CCLASSTRIB!$F:$F, MATCH(TEXT($D5127,"000000"), BASE_CCLASSTRIB!$A:$A, 0))/100, 0)</f>
        <v>0</v>
      </c>
    </row>
    <row r="5128" spans="2:22" ht="15.75" customHeight="1" thickTop="1" thickBot="1">
      <c r="B5128" s="8"/>
      <c r="C5128" s="8"/>
      <c r="E5128" s="8" t="str">
        <f>IF(D5128="","",LEFT(D5128,3))</f>
        <v/>
      </c>
      <c r="F5128" s="5" t="str">
        <f>IF(E5128="","",IFERROR(VLOOKUP(E5128,REGRAS_CST!$A$2:$B$200,2,FALSE),""))</f>
        <v/>
      </c>
      <c r="H5128" s="7">
        <v>8.9999999999999993E-3</v>
      </c>
      <c r="I5128" s="7">
        <v>1E-3</v>
      </c>
      <c r="K5128" s="5" t="str">
        <f>IF(E5128="","",IFERROR(VLOOKUP(E5128,REGRAS_CST!$A$2:$C$200,3,FALSE),""))</f>
        <v/>
      </c>
      <c r="L5128" s="10" t="str">
        <f>IF($G5128="", "", $G5128*(1-$V5128))</f>
        <v/>
      </c>
      <c r="M5128" s="30" t="str">
        <f t="shared" si="160"/>
        <v/>
      </c>
      <c r="N5128" s="30" t="str">
        <f t="shared" si="161"/>
        <v/>
      </c>
      <c r="O5128" s="5" t="str">
        <f>IF(D5128="","",
IF(AND(K5128&lt;&gt;"SIM",V5128&gt;0),"ERRO: % BC &gt; 0, mas NÃO permitida ❌",
IF(AND(K5128="SIM",V5128=0),"ATENÇÃO: BC permitida, mas % = 0 🔎",
"Base de cálculo aplicada corretamente ✅")))</f>
        <v/>
      </c>
      <c r="P5128" s="5" t="str">
        <f>IF(D5128="","",
IF(AND(Q5128&lt;&gt;"SIM",U5128&gt;0),"ERRO: % alíquota &gt; 0, mas NÃO permitida ❌",
IF(AND(Q5128="SIM",U5128=0),"ATENÇÃO: alíquota permitida, mas % = 0 🔎",
"Alíquota aplicada corretamente ✅")))</f>
        <v/>
      </c>
      <c r="Q5128" s="5" t="str">
        <f>IF(E5128="","",IFERROR(VLOOKUP(E5128,REGRAS_CST!$A$2:$D$200,4,FALSE),""))</f>
        <v/>
      </c>
      <c r="R5128" s="8"/>
      <c r="S5128" s="7">
        <f>IF($H5128="","",$H5128*(1-$U5128))</f>
        <v>8.9999999999999993E-3</v>
      </c>
      <c r="T5128" s="7">
        <f>IF($I5128="","",$I5128*(1-$U5128))</f>
        <v>1E-3</v>
      </c>
      <c r="U5128" s="7">
        <f>IFERROR(INDEX(BASE_CCLASSTRIB!$E:$E, MATCH(TEXT($D5128,"000000"), BASE_CCLASSTRIB!$A:$A, 0))/100, 0)</f>
        <v>0</v>
      </c>
      <c r="V5128" s="21">
        <f>IFERROR(INDEX(BASE_CCLASSTRIB!$F:$F, MATCH(TEXT($D5128,"000000"), BASE_CCLASSTRIB!$A:$A, 0))/100, 0)</f>
        <v>0</v>
      </c>
    </row>
    <row r="5129" spans="2:22" ht="15.75" customHeight="1" thickTop="1" thickBot="1">
      <c r="B5129" s="8"/>
      <c r="C5129" s="8"/>
      <c r="E5129" s="8" t="str">
        <f>IF(D5129="","",LEFT(D5129,3))</f>
        <v/>
      </c>
      <c r="F5129" s="5" t="str">
        <f>IF(E5129="","",IFERROR(VLOOKUP(E5129,REGRAS_CST!$A$2:$B$200,2,FALSE),""))</f>
        <v/>
      </c>
      <c r="H5129" s="7">
        <v>8.9999999999999993E-3</v>
      </c>
      <c r="I5129" s="7">
        <v>1E-3</v>
      </c>
      <c r="K5129" s="5" t="str">
        <f>IF(E5129="","",IFERROR(VLOOKUP(E5129,REGRAS_CST!$A$2:$C$200,3,FALSE),""))</f>
        <v/>
      </c>
      <c r="L5129" s="10" t="str">
        <f>IF($G5129="", "", $G5129*(1-$V5129))</f>
        <v/>
      </c>
      <c r="M5129" s="30" t="str">
        <f t="shared" si="160"/>
        <v/>
      </c>
      <c r="N5129" s="30" t="str">
        <f t="shared" si="161"/>
        <v/>
      </c>
      <c r="O5129" s="5" t="str">
        <f>IF(D5129="","",
IF(AND(K5129&lt;&gt;"SIM",V5129&gt;0),"ERRO: % BC &gt; 0, mas NÃO permitida ❌",
IF(AND(K5129="SIM",V5129=0),"ATENÇÃO: BC permitida, mas % = 0 🔎",
"Base de cálculo aplicada corretamente ✅")))</f>
        <v/>
      </c>
      <c r="P5129" s="5" t="str">
        <f>IF(D5129="","",
IF(AND(Q5129&lt;&gt;"SIM",U5129&gt;0),"ERRO: % alíquota &gt; 0, mas NÃO permitida ❌",
IF(AND(Q5129="SIM",U5129=0),"ATENÇÃO: alíquota permitida, mas % = 0 🔎",
"Alíquota aplicada corretamente ✅")))</f>
        <v/>
      </c>
      <c r="Q5129" s="5" t="str">
        <f>IF(E5129="","",IFERROR(VLOOKUP(E5129,REGRAS_CST!$A$2:$D$200,4,FALSE),""))</f>
        <v/>
      </c>
      <c r="R5129" s="8"/>
      <c r="S5129" s="7">
        <f>IF($H5129="","",$H5129*(1-$U5129))</f>
        <v>8.9999999999999993E-3</v>
      </c>
      <c r="T5129" s="7">
        <f>IF($I5129="","",$I5129*(1-$U5129))</f>
        <v>1E-3</v>
      </c>
      <c r="U5129" s="7">
        <f>IFERROR(INDEX(BASE_CCLASSTRIB!$E:$E, MATCH(TEXT($D5129,"000000"), BASE_CCLASSTRIB!$A:$A, 0))/100, 0)</f>
        <v>0</v>
      </c>
      <c r="V5129" s="21">
        <f>IFERROR(INDEX(BASE_CCLASSTRIB!$F:$F, MATCH(TEXT($D5129,"000000"), BASE_CCLASSTRIB!$A:$A, 0))/100, 0)</f>
        <v>0</v>
      </c>
    </row>
    <row r="5130" spans="2:22" ht="15.75" customHeight="1" thickTop="1" thickBot="1">
      <c r="B5130" s="8"/>
      <c r="C5130" s="8"/>
      <c r="E5130" s="8" t="str">
        <f>IF(D5130="","",LEFT(D5130,3))</f>
        <v/>
      </c>
      <c r="F5130" s="5" t="str">
        <f>IF(E5130="","",IFERROR(VLOOKUP(E5130,REGRAS_CST!$A$2:$B$200,2,FALSE),""))</f>
        <v/>
      </c>
      <c r="H5130" s="7">
        <v>8.9999999999999993E-3</v>
      </c>
      <c r="I5130" s="7">
        <v>1E-3</v>
      </c>
      <c r="K5130" s="5" t="str">
        <f>IF(E5130="","",IFERROR(VLOOKUP(E5130,REGRAS_CST!$A$2:$C$200,3,FALSE),""))</f>
        <v/>
      </c>
      <c r="L5130" s="10" t="str">
        <f>IF($G5130="", "", $G5130*(1-$V5130))</f>
        <v/>
      </c>
      <c r="M5130" s="30" t="str">
        <f t="shared" si="160"/>
        <v/>
      </c>
      <c r="N5130" s="30" t="str">
        <f t="shared" si="161"/>
        <v/>
      </c>
      <c r="O5130" s="5" t="str">
        <f>IF(D5130="","",
IF(AND(K5130&lt;&gt;"SIM",V5130&gt;0),"ERRO: % BC &gt; 0, mas NÃO permitida ❌",
IF(AND(K5130="SIM",V5130=0),"ATENÇÃO: BC permitida, mas % = 0 🔎",
"Base de cálculo aplicada corretamente ✅")))</f>
        <v/>
      </c>
      <c r="P5130" s="5" t="str">
        <f>IF(D5130="","",
IF(AND(Q5130&lt;&gt;"SIM",U5130&gt;0),"ERRO: % alíquota &gt; 0, mas NÃO permitida ❌",
IF(AND(Q5130="SIM",U5130=0),"ATENÇÃO: alíquota permitida, mas % = 0 🔎",
"Alíquota aplicada corretamente ✅")))</f>
        <v/>
      </c>
      <c r="Q5130" s="5" t="str">
        <f>IF(E5130="","",IFERROR(VLOOKUP(E5130,REGRAS_CST!$A$2:$D$200,4,FALSE),""))</f>
        <v/>
      </c>
      <c r="R5130" s="8"/>
      <c r="S5130" s="7">
        <f>IF($H5130="","",$H5130*(1-$U5130))</f>
        <v>8.9999999999999993E-3</v>
      </c>
      <c r="T5130" s="7">
        <f>IF($I5130="","",$I5130*(1-$U5130))</f>
        <v>1E-3</v>
      </c>
      <c r="U5130" s="7">
        <f>IFERROR(INDEX(BASE_CCLASSTRIB!$E:$E, MATCH(TEXT($D5130,"000000"), BASE_CCLASSTRIB!$A:$A, 0))/100, 0)</f>
        <v>0</v>
      </c>
      <c r="V5130" s="21">
        <f>IFERROR(INDEX(BASE_CCLASSTRIB!$F:$F, MATCH(TEXT($D5130,"000000"), BASE_CCLASSTRIB!$A:$A, 0))/100, 0)</f>
        <v>0</v>
      </c>
    </row>
    <row r="5131" spans="2:22" ht="15.75" customHeight="1" thickTop="1" thickBot="1">
      <c r="B5131" s="8"/>
      <c r="C5131" s="8"/>
      <c r="E5131" s="8" t="str">
        <f>IF(D5131="","",LEFT(D5131,3))</f>
        <v/>
      </c>
      <c r="F5131" s="5" t="str">
        <f>IF(E5131="","",IFERROR(VLOOKUP(E5131,REGRAS_CST!$A$2:$B$200,2,FALSE),""))</f>
        <v/>
      </c>
      <c r="H5131" s="7">
        <v>8.9999999999999993E-3</v>
      </c>
      <c r="I5131" s="7">
        <v>1E-3</v>
      </c>
      <c r="K5131" s="5" t="str">
        <f>IF(E5131="","",IFERROR(VLOOKUP(E5131,REGRAS_CST!$A$2:$C$200,3,FALSE),""))</f>
        <v/>
      </c>
      <c r="L5131" s="10" t="str">
        <f>IF($G5131="", "", $G5131*(1-$V5131))</f>
        <v/>
      </c>
      <c r="M5131" s="30" t="str">
        <f t="shared" si="160"/>
        <v/>
      </c>
      <c r="N5131" s="30" t="str">
        <f t="shared" si="161"/>
        <v/>
      </c>
      <c r="O5131" s="5" t="str">
        <f>IF(D5131="","",
IF(AND(K5131&lt;&gt;"SIM",V5131&gt;0),"ERRO: % BC &gt; 0, mas NÃO permitida ❌",
IF(AND(K5131="SIM",V5131=0),"ATENÇÃO: BC permitida, mas % = 0 🔎",
"Base de cálculo aplicada corretamente ✅")))</f>
        <v/>
      </c>
      <c r="P5131" s="5" t="str">
        <f>IF(D5131="","",
IF(AND(Q5131&lt;&gt;"SIM",U5131&gt;0),"ERRO: % alíquota &gt; 0, mas NÃO permitida ❌",
IF(AND(Q5131="SIM",U5131=0),"ATENÇÃO: alíquota permitida, mas % = 0 🔎",
"Alíquota aplicada corretamente ✅")))</f>
        <v/>
      </c>
      <c r="Q5131" s="5" t="str">
        <f>IF(E5131="","",IFERROR(VLOOKUP(E5131,REGRAS_CST!$A$2:$D$200,4,FALSE),""))</f>
        <v/>
      </c>
      <c r="R5131" s="8"/>
      <c r="S5131" s="7">
        <f>IF($H5131="","",$H5131*(1-$U5131))</f>
        <v>8.9999999999999993E-3</v>
      </c>
      <c r="T5131" s="7">
        <f>IF($I5131="","",$I5131*(1-$U5131))</f>
        <v>1E-3</v>
      </c>
      <c r="U5131" s="7">
        <f>IFERROR(INDEX(BASE_CCLASSTRIB!$E:$E, MATCH(TEXT($D5131,"000000"), BASE_CCLASSTRIB!$A:$A, 0))/100, 0)</f>
        <v>0</v>
      </c>
      <c r="V5131" s="21">
        <f>IFERROR(INDEX(BASE_CCLASSTRIB!$F:$F, MATCH(TEXT($D5131,"000000"), BASE_CCLASSTRIB!$A:$A, 0))/100, 0)</f>
        <v>0</v>
      </c>
    </row>
    <row r="5132" spans="2:22" ht="15.75" customHeight="1" thickTop="1" thickBot="1">
      <c r="B5132" s="8"/>
      <c r="C5132" s="8"/>
      <c r="E5132" s="8" t="str">
        <f>IF(D5132="","",LEFT(D5132,3))</f>
        <v/>
      </c>
      <c r="F5132" s="5" t="str">
        <f>IF(E5132="","",IFERROR(VLOOKUP(E5132,REGRAS_CST!$A$2:$B$200,2,FALSE),""))</f>
        <v/>
      </c>
      <c r="H5132" s="7">
        <v>8.9999999999999993E-3</v>
      </c>
      <c r="I5132" s="7">
        <v>1E-3</v>
      </c>
      <c r="K5132" s="5" t="str">
        <f>IF(E5132="","",IFERROR(VLOOKUP(E5132,REGRAS_CST!$A$2:$C$200,3,FALSE),""))</f>
        <v/>
      </c>
      <c r="L5132" s="10" t="str">
        <f>IF($G5132="", "", $G5132*(1-$V5132))</f>
        <v/>
      </c>
      <c r="M5132" s="30" t="str">
        <f t="shared" si="160"/>
        <v/>
      </c>
      <c r="N5132" s="30" t="str">
        <f t="shared" si="161"/>
        <v/>
      </c>
      <c r="O5132" s="5" t="str">
        <f>IF(D5132="","",
IF(AND(K5132&lt;&gt;"SIM",V5132&gt;0),"ERRO: % BC &gt; 0, mas NÃO permitida ❌",
IF(AND(K5132="SIM",V5132=0),"ATENÇÃO: BC permitida, mas % = 0 🔎",
"Base de cálculo aplicada corretamente ✅")))</f>
        <v/>
      </c>
      <c r="P5132" s="5" t="str">
        <f>IF(D5132="","",
IF(AND(Q5132&lt;&gt;"SIM",U5132&gt;0),"ERRO: % alíquota &gt; 0, mas NÃO permitida ❌",
IF(AND(Q5132="SIM",U5132=0),"ATENÇÃO: alíquota permitida, mas % = 0 🔎",
"Alíquota aplicada corretamente ✅")))</f>
        <v/>
      </c>
      <c r="Q5132" s="5" t="str">
        <f>IF(E5132="","",IFERROR(VLOOKUP(E5132,REGRAS_CST!$A$2:$D$200,4,FALSE),""))</f>
        <v/>
      </c>
      <c r="R5132" s="8"/>
      <c r="S5132" s="7">
        <f>IF($H5132="","",$H5132*(1-$U5132))</f>
        <v>8.9999999999999993E-3</v>
      </c>
      <c r="T5132" s="7">
        <f>IF($I5132="","",$I5132*(1-$U5132))</f>
        <v>1E-3</v>
      </c>
      <c r="U5132" s="7">
        <f>IFERROR(INDEX(BASE_CCLASSTRIB!$E:$E, MATCH(TEXT($D5132,"000000"), BASE_CCLASSTRIB!$A:$A, 0))/100, 0)</f>
        <v>0</v>
      </c>
      <c r="V5132" s="21">
        <f>IFERROR(INDEX(BASE_CCLASSTRIB!$F:$F, MATCH(TEXT($D5132,"000000"), BASE_CCLASSTRIB!$A:$A, 0))/100, 0)</f>
        <v>0</v>
      </c>
    </row>
    <row r="5133" spans="2:22" ht="15.75" customHeight="1" thickTop="1" thickBot="1">
      <c r="B5133" s="8"/>
      <c r="C5133" s="8"/>
      <c r="E5133" s="8" t="str">
        <f>IF(D5133="","",LEFT(D5133,3))</f>
        <v/>
      </c>
      <c r="F5133" s="5" t="str">
        <f>IF(E5133="","",IFERROR(VLOOKUP(E5133,REGRAS_CST!$A$2:$B$200,2,FALSE),""))</f>
        <v/>
      </c>
      <c r="H5133" s="7">
        <v>8.9999999999999993E-3</v>
      </c>
      <c r="I5133" s="7">
        <v>1E-3</v>
      </c>
      <c r="K5133" s="5" t="str">
        <f>IF(E5133="","",IFERROR(VLOOKUP(E5133,REGRAS_CST!$A$2:$C$200,3,FALSE),""))</f>
        <v/>
      </c>
      <c r="L5133" s="10" t="str">
        <f>IF($G5133="", "", $G5133*(1-$V5133))</f>
        <v/>
      </c>
      <c r="M5133" s="30" t="str">
        <f t="shared" si="160"/>
        <v/>
      </c>
      <c r="N5133" s="30" t="str">
        <f t="shared" si="161"/>
        <v/>
      </c>
      <c r="O5133" s="5" t="str">
        <f>IF(D5133="","",
IF(AND(K5133&lt;&gt;"SIM",V5133&gt;0),"ERRO: % BC &gt; 0, mas NÃO permitida ❌",
IF(AND(K5133="SIM",V5133=0),"ATENÇÃO: BC permitida, mas % = 0 🔎",
"Base de cálculo aplicada corretamente ✅")))</f>
        <v/>
      </c>
      <c r="P5133" s="5" t="str">
        <f>IF(D5133="","",
IF(AND(Q5133&lt;&gt;"SIM",U5133&gt;0),"ERRO: % alíquota &gt; 0, mas NÃO permitida ❌",
IF(AND(Q5133="SIM",U5133=0),"ATENÇÃO: alíquota permitida, mas % = 0 🔎",
"Alíquota aplicada corretamente ✅")))</f>
        <v/>
      </c>
      <c r="Q5133" s="5" t="str">
        <f>IF(E5133="","",IFERROR(VLOOKUP(E5133,REGRAS_CST!$A$2:$D$200,4,FALSE),""))</f>
        <v/>
      </c>
      <c r="R5133" s="8"/>
      <c r="S5133" s="7">
        <f>IF($H5133="","",$H5133*(1-$U5133))</f>
        <v>8.9999999999999993E-3</v>
      </c>
      <c r="T5133" s="7">
        <f>IF($I5133="","",$I5133*(1-$U5133))</f>
        <v>1E-3</v>
      </c>
      <c r="U5133" s="7">
        <f>IFERROR(INDEX(BASE_CCLASSTRIB!$E:$E, MATCH(TEXT($D5133,"000000"), BASE_CCLASSTRIB!$A:$A, 0))/100, 0)</f>
        <v>0</v>
      </c>
      <c r="V5133" s="21">
        <f>IFERROR(INDEX(BASE_CCLASSTRIB!$F:$F, MATCH(TEXT($D5133,"000000"), BASE_CCLASSTRIB!$A:$A, 0))/100, 0)</f>
        <v>0</v>
      </c>
    </row>
    <row r="5134" spans="2:22" ht="15.75" customHeight="1" thickTop="1" thickBot="1">
      <c r="B5134" s="8"/>
      <c r="C5134" s="8"/>
      <c r="E5134" s="8" t="str">
        <f>IF(D5134="","",LEFT(D5134,3))</f>
        <v/>
      </c>
      <c r="F5134" s="5" t="str">
        <f>IF(E5134="","",IFERROR(VLOOKUP(E5134,REGRAS_CST!$A$2:$B$200,2,FALSE),""))</f>
        <v/>
      </c>
      <c r="H5134" s="7">
        <v>8.9999999999999993E-3</v>
      </c>
      <c r="I5134" s="7">
        <v>1E-3</v>
      </c>
      <c r="K5134" s="5" t="str">
        <f>IF(E5134="","",IFERROR(VLOOKUP(E5134,REGRAS_CST!$A$2:$C$200,3,FALSE),""))</f>
        <v/>
      </c>
      <c r="L5134" s="10" t="str">
        <f>IF($G5134="", "", $G5134*(1-$V5134))</f>
        <v/>
      </c>
      <c r="M5134" s="30" t="str">
        <f t="shared" si="160"/>
        <v/>
      </c>
      <c r="N5134" s="30" t="str">
        <f t="shared" si="161"/>
        <v/>
      </c>
      <c r="O5134" s="5" t="str">
        <f>IF(D5134="","",
IF(AND(K5134&lt;&gt;"SIM",V5134&gt;0),"ERRO: % BC &gt; 0, mas NÃO permitida ❌",
IF(AND(K5134="SIM",V5134=0),"ATENÇÃO: BC permitida, mas % = 0 🔎",
"Base de cálculo aplicada corretamente ✅")))</f>
        <v/>
      </c>
      <c r="P5134" s="5" t="str">
        <f>IF(D5134="","",
IF(AND(Q5134&lt;&gt;"SIM",U5134&gt;0),"ERRO: % alíquota &gt; 0, mas NÃO permitida ❌",
IF(AND(Q5134="SIM",U5134=0),"ATENÇÃO: alíquota permitida, mas % = 0 🔎",
"Alíquota aplicada corretamente ✅")))</f>
        <v/>
      </c>
      <c r="Q5134" s="5" t="str">
        <f>IF(E5134="","",IFERROR(VLOOKUP(E5134,REGRAS_CST!$A$2:$D$200,4,FALSE),""))</f>
        <v/>
      </c>
      <c r="R5134" s="8"/>
      <c r="S5134" s="7">
        <f>IF($H5134="","",$H5134*(1-$U5134))</f>
        <v>8.9999999999999993E-3</v>
      </c>
      <c r="T5134" s="7">
        <f>IF($I5134="","",$I5134*(1-$U5134))</f>
        <v>1E-3</v>
      </c>
      <c r="U5134" s="7">
        <f>IFERROR(INDEX(BASE_CCLASSTRIB!$E:$E, MATCH(TEXT($D5134,"000000"), BASE_CCLASSTRIB!$A:$A, 0))/100, 0)</f>
        <v>0</v>
      </c>
      <c r="V5134" s="21">
        <f>IFERROR(INDEX(BASE_CCLASSTRIB!$F:$F, MATCH(TEXT($D5134,"000000"), BASE_CCLASSTRIB!$A:$A, 0))/100, 0)</f>
        <v>0</v>
      </c>
    </row>
    <row r="5135" spans="2:22" ht="15.75" customHeight="1" thickTop="1" thickBot="1">
      <c r="B5135" s="8"/>
      <c r="C5135" s="8"/>
      <c r="E5135" s="8" t="str">
        <f>IF(D5135="","",LEFT(D5135,3))</f>
        <v/>
      </c>
      <c r="F5135" s="5" t="str">
        <f>IF(E5135="","",IFERROR(VLOOKUP(E5135,REGRAS_CST!$A$2:$B$200,2,FALSE),""))</f>
        <v/>
      </c>
      <c r="H5135" s="7">
        <v>8.9999999999999993E-3</v>
      </c>
      <c r="I5135" s="7">
        <v>1E-3</v>
      </c>
      <c r="K5135" s="5" t="str">
        <f>IF(E5135="","",IFERROR(VLOOKUP(E5135,REGRAS_CST!$A$2:$C$200,3,FALSE),""))</f>
        <v/>
      </c>
      <c r="L5135" s="10" t="str">
        <f>IF($G5135="", "", $G5135*(1-$V5135))</f>
        <v/>
      </c>
      <c r="M5135" s="30" t="str">
        <f t="shared" si="160"/>
        <v/>
      </c>
      <c r="N5135" s="30" t="str">
        <f t="shared" si="161"/>
        <v/>
      </c>
      <c r="O5135" s="5" t="str">
        <f>IF(D5135="","",
IF(AND(K5135&lt;&gt;"SIM",V5135&gt;0),"ERRO: % BC &gt; 0, mas NÃO permitida ❌",
IF(AND(K5135="SIM",V5135=0),"ATENÇÃO: BC permitida, mas % = 0 🔎",
"Base de cálculo aplicada corretamente ✅")))</f>
        <v/>
      </c>
      <c r="P5135" s="5" t="str">
        <f>IF(D5135="","",
IF(AND(Q5135&lt;&gt;"SIM",U5135&gt;0),"ERRO: % alíquota &gt; 0, mas NÃO permitida ❌",
IF(AND(Q5135="SIM",U5135=0),"ATENÇÃO: alíquota permitida, mas % = 0 🔎",
"Alíquota aplicada corretamente ✅")))</f>
        <v/>
      </c>
      <c r="Q5135" s="5" t="str">
        <f>IF(E5135="","",IFERROR(VLOOKUP(E5135,REGRAS_CST!$A$2:$D$200,4,FALSE),""))</f>
        <v/>
      </c>
      <c r="R5135" s="8"/>
      <c r="S5135" s="7">
        <f>IF($H5135="","",$H5135*(1-$U5135))</f>
        <v>8.9999999999999993E-3</v>
      </c>
      <c r="T5135" s="7">
        <f>IF($I5135="","",$I5135*(1-$U5135))</f>
        <v>1E-3</v>
      </c>
      <c r="U5135" s="7">
        <f>IFERROR(INDEX(BASE_CCLASSTRIB!$E:$E, MATCH(TEXT($D5135,"000000"), BASE_CCLASSTRIB!$A:$A, 0))/100, 0)</f>
        <v>0</v>
      </c>
      <c r="V5135" s="21">
        <f>IFERROR(INDEX(BASE_CCLASSTRIB!$F:$F, MATCH(TEXT($D5135,"000000"), BASE_CCLASSTRIB!$A:$A, 0))/100, 0)</f>
        <v>0</v>
      </c>
    </row>
    <row r="5136" spans="2:22" ht="15.75" customHeight="1" thickTop="1" thickBot="1">
      <c r="B5136" s="8"/>
      <c r="C5136" s="8"/>
      <c r="E5136" s="8" t="str">
        <f>IF(D5136="","",LEFT(D5136,3))</f>
        <v/>
      </c>
      <c r="F5136" s="5" t="str">
        <f>IF(E5136="","",IFERROR(VLOOKUP(E5136,REGRAS_CST!$A$2:$B$200,2,FALSE),""))</f>
        <v/>
      </c>
      <c r="H5136" s="7">
        <v>8.9999999999999993E-3</v>
      </c>
      <c r="I5136" s="7">
        <v>1E-3</v>
      </c>
      <c r="K5136" s="5" t="str">
        <f>IF(E5136="","",IFERROR(VLOOKUP(E5136,REGRAS_CST!$A$2:$C$200,3,FALSE),""))</f>
        <v/>
      </c>
      <c r="L5136" s="10" t="str">
        <f>IF($G5136="", "", $G5136*(1-$V5136))</f>
        <v/>
      </c>
      <c r="M5136" s="30" t="str">
        <f t="shared" si="160"/>
        <v/>
      </c>
      <c r="N5136" s="30" t="str">
        <f t="shared" si="161"/>
        <v/>
      </c>
      <c r="O5136" s="5" t="str">
        <f>IF(D5136="","",
IF(AND(K5136&lt;&gt;"SIM",V5136&gt;0),"ERRO: % BC &gt; 0, mas NÃO permitida ❌",
IF(AND(K5136="SIM",V5136=0),"ATENÇÃO: BC permitida, mas % = 0 🔎",
"Base de cálculo aplicada corretamente ✅")))</f>
        <v/>
      </c>
      <c r="P5136" s="5" t="str">
        <f>IF(D5136="","",
IF(AND(Q5136&lt;&gt;"SIM",U5136&gt;0),"ERRO: % alíquota &gt; 0, mas NÃO permitida ❌",
IF(AND(Q5136="SIM",U5136=0),"ATENÇÃO: alíquota permitida, mas % = 0 🔎",
"Alíquota aplicada corretamente ✅")))</f>
        <v/>
      </c>
      <c r="Q5136" s="5" t="str">
        <f>IF(E5136="","",IFERROR(VLOOKUP(E5136,REGRAS_CST!$A$2:$D$200,4,FALSE),""))</f>
        <v/>
      </c>
      <c r="R5136" s="8"/>
      <c r="S5136" s="7">
        <f>IF($H5136="","",$H5136*(1-$U5136))</f>
        <v>8.9999999999999993E-3</v>
      </c>
      <c r="T5136" s="7">
        <f>IF($I5136="","",$I5136*(1-$U5136))</f>
        <v>1E-3</v>
      </c>
      <c r="U5136" s="7">
        <f>IFERROR(INDEX(BASE_CCLASSTRIB!$E:$E, MATCH(TEXT($D5136,"000000"), BASE_CCLASSTRIB!$A:$A, 0))/100, 0)</f>
        <v>0</v>
      </c>
      <c r="V5136" s="21">
        <f>IFERROR(INDEX(BASE_CCLASSTRIB!$F:$F, MATCH(TEXT($D5136,"000000"), BASE_CCLASSTRIB!$A:$A, 0))/100, 0)</f>
        <v>0</v>
      </c>
    </row>
    <row r="5137" spans="2:22" ht="15.75" customHeight="1" thickTop="1" thickBot="1">
      <c r="B5137" s="8"/>
      <c r="C5137" s="8"/>
      <c r="E5137" s="8" t="str">
        <f>IF(D5137="","",LEFT(D5137,3))</f>
        <v/>
      </c>
      <c r="F5137" s="5" t="str">
        <f>IF(E5137="","",IFERROR(VLOOKUP(E5137,REGRAS_CST!$A$2:$B$200,2,FALSE),""))</f>
        <v/>
      </c>
      <c r="H5137" s="7">
        <v>8.9999999999999993E-3</v>
      </c>
      <c r="I5137" s="7">
        <v>1E-3</v>
      </c>
      <c r="K5137" s="5" t="str">
        <f>IF(E5137="","",IFERROR(VLOOKUP(E5137,REGRAS_CST!$A$2:$C$200,3,FALSE),""))</f>
        <v/>
      </c>
      <c r="L5137" s="10" t="str">
        <f>IF($G5137="", "", $G5137*(1-$V5137))</f>
        <v/>
      </c>
      <c r="M5137" s="30" t="str">
        <f t="shared" si="160"/>
        <v/>
      </c>
      <c r="N5137" s="30" t="str">
        <f t="shared" si="161"/>
        <v/>
      </c>
      <c r="O5137" s="5" t="str">
        <f>IF(D5137="","",
IF(AND(K5137&lt;&gt;"SIM",V5137&gt;0),"ERRO: % BC &gt; 0, mas NÃO permitida ❌",
IF(AND(K5137="SIM",V5137=0),"ATENÇÃO: BC permitida, mas % = 0 🔎",
"Base de cálculo aplicada corretamente ✅")))</f>
        <v/>
      </c>
      <c r="P5137" s="5" t="str">
        <f>IF(D5137="","",
IF(AND(Q5137&lt;&gt;"SIM",U5137&gt;0),"ERRO: % alíquota &gt; 0, mas NÃO permitida ❌",
IF(AND(Q5137="SIM",U5137=0),"ATENÇÃO: alíquota permitida, mas % = 0 🔎",
"Alíquota aplicada corretamente ✅")))</f>
        <v/>
      </c>
      <c r="Q5137" s="5" t="str">
        <f>IF(E5137="","",IFERROR(VLOOKUP(E5137,REGRAS_CST!$A$2:$D$200,4,FALSE),""))</f>
        <v/>
      </c>
      <c r="R5137" s="8"/>
      <c r="S5137" s="7">
        <f>IF($H5137="","",$H5137*(1-$U5137))</f>
        <v>8.9999999999999993E-3</v>
      </c>
      <c r="T5137" s="7">
        <f>IF($I5137="","",$I5137*(1-$U5137))</f>
        <v>1E-3</v>
      </c>
      <c r="U5137" s="7">
        <f>IFERROR(INDEX(BASE_CCLASSTRIB!$E:$E, MATCH(TEXT($D5137,"000000"), BASE_CCLASSTRIB!$A:$A, 0))/100, 0)</f>
        <v>0</v>
      </c>
      <c r="V5137" s="21">
        <f>IFERROR(INDEX(BASE_CCLASSTRIB!$F:$F, MATCH(TEXT($D5137,"000000"), BASE_CCLASSTRIB!$A:$A, 0))/100, 0)</f>
        <v>0</v>
      </c>
    </row>
    <row r="5138" spans="2:22" ht="15.75" customHeight="1" thickTop="1" thickBot="1">
      <c r="B5138" s="8"/>
      <c r="C5138" s="8"/>
      <c r="E5138" s="8" t="str">
        <f>IF(D5138="","",LEFT(D5138,3))</f>
        <v/>
      </c>
      <c r="F5138" s="5" t="str">
        <f>IF(E5138="","",IFERROR(VLOOKUP(E5138,REGRAS_CST!$A$2:$B$200,2,FALSE),""))</f>
        <v/>
      </c>
      <c r="H5138" s="7">
        <v>8.9999999999999993E-3</v>
      </c>
      <c r="I5138" s="7">
        <v>1E-3</v>
      </c>
      <c r="K5138" s="5" t="str">
        <f>IF(E5138="","",IFERROR(VLOOKUP(E5138,REGRAS_CST!$A$2:$C$200,3,FALSE),""))</f>
        <v/>
      </c>
      <c r="L5138" s="10" t="str">
        <f>IF($G5138="", "", $G5138*(1-$V5138))</f>
        <v/>
      </c>
      <c r="M5138" s="30" t="str">
        <f t="shared" si="160"/>
        <v/>
      </c>
      <c r="N5138" s="30" t="str">
        <f t="shared" si="161"/>
        <v/>
      </c>
      <c r="O5138" s="5" t="str">
        <f>IF(D5138="","",
IF(AND(K5138&lt;&gt;"SIM",V5138&gt;0),"ERRO: % BC &gt; 0, mas NÃO permitida ❌",
IF(AND(K5138="SIM",V5138=0),"ATENÇÃO: BC permitida, mas % = 0 🔎",
"Base de cálculo aplicada corretamente ✅")))</f>
        <v/>
      </c>
      <c r="P5138" s="5" t="str">
        <f>IF(D5138="","",
IF(AND(Q5138&lt;&gt;"SIM",U5138&gt;0),"ERRO: % alíquota &gt; 0, mas NÃO permitida ❌",
IF(AND(Q5138="SIM",U5138=0),"ATENÇÃO: alíquota permitida, mas % = 0 🔎",
"Alíquota aplicada corretamente ✅")))</f>
        <v/>
      </c>
      <c r="Q5138" s="5" t="str">
        <f>IF(E5138="","",IFERROR(VLOOKUP(E5138,REGRAS_CST!$A$2:$D$200,4,FALSE),""))</f>
        <v/>
      </c>
      <c r="R5138" s="8"/>
      <c r="S5138" s="7">
        <f>IF($H5138="","",$H5138*(1-$U5138))</f>
        <v>8.9999999999999993E-3</v>
      </c>
      <c r="T5138" s="7">
        <f>IF($I5138="","",$I5138*(1-$U5138))</f>
        <v>1E-3</v>
      </c>
      <c r="U5138" s="7">
        <f>IFERROR(INDEX(BASE_CCLASSTRIB!$E:$E, MATCH(TEXT($D5138,"000000"), BASE_CCLASSTRIB!$A:$A, 0))/100, 0)</f>
        <v>0</v>
      </c>
      <c r="V5138" s="21">
        <f>IFERROR(INDEX(BASE_CCLASSTRIB!$F:$F, MATCH(TEXT($D5138,"000000"), BASE_CCLASSTRIB!$A:$A, 0))/100, 0)</f>
        <v>0</v>
      </c>
    </row>
    <row r="5139" spans="2:22" ht="15.75" customHeight="1" thickTop="1" thickBot="1">
      <c r="B5139" s="8"/>
      <c r="C5139" s="8"/>
      <c r="E5139" s="8" t="str">
        <f>IF(D5139="","",LEFT(D5139,3))</f>
        <v/>
      </c>
      <c r="F5139" s="5" t="str">
        <f>IF(E5139="","",IFERROR(VLOOKUP(E5139,REGRAS_CST!$A$2:$B$200,2,FALSE),""))</f>
        <v/>
      </c>
      <c r="H5139" s="7">
        <v>8.9999999999999993E-3</v>
      </c>
      <c r="I5139" s="7">
        <v>1E-3</v>
      </c>
      <c r="K5139" s="5" t="str">
        <f>IF(E5139="","",IFERROR(VLOOKUP(E5139,REGRAS_CST!$A$2:$C$200,3,FALSE),""))</f>
        <v/>
      </c>
      <c r="L5139" s="10" t="str">
        <f>IF($G5139="", "", $G5139*(1-$V5139))</f>
        <v/>
      </c>
      <c r="M5139" s="30" t="str">
        <f t="shared" si="160"/>
        <v/>
      </c>
      <c r="N5139" s="30" t="str">
        <f t="shared" si="161"/>
        <v/>
      </c>
      <c r="O5139" s="5" t="str">
        <f>IF(D5139="","",
IF(AND(K5139&lt;&gt;"SIM",V5139&gt;0),"ERRO: % BC &gt; 0, mas NÃO permitida ❌",
IF(AND(K5139="SIM",V5139=0),"ATENÇÃO: BC permitida, mas % = 0 🔎",
"Base de cálculo aplicada corretamente ✅")))</f>
        <v/>
      </c>
      <c r="P5139" s="5" t="str">
        <f>IF(D5139="","",
IF(AND(Q5139&lt;&gt;"SIM",U5139&gt;0),"ERRO: % alíquota &gt; 0, mas NÃO permitida ❌",
IF(AND(Q5139="SIM",U5139=0),"ATENÇÃO: alíquota permitida, mas % = 0 🔎",
"Alíquota aplicada corretamente ✅")))</f>
        <v/>
      </c>
      <c r="Q5139" s="5" t="str">
        <f>IF(E5139="","",IFERROR(VLOOKUP(E5139,REGRAS_CST!$A$2:$D$200,4,FALSE),""))</f>
        <v/>
      </c>
      <c r="R5139" s="8"/>
      <c r="S5139" s="7">
        <f>IF($H5139="","",$H5139*(1-$U5139))</f>
        <v>8.9999999999999993E-3</v>
      </c>
      <c r="T5139" s="7">
        <f>IF($I5139="","",$I5139*(1-$U5139))</f>
        <v>1E-3</v>
      </c>
      <c r="U5139" s="7">
        <f>IFERROR(INDEX(BASE_CCLASSTRIB!$E:$E, MATCH(TEXT($D5139,"000000"), BASE_CCLASSTRIB!$A:$A, 0))/100, 0)</f>
        <v>0</v>
      </c>
      <c r="V5139" s="21">
        <f>IFERROR(INDEX(BASE_CCLASSTRIB!$F:$F, MATCH(TEXT($D5139,"000000"), BASE_CCLASSTRIB!$A:$A, 0))/100, 0)</f>
        <v>0</v>
      </c>
    </row>
    <row r="5140" spans="2:22" ht="15.75" customHeight="1" thickTop="1" thickBot="1">
      <c r="B5140" s="8"/>
      <c r="C5140" s="8"/>
      <c r="E5140" s="8" t="str">
        <f>IF(D5140="","",LEFT(D5140,3))</f>
        <v/>
      </c>
      <c r="F5140" s="5" t="str">
        <f>IF(E5140="","",IFERROR(VLOOKUP(E5140,REGRAS_CST!$A$2:$B$200,2,FALSE),""))</f>
        <v/>
      </c>
      <c r="H5140" s="7">
        <v>8.9999999999999993E-3</v>
      </c>
      <c r="I5140" s="7">
        <v>1E-3</v>
      </c>
      <c r="K5140" s="5" t="str">
        <f>IF(E5140="","",IFERROR(VLOOKUP(E5140,REGRAS_CST!$A$2:$C$200,3,FALSE),""))</f>
        <v/>
      </c>
      <c r="L5140" s="10" t="str">
        <f>IF($G5140="", "", $G5140*(1-$V5140))</f>
        <v/>
      </c>
      <c r="M5140" s="30" t="str">
        <f t="shared" si="160"/>
        <v/>
      </c>
      <c r="N5140" s="30" t="str">
        <f t="shared" si="161"/>
        <v/>
      </c>
      <c r="O5140" s="5" t="str">
        <f>IF(D5140="","",
IF(AND(K5140&lt;&gt;"SIM",V5140&gt;0),"ERRO: % BC &gt; 0, mas NÃO permitida ❌",
IF(AND(K5140="SIM",V5140=0),"ATENÇÃO: BC permitida, mas % = 0 🔎",
"Base de cálculo aplicada corretamente ✅")))</f>
        <v/>
      </c>
      <c r="P5140" s="5" t="str">
        <f>IF(D5140="","",
IF(AND(Q5140&lt;&gt;"SIM",U5140&gt;0),"ERRO: % alíquota &gt; 0, mas NÃO permitida ❌",
IF(AND(Q5140="SIM",U5140=0),"ATENÇÃO: alíquota permitida, mas % = 0 🔎",
"Alíquota aplicada corretamente ✅")))</f>
        <v/>
      </c>
      <c r="Q5140" s="5" t="str">
        <f>IF(E5140="","",IFERROR(VLOOKUP(E5140,REGRAS_CST!$A$2:$D$200,4,FALSE),""))</f>
        <v/>
      </c>
      <c r="R5140" s="8"/>
      <c r="S5140" s="7">
        <f>IF($H5140="","",$H5140*(1-$U5140))</f>
        <v>8.9999999999999993E-3</v>
      </c>
      <c r="T5140" s="7">
        <f>IF($I5140="","",$I5140*(1-$U5140))</f>
        <v>1E-3</v>
      </c>
      <c r="U5140" s="7">
        <f>IFERROR(INDEX(BASE_CCLASSTRIB!$E:$E, MATCH(TEXT($D5140,"000000"), BASE_CCLASSTRIB!$A:$A, 0))/100, 0)</f>
        <v>0</v>
      </c>
      <c r="V5140" s="21">
        <f>IFERROR(INDEX(BASE_CCLASSTRIB!$F:$F, MATCH(TEXT($D5140,"000000"), BASE_CCLASSTRIB!$A:$A, 0))/100, 0)</f>
        <v>0</v>
      </c>
    </row>
    <row r="5141" spans="2:22" ht="15.75" customHeight="1" thickTop="1" thickBot="1">
      <c r="B5141" s="8"/>
      <c r="C5141" s="8"/>
      <c r="E5141" s="8" t="str">
        <f>IF(D5141="","",LEFT(D5141,3))</f>
        <v/>
      </c>
      <c r="F5141" s="5" t="str">
        <f>IF(E5141="","",IFERROR(VLOOKUP(E5141,REGRAS_CST!$A$2:$B$200,2,FALSE),""))</f>
        <v/>
      </c>
      <c r="H5141" s="7">
        <v>8.9999999999999993E-3</v>
      </c>
      <c r="I5141" s="7">
        <v>1E-3</v>
      </c>
      <c r="K5141" s="5" t="str">
        <f>IF(E5141="","",IFERROR(VLOOKUP(E5141,REGRAS_CST!$A$2:$C$200,3,FALSE),""))</f>
        <v/>
      </c>
      <c r="L5141" s="10" t="str">
        <f>IF($G5141="", "", $G5141*(1-$V5141))</f>
        <v/>
      </c>
      <c r="M5141" s="30" t="str">
        <f t="shared" si="160"/>
        <v/>
      </c>
      <c r="N5141" s="30" t="str">
        <f t="shared" si="161"/>
        <v/>
      </c>
      <c r="O5141" s="5" t="str">
        <f>IF(D5141="","",
IF(AND(K5141&lt;&gt;"SIM",V5141&gt;0),"ERRO: % BC &gt; 0, mas NÃO permitida ❌",
IF(AND(K5141="SIM",V5141=0),"ATENÇÃO: BC permitida, mas % = 0 🔎",
"Base de cálculo aplicada corretamente ✅")))</f>
        <v/>
      </c>
      <c r="P5141" s="5" t="str">
        <f>IF(D5141="","",
IF(AND(Q5141&lt;&gt;"SIM",U5141&gt;0),"ERRO: % alíquota &gt; 0, mas NÃO permitida ❌",
IF(AND(Q5141="SIM",U5141=0),"ATENÇÃO: alíquota permitida, mas % = 0 🔎",
"Alíquota aplicada corretamente ✅")))</f>
        <v/>
      </c>
      <c r="Q5141" s="5" t="str">
        <f>IF(E5141="","",IFERROR(VLOOKUP(E5141,REGRAS_CST!$A$2:$D$200,4,FALSE),""))</f>
        <v/>
      </c>
      <c r="R5141" s="8"/>
      <c r="S5141" s="7">
        <f>IF($H5141="","",$H5141*(1-$U5141))</f>
        <v>8.9999999999999993E-3</v>
      </c>
      <c r="T5141" s="7">
        <f>IF($I5141="","",$I5141*(1-$U5141))</f>
        <v>1E-3</v>
      </c>
      <c r="U5141" s="7">
        <f>IFERROR(INDEX(BASE_CCLASSTRIB!$E:$E, MATCH(TEXT($D5141,"000000"), BASE_CCLASSTRIB!$A:$A, 0))/100, 0)</f>
        <v>0</v>
      </c>
      <c r="V5141" s="21">
        <f>IFERROR(INDEX(BASE_CCLASSTRIB!$F:$F, MATCH(TEXT($D5141,"000000"), BASE_CCLASSTRIB!$A:$A, 0))/100, 0)</f>
        <v>0</v>
      </c>
    </row>
    <row r="5142" spans="2:22" ht="15.75" customHeight="1" thickTop="1" thickBot="1">
      <c r="B5142" s="8"/>
      <c r="C5142" s="8"/>
      <c r="E5142" s="8" t="str">
        <f>IF(D5142="","",LEFT(D5142,3))</f>
        <v/>
      </c>
      <c r="F5142" s="5" t="str">
        <f>IF(E5142="","",IFERROR(VLOOKUP(E5142,REGRAS_CST!$A$2:$B$200,2,FALSE),""))</f>
        <v/>
      </c>
      <c r="H5142" s="7">
        <v>8.9999999999999993E-3</v>
      </c>
      <c r="I5142" s="7">
        <v>1E-3</v>
      </c>
      <c r="K5142" s="5" t="str">
        <f>IF(E5142="","",IFERROR(VLOOKUP(E5142,REGRAS_CST!$A$2:$C$200,3,FALSE),""))</f>
        <v/>
      </c>
      <c r="L5142" s="10" t="str">
        <f>IF($G5142="", "", $G5142*(1-$V5142))</f>
        <v/>
      </c>
      <c r="M5142" s="30" t="str">
        <f t="shared" si="160"/>
        <v/>
      </c>
      <c r="N5142" s="30" t="str">
        <f t="shared" si="161"/>
        <v/>
      </c>
      <c r="O5142" s="5" t="str">
        <f>IF(D5142="","",
IF(AND(K5142&lt;&gt;"SIM",V5142&gt;0),"ERRO: % BC &gt; 0, mas NÃO permitida ❌",
IF(AND(K5142="SIM",V5142=0),"ATENÇÃO: BC permitida, mas % = 0 🔎",
"Base de cálculo aplicada corretamente ✅")))</f>
        <v/>
      </c>
      <c r="P5142" s="5" t="str">
        <f>IF(D5142="","",
IF(AND(Q5142&lt;&gt;"SIM",U5142&gt;0),"ERRO: % alíquota &gt; 0, mas NÃO permitida ❌",
IF(AND(Q5142="SIM",U5142=0),"ATENÇÃO: alíquota permitida, mas % = 0 🔎",
"Alíquota aplicada corretamente ✅")))</f>
        <v/>
      </c>
      <c r="Q5142" s="5" t="str">
        <f>IF(E5142="","",IFERROR(VLOOKUP(E5142,REGRAS_CST!$A$2:$D$200,4,FALSE),""))</f>
        <v/>
      </c>
      <c r="R5142" s="8"/>
      <c r="S5142" s="7">
        <f>IF($H5142="","",$H5142*(1-$U5142))</f>
        <v>8.9999999999999993E-3</v>
      </c>
      <c r="T5142" s="7">
        <f>IF($I5142="","",$I5142*(1-$U5142))</f>
        <v>1E-3</v>
      </c>
      <c r="U5142" s="7">
        <f>IFERROR(INDEX(BASE_CCLASSTRIB!$E:$E, MATCH(TEXT($D5142,"000000"), BASE_CCLASSTRIB!$A:$A, 0))/100, 0)</f>
        <v>0</v>
      </c>
      <c r="V5142" s="21">
        <f>IFERROR(INDEX(BASE_CCLASSTRIB!$F:$F, MATCH(TEXT($D5142,"000000"), BASE_CCLASSTRIB!$A:$A, 0))/100, 0)</f>
        <v>0</v>
      </c>
    </row>
    <row r="5143" spans="2:22" ht="15.75" customHeight="1" thickTop="1" thickBot="1">
      <c r="B5143" s="8"/>
      <c r="C5143" s="8"/>
      <c r="E5143" s="8" t="str">
        <f>IF(D5143="","",LEFT(D5143,3))</f>
        <v/>
      </c>
      <c r="F5143" s="5" t="str">
        <f>IF(E5143="","",IFERROR(VLOOKUP(E5143,REGRAS_CST!$A$2:$B$200,2,FALSE),""))</f>
        <v/>
      </c>
      <c r="H5143" s="7">
        <v>8.9999999999999993E-3</v>
      </c>
      <c r="I5143" s="7">
        <v>1E-3</v>
      </c>
      <c r="K5143" s="5" t="str">
        <f>IF(E5143="","",IFERROR(VLOOKUP(E5143,REGRAS_CST!$A$2:$C$200,3,FALSE),""))</f>
        <v/>
      </c>
      <c r="L5143" s="10" t="str">
        <f>IF($G5143="", "", $G5143*(1-$V5143))</f>
        <v/>
      </c>
      <c r="M5143" s="30" t="str">
        <f t="shared" si="160"/>
        <v/>
      </c>
      <c r="N5143" s="30" t="str">
        <f t="shared" si="161"/>
        <v/>
      </c>
      <c r="O5143" s="5" t="str">
        <f>IF(D5143="","",
IF(AND(K5143&lt;&gt;"SIM",V5143&gt;0),"ERRO: % BC &gt; 0, mas NÃO permitida ❌",
IF(AND(K5143="SIM",V5143=0),"ATENÇÃO: BC permitida, mas % = 0 🔎",
"Base de cálculo aplicada corretamente ✅")))</f>
        <v/>
      </c>
      <c r="P5143" s="5" t="str">
        <f>IF(D5143="","",
IF(AND(Q5143&lt;&gt;"SIM",U5143&gt;0),"ERRO: % alíquota &gt; 0, mas NÃO permitida ❌",
IF(AND(Q5143="SIM",U5143=0),"ATENÇÃO: alíquota permitida, mas % = 0 🔎",
"Alíquota aplicada corretamente ✅")))</f>
        <v/>
      </c>
      <c r="Q5143" s="5" t="str">
        <f>IF(E5143="","",IFERROR(VLOOKUP(E5143,REGRAS_CST!$A$2:$D$200,4,FALSE),""))</f>
        <v/>
      </c>
      <c r="R5143" s="8"/>
      <c r="S5143" s="7">
        <f>IF($H5143="","",$H5143*(1-$U5143))</f>
        <v>8.9999999999999993E-3</v>
      </c>
      <c r="T5143" s="7">
        <f>IF($I5143="","",$I5143*(1-$U5143))</f>
        <v>1E-3</v>
      </c>
      <c r="U5143" s="7">
        <f>IFERROR(INDEX(BASE_CCLASSTRIB!$E:$E, MATCH(TEXT($D5143,"000000"), BASE_CCLASSTRIB!$A:$A, 0))/100, 0)</f>
        <v>0</v>
      </c>
      <c r="V5143" s="21">
        <f>IFERROR(INDEX(BASE_CCLASSTRIB!$F:$F, MATCH(TEXT($D5143,"000000"), BASE_CCLASSTRIB!$A:$A, 0))/100, 0)</f>
        <v>0</v>
      </c>
    </row>
    <row r="5144" spans="2:22" ht="15.75" customHeight="1" thickTop="1" thickBot="1">
      <c r="B5144" s="8"/>
      <c r="C5144" s="8"/>
      <c r="E5144" s="8" t="str">
        <f>IF(D5144="","",LEFT(D5144,3))</f>
        <v/>
      </c>
      <c r="F5144" s="5" t="str">
        <f>IF(E5144="","",IFERROR(VLOOKUP(E5144,REGRAS_CST!$A$2:$B$200,2,FALSE),""))</f>
        <v/>
      </c>
      <c r="H5144" s="7">
        <v>8.9999999999999993E-3</v>
      </c>
      <c r="I5144" s="7">
        <v>1E-3</v>
      </c>
      <c r="K5144" s="5" t="str">
        <f>IF(E5144="","",IFERROR(VLOOKUP(E5144,REGRAS_CST!$A$2:$C$200,3,FALSE),""))</f>
        <v/>
      </c>
      <c r="L5144" s="10" t="str">
        <f>IF($G5144="", "", $G5144*(1-$V5144))</f>
        <v/>
      </c>
      <c r="M5144" s="30" t="str">
        <f t="shared" si="160"/>
        <v/>
      </c>
      <c r="N5144" s="30" t="str">
        <f t="shared" si="161"/>
        <v/>
      </c>
      <c r="O5144" s="5" t="str">
        <f>IF(D5144="","",
IF(AND(K5144&lt;&gt;"SIM",V5144&gt;0),"ERRO: % BC &gt; 0, mas NÃO permitida ❌",
IF(AND(K5144="SIM",V5144=0),"ATENÇÃO: BC permitida, mas % = 0 🔎",
"Base de cálculo aplicada corretamente ✅")))</f>
        <v/>
      </c>
      <c r="P5144" s="5" t="str">
        <f>IF(D5144="","",
IF(AND(Q5144&lt;&gt;"SIM",U5144&gt;0),"ERRO: % alíquota &gt; 0, mas NÃO permitida ❌",
IF(AND(Q5144="SIM",U5144=0),"ATENÇÃO: alíquota permitida, mas % = 0 🔎",
"Alíquota aplicada corretamente ✅")))</f>
        <v/>
      </c>
      <c r="Q5144" s="5" t="str">
        <f>IF(E5144="","",IFERROR(VLOOKUP(E5144,REGRAS_CST!$A$2:$D$200,4,FALSE),""))</f>
        <v/>
      </c>
      <c r="R5144" s="8"/>
      <c r="S5144" s="7">
        <f>IF($H5144="","",$H5144*(1-$U5144))</f>
        <v>8.9999999999999993E-3</v>
      </c>
      <c r="T5144" s="7">
        <f>IF($I5144="","",$I5144*(1-$U5144))</f>
        <v>1E-3</v>
      </c>
      <c r="U5144" s="7">
        <f>IFERROR(INDEX(BASE_CCLASSTRIB!$E:$E, MATCH(TEXT($D5144,"000000"), BASE_CCLASSTRIB!$A:$A, 0))/100, 0)</f>
        <v>0</v>
      </c>
      <c r="V5144" s="21">
        <f>IFERROR(INDEX(BASE_CCLASSTRIB!$F:$F, MATCH(TEXT($D5144,"000000"), BASE_CCLASSTRIB!$A:$A, 0))/100, 0)</f>
        <v>0</v>
      </c>
    </row>
    <row r="5145" spans="2:22" ht="15.75" customHeight="1" thickTop="1" thickBot="1">
      <c r="B5145" s="8"/>
      <c r="C5145" s="8"/>
      <c r="E5145" s="8" t="str">
        <f>IF(D5145="","",LEFT(D5145,3))</f>
        <v/>
      </c>
      <c r="F5145" s="5" t="str">
        <f>IF(E5145="","",IFERROR(VLOOKUP(E5145,REGRAS_CST!$A$2:$B$200,2,FALSE),""))</f>
        <v/>
      </c>
      <c r="H5145" s="7">
        <v>8.9999999999999993E-3</v>
      </c>
      <c r="I5145" s="7">
        <v>1E-3</v>
      </c>
      <c r="K5145" s="5" t="str">
        <f>IF(E5145="","",IFERROR(VLOOKUP(E5145,REGRAS_CST!$A$2:$C$200,3,FALSE),""))</f>
        <v/>
      </c>
      <c r="L5145" s="10" t="str">
        <f>IF($G5145="", "", $G5145*(1-$V5145))</f>
        <v/>
      </c>
      <c r="M5145" s="30" t="str">
        <f t="shared" si="160"/>
        <v/>
      </c>
      <c r="N5145" s="30" t="str">
        <f t="shared" si="161"/>
        <v/>
      </c>
      <c r="O5145" s="5" t="str">
        <f>IF(D5145="","",
IF(AND(K5145&lt;&gt;"SIM",V5145&gt;0),"ERRO: % BC &gt; 0, mas NÃO permitida ❌",
IF(AND(K5145="SIM",V5145=0),"ATENÇÃO: BC permitida, mas % = 0 🔎",
"Base de cálculo aplicada corretamente ✅")))</f>
        <v/>
      </c>
      <c r="P5145" s="5" t="str">
        <f>IF(D5145="","",
IF(AND(Q5145&lt;&gt;"SIM",U5145&gt;0),"ERRO: % alíquota &gt; 0, mas NÃO permitida ❌",
IF(AND(Q5145="SIM",U5145=0),"ATENÇÃO: alíquota permitida, mas % = 0 🔎",
"Alíquota aplicada corretamente ✅")))</f>
        <v/>
      </c>
      <c r="Q5145" s="5" t="str">
        <f>IF(E5145="","",IFERROR(VLOOKUP(E5145,REGRAS_CST!$A$2:$D$200,4,FALSE),""))</f>
        <v/>
      </c>
      <c r="R5145" s="8"/>
      <c r="S5145" s="7">
        <f>IF($H5145="","",$H5145*(1-$U5145))</f>
        <v>8.9999999999999993E-3</v>
      </c>
      <c r="T5145" s="7">
        <f>IF($I5145="","",$I5145*(1-$U5145))</f>
        <v>1E-3</v>
      </c>
      <c r="U5145" s="7">
        <f>IFERROR(INDEX(BASE_CCLASSTRIB!$E:$E, MATCH(TEXT($D5145,"000000"), BASE_CCLASSTRIB!$A:$A, 0))/100, 0)</f>
        <v>0</v>
      </c>
      <c r="V5145" s="21">
        <f>IFERROR(INDEX(BASE_CCLASSTRIB!$F:$F, MATCH(TEXT($D5145,"000000"), BASE_CCLASSTRIB!$A:$A, 0))/100, 0)</f>
        <v>0</v>
      </c>
    </row>
    <row r="5146" spans="2:22" ht="15.75" customHeight="1" thickTop="1" thickBot="1">
      <c r="B5146" s="8"/>
      <c r="C5146" s="8"/>
      <c r="E5146" s="8" t="str">
        <f>IF(D5146="","",LEFT(D5146,3))</f>
        <v/>
      </c>
      <c r="F5146" s="5" t="str">
        <f>IF(E5146="","",IFERROR(VLOOKUP(E5146,REGRAS_CST!$A$2:$B$200,2,FALSE),""))</f>
        <v/>
      </c>
      <c r="H5146" s="7">
        <v>8.9999999999999993E-3</v>
      </c>
      <c r="I5146" s="7">
        <v>1E-3</v>
      </c>
      <c r="K5146" s="5" t="str">
        <f>IF(E5146="","",IFERROR(VLOOKUP(E5146,REGRAS_CST!$A$2:$C$200,3,FALSE),""))</f>
        <v/>
      </c>
      <c r="L5146" s="10" t="str">
        <f>IF($G5146="", "", $G5146*(1-$V5146))</f>
        <v/>
      </c>
      <c r="M5146" s="30" t="str">
        <f t="shared" si="160"/>
        <v/>
      </c>
      <c r="N5146" s="30" t="str">
        <f t="shared" si="161"/>
        <v/>
      </c>
      <c r="O5146" s="5" t="str">
        <f>IF(D5146="","",
IF(AND(K5146&lt;&gt;"SIM",V5146&gt;0),"ERRO: % BC &gt; 0, mas NÃO permitida ❌",
IF(AND(K5146="SIM",V5146=0),"ATENÇÃO: BC permitida, mas % = 0 🔎",
"Base de cálculo aplicada corretamente ✅")))</f>
        <v/>
      </c>
      <c r="P5146" s="5" t="str">
        <f>IF(D5146="","",
IF(AND(Q5146&lt;&gt;"SIM",U5146&gt;0),"ERRO: % alíquota &gt; 0, mas NÃO permitida ❌",
IF(AND(Q5146="SIM",U5146=0),"ATENÇÃO: alíquota permitida, mas % = 0 🔎",
"Alíquota aplicada corretamente ✅")))</f>
        <v/>
      </c>
      <c r="Q5146" s="5" t="str">
        <f>IF(E5146="","",IFERROR(VLOOKUP(E5146,REGRAS_CST!$A$2:$D$200,4,FALSE),""))</f>
        <v/>
      </c>
      <c r="R5146" s="8"/>
      <c r="S5146" s="7">
        <f>IF($H5146="","",$H5146*(1-$U5146))</f>
        <v>8.9999999999999993E-3</v>
      </c>
      <c r="T5146" s="7">
        <f>IF($I5146="","",$I5146*(1-$U5146))</f>
        <v>1E-3</v>
      </c>
      <c r="U5146" s="7">
        <f>IFERROR(INDEX(BASE_CCLASSTRIB!$E:$E, MATCH(TEXT($D5146,"000000"), BASE_CCLASSTRIB!$A:$A, 0))/100, 0)</f>
        <v>0</v>
      </c>
      <c r="V5146" s="21">
        <f>IFERROR(INDEX(BASE_CCLASSTRIB!$F:$F, MATCH(TEXT($D5146,"000000"), BASE_CCLASSTRIB!$A:$A, 0))/100, 0)</f>
        <v>0</v>
      </c>
    </row>
    <row r="5147" spans="2:22" ht="15.75" customHeight="1" thickTop="1" thickBot="1">
      <c r="B5147" s="8"/>
      <c r="C5147" s="8"/>
      <c r="E5147" s="8" t="str">
        <f>IF(D5147="","",LEFT(D5147,3))</f>
        <v/>
      </c>
      <c r="F5147" s="5" t="str">
        <f>IF(E5147="","",IFERROR(VLOOKUP(E5147,REGRAS_CST!$A$2:$B$200,2,FALSE),""))</f>
        <v/>
      </c>
      <c r="H5147" s="7">
        <v>8.9999999999999993E-3</v>
      </c>
      <c r="I5147" s="7">
        <v>1E-3</v>
      </c>
      <c r="K5147" s="5" t="str">
        <f>IF(E5147="","",IFERROR(VLOOKUP(E5147,REGRAS_CST!$A$2:$C$200,3,FALSE),""))</f>
        <v/>
      </c>
      <c r="L5147" s="10" t="str">
        <f>IF($G5147="", "", $G5147*(1-$V5147))</f>
        <v/>
      </c>
      <c r="M5147" s="30" t="str">
        <f t="shared" si="160"/>
        <v/>
      </c>
      <c r="N5147" s="30" t="str">
        <f t="shared" si="161"/>
        <v/>
      </c>
      <c r="O5147" s="5" t="str">
        <f>IF(D5147="","",
IF(AND(K5147&lt;&gt;"SIM",V5147&gt;0),"ERRO: % BC &gt; 0, mas NÃO permitida ❌",
IF(AND(K5147="SIM",V5147=0),"ATENÇÃO: BC permitida, mas % = 0 🔎",
"Base de cálculo aplicada corretamente ✅")))</f>
        <v/>
      </c>
      <c r="P5147" s="5" t="str">
        <f>IF(D5147="","",
IF(AND(Q5147&lt;&gt;"SIM",U5147&gt;0),"ERRO: % alíquota &gt; 0, mas NÃO permitida ❌",
IF(AND(Q5147="SIM",U5147=0),"ATENÇÃO: alíquota permitida, mas % = 0 🔎",
"Alíquota aplicada corretamente ✅")))</f>
        <v/>
      </c>
      <c r="Q5147" s="5" t="str">
        <f>IF(E5147="","",IFERROR(VLOOKUP(E5147,REGRAS_CST!$A$2:$D$200,4,FALSE),""))</f>
        <v/>
      </c>
      <c r="R5147" s="8"/>
      <c r="S5147" s="7">
        <f>IF($H5147="","",$H5147*(1-$U5147))</f>
        <v>8.9999999999999993E-3</v>
      </c>
      <c r="T5147" s="7">
        <f>IF($I5147="","",$I5147*(1-$U5147))</f>
        <v>1E-3</v>
      </c>
      <c r="U5147" s="7">
        <f>IFERROR(INDEX(BASE_CCLASSTRIB!$E:$E, MATCH(TEXT($D5147,"000000"), BASE_CCLASSTRIB!$A:$A, 0))/100, 0)</f>
        <v>0</v>
      </c>
      <c r="V5147" s="21">
        <f>IFERROR(INDEX(BASE_CCLASSTRIB!$F:$F, MATCH(TEXT($D5147,"000000"), BASE_CCLASSTRIB!$A:$A, 0))/100, 0)</f>
        <v>0</v>
      </c>
    </row>
    <row r="5148" spans="2:22" ht="15.75" customHeight="1" thickTop="1" thickBot="1">
      <c r="B5148" s="8"/>
      <c r="C5148" s="8"/>
      <c r="E5148" s="8" t="str">
        <f>IF(D5148="","",LEFT(D5148,3))</f>
        <v/>
      </c>
      <c r="F5148" s="5" t="str">
        <f>IF(E5148="","",IFERROR(VLOOKUP(E5148,REGRAS_CST!$A$2:$B$200,2,FALSE),""))</f>
        <v/>
      </c>
      <c r="H5148" s="7">
        <v>8.9999999999999993E-3</v>
      </c>
      <c r="I5148" s="7">
        <v>1E-3</v>
      </c>
      <c r="K5148" s="5" t="str">
        <f>IF(E5148="","",IFERROR(VLOOKUP(E5148,REGRAS_CST!$A$2:$C$200,3,FALSE),""))</f>
        <v/>
      </c>
      <c r="L5148" s="10" t="str">
        <f>IF($G5148="", "", $G5148*(1-$V5148))</f>
        <v/>
      </c>
      <c r="M5148" s="30" t="str">
        <f t="shared" si="160"/>
        <v/>
      </c>
      <c r="N5148" s="30" t="str">
        <f t="shared" si="161"/>
        <v/>
      </c>
      <c r="O5148" s="5" t="str">
        <f>IF(D5148="","",
IF(AND(K5148&lt;&gt;"SIM",V5148&gt;0),"ERRO: % BC &gt; 0, mas NÃO permitida ❌",
IF(AND(K5148="SIM",V5148=0),"ATENÇÃO: BC permitida, mas % = 0 🔎",
"Base de cálculo aplicada corretamente ✅")))</f>
        <v/>
      </c>
      <c r="P5148" s="5" t="str">
        <f>IF(D5148="","",
IF(AND(Q5148&lt;&gt;"SIM",U5148&gt;0),"ERRO: % alíquota &gt; 0, mas NÃO permitida ❌",
IF(AND(Q5148="SIM",U5148=0),"ATENÇÃO: alíquota permitida, mas % = 0 🔎",
"Alíquota aplicada corretamente ✅")))</f>
        <v/>
      </c>
      <c r="Q5148" s="5" t="str">
        <f>IF(E5148="","",IFERROR(VLOOKUP(E5148,REGRAS_CST!$A$2:$D$200,4,FALSE),""))</f>
        <v/>
      </c>
      <c r="R5148" s="8"/>
      <c r="S5148" s="7">
        <f>IF($H5148="","",$H5148*(1-$U5148))</f>
        <v>8.9999999999999993E-3</v>
      </c>
      <c r="T5148" s="7">
        <f>IF($I5148="","",$I5148*(1-$U5148))</f>
        <v>1E-3</v>
      </c>
      <c r="U5148" s="7">
        <f>IFERROR(INDEX(BASE_CCLASSTRIB!$E:$E, MATCH(TEXT($D5148,"000000"), BASE_CCLASSTRIB!$A:$A, 0))/100, 0)</f>
        <v>0</v>
      </c>
      <c r="V5148" s="21">
        <f>IFERROR(INDEX(BASE_CCLASSTRIB!$F:$F, MATCH(TEXT($D5148,"000000"), BASE_CCLASSTRIB!$A:$A, 0))/100, 0)</f>
        <v>0</v>
      </c>
    </row>
    <row r="5149" spans="2:22" ht="15.75" customHeight="1" thickTop="1" thickBot="1">
      <c r="B5149" s="8"/>
      <c r="C5149" s="8"/>
      <c r="E5149" s="8" t="str">
        <f>IF(D5149="","",LEFT(D5149,3))</f>
        <v/>
      </c>
      <c r="F5149" s="5" t="str">
        <f>IF(E5149="","",IFERROR(VLOOKUP(E5149,REGRAS_CST!$A$2:$B$200,2,FALSE),""))</f>
        <v/>
      </c>
      <c r="H5149" s="7">
        <v>8.9999999999999993E-3</v>
      </c>
      <c r="I5149" s="7">
        <v>1E-3</v>
      </c>
      <c r="K5149" s="5" t="str">
        <f>IF(E5149="","",IFERROR(VLOOKUP(E5149,REGRAS_CST!$A$2:$C$200,3,FALSE),""))</f>
        <v/>
      </c>
      <c r="L5149" s="10" t="str">
        <f>IF($G5149="", "", $G5149*(1-$V5149))</f>
        <v/>
      </c>
      <c r="M5149" s="30" t="str">
        <f t="shared" si="160"/>
        <v/>
      </c>
      <c r="N5149" s="30" t="str">
        <f t="shared" si="161"/>
        <v/>
      </c>
      <c r="O5149" s="5" t="str">
        <f>IF(D5149="","",
IF(AND(K5149&lt;&gt;"SIM",V5149&gt;0),"ERRO: % BC &gt; 0, mas NÃO permitida ❌",
IF(AND(K5149="SIM",V5149=0),"ATENÇÃO: BC permitida, mas % = 0 🔎",
"Base de cálculo aplicada corretamente ✅")))</f>
        <v/>
      </c>
      <c r="P5149" s="5" t="str">
        <f>IF(D5149="","",
IF(AND(Q5149&lt;&gt;"SIM",U5149&gt;0),"ERRO: % alíquota &gt; 0, mas NÃO permitida ❌",
IF(AND(Q5149="SIM",U5149=0),"ATENÇÃO: alíquota permitida, mas % = 0 🔎",
"Alíquota aplicada corretamente ✅")))</f>
        <v/>
      </c>
      <c r="Q5149" s="5" t="str">
        <f>IF(E5149="","",IFERROR(VLOOKUP(E5149,REGRAS_CST!$A$2:$D$200,4,FALSE),""))</f>
        <v/>
      </c>
      <c r="R5149" s="8"/>
      <c r="S5149" s="7">
        <f>IF($H5149="","",$H5149*(1-$U5149))</f>
        <v>8.9999999999999993E-3</v>
      </c>
      <c r="T5149" s="7">
        <f>IF($I5149="","",$I5149*(1-$U5149))</f>
        <v>1E-3</v>
      </c>
      <c r="U5149" s="7">
        <f>IFERROR(INDEX(BASE_CCLASSTRIB!$E:$E, MATCH(TEXT($D5149,"000000"), BASE_CCLASSTRIB!$A:$A, 0))/100, 0)</f>
        <v>0</v>
      </c>
      <c r="V5149" s="21">
        <f>IFERROR(INDEX(BASE_CCLASSTRIB!$F:$F, MATCH(TEXT($D5149,"000000"), BASE_CCLASSTRIB!$A:$A, 0))/100, 0)</f>
        <v>0</v>
      </c>
    </row>
    <row r="5150" spans="2:22" ht="15.75" customHeight="1" thickTop="1" thickBot="1">
      <c r="B5150" s="8"/>
      <c r="C5150" s="8"/>
      <c r="E5150" s="8" t="str">
        <f>IF(D5150="","",LEFT(D5150,3))</f>
        <v/>
      </c>
      <c r="F5150" s="5" t="str">
        <f>IF(E5150="","",IFERROR(VLOOKUP(E5150,REGRAS_CST!$A$2:$B$200,2,FALSE),""))</f>
        <v/>
      </c>
      <c r="H5150" s="7">
        <v>8.9999999999999993E-3</v>
      </c>
      <c r="I5150" s="7">
        <v>1E-3</v>
      </c>
      <c r="K5150" s="5" t="str">
        <f>IF(E5150="","",IFERROR(VLOOKUP(E5150,REGRAS_CST!$A$2:$C$200,3,FALSE),""))</f>
        <v/>
      </c>
      <c r="L5150" s="10" t="str">
        <f>IF($G5150="", "", $G5150*(1-$V5150))</f>
        <v/>
      </c>
      <c r="M5150" s="30" t="str">
        <f t="shared" si="160"/>
        <v/>
      </c>
      <c r="N5150" s="30" t="str">
        <f t="shared" si="161"/>
        <v/>
      </c>
      <c r="O5150" s="5" t="str">
        <f>IF(D5150="","",
IF(AND(K5150&lt;&gt;"SIM",V5150&gt;0),"ERRO: % BC &gt; 0, mas NÃO permitida ❌",
IF(AND(K5150="SIM",V5150=0),"ATENÇÃO: BC permitida, mas % = 0 🔎",
"Base de cálculo aplicada corretamente ✅")))</f>
        <v/>
      </c>
      <c r="P5150" s="5" t="str">
        <f>IF(D5150="","",
IF(AND(Q5150&lt;&gt;"SIM",U5150&gt;0),"ERRO: % alíquota &gt; 0, mas NÃO permitida ❌",
IF(AND(Q5150="SIM",U5150=0),"ATENÇÃO: alíquota permitida, mas % = 0 🔎",
"Alíquota aplicada corretamente ✅")))</f>
        <v/>
      </c>
      <c r="Q5150" s="5" t="str">
        <f>IF(E5150="","",IFERROR(VLOOKUP(E5150,REGRAS_CST!$A$2:$D$200,4,FALSE),""))</f>
        <v/>
      </c>
      <c r="R5150" s="8"/>
      <c r="S5150" s="7">
        <f>IF($H5150="","",$H5150*(1-$U5150))</f>
        <v>8.9999999999999993E-3</v>
      </c>
      <c r="T5150" s="7">
        <f>IF($I5150="","",$I5150*(1-$U5150))</f>
        <v>1E-3</v>
      </c>
      <c r="U5150" s="7">
        <f>IFERROR(INDEX(BASE_CCLASSTRIB!$E:$E, MATCH(TEXT($D5150,"000000"), BASE_CCLASSTRIB!$A:$A, 0))/100, 0)</f>
        <v>0</v>
      </c>
      <c r="V5150" s="21">
        <f>IFERROR(INDEX(BASE_CCLASSTRIB!$F:$F, MATCH(TEXT($D5150,"000000"), BASE_CCLASSTRIB!$A:$A, 0))/100, 0)</f>
        <v>0</v>
      </c>
    </row>
    <row r="5151" spans="2:22" ht="15.75" customHeight="1" thickTop="1" thickBot="1">
      <c r="B5151" s="8"/>
      <c r="C5151" s="8"/>
      <c r="E5151" s="8" t="str">
        <f>IF(D5151="","",LEFT(D5151,3))</f>
        <v/>
      </c>
      <c r="F5151" s="5" t="str">
        <f>IF(E5151="","",IFERROR(VLOOKUP(E5151,REGRAS_CST!$A$2:$B$200,2,FALSE),""))</f>
        <v/>
      </c>
      <c r="H5151" s="7">
        <v>8.9999999999999993E-3</v>
      </c>
      <c r="I5151" s="7">
        <v>1E-3</v>
      </c>
      <c r="K5151" s="5" t="str">
        <f>IF(E5151="","",IFERROR(VLOOKUP(E5151,REGRAS_CST!$A$2:$C$200,3,FALSE),""))</f>
        <v/>
      </c>
      <c r="L5151" s="10" t="str">
        <f>IF($G5151="", "", $G5151*(1-$V5151))</f>
        <v/>
      </c>
      <c r="M5151" s="30" t="str">
        <f t="shared" si="160"/>
        <v/>
      </c>
      <c r="N5151" s="30" t="str">
        <f t="shared" si="161"/>
        <v/>
      </c>
      <c r="O5151" s="5" t="str">
        <f>IF(D5151="","",
IF(AND(K5151&lt;&gt;"SIM",V5151&gt;0),"ERRO: % BC &gt; 0, mas NÃO permitida ❌",
IF(AND(K5151="SIM",V5151=0),"ATENÇÃO: BC permitida, mas % = 0 🔎",
"Base de cálculo aplicada corretamente ✅")))</f>
        <v/>
      </c>
      <c r="P5151" s="5" t="str">
        <f>IF(D5151="","",
IF(AND(Q5151&lt;&gt;"SIM",U5151&gt;0),"ERRO: % alíquota &gt; 0, mas NÃO permitida ❌",
IF(AND(Q5151="SIM",U5151=0),"ATENÇÃO: alíquota permitida, mas % = 0 🔎",
"Alíquota aplicada corretamente ✅")))</f>
        <v/>
      </c>
      <c r="Q5151" s="5" t="str">
        <f>IF(E5151="","",IFERROR(VLOOKUP(E5151,REGRAS_CST!$A$2:$D$200,4,FALSE),""))</f>
        <v/>
      </c>
      <c r="R5151" s="8"/>
      <c r="S5151" s="7">
        <f>IF($H5151="","",$H5151*(1-$U5151))</f>
        <v>8.9999999999999993E-3</v>
      </c>
      <c r="T5151" s="7">
        <f>IF($I5151="","",$I5151*(1-$U5151))</f>
        <v>1E-3</v>
      </c>
      <c r="U5151" s="7">
        <f>IFERROR(INDEX(BASE_CCLASSTRIB!$E:$E, MATCH(TEXT($D5151,"000000"), BASE_CCLASSTRIB!$A:$A, 0))/100, 0)</f>
        <v>0</v>
      </c>
      <c r="V5151" s="21">
        <f>IFERROR(INDEX(BASE_CCLASSTRIB!$F:$F, MATCH(TEXT($D5151,"000000"), BASE_CCLASSTRIB!$A:$A, 0))/100, 0)</f>
        <v>0</v>
      </c>
    </row>
    <row r="5152" spans="2:22" ht="15.75" customHeight="1" thickTop="1" thickBot="1">
      <c r="B5152" s="8"/>
      <c r="C5152" s="8"/>
      <c r="E5152" s="8" t="str">
        <f>IF(D5152="","",LEFT(D5152,3))</f>
        <v/>
      </c>
      <c r="F5152" s="5" t="str">
        <f>IF(E5152="","",IFERROR(VLOOKUP(E5152,REGRAS_CST!$A$2:$B$200,2,FALSE),""))</f>
        <v/>
      </c>
      <c r="H5152" s="7">
        <v>8.9999999999999993E-3</v>
      </c>
      <c r="I5152" s="7">
        <v>1E-3</v>
      </c>
      <c r="K5152" s="5" t="str">
        <f>IF(E5152="","",IFERROR(VLOOKUP(E5152,REGRAS_CST!$A$2:$C$200,3,FALSE),""))</f>
        <v/>
      </c>
      <c r="L5152" s="10" t="str">
        <f>IF($G5152="", "", $G5152*(1-$V5152))</f>
        <v/>
      </c>
      <c r="M5152" s="30" t="str">
        <f t="shared" si="160"/>
        <v/>
      </c>
      <c r="N5152" s="30" t="str">
        <f t="shared" si="161"/>
        <v/>
      </c>
      <c r="O5152" s="5" t="str">
        <f>IF(D5152="","",
IF(AND(K5152&lt;&gt;"SIM",V5152&gt;0),"ERRO: % BC &gt; 0, mas NÃO permitida ❌",
IF(AND(K5152="SIM",V5152=0),"ATENÇÃO: BC permitida, mas % = 0 🔎",
"Base de cálculo aplicada corretamente ✅")))</f>
        <v/>
      </c>
      <c r="P5152" s="5" t="str">
        <f>IF(D5152="","",
IF(AND(Q5152&lt;&gt;"SIM",U5152&gt;0),"ERRO: % alíquota &gt; 0, mas NÃO permitida ❌",
IF(AND(Q5152="SIM",U5152=0),"ATENÇÃO: alíquota permitida, mas % = 0 🔎",
"Alíquota aplicada corretamente ✅")))</f>
        <v/>
      </c>
      <c r="Q5152" s="5" t="str">
        <f>IF(E5152="","",IFERROR(VLOOKUP(E5152,REGRAS_CST!$A$2:$D$200,4,FALSE),""))</f>
        <v/>
      </c>
      <c r="R5152" s="8"/>
      <c r="S5152" s="7">
        <f>IF($H5152="","",$H5152*(1-$U5152))</f>
        <v>8.9999999999999993E-3</v>
      </c>
      <c r="T5152" s="7">
        <f>IF($I5152="","",$I5152*(1-$U5152))</f>
        <v>1E-3</v>
      </c>
      <c r="U5152" s="7">
        <f>IFERROR(INDEX(BASE_CCLASSTRIB!$E:$E, MATCH(TEXT($D5152,"000000"), BASE_CCLASSTRIB!$A:$A, 0))/100, 0)</f>
        <v>0</v>
      </c>
      <c r="V5152" s="21">
        <f>IFERROR(INDEX(BASE_CCLASSTRIB!$F:$F, MATCH(TEXT($D5152,"000000"), BASE_CCLASSTRIB!$A:$A, 0))/100, 0)</f>
        <v>0</v>
      </c>
    </row>
    <row r="5153" spans="2:22" ht="15.75" customHeight="1" thickTop="1" thickBot="1">
      <c r="B5153" s="8"/>
      <c r="C5153" s="8"/>
      <c r="E5153" s="8" t="str">
        <f>IF(D5153="","",LEFT(D5153,3))</f>
        <v/>
      </c>
      <c r="F5153" s="5" t="str">
        <f>IF(E5153="","",IFERROR(VLOOKUP(E5153,REGRAS_CST!$A$2:$B$200,2,FALSE),""))</f>
        <v/>
      </c>
      <c r="H5153" s="7">
        <v>8.9999999999999993E-3</v>
      </c>
      <c r="I5153" s="7">
        <v>1E-3</v>
      </c>
      <c r="K5153" s="5" t="str">
        <f>IF(E5153="","",IFERROR(VLOOKUP(E5153,REGRAS_CST!$A$2:$C$200,3,FALSE),""))</f>
        <v/>
      </c>
      <c r="L5153" s="10" t="str">
        <f>IF($G5153="", "", $G5153*(1-$V5153))</f>
        <v/>
      </c>
      <c r="M5153" s="30" t="str">
        <f t="shared" si="160"/>
        <v/>
      </c>
      <c r="N5153" s="30" t="str">
        <f t="shared" si="161"/>
        <v/>
      </c>
      <c r="O5153" s="5" t="str">
        <f>IF(D5153="","",
IF(AND(K5153&lt;&gt;"SIM",V5153&gt;0),"ERRO: % BC &gt; 0, mas NÃO permitida ❌",
IF(AND(K5153="SIM",V5153=0),"ATENÇÃO: BC permitida, mas % = 0 🔎",
"Base de cálculo aplicada corretamente ✅")))</f>
        <v/>
      </c>
      <c r="P5153" s="5" t="str">
        <f>IF(D5153="","",
IF(AND(Q5153&lt;&gt;"SIM",U5153&gt;0),"ERRO: % alíquota &gt; 0, mas NÃO permitida ❌",
IF(AND(Q5153="SIM",U5153=0),"ATENÇÃO: alíquota permitida, mas % = 0 🔎",
"Alíquota aplicada corretamente ✅")))</f>
        <v/>
      </c>
      <c r="Q5153" s="5" t="str">
        <f>IF(E5153="","",IFERROR(VLOOKUP(E5153,REGRAS_CST!$A$2:$D$200,4,FALSE),""))</f>
        <v/>
      </c>
      <c r="R5153" s="8"/>
      <c r="S5153" s="7">
        <f>IF($H5153="","",$H5153*(1-$U5153))</f>
        <v>8.9999999999999993E-3</v>
      </c>
      <c r="T5153" s="7">
        <f>IF($I5153="","",$I5153*(1-$U5153))</f>
        <v>1E-3</v>
      </c>
      <c r="U5153" s="7">
        <f>IFERROR(INDEX(BASE_CCLASSTRIB!$E:$E, MATCH(TEXT($D5153,"000000"), BASE_CCLASSTRIB!$A:$A, 0))/100, 0)</f>
        <v>0</v>
      </c>
      <c r="V5153" s="21">
        <f>IFERROR(INDEX(BASE_CCLASSTRIB!$F:$F, MATCH(TEXT($D5153,"000000"), BASE_CCLASSTRIB!$A:$A, 0))/100, 0)</f>
        <v>0</v>
      </c>
    </row>
    <row r="5154" spans="2:22" ht="15.75" customHeight="1" thickTop="1" thickBot="1">
      <c r="B5154" s="8"/>
      <c r="C5154" s="8"/>
      <c r="E5154" s="8" t="str">
        <f>IF(D5154="","",LEFT(D5154,3))</f>
        <v/>
      </c>
      <c r="F5154" s="5" t="str">
        <f>IF(E5154="","",IFERROR(VLOOKUP(E5154,REGRAS_CST!$A$2:$B$200,2,FALSE),""))</f>
        <v/>
      </c>
      <c r="H5154" s="7">
        <v>8.9999999999999993E-3</v>
      </c>
      <c r="I5154" s="7">
        <v>1E-3</v>
      </c>
      <c r="K5154" s="5" t="str">
        <f>IF(E5154="","",IFERROR(VLOOKUP(E5154,REGRAS_CST!$A$2:$C$200,3,FALSE),""))</f>
        <v/>
      </c>
      <c r="L5154" s="10" t="str">
        <f>IF($G5154="", "", $G5154*(1-$V5154))</f>
        <v/>
      </c>
      <c r="M5154" s="30" t="str">
        <f t="shared" si="160"/>
        <v/>
      </c>
      <c r="N5154" s="30" t="str">
        <f t="shared" si="161"/>
        <v/>
      </c>
      <c r="O5154" s="5" t="str">
        <f>IF(D5154="","",
IF(AND(K5154&lt;&gt;"SIM",V5154&gt;0),"ERRO: % BC &gt; 0, mas NÃO permitida ❌",
IF(AND(K5154="SIM",V5154=0),"ATENÇÃO: BC permitida, mas % = 0 🔎",
"Base de cálculo aplicada corretamente ✅")))</f>
        <v/>
      </c>
      <c r="P5154" s="5" t="str">
        <f>IF(D5154="","",
IF(AND(Q5154&lt;&gt;"SIM",U5154&gt;0),"ERRO: % alíquota &gt; 0, mas NÃO permitida ❌",
IF(AND(Q5154="SIM",U5154=0),"ATENÇÃO: alíquota permitida, mas % = 0 🔎",
"Alíquota aplicada corretamente ✅")))</f>
        <v/>
      </c>
      <c r="Q5154" s="5" t="str">
        <f>IF(E5154="","",IFERROR(VLOOKUP(E5154,REGRAS_CST!$A$2:$D$200,4,FALSE),""))</f>
        <v/>
      </c>
      <c r="R5154" s="8"/>
      <c r="S5154" s="7">
        <f>IF($H5154="","",$H5154*(1-$U5154))</f>
        <v>8.9999999999999993E-3</v>
      </c>
      <c r="T5154" s="7">
        <f>IF($I5154="","",$I5154*(1-$U5154))</f>
        <v>1E-3</v>
      </c>
      <c r="U5154" s="7">
        <f>IFERROR(INDEX(BASE_CCLASSTRIB!$E:$E, MATCH(TEXT($D5154,"000000"), BASE_CCLASSTRIB!$A:$A, 0))/100, 0)</f>
        <v>0</v>
      </c>
      <c r="V5154" s="21">
        <f>IFERROR(INDEX(BASE_CCLASSTRIB!$F:$F, MATCH(TEXT($D5154,"000000"), BASE_CCLASSTRIB!$A:$A, 0))/100, 0)</f>
        <v>0</v>
      </c>
    </row>
    <row r="5155" spans="2:22" ht="15.75" customHeight="1" thickTop="1" thickBot="1">
      <c r="B5155" s="8"/>
      <c r="C5155" s="8"/>
      <c r="E5155" s="8" t="str">
        <f>IF(D5155="","",LEFT(D5155,3))</f>
        <v/>
      </c>
      <c r="F5155" s="5" t="str">
        <f>IF(E5155="","",IFERROR(VLOOKUP(E5155,REGRAS_CST!$A$2:$B$200,2,FALSE),""))</f>
        <v/>
      </c>
      <c r="H5155" s="7">
        <v>8.9999999999999993E-3</v>
      </c>
      <c r="I5155" s="7">
        <v>1E-3</v>
      </c>
      <c r="K5155" s="5" t="str">
        <f>IF(E5155="","",IFERROR(VLOOKUP(E5155,REGRAS_CST!$A$2:$C$200,3,FALSE),""))</f>
        <v/>
      </c>
      <c r="L5155" s="10" t="str">
        <f>IF($G5155="", "", $G5155*(1-$V5155))</f>
        <v/>
      </c>
      <c r="M5155" s="30" t="str">
        <f t="shared" si="160"/>
        <v/>
      </c>
      <c r="N5155" s="30" t="str">
        <f t="shared" si="161"/>
        <v/>
      </c>
      <c r="O5155" s="5" t="str">
        <f>IF(D5155="","",
IF(AND(K5155&lt;&gt;"SIM",V5155&gt;0),"ERRO: % BC &gt; 0, mas NÃO permitida ❌",
IF(AND(K5155="SIM",V5155=0),"ATENÇÃO: BC permitida, mas % = 0 🔎",
"Base de cálculo aplicada corretamente ✅")))</f>
        <v/>
      </c>
      <c r="P5155" s="5" t="str">
        <f>IF(D5155="","",
IF(AND(Q5155&lt;&gt;"SIM",U5155&gt;0),"ERRO: % alíquota &gt; 0, mas NÃO permitida ❌",
IF(AND(Q5155="SIM",U5155=0),"ATENÇÃO: alíquota permitida, mas % = 0 🔎",
"Alíquota aplicada corretamente ✅")))</f>
        <v/>
      </c>
      <c r="Q5155" s="5" t="str">
        <f>IF(E5155="","",IFERROR(VLOOKUP(E5155,REGRAS_CST!$A$2:$D$200,4,FALSE),""))</f>
        <v/>
      </c>
      <c r="R5155" s="8"/>
      <c r="S5155" s="7">
        <f>IF($H5155="","",$H5155*(1-$U5155))</f>
        <v>8.9999999999999993E-3</v>
      </c>
      <c r="T5155" s="7">
        <f>IF($I5155="","",$I5155*(1-$U5155))</f>
        <v>1E-3</v>
      </c>
      <c r="U5155" s="7">
        <f>IFERROR(INDEX(BASE_CCLASSTRIB!$E:$E, MATCH(TEXT($D5155,"000000"), BASE_CCLASSTRIB!$A:$A, 0))/100, 0)</f>
        <v>0</v>
      </c>
      <c r="V5155" s="21">
        <f>IFERROR(INDEX(BASE_CCLASSTRIB!$F:$F, MATCH(TEXT($D5155,"000000"), BASE_CCLASSTRIB!$A:$A, 0))/100, 0)</f>
        <v>0</v>
      </c>
    </row>
    <row r="5156" spans="2:22" ht="15.75" customHeight="1" thickTop="1" thickBot="1">
      <c r="B5156" s="8"/>
      <c r="C5156" s="8"/>
      <c r="E5156" s="8" t="str">
        <f>IF(D5156="","",LEFT(D5156,3))</f>
        <v/>
      </c>
      <c r="F5156" s="5" t="str">
        <f>IF(E5156="","",IFERROR(VLOOKUP(E5156,REGRAS_CST!$A$2:$B$200,2,FALSE),""))</f>
        <v/>
      </c>
      <c r="H5156" s="7">
        <v>8.9999999999999993E-3</v>
      </c>
      <c r="I5156" s="7">
        <v>1E-3</v>
      </c>
      <c r="K5156" s="5" t="str">
        <f>IF(E5156="","",IFERROR(VLOOKUP(E5156,REGRAS_CST!$A$2:$C$200,3,FALSE),""))</f>
        <v/>
      </c>
      <c r="L5156" s="10" t="str">
        <f>IF($G5156="", "", $G5156*(1-$V5156))</f>
        <v/>
      </c>
      <c r="M5156" s="30" t="str">
        <f t="shared" si="160"/>
        <v/>
      </c>
      <c r="N5156" s="30" t="str">
        <f t="shared" si="161"/>
        <v/>
      </c>
      <c r="O5156" s="5" t="str">
        <f>IF(D5156="","",
IF(AND(K5156&lt;&gt;"SIM",V5156&gt;0),"ERRO: % BC &gt; 0, mas NÃO permitida ❌",
IF(AND(K5156="SIM",V5156=0),"ATENÇÃO: BC permitida, mas % = 0 🔎",
"Base de cálculo aplicada corretamente ✅")))</f>
        <v/>
      </c>
      <c r="P5156" s="5" t="str">
        <f>IF(D5156="","",
IF(AND(Q5156&lt;&gt;"SIM",U5156&gt;0),"ERRO: % alíquota &gt; 0, mas NÃO permitida ❌",
IF(AND(Q5156="SIM",U5156=0),"ATENÇÃO: alíquota permitida, mas % = 0 🔎",
"Alíquota aplicada corretamente ✅")))</f>
        <v/>
      </c>
      <c r="Q5156" s="5" t="str">
        <f>IF(E5156="","",IFERROR(VLOOKUP(E5156,REGRAS_CST!$A$2:$D$200,4,FALSE),""))</f>
        <v/>
      </c>
      <c r="R5156" s="8"/>
      <c r="S5156" s="7">
        <f>IF($H5156="","",$H5156*(1-$U5156))</f>
        <v>8.9999999999999993E-3</v>
      </c>
      <c r="T5156" s="7">
        <f>IF($I5156="","",$I5156*(1-$U5156))</f>
        <v>1E-3</v>
      </c>
      <c r="U5156" s="7">
        <f>IFERROR(INDEX(BASE_CCLASSTRIB!$E:$E, MATCH(TEXT($D5156,"000000"), BASE_CCLASSTRIB!$A:$A, 0))/100, 0)</f>
        <v>0</v>
      </c>
      <c r="V5156" s="21">
        <f>IFERROR(INDEX(BASE_CCLASSTRIB!$F:$F, MATCH(TEXT($D5156,"000000"), BASE_CCLASSTRIB!$A:$A, 0))/100, 0)</f>
        <v>0</v>
      </c>
    </row>
    <row r="5157" spans="2:22" ht="15.75" customHeight="1" thickTop="1" thickBot="1">
      <c r="B5157" s="8"/>
      <c r="C5157" s="8"/>
      <c r="E5157" s="8" t="str">
        <f>IF(D5157="","",LEFT(D5157,3))</f>
        <v/>
      </c>
      <c r="F5157" s="5" t="str">
        <f>IF(E5157="","",IFERROR(VLOOKUP(E5157,REGRAS_CST!$A$2:$B$200,2,FALSE),""))</f>
        <v/>
      </c>
      <c r="H5157" s="7">
        <v>8.9999999999999993E-3</v>
      </c>
      <c r="I5157" s="7">
        <v>1E-3</v>
      </c>
      <c r="K5157" s="5" t="str">
        <f>IF(E5157="","",IFERROR(VLOOKUP(E5157,REGRAS_CST!$A$2:$C$200,3,FALSE),""))</f>
        <v/>
      </c>
      <c r="L5157" s="10" t="str">
        <f>IF($G5157="", "", $G5157*(1-$V5157))</f>
        <v/>
      </c>
      <c r="M5157" s="30" t="str">
        <f t="shared" si="160"/>
        <v/>
      </c>
      <c r="N5157" s="30" t="str">
        <f t="shared" si="161"/>
        <v/>
      </c>
      <c r="O5157" s="5" t="str">
        <f>IF(D5157="","",
IF(AND(K5157&lt;&gt;"SIM",V5157&gt;0),"ERRO: % BC &gt; 0, mas NÃO permitida ❌",
IF(AND(K5157="SIM",V5157=0),"ATENÇÃO: BC permitida, mas % = 0 🔎",
"Base de cálculo aplicada corretamente ✅")))</f>
        <v/>
      </c>
      <c r="P5157" s="5" t="str">
        <f>IF(D5157="","",
IF(AND(Q5157&lt;&gt;"SIM",U5157&gt;0),"ERRO: % alíquota &gt; 0, mas NÃO permitida ❌",
IF(AND(Q5157="SIM",U5157=0),"ATENÇÃO: alíquota permitida, mas % = 0 🔎",
"Alíquota aplicada corretamente ✅")))</f>
        <v/>
      </c>
      <c r="Q5157" s="5" t="str">
        <f>IF(E5157="","",IFERROR(VLOOKUP(E5157,REGRAS_CST!$A$2:$D$200,4,FALSE),""))</f>
        <v/>
      </c>
      <c r="R5157" s="8"/>
      <c r="S5157" s="7">
        <f>IF($H5157="","",$H5157*(1-$U5157))</f>
        <v>8.9999999999999993E-3</v>
      </c>
      <c r="T5157" s="7">
        <f>IF($I5157="","",$I5157*(1-$U5157))</f>
        <v>1E-3</v>
      </c>
      <c r="U5157" s="7">
        <f>IFERROR(INDEX(BASE_CCLASSTRIB!$E:$E, MATCH(TEXT($D5157,"000000"), BASE_CCLASSTRIB!$A:$A, 0))/100, 0)</f>
        <v>0</v>
      </c>
      <c r="V5157" s="21">
        <f>IFERROR(INDEX(BASE_CCLASSTRIB!$F:$F, MATCH(TEXT($D5157,"000000"), BASE_CCLASSTRIB!$A:$A, 0))/100, 0)</f>
        <v>0</v>
      </c>
    </row>
    <row r="5158" spans="2:22" ht="15.75" customHeight="1" thickTop="1" thickBot="1">
      <c r="B5158" s="8"/>
      <c r="C5158" s="8"/>
      <c r="E5158" s="8" t="str">
        <f>IF(D5158="","",LEFT(D5158,3))</f>
        <v/>
      </c>
      <c r="F5158" s="5" t="str">
        <f>IF(E5158="","",IFERROR(VLOOKUP(E5158,REGRAS_CST!$A$2:$B$200,2,FALSE),""))</f>
        <v/>
      </c>
      <c r="H5158" s="7">
        <v>8.9999999999999993E-3</v>
      </c>
      <c r="I5158" s="7">
        <v>1E-3</v>
      </c>
      <c r="K5158" s="5" t="str">
        <f>IF(E5158="","",IFERROR(VLOOKUP(E5158,REGRAS_CST!$A$2:$C$200,3,FALSE),""))</f>
        <v/>
      </c>
      <c r="L5158" s="10" t="str">
        <f>IF($G5158="", "", $G5158*(1-$V5158))</f>
        <v/>
      </c>
      <c r="M5158" s="30" t="str">
        <f t="shared" si="160"/>
        <v/>
      </c>
      <c r="N5158" s="30" t="str">
        <f t="shared" si="161"/>
        <v/>
      </c>
      <c r="O5158" s="5" t="str">
        <f>IF(D5158="","",
IF(AND(K5158&lt;&gt;"SIM",V5158&gt;0),"ERRO: % BC &gt; 0, mas NÃO permitida ❌",
IF(AND(K5158="SIM",V5158=0),"ATENÇÃO: BC permitida, mas % = 0 🔎",
"Base de cálculo aplicada corretamente ✅")))</f>
        <v/>
      </c>
      <c r="P5158" s="5" t="str">
        <f>IF(D5158="","",
IF(AND(Q5158&lt;&gt;"SIM",U5158&gt;0),"ERRO: % alíquota &gt; 0, mas NÃO permitida ❌",
IF(AND(Q5158="SIM",U5158=0),"ATENÇÃO: alíquota permitida, mas % = 0 🔎",
"Alíquota aplicada corretamente ✅")))</f>
        <v/>
      </c>
      <c r="Q5158" s="5" t="str">
        <f>IF(E5158="","",IFERROR(VLOOKUP(E5158,REGRAS_CST!$A$2:$D$200,4,FALSE),""))</f>
        <v/>
      </c>
      <c r="R5158" s="8"/>
      <c r="S5158" s="7">
        <f>IF($H5158="","",$H5158*(1-$U5158))</f>
        <v>8.9999999999999993E-3</v>
      </c>
      <c r="T5158" s="7">
        <f>IF($I5158="","",$I5158*(1-$U5158))</f>
        <v>1E-3</v>
      </c>
      <c r="U5158" s="7">
        <f>IFERROR(INDEX(BASE_CCLASSTRIB!$E:$E, MATCH(TEXT($D5158,"000000"), BASE_CCLASSTRIB!$A:$A, 0))/100, 0)</f>
        <v>0</v>
      </c>
      <c r="V5158" s="21">
        <f>IFERROR(INDEX(BASE_CCLASSTRIB!$F:$F, MATCH(TEXT($D5158,"000000"), BASE_CCLASSTRIB!$A:$A, 0))/100, 0)</f>
        <v>0</v>
      </c>
    </row>
    <row r="5159" spans="2:22" ht="15.75" customHeight="1" thickTop="1" thickBot="1">
      <c r="B5159" s="8"/>
      <c r="C5159" s="8"/>
      <c r="E5159" s="8" t="str">
        <f>IF(D5159="","",LEFT(D5159,3))</f>
        <v/>
      </c>
      <c r="F5159" s="5" t="str">
        <f>IF(E5159="","",IFERROR(VLOOKUP(E5159,REGRAS_CST!$A$2:$B$200,2,FALSE),""))</f>
        <v/>
      </c>
      <c r="H5159" s="7">
        <v>8.9999999999999993E-3</v>
      </c>
      <c r="I5159" s="7">
        <v>1E-3</v>
      </c>
      <c r="K5159" s="5" t="str">
        <f>IF(E5159="","",IFERROR(VLOOKUP(E5159,REGRAS_CST!$A$2:$C$200,3,FALSE),""))</f>
        <v/>
      </c>
      <c r="L5159" s="10" t="str">
        <f>IF($G5159="", "", $G5159*(1-$V5159))</f>
        <v/>
      </c>
      <c r="M5159" s="30" t="str">
        <f t="shared" si="160"/>
        <v/>
      </c>
      <c r="N5159" s="30" t="str">
        <f t="shared" si="161"/>
        <v/>
      </c>
      <c r="O5159" s="5" t="str">
        <f>IF(D5159="","",
IF(AND(K5159&lt;&gt;"SIM",V5159&gt;0),"ERRO: % BC &gt; 0, mas NÃO permitida ❌",
IF(AND(K5159="SIM",V5159=0),"ATENÇÃO: BC permitida, mas % = 0 🔎",
"Base de cálculo aplicada corretamente ✅")))</f>
        <v/>
      </c>
      <c r="P5159" s="5" t="str">
        <f>IF(D5159="","",
IF(AND(Q5159&lt;&gt;"SIM",U5159&gt;0),"ERRO: % alíquota &gt; 0, mas NÃO permitida ❌",
IF(AND(Q5159="SIM",U5159=0),"ATENÇÃO: alíquota permitida, mas % = 0 🔎",
"Alíquota aplicada corretamente ✅")))</f>
        <v/>
      </c>
      <c r="Q5159" s="5" t="str">
        <f>IF(E5159="","",IFERROR(VLOOKUP(E5159,REGRAS_CST!$A$2:$D$200,4,FALSE),""))</f>
        <v/>
      </c>
      <c r="R5159" s="8"/>
      <c r="S5159" s="7">
        <f>IF($H5159="","",$H5159*(1-$U5159))</f>
        <v>8.9999999999999993E-3</v>
      </c>
      <c r="T5159" s="7">
        <f>IF($I5159="","",$I5159*(1-$U5159))</f>
        <v>1E-3</v>
      </c>
      <c r="U5159" s="7">
        <f>IFERROR(INDEX(BASE_CCLASSTRIB!$E:$E, MATCH(TEXT($D5159,"000000"), BASE_CCLASSTRIB!$A:$A, 0))/100, 0)</f>
        <v>0</v>
      </c>
      <c r="V5159" s="21">
        <f>IFERROR(INDEX(BASE_CCLASSTRIB!$F:$F, MATCH(TEXT($D5159,"000000"), BASE_CCLASSTRIB!$A:$A, 0))/100, 0)</f>
        <v>0</v>
      </c>
    </row>
    <row r="5160" spans="2:22" ht="15.75" customHeight="1" thickTop="1" thickBot="1">
      <c r="B5160" s="8"/>
      <c r="C5160" s="8"/>
      <c r="E5160" s="8" t="str">
        <f>IF(D5160="","",LEFT(D5160,3))</f>
        <v/>
      </c>
      <c r="F5160" s="5" t="str">
        <f>IF(E5160="","",IFERROR(VLOOKUP(E5160,REGRAS_CST!$A$2:$B$200,2,FALSE),""))</f>
        <v/>
      </c>
      <c r="H5160" s="7">
        <v>8.9999999999999993E-3</v>
      </c>
      <c r="I5160" s="7">
        <v>1E-3</v>
      </c>
      <c r="K5160" s="5" t="str">
        <f>IF(E5160="","",IFERROR(VLOOKUP(E5160,REGRAS_CST!$A$2:$C$200,3,FALSE),""))</f>
        <v/>
      </c>
      <c r="L5160" s="10" t="str">
        <f>IF($G5160="", "", $G5160*(1-$V5160))</f>
        <v/>
      </c>
      <c r="M5160" s="30" t="str">
        <f t="shared" si="160"/>
        <v/>
      </c>
      <c r="N5160" s="30" t="str">
        <f t="shared" si="161"/>
        <v/>
      </c>
      <c r="O5160" s="5" t="str">
        <f>IF(D5160="","",
IF(AND(K5160&lt;&gt;"SIM",V5160&gt;0),"ERRO: % BC &gt; 0, mas NÃO permitida ❌",
IF(AND(K5160="SIM",V5160=0),"ATENÇÃO: BC permitida, mas % = 0 🔎",
"Base de cálculo aplicada corretamente ✅")))</f>
        <v/>
      </c>
      <c r="P5160" s="5" t="str">
        <f>IF(D5160="","",
IF(AND(Q5160&lt;&gt;"SIM",U5160&gt;0),"ERRO: % alíquota &gt; 0, mas NÃO permitida ❌",
IF(AND(Q5160="SIM",U5160=0),"ATENÇÃO: alíquota permitida, mas % = 0 🔎",
"Alíquota aplicada corretamente ✅")))</f>
        <v/>
      </c>
      <c r="Q5160" s="5" t="str">
        <f>IF(E5160="","",IFERROR(VLOOKUP(E5160,REGRAS_CST!$A$2:$D$200,4,FALSE),""))</f>
        <v/>
      </c>
      <c r="R5160" s="8"/>
      <c r="S5160" s="7">
        <f>IF($H5160="","",$H5160*(1-$U5160))</f>
        <v>8.9999999999999993E-3</v>
      </c>
      <c r="T5160" s="7">
        <f>IF($I5160="","",$I5160*(1-$U5160))</f>
        <v>1E-3</v>
      </c>
      <c r="U5160" s="7">
        <f>IFERROR(INDEX(BASE_CCLASSTRIB!$E:$E, MATCH(TEXT($D5160,"000000"), BASE_CCLASSTRIB!$A:$A, 0))/100, 0)</f>
        <v>0</v>
      </c>
      <c r="V5160" s="21">
        <f>IFERROR(INDEX(BASE_CCLASSTRIB!$F:$F, MATCH(TEXT($D5160,"000000"), BASE_CCLASSTRIB!$A:$A, 0))/100, 0)</f>
        <v>0</v>
      </c>
    </row>
    <row r="5161" spans="2:22" ht="15.75" customHeight="1" thickTop="1" thickBot="1">
      <c r="B5161" s="8"/>
      <c r="C5161" s="8"/>
      <c r="E5161" s="8" t="str">
        <f>IF(D5161="","",LEFT(D5161,3))</f>
        <v/>
      </c>
      <c r="F5161" s="5" t="str">
        <f>IF(E5161="","",IFERROR(VLOOKUP(E5161,REGRAS_CST!$A$2:$B$200,2,FALSE),""))</f>
        <v/>
      </c>
      <c r="H5161" s="7">
        <v>8.9999999999999993E-3</v>
      </c>
      <c r="I5161" s="7">
        <v>1E-3</v>
      </c>
      <c r="K5161" s="5" t="str">
        <f>IF(E5161="","",IFERROR(VLOOKUP(E5161,REGRAS_CST!$A$2:$C$200,3,FALSE),""))</f>
        <v/>
      </c>
      <c r="L5161" s="10" t="str">
        <f>IF($G5161="", "", $G5161*(1-$V5161))</f>
        <v/>
      </c>
      <c r="M5161" s="30" t="str">
        <f t="shared" si="160"/>
        <v/>
      </c>
      <c r="N5161" s="30" t="str">
        <f t="shared" si="161"/>
        <v/>
      </c>
      <c r="O5161" s="5" t="str">
        <f>IF(D5161="","",
IF(AND(K5161&lt;&gt;"SIM",V5161&gt;0),"ERRO: % BC &gt; 0, mas NÃO permitida ❌",
IF(AND(K5161="SIM",V5161=0),"ATENÇÃO: BC permitida, mas % = 0 🔎",
"Base de cálculo aplicada corretamente ✅")))</f>
        <v/>
      </c>
      <c r="P5161" s="5" t="str">
        <f>IF(D5161="","",
IF(AND(Q5161&lt;&gt;"SIM",U5161&gt;0),"ERRO: % alíquota &gt; 0, mas NÃO permitida ❌",
IF(AND(Q5161="SIM",U5161=0),"ATENÇÃO: alíquota permitida, mas % = 0 🔎",
"Alíquota aplicada corretamente ✅")))</f>
        <v/>
      </c>
      <c r="Q5161" s="5" t="str">
        <f>IF(E5161="","",IFERROR(VLOOKUP(E5161,REGRAS_CST!$A$2:$D$200,4,FALSE),""))</f>
        <v/>
      </c>
      <c r="R5161" s="8"/>
      <c r="S5161" s="7">
        <f>IF($H5161="","",$H5161*(1-$U5161))</f>
        <v>8.9999999999999993E-3</v>
      </c>
      <c r="T5161" s="7">
        <f>IF($I5161="","",$I5161*(1-$U5161))</f>
        <v>1E-3</v>
      </c>
      <c r="U5161" s="7">
        <f>IFERROR(INDEX(BASE_CCLASSTRIB!$E:$E, MATCH(TEXT($D5161,"000000"), BASE_CCLASSTRIB!$A:$A, 0))/100, 0)</f>
        <v>0</v>
      </c>
      <c r="V5161" s="21">
        <f>IFERROR(INDEX(BASE_CCLASSTRIB!$F:$F, MATCH(TEXT($D5161,"000000"), BASE_CCLASSTRIB!$A:$A, 0))/100, 0)</f>
        <v>0</v>
      </c>
    </row>
    <row r="5162" spans="2:22" ht="15.75" customHeight="1" thickTop="1" thickBot="1">
      <c r="B5162" s="8"/>
      <c r="C5162" s="8"/>
      <c r="E5162" s="8" t="str">
        <f>IF(D5162="","",LEFT(D5162,3))</f>
        <v/>
      </c>
      <c r="F5162" s="5" t="str">
        <f>IF(E5162="","",IFERROR(VLOOKUP(E5162,REGRAS_CST!$A$2:$B$200,2,FALSE),""))</f>
        <v/>
      </c>
      <c r="H5162" s="7">
        <v>8.9999999999999993E-3</v>
      </c>
      <c r="I5162" s="7">
        <v>1E-3</v>
      </c>
      <c r="K5162" s="5" t="str">
        <f>IF(E5162="","",IFERROR(VLOOKUP(E5162,REGRAS_CST!$A$2:$C$200,3,FALSE),""))</f>
        <v/>
      </c>
      <c r="L5162" s="10" t="str">
        <f>IF($G5162="", "", $G5162*(1-$V5162))</f>
        <v/>
      </c>
      <c r="M5162" s="30" t="str">
        <f t="shared" si="160"/>
        <v/>
      </c>
      <c r="N5162" s="30" t="str">
        <f t="shared" si="161"/>
        <v/>
      </c>
      <c r="O5162" s="5" t="str">
        <f>IF(D5162="","",
IF(AND(K5162&lt;&gt;"SIM",V5162&gt;0),"ERRO: % BC &gt; 0, mas NÃO permitida ❌",
IF(AND(K5162="SIM",V5162=0),"ATENÇÃO: BC permitida, mas % = 0 🔎",
"Base de cálculo aplicada corretamente ✅")))</f>
        <v/>
      </c>
      <c r="P5162" s="5" t="str">
        <f>IF(D5162="","",
IF(AND(Q5162&lt;&gt;"SIM",U5162&gt;0),"ERRO: % alíquota &gt; 0, mas NÃO permitida ❌",
IF(AND(Q5162="SIM",U5162=0),"ATENÇÃO: alíquota permitida, mas % = 0 🔎",
"Alíquota aplicada corretamente ✅")))</f>
        <v/>
      </c>
      <c r="Q5162" s="5" t="str">
        <f>IF(E5162="","",IFERROR(VLOOKUP(E5162,REGRAS_CST!$A$2:$D$200,4,FALSE),""))</f>
        <v/>
      </c>
      <c r="R5162" s="8"/>
      <c r="S5162" s="7">
        <f>IF($H5162="","",$H5162*(1-$U5162))</f>
        <v>8.9999999999999993E-3</v>
      </c>
      <c r="T5162" s="7">
        <f>IF($I5162="","",$I5162*(1-$U5162))</f>
        <v>1E-3</v>
      </c>
      <c r="U5162" s="7">
        <f>IFERROR(INDEX(BASE_CCLASSTRIB!$E:$E, MATCH(TEXT($D5162,"000000"), BASE_CCLASSTRIB!$A:$A, 0))/100, 0)</f>
        <v>0</v>
      </c>
      <c r="V5162" s="21">
        <f>IFERROR(INDEX(BASE_CCLASSTRIB!$F:$F, MATCH(TEXT($D5162,"000000"), BASE_CCLASSTRIB!$A:$A, 0))/100, 0)</f>
        <v>0</v>
      </c>
    </row>
    <row r="5163" spans="2:22" ht="15.75" customHeight="1" thickTop="1" thickBot="1">
      <c r="B5163" s="8"/>
      <c r="C5163" s="8"/>
      <c r="E5163" s="8" t="str">
        <f>IF(D5163="","",LEFT(D5163,3))</f>
        <v/>
      </c>
      <c r="F5163" s="5" t="str">
        <f>IF(E5163="","",IFERROR(VLOOKUP(E5163,REGRAS_CST!$A$2:$B$200,2,FALSE),""))</f>
        <v/>
      </c>
      <c r="H5163" s="7">
        <v>8.9999999999999993E-3</v>
      </c>
      <c r="I5163" s="7">
        <v>1E-3</v>
      </c>
      <c r="K5163" s="5" t="str">
        <f>IF(E5163="","",IFERROR(VLOOKUP(E5163,REGRAS_CST!$A$2:$C$200,3,FALSE),""))</f>
        <v/>
      </c>
      <c r="L5163" s="10" t="str">
        <f>IF($G5163="", "", $G5163*(1-$V5163))</f>
        <v/>
      </c>
      <c r="M5163" s="30" t="str">
        <f t="shared" si="160"/>
        <v/>
      </c>
      <c r="N5163" s="30" t="str">
        <f t="shared" si="161"/>
        <v/>
      </c>
      <c r="O5163" s="5" t="str">
        <f>IF(D5163="","",
IF(AND(K5163&lt;&gt;"SIM",V5163&gt;0),"ERRO: % BC &gt; 0, mas NÃO permitida ❌",
IF(AND(K5163="SIM",V5163=0),"ATENÇÃO: BC permitida, mas % = 0 🔎",
"Base de cálculo aplicada corretamente ✅")))</f>
        <v/>
      </c>
      <c r="P5163" s="5" t="str">
        <f>IF(D5163="","",
IF(AND(Q5163&lt;&gt;"SIM",U5163&gt;0),"ERRO: % alíquota &gt; 0, mas NÃO permitida ❌",
IF(AND(Q5163="SIM",U5163=0),"ATENÇÃO: alíquota permitida, mas % = 0 🔎",
"Alíquota aplicada corretamente ✅")))</f>
        <v/>
      </c>
      <c r="Q5163" s="5" t="str">
        <f>IF(E5163="","",IFERROR(VLOOKUP(E5163,REGRAS_CST!$A$2:$D$200,4,FALSE),""))</f>
        <v/>
      </c>
      <c r="R5163" s="8"/>
      <c r="S5163" s="7">
        <f>IF($H5163="","",$H5163*(1-$U5163))</f>
        <v>8.9999999999999993E-3</v>
      </c>
      <c r="T5163" s="7">
        <f>IF($I5163="","",$I5163*(1-$U5163))</f>
        <v>1E-3</v>
      </c>
      <c r="U5163" s="7">
        <f>IFERROR(INDEX(BASE_CCLASSTRIB!$E:$E, MATCH(TEXT($D5163,"000000"), BASE_CCLASSTRIB!$A:$A, 0))/100, 0)</f>
        <v>0</v>
      </c>
      <c r="V5163" s="21">
        <f>IFERROR(INDEX(BASE_CCLASSTRIB!$F:$F, MATCH(TEXT($D5163,"000000"), BASE_CCLASSTRIB!$A:$A, 0))/100, 0)</f>
        <v>0</v>
      </c>
    </row>
    <row r="5164" spans="2:22" ht="15.75" customHeight="1" thickTop="1" thickBot="1">
      <c r="B5164" s="8"/>
      <c r="C5164" s="8"/>
      <c r="E5164" s="8" t="str">
        <f>IF(D5164="","",LEFT(D5164,3))</f>
        <v/>
      </c>
      <c r="F5164" s="5" t="str">
        <f>IF(E5164="","",IFERROR(VLOOKUP(E5164,REGRAS_CST!$A$2:$B$200,2,FALSE),""))</f>
        <v/>
      </c>
      <c r="H5164" s="7">
        <v>8.9999999999999993E-3</v>
      </c>
      <c r="I5164" s="7">
        <v>1E-3</v>
      </c>
      <c r="K5164" s="5" t="str">
        <f>IF(E5164="","",IFERROR(VLOOKUP(E5164,REGRAS_CST!$A$2:$C$200,3,FALSE),""))</f>
        <v/>
      </c>
      <c r="L5164" s="10" t="str">
        <f>IF($G5164="", "", $G5164*(1-$V5164))</f>
        <v/>
      </c>
      <c r="M5164" s="30" t="str">
        <f t="shared" si="160"/>
        <v/>
      </c>
      <c r="N5164" s="30" t="str">
        <f t="shared" si="161"/>
        <v/>
      </c>
      <c r="O5164" s="5" t="str">
        <f>IF(D5164="","",
IF(AND(K5164&lt;&gt;"SIM",V5164&gt;0),"ERRO: % BC &gt; 0, mas NÃO permitida ❌",
IF(AND(K5164="SIM",V5164=0),"ATENÇÃO: BC permitida, mas % = 0 🔎",
"Base de cálculo aplicada corretamente ✅")))</f>
        <v/>
      </c>
      <c r="P5164" s="5" t="str">
        <f>IF(D5164="","",
IF(AND(Q5164&lt;&gt;"SIM",U5164&gt;0),"ERRO: % alíquota &gt; 0, mas NÃO permitida ❌",
IF(AND(Q5164="SIM",U5164=0),"ATENÇÃO: alíquota permitida, mas % = 0 🔎",
"Alíquota aplicada corretamente ✅")))</f>
        <v/>
      </c>
      <c r="Q5164" s="5" t="str">
        <f>IF(E5164="","",IFERROR(VLOOKUP(E5164,REGRAS_CST!$A$2:$D$200,4,FALSE),""))</f>
        <v/>
      </c>
      <c r="R5164" s="8"/>
      <c r="S5164" s="7">
        <f>IF($H5164="","",$H5164*(1-$U5164))</f>
        <v>8.9999999999999993E-3</v>
      </c>
      <c r="T5164" s="7">
        <f>IF($I5164="","",$I5164*(1-$U5164))</f>
        <v>1E-3</v>
      </c>
      <c r="U5164" s="7">
        <f>IFERROR(INDEX(BASE_CCLASSTRIB!$E:$E, MATCH(TEXT($D5164,"000000"), BASE_CCLASSTRIB!$A:$A, 0))/100, 0)</f>
        <v>0</v>
      </c>
      <c r="V5164" s="21">
        <f>IFERROR(INDEX(BASE_CCLASSTRIB!$F:$F, MATCH(TEXT($D5164,"000000"), BASE_CCLASSTRIB!$A:$A, 0))/100, 0)</f>
        <v>0</v>
      </c>
    </row>
    <row r="5165" spans="2:22" ht="15.75" customHeight="1" thickTop="1" thickBot="1">
      <c r="B5165" s="8"/>
      <c r="C5165" s="8"/>
      <c r="E5165" s="8" t="str">
        <f>IF(D5165="","",LEFT(D5165,3))</f>
        <v/>
      </c>
      <c r="F5165" s="5" t="str">
        <f>IF(E5165="","",IFERROR(VLOOKUP(E5165,REGRAS_CST!$A$2:$B$200,2,FALSE),""))</f>
        <v/>
      </c>
      <c r="H5165" s="7">
        <v>8.9999999999999993E-3</v>
      </c>
      <c r="I5165" s="7">
        <v>1E-3</v>
      </c>
      <c r="K5165" s="5" t="str">
        <f>IF(E5165="","",IFERROR(VLOOKUP(E5165,REGRAS_CST!$A$2:$C$200,3,FALSE),""))</f>
        <v/>
      </c>
      <c r="L5165" s="10" t="str">
        <f>IF($G5165="", "", $G5165*(1-$V5165))</f>
        <v/>
      </c>
      <c r="M5165" s="30" t="str">
        <f t="shared" si="160"/>
        <v/>
      </c>
      <c r="N5165" s="30" t="str">
        <f t="shared" si="161"/>
        <v/>
      </c>
      <c r="O5165" s="5" t="str">
        <f>IF(D5165="","",
IF(AND(K5165&lt;&gt;"SIM",V5165&gt;0),"ERRO: % BC &gt; 0, mas NÃO permitida ❌",
IF(AND(K5165="SIM",V5165=0),"ATENÇÃO: BC permitida, mas % = 0 🔎",
"Base de cálculo aplicada corretamente ✅")))</f>
        <v/>
      </c>
      <c r="P5165" s="5" t="str">
        <f>IF(D5165="","",
IF(AND(Q5165&lt;&gt;"SIM",U5165&gt;0),"ERRO: % alíquota &gt; 0, mas NÃO permitida ❌",
IF(AND(Q5165="SIM",U5165=0),"ATENÇÃO: alíquota permitida, mas % = 0 🔎",
"Alíquota aplicada corretamente ✅")))</f>
        <v/>
      </c>
      <c r="Q5165" s="5" t="str">
        <f>IF(E5165="","",IFERROR(VLOOKUP(E5165,REGRAS_CST!$A$2:$D$200,4,FALSE),""))</f>
        <v/>
      </c>
      <c r="R5165" s="8"/>
      <c r="S5165" s="7">
        <f>IF($H5165="","",$H5165*(1-$U5165))</f>
        <v>8.9999999999999993E-3</v>
      </c>
      <c r="T5165" s="7">
        <f>IF($I5165="","",$I5165*(1-$U5165))</f>
        <v>1E-3</v>
      </c>
      <c r="U5165" s="7">
        <f>IFERROR(INDEX(BASE_CCLASSTRIB!$E:$E, MATCH(TEXT($D5165,"000000"), BASE_CCLASSTRIB!$A:$A, 0))/100, 0)</f>
        <v>0</v>
      </c>
      <c r="V5165" s="21">
        <f>IFERROR(INDEX(BASE_CCLASSTRIB!$F:$F, MATCH(TEXT($D5165,"000000"), BASE_CCLASSTRIB!$A:$A, 0))/100, 0)</f>
        <v>0</v>
      </c>
    </row>
    <row r="5166" spans="2:22" ht="15.75" customHeight="1" thickTop="1" thickBot="1">
      <c r="B5166" s="8"/>
      <c r="C5166" s="8"/>
      <c r="E5166" s="8" t="str">
        <f>IF(D5166="","",LEFT(D5166,3))</f>
        <v/>
      </c>
      <c r="F5166" s="5" t="str">
        <f>IF(E5166="","",IFERROR(VLOOKUP(E5166,REGRAS_CST!$A$2:$B$200,2,FALSE),""))</f>
        <v/>
      </c>
      <c r="H5166" s="7">
        <v>8.9999999999999993E-3</v>
      </c>
      <c r="I5166" s="7">
        <v>1E-3</v>
      </c>
      <c r="K5166" s="5" t="str">
        <f>IF(E5166="","",IFERROR(VLOOKUP(E5166,REGRAS_CST!$A$2:$C$200,3,FALSE),""))</f>
        <v/>
      </c>
      <c r="L5166" s="10" t="str">
        <f>IF($G5166="", "", $G5166*(1-$V5166))</f>
        <v/>
      </c>
      <c r="M5166" s="30" t="str">
        <f t="shared" si="160"/>
        <v/>
      </c>
      <c r="N5166" s="30" t="str">
        <f t="shared" si="161"/>
        <v/>
      </c>
      <c r="O5166" s="5" t="str">
        <f>IF(D5166="","",
IF(AND(K5166&lt;&gt;"SIM",V5166&gt;0),"ERRO: % BC &gt; 0, mas NÃO permitida ❌",
IF(AND(K5166="SIM",V5166=0),"ATENÇÃO: BC permitida, mas % = 0 🔎",
"Base de cálculo aplicada corretamente ✅")))</f>
        <v/>
      </c>
      <c r="P5166" s="5" t="str">
        <f>IF(D5166="","",
IF(AND(Q5166&lt;&gt;"SIM",U5166&gt;0),"ERRO: % alíquota &gt; 0, mas NÃO permitida ❌",
IF(AND(Q5166="SIM",U5166=0),"ATENÇÃO: alíquota permitida, mas % = 0 🔎",
"Alíquota aplicada corretamente ✅")))</f>
        <v/>
      </c>
      <c r="Q5166" s="5" t="str">
        <f>IF(E5166="","",IFERROR(VLOOKUP(E5166,REGRAS_CST!$A$2:$D$200,4,FALSE),""))</f>
        <v/>
      </c>
      <c r="R5166" s="8"/>
      <c r="S5166" s="7">
        <f>IF($H5166="","",$H5166*(1-$U5166))</f>
        <v>8.9999999999999993E-3</v>
      </c>
      <c r="T5166" s="7">
        <f>IF($I5166="","",$I5166*(1-$U5166))</f>
        <v>1E-3</v>
      </c>
      <c r="U5166" s="7">
        <f>IFERROR(INDEX(BASE_CCLASSTRIB!$E:$E, MATCH(TEXT($D5166,"000000"), BASE_CCLASSTRIB!$A:$A, 0))/100, 0)</f>
        <v>0</v>
      </c>
      <c r="V5166" s="21">
        <f>IFERROR(INDEX(BASE_CCLASSTRIB!$F:$F, MATCH(TEXT($D5166,"000000"), BASE_CCLASSTRIB!$A:$A, 0))/100, 0)</f>
        <v>0</v>
      </c>
    </row>
    <row r="5167" spans="2:22" ht="15.75" customHeight="1" thickTop="1" thickBot="1">
      <c r="B5167" s="8"/>
      <c r="C5167" s="8"/>
      <c r="E5167" s="8" t="str">
        <f>IF(D5167="","",LEFT(D5167,3))</f>
        <v/>
      </c>
      <c r="F5167" s="5" t="str">
        <f>IF(E5167="","",IFERROR(VLOOKUP(E5167,REGRAS_CST!$A$2:$B$200,2,FALSE),""))</f>
        <v/>
      </c>
      <c r="H5167" s="7">
        <v>8.9999999999999993E-3</v>
      </c>
      <c r="I5167" s="7">
        <v>1E-3</v>
      </c>
      <c r="K5167" s="5" t="str">
        <f>IF(E5167="","",IFERROR(VLOOKUP(E5167,REGRAS_CST!$A$2:$C$200,3,FALSE),""))</f>
        <v/>
      </c>
      <c r="L5167" s="10" t="str">
        <f>IF($G5167="", "", $G5167*(1-$V5167))</f>
        <v/>
      </c>
      <c r="M5167" s="30" t="str">
        <f t="shared" si="160"/>
        <v/>
      </c>
      <c r="N5167" s="30" t="str">
        <f t="shared" si="161"/>
        <v/>
      </c>
      <c r="O5167" s="5" t="str">
        <f>IF(D5167="","",
IF(AND(K5167&lt;&gt;"SIM",V5167&gt;0),"ERRO: % BC &gt; 0, mas NÃO permitida ❌",
IF(AND(K5167="SIM",V5167=0),"ATENÇÃO: BC permitida, mas % = 0 🔎",
"Base de cálculo aplicada corretamente ✅")))</f>
        <v/>
      </c>
      <c r="P5167" s="5" t="str">
        <f>IF(D5167="","",
IF(AND(Q5167&lt;&gt;"SIM",U5167&gt;0),"ERRO: % alíquota &gt; 0, mas NÃO permitida ❌",
IF(AND(Q5167="SIM",U5167=0),"ATENÇÃO: alíquota permitida, mas % = 0 🔎",
"Alíquota aplicada corretamente ✅")))</f>
        <v/>
      </c>
      <c r="Q5167" s="5" t="str">
        <f>IF(E5167="","",IFERROR(VLOOKUP(E5167,REGRAS_CST!$A$2:$D$200,4,FALSE),""))</f>
        <v/>
      </c>
      <c r="R5167" s="8"/>
      <c r="S5167" s="7">
        <f>IF($H5167="","",$H5167*(1-$U5167))</f>
        <v>8.9999999999999993E-3</v>
      </c>
      <c r="T5167" s="7">
        <f>IF($I5167="","",$I5167*(1-$U5167))</f>
        <v>1E-3</v>
      </c>
      <c r="U5167" s="7">
        <f>IFERROR(INDEX(BASE_CCLASSTRIB!$E:$E, MATCH(TEXT($D5167,"000000"), BASE_CCLASSTRIB!$A:$A, 0))/100, 0)</f>
        <v>0</v>
      </c>
      <c r="V5167" s="21">
        <f>IFERROR(INDEX(BASE_CCLASSTRIB!$F:$F, MATCH(TEXT($D5167,"000000"), BASE_CCLASSTRIB!$A:$A, 0))/100, 0)</f>
        <v>0</v>
      </c>
    </row>
    <row r="5168" spans="2:22" ht="15.75" customHeight="1" thickTop="1" thickBot="1">
      <c r="B5168" s="8"/>
      <c r="C5168" s="8"/>
      <c r="E5168" s="8" t="str">
        <f>IF(D5168="","",LEFT(D5168,3))</f>
        <v/>
      </c>
      <c r="F5168" s="5" t="str">
        <f>IF(E5168="","",IFERROR(VLOOKUP(E5168,REGRAS_CST!$A$2:$B$200,2,FALSE),""))</f>
        <v/>
      </c>
      <c r="H5168" s="7">
        <v>8.9999999999999993E-3</v>
      </c>
      <c r="I5168" s="7">
        <v>1E-3</v>
      </c>
      <c r="K5168" s="5" t="str">
        <f>IF(E5168="","",IFERROR(VLOOKUP(E5168,REGRAS_CST!$A$2:$C$200,3,FALSE),""))</f>
        <v/>
      </c>
      <c r="L5168" s="10" t="str">
        <f>IF($G5168="", "", $G5168*(1-$V5168))</f>
        <v/>
      </c>
      <c r="M5168" s="30" t="str">
        <f t="shared" si="160"/>
        <v/>
      </c>
      <c r="N5168" s="30" t="str">
        <f t="shared" si="161"/>
        <v/>
      </c>
      <c r="O5168" s="5" t="str">
        <f>IF(D5168="","",
IF(AND(K5168&lt;&gt;"SIM",V5168&gt;0),"ERRO: % BC &gt; 0, mas NÃO permitida ❌",
IF(AND(K5168="SIM",V5168=0),"ATENÇÃO: BC permitida, mas % = 0 🔎",
"Base de cálculo aplicada corretamente ✅")))</f>
        <v/>
      </c>
      <c r="P5168" s="5" t="str">
        <f>IF(D5168="","",
IF(AND(Q5168&lt;&gt;"SIM",U5168&gt;0),"ERRO: % alíquota &gt; 0, mas NÃO permitida ❌",
IF(AND(Q5168="SIM",U5168=0),"ATENÇÃO: alíquota permitida, mas % = 0 🔎",
"Alíquota aplicada corretamente ✅")))</f>
        <v/>
      </c>
      <c r="Q5168" s="5" t="str">
        <f>IF(E5168="","",IFERROR(VLOOKUP(E5168,REGRAS_CST!$A$2:$D$200,4,FALSE),""))</f>
        <v/>
      </c>
      <c r="R5168" s="8"/>
      <c r="S5168" s="7">
        <f>IF($H5168="","",$H5168*(1-$U5168))</f>
        <v>8.9999999999999993E-3</v>
      </c>
      <c r="T5168" s="7">
        <f>IF($I5168="","",$I5168*(1-$U5168))</f>
        <v>1E-3</v>
      </c>
      <c r="U5168" s="7">
        <f>IFERROR(INDEX(BASE_CCLASSTRIB!$E:$E, MATCH(TEXT($D5168,"000000"), BASE_CCLASSTRIB!$A:$A, 0))/100, 0)</f>
        <v>0</v>
      </c>
      <c r="V5168" s="21">
        <f>IFERROR(INDEX(BASE_CCLASSTRIB!$F:$F, MATCH(TEXT($D5168,"000000"), BASE_CCLASSTRIB!$A:$A, 0))/100, 0)</f>
        <v>0</v>
      </c>
    </row>
    <row r="5169" spans="2:22" ht="15.75" customHeight="1" thickTop="1" thickBot="1">
      <c r="B5169" s="8"/>
      <c r="C5169" s="8"/>
      <c r="E5169" s="8" t="str">
        <f>IF(D5169="","",LEFT(D5169,3))</f>
        <v/>
      </c>
      <c r="F5169" s="5" t="str">
        <f>IF(E5169="","",IFERROR(VLOOKUP(E5169,REGRAS_CST!$A$2:$B$200,2,FALSE),""))</f>
        <v/>
      </c>
      <c r="H5169" s="7">
        <v>8.9999999999999993E-3</v>
      </c>
      <c r="I5169" s="7">
        <v>1E-3</v>
      </c>
      <c r="K5169" s="5" t="str">
        <f>IF(E5169="","",IFERROR(VLOOKUP(E5169,REGRAS_CST!$A$2:$C$200,3,FALSE),""))</f>
        <v/>
      </c>
      <c r="L5169" s="10" t="str">
        <f>IF($G5169="", "", $G5169*(1-$V5169))</f>
        <v/>
      </c>
      <c r="M5169" s="30" t="str">
        <f t="shared" si="160"/>
        <v/>
      </c>
      <c r="N5169" s="30" t="str">
        <f t="shared" si="161"/>
        <v/>
      </c>
      <c r="O5169" s="5" t="str">
        <f>IF(D5169="","",
IF(AND(K5169&lt;&gt;"SIM",V5169&gt;0),"ERRO: % BC &gt; 0, mas NÃO permitida ❌",
IF(AND(K5169="SIM",V5169=0),"ATENÇÃO: BC permitida, mas % = 0 🔎",
"Base de cálculo aplicada corretamente ✅")))</f>
        <v/>
      </c>
      <c r="P5169" s="5" t="str">
        <f>IF(D5169="","",
IF(AND(Q5169&lt;&gt;"SIM",U5169&gt;0),"ERRO: % alíquota &gt; 0, mas NÃO permitida ❌",
IF(AND(Q5169="SIM",U5169=0),"ATENÇÃO: alíquota permitida, mas % = 0 🔎",
"Alíquota aplicada corretamente ✅")))</f>
        <v/>
      </c>
      <c r="Q5169" s="5" t="str">
        <f>IF(E5169="","",IFERROR(VLOOKUP(E5169,REGRAS_CST!$A$2:$D$200,4,FALSE),""))</f>
        <v/>
      </c>
      <c r="R5169" s="8"/>
      <c r="S5169" s="7">
        <f>IF($H5169="","",$H5169*(1-$U5169))</f>
        <v>8.9999999999999993E-3</v>
      </c>
      <c r="T5169" s="7">
        <f>IF($I5169="","",$I5169*(1-$U5169))</f>
        <v>1E-3</v>
      </c>
      <c r="U5169" s="7">
        <f>IFERROR(INDEX(BASE_CCLASSTRIB!$E:$E, MATCH(TEXT($D5169,"000000"), BASE_CCLASSTRIB!$A:$A, 0))/100, 0)</f>
        <v>0</v>
      </c>
      <c r="V5169" s="21">
        <f>IFERROR(INDEX(BASE_CCLASSTRIB!$F:$F, MATCH(TEXT($D5169,"000000"), BASE_CCLASSTRIB!$A:$A, 0))/100, 0)</f>
        <v>0</v>
      </c>
    </row>
    <row r="5170" spans="2:22" ht="15.75" customHeight="1" thickTop="1" thickBot="1">
      <c r="B5170" s="8"/>
      <c r="C5170" s="8"/>
      <c r="E5170" s="8" t="str">
        <f>IF(D5170="","",LEFT(D5170,3))</f>
        <v/>
      </c>
      <c r="F5170" s="5" t="str">
        <f>IF(E5170="","",IFERROR(VLOOKUP(E5170,REGRAS_CST!$A$2:$B$200,2,FALSE),""))</f>
        <v/>
      </c>
      <c r="H5170" s="7">
        <v>8.9999999999999993E-3</v>
      </c>
      <c r="I5170" s="7">
        <v>1E-3</v>
      </c>
      <c r="K5170" s="5" t="str">
        <f>IF(E5170="","",IFERROR(VLOOKUP(E5170,REGRAS_CST!$A$2:$C$200,3,FALSE),""))</f>
        <v/>
      </c>
      <c r="L5170" s="10" t="str">
        <f>IF($G5170="", "", $G5170*(1-$V5170))</f>
        <v/>
      </c>
      <c r="M5170" s="30" t="str">
        <f t="shared" si="160"/>
        <v/>
      </c>
      <c r="N5170" s="30" t="str">
        <f t="shared" si="161"/>
        <v/>
      </c>
      <c r="O5170" s="5" t="str">
        <f>IF(D5170="","",
IF(AND(K5170&lt;&gt;"SIM",V5170&gt;0),"ERRO: % BC &gt; 0, mas NÃO permitida ❌",
IF(AND(K5170="SIM",V5170=0),"ATENÇÃO: BC permitida, mas % = 0 🔎",
"Base de cálculo aplicada corretamente ✅")))</f>
        <v/>
      </c>
      <c r="P5170" s="5" t="str">
        <f>IF(D5170="","",
IF(AND(Q5170&lt;&gt;"SIM",U5170&gt;0),"ERRO: % alíquota &gt; 0, mas NÃO permitida ❌",
IF(AND(Q5170="SIM",U5170=0),"ATENÇÃO: alíquota permitida, mas % = 0 🔎",
"Alíquota aplicada corretamente ✅")))</f>
        <v/>
      </c>
      <c r="Q5170" s="5" t="str">
        <f>IF(E5170="","",IFERROR(VLOOKUP(E5170,REGRAS_CST!$A$2:$D$200,4,FALSE),""))</f>
        <v/>
      </c>
      <c r="R5170" s="8"/>
      <c r="S5170" s="7">
        <f>IF($H5170="","",$H5170*(1-$U5170))</f>
        <v>8.9999999999999993E-3</v>
      </c>
      <c r="T5170" s="7">
        <f>IF($I5170="","",$I5170*(1-$U5170))</f>
        <v>1E-3</v>
      </c>
      <c r="U5170" s="7">
        <f>IFERROR(INDEX(BASE_CCLASSTRIB!$E:$E, MATCH(TEXT($D5170,"000000"), BASE_CCLASSTRIB!$A:$A, 0))/100, 0)</f>
        <v>0</v>
      </c>
      <c r="V5170" s="21">
        <f>IFERROR(INDEX(BASE_CCLASSTRIB!$F:$F, MATCH(TEXT($D5170,"000000"), BASE_CCLASSTRIB!$A:$A, 0))/100, 0)</f>
        <v>0</v>
      </c>
    </row>
    <row r="5171" spans="2:22" ht="15.75" customHeight="1" thickTop="1" thickBot="1">
      <c r="B5171" s="8"/>
      <c r="C5171" s="8"/>
      <c r="E5171" s="8" t="str">
        <f>IF(D5171="","",LEFT(D5171,3))</f>
        <v/>
      </c>
      <c r="F5171" s="5" t="str">
        <f>IF(E5171="","",IFERROR(VLOOKUP(E5171,REGRAS_CST!$A$2:$B$200,2,FALSE),""))</f>
        <v/>
      </c>
      <c r="H5171" s="7">
        <v>8.9999999999999993E-3</v>
      </c>
      <c r="I5171" s="7">
        <v>1E-3</v>
      </c>
      <c r="K5171" s="5" t="str">
        <f>IF(E5171="","",IFERROR(VLOOKUP(E5171,REGRAS_CST!$A$2:$C$200,3,FALSE),""))</f>
        <v/>
      </c>
      <c r="L5171" s="10" t="str">
        <f>IF($G5171="", "", $G5171*(1-$V5171))</f>
        <v/>
      </c>
      <c r="M5171" s="30" t="str">
        <f t="shared" si="160"/>
        <v/>
      </c>
      <c r="N5171" s="30" t="str">
        <f t="shared" si="161"/>
        <v/>
      </c>
      <c r="O5171" s="5" t="str">
        <f>IF(D5171="","",
IF(AND(K5171&lt;&gt;"SIM",V5171&gt;0),"ERRO: % BC &gt; 0, mas NÃO permitida ❌",
IF(AND(K5171="SIM",V5171=0),"ATENÇÃO: BC permitida, mas % = 0 🔎",
"Base de cálculo aplicada corretamente ✅")))</f>
        <v/>
      </c>
      <c r="P5171" s="5" t="str">
        <f>IF(D5171="","",
IF(AND(Q5171&lt;&gt;"SIM",U5171&gt;0),"ERRO: % alíquota &gt; 0, mas NÃO permitida ❌",
IF(AND(Q5171="SIM",U5171=0),"ATENÇÃO: alíquota permitida, mas % = 0 🔎",
"Alíquota aplicada corretamente ✅")))</f>
        <v/>
      </c>
      <c r="Q5171" s="5" t="str">
        <f>IF(E5171="","",IFERROR(VLOOKUP(E5171,REGRAS_CST!$A$2:$D$200,4,FALSE),""))</f>
        <v/>
      </c>
      <c r="R5171" s="8"/>
      <c r="S5171" s="7">
        <f>IF($H5171="","",$H5171*(1-$U5171))</f>
        <v>8.9999999999999993E-3</v>
      </c>
      <c r="T5171" s="7">
        <f>IF($I5171="","",$I5171*(1-$U5171))</f>
        <v>1E-3</v>
      </c>
      <c r="U5171" s="7">
        <f>IFERROR(INDEX(BASE_CCLASSTRIB!$E:$E, MATCH(TEXT($D5171,"000000"), BASE_CCLASSTRIB!$A:$A, 0))/100, 0)</f>
        <v>0</v>
      </c>
      <c r="V5171" s="21">
        <f>IFERROR(INDEX(BASE_CCLASSTRIB!$F:$F, MATCH(TEXT($D5171,"000000"), BASE_CCLASSTRIB!$A:$A, 0))/100, 0)</f>
        <v>0</v>
      </c>
    </row>
    <row r="5172" spans="2:22" ht="15.75" customHeight="1" thickTop="1" thickBot="1">
      <c r="B5172" s="8"/>
      <c r="C5172" s="8"/>
      <c r="E5172" s="8" t="str">
        <f>IF(D5172="","",LEFT(D5172,3))</f>
        <v/>
      </c>
      <c r="F5172" s="5" t="str">
        <f>IF(E5172="","",IFERROR(VLOOKUP(E5172,REGRAS_CST!$A$2:$B$200,2,FALSE),""))</f>
        <v/>
      </c>
      <c r="H5172" s="7">
        <v>8.9999999999999993E-3</v>
      </c>
      <c r="I5172" s="7">
        <v>1E-3</v>
      </c>
      <c r="K5172" s="5" t="str">
        <f>IF(E5172="","",IFERROR(VLOOKUP(E5172,REGRAS_CST!$A$2:$C$200,3,FALSE),""))</f>
        <v/>
      </c>
      <c r="L5172" s="10" t="str">
        <f>IF($G5172="", "", $G5172*(1-$V5172))</f>
        <v/>
      </c>
      <c r="M5172" s="30" t="str">
        <f t="shared" si="160"/>
        <v/>
      </c>
      <c r="N5172" s="30" t="str">
        <f t="shared" si="161"/>
        <v/>
      </c>
      <c r="O5172" s="5" t="str">
        <f>IF(D5172="","",
IF(AND(K5172&lt;&gt;"SIM",V5172&gt;0),"ERRO: % BC &gt; 0, mas NÃO permitida ❌",
IF(AND(K5172="SIM",V5172=0),"ATENÇÃO: BC permitida, mas % = 0 🔎",
"Base de cálculo aplicada corretamente ✅")))</f>
        <v/>
      </c>
      <c r="P5172" s="5" t="str">
        <f>IF(D5172="","",
IF(AND(Q5172&lt;&gt;"SIM",U5172&gt;0),"ERRO: % alíquota &gt; 0, mas NÃO permitida ❌",
IF(AND(Q5172="SIM",U5172=0),"ATENÇÃO: alíquota permitida, mas % = 0 🔎",
"Alíquota aplicada corretamente ✅")))</f>
        <v/>
      </c>
      <c r="Q5172" s="5" t="str">
        <f>IF(E5172="","",IFERROR(VLOOKUP(E5172,REGRAS_CST!$A$2:$D$200,4,FALSE),""))</f>
        <v/>
      </c>
      <c r="R5172" s="8"/>
      <c r="S5172" s="7">
        <f>IF($H5172="","",$H5172*(1-$U5172))</f>
        <v>8.9999999999999993E-3</v>
      </c>
      <c r="T5172" s="7">
        <f>IF($I5172="","",$I5172*(1-$U5172))</f>
        <v>1E-3</v>
      </c>
      <c r="U5172" s="7">
        <f>IFERROR(INDEX(BASE_CCLASSTRIB!$E:$E, MATCH(TEXT($D5172,"000000"), BASE_CCLASSTRIB!$A:$A, 0))/100, 0)</f>
        <v>0</v>
      </c>
      <c r="V5172" s="21">
        <f>IFERROR(INDEX(BASE_CCLASSTRIB!$F:$F, MATCH(TEXT($D5172,"000000"), BASE_CCLASSTRIB!$A:$A, 0))/100, 0)</f>
        <v>0</v>
      </c>
    </row>
    <row r="5173" spans="2:22" ht="15.75" customHeight="1" thickTop="1" thickBot="1">
      <c r="B5173" s="8"/>
      <c r="C5173" s="8"/>
      <c r="E5173" s="8" t="str">
        <f>IF(D5173="","",LEFT(D5173,3))</f>
        <v/>
      </c>
      <c r="F5173" s="5" t="str">
        <f>IF(E5173="","",IFERROR(VLOOKUP(E5173,REGRAS_CST!$A$2:$B$200,2,FALSE),""))</f>
        <v/>
      </c>
      <c r="H5173" s="7">
        <v>8.9999999999999993E-3</v>
      </c>
      <c r="I5173" s="7">
        <v>1E-3</v>
      </c>
      <c r="K5173" s="5" t="str">
        <f>IF(E5173="","",IFERROR(VLOOKUP(E5173,REGRAS_CST!$A$2:$C$200,3,FALSE),""))</f>
        <v/>
      </c>
      <c r="L5173" s="10" t="str">
        <f>IF($G5173="", "", $G5173*(1-$V5173))</f>
        <v/>
      </c>
      <c r="M5173" s="30" t="str">
        <f t="shared" si="160"/>
        <v/>
      </c>
      <c r="N5173" s="30" t="str">
        <f t="shared" si="161"/>
        <v/>
      </c>
      <c r="O5173" s="5" t="str">
        <f>IF(D5173="","",
IF(AND(K5173&lt;&gt;"SIM",V5173&gt;0),"ERRO: % BC &gt; 0, mas NÃO permitida ❌",
IF(AND(K5173="SIM",V5173=0),"ATENÇÃO: BC permitida, mas % = 0 🔎",
"Base de cálculo aplicada corretamente ✅")))</f>
        <v/>
      </c>
      <c r="P5173" s="5" t="str">
        <f>IF(D5173="","",
IF(AND(Q5173&lt;&gt;"SIM",U5173&gt;0),"ERRO: % alíquota &gt; 0, mas NÃO permitida ❌",
IF(AND(Q5173="SIM",U5173=0),"ATENÇÃO: alíquota permitida, mas % = 0 🔎",
"Alíquota aplicada corretamente ✅")))</f>
        <v/>
      </c>
      <c r="Q5173" s="5" t="str">
        <f>IF(E5173="","",IFERROR(VLOOKUP(E5173,REGRAS_CST!$A$2:$D$200,4,FALSE),""))</f>
        <v/>
      </c>
      <c r="R5173" s="8"/>
      <c r="S5173" s="7">
        <f>IF($H5173="","",$H5173*(1-$U5173))</f>
        <v>8.9999999999999993E-3</v>
      </c>
      <c r="T5173" s="7">
        <f>IF($I5173="","",$I5173*(1-$U5173))</f>
        <v>1E-3</v>
      </c>
      <c r="U5173" s="7">
        <f>IFERROR(INDEX(BASE_CCLASSTRIB!$E:$E, MATCH(TEXT($D5173,"000000"), BASE_CCLASSTRIB!$A:$A, 0))/100, 0)</f>
        <v>0</v>
      </c>
      <c r="V5173" s="21">
        <f>IFERROR(INDEX(BASE_CCLASSTRIB!$F:$F, MATCH(TEXT($D5173,"000000"), BASE_CCLASSTRIB!$A:$A, 0))/100, 0)</f>
        <v>0</v>
      </c>
    </row>
    <row r="5174" spans="2:22" ht="15.75" customHeight="1" thickTop="1" thickBot="1">
      <c r="B5174" s="8"/>
      <c r="C5174" s="8"/>
      <c r="E5174" s="8" t="str">
        <f>IF(D5174="","",LEFT(D5174,3))</f>
        <v/>
      </c>
      <c r="F5174" s="5" t="str">
        <f>IF(E5174="","",IFERROR(VLOOKUP(E5174,REGRAS_CST!$A$2:$B$200,2,FALSE),""))</f>
        <v/>
      </c>
      <c r="H5174" s="7">
        <v>8.9999999999999993E-3</v>
      </c>
      <c r="I5174" s="7">
        <v>1E-3</v>
      </c>
      <c r="K5174" s="5" t="str">
        <f>IF(E5174="","",IFERROR(VLOOKUP(E5174,REGRAS_CST!$A$2:$C$200,3,FALSE),""))</f>
        <v/>
      </c>
      <c r="L5174" s="10" t="str">
        <f>IF($G5174="", "", $G5174*(1-$V5174))</f>
        <v/>
      </c>
      <c r="M5174" s="30" t="str">
        <f t="shared" si="160"/>
        <v/>
      </c>
      <c r="N5174" s="30" t="str">
        <f t="shared" si="161"/>
        <v/>
      </c>
      <c r="O5174" s="5" t="str">
        <f>IF(D5174="","",
IF(AND(K5174&lt;&gt;"SIM",V5174&gt;0),"ERRO: % BC &gt; 0, mas NÃO permitida ❌",
IF(AND(K5174="SIM",V5174=0),"ATENÇÃO: BC permitida, mas % = 0 🔎",
"Base de cálculo aplicada corretamente ✅")))</f>
        <v/>
      </c>
      <c r="P5174" s="5" t="str">
        <f>IF(D5174="","",
IF(AND(Q5174&lt;&gt;"SIM",U5174&gt;0),"ERRO: % alíquota &gt; 0, mas NÃO permitida ❌",
IF(AND(Q5174="SIM",U5174=0),"ATENÇÃO: alíquota permitida, mas % = 0 🔎",
"Alíquota aplicada corretamente ✅")))</f>
        <v/>
      </c>
      <c r="Q5174" s="5" t="str">
        <f>IF(E5174="","",IFERROR(VLOOKUP(E5174,REGRAS_CST!$A$2:$D$200,4,FALSE),""))</f>
        <v/>
      </c>
      <c r="R5174" s="8"/>
      <c r="S5174" s="7">
        <f>IF($H5174="","",$H5174*(1-$U5174))</f>
        <v>8.9999999999999993E-3</v>
      </c>
      <c r="T5174" s="7">
        <f>IF($I5174="","",$I5174*(1-$U5174))</f>
        <v>1E-3</v>
      </c>
      <c r="U5174" s="7">
        <f>IFERROR(INDEX(BASE_CCLASSTRIB!$E:$E, MATCH(TEXT($D5174,"000000"), BASE_CCLASSTRIB!$A:$A, 0))/100, 0)</f>
        <v>0</v>
      </c>
      <c r="V5174" s="21">
        <f>IFERROR(INDEX(BASE_CCLASSTRIB!$F:$F, MATCH(TEXT($D5174,"000000"), BASE_CCLASSTRIB!$A:$A, 0))/100, 0)</f>
        <v>0</v>
      </c>
    </row>
    <row r="5175" spans="2:22" ht="15.75" customHeight="1" thickTop="1" thickBot="1">
      <c r="B5175" s="8"/>
      <c r="C5175" s="8"/>
      <c r="E5175" s="8" t="str">
        <f>IF(D5175="","",LEFT(D5175,3))</f>
        <v/>
      </c>
      <c r="F5175" s="5" t="str">
        <f>IF(E5175="","",IFERROR(VLOOKUP(E5175,REGRAS_CST!$A$2:$B$200,2,FALSE),""))</f>
        <v/>
      </c>
      <c r="H5175" s="7">
        <v>8.9999999999999993E-3</v>
      </c>
      <c r="I5175" s="7">
        <v>1E-3</v>
      </c>
      <c r="K5175" s="5" t="str">
        <f>IF(E5175="","",IFERROR(VLOOKUP(E5175,REGRAS_CST!$A$2:$C$200,3,FALSE),""))</f>
        <v/>
      </c>
      <c r="L5175" s="10" t="str">
        <f>IF($G5175="", "", $G5175*(1-$V5175))</f>
        <v/>
      </c>
      <c r="M5175" s="30" t="str">
        <f t="shared" si="160"/>
        <v/>
      </c>
      <c r="N5175" s="30" t="str">
        <f t="shared" si="161"/>
        <v/>
      </c>
      <c r="O5175" s="5" t="str">
        <f>IF(D5175="","",
IF(AND(K5175&lt;&gt;"SIM",V5175&gt;0),"ERRO: % BC &gt; 0, mas NÃO permitida ❌",
IF(AND(K5175="SIM",V5175=0),"ATENÇÃO: BC permitida, mas % = 0 🔎",
"Base de cálculo aplicada corretamente ✅")))</f>
        <v/>
      </c>
      <c r="P5175" s="5" t="str">
        <f>IF(D5175="","",
IF(AND(Q5175&lt;&gt;"SIM",U5175&gt;0),"ERRO: % alíquota &gt; 0, mas NÃO permitida ❌",
IF(AND(Q5175="SIM",U5175=0),"ATENÇÃO: alíquota permitida, mas % = 0 🔎",
"Alíquota aplicada corretamente ✅")))</f>
        <v/>
      </c>
      <c r="Q5175" s="5" t="str">
        <f>IF(E5175="","",IFERROR(VLOOKUP(E5175,REGRAS_CST!$A$2:$D$200,4,FALSE),""))</f>
        <v/>
      </c>
      <c r="R5175" s="8"/>
      <c r="S5175" s="7">
        <f>IF($H5175="","",$H5175*(1-$U5175))</f>
        <v>8.9999999999999993E-3</v>
      </c>
      <c r="T5175" s="7">
        <f>IF($I5175="","",$I5175*(1-$U5175))</f>
        <v>1E-3</v>
      </c>
      <c r="U5175" s="7">
        <f>IFERROR(INDEX(BASE_CCLASSTRIB!$E:$E, MATCH(TEXT($D5175,"000000"), BASE_CCLASSTRIB!$A:$A, 0))/100, 0)</f>
        <v>0</v>
      </c>
      <c r="V5175" s="21">
        <f>IFERROR(INDEX(BASE_CCLASSTRIB!$F:$F, MATCH(TEXT($D5175,"000000"), BASE_CCLASSTRIB!$A:$A, 0))/100, 0)</f>
        <v>0</v>
      </c>
    </row>
    <row r="5176" spans="2:22" ht="15.75" customHeight="1" thickTop="1" thickBot="1">
      <c r="B5176" s="8"/>
      <c r="C5176" s="8"/>
      <c r="E5176" s="8" t="str">
        <f>IF(D5176="","",LEFT(D5176,3))</f>
        <v/>
      </c>
      <c r="F5176" s="5" t="str">
        <f>IF(E5176="","",IFERROR(VLOOKUP(E5176,REGRAS_CST!$A$2:$B$200,2,FALSE),""))</f>
        <v/>
      </c>
      <c r="H5176" s="7">
        <v>8.9999999999999993E-3</v>
      </c>
      <c r="I5176" s="7">
        <v>1E-3</v>
      </c>
      <c r="K5176" s="5" t="str">
        <f>IF(E5176="","",IFERROR(VLOOKUP(E5176,REGRAS_CST!$A$2:$C$200,3,FALSE),""))</f>
        <v/>
      </c>
      <c r="L5176" s="10" t="str">
        <f>IF($G5176="", "", $G5176*(1-$V5176))</f>
        <v/>
      </c>
      <c r="M5176" s="30" t="str">
        <f t="shared" si="160"/>
        <v/>
      </c>
      <c r="N5176" s="30" t="str">
        <f t="shared" si="161"/>
        <v/>
      </c>
      <c r="O5176" s="5" t="str">
        <f>IF(D5176="","",
IF(AND(K5176&lt;&gt;"SIM",V5176&gt;0),"ERRO: % BC &gt; 0, mas NÃO permitida ❌",
IF(AND(K5176="SIM",V5176=0),"ATENÇÃO: BC permitida, mas % = 0 🔎",
"Base de cálculo aplicada corretamente ✅")))</f>
        <v/>
      </c>
      <c r="P5176" s="5" t="str">
        <f>IF(D5176="","",
IF(AND(Q5176&lt;&gt;"SIM",U5176&gt;0),"ERRO: % alíquota &gt; 0, mas NÃO permitida ❌",
IF(AND(Q5176="SIM",U5176=0),"ATENÇÃO: alíquota permitida, mas % = 0 🔎",
"Alíquota aplicada corretamente ✅")))</f>
        <v/>
      </c>
      <c r="Q5176" s="5" t="str">
        <f>IF(E5176="","",IFERROR(VLOOKUP(E5176,REGRAS_CST!$A$2:$D$200,4,FALSE),""))</f>
        <v/>
      </c>
      <c r="R5176" s="8"/>
      <c r="S5176" s="7">
        <f>IF($H5176="","",$H5176*(1-$U5176))</f>
        <v>8.9999999999999993E-3</v>
      </c>
      <c r="T5176" s="7">
        <f>IF($I5176="","",$I5176*(1-$U5176))</f>
        <v>1E-3</v>
      </c>
      <c r="U5176" s="7">
        <f>IFERROR(INDEX(BASE_CCLASSTRIB!$E:$E, MATCH(TEXT($D5176,"000000"), BASE_CCLASSTRIB!$A:$A, 0))/100, 0)</f>
        <v>0</v>
      </c>
      <c r="V5176" s="21">
        <f>IFERROR(INDEX(BASE_CCLASSTRIB!$F:$F, MATCH(TEXT($D5176,"000000"), BASE_CCLASSTRIB!$A:$A, 0))/100, 0)</f>
        <v>0</v>
      </c>
    </row>
    <row r="5177" spans="2:22" ht="15.75" customHeight="1" thickTop="1" thickBot="1">
      <c r="B5177" s="8"/>
      <c r="C5177" s="8"/>
      <c r="E5177" s="8" t="str">
        <f>IF(D5177="","",LEFT(D5177,3))</f>
        <v/>
      </c>
      <c r="F5177" s="5" t="str">
        <f>IF(E5177="","",IFERROR(VLOOKUP(E5177,REGRAS_CST!$A$2:$B$200,2,FALSE),""))</f>
        <v/>
      </c>
      <c r="H5177" s="7">
        <v>8.9999999999999993E-3</v>
      </c>
      <c r="I5177" s="7">
        <v>1E-3</v>
      </c>
      <c r="K5177" s="5" t="str">
        <f>IF(E5177="","",IFERROR(VLOOKUP(E5177,REGRAS_CST!$A$2:$C$200,3,FALSE),""))</f>
        <v/>
      </c>
      <c r="L5177" s="10" t="str">
        <f>IF($G5177="", "", $G5177*(1-$V5177))</f>
        <v/>
      </c>
      <c r="M5177" s="30" t="str">
        <f t="shared" si="160"/>
        <v/>
      </c>
      <c r="N5177" s="30" t="str">
        <f t="shared" si="161"/>
        <v/>
      </c>
      <c r="O5177" s="5" t="str">
        <f>IF(D5177="","",
IF(AND(K5177&lt;&gt;"SIM",V5177&gt;0),"ERRO: % BC &gt; 0, mas NÃO permitida ❌",
IF(AND(K5177="SIM",V5177=0),"ATENÇÃO: BC permitida, mas % = 0 🔎",
"Base de cálculo aplicada corretamente ✅")))</f>
        <v/>
      </c>
      <c r="P5177" s="5" t="str">
        <f>IF(D5177="","",
IF(AND(Q5177&lt;&gt;"SIM",U5177&gt;0),"ERRO: % alíquota &gt; 0, mas NÃO permitida ❌",
IF(AND(Q5177="SIM",U5177=0),"ATENÇÃO: alíquota permitida, mas % = 0 🔎",
"Alíquota aplicada corretamente ✅")))</f>
        <v/>
      </c>
      <c r="Q5177" s="5" t="str">
        <f>IF(E5177="","",IFERROR(VLOOKUP(E5177,REGRAS_CST!$A$2:$D$200,4,FALSE),""))</f>
        <v/>
      </c>
      <c r="R5177" s="8"/>
      <c r="S5177" s="7">
        <f>IF($H5177="","",$H5177*(1-$U5177))</f>
        <v>8.9999999999999993E-3</v>
      </c>
      <c r="T5177" s="7">
        <f>IF($I5177="","",$I5177*(1-$U5177))</f>
        <v>1E-3</v>
      </c>
      <c r="U5177" s="7">
        <f>IFERROR(INDEX(BASE_CCLASSTRIB!$E:$E, MATCH(TEXT($D5177,"000000"), BASE_CCLASSTRIB!$A:$A, 0))/100, 0)</f>
        <v>0</v>
      </c>
      <c r="V5177" s="21">
        <f>IFERROR(INDEX(BASE_CCLASSTRIB!$F:$F, MATCH(TEXT($D5177,"000000"), BASE_CCLASSTRIB!$A:$A, 0))/100, 0)</f>
        <v>0</v>
      </c>
    </row>
    <row r="5178" spans="2:22" ht="15.75" customHeight="1" thickTop="1" thickBot="1">
      <c r="B5178" s="8"/>
      <c r="C5178" s="8"/>
      <c r="E5178" s="8" t="str">
        <f>IF(D5178="","",LEFT(D5178,3))</f>
        <v/>
      </c>
      <c r="F5178" s="5" t="str">
        <f>IF(E5178="","",IFERROR(VLOOKUP(E5178,REGRAS_CST!$A$2:$B$200,2,FALSE),""))</f>
        <v/>
      </c>
      <c r="H5178" s="7">
        <v>8.9999999999999993E-3</v>
      </c>
      <c r="I5178" s="7">
        <v>1E-3</v>
      </c>
      <c r="K5178" s="5" t="str">
        <f>IF(E5178="","",IFERROR(VLOOKUP(E5178,REGRAS_CST!$A$2:$C$200,3,FALSE),""))</f>
        <v/>
      </c>
      <c r="L5178" s="10" t="str">
        <f>IF($G5178="", "", $G5178*(1-$V5178))</f>
        <v/>
      </c>
      <c r="M5178" s="30" t="str">
        <f t="shared" si="160"/>
        <v/>
      </c>
      <c r="N5178" s="30" t="str">
        <f t="shared" si="161"/>
        <v/>
      </c>
      <c r="O5178" s="5" t="str">
        <f>IF(D5178="","",
IF(AND(K5178&lt;&gt;"SIM",V5178&gt;0),"ERRO: % BC &gt; 0, mas NÃO permitida ❌",
IF(AND(K5178="SIM",V5178=0),"ATENÇÃO: BC permitida, mas % = 0 🔎",
"Base de cálculo aplicada corretamente ✅")))</f>
        <v/>
      </c>
      <c r="P5178" s="5" t="str">
        <f>IF(D5178="","",
IF(AND(Q5178&lt;&gt;"SIM",U5178&gt;0),"ERRO: % alíquota &gt; 0, mas NÃO permitida ❌",
IF(AND(Q5178="SIM",U5178=0),"ATENÇÃO: alíquota permitida, mas % = 0 🔎",
"Alíquota aplicada corretamente ✅")))</f>
        <v/>
      </c>
      <c r="Q5178" s="5" t="str">
        <f>IF(E5178="","",IFERROR(VLOOKUP(E5178,REGRAS_CST!$A$2:$D$200,4,FALSE),""))</f>
        <v/>
      </c>
      <c r="R5178" s="8"/>
      <c r="S5178" s="7">
        <f>IF($H5178="","",$H5178*(1-$U5178))</f>
        <v>8.9999999999999993E-3</v>
      </c>
      <c r="T5178" s="7">
        <f>IF($I5178="","",$I5178*(1-$U5178))</f>
        <v>1E-3</v>
      </c>
      <c r="U5178" s="7">
        <f>IFERROR(INDEX(BASE_CCLASSTRIB!$E:$E, MATCH(TEXT($D5178,"000000"), BASE_CCLASSTRIB!$A:$A, 0))/100, 0)</f>
        <v>0</v>
      </c>
      <c r="V5178" s="21">
        <f>IFERROR(INDEX(BASE_CCLASSTRIB!$F:$F, MATCH(TEXT($D5178,"000000"), BASE_CCLASSTRIB!$A:$A, 0))/100, 0)</f>
        <v>0</v>
      </c>
    </row>
    <row r="5179" spans="2:22" ht="15.75" customHeight="1" thickTop="1" thickBot="1">
      <c r="B5179" s="8"/>
      <c r="C5179" s="8"/>
      <c r="E5179" s="8" t="str">
        <f>IF(D5179="","",LEFT(D5179,3))</f>
        <v/>
      </c>
      <c r="F5179" s="5" t="str">
        <f>IF(E5179="","",IFERROR(VLOOKUP(E5179,REGRAS_CST!$A$2:$B$200,2,FALSE),""))</f>
        <v/>
      </c>
      <c r="H5179" s="7">
        <v>8.9999999999999993E-3</v>
      </c>
      <c r="I5179" s="7">
        <v>1E-3</v>
      </c>
      <c r="K5179" s="5" t="str">
        <f>IF(E5179="","",IFERROR(VLOOKUP(E5179,REGRAS_CST!$A$2:$C$200,3,FALSE),""))</f>
        <v/>
      </c>
      <c r="L5179" s="10" t="str">
        <f>IF($G5179="", "", $G5179*(1-$V5179))</f>
        <v/>
      </c>
      <c r="M5179" s="30" t="str">
        <f t="shared" si="160"/>
        <v/>
      </c>
      <c r="N5179" s="30" t="str">
        <f t="shared" si="161"/>
        <v/>
      </c>
      <c r="O5179" s="5" t="str">
        <f>IF(D5179="","",
IF(AND(K5179&lt;&gt;"SIM",V5179&gt;0),"ERRO: % BC &gt; 0, mas NÃO permitida ❌",
IF(AND(K5179="SIM",V5179=0),"ATENÇÃO: BC permitida, mas % = 0 🔎",
"Base de cálculo aplicada corretamente ✅")))</f>
        <v/>
      </c>
      <c r="P5179" s="5" t="str">
        <f>IF(D5179="","",
IF(AND(Q5179&lt;&gt;"SIM",U5179&gt;0),"ERRO: % alíquota &gt; 0, mas NÃO permitida ❌",
IF(AND(Q5179="SIM",U5179=0),"ATENÇÃO: alíquota permitida, mas % = 0 🔎",
"Alíquota aplicada corretamente ✅")))</f>
        <v/>
      </c>
      <c r="Q5179" s="5" t="str">
        <f>IF(E5179="","",IFERROR(VLOOKUP(E5179,REGRAS_CST!$A$2:$D$200,4,FALSE),""))</f>
        <v/>
      </c>
      <c r="R5179" s="8"/>
      <c r="S5179" s="7">
        <f>IF($H5179="","",$H5179*(1-$U5179))</f>
        <v>8.9999999999999993E-3</v>
      </c>
      <c r="T5179" s="7">
        <f>IF($I5179="","",$I5179*(1-$U5179))</f>
        <v>1E-3</v>
      </c>
      <c r="U5179" s="7">
        <f>IFERROR(INDEX(BASE_CCLASSTRIB!$E:$E, MATCH(TEXT($D5179,"000000"), BASE_CCLASSTRIB!$A:$A, 0))/100, 0)</f>
        <v>0</v>
      </c>
      <c r="V5179" s="21">
        <f>IFERROR(INDEX(BASE_CCLASSTRIB!$F:$F, MATCH(TEXT($D5179,"000000"), BASE_CCLASSTRIB!$A:$A, 0))/100, 0)</f>
        <v>0</v>
      </c>
    </row>
    <row r="5180" spans="2:22" ht="15.75" customHeight="1" thickTop="1" thickBot="1">
      <c r="B5180" s="8"/>
      <c r="C5180" s="8"/>
      <c r="E5180" s="8" t="str">
        <f>IF(D5180="","",LEFT(D5180,3))</f>
        <v/>
      </c>
      <c r="F5180" s="5" t="str">
        <f>IF(E5180="","",IFERROR(VLOOKUP(E5180,REGRAS_CST!$A$2:$B$200,2,FALSE),""))</f>
        <v/>
      </c>
      <c r="H5180" s="7">
        <v>8.9999999999999993E-3</v>
      </c>
      <c r="I5180" s="7">
        <v>1E-3</v>
      </c>
      <c r="K5180" s="5" t="str">
        <f>IF(E5180="","",IFERROR(VLOOKUP(E5180,REGRAS_CST!$A$2:$C$200,3,FALSE),""))</f>
        <v/>
      </c>
      <c r="L5180" s="10" t="str">
        <f>IF($G5180="", "", $G5180*(1-$V5180))</f>
        <v/>
      </c>
      <c r="M5180" s="30" t="str">
        <f t="shared" si="160"/>
        <v/>
      </c>
      <c r="N5180" s="30" t="str">
        <f t="shared" si="161"/>
        <v/>
      </c>
      <c r="O5180" s="5" t="str">
        <f>IF(D5180="","",
IF(AND(K5180&lt;&gt;"SIM",V5180&gt;0),"ERRO: % BC &gt; 0, mas NÃO permitida ❌",
IF(AND(K5180="SIM",V5180=0),"ATENÇÃO: BC permitida, mas % = 0 🔎",
"Base de cálculo aplicada corretamente ✅")))</f>
        <v/>
      </c>
      <c r="P5180" s="5" t="str">
        <f>IF(D5180="","",
IF(AND(Q5180&lt;&gt;"SIM",U5180&gt;0),"ERRO: % alíquota &gt; 0, mas NÃO permitida ❌",
IF(AND(Q5180="SIM",U5180=0),"ATENÇÃO: alíquota permitida, mas % = 0 🔎",
"Alíquota aplicada corretamente ✅")))</f>
        <v/>
      </c>
      <c r="Q5180" s="5" t="str">
        <f>IF(E5180="","",IFERROR(VLOOKUP(E5180,REGRAS_CST!$A$2:$D$200,4,FALSE),""))</f>
        <v/>
      </c>
      <c r="R5180" s="8"/>
      <c r="S5180" s="7">
        <f>IF($H5180="","",$H5180*(1-$U5180))</f>
        <v>8.9999999999999993E-3</v>
      </c>
      <c r="T5180" s="7">
        <f>IF($I5180="","",$I5180*(1-$U5180))</f>
        <v>1E-3</v>
      </c>
      <c r="U5180" s="7">
        <f>IFERROR(INDEX(BASE_CCLASSTRIB!$E:$E, MATCH(TEXT($D5180,"000000"), BASE_CCLASSTRIB!$A:$A, 0))/100, 0)</f>
        <v>0</v>
      </c>
      <c r="V5180" s="21">
        <f>IFERROR(INDEX(BASE_CCLASSTRIB!$F:$F, MATCH(TEXT($D5180,"000000"), BASE_CCLASSTRIB!$A:$A, 0))/100, 0)</f>
        <v>0</v>
      </c>
    </row>
    <row r="5181" spans="2:22" ht="15.75" customHeight="1" thickTop="1" thickBot="1">
      <c r="B5181" s="8"/>
      <c r="C5181" s="8"/>
      <c r="E5181" s="8" t="str">
        <f>IF(D5181="","",LEFT(D5181,3))</f>
        <v/>
      </c>
      <c r="F5181" s="5" t="str">
        <f>IF(E5181="","",IFERROR(VLOOKUP(E5181,REGRAS_CST!$A$2:$B$200,2,FALSE),""))</f>
        <v/>
      </c>
      <c r="H5181" s="7">
        <v>8.9999999999999993E-3</v>
      </c>
      <c r="I5181" s="7">
        <v>1E-3</v>
      </c>
      <c r="K5181" s="5" t="str">
        <f>IF(E5181="","",IFERROR(VLOOKUP(E5181,REGRAS_CST!$A$2:$C$200,3,FALSE),""))</f>
        <v/>
      </c>
      <c r="L5181" s="10" t="str">
        <f>IF($G5181="", "", $G5181*(1-$V5181))</f>
        <v/>
      </c>
      <c r="M5181" s="30" t="str">
        <f t="shared" si="160"/>
        <v/>
      </c>
      <c r="N5181" s="30" t="str">
        <f t="shared" si="161"/>
        <v/>
      </c>
      <c r="O5181" s="5" t="str">
        <f>IF(D5181="","",
IF(AND(K5181&lt;&gt;"SIM",V5181&gt;0),"ERRO: % BC &gt; 0, mas NÃO permitida ❌",
IF(AND(K5181="SIM",V5181=0),"ATENÇÃO: BC permitida, mas % = 0 🔎",
"Base de cálculo aplicada corretamente ✅")))</f>
        <v/>
      </c>
      <c r="P5181" s="5" t="str">
        <f>IF(D5181="","",
IF(AND(Q5181&lt;&gt;"SIM",U5181&gt;0),"ERRO: % alíquota &gt; 0, mas NÃO permitida ❌",
IF(AND(Q5181="SIM",U5181=0),"ATENÇÃO: alíquota permitida, mas % = 0 🔎",
"Alíquota aplicada corretamente ✅")))</f>
        <v/>
      </c>
      <c r="Q5181" s="5" t="str">
        <f>IF(E5181="","",IFERROR(VLOOKUP(E5181,REGRAS_CST!$A$2:$D$200,4,FALSE),""))</f>
        <v/>
      </c>
      <c r="R5181" s="8"/>
      <c r="S5181" s="7">
        <f>IF($H5181="","",$H5181*(1-$U5181))</f>
        <v>8.9999999999999993E-3</v>
      </c>
      <c r="T5181" s="7">
        <f>IF($I5181="","",$I5181*(1-$U5181))</f>
        <v>1E-3</v>
      </c>
      <c r="U5181" s="7">
        <f>IFERROR(INDEX(BASE_CCLASSTRIB!$E:$E, MATCH(TEXT($D5181,"000000"), BASE_CCLASSTRIB!$A:$A, 0))/100, 0)</f>
        <v>0</v>
      </c>
      <c r="V5181" s="21">
        <f>IFERROR(INDEX(BASE_CCLASSTRIB!$F:$F, MATCH(TEXT($D5181,"000000"), BASE_CCLASSTRIB!$A:$A, 0))/100, 0)</f>
        <v>0</v>
      </c>
    </row>
    <row r="5182" spans="2:22" ht="15.75" customHeight="1" thickTop="1" thickBot="1">
      <c r="B5182" s="8"/>
      <c r="C5182" s="8"/>
      <c r="E5182" s="8" t="str">
        <f>IF(D5182="","",LEFT(D5182,3))</f>
        <v/>
      </c>
      <c r="F5182" s="5" t="str">
        <f>IF(E5182="","",IFERROR(VLOOKUP(E5182,REGRAS_CST!$A$2:$B$200,2,FALSE),""))</f>
        <v/>
      </c>
      <c r="H5182" s="7">
        <v>8.9999999999999993E-3</v>
      </c>
      <c r="I5182" s="7">
        <v>1E-3</v>
      </c>
      <c r="K5182" s="5" t="str">
        <f>IF(E5182="","",IFERROR(VLOOKUP(E5182,REGRAS_CST!$A$2:$C$200,3,FALSE),""))</f>
        <v/>
      </c>
      <c r="L5182" s="10" t="str">
        <f>IF($G5182="", "", $G5182*(1-$V5182))</f>
        <v/>
      </c>
      <c r="M5182" s="30" t="str">
        <f t="shared" si="160"/>
        <v/>
      </c>
      <c r="N5182" s="30" t="str">
        <f t="shared" si="161"/>
        <v/>
      </c>
      <c r="O5182" s="5" t="str">
        <f>IF(D5182="","",
IF(AND(K5182&lt;&gt;"SIM",V5182&gt;0),"ERRO: % BC &gt; 0, mas NÃO permitida ❌",
IF(AND(K5182="SIM",V5182=0),"ATENÇÃO: BC permitida, mas % = 0 🔎",
"Base de cálculo aplicada corretamente ✅")))</f>
        <v/>
      </c>
      <c r="P5182" s="5" t="str">
        <f>IF(D5182="","",
IF(AND(Q5182&lt;&gt;"SIM",U5182&gt;0),"ERRO: % alíquota &gt; 0, mas NÃO permitida ❌",
IF(AND(Q5182="SIM",U5182=0),"ATENÇÃO: alíquota permitida, mas % = 0 🔎",
"Alíquota aplicada corretamente ✅")))</f>
        <v/>
      </c>
      <c r="Q5182" s="5" t="str">
        <f>IF(E5182="","",IFERROR(VLOOKUP(E5182,REGRAS_CST!$A$2:$D$200,4,FALSE),""))</f>
        <v/>
      </c>
      <c r="R5182" s="8"/>
      <c r="S5182" s="7">
        <f>IF($H5182="","",$H5182*(1-$U5182))</f>
        <v>8.9999999999999993E-3</v>
      </c>
      <c r="T5182" s="7">
        <f>IF($I5182="","",$I5182*(1-$U5182))</f>
        <v>1E-3</v>
      </c>
      <c r="U5182" s="7">
        <f>IFERROR(INDEX(BASE_CCLASSTRIB!$E:$E, MATCH(TEXT($D5182,"000000"), BASE_CCLASSTRIB!$A:$A, 0))/100, 0)</f>
        <v>0</v>
      </c>
      <c r="V5182" s="21">
        <f>IFERROR(INDEX(BASE_CCLASSTRIB!$F:$F, MATCH(TEXT($D5182,"000000"), BASE_CCLASSTRIB!$A:$A, 0))/100, 0)</f>
        <v>0</v>
      </c>
    </row>
    <row r="5183" spans="2:22" ht="15.75" customHeight="1" thickTop="1" thickBot="1">
      <c r="B5183" s="8"/>
      <c r="C5183" s="8"/>
      <c r="E5183" s="8" t="str">
        <f>IF(D5183="","",LEFT(D5183,3))</f>
        <v/>
      </c>
      <c r="F5183" s="5" t="str">
        <f>IF(E5183="","",IFERROR(VLOOKUP(E5183,REGRAS_CST!$A$2:$B$200,2,FALSE),""))</f>
        <v/>
      </c>
      <c r="H5183" s="7">
        <v>8.9999999999999993E-3</v>
      </c>
      <c r="I5183" s="7">
        <v>1E-3</v>
      </c>
      <c r="K5183" s="5" t="str">
        <f>IF(E5183="","",IFERROR(VLOOKUP(E5183,REGRAS_CST!$A$2:$C$200,3,FALSE),""))</f>
        <v/>
      </c>
      <c r="L5183" s="10" t="str">
        <f>IF($G5183="", "", $G5183*(1-$V5183))</f>
        <v/>
      </c>
      <c r="M5183" s="30" t="str">
        <f t="shared" si="160"/>
        <v/>
      </c>
      <c r="N5183" s="30" t="str">
        <f t="shared" si="161"/>
        <v/>
      </c>
      <c r="O5183" s="5" t="str">
        <f>IF(D5183="","",
IF(AND(K5183&lt;&gt;"SIM",V5183&gt;0),"ERRO: % BC &gt; 0, mas NÃO permitida ❌",
IF(AND(K5183="SIM",V5183=0),"ATENÇÃO: BC permitida, mas % = 0 🔎",
"Base de cálculo aplicada corretamente ✅")))</f>
        <v/>
      </c>
      <c r="P5183" s="5" t="str">
        <f>IF(D5183="","",
IF(AND(Q5183&lt;&gt;"SIM",U5183&gt;0),"ERRO: % alíquota &gt; 0, mas NÃO permitida ❌",
IF(AND(Q5183="SIM",U5183=0),"ATENÇÃO: alíquota permitida, mas % = 0 🔎",
"Alíquota aplicada corretamente ✅")))</f>
        <v/>
      </c>
      <c r="Q5183" s="5" t="str">
        <f>IF(E5183="","",IFERROR(VLOOKUP(E5183,REGRAS_CST!$A$2:$D$200,4,FALSE),""))</f>
        <v/>
      </c>
      <c r="R5183" s="8"/>
      <c r="S5183" s="7">
        <f>IF($H5183="","",$H5183*(1-$U5183))</f>
        <v>8.9999999999999993E-3</v>
      </c>
      <c r="T5183" s="7">
        <f>IF($I5183="","",$I5183*(1-$U5183))</f>
        <v>1E-3</v>
      </c>
      <c r="U5183" s="7">
        <f>IFERROR(INDEX(BASE_CCLASSTRIB!$E:$E, MATCH(TEXT($D5183,"000000"), BASE_CCLASSTRIB!$A:$A, 0))/100, 0)</f>
        <v>0</v>
      </c>
      <c r="V5183" s="21">
        <f>IFERROR(INDEX(BASE_CCLASSTRIB!$F:$F, MATCH(TEXT($D5183,"000000"), BASE_CCLASSTRIB!$A:$A, 0))/100, 0)</f>
        <v>0</v>
      </c>
    </row>
    <row r="5184" spans="2:22" ht="15.75" customHeight="1" thickTop="1" thickBot="1">
      <c r="B5184" s="8"/>
      <c r="C5184" s="8"/>
      <c r="E5184" s="8" t="str">
        <f>IF(D5184="","",LEFT(D5184,3))</f>
        <v/>
      </c>
      <c r="F5184" s="5" t="str">
        <f>IF(E5184="","",IFERROR(VLOOKUP(E5184,REGRAS_CST!$A$2:$B$200,2,FALSE),""))</f>
        <v/>
      </c>
      <c r="H5184" s="7">
        <v>8.9999999999999993E-3</v>
      </c>
      <c r="I5184" s="7">
        <v>1E-3</v>
      </c>
      <c r="K5184" s="5" t="str">
        <f>IF(E5184="","",IFERROR(VLOOKUP(E5184,REGRAS_CST!$A$2:$C$200,3,FALSE),""))</f>
        <v/>
      </c>
      <c r="L5184" s="10" t="str">
        <f>IF($G5184="", "", $G5184*(1-$V5184))</f>
        <v/>
      </c>
      <c r="M5184" s="30" t="str">
        <f t="shared" si="160"/>
        <v/>
      </c>
      <c r="N5184" s="30" t="str">
        <f t="shared" si="161"/>
        <v/>
      </c>
      <c r="O5184" s="5" t="str">
        <f>IF(D5184="","",
IF(AND(K5184&lt;&gt;"SIM",V5184&gt;0),"ERRO: % BC &gt; 0, mas NÃO permitida ❌",
IF(AND(K5184="SIM",V5184=0),"ATENÇÃO: BC permitida, mas % = 0 🔎",
"Base de cálculo aplicada corretamente ✅")))</f>
        <v/>
      </c>
      <c r="P5184" s="5" t="str">
        <f>IF(D5184="","",
IF(AND(Q5184&lt;&gt;"SIM",U5184&gt;0),"ERRO: % alíquota &gt; 0, mas NÃO permitida ❌",
IF(AND(Q5184="SIM",U5184=0),"ATENÇÃO: alíquota permitida, mas % = 0 🔎",
"Alíquota aplicada corretamente ✅")))</f>
        <v/>
      </c>
      <c r="Q5184" s="5" t="str">
        <f>IF(E5184="","",IFERROR(VLOOKUP(E5184,REGRAS_CST!$A$2:$D$200,4,FALSE),""))</f>
        <v/>
      </c>
      <c r="R5184" s="8"/>
      <c r="S5184" s="7">
        <f>IF($H5184="","",$H5184*(1-$U5184))</f>
        <v>8.9999999999999993E-3</v>
      </c>
      <c r="T5184" s="7">
        <f>IF($I5184="","",$I5184*(1-$U5184))</f>
        <v>1E-3</v>
      </c>
      <c r="U5184" s="7">
        <f>IFERROR(INDEX(BASE_CCLASSTRIB!$E:$E, MATCH(TEXT($D5184,"000000"), BASE_CCLASSTRIB!$A:$A, 0))/100, 0)</f>
        <v>0</v>
      </c>
      <c r="V5184" s="21">
        <f>IFERROR(INDEX(BASE_CCLASSTRIB!$F:$F, MATCH(TEXT($D5184,"000000"), BASE_CCLASSTRIB!$A:$A, 0))/100, 0)</f>
        <v>0</v>
      </c>
    </row>
    <row r="5185" spans="2:22" ht="15.75" customHeight="1" thickTop="1" thickBot="1">
      <c r="B5185" s="8"/>
      <c r="C5185" s="8"/>
      <c r="E5185" s="8" t="str">
        <f>IF(D5185="","",LEFT(D5185,3))</f>
        <v/>
      </c>
      <c r="F5185" s="5" t="str">
        <f>IF(E5185="","",IFERROR(VLOOKUP(E5185,REGRAS_CST!$A$2:$B$200,2,FALSE),""))</f>
        <v/>
      </c>
      <c r="H5185" s="7">
        <v>8.9999999999999993E-3</v>
      </c>
      <c r="I5185" s="7">
        <v>1E-3</v>
      </c>
      <c r="K5185" s="5" t="str">
        <f>IF(E5185="","",IFERROR(VLOOKUP(E5185,REGRAS_CST!$A$2:$C$200,3,FALSE),""))</f>
        <v/>
      </c>
      <c r="L5185" s="10" t="str">
        <f>IF($G5185="", "", $G5185*(1-$V5185))</f>
        <v/>
      </c>
      <c r="M5185" s="30" t="str">
        <f t="shared" si="160"/>
        <v/>
      </c>
      <c r="N5185" s="30" t="str">
        <f t="shared" si="161"/>
        <v/>
      </c>
      <c r="O5185" s="5" t="str">
        <f>IF(D5185="","",
IF(AND(K5185&lt;&gt;"SIM",V5185&gt;0),"ERRO: % BC &gt; 0, mas NÃO permitida ❌",
IF(AND(K5185="SIM",V5185=0),"ATENÇÃO: BC permitida, mas % = 0 🔎",
"Base de cálculo aplicada corretamente ✅")))</f>
        <v/>
      </c>
      <c r="P5185" s="5" t="str">
        <f>IF(D5185="","",
IF(AND(Q5185&lt;&gt;"SIM",U5185&gt;0),"ERRO: % alíquota &gt; 0, mas NÃO permitida ❌",
IF(AND(Q5185="SIM",U5185=0),"ATENÇÃO: alíquota permitida, mas % = 0 🔎",
"Alíquota aplicada corretamente ✅")))</f>
        <v/>
      </c>
      <c r="Q5185" s="5" t="str">
        <f>IF(E5185="","",IFERROR(VLOOKUP(E5185,REGRAS_CST!$A$2:$D$200,4,FALSE),""))</f>
        <v/>
      </c>
      <c r="R5185" s="8"/>
      <c r="S5185" s="7">
        <f>IF($H5185="","",$H5185*(1-$U5185))</f>
        <v>8.9999999999999993E-3</v>
      </c>
      <c r="T5185" s="7">
        <f>IF($I5185="","",$I5185*(1-$U5185))</f>
        <v>1E-3</v>
      </c>
      <c r="U5185" s="7">
        <f>IFERROR(INDEX(BASE_CCLASSTRIB!$E:$E, MATCH(TEXT($D5185,"000000"), BASE_CCLASSTRIB!$A:$A, 0))/100, 0)</f>
        <v>0</v>
      </c>
      <c r="V5185" s="21">
        <f>IFERROR(INDEX(BASE_CCLASSTRIB!$F:$F, MATCH(TEXT($D5185,"000000"), BASE_CCLASSTRIB!$A:$A, 0))/100, 0)</f>
        <v>0</v>
      </c>
    </row>
    <row r="5186" spans="2:22" ht="15.75" customHeight="1" thickTop="1" thickBot="1">
      <c r="B5186" s="8"/>
      <c r="C5186" s="8"/>
      <c r="E5186" s="8" t="str">
        <f>IF(D5186="","",LEFT(D5186,3))</f>
        <v/>
      </c>
      <c r="F5186" s="5" t="str">
        <f>IF(E5186="","",IFERROR(VLOOKUP(E5186,REGRAS_CST!$A$2:$B$200,2,FALSE),""))</f>
        <v/>
      </c>
      <c r="H5186" s="7">
        <v>8.9999999999999993E-3</v>
      </c>
      <c r="I5186" s="7">
        <v>1E-3</v>
      </c>
      <c r="K5186" s="5" t="str">
        <f>IF(E5186="","",IFERROR(VLOOKUP(E5186,REGRAS_CST!$A$2:$C$200,3,FALSE),""))</f>
        <v/>
      </c>
      <c r="L5186" s="10" t="str">
        <f>IF($G5186="", "", $G5186*(1-$V5186))</f>
        <v/>
      </c>
      <c r="M5186" s="30" t="str">
        <f t="shared" si="160"/>
        <v/>
      </c>
      <c r="N5186" s="30" t="str">
        <f t="shared" si="161"/>
        <v/>
      </c>
      <c r="O5186" s="5" t="str">
        <f>IF(D5186="","",
IF(AND(K5186&lt;&gt;"SIM",V5186&gt;0),"ERRO: % BC &gt; 0, mas NÃO permitida ❌",
IF(AND(K5186="SIM",V5186=0),"ATENÇÃO: BC permitida, mas % = 0 🔎",
"Base de cálculo aplicada corretamente ✅")))</f>
        <v/>
      </c>
      <c r="P5186" s="5" t="str">
        <f>IF(D5186="","",
IF(AND(Q5186&lt;&gt;"SIM",U5186&gt;0),"ERRO: % alíquota &gt; 0, mas NÃO permitida ❌",
IF(AND(Q5186="SIM",U5186=0),"ATENÇÃO: alíquota permitida, mas % = 0 🔎",
"Alíquota aplicada corretamente ✅")))</f>
        <v/>
      </c>
      <c r="Q5186" s="5" t="str">
        <f>IF(E5186="","",IFERROR(VLOOKUP(E5186,REGRAS_CST!$A$2:$D$200,4,FALSE),""))</f>
        <v/>
      </c>
      <c r="R5186" s="8"/>
      <c r="S5186" s="7">
        <f>IF($H5186="","",$H5186*(1-$U5186))</f>
        <v>8.9999999999999993E-3</v>
      </c>
      <c r="T5186" s="7">
        <f>IF($I5186="","",$I5186*(1-$U5186))</f>
        <v>1E-3</v>
      </c>
      <c r="U5186" s="7">
        <f>IFERROR(INDEX(BASE_CCLASSTRIB!$E:$E, MATCH(TEXT($D5186,"000000"), BASE_CCLASSTRIB!$A:$A, 0))/100, 0)</f>
        <v>0</v>
      </c>
      <c r="V5186" s="21">
        <f>IFERROR(INDEX(BASE_CCLASSTRIB!$F:$F, MATCH(TEXT($D5186,"000000"), BASE_CCLASSTRIB!$A:$A, 0))/100, 0)</f>
        <v>0</v>
      </c>
    </row>
    <row r="5187" spans="2:22" ht="15.75" customHeight="1" thickTop="1" thickBot="1">
      <c r="B5187" s="8"/>
      <c r="C5187" s="8"/>
      <c r="E5187" s="8" t="str">
        <f>IF(D5187="","",LEFT(D5187,3))</f>
        <v/>
      </c>
      <c r="F5187" s="5" t="str">
        <f>IF(E5187="","",IFERROR(VLOOKUP(E5187,REGRAS_CST!$A$2:$B$200,2,FALSE),""))</f>
        <v/>
      </c>
      <c r="H5187" s="7">
        <v>8.9999999999999993E-3</v>
      </c>
      <c r="I5187" s="7">
        <v>1E-3</v>
      </c>
      <c r="K5187" s="5" t="str">
        <f>IF(E5187="","",IFERROR(VLOOKUP(E5187,REGRAS_CST!$A$2:$C$200,3,FALSE),""))</f>
        <v/>
      </c>
      <c r="L5187" s="10" t="str">
        <f>IF($G5187="", "", $G5187*(1-$V5187))</f>
        <v/>
      </c>
      <c r="M5187" s="30" t="str">
        <f t="shared" si="160"/>
        <v/>
      </c>
      <c r="N5187" s="30" t="str">
        <f t="shared" si="161"/>
        <v/>
      </c>
      <c r="O5187" s="5" t="str">
        <f>IF(D5187="","",
IF(AND(K5187&lt;&gt;"SIM",V5187&gt;0),"ERRO: % BC &gt; 0, mas NÃO permitida ❌",
IF(AND(K5187="SIM",V5187=0),"ATENÇÃO: BC permitida, mas % = 0 🔎",
"Base de cálculo aplicada corretamente ✅")))</f>
        <v/>
      </c>
      <c r="P5187" s="5" t="str">
        <f>IF(D5187="","",
IF(AND(Q5187&lt;&gt;"SIM",U5187&gt;0),"ERRO: % alíquota &gt; 0, mas NÃO permitida ❌",
IF(AND(Q5187="SIM",U5187=0),"ATENÇÃO: alíquota permitida, mas % = 0 🔎",
"Alíquota aplicada corretamente ✅")))</f>
        <v/>
      </c>
      <c r="Q5187" s="5" t="str">
        <f>IF(E5187="","",IFERROR(VLOOKUP(E5187,REGRAS_CST!$A$2:$D$200,4,FALSE),""))</f>
        <v/>
      </c>
      <c r="R5187" s="8"/>
      <c r="S5187" s="7">
        <f>IF($H5187="","",$H5187*(1-$U5187))</f>
        <v>8.9999999999999993E-3</v>
      </c>
      <c r="T5187" s="7">
        <f>IF($I5187="","",$I5187*(1-$U5187))</f>
        <v>1E-3</v>
      </c>
      <c r="U5187" s="7">
        <f>IFERROR(INDEX(BASE_CCLASSTRIB!$E:$E, MATCH(TEXT($D5187,"000000"), BASE_CCLASSTRIB!$A:$A, 0))/100, 0)</f>
        <v>0</v>
      </c>
      <c r="V5187" s="21">
        <f>IFERROR(INDEX(BASE_CCLASSTRIB!$F:$F, MATCH(TEXT($D5187,"000000"), BASE_CCLASSTRIB!$A:$A, 0))/100, 0)</f>
        <v>0</v>
      </c>
    </row>
    <row r="5188" spans="2:22" ht="15.75" customHeight="1" thickTop="1" thickBot="1">
      <c r="B5188" s="8"/>
      <c r="C5188" s="8"/>
      <c r="E5188" s="8" t="str">
        <f>IF(D5188="","",LEFT(D5188,3))</f>
        <v/>
      </c>
      <c r="F5188" s="5" t="str">
        <f>IF(E5188="","",IFERROR(VLOOKUP(E5188,REGRAS_CST!$A$2:$B$200,2,FALSE),""))</f>
        <v/>
      </c>
      <c r="H5188" s="7">
        <v>8.9999999999999993E-3</v>
      </c>
      <c r="I5188" s="7">
        <v>1E-3</v>
      </c>
      <c r="K5188" s="5" t="str">
        <f>IF(E5188="","",IFERROR(VLOOKUP(E5188,REGRAS_CST!$A$2:$C$200,3,FALSE),""))</f>
        <v/>
      </c>
      <c r="L5188" s="10" t="str">
        <f>IF($G5188="", "", $G5188*(1-$V5188))</f>
        <v/>
      </c>
      <c r="M5188" s="30" t="str">
        <f t="shared" si="160"/>
        <v/>
      </c>
      <c r="N5188" s="30" t="str">
        <f t="shared" si="161"/>
        <v/>
      </c>
      <c r="O5188" s="5" t="str">
        <f>IF(D5188="","",
IF(AND(K5188&lt;&gt;"SIM",V5188&gt;0),"ERRO: % BC &gt; 0, mas NÃO permitida ❌",
IF(AND(K5188="SIM",V5188=0),"ATENÇÃO: BC permitida, mas % = 0 🔎",
"Base de cálculo aplicada corretamente ✅")))</f>
        <v/>
      </c>
      <c r="P5188" s="5" t="str">
        <f>IF(D5188="","",
IF(AND(Q5188&lt;&gt;"SIM",U5188&gt;0),"ERRO: % alíquota &gt; 0, mas NÃO permitida ❌",
IF(AND(Q5188="SIM",U5188=0),"ATENÇÃO: alíquota permitida, mas % = 0 🔎",
"Alíquota aplicada corretamente ✅")))</f>
        <v/>
      </c>
      <c r="Q5188" s="5" t="str">
        <f>IF(E5188="","",IFERROR(VLOOKUP(E5188,REGRAS_CST!$A$2:$D$200,4,FALSE),""))</f>
        <v/>
      </c>
      <c r="R5188" s="8"/>
      <c r="S5188" s="7">
        <f>IF($H5188="","",$H5188*(1-$U5188))</f>
        <v>8.9999999999999993E-3</v>
      </c>
      <c r="T5188" s="7">
        <f>IF($I5188="","",$I5188*(1-$U5188))</f>
        <v>1E-3</v>
      </c>
      <c r="U5188" s="7">
        <f>IFERROR(INDEX(BASE_CCLASSTRIB!$E:$E, MATCH(TEXT($D5188,"000000"), BASE_CCLASSTRIB!$A:$A, 0))/100, 0)</f>
        <v>0</v>
      </c>
      <c r="V5188" s="21">
        <f>IFERROR(INDEX(BASE_CCLASSTRIB!$F:$F, MATCH(TEXT($D5188,"000000"), BASE_CCLASSTRIB!$A:$A, 0))/100, 0)</f>
        <v>0</v>
      </c>
    </row>
    <row r="5189" spans="2:22" ht="15.75" customHeight="1" thickTop="1" thickBot="1">
      <c r="B5189" s="8"/>
      <c r="C5189" s="8"/>
      <c r="E5189" s="8" t="str">
        <f>IF(D5189="","",LEFT(D5189,3))</f>
        <v/>
      </c>
      <c r="F5189" s="5" t="str">
        <f>IF(E5189="","",IFERROR(VLOOKUP(E5189,REGRAS_CST!$A$2:$B$200,2,FALSE),""))</f>
        <v/>
      </c>
      <c r="H5189" s="7">
        <v>8.9999999999999993E-3</v>
      </c>
      <c r="I5189" s="7">
        <v>1E-3</v>
      </c>
      <c r="K5189" s="5" t="str">
        <f>IF(E5189="","",IFERROR(VLOOKUP(E5189,REGRAS_CST!$A$2:$C$200,3,FALSE),""))</f>
        <v/>
      </c>
      <c r="L5189" s="10" t="str">
        <f>IF($G5189="", "", $G5189*(1-$V5189))</f>
        <v/>
      </c>
      <c r="M5189" s="30" t="str">
        <f t="shared" ref="M5189:M5252" si="162">IF(OR($L5189="",$S5189=""),"",TRUNC(VALUE($L5189)*VALUE($S5189),2))</f>
        <v/>
      </c>
      <c r="N5189" s="30" t="str">
        <f t="shared" ref="N5189:N5252" si="163">IF(OR($L5189="",$T5189=""),"",TRUNC(VALUE($L5189)*VALUE($T5189),2))</f>
        <v/>
      </c>
      <c r="O5189" s="5" t="str">
        <f>IF(D5189="","",
IF(AND(K5189&lt;&gt;"SIM",V5189&gt;0),"ERRO: % BC &gt; 0, mas NÃO permitida ❌",
IF(AND(K5189="SIM",V5189=0),"ATENÇÃO: BC permitida, mas % = 0 🔎",
"Base de cálculo aplicada corretamente ✅")))</f>
        <v/>
      </c>
      <c r="P5189" s="5" t="str">
        <f>IF(D5189="","",
IF(AND(Q5189&lt;&gt;"SIM",U5189&gt;0),"ERRO: % alíquota &gt; 0, mas NÃO permitida ❌",
IF(AND(Q5189="SIM",U5189=0),"ATENÇÃO: alíquota permitida, mas % = 0 🔎",
"Alíquota aplicada corretamente ✅")))</f>
        <v/>
      </c>
      <c r="Q5189" s="5" t="str">
        <f>IF(E5189="","",IFERROR(VLOOKUP(E5189,REGRAS_CST!$A$2:$D$200,4,FALSE),""))</f>
        <v/>
      </c>
      <c r="R5189" s="8"/>
      <c r="S5189" s="7">
        <f>IF($H5189="","",$H5189*(1-$U5189))</f>
        <v>8.9999999999999993E-3</v>
      </c>
      <c r="T5189" s="7">
        <f>IF($I5189="","",$I5189*(1-$U5189))</f>
        <v>1E-3</v>
      </c>
      <c r="U5189" s="7">
        <f>IFERROR(INDEX(BASE_CCLASSTRIB!$E:$E, MATCH(TEXT($D5189,"000000"), BASE_CCLASSTRIB!$A:$A, 0))/100, 0)</f>
        <v>0</v>
      </c>
      <c r="V5189" s="21">
        <f>IFERROR(INDEX(BASE_CCLASSTRIB!$F:$F, MATCH(TEXT($D5189,"000000"), BASE_CCLASSTRIB!$A:$A, 0))/100, 0)</f>
        <v>0</v>
      </c>
    </row>
    <row r="5190" spans="2:22" ht="15.75" customHeight="1" thickTop="1" thickBot="1">
      <c r="B5190" s="8"/>
      <c r="C5190" s="8"/>
      <c r="E5190" s="8" t="str">
        <f>IF(D5190="","",LEFT(D5190,3))</f>
        <v/>
      </c>
      <c r="F5190" s="5" t="str">
        <f>IF(E5190="","",IFERROR(VLOOKUP(E5190,REGRAS_CST!$A$2:$B$200,2,FALSE),""))</f>
        <v/>
      </c>
      <c r="H5190" s="7">
        <v>8.9999999999999993E-3</v>
      </c>
      <c r="I5190" s="7">
        <v>1E-3</v>
      </c>
      <c r="K5190" s="5" t="str">
        <f>IF(E5190="","",IFERROR(VLOOKUP(E5190,REGRAS_CST!$A$2:$C$200,3,FALSE),""))</f>
        <v/>
      </c>
      <c r="L5190" s="10" t="str">
        <f>IF($G5190="", "", $G5190*(1-$V5190))</f>
        <v/>
      </c>
      <c r="M5190" s="30" t="str">
        <f t="shared" si="162"/>
        <v/>
      </c>
      <c r="N5190" s="30" t="str">
        <f t="shared" si="163"/>
        <v/>
      </c>
      <c r="O5190" s="5" t="str">
        <f>IF(D5190="","",
IF(AND(K5190&lt;&gt;"SIM",V5190&gt;0),"ERRO: % BC &gt; 0, mas NÃO permitida ❌",
IF(AND(K5190="SIM",V5190=0),"ATENÇÃO: BC permitida, mas % = 0 🔎",
"Base de cálculo aplicada corretamente ✅")))</f>
        <v/>
      </c>
      <c r="P5190" s="5" t="str">
        <f>IF(D5190="","",
IF(AND(Q5190&lt;&gt;"SIM",U5190&gt;0),"ERRO: % alíquota &gt; 0, mas NÃO permitida ❌",
IF(AND(Q5190="SIM",U5190=0),"ATENÇÃO: alíquota permitida, mas % = 0 🔎",
"Alíquota aplicada corretamente ✅")))</f>
        <v/>
      </c>
      <c r="Q5190" s="5" t="str">
        <f>IF(E5190="","",IFERROR(VLOOKUP(E5190,REGRAS_CST!$A$2:$D$200,4,FALSE),""))</f>
        <v/>
      </c>
      <c r="R5190" s="8"/>
      <c r="S5190" s="7">
        <f>IF($H5190="","",$H5190*(1-$U5190))</f>
        <v>8.9999999999999993E-3</v>
      </c>
      <c r="T5190" s="7">
        <f>IF($I5190="","",$I5190*(1-$U5190))</f>
        <v>1E-3</v>
      </c>
      <c r="U5190" s="7">
        <f>IFERROR(INDEX(BASE_CCLASSTRIB!$E:$E, MATCH(TEXT($D5190,"000000"), BASE_CCLASSTRIB!$A:$A, 0))/100, 0)</f>
        <v>0</v>
      </c>
      <c r="V5190" s="21">
        <f>IFERROR(INDEX(BASE_CCLASSTRIB!$F:$F, MATCH(TEXT($D5190,"000000"), BASE_CCLASSTRIB!$A:$A, 0))/100, 0)</f>
        <v>0</v>
      </c>
    </row>
    <row r="5191" spans="2:22" ht="15.75" customHeight="1" thickTop="1" thickBot="1">
      <c r="B5191" s="8"/>
      <c r="C5191" s="8"/>
      <c r="E5191" s="8" t="str">
        <f>IF(D5191="","",LEFT(D5191,3))</f>
        <v/>
      </c>
      <c r="F5191" s="5" t="str">
        <f>IF(E5191="","",IFERROR(VLOOKUP(E5191,REGRAS_CST!$A$2:$B$200,2,FALSE),""))</f>
        <v/>
      </c>
      <c r="H5191" s="7">
        <v>8.9999999999999993E-3</v>
      </c>
      <c r="I5191" s="7">
        <v>1E-3</v>
      </c>
      <c r="K5191" s="5" t="str">
        <f>IF(E5191="","",IFERROR(VLOOKUP(E5191,REGRAS_CST!$A$2:$C$200,3,FALSE),""))</f>
        <v/>
      </c>
      <c r="L5191" s="10" t="str">
        <f>IF($G5191="", "", $G5191*(1-$V5191))</f>
        <v/>
      </c>
      <c r="M5191" s="30" t="str">
        <f t="shared" si="162"/>
        <v/>
      </c>
      <c r="N5191" s="30" t="str">
        <f t="shared" si="163"/>
        <v/>
      </c>
      <c r="O5191" s="5" t="str">
        <f>IF(D5191="","",
IF(AND(K5191&lt;&gt;"SIM",V5191&gt;0),"ERRO: % BC &gt; 0, mas NÃO permitida ❌",
IF(AND(K5191="SIM",V5191=0),"ATENÇÃO: BC permitida, mas % = 0 🔎",
"Base de cálculo aplicada corretamente ✅")))</f>
        <v/>
      </c>
      <c r="P5191" s="5" t="str">
        <f>IF(D5191="","",
IF(AND(Q5191&lt;&gt;"SIM",U5191&gt;0),"ERRO: % alíquota &gt; 0, mas NÃO permitida ❌",
IF(AND(Q5191="SIM",U5191=0),"ATENÇÃO: alíquota permitida, mas % = 0 🔎",
"Alíquota aplicada corretamente ✅")))</f>
        <v/>
      </c>
      <c r="Q5191" s="5" t="str">
        <f>IF(E5191="","",IFERROR(VLOOKUP(E5191,REGRAS_CST!$A$2:$D$200,4,FALSE),""))</f>
        <v/>
      </c>
      <c r="R5191" s="8"/>
      <c r="S5191" s="7">
        <f>IF($H5191="","",$H5191*(1-$U5191))</f>
        <v>8.9999999999999993E-3</v>
      </c>
      <c r="T5191" s="7">
        <f>IF($I5191="","",$I5191*(1-$U5191))</f>
        <v>1E-3</v>
      </c>
      <c r="U5191" s="7">
        <f>IFERROR(INDEX(BASE_CCLASSTRIB!$E:$E, MATCH(TEXT($D5191,"000000"), BASE_CCLASSTRIB!$A:$A, 0))/100, 0)</f>
        <v>0</v>
      </c>
      <c r="V5191" s="21">
        <f>IFERROR(INDEX(BASE_CCLASSTRIB!$F:$F, MATCH(TEXT($D5191,"000000"), BASE_CCLASSTRIB!$A:$A, 0))/100, 0)</f>
        <v>0</v>
      </c>
    </row>
    <row r="5192" spans="2:22" ht="15.75" customHeight="1" thickTop="1" thickBot="1">
      <c r="B5192" s="8"/>
      <c r="C5192" s="8"/>
      <c r="E5192" s="8" t="str">
        <f>IF(D5192="","",LEFT(D5192,3))</f>
        <v/>
      </c>
      <c r="F5192" s="5" t="str">
        <f>IF(E5192="","",IFERROR(VLOOKUP(E5192,REGRAS_CST!$A$2:$B$200,2,FALSE),""))</f>
        <v/>
      </c>
      <c r="H5192" s="7">
        <v>8.9999999999999993E-3</v>
      </c>
      <c r="I5192" s="7">
        <v>1E-3</v>
      </c>
      <c r="K5192" s="5" t="str">
        <f>IF(E5192="","",IFERROR(VLOOKUP(E5192,REGRAS_CST!$A$2:$C$200,3,FALSE),""))</f>
        <v/>
      </c>
      <c r="L5192" s="10" t="str">
        <f>IF($G5192="", "", $G5192*(1-$V5192))</f>
        <v/>
      </c>
      <c r="M5192" s="30" t="str">
        <f t="shared" si="162"/>
        <v/>
      </c>
      <c r="N5192" s="30" t="str">
        <f t="shared" si="163"/>
        <v/>
      </c>
      <c r="O5192" s="5" t="str">
        <f>IF(D5192="","",
IF(AND(K5192&lt;&gt;"SIM",V5192&gt;0),"ERRO: % BC &gt; 0, mas NÃO permitida ❌",
IF(AND(K5192="SIM",V5192=0),"ATENÇÃO: BC permitida, mas % = 0 🔎",
"Base de cálculo aplicada corretamente ✅")))</f>
        <v/>
      </c>
      <c r="P5192" s="5" t="str">
        <f>IF(D5192="","",
IF(AND(Q5192&lt;&gt;"SIM",U5192&gt;0),"ERRO: % alíquota &gt; 0, mas NÃO permitida ❌",
IF(AND(Q5192="SIM",U5192=0),"ATENÇÃO: alíquota permitida, mas % = 0 🔎",
"Alíquota aplicada corretamente ✅")))</f>
        <v/>
      </c>
      <c r="Q5192" s="5" t="str">
        <f>IF(E5192="","",IFERROR(VLOOKUP(E5192,REGRAS_CST!$A$2:$D$200,4,FALSE),""))</f>
        <v/>
      </c>
      <c r="R5192" s="8"/>
      <c r="S5192" s="7">
        <f>IF($H5192="","",$H5192*(1-$U5192))</f>
        <v>8.9999999999999993E-3</v>
      </c>
      <c r="T5192" s="7">
        <f>IF($I5192="","",$I5192*(1-$U5192))</f>
        <v>1E-3</v>
      </c>
      <c r="U5192" s="7">
        <f>IFERROR(INDEX(BASE_CCLASSTRIB!$E:$E, MATCH(TEXT($D5192,"000000"), BASE_CCLASSTRIB!$A:$A, 0))/100, 0)</f>
        <v>0</v>
      </c>
      <c r="V5192" s="21">
        <f>IFERROR(INDEX(BASE_CCLASSTRIB!$F:$F, MATCH(TEXT($D5192,"000000"), BASE_CCLASSTRIB!$A:$A, 0))/100, 0)</f>
        <v>0</v>
      </c>
    </row>
    <row r="5193" spans="2:22" ht="15.75" customHeight="1" thickTop="1" thickBot="1">
      <c r="B5193" s="8"/>
      <c r="C5193" s="8"/>
      <c r="E5193" s="8" t="str">
        <f>IF(D5193="","",LEFT(D5193,3))</f>
        <v/>
      </c>
      <c r="F5193" s="5" t="str">
        <f>IF(E5193="","",IFERROR(VLOOKUP(E5193,REGRAS_CST!$A$2:$B$200,2,FALSE),""))</f>
        <v/>
      </c>
      <c r="H5193" s="7">
        <v>8.9999999999999993E-3</v>
      </c>
      <c r="I5193" s="7">
        <v>1E-3</v>
      </c>
      <c r="K5193" s="5" t="str">
        <f>IF(E5193="","",IFERROR(VLOOKUP(E5193,REGRAS_CST!$A$2:$C$200,3,FALSE),""))</f>
        <v/>
      </c>
      <c r="L5193" s="10" t="str">
        <f>IF($G5193="", "", $G5193*(1-$V5193))</f>
        <v/>
      </c>
      <c r="M5193" s="30" t="str">
        <f t="shared" si="162"/>
        <v/>
      </c>
      <c r="N5193" s="30" t="str">
        <f t="shared" si="163"/>
        <v/>
      </c>
      <c r="O5193" s="5" t="str">
        <f>IF(D5193="","",
IF(AND(K5193&lt;&gt;"SIM",V5193&gt;0),"ERRO: % BC &gt; 0, mas NÃO permitida ❌",
IF(AND(K5193="SIM",V5193=0),"ATENÇÃO: BC permitida, mas % = 0 🔎",
"Base de cálculo aplicada corretamente ✅")))</f>
        <v/>
      </c>
      <c r="P5193" s="5" t="str">
        <f>IF(D5193="","",
IF(AND(Q5193&lt;&gt;"SIM",U5193&gt;0),"ERRO: % alíquota &gt; 0, mas NÃO permitida ❌",
IF(AND(Q5193="SIM",U5193=0),"ATENÇÃO: alíquota permitida, mas % = 0 🔎",
"Alíquota aplicada corretamente ✅")))</f>
        <v/>
      </c>
      <c r="Q5193" s="5" t="str">
        <f>IF(E5193="","",IFERROR(VLOOKUP(E5193,REGRAS_CST!$A$2:$D$200,4,FALSE),""))</f>
        <v/>
      </c>
      <c r="R5193" s="8"/>
      <c r="S5193" s="7">
        <f>IF($H5193="","",$H5193*(1-$U5193))</f>
        <v>8.9999999999999993E-3</v>
      </c>
      <c r="T5193" s="7">
        <f>IF($I5193="","",$I5193*(1-$U5193))</f>
        <v>1E-3</v>
      </c>
      <c r="U5193" s="7">
        <f>IFERROR(INDEX(BASE_CCLASSTRIB!$E:$E, MATCH(TEXT($D5193,"000000"), BASE_CCLASSTRIB!$A:$A, 0))/100, 0)</f>
        <v>0</v>
      </c>
      <c r="V5193" s="21">
        <f>IFERROR(INDEX(BASE_CCLASSTRIB!$F:$F, MATCH(TEXT($D5193,"000000"), BASE_CCLASSTRIB!$A:$A, 0))/100, 0)</f>
        <v>0</v>
      </c>
    </row>
    <row r="5194" spans="2:22" ht="15.75" customHeight="1" thickTop="1" thickBot="1">
      <c r="B5194" s="8"/>
      <c r="C5194" s="8"/>
      <c r="E5194" s="8" t="str">
        <f>IF(D5194="","",LEFT(D5194,3))</f>
        <v/>
      </c>
      <c r="F5194" s="5" t="str">
        <f>IF(E5194="","",IFERROR(VLOOKUP(E5194,REGRAS_CST!$A$2:$B$200,2,FALSE),""))</f>
        <v/>
      </c>
      <c r="H5194" s="7">
        <v>8.9999999999999993E-3</v>
      </c>
      <c r="I5194" s="7">
        <v>1E-3</v>
      </c>
      <c r="K5194" s="5" t="str">
        <f>IF(E5194="","",IFERROR(VLOOKUP(E5194,REGRAS_CST!$A$2:$C$200,3,FALSE),""))</f>
        <v/>
      </c>
      <c r="L5194" s="10" t="str">
        <f>IF($G5194="", "", $G5194*(1-$V5194))</f>
        <v/>
      </c>
      <c r="M5194" s="30" t="str">
        <f t="shared" si="162"/>
        <v/>
      </c>
      <c r="N5194" s="30" t="str">
        <f t="shared" si="163"/>
        <v/>
      </c>
      <c r="O5194" s="5" t="str">
        <f>IF(D5194="","",
IF(AND(K5194&lt;&gt;"SIM",V5194&gt;0),"ERRO: % BC &gt; 0, mas NÃO permitida ❌",
IF(AND(K5194="SIM",V5194=0),"ATENÇÃO: BC permitida, mas % = 0 🔎",
"Base de cálculo aplicada corretamente ✅")))</f>
        <v/>
      </c>
      <c r="P5194" s="5" t="str">
        <f>IF(D5194="","",
IF(AND(Q5194&lt;&gt;"SIM",U5194&gt;0),"ERRO: % alíquota &gt; 0, mas NÃO permitida ❌",
IF(AND(Q5194="SIM",U5194=0),"ATENÇÃO: alíquota permitida, mas % = 0 🔎",
"Alíquota aplicada corretamente ✅")))</f>
        <v/>
      </c>
      <c r="Q5194" s="5" t="str">
        <f>IF(E5194="","",IFERROR(VLOOKUP(E5194,REGRAS_CST!$A$2:$D$200,4,FALSE),""))</f>
        <v/>
      </c>
      <c r="R5194" s="8"/>
      <c r="S5194" s="7">
        <f>IF($H5194="","",$H5194*(1-$U5194))</f>
        <v>8.9999999999999993E-3</v>
      </c>
      <c r="T5194" s="7">
        <f>IF($I5194="","",$I5194*(1-$U5194))</f>
        <v>1E-3</v>
      </c>
      <c r="U5194" s="7">
        <f>IFERROR(INDEX(BASE_CCLASSTRIB!$E:$E, MATCH(TEXT($D5194,"000000"), BASE_CCLASSTRIB!$A:$A, 0))/100, 0)</f>
        <v>0</v>
      </c>
      <c r="V5194" s="21">
        <f>IFERROR(INDEX(BASE_CCLASSTRIB!$F:$F, MATCH(TEXT($D5194,"000000"), BASE_CCLASSTRIB!$A:$A, 0))/100, 0)</f>
        <v>0</v>
      </c>
    </row>
    <row r="5195" spans="2:22" ht="15.75" customHeight="1" thickTop="1" thickBot="1">
      <c r="B5195" s="8"/>
      <c r="C5195" s="8"/>
      <c r="E5195" s="8" t="str">
        <f>IF(D5195="","",LEFT(D5195,3))</f>
        <v/>
      </c>
      <c r="F5195" s="5" t="str">
        <f>IF(E5195="","",IFERROR(VLOOKUP(E5195,REGRAS_CST!$A$2:$B$200,2,FALSE),""))</f>
        <v/>
      </c>
      <c r="H5195" s="7">
        <v>8.9999999999999993E-3</v>
      </c>
      <c r="I5195" s="7">
        <v>1E-3</v>
      </c>
      <c r="K5195" s="5" t="str">
        <f>IF(E5195="","",IFERROR(VLOOKUP(E5195,REGRAS_CST!$A$2:$C$200,3,FALSE),""))</f>
        <v/>
      </c>
      <c r="L5195" s="10" t="str">
        <f>IF($G5195="", "", $G5195*(1-$V5195))</f>
        <v/>
      </c>
      <c r="M5195" s="30" t="str">
        <f t="shared" si="162"/>
        <v/>
      </c>
      <c r="N5195" s="30" t="str">
        <f t="shared" si="163"/>
        <v/>
      </c>
      <c r="O5195" s="5" t="str">
        <f>IF(D5195="","",
IF(AND(K5195&lt;&gt;"SIM",V5195&gt;0),"ERRO: % BC &gt; 0, mas NÃO permitida ❌",
IF(AND(K5195="SIM",V5195=0),"ATENÇÃO: BC permitida, mas % = 0 🔎",
"Base de cálculo aplicada corretamente ✅")))</f>
        <v/>
      </c>
      <c r="P5195" s="5" t="str">
        <f>IF(D5195="","",
IF(AND(Q5195&lt;&gt;"SIM",U5195&gt;0),"ERRO: % alíquota &gt; 0, mas NÃO permitida ❌",
IF(AND(Q5195="SIM",U5195=0),"ATENÇÃO: alíquota permitida, mas % = 0 🔎",
"Alíquota aplicada corretamente ✅")))</f>
        <v/>
      </c>
      <c r="Q5195" s="5" t="str">
        <f>IF(E5195="","",IFERROR(VLOOKUP(E5195,REGRAS_CST!$A$2:$D$200,4,FALSE),""))</f>
        <v/>
      </c>
      <c r="R5195" s="8"/>
      <c r="S5195" s="7">
        <f>IF($H5195="","",$H5195*(1-$U5195))</f>
        <v>8.9999999999999993E-3</v>
      </c>
      <c r="T5195" s="7">
        <f>IF($I5195="","",$I5195*(1-$U5195))</f>
        <v>1E-3</v>
      </c>
      <c r="U5195" s="7">
        <f>IFERROR(INDEX(BASE_CCLASSTRIB!$E:$E, MATCH(TEXT($D5195,"000000"), BASE_CCLASSTRIB!$A:$A, 0))/100, 0)</f>
        <v>0</v>
      </c>
      <c r="V5195" s="21">
        <f>IFERROR(INDEX(BASE_CCLASSTRIB!$F:$F, MATCH(TEXT($D5195,"000000"), BASE_CCLASSTRIB!$A:$A, 0))/100, 0)</f>
        <v>0</v>
      </c>
    </row>
    <row r="5196" spans="2:22" ht="15.75" customHeight="1" thickTop="1" thickBot="1">
      <c r="B5196" s="8"/>
      <c r="C5196" s="8"/>
      <c r="E5196" s="8" t="str">
        <f>IF(D5196="","",LEFT(D5196,3))</f>
        <v/>
      </c>
      <c r="F5196" s="5" t="str">
        <f>IF(E5196="","",IFERROR(VLOOKUP(E5196,REGRAS_CST!$A$2:$B$200,2,FALSE),""))</f>
        <v/>
      </c>
      <c r="H5196" s="7">
        <v>8.9999999999999993E-3</v>
      </c>
      <c r="I5196" s="7">
        <v>1E-3</v>
      </c>
      <c r="K5196" s="5" t="str">
        <f>IF(E5196="","",IFERROR(VLOOKUP(E5196,REGRAS_CST!$A$2:$C$200,3,FALSE),""))</f>
        <v/>
      </c>
      <c r="L5196" s="10" t="str">
        <f>IF($G5196="", "", $G5196*(1-$V5196))</f>
        <v/>
      </c>
      <c r="M5196" s="30" t="str">
        <f t="shared" si="162"/>
        <v/>
      </c>
      <c r="N5196" s="30" t="str">
        <f t="shared" si="163"/>
        <v/>
      </c>
      <c r="O5196" s="5" t="str">
        <f>IF(D5196="","",
IF(AND(K5196&lt;&gt;"SIM",V5196&gt;0),"ERRO: % BC &gt; 0, mas NÃO permitida ❌",
IF(AND(K5196="SIM",V5196=0),"ATENÇÃO: BC permitida, mas % = 0 🔎",
"Base de cálculo aplicada corretamente ✅")))</f>
        <v/>
      </c>
      <c r="P5196" s="5" t="str">
        <f>IF(D5196="","",
IF(AND(Q5196&lt;&gt;"SIM",U5196&gt;0),"ERRO: % alíquota &gt; 0, mas NÃO permitida ❌",
IF(AND(Q5196="SIM",U5196=0),"ATENÇÃO: alíquota permitida, mas % = 0 🔎",
"Alíquota aplicada corretamente ✅")))</f>
        <v/>
      </c>
      <c r="Q5196" s="5" t="str">
        <f>IF(E5196="","",IFERROR(VLOOKUP(E5196,REGRAS_CST!$A$2:$D$200,4,FALSE),""))</f>
        <v/>
      </c>
      <c r="R5196" s="8"/>
      <c r="S5196" s="7">
        <f>IF($H5196="","",$H5196*(1-$U5196))</f>
        <v>8.9999999999999993E-3</v>
      </c>
      <c r="T5196" s="7">
        <f>IF($I5196="","",$I5196*(1-$U5196))</f>
        <v>1E-3</v>
      </c>
      <c r="U5196" s="7">
        <f>IFERROR(INDEX(BASE_CCLASSTRIB!$E:$E, MATCH(TEXT($D5196,"000000"), BASE_CCLASSTRIB!$A:$A, 0))/100, 0)</f>
        <v>0</v>
      </c>
      <c r="V5196" s="21">
        <f>IFERROR(INDEX(BASE_CCLASSTRIB!$F:$F, MATCH(TEXT($D5196,"000000"), BASE_CCLASSTRIB!$A:$A, 0))/100, 0)</f>
        <v>0</v>
      </c>
    </row>
    <row r="5197" spans="2:22" ht="15.75" customHeight="1" thickTop="1" thickBot="1">
      <c r="B5197" s="8"/>
      <c r="C5197" s="8"/>
      <c r="E5197" s="8" t="str">
        <f>IF(D5197="","",LEFT(D5197,3))</f>
        <v/>
      </c>
      <c r="F5197" s="5" t="str">
        <f>IF(E5197="","",IFERROR(VLOOKUP(E5197,REGRAS_CST!$A$2:$B$200,2,FALSE),""))</f>
        <v/>
      </c>
      <c r="H5197" s="7">
        <v>8.9999999999999993E-3</v>
      </c>
      <c r="I5197" s="7">
        <v>1E-3</v>
      </c>
      <c r="K5197" s="5" t="str">
        <f>IF(E5197="","",IFERROR(VLOOKUP(E5197,REGRAS_CST!$A$2:$C$200,3,FALSE),""))</f>
        <v/>
      </c>
      <c r="L5197" s="10" t="str">
        <f>IF($G5197="", "", $G5197*(1-$V5197))</f>
        <v/>
      </c>
      <c r="M5197" s="30" t="str">
        <f t="shared" si="162"/>
        <v/>
      </c>
      <c r="N5197" s="30" t="str">
        <f t="shared" si="163"/>
        <v/>
      </c>
      <c r="O5197" s="5" t="str">
        <f>IF(D5197="","",
IF(AND(K5197&lt;&gt;"SIM",V5197&gt;0),"ERRO: % BC &gt; 0, mas NÃO permitida ❌",
IF(AND(K5197="SIM",V5197=0),"ATENÇÃO: BC permitida, mas % = 0 🔎",
"Base de cálculo aplicada corretamente ✅")))</f>
        <v/>
      </c>
      <c r="P5197" s="5" t="str">
        <f>IF(D5197="","",
IF(AND(Q5197&lt;&gt;"SIM",U5197&gt;0),"ERRO: % alíquota &gt; 0, mas NÃO permitida ❌",
IF(AND(Q5197="SIM",U5197=0),"ATENÇÃO: alíquota permitida, mas % = 0 🔎",
"Alíquota aplicada corretamente ✅")))</f>
        <v/>
      </c>
      <c r="Q5197" s="5" t="str">
        <f>IF(E5197="","",IFERROR(VLOOKUP(E5197,REGRAS_CST!$A$2:$D$200,4,FALSE),""))</f>
        <v/>
      </c>
      <c r="R5197" s="8"/>
      <c r="S5197" s="7">
        <f>IF($H5197="","",$H5197*(1-$U5197))</f>
        <v>8.9999999999999993E-3</v>
      </c>
      <c r="T5197" s="7">
        <f>IF($I5197="","",$I5197*(1-$U5197))</f>
        <v>1E-3</v>
      </c>
      <c r="U5197" s="7">
        <f>IFERROR(INDEX(BASE_CCLASSTRIB!$E:$E, MATCH(TEXT($D5197,"000000"), BASE_CCLASSTRIB!$A:$A, 0))/100, 0)</f>
        <v>0</v>
      </c>
      <c r="V5197" s="21">
        <f>IFERROR(INDEX(BASE_CCLASSTRIB!$F:$F, MATCH(TEXT($D5197,"000000"), BASE_CCLASSTRIB!$A:$A, 0))/100, 0)</f>
        <v>0</v>
      </c>
    </row>
    <row r="5198" spans="2:22" ht="15.75" customHeight="1" thickTop="1" thickBot="1">
      <c r="B5198" s="8"/>
      <c r="C5198" s="8"/>
      <c r="E5198" s="8" t="str">
        <f>IF(D5198="","",LEFT(D5198,3))</f>
        <v/>
      </c>
      <c r="F5198" s="5" t="str">
        <f>IF(E5198="","",IFERROR(VLOOKUP(E5198,REGRAS_CST!$A$2:$B$200,2,FALSE),""))</f>
        <v/>
      </c>
      <c r="H5198" s="7">
        <v>8.9999999999999993E-3</v>
      </c>
      <c r="I5198" s="7">
        <v>1E-3</v>
      </c>
      <c r="K5198" s="5" t="str">
        <f>IF(E5198="","",IFERROR(VLOOKUP(E5198,REGRAS_CST!$A$2:$C$200,3,FALSE),""))</f>
        <v/>
      </c>
      <c r="L5198" s="10" t="str">
        <f>IF($G5198="", "", $G5198*(1-$V5198))</f>
        <v/>
      </c>
      <c r="M5198" s="30" t="str">
        <f t="shared" si="162"/>
        <v/>
      </c>
      <c r="N5198" s="30" t="str">
        <f t="shared" si="163"/>
        <v/>
      </c>
      <c r="O5198" s="5" t="str">
        <f>IF(D5198="","",
IF(AND(K5198&lt;&gt;"SIM",V5198&gt;0),"ERRO: % BC &gt; 0, mas NÃO permitida ❌",
IF(AND(K5198="SIM",V5198=0),"ATENÇÃO: BC permitida, mas % = 0 🔎",
"Base de cálculo aplicada corretamente ✅")))</f>
        <v/>
      </c>
      <c r="P5198" s="5" t="str">
        <f>IF(D5198="","",
IF(AND(Q5198&lt;&gt;"SIM",U5198&gt;0),"ERRO: % alíquota &gt; 0, mas NÃO permitida ❌",
IF(AND(Q5198="SIM",U5198=0),"ATENÇÃO: alíquota permitida, mas % = 0 🔎",
"Alíquota aplicada corretamente ✅")))</f>
        <v/>
      </c>
      <c r="Q5198" s="5" t="str">
        <f>IF(E5198="","",IFERROR(VLOOKUP(E5198,REGRAS_CST!$A$2:$D$200,4,FALSE),""))</f>
        <v/>
      </c>
      <c r="R5198" s="8"/>
      <c r="S5198" s="7">
        <f>IF($H5198="","",$H5198*(1-$U5198))</f>
        <v>8.9999999999999993E-3</v>
      </c>
      <c r="T5198" s="7">
        <f>IF($I5198="","",$I5198*(1-$U5198))</f>
        <v>1E-3</v>
      </c>
      <c r="U5198" s="7">
        <f>IFERROR(INDEX(BASE_CCLASSTRIB!$E:$E, MATCH(TEXT($D5198,"000000"), BASE_CCLASSTRIB!$A:$A, 0))/100, 0)</f>
        <v>0</v>
      </c>
      <c r="V5198" s="21">
        <f>IFERROR(INDEX(BASE_CCLASSTRIB!$F:$F, MATCH(TEXT($D5198,"000000"), BASE_CCLASSTRIB!$A:$A, 0))/100, 0)</f>
        <v>0</v>
      </c>
    </row>
    <row r="5199" spans="2:22" ht="15.75" customHeight="1" thickTop="1" thickBot="1">
      <c r="B5199" s="8"/>
      <c r="C5199" s="8"/>
      <c r="E5199" s="8" t="str">
        <f>IF(D5199="","",LEFT(D5199,3))</f>
        <v/>
      </c>
      <c r="F5199" s="5" t="str">
        <f>IF(E5199="","",IFERROR(VLOOKUP(E5199,REGRAS_CST!$A$2:$B$200,2,FALSE),""))</f>
        <v/>
      </c>
      <c r="H5199" s="7">
        <v>8.9999999999999993E-3</v>
      </c>
      <c r="I5199" s="7">
        <v>1E-3</v>
      </c>
      <c r="K5199" s="5" t="str">
        <f>IF(E5199="","",IFERROR(VLOOKUP(E5199,REGRAS_CST!$A$2:$C$200,3,FALSE),""))</f>
        <v/>
      </c>
      <c r="L5199" s="10" t="str">
        <f>IF($G5199="", "", $G5199*(1-$V5199))</f>
        <v/>
      </c>
      <c r="M5199" s="30" t="str">
        <f t="shared" si="162"/>
        <v/>
      </c>
      <c r="N5199" s="30" t="str">
        <f t="shared" si="163"/>
        <v/>
      </c>
      <c r="O5199" s="5" t="str">
        <f>IF(D5199="","",
IF(AND(K5199&lt;&gt;"SIM",V5199&gt;0),"ERRO: % BC &gt; 0, mas NÃO permitida ❌",
IF(AND(K5199="SIM",V5199=0),"ATENÇÃO: BC permitida, mas % = 0 🔎",
"Base de cálculo aplicada corretamente ✅")))</f>
        <v/>
      </c>
      <c r="P5199" s="5" t="str">
        <f>IF(D5199="","",
IF(AND(Q5199&lt;&gt;"SIM",U5199&gt;0),"ERRO: % alíquota &gt; 0, mas NÃO permitida ❌",
IF(AND(Q5199="SIM",U5199=0),"ATENÇÃO: alíquota permitida, mas % = 0 🔎",
"Alíquota aplicada corretamente ✅")))</f>
        <v/>
      </c>
      <c r="Q5199" s="5" t="str">
        <f>IF(E5199="","",IFERROR(VLOOKUP(E5199,REGRAS_CST!$A$2:$D$200,4,FALSE),""))</f>
        <v/>
      </c>
      <c r="R5199" s="8"/>
      <c r="S5199" s="7">
        <f>IF($H5199="","",$H5199*(1-$U5199))</f>
        <v>8.9999999999999993E-3</v>
      </c>
      <c r="T5199" s="7">
        <f>IF($I5199="","",$I5199*(1-$U5199))</f>
        <v>1E-3</v>
      </c>
      <c r="U5199" s="7">
        <f>IFERROR(INDEX(BASE_CCLASSTRIB!$E:$E, MATCH(TEXT($D5199,"000000"), BASE_CCLASSTRIB!$A:$A, 0))/100, 0)</f>
        <v>0</v>
      </c>
      <c r="V5199" s="21">
        <f>IFERROR(INDEX(BASE_CCLASSTRIB!$F:$F, MATCH(TEXT($D5199,"000000"), BASE_CCLASSTRIB!$A:$A, 0))/100, 0)</f>
        <v>0</v>
      </c>
    </row>
    <row r="5200" spans="2:22" ht="15.75" customHeight="1" thickTop="1" thickBot="1">
      <c r="B5200" s="8"/>
      <c r="C5200" s="8"/>
      <c r="E5200" s="8" t="str">
        <f>IF(D5200="","",LEFT(D5200,3))</f>
        <v/>
      </c>
      <c r="F5200" s="5" t="str">
        <f>IF(E5200="","",IFERROR(VLOOKUP(E5200,REGRAS_CST!$A$2:$B$200,2,FALSE),""))</f>
        <v/>
      </c>
      <c r="H5200" s="7">
        <v>8.9999999999999993E-3</v>
      </c>
      <c r="I5200" s="7">
        <v>1E-3</v>
      </c>
      <c r="K5200" s="5" t="str">
        <f>IF(E5200="","",IFERROR(VLOOKUP(E5200,REGRAS_CST!$A$2:$C$200,3,FALSE),""))</f>
        <v/>
      </c>
      <c r="L5200" s="10" t="str">
        <f>IF($G5200="", "", $G5200*(1-$V5200))</f>
        <v/>
      </c>
      <c r="M5200" s="30" t="str">
        <f t="shared" si="162"/>
        <v/>
      </c>
      <c r="N5200" s="30" t="str">
        <f t="shared" si="163"/>
        <v/>
      </c>
      <c r="O5200" s="5" t="str">
        <f>IF(D5200="","",
IF(AND(K5200&lt;&gt;"SIM",V5200&gt;0),"ERRO: % BC &gt; 0, mas NÃO permitida ❌",
IF(AND(K5200="SIM",V5200=0),"ATENÇÃO: BC permitida, mas % = 0 🔎",
"Base de cálculo aplicada corretamente ✅")))</f>
        <v/>
      </c>
      <c r="P5200" s="5" t="str">
        <f>IF(D5200="","",
IF(AND(Q5200&lt;&gt;"SIM",U5200&gt;0),"ERRO: % alíquota &gt; 0, mas NÃO permitida ❌",
IF(AND(Q5200="SIM",U5200=0),"ATENÇÃO: alíquota permitida, mas % = 0 🔎",
"Alíquota aplicada corretamente ✅")))</f>
        <v/>
      </c>
      <c r="Q5200" s="5" t="str">
        <f>IF(E5200="","",IFERROR(VLOOKUP(E5200,REGRAS_CST!$A$2:$D$200,4,FALSE),""))</f>
        <v/>
      </c>
      <c r="R5200" s="8"/>
      <c r="S5200" s="7">
        <f>IF($H5200="","",$H5200*(1-$U5200))</f>
        <v>8.9999999999999993E-3</v>
      </c>
      <c r="T5200" s="7">
        <f>IF($I5200="","",$I5200*(1-$U5200))</f>
        <v>1E-3</v>
      </c>
      <c r="U5200" s="7">
        <f>IFERROR(INDEX(BASE_CCLASSTRIB!$E:$E, MATCH(TEXT($D5200,"000000"), BASE_CCLASSTRIB!$A:$A, 0))/100, 0)</f>
        <v>0</v>
      </c>
      <c r="V5200" s="21">
        <f>IFERROR(INDEX(BASE_CCLASSTRIB!$F:$F, MATCH(TEXT($D5200,"000000"), BASE_CCLASSTRIB!$A:$A, 0))/100, 0)</f>
        <v>0</v>
      </c>
    </row>
    <row r="5201" spans="2:22" ht="15.75" customHeight="1" thickTop="1" thickBot="1">
      <c r="B5201" s="8"/>
      <c r="C5201" s="8"/>
      <c r="E5201" s="8" t="str">
        <f>IF(D5201="","",LEFT(D5201,3))</f>
        <v/>
      </c>
      <c r="F5201" s="5" t="str">
        <f>IF(E5201="","",IFERROR(VLOOKUP(E5201,REGRAS_CST!$A$2:$B$200,2,FALSE),""))</f>
        <v/>
      </c>
      <c r="H5201" s="7">
        <v>8.9999999999999993E-3</v>
      </c>
      <c r="I5201" s="7">
        <v>1E-3</v>
      </c>
      <c r="K5201" s="5" t="str">
        <f>IF(E5201="","",IFERROR(VLOOKUP(E5201,REGRAS_CST!$A$2:$C$200,3,FALSE),""))</f>
        <v/>
      </c>
      <c r="L5201" s="10" t="str">
        <f>IF($G5201="", "", $G5201*(1-$V5201))</f>
        <v/>
      </c>
      <c r="M5201" s="30" t="str">
        <f t="shared" si="162"/>
        <v/>
      </c>
      <c r="N5201" s="30" t="str">
        <f t="shared" si="163"/>
        <v/>
      </c>
      <c r="O5201" s="5" t="str">
        <f>IF(D5201="","",
IF(AND(K5201&lt;&gt;"SIM",V5201&gt;0),"ERRO: % BC &gt; 0, mas NÃO permitida ❌",
IF(AND(K5201="SIM",V5201=0),"ATENÇÃO: BC permitida, mas % = 0 🔎",
"Base de cálculo aplicada corretamente ✅")))</f>
        <v/>
      </c>
      <c r="P5201" s="5" t="str">
        <f>IF(D5201="","",
IF(AND(Q5201&lt;&gt;"SIM",U5201&gt;0),"ERRO: % alíquota &gt; 0, mas NÃO permitida ❌",
IF(AND(Q5201="SIM",U5201=0),"ATENÇÃO: alíquota permitida, mas % = 0 🔎",
"Alíquota aplicada corretamente ✅")))</f>
        <v/>
      </c>
      <c r="Q5201" s="5" t="str">
        <f>IF(E5201="","",IFERROR(VLOOKUP(E5201,REGRAS_CST!$A$2:$D$200,4,FALSE),""))</f>
        <v/>
      </c>
      <c r="R5201" s="8"/>
      <c r="S5201" s="7">
        <f>IF($H5201="","",$H5201*(1-$U5201))</f>
        <v>8.9999999999999993E-3</v>
      </c>
      <c r="T5201" s="7">
        <f>IF($I5201="","",$I5201*(1-$U5201))</f>
        <v>1E-3</v>
      </c>
      <c r="U5201" s="7">
        <f>IFERROR(INDEX(BASE_CCLASSTRIB!$E:$E, MATCH(TEXT($D5201,"000000"), BASE_CCLASSTRIB!$A:$A, 0))/100, 0)</f>
        <v>0</v>
      </c>
      <c r="V5201" s="21">
        <f>IFERROR(INDEX(BASE_CCLASSTRIB!$F:$F, MATCH(TEXT($D5201,"000000"), BASE_CCLASSTRIB!$A:$A, 0))/100, 0)</f>
        <v>0</v>
      </c>
    </row>
    <row r="5202" spans="2:22" ht="15.75" customHeight="1" thickTop="1" thickBot="1">
      <c r="B5202" s="8"/>
      <c r="C5202" s="8"/>
      <c r="E5202" s="8" t="str">
        <f>IF(D5202="","",LEFT(D5202,3))</f>
        <v/>
      </c>
      <c r="F5202" s="5" t="str">
        <f>IF(E5202="","",IFERROR(VLOOKUP(E5202,REGRAS_CST!$A$2:$B$200,2,FALSE),""))</f>
        <v/>
      </c>
      <c r="H5202" s="7">
        <v>8.9999999999999993E-3</v>
      </c>
      <c r="I5202" s="7">
        <v>1E-3</v>
      </c>
      <c r="K5202" s="5" t="str">
        <f>IF(E5202="","",IFERROR(VLOOKUP(E5202,REGRAS_CST!$A$2:$C$200,3,FALSE),""))</f>
        <v/>
      </c>
      <c r="L5202" s="10" t="str">
        <f>IF($G5202="", "", $G5202*(1-$V5202))</f>
        <v/>
      </c>
      <c r="M5202" s="30" t="str">
        <f t="shared" si="162"/>
        <v/>
      </c>
      <c r="N5202" s="30" t="str">
        <f t="shared" si="163"/>
        <v/>
      </c>
      <c r="O5202" s="5" t="str">
        <f>IF(D5202="","",
IF(AND(K5202&lt;&gt;"SIM",V5202&gt;0),"ERRO: % BC &gt; 0, mas NÃO permitida ❌",
IF(AND(K5202="SIM",V5202=0),"ATENÇÃO: BC permitida, mas % = 0 🔎",
"Base de cálculo aplicada corretamente ✅")))</f>
        <v/>
      </c>
      <c r="P5202" s="5" t="str">
        <f>IF(D5202="","",
IF(AND(Q5202&lt;&gt;"SIM",U5202&gt;0),"ERRO: % alíquota &gt; 0, mas NÃO permitida ❌",
IF(AND(Q5202="SIM",U5202=0),"ATENÇÃO: alíquota permitida, mas % = 0 🔎",
"Alíquota aplicada corretamente ✅")))</f>
        <v/>
      </c>
      <c r="Q5202" s="5" t="str">
        <f>IF(E5202="","",IFERROR(VLOOKUP(E5202,REGRAS_CST!$A$2:$D$200,4,FALSE),""))</f>
        <v/>
      </c>
      <c r="R5202" s="8"/>
      <c r="S5202" s="7">
        <f>IF($H5202="","",$H5202*(1-$U5202))</f>
        <v>8.9999999999999993E-3</v>
      </c>
      <c r="T5202" s="7">
        <f>IF($I5202="","",$I5202*(1-$U5202))</f>
        <v>1E-3</v>
      </c>
      <c r="U5202" s="7">
        <f>IFERROR(INDEX(BASE_CCLASSTRIB!$E:$E, MATCH(TEXT($D5202,"000000"), BASE_CCLASSTRIB!$A:$A, 0))/100, 0)</f>
        <v>0</v>
      </c>
      <c r="V5202" s="21">
        <f>IFERROR(INDEX(BASE_CCLASSTRIB!$F:$F, MATCH(TEXT($D5202,"000000"), BASE_CCLASSTRIB!$A:$A, 0))/100, 0)</f>
        <v>0</v>
      </c>
    </row>
    <row r="5203" spans="2:22" ht="15.75" customHeight="1" thickTop="1" thickBot="1">
      <c r="B5203" s="8"/>
      <c r="C5203" s="8"/>
      <c r="E5203" s="8" t="str">
        <f>IF(D5203="","",LEFT(D5203,3))</f>
        <v/>
      </c>
      <c r="F5203" s="5" t="str">
        <f>IF(E5203="","",IFERROR(VLOOKUP(E5203,REGRAS_CST!$A$2:$B$200,2,FALSE),""))</f>
        <v/>
      </c>
      <c r="H5203" s="7">
        <v>8.9999999999999993E-3</v>
      </c>
      <c r="I5203" s="7">
        <v>1E-3</v>
      </c>
      <c r="K5203" s="5" t="str">
        <f>IF(E5203="","",IFERROR(VLOOKUP(E5203,REGRAS_CST!$A$2:$C$200,3,FALSE),""))</f>
        <v/>
      </c>
      <c r="L5203" s="10" t="str">
        <f>IF($G5203="", "", $G5203*(1-$V5203))</f>
        <v/>
      </c>
      <c r="M5203" s="30" t="str">
        <f t="shared" si="162"/>
        <v/>
      </c>
      <c r="N5203" s="30" t="str">
        <f t="shared" si="163"/>
        <v/>
      </c>
      <c r="O5203" s="5" t="str">
        <f>IF(D5203="","",
IF(AND(K5203&lt;&gt;"SIM",V5203&gt;0),"ERRO: % BC &gt; 0, mas NÃO permitida ❌",
IF(AND(K5203="SIM",V5203=0),"ATENÇÃO: BC permitida, mas % = 0 🔎",
"Base de cálculo aplicada corretamente ✅")))</f>
        <v/>
      </c>
      <c r="P5203" s="5" t="str">
        <f>IF(D5203="","",
IF(AND(Q5203&lt;&gt;"SIM",U5203&gt;0),"ERRO: % alíquota &gt; 0, mas NÃO permitida ❌",
IF(AND(Q5203="SIM",U5203=0),"ATENÇÃO: alíquota permitida, mas % = 0 🔎",
"Alíquota aplicada corretamente ✅")))</f>
        <v/>
      </c>
      <c r="Q5203" s="5" t="str">
        <f>IF(E5203="","",IFERROR(VLOOKUP(E5203,REGRAS_CST!$A$2:$D$200,4,FALSE),""))</f>
        <v/>
      </c>
      <c r="R5203" s="8"/>
      <c r="S5203" s="7">
        <f>IF($H5203="","",$H5203*(1-$U5203))</f>
        <v>8.9999999999999993E-3</v>
      </c>
      <c r="T5203" s="7">
        <f>IF($I5203="","",$I5203*(1-$U5203))</f>
        <v>1E-3</v>
      </c>
      <c r="U5203" s="7">
        <f>IFERROR(INDEX(BASE_CCLASSTRIB!$E:$E, MATCH(TEXT($D5203,"000000"), BASE_CCLASSTRIB!$A:$A, 0))/100, 0)</f>
        <v>0</v>
      </c>
      <c r="V5203" s="21">
        <f>IFERROR(INDEX(BASE_CCLASSTRIB!$F:$F, MATCH(TEXT($D5203,"000000"), BASE_CCLASSTRIB!$A:$A, 0))/100, 0)</f>
        <v>0</v>
      </c>
    </row>
    <row r="5204" spans="2:22" ht="15.75" customHeight="1" thickTop="1" thickBot="1">
      <c r="B5204" s="8"/>
      <c r="C5204" s="8"/>
      <c r="E5204" s="8" t="str">
        <f>IF(D5204="","",LEFT(D5204,3))</f>
        <v/>
      </c>
      <c r="F5204" s="5" t="str">
        <f>IF(E5204="","",IFERROR(VLOOKUP(E5204,REGRAS_CST!$A$2:$B$200,2,FALSE),""))</f>
        <v/>
      </c>
      <c r="H5204" s="7">
        <v>8.9999999999999993E-3</v>
      </c>
      <c r="I5204" s="7">
        <v>1E-3</v>
      </c>
      <c r="K5204" s="5" t="str">
        <f>IF(E5204="","",IFERROR(VLOOKUP(E5204,REGRAS_CST!$A$2:$C$200,3,FALSE),""))</f>
        <v/>
      </c>
      <c r="L5204" s="10" t="str">
        <f>IF($G5204="", "", $G5204*(1-$V5204))</f>
        <v/>
      </c>
      <c r="M5204" s="30" t="str">
        <f t="shared" si="162"/>
        <v/>
      </c>
      <c r="N5204" s="30" t="str">
        <f t="shared" si="163"/>
        <v/>
      </c>
      <c r="O5204" s="5" t="str">
        <f>IF(D5204="","",
IF(AND(K5204&lt;&gt;"SIM",V5204&gt;0),"ERRO: % BC &gt; 0, mas NÃO permitida ❌",
IF(AND(K5204="SIM",V5204=0),"ATENÇÃO: BC permitida, mas % = 0 🔎",
"Base de cálculo aplicada corretamente ✅")))</f>
        <v/>
      </c>
      <c r="P5204" s="5" t="str">
        <f>IF(D5204="","",
IF(AND(Q5204&lt;&gt;"SIM",U5204&gt;0),"ERRO: % alíquota &gt; 0, mas NÃO permitida ❌",
IF(AND(Q5204="SIM",U5204=0),"ATENÇÃO: alíquota permitida, mas % = 0 🔎",
"Alíquota aplicada corretamente ✅")))</f>
        <v/>
      </c>
      <c r="Q5204" s="5" t="str">
        <f>IF(E5204="","",IFERROR(VLOOKUP(E5204,REGRAS_CST!$A$2:$D$200,4,FALSE),""))</f>
        <v/>
      </c>
      <c r="R5204" s="8"/>
      <c r="S5204" s="7">
        <f>IF($H5204="","",$H5204*(1-$U5204))</f>
        <v>8.9999999999999993E-3</v>
      </c>
      <c r="T5204" s="7">
        <f>IF($I5204="","",$I5204*(1-$U5204))</f>
        <v>1E-3</v>
      </c>
      <c r="U5204" s="7">
        <f>IFERROR(INDEX(BASE_CCLASSTRIB!$E:$E, MATCH(TEXT($D5204,"000000"), BASE_CCLASSTRIB!$A:$A, 0))/100, 0)</f>
        <v>0</v>
      </c>
      <c r="V5204" s="21">
        <f>IFERROR(INDEX(BASE_CCLASSTRIB!$F:$F, MATCH(TEXT($D5204,"000000"), BASE_CCLASSTRIB!$A:$A, 0))/100, 0)</f>
        <v>0</v>
      </c>
    </row>
    <row r="5205" spans="2:22" ht="15.75" customHeight="1" thickTop="1" thickBot="1">
      <c r="B5205" s="8"/>
      <c r="C5205" s="8"/>
      <c r="E5205" s="8" t="str">
        <f>IF(D5205="","",LEFT(D5205,3))</f>
        <v/>
      </c>
      <c r="F5205" s="5" t="str">
        <f>IF(E5205="","",IFERROR(VLOOKUP(E5205,REGRAS_CST!$A$2:$B$200,2,FALSE),""))</f>
        <v/>
      </c>
      <c r="H5205" s="7">
        <v>8.9999999999999993E-3</v>
      </c>
      <c r="I5205" s="7">
        <v>1E-3</v>
      </c>
      <c r="K5205" s="5" t="str">
        <f>IF(E5205="","",IFERROR(VLOOKUP(E5205,REGRAS_CST!$A$2:$C$200,3,FALSE),""))</f>
        <v/>
      </c>
      <c r="L5205" s="10" t="str">
        <f>IF($G5205="", "", $G5205*(1-$V5205))</f>
        <v/>
      </c>
      <c r="M5205" s="30" t="str">
        <f t="shared" si="162"/>
        <v/>
      </c>
      <c r="N5205" s="30" t="str">
        <f t="shared" si="163"/>
        <v/>
      </c>
      <c r="O5205" s="5" t="str">
        <f>IF(D5205="","",
IF(AND(K5205&lt;&gt;"SIM",V5205&gt;0),"ERRO: % BC &gt; 0, mas NÃO permitida ❌",
IF(AND(K5205="SIM",V5205=0),"ATENÇÃO: BC permitida, mas % = 0 🔎",
"Base de cálculo aplicada corretamente ✅")))</f>
        <v/>
      </c>
      <c r="P5205" s="5" t="str">
        <f>IF(D5205="","",
IF(AND(Q5205&lt;&gt;"SIM",U5205&gt;0),"ERRO: % alíquota &gt; 0, mas NÃO permitida ❌",
IF(AND(Q5205="SIM",U5205=0),"ATENÇÃO: alíquota permitida, mas % = 0 🔎",
"Alíquota aplicada corretamente ✅")))</f>
        <v/>
      </c>
      <c r="Q5205" s="5" t="str">
        <f>IF(E5205="","",IFERROR(VLOOKUP(E5205,REGRAS_CST!$A$2:$D$200,4,FALSE),""))</f>
        <v/>
      </c>
      <c r="R5205" s="8"/>
      <c r="S5205" s="7">
        <f>IF($H5205="","",$H5205*(1-$U5205))</f>
        <v>8.9999999999999993E-3</v>
      </c>
      <c r="T5205" s="7">
        <f>IF($I5205="","",$I5205*(1-$U5205))</f>
        <v>1E-3</v>
      </c>
      <c r="U5205" s="7">
        <f>IFERROR(INDEX(BASE_CCLASSTRIB!$E:$E, MATCH(TEXT($D5205,"000000"), BASE_CCLASSTRIB!$A:$A, 0))/100, 0)</f>
        <v>0</v>
      </c>
      <c r="V5205" s="21">
        <f>IFERROR(INDEX(BASE_CCLASSTRIB!$F:$F, MATCH(TEXT($D5205,"000000"), BASE_CCLASSTRIB!$A:$A, 0))/100, 0)</f>
        <v>0</v>
      </c>
    </row>
    <row r="5206" spans="2:22" ht="15.75" customHeight="1" thickTop="1" thickBot="1">
      <c r="B5206" s="8"/>
      <c r="C5206" s="8"/>
      <c r="E5206" s="8" t="str">
        <f>IF(D5206="","",LEFT(D5206,3))</f>
        <v/>
      </c>
      <c r="F5206" s="5" t="str">
        <f>IF(E5206="","",IFERROR(VLOOKUP(E5206,REGRAS_CST!$A$2:$B$200,2,FALSE),""))</f>
        <v/>
      </c>
      <c r="H5206" s="7">
        <v>8.9999999999999993E-3</v>
      </c>
      <c r="I5206" s="7">
        <v>1E-3</v>
      </c>
      <c r="K5206" s="5" t="str">
        <f>IF(E5206="","",IFERROR(VLOOKUP(E5206,REGRAS_CST!$A$2:$C$200,3,FALSE),""))</f>
        <v/>
      </c>
      <c r="L5206" s="10" t="str">
        <f>IF($G5206="", "", $G5206*(1-$V5206))</f>
        <v/>
      </c>
      <c r="M5206" s="30" t="str">
        <f t="shared" si="162"/>
        <v/>
      </c>
      <c r="N5206" s="30" t="str">
        <f t="shared" si="163"/>
        <v/>
      </c>
      <c r="O5206" s="5" t="str">
        <f>IF(D5206="","",
IF(AND(K5206&lt;&gt;"SIM",V5206&gt;0),"ERRO: % BC &gt; 0, mas NÃO permitida ❌",
IF(AND(K5206="SIM",V5206=0),"ATENÇÃO: BC permitida, mas % = 0 🔎",
"Base de cálculo aplicada corretamente ✅")))</f>
        <v/>
      </c>
      <c r="P5206" s="5" t="str">
        <f>IF(D5206="","",
IF(AND(Q5206&lt;&gt;"SIM",U5206&gt;0),"ERRO: % alíquota &gt; 0, mas NÃO permitida ❌",
IF(AND(Q5206="SIM",U5206=0),"ATENÇÃO: alíquota permitida, mas % = 0 🔎",
"Alíquota aplicada corretamente ✅")))</f>
        <v/>
      </c>
      <c r="Q5206" s="5" t="str">
        <f>IF(E5206="","",IFERROR(VLOOKUP(E5206,REGRAS_CST!$A$2:$D$200,4,FALSE),""))</f>
        <v/>
      </c>
      <c r="R5206" s="8"/>
      <c r="S5206" s="7">
        <f>IF($H5206="","",$H5206*(1-$U5206))</f>
        <v>8.9999999999999993E-3</v>
      </c>
      <c r="T5206" s="7">
        <f>IF($I5206="","",$I5206*(1-$U5206))</f>
        <v>1E-3</v>
      </c>
      <c r="U5206" s="7">
        <f>IFERROR(INDEX(BASE_CCLASSTRIB!$E:$E, MATCH(TEXT($D5206,"000000"), BASE_CCLASSTRIB!$A:$A, 0))/100, 0)</f>
        <v>0</v>
      </c>
      <c r="V5206" s="21">
        <f>IFERROR(INDEX(BASE_CCLASSTRIB!$F:$F, MATCH(TEXT($D5206,"000000"), BASE_CCLASSTRIB!$A:$A, 0))/100, 0)</f>
        <v>0</v>
      </c>
    </row>
    <row r="5207" spans="2:22" ht="15.75" customHeight="1" thickTop="1" thickBot="1">
      <c r="B5207" s="8"/>
      <c r="C5207" s="8"/>
      <c r="E5207" s="8" t="str">
        <f>IF(D5207="","",LEFT(D5207,3))</f>
        <v/>
      </c>
      <c r="F5207" s="5" t="str">
        <f>IF(E5207="","",IFERROR(VLOOKUP(E5207,REGRAS_CST!$A$2:$B$200,2,FALSE),""))</f>
        <v/>
      </c>
      <c r="H5207" s="7">
        <v>8.9999999999999993E-3</v>
      </c>
      <c r="I5207" s="7">
        <v>1E-3</v>
      </c>
      <c r="K5207" s="5" t="str">
        <f>IF(E5207="","",IFERROR(VLOOKUP(E5207,REGRAS_CST!$A$2:$C$200,3,FALSE),""))</f>
        <v/>
      </c>
      <c r="L5207" s="10" t="str">
        <f>IF($G5207="", "", $G5207*(1-$V5207))</f>
        <v/>
      </c>
      <c r="M5207" s="30" t="str">
        <f t="shared" si="162"/>
        <v/>
      </c>
      <c r="N5207" s="30" t="str">
        <f t="shared" si="163"/>
        <v/>
      </c>
      <c r="O5207" s="5" t="str">
        <f>IF(D5207="","",
IF(AND(K5207&lt;&gt;"SIM",V5207&gt;0),"ERRO: % BC &gt; 0, mas NÃO permitida ❌",
IF(AND(K5207="SIM",V5207=0),"ATENÇÃO: BC permitida, mas % = 0 🔎",
"Base de cálculo aplicada corretamente ✅")))</f>
        <v/>
      </c>
      <c r="P5207" s="5" t="str">
        <f>IF(D5207="","",
IF(AND(Q5207&lt;&gt;"SIM",U5207&gt;0),"ERRO: % alíquota &gt; 0, mas NÃO permitida ❌",
IF(AND(Q5207="SIM",U5207=0),"ATENÇÃO: alíquota permitida, mas % = 0 🔎",
"Alíquota aplicada corretamente ✅")))</f>
        <v/>
      </c>
      <c r="Q5207" s="5" t="str">
        <f>IF(E5207="","",IFERROR(VLOOKUP(E5207,REGRAS_CST!$A$2:$D$200,4,FALSE),""))</f>
        <v/>
      </c>
      <c r="R5207" s="8"/>
      <c r="S5207" s="7">
        <f>IF($H5207="","",$H5207*(1-$U5207))</f>
        <v>8.9999999999999993E-3</v>
      </c>
      <c r="T5207" s="7">
        <f>IF($I5207="","",$I5207*(1-$U5207))</f>
        <v>1E-3</v>
      </c>
      <c r="U5207" s="7">
        <f>IFERROR(INDEX(BASE_CCLASSTRIB!$E:$E, MATCH(TEXT($D5207,"000000"), BASE_CCLASSTRIB!$A:$A, 0))/100, 0)</f>
        <v>0</v>
      </c>
      <c r="V5207" s="21">
        <f>IFERROR(INDEX(BASE_CCLASSTRIB!$F:$F, MATCH(TEXT($D5207,"000000"), BASE_CCLASSTRIB!$A:$A, 0))/100, 0)</f>
        <v>0</v>
      </c>
    </row>
    <row r="5208" spans="2:22" ht="15.75" customHeight="1" thickTop="1" thickBot="1">
      <c r="B5208" s="8"/>
      <c r="C5208" s="8"/>
      <c r="E5208" s="8" t="str">
        <f>IF(D5208="","",LEFT(D5208,3))</f>
        <v/>
      </c>
      <c r="F5208" s="5" t="str">
        <f>IF(E5208="","",IFERROR(VLOOKUP(E5208,REGRAS_CST!$A$2:$B$200,2,FALSE),""))</f>
        <v/>
      </c>
      <c r="H5208" s="7">
        <v>8.9999999999999993E-3</v>
      </c>
      <c r="I5208" s="7">
        <v>1E-3</v>
      </c>
      <c r="K5208" s="5" t="str">
        <f>IF(E5208="","",IFERROR(VLOOKUP(E5208,REGRAS_CST!$A$2:$C$200,3,FALSE),""))</f>
        <v/>
      </c>
      <c r="L5208" s="10" t="str">
        <f>IF($G5208="", "", $G5208*(1-$V5208))</f>
        <v/>
      </c>
      <c r="M5208" s="30" t="str">
        <f t="shared" si="162"/>
        <v/>
      </c>
      <c r="N5208" s="30" t="str">
        <f t="shared" si="163"/>
        <v/>
      </c>
      <c r="O5208" s="5" t="str">
        <f>IF(D5208="","",
IF(AND(K5208&lt;&gt;"SIM",V5208&gt;0),"ERRO: % BC &gt; 0, mas NÃO permitida ❌",
IF(AND(K5208="SIM",V5208=0),"ATENÇÃO: BC permitida, mas % = 0 🔎",
"Base de cálculo aplicada corretamente ✅")))</f>
        <v/>
      </c>
      <c r="P5208" s="5" t="str">
        <f>IF(D5208="","",
IF(AND(Q5208&lt;&gt;"SIM",U5208&gt;0),"ERRO: % alíquota &gt; 0, mas NÃO permitida ❌",
IF(AND(Q5208="SIM",U5208=0),"ATENÇÃO: alíquota permitida, mas % = 0 🔎",
"Alíquota aplicada corretamente ✅")))</f>
        <v/>
      </c>
      <c r="Q5208" s="5" t="str">
        <f>IF(E5208="","",IFERROR(VLOOKUP(E5208,REGRAS_CST!$A$2:$D$200,4,FALSE),""))</f>
        <v/>
      </c>
      <c r="R5208" s="8"/>
      <c r="S5208" s="7">
        <f>IF($H5208="","",$H5208*(1-$U5208))</f>
        <v>8.9999999999999993E-3</v>
      </c>
      <c r="T5208" s="7">
        <f>IF($I5208="","",$I5208*(1-$U5208))</f>
        <v>1E-3</v>
      </c>
      <c r="U5208" s="7">
        <f>IFERROR(INDEX(BASE_CCLASSTRIB!$E:$E, MATCH(TEXT($D5208,"000000"), BASE_CCLASSTRIB!$A:$A, 0))/100, 0)</f>
        <v>0</v>
      </c>
      <c r="V5208" s="21">
        <f>IFERROR(INDEX(BASE_CCLASSTRIB!$F:$F, MATCH(TEXT($D5208,"000000"), BASE_CCLASSTRIB!$A:$A, 0))/100, 0)</f>
        <v>0</v>
      </c>
    </row>
    <row r="5209" spans="2:22" ht="15.75" customHeight="1" thickTop="1" thickBot="1">
      <c r="B5209" s="8"/>
      <c r="C5209" s="8"/>
      <c r="E5209" s="8" t="str">
        <f>IF(D5209="","",LEFT(D5209,3))</f>
        <v/>
      </c>
      <c r="F5209" s="5" t="str">
        <f>IF(E5209="","",IFERROR(VLOOKUP(E5209,REGRAS_CST!$A$2:$B$200,2,FALSE),""))</f>
        <v/>
      </c>
      <c r="H5209" s="7">
        <v>8.9999999999999993E-3</v>
      </c>
      <c r="I5209" s="7">
        <v>1E-3</v>
      </c>
      <c r="K5209" s="5" t="str">
        <f>IF(E5209="","",IFERROR(VLOOKUP(E5209,REGRAS_CST!$A$2:$C$200,3,FALSE),""))</f>
        <v/>
      </c>
      <c r="L5209" s="10" t="str">
        <f>IF($G5209="", "", $G5209*(1-$V5209))</f>
        <v/>
      </c>
      <c r="M5209" s="30" t="str">
        <f t="shared" si="162"/>
        <v/>
      </c>
      <c r="N5209" s="30" t="str">
        <f t="shared" si="163"/>
        <v/>
      </c>
      <c r="O5209" s="5" t="str">
        <f>IF(D5209="","",
IF(AND(K5209&lt;&gt;"SIM",V5209&gt;0),"ERRO: % BC &gt; 0, mas NÃO permitida ❌",
IF(AND(K5209="SIM",V5209=0),"ATENÇÃO: BC permitida, mas % = 0 🔎",
"Base de cálculo aplicada corretamente ✅")))</f>
        <v/>
      </c>
      <c r="P5209" s="5" t="str">
        <f>IF(D5209="","",
IF(AND(Q5209&lt;&gt;"SIM",U5209&gt;0),"ERRO: % alíquota &gt; 0, mas NÃO permitida ❌",
IF(AND(Q5209="SIM",U5209=0),"ATENÇÃO: alíquota permitida, mas % = 0 🔎",
"Alíquota aplicada corretamente ✅")))</f>
        <v/>
      </c>
      <c r="Q5209" s="5" t="str">
        <f>IF(E5209="","",IFERROR(VLOOKUP(E5209,REGRAS_CST!$A$2:$D$200,4,FALSE),""))</f>
        <v/>
      </c>
      <c r="R5209" s="8"/>
      <c r="S5209" s="7">
        <f>IF($H5209="","",$H5209*(1-$U5209))</f>
        <v>8.9999999999999993E-3</v>
      </c>
      <c r="T5209" s="7">
        <f>IF($I5209="","",$I5209*(1-$U5209))</f>
        <v>1E-3</v>
      </c>
      <c r="U5209" s="7">
        <f>IFERROR(INDEX(BASE_CCLASSTRIB!$E:$E, MATCH(TEXT($D5209,"000000"), BASE_CCLASSTRIB!$A:$A, 0))/100, 0)</f>
        <v>0</v>
      </c>
      <c r="V5209" s="21">
        <f>IFERROR(INDEX(BASE_CCLASSTRIB!$F:$F, MATCH(TEXT($D5209,"000000"), BASE_CCLASSTRIB!$A:$A, 0))/100, 0)</f>
        <v>0</v>
      </c>
    </row>
    <row r="5210" spans="2:22" ht="15.75" customHeight="1" thickTop="1" thickBot="1">
      <c r="B5210" s="8"/>
      <c r="C5210" s="8"/>
      <c r="E5210" s="8" t="str">
        <f>IF(D5210="","",LEFT(D5210,3))</f>
        <v/>
      </c>
      <c r="F5210" s="5" t="str">
        <f>IF(E5210="","",IFERROR(VLOOKUP(E5210,REGRAS_CST!$A$2:$B$200,2,FALSE),""))</f>
        <v/>
      </c>
      <c r="H5210" s="7">
        <v>8.9999999999999993E-3</v>
      </c>
      <c r="I5210" s="7">
        <v>1E-3</v>
      </c>
      <c r="K5210" s="5" t="str">
        <f>IF(E5210="","",IFERROR(VLOOKUP(E5210,REGRAS_CST!$A$2:$C$200,3,FALSE),""))</f>
        <v/>
      </c>
      <c r="L5210" s="10" t="str">
        <f>IF($G5210="", "", $G5210*(1-$V5210))</f>
        <v/>
      </c>
      <c r="M5210" s="30" t="str">
        <f t="shared" si="162"/>
        <v/>
      </c>
      <c r="N5210" s="30" t="str">
        <f t="shared" si="163"/>
        <v/>
      </c>
      <c r="O5210" s="5" t="str">
        <f>IF(D5210="","",
IF(AND(K5210&lt;&gt;"SIM",V5210&gt;0),"ERRO: % BC &gt; 0, mas NÃO permitida ❌",
IF(AND(K5210="SIM",V5210=0),"ATENÇÃO: BC permitida, mas % = 0 🔎",
"Base de cálculo aplicada corretamente ✅")))</f>
        <v/>
      </c>
      <c r="P5210" s="5" t="str">
        <f>IF(D5210="","",
IF(AND(Q5210&lt;&gt;"SIM",U5210&gt;0),"ERRO: % alíquota &gt; 0, mas NÃO permitida ❌",
IF(AND(Q5210="SIM",U5210=0),"ATENÇÃO: alíquota permitida, mas % = 0 🔎",
"Alíquota aplicada corretamente ✅")))</f>
        <v/>
      </c>
      <c r="Q5210" s="5" t="str">
        <f>IF(E5210="","",IFERROR(VLOOKUP(E5210,REGRAS_CST!$A$2:$D$200,4,FALSE),""))</f>
        <v/>
      </c>
      <c r="R5210" s="8"/>
      <c r="S5210" s="7">
        <f>IF($H5210="","",$H5210*(1-$U5210))</f>
        <v>8.9999999999999993E-3</v>
      </c>
      <c r="T5210" s="7">
        <f>IF($I5210="","",$I5210*(1-$U5210))</f>
        <v>1E-3</v>
      </c>
      <c r="U5210" s="7">
        <f>IFERROR(INDEX(BASE_CCLASSTRIB!$E:$E, MATCH(TEXT($D5210,"000000"), BASE_CCLASSTRIB!$A:$A, 0))/100, 0)</f>
        <v>0</v>
      </c>
      <c r="V5210" s="21">
        <f>IFERROR(INDEX(BASE_CCLASSTRIB!$F:$F, MATCH(TEXT($D5210,"000000"), BASE_CCLASSTRIB!$A:$A, 0))/100, 0)</f>
        <v>0</v>
      </c>
    </row>
    <row r="5211" spans="2:22" ht="15.75" customHeight="1" thickTop="1" thickBot="1">
      <c r="B5211" s="8"/>
      <c r="C5211" s="8"/>
      <c r="E5211" s="8" t="str">
        <f>IF(D5211="","",LEFT(D5211,3))</f>
        <v/>
      </c>
      <c r="F5211" s="5" t="str">
        <f>IF(E5211="","",IFERROR(VLOOKUP(E5211,REGRAS_CST!$A$2:$B$200,2,FALSE),""))</f>
        <v/>
      </c>
      <c r="H5211" s="7">
        <v>8.9999999999999993E-3</v>
      </c>
      <c r="I5211" s="7">
        <v>1E-3</v>
      </c>
      <c r="K5211" s="5" t="str">
        <f>IF(E5211="","",IFERROR(VLOOKUP(E5211,REGRAS_CST!$A$2:$C$200,3,FALSE),""))</f>
        <v/>
      </c>
      <c r="L5211" s="10" t="str">
        <f>IF($G5211="", "", $G5211*(1-$V5211))</f>
        <v/>
      </c>
      <c r="M5211" s="30" t="str">
        <f t="shared" si="162"/>
        <v/>
      </c>
      <c r="N5211" s="30" t="str">
        <f t="shared" si="163"/>
        <v/>
      </c>
      <c r="O5211" s="5" t="str">
        <f>IF(D5211="","",
IF(AND(K5211&lt;&gt;"SIM",V5211&gt;0),"ERRO: % BC &gt; 0, mas NÃO permitida ❌",
IF(AND(K5211="SIM",V5211=0),"ATENÇÃO: BC permitida, mas % = 0 🔎",
"Base de cálculo aplicada corretamente ✅")))</f>
        <v/>
      </c>
      <c r="P5211" s="5" t="str">
        <f>IF(D5211="","",
IF(AND(Q5211&lt;&gt;"SIM",U5211&gt;0),"ERRO: % alíquota &gt; 0, mas NÃO permitida ❌",
IF(AND(Q5211="SIM",U5211=0),"ATENÇÃO: alíquota permitida, mas % = 0 🔎",
"Alíquota aplicada corretamente ✅")))</f>
        <v/>
      </c>
      <c r="Q5211" s="5" t="str">
        <f>IF(E5211="","",IFERROR(VLOOKUP(E5211,REGRAS_CST!$A$2:$D$200,4,FALSE),""))</f>
        <v/>
      </c>
      <c r="R5211" s="8"/>
      <c r="S5211" s="7">
        <f>IF($H5211="","",$H5211*(1-$U5211))</f>
        <v>8.9999999999999993E-3</v>
      </c>
      <c r="T5211" s="7">
        <f>IF($I5211="","",$I5211*(1-$U5211))</f>
        <v>1E-3</v>
      </c>
      <c r="U5211" s="7">
        <f>IFERROR(INDEX(BASE_CCLASSTRIB!$E:$E, MATCH(TEXT($D5211,"000000"), BASE_CCLASSTRIB!$A:$A, 0))/100, 0)</f>
        <v>0</v>
      </c>
      <c r="V5211" s="21">
        <f>IFERROR(INDEX(BASE_CCLASSTRIB!$F:$F, MATCH(TEXT($D5211,"000000"), BASE_CCLASSTRIB!$A:$A, 0))/100, 0)</f>
        <v>0</v>
      </c>
    </row>
    <row r="5212" spans="2:22" ht="15.75" customHeight="1" thickTop="1" thickBot="1">
      <c r="B5212" s="8"/>
      <c r="C5212" s="8"/>
      <c r="E5212" s="8" t="str">
        <f>IF(D5212="","",LEFT(D5212,3))</f>
        <v/>
      </c>
      <c r="F5212" s="5" t="str">
        <f>IF(E5212="","",IFERROR(VLOOKUP(E5212,REGRAS_CST!$A$2:$B$200,2,FALSE),""))</f>
        <v/>
      </c>
      <c r="H5212" s="7">
        <v>8.9999999999999993E-3</v>
      </c>
      <c r="I5212" s="7">
        <v>1E-3</v>
      </c>
      <c r="K5212" s="5" t="str">
        <f>IF(E5212="","",IFERROR(VLOOKUP(E5212,REGRAS_CST!$A$2:$C$200,3,FALSE),""))</f>
        <v/>
      </c>
      <c r="L5212" s="10" t="str">
        <f>IF($G5212="", "", $G5212*(1-$V5212))</f>
        <v/>
      </c>
      <c r="M5212" s="30" t="str">
        <f t="shared" si="162"/>
        <v/>
      </c>
      <c r="N5212" s="30" t="str">
        <f t="shared" si="163"/>
        <v/>
      </c>
      <c r="O5212" s="5" t="str">
        <f>IF(D5212="","",
IF(AND(K5212&lt;&gt;"SIM",V5212&gt;0),"ERRO: % BC &gt; 0, mas NÃO permitida ❌",
IF(AND(K5212="SIM",V5212=0),"ATENÇÃO: BC permitida, mas % = 0 🔎",
"Base de cálculo aplicada corretamente ✅")))</f>
        <v/>
      </c>
      <c r="P5212" s="5" t="str">
        <f>IF(D5212="","",
IF(AND(Q5212&lt;&gt;"SIM",U5212&gt;0),"ERRO: % alíquota &gt; 0, mas NÃO permitida ❌",
IF(AND(Q5212="SIM",U5212=0),"ATENÇÃO: alíquota permitida, mas % = 0 🔎",
"Alíquota aplicada corretamente ✅")))</f>
        <v/>
      </c>
      <c r="Q5212" s="5" t="str">
        <f>IF(E5212="","",IFERROR(VLOOKUP(E5212,REGRAS_CST!$A$2:$D$200,4,FALSE),""))</f>
        <v/>
      </c>
      <c r="R5212" s="8"/>
      <c r="S5212" s="7">
        <f>IF($H5212="","",$H5212*(1-$U5212))</f>
        <v>8.9999999999999993E-3</v>
      </c>
      <c r="T5212" s="7">
        <f>IF($I5212="","",$I5212*(1-$U5212))</f>
        <v>1E-3</v>
      </c>
      <c r="U5212" s="7">
        <f>IFERROR(INDEX(BASE_CCLASSTRIB!$E:$E, MATCH(TEXT($D5212,"000000"), BASE_CCLASSTRIB!$A:$A, 0))/100, 0)</f>
        <v>0</v>
      </c>
      <c r="V5212" s="21">
        <f>IFERROR(INDEX(BASE_CCLASSTRIB!$F:$F, MATCH(TEXT($D5212,"000000"), BASE_CCLASSTRIB!$A:$A, 0))/100, 0)</f>
        <v>0</v>
      </c>
    </row>
    <row r="5213" spans="2:22" ht="15.75" customHeight="1" thickTop="1" thickBot="1">
      <c r="B5213" s="8"/>
      <c r="C5213" s="8"/>
      <c r="E5213" s="8" t="str">
        <f>IF(D5213="","",LEFT(D5213,3))</f>
        <v/>
      </c>
      <c r="F5213" s="5" t="str">
        <f>IF(E5213="","",IFERROR(VLOOKUP(E5213,REGRAS_CST!$A$2:$B$200,2,FALSE),""))</f>
        <v/>
      </c>
      <c r="H5213" s="7">
        <v>8.9999999999999993E-3</v>
      </c>
      <c r="I5213" s="7">
        <v>1E-3</v>
      </c>
      <c r="K5213" s="5" t="str">
        <f>IF(E5213="","",IFERROR(VLOOKUP(E5213,REGRAS_CST!$A$2:$C$200,3,FALSE),""))</f>
        <v/>
      </c>
      <c r="L5213" s="10" t="str">
        <f>IF($G5213="", "", $G5213*(1-$V5213))</f>
        <v/>
      </c>
      <c r="M5213" s="30" t="str">
        <f t="shared" si="162"/>
        <v/>
      </c>
      <c r="N5213" s="30" t="str">
        <f t="shared" si="163"/>
        <v/>
      </c>
      <c r="O5213" s="5" t="str">
        <f>IF(D5213="","",
IF(AND(K5213&lt;&gt;"SIM",V5213&gt;0),"ERRO: % BC &gt; 0, mas NÃO permitida ❌",
IF(AND(K5213="SIM",V5213=0),"ATENÇÃO: BC permitida, mas % = 0 🔎",
"Base de cálculo aplicada corretamente ✅")))</f>
        <v/>
      </c>
      <c r="P5213" s="5" t="str">
        <f>IF(D5213="","",
IF(AND(Q5213&lt;&gt;"SIM",U5213&gt;0),"ERRO: % alíquota &gt; 0, mas NÃO permitida ❌",
IF(AND(Q5213="SIM",U5213=0),"ATENÇÃO: alíquota permitida, mas % = 0 🔎",
"Alíquota aplicada corretamente ✅")))</f>
        <v/>
      </c>
      <c r="Q5213" s="5" t="str">
        <f>IF(E5213="","",IFERROR(VLOOKUP(E5213,REGRAS_CST!$A$2:$D$200,4,FALSE),""))</f>
        <v/>
      </c>
      <c r="R5213" s="8"/>
      <c r="S5213" s="7">
        <f>IF($H5213="","",$H5213*(1-$U5213))</f>
        <v>8.9999999999999993E-3</v>
      </c>
      <c r="T5213" s="7">
        <f>IF($I5213="","",$I5213*(1-$U5213))</f>
        <v>1E-3</v>
      </c>
      <c r="U5213" s="7">
        <f>IFERROR(INDEX(BASE_CCLASSTRIB!$E:$E, MATCH(TEXT($D5213,"000000"), BASE_CCLASSTRIB!$A:$A, 0))/100, 0)</f>
        <v>0</v>
      </c>
      <c r="V5213" s="21">
        <f>IFERROR(INDEX(BASE_CCLASSTRIB!$F:$F, MATCH(TEXT($D5213,"000000"), BASE_CCLASSTRIB!$A:$A, 0))/100, 0)</f>
        <v>0</v>
      </c>
    </row>
    <row r="5214" spans="2:22" ht="15.75" customHeight="1" thickTop="1" thickBot="1">
      <c r="B5214" s="8"/>
      <c r="C5214" s="8"/>
      <c r="E5214" s="8" t="str">
        <f>IF(D5214="","",LEFT(D5214,3))</f>
        <v/>
      </c>
      <c r="F5214" s="5" t="str">
        <f>IF(E5214="","",IFERROR(VLOOKUP(E5214,REGRAS_CST!$A$2:$B$200,2,FALSE),""))</f>
        <v/>
      </c>
      <c r="H5214" s="7">
        <v>8.9999999999999993E-3</v>
      </c>
      <c r="I5214" s="7">
        <v>1E-3</v>
      </c>
      <c r="K5214" s="5" t="str">
        <f>IF(E5214="","",IFERROR(VLOOKUP(E5214,REGRAS_CST!$A$2:$C$200,3,FALSE),""))</f>
        <v/>
      </c>
      <c r="L5214" s="10" t="str">
        <f>IF($G5214="", "", $G5214*(1-$V5214))</f>
        <v/>
      </c>
      <c r="M5214" s="30" t="str">
        <f t="shared" si="162"/>
        <v/>
      </c>
      <c r="N5214" s="30" t="str">
        <f t="shared" si="163"/>
        <v/>
      </c>
      <c r="O5214" s="5" t="str">
        <f>IF(D5214="","",
IF(AND(K5214&lt;&gt;"SIM",V5214&gt;0),"ERRO: % BC &gt; 0, mas NÃO permitida ❌",
IF(AND(K5214="SIM",V5214=0),"ATENÇÃO: BC permitida, mas % = 0 🔎",
"Base de cálculo aplicada corretamente ✅")))</f>
        <v/>
      </c>
      <c r="P5214" s="5" t="str">
        <f>IF(D5214="","",
IF(AND(Q5214&lt;&gt;"SIM",U5214&gt;0),"ERRO: % alíquota &gt; 0, mas NÃO permitida ❌",
IF(AND(Q5214="SIM",U5214=0),"ATENÇÃO: alíquota permitida, mas % = 0 🔎",
"Alíquota aplicada corretamente ✅")))</f>
        <v/>
      </c>
      <c r="Q5214" s="5" t="str">
        <f>IF(E5214="","",IFERROR(VLOOKUP(E5214,REGRAS_CST!$A$2:$D$200,4,FALSE),""))</f>
        <v/>
      </c>
      <c r="R5214" s="8"/>
      <c r="S5214" s="7">
        <f>IF($H5214="","",$H5214*(1-$U5214))</f>
        <v>8.9999999999999993E-3</v>
      </c>
      <c r="T5214" s="7">
        <f>IF($I5214="","",$I5214*(1-$U5214))</f>
        <v>1E-3</v>
      </c>
      <c r="U5214" s="7">
        <f>IFERROR(INDEX(BASE_CCLASSTRIB!$E:$E, MATCH(TEXT($D5214,"000000"), BASE_CCLASSTRIB!$A:$A, 0))/100, 0)</f>
        <v>0</v>
      </c>
      <c r="V5214" s="21">
        <f>IFERROR(INDEX(BASE_CCLASSTRIB!$F:$F, MATCH(TEXT($D5214,"000000"), BASE_CCLASSTRIB!$A:$A, 0))/100, 0)</f>
        <v>0</v>
      </c>
    </row>
    <row r="5215" spans="2:22" ht="15.75" customHeight="1" thickTop="1" thickBot="1">
      <c r="B5215" s="8"/>
      <c r="C5215" s="8"/>
      <c r="E5215" s="8" t="str">
        <f>IF(D5215="","",LEFT(D5215,3))</f>
        <v/>
      </c>
      <c r="F5215" s="5" t="str">
        <f>IF(E5215="","",IFERROR(VLOOKUP(E5215,REGRAS_CST!$A$2:$B$200,2,FALSE),""))</f>
        <v/>
      </c>
      <c r="H5215" s="7">
        <v>8.9999999999999993E-3</v>
      </c>
      <c r="I5215" s="7">
        <v>1E-3</v>
      </c>
      <c r="K5215" s="5" t="str">
        <f>IF(E5215="","",IFERROR(VLOOKUP(E5215,REGRAS_CST!$A$2:$C$200,3,FALSE),""))</f>
        <v/>
      </c>
      <c r="L5215" s="10" t="str">
        <f>IF($G5215="", "", $G5215*(1-$V5215))</f>
        <v/>
      </c>
      <c r="M5215" s="30" t="str">
        <f t="shared" si="162"/>
        <v/>
      </c>
      <c r="N5215" s="30" t="str">
        <f t="shared" si="163"/>
        <v/>
      </c>
      <c r="O5215" s="5" t="str">
        <f>IF(D5215="","",
IF(AND(K5215&lt;&gt;"SIM",V5215&gt;0),"ERRO: % BC &gt; 0, mas NÃO permitida ❌",
IF(AND(K5215="SIM",V5215=0),"ATENÇÃO: BC permitida, mas % = 0 🔎",
"Base de cálculo aplicada corretamente ✅")))</f>
        <v/>
      </c>
      <c r="P5215" s="5" t="str">
        <f>IF(D5215="","",
IF(AND(Q5215&lt;&gt;"SIM",U5215&gt;0),"ERRO: % alíquota &gt; 0, mas NÃO permitida ❌",
IF(AND(Q5215="SIM",U5215=0),"ATENÇÃO: alíquota permitida, mas % = 0 🔎",
"Alíquota aplicada corretamente ✅")))</f>
        <v/>
      </c>
      <c r="Q5215" s="5" t="str">
        <f>IF(E5215="","",IFERROR(VLOOKUP(E5215,REGRAS_CST!$A$2:$D$200,4,FALSE),""))</f>
        <v/>
      </c>
      <c r="R5215" s="8"/>
      <c r="S5215" s="7">
        <f>IF($H5215="","",$H5215*(1-$U5215))</f>
        <v>8.9999999999999993E-3</v>
      </c>
      <c r="T5215" s="7">
        <f>IF($I5215="","",$I5215*(1-$U5215))</f>
        <v>1E-3</v>
      </c>
      <c r="U5215" s="7">
        <f>IFERROR(INDEX(BASE_CCLASSTRIB!$E:$E, MATCH(TEXT($D5215,"000000"), BASE_CCLASSTRIB!$A:$A, 0))/100, 0)</f>
        <v>0</v>
      </c>
      <c r="V5215" s="21">
        <f>IFERROR(INDEX(BASE_CCLASSTRIB!$F:$F, MATCH(TEXT($D5215,"000000"), BASE_CCLASSTRIB!$A:$A, 0))/100, 0)</f>
        <v>0</v>
      </c>
    </row>
    <row r="5216" spans="2:22" ht="15.75" customHeight="1" thickTop="1" thickBot="1">
      <c r="B5216" s="8"/>
      <c r="C5216" s="8"/>
      <c r="E5216" s="8" t="str">
        <f>IF(D5216="","",LEFT(D5216,3))</f>
        <v/>
      </c>
      <c r="F5216" s="5" t="str">
        <f>IF(E5216="","",IFERROR(VLOOKUP(E5216,REGRAS_CST!$A$2:$B$200,2,FALSE),""))</f>
        <v/>
      </c>
      <c r="H5216" s="7">
        <v>8.9999999999999993E-3</v>
      </c>
      <c r="I5216" s="7">
        <v>1E-3</v>
      </c>
      <c r="K5216" s="5" t="str">
        <f>IF(E5216="","",IFERROR(VLOOKUP(E5216,REGRAS_CST!$A$2:$C$200,3,FALSE),""))</f>
        <v/>
      </c>
      <c r="L5216" s="10" t="str">
        <f>IF($G5216="", "", $G5216*(1-$V5216))</f>
        <v/>
      </c>
      <c r="M5216" s="30" t="str">
        <f t="shared" si="162"/>
        <v/>
      </c>
      <c r="N5216" s="30" t="str">
        <f t="shared" si="163"/>
        <v/>
      </c>
      <c r="O5216" s="5" t="str">
        <f>IF(D5216="","",
IF(AND(K5216&lt;&gt;"SIM",V5216&gt;0),"ERRO: % BC &gt; 0, mas NÃO permitida ❌",
IF(AND(K5216="SIM",V5216=0),"ATENÇÃO: BC permitida, mas % = 0 🔎",
"Base de cálculo aplicada corretamente ✅")))</f>
        <v/>
      </c>
      <c r="P5216" s="5" t="str">
        <f>IF(D5216="","",
IF(AND(Q5216&lt;&gt;"SIM",U5216&gt;0),"ERRO: % alíquota &gt; 0, mas NÃO permitida ❌",
IF(AND(Q5216="SIM",U5216=0),"ATENÇÃO: alíquota permitida, mas % = 0 🔎",
"Alíquota aplicada corretamente ✅")))</f>
        <v/>
      </c>
      <c r="Q5216" s="5" t="str">
        <f>IF(E5216="","",IFERROR(VLOOKUP(E5216,REGRAS_CST!$A$2:$D$200,4,FALSE),""))</f>
        <v/>
      </c>
      <c r="R5216" s="8"/>
      <c r="S5216" s="7">
        <f>IF($H5216="","",$H5216*(1-$U5216))</f>
        <v>8.9999999999999993E-3</v>
      </c>
      <c r="T5216" s="7">
        <f>IF($I5216="","",$I5216*(1-$U5216))</f>
        <v>1E-3</v>
      </c>
      <c r="U5216" s="7">
        <f>IFERROR(INDEX(BASE_CCLASSTRIB!$E:$E, MATCH(TEXT($D5216,"000000"), BASE_CCLASSTRIB!$A:$A, 0))/100, 0)</f>
        <v>0</v>
      </c>
      <c r="V5216" s="21">
        <f>IFERROR(INDEX(BASE_CCLASSTRIB!$F:$F, MATCH(TEXT($D5216,"000000"), BASE_CCLASSTRIB!$A:$A, 0))/100, 0)</f>
        <v>0</v>
      </c>
    </row>
    <row r="5217" spans="2:22" ht="15.75" customHeight="1" thickTop="1" thickBot="1">
      <c r="B5217" s="8"/>
      <c r="C5217" s="8"/>
      <c r="E5217" s="8" t="str">
        <f>IF(D5217="","",LEFT(D5217,3))</f>
        <v/>
      </c>
      <c r="F5217" s="5" t="str">
        <f>IF(E5217="","",IFERROR(VLOOKUP(E5217,REGRAS_CST!$A$2:$B$200,2,FALSE),""))</f>
        <v/>
      </c>
      <c r="H5217" s="7">
        <v>8.9999999999999993E-3</v>
      </c>
      <c r="I5217" s="7">
        <v>1E-3</v>
      </c>
      <c r="K5217" s="5" t="str">
        <f>IF(E5217="","",IFERROR(VLOOKUP(E5217,REGRAS_CST!$A$2:$C$200,3,FALSE),""))</f>
        <v/>
      </c>
      <c r="L5217" s="10" t="str">
        <f>IF($G5217="", "", $G5217*(1-$V5217))</f>
        <v/>
      </c>
      <c r="M5217" s="30" t="str">
        <f t="shared" si="162"/>
        <v/>
      </c>
      <c r="N5217" s="30" t="str">
        <f t="shared" si="163"/>
        <v/>
      </c>
      <c r="O5217" s="5" t="str">
        <f>IF(D5217="","",
IF(AND(K5217&lt;&gt;"SIM",V5217&gt;0),"ERRO: % BC &gt; 0, mas NÃO permitida ❌",
IF(AND(K5217="SIM",V5217=0),"ATENÇÃO: BC permitida, mas % = 0 🔎",
"Base de cálculo aplicada corretamente ✅")))</f>
        <v/>
      </c>
      <c r="P5217" s="5" t="str">
        <f>IF(D5217="","",
IF(AND(Q5217&lt;&gt;"SIM",U5217&gt;0),"ERRO: % alíquota &gt; 0, mas NÃO permitida ❌",
IF(AND(Q5217="SIM",U5217=0),"ATENÇÃO: alíquota permitida, mas % = 0 🔎",
"Alíquota aplicada corretamente ✅")))</f>
        <v/>
      </c>
      <c r="Q5217" s="5" t="str">
        <f>IF(E5217="","",IFERROR(VLOOKUP(E5217,REGRAS_CST!$A$2:$D$200,4,FALSE),""))</f>
        <v/>
      </c>
      <c r="R5217" s="8"/>
      <c r="S5217" s="7">
        <f>IF($H5217="","",$H5217*(1-$U5217))</f>
        <v>8.9999999999999993E-3</v>
      </c>
      <c r="T5217" s="7">
        <f>IF($I5217="","",$I5217*(1-$U5217))</f>
        <v>1E-3</v>
      </c>
      <c r="U5217" s="7">
        <f>IFERROR(INDEX(BASE_CCLASSTRIB!$E:$E, MATCH(TEXT($D5217,"000000"), BASE_CCLASSTRIB!$A:$A, 0))/100, 0)</f>
        <v>0</v>
      </c>
      <c r="V5217" s="21">
        <f>IFERROR(INDEX(BASE_CCLASSTRIB!$F:$F, MATCH(TEXT($D5217,"000000"), BASE_CCLASSTRIB!$A:$A, 0))/100, 0)</f>
        <v>0</v>
      </c>
    </row>
    <row r="5218" spans="2:22" ht="15.75" customHeight="1" thickTop="1" thickBot="1">
      <c r="B5218" s="8"/>
      <c r="C5218" s="8"/>
      <c r="E5218" s="8" t="str">
        <f>IF(D5218="","",LEFT(D5218,3))</f>
        <v/>
      </c>
      <c r="F5218" s="5" t="str">
        <f>IF(E5218="","",IFERROR(VLOOKUP(E5218,REGRAS_CST!$A$2:$B$200,2,FALSE),""))</f>
        <v/>
      </c>
      <c r="H5218" s="7">
        <v>8.9999999999999993E-3</v>
      </c>
      <c r="I5218" s="7">
        <v>1E-3</v>
      </c>
      <c r="K5218" s="5" t="str">
        <f>IF(E5218="","",IFERROR(VLOOKUP(E5218,REGRAS_CST!$A$2:$C$200,3,FALSE),""))</f>
        <v/>
      </c>
      <c r="L5218" s="10" t="str">
        <f>IF($G5218="", "", $G5218*(1-$V5218))</f>
        <v/>
      </c>
      <c r="M5218" s="30" t="str">
        <f t="shared" si="162"/>
        <v/>
      </c>
      <c r="N5218" s="30" t="str">
        <f t="shared" si="163"/>
        <v/>
      </c>
      <c r="O5218" s="5" t="str">
        <f>IF(D5218="","",
IF(AND(K5218&lt;&gt;"SIM",V5218&gt;0),"ERRO: % BC &gt; 0, mas NÃO permitida ❌",
IF(AND(K5218="SIM",V5218=0),"ATENÇÃO: BC permitida, mas % = 0 🔎",
"Base de cálculo aplicada corretamente ✅")))</f>
        <v/>
      </c>
      <c r="P5218" s="5" t="str">
        <f>IF(D5218="","",
IF(AND(Q5218&lt;&gt;"SIM",U5218&gt;0),"ERRO: % alíquota &gt; 0, mas NÃO permitida ❌",
IF(AND(Q5218="SIM",U5218=0),"ATENÇÃO: alíquota permitida, mas % = 0 🔎",
"Alíquota aplicada corretamente ✅")))</f>
        <v/>
      </c>
      <c r="Q5218" s="5" t="str">
        <f>IF(E5218="","",IFERROR(VLOOKUP(E5218,REGRAS_CST!$A$2:$D$200,4,FALSE),""))</f>
        <v/>
      </c>
      <c r="R5218" s="8"/>
      <c r="S5218" s="7">
        <f>IF($H5218="","",$H5218*(1-$U5218))</f>
        <v>8.9999999999999993E-3</v>
      </c>
      <c r="T5218" s="7">
        <f>IF($I5218="","",$I5218*(1-$U5218))</f>
        <v>1E-3</v>
      </c>
      <c r="U5218" s="7">
        <f>IFERROR(INDEX(BASE_CCLASSTRIB!$E:$E, MATCH(TEXT($D5218,"000000"), BASE_CCLASSTRIB!$A:$A, 0))/100, 0)</f>
        <v>0</v>
      </c>
      <c r="V5218" s="21">
        <f>IFERROR(INDEX(BASE_CCLASSTRIB!$F:$F, MATCH(TEXT($D5218,"000000"), BASE_CCLASSTRIB!$A:$A, 0))/100, 0)</f>
        <v>0</v>
      </c>
    </row>
    <row r="5219" spans="2:22" ht="15.75" customHeight="1" thickTop="1" thickBot="1">
      <c r="B5219" s="8"/>
      <c r="C5219" s="8"/>
      <c r="E5219" s="8" t="str">
        <f>IF(D5219="","",LEFT(D5219,3))</f>
        <v/>
      </c>
      <c r="F5219" s="5" t="str">
        <f>IF(E5219="","",IFERROR(VLOOKUP(E5219,REGRAS_CST!$A$2:$B$200,2,FALSE),""))</f>
        <v/>
      </c>
      <c r="H5219" s="7">
        <v>8.9999999999999993E-3</v>
      </c>
      <c r="I5219" s="7">
        <v>1E-3</v>
      </c>
      <c r="K5219" s="5" t="str">
        <f>IF(E5219="","",IFERROR(VLOOKUP(E5219,REGRAS_CST!$A$2:$C$200,3,FALSE),""))</f>
        <v/>
      </c>
      <c r="L5219" s="10" t="str">
        <f>IF($G5219="", "", $G5219*(1-$V5219))</f>
        <v/>
      </c>
      <c r="M5219" s="30" t="str">
        <f t="shared" si="162"/>
        <v/>
      </c>
      <c r="N5219" s="30" t="str">
        <f t="shared" si="163"/>
        <v/>
      </c>
      <c r="O5219" s="5" t="str">
        <f>IF(D5219="","",
IF(AND(K5219&lt;&gt;"SIM",V5219&gt;0),"ERRO: % BC &gt; 0, mas NÃO permitida ❌",
IF(AND(K5219="SIM",V5219=0),"ATENÇÃO: BC permitida, mas % = 0 🔎",
"Base de cálculo aplicada corretamente ✅")))</f>
        <v/>
      </c>
      <c r="P5219" s="5" t="str">
        <f>IF(D5219="","",
IF(AND(Q5219&lt;&gt;"SIM",U5219&gt;0),"ERRO: % alíquota &gt; 0, mas NÃO permitida ❌",
IF(AND(Q5219="SIM",U5219=0),"ATENÇÃO: alíquota permitida, mas % = 0 🔎",
"Alíquota aplicada corretamente ✅")))</f>
        <v/>
      </c>
      <c r="Q5219" s="5" t="str">
        <f>IF(E5219="","",IFERROR(VLOOKUP(E5219,REGRAS_CST!$A$2:$D$200,4,FALSE),""))</f>
        <v/>
      </c>
      <c r="R5219" s="8"/>
      <c r="S5219" s="7">
        <f>IF($H5219="","",$H5219*(1-$U5219))</f>
        <v>8.9999999999999993E-3</v>
      </c>
      <c r="T5219" s="7">
        <f>IF($I5219="","",$I5219*(1-$U5219))</f>
        <v>1E-3</v>
      </c>
      <c r="U5219" s="7">
        <f>IFERROR(INDEX(BASE_CCLASSTRIB!$E:$E, MATCH(TEXT($D5219,"000000"), BASE_CCLASSTRIB!$A:$A, 0))/100, 0)</f>
        <v>0</v>
      </c>
      <c r="V5219" s="21">
        <f>IFERROR(INDEX(BASE_CCLASSTRIB!$F:$F, MATCH(TEXT($D5219,"000000"), BASE_CCLASSTRIB!$A:$A, 0))/100, 0)</f>
        <v>0</v>
      </c>
    </row>
    <row r="5220" spans="2:22" ht="15.75" customHeight="1" thickTop="1" thickBot="1">
      <c r="B5220" s="8"/>
      <c r="C5220" s="8"/>
      <c r="E5220" s="8" t="str">
        <f>IF(D5220="","",LEFT(D5220,3))</f>
        <v/>
      </c>
      <c r="F5220" s="5" t="str">
        <f>IF(E5220="","",IFERROR(VLOOKUP(E5220,REGRAS_CST!$A$2:$B$200,2,FALSE),""))</f>
        <v/>
      </c>
      <c r="H5220" s="7">
        <v>8.9999999999999993E-3</v>
      </c>
      <c r="I5220" s="7">
        <v>1E-3</v>
      </c>
      <c r="K5220" s="5" t="str">
        <f>IF(E5220="","",IFERROR(VLOOKUP(E5220,REGRAS_CST!$A$2:$C$200,3,FALSE),""))</f>
        <v/>
      </c>
      <c r="L5220" s="10" t="str">
        <f>IF($G5220="", "", $G5220*(1-$V5220))</f>
        <v/>
      </c>
      <c r="M5220" s="30" t="str">
        <f t="shared" si="162"/>
        <v/>
      </c>
      <c r="N5220" s="30" t="str">
        <f t="shared" si="163"/>
        <v/>
      </c>
      <c r="O5220" s="5" t="str">
        <f>IF(D5220="","",
IF(AND(K5220&lt;&gt;"SIM",V5220&gt;0),"ERRO: % BC &gt; 0, mas NÃO permitida ❌",
IF(AND(K5220="SIM",V5220=0),"ATENÇÃO: BC permitida, mas % = 0 🔎",
"Base de cálculo aplicada corretamente ✅")))</f>
        <v/>
      </c>
      <c r="P5220" s="5" t="str">
        <f>IF(D5220="","",
IF(AND(Q5220&lt;&gt;"SIM",U5220&gt;0),"ERRO: % alíquota &gt; 0, mas NÃO permitida ❌",
IF(AND(Q5220="SIM",U5220=0),"ATENÇÃO: alíquota permitida, mas % = 0 🔎",
"Alíquota aplicada corretamente ✅")))</f>
        <v/>
      </c>
      <c r="Q5220" s="5" t="str">
        <f>IF(E5220="","",IFERROR(VLOOKUP(E5220,REGRAS_CST!$A$2:$D$200,4,FALSE),""))</f>
        <v/>
      </c>
      <c r="R5220" s="8"/>
      <c r="S5220" s="7">
        <f>IF($H5220="","",$H5220*(1-$U5220))</f>
        <v>8.9999999999999993E-3</v>
      </c>
      <c r="T5220" s="7">
        <f>IF($I5220="","",$I5220*(1-$U5220))</f>
        <v>1E-3</v>
      </c>
      <c r="U5220" s="7">
        <f>IFERROR(INDEX(BASE_CCLASSTRIB!$E:$E, MATCH(TEXT($D5220,"000000"), BASE_CCLASSTRIB!$A:$A, 0))/100, 0)</f>
        <v>0</v>
      </c>
      <c r="V5220" s="21">
        <f>IFERROR(INDEX(BASE_CCLASSTRIB!$F:$F, MATCH(TEXT($D5220,"000000"), BASE_CCLASSTRIB!$A:$A, 0))/100, 0)</f>
        <v>0</v>
      </c>
    </row>
    <row r="5221" spans="2:22" ht="15.75" customHeight="1" thickTop="1" thickBot="1">
      <c r="B5221" s="8"/>
      <c r="C5221" s="8"/>
      <c r="E5221" s="8" t="str">
        <f>IF(D5221="","",LEFT(D5221,3))</f>
        <v/>
      </c>
      <c r="F5221" s="5" t="str">
        <f>IF(E5221="","",IFERROR(VLOOKUP(E5221,REGRAS_CST!$A$2:$B$200,2,FALSE),""))</f>
        <v/>
      </c>
      <c r="H5221" s="7">
        <v>8.9999999999999993E-3</v>
      </c>
      <c r="I5221" s="7">
        <v>1E-3</v>
      </c>
      <c r="K5221" s="5" t="str">
        <f>IF(E5221="","",IFERROR(VLOOKUP(E5221,REGRAS_CST!$A$2:$C$200,3,FALSE),""))</f>
        <v/>
      </c>
      <c r="L5221" s="10" t="str">
        <f>IF($G5221="", "", $G5221*(1-$V5221))</f>
        <v/>
      </c>
      <c r="M5221" s="30" t="str">
        <f t="shared" si="162"/>
        <v/>
      </c>
      <c r="N5221" s="30" t="str">
        <f t="shared" si="163"/>
        <v/>
      </c>
      <c r="O5221" s="5" t="str">
        <f>IF(D5221="","",
IF(AND(K5221&lt;&gt;"SIM",V5221&gt;0),"ERRO: % BC &gt; 0, mas NÃO permitida ❌",
IF(AND(K5221="SIM",V5221=0),"ATENÇÃO: BC permitida, mas % = 0 🔎",
"Base de cálculo aplicada corretamente ✅")))</f>
        <v/>
      </c>
      <c r="P5221" s="5" t="str">
        <f>IF(D5221="","",
IF(AND(Q5221&lt;&gt;"SIM",U5221&gt;0),"ERRO: % alíquota &gt; 0, mas NÃO permitida ❌",
IF(AND(Q5221="SIM",U5221=0),"ATENÇÃO: alíquota permitida, mas % = 0 🔎",
"Alíquota aplicada corretamente ✅")))</f>
        <v/>
      </c>
      <c r="Q5221" s="5" t="str">
        <f>IF(E5221="","",IFERROR(VLOOKUP(E5221,REGRAS_CST!$A$2:$D$200,4,FALSE),""))</f>
        <v/>
      </c>
      <c r="R5221" s="8"/>
      <c r="S5221" s="7">
        <f>IF($H5221="","",$H5221*(1-$U5221))</f>
        <v>8.9999999999999993E-3</v>
      </c>
      <c r="T5221" s="7">
        <f>IF($I5221="","",$I5221*(1-$U5221))</f>
        <v>1E-3</v>
      </c>
      <c r="U5221" s="7">
        <f>IFERROR(INDEX(BASE_CCLASSTRIB!$E:$E, MATCH(TEXT($D5221,"000000"), BASE_CCLASSTRIB!$A:$A, 0))/100, 0)</f>
        <v>0</v>
      </c>
      <c r="V5221" s="21">
        <f>IFERROR(INDEX(BASE_CCLASSTRIB!$F:$F, MATCH(TEXT($D5221,"000000"), BASE_CCLASSTRIB!$A:$A, 0))/100, 0)</f>
        <v>0</v>
      </c>
    </row>
    <row r="5222" spans="2:22" ht="15.75" customHeight="1" thickTop="1" thickBot="1">
      <c r="B5222" s="8"/>
      <c r="C5222" s="8"/>
      <c r="E5222" s="8" t="str">
        <f>IF(D5222="","",LEFT(D5222,3))</f>
        <v/>
      </c>
      <c r="F5222" s="5" t="str">
        <f>IF(E5222="","",IFERROR(VLOOKUP(E5222,REGRAS_CST!$A$2:$B$200,2,FALSE),""))</f>
        <v/>
      </c>
      <c r="H5222" s="7">
        <v>8.9999999999999993E-3</v>
      </c>
      <c r="I5222" s="7">
        <v>1E-3</v>
      </c>
      <c r="K5222" s="5" t="str">
        <f>IF(E5222="","",IFERROR(VLOOKUP(E5222,REGRAS_CST!$A$2:$C$200,3,FALSE),""))</f>
        <v/>
      </c>
      <c r="L5222" s="10" t="str">
        <f>IF($G5222="", "", $G5222*(1-$V5222))</f>
        <v/>
      </c>
      <c r="M5222" s="30" t="str">
        <f t="shared" si="162"/>
        <v/>
      </c>
      <c r="N5222" s="30" t="str">
        <f t="shared" si="163"/>
        <v/>
      </c>
      <c r="O5222" s="5" t="str">
        <f>IF(D5222="","",
IF(AND(K5222&lt;&gt;"SIM",V5222&gt;0),"ERRO: % BC &gt; 0, mas NÃO permitida ❌",
IF(AND(K5222="SIM",V5222=0),"ATENÇÃO: BC permitida, mas % = 0 🔎",
"Base de cálculo aplicada corretamente ✅")))</f>
        <v/>
      </c>
      <c r="P5222" s="5" t="str">
        <f>IF(D5222="","",
IF(AND(Q5222&lt;&gt;"SIM",U5222&gt;0),"ERRO: % alíquota &gt; 0, mas NÃO permitida ❌",
IF(AND(Q5222="SIM",U5222=0),"ATENÇÃO: alíquota permitida, mas % = 0 🔎",
"Alíquota aplicada corretamente ✅")))</f>
        <v/>
      </c>
      <c r="Q5222" s="5" t="str">
        <f>IF(E5222="","",IFERROR(VLOOKUP(E5222,REGRAS_CST!$A$2:$D$200,4,FALSE),""))</f>
        <v/>
      </c>
      <c r="R5222" s="8"/>
      <c r="S5222" s="7">
        <f>IF($H5222="","",$H5222*(1-$U5222))</f>
        <v>8.9999999999999993E-3</v>
      </c>
      <c r="T5222" s="7">
        <f>IF($I5222="","",$I5222*(1-$U5222))</f>
        <v>1E-3</v>
      </c>
      <c r="U5222" s="7">
        <f>IFERROR(INDEX(BASE_CCLASSTRIB!$E:$E, MATCH(TEXT($D5222,"000000"), BASE_CCLASSTRIB!$A:$A, 0))/100, 0)</f>
        <v>0</v>
      </c>
      <c r="V5222" s="21">
        <f>IFERROR(INDEX(BASE_CCLASSTRIB!$F:$F, MATCH(TEXT($D5222,"000000"), BASE_CCLASSTRIB!$A:$A, 0))/100, 0)</f>
        <v>0</v>
      </c>
    </row>
    <row r="5223" spans="2:22" ht="15.75" customHeight="1" thickTop="1" thickBot="1">
      <c r="B5223" s="8"/>
      <c r="C5223" s="8"/>
      <c r="E5223" s="8" t="str">
        <f>IF(D5223="","",LEFT(D5223,3))</f>
        <v/>
      </c>
      <c r="F5223" s="5" t="str">
        <f>IF(E5223="","",IFERROR(VLOOKUP(E5223,REGRAS_CST!$A$2:$B$200,2,FALSE),""))</f>
        <v/>
      </c>
      <c r="H5223" s="7">
        <v>8.9999999999999993E-3</v>
      </c>
      <c r="I5223" s="7">
        <v>1E-3</v>
      </c>
      <c r="K5223" s="5" t="str">
        <f>IF(E5223="","",IFERROR(VLOOKUP(E5223,REGRAS_CST!$A$2:$C$200,3,FALSE),""))</f>
        <v/>
      </c>
      <c r="L5223" s="10" t="str">
        <f>IF($G5223="", "", $G5223*(1-$V5223))</f>
        <v/>
      </c>
      <c r="M5223" s="30" t="str">
        <f t="shared" si="162"/>
        <v/>
      </c>
      <c r="N5223" s="30" t="str">
        <f t="shared" si="163"/>
        <v/>
      </c>
      <c r="O5223" s="5" t="str">
        <f>IF(D5223="","",
IF(AND(K5223&lt;&gt;"SIM",V5223&gt;0),"ERRO: % BC &gt; 0, mas NÃO permitida ❌",
IF(AND(K5223="SIM",V5223=0),"ATENÇÃO: BC permitida, mas % = 0 🔎",
"Base de cálculo aplicada corretamente ✅")))</f>
        <v/>
      </c>
      <c r="P5223" s="5" t="str">
        <f>IF(D5223="","",
IF(AND(Q5223&lt;&gt;"SIM",U5223&gt;0),"ERRO: % alíquota &gt; 0, mas NÃO permitida ❌",
IF(AND(Q5223="SIM",U5223=0),"ATENÇÃO: alíquota permitida, mas % = 0 🔎",
"Alíquota aplicada corretamente ✅")))</f>
        <v/>
      </c>
      <c r="Q5223" s="5" t="str">
        <f>IF(E5223="","",IFERROR(VLOOKUP(E5223,REGRAS_CST!$A$2:$D$200,4,FALSE),""))</f>
        <v/>
      </c>
      <c r="R5223" s="8"/>
      <c r="S5223" s="7">
        <f>IF($H5223="","",$H5223*(1-$U5223))</f>
        <v>8.9999999999999993E-3</v>
      </c>
      <c r="T5223" s="7">
        <f>IF($I5223="","",$I5223*(1-$U5223))</f>
        <v>1E-3</v>
      </c>
      <c r="U5223" s="7">
        <f>IFERROR(INDEX(BASE_CCLASSTRIB!$E:$E, MATCH(TEXT($D5223,"000000"), BASE_CCLASSTRIB!$A:$A, 0))/100, 0)</f>
        <v>0</v>
      </c>
      <c r="V5223" s="21">
        <f>IFERROR(INDEX(BASE_CCLASSTRIB!$F:$F, MATCH(TEXT($D5223,"000000"), BASE_CCLASSTRIB!$A:$A, 0))/100, 0)</f>
        <v>0</v>
      </c>
    </row>
    <row r="5224" spans="2:22" ht="15.75" customHeight="1" thickTop="1" thickBot="1">
      <c r="B5224" s="8"/>
      <c r="C5224" s="8"/>
      <c r="E5224" s="8" t="str">
        <f>IF(D5224="","",LEFT(D5224,3))</f>
        <v/>
      </c>
      <c r="F5224" s="5" t="str">
        <f>IF(E5224="","",IFERROR(VLOOKUP(E5224,REGRAS_CST!$A$2:$B$200,2,FALSE),""))</f>
        <v/>
      </c>
      <c r="H5224" s="7">
        <v>8.9999999999999993E-3</v>
      </c>
      <c r="I5224" s="7">
        <v>1E-3</v>
      </c>
      <c r="K5224" s="5" t="str">
        <f>IF(E5224="","",IFERROR(VLOOKUP(E5224,REGRAS_CST!$A$2:$C$200,3,FALSE),""))</f>
        <v/>
      </c>
      <c r="L5224" s="10" t="str">
        <f>IF($G5224="", "", $G5224*(1-$V5224))</f>
        <v/>
      </c>
      <c r="M5224" s="30" t="str">
        <f t="shared" si="162"/>
        <v/>
      </c>
      <c r="N5224" s="30" t="str">
        <f t="shared" si="163"/>
        <v/>
      </c>
      <c r="O5224" s="5" t="str">
        <f>IF(D5224="","",
IF(AND(K5224&lt;&gt;"SIM",V5224&gt;0),"ERRO: % BC &gt; 0, mas NÃO permitida ❌",
IF(AND(K5224="SIM",V5224=0),"ATENÇÃO: BC permitida, mas % = 0 🔎",
"Base de cálculo aplicada corretamente ✅")))</f>
        <v/>
      </c>
      <c r="P5224" s="5" t="str">
        <f>IF(D5224="","",
IF(AND(Q5224&lt;&gt;"SIM",U5224&gt;0),"ERRO: % alíquota &gt; 0, mas NÃO permitida ❌",
IF(AND(Q5224="SIM",U5224=0),"ATENÇÃO: alíquota permitida, mas % = 0 🔎",
"Alíquota aplicada corretamente ✅")))</f>
        <v/>
      </c>
      <c r="Q5224" s="5" t="str">
        <f>IF(E5224="","",IFERROR(VLOOKUP(E5224,REGRAS_CST!$A$2:$D$200,4,FALSE),""))</f>
        <v/>
      </c>
      <c r="R5224" s="8"/>
      <c r="S5224" s="7">
        <f>IF($H5224="","",$H5224*(1-$U5224))</f>
        <v>8.9999999999999993E-3</v>
      </c>
      <c r="T5224" s="7">
        <f>IF($I5224="","",$I5224*(1-$U5224))</f>
        <v>1E-3</v>
      </c>
      <c r="U5224" s="7">
        <f>IFERROR(INDEX(BASE_CCLASSTRIB!$E:$E, MATCH(TEXT($D5224,"000000"), BASE_CCLASSTRIB!$A:$A, 0))/100, 0)</f>
        <v>0</v>
      </c>
      <c r="V5224" s="21">
        <f>IFERROR(INDEX(BASE_CCLASSTRIB!$F:$F, MATCH(TEXT($D5224,"000000"), BASE_CCLASSTRIB!$A:$A, 0))/100, 0)</f>
        <v>0</v>
      </c>
    </row>
    <row r="5225" spans="2:22" ht="15.75" customHeight="1" thickTop="1" thickBot="1">
      <c r="B5225" s="8"/>
      <c r="C5225" s="8"/>
      <c r="E5225" s="8" t="str">
        <f>IF(D5225="","",LEFT(D5225,3))</f>
        <v/>
      </c>
      <c r="F5225" s="5" t="str">
        <f>IF(E5225="","",IFERROR(VLOOKUP(E5225,REGRAS_CST!$A$2:$B$200,2,FALSE),""))</f>
        <v/>
      </c>
      <c r="H5225" s="7">
        <v>8.9999999999999993E-3</v>
      </c>
      <c r="I5225" s="7">
        <v>1E-3</v>
      </c>
      <c r="K5225" s="5" t="str">
        <f>IF(E5225="","",IFERROR(VLOOKUP(E5225,REGRAS_CST!$A$2:$C$200,3,FALSE),""))</f>
        <v/>
      </c>
      <c r="L5225" s="10" t="str">
        <f>IF($G5225="", "", $G5225*(1-$V5225))</f>
        <v/>
      </c>
      <c r="M5225" s="30" t="str">
        <f t="shared" si="162"/>
        <v/>
      </c>
      <c r="N5225" s="30" t="str">
        <f t="shared" si="163"/>
        <v/>
      </c>
      <c r="O5225" s="5" t="str">
        <f>IF(D5225="","",
IF(AND(K5225&lt;&gt;"SIM",V5225&gt;0),"ERRO: % BC &gt; 0, mas NÃO permitida ❌",
IF(AND(K5225="SIM",V5225=0),"ATENÇÃO: BC permitida, mas % = 0 🔎",
"Base de cálculo aplicada corretamente ✅")))</f>
        <v/>
      </c>
      <c r="P5225" s="5" t="str">
        <f>IF(D5225="","",
IF(AND(Q5225&lt;&gt;"SIM",U5225&gt;0),"ERRO: % alíquota &gt; 0, mas NÃO permitida ❌",
IF(AND(Q5225="SIM",U5225=0),"ATENÇÃO: alíquota permitida, mas % = 0 🔎",
"Alíquota aplicada corretamente ✅")))</f>
        <v/>
      </c>
      <c r="Q5225" s="5" t="str">
        <f>IF(E5225="","",IFERROR(VLOOKUP(E5225,REGRAS_CST!$A$2:$D$200,4,FALSE),""))</f>
        <v/>
      </c>
      <c r="R5225" s="8"/>
      <c r="S5225" s="7">
        <f>IF($H5225="","",$H5225*(1-$U5225))</f>
        <v>8.9999999999999993E-3</v>
      </c>
      <c r="T5225" s="7">
        <f>IF($I5225="","",$I5225*(1-$U5225))</f>
        <v>1E-3</v>
      </c>
      <c r="U5225" s="7">
        <f>IFERROR(INDEX(BASE_CCLASSTRIB!$E:$E, MATCH(TEXT($D5225,"000000"), BASE_CCLASSTRIB!$A:$A, 0))/100, 0)</f>
        <v>0</v>
      </c>
      <c r="V5225" s="21">
        <f>IFERROR(INDEX(BASE_CCLASSTRIB!$F:$F, MATCH(TEXT($D5225,"000000"), BASE_CCLASSTRIB!$A:$A, 0))/100, 0)</f>
        <v>0</v>
      </c>
    </row>
    <row r="5226" spans="2:22" ht="15.75" customHeight="1" thickTop="1" thickBot="1">
      <c r="B5226" s="8"/>
      <c r="C5226" s="8"/>
      <c r="E5226" s="8" t="str">
        <f>IF(D5226="","",LEFT(D5226,3))</f>
        <v/>
      </c>
      <c r="F5226" s="5" t="str">
        <f>IF(E5226="","",IFERROR(VLOOKUP(E5226,REGRAS_CST!$A$2:$B$200,2,FALSE),""))</f>
        <v/>
      </c>
      <c r="H5226" s="7">
        <v>8.9999999999999993E-3</v>
      </c>
      <c r="I5226" s="7">
        <v>1E-3</v>
      </c>
      <c r="K5226" s="5" t="str">
        <f>IF(E5226="","",IFERROR(VLOOKUP(E5226,REGRAS_CST!$A$2:$C$200,3,FALSE),""))</f>
        <v/>
      </c>
      <c r="L5226" s="10" t="str">
        <f>IF($G5226="", "", $G5226*(1-$V5226))</f>
        <v/>
      </c>
      <c r="M5226" s="30" t="str">
        <f t="shared" si="162"/>
        <v/>
      </c>
      <c r="N5226" s="30" t="str">
        <f t="shared" si="163"/>
        <v/>
      </c>
      <c r="O5226" s="5" t="str">
        <f>IF(D5226="","",
IF(AND(K5226&lt;&gt;"SIM",V5226&gt;0),"ERRO: % BC &gt; 0, mas NÃO permitida ❌",
IF(AND(K5226="SIM",V5226=0),"ATENÇÃO: BC permitida, mas % = 0 🔎",
"Base de cálculo aplicada corretamente ✅")))</f>
        <v/>
      </c>
      <c r="P5226" s="5" t="str">
        <f>IF(D5226="","",
IF(AND(Q5226&lt;&gt;"SIM",U5226&gt;0),"ERRO: % alíquota &gt; 0, mas NÃO permitida ❌",
IF(AND(Q5226="SIM",U5226=0),"ATENÇÃO: alíquota permitida, mas % = 0 🔎",
"Alíquota aplicada corretamente ✅")))</f>
        <v/>
      </c>
      <c r="Q5226" s="5" t="str">
        <f>IF(E5226="","",IFERROR(VLOOKUP(E5226,REGRAS_CST!$A$2:$D$200,4,FALSE),""))</f>
        <v/>
      </c>
      <c r="R5226" s="8"/>
      <c r="S5226" s="7">
        <f>IF($H5226="","",$H5226*(1-$U5226))</f>
        <v>8.9999999999999993E-3</v>
      </c>
      <c r="T5226" s="7">
        <f>IF($I5226="","",$I5226*(1-$U5226))</f>
        <v>1E-3</v>
      </c>
      <c r="U5226" s="7">
        <f>IFERROR(INDEX(BASE_CCLASSTRIB!$E:$E, MATCH(TEXT($D5226,"000000"), BASE_CCLASSTRIB!$A:$A, 0))/100, 0)</f>
        <v>0</v>
      </c>
      <c r="V5226" s="21">
        <f>IFERROR(INDEX(BASE_CCLASSTRIB!$F:$F, MATCH(TEXT($D5226,"000000"), BASE_CCLASSTRIB!$A:$A, 0))/100, 0)</f>
        <v>0</v>
      </c>
    </row>
    <row r="5227" spans="2:22" ht="15.75" customHeight="1" thickTop="1" thickBot="1">
      <c r="B5227" s="8"/>
      <c r="C5227" s="8"/>
      <c r="E5227" s="8" t="str">
        <f>IF(D5227="","",LEFT(D5227,3))</f>
        <v/>
      </c>
      <c r="F5227" s="5" t="str">
        <f>IF(E5227="","",IFERROR(VLOOKUP(E5227,REGRAS_CST!$A$2:$B$200,2,FALSE),""))</f>
        <v/>
      </c>
      <c r="H5227" s="7">
        <v>8.9999999999999993E-3</v>
      </c>
      <c r="I5227" s="7">
        <v>1E-3</v>
      </c>
      <c r="K5227" s="5" t="str">
        <f>IF(E5227="","",IFERROR(VLOOKUP(E5227,REGRAS_CST!$A$2:$C$200,3,FALSE),""))</f>
        <v/>
      </c>
      <c r="L5227" s="10" t="str">
        <f>IF($G5227="", "", $G5227*(1-$V5227))</f>
        <v/>
      </c>
      <c r="M5227" s="30" t="str">
        <f t="shared" si="162"/>
        <v/>
      </c>
      <c r="N5227" s="30" t="str">
        <f t="shared" si="163"/>
        <v/>
      </c>
      <c r="O5227" s="5" t="str">
        <f>IF(D5227="","",
IF(AND(K5227&lt;&gt;"SIM",V5227&gt;0),"ERRO: % BC &gt; 0, mas NÃO permitida ❌",
IF(AND(K5227="SIM",V5227=0),"ATENÇÃO: BC permitida, mas % = 0 🔎",
"Base de cálculo aplicada corretamente ✅")))</f>
        <v/>
      </c>
      <c r="P5227" s="5" t="str">
        <f>IF(D5227="","",
IF(AND(Q5227&lt;&gt;"SIM",U5227&gt;0),"ERRO: % alíquota &gt; 0, mas NÃO permitida ❌",
IF(AND(Q5227="SIM",U5227=0),"ATENÇÃO: alíquota permitida, mas % = 0 🔎",
"Alíquota aplicada corretamente ✅")))</f>
        <v/>
      </c>
      <c r="Q5227" s="5" t="str">
        <f>IF(E5227="","",IFERROR(VLOOKUP(E5227,REGRAS_CST!$A$2:$D$200,4,FALSE),""))</f>
        <v/>
      </c>
      <c r="R5227" s="8"/>
      <c r="S5227" s="7">
        <f>IF($H5227="","",$H5227*(1-$U5227))</f>
        <v>8.9999999999999993E-3</v>
      </c>
      <c r="T5227" s="7">
        <f>IF($I5227="","",$I5227*(1-$U5227))</f>
        <v>1E-3</v>
      </c>
      <c r="U5227" s="7">
        <f>IFERROR(INDEX(BASE_CCLASSTRIB!$E:$E, MATCH(TEXT($D5227,"000000"), BASE_CCLASSTRIB!$A:$A, 0))/100, 0)</f>
        <v>0</v>
      </c>
      <c r="V5227" s="21">
        <f>IFERROR(INDEX(BASE_CCLASSTRIB!$F:$F, MATCH(TEXT($D5227,"000000"), BASE_CCLASSTRIB!$A:$A, 0))/100, 0)</f>
        <v>0</v>
      </c>
    </row>
    <row r="5228" spans="2:22" ht="15.75" customHeight="1" thickTop="1" thickBot="1">
      <c r="B5228" s="8"/>
      <c r="C5228" s="8"/>
      <c r="E5228" s="8" t="str">
        <f>IF(D5228="","",LEFT(D5228,3))</f>
        <v/>
      </c>
      <c r="F5228" s="5" t="str">
        <f>IF(E5228="","",IFERROR(VLOOKUP(E5228,REGRAS_CST!$A$2:$B$200,2,FALSE),""))</f>
        <v/>
      </c>
      <c r="H5228" s="7">
        <v>8.9999999999999993E-3</v>
      </c>
      <c r="I5228" s="7">
        <v>1E-3</v>
      </c>
      <c r="K5228" s="5" t="str">
        <f>IF(E5228="","",IFERROR(VLOOKUP(E5228,REGRAS_CST!$A$2:$C$200,3,FALSE),""))</f>
        <v/>
      </c>
      <c r="L5228" s="10" t="str">
        <f>IF($G5228="", "", $G5228*(1-$V5228))</f>
        <v/>
      </c>
      <c r="M5228" s="30" t="str">
        <f t="shared" si="162"/>
        <v/>
      </c>
      <c r="N5228" s="30" t="str">
        <f t="shared" si="163"/>
        <v/>
      </c>
      <c r="O5228" s="5" t="str">
        <f>IF(D5228="","",
IF(AND(K5228&lt;&gt;"SIM",V5228&gt;0),"ERRO: % BC &gt; 0, mas NÃO permitida ❌",
IF(AND(K5228="SIM",V5228=0),"ATENÇÃO: BC permitida, mas % = 0 🔎",
"Base de cálculo aplicada corretamente ✅")))</f>
        <v/>
      </c>
      <c r="P5228" s="5" t="str">
        <f>IF(D5228="","",
IF(AND(Q5228&lt;&gt;"SIM",U5228&gt;0),"ERRO: % alíquota &gt; 0, mas NÃO permitida ❌",
IF(AND(Q5228="SIM",U5228=0),"ATENÇÃO: alíquota permitida, mas % = 0 🔎",
"Alíquota aplicada corretamente ✅")))</f>
        <v/>
      </c>
      <c r="Q5228" s="5" t="str">
        <f>IF(E5228="","",IFERROR(VLOOKUP(E5228,REGRAS_CST!$A$2:$D$200,4,FALSE),""))</f>
        <v/>
      </c>
      <c r="R5228" s="8"/>
      <c r="S5228" s="7">
        <f>IF($H5228="","",$H5228*(1-$U5228))</f>
        <v>8.9999999999999993E-3</v>
      </c>
      <c r="T5228" s="7">
        <f>IF($I5228="","",$I5228*(1-$U5228))</f>
        <v>1E-3</v>
      </c>
      <c r="U5228" s="7">
        <f>IFERROR(INDEX(BASE_CCLASSTRIB!$E:$E, MATCH(TEXT($D5228,"000000"), BASE_CCLASSTRIB!$A:$A, 0))/100, 0)</f>
        <v>0</v>
      </c>
      <c r="V5228" s="21">
        <f>IFERROR(INDEX(BASE_CCLASSTRIB!$F:$F, MATCH(TEXT($D5228,"000000"), BASE_CCLASSTRIB!$A:$A, 0))/100, 0)</f>
        <v>0</v>
      </c>
    </row>
    <row r="5229" spans="2:22" ht="15.75" customHeight="1" thickTop="1" thickBot="1">
      <c r="B5229" s="8"/>
      <c r="C5229" s="8"/>
      <c r="E5229" s="8" t="str">
        <f>IF(D5229="","",LEFT(D5229,3))</f>
        <v/>
      </c>
      <c r="F5229" s="5" t="str">
        <f>IF(E5229="","",IFERROR(VLOOKUP(E5229,REGRAS_CST!$A$2:$B$200,2,FALSE),""))</f>
        <v/>
      </c>
      <c r="H5229" s="7">
        <v>8.9999999999999993E-3</v>
      </c>
      <c r="I5229" s="7">
        <v>1E-3</v>
      </c>
      <c r="K5229" s="5" t="str">
        <f>IF(E5229="","",IFERROR(VLOOKUP(E5229,REGRAS_CST!$A$2:$C$200,3,FALSE),""))</f>
        <v/>
      </c>
      <c r="L5229" s="10" t="str">
        <f>IF($G5229="", "", $G5229*(1-$V5229))</f>
        <v/>
      </c>
      <c r="M5229" s="30" t="str">
        <f t="shared" si="162"/>
        <v/>
      </c>
      <c r="N5229" s="30" t="str">
        <f t="shared" si="163"/>
        <v/>
      </c>
      <c r="O5229" s="5" t="str">
        <f>IF(D5229="","",
IF(AND(K5229&lt;&gt;"SIM",V5229&gt;0),"ERRO: % BC &gt; 0, mas NÃO permitida ❌",
IF(AND(K5229="SIM",V5229=0),"ATENÇÃO: BC permitida, mas % = 0 🔎",
"Base de cálculo aplicada corretamente ✅")))</f>
        <v/>
      </c>
      <c r="P5229" s="5" t="str">
        <f>IF(D5229="","",
IF(AND(Q5229&lt;&gt;"SIM",U5229&gt;0),"ERRO: % alíquota &gt; 0, mas NÃO permitida ❌",
IF(AND(Q5229="SIM",U5229=0),"ATENÇÃO: alíquota permitida, mas % = 0 🔎",
"Alíquota aplicada corretamente ✅")))</f>
        <v/>
      </c>
      <c r="Q5229" s="5" t="str">
        <f>IF(E5229="","",IFERROR(VLOOKUP(E5229,REGRAS_CST!$A$2:$D$200,4,FALSE),""))</f>
        <v/>
      </c>
      <c r="R5229" s="8"/>
      <c r="S5229" s="7">
        <f>IF($H5229="","",$H5229*(1-$U5229))</f>
        <v>8.9999999999999993E-3</v>
      </c>
      <c r="T5229" s="7">
        <f>IF($I5229="","",$I5229*(1-$U5229))</f>
        <v>1E-3</v>
      </c>
      <c r="U5229" s="7">
        <f>IFERROR(INDEX(BASE_CCLASSTRIB!$E:$E, MATCH(TEXT($D5229,"000000"), BASE_CCLASSTRIB!$A:$A, 0))/100, 0)</f>
        <v>0</v>
      </c>
      <c r="V5229" s="21">
        <f>IFERROR(INDEX(BASE_CCLASSTRIB!$F:$F, MATCH(TEXT($D5229,"000000"), BASE_CCLASSTRIB!$A:$A, 0))/100, 0)</f>
        <v>0</v>
      </c>
    </row>
    <row r="5230" spans="2:22" ht="15.75" customHeight="1" thickTop="1" thickBot="1">
      <c r="B5230" s="8"/>
      <c r="C5230" s="8"/>
      <c r="E5230" s="8" t="str">
        <f>IF(D5230="","",LEFT(D5230,3))</f>
        <v/>
      </c>
      <c r="F5230" s="5" t="str">
        <f>IF(E5230="","",IFERROR(VLOOKUP(E5230,REGRAS_CST!$A$2:$B$200,2,FALSE),""))</f>
        <v/>
      </c>
      <c r="H5230" s="7">
        <v>8.9999999999999993E-3</v>
      </c>
      <c r="I5230" s="7">
        <v>1E-3</v>
      </c>
      <c r="K5230" s="5" t="str">
        <f>IF(E5230="","",IFERROR(VLOOKUP(E5230,REGRAS_CST!$A$2:$C$200,3,FALSE),""))</f>
        <v/>
      </c>
      <c r="L5230" s="10" t="str">
        <f>IF($G5230="", "", $G5230*(1-$V5230))</f>
        <v/>
      </c>
      <c r="M5230" s="30" t="str">
        <f t="shared" si="162"/>
        <v/>
      </c>
      <c r="N5230" s="30" t="str">
        <f t="shared" si="163"/>
        <v/>
      </c>
      <c r="O5230" s="5" t="str">
        <f>IF(D5230="","",
IF(AND(K5230&lt;&gt;"SIM",V5230&gt;0),"ERRO: % BC &gt; 0, mas NÃO permitida ❌",
IF(AND(K5230="SIM",V5230=0),"ATENÇÃO: BC permitida, mas % = 0 🔎",
"Base de cálculo aplicada corretamente ✅")))</f>
        <v/>
      </c>
      <c r="P5230" s="5" t="str">
        <f>IF(D5230="","",
IF(AND(Q5230&lt;&gt;"SIM",U5230&gt;0),"ERRO: % alíquota &gt; 0, mas NÃO permitida ❌",
IF(AND(Q5230="SIM",U5230=0),"ATENÇÃO: alíquota permitida, mas % = 0 🔎",
"Alíquota aplicada corretamente ✅")))</f>
        <v/>
      </c>
      <c r="Q5230" s="5" t="str">
        <f>IF(E5230="","",IFERROR(VLOOKUP(E5230,REGRAS_CST!$A$2:$D$200,4,FALSE),""))</f>
        <v/>
      </c>
      <c r="R5230" s="8"/>
      <c r="S5230" s="7">
        <f>IF($H5230="","",$H5230*(1-$U5230))</f>
        <v>8.9999999999999993E-3</v>
      </c>
      <c r="T5230" s="7">
        <f>IF($I5230="","",$I5230*(1-$U5230))</f>
        <v>1E-3</v>
      </c>
      <c r="U5230" s="7">
        <f>IFERROR(INDEX(BASE_CCLASSTRIB!$E:$E, MATCH(TEXT($D5230,"000000"), BASE_CCLASSTRIB!$A:$A, 0))/100, 0)</f>
        <v>0</v>
      </c>
      <c r="V5230" s="21">
        <f>IFERROR(INDEX(BASE_CCLASSTRIB!$F:$F, MATCH(TEXT($D5230,"000000"), BASE_CCLASSTRIB!$A:$A, 0))/100, 0)</f>
        <v>0</v>
      </c>
    </row>
    <row r="5231" spans="2:22" ht="15.75" customHeight="1" thickTop="1" thickBot="1">
      <c r="B5231" s="8"/>
      <c r="C5231" s="8"/>
      <c r="E5231" s="8" t="str">
        <f>IF(D5231="","",LEFT(D5231,3))</f>
        <v/>
      </c>
      <c r="F5231" s="5" t="str">
        <f>IF(E5231="","",IFERROR(VLOOKUP(E5231,REGRAS_CST!$A$2:$B$200,2,FALSE),""))</f>
        <v/>
      </c>
      <c r="H5231" s="7">
        <v>8.9999999999999993E-3</v>
      </c>
      <c r="I5231" s="7">
        <v>1E-3</v>
      </c>
      <c r="K5231" s="5" t="str">
        <f>IF(E5231="","",IFERROR(VLOOKUP(E5231,REGRAS_CST!$A$2:$C$200,3,FALSE),""))</f>
        <v/>
      </c>
      <c r="L5231" s="10" t="str">
        <f>IF($G5231="", "", $G5231*(1-$V5231))</f>
        <v/>
      </c>
      <c r="M5231" s="30" t="str">
        <f t="shared" si="162"/>
        <v/>
      </c>
      <c r="N5231" s="30" t="str">
        <f t="shared" si="163"/>
        <v/>
      </c>
      <c r="O5231" s="5" t="str">
        <f>IF(D5231="","",
IF(AND(K5231&lt;&gt;"SIM",V5231&gt;0),"ERRO: % BC &gt; 0, mas NÃO permitida ❌",
IF(AND(K5231="SIM",V5231=0),"ATENÇÃO: BC permitida, mas % = 0 🔎",
"Base de cálculo aplicada corretamente ✅")))</f>
        <v/>
      </c>
      <c r="P5231" s="5" t="str">
        <f>IF(D5231="","",
IF(AND(Q5231&lt;&gt;"SIM",U5231&gt;0),"ERRO: % alíquota &gt; 0, mas NÃO permitida ❌",
IF(AND(Q5231="SIM",U5231=0),"ATENÇÃO: alíquota permitida, mas % = 0 🔎",
"Alíquota aplicada corretamente ✅")))</f>
        <v/>
      </c>
      <c r="Q5231" s="5" t="str">
        <f>IF(E5231="","",IFERROR(VLOOKUP(E5231,REGRAS_CST!$A$2:$D$200,4,FALSE),""))</f>
        <v/>
      </c>
      <c r="R5231" s="8"/>
      <c r="S5231" s="7">
        <f>IF($H5231="","",$H5231*(1-$U5231))</f>
        <v>8.9999999999999993E-3</v>
      </c>
      <c r="T5231" s="7">
        <f>IF($I5231="","",$I5231*(1-$U5231))</f>
        <v>1E-3</v>
      </c>
      <c r="U5231" s="7">
        <f>IFERROR(INDEX(BASE_CCLASSTRIB!$E:$E, MATCH(TEXT($D5231,"000000"), BASE_CCLASSTRIB!$A:$A, 0))/100, 0)</f>
        <v>0</v>
      </c>
      <c r="V5231" s="21">
        <f>IFERROR(INDEX(BASE_CCLASSTRIB!$F:$F, MATCH(TEXT($D5231,"000000"), BASE_CCLASSTRIB!$A:$A, 0))/100, 0)</f>
        <v>0</v>
      </c>
    </row>
    <row r="5232" spans="2:22" ht="15.75" customHeight="1" thickTop="1" thickBot="1">
      <c r="B5232" s="8"/>
      <c r="C5232" s="8"/>
      <c r="E5232" s="8" t="str">
        <f>IF(D5232="","",LEFT(D5232,3))</f>
        <v/>
      </c>
      <c r="F5232" s="5" t="str">
        <f>IF(E5232="","",IFERROR(VLOOKUP(E5232,REGRAS_CST!$A$2:$B$200,2,FALSE),""))</f>
        <v/>
      </c>
      <c r="H5232" s="7">
        <v>8.9999999999999993E-3</v>
      </c>
      <c r="I5232" s="7">
        <v>1E-3</v>
      </c>
      <c r="K5232" s="5" t="str">
        <f>IF(E5232="","",IFERROR(VLOOKUP(E5232,REGRAS_CST!$A$2:$C$200,3,FALSE),""))</f>
        <v/>
      </c>
      <c r="L5232" s="10" t="str">
        <f>IF($G5232="", "", $G5232*(1-$V5232))</f>
        <v/>
      </c>
      <c r="M5232" s="30" t="str">
        <f t="shared" si="162"/>
        <v/>
      </c>
      <c r="N5232" s="30" t="str">
        <f t="shared" si="163"/>
        <v/>
      </c>
      <c r="O5232" s="5" t="str">
        <f>IF(D5232="","",
IF(AND(K5232&lt;&gt;"SIM",V5232&gt;0),"ERRO: % BC &gt; 0, mas NÃO permitida ❌",
IF(AND(K5232="SIM",V5232=0),"ATENÇÃO: BC permitida, mas % = 0 🔎",
"Base de cálculo aplicada corretamente ✅")))</f>
        <v/>
      </c>
      <c r="P5232" s="5" t="str">
        <f>IF(D5232="","",
IF(AND(Q5232&lt;&gt;"SIM",U5232&gt;0),"ERRO: % alíquota &gt; 0, mas NÃO permitida ❌",
IF(AND(Q5232="SIM",U5232=0),"ATENÇÃO: alíquota permitida, mas % = 0 🔎",
"Alíquota aplicada corretamente ✅")))</f>
        <v/>
      </c>
      <c r="Q5232" s="5" t="str">
        <f>IF(E5232="","",IFERROR(VLOOKUP(E5232,REGRAS_CST!$A$2:$D$200,4,FALSE),""))</f>
        <v/>
      </c>
      <c r="R5232" s="8"/>
      <c r="S5232" s="7">
        <f>IF($H5232="","",$H5232*(1-$U5232))</f>
        <v>8.9999999999999993E-3</v>
      </c>
      <c r="T5232" s="7">
        <f>IF($I5232="","",$I5232*(1-$U5232))</f>
        <v>1E-3</v>
      </c>
      <c r="U5232" s="7">
        <f>IFERROR(INDEX(BASE_CCLASSTRIB!$E:$E, MATCH(TEXT($D5232,"000000"), BASE_CCLASSTRIB!$A:$A, 0))/100, 0)</f>
        <v>0</v>
      </c>
      <c r="V5232" s="21">
        <f>IFERROR(INDEX(BASE_CCLASSTRIB!$F:$F, MATCH(TEXT($D5232,"000000"), BASE_CCLASSTRIB!$A:$A, 0))/100, 0)</f>
        <v>0</v>
      </c>
    </row>
    <row r="5233" spans="2:22" ht="15.75" customHeight="1" thickTop="1" thickBot="1">
      <c r="B5233" s="8"/>
      <c r="C5233" s="8"/>
      <c r="E5233" s="8" t="str">
        <f>IF(D5233="","",LEFT(D5233,3))</f>
        <v/>
      </c>
      <c r="F5233" s="5" t="str">
        <f>IF(E5233="","",IFERROR(VLOOKUP(E5233,REGRAS_CST!$A$2:$B$200,2,FALSE),""))</f>
        <v/>
      </c>
      <c r="H5233" s="7">
        <v>8.9999999999999993E-3</v>
      </c>
      <c r="I5233" s="7">
        <v>1E-3</v>
      </c>
      <c r="K5233" s="5" t="str">
        <f>IF(E5233="","",IFERROR(VLOOKUP(E5233,REGRAS_CST!$A$2:$C$200,3,FALSE),""))</f>
        <v/>
      </c>
      <c r="L5233" s="10" t="str">
        <f>IF($G5233="", "", $G5233*(1-$V5233))</f>
        <v/>
      </c>
      <c r="M5233" s="30" t="str">
        <f t="shared" si="162"/>
        <v/>
      </c>
      <c r="N5233" s="30" t="str">
        <f t="shared" si="163"/>
        <v/>
      </c>
      <c r="O5233" s="5" t="str">
        <f>IF(D5233="","",
IF(AND(K5233&lt;&gt;"SIM",V5233&gt;0),"ERRO: % BC &gt; 0, mas NÃO permitida ❌",
IF(AND(K5233="SIM",V5233=0),"ATENÇÃO: BC permitida, mas % = 0 🔎",
"Base de cálculo aplicada corretamente ✅")))</f>
        <v/>
      </c>
      <c r="P5233" s="5" t="str">
        <f>IF(D5233="","",
IF(AND(Q5233&lt;&gt;"SIM",U5233&gt;0),"ERRO: % alíquota &gt; 0, mas NÃO permitida ❌",
IF(AND(Q5233="SIM",U5233=0),"ATENÇÃO: alíquota permitida, mas % = 0 🔎",
"Alíquota aplicada corretamente ✅")))</f>
        <v/>
      </c>
      <c r="Q5233" s="5" t="str">
        <f>IF(E5233="","",IFERROR(VLOOKUP(E5233,REGRAS_CST!$A$2:$D$200,4,FALSE),""))</f>
        <v/>
      </c>
      <c r="R5233" s="8"/>
      <c r="S5233" s="7">
        <f>IF($H5233="","",$H5233*(1-$U5233))</f>
        <v>8.9999999999999993E-3</v>
      </c>
      <c r="T5233" s="7">
        <f>IF($I5233="","",$I5233*(1-$U5233))</f>
        <v>1E-3</v>
      </c>
      <c r="U5233" s="7">
        <f>IFERROR(INDEX(BASE_CCLASSTRIB!$E:$E, MATCH(TEXT($D5233,"000000"), BASE_CCLASSTRIB!$A:$A, 0))/100, 0)</f>
        <v>0</v>
      </c>
      <c r="V5233" s="21">
        <f>IFERROR(INDEX(BASE_CCLASSTRIB!$F:$F, MATCH(TEXT($D5233,"000000"), BASE_CCLASSTRIB!$A:$A, 0))/100, 0)</f>
        <v>0</v>
      </c>
    </row>
    <row r="5234" spans="2:22" ht="15.75" customHeight="1" thickTop="1" thickBot="1">
      <c r="B5234" s="8"/>
      <c r="C5234" s="8"/>
      <c r="E5234" s="8" t="str">
        <f>IF(D5234="","",LEFT(D5234,3))</f>
        <v/>
      </c>
      <c r="F5234" s="5" t="str">
        <f>IF(E5234="","",IFERROR(VLOOKUP(E5234,REGRAS_CST!$A$2:$B$200,2,FALSE),""))</f>
        <v/>
      </c>
      <c r="H5234" s="7">
        <v>8.9999999999999993E-3</v>
      </c>
      <c r="I5234" s="7">
        <v>1E-3</v>
      </c>
      <c r="K5234" s="5" t="str">
        <f>IF(E5234="","",IFERROR(VLOOKUP(E5234,REGRAS_CST!$A$2:$C$200,3,FALSE),""))</f>
        <v/>
      </c>
      <c r="L5234" s="10" t="str">
        <f>IF($G5234="", "", $G5234*(1-$V5234))</f>
        <v/>
      </c>
      <c r="M5234" s="30" t="str">
        <f t="shared" si="162"/>
        <v/>
      </c>
      <c r="N5234" s="30" t="str">
        <f t="shared" si="163"/>
        <v/>
      </c>
      <c r="O5234" s="5" t="str">
        <f>IF(D5234="","",
IF(AND(K5234&lt;&gt;"SIM",V5234&gt;0),"ERRO: % BC &gt; 0, mas NÃO permitida ❌",
IF(AND(K5234="SIM",V5234=0),"ATENÇÃO: BC permitida, mas % = 0 🔎",
"Base de cálculo aplicada corretamente ✅")))</f>
        <v/>
      </c>
      <c r="P5234" s="5" t="str">
        <f>IF(D5234="","",
IF(AND(Q5234&lt;&gt;"SIM",U5234&gt;0),"ERRO: % alíquota &gt; 0, mas NÃO permitida ❌",
IF(AND(Q5234="SIM",U5234=0),"ATENÇÃO: alíquota permitida, mas % = 0 🔎",
"Alíquota aplicada corretamente ✅")))</f>
        <v/>
      </c>
      <c r="Q5234" s="5" t="str">
        <f>IF(E5234="","",IFERROR(VLOOKUP(E5234,REGRAS_CST!$A$2:$D$200,4,FALSE),""))</f>
        <v/>
      </c>
      <c r="R5234" s="8"/>
      <c r="S5234" s="7">
        <f>IF($H5234="","",$H5234*(1-$U5234))</f>
        <v>8.9999999999999993E-3</v>
      </c>
      <c r="T5234" s="7">
        <f>IF($I5234="","",$I5234*(1-$U5234))</f>
        <v>1E-3</v>
      </c>
      <c r="U5234" s="7">
        <f>IFERROR(INDEX(BASE_CCLASSTRIB!$E:$E, MATCH(TEXT($D5234,"000000"), BASE_CCLASSTRIB!$A:$A, 0))/100, 0)</f>
        <v>0</v>
      </c>
      <c r="V5234" s="21">
        <f>IFERROR(INDEX(BASE_CCLASSTRIB!$F:$F, MATCH(TEXT($D5234,"000000"), BASE_CCLASSTRIB!$A:$A, 0))/100, 0)</f>
        <v>0</v>
      </c>
    </row>
    <row r="5235" spans="2:22" ht="15.75" customHeight="1" thickTop="1" thickBot="1">
      <c r="B5235" s="8"/>
      <c r="C5235" s="8"/>
      <c r="E5235" s="8" t="str">
        <f>IF(D5235="","",LEFT(D5235,3))</f>
        <v/>
      </c>
      <c r="F5235" s="5" t="str">
        <f>IF(E5235="","",IFERROR(VLOOKUP(E5235,REGRAS_CST!$A$2:$B$200,2,FALSE),""))</f>
        <v/>
      </c>
      <c r="H5235" s="7">
        <v>8.9999999999999993E-3</v>
      </c>
      <c r="I5235" s="7">
        <v>1E-3</v>
      </c>
      <c r="K5235" s="5" t="str">
        <f>IF(E5235="","",IFERROR(VLOOKUP(E5235,REGRAS_CST!$A$2:$C$200,3,FALSE),""))</f>
        <v/>
      </c>
      <c r="L5235" s="10" t="str">
        <f>IF($G5235="", "", $G5235*(1-$V5235))</f>
        <v/>
      </c>
      <c r="M5235" s="30" t="str">
        <f t="shared" si="162"/>
        <v/>
      </c>
      <c r="N5235" s="30" t="str">
        <f t="shared" si="163"/>
        <v/>
      </c>
      <c r="O5235" s="5" t="str">
        <f>IF(D5235="","",
IF(AND(K5235&lt;&gt;"SIM",V5235&gt;0),"ERRO: % BC &gt; 0, mas NÃO permitida ❌",
IF(AND(K5235="SIM",V5235=0),"ATENÇÃO: BC permitida, mas % = 0 🔎",
"Base de cálculo aplicada corretamente ✅")))</f>
        <v/>
      </c>
      <c r="P5235" s="5" t="str">
        <f>IF(D5235="","",
IF(AND(Q5235&lt;&gt;"SIM",U5235&gt;0),"ERRO: % alíquota &gt; 0, mas NÃO permitida ❌",
IF(AND(Q5235="SIM",U5235=0),"ATENÇÃO: alíquota permitida, mas % = 0 🔎",
"Alíquota aplicada corretamente ✅")))</f>
        <v/>
      </c>
      <c r="Q5235" s="5" t="str">
        <f>IF(E5235="","",IFERROR(VLOOKUP(E5235,REGRAS_CST!$A$2:$D$200,4,FALSE),""))</f>
        <v/>
      </c>
      <c r="R5235" s="8"/>
      <c r="S5235" s="7">
        <f>IF($H5235="","",$H5235*(1-$U5235))</f>
        <v>8.9999999999999993E-3</v>
      </c>
      <c r="T5235" s="7">
        <f>IF($I5235="","",$I5235*(1-$U5235))</f>
        <v>1E-3</v>
      </c>
      <c r="U5235" s="7">
        <f>IFERROR(INDEX(BASE_CCLASSTRIB!$E:$E, MATCH(TEXT($D5235,"000000"), BASE_CCLASSTRIB!$A:$A, 0))/100, 0)</f>
        <v>0</v>
      </c>
      <c r="V5235" s="21">
        <f>IFERROR(INDEX(BASE_CCLASSTRIB!$F:$F, MATCH(TEXT($D5235,"000000"), BASE_CCLASSTRIB!$A:$A, 0))/100, 0)</f>
        <v>0</v>
      </c>
    </row>
    <row r="5236" spans="2:22" ht="15.75" customHeight="1" thickTop="1" thickBot="1">
      <c r="B5236" s="8"/>
      <c r="C5236" s="8"/>
      <c r="E5236" s="8" t="str">
        <f>IF(D5236="","",LEFT(D5236,3))</f>
        <v/>
      </c>
      <c r="F5236" s="5" t="str">
        <f>IF(E5236="","",IFERROR(VLOOKUP(E5236,REGRAS_CST!$A$2:$B$200,2,FALSE),""))</f>
        <v/>
      </c>
      <c r="H5236" s="7">
        <v>8.9999999999999993E-3</v>
      </c>
      <c r="I5236" s="7">
        <v>1E-3</v>
      </c>
      <c r="K5236" s="5" t="str">
        <f>IF(E5236="","",IFERROR(VLOOKUP(E5236,REGRAS_CST!$A$2:$C$200,3,FALSE),""))</f>
        <v/>
      </c>
      <c r="L5236" s="10" t="str">
        <f>IF($G5236="", "", $G5236*(1-$V5236))</f>
        <v/>
      </c>
      <c r="M5236" s="30" t="str">
        <f t="shared" si="162"/>
        <v/>
      </c>
      <c r="N5236" s="30" t="str">
        <f t="shared" si="163"/>
        <v/>
      </c>
      <c r="O5236" s="5" t="str">
        <f>IF(D5236="","",
IF(AND(K5236&lt;&gt;"SIM",V5236&gt;0),"ERRO: % BC &gt; 0, mas NÃO permitida ❌",
IF(AND(K5236="SIM",V5236=0),"ATENÇÃO: BC permitida, mas % = 0 🔎",
"Base de cálculo aplicada corretamente ✅")))</f>
        <v/>
      </c>
      <c r="P5236" s="5" t="str">
        <f>IF(D5236="","",
IF(AND(Q5236&lt;&gt;"SIM",U5236&gt;0),"ERRO: % alíquota &gt; 0, mas NÃO permitida ❌",
IF(AND(Q5236="SIM",U5236=0),"ATENÇÃO: alíquota permitida, mas % = 0 🔎",
"Alíquota aplicada corretamente ✅")))</f>
        <v/>
      </c>
      <c r="Q5236" s="5" t="str">
        <f>IF(E5236="","",IFERROR(VLOOKUP(E5236,REGRAS_CST!$A$2:$D$200,4,FALSE),""))</f>
        <v/>
      </c>
      <c r="R5236" s="8"/>
      <c r="S5236" s="7">
        <f>IF($H5236="","",$H5236*(1-$U5236))</f>
        <v>8.9999999999999993E-3</v>
      </c>
      <c r="T5236" s="7">
        <f>IF($I5236="","",$I5236*(1-$U5236))</f>
        <v>1E-3</v>
      </c>
      <c r="U5236" s="7">
        <f>IFERROR(INDEX(BASE_CCLASSTRIB!$E:$E, MATCH(TEXT($D5236,"000000"), BASE_CCLASSTRIB!$A:$A, 0))/100, 0)</f>
        <v>0</v>
      </c>
      <c r="V5236" s="21">
        <f>IFERROR(INDEX(BASE_CCLASSTRIB!$F:$F, MATCH(TEXT($D5236,"000000"), BASE_CCLASSTRIB!$A:$A, 0))/100, 0)</f>
        <v>0</v>
      </c>
    </row>
    <row r="5237" spans="2:22" ht="15.75" customHeight="1" thickTop="1" thickBot="1">
      <c r="B5237" s="8"/>
      <c r="C5237" s="8"/>
      <c r="E5237" s="8" t="str">
        <f>IF(D5237="","",LEFT(D5237,3))</f>
        <v/>
      </c>
      <c r="F5237" s="5" t="str">
        <f>IF(E5237="","",IFERROR(VLOOKUP(E5237,REGRAS_CST!$A$2:$B$200,2,FALSE),""))</f>
        <v/>
      </c>
      <c r="H5237" s="7">
        <v>8.9999999999999993E-3</v>
      </c>
      <c r="I5237" s="7">
        <v>1E-3</v>
      </c>
      <c r="K5237" s="5" t="str">
        <f>IF(E5237="","",IFERROR(VLOOKUP(E5237,REGRAS_CST!$A$2:$C$200,3,FALSE),""))</f>
        <v/>
      </c>
      <c r="L5237" s="10" t="str">
        <f>IF($G5237="", "", $G5237*(1-$V5237))</f>
        <v/>
      </c>
      <c r="M5237" s="30" t="str">
        <f t="shared" si="162"/>
        <v/>
      </c>
      <c r="N5237" s="30" t="str">
        <f t="shared" si="163"/>
        <v/>
      </c>
      <c r="O5237" s="5" t="str">
        <f>IF(D5237="","",
IF(AND(K5237&lt;&gt;"SIM",V5237&gt;0),"ERRO: % BC &gt; 0, mas NÃO permitida ❌",
IF(AND(K5237="SIM",V5237=0),"ATENÇÃO: BC permitida, mas % = 0 🔎",
"Base de cálculo aplicada corretamente ✅")))</f>
        <v/>
      </c>
      <c r="P5237" s="5" t="str">
        <f>IF(D5237="","",
IF(AND(Q5237&lt;&gt;"SIM",U5237&gt;0),"ERRO: % alíquota &gt; 0, mas NÃO permitida ❌",
IF(AND(Q5237="SIM",U5237=0),"ATENÇÃO: alíquota permitida, mas % = 0 🔎",
"Alíquota aplicada corretamente ✅")))</f>
        <v/>
      </c>
      <c r="Q5237" s="5" t="str">
        <f>IF(E5237="","",IFERROR(VLOOKUP(E5237,REGRAS_CST!$A$2:$D$200,4,FALSE),""))</f>
        <v/>
      </c>
      <c r="R5237" s="8"/>
      <c r="S5237" s="7">
        <f>IF($H5237="","",$H5237*(1-$U5237))</f>
        <v>8.9999999999999993E-3</v>
      </c>
      <c r="T5237" s="7">
        <f>IF($I5237="","",$I5237*(1-$U5237))</f>
        <v>1E-3</v>
      </c>
      <c r="U5237" s="7">
        <f>IFERROR(INDEX(BASE_CCLASSTRIB!$E:$E, MATCH(TEXT($D5237,"000000"), BASE_CCLASSTRIB!$A:$A, 0))/100, 0)</f>
        <v>0</v>
      </c>
      <c r="V5237" s="21">
        <f>IFERROR(INDEX(BASE_CCLASSTRIB!$F:$F, MATCH(TEXT($D5237,"000000"), BASE_CCLASSTRIB!$A:$A, 0))/100, 0)</f>
        <v>0</v>
      </c>
    </row>
    <row r="5238" spans="2:22" ht="15.75" customHeight="1" thickTop="1" thickBot="1">
      <c r="B5238" s="8"/>
      <c r="C5238" s="8"/>
      <c r="E5238" s="8" t="str">
        <f>IF(D5238="","",LEFT(D5238,3))</f>
        <v/>
      </c>
      <c r="F5238" s="5" t="str">
        <f>IF(E5238="","",IFERROR(VLOOKUP(E5238,REGRAS_CST!$A$2:$B$200,2,FALSE),""))</f>
        <v/>
      </c>
      <c r="H5238" s="7">
        <v>8.9999999999999993E-3</v>
      </c>
      <c r="I5238" s="7">
        <v>1E-3</v>
      </c>
      <c r="K5238" s="5" t="str">
        <f>IF(E5238="","",IFERROR(VLOOKUP(E5238,REGRAS_CST!$A$2:$C$200,3,FALSE),""))</f>
        <v/>
      </c>
      <c r="L5238" s="10" t="str">
        <f>IF($G5238="", "", $G5238*(1-$V5238))</f>
        <v/>
      </c>
      <c r="M5238" s="30" t="str">
        <f t="shared" si="162"/>
        <v/>
      </c>
      <c r="N5238" s="30" t="str">
        <f t="shared" si="163"/>
        <v/>
      </c>
      <c r="O5238" s="5" t="str">
        <f>IF(D5238="","",
IF(AND(K5238&lt;&gt;"SIM",V5238&gt;0),"ERRO: % BC &gt; 0, mas NÃO permitida ❌",
IF(AND(K5238="SIM",V5238=0),"ATENÇÃO: BC permitida, mas % = 0 🔎",
"Base de cálculo aplicada corretamente ✅")))</f>
        <v/>
      </c>
      <c r="P5238" s="5" t="str">
        <f>IF(D5238="","",
IF(AND(Q5238&lt;&gt;"SIM",U5238&gt;0),"ERRO: % alíquota &gt; 0, mas NÃO permitida ❌",
IF(AND(Q5238="SIM",U5238=0),"ATENÇÃO: alíquota permitida, mas % = 0 🔎",
"Alíquota aplicada corretamente ✅")))</f>
        <v/>
      </c>
      <c r="Q5238" s="5" t="str">
        <f>IF(E5238="","",IFERROR(VLOOKUP(E5238,REGRAS_CST!$A$2:$D$200,4,FALSE),""))</f>
        <v/>
      </c>
      <c r="R5238" s="8"/>
      <c r="S5238" s="7">
        <f>IF($H5238="","",$H5238*(1-$U5238))</f>
        <v>8.9999999999999993E-3</v>
      </c>
      <c r="T5238" s="7">
        <f>IF($I5238="","",$I5238*(1-$U5238))</f>
        <v>1E-3</v>
      </c>
      <c r="U5238" s="7">
        <f>IFERROR(INDEX(BASE_CCLASSTRIB!$E:$E, MATCH(TEXT($D5238,"000000"), BASE_CCLASSTRIB!$A:$A, 0))/100, 0)</f>
        <v>0</v>
      </c>
      <c r="V5238" s="21">
        <f>IFERROR(INDEX(BASE_CCLASSTRIB!$F:$F, MATCH(TEXT($D5238,"000000"), BASE_CCLASSTRIB!$A:$A, 0))/100, 0)</f>
        <v>0</v>
      </c>
    </row>
    <row r="5239" spans="2:22" ht="15.75" customHeight="1" thickTop="1" thickBot="1">
      <c r="B5239" s="8"/>
      <c r="C5239" s="8"/>
      <c r="E5239" s="8" t="str">
        <f>IF(D5239="","",LEFT(D5239,3))</f>
        <v/>
      </c>
      <c r="F5239" s="5" t="str">
        <f>IF(E5239="","",IFERROR(VLOOKUP(E5239,REGRAS_CST!$A$2:$B$200,2,FALSE),""))</f>
        <v/>
      </c>
      <c r="H5239" s="7">
        <v>8.9999999999999993E-3</v>
      </c>
      <c r="I5239" s="7">
        <v>1E-3</v>
      </c>
      <c r="K5239" s="5" t="str">
        <f>IF(E5239="","",IFERROR(VLOOKUP(E5239,REGRAS_CST!$A$2:$C$200,3,FALSE),""))</f>
        <v/>
      </c>
      <c r="L5239" s="10" t="str">
        <f>IF($G5239="", "", $G5239*(1-$V5239))</f>
        <v/>
      </c>
      <c r="M5239" s="30" t="str">
        <f t="shared" si="162"/>
        <v/>
      </c>
      <c r="N5239" s="30" t="str">
        <f t="shared" si="163"/>
        <v/>
      </c>
      <c r="O5239" s="5" t="str">
        <f>IF(D5239="","",
IF(AND(K5239&lt;&gt;"SIM",V5239&gt;0),"ERRO: % BC &gt; 0, mas NÃO permitida ❌",
IF(AND(K5239="SIM",V5239=0),"ATENÇÃO: BC permitida, mas % = 0 🔎",
"Base de cálculo aplicada corretamente ✅")))</f>
        <v/>
      </c>
      <c r="P5239" s="5" t="str">
        <f>IF(D5239="","",
IF(AND(Q5239&lt;&gt;"SIM",U5239&gt;0),"ERRO: % alíquota &gt; 0, mas NÃO permitida ❌",
IF(AND(Q5239="SIM",U5239=0),"ATENÇÃO: alíquota permitida, mas % = 0 🔎",
"Alíquota aplicada corretamente ✅")))</f>
        <v/>
      </c>
      <c r="Q5239" s="5" t="str">
        <f>IF(E5239="","",IFERROR(VLOOKUP(E5239,REGRAS_CST!$A$2:$D$200,4,FALSE),""))</f>
        <v/>
      </c>
      <c r="R5239" s="8"/>
      <c r="S5239" s="7">
        <f>IF($H5239="","",$H5239*(1-$U5239))</f>
        <v>8.9999999999999993E-3</v>
      </c>
      <c r="T5239" s="7">
        <f>IF($I5239="","",$I5239*(1-$U5239))</f>
        <v>1E-3</v>
      </c>
      <c r="U5239" s="7">
        <f>IFERROR(INDEX(BASE_CCLASSTRIB!$E:$E, MATCH(TEXT($D5239,"000000"), BASE_CCLASSTRIB!$A:$A, 0))/100, 0)</f>
        <v>0</v>
      </c>
      <c r="V5239" s="21">
        <f>IFERROR(INDEX(BASE_CCLASSTRIB!$F:$F, MATCH(TEXT($D5239,"000000"), BASE_CCLASSTRIB!$A:$A, 0))/100, 0)</f>
        <v>0</v>
      </c>
    </row>
    <row r="5240" spans="2:22" ht="15.75" customHeight="1" thickTop="1" thickBot="1">
      <c r="B5240" s="8"/>
      <c r="C5240" s="8"/>
      <c r="E5240" s="8" t="str">
        <f>IF(D5240="","",LEFT(D5240,3))</f>
        <v/>
      </c>
      <c r="F5240" s="5" t="str">
        <f>IF(E5240="","",IFERROR(VLOOKUP(E5240,REGRAS_CST!$A$2:$B$200,2,FALSE),""))</f>
        <v/>
      </c>
      <c r="H5240" s="7">
        <v>8.9999999999999993E-3</v>
      </c>
      <c r="I5240" s="7">
        <v>1E-3</v>
      </c>
      <c r="K5240" s="5" t="str">
        <f>IF(E5240="","",IFERROR(VLOOKUP(E5240,REGRAS_CST!$A$2:$C$200,3,FALSE),""))</f>
        <v/>
      </c>
      <c r="L5240" s="10" t="str">
        <f>IF($G5240="", "", $G5240*(1-$V5240))</f>
        <v/>
      </c>
      <c r="M5240" s="30" t="str">
        <f t="shared" si="162"/>
        <v/>
      </c>
      <c r="N5240" s="30" t="str">
        <f t="shared" si="163"/>
        <v/>
      </c>
      <c r="O5240" s="5" t="str">
        <f>IF(D5240="","",
IF(AND(K5240&lt;&gt;"SIM",V5240&gt;0),"ERRO: % BC &gt; 0, mas NÃO permitida ❌",
IF(AND(K5240="SIM",V5240=0),"ATENÇÃO: BC permitida, mas % = 0 🔎",
"Base de cálculo aplicada corretamente ✅")))</f>
        <v/>
      </c>
      <c r="P5240" s="5" t="str">
        <f>IF(D5240="","",
IF(AND(Q5240&lt;&gt;"SIM",U5240&gt;0),"ERRO: % alíquota &gt; 0, mas NÃO permitida ❌",
IF(AND(Q5240="SIM",U5240=0),"ATENÇÃO: alíquota permitida, mas % = 0 🔎",
"Alíquota aplicada corretamente ✅")))</f>
        <v/>
      </c>
      <c r="Q5240" s="5" t="str">
        <f>IF(E5240="","",IFERROR(VLOOKUP(E5240,REGRAS_CST!$A$2:$D$200,4,FALSE),""))</f>
        <v/>
      </c>
      <c r="R5240" s="8"/>
      <c r="S5240" s="7">
        <f>IF($H5240="","",$H5240*(1-$U5240))</f>
        <v>8.9999999999999993E-3</v>
      </c>
      <c r="T5240" s="7">
        <f>IF($I5240="","",$I5240*(1-$U5240))</f>
        <v>1E-3</v>
      </c>
      <c r="U5240" s="7">
        <f>IFERROR(INDEX(BASE_CCLASSTRIB!$E:$E, MATCH(TEXT($D5240,"000000"), BASE_CCLASSTRIB!$A:$A, 0))/100, 0)</f>
        <v>0</v>
      </c>
      <c r="V5240" s="21">
        <f>IFERROR(INDEX(BASE_CCLASSTRIB!$F:$F, MATCH(TEXT($D5240,"000000"), BASE_CCLASSTRIB!$A:$A, 0))/100, 0)</f>
        <v>0</v>
      </c>
    </row>
    <row r="5241" spans="2:22" ht="15.75" customHeight="1" thickTop="1" thickBot="1">
      <c r="B5241" s="8"/>
      <c r="C5241" s="8"/>
      <c r="E5241" s="8" t="str">
        <f>IF(D5241="","",LEFT(D5241,3))</f>
        <v/>
      </c>
      <c r="F5241" s="5" t="str">
        <f>IF(E5241="","",IFERROR(VLOOKUP(E5241,REGRAS_CST!$A$2:$B$200,2,FALSE),""))</f>
        <v/>
      </c>
      <c r="H5241" s="7">
        <v>8.9999999999999993E-3</v>
      </c>
      <c r="I5241" s="7">
        <v>1E-3</v>
      </c>
      <c r="K5241" s="5" t="str">
        <f>IF(E5241="","",IFERROR(VLOOKUP(E5241,REGRAS_CST!$A$2:$C$200,3,FALSE),""))</f>
        <v/>
      </c>
      <c r="L5241" s="10" t="str">
        <f>IF($G5241="", "", $G5241*(1-$V5241))</f>
        <v/>
      </c>
      <c r="M5241" s="30" t="str">
        <f t="shared" si="162"/>
        <v/>
      </c>
      <c r="N5241" s="30" t="str">
        <f t="shared" si="163"/>
        <v/>
      </c>
      <c r="O5241" s="5" t="str">
        <f>IF(D5241="","",
IF(AND(K5241&lt;&gt;"SIM",V5241&gt;0),"ERRO: % BC &gt; 0, mas NÃO permitida ❌",
IF(AND(K5241="SIM",V5241=0),"ATENÇÃO: BC permitida, mas % = 0 🔎",
"Base de cálculo aplicada corretamente ✅")))</f>
        <v/>
      </c>
      <c r="P5241" s="5" t="str">
        <f>IF(D5241="","",
IF(AND(Q5241&lt;&gt;"SIM",U5241&gt;0),"ERRO: % alíquota &gt; 0, mas NÃO permitida ❌",
IF(AND(Q5241="SIM",U5241=0),"ATENÇÃO: alíquota permitida, mas % = 0 🔎",
"Alíquota aplicada corretamente ✅")))</f>
        <v/>
      </c>
      <c r="Q5241" s="5" t="str">
        <f>IF(E5241="","",IFERROR(VLOOKUP(E5241,REGRAS_CST!$A$2:$D$200,4,FALSE),""))</f>
        <v/>
      </c>
      <c r="R5241" s="8"/>
      <c r="S5241" s="7">
        <f>IF($H5241="","",$H5241*(1-$U5241))</f>
        <v>8.9999999999999993E-3</v>
      </c>
      <c r="T5241" s="7">
        <f>IF($I5241="","",$I5241*(1-$U5241))</f>
        <v>1E-3</v>
      </c>
      <c r="U5241" s="7">
        <f>IFERROR(INDEX(BASE_CCLASSTRIB!$E:$E, MATCH(TEXT($D5241,"000000"), BASE_CCLASSTRIB!$A:$A, 0))/100, 0)</f>
        <v>0</v>
      </c>
      <c r="V5241" s="21">
        <f>IFERROR(INDEX(BASE_CCLASSTRIB!$F:$F, MATCH(TEXT($D5241,"000000"), BASE_CCLASSTRIB!$A:$A, 0))/100, 0)</f>
        <v>0</v>
      </c>
    </row>
    <row r="5242" spans="2:22" ht="15.75" customHeight="1" thickTop="1" thickBot="1">
      <c r="B5242" s="8"/>
      <c r="C5242" s="8"/>
      <c r="E5242" s="8" t="str">
        <f>IF(D5242="","",LEFT(D5242,3))</f>
        <v/>
      </c>
      <c r="F5242" s="5" t="str">
        <f>IF(E5242="","",IFERROR(VLOOKUP(E5242,REGRAS_CST!$A$2:$B$200,2,FALSE),""))</f>
        <v/>
      </c>
      <c r="H5242" s="7">
        <v>8.9999999999999993E-3</v>
      </c>
      <c r="I5242" s="7">
        <v>1E-3</v>
      </c>
      <c r="K5242" s="5" t="str">
        <f>IF(E5242="","",IFERROR(VLOOKUP(E5242,REGRAS_CST!$A$2:$C$200,3,FALSE),""))</f>
        <v/>
      </c>
      <c r="L5242" s="10" t="str">
        <f>IF($G5242="", "", $G5242*(1-$V5242))</f>
        <v/>
      </c>
      <c r="M5242" s="30" t="str">
        <f t="shared" si="162"/>
        <v/>
      </c>
      <c r="N5242" s="30" t="str">
        <f t="shared" si="163"/>
        <v/>
      </c>
      <c r="O5242" s="5" t="str">
        <f>IF(D5242="","",
IF(AND(K5242&lt;&gt;"SIM",V5242&gt;0),"ERRO: % BC &gt; 0, mas NÃO permitida ❌",
IF(AND(K5242="SIM",V5242=0),"ATENÇÃO: BC permitida, mas % = 0 🔎",
"Base de cálculo aplicada corretamente ✅")))</f>
        <v/>
      </c>
      <c r="P5242" s="5" t="str">
        <f>IF(D5242="","",
IF(AND(Q5242&lt;&gt;"SIM",U5242&gt;0),"ERRO: % alíquota &gt; 0, mas NÃO permitida ❌",
IF(AND(Q5242="SIM",U5242=0),"ATENÇÃO: alíquota permitida, mas % = 0 🔎",
"Alíquota aplicada corretamente ✅")))</f>
        <v/>
      </c>
      <c r="Q5242" s="5" t="str">
        <f>IF(E5242="","",IFERROR(VLOOKUP(E5242,REGRAS_CST!$A$2:$D$200,4,FALSE),""))</f>
        <v/>
      </c>
      <c r="R5242" s="8"/>
      <c r="S5242" s="7">
        <f>IF($H5242="","",$H5242*(1-$U5242))</f>
        <v>8.9999999999999993E-3</v>
      </c>
      <c r="T5242" s="7">
        <f>IF($I5242="","",$I5242*(1-$U5242))</f>
        <v>1E-3</v>
      </c>
      <c r="U5242" s="7">
        <f>IFERROR(INDEX(BASE_CCLASSTRIB!$E:$E, MATCH(TEXT($D5242,"000000"), BASE_CCLASSTRIB!$A:$A, 0))/100, 0)</f>
        <v>0</v>
      </c>
      <c r="V5242" s="21">
        <f>IFERROR(INDEX(BASE_CCLASSTRIB!$F:$F, MATCH(TEXT($D5242,"000000"), BASE_CCLASSTRIB!$A:$A, 0))/100, 0)</f>
        <v>0</v>
      </c>
    </row>
    <row r="5243" spans="2:22" ht="15.75" customHeight="1" thickTop="1" thickBot="1">
      <c r="B5243" s="8"/>
      <c r="C5243" s="8"/>
      <c r="E5243" s="8" t="str">
        <f>IF(D5243="","",LEFT(D5243,3))</f>
        <v/>
      </c>
      <c r="F5243" s="5" t="str">
        <f>IF(E5243="","",IFERROR(VLOOKUP(E5243,REGRAS_CST!$A$2:$B$200,2,FALSE),""))</f>
        <v/>
      </c>
      <c r="H5243" s="7">
        <v>8.9999999999999993E-3</v>
      </c>
      <c r="I5243" s="7">
        <v>1E-3</v>
      </c>
      <c r="K5243" s="5" t="str">
        <f>IF(E5243="","",IFERROR(VLOOKUP(E5243,REGRAS_CST!$A$2:$C$200,3,FALSE),""))</f>
        <v/>
      </c>
      <c r="L5243" s="10" t="str">
        <f>IF($G5243="", "", $G5243*(1-$V5243))</f>
        <v/>
      </c>
      <c r="M5243" s="30" t="str">
        <f t="shared" si="162"/>
        <v/>
      </c>
      <c r="N5243" s="30" t="str">
        <f t="shared" si="163"/>
        <v/>
      </c>
      <c r="O5243" s="5" t="str">
        <f>IF(D5243="","",
IF(AND(K5243&lt;&gt;"SIM",V5243&gt;0),"ERRO: % BC &gt; 0, mas NÃO permitida ❌",
IF(AND(K5243="SIM",V5243=0),"ATENÇÃO: BC permitida, mas % = 0 🔎",
"Base de cálculo aplicada corretamente ✅")))</f>
        <v/>
      </c>
      <c r="P5243" s="5" t="str">
        <f>IF(D5243="","",
IF(AND(Q5243&lt;&gt;"SIM",U5243&gt;0),"ERRO: % alíquota &gt; 0, mas NÃO permitida ❌",
IF(AND(Q5243="SIM",U5243=0),"ATENÇÃO: alíquota permitida, mas % = 0 🔎",
"Alíquota aplicada corretamente ✅")))</f>
        <v/>
      </c>
      <c r="Q5243" s="5" t="str">
        <f>IF(E5243="","",IFERROR(VLOOKUP(E5243,REGRAS_CST!$A$2:$D$200,4,FALSE),""))</f>
        <v/>
      </c>
      <c r="R5243" s="8"/>
      <c r="S5243" s="7">
        <f>IF($H5243="","",$H5243*(1-$U5243))</f>
        <v>8.9999999999999993E-3</v>
      </c>
      <c r="T5243" s="7">
        <f>IF($I5243="","",$I5243*(1-$U5243))</f>
        <v>1E-3</v>
      </c>
      <c r="U5243" s="7">
        <f>IFERROR(INDEX(BASE_CCLASSTRIB!$E:$E, MATCH(TEXT($D5243,"000000"), BASE_CCLASSTRIB!$A:$A, 0))/100, 0)</f>
        <v>0</v>
      </c>
      <c r="V5243" s="21">
        <f>IFERROR(INDEX(BASE_CCLASSTRIB!$F:$F, MATCH(TEXT($D5243,"000000"), BASE_CCLASSTRIB!$A:$A, 0))/100, 0)</f>
        <v>0</v>
      </c>
    </row>
    <row r="5244" spans="2:22" ht="15.75" customHeight="1" thickTop="1" thickBot="1">
      <c r="B5244" s="8"/>
      <c r="C5244" s="8"/>
      <c r="E5244" s="8" t="str">
        <f>IF(D5244="","",LEFT(D5244,3))</f>
        <v/>
      </c>
      <c r="F5244" s="5" t="str">
        <f>IF(E5244="","",IFERROR(VLOOKUP(E5244,REGRAS_CST!$A$2:$B$200,2,FALSE),""))</f>
        <v/>
      </c>
      <c r="H5244" s="7">
        <v>8.9999999999999993E-3</v>
      </c>
      <c r="I5244" s="7">
        <v>1E-3</v>
      </c>
      <c r="K5244" s="5" t="str">
        <f>IF(E5244="","",IFERROR(VLOOKUP(E5244,REGRAS_CST!$A$2:$C$200,3,FALSE),""))</f>
        <v/>
      </c>
      <c r="L5244" s="10" t="str">
        <f>IF($G5244="", "", $G5244*(1-$V5244))</f>
        <v/>
      </c>
      <c r="M5244" s="30" t="str">
        <f t="shared" si="162"/>
        <v/>
      </c>
      <c r="N5244" s="30" t="str">
        <f t="shared" si="163"/>
        <v/>
      </c>
      <c r="O5244" s="5" t="str">
        <f>IF(D5244="","",
IF(AND(K5244&lt;&gt;"SIM",V5244&gt;0),"ERRO: % BC &gt; 0, mas NÃO permitida ❌",
IF(AND(K5244="SIM",V5244=0),"ATENÇÃO: BC permitida, mas % = 0 🔎",
"Base de cálculo aplicada corretamente ✅")))</f>
        <v/>
      </c>
      <c r="P5244" s="5" t="str">
        <f>IF(D5244="","",
IF(AND(Q5244&lt;&gt;"SIM",U5244&gt;0),"ERRO: % alíquota &gt; 0, mas NÃO permitida ❌",
IF(AND(Q5244="SIM",U5244=0),"ATENÇÃO: alíquota permitida, mas % = 0 🔎",
"Alíquota aplicada corretamente ✅")))</f>
        <v/>
      </c>
      <c r="Q5244" s="5" t="str">
        <f>IF(E5244="","",IFERROR(VLOOKUP(E5244,REGRAS_CST!$A$2:$D$200,4,FALSE),""))</f>
        <v/>
      </c>
      <c r="R5244" s="8"/>
      <c r="S5244" s="7">
        <f>IF($H5244="","",$H5244*(1-$U5244))</f>
        <v>8.9999999999999993E-3</v>
      </c>
      <c r="T5244" s="7">
        <f>IF($I5244="","",$I5244*(1-$U5244))</f>
        <v>1E-3</v>
      </c>
      <c r="U5244" s="7">
        <f>IFERROR(INDEX(BASE_CCLASSTRIB!$E:$E, MATCH(TEXT($D5244,"000000"), BASE_CCLASSTRIB!$A:$A, 0))/100, 0)</f>
        <v>0</v>
      </c>
      <c r="V5244" s="21">
        <f>IFERROR(INDEX(BASE_CCLASSTRIB!$F:$F, MATCH(TEXT($D5244,"000000"), BASE_CCLASSTRIB!$A:$A, 0))/100, 0)</f>
        <v>0</v>
      </c>
    </row>
    <row r="5245" spans="2:22" ht="15.75" customHeight="1" thickTop="1" thickBot="1">
      <c r="B5245" s="8"/>
      <c r="C5245" s="8"/>
      <c r="E5245" s="8" t="str">
        <f>IF(D5245="","",LEFT(D5245,3))</f>
        <v/>
      </c>
      <c r="F5245" s="5" t="str">
        <f>IF(E5245="","",IFERROR(VLOOKUP(E5245,REGRAS_CST!$A$2:$B$200,2,FALSE),""))</f>
        <v/>
      </c>
      <c r="H5245" s="7">
        <v>8.9999999999999993E-3</v>
      </c>
      <c r="I5245" s="7">
        <v>1E-3</v>
      </c>
      <c r="K5245" s="5" t="str">
        <f>IF(E5245="","",IFERROR(VLOOKUP(E5245,REGRAS_CST!$A$2:$C$200,3,FALSE),""))</f>
        <v/>
      </c>
      <c r="L5245" s="10" t="str">
        <f>IF($G5245="", "", $G5245*(1-$V5245))</f>
        <v/>
      </c>
      <c r="M5245" s="30" t="str">
        <f t="shared" si="162"/>
        <v/>
      </c>
      <c r="N5245" s="30" t="str">
        <f t="shared" si="163"/>
        <v/>
      </c>
      <c r="O5245" s="5" t="str">
        <f>IF(D5245="","",
IF(AND(K5245&lt;&gt;"SIM",V5245&gt;0),"ERRO: % BC &gt; 0, mas NÃO permitida ❌",
IF(AND(K5245="SIM",V5245=0),"ATENÇÃO: BC permitida, mas % = 0 🔎",
"Base de cálculo aplicada corretamente ✅")))</f>
        <v/>
      </c>
      <c r="P5245" s="5" t="str">
        <f>IF(D5245="","",
IF(AND(Q5245&lt;&gt;"SIM",U5245&gt;0),"ERRO: % alíquota &gt; 0, mas NÃO permitida ❌",
IF(AND(Q5245="SIM",U5245=0),"ATENÇÃO: alíquota permitida, mas % = 0 🔎",
"Alíquota aplicada corretamente ✅")))</f>
        <v/>
      </c>
      <c r="Q5245" s="5" t="str">
        <f>IF(E5245="","",IFERROR(VLOOKUP(E5245,REGRAS_CST!$A$2:$D$200,4,FALSE),""))</f>
        <v/>
      </c>
      <c r="R5245" s="8"/>
      <c r="S5245" s="7">
        <f>IF($H5245="","",$H5245*(1-$U5245))</f>
        <v>8.9999999999999993E-3</v>
      </c>
      <c r="T5245" s="7">
        <f>IF($I5245="","",$I5245*(1-$U5245))</f>
        <v>1E-3</v>
      </c>
      <c r="U5245" s="7">
        <f>IFERROR(INDEX(BASE_CCLASSTRIB!$E:$E, MATCH(TEXT($D5245,"000000"), BASE_CCLASSTRIB!$A:$A, 0))/100, 0)</f>
        <v>0</v>
      </c>
      <c r="V5245" s="21">
        <f>IFERROR(INDEX(BASE_CCLASSTRIB!$F:$F, MATCH(TEXT($D5245,"000000"), BASE_CCLASSTRIB!$A:$A, 0))/100, 0)</f>
        <v>0</v>
      </c>
    </row>
    <row r="5246" spans="2:22" ht="15.75" customHeight="1" thickTop="1" thickBot="1">
      <c r="B5246" s="8"/>
      <c r="C5246" s="8"/>
      <c r="E5246" s="8" t="str">
        <f>IF(D5246="","",LEFT(D5246,3))</f>
        <v/>
      </c>
      <c r="F5246" s="5" t="str">
        <f>IF(E5246="","",IFERROR(VLOOKUP(E5246,REGRAS_CST!$A$2:$B$200,2,FALSE),""))</f>
        <v/>
      </c>
      <c r="H5246" s="7">
        <v>8.9999999999999993E-3</v>
      </c>
      <c r="I5246" s="7">
        <v>1E-3</v>
      </c>
      <c r="K5246" s="5" t="str">
        <f>IF(E5246="","",IFERROR(VLOOKUP(E5246,REGRAS_CST!$A$2:$C$200,3,FALSE),""))</f>
        <v/>
      </c>
      <c r="L5246" s="10" t="str">
        <f>IF($G5246="", "", $G5246*(1-$V5246))</f>
        <v/>
      </c>
      <c r="M5246" s="30" t="str">
        <f t="shared" si="162"/>
        <v/>
      </c>
      <c r="N5246" s="30" t="str">
        <f t="shared" si="163"/>
        <v/>
      </c>
      <c r="O5246" s="5" t="str">
        <f>IF(D5246="","",
IF(AND(K5246&lt;&gt;"SIM",V5246&gt;0),"ERRO: % BC &gt; 0, mas NÃO permitida ❌",
IF(AND(K5246="SIM",V5246=0),"ATENÇÃO: BC permitida, mas % = 0 🔎",
"Base de cálculo aplicada corretamente ✅")))</f>
        <v/>
      </c>
      <c r="P5246" s="5" t="str">
        <f>IF(D5246="","",
IF(AND(Q5246&lt;&gt;"SIM",U5246&gt;0),"ERRO: % alíquota &gt; 0, mas NÃO permitida ❌",
IF(AND(Q5246="SIM",U5246=0),"ATENÇÃO: alíquota permitida, mas % = 0 🔎",
"Alíquota aplicada corretamente ✅")))</f>
        <v/>
      </c>
      <c r="Q5246" s="5" t="str">
        <f>IF(E5246="","",IFERROR(VLOOKUP(E5246,REGRAS_CST!$A$2:$D$200,4,FALSE),""))</f>
        <v/>
      </c>
      <c r="R5246" s="8"/>
      <c r="S5246" s="7">
        <f>IF($H5246="","",$H5246*(1-$U5246))</f>
        <v>8.9999999999999993E-3</v>
      </c>
      <c r="T5246" s="7">
        <f>IF($I5246="","",$I5246*(1-$U5246))</f>
        <v>1E-3</v>
      </c>
      <c r="U5246" s="7">
        <f>IFERROR(INDEX(BASE_CCLASSTRIB!$E:$E, MATCH(TEXT($D5246,"000000"), BASE_CCLASSTRIB!$A:$A, 0))/100, 0)</f>
        <v>0</v>
      </c>
      <c r="V5246" s="21">
        <f>IFERROR(INDEX(BASE_CCLASSTRIB!$F:$F, MATCH(TEXT($D5246,"000000"), BASE_CCLASSTRIB!$A:$A, 0))/100, 0)</f>
        <v>0</v>
      </c>
    </row>
    <row r="5247" spans="2:22" ht="15.75" customHeight="1" thickTop="1" thickBot="1">
      <c r="B5247" s="8"/>
      <c r="C5247" s="8"/>
      <c r="E5247" s="8" t="str">
        <f>IF(D5247="","",LEFT(D5247,3))</f>
        <v/>
      </c>
      <c r="F5247" s="5" t="str">
        <f>IF(E5247="","",IFERROR(VLOOKUP(E5247,REGRAS_CST!$A$2:$B$200,2,FALSE),""))</f>
        <v/>
      </c>
      <c r="H5247" s="7">
        <v>8.9999999999999993E-3</v>
      </c>
      <c r="I5247" s="7">
        <v>1E-3</v>
      </c>
      <c r="K5247" s="5" t="str">
        <f>IF(E5247="","",IFERROR(VLOOKUP(E5247,REGRAS_CST!$A$2:$C$200,3,FALSE),""))</f>
        <v/>
      </c>
      <c r="L5247" s="10" t="str">
        <f>IF($G5247="", "", $G5247*(1-$V5247))</f>
        <v/>
      </c>
      <c r="M5247" s="30" t="str">
        <f t="shared" si="162"/>
        <v/>
      </c>
      <c r="N5247" s="30" t="str">
        <f t="shared" si="163"/>
        <v/>
      </c>
      <c r="O5247" s="5" t="str">
        <f>IF(D5247="","",
IF(AND(K5247&lt;&gt;"SIM",V5247&gt;0),"ERRO: % BC &gt; 0, mas NÃO permitida ❌",
IF(AND(K5247="SIM",V5247=0),"ATENÇÃO: BC permitida, mas % = 0 🔎",
"Base de cálculo aplicada corretamente ✅")))</f>
        <v/>
      </c>
      <c r="P5247" s="5" t="str">
        <f>IF(D5247="","",
IF(AND(Q5247&lt;&gt;"SIM",U5247&gt;0),"ERRO: % alíquota &gt; 0, mas NÃO permitida ❌",
IF(AND(Q5247="SIM",U5247=0),"ATENÇÃO: alíquota permitida, mas % = 0 🔎",
"Alíquota aplicada corretamente ✅")))</f>
        <v/>
      </c>
      <c r="Q5247" s="5" t="str">
        <f>IF(E5247="","",IFERROR(VLOOKUP(E5247,REGRAS_CST!$A$2:$D$200,4,FALSE),""))</f>
        <v/>
      </c>
      <c r="R5247" s="8"/>
      <c r="S5247" s="7">
        <f>IF($H5247="","",$H5247*(1-$U5247))</f>
        <v>8.9999999999999993E-3</v>
      </c>
      <c r="T5247" s="7">
        <f>IF($I5247="","",$I5247*(1-$U5247))</f>
        <v>1E-3</v>
      </c>
      <c r="U5247" s="7">
        <f>IFERROR(INDEX(BASE_CCLASSTRIB!$E:$E, MATCH(TEXT($D5247,"000000"), BASE_CCLASSTRIB!$A:$A, 0))/100, 0)</f>
        <v>0</v>
      </c>
      <c r="V5247" s="21">
        <f>IFERROR(INDEX(BASE_CCLASSTRIB!$F:$F, MATCH(TEXT($D5247,"000000"), BASE_CCLASSTRIB!$A:$A, 0))/100, 0)</f>
        <v>0</v>
      </c>
    </row>
    <row r="5248" spans="2:22" ht="15.75" customHeight="1" thickTop="1" thickBot="1">
      <c r="B5248" s="8"/>
      <c r="C5248" s="8"/>
      <c r="E5248" s="8" t="str">
        <f>IF(D5248="","",LEFT(D5248,3))</f>
        <v/>
      </c>
      <c r="F5248" s="5" t="str">
        <f>IF(E5248="","",IFERROR(VLOOKUP(E5248,REGRAS_CST!$A$2:$B$200,2,FALSE),""))</f>
        <v/>
      </c>
      <c r="H5248" s="7">
        <v>8.9999999999999993E-3</v>
      </c>
      <c r="I5248" s="7">
        <v>1E-3</v>
      </c>
      <c r="K5248" s="5" t="str">
        <f>IF(E5248="","",IFERROR(VLOOKUP(E5248,REGRAS_CST!$A$2:$C$200,3,FALSE),""))</f>
        <v/>
      </c>
      <c r="L5248" s="10" t="str">
        <f>IF($G5248="", "", $G5248*(1-$V5248))</f>
        <v/>
      </c>
      <c r="M5248" s="30" t="str">
        <f t="shared" si="162"/>
        <v/>
      </c>
      <c r="N5248" s="30" t="str">
        <f t="shared" si="163"/>
        <v/>
      </c>
      <c r="O5248" s="5" t="str">
        <f>IF(D5248="","",
IF(AND(K5248&lt;&gt;"SIM",V5248&gt;0),"ERRO: % BC &gt; 0, mas NÃO permitida ❌",
IF(AND(K5248="SIM",V5248=0),"ATENÇÃO: BC permitida, mas % = 0 🔎",
"Base de cálculo aplicada corretamente ✅")))</f>
        <v/>
      </c>
      <c r="P5248" s="5" t="str">
        <f>IF(D5248="","",
IF(AND(Q5248&lt;&gt;"SIM",U5248&gt;0),"ERRO: % alíquota &gt; 0, mas NÃO permitida ❌",
IF(AND(Q5248="SIM",U5248=0),"ATENÇÃO: alíquota permitida, mas % = 0 🔎",
"Alíquota aplicada corretamente ✅")))</f>
        <v/>
      </c>
      <c r="Q5248" s="5" t="str">
        <f>IF(E5248="","",IFERROR(VLOOKUP(E5248,REGRAS_CST!$A$2:$D$200,4,FALSE),""))</f>
        <v/>
      </c>
      <c r="R5248" s="8"/>
      <c r="S5248" s="7">
        <f>IF($H5248="","",$H5248*(1-$U5248))</f>
        <v>8.9999999999999993E-3</v>
      </c>
      <c r="T5248" s="7">
        <f>IF($I5248="","",$I5248*(1-$U5248))</f>
        <v>1E-3</v>
      </c>
      <c r="U5248" s="7">
        <f>IFERROR(INDEX(BASE_CCLASSTRIB!$E:$E, MATCH(TEXT($D5248,"000000"), BASE_CCLASSTRIB!$A:$A, 0))/100, 0)</f>
        <v>0</v>
      </c>
      <c r="V5248" s="21">
        <f>IFERROR(INDEX(BASE_CCLASSTRIB!$F:$F, MATCH(TEXT($D5248,"000000"), BASE_CCLASSTRIB!$A:$A, 0))/100, 0)</f>
        <v>0</v>
      </c>
    </row>
    <row r="5249" spans="2:22" ht="15.75" customHeight="1" thickTop="1" thickBot="1">
      <c r="B5249" s="8"/>
      <c r="C5249" s="8"/>
      <c r="E5249" s="8" t="str">
        <f>IF(D5249="","",LEFT(D5249,3))</f>
        <v/>
      </c>
      <c r="F5249" s="5" t="str">
        <f>IF(E5249="","",IFERROR(VLOOKUP(E5249,REGRAS_CST!$A$2:$B$200,2,FALSE),""))</f>
        <v/>
      </c>
      <c r="H5249" s="7">
        <v>8.9999999999999993E-3</v>
      </c>
      <c r="I5249" s="7">
        <v>1E-3</v>
      </c>
      <c r="K5249" s="5" t="str">
        <f>IF(E5249="","",IFERROR(VLOOKUP(E5249,REGRAS_CST!$A$2:$C$200,3,FALSE),""))</f>
        <v/>
      </c>
      <c r="L5249" s="10" t="str">
        <f>IF($G5249="", "", $G5249*(1-$V5249))</f>
        <v/>
      </c>
      <c r="M5249" s="30" t="str">
        <f t="shared" si="162"/>
        <v/>
      </c>
      <c r="N5249" s="30" t="str">
        <f t="shared" si="163"/>
        <v/>
      </c>
      <c r="O5249" s="5" t="str">
        <f>IF(D5249="","",
IF(AND(K5249&lt;&gt;"SIM",V5249&gt;0),"ERRO: % BC &gt; 0, mas NÃO permitida ❌",
IF(AND(K5249="SIM",V5249=0),"ATENÇÃO: BC permitida, mas % = 0 🔎",
"Base de cálculo aplicada corretamente ✅")))</f>
        <v/>
      </c>
      <c r="P5249" s="5" t="str">
        <f>IF(D5249="","",
IF(AND(Q5249&lt;&gt;"SIM",U5249&gt;0),"ERRO: % alíquota &gt; 0, mas NÃO permitida ❌",
IF(AND(Q5249="SIM",U5249=0),"ATENÇÃO: alíquota permitida, mas % = 0 🔎",
"Alíquota aplicada corretamente ✅")))</f>
        <v/>
      </c>
      <c r="Q5249" s="5" t="str">
        <f>IF(E5249="","",IFERROR(VLOOKUP(E5249,REGRAS_CST!$A$2:$D$200,4,FALSE),""))</f>
        <v/>
      </c>
      <c r="R5249" s="8"/>
      <c r="S5249" s="7">
        <f>IF($H5249="","",$H5249*(1-$U5249))</f>
        <v>8.9999999999999993E-3</v>
      </c>
      <c r="T5249" s="7">
        <f>IF($I5249="","",$I5249*(1-$U5249))</f>
        <v>1E-3</v>
      </c>
      <c r="U5249" s="7">
        <f>IFERROR(INDEX(BASE_CCLASSTRIB!$E:$E, MATCH(TEXT($D5249,"000000"), BASE_CCLASSTRIB!$A:$A, 0))/100, 0)</f>
        <v>0</v>
      </c>
      <c r="V5249" s="21">
        <f>IFERROR(INDEX(BASE_CCLASSTRIB!$F:$F, MATCH(TEXT($D5249,"000000"), BASE_CCLASSTRIB!$A:$A, 0))/100, 0)</f>
        <v>0</v>
      </c>
    </row>
    <row r="5250" spans="2:22" ht="15.75" customHeight="1" thickTop="1" thickBot="1">
      <c r="B5250" s="8"/>
      <c r="C5250" s="8"/>
      <c r="E5250" s="8" t="str">
        <f>IF(D5250="","",LEFT(D5250,3))</f>
        <v/>
      </c>
      <c r="F5250" s="5" t="str">
        <f>IF(E5250="","",IFERROR(VLOOKUP(E5250,REGRAS_CST!$A$2:$B$200,2,FALSE),""))</f>
        <v/>
      </c>
      <c r="H5250" s="7">
        <v>8.9999999999999993E-3</v>
      </c>
      <c r="I5250" s="7">
        <v>1E-3</v>
      </c>
      <c r="K5250" s="5" t="str">
        <f>IF(E5250="","",IFERROR(VLOOKUP(E5250,REGRAS_CST!$A$2:$C$200,3,FALSE),""))</f>
        <v/>
      </c>
      <c r="L5250" s="10" t="str">
        <f>IF($G5250="", "", $G5250*(1-$V5250))</f>
        <v/>
      </c>
      <c r="M5250" s="30" t="str">
        <f t="shared" si="162"/>
        <v/>
      </c>
      <c r="N5250" s="30" t="str">
        <f t="shared" si="163"/>
        <v/>
      </c>
      <c r="O5250" s="5" t="str">
        <f>IF(D5250="","",
IF(AND(K5250&lt;&gt;"SIM",V5250&gt;0),"ERRO: % BC &gt; 0, mas NÃO permitida ❌",
IF(AND(K5250="SIM",V5250=0),"ATENÇÃO: BC permitida, mas % = 0 🔎",
"Base de cálculo aplicada corretamente ✅")))</f>
        <v/>
      </c>
      <c r="P5250" s="5" t="str">
        <f>IF(D5250="","",
IF(AND(Q5250&lt;&gt;"SIM",U5250&gt;0),"ERRO: % alíquota &gt; 0, mas NÃO permitida ❌",
IF(AND(Q5250="SIM",U5250=0),"ATENÇÃO: alíquota permitida, mas % = 0 🔎",
"Alíquota aplicada corretamente ✅")))</f>
        <v/>
      </c>
      <c r="Q5250" s="5" t="str">
        <f>IF(E5250="","",IFERROR(VLOOKUP(E5250,REGRAS_CST!$A$2:$D$200,4,FALSE),""))</f>
        <v/>
      </c>
      <c r="R5250" s="8"/>
      <c r="S5250" s="7">
        <f>IF($H5250="","",$H5250*(1-$U5250))</f>
        <v>8.9999999999999993E-3</v>
      </c>
      <c r="T5250" s="7">
        <f>IF($I5250="","",$I5250*(1-$U5250))</f>
        <v>1E-3</v>
      </c>
      <c r="U5250" s="7">
        <f>IFERROR(INDEX(BASE_CCLASSTRIB!$E:$E, MATCH(TEXT($D5250,"000000"), BASE_CCLASSTRIB!$A:$A, 0))/100, 0)</f>
        <v>0</v>
      </c>
      <c r="V5250" s="21">
        <f>IFERROR(INDEX(BASE_CCLASSTRIB!$F:$F, MATCH(TEXT($D5250,"000000"), BASE_CCLASSTRIB!$A:$A, 0))/100, 0)</f>
        <v>0</v>
      </c>
    </row>
    <row r="5251" spans="2:22" ht="15.75" customHeight="1" thickTop="1" thickBot="1">
      <c r="B5251" s="8"/>
      <c r="C5251" s="8"/>
      <c r="E5251" s="8" t="str">
        <f>IF(D5251="","",LEFT(D5251,3))</f>
        <v/>
      </c>
      <c r="F5251" s="5" t="str">
        <f>IF(E5251="","",IFERROR(VLOOKUP(E5251,REGRAS_CST!$A$2:$B$200,2,FALSE),""))</f>
        <v/>
      </c>
      <c r="H5251" s="7">
        <v>8.9999999999999993E-3</v>
      </c>
      <c r="I5251" s="7">
        <v>1E-3</v>
      </c>
      <c r="K5251" s="5" t="str">
        <f>IF(E5251="","",IFERROR(VLOOKUP(E5251,REGRAS_CST!$A$2:$C$200,3,FALSE),""))</f>
        <v/>
      </c>
      <c r="L5251" s="10" t="str">
        <f>IF($G5251="", "", $G5251*(1-$V5251))</f>
        <v/>
      </c>
      <c r="M5251" s="30" t="str">
        <f t="shared" si="162"/>
        <v/>
      </c>
      <c r="N5251" s="30" t="str">
        <f t="shared" si="163"/>
        <v/>
      </c>
      <c r="O5251" s="5" t="str">
        <f>IF(D5251="","",
IF(AND(K5251&lt;&gt;"SIM",V5251&gt;0),"ERRO: % BC &gt; 0, mas NÃO permitida ❌",
IF(AND(K5251="SIM",V5251=0),"ATENÇÃO: BC permitida, mas % = 0 🔎",
"Base de cálculo aplicada corretamente ✅")))</f>
        <v/>
      </c>
      <c r="P5251" s="5" t="str">
        <f>IF(D5251="","",
IF(AND(Q5251&lt;&gt;"SIM",U5251&gt;0),"ERRO: % alíquota &gt; 0, mas NÃO permitida ❌",
IF(AND(Q5251="SIM",U5251=0),"ATENÇÃO: alíquota permitida, mas % = 0 🔎",
"Alíquota aplicada corretamente ✅")))</f>
        <v/>
      </c>
      <c r="Q5251" s="5" t="str">
        <f>IF(E5251="","",IFERROR(VLOOKUP(E5251,REGRAS_CST!$A$2:$D$200,4,FALSE),""))</f>
        <v/>
      </c>
      <c r="R5251" s="8"/>
      <c r="S5251" s="7">
        <f>IF($H5251="","",$H5251*(1-$U5251))</f>
        <v>8.9999999999999993E-3</v>
      </c>
      <c r="T5251" s="7">
        <f>IF($I5251="","",$I5251*(1-$U5251))</f>
        <v>1E-3</v>
      </c>
      <c r="U5251" s="7">
        <f>IFERROR(INDEX(BASE_CCLASSTRIB!$E:$E, MATCH(TEXT($D5251,"000000"), BASE_CCLASSTRIB!$A:$A, 0))/100, 0)</f>
        <v>0</v>
      </c>
      <c r="V5251" s="21">
        <f>IFERROR(INDEX(BASE_CCLASSTRIB!$F:$F, MATCH(TEXT($D5251,"000000"), BASE_CCLASSTRIB!$A:$A, 0))/100, 0)</f>
        <v>0</v>
      </c>
    </row>
    <row r="5252" spans="2:22" ht="15.75" customHeight="1" thickTop="1" thickBot="1">
      <c r="B5252" s="8"/>
      <c r="C5252" s="8"/>
      <c r="E5252" s="8" t="str">
        <f>IF(D5252="","",LEFT(D5252,3))</f>
        <v/>
      </c>
      <c r="F5252" s="5" t="str">
        <f>IF(E5252="","",IFERROR(VLOOKUP(E5252,REGRAS_CST!$A$2:$B$200,2,FALSE),""))</f>
        <v/>
      </c>
      <c r="H5252" s="7">
        <v>8.9999999999999993E-3</v>
      </c>
      <c r="I5252" s="7">
        <v>1E-3</v>
      </c>
      <c r="K5252" s="5" t="str">
        <f>IF(E5252="","",IFERROR(VLOOKUP(E5252,REGRAS_CST!$A$2:$C$200,3,FALSE),""))</f>
        <v/>
      </c>
      <c r="L5252" s="10" t="str">
        <f>IF($G5252="", "", $G5252*(1-$V5252))</f>
        <v/>
      </c>
      <c r="M5252" s="30" t="str">
        <f t="shared" si="162"/>
        <v/>
      </c>
      <c r="N5252" s="30" t="str">
        <f t="shared" si="163"/>
        <v/>
      </c>
      <c r="O5252" s="5" t="str">
        <f>IF(D5252="","",
IF(AND(K5252&lt;&gt;"SIM",V5252&gt;0),"ERRO: % BC &gt; 0, mas NÃO permitida ❌",
IF(AND(K5252="SIM",V5252=0),"ATENÇÃO: BC permitida, mas % = 0 🔎",
"Base de cálculo aplicada corretamente ✅")))</f>
        <v/>
      </c>
      <c r="P5252" s="5" t="str">
        <f>IF(D5252="","",
IF(AND(Q5252&lt;&gt;"SIM",U5252&gt;0),"ERRO: % alíquota &gt; 0, mas NÃO permitida ❌",
IF(AND(Q5252="SIM",U5252=0),"ATENÇÃO: alíquota permitida, mas % = 0 🔎",
"Alíquota aplicada corretamente ✅")))</f>
        <v/>
      </c>
      <c r="Q5252" s="5" t="str">
        <f>IF(E5252="","",IFERROR(VLOOKUP(E5252,REGRAS_CST!$A$2:$D$200,4,FALSE),""))</f>
        <v/>
      </c>
      <c r="R5252" s="8"/>
      <c r="S5252" s="7">
        <f>IF($H5252="","",$H5252*(1-$U5252))</f>
        <v>8.9999999999999993E-3</v>
      </c>
      <c r="T5252" s="7">
        <f>IF($I5252="","",$I5252*(1-$U5252))</f>
        <v>1E-3</v>
      </c>
      <c r="U5252" s="7">
        <f>IFERROR(INDEX(BASE_CCLASSTRIB!$E:$E, MATCH(TEXT($D5252,"000000"), BASE_CCLASSTRIB!$A:$A, 0))/100, 0)</f>
        <v>0</v>
      </c>
      <c r="V5252" s="21">
        <f>IFERROR(INDEX(BASE_CCLASSTRIB!$F:$F, MATCH(TEXT($D5252,"000000"), BASE_CCLASSTRIB!$A:$A, 0))/100, 0)</f>
        <v>0</v>
      </c>
    </row>
    <row r="5253" spans="2:22" ht="15.75" customHeight="1" thickTop="1" thickBot="1">
      <c r="B5253" s="8"/>
      <c r="C5253" s="8"/>
      <c r="E5253" s="8" t="str">
        <f>IF(D5253="","",LEFT(D5253,3))</f>
        <v/>
      </c>
      <c r="F5253" s="5" t="str">
        <f>IF(E5253="","",IFERROR(VLOOKUP(E5253,REGRAS_CST!$A$2:$B$200,2,FALSE),""))</f>
        <v/>
      </c>
      <c r="H5253" s="7">
        <v>8.9999999999999993E-3</v>
      </c>
      <c r="I5253" s="7">
        <v>1E-3</v>
      </c>
      <c r="K5253" s="5" t="str">
        <f>IF(E5253="","",IFERROR(VLOOKUP(E5253,REGRAS_CST!$A$2:$C$200,3,FALSE),""))</f>
        <v/>
      </c>
      <c r="L5253" s="10" t="str">
        <f>IF($G5253="", "", $G5253*(1-$V5253))</f>
        <v/>
      </c>
      <c r="M5253" s="30" t="str">
        <f t="shared" ref="M5253:M5316" si="164">IF(OR($L5253="",$S5253=""),"",TRUNC(VALUE($L5253)*VALUE($S5253),2))</f>
        <v/>
      </c>
      <c r="N5253" s="30" t="str">
        <f t="shared" ref="N5253:N5316" si="165">IF(OR($L5253="",$T5253=""),"",TRUNC(VALUE($L5253)*VALUE($T5253),2))</f>
        <v/>
      </c>
      <c r="O5253" s="5" t="str">
        <f>IF(D5253="","",
IF(AND(K5253&lt;&gt;"SIM",V5253&gt;0),"ERRO: % BC &gt; 0, mas NÃO permitida ❌",
IF(AND(K5253="SIM",V5253=0),"ATENÇÃO: BC permitida, mas % = 0 🔎",
"Base de cálculo aplicada corretamente ✅")))</f>
        <v/>
      </c>
      <c r="P5253" s="5" t="str">
        <f>IF(D5253="","",
IF(AND(Q5253&lt;&gt;"SIM",U5253&gt;0),"ERRO: % alíquota &gt; 0, mas NÃO permitida ❌",
IF(AND(Q5253="SIM",U5253=0),"ATENÇÃO: alíquota permitida, mas % = 0 🔎",
"Alíquota aplicada corretamente ✅")))</f>
        <v/>
      </c>
      <c r="Q5253" s="5" t="str">
        <f>IF(E5253="","",IFERROR(VLOOKUP(E5253,REGRAS_CST!$A$2:$D$200,4,FALSE),""))</f>
        <v/>
      </c>
      <c r="R5253" s="8"/>
      <c r="S5253" s="7">
        <f>IF($H5253="","",$H5253*(1-$U5253))</f>
        <v>8.9999999999999993E-3</v>
      </c>
      <c r="T5253" s="7">
        <f>IF($I5253="","",$I5253*(1-$U5253))</f>
        <v>1E-3</v>
      </c>
      <c r="U5253" s="7">
        <f>IFERROR(INDEX(BASE_CCLASSTRIB!$E:$E, MATCH(TEXT($D5253,"000000"), BASE_CCLASSTRIB!$A:$A, 0))/100, 0)</f>
        <v>0</v>
      </c>
      <c r="V5253" s="21">
        <f>IFERROR(INDEX(BASE_CCLASSTRIB!$F:$F, MATCH(TEXT($D5253,"000000"), BASE_CCLASSTRIB!$A:$A, 0))/100, 0)</f>
        <v>0</v>
      </c>
    </row>
    <row r="5254" spans="2:22" ht="15.75" customHeight="1" thickTop="1" thickBot="1">
      <c r="B5254" s="8"/>
      <c r="C5254" s="8"/>
      <c r="E5254" s="8" t="str">
        <f>IF(D5254="","",LEFT(D5254,3))</f>
        <v/>
      </c>
      <c r="F5254" s="5" t="str">
        <f>IF(E5254="","",IFERROR(VLOOKUP(E5254,REGRAS_CST!$A$2:$B$200,2,FALSE),""))</f>
        <v/>
      </c>
      <c r="H5254" s="7">
        <v>8.9999999999999993E-3</v>
      </c>
      <c r="I5254" s="7">
        <v>1E-3</v>
      </c>
      <c r="K5254" s="5" t="str">
        <f>IF(E5254="","",IFERROR(VLOOKUP(E5254,REGRAS_CST!$A$2:$C$200,3,FALSE),""))</f>
        <v/>
      </c>
      <c r="L5254" s="10" t="str">
        <f>IF($G5254="", "", $G5254*(1-$V5254))</f>
        <v/>
      </c>
      <c r="M5254" s="30" t="str">
        <f t="shared" si="164"/>
        <v/>
      </c>
      <c r="N5254" s="30" t="str">
        <f t="shared" si="165"/>
        <v/>
      </c>
      <c r="O5254" s="5" t="str">
        <f>IF(D5254="","",
IF(AND(K5254&lt;&gt;"SIM",V5254&gt;0),"ERRO: % BC &gt; 0, mas NÃO permitida ❌",
IF(AND(K5254="SIM",V5254=0),"ATENÇÃO: BC permitida, mas % = 0 🔎",
"Base de cálculo aplicada corretamente ✅")))</f>
        <v/>
      </c>
      <c r="P5254" s="5" t="str">
        <f>IF(D5254="","",
IF(AND(Q5254&lt;&gt;"SIM",U5254&gt;0),"ERRO: % alíquota &gt; 0, mas NÃO permitida ❌",
IF(AND(Q5254="SIM",U5254=0),"ATENÇÃO: alíquota permitida, mas % = 0 🔎",
"Alíquota aplicada corretamente ✅")))</f>
        <v/>
      </c>
      <c r="Q5254" s="5" t="str">
        <f>IF(E5254="","",IFERROR(VLOOKUP(E5254,REGRAS_CST!$A$2:$D$200,4,FALSE),""))</f>
        <v/>
      </c>
      <c r="R5254" s="8"/>
      <c r="S5254" s="7">
        <f>IF($H5254="","",$H5254*(1-$U5254))</f>
        <v>8.9999999999999993E-3</v>
      </c>
      <c r="T5254" s="7">
        <f>IF($I5254="","",$I5254*(1-$U5254))</f>
        <v>1E-3</v>
      </c>
      <c r="U5254" s="7">
        <f>IFERROR(INDEX(BASE_CCLASSTRIB!$E:$E, MATCH(TEXT($D5254,"000000"), BASE_CCLASSTRIB!$A:$A, 0))/100, 0)</f>
        <v>0</v>
      </c>
      <c r="V5254" s="21">
        <f>IFERROR(INDEX(BASE_CCLASSTRIB!$F:$F, MATCH(TEXT($D5254,"000000"), BASE_CCLASSTRIB!$A:$A, 0))/100, 0)</f>
        <v>0</v>
      </c>
    </row>
    <row r="5255" spans="2:22" ht="15.75" customHeight="1" thickTop="1" thickBot="1">
      <c r="B5255" s="8"/>
      <c r="C5255" s="8"/>
      <c r="E5255" s="8" t="str">
        <f>IF(D5255="","",LEFT(D5255,3))</f>
        <v/>
      </c>
      <c r="F5255" s="5" t="str">
        <f>IF(E5255="","",IFERROR(VLOOKUP(E5255,REGRAS_CST!$A$2:$B$200,2,FALSE),""))</f>
        <v/>
      </c>
      <c r="H5255" s="7">
        <v>8.9999999999999993E-3</v>
      </c>
      <c r="I5255" s="7">
        <v>1E-3</v>
      </c>
      <c r="K5255" s="5" t="str">
        <f>IF(E5255="","",IFERROR(VLOOKUP(E5255,REGRAS_CST!$A$2:$C$200,3,FALSE),""))</f>
        <v/>
      </c>
      <c r="L5255" s="10" t="str">
        <f>IF($G5255="", "", $G5255*(1-$V5255))</f>
        <v/>
      </c>
      <c r="M5255" s="30" t="str">
        <f t="shared" si="164"/>
        <v/>
      </c>
      <c r="N5255" s="30" t="str">
        <f t="shared" si="165"/>
        <v/>
      </c>
      <c r="O5255" s="5" t="str">
        <f>IF(D5255="","",
IF(AND(K5255&lt;&gt;"SIM",V5255&gt;0),"ERRO: % BC &gt; 0, mas NÃO permitida ❌",
IF(AND(K5255="SIM",V5255=0),"ATENÇÃO: BC permitida, mas % = 0 🔎",
"Base de cálculo aplicada corretamente ✅")))</f>
        <v/>
      </c>
      <c r="P5255" s="5" t="str">
        <f>IF(D5255="","",
IF(AND(Q5255&lt;&gt;"SIM",U5255&gt;0),"ERRO: % alíquota &gt; 0, mas NÃO permitida ❌",
IF(AND(Q5255="SIM",U5255=0),"ATENÇÃO: alíquota permitida, mas % = 0 🔎",
"Alíquota aplicada corretamente ✅")))</f>
        <v/>
      </c>
      <c r="Q5255" s="5" t="str">
        <f>IF(E5255="","",IFERROR(VLOOKUP(E5255,REGRAS_CST!$A$2:$D$200,4,FALSE),""))</f>
        <v/>
      </c>
      <c r="R5255" s="8"/>
      <c r="S5255" s="7">
        <f>IF($H5255="","",$H5255*(1-$U5255))</f>
        <v>8.9999999999999993E-3</v>
      </c>
      <c r="T5255" s="7">
        <f>IF($I5255="","",$I5255*(1-$U5255))</f>
        <v>1E-3</v>
      </c>
      <c r="U5255" s="7">
        <f>IFERROR(INDEX(BASE_CCLASSTRIB!$E:$E, MATCH(TEXT($D5255,"000000"), BASE_CCLASSTRIB!$A:$A, 0))/100, 0)</f>
        <v>0</v>
      </c>
      <c r="V5255" s="21">
        <f>IFERROR(INDEX(BASE_CCLASSTRIB!$F:$F, MATCH(TEXT($D5255,"000000"), BASE_CCLASSTRIB!$A:$A, 0))/100, 0)</f>
        <v>0</v>
      </c>
    </row>
    <row r="5256" spans="2:22" ht="15.75" customHeight="1" thickTop="1" thickBot="1">
      <c r="B5256" s="8"/>
      <c r="C5256" s="8"/>
      <c r="E5256" s="8" t="str">
        <f>IF(D5256="","",LEFT(D5256,3))</f>
        <v/>
      </c>
      <c r="F5256" s="5" t="str">
        <f>IF(E5256="","",IFERROR(VLOOKUP(E5256,REGRAS_CST!$A$2:$B$200,2,FALSE),""))</f>
        <v/>
      </c>
      <c r="H5256" s="7">
        <v>8.9999999999999993E-3</v>
      </c>
      <c r="I5256" s="7">
        <v>1E-3</v>
      </c>
      <c r="K5256" s="5" t="str">
        <f>IF(E5256="","",IFERROR(VLOOKUP(E5256,REGRAS_CST!$A$2:$C$200,3,FALSE),""))</f>
        <v/>
      </c>
      <c r="L5256" s="10" t="str">
        <f>IF($G5256="", "", $G5256*(1-$V5256))</f>
        <v/>
      </c>
      <c r="M5256" s="30" t="str">
        <f t="shared" si="164"/>
        <v/>
      </c>
      <c r="N5256" s="30" t="str">
        <f t="shared" si="165"/>
        <v/>
      </c>
      <c r="O5256" s="5" t="str">
        <f>IF(D5256="","",
IF(AND(K5256&lt;&gt;"SIM",V5256&gt;0),"ERRO: % BC &gt; 0, mas NÃO permitida ❌",
IF(AND(K5256="SIM",V5256=0),"ATENÇÃO: BC permitida, mas % = 0 🔎",
"Base de cálculo aplicada corretamente ✅")))</f>
        <v/>
      </c>
      <c r="P5256" s="5" t="str">
        <f>IF(D5256="","",
IF(AND(Q5256&lt;&gt;"SIM",U5256&gt;0),"ERRO: % alíquota &gt; 0, mas NÃO permitida ❌",
IF(AND(Q5256="SIM",U5256=0),"ATENÇÃO: alíquota permitida, mas % = 0 🔎",
"Alíquota aplicada corretamente ✅")))</f>
        <v/>
      </c>
      <c r="Q5256" s="5" t="str">
        <f>IF(E5256="","",IFERROR(VLOOKUP(E5256,REGRAS_CST!$A$2:$D$200,4,FALSE),""))</f>
        <v/>
      </c>
      <c r="R5256" s="8"/>
      <c r="S5256" s="7">
        <f>IF($H5256="","",$H5256*(1-$U5256))</f>
        <v>8.9999999999999993E-3</v>
      </c>
      <c r="T5256" s="7">
        <f>IF($I5256="","",$I5256*(1-$U5256))</f>
        <v>1E-3</v>
      </c>
      <c r="U5256" s="7">
        <f>IFERROR(INDEX(BASE_CCLASSTRIB!$E:$E, MATCH(TEXT($D5256,"000000"), BASE_CCLASSTRIB!$A:$A, 0))/100, 0)</f>
        <v>0</v>
      </c>
      <c r="V5256" s="21">
        <f>IFERROR(INDEX(BASE_CCLASSTRIB!$F:$F, MATCH(TEXT($D5256,"000000"), BASE_CCLASSTRIB!$A:$A, 0))/100, 0)</f>
        <v>0</v>
      </c>
    </row>
    <row r="5257" spans="2:22" ht="15.75" customHeight="1" thickTop="1" thickBot="1">
      <c r="B5257" s="8"/>
      <c r="C5257" s="8"/>
      <c r="E5257" s="8" t="str">
        <f>IF(D5257="","",LEFT(D5257,3))</f>
        <v/>
      </c>
      <c r="F5257" s="5" t="str">
        <f>IF(E5257="","",IFERROR(VLOOKUP(E5257,REGRAS_CST!$A$2:$B$200,2,FALSE),""))</f>
        <v/>
      </c>
      <c r="H5257" s="7">
        <v>8.9999999999999993E-3</v>
      </c>
      <c r="I5257" s="7">
        <v>1E-3</v>
      </c>
      <c r="K5257" s="5" t="str">
        <f>IF(E5257="","",IFERROR(VLOOKUP(E5257,REGRAS_CST!$A$2:$C$200,3,FALSE),""))</f>
        <v/>
      </c>
      <c r="L5257" s="10" t="str">
        <f>IF($G5257="", "", $G5257*(1-$V5257))</f>
        <v/>
      </c>
      <c r="M5257" s="30" t="str">
        <f t="shared" si="164"/>
        <v/>
      </c>
      <c r="N5257" s="30" t="str">
        <f t="shared" si="165"/>
        <v/>
      </c>
      <c r="O5257" s="5" t="str">
        <f>IF(D5257="","",
IF(AND(K5257&lt;&gt;"SIM",V5257&gt;0),"ERRO: % BC &gt; 0, mas NÃO permitida ❌",
IF(AND(K5257="SIM",V5257=0),"ATENÇÃO: BC permitida, mas % = 0 🔎",
"Base de cálculo aplicada corretamente ✅")))</f>
        <v/>
      </c>
      <c r="P5257" s="5" t="str">
        <f>IF(D5257="","",
IF(AND(Q5257&lt;&gt;"SIM",U5257&gt;0),"ERRO: % alíquota &gt; 0, mas NÃO permitida ❌",
IF(AND(Q5257="SIM",U5257=0),"ATENÇÃO: alíquota permitida, mas % = 0 🔎",
"Alíquota aplicada corretamente ✅")))</f>
        <v/>
      </c>
      <c r="Q5257" s="5" t="str">
        <f>IF(E5257="","",IFERROR(VLOOKUP(E5257,REGRAS_CST!$A$2:$D$200,4,FALSE),""))</f>
        <v/>
      </c>
      <c r="R5257" s="8"/>
      <c r="S5257" s="7">
        <f>IF($H5257="","",$H5257*(1-$U5257))</f>
        <v>8.9999999999999993E-3</v>
      </c>
      <c r="T5257" s="7">
        <f>IF($I5257="","",$I5257*(1-$U5257))</f>
        <v>1E-3</v>
      </c>
      <c r="U5257" s="7">
        <f>IFERROR(INDEX(BASE_CCLASSTRIB!$E:$E, MATCH(TEXT($D5257,"000000"), BASE_CCLASSTRIB!$A:$A, 0))/100, 0)</f>
        <v>0</v>
      </c>
      <c r="V5257" s="21">
        <f>IFERROR(INDEX(BASE_CCLASSTRIB!$F:$F, MATCH(TEXT($D5257,"000000"), BASE_CCLASSTRIB!$A:$A, 0))/100, 0)</f>
        <v>0</v>
      </c>
    </row>
    <row r="5258" spans="2:22" ht="15.75" customHeight="1" thickTop="1" thickBot="1">
      <c r="B5258" s="8"/>
      <c r="C5258" s="8"/>
      <c r="E5258" s="8" t="str">
        <f>IF(D5258="","",LEFT(D5258,3))</f>
        <v/>
      </c>
      <c r="F5258" s="5" t="str">
        <f>IF(E5258="","",IFERROR(VLOOKUP(E5258,REGRAS_CST!$A$2:$B$200,2,FALSE),""))</f>
        <v/>
      </c>
      <c r="H5258" s="7">
        <v>8.9999999999999993E-3</v>
      </c>
      <c r="I5258" s="7">
        <v>1E-3</v>
      </c>
      <c r="K5258" s="5" t="str">
        <f>IF(E5258="","",IFERROR(VLOOKUP(E5258,REGRAS_CST!$A$2:$C$200,3,FALSE),""))</f>
        <v/>
      </c>
      <c r="L5258" s="10" t="str">
        <f>IF($G5258="", "", $G5258*(1-$V5258))</f>
        <v/>
      </c>
      <c r="M5258" s="30" t="str">
        <f t="shared" si="164"/>
        <v/>
      </c>
      <c r="N5258" s="30" t="str">
        <f t="shared" si="165"/>
        <v/>
      </c>
      <c r="O5258" s="5" t="str">
        <f>IF(D5258="","",
IF(AND(K5258&lt;&gt;"SIM",V5258&gt;0),"ERRO: % BC &gt; 0, mas NÃO permitida ❌",
IF(AND(K5258="SIM",V5258=0),"ATENÇÃO: BC permitida, mas % = 0 🔎",
"Base de cálculo aplicada corretamente ✅")))</f>
        <v/>
      </c>
      <c r="P5258" s="5" t="str">
        <f>IF(D5258="","",
IF(AND(Q5258&lt;&gt;"SIM",U5258&gt;0),"ERRO: % alíquota &gt; 0, mas NÃO permitida ❌",
IF(AND(Q5258="SIM",U5258=0),"ATENÇÃO: alíquota permitida, mas % = 0 🔎",
"Alíquota aplicada corretamente ✅")))</f>
        <v/>
      </c>
      <c r="Q5258" s="5" t="str">
        <f>IF(E5258="","",IFERROR(VLOOKUP(E5258,REGRAS_CST!$A$2:$D$200,4,FALSE),""))</f>
        <v/>
      </c>
      <c r="R5258" s="8"/>
      <c r="S5258" s="7">
        <f>IF($H5258="","",$H5258*(1-$U5258))</f>
        <v>8.9999999999999993E-3</v>
      </c>
      <c r="T5258" s="7">
        <f>IF($I5258="","",$I5258*(1-$U5258))</f>
        <v>1E-3</v>
      </c>
      <c r="U5258" s="7">
        <f>IFERROR(INDEX(BASE_CCLASSTRIB!$E:$E, MATCH(TEXT($D5258,"000000"), BASE_CCLASSTRIB!$A:$A, 0))/100, 0)</f>
        <v>0</v>
      </c>
      <c r="V5258" s="21">
        <f>IFERROR(INDEX(BASE_CCLASSTRIB!$F:$F, MATCH(TEXT($D5258,"000000"), BASE_CCLASSTRIB!$A:$A, 0))/100, 0)</f>
        <v>0</v>
      </c>
    </row>
    <row r="5259" spans="2:22" ht="15.75" customHeight="1" thickTop="1" thickBot="1">
      <c r="B5259" s="8"/>
      <c r="C5259" s="8"/>
      <c r="E5259" s="8" t="str">
        <f>IF(D5259="","",LEFT(D5259,3))</f>
        <v/>
      </c>
      <c r="F5259" s="5" t="str">
        <f>IF(E5259="","",IFERROR(VLOOKUP(E5259,REGRAS_CST!$A$2:$B$200,2,FALSE),""))</f>
        <v/>
      </c>
      <c r="H5259" s="7">
        <v>8.9999999999999993E-3</v>
      </c>
      <c r="I5259" s="7">
        <v>1E-3</v>
      </c>
      <c r="K5259" s="5" t="str">
        <f>IF(E5259="","",IFERROR(VLOOKUP(E5259,REGRAS_CST!$A$2:$C$200,3,FALSE),""))</f>
        <v/>
      </c>
      <c r="L5259" s="10" t="str">
        <f>IF($G5259="", "", $G5259*(1-$V5259))</f>
        <v/>
      </c>
      <c r="M5259" s="30" t="str">
        <f t="shared" si="164"/>
        <v/>
      </c>
      <c r="N5259" s="30" t="str">
        <f t="shared" si="165"/>
        <v/>
      </c>
      <c r="O5259" s="5" t="str">
        <f>IF(D5259="","",
IF(AND(K5259&lt;&gt;"SIM",V5259&gt;0),"ERRO: % BC &gt; 0, mas NÃO permitida ❌",
IF(AND(K5259="SIM",V5259=0),"ATENÇÃO: BC permitida, mas % = 0 🔎",
"Base de cálculo aplicada corretamente ✅")))</f>
        <v/>
      </c>
      <c r="P5259" s="5" t="str">
        <f>IF(D5259="","",
IF(AND(Q5259&lt;&gt;"SIM",U5259&gt;0),"ERRO: % alíquota &gt; 0, mas NÃO permitida ❌",
IF(AND(Q5259="SIM",U5259=0),"ATENÇÃO: alíquota permitida, mas % = 0 🔎",
"Alíquota aplicada corretamente ✅")))</f>
        <v/>
      </c>
      <c r="Q5259" s="5" t="str">
        <f>IF(E5259="","",IFERROR(VLOOKUP(E5259,REGRAS_CST!$A$2:$D$200,4,FALSE),""))</f>
        <v/>
      </c>
      <c r="R5259" s="8"/>
      <c r="S5259" s="7">
        <f>IF($H5259="","",$H5259*(1-$U5259))</f>
        <v>8.9999999999999993E-3</v>
      </c>
      <c r="T5259" s="7">
        <f>IF($I5259="","",$I5259*(1-$U5259))</f>
        <v>1E-3</v>
      </c>
      <c r="U5259" s="7">
        <f>IFERROR(INDEX(BASE_CCLASSTRIB!$E:$E, MATCH(TEXT($D5259,"000000"), BASE_CCLASSTRIB!$A:$A, 0))/100, 0)</f>
        <v>0</v>
      </c>
      <c r="V5259" s="21">
        <f>IFERROR(INDEX(BASE_CCLASSTRIB!$F:$F, MATCH(TEXT($D5259,"000000"), BASE_CCLASSTRIB!$A:$A, 0))/100, 0)</f>
        <v>0</v>
      </c>
    </row>
    <row r="5260" spans="2:22" ht="15.75" customHeight="1" thickTop="1" thickBot="1">
      <c r="B5260" s="8"/>
      <c r="C5260" s="8"/>
      <c r="E5260" s="8" t="str">
        <f>IF(D5260="","",LEFT(D5260,3))</f>
        <v/>
      </c>
      <c r="F5260" s="5" t="str">
        <f>IF(E5260="","",IFERROR(VLOOKUP(E5260,REGRAS_CST!$A$2:$B$200,2,FALSE),""))</f>
        <v/>
      </c>
      <c r="H5260" s="7">
        <v>8.9999999999999993E-3</v>
      </c>
      <c r="I5260" s="7">
        <v>1E-3</v>
      </c>
      <c r="K5260" s="5" t="str">
        <f>IF(E5260="","",IFERROR(VLOOKUP(E5260,REGRAS_CST!$A$2:$C$200,3,FALSE),""))</f>
        <v/>
      </c>
      <c r="L5260" s="10" t="str">
        <f>IF($G5260="", "", $G5260*(1-$V5260))</f>
        <v/>
      </c>
      <c r="M5260" s="30" t="str">
        <f t="shared" si="164"/>
        <v/>
      </c>
      <c r="N5260" s="30" t="str">
        <f t="shared" si="165"/>
        <v/>
      </c>
      <c r="O5260" s="5" t="str">
        <f>IF(D5260="","",
IF(AND(K5260&lt;&gt;"SIM",V5260&gt;0),"ERRO: % BC &gt; 0, mas NÃO permitida ❌",
IF(AND(K5260="SIM",V5260=0),"ATENÇÃO: BC permitida, mas % = 0 🔎",
"Base de cálculo aplicada corretamente ✅")))</f>
        <v/>
      </c>
      <c r="P5260" s="5" t="str">
        <f>IF(D5260="","",
IF(AND(Q5260&lt;&gt;"SIM",U5260&gt;0),"ERRO: % alíquota &gt; 0, mas NÃO permitida ❌",
IF(AND(Q5260="SIM",U5260=0),"ATENÇÃO: alíquota permitida, mas % = 0 🔎",
"Alíquota aplicada corretamente ✅")))</f>
        <v/>
      </c>
      <c r="Q5260" s="5" t="str">
        <f>IF(E5260="","",IFERROR(VLOOKUP(E5260,REGRAS_CST!$A$2:$D$200,4,FALSE),""))</f>
        <v/>
      </c>
      <c r="R5260" s="8"/>
      <c r="S5260" s="7">
        <f>IF($H5260="","",$H5260*(1-$U5260))</f>
        <v>8.9999999999999993E-3</v>
      </c>
      <c r="T5260" s="7">
        <f>IF($I5260="","",$I5260*(1-$U5260))</f>
        <v>1E-3</v>
      </c>
      <c r="U5260" s="7">
        <f>IFERROR(INDEX(BASE_CCLASSTRIB!$E:$E, MATCH(TEXT($D5260,"000000"), BASE_CCLASSTRIB!$A:$A, 0))/100, 0)</f>
        <v>0</v>
      </c>
      <c r="V5260" s="21">
        <f>IFERROR(INDEX(BASE_CCLASSTRIB!$F:$F, MATCH(TEXT($D5260,"000000"), BASE_CCLASSTRIB!$A:$A, 0))/100, 0)</f>
        <v>0</v>
      </c>
    </row>
    <row r="5261" spans="2:22" ht="15.75" customHeight="1" thickTop="1" thickBot="1">
      <c r="B5261" s="8"/>
      <c r="C5261" s="8"/>
      <c r="E5261" s="8" t="str">
        <f>IF(D5261="","",LEFT(D5261,3))</f>
        <v/>
      </c>
      <c r="F5261" s="5" t="str">
        <f>IF(E5261="","",IFERROR(VLOOKUP(E5261,REGRAS_CST!$A$2:$B$200,2,FALSE),""))</f>
        <v/>
      </c>
      <c r="H5261" s="7">
        <v>8.9999999999999993E-3</v>
      </c>
      <c r="I5261" s="7">
        <v>1E-3</v>
      </c>
      <c r="K5261" s="5" t="str">
        <f>IF(E5261="","",IFERROR(VLOOKUP(E5261,REGRAS_CST!$A$2:$C$200,3,FALSE),""))</f>
        <v/>
      </c>
      <c r="L5261" s="10" t="str">
        <f>IF($G5261="", "", $G5261*(1-$V5261))</f>
        <v/>
      </c>
      <c r="M5261" s="30" t="str">
        <f t="shared" si="164"/>
        <v/>
      </c>
      <c r="N5261" s="30" t="str">
        <f t="shared" si="165"/>
        <v/>
      </c>
      <c r="O5261" s="5" t="str">
        <f>IF(D5261="","",
IF(AND(K5261&lt;&gt;"SIM",V5261&gt;0),"ERRO: % BC &gt; 0, mas NÃO permitida ❌",
IF(AND(K5261="SIM",V5261=0),"ATENÇÃO: BC permitida, mas % = 0 🔎",
"Base de cálculo aplicada corretamente ✅")))</f>
        <v/>
      </c>
      <c r="P5261" s="5" t="str">
        <f>IF(D5261="","",
IF(AND(Q5261&lt;&gt;"SIM",U5261&gt;0),"ERRO: % alíquota &gt; 0, mas NÃO permitida ❌",
IF(AND(Q5261="SIM",U5261=0),"ATENÇÃO: alíquota permitida, mas % = 0 🔎",
"Alíquota aplicada corretamente ✅")))</f>
        <v/>
      </c>
      <c r="Q5261" s="5" t="str">
        <f>IF(E5261="","",IFERROR(VLOOKUP(E5261,REGRAS_CST!$A$2:$D$200,4,FALSE),""))</f>
        <v/>
      </c>
      <c r="R5261" s="8"/>
      <c r="S5261" s="7">
        <f>IF($H5261="","",$H5261*(1-$U5261))</f>
        <v>8.9999999999999993E-3</v>
      </c>
      <c r="T5261" s="7">
        <f>IF($I5261="","",$I5261*(1-$U5261))</f>
        <v>1E-3</v>
      </c>
      <c r="U5261" s="7">
        <f>IFERROR(INDEX(BASE_CCLASSTRIB!$E:$E, MATCH(TEXT($D5261,"000000"), BASE_CCLASSTRIB!$A:$A, 0))/100, 0)</f>
        <v>0</v>
      </c>
      <c r="V5261" s="21">
        <f>IFERROR(INDEX(BASE_CCLASSTRIB!$F:$F, MATCH(TEXT($D5261,"000000"), BASE_CCLASSTRIB!$A:$A, 0))/100, 0)</f>
        <v>0</v>
      </c>
    </row>
    <row r="5262" spans="2:22" ht="15.75" customHeight="1" thickTop="1" thickBot="1">
      <c r="B5262" s="8"/>
      <c r="C5262" s="8"/>
      <c r="E5262" s="8" t="str">
        <f>IF(D5262="","",LEFT(D5262,3))</f>
        <v/>
      </c>
      <c r="F5262" s="5" t="str">
        <f>IF(E5262="","",IFERROR(VLOOKUP(E5262,REGRAS_CST!$A$2:$B$200,2,FALSE),""))</f>
        <v/>
      </c>
      <c r="H5262" s="7">
        <v>8.9999999999999993E-3</v>
      </c>
      <c r="I5262" s="7">
        <v>1E-3</v>
      </c>
      <c r="K5262" s="5" t="str">
        <f>IF(E5262="","",IFERROR(VLOOKUP(E5262,REGRAS_CST!$A$2:$C$200,3,FALSE),""))</f>
        <v/>
      </c>
      <c r="L5262" s="10" t="str">
        <f>IF($G5262="", "", $G5262*(1-$V5262))</f>
        <v/>
      </c>
      <c r="M5262" s="30" t="str">
        <f t="shared" si="164"/>
        <v/>
      </c>
      <c r="N5262" s="30" t="str">
        <f t="shared" si="165"/>
        <v/>
      </c>
      <c r="O5262" s="5" t="str">
        <f>IF(D5262="","",
IF(AND(K5262&lt;&gt;"SIM",V5262&gt;0),"ERRO: % BC &gt; 0, mas NÃO permitida ❌",
IF(AND(K5262="SIM",V5262=0),"ATENÇÃO: BC permitida, mas % = 0 🔎",
"Base de cálculo aplicada corretamente ✅")))</f>
        <v/>
      </c>
      <c r="P5262" s="5" t="str">
        <f>IF(D5262="","",
IF(AND(Q5262&lt;&gt;"SIM",U5262&gt;0),"ERRO: % alíquota &gt; 0, mas NÃO permitida ❌",
IF(AND(Q5262="SIM",U5262=0),"ATENÇÃO: alíquota permitida, mas % = 0 🔎",
"Alíquota aplicada corretamente ✅")))</f>
        <v/>
      </c>
      <c r="Q5262" s="5" t="str">
        <f>IF(E5262="","",IFERROR(VLOOKUP(E5262,REGRAS_CST!$A$2:$D$200,4,FALSE),""))</f>
        <v/>
      </c>
      <c r="R5262" s="8"/>
      <c r="S5262" s="7">
        <f>IF($H5262="","",$H5262*(1-$U5262))</f>
        <v>8.9999999999999993E-3</v>
      </c>
      <c r="T5262" s="7">
        <f>IF($I5262="","",$I5262*(1-$U5262))</f>
        <v>1E-3</v>
      </c>
      <c r="U5262" s="7">
        <f>IFERROR(INDEX(BASE_CCLASSTRIB!$E:$E, MATCH(TEXT($D5262,"000000"), BASE_CCLASSTRIB!$A:$A, 0))/100, 0)</f>
        <v>0</v>
      </c>
      <c r="V5262" s="21">
        <f>IFERROR(INDEX(BASE_CCLASSTRIB!$F:$F, MATCH(TEXT($D5262,"000000"), BASE_CCLASSTRIB!$A:$A, 0))/100, 0)</f>
        <v>0</v>
      </c>
    </row>
    <row r="5263" spans="2:22" ht="15.75" customHeight="1" thickTop="1" thickBot="1">
      <c r="B5263" s="8"/>
      <c r="C5263" s="8"/>
      <c r="E5263" s="8" t="str">
        <f>IF(D5263="","",LEFT(D5263,3))</f>
        <v/>
      </c>
      <c r="F5263" s="5" t="str">
        <f>IF(E5263="","",IFERROR(VLOOKUP(E5263,REGRAS_CST!$A$2:$B$200,2,FALSE),""))</f>
        <v/>
      </c>
      <c r="H5263" s="7">
        <v>8.9999999999999993E-3</v>
      </c>
      <c r="I5263" s="7">
        <v>1E-3</v>
      </c>
      <c r="K5263" s="5" t="str">
        <f>IF(E5263="","",IFERROR(VLOOKUP(E5263,REGRAS_CST!$A$2:$C$200,3,FALSE),""))</f>
        <v/>
      </c>
      <c r="L5263" s="10" t="str">
        <f>IF($G5263="", "", $G5263*(1-$V5263))</f>
        <v/>
      </c>
      <c r="M5263" s="30" t="str">
        <f t="shared" si="164"/>
        <v/>
      </c>
      <c r="N5263" s="30" t="str">
        <f t="shared" si="165"/>
        <v/>
      </c>
      <c r="O5263" s="5" t="str">
        <f>IF(D5263="","",
IF(AND(K5263&lt;&gt;"SIM",V5263&gt;0),"ERRO: % BC &gt; 0, mas NÃO permitida ❌",
IF(AND(K5263="SIM",V5263=0),"ATENÇÃO: BC permitida, mas % = 0 🔎",
"Base de cálculo aplicada corretamente ✅")))</f>
        <v/>
      </c>
      <c r="P5263" s="5" t="str">
        <f>IF(D5263="","",
IF(AND(Q5263&lt;&gt;"SIM",U5263&gt;0),"ERRO: % alíquota &gt; 0, mas NÃO permitida ❌",
IF(AND(Q5263="SIM",U5263=0),"ATENÇÃO: alíquota permitida, mas % = 0 🔎",
"Alíquota aplicada corretamente ✅")))</f>
        <v/>
      </c>
      <c r="Q5263" s="5" t="str">
        <f>IF(E5263="","",IFERROR(VLOOKUP(E5263,REGRAS_CST!$A$2:$D$200,4,FALSE),""))</f>
        <v/>
      </c>
      <c r="R5263" s="8"/>
      <c r="S5263" s="7">
        <f>IF($H5263="","",$H5263*(1-$U5263))</f>
        <v>8.9999999999999993E-3</v>
      </c>
      <c r="T5263" s="7">
        <f>IF($I5263="","",$I5263*(1-$U5263))</f>
        <v>1E-3</v>
      </c>
      <c r="U5263" s="7">
        <f>IFERROR(INDEX(BASE_CCLASSTRIB!$E:$E, MATCH(TEXT($D5263,"000000"), BASE_CCLASSTRIB!$A:$A, 0))/100, 0)</f>
        <v>0</v>
      </c>
      <c r="V5263" s="21">
        <f>IFERROR(INDEX(BASE_CCLASSTRIB!$F:$F, MATCH(TEXT($D5263,"000000"), BASE_CCLASSTRIB!$A:$A, 0))/100, 0)</f>
        <v>0</v>
      </c>
    </row>
    <row r="5264" spans="2:22" ht="15.75" customHeight="1" thickTop="1" thickBot="1">
      <c r="B5264" s="8"/>
      <c r="C5264" s="8"/>
      <c r="E5264" s="8" t="str">
        <f>IF(D5264="","",LEFT(D5264,3))</f>
        <v/>
      </c>
      <c r="F5264" s="5" t="str">
        <f>IF(E5264="","",IFERROR(VLOOKUP(E5264,REGRAS_CST!$A$2:$B$200,2,FALSE),""))</f>
        <v/>
      </c>
      <c r="H5264" s="7">
        <v>8.9999999999999993E-3</v>
      </c>
      <c r="I5264" s="7">
        <v>1E-3</v>
      </c>
      <c r="K5264" s="5" t="str">
        <f>IF(E5264="","",IFERROR(VLOOKUP(E5264,REGRAS_CST!$A$2:$C$200,3,FALSE),""))</f>
        <v/>
      </c>
      <c r="L5264" s="10" t="str">
        <f>IF($G5264="", "", $G5264*(1-$V5264))</f>
        <v/>
      </c>
      <c r="M5264" s="30" t="str">
        <f t="shared" si="164"/>
        <v/>
      </c>
      <c r="N5264" s="30" t="str">
        <f t="shared" si="165"/>
        <v/>
      </c>
      <c r="O5264" s="5" t="str">
        <f>IF(D5264="","",
IF(AND(K5264&lt;&gt;"SIM",V5264&gt;0),"ERRO: % BC &gt; 0, mas NÃO permitida ❌",
IF(AND(K5264="SIM",V5264=0),"ATENÇÃO: BC permitida, mas % = 0 🔎",
"Base de cálculo aplicada corretamente ✅")))</f>
        <v/>
      </c>
      <c r="P5264" s="5" t="str">
        <f>IF(D5264="","",
IF(AND(Q5264&lt;&gt;"SIM",U5264&gt;0),"ERRO: % alíquota &gt; 0, mas NÃO permitida ❌",
IF(AND(Q5264="SIM",U5264=0),"ATENÇÃO: alíquota permitida, mas % = 0 🔎",
"Alíquota aplicada corretamente ✅")))</f>
        <v/>
      </c>
      <c r="Q5264" s="5" t="str">
        <f>IF(E5264="","",IFERROR(VLOOKUP(E5264,REGRAS_CST!$A$2:$D$200,4,FALSE),""))</f>
        <v/>
      </c>
      <c r="R5264" s="8"/>
      <c r="S5264" s="7">
        <f>IF($H5264="","",$H5264*(1-$U5264))</f>
        <v>8.9999999999999993E-3</v>
      </c>
      <c r="T5264" s="7">
        <f>IF($I5264="","",$I5264*(1-$U5264))</f>
        <v>1E-3</v>
      </c>
      <c r="U5264" s="7">
        <f>IFERROR(INDEX(BASE_CCLASSTRIB!$E:$E, MATCH(TEXT($D5264,"000000"), BASE_CCLASSTRIB!$A:$A, 0))/100, 0)</f>
        <v>0</v>
      </c>
      <c r="V5264" s="21">
        <f>IFERROR(INDEX(BASE_CCLASSTRIB!$F:$F, MATCH(TEXT($D5264,"000000"), BASE_CCLASSTRIB!$A:$A, 0))/100, 0)</f>
        <v>0</v>
      </c>
    </row>
    <row r="5265" spans="2:22" ht="15.75" customHeight="1" thickTop="1" thickBot="1">
      <c r="B5265" s="8"/>
      <c r="C5265" s="8"/>
      <c r="E5265" s="8" t="str">
        <f>IF(D5265="","",LEFT(D5265,3))</f>
        <v/>
      </c>
      <c r="F5265" s="5" t="str">
        <f>IF(E5265="","",IFERROR(VLOOKUP(E5265,REGRAS_CST!$A$2:$B$200,2,FALSE),""))</f>
        <v/>
      </c>
      <c r="H5265" s="7">
        <v>8.9999999999999993E-3</v>
      </c>
      <c r="I5265" s="7">
        <v>1E-3</v>
      </c>
      <c r="K5265" s="5" t="str">
        <f>IF(E5265="","",IFERROR(VLOOKUP(E5265,REGRAS_CST!$A$2:$C$200,3,FALSE),""))</f>
        <v/>
      </c>
      <c r="L5265" s="10" t="str">
        <f>IF($G5265="", "", $G5265*(1-$V5265))</f>
        <v/>
      </c>
      <c r="M5265" s="30" t="str">
        <f t="shared" si="164"/>
        <v/>
      </c>
      <c r="N5265" s="30" t="str">
        <f t="shared" si="165"/>
        <v/>
      </c>
      <c r="O5265" s="5" t="str">
        <f>IF(D5265="","",
IF(AND(K5265&lt;&gt;"SIM",V5265&gt;0),"ERRO: % BC &gt; 0, mas NÃO permitida ❌",
IF(AND(K5265="SIM",V5265=0),"ATENÇÃO: BC permitida, mas % = 0 🔎",
"Base de cálculo aplicada corretamente ✅")))</f>
        <v/>
      </c>
      <c r="P5265" s="5" t="str">
        <f>IF(D5265="","",
IF(AND(Q5265&lt;&gt;"SIM",U5265&gt;0),"ERRO: % alíquota &gt; 0, mas NÃO permitida ❌",
IF(AND(Q5265="SIM",U5265=0),"ATENÇÃO: alíquota permitida, mas % = 0 🔎",
"Alíquota aplicada corretamente ✅")))</f>
        <v/>
      </c>
      <c r="Q5265" s="5" t="str">
        <f>IF(E5265="","",IFERROR(VLOOKUP(E5265,REGRAS_CST!$A$2:$D$200,4,FALSE),""))</f>
        <v/>
      </c>
      <c r="R5265" s="8"/>
      <c r="S5265" s="7">
        <f>IF($H5265="","",$H5265*(1-$U5265))</f>
        <v>8.9999999999999993E-3</v>
      </c>
      <c r="T5265" s="7">
        <f>IF($I5265="","",$I5265*(1-$U5265))</f>
        <v>1E-3</v>
      </c>
      <c r="U5265" s="7">
        <f>IFERROR(INDEX(BASE_CCLASSTRIB!$E:$E, MATCH(TEXT($D5265,"000000"), BASE_CCLASSTRIB!$A:$A, 0))/100, 0)</f>
        <v>0</v>
      </c>
      <c r="V5265" s="21">
        <f>IFERROR(INDEX(BASE_CCLASSTRIB!$F:$F, MATCH(TEXT($D5265,"000000"), BASE_CCLASSTRIB!$A:$A, 0))/100, 0)</f>
        <v>0</v>
      </c>
    </row>
    <row r="5266" spans="2:22" ht="15.75" customHeight="1" thickTop="1" thickBot="1">
      <c r="B5266" s="8"/>
      <c r="C5266" s="8"/>
      <c r="E5266" s="8" t="str">
        <f>IF(D5266="","",LEFT(D5266,3))</f>
        <v/>
      </c>
      <c r="F5266" s="5" t="str">
        <f>IF(E5266="","",IFERROR(VLOOKUP(E5266,REGRAS_CST!$A$2:$B$200,2,FALSE),""))</f>
        <v/>
      </c>
      <c r="H5266" s="7">
        <v>8.9999999999999993E-3</v>
      </c>
      <c r="I5266" s="7">
        <v>1E-3</v>
      </c>
      <c r="K5266" s="5" t="str">
        <f>IF(E5266="","",IFERROR(VLOOKUP(E5266,REGRAS_CST!$A$2:$C$200,3,FALSE),""))</f>
        <v/>
      </c>
      <c r="L5266" s="10" t="str">
        <f>IF($G5266="", "", $G5266*(1-$V5266))</f>
        <v/>
      </c>
      <c r="M5266" s="30" t="str">
        <f t="shared" si="164"/>
        <v/>
      </c>
      <c r="N5266" s="30" t="str">
        <f t="shared" si="165"/>
        <v/>
      </c>
      <c r="O5266" s="5" t="str">
        <f>IF(D5266="","",
IF(AND(K5266&lt;&gt;"SIM",V5266&gt;0),"ERRO: % BC &gt; 0, mas NÃO permitida ❌",
IF(AND(K5266="SIM",V5266=0),"ATENÇÃO: BC permitida, mas % = 0 🔎",
"Base de cálculo aplicada corretamente ✅")))</f>
        <v/>
      </c>
      <c r="P5266" s="5" t="str">
        <f>IF(D5266="","",
IF(AND(Q5266&lt;&gt;"SIM",U5266&gt;0),"ERRO: % alíquota &gt; 0, mas NÃO permitida ❌",
IF(AND(Q5266="SIM",U5266=0),"ATENÇÃO: alíquota permitida, mas % = 0 🔎",
"Alíquota aplicada corretamente ✅")))</f>
        <v/>
      </c>
      <c r="Q5266" s="5" t="str">
        <f>IF(E5266="","",IFERROR(VLOOKUP(E5266,REGRAS_CST!$A$2:$D$200,4,FALSE),""))</f>
        <v/>
      </c>
      <c r="R5266" s="8"/>
      <c r="S5266" s="7">
        <f>IF($H5266="","",$H5266*(1-$U5266))</f>
        <v>8.9999999999999993E-3</v>
      </c>
      <c r="T5266" s="7">
        <f>IF($I5266="","",$I5266*(1-$U5266))</f>
        <v>1E-3</v>
      </c>
      <c r="U5266" s="7">
        <f>IFERROR(INDEX(BASE_CCLASSTRIB!$E:$E, MATCH(TEXT($D5266,"000000"), BASE_CCLASSTRIB!$A:$A, 0))/100, 0)</f>
        <v>0</v>
      </c>
      <c r="V5266" s="21">
        <f>IFERROR(INDEX(BASE_CCLASSTRIB!$F:$F, MATCH(TEXT($D5266,"000000"), BASE_CCLASSTRIB!$A:$A, 0))/100, 0)</f>
        <v>0</v>
      </c>
    </row>
    <row r="5267" spans="2:22" ht="15.75" customHeight="1" thickTop="1" thickBot="1">
      <c r="B5267" s="8"/>
      <c r="C5267" s="8"/>
      <c r="E5267" s="8" t="str">
        <f>IF(D5267="","",LEFT(D5267,3))</f>
        <v/>
      </c>
      <c r="F5267" s="5" t="str">
        <f>IF(E5267="","",IFERROR(VLOOKUP(E5267,REGRAS_CST!$A$2:$B$200,2,FALSE),""))</f>
        <v/>
      </c>
      <c r="H5267" s="7">
        <v>8.9999999999999993E-3</v>
      </c>
      <c r="I5267" s="7">
        <v>1E-3</v>
      </c>
      <c r="K5267" s="5" t="str">
        <f>IF(E5267="","",IFERROR(VLOOKUP(E5267,REGRAS_CST!$A$2:$C$200,3,FALSE),""))</f>
        <v/>
      </c>
      <c r="L5267" s="10" t="str">
        <f>IF($G5267="", "", $G5267*(1-$V5267))</f>
        <v/>
      </c>
      <c r="M5267" s="30" t="str">
        <f t="shared" si="164"/>
        <v/>
      </c>
      <c r="N5267" s="30" t="str">
        <f t="shared" si="165"/>
        <v/>
      </c>
      <c r="O5267" s="5" t="str">
        <f>IF(D5267="","",
IF(AND(K5267&lt;&gt;"SIM",V5267&gt;0),"ERRO: % BC &gt; 0, mas NÃO permitida ❌",
IF(AND(K5267="SIM",V5267=0),"ATENÇÃO: BC permitida, mas % = 0 🔎",
"Base de cálculo aplicada corretamente ✅")))</f>
        <v/>
      </c>
      <c r="P5267" s="5" t="str">
        <f>IF(D5267="","",
IF(AND(Q5267&lt;&gt;"SIM",U5267&gt;0),"ERRO: % alíquota &gt; 0, mas NÃO permitida ❌",
IF(AND(Q5267="SIM",U5267=0),"ATENÇÃO: alíquota permitida, mas % = 0 🔎",
"Alíquota aplicada corretamente ✅")))</f>
        <v/>
      </c>
      <c r="Q5267" s="5" t="str">
        <f>IF(E5267="","",IFERROR(VLOOKUP(E5267,REGRAS_CST!$A$2:$D$200,4,FALSE),""))</f>
        <v/>
      </c>
      <c r="R5267" s="8"/>
      <c r="S5267" s="7">
        <f>IF($H5267="","",$H5267*(1-$U5267))</f>
        <v>8.9999999999999993E-3</v>
      </c>
      <c r="T5267" s="7">
        <f>IF($I5267="","",$I5267*(1-$U5267))</f>
        <v>1E-3</v>
      </c>
      <c r="U5267" s="7">
        <f>IFERROR(INDEX(BASE_CCLASSTRIB!$E:$E, MATCH(TEXT($D5267,"000000"), BASE_CCLASSTRIB!$A:$A, 0))/100, 0)</f>
        <v>0</v>
      </c>
      <c r="V5267" s="21">
        <f>IFERROR(INDEX(BASE_CCLASSTRIB!$F:$F, MATCH(TEXT($D5267,"000000"), BASE_CCLASSTRIB!$A:$A, 0))/100, 0)</f>
        <v>0</v>
      </c>
    </row>
    <row r="5268" spans="2:22" ht="15.75" customHeight="1" thickTop="1" thickBot="1">
      <c r="B5268" s="8"/>
      <c r="C5268" s="8"/>
      <c r="E5268" s="8" t="str">
        <f>IF(D5268="","",LEFT(D5268,3))</f>
        <v/>
      </c>
      <c r="F5268" s="5" t="str">
        <f>IF(E5268="","",IFERROR(VLOOKUP(E5268,REGRAS_CST!$A$2:$B$200,2,FALSE),""))</f>
        <v/>
      </c>
      <c r="H5268" s="7">
        <v>8.9999999999999993E-3</v>
      </c>
      <c r="I5268" s="7">
        <v>1E-3</v>
      </c>
      <c r="K5268" s="5" t="str">
        <f>IF(E5268="","",IFERROR(VLOOKUP(E5268,REGRAS_CST!$A$2:$C$200,3,FALSE),""))</f>
        <v/>
      </c>
      <c r="L5268" s="10" t="str">
        <f>IF($G5268="", "", $G5268*(1-$V5268))</f>
        <v/>
      </c>
      <c r="M5268" s="30" t="str">
        <f t="shared" si="164"/>
        <v/>
      </c>
      <c r="N5268" s="30" t="str">
        <f t="shared" si="165"/>
        <v/>
      </c>
      <c r="O5268" s="5" t="str">
        <f>IF(D5268="","",
IF(AND(K5268&lt;&gt;"SIM",V5268&gt;0),"ERRO: % BC &gt; 0, mas NÃO permitida ❌",
IF(AND(K5268="SIM",V5268=0),"ATENÇÃO: BC permitida, mas % = 0 🔎",
"Base de cálculo aplicada corretamente ✅")))</f>
        <v/>
      </c>
      <c r="P5268" s="5" t="str">
        <f>IF(D5268="","",
IF(AND(Q5268&lt;&gt;"SIM",U5268&gt;0),"ERRO: % alíquota &gt; 0, mas NÃO permitida ❌",
IF(AND(Q5268="SIM",U5268=0),"ATENÇÃO: alíquota permitida, mas % = 0 🔎",
"Alíquota aplicada corretamente ✅")))</f>
        <v/>
      </c>
      <c r="Q5268" s="5" t="str">
        <f>IF(E5268="","",IFERROR(VLOOKUP(E5268,REGRAS_CST!$A$2:$D$200,4,FALSE),""))</f>
        <v/>
      </c>
      <c r="R5268" s="8"/>
      <c r="S5268" s="7">
        <f>IF($H5268="","",$H5268*(1-$U5268))</f>
        <v>8.9999999999999993E-3</v>
      </c>
      <c r="T5268" s="7">
        <f>IF($I5268="","",$I5268*(1-$U5268))</f>
        <v>1E-3</v>
      </c>
      <c r="U5268" s="7">
        <f>IFERROR(INDEX(BASE_CCLASSTRIB!$E:$E, MATCH(TEXT($D5268,"000000"), BASE_CCLASSTRIB!$A:$A, 0))/100, 0)</f>
        <v>0</v>
      </c>
      <c r="V5268" s="21">
        <f>IFERROR(INDEX(BASE_CCLASSTRIB!$F:$F, MATCH(TEXT($D5268,"000000"), BASE_CCLASSTRIB!$A:$A, 0))/100, 0)</f>
        <v>0</v>
      </c>
    </row>
    <row r="5269" spans="2:22" ht="15.75" customHeight="1" thickTop="1" thickBot="1">
      <c r="B5269" s="8"/>
      <c r="C5269" s="8"/>
      <c r="E5269" s="8" t="str">
        <f>IF(D5269="","",LEFT(D5269,3))</f>
        <v/>
      </c>
      <c r="F5269" s="5" t="str">
        <f>IF(E5269="","",IFERROR(VLOOKUP(E5269,REGRAS_CST!$A$2:$B$200,2,FALSE),""))</f>
        <v/>
      </c>
      <c r="H5269" s="7">
        <v>8.9999999999999993E-3</v>
      </c>
      <c r="I5269" s="7">
        <v>1E-3</v>
      </c>
      <c r="K5269" s="5" t="str">
        <f>IF(E5269="","",IFERROR(VLOOKUP(E5269,REGRAS_CST!$A$2:$C$200,3,FALSE),""))</f>
        <v/>
      </c>
      <c r="L5269" s="10" t="str">
        <f>IF($G5269="", "", $G5269*(1-$V5269))</f>
        <v/>
      </c>
      <c r="M5269" s="30" t="str">
        <f t="shared" si="164"/>
        <v/>
      </c>
      <c r="N5269" s="30" t="str">
        <f t="shared" si="165"/>
        <v/>
      </c>
      <c r="O5269" s="5" t="str">
        <f>IF(D5269="","",
IF(AND(K5269&lt;&gt;"SIM",V5269&gt;0),"ERRO: % BC &gt; 0, mas NÃO permitida ❌",
IF(AND(K5269="SIM",V5269=0),"ATENÇÃO: BC permitida, mas % = 0 🔎",
"Base de cálculo aplicada corretamente ✅")))</f>
        <v/>
      </c>
      <c r="P5269" s="5" t="str">
        <f>IF(D5269="","",
IF(AND(Q5269&lt;&gt;"SIM",U5269&gt;0),"ERRO: % alíquota &gt; 0, mas NÃO permitida ❌",
IF(AND(Q5269="SIM",U5269=0),"ATENÇÃO: alíquota permitida, mas % = 0 🔎",
"Alíquota aplicada corretamente ✅")))</f>
        <v/>
      </c>
      <c r="Q5269" s="5" t="str">
        <f>IF(E5269="","",IFERROR(VLOOKUP(E5269,REGRAS_CST!$A$2:$D$200,4,FALSE),""))</f>
        <v/>
      </c>
      <c r="R5269" s="8"/>
      <c r="S5269" s="7">
        <f>IF($H5269="","",$H5269*(1-$U5269))</f>
        <v>8.9999999999999993E-3</v>
      </c>
      <c r="T5269" s="7">
        <f>IF($I5269="","",$I5269*(1-$U5269))</f>
        <v>1E-3</v>
      </c>
      <c r="U5269" s="7">
        <f>IFERROR(INDEX(BASE_CCLASSTRIB!$E:$E, MATCH(TEXT($D5269,"000000"), BASE_CCLASSTRIB!$A:$A, 0))/100, 0)</f>
        <v>0</v>
      </c>
      <c r="V5269" s="21">
        <f>IFERROR(INDEX(BASE_CCLASSTRIB!$F:$F, MATCH(TEXT($D5269,"000000"), BASE_CCLASSTRIB!$A:$A, 0))/100, 0)</f>
        <v>0</v>
      </c>
    </row>
    <row r="5270" spans="2:22" ht="15.75" customHeight="1" thickTop="1" thickBot="1">
      <c r="B5270" s="8"/>
      <c r="C5270" s="8"/>
      <c r="E5270" s="8" t="str">
        <f>IF(D5270="","",LEFT(D5270,3))</f>
        <v/>
      </c>
      <c r="F5270" s="5" t="str">
        <f>IF(E5270="","",IFERROR(VLOOKUP(E5270,REGRAS_CST!$A$2:$B$200,2,FALSE),""))</f>
        <v/>
      </c>
      <c r="H5270" s="7">
        <v>8.9999999999999993E-3</v>
      </c>
      <c r="I5270" s="7">
        <v>1E-3</v>
      </c>
      <c r="K5270" s="5" t="str">
        <f>IF(E5270="","",IFERROR(VLOOKUP(E5270,REGRAS_CST!$A$2:$C$200,3,FALSE),""))</f>
        <v/>
      </c>
      <c r="L5270" s="10" t="str">
        <f>IF($G5270="", "", $G5270*(1-$V5270))</f>
        <v/>
      </c>
      <c r="M5270" s="30" t="str">
        <f t="shared" si="164"/>
        <v/>
      </c>
      <c r="N5270" s="30" t="str">
        <f t="shared" si="165"/>
        <v/>
      </c>
      <c r="O5270" s="5" t="str">
        <f>IF(D5270="","",
IF(AND(K5270&lt;&gt;"SIM",V5270&gt;0),"ERRO: % BC &gt; 0, mas NÃO permitida ❌",
IF(AND(K5270="SIM",V5270=0),"ATENÇÃO: BC permitida, mas % = 0 🔎",
"Base de cálculo aplicada corretamente ✅")))</f>
        <v/>
      </c>
      <c r="P5270" s="5" t="str">
        <f>IF(D5270="","",
IF(AND(Q5270&lt;&gt;"SIM",U5270&gt;0),"ERRO: % alíquota &gt; 0, mas NÃO permitida ❌",
IF(AND(Q5270="SIM",U5270=0),"ATENÇÃO: alíquota permitida, mas % = 0 🔎",
"Alíquota aplicada corretamente ✅")))</f>
        <v/>
      </c>
      <c r="Q5270" s="5" t="str">
        <f>IF(E5270="","",IFERROR(VLOOKUP(E5270,REGRAS_CST!$A$2:$D$200,4,FALSE),""))</f>
        <v/>
      </c>
      <c r="R5270" s="8"/>
      <c r="S5270" s="7">
        <f>IF($H5270="","",$H5270*(1-$U5270))</f>
        <v>8.9999999999999993E-3</v>
      </c>
      <c r="T5270" s="7">
        <f>IF($I5270="","",$I5270*(1-$U5270))</f>
        <v>1E-3</v>
      </c>
      <c r="U5270" s="7">
        <f>IFERROR(INDEX(BASE_CCLASSTRIB!$E:$E, MATCH(TEXT($D5270,"000000"), BASE_CCLASSTRIB!$A:$A, 0))/100, 0)</f>
        <v>0</v>
      </c>
      <c r="V5270" s="21">
        <f>IFERROR(INDEX(BASE_CCLASSTRIB!$F:$F, MATCH(TEXT($D5270,"000000"), BASE_CCLASSTRIB!$A:$A, 0))/100, 0)</f>
        <v>0</v>
      </c>
    </row>
    <row r="5271" spans="2:22" ht="15.75" customHeight="1" thickTop="1" thickBot="1">
      <c r="B5271" s="8"/>
      <c r="C5271" s="8"/>
      <c r="E5271" s="8" t="str">
        <f>IF(D5271="","",LEFT(D5271,3))</f>
        <v/>
      </c>
      <c r="F5271" s="5" t="str">
        <f>IF(E5271="","",IFERROR(VLOOKUP(E5271,REGRAS_CST!$A$2:$B$200,2,FALSE),""))</f>
        <v/>
      </c>
      <c r="H5271" s="7">
        <v>8.9999999999999993E-3</v>
      </c>
      <c r="I5271" s="7">
        <v>1E-3</v>
      </c>
      <c r="K5271" s="5" t="str">
        <f>IF(E5271="","",IFERROR(VLOOKUP(E5271,REGRAS_CST!$A$2:$C$200,3,FALSE),""))</f>
        <v/>
      </c>
      <c r="L5271" s="10" t="str">
        <f>IF($G5271="", "", $G5271*(1-$V5271))</f>
        <v/>
      </c>
      <c r="M5271" s="30" t="str">
        <f t="shared" si="164"/>
        <v/>
      </c>
      <c r="N5271" s="30" t="str">
        <f t="shared" si="165"/>
        <v/>
      </c>
      <c r="O5271" s="5" t="str">
        <f>IF(D5271="","",
IF(AND(K5271&lt;&gt;"SIM",V5271&gt;0),"ERRO: % BC &gt; 0, mas NÃO permitida ❌",
IF(AND(K5271="SIM",V5271=0),"ATENÇÃO: BC permitida, mas % = 0 🔎",
"Base de cálculo aplicada corretamente ✅")))</f>
        <v/>
      </c>
      <c r="P5271" s="5" t="str">
        <f>IF(D5271="","",
IF(AND(Q5271&lt;&gt;"SIM",U5271&gt;0),"ERRO: % alíquota &gt; 0, mas NÃO permitida ❌",
IF(AND(Q5271="SIM",U5271=0),"ATENÇÃO: alíquota permitida, mas % = 0 🔎",
"Alíquota aplicada corretamente ✅")))</f>
        <v/>
      </c>
      <c r="Q5271" s="5" t="str">
        <f>IF(E5271="","",IFERROR(VLOOKUP(E5271,REGRAS_CST!$A$2:$D$200,4,FALSE),""))</f>
        <v/>
      </c>
      <c r="R5271" s="8"/>
      <c r="S5271" s="7">
        <f>IF($H5271="","",$H5271*(1-$U5271))</f>
        <v>8.9999999999999993E-3</v>
      </c>
      <c r="T5271" s="7">
        <f>IF($I5271="","",$I5271*(1-$U5271))</f>
        <v>1E-3</v>
      </c>
      <c r="U5271" s="7">
        <f>IFERROR(INDEX(BASE_CCLASSTRIB!$E:$E, MATCH(TEXT($D5271,"000000"), BASE_CCLASSTRIB!$A:$A, 0))/100, 0)</f>
        <v>0</v>
      </c>
      <c r="V5271" s="21">
        <f>IFERROR(INDEX(BASE_CCLASSTRIB!$F:$F, MATCH(TEXT($D5271,"000000"), BASE_CCLASSTRIB!$A:$A, 0))/100, 0)</f>
        <v>0</v>
      </c>
    </row>
    <row r="5272" spans="2:22" ht="15.75" customHeight="1" thickTop="1" thickBot="1">
      <c r="B5272" s="8"/>
      <c r="C5272" s="8"/>
      <c r="E5272" s="8" t="str">
        <f>IF(D5272="","",LEFT(D5272,3))</f>
        <v/>
      </c>
      <c r="F5272" s="5" t="str">
        <f>IF(E5272="","",IFERROR(VLOOKUP(E5272,REGRAS_CST!$A$2:$B$200,2,FALSE),""))</f>
        <v/>
      </c>
      <c r="H5272" s="7">
        <v>8.9999999999999993E-3</v>
      </c>
      <c r="I5272" s="7">
        <v>1E-3</v>
      </c>
      <c r="K5272" s="5" t="str">
        <f>IF(E5272="","",IFERROR(VLOOKUP(E5272,REGRAS_CST!$A$2:$C$200,3,FALSE),""))</f>
        <v/>
      </c>
      <c r="L5272" s="10" t="str">
        <f>IF($G5272="", "", $G5272*(1-$V5272))</f>
        <v/>
      </c>
      <c r="M5272" s="30" t="str">
        <f t="shared" si="164"/>
        <v/>
      </c>
      <c r="N5272" s="30" t="str">
        <f t="shared" si="165"/>
        <v/>
      </c>
      <c r="O5272" s="5" t="str">
        <f>IF(D5272="","",
IF(AND(K5272&lt;&gt;"SIM",V5272&gt;0),"ERRO: % BC &gt; 0, mas NÃO permitida ❌",
IF(AND(K5272="SIM",V5272=0),"ATENÇÃO: BC permitida, mas % = 0 🔎",
"Base de cálculo aplicada corretamente ✅")))</f>
        <v/>
      </c>
      <c r="P5272" s="5" t="str">
        <f>IF(D5272="","",
IF(AND(Q5272&lt;&gt;"SIM",U5272&gt;0),"ERRO: % alíquota &gt; 0, mas NÃO permitida ❌",
IF(AND(Q5272="SIM",U5272=0),"ATENÇÃO: alíquota permitida, mas % = 0 🔎",
"Alíquota aplicada corretamente ✅")))</f>
        <v/>
      </c>
      <c r="Q5272" s="5" t="str">
        <f>IF(E5272="","",IFERROR(VLOOKUP(E5272,REGRAS_CST!$A$2:$D$200,4,FALSE),""))</f>
        <v/>
      </c>
      <c r="R5272" s="8"/>
      <c r="S5272" s="7">
        <f>IF($H5272="","",$H5272*(1-$U5272))</f>
        <v>8.9999999999999993E-3</v>
      </c>
      <c r="T5272" s="7">
        <f>IF($I5272="","",$I5272*(1-$U5272))</f>
        <v>1E-3</v>
      </c>
      <c r="U5272" s="7">
        <f>IFERROR(INDEX(BASE_CCLASSTRIB!$E:$E, MATCH(TEXT($D5272,"000000"), BASE_CCLASSTRIB!$A:$A, 0))/100, 0)</f>
        <v>0</v>
      </c>
      <c r="V5272" s="21">
        <f>IFERROR(INDEX(BASE_CCLASSTRIB!$F:$F, MATCH(TEXT($D5272,"000000"), BASE_CCLASSTRIB!$A:$A, 0))/100, 0)</f>
        <v>0</v>
      </c>
    </row>
    <row r="5273" spans="2:22" ht="15.75" customHeight="1" thickTop="1" thickBot="1">
      <c r="B5273" s="8"/>
      <c r="C5273" s="8"/>
      <c r="E5273" s="8" t="str">
        <f>IF(D5273="","",LEFT(D5273,3))</f>
        <v/>
      </c>
      <c r="F5273" s="5" t="str">
        <f>IF(E5273="","",IFERROR(VLOOKUP(E5273,REGRAS_CST!$A$2:$B$200,2,FALSE),""))</f>
        <v/>
      </c>
      <c r="H5273" s="7">
        <v>8.9999999999999993E-3</v>
      </c>
      <c r="I5273" s="7">
        <v>1E-3</v>
      </c>
      <c r="K5273" s="5" t="str">
        <f>IF(E5273="","",IFERROR(VLOOKUP(E5273,REGRAS_CST!$A$2:$C$200,3,FALSE),""))</f>
        <v/>
      </c>
      <c r="L5273" s="10" t="str">
        <f>IF($G5273="", "", $G5273*(1-$V5273))</f>
        <v/>
      </c>
      <c r="M5273" s="30" t="str">
        <f t="shared" si="164"/>
        <v/>
      </c>
      <c r="N5273" s="30" t="str">
        <f t="shared" si="165"/>
        <v/>
      </c>
      <c r="O5273" s="5" t="str">
        <f>IF(D5273="","",
IF(AND(K5273&lt;&gt;"SIM",V5273&gt;0),"ERRO: % BC &gt; 0, mas NÃO permitida ❌",
IF(AND(K5273="SIM",V5273=0),"ATENÇÃO: BC permitida, mas % = 0 🔎",
"Base de cálculo aplicada corretamente ✅")))</f>
        <v/>
      </c>
      <c r="P5273" s="5" t="str">
        <f>IF(D5273="","",
IF(AND(Q5273&lt;&gt;"SIM",U5273&gt;0),"ERRO: % alíquota &gt; 0, mas NÃO permitida ❌",
IF(AND(Q5273="SIM",U5273=0),"ATENÇÃO: alíquota permitida, mas % = 0 🔎",
"Alíquota aplicada corretamente ✅")))</f>
        <v/>
      </c>
      <c r="Q5273" s="5" t="str">
        <f>IF(E5273="","",IFERROR(VLOOKUP(E5273,REGRAS_CST!$A$2:$D$200,4,FALSE),""))</f>
        <v/>
      </c>
      <c r="R5273" s="8"/>
      <c r="S5273" s="7">
        <f>IF($H5273="","",$H5273*(1-$U5273))</f>
        <v>8.9999999999999993E-3</v>
      </c>
      <c r="T5273" s="7">
        <f>IF($I5273="","",$I5273*(1-$U5273))</f>
        <v>1E-3</v>
      </c>
      <c r="U5273" s="7">
        <f>IFERROR(INDEX(BASE_CCLASSTRIB!$E:$E, MATCH(TEXT($D5273,"000000"), BASE_CCLASSTRIB!$A:$A, 0))/100, 0)</f>
        <v>0</v>
      </c>
      <c r="V5273" s="21">
        <f>IFERROR(INDEX(BASE_CCLASSTRIB!$F:$F, MATCH(TEXT($D5273,"000000"), BASE_CCLASSTRIB!$A:$A, 0))/100, 0)</f>
        <v>0</v>
      </c>
    </row>
    <row r="5274" spans="2:22" ht="15.75" customHeight="1" thickTop="1" thickBot="1">
      <c r="B5274" s="8"/>
      <c r="C5274" s="8"/>
      <c r="E5274" s="8" t="str">
        <f>IF(D5274="","",LEFT(D5274,3))</f>
        <v/>
      </c>
      <c r="F5274" s="5" t="str">
        <f>IF(E5274="","",IFERROR(VLOOKUP(E5274,REGRAS_CST!$A$2:$B$200,2,FALSE),""))</f>
        <v/>
      </c>
      <c r="H5274" s="7">
        <v>8.9999999999999993E-3</v>
      </c>
      <c r="I5274" s="7">
        <v>1E-3</v>
      </c>
      <c r="K5274" s="5" t="str">
        <f>IF(E5274="","",IFERROR(VLOOKUP(E5274,REGRAS_CST!$A$2:$C$200,3,FALSE),""))</f>
        <v/>
      </c>
      <c r="L5274" s="10" t="str">
        <f>IF($G5274="", "", $G5274*(1-$V5274))</f>
        <v/>
      </c>
      <c r="M5274" s="30" t="str">
        <f t="shared" si="164"/>
        <v/>
      </c>
      <c r="N5274" s="30" t="str">
        <f t="shared" si="165"/>
        <v/>
      </c>
      <c r="O5274" s="5" t="str">
        <f>IF(D5274="","",
IF(AND(K5274&lt;&gt;"SIM",V5274&gt;0),"ERRO: % BC &gt; 0, mas NÃO permitida ❌",
IF(AND(K5274="SIM",V5274=0),"ATENÇÃO: BC permitida, mas % = 0 🔎",
"Base de cálculo aplicada corretamente ✅")))</f>
        <v/>
      </c>
      <c r="P5274" s="5" t="str">
        <f>IF(D5274="","",
IF(AND(Q5274&lt;&gt;"SIM",U5274&gt;0),"ERRO: % alíquota &gt; 0, mas NÃO permitida ❌",
IF(AND(Q5274="SIM",U5274=0),"ATENÇÃO: alíquota permitida, mas % = 0 🔎",
"Alíquota aplicada corretamente ✅")))</f>
        <v/>
      </c>
      <c r="Q5274" s="5" t="str">
        <f>IF(E5274="","",IFERROR(VLOOKUP(E5274,REGRAS_CST!$A$2:$D$200,4,FALSE),""))</f>
        <v/>
      </c>
      <c r="R5274" s="8"/>
      <c r="S5274" s="7">
        <f>IF($H5274="","",$H5274*(1-$U5274))</f>
        <v>8.9999999999999993E-3</v>
      </c>
      <c r="T5274" s="7">
        <f>IF($I5274="","",$I5274*(1-$U5274))</f>
        <v>1E-3</v>
      </c>
      <c r="U5274" s="7">
        <f>IFERROR(INDEX(BASE_CCLASSTRIB!$E:$E, MATCH(TEXT($D5274,"000000"), BASE_CCLASSTRIB!$A:$A, 0))/100, 0)</f>
        <v>0</v>
      </c>
      <c r="V5274" s="21">
        <f>IFERROR(INDEX(BASE_CCLASSTRIB!$F:$F, MATCH(TEXT($D5274,"000000"), BASE_CCLASSTRIB!$A:$A, 0))/100, 0)</f>
        <v>0</v>
      </c>
    </row>
    <row r="5275" spans="2:22" ht="15.75" customHeight="1" thickTop="1" thickBot="1">
      <c r="B5275" s="8"/>
      <c r="C5275" s="8"/>
      <c r="E5275" s="8" t="str">
        <f>IF(D5275="","",LEFT(D5275,3))</f>
        <v/>
      </c>
      <c r="F5275" s="5" t="str">
        <f>IF(E5275="","",IFERROR(VLOOKUP(E5275,REGRAS_CST!$A$2:$B$200,2,FALSE),""))</f>
        <v/>
      </c>
      <c r="H5275" s="7">
        <v>8.9999999999999993E-3</v>
      </c>
      <c r="I5275" s="7">
        <v>1E-3</v>
      </c>
      <c r="K5275" s="5" t="str">
        <f>IF(E5275="","",IFERROR(VLOOKUP(E5275,REGRAS_CST!$A$2:$C$200,3,FALSE),""))</f>
        <v/>
      </c>
      <c r="L5275" s="10" t="str">
        <f>IF($G5275="", "", $G5275*(1-$V5275))</f>
        <v/>
      </c>
      <c r="M5275" s="30" t="str">
        <f t="shared" si="164"/>
        <v/>
      </c>
      <c r="N5275" s="30" t="str">
        <f t="shared" si="165"/>
        <v/>
      </c>
      <c r="O5275" s="5" t="str">
        <f>IF(D5275="","",
IF(AND(K5275&lt;&gt;"SIM",V5275&gt;0),"ERRO: % BC &gt; 0, mas NÃO permitida ❌",
IF(AND(K5275="SIM",V5275=0),"ATENÇÃO: BC permitida, mas % = 0 🔎",
"Base de cálculo aplicada corretamente ✅")))</f>
        <v/>
      </c>
      <c r="P5275" s="5" t="str">
        <f>IF(D5275="","",
IF(AND(Q5275&lt;&gt;"SIM",U5275&gt;0),"ERRO: % alíquota &gt; 0, mas NÃO permitida ❌",
IF(AND(Q5275="SIM",U5275=0),"ATENÇÃO: alíquota permitida, mas % = 0 🔎",
"Alíquota aplicada corretamente ✅")))</f>
        <v/>
      </c>
      <c r="Q5275" s="5" t="str">
        <f>IF(E5275="","",IFERROR(VLOOKUP(E5275,REGRAS_CST!$A$2:$D$200,4,FALSE),""))</f>
        <v/>
      </c>
      <c r="R5275" s="8"/>
      <c r="S5275" s="7">
        <f>IF($H5275="","",$H5275*(1-$U5275))</f>
        <v>8.9999999999999993E-3</v>
      </c>
      <c r="T5275" s="7">
        <f>IF($I5275="","",$I5275*(1-$U5275))</f>
        <v>1E-3</v>
      </c>
      <c r="U5275" s="7">
        <f>IFERROR(INDEX(BASE_CCLASSTRIB!$E:$E, MATCH(TEXT($D5275,"000000"), BASE_CCLASSTRIB!$A:$A, 0))/100, 0)</f>
        <v>0</v>
      </c>
      <c r="V5275" s="21">
        <f>IFERROR(INDEX(BASE_CCLASSTRIB!$F:$F, MATCH(TEXT($D5275,"000000"), BASE_CCLASSTRIB!$A:$A, 0))/100, 0)</f>
        <v>0</v>
      </c>
    </row>
    <row r="5276" spans="2:22" ht="15.75" customHeight="1" thickTop="1" thickBot="1">
      <c r="B5276" s="8"/>
      <c r="C5276" s="8"/>
      <c r="E5276" s="8" t="str">
        <f>IF(D5276="","",LEFT(D5276,3))</f>
        <v/>
      </c>
      <c r="F5276" s="5" t="str">
        <f>IF(E5276="","",IFERROR(VLOOKUP(E5276,REGRAS_CST!$A$2:$B$200,2,FALSE),""))</f>
        <v/>
      </c>
      <c r="H5276" s="7">
        <v>8.9999999999999993E-3</v>
      </c>
      <c r="I5276" s="7">
        <v>1E-3</v>
      </c>
      <c r="K5276" s="5" t="str">
        <f>IF(E5276="","",IFERROR(VLOOKUP(E5276,REGRAS_CST!$A$2:$C$200,3,FALSE),""))</f>
        <v/>
      </c>
      <c r="L5276" s="10" t="str">
        <f>IF($G5276="", "", $G5276*(1-$V5276))</f>
        <v/>
      </c>
      <c r="M5276" s="30" t="str">
        <f t="shared" si="164"/>
        <v/>
      </c>
      <c r="N5276" s="30" t="str">
        <f t="shared" si="165"/>
        <v/>
      </c>
      <c r="O5276" s="5" t="str">
        <f>IF(D5276="","",
IF(AND(K5276&lt;&gt;"SIM",V5276&gt;0),"ERRO: % BC &gt; 0, mas NÃO permitida ❌",
IF(AND(K5276="SIM",V5276=0),"ATENÇÃO: BC permitida, mas % = 0 🔎",
"Base de cálculo aplicada corretamente ✅")))</f>
        <v/>
      </c>
      <c r="P5276" s="5" t="str">
        <f>IF(D5276="","",
IF(AND(Q5276&lt;&gt;"SIM",U5276&gt;0),"ERRO: % alíquota &gt; 0, mas NÃO permitida ❌",
IF(AND(Q5276="SIM",U5276=0),"ATENÇÃO: alíquota permitida, mas % = 0 🔎",
"Alíquota aplicada corretamente ✅")))</f>
        <v/>
      </c>
      <c r="Q5276" s="5" t="str">
        <f>IF(E5276="","",IFERROR(VLOOKUP(E5276,REGRAS_CST!$A$2:$D$200,4,FALSE),""))</f>
        <v/>
      </c>
      <c r="R5276" s="8"/>
      <c r="S5276" s="7">
        <f>IF($H5276="","",$H5276*(1-$U5276))</f>
        <v>8.9999999999999993E-3</v>
      </c>
      <c r="T5276" s="7">
        <f>IF($I5276="","",$I5276*(1-$U5276))</f>
        <v>1E-3</v>
      </c>
      <c r="U5276" s="7">
        <f>IFERROR(INDEX(BASE_CCLASSTRIB!$E:$E, MATCH(TEXT($D5276,"000000"), BASE_CCLASSTRIB!$A:$A, 0))/100, 0)</f>
        <v>0</v>
      </c>
      <c r="V5276" s="21">
        <f>IFERROR(INDEX(BASE_CCLASSTRIB!$F:$F, MATCH(TEXT($D5276,"000000"), BASE_CCLASSTRIB!$A:$A, 0))/100, 0)</f>
        <v>0</v>
      </c>
    </row>
    <row r="5277" spans="2:22" ht="15.75" customHeight="1" thickTop="1" thickBot="1">
      <c r="B5277" s="8"/>
      <c r="C5277" s="8"/>
      <c r="E5277" s="8" t="str">
        <f>IF(D5277="","",LEFT(D5277,3))</f>
        <v/>
      </c>
      <c r="F5277" s="5" t="str">
        <f>IF(E5277="","",IFERROR(VLOOKUP(E5277,REGRAS_CST!$A$2:$B$200,2,FALSE),""))</f>
        <v/>
      </c>
      <c r="H5277" s="7">
        <v>8.9999999999999993E-3</v>
      </c>
      <c r="I5277" s="7">
        <v>1E-3</v>
      </c>
      <c r="K5277" s="5" t="str">
        <f>IF(E5277="","",IFERROR(VLOOKUP(E5277,REGRAS_CST!$A$2:$C$200,3,FALSE),""))</f>
        <v/>
      </c>
      <c r="L5277" s="10" t="str">
        <f>IF($G5277="", "", $G5277*(1-$V5277))</f>
        <v/>
      </c>
      <c r="M5277" s="30" t="str">
        <f t="shared" si="164"/>
        <v/>
      </c>
      <c r="N5277" s="30" t="str">
        <f t="shared" si="165"/>
        <v/>
      </c>
      <c r="O5277" s="5" t="str">
        <f>IF(D5277="","",
IF(AND(K5277&lt;&gt;"SIM",V5277&gt;0),"ERRO: % BC &gt; 0, mas NÃO permitida ❌",
IF(AND(K5277="SIM",V5277=0),"ATENÇÃO: BC permitida, mas % = 0 🔎",
"Base de cálculo aplicada corretamente ✅")))</f>
        <v/>
      </c>
      <c r="P5277" s="5" t="str">
        <f>IF(D5277="","",
IF(AND(Q5277&lt;&gt;"SIM",U5277&gt;0),"ERRO: % alíquota &gt; 0, mas NÃO permitida ❌",
IF(AND(Q5277="SIM",U5277=0),"ATENÇÃO: alíquota permitida, mas % = 0 🔎",
"Alíquota aplicada corretamente ✅")))</f>
        <v/>
      </c>
      <c r="Q5277" s="5" t="str">
        <f>IF(E5277="","",IFERROR(VLOOKUP(E5277,REGRAS_CST!$A$2:$D$200,4,FALSE),""))</f>
        <v/>
      </c>
      <c r="R5277" s="8"/>
      <c r="S5277" s="7">
        <f>IF($H5277="","",$H5277*(1-$U5277))</f>
        <v>8.9999999999999993E-3</v>
      </c>
      <c r="T5277" s="7">
        <f>IF($I5277="","",$I5277*(1-$U5277))</f>
        <v>1E-3</v>
      </c>
      <c r="U5277" s="7">
        <f>IFERROR(INDEX(BASE_CCLASSTRIB!$E:$E, MATCH(TEXT($D5277,"000000"), BASE_CCLASSTRIB!$A:$A, 0))/100, 0)</f>
        <v>0</v>
      </c>
      <c r="V5277" s="21">
        <f>IFERROR(INDEX(BASE_CCLASSTRIB!$F:$F, MATCH(TEXT($D5277,"000000"), BASE_CCLASSTRIB!$A:$A, 0))/100, 0)</f>
        <v>0</v>
      </c>
    </row>
    <row r="5278" spans="2:22" ht="15.75" customHeight="1" thickTop="1" thickBot="1">
      <c r="B5278" s="8"/>
      <c r="C5278" s="8"/>
      <c r="E5278" s="8" t="str">
        <f>IF(D5278="","",LEFT(D5278,3))</f>
        <v/>
      </c>
      <c r="F5278" s="5" t="str">
        <f>IF(E5278="","",IFERROR(VLOOKUP(E5278,REGRAS_CST!$A$2:$B$200,2,FALSE),""))</f>
        <v/>
      </c>
      <c r="H5278" s="7">
        <v>8.9999999999999993E-3</v>
      </c>
      <c r="I5278" s="7">
        <v>1E-3</v>
      </c>
      <c r="K5278" s="5" t="str">
        <f>IF(E5278="","",IFERROR(VLOOKUP(E5278,REGRAS_CST!$A$2:$C$200,3,FALSE),""))</f>
        <v/>
      </c>
      <c r="L5278" s="10" t="str">
        <f>IF($G5278="", "", $G5278*(1-$V5278))</f>
        <v/>
      </c>
      <c r="M5278" s="30" t="str">
        <f t="shared" si="164"/>
        <v/>
      </c>
      <c r="N5278" s="30" t="str">
        <f t="shared" si="165"/>
        <v/>
      </c>
      <c r="O5278" s="5" t="str">
        <f>IF(D5278="","",
IF(AND(K5278&lt;&gt;"SIM",V5278&gt;0),"ERRO: % BC &gt; 0, mas NÃO permitida ❌",
IF(AND(K5278="SIM",V5278=0),"ATENÇÃO: BC permitida, mas % = 0 🔎",
"Base de cálculo aplicada corretamente ✅")))</f>
        <v/>
      </c>
      <c r="P5278" s="5" t="str">
        <f>IF(D5278="","",
IF(AND(Q5278&lt;&gt;"SIM",U5278&gt;0),"ERRO: % alíquota &gt; 0, mas NÃO permitida ❌",
IF(AND(Q5278="SIM",U5278=0),"ATENÇÃO: alíquota permitida, mas % = 0 🔎",
"Alíquota aplicada corretamente ✅")))</f>
        <v/>
      </c>
      <c r="Q5278" s="5" t="str">
        <f>IF(E5278="","",IFERROR(VLOOKUP(E5278,REGRAS_CST!$A$2:$D$200,4,FALSE),""))</f>
        <v/>
      </c>
      <c r="R5278" s="8"/>
      <c r="S5278" s="7">
        <f>IF($H5278="","",$H5278*(1-$U5278))</f>
        <v>8.9999999999999993E-3</v>
      </c>
      <c r="T5278" s="7">
        <f>IF($I5278="","",$I5278*(1-$U5278))</f>
        <v>1E-3</v>
      </c>
      <c r="U5278" s="7">
        <f>IFERROR(INDEX(BASE_CCLASSTRIB!$E:$E, MATCH(TEXT($D5278,"000000"), BASE_CCLASSTRIB!$A:$A, 0))/100, 0)</f>
        <v>0</v>
      </c>
      <c r="V5278" s="21">
        <f>IFERROR(INDEX(BASE_CCLASSTRIB!$F:$F, MATCH(TEXT($D5278,"000000"), BASE_CCLASSTRIB!$A:$A, 0))/100, 0)</f>
        <v>0</v>
      </c>
    </row>
    <row r="5279" spans="2:22" ht="15.75" customHeight="1" thickTop="1" thickBot="1">
      <c r="B5279" s="8"/>
      <c r="C5279" s="8"/>
      <c r="E5279" s="8" t="str">
        <f>IF(D5279="","",LEFT(D5279,3))</f>
        <v/>
      </c>
      <c r="F5279" s="5" t="str">
        <f>IF(E5279="","",IFERROR(VLOOKUP(E5279,REGRAS_CST!$A$2:$B$200,2,FALSE),""))</f>
        <v/>
      </c>
      <c r="H5279" s="7">
        <v>8.9999999999999993E-3</v>
      </c>
      <c r="I5279" s="7">
        <v>1E-3</v>
      </c>
      <c r="K5279" s="5" t="str">
        <f>IF(E5279="","",IFERROR(VLOOKUP(E5279,REGRAS_CST!$A$2:$C$200,3,FALSE),""))</f>
        <v/>
      </c>
      <c r="L5279" s="10" t="str">
        <f>IF($G5279="", "", $G5279*(1-$V5279))</f>
        <v/>
      </c>
      <c r="M5279" s="30" t="str">
        <f t="shared" si="164"/>
        <v/>
      </c>
      <c r="N5279" s="30" t="str">
        <f t="shared" si="165"/>
        <v/>
      </c>
      <c r="O5279" s="5" t="str">
        <f>IF(D5279="","",
IF(AND(K5279&lt;&gt;"SIM",V5279&gt;0),"ERRO: % BC &gt; 0, mas NÃO permitida ❌",
IF(AND(K5279="SIM",V5279=0),"ATENÇÃO: BC permitida, mas % = 0 🔎",
"Base de cálculo aplicada corretamente ✅")))</f>
        <v/>
      </c>
      <c r="P5279" s="5" t="str">
        <f>IF(D5279="","",
IF(AND(Q5279&lt;&gt;"SIM",U5279&gt;0),"ERRO: % alíquota &gt; 0, mas NÃO permitida ❌",
IF(AND(Q5279="SIM",U5279=0),"ATENÇÃO: alíquota permitida, mas % = 0 🔎",
"Alíquota aplicada corretamente ✅")))</f>
        <v/>
      </c>
      <c r="Q5279" s="5" t="str">
        <f>IF(E5279="","",IFERROR(VLOOKUP(E5279,REGRAS_CST!$A$2:$D$200,4,FALSE),""))</f>
        <v/>
      </c>
      <c r="R5279" s="8"/>
      <c r="S5279" s="7">
        <f>IF($H5279="","",$H5279*(1-$U5279))</f>
        <v>8.9999999999999993E-3</v>
      </c>
      <c r="T5279" s="7">
        <f>IF($I5279="","",$I5279*(1-$U5279))</f>
        <v>1E-3</v>
      </c>
      <c r="U5279" s="7">
        <f>IFERROR(INDEX(BASE_CCLASSTRIB!$E:$E, MATCH(TEXT($D5279,"000000"), BASE_CCLASSTRIB!$A:$A, 0))/100, 0)</f>
        <v>0</v>
      </c>
      <c r="V5279" s="21">
        <f>IFERROR(INDEX(BASE_CCLASSTRIB!$F:$F, MATCH(TEXT($D5279,"000000"), BASE_CCLASSTRIB!$A:$A, 0))/100, 0)</f>
        <v>0</v>
      </c>
    </row>
    <row r="5280" spans="2:22" ht="15.75" customHeight="1" thickTop="1" thickBot="1">
      <c r="B5280" s="8"/>
      <c r="C5280" s="8"/>
      <c r="E5280" s="8" t="str">
        <f>IF(D5280="","",LEFT(D5280,3))</f>
        <v/>
      </c>
      <c r="F5280" s="5" t="str">
        <f>IF(E5280="","",IFERROR(VLOOKUP(E5280,REGRAS_CST!$A$2:$B$200,2,FALSE),""))</f>
        <v/>
      </c>
      <c r="H5280" s="7">
        <v>8.9999999999999993E-3</v>
      </c>
      <c r="I5280" s="7">
        <v>1E-3</v>
      </c>
      <c r="K5280" s="5" t="str">
        <f>IF(E5280="","",IFERROR(VLOOKUP(E5280,REGRAS_CST!$A$2:$C$200,3,FALSE),""))</f>
        <v/>
      </c>
      <c r="L5280" s="10" t="str">
        <f>IF($G5280="", "", $G5280*(1-$V5280))</f>
        <v/>
      </c>
      <c r="M5280" s="30" t="str">
        <f t="shared" si="164"/>
        <v/>
      </c>
      <c r="N5280" s="30" t="str">
        <f t="shared" si="165"/>
        <v/>
      </c>
      <c r="O5280" s="5" t="str">
        <f>IF(D5280="","",
IF(AND(K5280&lt;&gt;"SIM",V5280&gt;0),"ERRO: % BC &gt; 0, mas NÃO permitida ❌",
IF(AND(K5280="SIM",V5280=0),"ATENÇÃO: BC permitida, mas % = 0 🔎",
"Base de cálculo aplicada corretamente ✅")))</f>
        <v/>
      </c>
      <c r="P5280" s="5" t="str">
        <f>IF(D5280="","",
IF(AND(Q5280&lt;&gt;"SIM",U5280&gt;0),"ERRO: % alíquota &gt; 0, mas NÃO permitida ❌",
IF(AND(Q5280="SIM",U5280=0),"ATENÇÃO: alíquota permitida, mas % = 0 🔎",
"Alíquota aplicada corretamente ✅")))</f>
        <v/>
      </c>
      <c r="Q5280" s="5" t="str">
        <f>IF(E5280="","",IFERROR(VLOOKUP(E5280,REGRAS_CST!$A$2:$D$200,4,FALSE),""))</f>
        <v/>
      </c>
      <c r="R5280" s="8"/>
      <c r="S5280" s="7">
        <f>IF($H5280="","",$H5280*(1-$U5280))</f>
        <v>8.9999999999999993E-3</v>
      </c>
      <c r="T5280" s="7">
        <f>IF($I5280="","",$I5280*(1-$U5280))</f>
        <v>1E-3</v>
      </c>
      <c r="U5280" s="7">
        <f>IFERROR(INDEX(BASE_CCLASSTRIB!$E:$E, MATCH(TEXT($D5280,"000000"), BASE_CCLASSTRIB!$A:$A, 0))/100, 0)</f>
        <v>0</v>
      </c>
      <c r="V5280" s="21">
        <f>IFERROR(INDEX(BASE_CCLASSTRIB!$F:$F, MATCH(TEXT($D5280,"000000"), BASE_CCLASSTRIB!$A:$A, 0))/100, 0)</f>
        <v>0</v>
      </c>
    </row>
    <row r="5281" spans="2:22" ht="15.75" customHeight="1" thickTop="1" thickBot="1">
      <c r="B5281" s="8"/>
      <c r="C5281" s="8"/>
      <c r="E5281" s="8" t="str">
        <f>IF(D5281="","",LEFT(D5281,3))</f>
        <v/>
      </c>
      <c r="F5281" s="5" t="str">
        <f>IF(E5281="","",IFERROR(VLOOKUP(E5281,REGRAS_CST!$A$2:$B$200,2,FALSE),""))</f>
        <v/>
      </c>
      <c r="H5281" s="7">
        <v>8.9999999999999993E-3</v>
      </c>
      <c r="I5281" s="7">
        <v>1E-3</v>
      </c>
      <c r="K5281" s="5" t="str">
        <f>IF(E5281="","",IFERROR(VLOOKUP(E5281,REGRAS_CST!$A$2:$C$200,3,FALSE),""))</f>
        <v/>
      </c>
      <c r="L5281" s="10" t="str">
        <f>IF($G5281="", "", $G5281*(1-$V5281))</f>
        <v/>
      </c>
      <c r="M5281" s="30" t="str">
        <f t="shared" si="164"/>
        <v/>
      </c>
      <c r="N5281" s="30" t="str">
        <f t="shared" si="165"/>
        <v/>
      </c>
      <c r="O5281" s="5" t="str">
        <f>IF(D5281="","",
IF(AND(K5281&lt;&gt;"SIM",V5281&gt;0),"ERRO: % BC &gt; 0, mas NÃO permitida ❌",
IF(AND(K5281="SIM",V5281=0),"ATENÇÃO: BC permitida, mas % = 0 🔎",
"Base de cálculo aplicada corretamente ✅")))</f>
        <v/>
      </c>
      <c r="P5281" s="5" t="str">
        <f>IF(D5281="","",
IF(AND(Q5281&lt;&gt;"SIM",U5281&gt;0),"ERRO: % alíquota &gt; 0, mas NÃO permitida ❌",
IF(AND(Q5281="SIM",U5281=0),"ATENÇÃO: alíquota permitida, mas % = 0 🔎",
"Alíquota aplicada corretamente ✅")))</f>
        <v/>
      </c>
      <c r="Q5281" s="5" t="str">
        <f>IF(E5281="","",IFERROR(VLOOKUP(E5281,REGRAS_CST!$A$2:$D$200,4,FALSE),""))</f>
        <v/>
      </c>
      <c r="R5281" s="8"/>
      <c r="S5281" s="7">
        <f>IF($H5281="","",$H5281*(1-$U5281))</f>
        <v>8.9999999999999993E-3</v>
      </c>
      <c r="T5281" s="7">
        <f>IF($I5281="","",$I5281*(1-$U5281))</f>
        <v>1E-3</v>
      </c>
      <c r="U5281" s="7">
        <f>IFERROR(INDEX(BASE_CCLASSTRIB!$E:$E, MATCH(TEXT($D5281,"000000"), BASE_CCLASSTRIB!$A:$A, 0))/100, 0)</f>
        <v>0</v>
      </c>
      <c r="V5281" s="21">
        <f>IFERROR(INDEX(BASE_CCLASSTRIB!$F:$F, MATCH(TEXT($D5281,"000000"), BASE_CCLASSTRIB!$A:$A, 0))/100, 0)</f>
        <v>0</v>
      </c>
    </row>
    <row r="5282" spans="2:22" ht="15.75" customHeight="1" thickTop="1" thickBot="1">
      <c r="B5282" s="8"/>
      <c r="C5282" s="8"/>
      <c r="E5282" s="8" t="str">
        <f>IF(D5282="","",LEFT(D5282,3))</f>
        <v/>
      </c>
      <c r="F5282" s="5" t="str">
        <f>IF(E5282="","",IFERROR(VLOOKUP(E5282,REGRAS_CST!$A$2:$B$200,2,FALSE),""))</f>
        <v/>
      </c>
      <c r="H5282" s="7">
        <v>8.9999999999999993E-3</v>
      </c>
      <c r="I5282" s="7">
        <v>1E-3</v>
      </c>
      <c r="K5282" s="5" t="str">
        <f>IF(E5282="","",IFERROR(VLOOKUP(E5282,REGRAS_CST!$A$2:$C$200,3,FALSE),""))</f>
        <v/>
      </c>
      <c r="L5282" s="10" t="str">
        <f>IF($G5282="", "", $G5282*(1-$V5282))</f>
        <v/>
      </c>
      <c r="M5282" s="30" t="str">
        <f t="shared" si="164"/>
        <v/>
      </c>
      <c r="N5282" s="30" t="str">
        <f t="shared" si="165"/>
        <v/>
      </c>
      <c r="O5282" s="5" t="str">
        <f>IF(D5282="","",
IF(AND(K5282&lt;&gt;"SIM",V5282&gt;0),"ERRO: % BC &gt; 0, mas NÃO permitida ❌",
IF(AND(K5282="SIM",V5282=0),"ATENÇÃO: BC permitida, mas % = 0 🔎",
"Base de cálculo aplicada corretamente ✅")))</f>
        <v/>
      </c>
      <c r="P5282" s="5" t="str">
        <f>IF(D5282="","",
IF(AND(Q5282&lt;&gt;"SIM",U5282&gt;0),"ERRO: % alíquota &gt; 0, mas NÃO permitida ❌",
IF(AND(Q5282="SIM",U5282=0),"ATENÇÃO: alíquota permitida, mas % = 0 🔎",
"Alíquota aplicada corretamente ✅")))</f>
        <v/>
      </c>
      <c r="Q5282" s="5" t="str">
        <f>IF(E5282="","",IFERROR(VLOOKUP(E5282,REGRAS_CST!$A$2:$D$200,4,FALSE),""))</f>
        <v/>
      </c>
      <c r="R5282" s="8"/>
      <c r="S5282" s="7">
        <f>IF($H5282="","",$H5282*(1-$U5282))</f>
        <v>8.9999999999999993E-3</v>
      </c>
      <c r="T5282" s="7">
        <f>IF($I5282="","",$I5282*(1-$U5282))</f>
        <v>1E-3</v>
      </c>
      <c r="U5282" s="7">
        <f>IFERROR(INDEX(BASE_CCLASSTRIB!$E:$E, MATCH(TEXT($D5282,"000000"), BASE_CCLASSTRIB!$A:$A, 0))/100, 0)</f>
        <v>0</v>
      </c>
      <c r="V5282" s="21">
        <f>IFERROR(INDEX(BASE_CCLASSTRIB!$F:$F, MATCH(TEXT($D5282,"000000"), BASE_CCLASSTRIB!$A:$A, 0))/100, 0)</f>
        <v>0</v>
      </c>
    </row>
    <row r="5283" spans="2:22" ht="15.75" customHeight="1" thickTop="1" thickBot="1">
      <c r="B5283" s="8"/>
      <c r="C5283" s="8"/>
      <c r="E5283" s="8" t="str">
        <f>IF(D5283="","",LEFT(D5283,3))</f>
        <v/>
      </c>
      <c r="F5283" s="5" t="str">
        <f>IF(E5283="","",IFERROR(VLOOKUP(E5283,REGRAS_CST!$A$2:$B$200,2,FALSE),""))</f>
        <v/>
      </c>
      <c r="H5283" s="7">
        <v>8.9999999999999993E-3</v>
      </c>
      <c r="I5283" s="7">
        <v>1E-3</v>
      </c>
      <c r="K5283" s="5" t="str">
        <f>IF(E5283="","",IFERROR(VLOOKUP(E5283,REGRAS_CST!$A$2:$C$200,3,FALSE),""))</f>
        <v/>
      </c>
      <c r="L5283" s="10" t="str">
        <f>IF($G5283="", "", $G5283*(1-$V5283))</f>
        <v/>
      </c>
      <c r="M5283" s="30" t="str">
        <f t="shared" si="164"/>
        <v/>
      </c>
      <c r="N5283" s="30" t="str">
        <f t="shared" si="165"/>
        <v/>
      </c>
      <c r="O5283" s="5" t="str">
        <f>IF(D5283="","",
IF(AND(K5283&lt;&gt;"SIM",V5283&gt;0),"ERRO: % BC &gt; 0, mas NÃO permitida ❌",
IF(AND(K5283="SIM",V5283=0),"ATENÇÃO: BC permitida, mas % = 0 🔎",
"Base de cálculo aplicada corretamente ✅")))</f>
        <v/>
      </c>
      <c r="P5283" s="5" t="str">
        <f>IF(D5283="","",
IF(AND(Q5283&lt;&gt;"SIM",U5283&gt;0),"ERRO: % alíquota &gt; 0, mas NÃO permitida ❌",
IF(AND(Q5283="SIM",U5283=0),"ATENÇÃO: alíquota permitida, mas % = 0 🔎",
"Alíquota aplicada corretamente ✅")))</f>
        <v/>
      </c>
      <c r="Q5283" s="5" t="str">
        <f>IF(E5283="","",IFERROR(VLOOKUP(E5283,REGRAS_CST!$A$2:$D$200,4,FALSE),""))</f>
        <v/>
      </c>
      <c r="R5283" s="8"/>
      <c r="S5283" s="7">
        <f>IF($H5283="","",$H5283*(1-$U5283))</f>
        <v>8.9999999999999993E-3</v>
      </c>
      <c r="T5283" s="7">
        <f>IF($I5283="","",$I5283*(1-$U5283))</f>
        <v>1E-3</v>
      </c>
      <c r="U5283" s="7">
        <f>IFERROR(INDEX(BASE_CCLASSTRIB!$E:$E, MATCH(TEXT($D5283,"000000"), BASE_CCLASSTRIB!$A:$A, 0))/100, 0)</f>
        <v>0</v>
      </c>
      <c r="V5283" s="21">
        <f>IFERROR(INDEX(BASE_CCLASSTRIB!$F:$F, MATCH(TEXT($D5283,"000000"), BASE_CCLASSTRIB!$A:$A, 0))/100, 0)</f>
        <v>0</v>
      </c>
    </row>
    <row r="5284" spans="2:22" ht="15.75" customHeight="1" thickTop="1" thickBot="1">
      <c r="B5284" s="8"/>
      <c r="C5284" s="8"/>
      <c r="E5284" s="8" t="str">
        <f>IF(D5284="","",LEFT(D5284,3))</f>
        <v/>
      </c>
      <c r="F5284" s="5" t="str">
        <f>IF(E5284="","",IFERROR(VLOOKUP(E5284,REGRAS_CST!$A$2:$B$200,2,FALSE),""))</f>
        <v/>
      </c>
      <c r="H5284" s="7">
        <v>8.9999999999999993E-3</v>
      </c>
      <c r="I5284" s="7">
        <v>1E-3</v>
      </c>
      <c r="K5284" s="5" t="str">
        <f>IF(E5284="","",IFERROR(VLOOKUP(E5284,REGRAS_CST!$A$2:$C$200,3,FALSE),""))</f>
        <v/>
      </c>
      <c r="L5284" s="10" t="str">
        <f>IF($G5284="", "", $G5284*(1-$V5284))</f>
        <v/>
      </c>
      <c r="M5284" s="30" t="str">
        <f t="shared" si="164"/>
        <v/>
      </c>
      <c r="N5284" s="30" t="str">
        <f t="shared" si="165"/>
        <v/>
      </c>
      <c r="O5284" s="5" t="str">
        <f>IF(D5284="","",
IF(AND(K5284&lt;&gt;"SIM",V5284&gt;0),"ERRO: % BC &gt; 0, mas NÃO permitida ❌",
IF(AND(K5284="SIM",V5284=0),"ATENÇÃO: BC permitida, mas % = 0 🔎",
"Base de cálculo aplicada corretamente ✅")))</f>
        <v/>
      </c>
      <c r="P5284" s="5" t="str">
        <f>IF(D5284="","",
IF(AND(Q5284&lt;&gt;"SIM",U5284&gt;0),"ERRO: % alíquota &gt; 0, mas NÃO permitida ❌",
IF(AND(Q5284="SIM",U5284=0),"ATENÇÃO: alíquota permitida, mas % = 0 🔎",
"Alíquota aplicada corretamente ✅")))</f>
        <v/>
      </c>
      <c r="Q5284" s="5" t="str">
        <f>IF(E5284="","",IFERROR(VLOOKUP(E5284,REGRAS_CST!$A$2:$D$200,4,FALSE),""))</f>
        <v/>
      </c>
      <c r="R5284" s="8"/>
      <c r="S5284" s="7">
        <f>IF($H5284="","",$H5284*(1-$U5284))</f>
        <v>8.9999999999999993E-3</v>
      </c>
      <c r="T5284" s="7">
        <f>IF($I5284="","",$I5284*(1-$U5284))</f>
        <v>1E-3</v>
      </c>
      <c r="U5284" s="7">
        <f>IFERROR(INDEX(BASE_CCLASSTRIB!$E:$E, MATCH(TEXT($D5284,"000000"), BASE_CCLASSTRIB!$A:$A, 0))/100, 0)</f>
        <v>0</v>
      </c>
      <c r="V5284" s="21">
        <f>IFERROR(INDEX(BASE_CCLASSTRIB!$F:$F, MATCH(TEXT($D5284,"000000"), BASE_CCLASSTRIB!$A:$A, 0))/100, 0)</f>
        <v>0</v>
      </c>
    </row>
    <row r="5285" spans="2:22" ht="15.75" customHeight="1" thickTop="1" thickBot="1">
      <c r="B5285" s="8"/>
      <c r="C5285" s="8"/>
      <c r="E5285" s="8" t="str">
        <f>IF(D5285="","",LEFT(D5285,3))</f>
        <v/>
      </c>
      <c r="F5285" s="5" t="str">
        <f>IF(E5285="","",IFERROR(VLOOKUP(E5285,REGRAS_CST!$A$2:$B$200,2,FALSE),""))</f>
        <v/>
      </c>
      <c r="H5285" s="7">
        <v>8.9999999999999993E-3</v>
      </c>
      <c r="I5285" s="7">
        <v>1E-3</v>
      </c>
      <c r="K5285" s="5" t="str">
        <f>IF(E5285="","",IFERROR(VLOOKUP(E5285,REGRAS_CST!$A$2:$C$200,3,FALSE),""))</f>
        <v/>
      </c>
      <c r="L5285" s="10" t="str">
        <f>IF($G5285="", "", $G5285*(1-$V5285))</f>
        <v/>
      </c>
      <c r="M5285" s="30" t="str">
        <f t="shared" si="164"/>
        <v/>
      </c>
      <c r="N5285" s="30" t="str">
        <f t="shared" si="165"/>
        <v/>
      </c>
      <c r="O5285" s="5" t="str">
        <f>IF(D5285="","",
IF(AND(K5285&lt;&gt;"SIM",V5285&gt;0),"ERRO: % BC &gt; 0, mas NÃO permitida ❌",
IF(AND(K5285="SIM",V5285=0),"ATENÇÃO: BC permitida, mas % = 0 🔎",
"Base de cálculo aplicada corretamente ✅")))</f>
        <v/>
      </c>
      <c r="P5285" s="5" t="str">
        <f>IF(D5285="","",
IF(AND(Q5285&lt;&gt;"SIM",U5285&gt;0),"ERRO: % alíquota &gt; 0, mas NÃO permitida ❌",
IF(AND(Q5285="SIM",U5285=0),"ATENÇÃO: alíquota permitida, mas % = 0 🔎",
"Alíquota aplicada corretamente ✅")))</f>
        <v/>
      </c>
      <c r="Q5285" s="5" t="str">
        <f>IF(E5285="","",IFERROR(VLOOKUP(E5285,REGRAS_CST!$A$2:$D$200,4,FALSE),""))</f>
        <v/>
      </c>
      <c r="R5285" s="8"/>
      <c r="S5285" s="7">
        <f>IF($H5285="","",$H5285*(1-$U5285))</f>
        <v>8.9999999999999993E-3</v>
      </c>
      <c r="T5285" s="7">
        <f>IF($I5285="","",$I5285*(1-$U5285))</f>
        <v>1E-3</v>
      </c>
      <c r="U5285" s="7">
        <f>IFERROR(INDEX(BASE_CCLASSTRIB!$E:$E, MATCH(TEXT($D5285,"000000"), BASE_CCLASSTRIB!$A:$A, 0))/100, 0)</f>
        <v>0</v>
      </c>
      <c r="V5285" s="21">
        <f>IFERROR(INDEX(BASE_CCLASSTRIB!$F:$F, MATCH(TEXT($D5285,"000000"), BASE_CCLASSTRIB!$A:$A, 0))/100, 0)</f>
        <v>0</v>
      </c>
    </row>
    <row r="5286" spans="2:22" ht="15.75" customHeight="1" thickTop="1" thickBot="1">
      <c r="B5286" s="8"/>
      <c r="C5286" s="8"/>
      <c r="E5286" s="8" t="str">
        <f>IF(D5286="","",LEFT(D5286,3))</f>
        <v/>
      </c>
      <c r="F5286" s="5" t="str">
        <f>IF(E5286="","",IFERROR(VLOOKUP(E5286,REGRAS_CST!$A$2:$B$200,2,FALSE),""))</f>
        <v/>
      </c>
      <c r="H5286" s="7">
        <v>8.9999999999999993E-3</v>
      </c>
      <c r="I5286" s="7">
        <v>1E-3</v>
      </c>
      <c r="K5286" s="5" t="str">
        <f>IF(E5286="","",IFERROR(VLOOKUP(E5286,REGRAS_CST!$A$2:$C$200,3,FALSE),""))</f>
        <v/>
      </c>
      <c r="L5286" s="10" t="str">
        <f>IF($G5286="", "", $G5286*(1-$V5286))</f>
        <v/>
      </c>
      <c r="M5286" s="30" t="str">
        <f t="shared" si="164"/>
        <v/>
      </c>
      <c r="N5286" s="30" t="str">
        <f t="shared" si="165"/>
        <v/>
      </c>
      <c r="O5286" s="5" t="str">
        <f>IF(D5286="","",
IF(AND(K5286&lt;&gt;"SIM",V5286&gt;0),"ERRO: % BC &gt; 0, mas NÃO permitida ❌",
IF(AND(K5286="SIM",V5286=0),"ATENÇÃO: BC permitida, mas % = 0 🔎",
"Base de cálculo aplicada corretamente ✅")))</f>
        <v/>
      </c>
      <c r="P5286" s="5" t="str">
        <f>IF(D5286="","",
IF(AND(Q5286&lt;&gt;"SIM",U5286&gt;0),"ERRO: % alíquota &gt; 0, mas NÃO permitida ❌",
IF(AND(Q5286="SIM",U5286=0),"ATENÇÃO: alíquota permitida, mas % = 0 🔎",
"Alíquota aplicada corretamente ✅")))</f>
        <v/>
      </c>
      <c r="Q5286" s="5" t="str">
        <f>IF(E5286="","",IFERROR(VLOOKUP(E5286,REGRAS_CST!$A$2:$D$200,4,FALSE),""))</f>
        <v/>
      </c>
      <c r="R5286" s="8"/>
      <c r="S5286" s="7">
        <f>IF($H5286="","",$H5286*(1-$U5286))</f>
        <v>8.9999999999999993E-3</v>
      </c>
      <c r="T5286" s="7">
        <f>IF($I5286="","",$I5286*(1-$U5286))</f>
        <v>1E-3</v>
      </c>
      <c r="U5286" s="7">
        <f>IFERROR(INDEX(BASE_CCLASSTRIB!$E:$E, MATCH(TEXT($D5286,"000000"), BASE_CCLASSTRIB!$A:$A, 0))/100, 0)</f>
        <v>0</v>
      </c>
      <c r="V5286" s="21">
        <f>IFERROR(INDEX(BASE_CCLASSTRIB!$F:$F, MATCH(TEXT($D5286,"000000"), BASE_CCLASSTRIB!$A:$A, 0))/100, 0)</f>
        <v>0</v>
      </c>
    </row>
    <row r="5287" spans="2:22" ht="15.75" customHeight="1" thickTop="1" thickBot="1">
      <c r="B5287" s="8"/>
      <c r="C5287" s="8"/>
      <c r="E5287" s="8" t="str">
        <f>IF(D5287="","",LEFT(D5287,3))</f>
        <v/>
      </c>
      <c r="F5287" s="5" t="str">
        <f>IF(E5287="","",IFERROR(VLOOKUP(E5287,REGRAS_CST!$A$2:$B$200,2,FALSE),""))</f>
        <v/>
      </c>
      <c r="H5287" s="7">
        <v>8.9999999999999993E-3</v>
      </c>
      <c r="I5287" s="7">
        <v>1E-3</v>
      </c>
      <c r="K5287" s="5" t="str">
        <f>IF(E5287="","",IFERROR(VLOOKUP(E5287,REGRAS_CST!$A$2:$C$200,3,FALSE),""))</f>
        <v/>
      </c>
      <c r="L5287" s="10" t="str">
        <f>IF($G5287="", "", $G5287*(1-$V5287))</f>
        <v/>
      </c>
      <c r="M5287" s="30" t="str">
        <f t="shared" si="164"/>
        <v/>
      </c>
      <c r="N5287" s="30" t="str">
        <f t="shared" si="165"/>
        <v/>
      </c>
      <c r="O5287" s="5" t="str">
        <f>IF(D5287="","",
IF(AND(K5287&lt;&gt;"SIM",V5287&gt;0),"ERRO: % BC &gt; 0, mas NÃO permitida ❌",
IF(AND(K5287="SIM",V5287=0),"ATENÇÃO: BC permitida, mas % = 0 🔎",
"Base de cálculo aplicada corretamente ✅")))</f>
        <v/>
      </c>
      <c r="P5287" s="5" t="str">
        <f>IF(D5287="","",
IF(AND(Q5287&lt;&gt;"SIM",U5287&gt;0),"ERRO: % alíquota &gt; 0, mas NÃO permitida ❌",
IF(AND(Q5287="SIM",U5287=0),"ATENÇÃO: alíquota permitida, mas % = 0 🔎",
"Alíquota aplicada corretamente ✅")))</f>
        <v/>
      </c>
      <c r="Q5287" s="5" t="str">
        <f>IF(E5287="","",IFERROR(VLOOKUP(E5287,REGRAS_CST!$A$2:$D$200,4,FALSE),""))</f>
        <v/>
      </c>
      <c r="R5287" s="8"/>
      <c r="S5287" s="7">
        <f>IF($H5287="","",$H5287*(1-$U5287))</f>
        <v>8.9999999999999993E-3</v>
      </c>
      <c r="T5287" s="7">
        <f>IF($I5287="","",$I5287*(1-$U5287))</f>
        <v>1E-3</v>
      </c>
      <c r="U5287" s="7">
        <f>IFERROR(INDEX(BASE_CCLASSTRIB!$E:$E, MATCH(TEXT($D5287,"000000"), BASE_CCLASSTRIB!$A:$A, 0))/100, 0)</f>
        <v>0</v>
      </c>
      <c r="V5287" s="21">
        <f>IFERROR(INDEX(BASE_CCLASSTRIB!$F:$F, MATCH(TEXT($D5287,"000000"), BASE_CCLASSTRIB!$A:$A, 0))/100, 0)</f>
        <v>0</v>
      </c>
    </row>
    <row r="5288" spans="2:22" ht="15.75" customHeight="1" thickTop="1" thickBot="1">
      <c r="B5288" s="8"/>
      <c r="C5288" s="8"/>
      <c r="E5288" s="8" t="str">
        <f>IF(D5288="","",LEFT(D5288,3))</f>
        <v/>
      </c>
      <c r="F5288" s="5" t="str">
        <f>IF(E5288="","",IFERROR(VLOOKUP(E5288,REGRAS_CST!$A$2:$B$200,2,FALSE),""))</f>
        <v/>
      </c>
      <c r="H5288" s="7">
        <v>8.9999999999999993E-3</v>
      </c>
      <c r="I5288" s="7">
        <v>1E-3</v>
      </c>
      <c r="K5288" s="5" t="str">
        <f>IF(E5288="","",IFERROR(VLOOKUP(E5288,REGRAS_CST!$A$2:$C$200,3,FALSE),""))</f>
        <v/>
      </c>
      <c r="L5288" s="10" t="str">
        <f>IF($G5288="", "", $G5288*(1-$V5288))</f>
        <v/>
      </c>
      <c r="M5288" s="30" t="str">
        <f t="shared" si="164"/>
        <v/>
      </c>
      <c r="N5288" s="30" t="str">
        <f t="shared" si="165"/>
        <v/>
      </c>
      <c r="O5288" s="5" t="str">
        <f>IF(D5288="","",
IF(AND(K5288&lt;&gt;"SIM",V5288&gt;0),"ERRO: % BC &gt; 0, mas NÃO permitida ❌",
IF(AND(K5288="SIM",V5288=0),"ATENÇÃO: BC permitida, mas % = 0 🔎",
"Base de cálculo aplicada corretamente ✅")))</f>
        <v/>
      </c>
      <c r="P5288" s="5" t="str">
        <f>IF(D5288="","",
IF(AND(Q5288&lt;&gt;"SIM",U5288&gt;0),"ERRO: % alíquota &gt; 0, mas NÃO permitida ❌",
IF(AND(Q5288="SIM",U5288=0),"ATENÇÃO: alíquota permitida, mas % = 0 🔎",
"Alíquota aplicada corretamente ✅")))</f>
        <v/>
      </c>
      <c r="Q5288" s="5" t="str">
        <f>IF(E5288="","",IFERROR(VLOOKUP(E5288,REGRAS_CST!$A$2:$D$200,4,FALSE),""))</f>
        <v/>
      </c>
      <c r="R5288" s="8"/>
      <c r="S5288" s="7">
        <f>IF($H5288="","",$H5288*(1-$U5288))</f>
        <v>8.9999999999999993E-3</v>
      </c>
      <c r="T5288" s="7">
        <f>IF($I5288="","",$I5288*(1-$U5288))</f>
        <v>1E-3</v>
      </c>
      <c r="U5288" s="7">
        <f>IFERROR(INDEX(BASE_CCLASSTRIB!$E:$E, MATCH(TEXT($D5288,"000000"), BASE_CCLASSTRIB!$A:$A, 0))/100, 0)</f>
        <v>0</v>
      </c>
      <c r="V5288" s="21">
        <f>IFERROR(INDEX(BASE_CCLASSTRIB!$F:$F, MATCH(TEXT($D5288,"000000"), BASE_CCLASSTRIB!$A:$A, 0))/100, 0)</f>
        <v>0</v>
      </c>
    </row>
    <row r="5289" spans="2:22" ht="15.75" customHeight="1" thickTop="1" thickBot="1">
      <c r="B5289" s="8"/>
      <c r="C5289" s="8"/>
      <c r="E5289" s="8" t="str">
        <f>IF(D5289="","",LEFT(D5289,3))</f>
        <v/>
      </c>
      <c r="F5289" s="5" t="str">
        <f>IF(E5289="","",IFERROR(VLOOKUP(E5289,REGRAS_CST!$A$2:$B$200,2,FALSE),""))</f>
        <v/>
      </c>
      <c r="H5289" s="7">
        <v>8.9999999999999993E-3</v>
      </c>
      <c r="I5289" s="7">
        <v>1E-3</v>
      </c>
      <c r="K5289" s="5" t="str">
        <f>IF(E5289="","",IFERROR(VLOOKUP(E5289,REGRAS_CST!$A$2:$C$200,3,FALSE),""))</f>
        <v/>
      </c>
      <c r="L5289" s="10" t="str">
        <f>IF($G5289="", "", $G5289*(1-$V5289))</f>
        <v/>
      </c>
      <c r="M5289" s="30" t="str">
        <f t="shared" si="164"/>
        <v/>
      </c>
      <c r="N5289" s="30" t="str">
        <f t="shared" si="165"/>
        <v/>
      </c>
      <c r="O5289" s="5" t="str">
        <f>IF(D5289="","",
IF(AND(K5289&lt;&gt;"SIM",V5289&gt;0),"ERRO: % BC &gt; 0, mas NÃO permitida ❌",
IF(AND(K5289="SIM",V5289=0),"ATENÇÃO: BC permitida, mas % = 0 🔎",
"Base de cálculo aplicada corretamente ✅")))</f>
        <v/>
      </c>
      <c r="P5289" s="5" t="str">
        <f>IF(D5289="","",
IF(AND(Q5289&lt;&gt;"SIM",U5289&gt;0),"ERRO: % alíquota &gt; 0, mas NÃO permitida ❌",
IF(AND(Q5289="SIM",U5289=0),"ATENÇÃO: alíquota permitida, mas % = 0 🔎",
"Alíquota aplicada corretamente ✅")))</f>
        <v/>
      </c>
      <c r="Q5289" s="5" t="str">
        <f>IF(E5289="","",IFERROR(VLOOKUP(E5289,REGRAS_CST!$A$2:$D$200,4,FALSE),""))</f>
        <v/>
      </c>
      <c r="R5289" s="8"/>
      <c r="S5289" s="7">
        <f>IF($H5289="","",$H5289*(1-$U5289))</f>
        <v>8.9999999999999993E-3</v>
      </c>
      <c r="T5289" s="7">
        <f>IF($I5289="","",$I5289*(1-$U5289))</f>
        <v>1E-3</v>
      </c>
      <c r="U5289" s="7">
        <f>IFERROR(INDEX(BASE_CCLASSTRIB!$E:$E, MATCH(TEXT($D5289,"000000"), BASE_CCLASSTRIB!$A:$A, 0))/100, 0)</f>
        <v>0</v>
      </c>
      <c r="V5289" s="21">
        <f>IFERROR(INDEX(BASE_CCLASSTRIB!$F:$F, MATCH(TEXT($D5289,"000000"), BASE_CCLASSTRIB!$A:$A, 0))/100, 0)</f>
        <v>0</v>
      </c>
    </row>
    <row r="5290" spans="2:22" ht="15.75" customHeight="1" thickTop="1" thickBot="1">
      <c r="B5290" s="8"/>
      <c r="C5290" s="8"/>
      <c r="E5290" s="8" t="str">
        <f>IF(D5290="","",LEFT(D5290,3))</f>
        <v/>
      </c>
      <c r="F5290" s="5" t="str">
        <f>IF(E5290="","",IFERROR(VLOOKUP(E5290,REGRAS_CST!$A$2:$B$200,2,FALSE),""))</f>
        <v/>
      </c>
      <c r="H5290" s="7">
        <v>8.9999999999999993E-3</v>
      </c>
      <c r="I5290" s="7">
        <v>1E-3</v>
      </c>
      <c r="K5290" s="5" t="str">
        <f>IF(E5290="","",IFERROR(VLOOKUP(E5290,REGRAS_CST!$A$2:$C$200,3,FALSE),""))</f>
        <v/>
      </c>
      <c r="L5290" s="10" t="str">
        <f>IF($G5290="", "", $G5290*(1-$V5290))</f>
        <v/>
      </c>
      <c r="M5290" s="30" t="str">
        <f t="shared" si="164"/>
        <v/>
      </c>
      <c r="N5290" s="30" t="str">
        <f t="shared" si="165"/>
        <v/>
      </c>
      <c r="O5290" s="5" t="str">
        <f>IF(D5290="","",
IF(AND(K5290&lt;&gt;"SIM",V5290&gt;0),"ERRO: % BC &gt; 0, mas NÃO permitida ❌",
IF(AND(K5290="SIM",V5290=0),"ATENÇÃO: BC permitida, mas % = 0 🔎",
"Base de cálculo aplicada corretamente ✅")))</f>
        <v/>
      </c>
      <c r="P5290" s="5" t="str">
        <f>IF(D5290="","",
IF(AND(Q5290&lt;&gt;"SIM",U5290&gt;0),"ERRO: % alíquota &gt; 0, mas NÃO permitida ❌",
IF(AND(Q5290="SIM",U5290=0),"ATENÇÃO: alíquota permitida, mas % = 0 🔎",
"Alíquota aplicada corretamente ✅")))</f>
        <v/>
      </c>
      <c r="Q5290" s="5" t="str">
        <f>IF(E5290="","",IFERROR(VLOOKUP(E5290,REGRAS_CST!$A$2:$D$200,4,FALSE),""))</f>
        <v/>
      </c>
      <c r="R5290" s="8"/>
      <c r="S5290" s="7">
        <f>IF($H5290="","",$H5290*(1-$U5290))</f>
        <v>8.9999999999999993E-3</v>
      </c>
      <c r="T5290" s="7">
        <f>IF($I5290="","",$I5290*(1-$U5290))</f>
        <v>1E-3</v>
      </c>
      <c r="U5290" s="7">
        <f>IFERROR(INDEX(BASE_CCLASSTRIB!$E:$E, MATCH(TEXT($D5290,"000000"), BASE_CCLASSTRIB!$A:$A, 0))/100, 0)</f>
        <v>0</v>
      </c>
      <c r="V5290" s="21">
        <f>IFERROR(INDEX(BASE_CCLASSTRIB!$F:$F, MATCH(TEXT($D5290,"000000"), BASE_CCLASSTRIB!$A:$A, 0))/100, 0)</f>
        <v>0</v>
      </c>
    </row>
    <row r="5291" spans="2:22" ht="15.75" customHeight="1" thickTop="1" thickBot="1">
      <c r="B5291" s="8"/>
      <c r="C5291" s="8"/>
      <c r="E5291" s="8" t="str">
        <f>IF(D5291="","",LEFT(D5291,3))</f>
        <v/>
      </c>
      <c r="F5291" s="5" t="str">
        <f>IF(E5291="","",IFERROR(VLOOKUP(E5291,REGRAS_CST!$A$2:$B$200,2,FALSE),""))</f>
        <v/>
      </c>
      <c r="H5291" s="7">
        <v>8.9999999999999993E-3</v>
      </c>
      <c r="I5291" s="7">
        <v>1E-3</v>
      </c>
      <c r="K5291" s="5" t="str">
        <f>IF(E5291="","",IFERROR(VLOOKUP(E5291,REGRAS_CST!$A$2:$C$200,3,FALSE),""))</f>
        <v/>
      </c>
      <c r="L5291" s="10" t="str">
        <f>IF($G5291="", "", $G5291*(1-$V5291))</f>
        <v/>
      </c>
      <c r="M5291" s="30" t="str">
        <f t="shared" si="164"/>
        <v/>
      </c>
      <c r="N5291" s="30" t="str">
        <f t="shared" si="165"/>
        <v/>
      </c>
      <c r="O5291" s="5" t="str">
        <f>IF(D5291="","",
IF(AND(K5291&lt;&gt;"SIM",V5291&gt;0),"ERRO: % BC &gt; 0, mas NÃO permitida ❌",
IF(AND(K5291="SIM",V5291=0),"ATENÇÃO: BC permitida, mas % = 0 🔎",
"Base de cálculo aplicada corretamente ✅")))</f>
        <v/>
      </c>
      <c r="P5291" s="5" t="str">
        <f>IF(D5291="","",
IF(AND(Q5291&lt;&gt;"SIM",U5291&gt;0),"ERRO: % alíquota &gt; 0, mas NÃO permitida ❌",
IF(AND(Q5291="SIM",U5291=0),"ATENÇÃO: alíquota permitida, mas % = 0 🔎",
"Alíquota aplicada corretamente ✅")))</f>
        <v/>
      </c>
      <c r="Q5291" s="5" t="str">
        <f>IF(E5291="","",IFERROR(VLOOKUP(E5291,REGRAS_CST!$A$2:$D$200,4,FALSE),""))</f>
        <v/>
      </c>
      <c r="R5291" s="8"/>
      <c r="S5291" s="7">
        <f>IF($H5291="","",$H5291*(1-$U5291))</f>
        <v>8.9999999999999993E-3</v>
      </c>
      <c r="T5291" s="7">
        <f>IF($I5291="","",$I5291*(1-$U5291))</f>
        <v>1E-3</v>
      </c>
      <c r="U5291" s="7">
        <f>IFERROR(INDEX(BASE_CCLASSTRIB!$E:$E, MATCH(TEXT($D5291,"000000"), BASE_CCLASSTRIB!$A:$A, 0))/100, 0)</f>
        <v>0</v>
      </c>
      <c r="V5291" s="21">
        <f>IFERROR(INDEX(BASE_CCLASSTRIB!$F:$F, MATCH(TEXT($D5291,"000000"), BASE_CCLASSTRIB!$A:$A, 0))/100, 0)</f>
        <v>0</v>
      </c>
    </row>
    <row r="5292" spans="2:22" ht="15.75" customHeight="1" thickTop="1" thickBot="1">
      <c r="B5292" s="8"/>
      <c r="C5292" s="8"/>
      <c r="E5292" s="8" t="str">
        <f>IF(D5292="","",LEFT(D5292,3))</f>
        <v/>
      </c>
      <c r="F5292" s="5" t="str">
        <f>IF(E5292="","",IFERROR(VLOOKUP(E5292,REGRAS_CST!$A$2:$B$200,2,FALSE),""))</f>
        <v/>
      </c>
      <c r="H5292" s="7">
        <v>8.9999999999999993E-3</v>
      </c>
      <c r="I5292" s="7">
        <v>1E-3</v>
      </c>
      <c r="K5292" s="5" t="str">
        <f>IF(E5292="","",IFERROR(VLOOKUP(E5292,REGRAS_CST!$A$2:$C$200,3,FALSE),""))</f>
        <v/>
      </c>
      <c r="L5292" s="10" t="str">
        <f>IF($G5292="", "", $G5292*(1-$V5292))</f>
        <v/>
      </c>
      <c r="M5292" s="30" t="str">
        <f t="shared" si="164"/>
        <v/>
      </c>
      <c r="N5292" s="30" t="str">
        <f t="shared" si="165"/>
        <v/>
      </c>
      <c r="O5292" s="5" t="str">
        <f>IF(D5292="","",
IF(AND(K5292&lt;&gt;"SIM",V5292&gt;0),"ERRO: % BC &gt; 0, mas NÃO permitida ❌",
IF(AND(K5292="SIM",V5292=0),"ATENÇÃO: BC permitida, mas % = 0 🔎",
"Base de cálculo aplicada corretamente ✅")))</f>
        <v/>
      </c>
      <c r="P5292" s="5" t="str">
        <f>IF(D5292="","",
IF(AND(Q5292&lt;&gt;"SIM",U5292&gt;0),"ERRO: % alíquota &gt; 0, mas NÃO permitida ❌",
IF(AND(Q5292="SIM",U5292=0),"ATENÇÃO: alíquota permitida, mas % = 0 🔎",
"Alíquota aplicada corretamente ✅")))</f>
        <v/>
      </c>
      <c r="Q5292" s="5" t="str">
        <f>IF(E5292="","",IFERROR(VLOOKUP(E5292,REGRAS_CST!$A$2:$D$200,4,FALSE),""))</f>
        <v/>
      </c>
      <c r="R5292" s="8"/>
      <c r="S5292" s="7">
        <f>IF($H5292="","",$H5292*(1-$U5292))</f>
        <v>8.9999999999999993E-3</v>
      </c>
      <c r="T5292" s="7">
        <f>IF($I5292="","",$I5292*(1-$U5292))</f>
        <v>1E-3</v>
      </c>
      <c r="U5292" s="7">
        <f>IFERROR(INDEX(BASE_CCLASSTRIB!$E:$E, MATCH(TEXT($D5292,"000000"), BASE_CCLASSTRIB!$A:$A, 0))/100, 0)</f>
        <v>0</v>
      </c>
      <c r="V5292" s="21">
        <f>IFERROR(INDEX(BASE_CCLASSTRIB!$F:$F, MATCH(TEXT($D5292,"000000"), BASE_CCLASSTRIB!$A:$A, 0))/100, 0)</f>
        <v>0</v>
      </c>
    </row>
    <row r="5293" spans="2:22" ht="15.75" customHeight="1" thickTop="1" thickBot="1">
      <c r="B5293" s="8"/>
      <c r="C5293" s="8"/>
      <c r="E5293" s="8" t="str">
        <f>IF(D5293="","",LEFT(D5293,3))</f>
        <v/>
      </c>
      <c r="F5293" s="5" t="str">
        <f>IF(E5293="","",IFERROR(VLOOKUP(E5293,REGRAS_CST!$A$2:$B$200,2,FALSE),""))</f>
        <v/>
      </c>
      <c r="H5293" s="7">
        <v>8.9999999999999993E-3</v>
      </c>
      <c r="I5293" s="7">
        <v>1E-3</v>
      </c>
      <c r="K5293" s="5" t="str">
        <f>IF(E5293="","",IFERROR(VLOOKUP(E5293,REGRAS_CST!$A$2:$C$200,3,FALSE),""))</f>
        <v/>
      </c>
      <c r="L5293" s="10" t="str">
        <f>IF($G5293="", "", $G5293*(1-$V5293))</f>
        <v/>
      </c>
      <c r="M5293" s="30" t="str">
        <f t="shared" si="164"/>
        <v/>
      </c>
      <c r="N5293" s="30" t="str">
        <f t="shared" si="165"/>
        <v/>
      </c>
      <c r="O5293" s="5" t="str">
        <f>IF(D5293="","",
IF(AND(K5293&lt;&gt;"SIM",V5293&gt;0),"ERRO: % BC &gt; 0, mas NÃO permitida ❌",
IF(AND(K5293="SIM",V5293=0),"ATENÇÃO: BC permitida, mas % = 0 🔎",
"Base de cálculo aplicada corretamente ✅")))</f>
        <v/>
      </c>
      <c r="P5293" s="5" t="str">
        <f>IF(D5293="","",
IF(AND(Q5293&lt;&gt;"SIM",U5293&gt;0),"ERRO: % alíquota &gt; 0, mas NÃO permitida ❌",
IF(AND(Q5293="SIM",U5293=0),"ATENÇÃO: alíquota permitida, mas % = 0 🔎",
"Alíquota aplicada corretamente ✅")))</f>
        <v/>
      </c>
      <c r="Q5293" s="5" t="str">
        <f>IF(E5293="","",IFERROR(VLOOKUP(E5293,REGRAS_CST!$A$2:$D$200,4,FALSE),""))</f>
        <v/>
      </c>
      <c r="R5293" s="8"/>
      <c r="S5293" s="7">
        <f>IF($H5293="","",$H5293*(1-$U5293))</f>
        <v>8.9999999999999993E-3</v>
      </c>
      <c r="T5293" s="7">
        <f>IF($I5293="","",$I5293*(1-$U5293))</f>
        <v>1E-3</v>
      </c>
      <c r="U5293" s="7">
        <f>IFERROR(INDEX(BASE_CCLASSTRIB!$E:$E, MATCH(TEXT($D5293,"000000"), BASE_CCLASSTRIB!$A:$A, 0))/100, 0)</f>
        <v>0</v>
      </c>
      <c r="V5293" s="21">
        <f>IFERROR(INDEX(BASE_CCLASSTRIB!$F:$F, MATCH(TEXT($D5293,"000000"), BASE_CCLASSTRIB!$A:$A, 0))/100, 0)</f>
        <v>0</v>
      </c>
    </row>
    <row r="5294" spans="2:22" ht="15.75" customHeight="1" thickTop="1" thickBot="1">
      <c r="B5294" s="8"/>
      <c r="C5294" s="8"/>
      <c r="E5294" s="8" t="str">
        <f>IF(D5294="","",LEFT(D5294,3))</f>
        <v/>
      </c>
      <c r="F5294" s="5" t="str">
        <f>IF(E5294="","",IFERROR(VLOOKUP(E5294,REGRAS_CST!$A$2:$B$200,2,FALSE),""))</f>
        <v/>
      </c>
      <c r="H5294" s="7">
        <v>8.9999999999999993E-3</v>
      </c>
      <c r="I5294" s="7">
        <v>1E-3</v>
      </c>
      <c r="K5294" s="5" t="str">
        <f>IF(E5294="","",IFERROR(VLOOKUP(E5294,REGRAS_CST!$A$2:$C$200,3,FALSE),""))</f>
        <v/>
      </c>
      <c r="L5294" s="10" t="str">
        <f>IF($G5294="", "", $G5294*(1-$V5294))</f>
        <v/>
      </c>
      <c r="M5294" s="30" t="str">
        <f t="shared" si="164"/>
        <v/>
      </c>
      <c r="N5294" s="30" t="str">
        <f t="shared" si="165"/>
        <v/>
      </c>
      <c r="O5294" s="5" t="str">
        <f>IF(D5294="","",
IF(AND(K5294&lt;&gt;"SIM",V5294&gt;0),"ERRO: % BC &gt; 0, mas NÃO permitida ❌",
IF(AND(K5294="SIM",V5294=0),"ATENÇÃO: BC permitida, mas % = 0 🔎",
"Base de cálculo aplicada corretamente ✅")))</f>
        <v/>
      </c>
      <c r="P5294" s="5" t="str">
        <f>IF(D5294="","",
IF(AND(Q5294&lt;&gt;"SIM",U5294&gt;0),"ERRO: % alíquota &gt; 0, mas NÃO permitida ❌",
IF(AND(Q5294="SIM",U5294=0),"ATENÇÃO: alíquota permitida, mas % = 0 🔎",
"Alíquota aplicada corretamente ✅")))</f>
        <v/>
      </c>
      <c r="Q5294" s="5" t="str">
        <f>IF(E5294="","",IFERROR(VLOOKUP(E5294,REGRAS_CST!$A$2:$D$200,4,FALSE),""))</f>
        <v/>
      </c>
      <c r="R5294" s="8"/>
      <c r="S5294" s="7">
        <f>IF($H5294="","",$H5294*(1-$U5294))</f>
        <v>8.9999999999999993E-3</v>
      </c>
      <c r="T5294" s="7">
        <f>IF($I5294="","",$I5294*(1-$U5294))</f>
        <v>1E-3</v>
      </c>
      <c r="U5294" s="7">
        <f>IFERROR(INDEX(BASE_CCLASSTRIB!$E:$E, MATCH(TEXT($D5294,"000000"), BASE_CCLASSTRIB!$A:$A, 0))/100, 0)</f>
        <v>0</v>
      </c>
      <c r="V5294" s="21">
        <f>IFERROR(INDEX(BASE_CCLASSTRIB!$F:$F, MATCH(TEXT($D5294,"000000"), BASE_CCLASSTRIB!$A:$A, 0))/100, 0)</f>
        <v>0</v>
      </c>
    </row>
    <row r="5295" spans="2:22" ht="15.75" customHeight="1" thickTop="1" thickBot="1">
      <c r="B5295" s="8"/>
      <c r="C5295" s="8"/>
      <c r="E5295" s="8" t="str">
        <f>IF(D5295="","",LEFT(D5295,3))</f>
        <v/>
      </c>
      <c r="F5295" s="5" t="str">
        <f>IF(E5295="","",IFERROR(VLOOKUP(E5295,REGRAS_CST!$A$2:$B$200,2,FALSE),""))</f>
        <v/>
      </c>
      <c r="H5295" s="7">
        <v>8.9999999999999993E-3</v>
      </c>
      <c r="I5295" s="7">
        <v>1E-3</v>
      </c>
      <c r="K5295" s="5" t="str">
        <f>IF(E5295="","",IFERROR(VLOOKUP(E5295,REGRAS_CST!$A$2:$C$200,3,FALSE),""))</f>
        <v/>
      </c>
      <c r="L5295" s="10" t="str">
        <f>IF($G5295="", "", $G5295*(1-$V5295))</f>
        <v/>
      </c>
      <c r="M5295" s="30" t="str">
        <f t="shared" si="164"/>
        <v/>
      </c>
      <c r="N5295" s="30" t="str">
        <f t="shared" si="165"/>
        <v/>
      </c>
      <c r="O5295" s="5" t="str">
        <f>IF(D5295="","",
IF(AND(K5295&lt;&gt;"SIM",V5295&gt;0),"ERRO: % BC &gt; 0, mas NÃO permitida ❌",
IF(AND(K5295="SIM",V5295=0),"ATENÇÃO: BC permitida, mas % = 0 🔎",
"Base de cálculo aplicada corretamente ✅")))</f>
        <v/>
      </c>
      <c r="P5295" s="5" t="str">
        <f>IF(D5295="","",
IF(AND(Q5295&lt;&gt;"SIM",U5295&gt;0),"ERRO: % alíquota &gt; 0, mas NÃO permitida ❌",
IF(AND(Q5295="SIM",U5295=0),"ATENÇÃO: alíquota permitida, mas % = 0 🔎",
"Alíquota aplicada corretamente ✅")))</f>
        <v/>
      </c>
      <c r="Q5295" s="5" t="str">
        <f>IF(E5295="","",IFERROR(VLOOKUP(E5295,REGRAS_CST!$A$2:$D$200,4,FALSE),""))</f>
        <v/>
      </c>
      <c r="R5295" s="8"/>
      <c r="S5295" s="7">
        <f>IF($H5295="","",$H5295*(1-$U5295))</f>
        <v>8.9999999999999993E-3</v>
      </c>
      <c r="T5295" s="7">
        <f>IF($I5295="","",$I5295*(1-$U5295))</f>
        <v>1E-3</v>
      </c>
      <c r="U5295" s="7">
        <f>IFERROR(INDEX(BASE_CCLASSTRIB!$E:$E, MATCH(TEXT($D5295,"000000"), BASE_CCLASSTRIB!$A:$A, 0))/100, 0)</f>
        <v>0</v>
      </c>
      <c r="V5295" s="21">
        <f>IFERROR(INDEX(BASE_CCLASSTRIB!$F:$F, MATCH(TEXT($D5295,"000000"), BASE_CCLASSTRIB!$A:$A, 0))/100, 0)</f>
        <v>0</v>
      </c>
    </row>
    <row r="5296" spans="2:22" ht="15.75" customHeight="1" thickTop="1" thickBot="1">
      <c r="B5296" s="8"/>
      <c r="C5296" s="8"/>
      <c r="E5296" s="8" t="str">
        <f>IF(D5296="","",LEFT(D5296,3))</f>
        <v/>
      </c>
      <c r="F5296" s="5" t="str">
        <f>IF(E5296="","",IFERROR(VLOOKUP(E5296,REGRAS_CST!$A$2:$B$200,2,FALSE),""))</f>
        <v/>
      </c>
      <c r="H5296" s="7">
        <v>8.9999999999999993E-3</v>
      </c>
      <c r="I5296" s="7">
        <v>1E-3</v>
      </c>
      <c r="K5296" s="5" t="str">
        <f>IF(E5296="","",IFERROR(VLOOKUP(E5296,REGRAS_CST!$A$2:$C$200,3,FALSE),""))</f>
        <v/>
      </c>
      <c r="L5296" s="10" t="str">
        <f>IF($G5296="", "", $G5296*(1-$V5296))</f>
        <v/>
      </c>
      <c r="M5296" s="30" t="str">
        <f t="shared" si="164"/>
        <v/>
      </c>
      <c r="N5296" s="30" t="str">
        <f t="shared" si="165"/>
        <v/>
      </c>
      <c r="O5296" s="5" t="str">
        <f>IF(D5296="","",
IF(AND(K5296&lt;&gt;"SIM",V5296&gt;0),"ERRO: % BC &gt; 0, mas NÃO permitida ❌",
IF(AND(K5296="SIM",V5296=0),"ATENÇÃO: BC permitida, mas % = 0 🔎",
"Base de cálculo aplicada corretamente ✅")))</f>
        <v/>
      </c>
      <c r="P5296" s="5" t="str">
        <f>IF(D5296="","",
IF(AND(Q5296&lt;&gt;"SIM",U5296&gt;0),"ERRO: % alíquota &gt; 0, mas NÃO permitida ❌",
IF(AND(Q5296="SIM",U5296=0),"ATENÇÃO: alíquota permitida, mas % = 0 🔎",
"Alíquota aplicada corretamente ✅")))</f>
        <v/>
      </c>
      <c r="Q5296" s="5" t="str">
        <f>IF(E5296="","",IFERROR(VLOOKUP(E5296,REGRAS_CST!$A$2:$D$200,4,FALSE),""))</f>
        <v/>
      </c>
      <c r="R5296" s="8"/>
      <c r="S5296" s="7">
        <f>IF($H5296="","",$H5296*(1-$U5296))</f>
        <v>8.9999999999999993E-3</v>
      </c>
      <c r="T5296" s="7">
        <f>IF($I5296="","",$I5296*(1-$U5296))</f>
        <v>1E-3</v>
      </c>
      <c r="U5296" s="7">
        <f>IFERROR(INDEX(BASE_CCLASSTRIB!$E:$E, MATCH(TEXT($D5296,"000000"), BASE_CCLASSTRIB!$A:$A, 0))/100, 0)</f>
        <v>0</v>
      </c>
      <c r="V5296" s="21">
        <f>IFERROR(INDEX(BASE_CCLASSTRIB!$F:$F, MATCH(TEXT($D5296,"000000"), BASE_CCLASSTRIB!$A:$A, 0))/100, 0)</f>
        <v>0</v>
      </c>
    </row>
    <row r="5297" spans="2:22" ht="15.75" customHeight="1" thickTop="1" thickBot="1">
      <c r="B5297" s="8"/>
      <c r="C5297" s="8"/>
      <c r="E5297" s="8" t="str">
        <f>IF(D5297="","",LEFT(D5297,3))</f>
        <v/>
      </c>
      <c r="F5297" s="5" t="str">
        <f>IF(E5297="","",IFERROR(VLOOKUP(E5297,REGRAS_CST!$A$2:$B$200,2,FALSE),""))</f>
        <v/>
      </c>
      <c r="H5297" s="7">
        <v>8.9999999999999993E-3</v>
      </c>
      <c r="I5297" s="7">
        <v>1E-3</v>
      </c>
      <c r="K5297" s="5" t="str">
        <f>IF(E5297="","",IFERROR(VLOOKUP(E5297,REGRAS_CST!$A$2:$C$200,3,FALSE),""))</f>
        <v/>
      </c>
      <c r="L5297" s="10" t="str">
        <f>IF($G5297="", "", $G5297*(1-$V5297))</f>
        <v/>
      </c>
      <c r="M5297" s="30" t="str">
        <f t="shared" si="164"/>
        <v/>
      </c>
      <c r="N5297" s="30" t="str">
        <f t="shared" si="165"/>
        <v/>
      </c>
      <c r="O5297" s="5" t="str">
        <f>IF(D5297="","",
IF(AND(K5297&lt;&gt;"SIM",V5297&gt;0),"ERRO: % BC &gt; 0, mas NÃO permitida ❌",
IF(AND(K5297="SIM",V5297=0),"ATENÇÃO: BC permitida, mas % = 0 🔎",
"Base de cálculo aplicada corretamente ✅")))</f>
        <v/>
      </c>
      <c r="P5297" s="5" t="str">
        <f>IF(D5297="","",
IF(AND(Q5297&lt;&gt;"SIM",U5297&gt;0),"ERRO: % alíquota &gt; 0, mas NÃO permitida ❌",
IF(AND(Q5297="SIM",U5297=0),"ATENÇÃO: alíquota permitida, mas % = 0 🔎",
"Alíquota aplicada corretamente ✅")))</f>
        <v/>
      </c>
      <c r="Q5297" s="5" t="str">
        <f>IF(E5297="","",IFERROR(VLOOKUP(E5297,REGRAS_CST!$A$2:$D$200,4,FALSE),""))</f>
        <v/>
      </c>
      <c r="R5297" s="8"/>
      <c r="S5297" s="7">
        <f>IF($H5297="","",$H5297*(1-$U5297))</f>
        <v>8.9999999999999993E-3</v>
      </c>
      <c r="T5297" s="7">
        <f>IF($I5297="","",$I5297*(1-$U5297))</f>
        <v>1E-3</v>
      </c>
      <c r="U5297" s="7">
        <f>IFERROR(INDEX(BASE_CCLASSTRIB!$E:$E, MATCH(TEXT($D5297,"000000"), BASE_CCLASSTRIB!$A:$A, 0))/100, 0)</f>
        <v>0</v>
      </c>
      <c r="V5297" s="21">
        <f>IFERROR(INDEX(BASE_CCLASSTRIB!$F:$F, MATCH(TEXT($D5297,"000000"), BASE_CCLASSTRIB!$A:$A, 0))/100, 0)</f>
        <v>0</v>
      </c>
    </row>
    <row r="5298" spans="2:22" ht="15.75" customHeight="1" thickTop="1" thickBot="1">
      <c r="B5298" s="8"/>
      <c r="C5298" s="8"/>
      <c r="E5298" s="8" t="str">
        <f>IF(D5298="","",LEFT(D5298,3))</f>
        <v/>
      </c>
      <c r="F5298" s="5" t="str">
        <f>IF(E5298="","",IFERROR(VLOOKUP(E5298,REGRAS_CST!$A$2:$B$200,2,FALSE),""))</f>
        <v/>
      </c>
      <c r="H5298" s="7">
        <v>8.9999999999999993E-3</v>
      </c>
      <c r="I5298" s="7">
        <v>1E-3</v>
      </c>
      <c r="K5298" s="5" t="str">
        <f>IF(E5298="","",IFERROR(VLOOKUP(E5298,REGRAS_CST!$A$2:$C$200,3,FALSE),""))</f>
        <v/>
      </c>
      <c r="L5298" s="10" t="str">
        <f>IF($G5298="", "", $G5298*(1-$V5298))</f>
        <v/>
      </c>
      <c r="M5298" s="30" t="str">
        <f t="shared" si="164"/>
        <v/>
      </c>
      <c r="N5298" s="30" t="str">
        <f t="shared" si="165"/>
        <v/>
      </c>
      <c r="O5298" s="5" t="str">
        <f>IF(D5298="","",
IF(AND(K5298&lt;&gt;"SIM",V5298&gt;0),"ERRO: % BC &gt; 0, mas NÃO permitida ❌",
IF(AND(K5298="SIM",V5298=0),"ATENÇÃO: BC permitida, mas % = 0 🔎",
"Base de cálculo aplicada corretamente ✅")))</f>
        <v/>
      </c>
      <c r="P5298" s="5" t="str">
        <f>IF(D5298="","",
IF(AND(Q5298&lt;&gt;"SIM",U5298&gt;0),"ERRO: % alíquota &gt; 0, mas NÃO permitida ❌",
IF(AND(Q5298="SIM",U5298=0),"ATENÇÃO: alíquota permitida, mas % = 0 🔎",
"Alíquota aplicada corretamente ✅")))</f>
        <v/>
      </c>
      <c r="Q5298" s="5" t="str">
        <f>IF(E5298="","",IFERROR(VLOOKUP(E5298,REGRAS_CST!$A$2:$D$200,4,FALSE),""))</f>
        <v/>
      </c>
      <c r="R5298" s="8"/>
      <c r="S5298" s="7">
        <f>IF($H5298="","",$H5298*(1-$U5298))</f>
        <v>8.9999999999999993E-3</v>
      </c>
      <c r="T5298" s="7">
        <f>IF($I5298="","",$I5298*(1-$U5298))</f>
        <v>1E-3</v>
      </c>
      <c r="U5298" s="7">
        <f>IFERROR(INDEX(BASE_CCLASSTRIB!$E:$E, MATCH(TEXT($D5298,"000000"), BASE_CCLASSTRIB!$A:$A, 0))/100, 0)</f>
        <v>0</v>
      </c>
      <c r="V5298" s="21">
        <f>IFERROR(INDEX(BASE_CCLASSTRIB!$F:$F, MATCH(TEXT($D5298,"000000"), BASE_CCLASSTRIB!$A:$A, 0))/100, 0)</f>
        <v>0</v>
      </c>
    </row>
    <row r="5299" spans="2:22" ht="15.75" customHeight="1" thickTop="1" thickBot="1">
      <c r="B5299" s="8"/>
      <c r="C5299" s="8"/>
      <c r="E5299" s="8" t="str">
        <f>IF(D5299="","",LEFT(D5299,3))</f>
        <v/>
      </c>
      <c r="F5299" s="5" t="str">
        <f>IF(E5299="","",IFERROR(VLOOKUP(E5299,REGRAS_CST!$A$2:$B$200,2,FALSE),""))</f>
        <v/>
      </c>
      <c r="H5299" s="7">
        <v>8.9999999999999993E-3</v>
      </c>
      <c r="I5299" s="7">
        <v>1E-3</v>
      </c>
      <c r="K5299" s="5" t="str">
        <f>IF(E5299="","",IFERROR(VLOOKUP(E5299,REGRAS_CST!$A$2:$C$200,3,FALSE),""))</f>
        <v/>
      </c>
      <c r="L5299" s="10" t="str">
        <f>IF($G5299="", "", $G5299*(1-$V5299))</f>
        <v/>
      </c>
      <c r="M5299" s="30" t="str">
        <f t="shared" si="164"/>
        <v/>
      </c>
      <c r="N5299" s="30" t="str">
        <f t="shared" si="165"/>
        <v/>
      </c>
      <c r="O5299" s="5" t="str">
        <f>IF(D5299="","",
IF(AND(K5299&lt;&gt;"SIM",V5299&gt;0),"ERRO: % BC &gt; 0, mas NÃO permitida ❌",
IF(AND(K5299="SIM",V5299=0),"ATENÇÃO: BC permitida, mas % = 0 🔎",
"Base de cálculo aplicada corretamente ✅")))</f>
        <v/>
      </c>
      <c r="P5299" s="5" t="str">
        <f>IF(D5299="","",
IF(AND(Q5299&lt;&gt;"SIM",U5299&gt;0),"ERRO: % alíquota &gt; 0, mas NÃO permitida ❌",
IF(AND(Q5299="SIM",U5299=0),"ATENÇÃO: alíquota permitida, mas % = 0 🔎",
"Alíquota aplicada corretamente ✅")))</f>
        <v/>
      </c>
      <c r="Q5299" s="5" t="str">
        <f>IF(E5299="","",IFERROR(VLOOKUP(E5299,REGRAS_CST!$A$2:$D$200,4,FALSE),""))</f>
        <v/>
      </c>
      <c r="R5299" s="8"/>
      <c r="S5299" s="7">
        <f>IF($H5299="","",$H5299*(1-$U5299))</f>
        <v>8.9999999999999993E-3</v>
      </c>
      <c r="T5299" s="7">
        <f>IF($I5299="","",$I5299*(1-$U5299))</f>
        <v>1E-3</v>
      </c>
      <c r="U5299" s="7">
        <f>IFERROR(INDEX(BASE_CCLASSTRIB!$E:$E, MATCH(TEXT($D5299,"000000"), BASE_CCLASSTRIB!$A:$A, 0))/100, 0)</f>
        <v>0</v>
      </c>
      <c r="V5299" s="21">
        <f>IFERROR(INDEX(BASE_CCLASSTRIB!$F:$F, MATCH(TEXT($D5299,"000000"), BASE_CCLASSTRIB!$A:$A, 0))/100, 0)</f>
        <v>0</v>
      </c>
    </row>
    <row r="5300" spans="2:22" ht="15.75" customHeight="1" thickTop="1" thickBot="1">
      <c r="B5300" s="8"/>
      <c r="C5300" s="8"/>
      <c r="E5300" s="8" t="str">
        <f>IF(D5300="","",LEFT(D5300,3))</f>
        <v/>
      </c>
      <c r="F5300" s="5" t="str">
        <f>IF(E5300="","",IFERROR(VLOOKUP(E5300,REGRAS_CST!$A$2:$B$200,2,FALSE),""))</f>
        <v/>
      </c>
      <c r="H5300" s="7">
        <v>8.9999999999999993E-3</v>
      </c>
      <c r="I5300" s="7">
        <v>1E-3</v>
      </c>
      <c r="K5300" s="5" t="str">
        <f>IF(E5300="","",IFERROR(VLOOKUP(E5300,REGRAS_CST!$A$2:$C$200,3,FALSE),""))</f>
        <v/>
      </c>
      <c r="L5300" s="10" t="str">
        <f>IF($G5300="", "", $G5300*(1-$V5300))</f>
        <v/>
      </c>
      <c r="M5300" s="30" t="str">
        <f t="shared" si="164"/>
        <v/>
      </c>
      <c r="N5300" s="30" t="str">
        <f t="shared" si="165"/>
        <v/>
      </c>
      <c r="O5300" s="5" t="str">
        <f>IF(D5300="","",
IF(AND(K5300&lt;&gt;"SIM",V5300&gt;0),"ERRO: % BC &gt; 0, mas NÃO permitida ❌",
IF(AND(K5300="SIM",V5300=0),"ATENÇÃO: BC permitida, mas % = 0 🔎",
"Base de cálculo aplicada corretamente ✅")))</f>
        <v/>
      </c>
      <c r="P5300" s="5" t="str">
        <f>IF(D5300="","",
IF(AND(Q5300&lt;&gt;"SIM",U5300&gt;0),"ERRO: % alíquota &gt; 0, mas NÃO permitida ❌",
IF(AND(Q5300="SIM",U5300=0),"ATENÇÃO: alíquota permitida, mas % = 0 🔎",
"Alíquota aplicada corretamente ✅")))</f>
        <v/>
      </c>
      <c r="Q5300" s="5" t="str">
        <f>IF(E5300="","",IFERROR(VLOOKUP(E5300,REGRAS_CST!$A$2:$D$200,4,FALSE),""))</f>
        <v/>
      </c>
      <c r="R5300" s="8"/>
      <c r="S5300" s="7">
        <f>IF($H5300="","",$H5300*(1-$U5300))</f>
        <v>8.9999999999999993E-3</v>
      </c>
      <c r="T5300" s="7">
        <f>IF($I5300="","",$I5300*(1-$U5300))</f>
        <v>1E-3</v>
      </c>
      <c r="U5300" s="7">
        <f>IFERROR(INDEX(BASE_CCLASSTRIB!$E:$E, MATCH(TEXT($D5300,"000000"), BASE_CCLASSTRIB!$A:$A, 0))/100, 0)</f>
        <v>0</v>
      </c>
      <c r="V5300" s="21">
        <f>IFERROR(INDEX(BASE_CCLASSTRIB!$F:$F, MATCH(TEXT($D5300,"000000"), BASE_CCLASSTRIB!$A:$A, 0))/100, 0)</f>
        <v>0</v>
      </c>
    </row>
    <row r="5301" spans="2:22" ht="15.75" customHeight="1" thickTop="1" thickBot="1">
      <c r="B5301" s="8"/>
      <c r="C5301" s="8"/>
      <c r="E5301" s="8" t="str">
        <f>IF(D5301="","",LEFT(D5301,3))</f>
        <v/>
      </c>
      <c r="F5301" s="5" t="str">
        <f>IF(E5301="","",IFERROR(VLOOKUP(E5301,REGRAS_CST!$A$2:$B$200,2,FALSE),""))</f>
        <v/>
      </c>
      <c r="H5301" s="7">
        <v>8.9999999999999993E-3</v>
      </c>
      <c r="I5301" s="7">
        <v>1E-3</v>
      </c>
      <c r="K5301" s="5" t="str">
        <f>IF(E5301="","",IFERROR(VLOOKUP(E5301,REGRAS_CST!$A$2:$C$200,3,FALSE),""))</f>
        <v/>
      </c>
      <c r="L5301" s="10" t="str">
        <f>IF($G5301="", "", $G5301*(1-$V5301))</f>
        <v/>
      </c>
      <c r="M5301" s="30" t="str">
        <f t="shared" si="164"/>
        <v/>
      </c>
      <c r="N5301" s="30" t="str">
        <f t="shared" si="165"/>
        <v/>
      </c>
      <c r="O5301" s="5" t="str">
        <f>IF(D5301="","",
IF(AND(K5301&lt;&gt;"SIM",V5301&gt;0),"ERRO: % BC &gt; 0, mas NÃO permitida ❌",
IF(AND(K5301="SIM",V5301=0),"ATENÇÃO: BC permitida, mas % = 0 🔎",
"Base de cálculo aplicada corretamente ✅")))</f>
        <v/>
      </c>
      <c r="P5301" s="5" t="str">
        <f>IF(D5301="","",
IF(AND(Q5301&lt;&gt;"SIM",U5301&gt;0),"ERRO: % alíquota &gt; 0, mas NÃO permitida ❌",
IF(AND(Q5301="SIM",U5301=0),"ATENÇÃO: alíquota permitida, mas % = 0 🔎",
"Alíquota aplicada corretamente ✅")))</f>
        <v/>
      </c>
      <c r="Q5301" s="5" t="str">
        <f>IF(E5301="","",IFERROR(VLOOKUP(E5301,REGRAS_CST!$A$2:$D$200,4,FALSE),""))</f>
        <v/>
      </c>
      <c r="R5301" s="8"/>
      <c r="S5301" s="7">
        <f>IF($H5301="","",$H5301*(1-$U5301))</f>
        <v>8.9999999999999993E-3</v>
      </c>
      <c r="T5301" s="7">
        <f>IF($I5301="","",$I5301*(1-$U5301))</f>
        <v>1E-3</v>
      </c>
      <c r="U5301" s="7">
        <f>IFERROR(INDEX(BASE_CCLASSTRIB!$E:$E, MATCH(TEXT($D5301,"000000"), BASE_CCLASSTRIB!$A:$A, 0))/100, 0)</f>
        <v>0</v>
      </c>
      <c r="V5301" s="21">
        <f>IFERROR(INDEX(BASE_CCLASSTRIB!$F:$F, MATCH(TEXT($D5301,"000000"), BASE_CCLASSTRIB!$A:$A, 0))/100, 0)</f>
        <v>0</v>
      </c>
    </row>
    <row r="5302" spans="2:22" ht="15.75" customHeight="1" thickTop="1" thickBot="1">
      <c r="B5302" s="8"/>
      <c r="C5302" s="8"/>
      <c r="E5302" s="8" t="str">
        <f>IF(D5302="","",LEFT(D5302,3))</f>
        <v/>
      </c>
      <c r="F5302" s="5" t="str">
        <f>IF(E5302="","",IFERROR(VLOOKUP(E5302,REGRAS_CST!$A$2:$B$200,2,FALSE),""))</f>
        <v/>
      </c>
      <c r="H5302" s="7">
        <v>8.9999999999999993E-3</v>
      </c>
      <c r="I5302" s="7">
        <v>1E-3</v>
      </c>
      <c r="K5302" s="5" t="str">
        <f>IF(E5302="","",IFERROR(VLOOKUP(E5302,REGRAS_CST!$A$2:$C$200,3,FALSE),""))</f>
        <v/>
      </c>
      <c r="L5302" s="10" t="str">
        <f>IF($G5302="", "", $G5302*(1-$V5302))</f>
        <v/>
      </c>
      <c r="M5302" s="30" t="str">
        <f t="shared" si="164"/>
        <v/>
      </c>
      <c r="N5302" s="30" t="str">
        <f t="shared" si="165"/>
        <v/>
      </c>
      <c r="O5302" s="5" t="str">
        <f>IF(D5302="","",
IF(AND(K5302&lt;&gt;"SIM",V5302&gt;0),"ERRO: % BC &gt; 0, mas NÃO permitida ❌",
IF(AND(K5302="SIM",V5302=0),"ATENÇÃO: BC permitida, mas % = 0 🔎",
"Base de cálculo aplicada corretamente ✅")))</f>
        <v/>
      </c>
      <c r="P5302" s="5" t="str">
        <f>IF(D5302="","",
IF(AND(Q5302&lt;&gt;"SIM",U5302&gt;0),"ERRO: % alíquota &gt; 0, mas NÃO permitida ❌",
IF(AND(Q5302="SIM",U5302=0),"ATENÇÃO: alíquota permitida, mas % = 0 🔎",
"Alíquota aplicada corretamente ✅")))</f>
        <v/>
      </c>
      <c r="Q5302" s="5" t="str">
        <f>IF(E5302="","",IFERROR(VLOOKUP(E5302,REGRAS_CST!$A$2:$D$200,4,FALSE),""))</f>
        <v/>
      </c>
      <c r="R5302" s="8"/>
      <c r="S5302" s="7">
        <f>IF($H5302="","",$H5302*(1-$U5302))</f>
        <v>8.9999999999999993E-3</v>
      </c>
      <c r="T5302" s="7">
        <f>IF($I5302="","",$I5302*(1-$U5302))</f>
        <v>1E-3</v>
      </c>
      <c r="U5302" s="7">
        <f>IFERROR(INDEX(BASE_CCLASSTRIB!$E:$E, MATCH(TEXT($D5302,"000000"), BASE_CCLASSTRIB!$A:$A, 0))/100, 0)</f>
        <v>0</v>
      </c>
      <c r="V5302" s="21">
        <f>IFERROR(INDEX(BASE_CCLASSTRIB!$F:$F, MATCH(TEXT($D5302,"000000"), BASE_CCLASSTRIB!$A:$A, 0))/100, 0)</f>
        <v>0</v>
      </c>
    </row>
    <row r="5303" spans="2:22" ht="15.75" customHeight="1" thickTop="1" thickBot="1">
      <c r="B5303" s="8"/>
      <c r="C5303" s="8"/>
      <c r="E5303" s="8" t="str">
        <f>IF(D5303="","",LEFT(D5303,3))</f>
        <v/>
      </c>
      <c r="F5303" s="5" t="str">
        <f>IF(E5303="","",IFERROR(VLOOKUP(E5303,REGRAS_CST!$A$2:$B$200,2,FALSE),""))</f>
        <v/>
      </c>
      <c r="H5303" s="7">
        <v>8.9999999999999993E-3</v>
      </c>
      <c r="I5303" s="7">
        <v>1E-3</v>
      </c>
      <c r="K5303" s="5" t="str">
        <f>IF(E5303="","",IFERROR(VLOOKUP(E5303,REGRAS_CST!$A$2:$C$200,3,FALSE),""))</f>
        <v/>
      </c>
      <c r="L5303" s="10" t="str">
        <f>IF($G5303="", "", $G5303*(1-$V5303))</f>
        <v/>
      </c>
      <c r="M5303" s="30" t="str">
        <f t="shared" si="164"/>
        <v/>
      </c>
      <c r="N5303" s="30" t="str">
        <f t="shared" si="165"/>
        <v/>
      </c>
      <c r="O5303" s="5" t="str">
        <f>IF(D5303="","",
IF(AND(K5303&lt;&gt;"SIM",V5303&gt;0),"ERRO: % BC &gt; 0, mas NÃO permitida ❌",
IF(AND(K5303="SIM",V5303=0),"ATENÇÃO: BC permitida, mas % = 0 🔎",
"Base de cálculo aplicada corretamente ✅")))</f>
        <v/>
      </c>
      <c r="P5303" s="5" t="str">
        <f>IF(D5303="","",
IF(AND(Q5303&lt;&gt;"SIM",U5303&gt;0),"ERRO: % alíquota &gt; 0, mas NÃO permitida ❌",
IF(AND(Q5303="SIM",U5303=0),"ATENÇÃO: alíquota permitida, mas % = 0 🔎",
"Alíquota aplicada corretamente ✅")))</f>
        <v/>
      </c>
      <c r="Q5303" s="5" t="str">
        <f>IF(E5303="","",IFERROR(VLOOKUP(E5303,REGRAS_CST!$A$2:$D$200,4,FALSE),""))</f>
        <v/>
      </c>
      <c r="R5303" s="8"/>
      <c r="S5303" s="7">
        <f>IF($H5303="","",$H5303*(1-$U5303))</f>
        <v>8.9999999999999993E-3</v>
      </c>
      <c r="T5303" s="7">
        <f>IF($I5303="","",$I5303*(1-$U5303))</f>
        <v>1E-3</v>
      </c>
      <c r="U5303" s="7">
        <f>IFERROR(INDEX(BASE_CCLASSTRIB!$E:$E, MATCH(TEXT($D5303,"000000"), BASE_CCLASSTRIB!$A:$A, 0))/100, 0)</f>
        <v>0</v>
      </c>
      <c r="V5303" s="21">
        <f>IFERROR(INDEX(BASE_CCLASSTRIB!$F:$F, MATCH(TEXT($D5303,"000000"), BASE_CCLASSTRIB!$A:$A, 0))/100, 0)</f>
        <v>0</v>
      </c>
    </row>
    <row r="5304" spans="2:22" ht="15.75" customHeight="1" thickTop="1" thickBot="1">
      <c r="B5304" s="8"/>
      <c r="C5304" s="8"/>
      <c r="E5304" s="8" t="str">
        <f>IF(D5304="","",LEFT(D5304,3))</f>
        <v/>
      </c>
      <c r="F5304" s="5" t="str">
        <f>IF(E5304="","",IFERROR(VLOOKUP(E5304,REGRAS_CST!$A$2:$B$200,2,FALSE),""))</f>
        <v/>
      </c>
      <c r="H5304" s="7">
        <v>8.9999999999999993E-3</v>
      </c>
      <c r="I5304" s="7">
        <v>1E-3</v>
      </c>
      <c r="K5304" s="5" t="str">
        <f>IF(E5304="","",IFERROR(VLOOKUP(E5304,REGRAS_CST!$A$2:$C$200,3,FALSE),""))</f>
        <v/>
      </c>
      <c r="L5304" s="10" t="str">
        <f>IF($G5304="", "", $G5304*(1-$V5304))</f>
        <v/>
      </c>
      <c r="M5304" s="30" t="str">
        <f t="shared" si="164"/>
        <v/>
      </c>
      <c r="N5304" s="30" t="str">
        <f t="shared" si="165"/>
        <v/>
      </c>
      <c r="O5304" s="5" t="str">
        <f>IF(D5304="","",
IF(AND(K5304&lt;&gt;"SIM",V5304&gt;0),"ERRO: % BC &gt; 0, mas NÃO permitida ❌",
IF(AND(K5304="SIM",V5304=0),"ATENÇÃO: BC permitida, mas % = 0 🔎",
"Base de cálculo aplicada corretamente ✅")))</f>
        <v/>
      </c>
      <c r="P5304" s="5" t="str">
        <f>IF(D5304="","",
IF(AND(Q5304&lt;&gt;"SIM",U5304&gt;0),"ERRO: % alíquota &gt; 0, mas NÃO permitida ❌",
IF(AND(Q5304="SIM",U5304=0),"ATENÇÃO: alíquota permitida, mas % = 0 🔎",
"Alíquota aplicada corretamente ✅")))</f>
        <v/>
      </c>
      <c r="Q5304" s="5" t="str">
        <f>IF(E5304="","",IFERROR(VLOOKUP(E5304,REGRAS_CST!$A$2:$D$200,4,FALSE),""))</f>
        <v/>
      </c>
      <c r="R5304" s="8"/>
      <c r="S5304" s="7">
        <f>IF($H5304="","",$H5304*(1-$U5304))</f>
        <v>8.9999999999999993E-3</v>
      </c>
      <c r="T5304" s="7">
        <f>IF($I5304="","",$I5304*(1-$U5304))</f>
        <v>1E-3</v>
      </c>
      <c r="U5304" s="7">
        <f>IFERROR(INDEX(BASE_CCLASSTRIB!$E:$E, MATCH(TEXT($D5304,"000000"), BASE_CCLASSTRIB!$A:$A, 0))/100, 0)</f>
        <v>0</v>
      </c>
      <c r="V5304" s="21">
        <f>IFERROR(INDEX(BASE_CCLASSTRIB!$F:$F, MATCH(TEXT($D5304,"000000"), BASE_CCLASSTRIB!$A:$A, 0))/100, 0)</f>
        <v>0</v>
      </c>
    </row>
    <row r="5305" spans="2:22" ht="15.75" customHeight="1" thickTop="1" thickBot="1">
      <c r="B5305" s="8"/>
      <c r="C5305" s="8"/>
      <c r="E5305" s="8" t="str">
        <f>IF(D5305="","",LEFT(D5305,3))</f>
        <v/>
      </c>
      <c r="F5305" s="5" t="str">
        <f>IF(E5305="","",IFERROR(VLOOKUP(E5305,REGRAS_CST!$A$2:$B$200,2,FALSE),""))</f>
        <v/>
      </c>
      <c r="H5305" s="7">
        <v>8.9999999999999993E-3</v>
      </c>
      <c r="I5305" s="7">
        <v>1E-3</v>
      </c>
      <c r="K5305" s="5" t="str">
        <f>IF(E5305="","",IFERROR(VLOOKUP(E5305,REGRAS_CST!$A$2:$C$200,3,FALSE),""))</f>
        <v/>
      </c>
      <c r="L5305" s="10" t="str">
        <f>IF($G5305="", "", $G5305*(1-$V5305))</f>
        <v/>
      </c>
      <c r="M5305" s="30" t="str">
        <f t="shared" si="164"/>
        <v/>
      </c>
      <c r="N5305" s="30" t="str">
        <f t="shared" si="165"/>
        <v/>
      </c>
      <c r="O5305" s="5" t="str">
        <f>IF(D5305="","",
IF(AND(K5305&lt;&gt;"SIM",V5305&gt;0),"ERRO: % BC &gt; 0, mas NÃO permitida ❌",
IF(AND(K5305="SIM",V5305=0),"ATENÇÃO: BC permitida, mas % = 0 🔎",
"Base de cálculo aplicada corretamente ✅")))</f>
        <v/>
      </c>
      <c r="P5305" s="5" t="str">
        <f>IF(D5305="","",
IF(AND(Q5305&lt;&gt;"SIM",U5305&gt;0),"ERRO: % alíquota &gt; 0, mas NÃO permitida ❌",
IF(AND(Q5305="SIM",U5305=0),"ATENÇÃO: alíquota permitida, mas % = 0 🔎",
"Alíquota aplicada corretamente ✅")))</f>
        <v/>
      </c>
      <c r="Q5305" s="5" t="str">
        <f>IF(E5305="","",IFERROR(VLOOKUP(E5305,REGRAS_CST!$A$2:$D$200,4,FALSE),""))</f>
        <v/>
      </c>
      <c r="R5305" s="8"/>
      <c r="S5305" s="7">
        <f>IF($H5305="","",$H5305*(1-$U5305))</f>
        <v>8.9999999999999993E-3</v>
      </c>
      <c r="T5305" s="7">
        <f>IF($I5305="","",$I5305*(1-$U5305))</f>
        <v>1E-3</v>
      </c>
      <c r="U5305" s="7">
        <f>IFERROR(INDEX(BASE_CCLASSTRIB!$E:$E, MATCH(TEXT($D5305,"000000"), BASE_CCLASSTRIB!$A:$A, 0))/100, 0)</f>
        <v>0</v>
      </c>
      <c r="V5305" s="21">
        <f>IFERROR(INDEX(BASE_CCLASSTRIB!$F:$F, MATCH(TEXT($D5305,"000000"), BASE_CCLASSTRIB!$A:$A, 0))/100, 0)</f>
        <v>0</v>
      </c>
    </row>
    <row r="5306" spans="2:22" ht="15.75" customHeight="1" thickTop="1" thickBot="1">
      <c r="B5306" s="8"/>
      <c r="C5306" s="8"/>
      <c r="E5306" s="8" t="str">
        <f>IF(D5306="","",LEFT(D5306,3))</f>
        <v/>
      </c>
      <c r="F5306" s="5" t="str">
        <f>IF(E5306="","",IFERROR(VLOOKUP(E5306,REGRAS_CST!$A$2:$B$200,2,FALSE),""))</f>
        <v/>
      </c>
      <c r="H5306" s="7">
        <v>8.9999999999999993E-3</v>
      </c>
      <c r="I5306" s="7">
        <v>1E-3</v>
      </c>
      <c r="K5306" s="5" t="str">
        <f>IF(E5306="","",IFERROR(VLOOKUP(E5306,REGRAS_CST!$A$2:$C$200,3,FALSE),""))</f>
        <v/>
      </c>
      <c r="L5306" s="10" t="str">
        <f>IF($G5306="", "", $G5306*(1-$V5306))</f>
        <v/>
      </c>
      <c r="M5306" s="30" t="str">
        <f t="shared" si="164"/>
        <v/>
      </c>
      <c r="N5306" s="30" t="str">
        <f t="shared" si="165"/>
        <v/>
      </c>
      <c r="O5306" s="5" t="str">
        <f>IF(D5306="","",
IF(AND(K5306&lt;&gt;"SIM",V5306&gt;0),"ERRO: % BC &gt; 0, mas NÃO permitida ❌",
IF(AND(K5306="SIM",V5306=0),"ATENÇÃO: BC permitida, mas % = 0 🔎",
"Base de cálculo aplicada corretamente ✅")))</f>
        <v/>
      </c>
      <c r="P5306" s="5" t="str">
        <f>IF(D5306="","",
IF(AND(Q5306&lt;&gt;"SIM",U5306&gt;0),"ERRO: % alíquota &gt; 0, mas NÃO permitida ❌",
IF(AND(Q5306="SIM",U5306=0),"ATENÇÃO: alíquota permitida, mas % = 0 🔎",
"Alíquota aplicada corretamente ✅")))</f>
        <v/>
      </c>
      <c r="Q5306" s="5" t="str">
        <f>IF(E5306="","",IFERROR(VLOOKUP(E5306,REGRAS_CST!$A$2:$D$200,4,FALSE),""))</f>
        <v/>
      </c>
      <c r="R5306" s="8"/>
      <c r="S5306" s="7">
        <f>IF($H5306="","",$H5306*(1-$U5306))</f>
        <v>8.9999999999999993E-3</v>
      </c>
      <c r="T5306" s="7">
        <f>IF($I5306="","",$I5306*(1-$U5306))</f>
        <v>1E-3</v>
      </c>
      <c r="U5306" s="7">
        <f>IFERROR(INDEX(BASE_CCLASSTRIB!$E:$E, MATCH(TEXT($D5306,"000000"), BASE_CCLASSTRIB!$A:$A, 0))/100, 0)</f>
        <v>0</v>
      </c>
      <c r="V5306" s="21">
        <f>IFERROR(INDEX(BASE_CCLASSTRIB!$F:$F, MATCH(TEXT($D5306,"000000"), BASE_CCLASSTRIB!$A:$A, 0))/100, 0)</f>
        <v>0</v>
      </c>
    </row>
    <row r="5307" spans="2:22" ht="15.75" customHeight="1" thickTop="1" thickBot="1">
      <c r="B5307" s="8"/>
      <c r="C5307" s="8"/>
      <c r="E5307" s="8" t="str">
        <f>IF(D5307="","",LEFT(D5307,3))</f>
        <v/>
      </c>
      <c r="F5307" s="5" t="str">
        <f>IF(E5307="","",IFERROR(VLOOKUP(E5307,REGRAS_CST!$A$2:$B$200,2,FALSE),""))</f>
        <v/>
      </c>
      <c r="H5307" s="7">
        <v>8.9999999999999993E-3</v>
      </c>
      <c r="I5307" s="7">
        <v>1E-3</v>
      </c>
      <c r="K5307" s="5" t="str">
        <f>IF(E5307="","",IFERROR(VLOOKUP(E5307,REGRAS_CST!$A$2:$C$200,3,FALSE),""))</f>
        <v/>
      </c>
      <c r="L5307" s="10" t="str">
        <f>IF($G5307="", "", $G5307*(1-$V5307))</f>
        <v/>
      </c>
      <c r="M5307" s="30" t="str">
        <f t="shared" si="164"/>
        <v/>
      </c>
      <c r="N5307" s="30" t="str">
        <f t="shared" si="165"/>
        <v/>
      </c>
      <c r="O5307" s="5" t="str">
        <f>IF(D5307="","",
IF(AND(K5307&lt;&gt;"SIM",V5307&gt;0),"ERRO: % BC &gt; 0, mas NÃO permitida ❌",
IF(AND(K5307="SIM",V5307=0),"ATENÇÃO: BC permitida, mas % = 0 🔎",
"Base de cálculo aplicada corretamente ✅")))</f>
        <v/>
      </c>
      <c r="P5307" s="5" t="str">
        <f>IF(D5307="","",
IF(AND(Q5307&lt;&gt;"SIM",U5307&gt;0),"ERRO: % alíquota &gt; 0, mas NÃO permitida ❌",
IF(AND(Q5307="SIM",U5307=0),"ATENÇÃO: alíquota permitida, mas % = 0 🔎",
"Alíquota aplicada corretamente ✅")))</f>
        <v/>
      </c>
      <c r="Q5307" s="5" t="str">
        <f>IF(E5307="","",IFERROR(VLOOKUP(E5307,REGRAS_CST!$A$2:$D$200,4,FALSE),""))</f>
        <v/>
      </c>
      <c r="R5307" s="8"/>
      <c r="S5307" s="7">
        <f>IF($H5307="","",$H5307*(1-$U5307))</f>
        <v>8.9999999999999993E-3</v>
      </c>
      <c r="T5307" s="7">
        <f>IF($I5307="","",$I5307*(1-$U5307))</f>
        <v>1E-3</v>
      </c>
      <c r="U5307" s="7">
        <f>IFERROR(INDEX(BASE_CCLASSTRIB!$E:$E, MATCH(TEXT($D5307,"000000"), BASE_CCLASSTRIB!$A:$A, 0))/100, 0)</f>
        <v>0</v>
      </c>
      <c r="V5307" s="21">
        <f>IFERROR(INDEX(BASE_CCLASSTRIB!$F:$F, MATCH(TEXT($D5307,"000000"), BASE_CCLASSTRIB!$A:$A, 0))/100, 0)</f>
        <v>0</v>
      </c>
    </row>
    <row r="5308" spans="2:22" ht="15.75" customHeight="1" thickTop="1" thickBot="1">
      <c r="B5308" s="8"/>
      <c r="C5308" s="8"/>
      <c r="E5308" s="8" t="str">
        <f>IF(D5308="","",LEFT(D5308,3))</f>
        <v/>
      </c>
      <c r="F5308" s="5" t="str">
        <f>IF(E5308="","",IFERROR(VLOOKUP(E5308,REGRAS_CST!$A$2:$B$200,2,FALSE),""))</f>
        <v/>
      </c>
      <c r="H5308" s="7">
        <v>8.9999999999999993E-3</v>
      </c>
      <c r="I5308" s="7">
        <v>1E-3</v>
      </c>
      <c r="K5308" s="5" t="str">
        <f>IF(E5308="","",IFERROR(VLOOKUP(E5308,REGRAS_CST!$A$2:$C$200,3,FALSE),""))</f>
        <v/>
      </c>
      <c r="L5308" s="10" t="str">
        <f>IF($G5308="", "", $G5308*(1-$V5308))</f>
        <v/>
      </c>
      <c r="M5308" s="30" t="str">
        <f t="shared" si="164"/>
        <v/>
      </c>
      <c r="N5308" s="30" t="str">
        <f t="shared" si="165"/>
        <v/>
      </c>
      <c r="O5308" s="5" t="str">
        <f>IF(D5308="","",
IF(AND(K5308&lt;&gt;"SIM",V5308&gt;0),"ERRO: % BC &gt; 0, mas NÃO permitida ❌",
IF(AND(K5308="SIM",V5308=0),"ATENÇÃO: BC permitida, mas % = 0 🔎",
"Base de cálculo aplicada corretamente ✅")))</f>
        <v/>
      </c>
      <c r="P5308" s="5" t="str">
        <f>IF(D5308="","",
IF(AND(Q5308&lt;&gt;"SIM",U5308&gt;0),"ERRO: % alíquota &gt; 0, mas NÃO permitida ❌",
IF(AND(Q5308="SIM",U5308=0),"ATENÇÃO: alíquota permitida, mas % = 0 🔎",
"Alíquota aplicada corretamente ✅")))</f>
        <v/>
      </c>
      <c r="Q5308" s="5" t="str">
        <f>IF(E5308="","",IFERROR(VLOOKUP(E5308,REGRAS_CST!$A$2:$D$200,4,FALSE),""))</f>
        <v/>
      </c>
      <c r="R5308" s="8"/>
      <c r="S5308" s="7">
        <f>IF($H5308="","",$H5308*(1-$U5308))</f>
        <v>8.9999999999999993E-3</v>
      </c>
      <c r="T5308" s="7">
        <f>IF($I5308="","",$I5308*(1-$U5308))</f>
        <v>1E-3</v>
      </c>
      <c r="U5308" s="7">
        <f>IFERROR(INDEX(BASE_CCLASSTRIB!$E:$E, MATCH(TEXT($D5308,"000000"), BASE_CCLASSTRIB!$A:$A, 0))/100, 0)</f>
        <v>0</v>
      </c>
      <c r="V5308" s="21">
        <f>IFERROR(INDEX(BASE_CCLASSTRIB!$F:$F, MATCH(TEXT($D5308,"000000"), BASE_CCLASSTRIB!$A:$A, 0))/100, 0)</f>
        <v>0</v>
      </c>
    </row>
    <row r="5309" spans="2:22" ht="15.75" customHeight="1" thickTop="1" thickBot="1">
      <c r="B5309" s="8"/>
      <c r="C5309" s="8"/>
      <c r="E5309" s="8" t="str">
        <f>IF(D5309="","",LEFT(D5309,3))</f>
        <v/>
      </c>
      <c r="F5309" s="5" t="str">
        <f>IF(E5309="","",IFERROR(VLOOKUP(E5309,REGRAS_CST!$A$2:$B$200,2,FALSE),""))</f>
        <v/>
      </c>
      <c r="H5309" s="7">
        <v>8.9999999999999993E-3</v>
      </c>
      <c r="I5309" s="7">
        <v>1E-3</v>
      </c>
      <c r="K5309" s="5" t="str">
        <f>IF(E5309="","",IFERROR(VLOOKUP(E5309,REGRAS_CST!$A$2:$C$200,3,FALSE),""))</f>
        <v/>
      </c>
      <c r="L5309" s="10" t="str">
        <f>IF($G5309="", "", $G5309*(1-$V5309))</f>
        <v/>
      </c>
      <c r="M5309" s="30" t="str">
        <f t="shared" si="164"/>
        <v/>
      </c>
      <c r="N5309" s="30" t="str">
        <f t="shared" si="165"/>
        <v/>
      </c>
      <c r="O5309" s="5" t="str">
        <f>IF(D5309="","",
IF(AND(K5309&lt;&gt;"SIM",V5309&gt;0),"ERRO: % BC &gt; 0, mas NÃO permitida ❌",
IF(AND(K5309="SIM",V5309=0),"ATENÇÃO: BC permitida, mas % = 0 🔎",
"Base de cálculo aplicada corretamente ✅")))</f>
        <v/>
      </c>
      <c r="P5309" s="5" t="str">
        <f>IF(D5309="","",
IF(AND(Q5309&lt;&gt;"SIM",U5309&gt;0),"ERRO: % alíquota &gt; 0, mas NÃO permitida ❌",
IF(AND(Q5309="SIM",U5309=0),"ATENÇÃO: alíquota permitida, mas % = 0 🔎",
"Alíquota aplicada corretamente ✅")))</f>
        <v/>
      </c>
      <c r="Q5309" s="5" t="str">
        <f>IF(E5309="","",IFERROR(VLOOKUP(E5309,REGRAS_CST!$A$2:$D$200,4,FALSE),""))</f>
        <v/>
      </c>
      <c r="R5309" s="8"/>
      <c r="S5309" s="7">
        <f>IF($H5309="","",$H5309*(1-$U5309))</f>
        <v>8.9999999999999993E-3</v>
      </c>
      <c r="T5309" s="7">
        <f>IF($I5309="","",$I5309*(1-$U5309))</f>
        <v>1E-3</v>
      </c>
      <c r="U5309" s="7">
        <f>IFERROR(INDEX(BASE_CCLASSTRIB!$E:$E, MATCH(TEXT($D5309,"000000"), BASE_CCLASSTRIB!$A:$A, 0))/100, 0)</f>
        <v>0</v>
      </c>
      <c r="V5309" s="21">
        <f>IFERROR(INDEX(BASE_CCLASSTRIB!$F:$F, MATCH(TEXT($D5309,"000000"), BASE_CCLASSTRIB!$A:$A, 0))/100, 0)</f>
        <v>0</v>
      </c>
    </row>
    <row r="5310" spans="2:22" ht="15.75" customHeight="1" thickTop="1" thickBot="1">
      <c r="B5310" s="8"/>
      <c r="C5310" s="8"/>
      <c r="E5310" s="8" t="str">
        <f>IF(D5310="","",LEFT(D5310,3))</f>
        <v/>
      </c>
      <c r="F5310" s="5" t="str">
        <f>IF(E5310="","",IFERROR(VLOOKUP(E5310,REGRAS_CST!$A$2:$B$200,2,FALSE),""))</f>
        <v/>
      </c>
      <c r="H5310" s="7">
        <v>8.9999999999999993E-3</v>
      </c>
      <c r="I5310" s="7">
        <v>1E-3</v>
      </c>
      <c r="K5310" s="5" t="str">
        <f>IF(E5310="","",IFERROR(VLOOKUP(E5310,REGRAS_CST!$A$2:$C$200,3,FALSE),""))</f>
        <v/>
      </c>
      <c r="L5310" s="10" t="str">
        <f>IF($G5310="", "", $G5310*(1-$V5310))</f>
        <v/>
      </c>
      <c r="M5310" s="30" t="str">
        <f t="shared" si="164"/>
        <v/>
      </c>
      <c r="N5310" s="30" t="str">
        <f t="shared" si="165"/>
        <v/>
      </c>
      <c r="O5310" s="5" t="str">
        <f>IF(D5310="","",
IF(AND(K5310&lt;&gt;"SIM",V5310&gt;0),"ERRO: % BC &gt; 0, mas NÃO permitida ❌",
IF(AND(K5310="SIM",V5310=0),"ATENÇÃO: BC permitida, mas % = 0 🔎",
"Base de cálculo aplicada corretamente ✅")))</f>
        <v/>
      </c>
      <c r="P5310" s="5" t="str">
        <f>IF(D5310="","",
IF(AND(Q5310&lt;&gt;"SIM",U5310&gt;0),"ERRO: % alíquota &gt; 0, mas NÃO permitida ❌",
IF(AND(Q5310="SIM",U5310=0),"ATENÇÃO: alíquota permitida, mas % = 0 🔎",
"Alíquota aplicada corretamente ✅")))</f>
        <v/>
      </c>
      <c r="Q5310" s="5" t="str">
        <f>IF(E5310="","",IFERROR(VLOOKUP(E5310,REGRAS_CST!$A$2:$D$200,4,FALSE),""))</f>
        <v/>
      </c>
      <c r="R5310" s="8"/>
      <c r="S5310" s="7">
        <f>IF($H5310="","",$H5310*(1-$U5310))</f>
        <v>8.9999999999999993E-3</v>
      </c>
      <c r="T5310" s="7">
        <f>IF($I5310="","",$I5310*(1-$U5310))</f>
        <v>1E-3</v>
      </c>
      <c r="U5310" s="7">
        <f>IFERROR(INDEX(BASE_CCLASSTRIB!$E:$E, MATCH(TEXT($D5310,"000000"), BASE_CCLASSTRIB!$A:$A, 0))/100, 0)</f>
        <v>0</v>
      </c>
      <c r="V5310" s="21">
        <f>IFERROR(INDEX(BASE_CCLASSTRIB!$F:$F, MATCH(TEXT($D5310,"000000"), BASE_CCLASSTRIB!$A:$A, 0))/100, 0)</f>
        <v>0</v>
      </c>
    </row>
    <row r="5311" spans="2:22" ht="15.75" customHeight="1" thickTop="1" thickBot="1">
      <c r="B5311" s="8"/>
      <c r="C5311" s="8"/>
      <c r="E5311" s="8" t="str">
        <f>IF(D5311="","",LEFT(D5311,3))</f>
        <v/>
      </c>
      <c r="F5311" s="5" t="str">
        <f>IF(E5311="","",IFERROR(VLOOKUP(E5311,REGRAS_CST!$A$2:$B$200,2,FALSE),""))</f>
        <v/>
      </c>
      <c r="H5311" s="7">
        <v>8.9999999999999993E-3</v>
      </c>
      <c r="I5311" s="7">
        <v>1E-3</v>
      </c>
      <c r="K5311" s="5" t="str">
        <f>IF(E5311="","",IFERROR(VLOOKUP(E5311,REGRAS_CST!$A$2:$C$200,3,FALSE),""))</f>
        <v/>
      </c>
      <c r="L5311" s="10" t="str">
        <f>IF($G5311="", "", $G5311*(1-$V5311))</f>
        <v/>
      </c>
      <c r="M5311" s="30" t="str">
        <f t="shared" si="164"/>
        <v/>
      </c>
      <c r="N5311" s="30" t="str">
        <f t="shared" si="165"/>
        <v/>
      </c>
      <c r="O5311" s="5" t="str">
        <f>IF(D5311="","",
IF(AND(K5311&lt;&gt;"SIM",V5311&gt;0),"ERRO: % BC &gt; 0, mas NÃO permitida ❌",
IF(AND(K5311="SIM",V5311=0),"ATENÇÃO: BC permitida, mas % = 0 🔎",
"Base de cálculo aplicada corretamente ✅")))</f>
        <v/>
      </c>
      <c r="P5311" s="5" t="str">
        <f>IF(D5311="","",
IF(AND(Q5311&lt;&gt;"SIM",U5311&gt;0),"ERRO: % alíquota &gt; 0, mas NÃO permitida ❌",
IF(AND(Q5311="SIM",U5311=0),"ATENÇÃO: alíquota permitida, mas % = 0 🔎",
"Alíquota aplicada corretamente ✅")))</f>
        <v/>
      </c>
      <c r="Q5311" s="5" t="str">
        <f>IF(E5311="","",IFERROR(VLOOKUP(E5311,REGRAS_CST!$A$2:$D$200,4,FALSE),""))</f>
        <v/>
      </c>
      <c r="R5311" s="8"/>
      <c r="S5311" s="7">
        <f>IF($H5311="","",$H5311*(1-$U5311))</f>
        <v>8.9999999999999993E-3</v>
      </c>
      <c r="T5311" s="7">
        <f>IF($I5311="","",$I5311*(1-$U5311))</f>
        <v>1E-3</v>
      </c>
      <c r="U5311" s="7">
        <f>IFERROR(INDEX(BASE_CCLASSTRIB!$E:$E, MATCH(TEXT($D5311,"000000"), BASE_CCLASSTRIB!$A:$A, 0))/100, 0)</f>
        <v>0</v>
      </c>
      <c r="V5311" s="21">
        <f>IFERROR(INDEX(BASE_CCLASSTRIB!$F:$F, MATCH(TEXT($D5311,"000000"), BASE_CCLASSTRIB!$A:$A, 0))/100, 0)</f>
        <v>0</v>
      </c>
    </row>
    <row r="5312" spans="2:22" ht="15.75" customHeight="1" thickTop="1" thickBot="1">
      <c r="B5312" s="8"/>
      <c r="C5312" s="8"/>
      <c r="E5312" s="8" t="str">
        <f>IF(D5312="","",LEFT(D5312,3))</f>
        <v/>
      </c>
      <c r="F5312" s="5" t="str">
        <f>IF(E5312="","",IFERROR(VLOOKUP(E5312,REGRAS_CST!$A$2:$B$200,2,FALSE),""))</f>
        <v/>
      </c>
      <c r="H5312" s="7">
        <v>8.9999999999999993E-3</v>
      </c>
      <c r="I5312" s="7">
        <v>1E-3</v>
      </c>
      <c r="K5312" s="5" t="str">
        <f>IF(E5312="","",IFERROR(VLOOKUP(E5312,REGRAS_CST!$A$2:$C$200,3,FALSE),""))</f>
        <v/>
      </c>
      <c r="L5312" s="10" t="str">
        <f>IF($G5312="", "", $G5312*(1-$V5312))</f>
        <v/>
      </c>
      <c r="M5312" s="30" t="str">
        <f t="shared" si="164"/>
        <v/>
      </c>
      <c r="N5312" s="30" t="str">
        <f t="shared" si="165"/>
        <v/>
      </c>
      <c r="O5312" s="5" t="str">
        <f>IF(D5312="","",
IF(AND(K5312&lt;&gt;"SIM",V5312&gt;0),"ERRO: % BC &gt; 0, mas NÃO permitida ❌",
IF(AND(K5312="SIM",V5312=0),"ATENÇÃO: BC permitida, mas % = 0 🔎",
"Base de cálculo aplicada corretamente ✅")))</f>
        <v/>
      </c>
      <c r="P5312" s="5" t="str">
        <f>IF(D5312="","",
IF(AND(Q5312&lt;&gt;"SIM",U5312&gt;0),"ERRO: % alíquota &gt; 0, mas NÃO permitida ❌",
IF(AND(Q5312="SIM",U5312=0),"ATENÇÃO: alíquota permitida, mas % = 0 🔎",
"Alíquota aplicada corretamente ✅")))</f>
        <v/>
      </c>
      <c r="Q5312" s="5" t="str">
        <f>IF(E5312="","",IFERROR(VLOOKUP(E5312,REGRAS_CST!$A$2:$D$200,4,FALSE),""))</f>
        <v/>
      </c>
      <c r="R5312" s="8"/>
      <c r="S5312" s="7">
        <f>IF($H5312="","",$H5312*(1-$U5312))</f>
        <v>8.9999999999999993E-3</v>
      </c>
      <c r="T5312" s="7">
        <f>IF($I5312="","",$I5312*(1-$U5312))</f>
        <v>1E-3</v>
      </c>
      <c r="U5312" s="7">
        <f>IFERROR(INDEX(BASE_CCLASSTRIB!$E:$E, MATCH(TEXT($D5312,"000000"), BASE_CCLASSTRIB!$A:$A, 0))/100, 0)</f>
        <v>0</v>
      </c>
      <c r="V5312" s="21">
        <f>IFERROR(INDEX(BASE_CCLASSTRIB!$F:$F, MATCH(TEXT($D5312,"000000"), BASE_CCLASSTRIB!$A:$A, 0))/100, 0)</f>
        <v>0</v>
      </c>
    </row>
    <row r="5313" spans="2:22" ht="15.75" customHeight="1" thickTop="1" thickBot="1">
      <c r="B5313" s="8"/>
      <c r="C5313" s="8"/>
      <c r="E5313" s="8" t="str">
        <f>IF(D5313="","",LEFT(D5313,3))</f>
        <v/>
      </c>
      <c r="F5313" s="5" t="str">
        <f>IF(E5313="","",IFERROR(VLOOKUP(E5313,REGRAS_CST!$A$2:$B$200,2,FALSE),""))</f>
        <v/>
      </c>
      <c r="H5313" s="7">
        <v>8.9999999999999993E-3</v>
      </c>
      <c r="I5313" s="7">
        <v>1E-3</v>
      </c>
      <c r="K5313" s="5" t="str">
        <f>IF(E5313="","",IFERROR(VLOOKUP(E5313,REGRAS_CST!$A$2:$C$200,3,FALSE),""))</f>
        <v/>
      </c>
      <c r="L5313" s="10" t="str">
        <f>IF($G5313="", "", $G5313*(1-$V5313))</f>
        <v/>
      </c>
      <c r="M5313" s="30" t="str">
        <f t="shared" si="164"/>
        <v/>
      </c>
      <c r="N5313" s="30" t="str">
        <f t="shared" si="165"/>
        <v/>
      </c>
      <c r="O5313" s="5" t="str">
        <f>IF(D5313="","",
IF(AND(K5313&lt;&gt;"SIM",V5313&gt;0),"ERRO: % BC &gt; 0, mas NÃO permitida ❌",
IF(AND(K5313="SIM",V5313=0),"ATENÇÃO: BC permitida, mas % = 0 🔎",
"Base de cálculo aplicada corretamente ✅")))</f>
        <v/>
      </c>
      <c r="P5313" s="5" t="str">
        <f>IF(D5313="","",
IF(AND(Q5313&lt;&gt;"SIM",U5313&gt;0),"ERRO: % alíquota &gt; 0, mas NÃO permitida ❌",
IF(AND(Q5313="SIM",U5313=0),"ATENÇÃO: alíquota permitida, mas % = 0 🔎",
"Alíquota aplicada corretamente ✅")))</f>
        <v/>
      </c>
      <c r="Q5313" s="5" t="str">
        <f>IF(E5313="","",IFERROR(VLOOKUP(E5313,REGRAS_CST!$A$2:$D$200,4,FALSE),""))</f>
        <v/>
      </c>
      <c r="R5313" s="8"/>
      <c r="S5313" s="7">
        <f>IF($H5313="","",$H5313*(1-$U5313))</f>
        <v>8.9999999999999993E-3</v>
      </c>
      <c r="T5313" s="7">
        <f>IF($I5313="","",$I5313*(1-$U5313))</f>
        <v>1E-3</v>
      </c>
      <c r="U5313" s="7">
        <f>IFERROR(INDEX(BASE_CCLASSTRIB!$E:$E, MATCH(TEXT($D5313,"000000"), BASE_CCLASSTRIB!$A:$A, 0))/100, 0)</f>
        <v>0</v>
      </c>
      <c r="V5313" s="21">
        <f>IFERROR(INDEX(BASE_CCLASSTRIB!$F:$F, MATCH(TEXT($D5313,"000000"), BASE_CCLASSTRIB!$A:$A, 0))/100, 0)</f>
        <v>0</v>
      </c>
    </row>
    <row r="5314" spans="2:22" ht="15.75" customHeight="1" thickTop="1" thickBot="1">
      <c r="B5314" s="8"/>
      <c r="C5314" s="8"/>
      <c r="E5314" s="8" t="str">
        <f>IF(D5314="","",LEFT(D5314,3))</f>
        <v/>
      </c>
      <c r="F5314" s="5" t="str">
        <f>IF(E5314="","",IFERROR(VLOOKUP(E5314,REGRAS_CST!$A$2:$B$200,2,FALSE),""))</f>
        <v/>
      </c>
      <c r="H5314" s="7">
        <v>8.9999999999999993E-3</v>
      </c>
      <c r="I5314" s="7">
        <v>1E-3</v>
      </c>
      <c r="K5314" s="5" t="str">
        <f>IF(E5314="","",IFERROR(VLOOKUP(E5314,REGRAS_CST!$A$2:$C$200,3,FALSE),""))</f>
        <v/>
      </c>
      <c r="L5314" s="10" t="str">
        <f>IF($G5314="", "", $G5314*(1-$V5314))</f>
        <v/>
      </c>
      <c r="M5314" s="30" t="str">
        <f t="shared" si="164"/>
        <v/>
      </c>
      <c r="N5314" s="30" t="str">
        <f t="shared" si="165"/>
        <v/>
      </c>
      <c r="O5314" s="5" t="str">
        <f>IF(D5314="","",
IF(AND(K5314&lt;&gt;"SIM",V5314&gt;0),"ERRO: % BC &gt; 0, mas NÃO permitida ❌",
IF(AND(K5314="SIM",V5314=0),"ATENÇÃO: BC permitida, mas % = 0 🔎",
"Base de cálculo aplicada corretamente ✅")))</f>
        <v/>
      </c>
      <c r="P5314" s="5" t="str">
        <f>IF(D5314="","",
IF(AND(Q5314&lt;&gt;"SIM",U5314&gt;0),"ERRO: % alíquota &gt; 0, mas NÃO permitida ❌",
IF(AND(Q5314="SIM",U5314=0),"ATENÇÃO: alíquota permitida, mas % = 0 🔎",
"Alíquota aplicada corretamente ✅")))</f>
        <v/>
      </c>
      <c r="Q5314" s="5" t="str">
        <f>IF(E5314="","",IFERROR(VLOOKUP(E5314,REGRAS_CST!$A$2:$D$200,4,FALSE),""))</f>
        <v/>
      </c>
      <c r="R5314" s="8"/>
      <c r="S5314" s="7">
        <f>IF($H5314="","",$H5314*(1-$U5314))</f>
        <v>8.9999999999999993E-3</v>
      </c>
      <c r="T5314" s="7">
        <f>IF($I5314="","",$I5314*(1-$U5314))</f>
        <v>1E-3</v>
      </c>
      <c r="U5314" s="7">
        <f>IFERROR(INDEX(BASE_CCLASSTRIB!$E:$E, MATCH(TEXT($D5314,"000000"), BASE_CCLASSTRIB!$A:$A, 0))/100, 0)</f>
        <v>0</v>
      </c>
      <c r="V5314" s="21">
        <f>IFERROR(INDEX(BASE_CCLASSTRIB!$F:$F, MATCH(TEXT($D5314,"000000"), BASE_CCLASSTRIB!$A:$A, 0))/100, 0)</f>
        <v>0</v>
      </c>
    </row>
    <row r="5315" spans="2:22" ht="15.75" customHeight="1" thickTop="1" thickBot="1">
      <c r="B5315" s="8"/>
      <c r="C5315" s="8"/>
      <c r="E5315" s="8" t="str">
        <f>IF(D5315="","",LEFT(D5315,3))</f>
        <v/>
      </c>
      <c r="F5315" s="5" t="str">
        <f>IF(E5315="","",IFERROR(VLOOKUP(E5315,REGRAS_CST!$A$2:$B$200,2,FALSE),""))</f>
        <v/>
      </c>
      <c r="H5315" s="7">
        <v>8.9999999999999993E-3</v>
      </c>
      <c r="I5315" s="7">
        <v>1E-3</v>
      </c>
      <c r="K5315" s="5" t="str">
        <f>IF(E5315="","",IFERROR(VLOOKUP(E5315,REGRAS_CST!$A$2:$C$200,3,FALSE),""))</f>
        <v/>
      </c>
      <c r="L5315" s="10" t="str">
        <f>IF($G5315="", "", $G5315*(1-$V5315))</f>
        <v/>
      </c>
      <c r="M5315" s="30" t="str">
        <f t="shared" si="164"/>
        <v/>
      </c>
      <c r="N5315" s="30" t="str">
        <f t="shared" si="165"/>
        <v/>
      </c>
      <c r="O5315" s="5" t="str">
        <f>IF(D5315="","",
IF(AND(K5315&lt;&gt;"SIM",V5315&gt;0),"ERRO: % BC &gt; 0, mas NÃO permitida ❌",
IF(AND(K5315="SIM",V5315=0),"ATENÇÃO: BC permitida, mas % = 0 🔎",
"Base de cálculo aplicada corretamente ✅")))</f>
        <v/>
      </c>
      <c r="P5315" s="5" t="str">
        <f>IF(D5315="","",
IF(AND(Q5315&lt;&gt;"SIM",U5315&gt;0),"ERRO: % alíquota &gt; 0, mas NÃO permitida ❌",
IF(AND(Q5315="SIM",U5315=0),"ATENÇÃO: alíquota permitida, mas % = 0 🔎",
"Alíquota aplicada corretamente ✅")))</f>
        <v/>
      </c>
      <c r="Q5315" s="5" t="str">
        <f>IF(E5315="","",IFERROR(VLOOKUP(E5315,REGRAS_CST!$A$2:$D$200,4,FALSE),""))</f>
        <v/>
      </c>
      <c r="R5315" s="8"/>
      <c r="S5315" s="7">
        <f>IF($H5315="","",$H5315*(1-$U5315))</f>
        <v>8.9999999999999993E-3</v>
      </c>
      <c r="T5315" s="7">
        <f>IF($I5315="","",$I5315*(1-$U5315))</f>
        <v>1E-3</v>
      </c>
      <c r="U5315" s="7">
        <f>IFERROR(INDEX(BASE_CCLASSTRIB!$E:$E, MATCH(TEXT($D5315,"000000"), BASE_CCLASSTRIB!$A:$A, 0))/100, 0)</f>
        <v>0</v>
      </c>
      <c r="V5315" s="21">
        <f>IFERROR(INDEX(BASE_CCLASSTRIB!$F:$F, MATCH(TEXT($D5315,"000000"), BASE_CCLASSTRIB!$A:$A, 0))/100, 0)</f>
        <v>0</v>
      </c>
    </row>
    <row r="5316" spans="2:22" ht="15.75" customHeight="1" thickTop="1" thickBot="1">
      <c r="B5316" s="8"/>
      <c r="C5316" s="8"/>
      <c r="E5316" s="8" t="str">
        <f>IF(D5316="","",LEFT(D5316,3))</f>
        <v/>
      </c>
      <c r="F5316" s="5" t="str">
        <f>IF(E5316="","",IFERROR(VLOOKUP(E5316,REGRAS_CST!$A$2:$B$200,2,FALSE),""))</f>
        <v/>
      </c>
      <c r="H5316" s="7">
        <v>8.9999999999999993E-3</v>
      </c>
      <c r="I5316" s="7">
        <v>1E-3</v>
      </c>
      <c r="K5316" s="5" t="str">
        <f>IF(E5316="","",IFERROR(VLOOKUP(E5316,REGRAS_CST!$A$2:$C$200,3,FALSE),""))</f>
        <v/>
      </c>
      <c r="L5316" s="10" t="str">
        <f>IF($G5316="", "", $G5316*(1-$V5316))</f>
        <v/>
      </c>
      <c r="M5316" s="30" t="str">
        <f t="shared" si="164"/>
        <v/>
      </c>
      <c r="N5316" s="30" t="str">
        <f t="shared" si="165"/>
        <v/>
      </c>
      <c r="O5316" s="5" t="str">
        <f>IF(D5316="","",
IF(AND(K5316&lt;&gt;"SIM",V5316&gt;0),"ERRO: % BC &gt; 0, mas NÃO permitida ❌",
IF(AND(K5316="SIM",V5316=0),"ATENÇÃO: BC permitida, mas % = 0 🔎",
"Base de cálculo aplicada corretamente ✅")))</f>
        <v/>
      </c>
      <c r="P5316" s="5" t="str">
        <f>IF(D5316="","",
IF(AND(Q5316&lt;&gt;"SIM",U5316&gt;0),"ERRO: % alíquota &gt; 0, mas NÃO permitida ❌",
IF(AND(Q5316="SIM",U5316=0),"ATENÇÃO: alíquota permitida, mas % = 0 🔎",
"Alíquota aplicada corretamente ✅")))</f>
        <v/>
      </c>
      <c r="Q5316" s="5" t="str">
        <f>IF(E5316="","",IFERROR(VLOOKUP(E5316,REGRAS_CST!$A$2:$D$200,4,FALSE),""))</f>
        <v/>
      </c>
      <c r="R5316" s="8"/>
      <c r="S5316" s="7">
        <f>IF($H5316="","",$H5316*(1-$U5316))</f>
        <v>8.9999999999999993E-3</v>
      </c>
      <c r="T5316" s="7">
        <f>IF($I5316="","",$I5316*(1-$U5316))</f>
        <v>1E-3</v>
      </c>
      <c r="U5316" s="7">
        <f>IFERROR(INDEX(BASE_CCLASSTRIB!$E:$E, MATCH(TEXT($D5316,"000000"), BASE_CCLASSTRIB!$A:$A, 0))/100, 0)</f>
        <v>0</v>
      </c>
      <c r="V5316" s="21">
        <f>IFERROR(INDEX(BASE_CCLASSTRIB!$F:$F, MATCH(TEXT($D5316,"000000"), BASE_CCLASSTRIB!$A:$A, 0))/100, 0)</f>
        <v>0</v>
      </c>
    </row>
    <row r="5317" spans="2:22" ht="15.75" customHeight="1" thickTop="1" thickBot="1">
      <c r="B5317" s="8"/>
      <c r="C5317" s="8"/>
      <c r="E5317" s="8" t="str">
        <f>IF(D5317="","",LEFT(D5317,3))</f>
        <v/>
      </c>
      <c r="F5317" s="5" t="str">
        <f>IF(E5317="","",IFERROR(VLOOKUP(E5317,REGRAS_CST!$A$2:$B$200,2,FALSE),""))</f>
        <v/>
      </c>
      <c r="H5317" s="7">
        <v>8.9999999999999993E-3</v>
      </c>
      <c r="I5317" s="7">
        <v>1E-3</v>
      </c>
      <c r="K5317" s="5" t="str">
        <f>IF(E5317="","",IFERROR(VLOOKUP(E5317,REGRAS_CST!$A$2:$C$200,3,FALSE),""))</f>
        <v/>
      </c>
      <c r="L5317" s="10" t="str">
        <f>IF($G5317="", "", $G5317*(1-$V5317))</f>
        <v/>
      </c>
      <c r="M5317" s="30" t="str">
        <f t="shared" ref="M5317:M5380" si="166">IF(OR($L5317="",$S5317=""),"",TRUNC(VALUE($L5317)*VALUE($S5317),2))</f>
        <v/>
      </c>
      <c r="N5317" s="30" t="str">
        <f t="shared" ref="N5317:N5380" si="167">IF(OR($L5317="",$T5317=""),"",TRUNC(VALUE($L5317)*VALUE($T5317),2))</f>
        <v/>
      </c>
      <c r="O5317" s="5" t="str">
        <f>IF(D5317="","",
IF(AND(K5317&lt;&gt;"SIM",V5317&gt;0),"ERRO: % BC &gt; 0, mas NÃO permitida ❌",
IF(AND(K5317="SIM",V5317=0),"ATENÇÃO: BC permitida, mas % = 0 🔎",
"Base de cálculo aplicada corretamente ✅")))</f>
        <v/>
      </c>
      <c r="P5317" s="5" t="str">
        <f>IF(D5317="","",
IF(AND(Q5317&lt;&gt;"SIM",U5317&gt;0),"ERRO: % alíquota &gt; 0, mas NÃO permitida ❌",
IF(AND(Q5317="SIM",U5317=0),"ATENÇÃO: alíquota permitida, mas % = 0 🔎",
"Alíquota aplicada corretamente ✅")))</f>
        <v/>
      </c>
      <c r="Q5317" s="5" t="str">
        <f>IF(E5317="","",IFERROR(VLOOKUP(E5317,REGRAS_CST!$A$2:$D$200,4,FALSE),""))</f>
        <v/>
      </c>
      <c r="R5317" s="8"/>
      <c r="S5317" s="7">
        <f>IF($H5317="","",$H5317*(1-$U5317))</f>
        <v>8.9999999999999993E-3</v>
      </c>
      <c r="T5317" s="7">
        <f>IF($I5317="","",$I5317*(1-$U5317))</f>
        <v>1E-3</v>
      </c>
      <c r="U5317" s="7">
        <f>IFERROR(INDEX(BASE_CCLASSTRIB!$E:$E, MATCH(TEXT($D5317,"000000"), BASE_CCLASSTRIB!$A:$A, 0))/100, 0)</f>
        <v>0</v>
      </c>
      <c r="V5317" s="21">
        <f>IFERROR(INDEX(BASE_CCLASSTRIB!$F:$F, MATCH(TEXT($D5317,"000000"), BASE_CCLASSTRIB!$A:$A, 0))/100, 0)</f>
        <v>0</v>
      </c>
    </row>
    <row r="5318" spans="2:22" ht="15.75" customHeight="1" thickTop="1" thickBot="1">
      <c r="B5318" s="8"/>
      <c r="C5318" s="8"/>
      <c r="E5318" s="8" t="str">
        <f>IF(D5318="","",LEFT(D5318,3))</f>
        <v/>
      </c>
      <c r="F5318" s="5" t="str">
        <f>IF(E5318="","",IFERROR(VLOOKUP(E5318,REGRAS_CST!$A$2:$B$200,2,FALSE),""))</f>
        <v/>
      </c>
      <c r="H5318" s="7">
        <v>8.9999999999999993E-3</v>
      </c>
      <c r="I5318" s="7">
        <v>1E-3</v>
      </c>
      <c r="K5318" s="5" t="str">
        <f>IF(E5318="","",IFERROR(VLOOKUP(E5318,REGRAS_CST!$A$2:$C$200,3,FALSE),""))</f>
        <v/>
      </c>
      <c r="L5318" s="10" t="str">
        <f>IF($G5318="", "", $G5318*(1-$V5318))</f>
        <v/>
      </c>
      <c r="M5318" s="30" t="str">
        <f t="shared" si="166"/>
        <v/>
      </c>
      <c r="N5318" s="30" t="str">
        <f t="shared" si="167"/>
        <v/>
      </c>
      <c r="O5318" s="5" t="str">
        <f>IF(D5318="","",
IF(AND(K5318&lt;&gt;"SIM",V5318&gt;0),"ERRO: % BC &gt; 0, mas NÃO permitida ❌",
IF(AND(K5318="SIM",V5318=0),"ATENÇÃO: BC permitida, mas % = 0 🔎",
"Base de cálculo aplicada corretamente ✅")))</f>
        <v/>
      </c>
      <c r="P5318" s="5" t="str">
        <f>IF(D5318="","",
IF(AND(Q5318&lt;&gt;"SIM",U5318&gt;0),"ERRO: % alíquota &gt; 0, mas NÃO permitida ❌",
IF(AND(Q5318="SIM",U5318=0),"ATENÇÃO: alíquota permitida, mas % = 0 🔎",
"Alíquota aplicada corretamente ✅")))</f>
        <v/>
      </c>
      <c r="Q5318" s="5" t="str">
        <f>IF(E5318="","",IFERROR(VLOOKUP(E5318,REGRAS_CST!$A$2:$D$200,4,FALSE),""))</f>
        <v/>
      </c>
      <c r="R5318" s="8"/>
      <c r="S5318" s="7">
        <f>IF($H5318="","",$H5318*(1-$U5318))</f>
        <v>8.9999999999999993E-3</v>
      </c>
      <c r="T5318" s="7">
        <f>IF($I5318="","",$I5318*(1-$U5318))</f>
        <v>1E-3</v>
      </c>
      <c r="U5318" s="7">
        <f>IFERROR(INDEX(BASE_CCLASSTRIB!$E:$E, MATCH(TEXT($D5318,"000000"), BASE_CCLASSTRIB!$A:$A, 0))/100, 0)</f>
        <v>0</v>
      </c>
      <c r="V5318" s="21">
        <f>IFERROR(INDEX(BASE_CCLASSTRIB!$F:$F, MATCH(TEXT($D5318,"000000"), BASE_CCLASSTRIB!$A:$A, 0))/100, 0)</f>
        <v>0</v>
      </c>
    </row>
    <row r="5319" spans="2:22" ht="15.75" customHeight="1" thickTop="1" thickBot="1">
      <c r="B5319" s="8"/>
      <c r="C5319" s="8"/>
      <c r="E5319" s="8" t="str">
        <f>IF(D5319="","",LEFT(D5319,3))</f>
        <v/>
      </c>
      <c r="F5319" s="5" t="str">
        <f>IF(E5319="","",IFERROR(VLOOKUP(E5319,REGRAS_CST!$A$2:$B$200,2,FALSE),""))</f>
        <v/>
      </c>
      <c r="H5319" s="7">
        <v>8.9999999999999993E-3</v>
      </c>
      <c r="I5319" s="7">
        <v>1E-3</v>
      </c>
      <c r="K5319" s="5" t="str">
        <f>IF(E5319="","",IFERROR(VLOOKUP(E5319,REGRAS_CST!$A$2:$C$200,3,FALSE),""))</f>
        <v/>
      </c>
      <c r="L5319" s="10" t="str">
        <f>IF($G5319="", "", $G5319*(1-$V5319))</f>
        <v/>
      </c>
      <c r="M5319" s="30" t="str">
        <f t="shared" si="166"/>
        <v/>
      </c>
      <c r="N5319" s="30" t="str">
        <f t="shared" si="167"/>
        <v/>
      </c>
      <c r="O5319" s="5" t="str">
        <f>IF(D5319="","",
IF(AND(K5319&lt;&gt;"SIM",V5319&gt;0),"ERRO: % BC &gt; 0, mas NÃO permitida ❌",
IF(AND(K5319="SIM",V5319=0),"ATENÇÃO: BC permitida, mas % = 0 🔎",
"Base de cálculo aplicada corretamente ✅")))</f>
        <v/>
      </c>
      <c r="P5319" s="5" t="str">
        <f>IF(D5319="","",
IF(AND(Q5319&lt;&gt;"SIM",U5319&gt;0),"ERRO: % alíquota &gt; 0, mas NÃO permitida ❌",
IF(AND(Q5319="SIM",U5319=0),"ATENÇÃO: alíquota permitida, mas % = 0 🔎",
"Alíquota aplicada corretamente ✅")))</f>
        <v/>
      </c>
      <c r="Q5319" s="5" t="str">
        <f>IF(E5319="","",IFERROR(VLOOKUP(E5319,REGRAS_CST!$A$2:$D$200,4,FALSE),""))</f>
        <v/>
      </c>
      <c r="R5319" s="8"/>
      <c r="S5319" s="7">
        <f>IF($H5319="","",$H5319*(1-$U5319))</f>
        <v>8.9999999999999993E-3</v>
      </c>
      <c r="T5319" s="7">
        <f>IF($I5319="","",$I5319*(1-$U5319))</f>
        <v>1E-3</v>
      </c>
      <c r="U5319" s="7">
        <f>IFERROR(INDEX(BASE_CCLASSTRIB!$E:$E, MATCH(TEXT($D5319,"000000"), BASE_CCLASSTRIB!$A:$A, 0))/100, 0)</f>
        <v>0</v>
      </c>
      <c r="V5319" s="21">
        <f>IFERROR(INDEX(BASE_CCLASSTRIB!$F:$F, MATCH(TEXT($D5319,"000000"), BASE_CCLASSTRIB!$A:$A, 0))/100, 0)</f>
        <v>0</v>
      </c>
    </row>
    <row r="5320" spans="2:22" ht="15.75" customHeight="1" thickTop="1" thickBot="1">
      <c r="B5320" s="8"/>
      <c r="C5320" s="8"/>
      <c r="E5320" s="8" t="str">
        <f>IF(D5320="","",LEFT(D5320,3))</f>
        <v/>
      </c>
      <c r="F5320" s="5" t="str">
        <f>IF(E5320="","",IFERROR(VLOOKUP(E5320,REGRAS_CST!$A$2:$B$200,2,FALSE),""))</f>
        <v/>
      </c>
      <c r="H5320" s="7">
        <v>8.9999999999999993E-3</v>
      </c>
      <c r="I5320" s="7">
        <v>1E-3</v>
      </c>
      <c r="K5320" s="5" t="str">
        <f>IF(E5320="","",IFERROR(VLOOKUP(E5320,REGRAS_CST!$A$2:$C$200,3,FALSE),""))</f>
        <v/>
      </c>
      <c r="L5320" s="10" t="str">
        <f>IF($G5320="", "", $G5320*(1-$V5320))</f>
        <v/>
      </c>
      <c r="M5320" s="30" t="str">
        <f t="shared" si="166"/>
        <v/>
      </c>
      <c r="N5320" s="30" t="str">
        <f t="shared" si="167"/>
        <v/>
      </c>
      <c r="O5320" s="5" t="str">
        <f>IF(D5320="","",
IF(AND(K5320&lt;&gt;"SIM",V5320&gt;0),"ERRO: % BC &gt; 0, mas NÃO permitida ❌",
IF(AND(K5320="SIM",V5320=0),"ATENÇÃO: BC permitida, mas % = 0 🔎",
"Base de cálculo aplicada corretamente ✅")))</f>
        <v/>
      </c>
      <c r="P5320" s="5" t="str">
        <f>IF(D5320="","",
IF(AND(Q5320&lt;&gt;"SIM",U5320&gt;0),"ERRO: % alíquota &gt; 0, mas NÃO permitida ❌",
IF(AND(Q5320="SIM",U5320=0),"ATENÇÃO: alíquota permitida, mas % = 0 🔎",
"Alíquota aplicada corretamente ✅")))</f>
        <v/>
      </c>
      <c r="Q5320" s="5" t="str">
        <f>IF(E5320="","",IFERROR(VLOOKUP(E5320,REGRAS_CST!$A$2:$D$200,4,FALSE),""))</f>
        <v/>
      </c>
      <c r="R5320" s="8"/>
      <c r="S5320" s="7">
        <f>IF($H5320="","",$H5320*(1-$U5320))</f>
        <v>8.9999999999999993E-3</v>
      </c>
      <c r="T5320" s="7">
        <f>IF($I5320="","",$I5320*(1-$U5320))</f>
        <v>1E-3</v>
      </c>
      <c r="U5320" s="7">
        <f>IFERROR(INDEX(BASE_CCLASSTRIB!$E:$E, MATCH(TEXT($D5320,"000000"), BASE_CCLASSTRIB!$A:$A, 0))/100, 0)</f>
        <v>0</v>
      </c>
      <c r="V5320" s="21">
        <f>IFERROR(INDEX(BASE_CCLASSTRIB!$F:$F, MATCH(TEXT($D5320,"000000"), BASE_CCLASSTRIB!$A:$A, 0))/100, 0)</f>
        <v>0</v>
      </c>
    </row>
    <row r="5321" spans="2:22" ht="15.75" customHeight="1" thickTop="1" thickBot="1">
      <c r="B5321" s="8"/>
      <c r="C5321" s="8"/>
      <c r="E5321" s="8" t="str">
        <f>IF(D5321="","",LEFT(D5321,3))</f>
        <v/>
      </c>
      <c r="F5321" s="5" t="str">
        <f>IF(E5321="","",IFERROR(VLOOKUP(E5321,REGRAS_CST!$A$2:$B$200,2,FALSE),""))</f>
        <v/>
      </c>
      <c r="H5321" s="7">
        <v>8.9999999999999993E-3</v>
      </c>
      <c r="I5321" s="7">
        <v>1E-3</v>
      </c>
      <c r="K5321" s="5" t="str">
        <f>IF(E5321="","",IFERROR(VLOOKUP(E5321,REGRAS_CST!$A$2:$C$200,3,FALSE),""))</f>
        <v/>
      </c>
      <c r="L5321" s="10" t="str">
        <f>IF($G5321="", "", $G5321*(1-$V5321))</f>
        <v/>
      </c>
      <c r="M5321" s="30" t="str">
        <f t="shared" si="166"/>
        <v/>
      </c>
      <c r="N5321" s="30" t="str">
        <f t="shared" si="167"/>
        <v/>
      </c>
      <c r="O5321" s="5" t="str">
        <f>IF(D5321="","",
IF(AND(K5321&lt;&gt;"SIM",V5321&gt;0),"ERRO: % BC &gt; 0, mas NÃO permitida ❌",
IF(AND(K5321="SIM",V5321=0),"ATENÇÃO: BC permitida, mas % = 0 🔎",
"Base de cálculo aplicada corretamente ✅")))</f>
        <v/>
      </c>
      <c r="P5321" s="5" t="str">
        <f>IF(D5321="","",
IF(AND(Q5321&lt;&gt;"SIM",U5321&gt;0),"ERRO: % alíquota &gt; 0, mas NÃO permitida ❌",
IF(AND(Q5321="SIM",U5321=0),"ATENÇÃO: alíquota permitida, mas % = 0 🔎",
"Alíquota aplicada corretamente ✅")))</f>
        <v/>
      </c>
      <c r="Q5321" s="5" t="str">
        <f>IF(E5321="","",IFERROR(VLOOKUP(E5321,REGRAS_CST!$A$2:$D$200,4,FALSE),""))</f>
        <v/>
      </c>
      <c r="R5321" s="8"/>
      <c r="S5321" s="7">
        <f>IF($H5321="","",$H5321*(1-$U5321))</f>
        <v>8.9999999999999993E-3</v>
      </c>
      <c r="T5321" s="7">
        <f>IF($I5321="","",$I5321*(1-$U5321))</f>
        <v>1E-3</v>
      </c>
      <c r="U5321" s="7">
        <f>IFERROR(INDEX(BASE_CCLASSTRIB!$E:$E, MATCH(TEXT($D5321,"000000"), BASE_CCLASSTRIB!$A:$A, 0))/100, 0)</f>
        <v>0</v>
      </c>
      <c r="V5321" s="21">
        <f>IFERROR(INDEX(BASE_CCLASSTRIB!$F:$F, MATCH(TEXT($D5321,"000000"), BASE_CCLASSTRIB!$A:$A, 0))/100, 0)</f>
        <v>0</v>
      </c>
    </row>
    <row r="5322" spans="2:22" ht="15.75" customHeight="1" thickTop="1" thickBot="1">
      <c r="B5322" s="8"/>
      <c r="C5322" s="8"/>
      <c r="E5322" s="8" t="str">
        <f>IF(D5322="","",LEFT(D5322,3))</f>
        <v/>
      </c>
      <c r="F5322" s="5" t="str">
        <f>IF(E5322="","",IFERROR(VLOOKUP(E5322,REGRAS_CST!$A$2:$B$200,2,FALSE),""))</f>
        <v/>
      </c>
      <c r="H5322" s="7">
        <v>8.9999999999999993E-3</v>
      </c>
      <c r="I5322" s="7">
        <v>1E-3</v>
      </c>
      <c r="K5322" s="5" t="str">
        <f>IF(E5322="","",IFERROR(VLOOKUP(E5322,REGRAS_CST!$A$2:$C$200,3,FALSE),""))</f>
        <v/>
      </c>
      <c r="L5322" s="10" t="str">
        <f>IF($G5322="", "", $G5322*(1-$V5322))</f>
        <v/>
      </c>
      <c r="M5322" s="30" t="str">
        <f t="shared" si="166"/>
        <v/>
      </c>
      <c r="N5322" s="30" t="str">
        <f t="shared" si="167"/>
        <v/>
      </c>
      <c r="O5322" s="5" t="str">
        <f>IF(D5322="","",
IF(AND(K5322&lt;&gt;"SIM",V5322&gt;0),"ERRO: % BC &gt; 0, mas NÃO permitida ❌",
IF(AND(K5322="SIM",V5322=0),"ATENÇÃO: BC permitida, mas % = 0 🔎",
"Base de cálculo aplicada corretamente ✅")))</f>
        <v/>
      </c>
      <c r="P5322" s="5" t="str">
        <f>IF(D5322="","",
IF(AND(Q5322&lt;&gt;"SIM",U5322&gt;0),"ERRO: % alíquota &gt; 0, mas NÃO permitida ❌",
IF(AND(Q5322="SIM",U5322=0),"ATENÇÃO: alíquota permitida, mas % = 0 🔎",
"Alíquota aplicada corretamente ✅")))</f>
        <v/>
      </c>
      <c r="Q5322" s="5" t="str">
        <f>IF(E5322="","",IFERROR(VLOOKUP(E5322,REGRAS_CST!$A$2:$D$200,4,FALSE),""))</f>
        <v/>
      </c>
      <c r="R5322" s="8"/>
      <c r="S5322" s="7">
        <f>IF($H5322="","",$H5322*(1-$U5322))</f>
        <v>8.9999999999999993E-3</v>
      </c>
      <c r="T5322" s="7">
        <f>IF($I5322="","",$I5322*(1-$U5322))</f>
        <v>1E-3</v>
      </c>
      <c r="U5322" s="7">
        <f>IFERROR(INDEX(BASE_CCLASSTRIB!$E:$E, MATCH(TEXT($D5322,"000000"), BASE_CCLASSTRIB!$A:$A, 0))/100, 0)</f>
        <v>0</v>
      </c>
      <c r="V5322" s="21">
        <f>IFERROR(INDEX(BASE_CCLASSTRIB!$F:$F, MATCH(TEXT($D5322,"000000"), BASE_CCLASSTRIB!$A:$A, 0))/100, 0)</f>
        <v>0</v>
      </c>
    </row>
    <row r="5323" spans="2:22" ht="15.75" customHeight="1" thickTop="1" thickBot="1">
      <c r="B5323" s="8"/>
      <c r="C5323" s="8"/>
      <c r="E5323" s="8" t="str">
        <f>IF(D5323="","",LEFT(D5323,3))</f>
        <v/>
      </c>
      <c r="F5323" s="5" t="str">
        <f>IF(E5323="","",IFERROR(VLOOKUP(E5323,REGRAS_CST!$A$2:$B$200,2,FALSE),""))</f>
        <v/>
      </c>
      <c r="H5323" s="7">
        <v>8.9999999999999993E-3</v>
      </c>
      <c r="I5323" s="7">
        <v>1E-3</v>
      </c>
      <c r="K5323" s="5" t="str">
        <f>IF(E5323="","",IFERROR(VLOOKUP(E5323,REGRAS_CST!$A$2:$C$200,3,FALSE),""))</f>
        <v/>
      </c>
      <c r="L5323" s="10" t="str">
        <f>IF($G5323="", "", $G5323*(1-$V5323))</f>
        <v/>
      </c>
      <c r="M5323" s="30" t="str">
        <f t="shared" si="166"/>
        <v/>
      </c>
      <c r="N5323" s="30" t="str">
        <f t="shared" si="167"/>
        <v/>
      </c>
      <c r="O5323" s="5" t="str">
        <f>IF(D5323="","",
IF(AND(K5323&lt;&gt;"SIM",V5323&gt;0),"ERRO: % BC &gt; 0, mas NÃO permitida ❌",
IF(AND(K5323="SIM",V5323=0),"ATENÇÃO: BC permitida, mas % = 0 🔎",
"Base de cálculo aplicada corretamente ✅")))</f>
        <v/>
      </c>
      <c r="P5323" s="5" t="str">
        <f>IF(D5323="","",
IF(AND(Q5323&lt;&gt;"SIM",U5323&gt;0),"ERRO: % alíquota &gt; 0, mas NÃO permitida ❌",
IF(AND(Q5323="SIM",U5323=0),"ATENÇÃO: alíquota permitida, mas % = 0 🔎",
"Alíquota aplicada corretamente ✅")))</f>
        <v/>
      </c>
      <c r="Q5323" s="5" t="str">
        <f>IF(E5323="","",IFERROR(VLOOKUP(E5323,REGRAS_CST!$A$2:$D$200,4,FALSE),""))</f>
        <v/>
      </c>
      <c r="R5323" s="8"/>
      <c r="S5323" s="7">
        <f>IF($H5323="","",$H5323*(1-$U5323))</f>
        <v>8.9999999999999993E-3</v>
      </c>
      <c r="T5323" s="7">
        <f>IF($I5323="","",$I5323*(1-$U5323))</f>
        <v>1E-3</v>
      </c>
      <c r="U5323" s="7">
        <f>IFERROR(INDEX(BASE_CCLASSTRIB!$E:$E, MATCH(TEXT($D5323,"000000"), BASE_CCLASSTRIB!$A:$A, 0))/100, 0)</f>
        <v>0</v>
      </c>
      <c r="V5323" s="21">
        <f>IFERROR(INDEX(BASE_CCLASSTRIB!$F:$F, MATCH(TEXT($D5323,"000000"), BASE_CCLASSTRIB!$A:$A, 0))/100, 0)</f>
        <v>0</v>
      </c>
    </row>
    <row r="5324" spans="2:22" ht="15.75" customHeight="1" thickTop="1" thickBot="1">
      <c r="B5324" s="8"/>
      <c r="C5324" s="8"/>
      <c r="E5324" s="8" t="str">
        <f>IF(D5324="","",LEFT(D5324,3))</f>
        <v/>
      </c>
      <c r="F5324" s="5" t="str">
        <f>IF(E5324="","",IFERROR(VLOOKUP(E5324,REGRAS_CST!$A$2:$B$200,2,FALSE),""))</f>
        <v/>
      </c>
      <c r="H5324" s="7">
        <v>8.9999999999999993E-3</v>
      </c>
      <c r="I5324" s="7">
        <v>1E-3</v>
      </c>
      <c r="K5324" s="5" t="str">
        <f>IF(E5324="","",IFERROR(VLOOKUP(E5324,REGRAS_CST!$A$2:$C$200,3,FALSE),""))</f>
        <v/>
      </c>
      <c r="L5324" s="10" t="str">
        <f>IF($G5324="", "", $G5324*(1-$V5324))</f>
        <v/>
      </c>
      <c r="M5324" s="30" t="str">
        <f t="shared" si="166"/>
        <v/>
      </c>
      <c r="N5324" s="30" t="str">
        <f t="shared" si="167"/>
        <v/>
      </c>
      <c r="O5324" s="5" t="str">
        <f>IF(D5324="","",
IF(AND(K5324&lt;&gt;"SIM",V5324&gt;0),"ERRO: % BC &gt; 0, mas NÃO permitida ❌",
IF(AND(K5324="SIM",V5324=0),"ATENÇÃO: BC permitida, mas % = 0 🔎",
"Base de cálculo aplicada corretamente ✅")))</f>
        <v/>
      </c>
      <c r="P5324" s="5" t="str">
        <f>IF(D5324="","",
IF(AND(Q5324&lt;&gt;"SIM",U5324&gt;0),"ERRO: % alíquota &gt; 0, mas NÃO permitida ❌",
IF(AND(Q5324="SIM",U5324=0),"ATENÇÃO: alíquota permitida, mas % = 0 🔎",
"Alíquota aplicada corretamente ✅")))</f>
        <v/>
      </c>
      <c r="Q5324" s="5" t="str">
        <f>IF(E5324="","",IFERROR(VLOOKUP(E5324,REGRAS_CST!$A$2:$D$200,4,FALSE),""))</f>
        <v/>
      </c>
      <c r="R5324" s="8"/>
      <c r="S5324" s="7">
        <f>IF($H5324="","",$H5324*(1-$U5324))</f>
        <v>8.9999999999999993E-3</v>
      </c>
      <c r="T5324" s="7">
        <f>IF($I5324="","",$I5324*(1-$U5324))</f>
        <v>1E-3</v>
      </c>
      <c r="U5324" s="7">
        <f>IFERROR(INDEX(BASE_CCLASSTRIB!$E:$E, MATCH(TEXT($D5324,"000000"), BASE_CCLASSTRIB!$A:$A, 0))/100, 0)</f>
        <v>0</v>
      </c>
      <c r="V5324" s="21">
        <f>IFERROR(INDEX(BASE_CCLASSTRIB!$F:$F, MATCH(TEXT($D5324,"000000"), BASE_CCLASSTRIB!$A:$A, 0))/100, 0)</f>
        <v>0</v>
      </c>
    </row>
    <row r="5325" spans="2:22" ht="15.75" customHeight="1" thickTop="1" thickBot="1">
      <c r="B5325" s="8"/>
      <c r="C5325" s="8"/>
      <c r="E5325" s="8" t="str">
        <f>IF(D5325="","",LEFT(D5325,3))</f>
        <v/>
      </c>
      <c r="F5325" s="5" t="str">
        <f>IF(E5325="","",IFERROR(VLOOKUP(E5325,REGRAS_CST!$A$2:$B$200,2,FALSE),""))</f>
        <v/>
      </c>
      <c r="H5325" s="7">
        <v>8.9999999999999993E-3</v>
      </c>
      <c r="I5325" s="7">
        <v>1E-3</v>
      </c>
      <c r="K5325" s="5" t="str">
        <f>IF(E5325="","",IFERROR(VLOOKUP(E5325,REGRAS_CST!$A$2:$C$200,3,FALSE),""))</f>
        <v/>
      </c>
      <c r="L5325" s="10" t="str">
        <f>IF($G5325="", "", $G5325*(1-$V5325))</f>
        <v/>
      </c>
      <c r="M5325" s="30" t="str">
        <f t="shared" si="166"/>
        <v/>
      </c>
      <c r="N5325" s="30" t="str">
        <f t="shared" si="167"/>
        <v/>
      </c>
      <c r="O5325" s="5" t="str">
        <f>IF(D5325="","",
IF(AND(K5325&lt;&gt;"SIM",V5325&gt;0),"ERRO: % BC &gt; 0, mas NÃO permitida ❌",
IF(AND(K5325="SIM",V5325=0),"ATENÇÃO: BC permitida, mas % = 0 🔎",
"Base de cálculo aplicada corretamente ✅")))</f>
        <v/>
      </c>
      <c r="P5325" s="5" t="str">
        <f>IF(D5325="","",
IF(AND(Q5325&lt;&gt;"SIM",U5325&gt;0),"ERRO: % alíquota &gt; 0, mas NÃO permitida ❌",
IF(AND(Q5325="SIM",U5325=0),"ATENÇÃO: alíquota permitida, mas % = 0 🔎",
"Alíquota aplicada corretamente ✅")))</f>
        <v/>
      </c>
      <c r="Q5325" s="5" t="str">
        <f>IF(E5325="","",IFERROR(VLOOKUP(E5325,REGRAS_CST!$A$2:$D$200,4,FALSE),""))</f>
        <v/>
      </c>
      <c r="R5325" s="8"/>
      <c r="S5325" s="7">
        <f>IF($H5325="","",$H5325*(1-$U5325))</f>
        <v>8.9999999999999993E-3</v>
      </c>
      <c r="T5325" s="7">
        <f>IF($I5325="","",$I5325*(1-$U5325))</f>
        <v>1E-3</v>
      </c>
      <c r="U5325" s="7">
        <f>IFERROR(INDEX(BASE_CCLASSTRIB!$E:$E, MATCH(TEXT($D5325,"000000"), BASE_CCLASSTRIB!$A:$A, 0))/100, 0)</f>
        <v>0</v>
      </c>
      <c r="V5325" s="21">
        <f>IFERROR(INDEX(BASE_CCLASSTRIB!$F:$F, MATCH(TEXT($D5325,"000000"), BASE_CCLASSTRIB!$A:$A, 0))/100, 0)</f>
        <v>0</v>
      </c>
    </row>
    <row r="5326" spans="2:22" ht="15.75" customHeight="1" thickTop="1" thickBot="1">
      <c r="B5326" s="8"/>
      <c r="C5326" s="8"/>
      <c r="E5326" s="8" t="str">
        <f>IF(D5326="","",LEFT(D5326,3))</f>
        <v/>
      </c>
      <c r="F5326" s="5" t="str">
        <f>IF(E5326="","",IFERROR(VLOOKUP(E5326,REGRAS_CST!$A$2:$B$200,2,FALSE),""))</f>
        <v/>
      </c>
      <c r="H5326" s="7">
        <v>8.9999999999999993E-3</v>
      </c>
      <c r="I5326" s="7">
        <v>1E-3</v>
      </c>
      <c r="K5326" s="5" t="str">
        <f>IF(E5326="","",IFERROR(VLOOKUP(E5326,REGRAS_CST!$A$2:$C$200,3,FALSE),""))</f>
        <v/>
      </c>
      <c r="L5326" s="10" t="str">
        <f>IF($G5326="", "", $G5326*(1-$V5326))</f>
        <v/>
      </c>
      <c r="M5326" s="30" t="str">
        <f t="shared" si="166"/>
        <v/>
      </c>
      <c r="N5326" s="30" t="str">
        <f t="shared" si="167"/>
        <v/>
      </c>
      <c r="O5326" s="5" t="str">
        <f>IF(D5326="","",
IF(AND(K5326&lt;&gt;"SIM",V5326&gt;0),"ERRO: % BC &gt; 0, mas NÃO permitida ❌",
IF(AND(K5326="SIM",V5326=0),"ATENÇÃO: BC permitida, mas % = 0 🔎",
"Base de cálculo aplicada corretamente ✅")))</f>
        <v/>
      </c>
      <c r="P5326" s="5" t="str">
        <f>IF(D5326="","",
IF(AND(Q5326&lt;&gt;"SIM",U5326&gt;0),"ERRO: % alíquota &gt; 0, mas NÃO permitida ❌",
IF(AND(Q5326="SIM",U5326=0),"ATENÇÃO: alíquota permitida, mas % = 0 🔎",
"Alíquota aplicada corretamente ✅")))</f>
        <v/>
      </c>
      <c r="Q5326" s="5" t="str">
        <f>IF(E5326="","",IFERROR(VLOOKUP(E5326,REGRAS_CST!$A$2:$D$200,4,FALSE),""))</f>
        <v/>
      </c>
      <c r="R5326" s="8"/>
      <c r="S5326" s="7">
        <f>IF($H5326="","",$H5326*(1-$U5326))</f>
        <v>8.9999999999999993E-3</v>
      </c>
      <c r="T5326" s="7">
        <f>IF($I5326="","",$I5326*(1-$U5326))</f>
        <v>1E-3</v>
      </c>
      <c r="U5326" s="7">
        <f>IFERROR(INDEX(BASE_CCLASSTRIB!$E:$E, MATCH(TEXT($D5326,"000000"), BASE_CCLASSTRIB!$A:$A, 0))/100, 0)</f>
        <v>0</v>
      </c>
      <c r="V5326" s="21">
        <f>IFERROR(INDEX(BASE_CCLASSTRIB!$F:$F, MATCH(TEXT($D5326,"000000"), BASE_CCLASSTRIB!$A:$A, 0))/100, 0)</f>
        <v>0</v>
      </c>
    </row>
    <row r="5327" spans="2:22" ht="15.75" customHeight="1" thickTop="1" thickBot="1">
      <c r="B5327" s="8"/>
      <c r="C5327" s="8"/>
      <c r="E5327" s="8" t="str">
        <f>IF(D5327="","",LEFT(D5327,3))</f>
        <v/>
      </c>
      <c r="F5327" s="5" t="str">
        <f>IF(E5327="","",IFERROR(VLOOKUP(E5327,REGRAS_CST!$A$2:$B$200,2,FALSE),""))</f>
        <v/>
      </c>
      <c r="H5327" s="7">
        <v>8.9999999999999993E-3</v>
      </c>
      <c r="I5327" s="7">
        <v>1E-3</v>
      </c>
      <c r="K5327" s="5" t="str">
        <f>IF(E5327="","",IFERROR(VLOOKUP(E5327,REGRAS_CST!$A$2:$C$200,3,FALSE),""))</f>
        <v/>
      </c>
      <c r="L5327" s="10" t="str">
        <f>IF($G5327="", "", $G5327*(1-$V5327))</f>
        <v/>
      </c>
      <c r="M5327" s="30" t="str">
        <f t="shared" si="166"/>
        <v/>
      </c>
      <c r="N5327" s="30" t="str">
        <f t="shared" si="167"/>
        <v/>
      </c>
      <c r="O5327" s="5" t="str">
        <f>IF(D5327="","",
IF(AND(K5327&lt;&gt;"SIM",V5327&gt;0),"ERRO: % BC &gt; 0, mas NÃO permitida ❌",
IF(AND(K5327="SIM",V5327=0),"ATENÇÃO: BC permitida, mas % = 0 🔎",
"Base de cálculo aplicada corretamente ✅")))</f>
        <v/>
      </c>
      <c r="P5327" s="5" t="str">
        <f>IF(D5327="","",
IF(AND(Q5327&lt;&gt;"SIM",U5327&gt;0),"ERRO: % alíquota &gt; 0, mas NÃO permitida ❌",
IF(AND(Q5327="SIM",U5327=0),"ATENÇÃO: alíquota permitida, mas % = 0 🔎",
"Alíquota aplicada corretamente ✅")))</f>
        <v/>
      </c>
      <c r="Q5327" s="5" t="str">
        <f>IF(E5327="","",IFERROR(VLOOKUP(E5327,REGRAS_CST!$A$2:$D$200,4,FALSE),""))</f>
        <v/>
      </c>
      <c r="R5327" s="8"/>
      <c r="S5327" s="7">
        <f>IF($H5327="","",$H5327*(1-$U5327))</f>
        <v>8.9999999999999993E-3</v>
      </c>
      <c r="T5327" s="7">
        <f>IF($I5327="","",$I5327*(1-$U5327))</f>
        <v>1E-3</v>
      </c>
      <c r="U5327" s="7">
        <f>IFERROR(INDEX(BASE_CCLASSTRIB!$E:$E, MATCH(TEXT($D5327,"000000"), BASE_CCLASSTRIB!$A:$A, 0))/100, 0)</f>
        <v>0</v>
      </c>
      <c r="V5327" s="21">
        <f>IFERROR(INDEX(BASE_CCLASSTRIB!$F:$F, MATCH(TEXT($D5327,"000000"), BASE_CCLASSTRIB!$A:$A, 0))/100, 0)</f>
        <v>0</v>
      </c>
    </row>
    <row r="5328" spans="2:22" ht="15.75" customHeight="1" thickTop="1" thickBot="1">
      <c r="B5328" s="8"/>
      <c r="C5328" s="8"/>
      <c r="E5328" s="8" t="str">
        <f>IF(D5328="","",LEFT(D5328,3))</f>
        <v/>
      </c>
      <c r="F5328" s="5" t="str">
        <f>IF(E5328="","",IFERROR(VLOOKUP(E5328,REGRAS_CST!$A$2:$B$200,2,FALSE),""))</f>
        <v/>
      </c>
      <c r="H5328" s="7">
        <v>8.9999999999999993E-3</v>
      </c>
      <c r="I5328" s="7">
        <v>1E-3</v>
      </c>
      <c r="K5328" s="5" t="str">
        <f>IF(E5328="","",IFERROR(VLOOKUP(E5328,REGRAS_CST!$A$2:$C$200,3,FALSE),""))</f>
        <v/>
      </c>
      <c r="L5328" s="10" t="str">
        <f>IF($G5328="", "", $G5328*(1-$V5328))</f>
        <v/>
      </c>
      <c r="M5328" s="30" t="str">
        <f t="shared" si="166"/>
        <v/>
      </c>
      <c r="N5328" s="30" t="str">
        <f t="shared" si="167"/>
        <v/>
      </c>
      <c r="O5328" s="5" t="str">
        <f>IF(D5328="","",
IF(AND(K5328&lt;&gt;"SIM",V5328&gt;0),"ERRO: % BC &gt; 0, mas NÃO permitida ❌",
IF(AND(K5328="SIM",V5328=0),"ATENÇÃO: BC permitida, mas % = 0 🔎",
"Base de cálculo aplicada corretamente ✅")))</f>
        <v/>
      </c>
      <c r="P5328" s="5" t="str">
        <f>IF(D5328="","",
IF(AND(Q5328&lt;&gt;"SIM",U5328&gt;0),"ERRO: % alíquota &gt; 0, mas NÃO permitida ❌",
IF(AND(Q5328="SIM",U5328=0),"ATENÇÃO: alíquota permitida, mas % = 0 🔎",
"Alíquota aplicada corretamente ✅")))</f>
        <v/>
      </c>
      <c r="Q5328" s="5" t="str">
        <f>IF(E5328="","",IFERROR(VLOOKUP(E5328,REGRAS_CST!$A$2:$D$200,4,FALSE),""))</f>
        <v/>
      </c>
      <c r="R5328" s="8"/>
      <c r="S5328" s="7">
        <f>IF($H5328="","",$H5328*(1-$U5328))</f>
        <v>8.9999999999999993E-3</v>
      </c>
      <c r="T5328" s="7">
        <f>IF($I5328="","",$I5328*(1-$U5328))</f>
        <v>1E-3</v>
      </c>
      <c r="U5328" s="7">
        <f>IFERROR(INDEX(BASE_CCLASSTRIB!$E:$E, MATCH(TEXT($D5328,"000000"), BASE_CCLASSTRIB!$A:$A, 0))/100, 0)</f>
        <v>0</v>
      </c>
      <c r="V5328" s="21">
        <f>IFERROR(INDEX(BASE_CCLASSTRIB!$F:$F, MATCH(TEXT($D5328,"000000"), BASE_CCLASSTRIB!$A:$A, 0))/100, 0)</f>
        <v>0</v>
      </c>
    </row>
    <row r="5329" spans="2:22" ht="15.75" customHeight="1" thickTop="1" thickBot="1">
      <c r="B5329" s="8"/>
      <c r="C5329" s="8"/>
      <c r="E5329" s="8" t="str">
        <f>IF(D5329="","",LEFT(D5329,3))</f>
        <v/>
      </c>
      <c r="F5329" s="5" t="str">
        <f>IF(E5329="","",IFERROR(VLOOKUP(E5329,REGRAS_CST!$A$2:$B$200,2,FALSE),""))</f>
        <v/>
      </c>
      <c r="H5329" s="7">
        <v>8.9999999999999993E-3</v>
      </c>
      <c r="I5329" s="7">
        <v>1E-3</v>
      </c>
      <c r="K5329" s="5" t="str">
        <f>IF(E5329="","",IFERROR(VLOOKUP(E5329,REGRAS_CST!$A$2:$C$200,3,FALSE),""))</f>
        <v/>
      </c>
      <c r="L5329" s="10" t="str">
        <f>IF($G5329="", "", $G5329*(1-$V5329))</f>
        <v/>
      </c>
      <c r="M5329" s="30" t="str">
        <f t="shared" si="166"/>
        <v/>
      </c>
      <c r="N5329" s="30" t="str">
        <f t="shared" si="167"/>
        <v/>
      </c>
      <c r="O5329" s="5" t="str">
        <f>IF(D5329="","",
IF(AND(K5329&lt;&gt;"SIM",V5329&gt;0),"ERRO: % BC &gt; 0, mas NÃO permitida ❌",
IF(AND(K5329="SIM",V5329=0),"ATENÇÃO: BC permitida, mas % = 0 🔎",
"Base de cálculo aplicada corretamente ✅")))</f>
        <v/>
      </c>
      <c r="P5329" s="5" t="str">
        <f>IF(D5329="","",
IF(AND(Q5329&lt;&gt;"SIM",U5329&gt;0),"ERRO: % alíquota &gt; 0, mas NÃO permitida ❌",
IF(AND(Q5329="SIM",U5329=0),"ATENÇÃO: alíquota permitida, mas % = 0 🔎",
"Alíquota aplicada corretamente ✅")))</f>
        <v/>
      </c>
      <c r="Q5329" s="5" t="str">
        <f>IF(E5329="","",IFERROR(VLOOKUP(E5329,REGRAS_CST!$A$2:$D$200,4,FALSE),""))</f>
        <v/>
      </c>
      <c r="R5329" s="8"/>
      <c r="S5329" s="7">
        <f>IF($H5329="","",$H5329*(1-$U5329))</f>
        <v>8.9999999999999993E-3</v>
      </c>
      <c r="T5329" s="7">
        <f>IF($I5329="","",$I5329*(1-$U5329))</f>
        <v>1E-3</v>
      </c>
      <c r="U5329" s="7">
        <f>IFERROR(INDEX(BASE_CCLASSTRIB!$E:$E, MATCH(TEXT($D5329,"000000"), BASE_CCLASSTRIB!$A:$A, 0))/100, 0)</f>
        <v>0</v>
      </c>
      <c r="V5329" s="21">
        <f>IFERROR(INDEX(BASE_CCLASSTRIB!$F:$F, MATCH(TEXT($D5329,"000000"), BASE_CCLASSTRIB!$A:$A, 0))/100, 0)</f>
        <v>0</v>
      </c>
    </row>
    <row r="5330" spans="2:22" ht="15.75" customHeight="1" thickTop="1" thickBot="1">
      <c r="B5330" s="8"/>
      <c r="C5330" s="8"/>
      <c r="E5330" s="8" t="str">
        <f>IF(D5330="","",LEFT(D5330,3))</f>
        <v/>
      </c>
      <c r="F5330" s="5" t="str">
        <f>IF(E5330="","",IFERROR(VLOOKUP(E5330,REGRAS_CST!$A$2:$B$200,2,FALSE),""))</f>
        <v/>
      </c>
      <c r="H5330" s="7">
        <v>8.9999999999999993E-3</v>
      </c>
      <c r="I5330" s="7">
        <v>1E-3</v>
      </c>
      <c r="K5330" s="5" t="str">
        <f>IF(E5330="","",IFERROR(VLOOKUP(E5330,REGRAS_CST!$A$2:$C$200,3,FALSE),""))</f>
        <v/>
      </c>
      <c r="L5330" s="10" t="str">
        <f>IF($G5330="", "", $G5330*(1-$V5330))</f>
        <v/>
      </c>
      <c r="M5330" s="30" t="str">
        <f t="shared" si="166"/>
        <v/>
      </c>
      <c r="N5330" s="30" t="str">
        <f t="shared" si="167"/>
        <v/>
      </c>
      <c r="O5330" s="5" t="str">
        <f>IF(D5330="","",
IF(AND(K5330&lt;&gt;"SIM",V5330&gt;0),"ERRO: % BC &gt; 0, mas NÃO permitida ❌",
IF(AND(K5330="SIM",V5330=0),"ATENÇÃO: BC permitida, mas % = 0 🔎",
"Base de cálculo aplicada corretamente ✅")))</f>
        <v/>
      </c>
      <c r="P5330" s="5" t="str">
        <f>IF(D5330="","",
IF(AND(Q5330&lt;&gt;"SIM",U5330&gt;0),"ERRO: % alíquota &gt; 0, mas NÃO permitida ❌",
IF(AND(Q5330="SIM",U5330=0),"ATENÇÃO: alíquota permitida, mas % = 0 🔎",
"Alíquota aplicada corretamente ✅")))</f>
        <v/>
      </c>
      <c r="Q5330" s="5" t="str">
        <f>IF(E5330="","",IFERROR(VLOOKUP(E5330,REGRAS_CST!$A$2:$D$200,4,FALSE),""))</f>
        <v/>
      </c>
      <c r="R5330" s="8"/>
      <c r="S5330" s="7">
        <f>IF($H5330="","",$H5330*(1-$U5330))</f>
        <v>8.9999999999999993E-3</v>
      </c>
      <c r="T5330" s="7">
        <f>IF($I5330="","",$I5330*(1-$U5330))</f>
        <v>1E-3</v>
      </c>
      <c r="U5330" s="7">
        <f>IFERROR(INDEX(BASE_CCLASSTRIB!$E:$E, MATCH(TEXT($D5330,"000000"), BASE_CCLASSTRIB!$A:$A, 0))/100, 0)</f>
        <v>0</v>
      </c>
      <c r="V5330" s="21">
        <f>IFERROR(INDEX(BASE_CCLASSTRIB!$F:$F, MATCH(TEXT($D5330,"000000"), BASE_CCLASSTRIB!$A:$A, 0))/100, 0)</f>
        <v>0</v>
      </c>
    </row>
    <row r="5331" spans="2:22" ht="15.75" customHeight="1" thickTop="1" thickBot="1">
      <c r="B5331" s="8"/>
      <c r="C5331" s="8"/>
      <c r="E5331" s="8" t="str">
        <f>IF(D5331="","",LEFT(D5331,3))</f>
        <v/>
      </c>
      <c r="F5331" s="5" t="str">
        <f>IF(E5331="","",IFERROR(VLOOKUP(E5331,REGRAS_CST!$A$2:$B$200,2,FALSE),""))</f>
        <v/>
      </c>
      <c r="H5331" s="7">
        <v>8.9999999999999993E-3</v>
      </c>
      <c r="I5331" s="7">
        <v>1E-3</v>
      </c>
      <c r="K5331" s="5" t="str">
        <f>IF(E5331="","",IFERROR(VLOOKUP(E5331,REGRAS_CST!$A$2:$C$200,3,FALSE),""))</f>
        <v/>
      </c>
      <c r="L5331" s="10" t="str">
        <f>IF($G5331="", "", $G5331*(1-$V5331))</f>
        <v/>
      </c>
      <c r="M5331" s="30" t="str">
        <f t="shared" si="166"/>
        <v/>
      </c>
      <c r="N5331" s="30" t="str">
        <f t="shared" si="167"/>
        <v/>
      </c>
      <c r="O5331" s="5" t="str">
        <f>IF(D5331="","",
IF(AND(K5331&lt;&gt;"SIM",V5331&gt;0),"ERRO: % BC &gt; 0, mas NÃO permitida ❌",
IF(AND(K5331="SIM",V5331=0),"ATENÇÃO: BC permitida, mas % = 0 🔎",
"Base de cálculo aplicada corretamente ✅")))</f>
        <v/>
      </c>
      <c r="P5331" s="5" t="str">
        <f>IF(D5331="","",
IF(AND(Q5331&lt;&gt;"SIM",U5331&gt;0),"ERRO: % alíquota &gt; 0, mas NÃO permitida ❌",
IF(AND(Q5331="SIM",U5331=0),"ATENÇÃO: alíquota permitida, mas % = 0 🔎",
"Alíquota aplicada corretamente ✅")))</f>
        <v/>
      </c>
      <c r="Q5331" s="5" t="str">
        <f>IF(E5331="","",IFERROR(VLOOKUP(E5331,REGRAS_CST!$A$2:$D$200,4,FALSE),""))</f>
        <v/>
      </c>
      <c r="R5331" s="8"/>
      <c r="S5331" s="7">
        <f>IF($H5331="","",$H5331*(1-$U5331))</f>
        <v>8.9999999999999993E-3</v>
      </c>
      <c r="T5331" s="7">
        <f>IF($I5331="","",$I5331*(1-$U5331))</f>
        <v>1E-3</v>
      </c>
      <c r="U5331" s="7">
        <f>IFERROR(INDEX(BASE_CCLASSTRIB!$E:$E, MATCH(TEXT($D5331,"000000"), BASE_CCLASSTRIB!$A:$A, 0))/100, 0)</f>
        <v>0</v>
      </c>
      <c r="V5331" s="21">
        <f>IFERROR(INDEX(BASE_CCLASSTRIB!$F:$F, MATCH(TEXT($D5331,"000000"), BASE_CCLASSTRIB!$A:$A, 0))/100, 0)</f>
        <v>0</v>
      </c>
    </row>
    <row r="5332" spans="2:22" ht="15.75" customHeight="1" thickTop="1" thickBot="1">
      <c r="B5332" s="8"/>
      <c r="C5332" s="8"/>
      <c r="E5332" s="8" t="str">
        <f>IF(D5332="","",LEFT(D5332,3))</f>
        <v/>
      </c>
      <c r="F5332" s="5" t="str">
        <f>IF(E5332="","",IFERROR(VLOOKUP(E5332,REGRAS_CST!$A$2:$B$200,2,FALSE),""))</f>
        <v/>
      </c>
      <c r="H5332" s="7">
        <v>8.9999999999999993E-3</v>
      </c>
      <c r="I5332" s="7">
        <v>1E-3</v>
      </c>
      <c r="K5332" s="5" t="str">
        <f>IF(E5332="","",IFERROR(VLOOKUP(E5332,REGRAS_CST!$A$2:$C$200,3,FALSE),""))</f>
        <v/>
      </c>
      <c r="L5332" s="10" t="str">
        <f>IF($G5332="", "", $G5332*(1-$V5332))</f>
        <v/>
      </c>
      <c r="M5332" s="30" t="str">
        <f t="shared" si="166"/>
        <v/>
      </c>
      <c r="N5332" s="30" t="str">
        <f t="shared" si="167"/>
        <v/>
      </c>
      <c r="O5332" s="5" t="str">
        <f>IF(D5332="","",
IF(AND(K5332&lt;&gt;"SIM",V5332&gt;0),"ERRO: % BC &gt; 0, mas NÃO permitida ❌",
IF(AND(K5332="SIM",V5332=0),"ATENÇÃO: BC permitida, mas % = 0 🔎",
"Base de cálculo aplicada corretamente ✅")))</f>
        <v/>
      </c>
      <c r="P5332" s="5" t="str">
        <f>IF(D5332="","",
IF(AND(Q5332&lt;&gt;"SIM",U5332&gt;0),"ERRO: % alíquota &gt; 0, mas NÃO permitida ❌",
IF(AND(Q5332="SIM",U5332=0),"ATENÇÃO: alíquota permitida, mas % = 0 🔎",
"Alíquota aplicada corretamente ✅")))</f>
        <v/>
      </c>
      <c r="Q5332" s="5" t="str">
        <f>IF(E5332="","",IFERROR(VLOOKUP(E5332,REGRAS_CST!$A$2:$D$200,4,FALSE),""))</f>
        <v/>
      </c>
      <c r="R5332" s="8"/>
      <c r="S5332" s="7">
        <f>IF($H5332="","",$H5332*(1-$U5332))</f>
        <v>8.9999999999999993E-3</v>
      </c>
      <c r="T5332" s="7">
        <f>IF($I5332="","",$I5332*(1-$U5332))</f>
        <v>1E-3</v>
      </c>
      <c r="U5332" s="7">
        <f>IFERROR(INDEX(BASE_CCLASSTRIB!$E:$E, MATCH(TEXT($D5332,"000000"), BASE_CCLASSTRIB!$A:$A, 0))/100, 0)</f>
        <v>0</v>
      </c>
      <c r="V5332" s="21">
        <f>IFERROR(INDEX(BASE_CCLASSTRIB!$F:$F, MATCH(TEXT($D5332,"000000"), BASE_CCLASSTRIB!$A:$A, 0))/100, 0)</f>
        <v>0</v>
      </c>
    </row>
    <row r="5333" spans="2:22" ht="15.75" customHeight="1" thickTop="1" thickBot="1">
      <c r="B5333" s="8"/>
      <c r="C5333" s="8"/>
      <c r="E5333" s="8" t="str">
        <f>IF(D5333="","",LEFT(D5333,3))</f>
        <v/>
      </c>
      <c r="F5333" s="5" t="str">
        <f>IF(E5333="","",IFERROR(VLOOKUP(E5333,REGRAS_CST!$A$2:$B$200,2,FALSE),""))</f>
        <v/>
      </c>
      <c r="H5333" s="7">
        <v>8.9999999999999993E-3</v>
      </c>
      <c r="I5333" s="7">
        <v>1E-3</v>
      </c>
      <c r="K5333" s="5" t="str">
        <f>IF(E5333="","",IFERROR(VLOOKUP(E5333,REGRAS_CST!$A$2:$C$200,3,FALSE),""))</f>
        <v/>
      </c>
      <c r="L5333" s="10" t="str">
        <f>IF($G5333="", "", $G5333*(1-$V5333))</f>
        <v/>
      </c>
      <c r="M5333" s="30" t="str">
        <f t="shared" si="166"/>
        <v/>
      </c>
      <c r="N5333" s="30" t="str">
        <f t="shared" si="167"/>
        <v/>
      </c>
      <c r="O5333" s="5" t="str">
        <f>IF(D5333="","",
IF(AND(K5333&lt;&gt;"SIM",V5333&gt;0),"ERRO: % BC &gt; 0, mas NÃO permitida ❌",
IF(AND(K5333="SIM",V5333=0),"ATENÇÃO: BC permitida, mas % = 0 🔎",
"Base de cálculo aplicada corretamente ✅")))</f>
        <v/>
      </c>
      <c r="P5333" s="5" t="str">
        <f>IF(D5333="","",
IF(AND(Q5333&lt;&gt;"SIM",U5333&gt;0),"ERRO: % alíquota &gt; 0, mas NÃO permitida ❌",
IF(AND(Q5333="SIM",U5333=0),"ATENÇÃO: alíquota permitida, mas % = 0 🔎",
"Alíquota aplicada corretamente ✅")))</f>
        <v/>
      </c>
      <c r="Q5333" s="5" t="str">
        <f>IF(E5333="","",IFERROR(VLOOKUP(E5333,REGRAS_CST!$A$2:$D$200,4,FALSE),""))</f>
        <v/>
      </c>
      <c r="R5333" s="8"/>
      <c r="S5333" s="7">
        <f>IF($H5333="","",$H5333*(1-$U5333))</f>
        <v>8.9999999999999993E-3</v>
      </c>
      <c r="T5333" s="7">
        <f>IF($I5333="","",$I5333*(1-$U5333))</f>
        <v>1E-3</v>
      </c>
      <c r="U5333" s="7">
        <f>IFERROR(INDEX(BASE_CCLASSTRIB!$E:$E, MATCH(TEXT($D5333,"000000"), BASE_CCLASSTRIB!$A:$A, 0))/100, 0)</f>
        <v>0</v>
      </c>
      <c r="V5333" s="21">
        <f>IFERROR(INDEX(BASE_CCLASSTRIB!$F:$F, MATCH(TEXT($D5333,"000000"), BASE_CCLASSTRIB!$A:$A, 0))/100, 0)</f>
        <v>0</v>
      </c>
    </row>
    <row r="5334" spans="2:22" ht="15.75" customHeight="1" thickTop="1" thickBot="1">
      <c r="B5334" s="8"/>
      <c r="C5334" s="8"/>
      <c r="E5334" s="8" t="str">
        <f>IF(D5334="","",LEFT(D5334,3))</f>
        <v/>
      </c>
      <c r="F5334" s="5" t="str">
        <f>IF(E5334="","",IFERROR(VLOOKUP(E5334,REGRAS_CST!$A$2:$B$200,2,FALSE),""))</f>
        <v/>
      </c>
      <c r="H5334" s="7">
        <v>8.9999999999999993E-3</v>
      </c>
      <c r="I5334" s="7">
        <v>1E-3</v>
      </c>
      <c r="K5334" s="5" t="str">
        <f>IF(E5334="","",IFERROR(VLOOKUP(E5334,REGRAS_CST!$A$2:$C$200,3,FALSE),""))</f>
        <v/>
      </c>
      <c r="L5334" s="10" t="str">
        <f>IF($G5334="", "", $G5334*(1-$V5334))</f>
        <v/>
      </c>
      <c r="M5334" s="30" t="str">
        <f t="shared" si="166"/>
        <v/>
      </c>
      <c r="N5334" s="30" t="str">
        <f t="shared" si="167"/>
        <v/>
      </c>
      <c r="O5334" s="5" t="str">
        <f>IF(D5334="","",
IF(AND(K5334&lt;&gt;"SIM",V5334&gt;0),"ERRO: % BC &gt; 0, mas NÃO permitida ❌",
IF(AND(K5334="SIM",V5334=0),"ATENÇÃO: BC permitida, mas % = 0 🔎",
"Base de cálculo aplicada corretamente ✅")))</f>
        <v/>
      </c>
      <c r="P5334" s="5" t="str">
        <f>IF(D5334="","",
IF(AND(Q5334&lt;&gt;"SIM",U5334&gt;0),"ERRO: % alíquota &gt; 0, mas NÃO permitida ❌",
IF(AND(Q5334="SIM",U5334=0),"ATENÇÃO: alíquota permitida, mas % = 0 🔎",
"Alíquota aplicada corretamente ✅")))</f>
        <v/>
      </c>
      <c r="Q5334" s="5" t="str">
        <f>IF(E5334="","",IFERROR(VLOOKUP(E5334,REGRAS_CST!$A$2:$D$200,4,FALSE),""))</f>
        <v/>
      </c>
      <c r="R5334" s="8"/>
      <c r="S5334" s="7">
        <f>IF($H5334="","",$H5334*(1-$U5334))</f>
        <v>8.9999999999999993E-3</v>
      </c>
      <c r="T5334" s="7">
        <f>IF($I5334="","",$I5334*(1-$U5334))</f>
        <v>1E-3</v>
      </c>
      <c r="U5334" s="7">
        <f>IFERROR(INDEX(BASE_CCLASSTRIB!$E:$E, MATCH(TEXT($D5334,"000000"), BASE_CCLASSTRIB!$A:$A, 0))/100, 0)</f>
        <v>0</v>
      </c>
      <c r="V5334" s="21">
        <f>IFERROR(INDEX(BASE_CCLASSTRIB!$F:$F, MATCH(TEXT($D5334,"000000"), BASE_CCLASSTRIB!$A:$A, 0))/100, 0)</f>
        <v>0</v>
      </c>
    </row>
    <row r="5335" spans="2:22" ht="15.75" customHeight="1" thickTop="1" thickBot="1">
      <c r="B5335" s="8"/>
      <c r="C5335" s="8"/>
      <c r="E5335" s="8" t="str">
        <f>IF(D5335="","",LEFT(D5335,3))</f>
        <v/>
      </c>
      <c r="F5335" s="5" t="str">
        <f>IF(E5335="","",IFERROR(VLOOKUP(E5335,REGRAS_CST!$A$2:$B$200,2,FALSE),""))</f>
        <v/>
      </c>
      <c r="H5335" s="7">
        <v>8.9999999999999993E-3</v>
      </c>
      <c r="I5335" s="7">
        <v>1E-3</v>
      </c>
      <c r="K5335" s="5" t="str">
        <f>IF(E5335="","",IFERROR(VLOOKUP(E5335,REGRAS_CST!$A$2:$C$200,3,FALSE),""))</f>
        <v/>
      </c>
      <c r="L5335" s="10" t="str">
        <f>IF($G5335="", "", $G5335*(1-$V5335))</f>
        <v/>
      </c>
      <c r="M5335" s="30" t="str">
        <f t="shared" si="166"/>
        <v/>
      </c>
      <c r="N5335" s="30" t="str">
        <f t="shared" si="167"/>
        <v/>
      </c>
      <c r="O5335" s="5" t="str">
        <f>IF(D5335="","",
IF(AND(K5335&lt;&gt;"SIM",V5335&gt;0),"ERRO: % BC &gt; 0, mas NÃO permitida ❌",
IF(AND(K5335="SIM",V5335=0),"ATENÇÃO: BC permitida, mas % = 0 🔎",
"Base de cálculo aplicada corretamente ✅")))</f>
        <v/>
      </c>
      <c r="P5335" s="5" t="str">
        <f>IF(D5335="","",
IF(AND(Q5335&lt;&gt;"SIM",U5335&gt;0),"ERRO: % alíquota &gt; 0, mas NÃO permitida ❌",
IF(AND(Q5335="SIM",U5335=0),"ATENÇÃO: alíquota permitida, mas % = 0 🔎",
"Alíquota aplicada corretamente ✅")))</f>
        <v/>
      </c>
      <c r="Q5335" s="5" t="str">
        <f>IF(E5335="","",IFERROR(VLOOKUP(E5335,REGRAS_CST!$A$2:$D$200,4,FALSE),""))</f>
        <v/>
      </c>
      <c r="R5335" s="8"/>
      <c r="S5335" s="7">
        <f>IF($H5335="","",$H5335*(1-$U5335))</f>
        <v>8.9999999999999993E-3</v>
      </c>
      <c r="T5335" s="7">
        <f>IF($I5335="","",$I5335*(1-$U5335))</f>
        <v>1E-3</v>
      </c>
      <c r="U5335" s="7">
        <f>IFERROR(INDEX(BASE_CCLASSTRIB!$E:$E, MATCH(TEXT($D5335,"000000"), BASE_CCLASSTRIB!$A:$A, 0))/100, 0)</f>
        <v>0</v>
      </c>
      <c r="V5335" s="21">
        <f>IFERROR(INDEX(BASE_CCLASSTRIB!$F:$F, MATCH(TEXT($D5335,"000000"), BASE_CCLASSTRIB!$A:$A, 0))/100, 0)</f>
        <v>0</v>
      </c>
    </row>
    <row r="5336" spans="2:22" ht="15.75" customHeight="1" thickTop="1" thickBot="1">
      <c r="B5336" s="8"/>
      <c r="C5336" s="8"/>
      <c r="E5336" s="8" t="str">
        <f>IF(D5336="","",LEFT(D5336,3))</f>
        <v/>
      </c>
      <c r="F5336" s="5" t="str">
        <f>IF(E5336="","",IFERROR(VLOOKUP(E5336,REGRAS_CST!$A$2:$B$200,2,FALSE),""))</f>
        <v/>
      </c>
      <c r="H5336" s="7">
        <v>8.9999999999999993E-3</v>
      </c>
      <c r="I5336" s="7">
        <v>1E-3</v>
      </c>
      <c r="K5336" s="5" t="str">
        <f>IF(E5336="","",IFERROR(VLOOKUP(E5336,REGRAS_CST!$A$2:$C$200,3,FALSE),""))</f>
        <v/>
      </c>
      <c r="L5336" s="10" t="str">
        <f>IF($G5336="", "", $G5336*(1-$V5336))</f>
        <v/>
      </c>
      <c r="M5336" s="30" t="str">
        <f t="shared" si="166"/>
        <v/>
      </c>
      <c r="N5336" s="30" t="str">
        <f t="shared" si="167"/>
        <v/>
      </c>
      <c r="O5336" s="5" t="str">
        <f>IF(D5336="","",
IF(AND(K5336&lt;&gt;"SIM",V5336&gt;0),"ERRO: % BC &gt; 0, mas NÃO permitida ❌",
IF(AND(K5336="SIM",V5336=0),"ATENÇÃO: BC permitida, mas % = 0 🔎",
"Base de cálculo aplicada corretamente ✅")))</f>
        <v/>
      </c>
      <c r="P5336" s="5" t="str">
        <f>IF(D5336="","",
IF(AND(Q5336&lt;&gt;"SIM",U5336&gt;0),"ERRO: % alíquota &gt; 0, mas NÃO permitida ❌",
IF(AND(Q5336="SIM",U5336=0),"ATENÇÃO: alíquota permitida, mas % = 0 🔎",
"Alíquota aplicada corretamente ✅")))</f>
        <v/>
      </c>
      <c r="Q5336" s="5" t="str">
        <f>IF(E5336="","",IFERROR(VLOOKUP(E5336,REGRAS_CST!$A$2:$D$200,4,FALSE),""))</f>
        <v/>
      </c>
      <c r="R5336" s="8"/>
      <c r="S5336" s="7">
        <f>IF($H5336="","",$H5336*(1-$U5336))</f>
        <v>8.9999999999999993E-3</v>
      </c>
      <c r="T5336" s="7">
        <f>IF($I5336="","",$I5336*(1-$U5336))</f>
        <v>1E-3</v>
      </c>
      <c r="U5336" s="7">
        <f>IFERROR(INDEX(BASE_CCLASSTRIB!$E:$E, MATCH(TEXT($D5336,"000000"), BASE_CCLASSTRIB!$A:$A, 0))/100, 0)</f>
        <v>0</v>
      </c>
      <c r="V5336" s="21">
        <f>IFERROR(INDEX(BASE_CCLASSTRIB!$F:$F, MATCH(TEXT($D5336,"000000"), BASE_CCLASSTRIB!$A:$A, 0))/100, 0)</f>
        <v>0</v>
      </c>
    </row>
    <row r="5337" spans="2:22" ht="15.75" customHeight="1" thickTop="1" thickBot="1">
      <c r="B5337" s="8"/>
      <c r="C5337" s="8"/>
      <c r="E5337" s="8" t="str">
        <f>IF(D5337="","",LEFT(D5337,3))</f>
        <v/>
      </c>
      <c r="F5337" s="5" t="str">
        <f>IF(E5337="","",IFERROR(VLOOKUP(E5337,REGRAS_CST!$A$2:$B$200,2,FALSE),""))</f>
        <v/>
      </c>
      <c r="H5337" s="7">
        <v>8.9999999999999993E-3</v>
      </c>
      <c r="I5337" s="7">
        <v>1E-3</v>
      </c>
      <c r="K5337" s="5" t="str">
        <f>IF(E5337="","",IFERROR(VLOOKUP(E5337,REGRAS_CST!$A$2:$C$200,3,FALSE),""))</f>
        <v/>
      </c>
      <c r="L5337" s="10" t="str">
        <f>IF($G5337="", "", $G5337*(1-$V5337))</f>
        <v/>
      </c>
      <c r="M5337" s="30" t="str">
        <f t="shared" si="166"/>
        <v/>
      </c>
      <c r="N5337" s="30" t="str">
        <f t="shared" si="167"/>
        <v/>
      </c>
      <c r="O5337" s="5" t="str">
        <f>IF(D5337="","",
IF(AND(K5337&lt;&gt;"SIM",V5337&gt;0),"ERRO: % BC &gt; 0, mas NÃO permitida ❌",
IF(AND(K5337="SIM",V5337=0),"ATENÇÃO: BC permitida, mas % = 0 🔎",
"Base de cálculo aplicada corretamente ✅")))</f>
        <v/>
      </c>
      <c r="P5337" s="5" t="str">
        <f>IF(D5337="","",
IF(AND(Q5337&lt;&gt;"SIM",U5337&gt;0),"ERRO: % alíquota &gt; 0, mas NÃO permitida ❌",
IF(AND(Q5337="SIM",U5337=0),"ATENÇÃO: alíquota permitida, mas % = 0 🔎",
"Alíquota aplicada corretamente ✅")))</f>
        <v/>
      </c>
      <c r="Q5337" s="5" t="str">
        <f>IF(E5337="","",IFERROR(VLOOKUP(E5337,REGRAS_CST!$A$2:$D$200,4,FALSE),""))</f>
        <v/>
      </c>
      <c r="R5337" s="8"/>
      <c r="S5337" s="7">
        <f>IF($H5337="","",$H5337*(1-$U5337))</f>
        <v>8.9999999999999993E-3</v>
      </c>
      <c r="T5337" s="7">
        <f>IF($I5337="","",$I5337*(1-$U5337))</f>
        <v>1E-3</v>
      </c>
      <c r="U5337" s="7">
        <f>IFERROR(INDEX(BASE_CCLASSTRIB!$E:$E, MATCH(TEXT($D5337,"000000"), BASE_CCLASSTRIB!$A:$A, 0))/100, 0)</f>
        <v>0</v>
      </c>
      <c r="V5337" s="21">
        <f>IFERROR(INDEX(BASE_CCLASSTRIB!$F:$F, MATCH(TEXT($D5337,"000000"), BASE_CCLASSTRIB!$A:$A, 0))/100, 0)</f>
        <v>0</v>
      </c>
    </row>
    <row r="5338" spans="2:22" ht="15.75" customHeight="1" thickTop="1" thickBot="1">
      <c r="B5338" s="8"/>
      <c r="C5338" s="8"/>
      <c r="E5338" s="8" t="str">
        <f>IF(D5338="","",LEFT(D5338,3))</f>
        <v/>
      </c>
      <c r="F5338" s="5" t="str">
        <f>IF(E5338="","",IFERROR(VLOOKUP(E5338,REGRAS_CST!$A$2:$B$200,2,FALSE),""))</f>
        <v/>
      </c>
      <c r="H5338" s="7">
        <v>8.9999999999999993E-3</v>
      </c>
      <c r="I5338" s="7">
        <v>1E-3</v>
      </c>
      <c r="K5338" s="5" t="str">
        <f>IF(E5338="","",IFERROR(VLOOKUP(E5338,REGRAS_CST!$A$2:$C$200,3,FALSE),""))</f>
        <v/>
      </c>
      <c r="L5338" s="10" t="str">
        <f>IF($G5338="", "", $G5338*(1-$V5338))</f>
        <v/>
      </c>
      <c r="M5338" s="30" t="str">
        <f t="shared" si="166"/>
        <v/>
      </c>
      <c r="N5338" s="30" t="str">
        <f t="shared" si="167"/>
        <v/>
      </c>
      <c r="O5338" s="5" t="str">
        <f>IF(D5338="","",
IF(AND(K5338&lt;&gt;"SIM",V5338&gt;0),"ERRO: % BC &gt; 0, mas NÃO permitida ❌",
IF(AND(K5338="SIM",V5338=0),"ATENÇÃO: BC permitida, mas % = 0 🔎",
"Base de cálculo aplicada corretamente ✅")))</f>
        <v/>
      </c>
      <c r="P5338" s="5" t="str">
        <f>IF(D5338="","",
IF(AND(Q5338&lt;&gt;"SIM",U5338&gt;0),"ERRO: % alíquota &gt; 0, mas NÃO permitida ❌",
IF(AND(Q5338="SIM",U5338=0),"ATENÇÃO: alíquota permitida, mas % = 0 🔎",
"Alíquota aplicada corretamente ✅")))</f>
        <v/>
      </c>
      <c r="Q5338" s="5" t="str">
        <f>IF(E5338="","",IFERROR(VLOOKUP(E5338,REGRAS_CST!$A$2:$D$200,4,FALSE),""))</f>
        <v/>
      </c>
      <c r="R5338" s="8"/>
      <c r="S5338" s="7">
        <f>IF($H5338="","",$H5338*(1-$U5338))</f>
        <v>8.9999999999999993E-3</v>
      </c>
      <c r="T5338" s="7">
        <f>IF($I5338="","",$I5338*(1-$U5338))</f>
        <v>1E-3</v>
      </c>
      <c r="U5338" s="7">
        <f>IFERROR(INDEX(BASE_CCLASSTRIB!$E:$E, MATCH(TEXT($D5338,"000000"), BASE_CCLASSTRIB!$A:$A, 0))/100, 0)</f>
        <v>0</v>
      </c>
      <c r="V5338" s="21">
        <f>IFERROR(INDEX(BASE_CCLASSTRIB!$F:$F, MATCH(TEXT($D5338,"000000"), BASE_CCLASSTRIB!$A:$A, 0))/100, 0)</f>
        <v>0</v>
      </c>
    </row>
    <row r="5339" spans="2:22" ht="15.75" customHeight="1" thickTop="1" thickBot="1">
      <c r="B5339" s="8"/>
      <c r="C5339" s="8"/>
      <c r="E5339" s="8" t="str">
        <f>IF(D5339="","",LEFT(D5339,3))</f>
        <v/>
      </c>
      <c r="F5339" s="5" t="str">
        <f>IF(E5339="","",IFERROR(VLOOKUP(E5339,REGRAS_CST!$A$2:$B$200,2,FALSE),""))</f>
        <v/>
      </c>
      <c r="H5339" s="7">
        <v>8.9999999999999993E-3</v>
      </c>
      <c r="I5339" s="7">
        <v>1E-3</v>
      </c>
      <c r="K5339" s="5" t="str">
        <f>IF(E5339="","",IFERROR(VLOOKUP(E5339,REGRAS_CST!$A$2:$C$200,3,FALSE),""))</f>
        <v/>
      </c>
      <c r="L5339" s="10" t="str">
        <f>IF($G5339="", "", $G5339*(1-$V5339))</f>
        <v/>
      </c>
      <c r="M5339" s="30" t="str">
        <f t="shared" si="166"/>
        <v/>
      </c>
      <c r="N5339" s="30" t="str">
        <f t="shared" si="167"/>
        <v/>
      </c>
      <c r="O5339" s="5" t="str">
        <f>IF(D5339="","",
IF(AND(K5339&lt;&gt;"SIM",V5339&gt;0),"ERRO: % BC &gt; 0, mas NÃO permitida ❌",
IF(AND(K5339="SIM",V5339=0),"ATENÇÃO: BC permitida, mas % = 0 🔎",
"Base de cálculo aplicada corretamente ✅")))</f>
        <v/>
      </c>
      <c r="P5339" s="5" t="str">
        <f>IF(D5339="","",
IF(AND(Q5339&lt;&gt;"SIM",U5339&gt;0),"ERRO: % alíquota &gt; 0, mas NÃO permitida ❌",
IF(AND(Q5339="SIM",U5339=0),"ATENÇÃO: alíquota permitida, mas % = 0 🔎",
"Alíquota aplicada corretamente ✅")))</f>
        <v/>
      </c>
      <c r="Q5339" s="5" t="str">
        <f>IF(E5339="","",IFERROR(VLOOKUP(E5339,REGRAS_CST!$A$2:$D$200,4,FALSE),""))</f>
        <v/>
      </c>
      <c r="R5339" s="8"/>
      <c r="S5339" s="7">
        <f>IF($H5339="","",$H5339*(1-$U5339))</f>
        <v>8.9999999999999993E-3</v>
      </c>
      <c r="T5339" s="7">
        <f>IF($I5339="","",$I5339*(1-$U5339))</f>
        <v>1E-3</v>
      </c>
      <c r="U5339" s="7">
        <f>IFERROR(INDEX(BASE_CCLASSTRIB!$E:$E, MATCH(TEXT($D5339,"000000"), BASE_CCLASSTRIB!$A:$A, 0))/100, 0)</f>
        <v>0</v>
      </c>
      <c r="V5339" s="21">
        <f>IFERROR(INDEX(BASE_CCLASSTRIB!$F:$F, MATCH(TEXT($D5339,"000000"), BASE_CCLASSTRIB!$A:$A, 0))/100, 0)</f>
        <v>0</v>
      </c>
    </row>
    <row r="5340" spans="2:22" ht="15.75" customHeight="1" thickTop="1" thickBot="1">
      <c r="B5340" s="8"/>
      <c r="C5340" s="8"/>
      <c r="E5340" s="8" t="str">
        <f>IF(D5340="","",LEFT(D5340,3))</f>
        <v/>
      </c>
      <c r="F5340" s="5" t="str">
        <f>IF(E5340="","",IFERROR(VLOOKUP(E5340,REGRAS_CST!$A$2:$B$200,2,FALSE),""))</f>
        <v/>
      </c>
      <c r="H5340" s="7">
        <v>8.9999999999999993E-3</v>
      </c>
      <c r="I5340" s="7">
        <v>1E-3</v>
      </c>
      <c r="K5340" s="5" t="str">
        <f>IF(E5340="","",IFERROR(VLOOKUP(E5340,REGRAS_CST!$A$2:$C$200,3,FALSE),""))</f>
        <v/>
      </c>
      <c r="L5340" s="10" t="str">
        <f>IF($G5340="", "", $G5340*(1-$V5340))</f>
        <v/>
      </c>
      <c r="M5340" s="30" t="str">
        <f t="shared" si="166"/>
        <v/>
      </c>
      <c r="N5340" s="30" t="str">
        <f t="shared" si="167"/>
        <v/>
      </c>
      <c r="O5340" s="5" t="str">
        <f>IF(D5340="","",
IF(AND(K5340&lt;&gt;"SIM",V5340&gt;0),"ERRO: % BC &gt; 0, mas NÃO permitida ❌",
IF(AND(K5340="SIM",V5340=0),"ATENÇÃO: BC permitida, mas % = 0 🔎",
"Base de cálculo aplicada corretamente ✅")))</f>
        <v/>
      </c>
      <c r="P5340" s="5" t="str">
        <f>IF(D5340="","",
IF(AND(Q5340&lt;&gt;"SIM",U5340&gt;0),"ERRO: % alíquota &gt; 0, mas NÃO permitida ❌",
IF(AND(Q5340="SIM",U5340=0),"ATENÇÃO: alíquota permitida, mas % = 0 🔎",
"Alíquota aplicada corretamente ✅")))</f>
        <v/>
      </c>
      <c r="Q5340" s="5" t="str">
        <f>IF(E5340="","",IFERROR(VLOOKUP(E5340,REGRAS_CST!$A$2:$D$200,4,FALSE),""))</f>
        <v/>
      </c>
      <c r="R5340" s="8"/>
      <c r="S5340" s="7">
        <f>IF($H5340="","",$H5340*(1-$U5340))</f>
        <v>8.9999999999999993E-3</v>
      </c>
      <c r="T5340" s="7">
        <f>IF($I5340="","",$I5340*(1-$U5340))</f>
        <v>1E-3</v>
      </c>
      <c r="U5340" s="7">
        <f>IFERROR(INDEX(BASE_CCLASSTRIB!$E:$E, MATCH(TEXT($D5340,"000000"), BASE_CCLASSTRIB!$A:$A, 0))/100, 0)</f>
        <v>0</v>
      </c>
      <c r="V5340" s="21">
        <f>IFERROR(INDEX(BASE_CCLASSTRIB!$F:$F, MATCH(TEXT($D5340,"000000"), BASE_CCLASSTRIB!$A:$A, 0))/100, 0)</f>
        <v>0</v>
      </c>
    </row>
    <row r="5341" spans="2:22" ht="15.75" customHeight="1" thickTop="1" thickBot="1">
      <c r="B5341" s="8"/>
      <c r="C5341" s="8"/>
      <c r="E5341" s="8" t="str">
        <f>IF(D5341="","",LEFT(D5341,3))</f>
        <v/>
      </c>
      <c r="F5341" s="5" t="str">
        <f>IF(E5341="","",IFERROR(VLOOKUP(E5341,REGRAS_CST!$A$2:$B$200,2,FALSE),""))</f>
        <v/>
      </c>
      <c r="H5341" s="7">
        <v>8.9999999999999993E-3</v>
      </c>
      <c r="I5341" s="7">
        <v>1E-3</v>
      </c>
      <c r="K5341" s="5" t="str">
        <f>IF(E5341="","",IFERROR(VLOOKUP(E5341,REGRAS_CST!$A$2:$C$200,3,FALSE),""))</f>
        <v/>
      </c>
      <c r="L5341" s="10" t="str">
        <f>IF($G5341="", "", $G5341*(1-$V5341))</f>
        <v/>
      </c>
      <c r="M5341" s="30" t="str">
        <f t="shared" si="166"/>
        <v/>
      </c>
      <c r="N5341" s="30" t="str">
        <f t="shared" si="167"/>
        <v/>
      </c>
      <c r="O5341" s="5" t="str">
        <f>IF(D5341="","",
IF(AND(K5341&lt;&gt;"SIM",V5341&gt;0),"ERRO: % BC &gt; 0, mas NÃO permitida ❌",
IF(AND(K5341="SIM",V5341=0),"ATENÇÃO: BC permitida, mas % = 0 🔎",
"Base de cálculo aplicada corretamente ✅")))</f>
        <v/>
      </c>
      <c r="P5341" s="5" t="str">
        <f>IF(D5341="","",
IF(AND(Q5341&lt;&gt;"SIM",U5341&gt;0),"ERRO: % alíquota &gt; 0, mas NÃO permitida ❌",
IF(AND(Q5341="SIM",U5341=0),"ATENÇÃO: alíquota permitida, mas % = 0 🔎",
"Alíquota aplicada corretamente ✅")))</f>
        <v/>
      </c>
      <c r="Q5341" s="5" t="str">
        <f>IF(E5341="","",IFERROR(VLOOKUP(E5341,REGRAS_CST!$A$2:$D$200,4,FALSE),""))</f>
        <v/>
      </c>
      <c r="R5341" s="8"/>
      <c r="S5341" s="7">
        <f>IF($H5341="","",$H5341*(1-$U5341))</f>
        <v>8.9999999999999993E-3</v>
      </c>
      <c r="T5341" s="7">
        <f>IF($I5341="","",$I5341*(1-$U5341))</f>
        <v>1E-3</v>
      </c>
      <c r="U5341" s="7">
        <f>IFERROR(INDEX(BASE_CCLASSTRIB!$E:$E, MATCH(TEXT($D5341,"000000"), BASE_CCLASSTRIB!$A:$A, 0))/100, 0)</f>
        <v>0</v>
      </c>
      <c r="V5341" s="21">
        <f>IFERROR(INDEX(BASE_CCLASSTRIB!$F:$F, MATCH(TEXT($D5341,"000000"), BASE_CCLASSTRIB!$A:$A, 0))/100, 0)</f>
        <v>0</v>
      </c>
    </row>
    <row r="5342" spans="2:22" ht="15.75" customHeight="1" thickTop="1" thickBot="1">
      <c r="B5342" s="8"/>
      <c r="C5342" s="8"/>
      <c r="E5342" s="8" t="str">
        <f>IF(D5342="","",LEFT(D5342,3))</f>
        <v/>
      </c>
      <c r="F5342" s="5" t="str">
        <f>IF(E5342="","",IFERROR(VLOOKUP(E5342,REGRAS_CST!$A$2:$B$200,2,FALSE),""))</f>
        <v/>
      </c>
      <c r="H5342" s="7">
        <v>8.9999999999999993E-3</v>
      </c>
      <c r="I5342" s="7">
        <v>1E-3</v>
      </c>
      <c r="K5342" s="5" t="str">
        <f>IF(E5342="","",IFERROR(VLOOKUP(E5342,REGRAS_CST!$A$2:$C$200,3,FALSE),""))</f>
        <v/>
      </c>
      <c r="L5342" s="10" t="str">
        <f>IF($G5342="", "", $G5342*(1-$V5342))</f>
        <v/>
      </c>
      <c r="M5342" s="30" t="str">
        <f t="shared" si="166"/>
        <v/>
      </c>
      <c r="N5342" s="30" t="str">
        <f t="shared" si="167"/>
        <v/>
      </c>
      <c r="O5342" s="5" t="str">
        <f>IF(D5342="","",
IF(AND(K5342&lt;&gt;"SIM",V5342&gt;0),"ERRO: % BC &gt; 0, mas NÃO permitida ❌",
IF(AND(K5342="SIM",V5342=0),"ATENÇÃO: BC permitida, mas % = 0 🔎",
"Base de cálculo aplicada corretamente ✅")))</f>
        <v/>
      </c>
      <c r="P5342" s="5" t="str">
        <f>IF(D5342="","",
IF(AND(Q5342&lt;&gt;"SIM",U5342&gt;0),"ERRO: % alíquota &gt; 0, mas NÃO permitida ❌",
IF(AND(Q5342="SIM",U5342=0),"ATENÇÃO: alíquota permitida, mas % = 0 🔎",
"Alíquota aplicada corretamente ✅")))</f>
        <v/>
      </c>
      <c r="Q5342" s="5" t="str">
        <f>IF(E5342="","",IFERROR(VLOOKUP(E5342,REGRAS_CST!$A$2:$D$200,4,FALSE),""))</f>
        <v/>
      </c>
      <c r="R5342" s="8"/>
      <c r="S5342" s="7">
        <f>IF($H5342="","",$H5342*(1-$U5342))</f>
        <v>8.9999999999999993E-3</v>
      </c>
      <c r="T5342" s="7">
        <f>IF($I5342="","",$I5342*(1-$U5342))</f>
        <v>1E-3</v>
      </c>
      <c r="U5342" s="7">
        <f>IFERROR(INDEX(BASE_CCLASSTRIB!$E:$E, MATCH(TEXT($D5342,"000000"), BASE_CCLASSTRIB!$A:$A, 0))/100, 0)</f>
        <v>0</v>
      </c>
      <c r="V5342" s="21">
        <f>IFERROR(INDEX(BASE_CCLASSTRIB!$F:$F, MATCH(TEXT($D5342,"000000"), BASE_CCLASSTRIB!$A:$A, 0))/100, 0)</f>
        <v>0</v>
      </c>
    </row>
    <row r="5343" spans="2:22" ht="15.75" customHeight="1" thickTop="1" thickBot="1">
      <c r="B5343" s="8"/>
      <c r="C5343" s="8"/>
      <c r="E5343" s="8" t="str">
        <f>IF(D5343="","",LEFT(D5343,3))</f>
        <v/>
      </c>
      <c r="F5343" s="5" t="str">
        <f>IF(E5343="","",IFERROR(VLOOKUP(E5343,REGRAS_CST!$A$2:$B$200,2,FALSE),""))</f>
        <v/>
      </c>
      <c r="H5343" s="7">
        <v>8.9999999999999993E-3</v>
      </c>
      <c r="I5343" s="7">
        <v>1E-3</v>
      </c>
      <c r="K5343" s="5" t="str">
        <f>IF(E5343="","",IFERROR(VLOOKUP(E5343,REGRAS_CST!$A$2:$C$200,3,FALSE),""))</f>
        <v/>
      </c>
      <c r="L5343" s="10" t="str">
        <f>IF($G5343="", "", $G5343*(1-$V5343))</f>
        <v/>
      </c>
      <c r="M5343" s="30" t="str">
        <f t="shared" si="166"/>
        <v/>
      </c>
      <c r="N5343" s="30" t="str">
        <f t="shared" si="167"/>
        <v/>
      </c>
      <c r="O5343" s="5" t="str">
        <f>IF(D5343="","",
IF(AND(K5343&lt;&gt;"SIM",V5343&gt;0),"ERRO: % BC &gt; 0, mas NÃO permitida ❌",
IF(AND(K5343="SIM",V5343=0),"ATENÇÃO: BC permitida, mas % = 0 🔎",
"Base de cálculo aplicada corretamente ✅")))</f>
        <v/>
      </c>
      <c r="P5343" s="5" t="str">
        <f>IF(D5343="","",
IF(AND(Q5343&lt;&gt;"SIM",U5343&gt;0),"ERRO: % alíquota &gt; 0, mas NÃO permitida ❌",
IF(AND(Q5343="SIM",U5343=0),"ATENÇÃO: alíquota permitida, mas % = 0 🔎",
"Alíquota aplicada corretamente ✅")))</f>
        <v/>
      </c>
      <c r="Q5343" s="5" t="str">
        <f>IF(E5343="","",IFERROR(VLOOKUP(E5343,REGRAS_CST!$A$2:$D$200,4,FALSE),""))</f>
        <v/>
      </c>
      <c r="R5343" s="8"/>
      <c r="S5343" s="7">
        <f>IF($H5343="","",$H5343*(1-$U5343))</f>
        <v>8.9999999999999993E-3</v>
      </c>
      <c r="T5343" s="7">
        <f>IF($I5343="","",$I5343*(1-$U5343))</f>
        <v>1E-3</v>
      </c>
      <c r="U5343" s="7">
        <f>IFERROR(INDEX(BASE_CCLASSTRIB!$E:$E, MATCH(TEXT($D5343,"000000"), BASE_CCLASSTRIB!$A:$A, 0))/100, 0)</f>
        <v>0</v>
      </c>
      <c r="V5343" s="21">
        <f>IFERROR(INDEX(BASE_CCLASSTRIB!$F:$F, MATCH(TEXT($D5343,"000000"), BASE_CCLASSTRIB!$A:$A, 0))/100, 0)</f>
        <v>0</v>
      </c>
    </row>
    <row r="5344" spans="2:22" ht="15.75" customHeight="1" thickTop="1" thickBot="1">
      <c r="B5344" s="8"/>
      <c r="C5344" s="8"/>
      <c r="E5344" s="8" t="str">
        <f>IF(D5344="","",LEFT(D5344,3))</f>
        <v/>
      </c>
      <c r="F5344" s="5" t="str">
        <f>IF(E5344="","",IFERROR(VLOOKUP(E5344,REGRAS_CST!$A$2:$B$200,2,FALSE),""))</f>
        <v/>
      </c>
      <c r="H5344" s="7">
        <v>8.9999999999999993E-3</v>
      </c>
      <c r="I5344" s="7">
        <v>1E-3</v>
      </c>
      <c r="K5344" s="5" t="str">
        <f>IF(E5344="","",IFERROR(VLOOKUP(E5344,REGRAS_CST!$A$2:$C$200,3,FALSE),""))</f>
        <v/>
      </c>
      <c r="L5344" s="10" t="str">
        <f>IF($G5344="", "", $G5344*(1-$V5344))</f>
        <v/>
      </c>
      <c r="M5344" s="30" t="str">
        <f t="shared" si="166"/>
        <v/>
      </c>
      <c r="N5344" s="30" t="str">
        <f t="shared" si="167"/>
        <v/>
      </c>
      <c r="O5344" s="5" t="str">
        <f>IF(D5344="","",
IF(AND(K5344&lt;&gt;"SIM",V5344&gt;0),"ERRO: % BC &gt; 0, mas NÃO permitida ❌",
IF(AND(K5344="SIM",V5344=0),"ATENÇÃO: BC permitida, mas % = 0 🔎",
"Base de cálculo aplicada corretamente ✅")))</f>
        <v/>
      </c>
      <c r="P5344" s="5" t="str">
        <f>IF(D5344="","",
IF(AND(Q5344&lt;&gt;"SIM",U5344&gt;0),"ERRO: % alíquota &gt; 0, mas NÃO permitida ❌",
IF(AND(Q5344="SIM",U5344=0),"ATENÇÃO: alíquota permitida, mas % = 0 🔎",
"Alíquota aplicada corretamente ✅")))</f>
        <v/>
      </c>
      <c r="Q5344" s="5" t="str">
        <f>IF(E5344="","",IFERROR(VLOOKUP(E5344,REGRAS_CST!$A$2:$D$200,4,FALSE),""))</f>
        <v/>
      </c>
      <c r="R5344" s="8"/>
      <c r="S5344" s="7">
        <f>IF($H5344="","",$H5344*(1-$U5344))</f>
        <v>8.9999999999999993E-3</v>
      </c>
      <c r="T5344" s="7">
        <f>IF($I5344="","",$I5344*(1-$U5344))</f>
        <v>1E-3</v>
      </c>
      <c r="U5344" s="7">
        <f>IFERROR(INDEX(BASE_CCLASSTRIB!$E:$E, MATCH(TEXT($D5344,"000000"), BASE_CCLASSTRIB!$A:$A, 0))/100, 0)</f>
        <v>0</v>
      </c>
      <c r="V5344" s="21">
        <f>IFERROR(INDEX(BASE_CCLASSTRIB!$F:$F, MATCH(TEXT($D5344,"000000"), BASE_CCLASSTRIB!$A:$A, 0))/100, 0)</f>
        <v>0</v>
      </c>
    </row>
    <row r="5345" spans="2:22" ht="15.75" customHeight="1" thickTop="1" thickBot="1">
      <c r="B5345" s="8"/>
      <c r="C5345" s="8"/>
      <c r="E5345" s="8" t="str">
        <f>IF(D5345="","",LEFT(D5345,3))</f>
        <v/>
      </c>
      <c r="F5345" s="5" t="str">
        <f>IF(E5345="","",IFERROR(VLOOKUP(E5345,REGRAS_CST!$A$2:$B$200,2,FALSE),""))</f>
        <v/>
      </c>
      <c r="H5345" s="7">
        <v>8.9999999999999993E-3</v>
      </c>
      <c r="I5345" s="7">
        <v>1E-3</v>
      </c>
      <c r="K5345" s="5" t="str">
        <f>IF(E5345="","",IFERROR(VLOOKUP(E5345,REGRAS_CST!$A$2:$C$200,3,FALSE),""))</f>
        <v/>
      </c>
      <c r="L5345" s="10" t="str">
        <f>IF($G5345="", "", $G5345*(1-$V5345))</f>
        <v/>
      </c>
      <c r="M5345" s="30" t="str">
        <f t="shared" si="166"/>
        <v/>
      </c>
      <c r="N5345" s="30" t="str">
        <f t="shared" si="167"/>
        <v/>
      </c>
      <c r="O5345" s="5" t="str">
        <f>IF(D5345="","",
IF(AND(K5345&lt;&gt;"SIM",V5345&gt;0),"ERRO: % BC &gt; 0, mas NÃO permitida ❌",
IF(AND(K5345="SIM",V5345=0),"ATENÇÃO: BC permitida, mas % = 0 🔎",
"Base de cálculo aplicada corretamente ✅")))</f>
        <v/>
      </c>
      <c r="P5345" s="5" t="str">
        <f>IF(D5345="","",
IF(AND(Q5345&lt;&gt;"SIM",U5345&gt;0),"ERRO: % alíquota &gt; 0, mas NÃO permitida ❌",
IF(AND(Q5345="SIM",U5345=0),"ATENÇÃO: alíquota permitida, mas % = 0 🔎",
"Alíquota aplicada corretamente ✅")))</f>
        <v/>
      </c>
      <c r="Q5345" s="5" t="str">
        <f>IF(E5345="","",IFERROR(VLOOKUP(E5345,REGRAS_CST!$A$2:$D$200,4,FALSE),""))</f>
        <v/>
      </c>
      <c r="R5345" s="8"/>
      <c r="S5345" s="7">
        <f>IF($H5345="","",$H5345*(1-$U5345))</f>
        <v>8.9999999999999993E-3</v>
      </c>
      <c r="T5345" s="7">
        <f>IF($I5345="","",$I5345*(1-$U5345))</f>
        <v>1E-3</v>
      </c>
      <c r="U5345" s="7">
        <f>IFERROR(INDEX(BASE_CCLASSTRIB!$E:$E, MATCH(TEXT($D5345,"000000"), BASE_CCLASSTRIB!$A:$A, 0))/100, 0)</f>
        <v>0</v>
      </c>
      <c r="V5345" s="21">
        <f>IFERROR(INDEX(BASE_CCLASSTRIB!$F:$F, MATCH(TEXT($D5345,"000000"), BASE_CCLASSTRIB!$A:$A, 0))/100, 0)</f>
        <v>0</v>
      </c>
    </row>
    <row r="5346" spans="2:22" ht="15.75" customHeight="1" thickTop="1" thickBot="1">
      <c r="B5346" s="8"/>
      <c r="C5346" s="8"/>
      <c r="E5346" s="8" t="str">
        <f>IF(D5346="","",LEFT(D5346,3))</f>
        <v/>
      </c>
      <c r="F5346" s="5" t="str">
        <f>IF(E5346="","",IFERROR(VLOOKUP(E5346,REGRAS_CST!$A$2:$B$200,2,FALSE),""))</f>
        <v/>
      </c>
      <c r="H5346" s="7">
        <v>8.9999999999999993E-3</v>
      </c>
      <c r="I5346" s="7">
        <v>1E-3</v>
      </c>
      <c r="K5346" s="5" t="str">
        <f>IF(E5346="","",IFERROR(VLOOKUP(E5346,REGRAS_CST!$A$2:$C$200,3,FALSE),""))</f>
        <v/>
      </c>
      <c r="L5346" s="10" t="str">
        <f>IF($G5346="", "", $G5346*(1-$V5346))</f>
        <v/>
      </c>
      <c r="M5346" s="30" t="str">
        <f t="shared" si="166"/>
        <v/>
      </c>
      <c r="N5346" s="30" t="str">
        <f t="shared" si="167"/>
        <v/>
      </c>
      <c r="O5346" s="5" t="str">
        <f>IF(D5346="","",
IF(AND(K5346&lt;&gt;"SIM",V5346&gt;0),"ERRO: % BC &gt; 0, mas NÃO permitida ❌",
IF(AND(K5346="SIM",V5346=0),"ATENÇÃO: BC permitida, mas % = 0 🔎",
"Base de cálculo aplicada corretamente ✅")))</f>
        <v/>
      </c>
      <c r="P5346" s="5" t="str">
        <f>IF(D5346="","",
IF(AND(Q5346&lt;&gt;"SIM",U5346&gt;0),"ERRO: % alíquota &gt; 0, mas NÃO permitida ❌",
IF(AND(Q5346="SIM",U5346=0),"ATENÇÃO: alíquota permitida, mas % = 0 🔎",
"Alíquota aplicada corretamente ✅")))</f>
        <v/>
      </c>
      <c r="Q5346" s="5" t="str">
        <f>IF(E5346="","",IFERROR(VLOOKUP(E5346,REGRAS_CST!$A$2:$D$200,4,FALSE),""))</f>
        <v/>
      </c>
      <c r="R5346" s="8"/>
      <c r="S5346" s="7">
        <f>IF($H5346="","",$H5346*(1-$U5346))</f>
        <v>8.9999999999999993E-3</v>
      </c>
      <c r="T5346" s="7">
        <f>IF($I5346="","",$I5346*(1-$U5346))</f>
        <v>1E-3</v>
      </c>
      <c r="U5346" s="7">
        <f>IFERROR(INDEX(BASE_CCLASSTRIB!$E:$E, MATCH(TEXT($D5346,"000000"), BASE_CCLASSTRIB!$A:$A, 0))/100, 0)</f>
        <v>0</v>
      </c>
      <c r="V5346" s="21">
        <f>IFERROR(INDEX(BASE_CCLASSTRIB!$F:$F, MATCH(TEXT($D5346,"000000"), BASE_CCLASSTRIB!$A:$A, 0))/100, 0)</f>
        <v>0</v>
      </c>
    </row>
    <row r="5347" spans="2:22" ht="15.75" customHeight="1" thickTop="1" thickBot="1">
      <c r="B5347" s="8"/>
      <c r="C5347" s="8"/>
      <c r="E5347" s="8" t="str">
        <f>IF(D5347="","",LEFT(D5347,3))</f>
        <v/>
      </c>
      <c r="F5347" s="5" t="str">
        <f>IF(E5347="","",IFERROR(VLOOKUP(E5347,REGRAS_CST!$A$2:$B$200,2,FALSE),""))</f>
        <v/>
      </c>
      <c r="H5347" s="7">
        <v>8.9999999999999993E-3</v>
      </c>
      <c r="I5347" s="7">
        <v>1E-3</v>
      </c>
      <c r="K5347" s="5" t="str">
        <f>IF(E5347="","",IFERROR(VLOOKUP(E5347,REGRAS_CST!$A$2:$C$200,3,FALSE),""))</f>
        <v/>
      </c>
      <c r="L5347" s="10" t="str">
        <f>IF($G5347="", "", $G5347*(1-$V5347))</f>
        <v/>
      </c>
      <c r="M5347" s="30" t="str">
        <f t="shared" si="166"/>
        <v/>
      </c>
      <c r="N5347" s="30" t="str">
        <f t="shared" si="167"/>
        <v/>
      </c>
      <c r="O5347" s="5" t="str">
        <f>IF(D5347="","",
IF(AND(K5347&lt;&gt;"SIM",V5347&gt;0),"ERRO: % BC &gt; 0, mas NÃO permitida ❌",
IF(AND(K5347="SIM",V5347=0),"ATENÇÃO: BC permitida, mas % = 0 🔎",
"Base de cálculo aplicada corretamente ✅")))</f>
        <v/>
      </c>
      <c r="P5347" s="5" t="str">
        <f>IF(D5347="","",
IF(AND(Q5347&lt;&gt;"SIM",U5347&gt;0),"ERRO: % alíquota &gt; 0, mas NÃO permitida ❌",
IF(AND(Q5347="SIM",U5347=0),"ATENÇÃO: alíquota permitida, mas % = 0 🔎",
"Alíquota aplicada corretamente ✅")))</f>
        <v/>
      </c>
      <c r="Q5347" s="5" t="str">
        <f>IF(E5347="","",IFERROR(VLOOKUP(E5347,REGRAS_CST!$A$2:$D$200,4,FALSE),""))</f>
        <v/>
      </c>
      <c r="R5347" s="8"/>
      <c r="S5347" s="7">
        <f>IF($H5347="","",$H5347*(1-$U5347))</f>
        <v>8.9999999999999993E-3</v>
      </c>
      <c r="T5347" s="7">
        <f>IF($I5347="","",$I5347*(1-$U5347))</f>
        <v>1E-3</v>
      </c>
      <c r="U5347" s="7">
        <f>IFERROR(INDEX(BASE_CCLASSTRIB!$E:$E, MATCH(TEXT($D5347,"000000"), BASE_CCLASSTRIB!$A:$A, 0))/100, 0)</f>
        <v>0</v>
      </c>
      <c r="V5347" s="21">
        <f>IFERROR(INDEX(BASE_CCLASSTRIB!$F:$F, MATCH(TEXT($D5347,"000000"), BASE_CCLASSTRIB!$A:$A, 0))/100, 0)</f>
        <v>0</v>
      </c>
    </row>
    <row r="5348" spans="2:22" ht="15.75" customHeight="1" thickTop="1" thickBot="1">
      <c r="B5348" s="8"/>
      <c r="C5348" s="8"/>
      <c r="E5348" s="8" t="str">
        <f>IF(D5348="","",LEFT(D5348,3))</f>
        <v/>
      </c>
      <c r="F5348" s="5" t="str">
        <f>IF(E5348="","",IFERROR(VLOOKUP(E5348,REGRAS_CST!$A$2:$B$200,2,FALSE),""))</f>
        <v/>
      </c>
      <c r="H5348" s="7">
        <v>8.9999999999999993E-3</v>
      </c>
      <c r="I5348" s="7">
        <v>1E-3</v>
      </c>
      <c r="K5348" s="5" t="str">
        <f>IF(E5348="","",IFERROR(VLOOKUP(E5348,REGRAS_CST!$A$2:$C$200,3,FALSE),""))</f>
        <v/>
      </c>
      <c r="L5348" s="10" t="str">
        <f>IF($G5348="", "", $G5348*(1-$V5348))</f>
        <v/>
      </c>
      <c r="M5348" s="30" t="str">
        <f t="shared" si="166"/>
        <v/>
      </c>
      <c r="N5348" s="30" t="str">
        <f t="shared" si="167"/>
        <v/>
      </c>
      <c r="O5348" s="5" t="str">
        <f>IF(D5348="","",
IF(AND(K5348&lt;&gt;"SIM",V5348&gt;0),"ERRO: % BC &gt; 0, mas NÃO permitida ❌",
IF(AND(K5348="SIM",V5348=0),"ATENÇÃO: BC permitida, mas % = 0 🔎",
"Base de cálculo aplicada corretamente ✅")))</f>
        <v/>
      </c>
      <c r="P5348" s="5" t="str">
        <f>IF(D5348="","",
IF(AND(Q5348&lt;&gt;"SIM",U5348&gt;0),"ERRO: % alíquota &gt; 0, mas NÃO permitida ❌",
IF(AND(Q5348="SIM",U5348=0),"ATENÇÃO: alíquota permitida, mas % = 0 🔎",
"Alíquota aplicada corretamente ✅")))</f>
        <v/>
      </c>
      <c r="Q5348" s="5" t="str">
        <f>IF(E5348="","",IFERROR(VLOOKUP(E5348,REGRAS_CST!$A$2:$D$200,4,FALSE),""))</f>
        <v/>
      </c>
      <c r="R5348" s="8"/>
      <c r="S5348" s="7">
        <f>IF($H5348="","",$H5348*(1-$U5348))</f>
        <v>8.9999999999999993E-3</v>
      </c>
      <c r="T5348" s="7">
        <f>IF($I5348="","",$I5348*(1-$U5348))</f>
        <v>1E-3</v>
      </c>
      <c r="U5348" s="7">
        <f>IFERROR(INDEX(BASE_CCLASSTRIB!$E:$E, MATCH(TEXT($D5348,"000000"), BASE_CCLASSTRIB!$A:$A, 0))/100, 0)</f>
        <v>0</v>
      </c>
      <c r="V5348" s="21">
        <f>IFERROR(INDEX(BASE_CCLASSTRIB!$F:$F, MATCH(TEXT($D5348,"000000"), BASE_CCLASSTRIB!$A:$A, 0))/100, 0)</f>
        <v>0</v>
      </c>
    </row>
    <row r="5349" spans="2:22" ht="15.75" customHeight="1" thickTop="1" thickBot="1">
      <c r="B5349" s="8"/>
      <c r="C5349" s="8"/>
      <c r="E5349" s="8" t="str">
        <f>IF(D5349="","",LEFT(D5349,3))</f>
        <v/>
      </c>
      <c r="F5349" s="5" t="str">
        <f>IF(E5349="","",IFERROR(VLOOKUP(E5349,REGRAS_CST!$A$2:$B$200,2,FALSE),""))</f>
        <v/>
      </c>
      <c r="H5349" s="7">
        <v>8.9999999999999993E-3</v>
      </c>
      <c r="I5349" s="7">
        <v>1E-3</v>
      </c>
      <c r="K5349" s="5" t="str">
        <f>IF(E5349="","",IFERROR(VLOOKUP(E5349,REGRAS_CST!$A$2:$C$200,3,FALSE),""))</f>
        <v/>
      </c>
      <c r="L5349" s="10" t="str">
        <f>IF($G5349="", "", $G5349*(1-$V5349))</f>
        <v/>
      </c>
      <c r="M5349" s="30" t="str">
        <f t="shared" si="166"/>
        <v/>
      </c>
      <c r="N5349" s="30" t="str">
        <f t="shared" si="167"/>
        <v/>
      </c>
      <c r="O5349" s="5" t="str">
        <f>IF(D5349="","",
IF(AND(K5349&lt;&gt;"SIM",V5349&gt;0),"ERRO: % BC &gt; 0, mas NÃO permitida ❌",
IF(AND(K5349="SIM",V5349=0),"ATENÇÃO: BC permitida, mas % = 0 🔎",
"Base de cálculo aplicada corretamente ✅")))</f>
        <v/>
      </c>
      <c r="P5349" s="5" t="str">
        <f>IF(D5349="","",
IF(AND(Q5349&lt;&gt;"SIM",U5349&gt;0),"ERRO: % alíquota &gt; 0, mas NÃO permitida ❌",
IF(AND(Q5349="SIM",U5349=0),"ATENÇÃO: alíquota permitida, mas % = 0 🔎",
"Alíquota aplicada corretamente ✅")))</f>
        <v/>
      </c>
      <c r="Q5349" s="5" t="str">
        <f>IF(E5349="","",IFERROR(VLOOKUP(E5349,REGRAS_CST!$A$2:$D$200,4,FALSE),""))</f>
        <v/>
      </c>
      <c r="R5349" s="8"/>
      <c r="S5349" s="7">
        <f>IF($H5349="","",$H5349*(1-$U5349))</f>
        <v>8.9999999999999993E-3</v>
      </c>
      <c r="T5349" s="7">
        <f>IF($I5349="","",$I5349*(1-$U5349))</f>
        <v>1E-3</v>
      </c>
      <c r="U5349" s="7">
        <f>IFERROR(INDEX(BASE_CCLASSTRIB!$E:$E, MATCH(TEXT($D5349,"000000"), BASE_CCLASSTRIB!$A:$A, 0))/100, 0)</f>
        <v>0</v>
      </c>
      <c r="V5349" s="21">
        <f>IFERROR(INDEX(BASE_CCLASSTRIB!$F:$F, MATCH(TEXT($D5349,"000000"), BASE_CCLASSTRIB!$A:$A, 0))/100, 0)</f>
        <v>0</v>
      </c>
    </row>
    <row r="5350" spans="2:22" ht="15.75" customHeight="1" thickTop="1" thickBot="1">
      <c r="B5350" s="8"/>
      <c r="C5350" s="8"/>
      <c r="E5350" s="8" t="str">
        <f>IF(D5350="","",LEFT(D5350,3))</f>
        <v/>
      </c>
      <c r="F5350" s="5" t="str">
        <f>IF(E5350="","",IFERROR(VLOOKUP(E5350,REGRAS_CST!$A$2:$B$200,2,FALSE),""))</f>
        <v/>
      </c>
      <c r="H5350" s="7">
        <v>8.9999999999999993E-3</v>
      </c>
      <c r="I5350" s="7">
        <v>1E-3</v>
      </c>
      <c r="K5350" s="5" t="str">
        <f>IF(E5350="","",IFERROR(VLOOKUP(E5350,REGRAS_CST!$A$2:$C$200,3,FALSE),""))</f>
        <v/>
      </c>
      <c r="L5350" s="10" t="str">
        <f>IF($G5350="", "", $G5350*(1-$V5350))</f>
        <v/>
      </c>
      <c r="M5350" s="30" t="str">
        <f t="shared" si="166"/>
        <v/>
      </c>
      <c r="N5350" s="30" t="str">
        <f t="shared" si="167"/>
        <v/>
      </c>
      <c r="O5350" s="5" t="str">
        <f>IF(D5350="","",
IF(AND(K5350&lt;&gt;"SIM",V5350&gt;0),"ERRO: % BC &gt; 0, mas NÃO permitida ❌",
IF(AND(K5350="SIM",V5350=0),"ATENÇÃO: BC permitida, mas % = 0 🔎",
"Base de cálculo aplicada corretamente ✅")))</f>
        <v/>
      </c>
      <c r="P5350" s="5" t="str">
        <f>IF(D5350="","",
IF(AND(Q5350&lt;&gt;"SIM",U5350&gt;0),"ERRO: % alíquota &gt; 0, mas NÃO permitida ❌",
IF(AND(Q5350="SIM",U5350=0),"ATENÇÃO: alíquota permitida, mas % = 0 🔎",
"Alíquota aplicada corretamente ✅")))</f>
        <v/>
      </c>
      <c r="Q5350" s="5" t="str">
        <f>IF(E5350="","",IFERROR(VLOOKUP(E5350,REGRAS_CST!$A$2:$D$200,4,FALSE),""))</f>
        <v/>
      </c>
      <c r="R5350" s="8"/>
      <c r="S5350" s="7">
        <f>IF($H5350="","",$H5350*(1-$U5350))</f>
        <v>8.9999999999999993E-3</v>
      </c>
      <c r="T5350" s="7">
        <f>IF($I5350="","",$I5350*(1-$U5350))</f>
        <v>1E-3</v>
      </c>
      <c r="U5350" s="7">
        <f>IFERROR(INDEX(BASE_CCLASSTRIB!$E:$E, MATCH(TEXT($D5350,"000000"), BASE_CCLASSTRIB!$A:$A, 0))/100, 0)</f>
        <v>0</v>
      </c>
      <c r="V5350" s="21">
        <f>IFERROR(INDEX(BASE_CCLASSTRIB!$F:$F, MATCH(TEXT($D5350,"000000"), BASE_CCLASSTRIB!$A:$A, 0))/100, 0)</f>
        <v>0</v>
      </c>
    </row>
    <row r="5351" spans="2:22" ht="15.75" customHeight="1" thickTop="1" thickBot="1">
      <c r="B5351" s="8"/>
      <c r="C5351" s="8"/>
      <c r="E5351" s="8" t="str">
        <f>IF(D5351="","",LEFT(D5351,3))</f>
        <v/>
      </c>
      <c r="F5351" s="5" t="str">
        <f>IF(E5351="","",IFERROR(VLOOKUP(E5351,REGRAS_CST!$A$2:$B$200,2,FALSE),""))</f>
        <v/>
      </c>
      <c r="H5351" s="7">
        <v>8.9999999999999993E-3</v>
      </c>
      <c r="I5351" s="7">
        <v>1E-3</v>
      </c>
      <c r="K5351" s="5" t="str">
        <f>IF(E5351="","",IFERROR(VLOOKUP(E5351,REGRAS_CST!$A$2:$C$200,3,FALSE),""))</f>
        <v/>
      </c>
      <c r="L5351" s="10" t="str">
        <f>IF($G5351="", "", $G5351*(1-$V5351))</f>
        <v/>
      </c>
      <c r="M5351" s="30" t="str">
        <f t="shared" si="166"/>
        <v/>
      </c>
      <c r="N5351" s="30" t="str">
        <f t="shared" si="167"/>
        <v/>
      </c>
      <c r="O5351" s="5" t="str">
        <f>IF(D5351="","",
IF(AND(K5351&lt;&gt;"SIM",V5351&gt;0),"ERRO: % BC &gt; 0, mas NÃO permitida ❌",
IF(AND(K5351="SIM",V5351=0),"ATENÇÃO: BC permitida, mas % = 0 🔎",
"Base de cálculo aplicada corretamente ✅")))</f>
        <v/>
      </c>
      <c r="P5351" s="5" t="str">
        <f>IF(D5351="","",
IF(AND(Q5351&lt;&gt;"SIM",U5351&gt;0),"ERRO: % alíquota &gt; 0, mas NÃO permitida ❌",
IF(AND(Q5351="SIM",U5351=0),"ATENÇÃO: alíquota permitida, mas % = 0 🔎",
"Alíquota aplicada corretamente ✅")))</f>
        <v/>
      </c>
      <c r="Q5351" s="5" t="str">
        <f>IF(E5351="","",IFERROR(VLOOKUP(E5351,REGRAS_CST!$A$2:$D$200,4,FALSE),""))</f>
        <v/>
      </c>
      <c r="R5351" s="8"/>
      <c r="S5351" s="7">
        <f>IF($H5351="","",$H5351*(1-$U5351))</f>
        <v>8.9999999999999993E-3</v>
      </c>
      <c r="T5351" s="7">
        <f>IF($I5351="","",$I5351*(1-$U5351))</f>
        <v>1E-3</v>
      </c>
      <c r="U5351" s="7">
        <f>IFERROR(INDEX(BASE_CCLASSTRIB!$E:$E, MATCH(TEXT($D5351,"000000"), BASE_CCLASSTRIB!$A:$A, 0))/100, 0)</f>
        <v>0</v>
      </c>
      <c r="V5351" s="21">
        <f>IFERROR(INDEX(BASE_CCLASSTRIB!$F:$F, MATCH(TEXT($D5351,"000000"), BASE_CCLASSTRIB!$A:$A, 0))/100, 0)</f>
        <v>0</v>
      </c>
    </row>
    <row r="5352" spans="2:22" ht="15.75" customHeight="1" thickTop="1" thickBot="1">
      <c r="B5352" s="8"/>
      <c r="C5352" s="8"/>
      <c r="E5352" s="8" t="str">
        <f>IF(D5352="","",LEFT(D5352,3))</f>
        <v/>
      </c>
      <c r="F5352" s="5" t="str">
        <f>IF(E5352="","",IFERROR(VLOOKUP(E5352,REGRAS_CST!$A$2:$B$200,2,FALSE),""))</f>
        <v/>
      </c>
      <c r="H5352" s="7">
        <v>8.9999999999999993E-3</v>
      </c>
      <c r="I5352" s="7">
        <v>1E-3</v>
      </c>
      <c r="K5352" s="5" t="str">
        <f>IF(E5352="","",IFERROR(VLOOKUP(E5352,REGRAS_CST!$A$2:$C$200,3,FALSE),""))</f>
        <v/>
      </c>
      <c r="L5352" s="10" t="str">
        <f>IF($G5352="", "", $G5352*(1-$V5352))</f>
        <v/>
      </c>
      <c r="M5352" s="30" t="str">
        <f t="shared" si="166"/>
        <v/>
      </c>
      <c r="N5352" s="30" t="str">
        <f t="shared" si="167"/>
        <v/>
      </c>
      <c r="O5352" s="5" t="str">
        <f>IF(D5352="","",
IF(AND(K5352&lt;&gt;"SIM",V5352&gt;0),"ERRO: % BC &gt; 0, mas NÃO permitida ❌",
IF(AND(K5352="SIM",V5352=0),"ATENÇÃO: BC permitida, mas % = 0 🔎",
"Base de cálculo aplicada corretamente ✅")))</f>
        <v/>
      </c>
      <c r="P5352" s="5" t="str">
        <f>IF(D5352="","",
IF(AND(Q5352&lt;&gt;"SIM",U5352&gt;0),"ERRO: % alíquota &gt; 0, mas NÃO permitida ❌",
IF(AND(Q5352="SIM",U5352=0),"ATENÇÃO: alíquota permitida, mas % = 0 🔎",
"Alíquota aplicada corretamente ✅")))</f>
        <v/>
      </c>
      <c r="Q5352" s="5" t="str">
        <f>IF(E5352="","",IFERROR(VLOOKUP(E5352,REGRAS_CST!$A$2:$D$200,4,FALSE),""))</f>
        <v/>
      </c>
      <c r="R5352" s="8"/>
      <c r="S5352" s="7">
        <f>IF($H5352="","",$H5352*(1-$U5352))</f>
        <v>8.9999999999999993E-3</v>
      </c>
      <c r="T5352" s="7">
        <f>IF($I5352="","",$I5352*(1-$U5352))</f>
        <v>1E-3</v>
      </c>
      <c r="U5352" s="7">
        <f>IFERROR(INDEX(BASE_CCLASSTRIB!$E:$E, MATCH(TEXT($D5352,"000000"), BASE_CCLASSTRIB!$A:$A, 0))/100, 0)</f>
        <v>0</v>
      </c>
      <c r="V5352" s="21">
        <f>IFERROR(INDEX(BASE_CCLASSTRIB!$F:$F, MATCH(TEXT($D5352,"000000"), BASE_CCLASSTRIB!$A:$A, 0))/100, 0)</f>
        <v>0</v>
      </c>
    </row>
    <row r="5353" spans="2:22" ht="15.75" customHeight="1" thickTop="1" thickBot="1">
      <c r="B5353" s="8"/>
      <c r="C5353" s="8"/>
      <c r="E5353" s="8" t="str">
        <f>IF(D5353="","",LEFT(D5353,3))</f>
        <v/>
      </c>
      <c r="F5353" s="5" t="str">
        <f>IF(E5353="","",IFERROR(VLOOKUP(E5353,REGRAS_CST!$A$2:$B$200,2,FALSE),""))</f>
        <v/>
      </c>
      <c r="H5353" s="7">
        <v>8.9999999999999993E-3</v>
      </c>
      <c r="I5353" s="7">
        <v>1E-3</v>
      </c>
      <c r="K5353" s="5" t="str">
        <f>IF(E5353="","",IFERROR(VLOOKUP(E5353,REGRAS_CST!$A$2:$C$200,3,FALSE),""))</f>
        <v/>
      </c>
      <c r="L5353" s="10" t="str">
        <f>IF($G5353="", "", $G5353*(1-$V5353))</f>
        <v/>
      </c>
      <c r="M5353" s="30" t="str">
        <f t="shared" si="166"/>
        <v/>
      </c>
      <c r="N5353" s="30" t="str">
        <f t="shared" si="167"/>
        <v/>
      </c>
      <c r="O5353" s="5" t="str">
        <f>IF(D5353="","",
IF(AND(K5353&lt;&gt;"SIM",V5353&gt;0),"ERRO: % BC &gt; 0, mas NÃO permitida ❌",
IF(AND(K5353="SIM",V5353=0),"ATENÇÃO: BC permitida, mas % = 0 🔎",
"Base de cálculo aplicada corretamente ✅")))</f>
        <v/>
      </c>
      <c r="P5353" s="5" t="str">
        <f>IF(D5353="","",
IF(AND(Q5353&lt;&gt;"SIM",U5353&gt;0),"ERRO: % alíquota &gt; 0, mas NÃO permitida ❌",
IF(AND(Q5353="SIM",U5353=0),"ATENÇÃO: alíquota permitida, mas % = 0 🔎",
"Alíquota aplicada corretamente ✅")))</f>
        <v/>
      </c>
      <c r="Q5353" s="5" t="str">
        <f>IF(E5353="","",IFERROR(VLOOKUP(E5353,REGRAS_CST!$A$2:$D$200,4,FALSE),""))</f>
        <v/>
      </c>
      <c r="R5353" s="8"/>
      <c r="S5353" s="7">
        <f>IF($H5353="","",$H5353*(1-$U5353))</f>
        <v>8.9999999999999993E-3</v>
      </c>
      <c r="T5353" s="7">
        <f>IF($I5353="","",$I5353*(1-$U5353))</f>
        <v>1E-3</v>
      </c>
      <c r="U5353" s="7">
        <f>IFERROR(INDEX(BASE_CCLASSTRIB!$E:$E, MATCH(TEXT($D5353,"000000"), BASE_CCLASSTRIB!$A:$A, 0))/100, 0)</f>
        <v>0</v>
      </c>
      <c r="V5353" s="21">
        <f>IFERROR(INDEX(BASE_CCLASSTRIB!$F:$F, MATCH(TEXT($D5353,"000000"), BASE_CCLASSTRIB!$A:$A, 0))/100, 0)</f>
        <v>0</v>
      </c>
    </row>
    <row r="5354" spans="2:22" ht="15.75" customHeight="1" thickTop="1" thickBot="1">
      <c r="B5354" s="8"/>
      <c r="C5354" s="8"/>
      <c r="E5354" s="8" t="str">
        <f>IF(D5354="","",LEFT(D5354,3))</f>
        <v/>
      </c>
      <c r="F5354" s="5" t="str">
        <f>IF(E5354="","",IFERROR(VLOOKUP(E5354,REGRAS_CST!$A$2:$B$200,2,FALSE),""))</f>
        <v/>
      </c>
      <c r="H5354" s="7">
        <v>8.9999999999999993E-3</v>
      </c>
      <c r="I5354" s="7">
        <v>1E-3</v>
      </c>
      <c r="K5354" s="5" t="str">
        <f>IF(E5354="","",IFERROR(VLOOKUP(E5354,REGRAS_CST!$A$2:$C$200,3,FALSE),""))</f>
        <v/>
      </c>
      <c r="L5354" s="10" t="str">
        <f>IF($G5354="", "", $G5354*(1-$V5354))</f>
        <v/>
      </c>
      <c r="M5354" s="30" t="str">
        <f t="shared" si="166"/>
        <v/>
      </c>
      <c r="N5354" s="30" t="str">
        <f t="shared" si="167"/>
        <v/>
      </c>
      <c r="O5354" s="5" t="str">
        <f>IF(D5354="","",
IF(AND(K5354&lt;&gt;"SIM",V5354&gt;0),"ERRO: % BC &gt; 0, mas NÃO permitida ❌",
IF(AND(K5354="SIM",V5354=0),"ATENÇÃO: BC permitida, mas % = 0 🔎",
"Base de cálculo aplicada corretamente ✅")))</f>
        <v/>
      </c>
      <c r="P5354" s="5" t="str">
        <f>IF(D5354="","",
IF(AND(Q5354&lt;&gt;"SIM",U5354&gt;0),"ERRO: % alíquota &gt; 0, mas NÃO permitida ❌",
IF(AND(Q5354="SIM",U5354=0),"ATENÇÃO: alíquota permitida, mas % = 0 🔎",
"Alíquota aplicada corretamente ✅")))</f>
        <v/>
      </c>
      <c r="Q5354" s="5" t="str">
        <f>IF(E5354="","",IFERROR(VLOOKUP(E5354,REGRAS_CST!$A$2:$D$200,4,FALSE),""))</f>
        <v/>
      </c>
      <c r="R5354" s="8"/>
      <c r="S5354" s="7">
        <f>IF($H5354="","",$H5354*(1-$U5354))</f>
        <v>8.9999999999999993E-3</v>
      </c>
      <c r="T5354" s="7">
        <f>IF($I5354="","",$I5354*(1-$U5354))</f>
        <v>1E-3</v>
      </c>
      <c r="U5354" s="7">
        <f>IFERROR(INDEX(BASE_CCLASSTRIB!$E:$E, MATCH(TEXT($D5354,"000000"), BASE_CCLASSTRIB!$A:$A, 0))/100, 0)</f>
        <v>0</v>
      </c>
      <c r="V5354" s="21">
        <f>IFERROR(INDEX(BASE_CCLASSTRIB!$F:$F, MATCH(TEXT($D5354,"000000"), BASE_CCLASSTRIB!$A:$A, 0))/100, 0)</f>
        <v>0</v>
      </c>
    </row>
    <row r="5355" spans="2:22" ht="15.75" customHeight="1" thickTop="1" thickBot="1">
      <c r="B5355" s="8"/>
      <c r="C5355" s="8"/>
      <c r="E5355" s="8" t="str">
        <f>IF(D5355="","",LEFT(D5355,3))</f>
        <v/>
      </c>
      <c r="F5355" s="5" t="str">
        <f>IF(E5355="","",IFERROR(VLOOKUP(E5355,REGRAS_CST!$A$2:$B$200,2,FALSE),""))</f>
        <v/>
      </c>
      <c r="H5355" s="7">
        <v>8.9999999999999993E-3</v>
      </c>
      <c r="I5355" s="7">
        <v>1E-3</v>
      </c>
      <c r="K5355" s="5" t="str">
        <f>IF(E5355="","",IFERROR(VLOOKUP(E5355,REGRAS_CST!$A$2:$C$200,3,FALSE),""))</f>
        <v/>
      </c>
      <c r="L5355" s="10" t="str">
        <f>IF($G5355="", "", $G5355*(1-$V5355))</f>
        <v/>
      </c>
      <c r="M5355" s="30" t="str">
        <f t="shared" si="166"/>
        <v/>
      </c>
      <c r="N5355" s="30" t="str">
        <f t="shared" si="167"/>
        <v/>
      </c>
      <c r="O5355" s="5" t="str">
        <f>IF(D5355="","",
IF(AND(K5355&lt;&gt;"SIM",V5355&gt;0),"ERRO: % BC &gt; 0, mas NÃO permitida ❌",
IF(AND(K5355="SIM",V5355=0),"ATENÇÃO: BC permitida, mas % = 0 🔎",
"Base de cálculo aplicada corretamente ✅")))</f>
        <v/>
      </c>
      <c r="P5355" s="5" t="str">
        <f>IF(D5355="","",
IF(AND(Q5355&lt;&gt;"SIM",U5355&gt;0),"ERRO: % alíquota &gt; 0, mas NÃO permitida ❌",
IF(AND(Q5355="SIM",U5355=0),"ATENÇÃO: alíquota permitida, mas % = 0 🔎",
"Alíquota aplicada corretamente ✅")))</f>
        <v/>
      </c>
      <c r="Q5355" s="5" t="str">
        <f>IF(E5355="","",IFERROR(VLOOKUP(E5355,REGRAS_CST!$A$2:$D$200,4,FALSE),""))</f>
        <v/>
      </c>
      <c r="R5355" s="8"/>
      <c r="S5355" s="7">
        <f>IF($H5355="","",$H5355*(1-$U5355))</f>
        <v>8.9999999999999993E-3</v>
      </c>
      <c r="T5355" s="7">
        <f>IF($I5355="","",$I5355*(1-$U5355))</f>
        <v>1E-3</v>
      </c>
      <c r="U5355" s="7">
        <f>IFERROR(INDEX(BASE_CCLASSTRIB!$E:$E, MATCH(TEXT($D5355,"000000"), BASE_CCLASSTRIB!$A:$A, 0))/100, 0)</f>
        <v>0</v>
      </c>
      <c r="V5355" s="21">
        <f>IFERROR(INDEX(BASE_CCLASSTRIB!$F:$F, MATCH(TEXT($D5355,"000000"), BASE_CCLASSTRIB!$A:$A, 0))/100, 0)</f>
        <v>0</v>
      </c>
    </row>
    <row r="5356" spans="2:22" ht="15.75" customHeight="1" thickTop="1" thickBot="1">
      <c r="B5356" s="8"/>
      <c r="C5356" s="8"/>
      <c r="E5356" s="8" t="str">
        <f>IF(D5356="","",LEFT(D5356,3))</f>
        <v/>
      </c>
      <c r="F5356" s="5" t="str">
        <f>IF(E5356="","",IFERROR(VLOOKUP(E5356,REGRAS_CST!$A$2:$B$200,2,FALSE),""))</f>
        <v/>
      </c>
      <c r="H5356" s="7">
        <v>8.9999999999999993E-3</v>
      </c>
      <c r="I5356" s="7">
        <v>1E-3</v>
      </c>
      <c r="K5356" s="5" t="str">
        <f>IF(E5356="","",IFERROR(VLOOKUP(E5356,REGRAS_CST!$A$2:$C$200,3,FALSE),""))</f>
        <v/>
      </c>
      <c r="L5356" s="10" t="str">
        <f>IF($G5356="", "", $G5356*(1-$V5356))</f>
        <v/>
      </c>
      <c r="M5356" s="30" t="str">
        <f t="shared" si="166"/>
        <v/>
      </c>
      <c r="N5356" s="30" t="str">
        <f t="shared" si="167"/>
        <v/>
      </c>
      <c r="O5356" s="5" t="str">
        <f>IF(D5356="","",
IF(AND(K5356&lt;&gt;"SIM",V5356&gt;0),"ERRO: % BC &gt; 0, mas NÃO permitida ❌",
IF(AND(K5356="SIM",V5356=0),"ATENÇÃO: BC permitida, mas % = 0 🔎",
"Base de cálculo aplicada corretamente ✅")))</f>
        <v/>
      </c>
      <c r="P5356" s="5" t="str">
        <f>IF(D5356="","",
IF(AND(Q5356&lt;&gt;"SIM",U5356&gt;0),"ERRO: % alíquota &gt; 0, mas NÃO permitida ❌",
IF(AND(Q5356="SIM",U5356=0),"ATENÇÃO: alíquota permitida, mas % = 0 🔎",
"Alíquota aplicada corretamente ✅")))</f>
        <v/>
      </c>
      <c r="Q5356" s="5" t="str">
        <f>IF(E5356="","",IFERROR(VLOOKUP(E5356,REGRAS_CST!$A$2:$D$200,4,FALSE),""))</f>
        <v/>
      </c>
      <c r="R5356" s="8"/>
      <c r="S5356" s="7">
        <f>IF($H5356="","",$H5356*(1-$U5356))</f>
        <v>8.9999999999999993E-3</v>
      </c>
      <c r="T5356" s="7">
        <f>IF($I5356="","",$I5356*(1-$U5356))</f>
        <v>1E-3</v>
      </c>
      <c r="U5356" s="7">
        <f>IFERROR(INDEX(BASE_CCLASSTRIB!$E:$E, MATCH(TEXT($D5356,"000000"), BASE_CCLASSTRIB!$A:$A, 0))/100, 0)</f>
        <v>0</v>
      </c>
      <c r="V5356" s="21">
        <f>IFERROR(INDEX(BASE_CCLASSTRIB!$F:$F, MATCH(TEXT($D5356,"000000"), BASE_CCLASSTRIB!$A:$A, 0))/100, 0)</f>
        <v>0</v>
      </c>
    </row>
    <row r="5357" spans="2:22" ht="15.75" customHeight="1" thickTop="1" thickBot="1">
      <c r="B5357" s="8"/>
      <c r="C5357" s="8"/>
      <c r="E5357" s="8" t="str">
        <f>IF(D5357="","",LEFT(D5357,3))</f>
        <v/>
      </c>
      <c r="F5357" s="5" t="str">
        <f>IF(E5357="","",IFERROR(VLOOKUP(E5357,REGRAS_CST!$A$2:$B$200,2,FALSE),""))</f>
        <v/>
      </c>
      <c r="H5357" s="7">
        <v>8.9999999999999993E-3</v>
      </c>
      <c r="I5357" s="7">
        <v>1E-3</v>
      </c>
      <c r="K5357" s="5" t="str">
        <f>IF(E5357="","",IFERROR(VLOOKUP(E5357,REGRAS_CST!$A$2:$C$200,3,FALSE),""))</f>
        <v/>
      </c>
      <c r="L5357" s="10" t="str">
        <f>IF($G5357="", "", $G5357*(1-$V5357))</f>
        <v/>
      </c>
      <c r="M5357" s="30" t="str">
        <f t="shared" si="166"/>
        <v/>
      </c>
      <c r="N5357" s="30" t="str">
        <f t="shared" si="167"/>
        <v/>
      </c>
      <c r="O5357" s="5" t="str">
        <f>IF(D5357="","",
IF(AND(K5357&lt;&gt;"SIM",V5357&gt;0),"ERRO: % BC &gt; 0, mas NÃO permitida ❌",
IF(AND(K5357="SIM",V5357=0),"ATENÇÃO: BC permitida, mas % = 0 🔎",
"Base de cálculo aplicada corretamente ✅")))</f>
        <v/>
      </c>
      <c r="P5357" s="5" t="str">
        <f>IF(D5357="","",
IF(AND(Q5357&lt;&gt;"SIM",U5357&gt;0),"ERRO: % alíquota &gt; 0, mas NÃO permitida ❌",
IF(AND(Q5357="SIM",U5357=0),"ATENÇÃO: alíquota permitida, mas % = 0 🔎",
"Alíquota aplicada corretamente ✅")))</f>
        <v/>
      </c>
      <c r="Q5357" s="5" t="str">
        <f>IF(E5357="","",IFERROR(VLOOKUP(E5357,REGRAS_CST!$A$2:$D$200,4,FALSE),""))</f>
        <v/>
      </c>
      <c r="R5357" s="8"/>
      <c r="S5357" s="7">
        <f>IF($H5357="","",$H5357*(1-$U5357))</f>
        <v>8.9999999999999993E-3</v>
      </c>
      <c r="T5357" s="7">
        <f>IF($I5357="","",$I5357*(1-$U5357))</f>
        <v>1E-3</v>
      </c>
      <c r="U5357" s="7">
        <f>IFERROR(INDEX(BASE_CCLASSTRIB!$E:$E, MATCH(TEXT($D5357,"000000"), BASE_CCLASSTRIB!$A:$A, 0))/100, 0)</f>
        <v>0</v>
      </c>
      <c r="V5357" s="21">
        <f>IFERROR(INDEX(BASE_CCLASSTRIB!$F:$F, MATCH(TEXT($D5357,"000000"), BASE_CCLASSTRIB!$A:$A, 0))/100, 0)</f>
        <v>0</v>
      </c>
    </row>
    <row r="5358" spans="2:22" ht="15.75" customHeight="1" thickTop="1" thickBot="1">
      <c r="B5358" s="8"/>
      <c r="C5358" s="8"/>
      <c r="E5358" s="8" t="str">
        <f>IF(D5358="","",LEFT(D5358,3))</f>
        <v/>
      </c>
      <c r="F5358" s="5" t="str">
        <f>IF(E5358="","",IFERROR(VLOOKUP(E5358,REGRAS_CST!$A$2:$B$200,2,FALSE),""))</f>
        <v/>
      </c>
      <c r="H5358" s="7">
        <v>8.9999999999999993E-3</v>
      </c>
      <c r="I5358" s="7">
        <v>1E-3</v>
      </c>
      <c r="K5358" s="5" t="str">
        <f>IF(E5358="","",IFERROR(VLOOKUP(E5358,REGRAS_CST!$A$2:$C$200,3,FALSE),""))</f>
        <v/>
      </c>
      <c r="L5358" s="10" t="str">
        <f>IF($G5358="", "", $G5358*(1-$V5358))</f>
        <v/>
      </c>
      <c r="M5358" s="30" t="str">
        <f t="shared" si="166"/>
        <v/>
      </c>
      <c r="N5358" s="30" t="str">
        <f t="shared" si="167"/>
        <v/>
      </c>
      <c r="O5358" s="5" t="str">
        <f>IF(D5358="","",
IF(AND(K5358&lt;&gt;"SIM",V5358&gt;0),"ERRO: % BC &gt; 0, mas NÃO permitida ❌",
IF(AND(K5358="SIM",V5358=0),"ATENÇÃO: BC permitida, mas % = 0 🔎",
"Base de cálculo aplicada corretamente ✅")))</f>
        <v/>
      </c>
      <c r="P5358" s="5" t="str">
        <f>IF(D5358="","",
IF(AND(Q5358&lt;&gt;"SIM",U5358&gt;0),"ERRO: % alíquota &gt; 0, mas NÃO permitida ❌",
IF(AND(Q5358="SIM",U5358=0),"ATENÇÃO: alíquota permitida, mas % = 0 🔎",
"Alíquota aplicada corretamente ✅")))</f>
        <v/>
      </c>
      <c r="Q5358" s="5" t="str">
        <f>IF(E5358="","",IFERROR(VLOOKUP(E5358,REGRAS_CST!$A$2:$D$200,4,FALSE),""))</f>
        <v/>
      </c>
      <c r="R5358" s="8"/>
      <c r="S5358" s="7">
        <f>IF($H5358="","",$H5358*(1-$U5358))</f>
        <v>8.9999999999999993E-3</v>
      </c>
      <c r="T5358" s="7">
        <f>IF($I5358="","",$I5358*(1-$U5358))</f>
        <v>1E-3</v>
      </c>
      <c r="U5358" s="7">
        <f>IFERROR(INDEX(BASE_CCLASSTRIB!$E:$E, MATCH(TEXT($D5358,"000000"), BASE_CCLASSTRIB!$A:$A, 0))/100, 0)</f>
        <v>0</v>
      </c>
      <c r="V5358" s="21">
        <f>IFERROR(INDEX(BASE_CCLASSTRIB!$F:$F, MATCH(TEXT($D5358,"000000"), BASE_CCLASSTRIB!$A:$A, 0))/100, 0)</f>
        <v>0</v>
      </c>
    </row>
    <row r="5359" spans="2:22" ht="15.75" customHeight="1" thickTop="1" thickBot="1">
      <c r="B5359" s="8"/>
      <c r="C5359" s="8"/>
      <c r="E5359" s="8" t="str">
        <f>IF(D5359="","",LEFT(D5359,3))</f>
        <v/>
      </c>
      <c r="F5359" s="5" t="str">
        <f>IF(E5359="","",IFERROR(VLOOKUP(E5359,REGRAS_CST!$A$2:$B$200,2,FALSE),""))</f>
        <v/>
      </c>
      <c r="H5359" s="7">
        <v>8.9999999999999993E-3</v>
      </c>
      <c r="I5359" s="7">
        <v>1E-3</v>
      </c>
      <c r="K5359" s="5" t="str">
        <f>IF(E5359="","",IFERROR(VLOOKUP(E5359,REGRAS_CST!$A$2:$C$200,3,FALSE),""))</f>
        <v/>
      </c>
      <c r="L5359" s="10" t="str">
        <f>IF($G5359="", "", $G5359*(1-$V5359))</f>
        <v/>
      </c>
      <c r="M5359" s="30" t="str">
        <f t="shared" si="166"/>
        <v/>
      </c>
      <c r="N5359" s="30" t="str">
        <f t="shared" si="167"/>
        <v/>
      </c>
      <c r="O5359" s="5" t="str">
        <f>IF(D5359="","",
IF(AND(K5359&lt;&gt;"SIM",V5359&gt;0),"ERRO: % BC &gt; 0, mas NÃO permitida ❌",
IF(AND(K5359="SIM",V5359=0),"ATENÇÃO: BC permitida, mas % = 0 🔎",
"Base de cálculo aplicada corretamente ✅")))</f>
        <v/>
      </c>
      <c r="P5359" s="5" t="str">
        <f>IF(D5359="","",
IF(AND(Q5359&lt;&gt;"SIM",U5359&gt;0),"ERRO: % alíquota &gt; 0, mas NÃO permitida ❌",
IF(AND(Q5359="SIM",U5359=0),"ATENÇÃO: alíquota permitida, mas % = 0 🔎",
"Alíquota aplicada corretamente ✅")))</f>
        <v/>
      </c>
      <c r="Q5359" s="5" t="str">
        <f>IF(E5359="","",IFERROR(VLOOKUP(E5359,REGRAS_CST!$A$2:$D$200,4,FALSE),""))</f>
        <v/>
      </c>
      <c r="R5359" s="8"/>
      <c r="S5359" s="7">
        <f>IF($H5359="","",$H5359*(1-$U5359))</f>
        <v>8.9999999999999993E-3</v>
      </c>
      <c r="T5359" s="7">
        <f>IF($I5359="","",$I5359*(1-$U5359))</f>
        <v>1E-3</v>
      </c>
      <c r="U5359" s="7">
        <f>IFERROR(INDEX(BASE_CCLASSTRIB!$E:$E, MATCH(TEXT($D5359,"000000"), BASE_CCLASSTRIB!$A:$A, 0))/100, 0)</f>
        <v>0</v>
      </c>
      <c r="V5359" s="21">
        <f>IFERROR(INDEX(BASE_CCLASSTRIB!$F:$F, MATCH(TEXT($D5359,"000000"), BASE_CCLASSTRIB!$A:$A, 0))/100, 0)</f>
        <v>0</v>
      </c>
    </row>
    <row r="5360" spans="2:22" ht="15.75" customHeight="1" thickTop="1" thickBot="1">
      <c r="B5360" s="8"/>
      <c r="C5360" s="8"/>
      <c r="E5360" s="8" t="str">
        <f>IF(D5360="","",LEFT(D5360,3))</f>
        <v/>
      </c>
      <c r="F5360" s="5" t="str">
        <f>IF(E5360="","",IFERROR(VLOOKUP(E5360,REGRAS_CST!$A$2:$B$200,2,FALSE),""))</f>
        <v/>
      </c>
      <c r="H5360" s="7">
        <v>8.9999999999999993E-3</v>
      </c>
      <c r="I5360" s="7">
        <v>1E-3</v>
      </c>
      <c r="K5360" s="5" t="str">
        <f>IF(E5360="","",IFERROR(VLOOKUP(E5360,REGRAS_CST!$A$2:$C$200,3,FALSE),""))</f>
        <v/>
      </c>
      <c r="L5360" s="10" t="str">
        <f>IF($G5360="", "", $G5360*(1-$V5360))</f>
        <v/>
      </c>
      <c r="M5360" s="30" t="str">
        <f t="shared" si="166"/>
        <v/>
      </c>
      <c r="N5360" s="30" t="str">
        <f t="shared" si="167"/>
        <v/>
      </c>
      <c r="O5360" s="5" t="str">
        <f>IF(D5360="","",
IF(AND(K5360&lt;&gt;"SIM",V5360&gt;0),"ERRO: % BC &gt; 0, mas NÃO permitida ❌",
IF(AND(K5360="SIM",V5360=0),"ATENÇÃO: BC permitida, mas % = 0 🔎",
"Base de cálculo aplicada corretamente ✅")))</f>
        <v/>
      </c>
      <c r="P5360" s="5" t="str">
        <f>IF(D5360="","",
IF(AND(Q5360&lt;&gt;"SIM",U5360&gt;0),"ERRO: % alíquota &gt; 0, mas NÃO permitida ❌",
IF(AND(Q5360="SIM",U5360=0),"ATENÇÃO: alíquota permitida, mas % = 0 🔎",
"Alíquota aplicada corretamente ✅")))</f>
        <v/>
      </c>
      <c r="Q5360" s="5" t="str">
        <f>IF(E5360="","",IFERROR(VLOOKUP(E5360,REGRAS_CST!$A$2:$D$200,4,FALSE),""))</f>
        <v/>
      </c>
      <c r="R5360" s="8"/>
      <c r="S5360" s="7">
        <f>IF($H5360="","",$H5360*(1-$U5360))</f>
        <v>8.9999999999999993E-3</v>
      </c>
      <c r="T5360" s="7">
        <f>IF($I5360="","",$I5360*(1-$U5360))</f>
        <v>1E-3</v>
      </c>
      <c r="U5360" s="7">
        <f>IFERROR(INDEX(BASE_CCLASSTRIB!$E:$E, MATCH(TEXT($D5360,"000000"), BASE_CCLASSTRIB!$A:$A, 0))/100, 0)</f>
        <v>0</v>
      </c>
      <c r="V5360" s="21">
        <f>IFERROR(INDEX(BASE_CCLASSTRIB!$F:$F, MATCH(TEXT($D5360,"000000"), BASE_CCLASSTRIB!$A:$A, 0))/100, 0)</f>
        <v>0</v>
      </c>
    </row>
    <row r="5361" spans="2:22" ht="15.75" customHeight="1" thickTop="1" thickBot="1">
      <c r="B5361" s="8"/>
      <c r="C5361" s="8"/>
      <c r="E5361" s="8" t="str">
        <f>IF(D5361="","",LEFT(D5361,3))</f>
        <v/>
      </c>
      <c r="F5361" s="5" t="str">
        <f>IF(E5361="","",IFERROR(VLOOKUP(E5361,REGRAS_CST!$A$2:$B$200,2,FALSE),""))</f>
        <v/>
      </c>
      <c r="H5361" s="7">
        <v>8.9999999999999993E-3</v>
      </c>
      <c r="I5361" s="7">
        <v>1E-3</v>
      </c>
      <c r="K5361" s="5" t="str">
        <f>IF(E5361="","",IFERROR(VLOOKUP(E5361,REGRAS_CST!$A$2:$C$200,3,FALSE),""))</f>
        <v/>
      </c>
      <c r="L5361" s="10" t="str">
        <f>IF($G5361="", "", $G5361*(1-$V5361))</f>
        <v/>
      </c>
      <c r="M5361" s="30" t="str">
        <f t="shared" si="166"/>
        <v/>
      </c>
      <c r="N5361" s="30" t="str">
        <f t="shared" si="167"/>
        <v/>
      </c>
      <c r="O5361" s="5" t="str">
        <f>IF(D5361="","",
IF(AND(K5361&lt;&gt;"SIM",V5361&gt;0),"ERRO: % BC &gt; 0, mas NÃO permitida ❌",
IF(AND(K5361="SIM",V5361=0),"ATENÇÃO: BC permitida, mas % = 0 🔎",
"Base de cálculo aplicada corretamente ✅")))</f>
        <v/>
      </c>
      <c r="P5361" s="5" t="str">
        <f>IF(D5361="","",
IF(AND(Q5361&lt;&gt;"SIM",U5361&gt;0),"ERRO: % alíquota &gt; 0, mas NÃO permitida ❌",
IF(AND(Q5361="SIM",U5361=0),"ATENÇÃO: alíquota permitida, mas % = 0 🔎",
"Alíquota aplicada corretamente ✅")))</f>
        <v/>
      </c>
      <c r="Q5361" s="5" t="str">
        <f>IF(E5361="","",IFERROR(VLOOKUP(E5361,REGRAS_CST!$A$2:$D$200,4,FALSE),""))</f>
        <v/>
      </c>
      <c r="R5361" s="8"/>
      <c r="S5361" s="7">
        <f>IF($H5361="","",$H5361*(1-$U5361))</f>
        <v>8.9999999999999993E-3</v>
      </c>
      <c r="T5361" s="7">
        <f>IF($I5361="","",$I5361*(1-$U5361))</f>
        <v>1E-3</v>
      </c>
      <c r="U5361" s="7">
        <f>IFERROR(INDEX(BASE_CCLASSTRIB!$E:$E, MATCH(TEXT($D5361,"000000"), BASE_CCLASSTRIB!$A:$A, 0))/100, 0)</f>
        <v>0</v>
      </c>
      <c r="V5361" s="21">
        <f>IFERROR(INDEX(BASE_CCLASSTRIB!$F:$F, MATCH(TEXT($D5361,"000000"), BASE_CCLASSTRIB!$A:$A, 0))/100, 0)</f>
        <v>0</v>
      </c>
    </row>
    <row r="5362" spans="2:22" ht="15.75" customHeight="1" thickTop="1" thickBot="1">
      <c r="B5362" s="8"/>
      <c r="C5362" s="8"/>
      <c r="E5362" s="8" t="str">
        <f>IF(D5362="","",LEFT(D5362,3))</f>
        <v/>
      </c>
      <c r="F5362" s="5" t="str">
        <f>IF(E5362="","",IFERROR(VLOOKUP(E5362,REGRAS_CST!$A$2:$B$200,2,FALSE),""))</f>
        <v/>
      </c>
      <c r="H5362" s="7">
        <v>8.9999999999999993E-3</v>
      </c>
      <c r="I5362" s="7">
        <v>1E-3</v>
      </c>
      <c r="K5362" s="5" t="str">
        <f>IF(E5362="","",IFERROR(VLOOKUP(E5362,REGRAS_CST!$A$2:$C$200,3,FALSE),""))</f>
        <v/>
      </c>
      <c r="L5362" s="10" t="str">
        <f>IF($G5362="", "", $G5362*(1-$V5362))</f>
        <v/>
      </c>
      <c r="M5362" s="30" t="str">
        <f t="shared" si="166"/>
        <v/>
      </c>
      <c r="N5362" s="30" t="str">
        <f t="shared" si="167"/>
        <v/>
      </c>
      <c r="O5362" s="5" t="str">
        <f>IF(D5362="","",
IF(AND(K5362&lt;&gt;"SIM",V5362&gt;0),"ERRO: % BC &gt; 0, mas NÃO permitida ❌",
IF(AND(K5362="SIM",V5362=0),"ATENÇÃO: BC permitida, mas % = 0 🔎",
"Base de cálculo aplicada corretamente ✅")))</f>
        <v/>
      </c>
      <c r="P5362" s="5" t="str">
        <f>IF(D5362="","",
IF(AND(Q5362&lt;&gt;"SIM",U5362&gt;0),"ERRO: % alíquota &gt; 0, mas NÃO permitida ❌",
IF(AND(Q5362="SIM",U5362=0),"ATENÇÃO: alíquota permitida, mas % = 0 🔎",
"Alíquota aplicada corretamente ✅")))</f>
        <v/>
      </c>
      <c r="Q5362" s="5" t="str">
        <f>IF(E5362="","",IFERROR(VLOOKUP(E5362,REGRAS_CST!$A$2:$D$200,4,FALSE),""))</f>
        <v/>
      </c>
      <c r="R5362" s="8"/>
      <c r="S5362" s="7">
        <f>IF($H5362="","",$H5362*(1-$U5362))</f>
        <v>8.9999999999999993E-3</v>
      </c>
      <c r="T5362" s="7">
        <f>IF($I5362="","",$I5362*(1-$U5362))</f>
        <v>1E-3</v>
      </c>
      <c r="U5362" s="7">
        <f>IFERROR(INDEX(BASE_CCLASSTRIB!$E:$E, MATCH(TEXT($D5362,"000000"), BASE_CCLASSTRIB!$A:$A, 0))/100, 0)</f>
        <v>0</v>
      </c>
      <c r="V5362" s="21">
        <f>IFERROR(INDEX(BASE_CCLASSTRIB!$F:$F, MATCH(TEXT($D5362,"000000"), BASE_CCLASSTRIB!$A:$A, 0))/100, 0)</f>
        <v>0</v>
      </c>
    </row>
    <row r="5363" spans="2:22" ht="15.75" customHeight="1" thickTop="1" thickBot="1">
      <c r="B5363" s="8"/>
      <c r="C5363" s="8"/>
      <c r="E5363" s="8" t="str">
        <f>IF(D5363="","",LEFT(D5363,3))</f>
        <v/>
      </c>
      <c r="F5363" s="5" t="str">
        <f>IF(E5363="","",IFERROR(VLOOKUP(E5363,REGRAS_CST!$A$2:$B$200,2,FALSE),""))</f>
        <v/>
      </c>
      <c r="H5363" s="7">
        <v>8.9999999999999993E-3</v>
      </c>
      <c r="I5363" s="7">
        <v>1E-3</v>
      </c>
      <c r="K5363" s="5" t="str">
        <f>IF(E5363="","",IFERROR(VLOOKUP(E5363,REGRAS_CST!$A$2:$C$200,3,FALSE),""))</f>
        <v/>
      </c>
      <c r="L5363" s="10" t="str">
        <f>IF($G5363="", "", $G5363*(1-$V5363))</f>
        <v/>
      </c>
      <c r="M5363" s="30" t="str">
        <f t="shared" si="166"/>
        <v/>
      </c>
      <c r="N5363" s="30" t="str">
        <f t="shared" si="167"/>
        <v/>
      </c>
      <c r="O5363" s="5" t="str">
        <f>IF(D5363="","",
IF(AND(K5363&lt;&gt;"SIM",V5363&gt;0),"ERRO: % BC &gt; 0, mas NÃO permitida ❌",
IF(AND(K5363="SIM",V5363=0),"ATENÇÃO: BC permitida, mas % = 0 🔎",
"Base de cálculo aplicada corretamente ✅")))</f>
        <v/>
      </c>
      <c r="P5363" s="5" t="str">
        <f>IF(D5363="","",
IF(AND(Q5363&lt;&gt;"SIM",U5363&gt;0),"ERRO: % alíquota &gt; 0, mas NÃO permitida ❌",
IF(AND(Q5363="SIM",U5363=0),"ATENÇÃO: alíquota permitida, mas % = 0 🔎",
"Alíquota aplicada corretamente ✅")))</f>
        <v/>
      </c>
      <c r="Q5363" s="5" t="str">
        <f>IF(E5363="","",IFERROR(VLOOKUP(E5363,REGRAS_CST!$A$2:$D$200,4,FALSE),""))</f>
        <v/>
      </c>
      <c r="R5363" s="8"/>
      <c r="S5363" s="7">
        <f>IF($H5363="","",$H5363*(1-$U5363))</f>
        <v>8.9999999999999993E-3</v>
      </c>
      <c r="T5363" s="7">
        <f>IF($I5363="","",$I5363*(1-$U5363))</f>
        <v>1E-3</v>
      </c>
      <c r="U5363" s="7">
        <f>IFERROR(INDEX(BASE_CCLASSTRIB!$E:$E, MATCH(TEXT($D5363,"000000"), BASE_CCLASSTRIB!$A:$A, 0))/100, 0)</f>
        <v>0</v>
      </c>
      <c r="V5363" s="21">
        <f>IFERROR(INDEX(BASE_CCLASSTRIB!$F:$F, MATCH(TEXT($D5363,"000000"), BASE_CCLASSTRIB!$A:$A, 0))/100, 0)</f>
        <v>0</v>
      </c>
    </row>
    <row r="5364" spans="2:22" ht="15.75" customHeight="1" thickTop="1" thickBot="1">
      <c r="B5364" s="8"/>
      <c r="C5364" s="8"/>
      <c r="E5364" s="8" t="str">
        <f>IF(D5364="","",LEFT(D5364,3))</f>
        <v/>
      </c>
      <c r="F5364" s="5" t="str">
        <f>IF(E5364="","",IFERROR(VLOOKUP(E5364,REGRAS_CST!$A$2:$B$200,2,FALSE),""))</f>
        <v/>
      </c>
      <c r="H5364" s="7">
        <v>8.9999999999999993E-3</v>
      </c>
      <c r="I5364" s="7">
        <v>1E-3</v>
      </c>
      <c r="K5364" s="5" t="str">
        <f>IF(E5364="","",IFERROR(VLOOKUP(E5364,REGRAS_CST!$A$2:$C$200,3,FALSE),""))</f>
        <v/>
      </c>
      <c r="L5364" s="10" t="str">
        <f>IF($G5364="", "", $G5364*(1-$V5364))</f>
        <v/>
      </c>
      <c r="M5364" s="30" t="str">
        <f t="shared" si="166"/>
        <v/>
      </c>
      <c r="N5364" s="30" t="str">
        <f t="shared" si="167"/>
        <v/>
      </c>
      <c r="O5364" s="5" t="str">
        <f>IF(D5364="","",
IF(AND(K5364&lt;&gt;"SIM",V5364&gt;0),"ERRO: % BC &gt; 0, mas NÃO permitida ❌",
IF(AND(K5364="SIM",V5364=0),"ATENÇÃO: BC permitida, mas % = 0 🔎",
"Base de cálculo aplicada corretamente ✅")))</f>
        <v/>
      </c>
      <c r="P5364" s="5" t="str">
        <f>IF(D5364="","",
IF(AND(Q5364&lt;&gt;"SIM",U5364&gt;0),"ERRO: % alíquota &gt; 0, mas NÃO permitida ❌",
IF(AND(Q5364="SIM",U5364=0),"ATENÇÃO: alíquota permitida, mas % = 0 🔎",
"Alíquota aplicada corretamente ✅")))</f>
        <v/>
      </c>
      <c r="Q5364" s="5" t="str">
        <f>IF(E5364="","",IFERROR(VLOOKUP(E5364,REGRAS_CST!$A$2:$D$200,4,FALSE),""))</f>
        <v/>
      </c>
      <c r="R5364" s="8"/>
      <c r="S5364" s="7">
        <f>IF($H5364="","",$H5364*(1-$U5364))</f>
        <v>8.9999999999999993E-3</v>
      </c>
      <c r="T5364" s="7">
        <f>IF($I5364="","",$I5364*(1-$U5364))</f>
        <v>1E-3</v>
      </c>
      <c r="U5364" s="7">
        <f>IFERROR(INDEX(BASE_CCLASSTRIB!$E:$E, MATCH(TEXT($D5364,"000000"), BASE_CCLASSTRIB!$A:$A, 0))/100, 0)</f>
        <v>0</v>
      </c>
      <c r="V5364" s="21">
        <f>IFERROR(INDEX(BASE_CCLASSTRIB!$F:$F, MATCH(TEXT($D5364,"000000"), BASE_CCLASSTRIB!$A:$A, 0))/100, 0)</f>
        <v>0</v>
      </c>
    </row>
    <row r="5365" spans="2:22" ht="15.75" customHeight="1" thickTop="1" thickBot="1">
      <c r="B5365" s="8"/>
      <c r="C5365" s="8"/>
      <c r="E5365" s="8" t="str">
        <f>IF(D5365="","",LEFT(D5365,3))</f>
        <v/>
      </c>
      <c r="F5365" s="5" t="str">
        <f>IF(E5365="","",IFERROR(VLOOKUP(E5365,REGRAS_CST!$A$2:$B$200,2,FALSE),""))</f>
        <v/>
      </c>
      <c r="H5365" s="7">
        <v>8.9999999999999993E-3</v>
      </c>
      <c r="I5365" s="7">
        <v>1E-3</v>
      </c>
      <c r="K5365" s="5" t="str">
        <f>IF(E5365="","",IFERROR(VLOOKUP(E5365,REGRAS_CST!$A$2:$C$200,3,FALSE),""))</f>
        <v/>
      </c>
      <c r="L5365" s="10" t="str">
        <f>IF($G5365="", "", $G5365*(1-$V5365))</f>
        <v/>
      </c>
      <c r="M5365" s="30" t="str">
        <f t="shared" si="166"/>
        <v/>
      </c>
      <c r="N5365" s="30" t="str">
        <f t="shared" si="167"/>
        <v/>
      </c>
      <c r="O5365" s="5" t="str">
        <f>IF(D5365="","",
IF(AND(K5365&lt;&gt;"SIM",V5365&gt;0),"ERRO: % BC &gt; 0, mas NÃO permitida ❌",
IF(AND(K5365="SIM",V5365=0),"ATENÇÃO: BC permitida, mas % = 0 🔎",
"Base de cálculo aplicada corretamente ✅")))</f>
        <v/>
      </c>
      <c r="P5365" s="5" t="str">
        <f>IF(D5365="","",
IF(AND(Q5365&lt;&gt;"SIM",U5365&gt;0),"ERRO: % alíquota &gt; 0, mas NÃO permitida ❌",
IF(AND(Q5365="SIM",U5365=0),"ATENÇÃO: alíquota permitida, mas % = 0 🔎",
"Alíquota aplicada corretamente ✅")))</f>
        <v/>
      </c>
      <c r="Q5365" s="5" t="str">
        <f>IF(E5365="","",IFERROR(VLOOKUP(E5365,REGRAS_CST!$A$2:$D$200,4,FALSE),""))</f>
        <v/>
      </c>
      <c r="R5365" s="8"/>
      <c r="S5365" s="7">
        <f>IF($H5365="","",$H5365*(1-$U5365))</f>
        <v>8.9999999999999993E-3</v>
      </c>
      <c r="T5365" s="7">
        <f>IF($I5365="","",$I5365*(1-$U5365))</f>
        <v>1E-3</v>
      </c>
      <c r="U5365" s="7">
        <f>IFERROR(INDEX(BASE_CCLASSTRIB!$E:$E, MATCH(TEXT($D5365,"000000"), BASE_CCLASSTRIB!$A:$A, 0))/100, 0)</f>
        <v>0</v>
      </c>
      <c r="V5365" s="21">
        <f>IFERROR(INDEX(BASE_CCLASSTRIB!$F:$F, MATCH(TEXT($D5365,"000000"), BASE_CCLASSTRIB!$A:$A, 0))/100, 0)</f>
        <v>0</v>
      </c>
    </row>
    <row r="5366" spans="2:22" ht="15.75" customHeight="1" thickTop="1" thickBot="1">
      <c r="B5366" s="8"/>
      <c r="C5366" s="8"/>
      <c r="E5366" s="8" t="str">
        <f>IF(D5366="","",LEFT(D5366,3))</f>
        <v/>
      </c>
      <c r="F5366" s="5" t="str">
        <f>IF(E5366="","",IFERROR(VLOOKUP(E5366,REGRAS_CST!$A$2:$B$200,2,FALSE),""))</f>
        <v/>
      </c>
      <c r="H5366" s="7">
        <v>8.9999999999999993E-3</v>
      </c>
      <c r="I5366" s="7">
        <v>1E-3</v>
      </c>
      <c r="K5366" s="5" t="str">
        <f>IF(E5366="","",IFERROR(VLOOKUP(E5366,REGRAS_CST!$A$2:$C$200,3,FALSE),""))</f>
        <v/>
      </c>
      <c r="L5366" s="10" t="str">
        <f>IF($G5366="", "", $G5366*(1-$V5366))</f>
        <v/>
      </c>
      <c r="M5366" s="30" t="str">
        <f t="shared" si="166"/>
        <v/>
      </c>
      <c r="N5366" s="30" t="str">
        <f t="shared" si="167"/>
        <v/>
      </c>
      <c r="O5366" s="5" t="str">
        <f>IF(D5366="","",
IF(AND(K5366&lt;&gt;"SIM",V5366&gt;0),"ERRO: % BC &gt; 0, mas NÃO permitida ❌",
IF(AND(K5366="SIM",V5366=0),"ATENÇÃO: BC permitida, mas % = 0 🔎",
"Base de cálculo aplicada corretamente ✅")))</f>
        <v/>
      </c>
      <c r="P5366" s="5" t="str">
        <f>IF(D5366="","",
IF(AND(Q5366&lt;&gt;"SIM",U5366&gt;0),"ERRO: % alíquota &gt; 0, mas NÃO permitida ❌",
IF(AND(Q5366="SIM",U5366=0),"ATENÇÃO: alíquota permitida, mas % = 0 🔎",
"Alíquota aplicada corretamente ✅")))</f>
        <v/>
      </c>
      <c r="Q5366" s="5" t="str">
        <f>IF(E5366="","",IFERROR(VLOOKUP(E5366,REGRAS_CST!$A$2:$D$200,4,FALSE),""))</f>
        <v/>
      </c>
      <c r="R5366" s="8"/>
      <c r="S5366" s="7">
        <f>IF($H5366="","",$H5366*(1-$U5366))</f>
        <v>8.9999999999999993E-3</v>
      </c>
      <c r="T5366" s="7">
        <f>IF($I5366="","",$I5366*(1-$U5366))</f>
        <v>1E-3</v>
      </c>
      <c r="U5366" s="7">
        <f>IFERROR(INDEX(BASE_CCLASSTRIB!$E:$E, MATCH(TEXT($D5366,"000000"), BASE_CCLASSTRIB!$A:$A, 0))/100, 0)</f>
        <v>0</v>
      </c>
      <c r="V5366" s="21">
        <f>IFERROR(INDEX(BASE_CCLASSTRIB!$F:$F, MATCH(TEXT($D5366,"000000"), BASE_CCLASSTRIB!$A:$A, 0))/100, 0)</f>
        <v>0</v>
      </c>
    </row>
    <row r="5367" spans="2:22" ht="15.75" customHeight="1" thickTop="1" thickBot="1">
      <c r="B5367" s="8"/>
      <c r="C5367" s="8"/>
      <c r="E5367" s="8" t="str">
        <f>IF(D5367="","",LEFT(D5367,3))</f>
        <v/>
      </c>
      <c r="F5367" s="5" t="str">
        <f>IF(E5367="","",IFERROR(VLOOKUP(E5367,REGRAS_CST!$A$2:$B$200,2,FALSE),""))</f>
        <v/>
      </c>
      <c r="H5367" s="7">
        <v>8.9999999999999993E-3</v>
      </c>
      <c r="I5367" s="7">
        <v>1E-3</v>
      </c>
      <c r="K5367" s="5" t="str">
        <f>IF(E5367="","",IFERROR(VLOOKUP(E5367,REGRAS_CST!$A$2:$C$200,3,FALSE),""))</f>
        <v/>
      </c>
      <c r="L5367" s="10" t="str">
        <f>IF($G5367="", "", $G5367*(1-$V5367))</f>
        <v/>
      </c>
      <c r="M5367" s="30" t="str">
        <f t="shared" si="166"/>
        <v/>
      </c>
      <c r="N5367" s="30" t="str">
        <f t="shared" si="167"/>
        <v/>
      </c>
      <c r="O5367" s="5" t="str">
        <f>IF(D5367="","",
IF(AND(K5367&lt;&gt;"SIM",V5367&gt;0),"ERRO: % BC &gt; 0, mas NÃO permitida ❌",
IF(AND(K5367="SIM",V5367=0),"ATENÇÃO: BC permitida, mas % = 0 🔎",
"Base de cálculo aplicada corretamente ✅")))</f>
        <v/>
      </c>
      <c r="P5367" s="5" t="str">
        <f>IF(D5367="","",
IF(AND(Q5367&lt;&gt;"SIM",U5367&gt;0),"ERRO: % alíquota &gt; 0, mas NÃO permitida ❌",
IF(AND(Q5367="SIM",U5367=0),"ATENÇÃO: alíquota permitida, mas % = 0 🔎",
"Alíquota aplicada corretamente ✅")))</f>
        <v/>
      </c>
      <c r="Q5367" s="5" t="str">
        <f>IF(E5367="","",IFERROR(VLOOKUP(E5367,REGRAS_CST!$A$2:$D$200,4,FALSE),""))</f>
        <v/>
      </c>
      <c r="R5367" s="8"/>
      <c r="S5367" s="7">
        <f>IF($H5367="","",$H5367*(1-$U5367))</f>
        <v>8.9999999999999993E-3</v>
      </c>
      <c r="T5367" s="7">
        <f>IF($I5367="","",$I5367*(1-$U5367))</f>
        <v>1E-3</v>
      </c>
      <c r="U5367" s="7">
        <f>IFERROR(INDEX(BASE_CCLASSTRIB!$E:$E, MATCH(TEXT($D5367,"000000"), BASE_CCLASSTRIB!$A:$A, 0))/100, 0)</f>
        <v>0</v>
      </c>
      <c r="V5367" s="21">
        <f>IFERROR(INDEX(BASE_CCLASSTRIB!$F:$F, MATCH(TEXT($D5367,"000000"), BASE_CCLASSTRIB!$A:$A, 0))/100, 0)</f>
        <v>0</v>
      </c>
    </row>
    <row r="5368" spans="2:22" ht="15.75" customHeight="1" thickTop="1" thickBot="1">
      <c r="B5368" s="8"/>
      <c r="C5368" s="8"/>
      <c r="E5368" s="8" t="str">
        <f>IF(D5368="","",LEFT(D5368,3))</f>
        <v/>
      </c>
      <c r="F5368" s="5" t="str">
        <f>IF(E5368="","",IFERROR(VLOOKUP(E5368,REGRAS_CST!$A$2:$B$200,2,FALSE),""))</f>
        <v/>
      </c>
      <c r="H5368" s="7">
        <v>8.9999999999999993E-3</v>
      </c>
      <c r="I5368" s="7">
        <v>1E-3</v>
      </c>
      <c r="K5368" s="5" t="str">
        <f>IF(E5368="","",IFERROR(VLOOKUP(E5368,REGRAS_CST!$A$2:$C$200,3,FALSE),""))</f>
        <v/>
      </c>
      <c r="L5368" s="10" t="str">
        <f>IF($G5368="", "", $G5368*(1-$V5368))</f>
        <v/>
      </c>
      <c r="M5368" s="30" t="str">
        <f t="shared" si="166"/>
        <v/>
      </c>
      <c r="N5368" s="30" t="str">
        <f t="shared" si="167"/>
        <v/>
      </c>
      <c r="O5368" s="5" t="str">
        <f>IF(D5368="","",
IF(AND(K5368&lt;&gt;"SIM",V5368&gt;0),"ERRO: % BC &gt; 0, mas NÃO permitida ❌",
IF(AND(K5368="SIM",V5368=0),"ATENÇÃO: BC permitida, mas % = 0 🔎",
"Base de cálculo aplicada corretamente ✅")))</f>
        <v/>
      </c>
      <c r="P5368" s="5" t="str">
        <f>IF(D5368="","",
IF(AND(Q5368&lt;&gt;"SIM",U5368&gt;0),"ERRO: % alíquota &gt; 0, mas NÃO permitida ❌",
IF(AND(Q5368="SIM",U5368=0),"ATENÇÃO: alíquota permitida, mas % = 0 🔎",
"Alíquota aplicada corretamente ✅")))</f>
        <v/>
      </c>
      <c r="Q5368" s="5" t="str">
        <f>IF(E5368="","",IFERROR(VLOOKUP(E5368,REGRAS_CST!$A$2:$D$200,4,FALSE),""))</f>
        <v/>
      </c>
      <c r="R5368" s="8"/>
      <c r="S5368" s="7">
        <f>IF($H5368="","",$H5368*(1-$U5368))</f>
        <v>8.9999999999999993E-3</v>
      </c>
      <c r="T5368" s="7">
        <f>IF($I5368="","",$I5368*(1-$U5368))</f>
        <v>1E-3</v>
      </c>
      <c r="U5368" s="7">
        <f>IFERROR(INDEX(BASE_CCLASSTRIB!$E:$E, MATCH(TEXT($D5368,"000000"), BASE_CCLASSTRIB!$A:$A, 0))/100, 0)</f>
        <v>0</v>
      </c>
      <c r="V5368" s="21">
        <f>IFERROR(INDEX(BASE_CCLASSTRIB!$F:$F, MATCH(TEXT($D5368,"000000"), BASE_CCLASSTRIB!$A:$A, 0))/100, 0)</f>
        <v>0</v>
      </c>
    </row>
    <row r="5369" spans="2:22" ht="15.75" customHeight="1" thickTop="1" thickBot="1">
      <c r="B5369" s="8"/>
      <c r="C5369" s="8"/>
      <c r="E5369" s="8" t="str">
        <f>IF(D5369="","",LEFT(D5369,3))</f>
        <v/>
      </c>
      <c r="F5369" s="5" t="str">
        <f>IF(E5369="","",IFERROR(VLOOKUP(E5369,REGRAS_CST!$A$2:$B$200,2,FALSE),""))</f>
        <v/>
      </c>
      <c r="H5369" s="7">
        <v>8.9999999999999993E-3</v>
      </c>
      <c r="I5369" s="7">
        <v>1E-3</v>
      </c>
      <c r="K5369" s="5" t="str">
        <f>IF(E5369="","",IFERROR(VLOOKUP(E5369,REGRAS_CST!$A$2:$C$200,3,FALSE),""))</f>
        <v/>
      </c>
      <c r="L5369" s="10" t="str">
        <f>IF($G5369="", "", $G5369*(1-$V5369))</f>
        <v/>
      </c>
      <c r="M5369" s="30" t="str">
        <f t="shared" si="166"/>
        <v/>
      </c>
      <c r="N5369" s="30" t="str">
        <f t="shared" si="167"/>
        <v/>
      </c>
      <c r="O5369" s="5" t="str">
        <f>IF(D5369="","",
IF(AND(K5369&lt;&gt;"SIM",V5369&gt;0),"ERRO: % BC &gt; 0, mas NÃO permitida ❌",
IF(AND(K5369="SIM",V5369=0),"ATENÇÃO: BC permitida, mas % = 0 🔎",
"Base de cálculo aplicada corretamente ✅")))</f>
        <v/>
      </c>
      <c r="P5369" s="5" t="str">
        <f>IF(D5369="","",
IF(AND(Q5369&lt;&gt;"SIM",U5369&gt;0),"ERRO: % alíquota &gt; 0, mas NÃO permitida ❌",
IF(AND(Q5369="SIM",U5369=0),"ATENÇÃO: alíquota permitida, mas % = 0 🔎",
"Alíquota aplicada corretamente ✅")))</f>
        <v/>
      </c>
      <c r="Q5369" s="5" t="str">
        <f>IF(E5369="","",IFERROR(VLOOKUP(E5369,REGRAS_CST!$A$2:$D$200,4,FALSE),""))</f>
        <v/>
      </c>
      <c r="R5369" s="8"/>
      <c r="S5369" s="7">
        <f>IF($H5369="","",$H5369*(1-$U5369))</f>
        <v>8.9999999999999993E-3</v>
      </c>
      <c r="T5369" s="7">
        <f>IF($I5369="","",$I5369*(1-$U5369))</f>
        <v>1E-3</v>
      </c>
      <c r="U5369" s="7">
        <f>IFERROR(INDEX(BASE_CCLASSTRIB!$E:$E, MATCH(TEXT($D5369,"000000"), BASE_CCLASSTRIB!$A:$A, 0))/100, 0)</f>
        <v>0</v>
      </c>
      <c r="V5369" s="21">
        <f>IFERROR(INDEX(BASE_CCLASSTRIB!$F:$F, MATCH(TEXT($D5369,"000000"), BASE_CCLASSTRIB!$A:$A, 0))/100, 0)</f>
        <v>0</v>
      </c>
    </row>
    <row r="5370" spans="2:22" ht="15.75" customHeight="1" thickTop="1" thickBot="1">
      <c r="B5370" s="8"/>
      <c r="C5370" s="8"/>
      <c r="E5370" s="8" t="str">
        <f>IF(D5370="","",LEFT(D5370,3))</f>
        <v/>
      </c>
      <c r="F5370" s="5" t="str">
        <f>IF(E5370="","",IFERROR(VLOOKUP(E5370,REGRAS_CST!$A$2:$B$200,2,FALSE),""))</f>
        <v/>
      </c>
      <c r="H5370" s="7">
        <v>8.9999999999999993E-3</v>
      </c>
      <c r="I5370" s="7">
        <v>1E-3</v>
      </c>
      <c r="K5370" s="5" t="str">
        <f>IF(E5370="","",IFERROR(VLOOKUP(E5370,REGRAS_CST!$A$2:$C$200,3,FALSE),""))</f>
        <v/>
      </c>
      <c r="L5370" s="10" t="str">
        <f>IF($G5370="", "", $G5370*(1-$V5370))</f>
        <v/>
      </c>
      <c r="M5370" s="30" t="str">
        <f t="shared" si="166"/>
        <v/>
      </c>
      <c r="N5370" s="30" t="str">
        <f t="shared" si="167"/>
        <v/>
      </c>
      <c r="O5370" s="5" t="str">
        <f>IF(D5370="","",
IF(AND(K5370&lt;&gt;"SIM",V5370&gt;0),"ERRO: % BC &gt; 0, mas NÃO permitida ❌",
IF(AND(K5370="SIM",V5370=0),"ATENÇÃO: BC permitida, mas % = 0 🔎",
"Base de cálculo aplicada corretamente ✅")))</f>
        <v/>
      </c>
      <c r="P5370" s="5" t="str">
        <f>IF(D5370="","",
IF(AND(Q5370&lt;&gt;"SIM",U5370&gt;0),"ERRO: % alíquota &gt; 0, mas NÃO permitida ❌",
IF(AND(Q5370="SIM",U5370=0),"ATENÇÃO: alíquota permitida, mas % = 0 🔎",
"Alíquota aplicada corretamente ✅")))</f>
        <v/>
      </c>
      <c r="Q5370" s="5" t="str">
        <f>IF(E5370="","",IFERROR(VLOOKUP(E5370,REGRAS_CST!$A$2:$D$200,4,FALSE),""))</f>
        <v/>
      </c>
      <c r="R5370" s="8"/>
      <c r="S5370" s="7">
        <f>IF($H5370="","",$H5370*(1-$U5370))</f>
        <v>8.9999999999999993E-3</v>
      </c>
      <c r="T5370" s="7">
        <f>IF($I5370="","",$I5370*(1-$U5370))</f>
        <v>1E-3</v>
      </c>
      <c r="U5370" s="7">
        <f>IFERROR(INDEX(BASE_CCLASSTRIB!$E:$E, MATCH(TEXT($D5370,"000000"), BASE_CCLASSTRIB!$A:$A, 0))/100, 0)</f>
        <v>0</v>
      </c>
      <c r="V5370" s="21">
        <f>IFERROR(INDEX(BASE_CCLASSTRIB!$F:$F, MATCH(TEXT($D5370,"000000"), BASE_CCLASSTRIB!$A:$A, 0))/100, 0)</f>
        <v>0</v>
      </c>
    </row>
    <row r="5371" spans="2:22" ht="15.75" customHeight="1" thickTop="1" thickBot="1">
      <c r="B5371" s="8"/>
      <c r="C5371" s="8"/>
      <c r="E5371" s="8" t="str">
        <f>IF(D5371="","",LEFT(D5371,3))</f>
        <v/>
      </c>
      <c r="F5371" s="5" t="str">
        <f>IF(E5371="","",IFERROR(VLOOKUP(E5371,REGRAS_CST!$A$2:$B$200,2,FALSE),""))</f>
        <v/>
      </c>
      <c r="H5371" s="7">
        <v>8.9999999999999993E-3</v>
      </c>
      <c r="I5371" s="7">
        <v>1E-3</v>
      </c>
      <c r="K5371" s="5" t="str">
        <f>IF(E5371="","",IFERROR(VLOOKUP(E5371,REGRAS_CST!$A$2:$C$200,3,FALSE),""))</f>
        <v/>
      </c>
      <c r="L5371" s="10" t="str">
        <f>IF($G5371="", "", $G5371*(1-$V5371))</f>
        <v/>
      </c>
      <c r="M5371" s="30" t="str">
        <f t="shared" si="166"/>
        <v/>
      </c>
      <c r="N5371" s="30" t="str">
        <f t="shared" si="167"/>
        <v/>
      </c>
      <c r="O5371" s="5" t="str">
        <f>IF(D5371="","",
IF(AND(K5371&lt;&gt;"SIM",V5371&gt;0),"ERRO: % BC &gt; 0, mas NÃO permitida ❌",
IF(AND(K5371="SIM",V5371=0),"ATENÇÃO: BC permitida, mas % = 0 🔎",
"Base de cálculo aplicada corretamente ✅")))</f>
        <v/>
      </c>
      <c r="P5371" s="5" t="str">
        <f>IF(D5371="","",
IF(AND(Q5371&lt;&gt;"SIM",U5371&gt;0),"ERRO: % alíquota &gt; 0, mas NÃO permitida ❌",
IF(AND(Q5371="SIM",U5371=0),"ATENÇÃO: alíquota permitida, mas % = 0 🔎",
"Alíquota aplicada corretamente ✅")))</f>
        <v/>
      </c>
      <c r="Q5371" s="5" t="str">
        <f>IF(E5371="","",IFERROR(VLOOKUP(E5371,REGRAS_CST!$A$2:$D$200,4,FALSE),""))</f>
        <v/>
      </c>
      <c r="R5371" s="8"/>
      <c r="S5371" s="7">
        <f>IF($H5371="","",$H5371*(1-$U5371))</f>
        <v>8.9999999999999993E-3</v>
      </c>
      <c r="T5371" s="7">
        <f>IF($I5371="","",$I5371*(1-$U5371))</f>
        <v>1E-3</v>
      </c>
      <c r="U5371" s="7">
        <f>IFERROR(INDEX(BASE_CCLASSTRIB!$E:$E, MATCH(TEXT($D5371,"000000"), BASE_CCLASSTRIB!$A:$A, 0))/100, 0)</f>
        <v>0</v>
      </c>
      <c r="V5371" s="21">
        <f>IFERROR(INDEX(BASE_CCLASSTRIB!$F:$F, MATCH(TEXT($D5371,"000000"), BASE_CCLASSTRIB!$A:$A, 0))/100, 0)</f>
        <v>0</v>
      </c>
    </row>
    <row r="5372" spans="2:22" ht="15.75" customHeight="1" thickTop="1" thickBot="1">
      <c r="B5372" s="8"/>
      <c r="C5372" s="8"/>
      <c r="E5372" s="8" t="str">
        <f>IF(D5372="","",LEFT(D5372,3))</f>
        <v/>
      </c>
      <c r="F5372" s="5" t="str">
        <f>IF(E5372="","",IFERROR(VLOOKUP(E5372,REGRAS_CST!$A$2:$B$200,2,FALSE),""))</f>
        <v/>
      </c>
      <c r="H5372" s="7">
        <v>8.9999999999999993E-3</v>
      </c>
      <c r="I5372" s="7">
        <v>1E-3</v>
      </c>
      <c r="K5372" s="5" t="str">
        <f>IF(E5372="","",IFERROR(VLOOKUP(E5372,REGRAS_CST!$A$2:$C$200,3,FALSE),""))</f>
        <v/>
      </c>
      <c r="L5372" s="10" t="str">
        <f>IF($G5372="", "", $G5372*(1-$V5372))</f>
        <v/>
      </c>
      <c r="M5372" s="30" t="str">
        <f t="shared" si="166"/>
        <v/>
      </c>
      <c r="N5372" s="30" t="str">
        <f t="shared" si="167"/>
        <v/>
      </c>
      <c r="O5372" s="5" t="str">
        <f>IF(D5372="","",
IF(AND(K5372&lt;&gt;"SIM",V5372&gt;0),"ERRO: % BC &gt; 0, mas NÃO permitida ❌",
IF(AND(K5372="SIM",V5372=0),"ATENÇÃO: BC permitida, mas % = 0 🔎",
"Base de cálculo aplicada corretamente ✅")))</f>
        <v/>
      </c>
      <c r="P5372" s="5" t="str">
        <f>IF(D5372="","",
IF(AND(Q5372&lt;&gt;"SIM",U5372&gt;0),"ERRO: % alíquota &gt; 0, mas NÃO permitida ❌",
IF(AND(Q5372="SIM",U5372=0),"ATENÇÃO: alíquota permitida, mas % = 0 🔎",
"Alíquota aplicada corretamente ✅")))</f>
        <v/>
      </c>
      <c r="Q5372" s="5" t="str">
        <f>IF(E5372="","",IFERROR(VLOOKUP(E5372,REGRAS_CST!$A$2:$D$200,4,FALSE),""))</f>
        <v/>
      </c>
      <c r="R5372" s="8"/>
      <c r="S5372" s="7">
        <f>IF($H5372="","",$H5372*(1-$U5372))</f>
        <v>8.9999999999999993E-3</v>
      </c>
      <c r="T5372" s="7">
        <f>IF($I5372="","",$I5372*(1-$U5372))</f>
        <v>1E-3</v>
      </c>
      <c r="U5372" s="7">
        <f>IFERROR(INDEX(BASE_CCLASSTRIB!$E:$E, MATCH(TEXT($D5372,"000000"), BASE_CCLASSTRIB!$A:$A, 0))/100, 0)</f>
        <v>0</v>
      </c>
      <c r="V5372" s="21">
        <f>IFERROR(INDEX(BASE_CCLASSTRIB!$F:$F, MATCH(TEXT($D5372,"000000"), BASE_CCLASSTRIB!$A:$A, 0))/100, 0)</f>
        <v>0</v>
      </c>
    </row>
    <row r="5373" spans="2:22" ht="15.75" customHeight="1" thickTop="1" thickBot="1">
      <c r="B5373" s="8"/>
      <c r="C5373" s="8"/>
      <c r="E5373" s="8" t="str">
        <f>IF(D5373="","",LEFT(D5373,3))</f>
        <v/>
      </c>
      <c r="F5373" s="5" t="str">
        <f>IF(E5373="","",IFERROR(VLOOKUP(E5373,REGRAS_CST!$A$2:$B$200,2,FALSE),""))</f>
        <v/>
      </c>
      <c r="H5373" s="7">
        <v>8.9999999999999993E-3</v>
      </c>
      <c r="I5373" s="7">
        <v>1E-3</v>
      </c>
      <c r="K5373" s="5" t="str">
        <f>IF(E5373="","",IFERROR(VLOOKUP(E5373,REGRAS_CST!$A$2:$C$200,3,FALSE),""))</f>
        <v/>
      </c>
      <c r="L5373" s="10" t="str">
        <f>IF($G5373="", "", $G5373*(1-$V5373))</f>
        <v/>
      </c>
      <c r="M5373" s="30" t="str">
        <f t="shared" si="166"/>
        <v/>
      </c>
      <c r="N5373" s="30" t="str">
        <f t="shared" si="167"/>
        <v/>
      </c>
      <c r="O5373" s="5" t="str">
        <f>IF(D5373="","",
IF(AND(K5373&lt;&gt;"SIM",V5373&gt;0),"ERRO: % BC &gt; 0, mas NÃO permitida ❌",
IF(AND(K5373="SIM",V5373=0),"ATENÇÃO: BC permitida, mas % = 0 🔎",
"Base de cálculo aplicada corretamente ✅")))</f>
        <v/>
      </c>
      <c r="P5373" s="5" t="str">
        <f>IF(D5373="","",
IF(AND(Q5373&lt;&gt;"SIM",U5373&gt;0),"ERRO: % alíquota &gt; 0, mas NÃO permitida ❌",
IF(AND(Q5373="SIM",U5373=0),"ATENÇÃO: alíquota permitida, mas % = 0 🔎",
"Alíquota aplicada corretamente ✅")))</f>
        <v/>
      </c>
      <c r="Q5373" s="5" t="str">
        <f>IF(E5373="","",IFERROR(VLOOKUP(E5373,REGRAS_CST!$A$2:$D$200,4,FALSE),""))</f>
        <v/>
      </c>
      <c r="R5373" s="8"/>
      <c r="S5373" s="7">
        <f>IF($H5373="","",$H5373*(1-$U5373))</f>
        <v>8.9999999999999993E-3</v>
      </c>
      <c r="T5373" s="7">
        <f>IF($I5373="","",$I5373*(1-$U5373))</f>
        <v>1E-3</v>
      </c>
      <c r="U5373" s="7">
        <f>IFERROR(INDEX(BASE_CCLASSTRIB!$E:$E, MATCH(TEXT($D5373,"000000"), BASE_CCLASSTRIB!$A:$A, 0))/100, 0)</f>
        <v>0</v>
      </c>
      <c r="V5373" s="21">
        <f>IFERROR(INDEX(BASE_CCLASSTRIB!$F:$F, MATCH(TEXT($D5373,"000000"), BASE_CCLASSTRIB!$A:$A, 0))/100, 0)</f>
        <v>0</v>
      </c>
    </row>
    <row r="5374" spans="2:22" ht="15.75" customHeight="1" thickTop="1" thickBot="1">
      <c r="B5374" s="8"/>
      <c r="C5374" s="8"/>
      <c r="E5374" s="8" t="str">
        <f>IF(D5374="","",LEFT(D5374,3))</f>
        <v/>
      </c>
      <c r="F5374" s="5" t="str">
        <f>IF(E5374="","",IFERROR(VLOOKUP(E5374,REGRAS_CST!$A$2:$B$200,2,FALSE),""))</f>
        <v/>
      </c>
      <c r="H5374" s="7">
        <v>8.9999999999999993E-3</v>
      </c>
      <c r="I5374" s="7">
        <v>1E-3</v>
      </c>
      <c r="K5374" s="5" t="str">
        <f>IF(E5374="","",IFERROR(VLOOKUP(E5374,REGRAS_CST!$A$2:$C$200,3,FALSE),""))</f>
        <v/>
      </c>
      <c r="L5374" s="10" t="str">
        <f>IF($G5374="", "", $G5374*(1-$V5374))</f>
        <v/>
      </c>
      <c r="M5374" s="30" t="str">
        <f t="shared" si="166"/>
        <v/>
      </c>
      <c r="N5374" s="30" t="str">
        <f t="shared" si="167"/>
        <v/>
      </c>
      <c r="O5374" s="5" t="str">
        <f>IF(D5374="","",
IF(AND(K5374&lt;&gt;"SIM",V5374&gt;0),"ERRO: % BC &gt; 0, mas NÃO permitida ❌",
IF(AND(K5374="SIM",V5374=0),"ATENÇÃO: BC permitida, mas % = 0 🔎",
"Base de cálculo aplicada corretamente ✅")))</f>
        <v/>
      </c>
      <c r="P5374" s="5" t="str">
        <f>IF(D5374="","",
IF(AND(Q5374&lt;&gt;"SIM",U5374&gt;0),"ERRO: % alíquota &gt; 0, mas NÃO permitida ❌",
IF(AND(Q5374="SIM",U5374=0),"ATENÇÃO: alíquota permitida, mas % = 0 🔎",
"Alíquota aplicada corretamente ✅")))</f>
        <v/>
      </c>
      <c r="Q5374" s="5" t="str">
        <f>IF(E5374="","",IFERROR(VLOOKUP(E5374,REGRAS_CST!$A$2:$D$200,4,FALSE),""))</f>
        <v/>
      </c>
      <c r="R5374" s="8"/>
      <c r="S5374" s="7">
        <f>IF($H5374="","",$H5374*(1-$U5374))</f>
        <v>8.9999999999999993E-3</v>
      </c>
      <c r="T5374" s="7">
        <f>IF($I5374="","",$I5374*(1-$U5374))</f>
        <v>1E-3</v>
      </c>
      <c r="U5374" s="7">
        <f>IFERROR(INDEX(BASE_CCLASSTRIB!$E:$E, MATCH(TEXT($D5374,"000000"), BASE_CCLASSTRIB!$A:$A, 0))/100, 0)</f>
        <v>0</v>
      </c>
      <c r="V5374" s="21">
        <f>IFERROR(INDEX(BASE_CCLASSTRIB!$F:$F, MATCH(TEXT($D5374,"000000"), BASE_CCLASSTRIB!$A:$A, 0))/100, 0)</f>
        <v>0</v>
      </c>
    </row>
    <row r="5375" spans="2:22" ht="15.75" customHeight="1" thickTop="1" thickBot="1">
      <c r="B5375" s="8"/>
      <c r="C5375" s="8"/>
      <c r="E5375" s="8" t="str">
        <f>IF(D5375="","",LEFT(D5375,3))</f>
        <v/>
      </c>
      <c r="F5375" s="5" t="str">
        <f>IF(E5375="","",IFERROR(VLOOKUP(E5375,REGRAS_CST!$A$2:$B$200,2,FALSE),""))</f>
        <v/>
      </c>
      <c r="H5375" s="7">
        <v>8.9999999999999993E-3</v>
      </c>
      <c r="I5375" s="7">
        <v>1E-3</v>
      </c>
      <c r="K5375" s="5" t="str">
        <f>IF(E5375="","",IFERROR(VLOOKUP(E5375,REGRAS_CST!$A$2:$C$200,3,FALSE),""))</f>
        <v/>
      </c>
      <c r="L5375" s="10" t="str">
        <f>IF($G5375="", "", $G5375*(1-$V5375))</f>
        <v/>
      </c>
      <c r="M5375" s="30" t="str">
        <f t="shared" si="166"/>
        <v/>
      </c>
      <c r="N5375" s="30" t="str">
        <f t="shared" si="167"/>
        <v/>
      </c>
      <c r="O5375" s="5" t="str">
        <f>IF(D5375="","",
IF(AND(K5375&lt;&gt;"SIM",V5375&gt;0),"ERRO: % BC &gt; 0, mas NÃO permitida ❌",
IF(AND(K5375="SIM",V5375=0),"ATENÇÃO: BC permitida, mas % = 0 🔎",
"Base de cálculo aplicada corretamente ✅")))</f>
        <v/>
      </c>
      <c r="P5375" s="5" t="str">
        <f>IF(D5375="","",
IF(AND(Q5375&lt;&gt;"SIM",U5375&gt;0),"ERRO: % alíquota &gt; 0, mas NÃO permitida ❌",
IF(AND(Q5375="SIM",U5375=0),"ATENÇÃO: alíquota permitida, mas % = 0 🔎",
"Alíquota aplicada corretamente ✅")))</f>
        <v/>
      </c>
      <c r="Q5375" s="5" t="str">
        <f>IF(E5375="","",IFERROR(VLOOKUP(E5375,REGRAS_CST!$A$2:$D$200,4,FALSE),""))</f>
        <v/>
      </c>
      <c r="R5375" s="8"/>
      <c r="S5375" s="7">
        <f>IF($H5375="","",$H5375*(1-$U5375))</f>
        <v>8.9999999999999993E-3</v>
      </c>
      <c r="T5375" s="7">
        <f>IF($I5375="","",$I5375*(1-$U5375))</f>
        <v>1E-3</v>
      </c>
      <c r="U5375" s="7">
        <f>IFERROR(INDEX(BASE_CCLASSTRIB!$E:$E, MATCH(TEXT($D5375,"000000"), BASE_CCLASSTRIB!$A:$A, 0))/100, 0)</f>
        <v>0</v>
      </c>
      <c r="V5375" s="21">
        <f>IFERROR(INDEX(BASE_CCLASSTRIB!$F:$F, MATCH(TEXT($D5375,"000000"), BASE_CCLASSTRIB!$A:$A, 0))/100, 0)</f>
        <v>0</v>
      </c>
    </row>
    <row r="5376" spans="2:22" ht="15.75" customHeight="1" thickTop="1" thickBot="1">
      <c r="B5376" s="8"/>
      <c r="C5376" s="8"/>
      <c r="E5376" s="8" t="str">
        <f>IF(D5376="","",LEFT(D5376,3))</f>
        <v/>
      </c>
      <c r="F5376" s="5" t="str">
        <f>IF(E5376="","",IFERROR(VLOOKUP(E5376,REGRAS_CST!$A$2:$B$200,2,FALSE),""))</f>
        <v/>
      </c>
      <c r="H5376" s="7">
        <v>8.9999999999999993E-3</v>
      </c>
      <c r="I5376" s="7">
        <v>1E-3</v>
      </c>
      <c r="K5376" s="5" t="str">
        <f>IF(E5376="","",IFERROR(VLOOKUP(E5376,REGRAS_CST!$A$2:$C$200,3,FALSE),""))</f>
        <v/>
      </c>
      <c r="L5376" s="10" t="str">
        <f>IF($G5376="", "", $G5376*(1-$V5376))</f>
        <v/>
      </c>
      <c r="M5376" s="30" t="str">
        <f t="shared" si="166"/>
        <v/>
      </c>
      <c r="N5376" s="30" t="str">
        <f t="shared" si="167"/>
        <v/>
      </c>
      <c r="O5376" s="5" t="str">
        <f>IF(D5376="","",
IF(AND(K5376&lt;&gt;"SIM",V5376&gt;0),"ERRO: % BC &gt; 0, mas NÃO permitida ❌",
IF(AND(K5376="SIM",V5376=0),"ATENÇÃO: BC permitida, mas % = 0 🔎",
"Base de cálculo aplicada corretamente ✅")))</f>
        <v/>
      </c>
      <c r="P5376" s="5" t="str">
        <f>IF(D5376="","",
IF(AND(Q5376&lt;&gt;"SIM",U5376&gt;0),"ERRO: % alíquota &gt; 0, mas NÃO permitida ❌",
IF(AND(Q5376="SIM",U5376=0),"ATENÇÃO: alíquota permitida, mas % = 0 🔎",
"Alíquota aplicada corretamente ✅")))</f>
        <v/>
      </c>
      <c r="Q5376" s="5" t="str">
        <f>IF(E5376="","",IFERROR(VLOOKUP(E5376,REGRAS_CST!$A$2:$D$200,4,FALSE),""))</f>
        <v/>
      </c>
      <c r="R5376" s="8"/>
      <c r="S5376" s="7">
        <f>IF($H5376="","",$H5376*(1-$U5376))</f>
        <v>8.9999999999999993E-3</v>
      </c>
      <c r="T5376" s="7">
        <f>IF($I5376="","",$I5376*(1-$U5376))</f>
        <v>1E-3</v>
      </c>
      <c r="U5376" s="7">
        <f>IFERROR(INDEX(BASE_CCLASSTRIB!$E:$E, MATCH(TEXT($D5376,"000000"), BASE_CCLASSTRIB!$A:$A, 0))/100, 0)</f>
        <v>0</v>
      </c>
      <c r="V5376" s="21">
        <f>IFERROR(INDEX(BASE_CCLASSTRIB!$F:$F, MATCH(TEXT($D5376,"000000"), BASE_CCLASSTRIB!$A:$A, 0))/100, 0)</f>
        <v>0</v>
      </c>
    </row>
    <row r="5377" spans="2:22" ht="15.75" customHeight="1" thickTop="1" thickBot="1">
      <c r="B5377" s="8"/>
      <c r="C5377" s="8"/>
      <c r="E5377" s="8" t="str">
        <f>IF(D5377="","",LEFT(D5377,3))</f>
        <v/>
      </c>
      <c r="F5377" s="5" t="str">
        <f>IF(E5377="","",IFERROR(VLOOKUP(E5377,REGRAS_CST!$A$2:$B$200,2,FALSE),""))</f>
        <v/>
      </c>
      <c r="H5377" s="7">
        <v>8.9999999999999993E-3</v>
      </c>
      <c r="I5377" s="7">
        <v>1E-3</v>
      </c>
      <c r="K5377" s="5" t="str">
        <f>IF(E5377="","",IFERROR(VLOOKUP(E5377,REGRAS_CST!$A$2:$C$200,3,FALSE),""))</f>
        <v/>
      </c>
      <c r="L5377" s="10" t="str">
        <f>IF($G5377="", "", $G5377*(1-$V5377))</f>
        <v/>
      </c>
      <c r="M5377" s="30" t="str">
        <f t="shared" si="166"/>
        <v/>
      </c>
      <c r="N5377" s="30" t="str">
        <f t="shared" si="167"/>
        <v/>
      </c>
      <c r="O5377" s="5" t="str">
        <f>IF(D5377="","",
IF(AND(K5377&lt;&gt;"SIM",V5377&gt;0),"ERRO: % BC &gt; 0, mas NÃO permitida ❌",
IF(AND(K5377="SIM",V5377=0),"ATENÇÃO: BC permitida, mas % = 0 🔎",
"Base de cálculo aplicada corretamente ✅")))</f>
        <v/>
      </c>
      <c r="P5377" s="5" t="str">
        <f>IF(D5377="","",
IF(AND(Q5377&lt;&gt;"SIM",U5377&gt;0),"ERRO: % alíquota &gt; 0, mas NÃO permitida ❌",
IF(AND(Q5377="SIM",U5377=0),"ATENÇÃO: alíquota permitida, mas % = 0 🔎",
"Alíquota aplicada corretamente ✅")))</f>
        <v/>
      </c>
      <c r="Q5377" s="5" t="str">
        <f>IF(E5377="","",IFERROR(VLOOKUP(E5377,REGRAS_CST!$A$2:$D$200,4,FALSE),""))</f>
        <v/>
      </c>
      <c r="R5377" s="8"/>
      <c r="S5377" s="7">
        <f>IF($H5377="","",$H5377*(1-$U5377))</f>
        <v>8.9999999999999993E-3</v>
      </c>
      <c r="T5377" s="7">
        <f>IF($I5377="","",$I5377*(1-$U5377))</f>
        <v>1E-3</v>
      </c>
      <c r="U5377" s="7">
        <f>IFERROR(INDEX(BASE_CCLASSTRIB!$E:$E, MATCH(TEXT($D5377,"000000"), BASE_CCLASSTRIB!$A:$A, 0))/100, 0)</f>
        <v>0</v>
      </c>
      <c r="V5377" s="21">
        <f>IFERROR(INDEX(BASE_CCLASSTRIB!$F:$F, MATCH(TEXT($D5377,"000000"), BASE_CCLASSTRIB!$A:$A, 0))/100, 0)</f>
        <v>0</v>
      </c>
    </row>
    <row r="5378" spans="2:22" ht="15.75" customHeight="1" thickTop="1" thickBot="1">
      <c r="B5378" s="8"/>
      <c r="C5378" s="8"/>
      <c r="E5378" s="8" t="str">
        <f>IF(D5378="","",LEFT(D5378,3))</f>
        <v/>
      </c>
      <c r="F5378" s="5" t="str">
        <f>IF(E5378="","",IFERROR(VLOOKUP(E5378,REGRAS_CST!$A$2:$B$200,2,FALSE),""))</f>
        <v/>
      </c>
      <c r="H5378" s="7">
        <v>8.9999999999999993E-3</v>
      </c>
      <c r="I5378" s="7">
        <v>1E-3</v>
      </c>
      <c r="K5378" s="5" t="str">
        <f>IF(E5378="","",IFERROR(VLOOKUP(E5378,REGRAS_CST!$A$2:$C$200,3,FALSE),""))</f>
        <v/>
      </c>
      <c r="L5378" s="10" t="str">
        <f>IF($G5378="", "", $G5378*(1-$V5378))</f>
        <v/>
      </c>
      <c r="M5378" s="30" t="str">
        <f t="shared" si="166"/>
        <v/>
      </c>
      <c r="N5378" s="30" t="str">
        <f t="shared" si="167"/>
        <v/>
      </c>
      <c r="O5378" s="5" t="str">
        <f>IF(D5378="","",
IF(AND(K5378&lt;&gt;"SIM",V5378&gt;0),"ERRO: % BC &gt; 0, mas NÃO permitida ❌",
IF(AND(K5378="SIM",V5378=0),"ATENÇÃO: BC permitida, mas % = 0 🔎",
"Base de cálculo aplicada corretamente ✅")))</f>
        <v/>
      </c>
      <c r="P5378" s="5" t="str">
        <f>IF(D5378="","",
IF(AND(Q5378&lt;&gt;"SIM",U5378&gt;0),"ERRO: % alíquota &gt; 0, mas NÃO permitida ❌",
IF(AND(Q5378="SIM",U5378=0),"ATENÇÃO: alíquota permitida, mas % = 0 🔎",
"Alíquota aplicada corretamente ✅")))</f>
        <v/>
      </c>
      <c r="Q5378" s="5" t="str">
        <f>IF(E5378="","",IFERROR(VLOOKUP(E5378,REGRAS_CST!$A$2:$D$200,4,FALSE),""))</f>
        <v/>
      </c>
      <c r="R5378" s="8"/>
      <c r="S5378" s="7">
        <f>IF($H5378="","",$H5378*(1-$U5378))</f>
        <v>8.9999999999999993E-3</v>
      </c>
      <c r="T5378" s="7">
        <f>IF($I5378="","",$I5378*(1-$U5378))</f>
        <v>1E-3</v>
      </c>
      <c r="U5378" s="7">
        <f>IFERROR(INDEX(BASE_CCLASSTRIB!$E:$E, MATCH(TEXT($D5378,"000000"), BASE_CCLASSTRIB!$A:$A, 0))/100, 0)</f>
        <v>0</v>
      </c>
      <c r="V5378" s="21">
        <f>IFERROR(INDEX(BASE_CCLASSTRIB!$F:$F, MATCH(TEXT($D5378,"000000"), BASE_CCLASSTRIB!$A:$A, 0))/100, 0)</f>
        <v>0</v>
      </c>
    </row>
    <row r="5379" spans="2:22" ht="15.75" customHeight="1" thickTop="1" thickBot="1">
      <c r="B5379" s="8"/>
      <c r="C5379" s="8"/>
      <c r="E5379" s="8" t="str">
        <f>IF(D5379="","",LEFT(D5379,3))</f>
        <v/>
      </c>
      <c r="F5379" s="5" t="str">
        <f>IF(E5379="","",IFERROR(VLOOKUP(E5379,REGRAS_CST!$A$2:$B$200,2,FALSE),""))</f>
        <v/>
      </c>
      <c r="H5379" s="7">
        <v>8.9999999999999993E-3</v>
      </c>
      <c r="I5379" s="7">
        <v>1E-3</v>
      </c>
      <c r="K5379" s="5" t="str">
        <f>IF(E5379="","",IFERROR(VLOOKUP(E5379,REGRAS_CST!$A$2:$C$200,3,FALSE),""))</f>
        <v/>
      </c>
      <c r="L5379" s="10" t="str">
        <f>IF($G5379="", "", $G5379*(1-$V5379))</f>
        <v/>
      </c>
      <c r="M5379" s="30" t="str">
        <f t="shared" si="166"/>
        <v/>
      </c>
      <c r="N5379" s="30" t="str">
        <f t="shared" si="167"/>
        <v/>
      </c>
      <c r="O5379" s="5" t="str">
        <f>IF(D5379="","",
IF(AND(K5379&lt;&gt;"SIM",V5379&gt;0),"ERRO: % BC &gt; 0, mas NÃO permitida ❌",
IF(AND(K5379="SIM",V5379=0),"ATENÇÃO: BC permitida, mas % = 0 🔎",
"Base de cálculo aplicada corretamente ✅")))</f>
        <v/>
      </c>
      <c r="P5379" s="5" t="str">
        <f>IF(D5379="","",
IF(AND(Q5379&lt;&gt;"SIM",U5379&gt;0),"ERRO: % alíquota &gt; 0, mas NÃO permitida ❌",
IF(AND(Q5379="SIM",U5379=0),"ATENÇÃO: alíquota permitida, mas % = 0 🔎",
"Alíquota aplicada corretamente ✅")))</f>
        <v/>
      </c>
      <c r="Q5379" s="5" t="str">
        <f>IF(E5379="","",IFERROR(VLOOKUP(E5379,REGRAS_CST!$A$2:$D$200,4,FALSE),""))</f>
        <v/>
      </c>
      <c r="R5379" s="8"/>
      <c r="S5379" s="7">
        <f>IF($H5379="","",$H5379*(1-$U5379))</f>
        <v>8.9999999999999993E-3</v>
      </c>
      <c r="T5379" s="7">
        <f>IF($I5379="","",$I5379*(1-$U5379))</f>
        <v>1E-3</v>
      </c>
      <c r="U5379" s="7">
        <f>IFERROR(INDEX(BASE_CCLASSTRIB!$E:$E, MATCH(TEXT($D5379,"000000"), BASE_CCLASSTRIB!$A:$A, 0))/100, 0)</f>
        <v>0</v>
      </c>
      <c r="V5379" s="21">
        <f>IFERROR(INDEX(BASE_CCLASSTRIB!$F:$F, MATCH(TEXT($D5379,"000000"), BASE_CCLASSTRIB!$A:$A, 0))/100, 0)</f>
        <v>0</v>
      </c>
    </row>
    <row r="5380" spans="2:22" ht="15.75" customHeight="1" thickTop="1" thickBot="1">
      <c r="B5380" s="8"/>
      <c r="C5380" s="8"/>
      <c r="E5380" s="8" t="str">
        <f>IF(D5380="","",LEFT(D5380,3))</f>
        <v/>
      </c>
      <c r="F5380" s="5" t="str">
        <f>IF(E5380="","",IFERROR(VLOOKUP(E5380,REGRAS_CST!$A$2:$B$200,2,FALSE),""))</f>
        <v/>
      </c>
      <c r="H5380" s="7">
        <v>8.9999999999999993E-3</v>
      </c>
      <c r="I5380" s="7">
        <v>1E-3</v>
      </c>
      <c r="K5380" s="5" t="str">
        <f>IF(E5380="","",IFERROR(VLOOKUP(E5380,REGRAS_CST!$A$2:$C$200,3,FALSE),""))</f>
        <v/>
      </c>
      <c r="L5380" s="10" t="str">
        <f>IF($G5380="", "", $G5380*(1-$V5380))</f>
        <v/>
      </c>
      <c r="M5380" s="30" t="str">
        <f t="shared" si="166"/>
        <v/>
      </c>
      <c r="N5380" s="30" t="str">
        <f t="shared" si="167"/>
        <v/>
      </c>
      <c r="O5380" s="5" t="str">
        <f>IF(D5380="","",
IF(AND(K5380&lt;&gt;"SIM",V5380&gt;0),"ERRO: % BC &gt; 0, mas NÃO permitida ❌",
IF(AND(K5380="SIM",V5380=0),"ATENÇÃO: BC permitida, mas % = 0 🔎",
"Base de cálculo aplicada corretamente ✅")))</f>
        <v/>
      </c>
      <c r="P5380" s="5" t="str">
        <f>IF(D5380="","",
IF(AND(Q5380&lt;&gt;"SIM",U5380&gt;0),"ERRO: % alíquota &gt; 0, mas NÃO permitida ❌",
IF(AND(Q5380="SIM",U5380=0),"ATENÇÃO: alíquota permitida, mas % = 0 🔎",
"Alíquota aplicada corretamente ✅")))</f>
        <v/>
      </c>
      <c r="Q5380" s="5" t="str">
        <f>IF(E5380="","",IFERROR(VLOOKUP(E5380,REGRAS_CST!$A$2:$D$200,4,FALSE),""))</f>
        <v/>
      </c>
      <c r="R5380" s="8"/>
      <c r="S5380" s="7">
        <f>IF($H5380="","",$H5380*(1-$U5380))</f>
        <v>8.9999999999999993E-3</v>
      </c>
      <c r="T5380" s="7">
        <f>IF($I5380="","",$I5380*(1-$U5380))</f>
        <v>1E-3</v>
      </c>
      <c r="U5380" s="7">
        <f>IFERROR(INDEX(BASE_CCLASSTRIB!$E:$E, MATCH(TEXT($D5380,"000000"), BASE_CCLASSTRIB!$A:$A, 0))/100, 0)</f>
        <v>0</v>
      </c>
      <c r="V5380" s="21">
        <f>IFERROR(INDEX(BASE_CCLASSTRIB!$F:$F, MATCH(TEXT($D5380,"000000"), BASE_CCLASSTRIB!$A:$A, 0))/100, 0)</f>
        <v>0</v>
      </c>
    </row>
    <row r="5381" spans="2:22" ht="15.75" customHeight="1" thickTop="1" thickBot="1">
      <c r="B5381" s="8"/>
      <c r="C5381" s="8"/>
      <c r="E5381" s="8" t="str">
        <f>IF(D5381="","",LEFT(D5381,3))</f>
        <v/>
      </c>
      <c r="F5381" s="5" t="str">
        <f>IF(E5381="","",IFERROR(VLOOKUP(E5381,REGRAS_CST!$A$2:$B$200,2,FALSE),""))</f>
        <v/>
      </c>
      <c r="H5381" s="7">
        <v>8.9999999999999993E-3</v>
      </c>
      <c r="I5381" s="7">
        <v>1E-3</v>
      </c>
      <c r="K5381" s="5" t="str">
        <f>IF(E5381="","",IFERROR(VLOOKUP(E5381,REGRAS_CST!$A$2:$C$200,3,FALSE),""))</f>
        <v/>
      </c>
      <c r="L5381" s="10" t="str">
        <f>IF($G5381="", "", $G5381*(1-$V5381))</f>
        <v/>
      </c>
      <c r="M5381" s="30" t="str">
        <f t="shared" ref="M5381:M5444" si="168">IF(OR($L5381="",$S5381=""),"",TRUNC(VALUE($L5381)*VALUE($S5381),2))</f>
        <v/>
      </c>
      <c r="N5381" s="30" t="str">
        <f t="shared" ref="N5381:N5444" si="169">IF(OR($L5381="",$T5381=""),"",TRUNC(VALUE($L5381)*VALUE($T5381),2))</f>
        <v/>
      </c>
      <c r="O5381" s="5" t="str">
        <f>IF(D5381="","",
IF(AND(K5381&lt;&gt;"SIM",V5381&gt;0),"ERRO: % BC &gt; 0, mas NÃO permitida ❌",
IF(AND(K5381="SIM",V5381=0),"ATENÇÃO: BC permitida, mas % = 0 🔎",
"Base de cálculo aplicada corretamente ✅")))</f>
        <v/>
      </c>
      <c r="P5381" s="5" t="str">
        <f>IF(D5381="","",
IF(AND(Q5381&lt;&gt;"SIM",U5381&gt;0),"ERRO: % alíquota &gt; 0, mas NÃO permitida ❌",
IF(AND(Q5381="SIM",U5381=0),"ATENÇÃO: alíquota permitida, mas % = 0 🔎",
"Alíquota aplicada corretamente ✅")))</f>
        <v/>
      </c>
      <c r="Q5381" s="5" t="str">
        <f>IF(E5381="","",IFERROR(VLOOKUP(E5381,REGRAS_CST!$A$2:$D$200,4,FALSE),""))</f>
        <v/>
      </c>
      <c r="R5381" s="8"/>
      <c r="S5381" s="7">
        <f>IF($H5381="","",$H5381*(1-$U5381))</f>
        <v>8.9999999999999993E-3</v>
      </c>
      <c r="T5381" s="7">
        <f>IF($I5381="","",$I5381*(1-$U5381))</f>
        <v>1E-3</v>
      </c>
      <c r="U5381" s="7">
        <f>IFERROR(INDEX(BASE_CCLASSTRIB!$E:$E, MATCH(TEXT($D5381,"000000"), BASE_CCLASSTRIB!$A:$A, 0))/100, 0)</f>
        <v>0</v>
      </c>
      <c r="V5381" s="21">
        <f>IFERROR(INDEX(BASE_CCLASSTRIB!$F:$F, MATCH(TEXT($D5381,"000000"), BASE_CCLASSTRIB!$A:$A, 0))/100, 0)</f>
        <v>0</v>
      </c>
    </row>
    <row r="5382" spans="2:22" ht="15.75" customHeight="1" thickTop="1" thickBot="1">
      <c r="B5382" s="8"/>
      <c r="C5382" s="8"/>
      <c r="E5382" s="8" t="str">
        <f>IF(D5382="","",LEFT(D5382,3))</f>
        <v/>
      </c>
      <c r="F5382" s="5" t="str">
        <f>IF(E5382="","",IFERROR(VLOOKUP(E5382,REGRAS_CST!$A$2:$B$200,2,FALSE),""))</f>
        <v/>
      </c>
      <c r="H5382" s="7">
        <v>8.9999999999999993E-3</v>
      </c>
      <c r="I5382" s="7">
        <v>1E-3</v>
      </c>
      <c r="K5382" s="5" t="str">
        <f>IF(E5382="","",IFERROR(VLOOKUP(E5382,REGRAS_CST!$A$2:$C$200,3,FALSE),""))</f>
        <v/>
      </c>
      <c r="L5382" s="10" t="str">
        <f>IF($G5382="", "", $G5382*(1-$V5382))</f>
        <v/>
      </c>
      <c r="M5382" s="30" t="str">
        <f t="shared" si="168"/>
        <v/>
      </c>
      <c r="N5382" s="30" t="str">
        <f t="shared" si="169"/>
        <v/>
      </c>
      <c r="O5382" s="5" t="str">
        <f>IF(D5382="","",
IF(AND(K5382&lt;&gt;"SIM",V5382&gt;0),"ERRO: % BC &gt; 0, mas NÃO permitida ❌",
IF(AND(K5382="SIM",V5382=0),"ATENÇÃO: BC permitida, mas % = 0 🔎",
"Base de cálculo aplicada corretamente ✅")))</f>
        <v/>
      </c>
      <c r="P5382" s="5" t="str">
        <f>IF(D5382="","",
IF(AND(Q5382&lt;&gt;"SIM",U5382&gt;0),"ERRO: % alíquota &gt; 0, mas NÃO permitida ❌",
IF(AND(Q5382="SIM",U5382=0),"ATENÇÃO: alíquota permitida, mas % = 0 🔎",
"Alíquota aplicada corretamente ✅")))</f>
        <v/>
      </c>
      <c r="Q5382" s="5" t="str">
        <f>IF(E5382="","",IFERROR(VLOOKUP(E5382,REGRAS_CST!$A$2:$D$200,4,FALSE),""))</f>
        <v/>
      </c>
      <c r="R5382" s="8"/>
      <c r="S5382" s="7">
        <f>IF($H5382="","",$H5382*(1-$U5382))</f>
        <v>8.9999999999999993E-3</v>
      </c>
      <c r="T5382" s="7">
        <f>IF($I5382="","",$I5382*(1-$U5382))</f>
        <v>1E-3</v>
      </c>
      <c r="U5382" s="7">
        <f>IFERROR(INDEX(BASE_CCLASSTRIB!$E:$E, MATCH(TEXT($D5382,"000000"), BASE_CCLASSTRIB!$A:$A, 0))/100, 0)</f>
        <v>0</v>
      </c>
      <c r="V5382" s="21">
        <f>IFERROR(INDEX(BASE_CCLASSTRIB!$F:$F, MATCH(TEXT($D5382,"000000"), BASE_CCLASSTRIB!$A:$A, 0))/100, 0)</f>
        <v>0</v>
      </c>
    </row>
    <row r="5383" spans="2:22" ht="15.75" customHeight="1" thickTop="1" thickBot="1">
      <c r="B5383" s="8"/>
      <c r="C5383" s="8"/>
      <c r="E5383" s="8" t="str">
        <f>IF(D5383="","",LEFT(D5383,3))</f>
        <v/>
      </c>
      <c r="F5383" s="5" t="str">
        <f>IF(E5383="","",IFERROR(VLOOKUP(E5383,REGRAS_CST!$A$2:$B$200,2,FALSE),""))</f>
        <v/>
      </c>
      <c r="H5383" s="7">
        <v>8.9999999999999993E-3</v>
      </c>
      <c r="I5383" s="7">
        <v>1E-3</v>
      </c>
      <c r="K5383" s="5" t="str">
        <f>IF(E5383="","",IFERROR(VLOOKUP(E5383,REGRAS_CST!$A$2:$C$200,3,FALSE),""))</f>
        <v/>
      </c>
      <c r="L5383" s="10" t="str">
        <f>IF($G5383="", "", $G5383*(1-$V5383))</f>
        <v/>
      </c>
      <c r="M5383" s="30" t="str">
        <f t="shared" si="168"/>
        <v/>
      </c>
      <c r="N5383" s="30" t="str">
        <f t="shared" si="169"/>
        <v/>
      </c>
      <c r="O5383" s="5" t="str">
        <f>IF(D5383="","",
IF(AND(K5383&lt;&gt;"SIM",V5383&gt;0),"ERRO: % BC &gt; 0, mas NÃO permitida ❌",
IF(AND(K5383="SIM",V5383=0),"ATENÇÃO: BC permitida, mas % = 0 🔎",
"Base de cálculo aplicada corretamente ✅")))</f>
        <v/>
      </c>
      <c r="P5383" s="5" t="str">
        <f>IF(D5383="","",
IF(AND(Q5383&lt;&gt;"SIM",U5383&gt;0),"ERRO: % alíquota &gt; 0, mas NÃO permitida ❌",
IF(AND(Q5383="SIM",U5383=0),"ATENÇÃO: alíquota permitida, mas % = 0 🔎",
"Alíquota aplicada corretamente ✅")))</f>
        <v/>
      </c>
      <c r="Q5383" s="5" t="str">
        <f>IF(E5383="","",IFERROR(VLOOKUP(E5383,REGRAS_CST!$A$2:$D$200,4,FALSE),""))</f>
        <v/>
      </c>
      <c r="R5383" s="8"/>
      <c r="S5383" s="7">
        <f>IF($H5383="","",$H5383*(1-$U5383))</f>
        <v>8.9999999999999993E-3</v>
      </c>
      <c r="T5383" s="7">
        <f>IF($I5383="","",$I5383*(1-$U5383))</f>
        <v>1E-3</v>
      </c>
      <c r="U5383" s="7">
        <f>IFERROR(INDEX(BASE_CCLASSTRIB!$E:$E, MATCH(TEXT($D5383,"000000"), BASE_CCLASSTRIB!$A:$A, 0))/100, 0)</f>
        <v>0</v>
      </c>
      <c r="V5383" s="21">
        <f>IFERROR(INDEX(BASE_CCLASSTRIB!$F:$F, MATCH(TEXT($D5383,"000000"), BASE_CCLASSTRIB!$A:$A, 0))/100, 0)</f>
        <v>0</v>
      </c>
    </row>
    <row r="5384" spans="2:22" ht="15.75" customHeight="1" thickTop="1" thickBot="1">
      <c r="B5384" s="8"/>
      <c r="C5384" s="8"/>
      <c r="E5384" s="8" t="str">
        <f>IF(D5384="","",LEFT(D5384,3))</f>
        <v/>
      </c>
      <c r="F5384" s="5" t="str">
        <f>IF(E5384="","",IFERROR(VLOOKUP(E5384,REGRAS_CST!$A$2:$B$200,2,FALSE),""))</f>
        <v/>
      </c>
      <c r="H5384" s="7">
        <v>8.9999999999999993E-3</v>
      </c>
      <c r="I5384" s="7">
        <v>1E-3</v>
      </c>
      <c r="K5384" s="5" t="str">
        <f>IF(E5384="","",IFERROR(VLOOKUP(E5384,REGRAS_CST!$A$2:$C$200,3,FALSE),""))</f>
        <v/>
      </c>
      <c r="L5384" s="10" t="str">
        <f>IF($G5384="", "", $G5384*(1-$V5384))</f>
        <v/>
      </c>
      <c r="M5384" s="30" t="str">
        <f t="shared" si="168"/>
        <v/>
      </c>
      <c r="N5384" s="30" t="str">
        <f t="shared" si="169"/>
        <v/>
      </c>
      <c r="O5384" s="5" t="str">
        <f>IF(D5384="","",
IF(AND(K5384&lt;&gt;"SIM",V5384&gt;0),"ERRO: % BC &gt; 0, mas NÃO permitida ❌",
IF(AND(K5384="SIM",V5384=0),"ATENÇÃO: BC permitida, mas % = 0 🔎",
"Base de cálculo aplicada corretamente ✅")))</f>
        <v/>
      </c>
      <c r="P5384" s="5" t="str">
        <f>IF(D5384="","",
IF(AND(Q5384&lt;&gt;"SIM",U5384&gt;0),"ERRO: % alíquota &gt; 0, mas NÃO permitida ❌",
IF(AND(Q5384="SIM",U5384=0),"ATENÇÃO: alíquota permitida, mas % = 0 🔎",
"Alíquota aplicada corretamente ✅")))</f>
        <v/>
      </c>
      <c r="Q5384" s="5" t="str">
        <f>IF(E5384="","",IFERROR(VLOOKUP(E5384,REGRAS_CST!$A$2:$D$200,4,FALSE),""))</f>
        <v/>
      </c>
      <c r="R5384" s="8"/>
      <c r="S5384" s="7">
        <f>IF($H5384="","",$H5384*(1-$U5384))</f>
        <v>8.9999999999999993E-3</v>
      </c>
      <c r="T5384" s="7">
        <f>IF($I5384="","",$I5384*(1-$U5384))</f>
        <v>1E-3</v>
      </c>
      <c r="U5384" s="7">
        <f>IFERROR(INDEX(BASE_CCLASSTRIB!$E:$E, MATCH(TEXT($D5384,"000000"), BASE_CCLASSTRIB!$A:$A, 0))/100, 0)</f>
        <v>0</v>
      </c>
      <c r="V5384" s="21">
        <f>IFERROR(INDEX(BASE_CCLASSTRIB!$F:$F, MATCH(TEXT($D5384,"000000"), BASE_CCLASSTRIB!$A:$A, 0))/100, 0)</f>
        <v>0</v>
      </c>
    </row>
    <row r="5385" spans="2:22" ht="15.75" customHeight="1" thickTop="1" thickBot="1">
      <c r="B5385" s="8"/>
      <c r="C5385" s="8"/>
      <c r="E5385" s="8" t="str">
        <f>IF(D5385="","",LEFT(D5385,3))</f>
        <v/>
      </c>
      <c r="F5385" s="5" t="str">
        <f>IF(E5385="","",IFERROR(VLOOKUP(E5385,REGRAS_CST!$A$2:$B$200,2,FALSE),""))</f>
        <v/>
      </c>
      <c r="H5385" s="7">
        <v>8.9999999999999993E-3</v>
      </c>
      <c r="I5385" s="7">
        <v>1E-3</v>
      </c>
      <c r="K5385" s="5" t="str">
        <f>IF(E5385="","",IFERROR(VLOOKUP(E5385,REGRAS_CST!$A$2:$C$200,3,FALSE),""))</f>
        <v/>
      </c>
      <c r="L5385" s="10" t="str">
        <f>IF($G5385="", "", $G5385*(1-$V5385))</f>
        <v/>
      </c>
      <c r="M5385" s="30" t="str">
        <f t="shared" si="168"/>
        <v/>
      </c>
      <c r="N5385" s="30" t="str">
        <f t="shared" si="169"/>
        <v/>
      </c>
      <c r="O5385" s="5" t="str">
        <f>IF(D5385="","",
IF(AND(K5385&lt;&gt;"SIM",V5385&gt;0),"ERRO: % BC &gt; 0, mas NÃO permitida ❌",
IF(AND(K5385="SIM",V5385=0),"ATENÇÃO: BC permitida, mas % = 0 🔎",
"Base de cálculo aplicada corretamente ✅")))</f>
        <v/>
      </c>
      <c r="P5385" s="5" t="str">
        <f>IF(D5385="","",
IF(AND(Q5385&lt;&gt;"SIM",U5385&gt;0),"ERRO: % alíquota &gt; 0, mas NÃO permitida ❌",
IF(AND(Q5385="SIM",U5385=0),"ATENÇÃO: alíquota permitida, mas % = 0 🔎",
"Alíquota aplicada corretamente ✅")))</f>
        <v/>
      </c>
      <c r="Q5385" s="5" t="str">
        <f>IF(E5385="","",IFERROR(VLOOKUP(E5385,REGRAS_CST!$A$2:$D$200,4,FALSE),""))</f>
        <v/>
      </c>
      <c r="R5385" s="8"/>
      <c r="S5385" s="7">
        <f>IF($H5385="","",$H5385*(1-$U5385))</f>
        <v>8.9999999999999993E-3</v>
      </c>
      <c r="T5385" s="7">
        <f>IF($I5385="","",$I5385*(1-$U5385))</f>
        <v>1E-3</v>
      </c>
      <c r="U5385" s="7">
        <f>IFERROR(INDEX(BASE_CCLASSTRIB!$E:$E, MATCH(TEXT($D5385,"000000"), BASE_CCLASSTRIB!$A:$A, 0))/100, 0)</f>
        <v>0</v>
      </c>
      <c r="V5385" s="21">
        <f>IFERROR(INDEX(BASE_CCLASSTRIB!$F:$F, MATCH(TEXT($D5385,"000000"), BASE_CCLASSTRIB!$A:$A, 0))/100, 0)</f>
        <v>0</v>
      </c>
    </row>
    <row r="5386" spans="2:22" ht="15.75" customHeight="1" thickTop="1" thickBot="1">
      <c r="B5386" s="8"/>
      <c r="C5386" s="8"/>
      <c r="E5386" s="8" t="str">
        <f>IF(D5386="","",LEFT(D5386,3))</f>
        <v/>
      </c>
      <c r="F5386" s="5" t="str">
        <f>IF(E5386="","",IFERROR(VLOOKUP(E5386,REGRAS_CST!$A$2:$B$200,2,FALSE),""))</f>
        <v/>
      </c>
      <c r="H5386" s="7">
        <v>8.9999999999999993E-3</v>
      </c>
      <c r="I5386" s="7">
        <v>1E-3</v>
      </c>
      <c r="K5386" s="5" t="str">
        <f>IF(E5386="","",IFERROR(VLOOKUP(E5386,REGRAS_CST!$A$2:$C$200,3,FALSE),""))</f>
        <v/>
      </c>
      <c r="L5386" s="10" t="str">
        <f>IF($G5386="", "", $G5386*(1-$V5386))</f>
        <v/>
      </c>
      <c r="M5386" s="30" t="str">
        <f t="shared" si="168"/>
        <v/>
      </c>
      <c r="N5386" s="30" t="str">
        <f t="shared" si="169"/>
        <v/>
      </c>
      <c r="O5386" s="5" t="str">
        <f>IF(D5386="","",
IF(AND(K5386&lt;&gt;"SIM",V5386&gt;0),"ERRO: % BC &gt; 0, mas NÃO permitida ❌",
IF(AND(K5386="SIM",V5386=0),"ATENÇÃO: BC permitida, mas % = 0 🔎",
"Base de cálculo aplicada corretamente ✅")))</f>
        <v/>
      </c>
      <c r="P5386" s="5" t="str">
        <f>IF(D5386="","",
IF(AND(Q5386&lt;&gt;"SIM",U5386&gt;0),"ERRO: % alíquota &gt; 0, mas NÃO permitida ❌",
IF(AND(Q5386="SIM",U5386=0),"ATENÇÃO: alíquota permitida, mas % = 0 🔎",
"Alíquota aplicada corretamente ✅")))</f>
        <v/>
      </c>
      <c r="Q5386" s="5" t="str">
        <f>IF(E5386="","",IFERROR(VLOOKUP(E5386,REGRAS_CST!$A$2:$D$200,4,FALSE),""))</f>
        <v/>
      </c>
      <c r="R5386" s="8"/>
      <c r="S5386" s="7">
        <f>IF($H5386="","",$H5386*(1-$U5386))</f>
        <v>8.9999999999999993E-3</v>
      </c>
      <c r="T5386" s="7">
        <f>IF($I5386="","",$I5386*(1-$U5386))</f>
        <v>1E-3</v>
      </c>
      <c r="U5386" s="7">
        <f>IFERROR(INDEX(BASE_CCLASSTRIB!$E:$E, MATCH(TEXT($D5386,"000000"), BASE_CCLASSTRIB!$A:$A, 0))/100, 0)</f>
        <v>0</v>
      </c>
      <c r="V5386" s="21">
        <f>IFERROR(INDEX(BASE_CCLASSTRIB!$F:$F, MATCH(TEXT($D5386,"000000"), BASE_CCLASSTRIB!$A:$A, 0))/100, 0)</f>
        <v>0</v>
      </c>
    </row>
    <row r="5387" spans="2:22" ht="15.75" customHeight="1" thickTop="1" thickBot="1">
      <c r="B5387" s="8"/>
      <c r="C5387" s="8"/>
      <c r="E5387" s="8" t="str">
        <f>IF(D5387="","",LEFT(D5387,3))</f>
        <v/>
      </c>
      <c r="F5387" s="5" t="str">
        <f>IF(E5387="","",IFERROR(VLOOKUP(E5387,REGRAS_CST!$A$2:$B$200,2,FALSE),""))</f>
        <v/>
      </c>
      <c r="H5387" s="7">
        <v>8.9999999999999993E-3</v>
      </c>
      <c r="I5387" s="7">
        <v>1E-3</v>
      </c>
      <c r="K5387" s="5" t="str">
        <f>IF(E5387="","",IFERROR(VLOOKUP(E5387,REGRAS_CST!$A$2:$C$200,3,FALSE),""))</f>
        <v/>
      </c>
      <c r="L5387" s="10" t="str">
        <f>IF($G5387="", "", $G5387*(1-$V5387))</f>
        <v/>
      </c>
      <c r="M5387" s="30" t="str">
        <f t="shared" si="168"/>
        <v/>
      </c>
      <c r="N5387" s="30" t="str">
        <f t="shared" si="169"/>
        <v/>
      </c>
      <c r="O5387" s="5" t="str">
        <f>IF(D5387="","",
IF(AND(K5387&lt;&gt;"SIM",V5387&gt;0),"ERRO: % BC &gt; 0, mas NÃO permitida ❌",
IF(AND(K5387="SIM",V5387=0),"ATENÇÃO: BC permitida, mas % = 0 🔎",
"Base de cálculo aplicada corretamente ✅")))</f>
        <v/>
      </c>
      <c r="P5387" s="5" t="str">
        <f>IF(D5387="","",
IF(AND(Q5387&lt;&gt;"SIM",U5387&gt;0),"ERRO: % alíquota &gt; 0, mas NÃO permitida ❌",
IF(AND(Q5387="SIM",U5387=0),"ATENÇÃO: alíquota permitida, mas % = 0 🔎",
"Alíquota aplicada corretamente ✅")))</f>
        <v/>
      </c>
      <c r="Q5387" s="5" t="str">
        <f>IF(E5387="","",IFERROR(VLOOKUP(E5387,REGRAS_CST!$A$2:$D$200,4,FALSE),""))</f>
        <v/>
      </c>
      <c r="R5387" s="8"/>
      <c r="S5387" s="7">
        <f>IF($H5387="","",$H5387*(1-$U5387))</f>
        <v>8.9999999999999993E-3</v>
      </c>
      <c r="T5387" s="7">
        <f>IF($I5387="","",$I5387*(1-$U5387))</f>
        <v>1E-3</v>
      </c>
      <c r="U5387" s="7">
        <f>IFERROR(INDEX(BASE_CCLASSTRIB!$E:$E, MATCH(TEXT($D5387,"000000"), BASE_CCLASSTRIB!$A:$A, 0))/100, 0)</f>
        <v>0</v>
      </c>
      <c r="V5387" s="21">
        <f>IFERROR(INDEX(BASE_CCLASSTRIB!$F:$F, MATCH(TEXT($D5387,"000000"), BASE_CCLASSTRIB!$A:$A, 0))/100, 0)</f>
        <v>0</v>
      </c>
    </row>
    <row r="5388" spans="2:22" ht="15.75" customHeight="1" thickTop="1" thickBot="1">
      <c r="B5388" s="8"/>
      <c r="C5388" s="8"/>
      <c r="E5388" s="8" t="str">
        <f>IF(D5388="","",LEFT(D5388,3))</f>
        <v/>
      </c>
      <c r="F5388" s="5" t="str">
        <f>IF(E5388="","",IFERROR(VLOOKUP(E5388,REGRAS_CST!$A$2:$B$200,2,FALSE),""))</f>
        <v/>
      </c>
      <c r="H5388" s="7">
        <v>8.9999999999999993E-3</v>
      </c>
      <c r="I5388" s="7">
        <v>1E-3</v>
      </c>
      <c r="K5388" s="5" t="str">
        <f>IF(E5388="","",IFERROR(VLOOKUP(E5388,REGRAS_CST!$A$2:$C$200,3,FALSE),""))</f>
        <v/>
      </c>
      <c r="L5388" s="10" t="str">
        <f>IF($G5388="", "", $G5388*(1-$V5388))</f>
        <v/>
      </c>
      <c r="M5388" s="30" t="str">
        <f t="shared" si="168"/>
        <v/>
      </c>
      <c r="N5388" s="30" t="str">
        <f t="shared" si="169"/>
        <v/>
      </c>
      <c r="O5388" s="5" t="str">
        <f>IF(D5388="","",
IF(AND(K5388&lt;&gt;"SIM",V5388&gt;0),"ERRO: % BC &gt; 0, mas NÃO permitida ❌",
IF(AND(K5388="SIM",V5388=0),"ATENÇÃO: BC permitida, mas % = 0 🔎",
"Base de cálculo aplicada corretamente ✅")))</f>
        <v/>
      </c>
      <c r="P5388" s="5" t="str">
        <f>IF(D5388="","",
IF(AND(Q5388&lt;&gt;"SIM",U5388&gt;0),"ERRO: % alíquota &gt; 0, mas NÃO permitida ❌",
IF(AND(Q5388="SIM",U5388=0),"ATENÇÃO: alíquota permitida, mas % = 0 🔎",
"Alíquota aplicada corretamente ✅")))</f>
        <v/>
      </c>
      <c r="Q5388" s="5" t="str">
        <f>IF(E5388="","",IFERROR(VLOOKUP(E5388,REGRAS_CST!$A$2:$D$200,4,FALSE),""))</f>
        <v/>
      </c>
      <c r="R5388" s="8"/>
      <c r="S5388" s="7">
        <f>IF($H5388="","",$H5388*(1-$U5388))</f>
        <v>8.9999999999999993E-3</v>
      </c>
      <c r="T5388" s="7">
        <f>IF($I5388="","",$I5388*(1-$U5388))</f>
        <v>1E-3</v>
      </c>
      <c r="U5388" s="7">
        <f>IFERROR(INDEX(BASE_CCLASSTRIB!$E:$E, MATCH(TEXT($D5388,"000000"), BASE_CCLASSTRIB!$A:$A, 0))/100, 0)</f>
        <v>0</v>
      </c>
      <c r="V5388" s="21">
        <f>IFERROR(INDEX(BASE_CCLASSTRIB!$F:$F, MATCH(TEXT($D5388,"000000"), BASE_CCLASSTRIB!$A:$A, 0))/100, 0)</f>
        <v>0</v>
      </c>
    </row>
    <row r="5389" spans="2:22" ht="15.75" customHeight="1" thickTop="1" thickBot="1">
      <c r="B5389" s="8"/>
      <c r="C5389" s="8"/>
      <c r="E5389" s="8" t="str">
        <f>IF(D5389="","",LEFT(D5389,3))</f>
        <v/>
      </c>
      <c r="F5389" s="5" t="str">
        <f>IF(E5389="","",IFERROR(VLOOKUP(E5389,REGRAS_CST!$A$2:$B$200,2,FALSE),""))</f>
        <v/>
      </c>
      <c r="H5389" s="7">
        <v>8.9999999999999993E-3</v>
      </c>
      <c r="I5389" s="7">
        <v>1E-3</v>
      </c>
      <c r="K5389" s="5" t="str">
        <f>IF(E5389="","",IFERROR(VLOOKUP(E5389,REGRAS_CST!$A$2:$C$200,3,FALSE),""))</f>
        <v/>
      </c>
      <c r="L5389" s="10" t="str">
        <f>IF($G5389="", "", $G5389*(1-$V5389))</f>
        <v/>
      </c>
      <c r="M5389" s="30" t="str">
        <f t="shared" si="168"/>
        <v/>
      </c>
      <c r="N5389" s="30" t="str">
        <f t="shared" si="169"/>
        <v/>
      </c>
      <c r="O5389" s="5" t="str">
        <f>IF(D5389="","",
IF(AND(K5389&lt;&gt;"SIM",V5389&gt;0),"ERRO: % BC &gt; 0, mas NÃO permitida ❌",
IF(AND(K5389="SIM",V5389=0),"ATENÇÃO: BC permitida, mas % = 0 🔎",
"Base de cálculo aplicada corretamente ✅")))</f>
        <v/>
      </c>
      <c r="P5389" s="5" t="str">
        <f>IF(D5389="","",
IF(AND(Q5389&lt;&gt;"SIM",U5389&gt;0),"ERRO: % alíquota &gt; 0, mas NÃO permitida ❌",
IF(AND(Q5389="SIM",U5389=0),"ATENÇÃO: alíquota permitida, mas % = 0 🔎",
"Alíquota aplicada corretamente ✅")))</f>
        <v/>
      </c>
      <c r="Q5389" s="5" t="str">
        <f>IF(E5389="","",IFERROR(VLOOKUP(E5389,REGRAS_CST!$A$2:$D$200,4,FALSE),""))</f>
        <v/>
      </c>
      <c r="R5389" s="8"/>
      <c r="S5389" s="7">
        <f>IF($H5389="","",$H5389*(1-$U5389))</f>
        <v>8.9999999999999993E-3</v>
      </c>
      <c r="T5389" s="7">
        <f>IF($I5389="","",$I5389*(1-$U5389))</f>
        <v>1E-3</v>
      </c>
      <c r="U5389" s="7">
        <f>IFERROR(INDEX(BASE_CCLASSTRIB!$E:$E, MATCH(TEXT($D5389,"000000"), BASE_CCLASSTRIB!$A:$A, 0))/100, 0)</f>
        <v>0</v>
      </c>
      <c r="V5389" s="21">
        <f>IFERROR(INDEX(BASE_CCLASSTRIB!$F:$F, MATCH(TEXT($D5389,"000000"), BASE_CCLASSTRIB!$A:$A, 0))/100, 0)</f>
        <v>0</v>
      </c>
    </row>
    <row r="5390" spans="2:22" ht="15.75" customHeight="1" thickTop="1" thickBot="1">
      <c r="B5390" s="8"/>
      <c r="C5390" s="8"/>
      <c r="E5390" s="8" t="str">
        <f>IF(D5390="","",LEFT(D5390,3))</f>
        <v/>
      </c>
      <c r="F5390" s="5" t="str">
        <f>IF(E5390="","",IFERROR(VLOOKUP(E5390,REGRAS_CST!$A$2:$B$200,2,FALSE),""))</f>
        <v/>
      </c>
      <c r="H5390" s="7">
        <v>8.9999999999999993E-3</v>
      </c>
      <c r="I5390" s="7">
        <v>1E-3</v>
      </c>
      <c r="K5390" s="5" t="str">
        <f>IF(E5390="","",IFERROR(VLOOKUP(E5390,REGRAS_CST!$A$2:$C$200,3,FALSE),""))</f>
        <v/>
      </c>
      <c r="L5390" s="10" t="str">
        <f>IF($G5390="", "", $G5390*(1-$V5390))</f>
        <v/>
      </c>
      <c r="M5390" s="30" t="str">
        <f t="shared" si="168"/>
        <v/>
      </c>
      <c r="N5390" s="30" t="str">
        <f t="shared" si="169"/>
        <v/>
      </c>
      <c r="O5390" s="5" t="str">
        <f>IF(D5390="","",
IF(AND(K5390&lt;&gt;"SIM",V5390&gt;0),"ERRO: % BC &gt; 0, mas NÃO permitida ❌",
IF(AND(K5390="SIM",V5390=0),"ATENÇÃO: BC permitida, mas % = 0 🔎",
"Base de cálculo aplicada corretamente ✅")))</f>
        <v/>
      </c>
      <c r="P5390" s="5" t="str">
        <f>IF(D5390="","",
IF(AND(Q5390&lt;&gt;"SIM",U5390&gt;0),"ERRO: % alíquota &gt; 0, mas NÃO permitida ❌",
IF(AND(Q5390="SIM",U5390=0),"ATENÇÃO: alíquota permitida, mas % = 0 🔎",
"Alíquota aplicada corretamente ✅")))</f>
        <v/>
      </c>
      <c r="Q5390" s="5" t="str">
        <f>IF(E5390="","",IFERROR(VLOOKUP(E5390,REGRAS_CST!$A$2:$D$200,4,FALSE),""))</f>
        <v/>
      </c>
      <c r="R5390" s="8"/>
      <c r="S5390" s="7">
        <f>IF($H5390="","",$H5390*(1-$U5390))</f>
        <v>8.9999999999999993E-3</v>
      </c>
      <c r="T5390" s="7">
        <f>IF($I5390="","",$I5390*(1-$U5390))</f>
        <v>1E-3</v>
      </c>
      <c r="U5390" s="7">
        <f>IFERROR(INDEX(BASE_CCLASSTRIB!$E:$E, MATCH(TEXT($D5390,"000000"), BASE_CCLASSTRIB!$A:$A, 0))/100, 0)</f>
        <v>0</v>
      </c>
      <c r="V5390" s="21">
        <f>IFERROR(INDEX(BASE_CCLASSTRIB!$F:$F, MATCH(TEXT($D5390,"000000"), BASE_CCLASSTRIB!$A:$A, 0))/100, 0)</f>
        <v>0</v>
      </c>
    </row>
    <row r="5391" spans="2:22" ht="15.75" customHeight="1" thickTop="1" thickBot="1">
      <c r="B5391" s="8"/>
      <c r="C5391" s="8"/>
      <c r="E5391" s="8" t="str">
        <f>IF(D5391="","",LEFT(D5391,3))</f>
        <v/>
      </c>
      <c r="F5391" s="5" t="str">
        <f>IF(E5391="","",IFERROR(VLOOKUP(E5391,REGRAS_CST!$A$2:$B$200,2,FALSE),""))</f>
        <v/>
      </c>
      <c r="H5391" s="7">
        <v>8.9999999999999993E-3</v>
      </c>
      <c r="I5391" s="7">
        <v>1E-3</v>
      </c>
      <c r="K5391" s="5" t="str">
        <f>IF(E5391="","",IFERROR(VLOOKUP(E5391,REGRAS_CST!$A$2:$C$200,3,FALSE),""))</f>
        <v/>
      </c>
      <c r="L5391" s="10" t="str">
        <f>IF($G5391="", "", $G5391*(1-$V5391))</f>
        <v/>
      </c>
      <c r="M5391" s="30" t="str">
        <f t="shared" si="168"/>
        <v/>
      </c>
      <c r="N5391" s="30" t="str">
        <f t="shared" si="169"/>
        <v/>
      </c>
      <c r="O5391" s="5" t="str">
        <f>IF(D5391="","",
IF(AND(K5391&lt;&gt;"SIM",V5391&gt;0),"ERRO: % BC &gt; 0, mas NÃO permitida ❌",
IF(AND(K5391="SIM",V5391=0),"ATENÇÃO: BC permitida, mas % = 0 🔎",
"Base de cálculo aplicada corretamente ✅")))</f>
        <v/>
      </c>
      <c r="P5391" s="5" t="str">
        <f>IF(D5391="","",
IF(AND(Q5391&lt;&gt;"SIM",U5391&gt;0),"ERRO: % alíquota &gt; 0, mas NÃO permitida ❌",
IF(AND(Q5391="SIM",U5391=0),"ATENÇÃO: alíquota permitida, mas % = 0 🔎",
"Alíquota aplicada corretamente ✅")))</f>
        <v/>
      </c>
      <c r="Q5391" s="5" t="str">
        <f>IF(E5391="","",IFERROR(VLOOKUP(E5391,REGRAS_CST!$A$2:$D$200,4,FALSE),""))</f>
        <v/>
      </c>
      <c r="R5391" s="8"/>
      <c r="S5391" s="7">
        <f>IF($H5391="","",$H5391*(1-$U5391))</f>
        <v>8.9999999999999993E-3</v>
      </c>
      <c r="T5391" s="7">
        <f>IF($I5391="","",$I5391*(1-$U5391))</f>
        <v>1E-3</v>
      </c>
      <c r="U5391" s="7">
        <f>IFERROR(INDEX(BASE_CCLASSTRIB!$E:$E, MATCH(TEXT($D5391,"000000"), BASE_CCLASSTRIB!$A:$A, 0))/100, 0)</f>
        <v>0</v>
      </c>
      <c r="V5391" s="21">
        <f>IFERROR(INDEX(BASE_CCLASSTRIB!$F:$F, MATCH(TEXT($D5391,"000000"), BASE_CCLASSTRIB!$A:$A, 0))/100, 0)</f>
        <v>0</v>
      </c>
    </row>
    <row r="5392" spans="2:22" ht="15.75" customHeight="1" thickTop="1" thickBot="1">
      <c r="B5392" s="8"/>
      <c r="C5392" s="8"/>
      <c r="E5392" s="8" t="str">
        <f>IF(D5392="","",LEFT(D5392,3))</f>
        <v/>
      </c>
      <c r="F5392" s="5" t="str">
        <f>IF(E5392="","",IFERROR(VLOOKUP(E5392,REGRAS_CST!$A$2:$B$200,2,FALSE),""))</f>
        <v/>
      </c>
      <c r="H5392" s="7">
        <v>8.9999999999999993E-3</v>
      </c>
      <c r="I5392" s="7">
        <v>1E-3</v>
      </c>
      <c r="K5392" s="5" t="str">
        <f>IF(E5392="","",IFERROR(VLOOKUP(E5392,REGRAS_CST!$A$2:$C$200,3,FALSE),""))</f>
        <v/>
      </c>
      <c r="L5392" s="10" t="str">
        <f>IF($G5392="", "", $G5392*(1-$V5392))</f>
        <v/>
      </c>
      <c r="M5392" s="30" t="str">
        <f t="shared" si="168"/>
        <v/>
      </c>
      <c r="N5392" s="30" t="str">
        <f t="shared" si="169"/>
        <v/>
      </c>
      <c r="O5392" s="5" t="str">
        <f>IF(D5392="","",
IF(AND(K5392&lt;&gt;"SIM",V5392&gt;0),"ERRO: % BC &gt; 0, mas NÃO permitida ❌",
IF(AND(K5392="SIM",V5392=0),"ATENÇÃO: BC permitida, mas % = 0 🔎",
"Base de cálculo aplicada corretamente ✅")))</f>
        <v/>
      </c>
      <c r="P5392" s="5" t="str">
        <f>IF(D5392="","",
IF(AND(Q5392&lt;&gt;"SIM",U5392&gt;0),"ERRO: % alíquota &gt; 0, mas NÃO permitida ❌",
IF(AND(Q5392="SIM",U5392=0),"ATENÇÃO: alíquota permitida, mas % = 0 🔎",
"Alíquota aplicada corretamente ✅")))</f>
        <v/>
      </c>
      <c r="Q5392" s="5" t="str">
        <f>IF(E5392="","",IFERROR(VLOOKUP(E5392,REGRAS_CST!$A$2:$D$200,4,FALSE),""))</f>
        <v/>
      </c>
      <c r="R5392" s="8"/>
      <c r="S5392" s="7">
        <f>IF($H5392="","",$H5392*(1-$U5392))</f>
        <v>8.9999999999999993E-3</v>
      </c>
      <c r="T5392" s="7">
        <f>IF($I5392="","",$I5392*(1-$U5392))</f>
        <v>1E-3</v>
      </c>
      <c r="U5392" s="7">
        <f>IFERROR(INDEX(BASE_CCLASSTRIB!$E:$E, MATCH(TEXT($D5392,"000000"), BASE_CCLASSTRIB!$A:$A, 0))/100, 0)</f>
        <v>0</v>
      </c>
      <c r="V5392" s="21">
        <f>IFERROR(INDEX(BASE_CCLASSTRIB!$F:$F, MATCH(TEXT($D5392,"000000"), BASE_CCLASSTRIB!$A:$A, 0))/100, 0)</f>
        <v>0</v>
      </c>
    </row>
    <row r="5393" spans="2:22" ht="15.75" customHeight="1" thickTop="1" thickBot="1">
      <c r="B5393" s="8"/>
      <c r="C5393" s="8"/>
      <c r="E5393" s="8" t="str">
        <f>IF(D5393="","",LEFT(D5393,3))</f>
        <v/>
      </c>
      <c r="F5393" s="5" t="str">
        <f>IF(E5393="","",IFERROR(VLOOKUP(E5393,REGRAS_CST!$A$2:$B$200,2,FALSE),""))</f>
        <v/>
      </c>
      <c r="H5393" s="7">
        <v>8.9999999999999993E-3</v>
      </c>
      <c r="I5393" s="7">
        <v>1E-3</v>
      </c>
      <c r="K5393" s="5" t="str">
        <f>IF(E5393="","",IFERROR(VLOOKUP(E5393,REGRAS_CST!$A$2:$C$200,3,FALSE),""))</f>
        <v/>
      </c>
      <c r="L5393" s="10" t="str">
        <f>IF($G5393="", "", $G5393*(1-$V5393))</f>
        <v/>
      </c>
      <c r="M5393" s="30" t="str">
        <f t="shared" si="168"/>
        <v/>
      </c>
      <c r="N5393" s="30" t="str">
        <f t="shared" si="169"/>
        <v/>
      </c>
      <c r="O5393" s="5" t="str">
        <f>IF(D5393="","",
IF(AND(K5393&lt;&gt;"SIM",V5393&gt;0),"ERRO: % BC &gt; 0, mas NÃO permitida ❌",
IF(AND(K5393="SIM",V5393=0),"ATENÇÃO: BC permitida, mas % = 0 🔎",
"Base de cálculo aplicada corretamente ✅")))</f>
        <v/>
      </c>
      <c r="P5393" s="5" t="str">
        <f>IF(D5393="","",
IF(AND(Q5393&lt;&gt;"SIM",U5393&gt;0),"ERRO: % alíquota &gt; 0, mas NÃO permitida ❌",
IF(AND(Q5393="SIM",U5393=0),"ATENÇÃO: alíquota permitida, mas % = 0 🔎",
"Alíquota aplicada corretamente ✅")))</f>
        <v/>
      </c>
      <c r="Q5393" s="5" t="str">
        <f>IF(E5393="","",IFERROR(VLOOKUP(E5393,REGRAS_CST!$A$2:$D$200,4,FALSE),""))</f>
        <v/>
      </c>
      <c r="R5393" s="8"/>
      <c r="S5393" s="7">
        <f>IF($H5393="","",$H5393*(1-$U5393))</f>
        <v>8.9999999999999993E-3</v>
      </c>
      <c r="T5393" s="7">
        <f>IF($I5393="","",$I5393*(1-$U5393))</f>
        <v>1E-3</v>
      </c>
      <c r="U5393" s="7">
        <f>IFERROR(INDEX(BASE_CCLASSTRIB!$E:$E, MATCH(TEXT($D5393,"000000"), BASE_CCLASSTRIB!$A:$A, 0))/100, 0)</f>
        <v>0</v>
      </c>
      <c r="V5393" s="21">
        <f>IFERROR(INDEX(BASE_CCLASSTRIB!$F:$F, MATCH(TEXT($D5393,"000000"), BASE_CCLASSTRIB!$A:$A, 0))/100, 0)</f>
        <v>0</v>
      </c>
    </row>
    <row r="5394" spans="2:22" ht="15.75" customHeight="1" thickTop="1" thickBot="1">
      <c r="B5394" s="8"/>
      <c r="C5394" s="8"/>
      <c r="E5394" s="8" t="str">
        <f>IF(D5394="","",LEFT(D5394,3))</f>
        <v/>
      </c>
      <c r="F5394" s="5" t="str">
        <f>IF(E5394="","",IFERROR(VLOOKUP(E5394,REGRAS_CST!$A$2:$B$200,2,FALSE),""))</f>
        <v/>
      </c>
      <c r="H5394" s="7">
        <v>8.9999999999999993E-3</v>
      </c>
      <c r="I5394" s="7">
        <v>1E-3</v>
      </c>
      <c r="K5394" s="5" t="str">
        <f>IF(E5394="","",IFERROR(VLOOKUP(E5394,REGRAS_CST!$A$2:$C$200,3,FALSE),""))</f>
        <v/>
      </c>
      <c r="L5394" s="10" t="str">
        <f>IF($G5394="", "", $G5394*(1-$V5394))</f>
        <v/>
      </c>
      <c r="M5394" s="30" t="str">
        <f t="shared" si="168"/>
        <v/>
      </c>
      <c r="N5394" s="30" t="str">
        <f t="shared" si="169"/>
        <v/>
      </c>
      <c r="O5394" s="5" t="str">
        <f>IF(D5394="","",
IF(AND(K5394&lt;&gt;"SIM",V5394&gt;0),"ERRO: % BC &gt; 0, mas NÃO permitida ❌",
IF(AND(K5394="SIM",V5394=0),"ATENÇÃO: BC permitida, mas % = 0 🔎",
"Base de cálculo aplicada corretamente ✅")))</f>
        <v/>
      </c>
      <c r="P5394" s="5" t="str">
        <f>IF(D5394="","",
IF(AND(Q5394&lt;&gt;"SIM",U5394&gt;0),"ERRO: % alíquota &gt; 0, mas NÃO permitida ❌",
IF(AND(Q5394="SIM",U5394=0),"ATENÇÃO: alíquota permitida, mas % = 0 🔎",
"Alíquota aplicada corretamente ✅")))</f>
        <v/>
      </c>
      <c r="Q5394" s="5" t="str">
        <f>IF(E5394="","",IFERROR(VLOOKUP(E5394,REGRAS_CST!$A$2:$D$200,4,FALSE),""))</f>
        <v/>
      </c>
      <c r="R5394" s="8"/>
      <c r="S5394" s="7">
        <f>IF($H5394="","",$H5394*(1-$U5394))</f>
        <v>8.9999999999999993E-3</v>
      </c>
      <c r="T5394" s="7">
        <f>IF($I5394="","",$I5394*(1-$U5394))</f>
        <v>1E-3</v>
      </c>
      <c r="U5394" s="7">
        <f>IFERROR(INDEX(BASE_CCLASSTRIB!$E:$E, MATCH(TEXT($D5394,"000000"), BASE_CCLASSTRIB!$A:$A, 0))/100, 0)</f>
        <v>0</v>
      </c>
      <c r="V5394" s="21">
        <f>IFERROR(INDEX(BASE_CCLASSTRIB!$F:$F, MATCH(TEXT($D5394,"000000"), BASE_CCLASSTRIB!$A:$A, 0))/100, 0)</f>
        <v>0</v>
      </c>
    </row>
    <row r="5395" spans="2:22" ht="15.75" customHeight="1" thickTop="1" thickBot="1">
      <c r="B5395" s="8"/>
      <c r="C5395" s="8"/>
      <c r="E5395" s="8" t="str">
        <f>IF(D5395="","",LEFT(D5395,3))</f>
        <v/>
      </c>
      <c r="F5395" s="5" t="str">
        <f>IF(E5395="","",IFERROR(VLOOKUP(E5395,REGRAS_CST!$A$2:$B$200,2,FALSE),""))</f>
        <v/>
      </c>
      <c r="H5395" s="7">
        <v>8.9999999999999993E-3</v>
      </c>
      <c r="I5395" s="7">
        <v>1E-3</v>
      </c>
      <c r="K5395" s="5" t="str">
        <f>IF(E5395="","",IFERROR(VLOOKUP(E5395,REGRAS_CST!$A$2:$C$200,3,FALSE),""))</f>
        <v/>
      </c>
      <c r="L5395" s="10" t="str">
        <f>IF($G5395="", "", $G5395*(1-$V5395))</f>
        <v/>
      </c>
      <c r="M5395" s="30" t="str">
        <f t="shared" si="168"/>
        <v/>
      </c>
      <c r="N5395" s="30" t="str">
        <f t="shared" si="169"/>
        <v/>
      </c>
      <c r="O5395" s="5" t="str">
        <f>IF(D5395="","",
IF(AND(K5395&lt;&gt;"SIM",V5395&gt;0),"ERRO: % BC &gt; 0, mas NÃO permitida ❌",
IF(AND(K5395="SIM",V5395=0),"ATENÇÃO: BC permitida, mas % = 0 🔎",
"Base de cálculo aplicada corretamente ✅")))</f>
        <v/>
      </c>
      <c r="P5395" s="5" t="str">
        <f>IF(D5395="","",
IF(AND(Q5395&lt;&gt;"SIM",U5395&gt;0),"ERRO: % alíquota &gt; 0, mas NÃO permitida ❌",
IF(AND(Q5395="SIM",U5395=0),"ATENÇÃO: alíquota permitida, mas % = 0 🔎",
"Alíquota aplicada corretamente ✅")))</f>
        <v/>
      </c>
      <c r="Q5395" s="5" t="str">
        <f>IF(E5395="","",IFERROR(VLOOKUP(E5395,REGRAS_CST!$A$2:$D$200,4,FALSE),""))</f>
        <v/>
      </c>
      <c r="R5395" s="8"/>
      <c r="S5395" s="7">
        <f>IF($H5395="","",$H5395*(1-$U5395))</f>
        <v>8.9999999999999993E-3</v>
      </c>
      <c r="T5395" s="7">
        <f>IF($I5395="","",$I5395*(1-$U5395))</f>
        <v>1E-3</v>
      </c>
      <c r="U5395" s="7">
        <f>IFERROR(INDEX(BASE_CCLASSTRIB!$E:$E, MATCH(TEXT($D5395,"000000"), BASE_CCLASSTRIB!$A:$A, 0))/100, 0)</f>
        <v>0</v>
      </c>
      <c r="V5395" s="21">
        <f>IFERROR(INDEX(BASE_CCLASSTRIB!$F:$F, MATCH(TEXT($D5395,"000000"), BASE_CCLASSTRIB!$A:$A, 0))/100, 0)</f>
        <v>0</v>
      </c>
    </row>
    <row r="5396" spans="2:22" ht="15.75" customHeight="1" thickTop="1" thickBot="1">
      <c r="B5396" s="8"/>
      <c r="C5396" s="8"/>
      <c r="E5396" s="8" t="str">
        <f>IF(D5396="","",LEFT(D5396,3))</f>
        <v/>
      </c>
      <c r="F5396" s="5" t="str">
        <f>IF(E5396="","",IFERROR(VLOOKUP(E5396,REGRAS_CST!$A$2:$B$200,2,FALSE),""))</f>
        <v/>
      </c>
      <c r="H5396" s="7">
        <v>8.9999999999999993E-3</v>
      </c>
      <c r="I5396" s="7">
        <v>1E-3</v>
      </c>
      <c r="K5396" s="5" t="str">
        <f>IF(E5396="","",IFERROR(VLOOKUP(E5396,REGRAS_CST!$A$2:$C$200,3,FALSE),""))</f>
        <v/>
      </c>
      <c r="L5396" s="10" t="str">
        <f>IF($G5396="", "", $G5396*(1-$V5396))</f>
        <v/>
      </c>
      <c r="M5396" s="30" t="str">
        <f t="shared" si="168"/>
        <v/>
      </c>
      <c r="N5396" s="30" t="str">
        <f t="shared" si="169"/>
        <v/>
      </c>
      <c r="O5396" s="5" t="str">
        <f>IF(D5396="","",
IF(AND(K5396&lt;&gt;"SIM",V5396&gt;0),"ERRO: % BC &gt; 0, mas NÃO permitida ❌",
IF(AND(K5396="SIM",V5396=0),"ATENÇÃO: BC permitida, mas % = 0 🔎",
"Base de cálculo aplicada corretamente ✅")))</f>
        <v/>
      </c>
      <c r="P5396" s="5" t="str">
        <f>IF(D5396="","",
IF(AND(Q5396&lt;&gt;"SIM",U5396&gt;0),"ERRO: % alíquota &gt; 0, mas NÃO permitida ❌",
IF(AND(Q5396="SIM",U5396=0),"ATENÇÃO: alíquota permitida, mas % = 0 🔎",
"Alíquota aplicada corretamente ✅")))</f>
        <v/>
      </c>
      <c r="Q5396" s="5" t="str">
        <f>IF(E5396="","",IFERROR(VLOOKUP(E5396,REGRAS_CST!$A$2:$D$200,4,FALSE),""))</f>
        <v/>
      </c>
      <c r="R5396" s="8"/>
      <c r="S5396" s="7">
        <f>IF($H5396="","",$H5396*(1-$U5396))</f>
        <v>8.9999999999999993E-3</v>
      </c>
      <c r="T5396" s="7">
        <f>IF($I5396="","",$I5396*(1-$U5396))</f>
        <v>1E-3</v>
      </c>
      <c r="U5396" s="7">
        <f>IFERROR(INDEX(BASE_CCLASSTRIB!$E:$E, MATCH(TEXT($D5396,"000000"), BASE_CCLASSTRIB!$A:$A, 0))/100, 0)</f>
        <v>0</v>
      </c>
      <c r="V5396" s="21">
        <f>IFERROR(INDEX(BASE_CCLASSTRIB!$F:$F, MATCH(TEXT($D5396,"000000"), BASE_CCLASSTRIB!$A:$A, 0))/100, 0)</f>
        <v>0</v>
      </c>
    </row>
    <row r="5397" spans="2:22" ht="15.75" customHeight="1" thickTop="1" thickBot="1">
      <c r="B5397" s="8"/>
      <c r="C5397" s="8"/>
      <c r="E5397" s="8" t="str">
        <f>IF(D5397="","",LEFT(D5397,3))</f>
        <v/>
      </c>
      <c r="F5397" s="5" t="str">
        <f>IF(E5397="","",IFERROR(VLOOKUP(E5397,REGRAS_CST!$A$2:$B$200,2,FALSE),""))</f>
        <v/>
      </c>
      <c r="H5397" s="7">
        <v>8.9999999999999993E-3</v>
      </c>
      <c r="I5397" s="7">
        <v>1E-3</v>
      </c>
      <c r="K5397" s="5" t="str">
        <f>IF(E5397="","",IFERROR(VLOOKUP(E5397,REGRAS_CST!$A$2:$C$200,3,FALSE),""))</f>
        <v/>
      </c>
      <c r="L5397" s="10" t="str">
        <f>IF($G5397="", "", $G5397*(1-$V5397))</f>
        <v/>
      </c>
      <c r="M5397" s="30" t="str">
        <f t="shared" si="168"/>
        <v/>
      </c>
      <c r="N5397" s="30" t="str">
        <f t="shared" si="169"/>
        <v/>
      </c>
      <c r="O5397" s="5" t="str">
        <f>IF(D5397="","",
IF(AND(K5397&lt;&gt;"SIM",V5397&gt;0),"ERRO: % BC &gt; 0, mas NÃO permitida ❌",
IF(AND(K5397="SIM",V5397=0),"ATENÇÃO: BC permitida, mas % = 0 🔎",
"Base de cálculo aplicada corretamente ✅")))</f>
        <v/>
      </c>
      <c r="P5397" s="5" t="str">
        <f>IF(D5397="","",
IF(AND(Q5397&lt;&gt;"SIM",U5397&gt;0),"ERRO: % alíquota &gt; 0, mas NÃO permitida ❌",
IF(AND(Q5397="SIM",U5397=0),"ATENÇÃO: alíquota permitida, mas % = 0 🔎",
"Alíquota aplicada corretamente ✅")))</f>
        <v/>
      </c>
      <c r="Q5397" s="5" t="str">
        <f>IF(E5397="","",IFERROR(VLOOKUP(E5397,REGRAS_CST!$A$2:$D$200,4,FALSE),""))</f>
        <v/>
      </c>
      <c r="R5397" s="8"/>
      <c r="S5397" s="7">
        <f>IF($H5397="","",$H5397*(1-$U5397))</f>
        <v>8.9999999999999993E-3</v>
      </c>
      <c r="T5397" s="7">
        <f>IF($I5397="","",$I5397*(1-$U5397))</f>
        <v>1E-3</v>
      </c>
      <c r="U5397" s="7">
        <f>IFERROR(INDEX(BASE_CCLASSTRIB!$E:$E, MATCH(TEXT($D5397,"000000"), BASE_CCLASSTRIB!$A:$A, 0))/100, 0)</f>
        <v>0</v>
      </c>
      <c r="V5397" s="21">
        <f>IFERROR(INDEX(BASE_CCLASSTRIB!$F:$F, MATCH(TEXT($D5397,"000000"), BASE_CCLASSTRIB!$A:$A, 0))/100, 0)</f>
        <v>0</v>
      </c>
    </row>
    <row r="5398" spans="2:22" ht="15.75" customHeight="1" thickTop="1" thickBot="1">
      <c r="B5398" s="8"/>
      <c r="C5398" s="8"/>
      <c r="E5398" s="8" t="str">
        <f>IF(D5398="","",LEFT(D5398,3))</f>
        <v/>
      </c>
      <c r="F5398" s="5" t="str">
        <f>IF(E5398="","",IFERROR(VLOOKUP(E5398,REGRAS_CST!$A$2:$B$200,2,FALSE),""))</f>
        <v/>
      </c>
      <c r="H5398" s="7">
        <v>8.9999999999999993E-3</v>
      </c>
      <c r="I5398" s="7">
        <v>1E-3</v>
      </c>
      <c r="K5398" s="5" t="str">
        <f>IF(E5398="","",IFERROR(VLOOKUP(E5398,REGRAS_CST!$A$2:$C$200,3,FALSE),""))</f>
        <v/>
      </c>
      <c r="L5398" s="10" t="str">
        <f>IF($G5398="", "", $G5398*(1-$V5398))</f>
        <v/>
      </c>
      <c r="M5398" s="30" t="str">
        <f t="shared" si="168"/>
        <v/>
      </c>
      <c r="N5398" s="30" t="str">
        <f t="shared" si="169"/>
        <v/>
      </c>
      <c r="O5398" s="5" t="str">
        <f>IF(D5398="","",
IF(AND(K5398&lt;&gt;"SIM",V5398&gt;0),"ERRO: % BC &gt; 0, mas NÃO permitida ❌",
IF(AND(K5398="SIM",V5398=0),"ATENÇÃO: BC permitida, mas % = 0 🔎",
"Base de cálculo aplicada corretamente ✅")))</f>
        <v/>
      </c>
      <c r="P5398" s="5" t="str">
        <f>IF(D5398="","",
IF(AND(Q5398&lt;&gt;"SIM",U5398&gt;0),"ERRO: % alíquota &gt; 0, mas NÃO permitida ❌",
IF(AND(Q5398="SIM",U5398=0),"ATENÇÃO: alíquota permitida, mas % = 0 🔎",
"Alíquota aplicada corretamente ✅")))</f>
        <v/>
      </c>
      <c r="Q5398" s="5" t="str">
        <f>IF(E5398="","",IFERROR(VLOOKUP(E5398,REGRAS_CST!$A$2:$D$200,4,FALSE),""))</f>
        <v/>
      </c>
      <c r="R5398" s="8"/>
      <c r="S5398" s="7">
        <f>IF($H5398="","",$H5398*(1-$U5398))</f>
        <v>8.9999999999999993E-3</v>
      </c>
      <c r="T5398" s="7">
        <f>IF($I5398="","",$I5398*(1-$U5398))</f>
        <v>1E-3</v>
      </c>
      <c r="U5398" s="7">
        <f>IFERROR(INDEX(BASE_CCLASSTRIB!$E:$E, MATCH(TEXT($D5398,"000000"), BASE_CCLASSTRIB!$A:$A, 0))/100, 0)</f>
        <v>0</v>
      </c>
      <c r="V5398" s="21">
        <f>IFERROR(INDEX(BASE_CCLASSTRIB!$F:$F, MATCH(TEXT($D5398,"000000"), BASE_CCLASSTRIB!$A:$A, 0))/100, 0)</f>
        <v>0</v>
      </c>
    </row>
    <row r="5399" spans="2:22" ht="15.75" customHeight="1" thickTop="1" thickBot="1">
      <c r="B5399" s="8"/>
      <c r="C5399" s="8"/>
      <c r="E5399" s="8" t="str">
        <f>IF(D5399="","",LEFT(D5399,3))</f>
        <v/>
      </c>
      <c r="F5399" s="5" t="str">
        <f>IF(E5399="","",IFERROR(VLOOKUP(E5399,REGRAS_CST!$A$2:$B$200,2,FALSE),""))</f>
        <v/>
      </c>
      <c r="H5399" s="7">
        <v>8.9999999999999993E-3</v>
      </c>
      <c r="I5399" s="7">
        <v>1E-3</v>
      </c>
      <c r="K5399" s="5" t="str">
        <f>IF(E5399="","",IFERROR(VLOOKUP(E5399,REGRAS_CST!$A$2:$C$200,3,FALSE),""))</f>
        <v/>
      </c>
      <c r="L5399" s="10" t="str">
        <f>IF($G5399="", "", $G5399*(1-$V5399))</f>
        <v/>
      </c>
      <c r="M5399" s="30" t="str">
        <f t="shared" si="168"/>
        <v/>
      </c>
      <c r="N5399" s="30" t="str">
        <f t="shared" si="169"/>
        <v/>
      </c>
      <c r="O5399" s="5" t="str">
        <f>IF(D5399="","",
IF(AND(K5399&lt;&gt;"SIM",V5399&gt;0),"ERRO: % BC &gt; 0, mas NÃO permitida ❌",
IF(AND(K5399="SIM",V5399=0),"ATENÇÃO: BC permitida, mas % = 0 🔎",
"Base de cálculo aplicada corretamente ✅")))</f>
        <v/>
      </c>
      <c r="P5399" s="5" t="str">
        <f>IF(D5399="","",
IF(AND(Q5399&lt;&gt;"SIM",U5399&gt;0),"ERRO: % alíquota &gt; 0, mas NÃO permitida ❌",
IF(AND(Q5399="SIM",U5399=0),"ATENÇÃO: alíquota permitida, mas % = 0 🔎",
"Alíquota aplicada corretamente ✅")))</f>
        <v/>
      </c>
      <c r="Q5399" s="5" t="str">
        <f>IF(E5399="","",IFERROR(VLOOKUP(E5399,REGRAS_CST!$A$2:$D$200,4,FALSE),""))</f>
        <v/>
      </c>
      <c r="R5399" s="8"/>
      <c r="S5399" s="7">
        <f>IF($H5399="","",$H5399*(1-$U5399))</f>
        <v>8.9999999999999993E-3</v>
      </c>
      <c r="T5399" s="7">
        <f>IF($I5399="","",$I5399*(1-$U5399))</f>
        <v>1E-3</v>
      </c>
      <c r="U5399" s="7">
        <f>IFERROR(INDEX(BASE_CCLASSTRIB!$E:$E, MATCH(TEXT($D5399,"000000"), BASE_CCLASSTRIB!$A:$A, 0))/100, 0)</f>
        <v>0</v>
      </c>
      <c r="V5399" s="21">
        <f>IFERROR(INDEX(BASE_CCLASSTRIB!$F:$F, MATCH(TEXT($D5399,"000000"), BASE_CCLASSTRIB!$A:$A, 0))/100, 0)</f>
        <v>0</v>
      </c>
    </row>
    <row r="5400" spans="2:22" ht="15.75" customHeight="1" thickTop="1" thickBot="1">
      <c r="B5400" s="8"/>
      <c r="C5400" s="8"/>
      <c r="E5400" s="8" t="str">
        <f>IF(D5400="","",LEFT(D5400,3))</f>
        <v/>
      </c>
      <c r="F5400" s="5" t="str">
        <f>IF(E5400="","",IFERROR(VLOOKUP(E5400,REGRAS_CST!$A$2:$B$200,2,FALSE),""))</f>
        <v/>
      </c>
      <c r="H5400" s="7">
        <v>8.9999999999999993E-3</v>
      </c>
      <c r="I5400" s="7">
        <v>1E-3</v>
      </c>
      <c r="K5400" s="5" t="str">
        <f>IF(E5400="","",IFERROR(VLOOKUP(E5400,REGRAS_CST!$A$2:$C$200,3,FALSE),""))</f>
        <v/>
      </c>
      <c r="L5400" s="10" t="str">
        <f>IF($G5400="", "", $G5400*(1-$V5400))</f>
        <v/>
      </c>
      <c r="M5400" s="30" t="str">
        <f t="shared" si="168"/>
        <v/>
      </c>
      <c r="N5400" s="30" t="str">
        <f t="shared" si="169"/>
        <v/>
      </c>
      <c r="O5400" s="5" t="str">
        <f>IF(D5400="","",
IF(AND(K5400&lt;&gt;"SIM",V5400&gt;0),"ERRO: % BC &gt; 0, mas NÃO permitida ❌",
IF(AND(K5400="SIM",V5400=0),"ATENÇÃO: BC permitida, mas % = 0 🔎",
"Base de cálculo aplicada corretamente ✅")))</f>
        <v/>
      </c>
      <c r="P5400" s="5" t="str">
        <f>IF(D5400="","",
IF(AND(Q5400&lt;&gt;"SIM",U5400&gt;0),"ERRO: % alíquota &gt; 0, mas NÃO permitida ❌",
IF(AND(Q5400="SIM",U5400=0),"ATENÇÃO: alíquota permitida, mas % = 0 🔎",
"Alíquota aplicada corretamente ✅")))</f>
        <v/>
      </c>
      <c r="Q5400" s="5" t="str">
        <f>IF(E5400="","",IFERROR(VLOOKUP(E5400,REGRAS_CST!$A$2:$D$200,4,FALSE),""))</f>
        <v/>
      </c>
      <c r="R5400" s="8"/>
      <c r="S5400" s="7">
        <f>IF($H5400="","",$H5400*(1-$U5400))</f>
        <v>8.9999999999999993E-3</v>
      </c>
      <c r="T5400" s="7">
        <f>IF($I5400="","",$I5400*(1-$U5400))</f>
        <v>1E-3</v>
      </c>
      <c r="U5400" s="7">
        <f>IFERROR(INDEX(BASE_CCLASSTRIB!$E:$E, MATCH(TEXT($D5400,"000000"), BASE_CCLASSTRIB!$A:$A, 0))/100, 0)</f>
        <v>0</v>
      </c>
      <c r="V5400" s="21">
        <f>IFERROR(INDEX(BASE_CCLASSTRIB!$F:$F, MATCH(TEXT($D5400,"000000"), BASE_CCLASSTRIB!$A:$A, 0))/100, 0)</f>
        <v>0</v>
      </c>
    </row>
    <row r="5401" spans="2:22" ht="15.75" customHeight="1" thickTop="1" thickBot="1">
      <c r="B5401" s="8"/>
      <c r="C5401" s="8"/>
      <c r="E5401" s="8" t="str">
        <f>IF(D5401="","",LEFT(D5401,3))</f>
        <v/>
      </c>
      <c r="F5401" s="5" t="str">
        <f>IF(E5401="","",IFERROR(VLOOKUP(E5401,REGRAS_CST!$A$2:$B$200,2,FALSE),""))</f>
        <v/>
      </c>
      <c r="H5401" s="7">
        <v>8.9999999999999993E-3</v>
      </c>
      <c r="I5401" s="7">
        <v>1E-3</v>
      </c>
      <c r="K5401" s="5" t="str">
        <f>IF(E5401="","",IFERROR(VLOOKUP(E5401,REGRAS_CST!$A$2:$C$200,3,FALSE),""))</f>
        <v/>
      </c>
      <c r="L5401" s="10" t="str">
        <f>IF($G5401="", "", $G5401*(1-$V5401))</f>
        <v/>
      </c>
      <c r="M5401" s="30" t="str">
        <f t="shared" si="168"/>
        <v/>
      </c>
      <c r="N5401" s="30" t="str">
        <f t="shared" si="169"/>
        <v/>
      </c>
      <c r="O5401" s="5" t="str">
        <f>IF(D5401="","",
IF(AND(K5401&lt;&gt;"SIM",V5401&gt;0),"ERRO: % BC &gt; 0, mas NÃO permitida ❌",
IF(AND(K5401="SIM",V5401=0),"ATENÇÃO: BC permitida, mas % = 0 🔎",
"Base de cálculo aplicada corretamente ✅")))</f>
        <v/>
      </c>
      <c r="P5401" s="5" t="str">
        <f>IF(D5401="","",
IF(AND(Q5401&lt;&gt;"SIM",U5401&gt;0),"ERRO: % alíquota &gt; 0, mas NÃO permitida ❌",
IF(AND(Q5401="SIM",U5401=0),"ATENÇÃO: alíquota permitida, mas % = 0 🔎",
"Alíquota aplicada corretamente ✅")))</f>
        <v/>
      </c>
      <c r="Q5401" s="5" t="str">
        <f>IF(E5401="","",IFERROR(VLOOKUP(E5401,REGRAS_CST!$A$2:$D$200,4,FALSE),""))</f>
        <v/>
      </c>
      <c r="R5401" s="8"/>
      <c r="S5401" s="7">
        <f>IF($H5401="","",$H5401*(1-$U5401))</f>
        <v>8.9999999999999993E-3</v>
      </c>
      <c r="T5401" s="7">
        <f>IF($I5401="","",$I5401*(1-$U5401))</f>
        <v>1E-3</v>
      </c>
      <c r="U5401" s="7">
        <f>IFERROR(INDEX(BASE_CCLASSTRIB!$E:$E, MATCH(TEXT($D5401,"000000"), BASE_CCLASSTRIB!$A:$A, 0))/100, 0)</f>
        <v>0</v>
      </c>
      <c r="V5401" s="21">
        <f>IFERROR(INDEX(BASE_CCLASSTRIB!$F:$F, MATCH(TEXT($D5401,"000000"), BASE_CCLASSTRIB!$A:$A, 0))/100, 0)</f>
        <v>0</v>
      </c>
    </row>
    <row r="5402" spans="2:22" ht="15.75" customHeight="1" thickTop="1" thickBot="1">
      <c r="B5402" s="8"/>
      <c r="C5402" s="8"/>
      <c r="E5402" s="8" t="str">
        <f>IF(D5402="","",LEFT(D5402,3))</f>
        <v/>
      </c>
      <c r="F5402" s="5" t="str">
        <f>IF(E5402="","",IFERROR(VLOOKUP(E5402,REGRAS_CST!$A$2:$B$200,2,FALSE),""))</f>
        <v/>
      </c>
      <c r="H5402" s="7">
        <v>8.9999999999999993E-3</v>
      </c>
      <c r="I5402" s="7">
        <v>1E-3</v>
      </c>
      <c r="K5402" s="5" t="str">
        <f>IF(E5402="","",IFERROR(VLOOKUP(E5402,REGRAS_CST!$A$2:$C$200,3,FALSE),""))</f>
        <v/>
      </c>
      <c r="L5402" s="10" t="str">
        <f>IF($G5402="", "", $G5402*(1-$V5402))</f>
        <v/>
      </c>
      <c r="M5402" s="30" t="str">
        <f t="shared" si="168"/>
        <v/>
      </c>
      <c r="N5402" s="30" t="str">
        <f t="shared" si="169"/>
        <v/>
      </c>
      <c r="O5402" s="5" t="str">
        <f>IF(D5402="","",
IF(AND(K5402&lt;&gt;"SIM",V5402&gt;0),"ERRO: % BC &gt; 0, mas NÃO permitida ❌",
IF(AND(K5402="SIM",V5402=0),"ATENÇÃO: BC permitida, mas % = 0 🔎",
"Base de cálculo aplicada corretamente ✅")))</f>
        <v/>
      </c>
      <c r="P5402" s="5" t="str">
        <f>IF(D5402="","",
IF(AND(Q5402&lt;&gt;"SIM",U5402&gt;0),"ERRO: % alíquota &gt; 0, mas NÃO permitida ❌",
IF(AND(Q5402="SIM",U5402=0),"ATENÇÃO: alíquota permitida, mas % = 0 🔎",
"Alíquota aplicada corretamente ✅")))</f>
        <v/>
      </c>
      <c r="Q5402" s="5" t="str">
        <f>IF(E5402="","",IFERROR(VLOOKUP(E5402,REGRAS_CST!$A$2:$D$200,4,FALSE),""))</f>
        <v/>
      </c>
      <c r="R5402" s="8"/>
      <c r="S5402" s="7">
        <f>IF($H5402="","",$H5402*(1-$U5402))</f>
        <v>8.9999999999999993E-3</v>
      </c>
      <c r="T5402" s="7">
        <f>IF($I5402="","",$I5402*(1-$U5402))</f>
        <v>1E-3</v>
      </c>
      <c r="U5402" s="7">
        <f>IFERROR(INDEX(BASE_CCLASSTRIB!$E:$E, MATCH(TEXT($D5402,"000000"), BASE_CCLASSTRIB!$A:$A, 0))/100, 0)</f>
        <v>0</v>
      </c>
      <c r="V5402" s="21">
        <f>IFERROR(INDEX(BASE_CCLASSTRIB!$F:$F, MATCH(TEXT($D5402,"000000"), BASE_CCLASSTRIB!$A:$A, 0))/100, 0)</f>
        <v>0</v>
      </c>
    </row>
    <row r="5403" spans="2:22" ht="15.75" customHeight="1" thickTop="1" thickBot="1">
      <c r="B5403" s="8"/>
      <c r="C5403" s="8"/>
      <c r="E5403" s="8" t="str">
        <f>IF(D5403="","",LEFT(D5403,3))</f>
        <v/>
      </c>
      <c r="F5403" s="5" t="str">
        <f>IF(E5403="","",IFERROR(VLOOKUP(E5403,REGRAS_CST!$A$2:$B$200,2,FALSE),""))</f>
        <v/>
      </c>
      <c r="H5403" s="7">
        <v>8.9999999999999993E-3</v>
      </c>
      <c r="I5403" s="7">
        <v>1E-3</v>
      </c>
      <c r="K5403" s="5" t="str">
        <f>IF(E5403="","",IFERROR(VLOOKUP(E5403,REGRAS_CST!$A$2:$C$200,3,FALSE),""))</f>
        <v/>
      </c>
      <c r="L5403" s="10" t="str">
        <f>IF($G5403="", "", $G5403*(1-$V5403))</f>
        <v/>
      </c>
      <c r="M5403" s="30" t="str">
        <f t="shared" si="168"/>
        <v/>
      </c>
      <c r="N5403" s="30" t="str">
        <f t="shared" si="169"/>
        <v/>
      </c>
      <c r="O5403" s="5" t="str">
        <f>IF(D5403="","",
IF(AND(K5403&lt;&gt;"SIM",V5403&gt;0),"ERRO: % BC &gt; 0, mas NÃO permitida ❌",
IF(AND(K5403="SIM",V5403=0),"ATENÇÃO: BC permitida, mas % = 0 🔎",
"Base de cálculo aplicada corretamente ✅")))</f>
        <v/>
      </c>
      <c r="P5403" s="5" t="str">
        <f>IF(D5403="","",
IF(AND(Q5403&lt;&gt;"SIM",U5403&gt;0),"ERRO: % alíquota &gt; 0, mas NÃO permitida ❌",
IF(AND(Q5403="SIM",U5403=0),"ATENÇÃO: alíquota permitida, mas % = 0 🔎",
"Alíquota aplicada corretamente ✅")))</f>
        <v/>
      </c>
      <c r="Q5403" s="5" t="str">
        <f>IF(E5403="","",IFERROR(VLOOKUP(E5403,REGRAS_CST!$A$2:$D$200,4,FALSE),""))</f>
        <v/>
      </c>
      <c r="R5403" s="8"/>
      <c r="S5403" s="7">
        <f>IF($H5403="","",$H5403*(1-$U5403))</f>
        <v>8.9999999999999993E-3</v>
      </c>
      <c r="T5403" s="7">
        <f>IF($I5403="","",$I5403*(1-$U5403))</f>
        <v>1E-3</v>
      </c>
      <c r="U5403" s="7">
        <f>IFERROR(INDEX(BASE_CCLASSTRIB!$E:$E, MATCH(TEXT($D5403,"000000"), BASE_CCLASSTRIB!$A:$A, 0))/100, 0)</f>
        <v>0</v>
      </c>
      <c r="V5403" s="21">
        <f>IFERROR(INDEX(BASE_CCLASSTRIB!$F:$F, MATCH(TEXT($D5403,"000000"), BASE_CCLASSTRIB!$A:$A, 0))/100, 0)</f>
        <v>0</v>
      </c>
    </row>
    <row r="5404" spans="2:22" ht="15.75" customHeight="1" thickTop="1" thickBot="1">
      <c r="B5404" s="8"/>
      <c r="C5404" s="8"/>
      <c r="E5404" s="8" t="str">
        <f>IF(D5404="","",LEFT(D5404,3))</f>
        <v/>
      </c>
      <c r="F5404" s="5" t="str">
        <f>IF(E5404="","",IFERROR(VLOOKUP(E5404,REGRAS_CST!$A$2:$B$200,2,FALSE),""))</f>
        <v/>
      </c>
      <c r="H5404" s="7">
        <v>8.9999999999999993E-3</v>
      </c>
      <c r="I5404" s="7">
        <v>1E-3</v>
      </c>
      <c r="K5404" s="5" t="str">
        <f>IF(E5404="","",IFERROR(VLOOKUP(E5404,REGRAS_CST!$A$2:$C$200,3,FALSE),""))</f>
        <v/>
      </c>
      <c r="L5404" s="10" t="str">
        <f>IF($G5404="", "", $G5404*(1-$V5404))</f>
        <v/>
      </c>
      <c r="M5404" s="30" t="str">
        <f t="shared" si="168"/>
        <v/>
      </c>
      <c r="N5404" s="30" t="str">
        <f t="shared" si="169"/>
        <v/>
      </c>
      <c r="O5404" s="5" t="str">
        <f>IF(D5404="","",
IF(AND(K5404&lt;&gt;"SIM",V5404&gt;0),"ERRO: % BC &gt; 0, mas NÃO permitida ❌",
IF(AND(K5404="SIM",V5404=0),"ATENÇÃO: BC permitida, mas % = 0 🔎",
"Base de cálculo aplicada corretamente ✅")))</f>
        <v/>
      </c>
      <c r="P5404" s="5" t="str">
        <f>IF(D5404="","",
IF(AND(Q5404&lt;&gt;"SIM",U5404&gt;0),"ERRO: % alíquota &gt; 0, mas NÃO permitida ❌",
IF(AND(Q5404="SIM",U5404=0),"ATENÇÃO: alíquota permitida, mas % = 0 🔎",
"Alíquota aplicada corretamente ✅")))</f>
        <v/>
      </c>
      <c r="Q5404" s="5" t="str">
        <f>IF(E5404="","",IFERROR(VLOOKUP(E5404,REGRAS_CST!$A$2:$D$200,4,FALSE),""))</f>
        <v/>
      </c>
      <c r="R5404" s="8"/>
      <c r="S5404" s="7">
        <f>IF($H5404="","",$H5404*(1-$U5404))</f>
        <v>8.9999999999999993E-3</v>
      </c>
      <c r="T5404" s="7">
        <f>IF($I5404="","",$I5404*(1-$U5404))</f>
        <v>1E-3</v>
      </c>
      <c r="U5404" s="7">
        <f>IFERROR(INDEX(BASE_CCLASSTRIB!$E:$E, MATCH(TEXT($D5404,"000000"), BASE_CCLASSTRIB!$A:$A, 0))/100, 0)</f>
        <v>0</v>
      </c>
      <c r="V5404" s="21">
        <f>IFERROR(INDEX(BASE_CCLASSTRIB!$F:$F, MATCH(TEXT($D5404,"000000"), BASE_CCLASSTRIB!$A:$A, 0))/100, 0)</f>
        <v>0</v>
      </c>
    </row>
    <row r="5405" spans="2:22" ht="15.75" customHeight="1" thickTop="1" thickBot="1">
      <c r="B5405" s="8"/>
      <c r="C5405" s="8"/>
      <c r="E5405" s="8" t="str">
        <f>IF(D5405="","",LEFT(D5405,3))</f>
        <v/>
      </c>
      <c r="F5405" s="5" t="str">
        <f>IF(E5405="","",IFERROR(VLOOKUP(E5405,REGRAS_CST!$A$2:$B$200,2,FALSE),""))</f>
        <v/>
      </c>
      <c r="H5405" s="7">
        <v>8.9999999999999993E-3</v>
      </c>
      <c r="I5405" s="7">
        <v>1E-3</v>
      </c>
      <c r="K5405" s="5" t="str">
        <f>IF(E5405="","",IFERROR(VLOOKUP(E5405,REGRAS_CST!$A$2:$C$200,3,FALSE),""))</f>
        <v/>
      </c>
      <c r="L5405" s="10" t="str">
        <f>IF($G5405="", "", $G5405*(1-$V5405))</f>
        <v/>
      </c>
      <c r="M5405" s="30" t="str">
        <f t="shared" si="168"/>
        <v/>
      </c>
      <c r="N5405" s="30" t="str">
        <f t="shared" si="169"/>
        <v/>
      </c>
      <c r="O5405" s="5" t="str">
        <f>IF(D5405="","",
IF(AND(K5405&lt;&gt;"SIM",V5405&gt;0),"ERRO: % BC &gt; 0, mas NÃO permitida ❌",
IF(AND(K5405="SIM",V5405=0),"ATENÇÃO: BC permitida, mas % = 0 🔎",
"Base de cálculo aplicada corretamente ✅")))</f>
        <v/>
      </c>
      <c r="P5405" s="5" t="str">
        <f>IF(D5405="","",
IF(AND(Q5405&lt;&gt;"SIM",U5405&gt;0),"ERRO: % alíquota &gt; 0, mas NÃO permitida ❌",
IF(AND(Q5405="SIM",U5405=0),"ATENÇÃO: alíquota permitida, mas % = 0 🔎",
"Alíquota aplicada corretamente ✅")))</f>
        <v/>
      </c>
      <c r="Q5405" s="5" t="str">
        <f>IF(E5405="","",IFERROR(VLOOKUP(E5405,REGRAS_CST!$A$2:$D$200,4,FALSE),""))</f>
        <v/>
      </c>
      <c r="R5405" s="8"/>
      <c r="S5405" s="7">
        <f>IF($H5405="","",$H5405*(1-$U5405))</f>
        <v>8.9999999999999993E-3</v>
      </c>
      <c r="T5405" s="7">
        <f>IF($I5405="","",$I5405*(1-$U5405))</f>
        <v>1E-3</v>
      </c>
      <c r="U5405" s="7">
        <f>IFERROR(INDEX(BASE_CCLASSTRIB!$E:$E, MATCH(TEXT($D5405,"000000"), BASE_CCLASSTRIB!$A:$A, 0))/100, 0)</f>
        <v>0</v>
      </c>
      <c r="V5405" s="21">
        <f>IFERROR(INDEX(BASE_CCLASSTRIB!$F:$F, MATCH(TEXT($D5405,"000000"), BASE_CCLASSTRIB!$A:$A, 0))/100, 0)</f>
        <v>0</v>
      </c>
    </row>
    <row r="5406" spans="2:22" ht="15.75" customHeight="1" thickTop="1" thickBot="1">
      <c r="B5406" s="8"/>
      <c r="C5406" s="8"/>
      <c r="E5406" s="8" t="str">
        <f>IF(D5406="","",LEFT(D5406,3))</f>
        <v/>
      </c>
      <c r="F5406" s="5" t="str">
        <f>IF(E5406="","",IFERROR(VLOOKUP(E5406,REGRAS_CST!$A$2:$B$200,2,FALSE),""))</f>
        <v/>
      </c>
      <c r="H5406" s="7">
        <v>8.9999999999999993E-3</v>
      </c>
      <c r="I5406" s="7">
        <v>1E-3</v>
      </c>
      <c r="K5406" s="5" t="str">
        <f>IF(E5406="","",IFERROR(VLOOKUP(E5406,REGRAS_CST!$A$2:$C$200,3,FALSE),""))</f>
        <v/>
      </c>
      <c r="L5406" s="10" t="str">
        <f>IF($G5406="", "", $G5406*(1-$V5406))</f>
        <v/>
      </c>
      <c r="M5406" s="30" t="str">
        <f t="shared" si="168"/>
        <v/>
      </c>
      <c r="N5406" s="30" t="str">
        <f t="shared" si="169"/>
        <v/>
      </c>
      <c r="O5406" s="5" t="str">
        <f>IF(D5406="","",
IF(AND(K5406&lt;&gt;"SIM",V5406&gt;0),"ERRO: % BC &gt; 0, mas NÃO permitida ❌",
IF(AND(K5406="SIM",V5406=0),"ATENÇÃO: BC permitida, mas % = 0 🔎",
"Base de cálculo aplicada corretamente ✅")))</f>
        <v/>
      </c>
      <c r="P5406" s="5" t="str">
        <f>IF(D5406="","",
IF(AND(Q5406&lt;&gt;"SIM",U5406&gt;0),"ERRO: % alíquota &gt; 0, mas NÃO permitida ❌",
IF(AND(Q5406="SIM",U5406=0),"ATENÇÃO: alíquota permitida, mas % = 0 🔎",
"Alíquota aplicada corretamente ✅")))</f>
        <v/>
      </c>
      <c r="Q5406" s="5" t="str">
        <f>IF(E5406="","",IFERROR(VLOOKUP(E5406,REGRAS_CST!$A$2:$D$200,4,FALSE),""))</f>
        <v/>
      </c>
      <c r="R5406" s="8"/>
      <c r="S5406" s="7">
        <f>IF($H5406="","",$H5406*(1-$U5406))</f>
        <v>8.9999999999999993E-3</v>
      </c>
      <c r="T5406" s="7">
        <f>IF($I5406="","",$I5406*(1-$U5406))</f>
        <v>1E-3</v>
      </c>
      <c r="U5406" s="7">
        <f>IFERROR(INDEX(BASE_CCLASSTRIB!$E:$E, MATCH(TEXT($D5406,"000000"), BASE_CCLASSTRIB!$A:$A, 0))/100, 0)</f>
        <v>0</v>
      </c>
      <c r="V5406" s="21">
        <f>IFERROR(INDEX(BASE_CCLASSTRIB!$F:$F, MATCH(TEXT($D5406,"000000"), BASE_CCLASSTRIB!$A:$A, 0))/100, 0)</f>
        <v>0</v>
      </c>
    </row>
    <row r="5407" spans="2:22" ht="15.75" customHeight="1" thickTop="1" thickBot="1">
      <c r="B5407" s="8"/>
      <c r="C5407" s="8"/>
      <c r="E5407" s="8" t="str">
        <f>IF(D5407="","",LEFT(D5407,3))</f>
        <v/>
      </c>
      <c r="F5407" s="5" t="str">
        <f>IF(E5407="","",IFERROR(VLOOKUP(E5407,REGRAS_CST!$A$2:$B$200,2,FALSE),""))</f>
        <v/>
      </c>
      <c r="H5407" s="7">
        <v>8.9999999999999993E-3</v>
      </c>
      <c r="I5407" s="7">
        <v>1E-3</v>
      </c>
      <c r="K5407" s="5" t="str">
        <f>IF(E5407="","",IFERROR(VLOOKUP(E5407,REGRAS_CST!$A$2:$C$200,3,FALSE),""))</f>
        <v/>
      </c>
      <c r="L5407" s="10" t="str">
        <f>IF($G5407="", "", $G5407*(1-$V5407))</f>
        <v/>
      </c>
      <c r="M5407" s="30" t="str">
        <f t="shared" si="168"/>
        <v/>
      </c>
      <c r="N5407" s="30" t="str">
        <f t="shared" si="169"/>
        <v/>
      </c>
      <c r="O5407" s="5" t="str">
        <f>IF(D5407="","",
IF(AND(K5407&lt;&gt;"SIM",V5407&gt;0),"ERRO: % BC &gt; 0, mas NÃO permitida ❌",
IF(AND(K5407="SIM",V5407=0),"ATENÇÃO: BC permitida, mas % = 0 🔎",
"Base de cálculo aplicada corretamente ✅")))</f>
        <v/>
      </c>
      <c r="P5407" s="5" t="str">
        <f>IF(D5407="","",
IF(AND(Q5407&lt;&gt;"SIM",U5407&gt;0),"ERRO: % alíquota &gt; 0, mas NÃO permitida ❌",
IF(AND(Q5407="SIM",U5407=0),"ATENÇÃO: alíquota permitida, mas % = 0 🔎",
"Alíquota aplicada corretamente ✅")))</f>
        <v/>
      </c>
      <c r="Q5407" s="5" t="str">
        <f>IF(E5407="","",IFERROR(VLOOKUP(E5407,REGRAS_CST!$A$2:$D$200,4,FALSE),""))</f>
        <v/>
      </c>
      <c r="R5407" s="8"/>
      <c r="S5407" s="7">
        <f>IF($H5407="","",$H5407*(1-$U5407))</f>
        <v>8.9999999999999993E-3</v>
      </c>
      <c r="T5407" s="7">
        <f>IF($I5407="","",$I5407*(1-$U5407))</f>
        <v>1E-3</v>
      </c>
      <c r="U5407" s="7">
        <f>IFERROR(INDEX(BASE_CCLASSTRIB!$E:$E, MATCH(TEXT($D5407,"000000"), BASE_CCLASSTRIB!$A:$A, 0))/100, 0)</f>
        <v>0</v>
      </c>
      <c r="V5407" s="21">
        <f>IFERROR(INDEX(BASE_CCLASSTRIB!$F:$F, MATCH(TEXT($D5407,"000000"), BASE_CCLASSTRIB!$A:$A, 0))/100, 0)</f>
        <v>0</v>
      </c>
    </row>
    <row r="5408" spans="2:22" ht="15.75" customHeight="1" thickTop="1" thickBot="1">
      <c r="B5408" s="8"/>
      <c r="C5408" s="8"/>
      <c r="E5408" s="8" t="str">
        <f>IF(D5408="","",LEFT(D5408,3))</f>
        <v/>
      </c>
      <c r="F5408" s="5" t="str">
        <f>IF(E5408="","",IFERROR(VLOOKUP(E5408,REGRAS_CST!$A$2:$B$200,2,FALSE),""))</f>
        <v/>
      </c>
      <c r="H5408" s="7">
        <v>8.9999999999999993E-3</v>
      </c>
      <c r="I5408" s="7">
        <v>1E-3</v>
      </c>
      <c r="K5408" s="5" t="str">
        <f>IF(E5408="","",IFERROR(VLOOKUP(E5408,REGRAS_CST!$A$2:$C$200,3,FALSE),""))</f>
        <v/>
      </c>
      <c r="L5408" s="10" t="str">
        <f>IF($G5408="", "", $G5408*(1-$V5408))</f>
        <v/>
      </c>
      <c r="M5408" s="30" t="str">
        <f t="shared" si="168"/>
        <v/>
      </c>
      <c r="N5408" s="30" t="str">
        <f t="shared" si="169"/>
        <v/>
      </c>
      <c r="O5408" s="5" t="str">
        <f>IF(D5408="","",
IF(AND(K5408&lt;&gt;"SIM",V5408&gt;0),"ERRO: % BC &gt; 0, mas NÃO permitida ❌",
IF(AND(K5408="SIM",V5408=0),"ATENÇÃO: BC permitida, mas % = 0 🔎",
"Base de cálculo aplicada corretamente ✅")))</f>
        <v/>
      </c>
      <c r="P5408" s="5" t="str">
        <f>IF(D5408="","",
IF(AND(Q5408&lt;&gt;"SIM",U5408&gt;0),"ERRO: % alíquota &gt; 0, mas NÃO permitida ❌",
IF(AND(Q5408="SIM",U5408=0),"ATENÇÃO: alíquota permitida, mas % = 0 🔎",
"Alíquota aplicada corretamente ✅")))</f>
        <v/>
      </c>
      <c r="Q5408" s="5" t="str">
        <f>IF(E5408="","",IFERROR(VLOOKUP(E5408,REGRAS_CST!$A$2:$D$200,4,FALSE),""))</f>
        <v/>
      </c>
      <c r="R5408" s="8"/>
      <c r="S5408" s="7">
        <f>IF($H5408="","",$H5408*(1-$U5408))</f>
        <v>8.9999999999999993E-3</v>
      </c>
      <c r="T5408" s="7">
        <f>IF($I5408="","",$I5408*(1-$U5408))</f>
        <v>1E-3</v>
      </c>
      <c r="U5408" s="7">
        <f>IFERROR(INDEX(BASE_CCLASSTRIB!$E:$E, MATCH(TEXT($D5408,"000000"), BASE_CCLASSTRIB!$A:$A, 0))/100, 0)</f>
        <v>0</v>
      </c>
      <c r="V5408" s="21">
        <f>IFERROR(INDEX(BASE_CCLASSTRIB!$F:$F, MATCH(TEXT($D5408,"000000"), BASE_CCLASSTRIB!$A:$A, 0))/100, 0)</f>
        <v>0</v>
      </c>
    </row>
    <row r="5409" spans="2:22" ht="15.75" customHeight="1" thickTop="1" thickBot="1">
      <c r="B5409" s="8"/>
      <c r="C5409" s="8"/>
      <c r="E5409" s="8" t="str">
        <f>IF(D5409="","",LEFT(D5409,3))</f>
        <v/>
      </c>
      <c r="F5409" s="5" t="str">
        <f>IF(E5409="","",IFERROR(VLOOKUP(E5409,REGRAS_CST!$A$2:$B$200,2,FALSE),""))</f>
        <v/>
      </c>
      <c r="H5409" s="7">
        <v>8.9999999999999993E-3</v>
      </c>
      <c r="I5409" s="7">
        <v>1E-3</v>
      </c>
      <c r="K5409" s="5" t="str">
        <f>IF(E5409="","",IFERROR(VLOOKUP(E5409,REGRAS_CST!$A$2:$C$200,3,FALSE),""))</f>
        <v/>
      </c>
      <c r="L5409" s="10" t="str">
        <f>IF($G5409="", "", $G5409*(1-$V5409))</f>
        <v/>
      </c>
      <c r="M5409" s="30" t="str">
        <f t="shared" si="168"/>
        <v/>
      </c>
      <c r="N5409" s="30" t="str">
        <f t="shared" si="169"/>
        <v/>
      </c>
      <c r="O5409" s="5" t="str">
        <f>IF(D5409="","",
IF(AND(K5409&lt;&gt;"SIM",V5409&gt;0),"ERRO: % BC &gt; 0, mas NÃO permitida ❌",
IF(AND(K5409="SIM",V5409=0),"ATENÇÃO: BC permitida, mas % = 0 🔎",
"Base de cálculo aplicada corretamente ✅")))</f>
        <v/>
      </c>
      <c r="P5409" s="5" t="str">
        <f>IF(D5409="","",
IF(AND(Q5409&lt;&gt;"SIM",U5409&gt;0),"ERRO: % alíquota &gt; 0, mas NÃO permitida ❌",
IF(AND(Q5409="SIM",U5409=0),"ATENÇÃO: alíquota permitida, mas % = 0 🔎",
"Alíquota aplicada corretamente ✅")))</f>
        <v/>
      </c>
      <c r="Q5409" s="5" t="str">
        <f>IF(E5409="","",IFERROR(VLOOKUP(E5409,REGRAS_CST!$A$2:$D$200,4,FALSE),""))</f>
        <v/>
      </c>
      <c r="R5409" s="8"/>
      <c r="S5409" s="7">
        <f>IF($H5409="","",$H5409*(1-$U5409))</f>
        <v>8.9999999999999993E-3</v>
      </c>
      <c r="T5409" s="7">
        <f>IF($I5409="","",$I5409*(1-$U5409))</f>
        <v>1E-3</v>
      </c>
      <c r="U5409" s="7">
        <f>IFERROR(INDEX(BASE_CCLASSTRIB!$E:$E, MATCH(TEXT($D5409,"000000"), BASE_CCLASSTRIB!$A:$A, 0))/100, 0)</f>
        <v>0</v>
      </c>
      <c r="V5409" s="21">
        <f>IFERROR(INDEX(BASE_CCLASSTRIB!$F:$F, MATCH(TEXT($D5409,"000000"), BASE_CCLASSTRIB!$A:$A, 0))/100, 0)</f>
        <v>0</v>
      </c>
    </row>
    <row r="5410" spans="2:22" ht="15.75" customHeight="1" thickTop="1" thickBot="1">
      <c r="B5410" s="8"/>
      <c r="C5410" s="8"/>
      <c r="E5410" s="8" t="str">
        <f>IF(D5410="","",LEFT(D5410,3))</f>
        <v/>
      </c>
      <c r="F5410" s="5" t="str">
        <f>IF(E5410="","",IFERROR(VLOOKUP(E5410,REGRAS_CST!$A$2:$B$200,2,FALSE),""))</f>
        <v/>
      </c>
      <c r="H5410" s="7">
        <v>8.9999999999999993E-3</v>
      </c>
      <c r="I5410" s="7">
        <v>1E-3</v>
      </c>
      <c r="K5410" s="5" t="str">
        <f>IF(E5410="","",IFERROR(VLOOKUP(E5410,REGRAS_CST!$A$2:$C$200,3,FALSE),""))</f>
        <v/>
      </c>
      <c r="L5410" s="10" t="str">
        <f>IF($G5410="", "", $G5410*(1-$V5410))</f>
        <v/>
      </c>
      <c r="M5410" s="30" t="str">
        <f t="shared" si="168"/>
        <v/>
      </c>
      <c r="N5410" s="30" t="str">
        <f t="shared" si="169"/>
        <v/>
      </c>
      <c r="O5410" s="5" t="str">
        <f>IF(D5410="","",
IF(AND(K5410&lt;&gt;"SIM",V5410&gt;0),"ERRO: % BC &gt; 0, mas NÃO permitida ❌",
IF(AND(K5410="SIM",V5410=0),"ATENÇÃO: BC permitida, mas % = 0 🔎",
"Base de cálculo aplicada corretamente ✅")))</f>
        <v/>
      </c>
      <c r="P5410" s="5" t="str">
        <f>IF(D5410="","",
IF(AND(Q5410&lt;&gt;"SIM",U5410&gt;0),"ERRO: % alíquota &gt; 0, mas NÃO permitida ❌",
IF(AND(Q5410="SIM",U5410=0),"ATENÇÃO: alíquota permitida, mas % = 0 🔎",
"Alíquota aplicada corretamente ✅")))</f>
        <v/>
      </c>
      <c r="Q5410" s="5" t="str">
        <f>IF(E5410="","",IFERROR(VLOOKUP(E5410,REGRAS_CST!$A$2:$D$200,4,FALSE),""))</f>
        <v/>
      </c>
      <c r="R5410" s="8"/>
      <c r="S5410" s="7">
        <f>IF($H5410="","",$H5410*(1-$U5410))</f>
        <v>8.9999999999999993E-3</v>
      </c>
      <c r="T5410" s="7">
        <f>IF($I5410="","",$I5410*(1-$U5410))</f>
        <v>1E-3</v>
      </c>
      <c r="U5410" s="7">
        <f>IFERROR(INDEX(BASE_CCLASSTRIB!$E:$E, MATCH(TEXT($D5410,"000000"), BASE_CCLASSTRIB!$A:$A, 0))/100, 0)</f>
        <v>0</v>
      </c>
      <c r="V5410" s="21">
        <f>IFERROR(INDEX(BASE_CCLASSTRIB!$F:$F, MATCH(TEXT($D5410,"000000"), BASE_CCLASSTRIB!$A:$A, 0))/100, 0)</f>
        <v>0</v>
      </c>
    </row>
    <row r="5411" spans="2:22" ht="15.75" customHeight="1" thickTop="1" thickBot="1">
      <c r="B5411" s="8"/>
      <c r="C5411" s="8"/>
      <c r="E5411" s="8" t="str">
        <f>IF(D5411="","",LEFT(D5411,3))</f>
        <v/>
      </c>
      <c r="F5411" s="5" t="str">
        <f>IF(E5411="","",IFERROR(VLOOKUP(E5411,REGRAS_CST!$A$2:$B$200,2,FALSE),""))</f>
        <v/>
      </c>
      <c r="H5411" s="7">
        <v>8.9999999999999993E-3</v>
      </c>
      <c r="I5411" s="7">
        <v>1E-3</v>
      </c>
      <c r="K5411" s="5" t="str">
        <f>IF(E5411="","",IFERROR(VLOOKUP(E5411,REGRAS_CST!$A$2:$C$200,3,FALSE),""))</f>
        <v/>
      </c>
      <c r="L5411" s="10" t="str">
        <f>IF($G5411="", "", $G5411*(1-$V5411))</f>
        <v/>
      </c>
      <c r="M5411" s="30" t="str">
        <f t="shared" si="168"/>
        <v/>
      </c>
      <c r="N5411" s="30" t="str">
        <f t="shared" si="169"/>
        <v/>
      </c>
      <c r="O5411" s="5" t="str">
        <f>IF(D5411="","",
IF(AND(K5411&lt;&gt;"SIM",V5411&gt;0),"ERRO: % BC &gt; 0, mas NÃO permitida ❌",
IF(AND(K5411="SIM",V5411=0),"ATENÇÃO: BC permitida, mas % = 0 🔎",
"Base de cálculo aplicada corretamente ✅")))</f>
        <v/>
      </c>
      <c r="P5411" s="5" t="str">
        <f>IF(D5411="","",
IF(AND(Q5411&lt;&gt;"SIM",U5411&gt;0),"ERRO: % alíquota &gt; 0, mas NÃO permitida ❌",
IF(AND(Q5411="SIM",U5411=0),"ATENÇÃO: alíquota permitida, mas % = 0 🔎",
"Alíquota aplicada corretamente ✅")))</f>
        <v/>
      </c>
      <c r="Q5411" s="5" t="str">
        <f>IF(E5411="","",IFERROR(VLOOKUP(E5411,REGRAS_CST!$A$2:$D$200,4,FALSE),""))</f>
        <v/>
      </c>
      <c r="R5411" s="8"/>
      <c r="S5411" s="7">
        <f>IF($H5411="","",$H5411*(1-$U5411))</f>
        <v>8.9999999999999993E-3</v>
      </c>
      <c r="T5411" s="7">
        <f>IF($I5411="","",$I5411*(1-$U5411))</f>
        <v>1E-3</v>
      </c>
      <c r="U5411" s="7">
        <f>IFERROR(INDEX(BASE_CCLASSTRIB!$E:$E, MATCH(TEXT($D5411,"000000"), BASE_CCLASSTRIB!$A:$A, 0))/100, 0)</f>
        <v>0</v>
      </c>
      <c r="V5411" s="21">
        <f>IFERROR(INDEX(BASE_CCLASSTRIB!$F:$F, MATCH(TEXT($D5411,"000000"), BASE_CCLASSTRIB!$A:$A, 0))/100, 0)</f>
        <v>0</v>
      </c>
    </row>
    <row r="5412" spans="2:22" ht="15.75" customHeight="1" thickTop="1" thickBot="1">
      <c r="B5412" s="8"/>
      <c r="C5412" s="8"/>
      <c r="E5412" s="8" t="str">
        <f>IF(D5412="","",LEFT(D5412,3))</f>
        <v/>
      </c>
      <c r="F5412" s="5" t="str">
        <f>IF(E5412="","",IFERROR(VLOOKUP(E5412,REGRAS_CST!$A$2:$B$200,2,FALSE),""))</f>
        <v/>
      </c>
      <c r="H5412" s="7">
        <v>8.9999999999999993E-3</v>
      </c>
      <c r="I5412" s="7">
        <v>1E-3</v>
      </c>
      <c r="K5412" s="5" t="str">
        <f>IF(E5412="","",IFERROR(VLOOKUP(E5412,REGRAS_CST!$A$2:$C$200,3,FALSE),""))</f>
        <v/>
      </c>
      <c r="L5412" s="10" t="str">
        <f>IF($G5412="", "", $G5412*(1-$V5412))</f>
        <v/>
      </c>
      <c r="M5412" s="30" t="str">
        <f t="shared" si="168"/>
        <v/>
      </c>
      <c r="N5412" s="30" t="str">
        <f t="shared" si="169"/>
        <v/>
      </c>
      <c r="O5412" s="5" t="str">
        <f>IF(D5412="","",
IF(AND(K5412&lt;&gt;"SIM",V5412&gt;0),"ERRO: % BC &gt; 0, mas NÃO permitida ❌",
IF(AND(K5412="SIM",V5412=0),"ATENÇÃO: BC permitida, mas % = 0 🔎",
"Base de cálculo aplicada corretamente ✅")))</f>
        <v/>
      </c>
      <c r="P5412" s="5" t="str">
        <f>IF(D5412="","",
IF(AND(Q5412&lt;&gt;"SIM",U5412&gt;0),"ERRO: % alíquota &gt; 0, mas NÃO permitida ❌",
IF(AND(Q5412="SIM",U5412=0),"ATENÇÃO: alíquota permitida, mas % = 0 🔎",
"Alíquota aplicada corretamente ✅")))</f>
        <v/>
      </c>
      <c r="Q5412" s="5" t="str">
        <f>IF(E5412="","",IFERROR(VLOOKUP(E5412,REGRAS_CST!$A$2:$D$200,4,FALSE),""))</f>
        <v/>
      </c>
      <c r="R5412" s="8"/>
      <c r="S5412" s="7">
        <f>IF($H5412="","",$H5412*(1-$U5412))</f>
        <v>8.9999999999999993E-3</v>
      </c>
      <c r="T5412" s="7">
        <f>IF($I5412="","",$I5412*(1-$U5412))</f>
        <v>1E-3</v>
      </c>
      <c r="U5412" s="7">
        <f>IFERROR(INDEX(BASE_CCLASSTRIB!$E:$E, MATCH(TEXT($D5412,"000000"), BASE_CCLASSTRIB!$A:$A, 0))/100, 0)</f>
        <v>0</v>
      </c>
      <c r="V5412" s="21">
        <f>IFERROR(INDEX(BASE_CCLASSTRIB!$F:$F, MATCH(TEXT($D5412,"000000"), BASE_CCLASSTRIB!$A:$A, 0))/100, 0)</f>
        <v>0</v>
      </c>
    </row>
    <row r="5413" spans="2:22" ht="15.75" customHeight="1" thickTop="1" thickBot="1">
      <c r="B5413" s="8"/>
      <c r="C5413" s="8"/>
      <c r="E5413" s="8" t="str">
        <f>IF(D5413="","",LEFT(D5413,3))</f>
        <v/>
      </c>
      <c r="F5413" s="5" t="str">
        <f>IF(E5413="","",IFERROR(VLOOKUP(E5413,REGRAS_CST!$A$2:$B$200,2,FALSE),""))</f>
        <v/>
      </c>
      <c r="H5413" s="7">
        <v>8.9999999999999993E-3</v>
      </c>
      <c r="I5413" s="7">
        <v>1E-3</v>
      </c>
      <c r="K5413" s="5" t="str">
        <f>IF(E5413="","",IFERROR(VLOOKUP(E5413,REGRAS_CST!$A$2:$C$200,3,FALSE),""))</f>
        <v/>
      </c>
      <c r="L5413" s="10" t="str">
        <f>IF($G5413="", "", $G5413*(1-$V5413))</f>
        <v/>
      </c>
      <c r="M5413" s="30" t="str">
        <f t="shared" si="168"/>
        <v/>
      </c>
      <c r="N5413" s="30" t="str">
        <f t="shared" si="169"/>
        <v/>
      </c>
      <c r="O5413" s="5" t="str">
        <f>IF(D5413="","",
IF(AND(K5413&lt;&gt;"SIM",V5413&gt;0),"ERRO: % BC &gt; 0, mas NÃO permitida ❌",
IF(AND(K5413="SIM",V5413=0),"ATENÇÃO: BC permitida, mas % = 0 🔎",
"Base de cálculo aplicada corretamente ✅")))</f>
        <v/>
      </c>
      <c r="P5413" s="5" t="str">
        <f>IF(D5413="","",
IF(AND(Q5413&lt;&gt;"SIM",U5413&gt;0),"ERRO: % alíquota &gt; 0, mas NÃO permitida ❌",
IF(AND(Q5413="SIM",U5413=0),"ATENÇÃO: alíquota permitida, mas % = 0 🔎",
"Alíquota aplicada corretamente ✅")))</f>
        <v/>
      </c>
      <c r="Q5413" s="5" t="str">
        <f>IF(E5413="","",IFERROR(VLOOKUP(E5413,REGRAS_CST!$A$2:$D$200,4,FALSE),""))</f>
        <v/>
      </c>
      <c r="R5413" s="8"/>
      <c r="S5413" s="7">
        <f>IF($H5413="","",$H5413*(1-$U5413))</f>
        <v>8.9999999999999993E-3</v>
      </c>
      <c r="T5413" s="7">
        <f>IF($I5413="","",$I5413*(1-$U5413))</f>
        <v>1E-3</v>
      </c>
      <c r="U5413" s="7">
        <f>IFERROR(INDEX(BASE_CCLASSTRIB!$E:$E, MATCH(TEXT($D5413,"000000"), BASE_CCLASSTRIB!$A:$A, 0))/100, 0)</f>
        <v>0</v>
      </c>
      <c r="V5413" s="21">
        <f>IFERROR(INDEX(BASE_CCLASSTRIB!$F:$F, MATCH(TEXT($D5413,"000000"), BASE_CCLASSTRIB!$A:$A, 0))/100, 0)</f>
        <v>0</v>
      </c>
    </row>
    <row r="5414" spans="2:22" ht="15.75" customHeight="1" thickTop="1" thickBot="1">
      <c r="B5414" s="8"/>
      <c r="C5414" s="8"/>
      <c r="E5414" s="8" t="str">
        <f>IF(D5414="","",LEFT(D5414,3))</f>
        <v/>
      </c>
      <c r="F5414" s="5" t="str">
        <f>IF(E5414="","",IFERROR(VLOOKUP(E5414,REGRAS_CST!$A$2:$B$200,2,FALSE),""))</f>
        <v/>
      </c>
      <c r="H5414" s="7">
        <v>8.9999999999999993E-3</v>
      </c>
      <c r="I5414" s="7">
        <v>1E-3</v>
      </c>
      <c r="K5414" s="5" t="str">
        <f>IF(E5414="","",IFERROR(VLOOKUP(E5414,REGRAS_CST!$A$2:$C$200,3,FALSE),""))</f>
        <v/>
      </c>
      <c r="L5414" s="10" t="str">
        <f>IF($G5414="", "", $G5414*(1-$V5414))</f>
        <v/>
      </c>
      <c r="M5414" s="30" t="str">
        <f t="shared" si="168"/>
        <v/>
      </c>
      <c r="N5414" s="30" t="str">
        <f t="shared" si="169"/>
        <v/>
      </c>
      <c r="O5414" s="5" t="str">
        <f>IF(D5414="","",
IF(AND(K5414&lt;&gt;"SIM",V5414&gt;0),"ERRO: % BC &gt; 0, mas NÃO permitida ❌",
IF(AND(K5414="SIM",V5414=0),"ATENÇÃO: BC permitida, mas % = 0 🔎",
"Base de cálculo aplicada corretamente ✅")))</f>
        <v/>
      </c>
      <c r="P5414" s="5" t="str">
        <f>IF(D5414="","",
IF(AND(Q5414&lt;&gt;"SIM",U5414&gt;0),"ERRO: % alíquota &gt; 0, mas NÃO permitida ❌",
IF(AND(Q5414="SIM",U5414=0),"ATENÇÃO: alíquota permitida, mas % = 0 🔎",
"Alíquota aplicada corretamente ✅")))</f>
        <v/>
      </c>
      <c r="Q5414" s="5" t="str">
        <f>IF(E5414="","",IFERROR(VLOOKUP(E5414,REGRAS_CST!$A$2:$D$200,4,FALSE),""))</f>
        <v/>
      </c>
      <c r="R5414" s="8"/>
      <c r="S5414" s="7">
        <f>IF($H5414="","",$H5414*(1-$U5414))</f>
        <v>8.9999999999999993E-3</v>
      </c>
      <c r="T5414" s="7">
        <f>IF($I5414="","",$I5414*(1-$U5414))</f>
        <v>1E-3</v>
      </c>
      <c r="U5414" s="7">
        <f>IFERROR(INDEX(BASE_CCLASSTRIB!$E:$E, MATCH(TEXT($D5414,"000000"), BASE_CCLASSTRIB!$A:$A, 0))/100, 0)</f>
        <v>0</v>
      </c>
      <c r="V5414" s="21">
        <f>IFERROR(INDEX(BASE_CCLASSTRIB!$F:$F, MATCH(TEXT($D5414,"000000"), BASE_CCLASSTRIB!$A:$A, 0))/100, 0)</f>
        <v>0</v>
      </c>
    </row>
    <row r="5415" spans="2:22" ht="15.75" customHeight="1" thickTop="1" thickBot="1">
      <c r="B5415" s="8"/>
      <c r="C5415" s="8"/>
      <c r="E5415" s="8" t="str">
        <f>IF(D5415="","",LEFT(D5415,3))</f>
        <v/>
      </c>
      <c r="F5415" s="5" t="str">
        <f>IF(E5415="","",IFERROR(VLOOKUP(E5415,REGRAS_CST!$A$2:$B$200,2,FALSE),""))</f>
        <v/>
      </c>
      <c r="H5415" s="7">
        <v>8.9999999999999993E-3</v>
      </c>
      <c r="I5415" s="7">
        <v>1E-3</v>
      </c>
      <c r="K5415" s="5" t="str">
        <f>IF(E5415="","",IFERROR(VLOOKUP(E5415,REGRAS_CST!$A$2:$C$200,3,FALSE),""))</f>
        <v/>
      </c>
      <c r="L5415" s="10" t="str">
        <f>IF($G5415="", "", $G5415*(1-$V5415))</f>
        <v/>
      </c>
      <c r="M5415" s="30" t="str">
        <f t="shared" si="168"/>
        <v/>
      </c>
      <c r="N5415" s="30" t="str">
        <f t="shared" si="169"/>
        <v/>
      </c>
      <c r="O5415" s="5" t="str">
        <f>IF(D5415="","",
IF(AND(K5415&lt;&gt;"SIM",V5415&gt;0),"ERRO: % BC &gt; 0, mas NÃO permitida ❌",
IF(AND(K5415="SIM",V5415=0),"ATENÇÃO: BC permitida, mas % = 0 🔎",
"Base de cálculo aplicada corretamente ✅")))</f>
        <v/>
      </c>
      <c r="P5415" s="5" t="str">
        <f>IF(D5415="","",
IF(AND(Q5415&lt;&gt;"SIM",U5415&gt;0),"ERRO: % alíquota &gt; 0, mas NÃO permitida ❌",
IF(AND(Q5415="SIM",U5415=0),"ATENÇÃO: alíquota permitida, mas % = 0 🔎",
"Alíquota aplicada corretamente ✅")))</f>
        <v/>
      </c>
      <c r="Q5415" s="5" t="str">
        <f>IF(E5415="","",IFERROR(VLOOKUP(E5415,REGRAS_CST!$A$2:$D$200,4,FALSE),""))</f>
        <v/>
      </c>
      <c r="R5415" s="8"/>
      <c r="S5415" s="7">
        <f>IF($H5415="","",$H5415*(1-$U5415))</f>
        <v>8.9999999999999993E-3</v>
      </c>
      <c r="T5415" s="7">
        <f>IF($I5415="","",$I5415*(1-$U5415))</f>
        <v>1E-3</v>
      </c>
      <c r="U5415" s="7">
        <f>IFERROR(INDEX(BASE_CCLASSTRIB!$E:$E, MATCH(TEXT($D5415,"000000"), BASE_CCLASSTRIB!$A:$A, 0))/100, 0)</f>
        <v>0</v>
      </c>
      <c r="V5415" s="21">
        <f>IFERROR(INDEX(BASE_CCLASSTRIB!$F:$F, MATCH(TEXT($D5415,"000000"), BASE_CCLASSTRIB!$A:$A, 0))/100, 0)</f>
        <v>0</v>
      </c>
    </row>
    <row r="5416" spans="2:22" ht="15.75" customHeight="1" thickTop="1" thickBot="1">
      <c r="B5416" s="8"/>
      <c r="C5416" s="8"/>
      <c r="E5416" s="8" t="str">
        <f>IF(D5416="","",LEFT(D5416,3))</f>
        <v/>
      </c>
      <c r="F5416" s="5" t="str">
        <f>IF(E5416="","",IFERROR(VLOOKUP(E5416,REGRAS_CST!$A$2:$B$200,2,FALSE),""))</f>
        <v/>
      </c>
      <c r="H5416" s="7">
        <v>8.9999999999999993E-3</v>
      </c>
      <c r="I5416" s="7">
        <v>1E-3</v>
      </c>
      <c r="K5416" s="5" t="str">
        <f>IF(E5416="","",IFERROR(VLOOKUP(E5416,REGRAS_CST!$A$2:$C$200,3,FALSE),""))</f>
        <v/>
      </c>
      <c r="L5416" s="10" t="str">
        <f>IF($G5416="", "", $G5416*(1-$V5416))</f>
        <v/>
      </c>
      <c r="M5416" s="30" t="str">
        <f t="shared" si="168"/>
        <v/>
      </c>
      <c r="N5416" s="30" t="str">
        <f t="shared" si="169"/>
        <v/>
      </c>
      <c r="O5416" s="5" t="str">
        <f>IF(D5416="","",
IF(AND(K5416&lt;&gt;"SIM",V5416&gt;0),"ERRO: % BC &gt; 0, mas NÃO permitida ❌",
IF(AND(K5416="SIM",V5416=0),"ATENÇÃO: BC permitida, mas % = 0 🔎",
"Base de cálculo aplicada corretamente ✅")))</f>
        <v/>
      </c>
      <c r="P5416" s="5" t="str">
        <f>IF(D5416="","",
IF(AND(Q5416&lt;&gt;"SIM",U5416&gt;0),"ERRO: % alíquota &gt; 0, mas NÃO permitida ❌",
IF(AND(Q5416="SIM",U5416=0),"ATENÇÃO: alíquota permitida, mas % = 0 🔎",
"Alíquota aplicada corretamente ✅")))</f>
        <v/>
      </c>
      <c r="Q5416" s="5" t="str">
        <f>IF(E5416="","",IFERROR(VLOOKUP(E5416,REGRAS_CST!$A$2:$D$200,4,FALSE),""))</f>
        <v/>
      </c>
      <c r="R5416" s="8"/>
      <c r="S5416" s="7">
        <f>IF($H5416="","",$H5416*(1-$U5416))</f>
        <v>8.9999999999999993E-3</v>
      </c>
      <c r="T5416" s="7">
        <f>IF($I5416="","",$I5416*(1-$U5416))</f>
        <v>1E-3</v>
      </c>
      <c r="U5416" s="7">
        <f>IFERROR(INDEX(BASE_CCLASSTRIB!$E:$E, MATCH(TEXT($D5416,"000000"), BASE_CCLASSTRIB!$A:$A, 0))/100, 0)</f>
        <v>0</v>
      </c>
      <c r="V5416" s="21">
        <f>IFERROR(INDEX(BASE_CCLASSTRIB!$F:$F, MATCH(TEXT($D5416,"000000"), BASE_CCLASSTRIB!$A:$A, 0))/100, 0)</f>
        <v>0</v>
      </c>
    </row>
    <row r="5417" spans="2:22" ht="15.75" customHeight="1" thickTop="1" thickBot="1">
      <c r="B5417" s="8"/>
      <c r="C5417" s="8"/>
      <c r="E5417" s="8" t="str">
        <f>IF(D5417="","",LEFT(D5417,3))</f>
        <v/>
      </c>
      <c r="F5417" s="5" t="str">
        <f>IF(E5417="","",IFERROR(VLOOKUP(E5417,REGRAS_CST!$A$2:$B$200,2,FALSE),""))</f>
        <v/>
      </c>
      <c r="H5417" s="7">
        <v>8.9999999999999993E-3</v>
      </c>
      <c r="I5417" s="7">
        <v>1E-3</v>
      </c>
      <c r="K5417" s="5" t="str">
        <f>IF(E5417="","",IFERROR(VLOOKUP(E5417,REGRAS_CST!$A$2:$C$200,3,FALSE),""))</f>
        <v/>
      </c>
      <c r="L5417" s="10" t="str">
        <f>IF($G5417="", "", $G5417*(1-$V5417))</f>
        <v/>
      </c>
      <c r="M5417" s="30" t="str">
        <f t="shared" si="168"/>
        <v/>
      </c>
      <c r="N5417" s="30" t="str">
        <f t="shared" si="169"/>
        <v/>
      </c>
      <c r="O5417" s="5" t="str">
        <f>IF(D5417="","",
IF(AND(K5417&lt;&gt;"SIM",V5417&gt;0),"ERRO: % BC &gt; 0, mas NÃO permitida ❌",
IF(AND(K5417="SIM",V5417=0),"ATENÇÃO: BC permitida, mas % = 0 🔎",
"Base de cálculo aplicada corretamente ✅")))</f>
        <v/>
      </c>
      <c r="P5417" s="5" t="str">
        <f>IF(D5417="","",
IF(AND(Q5417&lt;&gt;"SIM",U5417&gt;0),"ERRO: % alíquota &gt; 0, mas NÃO permitida ❌",
IF(AND(Q5417="SIM",U5417=0),"ATENÇÃO: alíquota permitida, mas % = 0 🔎",
"Alíquota aplicada corretamente ✅")))</f>
        <v/>
      </c>
      <c r="Q5417" s="5" t="str">
        <f>IF(E5417="","",IFERROR(VLOOKUP(E5417,REGRAS_CST!$A$2:$D$200,4,FALSE),""))</f>
        <v/>
      </c>
      <c r="R5417" s="8"/>
      <c r="S5417" s="7">
        <f>IF($H5417="","",$H5417*(1-$U5417))</f>
        <v>8.9999999999999993E-3</v>
      </c>
      <c r="T5417" s="7">
        <f>IF($I5417="","",$I5417*(1-$U5417))</f>
        <v>1E-3</v>
      </c>
      <c r="U5417" s="7">
        <f>IFERROR(INDEX(BASE_CCLASSTRIB!$E:$E, MATCH(TEXT($D5417,"000000"), BASE_CCLASSTRIB!$A:$A, 0))/100, 0)</f>
        <v>0</v>
      </c>
      <c r="V5417" s="21">
        <f>IFERROR(INDEX(BASE_CCLASSTRIB!$F:$F, MATCH(TEXT($D5417,"000000"), BASE_CCLASSTRIB!$A:$A, 0))/100, 0)</f>
        <v>0</v>
      </c>
    </row>
    <row r="5418" spans="2:22" ht="15.75" customHeight="1" thickTop="1" thickBot="1">
      <c r="B5418" s="8"/>
      <c r="C5418" s="8"/>
      <c r="E5418" s="8" t="str">
        <f>IF(D5418="","",LEFT(D5418,3))</f>
        <v/>
      </c>
      <c r="F5418" s="5" t="str">
        <f>IF(E5418="","",IFERROR(VLOOKUP(E5418,REGRAS_CST!$A$2:$B$200,2,FALSE),""))</f>
        <v/>
      </c>
      <c r="H5418" s="7">
        <v>8.9999999999999993E-3</v>
      </c>
      <c r="I5418" s="7">
        <v>1E-3</v>
      </c>
      <c r="K5418" s="5" t="str">
        <f>IF(E5418="","",IFERROR(VLOOKUP(E5418,REGRAS_CST!$A$2:$C$200,3,FALSE),""))</f>
        <v/>
      </c>
      <c r="L5418" s="10" t="str">
        <f>IF($G5418="", "", $G5418*(1-$V5418))</f>
        <v/>
      </c>
      <c r="M5418" s="30" t="str">
        <f t="shared" si="168"/>
        <v/>
      </c>
      <c r="N5418" s="30" t="str">
        <f t="shared" si="169"/>
        <v/>
      </c>
      <c r="O5418" s="5" t="str">
        <f>IF(D5418="","",
IF(AND(K5418&lt;&gt;"SIM",V5418&gt;0),"ERRO: % BC &gt; 0, mas NÃO permitida ❌",
IF(AND(K5418="SIM",V5418=0),"ATENÇÃO: BC permitida, mas % = 0 🔎",
"Base de cálculo aplicada corretamente ✅")))</f>
        <v/>
      </c>
      <c r="P5418" s="5" t="str">
        <f>IF(D5418="","",
IF(AND(Q5418&lt;&gt;"SIM",U5418&gt;0),"ERRO: % alíquota &gt; 0, mas NÃO permitida ❌",
IF(AND(Q5418="SIM",U5418=0),"ATENÇÃO: alíquota permitida, mas % = 0 🔎",
"Alíquota aplicada corretamente ✅")))</f>
        <v/>
      </c>
      <c r="Q5418" s="5" t="str">
        <f>IF(E5418="","",IFERROR(VLOOKUP(E5418,REGRAS_CST!$A$2:$D$200,4,FALSE),""))</f>
        <v/>
      </c>
      <c r="R5418" s="8"/>
      <c r="S5418" s="7">
        <f>IF($H5418="","",$H5418*(1-$U5418))</f>
        <v>8.9999999999999993E-3</v>
      </c>
      <c r="T5418" s="7">
        <f>IF($I5418="","",$I5418*(1-$U5418))</f>
        <v>1E-3</v>
      </c>
      <c r="U5418" s="7">
        <f>IFERROR(INDEX(BASE_CCLASSTRIB!$E:$E, MATCH(TEXT($D5418,"000000"), BASE_CCLASSTRIB!$A:$A, 0))/100, 0)</f>
        <v>0</v>
      </c>
      <c r="V5418" s="21">
        <f>IFERROR(INDEX(BASE_CCLASSTRIB!$F:$F, MATCH(TEXT($D5418,"000000"), BASE_CCLASSTRIB!$A:$A, 0))/100, 0)</f>
        <v>0</v>
      </c>
    </row>
    <row r="5419" spans="2:22" ht="15.75" customHeight="1" thickTop="1" thickBot="1">
      <c r="B5419" s="8"/>
      <c r="C5419" s="8"/>
      <c r="E5419" s="8" t="str">
        <f>IF(D5419="","",LEFT(D5419,3))</f>
        <v/>
      </c>
      <c r="F5419" s="5" t="str">
        <f>IF(E5419="","",IFERROR(VLOOKUP(E5419,REGRAS_CST!$A$2:$B$200,2,FALSE),""))</f>
        <v/>
      </c>
      <c r="H5419" s="7">
        <v>8.9999999999999993E-3</v>
      </c>
      <c r="I5419" s="7">
        <v>1E-3</v>
      </c>
      <c r="K5419" s="5" t="str">
        <f>IF(E5419="","",IFERROR(VLOOKUP(E5419,REGRAS_CST!$A$2:$C$200,3,FALSE),""))</f>
        <v/>
      </c>
      <c r="L5419" s="10" t="str">
        <f>IF($G5419="", "", $G5419*(1-$V5419))</f>
        <v/>
      </c>
      <c r="M5419" s="30" t="str">
        <f t="shared" si="168"/>
        <v/>
      </c>
      <c r="N5419" s="30" t="str">
        <f t="shared" si="169"/>
        <v/>
      </c>
      <c r="O5419" s="5" t="str">
        <f>IF(D5419="","",
IF(AND(K5419&lt;&gt;"SIM",V5419&gt;0),"ERRO: % BC &gt; 0, mas NÃO permitida ❌",
IF(AND(K5419="SIM",V5419=0),"ATENÇÃO: BC permitida, mas % = 0 🔎",
"Base de cálculo aplicada corretamente ✅")))</f>
        <v/>
      </c>
      <c r="P5419" s="5" t="str">
        <f>IF(D5419="","",
IF(AND(Q5419&lt;&gt;"SIM",U5419&gt;0),"ERRO: % alíquota &gt; 0, mas NÃO permitida ❌",
IF(AND(Q5419="SIM",U5419=0),"ATENÇÃO: alíquota permitida, mas % = 0 🔎",
"Alíquota aplicada corretamente ✅")))</f>
        <v/>
      </c>
      <c r="Q5419" s="5" t="str">
        <f>IF(E5419="","",IFERROR(VLOOKUP(E5419,REGRAS_CST!$A$2:$D$200,4,FALSE),""))</f>
        <v/>
      </c>
      <c r="R5419" s="8"/>
      <c r="S5419" s="7">
        <f>IF($H5419="","",$H5419*(1-$U5419))</f>
        <v>8.9999999999999993E-3</v>
      </c>
      <c r="T5419" s="7">
        <f>IF($I5419="","",$I5419*(1-$U5419))</f>
        <v>1E-3</v>
      </c>
      <c r="U5419" s="7">
        <f>IFERROR(INDEX(BASE_CCLASSTRIB!$E:$E, MATCH(TEXT($D5419,"000000"), BASE_CCLASSTRIB!$A:$A, 0))/100, 0)</f>
        <v>0</v>
      </c>
      <c r="V5419" s="21">
        <f>IFERROR(INDEX(BASE_CCLASSTRIB!$F:$F, MATCH(TEXT($D5419,"000000"), BASE_CCLASSTRIB!$A:$A, 0))/100, 0)</f>
        <v>0</v>
      </c>
    </row>
    <row r="5420" spans="2:22" ht="15.75" customHeight="1" thickTop="1" thickBot="1">
      <c r="B5420" s="8"/>
      <c r="C5420" s="8"/>
      <c r="E5420" s="8" t="str">
        <f>IF(D5420="","",LEFT(D5420,3))</f>
        <v/>
      </c>
      <c r="F5420" s="5" t="str">
        <f>IF(E5420="","",IFERROR(VLOOKUP(E5420,REGRAS_CST!$A$2:$B$200,2,FALSE),""))</f>
        <v/>
      </c>
      <c r="H5420" s="7">
        <v>8.9999999999999993E-3</v>
      </c>
      <c r="I5420" s="7">
        <v>1E-3</v>
      </c>
      <c r="K5420" s="5" t="str">
        <f>IF(E5420="","",IFERROR(VLOOKUP(E5420,REGRAS_CST!$A$2:$C$200,3,FALSE),""))</f>
        <v/>
      </c>
      <c r="L5420" s="10" t="str">
        <f>IF($G5420="", "", $G5420*(1-$V5420))</f>
        <v/>
      </c>
      <c r="M5420" s="30" t="str">
        <f t="shared" si="168"/>
        <v/>
      </c>
      <c r="N5420" s="30" t="str">
        <f t="shared" si="169"/>
        <v/>
      </c>
      <c r="O5420" s="5" t="str">
        <f>IF(D5420="","",
IF(AND(K5420&lt;&gt;"SIM",V5420&gt;0),"ERRO: % BC &gt; 0, mas NÃO permitida ❌",
IF(AND(K5420="SIM",V5420=0),"ATENÇÃO: BC permitida, mas % = 0 🔎",
"Base de cálculo aplicada corretamente ✅")))</f>
        <v/>
      </c>
      <c r="P5420" s="5" t="str">
        <f>IF(D5420="","",
IF(AND(Q5420&lt;&gt;"SIM",U5420&gt;0),"ERRO: % alíquota &gt; 0, mas NÃO permitida ❌",
IF(AND(Q5420="SIM",U5420=0),"ATENÇÃO: alíquota permitida, mas % = 0 🔎",
"Alíquota aplicada corretamente ✅")))</f>
        <v/>
      </c>
      <c r="Q5420" s="5" t="str">
        <f>IF(E5420="","",IFERROR(VLOOKUP(E5420,REGRAS_CST!$A$2:$D$200,4,FALSE),""))</f>
        <v/>
      </c>
      <c r="R5420" s="8"/>
      <c r="S5420" s="7">
        <f>IF($H5420="","",$H5420*(1-$U5420))</f>
        <v>8.9999999999999993E-3</v>
      </c>
      <c r="T5420" s="7">
        <f>IF($I5420="","",$I5420*(1-$U5420))</f>
        <v>1E-3</v>
      </c>
      <c r="U5420" s="7">
        <f>IFERROR(INDEX(BASE_CCLASSTRIB!$E:$E, MATCH(TEXT($D5420,"000000"), BASE_CCLASSTRIB!$A:$A, 0))/100, 0)</f>
        <v>0</v>
      </c>
      <c r="V5420" s="21">
        <f>IFERROR(INDEX(BASE_CCLASSTRIB!$F:$F, MATCH(TEXT($D5420,"000000"), BASE_CCLASSTRIB!$A:$A, 0))/100, 0)</f>
        <v>0</v>
      </c>
    </row>
    <row r="5421" spans="2:22" ht="15.75" customHeight="1" thickTop="1" thickBot="1">
      <c r="B5421" s="8"/>
      <c r="C5421" s="8"/>
      <c r="E5421" s="8" t="str">
        <f>IF(D5421="","",LEFT(D5421,3))</f>
        <v/>
      </c>
      <c r="F5421" s="5" t="str">
        <f>IF(E5421="","",IFERROR(VLOOKUP(E5421,REGRAS_CST!$A$2:$B$200,2,FALSE),""))</f>
        <v/>
      </c>
      <c r="H5421" s="7">
        <v>8.9999999999999993E-3</v>
      </c>
      <c r="I5421" s="7">
        <v>1E-3</v>
      </c>
      <c r="K5421" s="5" t="str">
        <f>IF(E5421="","",IFERROR(VLOOKUP(E5421,REGRAS_CST!$A$2:$C$200,3,FALSE),""))</f>
        <v/>
      </c>
      <c r="L5421" s="10" t="str">
        <f>IF($G5421="", "", $G5421*(1-$V5421))</f>
        <v/>
      </c>
      <c r="M5421" s="30" t="str">
        <f t="shared" si="168"/>
        <v/>
      </c>
      <c r="N5421" s="30" t="str">
        <f t="shared" si="169"/>
        <v/>
      </c>
      <c r="O5421" s="5" t="str">
        <f>IF(D5421="","",
IF(AND(K5421&lt;&gt;"SIM",V5421&gt;0),"ERRO: % BC &gt; 0, mas NÃO permitida ❌",
IF(AND(K5421="SIM",V5421=0),"ATENÇÃO: BC permitida, mas % = 0 🔎",
"Base de cálculo aplicada corretamente ✅")))</f>
        <v/>
      </c>
      <c r="P5421" s="5" t="str">
        <f>IF(D5421="","",
IF(AND(Q5421&lt;&gt;"SIM",U5421&gt;0),"ERRO: % alíquota &gt; 0, mas NÃO permitida ❌",
IF(AND(Q5421="SIM",U5421=0),"ATENÇÃO: alíquota permitida, mas % = 0 🔎",
"Alíquota aplicada corretamente ✅")))</f>
        <v/>
      </c>
      <c r="Q5421" s="5" t="str">
        <f>IF(E5421="","",IFERROR(VLOOKUP(E5421,REGRAS_CST!$A$2:$D$200,4,FALSE),""))</f>
        <v/>
      </c>
      <c r="R5421" s="8"/>
      <c r="S5421" s="7">
        <f>IF($H5421="","",$H5421*(1-$U5421))</f>
        <v>8.9999999999999993E-3</v>
      </c>
      <c r="T5421" s="7">
        <f>IF($I5421="","",$I5421*(1-$U5421))</f>
        <v>1E-3</v>
      </c>
      <c r="U5421" s="7">
        <f>IFERROR(INDEX(BASE_CCLASSTRIB!$E:$E, MATCH(TEXT($D5421,"000000"), BASE_CCLASSTRIB!$A:$A, 0))/100, 0)</f>
        <v>0</v>
      </c>
      <c r="V5421" s="21">
        <f>IFERROR(INDEX(BASE_CCLASSTRIB!$F:$F, MATCH(TEXT($D5421,"000000"), BASE_CCLASSTRIB!$A:$A, 0))/100, 0)</f>
        <v>0</v>
      </c>
    </row>
    <row r="5422" spans="2:22" ht="15.75" customHeight="1" thickTop="1" thickBot="1">
      <c r="B5422" s="8"/>
      <c r="C5422" s="8"/>
      <c r="E5422" s="8" t="str">
        <f>IF(D5422="","",LEFT(D5422,3))</f>
        <v/>
      </c>
      <c r="F5422" s="5" t="str">
        <f>IF(E5422="","",IFERROR(VLOOKUP(E5422,REGRAS_CST!$A$2:$B$200,2,FALSE),""))</f>
        <v/>
      </c>
      <c r="H5422" s="7">
        <v>8.9999999999999993E-3</v>
      </c>
      <c r="I5422" s="7">
        <v>1E-3</v>
      </c>
      <c r="K5422" s="5" t="str">
        <f>IF(E5422="","",IFERROR(VLOOKUP(E5422,REGRAS_CST!$A$2:$C$200,3,FALSE),""))</f>
        <v/>
      </c>
      <c r="L5422" s="10" t="str">
        <f>IF($G5422="", "", $G5422*(1-$V5422))</f>
        <v/>
      </c>
      <c r="M5422" s="30" t="str">
        <f t="shared" si="168"/>
        <v/>
      </c>
      <c r="N5422" s="30" t="str">
        <f t="shared" si="169"/>
        <v/>
      </c>
      <c r="O5422" s="5" t="str">
        <f>IF(D5422="","",
IF(AND(K5422&lt;&gt;"SIM",V5422&gt;0),"ERRO: % BC &gt; 0, mas NÃO permitida ❌",
IF(AND(K5422="SIM",V5422=0),"ATENÇÃO: BC permitida, mas % = 0 🔎",
"Base de cálculo aplicada corretamente ✅")))</f>
        <v/>
      </c>
      <c r="P5422" s="5" t="str">
        <f>IF(D5422="","",
IF(AND(Q5422&lt;&gt;"SIM",U5422&gt;0),"ERRO: % alíquota &gt; 0, mas NÃO permitida ❌",
IF(AND(Q5422="SIM",U5422=0),"ATENÇÃO: alíquota permitida, mas % = 0 🔎",
"Alíquota aplicada corretamente ✅")))</f>
        <v/>
      </c>
      <c r="Q5422" s="5" t="str">
        <f>IF(E5422="","",IFERROR(VLOOKUP(E5422,REGRAS_CST!$A$2:$D$200,4,FALSE),""))</f>
        <v/>
      </c>
      <c r="R5422" s="8"/>
      <c r="S5422" s="7">
        <f>IF($H5422="","",$H5422*(1-$U5422))</f>
        <v>8.9999999999999993E-3</v>
      </c>
      <c r="T5422" s="7">
        <f>IF($I5422="","",$I5422*(1-$U5422))</f>
        <v>1E-3</v>
      </c>
      <c r="U5422" s="7">
        <f>IFERROR(INDEX(BASE_CCLASSTRIB!$E:$E, MATCH(TEXT($D5422,"000000"), BASE_CCLASSTRIB!$A:$A, 0))/100, 0)</f>
        <v>0</v>
      </c>
      <c r="V5422" s="21">
        <f>IFERROR(INDEX(BASE_CCLASSTRIB!$F:$F, MATCH(TEXT($D5422,"000000"), BASE_CCLASSTRIB!$A:$A, 0))/100, 0)</f>
        <v>0</v>
      </c>
    </row>
    <row r="5423" spans="2:22" ht="15.75" customHeight="1" thickTop="1" thickBot="1">
      <c r="B5423" s="8"/>
      <c r="C5423" s="8"/>
      <c r="E5423" s="8" t="str">
        <f>IF(D5423="","",LEFT(D5423,3))</f>
        <v/>
      </c>
      <c r="F5423" s="5" t="str">
        <f>IF(E5423="","",IFERROR(VLOOKUP(E5423,REGRAS_CST!$A$2:$B$200,2,FALSE),""))</f>
        <v/>
      </c>
      <c r="H5423" s="7">
        <v>8.9999999999999993E-3</v>
      </c>
      <c r="I5423" s="7">
        <v>1E-3</v>
      </c>
      <c r="K5423" s="5" t="str">
        <f>IF(E5423="","",IFERROR(VLOOKUP(E5423,REGRAS_CST!$A$2:$C$200,3,FALSE),""))</f>
        <v/>
      </c>
      <c r="L5423" s="10" t="str">
        <f>IF($G5423="", "", $G5423*(1-$V5423))</f>
        <v/>
      </c>
      <c r="M5423" s="30" t="str">
        <f t="shared" si="168"/>
        <v/>
      </c>
      <c r="N5423" s="30" t="str">
        <f t="shared" si="169"/>
        <v/>
      </c>
      <c r="O5423" s="5" t="str">
        <f>IF(D5423="","",
IF(AND(K5423&lt;&gt;"SIM",V5423&gt;0),"ERRO: % BC &gt; 0, mas NÃO permitida ❌",
IF(AND(K5423="SIM",V5423=0),"ATENÇÃO: BC permitida, mas % = 0 🔎",
"Base de cálculo aplicada corretamente ✅")))</f>
        <v/>
      </c>
      <c r="P5423" s="5" t="str">
        <f>IF(D5423="","",
IF(AND(Q5423&lt;&gt;"SIM",U5423&gt;0),"ERRO: % alíquota &gt; 0, mas NÃO permitida ❌",
IF(AND(Q5423="SIM",U5423=0),"ATENÇÃO: alíquota permitida, mas % = 0 🔎",
"Alíquota aplicada corretamente ✅")))</f>
        <v/>
      </c>
      <c r="Q5423" s="5" t="str">
        <f>IF(E5423="","",IFERROR(VLOOKUP(E5423,REGRAS_CST!$A$2:$D$200,4,FALSE),""))</f>
        <v/>
      </c>
      <c r="R5423" s="8"/>
      <c r="S5423" s="7">
        <f>IF($H5423="","",$H5423*(1-$U5423))</f>
        <v>8.9999999999999993E-3</v>
      </c>
      <c r="T5423" s="7">
        <f>IF($I5423="","",$I5423*(1-$U5423))</f>
        <v>1E-3</v>
      </c>
      <c r="U5423" s="7">
        <f>IFERROR(INDEX(BASE_CCLASSTRIB!$E:$E, MATCH(TEXT($D5423,"000000"), BASE_CCLASSTRIB!$A:$A, 0))/100, 0)</f>
        <v>0</v>
      </c>
      <c r="V5423" s="21">
        <f>IFERROR(INDEX(BASE_CCLASSTRIB!$F:$F, MATCH(TEXT($D5423,"000000"), BASE_CCLASSTRIB!$A:$A, 0))/100, 0)</f>
        <v>0</v>
      </c>
    </row>
    <row r="5424" spans="2:22" ht="15.75" customHeight="1" thickTop="1" thickBot="1">
      <c r="B5424" s="8"/>
      <c r="C5424" s="8"/>
      <c r="E5424" s="8" t="str">
        <f>IF(D5424="","",LEFT(D5424,3))</f>
        <v/>
      </c>
      <c r="F5424" s="5" t="str">
        <f>IF(E5424="","",IFERROR(VLOOKUP(E5424,REGRAS_CST!$A$2:$B$200,2,FALSE),""))</f>
        <v/>
      </c>
      <c r="H5424" s="7">
        <v>8.9999999999999993E-3</v>
      </c>
      <c r="I5424" s="7">
        <v>1E-3</v>
      </c>
      <c r="K5424" s="5" t="str">
        <f>IF(E5424="","",IFERROR(VLOOKUP(E5424,REGRAS_CST!$A$2:$C$200,3,FALSE),""))</f>
        <v/>
      </c>
      <c r="L5424" s="10" t="str">
        <f>IF($G5424="", "", $G5424*(1-$V5424))</f>
        <v/>
      </c>
      <c r="M5424" s="30" t="str">
        <f t="shared" si="168"/>
        <v/>
      </c>
      <c r="N5424" s="30" t="str">
        <f t="shared" si="169"/>
        <v/>
      </c>
      <c r="O5424" s="5" t="str">
        <f>IF(D5424="","",
IF(AND(K5424&lt;&gt;"SIM",V5424&gt;0),"ERRO: % BC &gt; 0, mas NÃO permitida ❌",
IF(AND(K5424="SIM",V5424=0),"ATENÇÃO: BC permitida, mas % = 0 🔎",
"Base de cálculo aplicada corretamente ✅")))</f>
        <v/>
      </c>
      <c r="P5424" s="5" t="str">
        <f>IF(D5424="","",
IF(AND(Q5424&lt;&gt;"SIM",U5424&gt;0),"ERRO: % alíquota &gt; 0, mas NÃO permitida ❌",
IF(AND(Q5424="SIM",U5424=0),"ATENÇÃO: alíquota permitida, mas % = 0 🔎",
"Alíquota aplicada corretamente ✅")))</f>
        <v/>
      </c>
      <c r="Q5424" s="5" t="str">
        <f>IF(E5424="","",IFERROR(VLOOKUP(E5424,REGRAS_CST!$A$2:$D$200,4,FALSE),""))</f>
        <v/>
      </c>
      <c r="R5424" s="8"/>
      <c r="S5424" s="7">
        <f>IF($H5424="","",$H5424*(1-$U5424))</f>
        <v>8.9999999999999993E-3</v>
      </c>
      <c r="T5424" s="7">
        <f>IF($I5424="","",$I5424*(1-$U5424))</f>
        <v>1E-3</v>
      </c>
      <c r="U5424" s="7">
        <f>IFERROR(INDEX(BASE_CCLASSTRIB!$E:$E, MATCH(TEXT($D5424,"000000"), BASE_CCLASSTRIB!$A:$A, 0))/100, 0)</f>
        <v>0</v>
      </c>
      <c r="V5424" s="21">
        <f>IFERROR(INDEX(BASE_CCLASSTRIB!$F:$F, MATCH(TEXT($D5424,"000000"), BASE_CCLASSTRIB!$A:$A, 0))/100, 0)</f>
        <v>0</v>
      </c>
    </row>
    <row r="5425" spans="2:22" ht="15.75" customHeight="1" thickTop="1" thickBot="1">
      <c r="B5425" s="8"/>
      <c r="C5425" s="8"/>
      <c r="E5425" s="8" t="str">
        <f>IF(D5425="","",LEFT(D5425,3))</f>
        <v/>
      </c>
      <c r="F5425" s="5" t="str">
        <f>IF(E5425="","",IFERROR(VLOOKUP(E5425,REGRAS_CST!$A$2:$B$200,2,FALSE),""))</f>
        <v/>
      </c>
      <c r="H5425" s="7">
        <v>8.9999999999999993E-3</v>
      </c>
      <c r="I5425" s="7">
        <v>1E-3</v>
      </c>
      <c r="K5425" s="5" t="str">
        <f>IF(E5425="","",IFERROR(VLOOKUP(E5425,REGRAS_CST!$A$2:$C$200,3,FALSE),""))</f>
        <v/>
      </c>
      <c r="L5425" s="10" t="str">
        <f>IF($G5425="", "", $G5425*(1-$V5425))</f>
        <v/>
      </c>
      <c r="M5425" s="30" t="str">
        <f t="shared" si="168"/>
        <v/>
      </c>
      <c r="N5425" s="30" t="str">
        <f t="shared" si="169"/>
        <v/>
      </c>
      <c r="O5425" s="5" t="str">
        <f>IF(D5425="","",
IF(AND(K5425&lt;&gt;"SIM",V5425&gt;0),"ERRO: % BC &gt; 0, mas NÃO permitida ❌",
IF(AND(K5425="SIM",V5425=0),"ATENÇÃO: BC permitida, mas % = 0 🔎",
"Base de cálculo aplicada corretamente ✅")))</f>
        <v/>
      </c>
      <c r="P5425" s="5" t="str">
        <f>IF(D5425="","",
IF(AND(Q5425&lt;&gt;"SIM",U5425&gt;0),"ERRO: % alíquota &gt; 0, mas NÃO permitida ❌",
IF(AND(Q5425="SIM",U5425=0),"ATENÇÃO: alíquota permitida, mas % = 0 🔎",
"Alíquota aplicada corretamente ✅")))</f>
        <v/>
      </c>
      <c r="Q5425" s="5" t="str">
        <f>IF(E5425="","",IFERROR(VLOOKUP(E5425,REGRAS_CST!$A$2:$D$200,4,FALSE),""))</f>
        <v/>
      </c>
      <c r="R5425" s="8"/>
      <c r="S5425" s="7">
        <f>IF($H5425="","",$H5425*(1-$U5425))</f>
        <v>8.9999999999999993E-3</v>
      </c>
      <c r="T5425" s="7">
        <f>IF($I5425="","",$I5425*(1-$U5425))</f>
        <v>1E-3</v>
      </c>
      <c r="U5425" s="7">
        <f>IFERROR(INDEX(BASE_CCLASSTRIB!$E:$E, MATCH(TEXT($D5425,"000000"), BASE_CCLASSTRIB!$A:$A, 0))/100, 0)</f>
        <v>0</v>
      </c>
      <c r="V5425" s="21">
        <f>IFERROR(INDEX(BASE_CCLASSTRIB!$F:$F, MATCH(TEXT($D5425,"000000"), BASE_CCLASSTRIB!$A:$A, 0))/100, 0)</f>
        <v>0</v>
      </c>
    </row>
    <row r="5426" spans="2:22" ht="15.75" customHeight="1" thickTop="1" thickBot="1">
      <c r="B5426" s="8"/>
      <c r="C5426" s="8"/>
      <c r="E5426" s="8" t="str">
        <f>IF(D5426="","",LEFT(D5426,3))</f>
        <v/>
      </c>
      <c r="F5426" s="5" t="str">
        <f>IF(E5426="","",IFERROR(VLOOKUP(E5426,REGRAS_CST!$A$2:$B$200,2,FALSE),""))</f>
        <v/>
      </c>
      <c r="H5426" s="7">
        <v>8.9999999999999993E-3</v>
      </c>
      <c r="I5426" s="7">
        <v>1E-3</v>
      </c>
      <c r="K5426" s="5" t="str">
        <f>IF(E5426="","",IFERROR(VLOOKUP(E5426,REGRAS_CST!$A$2:$C$200,3,FALSE),""))</f>
        <v/>
      </c>
      <c r="L5426" s="10" t="str">
        <f>IF($G5426="", "", $G5426*(1-$V5426))</f>
        <v/>
      </c>
      <c r="M5426" s="30" t="str">
        <f t="shared" si="168"/>
        <v/>
      </c>
      <c r="N5426" s="30" t="str">
        <f t="shared" si="169"/>
        <v/>
      </c>
      <c r="O5426" s="5" t="str">
        <f>IF(D5426="","",
IF(AND(K5426&lt;&gt;"SIM",V5426&gt;0),"ERRO: % BC &gt; 0, mas NÃO permitida ❌",
IF(AND(K5426="SIM",V5426=0),"ATENÇÃO: BC permitida, mas % = 0 🔎",
"Base de cálculo aplicada corretamente ✅")))</f>
        <v/>
      </c>
      <c r="P5426" s="5" t="str">
        <f>IF(D5426="","",
IF(AND(Q5426&lt;&gt;"SIM",U5426&gt;0),"ERRO: % alíquota &gt; 0, mas NÃO permitida ❌",
IF(AND(Q5426="SIM",U5426=0),"ATENÇÃO: alíquota permitida, mas % = 0 🔎",
"Alíquota aplicada corretamente ✅")))</f>
        <v/>
      </c>
      <c r="Q5426" s="5" t="str">
        <f>IF(E5426="","",IFERROR(VLOOKUP(E5426,REGRAS_CST!$A$2:$D$200,4,FALSE),""))</f>
        <v/>
      </c>
      <c r="R5426" s="8"/>
      <c r="S5426" s="7">
        <f>IF($H5426="","",$H5426*(1-$U5426))</f>
        <v>8.9999999999999993E-3</v>
      </c>
      <c r="T5426" s="7">
        <f>IF($I5426="","",$I5426*(1-$U5426))</f>
        <v>1E-3</v>
      </c>
      <c r="U5426" s="7">
        <f>IFERROR(INDEX(BASE_CCLASSTRIB!$E:$E, MATCH(TEXT($D5426,"000000"), BASE_CCLASSTRIB!$A:$A, 0))/100, 0)</f>
        <v>0</v>
      </c>
      <c r="V5426" s="21">
        <f>IFERROR(INDEX(BASE_CCLASSTRIB!$F:$F, MATCH(TEXT($D5426,"000000"), BASE_CCLASSTRIB!$A:$A, 0))/100, 0)</f>
        <v>0</v>
      </c>
    </row>
    <row r="5427" spans="2:22" ht="15.75" customHeight="1" thickTop="1" thickBot="1">
      <c r="B5427" s="8"/>
      <c r="C5427" s="8"/>
      <c r="E5427" s="8" t="str">
        <f>IF(D5427="","",LEFT(D5427,3))</f>
        <v/>
      </c>
      <c r="F5427" s="5" t="str">
        <f>IF(E5427="","",IFERROR(VLOOKUP(E5427,REGRAS_CST!$A$2:$B$200,2,FALSE),""))</f>
        <v/>
      </c>
      <c r="H5427" s="7">
        <v>8.9999999999999993E-3</v>
      </c>
      <c r="I5427" s="7">
        <v>1E-3</v>
      </c>
      <c r="K5427" s="5" t="str">
        <f>IF(E5427="","",IFERROR(VLOOKUP(E5427,REGRAS_CST!$A$2:$C$200,3,FALSE),""))</f>
        <v/>
      </c>
      <c r="L5427" s="10" t="str">
        <f>IF($G5427="", "", $G5427*(1-$V5427))</f>
        <v/>
      </c>
      <c r="M5427" s="30" t="str">
        <f t="shared" si="168"/>
        <v/>
      </c>
      <c r="N5427" s="30" t="str">
        <f t="shared" si="169"/>
        <v/>
      </c>
      <c r="O5427" s="5" t="str">
        <f>IF(D5427="","",
IF(AND(K5427&lt;&gt;"SIM",V5427&gt;0),"ERRO: % BC &gt; 0, mas NÃO permitida ❌",
IF(AND(K5427="SIM",V5427=0),"ATENÇÃO: BC permitida, mas % = 0 🔎",
"Base de cálculo aplicada corretamente ✅")))</f>
        <v/>
      </c>
      <c r="P5427" s="5" t="str">
        <f>IF(D5427="","",
IF(AND(Q5427&lt;&gt;"SIM",U5427&gt;0),"ERRO: % alíquota &gt; 0, mas NÃO permitida ❌",
IF(AND(Q5427="SIM",U5427=0),"ATENÇÃO: alíquota permitida, mas % = 0 🔎",
"Alíquota aplicada corretamente ✅")))</f>
        <v/>
      </c>
      <c r="Q5427" s="5" t="str">
        <f>IF(E5427="","",IFERROR(VLOOKUP(E5427,REGRAS_CST!$A$2:$D$200,4,FALSE),""))</f>
        <v/>
      </c>
      <c r="R5427" s="8"/>
      <c r="S5427" s="7">
        <f>IF($H5427="","",$H5427*(1-$U5427))</f>
        <v>8.9999999999999993E-3</v>
      </c>
      <c r="T5427" s="7">
        <f>IF($I5427="","",$I5427*(1-$U5427))</f>
        <v>1E-3</v>
      </c>
      <c r="U5427" s="7">
        <f>IFERROR(INDEX(BASE_CCLASSTRIB!$E:$E, MATCH(TEXT($D5427,"000000"), BASE_CCLASSTRIB!$A:$A, 0))/100, 0)</f>
        <v>0</v>
      </c>
      <c r="V5427" s="21">
        <f>IFERROR(INDEX(BASE_CCLASSTRIB!$F:$F, MATCH(TEXT($D5427,"000000"), BASE_CCLASSTRIB!$A:$A, 0))/100, 0)</f>
        <v>0</v>
      </c>
    </row>
    <row r="5428" spans="2:22" ht="15.75" customHeight="1" thickTop="1" thickBot="1">
      <c r="B5428" s="8"/>
      <c r="C5428" s="8"/>
      <c r="E5428" s="8" t="str">
        <f>IF(D5428="","",LEFT(D5428,3))</f>
        <v/>
      </c>
      <c r="F5428" s="5" t="str">
        <f>IF(E5428="","",IFERROR(VLOOKUP(E5428,REGRAS_CST!$A$2:$B$200,2,FALSE),""))</f>
        <v/>
      </c>
      <c r="H5428" s="7">
        <v>8.9999999999999993E-3</v>
      </c>
      <c r="I5428" s="7">
        <v>1E-3</v>
      </c>
      <c r="K5428" s="5" t="str">
        <f>IF(E5428="","",IFERROR(VLOOKUP(E5428,REGRAS_CST!$A$2:$C$200,3,FALSE),""))</f>
        <v/>
      </c>
      <c r="L5428" s="10" t="str">
        <f>IF($G5428="", "", $G5428*(1-$V5428))</f>
        <v/>
      </c>
      <c r="M5428" s="30" t="str">
        <f t="shared" si="168"/>
        <v/>
      </c>
      <c r="N5428" s="30" t="str">
        <f t="shared" si="169"/>
        <v/>
      </c>
      <c r="O5428" s="5" t="str">
        <f>IF(D5428="","",
IF(AND(K5428&lt;&gt;"SIM",V5428&gt;0),"ERRO: % BC &gt; 0, mas NÃO permitida ❌",
IF(AND(K5428="SIM",V5428=0),"ATENÇÃO: BC permitida, mas % = 0 🔎",
"Base de cálculo aplicada corretamente ✅")))</f>
        <v/>
      </c>
      <c r="P5428" s="5" t="str">
        <f>IF(D5428="","",
IF(AND(Q5428&lt;&gt;"SIM",U5428&gt;0),"ERRO: % alíquota &gt; 0, mas NÃO permitida ❌",
IF(AND(Q5428="SIM",U5428=0),"ATENÇÃO: alíquota permitida, mas % = 0 🔎",
"Alíquota aplicada corretamente ✅")))</f>
        <v/>
      </c>
      <c r="Q5428" s="5" t="str">
        <f>IF(E5428="","",IFERROR(VLOOKUP(E5428,REGRAS_CST!$A$2:$D$200,4,FALSE),""))</f>
        <v/>
      </c>
      <c r="R5428" s="8"/>
      <c r="S5428" s="7">
        <f>IF($H5428="","",$H5428*(1-$U5428))</f>
        <v>8.9999999999999993E-3</v>
      </c>
      <c r="T5428" s="7">
        <f>IF($I5428="","",$I5428*(1-$U5428))</f>
        <v>1E-3</v>
      </c>
      <c r="U5428" s="7">
        <f>IFERROR(INDEX(BASE_CCLASSTRIB!$E:$E, MATCH(TEXT($D5428,"000000"), BASE_CCLASSTRIB!$A:$A, 0))/100, 0)</f>
        <v>0</v>
      </c>
      <c r="V5428" s="21">
        <f>IFERROR(INDEX(BASE_CCLASSTRIB!$F:$F, MATCH(TEXT($D5428,"000000"), BASE_CCLASSTRIB!$A:$A, 0))/100, 0)</f>
        <v>0</v>
      </c>
    </row>
    <row r="5429" spans="2:22" ht="15.75" customHeight="1" thickTop="1" thickBot="1">
      <c r="B5429" s="8"/>
      <c r="C5429" s="8"/>
      <c r="E5429" s="8" t="str">
        <f>IF(D5429="","",LEFT(D5429,3))</f>
        <v/>
      </c>
      <c r="F5429" s="5" t="str">
        <f>IF(E5429="","",IFERROR(VLOOKUP(E5429,REGRAS_CST!$A$2:$B$200,2,FALSE),""))</f>
        <v/>
      </c>
      <c r="H5429" s="7">
        <v>8.9999999999999993E-3</v>
      </c>
      <c r="I5429" s="7">
        <v>1E-3</v>
      </c>
      <c r="K5429" s="5" t="str">
        <f>IF(E5429="","",IFERROR(VLOOKUP(E5429,REGRAS_CST!$A$2:$C$200,3,FALSE),""))</f>
        <v/>
      </c>
      <c r="L5429" s="10" t="str">
        <f>IF($G5429="", "", $G5429*(1-$V5429))</f>
        <v/>
      </c>
      <c r="M5429" s="30" t="str">
        <f t="shared" si="168"/>
        <v/>
      </c>
      <c r="N5429" s="30" t="str">
        <f t="shared" si="169"/>
        <v/>
      </c>
      <c r="O5429" s="5" t="str">
        <f>IF(D5429="","",
IF(AND(K5429&lt;&gt;"SIM",V5429&gt;0),"ERRO: % BC &gt; 0, mas NÃO permitida ❌",
IF(AND(K5429="SIM",V5429=0),"ATENÇÃO: BC permitida, mas % = 0 🔎",
"Base de cálculo aplicada corretamente ✅")))</f>
        <v/>
      </c>
      <c r="P5429" s="5" t="str">
        <f>IF(D5429="","",
IF(AND(Q5429&lt;&gt;"SIM",U5429&gt;0),"ERRO: % alíquota &gt; 0, mas NÃO permitida ❌",
IF(AND(Q5429="SIM",U5429=0),"ATENÇÃO: alíquota permitida, mas % = 0 🔎",
"Alíquota aplicada corretamente ✅")))</f>
        <v/>
      </c>
      <c r="Q5429" s="5" t="str">
        <f>IF(E5429="","",IFERROR(VLOOKUP(E5429,REGRAS_CST!$A$2:$D$200,4,FALSE),""))</f>
        <v/>
      </c>
      <c r="R5429" s="8"/>
      <c r="S5429" s="7">
        <f>IF($H5429="","",$H5429*(1-$U5429))</f>
        <v>8.9999999999999993E-3</v>
      </c>
      <c r="T5429" s="7">
        <f>IF($I5429="","",$I5429*(1-$U5429))</f>
        <v>1E-3</v>
      </c>
      <c r="U5429" s="7">
        <f>IFERROR(INDEX(BASE_CCLASSTRIB!$E:$E, MATCH(TEXT($D5429,"000000"), BASE_CCLASSTRIB!$A:$A, 0))/100, 0)</f>
        <v>0</v>
      </c>
      <c r="V5429" s="21">
        <f>IFERROR(INDEX(BASE_CCLASSTRIB!$F:$F, MATCH(TEXT($D5429,"000000"), BASE_CCLASSTRIB!$A:$A, 0))/100, 0)</f>
        <v>0</v>
      </c>
    </row>
    <row r="5430" spans="2:22" ht="15.75" customHeight="1" thickTop="1" thickBot="1">
      <c r="B5430" s="8"/>
      <c r="C5430" s="8"/>
      <c r="E5430" s="8" t="str">
        <f>IF(D5430="","",LEFT(D5430,3))</f>
        <v/>
      </c>
      <c r="F5430" s="5" t="str">
        <f>IF(E5430="","",IFERROR(VLOOKUP(E5430,REGRAS_CST!$A$2:$B$200,2,FALSE),""))</f>
        <v/>
      </c>
      <c r="H5430" s="7">
        <v>8.9999999999999993E-3</v>
      </c>
      <c r="I5430" s="7">
        <v>1E-3</v>
      </c>
      <c r="K5430" s="5" t="str">
        <f>IF(E5430="","",IFERROR(VLOOKUP(E5430,REGRAS_CST!$A$2:$C$200,3,FALSE),""))</f>
        <v/>
      </c>
      <c r="L5430" s="10" t="str">
        <f>IF($G5430="", "", $G5430*(1-$V5430))</f>
        <v/>
      </c>
      <c r="M5430" s="30" t="str">
        <f t="shared" si="168"/>
        <v/>
      </c>
      <c r="N5430" s="30" t="str">
        <f t="shared" si="169"/>
        <v/>
      </c>
      <c r="O5430" s="5" t="str">
        <f>IF(D5430="","",
IF(AND(K5430&lt;&gt;"SIM",V5430&gt;0),"ERRO: % BC &gt; 0, mas NÃO permitida ❌",
IF(AND(K5430="SIM",V5430=0),"ATENÇÃO: BC permitida, mas % = 0 🔎",
"Base de cálculo aplicada corretamente ✅")))</f>
        <v/>
      </c>
      <c r="P5430" s="5" t="str">
        <f>IF(D5430="","",
IF(AND(Q5430&lt;&gt;"SIM",U5430&gt;0),"ERRO: % alíquota &gt; 0, mas NÃO permitida ❌",
IF(AND(Q5430="SIM",U5430=0),"ATENÇÃO: alíquota permitida, mas % = 0 🔎",
"Alíquota aplicada corretamente ✅")))</f>
        <v/>
      </c>
      <c r="Q5430" s="5" t="str">
        <f>IF(E5430="","",IFERROR(VLOOKUP(E5430,REGRAS_CST!$A$2:$D$200,4,FALSE),""))</f>
        <v/>
      </c>
      <c r="R5430" s="8"/>
      <c r="S5430" s="7">
        <f>IF($H5430="","",$H5430*(1-$U5430))</f>
        <v>8.9999999999999993E-3</v>
      </c>
      <c r="T5430" s="7">
        <f>IF($I5430="","",$I5430*(1-$U5430))</f>
        <v>1E-3</v>
      </c>
      <c r="U5430" s="7">
        <f>IFERROR(INDEX(BASE_CCLASSTRIB!$E:$E, MATCH(TEXT($D5430,"000000"), BASE_CCLASSTRIB!$A:$A, 0))/100, 0)</f>
        <v>0</v>
      </c>
      <c r="V5430" s="21">
        <f>IFERROR(INDEX(BASE_CCLASSTRIB!$F:$F, MATCH(TEXT($D5430,"000000"), BASE_CCLASSTRIB!$A:$A, 0))/100, 0)</f>
        <v>0</v>
      </c>
    </row>
    <row r="5431" spans="2:22" ht="15.75" customHeight="1" thickTop="1" thickBot="1">
      <c r="B5431" s="8"/>
      <c r="C5431" s="8"/>
      <c r="E5431" s="8" t="str">
        <f>IF(D5431="","",LEFT(D5431,3))</f>
        <v/>
      </c>
      <c r="F5431" s="5" t="str">
        <f>IF(E5431="","",IFERROR(VLOOKUP(E5431,REGRAS_CST!$A$2:$B$200,2,FALSE),""))</f>
        <v/>
      </c>
      <c r="H5431" s="7">
        <v>8.9999999999999993E-3</v>
      </c>
      <c r="I5431" s="7">
        <v>1E-3</v>
      </c>
      <c r="K5431" s="5" t="str">
        <f>IF(E5431="","",IFERROR(VLOOKUP(E5431,REGRAS_CST!$A$2:$C$200,3,FALSE),""))</f>
        <v/>
      </c>
      <c r="L5431" s="10" t="str">
        <f>IF($G5431="", "", $G5431*(1-$V5431))</f>
        <v/>
      </c>
      <c r="M5431" s="30" t="str">
        <f t="shared" si="168"/>
        <v/>
      </c>
      <c r="N5431" s="30" t="str">
        <f t="shared" si="169"/>
        <v/>
      </c>
      <c r="O5431" s="5" t="str">
        <f>IF(D5431="","",
IF(AND(K5431&lt;&gt;"SIM",V5431&gt;0),"ERRO: % BC &gt; 0, mas NÃO permitida ❌",
IF(AND(K5431="SIM",V5431=0),"ATENÇÃO: BC permitida, mas % = 0 🔎",
"Base de cálculo aplicada corretamente ✅")))</f>
        <v/>
      </c>
      <c r="P5431" s="5" t="str">
        <f>IF(D5431="","",
IF(AND(Q5431&lt;&gt;"SIM",U5431&gt;0),"ERRO: % alíquota &gt; 0, mas NÃO permitida ❌",
IF(AND(Q5431="SIM",U5431=0),"ATENÇÃO: alíquota permitida, mas % = 0 🔎",
"Alíquota aplicada corretamente ✅")))</f>
        <v/>
      </c>
      <c r="Q5431" s="5" t="str">
        <f>IF(E5431="","",IFERROR(VLOOKUP(E5431,REGRAS_CST!$A$2:$D$200,4,FALSE),""))</f>
        <v/>
      </c>
      <c r="R5431" s="8"/>
      <c r="S5431" s="7">
        <f>IF($H5431="","",$H5431*(1-$U5431))</f>
        <v>8.9999999999999993E-3</v>
      </c>
      <c r="T5431" s="7">
        <f>IF($I5431="","",$I5431*(1-$U5431))</f>
        <v>1E-3</v>
      </c>
      <c r="U5431" s="7">
        <f>IFERROR(INDEX(BASE_CCLASSTRIB!$E:$E, MATCH(TEXT($D5431,"000000"), BASE_CCLASSTRIB!$A:$A, 0))/100, 0)</f>
        <v>0</v>
      </c>
      <c r="V5431" s="21">
        <f>IFERROR(INDEX(BASE_CCLASSTRIB!$F:$F, MATCH(TEXT($D5431,"000000"), BASE_CCLASSTRIB!$A:$A, 0))/100, 0)</f>
        <v>0</v>
      </c>
    </row>
    <row r="5432" spans="2:22" ht="15.75" customHeight="1" thickTop="1" thickBot="1">
      <c r="B5432" s="8"/>
      <c r="C5432" s="8"/>
      <c r="E5432" s="8" t="str">
        <f>IF(D5432="","",LEFT(D5432,3))</f>
        <v/>
      </c>
      <c r="F5432" s="5" t="str">
        <f>IF(E5432="","",IFERROR(VLOOKUP(E5432,REGRAS_CST!$A$2:$B$200,2,FALSE),""))</f>
        <v/>
      </c>
      <c r="H5432" s="7">
        <v>8.9999999999999993E-3</v>
      </c>
      <c r="I5432" s="7">
        <v>1E-3</v>
      </c>
      <c r="K5432" s="5" t="str">
        <f>IF(E5432="","",IFERROR(VLOOKUP(E5432,REGRAS_CST!$A$2:$C$200,3,FALSE),""))</f>
        <v/>
      </c>
      <c r="L5432" s="10" t="str">
        <f>IF($G5432="", "", $G5432*(1-$V5432))</f>
        <v/>
      </c>
      <c r="M5432" s="30" t="str">
        <f t="shared" si="168"/>
        <v/>
      </c>
      <c r="N5432" s="30" t="str">
        <f t="shared" si="169"/>
        <v/>
      </c>
      <c r="O5432" s="5" t="str">
        <f>IF(D5432="","",
IF(AND(K5432&lt;&gt;"SIM",V5432&gt;0),"ERRO: % BC &gt; 0, mas NÃO permitida ❌",
IF(AND(K5432="SIM",V5432=0),"ATENÇÃO: BC permitida, mas % = 0 🔎",
"Base de cálculo aplicada corretamente ✅")))</f>
        <v/>
      </c>
      <c r="P5432" s="5" t="str">
        <f>IF(D5432="","",
IF(AND(Q5432&lt;&gt;"SIM",U5432&gt;0),"ERRO: % alíquota &gt; 0, mas NÃO permitida ❌",
IF(AND(Q5432="SIM",U5432=0),"ATENÇÃO: alíquota permitida, mas % = 0 🔎",
"Alíquota aplicada corretamente ✅")))</f>
        <v/>
      </c>
      <c r="Q5432" s="5" t="str">
        <f>IF(E5432="","",IFERROR(VLOOKUP(E5432,REGRAS_CST!$A$2:$D$200,4,FALSE),""))</f>
        <v/>
      </c>
      <c r="R5432" s="8"/>
      <c r="S5432" s="7">
        <f>IF($H5432="","",$H5432*(1-$U5432))</f>
        <v>8.9999999999999993E-3</v>
      </c>
      <c r="T5432" s="7">
        <f>IF($I5432="","",$I5432*(1-$U5432))</f>
        <v>1E-3</v>
      </c>
      <c r="U5432" s="7">
        <f>IFERROR(INDEX(BASE_CCLASSTRIB!$E:$E, MATCH(TEXT($D5432,"000000"), BASE_CCLASSTRIB!$A:$A, 0))/100, 0)</f>
        <v>0</v>
      </c>
      <c r="V5432" s="21">
        <f>IFERROR(INDEX(BASE_CCLASSTRIB!$F:$F, MATCH(TEXT($D5432,"000000"), BASE_CCLASSTRIB!$A:$A, 0))/100, 0)</f>
        <v>0</v>
      </c>
    </row>
    <row r="5433" spans="2:22" ht="15.75" customHeight="1" thickTop="1" thickBot="1">
      <c r="B5433" s="8"/>
      <c r="C5433" s="8"/>
      <c r="E5433" s="8" t="str">
        <f>IF(D5433="","",LEFT(D5433,3))</f>
        <v/>
      </c>
      <c r="F5433" s="5" t="str">
        <f>IF(E5433="","",IFERROR(VLOOKUP(E5433,REGRAS_CST!$A$2:$B$200,2,FALSE),""))</f>
        <v/>
      </c>
      <c r="H5433" s="7">
        <v>8.9999999999999993E-3</v>
      </c>
      <c r="I5433" s="7">
        <v>1E-3</v>
      </c>
      <c r="K5433" s="5" t="str">
        <f>IF(E5433="","",IFERROR(VLOOKUP(E5433,REGRAS_CST!$A$2:$C$200,3,FALSE),""))</f>
        <v/>
      </c>
      <c r="L5433" s="10" t="str">
        <f>IF($G5433="", "", $G5433*(1-$V5433))</f>
        <v/>
      </c>
      <c r="M5433" s="30" t="str">
        <f t="shared" si="168"/>
        <v/>
      </c>
      <c r="N5433" s="30" t="str">
        <f t="shared" si="169"/>
        <v/>
      </c>
      <c r="O5433" s="5" t="str">
        <f>IF(D5433="","",
IF(AND(K5433&lt;&gt;"SIM",V5433&gt;0),"ERRO: % BC &gt; 0, mas NÃO permitida ❌",
IF(AND(K5433="SIM",V5433=0),"ATENÇÃO: BC permitida, mas % = 0 🔎",
"Base de cálculo aplicada corretamente ✅")))</f>
        <v/>
      </c>
      <c r="P5433" s="5" t="str">
        <f>IF(D5433="","",
IF(AND(Q5433&lt;&gt;"SIM",U5433&gt;0),"ERRO: % alíquota &gt; 0, mas NÃO permitida ❌",
IF(AND(Q5433="SIM",U5433=0),"ATENÇÃO: alíquota permitida, mas % = 0 🔎",
"Alíquota aplicada corretamente ✅")))</f>
        <v/>
      </c>
      <c r="Q5433" s="5" t="str">
        <f>IF(E5433="","",IFERROR(VLOOKUP(E5433,REGRAS_CST!$A$2:$D$200,4,FALSE),""))</f>
        <v/>
      </c>
      <c r="R5433" s="8"/>
      <c r="S5433" s="7">
        <f>IF($H5433="","",$H5433*(1-$U5433))</f>
        <v>8.9999999999999993E-3</v>
      </c>
      <c r="T5433" s="7">
        <f>IF($I5433="","",$I5433*(1-$U5433))</f>
        <v>1E-3</v>
      </c>
      <c r="U5433" s="7">
        <f>IFERROR(INDEX(BASE_CCLASSTRIB!$E:$E, MATCH(TEXT($D5433,"000000"), BASE_CCLASSTRIB!$A:$A, 0))/100, 0)</f>
        <v>0</v>
      </c>
      <c r="V5433" s="21">
        <f>IFERROR(INDEX(BASE_CCLASSTRIB!$F:$F, MATCH(TEXT($D5433,"000000"), BASE_CCLASSTRIB!$A:$A, 0))/100, 0)</f>
        <v>0</v>
      </c>
    </row>
    <row r="5434" spans="2:22" ht="15.75" customHeight="1" thickTop="1" thickBot="1">
      <c r="B5434" s="8"/>
      <c r="C5434" s="8"/>
      <c r="E5434" s="8" t="str">
        <f>IF(D5434="","",LEFT(D5434,3))</f>
        <v/>
      </c>
      <c r="F5434" s="5" t="str">
        <f>IF(E5434="","",IFERROR(VLOOKUP(E5434,REGRAS_CST!$A$2:$B$200,2,FALSE),""))</f>
        <v/>
      </c>
      <c r="H5434" s="7">
        <v>8.9999999999999993E-3</v>
      </c>
      <c r="I5434" s="7">
        <v>1E-3</v>
      </c>
      <c r="K5434" s="5" t="str">
        <f>IF(E5434="","",IFERROR(VLOOKUP(E5434,REGRAS_CST!$A$2:$C$200,3,FALSE),""))</f>
        <v/>
      </c>
      <c r="L5434" s="10" t="str">
        <f>IF($G5434="", "", $G5434*(1-$V5434))</f>
        <v/>
      </c>
      <c r="M5434" s="30" t="str">
        <f t="shared" si="168"/>
        <v/>
      </c>
      <c r="N5434" s="30" t="str">
        <f t="shared" si="169"/>
        <v/>
      </c>
      <c r="O5434" s="5" t="str">
        <f>IF(D5434="","",
IF(AND(K5434&lt;&gt;"SIM",V5434&gt;0),"ERRO: % BC &gt; 0, mas NÃO permitida ❌",
IF(AND(K5434="SIM",V5434=0),"ATENÇÃO: BC permitida, mas % = 0 🔎",
"Base de cálculo aplicada corretamente ✅")))</f>
        <v/>
      </c>
      <c r="P5434" s="5" t="str">
        <f>IF(D5434="","",
IF(AND(Q5434&lt;&gt;"SIM",U5434&gt;0),"ERRO: % alíquota &gt; 0, mas NÃO permitida ❌",
IF(AND(Q5434="SIM",U5434=0),"ATENÇÃO: alíquota permitida, mas % = 0 🔎",
"Alíquota aplicada corretamente ✅")))</f>
        <v/>
      </c>
      <c r="Q5434" s="5" t="str">
        <f>IF(E5434="","",IFERROR(VLOOKUP(E5434,REGRAS_CST!$A$2:$D$200,4,FALSE),""))</f>
        <v/>
      </c>
      <c r="R5434" s="8"/>
      <c r="S5434" s="7">
        <f>IF($H5434="","",$H5434*(1-$U5434))</f>
        <v>8.9999999999999993E-3</v>
      </c>
      <c r="T5434" s="7">
        <f>IF($I5434="","",$I5434*(1-$U5434))</f>
        <v>1E-3</v>
      </c>
      <c r="U5434" s="7">
        <f>IFERROR(INDEX(BASE_CCLASSTRIB!$E:$E, MATCH(TEXT($D5434,"000000"), BASE_CCLASSTRIB!$A:$A, 0))/100, 0)</f>
        <v>0</v>
      </c>
      <c r="V5434" s="21">
        <f>IFERROR(INDEX(BASE_CCLASSTRIB!$F:$F, MATCH(TEXT($D5434,"000000"), BASE_CCLASSTRIB!$A:$A, 0))/100, 0)</f>
        <v>0</v>
      </c>
    </row>
    <row r="5435" spans="2:22" ht="15.75" customHeight="1" thickTop="1" thickBot="1">
      <c r="B5435" s="8"/>
      <c r="C5435" s="8"/>
      <c r="E5435" s="8" t="str">
        <f>IF(D5435="","",LEFT(D5435,3))</f>
        <v/>
      </c>
      <c r="F5435" s="5" t="str">
        <f>IF(E5435="","",IFERROR(VLOOKUP(E5435,REGRAS_CST!$A$2:$B$200,2,FALSE),""))</f>
        <v/>
      </c>
      <c r="H5435" s="7">
        <v>8.9999999999999993E-3</v>
      </c>
      <c r="I5435" s="7">
        <v>1E-3</v>
      </c>
      <c r="K5435" s="5" t="str">
        <f>IF(E5435="","",IFERROR(VLOOKUP(E5435,REGRAS_CST!$A$2:$C$200,3,FALSE),""))</f>
        <v/>
      </c>
      <c r="L5435" s="10" t="str">
        <f>IF($G5435="", "", $G5435*(1-$V5435))</f>
        <v/>
      </c>
      <c r="M5435" s="30" t="str">
        <f t="shared" si="168"/>
        <v/>
      </c>
      <c r="N5435" s="30" t="str">
        <f t="shared" si="169"/>
        <v/>
      </c>
      <c r="O5435" s="5" t="str">
        <f>IF(D5435="","",
IF(AND(K5435&lt;&gt;"SIM",V5435&gt;0),"ERRO: % BC &gt; 0, mas NÃO permitida ❌",
IF(AND(K5435="SIM",V5435=0),"ATENÇÃO: BC permitida, mas % = 0 🔎",
"Base de cálculo aplicada corretamente ✅")))</f>
        <v/>
      </c>
      <c r="P5435" s="5" t="str">
        <f>IF(D5435="","",
IF(AND(Q5435&lt;&gt;"SIM",U5435&gt;0),"ERRO: % alíquota &gt; 0, mas NÃO permitida ❌",
IF(AND(Q5435="SIM",U5435=0),"ATENÇÃO: alíquota permitida, mas % = 0 🔎",
"Alíquota aplicada corretamente ✅")))</f>
        <v/>
      </c>
      <c r="Q5435" s="5" t="str">
        <f>IF(E5435="","",IFERROR(VLOOKUP(E5435,REGRAS_CST!$A$2:$D$200,4,FALSE),""))</f>
        <v/>
      </c>
      <c r="R5435" s="8"/>
      <c r="S5435" s="7">
        <f>IF($H5435="","",$H5435*(1-$U5435))</f>
        <v>8.9999999999999993E-3</v>
      </c>
      <c r="T5435" s="7">
        <f>IF($I5435="","",$I5435*(1-$U5435))</f>
        <v>1E-3</v>
      </c>
      <c r="U5435" s="7">
        <f>IFERROR(INDEX(BASE_CCLASSTRIB!$E:$E, MATCH(TEXT($D5435,"000000"), BASE_CCLASSTRIB!$A:$A, 0))/100, 0)</f>
        <v>0</v>
      </c>
      <c r="V5435" s="21">
        <f>IFERROR(INDEX(BASE_CCLASSTRIB!$F:$F, MATCH(TEXT($D5435,"000000"), BASE_CCLASSTRIB!$A:$A, 0))/100, 0)</f>
        <v>0</v>
      </c>
    </row>
    <row r="5436" spans="2:22" ht="15.75" customHeight="1" thickTop="1" thickBot="1">
      <c r="B5436" s="8"/>
      <c r="C5436" s="8"/>
      <c r="E5436" s="8" t="str">
        <f>IF(D5436="","",LEFT(D5436,3))</f>
        <v/>
      </c>
      <c r="F5436" s="5" t="str">
        <f>IF(E5436="","",IFERROR(VLOOKUP(E5436,REGRAS_CST!$A$2:$B$200,2,FALSE),""))</f>
        <v/>
      </c>
      <c r="H5436" s="7">
        <v>8.9999999999999993E-3</v>
      </c>
      <c r="I5436" s="7">
        <v>1E-3</v>
      </c>
      <c r="K5436" s="5" t="str">
        <f>IF(E5436="","",IFERROR(VLOOKUP(E5436,REGRAS_CST!$A$2:$C$200,3,FALSE),""))</f>
        <v/>
      </c>
      <c r="L5436" s="10" t="str">
        <f>IF($G5436="", "", $G5436*(1-$V5436))</f>
        <v/>
      </c>
      <c r="M5436" s="30" t="str">
        <f t="shared" si="168"/>
        <v/>
      </c>
      <c r="N5436" s="30" t="str">
        <f t="shared" si="169"/>
        <v/>
      </c>
      <c r="O5436" s="5" t="str">
        <f>IF(D5436="","",
IF(AND(K5436&lt;&gt;"SIM",V5436&gt;0),"ERRO: % BC &gt; 0, mas NÃO permitida ❌",
IF(AND(K5436="SIM",V5436=0),"ATENÇÃO: BC permitida, mas % = 0 🔎",
"Base de cálculo aplicada corretamente ✅")))</f>
        <v/>
      </c>
      <c r="P5436" s="5" t="str">
        <f>IF(D5436="","",
IF(AND(Q5436&lt;&gt;"SIM",U5436&gt;0),"ERRO: % alíquota &gt; 0, mas NÃO permitida ❌",
IF(AND(Q5436="SIM",U5436=0),"ATENÇÃO: alíquota permitida, mas % = 0 🔎",
"Alíquota aplicada corretamente ✅")))</f>
        <v/>
      </c>
      <c r="Q5436" s="5" t="str">
        <f>IF(E5436="","",IFERROR(VLOOKUP(E5436,REGRAS_CST!$A$2:$D$200,4,FALSE),""))</f>
        <v/>
      </c>
      <c r="R5436" s="8"/>
      <c r="S5436" s="7">
        <f>IF($H5436="","",$H5436*(1-$U5436))</f>
        <v>8.9999999999999993E-3</v>
      </c>
      <c r="T5436" s="7">
        <f>IF($I5436="","",$I5436*(1-$U5436))</f>
        <v>1E-3</v>
      </c>
      <c r="U5436" s="7">
        <f>IFERROR(INDEX(BASE_CCLASSTRIB!$E:$E, MATCH(TEXT($D5436,"000000"), BASE_CCLASSTRIB!$A:$A, 0))/100, 0)</f>
        <v>0</v>
      </c>
      <c r="V5436" s="21">
        <f>IFERROR(INDEX(BASE_CCLASSTRIB!$F:$F, MATCH(TEXT($D5436,"000000"), BASE_CCLASSTRIB!$A:$A, 0))/100, 0)</f>
        <v>0</v>
      </c>
    </row>
    <row r="5437" spans="2:22" ht="15.75" customHeight="1" thickTop="1" thickBot="1">
      <c r="B5437" s="8"/>
      <c r="C5437" s="8"/>
      <c r="E5437" s="8" t="str">
        <f>IF(D5437="","",LEFT(D5437,3))</f>
        <v/>
      </c>
      <c r="F5437" s="5" t="str">
        <f>IF(E5437="","",IFERROR(VLOOKUP(E5437,REGRAS_CST!$A$2:$B$200,2,FALSE),""))</f>
        <v/>
      </c>
      <c r="H5437" s="7">
        <v>8.9999999999999993E-3</v>
      </c>
      <c r="I5437" s="7">
        <v>1E-3</v>
      </c>
      <c r="K5437" s="5" t="str">
        <f>IF(E5437="","",IFERROR(VLOOKUP(E5437,REGRAS_CST!$A$2:$C$200,3,FALSE),""))</f>
        <v/>
      </c>
      <c r="L5437" s="10" t="str">
        <f>IF($G5437="", "", $G5437*(1-$V5437))</f>
        <v/>
      </c>
      <c r="M5437" s="30" t="str">
        <f t="shared" si="168"/>
        <v/>
      </c>
      <c r="N5437" s="30" t="str">
        <f t="shared" si="169"/>
        <v/>
      </c>
      <c r="O5437" s="5" t="str">
        <f>IF(D5437="","",
IF(AND(K5437&lt;&gt;"SIM",V5437&gt;0),"ERRO: % BC &gt; 0, mas NÃO permitida ❌",
IF(AND(K5437="SIM",V5437=0),"ATENÇÃO: BC permitida, mas % = 0 🔎",
"Base de cálculo aplicada corretamente ✅")))</f>
        <v/>
      </c>
      <c r="P5437" s="5" t="str">
        <f>IF(D5437="","",
IF(AND(Q5437&lt;&gt;"SIM",U5437&gt;0),"ERRO: % alíquota &gt; 0, mas NÃO permitida ❌",
IF(AND(Q5437="SIM",U5437=0),"ATENÇÃO: alíquota permitida, mas % = 0 🔎",
"Alíquota aplicada corretamente ✅")))</f>
        <v/>
      </c>
      <c r="Q5437" s="5" t="str">
        <f>IF(E5437="","",IFERROR(VLOOKUP(E5437,REGRAS_CST!$A$2:$D$200,4,FALSE),""))</f>
        <v/>
      </c>
      <c r="R5437" s="8"/>
      <c r="S5437" s="7">
        <f>IF($H5437="","",$H5437*(1-$U5437))</f>
        <v>8.9999999999999993E-3</v>
      </c>
      <c r="T5437" s="7">
        <f>IF($I5437="","",$I5437*(1-$U5437))</f>
        <v>1E-3</v>
      </c>
      <c r="U5437" s="7">
        <f>IFERROR(INDEX(BASE_CCLASSTRIB!$E:$E, MATCH(TEXT($D5437,"000000"), BASE_CCLASSTRIB!$A:$A, 0))/100, 0)</f>
        <v>0</v>
      </c>
      <c r="V5437" s="21">
        <f>IFERROR(INDEX(BASE_CCLASSTRIB!$F:$F, MATCH(TEXT($D5437,"000000"), BASE_CCLASSTRIB!$A:$A, 0))/100, 0)</f>
        <v>0</v>
      </c>
    </row>
    <row r="5438" spans="2:22" ht="15.75" customHeight="1" thickTop="1" thickBot="1">
      <c r="B5438" s="8"/>
      <c r="C5438" s="8"/>
      <c r="E5438" s="8" t="str">
        <f>IF(D5438="","",LEFT(D5438,3))</f>
        <v/>
      </c>
      <c r="F5438" s="5" t="str">
        <f>IF(E5438="","",IFERROR(VLOOKUP(E5438,REGRAS_CST!$A$2:$B$200,2,FALSE),""))</f>
        <v/>
      </c>
      <c r="H5438" s="7">
        <v>8.9999999999999993E-3</v>
      </c>
      <c r="I5438" s="7">
        <v>1E-3</v>
      </c>
      <c r="K5438" s="5" t="str">
        <f>IF(E5438="","",IFERROR(VLOOKUP(E5438,REGRAS_CST!$A$2:$C$200,3,FALSE),""))</f>
        <v/>
      </c>
      <c r="L5438" s="10" t="str">
        <f>IF($G5438="", "", $G5438*(1-$V5438))</f>
        <v/>
      </c>
      <c r="M5438" s="30" t="str">
        <f t="shared" si="168"/>
        <v/>
      </c>
      <c r="N5438" s="30" t="str">
        <f t="shared" si="169"/>
        <v/>
      </c>
      <c r="O5438" s="5" t="str">
        <f>IF(D5438="","",
IF(AND(K5438&lt;&gt;"SIM",V5438&gt;0),"ERRO: % BC &gt; 0, mas NÃO permitida ❌",
IF(AND(K5438="SIM",V5438=0),"ATENÇÃO: BC permitida, mas % = 0 🔎",
"Base de cálculo aplicada corretamente ✅")))</f>
        <v/>
      </c>
      <c r="P5438" s="5" t="str">
        <f>IF(D5438="","",
IF(AND(Q5438&lt;&gt;"SIM",U5438&gt;0),"ERRO: % alíquota &gt; 0, mas NÃO permitida ❌",
IF(AND(Q5438="SIM",U5438=0),"ATENÇÃO: alíquota permitida, mas % = 0 🔎",
"Alíquota aplicada corretamente ✅")))</f>
        <v/>
      </c>
      <c r="Q5438" s="5" t="str">
        <f>IF(E5438="","",IFERROR(VLOOKUP(E5438,REGRAS_CST!$A$2:$D$200,4,FALSE),""))</f>
        <v/>
      </c>
      <c r="R5438" s="8"/>
      <c r="S5438" s="7">
        <f>IF($H5438="","",$H5438*(1-$U5438))</f>
        <v>8.9999999999999993E-3</v>
      </c>
      <c r="T5438" s="7">
        <f>IF($I5438="","",$I5438*(1-$U5438))</f>
        <v>1E-3</v>
      </c>
      <c r="U5438" s="7">
        <f>IFERROR(INDEX(BASE_CCLASSTRIB!$E:$E, MATCH(TEXT($D5438,"000000"), BASE_CCLASSTRIB!$A:$A, 0))/100, 0)</f>
        <v>0</v>
      </c>
      <c r="V5438" s="21">
        <f>IFERROR(INDEX(BASE_CCLASSTRIB!$F:$F, MATCH(TEXT($D5438,"000000"), BASE_CCLASSTRIB!$A:$A, 0))/100, 0)</f>
        <v>0</v>
      </c>
    </row>
    <row r="5439" spans="2:22" ht="15.75" customHeight="1" thickTop="1" thickBot="1">
      <c r="B5439" s="8"/>
      <c r="C5439" s="8"/>
      <c r="E5439" s="8" t="str">
        <f>IF(D5439="","",LEFT(D5439,3))</f>
        <v/>
      </c>
      <c r="F5439" s="5" t="str">
        <f>IF(E5439="","",IFERROR(VLOOKUP(E5439,REGRAS_CST!$A$2:$B$200,2,FALSE),""))</f>
        <v/>
      </c>
      <c r="H5439" s="7">
        <v>8.9999999999999993E-3</v>
      </c>
      <c r="I5439" s="7">
        <v>1E-3</v>
      </c>
      <c r="K5439" s="5" t="str">
        <f>IF(E5439="","",IFERROR(VLOOKUP(E5439,REGRAS_CST!$A$2:$C$200,3,FALSE),""))</f>
        <v/>
      </c>
      <c r="L5439" s="10" t="str">
        <f>IF($G5439="", "", $G5439*(1-$V5439))</f>
        <v/>
      </c>
      <c r="M5439" s="30" t="str">
        <f t="shared" si="168"/>
        <v/>
      </c>
      <c r="N5439" s="30" t="str">
        <f t="shared" si="169"/>
        <v/>
      </c>
      <c r="O5439" s="5" t="str">
        <f>IF(D5439="","",
IF(AND(K5439&lt;&gt;"SIM",V5439&gt;0),"ERRO: % BC &gt; 0, mas NÃO permitida ❌",
IF(AND(K5439="SIM",V5439=0),"ATENÇÃO: BC permitida, mas % = 0 🔎",
"Base de cálculo aplicada corretamente ✅")))</f>
        <v/>
      </c>
      <c r="P5439" s="5" t="str">
        <f>IF(D5439="","",
IF(AND(Q5439&lt;&gt;"SIM",U5439&gt;0),"ERRO: % alíquota &gt; 0, mas NÃO permitida ❌",
IF(AND(Q5439="SIM",U5439=0),"ATENÇÃO: alíquota permitida, mas % = 0 🔎",
"Alíquota aplicada corretamente ✅")))</f>
        <v/>
      </c>
      <c r="Q5439" s="5" t="str">
        <f>IF(E5439="","",IFERROR(VLOOKUP(E5439,REGRAS_CST!$A$2:$D$200,4,FALSE),""))</f>
        <v/>
      </c>
      <c r="R5439" s="8"/>
      <c r="S5439" s="7">
        <f>IF($H5439="","",$H5439*(1-$U5439))</f>
        <v>8.9999999999999993E-3</v>
      </c>
      <c r="T5439" s="7">
        <f>IF($I5439="","",$I5439*(1-$U5439))</f>
        <v>1E-3</v>
      </c>
      <c r="U5439" s="7">
        <f>IFERROR(INDEX(BASE_CCLASSTRIB!$E:$E, MATCH(TEXT($D5439,"000000"), BASE_CCLASSTRIB!$A:$A, 0))/100, 0)</f>
        <v>0</v>
      </c>
      <c r="V5439" s="21">
        <f>IFERROR(INDEX(BASE_CCLASSTRIB!$F:$F, MATCH(TEXT($D5439,"000000"), BASE_CCLASSTRIB!$A:$A, 0))/100, 0)</f>
        <v>0</v>
      </c>
    </row>
    <row r="5440" spans="2:22" ht="15.75" customHeight="1" thickTop="1" thickBot="1">
      <c r="B5440" s="8"/>
      <c r="C5440" s="8"/>
      <c r="E5440" s="8" t="str">
        <f>IF(D5440="","",LEFT(D5440,3))</f>
        <v/>
      </c>
      <c r="F5440" s="5" t="str">
        <f>IF(E5440="","",IFERROR(VLOOKUP(E5440,REGRAS_CST!$A$2:$B$200,2,FALSE),""))</f>
        <v/>
      </c>
      <c r="H5440" s="7">
        <v>8.9999999999999993E-3</v>
      </c>
      <c r="I5440" s="7">
        <v>1E-3</v>
      </c>
      <c r="K5440" s="5" t="str">
        <f>IF(E5440="","",IFERROR(VLOOKUP(E5440,REGRAS_CST!$A$2:$C$200,3,FALSE),""))</f>
        <v/>
      </c>
      <c r="L5440" s="10" t="str">
        <f>IF($G5440="", "", $G5440*(1-$V5440))</f>
        <v/>
      </c>
      <c r="M5440" s="30" t="str">
        <f t="shared" si="168"/>
        <v/>
      </c>
      <c r="N5440" s="30" t="str">
        <f t="shared" si="169"/>
        <v/>
      </c>
      <c r="O5440" s="5" t="str">
        <f>IF(D5440="","",
IF(AND(K5440&lt;&gt;"SIM",V5440&gt;0),"ERRO: % BC &gt; 0, mas NÃO permitida ❌",
IF(AND(K5440="SIM",V5440=0),"ATENÇÃO: BC permitida, mas % = 0 🔎",
"Base de cálculo aplicada corretamente ✅")))</f>
        <v/>
      </c>
      <c r="P5440" s="5" t="str">
        <f>IF(D5440="","",
IF(AND(Q5440&lt;&gt;"SIM",U5440&gt;0),"ERRO: % alíquota &gt; 0, mas NÃO permitida ❌",
IF(AND(Q5440="SIM",U5440=0),"ATENÇÃO: alíquota permitida, mas % = 0 🔎",
"Alíquota aplicada corretamente ✅")))</f>
        <v/>
      </c>
      <c r="Q5440" s="5" t="str">
        <f>IF(E5440="","",IFERROR(VLOOKUP(E5440,REGRAS_CST!$A$2:$D$200,4,FALSE),""))</f>
        <v/>
      </c>
      <c r="R5440" s="8"/>
      <c r="S5440" s="7">
        <f>IF($H5440="","",$H5440*(1-$U5440))</f>
        <v>8.9999999999999993E-3</v>
      </c>
      <c r="T5440" s="7">
        <f>IF($I5440="","",$I5440*(1-$U5440))</f>
        <v>1E-3</v>
      </c>
      <c r="U5440" s="7">
        <f>IFERROR(INDEX(BASE_CCLASSTRIB!$E:$E, MATCH(TEXT($D5440,"000000"), BASE_CCLASSTRIB!$A:$A, 0))/100, 0)</f>
        <v>0</v>
      </c>
      <c r="V5440" s="21">
        <f>IFERROR(INDEX(BASE_CCLASSTRIB!$F:$F, MATCH(TEXT($D5440,"000000"), BASE_CCLASSTRIB!$A:$A, 0))/100, 0)</f>
        <v>0</v>
      </c>
    </row>
    <row r="5441" spans="2:22" ht="15.75" customHeight="1" thickTop="1" thickBot="1">
      <c r="B5441" s="8"/>
      <c r="C5441" s="8"/>
      <c r="E5441" s="8" t="str">
        <f>IF(D5441="","",LEFT(D5441,3))</f>
        <v/>
      </c>
      <c r="F5441" s="5" t="str">
        <f>IF(E5441="","",IFERROR(VLOOKUP(E5441,REGRAS_CST!$A$2:$B$200,2,FALSE),""))</f>
        <v/>
      </c>
      <c r="H5441" s="7">
        <v>8.9999999999999993E-3</v>
      </c>
      <c r="I5441" s="7">
        <v>1E-3</v>
      </c>
      <c r="K5441" s="5" t="str">
        <f>IF(E5441="","",IFERROR(VLOOKUP(E5441,REGRAS_CST!$A$2:$C$200,3,FALSE),""))</f>
        <v/>
      </c>
      <c r="L5441" s="10" t="str">
        <f>IF($G5441="", "", $G5441*(1-$V5441))</f>
        <v/>
      </c>
      <c r="M5441" s="30" t="str">
        <f t="shared" si="168"/>
        <v/>
      </c>
      <c r="N5441" s="30" t="str">
        <f t="shared" si="169"/>
        <v/>
      </c>
      <c r="O5441" s="5" t="str">
        <f>IF(D5441="","",
IF(AND(K5441&lt;&gt;"SIM",V5441&gt;0),"ERRO: % BC &gt; 0, mas NÃO permitida ❌",
IF(AND(K5441="SIM",V5441=0),"ATENÇÃO: BC permitida, mas % = 0 🔎",
"Base de cálculo aplicada corretamente ✅")))</f>
        <v/>
      </c>
      <c r="P5441" s="5" t="str">
        <f>IF(D5441="","",
IF(AND(Q5441&lt;&gt;"SIM",U5441&gt;0),"ERRO: % alíquota &gt; 0, mas NÃO permitida ❌",
IF(AND(Q5441="SIM",U5441=0),"ATENÇÃO: alíquota permitida, mas % = 0 🔎",
"Alíquota aplicada corretamente ✅")))</f>
        <v/>
      </c>
      <c r="Q5441" s="5" t="str">
        <f>IF(E5441="","",IFERROR(VLOOKUP(E5441,REGRAS_CST!$A$2:$D$200,4,FALSE),""))</f>
        <v/>
      </c>
      <c r="R5441" s="8"/>
      <c r="S5441" s="7">
        <f>IF($H5441="","",$H5441*(1-$U5441))</f>
        <v>8.9999999999999993E-3</v>
      </c>
      <c r="T5441" s="7">
        <f>IF($I5441="","",$I5441*(1-$U5441))</f>
        <v>1E-3</v>
      </c>
      <c r="U5441" s="7">
        <f>IFERROR(INDEX(BASE_CCLASSTRIB!$E:$E, MATCH(TEXT($D5441,"000000"), BASE_CCLASSTRIB!$A:$A, 0))/100, 0)</f>
        <v>0</v>
      </c>
      <c r="V5441" s="21">
        <f>IFERROR(INDEX(BASE_CCLASSTRIB!$F:$F, MATCH(TEXT($D5441,"000000"), BASE_CCLASSTRIB!$A:$A, 0))/100, 0)</f>
        <v>0</v>
      </c>
    </row>
    <row r="5442" spans="2:22" ht="15.75" customHeight="1" thickTop="1" thickBot="1">
      <c r="B5442" s="8"/>
      <c r="C5442" s="8"/>
      <c r="E5442" s="8" t="str">
        <f>IF(D5442="","",LEFT(D5442,3))</f>
        <v/>
      </c>
      <c r="F5442" s="5" t="str">
        <f>IF(E5442="","",IFERROR(VLOOKUP(E5442,REGRAS_CST!$A$2:$B$200,2,FALSE),""))</f>
        <v/>
      </c>
      <c r="H5442" s="7">
        <v>8.9999999999999993E-3</v>
      </c>
      <c r="I5442" s="7">
        <v>1E-3</v>
      </c>
      <c r="K5442" s="5" t="str">
        <f>IF(E5442="","",IFERROR(VLOOKUP(E5442,REGRAS_CST!$A$2:$C$200,3,FALSE),""))</f>
        <v/>
      </c>
      <c r="L5442" s="10" t="str">
        <f>IF($G5442="", "", $G5442*(1-$V5442))</f>
        <v/>
      </c>
      <c r="M5442" s="30" t="str">
        <f t="shared" si="168"/>
        <v/>
      </c>
      <c r="N5442" s="30" t="str">
        <f t="shared" si="169"/>
        <v/>
      </c>
      <c r="O5442" s="5" t="str">
        <f>IF(D5442="","",
IF(AND(K5442&lt;&gt;"SIM",V5442&gt;0),"ERRO: % BC &gt; 0, mas NÃO permitida ❌",
IF(AND(K5442="SIM",V5442=0),"ATENÇÃO: BC permitida, mas % = 0 🔎",
"Base de cálculo aplicada corretamente ✅")))</f>
        <v/>
      </c>
      <c r="P5442" s="5" t="str">
        <f>IF(D5442="","",
IF(AND(Q5442&lt;&gt;"SIM",U5442&gt;0),"ERRO: % alíquota &gt; 0, mas NÃO permitida ❌",
IF(AND(Q5442="SIM",U5442=0),"ATENÇÃO: alíquota permitida, mas % = 0 🔎",
"Alíquota aplicada corretamente ✅")))</f>
        <v/>
      </c>
      <c r="Q5442" s="5" t="str">
        <f>IF(E5442="","",IFERROR(VLOOKUP(E5442,REGRAS_CST!$A$2:$D$200,4,FALSE),""))</f>
        <v/>
      </c>
      <c r="R5442" s="8"/>
      <c r="S5442" s="7">
        <f>IF($H5442="","",$H5442*(1-$U5442))</f>
        <v>8.9999999999999993E-3</v>
      </c>
      <c r="T5442" s="7">
        <f>IF($I5442="","",$I5442*(1-$U5442))</f>
        <v>1E-3</v>
      </c>
      <c r="U5442" s="7">
        <f>IFERROR(INDEX(BASE_CCLASSTRIB!$E:$E, MATCH(TEXT($D5442,"000000"), BASE_CCLASSTRIB!$A:$A, 0))/100, 0)</f>
        <v>0</v>
      </c>
      <c r="V5442" s="21">
        <f>IFERROR(INDEX(BASE_CCLASSTRIB!$F:$F, MATCH(TEXT($D5442,"000000"), BASE_CCLASSTRIB!$A:$A, 0))/100, 0)</f>
        <v>0</v>
      </c>
    </row>
    <row r="5443" spans="2:22" ht="15.75" customHeight="1" thickTop="1" thickBot="1">
      <c r="B5443" s="8"/>
      <c r="C5443" s="8"/>
      <c r="E5443" s="8" t="str">
        <f>IF(D5443="","",LEFT(D5443,3))</f>
        <v/>
      </c>
      <c r="F5443" s="5" t="str">
        <f>IF(E5443="","",IFERROR(VLOOKUP(E5443,REGRAS_CST!$A$2:$B$200,2,FALSE),""))</f>
        <v/>
      </c>
      <c r="H5443" s="7">
        <v>8.9999999999999993E-3</v>
      </c>
      <c r="I5443" s="7">
        <v>1E-3</v>
      </c>
      <c r="K5443" s="5" t="str">
        <f>IF(E5443="","",IFERROR(VLOOKUP(E5443,REGRAS_CST!$A$2:$C$200,3,FALSE),""))</f>
        <v/>
      </c>
      <c r="L5443" s="10" t="str">
        <f>IF($G5443="", "", $G5443*(1-$V5443))</f>
        <v/>
      </c>
      <c r="M5443" s="30" t="str">
        <f t="shared" si="168"/>
        <v/>
      </c>
      <c r="N5443" s="30" t="str">
        <f t="shared" si="169"/>
        <v/>
      </c>
      <c r="O5443" s="5" t="str">
        <f>IF(D5443="","",
IF(AND(K5443&lt;&gt;"SIM",V5443&gt;0),"ERRO: % BC &gt; 0, mas NÃO permitida ❌",
IF(AND(K5443="SIM",V5443=0),"ATENÇÃO: BC permitida, mas % = 0 🔎",
"Base de cálculo aplicada corretamente ✅")))</f>
        <v/>
      </c>
      <c r="P5443" s="5" t="str">
        <f>IF(D5443="","",
IF(AND(Q5443&lt;&gt;"SIM",U5443&gt;0),"ERRO: % alíquota &gt; 0, mas NÃO permitida ❌",
IF(AND(Q5443="SIM",U5443=0),"ATENÇÃO: alíquota permitida, mas % = 0 🔎",
"Alíquota aplicada corretamente ✅")))</f>
        <v/>
      </c>
      <c r="Q5443" s="5" t="str">
        <f>IF(E5443="","",IFERROR(VLOOKUP(E5443,REGRAS_CST!$A$2:$D$200,4,FALSE),""))</f>
        <v/>
      </c>
      <c r="R5443" s="8"/>
      <c r="S5443" s="7">
        <f>IF($H5443="","",$H5443*(1-$U5443))</f>
        <v>8.9999999999999993E-3</v>
      </c>
      <c r="T5443" s="7">
        <f>IF($I5443="","",$I5443*(1-$U5443))</f>
        <v>1E-3</v>
      </c>
      <c r="U5443" s="7">
        <f>IFERROR(INDEX(BASE_CCLASSTRIB!$E:$E, MATCH(TEXT($D5443,"000000"), BASE_CCLASSTRIB!$A:$A, 0))/100, 0)</f>
        <v>0</v>
      </c>
      <c r="V5443" s="21">
        <f>IFERROR(INDEX(BASE_CCLASSTRIB!$F:$F, MATCH(TEXT($D5443,"000000"), BASE_CCLASSTRIB!$A:$A, 0))/100, 0)</f>
        <v>0</v>
      </c>
    </row>
    <row r="5444" spans="2:22" ht="15.75" customHeight="1" thickTop="1" thickBot="1">
      <c r="B5444" s="8"/>
      <c r="C5444" s="8"/>
      <c r="E5444" s="8" t="str">
        <f>IF(D5444="","",LEFT(D5444,3))</f>
        <v/>
      </c>
      <c r="F5444" s="5" t="str">
        <f>IF(E5444="","",IFERROR(VLOOKUP(E5444,REGRAS_CST!$A$2:$B$200,2,FALSE),""))</f>
        <v/>
      </c>
      <c r="H5444" s="7">
        <v>8.9999999999999993E-3</v>
      </c>
      <c r="I5444" s="7">
        <v>1E-3</v>
      </c>
      <c r="K5444" s="5" t="str">
        <f>IF(E5444="","",IFERROR(VLOOKUP(E5444,REGRAS_CST!$A$2:$C$200,3,FALSE),""))</f>
        <v/>
      </c>
      <c r="L5444" s="10" t="str">
        <f>IF($G5444="", "", $G5444*(1-$V5444))</f>
        <v/>
      </c>
      <c r="M5444" s="30" t="str">
        <f t="shared" si="168"/>
        <v/>
      </c>
      <c r="N5444" s="30" t="str">
        <f t="shared" si="169"/>
        <v/>
      </c>
      <c r="O5444" s="5" t="str">
        <f>IF(D5444="","",
IF(AND(K5444&lt;&gt;"SIM",V5444&gt;0),"ERRO: % BC &gt; 0, mas NÃO permitida ❌",
IF(AND(K5444="SIM",V5444=0),"ATENÇÃO: BC permitida, mas % = 0 🔎",
"Base de cálculo aplicada corretamente ✅")))</f>
        <v/>
      </c>
      <c r="P5444" s="5" t="str">
        <f>IF(D5444="","",
IF(AND(Q5444&lt;&gt;"SIM",U5444&gt;0),"ERRO: % alíquota &gt; 0, mas NÃO permitida ❌",
IF(AND(Q5444="SIM",U5444=0),"ATENÇÃO: alíquota permitida, mas % = 0 🔎",
"Alíquota aplicada corretamente ✅")))</f>
        <v/>
      </c>
      <c r="Q5444" s="5" t="str">
        <f>IF(E5444="","",IFERROR(VLOOKUP(E5444,REGRAS_CST!$A$2:$D$200,4,FALSE),""))</f>
        <v/>
      </c>
      <c r="R5444" s="8"/>
      <c r="S5444" s="7">
        <f>IF($H5444="","",$H5444*(1-$U5444))</f>
        <v>8.9999999999999993E-3</v>
      </c>
      <c r="T5444" s="7">
        <f>IF($I5444="","",$I5444*(1-$U5444))</f>
        <v>1E-3</v>
      </c>
      <c r="U5444" s="7">
        <f>IFERROR(INDEX(BASE_CCLASSTRIB!$E:$E, MATCH(TEXT($D5444,"000000"), BASE_CCLASSTRIB!$A:$A, 0))/100, 0)</f>
        <v>0</v>
      </c>
      <c r="V5444" s="21">
        <f>IFERROR(INDEX(BASE_CCLASSTRIB!$F:$F, MATCH(TEXT($D5444,"000000"), BASE_CCLASSTRIB!$A:$A, 0))/100, 0)</f>
        <v>0</v>
      </c>
    </row>
    <row r="5445" spans="2:22" ht="15.75" customHeight="1" thickTop="1" thickBot="1">
      <c r="B5445" s="8"/>
      <c r="C5445" s="8"/>
      <c r="E5445" s="8" t="str">
        <f>IF(D5445="","",LEFT(D5445,3))</f>
        <v/>
      </c>
      <c r="F5445" s="5" t="str">
        <f>IF(E5445="","",IFERROR(VLOOKUP(E5445,REGRAS_CST!$A$2:$B$200,2,FALSE),""))</f>
        <v/>
      </c>
      <c r="H5445" s="7">
        <v>8.9999999999999993E-3</v>
      </c>
      <c r="I5445" s="7">
        <v>1E-3</v>
      </c>
      <c r="K5445" s="5" t="str">
        <f>IF(E5445="","",IFERROR(VLOOKUP(E5445,REGRAS_CST!$A$2:$C$200,3,FALSE),""))</f>
        <v/>
      </c>
      <c r="L5445" s="10" t="str">
        <f>IF($G5445="", "", $G5445*(1-$V5445))</f>
        <v/>
      </c>
      <c r="M5445" s="30" t="str">
        <f t="shared" ref="M5445:M5508" si="170">IF(OR($L5445="",$S5445=""),"",TRUNC(VALUE($L5445)*VALUE($S5445),2))</f>
        <v/>
      </c>
      <c r="N5445" s="30" t="str">
        <f t="shared" ref="N5445:N5508" si="171">IF(OR($L5445="",$T5445=""),"",TRUNC(VALUE($L5445)*VALUE($T5445),2))</f>
        <v/>
      </c>
      <c r="O5445" s="5" t="str">
        <f>IF(D5445="","",
IF(AND(K5445&lt;&gt;"SIM",V5445&gt;0),"ERRO: % BC &gt; 0, mas NÃO permitida ❌",
IF(AND(K5445="SIM",V5445=0),"ATENÇÃO: BC permitida, mas % = 0 🔎",
"Base de cálculo aplicada corretamente ✅")))</f>
        <v/>
      </c>
      <c r="P5445" s="5" t="str">
        <f>IF(D5445="","",
IF(AND(Q5445&lt;&gt;"SIM",U5445&gt;0),"ERRO: % alíquota &gt; 0, mas NÃO permitida ❌",
IF(AND(Q5445="SIM",U5445=0),"ATENÇÃO: alíquota permitida, mas % = 0 🔎",
"Alíquota aplicada corretamente ✅")))</f>
        <v/>
      </c>
      <c r="Q5445" s="5" t="str">
        <f>IF(E5445="","",IFERROR(VLOOKUP(E5445,REGRAS_CST!$A$2:$D$200,4,FALSE),""))</f>
        <v/>
      </c>
      <c r="R5445" s="8"/>
      <c r="S5445" s="7">
        <f>IF($H5445="","",$H5445*(1-$U5445))</f>
        <v>8.9999999999999993E-3</v>
      </c>
      <c r="T5445" s="7">
        <f>IF($I5445="","",$I5445*(1-$U5445))</f>
        <v>1E-3</v>
      </c>
      <c r="U5445" s="7">
        <f>IFERROR(INDEX(BASE_CCLASSTRIB!$E:$E, MATCH(TEXT($D5445,"000000"), BASE_CCLASSTRIB!$A:$A, 0))/100, 0)</f>
        <v>0</v>
      </c>
      <c r="V5445" s="21">
        <f>IFERROR(INDEX(BASE_CCLASSTRIB!$F:$F, MATCH(TEXT($D5445,"000000"), BASE_CCLASSTRIB!$A:$A, 0))/100, 0)</f>
        <v>0</v>
      </c>
    </row>
    <row r="5446" spans="2:22" ht="15.75" customHeight="1" thickTop="1" thickBot="1">
      <c r="B5446" s="8"/>
      <c r="C5446" s="8"/>
      <c r="E5446" s="8" t="str">
        <f>IF(D5446="","",LEFT(D5446,3))</f>
        <v/>
      </c>
      <c r="F5446" s="5" t="str">
        <f>IF(E5446="","",IFERROR(VLOOKUP(E5446,REGRAS_CST!$A$2:$B$200,2,FALSE),""))</f>
        <v/>
      </c>
      <c r="H5446" s="7">
        <v>8.9999999999999993E-3</v>
      </c>
      <c r="I5446" s="7">
        <v>1E-3</v>
      </c>
      <c r="K5446" s="5" t="str">
        <f>IF(E5446="","",IFERROR(VLOOKUP(E5446,REGRAS_CST!$A$2:$C$200,3,FALSE),""))</f>
        <v/>
      </c>
      <c r="L5446" s="10" t="str">
        <f>IF($G5446="", "", $G5446*(1-$V5446))</f>
        <v/>
      </c>
      <c r="M5446" s="30" t="str">
        <f t="shared" si="170"/>
        <v/>
      </c>
      <c r="N5446" s="30" t="str">
        <f t="shared" si="171"/>
        <v/>
      </c>
      <c r="O5446" s="5" t="str">
        <f>IF(D5446="","",
IF(AND(K5446&lt;&gt;"SIM",V5446&gt;0),"ERRO: % BC &gt; 0, mas NÃO permitida ❌",
IF(AND(K5446="SIM",V5446=0),"ATENÇÃO: BC permitida, mas % = 0 🔎",
"Base de cálculo aplicada corretamente ✅")))</f>
        <v/>
      </c>
      <c r="P5446" s="5" t="str">
        <f>IF(D5446="","",
IF(AND(Q5446&lt;&gt;"SIM",U5446&gt;0),"ERRO: % alíquota &gt; 0, mas NÃO permitida ❌",
IF(AND(Q5446="SIM",U5446=0),"ATENÇÃO: alíquota permitida, mas % = 0 🔎",
"Alíquota aplicada corretamente ✅")))</f>
        <v/>
      </c>
      <c r="Q5446" s="5" t="str">
        <f>IF(E5446="","",IFERROR(VLOOKUP(E5446,REGRAS_CST!$A$2:$D$200,4,FALSE),""))</f>
        <v/>
      </c>
      <c r="R5446" s="8"/>
      <c r="S5446" s="7">
        <f>IF($H5446="","",$H5446*(1-$U5446))</f>
        <v>8.9999999999999993E-3</v>
      </c>
      <c r="T5446" s="7">
        <f>IF($I5446="","",$I5446*(1-$U5446))</f>
        <v>1E-3</v>
      </c>
      <c r="U5446" s="7">
        <f>IFERROR(INDEX(BASE_CCLASSTRIB!$E:$E, MATCH(TEXT($D5446,"000000"), BASE_CCLASSTRIB!$A:$A, 0))/100, 0)</f>
        <v>0</v>
      </c>
      <c r="V5446" s="21">
        <f>IFERROR(INDEX(BASE_CCLASSTRIB!$F:$F, MATCH(TEXT($D5446,"000000"), BASE_CCLASSTRIB!$A:$A, 0))/100, 0)</f>
        <v>0</v>
      </c>
    </row>
    <row r="5447" spans="2:22" ht="15.75" customHeight="1" thickTop="1" thickBot="1">
      <c r="B5447" s="8"/>
      <c r="C5447" s="8"/>
      <c r="E5447" s="8" t="str">
        <f>IF(D5447="","",LEFT(D5447,3))</f>
        <v/>
      </c>
      <c r="F5447" s="5" t="str">
        <f>IF(E5447="","",IFERROR(VLOOKUP(E5447,REGRAS_CST!$A$2:$B$200,2,FALSE),""))</f>
        <v/>
      </c>
      <c r="H5447" s="7">
        <v>8.9999999999999993E-3</v>
      </c>
      <c r="I5447" s="7">
        <v>1E-3</v>
      </c>
      <c r="K5447" s="5" t="str">
        <f>IF(E5447="","",IFERROR(VLOOKUP(E5447,REGRAS_CST!$A$2:$C$200,3,FALSE),""))</f>
        <v/>
      </c>
      <c r="L5447" s="10" t="str">
        <f>IF($G5447="", "", $G5447*(1-$V5447))</f>
        <v/>
      </c>
      <c r="M5447" s="30" t="str">
        <f t="shared" si="170"/>
        <v/>
      </c>
      <c r="N5447" s="30" t="str">
        <f t="shared" si="171"/>
        <v/>
      </c>
      <c r="O5447" s="5" t="str">
        <f>IF(D5447="","",
IF(AND(K5447&lt;&gt;"SIM",V5447&gt;0),"ERRO: % BC &gt; 0, mas NÃO permitida ❌",
IF(AND(K5447="SIM",V5447=0),"ATENÇÃO: BC permitida, mas % = 0 🔎",
"Base de cálculo aplicada corretamente ✅")))</f>
        <v/>
      </c>
      <c r="P5447" s="5" t="str">
        <f>IF(D5447="","",
IF(AND(Q5447&lt;&gt;"SIM",U5447&gt;0),"ERRO: % alíquota &gt; 0, mas NÃO permitida ❌",
IF(AND(Q5447="SIM",U5447=0),"ATENÇÃO: alíquota permitida, mas % = 0 🔎",
"Alíquota aplicada corretamente ✅")))</f>
        <v/>
      </c>
      <c r="Q5447" s="5" t="str">
        <f>IF(E5447="","",IFERROR(VLOOKUP(E5447,REGRAS_CST!$A$2:$D$200,4,FALSE),""))</f>
        <v/>
      </c>
      <c r="R5447" s="8"/>
      <c r="S5447" s="7">
        <f>IF($H5447="","",$H5447*(1-$U5447))</f>
        <v>8.9999999999999993E-3</v>
      </c>
      <c r="T5447" s="7">
        <f>IF($I5447="","",$I5447*(1-$U5447))</f>
        <v>1E-3</v>
      </c>
      <c r="U5447" s="7">
        <f>IFERROR(INDEX(BASE_CCLASSTRIB!$E:$E, MATCH(TEXT($D5447,"000000"), BASE_CCLASSTRIB!$A:$A, 0))/100, 0)</f>
        <v>0</v>
      </c>
      <c r="V5447" s="21">
        <f>IFERROR(INDEX(BASE_CCLASSTRIB!$F:$F, MATCH(TEXT($D5447,"000000"), BASE_CCLASSTRIB!$A:$A, 0))/100, 0)</f>
        <v>0</v>
      </c>
    </row>
    <row r="5448" spans="2:22" ht="15.75" customHeight="1" thickTop="1" thickBot="1">
      <c r="B5448" s="8"/>
      <c r="C5448" s="8"/>
      <c r="E5448" s="8" t="str">
        <f>IF(D5448="","",LEFT(D5448,3))</f>
        <v/>
      </c>
      <c r="F5448" s="5" t="str">
        <f>IF(E5448="","",IFERROR(VLOOKUP(E5448,REGRAS_CST!$A$2:$B$200,2,FALSE),""))</f>
        <v/>
      </c>
      <c r="H5448" s="7">
        <v>8.9999999999999993E-3</v>
      </c>
      <c r="I5448" s="7">
        <v>1E-3</v>
      </c>
      <c r="K5448" s="5" t="str">
        <f>IF(E5448="","",IFERROR(VLOOKUP(E5448,REGRAS_CST!$A$2:$C$200,3,FALSE),""))</f>
        <v/>
      </c>
      <c r="L5448" s="10" t="str">
        <f>IF($G5448="", "", $G5448*(1-$V5448))</f>
        <v/>
      </c>
      <c r="M5448" s="30" t="str">
        <f t="shared" si="170"/>
        <v/>
      </c>
      <c r="N5448" s="30" t="str">
        <f t="shared" si="171"/>
        <v/>
      </c>
      <c r="O5448" s="5" t="str">
        <f>IF(D5448="","",
IF(AND(K5448&lt;&gt;"SIM",V5448&gt;0),"ERRO: % BC &gt; 0, mas NÃO permitida ❌",
IF(AND(K5448="SIM",V5448=0),"ATENÇÃO: BC permitida, mas % = 0 🔎",
"Base de cálculo aplicada corretamente ✅")))</f>
        <v/>
      </c>
      <c r="P5448" s="5" t="str">
        <f>IF(D5448="","",
IF(AND(Q5448&lt;&gt;"SIM",U5448&gt;0),"ERRO: % alíquota &gt; 0, mas NÃO permitida ❌",
IF(AND(Q5448="SIM",U5448=0),"ATENÇÃO: alíquota permitida, mas % = 0 🔎",
"Alíquota aplicada corretamente ✅")))</f>
        <v/>
      </c>
      <c r="Q5448" s="5" t="str">
        <f>IF(E5448="","",IFERROR(VLOOKUP(E5448,REGRAS_CST!$A$2:$D$200,4,FALSE),""))</f>
        <v/>
      </c>
      <c r="R5448" s="8"/>
      <c r="S5448" s="7">
        <f>IF($H5448="","",$H5448*(1-$U5448))</f>
        <v>8.9999999999999993E-3</v>
      </c>
      <c r="T5448" s="7">
        <f>IF($I5448="","",$I5448*(1-$U5448))</f>
        <v>1E-3</v>
      </c>
      <c r="U5448" s="7">
        <f>IFERROR(INDEX(BASE_CCLASSTRIB!$E:$E, MATCH(TEXT($D5448,"000000"), BASE_CCLASSTRIB!$A:$A, 0))/100, 0)</f>
        <v>0</v>
      </c>
      <c r="V5448" s="21">
        <f>IFERROR(INDEX(BASE_CCLASSTRIB!$F:$F, MATCH(TEXT($D5448,"000000"), BASE_CCLASSTRIB!$A:$A, 0))/100, 0)</f>
        <v>0</v>
      </c>
    </row>
    <row r="5449" spans="2:22" ht="15.75" customHeight="1" thickTop="1" thickBot="1">
      <c r="B5449" s="8"/>
      <c r="C5449" s="8"/>
      <c r="E5449" s="8" t="str">
        <f>IF(D5449="","",LEFT(D5449,3))</f>
        <v/>
      </c>
      <c r="F5449" s="5" t="str">
        <f>IF(E5449="","",IFERROR(VLOOKUP(E5449,REGRAS_CST!$A$2:$B$200,2,FALSE),""))</f>
        <v/>
      </c>
      <c r="H5449" s="7">
        <v>8.9999999999999993E-3</v>
      </c>
      <c r="I5449" s="7">
        <v>1E-3</v>
      </c>
      <c r="K5449" s="5" t="str">
        <f>IF(E5449="","",IFERROR(VLOOKUP(E5449,REGRAS_CST!$A$2:$C$200,3,FALSE),""))</f>
        <v/>
      </c>
      <c r="L5449" s="10" t="str">
        <f>IF($G5449="", "", $G5449*(1-$V5449))</f>
        <v/>
      </c>
      <c r="M5449" s="30" t="str">
        <f t="shared" si="170"/>
        <v/>
      </c>
      <c r="N5449" s="30" t="str">
        <f t="shared" si="171"/>
        <v/>
      </c>
      <c r="O5449" s="5" t="str">
        <f>IF(D5449="","",
IF(AND(K5449&lt;&gt;"SIM",V5449&gt;0),"ERRO: % BC &gt; 0, mas NÃO permitida ❌",
IF(AND(K5449="SIM",V5449=0),"ATENÇÃO: BC permitida, mas % = 0 🔎",
"Base de cálculo aplicada corretamente ✅")))</f>
        <v/>
      </c>
      <c r="P5449" s="5" t="str">
        <f>IF(D5449="","",
IF(AND(Q5449&lt;&gt;"SIM",U5449&gt;0),"ERRO: % alíquota &gt; 0, mas NÃO permitida ❌",
IF(AND(Q5449="SIM",U5449=0),"ATENÇÃO: alíquota permitida, mas % = 0 🔎",
"Alíquota aplicada corretamente ✅")))</f>
        <v/>
      </c>
      <c r="Q5449" s="5" t="str">
        <f>IF(E5449="","",IFERROR(VLOOKUP(E5449,REGRAS_CST!$A$2:$D$200,4,FALSE),""))</f>
        <v/>
      </c>
      <c r="R5449" s="8"/>
      <c r="S5449" s="7">
        <f>IF($H5449="","",$H5449*(1-$U5449))</f>
        <v>8.9999999999999993E-3</v>
      </c>
      <c r="T5449" s="7">
        <f>IF($I5449="","",$I5449*(1-$U5449))</f>
        <v>1E-3</v>
      </c>
      <c r="U5449" s="7">
        <f>IFERROR(INDEX(BASE_CCLASSTRIB!$E:$E, MATCH(TEXT($D5449,"000000"), BASE_CCLASSTRIB!$A:$A, 0))/100, 0)</f>
        <v>0</v>
      </c>
      <c r="V5449" s="21">
        <f>IFERROR(INDEX(BASE_CCLASSTRIB!$F:$F, MATCH(TEXT($D5449,"000000"), BASE_CCLASSTRIB!$A:$A, 0))/100, 0)</f>
        <v>0</v>
      </c>
    </row>
    <row r="5450" spans="2:22" ht="15.75" customHeight="1" thickTop="1" thickBot="1">
      <c r="B5450" s="8"/>
      <c r="C5450" s="8"/>
      <c r="E5450" s="8" t="str">
        <f>IF(D5450="","",LEFT(D5450,3))</f>
        <v/>
      </c>
      <c r="F5450" s="5" t="str">
        <f>IF(E5450="","",IFERROR(VLOOKUP(E5450,REGRAS_CST!$A$2:$B$200,2,FALSE),""))</f>
        <v/>
      </c>
      <c r="H5450" s="7">
        <v>8.9999999999999993E-3</v>
      </c>
      <c r="I5450" s="7">
        <v>1E-3</v>
      </c>
      <c r="K5450" s="5" t="str">
        <f>IF(E5450="","",IFERROR(VLOOKUP(E5450,REGRAS_CST!$A$2:$C$200,3,FALSE),""))</f>
        <v/>
      </c>
      <c r="L5450" s="10" t="str">
        <f>IF($G5450="", "", $G5450*(1-$V5450))</f>
        <v/>
      </c>
      <c r="M5450" s="30" t="str">
        <f t="shared" si="170"/>
        <v/>
      </c>
      <c r="N5450" s="30" t="str">
        <f t="shared" si="171"/>
        <v/>
      </c>
      <c r="O5450" s="5" t="str">
        <f>IF(D5450="","",
IF(AND(K5450&lt;&gt;"SIM",V5450&gt;0),"ERRO: % BC &gt; 0, mas NÃO permitida ❌",
IF(AND(K5450="SIM",V5450=0),"ATENÇÃO: BC permitida, mas % = 0 🔎",
"Base de cálculo aplicada corretamente ✅")))</f>
        <v/>
      </c>
      <c r="P5450" s="5" t="str">
        <f>IF(D5450="","",
IF(AND(Q5450&lt;&gt;"SIM",U5450&gt;0),"ERRO: % alíquota &gt; 0, mas NÃO permitida ❌",
IF(AND(Q5450="SIM",U5450=0),"ATENÇÃO: alíquota permitida, mas % = 0 🔎",
"Alíquota aplicada corretamente ✅")))</f>
        <v/>
      </c>
      <c r="Q5450" s="5" t="str">
        <f>IF(E5450="","",IFERROR(VLOOKUP(E5450,REGRAS_CST!$A$2:$D$200,4,FALSE),""))</f>
        <v/>
      </c>
      <c r="R5450" s="8"/>
      <c r="S5450" s="7">
        <f>IF($H5450="","",$H5450*(1-$U5450))</f>
        <v>8.9999999999999993E-3</v>
      </c>
      <c r="T5450" s="7">
        <f>IF($I5450="","",$I5450*(1-$U5450))</f>
        <v>1E-3</v>
      </c>
      <c r="U5450" s="7">
        <f>IFERROR(INDEX(BASE_CCLASSTRIB!$E:$E, MATCH(TEXT($D5450,"000000"), BASE_CCLASSTRIB!$A:$A, 0))/100, 0)</f>
        <v>0</v>
      </c>
      <c r="V5450" s="21">
        <f>IFERROR(INDEX(BASE_CCLASSTRIB!$F:$F, MATCH(TEXT($D5450,"000000"), BASE_CCLASSTRIB!$A:$A, 0))/100, 0)</f>
        <v>0</v>
      </c>
    </row>
    <row r="5451" spans="2:22" ht="15.75" customHeight="1" thickTop="1" thickBot="1">
      <c r="B5451" s="8"/>
      <c r="C5451" s="8"/>
      <c r="E5451" s="8" t="str">
        <f>IF(D5451="","",LEFT(D5451,3))</f>
        <v/>
      </c>
      <c r="F5451" s="5" t="str">
        <f>IF(E5451="","",IFERROR(VLOOKUP(E5451,REGRAS_CST!$A$2:$B$200,2,FALSE),""))</f>
        <v/>
      </c>
      <c r="H5451" s="7">
        <v>8.9999999999999993E-3</v>
      </c>
      <c r="I5451" s="7">
        <v>1E-3</v>
      </c>
      <c r="K5451" s="5" t="str">
        <f>IF(E5451="","",IFERROR(VLOOKUP(E5451,REGRAS_CST!$A$2:$C$200,3,FALSE),""))</f>
        <v/>
      </c>
      <c r="L5451" s="10" t="str">
        <f>IF($G5451="", "", $G5451*(1-$V5451))</f>
        <v/>
      </c>
      <c r="M5451" s="30" t="str">
        <f t="shared" si="170"/>
        <v/>
      </c>
      <c r="N5451" s="30" t="str">
        <f t="shared" si="171"/>
        <v/>
      </c>
      <c r="O5451" s="5" t="str">
        <f>IF(D5451="","",
IF(AND(K5451&lt;&gt;"SIM",V5451&gt;0),"ERRO: % BC &gt; 0, mas NÃO permitida ❌",
IF(AND(K5451="SIM",V5451=0),"ATENÇÃO: BC permitida, mas % = 0 🔎",
"Base de cálculo aplicada corretamente ✅")))</f>
        <v/>
      </c>
      <c r="P5451" s="5" t="str">
        <f>IF(D5451="","",
IF(AND(Q5451&lt;&gt;"SIM",U5451&gt;0),"ERRO: % alíquota &gt; 0, mas NÃO permitida ❌",
IF(AND(Q5451="SIM",U5451=0),"ATENÇÃO: alíquota permitida, mas % = 0 🔎",
"Alíquota aplicada corretamente ✅")))</f>
        <v/>
      </c>
      <c r="Q5451" s="5" t="str">
        <f>IF(E5451="","",IFERROR(VLOOKUP(E5451,REGRAS_CST!$A$2:$D$200,4,FALSE),""))</f>
        <v/>
      </c>
      <c r="R5451" s="8"/>
      <c r="S5451" s="7">
        <f>IF($H5451="","",$H5451*(1-$U5451))</f>
        <v>8.9999999999999993E-3</v>
      </c>
      <c r="T5451" s="7">
        <f>IF($I5451="","",$I5451*(1-$U5451))</f>
        <v>1E-3</v>
      </c>
      <c r="U5451" s="7">
        <f>IFERROR(INDEX(BASE_CCLASSTRIB!$E:$E, MATCH(TEXT($D5451,"000000"), BASE_CCLASSTRIB!$A:$A, 0))/100, 0)</f>
        <v>0</v>
      </c>
      <c r="V5451" s="21">
        <f>IFERROR(INDEX(BASE_CCLASSTRIB!$F:$F, MATCH(TEXT($D5451,"000000"), BASE_CCLASSTRIB!$A:$A, 0))/100, 0)</f>
        <v>0</v>
      </c>
    </row>
    <row r="5452" spans="2:22" ht="15.75" customHeight="1" thickTop="1" thickBot="1">
      <c r="B5452" s="8"/>
      <c r="C5452" s="8"/>
      <c r="E5452" s="8" t="str">
        <f>IF(D5452="","",LEFT(D5452,3))</f>
        <v/>
      </c>
      <c r="F5452" s="5" t="str">
        <f>IF(E5452="","",IFERROR(VLOOKUP(E5452,REGRAS_CST!$A$2:$B$200,2,FALSE),""))</f>
        <v/>
      </c>
      <c r="H5452" s="7">
        <v>8.9999999999999993E-3</v>
      </c>
      <c r="I5452" s="7">
        <v>1E-3</v>
      </c>
      <c r="K5452" s="5" t="str">
        <f>IF(E5452="","",IFERROR(VLOOKUP(E5452,REGRAS_CST!$A$2:$C$200,3,FALSE),""))</f>
        <v/>
      </c>
      <c r="L5452" s="10" t="str">
        <f>IF($G5452="", "", $G5452*(1-$V5452))</f>
        <v/>
      </c>
      <c r="M5452" s="30" t="str">
        <f t="shared" si="170"/>
        <v/>
      </c>
      <c r="N5452" s="30" t="str">
        <f t="shared" si="171"/>
        <v/>
      </c>
      <c r="O5452" s="5" t="str">
        <f>IF(D5452="","",
IF(AND(K5452&lt;&gt;"SIM",V5452&gt;0),"ERRO: % BC &gt; 0, mas NÃO permitida ❌",
IF(AND(K5452="SIM",V5452=0),"ATENÇÃO: BC permitida, mas % = 0 🔎",
"Base de cálculo aplicada corretamente ✅")))</f>
        <v/>
      </c>
      <c r="P5452" s="5" t="str">
        <f>IF(D5452="","",
IF(AND(Q5452&lt;&gt;"SIM",U5452&gt;0),"ERRO: % alíquota &gt; 0, mas NÃO permitida ❌",
IF(AND(Q5452="SIM",U5452=0),"ATENÇÃO: alíquota permitida, mas % = 0 🔎",
"Alíquota aplicada corretamente ✅")))</f>
        <v/>
      </c>
      <c r="Q5452" s="5" t="str">
        <f>IF(E5452="","",IFERROR(VLOOKUP(E5452,REGRAS_CST!$A$2:$D$200,4,FALSE),""))</f>
        <v/>
      </c>
      <c r="R5452" s="8"/>
      <c r="S5452" s="7">
        <f>IF($H5452="","",$H5452*(1-$U5452))</f>
        <v>8.9999999999999993E-3</v>
      </c>
      <c r="T5452" s="7">
        <f>IF($I5452="","",$I5452*(1-$U5452))</f>
        <v>1E-3</v>
      </c>
      <c r="U5452" s="7">
        <f>IFERROR(INDEX(BASE_CCLASSTRIB!$E:$E, MATCH(TEXT($D5452,"000000"), BASE_CCLASSTRIB!$A:$A, 0))/100, 0)</f>
        <v>0</v>
      </c>
      <c r="V5452" s="21">
        <f>IFERROR(INDEX(BASE_CCLASSTRIB!$F:$F, MATCH(TEXT($D5452,"000000"), BASE_CCLASSTRIB!$A:$A, 0))/100, 0)</f>
        <v>0</v>
      </c>
    </row>
    <row r="5453" spans="2:22" ht="15.75" customHeight="1" thickTop="1" thickBot="1">
      <c r="B5453" s="8"/>
      <c r="C5453" s="8"/>
      <c r="E5453" s="8" t="str">
        <f>IF(D5453="","",LEFT(D5453,3))</f>
        <v/>
      </c>
      <c r="F5453" s="5" t="str">
        <f>IF(E5453="","",IFERROR(VLOOKUP(E5453,REGRAS_CST!$A$2:$B$200,2,FALSE),""))</f>
        <v/>
      </c>
      <c r="H5453" s="7">
        <v>8.9999999999999993E-3</v>
      </c>
      <c r="I5453" s="7">
        <v>1E-3</v>
      </c>
      <c r="K5453" s="5" t="str">
        <f>IF(E5453="","",IFERROR(VLOOKUP(E5453,REGRAS_CST!$A$2:$C$200,3,FALSE),""))</f>
        <v/>
      </c>
      <c r="L5453" s="10" t="str">
        <f>IF($G5453="", "", $G5453*(1-$V5453))</f>
        <v/>
      </c>
      <c r="M5453" s="30" t="str">
        <f t="shared" si="170"/>
        <v/>
      </c>
      <c r="N5453" s="30" t="str">
        <f t="shared" si="171"/>
        <v/>
      </c>
      <c r="O5453" s="5" t="str">
        <f>IF(D5453="","",
IF(AND(K5453&lt;&gt;"SIM",V5453&gt;0),"ERRO: % BC &gt; 0, mas NÃO permitida ❌",
IF(AND(K5453="SIM",V5453=0),"ATENÇÃO: BC permitida, mas % = 0 🔎",
"Base de cálculo aplicada corretamente ✅")))</f>
        <v/>
      </c>
      <c r="P5453" s="5" t="str">
        <f>IF(D5453="","",
IF(AND(Q5453&lt;&gt;"SIM",U5453&gt;0),"ERRO: % alíquota &gt; 0, mas NÃO permitida ❌",
IF(AND(Q5453="SIM",U5453=0),"ATENÇÃO: alíquota permitida, mas % = 0 🔎",
"Alíquota aplicada corretamente ✅")))</f>
        <v/>
      </c>
      <c r="Q5453" s="5" t="str">
        <f>IF(E5453="","",IFERROR(VLOOKUP(E5453,REGRAS_CST!$A$2:$D$200,4,FALSE),""))</f>
        <v/>
      </c>
      <c r="R5453" s="8"/>
      <c r="S5453" s="7">
        <f>IF($H5453="","",$H5453*(1-$U5453))</f>
        <v>8.9999999999999993E-3</v>
      </c>
      <c r="T5453" s="7">
        <f>IF($I5453="","",$I5453*(1-$U5453))</f>
        <v>1E-3</v>
      </c>
      <c r="U5453" s="7">
        <f>IFERROR(INDEX(BASE_CCLASSTRIB!$E:$E, MATCH(TEXT($D5453,"000000"), BASE_CCLASSTRIB!$A:$A, 0))/100, 0)</f>
        <v>0</v>
      </c>
      <c r="V5453" s="21">
        <f>IFERROR(INDEX(BASE_CCLASSTRIB!$F:$F, MATCH(TEXT($D5453,"000000"), BASE_CCLASSTRIB!$A:$A, 0))/100, 0)</f>
        <v>0</v>
      </c>
    </row>
    <row r="5454" spans="2:22" ht="15.75" customHeight="1" thickTop="1" thickBot="1">
      <c r="B5454" s="8"/>
      <c r="C5454" s="8"/>
      <c r="E5454" s="8" t="str">
        <f>IF(D5454="","",LEFT(D5454,3))</f>
        <v/>
      </c>
      <c r="F5454" s="5" t="str">
        <f>IF(E5454="","",IFERROR(VLOOKUP(E5454,REGRAS_CST!$A$2:$B$200,2,FALSE),""))</f>
        <v/>
      </c>
      <c r="H5454" s="7">
        <v>8.9999999999999993E-3</v>
      </c>
      <c r="I5454" s="7">
        <v>1E-3</v>
      </c>
      <c r="K5454" s="5" t="str">
        <f>IF(E5454="","",IFERROR(VLOOKUP(E5454,REGRAS_CST!$A$2:$C$200,3,FALSE),""))</f>
        <v/>
      </c>
      <c r="L5454" s="10" t="str">
        <f>IF($G5454="", "", $G5454*(1-$V5454))</f>
        <v/>
      </c>
      <c r="M5454" s="30" t="str">
        <f t="shared" si="170"/>
        <v/>
      </c>
      <c r="N5454" s="30" t="str">
        <f t="shared" si="171"/>
        <v/>
      </c>
      <c r="O5454" s="5" t="str">
        <f>IF(D5454="","",
IF(AND(K5454&lt;&gt;"SIM",V5454&gt;0),"ERRO: % BC &gt; 0, mas NÃO permitida ❌",
IF(AND(K5454="SIM",V5454=0),"ATENÇÃO: BC permitida, mas % = 0 🔎",
"Base de cálculo aplicada corretamente ✅")))</f>
        <v/>
      </c>
      <c r="P5454" s="5" t="str">
        <f>IF(D5454="","",
IF(AND(Q5454&lt;&gt;"SIM",U5454&gt;0),"ERRO: % alíquota &gt; 0, mas NÃO permitida ❌",
IF(AND(Q5454="SIM",U5454=0),"ATENÇÃO: alíquota permitida, mas % = 0 🔎",
"Alíquota aplicada corretamente ✅")))</f>
        <v/>
      </c>
      <c r="Q5454" s="5" t="str">
        <f>IF(E5454="","",IFERROR(VLOOKUP(E5454,REGRAS_CST!$A$2:$D$200,4,FALSE),""))</f>
        <v/>
      </c>
      <c r="R5454" s="8"/>
      <c r="S5454" s="7">
        <f>IF($H5454="","",$H5454*(1-$U5454))</f>
        <v>8.9999999999999993E-3</v>
      </c>
      <c r="T5454" s="7">
        <f>IF($I5454="","",$I5454*(1-$U5454))</f>
        <v>1E-3</v>
      </c>
      <c r="U5454" s="7">
        <f>IFERROR(INDEX(BASE_CCLASSTRIB!$E:$E, MATCH(TEXT($D5454,"000000"), BASE_CCLASSTRIB!$A:$A, 0))/100, 0)</f>
        <v>0</v>
      </c>
      <c r="V5454" s="21">
        <f>IFERROR(INDEX(BASE_CCLASSTRIB!$F:$F, MATCH(TEXT($D5454,"000000"), BASE_CCLASSTRIB!$A:$A, 0))/100, 0)</f>
        <v>0</v>
      </c>
    </row>
    <row r="5455" spans="2:22" ht="15.75" customHeight="1" thickTop="1" thickBot="1">
      <c r="B5455" s="8"/>
      <c r="C5455" s="8"/>
      <c r="E5455" s="8" t="str">
        <f>IF(D5455="","",LEFT(D5455,3))</f>
        <v/>
      </c>
      <c r="F5455" s="5" t="str">
        <f>IF(E5455="","",IFERROR(VLOOKUP(E5455,REGRAS_CST!$A$2:$B$200,2,FALSE),""))</f>
        <v/>
      </c>
      <c r="H5455" s="7">
        <v>8.9999999999999993E-3</v>
      </c>
      <c r="I5455" s="7">
        <v>1E-3</v>
      </c>
      <c r="K5455" s="5" t="str">
        <f>IF(E5455="","",IFERROR(VLOOKUP(E5455,REGRAS_CST!$A$2:$C$200,3,FALSE),""))</f>
        <v/>
      </c>
      <c r="L5455" s="10" t="str">
        <f>IF($G5455="", "", $G5455*(1-$V5455))</f>
        <v/>
      </c>
      <c r="M5455" s="30" t="str">
        <f t="shared" si="170"/>
        <v/>
      </c>
      <c r="N5455" s="30" t="str">
        <f t="shared" si="171"/>
        <v/>
      </c>
      <c r="O5455" s="5" t="str">
        <f>IF(D5455="","",
IF(AND(K5455&lt;&gt;"SIM",V5455&gt;0),"ERRO: % BC &gt; 0, mas NÃO permitida ❌",
IF(AND(K5455="SIM",V5455=0),"ATENÇÃO: BC permitida, mas % = 0 🔎",
"Base de cálculo aplicada corretamente ✅")))</f>
        <v/>
      </c>
      <c r="P5455" s="5" t="str">
        <f>IF(D5455="","",
IF(AND(Q5455&lt;&gt;"SIM",U5455&gt;0),"ERRO: % alíquota &gt; 0, mas NÃO permitida ❌",
IF(AND(Q5455="SIM",U5455=0),"ATENÇÃO: alíquota permitida, mas % = 0 🔎",
"Alíquota aplicada corretamente ✅")))</f>
        <v/>
      </c>
      <c r="Q5455" s="5" t="str">
        <f>IF(E5455="","",IFERROR(VLOOKUP(E5455,REGRAS_CST!$A$2:$D$200,4,FALSE),""))</f>
        <v/>
      </c>
      <c r="R5455" s="8"/>
      <c r="S5455" s="7">
        <f>IF($H5455="","",$H5455*(1-$U5455))</f>
        <v>8.9999999999999993E-3</v>
      </c>
      <c r="T5455" s="7">
        <f>IF($I5455="","",$I5455*(1-$U5455))</f>
        <v>1E-3</v>
      </c>
      <c r="U5455" s="7">
        <f>IFERROR(INDEX(BASE_CCLASSTRIB!$E:$E, MATCH(TEXT($D5455,"000000"), BASE_CCLASSTRIB!$A:$A, 0))/100, 0)</f>
        <v>0</v>
      </c>
      <c r="V5455" s="21">
        <f>IFERROR(INDEX(BASE_CCLASSTRIB!$F:$F, MATCH(TEXT($D5455,"000000"), BASE_CCLASSTRIB!$A:$A, 0))/100, 0)</f>
        <v>0</v>
      </c>
    </row>
    <row r="5456" spans="2:22" ht="15.75" customHeight="1" thickTop="1" thickBot="1">
      <c r="B5456" s="8"/>
      <c r="C5456" s="8"/>
      <c r="E5456" s="8" t="str">
        <f>IF(D5456="","",LEFT(D5456,3))</f>
        <v/>
      </c>
      <c r="F5456" s="5" t="str">
        <f>IF(E5456="","",IFERROR(VLOOKUP(E5456,REGRAS_CST!$A$2:$B$200,2,FALSE),""))</f>
        <v/>
      </c>
      <c r="H5456" s="7">
        <v>8.9999999999999993E-3</v>
      </c>
      <c r="I5456" s="7">
        <v>1E-3</v>
      </c>
      <c r="K5456" s="5" t="str">
        <f>IF(E5456="","",IFERROR(VLOOKUP(E5456,REGRAS_CST!$A$2:$C$200,3,FALSE),""))</f>
        <v/>
      </c>
      <c r="L5456" s="10" t="str">
        <f>IF($G5456="", "", $G5456*(1-$V5456))</f>
        <v/>
      </c>
      <c r="M5456" s="30" t="str">
        <f t="shared" si="170"/>
        <v/>
      </c>
      <c r="N5456" s="30" t="str">
        <f t="shared" si="171"/>
        <v/>
      </c>
      <c r="O5456" s="5" t="str">
        <f>IF(D5456="","",
IF(AND(K5456&lt;&gt;"SIM",V5456&gt;0),"ERRO: % BC &gt; 0, mas NÃO permitida ❌",
IF(AND(K5456="SIM",V5456=0),"ATENÇÃO: BC permitida, mas % = 0 🔎",
"Base de cálculo aplicada corretamente ✅")))</f>
        <v/>
      </c>
      <c r="P5456" s="5" t="str">
        <f>IF(D5456="","",
IF(AND(Q5456&lt;&gt;"SIM",U5456&gt;0),"ERRO: % alíquota &gt; 0, mas NÃO permitida ❌",
IF(AND(Q5456="SIM",U5456=0),"ATENÇÃO: alíquota permitida, mas % = 0 🔎",
"Alíquota aplicada corretamente ✅")))</f>
        <v/>
      </c>
      <c r="Q5456" s="5" t="str">
        <f>IF(E5456="","",IFERROR(VLOOKUP(E5456,REGRAS_CST!$A$2:$D$200,4,FALSE),""))</f>
        <v/>
      </c>
      <c r="R5456" s="8"/>
      <c r="S5456" s="7">
        <f>IF($H5456="","",$H5456*(1-$U5456))</f>
        <v>8.9999999999999993E-3</v>
      </c>
      <c r="T5456" s="7">
        <f>IF($I5456="","",$I5456*(1-$U5456))</f>
        <v>1E-3</v>
      </c>
      <c r="U5456" s="7">
        <f>IFERROR(INDEX(BASE_CCLASSTRIB!$E:$E, MATCH(TEXT($D5456,"000000"), BASE_CCLASSTRIB!$A:$A, 0))/100, 0)</f>
        <v>0</v>
      </c>
      <c r="V5456" s="21">
        <f>IFERROR(INDEX(BASE_CCLASSTRIB!$F:$F, MATCH(TEXT($D5456,"000000"), BASE_CCLASSTRIB!$A:$A, 0))/100, 0)</f>
        <v>0</v>
      </c>
    </row>
    <row r="5457" spans="2:22" ht="15.75" customHeight="1" thickTop="1" thickBot="1">
      <c r="B5457" s="8"/>
      <c r="C5457" s="8"/>
      <c r="E5457" s="8" t="str">
        <f>IF(D5457="","",LEFT(D5457,3))</f>
        <v/>
      </c>
      <c r="F5457" s="5" t="str">
        <f>IF(E5457="","",IFERROR(VLOOKUP(E5457,REGRAS_CST!$A$2:$B$200,2,FALSE),""))</f>
        <v/>
      </c>
      <c r="H5457" s="7">
        <v>8.9999999999999993E-3</v>
      </c>
      <c r="I5457" s="7">
        <v>1E-3</v>
      </c>
      <c r="K5457" s="5" t="str">
        <f>IF(E5457="","",IFERROR(VLOOKUP(E5457,REGRAS_CST!$A$2:$C$200,3,FALSE),""))</f>
        <v/>
      </c>
      <c r="L5457" s="10" t="str">
        <f>IF($G5457="", "", $G5457*(1-$V5457))</f>
        <v/>
      </c>
      <c r="M5457" s="30" t="str">
        <f t="shared" si="170"/>
        <v/>
      </c>
      <c r="N5457" s="30" t="str">
        <f t="shared" si="171"/>
        <v/>
      </c>
      <c r="O5457" s="5" t="str">
        <f>IF(D5457="","",
IF(AND(K5457&lt;&gt;"SIM",V5457&gt;0),"ERRO: % BC &gt; 0, mas NÃO permitida ❌",
IF(AND(K5457="SIM",V5457=0),"ATENÇÃO: BC permitida, mas % = 0 🔎",
"Base de cálculo aplicada corretamente ✅")))</f>
        <v/>
      </c>
      <c r="P5457" s="5" t="str">
        <f>IF(D5457="","",
IF(AND(Q5457&lt;&gt;"SIM",U5457&gt;0),"ERRO: % alíquota &gt; 0, mas NÃO permitida ❌",
IF(AND(Q5457="SIM",U5457=0),"ATENÇÃO: alíquota permitida, mas % = 0 🔎",
"Alíquota aplicada corretamente ✅")))</f>
        <v/>
      </c>
      <c r="Q5457" s="5" t="str">
        <f>IF(E5457="","",IFERROR(VLOOKUP(E5457,REGRAS_CST!$A$2:$D$200,4,FALSE),""))</f>
        <v/>
      </c>
      <c r="R5457" s="8"/>
      <c r="S5457" s="7">
        <f>IF($H5457="","",$H5457*(1-$U5457))</f>
        <v>8.9999999999999993E-3</v>
      </c>
      <c r="T5457" s="7">
        <f>IF($I5457="","",$I5457*(1-$U5457))</f>
        <v>1E-3</v>
      </c>
      <c r="U5457" s="7">
        <f>IFERROR(INDEX(BASE_CCLASSTRIB!$E:$E, MATCH(TEXT($D5457,"000000"), BASE_CCLASSTRIB!$A:$A, 0))/100, 0)</f>
        <v>0</v>
      </c>
      <c r="V5457" s="21">
        <f>IFERROR(INDEX(BASE_CCLASSTRIB!$F:$F, MATCH(TEXT($D5457,"000000"), BASE_CCLASSTRIB!$A:$A, 0))/100, 0)</f>
        <v>0</v>
      </c>
    </row>
    <row r="5458" spans="2:22" ht="15.75" customHeight="1" thickTop="1" thickBot="1">
      <c r="B5458" s="8"/>
      <c r="C5458" s="8"/>
      <c r="E5458" s="8" t="str">
        <f>IF(D5458="","",LEFT(D5458,3))</f>
        <v/>
      </c>
      <c r="F5458" s="5" t="str">
        <f>IF(E5458="","",IFERROR(VLOOKUP(E5458,REGRAS_CST!$A$2:$B$200,2,FALSE),""))</f>
        <v/>
      </c>
      <c r="H5458" s="7">
        <v>8.9999999999999993E-3</v>
      </c>
      <c r="I5458" s="7">
        <v>1E-3</v>
      </c>
      <c r="K5458" s="5" t="str">
        <f>IF(E5458="","",IFERROR(VLOOKUP(E5458,REGRAS_CST!$A$2:$C$200,3,FALSE),""))</f>
        <v/>
      </c>
      <c r="L5458" s="10" t="str">
        <f>IF($G5458="", "", $G5458*(1-$V5458))</f>
        <v/>
      </c>
      <c r="M5458" s="30" t="str">
        <f t="shared" si="170"/>
        <v/>
      </c>
      <c r="N5458" s="30" t="str">
        <f t="shared" si="171"/>
        <v/>
      </c>
      <c r="O5458" s="5" t="str">
        <f>IF(D5458="","",
IF(AND(K5458&lt;&gt;"SIM",V5458&gt;0),"ERRO: % BC &gt; 0, mas NÃO permitida ❌",
IF(AND(K5458="SIM",V5458=0),"ATENÇÃO: BC permitida, mas % = 0 🔎",
"Base de cálculo aplicada corretamente ✅")))</f>
        <v/>
      </c>
      <c r="P5458" s="5" t="str">
        <f>IF(D5458="","",
IF(AND(Q5458&lt;&gt;"SIM",U5458&gt;0),"ERRO: % alíquota &gt; 0, mas NÃO permitida ❌",
IF(AND(Q5458="SIM",U5458=0),"ATENÇÃO: alíquota permitida, mas % = 0 🔎",
"Alíquota aplicada corretamente ✅")))</f>
        <v/>
      </c>
      <c r="Q5458" s="5" t="str">
        <f>IF(E5458="","",IFERROR(VLOOKUP(E5458,REGRAS_CST!$A$2:$D$200,4,FALSE),""))</f>
        <v/>
      </c>
      <c r="R5458" s="8"/>
      <c r="S5458" s="7">
        <f>IF($H5458="","",$H5458*(1-$U5458))</f>
        <v>8.9999999999999993E-3</v>
      </c>
      <c r="T5458" s="7">
        <f>IF($I5458="","",$I5458*(1-$U5458))</f>
        <v>1E-3</v>
      </c>
      <c r="U5458" s="7">
        <f>IFERROR(INDEX(BASE_CCLASSTRIB!$E:$E, MATCH(TEXT($D5458,"000000"), BASE_CCLASSTRIB!$A:$A, 0))/100, 0)</f>
        <v>0</v>
      </c>
      <c r="V5458" s="21">
        <f>IFERROR(INDEX(BASE_CCLASSTRIB!$F:$F, MATCH(TEXT($D5458,"000000"), BASE_CCLASSTRIB!$A:$A, 0))/100, 0)</f>
        <v>0</v>
      </c>
    </row>
    <row r="5459" spans="2:22" ht="15.75" customHeight="1" thickTop="1" thickBot="1">
      <c r="B5459" s="8"/>
      <c r="C5459" s="8"/>
      <c r="E5459" s="8" t="str">
        <f>IF(D5459="","",LEFT(D5459,3))</f>
        <v/>
      </c>
      <c r="F5459" s="5" t="str">
        <f>IF(E5459="","",IFERROR(VLOOKUP(E5459,REGRAS_CST!$A$2:$B$200,2,FALSE),""))</f>
        <v/>
      </c>
      <c r="H5459" s="7">
        <v>8.9999999999999993E-3</v>
      </c>
      <c r="I5459" s="7">
        <v>1E-3</v>
      </c>
      <c r="K5459" s="5" t="str">
        <f>IF(E5459="","",IFERROR(VLOOKUP(E5459,REGRAS_CST!$A$2:$C$200,3,FALSE),""))</f>
        <v/>
      </c>
      <c r="L5459" s="10" t="str">
        <f>IF($G5459="", "", $G5459*(1-$V5459))</f>
        <v/>
      </c>
      <c r="M5459" s="30" t="str">
        <f t="shared" si="170"/>
        <v/>
      </c>
      <c r="N5459" s="30" t="str">
        <f t="shared" si="171"/>
        <v/>
      </c>
      <c r="O5459" s="5" t="str">
        <f>IF(D5459="","",
IF(AND(K5459&lt;&gt;"SIM",V5459&gt;0),"ERRO: % BC &gt; 0, mas NÃO permitida ❌",
IF(AND(K5459="SIM",V5459=0),"ATENÇÃO: BC permitida, mas % = 0 🔎",
"Base de cálculo aplicada corretamente ✅")))</f>
        <v/>
      </c>
      <c r="P5459" s="5" t="str">
        <f>IF(D5459="","",
IF(AND(Q5459&lt;&gt;"SIM",U5459&gt;0),"ERRO: % alíquota &gt; 0, mas NÃO permitida ❌",
IF(AND(Q5459="SIM",U5459=0),"ATENÇÃO: alíquota permitida, mas % = 0 🔎",
"Alíquota aplicada corretamente ✅")))</f>
        <v/>
      </c>
      <c r="Q5459" s="5" t="str">
        <f>IF(E5459="","",IFERROR(VLOOKUP(E5459,REGRAS_CST!$A$2:$D$200,4,FALSE),""))</f>
        <v/>
      </c>
      <c r="R5459" s="8"/>
      <c r="S5459" s="7">
        <f>IF($H5459="","",$H5459*(1-$U5459))</f>
        <v>8.9999999999999993E-3</v>
      </c>
      <c r="T5459" s="7">
        <f>IF($I5459="","",$I5459*(1-$U5459))</f>
        <v>1E-3</v>
      </c>
      <c r="U5459" s="7">
        <f>IFERROR(INDEX(BASE_CCLASSTRIB!$E:$E, MATCH(TEXT($D5459,"000000"), BASE_CCLASSTRIB!$A:$A, 0))/100, 0)</f>
        <v>0</v>
      </c>
      <c r="V5459" s="21">
        <f>IFERROR(INDEX(BASE_CCLASSTRIB!$F:$F, MATCH(TEXT($D5459,"000000"), BASE_CCLASSTRIB!$A:$A, 0))/100, 0)</f>
        <v>0</v>
      </c>
    </row>
    <row r="5460" spans="2:22" ht="15.75" customHeight="1" thickTop="1" thickBot="1">
      <c r="B5460" s="8"/>
      <c r="C5460" s="8"/>
      <c r="E5460" s="8" t="str">
        <f>IF(D5460="","",LEFT(D5460,3))</f>
        <v/>
      </c>
      <c r="F5460" s="5" t="str">
        <f>IF(E5460="","",IFERROR(VLOOKUP(E5460,REGRAS_CST!$A$2:$B$200,2,FALSE),""))</f>
        <v/>
      </c>
      <c r="H5460" s="7">
        <v>8.9999999999999993E-3</v>
      </c>
      <c r="I5460" s="7">
        <v>1E-3</v>
      </c>
      <c r="K5460" s="5" t="str">
        <f>IF(E5460="","",IFERROR(VLOOKUP(E5460,REGRAS_CST!$A$2:$C$200,3,FALSE),""))</f>
        <v/>
      </c>
      <c r="L5460" s="10" t="str">
        <f>IF($G5460="", "", $G5460*(1-$V5460))</f>
        <v/>
      </c>
      <c r="M5460" s="30" t="str">
        <f t="shared" si="170"/>
        <v/>
      </c>
      <c r="N5460" s="30" t="str">
        <f t="shared" si="171"/>
        <v/>
      </c>
      <c r="O5460" s="5" t="str">
        <f>IF(D5460="","",
IF(AND(K5460&lt;&gt;"SIM",V5460&gt;0),"ERRO: % BC &gt; 0, mas NÃO permitida ❌",
IF(AND(K5460="SIM",V5460=0),"ATENÇÃO: BC permitida, mas % = 0 🔎",
"Base de cálculo aplicada corretamente ✅")))</f>
        <v/>
      </c>
      <c r="P5460" s="5" t="str">
        <f>IF(D5460="","",
IF(AND(Q5460&lt;&gt;"SIM",U5460&gt;0),"ERRO: % alíquota &gt; 0, mas NÃO permitida ❌",
IF(AND(Q5460="SIM",U5460=0),"ATENÇÃO: alíquota permitida, mas % = 0 🔎",
"Alíquota aplicada corretamente ✅")))</f>
        <v/>
      </c>
      <c r="Q5460" s="5" t="str">
        <f>IF(E5460="","",IFERROR(VLOOKUP(E5460,REGRAS_CST!$A$2:$D$200,4,FALSE),""))</f>
        <v/>
      </c>
      <c r="R5460" s="8"/>
      <c r="S5460" s="7">
        <f>IF($H5460="","",$H5460*(1-$U5460))</f>
        <v>8.9999999999999993E-3</v>
      </c>
      <c r="T5460" s="7">
        <f>IF($I5460="","",$I5460*(1-$U5460))</f>
        <v>1E-3</v>
      </c>
      <c r="U5460" s="7">
        <f>IFERROR(INDEX(BASE_CCLASSTRIB!$E:$E, MATCH(TEXT($D5460,"000000"), BASE_CCLASSTRIB!$A:$A, 0))/100, 0)</f>
        <v>0</v>
      </c>
      <c r="V5460" s="21">
        <f>IFERROR(INDEX(BASE_CCLASSTRIB!$F:$F, MATCH(TEXT($D5460,"000000"), BASE_CCLASSTRIB!$A:$A, 0))/100, 0)</f>
        <v>0</v>
      </c>
    </row>
    <row r="5461" spans="2:22" ht="15.75" customHeight="1" thickTop="1" thickBot="1">
      <c r="B5461" s="8"/>
      <c r="C5461" s="8"/>
      <c r="E5461" s="8" t="str">
        <f>IF(D5461="","",LEFT(D5461,3))</f>
        <v/>
      </c>
      <c r="F5461" s="5" t="str">
        <f>IF(E5461="","",IFERROR(VLOOKUP(E5461,REGRAS_CST!$A$2:$B$200,2,FALSE),""))</f>
        <v/>
      </c>
      <c r="H5461" s="7">
        <v>8.9999999999999993E-3</v>
      </c>
      <c r="I5461" s="7">
        <v>1E-3</v>
      </c>
      <c r="K5461" s="5" t="str">
        <f>IF(E5461="","",IFERROR(VLOOKUP(E5461,REGRAS_CST!$A$2:$C$200,3,FALSE),""))</f>
        <v/>
      </c>
      <c r="L5461" s="10" t="str">
        <f>IF($G5461="", "", $G5461*(1-$V5461))</f>
        <v/>
      </c>
      <c r="M5461" s="30" t="str">
        <f t="shared" si="170"/>
        <v/>
      </c>
      <c r="N5461" s="30" t="str">
        <f t="shared" si="171"/>
        <v/>
      </c>
      <c r="O5461" s="5" t="str">
        <f>IF(D5461="","",
IF(AND(K5461&lt;&gt;"SIM",V5461&gt;0),"ERRO: % BC &gt; 0, mas NÃO permitida ❌",
IF(AND(K5461="SIM",V5461=0),"ATENÇÃO: BC permitida, mas % = 0 🔎",
"Base de cálculo aplicada corretamente ✅")))</f>
        <v/>
      </c>
      <c r="P5461" s="5" t="str">
        <f>IF(D5461="","",
IF(AND(Q5461&lt;&gt;"SIM",U5461&gt;0),"ERRO: % alíquota &gt; 0, mas NÃO permitida ❌",
IF(AND(Q5461="SIM",U5461=0),"ATENÇÃO: alíquota permitida, mas % = 0 🔎",
"Alíquota aplicada corretamente ✅")))</f>
        <v/>
      </c>
      <c r="Q5461" s="5" t="str">
        <f>IF(E5461="","",IFERROR(VLOOKUP(E5461,REGRAS_CST!$A$2:$D$200,4,FALSE),""))</f>
        <v/>
      </c>
      <c r="R5461" s="8"/>
      <c r="S5461" s="7">
        <f>IF($H5461="","",$H5461*(1-$U5461))</f>
        <v>8.9999999999999993E-3</v>
      </c>
      <c r="T5461" s="7">
        <f>IF($I5461="","",$I5461*(1-$U5461))</f>
        <v>1E-3</v>
      </c>
      <c r="U5461" s="7">
        <f>IFERROR(INDEX(BASE_CCLASSTRIB!$E:$E, MATCH(TEXT($D5461,"000000"), BASE_CCLASSTRIB!$A:$A, 0))/100, 0)</f>
        <v>0</v>
      </c>
      <c r="V5461" s="21">
        <f>IFERROR(INDEX(BASE_CCLASSTRIB!$F:$F, MATCH(TEXT($D5461,"000000"), BASE_CCLASSTRIB!$A:$A, 0))/100, 0)</f>
        <v>0</v>
      </c>
    </row>
    <row r="5462" spans="2:22" ht="15.75" customHeight="1" thickTop="1" thickBot="1">
      <c r="B5462" s="8"/>
      <c r="C5462" s="8"/>
      <c r="E5462" s="8" t="str">
        <f>IF(D5462="","",LEFT(D5462,3))</f>
        <v/>
      </c>
      <c r="F5462" s="5" t="str">
        <f>IF(E5462="","",IFERROR(VLOOKUP(E5462,REGRAS_CST!$A$2:$B$200,2,FALSE),""))</f>
        <v/>
      </c>
      <c r="H5462" s="7">
        <v>8.9999999999999993E-3</v>
      </c>
      <c r="I5462" s="7">
        <v>1E-3</v>
      </c>
      <c r="K5462" s="5" t="str">
        <f>IF(E5462="","",IFERROR(VLOOKUP(E5462,REGRAS_CST!$A$2:$C$200,3,FALSE),""))</f>
        <v/>
      </c>
      <c r="L5462" s="10" t="str">
        <f>IF($G5462="", "", $G5462*(1-$V5462))</f>
        <v/>
      </c>
      <c r="M5462" s="30" t="str">
        <f t="shared" si="170"/>
        <v/>
      </c>
      <c r="N5462" s="30" t="str">
        <f t="shared" si="171"/>
        <v/>
      </c>
      <c r="O5462" s="5" t="str">
        <f>IF(D5462="","",
IF(AND(K5462&lt;&gt;"SIM",V5462&gt;0),"ERRO: % BC &gt; 0, mas NÃO permitida ❌",
IF(AND(K5462="SIM",V5462=0),"ATENÇÃO: BC permitida, mas % = 0 🔎",
"Base de cálculo aplicada corretamente ✅")))</f>
        <v/>
      </c>
      <c r="P5462" s="5" t="str">
        <f>IF(D5462="","",
IF(AND(Q5462&lt;&gt;"SIM",U5462&gt;0),"ERRO: % alíquota &gt; 0, mas NÃO permitida ❌",
IF(AND(Q5462="SIM",U5462=0),"ATENÇÃO: alíquota permitida, mas % = 0 🔎",
"Alíquota aplicada corretamente ✅")))</f>
        <v/>
      </c>
      <c r="Q5462" s="5" t="str">
        <f>IF(E5462="","",IFERROR(VLOOKUP(E5462,REGRAS_CST!$A$2:$D$200,4,FALSE),""))</f>
        <v/>
      </c>
      <c r="R5462" s="8"/>
      <c r="S5462" s="7">
        <f>IF($H5462="","",$H5462*(1-$U5462))</f>
        <v>8.9999999999999993E-3</v>
      </c>
      <c r="T5462" s="7">
        <f>IF($I5462="","",$I5462*(1-$U5462))</f>
        <v>1E-3</v>
      </c>
      <c r="U5462" s="7">
        <f>IFERROR(INDEX(BASE_CCLASSTRIB!$E:$E, MATCH(TEXT($D5462,"000000"), BASE_CCLASSTRIB!$A:$A, 0))/100, 0)</f>
        <v>0</v>
      </c>
      <c r="V5462" s="21">
        <f>IFERROR(INDEX(BASE_CCLASSTRIB!$F:$F, MATCH(TEXT($D5462,"000000"), BASE_CCLASSTRIB!$A:$A, 0))/100, 0)</f>
        <v>0</v>
      </c>
    </row>
    <row r="5463" spans="2:22" ht="15.75" customHeight="1" thickTop="1" thickBot="1">
      <c r="B5463" s="8"/>
      <c r="C5463" s="8"/>
      <c r="E5463" s="8" t="str">
        <f>IF(D5463="","",LEFT(D5463,3))</f>
        <v/>
      </c>
      <c r="F5463" s="5" t="str">
        <f>IF(E5463="","",IFERROR(VLOOKUP(E5463,REGRAS_CST!$A$2:$B$200,2,FALSE),""))</f>
        <v/>
      </c>
      <c r="H5463" s="7">
        <v>8.9999999999999993E-3</v>
      </c>
      <c r="I5463" s="7">
        <v>1E-3</v>
      </c>
      <c r="K5463" s="5" t="str">
        <f>IF(E5463="","",IFERROR(VLOOKUP(E5463,REGRAS_CST!$A$2:$C$200,3,FALSE),""))</f>
        <v/>
      </c>
      <c r="L5463" s="10" t="str">
        <f>IF($G5463="", "", $G5463*(1-$V5463))</f>
        <v/>
      </c>
      <c r="M5463" s="30" t="str">
        <f t="shared" si="170"/>
        <v/>
      </c>
      <c r="N5463" s="30" t="str">
        <f t="shared" si="171"/>
        <v/>
      </c>
      <c r="O5463" s="5" t="str">
        <f>IF(D5463="","",
IF(AND(K5463&lt;&gt;"SIM",V5463&gt;0),"ERRO: % BC &gt; 0, mas NÃO permitida ❌",
IF(AND(K5463="SIM",V5463=0),"ATENÇÃO: BC permitida, mas % = 0 🔎",
"Base de cálculo aplicada corretamente ✅")))</f>
        <v/>
      </c>
      <c r="P5463" s="5" t="str">
        <f>IF(D5463="","",
IF(AND(Q5463&lt;&gt;"SIM",U5463&gt;0),"ERRO: % alíquota &gt; 0, mas NÃO permitida ❌",
IF(AND(Q5463="SIM",U5463=0),"ATENÇÃO: alíquota permitida, mas % = 0 🔎",
"Alíquota aplicada corretamente ✅")))</f>
        <v/>
      </c>
      <c r="Q5463" s="5" t="str">
        <f>IF(E5463="","",IFERROR(VLOOKUP(E5463,REGRAS_CST!$A$2:$D$200,4,FALSE),""))</f>
        <v/>
      </c>
      <c r="R5463" s="8"/>
      <c r="S5463" s="7">
        <f>IF($H5463="","",$H5463*(1-$U5463))</f>
        <v>8.9999999999999993E-3</v>
      </c>
      <c r="T5463" s="7">
        <f>IF($I5463="","",$I5463*(1-$U5463))</f>
        <v>1E-3</v>
      </c>
      <c r="U5463" s="7">
        <f>IFERROR(INDEX(BASE_CCLASSTRIB!$E:$E, MATCH(TEXT($D5463,"000000"), BASE_CCLASSTRIB!$A:$A, 0))/100, 0)</f>
        <v>0</v>
      </c>
      <c r="V5463" s="21">
        <f>IFERROR(INDEX(BASE_CCLASSTRIB!$F:$F, MATCH(TEXT($D5463,"000000"), BASE_CCLASSTRIB!$A:$A, 0))/100, 0)</f>
        <v>0</v>
      </c>
    </row>
    <row r="5464" spans="2:22" ht="15.75" customHeight="1" thickTop="1" thickBot="1">
      <c r="B5464" s="8"/>
      <c r="C5464" s="8"/>
      <c r="E5464" s="8" t="str">
        <f>IF(D5464="","",LEFT(D5464,3))</f>
        <v/>
      </c>
      <c r="F5464" s="5" t="str">
        <f>IF(E5464="","",IFERROR(VLOOKUP(E5464,REGRAS_CST!$A$2:$B$200,2,FALSE),""))</f>
        <v/>
      </c>
      <c r="H5464" s="7">
        <v>8.9999999999999993E-3</v>
      </c>
      <c r="I5464" s="7">
        <v>1E-3</v>
      </c>
      <c r="K5464" s="5" t="str">
        <f>IF(E5464="","",IFERROR(VLOOKUP(E5464,REGRAS_CST!$A$2:$C$200,3,FALSE),""))</f>
        <v/>
      </c>
      <c r="L5464" s="10" t="str">
        <f>IF($G5464="", "", $G5464*(1-$V5464))</f>
        <v/>
      </c>
      <c r="M5464" s="30" t="str">
        <f t="shared" si="170"/>
        <v/>
      </c>
      <c r="N5464" s="30" t="str">
        <f t="shared" si="171"/>
        <v/>
      </c>
      <c r="O5464" s="5" t="str">
        <f>IF(D5464="","",
IF(AND(K5464&lt;&gt;"SIM",V5464&gt;0),"ERRO: % BC &gt; 0, mas NÃO permitida ❌",
IF(AND(K5464="SIM",V5464=0),"ATENÇÃO: BC permitida, mas % = 0 🔎",
"Base de cálculo aplicada corretamente ✅")))</f>
        <v/>
      </c>
      <c r="P5464" s="5" t="str">
        <f>IF(D5464="","",
IF(AND(Q5464&lt;&gt;"SIM",U5464&gt;0),"ERRO: % alíquota &gt; 0, mas NÃO permitida ❌",
IF(AND(Q5464="SIM",U5464=0),"ATENÇÃO: alíquota permitida, mas % = 0 🔎",
"Alíquota aplicada corretamente ✅")))</f>
        <v/>
      </c>
      <c r="Q5464" s="5" t="str">
        <f>IF(E5464="","",IFERROR(VLOOKUP(E5464,REGRAS_CST!$A$2:$D$200,4,FALSE),""))</f>
        <v/>
      </c>
      <c r="R5464" s="8"/>
      <c r="S5464" s="7">
        <f>IF($H5464="","",$H5464*(1-$U5464))</f>
        <v>8.9999999999999993E-3</v>
      </c>
      <c r="T5464" s="7">
        <f>IF($I5464="","",$I5464*(1-$U5464))</f>
        <v>1E-3</v>
      </c>
      <c r="U5464" s="7">
        <f>IFERROR(INDEX(BASE_CCLASSTRIB!$E:$E, MATCH(TEXT($D5464,"000000"), BASE_CCLASSTRIB!$A:$A, 0))/100, 0)</f>
        <v>0</v>
      </c>
      <c r="V5464" s="21">
        <f>IFERROR(INDEX(BASE_CCLASSTRIB!$F:$F, MATCH(TEXT($D5464,"000000"), BASE_CCLASSTRIB!$A:$A, 0))/100, 0)</f>
        <v>0</v>
      </c>
    </row>
    <row r="5465" spans="2:22" ht="15.75" customHeight="1" thickTop="1" thickBot="1">
      <c r="B5465" s="8"/>
      <c r="C5465" s="8"/>
      <c r="E5465" s="8" t="str">
        <f>IF(D5465="","",LEFT(D5465,3))</f>
        <v/>
      </c>
      <c r="F5465" s="5" t="str">
        <f>IF(E5465="","",IFERROR(VLOOKUP(E5465,REGRAS_CST!$A$2:$B$200,2,FALSE),""))</f>
        <v/>
      </c>
      <c r="H5465" s="7">
        <v>8.9999999999999993E-3</v>
      </c>
      <c r="I5465" s="7">
        <v>1E-3</v>
      </c>
      <c r="K5465" s="5" t="str">
        <f>IF(E5465="","",IFERROR(VLOOKUP(E5465,REGRAS_CST!$A$2:$C$200,3,FALSE),""))</f>
        <v/>
      </c>
      <c r="L5465" s="10" t="str">
        <f>IF($G5465="", "", $G5465*(1-$V5465))</f>
        <v/>
      </c>
      <c r="M5465" s="30" t="str">
        <f t="shared" si="170"/>
        <v/>
      </c>
      <c r="N5465" s="30" t="str">
        <f t="shared" si="171"/>
        <v/>
      </c>
      <c r="O5465" s="5" t="str">
        <f>IF(D5465="","",
IF(AND(K5465&lt;&gt;"SIM",V5465&gt;0),"ERRO: % BC &gt; 0, mas NÃO permitida ❌",
IF(AND(K5465="SIM",V5465=0),"ATENÇÃO: BC permitida, mas % = 0 🔎",
"Base de cálculo aplicada corretamente ✅")))</f>
        <v/>
      </c>
      <c r="P5465" s="5" t="str">
        <f>IF(D5465="","",
IF(AND(Q5465&lt;&gt;"SIM",U5465&gt;0),"ERRO: % alíquota &gt; 0, mas NÃO permitida ❌",
IF(AND(Q5465="SIM",U5465=0),"ATENÇÃO: alíquota permitida, mas % = 0 🔎",
"Alíquota aplicada corretamente ✅")))</f>
        <v/>
      </c>
      <c r="Q5465" s="5" t="str">
        <f>IF(E5465="","",IFERROR(VLOOKUP(E5465,REGRAS_CST!$A$2:$D$200,4,FALSE),""))</f>
        <v/>
      </c>
      <c r="R5465" s="8"/>
      <c r="S5465" s="7">
        <f>IF($H5465="","",$H5465*(1-$U5465))</f>
        <v>8.9999999999999993E-3</v>
      </c>
      <c r="T5465" s="7">
        <f>IF($I5465="","",$I5465*(1-$U5465))</f>
        <v>1E-3</v>
      </c>
      <c r="U5465" s="7">
        <f>IFERROR(INDEX(BASE_CCLASSTRIB!$E:$E, MATCH(TEXT($D5465,"000000"), BASE_CCLASSTRIB!$A:$A, 0))/100, 0)</f>
        <v>0</v>
      </c>
      <c r="V5465" s="21">
        <f>IFERROR(INDEX(BASE_CCLASSTRIB!$F:$F, MATCH(TEXT($D5465,"000000"), BASE_CCLASSTRIB!$A:$A, 0))/100, 0)</f>
        <v>0</v>
      </c>
    </row>
    <row r="5466" spans="2:22" ht="15.75" customHeight="1" thickTop="1" thickBot="1">
      <c r="B5466" s="8"/>
      <c r="C5466" s="8"/>
      <c r="E5466" s="8" t="str">
        <f>IF(D5466="","",LEFT(D5466,3))</f>
        <v/>
      </c>
      <c r="F5466" s="5" t="str">
        <f>IF(E5466="","",IFERROR(VLOOKUP(E5466,REGRAS_CST!$A$2:$B$200,2,FALSE),""))</f>
        <v/>
      </c>
      <c r="H5466" s="7">
        <v>8.9999999999999993E-3</v>
      </c>
      <c r="I5466" s="7">
        <v>1E-3</v>
      </c>
      <c r="K5466" s="5" t="str">
        <f>IF(E5466="","",IFERROR(VLOOKUP(E5466,REGRAS_CST!$A$2:$C$200,3,FALSE),""))</f>
        <v/>
      </c>
      <c r="L5466" s="10" t="str">
        <f>IF($G5466="", "", $G5466*(1-$V5466))</f>
        <v/>
      </c>
      <c r="M5466" s="30" t="str">
        <f t="shared" si="170"/>
        <v/>
      </c>
      <c r="N5466" s="30" t="str">
        <f t="shared" si="171"/>
        <v/>
      </c>
      <c r="O5466" s="5" t="str">
        <f>IF(D5466="","",
IF(AND(K5466&lt;&gt;"SIM",V5466&gt;0),"ERRO: % BC &gt; 0, mas NÃO permitida ❌",
IF(AND(K5466="SIM",V5466=0),"ATENÇÃO: BC permitida, mas % = 0 🔎",
"Base de cálculo aplicada corretamente ✅")))</f>
        <v/>
      </c>
      <c r="P5466" s="5" t="str">
        <f>IF(D5466="","",
IF(AND(Q5466&lt;&gt;"SIM",U5466&gt;0),"ERRO: % alíquota &gt; 0, mas NÃO permitida ❌",
IF(AND(Q5466="SIM",U5466=0),"ATENÇÃO: alíquota permitida, mas % = 0 🔎",
"Alíquota aplicada corretamente ✅")))</f>
        <v/>
      </c>
      <c r="Q5466" s="5" t="str">
        <f>IF(E5466="","",IFERROR(VLOOKUP(E5466,REGRAS_CST!$A$2:$D$200,4,FALSE),""))</f>
        <v/>
      </c>
      <c r="R5466" s="8"/>
      <c r="S5466" s="7">
        <f>IF($H5466="","",$H5466*(1-$U5466))</f>
        <v>8.9999999999999993E-3</v>
      </c>
      <c r="T5466" s="7">
        <f>IF($I5466="","",$I5466*(1-$U5466))</f>
        <v>1E-3</v>
      </c>
      <c r="U5466" s="7">
        <f>IFERROR(INDEX(BASE_CCLASSTRIB!$E:$E, MATCH(TEXT($D5466,"000000"), BASE_CCLASSTRIB!$A:$A, 0))/100, 0)</f>
        <v>0</v>
      </c>
      <c r="V5466" s="21">
        <f>IFERROR(INDEX(BASE_CCLASSTRIB!$F:$F, MATCH(TEXT($D5466,"000000"), BASE_CCLASSTRIB!$A:$A, 0))/100, 0)</f>
        <v>0</v>
      </c>
    </row>
    <row r="5467" spans="2:22" ht="15.75" customHeight="1" thickTop="1" thickBot="1">
      <c r="B5467" s="8"/>
      <c r="C5467" s="8"/>
      <c r="E5467" s="8" t="str">
        <f>IF(D5467="","",LEFT(D5467,3))</f>
        <v/>
      </c>
      <c r="F5467" s="5" t="str">
        <f>IF(E5467="","",IFERROR(VLOOKUP(E5467,REGRAS_CST!$A$2:$B$200,2,FALSE),""))</f>
        <v/>
      </c>
      <c r="H5467" s="7">
        <v>8.9999999999999993E-3</v>
      </c>
      <c r="I5467" s="7">
        <v>1E-3</v>
      </c>
      <c r="K5467" s="5" t="str">
        <f>IF(E5467="","",IFERROR(VLOOKUP(E5467,REGRAS_CST!$A$2:$C$200,3,FALSE),""))</f>
        <v/>
      </c>
      <c r="L5467" s="10" t="str">
        <f>IF($G5467="", "", $G5467*(1-$V5467))</f>
        <v/>
      </c>
      <c r="M5467" s="30" t="str">
        <f t="shared" si="170"/>
        <v/>
      </c>
      <c r="N5467" s="30" t="str">
        <f t="shared" si="171"/>
        <v/>
      </c>
      <c r="O5467" s="5" t="str">
        <f>IF(D5467="","",
IF(AND(K5467&lt;&gt;"SIM",V5467&gt;0),"ERRO: % BC &gt; 0, mas NÃO permitida ❌",
IF(AND(K5467="SIM",V5467=0),"ATENÇÃO: BC permitida, mas % = 0 🔎",
"Base de cálculo aplicada corretamente ✅")))</f>
        <v/>
      </c>
      <c r="P5467" s="5" t="str">
        <f>IF(D5467="","",
IF(AND(Q5467&lt;&gt;"SIM",U5467&gt;0),"ERRO: % alíquota &gt; 0, mas NÃO permitida ❌",
IF(AND(Q5467="SIM",U5467=0),"ATENÇÃO: alíquota permitida, mas % = 0 🔎",
"Alíquota aplicada corretamente ✅")))</f>
        <v/>
      </c>
      <c r="Q5467" s="5" t="str">
        <f>IF(E5467="","",IFERROR(VLOOKUP(E5467,REGRAS_CST!$A$2:$D$200,4,FALSE),""))</f>
        <v/>
      </c>
      <c r="R5467" s="8"/>
      <c r="S5467" s="7">
        <f>IF($H5467="","",$H5467*(1-$U5467))</f>
        <v>8.9999999999999993E-3</v>
      </c>
      <c r="T5467" s="7">
        <f>IF($I5467="","",$I5467*(1-$U5467))</f>
        <v>1E-3</v>
      </c>
      <c r="U5467" s="7">
        <f>IFERROR(INDEX(BASE_CCLASSTRIB!$E:$E, MATCH(TEXT($D5467,"000000"), BASE_CCLASSTRIB!$A:$A, 0))/100, 0)</f>
        <v>0</v>
      </c>
      <c r="V5467" s="21">
        <f>IFERROR(INDEX(BASE_CCLASSTRIB!$F:$F, MATCH(TEXT($D5467,"000000"), BASE_CCLASSTRIB!$A:$A, 0))/100, 0)</f>
        <v>0</v>
      </c>
    </row>
    <row r="5468" spans="2:22" ht="15.75" customHeight="1" thickTop="1" thickBot="1">
      <c r="B5468" s="8"/>
      <c r="C5468" s="8"/>
      <c r="E5468" s="8" t="str">
        <f>IF(D5468="","",LEFT(D5468,3))</f>
        <v/>
      </c>
      <c r="F5468" s="5" t="str">
        <f>IF(E5468="","",IFERROR(VLOOKUP(E5468,REGRAS_CST!$A$2:$B$200,2,FALSE),""))</f>
        <v/>
      </c>
      <c r="H5468" s="7">
        <v>8.9999999999999993E-3</v>
      </c>
      <c r="I5468" s="7">
        <v>1E-3</v>
      </c>
      <c r="K5468" s="5" t="str">
        <f>IF(E5468="","",IFERROR(VLOOKUP(E5468,REGRAS_CST!$A$2:$C$200,3,FALSE),""))</f>
        <v/>
      </c>
      <c r="L5468" s="10" t="str">
        <f>IF($G5468="", "", $G5468*(1-$V5468))</f>
        <v/>
      </c>
      <c r="M5468" s="30" t="str">
        <f t="shared" si="170"/>
        <v/>
      </c>
      <c r="N5468" s="30" t="str">
        <f t="shared" si="171"/>
        <v/>
      </c>
      <c r="O5468" s="5" t="str">
        <f>IF(D5468="","",
IF(AND(K5468&lt;&gt;"SIM",V5468&gt;0),"ERRO: % BC &gt; 0, mas NÃO permitida ❌",
IF(AND(K5468="SIM",V5468=0),"ATENÇÃO: BC permitida, mas % = 0 🔎",
"Base de cálculo aplicada corretamente ✅")))</f>
        <v/>
      </c>
      <c r="P5468" s="5" t="str">
        <f>IF(D5468="","",
IF(AND(Q5468&lt;&gt;"SIM",U5468&gt;0),"ERRO: % alíquota &gt; 0, mas NÃO permitida ❌",
IF(AND(Q5468="SIM",U5468=0),"ATENÇÃO: alíquota permitida, mas % = 0 🔎",
"Alíquota aplicada corretamente ✅")))</f>
        <v/>
      </c>
      <c r="Q5468" s="5" t="str">
        <f>IF(E5468="","",IFERROR(VLOOKUP(E5468,REGRAS_CST!$A$2:$D$200,4,FALSE),""))</f>
        <v/>
      </c>
      <c r="R5468" s="8"/>
      <c r="S5468" s="7">
        <f>IF($H5468="","",$H5468*(1-$U5468))</f>
        <v>8.9999999999999993E-3</v>
      </c>
      <c r="T5468" s="7">
        <f>IF($I5468="","",$I5468*(1-$U5468))</f>
        <v>1E-3</v>
      </c>
      <c r="U5468" s="7">
        <f>IFERROR(INDEX(BASE_CCLASSTRIB!$E:$E, MATCH(TEXT($D5468,"000000"), BASE_CCLASSTRIB!$A:$A, 0))/100, 0)</f>
        <v>0</v>
      </c>
      <c r="V5468" s="21">
        <f>IFERROR(INDEX(BASE_CCLASSTRIB!$F:$F, MATCH(TEXT($D5468,"000000"), BASE_CCLASSTRIB!$A:$A, 0))/100, 0)</f>
        <v>0</v>
      </c>
    </row>
    <row r="5469" spans="2:22" ht="15.75" customHeight="1" thickTop="1" thickBot="1">
      <c r="B5469" s="8"/>
      <c r="C5469" s="8"/>
      <c r="E5469" s="8" t="str">
        <f>IF(D5469="","",LEFT(D5469,3))</f>
        <v/>
      </c>
      <c r="F5469" s="5" t="str">
        <f>IF(E5469="","",IFERROR(VLOOKUP(E5469,REGRAS_CST!$A$2:$B$200,2,FALSE),""))</f>
        <v/>
      </c>
      <c r="H5469" s="7">
        <v>8.9999999999999993E-3</v>
      </c>
      <c r="I5469" s="7">
        <v>1E-3</v>
      </c>
      <c r="K5469" s="5" t="str">
        <f>IF(E5469="","",IFERROR(VLOOKUP(E5469,REGRAS_CST!$A$2:$C$200,3,FALSE),""))</f>
        <v/>
      </c>
      <c r="L5469" s="10" t="str">
        <f>IF($G5469="", "", $G5469*(1-$V5469))</f>
        <v/>
      </c>
      <c r="M5469" s="30" t="str">
        <f t="shared" si="170"/>
        <v/>
      </c>
      <c r="N5469" s="30" t="str">
        <f t="shared" si="171"/>
        <v/>
      </c>
      <c r="O5469" s="5" t="str">
        <f>IF(D5469="","",
IF(AND(K5469&lt;&gt;"SIM",V5469&gt;0),"ERRO: % BC &gt; 0, mas NÃO permitida ❌",
IF(AND(K5469="SIM",V5469=0),"ATENÇÃO: BC permitida, mas % = 0 🔎",
"Base de cálculo aplicada corretamente ✅")))</f>
        <v/>
      </c>
      <c r="P5469" s="5" t="str">
        <f>IF(D5469="","",
IF(AND(Q5469&lt;&gt;"SIM",U5469&gt;0),"ERRO: % alíquota &gt; 0, mas NÃO permitida ❌",
IF(AND(Q5469="SIM",U5469=0),"ATENÇÃO: alíquota permitida, mas % = 0 🔎",
"Alíquota aplicada corretamente ✅")))</f>
        <v/>
      </c>
      <c r="Q5469" s="5" t="str">
        <f>IF(E5469="","",IFERROR(VLOOKUP(E5469,REGRAS_CST!$A$2:$D$200,4,FALSE),""))</f>
        <v/>
      </c>
      <c r="R5469" s="8"/>
      <c r="S5469" s="7">
        <f>IF($H5469="","",$H5469*(1-$U5469))</f>
        <v>8.9999999999999993E-3</v>
      </c>
      <c r="T5469" s="7">
        <f>IF($I5469="","",$I5469*(1-$U5469))</f>
        <v>1E-3</v>
      </c>
      <c r="U5469" s="7">
        <f>IFERROR(INDEX(BASE_CCLASSTRIB!$E:$E, MATCH(TEXT($D5469,"000000"), BASE_CCLASSTRIB!$A:$A, 0))/100, 0)</f>
        <v>0</v>
      </c>
      <c r="V5469" s="21">
        <f>IFERROR(INDEX(BASE_CCLASSTRIB!$F:$F, MATCH(TEXT($D5469,"000000"), BASE_CCLASSTRIB!$A:$A, 0))/100, 0)</f>
        <v>0</v>
      </c>
    </row>
    <row r="5470" spans="2:22" ht="15.75" customHeight="1" thickTop="1" thickBot="1">
      <c r="B5470" s="8"/>
      <c r="C5470" s="8"/>
      <c r="E5470" s="8" t="str">
        <f>IF(D5470="","",LEFT(D5470,3))</f>
        <v/>
      </c>
      <c r="F5470" s="5" t="str">
        <f>IF(E5470="","",IFERROR(VLOOKUP(E5470,REGRAS_CST!$A$2:$B$200,2,FALSE),""))</f>
        <v/>
      </c>
      <c r="H5470" s="7">
        <v>8.9999999999999993E-3</v>
      </c>
      <c r="I5470" s="7">
        <v>1E-3</v>
      </c>
      <c r="K5470" s="5" t="str">
        <f>IF(E5470="","",IFERROR(VLOOKUP(E5470,REGRAS_CST!$A$2:$C$200,3,FALSE),""))</f>
        <v/>
      </c>
      <c r="L5470" s="10" t="str">
        <f>IF($G5470="", "", $G5470*(1-$V5470))</f>
        <v/>
      </c>
      <c r="M5470" s="30" t="str">
        <f t="shared" si="170"/>
        <v/>
      </c>
      <c r="N5470" s="30" t="str">
        <f t="shared" si="171"/>
        <v/>
      </c>
      <c r="O5470" s="5" t="str">
        <f>IF(D5470="","",
IF(AND(K5470&lt;&gt;"SIM",V5470&gt;0),"ERRO: % BC &gt; 0, mas NÃO permitida ❌",
IF(AND(K5470="SIM",V5470=0),"ATENÇÃO: BC permitida, mas % = 0 🔎",
"Base de cálculo aplicada corretamente ✅")))</f>
        <v/>
      </c>
      <c r="P5470" s="5" t="str">
        <f>IF(D5470="","",
IF(AND(Q5470&lt;&gt;"SIM",U5470&gt;0),"ERRO: % alíquota &gt; 0, mas NÃO permitida ❌",
IF(AND(Q5470="SIM",U5470=0),"ATENÇÃO: alíquota permitida, mas % = 0 🔎",
"Alíquota aplicada corretamente ✅")))</f>
        <v/>
      </c>
      <c r="Q5470" s="5" t="str">
        <f>IF(E5470="","",IFERROR(VLOOKUP(E5470,REGRAS_CST!$A$2:$D$200,4,FALSE),""))</f>
        <v/>
      </c>
      <c r="R5470" s="8"/>
      <c r="S5470" s="7">
        <f>IF($H5470="","",$H5470*(1-$U5470))</f>
        <v>8.9999999999999993E-3</v>
      </c>
      <c r="T5470" s="7">
        <f>IF($I5470="","",$I5470*(1-$U5470))</f>
        <v>1E-3</v>
      </c>
      <c r="U5470" s="7">
        <f>IFERROR(INDEX(BASE_CCLASSTRIB!$E:$E, MATCH(TEXT($D5470,"000000"), BASE_CCLASSTRIB!$A:$A, 0))/100, 0)</f>
        <v>0</v>
      </c>
      <c r="V5470" s="21">
        <f>IFERROR(INDEX(BASE_CCLASSTRIB!$F:$F, MATCH(TEXT($D5470,"000000"), BASE_CCLASSTRIB!$A:$A, 0))/100, 0)</f>
        <v>0</v>
      </c>
    </row>
    <row r="5471" spans="2:22" ht="15.75" customHeight="1" thickTop="1" thickBot="1">
      <c r="B5471" s="8"/>
      <c r="C5471" s="8"/>
      <c r="E5471" s="8" t="str">
        <f>IF(D5471="","",LEFT(D5471,3))</f>
        <v/>
      </c>
      <c r="F5471" s="5" t="str">
        <f>IF(E5471="","",IFERROR(VLOOKUP(E5471,REGRAS_CST!$A$2:$B$200,2,FALSE),""))</f>
        <v/>
      </c>
      <c r="H5471" s="7">
        <v>8.9999999999999993E-3</v>
      </c>
      <c r="I5471" s="7">
        <v>1E-3</v>
      </c>
      <c r="K5471" s="5" t="str">
        <f>IF(E5471="","",IFERROR(VLOOKUP(E5471,REGRAS_CST!$A$2:$C$200,3,FALSE),""))</f>
        <v/>
      </c>
      <c r="L5471" s="10" t="str">
        <f>IF($G5471="", "", $G5471*(1-$V5471))</f>
        <v/>
      </c>
      <c r="M5471" s="30" t="str">
        <f t="shared" si="170"/>
        <v/>
      </c>
      <c r="N5471" s="30" t="str">
        <f t="shared" si="171"/>
        <v/>
      </c>
      <c r="O5471" s="5" t="str">
        <f>IF(D5471="","",
IF(AND(K5471&lt;&gt;"SIM",V5471&gt;0),"ERRO: % BC &gt; 0, mas NÃO permitida ❌",
IF(AND(K5471="SIM",V5471=0),"ATENÇÃO: BC permitida, mas % = 0 🔎",
"Base de cálculo aplicada corretamente ✅")))</f>
        <v/>
      </c>
      <c r="P5471" s="5" t="str">
        <f>IF(D5471="","",
IF(AND(Q5471&lt;&gt;"SIM",U5471&gt;0),"ERRO: % alíquota &gt; 0, mas NÃO permitida ❌",
IF(AND(Q5471="SIM",U5471=0),"ATENÇÃO: alíquota permitida, mas % = 0 🔎",
"Alíquota aplicada corretamente ✅")))</f>
        <v/>
      </c>
      <c r="Q5471" s="5" t="str">
        <f>IF(E5471="","",IFERROR(VLOOKUP(E5471,REGRAS_CST!$A$2:$D$200,4,FALSE),""))</f>
        <v/>
      </c>
      <c r="R5471" s="8"/>
      <c r="S5471" s="7">
        <f>IF($H5471="","",$H5471*(1-$U5471))</f>
        <v>8.9999999999999993E-3</v>
      </c>
      <c r="T5471" s="7">
        <f>IF($I5471="","",$I5471*(1-$U5471))</f>
        <v>1E-3</v>
      </c>
      <c r="U5471" s="7">
        <f>IFERROR(INDEX(BASE_CCLASSTRIB!$E:$E, MATCH(TEXT($D5471,"000000"), BASE_CCLASSTRIB!$A:$A, 0))/100, 0)</f>
        <v>0</v>
      </c>
      <c r="V5471" s="21">
        <f>IFERROR(INDEX(BASE_CCLASSTRIB!$F:$F, MATCH(TEXT($D5471,"000000"), BASE_CCLASSTRIB!$A:$A, 0))/100, 0)</f>
        <v>0</v>
      </c>
    </row>
    <row r="5472" spans="2:22" ht="15.75" customHeight="1" thickTop="1" thickBot="1">
      <c r="B5472" s="8"/>
      <c r="C5472" s="8"/>
      <c r="E5472" s="8" t="str">
        <f>IF(D5472="","",LEFT(D5472,3))</f>
        <v/>
      </c>
      <c r="F5472" s="5" t="str">
        <f>IF(E5472="","",IFERROR(VLOOKUP(E5472,REGRAS_CST!$A$2:$B$200,2,FALSE),""))</f>
        <v/>
      </c>
      <c r="H5472" s="7">
        <v>8.9999999999999993E-3</v>
      </c>
      <c r="I5472" s="7">
        <v>1E-3</v>
      </c>
      <c r="K5472" s="5" t="str">
        <f>IF(E5472="","",IFERROR(VLOOKUP(E5472,REGRAS_CST!$A$2:$C$200,3,FALSE),""))</f>
        <v/>
      </c>
      <c r="L5472" s="10" t="str">
        <f>IF($G5472="", "", $G5472*(1-$V5472))</f>
        <v/>
      </c>
      <c r="M5472" s="30" t="str">
        <f t="shared" si="170"/>
        <v/>
      </c>
      <c r="N5472" s="30" t="str">
        <f t="shared" si="171"/>
        <v/>
      </c>
      <c r="O5472" s="5" t="str">
        <f>IF(D5472="","",
IF(AND(K5472&lt;&gt;"SIM",V5472&gt;0),"ERRO: % BC &gt; 0, mas NÃO permitida ❌",
IF(AND(K5472="SIM",V5472=0),"ATENÇÃO: BC permitida, mas % = 0 🔎",
"Base de cálculo aplicada corretamente ✅")))</f>
        <v/>
      </c>
      <c r="P5472" s="5" t="str">
        <f>IF(D5472="","",
IF(AND(Q5472&lt;&gt;"SIM",U5472&gt;0),"ERRO: % alíquota &gt; 0, mas NÃO permitida ❌",
IF(AND(Q5472="SIM",U5472=0),"ATENÇÃO: alíquota permitida, mas % = 0 🔎",
"Alíquota aplicada corretamente ✅")))</f>
        <v/>
      </c>
      <c r="Q5472" s="5" t="str">
        <f>IF(E5472="","",IFERROR(VLOOKUP(E5472,REGRAS_CST!$A$2:$D$200,4,FALSE),""))</f>
        <v/>
      </c>
      <c r="R5472" s="8"/>
      <c r="S5472" s="7">
        <f>IF($H5472="","",$H5472*(1-$U5472))</f>
        <v>8.9999999999999993E-3</v>
      </c>
      <c r="T5472" s="7">
        <f>IF($I5472="","",$I5472*(1-$U5472))</f>
        <v>1E-3</v>
      </c>
      <c r="U5472" s="7">
        <f>IFERROR(INDEX(BASE_CCLASSTRIB!$E:$E, MATCH(TEXT($D5472,"000000"), BASE_CCLASSTRIB!$A:$A, 0))/100, 0)</f>
        <v>0</v>
      </c>
      <c r="V5472" s="21">
        <f>IFERROR(INDEX(BASE_CCLASSTRIB!$F:$F, MATCH(TEXT($D5472,"000000"), BASE_CCLASSTRIB!$A:$A, 0))/100, 0)</f>
        <v>0</v>
      </c>
    </row>
    <row r="5473" spans="2:22" ht="15.75" customHeight="1" thickTop="1" thickBot="1">
      <c r="B5473" s="8"/>
      <c r="C5473" s="8"/>
      <c r="E5473" s="8" t="str">
        <f>IF(D5473="","",LEFT(D5473,3))</f>
        <v/>
      </c>
      <c r="F5473" s="5" t="str">
        <f>IF(E5473="","",IFERROR(VLOOKUP(E5473,REGRAS_CST!$A$2:$B$200,2,FALSE),""))</f>
        <v/>
      </c>
      <c r="H5473" s="7">
        <v>8.9999999999999993E-3</v>
      </c>
      <c r="I5473" s="7">
        <v>1E-3</v>
      </c>
      <c r="K5473" s="5" t="str">
        <f>IF(E5473="","",IFERROR(VLOOKUP(E5473,REGRAS_CST!$A$2:$C$200,3,FALSE),""))</f>
        <v/>
      </c>
      <c r="L5473" s="10" t="str">
        <f>IF($G5473="", "", $G5473*(1-$V5473))</f>
        <v/>
      </c>
      <c r="M5473" s="30" t="str">
        <f t="shared" si="170"/>
        <v/>
      </c>
      <c r="N5473" s="30" t="str">
        <f t="shared" si="171"/>
        <v/>
      </c>
      <c r="O5473" s="5" t="str">
        <f>IF(D5473="","",
IF(AND(K5473&lt;&gt;"SIM",V5473&gt;0),"ERRO: % BC &gt; 0, mas NÃO permitida ❌",
IF(AND(K5473="SIM",V5473=0),"ATENÇÃO: BC permitida, mas % = 0 🔎",
"Base de cálculo aplicada corretamente ✅")))</f>
        <v/>
      </c>
      <c r="P5473" s="5" t="str">
        <f>IF(D5473="","",
IF(AND(Q5473&lt;&gt;"SIM",U5473&gt;0),"ERRO: % alíquota &gt; 0, mas NÃO permitida ❌",
IF(AND(Q5473="SIM",U5473=0),"ATENÇÃO: alíquota permitida, mas % = 0 🔎",
"Alíquota aplicada corretamente ✅")))</f>
        <v/>
      </c>
      <c r="Q5473" s="5" t="str">
        <f>IF(E5473="","",IFERROR(VLOOKUP(E5473,REGRAS_CST!$A$2:$D$200,4,FALSE),""))</f>
        <v/>
      </c>
      <c r="R5473" s="8"/>
      <c r="S5473" s="7">
        <f>IF($H5473="","",$H5473*(1-$U5473))</f>
        <v>8.9999999999999993E-3</v>
      </c>
      <c r="T5473" s="7">
        <f>IF($I5473="","",$I5473*(1-$U5473))</f>
        <v>1E-3</v>
      </c>
      <c r="U5473" s="7">
        <f>IFERROR(INDEX(BASE_CCLASSTRIB!$E:$E, MATCH(TEXT($D5473,"000000"), BASE_CCLASSTRIB!$A:$A, 0))/100, 0)</f>
        <v>0</v>
      </c>
      <c r="V5473" s="21">
        <f>IFERROR(INDEX(BASE_CCLASSTRIB!$F:$F, MATCH(TEXT($D5473,"000000"), BASE_CCLASSTRIB!$A:$A, 0))/100, 0)</f>
        <v>0</v>
      </c>
    </row>
    <row r="5474" spans="2:22" ht="15.75" customHeight="1" thickTop="1" thickBot="1">
      <c r="B5474" s="8"/>
      <c r="C5474" s="8"/>
      <c r="E5474" s="8" t="str">
        <f>IF(D5474="","",LEFT(D5474,3))</f>
        <v/>
      </c>
      <c r="F5474" s="5" t="str">
        <f>IF(E5474="","",IFERROR(VLOOKUP(E5474,REGRAS_CST!$A$2:$B$200,2,FALSE),""))</f>
        <v/>
      </c>
      <c r="H5474" s="7">
        <v>8.9999999999999993E-3</v>
      </c>
      <c r="I5474" s="7">
        <v>1E-3</v>
      </c>
      <c r="K5474" s="5" t="str">
        <f>IF(E5474="","",IFERROR(VLOOKUP(E5474,REGRAS_CST!$A$2:$C$200,3,FALSE),""))</f>
        <v/>
      </c>
      <c r="L5474" s="10" t="str">
        <f>IF($G5474="", "", $G5474*(1-$V5474))</f>
        <v/>
      </c>
      <c r="M5474" s="30" t="str">
        <f t="shared" si="170"/>
        <v/>
      </c>
      <c r="N5474" s="30" t="str">
        <f t="shared" si="171"/>
        <v/>
      </c>
      <c r="O5474" s="5" t="str">
        <f>IF(D5474="","",
IF(AND(K5474&lt;&gt;"SIM",V5474&gt;0),"ERRO: % BC &gt; 0, mas NÃO permitida ❌",
IF(AND(K5474="SIM",V5474=0),"ATENÇÃO: BC permitida, mas % = 0 🔎",
"Base de cálculo aplicada corretamente ✅")))</f>
        <v/>
      </c>
      <c r="P5474" s="5" t="str">
        <f>IF(D5474="","",
IF(AND(Q5474&lt;&gt;"SIM",U5474&gt;0),"ERRO: % alíquota &gt; 0, mas NÃO permitida ❌",
IF(AND(Q5474="SIM",U5474=0),"ATENÇÃO: alíquota permitida, mas % = 0 🔎",
"Alíquota aplicada corretamente ✅")))</f>
        <v/>
      </c>
      <c r="Q5474" s="5" t="str">
        <f>IF(E5474="","",IFERROR(VLOOKUP(E5474,REGRAS_CST!$A$2:$D$200,4,FALSE),""))</f>
        <v/>
      </c>
      <c r="R5474" s="8"/>
      <c r="S5474" s="7">
        <f>IF($H5474="","",$H5474*(1-$U5474))</f>
        <v>8.9999999999999993E-3</v>
      </c>
      <c r="T5474" s="7">
        <f>IF($I5474="","",$I5474*(1-$U5474))</f>
        <v>1E-3</v>
      </c>
      <c r="U5474" s="7">
        <f>IFERROR(INDEX(BASE_CCLASSTRIB!$E:$E, MATCH(TEXT($D5474,"000000"), BASE_CCLASSTRIB!$A:$A, 0))/100, 0)</f>
        <v>0</v>
      </c>
      <c r="V5474" s="21">
        <f>IFERROR(INDEX(BASE_CCLASSTRIB!$F:$F, MATCH(TEXT($D5474,"000000"), BASE_CCLASSTRIB!$A:$A, 0))/100, 0)</f>
        <v>0</v>
      </c>
    </row>
    <row r="5475" spans="2:22" ht="15.75" customHeight="1" thickTop="1" thickBot="1">
      <c r="B5475" s="8"/>
      <c r="C5475" s="8"/>
      <c r="E5475" s="8" t="str">
        <f>IF(D5475="","",LEFT(D5475,3))</f>
        <v/>
      </c>
      <c r="F5475" s="5" t="str">
        <f>IF(E5475="","",IFERROR(VLOOKUP(E5475,REGRAS_CST!$A$2:$B$200,2,FALSE),""))</f>
        <v/>
      </c>
      <c r="H5475" s="7">
        <v>8.9999999999999993E-3</v>
      </c>
      <c r="I5475" s="7">
        <v>1E-3</v>
      </c>
      <c r="K5475" s="5" t="str">
        <f>IF(E5475="","",IFERROR(VLOOKUP(E5475,REGRAS_CST!$A$2:$C$200,3,FALSE),""))</f>
        <v/>
      </c>
      <c r="L5475" s="10" t="str">
        <f>IF($G5475="", "", $G5475*(1-$V5475))</f>
        <v/>
      </c>
      <c r="M5475" s="30" t="str">
        <f t="shared" si="170"/>
        <v/>
      </c>
      <c r="N5475" s="30" t="str">
        <f t="shared" si="171"/>
        <v/>
      </c>
      <c r="O5475" s="5" t="str">
        <f>IF(D5475="","",
IF(AND(K5475&lt;&gt;"SIM",V5475&gt;0),"ERRO: % BC &gt; 0, mas NÃO permitida ❌",
IF(AND(K5475="SIM",V5475=0),"ATENÇÃO: BC permitida, mas % = 0 🔎",
"Base de cálculo aplicada corretamente ✅")))</f>
        <v/>
      </c>
      <c r="P5475" s="5" t="str">
        <f>IF(D5475="","",
IF(AND(Q5475&lt;&gt;"SIM",U5475&gt;0),"ERRO: % alíquota &gt; 0, mas NÃO permitida ❌",
IF(AND(Q5475="SIM",U5475=0),"ATENÇÃO: alíquota permitida, mas % = 0 🔎",
"Alíquota aplicada corretamente ✅")))</f>
        <v/>
      </c>
      <c r="Q5475" s="5" t="str">
        <f>IF(E5475="","",IFERROR(VLOOKUP(E5475,REGRAS_CST!$A$2:$D$200,4,FALSE),""))</f>
        <v/>
      </c>
      <c r="R5475" s="8"/>
      <c r="S5475" s="7">
        <f>IF($H5475="","",$H5475*(1-$U5475))</f>
        <v>8.9999999999999993E-3</v>
      </c>
      <c r="T5475" s="7">
        <f>IF($I5475="","",$I5475*(1-$U5475))</f>
        <v>1E-3</v>
      </c>
      <c r="U5475" s="7">
        <f>IFERROR(INDEX(BASE_CCLASSTRIB!$E:$E, MATCH(TEXT($D5475,"000000"), BASE_CCLASSTRIB!$A:$A, 0))/100, 0)</f>
        <v>0</v>
      </c>
      <c r="V5475" s="21">
        <f>IFERROR(INDEX(BASE_CCLASSTRIB!$F:$F, MATCH(TEXT($D5475,"000000"), BASE_CCLASSTRIB!$A:$A, 0))/100, 0)</f>
        <v>0</v>
      </c>
    </row>
    <row r="5476" spans="2:22" ht="15.75" customHeight="1" thickTop="1" thickBot="1">
      <c r="B5476" s="8"/>
      <c r="C5476" s="8"/>
      <c r="E5476" s="8" t="str">
        <f>IF(D5476="","",LEFT(D5476,3))</f>
        <v/>
      </c>
      <c r="F5476" s="5" t="str">
        <f>IF(E5476="","",IFERROR(VLOOKUP(E5476,REGRAS_CST!$A$2:$B$200,2,FALSE),""))</f>
        <v/>
      </c>
      <c r="H5476" s="7">
        <v>8.9999999999999993E-3</v>
      </c>
      <c r="I5476" s="7">
        <v>1E-3</v>
      </c>
      <c r="K5476" s="5" t="str">
        <f>IF(E5476="","",IFERROR(VLOOKUP(E5476,REGRAS_CST!$A$2:$C$200,3,FALSE),""))</f>
        <v/>
      </c>
      <c r="L5476" s="10" t="str">
        <f>IF($G5476="", "", $G5476*(1-$V5476))</f>
        <v/>
      </c>
      <c r="M5476" s="30" t="str">
        <f t="shared" si="170"/>
        <v/>
      </c>
      <c r="N5476" s="30" t="str">
        <f t="shared" si="171"/>
        <v/>
      </c>
      <c r="O5476" s="5" t="str">
        <f>IF(D5476="","",
IF(AND(K5476&lt;&gt;"SIM",V5476&gt;0),"ERRO: % BC &gt; 0, mas NÃO permitida ❌",
IF(AND(K5476="SIM",V5476=0),"ATENÇÃO: BC permitida, mas % = 0 🔎",
"Base de cálculo aplicada corretamente ✅")))</f>
        <v/>
      </c>
      <c r="P5476" s="5" t="str">
        <f>IF(D5476="","",
IF(AND(Q5476&lt;&gt;"SIM",U5476&gt;0),"ERRO: % alíquota &gt; 0, mas NÃO permitida ❌",
IF(AND(Q5476="SIM",U5476=0),"ATENÇÃO: alíquota permitida, mas % = 0 🔎",
"Alíquota aplicada corretamente ✅")))</f>
        <v/>
      </c>
      <c r="Q5476" s="5" t="str">
        <f>IF(E5476="","",IFERROR(VLOOKUP(E5476,REGRAS_CST!$A$2:$D$200,4,FALSE),""))</f>
        <v/>
      </c>
      <c r="R5476" s="8"/>
      <c r="S5476" s="7">
        <f>IF($H5476="","",$H5476*(1-$U5476))</f>
        <v>8.9999999999999993E-3</v>
      </c>
      <c r="T5476" s="7">
        <f>IF($I5476="","",$I5476*(1-$U5476))</f>
        <v>1E-3</v>
      </c>
      <c r="U5476" s="7">
        <f>IFERROR(INDEX(BASE_CCLASSTRIB!$E:$E, MATCH(TEXT($D5476,"000000"), BASE_CCLASSTRIB!$A:$A, 0))/100, 0)</f>
        <v>0</v>
      </c>
      <c r="V5476" s="21">
        <f>IFERROR(INDEX(BASE_CCLASSTRIB!$F:$F, MATCH(TEXT($D5476,"000000"), BASE_CCLASSTRIB!$A:$A, 0))/100, 0)</f>
        <v>0</v>
      </c>
    </row>
    <row r="5477" spans="2:22" ht="15.75" customHeight="1" thickTop="1" thickBot="1">
      <c r="B5477" s="8"/>
      <c r="C5477" s="8"/>
      <c r="E5477" s="8" t="str">
        <f>IF(D5477="","",LEFT(D5477,3))</f>
        <v/>
      </c>
      <c r="F5477" s="5" t="str">
        <f>IF(E5477="","",IFERROR(VLOOKUP(E5477,REGRAS_CST!$A$2:$B$200,2,FALSE),""))</f>
        <v/>
      </c>
      <c r="H5477" s="7">
        <v>8.9999999999999993E-3</v>
      </c>
      <c r="I5477" s="7">
        <v>1E-3</v>
      </c>
      <c r="K5477" s="5" t="str">
        <f>IF(E5477="","",IFERROR(VLOOKUP(E5477,REGRAS_CST!$A$2:$C$200,3,FALSE),""))</f>
        <v/>
      </c>
      <c r="L5477" s="10" t="str">
        <f>IF($G5477="", "", $G5477*(1-$V5477))</f>
        <v/>
      </c>
      <c r="M5477" s="30" t="str">
        <f t="shared" si="170"/>
        <v/>
      </c>
      <c r="N5477" s="30" t="str">
        <f t="shared" si="171"/>
        <v/>
      </c>
      <c r="O5477" s="5" t="str">
        <f>IF(D5477="","",
IF(AND(K5477&lt;&gt;"SIM",V5477&gt;0),"ERRO: % BC &gt; 0, mas NÃO permitida ❌",
IF(AND(K5477="SIM",V5477=0),"ATENÇÃO: BC permitida, mas % = 0 🔎",
"Base de cálculo aplicada corretamente ✅")))</f>
        <v/>
      </c>
      <c r="P5477" s="5" t="str">
        <f>IF(D5477="","",
IF(AND(Q5477&lt;&gt;"SIM",U5477&gt;0),"ERRO: % alíquota &gt; 0, mas NÃO permitida ❌",
IF(AND(Q5477="SIM",U5477=0),"ATENÇÃO: alíquota permitida, mas % = 0 🔎",
"Alíquota aplicada corretamente ✅")))</f>
        <v/>
      </c>
      <c r="Q5477" s="5" t="str">
        <f>IF(E5477="","",IFERROR(VLOOKUP(E5477,REGRAS_CST!$A$2:$D$200,4,FALSE),""))</f>
        <v/>
      </c>
      <c r="R5477" s="8"/>
      <c r="S5477" s="7">
        <f>IF($H5477="","",$H5477*(1-$U5477))</f>
        <v>8.9999999999999993E-3</v>
      </c>
      <c r="T5477" s="7">
        <f>IF($I5477="","",$I5477*(1-$U5477))</f>
        <v>1E-3</v>
      </c>
      <c r="U5477" s="7">
        <f>IFERROR(INDEX(BASE_CCLASSTRIB!$E:$E, MATCH(TEXT($D5477,"000000"), BASE_CCLASSTRIB!$A:$A, 0))/100, 0)</f>
        <v>0</v>
      </c>
      <c r="V5477" s="21">
        <f>IFERROR(INDEX(BASE_CCLASSTRIB!$F:$F, MATCH(TEXT($D5477,"000000"), BASE_CCLASSTRIB!$A:$A, 0))/100, 0)</f>
        <v>0</v>
      </c>
    </row>
    <row r="5478" spans="2:22" ht="15.75" customHeight="1" thickTop="1" thickBot="1">
      <c r="B5478" s="8"/>
      <c r="C5478" s="8"/>
      <c r="E5478" s="8" t="str">
        <f>IF(D5478="","",LEFT(D5478,3))</f>
        <v/>
      </c>
      <c r="F5478" s="5" t="str">
        <f>IF(E5478="","",IFERROR(VLOOKUP(E5478,REGRAS_CST!$A$2:$B$200,2,FALSE),""))</f>
        <v/>
      </c>
      <c r="H5478" s="7">
        <v>8.9999999999999993E-3</v>
      </c>
      <c r="I5478" s="7">
        <v>1E-3</v>
      </c>
      <c r="K5478" s="5" t="str">
        <f>IF(E5478="","",IFERROR(VLOOKUP(E5478,REGRAS_CST!$A$2:$C$200,3,FALSE),""))</f>
        <v/>
      </c>
      <c r="L5478" s="10" t="str">
        <f>IF($G5478="", "", $G5478*(1-$V5478))</f>
        <v/>
      </c>
      <c r="M5478" s="30" t="str">
        <f t="shared" si="170"/>
        <v/>
      </c>
      <c r="N5478" s="30" t="str">
        <f t="shared" si="171"/>
        <v/>
      </c>
      <c r="O5478" s="5" t="str">
        <f>IF(D5478="","",
IF(AND(K5478&lt;&gt;"SIM",V5478&gt;0),"ERRO: % BC &gt; 0, mas NÃO permitida ❌",
IF(AND(K5478="SIM",V5478=0),"ATENÇÃO: BC permitida, mas % = 0 🔎",
"Base de cálculo aplicada corretamente ✅")))</f>
        <v/>
      </c>
      <c r="P5478" s="5" t="str">
        <f>IF(D5478="","",
IF(AND(Q5478&lt;&gt;"SIM",U5478&gt;0),"ERRO: % alíquota &gt; 0, mas NÃO permitida ❌",
IF(AND(Q5478="SIM",U5478=0),"ATENÇÃO: alíquota permitida, mas % = 0 🔎",
"Alíquota aplicada corretamente ✅")))</f>
        <v/>
      </c>
      <c r="Q5478" s="5" t="str">
        <f>IF(E5478="","",IFERROR(VLOOKUP(E5478,REGRAS_CST!$A$2:$D$200,4,FALSE),""))</f>
        <v/>
      </c>
      <c r="R5478" s="8"/>
      <c r="S5478" s="7">
        <f>IF($H5478="","",$H5478*(1-$U5478))</f>
        <v>8.9999999999999993E-3</v>
      </c>
      <c r="T5478" s="7">
        <f>IF($I5478="","",$I5478*(1-$U5478))</f>
        <v>1E-3</v>
      </c>
      <c r="U5478" s="7">
        <f>IFERROR(INDEX(BASE_CCLASSTRIB!$E:$E, MATCH(TEXT($D5478,"000000"), BASE_CCLASSTRIB!$A:$A, 0))/100, 0)</f>
        <v>0</v>
      </c>
      <c r="V5478" s="21">
        <f>IFERROR(INDEX(BASE_CCLASSTRIB!$F:$F, MATCH(TEXT($D5478,"000000"), BASE_CCLASSTRIB!$A:$A, 0))/100, 0)</f>
        <v>0</v>
      </c>
    </row>
    <row r="5479" spans="2:22" ht="15.75" customHeight="1" thickTop="1" thickBot="1">
      <c r="B5479" s="8"/>
      <c r="C5479" s="8"/>
      <c r="E5479" s="8" t="str">
        <f>IF(D5479="","",LEFT(D5479,3))</f>
        <v/>
      </c>
      <c r="F5479" s="5" t="str">
        <f>IF(E5479="","",IFERROR(VLOOKUP(E5479,REGRAS_CST!$A$2:$B$200,2,FALSE),""))</f>
        <v/>
      </c>
      <c r="H5479" s="7">
        <v>8.9999999999999993E-3</v>
      </c>
      <c r="I5479" s="7">
        <v>1E-3</v>
      </c>
      <c r="K5479" s="5" t="str">
        <f>IF(E5479="","",IFERROR(VLOOKUP(E5479,REGRAS_CST!$A$2:$C$200,3,FALSE),""))</f>
        <v/>
      </c>
      <c r="L5479" s="10" t="str">
        <f>IF($G5479="", "", $G5479*(1-$V5479))</f>
        <v/>
      </c>
      <c r="M5479" s="30" t="str">
        <f t="shared" si="170"/>
        <v/>
      </c>
      <c r="N5479" s="30" t="str">
        <f t="shared" si="171"/>
        <v/>
      </c>
      <c r="O5479" s="5" t="str">
        <f>IF(D5479="","",
IF(AND(K5479&lt;&gt;"SIM",V5479&gt;0),"ERRO: % BC &gt; 0, mas NÃO permitida ❌",
IF(AND(K5479="SIM",V5479=0),"ATENÇÃO: BC permitida, mas % = 0 🔎",
"Base de cálculo aplicada corretamente ✅")))</f>
        <v/>
      </c>
      <c r="P5479" s="5" t="str">
        <f>IF(D5479="","",
IF(AND(Q5479&lt;&gt;"SIM",U5479&gt;0),"ERRO: % alíquota &gt; 0, mas NÃO permitida ❌",
IF(AND(Q5479="SIM",U5479=0),"ATENÇÃO: alíquota permitida, mas % = 0 🔎",
"Alíquota aplicada corretamente ✅")))</f>
        <v/>
      </c>
      <c r="Q5479" s="5" t="str">
        <f>IF(E5479="","",IFERROR(VLOOKUP(E5479,REGRAS_CST!$A$2:$D$200,4,FALSE),""))</f>
        <v/>
      </c>
      <c r="R5479" s="8"/>
      <c r="S5479" s="7">
        <f>IF($H5479="","",$H5479*(1-$U5479))</f>
        <v>8.9999999999999993E-3</v>
      </c>
      <c r="T5479" s="7">
        <f>IF($I5479="","",$I5479*(1-$U5479))</f>
        <v>1E-3</v>
      </c>
      <c r="U5479" s="7">
        <f>IFERROR(INDEX(BASE_CCLASSTRIB!$E:$E, MATCH(TEXT($D5479,"000000"), BASE_CCLASSTRIB!$A:$A, 0))/100, 0)</f>
        <v>0</v>
      </c>
      <c r="V5479" s="21">
        <f>IFERROR(INDEX(BASE_CCLASSTRIB!$F:$F, MATCH(TEXT($D5479,"000000"), BASE_CCLASSTRIB!$A:$A, 0))/100, 0)</f>
        <v>0</v>
      </c>
    </row>
    <row r="5480" spans="2:22" ht="15.75" customHeight="1" thickTop="1" thickBot="1">
      <c r="B5480" s="8"/>
      <c r="C5480" s="8"/>
      <c r="E5480" s="8" t="str">
        <f>IF(D5480="","",LEFT(D5480,3))</f>
        <v/>
      </c>
      <c r="F5480" s="5" t="str">
        <f>IF(E5480="","",IFERROR(VLOOKUP(E5480,REGRAS_CST!$A$2:$B$200,2,FALSE),""))</f>
        <v/>
      </c>
      <c r="H5480" s="7">
        <v>8.9999999999999993E-3</v>
      </c>
      <c r="I5480" s="7">
        <v>1E-3</v>
      </c>
      <c r="K5480" s="5" t="str">
        <f>IF(E5480="","",IFERROR(VLOOKUP(E5480,REGRAS_CST!$A$2:$C$200,3,FALSE),""))</f>
        <v/>
      </c>
      <c r="L5480" s="10" t="str">
        <f>IF($G5480="", "", $G5480*(1-$V5480))</f>
        <v/>
      </c>
      <c r="M5480" s="30" t="str">
        <f t="shared" si="170"/>
        <v/>
      </c>
      <c r="N5480" s="30" t="str">
        <f t="shared" si="171"/>
        <v/>
      </c>
      <c r="O5480" s="5" t="str">
        <f>IF(D5480="","",
IF(AND(K5480&lt;&gt;"SIM",V5480&gt;0),"ERRO: % BC &gt; 0, mas NÃO permitida ❌",
IF(AND(K5480="SIM",V5480=0),"ATENÇÃO: BC permitida, mas % = 0 🔎",
"Base de cálculo aplicada corretamente ✅")))</f>
        <v/>
      </c>
      <c r="P5480" s="5" t="str">
        <f>IF(D5480="","",
IF(AND(Q5480&lt;&gt;"SIM",U5480&gt;0),"ERRO: % alíquota &gt; 0, mas NÃO permitida ❌",
IF(AND(Q5480="SIM",U5480=0),"ATENÇÃO: alíquota permitida, mas % = 0 🔎",
"Alíquota aplicada corretamente ✅")))</f>
        <v/>
      </c>
      <c r="Q5480" s="5" t="str">
        <f>IF(E5480="","",IFERROR(VLOOKUP(E5480,REGRAS_CST!$A$2:$D$200,4,FALSE),""))</f>
        <v/>
      </c>
      <c r="R5480" s="8"/>
      <c r="S5480" s="7">
        <f>IF($H5480="","",$H5480*(1-$U5480))</f>
        <v>8.9999999999999993E-3</v>
      </c>
      <c r="T5480" s="7">
        <f>IF($I5480="","",$I5480*(1-$U5480))</f>
        <v>1E-3</v>
      </c>
      <c r="U5480" s="7">
        <f>IFERROR(INDEX(BASE_CCLASSTRIB!$E:$E, MATCH(TEXT($D5480,"000000"), BASE_CCLASSTRIB!$A:$A, 0))/100, 0)</f>
        <v>0</v>
      </c>
      <c r="V5480" s="21">
        <f>IFERROR(INDEX(BASE_CCLASSTRIB!$F:$F, MATCH(TEXT($D5480,"000000"), BASE_CCLASSTRIB!$A:$A, 0))/100, 0)</f>
        <v>0</v>
      </c>
    </row>
    <row r="5481" spans="2:22" ht="15.75" customHeight="1" thickTop="1" thickBot="1">
      <c r="B5481" s="8"/>
      <c r="C5481" s="8"/>
      <c r="E5481" s="8" t="str">
        <f>IF(D5481="","",LEFT(D5481,3))</f>
        <v/>
      </c>
      <c r="F5481" s="5" t="str">
        <f>IF(E5481="","",IFERROR(VLOOKUP(E5481,REGRAS_CST!$A$2:$B$200,2,FALSE),""))</f>
        <v/>
      </c>
      <c r="H5481" s="7">
        <v>8.9999999999999993E-3</v>
      </c>
      <c r="I5481" s="7">
        <v>1E-3</v>
      </c>
      <c r="K5481" s="5" t="str">
        <f>IF(E5481="","",IFERROR(VLOOKUP(E5481,REGRAS_CST!$A$2:$C$200,3,FALSE),""))</f>
        <v/>
      </c>
      <c r="L5481" s="10" t="str">
        <f>IF($G5481="", "", $G5481*(1-$V5481))</f>
        <v/>
      </c>
      <c r="M5481" s="30" t="str">
        <f t="shared" si="170"/>
        <v/>
      </c>
      <c r="N5481" s="30" t="str">
        <f t="shared" si="171"/>
        <v/>
      </c>
      <c r="O5481" s="5" t="str">
        <f>IF(D5481="","",
IF(AND(K5481&lt;&gt;"SIM",V5481&gt;0),"ERRO: % BC &gt; 0, mas NÃO permitida ❌",
IF(AND(K5481="SIM",V5481=0),"ATENÇÃO: BC permitida, mas % = 0 🔎",
"Base de cálculo aplicada corretamente ✅")))</f>
        <v/>
      </c>
      <c r="P5481" s="5" t="str">
        <f>IF(D5481="","",
IF(AND(Q5481&lt;&gt;"SIM",U5481&gt;0),"ERRO: % alíquota &gt; 0, mas NÃO permitida ❌",
IF(AND(Q5481="SIM",U5481=0),"ATENÇÃO: alíquota permitida, mas % = 0 🔎",
"Alíquota aplicada corretamente ✅")))</f>
        <v/>
      </c>
      <c r="Q5481" s="5" t="str">
        <f>IF(E5481="","",IFERROR(VLOOKUP(E5481,REGRAS_CST!$A$2:$D$200,4,FALSE),""))</f>
        <v/>
      </c>
      <c r="R5481" s="8"/>
      <c r="S5481" s="7">
        <f>IF($H5481="","",$H5481*(1-$U5481))</f>
        <v>8.9999999999999993E-3</v>
      </c>
      <c r="T5481" s="7">
        <f>IF($I5481="","",$I5481*(1-$U5481))</f>
        <v>1E-3</v>
      </c>
      <c r="U5481" s="7">
        <f>IFERROR(INDEX(BASE_CCLASSTRIB!$E:$E, MATCH(TEXT($D5481,"000000"), BASE_CCLASSTRIB!$A:$A, 0))/100, 0)</f>
        <v>0</v>
      </c>
      <c r="V5481" s="21">
        <f>IFERROR(INDEX(BASE_CCLASSTRIB!$F:$F, MATCH(TEXT($D5481,"000000"), BASE_CCLASSTRIB!$A:$A, 0))/100, 0)</f>
        <v>0</v>
      </c>
    </row>
    <row r="5482" spans="2:22" ht="15.75" customHeight="1" thickTop="1" thickBot="1">
      <c r="B5482" s="8"/>
      <c r="C5482" s="8"/>
      <c r="E5482" s="8" t="str">
        <f>IF(D5482="","",LEFT(D5482,3))</f>
        <v/>
      </c>
      <c r="F5482" s="5" t="str">
        <f>IF(E5482="","",IFERROR(VLOOKUP(E5482,REGRAS_CST!$A$2:$B$200,2,FALSE),""))</f>
        <v/>
      </c>
      <c r="H5482" s="7">
        <v>8.9999999999999993E-3</v>
      </c>
      <c r="I5482" s="7">
        <v>1E-3</v>
      </c>
      <c r="K5482" s="5" t="str">
        <f>IF(E5482="","",IFERROR(VLOOKUP(E5482,REGRAS_CST!$A$2:$C$200,3,FALSE),""))</f>
        <v/>
      </c>
      <c r="L5482" s="10" t="str">
        <f>IF($G5482="", "", $G5482*(1-$V5482))</f>
        <v/>
      </c>
      <c r="M5482" s="30" t="str">
        <f t="shared" si="170"/>
        <v/>
      </c>
      <c r="N5482" s="30" t="str">
        <f t="shared" si="171"/>
        <v/>
      </c>
      <c r="O5482" s="5" t="str">
        <f>IF(D5482="","",
IF(AND(K5482&lt;&gt;"SIM",V5482&gt;0),"ERRO: % BC &gt; 0, mas NÃO permitida ❌",
IF(AND(K5482="SIM",V5482=0),"ATENÇÃO: BC permitida, mas % = 0 🔎",
"Base de cálculo aplicada corretamente ✅")))</f>
        <v/>
      </c>
      <c r="P5482" s="5" t="str">
        <f>IF(D5482="","",
IF(AND(Q5482&lt;&gt;"SIM",U5482&gt;0),"ERRO: % alíquota &gt; 0, mas NÃO permitida ❌",
IF(AND(Q5482="SIM",U5482=0),"ATENÇÃO: alíquota permitida, mas % = 0 🔎",
"Alíquota aplicada corretamente ✅")))</f>
        <v/>
      </c>
      <c r="Q5482" s="5" t="str">
        <f>IF(E5482="","",IFERROR(VLOOKUP(E5482,REGRAS_CST!$A$2:$D$200,4,FALSE),""))</f>
        <v/>
      </c>
      <c r="R5482" s="8"/>
      <c r="S5482" s="7">
        <f>IF($H5482="","",$H5482*(1-$U5482))</f>
        <v>8.9999999999999993E-3</v>
      </c>
      <c r="T5482" s="7">
        <f>IF($I5482="","",$I5482*(1-$U5482))</f>
        <v>1E-3</v>
      </c>
      <c r="U5482" s="7">
        <f>IFERROR(INDEX(BASE_CCLASSTRIB!$E:$E, MATCH(TEXT($D5482,"000000"), BASE_CCLASSTRIB!$A:$A, 0))/100, 0)</f>
        <v>0</v>
      </c>
      <c r="V5482" s="21">
        <f>IFERROR(INDEX(BASE_CCLASSTRIB!$F:$F, MATCH(TEXT($D5482,"000000"), BASE_CCLASSTRIB!$A:$A, 0))/100, 0)</f>
        <v>0</v>
      </c>
    </row>
    <row r="5483" spans="2:22" ht="15.75" customHeight="1" thickTop="1" thickBot="1">
      <c r="B5483" s="8"/>
      <c r="C5483" s="8"/>
      <c r="E5483" s="8" t="str">
        <f>IF(D5483="","",LEFT(D5483,3))</f>
        <v/>
      </c>
      <c r="F5483" s="5" t="str">
        <f>IF(E5483="","",IFERROR(VLOOKUP(E5483,REGRAS_CST!$A$2:$B$200,2,FALSE),""))</f>
        <v/>
      </c>
      <c r="H5483" s="7">
        <v>8.9999999999999993E-3</v>
      </c>
      <c r="I5483" s="7">
        <v>1E-3</v>
      </c>
      <c r="K5483" s="5" t="str">
        <f>IF(E5483="","",IFERROR(VLOOKUP(E5483,REGRAS_CST!$A$2:$C$200,3,FALSE),""))</f>
        <v/>
      </c>
      <c r="L5483" s="10" t="str">
        <f>IF($G5483="", "", $G5483*(1-$V5483))</f>
        <v/>
      </c>
      <c r="M5483" s="30" t="str">
        <f t="shared" si="170"/>
        <v/>
      </c>
      <c r="N5483" s="30" t="str">
        <f t="shared" si="171"/>
        <v/>
      </c>
      <c r="O5483" s="5" t="str">
        <f>IF(D5483="","",
IF(AND(K5483&lt;&gt;"SIM",V5483&gt;0),"ERRO: % BC &gt; 0, mas NÃO permitida ❌",
IF(AND(K5483="SIM",V5483=0),"ATENÇÃO: BC permitida, mas % = 0 🔎",
"Base de cálculo aplicada corretamente ✅")))</f>
        <v/>
      </c>
      <c r="P5483" s="5" t="str">
        <f>IF(D5483="","",
IF(AND(Q5483&lt;&gt;"SIM",U5483&gt;0),"ERRO: % alíquota &gt; 0, mas NÃO permitida ❌",
IF(AND(Q5483="SIM",U5483=0),"ATENÇÃO: alíquota permitida, mas % = 0 🔎",
"Alíquota aplicada corretamente ✅")))</f>
        <v/>
      </c>
      <c r="Q5483" s="5" t="str">
        <f>IF(E5483="","",IFERROR(VLOOKUP(E5483,REGRAS_CST!$A$2:$D$200,4,FALSE),""))</f>
        <v/>
      </c>
      <c r="R5483" s="8"/>
      <c r="S5483" s="7">
        <f>IF($H5483="","",$H5483*(1-$U5483))</f>
        <v>8.9999999999999993E-3</v>
      </c>
      <c r="T5483" s="7">
        <f>IF($I5483="","",$I5483*(1-$U5483))</f>
        <v>1E-3</v>
      </c>
      <c r="U5483" s="7">
        <f>IFERROR(INDEX(BASE_CCLASSTRIB!$E:$E, MATCH(TEXT($D5483,"000000"), BASE_CCLASSTRIB!$A:$A, 0))/100, 0)</f>
        <v>0</v>
      </c>
      <c r="V5483" s="21">
        <f>IFERROR(INDEX(BASE_CCLASSTRIB!$F:$F, MATCH(TEXT($D5483,"000000"), BASE_CCLASSTRIB!$A:$A, 0))/100, 0)</f>
        <v>0</v>
      </c>
    </row>
    <row r="5484" spans="2:22" ht="15.75" customHeight="1" thickTop="1" thickBot="1">
      <c r="B5484" s="8"/>
      <c r="C5484" s="8"/>
      <c r="E5484" s="8" t="str">
        <f>IF(D5484="","",LEFT(D5484,3))</f>
        <v/>
      </c>
      <c r="F5484" s="5" t="str">
        <f>IF(E5484="","",IFERROR(VLOOKUP(E5484,REGRAS_CST!$A$2:$B$200,2,FALSE),""))</f>
        <v/>
      </c>
      <c r="H5484" s="7">
        <v>8.9999999999999993E-3</v>
      </c>
      <c r="I5484" s="7">
        <v>1E-3</v>
      </c>
      <c r="K5484" s="5" t="str">
        <f>IF(E5484="","",IFERROR(VLOOKUP(E5484,REGRAS_CST!$A$2:$C$200,3,FALSE),""))</f>
        <v/>
      </c>
      <c r="L5484" s="10" t="str">
        <f>IF($G5484="", "", $G5484*(1-$V5484))</f>
        <v/>
      </c>
      <c r="M5484" s="30" t="str">
        <f t="shared" si="170"/>
        <v/>
      </c>
      <c r="N5484" s="30" t="str">
        <f t="shared" si="171"/>
        <v/>
      </c>
      <c r="O5484" s="5" t="str">
        <f>IF(D5484="","",
IF(AND(K5484&lt;&gt;"SIM",V5484&gt;0),"ERRO: % BC &gt; 0, mas NÃO permitida ❌",
IF(AND(K5484="SIM",V5484=0),"ATENÇÃO: BC permitida, mas % = 0 🔎",
"Base de cálculo aplicada corretamente ✅")))</f>
        <v/>
      </c>
      <c r="P5484" s="5" t="str">
        <f>IF(D5484="","",
IF(AND(Q5484&lt;&gt;"SIM",U5484&gt;0),"ERRO: % alíquota &gt; 0, mas NÃO permitida ❌",
IF(AND(Q5484="SIM",U5484=0),"ATENÇÃO: alíquota permitida, mas % = 0 🔎",
"Alíquota aplicada corretamente ✅")))</f>
        <v/>
      </c>
      <c r="Q5484" s="5" t="str">
        <f>IF(E5484="","",IFERROR(VLOOKUP(E5484,REGRAS_CST!$A$2:$D$200,4,FALSE),""))</f>
        <v/>
      </c>
      <c r="R5484" s="8"/>
      <c r="S5484" s="7">
        <f>IF($H5484="","",$H5484*(1-$U5484))</f>
        <v>8.9999999999999993E-3</v>
      </c>
      <c r="T5484" s="7">
        <f>IF($I5484="","",$I5484*(1-$U5484))</f>
        <v>1E-3</v>
      </c>
      <c r="U5484" s="7">
        <f>IFERROR(INDEX(BASE_CCLASSTRIB!$E:$E, MATCH(TEXT($D5484,"000000"), BASE_CCLASSTRIB!$A:$A, 0))/100, 0)</f>
        <v>0</v>
      </c>
      <c r="V5484" s="21">
        <f>IFERROR(INDEX(BASE_CCLASSTRIB!$F:$F, MATCH(TEXT($D5484,"000000"), BASE_CCLASSTRIB!$A:$A, 0))/100, 0)</f>
        <v>0</v>
      </c>
    </row>
    <row r="5485" spans="2:22" ht="15.75" customHeight="1" thickTop="1" thickBot="1">
      <c r="B5485" s="8"/>
      <c r="C5485" s="8"/>
      <c r="E5485" s="8" t="str">
        <f>IF(D5485="","",LEFT(D5485,3))</f>
        <v/>
      </c>
      <c r="F5485" s="5" t="str">
        <f>IF(E5485="","",IFERROR(VLOOKUP(E5485,REGRAS_CST!$A$2:$B$200,2,FALSE),""))</f>
        <v/>
      </c>
      <c r="H5485" s="7">
        <v>8.9999999999999993E-3</v>
      </c>
      <c r="I5485" s="7">
        <v>1E-3</v>
      </c>
      <c r="K5485" s="5" t="str">
        <f>IF(E5485="","",IFERROR(VLOOKUP(E5485,REGRAS_CST!$A$2:$C$200,3,FALSE),""))</f>
        <v/>
      </c>
      <c r="L5485" s="10" t="str">
        <f>IF($G5485="", "", $G5485*(1-$V5485))</f>
        <v/>
      </c>
      <c r="M5485" s="30" t="str">
        <f t="shared" si="170"/>
        <v/>
      </c>
      <c r="N5485" s="30" t="str">
        <f t="shared" si="171"/>
        <v/>
      </c>
      <c r="O5485" s="5" t="str">
        <f>IF(D5485="","",
IF(AND(K5485&lt;&gt;"SIM",V5485&gt;0),"ERRO: % BC &gt; 0, mas NÃO permitida ❌",
IF(AND(K5485="SIM",V5485=0),"ATENÇÃO: BC permitida, mas % = 0 🔎",
"Base de cálculo aplicada corretamente ✅")))</f>
        <v/>
      </c>
      <c r="P5485" s="5" t="str">
        <f>IF(D5485="","",
IF(AND(Q5485&lt;&gt;"SIM",U5485&gt;0),"ERRO: % alíquota &gt; 0, mas NÃO permitida ❌",
IF(AND(Q5485="SIM",U5485=0),"ATENÇÃO: alíquota permitida, mas % = 0 🔎",
"Alíquota aplicada corretamente ✅")))</f>
        <v/>
      </c>
      <c r="Q5485" s="5" t="str">
        <f>IF(E5485="","",IFERROR(VLOOKUP(E5485,REGRAS_CST!$A$2:$D$200,4,FALSE),""))</f>
        <v/>
      </c>
      <c r="R5485" s="8"/>
      <c r="S5485" s="7">
        <f>IF($H5485="","",$H5485*(1-$U5485))</f>
        <v>8.9999999999999993E-3</v>
      </c>
      <c r="T5485" s="7">
        <f>IF($I5485="","",$I5485*(1-$U5485))</f>
        <v>1E-3</v>
      </c>
      <c r="U5485" s="7">
        <f>IFERROR(INDEX(BASE_CCLASSTRIB!$E:$E, MATCH(TEXT($D5485,"000000"), BASE_CCLASSTRIB!$A:$A, 0))/100, 0)</f>
        <v>0</v>
      </c>
      <c r="V5485" s="21">
        <f>IFERROR(INDEX(BASE_CCLASSTRIB!$F:$F, MATCH(TEXT($D5485,"000000"), BASE_CCLASSTRIB!$A:$A, 0))/100, 0)</f>
        <v>0</v>
      </c>
    </row>
    <row r="5486" spans="2:22" ht="15.75" customHeight="1" thickTop="1" thickBot="1">
      <c r="B5486" s="8"/>
      <c r="C5486" s="8"/>
      <c r="E5486" s="8" t="str">
        <f>IF(D5486="","",LEFT(D5486,3))</f>
        <v/>
      </c>
      <c r="F5486" s="5" t="str">
        <f>IF(E5486="","",IFERROR(VLOOKUP(E5486,REGRAS_CST!$A$2:$B$200,2,FALSE),""))</f>
        <v/>
      </c>
      <c r="H5486" s="7">
        <v>8.9999999999999993E-3</v>
      </c>
      <c r="I5486" s="7">
        <v>1E-3</v>
      </c>
      <c r="K5486" s="5" t="str">
        <f>IF(E5486="","",IFERROR(VLOOKUP(E5486,REGRAS_CST!$A$2:$C$200,3,FALSE),""))</f>
        <v/>
      </c>
      <c r="L5486" s="10" t="str">
        <f>IF($G5486="", "", $G5486*(1-$V5486))</f>
        <v/>
      </c>
      <c r="M5486" s="30" t="str">
        <f t="shared" si="170"/>
        <v/>
      </c>
      <c r="N5486" s="30" t="str">
        <f t="shared" si="171"/>
        <v/>
      </c>
      <c r="O5486" s="5" t="str">
        <f>IF(D5486="","",
IF(AND(K5486&lt;&gt;"SIM",V5486&gt;0),"ERRO: % BC &gt; 0, mas NÃO permitida ❌",
IF(AND(K5486="SIM",V5486=0),"ATENÇÃO: BC permitida, mas % = 0 🔎",
"Base de cálculo aplicada corretamente ✅")))</f>
        <v/>
      </c>
      <c r="P5486" s="5" t="str">
        <f>IF(D5486="","",
IF(AND(Q5486&lt;&gt;"SIM",U5486&gt;0),"ERRO: % alíquota &gt; 0, mas NÃO permitida ❌",
IF(AND(Q5486="SIM",U5486=0),"ATENÇÃO: alíquota permitida, mas % = 0 🔎",
"Alíquota aplicada corretamente ✅")))</f>
        <v/>
      </c>
      <c r="Q5486" s="5" t="str">
        <f>IF(E5486="","",IFERROR(VLOOKUP(E5486,REGRAS_CST!$A$2:$D$200,4,FALSE),""))</f>
        <v/>
      </c>
      <c r="R5486" s="8"/>
      <c r="S5486" s="7">
        <f>IF($H5486="","",$H5486*(1-$U5486))</f>
        <v>8.9999999999999993E-3</v>
      </c>
      <c r="T5486" s="7">
        <f>IF($I5486="","",$I5486*(1-$U5486))</f>
        <v>1E-3</v>
      </c>
      <c r="U5486" s="7">
        <f>IFERROR(INDEX(BASE_CCLASSTRIB!$E:$E, MATCH(TEXT($D5486,"000000"), BASE_CCLASSTRIB!$A:$A, 0))/100, 0)</f>
        <v>0</v>
      </c>
      <c r="V5486" s="21">
        <f>IFERROR(INDEX(BASE_CCLASSTRIB!$F:$F, MATCH(TEXT($D5486,"000000"), BASE_CCLASSTRIB!$A:$A, 0))/100, 0)</f>
        <v>0</v>
      </c>
    </row>
    <row r="5487" spans="2:22" ht="15.75" customHeight="1" thickTop="1" thickBot="1">
      <c r="B5487" s="8"/>
      <c r="C5487" s="8"/>
      <c r="E5487" s="8" t="str">
        <f>IF(D5487="","",LEFT(D5487,3))</f>
        <v/>
      </c>
      <c r="F5487" s="5" t="str">
        <f>IF(E5487="","",IFERROR(VLOOKUP(E5487,REGRAS_CST!$A$2:$B$200,2,FALSE),""))</f>
        <v/>
      </c>
      <c r="H5487" s="7">
        <v>8.9999999999999993E-3</v>
      </c>
      <c r="I5487" s="7">
        <v>1E-3</v>
      </c>
      <c r="K5487" s="5" t="str">
        <f>IF(E5487="","",IFERROR(VLOOKUP(E5487,REGRAS_CST!$A$2:$C$200,3,FALSE),""))</f>
        <v/>
      </c>
      <c r="L5487" s="10" t="str">
        <f>IF($G5487="", "", $G5487*(1-$V5487))</f>
        <v/>
      </c>
      <c r="M5487" s="30" t="str">
        <f t="shared" si="170"/>
        <v/>
      </c>
      <c r="N5487" s="30" t="str">
        <f t="shared" si="171"/>
        <v/>
      </c>
      <c r="O5487" s="5" t="str">
        <f>IF(D5487="","",
IF(AND(K5487&lt;&gt;"SIM",V5487&gt;0),"ERRO: % BC &gt; 0, mas NÃO permitida ❌",
IF(AND(K5487="SIM",V5487=0),"ATENÇÃO: BC permitida, mas % = 0 🔎",
"Base de cálculo aplicada corretamente ✅")))</f>
        <v/>
      </c>
      <c r="P5487" s="5" t="str">
        <f>IF(D5487="","",
IF(AND(Q5487&lt;&gt;"SIM",U5487&gt;0),"ERRO: % alíquota &gt; 0, mas NÃO permitida ❌",
IF(AND(Q5487="SIM",U5487=0),"ATENÇÃO: alíquota permitida, mas % = 0 🔎",
"Alíquota aplicada corretamente ✅")))</f>
        <v/>
      </c>
      <c r="Q5487" s="5" t="str">
        <f>IF(E5487="","",IFERROR(VLOOKUP(E5487,REGRAS_CST!$A$2:$D$200,4,FALSE),""))</f>
        <v/>
      </c>
      <c r="R5487" s="8"/>
      <c r="S5487" s="7">
        <f>IF($H5487="","",$H5487*(1-$U5487))</f>
        <v>8.9999999999999993E-3</v>
      </c>
      <c r="T5487" s="7">
        <f>IF($I5487="","",$I5487*(1-$U5487))</f>
        <v>1E-3</v>
      </c>
      <c r="U5487" s="7">
        <f>IFERROR(INDEX(BASE_CCLASSTRIB!$E:$E, MATCH(TEXT($D5487,"000000"), BASE_CCLASSTRIB!$A:$A, 0))/100, 0)</f>
        <v>0</v>
      </c>
      <c r="V5487" s="21">
        <f>IFERROR(INDEX(BASE_CCLASSTRIB!$F:$F, MATCH(TEXT($D5487,"000000"), BASE_CCLASSTRIB!$A:$A, 0))/100, 0)</f>
        <v>0</v>
      </c>
    </row>
    <row r="5488" spans="2:22" ht="15.75" customHeight="1" thickTop="1" thickBot="1">
      <c r="B5488" s="8"/>
      <c r="C5488" s="8"/>
      <c r="E5488" s="8" t="str">
        <f>IF(D5488="","",LEFT(D5488,3))</f>
        <v/>
      </c>
      <c r="F5488" s="5" t="str">
        <f>IF(E5488="","",IFERROR(VLOOKUP(E5488,REGRAS_CST!$A$2:$B$200,2,FALSE),""))</f>
        <v/>
      </c>
      <c r="H5488" s="7">
        <v>8.9999999999999993E-3</v>
      </c>
      <c r="I5488" s="7">
        <v>1E-3</v>
      </c>
      <c r="K5488" s="5" t="str">
        <f>IF(E5488="","",IFERROR(VLOOKUP(E5488,REGRAS_CST!$A$2:$C$200,3,FALSE),""))</f>
        <v/>
      </c>
      <c r="L5488" s="10" t="str">
        <f>IF($G5488="", "", $G5488*(1-$V5488))</f>
        <v/>
      </c>
      <c r="M5488" s="30" t="str">
        <f t="shared" si="170"/>
        <v/>
      </c>
      <c r="N5488" s="30" t="str">
        <f t="shared" si="171"/>
        <v/>
      </c>
      <c r="O5488" s="5" t="str">
        <f>IF(D5488="","",
IF(AND(K5488&lt;&gt;"SIM",V5488&gt;0),"ERRO: % BC &gt; 0, mas NÃO permitida ❌",
IF(AND(K5488="SIM",V5488=0),"ATENÇÃO: BC permitida, mas % = 0 🔎",
"Base de cálculo aplicada corretamente ✅")))</f>
        <v/>
      </c>
      <c r="P5488" s="5" t="str">
        <f>IF(D5488="","",
IF(AND(Q5488&lt;&gt;"SIM",U5488&gt;0),"ERRO: % alíquota &gt; 0, mas NÃO permitida ❌",
IF(AND(Q5488="SIM",U5488=0),"ATENÇÃO: alíquota permitida, mas % = 0 🔎",
"Alíquota aplicada corretamente ✅")))</f>
        <v/>
      </c>
      <c r="Q5488" s="5" t="str">
        <f>IF(E5488="","",IFERROR(VLOOKUP(E5488,REGRAS_CST!$A$2:$D$200,4,FALSE),""))</f>
        <v/>
      </c>
      <c r="R5488" s="8"/>
      <c r="S5488" s="7">
        <f>IF($H5488="","",$H5488*(1-$U5488))</f>
        <v>8.9999999999999993E-3</v>
      </c>
      <c r="T5488" s="7">
        <f>IF($I5488="","",$I5488*(1-$U5488))</f>
        <v>1E-3</v>
      </c>
      <c r="U5488" s="7">
        <f>IFERROR(INDEX(BASE_CCLASSTRIB!$E:$E, MATCH(TEXT($D5488,"000000"), BASE_CCLASSTRIB!$A:$A, 0))/100, 0)</f>
        <v>0</v>
      </c>
      <c r="V5488" s="21">
        <f>IFERROR(INDEX(BASE_CCLASSTRIB!$F:$F, MATCH(TEXT($D5488,"000000"), BASE_CCLASSTRIB!$A:$A, 0))/100, 0)</f>
        <v>0</v>
      </c>
    </row>
    <row r="5489" spans="2:22" ht="15.75" customHeight="1" thickTop="1" thickBot="1">
      <c r="B5489" s="8"/>
      <c r="C5489" s="8"/>
      <c r="E5489" s="8" t="str">
        <f>IF(D5489="","",LEFT(D5489,3))</f>
        <v/>
      </c>
      <c r="F5489" s="5" t="str">
        <f>IF(E5489="","",IFERROR(VLOOKUP(E5489,REGRAS_CST!$A$2:$B$200,2,FALSE),""))</f>
        <v/>
      </c>
      <c r="H5489" s="7">
        <v>8.9999999999999993E-3</v>
      </c>
      <c r="I5489" s="7">
        <v>1E-3</v>
      </c>
      <c r="K5489" s="5" t="str">
        <f>IF(E5489="","",IFERROR(VLOOKUP(E5489,REGRAS_CST!$A$2:$C$200,3,FALSE),""))</f>
        <v/>
      </c>
      <c r="L5489" s="10" t="str">
        <f>IF($G5489="", "", $G5489*(1-$V5489))</f>
        <v/>
      </c>
      <c r="M5489" s="30" t="str">
        <f t="shared" si="170"/>
        <v/>
      </c>
      <c r="N5489" s="30" t="str">
        <f t="shared" si="171"/>
        <v/>
      </c>
      <c r="O5489" s="5" t="str">
        <f>IF(D5489="","",
IF(AND(K5489&lt;&gt;"SIM",V5489&gt;0),"ERRO: % BC &gt; 0, mas NÃO permitida ❌",
IF(AND(K5489="SIM",V5489=0),"ATENÇÃO: BC permitida, mas % = 0 🔎",
"Base de cálculo aplicada corretamente ✅")))</f>
        <v/>
      </c>
      <c r="P5489" s="5" t="str">
        <f>IF(D5489="","",
IF(AND(Q5489&lt;&gt;"SIM",U5489&gt;0),"ERRO: % alíquota &gt; 0, mas NÃO permitida ❌",
IF(AND(Q5489="SIM",U5489=0),"ATENÇÃO: alíquota permitida, mas % = 0 🔎",
"Alíquota aplicada corretamente ✅")))</f>
        <v/>
      </c>
      <c r="Q5489" s="5" t="str">
        <f>IF(E5489="","",IFERROR(VLOOKUP(E5489,REGRAS_CST!$A$2:$D$200,4,FALSE),""))</f>
        <v/>
      </c>
      <c r="R5489" s="8"/>
      <c r="S5489" s="7">
        <f>IF($H5489="","",$H5489*(1-$U5489))</f>
        <v>8.9999999999999993E-3</v>
      </c>
      <c r="T5489" s="7">
        <f>IF($I5489="","",$I5489*(1-$U5489))</f>
        <v>1E-3</v>
      </c>
      <c r="U5489" s="7">
        <f>IFERROR(INDEX(BASE_CCLASSTRIB!$E:$E, MATCH(TEXT($D5489,"000000"), BASE_CCLASSTRIB!$A:$A, 0))/100, 0)</f>
        <v>0</v>
      </c>
      <c r="V5489" s="21">
        <f>IFERROR(INDEX(BASE_CCLASSTRIB!$F:$F, MATCH(TEXT($D5489,"000000"), BASE_CCLASSTRIB!$A:$A, 0))/100, 0)</f>
        <v>0</v>
      </c>
    </row>
    <row r="5490" spans="2:22" ht="15.75" customHeight="1" thickTop="1" thickBot="1">
      <c r="B5490" s="8"/>
      <c r="C5490" s="8"/>
      <c r="E5490" s="8" t="str">
        <f>IF(D5490="","",LEFT(D5490,3))</f>
        <v/>
      </c>
      <c r="F5490" s="5" t="str">
        <f>IF(E5490="","",IFERROR(VLOOKUP(E5490,REGRAS_CST!$A$2:$B$200,2,FALSE),""))</f>
        <v/>
      </c>
      <c r="H5490" s="7">
        <v>8.9999999999999993E-3</v>
      </c>
      <c r="I5490" s="7">
        <v>1E-3</v>
      </c>
      <c r="K5490" s="5" t="str">
        <f>IF(E5490="","",IFERROR(VLOOKUP(E5490,REGRAS_CST!$A$2:$C$200,3,FALSE),""))</f>
        <v/>
      </c>
      <c r="L5490" s="10" t="str">
        <f>IF($G5490="", "", $G5490*(1-$V5490))</f>
        <v/>
      </c>
      <c r="M5490" s="30" t="str">
        <f t="shared" si="170"/>
        <v/>
      </c>
      <c r="N5490" s="30" t="str">
        <f t="shared" si="171"/>
        <v/>
      </c>
      <c r="O5490" s="5" t="str">
        <f>IF(D5490="","",
IF(AND(K5490&lt;&gt;"SIM",V5490&gt;0),"ERRO: % BC &gt; 0, mas NÃO permitida ❌",
IF(AND(K5490="SIM",V5490=0),"ATENÇÃO: BC permitida, mas % = 0 🔎",
"Base de cálculo aplicada corretamente ✅")))</f>
        <v/>
      </c>
      <c r="P5490" s="5" t="str">
        <f>IF(D5490="","",
IF(AND(Q5490&lt;&gt;"SIM",U5490&gt;0),"ERRO: % alíquota &gt; 0, mas NÃO permitida ❌",
IF(AND(Q5490="SIM",U5490=0),"ATENÇÃO: alíquota permitida, mas % = 0 🔎",
"Alíquota aplicada corretamente ✅")))</f>
        <v/>
      </c>
      <c r="Q5490" s="5" t="str">
        <f>IF(E5490="","",IFERROR(VLOOKUP(E5490,REGRAS_CST!$A$2:$D$200,4,FALSE),""))</f>
        <v/>
      </c>
      <c r="R5490" s="8"/>
      <c r="S5490" s="7">
        <f>IF($H5490="","",$H5490*(1-$U5490))</f>
        <v>8.9999999999999993E-3</v>
      </c>
      <c r="T5490" s="7">
        <f>IF($I5490="","",$I5490*(1-$U5490))</f>
        <v>1E-3</v>
      </c>
      <c r="U5490" s="7">
        <f>IFERROR(INDEX(BASE_CCLASSTRIB!$E:$E, MATCH(TEXT($D5490,"000000"), BASE_CCLASSTRIB!$A:$A, 0))/100, 0)</f>
        <v>0</v>
      </c>
      <c r="V5490" s="21">
        <f>IFERROR(INDEX(BASE_CCLASSTRIB!$F:$F, MATCH(TEXT($D5490,"000000"), BASE_CCLASSTRIB!$A:$A, 0))/100, 0)</f>
        <v>0</v>
      </c>
    </row>
    <row r="5491" spans="2:22" ht="15.75" customHeight="1" thickTop="1" thickBot="1">
      <c r="B5491" s="8"/>
      <c r="C5491" s="8"/>
      <c r="E5491" s="8" t="str">
        <f>IF(D5491="","",LEFT(D5491,3))</f>
        <v/>
      </c>
      <c r="F5491" s="5" t="str">
        <f>IF(E5491="","",IFERROR(VLOOKUP(E5491,REGRAS_CST!$A$2:$B$200,2,FALSE),""))</f>
        <v/>
      </c>
      <c r="H5491" s="7">
        <v>8.9999999999999993E-3</v>
      </c>
      <c r="I5491" s="7">
        <v>1E-3</v>
      </c>
      <c r="K5491" s="5" t="str">
        <f>IF(E5491="","",IFERROR(VLOOKUP(E5491,REGRAS_CST!$A$2:$C$200,3,FALSE),""))</f>
        <v/>
      </c>
      <c r="L5491" s="10" t="str">
        <f>IF($G5491="", "", $G5491*(1-$V5491))</f>
        <v/>
      </c>
      <c r="M5491" s="30" t="str">
        <f t="shared" si="170"/>
        <v/>
      </c>
      <c r="N5491" s="30" t="str">
        <f t="shared" si="171"/>
        <v/>
      </c>
      <c r="O5491" s="5" t="str">
        <f>IF(D5491="","",
IF(AND(K5491&lt;&gt;"SIM",V5491&gt;0),"ERRO: % BC &gt; 0, mas NÃO permitida ❌",
IF(AND(K5491="SIM",V5491=0),"ATENÇÃO: BC permitida, mas % = 0 🔎",
"Base de cálculo aplicada corretamente ✅")))</f>
        <v/>
      </c>
      <c r="P5491" s="5" t="str">
        <f>IF(D5491="","",
IF(AND(Q5491&lt;&gt;"SIM",U5491&gt;0),"ERRO: % alíquota &gt; 0, mas NÃO permitida ❌",
IF(AND(Q5491="SIM",U5491=0),"ATENÇÃO: alíquota permitida, mas % = 0 🔎",
"Alíquota aplicada corretamente ✅")))</f>
        <v/>
      </c>
      <c r="Q5491" s="5" t="str">
        <f>IF(E5491="","",IFERROR(VLOOKUP(E5491,REGRAS_CST!$A$2:$D$200,4,FALSE),""))</f>
        <v/>
      </c>
      <c r="R5491" s="8"/>
      <c r="S5491" s="7">
        <f>IF($H5491="","",$H5491*(1-$U5491))</f>
        <v>8.9999999999999993E-3</v>
      </c>
      <c r="T5491" s="7">
        <f>IF($I5491="","",$I5491*(1-$U5491))</f>
        <v>1E-3</v>
      </c>
      <c r="U5491" s="7">
        <f>IFERROR(INDEX(BASE_CCLASSTRIB!$E:$E, MATCH(TEXT($D5491,"000000"), BASE_CCLASSTRIB!$A:$A, 0))/100, 0)</f>
        <v>0</v>
      </c>
      <c r="V5491" s="21">
        <f>IFERROR(INDEX(BASE_CCLASSTRIB!$F:$F, MATCH(TEXT($D5491,"000000"), BASE_CCLASSTRIB!$A:$A, 0))/100, 0)</f>
        <v>0</v>
      </c>
    </row>
    <row r="5492" spans="2:22" ht="15.75" customHeight="1" thickTop="1" thickBot="1">
      <c r="B5492" s="8"/>
      <c r="C5492" s="8"/>
      <c r="E5492" s="8" t="str">
        <f>IF(D5492="","",LEFT(D5492,3))</f>
        <v/>
      </c>
      <c r="F5492" s="5" t="str">
        <f>IF(E5492="","",IFERROR(VLOOKUP(E5492,REGRAS_CST!$A$2:$B$200,2,FALSE),""))</f>
        <v/>
      </c>
      <c r="H5492" s="7">
        <v>8.9999999999999993E-3</v>
      </c>
      <c r="I5492" s="7">
        <v>1E-3</v>
      </c>
      <c r="K5492" s="5" t="str">
        <f>IF(E5492="","",IFERROR(VLOOKUP(E5492,REGRAS_CST!$A$2:$C$200,3,FALSE),""))</f>
        <v/>
      </c>
      <c r="L5492" s="10" t="str">
        <f>IF($G5492="", "", $G5492*(1-$V5492))</f>
        <v/>
      </c>
      <c r="M5492" s="30" t="str">
        <f t="shared" si="170"/>
        <v/>
      </c>
      <c r="N5492" s="30" t="str">
        <f t="shared" si="171"/>
        <v/>
      </c>
      <c r="O5492" s="5" t="str">
        <f>IF(D5492="","",
IF(AND(K5492&lt;&gt;"SIM",V5492&gt;0),"ERRO: % BC &gt; 0, mas NÃO permitida ❌",
IF(AND(K5492="SIM",V5492=0),"ATENÇÃO: BC permitida, mas % = 0 🔎",
"Base de cálculo aplicada corretamente ✅")))</f>
        <v/>
      </c>
      <c r="P5492" s="5" t="str">
        <f>IF(D5492="","",
IF(AND(Q5492&lt;&gt;"SIM",U5492&gt;0),"ERRO: % alíquota &gt; 0, mas NÃO permitida ❌",
IF(AND(Q5492="SIM",U5492=0),"ATENÇÃO: alíquota permitida, mas % = 0 🔎",
"Alíquota aplicada corretamente ✅")))</f>
        <v/>
      </c>
      <c r="Q5492" s="5" t="str">
        <f>IF(E5492="","",IFERROR(VLOOKUP(E5492,REGRAS_CST!$A$2:$D$200,4,FALSE),""))</f>
        <v/>
      </c>
      <c r="R5492" s="8"/>
      <c r="S5492" s="7">
        <f>IF($H5492="","",$H5492*(1-$U5492))</f>
        <v>8.9999999999999993E-3</v>
      </c>
      <c r="T5492" s="7">
        <f>IF($I5492="","",$I5492*(1-$U5492))</f>
        <v>1E-3</v>
      </c>
      <c r="U5492" s="7">
        <f>IFERROR(INDEX(BASE_CCLASSTRIB!$E:$E, MATCH(TEXT($D5492,"000000"), BASE_CCLASSTRIB!$A:$A, 0))/100, 0)</f>
        <v>0</v>
      </c>
      <c r="V5492" s="21">
        <f>IFERROR(INDEX(BASE_CCLASSTRIB!$F:$F, MATCH(TEXT($D5492,"000000"), BASE_CCLASSTRIB!$A:$A, 0))/100, 0)</f>
        <v>0</v>
      </c>
    </row>
    <row r="5493" spans="2:22" ht="15.75" customHeight="1" thickTop="1" thickBot="1">
      <c r="B5493" s="8"/>
      <c r="C5493" s="8"/>
      <c r="E5493" s="8" t="str">
        <f>IF(D5493="","",LEFT(D5493,3))</f>
        <v/>
      </c>
      <c r="F5493" s="5" t="str">
        <f>IF(E5493="","",IFERROR(VLOOKUP(E5493,REGRAS_CST!$A$2:$B$200,2,FALSE),""))</f>
        <v/>
      </c>
      <c r="H5493" s="7">
        <v>8.9999999999999993E-3</v>
      </c>
      <c r="I5493" s="7">
        <v>1E-3</v>
      </c>
      <c r="K5493" s="5" t="str">
        <f>IF(E5493="","",IFERROR(VLOOKUP(E5493,REGRAS_CST!$A$2:$C$200,3,FALSE),""))</f>
        <v/>
      </c>
      <c r="L5493" s="10" t="str">
        <f>IF($G5493="", "", $G5493*(1-$V5493))</f>
        <v/>
      </c>
      <c r="M5493" s="30" t="str">
        <f t="shared" si="170"/>
        <v/>
      </c>
      <c r="N5493" s="30" t="str">
        <f t="shared" si="171"/>
        <v/>
      </c>
      <c r="O5493" s="5" t="str">
        <f>IF(D5493="","",
IF(AND(K5493&lt;&gt;"SIM",V5493&gt;0),"ERRO: % BC &gt; 0, mas NÃO permitida ❌",
IF(AND(K5493="SIM",V5493=0),"ATENÇÃO: BC permitida, mas % = 0 🔎",
"Base de cálculo aplicada corretamente ✅")))</f>
        <v/>
      </c>
      <c r="P5493" s="5" t="str">
        <f>IF(D5493="","",
IF(AND(Q5493&lt;&gt;"SIM",U5493&gt;0),"ERRO: % alíquota &gt; 0, mas NÃO permitida ❌",
IF(AND(Q5493="SIM",U5493=0),"ATENÇÃO: alíquota permitida, mas % = 0 🔎",
"Alíquota aplicada corretamente ✅")))</f>
        <v/>
      </c>
      <c r="Q5493" s="5" t="str">
        <f>IF(E5493="","",IFERROR(VLOOKUP(E5493,REGRAS_CST!$A$2:$D$200,4,FALSE),""))</f>
        <v/>
      </c>
      <c r="R5493" s="8"/>
      <c r="S5493" s="7">
        <f>IF($H5493="","",$H5493*(1-$U5493))</f>
        <v>8.9999999999999993E-3</v>
      </c>
      <c r="T5493" s="7">
        <f>IF($I5493="","",$I5493*(1-$U5493))</f>
        <v>1E-3</v>
      </c>
      <c r="U5493" s="7">
        <f>IFERROR(INDEX(BASE_CCLASSTRIB!$E:$E, MATCH(TEXT($D5493,"000000"), BASE_CCLASSTRIB!$A:$A, 0))/100, 0)</f>
        <v>0</v>
      </c>
      <c r="V5493" s="21">
        <f>IFERROR(INDEX(BASE_CCLASSTRIB!$F:$F, MATCH(TEXT($D5493,"000000"), BASE_CCLASSTRIB!$A:$A, 0))/100, 0)</f>
        <v>0</v>
      </c>
    </row>
    <row r="5494" spans="2:22" ht="15.75" customHeight="1" thickTop="1" thickBot="1">
      <c r="B5494" s="8"/>
      <c r="C5494" s="8"/>
      <c r="E5494" s="8" t="str">
        <f>IF(D5494="","",LEFT(D5494,3))</f>
        <v/>
      </c>
      <c r="F5494" s="5" t="str">
        <f>IF(E5494="","",IFERROR(VLOOKUP(E5494,REGRAS_CST!$A$2:$B$200,2,FALSE),""))</f>
        <v/>
      </c>
      <c r="H5494" s="7">
        <v>8.9999999999999993E-3</v>
      </c>
      <c r="I5494" s="7">
        <v>1E-3</v>
      </c>
      <c r="K5494" s="5" t="str">
        <f>IF(E5494="","",IFERROR(VLOOKUP(E5494,REGRAS_CST!$A$2:$C$200,3,FALSE),""))</f>
        <v/>
      </c>
      <c r="L5494" s="10" t="str">
        <f>IF($G5494="", "", $G5494*(1-$V5494))</f>
        <v/>
      </c>
      <c r="M5494" s="30" t="str">
        <f t="shared" si="170"/>
        <v/>
      </c>
      <c r="N5494" s="30" t="str">
        <f t="shared" si="171"/>
        <v/>
      </c>
      <c r="O5494" s="5" t="str">
        <f>IF(D5494="","",
IF(AND(K5494&lt;&gt;"SIM",V5494&gt;0),"ERRO: % BC &gt; 0, mas NÃO permitida ❌",
IF(AND(K5494="SIM",V5494=0),"ATENÇÃO: BC permitida, mas % = 0 🔎",
"Base de cálculo aplicada corretamente ✅")))</f>
        <v/>
      </c>
      <c r="P5494" s="5" t="str">
        <f>IF(D5494="","",
IF(AND(Q5494&lt;&gt;"SIM",U5494&gt;0),"ERRO: % alíquota &gt; 0, mas NÃO permitida ❌",
IF(AND(Q5494="SIM",U5494=0),"ATENÇÃO: alíquota permitida, mas % = 0 🔎",
"Alíquota aplicada corretamente ✅")))</f>
        <v/>
      </c>
      <c r="Q5494" s="5" t="str">
        <f>IF(E5494="","",IFERROR(VLOOKUP(E5494,REGRAS_CST!$A$2:$D$200,4,FALSE),""))</f>
        <v/>
      </c>
      <c r="R5494" s="8"/>
      <c r="S5494" s="7">
        <f>IF($H5494="","",$H5494*(1-$U5494))</f>
        <v>8.9999999999999993E-3</v>
      </c>
      <c r="T5494" s="7">
        <f>IF($I5494="","",$I5494*(1-$U5494))</f>
        <v>1E-3</v>
      </c>
      <c r="U5494" s="7">
        <f>IFERROR(INDEX(BASE_CCLASSTRIB!$E:$E, MATCH(TEXT($D5494,"000000"), BASE_CCLASSTRIB!$A:$A, 0))/100, 0)</f>
        <v>0</v>
      </c>
      <c r="V5494" s="21">
        <f>IFERROR(INDEX(BASE_CCLASSTRIB!$F:$F, MATCH(TEXT($D5494,"000000"), BASE_CCLASSTRIB!$A:$A, 0))/100, 0)</f>
        <v>0</v>
      </c>
    </row>
    <row r="5495" spans="2:22" ht="15.75" customHeight="1" thickTop="1" thickBot="1">
      <c r="B5495" s="8"/>
      <c r="C5495" s="8"/>
      <c r="E5495" s="8" t="str">
        <f>IF(D5495="","",LEFT(D5495,3))</f>
        <v/>
      </c>
      <c r="F5495" s="5" t="str">
        <f>IF(E5495="","",IFERROR(VLOOKUP(E5495,REGRAS_CST!$A$2:$B$200,2,FALSE),""))</f>
        <v/>
      </c>
      <c r="H5495" s="7">
        <v>8.9999999999999993E-3</v>
      </c>
      <c r="I5495" s="7">
        <v>1E-3</v>
      </c>
      <c r="K5495" s="5" t="str">
        <f>IF(E5495="","",IFERROR(VLOOKUP(E5495,REGRAS_CST!$A$2:$C$200,3,FALSE),""))</f>
        <v/>
      </c>
      <c r="L5495" s="10" t="str">
        <f>IF($G5495="", "", $G5495*(1-$V5495))</f>
        <v/>
      </c>
      <c r="M5495" s="30" t="str">
        <f t="shared" si="170"/>
        <v/>
      </c>
      <c r="N5495" s="30" t="str">
        <f t="shared" si="171"/>
        <v/>
      </c>
      <c r="O5495" s="5" t="str">
        <f>IF(D5495="","",
IF(AND(K5495&lt;&gt;"SIM",V5495&gt;0),"ERRO: % BC &gt; 0, mas NÃO permitida ❌",
IF(AND(K5495="SIM",V5495=0),"ATENÇÃO: BC permitida, mas % = 0 🔎",
"Base de cálculo aplicada corretamente ✅")))</f>
        <v/>
      </c>
      <c r="P5495" s="5" t="str">
        <f>IF(D5495="","",
IF(AND(Q5495&lt;&gt;"SIM",U5495&gt;0),"ERRO: % alíquota &gt; 0, mas NÃO permitida ❌",
IF(AND(Q5495="SIM",U5495=0),"ATENÇÃO: alíquota permitida, mas % = 0 🔎",
"Alíquota aplicada corretamente ✅")))</f>
        <v/>
      </c>
      <c r="Q5495" s="5" t="str">
        <f>IF(E5495="","",IFERROR(VLOOKUP(E5495,REGRAS_CST!$A$2:$D$200,4,FALSE),""))</f>
        <v/>
      </c>
      <c r="R5495" s="8"/>
      <c r="S5495" s="7">
        <f>IF($H5495="","",$H5495*(1-$U5495))</f>
        <v>8.9999999999999993E-3</v>
      </c>
      <c r="T5495" s="7">
        <f>IF($I5495="","",$I5495*(1-$U5495))</f>
        <v>1E-3</v>
      </c>
      <c r="U5495" s="7">
        <f>IFERROR(INDEX(BASE_CCLASSTRIB!$E:$E, MATCH(TEXT($D5495,"000000"), BASE_CCLASSTRIB!$A:$A, 0))/100, 0)</f>
        <v>0</v>
      </c>
      <c r="V5495" s="21">
        <f>IFERROR(INDEX(BASE_CCLASSTRIB!$F:$F, MATCH(TEXT($D5495,"000000"), BASE_CCLASSTRIB!$A:$A, 0))/100, 0)</f>
        <v>0</v>
      </c>
    </row>
    <row r="5496" spans="2:22" ht="15.75" customHeight="1" thickTop="1" thickBot="1">
      <c r="B5496" s="8"/>
      <c r="C5496" s="8"/>
      <c r="E5496" s="8" t="str">
        <f>IF(D5496="","",LEFT(D5496,3))</f>
        <v/>
      </c>
      <c r="F5496" s="5" t="str">
        <f>IF(E5496="","",IFERROR(VLOOKUP(E5496,REGRAS_CST!$A$2:$B$200,2,FALSE),""))</f>
        <v/>
      </c>
      <c r="H5496" s="7">
        <v>8.9999999999999993E-3</v>
      </c>
      <c r="I5496" s="7">
        <v>1E-3</v>
      </c>
      <c r="K5496" s="5" t="str">
        <f>IF(E5496="","",IFERROR(VLOOKUP(E5496,REGRAS_CST!$A$2:$C$200,3,FALSE),""))</f>
        <v/>
      </c>
      <c r="L5496" s="10" t="str">
        <f>IF($G5496="", "", $G5496*(1-$V5496))</f>
        <v/>
      </c>
      <c r="M5496" s="30" t="str">
        <f t="shared" si="170"/>
        <v/>
      </c>
      <c r="N5496" s="30" t="str">
        <f t="shared" si="171"/>
        <v/>
      </c>
      <c r="O5496" s="5" t="str">
        <f>IF(D5496="","",
IF(AND(K5496&lt;&gt;"SIM",V5496&gt;0),"ERRO: % BC &gt; 0, mas NÃO permitida ❌",
IF(AND(K5496="SIM",V5496=0),"ATENÇÃO: BC permitida, mas % = 0 🔎",
"Base de cálculo aplicada corretamente ✅")))</f>
        <v/>
      </c>
      <c r="P5496" s="5" t="str">
        <f>IF(D5496="","",
IF(AND(Q5496&lt;&gt;"SIM",U5496&gt;0),"ERRO: % alíquota &gt; 0, mas NÃO permitida ❌",
IF(AND(Q5496="SIM",U5496=0),"ATENÇÃO: alíquota permitida, mas % = 0 🔎",
"Alíquota aplicada corretamente ✅")))</f>
        <v/>
      </c>
      <c r="Q5496" s="5" t="str">
        <f>IF(E5496="","",IFERROR(VLOOKUP(E5496,REGRAS_CST!$A$2:$D$200,4,FALSE),""))</f>
        <v/>
      </c>
      <c r="R5496" s="8"/>
      <c r="S5496" s="7">
        <f>IF($H5496="","",$H5496*(1-$U5496))</f>
        <v>8.9999999999999993E-3</v>
      </c>
      <c r="T5496" s="7">
        <f>IF($I5496="","",$I5496*(1-$U5496))</f>
        <v>1E-3</v>
      </c>
      <c r="U5496" s="7">
        <f>IFERROR(INDEX(BASE_CCLASSTRIB!$E:$E, MATCH(TEXT($D5496,"000000"), BASE_CCLASSTRIB!$A:$A, 0))/100, 0)</f>
        <v>0</v>
      </c>
      <c r="V5496" s="21">
        <f>IFERROR(INDEX(BASE_CCLASSTRIB!$F:$F, MATCH(TEXT($D5496,"000000"), BASE_CCLASSTRIB!$A:$A, 0))/100, 0)</f>
        <v>0</v>
      </c>
    </row>
    <row r="5497" spans="2:22" ht="15.75" customHeight="1" thickTop="1" thickBot="1">
      <c r="B5497" s="8"/>
      <c r="C5497" s="8"/>
      <c r="E5497" s="8" t="str">
        <f>IF(D5497="","",LEFT(D5497,3))</f>
        <v/>
      </c>
      <c r="F5497" s="5" t="str">
        <f>IF(E5497="","",IFERROR(VLOOKUP(E5497,REGRAS_CST!$A$2:$B$200,2,FALSE),""))</f>
        <v/>
      </c>
      <c r="H5497" s="7">
        <v>8.9999999999999993E-3</v>
      </c>
      <c r="I5497" s="7">
        <v>1E-3</v>
      </c>
      <c r="K5497" s="5" t="str">
        <f>IF(E5497="","",IFERROR(VLOOKUP(E5497,REGRAS_CST!$A$2:$C$200,3,FALSE),""))</f>
        <v/>
      </c>
      <c r="L5497" s="10" t="str">
        <f>IF($G5497="", "", $G5497*(1-$V5497))</f>
        <v/>
      </c>
      <c r="M5497" s="30" t="str">
        <f t="shared" si="170"/>
        <v/>
      </c>
      <c r="N5497" s="30" t="str">
        <f t="shared" si="171"/>
        <v/>
      </c>
      <c r="O5497" s="5" t="str">
        <f>IF(D5497="","",
IF(AND(K5497&lt;&gt;"SIM",V5497&gt;0),"ERRO: % BC &gt; 0, mas NÃO permitida ❌",
IF(AND(K5497="SIM",V5497=0),"ATENÇÃO: BC permitida, mas % = 0 🔎",
"Base de cálculo aplicada corretamente ✅")))</f>
        <v/>
      </c>
      <c r="P5497" s="5" t="str">
        <f>IF(D5497="","",
IF(AND(Q5497&lt;&gt;"SIM",U5497&gt;0),"ERRO: % alíquota &gt; 0, mas NÃO permitida ❌",
IF(AND(Q5497="SIM",U5497=0),"ATENÇÃO: alíquota permitida, mas % = 0 🔎",
"Alíquota aplicada corretamente ✅")))</f>
        <v/>
      </c>
      <c r="Q5497" s="5" t="str">
        <f>IF(E5497="","",IFERROR(VLOOKUP(E5497,REGRAS_CST!$A$2:$D$200,4,FALSE),""))</f>
        <v/>
      </c>
      <c r="R5497" s="8"/>
      <c r="S5497" s="7">
        <f>IF($H5497="","",$H5497*(1-$U5497))</f>
        <v>8.9999999999999993E-3</v>
      </c>
      <c r="T5497" s="7">
        <f>IF($I5497="","",$I5497*(1-$U5497))</f>
        <v>1E-3</v>
      </c>
      <c r="U5497" s="7">
        <f>IFERROR(INDEX(BASE_CCLASSTRIB!$E:$E, MATCH(TEXT($D5497,"000000"), BASE_CCLASSTRIB!$A:$A, 0))/100, 0)</f>
        <v>0</v>
      </c>
      <c r="V5497" s="21">
        <f>IFERROR(INDEX(BASE_CCLASSTRIB!$F:$F, MATCH(TEXT($D5497,"000000"), BASE_CCLASSTRIB!$A:$A, 0))/100, 0)</f>
        <v>0</v>
      </c>
    </row>
    <row r="5498" spans="2:22" ht="15.75" customHeight="1" thickTop="1" thickBot="1">
      <c r="B5498" s="8"/>
      <c r="C5498" s="8"/>
      <c r="E5498" s="8" t="str">
        <f>IF(D5498="","",LEFT(D5498,3))</f>
        <v/>
      </c>
      <c r="F5498" s="5" t="str">
        <f>IF(E5498="","",IFERROR(VLOOKUP(E5498,REGRAS_CST!$A$2:$B$200,2,FALSE),""))</f>
        <v/>
      </c>
      <c r="H5498" s="7">
        <v>8.9999999999999993E-3</v>
      </c>
      <c r="I5498" s="7">
        <v>1E-3</v>
      </c>
      <c r="K5498" s="5" t="str">
        <f>IF(E5498="","",IFERROR(VLOOKUP(E5498,REGRAS_CST!$A$2:$C$200,3,FALSE),""))</f>
        <v/>
      </c>
      <c r="L5498" s="10" t="str">
        <f>IF($G5498="", "", $G5498*(1-$V5498))</f>
        <v/>
      </c>
      <c r="M5498" s="30" t="str">
        <f t="shared" si="170"/>
        <v/>
      </c>
      <c r="N5498" s="30" t="str">
        <f t="shared" si="171"/>
        <v/>
      </c>
      <c r="O5498" s="5" t="str">
        <f>IF(D5498="","",
IF(AND(K5498&lt;&gt;"SIM",V5498&gt;0),"ERRO: % BC &gt; 0, mas NÃO permitida ❌",
IF(AND(K5498="SIM",V5498=0),"ATENÇÃO: BC permitida, mas % = 0 🔎",
"Base de cálculo aplicada corretamente ✅")))</f>
        <v/>
      </c>
      <c r="P5498" s="5" t="str">
        <f>IF(D5498="","",
IF(AND(Q5498&lt;&gt;"SIM",U5498&gt;0),"ERRO: % alíquota &gt; 0, mas NÃO permitida ❌",
IF(AND(Q5498="SIM",U5498=0),"ATENÇÃO: alíquota permitida, mas % = 0 🔎",
"Alíquota aplicada corretamente ✅")))</f>
        <v/>
      </c>
      <c r="Q5498" s="5" t="str">
        <f>IF(E5498="","",IFERROR(VLOOKUP(E5498,REGRAS_CST!$A$2:$D$200,4,FALSE),""))</f>
        <v/>
      </c>
      <c r="R5498" s="8"/>
      <c r="S5498" s="7">
        <f>IF($H5498="","",$H5498*(1-$U5498))</f>
        <v>8.9999999999999993E-3</v>
      </c>
      <c r="T5498" s="7">
        <f>IF($I5498="","",$I5498*(1-$U5498))</f>
        <v>1E-3</v>
      </c>
      <c r="U5498" s="7">
        <f>IFERROR(INDEX(BASE_CCLASSTRIB!$E:$E, MATCH(TEXT($D5498,"000000"), BASE_CCLASSTRIB!$A:$A, 0))/100, 0)</f>
        <v>0</v>
      </c>
      <c r="V5498" s="21">
        <f>IFERROR(INDEX(BASE_CCLASSTRIB!$F:$F, MATCH(TEXT($D5498,"000000"), BASE_CCLASSTRIB!$A:$A, 0))/100, 0)</f>
        <v>0</v>
      </c>
    </row>
    <row r="5499" spans="2:22" ht="15.75" customHeight="1" thickTop="1" thickBot="1">
      <c r="B5499" s="8"/>
      <c r="C5499" s="8"/>
      <c r="E5499" s="8" t="str">
        <f>IF(D5499="","",LEFT(D5499,3))</f>
        <v/>
      </c>
      <c r="F5499" s="5" t="str">
        <f>IF(E5499="","",IFERROR(VLOOKUP(E5499,REGRAS_CST!$A$2:$B$200,2,FALSE),""))</f>
        <v/>
      </c>
      <c r="H5499" s="7">
        <v>8.9999999999999993E-3</v>
      </c>
      <c r="I5499" s="7">
        <v>1E-3</v>
      </c>
      <c r="K5499" s="5" t="str">
        <f>IF(E5499="","",IFERROR(VLOOKUP(E5499,REGRAS_CST!$A$2:$C$200,3,FALSE),""))</f>
        <v/>
      </c>
      <c r="L5499" s="10" t="str">
        <f>IF($G5499="", "", $G5499*(1-$V5499))</f>
        <v/>
      </c>
      <c r="M5499" s="30" t="str">
        <f t="shared" si="170"/>
        <v/>
      </c>
      <c r="N5499" s="30" t="str">
        <f t="shared" si="171"/>
        <v/>
      </c>
      <c r="O5499" s="5" t="str">
        <f>IF(D5499="","",
IF(AND(K5499&lt;&gt;"SIM",V5499&gt;0),"ERRO: % BC &gt; 0, mas NÃO permitida ❌",
IF(AND(K5499="SIM",V5499=0),"ATENÇÃO: BC permitida, mas % = 0 🔎",
"Base de cálculo aplicada corretamente ✅")))</f>
        <v/>
      </c>
      <c r="P5499" s="5" t="str">
        <f>IF(D5499="","",
IF(AND(Q5499&lt;&gt;"SIM",U5499&gt;0),"ERRO: % alíquota &gt; 0, mas NÃO permitida ❌",
IF(AND(Q5499="SIM",U5499=0),"ATENÇÃO: alíquota permitida, mas % = 0 🔎",
"Alíquota aplicada corretamente ✅")))</f>
        <v/>
      </c>
      <c r="Q5499" s="5" t="str">
        <f>IF(E5499="","",IFERROR(VLOOKUP(E5499,REGRAS_CST!$A$2:$D$200,4,FALSE),""))</f>
        <v/>
      </c>
      <c r="R5499" s="8"/>
      <c r="S5499" s="7">
        <f>IF($H5499="","",$H5499*(1-$U5499))</f>
        <v>8.9999999999999993E-3</v>
      </c>
      <c r="T5499" s="7">
        <f>IF($I5499="","",$I5499*(1-$U5499))</f>
        <v>1E-3</v>
      </c>
      <c r="U5499" s="7">
        <f>IFERROR(INDEX(BASE_CCLASSTRIB!$E:$E, MATCH(TEXT($D5499,"000000"), BASE_CCLASSTRIB!$A:$A, 0))/100, 0)</f>
        <v>0</v>
      </c>
      <c r="V5499" s="21">
        <f>IFERROR(INDEX(BASE_CCLASSTRIB!$F:$F, MATCH(TEXT($D5499,"000000"), BASE_CCLASSTRIB!$A:$A, 0))/100, 0)</f>
        <v>0</v>
      </c>
    </row>
    <row r="5500" spans="2:22" ht="15.75" customHeight="1" thickTop="1" thickBot="1">
      <c r="B5500" s="8"/>
      <c r="C5500" s="8"/>
      <c r="E5500" s="8" t="str">
        <f>IF(D5500="","",LEFT(D5500,3))</f>
        <v/>
      </c>
      <c r="F5500" s="5" t="str">
        <f>IF(E5500="","",IFERROR(VLOOKUP(E5500,REGRAS_CST!$A$2:$B$200,2,FALSE),""))</f>
        <v/>
      </c>
      <c r="H5500" s="7">
        <v>8.9999999999999993E-3</v>
      </c>
      <c r="I5500" s="7">
        <v>1E-3</v>
      </c>
      <c r="K5500" s="5" t="str">
        <f>IF(E5500="","",IFERROR(VLOOKUP(E5500,REGRAS_CST!$A$2:$C$200,3,FALSE),""))</f>
        <v/>
      </c>
      <c r="L5500" s="10" t="str">
        <f>IF($G5500="", "", $G5500*(1-$V5500))</f>
        <v/>
      </c>
      <c r="M5500" s="30" t="str">
        <f t="shared" si="170"/>
        <v/>
      </c>
      <c r="N5500" s="30" t="str">
        <f t="shared" si="171"/>
        <v/>
      </c>
      <c r="O5500" s="5" t="str">
        <f>IF(D5500="","",
IF(AND(K5500&lt;&gt;"SIM",V5500&gt;0),"ERRO: % BC &gt; 0, mas NÃO permitida ❌",
IF(AND(K5500="SIM",V5500=0),"ATENÇÃO: BC permitida, mas % = 0 🔎",
"Base de cálculo aplicada corretamente ✅")))</f>
        <v/>
      </c>
      <c r="P5500" s="5" t="str">
        <f>IF(D5500="","",
IF(AND(Q5500&lt;&gt;"SIM",U5500&gt;0),"ERRO: % alíquota &gt; 0, mas NÃO permitida ❌",
IF(AND(Q5500="SIM",U5500=0),"ATENÇÃO: alíquota permitida, mas % = 0 🔎",
"Alíquota aplicada corretamente ✅")))</f>
        <v/>
      </c>
      <c r="Q5500" s="5" t="str">
        <f>IF(E5500="","",IFERROR(VLOOKUP(E5500,REGRAS_CST!$A$2:$D$200,4,FALSE),""))</f>
        <v/>
      </c>
      <c r="R5500" s="8"/>
      <c r="S5500" s="7">
        <f>IF($H5500="","",$H5500*(1-$U5500))</f>
        <v>8.9999999999999993E-3</v>
      </c>
      <c r="T5500" s="7">
        <f>IF($I5500="","",$I5500*(1-$U5500))</f>
        <v>1E-3</v>
      </c>
      <c r="U5500" s="7">
        <f>IFERROR(INDEX(BASE_CCLASSTRIB!$E:$E, MATCH(TEXT($D5500,"000000"), BASE_CCLASSTRIB!$A:$A, 0))/100, 0)</f>
        <v>0</v>
      </c>
      <c r="V5500" s="21">
        <f>IFERROR(INDEX(BASE_CCLASSTRIB!$F:$F, MATCH(TEXT($D5500,"000000"), BASE_CCLASSTRIB!$A:$A, 0))/100, 0)</f>
        <v>0</v>
      </c>
    </row>
    <row r="5501" spans="2:22" ht="15.75" customHeight="1" thickTop="1" thickBot="1">
      <c r="B5501" s="8"/>
      <c r="C5501" s="8"/>
      <c r="E5501" s="8" t="str">
        <f>IF(D5501="","",LEFT(D5501,3))</f>
        <v/>
      </c>
      <c r="F5501" s="5" t="str">
        <f>IF(E5501="","",IFERROR(VLOOKUP(E5501,REGRAS_CST!$A$2:$B$200,2,FALSE),""))</f>
        <v/>
      </c>
      <c r="H5501" s="7">
        <v>8.9999999999999993E-3</v>
      </c>
      <c r="I5501" s="7">
        <v>1E-3</v>
      </c>
      <c r="K5501" s="5" t="str">
        <f>IF(E5501="","",IFERROR(VLOOKUP(E5501,REGRAS_CST!$A$2:$C$200,3,FALSE),""))</f>
        <v/>
      </c>
      <c r="L5501" s="10" t="str">
        <f>IF($G5501="", "", $G5501*(1-$V5501))</f>
        <v/>
      </c>
      <c r="M5501" s="30" t="str">
        <f t="shared" si="170"/>
        <v/>
      </c>
      <c r="N5501" s="30" t="str">
        <f t="shared" si="171"/>
        <v/>
      </c>
      <c r="O5501" s="5" t="str">
        <f>IF(D5501="","",
IF(AND(K5501&lt;&gt;"SIM",V5501&gt;0),"ERRO: % BC &gt; 0, mas NÃO permitida ❌",
IF(AND(K5501="SIM",V5501=0),"ATENÇÃO: BC permitida, mas % = 0 🔎",
"Base de cálculo aplicada corretamente ✅")))</f>
        <v/>
      </c>
      <c r="P5501" s="5" t="str">
        <f>IF(D5501="","",
IF(AND(Q5501&lt;&gt;"SIM",U5501&gt;0),"ERRO: % alíquota &gt; 0, mas NÃO permitida ❌",
IF(AND(Q5501="SIM",U5501=0),"ATENÇÃO: alíquota permitida, mas % = 0 🔎",
"Alíquota aplicada corretamente ✅")))</f>
        <v/>
      </c>
      <c r="Q5501" s="5" t="str">
        <f>IF(E5501="","",IFERROR(VLOOKUP(E5501,REGRAS_CST!$A$2:$D$200,4,FALSE),""))</f>
        <v/>
      </c>
      <c r="R5501" s="8"/>
      <c r="S5501" s="7">
        <f>IF($H5501="","",$H5501*(1-$U5501))</f>
        <v>8.9999999999999993E-3</v>
      </c>
      <c r="T5501" s="7">
        <f>IF($I5501="","",$I5501*(1-$U5501))</f>
        <v>1E-3</v>
      </c>
      <c r="U5501" s="7">
        <f>IFERROR(INDEX(BASE_CCLASSTRIB!$E:$E, MATCH(TEXT($D5501,"000000"), BASE_CCLASSTRIB!$A:$A, 0))/100, 0)</f>
        <v>0</v>
      </c>
      <c r="V5501" s="21">
        <f>IFERROR(INDEX(BASE_CCLASSTRIB!$F:$F, MATCH(TEXT($D5501,"000000"), BASE_CCLASSTRIB!$A:$A, 0))/100, 0)</f>
        <v>0</v>
      </c>
    </row>
    <row r="5502" spans="2:22" ht="15.75" customHeight="1" thickTop="1" thickBot="1">
      <c r="B5502" s="8"/>
      <c r="C5502" s="8"/>
      <c r="E5502" s="8" t="str">
        <f>IF(D5502="","",LEFT(D5502,3))</f>
        <v/>
      </c>
      <c r="F5502" s="5" t="str">
        <f>IF(E5502="","",IFERROR(VLOOKUP(E5502,REGRAS_CST!$A$2:$B$200,2,FALSE),""))</f>
        <v/>
      </c>
      <c r="H5502" s="7">
        <v>8.9999999999999993E-3</v>
      </c>
      <c r="I5502" s="7">
        <v>1E-3</v>
      </c>
      <c r="K5502" s="5" t="str">
        <f>IF(E5502="","",IFERROR(VLOOKUP(E5502,REGRAS_CST!$A$2:$C$200,3,FALSE),""))</f>
        <v/>
      </c>
      <c r="L5502" s="10" t="str">
        <f>IF($G5502="", "", $G5502*(1-$V5502))</f>
        <v/>
      </c>
      <c r="M5502" s="30" t="str">
        <f t="shared" si="170"/>
        <v/>
      </c>
      <c r="N5502" s="30" t="str">
        <f t="shared" si="171"/>
        <v/>
      </c>
      <c r="O5502" s="5" t="str">
        <f>IF(D5502="","",
IF(AND(K5502&lt;&gt;"SIM",V5502&gt;0),"ERRO: % BC &gt; 0, mas NÃO permitida ❌",
IF(AND(K5502="SIM",V5502=0),"ATENÇÃO: BC permitida, mas % = 0 🔎",
"Base de cálculo aplicada corretamente ✅")))</f>
        <v/>
      </c>
      <c r="P5502" s="5" t="str">
        <f>IF(D5502="","",
IF(AND(Q5502&lt;&gt;"SIM",U5502&gt;0),"ERRO: % alíquota &gt; 0, mas NÃO permitida ❌",
IF(AND(Q5502="SIM",U5502=0),"ATENÇÃO: alíquota permitida, mas % = 0 🔎",
"Alíquota aplicada corretamente ✅")))</f>
        <v/>
      </c>
      <c r="Q5502" s="5" t="str">
        <f>IF(E5502="","",IFERROR(VLOOKUP(E5502,REGRAS_CST!$A$2:$D$200,4,FALSE),""))</f>
        <v/>
      </c>
      <c r="R5502" s="8"/>
      <c r="S5502" s="7">
        <f>IF($H5502="","",$H5502*(1-$U5502))</f>
        <v>8.9999999999999993E-3</v>
      </c>
      <c r="T5502" s="7">
        <f>IF($I5502="","",$I5502*(1-$U5502))</f>
        <v>1E-3</v>
      </c>
      <c r="U5502" s="7">
        <f>IFERROR(INDEX(BASE_CCLASSTRIB!$E:$E, MATCH(TEXT($D5502,"000000"), BASE_CCLASSTRIB!$A:$A, 0))/100, 0)</f>
        <v>0</v>
      </c>
      <c r="V5502" s="21">
        <f>IFERROR(INDEX(BASE_CCLASSTRIB!$F:$F, MATCH(TEXT($D5502,"000000"), BASE_CCLASSTRIB!$A:$A, 0))/100, 0)</f>
        <v>0</v>
      </c>
    </row>
    <row r="5503" spans="2:22" ht="15.75" customHeight="1" thickTop="1" thickBot="1">
      <c r="B5503" s="8"/>
      <c r="C5503" s="8"/>
      <c r="E5503" s="8" t="str">
        <f>IF(D5503="","",LEFT(D5503,3))</f>
        <v/>
      </c>
      <c r="F5503" s="5" t="str">
        <f>IF(E5503="","",IFERROR(VLOOKUP(E5503,REGRAS_CST!$A$2:$B$200,2,FALSE),""))</f>
        <v/>
      </c>
      <c r="H5503" s="7">
        <v>8.9999999999999993E-3</v>
      </c>
      <c r="I5503" s="7">
        <v>1E-3</v>
      </c>
      <c r="K5503" s="5" t="str">
        <f>IF(E5503="","",IFERROR(VLOOKUP(E5503,REGRAS_CST!$A$2:$C$200,3,FALSE),""))</f>
        <v/>
      </c>
      <c r="L5503" s="10" t="str">
        <f>IF($G5503="", "", $G5503*(1-$V5503))</f>
        <v/>
      </c>
      <c r="M5503" s="30" t="str">
        <f t="shared" si="170"/>
        <v/>
      </c>
      <c r="N5503" s="30" t="str">
        <f t="shared" si="171"/>
        <v/>
      </c>
      <c r="O5503" s="5" t="str">
        <f>IF(D5503="","",
IF(AND(K5503&lt;&gt;"SIM",V5503&gt;0),"ERRO: % BC &gt; 0, mas NÃO permitida ❌",
IF(AND(K5503="SIM",V5503=0),"ATENÇÃO: BC permitida, mas % = 0 🔎",
"Base de cálculo aplicada corretamente ✅")))</f>
        <v/>
      </c>
      <c r="P5503" s="5" t="str">
        <f>IF(D5503="","",
IF(AND(Q5503&lt;&gt;"SIM",U5503&gt;0),"ERRO: % alíquota &gt; 0, mas NÃO permitida ❌",
IF(AND(Q5503="SIM",U5503=0),"ATENÇÃO: alíquota permitida, mas % = 0 🔎",
"Alíquota aplicada corretamente ✅")))</f>
        <v/>
      </c>
      <c r="Q5503" s="5" t="str">
        <f>IF(E5503="","",IFERROR(VLOOKUP(E5503,REGRAS_CST!$A$2:$D$200,4,FALSE),""))</f>
        <v/>
      </c>
      <c r="R5503" s="8"/>
      <c r="S5503" s="7">
        <f>IF($H5503="","",$H5503*(1-$U5503))</f>
        <v>8.9999999999999993E-3</v>
      </c>
      <c r="T5503" s="7">
        <f>IF($I5503="","",$I5503*(1-$U5503))</f>
        <v>1E-3</v>
      </c>
      <c r="U5503" s="7">
        <f>IFERROR(INDEX(BASE_CCLASSTRIB!$E:$E, MATCH(TEXT($D5503,"000000"), BASE_CCLASSTRIB!$A:$A, 0))/100, 0)</f>
        <v>0</v>
      </c>
      <c r="V5503" s="21">
        <f>IFERROR(INDEX(BASE_CCLASSTRIB!$F:$F, MATCH(TEXT($D5503,"000000"), BASE_CCLASSTRIB!$A:$A, 0))/100, 0)</f>
        <v>0</v>
      </c>
    </row>
    <row r="5504" spans="2:22" ht="15.75" customHeight="1" thickTop="1" thickBot="1">
      <c r="B5504" s="8"/>
      <c r="C5504" s="8"/>
      <c r="E5504" s="8" t="str">
        <f>IF(D5504="","",LEFT(D5504,3))</f>
        <v/>
      </c>
      <c r="F5504" s="5" t="str">
        <f>IF(E5504="","",IFERROR(VLOOKUP(E5504,REGRAS_CST!$A$2:$B$200,2,FALSE),""))</f>
        <v/>
      </c>
      <c r="H5504" s="7">
        <v>8.9999999999999993E-3</v>
      </c>
      <c r="I5504" s="7">
        <v>1E-3</v>
      </c>
      <c r="K5504" s="5" t="str">
        <f>IF(E5504="","",IFERROR(VLOOKUP(E5504,REGRAS_CST!$A$2:$C$200,3,FALSE),""))</f>
        <v/>
      </c>
      <c r="L5504" s="10" t="str">
        <f>IF($G5504="", "", $G5504*(1-$V5504))</f>
        <v/>
      </c>
      <c r="M5504" s="30" t="str">
        <f t="shared" si="170"/>
        <v/>
      </c>
      <c r="N5504" s="30" t="str">
        <f t="shared" si="171"/>
        <v/>
      </c>
      <c r="O5504" s="5" t="str">
        <f>IF(D5504="","",
IF(AND(K5504&lt;&gt;"SIM",V5504&gt;0),"ERRO: % BC &gt; 0, mas NÃO permitida ❌",
IF(AND(K5504="SIM",V5504=0),"ATENÇÃO: BC permitida, mas % = 0 🔎",
"Base de cálculo aplicada corretamente ✅")))</f>
        <v/>
      </c>
      <c r="P5504" s="5" t="str">
        <f>IF(D5504="","",
IF(AND(Q5504&lt;&gt;"SIM",U5504&gt;0),"ERRO: % alíquota &gt; 0, mas NÃO permitida ❌",
IF(AND(Q5504="SIM",U5504=0),"ATENÇÃO: alíquota permitida, mas % = 0 🔎",
"Alíquota aplicada corretamente ✅")))</f>
        <v/>
      </c>
      <c r="Q5504" s="5" t="str">
        <f>IF(E5504="","",IFERROR(VLOOKUP(E5504,REGRAS_CST!$A$2:$D$200,4,FALSE),""))</f>
        <v/>
      </c>
      <c r="R5504" s="8"/>
      <c r="S5504" s="7">
        <f>IF($H5504="","",$H5504*(1-$U5504))</f>
        <v>8.9999999999999993E-3</v>
      </c>
      <c r="T5504" s="7">
        <f>IF($I5504="","",$I5504*(1-$U5504))</f>
        <v>1E-3</v>
      </c>
      <c r="U5504" s="7">
        <f>IFERROR(INDEX(BASE_CCLASSTRIB!$E:$E, MATCH(TEXT($D5504,"000000"), BASE_CCLASSTRIB!$A:$A, 0))/100, 0)</f>
        <v>0</v>
      </c>
      <c r="V5504" s="21">
        <f>IFERROR(INDEX(BASE_CCLASSTRIB!$F:$F, MATCH(TEXT($D5504,"000000"), BASE_CCLASSTRIB!$A:$A, 0))/100, 0)</f>
        <v>0</v>
      </c>
    </row>
    <row r="5505" spans="2:22" ht="15.75" customHeight="1" thickTop="1" thickBot="1">
      <c r="B5505" s="8"/>
      <c r="C5505" s="8"/>
      <c r="E5505" s="8" t="str">
        <f>IF(D5505="","",LEFT(D5505,3))</f>
        <v/>
      </c>
      <c r="F5505" s="5" t="str">
        <f>IF(E5505="","",IFERROR(VLOOKUP(E5505,REGRAS_CST!$A$2:$B$200,2,FALSE),""))</f>
        <v/>
      </c>
      <c r="H5505" s="7">
        <v>8.9999999999999993E-3</v>
      </c>
      <c r="I5505" s="7">
        <v>1E-3</v>
      </c>
      <c r="K5505" s="5" t="str">
        <f>IF(E5505="","",IFERROR(VLOOKUP(E5505,REGRAS_CST!$A$2:$C$200,3,FALSE),""))</f>
        <v/>
      </c>
      <c r="L5505" s="10" t="str">
        <f>IF($G5505="", "", $G5505*(1-$V5505))</f>
        <v/>
      </c>
      <c r="M5505" s="30" t="str">
        <f t="shared" si="170"/>
        <v/>
      </c>
      <c r="N5505" s="30" t="str">
        <f t="shared" si="171"/>
        <v/>
      </c>
      <c r="O5505" s="5" t="str">
        <f>IF(D5505="","",
IF(AND(K5505&lt;&gt;"SIM",V5505&gt;0),"ERRO: % BC &gt; 0, mas NÃO permitida ❌",
IF(AND(K5505="SIM",V5505=0),"ATENÇÃO: BC permitida, mas % = 0 🔎",
"Base de cálculo aplicada corretamente ✅")))</f>
        <v/>
      </c>
      <c r="P5505" s="5" t="str">
        <f>IF(D5505="","",
IF(AND(Q5505&lt;&gt;"SIM",U5505&gt;0),"ERRO: % alíquota &gt; 0, mas NÃO permitida ❌",
IF(AND(Q5505="SIM",U5505=0),"ATENÇÃO: alíquota permitida, mas % = 0 🔎",
"Alíquota aplicada corretamente ✅")))</f>
        <v/>
      </c>
      <c r="Q5505" s="5" t="str">
        <f>IF(E5505="","",IFERROR(VLOOKUP(E5505,REGRAS_CST!$A$2:$D$200,4,FALSE),""))</f>
        <v/>
      </c>
      <c r="R5505" s="8"/>
      <c r="S5505" s="7">
        <f>IF($H5505="","",$H5505*(1-$U5505))</f>
        <v>8.9999999999999993E-3</v>
      </c>
      <c r="T5505" s="7">
        <f>IF($I5505="","",$I5505*(1-$U5505))</f>
        <v>1E-3</v>
      </c>
      <c r="U5505" s="7">
        <f>IFERROR(INDEX(BASE_CCLASSTRIB!$E:$E, MATCH(TEXT($D5505,"000000"), BASE_CCLASSTRIB!$A:$A, 0))/100, 0)</f>
        <v>0</v>
      </c>
      <c r="V5505" s="21">
        <f>IFERROR(INDEX(BASE_CCLASSTRIB!$F:$F, MATCH(TEXT($D5505,"000000"), BASE_CCLASSTRIB!$A:$A, 0))/100, 0)</f>
        <v>0</v>
      </c>
    </row>
    <row r="5506" spans="2:22" ht="15.75" customHeight="1" thickTop="1" thickBot="1">
      <c r="B5506" s="8"/>
      <c r="C5506" s="8"/>
      <c r="E5506" s="8" t="str">
        <f>IF(D5506="","",LEFT(D5506,3))</f>
        <v/>
      </c>
      <c r="F5506" s="5" t="str">
        <f>IF(E5506="","",IFERROR(VLOOKUP(E5506,REGRAS_CST!$A$2:$B$200,2,FALSE),""))</f>
        <v/>
      </c>
      <c r="H5506" s="7">
        <v>8.9999999999999993E-3</v>
      </c>
      <c r="I5506" s="7">
        <v>1E-3</v>
      </c>
      <c r="K5506" s="5" t="str">
        <f>IF(E5506="","",IFERROR(VLOOKUP(E5506,REGRAS_CST!$A$2:$C$200,3,FALSE),""))</f>
        <v/>
      </c>
      <c r="L5506" s="10" t="str">
        <f>IF($G5506="", "", $G5506*(1-$V5506))</f>
        <v/>
      </c>
      <c r="M5506" s="30" t="str">
        <f t="shared" si="170"/>
        <v/>
      </c>
      <c r="N5506" s="30" t="str">
        <f t="shared" si="171"/>
        <v/>
      </c>
      <c r="O5506" s="5" t="str">
        <f>IF(D5506="","",
IF(AND(K5506&lt;&gt;"SIM",V5506&gt;0),"ERRO: % BC &gt; 0, mas NÃO permitida ❌",
IF(AND(K5506="SIM",V5506=0),"ATENÇÃO: BC permitida, mas % = 0 🔎",
"Base de cálculo aplicada corretamente ✅")))</f>
        <v/>
      </c>
      <c r="P5506" s="5" t="str">
        <f>IF(D5506="","",
IF(AND(Q5506&lt;&gt;"SIM",U5506&gt;0),"ERRO: % alíquota &gt; 0, mas NÃO permitida ❌",
IF(AND(Q5506="SIM",U5506=0),"ATENÇÃO: alíquota permitida, mas % = 0 🔎",
"Alíquota aplicada corretamente ✅")))</f>
        <v/>
      </c>
      <c r="Q5506" s="5" t="str">
        <f>IF(E5506="","",IFERROR(VLOOKUP(E5506,REGRAS_CST!$A$2:$D$200,4,FALSE),""))</f>
        <v/>
      </c>
      <c r="R5506" s="8"/>
      <c r="S5506" s="7">
        <f>IF($H5506="","",$H5506*(1-$U5506))</f>
        <v>8.9999999999999993E-3</v>
      </c>
      <c r="T5506" s="7">
        <f>IF($I5506="","",$I5506*(1-$U5506))</f>
        <v>1E-3</v>
      </c>
      <c r="U5506" s="7">
        <f>IFERROR(INDEX(BASE_CCLASSTRIB!$E:$E, MATCH(TEXT($D5506,"000000"), BASE_CCLASSTRIB!$A:$A, 0))/100, 0)</f>
        <v>0</v>
      </c>
      <c r="V5506" s="21">
        <f>IFERROR(INDEX(BASE_CCLASSTRIB!$F:$F, MATCH(TEXT($D5506,"000000"), BASE_CCLASSTRIB!$A:$A, 0))/100, 0)</f>
        <v>0</v>
      </c>
    </row>
    <row r="5507" spans="2:22" ht="15.75" customHeight="1" thickTop="1" thickBot="1">
      <c r="B5507" s="8"/>
      <c r="C5507" s="8"/>
      <c r="E5507" s="8" t="str">
        <f>IF(D5507="","",LEFT(D5507,3))</f>
        <v/>
      </c>
      <c r="F5507" s="5" t="str">
        <f>IF(E5507="","",IFERROR(VLOOKUP(E5507,REGRAS_CST!$A$2:$B$200,2,FALSE),""))</f>
        <v/>
      </c>
      <c r="H5507" s="7">
        <v>8.9999999999999993E-3</v>
      </c>
      <c r="I5507" s="7">
        <v>1E-3</v>
      </c>
      <c r="K5507" s="5" t="str">
        <f>IF(E5507="","",IFERROR(VLOOKUP(E5507,REGRAS_CST!$A$2:$C$200,3,FALSE),""))</f>
        <v/>
      </c>
      <c r="L5507" s="10" t="str">
        <f>IF($G5507="", "", $G5507*(1-$V5507))</f>
        <v/>
      </c>
      <c r="M5507" s="30" t="str">
        <f t="shared" si="170"/>
        <v/>
      </c>
      <c r="N5507" s="30" t="str">
        <f t="shared" si="171"/>
        <v/>
      </c>
      <c r="O5507" s="5" t="str">
        <f>IF(D5507="","",
IF(AND(K5507&lt;&gt;"SIM",V5507&gt;0),"ERRO: % BC &gt; 0, mas NÃO permitida ❌",
IF(AND(K5507="SIM",V5507=0),"ATENÇÃO: BC permitida, mas % = 0 🔎",
"Base de cálculo aplicada corretamente ✅")))</f>
        <v/>
      </c>
      <c r="P5507" s="5" t="str">
        <f>IF(D5507="","",
IF(AND(Q5507&lt;&gt;"SIM",U5507&gt;0),"ERRO: % alíquota &gt; 0, mas NÃO permitida ❌",
IF(AND(Q5507="SIM",U5507=0),"ATENÇÃO: alíquota permitida, mas % = 0 🔎",
"Alíquota aplicada corretamente ✅")))</f>
        <v/>
      </c>
      <c r="Q5507" s="5" t="str">
        <f>IF(E5507="","",IFERROR(VLOOKUP(E5507,REGRAS_CST!$A$2:$D$200,4,FALSE),""))</f>
        <v/>
      </c>
      <c r="R5507" s="8"/>
      <c r="S5507" s="7">
        <f>IF($H5507="","",$H5507*(1-$U5507))</f>
        <v>8.9999999999999993E-3</v>
      </c>
      <c r="T5507" s="7">
        <f>IF($I5507="","",$I5507*(1-$U5507))</f>
        <v>1E-3</v>
      </c>
      <c r="U5507" s="7">
        <f>IFERROR(INDEX(BASE_CCLASSTRIB!$E:$E, MATCH(TEXT($D5507,"000000"), BASE_CCLASSTRIB!$A:$A, 0))/100, 0)</f>
        <v>0</v>
      </c>
      <c r="V5507" s="21">
        <f>IFERROR(INDEX(BASE_CCLASSTRIB!$F:$F, MATCH(TEXT($D5507,"000000"), BASE_CCLASSTRIB!$A:$A, 0))/100, 0)</f>
        <v>0</v>
      </c>
    </row>
    <row r="5508" spans="2:22" ht="15.75" customHeight="1" thickTop="1" thickBot="1">
      <c r="B5508" s="8"/>
      <c r="C5508" s="8"/>
      <c r="E5508" s="8" t="str">
        <f>IF(D5508="","",LEFT(D5508,3))</f>
        <v/>
      </c>
      <c r="F5508" s="5" t="str">
        <f>IF(E5508="","",IFERROR(VLOOKUP(E5508,REGRAS_CST!$A$2:$B$200,2,FALSE),""))</f>
        <v/>
      </c>
      <c r="H5508" s="7">
        <v>8.9999999999999993E-3</v>
      </c>
      <c r="I5508" s="7">
        <v>1E-3</v>
      </c>
      <c r="K5508" s="5" t="str">
        <f>IF(E5508="","",IFERROR(VLOOKUP(E5508,REGRAS_CST!$A$2:$C$200,3,FALSE),""))</f>
        <v/>
      </c>
      <c r="L5508" s="10" t="str">
        <f>IF($G5508="", "", $G5508*(1-$V5508))</f>
        <v/>
      </c>
      <c r="M5508" s="30" t="str">
        <f t="shared" si="170"/>
        <v/>
      </c>
      <c r="N5508" s="30" t="str">
        <f t="shared" si="171"/>
        <v/>
      </c>
      <c r="O5508" s="5" t="str">
        <f>IF(D5508="","",
IF(AND(K5508&lt;&gt;"SIM",V5508&gt;0),"ERRO: % BC &gt; 0, mas NÃO permitida ❌",
IF(AND(K5508="SIM",V5508=0),"ATENÇÃO: BC permitida, mas % = 0 🔎",
"Base de cálculo aplicada corretamente ✅")))</f>
        <v/>
      </c>
      <c r="P5508" s="5" t="str">
        <f>IF(D5508="","",
IF(AND(Q5508&lt;&gt;"SIM",U5508&gt;0),"ERRO: % alíquota &gt; 0, mas NÃO permitida ❌",
IF(AND(Q5508="SIM",U5508=0),"ATENÇÃO: alíquota permitida, mas % = 0 🔎",
"Alíquota aplicada corretamente ✅")))</f>
        <v/>
      </c>
      <c r="Q5508" s="5" t="str">
        <f>IF(E5508="","",IFERROR(VLOOKUP(E5508,REGRAS_CST!$A$2:$D$200,4,FALSE),""))</f>
        <v/>
      </c>
      <c r="R5508" s="8"/>
      <c r="S5508" s="7">
        <f>IF($H5508="","",$H5508*(1-$U5508))</f>
        <v>8.9999999999999993E-3</v>
      </c>
      <c r="T5508" s="7">
        <f>IF($I5508="","",$I5508*(1-$U5508))</f>
        <v>1E-3</v>
      </c>
      <c r="U5508" s="7">
        <f>IFERROR(INDEX(BASE_CCLASSTRIB!$E:$E, MATCH(TEXT($D5508,"000000"), BASE_CCLASSTRIB!$A:$A, 0))/100, 0)</f>
        <v>0</v>
      </c>
      <c r="V5508" s="21">
        <f>IFERROR(INDEX(BASE_CCLASSTRIB!$F:$F, MATCH(TEXT($D5508,"000000"), BASE_CCLASSTRIB!$A:$A, 0))/100, 0)</f>
        <v>0</v>
      </c>
    </row>
    <row r="5509" spans="2:22" ht="15.75" customHeight="1" thickTop="1" thickBot="1">
      <c r="B5509" s="8"/>
      <c r="C5509" s="8"/>
      <c r="E5509" s="8" t="str">
        <f>IF(D5509="","",LEFT(D5509,3))</f>
        <v/>
      </c>
      <c r="F5509" s="5" t="str">
        <f>IF(E5509="","",IFERROR(VLOOKUP(E5509,REGRAS_CST!$A$2:$B$200,2,FALSE),""))</f>
        <v/>
      </c>
      <c r="H5509" s="7">
        <v>8.9999999999999993E-3</v>
      </c>
      <c r="I5509" s="7">
        <v>1E-3</v>
      </c>
      <c r="K5509" s="5" t="str">
        <f>IF(E5509="","",IFERROR(VLOOKUP(E5509,REGRAS_CST!$A$2:$C$200,3,FALSE),""))</f>
        <v/>
      </c>
      <c r="L5509" s="10" t="str">
        <f>IF($G5509="", "", $G5509*(1-$V5509))</f>
        <v/>
      </c>
      <c r="M5509" s="30" t="str">
        <f t="shared" ref="M5509:M5572" si="172">IF(OR($L5509="",$S5509=""),"",TRUNC(VALUE($L5509)*VALUE($S5509),2))</f>
        <v/>
      </c>
      <c r="N5509" s="30" t="str">
        <f t="shared" ref="N5509:N5572" si="173">IF(OR($L5509="",$T5509=""),"",TRUNC(VALUE($L5509)*VALUE($T5509),2))</f>
        <v/>
      </c>
      <c r="O5509" s="5" t="str">
        <f>IF(D5509="","",
IF(AND(K5509&lt;&gt;"SIM",V5509&gt;0),"ERRO: % BC &gt; 0, mas NÃO permitida ❌",
IF(AND(K5509="SIM",V5509=0),"ATENÇÃO: BC permitida, mas % = 0 🔎",
"Base de cálculo aplicada corretamente ✅")))</f>
        <v/>
      </c>
      <c r="P5509" s="5" t="str">
        <f>IF(D5509="","",
IF(AND(Q5509&lt;&gt;"SIM",U5509&gt;0),"ERRO: % alíquota &gt; 0, mas NÃO permitida ❌",
IF(AND(Q5509="SIM",U5509=0),"ATENÇÃO: alíquota permitida, mas % = 0 🔎",
"Alíquota aplicada corretamente ✅")))</f>
        <v/>
      </c>
      <c r="Q5509" s="5" t="str">
        <f>IF(E5509="","",IFERROR(VLOOKUP(E5509,REGRAS_CST!$A$2:$D$200,4,FALSE),""))</f>
        <v/>
      </c>
      <c r="R5509" s="8"/>
      <c r="S5509" s="7">
        <f>IF($H5509="","",$H5509*(1-$U5509))</f>
        <v>8.9999999999999993E-3</v>
      </c>
      <c r="T5509" s="7">
        <f>IF($I5509="","",$I5509*(1-$U5509))</f>
        <v>1E-3</v>
      </c>
      <c r="U5509" s="7">
        <f>IFERROR(INDEX(BASE_CCLASSTRIB!$E:$E, MATCH(TEXT($D5509,"000000"), BASE_CCLASSTRIB!$A:$A, 0))/100, 0)</f>
        <v>0</v>
      </c>
      <c r="V5509" s="21">
        <f>IFERROR(INDEX(BASE_CCLASSTRIB!$F:$F, MATCH(TEXT($D5509,"000000"), BASE_CCLASSTRIB!$A:$A, 0))/100, 0)</f>
        <v>0</v>
      </c>
    </row>
    <row r="5510" spans="2:22" ht="15.75" customHeight="1" thickTop="1" thickBot="1">
      <c r="B5510" s="8"/>
      <c r="C5510" s="8"/>
      <c r="E5510" s="8" t="str">
        <f>IF(D5510="","",LEFT(D5510,3))</f>
        <v/>
      </c>
      <c r="F5510" s="5" t="str">
        <f>IF(E5510="","",IFERROR(VLOOKUP(E5510,REGRAS_CST!$A$2:$B$200,2,FALSE),""))</f>
        <v/>
      </c>
      <c r="H5510" s="7">
        <v>8.9999999999999993E-3</v>
      </c>
      <c r="I5510" s="7">
        <v>1E-3</v>
      </c>
      <c r="K5510" s="5" t="str">
        <f>IF(E5510="","",IFERROR(VLOOKUP(E5510,REGRAS_CST!$A$2:$C$200,3,FALSE),""))</f>
        <v/>
      </c>
      <c r="L5510" s="10" t="str">
        <f>IF($G5510="", "", $G5510*(1-$V5510))</f>
        <v/>
      </c>
      <c r="M5510" s="30" t="str">
        <f t="shared" si="172"/>
        <v/>
      </c>
      <c r="N5510" s="30" t="str">
        <f t="shared" si="173"/>
        <v/>
      </c>
      <c r="O5510" s="5" t="str">
        <f>IF(D5510="","",
IF(AND(K5510&lt;&gt;"SIM",V5510&gt;0),"ERRO: % BC &gt; 0, mas NÃO permitida ❌",
IF(AND(K5510="SIM",V5510=0),"ATENÇÃO: BC permitida, mas % = 0 🔎",
"Base de cálculo aplicada corretamente ✅")))</f>
        <v/>
      </c>
      <c r="P5510" s="5" t="str">
        <f>IF(D5510="","",
IF(AND(Q5510&lt;&gt;"SIM",U5510&gt;0),"ERRO: % alíquota &gt; 0, mas NÃO permitida ❌",
IF(AND(Q5510="SIM",U5510=0),"ATENÇÃO: alíquota permitida, mas % = 0 🔎",
"Alíquota aplicada corretamente ✅")))</f>
        <v/>
      </c>
      <c r="Q5510" s="5" t="str">
        <f>IF(E5510="","",IFERROR(VLOOKUP(E5510,REGRAS_CST!$A$2:$D$200,4,FALSE),""))</f>
        <v/>
      </c>
      <c r="R5510" s="8"/>
      <c r="S5510" s="7">
        <f>IF($H5510="","",$H5510*(1-$U5510))</f>
        <v>8.9999999999999993E-3</v>
      </c>
      <c r="T5510" s="7">
        <f>IF($I5510="","",$I5510*(1-$U5510))</f>
        <v>1E-3</v>
      </c>
      <c r="U5510" s="7">
        <f>IFERROR(INDEX(BASE_CCLASSTRIB!$E:$E, MATCH(TEXT($D5510,"000000"), BASE_CCLASSTRIB!$A:$A, 0))/100, 0)</f>
        <v>0</v>
      </c>
      <c r="V5510" s="21">
        <f>IFERROR(INDEX(BASE_CCLASSTRIB!$F:$F, MATCH(TEXT($D5510,"000000"), BASE_CCLASSTRIB!$A:$A, 0))/100, 0)</f>
        <v>0</v>
      </c>
    </row>
    <row r="5511" spans="2:22" ht="15.75" customHeight="1" thickTop="1" thickBot="1">
      <c r="B5511" s="8"/>
      <c r="C5511" s="8"/>
      <c r="E5511" s="8" t="str">
        <f>IF(D5511="","",LEFT(D5511,3))</f>
        <v/>
      </c>
      <c r="F5511" s="5" t="str">
        <f>IF(E5511="","",IFERROR(VLOOKUP(E5511,REGRAS_CST!$A$2:$B$200,2,FALSE),""))</f>
        <v/>
      </c>
      <c r="H5511" s="7">
        <v>8.9999999999999993E-3</v>
      </c>
      <c r="I5511" s="7">
        <v>1E-3</v>
      </c>
      <c r="K5511" s="5" t="str">
        <f>IF(E5511="","",IFERROR(VLOOKUP(E5511,REGRAS_CST!$A$2:$C$200,3,FALSE),""))</f>
        <v/>
      </c>
      <c r="L5511" s="10" t="str">
        <f>IF($G5511="", "", $G5511*(1-$V5511))</f>
        <v/>
      </c>
      <c r="M5511" s="30" t="str">
        <f t="shared" si="172"/>
        <v/>
      </c>
      <c r="N5511" s="30" t="str">
        <f t="shared" si="173"/>
        <v/>
      </c>
      <c r="O5511" s="5" t="str">
        <f>IF(D5511="","",
IF(AND(K5511&lt;&gt;"SIM",V5511&gt;0),"ERRO: % BC &gt; 0, mas NÃO permitida ❌",
IF(AND(K5511="SIM",V5511=0),"ATENÇÃO: BC permitida, mas % = 0 🔎",
"Base de cálculo aplicada corretamente ✅")))</f>
        <v/>
      </c>
      <c r="P5511" s="5" t="str">
        <f>IF(D5511="","",
IF(AND(Q5511&lt;&gt;"SIM",U5511&gt;0),"ERRO: % alíquota &gt; 0, mas NÃO permitida ❌",
IF(AND(Q5511="SIM",U5511=0),"ATENÇÃO: alíquota permitida, mas % = 0 🔎",
"Alíquota aplicada corretamente ✅")))</f>
        <v/>
      </c>
      <c r="Q5511" s="5" t="str">
        <f>IF(E5511="","",IFERROR(VLOOKUP(E5511,REGRAS_CST!$A$2:$D$200,4,FALSE),""))</f>
        <v/>
      </c>
      <c r="R5511" s="8"/>
      <c r="S5511" s="7">
        <f>IF($H5511="","",$H5511*(1-$U5511))</f>
        <v>8.9999999999999993E-3</v>
      </c>
      <c r="T5511" s="7">
        <f>IF($I5511="","",$I5511*(1-$U5511))</f>
        <v>1E-3</v>
      </c>
      <c r="U5511" s="7">
        <f>IFERROR(INDEX(BASE_CCLASSTRIB!$E:$E, MATCH(TEXT($D5511,"000000"), BASE_CCLASSTRIB!$A:$A, 0))/100, 0)</f>
        <v>0</v>
      </c>
      <c r="V5511" s="21">
        <f>IFERROR(INDEX(BASE_CCLASSTRIB!$F:$F, MATCH(TEXT($D5511,"000000"), BASE_CCLASSTRIB!$A:$A, 0))/100, 0)</f>
        <v>0</v>
      </c>
    </row>
    <row r="5512" spans="2:22" ht="15.75" customHeight="1" thickTop="1" thickBot="1">
      <c r="B5512" s="8"/>
      <c r="C5512" s="8"/>
      <c r="E5512" s="8" t="str">
        <f>IF(D5512="","",LEFT(D5512,3))</f>
        <v/>
      </c>
      <c r="F5512" s="5" t="str">
        <f>IF(E5512="","",IFERROR(VLOOKUP(E5512,REGRAS_CST!$A$2:$B$200,2,FALSE),""))</f>
        <v/>
      </c>
      <c r="H5512" s="7">
        <v>8.9999999999999993E-3</v>
      </c>
      <c r="I5512" s="7">
        <v>1E-3</v>
      </c>
      <c r="K5512" s="5" t="str">
        <f>IF(E5512="","",IFERROR(VLOOKUP(E5512,REGRAS_CST!$A$2:$C$200,3,FALSE),""))</f>
        <v/>
      </c>
      <c r="L5512" s="10" t="str">
        <f>IF($G5512="", "", $G5512*(1-$V5512))</f>
        <v/>
      </c>
      <c r="M5512" s="30" t="str">
        <f t="shared" si="172"/>
        <v/>
      </c>
      <c r="N5512" s="30" t="str">
        <f t="shared" si="173"/>
        <v/>
      </c>
      <c r="O5512" s="5" t="str">
        <f>IF(D5512="","",
IF(AND(K5512&lt;&gt;"SIM",V5512&gt;0),"ERRO: % BC &gt; 0, mas NÃO permitida ❌",
IF(AND(K5512="SIM",V5512=0),"ATENÇÃO: BC permitida, mas % = 0 🔎",
"Base de cálculo aplicada corretamente ✅")))</f>
        <v/>
      </c>
      <c r="P5512" s="5" t="str">
        <f>IF(D5512="","",
IF(AND(Q5512&lt;&gt;"SIM",U5512&gt;0),"ERRO: % alíquota &gt; 0, mas NÃO permitida ❌",
IF(AND(Q5512="SIM",U5512=0),"ATENÇÃO: alíquota permitida, mas % = 0 🔎",
"Alíquota aplicada corretamente ✅")))</f>
        <v/>
      </c>
      <c r="Q5512" s="5" t="str">
        <f>IF(E5512="","",IFERROR(VLOOKUP(E5512,REGRAS_CST!$A$2:$D$200,4,FALSE),""))</f>
        <v/>
      </c>
      <c r="R5512" s="8"/>
      <c r="S5512" s="7">
        <f>IF($H5512="","",$H5512*(1-$U5512))</f>
        <v>8.9999999999999993E-3</v>
      </c>
      <c r="T5512" s="7">
        <f>IF($I5512="","",$I5512*(1-$U5512))</f>
        <v>1E-3</v>
      </c>
      <c r="U5512" s="7">
        <f>IFERROR(INDEX(BASE_CCLASSTRIB!$E:$E, MATCH(TEXT($D5512,"000000"), BASE_CCLASSTRIB!$A:$A, 0))/100, 0)</f>
        <v>0</v>
      </c>
      <c r="V5512" s="21">
        <f>IFERROR(INDEX(BASE_CCLASSTRIB!$F:$F, MATCH(TEXT($D5512,"000000"), BASE_CCLASSTRIB!$A:$A, 0))/100, 0)</f>
        <v>0</v>
      </c>
    </row>
    <row r="5513" spans="2:22" ht="15.75" customHeight="1" thickTop="1" thickBot="1">
      <c r="B5513" s="8"/>
      <c r="C5513" s="8"/>
      <c r="E5513" s="8" t="str">
        <f>IF(D5513="","",LEFT(D5513,3))</f>
        <v/>
      </c>
      <c r="F5513" s="5" t="str">
        <f>IF(E5513="","",IFERROR(VLOOKUP(E5513,REGRAS_CST!$A$2:$B$200,2,FALSE),""))</f>
        <v/>
      </c>
      <c r="H5513" s="7">
        <v>8.9999999999999993E-3</v>
      </c>
      <c r="I5513" s="7">
        <v>1E-3</v>
      </c>
      <c r="K5513" s="5" t="str">
        <f>IF(E5513="","",IFERROR(VLOOKUP(E5513,REGRAS_CST!$A$2:$C$200,3,FALSE),""))</f>
        <v/>
      </c>
      <c r="L5513" s="10" t="str">
        <f>IF($G5513="", "", $G5513*(1-$V5513))</f>
        <v/>
      </c>
      <c r="M5513" s="30" t="str">
        <f t="shared" si="172"/>
        <v/>
      </c>
      <c r="N5513" s="30" t="str">
        <f t="shared" si="173"/>
        <v/>
      </c>
      <c r="O5513" s="5" t="str">
        <f>IF(D5513="","",
IF(AND(K5513&lt;&gt;"SIM",V5513&gt;0),"ERRO: % BC &gt; 0, mas NÃO permitida ❌",
IF(AND(K5513="SIM",V5513=0),"ATENÇÃO: BC permitida, mas % = 0 🔎",
"Base de cálculo aplicada corretamente ✅")))</f>
        <v/>
      </c>
      <c r="P5513" s="5" t="str">
        <f>IF(D5513="","",
IF(AND(Q5513&lt;&gt;"SIM",U5513&gt;0),"ERRO: % alíquota &gt; 0, mas NÃO permitida ❌",
IF(AND(Q5513="SIM",U5513=0),"ATENÇÃO: alíquota permitida, mas % = 0 🔎",
"Alíquota aplicada corretamente ✅")))</f>
        <v/>
      </c>
      <c r="Q5513" s="5" t="str">
        <f>IF(E5513="","",IFERROR(VLOOKUP(E5513,REGRAS_CST!$A$2:$D$200,4,FALSE),""))</f>
        <v/>
      </c>
      <c r="R5513" s="8"/>
      <c r="S5513" s="7">
        <f>IF($H5513="","",$H5513*(1-$U5513))</f>
        <v>8.9999999999999993E-3</v>
      </c>
      <c r="T5513" s="7">
        <f>IF($I5513="","",$I5513*(1-$U5513))</f>
        <v>1E-3</v>
      </c>
      <c r="U5513" s="7">
        <f>IFERROR(INDEX(BASE_CCLASSTRIB!$E:$E, MATCH(TEXT($D5513,"000000"), BASE_CCLASSTRIB!$A:$A, 0))/100, 0)</f>
        <v>0</v>
      </c>
      <c r="V5513" s="21">
        <f>IFERROR(INDEX(BASE_CCLASSTRIB!$F:$F, MATCH(TEXT($D5513,"000000"), BASE_CCLASSTRIB!$A:$A, 0))/100, 0)</f>
        <v>0</v>
      </c>
    </row>
    <row r="5514" spans="2:22" ht="15.75" customHeight="1" thickTop="1" thickBot="1">
      <c r="B5514" s="8"/>
      <c r="C5514" s="8"/>
      <c r="E5514" s="8" t="str">
        <f>IF(D5514="","",LEFT(D5514,3))</f>
        <v/>
      </c>
      <c r="F5514" s="5" t="str">
        <f>IF(E5514="","",IFERROR(VLOOKUP(E5514,REGRAS_CST!$A$2:$B$200,2,FALSE),""))</f>
        <v/>
      </c>
      <c r="H5514" s="7">
        <v>8.9999999999999993E-3</v>
      </c>
      <c r="I5514" s="7">
        <v>1E-3</v>
      </c>
      <c r="K5514" s="5" t="str">
        <f>IF(E5514="","",IFERROR(VLOOKUP(E5514,REGRAS_CST!$A$2:$C$200,3,FALSE),""))</f>
        <v/>
      </c>
      <c r="L5514" s="10" t="str">
        <f>IF($G5514="", "", $G5514*(1-$V5514))</f>
        <v/>
      </c>
      <c r="M5514" s="30" t="str">
        <f t="shared" si="172"/>
        <v/>
      </c>
      <c r="N5514" s="30" t="str">
        <f t="shared" si="173"/>
        <v/>
      </c>
      <c r="O5514" s="5" t="str">
        <f>IF(D5514="","",
IF(AND(K5514&lt;&gt;"SIM",V5514&gt;0),"ERRO: % BC &gt; 0, mas NÃO permitida ❌",
IF(AND(K5514="SIM",V5514=0),"ATENÇÃO: BC permitida, mas % = 0 🔎",
"Base de cálculo aplicada corretamente ✅")))</f>
        <v/>
      </c>
      <c r="P5514" s="5" t="str">
        <f>IF(D5514="","",
IF(AND(Q5514&lt;&gt;"SIM",U5514&gt;0),"ERRO: % alíquota &gt; 0, mas NÃO permitida ❌",
IF(AND(Q5514="SIM",U5514=0),"ATENÇÃO: alíquota permitida, mas % = 0 🔎",
"Alíquota aplicada corretamente ✅")))</f>
        <v/>
      </c>
      <c r="Q5514" s="5" t="str">
        <f>IF(E5514="","",IFERROR(VLOOKUP(E5514,REGRAS_CST!$A$2:$D$200,4,FALSE),""))</f>
        <v/>
      </c>
      <c r="R5514" s="8"/>
      <c r="S5514" s="7">
        <f>IF($H5514="","",$H5514*(1-$U5514))</f>
        <v>8.9999999999999993E-3</v>
      </c>
      <c r="T5514" s="7">
        <f>IF($I5514="","",$I5514*(1-$U5514))</f>
        <v>1E-3</v>
      </c>
      <c r="U5514" s="7">
        <f>IFERROR(INDEX(BASE_CCLASSTRIB!$E:$E, MATCH(TEXT($D5514,"000000"), BASE_CCLASSTRIB!$A:$A, 0))/100, 0)</f>
        <v>0</v>
      </c>
      <c r="V5514" s="21">
        <f>IFERROR(INDEX(BASE_CCLASSTRIB!$F:$F, MATCH(TEXT($D5514,"000000"), BASE_CCLASSTRIB!$A:$A, 0))/100, 0)</f>
        <v>0</v>
      </c>
    </row>
    <row r="5515" spans="2:22" ht="15.75" customHeight="1" thickTop="1" thickBot="1">
      <c r="B5515" s="8"/>
      <c r="C5515" s="8"/>
      <c r="E5515" s="8" t="str">
        <f>IF(D5515="","",LEFT(D5515,3))</f>
        <v/>
      </c>
      <c r="F5515" s="5" t="str">
        <f>IF(E5515="","",IFERROR(VLOOKUP(E5515,REGRAS_CST!$A$2:$B$200,2,FALSE),""))</f>
        <v/>
      </c>
      <c r="H5515" s="7">
        <v>8.9999999999999993E-3</v>
      </c>
      <c r="I5515" s="7">
        <v>1E-3</v>
      </c>
      <c r="K5515" s="5" t="str">
        <f>IF(E5515="","",IFERROR(VLOOKUP(E5515,REGRAS_CST!$A$2:$C$200,3,FALSE),""))</f>
        <v/>
      </c>
      <c r="L5515" s="10" t="str">
        <f>IF($G5515="", "", $G5515*(1-$V5515))</f>
        <v/>
      </c>
      <c r="M5515" s="30" t="str">
        <f t="shared" si="172"/>
        <v/>
      </c>
      <c r="N5515" s="30" t="str">
        <f t="shared" si="173"/>
        <v/>
      </c>
      <c r="O5515" s="5" t="str">
        <f>IF(D5515="","",
IF(AND(K5515&lt;&gt;"SIM",V5515&gt;0),"ERRO: % BC &gt; 0, mas NÃO permitida ❌",
IF(AND(K5515="SIM",V5515=0),"ATENÇÃO: BC permitida, mas % = 0 🔎",
"Base de cálculo aplicada corretamente ✅")))</f>
        <v/>
      </c>
      <c r="P5515" s="5" t="str">
        <f>IF(D5515="","",
IF(AND(Q5515&lt;&gt;"SIM",U5515&gt;0),"ERRO: % alíquota &gt; 0, mas NÃO permitida ❌",
IF(AND(Q5515="SIM",U5515=0),"ATENÇÃO: alíquota permitida, mas % = 0 🔎",
"Alíquota aplicada corretamente ✅")))</f>
        <v/>
      </c>
      <c r="Q5515" s="5" t="str">
        <f>IF(E5515="","",IFERROR(VLOOKUP(E5515,REGRAS_CST!$A$2:$D$200,4,FALSE),""))</f>
        <v/>
      </c>
      <c r="R5515" s="8"/>
      <c r="S5515" s="7">
        <f>IF($H5515="","",$H5515*(1-$U5515))</f>
        <v>8.9999999999999993E-3</v>
      </c>
      <c r="T5515" s="7">
        <f>IF($I5515="","",$I5515*(1-$U5515))</f>
        <v>1E-3</v>
      </c>
      <c r="U5515" s="7">
        <f>IFERROR(INDEX(BASE_CCLASSTRIB!$E:$E, MATCH(TEXT($D5515,"000000"), BASE_CCLASSTRIB!$A:$A, 0))/100, 0)</f>
        <v>0</v>
      </c>
      <c r="V5515" s="21">
        <f>IFERROR(INDEX(BASE_CCLASSTRIB!$F:$F, MATCH(TEXT($D5515,"000000"), BASE_CCLASSTRIB!$A:$A, 0))/100, 0)</f>
        <v>0</v>
      </c>
    </row>
    <row r="5516" spans="2:22" ht="15.75" customHeight="1" thickTop="1" thickBot="1">
      <c r="B5516" s="8"/>
      <c r="C5516" s="8"/>
      <c r="E5516" s="8" t="str">
        <f>IF(D5516="","",LEFT(D5516,3))</f>
        <v/>
      </c>
      <c r="F5516" s="5" t="str">
        <f>IF(E5516="","",IFERROR(VLOOKUP(E5516,REGRAS_CST!$A$2:$B$200,2,FALSE),""))</f>
        <v/>
      </c>
      <c r="H5516" s="7">
        <v>8.9999999999999993E-3</v>
      </c>
      <c r="I5516" s="7">
        <v>1E-3</v>
      </c>
      <c r="K5516" s="5" t="str">
        <f>IF(E5516="","",IFERROR(VLOOKUP(E5516,REGRAS_CST!$A$2:$C$200,3,FALSE),""))</f>
        <v/>
      </c>
      <c r="L5516" s="10" t="str">
        <f>IF($G5516="", "", $G5516*(1-$V5516))</f>
        <v/>
      </c>
      <c r="M5516" s="30" t="str">
        <f t="shared" si="172"/>
        <v/>
      </c>
      <c r="N5516" s="30" t="str">
        <f t="shared" si="173"/>
        <v/>
      </c>
      <c r="O5516" s="5" t="str">
        <f>IF(D5516="","",
IF(AND(K5516&lt;&gt;"SIM",V5516&gt;0),"ERRO: % BC &gt; 0, mas NÃO permitida ❌",
IF(AND(K5516="SIM",V5516=0),"ATENÇÃO: BC permitida, mas % = 0 🔎",
"Base de cálculo aplicada corretamente ✅")))</f>
        <v/>
      </c>
      <c r="P5516" s="5" t="str">
        <f>IF(D5516="","",
IF(AND(Q5516&lt;&gt;"SIM",U5516&gt;0),"ERRO: % alíquota &gt; 0, mas NÃO permitida ❌",
IF(AND(Q5516="SIM",U5516=0),"ATENÇÃO: alíquota permitida, mas % = 0 🔎",
"Alíquota aplicada corretamente ✅")))</f>
        <v/>
      </c>
      <c r="Q5516" s="5" t="str">
        <f>IF(E5516="","",IFERROR(VLOOKUP(E5516,REGRAS_CST!$A$2:$D$200,4,FALSE),""))</f>
        <v/>
      </c>
      <c r="R5516" s="8"/>
      <c r="S5516" s="7">
        <f>IF($H5516="","",$H5516*(1-$U5516))</f>
        <v>8.9999999999999993E-3</v>
      </c>
      <c r="T5516" s="7">
        <f>IF($I5516="","",$I5516*(1-$U5516))</f>
        <v>1E-3</v>
      </c>
      <c r="U5516" s="7">
        <f>IFERROR(INDEX(BASE_CCLASSTRIB!$E:$E, MATCH(TEXT($D5516,"000000"), BASE_CCLASSTRIB!$A:$A, 0))/100, 0)</f>
        <v>0</v>
      </c>
      <c r="V5516" s="21">
        <f>IFERROR(INDEX(BASE_CCLASSTRIB!$F:$F, MATCH(TEXT($D5516,"000000"), BASE_CCLASSTRIB!$A:$A, 0))/100, 0)</f>
        <v>0</v>
      </c>
    </row>
    <row r="5517" spans="2:22" ht="15.75" customHeight="1" thickTop="1" thickBot="1">
      <c r="B5517" s="8"/>
      <c r="C5517" s="8"/>
      <c r="E5517" s="8" t="str">
        <f>IF(D5517="","",LEFT(D5517,3))</f>
        <v/>
      </c>
      <c r="F5517" s="5" t="str">
        <f>IF(E5517="","",IFERROR(VLOOKUP(E5517,REGRAS_CST!$A$2:$B$200,2,FALSE),""))</f>
        <v/>
      </c>
      <c r="H5517" s="7">
        <v>8.9999999999999993E-3</v>
      </c>
      <c r="I5517" s="7">
        <v>1E-3</v>
      </c>
      <c r="K5517" s="5" t="str">
        <f>IF(E5517="","",IFERROR(VLOOKUP(E5517,REGRAS_CST!$A$2:$C$200,3,FALSE),""))</f>
        <v/>
      </c>
      <c r="L5517" s="10" t="str">
        <f>IF($G5517="", "", $G5517*(1-$V5517))</f>
        <v/>
      </c>
      <c r="M5517" s="30" t="str">
        <f t="shared" si="172"/>
        <v/>
      </c>
      <c r="N5517" s="30" t="str">
        <f t="shared" si="173"/>
        <v/>
      </c>
      <c r="O5517" s="5" t="str">
        <f>IF(D5517="","",
IF(AND(K5517&lt;&gt;"SIM",V5517&gt;0),"ERRO: % BC &gt; 0, mas NÃO permitida ❌",
IF(AND(K5517="SIM",V5517=0),"ATENÇÃO: BC permitida, mas % = 0 🔎",
"Base de cálculo aplicada corretamente ✅")))</f>
        <v/>
      </c>
      <c r="P5517" s="5" t="str">
        <f>IF(D5517="","",
IF(AND(Q5517&lt;&gt;"SIM",U5517&gt;0),"ERRO: % alíquota &gt; 0, mas NÃO permitida ❌",
IF(AND(Q5517="SIM",U5517=0),"ATENÇÃO: alíquota permitida, mas % = 0 🔎",
"Alíquota aplicada corretamente ✅")))</f>
        <v/>
      </c>
      <c r="Q5517" s="5" t="str">
        <f>IF(E5517="","",IFERROR(VLOOKUP(E5517,REGRAS_CST!$A$2:$D$200,4,FALSE),""))</f>
        <v/>
      </c>
      <c r="R5517" s="8"/>
      <c r="S5517" s="7">
        <f>IF($H5517="","",$H5517*(1-$U5517))</f>
        <v>8.9999999999999993E-3</v>
      </c>
      <c r="T5517" s="7">
        <f>IF($I5517="","",$I5517*(1-$U5517))</f>
        <v>1E-3</v>
      </c>
      <c r="U5517" s="7">
        <f>IFERROR(INDEX(BASE_CCLASSTRIB!$E:$E, MATCH(TEXT($D5517,"000000"), BASE_CCLASSTRIB!$A:$A, 0))/100, 0)</f>
        <v>0</v>
      </c>
      <c r="V5517" s="21">
        <f>IFERROR(INDEX(BASE_CCLASSTRIB!$F:$F, MATCH(TEXT($D5517,"000000"), BASE_CCLASSTRIB!$A:$A, 0))/100, 0)</f>
        <v>0</v>
      </c>
    </row>
    <row r="5518" spans="2:22" ht="15.75" customHeight="1" thickTop="1" thickBot="1">
      <c r="B5518" s="8"/>
      <c r="C5518" s="8"/>
      <c r="E5518" s="8" t="str">
        <f>IF(D5518="","",LEFT(D5518,3))</f>
        <v/>
      </c>
      <c r="F5518" s="5" t="str">
        <f>IF(E5518="","",IFERROR(VLOOKUP(E5518,REGRAS_CST!$A$2:$B$200,2,FALSE),""))</f>
        <v/>
      </c>
      <c r="H5518" s="7">
        <v>8.9999999999999993E-3</v>
      </c>
      <c r="I5518" s="7">
        <v>1E-3</v>
      </c>
      <c r="K5518" s="5" t="str">
        <f>IF(E5518="","",IFERROR(VLOOKUP(E5518,REGRAS_CST!$A$2:$C$200,3,FALSE),""))</f>
        <v/>
      </c>
      <c r="L5518" s="10" t="str">
        <f>IF($G5518="", "", $G5518*(1-$V5518))</f>
        <v/>
      </c>
      <c r="M5518" s="30" t="str">
        <f t="shared" si="172"/>
        <v/>
      </c>
      <c r="N5518" s="30" t="str">
        <f t="shared" si="173"/>
        <v/>
      </c>
      <c r="O5518" s="5" t="str">
        <f>IF(D5518="","",
IF(AND(K5518&lt;&gt;"SIM",V5518&gt;0),"ERRO: % BC &gt; 0, mas NÃO permitida ❌",
IF(AND(K5518="SIM",V5518=0),"ATENÇÃO: BC permitida, mas % = 0 🔎",
"Base de cálculo aplicada corretamente ✅")))</f>
        <v/>
      </c>
      <c r="P5518" s="5" t="str">
        <f>IF(D5518="","",
IF(AND(Q5518&lt;&gt;"SIM",U5518&gt;0),"ERRO: % alíquota &gt; 0, mas NÃO permitida ❌",
IF(AND(Q5518="SIM",U5518=0),"ATENÇÃO: alíquota permitida, mas % = 0 🔎",
"Alíquota aplicada corretamente ✅")))</f>
        <v/>
      </c>
      <c r="Q5518" s="5" t="str">
        <f>IF(E5518="","",IFERROR(VLOOKUP(E5518,REGRAS_CST!$A$2:$D$200,4,FALSE),""))</f>
        <v/>
      </c>
      <c r="R5518" s="8"/>
      <c r="S5518" s="7">
        <f>IF($H5518="","",$H5518*(1-$U5518))</f>
        <v>8.9999999999999993E-3</v>
      </c>
      <c r="T5518" s="7">
        <f>IF($I5518="","",$I5518*(1-$U5518))</f>
        <v>1E-3</v>
      </c>
      <c r="U5518" s="7">
        <f>IFERROR(INDEX(BASE_CCLASSTRIB!$E:$E, MATCH(TEXT($D5518,"000000"), BASE_CCLASSTRIB!$A:$A, 0))/100, 0)</f>
        <v>0</v>
      </c>
      <c r="V5518" s="21">
        <f>IFERROR(INDEX(BASE_CCLASSTRIB!$F:$F, MATCH(TEXT($D5518,"000000"), BASE_CCLASSTRIB!$A:$A, 0))/100, 0)</f>
        <v>0</v>
      </c>
    </row>
    <row r="5519" spans="2:22" ht="15.75" customHeight="1" thickTop="1" thickBot="1">
      <c r="B5519" s="8"/>
      <c r="C5519" s="8"/>
      <c r="E5519" s="8" t="str">
        <f>IF(D5519="","",LEFT(D5519,3))</f>
        <v/>
      </c>
      <c r="F5519" s="5" t="str">
        <f>IF(E5519="","",IFERROR(VLOOKUP(E5519,REGRAS_CST!$A$2:$B$200,2,FALSE),""))</f>
        <v/>
      </c>
      <c r="H5519" s="7">
        <v>8.9999999999999993E-3</v>
      </c>
      <c r="I5519" s="7">
        <v>1E-3</v>
      </c>
      <c r="K5519" s="5" t="str">
        <f>IF(E5519="","",IFERROR(VLOOKUP(E5519,REGRAS_CST!$A$2:$C$200,3,FALSE),""))</f>
        <v/>
      </c>
      <c r="L5519" s="10" t="str">
        <f>IF($G5519="", "", $G5519*(1-$V5519))</f>
        <v/>
      </c>
      <c r="M5519" s="30" t="str">
        <f t="shared" si="172"/>
        <v/>
      </c>
      <c r="N5519" s="30" t="str">
        <f t="shared" si="173"/>
        <v/>
      </c>
      <c r="O5519" s="5" t="str">
        <f>IF(D5519="","",
IF(AND(K5519&lt;&gt;"SIM",V5519&gt;0),"ERRO: % BC &gt; 0, mas NÃO permitida ❌",
IF(AND(K5519="SIM",V5519=0),"ATENÇÃO: BC permitida, mas % = 0 🔎",
"Base de cálculo aplicada corretamente ✅")))</f>
        <v/>
      </c>
      <c r="P5519" s="5" t="str">
        <f>IF(D5519="","",
IF(AND(Q5519&lt;&gt;"SIM",U5519&gt;0),"ERRO: % alíquota &gt; 0, mas NÃO permitida ❌",
IF(AND(Q5519="SIM",U5519=0),"ATENÇÃO: alíquota permitida, mas % = 0 🔎",
"Alíquota aplicada corretamente ✅")))</f>
        <v/>
      </c>
      <c r="Q5519" s="5" t="str">
        <f>IF(E5519="","",IFERROR(VLOOKUP(E5519,REGRAS_CST!$A$2:$D$200,4,FALSE),""))</f>
        <v/>
      </c>
      <c r="R5519" s="8"/>
      <c r="S5519" s="7">
        <f>IF($H5519="","",$H5519*(1-$U5519))</f>
        <v>8.9999999999999993E-3</v>
      </c>
      <c r="T5519" s="7">
        <f>IF($I5519="","",$I5519*(1-$U5519))</f>
        <v>1E-3</v>
      </c>
      <c r="U5519" s="7">
        <f>IFERROR(INDEX(BASE_CCLASSTRIB!$E:$E, MATCH(TEXT($D5519,"000000"), BASE_CCLASSTRIB!$A:$A, 0))/100, 0)</f>
        <v>0</v>
      </c>
      <c r="V5519" s="21">
        <f>IFERROR(INDEX(BASE_CCLASSTRIB!$F:$F, MATCH(TEXT($D5519,"000000"), BASE_CCLASSTRIB!$A:$A, 0))/100, 0)</f>
        <v>0</v>
      </c>
    </row>
    <row r="5520" spans="2:22" ht="15.75" customHeight="1" thickTop="1" thickBot="1">
      <c r="B5520" s="8"/>
      <c r="C5520" s="8"/>
      <c r="E5520" s="8" t="str">
        <f>IF(D5520="","",LEFT(D5520,3))</f>
        <v/>
      </c>
      <c r="F5520" s="5" t="str">
        <f>IF(E5520="","",IFERROR(VLOOKUP(E5520,REGRAS_CST!$A$2:$B$200,2,FALSE),""))</f>
        <v/>
      </c>
      <c r="H5520" s="7">
        <v>8.9999999999999993E-3</v>
      </c>
      <c r="I5520" s="7">
        <v>1E-3</v>
      </c>
      <c r="K5520" s="5" t="str">
        <f>IF(E5520="","",IFERROR(VLOOKUP(E5520,REGRAS_CST!$A$2:$C$200,3,FALSE),""))</f>
        <v/>
      </c>
      <c r="L5520" s="10" t="str">
        <f>IF($G5520="", "", $G5520*(1-$V5520))</f>
        <v/>
      </c>
      <c r="M5520" s="30" t="str">
        <f t="shared" si="172"/>
        <v/>
      </c>
      <c r="N5520" s="30" t="str">
        <f t="shared" si="173"/>
        <v/>
      </c>
      <c r="O5520" s="5" t="str">
        <f>IF(D5520="","",
IF(AND(K5520&lt;&gt;"SIM",V5520&gt;0),"ERRO: % BC &gt; 0, mas NÃO permitida ❌",
IF(AND(K5520="SIM",V5520=0),"ATENÇÃO: BC permitida, mas % = 0 🔎",
"Base de cálculo aplicada corretamente ✅")))</f>
        <v/>
      </c>
      <c r="P5520" s="5" t="str">
        <f>IF(D5520="","",
IF(AND(Q5520&lt;&gt;"SIM",U5520&gt;0),"ERRO: % alíquota &gt; 0, mas NÃO permitida ❌",
IF(AND(Q5520="SIM",U5520=0),"ATENÇÃO: alíquota permitida, mas % = 0 🔎",
"Alíquota aplicada corretamente ✅")))</f>
        <v/>
      </c>
      <c r="Q5520" s="5" t="str">
        <f>IF(E5520="","",IFERROR(VLOOKUP(E5520,REGRAS_CST!$A$2:$D$200,4,FALSE),""))</f>
        <v/>
      </c>
      <c r="R5520" s="8"/>
      <c r="S5520" s="7">
        <f>IF($H5520="","",$H5520*(1-$U5520))</f>
        <v>8.9999999999999993E-3</v>
      </c>
      <c r="T5520" s="7">
        <f>IF($I5520="","",$I5520*(1-$U5520))</f>
        <v>1E-3</v>
      </c>
      <c r="U5520" s="7">
        <f>IFERROR(INDEX(BASE_CCLASSTRIB!$E:$E, MATCH(TEXT($D5520,"000000"), BASE_CCLASSTRIB!$A:$A, 0))/100, 0)</f>
        <v>0</v>
      </c>
      <c r="V5520" s="21">
        <f>IFERROR(INDEX(BASE_CCLASSTRIB!$F:$F, MATCH(TEXT($D5520,"000000"), BASE_CCLASSTRIB!$A:$A, 0))/100, 0)</f>
        <v>0</v>
      </c>
    </row>
    <row r="5521" spans="2:22" ht="15.75" customHeight="1" thickTop="1" thickBot="1">
      <c r="B5521" s="8"/>
      <c r="C5521" s="8"/>
      <c r="E5521" s="8" t="str">
        <f>IF(D5521="","",LEFT(D5521,3))</f>
        <v/>
      </c>
      <c r="F5521" s="5" t="str">
        <f>IF(E5521="","",IFERROR(VLOOKUP(E5521,REGRAS_CST!$A$2:$B$200,2,FALSE),""))</f>
        <v/>
      </c>
      <c r="H5521" s="7">
        <v>8.9999999999999993E-3</v>
      </c>
      <c r="I5521" s="7">
        <v>1E-3</v>
      </c>
      <c r="K5521" s="5" t="str">
        <f>IF(E5521="","",IFERROR(VLOOKUP(E5521,REGRAS_CST!$A$2:$C$200,3,FALSE),""))</f>
        <v/>
      </c>
      <c r="L5521" s="10" t="str">
        <f>IF($G5521="", "", $G5521*(1-$V5521))</f>
        <v/>
      </c>
      <c r="M5521" s="30" t="str">
        <f t="shared" si="172"/>
        <v/>
      </c>
      <c r="N5521" s="30" t="str">
        <f t="shared" si="173"/>
        <v/>
      </c>
      <c r="O5521" s="5" t="str">
        <f>IF(D5521="","",
IF(AND(K5521&lt;&gt;"SIM",V5521&gt;0),"ERRO: % BC &gt; 0, mas NÃO permitida ❌",
IF(AND(K5521="SIM",V5521=0),"ATENÇÃO: BC permitida, mas % = 0 🔎",
"Base de cálculo aplicada corretamente ✅")))</f>
        <v/>
      </c>
      <c r="P5521" s="5" t="str">
        <f>IF(D5521="","",
IF(AND(Q5521&lt;&gt;"SIM",U5521&gt;0),"ERRO: % alíquota &gt; 0, mas NÃO permitida ❌",
IF(AND(Q5521="SIM",U5521=0),"ATENÇÃO: alíquota permitida, mas % = 0 🔎",
"Alíquota aplicada corretamente ✅")))</f>
        <v/>
      </c>
      <c r="Q5521" s="5" t="str">
        <f>IF(E5521="","",IFERROR(VLOOKUP(E5521,REGRAS_CST!$A$2:$D$200,4,FALSE),""))</f>
        <v/>
      </c>
      <c r="R5521" s="8"/>
      <c r="S5521" s="7">
        <f>IF($H5521="","",$H5521*(1-$U5521))</f>
        <v>8.9999999999999993E-3</v>
      </c>
      <c r="T5521" s="7">
        <f>IF($I5521="","",$I5521*(1-$U5521))</f>
        <v>1E-3</v>
      </c>
      <c r="U5521" s="7">
        <f>IFERROR(INDEX(BASE_CCLASSTRIB!$E:$E, MATCH(TEXT($D5521,"000000"), BASE_CCLASSTRIB!$A:$A, 0))/100, 0)</f>
        <v>0</v>
      </c>
      <c r="V5521" s="21">
        <f>IFERROR(INDEX(BASE_CCLASSTRIB!$F:$F, MATCH(TEXT($D5521,"000000"), BASE_CCLASSTRIB!$A:$A, 0))/100, 0)</f>
        <v>0</v>
      </c>
    </row>
    <row r="5522" spans="2:22" ht="15.75" customHeight="1" thickTop="1" thickBot="1">
      <c r="B5522" s="8"/>
      <c r="C5522" s="8"/>
      <c r="E5522" s="8" t="str">
        <f>IF(D5522="","",LEFT(D5522,3))</f>
        <v/>
      </c>
      <c r="F5522" s="5" t="str">
        <f>IF(E5522="","",IFERROR(VLOOKUP(E5522,REGRAS_CST!$A$2:$B$200,2,FALSE),""))</f>
        <v/>
      </c>
      <c r="H5522" s="7">
        <v>8.9999999999999993E-3</v>
      </c>
      <c r="I5522" s="7">
        <v>1E-3</v>
      </c>
      <c r="K5522" s="5" t="str">
        <f>IF(E5522="","",IFERROR(VLOOKUP(E5522,REGRAS_CST!$A$2:$C$200,3,FALSE),""))</f>
        <v/>
      </c>
      <c r="L5522" s="10" t="str">
        <f>IF($G5522="", "", $G5522*(1-$V5522))</f>
        <v/>
      </c>
      <c r="M5522" s="30" t="str">
        <f t="shared" si="172"/>
        <v/>
      </c>
      <c r="N5522" s="30" t="str">
        <f t="shared" si="173"/>
        <v/>
      </c>
      <c r="O5522" s="5" t="str">
        <f>IF(D5522="","",
IF(AND(K5522&lt;&gt;"SIM",V5522&gt;0),"ERRO: % BC &gt; 0, mas NÃO permitida ❌",
IF(AND(K5522="SIM",V5522=0),"ATENÇÃO: BC permitida, mas % = 0 🔎",
"Base de cálculo aplicada corretamente ✅")))</f>
        <v/>
      </c>
      <c r="P5522" s="5" t="str">
        <f>IF(D5522="","",
IF(AND(Q5522&lt;&gt;"SIM",U5522&gt;0),"ERRO: % alíquota &gt; 0, mas NÃO permitida ❌",
IF(AND(Q5522="SIM",U5522=0),"ATENÇÃO: alíquota permitida, mas % = 0 🔎",
"Alíquota aplicada corretamente ✅")))</f>
        <v/>
      </c>
      <c r="Q5522" s="5" t="str">
        <f>IF(E5522="","",IFERROR(VLOOKUP(E5522,REGRAS_CST!$A$2:$D$200,4,FALSE),""))</f>
        <v/>
      </c>
      <c r="R5522" s="8"/>
      <c r="S5522" s="7">
        <f>IF($H5522="","",$H5522*(1-$U5522))</f>
        <v>8.9999999999999993E-3</v>
      </c>
      <c r="T5522" s="7">
        <f>IF($I5522="","",$I5522*(1-$U5522))</f>
        <v>1E-3</v>
      </c>
      <c r="U5522" s="7">
        <f>IFERROR(INDEX(BASE_CCLASSTRIB!$E:$E, MATCH(TEXT($D5522,"000000"), BASE_CCLASSTRIB!$A:$A, 0))/100, 0)</f>
        <v>0</v>
      </c>
      <c r="V5522" s="21">
        <f>IFERROR(INDEX(BASE_CCLASSTRIB!$F:$F, MATCH(TEXT($D5522,"000000"), BASE_CCLASSTRIB!$A:$A, 0))/100, 0)</f>
        <v>0</v>
      </c>
    </row>
    <row r="5523" spans="2:22" ht="15.75" customHeight="1" thickTop="1" thickBot="1">
      <c r="B5523" s="8"/>
      <c r="C5523" s="8"/>
      <c r="E5523" s="8" t="str">
        <f>IF(D5523="","",LEFT(D5523,3))</f>
        <v/>
      </c>
      <c r="F5523" s="5" t="str">
        <f>IF(E5523="","",IFERROR(VLOOKUP(E5523,REGRAS_CST!$A$2:$B$200,2,FALSE),""))</f>
        <v/>
      </c>
      <c r="H5523" s="7">
        <v>8.9999999999999993E-3</v>
      </c>
      <c r="I5523" s="7">
        <v>1E-3</v>
      </c>
      <c r="K5523" s="5" t="str">
        <f>IF(E5523="","",IFERROR(VLOOKUP(E5523,REGRAS_CST!$A$2:$C$200,3,FALSE),""))</f>
        <v/>
      </c>
      <c r="L5523" s="10" t="str">
        <f>IF($G5523="", "", $G5523*(1-$V5523))</f>
        <v/>
      </c>
      <c r="M5523" s="30" t="str">
        <f t="shared" si="172"/>
        <v/>
      </c>
      <c r="N5523" s="30" t="str">
        <f t="shared" si="173"/>
        <v/>
      </c>
      <c r="O5523" s="5" t="str">
        <f>IF(D5523="","",
IF(AND(K5523&lt;&gt;"SIM",V5523&gt;0),"ERRO: % BC &gt; 0, mas NÃO permitida ❌",
IF(AND(K5523="SIM",V5523=0),"ATENÇÃO: BC permitida, mas % = 0 🔎",
"Base de cálculo aplicada corretamente ✅")))</f>
        <v/>
      </c>
      <c r="P5523" s="5" t="str">
        <f>IF(D5523="","",
IF(AND(Q5523&lt;&gt;"SIM",U5523&gt;0),"ERRO: % alíquota &gt; 0, mas NÃO permitida ❌",
IF(AND(Q5523="SIM",U5523=0),"ATENÇÃO: alíquota permitida, mas % = 0 🔎",
"Alíquota aplicada corretamente ✅")))</f>
        <v/>
      </c>
      <c r="Q5523" s="5" t="str">
        <f>IF(E5523="","",IFERROR(VLOOKUP(E5523,REGRAS_CST!$A$2:$D$200,4,FALSE),""))</f>
        <v/>
      </c>
      <c r="R5523" s="8"/>
      <c r="S5523" s="7">
        <f>IF($H5523="","",$H5523*(1-$U5523))</f>
        <v>8.9999999999999993E-3</v>
      </c>
      <c r="T5523" s="7">
        <f>IF($I5523="","",$I5523*(1-$U5523))</f>
        <v>1E-3</v>
      </c>
      <c r="U5523" s="7">
        <f>IFERROR(INDEX(BASE_CCLASSTRIB!$E:$E, MATCH(TEXT($D5523,"000000"), BASE_CCLASSTRIB!$A:$A, 0))/100, 0)</f>
        <v>0</v>
      </c>
      <c r="V5523" s="21">
        <f>IFERROR(INDEX(BASE_CCLASSTRIB!$F:$F, MATCH(TEXT($D5523,"000000"), BASE_CCLASSTRIB!$A:$A, 0))/100, 0)</f>
        <v>0</v>
      </c>
    </row>
    <row r="5524" spans="2:22" ht="15.75" customHeight="1" thickTop="1" thickBot="1">
      <c r="B5524" s="8"/>
      <c r="C5524" s="8"/>
      <c r="E5524" s="8" t="str">
        <f>IF(D5524="","",LEFT(D5524,3))</f>
        <v/>
      </c>
      <c r="F5524" s="5" t="str">
        <f>IF(E5524="","",IFERROR(VLOOKUP(E5524,REGRAS_CST!$A$2:$B$200,2,FALSE),""))</f>
        <v/>
      </c>
      <c r="H5524" s="7">
        <v>8.9999999999999993E-3</v>
      </c>
      <c r="I5524" s="7">
        <v>1E-3</v>
      </c>
      <c r="K5524" s="5" t="str">
        <f>IF(E5524="","",IFERROR(VLOOKUP(E5524,REGRAS_CST!$A$2:$C$200,3,FALSE),""))</f>
        <v/>
      </c>
      <c r="L5524" s="10" t="str">
        <f>IF($G5524="", "", $G5524*(1-$V5524))</f>
        <v/>
      </c>
      <c r="M5524" s="30" t="str">
        <f t="shared" si="172"/>
        <v/>
      </c>
      <c r="N5524" s="30" t="str">
        <f t="shared" si="173"/>
        <v/>
      </c>
      <c r="O5524" s="5" t="str">
        <f>IF(D5524="","",
IF(AND(K5524&lt;&gt;"SIM",V5524&gt;0),"ERRO: % BC &gt; 0, mas NÃO permitida ❌",
IF(AND(K5524="SIM",V5524=0),"ATENÇÃO: BC permitida, mas % = 0 🔎",
"Base de cálculo aplicada corretamente ✅")))</f>
        <v/>
      </c>
      <c r="P5524" s="5" t="str">
        <f>IF(D5524="","",
IF(AND(Q5524&lt;&gt;"SIM",U5524&gt;0),"ERRO: % alíquota &gt; 0, mas NÃO permitida ❌",
IF(AND(Q5524="SIM",U5524=0),"ATENÇÃO: alíquota permitida, mas % = 0 🔎",
"Alíquota aplicada corretamente ✅")))</f>
        <v/>
      </c>
      <c r="Q5524" s="5" t="str">
        <f>IF(E5524="","",IFERROR(VLOOKUP(E5524,REGRAS_CST!$A$2:$D$200,4,FALSE),""))</f>
        <v/>
      </c>
      <c r="R5524" s="8"/>
      <c r="S5524" s="7">
        <f>IF($H5524="","",$H5524*(1-$U5524))</f>
        <v>8.9999999999999993E-3</v>
      </c>
      <c r="T5524" s="7">
        <f>IF($I5524="","",$I5524*(1-$U5524))</f>
        <v>1E-3</v>
      </c>
      <c r="U5524" s="7">
        <f>IFERROR(INDEX(BASE_CCLASSTRIB!$E:$E, MATCH(TEXT($D5524,"000000"), BASE_CCLASSTRIB!$A:$A, 0))/100, 0)</f>
        <v>0</v>
      </c>
      <c r="V5524" s="21">
        <f>IFERROR(INDEX(BASE_CCLASSTRIB!$F:$F, MATCH(TEXT($D5524,"000000"), BASE_CCLASSTRIB!$A:$A, 0))/100, 0)</f>
        <v>0</v>
      </c>
    </row>
    <row r="5525" spans="2:22" ht="15.75" customHeight="1" thickTop="1" thickBot="1">
      <c r="B5525" s="8"/>
      <c r="C5525" s="8"/>
      <c r="E5525" s="8" t="str">
        <f>IF(D5525="","",LEFT(D5525,3))</f>
        <v/>
      </c>
      <c r="F5525" s="5" t="str">
        <f>IF(E5525="","",IFERROR(VLOOKUP(E5525,REGRAS_CST!$A$2:$B$200,2,FALSE),""))</f>
        <v/>
      </c>
      <c r="H5525" s="7">
        <v>8.9999999999999993E-3</v>
      </c>
      <c r="I5525" s="7">
        <v>1E-3</v>
      </c>
      <c r="K5525" s="5" t="str">
        <f>IF(E5525="","",IFERROR(VLOOKUP(E5525,REGRAS_CST!$A$2:$C$200,3,FALSE),""))</f>
        <v/>
      </c>
      <c r="L5525" s="10" t="str">
        <f>IF($G5525="", "", $G5525*(1-$V5525))</f>
        <v/>
      </c>
      <c r="M5525" s="30" t="str">
        <f t="shared" si="172"/>
        <v/>
      </c>
      <c r="N5525" s="30" t="str">
        <f t="shared" si="173"/>
        <v/>
      </c>
      <c r="O5525" s="5" t="str">
        <f>IF(D5525="","",
IF(AND(K5525&lt;&gt;"SIM",V5525&gt;0),"ERRO: % BC &gt; 0, mas NÃO permitida ❌",
IF(AND(K5525="SIM",V5525=0),"ATENÇÃO: BC permitida, mas % = 0 🔎",
"Base de cálculo aplicada corretamente ✅")))</f>
        <v/>
      </c>
      <c r="P5525" s="5" t="str">
        <f>IF(D5525="","",
IF(AND(Q5525&lt;&gt;"SIM",U5525&gt;0),"ERRO: % alíquota &gt; 0, mas NÃO permitida ❌",
IF(AND(Q5525="SIM",U5525=0),"ATENÇÃO: alíquota permitida, mas % = 0 🔎",
"Alíquota aplicada corretamente ✅")))</f>
        <v/>
      </c>
      <c r="Q5525" s="5" t="str">
        <f>IF(E5525="","",IFERROR(VLOOKUP(E5525,REGRAS_CST!$A$2:$D$200,4,FALSE),""))</f>
        <v/>
      </c>
      <c r="R5525" s="8"/>
      <c r="S5525" s="7">
        <f>IF($H5525="","",$H5525*(1-$U5525))</f>
        <v>8.9999999999999993E-3</v>
      </c>
      <c r="T5525" s="7">
        <f>IF($I5525="","",$I5525*(1-$U5525))</f>
        <v>1E-3</v>
      </c>
      <c r="U5525" s="7">
        <f>IFERROR(INDEX(BASE_CCLASSTRIB!$E:$E, MATCH(TEXT($D5525,"000000"), BASE_CCLASSTRIB!$A:$A, 0))/100, 0)</f>
        <v>0</v>
      </c>
      <c r="V5525" s="21">
        <f>IFERROR(INDEX(BASE_CCLASSTRIB!$F:$F, MATCH(TEXT($D5525,"000000"), BASE_CCLASSTRIB!$A:$A, 0))/100, 0)</f>
        <v>0</v>
      </c>
    </row>
    <row r="5526" spans="2:22" ht="15.75" customHeight="1" thickTop="1" thickBot="1">
      <c r="B5526" s="8"/>
      <c r="C5526" s="8"/>
      <c r="E5526" s="8" t="str">
        <f>IF(D5526="","",LEFT(D5526,3))</f>
        <v/>
      </c>
      <c r="F5526" s="5" t="str">
        <f>IF(E5526="","",IFERROR(VLOOKUP(E5526,REGRAS_CST!$A$2:$B$200,2,FALSE),""))</f>
        <v/>
      </c>
      <c r="H5526" s="7">
        <v>8.9999999999999993E-3</v>
      </c>
      <c r="I5526" s="7">
        <v>1E-3</v>
      </c>
      <c r="K5526" s="5" t="str">
        <f>IF(E5526="","",IFERROR(VLOOKUP(E5526,REGRAS_CST!$A$2:$C$200,3,FALSE),""))</f>
        <v/>
      </c>
      <c r="L5526" s="10" t="str">
        <f>IF($G5526="", "", $G5526*(1-$V5526))</f>
        <v/>
      </c>
      <c r="M5526" s="30" t="str">
        <f t="shared" si="172"/>
        <v/>
      </c>
      <c r="N5526" s="30" t="str">
        <f t="shared" si="173"/>
        <v/>
      </c>
      <c r="O5526" s="5" t="str">
        <f>IF(D5526="","",
IF(AND(K5526&lt;&gt;"SIM",V5526&gt;0),"ERRO: % BC &gt; 0, mas NÃO permitida ❌",
IF(AND(K5526="SIM",V5526=0),"ATENÇÃO: BC permitida, mas % = 0 🔎",
"Base de cálculo aplicada corretamente ✅")))</f>
        <v/>
      </c>
      <c r="P5526" s="5" t="str">
        <f>IF(D5526="","",
IF(AND(Q5526&lt;&gt;"SIM",U5526&gt;0),"ERRO: % alíquota &gt; 0, mas NÃO permitida ❌",
IF(AND(Q5526="SIM",U5526=0),"ATENÇÃO: alíquota permitida, mas % = 0 🔎",
"Alíquota aplicada corretamente ✅")))</f>
        <v/>
      </c>
      <c r="Q5526" s="5" t="str">
        <f>IF(E5526="","",IFERROR(VLOOKUP(E5526,REGRAS_CST!$A$2:$D$200,4,FALSE),""))</f>
        <v/>
      </c>
      <c r="R5526" s="8"/>
      <c r="S5526" s="7">
        <f>IF($H5526="","",$H5526*(1-$U5526))</f>
        <v>8.9999999999999993E-3</v>
      </c>
      <c r="T5526" s="7">
        <f>IF($I5526="","",$I5526*(1-$U5526))</f>
        <v>1E-3</v>
      </c>
      <c r="U5526" s="7">
        <f>IFERROR(INDEX(BASE_CCLASSTRIB!$E:$E, MATCH(TEXT($D5526,"000000"), BASE_CCLASSTRIB!$A:$A, 0))/100, 0)</f>
        <v>0</v>
      </c>
      <c r="V5526" s="21">
        <f>IFERROR(INDEX(BASE_CCLASSTRIB!$F:$F, MATCH(TEXT($D5526,"000000"), BASE_CCLASSTRIB!$A:$A, 0))/100, 0)</f>
        <v>0</v>
      </c>
    </row>
    <row r="5527" spans="2:22" ht="15.75" customHeight="1" thickTop="1" thickBot="1">
      <c r="B5527" s="8"/>
      <c r="C5527" s="8"/>
      <c r="E5527" s="8" t="str">
        <f>IF(D5527="","",LEFT(D5527,3))</f>
        <v/>
      </c>
      <c r="F5527" s="5" t="str">
        <f>IF(E5527="","",IFERROR(VLOOKUP(E5527,REGRAS_CST!$A$2:$B$200,2,FALSE),""))</f>
        <v/>
      </c>
      <c r="H5527" s="7">
        <v>8.9999999999999993E-3</v>
      </c>
      <c r="I5527" s="7">
        <v>1E-3</v>
      </c>
      <c r="K5527" s="5" t="str">
        <f>IF(E5527="","",IFERROR(VLOOKUP(E5527,REGRAS_CST!$A$2:$C$200,3,FALSE),""))</f>
        <v/>
      </c>
      <c r="L5527" s="10" t="str">
        <f>IF($G5527="", "", $G5527*(1-$V5527))</f>
        <v/>
      </c>
      <c r="M5527" s="30" t="str">
        <f t="shared" si="172"/>
        <v/>
      </c>
      <c r="N5527" s="30" t="str">
        <f t="shared" si="173"/>
        <v/>
      </c>
      <c r="O5527" s="5" t="str">
        <f>IF(D5527="","",
IF(AND(K5527&lt;&gt;"SIM",V5527&gt;0),"ERRO: % BC &gt; 0, mas NÃO permitida ❌",
IF(AND(K5527="SIM",V5527=0),"ATENÇÃO: BC permitida, mas % = 0 🔎",
"Base de cálculo aplicada corretamente ✅")))</f>
        <v/>
      </c>
      <c r="P5527" s="5" t="str">
        <f>IF(D5527="","",
IF(AND(Q5527&lt;&gt;"SIM",U5527&gt;0),"ERRO: % alíquota &gt; 0, mas NÃO permitida ❌",
IF(AND(Q5527="SIM",U5527=0),"ATENÇÃO: alíquota permitida, mas % = 0 🔎",
"Alíquota aplicada corretamente ✅")))</f>
        <v/>
      </c>
      <c r="Q5527" s="5" t="str">
        <f>IF(E5527="","",IFERROR(VLOOKUP(E5527,REGRAS_CST!$A$2:$D$200,4,FALSE),""))</f>
        <v/>
      </c>
      <c r="R5527" s="8"/>
      <c r="S5527" s="7">
        <f>IF($H5527="","",$H5527*(1-$U5527))</f>
        <v>8.9999999999999993E-3</v>
      </c>
      <c r="T5527" s="7">
        <f>IF($I5527="","",$I5527*(1-$U5527))</f>
        <v>1E-3</v>
      </c>
      <c r="U5527" s="7">
        <f>IFERROR(INDEX(BASE_CCLASSTRIB!$E:$E, MATCH(TEXT($D5527,"000000"), BASE_CCLASSTRIB!$A:$A, 0))/100, 0)</f>
        <v>0</v>
      </c>
      <c r="V5527" s="21">
        <f>IFERROR(INDEX(BASE_CCLASSTRIB!$F:$F, MATCH(TEXT($D5527,"000000"), BASE_CCLASSTRIB!$A:$A, 0))/100, 0)</f>
        <v>0</v>
      </c>
    </row>
    <row r="5528" spans="2:22" ht="15.75" customHeight="1" thickTop="1" thickBot="1">
      <c r="B5528" s="8"/>
      <c r="C5528" s="8"/>
      <c r="E5528" s="8" t="str">
        <f>IF(D5528="","",LEFT(D5528,3))</f>
        <v/>
      </c>
      <c r="F5528" s="5" t="str">
        <f>IF(E5528="","",IFERROR(VLOOKUP(E5528,REGRAS_CST!$A$2:$B$200,2,FALSE),""))</f>
        <v/>
      </c>
      <c r="H5528" s="7">
        <v>8.9999999999999993E-3</v>
      </c>
      <c r="I5528" s="7">
        <v>1E-3</v>
      </c>
      <c r="K5528" s="5" t="str">
        <f>IF(E5528="","",IFERROR(VLOOKUP(E5528,REGRAS_CST!$A$2:$C$200,3,FALSE),""))</f>
        <v/>
      </c>
      <c r="L5528" s="10" t="str">
        <f>IF($G5528="", "", $G5528*(1-$V5528))</f>
        <v/>
      </c>
      <c r="M5528" s="30" t="str">
        <f t="shared" si="172"/>
        <v/>
      </c>
      <c r="N5528" s="30" t="str">
        <f t="shared" si="173"/>
        <v/>
      </c>
      <c r="O5528" s="5" t="str">
        <f>IF(D5528="","",
IF(AND(K5528&lt;&gt;"SIM",V5528&gt;0),"ERRO: % BC &gt; 0, mas NÃO permitida ❌",
IF(AND(K5528="SIM",V5528=0),"ATENÇÃO: BC permitida, mas % = 0 🔎",
"Base de cálculo aplicada corretamente ✅")))</f>
        <v/>
      </c>
      <c r="P5528" s="5" t="str">
        <f>IF(D5528="","",
IF(AND(Q5528&lt;&gt;"SIM",U5528&gt;0),"ERRO: % alíquota &gt; 0, mas NÃO permitida ❌",
IF(AND(Q5528="SIM",U5528=0),"ATENÇÃO: alíquota permitida, mas % = 0 🔎",
"Alíquota aplicada corretamente ✅")))</f>
        <v/>
      </c>
      <c r="Q5528" s="5" t="str">
        <f>IF(E5528="","",IFERROR(VLOOKUP(E5528,REGRAS_CST!$A$2:$D$200,4,FALSE),""))</f>
        <v/>
      </c>
      <c r="R5528" s="8"/>
      <c r="S5528" s="7">
        <f>IF($H5528="","",$H5528*(1-$U5528))</f>
        <v>8.9999999999999993E-3</v>
      </c>
      <c r="T5528" s="7">
        <f>IF($I5528="","",$I5528*(1-$U5528))</f>
        <v>1E-3</v>
      </c>
      <c r="U5528" s="7">
        <f>IFERROR(INDEX(BASE_CCLASSTRIB!$E:$E, MATCH(TEXT($D5528,"000000"), BASE_CCLASSTRIB!$A:$A, 0))/100, 0)</f>
        <v>0</v>
      </c>
      <c r="V5528" s="21">
        <f>IFERROR(INDEX(BASE_CCLASSTRIB!$F:$F, MATCH(TEXT($D5528,"000000"), BASE_CCLASSTRIB!$A:$A, 0))/100, 0)</f>
        <v>0</v>
      </c>
    </row>
    <row r="5529" spans="2:22" ht="15.75" customHeight="1" thickTop="1" thickBot="1">
      <c r="B5529" s="8"/>
      <c r="C5529" s="8"/>
      <c r="E5529" s="8" t="str">
        <f>IF(D5529="","",LEFT(D5529,3))</f>
        <v/>
      </c>
      <c r="F5529" s="5" t="str">
        <f>IF(E5529="","",IFERROR(VLOOKUP(E5529,REGRAS_CST!$A$2:$B$200,2,FALSE),""))</f>
        <v/>
      </c>
      <c r="H5529" s="7">
        <v>8.9999999999999993E-3</v>
      </c>
      <c r="I5529" s="7">
        <v>1E-3</v>
      </c>
      <c r="K5529" s="5" t="str">
        <f>IF(E5529="","",IFERROR(VLOOKUP(E5529,REGRAS_CST!$A$2:$C$200,3,FALSE),""))</f>
        <v/>
      </c>
      <c r="L5529" s="10" t="str">
        <f>IF($G5529="", "", $G5529*(1-$V5529))</f>
        <v/>
      </c>
      <c r="M5529" s="30" t="str">
        <f t="shared" si="172"/>
        <v/>
      </c>
      <c r="N5529" s="30" t="str">
        <f t="shared" si="173"/>
        <v/>
      </c>
      <c r="O5529" s="5" t="str">
        <f>IF(D5529="","",
IF(AND(K5529&lt;&gt;"SIM",V5529&gt;0),"ERRO: % BC &gt; 0, mas NÃO permitida ❌",
IF(AND(K5529="SIM",V5529=0),"ATENÇÃO: BC permitida, mas % = 0 🔎",
"Base de cálculo aplicada corretamente ✅")))</f>
        <v/>
      </c>
      <c r="P5529" s="5" t="str">
        <f>IF(D5529="","",
IF(AND(Q5529&lt;&gt;"SIM",U5529&gt;0),"ERRO: % alíquota &gt; 0, mas NÃO permitida ❌",
IF(AND(Q5529="SIM",U5529=0),"ATENÇÃO: alíquota permitida, mas % = 0 🔎",
"Alíquota aplicada corretamente ✅")))</f>
        <v/>
      </c>
      <c r="Q5529" s="5" t="str">
        <f>IF(E5529="","",IFERROR(VLOOKUP(E5529,REGRAS_CST!$A$2:$D$200,4,FALSE),""))</f>
        <v/>
      </c>
      <c r="R5529" s="8"/>
      <c r="S5529" s="7">
        <f>IF($H5529="","",$H5529*(1-$U5529))</f>
        <v>8.9999999999999993E-3</v>
      </c>
      <c r="T5529" s="7">
        <f>IF($I5529="","",$I5529*(1-$U5529))</f>
        <v>1E-3</v>
      </c>
      <c r="U5529" s="7">
        <f>IFERROR(INDEX(BASE_CCLASSTRIB!$E:$E, MATCH(TEXT($D5529,"000000"), BASE_CCLASSTRIB!$A:$A, 0))/100, 0)</f>
        <v>0</v>
      </c>
      <c r="V5529" s="21">
        <f>IFERROR(INDEX(BASE_CCLASSTRIB!$F:$F, MATCH(TEXT($D5529,"000000"), BASE_CCLASSTRIB!$A:$A, 0))/100, 0)</f>
        <v>0</v>
      </c>
    </row>
    <row r="5530" spans="2:22" ht="15.75" customHeight="1" thickTop="1" thickBot="1">
      <c r="B5530" s="8"/>
      <c r="C5530" s="8"/>
      <c r="E5530" s="8" t="str">
        <f>IF(D5530="","",LEFT(D5530,3))</f>
        <v/>
      </c>
      <c r="F5530" s="5" t="str">
        <f>IF(E5530="","",IFERROR(VLOOKUP(E5530,REGRAS_CST!$A$2:$B$200,2,FALSE),""))</f>
        <v/>
      </c>
      <c r="H5530" s="7">
        <v>8.9999999999999993E-3</v>
      </c>
      <c r="I5530" s="7">
        <v>1E-3</v>
      </c>
      <c r="K5530" s="5" t="str">
        <f>IF(E5530="","",IFERROR(VLOOKUP(E5530,REGRAS_CST!$A$2:$C$200,3,FALSE),""))</f>
        <v/>
      </c>
      <c r="L5530" s="10" t="str">
        <f>IF($G5530="", "", $G5530*(1-$V5530))</f>
        <v/>
      </c>
      <c r="M5530" s="30" t="str">
        <f t="shared" si="172"/>
        <v/>
      </c>
      <c r="N5530" s="30" t="str">
        <f t="shared" si="173"/>
        <v/>
      </c>
      <c r="O5530" s="5" t="str">
        <f>IF(D5530="","",
IF(AND(K5530&lt;&gt;"SIM",V5530&gt;0),"ERRO: % BC &gt; 0, mas NÃO permitida ❌",
IF(AND(K5530="SIM",V5530=0),"ATENÇÃO: BC permitida, mas % = 0 🔎",
"Base de cálculo aplicada corretamente ✅")))</f>
        <v/>
      </c>
      <c r="P5530" s="5" t="str">
        <f>IF(D5530="","",
IF(AND(Q5530&lt;&gt;"SIM",U5530&gt;0),"ERRO: % alíquota &gt; 0, mas NÃO permitida ❌",
IF(AND(Q5530="SIM",U5530=0),"ATENÇÃO: alíquota permitida, mas % = 0 🔎",
"Alíquota aplicada corretamente ✅")))</f>
        <v/>
      </c>
      <c r="Q5530" s="5" t="str">
        <f>IF(E5530="","",IFERROR(VLOOKUP(E5530,REGRAS_CST!$A$2:$D$200,4,FALSE),""))</f>
        <v/>
      </c>
      <c r="R5530" s="8"/>
      <c r="S5530" s="7">
        <f>IF($H5530="","",$H5530*(1-$U5530))</f>
        <v>8.9999999999999993E-3</v>
      </c>
      <c r="T5530" s="7">
        <f>IF($I5530="","",$I5530*(1-$U5530))</f>
        <v>1E-3</v>
      </c>
      <c r="U5530" s="7">
        <f>IFERROR(INDEX(BASE_CCLASSTRIB!$E:$E, MATCH(TEXT($D5530,"000000"), BASE_CCLASSTRIB!$A:$A, 0))/100, 0)</f>
        <v>0</v>
      </c>
      <c r="V5530" s="21">
        <f>IFERROR(INDEX(BASE_CCLASSTRIB!$F:$F, MATCH(TEXT($D5530,"000000"), BASE_CCLASSTRIB!$A:$A, 0))/100, 0)</f>
        <v>0</v>
      </c>
    </row>
    <row r="5531" spans="2:22" ht="15.75" customHeight="1" thickTop="1" thickBot="1">
      <c r="B5531" s="8"/>
      <c r="C5531" s="8"/>
      <c r="E5531" s="8" t="str">
        <f>IF(D5531="","",LEFT(D5531,3))</f>
        <v/>
      </c>
      <c r="F5531" s="5" t="str">
        <f>IF(E5531="","",IFERROR(VLOOKUP(E5531,REGRAS_CST!$A$2:$B$200,2,FALSE),""))</f>
        <v/>
      </c>
      <c r="H5531" s="7">
        <v>8.9999999999999993E-3</v>
      </c>
      <c r="I5531" s="7">
        <v>1E-3</v>
      </c>
      <c r="K5531" s="5" t="str">
        <f>IF(E5531="","",IFERROR(VLOOKUP(E5531,REGRAS_CST!$A$2:$C$200,3,FALSE),""))</f>
        <v/>
      </c>
      <c r="L5531" s="10" t="str">
        <f>IF($G5531="", "", $G5531*(1-$V5531))</f>
        <v/>
      </c>
      <c r="M5531" s="30" t="str">
        <f t="shared" si="172"/>
        <v/>
      </c>
      <c r="N5531" s="30" t="str">
        <f t="shared" si="173"/>
        <v/>
      </c>
      <c r="O5531" s="5" t="str">
        <f>IF(D5531="","",
IF(AND(K5531&lt;&gt;"SIM",V5531&gt;0),"ERRO: % BC &gt; 0, mas NÃO permitida ❌",
IF(AND(K5531="SIM",V5531=0),"ATENÇÃO: BC permitida, mas % = 0 🔎",
"Base de cálculo aplicada corretamente ✅")))</f>
        <v/>
      </c>
      <c r="P5531" s="5" t="str">
        <f>IF(D5531="","",
IF(AND(Q5531&lt;&gt;"SIM",U5531&gt;0),"ERRO: % alíquota &gt; 0, mas NÃO permitida ❌",
IF(AND(Q5531="SIM",U5531=0),"ATENÇÃO: alíquota permitida, mas % = 0 🔎",
"Alíquota aplicada corretamente ✅")))</f>
        <v/>
      </c>
      <c r="Q5531" s="5" t="str">
        <f>IF(E5531="","",IFERROR(VLOOKUP(E5531,REGRAS_CST!$A$2:$D$200,4,FALSE),""))</f>
        <v/>
      </c>
      <c r="R5531" s="8"/>
      <c r="S5531" s="7">
        <f>IF($H5531="","",$H5531*(1-$U5531))</f>
        <v>8.9999999999999993E-3</v>
      </c>
      <c r="T5531" s="7">
        <f>IF($I5531="","",$I5531*(1-$U5531))</f>
        <v>1E-3</v>
      </c>
      <c r="U5531" s="7">
        <f>IFERROR(INDEX(BASE_CCLASSTRIB!$E:$E, MATCH(TEXT($D5531,"000000"), BASE_CCLASSTRIB!$A:$A, 0))/100, 0)</f>
        <v>0</v>
      </c>
      <c r="V5531" s="21">
        <f>IFERROR(INDEX(BASE_CCLASSTRIB!$F:$F, MATCH(TEXT($D5531,"000000"), BASE_CCLASSTRIB!$A:$A, 0))/100, 0)</f>
        <v>0</v>
      </c>
    </row>
    <row r="5532" spans="2:22" ht="15.75" customHeight="1" thickTop="1" thickBot="1">
      <c r="B5532" s="8"/>
      <c r="C5532" s="8"/>
      <c r="E5532" s="8" t="str">
        <f>IF(D5532="","",LEFT(D5532,3))</f>
        <v/>
      </c>
      <c r="F5532" s="5" t="str">
        <f>IF(E5532="","",IFERROR(VLOOKUP(E5532,REGRAS_CST!$A$2:$B$200,2,FALSE),""))</f>
        <v/>
      </c>
      <c r="H5532" s="7">
        <v>8.9999999999999993E-3</v>
      </c>
      <c r="I5532" s="7">
        <v>1E-3</v>
      </c>
      <c r="K5532" s="5" t="str">
        <f>IF(E5532="","",IFERROR(VLOOKUP(E5532,REGRAS_CST!$A$2:$C$200,3,FALSE),""))</f>
        <v/>
      </c>
      <c r="L5532" s="10" t="str">
        <f>IF($G5532="", "", $G5532*(1-$V5532))</f>
        <v/>
      </c>
      <c r="M5532" s="30" t="str">
        <f t="shared" si="172"/>
        <v/>
      </c>
      <c r="N5532" s="30" t="str">
        <f t="shared" si="173"/>
        <v/>
      </c>
      <c r="O5532" s="5" t="str">
        <f>IF(D5532="","",
IF(AND(K5532&lt;&gt;"SIM",V5532&gt;0),"ERRO: % BC &gt; 0, mas NÃO permitida ❌",
IF(AND(K5532="SIM",V5532=0),"ATENÇÃO: BC permitida, mas % = 0 🔎",
"Base de cálculo aplicada corretamente ✅")))</f>
        <v/>
      </c>
      <c r="P5532" s="5" t="str">
        <f>IF(D5532="","",
IF(AND(Q5532&lt;&gt;"SIM",U5532&gt;0),"ERRO: % alíquota &gt; 0, mas NÃO permitida ❌",
IF(AND(Q5532="SIM",U5532=0),"ATENÇÃO: alíquota permitida, mas % = 0 🔎",
"Alíquota aplicada corretamente ✅")))</f>
        <v/>
      </c>
      <c r="Q5532" s="5" t="str">
        <f>IF(E5532="","",IFERROR(VLOOKUP(E5532,REGRAS_CST!$A$2:$D$200,4,FALSE),""))</f>
        <v/>
      </c>
      <c r="R5532" s="8"/>
      <c r="S5532" s="7">
        <f>IF($H5532="","",$H5532*(1-$U5532))</f>
        <v>8.9999999999999993E-3</v>
      </c>
      <c r="T5532" s="7">
        <f>IF($I5532="","",$I5532*(1-$U5532))</f>
        <v>1E-3</v>
      </c>
      <c r="U5532" s="7">
        <f>IFERROR(INDEX(BASE_CCLASSTRIB!$E:$E, MATCH(TEXT($D5532,"000000"), BASE_CCLASSTRIB!$A:$A, 0))/100, 0)</f>
        <v>0</v>
      </c>
      <c r="V5532" s="21">
        <f>IFERROR(INDEX(BASE_CCLASSTRIB!$F:$F, MATCH(TEXT($D5532,"000000"), BASE_CCLASSTRIB!$A:$A, 0))/100, 0)</f>
        <v>0</v>
      </c>
    </row>
    <row r="5533" spans="2:22" ht="15.75" customHeight="1" thickTop="1" thickBot="1">
      <c r="B5533" s="8"/>
      <c r="C5533" s="8"/>
      <c r="E5533" s="8" t="str">
        <f>IF(D5533="","",LEFT(D5533,3))</f>
        <v/>
      </c>
      <c r="F5533" s="5" t="str">
        <f>IF(E5533="","",IFERROR(VLOOKUP(E5533,REGRAS_CST!$A$2:$B$200,2,FALSE),""))</f>
        <v/>
      </c>
      <c r="H5533" s="7">
        <v>8.9999999999999993E-3</v>
      </c>
      <c r="I5533" s="7">
        <v>1E-3</v>
      </c>
      <c r="K5533" s="5" t="str">
        <f>IF(E5533="","",IFERROR(VLOOKUP(E5533,REGRAS_CST!$A$2:$C$200,3,FALSE),""))</f>
        <v/>
      </c>
      <c r="L5533" s="10" t="str">
        <f>IF($G5533="", "", $G5533*(1-$V5533))</f>
        <v/>
      </c>
      <c r="M5533" s="30" t="str">
        <f t="shared" si="172"/>
        <v/>
      </c>
      <c r="N5533" s="30" t="str">
        <f t="shared" si="173"/>
        <v/>
      </c>
      <c r="O5533" s="5" t="str">
        <f>IF(D5533="","",
IF(AND(K5533&lt;&gt;"SIM",V5533&gt;0),"ERRO: % BC &gt; 0, mas NÃO permitida ❌",
IF(AND(K5533="SIM",V5533=0),"ATENÇÃO: BC permitida, mas % = 0 🔎",
"Base de cálculo aplicada corretamente ✅")))</f>
        <v/>
      </c>
      <c r="P5533" s="5" t="str">
        <f>IF(D5533="","",
IF(AND(Q5533&lt;&gt;"SIM",U5533&gt;0),"ERRO: % alíquota &gt; 0, mas NÃO permitida ❌",
IF(AND(Q5533="SIM",U5533=0),"ATENÇÃO: alíquota permitida, mas % = 0 🔎",
"Alíquota aplicada corretamente ✅")))</f>
        <v/>
      </c>
      <c r="Q5533" s="5" t="str">
        <f>IF(E5533="","",IFERROR(VLOOKUP(E5533,REGRAS_CST!$A$2:$D$200,4,FALSE),""))</f>
        <v/>
      </c>
      <c r="R5533" s="8"/>
      <c r="S5533" s="7">
        <f>IF($H5533="","",$H5533*(1-$U5533))</f>
        <v>8.9999999999999993E-3</v>
      </c>
      <c r="T5533" s="7">
        <f>IF($I5533="","",$I5533*(1-$U5533))</f>
        <v>1E-3</v>
      </c>
      <c r="U5533" s="7">
        <f>IFERROR(INDEX(BASE_CCLASSTRIB!$E:$E, MATCH(TEXT($D5533,"000000"), BASE_CCLASSTRIB!$A:$A, 0))/100, 0)</f>
        <v>0</v>
      </c>
      <c r="V5533" s="21">
        <f>IFERROR(INDEX(BASE_CCLASSTRIB!$F:$F, MATCH(TEXT($D5533,"000000"), BASE_CCLASSTRIB!$A:$A, 0))/100, 0)</f>
        <v>0</v>
      </c>
    </row>
    <row r="5534" spans="2:22" ht="15.75" customHeight="1" thickTop="1" thickBot="1">
      <c r="B5534" s="8"/>
      <c r="C5534" s="8"/>
      <c r="E5534" s="8" t="str">
        <f>IF(D5534="","",LEFT(D5534,3))</f>
        <v/>
      </c>
      <c r="F5534" s="5" t="str">
        <f>IF(E5534="","",IFERROR(VLOOKUP(E5534,REGRAS_CST!$A$2:$B$200,2,FALSE),""))</f>
        <v/>
      </c>
      <c r="H5534" s="7">
        <v>8.9999999999999993E-3</v>
      </c>
      <c r="I5534" s="7">
        <v>1E-3</v>
      </c>
      <c r="K5534" s="5" t="str">
        <f>IF(E5534="","",IFERROR(VLOOKUP(E5534,REGRAS_CST!$A$2:$C$200,3,FALSE),""))</f>
        <v/>
      </c>
      <c r="L5534" s="10" t="str">
        <f>IF($G5534="", "", $G5534*(1-$V5534))</f>
        <v/>
      </c>
      <c r="M5534" s="30" t="str">
        <f t="shared" si="172"/>
        <v/>
      </c>
      <c r="N5534" s="30" t="str">
        <f t="shared" si="173"/>
        <v/>
      </c>
      <c r="O5534" s="5" t="str">
        <f>IF(D5534="","",
IF(AND(K5534&lt;&gt;"SIM",V5534&gt;0),"ERRO: % BC &gt; 0, mas NÃO permitida ❌",
IF(AND(K5534="SIM",V5534=0),"ATENÇÃO: BC permitida, mas % = 0 🔎",
"Base de cálculo aplicada corretamente ✅")))</f>
        <v/>
      </c>
      <c r="P5534" s="5" t="str">
        <f>IF(D5534="","",
IF(AND(Q5534&lt;&gt;"SIM",U5534&gt;0),"ERRO: % alíquota &gt; 0, mas NÃO permitida ❌",
IF(AND(Q5534="SIM",U5534=0),"ATENÇÃO: alíquota permitida, mas % = 0 🔎",
"Alíquota aplicada corretamente ✅")))</f>
        <v/>
      </c>
      <c r="Q5534" s="5" t="str">
        <f>IF(E5534="","",IFERROR(VLOOKUP(E5534,REGRAS_CST!$A$2:$D$200,4,FALSE),""))</f>
        <v/>
      </c>
      <c r="R5534" s="8"/>
      <c r="S5534" s="7">
        <f>IF($H5534="","",$H5534*(1-$U5534))</f>
        <v>8.9999999999999993E-3</v>
      </c>
      <c r="T5534" s="7">
        <f>IF($I5534="","",$I5534*(1-$U5534))</f>
        <v>1E-3</v>
      </c>
      <c r="U5534" s="7">
        <f>IFERROR(INDEX(BASE_CCLASSTRIB!$E:$E, MATCH(TEXT($D5534,"000000"), BASE_CCLASSTRIB!$A:$A, 0))/100, 0)</f>
        <v>0</v>
      </c>
      <c r="V5534" s="21">
        <f>IFERROR(INDEX(BASE_CCLASSTRIB!$F:$F, MATCH(TEXT($D5534,"000000"), BASE_CCLASSTRIB!$A:$A, 0))/100, 0)</f>
        <v>0</v>
      </c>
    </row>
    <row r="5535" spans="2:22" ht="15.75" customHeight="1" thickTop="1" thickBot="1">
      <c r="B5535" s="8"/>
      <c r="C5535" s="8"/>
      <c r="E5535" s="8" t="str">
        <f>IF(D5535="","",LEFT(D5535,3))</f>
        <v/>
      </c>
      <c r="F5535" s="5" t="str">
        <f>IF(E5535="","",IFERROR(VLOOKUP(E5535,REGRAS_CST!$A$2:$B$200,2,FALSE),""))</f>
        <v/>
      </c>
      <c r="H5535" s="7">
        <v>8.9999999999999993E-3</v>
      </c>
      <c r="I5535" s="7">
        <v>1E-3</v>
      </c>
      <c r="K5535" s="5" t="str">
        <f>IF(E5535="","",IFERROR(VLOOKUP(E5535,REGRAS_CST!$A$2:$C$200,3,FALSE),""))</f>
        <v/>
      </c>
      <c r="L5535" s="10" t="str">
        <f>IF($G5535="", "", $G5535*(1-$V5535))</f>
        <v/>
      </c>
      <c r="M5535" s="30" t="str">
        <f t="shared" si="172"/>
        <v/>
      </c>
      <c r="N5535" s="30" t="str">
        <f t="shared" si="173"/>
        <v/>
      </c>
      <c r="O5535" s="5" t="str">
        <f>IF(D5535="","",
IF(AND(K5535&lt;&gt;"SIM",V5535&gt;0),"ERRO: % BC &gt; 0, mas NÃO permitida ❌",
IF(AND(K5535="SIM",V5535=0),"ATENÇÃO: BC permitida, mas % = 0 🔎",
"Base de cálculo aplicada corretamente ✅")))</f>
        <v/>
      </c>
      <c r="P5535" s="5" t="str">
        <f>IF(D5535="","",
IF(AND(Q5535&lt;&gt;"SIM",U5535&gt;0),"ERRO: % alíquota &gt; 0, mas NÃO permitida ❌",
IF(AND(Q5535="SIM",U5535=0),"ATENÇÃO: alíquota permitida, mas % = 0 🔎",
"Alíquota aplicada corretamente ✅")))</f>
        <v/>
      </c>
      <c r="Q5535" s="5" t="str">
        <f>IF(E5535="","",IFERROR(VLOOKUP(E5535,REGRAS_CST!$A$2:$D$200,4,FALSE),""))</f>
        <v/>
      </c>
      <c r="R5535" s="8"/>
      <c r="S5535" s="7">
        <f>IF($H5535="","",$H5535*(1-$U5535))</f>
        <v>8.9999999999999993E-3</v>
      </c>
      <c r="T5535" s="7">
        <f>IF($I5535="","",$I5535*(1-$U5535))</f>
        <v>1E-3</v>
      </c>
      <c r="U5535" s="7">
        <f>IFERROR(INDEX(BASE_CCLASSTRIB!$E:$E, MATCH(TEXT($D5535,"000000"), BASE_CCLASSTRIB!$A:$A, 0))/100, 0)</f>
        <v>0</v>
      </c>
      <c r="V5535" s="21">
        <f>IFERROR(INDEX(BASE_CCLASSTRIB!$F:$F, MATCH(TEXT($D5535,"000000"), BASE_CCLASSTRIB!$A:$A, 0))/100, 0)</f>
        <v>0</v>
      </c>
    </row>
    <row r="5536" spans="2:22" ht="15.75" customHeight="1" thickTop="1" thickBot="1">
      <c r="B5536" s="8"/>
      <c r="C5536" s="8"/>
      <c r="E5536" s="8" t="str">
        <f>IF(D5536="","",LEFT(D5536,3))</f>
        <v/>
      </c>
      <c r="F5536" s="5" t="str">
        <f>IF(E5536="","",IFERROR(VLOOKUP(E5536,REGRAS_CST!$A$2:$B$200,2,FALSE),""))</f>
        <v/>
      </c>
      <c r="H5536" s="7">
        <v>8.9999999999999993E-3</v>
      </c>
      <c r="I5536" s="7">
        <v>1E-3</v>
      </c>
      <c r="K5536" s="5" t="str">
        <f>IF(E5536="","",IFERROR(VLOOKUP(E5536,REGRAS_CST!$A$2:$C$200,3,FALSE),""))</f>
        <v/>
      </c>
      <c r="L5536" s="10" t="str">
        <f>IF($G5536="", "", $G5536*(1-$V5536))</f>
        <v/>
      </c>
      <c r="M5536" s="30" t="str">
        <f t="shared" si="172"/>
        <v/>
      </c>
      <c r="N5536" s="30" t="str">
        <f t="shared" si="173"/>
        <v/>
      </c>
      <c r="O5536" s="5" t="str">
        <f>IF(D5536="","",
IF(AND(K5536&lt;&gt;"SIM",V5536&gt;0),"ERRO: % BC &gt; 0, mas NÃO permitida ❌",
IF(AND(K5536="SIM",V5536=0),"ATENÇÃO: BC permitida, mas % = 0 🔎",
"Base de cálculo aplicada corretamente ✅")))</f>
        <v/>
      </c>
      <c r="P5536" s="5" t="str">
        <f>IF(D5536="","",
IF(AND(Q5536&lt;&gt;"SIM",U5536&gt;0),"ERRO: % alíquota &gt; 0, mas NÃO permitida ❌",
IF(AND(Q5536="SIM",U5536=0),"ATENÇÃO: alíquota permitida, mas % = 0 🔎",
"Alíquota aplicada corretamente ✅")))</f>
        <v/>
      </c>
      <c r="Q5536" s="5" t="str">
        <f>IF(E5536="","",IFERROR(VLOOKUP(E5536,REGRAS_CST!$A$2:$D$200,4,FALSE),""))</f>
        <v/>
      </c>
      <c r="R5536" s="8"/>
      <c r="S5536" s="7">
        <f>IF($H5536="","",$H5536*(1-$U5536))</f>
        <v>8.9999999999999993E-3</v>
      </c>
      <c r="T5536" s="7">
        <f>IF($I5536="","",$I5536*(1-$U5536))</f>
        <v>1E-3</v>
      </c>
      <c r="U5536" s="7">
        <f>IFERROR(INDEX(BASE_CCLASSTRIB!$E:$E, MATCH(TEXT($D5536,"000000"), BASE_CCLASSTRIB!$A:$A, 0))/100, 0)</f>
        <v>0</v>
      </c>
      <c r="V5536" s="21">
        <f>IFERROR(INDEX(BASE_CCLASSTRIB!$F:$F, MATCH(TEXT($D5536,"000000"), BASE_CCLASSTRIB!$A:$A, 0))/100, 0)</f>
        <v>0</v>
      </c>
    </row>
    <row r="5537" spans="2:22" ht="15.75" customHeight="1" thickTop="1" thickBot="1">
      <c r="B5537" s="8"/>
      <c r="C5537" s="8"/>
      <c r="E5537" s="8" t="str">
        <f>IF(D5537="","",LEFT(D5537,3))</f>
        <v/>
      </c>
      <c r="F5537" s="5" t="str">
        <f>IF(E5537="","",IFERROR(VLOOKUP(E5537,REGRAS_CST!$A$2:$B$200,2,FALSE),""))</f>
        <v/>
      </c>
      <c r="H5537" s="7">
        <v>8.9999999999999993E-3</v>
      </c>
      <c r="I5537" s="7">
        <v>1E-3</v>
      </c>
      <c r="K5537" s="5" t="str">
        <f>IF(E5537="","",IFERROR(VLOOKUP(E5537,REGRAS_CST!$A$2:$C$200,3,FALSE),""))</f>
        <v/>
      </c>
      <c r="L5537" s="10" t="str">
        <f>IF($G5537="", "", $G5537*(1-$V5537))</f>
        <v/>
      </c>
      <c r="M5537" s="30" t="str">
        <f t="shared" si="172"/>
        <v/>
      </c>
      <c r="N5537" s="30" t="str">
        <f t="shared" si="173"/>
        <v/>
      </c>
      <c r="O5537" s="5" t="str">
        <f>IF(D5537="","",
IF(AND(K5537&lt;&gt;"SIM",V5537&gt;0),"ERRO: % BC &gt; 0, mas NÃO permitida ❌",
IF(AND(K5537="SIM",V5537=0),"ATENÇÃO: BC permitida, mas % = 0 🔎",
"Base de cálculo aplicada corretamente ✅")))</f>
        <v/>
      </c>
      <c r="P5537" s="5" t="str">
        <f>IF(D5537="","",
IF(AND(Q5537&lt;&gt;"SIM",U5537&gt;0),"ERRO: % alíquota &gt; 0, mas NÃO permitida ❌",
IF(AND(Q5537="SIM",U5537=0),"ATENÇÃO: alíquota permitida, mas % = 0 🔎",
"Alíquota aplicada corretamente ✅")))</f>
        <v/>
      </c>
      <c r="Q5537" s="5" t="str">
        <f>IF(E5537="","",IFERROR(VLOOKUP(E5537,REGRAS_CST!$A$2:$D$200,4,FALSE),""))</f>
        <v/>
      </c>
      <c r="R5537" s="8"/>
      <c r="S5537" s="7">
        <f>IF($H5537="","",$H5537*(1-$U5537))</f>
        <v>8.9999999999999993E-3</v>
      </c>
      <c r="T5537" s="7">
        <f>IF($I5537="","",$I5537*(1-$U5537))</f>
        <v>1E-3</v>
      </c>
      <c r="U5537" s="7">
        <f>IFERROR(INDEX(BASE_CCLASSTRIB!$E:$E, MATCH(TEXT($D5537,"000000"), BASE_CCLASSTRIB!$A:$A, 0))/100, 0)</f>
        <v>0</v>
      </c>
      <c r="V5537" s="21">
        <f>IFERROR(INDEX(BASE_CCLASSTRIB!$F:$F, MATCH(TEXT($D5537,"000000"), BASE_CCLASSTRIB!$A:$A, 0))/100, 0)</f>
        <v>0</v>
      </c>
    </row>
    <row r="5538" spans="2:22" ht="15.75" customHeight="1" thickTop="1" thickBot="1">
      <c r="B5538" s="8"/>
      <c r="C5538" s="8"/>
      <c r="E5538" s="8" t="str">
        <f>IF(D5538="","",LEFT(D5538,3))</f>
        <v/>
      </c>
      <c r="F5538" s="5" t="str">
        <f>IF(E5538="","",IFERROR(VLOOKUP(E5538,REGRAS_CST!$A$2:$B$200,2,FALSE),""))</f>
        <v/>
      </c>
      <c r="H5538" s="7">
        <v>8.9999999999999993E-3</v>
      </c>
      <c r="I5538" s="7">
        <v>1E-3</v>
      </c>
      <c r="K5538" s="5" t="str">
        <f>IF(E5538="","",IFERROR(VLOOKUP(E5538,REGRAS_CST!$A$2:$C$200,3,FALSE),""))</f>
        <v/>
      </c>
      <c r="L5538" s="10" t="str">
        <f>IF($G5538="", "", $G5538*(1-$V5538))</f>
        <v/>
      </c>
      <c r="M5538" s="30" t="str">
        <f t="shared" si="172"/>
        <v/>
      </c>
      <c r="N5538" s="30" t="str">
        <f t="shared" si="173"/>
        <v/>
      </c>
      <c r="O5538" s="5" t="str">
        <f>IF(D5538="","",
IF(AND(K5538&lt;&gt;"SIM",V5538&gt;0),"ERRO: % BC &gt; 0, mas NÃO permitida ❌",
IF(AND(K5538="SIM",V5538=0),"ATENÇÃO: BC permitida, mas % = 0 🔎",
"Base de cálculo aplicada corretamente ✅")))</f>
        <v/>
      </c>
      <c r="P5538" s="5" t="str">
        <f>IF(D5538="","",
IF(AND(Q5538&lt;&gt;"SIM",U5538&gt;0),"ERRO: % alíquota &gt; 0, mas NÃO permitida ❌",
IF(AND(Q5538="SIM",U5538=0),"ATENÇÃO: alíquota permitida, mas % = 0 🔎",
"Alíquota aplicada corretamente ✅")))</f>
        <v/>
      </c>
      <c r="Q5538" s="5" t="str">
        <f>IF(E5538="","",IFERROR(VLOOKUP(E5538,REGRAS_CST!$A$2:$D$200,4,FALSE),""))</f>
        <v/>
      </c>
      <c r="R5538" s="8"/>
      <c r="S5538" s="7">
        <f>IF($H5538="","",$H5538*(1-$U5538))</f>
        <v>8.9999999999999993E-3</v>
      </c>
      <c r="T5538" s="7">
        <f>IF($I5538="","",$I5538*(1-$U5538))</f>
        <v>1E-3</v>
      </c>
      <c r="U5538" s="7">
        <f>IFERROR(INDEX(BASE_CCLASSTRIB!$E:$E, MATCH(TEXT($D5538,"000000"), BASE_CCLASSTRIB!$A:$A, 0))/100, 0)</f>
        <v>0</v>
      </c>
      <c r="V5538" s="21">
        <f>IFERROR(INDEX(BASE_CCLASSTRIB!$F:$F, MATCH(TEXT($D5538,"000000"), BASE_CCLASSTRIB!$A:$A, 0))/100, 0)</f>
        <v>0</v>
      </c>
    </row>
    <row r="5539" spans="2:22" ht="15.75" customHeight="1" thickTop="1" thickBot="1">
      <c r="B5539" s="8"/>
      <c r="C5539" s="8"/>
      <c r="E5539" s="8" t="str">
        <f>IF(D5539="","",LEFT(D5539,3))</f>
        <v/>
      </c>
      <c r="F5539" s="5" t="str">
        <f>IF(E5539="","",IFERROR(VLOOKUP(E5539,REGRAS_CST!$A$2:$B$200,2,FALSE),""))</f>
        <v/>
      </c>
      <c r="H5539" s="7">
        <v>8.9999999999999993E-3</v>
      </c>
      <c r="I5539" s="7">
        <v>1E-3</v>
      </c>
      <c r="K5539" s="5" t="str">
        <f>IF(E5539="","",IFERROR(VLOOKUP(E5539,REGRAS_CST!$A$2:$C$200,3,FALSE),""))</f>
        <v/>
      </c>
      <c r="L5539" s="10" t="str">
        <f>IF($G5539="", "", $G5539*(1-$V5539))</f>
        <v/>
      </c>
      <c r="M5539" s="30" t="str">
        <f t="shared" si="172"/>
        <v/>
      </c>
      <c r="N5539" s="30" t="str">
        <f t="shared" si="173"/>
        <v/>
      </c>
      <c r="O5539" s="5" t="str">
        <f>IF(D5539="","",
IF(AND(K5539&lt;&gt;"SIM",V5539&gt;0),"ERRO: % BC &gt; 0, mas NÃO permitida ❌",
IF(AND(K5539="SIM",V5539=0),"ATENÇÃO: BC permitida, mas % = 0 🔎",
"Base de cálculo aplicada corretamente ✅")))</f>
        <v/>
      </c>
      <c r="P5539" s="5" t="str">
        <f>IF(D5539="","",
IF(AND(Q5539&lt;&gt;"SIM",U5539&gt;0),"ERRO: % alíquota &gt; 0, mas NÃO permitida ❌",
IF(AND(Q5539="SIM",U5539=0),"ATENÇÃO: alíquota permitida, mas % = 0 🔎",
"Alíquota aplicada corretamente ✅")))</f>
        <v/>
      </c>
      <c r="Q5539" s="5" t="str">
        <f>IF(E5539="","",IFERROR(VLOOKUP(E5539,REGRAS_CST!$A$2:$D$200,4,FALSE),""))</f>
        <v/>
      </c>
      <c r="R5539" s="8"/>
      <c r="S5539" s="7">
        <f>IF($H5539="","",$H5539*(1-$U5539))</f>
        <v>8.9999999999999993E-3</v>
      </c>
      <c r="T5539" s="7">
        <f>IF($I5539="","",$I5539*(1-$U5539))</f>
        <v>1E-3</v>
      </c>
      <c r="U5539" s="7">
        <f>IFERROR(INDEX(BASE_CCLASSTRIB!$E:$E, MATCH(TEXT($D5539,"000000"), BASE_CCLASSTRIB!$A:$A, 0))/100, 0)</f>
        <v>0</v>
      </c>
      <c r="V5539" s="21">
        <f>IFERROR(INDEX(BASE_CCLASSTRIB!$F:$F, MATCH(TEXT($D5539,"000000"), BASE_CCLASSTRIB!$A:$A, 0))/100, 0)</f>
        <v>0</v>
      </c>
    </row>
    <row r="5540" spans="2:22" ht="15.75" customHeight="1" thickTop="1" thickBot="1">
      <c r="B5540" s="8"/>
      <c r="C5540" s="8"/>
      <c r="E5540" s="8" t="str">
        <f>IF(D5540="","",LEFT(D5540,3))</f>
        <v/>
      </c>
      <c r="F5540" s="5" t="str">
        <f>IF(E5540="","",IFERROR(VLOOKUP(E5540,REGRAS_CST!$A$2:$B$200,2,FALSE),""))</f>
        <v/>
      </c>
      <c r="H5540" s="7">
        <v>8.9999999999999993E-3</v>
      </c>
      <c r="I5540" s="7">
        <v>1E-3</v>
      </c>
      <c r="K5540" s="5" t="str">
        <f>IF(E5540="","",IFERROR(VLOOKUP(E5540,REGRAS_CST!$A$2:$C$200,3,FALSE),""))</f>
        <v/>
      </c>
      <c r="L5540" s="10" t="str">
        <f>IF($G5540="", "", $G5540*(1-$V5540))</f>
        <v/>
      </c>
      <c r="M5540" s="30" t="str">
        <f t="shared" si="172"/>
        <v/>
      </c>
      <c r="N5540" s="30" t="str">
        <f t="shared" si="173"/>
        <v/>
      </c>
      <c r="O5540" s="5" t="str">
        <f>IF(D5540="","",
IF(AND(K5540&lt;&gt;"SIM",V5540&gt;0),"ERRO: % BC &gt; 0, mas NÃO permitida ❌",
IF(AND(K5540="SIM",V5540=0),"ATENÇÃO: BC permitida, mas % = 0 🔎",
"Base de cálculo aplicada corretamente ✅")))</f>
        <v/>
      </c>
      <c r="P5540" s="5" t="str">
        <f>IF(D5540="","",
IF(AND(Q5540&lt;&gt;"SIM",U5540&gt;0),"ERRO: % alíquota &gt; 0, mas NÃO permitida ❌",
IF(AND(Q5540="SIM",U5540=0),"ATENÇÃO: alíquota permitida, mas % = 0 🔎",
"Alíquota aplicada corretamente ✅")))</f>
        <v/>
      </c>
      <c r="Q5540" s="5" t="str">
        <f>IF(E5540="","",IFERROR(VLOOKUP(E5540,REGRAS_CST!$A$2:$D$200,4,FALSE),""))</f>
        <v/>
      </c>
      <c r="R5540" s="8"/>
      <c r="S5540" s="7">
        <f>IF($H5540="","",$H5540*(1-$U5540))</f>
        <v>8.9999999999999993E-3</v>
      </c>
      <c r="T5540" s="7">
        <f>IF($I5540="","",$I5540*(1-$U5540))</f>
        <v>1E-3</v>
      </c>
      <c r="U5540" s="7">
        <f>IFERROR(INDEX(BASE_CCLASSTRIB!$E:$E, MATCH(TEXT($D5540,"000000"), BASE_CCLASSTRIB!$A:$A, 0))/100, 0)</f>
        <v>0</v>
      </c>
      <c r="V5540" s="21">
        <f>IFERROR(INDEX(BASE_CCLASSTRIB!$F:$F, MATCH(TEXT($D5540,"000000"), BASE_CCLASSTRIB!$A:$A, 0))/100, 0)</f>
        <v>0</v>
      </c>
    </row>
    <row r="5541" spans="2:22" ht="15.75" customHeight="1" thickTop="1" thickBot="1">
      <c r="B5541" s="8"/>
      <c r="C5541" s="8"/>
      <c r="E5541" s="8" t="str">
        <f>IF(D5541="","",LEFT(D5541,3))</f>
        <v/>
      </c>
      <c r="F5541" s="5" t="str">
        <f>IF(E5541="","",IFERROR(VLOOKUP(E5541,REGRAS_CST!$A$2:$B$200,2,FALSE),""))</f>
        <v/>
      </c>
      <c r="H5541" s="7">
        <v>8.9999999999999993E-3</v>
      </c>
      <c r="I5541" s="7">
        <v>1E-3</v>
      </c>
      <c r="K5541" s="5" t="str">
        <f>IF(E5541="","",IFERROR(VLOOKUP(E5541,REGRAS_CST!$A$2:$C$200,3,FALSE),""))</f>
        <v/>
      </c>
      <c r="L5541" s="10" t="str">
        <f>IF($G5541="", "", $G5541*(1-$V5541))</f>
        <v/>
      </c>
      <c r="M5541" s="30" t="str">
        <f t="shared" si="172"/>
        <v/>
      </c>
      <c r="N5541" s="30" t="str">
        <f t="shared" si="173"/>
        <v/>
      </c>
      <c r="O5541" s="5" t="str">
        <f>IF(D5541="","",
IF(AND(K5541&lt;&gt;"SIM",V5541&gt;0),"ERRO: % BC &gt; 0, mas NÃO permitida ❌",
IF(AND(K5541="SIM",V5541=0),"ATENÇÃO: BC permitida, mas % = 0 🔎",
"Base de cálculo aplicada corretamente ✅")))</f>
        <v/>
      </c>
      <c r="P5541" s="5" t="str">
        <f>IF(D5541="","",
IF(AND(Q5541&lt;&gt;"SIM",U5541&gt;0),"ERRO: % alíquota &gt; 0, mas NÃO permitida ❌",
IF(AND(Q5541="SIM",U5541=0),"ATENÇÃO: alíquota permitida, mas % = 0 🔎",
"Alíquota aplicada corretamente ✅")))</f>
        <v/>
      </c>
      <c r="Q5541" s="5" t="str">
        <f>IF(E5541="","",IFERROR(VLOOKUP(E5541,REGRAS_CST!$A$2:$D$200,4,FALSE),""))</f>
        <v/>
      </c>
      <c r="R5541" s="8"/>
      <c r="S5541" s="7">
        <f>IF($H5541="","",$H5541*(1-$U5541))</f>
        <v>8.9999999999999993E-3</v>
      </c>
      <c r="T5541" s="7">
        <f>IF($I5541="","",$I5541*(1-$U5541))</f>
        <v>1E-3</v>
      </c>
      <c r="U5541" s="7">
        <f>IFERROR(INDEX(BASE_CCLASSTRIB!$E:$E, MATCH(TEXT($D5541,"000000"), BASE_CCLASSTRIB!$A:$A, 0))/100, 0)</f>
        <v>0</v>
      </c>
      <c r="V5541" s="21">
        <f>IFERROR(INDEX(BASE_CCLASSTRIB!$F:$F, MATCH(TEXT($D5541,"000000"), BASE_CCLASSTRIB!$A:$A, 0))/100, 0)</f>
        <v>0</v>
      </c>
    </row>
    <row r="5542" spans="2:22" ht="15.75" customHeight="1" thickTop="1" thickBot="1">
      <c r="B5542" s="8"/>
      <c r="C5542" s="8"/>
      <c r="E5542" s="8" t="str">
        <f>IF(D5542="","",LEFT(D5542,3))</f>
        <v/>
      </c>
      <c r="F5542" s="5" t="str">
        <f>IF(E5542="","",IFERROR(VLOOKUP(E5542,REGRAS_CST!$A$2:$B$200,2,FALSE),""))</f>
        <v/>
      </c>
      <c r="H5542" s="7">
        <v>8.9999999999999993E-3</v>
      </c>
      <c r="I5542" s="7">
        <v>1E-3</v>
      </c>
      <c r="K5542" s="5" t="str">
        <f>IF(E5542="","",IFERROR(VLOOKUP(E5542,REGRAS_CST!$A$2:$C$200,3,FALSE),""))</f>
        <v/>
      </c>
      <c r="L5542" s="10" t="str">
        <f>IF($G5542="", "", $G5542*(1-$V5542))</f>
        <v/>
      </c>
      <c r="M5542" s="30" t="str">
        <f t="shared" si="172"/>
        <v/>
      </c>
      <c r="N5542" s="30" t="str">
        <f t="shared" si="173"/>
        <v/>
      </c>
      <c r="O5542" s="5" t="str">
        <f>IF(D5542="","",
IF(AND(K5542&lt;&gt;"SIM",V5542&gt;0),"ERRO: % BC &gt; 0, mas NÃO permitida ❌",
IF(AND(K5542="SIM",V5542=0),"ATENÇÃO: BC permitida, mas % = 0 🔎",
"Base de cálculo aplicada corretamente ✅")))</f>
        <v/>
      </c>
      <c r="P5542" s="5" t="str">
        <f>IF(D5542="","",
IF(AND(Q5542&lt;&gt;"SIM",U5542&gt;0),"ERRO: % alíquota &gt; 0, mas NÃO permitida ❌",
IF(AND(Q5542="SIM",U5542=0),"ATENÇÃO: alíquota permitida, mas % = 0 🔎",
"Alíquota aplicada corretamente ✅")))</f>
        <v/>
      </c>
      <c r="Q5542" s="5" t="str">
        <f>IF(E5542="","",IFERROR(VLOOKUP(E5542,REGRAS_CST!$A$2:$D$200,4,FALSE),""))</f>
        <v/>
      </c>
      <c r="R5542" s="8"/>
      <c r="S5542" s="7">
        <f>IF($H5542="","",$H5542*(1-$U5542))</f>
        <v>8.9999999999999993E-3</v>
      </c>
      <c r="T5542" s="7">
        <f>IF($I5542="","",$I5542*(1-$U5542))</f>
        <v>1E-3</v>
      </c>
      <c r="U5542" s="7">
        <f>IFERROR(INDEX(BASE_CCLASSTRIB!$E:$E, MATCH(TEXT($D5542,"000000"), BASE_CCLASSTRIB!$A:$A, 0))/100, 0)</f>
        <v>0</v>
      </c>
      <c r="V5542" s="21">
        <f>IFERROR(INDEX(BASE_CCLASSTRIB!$F:$F, MATCH(TEXT($D5542,"000000"), BASE_CCLASSTRIB!$A:$A, 0))/100, 0)</f>
        <v>0</v>
      </c>
    </row>
    <row r="5543" spans="2:22" ht="15.75" customHeight="1" thickTop="1" thickBot="1">
      <c r="B5543" s="8"/>
      <c r="C5543" s="8"/>
      <c r="E5543" s="8" t="str">
        <f>IF(D5543="","",LEFT(D5543,3))</f>
        <v/>
      </c>
      <c r="F5543" s="5" t="str">
        <f>IF(E5543="","",IFERROR(VLOOKUP(E5543,REGRAS_CST!$A$2:$B$200,2,FALSE),""))</f>
        <v/>
      </c>
      <c r="H5543" s="7">
        <v>8.9999999999999993E-3</v>
      </c>
      <c r="I5543" s="7">
        <v>1E-3</v>
      </c>
      <c r="K5543" s="5" t="str">
        <f>IF(E5543="","",IFERROR(VLOOKUP(E5543,REGRAS_CST!$A$2:$C$200,3,FALSE),""))</f>
        <v/>
      </c>
      <c r="L5543" s="10" t="str">
        <f>IF($G5543="", "", $G5543*(1-$V5543))</f>
        <v/>
      </c>
      <c r="M5543" s="30" t="str">
        <f t="shared" si="172"/>
        <v/>
      </c>
      <c r="N5543" s="30" t="str">
        <f t="shared" si="173"/>
        <v/>
      </c>
      <c r="O5543" s="5" t="str">
        <f>IF(D5543="","",
IF(AND(K5543&lt;&gt;"SIM",V5543&gt;0),"ERRO: % BC &gt; 0, mas NÃO permitida ❌",
IF(AND(K5543="SIM",V5543=0),"ATENÇÃO: BC permitida, mas % = 0 🔎",
"Base de cálculo aplicada corretamente ✅")))</f>
        <v/>
      </c>
      <c r="P5543" s="5" t="str">
        <f>IF(D5543="","",
IF(AND(Q5543&lt;&gt;"SIM",U5543&gt;0),"ERRO: % alíquota &gt; 0, mas NÃO permitida ❌",
IF(AND(Q5543="SIM",U5543=0),"ATENÇÃO: alíquota permitida, mas % = 0 🔎",
"Alíquota aplicada corretamente ✅")))</f>
        <v/>
      </c>
      <c r="Q5543" s="5" t="str">
        <f>IF(E5543="","",IFERROR(VLOOKUP(E5543,REGRAS_CST!$A$2:$D$200,4,FALSE),""))</f>
        <v/>
      </c>
      <c r="R5543" s="8"/>
      <c r="S5543" s="7">
        <f>IF($H5543="","",$H5543*(1-$U5543))</f>
        <v>8.9999999999999993E-3</v>
      </c>
      <c r="T5543" s="7">
        <f>IF($I5543="","",$I5543*(1-$U5543))</f>
        <v>1E-3</v>
      </c>
      <c r="U5543" s="7">
        <f>IFERROR(INDEX(BASE_CCLASSTRIB!$E:$E, MATCH(TEXT($D5543,"000000"), BASE_CCLASSTRIB!$A:$A, 0))/100, 0)</f>
        <v>0</v>
      </c>
      <c r="V5543" s="21">
        <f>IFERROR(INDEX(BASE_CCLASSTRIB!$F:$F, MATCH(TEXT($D5543,"000000"), BASE_CCLASSTRIB!$A:$A, 0))/100, 0)</f>
        <v>0</v>
      </c>
    </row>
    <row r="5544" spans="2:22" ht="15.75" customHeight="1" thickTop="1" thickBot="1">
      <c r="B5544" s="8"/>
      <c r="C5544" s="8"/>
      <c r="E5544" s="8" t="str">
        <f>IF(D5544="","",LEFT(D5544,3))</f>
        <v/>
      </c>
      <c r="F5544" s="5" t="str">
        <f>IF(E5544="","",IFERROR(VLOOKUP(E5544,REGRAS_CST!$A$2:$B$200,2,FALSE),""))</f>
        <v/>
      </c>
      <c r="H5544" s="7">
        <v>8.9999999999999993E-3</v>
      </c>
      <c r="I5544" s="7">
        <v>1E-3</v>
      </c>
      <c r="K5544" s="5" t="str">
        <f>IF(E5544="","",IFERROR(VLOOKUP(E5544,REGRAS_CST!$A$2:$C$200,3,FALSE),""))</f>
        <v/>
      </c>
      <c r="L5544" s="10" t="str">
        <f>IF($G5544="", "", $G5544*(1-$V5544))</f>
        <v/>
      </c>
      <c r="M5544" s="30" t="str">
        <f t="shared" si="172"/>
        <v/>
      </c>
      <c r="N5544" s="30" t="str">
        <f t="shared" si="173"/>
        <v/>
      </c>
      <c r="O5544" s="5" t="str">
        <f>IF(D5544="","",
IF(AND(K5544&lt;&gt;"SIM",V5544&gt;0),"ERRO: % BC &gt; 0, mas NÃO permitida ❌",
IF(AND(K5544="SIM",V5544=0),"ATENÇÃO: BC permitida, mas % = 0 🔎",
"Base de cálculo aplicada corretamente ✅")))</f>
        <v/>
      </c>
      <c r="P5544" s="5" t="str">
        <f>IF(D5544="","",
IF(AND(Q5544&lt;&gt;"SIM",U5544&gt;0),"ERRO: % alíquota &gt; 0, mas NÃO permitida ❌",
IF(AND(Q5544="SIM",U5544=0),"ATENÇÃO: alíquota permitida, mas % = 0 🔎",
"Alíquota aplicada corretamente ✅")))</f>
        <v/>
      </c>
      <c r="Q5544" s="5" t="str">
        <f>IF(E5544="","",IFERROR(VLOOKUP(E5544,REGRAS_CST!$A$2:$D$200,4,FALSE),""))</f>
        <v/>
      </c>
      <c r="R5544" s="8"/>
      <c r="S5544" s="7">
        <f>IF($H5544="","",$H5544*(1-$U5544))</f>
        <v>8.9999999999999993E-3</v>
      </c>
      <c r="T5544" s="7">
        <f>IF($I5544="","",$I5544*(1-$U5544))</f>
        <v>1E-3</v>
      </c>
      <c r="U5544" s="7">
        <f>IFERROR(INDEX(BASE_CCLASSTRIB!$E:$E, MATCH(TEXT($D5544,"000000"), BASE_CCLASSTRIB!$A:$A, 0))/100, 0)</f>
        <v>0</v>
      </c>
      <c r="V5544" s="21">
        <f>IFERROR(INDEX(BASE_CCLASSTRIB!$F:$F, MATCH(TEXT($D5544,"000000"), BASE_CCLASSTRIB!$A:$A, 0))/100, 0)</f>
        <v>0</v>
      </c>
    </row>
    <row r="5545" spans="2:22" ht="15.75" customHeight="1" thickTop="1" thickBot="1">
      <c r="B5545" s="8"/>
      <c r="C5545" s="8"/>
      <c r="E5545" s="8" t="str">
        <f>IF(D5545="","",LEFT(D5545,3))</f>
        <v/>
      </c>
      <c r="F5545" s="5" t="str">
        <f>IF(E5545="","",IFERROR(VLOOKUP(E5545,REGRAS_CST!$A$2:$B$200,2,FALSE),""))</f>
        <v/>
      </c>
      <c r="H5545" s="7">
        <v>8.9999999999999993E-3</v>
      </c>
      <c r="I5545" s="7">
        <v>1E-3</v>
      </c>
      <c r="K5545" s="5" t="str">
        <f>IF(E5545="","",IFERROR(VLOOKUP(E5545,REGRAS_CST!$A$2:$C$200,3,FALSE),""))</f>
        <v/>
      </c>
      <c r="L5545" s="10" t="str">
        <f>IF($G5545="", "", $G5545*(1-$V5545))</f>
        <v/>
      </c>
      <c r="M5545" s="30" t="str">
        <f t="shared" si="172"/>
        <v/>
      </c>
      <c r="N5545" s="30" t="str">
        <f t="shared" si="173"/>
        <v/>
      </c>
      <c r="O5545" s="5" t="str">
        <f>IF(D5545="","",
IF(AND(K5545&lt;&gt;"SIM",V5545&gt;0),"ERRO: % BC &gt; 0, mas NÃO permitida ❌",
IF(AND(K5545="SIM",V5545=0),"ATENÇÃO: BC permitida, mas % = 0 🔎",
"Base de cálculo aplicada corretamente ✅")))</f>
        <v/>
      </c>
      <c r="P5545" s="5" t="str">
        <f>IF(D5545="","",
IF(AND(Q5545&lt;&gt;"SIM",U5545&gt;0),"ERRO: % alíquota &gt; 0, mas NÃO permitida ❌",
IF(AND(Q5545="SIM",U5545=0),"ATENÇÃO: alíquota permitida, mas % = 0 🔎",
"Alíquota aplicada corretamente ✅")))</f>
        <v/>
      </c>
      <c r="Q5545" s="5" t="str">
        <f>IF(E5545="","",IFERROR(VLOOKUP(E5545,REGRAS_CST!$A$2:$D$200,4,FALSE),""))</f>
        <v/>
      </c>
      <c r="R5545" s="8"/>
      <c r="S5545" s="7">
        <f>IF($H5545="","",$H5545*(1-$U5545))</f>
        <v>8.9999999999999993E-3</v>
      </c>
      <c r="T5545" s="7">
        <f>IF($I5545="","",$I5545*(1-$U5545))</f>
        <v>1E-3</v>
      </c>
      <c r="U5545" s="7">
        <f>IFERROR(INDEX(BASE_CCLASSTRIB!$E:$E, MATCH(TEXT($D5545,"000000"), BASE_CCLASSTRIB!$A:$A, 0))/100, 0)</f>
        <v>0</v>
      </c>
      <c r="V5545" s="21">
        <f>IFERROR(INDEX(BASE_CCLASSTRIB!$F:$F, MATCH(TEXT($D5545,"000000"), BASE_CCLASSTRIB!$A:$A, 0))/100, 0)</f>
        <v>0</v>
      </c>
    </row>
    <row r="5546" spans="2:22" ht="15.75" customHeight="1" thickTop="1" thickBot="1">
      <c r="B5546" s="8"/>
      <c r="C5546" s="8"/>
      <c r="E5546" s="8" t="str">
        <f>IF(D5546="","",LEFT(D5546,3))</f>
        <v/>
      </c>
      <c r="F5546" s="5" t="str">
        <f>IF(E5546="","",IFERROR(VLOOKUP(E5546,REGRAS_CST!$A$2:$B$200,2,FALSE),""))</f>
        <v/>
      </c>
      <c r="H5546" s="7">
        <v>8.9999999999999993E-3</v>
      </c>
      <c r="I5546" s="7">
        <v>1E-3</v>
      </c>
      <c r="K5546" s="5" t="str">
        <f>IF(E5546="","",IFERROR(VLOOKUP(E5546,REGRAS_CST!$A$2:$C$200,3,FALSE),""))</f>
        <v/>
      </c>
      <c r="L5546" s="10" t="str">
        <f>IF($G5546="", "", $G5546*(1-$V5546))</f>
        <v/>
      </c>
      <c r="M5546" s="30" t="str">
        <f t="shared" si="172"/>
        <v/>
      </c>
      <c r="N5546" s="30" t="str">
        <f t="shared" si="173"/>
        <v/>
      </c>
      <c r="O5546" s="5" t="str">
        <f>IF(D5546="","",
IF(AND(K5546&lt;&gt;"SIM",V5546&gt;0),"ERRO: % BC &gt; 0, mas NÃO permitida ❌",
IF(AND(K5546="SIM",V5546=0),"ATENÇÃO: BC permitida, mas % = 0 🔎",
"Base de cálculo aplicada corretamente ✅")))</f>
        <v/>
      </c>
      <c r="P5546" s="5" t="str">
        <f>IF(D5546="","",
IF(AND(Q5546&lt;&gt;"SIM",U5546&gt;0),"ERRO: % alíquota &gt; 0, mas NÃO permitida ❌",
IF(AND(Q5546="SIM",U5546=0),"ATENÇÃO: alíquota permitida, mas % = 0 🔎",
"Alíquota aplicada corretamente ✅")))</f>
        <v/>
      </c>
      <c r="Q5546" s="5" t="str">
        <f>IF(E5546="","",IFERROR(VLOOKUP(E5546,REGRAS_CST!$A$2:$D$200,4,FALSE),""))</f>
        <v/>
      </c>
      <c r="R5546" s="8"/>
      <c r="S5546" s="7">
        <f>IF($H5546="","",$H5546*(1-$U5546))</f>
        <v>8.9999999999999993E-3</v>
      </c>
      <c r="T5546" s="7">
        <f>IF($I5546="","",$I5546*(1-$U5546))</f>
        <v>1E-3</v>
      </c>
      <c r="U5546" s="7">
        <f>IFERROR(INDEX(BASE_CCLASSTRIB!$E:$E, MATCH(TEXT($D5546,"000000"), BASE_CCLASSTRIB!$A:$A, 0))/100, 0)</f>
        <v>0</v>
      </c>
      <c r="V5546" s="21">
        <f>IFERROR(INDEX(BASE_CCLASSTRIB!$F:$F, MATCH(TEXT($D5546,"000000"), BASE_CCLASSTRIB!$A:$A, 0))/100, 0)</f>
        <v>0</v>
      </c>
    </row>
    <row r="5547" spans="2:22" ht="15.75" customHeight="1" thickTop="1" thickBot="1">
      <c r="B5547" s="8"/>
      <c r="C5547" s="8"/>
      <c r="E5547" s="8" t="str">
        <f>IF(D5547="","",LEFT(D5547,3))</f>
        <v/>
      </c>
      <c r="F5547" s="5" t="str">
        <f>IF(E5547="","",IFERROR(VLOOKUP(E5547,REGRAS_CST!$A$2:$B$200,2,FALSE),""))</f>
        <v/>
      </c>
      <c r="H5547" s="7">
        <v>8.9999999999999993E-3</v>
      </c>
      <c r="I5547" s="7">
        <v>1E-3</v>
      </c>
      <c r="K5547" s="5" t="str">
        <f>IF(E5547="","",IFERROR(VLOOKUP(E5547,REGRAS_CST!$A$2:$C$200,3,FALSE),""))</f>
        <v/>
      </c>
      <c r="L5547" s="10" t="str">
        <f>IF($G5547="", "", $G5547*(1-$V5547))</f>
        <v/>
      </c>
      <c r="M5547" s="30" t="str">
        <f t="shared" si="172"/>
        <v/>
      </c>
      <c r="N5547" s="30" t="str">
        <f t="shared" si="173"/>
        <v/>
      </c>
      <c r="O5547" s="5" t="str">
        <f>IF(D5547="","",
IF(AND(K5547&lt;&gt;"SIM",V5547&gt;0),"ERRO: % BC &gt; 0, mas NÃO permitida ❌",
IF(AND(K5547="SIM",V5547=0),"ATENÇÃO: BC permitida, mas % = 0 🔎",
"Base de cálculo aplicada corretamente ✅")))</f>
        <v/>
      </c>
      <c r="P5547" s="5" t="str">
        <f>IF(D5547="","",
IF(AND(Q5547&lt;&gt;"SIM",U5547&gt;0),"ERRO: % alíquota &gt; 0, mas NÃO permitida ❌",
IF(AND(Q5547="SIM",U5547=0),"ATENÇÃO: alíquota permitida, mas % = 0 🔎",
"Alíquota aplicada corretamente ✅")))</f>
        <v/>
      </c>
      <c r="Q5547" s="5" t="str">
        <f>IF(E5547="","",IFERROR(VLOOKUP(E5547,REGRAS_CST!$A$2:$D$200,4,FALSE),""))</f>
        <v/>
      </c>
      <c r="R5547" s="8"/>
      <c r="S5547" s="7">
        <f>IF($H5547="","",$H5547*(1-$U5547))</f>
        <v>8.9999999999999993E-3</v>
      </c>
      <c r="T5547" s="7">
        <f>IF($I5547="","",$I5547*(1-$U5547))</f>
        <v>1E-3</v>
      </c>
      <c r="U5547" s="7">
        <f>IFERROR(INDEX(BASE_CCLASSTRIB!$E:$E, MATCH(TEXT($D5547,"000000"), BASE_CCLASSTRIB!$A:$A, 0))/100, 0)</f>
        <v>0</v>
      </c>
      <c r="V5547" s="21">
        <f>IFERROR(INDEX(BASE_CCLASSTRIB!$F:$F, MATCH(TEXT($D5547,"000000"), BASE_CCLASSTRIB!$A:$A, 0))/100, 0)</f>
        <v>0</v>
      </c>
    </row>
    <row r="5548" spans="2:22" ht="15.75" customHeight="1" thickTop="1" thickBot="1">
      <c r="B5548" s="8"/>
      <c r="C5548" s="8"/>
      <c r="E5548" s="8" t="str">
        <f>IF(D5548="","",LEFT(D5548,3))</f>
        <v/>
      </c>
      <c r="F5548" s="5" t="str">
        <f>IF(E5548="","",IFERROR(VLOOKUP(E5548,REGRAS_CST!$A$2:$B$200,2,FALSE),""))</f>
        <v/>
      </c>
      <c r="H5548" s="7">
        <v>8.9999999999999993E-3</v>
      </c>
      <c r="I5548" s="7">
        <v>1E-3</v>
      </c>
      <c r="K5548" s="5" t="str">
        <f>IF(E5548="","",IFERROR(VLOOKUP(E5548,REGRAS_CST!$A$2:$C$200,3,FALSE),""))</f>
        <v/>
      </c>
      <c r="L5548" s="10" t="str">
        <f>IF($G5548="", "", $G5548*(1-$V5548))</f>
        <v/>
      </c>
      <c r="M5548" s="30" t="str">
        <f t="shared" si="172"/>
        <v/>
      </c>
      <c r="N5548" s="30" t="str">
        <f t="shared" si="173"/>
        <v/>
      </c>
      <c r="O5548" s="5" t="str">
        <f>IF(D5548="","",
IF(AND(K5548&lt;&gt;"SIM",V5548&gt;0),"ERRO: % BC &gt; 0, mas NÃO permitida ❌",
IF(AND(K5548="SIM",V5548=0),"ATENÇÃO: BC permitida, mas % = 0 🔎",
"Base de cálculo aplicada corretamente ✅")))</f>
        <v/>
      </c>
      <c r="P5548" s="5" t="str">
        <f>IF(D5548="","",
IF(AND(Q5548&lt;&gt;"SIM",U5548&gt;0),"ERRO: % alíquota &gt; 0, mas NÃO permitida ❌",
IF(AND(Q5548="SIM",U5548=0),"ATENÇÃO: alíquota permitida, mas % = 0 🔎",
"Alíquota aplicada corretamente ✅")))</f>
        <v/>
      </c>
      <c r="Q5548" s="5" t="str">
        <f>IF(E5548="","",IFERROR(VLOOKUP(E5548,REGRAS_CST!$A$2:$D$200,4,FALSE),""))</f>
        <v/>
      </c>
      <c r="R5548" s="8"/>
      <c r="S5548" s="7">
        <f>IF($H5548="","",$H5548*(1-$U5548))</f>
        <v>8.9999999999999993E-3</v>
      </c>
      <c r="T5548" s="7">
        <f>IF($I5548="","",$I5548*(1-$U5548))</f>
        <v>1E-3</v>
      </c>
      <c r="U5548" s="7">
        <f>IFERROR(INDEX(BASE_CCLASSTRIB!$E:$E, MATCH(TEXT($D5548,"000000"), BASE_CCLASSTRIB!$A:$A, 0))/100, 0)</f>
        <v>0</v>
      </c>
      <c r="V5548" s="21">
        <f>IFERROR(INDEX(BASE_CCLASSTRIB!$F:$F, MATCH(TEXT($D5548,"000000"), BASE_CCLASSTRIB!$A:$A, 0))/100, 0)</f>
        <v>0</v>
      </c>
    </row>
    <row r="5549" spans="2:22" ht="15.75" customHeight="1" thickTop="1" thickBot="1">
      <c r="B5549" s="8"/>
      <c r="C5549" s="8"/>
      <c r="E5549" s="8" t="str">
        <f>IF(D5549="","",LEFT(D5549,3))</f>
        <v/>
      </c>
      <c r="F5549" s="5" t="str">
        <f>IF(E5549="","",IFERROR(VLOOKUP(E5549,REGRAS_CST!$A$2:$B$200,2,FALSE),""))</f>
        <v/>
      </c>
      <c r="H5549" s="7">
        <v>8.9999999999999993E-3</v>
      </c>
      <c r="I5549" s="7">
        <v>1E-3</v>
      </c>
      <c r="K5549" s="5" t="str">
        <f>IF(E5549="","",IFERROR(VLOOKUP(E5549,REGRAS_CST!$A$2:$C$200,3,FALSE),""))</f>
        <v/>
      </c>
      <c r="L5549" s="10" t="str">
        <f>IF($G5549="", "", $G5549*(1-$V5549))</f>
        <v/>
      </c>
      <c r="M5549" s="30" t="str">
        <f t="shared" si="172"/>
        <v/>
      </c>
      <c r="N5549" s="30" t="str">
        <f t="shared" si="173"/>
        <v/>
      </c>
      <c r="O5549" s="5" t="str">
        <f>IF(D5549="","",
IF(AND(K5549&lt;&gt;"SIM",V5549&gt;0),"ERRO: % BC &gt; 0, mas NÃO permitida ❌",
IF(AND(K5549="SIM",V5549=0),"ATENÇÃO: BC permitida, mas % = 0 🔎",
"Base de cálculo aplicada corretamente ✅")))</f>
        <v/>
      </c>
      <c r="P5549" s="5" t="str">
        <f>IF(D5549="","",
IF(AND(Q5549&lt;&gt;"SIM",U5549&gt;0),"ERRO: % alíquota &gt; 0, mas NÃO permitida ❌",
IF(AND(Q5549="SIM",U5549=0),"ATENÇÃO: alíquota permitida, mas % = 0 🔎",
"Alíquota aplicada corretamente ✅")))</f>
        <v/>
      </c>
      <c r="Q5549" s="5" t="str">
        <f>IF(E5549="","",IFERROR(VLOOKUP(E5549,REGRAS_CST!$A$2:$D$200,4,FALSE),""))</f>
        <v/>
      </c>
      <c r="R5549" s="8"/>
      <c r="S5549" s="7">
        <f>IF($H5549="","",$H5549*(1-$U5549))</f>
        <v>8.9999999999999993E-3</v>
      </c>
      <c r="T5549" s="7">
        <f>IF($I5549="","",$I5549*(1-$U5549))</f>
        <v>1E-3</v>
      </c>
      <c r="U5549" s="7">
        <f>IFERROR(INDEX(BASE_CCLASSTRIB!$E:$E, MATCH(TEXT($D5549,"000000"), BASE_CCLASSTRIB!$A:$A, 0))/100, 0)</f>
        <v>0</v>
      </c>
      <c r="V5549" s="21">
        <f>IFERROR(INDEX(BASE_CCLASSTRIB!$F:$F, MATCH(TEXT($D5549,"000000"), BASE_CCLASSTRIB!$A:$A, 0))/100, 0)</f>
        <v>0</v>
      </c>
    </row>
    <row r="5550" spans="2:22" ht="15.75" customHeight="1" thickTop="1" thickBot="1">
      <c r="B5550" s="8"/>
      <c r="C5550" s="8"/>
      <c r="E5550" s="8" t="str">
        <f>IF(D5550="","",LEFT(D5550,3))</f>
        <v/>
      </c>
      <c r="F5550" s="5" t="str">
        <f>IF(E5550="","",IFERROR(VLOOKUP(E5550,REGRAS_CST!$A$2:$B$200,2,FALSE),""))</f>
        <v/>
      </c>
      <c r="H5550" s="7">
        <v>8.9999999999999993E-3</v>
      </c>
      <c r="I5550" s="7">
        <v>1E-3</v>
      </c>
      <c r="K5550" s="5" t="str">
        <f>IF(E5550="","",IFERROR(VLOOKUP(E5550,REGRAS_CST!$A$2:$C$200,3,FALSE),""))</f>
        <v/>
      </c>
      <c r="L5550" s="10" t="str">
        <f>IF($G5550="", "", $G5550*(1-$V5550))</f>
        <v/>
      </c>
      <c r="M5550" s="30" t="str">
        <f t="shared" si="172"/>
        <v/>
      </c>
      <c r="N5550" s="30" t="str">
        <f t="shared" si="173"/>
        <v/>
      </c>
      <c r="O5550" s="5" t="str">
        <f>IF(D5550="","",
IF(AND(K5550&lt;&gt;"SIM",V5550&gt;0),"ERRO: % BC &gt; 0, mas NÃO permitida ❌",
IF(AND(K5550="SIM",V5550=0),"ATENÇÃO: BC permitida, mas % = 0 🔎",
"Base de cálculo aplicada corretamente ✅")))</f>
        <v/>
      </c>
      <c r="P5550" s="5" t="str">
        <f>IF(D5550="","",
IF(AND(Q5550&lt;&gt;"SIM",U5550&gt;0),"ERRO: % alíquota &gt; 0, mas NÃO permitida ❌",
IF(AND(Q5550="SIM",U5550=0),"ATENÇÃO: alíquota permitida, mas % = 0 🔎",
"Alíquota aplicada corretamente ✅")))</f>
        <v/>
      </c>
      <c r="Q5550" s="5" t="str">
        <f>IF(E5550="","",IFERROR(VLOOKUP(E5550,REGRAS_CST!$A$2:$D$200,4,FALSE),""))</f>
        <v/>
      </c>
      <c r="R5550" s="8"/>
      <c r="S5550" s="7">
        <f>IF($H5550="","",$H5550*(1-$U5550))</f>
        <v>8.9999999999999993E-3</v>
      </c>
      <c r="T5550" s="7">
        <f>IF($I5550="","",$I5550*(1-$U5550))</f>
        <v>1E-3</v>
      </c>
      <c r="U5550" s="7">
        <f>IFERROR(INDEX(BASE_CCLASSTRIB!$E:$E, MATCH(TEXT($D5550,"000000"), BASE_CCLASSTRIB!$A:$A, 0))/100, 0)</f>
        <v>0</v>
      </c>
      <c r="V5550" s="21">
        <f>IFERROR(INDEX(BASE_CCLASSTRIB!$F:$F, MATCH(TEXT($D5550,"000000"), BASE_CCLASSTRIB!$A:$A, 0))/100, 0)</f>
        <v>0</v>
      </c>
    </row>
    <row r="5551" spans="2:22" ht="15.75" customHeight="1" thickTop="1" thickBot="1">
      <c r="B5551" s="8"/>
      <c r="C5551" s="8"/>
      <c r="E5551" s="8" t="str">
        <f>IF(D5551="","",LEFT(D5551,3))</f>
        <v/>
      </c>
      <c r="F5551" s="5" t="str">
        <f>IF(E5551="","",IFERROR(VLOOKUP(E5551,REGRAS_CST!$A$2:$B$200,2,FALSE),""))</f>
        <v/>
      </c>
      <c r="H5551" s="7">
        <v>8.9999999999999993E-3</v>
      </c>
      <c r="I5551" s="7">
        <v>1E-3</v>
      </c>
      <c r="K5551" s="5" t="str">
        <f>IF(E5551="","",IFERROR(VLOOKUP(E5551,REGRAS_CST!$A$2:$C$200,3,FALSE),""))</f>
        <v/>
      </c>
      <c r="L5551" s="10" t="str">
        <f>IF($G5551="", "", $G5551*(1-$V5551))</f>
        <v/>
      </c>
      <c r="M5551" s="30" t="str">
        <f t="shared" si="172"/>
        <v/>
      </c>
      <c r="N5551" s="30" t="str">
        <f t="shared" si="173"/>
        <v/>
      </c>
      <c r="O5551" s="5" t="str">
        <f>IF(D5551="","",
IF(AND(K5551&lt;&gt;"SIM",V5551&gt;0),"ERRO: % BC &gt; 0, mas NÃO permitida ❌",
IF(AND(K5551="SIM",V5551=0),"ATENÇÃO: BC permitida, mas % = 0 🔎",
"Base de cálculo aplicada corretamente ✅")))</f>
        <v/>
      </c>
      <c r="P5551" s="5" t="str">
        <f>IF(D5551="","",
IF(AND(Q5551&lt;&gt;"SIM",U5551&gt;0),"ERRO: % alíquota &gt; 0, mas NÃO permitida ❌",
IF(AND(Q5551="SIM",U5551=0),"ATENÇÃO: alíquota permitida, mas % = 0 🔎",
"Alíquota aplicada corretamente ✅")))</f>
        <v/>
      </c>
      <c r="Q5551" s="5" t="str">
        <f>IF(E5551="","",IFERROR(VLOOKUP(E5551,REGRAS_CST!$A$2:$D$200,4,FALSE),""))</f>
        <v/>
      </c>
      <c r="R5551" s="8"/>
      <c r="S5551" s="7">
        <f>IF($H5551="","",$H5551*(1-$U5551))</f>
        <v>8.9999999999999993E-3</v>
      </c>
      <c r="T5551" s="7">
        <f>IF($I5551="","",$I5551*(1-$U5551))</f>
        <v>1E-3</v>
      </c>
      <c r="U5551" s="7">
        <f>IFERROR(INDEX(BASE_CCLASSTRIB!$E:$E, MATCH(TEXT($D5551,"000000"), BASE_CCLASSTRIB!$A:$A, 0))/100, 0)</f>
        <v>0</v>
      </c>
      <c r="V5551" s="21">
        <f>IFERROR(INDEX(BASE_CCLASSTRIB!$F:$F, MATCH(TEXT($D5551,"000000"), BASE_CCLASSTRIB!$A:$A, 0))/100, 0)</f>
        <v>0</v>
      </c>
    </row>
    <row r="5552" spans="2:22" ht="15.75" customHeight="1" thickTop="1" thickBot="1">
      <c r="B5552" s="8"/>
      <c r="C5552" s="8"/>
      <c r="E5552" s="8" t="str">
        <f>IF(D5552="","",LEFT(D5552,3))</f>
        <v/>
      </c>
      <c r="F5552" s="5" t="str">
        <f>IF(E5552="","",IFERROR(VLOOKUP(E5552,REGRAS_CST!$A$2:$B$200,2,FALSE),""))</f>
        <v/>
      </c>
      <c r="H5552" s="7">
        <v>8.9999999999999993E-3</v>
      </c>
      <c r="I5552" s="7">
        <v>1E-3</v>
      </c>
      <c r="K5552" s="5" t="str">
        <f>IF(E5552="","",IFERROR(VLOOKUP(E5552,REGRAS_CST!$A$2:$C$200,3,FALSE),""))</f>
        <v/>
      </c>
      <c r="L5552" s="10" t="str">
        <f>IF($G5552="", "", $G5552*(1-$V5552))</f>
        <v/>
      </c>
      <c r="M5552" s="30" t="str">
        <f t="shared" si="172"/>
        <v/>
      </c>
      <c r="N5552" s="30" t="str">
        <f t="shared" si="173"/>
        <v/>
      </c>
      <c r="O5552" s="5" t="str">
        <f>IF(D5552="","",
IF(AND(K5552&lt;&gt;"SIM",V5552&gt;0),"ERRO: % BC &gt; 0, mas NÃO permitida ❌",
IF(AND(K5552="SIM",V5552=0),"ATENÇÃO: BC permitida, mas % = 0 🔎",
"Base de cálculo aplicada corretamente ✅")))</f>
        <v/>
      </c>
      <c r="P5552" s="5" t="str">
        <f>IF(D5552="","",
IF(AND(Q5552&lt;&gt;"SIM",U5552&gt;0),"ERRO: % alíquota &gt; 0, mas NÃO permitida ❌",
IF(AND(Q5552="SIM",U5552=0),"ATENÇÃO: alíquota permitida, mas % = 0 🔎",
"Alíquota aplicada corretamente ✅")))</f>
        <v/>
      </c>
      <c r="Q5552" s="5" t="str">
        <f>IF(E5552="","",IFERROR(VLOOKUP(E5552,REGRAS_CST!$A$2:$D$200,4,FALSE),""))</f>
        <v/>
      </c>
      <c r="R5552" s="8"/>
      <c r="S5552" s="7">
        <f>IF($H5552="","",$H5552*(1-$U5552))</f>
        <v>8.9999999999999993E-3</v>
      </c>
      <c r="T5552" s="7">
        <f>IF($I5552="","",$I5552*(1-$U5552))</f>
        <v>1E-3</v>
      </c>
      <c r="U5552" s="7">
        <f>IFERROR(INDEX(BASE_CCLASSTRIB!$E:$E, MATCH(TEXT($D5552,"000000"), BASE_CCLASSTRIB!$A:$A, 0))/100, 0)</f>
        <v>0</v>
      </c>
      <c r="V5552" s="21">
        <f>IFERROR(INDEX(BASE_CCLASSTRIB!$F:$F, MATCH(TEXT($D5552,"000000"), BASE_CCLASSTRIB!$A:$A, 0))/100, 0)</f>
        <v>0</v>
      </c>
    </row>
    <row r="5553" spans="2:22" ht="15.75" customHeight="1" thickTop="1" thickBot="1">
      <c r="B5553" s="8"/>
      <c r="C5553" s="8"/>
      <c r="E5553" s="8" t="str">
        <f>IF(D5553="","",LEFT(D5553,3))</f>
        <v/>
      </c>
      <c r="F5553" s="5" t="str">
        <f>IF(E5553="","",IFERROR(VLOOKUP(E5553,REGRAS_CST!$A$2:$B$200,2,FALSE),""))</f>
        <v/>
      </c>
      <c r="H5553" s="7">
        <v>8.9999999999999993E-3</v>
      </c>
      <c r="I5553" s="7">
        <v>1E-3</v>
      </c>
      <c r="K5553" s="5" t="str">
        <f>IF(E5553="","",IFERROR(VLOOKUP(E5553,REGRAS_CST!$A$2:$C$200,3,FALSE),""))</f>
        <v/>
      </c>
      <c r="L5553" s="10" t="str">
        <f>IF($G5553="", "", $G5553*(1-$V5553))</f>
        <v/>
      </c>
      <c r="M5553" s="30" t="str">
        <f t="shared" si="172"/>
        <v/>
      </c>
      <c r="N5553" s="30" t="str">
        <f t="shared" si="173"/>
        <v/>
      </c>
      <c r="O5553" s="5" t="str">
        <f>IF(D5553="","",
IF(AND(K5553&lt;&gt;"SIM",V5553&gt;0),"ERRO: % BC &gt; 0, mas NÃO permitida ❌",
IF(AND(K5553="SIM",V5553=0),"ATENÇÃO: BC permitida, mas % = 0 🔎",
"Base de cálculo aplicada corretamente ✅")))</f>
        <v/>
      </c>
      <c r="P5553" s="5" t="str">
        <f>IF(D5553="","",
IF(AND(Q5553&lt;&gt;"SIM",U5553&gt;0),"ERRO: % alíquota &gt; 0, mas NÃO permitida ❌",
IF(AND(Q5553="SIM",U5553=0),"ATENÇÃO: alíquota permitida, mas % = 0 🔎",
"Alíquota aplicada corretamente ✅")))</f>
        <v/>
      </c>
      <c r="Q5553" s="5" t="str">
        <f>IF(E5553="","",IFERROR(VLOOKUP(E5553,REGRAS_CST!$A$2:$D$200,4,FALSE),""))</f>
        <v/>
      </c>
      <c r="R5553" s="8"/>
      <c r="S5553" s="7">
        <f>IF($H5553="","",$H5553*(1-$U5553))</f>
        <v>8.9999999999999993E-3</v>
      </c>
      <c r="T5553" s="7">
        <f>IF($I5553="","",$I5553*(1-$U5553))</f>
        <v>1E-3</v>
      </c>
      <c r="U5553" s="7">
        <f>IFERROR(INDEX(BASE_CCLASSTRIB!$E:$E, MATCH(TEXT($D5553,"000000"), BASE_CCLASSTRIB!$A:$A, 0))/100, 0)</f>
        <v>0</v>
      </c>
      <c r="V5553" s="21">
        <f>IFERROR(INDEX(BASE_CCLASSTRIB!$F:$F, MATCH(TEXT($D5553,"000000"), BASE_CCLASSTRIB!$A:$A, 0))/100, 0)</f>
        <v>0</v>
      </c>
    </row>
    <row r="5554" spans="2:22" ht="15.75" customHeight="1" thickTop="1" thickBot="1">
      <c r="B5554" s="8"/>
      <c r="C5554" s="8"/>
      <c r="E5554" s="8" t="str">
        <f>IF(D5554="","",LEFT(D5554,3))</f>
        <v/>
      </c>
      <c r="F5554" s="5" t="str">
        <f>IF(E5554="","",IFERROR(VLOOKUP(E5554,REGRAS_CST!$A$2:$B$200,2,FALSE),""))</f>
        <v/>
      </c>
      <c r="H5554" s="7">
        <v>8.9999999999999993E-3</v>
      </c>
      <c r="I5554" s="7">
        <v>1E-3</v>
      </c>
      <c r="K5554" s="5" t="str">
        <f>IF(E5554="","",IFERROR(VLOOKUP(E5554,REGRAS_CST!$A$2:$C$200,3,FALSE),""))</f>
        <v/>
      </c>
      <c r="L5554" s="10" t="str">
        <f>IF($G5554="", "", $G5554*(1-$V5554))</f>
        <v/>
      </c>
      <c r="M5554" s="30" t="str">
        <f t="shared" si="172"/>
        <v/>
      </c>
      <c r="N5554" s="30" t="str">
        <f t="shared" si="173"/>
        <v/>
      </c>
      <c r="O5554" s="5" t="str">
        <f>IF(D5554="","",
IF(AND(K5554&lt;&gt;"SIM",V5554&gt;0),"ERRO: % BC &gt; 0, mas NÃO permitida ❌",
IF(AND(K5554="SIM",V5554=0),"ATENÇÃO: BC permitida, mas % = 0 🔎",
"Base de cálculo aplicada corretamente ✅")))</f>
        <v/>
      </c>
      <c r="P5554" s="5" t="str">
        <f>IF(D5554="","",
IF(AND(Q5554&lt;&gt;"SIM",U5554&gt;0),"ERRO: % alíquota &gt; 0, mas NÃO permitida ❌",
IF(AND(Q5554="SIM",U5554=0),"ATENÇÃO: alíquota permitida, mas % = 0 🔎",
"Alíquota aplicada corretamente ✅")))</f>
        <v/>
      </c>
      <c r="Q5554" s="5" t="str">
        <f>IF(E5554="","",IFERROR(VLOOKUP(E5554,REGRAS_CST!$A$2:$D$200,4,FALSE),""))</f>
        <v/>
      </c>
      <c r="R5554" s="8"/>
      <c r="S5554" s="7">
        <f>IF($H5554="","",$H5554*(1-$U5554))</f>
        <v>8.9999999999999993E-3</v>
      </c>
      <c r="T5554" s="7">
        <f>IF($I5554="","",$I5554*(1-$U5554))</f>
        <v>1E-3</v>
      </c>
      <c r="U5554" s="7">
        <f>IFERROR(INDEX(BASE_CCLASSTRIB!$E:$E, MATCH(TEXT($D5554,"000000"), BASE_CCLASSTRIB!$A:$A, 0))/100, 0)</f>
        <v>0</v>
      </c>
      <c r="V5554" s="21">
        <f>IFERROR(INDEX(BASE_CCLASSTRIB!$F:$F, MATCH(TEXT($D5554,"000000"), BASE_CCLASSTRIB!$A:$A, 0))/100, 0)</f>
        <v>0</v>
      </c>
    </row>
    <row r="5555" spans="2:22" ht="15.75" customHeight="1" thickTop="1" thickBot="1">
      <c r="B5555" s="8"/>
      <c r="C5555" s="8"/>
      <c r="E5555" s="8" t="str">
        <f>IF(D5555="","",LEFT(D5555,3))</f>
        <v/>
      </c>
      <c r="F5555" s="5" t="str">
        <f>IF(E5555="","",IFERROR(VLOOKUP(E5555,REGRAS_CST!$A$2:$B$200,2,FALSE),""))</f>
        <v/>
      </c>
      <c r="H5555" s="7">
        <v>8.9999999999999993E-3</v>
      </c>
      <c r="I5555" s="7">
        <v>1E-3</v>
      </c>
      <c r="K5555" s="5" t="str">
        <f>IF(E5555="","",IFERROR(VLOOKUP(E5555,REGRAS_CST!$A$2:$C$200,3,FALSE),""))</f>
        <v/>
      </c>
      <c r="L5555" s="10" t="str">
        <f>IF($G5555="", "", $G5555*(1-$V5555))</f>
        <v/>
      </c>
      <c r="M5555" s="30" t="str">
        <f t="shared" si="172"/>
        <v/>
      </c>
      <c r="N5555" s="30" t="str">
        <f t="shared" si="173"/>
        <v/>
      </c>
      <c r="O5555" s="5" t="str">
        <f>IF(D5555="","",
IF(AND(K5555&lt;&gt;"SIM",V5555&gt;0),"ERRO: % BC &gt; 0, mas NÃO permitida ❌",
IF(AND(K5555="SIM",V5555=0),"ATENÇÃO: BC permitida, mas % = 0 🔎",
"Base de cálculo aplicada corretamente ✅")))</f>
        <v/>
      </c>
      <c r="P5555" s="5" t="str">
        <f>IF(D5555="","",
IF(AND(Q5555&lt;&gt;"SIM",U5555&gt;0),"ERRO: % alíquota &gt; 0, mas NÃO permitida ❌",
IF(AND(Q5555="SIM",U5555=0),"ATENÇÃO: alíquota permitida, mas % = 0 🔎",
"Alíquota aplicada corretamente ✅")))</f>
        <v/>
      </c>
      <c r="Q5555" s="5" t="str">
        <f>IF(E5555="","",IFERROR(VLOOKUP(E5555,REGRAS_CST!$A$2:$D$200,4,FALSE),""))</f>
        <v/>
      </c>
      <c r="R5555" s="8"/>
      <c r="S5555" s="7">
        <f>IF($H5555="","",$H5555*(1-$U5555))</f>
        <v>8.9999999999999993E-3</v>
      </c>
      <c r="T5555" s="7">
        <f>IF($I5555="","",$I5555*(1-$U5555))</f>
        <v>1E-3</v>
      </c>
      <c r="U5555" s="7">
        <f>IFERROR(INDEX(BASE_CCLASSTRIB!$E:$E, MATCH(TEXT($D5555,"000000"), BASE_CCLASSTRIB!$A:$A, 0))/100, 0)</f>
        <v>0</v>
      </c>
      <c r="V5555" s="21">
        <f>IFERROR(INDEX(BASE_CCLASSTRIB!$F:$F, MATCH(TEXT($D5555,"000000"), BASE_CCLASSTRIB!$A:$A, 0))/100, 0)</f>
        <v>0</v>
      </c>
    </row>
    <row r="5556" spans="2:22" ht="15.75" customHeight="1" thickTop="1" thickBot="1">
      <c r="B5556" s="8"/>
      <c r="C5556" s="8"/>
      <c r="E5556" s="8" t="str">
        <f>IF(D5556="","",LEFT(D5556,3))</f>
        <v/>
      </c>
      <c r="F5556" s="5" t="str">
        <f>IF(E5556="","",IFERROR(VLOOKUP(E5556,REGRAS_CST!$A$2:$B$200,2,FALSE),""))</f>
        <v/>
      </c>
      <c r="H5556" s="7">
        <v>8.9999999999999993E-3</v>
      </c>
      <c r="I5556" s="7">
        <v>1E-3</v>
      </c>
      <c r="K5556" s="5" t="str">
        <f>IF(E5556="","",IFERROR(VLOOKUP(E5556,REGRAS_CST!$A$2:$C$200,3,FALSE),""))</f>
        <v/>
      </c>
      <c r="L5556" s="10" t="str">
        <f>IF($G5556="", "", $G5556*(1-$V5556))</f>
        <v/>
      </c>
      <c r="M5556" s="30" t="str">
        <f t="shared" si="172"/>
        <v/>
      </c>
      <c r="N5556" s="30" t="str">
        <f t="shared" si="173"/>
        <v/>
      </c>
      <c r="O5556" s="5" t="str">
        <f>IF(D5556="","",
IF(AND(K5556&lt;&gt;"SIM",V5556&gt;0),"ERRO: % BC &gt; 0, mas NÃO permitida ❌",
IF(AND(K5556="SIM",V5556=0),"ATENÇÃO: BC permitida, mas % = 0 🔎",
"Base de cálculo aplicada corretamente ✅")))</f>
        <v/>
      </c>
      <c r="P5556" s="5" t="str">
        <f>IF(D5556="","",
IF(AND(Q5556&lt;&gt;"SIM",U5556&gt;0),"ERRO: % alíquota &gt; 0, mas NÃO permitida ❌",
IF(AND(Q5556="SIM",U5556=0),"ATENÇÃO: alíquota permitida, mas % = 0 🔎",
"Alíquota aplicada corretamente ✅")))</f>
        <v/>
      </c>
      <c r="Q5556" s="5" t="str">
        <f>IF(E5556="","",IFERROR(VLOOKUP(E5556,REGRAS_CST!$A$2:$D$200,4,FALSE),""))</f>
        <v/>
      </c>
      <c r="R5556" s="8"/>
      <c r="S5556" s="7">
        <f>IF($H5556="","",$H5556*(1-$U5556))</f>
        <v>8.9999999999999993E-3</v>
      </c>
      <c r="T5556" s="7">
        <f>IF($I5556="","",$I5556*(1-$U5556))</f>
        <v>1E-3</v>
      </c>
      <c r="U5556" s="7">
        <f>IFERROR(INDEX(BASE_CCLASSTRIB!$E:$E, MATCH(TEXT($D5556,"000000"), BASE_CCLASSTRIB!$A:$A, 0))/100, 0)</f>
        <v>0</v>
      </c>
      <c r="V5556" s="21">
        <f>IFERROR(INDEX(BASE_CCLASSTRIB!$F:$F, MATCH(TEXT($D5556,"000000"), BASE_CCLASSTRIB!$A:$A, 0))/100, 0)</f>
        <v>0</v>
      </c>
    </row>
    <row r="5557" spans="2:22" ht="15.75" customHeight="1" thickTop="1" thickBot="1">
      <c r="B5557" s="8"/>
      <c r="C5557" s="8"/>
      <c r="E5557" s="8" t="str">
        <f>IF(D5557="","",LEFT(D5557,3))</f>
        <v/>
      </c>
      <c r="F5557" s="5" t="str">
        <f>IF(E5557="","",IFERROR(VLOOKUP(E5557,REGRAS_CST!$A$2:$B$200,2,FALSE),""))</f>
        <v/>
      </c>
      <c r="H5557" s="7">
        <v>8.9999999999999993E-3</v>
      </c>
      <c r="I5557" s="7">
        <v>1E-3</v>
      </c>
      <c r="K5557" s="5" t="str">
        <f>IF(E5557="","",IFERROR(VLOOKUP(E5557,REGRAS_CST!$A$2:$C$200,3,FALSE),""))</f>
        <v/>
      </c>
      <c r="L5557" s="10" t="str">
        <f>IF($G5557="", "", $G5557*(1-$V5557))</f>
        <v/>
      </c>
      <c r="M5557" s="30" t="str">
        <f t="shared" si="172"/>
        <v/>
      </c>
      <c r="N5557" s="30" t="str">
        <f t="shared" si="173"/>
        <v/>
      </c>
      <c r="O5557" s="5" t="str">
        <f>IF(D5557="","",
IF(AND(K5557&lt;&gt;"SIM",V5557&gt;0),"ERRO: % BC &gt; 0, mas NÃO permitida ❌",
IF(AND(K5557="SIM",V5557=0),"ATENÇÃO: BC permitida, mas % = 0 🔎",
"Base de cálculo aplicada corretamente ✅")))</f>
        <v/>
      </c>
      <c r="P5557" s="5" t="str">
        <f>IF(D5557="","",
IF(AND(Q5557&lt;&gt;"SIM",U5557&gt;0),"ERRO: % alíquota &gt; 0, mas NÃO permitida ❌",
IF(AND(Q5557="SIM",U5557=0),"ATENÇÃO: alíquota permitida, mas % = 0 🔎",
"Alíquota aplicada corretamente ✅")))</f>
        <v/>
      </c>
      <c r="Q5557" s="5" t="str">
        <f>IF(E5557="","",IFERROR(VLOOKUP(E5557,REGRAS_CST!$A$2:$D$200,4,FALSE),""))</f>
        <v/>
      </c>
      <c r="R5557" s="8"/>
      <c r="S5557" s="7">
        <f>IF($H5557="","",$H5557*(1-$U5557))</f>
        <v>8.9999999999999993E-3</v>
      </c>
      <c r="T5557" s="7">
        <f>IF($I5557="","",$I5557*(1-$U5557))</f>
        <v>1E-3</v>
      </c>
      <c r="U5557" s="7">
        <f>IFERROR(INDEX(BASE_CCLASSTRIB!$E:$E, MATCH(TEXT($D5557,"000000"), BASE_CCLASSTRIB!$A:$A, 0))/100, 0)</f>
        <v>0</v>
      </c>
      <c r="V5557" s="21">
        <f>IFERROR(INDEX(BASE_CCLASSTRIB!$F:$F, MATCH(TEXT($D5557,"000000"), BASE_CCLASSTRIB!$A:$A, 0))/100, 0)</f>
        <v>0</v>
      </c>
    </row>
    <row r="5558" spans="2:22" ht="15.75" customHeight="1" thickTop="1" thickBot="1">
      <c r="B5558" s="8"/>
      <c r="C5558" s="8"/>
      <c r="E5558" s="8" t="str">
        <f>IF(D5558="","",LEFT(D5558,3))</f>
        <v/>
      </c>
      <c r="F5558" s="5" t="str">
        <f>IF(E5558="","",IFERROR(VLOOKUP(E5558,REGRAS_CST!$A$2:$B$200,2,FALSE),""))</f>
        <v/>
      </c>
      <c r="H5558" s="7">
        <v>8.9999999999999993E-3</v>
      </c>
      <c r="I5558" s="7">
        <v>1E-3</v>
      </c>
      <c r="K5558" s="5" t="str">
        <f>IF(E5558="","",IFERROR(VLOOKUP(E5558,REGRAS_CST!$A$2:$C$200,3,FALSE),""))</f>
        <v/>
      </c>
      <c r="L5558" s="10" t="str">
        <f>IF($G5558="", "", $G5558*(1-$V5558))</f>
        <v/>
      </c>
      <c r="M5558" s="30" t="str">
        <f t="shared" si="172"/>
        <v/>
      </c>
      <c r="N5558" s="30" t="str">
        <f t="shared" si="173"/>
        <v/>
      </c>
      <c r="O5558" s="5" t="str">
        <f>IF(D5558="","",
IF(AND(K5558&lt;&gt;"SIM",V5558&gt;0),"ERRO: % BC &gt; 0, mas NÃO permitida ❌",
IF(AND(K5558="SIM",V5558=0),"ATENÇÃO: BC permitida, mas % = 0 🔎",
"Base de cálculo aplicada corretamente ✅")))</f>
        <v/>
      </c>
      <c r="P5558" s="5" t="str">
        <f>IF(D5558="","",
IF(AND(Q5558&lt;&gt;"SIM",U5558&gt;0),"ERRO: % alíquota &gt; 0, mas NÃO permitida ❌",
IF(AND(Q5558="SIM",U5558=0),"ATENÇÃO: alíquota permitida, mas % = 0 🔎",
"Alíquota aplicada corretamente ✅")))</f>
        <v/>
      </c>
      <c r="Q5558" s="5" t="str">
        <f>IF(E5558="","",IFERROR(VLOOKUP(E5558,REGRAS_CST!$A$2:$D$200,4,FALSE),""))</f>
        <v/>
      </c>
      <c r="R5558" s="8"/>
      <c r="S5558" s="7">
        <f>IF($H5558="","",$H5558*(1-$U5558))</f>
        <v>8.9999999999999993E-3</v>
      </c>
      <c r="T5558" s="7">
        <f>IF($I5558="","",$I5558*(1-$U5558))</f>
        <v>1E-3</v>
      </c>
      <c r="U5558" s="7">
        <f>IFERROR(INDEX(BASE_CCLASSTRIB!$E:$E, MATCH(TEXT($D5558,"000000"), BASE_CCLASSTRIB!$A:$A, 0))/100, 0)</f>
        <v>0</v>
      </c>
      <c r="V5558" s="21">
        <f>IFERROR(INDEX(BASE_CCLASSTRIB!$F:$F, MATCH(TEXT($D5558,"000000"), BASE_CCLASSTRIB!$A:$A, 0))/100, 0)</f>
        <v>0</v>
      </c>
    </row>
    <row r="5559" spans="2:22" ht="15.75" customHeight="1" thickTop="1" thickBot="1">
      <c r="B5559" s="8"/>
      <c r="C5559" s="8"/>
      <c r="E5559" s="8" t="str">
        <f>IF(D5559="","",LEFT(D5559,3))</f>
        <v/>
      </c>
      <c r="F5559" s="5" t="str">
        <f>IF(E5559="","",IFERROR(VLOOKUP(E5559,REGRAS_CST!$A$2:$B$200,2,FALSE),""))</f>
        <v/>
      </c>
      <c r="H5559" s="7">
        <v>8.9999999999999993E-3</v>
      </c>
      <c r="I5559" s="7">
        <v>1E-3</v>
      </c>
      <c r="K5559" s="5" t="str">
        <f>IF(E5559="","",IFERROR(VLOOKUP(E5559,REGRAS_CST!$A$2:$C$200,3,FALSE),""))</f>
        <v/>
      </c>
      <c r="L5559" s="10" t="str">
        <f>IF($G5559="", "", $G5559*(1-$V5559))</f>
        <v/>
      </c>
      <c r="M5559" s="30" t="str">
        <f t="shared" si="172"/>
        <v/>
      </c>
      <c r="N5559" s="30" t="str">
        <f t="shared" si="173"/>
        <v/>
      </c>
      <c r="O5559" s="5" t="str">
        <f>IF(D5559="","",
IF(AND(K5559&lt;&gt;"SIM",V5559&gt;0),"ERRO: % BC &gt; 0, mas NÃO permitida ❌",
IF(AND(K5559="SIM",V5559=0),"ATENÇÃO: BC permitida, mas % = 0 🔎",
"Base de cálculo aplicada corretamente ✅")))</f>
        <v/>
      </c>
      <c r="P5559" s="5" t="str">
        <f>IF(D5559="","",
IF(AND(Q5559&lt;&gt;"SIM",U5559&gt;0),"ERRO: % alíquota &gt; 0, mas NÃO permitida ❌",
IF(AND(Q5559="SIM",U5559=0),"ATENÇÃO: alíquota permitida, mas % = 0 🔎",
"Alíquota aplicada corretamente ✅")))</f>
        <v/>
      </c>
      <c r="Q5559" s="5" t="str">
        <f>IF(E5559="","",IFERROR(VLOOKUP(E5559,REGRAS_CST!$A$2:$D$200,4,FALSE),""))</f>
        <v/>
      </c>
      <c r="R5559" s="8"/>
      <c r="S5559" s="7">
        <f>IF($H5559="","",$H5559*(1-$U5559))</f>
        <v>8.9999999999999993E-3</v>
      </c>
      <c r="T5559" s="7">
        <f>IF($I5559="","",$I5559*(1-$U5559))</f>
        <v>1E-3</v>
      </c>
      <c r="U5559" s="7">
        <f>IFERROR(INDEX(BASE_CCLASSTRIB!$E:$E, MATCH(TEXT($D5559,"000000"), BASE_CCLASSTRIB!$A:$A, 0))/100, 0)</f>
        <v>0</v>
      </c>
      <c r="V5559" s="21">
        <f>IFERROR(INDEX(BASE_CCLASSTRIB!$F:$F, MATCH(TEXT($D5559,"000000"), BASE_CCLASSTRIB!$A:$A, 0))/100, 0)</f>
        <v>0</v>
      </c>
    </row>
    <row r="5560" spans="2:22" ht="15.75" customHeight="1" thickTop="1" thickBot="1">
      <c r="B5560" s="8"/>
      <c r="C5560" s="8"/>
      <c r="E5560" s="8" t="str">
        <f>IF(D5560="","",LEFT(D5560,3))</f>
        <v/>
      </c>
      <c r="F5560" s="5" t="str">
        <f>IF(E5560="","",IFERROR(VLOOKUP(E5560,REGRAS_CST!$A$2:$B$200,2,FALSE),""))</f>
        <v/>
      </c>
      <c r="H5560" s="7">
        <v>8.9999999999999993E-3</v>
      </c>
      <c r="I5560" s="7">
        <v>1E-3</v>
      </c>
      <c r="K5560" s="5" t="str">
        <f>IF(E5560="","",IFERROR(VLOOKUP(E5560,REGRAS_CST!$A$2:$C$200,3,FALSE),""))</f>
        <v/>
      </c>
      <c r="L5560" s="10" t="str">
        <f>IF($G5560="", "", $G5560*(1-$V5560))</f>
        <v/>
      </c>
      <c r="M5560" s="30" t="str">
        <f t="shared" si="172"/>
        <v/>
      </c>
      <c r="N5560" s="30" t="str">
        <f t="shared" si="173"/>
        <v/>
      </c>
      <c r="O5560" s="5" t="str">
        <f>IF(D5560="","",
IF(AND(K5560&lt;&gt;"SIM",V5560&gt;0),"ERRO: % BC &gt; 0, mas NÃO permitida ❌",
IF(AND(K5560="SIM",V5560=0),"ATENÇÃO: BC permitida, mas % = 0 🔎",
"Base de cálculo aplicada corretamente ✅")))</f>
        <v/>
      </c>
      <c r="P5560" s="5" t="str">
        <f>IF(D5560="","",
IF(AND(Q5560&lt;&gt;"SIM",U5560&gt;0),"ERRO: % alíquota &gt; 0, mas NÃO permitida ❌",
IF(AND(Q5560="SIM",U5560=0),"ATENÇÃO: alíquota permitida, mas % = 0 🔎",
"Alíquota aplicada corretamente ✅")))</f>
        <v/>
      </c>
      <c r="Q5560" s="5" t="str">
        <f>IF(E5560="","",IFERROR(VLOOKUP(E5560,REGRAS_CST!$A$2:$D$200,4,FALSE),""))</f>
        <v/>
      </c>
      <c r="R5560" s="8"/>
      <c r="S5560" s="7">
        <f>IF($H5560="","",$H5560*(1-$U5560))</f>
        <v>8.9999999999999993E-3</v>
      </c>
      <c r="T5560" s="7">
        <f>IF($I5560="","",$I5560*(1-$U5560))</f>
        <v>1E-3</v>
      </c>
      <c r="U5560" s="7">
        <f>IFERROR(INDEX(BASE_CCLASSTRIB!$E:$E, MATCH(TEXT($D5560,"000000"), BASE_CCLASSTRIB!$A:$A, 0))/100, 0)</f>
        <v>0</v>
      </c>
      <c r="V5560" s="21">
        <f>IFERROR(INDEX(BASE_CCLASSTRIB!$F:$F, MATCH(TEXT($D5560,"000000"), BASE_CCLASSTRIB!$A:$A, 0))/100, 0)</f>
        <v>0</v>
      </c>
    </row>
    <row r="5561" spans="2:22" ht="15.75" customHeight="1" thickTop="1" thickBot="1">
      <c r="B5561" s="8"/>
      <c r="C5561" s="8"/>
      <c r="E5561" s="8" t="str">
        <f>IF(D5561="","",LEFT(D5561,3))</f>
        <v/>
      </c>
      <c r="F5561" s="5" t="str">
        <f>IF(E5561="","",IFERROR(VLOOKUP(E5561,REGRAS_CST!$A$2:$B$200,2,FALSE),""))</f>
        <v/>
      </c>
      <c r="H5561" s="7">
        <v>8.9999999999999993E-3</v>
      </c>
      <c r="I5561" s="7">
        <v>1E-3</v>
      </c>
      <c r="K5561" s="5" t="str">
        <f>IF(E5561="","",IFERROR(VLOOKUP(E5561,REGRAS_CST!$A$2:$C$200,3,FALSE),""))</f>
        <v/>
      </c>
      <c r="L5561" s="10" t="str">
        <f>IF($G5561="", "", $G5561*(1-$V5561))</f>
        <v/>
      </c>
      <c r="M5561" s="30" t="str">
        <f t="shared" si="172"/>
        <v/>
      </c>
      <c r="N5561" s="30" t="str">
        <f t="shared" si="173"/>
        <v/>
      </c>
      <c r="O5561" s="5" t="str">
        <f>IF(D5561="","",
IF(AND(K5561&lt;&gt;"SIM",V5561&gt;0),"ERRO: % BC &gt; 0, mas NÃO permitida ❌",
IF(AND(K5561="SIM",V5561=0),"ATENÇÃO: BC permitida, mas % = 0 🔎",
"Base de cálculo aplicada corretamente ✅")))</f>
        <v/>
      </c>
      <c r="P5561" s="5" t="str">
        <f>IF(D5561="","",
IF(AND(Q5561&lt;&gt;"SIM",U5561&gt;0),"ERRO: % alíquota &gt; 0, mas NÃO permitida ❌",
IF(AND(Q5561="SIM",U5561=0),"ATENÇÃO: alíquota permitida, mas % = 0 🔎",
"Alíquota aplicada corretamente ✅")))</f>
        <v/>
      </c>
      <c r="Q5561" s="5" t="str">
        <f>IF(E5561="","",IFERROR(VLOOKUP(E5561,REGRAS_CST!$A$2:$D$200,4,FALSE),""))</f>
        <v/>
      </c>
      <c r="R5561" s="8"/>
      <c r="S5561" s="7">
        <f>IF($H5561="","",$H5561*(1-$U5561))</f>
        <v>8.9999999999999993E-3</v>
      </c>
      <c r="T5561" s="7">
        <f>IF($I5561="","",$I5561*(1-$U5561))</f>
        <v>1E-3</v>
      </c>
      <c r="U5561" s="7">
        <f>IFERROR(INDEX(BASE_CCLASSTRIB!$E:$E, MATCH(TEXT($D5561,"000000"), BASE_CCLASSTRIB!$A:$A, 0))/100, 0)</f>
        <v>0</v>
      </c>
      <c r="V5561" s="21">
        <f>IFERROR(INDEX(BASE_CCLASSTRIB!$F:$F, MATCH(TEXT($D5561,"000000"), BASE_CCLASSTRIB!$A:$A, 0))/100, 0)</f>
        <v>0</v>
      </c>
    </row>
    <row r="5562" spans="2:22" ht="15.75" customHeight="1" thickTop="1" thickBot="1">
      <c r="B5562" s="8"/>
      <c r="C5562" s="8"/>
      <c r="E5562" s="8" t="str">
        <f>IF(D5562="","",LEFT(D5562,3))</f>
        <v/>
      </c>
      <c r="F5562" s="5" t="str">
        <f>IF(E5562="","",IFERROR(VLOOKUP(E5562,REGRAS_CST!$A$2:$B$200,2,FALSE),""))</f>
        <v/>
      </c>
      <c r="H5562" s="7">
        <v>8.9999999999999993E-3</v>
      </c>
      <c r="I5562" s="7">
        <v>1E-3</v>
      </c>
      <c r="K5562" s="5" t="str">
        <f>IF(E5562="","",IFERROR(VLOOKUP(E5562,REGRAS_CST!$A$2:$C$200,3,FALSE),""))</f>
        <v/>
      </c>
      <c r="L5562" s="10" t="str">
        <f>IF($G5562="", "", $G5562*(1-$V5562))</f>
        <v/>
      </c>
      <c r="M5562" s="30" t="str">
        <f t="shared" si="172"/>
        <v/>
      </c>
      <c r="N5562" s="30" t="str">
        <f t="shared" si="173"/>
        <v/>
      </c>
      <c r="O5562" s="5" t="str">
        <f>IF(D5562="","",
IF(AND(K5562&lt;&gt;"SIM",V5562&gt;0),"ERRO: % BC &gt; 0, mas NÃO permitida ❌",
IF(AND(K5562="SIM",V5562=0),"ATENÇÃO: BC permitida, mas % = 0 🔎",
"Base de cálculo aplicada corretamente ✅")))</f>
        <v/>
      </c>
      <c r="P5562" s="5" t="str">
        <f>IF(D5562="","",
IF(AND(Q5562&lt;&gt;"SIM",U5562&gt;0),"ERRO: % alíquota &gt; 0, mas NÃO permitida ❌",
IF(AND(Q5562="SIM",U5562=0),"ATENÇÃO: alíquota permitida, mas % = 0 🔎",
"Alíquota aplicada corretamente ✅")))</f>
        <v/>
      </c>
      <c r="Q5562" s="5" t="str">
        <f>IF(E5562="","",IFERROR(VLOOKUP(E5562,REGRAS_CST!$A$2:$D$200,4,FALSE),""))</f>
        <v/>
      </c>
      <c r="R5562" s="8"/>
      <c r="S5562" s="7">
        <f>IF($H5562="","",$H5562*(1-$U5562))</f>
        <v>8.9999999999999993E-3</v>
      </c>
      <c r="T5562" s="7">
        <f>IF($I5562="","",$I5562*(1-$U5562))</f>
        <v>1E-3</v>
      </c>
      <c r="U5562" s="7">
        <f>IFERROR(INDEX(BASE_CCLASSTRIB!$E:$E, MATCH(TEXT($D5562,"000000"), BASE_CCLASSTRIB!$A:$A, 0))/100, 0)</f>
        <v>0</v>
      </c>
      <c r="V5562" s="21">
        <f>IFERROR(INDEX(BASE_CCLASSTRIB!$F:$F, MATCH(TEXT($D5562,"000000"), BASE_CCLASSTRIB!$A:$A, 0))/100, 0)</f>
        <v>0</v>
      </c>
    </row>
    <row r="5563" spans="2:22" ht="15.75" customHeight="1" thickTop="1" thickBot="1">
      <c r="B5563" s="8"/>
      <c r="C5563" s="8"/>
      <c r="E5563" s="8" t="str">
        <f>IF(D5563="","",LEFT(D5563,3))</f>
        <v/>
      </c>
      <c r="F5563" s="5" t="str">
        <f>IF(E5563="","",IFERROR(VLOOKUP(E5563,REGRAS_CST!$A$2:$B$200,2,FALSE),""))</f>
        <v/>
      </c>
      <c r="H5563" s="7">
        <v>8.9999999999999993E-3</v>
      </c>
      <c r="I5563" s="7">
        <v>1E-3</v>
      </c>
      <c r="K5563" s="5" t="str">
        <f>IF(E5563="","",IFERROR(VLOOKUP(E5563,REGRAS_CST!$A$2:$C$200,3,FALSE),""))</f>
        <v/>
      </c>
      <c r="L5563" s="10" t="str">
        <f>IF($G5563="", "", $G5563*(1-$V5563))</f>
        <v/>
      </c>
      <c r="M5563" s="30" t="str">
        <f t="shared" si="172"/>
        <v/>
      </c>
      <c r="N5563" s="30" t="str">
        <f t="shared" si="173"/>
        <v/>
      </c>
      <c r="O5563" s="5" t="str">
        <f>IF(D5563="","",
IF(AND(K5563&lt;&gt;"SIM",V5563&gt;0),"ERRO: % BC &gt; 0, mas NÃO permitida ❌",
IF(AND(K5563="SIM",V5563=0),"ATENÇÃO: BC permitida, mas % = 0 🔎",
"Base de cálculo aplicada corretamente ✅")))</f>
        <v/>
      </c>
      <c r="P5563" s="5" t="str">
        <f>IF(D5563="","",
IF(AND(Q5563&lt;&gt;"SIM",U5563&gt;0),"ERRO: % alíquota &gt; 0, mas NÃO permitida ❌",
IF(AND(Q5563="SIM",U5563=0),"ATENÇÃO: alíquota permitida, mas % = 0 🔎",
"Alíquota aplicada corretamente ✅")))</f>
        <v/>
      </c>
      <c r="Q5563" s="5" t="str">
        <f>IF(E5563="","",IFERROR(VLOOKUP(E5563,REGRAS_CST!$A$2:$D$200,4,FALSE),""))</f>
        <v/>
      </c>
      <c r="R5563" s="8"/>
      <c r="S5563" s="7">
        <f>IF($H5563="","",$H5563*(1-$U5563))</f>
        <v>8.9999999999999993E-3</v>
      </c>
      <c r="T5563" s="7">
        <f>IF($I5563="","",$I5563*(1-$U5563))</f>
        <v>1E-3</v>
      </c>
      <c r="U5563" s="7">
        <f>IFERROR(INDEX(BASE_CCLASSTRIB!$E:$E, MATCH(TEXT($D5563,"000000"), BASE_CCLASSTRIB!$A:$A, 0))/100, 0)</f>
        <v>0</v>
      </c>
      <c r="V5563" s="21">
        <f>IFERROR(INDEX(BASE_CCLASSTRIB!$F:$F, MATCH(TEXT($D5563,"000000"), BASE_CCLASSTRIB!$A:$A, 0))/100, 0)</f>
        <v>0</v>
      </c>
    </row>
    <row r="5564" spans="2:22" ht="15.75" customHeight="1" thickTop="1" thickBot="1">
      <c r="B5564" s="8"/>
      <c r="C5564" s="8"/>
      <c r="E5564" s="8" t="str">
        <f>IF(D5564="","",LEFT(D5564,3))</f>
        <v/>
      </c>
      <c r="F5564" s="5" t="str">
        <f>IF(E5564="","",IFERROR(VLOOKUP(E5564,REGRAS_CST!$A$2:$B$200,2,FALSE),""))</f>
        <v/>
      </c>
      <c r="H5564" s="7">
        <v>8.9999999999999993E-3</v>
      </c>
      <c r="I5564" s="7">
        <v>1E-3</v>
      </c>
      <c r="K5564" s="5" t="str">
        <f>IF(E5564="","",IFERROR(VLOOKUP(E5564,REGRAS_CST!$A$2:$C$200,3,FALSE),""))</f>
        <v/>
      </c>
      <c r="L5564" s="10" t="str">
        <f>IF($G5564="", "", $G5564*(1-$V5564))</f>
        <v/>
      </c>
      <c r="M5564" s="30" t="str">
        <f t="shared" si="172"/>
        <v/>
      </c>
      <c r="N5564" s="30" t="str">
        <f t="shared" si="173"/>
        <v/>
      </c>
      <c r="O5564" s="5" t="str">
        <f>IF(D5564="","",
IF(AND(K5564&lt;&gt;"SIM",V5564&gt;0),"ERRO: % BC &gt; 0, mas NÃO permitida ❌",
IF(AND(K5564="SIM",V5564=0),"ATENÇÃO: BC permitida, mas % = 0 🔎",
"Base de cálculo aplicada corretamente ✅")))</f>
        <v/>
      </c>
      <c r="P5564" s="5" t="str">
        <f>IF(D5564="","",
IF(AND(Q5564&lt;&gt;"SIM",U5564&gt;0),"ERRO: % alíquota &gt; 0, mas NÃO permitida ❌",
IF(AND(Q5564="SIM",U5564=0),"ATENÇÃO: alíquota permitida, mas % = 0 🔎",
"Alíquota aplicada corretamente ✅")))</f>
        <v/>
      </c>
      <c r="Q5564" s="5" t="str">
        <f>IF(E5564="","",IFERROR(VLOOKUP(E5564,REGRAS_CST!$A$2:$D$200,4,FALSE),""))</f>
        <v/>
      </c>
      <c r="R5564" s="8"/>
      <c r="S5564" s="7">
        <f>IF($H5564="","",$H5564*(1-$U5564))</f>
        <v>8.9999999999999993E-3</v>
      </c>
      <c r="T5564" s="7">
        <f>IF($I5564="","",$I5564*(1-$U5564))</f>
        <v>1E-3</v>
      </c>
      <c r="U5564" s="7">
        <f>IFERROR(INDEX(BASE_CCLASSTRIB!$E:$E, MATCH(TEXT($D5564,"000000"), BASE_CCLASSTRIB!$A:$A, 0))/100, 0)</f>
        <v>0</v>
      </c>
      <c r="V5564" s="21">
        <f>IFERROR(INDEX(BASE_CCLASSTRIB!$F:$F, MATCH(TEXT($D5564,"000000"), BASE_CCLASSTRIB!$A:$A, 0))/100, 0)</f>
        <v>0</v>
      </c>
    </row>
    <row r="5565" spans="2:22" ht="15.75" customHeight="1" thickTop="1" thickBot="1">
      <c r="B5565" s="8"/>
      <c r="C5565" s="8"/>
      <c r="E5565" s="8" t="str">
        <f>IF(D5565="","",LEFT(D5565,3))</f>
        <v/>
      </c>
      <c r="F5565" s="5" t="str">
        <f>IF(E5565="","",IFERROR(VLOOKUP(E5565,REGRAS_CST!$A$2:$B$200,2,FALSE),""))</f>
        <v/>
      </c>
      <c r="H5565" s="7">
        <v>8.9999999999999993E-3</v>
      </c>
      <c r="I5565" s="7">
        <v>1E-3</v>
      </c>
      <c r="K5565" s="5" t="str">
        <f>IF(E5565="","",IFERROR(VLOOKUP(E5565,REGRAS_CST!$A$2:$C$200,3,FALSE),""))</f>
        <v/>
      </c>
      <c r="L5565" s="10" t="str">
        <f>IF($G5565="", "", $G5565*(1-$V5565))</f>
        <v/>
      </c>
      <c r="M5565" s="30" t="str">
        <f t="shared" si="172"/>
        <v/>
      </c>
      <c r="N5565" s="30" t="str">
        <f t="shared" si="173"/>
        <v/>
      </c>
      <c r="O5565" s="5" t="str">
        <f>IF(D5565="","",
IF(AND(K5565&lt;&gt;"SIM",V5565&gt;0),"ERRO: % BC &gt; 0, mas NÃO permitida ❌",
IF(AND(K5565="SIM",V5565=0),"ATENÇÃO: BC permitida, mas % = 0 🔎",
"Base de cálculo aplicada corretamente ✅")))</f>
        <v/>
      </c>
      <c r="P5565" s="5" t="str">
        <f>IF(D5565="","",
IF(AND(Q5565&lt;&gt;"SIM",U5565&gt;0),"ERRO: % alíquota &gt; 0, mas NÃO permitida ❌",
IF(AND(Q5565="SIM",U5565=0),"ATENÇÃO: alíquota permitida, mas % = 0 🔎",
"Alíquota aplicada corretamente ✅")))</f>
        <v/>
      </c>
      <c r="Q5565" s="5" t="str">
        <f>IF(E5565="","",IFERROR(VLOOKUP(E5565,REGRAS_CST!$A$2:$D$200,4,FALSE),""))</f>
        <v/>
      </c>
      <c r="R5565" s="8"/>
      <c r="S5565" s="7">
        <f>IF($H5565="","",$H5565*(1-$U5565))</f>
        <v>8.9999999999999993E-3</v>
      </c>
      <c r="T5565" s="7">
        <f>IF($I5565="","",$I5565*(1-$U5565))</f>
        <v>1E-3</v>
      </c>
      <c r="U5565" s="7">
        <f>IFERROR(INDEX(BASE_CCLASSTRIB!$E:$E, MATCH(TEXT($D5565,"000000"), BASE_CCLASSTRIB!$A:$A, 0))/100, 0)</f>
        <v>0</v>
      </c>
      <c r="V5565" s="21">
        <f>IFERROR(INDEX(BASE_CCLASSTRIB!$F:$F, MATCH(TEXT($D5565,"000000"), BASE_CCLASSTRIB!$A:$A, 0))/100, 0)</f>
        <v>0</v>
      </c>
    </row>
    <row r="5566" spans="2:22" ht="15.75" customHeight="1" thickTop="1" thickBot="1">
      <c r="B5566" s="8"/>
      <c r="C5566" s="8"/>
      <c r="E5566" s="8" t="str">
        <f>IF(D5566="","",LEFT(D5566,3))</f>
        <v/>
      </c>
      <c r="F5566" s="5" t="str">
        <f>IF(E5566="","",IFERROR(VLOOKUP(E5566,REGRAS_CST!$A$2:$B$200,2,FALSE),""))</f>
        <v/>
      </c>
      <c r="H5566" s="7">
        <v>8.9999999999999993E-3</v>
      </c>
      <c r="I5566" s="7">
        <v>1E-3</v>
      </c>
      <c r="K5566" s="5" t="str">
        <f>IF(E5566="","",IFERROR(VLOOKUP(E5566,REGRAS_CST!$A$2:$C$200,3,FALSE),""))</f>
        <v/>
      </c>
      <c r="L5566" s="10" t="str">
        <f>IF($G5566="", "", $G5566*(1-$V5566))</f>
        <v/>
      </c>
      <c r="M5566" s="30" t="str">
        <f t="shared" si="172"/>
        <v/>
      </c>
      <c r="N5566" s="30" t="str">
        <f t="shared" si="173"/>
        <v/>
      </c>
      <c r="O5566" s="5" t="str">
        <f>IF(D5566="","",
IF(AND(K5566&lt;&gt;"SIM",V5566&gt;0),"ERRO: % BC &gt; 0, mas NÃO permitida ❌",
IF(AND(K5566="SIM",V5566=0),"ATENÇÃO: BC permitida, mas % = 0 🔎",
"Base de cálculo aplicada corretamente ✅")))</f>
        <v/>
      </c>
      <c r="P5566" s="5" t="str">
        <f>IF(D5566="","",
IF(AND(Q5566&lt;&gt;"SIM",U5566&gt;0),"ERRO: % alíquota &gt; 0, mas NÃO permitida ❌",
IF(AND(Q5566="SIM",U5566=0),"ATENÇÃO: alíquota permitida, mas % = 0 🔎",
"Alíquota aplicada corretamente ✅")))</f>
        <v/>
      </c>
      <c r="Q5566" s="5" t="str">
        <f>IF(E5566="","",IFERROR(VLOOKUP(E5566,REGRAS_CST!$A$2:$D$200,4,FALSE),""))</f>
        <v/>
      </c>
      <c r="R5566" s="8"/>
      <c r="S5566" s="7">
        <f>IF($H5566="","",$H5566*(1-$U5566))</f>
        <v>8.9999999999999993E-3</v>
      </c>
      <c r="T5566" s="7">
        <f>IF($I5566="","",$I5566*(1-$U5566))</f>
        <v>1E-3</v>
      </c>
      <c r="U5566" s="7">
        <f>IFERROR(INDEX(BASE_CCLASSTRIB!$E:$E, MATCH(TEXT($D5566,"000000"), BASE_CCLASSTRIB!$A:$A, 0))/100, 0)</f>
        <v>0</v>
      </c>
      <c r="V5566" s="21">
        <f>IFERROR(INDEX(BASE_CCLASSTRIB!$F:$F, MATCH(TEXT($D5566,"000000"), BASE_CCLASSTRIB!$A:$A, 0))/100, 0)</f>
        <v>0</v>
      </c>
    </row>
    <row r="5567" spans="2:22" ht="15.75" customHeight="1" thickTop="1" thickBot="1">
      <c r="B5567" s="8"/>
      <c r="C5567" s="8"/>
      <c r="E5567" s="8" t="str">
        <f>IF(D5567="","",LEFT(D5567,3))</f>
        <v/>
      </c>
      <c r="F5567" s="5" t="str">
        <f>IF(E5567="","",IFERROR(VLOOKUP(E5567,REGRAS_CST!$A$2:$B$200,2,FALSE),""))</f>
        <v/>
      </c>
      <c r="H5567" s="7">
        <v>8.9999999999999993E-3</v>
      </c>
      <c r="I5567" s="7">
        <v>1E-3</v>
      </c>
      <c r="K5567" s="5" t="str">
        <f>IF(E5567="","",IFERROR(VLOOKUP(E5567,REGRAS_CST!$A$2:$C$200,3,FALSE),""))</f>
        <v/>
      </c>
      <c r="L5567" s="10" t="str">
        <f>IF($G5567="", "", $G5567*(1-$V5567))</f>
        <v/>
      </c>
      <c r="M5567" s="30" t="str">
        <f t="shared" si="172"/>
        <v/>
      </c>
      <c r="N5567" s="30" t="str">
        <f t="shared" si="173"/>
        <v/>
      </c>
      <c r="O5567" s="5" t="str">
        <f>IF(D5567="","",
IF(AND(K5567&lt;&gt;"SIM",V5567&gt;0),"ERRO: % BC &gt; 0, mas NÃO permitida ❌",
IF(AND(K5567="SIM",V5567=0),"ATENÇÃO: BC permitida, mas % = 0 🔎",
"Base de cálculo aplicada corretamente ✅")))</f>
        <v/>
      </c>
      <c r="P5567" s="5" t="str">
        <f>IF(D5567="","",
IF(AND(Q5567&lt;&gt;"SIM",U5567&gt;0),"ERRO: % alíquota &gt; 0, mas NÃO permitida ❌",
IF(AND(Q5567="SIM",U5567=0),"ATENÇÃO: alíquota permitida, mas % = 0 🔎",
"Alíquota aplicada corretamente ✅")))</f>
        <v/>
      </c>
      <c r="Q5567" s="5" t="str">
        <f>IF(E5567="","",IFERROR(VLOOKUP(E5567,REGRAS_CST!$A$2:$D$200,4,FALSE),""))</f>
        <v/>
      </c>
      <c r="R5567" s="8"/>
      <c r="S5567" s="7">
        <f>IF($H5567="","",$H5567*(1-$U5567))</f>
        <v>8.9999999999999993E-3</v>
      </c>
      <c r="T5567" s="7">
        <f>IF($I5567="","",$I5567*(1-$U5567))</f>
        <v>1E-3</v>
      </c>
      <c r="U5567" s="7">
        <f>IFERROR(INDEX(BASE_CCLASSTRIB!$E:$E, MATCH(TEXT($D5567,"000000"), BASE_CCLASSTRIB!$A:$A, 0))/100, 0)</f>
        <v>0</v>
      </c>
      <c r="V5567" s="21">
        <f>IFERROR(INDEX(BASE_CCLASSTRIB!$F:$F, MATCH(TEXT($D5567,"000000"), BASE_CCLASSTRIB!$A:$A, 0))/100, 0)</f>
        <v>0</v>
      </c>
    </row>
    <row r="5568" spans="2:22" ht="15.75" customHeight="1" thickTop="1" thickBot="1">
      <c r="B5568" s="8"/>
      <c r="C5568" s="8"/>
      <c r="E5568" s="8" t="str">
        <f>IF(D5568="","",LEFT(D5568,3))</f>
        <v/>
      </c>
      <c r="F5568" s="5" t="str">
        <f>IF(E5568="","",IFERROR(VLOOKUP(E5568,REGRAS_CST!$A$2:$B$200,2,FALSE),""))</f>
        <v/>
      </c>
      <c r="H5568" s="7">
        <v>8.9999999999999993E-3</v>
      </c>
      <c r="I5568" s="7">
        <v>1E-3</v>
      </c>
      <c r="K5568" s="5" t="str">
        <f>IF(E5568="","",IFERROR(VLOOKUP(E5568,REGRAS_CST!$A$2:$C$200,3,FALSE),""))</f>
        <v/>
      </c>
      <c r="L5568" s="10" t="str">
        <f>IF($G5568="", "", $G5568*(1-$V5568))</f>
        <v/>
      </c>
      <c r="M5568" s="30" t="str">
        <f t="shared" si="172"/>
        <v/>
      </c>
      <c r="N5568" s="30" t="str">
        <f t="shared" si="173"/>
        <v/>
      </c>
      <c r="O5568" s="5" t="str">
        <f>IF(D5568="","",
IF(AND(K5568&lt;&gt;"SIM",V5568&gt;0),"ERRO: % BC &gt; 0, mas NÃO permitida ❌",
IF(AND(K5568="SIM",V5568=0),"ATENÇÃO: BC permitida, mas % = 0 🔎",
"Base de cálculo aplicada corretamente ✅")))</f>
        <v/>
      </c>
      <c r="P5568" s="5" t="str">
        <f>IF(D5568="","",
IF(AND(Q5568&lt;&gt;"SIM",U5568&gt;0),"ERRO: % alíquota &gt; 0, mas NÃO permitida ❌",
IF(AND(Q5568="SIM",U5568=0),"ATENÇÃO: alíquota permitida, mas % = 0 🔎",
"Alíquota aplicada corretamente ✅")))</f>
        <v/>
      </c>
      <c r="Q5568" s="5" t="str">
        <f>IF(E5568="","",IFERROR(VLOOKUP(E5568,REGRAS_CST!$A$2:$D$200,4,FALSE),""))</f>
        <v/>
      </c>
      <c r="R5568" s="8"/>
      <c r="S5568" s="7">
        <f>IF($H5568="","",$H5568*(1-$U5568))</f>
        <v>8.9999999999999993E-3</v>
      </c>
      <c r="T5568" s="7">
        <f>IF($I5568="","",$I5568*(1-$U5568))</f>
        <v>1E-3</v>
      </c>
      <c r="U5568" s="7">
        <f>IFERROR(INDEX(BASE_CCLASSTRIB!$E:$E, MATCH(TEXT($D5568,"000000"), BASE_CCLASSTRIB!$A:$A, 0))/100, 0)</f>
        <v>0</v>
      </c>
      <c r="V5568" s="21">
        <f>IFERROR(INDEX(BASE_CCLASSTRIB!$F:$F, MATCH(TEXT($D5568,"000000"), BASE_CCLASSTRIB!$A:$A, 0))/100, 0)</f>
        <v>0</v>
      </c>
    </row>
    <row r="5569" spans="2:22" ht="15.75" customHeight="1" thickTop="1" thickBot="1">
      <c r="B5569" s="8"/>
      <c r="C5569" s="8"/>
      <c r="E5569" s="8" t="str">
        <f>IF(D5569="","",LEFT(D5569,3))</f>
        <v/>
      </c>
      <c r="F5569" s="5" t="str">
        <f>IF(E5569="","",IFERROR(VLOOKUP(E5569,REGRAS_CST!$A$2:$B$200,2,FALSE),""))</f>
        <v/>
      </c>
      <c r="H5569" s="7">
        <v>8.9999999999999993E-3</v>
      </c>
      <c r="I5569" s="7">
        <v>1E-3</v>
      </c>
      <c r="K5569" s="5" t="str">
        <f>IF(E5569="","",IFERROR(VLOOKUP(E5569,REGRAS_CST!$A$2:$C$200,3,FALSE),""))</f>
        <v/>
      </c>
      <c r="L5569" s="10" t="str">
        <f>IF($G5569="", "", $G5569*(1-$V5569))</f>
        <v/>
      </c>
      <c r="M5569" s="30" t="str">
        <f t="shared" si="172"/>
        <v/>
      </c>
      <c r="N5569" s="30" t="str">
        <f t="shared" si="173"/>
        <v/>
      </c>
      <c r="O5569" s="5" t="str">
        <f>IF(D5569="","",
IF(AND(K5569&lt;&gt;"SIM",V5569&gt;0),"ERRO: % BC &gt; 0, mas NÃO permitida ❌",
IF(AND(K5569="SIM",V5569=0),"ATENÇÃO: BC permitida, mas % = 0 🔎",
"Base de cálculo aplicada corretamente ✅")))</f>
        <v/>
      </c>
      <c r="P5569" s="5" t="str">
        <f>IF(D5569="","",
IF(AND(Q5569&lt;&gt;"SIM",U5569&gt;0),"ERRO: % alíquota &gt; 0, mas NÃO permitida ❌",
IF(AND(Q5569="SIM",U5569=0),"ATENÇÃO: alíquota permitida, mas % = 0 🔎",
"Alíquota aplicada corretamente ✅")))</f>
        <v/>
      </c>
      <c r="Q5569" s="5" t="str">
        <f>IF(E5569="","",IFERROR(VLOOKUP(E5569,REGRAS_CST!$A$2:$D$200,4,FALSE),""))</f>
        <v/>
      </c>
      <c r="R5569" s="8"/>
      <c r="S5569" s="7">
        <f>IF($H5569="","",$H5569*(1-$U5569))</f>
        <v>8.9999999999999993E-3</v>
      </c>
      <c r="T5569" s="7">
        <f>IF($I5569="","",$I5569*(1-$U5569))</f>
        <v>1E-3</v>
      </c>
      <c r="U5569" s="7">
        <f>IFERROR(INDEX(BASE_CCLASSTRIB!$E:$E, MATCH(TEXT($D5569,"000000"), BASE_CCLASSTRIB!$A:$A, 0))/100, 0)</f>
        <v>0</v>
      </c>
      <c r="V5569" s="21">
        <f>IFERROR(INDEX(BASE_CCLASSTRIB!$F:$F, MATCH(TEXT($D5569,"000000"), BASE_CCLASSTRIB!$A:$A, 0))/100, 0)</f>
        <v>0</v>
      </c>
    </row>
    <row r="5570" spans="2:22" ht="15.75" customHeight="1" thickTop="1" thickBot="1">
      <c r="B5570" s="8"/>
      <c r="C5570" s="8"/>
      <c r="E5570" s="8" t="str">
        <f>IF(D5570="","",LEFT(D5570,3))</f>
        <v/>
      </c>
      <c r="F5570" s="5" t="str">
        <f>IF(E5570="","",IFERROR(VLOOKUP(E5570,REGRAS_CST!$A$2:$B$200,2,FALSE),""))</f>
        <v/>
      </c>
      <c r="H5570" s="7">
        <v>8.9999999999999993E-3</v>
      </c>
      <c r="I5570" s="7">
        <v>1E-3</v>
      </c>
      <c r="K5570" s="5" t="str">
        <f>IF(E5570="","",IFERROR(VLOOKUP(E5570,REGRAS_CST!$A$2:$C$200,3,FALSE),""))</f>
        <v/>
      </c>
      <c r="L5570" s="10" t="str">
        <f>IF($G5570="", "", $G5570*(1-$V5570))</f>
        <v/>
      </c>
      <c r="M5570" s="30" t="str">
        <f t="shared" si="172"/>
        <v/>
      </c>
      <c r="N5570" s="30" t="str">
        <f t="shared" si="173"/>
        <v/>
      </c>
      <c r="O5570" s="5" t="str">
        <f>IF(D5570="","",
IF(AND(K5570&lt;&gt;"SIM",V5570&gt;0),"ERRO: % BC &gt; 0, mas NÃO permitida ❌",
IF(AND(K5570="SIM",V5570=0),"ATENÇÃO: BC permitida, mas % = 0 🔎",
"Base de cálculo aplicada corretamente ✅")))</f>
        <v/>
      </c>
      <c r="P5570" s="5" t="str">
        <f>IF(D5570="","",
IF(AND(Q5570&lt;&gt;"SIM",U5570&gt;0),"ERRO: % alíquota &gt; 0, mas NÃO permitida ❌",
IF(AND(Q5570="SIM",U5570=0),"ATENÇÃO: alíquota permitida, mas % = 0 🔎",
"Alíquota aplicada corretamente ✅")))</f>
        <v/>
      </c>
      <c r="Q5570" s="5" t="str">
        <f>IF(E5570="","",IFERROR(VLOOKUP(E5570,REGRAS_CST!$A$2:$D$200,4,FALSE),""))</f>
        <v/>
      </c>
      <c r="R5570" s="8"/>
      <c r="S5570" s="7">
        <f>IF($H5570="","",$H5570*(1-$U5570))</f>
        <v>8.9999999999999993E-3</v>
      </c>
      <c r="T5570" s="7">
        <f>IF($I5570="","",$I5570*(1-$U5570))</f>
        <v>1E-3</v>
      </c>
      <c r="U5570" s="7">
        <f>IFERROR(INDEX(BASE_CCLASSTRIB!$E:$E, MATCH(TEXT($D5570,"000000"), BASE_CCLASSTRIB!$A:$A, 0))/100, 0)</f>
        <v>0</v>
      </c>
      <c r="V5570" s="21">
        <f>IFERROR(INDEX(BASE_CCLASSTRIB!$F:$F, MATCH(TEXT($D5570,"000000"), BASE_CCLASSTRIB!$A:$A, 0))/100, 0)</f>
        <v>0</v>
      </c>
    </row>
    <row r="5571" spans="2:22" ht="15.75" customHeight="1" thickTop="1" thickBot="1">
      <c r="B5571" s="8"/>
      <c r="C5571" s="8"/>
      <c r="E5571" s="8" t="str">
        <f>IF(D5571="","",LEFT(D5571,3))</f>
        <v/>
      </c>
      <c r="F5571" s="5" t="str">
        <f>IF(E5571="","",IFERROR(VLOOKUP(E5571,REGRAS_CST!$A$2:$B$200,2,FALSE),""))</f>
        <v/>
      </c>
      <c r="H5571" s="7">
        <v>8.9999999999999993E-3</v>
      </c>
      <c r="I5571" s="7">
        <v>1E-3</v>
      </c>
      <c r="K5571" s="5" t="str">
        <f>IF(E5571="","",IFERROR(VLOOKUP(E5571,REGRAS_CST!$A$2:$C$200,3,FALSE),""))</f>
        <v/>
      </c>
      <c r="L5571" s="10" t="str">
        <f>IF($G5571="", "", $G5571*(1-$V5571))</f>
        <v/>
      </c>
      <c r="M5571" s="30" t="str">
        <f t="shared" si="172"/>
        <v/>
      </c>
      <c r="N5571" s="30" t="str">
        <f t="shared" si="173"/>
        <v/>
      </c>
      <c r="O5571" s="5" t="str">
        <f>IF(D5571="","",
IF(AND(K5571&lt;&gt;"SIM",V5571&gt;0),"ERRO: % BC &gt; 0, mas NÃO permitida ❌",
IF(AND(K5571="SIM",V5571=0),"ATENÇÃO: BC permitida, mas % = 0 🔎",
"Base de cálculo aplicada corretamente ✅")))</f>
        <v/>
      </c>
      <c r="P5571" s="5" t="str">
        <f>IF(D5571="","",
IF(AND(Q5571&lt;&gt;"SIM",U5571&gt;0),"ERRO: % alíquota &gt; 0, mas NÃO permitida ❌",
IF(AND(Q5571="SIM",U5571=0),"ATENÇÃO: alíquota permitida, mas % = 0 🔎",
"Alíquota aplicada corretamente ✅")))</f>
        <v/>
      </c>
      <c r="Q5571" s="5" t="str">
        <f>IF(E5571="","",IFERROR(VLOOKUP(E5571,REGRAS_CST!$A$2:$D$200,4,FALSE),""))</f>
        <v/>
      </c>
      <c r="R5571" s="8"/>
      <c r="S5571" s="7">
        <f>IF($H5571="","",$H5571*(1-$U5571))</f>
        <v>8.9999999999999993E-3</v>
      </c>
      <c r="T5571" s="7">
        <f>IF($I5571="","",$I5571*(1-$U5571))</f>
        <v>1E-3</v>
      </c>
      <c r="U5571" s="7">
        <f>IFERROR(INDEX(BASE_CCLASSTRIB!$E:$E, MATCH(TEXT($D5571,"000000"), BASE_CCLASSTRIB!$A:$A, 0))/100, 0)</f>
        <v>0</v>
      </c>
      <c r="V5571" s="21">
        <f>IFERROR(INDEX(BASE_CCLASSTRIB!$F:$F, MATCH(TEXT($D5571,"000000"), BASE_CCLASSTRIB!$A:$A, 0))/100, 0)</f>
        <v>0</v>
      </c>
    </row>
    <row r="5572" spans="2:22" ht="15.75" customHeight="1" thickTop="1" thickBot="1">
      <c r="B5572" s="8"/>
      <c r="C5572" s="8"/>
      <c r="E5572" s="8" t="str">
        <f>IF(D5572="","",LEFT(D5572,3))</f>
        <v/>
      </c>
      <c r="F5572" s="5" t="str">
        <f>IF(E5572="","",IFERROR(VLOOKUP(E5572,REGRAS_CST!$A$2:$B$200,2,FALSE),""))</f>
        <v/>
      </c>
      <c r="H5572" s="7">
        <v>8.9999999999999993E-3</v>
      </c>
      <c r="I5572" s="7">
        <v>1E-3</v>
      </c>
      <c r="K5572" s="5" t="str">
        <f>IF(E5572="","",IFERROR(VLOOKUP(E5572,REGRAS_CST!$A$2:$C$200,3,FALSE),""))</f>
        <v/>
      </c>
      <c r="L5572" s="10" t="str">
        <f>IF($G5572="", "", $G5572*(1-$V5572))</f>
        <v/>
      </c>
      <c r="M5572" s="30" t="str">
        <f t="shared" si="172"/>
        <v/>
      </c>
      <c r="N5572" s="30" t="str">
        <f t="shared" si="173"/>
        <v/>
      </c>
      <c r="O5572" s="5" t="str">
        <f>IF(D5572="","",
IF(AND(K5572&lt;&gt;"SIM",V5572&gt;0),"ERRO: % BC &gt; 0, mas NÃO permitida ❌",
IF(AND(K5572="SIM",V5572=0),"ATENÇÃO: BC permitida, mas % = 0 🔎",
"Base de cálculo aplicada corretamente ✅")))</f>
        <v/>
      </c>
      <c r="P5572" s="5" t="str">
        <f>IF(D5572="","",
IF(AND(Q5572&lt;&gt;"SIM",U5572&gt;0),"ERRO: % alíquota &gt; 0, mas NÃO permitida ❌",
IF(AND(Q5572="SIM",U5572=0),"ATENÇÃO: alíquota permitida, mas % = 0 🔎",
"Alíquota aplicada corretamente ✅")))</f>
        <v/>
      </c>
      <c r="Q5572" s="5" t="str">
        <f>IF(E5572="","",IFERROR(VLOOKUP(E5572,REGRAS_CST!$A$2:$D$200,4,FALSE),""))</f>
        <v/>
      </c>
      <c r="R5572" s="8"/>
      <c r="S5572" s="7">
        <f>IF($H5572="","",$H5572*(1-$U5572))</f>
        <v>8.9999999999999993E-3</v>
      </c>
      <c r="T5572" s="7">
        <f>IF($I5572="","",$I5572*(1-$U5572))</f>
        <v>1E-3</v>
      </c>
      <c r="U5572" s="7">
        <f>IFERROR(INDEX(BASE_CCLASSTRIB!$E:$E, MATCH(TEXT($D5572,"000000"), BASE_CCLASSTRIB!$A:$A, 0))/100, 0)</f>
        <v>0</v>
      </c>
      <c r="V5572" s="21">
        <f>IFERROR(INDEX(BASE_CCLASSTRIB!$F:$F, MATCH(TEXT($D5572,"000000"), BASE_CCLASSTRIB!$A:$A, 0))/100, 0)</f>
        <v>0</v>
      </c>
    </row>
    <row r="5573" spans="2:22" ht="15.75" customHeight="1" thickTop="1" thickBot="1">
      <c r="B5573" s="8"/>
      <c r="C5573" s="8"/>
      <c r="E5573" s="8" t="str">
        <f>IF(D5573="","",LEFT(D5573,3))</f>
        <v/>
      </c>
      <c r="F5573" s="5" t="str">
        <f>IF(E5573="","",IFERROR(VLOOKUP(E5573,REGRAS_CST!$A$2:$B$200,2,FALSE),""))</f>
        <v/>
      </c>
      <c r="H5573" s="7">
        <v>8.9999999999999993E-3</v>
      </c>
      <c r="I5573" s="7">
        <v>1E-3</v>
      </c>
      <c r="K5573" s="5" t="str">
        <f>IF(E5573="","",IFERROR(VLOOKUP(E5573,REGRAS_CST!$A$2:$C$200,3,FALSE),""))</f>
        <v/>
      </c>
      <c r="L5573" s="10" t="str">
        <f>IF($G5573="", "", $G5573*(1-$V5573))</f>
        <v/>
      </c>
      <c r="M5573" s="30" t="str">
        <f t="shared" ref="M5573:M5636" si="174">IF(OR($L5573="",$S5573=""),"",TRUNC(VALUE($L5573)*VALUE($S5573),2))</f>
        <v/>
      </c>
      <c r="N5573" s="30" t="str">
        <f t="shared" ref="N5573:N5636" si="175">IF(OR($L5573="",$T5573=""),"",TRUNC(VALUE($L5573)*VALUE($T5573),2))</f>
        <v/>
      </c>
      <c r="O5573" s="5" t="str">
        <f>IF(D5573="","",
IF(AND(K5573&lt;&gt;"SIM",V5573&gt;0),"ERRO: % BC &gt; 0, mas NÃO permitida ❌",
IF(AND(K5573="SIM",V5573=0),"ATENÇÃO: BC permitida, mas % = 0 🔎",
"Base de cálculo aplicada corretamente ✅")))</f>
        <v/>
      </c>
      <c r="P5573" s="5" t="str">
        <f>IF(D5573="","",
IF(AND(Q5573&lt;&gt;"SIM",U5573&gt;0),"ERRO: % alíquota &gt; 0, mas NÃO permitida ❌",
IF(AND(Q5573="SIM",U5573=0),"ATENÇÃO: alíquota permitida, mas % = 0 🔎",
"Alíquota aplicada corretamente ✅")))</f>
        <v/>
      </c>
      <c r="Q5573" s="5" t="str">
        <f>IF(E5573="","",IFERROR(VLOOKUP(E5573,REGRAS_CST!$A$2:$D$200,4,FALSE),""))</f>
        <v/>
      </c>
      <c r="R5573" s="8"/>
      <c r="S5573" s="7">
        <f>IF($H5573="","",$H5573*(1-$U5573))</f>
        <v>8.9999999999999993E-3</v>
      </c>
      <c r="T5573" s="7">
        <f>IF($I5573="","",$I5573*(1-$U5573))</f>
        <v>1E-3</v>
      </c>
      <c r="U5573" s="7">
        <f>IFERROR(INDEX(BASE_CCLASSTRIB!$E:$E, MATCH(TEXT($D5573,"000000"), BASE_CCLASSTRIB!$A:$A, 0))/100, 0)</f>
        <v>0</v>
      </c>
      <c r="V5573" s="21">
        <f>IFERROR(INDEX(BASE_CCLASSTRIB!$F:$F, MATCH(TEXT($D5573,"000000"), BASE_CCLASSTRIB!$A:$A, 0))/100, 0)</f>
        <v>0</v>
      </c>
    </row>
    <row r="5574" spans="2:22" ht="15.75" customHeight="1" thickTop="1" thickBot="1">
      <c r="B5574" s="8"/>
      <c r="C5574" s="8"/>
      <c r="E5574" s="8" t="str">
        <f>IF(D5574="","",LEFT(D5574,3))</f>
        <v/>
      </c>
      <c r="F5574" s="5" t="str">
        <f>IF(E5574="","",IFERROR(VLOOKUP(E5574,REGRAS_CST!$A$2:$B$200,2,FALSE),""))</f>
        <v/>
      </c>
      <c r="H5574" s="7">
        <v>8.9999999999999993E-3</v>
      </c>
      <c r="I5574" s="7">
        <v>1E-3</v>
      </c>
      <c r="K5574" s="5" t="str">
        <f>IF(E5574="","",IFERROR(VLOOKUP(E5574,REGRAS_CST!$A$2:$C$200,3,FALSE),""))</f>
        <v/>
      </c>
      <c r="L5574" s="10" t="str">
        <f>IF($G5574="", "", $G5574*(1-$V5574))</f>
        <v/>
      </c>
      <c r="M5574" s="30" t="str">
        <f t="shared" si="174"/>
        <v/>
      </c>
      <c r="N5574" s="30" t="str">
        <f t="shared" si="175"/>
        <v/>
      </c>
      <c r="O5574" s="5" t="str">
        <f>IF(D5574="","",
IF(AND(K5574&lt;&gt;"SIM",V5574&gt;0),"ERRO: % BC &gt; 0, mas NÃO permitida ❌",
IF(AND(K5574="SIM",V5574=0),"ATENÇÃO: BC permitida, mas % = 0 🔎",
"Base de cálculo aplicada corretamente ✅")))</f>
        <v/>
      </c>
      <c r="P5574" s="5" t="str">
        <f>IF(D5574="","",
IF(AND(Q5574&lt;&gt;"SIM",U5574&gt;0),"ERRO: % alíquota &gt; 0, mas NÃO permitida ❌",
IF(AND(Q5574="SIM",U5574=0),"ATENÇÃO: alíquota permitida, mas % = 0 🔎",
"Alíquota aplicada corretamente ✅")))</f>
        <v/>
      </c>
      <c r="Q5574" s="5" t="str">
        <f>IF(E5574="","",IFERROR(VLOOKUP(E5574,REGRAS_CST!$A$2:$D$200,4,FALSE),""))</f>
        <v/>
      </c>
      <c r="R5574" s="8"/>
      <c r="S5574" s="7">
        <f>IF($H5574="","",$H5574*(1-$U5574))</f>
        <v>8.9999999999999993E-3</v>
      </c>
      <c r="T5574" s="7">
        <f>IF($I5574="","",$I5574*(1-$U5574))</f>
        <v>1E-3</v>
      </c>
      <c r="U5574" s="7">
        <f>IFERROR(INDEX(BASE_CCLASSTRIB!$E:$E, MATCH(TEXT($D5574,"000000"), BASE_CCLASSTRIB!$A:$A, 0))/100, 0)</f>
        <v>0</v>
      </c>
      <c r="V5574" s="21">
        <f>IFERROR(INDEX(BASE_CCLASSTRIB!$F:$F, MATCH(TEXT($D5574,"000000"), BASE_CCLASSTRIB!$A:$A, 0))/100, 0)</f>
        <v>0</v>
      </c>
    </row>
    <row r="5575" spans="2:22" ht="15.75" customHeight="1" thickTop="1" thickBot="1">
      <c r="B5575" s="8"/>
      <c r="C5575" s="8"/>
      <c r="E5575" s="8" t="str">
        <f>IF(D5575="","",LEFT(D5575,3))</f>
        <v/>
      </c>
      <c r="F5575" s="5" t="str">
        <f>IF(E5575="","",IFERROR(VLOOKUP(E5575,REGRAS_CST!$A$2:$B$200,2,FALSE),""))</f>
        <v/>
      </c>
      <c r="H5575" s="7">
        <v>8.9999999999999993E-3</v>
      </c>
      <c r="I5575" s="7">
        <v>1E-3</v>
      </c>
      <c r="K5575" s="5" t="str">
        <f>IF(E5575="","",IFERROR(VLOOKUP(E5575,REGRAS_CST!$A$2:$C$200,3,FALSE),""))</f>
        <v/>
      </c>
      <c r="L5575" s="10" t="str">
        <f>IF($G5575="", "", $G5575*(1-$V5575))</f>
        <v/>
      </c>
      <c r="M5575" s="30" t="str">
        <f t="shared" si="174"/>
        <v/>
      </c>
      <c r="N5575" s="30" t="str">
        <f t="shared" si="175"/>
        <v/>
      </c>
      <c r="O5575" s="5" t="str">
        <f>IF(D5575="","",
IF(AND(K5575&lt;&gt;"SIM",V5575&gt;0),"ERRO: % BC &gt; 0, mas NÃO permitida ❌",
IF(AND(K5575="SIM",V5575=0),"ATENÇÃO: BC permitida, mas % = 0 🔎",
"Base de cálculo aplicada corretamente ✅")))</f>
        <v/>
      </c>
      <c r="P5575" s="5" t="str">
        <f>IF(D5575="","",
IF(AND(Q5575&lt;&gt;"SIM",U5575&gt;0),"ERRO: % alíquota &gt; 0, mas NÃO permitida ❌",
IF(AND(Q5575="SIM",U5575=0),"ATENÇÃO: alíquota permitida, mas % = 0 🔎",
"Alíquota aplicada corretamente ✅")))</f>
        <v/>
      </c>
      <c r="Q5575" s="5" t="str">
        <f>IF(E5575="","",IFERROR(VLOOKUP(E5575,REGRAS_CST!$A$2:$D$200,4,FALSE),""))</f>
        <v/>
      </c>
      <c r="R5575" s="8"/>
      <c r="S5575" s="7">
        <f>IF($H5575="","",$H5575*(1-$U5575))</f>
        <v>8.9999999999999993E-3</v>
      </c>
      <c r="T5575" s="7">
        <f>IF($I5575="","",$I5575*(1-$U5575))</f>
        <v>1E-3</v>
      </c>
      <c r="U5575" s="7">
        <f>IFERROR(INDEX(BASE_CCLASSTRIB!$E:$E, MATCH(TEXT($D5575,"000000"), BASE_CCLASSTRIB!$A:$A, 0))/100, 0)</f>
        <v>0</v>
      </c>
      <c r="V5575" s="21">
        <f>IFERROR(INDEX(BASE_CCLASSTRIB!$F:$F, MATCH(TEXT($D5575,"000000"), BASE_CCLASSTRIB!$A:$A, 0))/100, 0)</f>
        <v>0</v>
      </c>
    </row>
    <row r="5576" spans="2:22" ht="15.75" customHeight="1" thickTop="1" thickBot="1">
      <c r="B5576" s="8"/>
      <c r="C5576" s="8"/>
      <c r="E5576" s="8" t="str">
        <f>IF(D5576="","",LEFT(D5576,3))</f>
        <v/>
      </c>
      <c r="F5576" s="5" t="str">
        <f>IF(E5576="","",IFERROR(VLOOKUP(E5576,REGRAS_CST!$A$2:$B$200,2,FALSE),""))</f>
        <v/>
      </c>
      <c r="H5576" s="7">
        <v>8.9999999999999993E-3</v>
      </c>
      <c r="I5576" s="7">
        <v>1E-3</v>
      </c>
      <c r="K5576" s="5" t="str">
        <f>IF(E5576="","",IFERROR(VLOOKUP(E5576,REGRAS_CST!$A$2:$C$200,3,FALSE),""))</f>
        <v/>
      </c>
      <c r="L5576" s="10" t="str">
        <f>IF($G5576="", "", $G5576*(1-$V5576))</f>
        <v/>
      </c>
      <c r="M5576" s="30" t="str">
        <f t="shared" si="174"/>
        <v/>
      </c>
      <c r="N5576" s="30" t="str">
        <f t="shared" si="175"/>
        <v/>
      </c>
      <c r="O5576" s="5" t="str">
        <f>IF(D5576="","",
IF(AND(K5576&lt;&gt;"SIM",V5576&gt;0),"ERRO: % BC &gt; 0, mas NÃO permitida ❌",
IF(AND(K5576="SIM",V5576=0),"ATENÇÃO: BC permitida, mas % = 0 🔎",
"Base de cálculo aplicada corretamente ✅")))</f>
        <v/>
      </c>
      <c r="P5576" s="5" t="str">
        <f>IF(D5576="","",
IF(AND(Q5576&lt;&gt;"SIM",U5576&gt;0),"ERRO: % alíquota &gt; 0, mas NÃO permitida ❌",
IF(AND(Q5576="SIM",U5576=0),"ATENÇÃO: alíquota permitida, mas % = 0 🔎",
"Alíquota aplicada corretamente ✅")))</f>
        <v/>
      </c>
      <c r="Q5576" s="5" t="str">
        <f>IF(E5576="","",IFERROR(VLOOKUP(E5576,REGRAS_CST!$A$2:$D$200,4,FALSE),""))</f>
        <v/>
      </c>
      <c r="R5576" s="8"/>
      <c r="S5576" s="7">
        <f>IF($H5576="","",$H5576*(1-$U5576))</f>
        <v>8.9999999999999993E-3</v>
      </c>
      <c r="T5576" s="7">
        <f>IF($I5576="","",$I5576*(1-$U5576))</f>
        <v>1E-3</v>
      </c>
      <c r="U5576" s="7">
        <f>IFERROR(INDEX(BASE_CCLASSTRIB!$E:$E, MATCH(TEXT($D5576,"000000"), BASE_CCLASSTRIB!$A:$A, 0))/100, 0)</f>
        <v>0</v>
      </c>
      <c r="V5576" s="21">
        <f>IFERROR(INDEX(BASE_CCLASSTRIB!$F:$F, MATCH(TEXT($D5576,"000000"), BASE_CCLASSTRIB!$A:$A, 0))/100, 0)</f>
        <v>0</v>
      </c>
    </row>
    <row r="5577" spans="2:22" ht="15.75" customHeight="1" thickTop="1" thickBot="1">
      <c r="B5577" s="8"/>
      <c r="C5577" s="8"/>
      <c r="E5577" s="8" t="str">
        <f>IF(D5577="","",LEFT(D5577,3))</f>
        <v/>
      </c>
      <c r="F5577" s="5" t="str">
        <f>IF(E5577="","",IFERROR(VLOOKUP(E5577,REGRAS_CST!$A$2:$B$200,2,FALSE),""))</f>
        <v/>
      </c>
      <c r="H5577" s="7">
        <v>8.9999999999999993E-3</v>
      </c>
      <c r="I5577" s="7">
        <v>1E-3</v>
      </c>
      <c r="K5577" s="5" t="str">
        <f>IF(E5577="","",IFERROR(VLOOKUP(E5577,REGRAS_CST!$A$2:$C$200,3,FALSE),""))</f>
        <v/>
      </c>
      <c r="L5577" s="10" t="str">
        <f>IF($G5577="", "", $G5577*(1-$V5577))</f>
        <v/>
      </c>
      <c r="M5577" s="30" t="str">
        <f t="shared" si="174"/>
        <v/>
      </c>
      <c r="N5577" s="30" t="str">
        <f t="shared" si="175"/>
        <v/>
      </c>
      <c r="O5577" s="5" t="str">
        <f>IF(D5577="","",
IF(AND(K5577&lt;&gt;"SIM",V5577&gt;0),"ERRO: % BC &gt; 0, mas NÃO permitida ❌",
IF(AND(K5577="SIM",V5577=0),"ATENÇÃO: BC permitida, mas % = 0 🔎",
"Base de cálculo aplicada corretamente ✅")))</f>
        <v/>
      </c>
      <c r="P5577" s="5" t="str">
        <f>IF(D5577="","",
IF(AND(Q5577&lt;&gt;"SIM",U5577&gt;0),"ERRO: % alíquota &gt; 0, mas NÃO permitida ❌",
IF(AND(Q5577="SIM",U5577=0),"ATENÇÃO: alíquota permitida, mas % = 0 🔎",
"Alíquota aplicada corretamente ✅")))</f>
        <v/>
      </c>
      <c r="Q5577" s="5" t="str">
        <f>IF(E5577="","",IFERROR(VLOOKUP(E5577,REGRAS_CST!$A$2:$D$200,4,FALSE),""))</f>
        <v/>
      </c>
      <c r="R5577" s="8"/>
      <c r="S5577" s="7">
        <f>IF($H5577="","",$H5577*(1-$U5577))</f>
        <v>8.9999999999999993E-3</v>
      </c>
      <c r="T5577" s="7">
        <f>IF($I5577="","",$I5577*(1-$U5577))</f>
        <v>1E-3</v>
      </c>
      <c r="U5577" s="7">
        <f>IFERROR(INDEX(BASE_CCLASSTRIB!$E:$E, MATCH(TEXT($D5577,"000000"), BASE_CCLASSTRIB!$A:$A, 0))/100, 0)</f>
        <v>0</v>
      </c>
      <c r="V5577" s="21">
        <f>IFERROR(INDEX(BASE_CCLASSTRIB!$F:$F, MATCH(TEXT($D5577,"000000"), BASE_CCLASSTRIB!$A:$A, 0))/100, 0)</f>
        <v>0</v>
      </c>
    </row>
    <row r="5578" spans="2:22" ht="15.75" customHeight="1" thickTop="1" thickBot="1">
      <c r="B5578" s="8"/>
      <c r="C5578" s="8"/>
      <c r="E5578" s="8" t="str">
        <f>IF(D5578="","",LEFT(D5578,3))</f>
        <v/>
      </c>
      <c r="F5578" s="5" t="str">
        <f>IF(E5578="","",IFERROR(VLOOKUP(E5578,REGRAS_CST!$A$2:$B$200,2,FALSE),""))</f>
        <v/>
      </c>
      <c r="H5578" s="7">
        <v>8.9999999999999993E-3</v>
      </c>
      <c r="I5578" s="7">
        <v>1E-3</v>
      </c>
      <c r="K5578" s="5" t="str">
        <f>IF(E5578="","",IFERROR(VLOOKUP(E5578,REGRAS_CST!$A$2:$C$200,3,FALSE),""))</f>
        <v/>
      </c>
      <c r="L5578" s="10" t="str">
        <f>IF($G5578="", "", $G5578*(1-$V5578))</f>
        <v/>
      </c>
      <c r="M5578" s="30" t="str">
        <f t="shared" si="174"/>
        <v/>
      </c>
      <c r="N5578" s="30" t="str">
        <f t="shared" si="175"/>
        <v/>
      </c>
      <c r="O5578" s="5" t="str">
        <f>IF(D5578="","",
IF(AND(K5578&lt;&gt;"SIM",V5578&gt;0),"ERRO: % BC &gt; 0, mas NÃO permitida ❌",
IF(AND(K5578="SIM",V5578=0),"ATENÇÃO: BC permitida, mas % = 0 🔎",
"Base de cálculo aplicada corretamente ✅")))</f>
        <v/>
      </c>
      <c r="P5578" s="5" t="str">
        <f>IF(D5578="","",
IF(AND(Q5578&lt;&gt;"SIM",U5578&gt;0),"ERRO: % alíquota &gt; 0, mas NÃO permitida ❌",
IF(AND(Q5578="SIM",U5578=0),"ATENÇÃO: alíquota permitida, mas % = 0 🔎",
"Alíquota aplicada corretamente ✅")))</f>
        <v/>
      </c>
      <c r="Q5578" s="5" t="str">
        <f>IF(E5578="","",IFERROR(VLOOKUP(E5578,REGRAS_CST!$A$2:$D$200,4,FALSE),""))</f>
        <v/>
      </c>
      <c r="R5578" s="8"/>
      <c r="S5578" s="7">
        <f>IF($H5578="","",$H5578*(1-$U5578))</f>
        <v>8.9999999999999993E-3</v>
      </c>
      <c r="T5578" s="7">
        <f>IF($I5578="","",$I5578*(1-$U5578))</f>
        <v>1E-3</v>
      </c>
      <c r="U5578" s="7">
        <f>IFERROR(INDEX(BASE_CCLASSTRIB!$E:$E, MATCH(TEXT($D5578,"000000"), BASE_CCLASSTRIB!$A:$A, 0))/100, 0)</f>
        <v>0</v>
      </c>
      <c r="V5578" s="21">
        <f>IFERROR(INDEX(BASE_CCLASSTRIB!$F:$F, MATCH(TEXT($D5578,"000000"), BASE_CCLASSTRIB!$A:$A, 0))/100, 0)</f>
        <v>0</v>
      </c>
    </row>
    <row r="5579" spans="2:22" ht="15.75" customHeight="1" thickTop="1" thickBot="1">
      <c r="B5579" s="8"/>
      <c r="C5579" s="8"/>
      <c r="E5579" s="8" t="str">
        <f>IF(D5579="","",LEFT(D5579,3))</f>
        <v/>
      </c>
      <c r="F5579" s="5" t="str">
        <f>IF(E5579="","",IFERROR(VLOOKUP(E5579,REGRAS_CST!$A$2:$B$200,2,FALSE),""))</f>
        <v/>
      </c>
      <c r="H5579" s="7">
        <v>8.9999999999999993E-3</v>
      </c>
      <c r="I5579" s="7">
        <v>1E-3</v>
      </c>
      <c r="K5579" s="5" t="str">
        <f>IF(E5579="","",IFERROR(VLOOKUP(E5579,REGRAS_CST!$A$2:$C$200,3,FALSE),""))</f>
        <v/>
      </c>
      <c r="L5579" s="10" t="str">
        <f>IF($G5579="", "", $G5579*(1-$V5579))</f>
        <v/>
      </c>
      <c r="M5579" s="30" t="str">
        <f t="shared" si="174"/>
        <v/>
      </c>
      <c r="N5579" s="30" t="str">
        <f t="shared" si="175"/>
        <v/>
      </c>
      <c r="O5579" s="5" t="str">
        <f>IF(D5579="","",
IF(AND(K5579&lt;&gt;"SIM",V5579&gt;0),"ERRO: % BC &gt; 0, mas NÃO permitida ❌",
IF(AND(K5579="SIM",V5579=0),"ATENÇÃO: BC permitida, mas % = 0 🔎",
"Base de cálculo aplicada corretamente ✅")))</f>
        <v/>
      </c>
      <c r="P5579" s="5" t="str">
        <f>IF(D5579="","",
IF(AND(Q5579&lt;&gt;"SIM",U5579&gt;0),"ERRO: % alíquota &gt; 0, mas NÃO permitida ❌",
IF(AND(Q5579="SIM",U5579=0),"ATENÇÃO: alíquota permitida, mas % = 0 🔎",
"Alíquota aplicada corretamente ✅")))</f>
        <v/>
      </c>
      <c r="Q5579" s="5" t="str">
        <f>IF(E5579="","",IFERROR(VLOOKUP(E5579,REGRAS_CST!$A$2:$D$200,4,FALSE),""))</f>
        <v/>
      </c>
      <c r="R5579" s="8"/>
      <c r="S5579" s="7">
        <f>IF($H5579="","",$H5579*(1-$U5579))</f>
        <v>8.9999999999999993E-3</v>
      </c>
      <c r="T5579" s="7">
        <f>IF($I5579="","",$I5579*(1-$U5579))</f>
        <v>1E-3</v>
      </c>
      <c r="U5579" s="7">
        <f>IFERROR(INDEX(BASE_CCLASSTRIB!$E:$E, MATCH(TEXT($D5579,"000000"), BASE_CCLASSTRIB!$A:$A, 0))/100, 0)</f>
        <v>0</v>
      </c>
      <c r="V5579" s="21">
        <f>IFERROR(INDEX(BASE_CCLASSTRIB!$F:$F, MATCH(TEXT($D5579,"000000"), BASE_CCLASSTRIB!$A:$A, 0))/100, 0)</f>
        <v>0</v>
      </c>
    </row>
    <row r="5580" spans="2:22" ht="15.75" customHeight="1" thickTop="1" thickBot="1">
      <c r="B5580" s="8"/>
      <c r="C5580" s="8"/>
      <c r="E5580" s="8" t="str">
        <f>IF(D5580="","",LEFT(D5580,3))</f>
        <v/>
      </c>
      <c r="F5580" s="5" t="str">
        <f>IF(E5580="","",IFERROR(VLOOKUP(E5580,REGRAS_CST!$A$2:$B$200,2,FALSE),""))</f>
        <v/>
      </c>
      <c r="H5580" s="7">
        <v>8.9999999999999993E-3</v>
      </c>
      <c r="I5580" s="7">
        <v>1E-3</v>
      </c>
      <c r="K5580" s="5" t="str">
        <f>IF(E5580="","",IFERROR(VLOOKUP(E5580,REGRAS_CST!$A$2:$C$200,3,FALSE),""))</f>
        <v/>
      </c>
      <c r="L5580" s="10" t="str">
        <f>IF($G5580="", "", $G5580*(1-$V5580))</f>
        <v/>
      </c>
      <c r="M5580" s="30" t="str">
        <f t="shared" si="174"/>
        <v/>
      </c>
      <c r="N5580" s="30" t="str">
        <f t="shared" si="175"/>
        <v/>
      </c>
      <c r="O5580" s="5" t="str">
        <f>IF(D5580="","",
IF(AND(K5580&lt;&gt;"SIM",V5580&gt;0),"ERRO: % BC &gt; 0, mas NÃO permitida ❌",
IF(AND(K5580="SIM",V5580=0),"ATENÇÃO: BC permitida, mas % = 0 🔎",
"Base de cálculo aplicada corretamente ✅")))</f>
        <v/>
      </c>
      <c r="P5580" s="5" t="str">
        <f>IF(D5580="","",
IF(AND(Q5580&lt;&gt;"SIM",U5580&gt;0),"ERRO: % alíquota &gt; 0, mas NÃO permitida ❌",
IF(AND(Q5580="SIM",U5580=0),"ATENÇÃO: alíquota permitida, mas % = 0 🔎",
"Alíquota aplicada corretamente ✅")))</f>
        <v/>
      </c>
      <c r="Q5580" s="5" t="str">
        <f>IF(E5580="","",IFERROR(VLOOKUP(E5580,REGRAS_CST!$A$2:$D$200,4,FALSE),""))</f>
        <v/>
      </c>
      <c r="R5580" s="8"/>
      <c r="S5580" s="7">
        <f>IF($H5580="","",$H5580*(1-$U5580))</f>
        <v>8.9999999999999993E-3</v>
      </c>
      <c r="T5580" s="7">
        <f>IF($I5580="","",$I5580*(1-$U5580))</f>
        <v>1E-3</v>
      </c>
      <c r="U5580" s="7">
        <f>IFERROR(INDEX(BASE_CCLASSTRIB!$E:$E, MATCH(TEXT($D5580,"000000"), BASE_CCLASSTRIB!$A:$A, 0))/100, 0)</f>
        <v>0</v>
      </c>
      <c r="V5580" s="21">
        <f>IFERROR(INDEX(BASE_CCLASSTRIB!$F:$F, MATCH(TEXT($D5580,"000000"), BASE_CCLASSTRIB!$A:$A, 0))/100, 0)</f>
        <v>0</v>
      </c>
    </row>
    <row r="5581" spans="2:22" ht="15.75" customHeight="1" thickTop="1" thickBot="1">
      <c r="B5581" s="8"/>
      <c r="C5581" s="8"/>
      <c r="E5581" s="8" t="str">
        <f>IF(D5581="","",LEFT(D5581,3))</f>
        <v/>
      </c>
      <c r="F5581" s="5" t="str">
        <f>IF(E5581="","",IFERROR(VLOOKUP(E5581,REGRAS_CST!$A$2:$B$200,2,FALSE),""))</f>
        <v/>
      </c>
      <c r="H5581" s="7">
        <v>8.9999999999999993E-3</v>
      </c>
      <c r="I5581" s="7">
        <v>1E-3</v>
      </c>
      <c r="K5581" s="5" t="str">
        <f>IF(E5581="","",IFERROR(VLOOKUP(E5581,REGRAS_CST!$A$2:$C$200,3,FALSE),""))</f>
        <v/>
      </c>
      <c r="L5581" s="10" t="str">
        <f>IF($G5581="", "", $G5581*(1-$V5581))</f>
        <v/>
      </c>
      <c r="M5581" s="30" t="str">
        <f t="shared" si="174"/>
        <v/>
      </c>
      <c r="N5581" s="30" t="str">
        <f t="shared" si="175"/>
        <v/>
      </c>
      <c r="O5581" s="5" t="str">
        <f>IF(D5581="","",
IF(AND(K5581&lt;&gt;"SIM",V5581&gt;0),"ERRO: % BC &gt; 0, mas NÃO permitida ❌",
IF(AND(K5581="SIM",V5581=0),"ATENÇÃO: BC permitida, mas % = 0 🔎",
"Base de cálculo aplicada corretamente ✅")))</f>
        <v/>
      </c>
      <c r="P5581" s="5" t="str">
        <f>IF(D5581="","",
IF(AND(Q5581&lt;&gt;"SIM",U5581&gt;0),"ERRO: % alíquota &gt; 0, mas NÃO permitida ❌",
IF(AND(Q5581="SIM",U5581=0),"ATENÇÃO: alíquota permitida, mas % = 0 🔎",
"Alíquota aplicada corretamente ✅")))</f>
        <v/>
      </c>
      <c r="Q5581" s="5" t="str">
        <f>IF(E5581="","",IFERROR(VLOOKUP(E5581,REGRAS_CST!$A$2:$D$200,4,FALSE),""))</f>
        <v/>
      </c>
      <c r="R5581" s="8"/>
      <c r="S5581" s="7">
        <f>IF($H5581="","",$H5581*(1-$U5581))</f>
        <v>8.9999999999999993E-3</v>
      </c>
      <c r="T5581" s="7">
        <f>IF($I5581="","",$I5581*(1-$U5581))</f>
        <v>1E-3</v>
      </c>
      <c r="U5581" s="7">
        <f>IFERROR(INDEX(BASE_CCLASSTRIB!$E:$E, MATCH(TEXT($D5581,"000000"), BASE_CCLASSTRIB!$A:$A, 0))/100, 0)</f>
        <v>0</v>
      </c>
      <c r="V5581" s="21">
        <f>IFERROR(INDEX(BASE_CCLASSTRIB!$F:$F, MATCH(TEXT($D5581,"000000"), BASE_CCLASSTRIB!$A:$A, 0))/100, 0)</f>
        <v>0</v>
      </c>
    </row>
    <row r="5582" spans="2:22" ht="15.75" customHeight="1" thickTop="1" thickBot="1">
      <c r="B5582" s="8"/>
      <c r="C5582" s="8"/>
      <c r="E5582" s="8" t="str">
        <f>IF(D5582="","",LEFT(D5582,3))</f>
        <v/>
      </c>
      <c r="F5582" s="5" t="str">
        <f>IF(E5582="","",IFERROR(VLOOKUP(E5582,REGRAS_CST!$A$2:$B$200,2,FALSE),""))</f>
        <v/>
      </c>
      <c r="H5582" s="7">
        <v>8.9999999999999993E-3</v>
      </c>
      <c r="I5582" s="7">
        <v>1E-3</v>
      </c>
      <c r="K5582" s="5" t="str">
        <f>IF(E5582="","",IFERROR(VLOOKUP(E5582,REGRAS_CST!$A$2:$C$200,3,FALSE),""))</f>
        <v/>
      </c>
      <c r="L5582" s="10" t="str">
        <f>IF($G5582="", "", $G5582*(1-$V5582))</f>
        <v/>
      </c>
      <c r="M5582" s="30" t="str">
        <f t="shared" si="174"/>
        <v/>
      </c>
      <c r="N5582" s="30" t="str">
        <f t="shared" si="175"/>
        <v/>
      </c>
      <c r="O5582" s="5" t="str">
        <f>IF(D5582="","",
IF(AND(K5582&lt;&gt;"SIM",V5582&gt;0),"ERRO: % BC &gt; 0, mas NÃO permitida ❌",
IF(AND(K5582="SIM",V5582=0),"ATENÇÃO: BC permitida, mas % = 0 🔎",
"Base de cálculo aplicada corretamente ✅")))</f>
        <v/>
      </c>
      <c r="P5582" s="5" t="str">
        <f>IF(D5582="","",
IF(AND(Q5582&lt;&gt;"SIM",U5582&gt;0),"ERRO: % alíquota &gt; 0, mas NÃO permitida ❌",
IF(AND(Q5582="SIM",U5582=0),"ATENÇÃO: alíquota permitida, mas % = 0 🔎",
"Alíquota aplicada corretamente ✅")))</f>
        <v/>
      </c>
      <c r="Q5582" s="5" t="str">
        <f>IF(E5582="","",IFERROR(VLOOKUP(E5582,REGRAS_CST!$A$2:$D$200,4,FALSE),""))</f>
        <v/>
      </c>
      <c r="R5582" s="8"/>
      <c r="S5582" s="7">
        <f>IF($H5582="","",$H5582*(1-$U5582))</f>
        <v>8.9999999999999993E-3</v>
      </c>
      <c r="T5582" s="7">
        <f>IF($I5582="","",$I5582*(1-$U5582))</f>
        <v>1E-3</v>
      </c>
      <c r="U5582" s="7">
        <f>IFERROR(INDEX(BASE_CCLASSTRIB!$E:$E, MATCH(TEXT($D5582,"000000"), BASE_CCLASSTRIB!$A:$A, 0))/100, 0)</f>
        <v>0</v>
      </c>
      <c r="V5582" s="21">
        <f>IFERROR(INDEX(BASE_CCLASSTRIB!$F:$F, MATCH(TEXT($D5582,"000000"), BASE_CCLASSTRIB!$A:$A, 0))/100, 0)</f>
        <v>0</v>
      </c>
    </row>
    <row r="5583" spans="2:22" ht="15.75" customHeight="1" thickTop="1" thickBot="1">
      <c r="B5583" s="8"/>
      <c r="C5583" s="8"/>
      <c r="E5583" s="8" t="str">
        <f>IF(D5583="","",LEFT(D5583,3))</f>
        <v/>
      </c>
      <c r="F5583" s="5" t="str">
        <f>IF(E5583="","",IFERROR(VLOOKUP(E5583,REGRAS_CST!$A$2:$B$200,2,FALSE),""))</f>
        <v/>
      </c>
      <c r="H5583" s="7">
        <v>8.9999999999999993E-3</v>
      </c>
      <c r="I5583" s="7">
        <v>1E-3</v>
      </c>
      <c r="K5583" s="5" t="str">
        <f>IF(E5583="","",IFERROR(VLOOKUP(E5583,REGRAS_CST!$A$2:$C$200,3,FALSE),""))</f>
        <v/>
      </c>
      <c r="L5583" s="10" t="str">
        <f>IF($G5583="", "", $G5583*(1-$V5583))</f>
        <v/>
      </c>
      <c r="M5583" s="30" t="str">
        <f t="shared" si="174"/>
        <v/>
      </c>
      <c r="N5583" s="30" t="str">
        <f t="shared" si="175"/>
        <v/>
      </c>
      <c r="O5583" s="5" t="str">
        <f>IF(D5583="","",
IF(AND(K5583&lt;&gt;"SIM",V5583&gt;0),"ERRO: % BC &gt; 0, mas NÃO permitida ❌",
IF(AND(K5583="SIM",V5583=0),"ATENÇÃO: BC permitida, mas % = 0 🔎",
"Base de cálculo aplicada corretamente ✅")))</f>
        <v/>
      </c>
      <c r="P5583" s="5" t="str">
        <f>IF(D5583="","",
IF(AND(Q5583&lt;&gt;"SIM",U5583&gt;0),"ERRO: % alíquota &gt; 0, mas NÃO permitida ❌",
IF(AND(Q5583="SIM",U5583=0),"ATENÇÃO: alíquota permitida, mas % = 0 🔎",
"Alíquota aplicada corretamente ✅")))</f>
        <v/>
      </c>
      <c r="Q5583" s="5" t="str">
        <f>IF(E5583="","",IFERROR(VLOOKUP(E5583,REGRAS_CST!$A$2:$D$200,4,FALSE),""))</f>
        <v/>
      </c>
      <c r="R5583" s="8"/>
      <c r="S5583" s="7">
        <f>IF($H5583="","",$H5583*(1-$U5583))</f>
        <v>8.9999999999999993E-3</v>
      </c>
      <c r="T5583" s="7">
        <f>IF($I5583="","",$I5583*(1-$U5583))</f>
        <v>1E-3</v>
      </c>
      <c r="U5583" s="7">
        <f>IFERROR(INDEX(BASE_CCLASSTRIB!$E:$E, MATCH(TEXT($D5583,"000000"), BASE_CCLASSTRIB!$A:$A, 0))/100, 0)</f>
        <v>0</v>
      </c>
      <c r="V5583" s="21">
        <f>IFERROR(INDEX(BASE_CCLASSTRIB!$F:$F, MATCH(TEXT($D5583,"000000"), BASE_CCLASSTRIB!$A:$A, 0))/100, 0)</f>
        <v>0</v>
      </c>
    </row>
    <row r="5584" spans="2:22" ht="15.75" customHeight="1" thickTop="1" thickBot="1">
      <c r="B5584" s="8"/>
      <c r="C5584" s="8"/>
      <c r="E5584" s="8" t="str">
        <f>IF(D5584="","",LEFT(D5584,3))</f>
        <v/>
      </c>
      <c r="F5584" s="5" t="str">
        <f>IF(E5584="","",IFERROR(VLOOKUP(E5584,REGRAS_CST!$A$2:$B$200,2,FALSE),""))</f>
        <v/>
      </c>
      <c r="H5584" s="7">
        <v>8.9999999999999993E-3</v>
      </c>
      <c r="I5584" s="7">
        <v>1E-3</v>
      </c>
      <c r="K5584" s="5" t="str">
        <f>IF(E5584="","",IFERROR(VLOOKUP(E5584,REGRAS_CST!$A$2:$C$200,3,FALSE),""))</f>
        <v/>
      </c>
      <c r="L5584" s="10" t="str">
        <f>IF($G5584="", "", $G5584*(1-$V5584))</f>
        <v/>
      </c>
      <c r="M5584" s="30" t="str">
        <f t="shared" si="174"/>
        <v/>
      </c>
      <c r="N5584" s="30" t="str">
        <f t="shared" si="175"/>
        <v/>
      </c>
      <c r="O5584" s="5" t="str">
        <f>IF(D5584="","",
IF(AND(K5584&lt;&gt;"SIM",V5584&gt;0),"ERRO: % BC &gt; 0, mas NÃO permitida ❌",
IF(AND(K5584="SIM",V5584=0),"ATENÇÃO: BC permitida, mas % = 0 🔎",
"Base de cálculo aplicada corretamente ✅")))</f>
        <v/>
      </c>
      <c r="P5584" s="5" t="str">
        <f>IF(D5584="","",
IF(AND(Q5584&lt;&gt;"SIM",U5584&gt;0),"ERRO: % alíquota &gt; 0, mas NÃO permitida ❌",
IF(AND(Q5584="SIM",U5584=0),"ATENÇÃO: alíquota permitida, mas % = 0 🔎",
"Alíquota aplicada corretamente ✅")))</f>
        <v/>
      </c>
      <c r="Q5584" s="5" t="str">
        <f>IF(E5584="","",IFERROR(VLOOKUP(E5584,REGRAS_CST!$A$2:$D$200,4,FALSE),""))</f>
        <v/>
      </c>
      <c r="R5584" s="8"/>
      <c r="S5584" s="7">
        <f>IF($H5584="","",$H5584*(1-$U5584))</f>
        <v>8.9999999999999993E-3</v>
      </c>
      <c r="T5584" s="7">
        <f>IF($I5584="","",$I5584*(1-$U5584))</f>
        <v>1E-3</v>
      </c>
      <c r="U5584" s="7">
        <f>IFERROR(INDEX(BASE_CCLASSTRIB!$E:$E, MATCH(TEXT($D5584,"000000"), BASE_CCLASSTRIB!$A:$A, 0))/100, 0)</f>
        <v>0</v>
      </c>
      <c r="V5584" s="21">
        <f>IFERROR(INDEX(BASE_CCLASSTRIB!$F:$F, MATCH(TEXT($D5584,"000000"), BASE_CCLASSTRIB!$A:$A, 0))/100, 0)</f>
        <v>0</v>
      </c>
    </row>
    <row r="5585" spans="2:22" ht="15.75" customHeight="1" thickTop="1" thickBot="1">
      <c r="B5585" s="8"/>
      <c r="C5585" s="8"/>
      <c r="E5585" s="8" t="str">
        <f>IF(D5585="","",LEFT(D5585,3))</f>
        <v/>
      </c>
      <c r="F5585" s="5" t="str">
        <f>IF(E5585="","",IFERROR(VLOOKUP(E5585,REGRAS_CST!$A$2:$B$200,2,FALSE),""))</f>
        <v/>
      </c>
      <c r="H5585" s="7">
        <v>8.9999999999999993E-3</v>
      </c>
      <c r="I5585" s="7">
        <v>1E-3</v>
      </c>
      <c r="K5585" s="5" t="str">
        <f>IF(E5585="","",IFERROR(VLOOKUP(E5585,REGRAS_CST!$A$2:$C$200,3,FALSE),""))</f>
        <v/>
      </c>
      <c r="L5585" s="10" t="str">
        <f>IF($G5585="", "", $G5585*(1-$V5585))</f>
        <v/>
      </c>
      <c r="M5585" s="30" t="str">
        <f t="shared" si="174"/>
        <v/>
      </c>
      <c r="N5585" s="30" t="str">
        <f t="shared" si="175"/>
        <v/>
      </c>
      <c r="O5585" s="5" t="str">
        <f>IF(D5585="","",
IF(AND(K5585&lt;&gt;"SIM",V5585&gt;0),"ERRO: % BC &gt; 0, mas NÃO permitida ❌",
IF(AND(K5585="SIM",V5585=0),"ATENÇÃO: BC permitida, mas % = 0 🔎",
"Base de cálculo aplicada corretamente ✅")))</f>
        <v/>
      </c>
      <c r="P5585" s="5" t="str">
        <f>IF(D5585="","",
IF(AND(Q5585&lt;&gt;"SIM",U5585&gt;0),"ERRO: % alíquota &gt; 0, mas NÃO permitida ❌",
IF(AND(Q5585="SIM",U5585=0),"ATENÇÃO: alíquota permitida, mas % = 0 🔎",
"Alíquota aplicada corretamente ✅")))</f>
        <v/>
      </c>
      <c r="Q5585" s="5" t="str">
        <f>IF(E5585="","",IFERROR(VLOOKUP(E5585,REGRAS_CST!$A$2:$D$200,4,FALSE),""))</f>
        <v/>
      </c>
      <c r="R5585" s="8"/>
      <c r="S5585" s="7">
        <f>IF($H5585="","",$H5585*(1-$U5585))</f>
        <v>8.9999999999999993E-3</v>
      </c>
      <c r="T5585" s="7">
        <f>IF($I5585="","",$I5585*(1-$U5585))</f>
        <v>1E-3</v>
      </c>
      <c r="U5585" s="7">
        <f>IFERROR(INDEX(BASE_CCLASSTRIB!$E:$E, MATCH(TEXT($D5585,"000000"), BASE_CCLASSTRIB!$A:$A, 0))/100, 0)</f>
        <v>0</v>
      </c>
      <c r="V5585" s="21">
        <f>IFERROR(INDEX(BASE_CCLASSTRIB!$F:$F, MATCH(TEXT($D5585,"000000"), BASE_CCLASSTRIB!$A:$A, 0))/100, 0)</f>
        <v>0</v>
      </c>
    </row>
    <row r="5586" spans="2:22" ht="15.75" customHeight="1" thickTop="1" thickBot="1">
      <c r="B5586" s="8"/>
      <c r="C5586" s="8"/>
      <c r="E5586" s="8" t="str">
        <f>IF(D5586="","",LEFT(D5586,3))</f>
        <v/>
      </c>
      <c r="F5586" s="5" t="str">
        <f>IF(E5586="","",IFERROR(VLOOKUP(E5586,REGRAS_CST!$A$2:$B$200,2,FALSE),""))</f>
        <v/>
      </c>
      <c r="H5586" s="7">
        <v>8.9999999999999993E-3</v>
      </c>
      <c r="I5586" s="7">
        <v>1E-3</v>
      </c>
      <c r="K5586" s="5" t="str">
        <f>IF(E5586="","",IFERROR(VLOOKUP(E5586,REGRAS_CST!$A$2:$C$200,3,FALSE),""))</f>
        <v/>
      </c>
      <c r="L5586" s="10" t="str">
        <f>IF($G5586="", "", $G5586*(1-$V5586))</f>
        <v/>
      </c>
      <c r="M5586" s="30" t="str">
        <f t="shared" si="174"/>
        <v/>
      </c>
      <c r="N5586" s="30" t="str">
        <f t="shared" si="175"/>
        <v/>
      </c>
      <c r="O5586" s="5" t="str">
        <f>IF(D5586="","",
IF(AND(K5586&lt;&gt;"SIM",V5586&gt;0),"ERRO: % BC &gt; 0, mas NÃO permitida ❌",
IF(AND(K5586="SIM",V5586=0),"ATENÇÃO: BC permitida, mas % = 0 🔎",
"Base de cálculo aplicada corretamente ✅")))</f>
        <v/>
      </c>
      <c r="P5586" s="5" t="str">
        <f>IF(D5586="","",
IF(AND(Q5586&lt;&gt;"SIM",U5586&gt;0),"ERRO: % alíquota &gt; 0, mas NÃO permitida ❌",
IF(AND(Q5586="SIM",U5586=0),"ATENÇÃO: alíquota permitida, mas % = 0 🔎",
"Alíquota aplicada corretamente ✅")))</f>
        <v/>
      </c>
      <c r="Q5586" s="5" t="str">
        <f>IF(E5586="","",IFERROR(VLOOKUP(E5586,REGRAS_CST!$A$2:$D$200,4,FALSE),""))</f>
        <v/>
      </c>
      <c r="R5586" s="8"/>
      <c r="S5586" s="7">
        <f>IF($H5586="","",$H5586*(1-$U5586))</f>
        <v>8.9999999999999993E-3</v>
      </c>
      <c r="T5586" s="7">
        <f>IF($I5586="","",$I5586*(1-$U5586))</f>
        <v>1E-3</v>
      </c>
      <c r="U5586" s="7">
        <f>IFERROR(INDEX(BASE_CCLASSTRIB!$E:$E, MATCH(TEXT($D5586,"000000"), BASE_CCLASSTRIB!$A:$A, 0))/100, 0)</f>
        <v>0</v>
      </c>
      <c r="V5586" s="21">
        <f>IFERROR(INDEX(BASE_CCLASSTRIB!$F:$F, MATCH(TEXT($D5586,"000000"), BASE_CCLASSTRIB!$A:$A, 0))/100, 0)</f>
        <v>0</v>
      </c>
    </row>
    <row r="5587" spans="2:22" ht="15.75" customHeight="1" thickTop="1" thickBot="1">
      <c r="B5587" s="8"/>
      <c r="C5587" s="8"/>
      <c r="E5587" s="8" t="str">
        <f>IF(D5587="","",LEFT(D5587,3))</f>
        <v/>
      </c>
      <c r="F5587" s="5" t="str">
        <f>IF(E5587="","",IFERROR(VLOOKUP(E5587,REGRAS_CST!$A$2:$B$200,2,FALSE),""))</f>
        <v/>
      </c>
      <c r="H5587" s="7">
        <v>8.9999999999999993E-3</v>
      </c>
      <c r="I5587" s="7">
        <v>1E-3</v>
      </c>
      <c r="K5587" s="5" t="str">
        <f>IF(E5587="","",IFERROR(VLOOKUP(E5587,REGRAS_CST!$A$2:$C$200,3,FALSE),""))</f>
        <v/>
      </c>
      <c r="L5587" s="10" t="str">
        <f>IF($G5587="", "", $G5587*(1-$V5587))</f>
        <v/>
      </c>
      <c r="M5587" s="30" t="str">
        <f t="shared" si="174"/>
        <v/>
      </c>
      <c r="N5587" s="30" t="str">
        <f t="shared" si="175"/>
        <v/>
      </c>
      <c r="O5587" s="5" t="str">
        <f>IF(D5587="","",
IF(AND(K5587&lt;&gt;"SIM",V5587&gt;0),"ERRO: % BC &gt; 0, mas NÃO permitida ❌",
IF(AND(K5587="SIM",V5587=0),"ATENÇÃO: BC permitida, mas % = 0 🔎",
"Base de cálculo aplicada corretamente ✅")))</f>
        <v/>
      </c>
      <c r="P5587" s="5" t="str">
        <f>IF(D5587="","",
IF(AND(Q5587&lt;&gt;"SIM",U5587&gt;0),"ERRO: % alíquota &gt; 0, mas NÃO permitida ❌",
IF(AND(Q5587="SIM",U5587=0),"ATENÇÃO: alíquota permitida, mas % = 0 🔎",
"Alíquota aplicada corretamente ✅")))</f>
        <v/>
      </c>
      <c r="Q5587" s="5" t="str">
        <f>IF(E5587="","",IFERROR(VLOOKUP(E5587,REGRAS_CST!$A$2:$D$200,4,FALSE),""))</f>
        <v/>
      </c>
      <c r="R5587" s="8"/>
      <c r="S5587" s="7">
        <f>IF($H5587="","",$H5587*(1-$U5587))</f>
        <v>8.9999999999999993E-3</v>
      </c>
      <c r="T5587" s="7">
        <f>IF($I5587="","",$I5587*(1-$U5587))</f>
        <v>1E-3</v>
      </c>
      <c r="U5587" s="7">
        <f>IFERROR(INDEX(BASE_CCLASSTRIB!$E:$E, MATCH(TEXT($D5587,"000000"), BASE_CCLASSTRIB!$A:$A, 0))/100, 0)</f>
        <v>0</v>
      </c>
      <c r="V5587" s="21">
        <f>IFERROR(INDEX(BASE_CCLASSTRIB!$F:$F, MATCH(TEXT($D5587,"000000"), BASE_CCLASSTRIB!$A:$A, 0))/100, 0)</f>
        <v>0</v>
      </c>
    </row>
    <row r="5588" spans="2:22" ht="15.75" customHeight="1" thickTop="1" thickBot="1">
      <c r="B5588" s="8"/>
      <c r="C5588" s="8"/>
      <c r="E5588" s="8" t="str">
        <f>IF(D5588="","",LEFT(D5588,3))</f>
        <v/>
      </c>
      <c r="F5588" s="5" t="str">
        <f>IF(E5588="","",IFERROR(VLOOKUP(E5588,REGRAS_CST!$A$2:$B$200,2,FALSE),""))</f>
        <v/>
      </c>
      <c r="H5588" s="7">
        <v>8.9999999999999993E-3</v>
      </c>
      <c r="I5588" s="7">
        <v>1E-3</v>
      </c>
      <c r="K5588" s="5" t="str">
        <f>IF(E5588="","",IFERROR(VLOOKUP(E5588,REGRAS_CST!$A$2:$C$200,3,FALSE),""))</f>
        <v/>
      </c>
      <c r="L5588" s="10" t="str">
        <f>IF($G5588="", "", $G5588*(1-$V5588))</f>
        <v/>
      </c>
      <c r="M5588" s="30" t="str">
        <f t="shared" si="174"/>
        <v/>
      </c>
      <c r="N5588" s="30" t="str">
        <f t="shared" si="175"/>
        <v/>
      </c>
      <c r="O5588" s="5" t="str">
        <f>IF(D5588="","",
IF(AND(K5588&lt;&gt;"SIM",V5588&gt;0),"ERRO: % BC &gt; 0, mas NÃO permitida ❌",
IF(AND(K5588="SIM",V5588=0),"ATENÇÃO: BC permitida, mas % = 0 🔎",
"Base de cálculo aplicada corretamente ✅")))</f>
        <v/>
      </c>
      <c r="P5588" s="5" t="str">
        <f>IF(D5588="","",
IF(AND(Q5588&lt;&gt;"SIM",U5588&gt;0),"ERRO: % alíquota &gt; 0, mas NÃO permitida ❌",
IF(AND(Q5588="SIM",U5588=0),"ATENÇÃO: alíquota permitida, mas % = 0 🔎",
"Alíquota aplicada corretamente ✅")))</f>
        <v/>
      </c>
      <c r="Q5588" s="5" t="str">
        <f>IF(E5588="","",IFERROR(VLOOKUP(E5588,REGRAS_CST!$A$2:$D$200,4,FALSE),""))</f>
        <v/>
      </c>
      <c r="R5588" s="8"/>
      <c r="S5588" s="7">
        <f>IF($H5588="","",$H5588*(1-$U5588))</f>
        <v>8.9999999999999993E-3</v>
      </c>
      <c r="T5588" s="7">
        <f>IF($I5588="","",$I5588*(1-$U5588))</f>
        <v>1E-3</v>
      </c>
      <c r="U5588" s="7">
        <f>IFERROR(INDEX(BASE_CCLASSTRIB!$E:$E, MATCH(TEXT($D5588,"000000"), BASE_CCLASSTRIB!$A:$A, 0))/100, 0)</f>
        <v>0</v>
      </c>
      <c r="V5588" s="21">
        <f>IFERROR(INDEX(BASE_CCLASSTRIB!$F:$F, MATCH(TEXT($D5588,"000000"), BASE_CCLASSTRIB!$A:$A, 0))/100, 0)</f>
        <v>0</v>
      </c>
    </row>
    <row r="5589" spans="2:22" ht="15.75" customHeight="1" thickTop="1" thickBot="1">
      <c r="B5589" s="8"/>
      <c r="C5589" s="8"/>
      <c r="E5589" s="8" t="str">
        <f>IF(D5589="","",LEFT(D5589,3))</f>
        <v/>
      </c>
      <c r="F5589" s="5" t="str">
        <f>IF(E5589="","",IFERROR(VLOOKUP(E5589,REGRAS_CST!$A$2:$B$200,2,FALSE),""))</f>
        <v/>
      </c>
      <c r="H5589" s="7">
        <v>8.9999999999999993E-3</v>
      </c>
      <c r="I5589" s="7">
        <v>1E-3</v>
      </c>
      <c r="K5589" s="5" t="str">
        <f>IF(E5589="","",IFERROR(VLOOKUP(E5589,REGRAS_CST!$A$2:$C$200,3,FALSE),""))</f>
        <v/>
      </c>
      <c r="L5589" s="10" t="str">
        <f>IF($G5589="", "", $G5589*(1-$V5589))</f>
        <v/>
      </c>
      <c r="M5589" s="30" t="str">
        <f t="shared" si="174"/>
        <v/>
      </c>
      <c r="N5589" s="30" t="str">
        <f t="shared" si="175"/>
        <v/>
      </c>
      <c r="O5589" s="5" t="str">
        <f>IF(D5589="","",
IF(AND(K5589&lt;&gt;"SIM",V5589&gt;0),"ERRO: % BC &gt; 0, mas NÃO permitida ❌",
IF(AND(K5589="SIM",V5589=0),"ATENÇÃO: BC permitida, mas % = 0 🔎",
"Base de cálculo aplicada corretamente ✅")))</f>
        <v/>
      </c>
      <c r="P5589" s="5" t="str">
        <f>IF(D5589="","",
IF(AND(Q5589&lt;&gt;"SIM",U5589&gt;0),"ERRO: % alíquota &gt; 0, mas NÃO permitida ❌",
IF(AND(Q5589="SIM",U5589=0),"ATENÇÃO: alíquota permitida, mas % = 0 🔎",
"Alíquota aplicada corretamente ✅")))</f>
        <v/>
      </c>
      <c r="Q5589" s="5" t="str">
        <f>IF(E5589="","",IFERROR(VLOOKUP(E5589,REGRAS_CST!$A$2:$D$200,4,FALSE),""))</f>
        <v/>
      </c>
      <c r="R5589" s="8"/>
      <c r="S5589" s="7">
        <f>IF($H5589="","",$H5589*(1-$U5589))</f>
        <v>8.9999999999999993E-3</v>
      </c>
      <c r="T5589" s="7">
        <f>IF($I5589="","",$I5589*(1-$U5589))</f>
        <v>1E-3</v>
      </c>
      <c r="U5589" s="7">
        <f>IFERROR(INDEX(BASE_CCLASSTRIB!$E:$E, MATCH(TEXT($D5589,"000000"), BASE_CCLASSTRIB!$A:$A, 0))/100, 0)</f>
        <v>0</v>
      </c>
      <c r="V5589" s="21">
        <f>IFERROR(INDEX(BASE_CCLASSTRIB!$F:$F, MATCH(TEXT($D5589,"000000"), BASE_CCLASSTRIB!$A:$A, 0))/100, 0)</f>
        <v>0</v>
      </c>
    </row>
    <row r="5590" spans="2:22" ht="15.75" customHeight="1" thickTop="1" thickBot="1">
      <c r="B5590" s="8"/>
      <c r="C5590" s="8"/>
      <c r="E5590" s="8" t="str">
        <f>IF(D5590="","",LEFT(D5590,3))</f>
        <v/>
      </c>
      <c r="F5590" s="5" t="str">
        <f>IF(E5590="","",IFERROR(VLOOKUP(E5590,REGRAS_CST!$A$2:$B$200,2,FALSE),""))</f>
        <v/>
      </c>
      <c r="H5590" s="7">
        <v>8.9999999999999993E-3</v>
      </c>
      <c r="I5590" s="7">
        <v>1E-3</v>
      </c>
      <c r="K5590" s="5" t="str">
        <f>IF(E5590="","",IFERROR(VLOOKUP(E5590,REGRAS_CST!$A$2:$C$200,3,FALSE),""))</f>
        <v/>
      </c>
      <c r="L5590" s="10" t="str">
        <f>IF($G5590="", "", $G5590*(1-$V5590))</f>
        <v/>
      </c>
      <c r="M5590" s="30" t="str">
        <f t="shared" si="174"/>
        <v/>
      </c>
      <c r="N5590" s="30" t="str">
        <f t="shared" si="175"/>
        <v/>
      </c>
      <c r="O5590" s="5" t="str">
        <f>IF(D5590="","",
IF(AND(K5590&lt;&gt;"SIM",V5590&gt;0),"ERRO: % BC &gt; 0, mas NÃO permitida ❌",
IF(AND(K5590="SIM",V5590=0),"ATENÇÃO: BC permitida, mas % = 0 🔎",
"Base de cálculo aplicada corretamente ✅")))</f>
        <v/>
      </c>
      <c r="P5590" s="5" t="str">
        <f>IF(D5590="","",
IF(AND(Q5590&lt;&gt;"SIM",U5590&gt;0),"ERRO: % alíquota &gt; 0, mas NÃO permitida ❌",
IF(AND(Q5590="SIM",U5590=0),"ATENÇÃO: alíquota permitida, mas % = 0 🔎",
"Alíquota aplicada corretamente ✅")))</f>
        <v/>
      </c>
      <c r="Q5590" s="5" t="str">
        <f>IF(E5590="","",IFERROR(VLOOKUP(E5590,REGRAS_CST!$A$2:$D$200,4,FALSE),""))</f>
        <v/>
      </c>
      <c r="R5590" s="8"/>
      <c r="S5590" s="7">
        <f>IF($H5590="","",$H5590*(1-$U5590))</f>
        <v>8.9999999999999993E-3</v>
      </c>
      <c r="T5590" s="7">
        <f>IF($I5590="","",$I5590*(1-$U5590))</f>
        <v>1E-3</v>
      </c>
      <c r="U5590" s="7">
        <f>IFERROR(INDEX(BASE_CCLASSTRIB!$E:$E, MATCH(TEXT($D5590,"000000"), BASE_CCLASSTRIB!$A:$A, 0))/100, 0)</f>
        <v>0</v>
      </c>
      <c r="V5590" s="21">
        <f>IFERROR(INDEX(BASE_CCLASSTRIB!$F:$F, MATCH(TEXT($D5590,"000000"), BASE_CCLASSTRIB!$A:$A, 0))/100, 0)</f>
        <v>0</v>
      </c>
    </row>
    <row r="5591" spans="2:22" ht="15.75" customHeight="1" thickTop="1" thickBot="1">
      <c r="B5591" s="8"/>
      <c r="C5591" s="8"/>
      <c r="E5591" s="8" t="str">
        <f>IF(D5591="","",LEFT(D5591,3))</f>
        <v/>
      </c>
      <c r="F5591" s="5" t="str">
        <f>IF(E5591="","",IFERROR(VLOOKUP(E5591,REGRAS_CST!$A$2:$B$200,2,FALSE),""))</f>
        <v/>
      </c>
      <c r="H5591" s="7">
        <v>8.9999999999999993E-3</v>
      </c>
      <c r="I5591" s="7">
        <v>1E-3</v>
      </c>
      <c r="K5591" s="5" t="str">
        <f>IF(E5591="","",IFERROR(VLOOKUP(E5591,REGRAS_CST!$A$2:$C$200,3,FALSE),""))</f>
        <v/>
      </c>
      <c r="L5591" s="10" t="str">
        <f>IF($G5591="", "", $G5591*(1-$V5591))</f>
        <v/>
      </c>
      <c r="M5591" s="30" t="str">
        <f t="shared" si="174"/>
        <v/>
      </c>
      <c r="N5591" s="30" t="str">
        <f t="shared" si="175"/>
        <v/>
      </c>
      <c r="O5591" s="5" t="str">
        <f>IF(D5591="","",
IF(AND(K5591&lt;&gt;"SIM",V5591&gt;0),"ERRO: % BC &gt; 0, mas NÃO permitida ❌",
IF(AND(K5591="SIM",V5591=0),"ATENÇÃO: BC permitida, mas % = 0 🔎",
"Base de cálculo aplicada corretamente ✅")))</f>
        <v/>
      </c>
      <c r="P5591" s="5" t="str">
        <f>IF(D5591="","",
IF(AND(Q5591&lt;&gt;"SIM",U5591&gt;0),"ERRO: % alíquota &gt; 0, mas NÃO permitida ❌",
IF(AND(Q5591="SIM",U5591=0),"ATENÇÃO: alíquota permitida, mas % = 0 🔎",
"Alíquota aplicada corretamente ✅")))</f>
        <v/>
      </c>
      <c r="Q5591" s="5" t="str">
        <f>IF(E5591="","",IFERROR(VLOOKUP(E5591,REGRAS_CST!$A$2:$D$200,4,FALSE),""))</f>
        <v/>
      </c>
      <c r="R5591" s="8"/>
      <c r="S5591" s="7">
        <f>IF($H5591="","",$H5591*(1-$U5591))</f>
        <v>8.9999999999999993E-3</v>
      </c>
      <c r="T5591" s="7">
        <f>IF($I5591="","",$I5591*(1-$U5591))</f>
        <v>1E-3</v>
      </c>
      <c r="U5591" s="7">
        <f>IFERROR(INDEX(BASE_CCLASSTRIB!$E:$E, MATCH(TEXT($D5591,"000000"), BASE_CCLASSTRIB!$A:$A, 0))/100, 0)</f>
        <v>0</v>
      </c>
      <c r="V5591" s="21">
        <f>IFERROR(INDEX(BASE_CCLASSTRIB!$F:$F, MATCH(TEXT($D5591,"000000"), BASE_CCLASSTRIB!$A:$A, 0))/100, 0)</f>
        <v>0</v>
      </c>
    </row>
    <row r="5592" spans="2:22" ht="15.75" customHeight="1" thickTop="1" thickBot="1">
      <c r="B5592" s="8"/>
      <c r="C5592" s="8"/>
      <c r="E5592" s="8" t="str">
        <f>IF(D5592="","",LEFT(D5592,3))</f>
        <v/>
      </c>
      <c r="F5592" s="5" t="str">
        <f>IF(E5592="","",IFERROR(VLOOKUP(E5592,REGRAS_CST!$A$2:$B$200,2,FALSE),""))</f>
        <v/>
      </c>
      <c r="H5592" s="7">
        <v>8.9999999999999993E-3</v>
      </c>
      <c r="I5592" s="7">
        <v>1E-3</v>
      </c>
      <c r="K5592" s="5" t="str">
        <f>IF(E5592="","",IFERROR(VLOOKUP(E5592,REGRAS_CST!$A$2:$C$200,3,FALSE),""))</f>
        <v/>
      </c>
      <c r="L5592" s="10" t="str">
        <f>IF($G5592="", "", $G5592*(1-$V5592))</f>
        <v/>
      </c>
      <c r="M5592" s="30" t="str">
        <f t="shared" si="174"/>
        <v/>
      </c>
      <c r="N5592" s="30" t="str">
        <f t="shared" si="175"/>
        <v/>
      </c>
      <c r="O5592" s="5" t="str">
        <f>IF(D5592="","",
IF(AND(K5592&lt;&gt;"SIM",V5592&gt;0),"ERRO: % BC &gt; 0, mas NÃO permitida ❌",
IF(AND(K5592="SIM",V5592=0),"ATENÇÃO: BC permitida, mas % = 0 🔎",
"Base de cálculo aplicada corretamente ✅")))</f>
        <v/>
      </c>
      <c r="P5592" s="5" t="str">
        <f>IF(D5592="","",
IF(AND(Q5592&lt;&gt;"SIM",U5592&gt;0),"ERRO: % alíquota &gt; 0, mas NÃO permitida ❌",
IF(AND(Q5592="SIM",U5592=0),"ATENÇÃO: alíquota permitida, mas % = 0 🔎",
"Alíquota aplicada corretamente ✅")))</f>
        <v/>
      </c>
      <c r="Q5592" s="5" t="str">
        <f>IF(E5592="","",IFERROR(VLOOKUP(E5592,REGRAS_CST!$A$2:$D$200,4,FALSE),""))</f>
        <v/>
      </c>
      <c r="R5592" s="8"/>
      <c r="S5592" s="7">
        <f>IF($H5592="","",$H5592*(1-$U5592))</f>
        <v>8.9999999999999993E-3</v>
      </c>
      <c r="T5592" s="7">
        <f>IF($I5592="","",$I5592*(1-$U5592))</f>
        <v>1E-3</v>
      </c>
      <c r="U5592" s="7">
        <f>IFERROR(INDEX(BASE_CCLASSTRIB!$E:$E, MATCH(TEXT($D5592,"000000"), BASE_CCLASSTRIB!$A:$A, 0))/100, 0)</f>
        <v>0</v>
      </c>
      <c r="V5592" s="21">
        <f>IFERROR(INDEX(BASE_CCLASSTRIB!$F:$F, MATCH(TEXT($D5592,"000000"), BASE_CCLASSTRIB!$A:$A, 0))/100, 0)</f>
        <v>0</v>
      </c>
    </row>
    <row r="5593" spans="2:22" ht="15.75" customHeight="1" thickTop="1" thickBot="1">
      <c r="B5593" s="8"/>
      <c r="C5593" s="8"/>
      <c r="E5593" s="8" t="str">
        <f>IF(D5593="","",LEFT(D5593,3))</f>
        <v/>
      </c>
      <c r="F5593" s="5" t="str">
        <f>IF(E5593="","",IFERROR(VLOOKUP(E5593,REGRAS_CST!$A$2:$B$200,2,FALSE),""))</f>
        <v/>
      </c>
      <c r="H5593" s="7">
        <v>8.9999999999999993E-3</v>
      </c>
      <c r="I5593" s="7">
        <v>1E-3</v>
      </c>
      <c r="K5593" s="5" t="str">
        <f>IF(E5593="","",IFERROR(VLOOKUP(E5593,REGRAS_CST!$A$2:$C$200,3,FALSE),""))</f>
        <v/>
      </c>
      <c r="L5593" s="10" t="str">
        <f>IF($G5593="", "", $G5593*(1-$V5593))</f>
        <v/>
      </c>
      <c r="M5593" s="30" t="str">
        <f t="shared" si="174"/>
        <v/>
      </c>
      <c r="N5593" s="30" t="str">
        <f t="shared" si="175"/>
        <v/>
      </c>
      <c r="O5593" s="5" t="str">
        <f>IF(D5593="","",
IF(AND(K5593&lt;&gt;"SIM",V5593&gt;0),"ERRO: % BC &gt; 0, mas NÃO permitida ❌",
IF(AND(K5593="SIM",V5593=0),"ATENÇÃO: BC permitida, mas % = 0 🔎",
"Base de cálculo aplicada corretamente ✅")))</f>
        <v/>
      </c>
      <c r="P5593" s="5" t="str">
        <f>IF(D5593="","",
IF(AND(Q5593&lt;&gt;"SIM",U5593&gt;0),"ERRO: % alíquota &gt; 0, mas NÃO permitida ❌",
IF(AND(Q5593="SIM",U5593=0),"ATENÇÃO: alíquota permitida, mas % = 0 🔎",
"Alíquota aplicada corretamente ✅")))</f>
        <v/>
      </c>
      <c r="Q5593" s="5" t="str">
        <f>IF(E5593="","",IFERROR(VLOOKUP(E5593,REGRAS_CST!$A$2:$D$200,4,FALSE),""))</f>
        <v/>
      </c>
      <c r="R5593" s="8"/>
      <c r="S5593" s="7">
        <f>IF($H5593="","",$H5593*(1-$U5593))</f>
        <v>8.9999999999999993E-3</v>
      </c>
      <c r="T5593" s="7">
        <f>IF($I5593="","",$I5593*(1-$U5593))</f>
        <v>1E-3</v>
      </c>
      <c r="U5593" s="7">
        <f>IFERROR(INDEX(BASE_CCLASSTRIB!$E:$E, MATCH(TEXT($D5593,"000000"), BASE_CCLASSTRIB!$A:$A, 0))/100, 0)</f>
        <v>0</v>
      </c>
      <c r="V5593" s="21">
        <f>IFERROR(INDEX(BASE_CCLASSTRIB!$F:$F, MATCH(TEXT($D5593,"000000"), BASE_CCLASSTRIB!$A:$A, 0))/100, 0)</f>
        <v>0</v>
      </c>
    </row>
    <row r="5594" spans="2:22" ht="15.75" customHeight="1" thickTop="1" thickBot="1">
      <c r="B5594" s="8"/>
      <c r="C5594" s="8"/>
      <c r="E5594" s="8" t="str">
        <f>IF(D5594="","",LEFT(D5594,3))</f>
        <v/>
      </c>
      <c r="F5594" s="5" t="str">
        <f>IF(E5594="","",IFERROR(VLOOKUP(E5594,REGRAS_CST!$A$2:$B$200,2,FALSE),""))</f>
        <v/>
      </c>
      <c r="H5594" s="7">
        <v>8.9999999999999993E-3</v>
      </c>
      <c r="I5594" s="7">
        <v>1E-3</v>
      </c>
      <c r="K5594" s="5" t="str">
        <f>IF(E5594="","",IFERROR(VLOOKUP(E5594,REGRAS_CST!$A$2:$C$200,3,FALSE),""))</f>
        <v/>
      </c>
      <c r="L5594" s="10" t="str">
        <f>IF($G5594="", "", $G5594*(1-$V5594))</f>
        <v/>
      </c>
      <c r="M5594" s="30" t="str">
        <f t="shared" si="174"/>
        <v/>
      </c>
      <c r="N5594" s="30" t="str">
        <f t="shared" si="175"/>
        <v/>
      </c>
      <c r="O5594" s="5" t="str">
        <f>IF(D5594="","",
IF(AND(K5594&lt;&gt;"SIM",V5594&gt;0),"ERRO: % BC &gt; 0, mas NÃO permitida ❌",
IF(AND(K5594="SIM",V5594=0),"ATENÇÃO: BC permitida, mas % = 0 🔎",
"Base de cálculo aplicada corretamente ✅")))</f>
        <v/>
      </c>
      <c r="P5594" s="5" t="str">
        <f>IF(D5594="","",
IF(AND(Q5594&lt;&gt;"SIM",U5594&gt;0),"ERRO: % alíquota &gt; 0, mas NÃO permitida ❌",
IF(AND(Q5594="SIM",U5594=0),"ATENÇÃO: alíquota permitida, mas % = 0 🔎",
"Alíquota aplicada corretamente ✅")))</f>
        <v/>
      </c>
      <c r="Q5594" s="5" t="str">
        <f>IF(E5594="","",IFERROR(VLOOKUP(E5594,REGRAS_CST!$A$2:$D$200,4,FALSE),""))</f>
        <v/>
      </c>
      <c r="R5594" s="8"/>
      <c r="S5594" s="7">
        <f>IF($H5594="","",$H5594*(1-$U5594))</f>
        <v>8.9999999999999993E-3</v>
      </c>
      <c r="T5594" s="7">
        <f>IF($I5594="","",$I5594*(1-$U5594))</f>
        <v>1E-3</v>
      </c>
      <c r="U5594" s="7">
        <f>IFERROR(INDEX(BASE_CCLASSTRIB!$E:$E, MATCH(TEXT($D5594,"000000"), BASE_CCLASSTRIB!$A:$A, 0))/100, 0)</f>
        <v>0</v>
      </c>
      <c r="V5594" s="21">
        <f>IFERROR(INDEX(BASE_CCLASSTRIB!$F:$F, MATCH(TEXT($D5594,"000000"), BASE_CCLASSTRIB!$A:$A, 0))/100, 0)</f>
        <v>0</v>
      </c>
    </row>
    <row r="5595" spans="2:22" ht="15.75" customHeight="1" thickTop="1" thickBot="1">
      <c r="B5595" s="8"/>
      <c r="C5595" s="8"/>
      <c r="E5595" s="8" t="str">
        <f>IF(D5595="","",LEFT(D5595,3))</f>
        <v/>
      </c>
      <c r="F5595" s="5" t="str">
        <f>IF(E5595="","",IFERROR(VLOOKUP(E5595,REGRAS_CST!$A$2:$B$200,2,FALSE),""))</f>
        <v/>
      </c>
      <c r="H5595" s="7">
        <v>8.9999999999999993E-3</v>
      </c>
      <c r="I5595" s="7">
        <v>1E-3</v>
      </c>
      <c r="K5595" s="5" t="str">
        <f>IF(E5595="","",IFERROR(VLOOKUP(E5595,REGRAS_CST!$A$2:$C$200,3,FALSE),""))</f>
        <v/>
      </c>
      <c r="L5595" s="10" t="str">
        <f>IF($G5595="", "", $G5595*(1-$V5595))</f>
        <v/>
      </c>
      <c r="M5595" s="30" t="str">
        <f t="shared" si="174"/>
        <v/>
      </c>
      <c r="N5595" s="30" t="str">
        <f t="shared" si="175"/>
        <v/>
      </c>
      <c r="O5595" s="5" t="str">
        <f>IF(D5595="","",
IF(AND(K5595&lt;&gt;"SIM",V5595&gt;0),"ERRO: % BC &gt; 0, mas NÃO permitida ❌",
IF(AND(K5595="SIM",V5595=0),"ATENÇÃO: BC permitida, mas % = 0 🔎",
"Base de cálculo aplicada corretamente ✅")))</f>
        <v/>
      </c>
      <c r="P5595" s="5" t="str">
        <f>IF(D5595="","",
IF(AND(Q5595&lt;&gt;"SIM",U5595&gt;0),"ERRO: % alíquota &gt; 0, mas NÃO permitida ❌",
IF(AND(Q5595="SIM",U5595=0),"ATENÇÃO: alíquota permitida, mas % = 0 🔎",
"Alíquota aplicada corretamente ✅")))</f>
        <v/>
      </c>
      <c r="Q5595" s="5" t="str">
        <f>IF(E5595="","",IFERROR(VLOOKUP(E5595,REGRAS_CST!$A$2:$D$200,4,FALSE),""))</f>
        <v/>
      </c>
      <c r="R5595" s="8"/>
      <c r="S5595" s="7">
        <f>IF($H5595="","",$H5595*(1-$U5595))</f>
        <v>8.9999999999999993E-3</v>
      </c>
      <c r="T5595" s="7">
        <f>IF($I5595="","",$I5595*(1-$U5595))</f>
        <v>1E-3</v>
      </c>
      <c r="U5595" s="7">
        <f>IFERROR(INDEX(BASE_CCLASSTRIB!$E:$E, MATCH(TEXT($D5595,"000000"), BASE_CCLASSTRIB!$A:$A, 0))/100, 0)</f>
        <v>0</v>
      </c>
      <c r="V5595" s="21">
        <f>IFERROR(INDEX(BASE_CCLASSTRIB!$F:$F, MATCH(TEXT($D5595,"000000"), BASE_CCLASSTRIB!$A:$A, 0))/100, 0)</f>
        <v>0</v>
      </c>
    </row>
    <row r="5596" spans="2:22" ht="15.75" customHeight="1" thickTop="1" thickBot="1">
      <c r="B5596" s="8"/>
      <c r="C5596" s="8"/>
      <c r="E5596" s="8" t="str">
        <f>IF(D5596="","",LEFT(D5596,3))</f>
        <v/>
      </c>
      <c r="F5596" s="5" t="str">
        <f>IF(E5596="","",IFERROR(VLOOKUP(E5596,REGRAS_CST!$A$2:$B$200,2,FALSE),""))</f>
        <v/>
      </c>
      <c r="H5596" s="7">
        <v>8.9999999999999993E-3</v>
      </c>
      <c r="I5596" s="7">
        <v>1E-3</v>
      </c>
      <c r="K5596" s="5" t="str">
        <f>IF(E5596="","",IFERROR(VLOOKUP(E5596,REGRAS_CST!$A$2:$C$200,3,FALSE),""))</f>
        <v/>
      </c>
      <c r="L5596" s="10" t="str">
        <f>IF($G5596="", "", $G5596*(1-$V5596))</f>
        <v/>
      </c>
      <c r="M5596" s="30" t="str">
        <f t="shared" si="174"/>
        <v/>
      </c>
      <c r="N5596" s="30" t="str">
        <f t="shared" si="175"/>
        <v/>
      </c>
      <c r="O5596" s="5" t="str">
        <f>IF(D5596="","",
IF(AND(K5596&lt;&gt;"SIM",V5596&gt;0),"ERRO: % BC &gt; 0, mas NÃO permitida ❌",
IF(AND(K5596="SIM",V5596=0),"ATENÇÃO: BC permitida, mas % = 0 🔎",
"Base de cálculo aplicada corretamente ✅")))</f>
        <v/>
      </c>
      <c r="P5596" s="5" t="str">
        <f>IF(D5596="","",
IF(AND(Q5596&lt;&gt;"SIM",U5596&gt;0),"ERRO: % alíquota &gt; 0, mas NÃO permitida ❌",
IF(AND(Q5596="SIM",U5596=0),"ATENÇÃO: alíquota permitida, mas % = 0 🔎",
"Alíquota aplicada corretamente ✅")))</f>
        <v/>
      </c>
      <c r="Q5596" s="5" t="str">
        <f>IF(E5596="","",IFERROR(VLOOKUP(E5596,REGRAS_CST!$A$2:$D$200,4,FALSE),""))</f>
        <v/>
      </c>
      <c r="R5596" s="8"/>
      <c r="S5596" s="7">
        <f>IF($H5596="","",$H5596*(1-$U5596))</f>
        <v>8.9999999999999993E-3</v>
      </c>
      <c r="T5596" s="7">
        <f>IF($I5596="","",$I5596*(1-$U5596))</f>
        <v>1E-3</v>
      </c>
      <c r="U5596" s="7">
        <f>IFERROR(INDEX(BASE_CCLASSTRIB!$E:$E, MATCH(TEXT($D5596,"000000"), BASE_CCLASSTRIB!$A:$A, 0))/100, 0)</f>
        <v>0</v>
      </c>
      <c r="V5596" s="21">
        <f>IFERROR(INDEX(BASE_CCLASSTRIB!$F:$F, MATCH(TEXT($D5596,"000000"), BASE_CCLASSTRIB!$A:$A, 0))/100, 0)</f>
        <v>0</v>
      </c>
    </row>
    <row r="5597" spans="2:22" ht="15.75" customHeight="1" thickTop="1" thickBot="1">
      <c r="B5597" s="8"/>
      <c r="C5597" s="8"/>
      <c r="E5597" s="8" t="str">
        <f>IF(D5597="","",LEFT(D5597,3))</f>
        <v/>
      </c>
      <c r="F5597" s="5" t="str">
        <f>IF(E5597="","",IFERROR(VLOOKUP(E5597,REGRAS_CST!$A$2:$B$200,2,FALSE),""))</f>
        <v/>
      </c>
      <c r="H5597" s="7">
        <v>8.9999999999999993E-3</v>
      </c>
      <c r="I5597" s="7">
        <v>1E-3</v>
      </c>
      <c r="K5597" s="5" t="str">
        <f>IF(E5597="","",IFERROR(VLOOKUP(E5597,REGRAS_CST!$A$2:$C$200,3,FALSE),""))</f>
        <v/>
      </c>
      <c r="L5597" s="10" t="str">
        <f>IF($G5597="", "", $G5597*(1-$V5597))</f>
        <v/>
      </c>
      <c r="M5597" s="30" t="str">
        <f t="shared" si="174"/>
        <v/>
      </c>
      <c r="N5597" s="30" t="str">
        <f t="shared" si="175"/>
        <v/>
      </c>
      <c r="O5597" s="5" t="str">
        <f>IF(D5597="","",
IF(AND(K5597&lt;&gt;"SIM",V5597&gt;0),"ERRO: % BC &gt; 0, mas NÃO permitida ❌",
IF(AND(K5597="SIM",V5597=0),"ATENÇÃO: BC permitida, mas % = 0 🔎",
"Base de cálculo aplicada corretamente ✅")))</f>
        <v/>
      </c>
      <c r="P5597" s="5" t="str">
        <f>IF(D5597="","",
IF(AND(Q5597&lt;&gt;"SIM",U5597&gt;0),"ERRO: % alíquota &gt; 0, mas NÃO permitida ❌",
IF(AND(Q5597="SIM",U5597=0),"ATENÇÃO: alíquota permitida, mas % = 0 🔎",
"Alíquota aplicada corretamente ✅")))</f>
        <v/>
      </c>
      <c r="Q5597" s="5" t="str">
        <f>IF(E5597="","",IFERROR(VLOOKUP(E5597,REGRAS_CST!$A$2:$D$200,4,FALSE),""))</f>
        <v/>
      </c>
      <c r="R5597" s="8"/>
      <c r="S5597" s="7">
        <f>IF($H5597="","",$H5597*(1-$U5597))</f>
        <v>8.9999999999999993E-3</v>
      </c>
      <c r="T5597" s="7">
        <f>IF($I5597="","",$I5597*(1-$U5597))</f>
        <v>1E-3</v>
      </c>
      <c r="U5597" s="7">
        <f>IFERROR(INDEX(BASE_CCLASSTRIB!$E:$E, MATCH(TEXT($D5597,"000000"), BASE_CCLASSTRIB!$A:$A, 0))/100, 0)</f>
        <v>0</v>
      </c>
      <c r="V5597" s="21">
        <f>IFERROR(INDEX(BASE_CCLASSTRIB!$F:$F, MATCH(TEXT($D5597,"000000"), BASE_CCLASSTRIB!$A:$A, 0))/100, 0)</f>
        <v>0</v>
      </c>
    </row>
    <row r="5598" spans="2:22" ht="15.75" customHeight="1" thickTop="1" thickBot="1">
      <c r="B5598" s="8"/>
      <c r="C5598" s="8"/>
      <c r="E5598" s="8" t="str">
        <f>IF(D5598="","",LEFT(D5598,3))</f>
        <v/>
      </c>
      <c r="F5598" s="5" t="str">
        <f>IF(E5598="","",IFERROR(VLOOKUP(E5598,REGRAS_CST!$A$2:$B$200,2,FALSE),""))</f>
        <v/>
      </c>
      <c r="H5598" s="7">
        <v>8.9999999999999993E-3</v>
      </c>
      <c r="I5598" s="7">
        <v>1E-3</v>
      </c>
      <c r="K5598" s="5" t="str">
        <f>IF(E5598="","",IFERROR(VLOOKUP(E5598,REGRAS_CST!$A$2:$C$200,3,FALSE),""))</f>
        <v/>
      </c>
      <c r="L5598" s="10" t="str">
        <f>IF($G5598="", "", $G5598*(1-$V5598))</f>
        <v/>
      </c>
      <c r="M5598" s="30" t="str">
        <f t="shared" si="174"/>
        <v/>
      </c>
      <c r="N5598" s="30" t="str">
        <f t="shared" si="175"/>
        <v/>
      </c>
      <c r="O5598" s="5" t="str">
        <f>IF(D5598="","",
IF(AND(K5598&lt;&gt;"SIM",V5598&gt;0),"ERRO: % BC &gt; 0, mas NÃO permitida ❌",
IF(AND(K5598="SIM",V5598=0),"ATENÇÃO: BC permitida, mas % = 0 🔎",
"Base de cálculo aplicada corretamente ✅")))</f>
        <v/>
      </c>
      <c r="P5598" s="5" t="str">
        <f>IF(D5598="","",
IF(AND(Q5598&lt;&gt;"SIM",U5598&gt;0),"ERRO: % alíquota &gt; 0, mas NÃO permitida ❌",
IF(AND(Q5598="SIM",U5598=0),"ATENÇÃO: alíquota permitida, mas % = 0 🔎",
"Alíquota aplicada corretamente ✅")))</f>
        <v/>
      </c>
      <c r="Q5598" s="5" t="str">
        <f>IF(E5598="","",IFERROR(VLOOKUP(E5598,REGRAS_CST!$A$2:$D$200,4,FALSE),""))</f>
        <v/>
      </c>
      <c r="R5598" s="8"/>
      <c r="S5598" s="7">
        <f>IF($H5598="","",$H5598*(1-$U5598))</f>
        <v>8.9999999999999993E-3</v>
      </c>
      <c r="T5598" s="7">
        <f>IF($I5598="","",$I5598*(1-$U5598))</f>
        <v>1E-3</v>
      </c>
      <c r="U5598" s="7">
        <f>IFERROR(INDEX(BASE_CCLASSTRIB!$E:$E, MATCH(TEXT($D5598,"000000"), BASE_CCLASSTRIB!$A:$A, 0))/100, 0)</f>
        <v>0</v>
      </c>
      <c r="V5598" s="21">
        <f>IFERROR(INDEX(BASE_CCLASSTRIB!$F:$F, MATCH(TEXT($D5598,"000000"), BASE_CCLASSTRIB!$A:$A, 0))/100, 0)</f>
        <v>0</v>
      </c>
    </row>
    <row r="5599" spans="2:22" ht="15.75" customHeight="1" thickTop="1" thickBot="1">
      <c r="B5599" s="8"/>
      <c r="C5599" s="8"/>
      <c r="E5599" s="8" t="str">
        <f>IF(D5599="","",LEFT(D5599,3))</f>
        <v/>
      </c>
      <c r="F5599" s="5" t="str">
        <f>IF(E5599="","",IFERROR(VLOOKUP(E5599,REGRAS_CST!$A$2:$B$200,2,FALSE),""))</f>
        <v/>
      </c>
      <c r="H5599" s="7">
        <v>8.9999999999999993E-3</v>
      </c>
      <c r="I5599" s="7">
        <v>1E-3</v>
      </c>
      <c r="K5599" s="5" t="str">
        <f>IF(E5599="","",IFERROR(VLOOKUP(E5599,REGRAS_CST!$A$2:$C$200,3,FALSE),""))</f>
        <v/>
      </c>
      <c r="L5599" s="10" t="str">
        <f>IF($G5599="", "", $G5599*(1-$V5599))</f>
        <v/>
      </c>
      <c r="M5599" s="30" t="str">
        <f t="shared" si="174"/>
        <v/>
      </c>
      <c r="N5599" s="30" t="str">
        <f t="shared" si="175"/>
        <v/>
      </c>
      <c r="O5599" s="5" t="str">
        <f>IF(D5599="","",
IF(AND(K5599&lt;&gt;"SIM",V5599&gt;0),"ERRO: % BC &gt; 0, mas NÃO permitida ❌",
IF(AND(K5599="SIM",V5599=0),"ATENÇÃO: BC permitida, mas % = 0 🔎",
"Base de cálculo aplicada corretamente ✅")))</f>
        <v/>
      </c>
      <c r="P5599" s="5" t="str">
        <f>IF(D5599="","",
IF(AND(Q5599&lt;&gt;"SIM",U5599&gt;0),"ERRO: % alíquota &gt; 0, mas NÃO permitida ❌",
IF(AND(Q5599="SIM",U5599=0),"ATENÇÃO: alíquota permitida, mas % = 0 🔎",
"Alíquota aplicada corretamente ✅")))</f>
        <v/>
      </c>
      <c r="Q5599" s="5" t="str">
        <f>IF(E5599="","",IFERROR(VLOOKUP(E5599,REGRAS_CST!$A$2:$D$200,4,FALSE),""))</f>
        <v/>
      </c>
      <c r="R5599" s="8"/>
      <c r="S5599" s="7">
        <f>IF($H5599="","",$H5599*(1-$U5599))</f>
        <v>8.9999999999999993E-3</v>
      </c>
      <c r="T5599" s="7">
        <f>IF($I5599="","",$I5599*(1-$U5599))</f>
        <v>1E-3</v>
      </c>
      <c r="U5599" s="7">
        <f>IFERROR(INDEX(BASE_CCLASSTRIB!$E:$E, MATCH(TEXT($D5599,"000000"), BASE_CCLASSTRIB!$A:$A, 0))/100, 0)</f>
        <v>0</v>
      </c>
      <c r="V5599" s="21">
        <f>IFERROR(INDEX(BASE_CCLASSTRIB!$F:$F, MATCH(TEXT($D5599,"000000"), BASE_CCLASSTRIB!$A:$A, 0))/100, 0)</f>
        <v>0</v>
      </c>
    </row>
    <row r="5600" spans="2:22" ht="15.75" customHeight="1" thickTop="1" thickBot="1">
      <c r="B5600" s="8"/>
      <c r="C5600" s="8"/>
      <c r="E5600" s="8" t="str">
        <f>IF(D5600="","",LEFT(D5600,3))</f>
        <v/>
      </c>
      <c r="F5600" s="5" t="str">
        <f>IF(E5600="","",IFERROR(VLOOKUP(E5600,REGRAS_CST!$A$2:$B$200,2,FALSE),""))</f>
        <v/>
      </c>
      <c r="H5600" s="7">
        <v>8.9999999999999993E-3</v>
      </c>
      <c r="I5600" s="7">
        <v>1E-3</v>
      </c>
      <c r="K5600" s="5" t="str">
        <f>IF(E5600="","",IFERROR(VLOOKUP(E5600,REGRAS_CST!$A$2:$C$200,3,FALSE),""))</f>
        <v/>
      </c>
      <c r="L5600" s="10" t="str">
        <f>IF($G5600="", "", $G5600*(1-$V5600))</f>
        <v/>
      </c>
      <c r="M5600" s="30" t="str">
        <f t="shared" si="174"/>
        <v/>
      </c>
      <c r="N5600" s="30" t="str">
        <f t="shared" si="175"/>
        <v/>
      </c>
      <c r="O5600" s="5" t="str">
        <f>IF(D5600="","",
IF(AND(K5600&lt;&gt;"SIM",V5600&gt;0),"ERRO: % BC &gt; 0, mas NÃO permitida ❌",
IF(AND(K5600="SIM",V5600=0),"ATENÇÃO: BC permitida, mas % = 0 🔎",
"Base de cálculo aplicada corretamente ✅")))</f>
        <v/>
      </c>
      <c r="P5600" s="5" t="str">
        <f>IF(D5600="","",
IF(AND(Q5600&lt;&gt;"SIM",U5600&gt;0),"ERRO: % alíquota &gt; 0, mas NÃO permitida ❌",
IF(AND(Q5600="SIM",U5600=0),"ATENÇÃO: alíquota permitida, mas % = 0 🔎",
"Alíquota aplicada corretamente ✅")))</f>
        <v/>
      </c>
      <c r="Q5600" s="5" t="str">
        <f>IF(E5600="","",IFERROR(VLOOKUP(E5600,REGRAS_CST!$A$2:$D$200,4,FALSE),""))</f>
        <v/>
      </c>
      <c r="R5600" s="8"/>
      <c r="S5600" s="7">
        <f>IF($H5600="","",$H5600*(1-$U5600))</f>
        <v>8.9999999999999993E-3</v>
      </c>
      <c r="T5600" s="7">
        <f>IF($I5600="","",$I5600*(1-$U5600))</f>
        <v>1E-3</v>
      </c>
      <c r="U5600" s="7">
        <f>IFERROR(INDEX(BASE_CCLASSTRIB!$E:$E, MATCH(TEXT($D5600,"000000"), BASE_CCLASSTRIB!$A:$A, 0))/100, 0)</f>
        <v>0</v>
      </c>
      <c r="V5600" s="21">
        <f>IFERROR(INDEX(BASE_CCLASSTRIB!$F:$F, MATCH(TEXT($D5600,"000000"), BASE_CCLASSTRIB!$A:$A, 0))/100, 0)</f>
        <v>0</v>
      </c>
    </row>
    <row r="5601" spans="2:22" ht="15.75" customHeight="1" thickTop="1" thickBot="1">
      <c r="B5601" s="8"/>
      <c r="C5601" s="8"/>
      <c r="E5601" s="8" t="str">
        <f>IF(D5601="","",LEFT(D5601,3))</f>
        <v/>
      </c>
      <c r="F5601" s="5" t="str">
        <f>IF(E5601="","",IFERROR(VLOOKUP(E5601,REGRAS_CST!$A$2:$B$200,2,FALSE),""))</f>
        <v/>
      </c>
      <c r="H5601" s="7">
        <v>8.9999999999999993E-3</v>
      </c>
      <c r="I5601" s="7">
        <v>1E-3</v>
      </c>
      <c r="K5601" s="5" t="str">
        <f>IF(E5601="","",IFERROR(VLOOKUP(E5601,REGRAS_CST!$A$2:$C$200,3,FALSE),""))</f>
        <v/>
      </c>
      <c r="L5601" s="10" t="str">
        <f>IF($G5601="", "", $G5601*(1-$V5601))</f>
        <v/>
      </c>
      <c r="M5601" s="30" t="str">
        <f t="shared" si="174"/>
        <v/>
      </c>
      <c r="N5601" s="30" t="str">
        <f t="shared" si="175"/>
        <v/>
      </c>
      <c r="O5601" s="5" t="str">
        <f>IF(D5601="","",
IF(AND(K5601&lt;&gt;"SIM",V5601&gt;0),"ERRO: % BC &gt; 0, mas NÃO permitida ❌",
IF(AND(K5601="SIM",V5601=0),"ATENÇÃO: BC permitida, mas % = 0 🔎",
"Base de cálculo aplicada corretamente ✅")))</f>
        <v/>
      </c>
      <c r="P5601" s="5" t="str">
        <f>IF(D5601="","",
IF(AND(Q5601&lt;&gt;"SIM",U5601&gt;0),"ERRO: % alíquota &gt; 0, mas NÃO permitida ❌",
IF(AND(Q5601="SIM",U5601=0),"ATENÇÃO: alíquota permitida, mas % = 0 🔎",
"Alíquota aplicada corretamente ✅")))</f>
        <v/>
      </c>
      <c r="Q5601" s="5" t="str">
        <f>IF(E5601="","",IFERROR(VLOOKUP(E5601,REGRAS_CST!$A$2:$D$200,4,FALSE),""))</f>
        <v/>
      </c>
      <c r="R5601" s="8"/>
      <c r="S5601" s="7">
        <f>IF($H5601="","",$H5601*(1-$U5601))</f>
        <v>8.9999999999999993E-3</v>
      </c>
      <c r="T5601" s="7">
        <f>IF($I5601="","",$I5601*(1-$U5601))</f>
        <v>1E-3</v>
      </c>
      <c r="U5601" s="7">
        <f>IFERROR(INDEX(BASE_CCLASSTRIB!$E:$E, MATCH(TEXT($D5601,"000000"), BASE_CCLASSTRIB!$A:$A, 0))/100, 0)</f>
        <v>0</v>
      </c>
      <c r="V5601" s="21">
        <f>IFERROR(INDEX(BASE_CCLASSTRIB!$F:$F, MATCH(TEXT($D5601,"000000"), BASE_CCLASSTRIB!$A:$A, 0))/100, 0)</f>
        <v>0</v>
      </c>
    </row>
    <row r="5602" spans="2:22" ht="15.75" customHeight="1" thickTop="1" thickBot="1">
      <c r="B5602" s="8"/>
      <c r="C5602" s="8"/>
      <c r="E5602" s="8" t="str">
        <f>IF(D5602="","",LEFT(D5602,3))</f>
        <v/>
      </c>
      <c r="F5602" s="5" t="str">
        <f>IF(E5602="","",IFERROR(VLOOKUP(E5602,REGRAS_CST!$A$2:$B$200,2,FALSE),""))</f>
        <v/>
      </c>
      <c r="H5602" s="7">
        <v>8.9999999999999993E-3</v>
      </c>
      <c r="I5602" s="7">
        <v>1E-3</v>
      </c>
      <c r="K5602" s="5" t="str">
        <f>IF(E5602="","",IFERROR(VLOOKUP(E5602,REGRAS_CST!$A$2:$C$200,3,FALSE),""))</f>
        <v/>
      </c>
      <c r="L5602" s="10" t="str">
        <f>IF($G5602="", "", $G5602*(1-$V5602))</f>
        <v/>
      </c>
      <c r="M5602" s="30" t="str">
        <f t="shared" si="174"/>
        <v/>
      </c>
      <c r="N5602" s="30" t="str">
        <f t="shared" si="175"/>
        <v/>
      </c>
      <c r="O5602" s="5" t="str">
        <f>IF(D5602="","",
IF(AND(K5602&lt;&gt;"SIM",V5602&gt;0),"ERRO: % BC &gt; 0, mas NÃO permitida ❌",
IF(AND(K5602="SIM",V5602=0),"ATENÇÃO: BC permitida, mas % = 0 🔎",
"Base de cálculo aplicada corretamente ✅")))</f>
        <v/>
      </c>
      <c r="P5602" s="5" t="str">
        <f>IF(D5602="","",
IF(AND(Q5602&lt;&gt;"SIM",U5602&gt;0),"ERRO: % alíquota &gt; 0, mas NÃO permitida ❌",
IF(AND(Q5602="SIM",U5602=0),"ATENÇÃO: alíquota permitida, mas % = 0 🔎",
"Alíquota aplicada corretamente ✅")))</f>
        <v/>
      </c>
      <c r="Q5602" s="5" t="str">
        <f>IF(E5602="","",IFERROR(VLOOKUP(E5602,REGRAS_CST!$A$2:$D$200,4,FALSE),""))</f>
        <v/>
      </c>
      <c r="R5602" s="8"/>
      <c r="S5602" s="7">
        <f>IF($H5602="","",$H5602*(1-$U5602))</f>
        <v>8.9999999999999993E-3</v>
      </c>
      <c r="T5602" s="7">
        <f>IF($I5602="","",$I5602*(1-$U5602))</f>
        <v>1E-3</v>
      </c>
      <c r="U5602" s="7">
        <f>IFERROR(INDEX(BASE_CCLASSTRIB!$E:$E, MATCH(TEXT($D5602,"000000"), BASE_CCLASSTRIB!$A:$A, 0))/100, 0)</f>
        <v>0</v>
      </c>
      <c r="V5602" s="21">
        <f>IFERROR(INDEX(BASE_CCLASSTRIB!$F:$F, MATCH(TEXT($D5602,"000000"), BASE_CCLASSTRIB!$A:$A, 0))/100, 0)</f>
        <v>0</v>
      </c>
    </row>
    <row r="5603" spans="2:22" ht="15.75" customHeight="1" thickTop="1" thickBot="1">
      <c r="B5603" s="8"/>
      <c r="C5603" s="8"/>
      <c r="E5603" s="8" t="str">
        <f>IF(D5603="","",LEFT(D5603,3))</f>
        <v/>
      </c>
      <c r="F5603" s="5" t="str">
        <f>IF(E5603="","",IFERROR(VLOOKUP(E5603,REGRAS_CST!$A$2:$B$200,2,FALSE),""))</f>
        <v/>
      </c>
      <c r="H5603" s="7">
        <v>8.9999999999999993E-3</v>
      </c>
      <c r="I5603" s="7">
        <v>1E-3</v>
      </c>
      <c r="K5603" s="5" t="str">
        <f>IF(E5603="","",IFERROR(VLOOKUP(E5603,REGRAS_CST!$A$2:$C$200,3,FALSE),""))</f>
        <v/>
      </c>
      <c r="L5603" s="10" t="str">
        <f>IF($G5603="", "", $G5603*(1-$V5603))</f>
        <v/>
      </c>
      <c r="M5603" s="30" t="str">
        <f t="shared" si="174"/>
        <v/>
      </c>
      <c r="N5603" s="30" t="str">
        <f t="shared" si="175"/>
        <v/>
      </c>
      <c r="O5603" s="5" t="str">
        <f>IF(D5603="","",
IF(AND(K5603&lt;&gt;"SIM",V5603&gt;0),"ERRO: % BC &gt; 0, mas NÃO permitida ❌",
IF(AND(K5603="SIM",V5603=0),"ATENÇÃO: BC permitida, mas % = 0 🔎",
"Base de cálculo aplicada corretamente ✅")))</f>
        <v/>
      </c>
      <c r="P5603" s="5" t="str">
        <f>IF(D5603="","",
IF(AND(Q5603&lt;&gt;"SIM",U5603&gt;0),"ERRO: % alíquota &gt; 0, mas NÃO permitida ❌",
IF(AND(Q5603="SIM",U5603=0),"ATENÇÃO: alíquota permitida, mas % = 0 🔎",
"Alíquota aplicada corretamente ✅")))</f>
        <v/>
      </c>
      <c r="Q5603" s="5" t="str">
        <f>IF(E5603="","",IFERROR(VLOOKUP(E5603,REGRAS_CST!$A$2:$D$200,4,FALSE),""))</f>
        <v/>
      </c>
      <c r="R5603" s="8"/>
      <c r="S5603" s="7">
        <f>IF($H5603="","",$H5603*(1-$U5603))</f>
        <v>8.9999999999999993E-3</v>
      </c>
      <c r="T5603" s="7">
        <f>IF($I5603="","",$I5603*(1-$U5603))</f>
        <v>1E-3</v>
      </c>
      <c r="U5603" s="7">
        <f>IFERROR(INDEX(BASE_CCLASSTRIB!$E:$E, MATCH(TEXT($D5603,"000000"), BASE_CCLASSTRIB!$A:$A, 0))/100, 0)</f>
        <v>0</v>
      </c>
      <c r="V5603" s="21">
        <f>IFERROR(INDEX(BASE_CCLASSTRIB!$F:$F, MATCH(TEXT($D5603,"000000"), BASE_CCLASSTRIB!$A:$A, 0))/100, 0)</f>
        <v>0</v>
      </c>
    </row>
    <row r="5604" spans="2:22" ht="15.75" customHeight="1" thickTop="1" thickBot="1">
      <c r="B5604" s="8"/>
      <c r="C5604" s="8"/>
      <c r="E5604" s="8" t="str">
        <f>IF(D5604="","",LEFT(D5604,3))</f>
        <v/>
      </c>
      <c r="F5604" s="5" t="str">
        <f>IF(E5604="","",IFERROR(VLOOKUP(E5604,REGRAS_CST!$A$2:$B$200,2,FALSE),""))</f>
        <v/>
      </c>
      <c r="H5604" s="7">
        <v>8.9999999999999993E-3</v>
      </c>
      <c r="I5604" s="7">
        <v>1E-3</v>
      </c>
      <c r="K5604" s="5" t="str">
        <f>IF(E5604="","",IFERROR(VLOOKUP(E5604,REGRAS_CST!$A$2:$C$200,3,FALSE),""))</f>
        <v/>
      </c>
      <c r="L5604" s="10" t="str">
        <f>IF($G5604="", "", $G5604*(1-$V5604))</f>
        <v/>
      </c>
      <c r="M5604" s="30" t="str">
        <f t="shared" si="174"/>
        <v/>
      </c>
      <c r="N5604" s="30" t="str">
        <f t="shared" si="175"/>
        <v/>
      </c>
      <c r="O5604" s="5" t="str">
        <f>IF(D5604="","",
IF(AND(K5604&lt;&gt;"SIM",V5604&gt;0),"ERRO: % BC &gt; 0, mas NÃO permitida ❌",
IF(AND(K5604="SIM",V5604=0),"ATENÇÃO: BC permitida, mas % = 0 🔎",
"Base de cálculo aplicada corretamente ✅")))</f>
        <v/>
      </c>
      <c r="P5604" s="5" t="str">
        <f>IF(D5604="","",
IF(AND(Q5604&lt;&gt;"SIM",U5604&gt;0),"ERRO: % alíquota &gt; 0, mas NÃO permitida ❌",
IF(AND(Q5604="SIM",U5604=0),"ATENÇÃO: alíquota permitida, mas % = 0 🔎",
"Alíquota aplicada corretamente ✅")))</f>
        <v/>
      </c>
      <c r="Q5604" s="5" t="str">
        <f>IF(E5604="","",IFERROR(VLOOKUP(E5604,REGRAS_CST!$A$2:$D$200,4,FALSE),""))</f>
        <v/>
      </c>
      <c r="R5604" s="8"/>
      <c r="S5604" s="7">
        <f>IF($H5604="","",$H5604*(1-$U5604))</f>
        <v>8.9999999999999993E-3</v>
      </c>
      <c r="T5604" s="7">
        <f>IF($I5604="","",$I5604*(1-$U5604))</f>
        <v>1E-3</v>
      </c>
      <c r="U5604" s="7">
        <f>IFERROR(INDEX(BASE_CCLASSTRIB!$E:$E, MATCH(TEXT($D5604,"000000"), BASE_CCLASSTRIB!$A:$A, 0))/100, 0)</f>
        <v>0</v>
      </c>
      <c r="V5604" s="21">
        <f>IFERROR(INDEX(BASE_CCLASSTRIB!$F:$F, MATCH(TEXT($D5604,"000000"), BASE_CCLASSTRIB!$A:$A, 0))/100, 0)</f>
        <v>0</v>
      </c>
    </row>
    <row r="5605" spans="2:22" ht="15.75" customHeight="1" thickTop="1" thickBot="1">
      <c r="B5605" s="8"/>
      <c r="C5605" s="8"/>
      <c r="E5605" s="8" t="str">
        <f>IF(D5605="","",LEFT(D5605,3))</f>
        <v/>
      </c>
      <c r="F5605" s="5" t="str">
        <f>IF(E5605="","",IFERROR(VLOOKUP(E5605,REGRAS_CST!$A$2:$B$200,2,FALSE),""))</f>
        <v/>
      </c>
      <c r="H5605" s="7">
        <v>8.9999999999999993E-3</v>
      </c>
      <c r="I5605" s="7">
        <v>1E-3</v>
      </c>
      <c r="K5605" s="5" t="str">
        <f>IF(E5605="","",IFERROR(VLOOKUP(E5605,REGRAS_CST!$A$2:$C$200,3,FALSE),""))</f>
        <v/>
      </c>
      <c r="L5605" s="10" t="str">
        <f>IF($G5605="", "", $G5605*(1-$V5605))</f>
        <v/>
      </c>
      <c r="M5605" s="30" t="str">
        <f t="shared" si="174"/>
        <v/>
      </c>
      <c r="N5605" s="30" t="str">
        <f t="shared" si="175"/>
        <v/>
      </c>
      <c r="O5605" s="5" t="str">
        <f>IF(D5605="","",
IF(AND(K5605&lt;&gt;"SIM",V5605&gt;0),"ERRO: % BC &gt; 0, mas NÃO permitida ❌",
IF(AND(K5605="SIM",V5605=0),"ATENÇÃO: BC permitida, mas % = 0 🔎",
"Base de cálculo aplicada corretamente ✅")))</f>
        <v/>
      </c>
      <c r="P5605" s="5" t="str">
        <f>IF(D5605="","",
IF(AND(Q5605&lt;&gt;"SIM",U5605&gt;0),"ERRO: % alíquota &gt; 0, mas NÃO permitida ❌",
IF(AND(Q5605="SIM",U5605=0),"ATENÇÃO: alíquota permitida, mas % = 0 🔎",
"Alíquota aplicada corretamente ✅")))</f>
        <v/>
      </c>
      <c r="Q5605" s="5" t="str">
        <f>IF(E5605="","",IFERROR(VLOOKUP(E5605,REGRAS_CST!$A$2:$D$200,4,FALSE),""))</f>
        <v/>
      </c>
      <c r="R5605" s="8"/>
      <c r="S5605" s="7">
        <f>IF($H5605="","",$H5605*(1-$U5605))</f>
        <v>8.9999999999999993E-3</v>
      </c>
      <c r="T5605" s="7">
        <f>IF($I5605="","",$I5605*(1-$U5605))</f>
        <v>1E-3</v>
      </c>
      <c r="U5605" s="7">
        <f>IFERROR(INDEX(BASE_CCLASSTRIB!$E:$E, MATCH(TEXT($D5605,"000000"), BASE_CCLASSTRIB!$A:$A, 0))/100, 0)</f>
        <v>0</v>
      </c>
      <c r="V5605" s="21">
        <f>IFERROR(INDEX(BASE_CCLASSTRIB!$F:$F, MATCH(TEXT($D5605,"000000"), BASE_CCLASSTRIB!$A:$A, 0))/100, 0)</f>
        <v>0</v>
      </c>
    </row>
    <row r="5606" spans="2:22" ht="15.75" customHeight="1" thickTop="1" thickBot="1">
      <c r="B5606" s="8"/>
      <c r="C5606" s="8"/>
      <c r="E5606" s="8" t="str">
        <f>IF(D5606="","",LEFT(D5606,3))</f>
        <v/>
      </c>
      <c r="F5606" s="5" t="str">
        <f>IF(E5606="","",IFERROR(VLOOKUP(E5606,REGRAS_CST!$A$2:$B$200,2,FALSE),""))</f>
        <v/>
      </c>
      <c r="H5606" s="7">
        <v>8.9999999999999993E-3</v>
      </c>
      <c r="I5606" s="7">
        <v>1E-3</v>
      </c>
      <c r="K5606" s="5" t="str">
        <f>IF(E5606="","",IFERROR(VLOOKUP(E5606,REGRAS_CST!$A$2:$C$200,3,FALSE),""))</f>
        <v/>
      </c>
      <c r="L5606" s="10" t="str">
        <f>IF($G5606="", "", $G5606*(1-$V5606))</f>
        <v/>
      </c>
      <c r="M5606" s="30" t="str">
        <f t="shared" si="174"/>
        <v/>
      </c>
      <c r="N5606" s="30" t="str">
        <f t="shared" si="175"/>
        <v/>
      </c>
      <c r="O5606" s="5" t="str">
        <f>IF(D5606="","",
IF(AND(K5606&lt;&gt;"SIM",V5606&gt;0),"ERRO: % BC &gt; 0, mas NÃO permitida ❌",
IF(AND(K5606="SIM",V5606=0),"ATENÇÃO: BC permitida, mas % = 0 🔎",
"Base de cálculo aplicada corretamente ✅")))</f>
        <v/>
      </c>
      <c r="P5606" s="5" t="str">
        <f>IF(D5606="","",
IF(AND(Q5606&lt;&gt;"SIM",U5606&gt;0),"ERRO: % alíquota &gt; 0, mas NÃO permitida ❌",
IF(AND(Q5606="SIM",U5606=0),"ATENÇÃO: alíquota permitida, mas % = 0 🔎",
"Alíquota aplicada corretamente ✅")))</f>
        <v/>
      </c>
      <c r="Q5606" s="5" t="str">
        <f>IF(E5606="","",IFERROR(VLOOKUP(E5606,REGRAS_CST!$A$2:$D$200,4,FALSE),""))</f>
        <v/>
      </c>
      <c r="R5606" s="8"/>
      <c r="S5606" s="7">
        <f>IF($H5606="","",$H5606*(1-$U5606))</f>
        <v>8.9999999999999993E-3</v>
      </c>
      <c r="T5606" s="7">
        <f>IF($I5606="","",$I5606*(1-$U5606))</f>
        <v>1E-3</v>
      </c>
      <c r="U5606" s="7">
        <f>IFERROR(INDEX(BASE_CCLASSTRIB!$E:$E, MATCH(TEXT($D5606,"000000"), BASE_CCLASSTRIB!$A:$A, 0))/100, 0)</f>
        <v>0</v>
      </c>
      <c r="V5606" s="21">
        <f>IFERROR(INDEX(BASE_CCLASSTRIB!$F:$F, MATCH(TEXT($D5606,"000000"), BASE_CCLASSTRIB!$A:$A, 0))/100, 0)</f>
        <v>0</v>
      </c>
    </row>
    <row r="5607" spans="2:22" ht="15.75" customHeight="1" thickTop="1" thickBot="1">
      <c r="B5607" s="8"/>
      <c r="C5607" s="8"/>
      <c r="E5607" s="8" t="str">
        <f>IF(D5607="","",LEFT(D5607,3))</f>
        <v/>
      </c>
      <c r="F5607" s="5" t="str">
        <f>IF(E5607="","",IFERROR(VLOOKUP(E5607,REGRAS_CST!$A$2:$B$200,2,FALSE),""))</f>
        <v/>
      </c>
      <c r="H5607" s="7">
        <v>8.9999999999999993E-3</v>
      </c>
      <c r="I5607" s="7">
        <v>1E-3</v>
      </c>
      <c r="K5607" s="5" t="str">
        <f>IF(E5607="","",IFERROR(VLOOKUP(E5607,REGRAS_CST!$A$2:$C$200,3,FALSE),""))</f>
        <v/>
      </c>
      <c r="L5607" s="10" t="str">
        <f>IF($G5607="", "", $G5607*(1-$V5607))</f>
        <v/>
      </c>
      <c r="M5607" s="30" t="str">
        <f t="shared" si="174"/>
        <v/>
      </c>
      <c r="N5607" s="30" t="str">
        <f t="shared" si="175"/>
        <v/>
      </c>
      <c r="O5607" s="5" t="str">
        <f>IF(D5607="","",
IF(AND(K5607&lt;&gt;"SIM",V5607&gt;0),"ERRO: % BC &gt; 0, mas NÃO permitida ❌",
IF(AND(K5607="SIM",V5607=0),"ATENÇÃO: BC permitida, mas % = 0 🔎",
"Base de cálculo aplicada corretamente ✅")))</f>
        <v/>
      </c>
      <c r="P5607" s="5" t="str">
        <f>IF(D5607="","",
IF(AND(Q5607&lt;&gt;"SIM",U5607&gt;0),"ERRO: % alíquota &gt; 0, mas NÃO permitida ❌",
IF(AND(Q5607="SIM",U5607=0),"ATENÇÃO: alíquota permitida, mas % = 0 🔎",
"Alíquota aplicada corretamente ✅")))</f>
        <v/>
      </c>
      <c r="Q5607" s="5" t="str">
        <f>IF(E5607="","",IFERROR(VLOOKUP(E5607,REGRAS_CST!$A$2:$D$200,4,FALSE),""))</f>
        <v/>
      </c>
      <c r="R5607" s="8"/>
      <c r="S5607" s="7">
        <f>IF($H5607="","",$H5607*(1-$U5607))</f>
        <v>8.9999999999999993E-3</v>
      </c>
      <c r="T5607" s="7">
        <f>IF($I5607="","",$I5607*(1-$U5607))</f>
        <v>1E-3</v>
      </c>
      <c r="U5607" s="7">
        <f>IFERROR(INDEX(BASE_CCLASSTRIB!$E:$E, MATCH(TEXT($D5607,"000000"), BASE_CCLASSTRIB!$A:$A, 0))/100, 0)</f>
        <v>0</v>
      </c>
      <c r="V5607" s="21">
        <f>IFERROR(INDEX(BASE_CCLASSTRIB!$F:$F, MATCH(TEXT($D5607,"000000"), BASE_CCLASSTRIB!$A:$A, 0))/100, 0)</f>
        <v>0</v>
      </c>
    </row>
    <row r="5608" spans="2:22" ht="15.75" customHeight="1" thickTop="1" thickBot="1">
      <c r="B5608" s="8"/>
      <c r="C5608" s="8"/>
      <c r="E5608" s="8" t="str">
        <f>IF(D5608="","",LEFT(D5608,3))</f>
        <v/>
      </c>
      <c r="F5608" s="5" t="str">
        <f>IF(E5608="","",IFERROR(VLOOKUP(E5608,REGRAS_CST!$A$2:$B$200,2,FALSE),""))</f>
        <v/>
      </c>
      <c r="H5608" s="7">
        <v>8.9999999999999993E-3</v>
      </c>
      <c r="I5608" s="7">
        <v>1E-3</v>
      </c>
      <c r="K5608" s="5" t="str">
        <f>IF(E5608="","",IFERROR(VLOOKUP(E5608,REGRAS_CST!$A$2:$C$200,3,FALSE),""))</f>
        <v/>
      </c>
      <c r="L5608" s="10" t="str">
        <f>IF($G5608="", "", $G5608*(1-$V5608))</f>
        <v/>
      </c>
      <c r="M5608" s="30" t="str">
        <f t="shared" si="174"/>
        <v/>
      </c>
      <c r="N5608" s="30" t="str">
        <f t="shared" si="175"/>
        <v/>
      </c>
      <c r="O5608" s="5" t="str">
        <f>IF(D5608="","",
IF(AND(K5608&lt;&gt;"SIM",V5608&gt;0),"ERRO: % BC &gt; 0, mas NÃO permitida ❌",
IF(AND(K5608="SIM",V5608=0),"ATENÇÃO: BC permitida, mas % = 0 🔎",
"Base de cálculo aplicada corretamente ✅")))</f>
        <v/>
      </c>
      <c r="P5608" s="5" t="str">
        <f>IF(D5608="","",
IF(AND(Q5608&lt;&gt;"SIM",U5608&gt;0),"ERRO: % alíquota &gt; 0, mas NÃO permitida ❌",
IF(AND(Q5608="SIM",U5608=0),"ATENÇÃO: alíquota permitida, mas % = 0 🔎",
"Alíquota aplicada corretamente ✅")))</f>
        <v/>
      </c>
      <c r="Q5608" s="5" t="str">
        <f>IF(E5608="","",IFERROR(VLOOKUP(E5608,REGRAS_CST!$A$2:$D$200,4,FALSE),""))</f>
        <v/>
      </c>
      <c r="R5608" s="8"/>
      <c r="S5608" s="7">
        <f>IF($H5608="","",$H5608*(1-$U5608))</f>
        <v>8.9999999999999993E-3</v>
      </c>
      <c r="T5608" s="7">
        <f>IF($I5608="","",$I5608*(1-$U5608))</f>
        <v>1E-3</v>
      </c>
      <c r="U5608" s="7">
        <f>IFERROR(INDEX(BASE_CCLASSTRIB!$E:$E, MATCH(TEXT($D5608,"000000"), BASE_CCLASSTRIB!$A:$A, 0))/100, 0)</f>
        <v>0</v>
      </c>
      <c r="V5608" s="21">
        <f>IFERROR(INDEX(BASE_CCLASSTRIB!$F:$F, MATCH(TEXT($D5608,"000000"), BASE_CCLASSTRIB!$A:$A, 0))/100, 0)</f>
        <v>0</v>
      </c>
    </row>
    <row r="5609" spans="2:22" ht="15.75" customHeight="1" thickTop="1" thickBot="1">
      <c r="B5609" s="8"/>
      <c r="C5609" s="8"/>
      <c r="E5609" s="8" t="str">
        <f>IF(D5609="","",LEFT(D5609,3))</f>
        <v/>
      </c>
      <c r="F5609" s="5" t="str">
        <f>IF(E5609="","",IFERROR(VLOOKUP(E5609,REGRAS_CST!$A$2:$B$200,2,FALSE),""))</f>
        <v/>
      </c>
      <c r="H5609" s="7">
        <v>8.9999999999999993E-3</v>
      </c>
      <c r="I5609" s="7">
        <v>1E-3</v>
      </c>
      <c r="K5609" s="5" t="str">
        <f>IF(E5609="","",IFERROR(VLOOKUP(E5609,REGRAS_CST!$A$2:$C$200,3,FALSE),""))</f>
        <v/>
      </c>
      <c r="L5609" s="10" t="str">
        <f>IF($G5609="", "", $G5609*(1-$V5609))</f>
        <v/>
      </c>
      <c r="M5609" s="30" t="str">
        <f t="shared" si="174"/>
        <v/>
      </c>
      <c r="N5609" s="30" t="str">
        <f t="shared" si="175"/>
        <v/>
      </c>
      <c r="O5609" s="5" t="str">
        <f>IF(D5609="","",
IF(AND(K5609&lt;&gt;"SIM",V5609&gt;0),"ERRO: % BC &gt; 0, mas NÃO permitida ❌",
IF(AND(K5609="SIM",V5609=0),"ATENÇÃO: BC permitida, mas % = 0 🔎",
"Base de cálculo aplicada corretamente ✅")))</f>
        <v/>
      </c>
      <c r="P5609" s="5" t="str">
        <f>IF(D5609="","",
IF(AND(Q5609&lt;&gt;"SIM",U5609&gt;0),"ERRO: % alíquota &gt; 0, mas NÃO permitida ❌",
IF(AND(Q5609="SIM",U5609=0),"ATENÇÃO: alíquota permitida, mas % = 0 🔎",
"Alíquota aplicada corretamente ✅")))</f>
        <v/>
      </c>
      <c r="Q5609" s="5" t="str">
        <f>IF(E5609="","",IFERROR(VLOOKUP(E5609,REGRAS_CST!$A$2:$D$200,4,FALSE),""))</f>
        <v/>
      </c>
      <c r="R5609" s="8"/>
      <c r="S5609" s="7">
        <f>IF($H5609="","",$H5609*(1-$U5609))</f>
        <v>8.9999999999999993E-3</v>
      </c>
      <c r="T5609" s="7">
        <f>IF($I5609="","",$I5609*(1-$U5609))</f>
        <v>1E-3</v>
      </c>
      <c r="U5609" s="7">
        <f>IFERROR(INDEX(BASE_CCLASSTRIB!$E:$E, MATCH(TEXT($D5609,"000000"), BASE_CCLASSTRIB!$A:$A, 0))/100, 0)</f>
        <v>0</v>
      </c>
      <c r="V5609" s="21">
        <f>IFERROR(INDEX(BASE_CCLASSTRIB!$F:$F, MATCH(TEXT($D5609,"000000"), BASE_CCLASSTRIB!$A:$A, 0))/100, 0)</f>
        <v>0</v>
      </c>
    </row>
    <row r="5610" spans="2:22" ht="15.75" customHeight="1" thickTop="1" thickBot="1">
      <c r="B5610" s="8"/>
      <c r="C5610" s="8"/>
      <c r="E5610" s="8" t="str">
        <f>IF(D5610="","",LEFT(D5610,3))</f>
        <v/>
      </c>
      <c r="F5610" s="5" t="str">
        <f>IF(E5610="","",IFERROR(VLOOKUP(E5610,REGRAS_CST!$A$2:$B$200,2,FALSE),""))</f>
        <v/>
      </c>
      <c r="H5610" s="7">
        <v>8.9999999999999993E-3</v>
      </c>
      <c r="I5610" s="7">
        <v>1E-3</v>
      </c>
      <c r="K5610" s="5" t="str">
        <f>IF(E5610="","",IFERROR(VLOOKUP(E5610,REGRAS_CST!$A$2:$C$200,3,FALSE),""))</f>
        <v/>
      </c>
      <c r="L5610" s="10" t="str">
        <f>IF($G5610="", "", $G5610*(1-$V5610))</f>
        <v/>
      </c>
      <c r="M5610" s="30" t="str">
        <f t="shared" si="174"/>
        <v/>
      </c>
      <c r="N5610" s="30" t="str">
        <f t="shared" si="175"/>
        <v/>
      </c>
      <c r="O5610" s="5" t="str">
        <f>IF(D5610="","",
IF(AND(K5610&lt;&gt;"SIM",V5610&gt;0),"ERRO: % BC &gt; 0, mas NÃO permitida ❌",
IF(AND(K5610="SIM",V5610=0),"ATENÇÃO: BC permitida, mas % = 0 🔎",
"Base de cálculo aplicada corretamente ✅")))</f>
        <v/>
      </c>
      <c r="P5610" s="5" t="str">
        <f>IF(D5610="","",
IF(AND(Q5610&lt;&gt;"SIM",U5610&gt;0),"ERRO: % alíquota &gt; 0, mas NÃO permitida ❌",
IF(AND(Q5610="SIM",U5610=0),"ATENÇÃO: alíquota permitida, mas % = 0 🔎",
"Alíquota aplicada corretamente ✅")))</f>
        <v/>
      </c>
      <c r="Q5610" s="5" t="str">
        <f>IF(E5610="","",IFERROR(VLOOKUP(E5610,REGRAS_CST!$A$2:$D$200,4,FALSE),""))</f>
        <v/>
      </c>
      <c r="R5610" s="8"/>
      <c r="S5610" s="7">
        <f>IF($H5610="","",$H5610*(1-$U5610))</f>
        <v>8.9999999999999993E-3</v>
      </c>
      <c r="T5610" s="7">
        <f>IF($I5610="","",$I5610*(1-$U5610))</f>
        <v>1E-3</v>
      </c>
      <c r="U5610" s="7">
        <f>IFERROR(INDEX(BASE_CCLASSTRIB!$E:$E, MATCH(TEXT($D5610,"000000"), BASE_CCLASSTRIB!$A:$A, 0))/100, 0)</f>
        <v>0</v>
      </c>
      <c r="V5610" s="21">
        <f>IFERROR(INDEX(BASE_CCLASSTRIB!$F:$F, MATCH(TEXT($D5610,"000000"), BASE_CCLASSTRIB!$A:$A, 0))/100, 0)</f>
        <v>0</v>
      </c>
    </row>
    <row r="5611" spans="2:22" ht="15.75" customHeight="1" thickTop="1" thickBot="1">
      <c r="B5611" s="8"/>
      <c r="C5611" s="8"/>
      <c r="E5611" s="8" t="str">
        <f>IF(D5611="","",LEFT(D5611,3))</f>
        <v/>
      </c>
      <c r="F5611" s="5" t="str">
        <f>IF(E5611="","",IFERROR(VLOOKUP(E5611,REGRAS_CST!$A$2:$B$200,2,FALSE),""))</f>
        <v/>
      </c>
      <c r="H5611" s="7">
        <v>8.9999999999999993E-3</v>
      </c>
      <c r="I5611" s="7">
        <v>1E-3</v>
      </c>
      <c r="K5611" s="5" t="str">
        <f>IF(E5611="","",IFERROR(VLOOKUP(E5611,REGRAS_CST!$A$2:$C$200,3,FALSE),""))</f>
        <v/>
      </c>
      <c r="L5611" s="10" t="str">
        <f>IF($G5611="", "", $G5611*(1-$V5611))</f>
        <v/>
      </c>
      <c r="M5611" s="30" t="str">
        <f t="shared" si="174"/>
        <v/>
      </c>
      <c r="N5611" s="30" t="str">
        <f t="shared" si="175"/>
        <v/>
      </c>
      <c r="O5611" s="5" t="str">
        <f>IF(D5611="","",
IF(AND(K5611&lt;&gt;"SIM",V5611&gt;0),"ERRO: % BC &gt; 0, mas NÃO permitida ❌",
IF(AND(K5611="SIM",V5611=0),"ATENÇÃO: BC permitida, mas % = 0 🔎",
"Base de cálculo aplicada corretamente ✅")))</f>
        <v/>
      </c>
      <c r="P5611" s="5" t="str">
        <f>IF(D5611="","",
IF(AND(Q5611&lt;&gt;"SIM",U5611&gt;0),"ERRO: % alíquota &gt; 0, mas NÃO permitida ❌",
IF(AND(Q5611="SIM",U5611=0),"ATENÇÃO: alíquota permitida, mas % = 0 🔎",
"Alíquota aplicada corretamente ✅")))</f>
        <v/>
      </c>
      <c r="Q5611" s="5" t="str">
        <f>IF(E5611="","",IFERROR(VLOOKUP(E5611,REGRAS_CST!$A$2:$D$200,4,FALSE),""))</f>
        <v/>
      </c>
      <c r="R5611" s="8"/>
      <c r="S5611" s="7">
        <f>IF($H5611="","",$H5611*(1-$U5611))</f>
        <v>8.9999999999999993E-3</v>
      </c>
      <c r="T5611" s="7">
        <f>IF($I5611="","",$I5611*(1-$U5611))</f>
        <v>1E-3</v>
      </c>
      <c r="U5611" s="7">
        <f>IFERROR(INDEX(BASE_CCLASSTRIB!$E:$E, MATCH(TEXT($D5611,"000000"), BASE_CCLASSTRIB!$A:$A, 0))/100, 0)</f>
        <v>0</v>
      </c>
      <c r="V5611" s="21">
        <f>IFERROR(INDEX(BASE_CCLASSTRIB!$F:$F, MATCH(TEXT($D5611,"000000"), BASE_CCLASSTRIB!$A:$A, 0))/100, 0)</f>
        <v>0</v>
      </c>
    </row>
    <row r="5612" spans="2:22" ht="15.75" customHeight="1" thickTop="1" thickBot="1">
      <c r="B5612" s="8"/>
      <c r="C5612" s="8"/>
      <c r="E5612" s="8" t="str">
        <f>IF(D5612="","",LEFT(D5612,3))</f>
        <v/>
      </c>
      <c r="F5612" s="5" t="str">
        <f>IF(E5612="","",IFERROR(VLOOKUP(E5612,REGRAS_CST!$A$2:$B$200,2,FALSE),""))</f>
        <v/>
      </c>
      <c r="H5612" s="7">
        <v>8.9999999999999993E-3</v>
      </c>
      <c r="I5612" s="7">
        <v>1E-3</v>
      </c>
      <c r="K5612" s="5" t="str">
        <f>IF(E5612="","",IFERROR(VLOOKUP(E5612,REGRAS_CST!$A$2:$C$200,3,FALSE),""))</f>
        <v/>
      </c>
      <c r="L5612" s="10" t="str">
        <f>IF($G5612="", "", $G5612*(1-$V5612))</f>
        <v/>
      </c>
      <c r="M5612" s="30" t="str">
        <f t="shared" si="174"/>
        <v/>
      </c>
      <c r="N5612" s="30" t="str">
        <f t="shared" si="175"/>
        <v/>
      </c>
      <c r="O5612" s="5" t="str">
        <f>IF(D5612="","",
IF(AND(K5612&lt;&gt;"SIM",V5612&gt;0),"ERRO: % BC &gt; 0, mas NÃO permitida ❌",
IF(AND(K5612="SIM",V5612=0),"ATENÇÃO: BC permitida, mas % = 0 🔎",
"Base de cálculo aplicada corretamente ✅")))</f>
        <v/>
      </c>
      <c r="P5612" s="5" t="str">
        <f>IF(D5612="","",
IF(AND(Q5612&lt;&gt;"SIM",U5612&gt;0),"ERRO: % alíquota &gt; 0, mas NÃO permitida ❌",
IF(AND(Q5612="SIM",U5612=0),"ATENÇÃO: alíquota permitida, mas % = 0 🔎",
"Alíquota aplicada corretamente ✅")))</f>
        <v/>
      </c>
      <c r="Q5612" s="5" t="str">
        <f>IF(E5612="","",IFERROR(VLOOKUP(E5612,REGRAS_CST!$A$2:$D$200,4,FALSE),""))</f>
        <v/>
      </c>
      <c r="R5612" s="8"/>
      <c r="S5612" s="7">
        <f>IF($H5612="","",$H5612*(1-$U5612))</f>
        <v>8.9999999999999993E-3</v>
      </c>
      <c r="T5612" s="7">
        <f>IF($I5612="","",$I5612*(1-$U5612))</f>
        <v>1E-3</v>
      </c>
      <c r="U5612" s="7">
        <f>IFERROR(INDEX(BASE_CCLASSTRIB!$E:$E, MATCH(TEXT($D5612,"000000"), BASE_CCLASSTRIB!$A:$A, 0))/100, 0)</f>
        <v>0</v>
      </c>
      <c r="V5612" s="21">
        <f>IFERROR(INDEX(BASE_CCLASSTRIB!$F:$F, MATCH(TEXT($D5612,"000000"), BASE_CCLASSTRIB!$A:$A, 0))/100, 0)</f>
        <v>0</v>
      </c>
    </row>
    <row r="5613" spans="2:22" ht="15.75" customHeight="1" thickTop="1" thickBot="1">
      <c r="B5613" s="8"/>
      <c r="C5613" s="8"/>
      <c r="E5613" s="8" t="str">
        <f>IF(D5613="","",LEFT(D5613,3))</f>
        <v/>
      </c>
      <c r="F5613" s="5" t="str">
        <f>IF(E5613="","",IFERROR(VLOOKUP(E5613,REGRAS_CST!$A$2:$B$200,2,FALSE),""))</f>
        <v/>
      </c>
      <c r="H5613" s="7">
        <v>8.9999999999999993E-3</v>
      </c>
      <c r="I5613" s="7">
        <v>1E-3</v>
      </c>
      <c r="K5613" s="5" t="str">
        <f>IF(E5613="","",IFERROR(VLOOKUP(E5613,REGRAS_CST!$A$2:$C$200,3,FALSE),""))</f>
        <v/>
      </c>
      <c r="L5613" s="10" t="str">
        <f>IF($G5613="", "", $G5613*(1-$V5613))</f>
        <v/>
      </c>
      <c r="M5613" s="30" t="str">
        <f t="shared" si="174"/>
        <v/>
      </c>
      <c r="N5613" s="30" t="str">
        <f t="shared" si="175"/>
        <v/>
      </c>
      <c r="O5613" s="5" t="str">
        <f>IF(D5613="","",
IF(AND(K5613&lt;&gt;"SIM",V5613&gt;0),"ERRO: % BC &gt; 0, mas NÃO permitida ❌",
IF(AND(K5613="SIM",V5613=0),"ATENÇÃO: BC permitida, mas % = 0 🔎",
"Base de cálculo aplicada corretamente ✅")))</f>
        <v/>
      </c>
      <c r="P5613" s="5" t="str">
        <f>IF(D5613="","",
IF(AND(Q5613&lt;&gt;"SIM",U5613&gt;0),"ERRO: % alíquota &gt; 0, mas NÃO permitida ❌",
IF(AND(Q5613="SIM",U5613=0),"ATENÇÃO: alíquota permitida, mas % = 0 🔎",
"Alíquota aplicada corretamente ✅")))</f>
        <v/>
      </c>
      <c r="Q5613" s="5" t="str">
        <f>IF(E5613="","",IFERROR(VLOOKUP(E5613,REGRAS_CST!$A$2:$D$200,4,FALSE),""))</f>
        <v/>
      </c>
      <c r="R5613" s="8"/>
      <c r="S5613" s="7">
        <f>IF($H5613="","",$H5613*(1-$U5613))</f>
        <v>8.9999999999999993E-3</v>
      </c>
      <c r="T5613" s="7">
        <f>IF($I5613="","",$I5613*(1-$U5613))</f>
        <v>1E-3</v>
      </c>
      <c r="U5613" s="7">
        <f>IFERROR(INDEX(BASE_CCLASSTRIB!$E:$E, MATCH(TEXT($D5613,"000000"), BASE_CCLASSTRIB!$A:$A, 0))/100, 0)</f>
        <v>0</v>
      </c>
      <c r="V5613" s="21">
        <f>IFERROR(INDEX(BASE_CCLASSTRIB!$F:$F, MATCH(TEXT($D5613,"000000"), BASE_CCLASSTRIB!$A:$A, 0))/100, 0)</f>
        <v>0</v>
      </c>
    </row>
    <row r="5614" spans="2:22" ht="15.75" customHeight="1" thickTop="1" thickBot="1">
      <c r="B5614" s="8"/>
      <c r="C5614" s="8"/>
      <c r="E5614" s="8" t="str">
        <f>IF(D5614="","",LEFT(D5614,3))</f>
        <v/>
      </c>
      <c r="F5614" s="5" t="str">
        <f>IF(E5614="","",IFERROR(VLOOKUP(E5614,REGRAS_CST!$A$2:$B$200,2,FALSE),""))</f>
        <v/>
      </c>
      <c r="H5614" s="7">
        <v>8.9999999999999993E-3</v>
      </c>
      <c r="I5614" s="7">
        <v>1E-3</v>
      </c>
      <c r="K5614" s="5" t="str">
        <f>IF(E5614="","",IFERROR(VLOOKUP(E5614,REGRAS_CST!$A$2:$C$200,3,FALSE),""))</f>
        <v/>
      </c>
      <c r="L5614" s="10" t="str">
        <f>IF($G5614="", "", $G5614*(1-$V5614))</f>
        <v/>
      </c>
      <c r="M5614" s="30" t="str">
        <f t="shared" si="174"/>
        <v/>
      </c>
      <c r="N5614" s="30" t="str">
        <f t="shared" si="175"/>
        <v/>
      </c>
      <c r="O5614" s="5" t="str">
        <f>IF(D5614="","",
IF(AND(K5614&lt;&gt;"SIM",V5614&gt;0),"ERRO: % BC &gt; 0, mas NÃO permitida ❌",
IF(AND(K5614="SIM",V5614=0),"ATENÇÃO: BC permitida, mas % = 0 🔎",
"Base de cálculo aplicada corretamente ✅")))</f>
        <v/>
      </c>
      <c r="P5614" s="5" t="str">
        <f>IF(D5614="","",
IF(AND(Q5614&lt;&gt;"SIM",U5614&gt;0),"ERRO: % alíquota &gt; 0, mas NÃO permitida ❌",
IF(AND(Q5614="SIM",U5614=0),"ATENÇÃO: alíquota permitida, mas % = 0 🔎",
"Alíquota aplicada corretamente ✅")))</f>
        <v/>
      </c>
      <c r="Q5614" s="5" t="str">
        <f>IF(E5614="","",IFERROR(VLOOKUP(E5614,REGRAS_CST!$A$2:$D$200,4,FALSE),""))</f>
        <v/>
      </c>
      <c r="R5614" s="8"/>
      <c r="S5614" s="7">
        <f>IF($H5614="","",$H5614*(1-$U5614))</f>
        <v>8.9999999999999993E-3</v>
      </c>
      <c r="T5614" s="7">
        <f>IF($I5614="","",$I5614*(1-$U5614))</f>
        <v>1E-3</v>
      </c>
      <c r="U5614" s="7">
        <f>IFERROR(INDEX(BASE_CCLASSTRIB!$E:$E, MATCH(TEXT($D5614,"000000"), BASE_CCLASSTRIB!$A:$A, 0))/100, 0)</f>
        <v>0</v>
      </c>
      <c r="V5614" s="21">
        <f>IFERROR(INDEX(BASE_CCLASSTRIB!$F:$F, MATCH(TEXT($D5614,"000000"), BASE_CCLASSTRIB!$A:$A, 0))/100, 0)</f>
        <v>0</v>
      </c>
    </row>
    <row r="5615" spans="2:22" ht="15.75" customHeight="1" thickTop="1" thickBot="1">
      <c r="B5615" s="8"/>
      <c r="C5615" s="8"/>
      <c r="E5615" s="8" t="str">
        <f>IF(D5615="","",LEFT(D5615,3))</f>
        <v/>
      </c>
      <c r="F5615" s="5" t="str">
        <f>IF(E5615="","",IFERROR(VLOOKUP(E5615,REGRAS_CST!$A$2:$B$200,2,FALSE),""))</f>
        <v/>
      </c>
      <c r="H5615" s="7">
        <v>8.9999999999999993E-3</v>
      </c>
      <c r="I5615" s="7">
        <v>1E-3</v>
      </c>
      <c r="K5615" s="5" t="str">
        <f>IF(E5615="","",IFERROR(VLOOKUP(E5615,REGRAS_CST!$A$2:$C$200,3,FALSE),""))</f>
        <v/>
      </c>
      <c r="L5615" s="10" t="str">
        <f>IF($G5615="", "", $G5615*(1-$V5615))</f>
        <v/>
      </c>
      <c r="M5615" s="30" t="str">
        <f t="shared" si="174"/>
        <v/>
      </c>
      <c r="N5615" s="30" t="str">
        <f t="shared" si="175"/>
        <v/>
      </c>
      <c r="O5615" s="5" t="str">
        <f>IF(D5615="","",
IF(AND(K5615&lt;&gt;"SIM",V5615&gt;0),"ERRO: % BC &gt; 0, mas NÃO permitida ❌",
IF(AND(K5615="SIM",V5615=0),"ATENÇÃO: BC permitida, mas % = 0 🔎",
"Base de cálculo aplicada corretamente ✅")))</f>
        <v/>
      </c>
      <c r="P5615" s="5" t="str">
        <f>IF(D5615="","",
IF(AND(Q5615&lt;&gt;"SIM",U5615&gt;0),"ERRO: % alíquota &gt; 0, mas NÃO permitida ❌",
IF(AND(Q5615="SIM",U5615=0),"ATENÇÃO: alíquota permitida, mas % = 0 🔎",
"Alíquota aplicada corretamente ✅")))</f>
        <v/>
      </c>
      <c r="Q5615" s="5" t="str">
        <f>IF(E5615="","",IFERROR(VLOOKUP(E5615,REGRAS_CST!$A$2:$D$200,4,FALSE),""))</f>
        <v/>
      </c>
      <c r="R5615" s="8"/>
      <c r="S5615" s="7">
        <f>IF($H5615="","",$H5615*(1-$U5615))</f>
        <v>8.9999999999999993E-3</v>
      </c>
      <c r="T5615" s="7">
        <f>IF($I5615="","",$I5615*(1-$U5615))</f>
        <v>1E-3</v>
      </c>
      <c r="U5615" s="7">
        <f>IFERROR(INDEX(BASE_CCLASSTRIB!$E:$E, MATCH(TEXT($D5615,"000000"), BASE_CCLASSTRIB!$A:$A, 0))/100, 0)</f>
        <v>0</v>
      </c>
      <c r="V5615" s="21">
        <f>IFERROR(INDEX(BASE_CCLASSTRIB!$F:$F, MATCH(TEXT($D5615,"000000"), BASE_CCLASSTRIB!$A:$A, 0))/100, 0)</f>
        <v>0</v>
      </c>
    </row>
    <row r="5616" spans="2:22" ht="15.75" customHeight="1" thickTop="1" thickBot="1">
      <c r="B5616" s="8"/>
      <c r="C5616" s="8"/>
      <c r="E5616" s="8" t="str">
        <f>IF(D5616="","",LEFT(D5616,3))</f>
        <v/>
      </c>
      <c r="F5616" s="5" t="str">
        <f>IF(E5616="","",IFERROR(VLOOKUP(E5616,REGRAS_CST!$A$2:$B$200,2,FALSE),""))</f>
        <v/>
      </c>
      <c r="H5616" s="7">
        <v>8.9999999999999993E-3</v>
      </c>
      <c r="I5616" s="7">
        <v>1E-3</v>
      </c>
      <c r="K5616" s="5" t="str">
        <f>IF(E5616="","",IFERROR(VLOOKUP(E5616,REGRAS_CST!$A$2:$C$200,3,FALSE),""))</f>
        <v/>
      </c>
      <c r="L5616" s="10" t="str">
        <f>IF($G5616="", "", $G5616*(1-$V5616))</f>
        <v/>
      </c>
      <c r="M5616" s="30" t="str">
        <f t="shared" si="174"/>
        <v/>
      </c>
      <c r="N5616" s="30" t="str">
        <f t="shared" si="175"/>
        <v/>
      </c>
      <c r="O5616" s="5" t="str">
        <f>IF(D5616="","",
IF(AND(K5616&lt;&gt;"SIM",V5616&gt;0),"ERRO: % BC &gt; 0, mas NÃO permitida ❌",
IF(AND(K5616="SIM",V5616=0),"ATENÇÃO: BC permitida, mas % = 0 🔎",
"Base de cálculo aplicada corretamente ✅")))</f>
        <v/>
      </c>
      <c r="P5616" s="5" t="str">
        <f>IF(D5616="","",
IF(AND(Q5616&lt;&gt;"SIM",U5616&gt;0),"ERRO: % alíquota &gt; 0, mas NÃO permitida ❌",
IF(AND(Q5616="SIM",U5616=0),"ATENÇÃO: alíquota permitida, mas % = 0 🔎",
"Alíquota aplicada corretamente ✅")))</f>
        <v/>
      </c>
      <c r="Q5616" s="5" t="str">
        <f>IF(E5616="","",IFERROR(VLOOKUP(E5616,REGRAS_CST!$A$2:$D$200,4,FALSE),""))</f>
        <v/>
      </c>
      <c r="R5616" s="8"/>
      <c r="S5616" s="7">
        <f>IF($H5616="","",$H5616*(1-$U5616))</f>
        <v>8.9999999999999993E-3</v>
      </c>
      <c r="T5616" s="7">
        <f>IF($I5616="","",$I5616*(1-$U5616))</f>
        <v>1E-3</v>
      </c>
      <c r="U5616" s="7">
        <f>IFERROR(INDEX(BASE_CCLASSTRIB!$E:$E, MATCH(TEXT($D5616,"000000"), BASE_CCLASSTRIB!$A:$A, 0))/100, 0)</f>
        <v>0</v>
      </c>
      <c r="V5616" s="21">
        <f>IFERROR(INDEX(BASE_CCLASSTRIB!$F:$F, MATCH(TEXT($D5616,"000000"), BASE_CCLASSTRIB!$A:$A, 0))/100, 0)</f>
        <v>0</v>
      </c>
    </row>
    <row r="5617" spans="2:22" ht="15.75" customHeight="1" thickTop="1" thickBot="1">
      <c r="B5617" s="8"/>
      <c r="C5617" s="8"/>
      <c r="E5617" s="8" t="str">
        <f>IF(D5617="","",LEFT(D5617,3))</f>
        <v/>
      </c>
      <c r="F5617" s="5" t="str">
        <f>IF(E5617="","",IFERROR(VLOOKUP(E5617,REGRAS_CST!$A$2:$B$200,2,FALSE),""))</f>
        <v/>
      </c>
      <c r="H5617" s="7">
        <v>8.9999999999999993E-3</v>
      </c>
      <c r="I5617" s="7">
        <v>1E-3</v>
      </c>
      <c r="K5617" s="5" t="str">
        <f>IF(E5617="","",IFERROR(VLOOKUP(E5617,REGRAS_CST!$A$2:$C$200,3,FALSE),""))</f>
        <v/>
      </c>
      <c r="L5617" s="10" t="str">
        <f>IF($G5617="", "", $G5617*(1-$V5617))</f>
        <v/>
      </c>
      <c r="M5617" s="30" t="str">
        <f t="shared" si="174"/>
        <v/>
      </c>
      <c r="N5617" s="30" t="str">
        <f t="shared" si="175"/>
        <v/>
      </c>
      <c r="O5617" s="5" t="str">
        <f>IF(D5617="","",
IF(AND(K5617&lt;&gt;"SIM",V5617&gt;0),"ERRO: % BC &gt; 0, mas NÃO permitida ❌",
IF(AND(K5617="SIM",V5617=0),"ATENÇÃO: BC permitida, mas % = 0 🔎",
"Base de cálculo aplicada corretamente ✅")))</f>
        <v/>
      </c>
      <c r="P5617" s="5" t="str">
        <f>IF(D5617="","",
IF(AND(Q5617&lt;&gt;"SIM",U5617&gt;0),"ERRO: % alíquota &gt; 0, mas NÃO permitida ❌",
IF(AND(Q5617="SIM",U5617=0),"ATENÇÃO: alíquota permitida, mas % = 0 🔎",
"Alíquota aplicada corretamente ✅")))</f>
        <v/>
      </c>
      <c r="Q5617" s="5" t="str">
        <f>IF(E5617="","",IFERROR(VLOOKUP(E5617,REGRAS_CST!$A$2:$D$200,4,FALSE),""))</f>
        <v/>
      </c>
      <c r="R5617" s="8"/>
      <c r="S5617" s="7">
        <f>IF($H5617="","",$H5617*(1-$U5617))</f>
        <v>8.9999999999999993E-3</v>
      </c>
      <c r="T5617" s="7">
        <f>IF($I5617="","",$I5617*(1-$U5617))</f>
        <v>1E-3</v>
      </c>
      <c r="U5617" s="7">
        <f>IFERROR(INDEX(BASE_CCLASSTRIB!$E:$E, MATCH(TEXT($D5617,"000000"), BASE_CCLASSTRIB!$A:$A, 0))/100, 0)</f>
        <v>0</v>
      </c>
      <c r="V5617" s="21">
        <f>IFERROR(INDEX(BASE_CCLASSTRIB!$F:$F, MATCH(TEXT($D5617,"000000"), BASE_CCLASSTRIB!$A:$A, 0))/100, 0)</f>
        <v>0</v>
      </c>
    </row>
    <row r="5618" spans="2:22" ht="15.75" customHeight="1" thickTop="1" thickBot="1">
      <c r="B5618" s="8"/>
      <c r="C5618" s="8"/>
      <c r="E5618" s="8" t="str">
        <f>IF(D5618="","",LEFT(D5618,3))</f>
        <v/>
      </c>
      <c r="F5618" s="5" t="str">
        <f>IF(E5618="","",IFERROR(VLOOKUP(E5618,REGRAS_CST!$A$2:$B$200,2,FALSE),""))</f>
        <v/>
      </c>
      <c r="H5618" s="7">
        <v>8.9999999999999993E-3</v>
      </c>
      <c r="I5618" s="7">
        <v>1E-3</v>
      </c>
      <c r="K5618" s="5" t="str">
        <f>IF(E5618="","",IFERROR(VLOOKUP(E5618,REGRAS_CST!$A$2:$C$200,3,FALSE),""))</f>
        <v/>
      </c>
      <c r="L5618" s="10" t="str">
        <f>IF($G5618="", "", $G5618*(1-$V5618))</f>
        <v/>
      </c>
      <c r="M5618" s="30" t="str">
        <f t="shared" si="174"/>
        <v/>
      </c>
      <c r="N5618" s="30" t="str">
        <f t="shared" si="175"/>
        <v/>
      </c>
      <c r="O5618" s="5" t="str">
        <f>IF(D5618="","",
IF(AND(K5618&lt;&gt;"SIM",V5618&gt;0),"ERRO: % BC &gt; 0, mas NÃO permitida ❌",
IF(AND(K5618="SIM",V5618=0),"ATENÇÃO: BC permitida, mas % = 0 🔎",
"Base de cálculo aplicada corretamente ✅")))</f>
        <v/>
      </c>
      <c r="P5618" s="5" t="str">
        <f>IF(D5618="","",
IF(AND(Q5618&lt;&gt;"SIM",U5618&gt;0),"ERRO: % alíquota &gt; 0, mas NÃO permitida ❌",
IF(AND(Q5618="SIM",U5618=0),"ATENÇÃO: alíquota permitida, mas % = 0 🔎",
"Alíquota aplicada corretamente ✅")))</f>
        <v/>
      </c>
      <c r="Q5618" s="5" t="str">
        <f>IF(E5618="","",IFERROR(VLOOKUP(E5618,REGRAS_CST!$A$2:$D$200,4,FALSE),""))</f>
        <v/>
      </c>
      <c r="R5618" s="8"/>
      <c r="S5618" s="7">
        <f>IF($H5618="","",$H5618*(1-$U5618))</f>
        <v>8.9999999999999993E-3</v>
      </c>
      <c r="T5618" s="7">
        <f>IF($I5618="","",$I5618*(1-$U5618))</f>
        <v>1E-3</v>
      </c>
      <c r="U5618" s="7">
        <f>IFERROR(INDEX(BASE_CCLASSTRIB!$E:$E, MATCH(TEXT($D5618,"000000"), BASE_CCLASSTRIB!$A:$A, 0))/100, 0)</f>
        <v>0</v>
      </c>
      <c r="V5618" s="21">
        <f>IFERROR(INDEX(BASE_CCLASSTRIB!$F:$F, MATCH(TEXT($D5618,"000000"), BASE_CCLASSTRIB!$A:$A, 0))/100, 0)</f>
        <v>0</v>
      </c>
    </row>
    <row r="5619" spans="2:22" ht="15.75" customHeight="1" thickTop="1" thickBot="1">
      <c r="B5619" s="8"/>
      <c r="C5619" s="8"/>
      <c r="E5619" s="8" t="str">
        <f>IF(D5619="","",LEFT(D5619,3))</f>
        <v/>
      </c>
      <c r="F5619" s="5" t="str">
        <f>IF(E5619="","",IFERROR(VLOOKUP(E5619,REGRAS_CST!$A$2:$B$200,2,FALSE),""))</f>
        <v/>
      </c>
      <c r="H5619" s="7">
        <v>8.9999999999999993E-3</v>
      </c>
      <c r="I5619" s="7">
        <v>1E-3</v>
      </c>
      <c r="K5619" s="5" t="str">
        <f>IF(E5619="","",IFERROR(VLOOKUP(E5619,REGRAS_CST!$A$2:$C$200,3,FALSE),""))</f>
        <v/>
      </c>
      <c r="L5619" s="10" t="str">
        <f>IF($G5619="", "", $G5619*(1-$V5619))</f>
        <v/>
      </c>
      <c r="M5619" s="30" t="str">
        <f t="shared" si="174"/>
        <v/>
      </c>
      <c r="N5619" s="30" t="str">
        <f t="shared" si="175"/>
        <v/>
      </c>
      <c r="O5619" s="5" t="str">
        <f>IF(D5619="","",
IF(AND(K5619&lt;&gt;"SIM",V5619&gt;0),"ERRO: % BC &gt; 0, mas NÃO permitida ❌",
IF(AND(K5619="SIM",V5619=0),"ATENÇÃO: BC permitida, mas % = 0 🔎",
"Base de cálculo aplicada corretamente ✅")))</f>
        <v/>
      </c>
      <c r="P5619" s="5" t="str">
        <f>IF(D5619="","",
IF(AND(Q5619&lt;&gt;"SIM",U5619&gt;0),"ERRO: % alíquota &gt; 0, mas NÃO permitida ❌",
IF(AND(Q5619="SIM",U5619=0),"ATENÇÃO: alíquota permitida, mas % = 0 🔎",
"Alíquota aplicada corretamente ✅")))</f>
        <v/>
      </c>
      <c r="Q5619" s="5" t="str">
        <f>IF(E5619="","",IFERROR(VLOOKUP(E5619,REGRAS_CST!$A$2:$D$200,4,FALSE),""))</f>
        <v/>
      </c>
      <c r="R5619" s="8"/>
      <c r="S5619" s="7">
        <f>IF($H5619="","",$H5619*(1-$U5619))</f>
        <v>8.9999999999999993E-3</v>
      </c>
      <c r="T5619" s="7">
        <f>IF($I5619="","",$I5619*(1-$U5619))</f>
        <v>1E-3</v>
      </c>
      <c r="U5619" s="7">
        <f>IFERROR(INDEX(BASE_CCLASSTRIB!$E:$E, MATCH(TEXT($D5619,"000000"), BASE_CCLASSTRIB!$A:$A, 0))/100, 0)</f>
        <v>0</v>
      </c>
      <c r="V5619" s="21">
        <f>IFERROR(INDEX(BASE_CCLASSTRIB!$F:$F, MATCH(TEXT($D5619,"000000"), BASE_CCLASSTRIB!$A:$A, 0))/100, 0)</f>
        <v>0</v>
      </c>
    </row>
    <row r="5620" spans="2:22" ht="15.75" customHeight="1" thickTop="1" thickBot="1">
      <c r="B5620" s="8"/>
      <c r="C5620" s="8"/>
      <c r="E5620" s="8" t="str">
        <f>IF(D5620="","",LEFT(D5620,3))</f>
        <v/>
      </c>
      <c r="F5620" s="5" t="str">
        <f>IF(E5620="","",IFERROR(VLOOKUP(E5620,REGRAS_CST!$A$2:$B$200,2,FALSE),""))</f>
        <v/>
      </c>
      <c r="H5620" s="7">
        <v>8.9999999999999993E-3</v>
      </c>
      <c r="I5620" s="7">
        <v>1E-3</v>
      </c>
      <c r="K5620" s="5" t="str">
        <f>IF(E5620="","",IFERROR(VLOOKUP(E5620,REGRAS_CST!$A$2:$C$200,3,FALSE),""))</f>
        <v/>
      </c>
      <c r="L5620" s="10" t="str">
        <f>IF($G5620="", "", $G5620*(1-$V5620))</f>
        <v/>
      </c>
      <c r="M5620" s="30" t="str">
        <f t="shared" si="174"/>
        <v/>
      </c>
      <c r="N5620" s="30" t="str">
        <f t="shared" si="175"/>
        <v/>
      </c>
      <c r="O5620" s="5" t="str">
        <f>IF(D5620="","",
IF(AND(K5620&lt;&gt;"SIM",V5620&gt;0),"ERRO: % BC &gt; 0, mas NÃO permitida ❌",
IF(AND(K5620="SIM",V5620=0),"ATENÇÃO: BC permitida, mas % = 0 🔎",
"Base de cálculo aplicada corretamente ✅")))</f>
        <v/>
      </c>
      <c r="P5620" s="5" t="str">
        <f>IF(D5620="","",
IF(AND(Q5620&lt;&gt;"SIM",U5620&gt;0),"ERRO: % alíquota &gt; 0, mas NÃO permitida ❌",
IF(AND(Q5620="SIM",U5620=0),"ATENÇÃO: alíquota permitida, mas % = 0 🔎",
"Alíquota aplicada corretamente ✅")))</f>
        <v/>
      </c>
      <c r="Q5620" s="5" t="str">
        <f>IF(E5620="","",IFERROR(VLOOKUP(E5620,REGRAS_CST!$A$2:$D$200,4,FALSE),""))</f>
        <v/>
      </c>
      <c r="R5620" s="8"/>
      <c r="S5620" s="7">
        <f>IF($H5620="","",$H5620*(1-$U5620))</f>
        <v>8.9999999999999993E-3</v>
      </c>
      <c r="T5620" s="7">
        <f>IF($I5620="","",$I5620*(1-$U5620))</f>
        <v>1E-3</v>
      </c>
      <c r="U5620" s="7">
        <f>IFERROR(INDEX(BASE_CCLASSTRIB!$E:$E, MATCH(TEXT($D5620,"000000"), BASE_CCLASSTRIB!$A:$A, 0))/100, 0)</f>
        <v>0</v>
      </c>
      <c r="V5620" s="21">
        <f>IFERROR(INDEX(BASE_CCLASSTRIB!$F:$F, MATCH(TEXT($D5620,"000000"), BASE_CCLASSTRIB!$A:$A, 0))/100, 0)</f>
        <v>0</v>
      </c>
    </row>
    <row r="5621" spans="2:22" ht="15.75" customHeight="1" thickTop="1" thickBot="1">
      <c r="B5621" s="8"/>
      <c r="C5621" s="8"/>
      <c r="E5621" s="8" t="str">
        <f>IF(D5621="","",LEFT(D5621,3))</f>
        <v/>
      </c>
      <c r="F5621" s="5" t="str">
        <f>IF(E5621="","",IFERROR(VLOOKUP(E5621,REGRAS_CST!$A$2:$B$200,2,FALSE),""))</f>
        <v/>
      </c>
      <c r="H5621" s="7">
        <v>8.9999999999999993E-3</v>
      </c>
      <c r="I5621" s="7">
        <v>1E-3</v>
      </c>
      <c r="K5621" s="5" t="str">
        <f>IF(E5621="","",IFERROR(VLOOKUP(E5621,REGRAS_CST!$A$2:$C$200,3,FALSE),""))</f>
        <v/>
      </c>
      <c r="L5621" s="10" t="str">
        <f>IF($G5621="", "", $G5621*(1-$V5621))</f>
        <v/>
      </c>
      <c r="M5621" s="30" t="str">
        <f t="shared" si="174"/>
        <v/>
      </c>
      <c r="N5621" s="30" t="str">
        <f t="shared" si="175"/>
        <v/>
      </c>
      <c r="O5621" s="5" t="str">
        <f>IF(D5621="","",
IF(AND(K5621&lt;&gt;"SIM",V5621&gt;0),"ERRO: % BC &gt; 0, mas NÃO permitida ❌",
IF(AND(K5621="SIM",V5621=0),"ATENÇÃO: BC permitida, mas % = 0 🔎",
"Base de cálculo aplicada corretamente ✅")))</f>
        <v/>
      </c>
      <c r="P5621" s="5" t="str">
        <f>IF(D5621="","",
IF(AND(Q5621&lt;&gt;"SIM",U5621&gt;0),"ERRO: % alíquota &gt; 0, mas NÃO permitida ❌",
IF(AND(Q5621="SIM",U5621=0),"ATENÇÃO: alíquota permitida, mas % = 0 🔎",
"Alíquota aplicada corretamente ✅")))</f>
        <v/>
      </c>
      <c r="Q5621" s="5" t="str">
        <f>IF(E5621="","",IFERROR(VLOOKUP(E5621,REGRAS_CST!$A$2:$D$200,4,FALSE),""))</f>
        <v/>
      </c>
      <c r="R5621" s="8"/>
      <c r="S5621" s="7">
        <f>IF($H5621="","",$H5621*(1-$U5621))</f>
        <v>8.9999999999999993E-3</v>
      </c>
      <c r="T5621" s="7">
        <f>IF($I5621="","",$I5621*(1-$U5621))</f>
        <v>1E-3</v>
      </c>
      <c r="U5621" s="7">
        <f>IFERROR(INDEX(BASE_CCLASSTRIB!$E:$E, MATCH(TEXT($D5621,"000000"), BASE_CCLASSTRIB!$A:$A, 0))/100, 0)</f>
        <v>0</v>
      </c>
      <c r="V5621" s="21">
        <f>IFERROR(INDEX(BASE_CCLASSTRIB!$F:$F, MATCH(TEXT($D5621,"000000"), BASE_CCLASSTRIB!$A:$A, 0))/100, 0)</f>
        <v>0</v>
      </c>
    </row>
    <row r="5622" spans="2:22" ht="15.75" customHeight="1" thickTop="1" thickBot="1">
      <c r="B5622" s="8"/>
      <c r="C5622" s="8"/>
      <c r="E5622" s="8" t="str">
        <f>IF(D5622="","",LEFT(D5622,3))</f>
        <v/>
      </c>
      <c r="F5622" s="5" t="str">
        <f>IF(E5622="","",IFERROR(VLOOKUP(E5622,REGRAS_CST!$A$2:$B$200,2,FALSE),""))</f>
        <v/>
      </c>
      <c r="H5622" s="7">
        <v>8.9999999999999993E-3</v>
      </c>
      <c r="I5622" s="7">
        <v>1E-3</v>
      </c>
      <c r="K5622" s="5" t="str">
        <f>IF(E5622="","",IFERROR(VLOOKUP(E5622,REGRAS_CST!$A$2:$C$200,3,FALSE),""))</f>
        <v/>
      </c>
      <c r="L5622" s="10" t="str">
        <f>IF($G5622="", "", $G5622*(1-$V5622))</f>
        <v/>
      </c>
      <c r="M5622" s="30" t="str">
        <f t="shared" si="174"/>
        <v/>
      </c>
      <c r="N5622" s="30" t="str">
        <f t="shared" si="175"/>
        <v/>
      </c>
      <c r="O5622" s="5" t="str">
        <f>IF(D5622="","",
IF(AND(K5622&lt;&gt;"SIM",V5622&gt;0),"ERRO: % BC &gt; 0, mas NÃO permitida ❌",
IF(AND(K5622="SIM",V5622=0),"ATENÇÃO: BC permitida, mas % = 0 🔎",
"Base de cálculo aplicada corretamente ✅")))</f>
        <v/>
      </c>
      <c r="P5622" s="5" t="str">
        <f>IF(D5622="","",
IF(AND(Q5622&lt;&gt;"SIM",U5622&gt;0),"ERRO: % alíquota &gt; 0, mas NÃO permitida ❌",
IF(AND(Q5622="SIM",U5622=0),"ATENÇÃO: alíquota permitida, mas % = 0 🔎",
"Alíquota aplicada corretamente ✅")))</f>
        <v/>
      </c>
      <c r="Q5622" s="5" t="str">
        <f>IF(E5622="","",IFERROR(VLOOKUP(E5622,REGRAS_CST!$A$2:$D$200,4,FALSE),""))</f>
        <v/>
      </c>
      <c r="R5622" s="8"/>
      <c r="S5622" s="7">
        <f>IF($H5622="","",$H5622*(1-$U5622))</f>
        <v>8.9999999999999993E-3</v>
      </c>
      <c r="T5622" s="7">
        <f>IF($I5622="","",$I5622*(1-$U5622))</f>
        <v>1E-3</v>
      </c>
      <c r="U5622" s="7">
        <f>IFERROR(INDEX(BASE_CCLASSTRIB!$E:$E, MATCH(TEXT($D5622,"000000"), BASE_CCLASSTRIB!$A:$A, 0))/100, 0)</f>
        <v>0</v>
      </c>
      <c r="V5622" s="21">
        <f>IFERROR(INDEX(BASE_CCLASSTRIB!$F:$F, MATCH(TEXT($D5622,"000000"), BASE_CCLASSTRIB!$A:$A, 0))/100, 0)</f>
        <v>0</v>
      </c>
    </row>
    <row r="5623" spans="2:22" ht="15.75" customHeight="1" thickTop="1" thickBot="1">
      <c r="B5623" s="8"/>
      <c r="C5623" s="8"/>
      <c r="E5623" s="8" t="str">
        <f>IF(D5623="","",LEFT(D5623,3))</f>
        <v/>
      </c>
      <c r="F5623" s="5" t="str">
        <f>IF(E5623="","",IFERROR(VLOOKUP(E5623,REGRAS_CST!$A$2:$B$200,2,FALSE),""))</f>
        <v/>
      </c>
      <c r="H5623" s="7">
        <v>8.9999999999999993E-3</v>
      </c>
      <c r="I5623" s="7">
        <v>1E-3</v>
      </c>
      <c r="K5623" s="5" t="str">
        <f>IF(E5623="","",IFERROR(VLOOKUP(E5623,REGRAS_CST!$A$2:$C$200,3,FALSE),""))</f>
        <v/>
      </c>
      <c r="L5623" s="10" t="str">
        <f>IF($G5623="", "", $G5623*(1-$V5623))</f>
        <v/>
      </c>
      <c r="M5623" s="30" t="str">
        <f t="shared" si="174"/>
        <v/>
      </c>
      <c r="N5623" s="30" t="str">
        <f t="shared" si="175"/>
        <v/>
      </c>
      <c r="O5623" s="5" t="str">
        <f>IF(D5623="","",
IF(AND(K5623&lt;&gt;"SIM",V5623&gt;0),"ERRO: % BC &gt; 0, mas NÃO permitida ❌",
IF(AND(K5623="SIM",V5623=0),"ATENÇÃO: BC permitida, mas % = 0 🔎",
"Base de cálculo aplicada corretamente ✅")))</f>
        <v/>
      </c>
      <c r="P5623" s="5" t="str">
        <f>IF(D5623="","",
IF(AND(Q5623&lt;&gt;"SIM",U5623&gt;0),"ERRO: % alíquota &gt; 0, mas NÃO permitida ❌",
IF(AND(Q5623="SIM",U5623=0),"ATENÇÃO: alíquota permitida, mas % = 0 🔎",
"Alíquota aplicada corretamente ✅")))</f>
        <v/>
      </c>
      <c r="Q5623" s="5" t="str">
        <f>IF(E5623="","",IFERROR(VLOOKUP(E5623,REGRAS_CST!$A$2:$D$200,4,FALSE),""))</f>
        <v/>
      </c>
      <c r="R5623" s="8"/>
      <c r="S5623" s="7">
        <f>IF($H5623="","",$H5623*(1-$U5623))</f>
        <v>8.9999999999999993E-3</v>
      </c>
      <c r="T5623" s="7">
        <f>IF($I5623="","",$I5623*(1-$U5623))</f>
        <v>1E-3</v>
      </c>
      <c r="U5623" s="7">
        <f>IFERROR(INDEX(BASE_CCLASSTRIB!$E:$E, MATCH(TEXT($D5623,"000000"), BASE_CCLASSTRIB!$A:$A, 0))/100, 0)</f>
        <v>0</v>
      </c>
      <c r="V5623" s="21">
        <f>IFERROR(INDEX(BASE_CCLASSTRIB!$F:$F, MATCH(TEXT($D5623,"000000"), BASE_CCLASSTRIB!$A:$A, 0))/100, 0)</f>
        <v>0</v>
      </c>
    </row>
    <row r="5624" spans="2:22" ht="15.75" customHeight="1" thickTop="1" thickBot="1">
      <c r="B5624" s="8"/>
      <c r="C5624" s="8"/>
      <c r="E5624" s="8" t="str">
        <f>IF(D5624="","",LEFT(D5624,3))</f>
        <v/>
      </c>
      <c r="F5624" s="5" t="str">
        <f>IF(E5624="","",IFERROR(VLOOKUP(E5624,REGRAS_CST!$A$2:$B$200,2,FALSE),""))</f>
        <v/>
      </c>
      <c r="H5624" s="7">
        <v>8.9999999999999993E-3</v>
      </c>
      <c r="I5624" s="7">
        <v>1E-3</v>
      </c>
      <c r="K5624" s="5" t="str">
        <f>IF(E5624="","",IFERROR(VLOOKUP(E5624,REGRAS_CST!$A$2:$C$200,3,FALSE),""))</f>
        <v/>
      </c>
      <c r="L5624" s="10" t="str">
        <f>IF($G5624="", "", $G5624*(1-$V5624))</f>
        <v/>
      </c>
      <c r="M5624" s="30" t="str">
        <f t="shared" si="174"/>
        <v/>
      </c>
      <c r="N5624" s="30" t="str">
        <f t="shared" si="175"/>
        <v/>
      </c>
      <c r="O5624" s="5" t="str">
        <f>IF(D5624="","",
IF(AND(K5624&lt;&gt;"SIM",V5624&gt;0),"ERRO: % BC &gt; 0, mas NÃO permitida ❌",
IF(AND(K5624="SIM",V5624=0),"ATENÇÃO: BC permitida, mas % = 0 🔎",
"Base de cálculo aplicada corretamente ✅")))</f>
        <v/>
      </c>
      <c r="P5624" s="5" t="str">
        <f>IF(D5624="","",
IF(AND(Q5624&lt;&gt;"SIM",U5624&gt;0),"ERRO: % alíquota &gt; 0, mas NÃO permitida ❌",
IF(AND(Q5624="SIM",U5624=0),"ATENÇÃO: alíquota permitida, mas % = 0 🔎",
"Alíquota aplicada corretamente ✅")))</f>
        <v/>
      </c>
      <c r="Q5624" s="5" t="str">
        <f>IF(E5624="","",IFERROR(VLOOKUP(E5624,REGRAS_CST!$A$2:$D$200,4,FALSE),""))</f>
        <v/>
      </c>
      <c r="R5624" s="8"/>
      <c r="S5624" s="7">
        <f>IF($H5624="","",$H5624*(1-$U5624))</f>
        <v>8.9999999999999993E-3</v>
      </c>
      <c r="T5624" s="7">
        <f>IF($I5624="","",$I5624*(1-$U5624))</f>
        <v>1E-3</v>
      </c>
      <c r="U5624" s="7">
        <f>IFERROR(INDEX(BASE_CCLASSTRIB!$E:$E, MATCH(TEXT($D5624,"000000"), BASE_CCLASSTRIB!$A:$A, 0))/100, 0)</f>
        <v>0</v>
      </c>
      <c r="V5624" s="21">
        <f>IFERROR(INDEX(BASE_CCLASSTRIB!$F:$F, MATCH(TEXT($D5624,"000000"), BASE_CCLASSTRIB!$A:$A, 0))/100, 0)</f>
        <v>0</v>
      </c>
    </row>
    <row r="5625" spans="2:22" ht="15.75" customHeight="1" thickTop="1" thickBot="1">
      <c r="B5625" s="8"/>
      <c r="C5625" s="8"/>
      <c r="E5625" s="8" t="str">
        <f>IF(D5625="","",LEFT(D5625,3))</f>
        <v/>
      </c>
      <c r="F5625" s="5" t="str">
        <f>IF(E5625="","",IFERROR(VLOOKUP(E5625,REGRAS_CST!$A$2:$B$200,2,FALSE),""))</f>
        <v/>
      </c>
      <c r="H5625" s="7">
        <v>8.9999999999999993E-3</v>
      </c>
      <c r="I5625" s="7">
        <v>1E-3</v>
      </c>
      <c r="K5625" s="5" t="str">
        <f>IF(E5625="","",IFERROR(VLOOKUP(E5625,REGRAS_CST!$A$2:$C$200,3,FALSE),""))</f>
        <v/>
      </c>
      <c r="L5625" s="10" t="str">
        <f>IF($G5625="", "", $G5625*(1-$V5625))</f>
        <v/>
      </c>
      <c r="M5625" s="30" t="str">
        <f t="shared" si="174"/>
        <v/>
      </c>
      <c r="N5625" s="30" t="str">
        <f t="shared" si="175"/>
        <v/>
      </c>
      <c r="O5625" s="5" t="str">
        <f>IF(D5625="","",
IF(AND(K5625&lt;&gt;"SIM",V5625&gt;0),"ERRO: % BC &gt; 0, mas NÃO permitida ❌",
IF(AND(K5625="SIM",V5625=0),"ATENÇÃO: BC permitida, mas % = 0 🔎",
"Base de cálculo aplicada corretamente ✅")))</f>
        <v/>
      </c>
      <c r="P5625" s="5" t="str">
        <f>IF(D5625="","",
IF(AND(Q5625&lt;&gt;"SIM",U5625&gt;0),"ERRO: % alíquota &gt; 0, mas NÃO permitida ❌",
IF(AND(Q5625="SIM",U5625=0),"ATENÇÃO: alíquota permitida, mas % = 0 🔎",
"Alíquota aplicada corretamente ✅")))</f>
        <v/>
      </c>
      <c r="Q5625" s="5" t="str">
        <f>IF(E5625="","",IFERROR(VLOOKUP(E5625,REGRAS_CST!$A$2:$D$200,4,FALSE),""))</f>
        <v/>
      </c>
      <c r="R5625" s="8"/>
      <c r="S5625" s="7">
        <f>IF($H5625="","",$H5625*(1-$U5625))</f>
        <v>8.9999999999999993E-3</v>
      </c>
      <c r="T5625" s="7">
        <f>IF($I5625="","",$I5625*(1-$U5625))</f>
        <v>1E-3</v>
      </c>
      <c r="U5625" s="7">
        <f>IFERROR(INDEX(BASE_CCLASSTRIB!$E:$E, MATCH(TEXT($D5625,"000000"), BASE_CCLASSTRIB!$A:$A, 0))/100, 0)</f>
        <v>0</v>
      </c>
      <c r="V5625" s="21">
        <f>IFERROR(INDEX(BASE_CCLASSTRIB!$F:$F, MATCH(TEXT($D5625,"000000"), BASE_CCLASSTRIB!$A:$A, 0))/100, 0)</f>
        <v>0</v>
      </c>
    </row>
    <row r="5626" spans="2:22" ht="15.75" customHeight="1" thickTop="1" thickBot="1">
      <c r="B5626" s="8"/>
      <c r="C5626" s="8"/>
      <c r="E5626" s="8" t="str">
        <f>IF(D5626="","",LEFT(D5626,3))</f>
        <v/>
      </c>
      <c r="F5626" s="5" t="str">
        <f>IF(E5626="","",IFERROR(VLOOKUP(E5626,REGRAS_CST!$A$2:$B$200,2,FALSE),""))</f>
        <v/>
      </c>
      <c r="H5626" s="7">
        <v>8.9999999999999993E-3</v>
      </c>
      <c r="I5626" s="7">
        <v>1E-3</v>
      </c>
      <c r="K5626" s="5" t="str">
        <f>IF(E5626="","",IFERROR(VLOOKUP(E5626,REGRAS_CST!$A$2:$C$200,3,FALSE),""))</f>
        <v/>
      </c>
      <c r="L5626" s="10" t="str">
        <f>IF($G5626="", "", $G5626*(1-$V5626))</f>
        <v/>
      </c>
      <c r="M5626" s="30" t="str">
        <f t="shared" si="174"/>
        <v/>
      </c>
      <c r="N5626" s="30" t="str">
        <f t="shared" si="175"/>
        <v/>
      </c>
      <c r="O5626" s="5" t="str">
        <f>IF(D5626="","",
IF(AND(K5626&lt;&gt;"SIM",V5626&gt;0),"ERRO: % BC &gt; 0, mas NÃO permitida ❌",
IF(AND(K5626="SIM",V5626=0),"ATENÇÃO: BC permitida, mas % = 0 🔎",
"Base de cálculo aplicada corretamente ✅")))</f>
        <v/>
      </c>
      <c r="P5626" s="5" t="str">
        <f>IF(D5626="","",
IF(AND(Q5626&lt;&gt;"SIM",U5626&gt;0),"ERRO: % alíquota &gt; 0, mas NÃO permitida ❌",
IF(AND(Q5626="SIM",U5626=0),"ATENÇÃO: alíquota permitida, mas % = 0 🔎",
"Alíquota aplicada corretamente ✅")))</f>
        <v/>
      </c>
      <c r="Q5626" s="5" t="str">
        <f>IF(E5626="","",IFERROR(VLOOKUP(E5626,REGRAS_CST!$A$2:$D$200,4,FALSE),""))</f>
        <v/>
      </c>
      <c r="R5626" s="8"/>
      <c r="S5626" s="7">
        <f>IF($H5626="","",$H5626*(1-$U5626))</f>
        <v>8.9999999999999993E-3</v>
      </c>
      <c r="T5626" s="7">
        <f>IF($I5626="","",$I5626*(1-$U5626))</f>
        <v>1E-3</v>
      </c>
      <c r="U5626" s="7">
        <f>IFERROR(INDEX(BASE_CCLASSTRIB!$E:$E, MATCH(TEXT($D5626,"000000"), BASE_CCLASSTRIB!$A:$A, 0))/100, 0)</f>
        <v>0</v>
      </c>
      <c r="V5626" s="21">
        <f>IFERROR(INDEX(BASE_CCLASSTRIB!$F:$F, MATCH(TEXT($D5626,"000000"), BASE_CCLASSTRIB!$A:$A, 0))/100, 0)</f>
        <v>0</v>
      </c>
    </row>
    <row r="5627" spans="2:22" ht="15.75" customHeight="1" thickTop="1" thickBot="1">
      <c r="B5627" s="8"/>
      <c r="C5627" s="8"/>
      <c r="E5627" s="8" t="str">
        <f>IF(D5627="","",LEFT(D5627,3))</f>
        <v/>
      </c>
      <c r="F5627" s="5" t="str">
        <f>IF(E5627="","",IFERROR(VLOOKUP(E5627,REGRAS_CST!$A$2:$B$200,2,FALSE),""))</f>
        <v/>
      </c>
      <c r="H5627" s="7">
        <v>8.9999999999999993E-3</v>
      </c>
      <c r="I5627" s="7">
        <v>1E-3</v>
      </c>
      <c r="K5627" s="5" t="str">
        <f>IF(E5627="","",IFERROR(VLOOKUP(E5627,REGRAS_CST!$A$2:$C$200,3,FALSE),""))</f>
        <v/>
      </c>
      <c r="L5627" s="10" t="str">
        <f>IF($G5627="", "", $G5627*(1-$V5627))</f>
        <v/>
      </c>
      <c r="M5627" s="30" t="str">
        <f t="shared" si="174"/>
        <v/>
      </c>
      <c r="N5627" s="30" t="str">
        <f t="shared" si="175"/>
        <v/>
      </c>
      <c r="O5627" s="5" t="str">
        <f>IF(D5627="","",
IF(AND(K5627&lt;&gt;"SIM",V5627&gt;0),"ERRO: % BC &gt; 0, mas NÃO permitida ❌",
IF(AND(K5627="SIM",V5627=0),"ATENÇÃO: BC permitida, mas % = 0 🔎",
"Base de cálculo aplicada corretamente ✅")))</f>
        <v/>
      </c>
      <c r="P5627" s="5" t="str">
        <f>IF(D5627="","",
IF(AND(Q5627&lt;&gt;"SIM",U5627&gt;0),"ERRO: % alíquota &gt; 0, mas NÃO permitida ❌",
IF(AND(Q5627="SIM",U5627=0),"ATENÇÃO: alíquota permitida, mas % = 0 🔎",
"Alíquota aplicada corretamente ✅")))</f>
        <v/>
      </c>
      <c r="Q5627" s="5" t="str">
        <f>IF(E5627="","",IFERROR(VLOOKUP(E5627,REGRAS_CST!$A$2:$D$200,4,FALSE),""))</f>
        <v/>
      </c>
      <c r="R5627" s="8"/>
      <c r="S5627" s="7">
        <f>IF($H5627="","",$H5627*(1-$U5627))</f>
        <v>8.9999999999999993E-3</v>
      </c>
      <c r="T5627" s="7">
        <f>IF($I5627="","",$I5627*(1-$U5627))</f>
        <v>1E-3</v>
      </c>
      <c r="U5627" s="7">
        <f>IFERROR(INDEX(BASE_CCLASSTRIB!$E:$E, MATCH(TEXT($D5627,"000000"), BASE_CCLASSTRIB!$A:$A, 0))/100, 0)</f>
        <v>0</v>
      </c>
      <c r="V5627" s="21">
        <f>IFERROR(INDEX(BASE_CCLASSTRIB!$F:$F, MATCH(TEXT($D5627,"000000"), BASE_CCLASSTRIB!$A:$A, 0))/100, 0)</f>
        <v>0</v>
      </c>
    </row>
    <row r="5628" spans="2:22" ht="15.75" customHeight="1" thickTop="1" thickBot="1">
      <c r="B5628" s="8"/>
      <c r="C5628" s="8"/>
      <c r="E5628" s="8" t="str">
        <f>IF(D5628="","",LEFT(D5628,3))</f>
        <v/>
      </c>
      <c r="F5628" s="5" t="str">
        <f>IF(E5628="","",IFERROR(VLOOKUP(E5628,REGRAS_CST!$A$2:$B$200,2,FALSE),""))</f>
        <v/>
      </c>
      <c r="H5628" s="7">
        <v>8.9999999999999993E-3</v>
      </c>
      <c r="I5628" s="7">
        <v>1E-3</v>
      </c>
      <c r="K5628" s="5" t="str">
        <f>IF(E5628="","",IFERROR(VLOOKUP(E5628,REGRAS_CST!$A$2:$C$200,3,FALSE),""))</f>
        <v/>
      </c>
      <c r="L5628" s="10" t="str">
        <f>IF($G5628="", "", $G5628*(1-$V5628))</f>
        <v/>
      </c>
      <c r="M5628" s="30" t="str">
        <f t="shared" si="174"/>
        <v/>
      </c>
      <c r="N5628" s="30" t="str">
        <f t="shared" si="175"/>
        <v/>
      </c>
      <c r="O5628" s="5" t="str">
        <f>IF(D5628="","",
IF(AND(K5628&lt;&gt;"SIM",V5628&gt;0),"ERRO: % BC &gt; 0, mas NÃO permitida ❌",
IF(AND(K5628="SIM",V5628=0),"ATENÇÃO: BC permitida, mas % = 0 🔎",
"Base de cálculo aplicada corretamente ✅")))</f>
        <v/>
      </c>
      <c r="P5628" s="5" t="str">
        <f>IF(D5628="","",
IF(AND(Q5628&lt;&gt;"SIM",U5628&gt;0),"ERRO: % alíquota &gt; 0, mas NÃO permitida ❌",
IF(AND(Q5628="SIM",U5628=0),"ATENÇÃO: alíquota permitida, mas % = 0 🔎",
"Alíquota aplicada corretamente ✅")))</f>
        <v/>
      </c>
      <c r="Q5628" s="5" t="str">
        <f>IF(E5628="","",IFERROR(VLOOKUP(E5628,REGRAS_CST!$A$2:$D$200,4,FALSE),""))</f>
        <v/>
      </c>
      <c r="R5628" s="8"/>
      <c r="S5628" s="7">
        <f>IF($H5628="","",$H5628*(1-$U5628))</f>
        <v>8.9999999999999993E-3</v>
      </c>
      <c r="T5628" s="7">
        <f>IF($I5628="","",$I5628*(1-$U5628))</f>
        <v>1E-3</v>
      </c>
      <c r="U5628" s="7">
        <f>IFERROR(INDEX(BASE_CCLASSTRIB!$E:$E, MATCH(TEXT($D5628,"000000"), BASE_CCLASSTRIB!$A:$A, 0))/100, 0)</f>
        <v>0</v>
      </c>
      <c r="V5628" s="21">
        <f>IFERROR(INDEX(BASE_CCLASSTRIB!$F:$F, MATCH(TEXT($D5628,"000000"), BASE_CCLASSTRIB!$A:$A, 0))/100, 0)</f>
        <v>0</v>
      </c>
    </row>
    <row r="5629" spans="2:22" ht="15.75" customHeight="1" thickTop="1" thickBot="1">
      <c r="B5629" s="8"/>
      <c r="C5629" s="8"/>
      <c r="E5629" s="8" t="str">
        <f>IF(D5629="","",LEFT(D5629,3))</f>
        <v/>
      </c>
      <c r="F5629" s="5" t="str">
        <f>IF(E5629="","",IFERROR(VLOOKUP(E5629,REGRAS_CST!$A$2:$B$200,2,FALSE),""))</f>
        <v/>
      </c>
      <c r="H5629" s="7">
        <v>8.9999999999999993E-3</v>
      </c>
      <c r="I5629" s="7">
        <v>1E-3</v>
      </c>
      <c r="K5629" s="5" t="str">
        <f>IF(E5629="","",IFERROR(VLOOKUP(E5629,REGRAS_CST!$A$2:$C$200,3,FALSE),""))</f>
        <v/>
      </c>
      <c r="L5629" s="10" t="str">
        <f>IF($G5629="", "", $G5629*(1-$V5629))</f>
        <v/>
      </c>
      <c r="M5629" s="30" t="str">
        <f t="shared" si="174"/>
        <v/>
      </c>
      <c r="N5629" s="30" t="str">
        <f t="shared" si="175"/>
        <v/>
      </c>
      <c r="O5629" s="5" t="str">
        <f>IF(D5629="","",
IF(AND(K5629&lt;&gt;"SIM",V5629&gt;0),"ERRO: % BC &gt; 0, mas NÃO permitida ❌",
IF(AND(K5629="SIM",V5629=0),"ATENÇÃO: BC permitida, mas % = 0 🔎",
"Base de cálculo aplicada corretamente ✅")))</f>
        <v/>
      </c>
      <c r="P5629" s="5" t="str">
        <f>IF(D5629="","",
IF(AND(Q5629&lt;&gt;"SIM",U5629&gt;0),"ERRO: % alíquota &gt; 0, mas NÃO permitida ❌",
IF(AND(Q5629="SIM",U5629=0),"ATENÇÃO: alíquota permitida, mas % = 0 🔎",
"Alíquota aplicada corretamente ✅")))</f>
        <v/>
      </c>
      <c r="Q5629" s="5" t="str">
        <f>IF(E5629="","",IFERROR(VLOOKUP(E5629,REGRAS_CST!$A$2:$D$200,4,FALSE),""))</f>
        <v/>
      </c>
      <c r="R5629" s="8"/>
      <c r="S5629" s="7">
        <f>IF($H5629="","",$H5629*(1-$U5629))</f>
        <v>8.9999999999999993E-3</v>
      </c>
      <c r="T5629" s="7">
        <f>IF($I5629="","",$I5629*(1-$U5629))</f>
        <v>1E-3</v>
      </c>
      <c r="U5629" s="7">
        <f>IFERROR(INDEX(BASE_CCLASSTRIB!$E:$E, MATCH(TEXT($D5629,"000000"), BASE_CCLASSTRIB!$A:$A, 0))/100, 0)</f>
        <v>0</v>
      </c>
      <c r="V5629" s="21">
        <f>IFERROR(INDEX(BASE_CCLASSTRIB!$F:$F, MATCH(TEXT($D5629,"000000"), BASE_CCLASSTRIB!$A:$A, 0))/100, 0)</f>
        <v>0</v>
      </c>
    </row>
    <row r="5630" spans="2:22" ht="15.75" customHeight="1" thickTop="1" thickBot="1">
      <c r="B5630" s="8"/>
      <c r="C5630" s="8"/>
      <c r="E5630" s="8" t="str">
        <f>IF(D5630="","",LEFT(D5630,3))</f>
        <v/>
      </c>
      <c r="F5630" s="5" t="str">
        <f>IF(E5630="","",IFERROR(VLOOKUP(E5630,REGRAS_CST!$A$2:$B$200,2,FALSE),""))</f>
        <v/>
      </c>
      <c r="H5630" s="7">
        <v>8.9999999999999993E-3</v>
      </c>
      <c r="I5630" s="7">
        <v>1E-3</v>
      </c>
      <c r="K5630" s="5" t="str">
        <f>IF(E5630="","",IFERROR(VLOOKUP(E5630,REGRAS_CST!$A$2:$C$200,3,FALSE),""))</f>
        <v/>
      </c>
      <c r="L5630" s="10" t="str">
        <f>IF($G5630="", "", $G5630*(1-$V5630))</f>
        <v/>
      </c>
      <c r="M5630" s="30" t="str">
        <f t="shared" si="174"/>
        <v/>
      </c>
      <c r="N5630" s="30" t="str">
        <f t="shared" si="175"/>
        <v/>
      </c>
      <c r="O5630" s="5" t="str">
        <f>IF(D5630="","",
IF(AND(K5630&lt;&gt;"SIM",V5630&gt;0),"ERRO: % BC &gt; 0, mas NÃO permitida ❌",
IF(AND(K5630="SIM",V5630=0),"ATENÇÃO: BC permitida, mas % = 0 🔎",
"Base de cálculo aplicada corretamente ✅")))</f>
        <v/>
      </c>
      <c r="P5630" s="5" t="str">
        <f>IF(D5630="","",
IF(AND(Q5630&lt;&gt;"SIM",U5630&gt;0),"ERRO: % alíquota &gt; 0, mas NÃO permitida ❌",
IF(AND(Q5630="SIM",U5630=0),"ATENÇÃO: alíquota permitida, mas % = 0 🔎",
"Alíquota aplicada corretamente ✅")))</f>
        <v/>
      </c>
      <c r="Q5630" s="5" t="str">
        <f>IF(E5630="","",IFERROR(VLOOKUP(E5630,REGRAS_CST!$A$2:$D$200,4,FALSE),""))</f>
        <v/>
      </c>
      <c r="R5630" s="8"/>
      <c r="S5630" s="7">
        <f>IF($H5630="","",$H5630*(1-$U5630))</f>
        <v>8.9999999999999993E-3</v>
      </c>
      <c r="T5630" s="7">
        <f>IF($I5630="","",$I5630*(1-$U5630))</f>
        <v>1E-3</v>
      </c>
      <c r="U5630" s="7">
        <f>IFERROR(INDEX(BASE_CCLASSTRIB!$E:$E, MATCH(TEXT($D5630,"000000"), BASE_CCLASSTRIB!$A:$A, 0))/100, 0)</f>
        <v>0</v>
      </c>
      <c r="V5630" s="21">
        <f>IFERROR(INDEX(BASE_CCLASSTRIB!$F:$F, MATCH(TEXT($D5630,"000000"), BASE_CCLASSTRIB!$A:$A, 0))/100, 0)</f>
        <v>0</v>
      </c>
    </row>
    <row r="5631" spans="2:22" ht="15.75" customHeight="1" thickTop="1" thickBot="1">
      <c r="B5631" s="8"/>
      <c r="C5631" s="8"/>
      <c r="E5631" s="8" t="str">
        <f>IF(D5631="","",LEFT(D5631,3))</f>
        <v/>
      </c>
      <c r="F5631" s="5" t="str">
        <f>IF(E5631="","",IFERROR(VLOOKUP(E5631,REGRAS_CST!$A$2:$B$200,2,FALSE),""))</f>
        <v/>
      </c>
      <c r="H5631" s="7">
        <v>8.9999999999999993E-3</v>
      </c>
      <c r="I5631" s="7">
        <v>1E-3</v>
      </c>
      <c r="K5631" s="5" t="str">
        <f>IF(E5631="","",IFERROR(VLOOKUP(E5631,REGRAS_CST!$A$2:$C$200,3,FALSE),""))</f>
        <v/>
      </c>
      <c r="L5631" s="10" t="str">
        <f>IF($G5631="", "", $G5631*(1-$V5631))</f>
        <v/>
      </c>
      <c r="M5631" s="30" t="str">
        <f t="shared" si="174"/>
        <v/>
      </c>
      <c r="N5631" s="30" t="str">
        <f t="shared" si="175"/>
        <v/>
      </c>
      <c r="O5631" s="5" t="str">
        <f>IF(D5631="","",
IF(AND(K5631&lt;&gt;"SIM",V5631&gt;0),"ERRO: % BC &gt; 0, mas NÃO permitida ❌",
IF(AND(K5631="SIM",V5631=0),"ATENÇÃO: BC permitida, mas % = 0 🔎",
"Base de cálculo aplicada corretamente ✅")))</f>
        <v/>
      </c>
      <c r="P5631" s="5" t="str">
        <f>IF(D5631="","",
IF(AND(Q5631&lt;&gt;"SIM",U5631&gt;0),"ERRO: % alíquota &gt; 0, mas NÃO permitida ❌",
IF(AND(Q5631="SIM",U5631=0),"ATENÇÃO: alíquota permitida, mas % = 0 🔎",
"Alíquota aplicada corretamente ✅")))</f>
        <v/>
      </c>
      <c r="Q5631" s="5" t="str">
        <f>IF(E5631="","",IFERROR(VLOOKUP(E5631,REGRAS_CST!$A$2:$D$200,4,FALSE),""))</f>
        <v/>
      </c>
      <c r="R5631" s="8"/>
      <c r="S5631" s="7">
        <f>IF($H5631="","",$H5631*(1-$U5631))</f>
        <v>8.9999999999999993E-3</v>
      </c>
      <c r="T5631" s="7">
        <f>IF($I5631="","",$I5631*(1-$U5631))</f>
        <v>1E-3</v>
      </c>
      <c r="U5631" s="7">
        <f>IFERROR(INDEX(BASE_CCLASSTRIB!$E:$E, MATCH(TEXT($D5631,"000000"), BASE_CCLASSTRIB!$A:$A, 0))/100, 0)</f>
        <v>0</v>
      </c>
      <c r="V5631" s="21">
        <f>IFERROR(INDEX(BASE_CCLASSTRIB!$F:$F, MATCH(TEXT($D5631,"000000"), BASE_CCLASSTRIB!$A:$A, 0))/100, 0)</f>
        <v>0</v>
      </c>
    </row>
    <row r="5632" spans="2:22" ht="15.75" customHeight="1" thickTop="1" thickBot="1">
      <c r="B5632" s="8"/>
      <c r="C5632" s="8"/>
      <c r="E5632" s="8" t="str">
        <f>IF(D5632="","",LEFT(D5632,3))</f>
        <v/>
      </c>
      <c r="F5632" s="5" t="str">
        <f>IF(E5632="","",IFERROR(VLOOKUP(E5632,REGRAS_CST!$A$2:$B$200,2,FALSE),""))</f>
        <v/>
      </c>
      <c r="H5632" s="7">
        <v>8.9999999999999993E-3</v>
      </c>
      <c r="I5632" s="7">
        <v>1E-3</v>
      </c>
      <c r="K5632" s="5" t="str">
        <f>IF(E5632="","",IFERROR(VLOOKUP(E5632,REGRAS_CST!$A$2:$C$200,3,FALSE),""))</f>
        <v/>
      </c>
      <c r="L5632" s="10" t="str">
        <f>IF($G5632="", "", $G5632*(1-$V5632))</f>
        <v/>
      </c>
      <c r="M5632" s="30" t="str">
        <f t="shared" si="174"/>
        <v/>
      </c>
      <c r="N5632" s="30" t="str">
        <f t="shared" si="175"/>
        <v/>
      </c>
      <c r="O5632" s="5" t="str">
        <f>IF(D5632="","",
IF(AND(K5632&lt;&gt;"SIM",V5632&gt;0),"ERRO: % BC &gt; 0, mas NÃO permitida ❌",
IF(AND(K5632="SIM",V5632=0),"ATENÇÃO: BC permitida, mas % = 0 🔎",
"Base de cálculo aplicada corretamente ✅")))</f>
        <v/>
      </c>
      <c r="P5632" s="5" t="str">
        <f>IF(D5632="","",
IF(AND(Q5632&lt;&gt;"SIM",U5632&gt;0),"ERRO: % alíquota &gt; 0, mas NÃO permitida ❌",
IF(AND(Q5632="SIM",U5632=0),"ATENÇÃO: alíquota permitida, mas % = 0 🔎",
"Alíquota aplicada corretamente ✅")))</f>
        <v/>
      </c>
      <c r="Q5632" s="5" t="str">
        <f>IF(E5632="","",IFERROR(VLOOKUP(E5632,REGRAS_CST!$A$2:$D$200,4,FALSE),""))</f>
        <v/>
      </c>
      <c r="R5632" s="8"/>
      <c r="S5632" s="7">
        <f>IF($H5632="","",$H5632*(1-$U5632))</f>
        <v>8.9999999999999993E-3</v>
      </c>
      <c r="T5632" s="7">
        <f>IF($I5632="","",$I5632*(1-$U5632))</f>
        <v>1E-3</v>
      </c>
      <c r="U5632" s="7">
        <f>IFERROR(INDEX(BASE_CCLASSTRIB!$E:$E, MATCH(TEXT($D5632,"000000"), BASE_CCLASSTRIB!$A:$A, 0))/100, 0)</f>
        <v>0</v>
      </c>
      <c r="V5632" s="21">
        <f>IFERROR(INDEX(BASE_CCLASSTRIB!$F:$F, MATCH(TEXT($D5632,"000000"), BASE_CCLASSTRIB!$A:$A, 0))/100, 0)</f>
        <v>0</v>
      </c>
    </row>
    <row r="5633" spans="2:22" ht="15.75" customHeight="1" thickTop="1" thickBot="1">
      <c r="B5633" s="8"/>
      <c r="C5633" s="8"/>
      <c r="E5633" s="8" t="str">
        <f>IF(D5633="","",LEFT(D5633,3))</f>
        <v/>
      </c>
      <c r="F5633" s="5" t="str">
        <f>IF(E5633="","",IFERROR(VLOOKUP(E5633,REGRAS_CST!$A$2:$B$200,2,FALSE),""))</f>
        <v/>
      </c>
      <c r="H5633" s="7">
        <v>8.9999999999999993E-3</v>
      </c>
      <c r="I5633" s="7">
        <v>1E-3</v>
      </c>
      <c r="K5633" s="5" t="str">
        <f>IF(E5633="","",IFERROR(VLOOKUP(E5633,REGRAS_CST!$A$2:$C$200,3,FALSE),""))</f>
        <v/>
      </c>
      <c r="L5633" s="10" t="str">
        <f>IF($G5633="", "", $G5633*(1-$V5633))</f>
        <v/>
      </c>
      <c r="M5633" s="30" t="str">
        <f t="shared" si="174"/>
        <v/>
      </c>
      <c r="N5633" s="30" t="str">
        <f t="shared" si="175"/>
        <v/>
      </c>
      <c r="O5633" s="5" t="str">
        <f>IF(D5633="","",
IF(AND(K5633&lt;&gt;"SIM",V5633&gt;0),"ERRO: % BC &gt; 0, mas NÃO permitida ❌",
IF(AND(K5633="SIM",V5633=0),"ATENÇÃO: BC permitida, mas % = 0 🔎",
"Base de cálculo aplicada corretamente ✅")))</f>
        <v/>
      </c>
      <c r="P5633" s="5" t="str">
        <f>IF(D5633="","",
IF(AND(Q5633&lt;&gt;"SIM",U5633&gt;0),"ERRO: % alíquota &gt; 0, mas NÃO permitida ❌",
IF(AND(Q5633="SIM",U5633=0),"ATENÇÃO: alíquota permitida, mas % = 0 🔎",
"Alíquota aplicada corretamente ✅")))</f>
        <v/>
      </c>
      <c r="Q5633" s="5" t="str">
        <f>IF(E5633="","",IFERROR(VLOOKUP(E5633,REGRAS_CST!$A$2:$D$200,4,FALSE),""))</f>
        <v/>
      </c>
      <c r="R5633" s="8"/>
      <c r="S5633" s="7">
        <f>IF($H5633="","",$H5633*(1-$U5633))</f>
        <v>8.9999999999999993E-3</v>
      </c>
      <c r="T5633" s="7">
        <f>IF($I5633="","",$I5633*(1-$U5633))</f>
        <v>1E-3</v>
      </c>
      <c r="U5633" s="7">
        <f>IFERROR(INDEX(BASE_CCLASSTRIB!$E:$E, MATCH(TEXT($D5633,"000000"), BASE_CCLASSTRIB!$A:$A, 0))/100, 0)</f>
        <v>0</v>
      </c>
      <c r="V5633" s="21">
        <f>IFERROR(INDEX(BASE_CCLASSTRIB!$F:$F, MATCH(TEXT($D5633,"000000"), BASE_CCLASSTRIB!$A:$A, 0))/100, 0)</f>
        <v>0</v>
      </c>
    </row>
    <row r="5634" spans="2:22" ht="15.75" customHeight="1" thickTop="1" thickBot="1">
      <c r="B5634" s="8"/>
      <c r="C5634" s="8"/>
      <c r="E5634" s="8" t="str">
        <f>IF(D5634="","",LEFT(D5634,3))</f>
        <v/>
      </c>
      <c r="F5634" s="5" t="str">
        <f>IF(E5634="","",IFERROR(VLOOKUP(E5634,REGRAS_CST!$A$2:$B$200,2,FALSE),""))</f>
        <v/>
      </c>
      <c r="H5634" s="7">
        <v>8.9999999999999993E-3</v>
      </c>
      <c r="I5634" s="7">
        <v>1E-3</v>
      </c>
      <c r="K5634" s="5" t="str">
        <f>IF(E5634="","",IFERROR(VLOOKUP(E5634,REGRAS_CST!$A$2:$C$200,3,FALSE),""))</f>
        <v/>
      </c>
      <c r="L5634" s="10" t="str">
        <f>IF($G5634="", "", $G5634*(1-$V5634))</f>
        <v/>
      </c>
      <c r="M5634" s="30" t="str">
        <f t="shared" si="174"/>
        <v/>
      </c>
      <c r="N5634" s="30" t="str">
        <f t="shared" si="175"/>
        <v/>
      </c>
      <c r="O5634" s="5" t="str">
        <f>IF(D5634="","",
IF(AND(K5634&lt;&gt;"SIM",V5634&gt;0),"ERRO: % BC &gt; 0, mas NÃO permitida ❌",
IF(AND(K5634="SIM",V5634=0),"ATENÇÃO: BC permitida, mas % = 0 🔎",
"Base de cálculo aplicada corretamente ✅")))</f>
        <v/>
      </c>
      <c r="P5634" s="5" t="str">
        <f>IF(D5634="","",
IF(AND(Q5634&lt;&gt;"SIM",U5634&gt;0),"ERRO: % alíquota &gt; 0, mas NÃO permitida ❌",
IF(AND(Q5634="SIM",U5634=0),"ATENÇÃO: alíquota permitida, mas % = 0 🔎",
"Alíquota aplicada corretamente ✅")))</f>
        <v/>
      </c>
      <c r="Q5634" s="5" t="str">
        <f>IF(E5634="","",IFERROR(VLOOKUP(E5634,REGRAS_CST!$A$2:$D$200,4,FALSE),""))</f>
        <v/>
      </c>
      <c r="R5634" s="8"/>
      <c r="S5634" s="7">
        <f>IF($H5634="","",$H5634*(1-$U5634))</f>
        <v>8.9999999999999993E-3</v>
      </c>
      <c r="T5634" s="7">
        <f>IF($I5634="","",$I5634*(1-$U5634))</f>
        <v>1E-3</v>
      </c>
      <c r="U5634" s="7">
        <f>IFERROR(INDEX(BASE_CCLASSTRIB!$E:$E, MATCH(TEXT($D5634,"000000"), BASE_CCLASSTRIB!$A:$A, 0))/100, 0)</f>
        <v>0</v>
      </c>
      <c r="V5634" s="21">
        <f>IFERROR(INDEX(BASE_CCLASSTRIB!$F:$F, MATCH(TEXT($D5634,"000000"), BASE_CCLASSTRIB!$A:$A, 0))/100, 0)</f>
        <v>0</v>
      </c>
    </row>
    <row r="5635" spans="2:22" ht="15.75" customHeight="1" thickTop="1" thickBot="1">
      <c r="B5635" s="8"/>
      <c r="C5635" s="8"/>
      <c r="E5635" s="8" t="str">
        <f>IF(D5635="","",LEFT(D5635,3))</f>
        <v/>
      </c>
      <c r="F5635" s="5" t="str">
        <f>IF(E5635="","",IFERROR(VLOOKUP(E5635,REGRAS_CST!$A$2:$B$200,2,FALSE),""))</f>
        <v/>
      </c>
      <c r="H5635" s="7">
        <v>8.9999999999999993E-3</v>
      </c>
      <c r="I5635" s="7">
        <v>1E-3</v>
      </c>
      <c r="K5635" s="5" t="str">
        <f>IF(E5635="","",IFERROR(VLOOKUP(E5635,REGRAS_CST!$A$2:$C$200,3,FALSE),""))</f>
        <v/>
      </c>
      <c r="L5635" s="10" t="str">
        <f>IF($G5635="", "", $G5635*(1-$V5635))</f>
        <v/>
      </c>
      <c r="M5635" s="30" t="str">
        <f t="shared" si="174"/>
        <v/>
      </c>
      <c r="N5635" s="30" t="str">
        <f t="shared" si="175"/>
        <v/>
      </c>
      <c r="O5635" s="5" t="str">
        <f>IF(D5635="","",
IF(AND(K5635&lt;&gt;"SIM",V5635&gt;0),"ERRO: % BC &gt; 0, mas NÃO permitida ❌",
IF(AND(K5635="SIM",V5635=0),"ATENÇÃO: BC permitida, mas % = 0 🔎",
"Base de cálculo aplicada corretamente ✅")))</f>
        <v/>
      </c>
      <c r="P5635" s="5" t="str">
        <f>IF(D5635="","",
IF(AND(Q5635&lt;&gt;"SIM",U5635&gt;0),"ERRO: % alíquota &gt; 0, mas NÃO permitida ❌",
IF(AND(Q5635="SIM",U5635=0),"ATENÇÃO: alíquota permitida, mas % = 0 🔎",
"Alíquota aplicada corretamente ✅")))</f>
        <v/>
      </c>
      <c r="Q5635" s="5" t="str">
        <f>IF(E5635="","",IFERROR(VLOOKUP(E5635,REGRAS_CST!$A$2:$D$200,4,FALSE),""))</f>
        <v/>
      </c>
      <c r="R5635" s="8"/>
      <c r="S5635" s="7">
        <f>IF($H5635="","",$H5635*(1-$U5635))</f>
        <v>8.9999999999999993E-3</v>
      </c>
      <c r="T5635" s="7">
        <f>IF($I5635="","",$I5635*(1-$U5635))</f>
        <v>1E-3</v>
      </c>
      <c r="U5635" s="7">
        <f>IFERROR(INDEX(BASE_CCLASSTRIB!$E:$E, MATCH(TEXT($D5635,"000000"), BASE_CCLASSTRIB!$A:$A, 0))/100, 0)</f>
        <v>0</v>
      </c>
      <c r="V5635" s="21">
        <f>IFERROR(INDEX(BASE_CCLASSTRIB!$F:$F, MATCH(TEXT($D5635,"000000"), BASE_CCLASSTRIB!$A:$A, 0))/100, 0)</f>
        <v>0</v>
      </c>
    </row>
    <row r="5636" spans="2:22" ht="15.75" customHeight="1" thickTop="1" thickBot="1">
      <c r="B5636" s="8"/>
      <c r="C5636" s="8"/>
      <c r="E5636" s="8" t="str">
        <f>IF(D5636="","",LEFT(D5636,3))</f>
        <v/>
      </c>
      <c r="F5636" s="5" t="str">
        <f>IF(E5636="","",IFERROR(VLOOKUP(E5636,REGRAS_CST!$A$2:$B$200,2,FALSE),""))</f>
        <v/>
      </c>
      <c r="H5636" s="7">
        <v>8.9999999999999993E-3</v>
      </c>
      <c r="I5636" s="7">
        <v>1E-3</v>
      </c>
      <c r="K5636" s="5" t="str">
        <f>IF(E5636="","",IFERROR(VLOOKUP(E5636,REGRAS_CST!$A$2:$C$200,3,FALSE),""))</f>
        <v/>
      </c>
      <c r="L5636" s="10" t="str">
        <f>IF($G5636="", "", $G5636*(1-$V5636))</f>
        <v/>
      </c>
      <c r="M5636" s="30" t="str">
        <f t="shared" si="174"/>
        <v/>
      </c>
      <c r="N5636" s="30" t="str">
        <f t="shared" si="175"/>
        <v/>
      </c>
      <c r="O5636" s="5" t="str">
        <f>IF(D5636="","",
IF(AND(K5636&lt;&gt;"SIM",V5636&gt;0),"ERRO: % BC &gt; 0, mas NÃO permitida ❌",
IF(AND(K5636="SIM",V5636=0),"ATENÇÃO: BC permitida, mas % = 0 🔎",
"Base de cálculo aplicada corretamente ✅")))</f>
        <v/>
      </c>
      <c r="P5636" s="5" t="str">
        <f>IF(D5636="","",
IF(AND(Q5636&lt;&gt;"SIM",U5636&gt;0),"ERRO: % alíquota &gt; 0, mas NÃO permitida ❌",
IF(AND(Q5636="SIM",U5636=0),"ATENÇÃO: alíquota permitida, mas % = 0 🔎",
"Alíquota aplicada corretamente ✅")))</f>
        <v/>
      </c>
      <c r="Q5636" s="5" t="str">
        <f>IF(E5636="","",IFERROR(VLOOKUP(E5636,REGRAS_CST!$A$2:$D$200,4,FALSE),""))</f>
        <v/>
      </c>
      <c r="R5636" s="8"/>
      <c r="S5636" s="7">
        <f>IF($H5636="","",$H5636*(1-$U5636))</f>
        <v>8.9999999999999993E-3</v>
      </c>
      <c r="T5636" s="7">
        <f>IF($I5636="","",$I5636*(1-$U5636))</f>
        <v>1E-3</v>
      </c>
      <c r="U5636" s="7">
        <f>IFERROR(INDEX(BASE_CCLASSTRIB!$E:$E, MATCH(TEXT($D5636,"000000"), BASE_CCLASSTRIB!$A:$A, 0))/100, 0)</f>
        <v>0</v>
      </c>
      <c r="V5636" s="21">
        <f>IFERROR(INDEX(BASE_CCLASSTRIB!$F:$F, MATCH(TEXT($D5636,"000000"), BASE_CCLASSTRIB!$A:$A, 0))/100, 0)</f>
        <v>0</v>
      </c>
    </row>
    <row r="5637" spans="2:22" ht="15.75" customHeight="1" thickTop="1" thickBot="1">
      <c r="B5637" s="8"/>
      <c r="C5637" s="8"/>
      <c r="E5637" s="8" t="str">
        <f>IF(D5637="","",LEFT(D5637,3))</f>
        <v/>
      </c>
      <c r="F5637" s="5" t="str">
        <f>IF(E5637="","",IFERROR(VLOOKUP(E5637,REGRAS_CST!$A$2:$B$200,2,FALSE),""))</f>
        <v/>
      </c>
      <c r="H5637" s="7">
        <v>8.9999999999999993E-3</v>
      </c>
      <c r="I5637" s="7">
        <v>1E-3</v>
      </c>
      <c r="K5637" s="5" t="str">
        <f>IF(E5637="","",IFERROR(VLOOKUP(E5637,REGRAS_CST!$A$2:$C$200,3,FALSE),""))</f>
        <v/>
      </c>
      <c r="L5637" s="10" t="str">
        <f>IF($G5637="", "", $G5637*(1-$V5637))</f>
        <v/>
      </c>
      <c r="M5637" s="30" t="str">
        <f t="shared" ref="M5637:M5700" si="176">IF(OR($L5637="",$S5637=""),"",TRUNC(VALUE($L5637)*VALUE($S5637),2))</f>
        <v/>
      </c>
      <c r="N5637" s="30" t="str">
        <f t="shared" ref="N5637:N5700" si="177">IF(OR($L5637="",$T5637=""),"",TRUNC(VALUE($L5637)*VALUE($T5637),2))</f>
        <v/>
      </c>
      <c r="O5637" s="5" t="str">
        <f>IF(D5637="","",
IF(AND(K5637&lt;&gt;"SIM",V5637&gt;0),"ERRO: % BC &gt; 0, mas NÃO permitida ❌",
IF(AND(K5637="SIM",V5637=0),"ATENÇÃO: BC permitida, mas % = 0 🔎",
"Base de cálculo aplicada corretamente ✅")))</f>
        <v/>
      </c>
      <c r="P5637" s="5" t="str">
        <f>IF(D5637="","",
IF(AND(Q5637&lt;&gt;"SIM",U5637&gt;0),"ERRO: % alíquota &gt; 0, mas NÃO permitida ❌",
IF(AND(Q5637="SIM",U5637=0),"ATENÇÃO: alíquota permitida, mas % = 0 🔎",
"Alíquota aplicada corretamente ✅")))</f>
        <v/>
      </c>
      <c r="Q5637" s="5" t="str">
        <f>IF(E5637="","",IFERROR(VLOOKUP(E5637,REGRAS_CST!$A$2:$D$200,4,FALSE),""))</f>
        <v/>
      </c>
      <c r="R5637" s="8"/>
      <c r="S5637" s="7">
        <f>IF($H5637="","",$H5637*(1-$U5637))</f>
        <v>8.9999999999999993E-3</v>
      </c>
      <c r="T5637" s="7">
        <f>IF($I5637="","",$I5637*(1-$U5637))</f>
        <v>1E-3</v>
      </c>
      <c r="U5637" s="7">
        <f>IFERROR(INDEX(BASE_CCLASSTRIB!$E:$E, MATCH(TEXT($D5637,"000000"), BASE_CCLASSTRIB!$A:$A, 0))/100, 0)</f>
        <v>0</v>
      </c>
      <c r="V5637" s="21">
        <f>IFERROR(INDEX(BASE_CCLASSTRIB!$F:$F, MATCH(TEXT($D5637,"000000"), BASE_CCLASSTRIB!$A:$A, 0))/100, 0)</f>
        <v>0</v>
      </c>
    </row>
    <row r="5638" spans="2:22" ht="15.75" customHeight="1" thickTop="1" thickBot="1">
      <c r="B5638" s="8"/>
      <c r="C5638" s="8"/>
      <c r="E5638" s="8" t="str">
        <f>IF(D5638="","",LEFT(D5638,3))</f>
        <v/>
      </c>
      <c r="F5638" s="5" t="str">
        <f>IF(E5638="","",IFERROR(VLOOKUP(E5638,REGRAS_CST!$A$2:$B$200,2,FALSE),""))</f>
        <v/>
      </c>
      <c r="H5638" s="7">
        <v>8.9999999999999993E-3</v>
      </c>
      <c r="I5638" s="7">
        <v>1E-3</v>
      </c>
      <c r="K5638" s="5" t="str">
        <f>IF(E5638="","",IFERROR(VLOOKUP(E5638,REGRAS_CST!$A$2:$C$200,3,FALSE),""))</f>
        <v/>
      </c>
      <c r="L5638" s="10" t="str">
        <f>IF($G5638="", "", $G5638*(1-$V5638))</f>
        <v/>
      </c>
      <c r="M5638" s="30" t="str">
        <f t="shared" si="176"/>
        <v/>
      </c>
      <c r="N5638" s="30" t="str">
        <f t="shared" si="177"/>
        <v/>
      </c>
      <c r="O5638" s="5" t="str">
        <f>IF(D5638="","",
IF(AND(K5638&lt;&gt;"SIM",V5638&gt;0),"ERRO: % BC &gt; 0, mas NÃO permitida ❌",
IF(AND(K5638="SIM",V5638=0),"ATENÇÃO: BC permitida, mas % = 0 🔎",
"Base de cálculo aplicada corretamente ✅")))</f>
        <v/>
      </c>
      <c r="P5638" s="5" t="str">
        <f>IF(D5638="","",
IF(AND(Q5638&lt;&gt;"SIM",U5638&gt;0),"ERRO: % alíquota &gt; 0, mas NÃO permitida ❌",
IF(AND(Q5638="SIM",U5638=0),"ATENÇÃO: alíquota permitida, mas % = 0 🔎",
"Alíquota aplicada corretamente ✅")))</f>
        <v/>
      </c>
      <c r="Q5638" s="5" t="str">
        <f>IF(E5638="","",IFERROR(VLOOKUP(E5638,REGRAS_CST!$A$2:$D$200,4,FALSE),""))</f>
        <v/>
      </c>
      <c r="R5638" s="8"/>
      <c r="S5638" s="7">
        <f>IF($H5638="","",$H5638*(1-$U5638))</f>
        <v>8.9999999999999993E-3</v>
      </c>
      <c r="T5638" s="7">
        <f>IF($I5638="","",$I5638*(1-$U5638))</f>
        <v>1E-3</v>
      </c>
      <c r="U5638" s="7">
        <f>IFERROR(INDEX(BASE_CCLASSTRIB!$E:$E, MATCH(TEXT($D5638,"000000"), BASE_CCLASSTRIB!$A:$A, 0))/100, 0)</f>
        <v>0</v>
      </c>
      <c r="V5638" s="21">
        <f>IFERROR(INDEX(BASE_CCLASSTRIB!$F:$F, MATCH(TEXT($D5638,"000000"), BASE_CCLASSTRIB!$A:$A, 0))/100, 0)</f>
        <v>0</v>
      </c>
    </row>
    <row r="5639" spans="2:22" ht="15.75" customHeight="1" thickTop="1" thickBot="1">
      <c r="B5639" s="8"/>
      <c r="C5639" s="8"/>
      <c r="E5639" s="8" t="str">
        <f>IF(D5639="","",LEFT(D5639,3))</f>
        <v/>
      </c>
      <c r="F5639" s="5" t="str">
        <f>IF(E5639="","",IFERROR(VLOOKUP(E5639,REGRAS_CST!$A$2:$B$200,2,FALSE),""))</f>
        <v/>
      </c>
      <c r="H5639" s="7">
        <v>8.9999999999999993E-3</v>
      </c>
      <c r="I5639" s="7">
        <v>1E-3</v>
      </c>
      <c r="K5639" s="5" t="str">
        <f>IF(E5639="","",IFERROR(VLOOKUP(E5639,REGRAS_CST!$A$2:$C$200,3,FALSE),""))</f>
        <v/>
      </c>
      <c r="L5639" s="10" t="str">
        <f>IF($G5639="", "", $G5639*(1-$V5639))</f>
        <v/>
      </c>
      <c r="M5639" s="30" t="str">
        <f t="shared" si="176"/>
        <v/>
      </c>
      <c r="N5639" s="30" t="str">
        <f t="shared" si="177"/>
        <v/>
      </c>
      <c r="O5639" s="5" t="str">
        <f>IF(D5639="","",
IF(AND(K5639&lt;&gt;"SIM",V5639&gt;0),"ERRO: % BC &gt; 0, mas NÃO permitida ❌",
IF(AND(K5639="SIM",V5639=0),"ATENÇÃO: BC permitida, mas % = 0 🔎",
"Base de cálculo aplicada corretamente ✅")))</f>
        <v/>
      </c>
      <c r="P5639" s="5" t="str">
        <f>IF(D5639="","",
IF(AND(Q5639&lt;&gt;"SIM",U5639&gt;0),"ERRO: % alíquota &gt; 0, mas NÃO permitida ❌",
IF(AND(Q5639="SIM",U5639=0),"ATENÇÃO: alíquota permitida, mas % = 0 🔎",
"Alíquota aplicada corretamente ✅")))</f>
        <v/>
      </c>
      <c r="Q5639" s="5" t="str">
        <f>IF(E5639="","",IFERROR(VLOOKUP(E5639,REGRAS_CST!$A$2:$D$200,4,FALSE),""))</f>
        <v/>
      </c>
      <c r="R5639" s="8"/>
      <c r="S5639" s="7">
        <f>IF($H5639="","",$H5639*(1-$U5639))</f>
        <v>8.9999999999999993E-3</v>
      </c>
      <c r="T5639" s="7">
        <f>IF($I5639="","",$I5639*(1-$U5639))</f>
        <v>1E-3</v>
      </c>
      <c r="U5639" s="7">
        <f>IFERROR(INDEX(BASE_CCLASSTRIB!$E:$E, MATCH(TEXT($D5639,"000000"), BASE_CCLASSTRIB!$A:$A, 0))/100, 0)</f>
        <v>0</v>
      </c>
      <c r="V5639" s="21">
        <f>IFERROR(INDEX(BASE_CCLASSTRIB!$F:$F, MATCH(TEXT($D5639,"000000"), BASE_CCLASSTRIB!$A:$A, 0))/100, 0)</f>
        <v>0</v>
      </c>
    </row>
    <row r="5640" spans="2:22" ht="15.75" customHeight="1" thickTop="1" thickBot="1">
      <c r="B5640" s="8"/>
      <c r="C5640" s="8"/>
      <c r="E5640" s="8" t="str">
        <f>IF(D5640="","",LEFT(D5640,3))</f>
        <v/>
      </c>
      <c r="F5640" s="5" t="str">
        <f>IF(E5640="","",IFERROR(VLOOKUP(E5640,REGRAS_CST!$A$2:$B$200,2,FALSE),""))</f>
        <v/>
      </c>
      <c r="H5640" s="7">
        <v>8.9999999999999993E-3</v>
      </c>
      <c r="I5640" s="7">
        <v>1E-3</v>
      </c>
      <c r="K5640" s="5" t="str">
        <f>IF(E5640="","",IFERROR(VLOOKUP(E5640,REGRAS_CST!$A$2:$C$200,3,FALSE),""))</f>
        <v/>
      </c>
      <c r="L5640" s="10" t="str">
        <f>IF($G5640="", "", $G5640*(1-$V5640))</f>
        <v/>
      </c>
      <c r="M5640" s="30" t="str">
        <f t="shared" si="176"/>
        <v/>
      </c>
      <c r="N5640" s="30" t="str">
        <f t="shared" si="177"/>
        <v/>
      </c>
      <c r="O5640" s="5" t="str">
        <f>IF(D5640="","",
IF(AND(K5640&lt;&gt;"SIM",V5640&gt;0),"ERRO: % BC &gt; 0, mas NÃO permitida ❌",
IF(AND(K5640="SIM",V5640=0),"ATENÇÃO: BC permitida, mas % = 0 🔎",
"Base de cálculo aplicada corretamente ✅")))</f>
        <v/>
      </c>
      <c r="P5640" s="5" t="str">
        <f>IF(D5640="","",
IF(AND(Q5640&lt;&gt;"SIM",U5640&gt;0),"ERRO: % alíquota &gt; 0, mas NÃO permitida ❌",
IF(AND(Q5640="SIM",U5640=0),"ATENÇÃO: alíquota permitida, mas % = 0 🔎",
"Alíquota aplicada corretamente ✅")))</f>
        <v/>
      </c>
      <c r="Q5640" s="5" t="str">
        <f>IF(E5640="","",IFERROR(VLOOKUP(E5640,REGRAS_CST!$A$2:$D$200,4,FALSE),""))</f>
        <v/>
      </c>
      <c r="R5640" s="8"/>
      <c r="S5640" s="7">
        <f>IF($H5640="","",$H5640*(1-$U5640))</f>
        <v>8.9999999999999993E-3</v>
      </c>
      <c r="T5640" s="7">
        <f>IF($I5640="","",$I5640*(1-$U5640))</f>
        <v>1E-3</v>
      </c>
      <c r="U5640" s="7">
        <f>IFERROR(INDEX(BASE_CCLASSTRIB!$E:$E, MATCH(TEXT($D5640,"000000"), BASE_CCLASSTRIB!$A:$A, 0))/100, 0)</f>
        <v>0</v>
      </c>
      <c r="V5640" s="21">
        <f>IFERROR(INDEX(BASE_CCLASSTRIB!$F:$F, MATCH(TEXT($D5640,"000000"), BASE_CCLASSTRIB!$A:$A, 0))/100, 0)</f>
        <v>0</v>
      </c>
    </row>
    <row r="5641" spans="2:22" ht="15.75" customHeight="1" thickTop="1" thickBot="1">
      <c r="B5641" s="8"/>
      <c r="C5641" s="8"/>
      <c r="E5641" s="8" t="str">
        <f>IF(D5641="","",LEFT(D5641,3))</f>
        <v/>
      </c>
      <c r="F5641" s="5" t="str">
        <f>IF(E5641="","",IFERROR(VLOOKUP(E5641,REGRAS_CST!$A$2:$B$200,2,FALSE),""))</f>
        <v/>
      </c>
      <c r="H5641" s="7">
        <v>8.9999999999999993E-3</v>
      </c>
      <c r="I5641" s="7">
        <v>1E-3</v>
      </c>
      <c r="K5641" s="5" t="str">
        <f>IF(E5641="","",IFERROR(VLOOKUP(E5641,REGRAS_CST!$A$2:$C$200,3,FALSE),""))</f>
        <v/>
      </c>
      <c r="L5641" s="10" t="str">
        <f>IF($G5641="", "", $G5641*(1-$V5641))</f>
        <v/>
      </c>
      <c r="M5641" s="30" t="str">
        <f t="shared" si="176"/>
        <v/>
      </c>
      <c r="N5641" s="30" t="str">
        <f t="shared" si="177"/>
        <v/>
      </c>
      <c r="O5641" s="5" t="str">
        <f>IF(D5641="","",
IF(AND(K5641&lt;&gt;"SIM",V5641&gt;0),"ERRO: % BC &gt; 0, mas NÃO permitida ❌",
IF(AND(K5641="SIM",V5641=0),"ATENÇÃO: BC permitida, mas % = 0 🔎",
"Base de cálculo aplicada corretamente ✅")))</f>
        <v/>
      </c>
      <c r="P5641" s="5" t="str">
        <f>IF(D5641="","",
IF(AND(Q5641&lt;&gt;"SIM",U5641&gt;0),"ERRO: % alíquota &gt; 0, mas NÃO permitida ❌",
IF(AND(Q5641="SIM",U5641=0),"ATENÇÃO: alíquota permitida, mas % = 0 🔎",
"Alíquota aplicada corretamente ✅")))</f>
        <v/>
      </c>
      <c r="Q5641" s="5" t="str">
        <f>IF(E5641="","",IFERROR(VLOOKUP(E5641,REGRAS_CST!$A$2:$D$200,4,FALSE),""))</f>
        <v/>
      </c>
      <c r="R5641" s="8"/>
      <c r="S5641" s="7">
        <f>IF($H5641="","",$H5641*(1-$U5641))</f>
        <v>8.9999999999999993E-3</v>
      </c>
      <c r="T5641" s="7">
        <f>IF($I5641="","",$I5641*(1-$U5641))</f>
        <v>1E-3</v>
      </c>
      <c r="U5641" s="7">
        <f>IFERROR(INDEX(BASE_CCLASSTRIB!$E:$E, MATCH(TEXT($D5641,"000000"), BASE_CCLASSTRIB!$A:$A, 0))/100, 0)</f>
        <v>0</v>
      </c>
      <c r="V5641" s="21">
        <f>IFERROR(INDEX(BASE_CCLASSTRIB!$F:$F, MATCH(TEXT($D5641,"000000"), BASE_CCLASSTRIB!$A:$A, 0))/100, 0)</f>
        <v>0</v>
      </c>
    </row>
    <row r="5642" spans="2:22" ht="15.75" customHeight="1" thickTop="1" thickBot="1">
      <c r="B5642" s="8"/>
      <c r="C5642" s="8"/>
      <c r="E5642" s="8" t="str">
        <f>IF(D5642="","",LEFT(D5642,3))</f>
        <v/>
      </c>
      <c r="F5642" s="5" t="str">
        <f>IF(E5642="","",IFERROR(VLOOKUP(E5642,REGRAS_CST!$A$2:$B$200,2,FALSE),""))</f>
        <v/>
      </c>
      <c r="H5642" s="7">
        <v>8.9999999999999993E-3</v>
      </c>
      <c r="I5642" s="7">
        <v>1E-3</v>
      </c>
      <c r="K5642" s="5" t="str">
        <f>IF(E5642="","",IFERROR(VLOOKUP(E5642,REGRAS_CST!$A$2:$C$200,3,FALSE),""))</f>
        <v/>
      </c>
      <c r="L5642" s="10" t="str">
        <f>IF($G5642="", "", $G5642*(1-$V5642))</f>
        <v/>
      </c>
      <c r="M5642" s="30" t="str">
        <f t="shared" si="176"/>
        <v/>
      </c>
      <c r="N5642" s="30" t="str">
        <f t="shared" si="177"/>
        <v/>
      </c>
      <c r="O5642" s="5" t="str">
        <f>IF(D5642="","",
IF(AND(K5642&lt;&gt;"SIM",V5642&gt;0),"ERRO: % BC &gt; 0, mas NÃO permitida ❌",
IF(AND(K5642="SIM",V5642=0),"ATENÇÃO: BC permitida, mas % = 0 🔎",
"Base de cálculo aplicada corretamente ✅")))</f>
        <v/>
      </c>
      <c r="P5642" s="5" t="str">
        <f>IF(D5642="","",
IF(AND(Q5642&lt;&gt;"SIM",U5642&gt;0),"ERRO: % alíquota &gt; 0, mas NÃO permitida ❌",
IF(AND(Q5642="SIM",U5642=0),"ATENÇÃO: alíquota permitida, mas % = 0 🔎",
"Alíquota aplicada corretamente ✅")))</f>
        <v/>
      </c>
      <c r="Q5642" s="5" t="str">
        <f>IF(E5642="","",IFERROR(VLOOKUP(E5642,REGRAS_CST!$A$2:$D$200,4,FALSE),""))</f>
        <v/>
      </c>
      <c r="R5642" s="8"/>
      <c r="S5642" s="7">
        <f>IF($H5642="","",$H5642*(1-$U5642))</f>
        <v>8.9999999999999993E-3</v>
      </c>
      <c r="T5642" s="7">
        <f>IF($I5642="","",$I5642*(1-$U5642))</f>
        <v>1E-3</v>
      </c>
      <c r="U5642" s="7">
        <f>IFERROR(INDEX(BASE_CCLASSTRIB!$E:$E, MATCH(TEXT($D5642,"000000"), BASE_CCLASSTRIB!$A:$A, 0))/100, 0)</f>
        <v>0</v>
      </c>
      <c r="V5642" s="21">
        <f>IFERROR(INDEX(BASE_CCLASSTRIB!$F:$F, MATCH(TEXT($D5642,"000000"), BASE_CCLASSTRIB!$A:$A, 0))/100, 0)</f>
        <v>0</v>
      </c>
    </row>
    <row r="5643" spans="2:22" ht="15.75" customHeight="1" thickTop="1" thickBot="1">
      <c r="B5643" s="8"/>
      <c r="C5643" s="8"/>
      <c r="E5643" s="8" t="str">
        <f>IF(D5643="","",LEFT(D5643,3))</f>
        <v/>
      </c>
      <c r="F5643" s="5" t="str">
        <f>IF(E5643="","",IFERROR(VLOOKUP(E5643,REGRAS_CST!$A$2:$B$200,2,FALSE),""))</f>
        <v/>
      </c>
      <c r="H5643" s="7">
        <v>8.9999999999999993E-3</v>
      </c>
      <c r="I5643" s="7">
        <v>1E-3</v>
      </c>
      <c r="K5643" s="5" t="str">
        <f>IF(E5643="","",IFERROR(VLOOKUP(E5643,REGRAS_CST!$A$2:$C$200,3,FALSE),""))</f>
        <v/>
      </c>
      <c r="L5643" s="10" t="str">
        <f>IF($G5643="", "", $G5643*(1-$V5643))</f>
        <v/>
      </c>
      <c r="M5643" s="30" t="str">
        <f t="shared" si="176"/>
        <v/>
      </c>
      <c r="N5643" s="30" t="str">
        <f t="shared" si="177"/>
        <v/>
      </c>
      <c r="O5643" s="5" t="str">
        <f>IF(D5643="","",
IF(AND(K5643&lt;&gt;"SIM",V5643&gt;0),"ERRO: % BC &gt; 0, mas NÃO permitida ❌",
IF(AND(K5643="SIM",V5643=0),"ATENÇÃO: BC permitida, mas % = 0 🔎",
"Base de cálculo aplicada corretamente ✅")))</f>
        <v/>
      </c>
      <c r="P5643" s="5" t="str">
        <f>IF(D5643="","",
IF(AND(Q5643&lt;&gt;"SIM",U5643&gt;0),"ERRO: % alíquota &gt; 0, mas NÃO permitida ❌",
IF(AND(Q5643="SIM",U5643=0),"ATENÇÃO: alíquota permitida, mas % = 0 🔎",
"Alíquota aplicada corretamente ✅")))</f>
        <v/>
      </c>
      <c r="Q5643" s="5" t="str">
        <f>IF(E5643="","",IFERROR(VLOOKUP(E5643,REGRAS_CST!$A$2:$D$200,4,FALSE),""))</f>
        <v/>
      </c>
      <c r="R5643" s="8"/>
      <c r="S5643" s="7">
        <f>IF($H5643="","",$H5643*(1-$U5643))</f>
        <v>8.9999999999999993E-3</v>
      </c>
      <c r="T5643" s="7">
        <f>IF($I5643="","",$I5643*(1-$U5643))</f>
        <v>1E-3</v>
      </c>
      <c r="U5643" s="7">
        <f>IFERROR(INDEX(BASE_CCLASSTRIB!$E:$E, MATCH(TEXT($D5643,"000000"), BASE_CCLASSTRIB!$A:$A, 0))/100, 0)</f>
        <v>0</v>
      </c>
      <c r="V5643" s="21">
        <f>IFERROR(INDEX(BASE_CCLASSTRIB!$F:$F, MATCH(TEXT($D5643,"000000"), BASE_CCLASSTRIB!$A:$A, 0))/100, 0)</f>
        <v>0</v>
      </c>
    </row>
    <row r="5644" spans="2:22" ht="15.75" customHeight="1" thickTop="1" thickBot="1">
      <c r="B5644" s="8"/>
      <c r="C5644" s="8"/>
      <c r="E5644" s="8" t="str">
        <f>IF(D5644="","",LEFT(D5644,3))</f>
        <v/>
      </c>
      <c r="F5644" s="5" t="str">
        <f>IF(E5644="","",IFERROR(VLOOKUP(E5644,REGRAS_CST!$A$2:$B$200,2,FALSE),""))</f>
        <v/>
      </c>
      <c r="H5644" s="7">
        <v>8.9999999999999993E-3</v>
      </c>
      <c r="I5644" s="7">
        <v>1E-3</v>
      </c>
      <c r="K5644" s="5" t="str">
        <f>IF(E5644="","",IFERROR(VLOOKUP(E5644,REGRAS_CST!$A$2:$C$200,3,FALSE),""))</f>
        <v/>
      </c>
      <c r="L5644" s="10" t="str">
        <f>IF($G5644="", "", $G5644*(1-$V5644))</f>
        <v/>
      </c>
      <c r="M5644" s="30" t="str">
        <f t="shared" si="176"/>
        <v/>
      </c>
      <c r="N5644" s="30" t="str">
        <f t="shared" si="177"/>
        <v/>
      </c>
      <c r="O5644" s="5" t="str">
        <f>IF(D5644="","",
IF(AND(K5644&lt;&gt;"SIM",V5644&gt;0),"ERRO: % BC &gt; 0, mas NÃO permitida ❌",
IF(AND(K5644="SIM",V5644=0),"ATENÇÃO: BC permitida, mas % = 0 🔎",
"Base de cálculo aplicada corretamente ✅")))</f>
        <v/>
      </c>
      <c r="P5644" s="5" t="str">
        <f>IF(D5644="","",
IF(AND(Q5644&lt;&gt;"SIM",U5644&gt;0),"ERRO: % alíquota &gt; 0, mas NÃO permitida ❌",
IF(AND(Q5644="SIM",U5644=0),"ATENÇÃO: alíquota permitida, mas % = 0 🔎",
"Alíquota aplicada corretamente ✅")))</f>
        <v/>
      </c>
      <c r="Q5644" s="5" t="str">
        <f>IF(E5644="","",IFERROR(VLOOKUP(E5644,REGRAS_CST!$A$2:$D$200,4,FALSE),""))</f>
        <v/>
      </c>
      <c r="R5644" s="8"/>
      <c r="S5644" s="7">
        <f>IF($H5644="","",$H5644*(1-$U5644))</f>
        <v>8.9999999999999993E-3</v>
      </c>
      <c r="T5644" s="7">
        <f>IF($I5644="","",$I5644*(1-$U5644))</f>
        <v>1E-3</v>
      </c>
      <c r="U5644" s="7">
        <f>IFERROR(INDEX(BASE_CCLASSTRIB!$E:$E, MATCH(TEXT($D5644,"000000"), BASE_CCLASSTRIB!$A:$A, 0))/100, 0)</f>
        <v>0</v>
      </c>
      <c r="V5644" s="21">
        <f>IFERROR(INDEX(BASE_CCLASSTRIB!$F:$F, MATCH(TEXT($D5644,"000000"), BASE_CCLASSTRIB!$A:$A, 0))/100, 0)</f>
        <v>0</v>
      </c>
    </row>
    <row r="5645" spans="2:22" ht="15.75" customHeight="1" thickTop="1" thickBot="1">
      <c r="B5645" s="8"/>
      <c r="C5645" s="8"/>
      <c r="E5645" s="8" t="str">
        <f>IF(D5645="","",LEFT(D5645,3))</f>
        <v/>
      </c>
      <c r="F5645" s="5" t="str">
        <f>IF(E5645="","",IFERROR(VLOOKUP(E5645,REGRAS_CST!$A$2:$B$200,2,FALSE),""))</f>
        <v/>
      </c>
      <c r="H5645" s="7">
        <v>8.9999999999999993E-3</v>
      </c>
      <c r="I5645" s="7">
        <v>1E-3</v>
      </c>
      <c r="K5645" s="5" t="str">
        <f>IF(E5645="","",IFERROR(VLOOKUP(E5645,REGRAS_CST!$A$2:$C$200,3,FALSE),""))</f>
        <v/>
      </c>
      <c r="L5645" s="10" t="str">
        <f>IF($G5645="", "", $G5645*(1-$V5645))</f>
        <v/>
      </c>
      <c r="M5645" s="30" t="str">
        <f t="shared" si="176"/>
        <v/>
      </c>
      <c r="N5645" s="30" t="str">
        <f t="shared" si="177"/>
        <v/>
      </c>
      <c r="O5645" s="5" t="str">
        <f>IF(D5645="","",
IF(AND(K5645&lt;&gt;"SIM",V5645&gt;0),"ERRO: % BC &gt; 0, mas NÃO permitida ❌",
IF(AND(K5645="SIM",V5645=0),"ATENÇÃO: BC permitida, mas % = 0 🔎",
"Base de cálculo aplicada corretamente ✅")))</f>
        <v/>
      </c>
      <c r="P5645" s="5" t="str">
        <f>IF(D5645="","",
IF(AND(Q5645&lt;&gt;"SIM",U5645&gt;0),"ERRO: % alíquota &gt; 0, mas NÃO permitida ❌",
IF(AND(Q5645="SIM",U5645=0),"ATENÇÃO: alíquota permitida, mas % = 0 🔎",
"Alíquota aplicada corretamente ✅")))</f>
        <v/>
      </c>
      <c r="Q5645" s="5" t="str">
        <f>IF(E5645="","",IFERROR(VLOOKUP(E5645,REGRAS_CST!$A$2:$D$200,4,FALSE),""))</f>
        <v/>
      </c>
      <c r="R5645" s="8"/>
      <c r="S5645" s="7">
        <f>IF($H5645="","",$H5645*(1-$U5645))</f>
        <v>8.9999999999999993E-3</v>
      </c>
      <c r="T5645" s="7">
        <f>IF($I5645="","",$I5645*(1-$U5645))</f>
        <v>1E-3</v>
      </c>
      <c r="U5645" s="7">
        <f>IFERROR(INDEX(BASE_CCLASSTRIB!$E:$E, MATCH(TEXT($D5645,"000000"), BASE_CCLASSTRIB!$A:$A, 0))/100, 0)</f>
        <v>0</v>
      </c>
      <c r="V5645" s="21">
        <f>IFERROR(INDEX(BASE_CCLASSTRIB!$F:$F, MATCH(TEXT($D5645,"000000"), BASE_CCLASSTRIB!$A:$A, 0))/100, 0)</f>
        <v>0</v>
      </c>
    </row>
    <row r="5646" spans="2:22" ht="15.75" customHeight="1" thickTop="1" thickBot="1">
      <c r="B5646" s="8"/>
      <c r="C5646" s="8"/>
      <c r="E5646" s="8" t="str">
        <f>IF(D5646="","",LEFT(D5646,3))</f>
        <v/>
      </c>
      <c r="F5646" s="5" t="str">
        <f>IF(E5646="","",IFERROR(VLOOKUP(E5646,REGRAS_CST!$A$2:$B$200,2,FALSE),""))</f>
        <v/>
      </c>
      <c r="H5646" s="7">
        <v>8.9999999999999993E-3</v>
      </c>
      <c r="I5646" s="7">
        <v>1E-3</v>
      </c>
      <c r="K5646" s="5" t="str">
        <f>IF(E5646="","",IFERROR(VLOOKUP(E5646,REGRAS_CST!$A$2:$C$200,3,FALSE),""))</f>
        <v/>
      </c>
      <c r="L5646" s="10" t="str">
        <f>IF($G5646="", "", $G5646*(1-$V5646))</f>
        <v/>
      </c>
      <c r="M5646" s="30" t="str">
        <f t="shared" si="176"/>
        <v/>
      </c>
      <c r="N5646" s="30" t="str">
        <f t="shared" si="177"/>
        <v/>
      </c>
      <c r="O5646" s="5" t="str">
        <f>IF(D5646="","",
IF(AND(K5646&lt;&gt;"SIM",V5646&gt;0),"ERRO: % BC &gt; 0, mas NÃO permitida ❌",
IF(AND(K5646="SIM",V5646=0),"ATENÇÃO: BC permitida, mas % = 0 🔎",
"Base de cálculo aplicada corretamente ✅")))</f>
        <v/>
      </c>
      <c r="P5646" s="5" t="str">
        <f>IF(D5646="","",
IF(AND(Q5646&lt;&gt;"SIM",U5646&gt;0),"ERRO: % alíquota &gt; 0, mas NÃO permitida ❌",
IF(AND(Q5646="SIM",U5646=0),"ATENÇÃO: alíquota permitida, mas % = 0 🔎",
"Alíquota aplicada corretamente ✅")))</f>
        <v/>
      </c>
      <c r="Q5646" s="5" t="str">
        <f>IF(E5646="","",IFERROR(VLOOKUP(E5646,REGRAS_CST!$A$2:$D$200,4,FALSE),""))</f>
        <v/>
      </c>
      <c r="R5646" s="8"/>
      <c r="S5646" s="7">
        <f>IF($H5646="","",$H5646*(1-$U5646))</f>
        <v>8.9999999999999993E-3</v>
      </c>
      <c r="T5646" s="7">
        <f>IF($I5646="","",$I5646*(1-$U5646))</f>
        <v>1E-3</v>
      </c>
      <c r="U5646" s="7">
        <f>IFERROR(INDEX(BASE_CCLASSTRIB!$E:$E, MATCH(TEXT($D5646,"000000"), BASE_CCLASSTRIB!$A:$A, 0))/100, 0)</f>
        <v>0</v>
      </c>
      <c r="V5646" s="21">
        <f>IFERROR(INDEX(BASE_CCLASSTRIB!$F:$F, MATCH(TEXT($D5646,"000000"), BASE_CCLASSTRIB!$A:$A, 0))/100, 0)</f>
        <v>0</v>
      </c>
    </row>
    <row r="5647" spans="2:22" ht="15.75" customHeight="1" thickTop="1" thickBot="1">
      <c r="B5647" s="8"/>
      <c r="C5647" s="8"/>
      <c r="E5647" s="8" t="str">
        <f>IF(D5647="","",LEFT(D5647,3))</f>
        <v/>
      </c>
      <c r="F5647" s="5" t="str">
        <f>IF(E5647="","",IFERROR(VLOOKUP(E5647,REGRAS_CST!$A$2:$B$200,2,FALSE),""))</f>
        <v/>
      </c>
      <c r="H5647" s="7">
        <v>8.9999999999999993E-3</v>
      </c>
      <c r="I5647" s="7">
        <v>1E-3</v>
      </c>
      <c r="K5647" s="5" t="str">
        <f>IF(E5647="","",IFERROR(VLOOKUP(E5647,REGRAS_CST!$A$2:$C$200,3,FALSE),""))</f>
        <v/>
      </c>
      <c r="L5647" s="10" t="str">
        <f>IF($G5647="", "", $G5647*(1-$V5647))</f>
        <v/>
      </c>
      <c r="M5647" s="30" t="str">
        <f t="shared" si="176"/>
        <v/>
      </c>
      <c r="N5647" s="30" t="str">
        <f t="shared" si="177"/>
        <v/>
      </c>
      <c r="O5647" s="5" t="str">
        <f>IF(D5647="","",
IF(AND(K5647&lt;&gt;"SIM",V5647&gt;0),"ERRO: % BC &gt; 0, mas NÃO permitida ❌",
IF(AND(K5647="SIM",V5647=0),"ATENÇÃO: BC permitida, mas % = 0 🔎",
"Base de cálculo aplicada corretamente ✅")))</f>
        <v/>
      </c>
      <c r="P5647" s="5" t="str">
        <f>IF(D5647="","",
IF(AND(Q5647&lt;&gt;"SIM",U5647&gt;0),"ERRO: % alíquota &gt; 0, mas NÃO permitida ❌",
IF(AND(Q5647="SIM",U5647=0),"ATENÇÃO: alíquota permitida, mas % = 0 🔎",
"Alíquota aplicada corretamente ✅")))</f>
        <v/>
      </c>
      <c r="Q5647" s="5" t="str">
        <f>IF(E5647="","",IFERROR(VLOOKUP(E5647,REGRAS_CST!$A$2:$D$200,4,FALSE),""))</f>
        <v/>
      </c>
      <c r="R5647" s="8"/>
      <c r="S5647" s="7">
        <f>IF($H5647="","",$H5647*(1-$U5647))</f>
        <v>8.9999999999999993E-3</v>
      </c>
      <c r="T5647" s="7">
        <f>IF($I5647="","",$I5647*(1-$U5647))</f>
        <v>1E-3</v>
      </c>
      <c r="U5647" s="7">
        <f>IFERROR(INDEX(BASE_CCLASSTRIB!$E:$E, MATCH(TEXT($D5647,"000000"), BASE_CCLASSTRIB!$A:$A, 0))/100, 0)</f>
        <v>0</v>
      </c>
      <c r="V5647" s="21">
        <f>IFERROR(INDEX(BASE_CCLASSTRIB!$F:$F, MATCH(TEXT($D5647,"000000"), BASE_CCLASSTRIB!$A:$A, 0))/100, 0)</f>
        <v>0</v>
      </c>
    </row>
    <row r="5648" spans="2:22" ht="15.75" customHeight="1" thickTop="1" thickBot="1">
      <c r="B5648" s="8"/>
      <c r="C5648" s="8"/>
      <c r="E5648" s="8" t="str">
        <f>IF(D5648="","",LEFT(D5648,3))</f>
        <v/>
      </c>
      <c r="F5648" s="5" t="str">
        <f>IF(E5648="","",IFERROR(VLOOKUP(E5648,REGRAS_CST!$A$2:$B$200,2,FALSE),""))</f>
        <v/>
      </c>
      <c r="H5648" s="7">
        <v>8.9999999999999993E-3</v>
      </c>
      <c r="I5648" s="7">
        <v>1E-3</v>
      </c>
      <c r="K5648" s="5" t="str">
        <f>IF(E5648="","",IFERROR(VLOOKUP(E5648,REGRAS_CST!$A$2:$C$200,3,FALSE),""))</f>
        <v/>
      </c>
      <c r="L5648" s="10" t="str">
        <f>IF($G5648="", "", $G5648*(1-$V5648))</f>
        <v/>
      </c>
      <c r="M5648" s="30" t="str">
        <f t="shared" si="176"/>
        <v/>
      </c>
      <c r="N5648" s="30" t="str">
        <f t="shared" si="177"/>
        <v/>
      </c>
      <c r="O5648" s="5" t="str">
        <f>IF(D5648="","",
IF(AND(K5648&lt;&gt;"SIM",V5648&gt;0),"ERRO: % BC &gt; 0, mas NÃO permitida ❌",
IF(AND(K5648="SIM",V5648=0),"ATENÇÃO: BC permitida, mas % = 0 🔎",
"Base de cálculo aplicada corretamente ✅")))</f>
        <v/>
      </c>
      <c r="P5648" s="5" t="str">
        <f>IF(D5648="","",
IF(AND(Q5648&lt;&gt;"SIM",U5648&gt;0),"ERRO: % alíquota &gt; 0, mas NÃO permitida ❌",
IF(AND(Q5648="SIM",U5648=0),"ATENÇÃO: alíquota permitida, mas % = 0 🔎",
"Alíquota aplicada corretamente ✅")))</f>
        <v/>
      </c>
      <c r="Q5648" s="5" t="str">
        <f>IF(E5648="","",IFERROR(VLOOKUP(E5648,REGRAS_CST!$A$2:$D$200,4,FALSE),""))</f>
        <v/>
      </c>
      <c r="R5648" s="8"/>
      <c r="S5648" s="7">
        <f>IF($H5648="","",$H5648*(1-$U5648))</f>
        <v>8.9999999999999993E-3</v>
      </c>
      <c r="T5648" s="7">
        <f>IF($I5648="","",$I5648*(1-$U5648))</f>
        <v>1E-3</v>
      </c>
      <c r="U5648" s="7">
        <f>IFERROR(INDEX(BASE_CCLASSTRIB!$E:$E, MATCH(TEXT($D5648,"000000"), BASE_CCLASSTRIB!$A:$A, 0))/100, 0)</f>
        <v>0</v>
      </c>
      <c r="V5648" s="21">
        <f>IFERROR(INDEX(BASE_CCLASSTRIB!$F:$F, MATCH(TEXT($D5648,"000000"), BASE_CCLASSTRIB!$A:$A, 0))/100, 0)</f>
        <v>0</v>
      </c>
    </row>
    <row r="5649" spans="2:22" ht="15.75" customHeight="1" thickTop="1" thickBot="1">
      <c r="B5649" s="8"/>
      <c r="C5649" s="8"/>
      <c r="E5649" s="8" t="str">
        <f>IF(D5649="","",LEFT(D5649,3))</f>
        <v/>
      </c>
      <c r="F5649" s="5" t="str">
        <f>IF(E5649="","",IFERROR(VLOOKUP(E5649,REGRAS_CST!$A$2:$B$200,2,FALSE),""))</f>
        <v/>
      </c>
      <c r="H5649" s="7">
        <v>8.9999999999999993E-3</v>
      </c>
      <c r="I5649" s="7">
        <v>1E-3</v>
      </c>
      <c r="K5649" s="5" t="str">
        <f>IF(E5649="","",IFERROR(VLOOKUP(E5649,REGRAS_CST!$A$2:$C$200,3,FALSE),""))</f>
        <v/>
      </c>
      <c r="L5649" s="10" t="str">
        <f>IF($G5649="", "", $G5649*(1-$V5649))</f>
        <v/>
      </c>
      <c r="M5649" s="30" t="str">
        <f t="shared" si="176"/>
        <v/>
      </c>
      <c r="N5649" s="30" t="str">
        <f t="shared" si="177"/>
        <v/>
      </c>
      <c r="O5649" s="5" t="str">
        <f>IF(D5649="","",
IF(AND(K5649&lt;&gt;"SIM",V5649&gt;0),"ERRO: % BC &gt; 0, mas NÃO permitida ❌",
IF(AND(K5649="SIM",V5649=0),"ATENÇÃO: BC permitida, mas % = 0 🔎",
"Base de cálculo aplicada corretamente ✅")))</f>
        <v/>
      </c>
      <c r="P5649" s="5" t="str">
        <f>IF(D5649="","",
IF(AND(Q5649&lt;&gt;"SIM",U5649&gt;0),"ERRO: % alíquota &gt; 0, mas NÃO permitida ❌",
IF(AND(Q5649="SIM",U5649=0),"ATENÇÃO: alíquota permitida, mas % = 0 🔎",
"Alíquota aplicada corretamente ✅")))</f>
        <v/>
      </c>
      <c r="Q5649" s="5" t="str">
        <f>IF(E5649="","",IFERROR(VLOOKUP(E5649,REGRAS_CST!$A$2:$D$200,4,FALSE),""))</f>
        <v/>
      </c>
      <c r="R5649" s="8"/>
      <c r="S5649" s="7">
        <f>IF($H5649="","",$H5649*(1-$U5649))</f>
        <v>8.9999999999999993E-3</v>
      </c>
      <c r="T5649" s="7">
        <f>IF($I5649="","",$I5649*(1-$U5649))</f>
        <v>1E-3</v>
      </c>
      <c r="U5649" s="7">
        <f>IFERROR(INDEX(BASE_CCLASSTRIB!$E:$E, MATCH(TEXT($D5649,"000000"), BASE_CCLASSTRIB!$A:$A, 0))/100, 0)</f>
        <v>0</v>
      </c>
      <c r="V5649" s="21">
        <f>IFERROR(INDEX(BASE_CCLASSTRIB!$F:$F, MATCH(TEXT($D5649,"000000"), BASE_CCLASSTRIB!$A:$A, 0))/100, 0)</f>
        <v>0</v>
      </c>
    </row>
    <row r="5650" spans="2:22" ht="15.75" customHeight="1" thickTop="1" thickBot="1">
      <c r="B5650" s="8"/>
      <c r="C5650" s="8"/>
      <c r="E5650" s="8" t="str">
        <f>IF(D5650="","",LEFT(D5650,3))</f>
        <v/>
      </c>
      <c r="F5650" s="5" t="str">
        <f>IF(E5650="","",IFERROR(VLOOKUP(E5650,REGRAS_CST!$A$2:$B$200,2,FALSE),""))</f>
        <v/>
      </c>
      <c r="H5650" s="7">
        <v>8.9999999999999993E-3</v>
      </c>
      <c r="I5650" s="7">
        <v>1E-3</v>
      </c>
      <c r="K5650" s="5" t="str">
        <f>IF(E5650="","",IFERROR(VLOOKUP(E5650,REGRAS_CST!$A$2:$C$200,3,FALSE),""))</f>
        <v/>
      </c>
      <c r="L5650" s="10" t="str">
        <f>IF($G5650="", "", $G5650*(1-$V5650))</f>
        <v/>
      </c>
      <c r="M5650" s="30" t="str">
        <f t="shared" si="176"/>
        <v/>
      </c>
      <c r="N5650" s="30" t="str">
        <f t="shared" si="177"/>
        <v/>
      </c>
      <c r="O5650" s="5" t="str">
        <f>IF(D5650="","",
IF(AND(K5650&lt;&gt;"SIM",V5650&gt;0),"ERRO: % BC &gt; 0, mas NÃO permitida ❌",
IF(AND(K5650="SIM",V5650=0),"ATENÇÃO: BC permitida, mas % = 0 🔎",
"Base de cálculo aplicada corretamente ✅")))</f>
        <v/>
      </c>
      <c r="P5650" s="5" t="str">
        <f>IF(D5650="","",
IF(AND(Q5650&lt;&gt;"SIM",U5650&gt;0),"ERRO: % alíquota &gt; 0, mas NÃO permitida ❌",
IF(AND(Q5650="SIM",U5650=0),"ATENÇÃO: alíquota permitida, mas % = 0 🔎",
"Alíquota aplicada corretamente ✅")))</f>
        <v/>
      </c>
      <c r="Q5650" s="5" t="str">
        <f>IF(E5650="","",IFERROR(VLOOKUP(E5650,REGRAS_CST!$A$2:$D$200,4,FALSE),""))</f>
        <v/>
      </c>
      <c r="R5650" s="8"/>
      <c r="S5650" s="7">
        <f>IF($H5650="","",$H5650*(1-$U5650))</f>
        <v>8.9999999999999993E-3</v>
      </c>
      <c r="T5650" s="7">
        <f>IF($I5650="","",$I5650*(1-$U5650))</f>
        <v>1E-3</v>
      </c>
      <c r="U5650" s="7">
        <f>IFERROR(INDEX(BASE_CCLASSTRIB!$E:$E, MATCH(TEXT($D5650,"000000"), BASE_CCLASSTRIB!$A:$A, 0))/100, 0)</f>
        <v>0</v>
      </c>
      <c r="V5650" s="21">
        <f>IFERROR(INDEX(BASE_CCLASSTRIB!$F:$F, MATCH(TEXT($D5650,"000000"), BASE_CCLASSTRIB!$A:$A, 0))/100, 0)</f>
        <v>0</v>
      </c>
    </row>
    <row r="5651" spans="2:22" ht="15.75" customHeight="1" thickTop="1" thickBot="1">
      <c r="B5651" s="8"/>
      <c r="C5651" s="8"/>
      <c r="E5651" s="8" t="str">
        <f>IF(D5651="","",LEFT(D5651,3))</f>
        <v/>
      </c>
      <c r="F5651" s="5" t="str">
        <f>IF(E5651="","",IFERROR(VLOOKUP(E5651,REGRAS_CST!$A$2:$B$200,2,FALSE),""))</f>
        <v/>
      </c>
      <c r="H5651" s="7">
        <v>8.9999999999999993E-3</v>
      </c>
      <c r="I5651" s="7">
        <v>1E-3</v>
      </c>
      <c r="K5651" s="5" t="str">
        <f>IF(E5651="","",IFERROR(VLOOKUP(E5651,REGRAS_CST!$A$2:$C$200,3,FALSE),""))</f>
        <v/>
      </c>
      <c r="L5651" s="10" t="str">
        <f>IF($G5651="", "", $G5651*(1-$V5651))</f>
        <v/>
      </c>
      <c r="M5651" s="30" t="str">
        <f t="shared" si="176"/>
        <v/>
      </c>
      <c r="N5651" s="30" t="str">
        <f t="shared" si="177"/>
        <v/>
      </c>
      <c r="O5651" s="5" t="str">
        <f>IF(D5651="","",
IF(AND(K5651&lt;&gt;"SIM",V5651&gt;0),"ERRO: % BC &gt; 0, mas NÃO permitida ❌",
IF(AND(K5651="SIM",V5651=0),"ATENÇÃO: BC permitida, mas % = 0 🔎",
"Base de cálculo aplicada corretamente ✅")))</f>
        <v/>
      </c>
      <c r="P5651" s="5" t="str">
        <f>IF(D5651="","",
IF(AND(Q5651&lt;&gt;"SIM",U5651&gt;0),"ERRO: % alíquota &gt; 0, mas NÃO permitida ❌",
IF(AND(Q5651="SIM",U5651=0),"ATENÇÃO: alíquota permitida, mas % = 0 🔎",
"Alíquota aplicada corretamente ✅")))</f>
        <v/>
      </c>
      <c r="Q5651" s="5" t="str">
        <f>IF(E5651="","",IFERROR(VLOOKUP(E5651,REGRAS_CST!$A$2:$D$200,4,FALSE),""))</f>
        <v/>
      </c>
      <c r="R5651" s="8"/>
      <c r="S5651" s="7">
        <f>IF($H5651="","",$H5651*(1-$U5651))</f>
        <v>8.9999999999999993E-3</v>
      </c>
      <c r="T5651" s="7">
        <f>IF($I5651="","",$I5651*(1-$U5651))</f>
        <v>1E-3</v>
      </c>
      <c r="U5651" s="7">
        <f>IFERROR(INDEX(BASE_CCLASSTRIB!$E:$E, MATCH(TEXT($D5651,"000000"), BASE_CCLASSTRIB!$A:$A, 0))/100, 0)</f>
        <v>0</v>
      </c>
      <c r="V5651" s="21">
        <f>IFERROR(INDEX(BASE_CCLASSTRIB!$F:$F, MATCH(TEXT($D5651,"000000"), BASE_CCLASSTRIB!$A:$A, 0))/100, 0)</f>
        <v>0</v>
      </c>
    </row>
    <row r="5652" spans="2:22" ht="15.75" customHeight="1" thickTop="1" thickBot="1">
      <c r="B5652" s="8"/>
      <c r="C5652" s="8"/>
      <c r="E5652" s="8" t="str">
        <f>IF(D5652="","",LEFT(D5652,3))</f>
        <v/>
      </c>
      <c r="F5652" s="5" t="str">
        <f>IF(E5652="","",IFERROR(VLOOKUP(E5652,REGRAS_CST!$A$2:$B$200,2,FALSE),""))</f>
        <v/>
      </c>
      <c r="H5652" s="7">
        <v>8.9999999999999993E-3</v>
      </c>
      <c r="I5652" s="7">
        <v>1E-3</v>
      </c>
      <c r="K5652" s="5" t="str">
        <f>IF(E5652="","",IFERROR(VLOOKUP(E5652,REGRAS_CST!$A$2:$C$200,3,FALSE),""))</f>
        <v/>
      </c>
      <c r="L5652" s="10" t="str">
        <f>IF($G5652="", "", $G5652*(1-$V5652))</f>
        <v/>
      </c>
      <c r="M5652" s="30" t="str">
        <f t="shared" si="176"/>
        <v/>
      </c>
      <c r="N5652" s="30" t="str">
        <f t="shared" si="177"/>
        <v/>
      </c>
      <c r="O5652" s="5" t="str">
        <f>IF(D5652="","",
IF(AND(K5652&lt;&gt;"SIM",V5652&gt;0),"ERRO: % BC &gt; 0, mas NÃO permitida ❌",
IF(AND(K5652="SIM",V5652=0),"ATENÇÃO: BC permitida, mas % = 0 🔎",
"Base de cálculo aplicada corretamente ✅")))</f>
        <v/>
      </c>
      <c r="P5652" s="5" t="str">
        <f>IF(D5652="","",
IF(AND(Q5652&lt;&gt;"SIM",U5652&gt;0),"ERRO: % alíquota &gt; 0, mas NÃO permitida ❌",
IF(AND(Q5652="SIM",U5652=0),"ATENÇÃO: alíquota permitida, mas % = 0 🔎",
"Alíquota aplicada corretamente ✅")))</f>
        <v/>
      </c>
      <c r="Q5652" s="5" t="str">
        <f>IF(E5652="","",IFERROR(VLOOKUP(E5652,REGRAS_CST!$A$2:$D$200,4,FALSE),""))</f>
        <v/>
      </c>
      <c r="R5652" s="8"/>
      <c r="S5652" s="7">
        <f>IF($H5652="","",$H5652*(1-$U5652))</f>
        <v>8.9999999999999993E-3</v>
      </c>
      <c r="T5652" s="7">
        <f>IF($I5652="","",$I5652*(1-$U5652))</f>
        <v>1E-3</v>
      </c>
      <c r="U5652" s="7">
        <f>IFERROR(INDEX(BASE_CCLASSTRIB!$E:$E, MATCH(TEXT($D5652,"000000"), BASE_CCLASSTRIB!$A:$A, 0))/100, 0)</f>
        <v>0</v>
      </c>
      <c r="V5652" s="21">
        <f>IFERROR(INDEX(BASE_CCLASSTRIB!$F:$F, MATCH(TEXT($D5652,"000000"), BASE_CCLASSTRIB!$A:$A, 0))/100, 0)</f>
        <v>0</v>
      </c>
    </row>
    <row r="5653" spans="2:22" ht="15.75" customHeight="1" thickTop="1" thickBot="1">
      <c r="B5653" s="8"/>
      <c r="C5653" s="8"/>
      <c r="E5653" s="8" t="str">
        <f>IF(D5653="","",LEFT(D5653,3))</f>
        <v/>
      </c>
      <c r="F5653" s="5" t="str">
        <f>IF(E5653="","",IFERROR(VLOOKUP(E5653,REGRAS_CST!$A$2:$B$200,2,FALSE),""))</f>
        <v/>
      </c>
      <c r="H5653" s="7">
        <v>8.9999999999999993E-3</v>
      </c>
      <c r="I5653" s="7">
        <v>1E-3</v>
      </c>
      <c r="K5653" s="5" t="str">
        <f>IF(E5653="","",IFERROR(VLOOKUP(E5653,REGRAS_CST!$A$2:$C$200,3,FALSE),""))</f>
        <v/>
      </c>
      <c r="L5653" s="10" t="str">
        <f>IF($G5653="", "", $G5653*(1-$V5653))</f>
        <v/>
      </c>
      <c r="M5653" s="30" t="str">
        <f t="shared" si="176"/>
        <v/>
      </c>
      <c r="N5653" s="30" t="str">
        <f t="shared" si="177"/>
        <v/>
      </c>
      <c r="O5653" s="5" t="str">
        <f>IF(D5653="","",
IF(AND(K5653&lt;&gt;"SIM",V5653&gt;0),"ERRO: % BC &gt; 0, mas NÃO permitida ❌",
IF(AND(K5653="SIM",V5653=0),"ATENÇÃO: BC permitida, mas % = 0 🔎",
"Base de cálculo aplicada corretamente ✅")))</f>
        <v/>
      </c>
      <c r="P5653" s="5" t="str">
        <f>IF(D5653="","",
IF(AND(Q5653&lt;&gt;"SIM",U5653&gt;0),"ERRO: % alíquota &gt; 0, mas NÃO permitida ❌",
IF(AND(Q5653="SIM",U5653=0),"ATENÇÃO: alíquota permitida, mas % = 0 🔎",
"Alíquota aplicada corretamente ✅")))</f>
        <v/>
      </c>
      <c r="Q5653" s="5" t="str">
        <f>IF(E5653="","",IFERROR(VLOOKUP(E5653,REGRAS_CST!$A$2:$D$200,4,FALSE),""))</f>
        <v/>
      </c>
      <c r="R5653" s="8"/>
      <c r="S5653" s="7">
        <f>IF($H5653="","",$H5653*(1-$U5653))</f>
        <v>8.9999999999999993E-3</v>
      </c>
      <c r="T5653" s="7">
        <f>IF($I5653="","",$I5653*(1-$U5653))</f>
        <v>1E-3</v>
      </c>
      <c r="U5653" s="7">
        <f>IFERROR(INDEX(BASE_CCLASSTRIB!$E:$E, MATCH(TEXT($D5653,"000000"), BASE_CCLASSTRIB!$A:$A, 0))/100, 0)</f>
        <v>0</v>
      </c>
      <c r="V5653" s="21">
        <f>IFERROR(INDEX(BASE_CCLASSTRIB!$F:$F, MATCH(TEXT($D5653,"000000"), BASE_CCLASSTRIB!$A:$A, 0))/100, 0)</f>
        <v>0</v>
      </c>
    </row>
    <row r="5654" spans="2:22" ht="15.75" customHeight="1" thickTop="1" thickBot="1">
      <c r="B5654" s="8"/>
      <c r="C5654" s="8"/>
      <c r="E5654" s="8" t="str">
        <f>IF(D5654="","",LEFT(D5654,3))</f>
        <v/>
      </c>
      <c r="F5654" s="5" t="str">
        <f>IF(E5654="","",IFERROR(VLOOKUP(E5654,REGRAS_CST!$A$2:$B$200,2,FALSE),""))</f>
        <v/>
      </c>
      <c r="H5654" s="7">
        <v>8.9999999999999993E-3</v>
      </c>
      <c r="I5654" s="7">
        <v>1E-3</v>
      </c>
      <c r="K5654" s="5" t="str">
        <f>IF(E5654="","",IFERROR(VLOOKUP(E5654,REGRAS_CST!$A$2:$C$200,3,FALSE),""))</f>
        <v/>
      </c>
      <c r="L5654" s="10" t="str">
        <f>IF($G5654="", "", $G5654*(1-$V5654))</f>
        <v/>
      </c>
      <c r="M5654" s="30" t="str">
        <f t="shared" si="176"/>
        <v/>
      </c>
      <c r="N5654" s="30" t="str">
        <f t="shared" si="177"/>
        <v/>
      </c>
      <c r="O5654" s="5" t="str">
        <f>IF(D5654="","",
IF(AND(K5654&lt;&gt;"SIM",V5654&gt;0),"ERRO: % BC &gt; 0, mas NÃO permitida ❌",
IF(AND(K5654="SIM",V5654=0),"ATENÇÃO: BC permitida, mas % = 0 🔎",
"Base de cálculo aplicada corretamente ✅")))</f>
        <v/>
      </c>
      <c r="P5654" s="5" t="str">
        <f>IF(D5654="","",
IF(AND(Q5654&lt;&gt;"SIM",U5654&gt;0),"ERRO: % alíquota &gt; 0, mas NÃO permitida ❌",
IF(AND(Q5654="SIM",U5654=0),"ATENÇÃO: alíquota permitida, mas % = 0 🔎",
"Alíquota aplicada corretamente ✅")))</f>
        <v/>
      </c>
      <c r="Q5654" s="5" t="str">
        <f>IF(E5654="","",IFERROR(VLOOKUP(E5654,REGRAS_CST!$A$2:$D$200,4,FALSE),""))</f>
        <v/>
      </c>
      <c r="R5654" s="8"/>
      <c r="S5654" s="7">
        <f>IF($H5654="","",$H5654*(1-$U5654))</f>
        <v>8.9999999999999993E-3</v>
      </c>
      <c r="T5654" s="7">
        <f>IF($I5654="","",$I5654*(1-$U5654))</f>
        <v>1E-3</v>
      </c>
      <c r="U5654" s="7">
        <f>IFERROR(INDEX(BASE_CCLASSTRIB!$E:$E, MATCH(TEXT($D5654,"000000"), BASE_CCLASSTRIB!$A:$A, 0))/100, 0)</f>
        <v>0</v>
      </c>
      <c r="V5654" s="21">
        <f>IFERROR(INDEX(BASE_CCLASSTRIB!$F:$F, MATCH(TEXT($D5654,"000000"), BASE_CCLASSTRIB!$A:$A, 0))/100, 0)</f>
        <v>0</v>
      </c>
    </row>
    <row r="5655" spans="2:22" ht="15.75" customHeight="1" thickTop="1" thickBot="1">
      <c r="B5655" s="8"/>
      <c r="C5655" s="8"/>
      <c r="E5655" s="8" t="str">
        <f>IF(D5655="","",LEFT(D5655,3))</f>
        <v/>
      </c>
      <c r="F5655" s="5" t="str">
        <f>IF(E5655="","",IFERROR(VLOOKUP(E5655,REGRAS_CST!$A$2:$B$200,2,FALSE),""))</f>
        <v/>
      </c>
      <c r="H5655" s="7">
        <v>8.9999999999999993E-3</v>
      </c>
      <c r="I5655" s="7">
        <v>1E-3</v>
      </c>
      <c r="K5655" s="5" t="str">
        <f>IF(E5655="","",IFERROR(VLOOKUP(E5655,REGRAS_CST!$A$2:$C$200,3,FALSE),""))</f>
        <v/>
      </c>
      <c r="L5655" s="10" t="str">
        <f>IF($G5655="", "", $G5655*(1-$V5655))</f>
        <v/>
      </c>
      <c r="M5655" s="30" t="str">
        <f t="shared" si="176"/>
        <v/>
      </c>
      <c r="N5655" s="30" t="str">
        <f t="shared" si="177"/>
        <v/>
      </c>
      <c r="O5655" s="5" t="str">
        <f>IF(D5655="","",
IF(AND(K5655&lt;&gt;"SIM",V5655&gt;0),"ERRO: % BC &gt; 0, mas NÃO permitida ❌",
IF(AND(K5655="SIM",V5655=0),"ATENÇÃO: BC permitida, mas % = 0 🔎",
"Base de cálculo aplicada corretamente ✅")))</f>
        <v/>
      </c>
      <c r="P5655" s="5" t="str">
        <f>IF(D5655="","",
IF(AND(Q5655&lt;&gt;"SIM",U5655&gt;0),"ERRO: % alíquota &gt; 0, mas NÃO permitida ❌",
IF(AND(Q5655="SIM",U5655=0),"ATENÇÃO: alíquota permitida, mas % = 0 🔎",
"Alíquota aplicada corretamente ✅")))</f>
        <v/>
      </c>
      <c r="Q5655" s="5" t="str">
        <f>IF(E5655="","",IFERROR(VLOOKUP(E5655,REGRAS_CST!$A$2:$D$200,4,FALSE),""))</f>
        <v/>
      </c>
      <c r="R5655" s="8"/>
      <c r="S5655" s="7">
        <f>IF($H5655="","",$H5655*(1-$U5655))</f>
        <v>8.9999999999999993E-3</v>
      </c>
      <c r="T5655" s="7">
        <f>IF($I5655="","",$I5655*(1-$U5655))</f>
        <v>1E-3</v>
      </c>
      <c r="U5655" s="7">
        <f>IFERROR(INDEX(BASE_CCLASSTRIB!$E:$E, MATCH(TEXT($D5655,"000000"), BASE_CCLASSTRIB!$A:$A, 0))/100, 0)</f>
        <v>0</v>
      </c>
      <c r="V5655" s="21">
        <f>IFERROR(INDEX(BASE_CCLASSTRIB!$F:$F, MATCH(TEXT($D5655,"000000"), BASE_CCLASSTRIB!$A:$A, 0))/100, 0)</f>
        <v>0</v>
      </c>
    </row>
    <row r="5656" spans="2:22" ht="15.75" customHeight="1" thickTop="1" thickBot="1">
      <c r="B5656" s="8"/>
      <c r="C5656" s="8"/>
      <c r="E5656" s="8" t="str">
        <f>IF(D5656="","",LEFT(D5656,3))</f>
        <v/>
      </c>
      <c r="F5656" s="5" t="str">
        <f>IF(E5656="","",IFERROR(VLOOKUP(E5656,REGRAS_CST!$A$2:$B$200,2,FALSE),""))</f>
        <v/>
      </c>
      <c r="H5656" s="7">
        <v>8.9999999999999993E-3</v>
      </c>
      <c r="I5656" s="7">
        <v>1E-3</v>
      </c>
      <c r="K5656" s="5" t="str">
        <f>IF(E5656="","",IFERROR(VLOOKUP(E5656,REGRAS_CST!$A$2:$C$200,3,FALSE),""))</f>
        <v/>
      </c>
      <c r="L5656" s="10" t="str">
        <f>IF($G5656="", "", $G5656*(1-$V5656))</f>
        <v/>
      </c>
      <c r="M5656" s="30" t="str">
        <f t="shared" si="176"/>
        <v/>
      </c>
      <c r="N5656" s="30" t="str">
        <f t="shared" si="177"/>
        <v/>
      </c>
      <c r="O5656" s="5" t="str">
        <f>IF(D5656="","",
IF(AND(K5656&lt;&gt;"SIM",V5656&gt;0),"ERRO: % BC &gt; 0, mas NÃO permitida ❌",
IF(AND(K5656="SIM",V5656=0),"ATENÇÃO: BC permitida, mas % = 0 🔎",
"Base de cálculo aplicada corretamente ✅")))</f>
        <v/>
      </c>
      <c r="P5656" s="5" t="str">
        <f>IF(D5656="","",
IF(AND(Q5656&lt;&gt;"SIM",U5656&gt;0),"ERRO: % alíquota &gt; 0, mas NÃO permitida ❌",
IF(AND(Q5656="SIM",U5656=0),"ATENÇÃO: alíquota permitida, mas % = 0 🔎",
"Alíquota aplicada corretamente ✅")))</f>
        <v/>
      </c>
      <c r="Q5656" s="5" t="str">
        <f>IF(E5656="","",IFERROR(VLOOKUP(E5656,REGRAS_CST!$A$2:$D$200,4,FALSE),""))</f>
        <v/>
      </c>
      <c r="R5656" s="8"/>
      <c r="S5656" s="7">
        <f>IF($H5656="","",$H5656*(1-$U5656))</f>
        <v>8.9999999999999993E-3</v>
      </c>
      <c r="T5656" s="7">
        <f>IF($I5656="","",$I5656*(1-$U5656))</f>
        <v>1E-3</v>
      </c>
      <c r="U5656" s="7">
        <f>IFERROR(INDEX(BASE_CCLASSTRIB!$E:$E, MATCH(TEXT($D5656,"000000"), BASE_CCLASSTRIB!$A:$A, 0))/100, 0)</f>
        <v>0</v>
      </c>
      <c r="V5656" s="21">
        <f>IFERROR(INDEX(BASE_CCLASSTRIB!$F:$F, MATCH(TEXT($D5656,"000000"), BASE_CCLASSTRIB!$A:$A, 0))/100, 0)</f>
        <v>0</v>
      </c>
    </row>
    <row r="5657" spans="2:22" ht="15.75" customHeight="1" thickTop="1" thickBot="1">
      <c r="B5657" s="8"/>
      <c r="C5657" s="8"/>
      <c r="E5657" s="8" t="str">
        <f>IF(D5657="","",LEFT(D5657,3))</f>
        <v/>
      </c>
      <c r="F5657" s="5" t="str">
        <f>IF(E5657="","",IFERROR(VLOOKUP(E5657,REGRAS_CST!$A$2:$B$200,2,FALSE),""))</f>
        <v/>
      </c>
      <c r="H5657" s="7">
        <v>8.9999999999999993E-3</v>
      </c>
      <c r="I5657" s="7">
        <v>1E-3</v>
      </c>
      <c r="K5657" s="5" t="str">
        <f>IF(E5657="","",IFERROR(VLOOKUP(E5657,REGRAS_CST!$A$2:$C$200,3,FALSE),""))</f>
        <v/>
      </c>
      <c r="L5657" s="10" t="str">
        <f>IF($G5657="", "", $G5657*(1-$V5657))</f>
        <v/>
      </c>
      <c r="M5657" s="30" t="str">
        <f t="shared" si="176"/>
        <v/>
      </c>
      <c r="N5657" s="30" t="str">
        <f t="shared" si="177"/>
        <v/>
      </c>
      <c r="O5657" s="5" t="str">
        <f>IF(D5657="","",
IF(AND(K5657&lt;&gt;"SIM",V5657&gt;0),"ERRO: % BC &gt; 0, mas NÃO permitida ❌",
IF(AND(K5657="SIM",V5657=0),"ATENÇÃO: BC permitida, mas % = 0 🔎",
"Base de cálculo aplicada corretamente ✅")))</f>
        <v/>
      </c>
      <c r="P5657" s="5" t="str">
        <f>IF(D5657="","",
IF(AND(Q5657&lt;&gt;"SIM",U5657&gt;0),"ERRO: % alíquota &gt; 0, mas NÃO permitida ❌",
IF(AND(Q5657="SIM",U5657=0),"ATENÇÃO: alíquota permitida, mas % = 0 🔎",
"Alíquota aplicada corretamente ✅")))</f>
        <v/>
      </c>
      <c r="Q5657" s="5" t="str">
        <f>IF(E5657="","",IFERROR(VLOOKUP(E5657,REGRAS_CST!$A$2:$D$200,4,FALSE),""))</f>
        <v/>
      </c>
      <c r="R5657" s="8"/>
      <c r="S5657" s="7">
        <f>IF($H5657="","",$H5657*(1-$U5657))</f>
        <v>8.9999999999999993E-3</v>
      </c>
      <c r="T5657" s="7">
        <f>IF($I5657="","",$I5657*(1-$U5657))</f>
        <v>1E-3</v>
      </c>
      <c r="U5657" s="7">
        <f>IFERROR(INDEX(BASE_CCLASSTRIB!$E:$E, MATCH(TEXT($D5657,"000000"), BASE_CCLASSTRIB!$A:$A, 0))/100, 0)</f>
        <v>0</v>
      </c>
      <c r="V5657" s="21">
        <f>IFERROR(INDEX(BASE_CCLASSTRIB!$F:$F, MATCH(TEXT($D5657,"000000"), BASE_CCLASSTRIB!$A:$A, 0))/100, 0)</f>
        <v>0</v>
      </c>
    </row>
    <row r="5658" spans="2:22" ht="15.75" customHeight="1" thickTop="1" thickBot="1">
      <c r="B5658" s="8"/>
      <c r="C5658" s="8"/>
      <c r="E5658" s="8" t="str">
        <f>IF(D5658="","",LEFT(D5658,3))</f>
        <v/>
      </c>
      <c r="F5658" s="5" t="str">
        <f>IF(E5658="","",IFERROR(VLOOKUP(E5658,REGRAS_CST!$A$2:$B$200,2,FALSE),""))</f>
        <v/>
      </c>
      <c r="H5658" s="7">
        <v>8.9999999999999993E-3</v>
      </c>
      <c r="I5658" s="7">
        <v>1E-3</v>
      </c>
      <c r="K5658" s="5" t="str">
        <f>IF(E5658="","",IFERROR(VLOOKUP(E5658,REGRAS_CST!$A$2:$C$200,3,FALSE),""))</f>
        <v/>
      </c>
      <c r="L5658" s="10" t="str">
        <f>IF($G5658="", "", $G5658*(1-$V5658))</f>
        <v/>
      </c>
      <c r="M5658" s="30" t="str">
        <f t="shared" si="176"/>
        <v/>
      </c>
      <c r="N5658" s="30" t="str">
        <f t="shared" si="177"/>
        <v/>
      </c>
      <c r="O5658" s="5" t="str">
        <f>IF(D5658="","",
IF(AND(K5658&lt;&gt;"SIM",V5658&gt;0),"ERRO: % BC &gt; 0, mas NÃO permitida ❌",
IF(AND(K5658="SIM",V5658=0),"ATENÇÃO: BC permitida, mas % = 0 🔎",
"Base de cálculo aplicada corretamente ✅")))</f>
        <v/>
      </c>
      <c r="P5658" s="5" t="str">
        <f>IF(D5658="","",
IF(AND(Q5658&lt;&gt;"SIM",U5658&gt;0),"ERRO: % alíquota &gt; 0, mas NÃO permitida ❌",
IF(AND(Q5658="SIM",U5658=0),"ATENÇÃO: alíquota permitida, mas % = 0 🔎",
"Alíquota aplicada corretamente ✅")))</f>
        <v/>
      </c>
      <c r="Q5658" s="5" t="str">
        <f>IF(E5658="","",IFERROR(VLOOKUP(E5658,REGRAS_CST!$A$2:$D$200,4,FALSE),""))</f>
        <v/>
      </c>
      <c r="R5658" s="8"/>
      <c r="S5658" s="7">
        <f>IF($H5658="","",$H5658*(1-$U5658))</f>
        <v>8.9999999999999993E-3</v>
      </c>
      <c r="T5658" s="7">
        <f>IF($I5658="","",$I5658*(1-$U5658))</f>
        <v>1E-3</v>
      </c>
      <c r="U5658" s="7">
        <f>IFERROR(INDEX(BASE_CCLASSTRIB!$E:$E, MATCH(TEXT($D5658,"000000"), BASE_CCLASSTRIB!$A:$A, 0))/100, 0)</f>
        <v>0</v>
      </c>
      <c r="V5658" s="21">
        <f>IFERROR(INDEX(BASE_CCLASSTRIB!$F:$F, MATCH(TEXT($D5658,"000000"), BASE_CCLASSTRIB!$A:$A, 0))/100, 0)</f>
        <v>0</v>
      </c>
    </row>
    <row r="5659" spans="2:22" ht="15.75" customHeight="1" thickTop="1" thickBot="1">
      <c r="B5659" s="8"/>
      <c r="C5659" s="8"/>
      <c r="E5659" s="8" t="str">
        <f>IF(D5659="","",LEFT(D5659,3))</f>
        <v/>
      </c>
      <c r="F5659" s="5" t="str">
        <f>IF(E5659="","",IFERROR(VLOOKUP(E5659,REGRAS_CST!$A$2:$B$200,2,FALSE),""))</f>
        <v/>
      </c>
      <c r="H5659" s="7">
        <v>8.9999999999999993E-3</v>
      </c>
      <c r="I5659" s="7">
        <v>1E-3</v>
      </c>
      <c r="K5659" s="5" t="str">
        <f>IF(E5659="","",IFERROR(VLOOKUP(E5659,REGRAS_CST!$A$2:$C$200,3,FALSE),""))</f>
        <v/>
      </c>
      <c r="L5659" s="10" t="str">
        <f>IF($G5659="", "", $G5659*(1-$V5659))</f>
        <v/>
      </c>
      <c r="M5659" s="30" t="str">
        <f t="shared" si="176"/>
        <v/>
      </c>
      <c r="N5659" s="30" t="str">
        <f t="shared" si="177"/>
        <v/>
      </c>
      <c r="O5659" s="5" t="str">
        <f>IF(D5659="","",
IF(AND(K5659&lt;&gt;"SIM",V5659&gt;0),"ERRO: % BC &gt; 0, mas NÃO permitida ❌",
IF(AND(K5659="SIM",V5659=0),"ATENÇÃO: BC permitida, mas % = 0 🔎",
"Base de cálculo aplicada corretamente ✅")))</f>
        <v/>
      </c>
      <c r="P5659" s="5" t="str">
        <f>IF(D5659="","",
IF(AND(Q5659&lt;&gt;"SIM",U5659&gt;0),"ERRO: % alíquota &gt; 0, mas NÃO permitida ❌",
IF(AND(Q5659="SIM",U5659=0),"ATENÇÃO: alíquota permitida, mas % = 0 🔎",
"Alíquota aplicada corretamente ✅")))</f>
        <v/>
      </c>
      <c r="Q5659" s="5" t="str">
        <f>IF(E5659="","",IFERROR(VLOOKUP(E5659,REGRAS_CST!$A$2:$D$200,4,FALSE),""))</f>
        <v/>
      </c>
      <c r="R5659" s="8"/>
      <c r="S5659" s="7">
        <f>IF($H5659="","",$H5659*(1-$U5659))</f>
        <v>8.9999999999999993E-3</v>
      </c>
      <c r="T5659" s="7">
        <f>IF($I5659="","",$I5659*(1-$U5659))</f>
        <v>1E-3</v>
      </c>
      <c r="U5659" s="7">
        <f>IFERROR(INDEX(BASE_CCLASSTRIB!$E:$E, MATCH(TEXT($D5659,"000000"), BASE_CCLASSTRIB!$A:$A, 0))/100, 0)</f>
        <v>0</v>
      </c>
      <c r="V5659" s="21">
        <f>IFERROR(INDEX(BASE_CCLASSTRIB!$F:$F, MATCH(TEXT($D5659,"000000"), BASE_CCLASSTRIB!$A:$A, 0))/100, 0)</f>
        <v>0</v>
      </c>
    </row>
    <row r="5660" spans="2:22" ht="15.75" customHeight="1" thickTop="1" thickBot="1">
      <c r="B5660" s="8"/>
      <c r="C5660" s="8"/>
      <c r="E5660" s="8" t="str">
        <f>IF(D5660="","",LEFT(D5660,3))</f>
        <v/>
      </c>
      <c r="F5660" s="5" t="str">
        <f>IF(E5660="","",IFERROR(VLOOKUP(E5660,REGRAS_CST!$A$2:$B$200,2,FALSE),""))</f>
        <v/>
      </c>
      <c r="H5660" s="7">
        <v>8.9999999999999993E-3</v>
      </c>
      <c r="I5660" s="7">
        <v>1E-3</v>
      </c>
      <c r="K5660" s="5" t="str">
        <f>IF(E5660="","",IFERROR(VLOOKUP(E5660,REGRAS_CST!$A$2:$C$200,3,FALSE),""))</f>
        <v/>
      </c>
      <c r="L5660" s="10" t="str">
        <f>IF($G5660="", "", $G5660*(1-$V5660))</f>
        <v/>
      </c>
      <c r="M5660" s="30" t="str">
        <f t="shared" si="176"/>
        <v/>
      </c>
      <c r="N5660" s="30" t="str">
        <f t="shared" si="177"/>
        <v/>
      </c>
      <c r="O5660" s="5" t="str">
        <f>IF(D5660="","",
IF(AND(K5660&lt;&gt;"SIM",V5660&gt;0),"ERRO: % BC &gt; 0, mas NÃO permitida ❌",
IF(AND(K5660="SIM",V5660=0),"ATENÇÃO: BC permitida, mas % = 0 🔎",
"Base de cálculo aplicada corretamente ✅")))</f>
        <v/>
      </c>
      <c r="P5660" s="5" t="str">
        <f>IF(D5660="","",
IF(AND(Q5660&lt;&gt;"SIM",U5660&gt;0),"ERRO: % alíquota &gt; 0, mas NÃO permitida ❌",
IF(AND(Q5660="SIM",U5660=0),"ATENÇÃO: alíquota permitida, mas % = 0 🔎",
"Alíquota aplicada corretamente ✅")))</f>
        <v/>
      </c>
      <c r="Q5660" s="5" t="str">
        <f>IF(E5660="","",IFERROR(VLOOKUP(E5660,REGRAS_CST!$A$2:$D$200,4,FALSE),""))</f>
        <v/>
      </c>
      <c r="R5660" s="8"/>
      <c r="S5660" s="7">
        <f>IF($H5660="","",$H5660*(1-$U5660))</f>
        <v>8.9999999999999993E-3</v>
      </c>
      <c r="T5660" s="7">
        <f>IF($I5660="","",$I5660*(1-$U5660))</f>
        <v>1E-3</v>
      </c>
      <c r="U5660" s="7">
        <f>IFERROR(INDEX(BASE_CCLASSTRIB!$E:$E, MATCH(TEXT($D5660,"000000"), BASE_CCLASSTRIB!$A:$A, 0))/100, 0)</f>
        <v>0</v>
      </c>
      <c r="V5660" s="21">
        <f>IFERROR(INDEX(BASE_CCLASSTRIB!$F:$F, MATCH(TEXT($D5660,"000000"), BASE_CCLASSTRIB!$A:$A, 0))/100, 0)</f>
        <v>0</v>
      </c>
    </row>
    <row r="5661" spans="2:22" ht="15.75" customHeight="1" thickTop="1" thickBot="1">
      <c r="B5661" s="8"/>
      <c r="C5661" s="8"/>
      <c r="E5661" s="8" t="str">
        <f>IF(D5661="","",LEFT(D5661,3))</f>
        <v/>
      </c>
      <c r="F5661" s="5" t="str">
        <f>IF(E5661="","",IFERROR(VLOOKUP(E5661,REGRAS_CST!$A$2:$B$200,2,FALSE),""))</f>
        <v/>
      </c>
      <c r="H5661" s="7">
        <v>8.9999999999999993E-3</v>
      </c>
      <c r="I5661" s="7">
        <v>1E-3</v>
      </c>
      <c r="K5661" s="5" t="str">
        <f>IF(E5661="","",IFERROR(VLOOKUP(E5661,REGRAS_CST!$A$2:$C$200,3,FALSE),""))</f>
        <v/>
      </c>
      <c r="L5661" s="10" t="str">
        <f>IF($G5661="", "", $G5661*(1-$V5661))</f>
        <v/>
      </c>
      <c r="M5661" s="30" t="str">
        <f t="shared" si="176"/>
        <v/>
      </c>
      <c r="N5661" s="30" t="str">
        <f t="shared" si="177"/>
        <v/>
      </c>
      <c r="O5661" s="5" t="str">
        <f>IF(D5661="","",
IF(AND(K5661&lt;&gt;"SIM",V5661&gt;0),"ERRO: % BC &gt; 0, mas NÃO permitida ❌",
IF(AND(K5661="SIM",V5661=0),"ATENÇÃO: BC permitida, mas % = 0 🔎",
"Base de cálculo aplicada corretamente ✅")))</f>
        <v/>
      </c>
      <c r="P5661" s="5" t="str">
        <f>IF(D5661="","",
IF(AND(Q5661&lt;&gt;"SIM",U5661&gt;0),"ERRO: % alíquota &gt; 0, mas NÃO permitida ❌",
IF(AND(Q5661="SIM",U5661=0),"ATENÇÃO: alíquota permitida, mas % = 0 🔎",
"Alíquota aplicada corretamente ✅")))</f>
        <v/>
      </c>
      <c r="Q5661" s="5" t="str">
        <f>IF(E5661="","",IFERROR(VLOOKUP(E5661,REGRAS_CST!$A$2:$D$200,4,FALSE),""))</f>
        <v/>
      </c>
      <c r="R5661" s="8"/>
      <c r="S5661" s="7">
        <f>IF($H5661="","",$H5661*(1-$U5661))</f>
        <v>8.9999999999999993E-3</v>
      </c>
      <c r="T5661" s="7">
        <f>IF($I5661="","",$I5661*(1-$U5661))</f>
        <v>1E-3</v>
      </c>
      <c r="U5661" s="7">
        <f>IFERROR(INDEX(BASE_CCLASSTRIB!$E:$E, MATCH(TEXT($D5661,"000000"), BASE_CCLASSTRIB!$A:$A, 0))/100, 0)</f>
        <v>0</v>
      </c>
      <c r="V5661" s="21">
        <f>IFERROR(INDEX(BASE_CCLASSTRIB!$F:$F, MATCH(TEXT($D5661,"000000"), BASE_CCLASSTRIB!$A:$A, 0))/100, 0)</f>
        <v>0</v>
      </c>
    </row>
    <row r="5662" spans="2:22" ht="15.75" customHeight="1" thickTop="1" thickBot="1">
      <c r="B5662" s="8"/>
      <c r="C5662" s="8"/>
      <c r="E5662" s="8" t="str">
        <f>IF(D5662="","",LEFT(D5662,3))</f>
        <v/>
      </c>
      <c r="F5662" s="5" t="str">
        <f>IF(E5662="","",IFERROR(VLOOKUP(E5662,REGRAS_CST!$A$2:$B$200,2,FALSE),""))</f>
        <v/>
      </c>
      <c r="H5662" s="7">
        <v>8.9999999999999993E-3</v>
      </c>
      <c r="I5662" s="7">
        <v>1E-3</v>
      </c>
      <c r="K5662" s="5" t="str">
        <f>IF(E5662="","",IFERROR(VLOOKUP(E5662,REGRAS_CST!$A$2:$C$200,3,FALSE),""))</f>
        <v/>
      </c>
      <c r="L5662" s="10" t="str">
        <f>IF($G5662="", "", $G5662*(1-$V5662))</f>
        <v/>
      </c>
      <c r="M5662" s="30" t="str">
        <f t="shared" si="176"/>
        <v/>
      </c>
      <c r="N5662" s="30" t="str">
        <f t="shared" si="177"/>
        <v/>
      </c>
      <c r="O5662" s="5" t="str">
        <f>IF(D5662="","",
IF(AND(K5662&lt;&gt;"SIM",V5662&gt;0),"ERRO: % BC &gt; 0, mas NÃO permitida ❌",
IF(AND(K5662="SIM",V5662=0),"ATENÇÃO: BC permitida, mas % = 0 🔎",
"Base de cálculo aplicada corretamente ✅")))</f>
        <v/>
      </c>
      <c r="P5662" s="5" t="str">
        <f>IF(D5662="","",
IF(AND(Q5662&lt;&gt;"SIM",U5662&gt;0),"ERRO: % alíquota &gt; 0, mas NÃO permitida ❌",
IF(AND(Q5662="SIM",U5662=0),"ATENÇÃO: alíquota permitida, mas % = 0 🔎",
"Alíquota aplicada corretamente ✅")))</f>
        <v/>
      </c>
      <c r="Q5662" s="5" t="str">
        <f>IF(E5662="","",IFERROR(VLOOKUP(E5662,REGRAS_CST!$A$2:$D$200,4,FALSE),""))</f>
        <v/>
      </c>
      <c r="R5662" s="8"/>
      <c r="S5662" s="7">
        <f>IF($H5662="","",$H5662*(1-$U5662))</f>
        <v>8.9999999999999993E-3</v>
      </c>
      <c r="T5662" s="7">
        <f>IF($I5662="","",$I5662*(1-$U5662))</f>
        <v>1E-3</v>
      </c>
      <c r="U5662" s="7">
        <f>IFERROR(INDEX(BASE_CCLASSTRIB!$E:$E, MATCH(TEXT($D5662,"000000"), BASE_CCLASSTRIB!$A:$A, 0))/100, 0)</f>
        <v>0</v>
      </c>
      <c r="V5662" s="21">
        <f>IFERROR(INDEX(BASE_CCLASSTRIB!$F:$F, MATCH(TEXT($D5662,"000000"), BASE_CCLASSTRIB!$A:$A, 0))/100, 0)</f>
        <v>0</v>
      </c>
    </row>
    <row r="5663" spans="2:22" ht="15.75" customHeight="1" thickTop="1" thickBot="1">
      <c r="B5663" s="8"/>
      <c r="C5663" s="8"/>
      <c r="E5663" s="8" t="str">
        <f>IF(D5663="","",LEFT(D5663,3))</f>
        <v/>
      </c>
      <c r="F5663" s="5" t="str">
        <f>IF(E5663="","",IFERROR(VLOOKUP(E5663,REGRAS_CST!$A$2:$B$200,2,FALSE),""))</f>
        <v/>
      </c>
      <c r="H5663" s="7">
        <v>8.9999999999999993E-3</v>
      </c>
      <c r="I5663" s="7">
        <v>1E-3</v>
      </c>
      <c r="K5663" s="5" t="str">
        <f>IF(E5663="","",IFERROR(VLOOKUP(E5663,REGRAS_CST!$A$2:$C$200,3,FALSE),""))</f>
        <v/>
      </c>
      <c r="L5663" s="10" t="str">
        <f>IF($G5663="", "", $G5663*(1-$V5663))</f>
        <v/>
      </c>
      <c r="M5663" s="30" t="str">
        <f t="shared" si="176"/>
        <v/>
      </c>
      <c r="N5663" s="30" t="str">
        <f t="shared" si="177"/>
        <v/>
      </c>
      <c r="O5663" s="5" t="str">
        <f>IF(D5663="","",
IF(AND(K5663&lt;&gt;"SIM",V5663&gt;0),"ERRO: % BC &gt; 0, mas NÃO permitida ❌",
IF(AND(K5663="SIM",V5663=0),"ATENÇÃO: BC permitida, mas % = 0 🔎",
"Base de cálculo aplicada corretamente ✅")))</f>
        <v/>
      </c>
      <c r="P5663" s="5" t="str">
        <f>IF(D5663="","",
IF(AND(Q5663&lt;&gt;"SIM",U5663&gt;0),"ERRO: % alíquota &gt; 0, mas NÃO permitida ❌",
IF(AND(Q5663="SIM",U5663=0),"ATENÇÃO: alíquota permitida, mas % = 0 🔎",
"Alíquota aplicada corretamente ✅")))</f>
        <v/>
      </c>
      <c r="Q5663" s="5" t="str">
        <f>IF(E5663="","",IFERROR(VLOOKUP(E5663,REGRAS_CST!$A$2:$D$200,4,FALSE),""))</f>
        <v/>
      </c>
      <c r="R5663" s="8"/>
      <c r="S5663" s="7">
        <f>IF($H5663="","",$H5663*(1-$U5663))</f>
        <v>8.9999999999999993E-3</v>
      </c>
      <c r="T5663" s="7">
        <f>IF($I5663="","",$I5663*(1-$U5663))</f>
        <v>1E-3</v>
      </c>
      <c r="U5663" s="7">
        <f>IFERROR(INDEX(BASE_CCLASSTRIB!$E:$E, MATCH(TEXT($D5663,"000000"), BASE_CCLASSTRIB!$A:$A, 0))/100, 0)</f>
        <v>0</v>
      </c>
      <c r="V5663" s="21">
        <f>IFERROR(INDEX(BASE_CCLASSTRIB!$F:$F, MATCH(TEXT($D5663,"000000"), BASE_CCLASSTRIB!$A:$A, 0))/100, 0)</f>
        <v>0</v>
      </c>
    </row>
    <row r="5664" spans="2:22" ht="15.75" customHeight="1" thickTop="1" thickBot="1">
      <c r="B5664" s="8"/>
      <c r="C5664" s="8"/>
      <c r="E5664" s="8" t="str">
        <f>IF(D5664="","",LEFT(D5664,3))</f>
        <v/>
      </c>
      <c r="F5664" s="5" t="str">
        <f>IF(E5664="","",IFERROR(VLOOKUP(E5664,REGRAS_CST!$A$2:$B$200,2,FALSE),""))</f>
        <v/>
      </c>
      <c r="H5664" s="7">
        <v>8.9999999999999993E-3</v>
      </c>
      <c r="I5664" s="7">
        <v>1E-3</v>
      </c>
      <c r="K5664" s="5" t="str">
        <f>IF(E5664="","",IFERROR(VLOOKUP(E5664,REGRAS_CST!$A$2:$C$200,3,FALSE),""))</f>
        <v/>
      </c>
      <c r="L5664" s="10" t="str">
        <f>IF($G5664="", "", $G5664*(1-$V5664))</f>
        <v/>
      </c>
      <c r="M5664" s="30" t="str">
        <f t="shared" si="176"/>
        <v/>
      </c>
      <c r="N5664" s="30" t="str">
        <f t="shared" si="177"/>
        <v/>
      </c>
      <c r="O5664" s="5" t="str">
        <f>IF(D5664="","",
IF(AND(K5664&lt;&gt;"SIM",V5664&gt;0),"ERRO: % BC &gt; 0, mas NÃO permitida ❌",
IF(AND(K5664="SIM",V5664=0),"ATENÇÃO: BC permitida, mas % = 0 🔎",
"Base de cálculo aplicada corretamente ✅")))</f>
        <v/>
      </c>
      <c r="P5664" s="5" t="str">
        <f>IF(D5664="","",
IF(AND(Q5664&lt;&gt;"SIM",U5664&gt;0),"ERRO: % alíquota &gt; 0, mas NÃO permitida ❌",
IF(AND(Q5664="SIM",U5664=0),"ATENÇÃO: alíquota permitida, mas % = 0 🔎",
"Alíquota aplicada corretamente ✅")))</f>
        <v/>
      </c>
      <c r="Q5664" s="5" t="str">
        <f>IF(E5664="","",IFERROR(VLOOKUP(E5664,REGRAS_CST!$A$2:$D$200,4,FALSE),""))</f>
        <v/>
      </c>
      <c r="R5664" s="8"/>
      <c r="S5664" s="7">
        <f>IF($H5664="","",$H5664*(1-$U5664))</f>
        <v>8.9999999999999993E-3</v>
      </c>
      <c r="T5664" s="7">
        <f>IF($I5664="","",$I5664*(1-$U5664))</f>
        <v>1E-3</v>
      </c>
      <c r="U5664" s="7">
        <f>IFERROR(INDEX(BASE_CCLASSTRIB!$E:$E, MATCH(TEXT($D5664,"000000"), BASE_CCLASSTRIB!$A:$A, 0))/100, 0)</f>
        <v>0</v>
      </c>
      <c r="V5664" s="21">
        <f>IFERROR(INDEX(BASE_CCLASSTRIB!$F:$F, MATCH(TEXT($D5664,"000000"), BASE_CCLASSTRIB!$A:$A, 0))/100, 0)</f>
        <v>0</v>
      </c>
    </row>
    <row r="5665" spans="2:22" ht="15.75" customHeight="1" thickTop="1" thickBot="1">
      <c r="B5665" s="8"/>
      <c r="C5665" s="8"/>
      <c r="E5665" s="8" t="str">
        <f>IF(D5665="","",LEFT(D5665,3))</f>
        <v/>
      </c>
      <c r="F5665" s="5" t="str">
        <f>IF(E5665="","",IFERROR(VLOOKUP(E5665,REGRAS_CST!$A$2:$B$200,2,FALSE),""))</f>
        <v/>
      </c>
      <c r="H5665" s="7">
        <v>8.9999999999999993E-3</v>
      </c>
      <c r="I5665" s="7">
        <v>1E-3</v>
      </c>
      <c r="K5665" s="5" t="str">
        <f>IF(E5665="","",IFERROR(VLOOKUP(E5665,REGRAS_CST!$A$2:$C$200,3,FALSE),""))</f>
        <v/>
      </c>
      <c r="L5665" s="10" t="str">
        <f>IF($G5665="", "", $G5665*(1-$V5665))</f>
        <v/>
      </c>
      <c r="M5665" s="30" t="str">
        <f t="shared" si="176"/>
        <v/>
      </c>
      <c r="N5665" s="30" t="str">
        <f t="shared" si="177"/>
        <v/>
      </c>
      <c r="O5665" s="5" t="str">
        <f>IF(D5665="","",
IF(AND(K5665&lt;&gt;"SIM",V5665&gt;0),"ERRO: % BC &gt; 0, mas NÃO permitida ❌",
IF(AND(K5665="SIM",V5665=0),"ATENÇÃO: BC permitida, mas % = 0 🔎",
"Base de cálculo aplicada corretamente ✅")))</f>
        <v/>
      </c>
      <c r="P5665" s="5" t="str">
        <f>IF(D5665="","",
IF(AND(Q5665&lt;&gt;"SIM",U5665&gt;0),"ERRO: % alíquota &gt; 0, mas NÃO permitida ❌",
IF(AND(Q5665="SIM",U5665=0),"ATENÇÃO: alíquota permitida, mas % = 0 🔎",
"Alíquota aplicada corretamente ✅")))</f>
        <v/>
      </c>
      <c r="Q5665" s="5" t="str">
        <f>IF(E5665="","",IFERROR(VLOOKUP(E5665,REGRAS_CST!$A$2:$D$200,4,FALSE),""))</f>
        <v/>
      </c>
      <c r="R5665" s="8"/>
      <c r="S5665" s="7">
        <f>IF($H5665="","",$H5665*(1-$U5665))</f>
        <v>8.9999999999999993E-3</v>
      </c>
      <c r="T5665" s="7">
        <f>IF($I5665="","",$I5665*(1-$U5665))</f>
        <v>1E-3</v>
      </c>
      <c r="U5665" s="7">
        <f>IFERROR(INDEX(BASE_CCLASSTRIB!$E:$E, MATCH(TEXT($D5665,"000000"), BASE_CCLASSTRIB!$A:$A, 0))/100, 0)</f>
        <v>0</v>
      </c>
      <c r="V5665" s="21">
        <f>IFERROR(INDEX(BASE_CCLASSTRIB!$F:$F, MATCH(TEXT($D5665,"000000"), BASE_CCLASSTRIB!$A:$A, 0))/100, 0)</f>
        <v>0</v>
      </c>
    </row>
    <row r="5666" spans="2:22" ht="15.75" customHeight="1" thickTop="1" thickBot="1">
      <c r="B5666" s="8"/>
      <c r="C5666" s="8"/>
      <c r="E5666" s="8" t="str">
        <f>IF(D5666="","",LEFT(D5666,3))</f>
        <v/>
      </c>
      <c r="F5666" s="5" t="str">
        <f>IF(E5666="","",IFERROR(VLOOKUP(E5666,REGRAS_CST!$A$2:$B$200,2,FALSE),""))</f>
        <v/>
      </c>
      <c r="H5666" s="7">
        <v>8.9999999999999993E-3</v>
      </c>
      <c r="I5666" s="7">
        <v>1E-3</v>
      </c>
      <c r="K5666" s="5" t="str">
        <f>IF(E5666="","",IFERROR(VLOOKUP(E5666,REGRAS_CST!$A$2:$C$200,3,FALSE),""))</f>
        <v/>
      </c>
      <c r="L5666" s="10" t="str">
        <f>IF($G5666="", "", $G5666*(1-$V5666))</f>
        <v/>
      </c>
      <c r="M5666" s="30" t="str">
        <f t="shared" si="176"/>
        <v/>
      </c>
      <c r="N5666" s="30" t="str">
        <f t="shared" si="177"/>
        <v/>
      </c>
      <c r="O5666" s="5" t="str">
        <f>IF(D5666="","",
IF(AND(K5666&lt;&gt;"SIM",V5666&gt;0),"ERRO: % BC &gt; 0, mas NÃO permitida ❌",
IF(AND(K5666="SIM",V5666=0),"ATENÇÃO: BC permitida, mas % = 0 🔎",
"Base de cálculo aplicada corretamente ✅")))</f>
        <v/>
      </c>
      <c r="P5666" s="5" t="str">
        <f>IF(D5666="","",
IF(AND(Q5666&lt;&gt;"SIM",U5666&gt;0),"ERRO: % alíquota &gt; 0, mas NÃO permitida ❌",
IF(AND(Q5666="SIM",U5666=0),"ATENÇÃO: alíquota permitida, mas % = 0 🔎",
"Alíquota aplicada corretamente ✅")))</f>
        <v/>
      </c>
      <c r="Q5666" s="5" t="str">
        <f>IF(E5666="","",IFERROR(VLOOKUP(E5666,REGRAS_CST!$A$2:$D$200,4,FALSE),""))</f>
        <v/>
      </c>
      <c r="R5666" s="8"/>
      <c r="S5666" s="7">
        <f>IF($H5666="","",$H5666*(1-$U5666))</f>
        <v>8.9999999999999993E-3</v>
      </c>
      <c r="T5666" s="7">
        <f>IF($I5666="","",$I5666*(1-$U5666))</f>
        <v>1E-3</v>
      </c>
      <c r="U5666" s="7">
        <f>IFERROR(INDEX(BASE_CCLASSTRIB!$E:$E, MATCH(TEXT($D5666,"000000"), BASE_CCLASSTRIB!$A:$A, 0))/100, 0)</f>
        <v>0</v>
      </c>
      <c r="V5666" s="21">
        <f>IFERROR(INDEX(BASE_CCLASSTRIB!$F:$F, MATCH(TEXT($D5666,"000000"), BASE_CCLASSTRIB!$A:$A, 0))/100, 0)</f>
        <v>0</v>
      </c>
    </row>
    <row r="5667" spans="2:22" ht="15.75" customHeight="1" thickTop="1" thickBot="1">
      <c r="B5667" s="8"/>
      <c r="C5667" s="8"/>
      <c r="E5667" s="8" t="str">
        <f>IF(D5667="","",LEFT(D5667,3))</f>
        <v/>
      </c>
      <c r="F5667" s="5" t="str">
        <f>IF(E5667="","",IFERROR(VLOOKUP(E5667,REGRAS_CST!$A$2:$B$200,2,FALSE),""))</f>
        <v/>
      </c>
      <c r="H5667" s="7">
        <v>8.9999999999999993E-3</v>
      </c>
      <c r="I5667" s="7">
        <v>1E-3</v>
      </c>
      <c r="K5667" s="5" t="str">
        <f>IF(E5667="","",IFERROR(VLOOKUP(E5667,REGRAS_CST!$A$2:$C$200,3,FALSE),""))</f>
        <v/>
      </c>
      <c r="L5667" s="10" t="str">
        <f>IF($G5667="", "", $G5667*(1-$V5667))</f>
        <v/>
      </c>
      <c r="M5667" s="30" t="str">
        <f t="shared" si="176"/>
        <v/>
      </c>
      <c r="N5667" s="30" t="str">
        <f t="shared" si="177"/>
        <v/>
      </c>
      <c r="O5667" s="5" t="str">
        <f>IF(D5667="","",
IF(AND(K5667&lt;&gt;"SIM",V5667&gt;0),"ERRO: % BC &gt; 0, mas NÃO permitida ❌",
IF(AND(K5667="SIM",V5667=0),"ATENÇÃO: BC permitida, mas % = 0 🔎",
"Base de cálculo aplicada corretamente ✅")))</f>
        <v/>
      </c>
      <c r="P5667" s="5" t="str">
        <f>IF(D5667="","",
IF(AND(Q5667&lt;&gt;"SIM",U5667&gt;0),"ERRO: % alíquota &gt; 0, mas NÃO permitida ❌",
IF(AND(Q5667="SIM",U5667=0),"ATENÇÃO: alíquota permitida, mas % = 0 🔎",
"Alíquota aplicada corretamente ✅")))</f>
        <v/>
      </c>
      <c r="Q5667" s="5" t="str">
        <f>IF(E5667="","",IFERROR(VLOOKUP(E5667,REGRAS_CST!$A$2:$D$200,4,FALSE),""))</f>
        <v/>
      </c>
      <c r="R5667" s="8"/>
      <c r="S5667" s="7">
        <f>IF($H5667="","",$H5667*(1-$U5667))</f>
        <v>8.9999999999999993E-3</v>
      </c>
      <c r="T5667" s="7">
        <f>IF($I5667="","",$I5667*(1-$U5667))</f>
        <v>1E-3</v>
      </c>
      <c r="U5667" s="7">
        <f>IFERROR(INDEX(BASE_CCLASSTRIB!$E:$E, MATCH(TEXT($D5667,"000000"), BASE_CCLASSTRIB!$A:$A, 0))/100, 0)</f>
        <v>0</v>
      </c>
      <c r="V5667" s="21">
        <f>IFERROR(INDEX(BASE_CCLASSTRIB!$F:$F, MATCH(TEXT($D5667,"000000"), BASE_CCLASSTRIB!$A:$A, 0))/100, 0)</f>
        <v>0</v>
      </c>
    </row>
    <row r="5668" spans="2:22" ht="15.75" customHeight="1" thickTop="1" thickBot="1">
      <c r="B5668" s="8"/>
      <c r="C5668" s="8"/>
      <c r="E5668" s="8" t="str">
        <f>IF(D5668="","",LEFT(D5668,3))</f>
        <v/>
      </c>
      <c r="F5668" s="5" t="str">
        <f>IF(E5668="","",IFERROR(VLOOKUP(E5668,REGRAS_CST!$A$2:$B$200,2,FALSE),""))</f>
        <v/>
      </c>
      <c r="H5668" s="7">
        <v>8.9999999999999993E-3</v>
      </c>
      <c r="I5668" s="7">
        <v>1E-3</v>
      </c>
      <c r="K5668" s="5" t="str">
        <f>IF(E5668="","",IFERROR(VLOOKUP(E5668,REGRAS_CST!$A$2:$C$200,3,FALSE),""))</f>
        <v/>
      </c>
      <c r="L5668" s="10" t="str">
        <f>IF($G5668="", "", $G5668*(1-$V5668))</f>
        <v/>
      </c>
      <c r="M5668" s="30" t="str">
        <f t="shared" si="176"/>
        <v/>
      </c>
      <c r="N5668" s="30" t="str">
        <f t="shared" si="177"/>
        <v/>
      </c>
      <c r="O5668" s="5" t="str">
        <f>IF(D5668="","",
IF(AND(K5668&lt;&gt;"SIM",V5668&gt;0),"ERRO: % BC &gt; 0, mas NÃO permitida ❌",
IF(AND(K5668="SIM",V5668=0),"ATENÇÃO: BC permitida, mas % = 0 🔎",
"Base de cálculo aplicada corretamente ✅")))</f>
        <v/>
      </c>
      <c r="P5668" s="5" t="str">
        <f>IF(D5668="","",
IF(AND(Q5668&lt;&gt;"SIM",U5668&gt;0),"ERRO: % alíquota &gt; 0, mas NÃO permitida ❌",
IF(AND(Q5668="SIM",U5668=0),"ATENÇÃO: alíquota permitida, mas % = 0 🔎",
"Alíquota aplicada corretamente ✅")))</f>
        <v/>
      </c>
      <c r="Q5668" s="5" t="str">
        <f>IF(E5668="","",IFERROR(VLOOKUP(E5668,REGRAS_CST!$A$2:$D$200,4,FALSE),""))</f>
        <v/>
      </c>
      <c r="R5668" s="8"/>
      <c r="S5668" s="7">
        <f>IF($H5668="","",$H5668*(1-$U5668))</f>
        <v>8.9999999999999993E-3</v>
      </c>
      <c r="T5668" s="7">
        <f>IF($I5668="","",$I5668*(1-$U5668))</f>
        <v>1E-3</v>
      </c>
      <c r="U5668" s="7">
        <f>IFERROR(INDEX(BASE_CCLASSTRIB!$E:$E, MATCH(TEXT($D5668,"000000"), BASE_CCLASSTRIB!$A:$A, 0))/100, 0)</f>
        <v>0</v>
      </c>
      <c r="V5668" s="21">
        <f>IFERROR(INDEX(BASE_CCLASSTRIB!$F:$F, MATCH(TEXT($D5668,"000000"), BASE_CCLASSTRIB!$A:$A, 0))/100, 0)</f>
        <v>0</v>
      </c>
    </row>
    <row r="5669" spans="2:22" ht="15.75" customHeight="1" thickTop="1" thickBot="1">
      <c r="B5669" s="8"/>
      <c r="C5669" s="8"/>
      <c r="E5669" s="8" t="str">
        <f>IF(D5669="","",LEFT(D5669,3))</f>
        <v/>
      </c>
      <c r="F5669" s="5" t="str">
        <f>IF(E5669="","",IFERROR(VLOOKUP(E5669,REGRAS_CST!$A$2:$B$200,2,FALSE),""))</f>
        <v/>
      </c>
      <c r="H5669" s="7">
        <v>8.9999999999999993E-3</v>
      </c>
      <c r="I5669" s="7">
        <v>1E-3</v>
      </c>
      <c r="K5669" s="5" t="str">
        <f>IF(E5669="","",IFERROR(VLOOKUP(E5669,REGRAS_CST!$A$2:$C$200,3,FALSE),""))</f>
        <v/>
      </c>
      <c r="L5669" s="10" t="str">
        <f>IF($G5669="", "", $G5669*(1-$V5669))</f>
        <v/>
      </c>
      <c r="M5669" s="30" t="str">
        <f t="shared" si="176"/>
        <v/>
      </c>
      <c r="N5669" s="30" t="str">
        <f t="shared" si="177"/>
        <v/>
      </c>
      <c r="O5669" s="5" t="str">
        <f>IF(D5669="","",
IF(AND(K5669&lt;&gt;"SIM",V5669&gt;0),"ERRO: % BC &gt; 0, mas NÃO permitida ❌",
IF(AND(K5669="SIM",V5669=0),"ATENÇÃO: BC permitida, mas % = 0 🔎",
"Base de cálculo aplicada corretamente ✅")))</f>
        <v/>
      </c>
      <c r="P5669" s="5" t="str">
        <f>IF(D5669="","",
IF(AND(Q5669&lt;&gt;"SIM",U5669&gt;0),"ERRO: % alíquota &gt; 0, mas NÃO permitida ❌",
IF(AND(Q5669="SIM",U5669=0),"ATENÇÃO: alíquota permitida, mas % = 0 🔎",
"Alíquota aplicada corretamente ✅")))</f>
        <v/>
      </c>
      <c r="Q5669" s="5" t="str">
        <f>IF(E5669="","",IFERROR(VLOOKUP(E5669,REGRAS_CST!$A$2:$D$200,4,FALSE),""))</f>
        <v/>
      </c>
      <c r="R5669" s="8"/>
      <c r="S5669" s="7">
        <f>IF($H5669="","",$H5669*(1-$U5669))</f>
        <v>8.9999999999999993E-3</v>
      </c>
      <c r="T5669" s="7">
        <f>IF($I5669="","",$I5669*(1-$U5669))</f>
        <v>1E-3</v>
      </c>
      <c r="U5669" s="7">
        <f>IFERROR(INDEX(BASE_CCLASSTRIB!$E:$E, MATCH(TEXT($D5669,"000000"), BASE_CCLASSTRIB!$A:$A, 0))/100, 0)</f>
        <v>0</v>
      </c>
      <c r="V5669" s="21">
        <f>IFERROR(INDEX(BASE_CCLASSTRIB!$F:$F, MATCH(TEXT($D5669,"000000"), BASE_CCLASSTRIB!$A:$A, 0))/100, 0)</f>
        <v>0</v>
      </c>
    </row>
    <row r="5670" spans="2:22" ht="15.75" customHeight="1" thickTop="1" thickBot="1">
      <c r="B5670" s="8"/>
      <c r="C5670" s="8"/>
      <c r="E5670" s="8" t="str">
        <f>IF(D5670="","",LEFT(D5670,3))</f>
        <v/>
      </c>
      <c r="F5670" s="5" t="str">
        <f>IF(E5670="","",IFERROR(VLOOKUP(E5670,REGRAS_CST!$A$2:$B$200,2,FALSE),""))</f>
        <v/>
      </c>
      <c r="H5670" s="7">
        <v>8.9999999999999993E-3</v>
      </c>
      <c r="I5670" s="7">
        <v>1E-3</v>
      </c>
      <c r="K5670" s="5" t="str">
        <f>IF(E5670="","",IFERROR(VLOOKUP(E5670,REGRAS_CST!$A$2:$C$200,3,FALSE),""))</f>
        <v/>
      </c>
      <c r="L5670" s="10" t="str">
        <f>IF($G5670="", "", $G5670*(1-$V5670))</f>
        <v/>
      </c>
      <c r="M5670" s="30" t="str">
        <f t="shared" si="176"/>
        <v/>
      </c>
      <c r="N5670" s="30" t="str">
        <f t="shared" si="177"/>
        <v/>
      </c>
      <c r="O5670" s="5" t="str">
        <f>IF(D5670="","",
IF(AND(K5670&lt;&gt;"SIM",V5670&gt;0),"ERRO: % BC &gt; 0, mas NÃO permitida ❌",
IF(AND(K5670="SIM",V5670=0),"ATENÇÃO: BC permitida, mas % = 0 🔎",
"Base de cálculo aplicada corretamente ✅")))</f>
        <v/>
      </c>
      <c r="P5670" s="5" t="str">
        <f>IF(D5670="","",
IF(AND(Q5670&lt;&gt;"SIM",U5670&gt;0),"ERRO: % alíquota &gt; 0, mas NÃO permitida ❌",
IF(AND(Q5670="SIM",U5670=0),"ATENÇÃO: alíquota permitida, mas % = 0 🔎",
"Alíquota aplicada corretamente ✅")))</f>
        <v/>
      </c>
      <c r="Q5670" s="5" t="str">
        <f>IF(E5670="","",IFERROR(VLOOKUP(E5670,REGRAS_CST!$A$2:$D$200,4,FALSE),""))</f>
        <v/>
      </c>
      <c r="R5670" s="8"/>
      <c r="S5670" s="7">
        <f>IF($H5670="","",$H5670*(1-$U5670))</f>
        <v>8.9999999999999993E-3</v>
      </c>
      <c r="T5670" s="7">
        <f>IF($I5670="","",$I5670*(1-$U5670))</f>
        <v>1E-3</v>
      </c>
      <c r="U5670" s="7">
        <f>IFERROR(INDEX(BASE_CCLASSTRIB!$E:$E, MATCH(TEXT($D5670,"000000"), BASE_CCLASSTRIB!$A:$A, 0))/100, 0)</f>
        <v>0</v>
      </c>
      <c r="V5670" s="21">
        <f>IFERROR(INDEX(BASE_CCLASSTRIB!$F:$F, MATCH(TEXT($D5670,"000000"), BASE_CCLASSTRIB!$A:$A, 0))/100, 0)</f>
        <v>0</v>
      </c>
    </row>
    <row r="5671" spans="2:22" ht="15.75" customHeight="1" thickTop="1" thickBot="1">
      <c r="B5671" s="8"/>
      <c r="C5671" s="8"/>
      <c r="E5671" s="8" t="str">
        <f>IF(D5671="","",LEFT(D5671,3))</f>
        <v/>
      </c>
      <c r="F5671" s="5" t="str">
        <f>IF(E5671="","",IFERROR(VLOOKUP(E5671,REGRAS_CST!$A$2:$B$200,2,FALSE),""))</f>
        <v/>
      </c>
      <c r="H5671" s="7">
        <v>8.9999999999999993E-3</v>
      </c>
      <c r="I5671" s="7">
        <v>1E-3</v>
      </c>
      <c r="K5671" s="5" t="str">
        <f>IF(E5671="","",IFERROR(VLOOKUP(E5671,REGRAS_CST!$A$2:$C$200,3,FALSE),""))</f>
        <v/>
      </c>
      <c r="L5671" s="10" t="str">
        <f>IF($G5671="", "", $G5671*(1-$V5671))</f>
        <v/>
      </c>
      <c r="M5671" s="30" t="str">
        <f t="shared" si="176"/>
        <v/>
      </c>
      <c r="N5671" s="30" t="str">
        <f t="shared" si="177"/>
        <v/>
      </c>
      <c r="O5671" s="5" t="str">
        <f>IF(D5671="","",
IF(AND(K5671&lt;&gt;"SIM",V5671&gt;0),"ERRO: % BC &gt; 0, mas NÃO permitida ❌",
IF(AND(K5671="SIM",V5671=0),"ATENÇÃO: BC permitida, mas % = 0 🔎",
"Base de cálculo aplicada corretamente ✅")))</f>
        <v/>
      </c>
      <c r="P5671" s="5" t="str">
        <f>IF(D5671="","",
IF(AND(Q5671&lt;&gt;"SIM",U5671&gt;0),"ERRO: % alíquota &gt; 0, mas NÃO permitida ❌",
IF(AND(Q5671="SIM",U5671=0),"ATENÇÃO: alíquota permitida, mas % = 0 🔎",
"Alíquota aplicada corretamente ✅")))</f>
        <v/>
      </c>
      <c r="Q5671" s="5" t="str">
        <f>IF(E5671="","",IFERROR(VLOOKUP(E5671,REGRAS_CST!$A$2:$D$200,4,FALSE),""))</f>
        <v/>
      </c>
      <c r="R5671" s="8"/>
      <c r="S5671" s="7">
        <f>IF($H5671="","",$H5671*(1-$U5671))</f>
        <v>8.9999999999999993E-3</v>
      </c>
      <c r="T5671" s="7">
        <f>IF($I5671="","",$I5671*(1-$U5671))</f>
        <v>1E-3</v>
      </c>
      <c r="U5671" s="7">
        <f>IFERROR(INDEX(BASE_CCLASSTRIB!$E:$E, MATCH(TEXT($D5671,"000000"), BASE_CCLASSTRIB!$A:$A, 0))/100, 0)</f>
        <v>0</v>
      </c>
      <c r="V5671" s="21">
        <f>IFERROR(INDEX(BASE_CCLASSTRIB!$F:$F, MATCH(TEXT($D5671,"000000"), BASE_CCLASSTRIB!$A:$A, 0))/100, 0)</f>
        <v>0</v>
      </c>
    </row>
    <row r="5672" spans="2:22" ht="15.75" customHeight="1" thickTop="1" thickBot="1">
      <c r="B5672" s="8"/>
      <c r="C5672" s="8"/>
      <c r="E5672" s="8" t="str">
        <f>IF(D5672="","",LEFT(D5672,3))</f>
        <v/>
      </c>
      <c r="F5672" s="5" t="str">
        <f>IF(E5672="","",IFERROR(VLOOKUP(E5672,REGRAS_CST!$A$2:$B$200,2,FALSE),""))</f>
        <v/>
      </c>
      <c r="H5672" s="7">
        <v>8.9999999999999993E-3</v>
      </c>
      <c r="I5672" s="7">
        <v>1E-3</v>
      </c>
      <c r="K5672" s="5" t="str">
        <f>IF(E5672="","",IFERROR(VLOOKUP(E5672,REGRAS_CST!$A$2:$C$200,3,FALSE),""))</f>
        <v/>
      </c>
      <c r="L5672" s="10" t="str">
        <f>IF($G5672="", "", $G5672*(1-$V5672))</f>
        <v/>
      </c>
      <c r="M5672" s="30" t="str">
        <f t="shared" si="176"/>
        <v/>
      </c>
      <c r="N5672" s="30" t="str">
        <f t="shared" si="177"/>
        <v/>
      </c>
      <c r="O5672" s="5" t="str">
        <f>IF(D5672="","",
IF(AND(K5672&lt;&gt;"SIM",V5672&gt;0),"ERRO: % BC &gt; 0, mas NÃO permitida ❌",
IF(AND(K5672="SIM",V5672=0),"ATENÇÃO: BC permitida, mas % = 0 🔎",
"Base de cálculo aplicada corretamente ✅")))</f>
        <v/>
      </c>
      <c r="P5672" s="5" t="str">
        <f>IF(D5672="","",
IF(AND(Q5672&lt;&gt;"SIM",U5672&gt;0),"ERRO: % alíquota &gt; 0, mas NÃO permitida ❌",
IF(AND(Q5672="SIM",U5672=0),"ATENÇÃO: alíquota permitida, mas % = 0 🔎",
"Alíquota aplicada corretamente ✅")))</f>
        <v/>
      </c>
      <c r="Q5672" s="5" t="str">
        <f>IF(E5672="","",IFERROR(VLOOKUP(E5672,REGRAS_CST!$A$2:$D$200,4,FALSE),""))</f>
        <v/>
      </c>
      <c r="R5672" s="8"/>
      <c r="S5672" s="7">
        <f>IF($H5672="","",$H5672*(1-$U5672))</f>
        <v>8.9999999999999993E-3</v>
      </c>
      <c r="T5672" s="7">
        <f>IF($I5672="","",$I5672*(1-$U5672))</f>
        <v>1E-3</v>
      </c>
      <c r="U5672" s="7">
        <f>IFERROR(INDEX(BASE_CCLASSTRIB!$E:$E, MATCH(TEXT($D5672,"000000"), BASE_CCLASSTRIB!$A:$A, 0))/100, 0)</f>
        <v>0</v>
      </c>
      <c r="V5672" s="21">
        <f>IFERROR(INDEX(BASE_CCLASSTRIB!$F:$F, MATCH(TEXT($D5672,"000000"), BASE_CCLASSTRIB!$A:$A, 0))/100, 0)</f>
        <v>0</v>
      </c>
    </row>
    <row r="5673" spans="2:22" ht="15.75" customHeight="1" thickTop="1" thickBot="1">
      <c r="B5673" s="8"/>
      <c r="C5673" s="8"/>
      <c r="E5673" s="8" t="str">
        <f>IF(D5673="","",LEFT(D5673,3))</f>
        <v/>
      </c>
      <c r="F5673" s="5" t="str">
        <f>IF(E5673="","",IFERROR(VLOOKUP(E5673,REGRAS_CST!$A$2:$B$200,2,FALSE),""))</f>
        <v/>
      </c>
      <c r="H5673" s="7">
        <v>8.9999999999999993E-3</v>
      </c>
      <c r="I5673" s="7">
        <v>1E-3</v>
      </c>
      <c r="K5673" s="5" t="str">
        <f>IF(E5673="","",IFERROR(VLOOKUP(E5673,REGRAS_CST!$A$2:$C$200,3,FALSE),""))</f>
        <v/>
      </c>
      <c r="L5673" s="10" t="str">
        <f>IF($G5673="", "", $G5673*(1-$V5673))</f>
        <v/>
      </c>
      <c r="M5673" s="30" t="str">
        <f t="shared" si="176"/>
        <v/>
      </c>
      <c r="N5673" s="30" t="str">
        <f t="shared" si="177"/>
        <v/>
      </c>
      <c r="O5673" s="5" t="str">
        <f>IF(D5673="","",
IF(AND(K5673&lt;&gt;"SIM",V5673&gt;0),"ERRO: % BC &gt; 0, mas NÃO permitida ❌",
IF(AND(K5673="SIM",V5673=0),"ATENÇÃO: BC permitida, mas % = 0 🔎",
"Base de cálculo aplicada corretamente ✅")))</f>
        <v/>
      </c>
      <c r="P5673" s="5" t="str">
        <f>IF(D5673="","",
IF(AND(Q5673&lt;&gt;"SIM",U5673&gt;0),"ERRO: % alíquota &gt; 0, mas NÃO permitida ❌",
IF(AND(Q5673="SIM",U5673=0),"ATENÇÃO: alíquota permitida, mas % = 0 🔎",
"Alíquota aplicada corretamente ✅")))</f>
        <v/>
      </c>
      <c r="Q5673" s="5" t="str">
        <f>IF(E5673="","",IFERROR(VLOOKUP(E5673,REGRAS_CST!$A$2:$D$200,4,FALSE),""))</f>
        <v/>
      </c>
      <c r="R5673" s="8"/>
      <c r="S5673" s="7">
        <f>IF($H5673="","",$H5673*(1-$U5673))</f>
        <v>8.9999999999999993E-3</v>
      </c>
      <c r="T5673" s="7">
        <f>IF($I5673="","",$I5673*(1-$U5673))</f>
        <v>1E-3</v>
      </c>
      <c r="U5673" s="7">
        <f>IFERROR(INDEX(BASE_CCLASSTRIB!$E:$E, MATCH(TEXT($D5673,"000000"), BASE_CCLASSTRIB!$A:$A, 0))/100, 0)</f>
        <v>0</v>
      </c>
      <c r="V5673" s="21">
        <f>IFERROR(INDEX(BASE_CCLASSTRIB!$F:$F, MATCH(TEXT($D5673,"000000"), BASE_CCLASSTRIB!$A:$A, 0))/100, 0)</f>
        <v>0</v>
      </c>
    </row>
    <row r="5674" spans="2:22" ht="15.75" customHeight="1" thickTop="1" thickBot="1">
      <c r="B5674" s="8"/>
      <c r="C5674" s="8"/>
      <c r="E5674" s="8" t="str">
        <f>IF(D5674="","",LEFT(D5674,3))</f>
        <v/>
      </c>
      <c r="F5674" s="5" t="str">
        <f>IF(E5674="","",IFERROR(VLOOKUP(E5674,REGRAS_CST!$A$2:$B$200,2,FALSE),""))</f>
        <v/>
      </c>
      <c r="H5674" s="7">
        <v>8.9999999999999993E-3</v>
      </c>
      <c r="I5674" s="7">
        <v>1E-3</v>
      </c>
      <c r="K5674" s="5" t="str">
        <f>IF(E5674="","",IFERROR(VLOOKUP(E5674,REGRAS_CST!$A$2:$C$200,3,FALSE),""))</f>
        <v/>
      </c>
      <c r="L5674" s="10" t="str">
        <f>IF($G5674="", "", $G5674*(1-$V5674))</f>
        <v/>
      </c>
      <c r="M5674" s="30" t="str">
        <f t="shared" si="176"/>
        <v/>
      </c>
      <c r="N5674" s="30" t="str">
        <f t="shared" si="177"/>
        <v/>
      </c>
      <c r="O5674" s="5" t="str">
        <f>IF(D5674="","",
IF(AND(K5674&lt;&gt;"SIM",V5674&gt;0),"ERRO: % BC &gt; 0, mas NÃO permitida ❌",
IF(AND(K5674="SIM",V5674=0),"ATENÇÃO: BC permitida, mas % = 0 🔎",
"Base de cálculo aplicada corretamente ✅")))</f>
        <v/>
      </c>
      <c r="P5674" s="5" t="str">
        <f>IF(D5674="","",
IF(AND(Q5674&lt;&gt;"SIM",U5674&gt;0),"ERRO: % alíquota &gt; 0, mas NÃO permitida ❌",
IF(AND(Q5674="SIM",U5674=0),"ATENÇÃO: alíquota permitida, mas % = 0 🔎",
"Alíquota aplicada corretamente ✅")))</f>
        <v/>
      </c>
      <c r="Q5674" s="5" t="str">
        <f>IF(E5674="","",IFERROR(VLOOKUP(E5674,REGRAS_CST!$A$2:$D$200,4,FALSE),""))</f>
        <v/>
      </c>
      <c r="R5674" s="8"/>
      <c r="S5674" s="7">
        <f>IF($H5674="","",$H5674*(1-$U5674))</f>
        <v>8.9999999999999993E-3</v>
      </c>
      <c r="T5674" s="7">
        <f>IF($I5674="","",$I5674*(1-$U5674))</f>
        <v>1E-3</v>
      </c>
      <c r="U5674" s="7">
        <f>IFERROR(INDEX(BASE_CCLASSTRIB!$E:$E, MATCH(TEXT($D5674,"000000"), BASE_CCLASSTRIB!$A:$A, 0))/100, 0)</f>
        <v>0</v>
      </c>
      <c r="V5674" s="21">
        <f>IFERROR(INDEX(BASE_CCLASSTRIB!$F:$F, MATCH(TEXT($D5674,"000000"), BASE_CCLASSTRIB!$A:$A, 0))/100, 0)</f>
        <v>0</v>
      </c>
    </row>
    <row r="5675" spans="2:22" ht="15.75" customHeight="1" thickTop="1" thickBot="1">
      <c r="B5675" s="8"/>
      <c r="C5675" s="8"/>
      <c r="E5675" s="8" t="str">
        <f>IF(D5675="","",LEFT(D5675,3))</f>
        <v/>
      </c>
      <c r="F5675" s="5" t="str">
        <f>IF(E5675="","",IFERROR(VLOOKUP(E5675,REGRAS_CST!$A$2:$B$200,2,FALSE),""))</f>
        <v/>
      </c>
      <c r="H5675" s="7">
        <v>8.9999999999999993E-3</v>
      </c>
      <c r="I5675" s="7">
        <v>1E-3</v>
      </c>
      <c r="K5675" s="5" t="str">
        <f>IF(E5675="","",IFERROR(VLOOKUP(E5675,REGRAS_CST!$A$2:$C$200,3,FALSE),""))</f>
        <v/>
      </c>
      <c r="L5675" s="10" t="str">
        <f>IF($G5675="", "", $G5675*(1-$V5675))</f>
        <v/>
      </c>
      <c r="M5675" s="30" t="str">
        <f t="shared" si="176"/>
        <v/>
      </c>
      <c r="N5675" s="30" t="str">
        <f t="shared" si="177"/>
        <v/>
      </c>
      <c r="O5675" s="5" t="str">
        <f>IF(D5675="","",
IF(AND(K5675&lt;&gt;"SIM",V5675&gt;0),"ERRO: % BC &gt; 0, mas NÃO permitida ❌",
IF(AND(K5675="SIM",V5675=0),"ATENÇÃO: BC permitida, mas % = 0 🔎",
"Base de cálculo aplicada corretamente ✅")))</f>
        <v/>
      </c>
      <c r="P5675" s="5" t="str">
        <f>IF(D5675="","",
IF(AND(Q5675&lt;&gt;"SIM",U5675&gt;0),"ERRO: % alíquota &gt; 0, mas NÃO permitida ❌",
IF(AND(Q5675="SIM",U5675=0),"ATENÇÃO: alíquota permitida, mas % = 0 🔎",
"Alíquota aplicada corretamente ✅")))</f>
        <v/>
      </c>
      <c r="Q5675" s="5" t="str">
        <f>IF(E5675="","",IFERROR(VLOOKUP(E5675,REGRAS_CST!$A$2:$D$200,4,FALSE),""))</f>
        <v/>
      </c>
      <c r="R5675" s="8"/>
      <c r="S5675" s="7">
        <f>IF($H5675="","",$H5675*(1-$U5675))</f>
        <v>8.9999999999999993E-3</v>
      </c>
      <c r="T5675" s="7">
        <f>IF($I5675="","",$I5675*(1-$U5675))</f>
        <v>1E-3</v>
      </c>
      <c r="U5675" s="7">
        <f>IFERROR(INDEX(BASE_CCLASSTRIB!$E:$E, MATCH(TEXT($D5675,"000000"), BASE_CCLASSTRIB!$A:$A, 0))/100, 0)</f>
        <v>0</v>
      </c>
      <c r="V5675" s="21">
        <f>IFERROR(INDEX(BASE_CCLASSTRIB!$F:$F, MATCH(TEXT($D5675,"000000"), BASE_CCLASSTRIB!$A:$A, 0))/100, 0)</f>
        <v>0</v>
      </c>
    </row>
    <row r="5676" spans="2:22" ht="15.75" customHeight="1" thickTop="1" thickBot="1">
      <c r="B5676" s="8"/>
      <c r="C5676" s="8"/>
      <c r="E5676" s="8" t="str">
        <f>IF(D5676="","",LEFT(D5676,3))</f>
        <v/>
      </c>
      <c r="F5676" s="5" t="str">
        <f>IF(E5676="","",IFERROR(VLOOKUP(E5676,REGRAS_CST!$A$2:$B$200,2,FALSE),""))</f>
        <v/>
      </c>
      <c r="H5676" s="7">
        <v>8.9999999999999993E-3</v>
      </c>
      <c r="I5676" s="7">
        <v>1E-3</v>
      </c>
      <c r="K5676" s="5" t="str">
        <f>IF(E5676="","",IFERROR(VLOOKUP(E5676,REGRAS_CST!$A$2:$C$200,3,FALSE),""))</f>
        <v/>
      </c>
      <c r="L5676" s="10" t="str">
        <f>IF($G5676="", "", $G5676*(1-$V5676))</f>
        <v/>
      </c>
      <c r="M5676" s="30" t="str">
        <f t="shared" si="176"/>
        <v/>
      </c>
      <c r="N5676" s="30" t="str">
        <f t="shared" si="177"/>
        <v/>
      </c>
      <c r="O5676" s="5" t="str">
        <f>IF(D5676="","",
IF(AND(K5676&lt;&gt;"SIM",V5676&gt;0),"ERRO: % BC &gt; 0, mas NÃO permitida ❌",
IF(AND(K5676="SIM",V5676=0),"ATENÇÃO: BC permitida, mas % = 0 🔎",
"Base de cálculo aplicada corretamente ✅")))</f>
        <v/>
      </c>
      <c r="P5676" s="5" t="str">
        <f>IF(D5676="","",
IF(AND(Q5676&lt;&gt;"SIM",U5676&gt;0),"ERRO: % alíquota &gt; 0, mas NÃO permitida ❌",
IF(AND(Q5676="SIM",U5676=0),"ATENÇÃO: alíquota permitida, mas % = 0 🔎",
"Alíquota aplicada corretamente ✅")))</f>
        <v/>
      </c>
      <c r="Q5676" s="5" t="str">
        <f>IF(E5676="","",IFERROR(VLOOKUP(E5676,REGRAS_CST!$A$2:$D$200,4,FALSE),""))</f>
        <v/>
      </c>
      <c r="R5676" s="8"/>
      <c r="S5676" s="7">
        <f>IF($H5676="","",$H5676*(1-$U5676))</f>
        <v>8.9999999999999993E-3</v>
      </c>
      <c r="T5676" s="7">
        <f>IF($I5676="","",$I5676*(1-$U5676))</f>
        <v>1E-3</v>
      </c>
      <c r="U5676" s="7">
        <f>IFERROR(INDEX(BASE_CCLASSTRIB!$E:$E, MATCH(TEXT($D5676,"000000"), BASE_CCLASSTRIB!$A:$A, 0))/100, 0)</f>
        <v>0</v>
      </c>
      <c r="V5676" s="21">
        <f>IFERROR(INDEX(BASE_CCLASSTRIB!$F:$F, MATCH(TEXT($D5676,"000000"), BASE_CCLASSTRIB!$A:$A, 0))/100, 0)</f>
        <v>0</v>
      </c>
    </row>
    <row r="5677" spans="2:22" ht="15.75" customHeight="1" thickTop="1" thickBot="1">
      <c r="B5677" s="8"/>
      <c r="C5677" s="8"/>
      <c r="E5677" s="8" t="str">
        <f>IF(D5677="","",LEFT(D5677,3))</f>
        <v/>
      </c>
      <c r="F5677" s="5" t="str">
        <f>IF(E5677="","",IFERROR(VLOOKUP(E5677,REGRAS_CST!$A$2:$B$200,2,FALSE),""))</f>
        <v/>
      </c>
      <c r="H5677" s="7">
        <v>8.9999999999999993E-3</v>
      </c>
      <c r="I5677" s="7">
        <v>1E-3</v>
      </c>
      <c r="K5677" s="5" t="str">
        <f>IF(E5677="","",IFERROR(VLOOKUP(E5677,REGRAS_CST!$A$2:$C$200,3,FALSE),""))</f>
        <v/>
      </c>
      <c r="L5677" s="10" t="str">
        <f>IF($G5677="", "", $G5677*(1-$V5677))</f>
        <v/>
      </c>
      <c r="M5677" s="30" t="str">
        <f t="shared" si="176"/>
        <v/>
      </c>
      <c r="N5677" s="30" t="str">
        <f t="shared" si="177"/>
        <v/>
      </c>
      <c r="O5677" s="5" t="str">
        <f>IF(D5677="","",
IF(AND(K5677&lt;&gt;"SIM",V5677&gt;0),"ERRO: % BC &gt; 0, mas NÃO permitida ❌",
IF(AND(K5677="SIM",V5677=0),"ATENÇÃO: BC permitida, mas % = 0 🔎",
"Base de cálculo aplicada corretamente ✅")))</f>
        <v/>
      </c>
      <c r="P5677" s="5" t="str">
        <f>IF(D5677="","",
IF(AND(Q5677&lt;&gt;"SIM",U5677&gt;0),"ERRO: % alíquota &gt; 0, mas NÃO permitida ❌",
IF(AND(Q5677="SIM",U5677=0),"ATENÇÃO: alíquota permitida, mas % = 0 🔎",
"Alíquota aplicada corretamente ✅")))</f>
        <v/>
      </c>
      <c r="Q5677" s="5" t="str">
        <f>IF(E5677="","",IFERROR(VLOOKUP(E5677,REGRAS_CST!$A$2:$D$200,4,FALSE),""))</f>
        <v/>
      </c>
      <c r="R5677" s="8"/>
      <c r="S5677" s="7">
        <f>IF($H5677="","",$H5677*(1-$U5677))</f>
        <v>8.9999999999999993E-3</v>
      </c>
      <c r="T5677" s="7">
        <f>IF($I5677="","",$I5677*(1-$U5677))</f>
        <v>1E-3</v>
      </c>
      <c r="U5677" s="7">
        <f>IFERROR(INDEX(BASE_CCLASSTRIB!$E:$E, MATCH(TEXT($D5677,"000000"), BASE_CCLASSTRIB!$A:$A, 0))/100, 0)</f>
        <v>0</v>
      </c>
      <c r="V5677" s="21">
        <f>IFERROR(INDEX(BASE_CCLASSTRIB!$F:$F, MATCH(TEXT($D5677,"000000"), BASE_CCLASSTRIB!$A:$A, 0))/100, 0)</f>
        <v>0</v>
      </c>
    </row>
    <row r="5678" spans="2:22" ht="15.75" customHeight="1" thickTop="1" thickBot="1">
      <c r="B5678" s="8"/>
      <c r="C5678" s="8"/>
      <c r="E5678" s="8" t="str">
        <f>IF(D5678="","",LEFT(D5678,3))</f>
        <v/>
      </c>
      <c r="F5678" s="5" t="str">
        <f>IF(E5678="","",IFERROR(VLOOKUP(E5678,REGRAS_CST!$A$2:$B$200,2,FALSE),""))</f>
        <v/>
      </c>
      <c r="H5678" s="7">
        <v>8.9999999999999993E-3</v>
      </c>
      <c r="I5678" s="7">
        <v>1E-3</v>
      </c>
      <c r="K5678" s="5" t="str">
        <f>IF(E5678="","",IFERROR(VLOOKUP(E5678,REGRAS_CST!$A$2:$C$200,3,FALSE),""))</f>
        <v/>
      </c>
      <c r="L5678" s="10" t="str">
        <f>IF($G5678="", "", $G5678*(1-$V5678))</f>
        <v/>
      </c>
      <c r="M5678" s="30" t="str">
        <f t="shared" si="176"/>
        <v/>
      </c>
      <c r="N5678" s="30" t="str">
        <f t="shared" si="177"/>
        <v/>
      </c>
      <c r="O5678" s="5" t="str">
        <f>IF(D5678="","",
IF(AND(K5678&lt;&gt;"SIM",V5678&gt;0),"ERRO: % BC &gt; 0, mas NÃO permitida ❌",
IF(AND(K5678="SIM",V5678=0),"ATENÇÃO: BC permitida, mas % = 0 🔎",
"Base de cálculo aplicada corretamente ✅")))</f>
        <v/>
      </c>
      <c r="P5678" s="5" t="str">
        <f>IF(D5678="","",
IF(AND(Q5678&lt;&gt;"SIM",U5678&gt;0),"ERRO: % alíquota &gt; 0, mas NÃO permitida ❌",
IF(AND(Q5678="SIM",U5678=0),"ATENÇÃO: alíquota permitida, mas % = 0 🔎",
"Alíquota aplicada corretamente ✅")))</f>
        <v/>
      </c>
      <c r="Q5678" s="5" t="str">
        <f>IF(E5678="","",IFERROR(VLOOKUP(E5678,REGRAS_CST!$A$2:$D$200,4,FALSE),""))</f>
        <v/>
      </c>
      <c r="R5678" s="8"/>
      <c r="S5678" s="7">
        <f>IF($H5678="","",$H5678*(1-$U5678))</f>
        <v>8.9999999999999993E-3</v>
      </c>
      <c r="T5678" s="7">
        <f>IF($I5678="","",$I5678*(1-$U5678))</f>
        <v>1E-3</v>
      </c>
      <c r="U5678" s="7">
        <f>IFERROR(INDEX(BASE_CCLASSTRIB!$E:$E, MATCH(TEXT($D5678,"000000"), BASE_CCLASSTRIB!$A:$A, 0))/100, 0)</f>
        <v>0</v>
      </c>
      <c r="V5678" s="21">
        <f>IFERROR(INDEX(BASE_CCLASSTRIB!$F:$F, MATCH(TEXT($D5678,"000000"), BASE_CCLASSTRIB!$A:$A, 0))/100, 0)</f>
        <v>0</v>
      </c>
    </row>
    <row r="5679" spans="2:22" ht="15.75" customHeight="1" thickTop="1" thickBot="1">
      <c r="B5679" s="8"/>
      <c r="C5679" s="8"/>
      <c r="E5679" s="8" t="str">
        <f>IF(D5679="","",LEFT(D5679,3))</f>
        <v/>
      </c>
      <c r="F5679" s="5" t="str">
        <f>IF(E5679="","",IFERROR(VLOOKUP(E5679,REGRAS_CST!$A$2:$B$200,2,FALSE),""))</f>
        <v/>
      </c>
      <c r="H5679" s="7">
        <v>8.9999999999999993E-3</v>
      </c>
      <c r="I5679" s="7">
        <v>1E-3</v>
      </c>
      <c r="K5679" s="5" t="str">
        <f>IF(E5679="","",IFERROR(VLOOKUP(E5679,REGRAS_CST!$A$2:$C$200,3,FALSE),""))</f>
        <v/>
      </c>
      <c r="L5679" s="10" t="str">
        <f>IF($G5679="", "", $G5679*(1-$V5679))</f>
        <v/>
      </c>
      <c r="M5679" s="30" t="str">
        <f t="shared" si="176"/>
        <v/>
      </c>
      <c r="N5679" s="30" t="str">
        <f t="shared" si="177"/>
        <v/>
      </c>
      <c r="O5679" s="5" t="str">
        <f>IF(D5679="","",
IF(AND(K5679&lt;&gt;"SIM",V5679&gt;0),"ERRO: % BC &gt; 0, mas NÃO permitida ❌",
IF(AND(K5679="SIM",V5679=0),"ATENÇÃO: BC permitida, mas % = 0 🔎",
"Base de cálculo aplicada corretamente ✅")))</f>
        <v/>
      </c>
      <c r="P5679" s="5" t="str">
        <f>IF(D5679="","",
IF(AND(Q5679&lt;&gt;"SIM",U5679&gt;0),"ERRO: % alíquota &gt; 0, mas NÃO permitida ❌",
IF(AND(Q5679="SIM",U5679=0),"ATENÇÃO: alíquota permitida, mas % = 0 🔎",
"Alíquota aplicada corretamente ✅")))</f>
        <v/>
      </c>
      <c r="Q5679" s="5" t="str">
        <f>IF(E5679="","",IFERROR(VLOOKUP(E5679,REGRAS_CST!$A$2:$D$200,4,FALSE),""))</f>
        <v/>
      </c>
      <c r="R5679" s="8"/>
      <c r="S5679" s="7">
        <f>IF($H5679="","",$H5679*(1-$U5679))</f>
        <v>8.9999999999999993E-3</v>
      </c>
      <c r="T5679" s="7">
        <f>IF($I5679="","",$I5679*(1-$U5679))</f>
        <v>1E-3</v>
      </c>
      <c r="U5679" s="7">
        <f>IFERROR(INDEX(BASE_CCLASSTRIB!$E:$E, MATCH(TEXT($D5679,"000000"), BASE_CCLASSTRIB!$A:$A, 0))/100, 0)</f>
        <v>0</v>
      </c>
      <c r="V5679" s="21">
        <f>IFERROR(INDEX(BASE_CCLASSTRIB!$F:$F, MATCH(TEXT($D5679,"000000"), BASE_CCLASSTRIB!$A:$A, 0))/100, 0)</f>
        <v>0</v>
      </c>
    </row>
    <row r="5680" spans="2:22" ht="15.75" customHeight="1" thickTop="1" thickBot="1">
      <c r="B5680" s="8"/>
      <c r="C5680" s="8"/>
      <c r="E5680" s="8" t="str">
        <f>IF(D5680="","",LEFT(D5680,3))</f>
        <v/>
      </c>
      <c r="F5680" s="5" t="str">
        <f>IF(E5680="","",IFERROR(VLOOKUP(E5680,REGRAS_CST!$A$2:$B$200,2,FALSE),""))</f>
        <v/>
      </c>
      <c r="H5680" s="7">
        <v>8.9999999999999993E-3</v>
      </c>
      <c r="I5680" s="7">
        <v>1E-3</v>
      </c>
      <c r="K5680" s="5" t="str">
        <f>IF(E5680="","",IFERROR(VLOOKUP(E5680,REGRAS_CST!$A$2:$C$200,3,FALSE),""))</f>
        <v/>
      </c>
      <c r="L5680" s="10" t="str">
        <f>IF($G5680="", "", $G5680*(1-$V5680))</f>
        <v/>
      </c>
      <c r="M5680" s="30" t="str">
        <f t="shared" si="176"/>
        <v/>
      </c>
      <c r="N5680" s="30" t="str">
        <f t="shared" si="177"/>
        <v/>
      </c>
      <c r="O5680" s="5" t="str">
        <f>IF(D5680="","",
IF(AND(K5680&lt;&gt;"SIM",V5680&gt;0),"ERRO: % BC &gt; 0, mas NÃO permitida ❌",
IF(AND(K5680="SIM",V5680=0),"ATENÇÃO: BC permitida, mas % = 0 🔎",
"Base de cálculo aplicada corretamente ✅")))</f>
        <v/>
      </c>
      <c r="P5680" s="5" t="str">
        <f>IF(D5680="","",
IF(AND(Q5680&lt;&gt;"SIM",U5680&gt;0),"ERRO: % alíquota &gt; 0, mas NÃO permitida ❌",
IF(AND(Q5680="SIM",U5680=0),"ATENÇÃO: alíquota permitida, mas % = 0 🔎",
"Alíquota aplicada corretamente ✅")))</f>
        <v/>
      </c>
      <c r="Q5680" s="5" t="str">
        <f>IF(E5680="","",IFERROR(VLOOKUP(E5680,REGRAS_CST!$A$2:$D$200,4,FALSE),""))</f>
        <v/>
      </c>
      <c r="R5680" s="8"/>
      <c r="S5680" s="7">
        <f>IF($H5680="","",$H5680*(1-$U5680))</f>
        <v>8.9999999999999993E-3</v>
      </c>
      <c r="T5680" s="7">
        <f>IF($I5680="","",$I5680*(1-$U5680))</f>
        <v>1E-3</v>
      </c>
      <c r="U5680" s="7">
        <f>IFERROR(INDEX(BASE_CCLASSTRIB!$E:$E, MATCH(TEXT($D5680,"000000"), BASE_CCLASSTRIB!$A:$A, 0))/100, 0)</f>
        <v>0</v>
      </c>
      <c r="V5680" s="21">
        <f>IFERROR(INDEX(BASE_CCLASSTRIB!$F:$F, MATCH(TEXT($D5680,"000000"), BASE_CCLASSTRIB!$A:$A, 0))/100, 0)</f>
        <v>0</v>
      </c>
    </row>
    <row r="5681" spans="2:22" ht="15.75" customHeight="1" thickTop="1" thickBot="1">
      <c r="B5681" s="8"/>
      <c r="C5681" s="8"/>
      <c r="E5681" s="8" t="str">
        <f>IF(D5681="","",LEFT(D5681,3))</f>
        <v/>
      </c>
      <c r="F5681" s="5" t="str">
        <f>IF(E5681="","",IFERROR(VLOOKUP(E5681,REGRAS_CST!$A$2:$B$200,2,FALSE),""))</f>
        <v/>
      </c>
      <c r="H5681" s="7">
        <v>8.9999999999999993E-3</v>
      </c>
      <c r="I5681" s="7">
        <v>1E-3</v>
      </c>
      <c r="K5681" s="5" t="str">
        <f>IF(E5681="","",IFERROR(VLOOKUP(E5681,REGRAS_CST!$A$2:$C$200,3,FALSE),""))</f>
        <v/>
      </c>
      <c r="L5681" s="10" t="str">
        <f>IF($G5681="", "", $G5681*(1-$V5681))</f>
        <v/>
      </c>
      <c r="M5681" s="30" t="str">
        <f t="shared" si="176"/>
        <v/>
      </c>
      <c r="N5681" s="30" t="str">
        <f t="shared" si="177"/>
        <v/>
      </c>
      <c r="O5681" s="5" t="str">
        <f>IF(D5681="","",
IF(AND(K5681&lt;&gt;"SIM",V5681&gt;0),"ERRO: % BC &gt; 0, mas NÃO permitida ❌",
IF(AND(K5681="SIM",V5681=0),"ATENÇÃO: BC permitida, mas % = 0 🔎",
"Base de cálculo aplicada corretamente ✅")))</f>
        <v/>
      </c>
      <c r="P5681" s="5" t="str">
        <f>IF(D5681="","",
IF(AND(Q5681&lt;&gt;"SIM",U5681&gt;0),"ERRO: % alíquota &gt; 0, mas NÃO permitida ❌",
IF(AND(Q5681="SIM",U5681=0),"ATENÇÃO: alíquota permitida, mas % = 0 🔎",
"Alíquota aplicada corretamente ✅")))</f>
        <v/>
      </c>
      <c r="Q5681" s="5" t="str">
        <f>IF(E5681="","",IFERROR(VLOOKUP(E5681,REGRAS_CST!$A$2:$D$200,4,FALSE),""))</f>
        <v/>
      </c>
      <c r="R5681" s="8"/>
      <c r="S5681" s="7">
        <f>IF($H5681="","",$H5681*(1-$U5681))</f>
        <v>8.9999999999999993E-3</v>
      </c>
      <c r="T5681" s="7">
        <f>IF($I5681="","",$I5681*(1-$U5681))</f>
        <v>1E-3</v>
      </c>
      <c r="U5681" s="7">
        <f>IFERROR(INDEX(BASE_CCLASSTRIB!$E:$E, MATCH(TEXT($D5681,"000000"), BASE_CCLASSTRIB!$A:$A, 0))/100, 0)</f>
        <v>0</v>
      </c>
      <c r="V5681" s="21">
        <f>IFERROR(INDEX(BASE_CCLASSTRIB!$F:$F, MATCH(TEXT($D5681,"000000"), BASE_CCLASSTRIB!$A:$A, 0))/100, 0)</f>
        <v>0</v>
      </c>
    </row>
    <row r="5682" spans="2:22" ht="15.75" customHeight="1" thickTop="1" thickBot="1">
      <c r="B5682" s="8"/>
      <c r="C5682" s="8"/>
      <c r="E5682" s="8" t="str">
        <f>IF(D5682="","",LEFT(D5682,3))</f>
        <v/>
      </c>
      <c r="F5682" s="5" t="str">
        <f>IF(E5682="","",IFERROR(VLOOKUP(E5682,REGRAS_CST!$A$2:$B$200,2,FALSE),""))</f>
        <v/>
      </c>
      <c r="H5682" s="7">
        <v>8.9999999999999993E-3</v>
      </c>
      <c r="I5682" s="7">
        <v>1E-3</v>
      </c>
      <c r="K5682" s="5" t="str">
        <f>IF(E5682="","",IFERROR(VLOOKUP(E5682,REGRAS_CST!$A$2:$C$200,3,FALSE),""))</f>
        <v/>
      </c>
      <c r="L5682" s="10" t="str">
        <f>IF($G5682="", "", $G5682*(1-$V5682))</f>
        <v/>
      </c>
      <c r="M5682" s="30" t="str">
        <f t="shared" si="176"/>
        <v/>
      </c>
      <c r="N5682" s="30" t="str">
        <f t="shared" si="177"/>
        <v/>
      </c>
      <c r="O5682" s="5" t="str">
        <f>IF(D5682="","",
IF(AND(K5682&lt;&gt;"SIM",V5682&gt;0),"ERRO: % BC &gt; 0, mas NÃO permitida ❌",
IF(AND(K5682="SIM",V5682=0),"ATENÇÃO: BC permitida, mas % = 0 🔎",
"Base de cálculo aplicada corretamente ✅")))</f>
        <v/>
      </c>
      <c r="P5682" s="5" t="str">
        <f>IF(D5682="","",
IF(AND(Q5682&lt;&gt;"SIM",U5682&gt;0),"ERRO: % alíquota &gt; 0, mas NÃO permitida ❌",
IF(AND(Q5682="SIM",U5682=0),"ATENÇÃO: alíquota permitida, mas % = 0 🔎",
"Alíquota aplicada corretamente ✅")))</f>
        <v/>
      </c>
      <c r="Q5682" s="5" t="str">
        <f>IF(E5682="","",IFERROR(VLOOKUP(E5682,REGRAS_CST!$A$2:$D$200,4,FALSE),""))</f>
        <v/>
      </c>
      <c r="R5682" s="8"/>
      <c r="S5682" s="7">
        <f>IF($H5682="","",$H5682*(1-$U5682))</f>
        <v>8.9999999999999993E-3</v>
      </c>
      <c r="T5682" s="7">
        <f>IF($I5682="","",$I5682*(1-$U5682))</f>
        <v>1E-3</v>
      </c>
      <c r="U5682" s="7">
        <f>IFERROR(INDEX(BASE_CCLASSTRIB!$E:$E, MATCH(TEXT($D5682,"000000"), BASE_CCLASSTRIB!$A:$A, 0))/100, 0)</f>
        <v>0</v>
      </c>
      <c r="V5682" s="21">
        <f>IFERROR(INDEX(BASE_CCLASSTRIB!$F:$F, MATCH(TEXT($D5682,"000000"), BASE_CCLASSTRIB!$A:$A, 0))/100, 0)</f>
        <v>0</v>
      </c>
    </row>
    <row r="5683" spans="2:22" ht="15.75" customHeight="1" thickTop="1" thickBot="1">
      <c r="B5683" s="8"/>
      <c r="C5683" s="8"/>
      <c r="E5683" s="8" t="str">
        <f>IF(D5683="","",LEFT(D5683,3))</f>
        <v/>
      </c>
      <c r="F5683" s="5" t="str">
        <f>IF(E5683="","",IFERROR(VLOOKUP(E5683,REGRAS_CST!$A$2:$B$200,2,FALSE),""))</f>
        <v/>
      </c>
      <c r="H5683" s="7">
        <v>8.9999999999999993E-3</v>
      </c>
      <c r="I5683" s="7">
        <v>1E-3</v>
      </c>
      <c r="K5683" s="5" t="str">
        <f>IF(E5683="","",IFERROR(VLOOKUP(E5683,REGRAS_CST!$A$2:$C$200,3,FALSE),""))</f>
        <v/>
      </c>
      <c r="L5683" s="10" t="str">
        <f>IF($G5683="", "", $G5683*(1-$V5683))</f>
        <v/>
      </c>
      <c r="M5683" s="30" t="str">
        <f t="shared" si="176"/>
        <v/>
      </c>
      <c r="N5683" s="30" t="str">
        <f t="shared" si="177"/>
        <v/>
      </c>
      <c r="O5683" s="5" t="str">
        <f>IF(D5683="","",
IF(AND(K5683&lt;&gt;"SIM",V5683&gt;0),"ERRO: % BC &gt; 0, mas NÃO permitida ❌",
IF(AND(K5683="SIM",V5683=0),"ATENÇÃO: BC permitida, mas % = 0 🔎",
"Base de cálculo aplicada corretamente ✅")))</f>
        <v/>
      </c>
      <c r="P5683" s="5" t="str">
        <f>IF(D5683="","",
IF(AND(Q5683&lt;&gt;"SIM",U5683&gt;0),"ERRO: % alíquota &gt; 0, mas NÃO permitida ❌",
IF(AND(Q5683="SIM",U5683=0),"ATENÇÃO: alíquota permitida, mas % = 0 🔎",
"Alíquota aplicada corretamente ✅")))</f>
        <v/>
      </c>
      <c r="Q5683" s="5" t="str">
        <f>IF(E5683="","",IFERROR(VLOOKUP(E5683,REGRAS_CST!$A$2:$D$200,4,FALSE),""))</f>
        <v/>
      </c>
      <c r="R5683" s="8"/>
      <c r="S5683" s="7">
        <f>IF($H5683="","",$H5683*(1-$U5683))</f>
        <v>8.9999999999999993E-3</v>
      </c>
      <c r="T5683" s="7">
        <f>IF($I5683="","",$I5683*(1-$U5683))</f>
        <v>1E-3</v>
      </c>
      <c r="U5683" s="7">
        <f>IFERROR(INDEX(BASE_CCLASSTRIB!$E:$E, MATCH(TEXT($D5683,"000000"), BASE_CCLASSTRIB!$A:$A, 0))/100, 0)</f>
        <v>0</v>
      </c>
      <c r="V5683" s="21">
        <f>IFERROR(INDEX(BASE_CCLASSTRIB!$F:$F, MATCH(TEXT($D5683,"000000"), BASE_CCLASSTRIB!$A:$A, 0))/100, 0)</f>
        <v>0</v>
      </c>
    </row>
    <row r="5684" spans="2:22" ht="15.75" customHeight="1" thickTop="1" thickBot="1">
      <c r="B5684" s="8"/>
      <c r="C5684" s="8"/>
      <c r="E5684" s="8" t="str">
        <f>IF(D5684="","",LEFT(D5684,3))</f>
        <v/>
      </c>
      <c r="F5684" s="5" t="str">
        <f>IF(E5684="","",IFERROR(VLOOKUP(E5684,REGRAS_CST!$A$2:$B$200,2,FALSE),""))</f>
        <v/>
      </c>
      <c r="H5684" s="7">
        <v>8.9999999999999993E-3</v>
      </c>
      <c r="I5684" s="7">
        <v>1E-3</v>
      </c>
      <c r="K5684" s="5" t="str">
        <f>IF(E5684="","",IFERROR(VLOOKUP(E5684,REGRAS_CST!$A$2:$C$200,3,FALSE),""))</f>
        <v/>
      </c>
      <c r="L5684" s="10" t="str">
        <f>IF($G5684="", "", $G5684*(1-$V5684))</f>
        <v/>
      </c>
      <c r="M5684" s="30" t="str">
        <f t="shared" si="176"/>
        <v/>
      </c>
      <c r="N5684" s="30" t="str">
        <f t="shared" si="177"/>
        <v/>
      </c>
      <c r="O5684" s="5" t="str">
        <f>IF(D5684="","",
IF(AND(K5684&lt;&gt;"SIM",V5684&gt;0),"ERRO: % BC &gt; 0, mas NÃO permitida ❌",
IF(AND(K5684="SIM",V5684=0),"ATENÇÃO: BC permitida, mas % = 0 🔎",
"Base de cálculo aplicada corretamente ✅")))</f>
        <v/>
      </c>
      <c r="P5684" s="5" t="str">
        <f>IF(D5684="","",
IF(AND(Q5684&lt;&gt;"SIM",U5684&gt;0),"ERRO: % alíquota &gt; 0, mas NÃO permitida ❌",
IF(AND(Q5684="SIM",U5684=0),"ATENÇÃO: alíquota permitida, mas % = 0 🔎",
"Alíquota aplicada corretamente ✅")))</f>
        <v/>
      </c>
      <c r="Q5684" s="5" t="str">
        <f>IF(E5684="","",IFERROR(VLOOKUP(E5684,REGRAS_CST!$A$2:$D$200,4,FALSE),""))</f>
        <v/>
      </c>
      <c r="R5684" s="8"/>
      <c r="S5684" s="7">
        <f>IF($H5684="","",$H5684*(1-$U5684))</f>
        <v>8.9999999999999993E-3</v>
      </c>
      <c r="T5684" s="7">
        <f>IF($I5684="","",$I5684*(1-$U5684))</f>
        <v>1E-3</v>
      </c>
      <c r="U5684" s="7">
        <f>IFERROR(INDEX(BASE_CCLASSTRIB!$E:$E, MATCH(TEXT($D5684,"000000"), BASE_CCLASSTRIB!$A:$A, 0))/100, 0)</f>
        <v>0</v>
      </c>
      <c r="V5684" s="21">
        <f>IFERROR(INDEX(BASE_CCLASSTRIB!$F:$F, MATCH(TEXT($D5684,"000000"), BASE_CCLASSTRIB!$A:$A, 0))/100, 0)</f>
        <v>0</v>
      </c>
    </row>
    <row r="5685" spans="2:22" ht="15.75" customHeight="1" thickTop="1" thickBot="1">
      <c r="B5685" s="8"/>
      <c r="C5685" s="8"/>
      <c r="E5685" s="8" t="str">
        <f>IF(D5685="","",LEFT(D5685,3))</f>
        <v/>
      </c>
      <c r="F5685" s="5" t="str">
        <f>IF(E5685="","",IFERROR(VLOOKUP(E5685,REGRAS_CST!$A$2:$B$200,2,FALSE),""))</f>
        <v/>
      </c>
      <c r="H5685" s="7">
        <v>8.9999999999999993E-3</v>
      </c>
      <c r="I5685" s="7">
        <v>1E-3</v>
      </c>
      <c r="K5685" s="5" t="str">
        <f>IF(E5685="","",IFERROR(VLOOKUP(E5685,REGRAS_CST!$A$2:$C$200,3,FALSE),""))</f>
        <v/>
      </c>
      <c r="L5685" s="10" t="str">
        <f>IF($G5685="", "", $G5685*(1-$V5685))</f>
        <v/>
      </c>
      <c r="M5685" s="30" t="str">
        <f t="shared" si="176"/>
        <v/>
      </c>
      <c r="N5685" s="30" t="str">
        <f t="shared" si="177"/>
        <v/>
      </c>
      <c r="O5685" s="5" t="str">
        <f>IF(D5685="","",
IF(AND(K5685&lt;&gt;"SIM",V5685&gt;0),"ERRO: % BC &gt; 0, mas NÃO permitida ❌",
IF(AND(K5685="SIM",V5685=0),"ATENÇÃO: BC permitida, mas % = 0 🔎",
"Base de cálculo aplicada corretamente ✅")))</f>
        <v/>
      </c>
      <c r="P5685" s="5" t="str">
        <f>IF(D5685="","",
IF(AND(Q5685&lt;&gt;"SIM",U5685&gt;0),"ERRO: % alíquota &gt; 0, mas NÃO permitida ❌",
IF(AND(Q5685="SIM",U5685=0),"ATENÇÃO: alíquota permitida, mas % = 0 🔎",
"Alíquota aplicada corretamente ✅")))</f>
        <v/>
      </c>
      <c r="Q5685" s="5" t="str">
        <f>IF(E5685="","",IFERROR(VLOOKUP(E5685,REGRAS_CST!$A$2:$D$200,4,FALSE),""))</f>
        <v/>
      </c>
      <c r="R5685" s="8"/>
      <c r="S5685" s="7">
        <f>IF($H5685="","",$H5685*(1-$U5685))</f>
        <v>8.9999999999999993E-3</v>
      </c>
      <c r="T5685" s="7">
        <f>IF($I5685="","",$I5685*(1-$U5685))</f>
        <v>1E-3</v>
      </c>
      <c r="U5685" s="7">
        <f>IFERROR(INDEX(BASE_CCLASSTRIB!$E:$E, MATCH(TEXT($D5685,"000000"), BASE_CCLASSTRIB!$A:$A, 0))/100, 0)</f>
        <v>0</v>
      </c>
      <c r="V5685" s="21">
        <f>IFERROR(INDEX(BASE_CCLASSTRIB!$F:$F, MATCH(TEXT($D5685,"000000"), BASE_CCLASSTRIB!$A:$A, 0))/100, 0)</f>
        <v>0</v>
      </c>
    </row>
    <row r="5686" spans="2:22" ht="15.75" customHeight="1" thickTop="1" thickBot="1">
      <c r="B5686" s="8"/>
      <c r="C5686" s="8"/>
      <c r="E5686" s="8" t="str">
        <f>IF(D5686="","",LEFT(D5686,3))</f>
        <v/>
      </c>
      <c r="F5686" s="5" t="str">
        <f>IF(E5686="","",IFERROR(VLOOKUP(E5686,REGRAS_CST!$A$2:$B$200,2,FALSE),""))</f>
        <v/>
      </c>
      <c r="H5686" s="7">
        <v>8.9999999999999993E-3</v>
      </c>
      <c r="I5686" s="7">
        <v>1E-3</v>
      </c>
      <c r="K5686" s="5" t="str">
        <f>IF(E5686="","",IFERROR(VLOOKUP(E5686,REGRAS_CST!$A$2:$C$200,3,FALSE),""))</f>
        <v/>
      </c>
      <c r="L5686" s="10" t="str">
        <f>IF($G5686="", "", $G5686*(1-$V5686))</f>
        <v/>
      </c>
      <c r="M5686" s="30" t="str">
        <f t="shared" si="176"/>
        <v/>
      </c>
      <c r="N5686" s="30" t="str">
        <f t="shared" si="177"/>
        <v/>
      </c>
      <c r="O5686" s="5" t="str">
        <f>IF(D5686="","",
IF(AND(K5686&lt;&gt;"SIM",V5686&gt;0),"ERRO: % BC &gt; 0, mas NÃO permitida ❌",
IF(AND(K5686="SIM",V5686=0),"ATENÇÃO: BC permitida, mas % = 0 🔎",
"Base de cálculo aplicada corretamente ✅")))</f>
        <v/>
      </c>
      <c r="P5686" s="5" t="str">
        <f>IF(D5686="","",
IF(AND(Q5686&lt;&gt;"SIM",U5686&gt;0),"ERRO: % alíquota &gt; 0, mas NÃO permitida ❌",
IF(AND(Q5686="SIM",U5686=0),"ATENÇÃO: alíquota permitida, mas % = 0 🔎",
"Alíquota aplicada corretamente ✅")))</f>
        <v/>
      </c>
      <c r="Q5686" s="5" t="str">
        <f>IF(E5686="","",IFERROR(VLOOKUP(E5686,REGRAS_CST!$A$2:$D$200,4,FALSE),""))</f>
        <v/>
      </c>
      <c r="R5686" s="8"/>
      <c r="S5686" s="7">
        <f>IF($H5686="","",$H5686*(1-$U5686))</f>
        <v>8.9999999999999993E-3</v>
      </c>
      <c r="T5686" s="7">
        <f>IF($I5686="","",$I5686*(1-$U5686))</f>
        <v>1E-3</v>
      </c>
      <c r="U5686" s="7">
        <f>IFERROR(INDEX(BASE_CCLASSTRIB!$E:$E, MATCH(TEXT($D5686,"000000"), BASE_CCLASSTRIB!$A:$A, 0))/100, 0)</f>
        <v>0</v>
      </c>
      <c r="V5686" s="21">
        <f>IFERROR(INDEX(BASE_CCLASSTRIB!$F:$F, MATCH(TEXT($D5686,"000000"), BASE_CCLASSTRIB!$A:$A, 0))/100, 0)</f>
        <v>0</v>
      </c>
    </row>
    <row r="5687" spans="2:22" ht="15.75" customHeight="1" thickTop="1" thickBot="1">
      <c r="B5687" s="8"/>
      <c r="C5687" s="8"/>
      <c r="E5687" s="8" t="str">
        <f>IF(D5687="","",LEFT(D5687,3))</f>
        <v/>
      </c>
      <c r="F5687" s="5" t="str">
        <f>IF(E5687="","",IFERROR(VLOOKUP(E5687,REGRAS_CST!$A$2:$B$200,2,FALSE),""))</f>
        <v/>
      </c>
      <c r="H5687" s="7">
        <v>8.9999999999999993E-3</v>
      </c>
      <c r="I5687" s="7">
        <v>1E-3</v>
      </c>
      <c r="K5687" s="5" t="str">
        <f>IF(E5687="","",IFERROR(VLOOKUP(E5687,REGRAS_CST!$A$2:$C$200,3,FALSE),""))</f>
        <v/>
      </c>
      <c r="L5687" s="10" t="str">
        <f>IF($G5687="", "", $G5687*(1-$V5687))</f>
        <v/>
      </c>
      <c r="M5687" s="30" t="str">
        <f t="shared" si="176"/>
        <v/>
      </c>
      <c r="N5687" s="30" t="str">
        <f t="shared" si="177"/>
        <v/>
      </c>
      <c r="O5687" s="5" t="str">
        <f>IF(D5687="","",
IF(AND(K5687&lt;&gt;"SIM",V5687&gt;0),"ERRO: % BC &gt; 0, mas NÃO permitida ❌",
IF(AND(K5687="SIM",V5687=0),"ATENÇÃO: BC permitida, mas % = 0 🔎",
"Base de cálculo aplicada corretamente ✅")))</f>
        <v/>
      </c>
      <c r="P5687" s="5" t="str">
        <f>IF(D5687="","",
IF(AND(Q5687&lt;&gt;"SIM",U5687&gt;0),"ERRO: % alíquota &gt; 0, mas NÃO permitida ❌",
IF(AND(Q5687="SIM",U5687=0),"ATENÇÃO: alíquota permitida, mas % = 0 🔎",
"Alíquota aplicada corretamente ✅")))</f>
        <v/>
      </c>
      <c r="Q5687" s="5" t="str">
        <f>IF(E5687="","",IFERROR(VLOOKUP(E5687,REGRAS_CST!$A$2:$D$200,4,FALSE),""))</f>
        <v/>
      </c>
      <c r="R5687" s="8"/>
      <c r="S5687" s="7">
        <f>IF($H5687="","",$H5687*(1-$U5687))</f>
        <v>8.9999999999999993E-3</v>
      </c>
      <c r="T5687" s="7">
        <f>IF($I5687="","",$I5687*(1-$U5687))</f>
        <v>1E-3</v>
      </c>
      <c r="U5687" s="7">
        <f>IFERROR(INDEX(BASE_CCLASSTRIB!$E:$E, MATCH(TEXT($D5687,"000000"), BASE_CCLASSTRIB!$A:$A, 0))/100, 0)</f>
        <v>0</v>
      </c>
      <c r="V5687" s="21">
        <f>IFERROR(INDEX(BASE_CCLASSTRIB!$F:$F, MATCH(TEXT($D5687,"000000"), BASE_CCLASSTRIB!$A:$A, 0))/100, 0)</f>
        <v>0</v>
      </c>
    </row>
    <row r="5688" spans="2:22" ht="15.75" customHeight="1" thickTop="1" thickBot="1">
      <c r="B5688" s="8"/>
      <c r="C5688" s="8"/>
      <c r="E5688" s="8" t="str">
        <f>IF(D5688="","",LEFT(D5688,3))</f>
        <v/>
      </c>
      <c r="F5688" s="5" t="str">
        <f>IF(E5688="","",IFERROR(VLOOKUP(E5688,REGRAS_CST!$A$2:$B$200,2,FALSE),""))</f>
        <v/>
      </c>
      <c r="H5688" s="7">
        <v>8.9999999999999993E-3</v>
      </c>
      <c r="I5688" s="7">
        <v>1E-3</v>
      </c>
      <c r="K5688" s="5" t="str">
        <f>IF(E5688="","",IFERROR(VLOOKUP(E5688,REGRAS_CST!$A$2:$C$200,3,FALSE),""))</f>
        <v/>
      </c>
      <c r="L5688" s="10" t="str">
        <f>IF($G5688="", "", $G5688*(1-$V5688))</f>
        <v/>
      </c>
      <c r="M5688" s="30" t="str">
        <f t="shared" si="176"/>
        <v/>
      </c>
      <c r="N5688" s="30" t="str">
        <f t="shared" si="177"/>
        <v/>
      </c>
      <c r="O5688" s="5" t="str">
        <f>IF(D5688="","",
IF(AND(K5688&lt;&gt;"SIM",V5688&gt;0),"ERRO: % BC &gt; 0, mas NÃO permitida ❌",
IF(AND(K5688="SIM",V5688=0),"ATENÇÃO: BC permitida, mas % = 0 🔎",
"Base de cálculo aplicada corretamente ✅")))</f>
        <v/>
      </c>
      <c r="P5688" s="5" t="str">
        <f>IF(D5688="","",
IF(AND(Q5688&lt;&gt;"SIM",U5688&gt;0),"ERRO: % alíquota &gt; 0, mas NÃO permitida ❌",
IF(AND(Q5688="SIM",U5688=0),"ATENÇÃO: alíquota permitida, mas % = 0 🔎",
"Alíquota aplicada corretamente ✅")))</f>
        <v/>
      </c>
      <c r="Q5688" s="5" t="str">
        <f>IF(E5688="","",IFERROR(VLOOKUP(E5688,REGRAS_CST!$A$2:$D$200,4,FALSE),""))</f>
        <v/>
      </c>
      <c r="R5688" s="8"/>
      <c r="S5688" s="7">
        <f>IF($H5688="","",$H5688*(1-$U5688))</f>
        <v>8.9999999999999993E-3</v>
      </c>
      <c r="T5688" s="7">
        <f>IF($I5688="","",$I5688*(1-$U5688))</f>
        <v>1E-3</v>
      </c>
      <c r="U5688" s="7">
        <f>IFERROR(INDEX(BASE_CCLASSTRIB!$E:$E, MATCH(TEXT($D5688,"000000"), BASE_CCLASSTRIB!$A:$A, 0))/100, 0)</f>
        <v>0</v>
      </c>
      <c r="V5688" s="21">
        <f>IFERROR(INDEX(BASE_CCLASSTRIB!$F:$F, MATCH(TEXT($D5688,"000000"), BASE_CCLASSTRIB!$A:$A, 0))/100, 0)</f>
        <v>0</v>
      </c>
    </row>
    <row r="5689" spans="2:22" ht="15.75" customHeight="1" thickTop="1" thickBot="1">
      <c r="B5689" s="8"/>
      <c r="C5689" s="8"/>
      <c r="E5689" s="8" t="str">
        <f>IF(D5689="","",LEFT(D5689,3))</f>
        <v/>
      </c>
      <c r="F5689" s="5" t="str">
        <f>IF(E5689="","",IFERROR(VLOOKUP(E5689,REGRAS_CST!$A$2:$B$200,2,FALSE),""))</f>
        <v/>
      </c>
      <c r="H5689" s="7">
        <v>8.9999999999999993E-3</v>
      </c>
      <c r="I5689" s="7">
        <v>1E-3</v>
      </c>
      <c r="K5689" s="5" t="str">
        <f>IF(E5689="","",IFERROR(VLOOKUP(E5689,REGRAS_CST!$A$2:$C$200,3,FALSE),""))</f>
        <v/>
      </c>
      <c r="L5689" s="10" t="str">
        <f>IF($G5689="", "", $G5689*(1-$V5689))</f>
        <v/>
      </c>
      <c r="M5689" s="30" t="str">
        <f t="shared" si="176"/>
        <v/>
      </c>
      <c r="N5689" s="30" t="str">
        <f t="shared" si="177"/>
        <v/>
      </c>
      <c r="O5689" s="5" t="str">
        <f>IF(D5689="","",
IF(AND(K5689&lt;&gt;"SIM",V5689&gt;0),"ERRO: % BC &gt; 0, mas NÃO permitida ❌",
IF(AND(K5689="SIM",V5689=0),"ATENÇÃO: BC permitida, mas % = 0 🔎",
"Base de cálculo aplicada corretamente ✅")))</f>
        <v/>
      </c>
      <c r="P5689" s="5" t="str">
        <f>IF(D5689="","",
IF(AND(Q5689&lt;&gt;"SIM",U5689&gt;0),"ERRO: % alíquota &gt; 0, mas NÃO permitida ❌",
IF(AND(Q5689="SIM",U5689=0),"ATENÇÃO: alíquota permitida, mas % = 0 🔎",
"Alíquota aplicada corretamente ✅")))</f>
        <v/>
      </c>
      <c r="Q5689" s="5" t="str">
        <f>IF(E5689="","",IFERROR(VLOOKUP(E5689,REGRAS_CST!$A$2:$D$200,4,FALSE),""))</f>
        <v/>
      </c>
      <c r="R5689" s="8"/>
      <c r="S5689" s="7">
        <f>IF($H5689="","",$H5689*(1-$U5689))</f>
        <v>8.9999999999999993E-3</v>
      </c>
      <c r="T5689" s="7">
        <f>IF($I5689="","",$I5689*(1-$U5689))</f>
        <v>1E-3</v>
      </c>
      <c r="U5689" s="7">
        <f>IFERROR(INDEX(BASE_CCLASSTRIB!$E:$E, MATCH(TEXT($D5689,"000000"), BASE_CCLASSTRIB!$A:$A, 0))/100, 0)</f>
        <v>0</v>
      </c>
      <c r="V5689" s="21">
        <f>IFERROR(INDEX(BASE_CCLASSTRIB!$F:$F, MATCH(TEXT($D5689,"000000"), BASE_CCLASSTRIB!$A:$A, 0))/100, 0)</f>
        <v>0</v>
      </c>
    </row>
    <row r="5690" spans="2:22" ht="15.75" customHeight="1" thickTop="1" thickBot="1">
      <c r="B5690" s="8"/>
      <c r="C5690" s="8"/>
      <c r="E5690" s="8" t="str">
        <f>IF(D5690="","",LEFT(D5690,3))</f>
        <v/>
      </c>
      <c r="F5690" s="5" t="str">
        <f>IF(E5690="","",IFERROR(VLOOKUP(E5690,REGRAS_CST!$A$2:$B$200,2,FALSE),""))</f>
        <v/>
      </c>
      <c r="H5690" s="7">
        <v>8.9999999999999993E-3</v>
      </c>
      <c r="I5690" s="7">
        <v>1E-3</v>
      </c>
      <c r="K5690" s="5" t="str">
        <f>IF(E5690="","",IFERROR(VLOOKUP(E5690,REGRAS_CST!$A$2:$C$200,3,FALSE),""))</f>
        <v/>
      </c>
      <c r="L5690" s="10" t="str">
        <f>IF($G5690="", "", $G5690*(1-$V5690))</f>
        <v/>
      </c>
      <c r="M5690" s="30" t="str">
        <f t="shared" si="176"/>
        <v/>
      </c>
      <c r="N5690" s="30" t="str">
        <f t="shared" si="177"/>
        <v/>
      </c>
      <c r="O5690" s="5" t="str">
        <f>IF(D5690="","",
IF(AND(K5690&lt;&gt;"SIM",V5690&gt;0),"ERRO: % BC &gt; 0, mas NÃO permitida ❌",
IF(AND(K5690="SIM",V5690=0),"ATENÇÃO: BC permitida, mas % = 0 🔎",
"Base de cálculo aplicada corretamente ✅")))</f>
        <v/>
      </c>
      <c r="P5690" s="5" t="str">
        <f>IF(D5690="","",
IF(AND(Q5690&lt;&gt;"SIM",U5690&gt;0),"ERRO: % alíquota &gt; 0, mas NÃO permitida ❌",
IF(AND(Q5690="SIM",U5690=0),"ATENÇÃO: alíquota permitida, mas % = 0 🔎",
"Alíquota aplicada corretamente ✅")))</f>
        <v/>
      </c>
      <c r="Q5690" s="5" t="str">
        <f>IF(E5690="","",IFERROR(VLOOKUP(E5690,REGRAS_CST!$A$2:$D$200,4,FALSE),""))</f>
        <v/>
      </c>
      <c r="R5690" s="8"/>
      <c r="S5690" s="7">
        <f>IF($H5690="","",$H5690*(1-$U5690))</f>
        <v>8.9999999999999993E-3</v>
      </c>
      <c r="T5690" s="7">
        <f>IF($I5690="","",$I5690*(1-$U5690))</f>
        <v>1E-3</v>
      </c>
      <c r="U5690" s="7">
        <f>IFERROR(INDEX(BASE_CCLASSTRIB!$E:$E, MATCH(TEXT($D5690,"000000"), BASE_CCLASSTRIB!$A:$A, 0))/100, 0)</f>
        <v>0</v>
      </c>
      <c r="V5690" s="21">
        <f>IFERROR(INDEX(BASE_CCLASSTRIB!$F:$F, MATCH(TEXT($D5690,"000000"), BASE_CCLASSTRIB!$A:$A, 0))/100, 0)</f>
        <v>0</v>
      </c>
    </row>
    <row r="5691" spans="2:22" ht="15.75" customHeight="1" thickTop="1" thickBot="1">
      <c r="B5691" s="8"/>
      <c r="C5691" s="8"/>
      <c r="E5691" s="8" t="str">
        <f>IF(D5691="","",LEFT(D5691,3))</f>
        <v/>
      </c>
      <c r="F5691" s="5" t="str">
        <f>IF(E5691="","",IFERROR(VLOOKUP(E5691,REGRAS_CST!$A$2:$B$200,2,FALSE),""))</f>
        <v/>
      </c>
      <c r="H5691" s="7">
        <v>8.9999999999999993E-3</v>
      </c>
      <c r="I5691" s="7">
        <v>1E-3</v>
      </c>
      <c r="K5691" s="5" t="str">
        <f>IF(E5691="","",IFERROR(VLOOKUP(E5691,REGRAS_CST!$A$2:$C$200,3,FALSE),""))</f>
        <v/>
      </c>
      <c r="L5691" s="10" t="str">
        <f>IF($G5691="", "", $G5691*(1-$V5691))</f>
        <v/>
      </c>
      <c r="M5691" s="30" t="str">
        <f t="shared" si="176"/>
        <v/>
      </c>
      <c r="N5691" s="30" t="str">
        <f t="shared" si="177"/>
        <v/>
      </c>
      <c r="O5691" s="5" t="str">
        <f>IF(D5691="","",
IF(AND(K5691&lt;&gt;"SIM",V5691&gt;0),"ERRO: % BC &gt; 0, mas NÃO permitida ❌",
IF(AND(K5691="SIM",V5691=0),"ATENÇÃO: BC permitida, mas % = 0 🔎",
"Base de cálculo aplicada corretamente ✅")))</f>
        <v/>
      </c>
      <c r="P5691" s="5" t="str">
        <f>IF(D5691="","",
IF(AND(Q5691&lt;&gt;"SIM",U5691&gt;0),"ERRO: % alíquota &gt; 0, mas NÃO permitida ❌",
IF(AND(Q5691="SIM",U5691=0),"ATENÇÃO: alíquota permitida, mas % = 0 🔎",
"Alíquota aplicada corretamente ✅")))</f>
        <v/>
      </c>
      <c r="Q5691" s="5" t="str">
        <f>IF(E5691="","",IFERROR(VLOOKUP(E5691,REGRAS_CST!$A$2:$D$200,4,FALSE),""))</f>
        <v/>
      </c>
      <c r="R5691" s="8"/>
      <c r="S5691" s="7">
        <f>IF($H5691="","",$H5691*(1-$U5691))</f>
        <v>8.9999999999999993E-3</v>
      </c>
      <c r="T5691" s="7">
        <f>IF($I5691="","",$I5691*(1-$U5691))</f>
        <v>1E-3</v>
      </c>
      <c r="U5691" s="7">
        <f>IFERROR(INDEX(BASE_CCLASSTRIB!$E:$E, MATCH(TEXT($D5691,"000000"), BASE_CCLASSTRIB!$A:$A, 0))/100, 0)</f>
        <v>0</v>
      </c>
      <c r="V5691" s="21">
        <f>IFERROR(INDEX(BASE_CCLASSTRIB!$F:$F, MATCH(TEXT($D5691,"000000"), BASE_CCLASSTRIB!$A:$A, 0))/100, 0)</f>
        <v>0</v>
      </c>
    </row>
    <row r="5692" spans="2:22" ht="15.75" customHeight="1" thickTop="1" thickBot="1">
      <c r="B5692" s="8"/>
      <c r="C5692" s="8"/>
      <c r="E5692" s="8" t="str">
        <f>IF(D5692="","",LEFT(D5692,3))</f>
        <v/>
      </c>
      <c r="F5692" s="5" t="str">
        <f>IF(E5692="","",IFERROR(VLOOKUP(E5692,REGRAS_CST!$A$2:$B$200,2,FALSE),""))</f>
        <v/>
      </c>
      <c r="H5692" s="7">
        <v>8.9999999999999993E-3</v>
      </c>
      <c r="I5692" s="7">
        <v>1E-3</v>
      </c>
      <c r="K5692" s="5" t="str">
        <f>IF(E5692="","",IFERROR(VLOOKUP(E5692,REGRAS_CST!$A$2:$C$200,3,FALSE),""))</f>
        <v/>
      </c>
      <c r="L5692" s="10" t="str">
        <f>IF($G5692="", "", $G5692*(1-$V5692))</f>
        <v/>
      </c>
      <c r="M5692" s="30" t="str">
        <f t="shared" si="176"/>
        <v/>
      </c>
      <c r="N5692" s="30" t="str">
        <f t="shared" si="177"/>
        <v/>
      </c>
      <c r="O5692" s="5" t="str">
        <f>IF(D5692="","",
IF(AND(K5692&lt;&gt;"SIM",V5692&gt;0),"ERRO: % BC &gt; 0, mas NÃO permitida ❌",
IF(AND(K5692="SIM",V5692=0),"ATENÇÃO: BC permitida, mas % = 0 🔎",
"Base de cálculo aplicada corretamente ✅")))</f>
        <v/>
      </c>
      <c r="P5692" s="5" t="str">
        <f>IF(D5692="","",
IF(AND(Q5692&lt;&gt;"SIM",U5692&gt;0),"ERRO: % alíquota &gt; 0, mas NÃO permitida ❌",
IF(AND(Q5692="SIM",U5692=0),"ATENÇÃO: alíquota permitida, mas % = 0 🔎",
"Alíquota aplicada corretamente ✅")))</f>
        <v/>
      </c>
      <c r="Q5692" s="5" t="str">
        <f>IF(E5692="","",IFERROR(VLOOKUP(E5692,REGRAS_CST!$A$2:$D$200,4,FALSE),""))</f>
        <v/>
      </c>
      <c r="R5692" s="8"/>
      <c r="S5692" s="7">
        <f>IF($H5692="","",$H5692*(1-$U5692))</f>
        <v>8.9999999999999993E-3</v>
      </c>
      <c r="T5692" s="7">
        <f>IF($I5692="","",$I5692*(1-$U5692))</f>
        <v>1E-3</v>
      </c>
      <c r="U5692" s="7">
        <f>IFERROR(INDEX(BASE_CCLASSTRIB!$E:$E, MATCH(TEXT($D5692,"000000"), BASE_CCLASSTRIB!$A:$A, 0))/100, 0)</f>
        <v>0</v>
      </c>
      <c r="V5692" s="21">
        <f>IFERROR(INDEX(BASE_CCLASSTRIB!$F:$F, MATCH(TEXT($D5692,"000000"), BASE_CCLASSTRIB!$A:$A, 0))/100, 0)</f>
        <v>0</v>
      </c>
    </row>
    <row r="5693" spans="2:22" ht="15.75" customHeight="1" thickTop="1" thickBot="1">
      <c r="B5693" s="8"/>
      <c r="C5693" s="8"/>
      <c r="E5693" s="8" t="str">
        <f>IF(D5693="","",LEFT(D5693,3))</f>
        <v/>
      </c>
      <c r="F5693" s="5" t="str">
        <f>IF(E5693="","",IFERROR(VLOOKUP(E5693,REGRAS_CST!$A$2:$B$200,2,FALSE),""))</f>
        <v/>
      </c>
      <c r="H5693" s="7">
        <v>8.9999999999999993E-3</v>
      </c>
      <c r="I5693" s="7">
        <v>1E-3</v>
      </c>
      <c r="K5693" s="5" t="str">
        <f>IF(E5693="","",IFERROR(VLOOKUP(E5693,REGRAS_CST!$A$2:$C$200,3,FALSE),""))</f>
        <v/>
      </c>
      <c r="L5693" s="10" t="str">
        <f>IF($G5693="", "", $G5693*(1-$V5693))</f>
        <v/>
      </c>
      <c r="M5693" s="30" t="str">
        <f t="shared" si="176"/>
        <v/>
      </c>
      <c r="N5693" s="30" t="str">
        <f t="shared" si="177"/>
        <v/>
      </c>
      <c r="O5693" s="5" t="str">
        <f>IF(D5693="","",
IF(AND(K5693&lt;&gt;"SIM",V5693&gt;0),"ERRO: % BC &gt; 0, mas NÃO permitida ❌",
IF(AND(K5693="SIM",V5693=0),"ATENÇÃO: BC permitida, mas % = 0 🔎",
"Base de cálculo aplicada corretamente ✅")))</f>
        <v/>
      </c>
      <c r="P5693" s="5" t="str">
        <f>IF(D5693="","",
IF(AND(Q5693&lt;&gt;"SIM",U5693&gt;0),"ERRO: % alíquota &gt; 0, mas NÃO permitida ❌",
IF(AND(Q5693="SIM",U5693=0),"ATENÇÃO: alíquota permitida, mas % = 0 🔎",
"Alíquota aplicada corretamente ✅")))</f>
        <v/>
      </c>
      <c r="Q5693" s="5" t="str">
        <f>IF(E5693="","",IFERROR(VLOOKUP(E5693,REGRAS_CST!$A$2:$D$200,4,FALSE),""))</f>
        <v/>
      </c>
      <c r="R5693" s="8"/>
      <c r="S5693" s="7">
        <f>IF($H5693="","",$H5693*(1-$U5693))</f>
        <v>8.9999999999999993E-3</v>
      </c>
      <c r="T5693" s="7">
        <f>IF($I5693="","",$I5693*(1-$U5693))</f>
        <v>1E-3</v>
      </c>
      <c r="U5693" s="7">
        <f>IFERROR(INDEX(BASE_CCLASSTRIB!$E:$E, MATCH(TEXT($D5693,"000000"), BASE_CCLASSTRIB!$A:$A, 0))/100, 0)</f>
        <v>0</v>
      </c>
      <c r="V5693" s="21">
        <f>IFERROR(INDEX(BASE_CCLASSTRIB!$F:$F, MATCH(TEXT($D5693,"000000"), BASE_CCLASSTRIB!$A:$A, 0))/100, 0)</f>
        <v>0</v>
      </c>
    </row>
    <row r="5694" spans="2:22" ht="15.75" customHeight="1" thickTop="1" thickBot="1">
      <c r="B5694" s="8"/>
      <c r="C5694" s="8"/>
      <c r="E5694" s="8" t="str">
        <f>IF(D5694="","",LEFT(D5694,3))</f>
        <v/>
      </c>
      <c r="F5694" s="5" t="str">
        <f>IF(E5694="","",IFERROR(VLOOKUP(E5694,REGRAS_CST!$A$2:$B$200,2,FALSE),""))</f>
        <v/>
      </c>
      <c r="H5694" s="7">
        <v>8.9999999999999993E-3</v>
      </c>
      <c r="I5694" s="7">
        <v>1E-3</v>
      </c>
      <c r="K5694" s="5" t="str">
        <f>IF(E5694="","",IFERROR(VLOOKUP(E5694,REGRAS_CST!$A$2:$C$200,3,FALSE),""))</f>
        <v/>
      </c>
      <c r="L5694" s="10" t="str">
        <f>IF($G5694="", "", $G5694*(1-$V5694))</f>
        <v/>
      </c>
      <c r="M5694" s="30" t="str">
        <f t="shared" si="176"/>
        <v/>
      </c>
      <c r="N5694" s="30" t="str">
        <f t="shared" si="177"/>
        <v/>
      </c>
      <c r="O5694" s="5" t="str">
        <f>IF(D5694="","",
IF(AND(K5694&lt;&gt;"SIM",V5694&gt;0),"ERRO: % BC &gt; 0, mas NÃO permitida ❌",
IF(AND(K5694="SIM",V5694=0),"ATENÇÃO: BC permitida, mas % = 0 🔎",
"Base de cálculo aplicada corretamente ✅")))</f>
        <v/>
      </c>
      <c r="P5694" s="5" t="str">
        <f>IF(D5694="","",
IF(AND(Q5694&lt;&gt;"SIM",U5694&gt;0),"ERRO: % alíquota &gt; 0, mas NÃO permitida ❌",
IF(AND(Q5694="SIM",U5694=0),"ATENÇÃO: alíquota permitida, mas % = 0 🔎",
"Alíquota aplicada corretamente ✅")))</f>
        <v/>
      </c>
      <c r="Q5694" s="5" t="str">
        <f>IF(E5694="","",IFERROR(VLOOKUP(E5694,REGRAS_CST!$A$2:$D$200,4,FALSE),""))</f>
        <v/>
      </c>
      <c r="R5694" s="8"/>
      <c r="S5694" s="7">
        <f>IF($H5694="","",$H5694*(1-$U5694))</f>
        <v>8.9999999999999993E-3</v>
      </c>
      <c r="T5694" s="7">
        <f>IF($I5694="","",$I5694*(1-$U5694))</f>
        <v>1E-3</v>
      </c>
      <c r="U5694" s="7">
        <f>IFERROR(INDEX(BASE_CCLASSTRIB!$E:$E, MATCH(TEXT($D5694,"000000"), BASE_CCLASSTRIB!$A:$A, 0))/100, 0)</f>
        <v>0</v>
      </c>
      <c r="V5694" s="21">
        <f>IFERROR(INDEX(BASE_CCLASSTRIB!$F:$F, MATCH(TEXT($D5694,"000000"), BASE_CCLASSTRIB!$A:$A, 0))/100, 0)</f>
        <v>0</v>
      </c>
    </row>
    <row r="5695" spans="2:22" ht="15.75" customHeight="1" thickTop="1" thickBot="1">
      <c r="B5695" s="8"/>
      <c r="C5695" s="8"/>
      <c r="E5695" s="8" t="str">
        <f>IF(D5695="","",LEFT(D5695,3))</f>
        <v/>
      </c>
      <c r="F5695" s="5" t="str">
        <f>IF(E5695="","",IFERROR(VLOOKUP(E5695,REGRAS_CST!$A$2:$B$200,2,FALSE),""))</f>
        <v/>
      </c>
      <c r="H5695" s="7">
        <v>8.9999999999999993E-3</v>
      </c>
      <c r="I5695" s="7">
        <v>1E-3</v>
      </c>
      <c r="K5695" s="5" t="str">
        <f>IF(E5695="","",IFERROR(VLOOKUP(E5695,REGRAS_CST!$A$2:$C$200,3,FALSE),""))</f>
        <v/>
      </c>
      <c r="L5695" s="10" t="str">
        <f>IF($G5695="", "", $G5695*(1-$V5695))</f>
        <v/>
      </c>
      <c r="M5695" s="30" t="str">
        <f t="shared" si="176"/>
        <v/>
      </c>
      <c r="N5695" s="30" t="str">
        <f t="shared" si="177"/>
        <v/>
      </c>
      <c r="O5695" s="5" t="str">
        <f>IF(D5695="","",
IF(AND(K5695&lt;&gt;"SIM",V5695&gt;0),"ERRO: % BC &gt; 0, mas NÃO permitida ❌",
IF(AND(K5695="SIM",V5695=0),"ATENÇÃO: BC permitida, mas % = 0 🔎",
"Base de cálculo aplicada corretamente ✅")))</f>
        <v/>
      </c>
      <c r="P5695" s="5" t="str">
        <f>IF(D5695="","",
IF(AND(Q5695&lt;&gt;"SIM",U5695&gt;0),"ERRO: % alíquota &gt; 0, mas NÃO permitida ❌",
IF(AND(Q5695="SIM",U5695=0),"ATENÇÃO: alíquota permitida, mas % = 0 🔎",
"Alíquota aplicada corretamente ✅")))</f>
        <v/>
      </c>
      <c r="Q5695" s="5" t="str">
        <f>IF(E5695="","",IFERROR(VLOOKUP(E5695,REGRAS_CST!$A$2:$D$200,4,FALSE),""))</f>
        <v/>
      </c>
      <c r="R5695" s="8"/>
      <c r="S5695" s="7">
        <f>IF($H5695="","",$H5695*(1-$U5695))</f>
        <v>8.9999999999999993E-3</v>
      </c>
      <c r="T5695" s="7">
        <f>IF($I5695="","",$I5695*(1-$U5695))</f>
        <v>1E-3</v>
      </c>
      <c r="U5695" s="7">
        <f>IFERROR(INDEX(BASE_CCLASSTRIB!$E:$E, MATCH(TEXT($D5695,"000000"), BASE_CCLASSTRIB!$A:$A, 0))/100, 0)</f>
        <v>0</v>
      </c>
      <c r="V5695" s="21">
        <f>IFERROR(INDEX(BASE_CCLASSTRIB!$F:$F, MATCH(TEXT($D5695,"000000"), BASE_CCLASSTRIB!$A:$A, 0))/100, 0)</f>
        <v>0</v>
      </c>
    </row>
    <row r="5696" spans="2:22" ht="15.75" customHeight="1" thickTop="1" thickBot="1">
      <c r="B5696" s="8"/>
      <c r="C5696" s="8"/>
      <c r="E5696" s="8" t="str">
        <f>IF(D5696="","",LEFT(D5696,3))</f>
        <v/>
      </c>
      <c r="F5696" s="5" t="str">
        <f>IF(E5696="","",IFERROR(VLOOKUP(E5696,REGRAS_CST!$A$2:$B$200,2,FALSE),""))</f>
        <v/>
      </c>
      <c r="H5696" s="7">
        <v>8.9999999999999993E-3</v>
      </c>
      <c r="I5696" s="7">
        <v>1E-3</v>
      </c>
      <c r="K5696" s="5" t="str">
        <f>IF(E5696="","",IFERROR(VLOOKUP(E5696,REGRAS_CST!$A$2:$C$200,3,FALSE),""))</f>
        <v/>
      </c>
      <c r="L5696" s="10" t="str">
        <f>IF($G5696="", "", $G5696*(1-$V5696))</f>
        <v/>
      </c>
      <c r="M5696" s="30" t="str">
        <f t="shared" si="176"/>
        <v/>
      </c>
      <c r="N5696" s="30" t="str">
        <f t="shared" si="177"/>
        <v/>
      </c>
      <c r="O5696" s="5" t="str">
        <f>IF(D5696="","",
IF(AND(K5696&lt;&gt;"SIM",V5696&gt;0),"ERRO: % BC &gt; 0, mas NÃO permitida ❌",
IF(AND(K5696="SIM",V5696=0),"ATENÇÃO: BC permitida, mas % = 0 🔎",
"Base de cálculo aplicada corretamente ✅")))</f>
        <v/>
      </c>
      <c r="P5696" s="5" t="str">
        <f>IF(D5696="","",
IF(AND(Q5696&lt;&gt;"SIM",U5696&gt;0),"ERRO: % alíquota &gt; 0, mas NÃO permitida ❌",
IF(AND(Q5696="SIM",U5696=0),"ATENÇÃO: alíquota permitida, mas % = 0 🔎",
"Alíquota aplicada corretamente ✅")))</f>
        <v/>
      </c>
      <c r="Q5696" s="5" t="str">
        <f>IF(E5696="","",IFERROR(VLOOKUP(E5696,REGRAS_CST!$A$2:$D$200,4,FALSE),""))</f>
        <v/>
      </c>
      <c r="R5696" s="8"/>
      <c r="S5696" s="7">
        <f>IF($H5696="","",$H5696*(1-$U5696))</f>
        <v>8.9999999999999993E-3</v>
      </c>
      <c r="T5696" s="7">
        <f>IF($I5696="","",$I5696*(1-$U5696))</f>
        <v>1E-3</v>
      </c>
      <c r="U5696" s="7">
        <f>IFERROR(INDEX(BASE_CCLASSTRIB!$E:$E, MATCH(TEXT($D5696,"000000"), BASE_CCLASSTRIB!$A:$A, 0))/100, 0)</f>
        <v>0</v>
      </c>
      <c r="V5696" s="21">
        <f>IFERROR(INDEX(BASE_CCLASSTRIB!$F:$F, MATCH(TEXT($D5696,"000000"), BASE_CCLASSTRIB!$A:$A, 0))/100, 0)</f>
        <v>0</v>
      </c>
    </row>
    <row r="5697" spans="2:22" ht="15.75" customHeight="1" thickTop="1" thickBot="1">
      <c r="B5697" s="8"/>
      <c r="C5697" s="8"/>
      <c r="E5697" s="8" t="str">
        <f>IF(D5697="","",LEFT(D5697,3))</f>
        <v/>
      </c>
      <c r="F5697" s="5" t="str">
        <f>IF(E5697="","",IFERROR(VLOOKUP(E5697,REGRAS_CST!$A$2:$B$200,2,FALSE),""))</f>
        <v/>
      </c>
      <c r="H5697" s="7">
        <v>8.9999999999999993E-3</v>
      </c>
      <c r="I5697" s="7">
        <v>1E-3</v>
      </c>
      <c r="K5697" s="5" t="str">
        <f>IF(E5697="","",IFERROR(VLOOKUP(E5697,REGRAS_CST!$A$2:$C$200,3,FALSE),""))</f>
        <v/>
      </c>
      <c r="L5697" s="10" t="str">
        <f>IF($G5697="", "", $G5697*(1-$V5697))</f>
        <v/>
      </c>
      <c r="M5697" s="30" t="str">
        <f t="shared" si="176"/>
        <v/>
      </c>
      <c r="N5697" s="30" t="str">
        <f t="shared" si="177"/>
        <v/>
      </c>
      <c r="O5697" s="5" t="str">
        <f>IF(D5697="","",
IF(AND(K5697&lt;&gt;"SIM",V5697&gt;0),"ERRO: % BC &gt; 0, mas NÃO permitida ❌",
IF(AND(K5697="SIM",V5697=0),"ATENÇÃO: BC permitida, mas % = 0 🔎",
"Base de cálculo aplicada corretamente ✅")))</f>
        <v/>
      </c>
      <c r="P5697" s="5" t="str">
        <f>IF(D5697="","",
IF(AND(Q5697&lt;&gt;"SIM",U5697&gt;0),"ERRO: % alíquota &gt; 0, mas NÃO permitida ❌",
IF(AND(Q5697="SIM",U5697=0),"ATENÇÃO: alíquota permitida, mas % = 0 🔎",
"Alíquota aplicada corretamente ✅")))</f>
        <v/>
      </c>
      <c r="Q5697" s="5" t="str">
        <f>IF(E5697="","",IFERROR(VLOOKUP(E5697,REGRAS_CST!$A$2:$D$200,4,FALSE),""))</f>
        <v/>
      </c>
      <c r="R5697" s="8"/>
      <c r="S5697" s="7">
        <f>IF($H5697="","",$H5697*(1-$U5697))</f>
        <v>8.9999999999999993E-3</v>
      </c>
      <c r="T5697" s="7">
        <f>IF($I5697="","",$I5697*(1-$U5697))</f>
        <v>1E-3</v>
      </c>
      <c r="U5697" s="7">
        <f>IFERROR(INDEX(BASE_CCLASSTRIB!$E:$E, MATCH(TEXT($D5697,"000000"), BASE_CCLASSTRIB!$A:$A, 0))/100, 0)</f>
        <v>0</v>
      </c>
      <c r="V5697" s="21">
        <f>IFERROR(INDEX(BASE_CCLASSTRIB!$F:$F, MATCH(TEXT($D5697,"000000"), BASE_CCLASSTRIB!$A:$A, 0))/100, 0)</f>
        <v>0</v>
      </c>
    </row>
    <row r="5698" spans="2:22" ht="15.75" customHeight="1" thickTop="1" thickBot="1">
      <c r="B5698" s="8"/>
      <c r="C5698" s="8"/>
      <c r="E5698" s="8" t="str">
        <f>IF(D5698="","",LEFT(D5698,3))</f>
        <v/>
      </c>
      <c r="F5698" s="5" t="str">
        <f>IF(E5698="","",IFERROR(VLOOKUP(E5698,REGRAS_CST!$A$2:$B$200,2,FALSE),""))</f>
        <v/>
      </c>
      <c r="H5698" s="7">
        <v>8.9999999999999993E-3</v>
      </c>
      <c r="I5698" s="7">
        <v>1E-3</v>
      </c>
      <c r="K5698" s="5" t="str">
        <f>IF(E5698="","",IFERROR(VLOOKUP(E5698,REGRAS_CST!$A$2:$C$200,3,FALSE),""))</f>
        <v/>
      </c>
      <c r="L5698" s="10" t="str">
        <f>IF($G5698="", "", $G5698*(1-$V5698))</f>
        <v/>
      </c>
      <c r="M5698" s="30" t="str">
        <f t="shared" si="176"/>
        <v/>
      </c>
      <c r="N5698" s="30" t="str">
        <f t="shared" si="177"/>
        <v/>
      </c>
      <c r="O5698" s="5" t="str">
        <f>IF(D5698="","",
IF(AND(K5698&lt;&gt;"SIM",V5698&gt;0),"ERRO: % BC &gt; 0, mas NÃO permitida ❌",
IF(AND(K5698="SIM",V5698=0),"ATENÇÃO: BC permitida, mas % = 0 🔎",
"Base de cálculo aplicada corretamente ✅")))</f>
        <v/>
      </c>
      <c r="P5698" s="5" t="str">
        <f>IF(D5698="","",
IF(AND(Q5698&lt;&gt;"SIM",U5698&gt;0),"ERRO: % alíquota &gt; 0, mas NÃO permitida ❌",
IF(AND(Q5698="SIM",U5698=0),"ATENÇÃO: alíquota permitida, mas % = 0 🔎",
"Alíquota aplicada corretamente ✅")))</f>
        <v/>
      </c>
      <c r="Q5698" s="5" t="str">
        <f>IF(E5698="","",IFERROR(VLOOKUP(E5698,REGRAS_CST!$A$2:$D$200,4,FALSE),""))</f>
        <v/>
      </c>
      <c r="R5698" s="8"/>
      <c r="S5698" s="7">
        <f>IF($H5698="","",$H5698*(1-$U5698))</f>
        <v>8.9999999999999993E-3</v>
      </c>
      <c r="T5698" s="7">
        <f>IF($I5698="","",$I5698*(1-$U5698))</f>
        <v>1E-3</v>
      </c>
      <c r="U5698" s="7">
        <f>IFERROR(INDEX(BASE_CCLASSTRIB!$E:$E, MATCH(TEXT($D5698,"000000"), BASE_CCLASSTRIB!$A:$A, 0))/100, 0)</f>
        <v>0</v>
      </c>
      <c r="V5698" s="21">
        <f>IFERROR(INDEX(BASE_CCLASSTRIB!$F:$F, MATCH(TEXT($D5698,"000000"), BASE_CCLASSTRIB!$A:$A, 0))/100, 0)</f>
        <v>0</v>
      </c>
    </row>
    <row r="5699" spans="2:22" ht="15.75" customHeight="1" thickTop="1" thickBot="1">
      <c r="B5699" s="8"/>
      <c r="C5699" s="8"/>
      <c r="E5699" s="8" t="str">
        <f>IF(D5699="","",LEFT(D5699,3))</f>
        <v/>
      </c>
      <c r="F5699" s="5" t="str">
        <f>IF(E5699="","",IFERROR(VLOOKUP(E5699,REGRAS_CST!$A$2:$B$200,2,FALSE),""))</f>
        <v/>
      </c>
      <c r="H5699" s="7">
        <v>8.9999999999999993E-3</v>
      </c>
      <c r="I5699" s="7">
        <v>1E-3</v>
      </c>
      <c r="K5699" s="5" t="str">
        <f>IF(E5699="","",IFERROR(VLOOKUP(E5699,REGRAS_CST!$A$2:$C$200,3,FALSE),""))</f>
        <v/>
      </c>
      <c r="L5699" s="10" t="str">
        <f>IF($G5699="", "", $G5699*(1-$V5699))</f>
        <v/>
      </c>
      <c r="M5699" s="30" t="str">
        <f t="shared" si="176"/>
        <v/>
      </c>
      <c r="N5699" s="30" t="str">
        <f t="shared" si="177"/>
        <v/>
      </c>
      <c r="O5699" s="5" t="str">
        <f>IF(D5699="","",
IF(AND(K5699&lt;&gt;"SIM",V5699&gt;0),"ERRO: % BC &gt; 0, mas NÃO permitida ❌",
IF(AND(K5699="SIM",V5699=0),"ATENÇÃO: BC permitida, mas % = 0 🔎",
"Base de cálculo aplicada corretamente ✅")))</f>
        <v/>
      </c>
      <c r="P5699" s="5" t="str">
        <f>IF(D5699="","",
IF(AND(Q5699&lt;&gt;"SIM",U5699&gt;0),"ERRO: % alíquota &gt; 0, mas NÃO permitida ❌",
IF(AND(Q5699="SIM",U5699=0),"ATENÇÃO: alíquota permitida, mas % = 0 🔎",
"Alíquota aplicada corretamente ✅")))</f>
        <v/>
      </c>
      <c r="Q5699" s="5" t="str">
        <f>IF(E5699="","",IFERROR(VLOOKUP(E5699,REGRAS_CST!$A$2:$D$200,4,FALSE),""))</f>
        <v/>
      </c>
      <c r="R5699" s="8"/>
      <c r="S5699" s="7">
        <f>IF($H5699="","",$H5699*(1-$U5699))</f>
        <v>8.9999999999999993E-3</v>
      </c>
      <c r="T5699" s="7">
        <f>IF($I5699="","",$I5699*(1-$U5699))</f>
        <v>1E-3</v>
      </c>
      <c r="U5699" s="7">
        <f>IFERROR(INDEX(BASE_CCLASSTRIB!$E:$E, MATCH(TEXT($D5699,"000000"), BASE_CCLASSTRIB!$A:$A, 0))/100, 0)</f>
        <v>0</v>
      </c>
      <c r="V5699" s="21">
        <f>IFERROR(INDEX(BASE_CCLASSTRIB!$F:$F, MATCH(TEXT($D5699,"000000"), BASE_CCLASSTRIB!$A:$A, 0))/100, 0)</f>
        <v>0</v>
      </c>
    </row>
    <row r="5700" spans="2:22" ht="15.75" customHeight="1" thickTop="1" thickBot="1">
      <c r="B5700" s="8"/>
      <c r="C5700" s="8"/>
      <c r="E5700" s="8" t="str">
        <f>IF(D5700="","",LEFT(D5700,3))</f>
        <v/>
      </c>
      <c r="F5700" s="5" t="str">
        <f>IF(E5700="","",IFERROR(VLOOKUP(E5700,REGRAS_CST!$A$2:$B$200,2,FALSE),""))</f>
        <v/>
      </c>
      <c r="H5700" s="7">
        <v>8.9999999999999993E-3</v>
      </c>
      <c r="I5700" s="7">
        <v>1E-3</v>
      </c>
      <c r="K5700" s="5" t="str">
        <f>IF(E5700="","",IFERROR(VLOOKUP(E5700,REGRAS_CST!$A$2:$C$200,3,FALSE),""))</f>
        <v/>
      </c>
      <c r="L5700" s="10" t="str">
        <f>IF($G5700="", "", $G5700*(1-$V5700))</f>
        <v/>
      </c>
      <c r="M5700" s="30" t="str">
        <f t="shared" si="176"/>
        <v/>
      </c>
      <c r="N5700" s="30" t="str">
        <f t="shared" si="177"/>
        <v/>
      </c>
      <c r="O5700" s="5" t="str">
        <f>IF(D5700="","",
IF(AND(K5700&lt;&gt;"SIM",V5700&gt;0),"ERRO: % BC &gt; 0, mas NÃO permitida ❌",
IF(AND(K5700="SIM",V5700=0),"ATENÇÃO: BC permitida, mas % = 0 🔎",
"Base de cálculo aplicada corretamente ✅")))</f>
        <v/>
      </c>
      <c r="P5700" s="5" t="str">
        <f>IF(D5700="","",
IF(AND(Q5700&lt;&gt;"SIM",U5700&gt;0),"ERRO: % alíquota &gt; 0, mas NÃO permitida ❌",
IF(AND(Q5700="SIM",U5700=0),"ATENÇÃO: alíquota permitida, mas % = 0 🔎",
"Alíquota aplicada corretamente ✅")))</f>
        <v/>
      </c>
      <c r="Q5700" s="5" t="str">
        <f>IF(E5700="","",IFERROR(VLOOKUP(E5700,REGRAS_CST!$A$2:$D$200,4,FALSE),""))</f>
        <v/>
      </c>
      <c r="R5700" s="8"/>
      <c r="S5700" s="7">
        <f>IF($H5700="","",$H5700*(1-$U5700))</f>
        <v>8.9999999999999993E-3</v>
      </c>
      <c r="T5700" s="7">
        <f>IF($I5700="","",$I5700*(1-$U5700))</f>
        <v>1E-3</v>
      </c>
      <c r="U5700" s="7">
        <f>IFERROR(INDEX(BASE_CCLASSTRIB!$E:$E, MATCH(TEXT($D5700,"000000"), BASE_CCLASSTRIB!$A:$A, 0))/100, 0)</f>
        <v>0</v>
      </c>
      <c r="V5700" s="21">
        <f>IFERROR(INDEX(BASE_CCLASSTRIB!$F:$F, MATCH(TEXT($D5700,"000000"), BASE_CCLASSTRIB!$A:$A, 0))/100, 0)</f>
        <v>0</v>
      </c>
    </row>
    <row r="5701" spans="2:22" ht="15.75" customHeight="1" thickTop="1" thickBot="1">
      <c r="B5701" s="8"/>
      <c r="C5701" s="8"/>
      <c r="E5701" s="8" t="str">
        <f>IF(D5701="","",LEFT(D5701,3))</f>
        <v/>
      </c>
      <c r="F5701" s="5" t="str">
        <f>IF(E5701="","",IFERROR(VLOOKUP(E5701,REGRAS_CST!$A$2:$B$200,2,FALSE),""))</f>
        <v/>
      </c>
      <c r="H5701" s="7">
        <v>8.9999999999999993E-3</v>
      </c>
      <c r="I5701" s="7">
        <v>1E-3</v>
      </c>
      <c r="K5701" s="5" t="str">
        <f>IF(E5701="","",IFERROR(VLOOKUP(E5701,REGRAS_CST!$A$2:$C$200,3,FALSE),""))</f>
        <v/>
      </c>
      <c r="L5701" s="10" t="str">
        <f>IF($G5701="", "", $G5701*(1-$V5701))</f>
        <v/>
      </c>
      <c r="M5701" s="30" t="str">
        <f t="shared" ref="M5701:M5764" si="178">IF(OR($L5701="",$S5701=""),"",TRUNC(VALUE($L5701)*VALUE($S5701),2))</f>
        <v/>
      </c>
      <c r="N5701" s="30" t="str">
        <f t="shared" ref="N5701:N5764" si="179">IF(OR($L5701="",$T5701=""),"",TRUNC(VALUE($L5701)*VALUE($T5701),2))</f>
        <v/>
      </c>
      <c r="O5701" s="5" t="str">
        <f>IF(D5701="","",
IF(AND(K5701&lt;&gt;"SIM",V5701&gt;0),"ERRO: % BC &gt; 0, mas NÃO permitida ❌",
IF(AND(K5701="SIM",V5701=0),"ATENÇÃO: BC permitida, mas % = 0 🔎",
"Base de cálculo aplicada corretamente ✅")))</f>
        <v/>
      </c>
      <c r="P5701" s="5" t="str">
        <f>IF(D5701="","",
IF(AND(Q5701&lt;&gt;"SIM",U5701&gt;0),"ERRO: % alíquota &gt; 0, mas NÃO permitida ❌",
IF(AND(Q5701="SIM",U5701=0),"ATENÇÃO: alíquota permitida, mas % = 0 🔎",
"Alíquota aplicada corretamente ✅")))</f>
        <v/>
      </c>
      <c r="Q5701" s="5" t="str">
        <f>IF(E5701="","",IFERROR(VLOOKUP(E5701,REGRAS_CST!$A$2:$D$200,4,FALSE),""))</f>
        <v/>
      </c>
      <c r="R5701" s="8"/>
      <c r="S5701" s="7">
        <f>IF($H5701="","",$H5701*(1-$U5701))</f>
        <v>8.9999999999999993E-3</v>
      </c>
      <c r="T5701" s="7">
        <f>IF($I5701="","",$I5701*(1-$U5701))</f>
        <v>1E-3</v>
      </c>
      <c r="U5701" s="7">
        <f>IFERROR(INDEX(BASE_CCLASSTRIB!$E:$E, MATCH(TEXT($D5701,"000000"), BASE_CCLASSTRIB!$A:$A, 0))/100, 0)</f>
        <v>0</v>
      </c>
      <c r="V5701" s="21">
        <f>IFERROR(INDEX(BASE_CCLASSTRIB!$F:$F, MATCH(TEXT($D5701,"000000"), BASE_CCLASSTRIB!$A:$A, 0))/100, 0)</f>
        <v>0</v>
      </c>
    </row>
    <row r="5702" spans="2:22" ht="15.75" customHeight="1" thickTop="1" thickBot="1">
      <c r="B5702" s="8"/>
      <c r="C5702" s="8"/>
      <c r="E5702" s="8" t="str">
        <f>IF(D5702="","",LEFT(D5702,3))</f>
        <v/>
      </c>
      <c r="F5702" s="5" t="str">
        <f>IF(E5702="","",IFERROR(VLOOKUP(E5702,REGRAS_CST!$A$2:$B$200,2,FALSE),""))</f>
        <v/>
      </c>
      <c r="H5702" s="7">
        <v>8.9999999999999993E-3</v>
      </c>
      <c r="I5702" s="7">
        <v>1E-3</v>
      </c>
      <c r="K5702" s="5" t="str">
        <f>IF(E5702="","",IFERROR(VLOOKUP(E5702,REGRAS_CST!$A$2:$C$200,3,FALSE),""))</f>
        <v/>
      </c>
      <c r="L5702" s="10" t="str">
        <f>IF($G5702="", "", $G5702*(1-$V5702))</f>
        <v/>
      </c>
      <c r="M5702" s="30" t="str">
        <f t="shared" si="178"/>
        <v/>
      </c>
      <c r="N5702" s="30" t="str">
        <f t="shared" si="179"/>
        <v/>
      </c>
      <c r="O5702" s="5" t="str">
        <f>IF(D5702="","",
IF(AND(K5702&lt;&gt;"SIM",V5702&gt;0),"ERRO: % BC &gt; 0, mas NÃO permitida ❌",
IF(AND(K5702="SIM",V5702=0),"ATENÇÃO: BC permitida, mas % = 0 🔎",
"Base de cálculo aplicada corretamente ✅")))</f>
        <v/>
      </c>
      <c r="P5702" s="5" t="str">
        <f>IF(D5702="","",
IF(AND(Q5702&lt;&gt;"SIM",U5702&gt;0),"ERRO: % alíquota &gt; 0, mas NÃO permitida ❌",
IF(AND(Q5702="SIM",U5702=0),"ATENÇÃO: alíquota permitida, mas % = 0 🔎",
"Alíquota aplicada corretamente ✅")))</f>
        <v/>
      </c>
      <c r="Q5702" s="5" t="str">
        <f>IF(E5702="","",IFERROR(VLOOKUP(E5702,REGRAS_CST!$A$2:$D$200,4,FALSE),""))</f>
        <v/>
      </c>
      <c r="R5702" s="8"/>
      <c r="S5702" s="7">
        <f>IF($H5702="","",$H5702*(1-$U5702))</f>
        <v>8.9999999999999993E-3</v>
      </c>
      <c r="T5702" s="7">
        <f>IF($I5702="","",$I5702*(1-$U5702))</f>
        <v>1E-3</v>
      </c>
      <c r="U5702" s="7">
        <f>IFERROR(INDEX(BASE_CCLASSTRIB!$E:$E, MATCH(TEXT($D5702,"000000"), BASE_CCLASSTRIB!$A:$A, 0))/100, 0)</f>
        <v>0</v>
      </c>
      <c r="V5702" s="21">
        <f>IFERROR(INDEX(BASE_CCLASSTRIB!$F:$F, MATCH(TEXT($D5702,"000000"), BASE_CCLASSTRIB!$A:$A, 0))/100, 0)</f>
        <v>0</v>
      </c>
    </row>
    <row r="5703" spans="2:22" ht="15.75" customHeight="1" thickTop="1" thickBot="1">
      <c r="B5703" s="8"/>
      <c r="C5703" s="8"/>
      <c r="E5703" s="8" t="str">
        <f>IF(D5703="","",LEFT(D5703,3))</f>
        <v/>
      </c>
      <c r="F5703" s="5" t="str">
        <f>IF(E5703="","",IFERROR(VLOOKUP(E5703,REGRAS_CST!$A$2:$B$200,2,FALSE),""))</f>
        <v/>
      </c>
      <c r="H5703" s="7">
        <v>8.9999999999999993E-3</v>
      </c>
      <c r="I5703" s="7">
        <v>1E-3</v>
      </c>
      <c r="K5703" s="5" t="str">
        <f>IF(E5703="","",IFERROR(VLOOKUP(E5703,REGRAS_CST!$A$2:$C$200,3,FALSE),""))</f>
        <v/>
      </c>
      <c r="L5703" s="10" t="str">
        <f>IF($G5703="", "", $G5703*(1-$V5703))</f>
        <v/>
      </c>
      <c r="M5703" s="30" t="str">
        <f t="shared" si="178"/>
        <v/>
      </c>
      <c r="N5703" s="30" t="str">
        <f t="shared" si="179"/>
        <v/>
      </c>
      <c r="O5703" s="5" t="str">
        <f>IF(D5703="","",
IF(AND(K5703&lt;&gt;"SIM",V5703&gt;0),"ERRO: % BC &gt; 0, mas NÃO permitida ❌",
IF(AND(K5703="SIM",V5703=0),"ATENÇÃO: BC permitida, mas % = 0 🔎",
"Base de cálculo aplicada corretamente ✅")))</f>
        <v/>
      </c>
      <c r="P5703" s="5" t="str">
        <f>IF(D5703="","",
IF(AND(Q5703&lt;&gt;"SIM",U5703&gt;0),"ERRO: % alíquota &gt; 0, mas NÃO permitida ❌",
IF(AND(Q5703="SIM",U5703=0),"ATENÇÃO: alíquota permitida, mas % = 0 🔎",
"Alíquota aplicada corretamente ✅")))</f>
        <v/>
      </c>
      <c r="Q5703" s="5" t="str">
        <f>IF(E5703="","",IFERROR(VLOOKUP(E5703,REGRAS_CST!$A$2:$D$200,4,FALSE),""))</f>
        <v/>
      </c>
      <c r="R5703" s="8"/>
      <c r="S5703" s="7">
        <f>IF($H5703="","",$H5703*(1-$U5703))</f>
        <v>8.9999999999999993E-3</v>
      </c>
      <c r="T5703" s="7">
        <f>IF($I5703="","",$I5703*(1-$U5703))</f>
        <v>1E-3</v>
      </c>
      <c r="U5703" s="7">
        <f>IFERROR(INDEX(BASE_CCLASSTRIB!$E:$E, MATCH(TEXT($D5703,"000000"), BASE_CCLASSTRIB!$A:$A, 0))/100, 0)</f>
        <v>0</v>
      </c>
      <c r="V5703" s="21">
        <f>IFERROR(INDEX(BASE_CCLASSTRIB!$F:$F, MATCH(TEXT($D5703,"000000"), BASE_CCLASSTRIB!$A:$A, 0))/100, 0)</f>
        <v>0</v>
      </c>
    </row>
    <row r="5704" spans="2:22" ht="15.75" customHeight="1" thickTop="1" thickBot="1">
      <c r="B5704" s="8"/>
      <c r="C5704" s="8"/>
      <c r="E5704" s="8" t="str">
        <f>IF(D5704="","",LEFT(D5704,3))</f>
        <v/>
      </c>
      <c r="F5704" s="5" t="str">
        <f>IF(E5704="","",IFERROR(VLOOKUP(E5704,REGRAS_CST!$A$2:$B$200,2,FALSE),""))</f>
        <v/>
      </c>
      <c r="H5704" s="7">
        <v>8.9999999999999993E-3</v>
      </c>
      <c r="I5704" s="7">
        <v>1E-3</v>
      </c>
      <c r="K5704" s="5" t="str">
        <f>IF(E5704="","",IFERROR(VLOOKUP(E5704,REGRAS_CST!$A$2:$C$200,3,FALSE),""))</f>
        <v/>
      </c>
      <c r="L5704" s="10" t="str">
        <f>IF($G5704="", "", $G5704*(1-$V5704))</f>
        <v/>
      </c>
      <c r="M5704" s="30" t="str">
        <f t="shared" si="178"/>
        <v/>
      </c>
      <c r="N5704" s="30" t="str">
        <f t="shared" si="179"/>
        <v/>
      </c>
      <c r="O5704" s="5" t="str">
        <f>IF(D5704="","",
IF(AND(K5704&lt;&gt;"SIM",V5704&gt;0),"ERRO: % BC &gt; 0, mas NÃO permitida ❌",
IF(AND(K5704="SIM",V5704=0),"ATENÇÃO: BC permitida, mas % = 0 🔎",
"Base de cálculo aplicada corretamente ✅")))</f>
        <v/>
      </c>
      <c r="P5704" s="5" t="str">
        <f>IF(D5704="","",
IF(AND(Q5704&lt;&gt;"SIM",U5704&gt;0),"ERRO: % alíquota &gt; 0, mas NÃO permitida ❌",
IF(AND(Q5704="SIM",U5704=0),"ATENÇÃO: alíquota permitida, mas % = 0 🔎",
"Alíquota aplicada corretamente ✅")))</f>
        <v/>
      </c>
      <c r="Q5704" s="5" t="str">
        <f>IF(E5704="","",IFERROR(VLOOKUP(E5704,REGRAS_CST!$A$2:$D$200,4,FALSE),""))</f>
        <v/>
      </c>
      <c r="R5704" s="8"/>
      <c r="S5704" s="7">
        <f>IF($H5704="","",$H5704*(1-$U5704))</f>
        <v>8.9999999999999993E-3</v>
      </c>
      <c r="T5704" s="7">
        <f>IF($I5704="","",$I5704*(1-$U5704))</f>
        <v>1E-3</v>
      </c>
      <c r="U5704" s="7">
        <f>IFERROR(INDEX(BASE_CCLASSTRIB!$E:$E, MATCH(TEXT($D5704,"000000"), BASE_CCLASSTRIB!$A:$A, 0))/100, 0)</f>
        <v>0</v>
      </c>
      <c r="V5704" s="21">
        <f>IFERROR(INDEX(BASE_CCLASSTRIB!$F:$F, MATCH(TEXT($D5704,"000000"), BASE_CCLASSTRIB!$A:$A, 0))/100, 0)</f>
        <v>0</v>
      </c>
    </row>
    <row r="5705" spans="2:22" ht="15.75" customHeight="1" thickTop="1" thickBot="1">
      <c r="B5705" s="8"/>
      <c r="C5705" s="8"/>
      <c r="E5705" s="8" t="str">
        <f>IF(D5705="","",LEFT(D5705,3))</f>
        <v/>
      </c>
      <c r="F5705" s="5" t="str">
        <f>IF(E5705="","",IFERROR(VLOOKUP(E5705,REGRAS_CST!$A$2:$B$200,2,FALSE),""))</f>
        <v/>
      </c>
      <c r="H5705" s="7">
        <v>8.9999999999999993E-3</v>
      </c>
      <c r="I5705" s="7">
        <v>1E-3</v>
      </c>
      <c r="K5705" s="5" t="str">
        <f>IF(E5705="","",IFERROR(VLOOKUP(E5705,REGRAS_CST!$A$2:$C$200,3,FALSE),""))</f>
        <v/>
      </c>
      <c r="L5705" s="10" t="str">
        <f>IF($G5705="", "", $G5705*(1-$V5705))</f>
        <v/>
      </c>
      <c r="M5705" s="30" t="str">
        <f t="shared" si="178"/>
        <v/>
      </c>
      <c r="N5705" s="30" t="str">
        <f t="shared" si="179"/>
        <v/>
      </c>
      <c r="O5705" s="5" t="str">
        <f>IF(D5705="","",
IF(AND(K5705&lt;&gt;"SIM",V5705&gt;0),"ERRO: % BC &gt; 0, mas NÃO permitida ❌",
IF(AND(K5705="SIM",V5705=0),"ATENÇÃO: BC permitida, mas % = 0 🔎",
"Base de cálculo aplicada corretamente ✅")))</f>
        <v/>
      </c>
      <c r="P5705" s="5" t="str">
        <f>IF(D5705="","",
IF(AND(Q5705&lt;&gt;"SIM",U5705&gt;0),"ERRO: % alíquota &gt; 0, mas NÃO permitida ❌",
IF(AND(Q5705="SIM",U5705=0),"ATENÇÃO: alíquota permitida, mas % = 0 🔎",
"Alíquota aplicada corretamente ✅")))</f>
        <v/>
      </c>
      <c r="Q5705" s="5" t="str">
        <f>IF(E5705="","",IFERROR(VLOOKUP(E5705,REGRAS_CST!$A$2:$D$200,4,FALSE),""))</f>
        <v/>
      </c>
      <c r="R5705" s="8"/>
      <c r="S5705" s="7">
        <f>IF($H5705="","",$H5705*(1-$U5705))</f>
        <v>8.9999999999999993E-3</v>
      </c>
      <c r="T5705" s="7">
        <f>IF($I5705="","",$I5705*(1-$U5705))</f>
        <v>1E-3</v>
      </c>
      <c r="U5705" s="7">
        <f>IFERROR(INDEX(BASE_CCLASSTRIB!$E:$E, MATCH(TEXT($D5705,"000000"), BASE_CCLASSTRIB!$A:$A, 0))/100, 0)</f>
        <v>0</v>
      </c>
      <c r="V5705" s="21">
        <f>IFERROR(INDEX(BASE_CCLASSTRIB!$F:$F, MATCH(TEXT($D5705,"000000"), BASE_CCLASSTRIB!$A:$A, 0))/100, 0)</f>
        <v>0</v>
      </c>
    </row>
    <row r="5706" spans="2:22" ht="15.75" customHeight="1" thickTop="1" thickBot="1">
      <c r="B5706" s="8"/>
      <c r="C5706" s="8"/>
      <c r="E5706" s="8" t="str">
        <f>IF(D5706="","",LEFT(D5706,3))</f>
        <v/>
      </c>
      <c r="F5706" s="5" t="str">
        <f>IF(E5706="","",IFERROR(VLOOKUP(E5706,REGRAS_CST!$A$2:$B$200,2,FALSE),""))</f>
        <v/>
      </c>
      <c r="H5706" s="7">
        <v>8.9999999999999993E-3</v>
      </c>
      <c r="I5706" s="7">
        <v>1E-3</v>
      </c>
      <c r="K5706" s="5" t="str">
        <f>IF(E5706="","",IFERROR(VLOOKUP(E5706,REGRAS_CST!$A$2:$C$200,3,FALSE),""))</f>
        <v/>
      </c>
      <c r="L5706" s="10" t="str">
        <f>IF($G5706="", "", $G5706*(1-$V5706))</f>
        <v/>
      </c>
      <c r="M5706" s="30" t="str">
        <f t="shared" si="178"/>
        <v/>
      </c>
      <c r="N5706" s="30" t="str">
        <f t="shared" si="179"/>
        <v/>
      </c>
      <c r="O5706" s="5" t="str">
        <f>IF(D5706="","",
IF(AND(K5706&lt;&gt;"SIM",V5706&gt;0),"ERRO: % BC &gt; 0, mas NÃO permitida ❌",
IF(AND(K5706="SIM",V5706=0),"ATENÇÃO: BC permitida, mas % = 0 🔎",
"Base de cálculo aplicada corretamente ✅")))</f>
        <v/>
      </c>
      <c r="P5706" s="5" t="str">
        <f>IF(D5706="","",
IF(AND(Q5706&lt;&gt;"SIM",U5706&gt;0),"ERRO: % alíquota &gt; 0, mas NÃO permitida ❌",
IF(AND(Q5706="SIM",U5706=0),"ATENÇÃO: alíquota permitida, mas % = 0 🔎",
"Alíquota aplicada corretamente ✅")))</f>
        <v/>
      </c>
      <c r="Q5706" s="5" t="str">
        <f>IF(E5706="","",IFERROR(VLOOKUP(E5706,REGRAS_CST!$A$2:$D$200,4,FALSE),""))</f>
        <v/>
      </c>
      <c r="R5706" s="8"/>
      <c r="S5706" s="7">
        <f>IF($H5706="","",$H5706*(1-$U5706))</f>
        <v>8.9999999999999993E-3</v>
      </c>
      <c r="T5706" s="7">
        <f>IF($I5706="","",$I5706*(1-$U5706))</f>
        <v>1E-3</v>
      </c>
      <c r="U5706" s="7">
        <f>IFERROR(INDEX(BASE_CCLASSTRIB!$E:$E, MATCH(TEXT($D5706,"000000"), BASE_CCLASSTRIB!$A:$A, 0))/100, 0)</f>
        <v>0</v>
      </c>
      <c r="V5706" s="21">
        <f>IFERROR(INDEX(BASE_CCLASSTRIB!$F:$F, MATCH(TEXT($D5706,"000000"), BASE_CCLASSTRIB!$A:$A, 0))/100, 0)</f>
        <v>0</v>
      </c>
    </row>
    <row r="5707" spans="2:22" ht="15.75" customHeight="1" thickTop="1" thickBot="1">
      <c r="B5707" s="8"/>
      <c r="C5707" s="8"/>
      <c r="E5707" s="8" t="str">
        <f>IF(D5707="","",LEFT(D5707,3))</f>
        <v/>
      </c>
      <c r="F5707" s="5" t="str">
        <f>IF(E5707="","",IFERROR(VLOOKUP(E5707,REGRAS_CST!$A$2:$B$200,2,FALSE),""))</f>
        <v/>
      </c>
      <c r="H5707" s="7">
        <v>8.9999999999999993E-3</v>
      </c>
      <c r="I5707" s="7">
        <v>1E-3</v>
      </c>
      <c r="K5707" s="5" t="str">
        <f>IF(E5707="","",IFERROR(VLOOKUP(E5707,REGRAS_CST!$A$2:$C$200,3,FALSE),""))</f>
        <v/>
      </c>
      <c r="L5707" s="10" t="str">
        <f>IF($G5707="", "", $G5707*(1-$V5707))</f>
        <v/>
      </c>
      <c r="M5707" s="30" t="str">
        <f t="shared" si="178"/>
        <v/>
      </c>
      <c r="N5707" s="30" t="str">
        <f t="shared" si="179"/>
        <v/>
      </c>
      <c r="O5707" s="5" t="str">
        <f>IF(D5707="","",
IF(AND(K5707&lt;&gt;"SIM",V5707&gt;0),"ERRO: % BC &gt; 0, mas NÃO permitida ❌",
IF(AND(K5707="SIM",V5707=0),"ATENÇÃO: BC permitida, mas % = 0 🔎",
"Base de cálculo aplicada corretamente ✅")))</f>
        <v/>
      </c>
      <c r="P5707" s="5" t="str">
        <f>IF(D5707="","",
IF(AND(Q5707&lt;&gt;"SIM",U5707&gt;0),"ERRO: % alíquota &gt; 0, mas NÃO permitida ❌",
IF(AND(Q5707="SIM",U5707=0),"ATENÇÃO: alíquota permitida, mas % = 0 🔎",
"Alíquota aplicada corretamente ✅")))</f>
        <v/>
      </c>
      <c r="Q5707" s="5" t="str">
        <f>IF(E5707="","",IFERROR(VLOOKUP(E5707,REGRAS_CST!$A$2:$D$200,4,FALSE),""))</f>
        <v/>
      </c>
      <c r="R5707" s="8"/>
      <c r="S5707" s="7">
        <f>IF($H5707="","",$H5707*(1-$U5707))</f>
        <v>8.9999999999999993E-3</v>
      </c>
      <c r="T5707" s="7">
        <f>IF($I5707="","",$I5707*(1-$U5707))</f>
        <v>1E-3</v>
      </c>
      <c r="U5707" s="7">
        <f>IFERROR(INDEX(BASE_CCLASSTRIB!$E:$E, MATCH(TEXT($D5707,"000000"), BASE_CCLASSTRIB!$A:$A, 0))/100, 0)</f>
        <v>0</v>
      </c>
      <c r="V5707" s="21">
        <f>IFERROR(INDEX(BASE_CCLASSTRIB!$F:$F, MATCH(TEXT($D5707,"000000"), BASE_CCLASSTRIB!$A:$A, 0))/100, 0)</f>
        <v>0</v>
      </c>
    </row>
    <row r="5708" spans="2:22" ht="15.75" customHeight="1" thickTop="1" thickBot="1">
      <c r="B5708" s="8"/>
      <c r="C5708" s="8"/>
      <c r="E5708" s="8" t="str">
        <f>IF(D5708="","",LEFT(D5708,3))</f>
        <v/>
      </c>
      <c r="F5708" s="5" t="str">
        <f>IF(E5708="","",IFERROR(VLOOKUP(E5708,REGRAS_CST!$A$2:$B$200,2,FALSE),""))</f>
        <v/>
      </c>
      <c r="H5708" s="7">
        <v>8.9999999999999993E-3</v>
      </c>
      <c r="I5708" s="7">
        <v>1E-3</v>
      </c>
      <c r="K5708" s="5" t="str">
        <f>IF(E5708="","",IFERROR(VLOOKUP(E5708,REGRAS_CST!$A$2:$C$200,3,FALSE),""))</f>
        <v/>
      </c>
      <c r="L5708" s="10" t="str">
        <f>IF($G5708="", "", $G5708*(1-$V5708))</f>
        <v/>
      </c>
      <c r="M5708" s="30" t="str">
        <f t="shared" si="178"/>
        <v/>
      </c>
      <c r="N5708" s="30" t="str">
        <f t="shared" si="179"/>
        <v/>
      </c>
      <c r="O5708" s="5" t="str">
        <f>IF(D5708="","",
IF(AND(K5708&lt;&gt;"SIM",V5708&gt;0),"ERRO: % BC &gt; 0, mas NÃO permitida ❌",
IF(AND(K5708="SIM",V5708=0),"ATENÇÃO: BC permitida, mas % = 0 🔎",
"Base de cálculo aplicada corretamente ✅")))</f>
        <v/>
      </c>
      <c r="P5708" s="5" t="str">
        <f>IF(D5708="","",
IF(AND(Q5708&lt;&gt;"SIM",U5708&gt;0),"ERRO: % alíquota &gt; 0, mas NÃO permitida ❌",
IF(AND(Q5708="SIM",U5708=0),"ATENÇÃO: alíquota permitida, mas % = 0 🔎",
"Alíquota aplicada corretamente ✅")))</f>
        <v/>
      </c>
      <c r="Q5708" s="5" t="str">
        <f>IF(E5708="","",IFERROR(VLOOKUP(E5708,REGRAS_CST!$A$2:$D$200,4,FALSE),""))</f>
        <v/>
      </c>
      <c r="R5708" s="8"/>
      <c r="S5708" s="7">
        <f>IF($H5708="","",$H5708*(1-$U5708))</f>
        <v>8.9999999999999993E-3</v>
      </c>
      <c r="T5708" s="7">
        <f>IF($I5708="","",$I5708*(1-$U5708))</f>
        <v>1E-3</v>
      </c>
      <c r="U5708" s="7">
        <f>IFERROR(INDEX(BASE_CCLASSTRIB!$E:$E, MATCH(TEXT($D5708,"000000"), BASE_CCLASSTRIB!$A:$A, 0))/100, 0)</f>
        <v>0</v>
      </c>
      <c r="V5708" s="21">
        <f>IFERROR(INDEX(BASE_CCLASSTRIB!$F:$F, MATCH(TEXT($D5708,"000000"), BASE_CCLASSTRIB!$A:$A, 0))/100, 0)</f>
        <v>0</v>
      </c>
    </row>
    <row r="5709" spans="2:22" ht="15.75" customHeight="1" thickTop="1" thickBot="1">
      <c r="B5709" s="8"/>
      <c r="C5709" s="8"/>
      <c r="E5709" s="8" t="str">
        <f>IF(D5709="","",LEFT(D5709,3))</f>
        <v/>
      </c>
      <c r="F5709" s="5" t="str">
        <f>IF(E5709="","",IFERROR(VLOOKUP(E5709,REGRAS_CST!$A$2:$B$200,2,FALSE),""))</f>
        <v/>
      </c>
      <c r="H5709" s="7">
        <v>8.9999999999999993E-3</v>
      </c>
      <c r="I5709" s="7">
        <v>1E-3</v>
      </c>
      <c r="K5709" s="5" t="str">
        <f>IF(E5709="","",IFERROR(VLOOKUP(E5709,REGRAS_CST!$A$2:$C$200,3,FALSE),""))</f>
        <v/>
      </c>
      <c r="L5709" s="10" t="str">
        <f>IF($G5709="", "", $G5709*(1-$V5709))</f>
        <v/>
      </c>
      <c r="M5709" s="30" t="str">
        <f t="shared" si="178"/>
        <v/>
      </c>
      <c r="N5709" s="30" t="str">
        <f t="shared" si="179"/>
        <v/>
      </c>
      <c r="O5709" s="5" t="str">
        <f>IF(D5709="","",
IF(AND(K5709&lt;&gt;"SIM",V5709&gt;0),"ERRO: % BC &gt; 0, mas NÃO permitida ❌",
IF(AND(K5709="SIM",V5709=0),"ATENÇÃO: BC permitida, mas % = 0 🔎",
"Base de cálculo aplicada corretamente ✅")))</f>
        <v/>
      </c>
      <c r="P5709" s="5" t="str">
        <f>IF(D5709="","",
IF(AND(Q5709&lt;&gt;"SIM",U5709&gt;0),"ERRO: % alíquota &gt; 0, mas NÃO permitida ❌",
IF(AND(Q5709="SIM",U5709=0),"ATENÇÃO: alíquota permitida, mas % = 0 🔎",
"Alíquota aplicada corretamente ✅")))</f>
        <v/>
      </c>
      <c r="Q5709" s="5" t="str">
        <f>IF(E5709="","",IFERROR(VLOOKUP(E5709,REGRAS_CST!$A$2:$D$200,4,FALSE),""))</f>
        <v/>
      </c>
      <c r="R5709" s="8"/>
      <c r="S5709" s="7">
        <f>IF($H5709="","",$H5709*(1-$U5709))</f>
        <v>8.9999999999999993E-3</v>
      </c>
      <c r="T5709" s="7">
        <f>IF($I5709="","",$I5709*(1-$U5709))</f>
        <v>1E-3</v>
      </c>
      <c r="U5709" s="7">
        <f>IFERROR(INDEX(BASE_CCLASSTRIB!$E:$E, MATCH(TEXT($D5709,"000000"), BASE_CCLASSTRIB!$A:$A, 0))/100, 0)</f>
        <v>0</v>
      </c>
      <c r="V5709" s="21">
        <f>IFERROR(INDEX(BASE_CCLASSTRIB!$F:$F, MATCH(TEXT($D5709,"000000"), BASE_CCLASSTRIB!$A:$A, 0))/100, 0)</f>
        <v>0</v>
      </c>
    </row>
    <row r="5710" spans="2:22" ht="15.75" customHeight="1" thickTop="1" thickBot="1">
      <c r="B5710" s="8"/>
      <c r="C5710" s="8"/>
      <c r="E5710" s="8" t="str">
        <f>IF(D5710="","",LEFT(D5710,3))</f>
        <v/>
      </c>
      <c r="F5710" s="5" t="str">
        <f>IF(E5710="","",IFERROR(VLOOKUP(E5710,REGRAS_CST!$A$2:$B$200,2,FALSE),""))</f>
        <v/>
      </c>
      <c r="H5710" s="7">
        <v>8.9999999999999993E-3</v>
      </c>
      <c r="I5710" s="7">
        <v>1E-3</v>
      </c>
      <c r="K5710" s="5" t="str">
        <f>IF(E5710="","",IFERROR(VLOOKUP(E5710,REGRAS_CST!$A$2:$C$200,3,FALSE),""))</f>
        <v/>
      </c>
      <c r="L5710" s="10" t="str">
        <f>IF($G5710="", "", $G5710*(1-$V5710))</f>
        <v/>
      </c>
      <c r="M5710" s="30" t="str">
        <f t="shared" si="178"/>
        <v/>
      </c>
      <c r="N5710" s="30" t="str">
        <f t="shared" si="179"/>
        <v/>
      </c>
      <c r="O5710" s="5" t="str">
        <f>IF(D5710="","",
IF(AND(K5710&lt;&gt;"SIM",V5710&gt;0),"ERRO: % BC &gt; 0, mas NÃO permitida ❌",
IF(AND(K5710="SIM",V5710=0),"ATENÇÃO: BC permitida, mas % = 0 🔎",
"Base de cálculo aplicada corretamente ✅")))</f>
        <v/>
      </c>
      <c r="P5710" s="5" t="str">
        <f>IF(D5710="","",
IF(AND(Q5710&lt;&gt;"SIM",U5710&gt;0),"ERRO: % alíquota &gt; 0, mas NÃO permitida ❌",
IF(AND(Q5710="SIM",U5710=0),"ATENÇÃO: alíquota permitida, mas % = 0 🔎",
"Alíquota aplicada corretamente ✅")))</f>
        <v/>
      </c>
      <c r="Q5710" s="5" t="str">
        <f>IF(E5710="","",IFERROR(VLOOKUP(E5710,REGRAS_CST!$A$2:$D$200,4,FALSE),""))</f>
        <v/>
      </c>
      <c r="R5710" s="8"/>
      <c r="S5710" s="7">
        <f>IF($H5710="","",$H5710*(1-$U5710))</f>
        <v>8.9999999999999993E-3</v>
      </c>
      <c r="T5710" s="7">
        <f>IF($I5710="","",$I5710*(1-$U5710))</f>
        <v>1E-3</v>
      </c>
      <c r="U5710" s="7">
        <f>IFERROR(INDEX(BASE_CCLASSTRIB!$E:$E, MATCH(TEXT($D5710,"000000"), BASE_CCLASSTRIB!$A:$A, 0))/100, 0)</f>
        <v>0</v>
      </c>
      <c r="V5710" s="21">
        <f>IFERROR(INDEX(BASE_CCLASSTRIB!$F:$F, MATCH(TEXT($D5710,"000000"), BASE_CCLASSTRIB!$A:$A, 0))/100, 0)</f>
        <v>0</v>
      </c>
    </row>
    <row r="5711" spans="2:22" ht="15.75" customHeight="1" thickTop="1" thickBot="1">
      <c r="B5711" s="8"/>
      <c r="C5711" s="8"/>
      <c r="E5711" s="8" t="str">
        <f>IF(D5711="","",LEFT(D5711,3))</f>
        <v/>
      </c>
      <c r="F5711" s="5" t="str">
        <f>IF(E5711="","",IFERROR(VLOOKUP(E5711,REGRAS_CST!$A$2:$B$200,2,FALSE),""))</f>
        <v/>
      </c>
      <c r="H5711" s="7">
        <v>8.9999999999999993E-3</v>
      </c>
      <c r="I5711" s="7">
        <v>1E-3</v>
      </c>
      <c r="K5711" s="5" t="str">
        <f>IF(E5711="","",IFERROR(VLOOKUP(E5711,REGRAS_CST!$A$2:$C$200,3,FALSE),""))</f>
        <v/>
      </c>
      <c r="L5711" s="10" t="str">
        <f>IF($G5711="", "", $G5711*(1-$V5711))</f>
        <v/>
      </c>
      <c r="M5711" s="30" t="str">
        <f t="shared" si="178"/>
        <v/>
      </c>
      <c r="N5711" s="30" t="str">
        <f t="shared" si="179"/>
        <v/>
      </c>
      <c r="O5711" s="5" t="str">
        <f>IF(D5711="","",
IF(AND(K5711&lt;&gt;"SIM",V5711&gt;0),"ERRO: % BC &gt; 0, mas NÃO permitida ❌",
IF(AND(K5711="SIM",V5711=0),"ATENÇÃO: BC permitida, mas % = 0 🔎",
"Base de cálculo aplicada corretamente ✅")))</f>
        <v/>
      </c>
      <c r="P5711" s="5" t="str">
        <f>IF(D5711="","",
IF(AND(Q5711&lt;&gt;"SIM",U5711&gt;0),"ERRO: % alíquota &gt; 0, mas NÃO permitida ❌",
IF(AND(Q5711="SIM",U5711=0),"ATENÇÃO: alíquota permitida, mas % = 0 🔎",
"Alíquota aplicada corretamente ✅")))</f>
        <v/>
      </c>
      <c r="Q5711" s="5" t="str">
        <f>IF(E5711="","",IFERROR(VLOOKUP(E5711,REGRAS_CST!$A$2:$D$200,4,FALSE),""))</f>
        <v/>
      </c>
      <c r="R5711" s="8"/>
      <c r="S5711" s="7">
        <f>IF($H5711="","",$H5711*(1-$U5711))</f>
        <v>8.9999999999999993E-3</v>
      </c>
      <c r="T5711" s="7">
        <f>IF($I5711="","",$I5711*(1-$U5711))</f>
        <v>1E-3</v>
      </c>
      <c r="U5711" s="7">
        <f>IFERROR(INDEX(BASE_CCLASSTRIB!$E:$E, MATCH(TEXT($D5711,"000000"), BASE_CCLASSTRIB!$A:$A, 0))/100, 0)</f>
        <v>0</v>
      </c>
      <c r="V5711" s="21">
        <f>IFERROR(INDEX(BASE_CCLASSTRIB!$F:$F, MATCH(TEXT($D5711,"000000"), BASE_CCLASSTRIB!$A:$A, 0))/100, 0)</f>
        <v>0</v>
      </c>
    </row>
    <row r="5712" spans="2:22" ht="15.75" customHeight="1" thickTop="1" thickBot="1">
      <c r="B5712" s="8"/>
      <c r="C5712" s="8"/>
      <c r="E5712" s="8" t="str">
        <f>IF(D5712="","",LEFT(D5712,3))</f>
        <v/>
      </c>
      <c r="F5712" s="5" t="str">
        <f>IF(E5712="","",IFERROR(VLOOKUP(E5712,REGRAS_CST!$A$2:$B$200,2,FALSE),""))</f>
        <v/>
      </c>
      <c r="H5712" s="7">
        <v>8.9999999999999993E-3</v>
      </c>
      <c r="I5712" s="7">
        <v>1E-3</v>
      </c>
      <c r="K5712" s="5" t="str">
        <f>IF(E5712="","",IFERROR(VLOOKUP(E5712,REGRAS_CST!$A$2:$C$200,3,FALSE),""))</f>
        <v/>
      </c>
      <c r="L5712" s="10" t="str">
        <f>IF($G5712="", "", $G5712*(1-$V5712))</f>
        <v/>
      </c>
      <c r="M5712" s="30" t="str">
        <f t="shared" si="178"/>
        <v/>
      </c>
      <c r="N5712" s="30" t="str">
        <f t="shared" si="179"/>
        <v/>
      </c>
      <c r="O5712" s="5" t="str">
        <f>IF(D5712="","",
IF(AND(K5712&lt;&gt;"SIM",V5712&gt;0),"ERRO: % BC &gt; 0, mas NÃO permitida ❌",
IF(AND(K5712="SIM",V5712=0),"ATENÇÃO: BC permitida, mas % = 0 🔎",
"Base de cálculo aplicada corretamente ✅")))</f>
        <v/>
      </c>
      <c r="P5712" s="5" t="str">
        <f>IF(D5712="","",
IF(AND(Q5712&lt;&gt;"SIM",U5712&gt;0),"ERRO: % alíquota &gt; 0, mas NÃO permitida ❌",
IF(AND(Q5712="SIM",U5712=0),"ATENÇÃO: alíquota permitida, mas % = 0 🔎",
"Alíquota aplicada corretamente ✅")))</f>
        <v/>
      </c>
      <c r="Q5712" s="5" t="str">
        <f>IF(E5712="","",IFERROR(VLOOKUP(E5712,REGRAS_CST!$A$2:$D$200,4,FALSE),""))</f>
        <v/>
      </c>
      <c r="R5712" s="8"/>
      <c r="S5712" s="7">
        <f>IF($H5712="","",$H5712*(1-$U5712))</f>
        <v>8.9999999999999993E-3</v>
      </c>
      <c r="T5712" s="7">
        <f>IF($I5712="","",$I5712*(1-$U5712))</f>
        <v>1E-3</v>
      </c>
      <c r="U5712" s="7">
        <f>IFERROR(INDEX(BASE_CCLASSTRIB!$E:$E, MATCH(TEXT($D5712,"000000"), BASE_CCLASSTRIB!$A:$A, 0))/100, 0)</f>
        <v>0</v>
      </c>
      <c r="V5712" s="21">
        <f>IFERROR(INDEX(BASE_CCLASSTRIB!$F:$F, MATCH(TEXT($D5712,"000000"), BASE_CCLASSTRIB!$A:$A, 0))/100, 0)</f>
        <v>0</v>
      </c>
    </row>
    <row r="5713" spans="2:22" ht="15.75" customHeight="1" thickTop="1" thickBot="1">
      <c r="B5713" s="8"/>
      <c r="C5713" s="8"/>
      <c r="E5713" s="8" t="str">
        <f>IF(D5713="","",LEFT(D5713,3))</f>
        <v/>
      </c>
      <c r="F5713" s="5" t="str">
        <f>IF(E5713="","",IFERROR(VLOOKUP(E5713,REGRAS_CST!$A$2:$B$200,2,FALSE),""))</f>
        <v/>
      </c>
      <c r="H5713" s="7">
        <v>8.9999999999999993E-3</v>
      </c>
      <c r="I5713" s="7">
        <v>1E-3</v>
      </c>
      <c r="K5713" s="5" t="str">
        <f>IF(E5713="","",IFERROR(VLOOKUP(E5713,REGRAS_CST!$A$2:$C$200,3,FALSE),""))</f>
        <v/>
      </c>
      <c r="L5713" s="10" t="str">
        <f>IF($G5713="", "", $G5713*(1-$V5713))</f>
        <v/>
      </c>
      <c r="M5713" s="30" t="str">
        <f t="shared" si="178"/>
        <v/>
      </c>
      <c r="N5713" s="30" t="str">
        <f t="shared" si="179"/>
        <v/>
      </c>
      <c r="O5713" s="5" t="str">
        <f>IF(D5713="","",
IF(AND(K5713&lt;&gt;"SIM",V5713&gt;0),"ERRO: % BC &gt; 0, mas NÃO permitida ❌",
IF(AND(K5713="SIM",V5713=0),"ATENÇÃO: BC permitida, mas % = 0 🔎",
"Base de cálculo aplicada corretamente ✅")))</f>
        <v/>
      </c>
      <c r="P5713" s="5" t="str">
        <f>IF(D5713="","",
IF(AND(Q5713&lt;&gt;"SIM",U5713&gt;0),"ERRO: % alíquota &gt; 0, mas NÃO permitida ❌",
IF(AND(Q5713="SIM",U5713=0),"ATENÇÃO: alíquota permitida, mas % = 0 🔎",
"Alíquota aplicada corretamente ✅")))</f>
        <v/>
      </c>
      <c r="Q5713" s="5" t="str">
        <f>IF(E5713="","",IFERROR(VLOOKUP(E5713,REGRAS_CST!$A$2:$D$200,4,FALSE),""))</f>
        <v/>
      </c>
      <c r="R5713" s="8"/>
      <c r="S5713" s="7">
        <f>IF($H5713="","",$H5713*(1-$U5713))</f>
        <v>8.9999999999999993E-3</v>
      </c>
      <c r="T5713" s="7">
        <f>IF($I5713="","",$I5713*(1-$U5713))</f>
        <v>1E-3</v>
      </c>
      <c r="U5713" s="7">
        <f>IFERROR(INDEX(BASE_CCLASSTRIB!$E:$E, MATCH(TEXT($D5713,"000000"), BASE_CCLASSTRIB!$A:$A, 0))/100, 0)</f>
        <v>0</v>
      </c>
      <c r="V5713" s="21">
        <f>IFERROR(INDEX(BASE_CCLASSTRIB!$F:$F, MATCH(TEXT($D5713,"000000"), BASE_CCLASSTRIB!$A:$A, 0))/100, 0)</f>
        <v>0</v>
      </c>
    </row>
    <row r="5714" spans="2:22" ht="15.75" customHeight="1" thickTop="1" thickBot="1">
      <c r="B5714" s="8"/>
      <c r="C5714" s="8"/>
      <c r="E5714" s="8" t="str">
        <f>IF(D5714="","",LEFT(D5714,3))</f>
        <v/>
      </c>
      <c r="F5714" s="5" t="str">
        <f>IF(E5714="","",IFERROR(VLOOKUP(E5714,REGRAS_CST!$A$2:$B$200,2,FALSE),""))</f>
        <v/>
      </c>
      <c r="H5714" s="7">
        <v>8.9999999999999993E-3</v>
      </c>
      <c r="I5714" s="7">
        <v>1E-3</v>
      </c>
      <c r="K5714" s="5" t="str">
        <f>IF(E5714="","",IFERROR(VLOOKUP(E5714,REGRAS_CST!$A$2:$C$200,3,FALSE),""))</f>
        <v/>
      </c>
      <c r="L5714" s="10" t="str">
        <f>IF($G5714="", "", $G5714*(1-$V5714))</f>
        <v/>
      </c>
      <c r="M5714" s="30" t="str">
        <f t="shared" si="178"/>
        <v/>
      </c>
      <c r="N5714" s="30" t="str">
        <f t="shared" si="179"/>
        <v/>
      </c>
      <c r="O5714" s="5" t="str">
        <f>IF(D5714="","",
IF(AND(K5714&lt;&gt;"SIM",V5714&gt;0),"ERRO: % BC &gt; 0, mas NÃO permitida ❌",
IF(AND(K5714="SIM",V5714=0),"ATENÇÃO: BC permitida, mas % = 0 🔎",
"Base de cálculo aplicada corretamente ✅")))</f>
        <v/>
      </c>
      <c r="P5714" s="5" t="str">
        <f>IF(D5714="","",
IF(AND(Q5714&lt;&gt;"SIM",U5714&gt;0),"ERRO: % alíquota &gt; 0, mas NÃO permitida ❌",
IF(AND(Q5714="SIM",U5714=0),"ATENÇÃO: alíquota permitida, mas % = 0 🔎",
"Alíquota aplicada corretamente ✅")))</f>
        <v/>
      </c>
      <c r="Q5714" s="5" t="str">
        <f>IF(E5714="","",IFERROR(VLOOKUP(E5714,REGRAS_CST!$A$2:$D$200,4,FALSE),""))</f>
        <v/>
      </c>
      <c r="R5714" s="8"/>
      <c r="S5714" s="7">
        <f>IF($H5714="","",$H5714*(1-$U5714))</f>
        <v>8.9999999999999993E-3</v>
      </c>
      <c r="T5714" s="7">
        <f>IF($I5714="","",$I5714*(1-$U5714))</f>
        <v>1E-3</v>
      </c>
      <c r="U5714" s="7">
        <f>IFERROR(INDEX(BASE_CCLASSTRIB!$E:$E, MATCH(TEXT($D5714,"000000"), BASE_CCLASSTRIB!$A:$A, 0))/100, 0)</f>
        <v>0</v>
      </c>
      <c r="V5714" s="21">
        <f>IFERROR(INDEX(BASE_CCLASSTRIB!$F:$F, MATCH(TEXT($D5714,"000000"), BASE_CCLASSTRIB!$A:$A, 0))/100, 0)</f>
        <v>0</v>
      </c>
    </row>
    <row r="5715" spans="2:22" ht="15.75" customHeight="1" thickTop="1" thickBot="1">
      <c r="B5715" s="8"/>
      <c r="C5715" s="8"/>
      <c r="E5715" s="8" t="str">
        <f>IF(D5715="","",LEFT(D5715,3))</f>
        <v/>
      </c>
      <c r="F5715" s="5" t="str">
        <f>IF(E5715="","",IFERROR(VLOOKUP(E5715,REGRAS_CST!$A$2:$B$200,2,FALSE),""))</f>
        <v/>
      </c>
      <c r="H5715" s="7">
        <v>8.9999999999999993E-3</v>
      </c>
      <c r="I5715" s="7">
        <v>1E-3</v>
      </c>
      <c r="K5715" s="5" t="str">
        <f>IF(E5715="","",IFERROR(VLOOKUP(E5715,REGRAS_CST!$A$2:$C$200,3,FALSE),""))</f>
        <v/>
      </c>
      <c r="L5715" s="10" t="str">
        <f>IF($G5715="", "", $G5715*(1-$V5715))</f>
        <v/>
      </c>
      <c r="M5715" s="30" t="str">
        <f t="shared" si="178"/>
        <v/>
      </c>
      <c r="N5715" s="30" t="str">
        <f t="shared" si="179"/>
        <v/>
      </c>
      <c r="O5715" s="5" t="str">
        <f>IF(D5715="","",
IF(AND(K5715&lt;&gt;"SIM",V5715&gt;0),"ERRO: % BC &gt; 0, mas NÃO permitida ❌",
IF(AND(K5715="SIM",V5715=0),"ATENÇÃO: BC permitida, mas % = 0 🔎",
"Base de cálculo aplicada corretamente ✅")))</f>
        <v/>
      </c>
      <c r="P5715" s="5" t="str">
        <f>IF(D5715="","",
IF(AND(Q5715&lt;&gt;"SIM",U5715&gt;0),"ERRO: % alíquota &gt; 0, mas NÃO permitida ❌",
IF(AND(Q5715="SIM",U5715=0),"ATENÇÃO: alíquota permitida, mas % = 0 🔎",
"Alíquota aplicada corretamente ✅")))</f>
        <v/>
      </c>
      <c r="Q5715" s="5" t="str">
        <f>IF(E5715="","",IFERROR(VLOOKUP(E5715,REGRAS_CST!$A$2:$D$200,4,FALSE),""))</f>
        <v/>
      </c>
      <c r="R5715" s="8"/>
      <c r="S5715" s="7">
        <f>IF($H5715="","",$H5715*(1-$U5715))</f>
        <v>8.9999999999999993E-3</v>
      </c>
      <c r="T5715" s="7">
        <f>IF($I5715="","",$I5715*(1-$U5715))</f>
        <v>1E-3</v>
      </c>
      <c r="U5715" s="7">
        <f>IFERROR(INDEX(BASE_CCLASSTRIB!$E:$E, MATCH(TEXT($D5715,"000000"), BASE_CCLASSTRIB!$A:$A, 0))/100, 0)</f>
        <v>0</v>
      </c>
      <c r="V5715" s="21">
        <f>IFERROR(INDEX(BASE_CCLASSTRIB!$F:$F, MATCH(TEXT($D5715,"000000"), BASE_CCLASSTRIB!$A:$A, 0))/100, 0)</f>
        <v>0</v>
      </c>
    </row>
    <row r="5716" spans="2:22" ht="15.75" customHeight="1" thickTop="1" thickBot="1">
      <c r="B5716" s="8"/>
      <c r="C5716" s="8"/>
      <c r="E5716" s="8" t="str">
        <f>IF(D5716="","",LEFT(D5716,3))</f>
        <v/>
      </c>
      <c r="F5716" s="5" t="str">
        <f>IF(E5716="","",IFERROR(VLOOKUP(E5716,REGRAS_CST!$A$2:$B$200,2,FALSE),""))</f>
        <v/>
      </c>
      <c r="H5716" s="7">
        <v>8.9999999999999993E-3</v>
      </c>
      <c r="I5716" s="7">
        <v>1E-3</v>
      </c>
      <c r="K5716" s="5" t="str">
        <f>IF(E5716="","",IFERROR(VLOOKUP(E5716,REGRAS_CST!$A$2:$C$200,3,FALSE),""))</f>
        <v/>
      </c>
      <c r="L5716" s="10" t="str">
        <f>IF($G5716="", "", $G5716*(1-$V5716))</f>
        <v/>
      </c>
      <c r="M5716" s="30" t="str">
        <f t="shared" si="178"/>
        <v/>
      </c>
      <c r="N5716" s="30" t="str">
        <f t="shared" si="179"/>
        <v/>
      </c>
      <c r="O5716" s="5" t="str">
        <f>IF(D5716="","",
IF(AND(K5716&lt;&gt;"SIM",V5716&gt;0),"ERRO: % BC &gt; 0, mas NÃO permitida ❌",
IF(AND(K5716="SIM",V5716=0),"ATENÇÃO: BC permitida, mas % = 0 🔎",
"Base de cálculo aplicada corretamente ✅")))</f>
        <v/>
      </c>
      <c r="P5716" s="5" t="str">
        <f>IF(D5716="","",
IF(AND(Q5716&lt;&gt;"SIM",U5716&gt;0),"ERRO: % alíquota &gt; 0, mas NÃO permitida ❌",
IF(AND(Q5716="SIM",U5716=0),"ATENÇÃO: alíquota permitida, mas % = 0 🔎",
"Alíquota aplicada corretamente ✅")))</f>
        <v/>
      </c>
      <c r="Q5716" s="5" t="str">
        <f>IF(E5716="","",IFERROR(VLOOKUP(E5716,REGRAS_CST!$A$2:$D$200,4,FALSE),""))</f>
        <v/>
      </c>
      <c r="R5716" s="8"/>
      <c r="S5716" s="7">
        <f>IF($H5716="","",$H5716*(1-$U5716))</f>
        <v>8.9999999999999993E-3</v>
      </c>
      <c r="T5716" s="7">
        <f>IF($I5716="","",$I5716*(1-$U5716))</f>
        <v>1E-3</v>
      </c>
      <c r="U5716" s="7">
        <f>IFERROR(INDEX(BASE_CCLASSTRIB!$E:$E, MATCH(TEXT($D5716,"000000"), BASE_CCLASSTRIB!$A:$A, 0))/100, 0)</f>
        <v>0</v>
      </c>
      <c r="V5716" s="21">
        <f>IFERROR(INDEX(BASE_CCLASSTRIB!$F:$F, MATCH(TEXT($D5716,"000000"), BASE_CCLASSTRIB!$A:$A, 0))/100, 0)</f>
        <v>0</v>
      </c>
    </row>
    <row r="5717" spans="2:22" ht="15.75" customHeight="1" thickTop="1" thickBot="1">
      <c r="B5717" s="8"/>
      <c r="C5717" s="8"/>
      <c r="E5717" s="8" t="str">
        <f>IF(D5717="","",LEFT(D5717,3))</f>
        <v/>
      </c>
      <c r="F5717" s="5" t="str">
        <f>IF(E5717="","",IFERROR(VLOOKUP(E5717,REGRAS_CST!$A$2:$B$200,2,FALSE),""))</f>
        <v/>
      </c>
      <c r="H5717" s="7">
        <v>8.9999999999999993E-3</v>
      </c>
      <c r="I5717" s="7">
        <v>1E-3</v>
      </c>
      <c r="K5717" s="5" t="str">
        <f>IF(E5717="","",IFERROR(VLOOKUP(E5717,REGRAS_CST!$A$2:$C$200,3,FALSE),""))</f>
        <v/>
      </c>
      <c r="L5717" s="10" t="str">
        <f>IF($G5717="", "", $G5717*(1-$V5717))</f>
        <v/>
      </c>
      <c r="M5717" s="30" t="str">
        <f t="shared" si="178"/>
        <v/>
      </c>
      <c r="N5717" s="30" t="str">
        <f t="shared" si="179"/>
        <v/>
      </c>
      <c r="O5717" s="5" t="str">
        <f>IF(D5717="","",
IF(AND(K5717&lt;&gt;"SIM",V5717&gt;0),"ERRO: % BC &gt; 0, mas NÃO permitida ❌",
IF(AND(K5717="SIM",V5717=0),"ATENÇÃO: BC permitida, mas % = 0 🔎",
"Base de cálculo aplicada corretamente ✅")))</f>
        <v/>
      </c>
      <c r="P5717" s="5" t="str">
        <f>IF(D5717="","",
IF(AND(Q5717&lt;&gt;"SIM",U5717&gt;0),"ERRO: % alíquota &gt; 0, mas NÃO permitida ❌",
IF(AND(Q5717="SIM",U5717=0),"ATENÇÃO: alíquota permitida, mas % = 0 🔎",
"Alíquota aplicada corretamente ✅")))</f>
        <v/>
      </c>
      <c r="Q5717" s="5" t="str">
        <f>IF(E5717="","",IFERROR(VLOOKUP(E5717,REGRAS_CST!$A$2:$D$200,4,FALSE),""))</f>
        <v/>
      </c>
      <c r="R5717" s="8"/>
      <c r="S5717" s="7">
        <f>IF($H5717="","",$H5717*(1-$U5717))</f>
        <v>8.9999999999999993E-3</v>
      </c>
      <c r="T5717" s="7">
        <f>IF($I5717="","",$I5717*(1-$U5717))</f>
        <v>1E-3</v>
      </c>
      <c r="U5717" s="7">
        <f>IFERROR(INDEX(BASE_CCLASSTRIB!$E:$E, MATCH(TEXT($D5717,"000000"), BASE_CCLASSTRIB!$A:$A, 0))/100, 0)</f>
        <v>0</v>
      </c>
      <c r="V5717" s="21">
        <f>IFERROR(INDEX(BASE_CCLASSTRIB!$F:$F, MATCH(TEXT($D5717,"000000"), BASE_CCLASSTRIB!$A:$A, 0))/100, 0)</f>
        <v>0</v>
      </c>
    </row>
    <row r="5718" spans="2:22" ht="15.75" customHeight="1" thickTop="1" thickBot="1">
      <c r="B5718" s="8"/>
      <c r="C5718" s="8"/>
      <c r="E5718" s="8" t="str">
        <f>IF(D5718="","",LEFT(D5718,3))</f>
        <v/>
      </c>
      <c r="F5718" s="5" t="str">
        <f>IF(E5718="","",IFERROR(VLOOKUP(E5718,REGRAS_CST!$A$2:$B$200,2,FALSE),""))</f>
        <v/>
      </c>
      <c r="H5718" s="7">
        <v>8.9999999999999993E-3</v>
      </c>
      <c r="I5718" s="7">
        <v>1E-3</v>
      </c>
      <c r="K5718" s="5" t="str">
        <f>IF(E5718="","",IFERROR(VLOOKUP(E5718,REGRAS_CST!$A$2:$C$200,3,FALSE),""))</f>
        <v/>
      </c>
      <c r="L5718" s="10" t="str">
        <f>IF($G5718="", "", $G5718*(1-$V5718))</f>
        <v/>
      </c>
      <c r="M5718" s="30" t="str">
        <f t="shared" si="178"/>
        <v/>
      </c>
      <c r="N5718" s="30" t="str">
        <f t="shared" si="179"/>
        <v/>
      </c>
      <c r="O5718" s="5" t="str">
        <f>IF(D5718="","",
IF(AND(K5718&lt;&gt;"SIM",V5718&gt;0),"ERRO: % BC &gt; 0, mas NÃO permitida ❌",
IF(AND(K5718="SIM",V5718=0),"ATENÇÃO: BC permitida, mas % = 0 🔎",
"Base de cálculo aplicada corretamente ✅")))</f>
        <v/>
      </c>
      <c r="P5718" s="5" t="str">
        <f>IF(D5718="","",
IF(AND(Q5718&lt;&gt;"SIM",U5718&gt;0),"ERRO: % alíquota &gt; 0, mas NÃO permitida ❌",
IF(AND(Q5718="SIM",U5718=0),"ATENÇÃO: alíquota permitida, mas % = 0 🔎",
"Alíquota aplicada corretamente ✅")))</f>
        <v/>
      </c>
      <c r="Q5718" s="5" t="str">
        <f>IF(E5718="","",IFERROR(VLOOKUP(E5718,REGRAS_CST!$A$2:$D$200,4,FALSE),""))</f>
        <v/>
      </c>
      <c r="R5718" s="8"/>
      <c r="S5718" s="7">
        <f>IF($H5718="","",$H5718*(1-$U5718))</f>
        <v>8.9999999999999993E-3</v>
      </c>
      <c r="T5718" s="7">
        <f>IF($I5718="","",$I5718*(1-$U5718))</f>
        <v>1E-3</v>
      </c>
      <c r="U5718" s="7">
        <f>IFERROR(INDEX(BASE_CCLASSTRIB!$E:$E, MATCH(TEXT($D5718,"000000"), BASE_CCLASSTRIB!$A:$A, 0))/100, 0)</f>
        <v>0</v>
      </c>
      <c r="V5718" s="21">
        <f>IFERROR(INDEX(BASE_CCLASSTRIB!$F:$F, MATCH(TEXT($D5718,"000000"), BASE_CCLASSTRIB!$A:$A, 0))/100, 0)</f>
        <v>0</v>
      </c>
    </row>
    <row r="5719" spans="2:22" ht="15.75" customHeight="1" thickTop="1" thickBot="1">
      <c r="B5719" s="8"/>
      <c r="C5719" s="8"/>
      <c r="E5719" s="8" t="str">
        <f>IF(D5719="","",LEFT(D5719,3))</f>
        <v/>
      </c>
      <c r="F5719" s="5" t="str">
        <f>IF(E5719="","",IFERROR(VLOOKUP(E5719,REGRAS_CST!$A$2:$B$200,2,FALSE),""))</f>
        <v/>
      </c>
      <c r="H5719" s="7">
        <v>8.9999999999999993E-3</v>
      </c>
      <c r="I5719" s="7">
        <v>1E-3</v>
      </c>
      <c r="K5719" s="5" t="str">
        <f>IF(E5719="","",IFERROR(VLOOKUP(E5719,REGRAS_CST!$A$2:$C$200,3,FALSE),""))</f>
        <v/>
      </c>
      <c r="L5719" s="10" t="str">
        <f>IF($G5719="", "", $G5719*(1-$V5719))</f>
        <v/>
      </c>
      <c r="M5719" s="30" t="str">
        <f t="shared" si="178"/>
        <v/>
      </c>
      <c r="N5719" s="30" t="str">
        <f t="shared" si="179"/>
        <v/>
      </c>
      <c r="O5719" s="5" t="str">
        <f>IF(D5719="","",
IF(AND(K5719&lt;&gt;"SIM",V5719&gt;0),"ERRO: % BC &gt; 0, mas NÃO permitida ❌",
IF(AND(K5719="SIM",V5719=0),"ATENÇÃO: BC permitida, mas % = 0 🔎",
"Base de cálculo aplicada corretamente ✅")))</f>
        <v/>
      </c>
      <c r="P5719" s="5" t="str">
        <f>IF(D5719="","",
IF(AND(Q5719&lt;&gt;"SIM",U5719&gt;0),"ERRO: % alíquota &gt; 0, mas NÃO permitida ❌",
IF(AND(Q5719="SIM",U5719=0),"ATENÇÃO: alíquota permitida, mas % = 0 🔎",
"Alíquota aplicada corretamente ✅")))</f>
        <v/>
      </c>
      <c r="Q5719" s="5" t="str">
        <f>IF(E5719="","",IFERROR(VLOOKUP(E5719,REGRAS_CST!$A$2:$D$200,4,FALSE),""))</f>
        <v/>
      </c>
      <c r="R5719" s="8"/>
      <c r="S5719" s="7">
        <f>IF($H5719="","",$H5719*(1-$U5719))</f>
        <v>8.9999999999999993E-3</v>
      </c>
      <c r="T5719" s="7">
        <f>IF($I5719="","",$I5719*(1-$U5719))</f>
        <v>1E-3</v>
      </c>
      <c r="U5719" s="7">
        <f>IFERROR(INDEX(BASE_CCLASSTRIB!$E:$E, MATCH(TEXT($D5719,"000000"), BASE_CCLASSTRIB!$A:$A, 0))/100, 0)</f>
        <v>0</v>
      </c>
      <c r="V5719" s="21">
        <f>IFERROR(INDEX(BASE_CCLASSTRIB!$F:$F, MATCH(TEXT($D5719,"000000"), BASE_CCLASSTRIB!$A:$A, 0))/100, 0)</f>
        <v>0</v>
      </c>
    </row>
    <row r="5720" spans="2:22" ht="15.75" customHeight="1" thickTop="1" thickBot="1">
      <c r="B5720" s="8"/>
      <c r="C5720" s="8"/>
      <c r="E5720" s="8" t="str">
        <f>IF(D5720="","",LEFT(D5720,3))</f>
        <v/>
      </c>
      <c r="F5720" s="5" t="str">
        <f>IF(E5720="","",IFERROR(VLOOKUP(E5720,REGRAS_CST!$A$2:$B$200,2,FALSE),""))</f>
        <v/>
      </c>
      <c r="H5720" s="7">
        <v>8.9999999999999993E-3</v>
      </c>
      <c r="I5720" s="7">
        <v>1E-3</v>
      </c>
      <c r="K5720" s="5" t="str">
        <f>IF(E5720="","",IFERROR(VLOOKUP(E5720,REGRAS_CST!$A$2:$C$200,3,FALSE),""))</f>
        <v/>
      </c>
      <c r="L5720" s="10" t="str">
        <f>IF($G5720="", "", $G5720*(1-$V5720))</f>
        <v/>
      </c>
      <c r="M5720" s="30" t="str">
        <f t="shared" si="178"/>
        <v/>
      </c>
      <c r="N5720" s="30" t="str">
        <f t="shared" si="179"/>
        <v/>
      </c>
      <c r="O5720" s="5" t="str">
        <f>IF(D5720="","",
IF(AND(K5720&lt;&gt;"SIM",V5720&gt;0),"ERRO: % BC &gt; 0, mas NÃO permitida ❌",
IF(AND(K5720="SIM",V5720=0),"ATENÇÃO: BC permitida, mas % = 0 🔎",
"Base de cálculo aplicada corretamente ✅")))</f>
        <v/>
      </c>
      <c r="P5720" s="5" t="str">
        <f>IF(D5720="","",
IF(AND(Q5720&lt;&gt;"SIM",U5720&gt;0),"ERRO: % alíquota &gt; 0, mas NÃO permitida ❌",
IF(AND(Q5720="SIM",U5720=0),"ATENÇÃO: alíquota permitida, mas % = 0 🔎",
"Alíquota aplicada corretamente ✅")))</f>
        <v/>
      </c>
      <c r="Q5720" s="5" t="str">
        <f>IF(E5720="","",IFERROR(VLOOKUP(E5720,REGRAS_CST!$A$2:$D$200,4,FALSE),""))</f>
        <v/>
      </c>
      <c r="R5720" s="8"/>
      <c r="S5720" s="7">
        <f>IF($H5720="","",$H5720*(1-$U5720))</f>
        <v>8.9999999999999993E-3</v>
      </c>
      <c r="T5720" s="7">
        <f>IF($I5720="","",$I5720*(1-$U5720))</f>
        <v>1E-3</v>
      </c>
      <c r="U5720" s="7">
        <f>IFERROR(INDEX(BASE_CCLASSTRIB!$E:$E, MATCH(TEXT($D5720,"000000"), BASE_CCLASSTRIB!$A:$A, 0))/100, 0)</f>
        <v>0</v>
      </c>
      <c r="V5720" s="21">
        <f>IFERROR(INDEX(BASE_CCLASSTRIB!$F:$F, MATCH(TEXT($D5720,"000000"), BASE_CCLASSTRIB!$A:$A, 0))/100, 0)</f>
        <v>0</v>
      </c>
    </row>
    <row r="5721" spans="2:22" ht="15.75" customHeight="1" thickTop="1" thickBot="1">
      <c r="B5721" s="8"/>
      <c r="C5721" s="8"/>
      <c r="E5721" s="8" t="str">
        <f>IF(D5721="","",LEFT(D5721,3))</f>
        <v/>
      </c>
      <c r="F5721" s="5" t="str">
        <f>IF(E5721="","",IFERROR(VLOOKUP(E5721,REGRAS_CST!$A$2:$B$200,2,FALSE),""))</f>
        <v/>
      </c>
      <c r="H5721" s="7">
        <v>8.9999999999999993E-3</v>
      </c>
      <c r="I5721" s="7">
        <v>1E-3</v>
      </c>
      <c r="K5721" s="5" t="str">
        <f>IF(E5721="","",IFERROR(VLOOKUP(E5721,REGRAS_CST!$A$2:$C$200,3,FALSE),""))</f>
        <v/>
      </c>
      <c r="L5721" s="10" t="str">
        <f>IF($G5721="", "", $G5721*(1-$V5721))</f>
        <v/>
      </c>
      <c r="M5721" s="30" t="str">
        <f t="shared" si="178"/>
        <v/>
      </c>
      <c r="N5721" s="30" t="str">
        <f t="shared" si="179"/>
        <v/>
      </c>
      <c r="O5721" s="5" t="str">
        <f>IF(D5721="","",
IF(AND(K5721&lt;&gt;"SIM",V5721&gt;0),"ERRO: % BC &gt; 0, mas NÃO permitida ❌",
IF(AND(K5721="SIM",V5721=0),"ATENÇÃO: BC permitida, mas % = 0 🔎",
"Base de cálculo aplicada corretamente ✅")))</f>
        <v/>
      </c>
      <c r="P5721" s="5" t="str">
        <f>IF(D5721="","",
IF(AND(Q5721&lt;&gt;"SIM",U5721&gt;0),"ERRO: % alíquota &gt; 0, mas NÃO permitida ❌",
IF(AND(Q5721="SIM",U5721=0),"ATENÇÃO: alíquota permitida, mas % = 0 🔎",
"Alíquota aplicada corretamente ✅")))</f>
        <v/>
      </c>
      <c r="Q5721" s="5" t="str">
        <f>IF(E5721="","",IFERROR(VLOOKUP(E5721,REGRAS_CST!$A$2:$D$200,4,FALSE),""))</f>
        <v/>
      </c>
      <c r="R5721" s="8"/>
      <c r="S5721" s="7">
        <f>IF($H5721="","",$H5721*(1-$U5721))</f>
        <v>8.9999999999999993E-3</v>
      </c>
      <c r="T5721" s="7">
        <f>IF($I5721="","",$I5721*(1-$U5721))</f>
        <v>1E-3</v>
      </c>
      <c r="U5721" s="7">
        <f>IFERROR(INDEX(BASE_CCLASSTRIB!$E:$E, MATCH(TEXT($D5721,"000000"), BASE_CCLASSTRIB!$A:$A, 0))/100, 0)</f>
        <v>0</v>
      </c>
      <c r="V5721" s="21">
        <f>IFERROR(INDEX(BASE_CCLASSTRIB!$F:$F, MATCH(TEXT($D5721,"000000"), BASE_CCLASSTRIB!$A:$A, 0))/100, 0)</f>
        <v>0</v>
      </c>
    </row>
    <row r="5722" spans="2:22" ht="15.75" customHeight="1" thickTop="1" thickBot="1">
      <c r="B5722" s="8"/>
      <c r="C5722" s="8"/>
      <c r="E5722" s="8" t="str">
        <f>IF(D5722="","",LEFT(D5722,3))</f>
        <v/>
      </c>
      <c r="F5722" s="5" t="str">
        <f>IF(E5722="","",IFERROR(VLOOKUP(E5722,REGRAS_CST!$A$2:$B$200,2,FALSE),""))</f>
        <v/>
      </c>
      <c r="H5722" s="7">
        <v>8.9999999999999993E-3</v>
      </c>
      <c r="I5722" s="7">
        <v>1E-3</v>
      </c>
      <c r="K5722" s="5" t="str">
        <f>IF(E5722="","",IFERROR(VLOOKUP(E5722,REGRAS_CST!$A$2:$C$200,3,FALSE),""))</f>
        <v/>
      </c>
      <c r="L5722" s="10" t="str">
        <f>IF($G5722="", "", $G5722*(1-$V5722))</f>
        <v/>
      </c>
      <c r="M5722" s="30" t="str">
        <f t="shared" si="178"/>
        <v/>
      </c>
      <c r="N5722" s="30" t="str">
        <f t="shared" si="179"/>
        <v/>
      </c>
      <c r="O5722" s="5" t="str">
        <f>IF(D5722="","",
IF(AND(K5722&lt;&gt;"SIM",V5722&gt;0),"ERRO: % BC &gt; 0, mas NÃO permitida ❌",
IF(AND(K5722="SIM",V5722=0),"ATENÇÃO: BC permitida, mas % = 0 🔎",
"Base de cálculo aplicada corretamente ✅")))</f>
        <v/>
      </c>
      <c r="P5722" s="5" t="str">
        <f>IF(D5722="","",
IF(AND(Q5722&lt;&gt;"SIM",U5722&gt;0),"ERRO: % alíquota &gt; 0, mas NÃO permitida ❌",
IF(AND(Q5722="SIM",U5722=0),"ATENÇÃO: alíquota permitida, mas % = 0 🔎",
"Alíquota aplicada corretamente ✅")))</f>
        <v/>
      </c>
      <c r="Q5722" s="5" t="str">
        <f>IF(E5722="","",IFERROR(VLOOKUP(E5722,REGRAS_CST!$A$2:$D$200,4,FALSE),""))</f>
        <v/>
      </c>
      <c r="R5722" s="8"/>
      <c r="S5722" s="7">
        <f>IF($H5722="","",$H5722*(1-$U5722))</f>
        <v>8.9999999999999993E-3</v>
      </c>
      <c r="T5722" s="7">
        <f>IF($I5722="","",$I5722*(1-$U5722))</f>
        <v>1E-3</v>
      </c>
      <c r="U5722" s="7">
        <f>IFERROR(INDEX(BASE_CCLASSTRIB!$E:$E, MATCH(TEXT($D5722,"000000"), BASE_CCLASSTRIB!$A:$A, 0))/100, 0)</f>
        <v>0</v>
      </c>
      <c r="V5722" s="21">
        <f>IFERROR(INDEX(BASE_CCLASSTRIB!$F:$F, MATCH(TEXT($D5722,"000000"), BASE_CCLASSTRIB!$A:$A, 0))/100, 0)</f>
        <v>0</v>
      </c>
    </row>
    <row r="5723" spans="2:22" ht="15.75" customHeight="1" thickTop="1" thickBot="1">
      <c r="B5723" s="8"/>
      <c r="C5723" s="8"/>
      <c r="E5723" s="8" t="str">
        <f>IF(D5723="","",LEFT(D5723,3))</f>
        <v/>
      </c>
      <c r="F5723" s="5" t="str">
        <f>IF(E5723="","",IFERROR(VLOOKUP(E5723,REGRAS_CST!$A$2:$B$200,2,FALSE),""))</f>
        <v/>
      </c>
      <c r="H5723" s="7">
        <v>8.9999999999999993E-3</v>
      </c>
      <c r="I5723" s="7">
        <v>1E-3</v>
      </c>
      <c r="K5723" s="5" t="str">
        <f>IF(E5723="","",IFERROR(VLOOKUP(E5723,REGRAS_CST!$A$2:$C$200,3,FALSE),""))</f>
        <v/>
      </c>
      <c r="L5723" s="10" t="str">
        <f>IF($G5723="", "", $G5723*(1-$V5723))</f>
        <v/>
      </c>
      <c r="M5723" s="30" t="str">
        <f t="shared" si="178"/>
        <v/>
      </c>
      <c r="N5723" s="30" t="str">
        <f t="shared" si="179"/>
        <v/>
      </c>
      <c r="O5723" s="5" t="str">
        <f>IF(D5723="","",
IF(AND(K5723&lt;&gt;"SIM",V5723&gt;0),"ERRO: % BC &gt; 0, mas NÃO permitida ❌",
IF(AND(K5723="SIM",V5723=0),"ATENÇÃO: BC permitida, mas % = 0 🔎",
"Base de cálculo aplicada corretamente ✅")))</f>
        <v/>
      </c>
      <c r="P5723" s="5" t="str">
        <f>IF(D5723="","",
IF(AND(Q5723&lt;&gt;"SIM",U5723&gt;0),"ERRO: % alíquota &gt; 0, mas NÃO permitida ❌",
IF(AND(Q5723="SIM",U5723=0),"ATENÇÃO: alíquota permitida, mas % = 0 🔎",
"Alíquota aplicada corretamente ✅")))</f>
        <v/>
      </c>
      <c r="Q5723" s="5" t="str">
        <f>IF(E5723="","",IFERROR(VLOOKUP(E5723,REGRAS_CST!$A$2:$D$200,4,FALSE),""))</f>
        <v/>
      </c>
      <c r="R5723" s="8"/>
      <c r="S5723" s="7">
        <f>IF($H5723="","",$H5723*(1-$U5723))</f>
        <v>8.9999999999999993E-3</v>
      </c>
      <c r="T5723" s="7">
        <f>IF($I5723="","",$I5723*(1-$U5723))</f>
        <v>1E-3</v>
      </c>
      <c r="U5723" s="7">
        <f>IFERROR(INDEX(BASE_CCLASSTRIB!$E:$E, MATCH(TEXT($D5723,"000000"), BASE_CCLASSTRIB!$A:$A, 0))/100, 0)</f>
        <v>0</v>
      </c>
      <c r="V5723" s="21">
        <f>IFERROR(INDEX(BASE_CCLASSTRIB!$F:$F, MATCH(TEXT($D5723,"000000"), BASE_CCLASSTRIB!$A:$A, 0))/100, 0)</f>
        <v>0</v>
      </c>
    </row>
    <row r="5724" spans="2:22" ht="15.75" customHeight="1" thickTop="1" thickBot="1">
      <c r="B5724" s="8"/>
      <c r="C5724" s="8"/>
      <c r="E5724" s="8" t="str">
        <f>IF(D5724="","",LEFT(D5724,3))</f>
        <v/>
      </c>
      <c r="F5724" s="5" t="str">
        <f>IF(E5724="","",IFERROR(VLOOKUP(E5724,REGRAS_CST!$A$2:$B$200,2,FALSE),""))</f>
        <v/>
      </c>
      <c r="H5724" s="7">
        <v>8.9999999999999993E-3</v>
      </c>
      <c r="I5724" s="7">
        <v>1E-3</v>
      </c>
      <c r="K5724" s="5" t="str">
        <f>IF(E5724="","",IFERROR(VLOOKUP(E5724,REGRAS_CST!$A$2:$C$200,3,FALSE),""))</f>
        <v/>
      </c>
      <c r="L5724" s="10" t="str">
        <f>IF($G5724="", "", $G5724*(1-$V5724))</f>
        <v/>
      </c>
      <c r="M5724" s="30" t="str">
        <f t="shared" si="178"/>
        <v/>
      </c>
      <c r="N5724" s="30" t="str">
        <f t="shared" si="179"/>
        <v/>
      </c>
      <c r="O5724" s="5" t="str">
        <f>IF(D5724="","",
IF(AND(K5724&lt;&gt;"SIM",V5724&gt;0),"ERRO: % BC &gt; 0, mas NÃO permitida ❌",
IF(AND(K5724="SIM",V5724=0),"ATENÇÃO: BC permitida, mas % = 0 🔎",
"Base de cálculo aplicada corretamente ✅")))</f>
        <v/>
      </c>
      <c r="P5724" s="5" t="str">
        <f>IF(D5724="","",
IF(AND(Q5724&lt;&gt;"SIM",U5724&gt;0),"ERRO: % alíquota &gt; 0, mas NÃO permitida ❌",
IF(AND(Q5724="SIM",U5724=0),"ATENÇÃO: alíquota permitida, mas % = 0 🔎",
"Alíquota aplicada corretamente ✅")))</f>
        <v/>
      </c>
      <c r="Q5724" s="5" t="str">
        <f>IF(E5724="","",IFERROR(VLOOKUP(E5724,REGRAS_CST!$A$2:$D$200,4,FALSE),""))</f>
        <v/>
      </c>
      <c r="R5724" s="8"/>
      <c r="S5724" s="7">
        <f>IF($H5724="","",$H5724*(1-$U5724))</f>
        <v>8.9999999999999993E-3</v>
      </c>
      <c r="T5724" s="7">
        <f>IF($I5724="","",$I5724*(1-$U5724))</f>
        <v>1E-3</v>
      </c>
      <c r="U5724" s="7">
        <f>IFERROR(INDEX(BASE_CCLASSTRIB!$E:$E, MATCH(TEXT($D5724,"000000"), BASE_CCLASSTRIB!$A:$A, 0))/100, 0)</f>
        <v>0</v>
      </c>
      <c r="V5724" s="21">
        <f>IFERROR(INDEX(BASE_CCLASSTRIB!$F:$F, MATCH(TEXT($D5724,"000000"), BASE_CCLASSTRIB!$A:$A, 0))/100, 0)</f>
        <v>0</v>
      </c>
    </row>
    <row r="5725" spans="2:22" ht="15.75" customHeight="1" thickTop="1" thickBot="1">
      <c r="B5725" s="8"/>
      <c r="C5725" s="8"/>
      <c r="E5725" s="8" t="str">
        <f>IF(D5725="","",LEFT(D5725,3))</f>
        <v/>
      </c>
      <c r="F5725" s="5" t="str">
        <f>IF(E5725="","",IFERROR(VLOOKUP(E5725,REGRAS_CST!$A$2:$B$200,2,FALSE),""))</f>
        <v/>
      </c>
      <c r="H5725" s="7">
        <v>8.9999999999999993E-3</v>
      </c>
      <c r="I5725" s="7">
        <v>1E-3</v>
      </c>
      <c r="K5725" s="5" t="str">
        <f>IF(E5725="","",IFERROR(VLOOKUP(E5725,REGRAS_CST!$A$2:$C$200,3,FALSE),""))</f>
        <v/>
      </c>
      <c r="L5725" s="10" t="str">
        <f>IF($G5725="", "", $G5725*(1-$V5725))</f>
        <v/>
      </c>
      <c r="M5725" s="30" t="str">
        <f t="shared" si="178"/>
        <v/>
      </c>
      <c r="N5725" s="30" t="str">
        <f t="shared" si="179"/>
        <v/>
      </c>
      <c r="O5725" s="5" t="str">
        <f>IF(D5725="","",
IF(AND(K5725&lt;&gt;"SIM",V5725&gt;0),"ERRO: % BC &gt; 0, mas NÃO permitida ❌",
IF(AND(K5725="SIM",V5725=0),"ATENÇÃO: BC permitida, mas % = 0 🔎",
"Base de cálculo aplicada corretamente ✅")))</f>
        <v/>
      </c>
      <c r="P5725" s="5" t="str">
        <f>IF(D5725="","",
IF(AND(Q5725&lt;&gt;"SIM",U5725&gt;0),"ERRO: % alíquota &gt; 0, mas NÃO permitida ❌",
IF(AND(Q5725="SIM",U5725=0),"ATENÇÃO: alíquota permitida, mas % = 0 🔎",
"Alíquota aplicada corretamente ✅")))</f>
        <v/>
      </c>
      <c r="Q5725" s="5" t="str">
        <f>IF(E5725="","",IFERROR(VLOOKUP(E5725,REGRAS_CST!$A$2:$D$200,4,FALSE),""))</f>
        <v/>
      </c>
      <c r="R5725" s="8"/>
      <c r="S5725" s="7">
        <f>IF($H5725="","",$H5725*(1-$U5725))</f>
        <v>8.9999999999999993E-3</v>
      </c>
      <c r="T5725" s="7">
        <f>IF($I5725="","",$I5725*(1-$U5725))</f>
        <v>1E-3</v>
      </c>
      <c r="U5725" s="7">
        <f>IFERROR(INDEX(BASE_CCLASSTRIB!$E:$E, MATCH(TEXT($D5725,"000000"), BASE_CCLASSTRIB!$A:$A, 0))/100, 0)</f>
        <v>0</v>
      </c>
      <c r="V5725" s="21">
        <f>IFERROR(INDEX(BASE_CCLASSTRIB!$F:$F, MATCH(TEXT($D5725,"000000"), BASE_CCLASSTRIB!$A:$A, 0))/100, 0)</f>
        <v>0</v>
      </c>
    </row>
    <row r="5726" spans="2:22" ht="15.75" customHeight="1" thickTop="1" thickBot="1">
      <c r="B5726" s="8"/>
      <c r="C5726" s="8"/>
      <c r="E5726" s="8" t="str">
        <f>IF(D5726="","",LEFT(D5726,3))</f>
        <v/>
      </c>
      <c r="F5726" s="5" t="str">
        <f>IF(E5726="","",IFERROR(VLOOKUP(E5726,REGRAS_CST!$A$2:$B$200,2,FALSE),""))</f>
        <v/>
      </c>
      <c r="H5726" s="7">
        <v>8.9999999999999993E-3</v>
      </c>
      <c r="I5726" s="7">
        <v>1E-3</v>
      </c>
      <c r="K5726" s="5" t="str">
        <f>IF(E5726="","",IFERROR(VLOOKUP(E5726,REGRAS_CST!$A$2:$C$200,3,FALSE),""))</f>
        <v/>
      </c>
      <c r="L5726" s="10" t="str">
        <f>IF($G5726="", "", $G5726*(1-$V5726))</f>
        <v/>
      </c>
      <c r="M5726" s="30" t="str">
        <f t="shared" si="178"/>
        <v/>
      </c>
      <c r="N5726" s="30" t="str">
        <f t="shared" si="179"/>
        <v/>
      </c>
      <c r="O5726" s="5" t="str">
        <f>IF(D5726="","",
IF(AND(K5726&lt;&gt;"SIM",V5726&gt;0),"ERRO: % BC &gt; 0, mas NÃO permitida ❌",
IF(AND(K5726="SIM",V5726=0),"ATENÇÃO: BC permitida, mas % = 0 🔎",
"Base de cálculo aplicada corretamente ✅")))</f>
        <v/>
      </c>
      <c r="P5726" s="5" t="str">
        <f>IF(D5726="","",
IF(AND(Q5726&lt;&gt;"SIM",U5726&gt;0),"ERRO: % alíquota &gt; 0, mas NÃO permitida ❌",
IF(AND(Q5726="SIM",U5726=0),"ATENÇÃO: alíquota permitida, mas % = 0 🔎",
"Alíquota aplicada corretamente ✅")))</f>
        <v/>
      </c>
      <c r="Q5726" s="5" t="str">
        <f>IF(E5726="","",IFERROR(VLOOKUP(E5726,REGRAS_CST!$A$2:$D$200,4,FALSE),""))</f>
        <v/>
      </c>
      <c r="R5726" s="8"/>
      <c r="S5726" s="7">
        <f>IF($H5726="","",$H5726*(1-$U5726))</f>
        <v>8.9999999999999993E-3</v>
      </c>
      <c r="T5726" s="7">
        <f>IF($I5726="","",$I5726*(1-$U5726))</f>
        <v>1E-3</v>
      </c>
      <c r="U5726" s="7">
        <f>IFERROR(INDEX(BASE_CCLASSTRIB!$E:$E, MATCH(TEXT($D5726,"000000"), BASE_CCLASSTRIB!$A:$A, 0))/100, 0)</f>
        <v>0</v>
      </c>
      <c r="V5726" s="21">
        <f>IFERROR(INDEX(BASE_CCLASSTRIB!$F:$F, MATCH(TEXT($D5726,"000000"), BASE_CCLASSTRIB!$A:$A, 0))/100, 0)</f>
        <v>0</v>
      </c>
    </row>
    <row r="5727" spans="2:22" ht="15.75" customHeight="1" thickTop="1" thickBot="1">
      <c r="B5727" s="8"/>
      <c r="C5727" s="8"/>
      <c r="E5727" s="8" t="str">
        <f>IF(D5727="","",LEFT(D5727,3))</f>
        <v/>
      </c>
      <c r="F5727" s="5" t="str">
        <f>IF(E5727="","",IFERROR(VLOOKUP(E5727,REGRAS_CST!$A$2:$B$200,2,FALSE),""))</f>
        <v/>
      </c>
      <c r="H5727" s="7">
        <v>8.9999999999999993E-3</v>
      </c>
      <c r="I5727" s="7">
        <v>1E-3</v>
      </c>
      <c r="K5727" s="5" t="str">
        <f>IF(E5727="","",IFERROR(VLOOKUP(E5727,REGRAS_CST!$A$2:$C$200,3,FALSE),""))</f>
        <v/>
      </c>
      <c r="L5727" s="10" t="str">
        <f>IF($G5727="", "", $G5727*(1-$V5727))</f>
        <v/>
      </c>
      <c r="M5727" s="30" t="str">
        <f t="shared" si="178"/>
        <v/>
      </c>
      <c r="N5727" s="30" t="str">
        <f t="shared" si="179"/>
        <v/>
      </c>
      <c r="O5727" s="5" t="str">
        <f>IF(D5727="","",
IF(AND(K5727&lt;&gt;"SIM",V5727&gt;0),"ERRO: % BC &gt; 0, mas NÃO permitida ❌",
IF(AND(K5727="SIM",V5727=0),"ATENÇÃO: BC permitida, mas % = 0 🔎",
"Base de cálculo aplicada corretamente ✅")))</f>
        <v/>
      </c>
      <c r="P5727" s="5" t="str">
        <f>IF(D5727="","",
IF(AND(Q5727&lt;&gt;"SIM",U5727&gt;0),"ERRO: % alíquota &gt; 0, mas NÃO permitida ❌",
IF(AND(Q5727="SIM",U5727=0),"ATENÇÃO: alíquota permitida, mas % = 0 🔎",
"Alíquota aplicada corretamente ✅")))</f>
        <v/>
      </c>
      <c r="Q5727" s="5" t="str">
        <f>IF(E5727="","",IFERROR(VLOOKUP(E5727,REGRAS_CST!$A$2:$D$200,4,FALSE),""))</f>
        <v/>
      </c>
      <c r="R5727" s="8"/>
      <c r="S5727" s="7">
        <f>IF($H5727="","",$H5727*(1-$U5727))</f>
        <v>8.9999999999999993E-3</v>
      </c>
      <c r="T5727" s="7">
        <f>IF($I5727="","",$I5727*(1-$U5727))</f>
        <v>1E-3</v>
      </c>
      <c r="U5727" s="7">
        <f>IFERROR(INDEX(BASE_CCLASSTRIB!$E:$E, MATCH(TEXT($D5727,"000000"), BASE_CCLASSTRIB!$A:$A, 0))/100, 0)</f>
        <v>0</v>
      </c>
      <c r="V5727" s="21">
        <f>IFERROR(INDEX(BASE_CCLASSTRIB!$F:$F, MATCH(TEXT($D5727,"000000"), BASE_CCLASSTRIB!$A:$A, 0))/100, 0)</f>
        <v>0</v>
      </c>
    </row>
    <row r="5728" spans="2:22" ht="15.75" customHeight="1" thickTop="1" thickBot="1">
      <c r="B5728" s="8"/>
      <c r="C5728" s="8"/>
      <c r="E5728" s="8" t="str">
        <f>IF(D5728="","",LEFT(D5728,3))</f>
        <v/>
      </c>
      <c r="F5728" s="5" t="str">
        <f>IF(E5728="","",IFERROR(VLOOKUP(E5728,REGRAS_CST!$A$2:$B$200,2,FALSE),""))</f>
        <v/>
      </c>
      <c r="H5728" s="7">
        <v>8.9999999999999993E-3</v>
      </c>
      <c r="I5728" s="7">
        <v>1E-3</v>
      </c>
      <c r="K5728" s="5" t="str">
        <f>IF(E5728="","",IFERROR(VLOOKUP(E5728,REGRAS_CST!$A$2:$C$200,3,FALSE),""))</f>
        <v/>
      </c>
      <c r="L5728" s="10" t="str">
        <f>IF($G5728="", "", $G5728*(1-$V5728))</f>
        <v/>
      </c>
      <c r="M5728" s="30" t="str">
        <f t="shared" si="178"/>
        <v/>
      </c>
      <c r="N5728" s="30" t="str">
        <f t="shared" si="179"/>
        <v/>
      </c>
      <c r="O5728" s="5" t="str">
        <f>IF(D5728="","",
IF(AND(K5728&lt;&gt;"SIM",V5728&gt;0),"ERRO: % BC &gt; 0, mas NÃO permitida ❌",
IF(AND(K5728="SIM",V5728=0),"ATENÇÃO: BC permitida, mas % = 0 🔎",
"Base de cálculo aplicada corretamente ✅")))</f>
        <v/>
      </c>
      <c r="P5728" s="5" t="str">
        <f>IF(D5728="","",
IF(AND(Q5728&lt;&gt;"SIM",U5728&gt;0),"ERRO: % alíquota &gt; 0, mas NÃO permitida ❌",
IF(AND(Q5728="SIM",U5728=0),"ATENÇÃO: alíquota permitida, mas % = 0 🔎",
"Alíquota aplicada corretamente ✅")))</f>
        <v/>
      </c>
      <c r="Q5728" s="5" t="str">
        <f>IF(E5728="","",IFERROR(VLOOKUP(E5728,REGRAS_CST!$A$2:$D$200,4,FALSE),""))</f>
        <v/>
      </c>
      <c r="R5728" s="8"/>
      <c r="S5728" s="7">
        <f>IF($H5728="","",$H5728*(1-$U5728))</f>
        <v>8.9999999999999993E-3</v>
      </c>
      <c r="T5728" s="7">
        <f>IF($I5728="","",$I5728*(1-$U5728))</f>
        <v>1E-3</v>
      </c>
      <c r="U5728" s="7">
        <f>IFERROR(INDEX(BASE_CCLASSTRIB!$E:$E, MATCH(TEXT($D5728,"000000"), BASE_CCLASSTRIB!$A:$A, 0))/100, 0)</f>
        <v>0</v>
      </c>
      <c r="V5728" s="21">
        <f>IFERROR(INDEX(BASE_CCLASSTRIB!$F:$F, MATCH(TEXT($D5728,"000000"), BASE_CCLASSTRIB!$A:$A, 0))/100, 0)</f>
        <v>0</v>
      </c>
    </row>
    <row r="5729" spans="2:22" ht="15.75" customHeight="1" thickTop="1" thickBot="1">
      <c r="B5729" s="8"/>
      <c r="C5729" s="8"/>
      <c r="E5729" s="8" t="str">
        <f>IF(D5729="","",LEFT(D5729,3))</f>
        <v/>
      </c>
      <c r="F5729" s="5" t="str">
        <f>IF(E5729="","",IFERROR(VLOOKUP(E5729,REGRAS_CST!$A$2:$B$200,2,FALSE),""))</f>
        <v/>
      </c>
      <c r="H5729" s="7">
        <v>8.9999999999999993E-3</v>
      </c>
      <c r="I5729" s="7">
        <v>1E-3</v>
      </c>
      <c r="K5729" s="5" t="str">
        <f>IF(E5729="","",IFERROR(VLOOKUP(E5729,REGRAS_CST!$A$2:$C$200,3,FALSE),""))</f>
        <v/>
      </c>
      <c r="L5729" s="10" t="str">
        <f>IF($G5729="", "", $G5729*(1-$V5729))</f>
        <v/>
      </c>
      <c r="M5729" s="30" t="str">
        <f t="shared" si="178"/>
        <v/>
      </c>
      <c r="N5729" s="30" t="str">
        <f t="shared" si="179"/>
        <v/>
      </c>
      <c r="O5729" s="5" t="str">
        <f>IF(D5729="","",
IF(AND(K5729&lt;&gt;"SIM",V5729&gt;0),"ERRO: % BC &gt; 0, mas NÃO permitida ❌",
IF(AND(K5729="SIM",V5729=0),"ATENÇÃO: BC permitida, mas % = 0 🔎",
"Base de cálculo aplicada corretamente ✅")))</f>
        <v/>
      </c>
      <c r="P5729" s="5" t="str">
        <f>IF(D5729="","",
IF(AND(Q5729&lt;&gt;"SIM",U5729&gt;0),"ERRO: % alíquota &gt; 0, mas NÃO permitida ❌",
IF(AND(Q5729="SIM",U5729=0),"ATENÇÃO: alíquota permitida, mas % = 0 🔎",
"Alíquota aplicada corretamente ✅")))</f>
        <v/>
      </c>
      <c r="Q5729" s="5" t="str">
        <f>IF(E5729="","",IFERROR(VLOOKUP(E5729,REGRAS_CST!$A$2:$D$200,4,FALSE),""))</f>
        <v/>
      </c>
      <c r="R5729" s="8"/>
      <c r="S5729" s="7">
        <f>IF($H5729="","",$H5729*(1-$U5729))</f>
        <v>8.9999999999999993E-3</v>
      </c>
      <c r="T5729" s="7">
        <f>IF($I5729="","",$I5729*(1-$U5729))</f>
        <v>1E-3</v>
      </c>
      <c r="U5729" s="7">
        <f>IFERROR(INDEX(BASE_CCLASSTRIB!$E:$E, MATCH(TEXT($D5729,"000000"), BASE_CCLASSTRIB!$A:$A, 0))/100, 0)</f>
        <v>0</v>
      </c>
      <c r="V5729" s="21">
        <f>IFERROR(INDEX(BASE_CCLASSTRIB!$F:$F, MATCH(TEXT($D5729,"000000"), BASE_CCLASSTRIB!$A:$A, 0))/100, 0)</f>
        <v>0</v>
      </c>
    </row>
    <row r="5730" spans="2:22" ht="15.75" customHeight="1" thickTop="1" thickBot="1">
      <c r="B5730" s="8"/>
      <c r="C5730" s="8"/>
      <c r="E5730" s="8" t="str">
        <f>IF(D5730="","",LEFT(D5730,3))</f>
        <v/>
      </c>
      <c r="F5730" s="5" t="str">
        <f>IF(E5730="","",IFERROR(VLOOKUP(E5730,REGRAS_CST!$A$2:$B$200,2,FALSE),""))</f>
        <v/>
      </c>
      <c r="H5730" s="7">
        <v>8.9999999999999993E-3</v>
      </c>
      <c r="I5730" s="7">
        <v>1E-3</v>
      </c>
      <c r="K5730" s="5" t="str">
        <f>IF(E5730="","",IFERROR(VLOOKUP(E5730,REGRAS_CST!$A$2:$C$200,3,FALSE),""))</f>
        <v/>
      </c>
      <c r="L5730" s="10" t="str">
        <f>IF($G5730="", "", $G5730*(1-$V5730))</f>
        <v/>
      </c>
      <c r="M5730" s="30" t="str">
        <f t="shared" si="178"/>
        <v/>
      </c>
      <c r="N5730" s="30" t="str">
        <f t="shared" si="179"/>
        <v/>
      </c>
      <c r="O5730" s="5" t="str">
        <f>IF(D5730="","",
IF(AND(K5730&lt;&gt;"SIM",V5730&gt;0),"ERRO: % BC &gt; 0, mas NÃO permitida ❌",
IF(AND(K5730="SIM",V5730=0),"ATENÇÃO: BC permitida, mas % = 0 🔎",
"Base de cálculo aplicada corretamente ✅")))</f>
        <v/>
      </c>
      <c r="P5730" s="5" t="str">
        <f>IF(D5730="","",
IF(AND(Q5730&lt;&gt;"SIM",U5730&gt;0),"ERRO: % alíquota &gt; 0, mas NÃO permitida ❌",
IF(AND(Q5730="SIM",U5730=0),"ATENÇÃO: alíquota permitida, mas % = 0 🔎",
"Alíquota aplicada corretamente ✅")))</f>
        <v/>
      </c>
      <c r="Q5730" s="5" t="str">
        <f>IF(E5730="","",IFERROR(VLOOKUP(E5730,REGRAS_CST!$A$2:$D$200,4,FALSE),""))</f>
        <v/>
      </c>
      <c r="R5730" s="8"/>
      <c r="S5730" s="7">
        <f>IF($H5730="","",$H5730*(1-$U5730))</f>
        <v>8.9999999999999993E-3</v>
      </c>
      <c r="T5730" s="7">
        <f>IF($I5730="","",$I5730*(1-$U5730))</f>
        <v>1E-3</v>
      </c>
      <c r="U5730" s="7">
        <f>IFERROR(INDEX(BASE_CCLASSTRIB!$E:$E, MATCH(TEXT($D5730,"000000"), BASE_CCLASSTRIB!$A:$A, 0))/100, 0)</f>
        <v>0</v>
      </c>
      <c r="V5730" s="21">
        <f>IFERROR(INDEX(BASE_CCLASSTRIB!$F:$F, MATCH(TEXT($D5730,"000000"), BASE_CCLASSTRIB!$A:$A, 0))/100, 0)</f>
        <v>0</v>
      </c>
    </row>
    <row r="5731" spans="2:22" ht="15.75" customHeight="1" thickTop="1" thickBot="1">
      <c r="B5731" s="8"/>
      <c r="C5731" s="8"/>
      <c r="E5731" s="8" t="str">
        <f>IF(D5731="","",LEFT(D5731,3))</f>
        <v/>
      </c>
      <c r="F5731" s="5" t="str">
        <f>IF(E5731="","",IFERROR(VLOOKUP(E5731,REGRAS_CST!$A$2:$B$200,2,FALSE),""))</f>
        <v/>
      </c>
      <c r="H5731" s="7">
        <v>8.9999999999999993E-3</v>
      </c>
      <c r="I5731" s="7">
        <v>1E-3</v>
      </c>
      <c r="K5731" s="5" t="str">
        <f>IF(E5731="","",IFERROR(VLOOKUP(E5731,REGRAS_CST!$A$2:$C$200,3,FALSE),""))</f>
        <v/>
      </c>
      <c r="L5731" s="10" t="str">
        <f>IF($G5731="", "", $G5731*(1-$V5731))</f>
        <v/>
      </c>
      <c r="M5731" s="30" t="str">
        <f t="shared" si="178"/>
        <v/>
      </c>
      <c r="N5731" s="30" t="str">
        <f t="shared" si="179"/>
        <v/>
      </c>
      <c r="O5731" s="5" t="str">
        <f>IF(D5731="","",
IF(AND(K5731&lt;&gt;"SIM",V5731&gt;0),"ERRO: % BC &gt; 0, mas NÃO permitida ❌",
IF(AND(K5731="SIM",V5731=0),"ATENÇÃO: BC permitida, mas % = 0 🔎",
"Base de cálculo aplicada corretamente ✅")))</f>
        <v/>
      </c>
      <c r="P5731" s="5" t="str">
        <f>IF(D5731="","",
IF(AND(Q5731&lt;&gt;"SIM",U5731&gt;0),"ERRO: % alíquota &gt; 0, mas NÃO permitida ❌",
IF(AND(Q5731="SIM",U5731=0),"ATENÇÃO: alíquota permitida, mas % = 0 🔎",
"Alíquota aplicada corretamente ✅")))</f>
        <v/>
      </c>
      <c r="Q5731" s="5" t="str">
        <f>IF(E5731="","",IFERROR(VLOOKUP(E5731,REGRAS_CST!$A$2:$D$200,4,FALSE),""))</f>
        <v/>
      </c>
      <c r="R5731" s="8"/>
      <c r="S5731" s="7">
        <f>IF($H5731="","",$H5731*(1-$U5731))</f>
        <v>8.9999999999999993E-3</v>
      </c>
      <c r="T5731" s="7">
        <f>IF($I5731="","",$I5731*(1-$U5731))</f>
        <v>1E-3</v>
      </c>
      <c r="U5731" s="7">
        <f>IFERROR(INDEX(BASE_CCLASSTRIB!$E:$E, MATCH(TEXT($D5731,"000000"), BASE_CCLASSTRIB!$A:$A, 0))/100, 0)</f>
        <v>0</v>
      </c>
      <c r="V5731" s="21">
        <f>IFERROR(INDEX(BASE_CCLASSTRIB!$F:$F, MATCH(TEXT($D5731,"000000"), BASE_CCLASSTRIB!$A:$A, 0))/100, 0)</f>
        <v>0</v>
      </c>
    </row>
    <row r="5732" spans="2:22" ht="15.75" customHeight="1" thickTop="1" thickBot="1">
      <c r="B5732" s="8"/>
      <c r="C5732" s="8"/>
      <c r="E5732" s="8" t="str">
        <f>IF(D5732="","",LEFT(D5732,3))</f>
        <v/>
      </c>
      <c r="F5732" s="5" t="str">
        <f>IF(E5732="","",IFERROR(VLOOKUP(E5732,REGRAS_CST!$A$2:$B$200,2,FALSE),""))</f>
        <v/>
      </c>
      <c r="H5732" s="7">
        <v>8.9999999999999993E-3</v>
      </c>
      <c r="I5732" s="7">
        <v>1E-3</v>
      </c>
      <c r="K5732" s="5" t="str">
        <f>IF(E5732="","",IFERROR(VLOOKUP(E5732,REGRAS_CST!$A$2:$C$200,3,FALSE),""))</f>
        <v/>
      </c>
      <c r="L5732" s="10" t="str">
        <f>IF($G5732="", "", $G5732*(1-$V5732))</f>
        <v/>
      </c>
      <c r="M5732" s="30" t="str">
        <f t="shared" si="178"/>
        <v/>
      </c>
      <c r="N5732" s="30" t="str">
        <f t="shared" si="179"/>
        <v/>
      </c>
      <c r="O5732" s="5" t="str">
        <f>IF(D5732="","",
IF(AND(K5732&lt;&gt;"SIM",V5732&gt;0),"ERRO: % BC &gt; 0, mas NÃO permitida ❌",
IF(AND(K5732="SIM",V5732=0),"ATENÇÃO: BC permitida, mas % = 0 🔎",
"Base de cálculo aplicada corretamente ✅")))</f>
        <v/>
      </c>
      <c r="P5732" s="5" t="str">
        <f>IF(D5732="","",
IF(AND(Q5732&lt;&gt;"SIM",U5732&gt;0),"ERRO: % alíquota &gt; 0, mas NÃO permitida ❌",
IF(AND(Q5732="SIM",U5732=0),"ATENÇÃO: alíquota permitida, mas % = 0 🔎",
"Alíquota aplicada corretamente ✅")))</f>
        <v/>
      </c>
      <c r="Q5732" s="5" t="str">
        <f>IF(E5732="","",IFERROR(VLOOKUP(E5732,REGRAS_CST!$A$2:$D$200,4,FALSE),""))</f>
        <v/>
      </c>
      <c r="R5732" s="8"/>
      <c r="S5732" s="7">
        <f>IF($H5732="","",$H5732*(1-$U5732))</f>
        <v>8.9999999999999993E-3</v>
      </c>
      <c r="T5732" s="7">
        <f>IF($I5732="","",$I5732*(1-$U5732))</f>
        <v>1E-3</v>
      </c>
      <c r="U5732" s="7">
        <f>IFERROR(INDEX(BASE_CCLASSTRIB!$E:$E, MATCH(TEXT($D5732,"000000"), BASE_CCLASSTRIB!$A:$A, 0))/100, 0)</f>
        <v>0</v>
      </c>
      <c r="V5732" s="21">
        <f>IFERROR(INDEX(BASE_CCLASSTRIB!$F:$F, MATCH(TEXT($D5732,"000000"), BASE_CCLASSTRIB!$A:$A, 0))/100, 0)</f>
        <v>0</v>
      </c>
    </row>
    <row r="5733" spans="2:22" ht="15.75" customHeight="1" thickTop="1" thickBot="1">
      <c r="B5733" s="8"/>
      <c r="C5733" s="8"/>
      <c r="E5733" s="8" t="str">
        <f>IF(D5733="","",LEFT(D5733,3))</f>
        <v/>
      </c>
      <c r="F5733" s="5" t="str">
        <f>IF(E5733="","",IFERROR(VLOOKUP(E5733,REGRAS_CST!$A$2:$B$200,2,FALSE),""))</f>
        <v/>
      </c>
      <c r="H5733" s="7">
        <v>8.9999999999999993E-3</v>
      </c>
      <c r="I5733" s="7">
        <v>1E-3</v>
      </c>
      <c r="K5733" s="5" t="str">
        <f>IF(E5733="","",IFERROR(VLOOKUP(E5733,REGRAS_CST!$A$2:$C$200,3,FALSE),""))</f>
        <v/>
      </c>
      <c r="L5733" s="10" t="str">
        <f>IF($G5733="", "", $G5733*(1-$V5733))</f>
        <v/>
      </c>
      <c r="M5733" s="30" t="str">
        <f t="shared" si="178"/>
        <v/>
      </c>
      <c r="N5733" s="30" t="str">
        <f t="shared" si="179"/>
        <v/>
      </c>
      <c r="O5733" s="5" t="str">
        <f>IF(D5733="","",
IF(AND(K5733&lt;&gt;"SIM",V5733&gt;0),"ERRO: % BC &gt; 0, mas NÃO permitida ❌",
IF(AND(K5733="SIM",V5733=0),"ATENÇÃO: BC permitida, mas % = 0 🔎",
"Base de cálculo aplicada corretamente ✅")))</f>
        <v/>
      </c>
      <c r="P5733" s="5" t="str">
        <f>IF(D5733="","",
IF(AND(Q5733&lt;&gt;"SIM",U5733&gt;0),"ERRO: % alíquota &gt; 0, mas NÃO permitida ❌",
IF(AND(Q5733="SIM",U5733=0),"ATENÇÃO: alíquota permitida, mas % = 0 🔎",
"Alíquota aplicada corretamente ✅")))</f>
        <v/>
      </c>
      <c r="Q5733" s="5" t="str">
        <f>IF(E5733="","",IFERROR(VLOOKUP(E5733,REGRAS_CST!$A$2:$D$200,4,FALSE),""))</f>
        <v/>
      </c>
      <c r="R5733" s="8"/>
      <c r="S5733" s="7">
        <f>IF($H5733="","",$H5733*(1-$U5733))</f>
        <v>8.9999999999999993E-3</v>
      </c>
      <c r="T5733" s="7">
        <f>IF($I5733="","",$I5733*(1-$U5733))</f>
        <v>1E-3</v>
      </c>
      <c r="U5733" s="7">
        <f>IFERROR(INDEX(BASE_CCLASSTRIB!$E:$E, MATCH(TEXT($D5733,"000000"), BASE_CCLASSTRIB!$A:$A, 0))/100, 0)</f>
        <v>0</v>
      </c>
      <c r="V5733" s="21">
        <f>IFERROR(INDEX(BASE_CCLASSTRIB!$F:$F, MATCH(TEXT($D5733,"000000"), BASE_CCLASSTRIB!$A:$A, 0))/100, 0)</f>
        <v>0</v>
      </c>
    </row>
    <row r="5734" spans="2:22" ht="15.75" customHeight="1" thickTop="1" thickBot="1">
      <c r="B5734" s="8"/>
      <c r="C5734" s="8"/>
      <c r="E5734" s="8" t="str">
        <f>IF(D5734="","",LEFT(D5734,3))</f>
        <v/>
      </c>
      <c r="F5734" s="5" t="str">
        <f>IF(E5734="","",IFERROR(VLOOKUP(E5734,REGRAS_CST!$A$2:$B$200,2,FALSE),""))</f>
        <v/>
      </c>
      <c r="H5734" s="7">
        <v>8.9999999999999993E-3</v>
      </c>
      <c r="I5734" s="7">
        <v>1E-3</v>
      </c>
      <c r="K5734" s="5" t="str">
        <f>IF(E5734="","",IFERROR(VLOOKUP(E5734,REGRAS_CST!$A$2:$C$200,3,FALSE),""))</f>
        <v/>
      </c>
      <c r="L5734" s="10" t="str">
        <f>IF($G5734="", "", $G5734*(1-$V5734))</f>
        <v/>
      </c>
      <c r="M5734" s="30" t="str">
        <f t="shared" si="178"/>
        <v/>
      </c>
      <c r="N5734" s="30" t="str">
        <f t="shared" si="179"/>
        <v/>
      </c>
      <c r="O5734" s="5" t="str">
        <f>IF(D5734="","",
IF(AND(K5734&lt;&gt;"SIM",V5734&gt;0),"ERRO: % BC &gt; 0, mas NÃO permitida ❌",
IF(AND(K5734="SIM",V5734=0),"ATENÇÃO: BC permitida, mas % = 0 🔎",
"Base de cálculo aplicada corretamente ✅")))</f>
        <v/>
      </c>
      <c r="P5734" s="5" t="str">
        <f>IF(D5734="","",
IF(AND(Q5734&lt;&gt;"SIM",U5734&gt;0),"ERRO: % alíquota &gt; 0, mas NÃO permitida ❌",
IF(AND(Q5734="SIM",U5734=0),"ATENÇÃO: alíquota permitida, mas % = 0 🔎",
"Alíquota aplicada corretamente ✅")))</f>
        <v/>
      </c>
      <c r="Q5734" s="5" t="str">
        <f>IF(E5734="","",IFERROR(VLOOKUP(E5734,REGRAS_CST!$A$2:$D$200,4,FALSE),""))</f>
        <v/>
      </c>
      <c r="R5734" s="8"/>
      <c r="S5734" s="7">
        <f>IF($H5734="","",$H5734*(1-$U5734))</f>
        <v>8.9999999999999993E-3</v>
      </c>
      <c r="T5734" s="7">
        <f>IF($I5734="","",$I5734*(1-$U5734))</f>
        <v>1E-3</v>
      </c>
      <c r="U5734" s="7">
        <f>IFERROR(INDEX(BASE_CCLASSTRIB!$E:$E, MATCH(TEXT($D5734,"000000"), BASE_CCLASSTRIB!$A:$A, 0))/100, 0)</f>
        <v>0</v>
      </c>
      <c r="V5734" s="21">
        <f>IFERROR(INDEX(BASE_CCLASSTRIB!$F:$F, MATCH(TEXT($D5734,"000000"), BASE_CCLASSTRIB!$A:$A, 0))/100, 0)</f>
        <v>0</v>
      </c>
    </row>
    <row r="5735" spans="2:22" ht="15.75" customHeight="1" thickTop="1" thickBot="1">
      <c r="B5735" s="8"/>
      <c r="C5735" s="8"/>
      <c r="E5735" s="8" t="str">
        <f>IF(D5735="","",LEFT(D5735,3))</f>
        <v/>
      </c>
      <c r="F5735" s="5" t="str">
        <f>IF(E5735="","",IFERROR(VLOOKUP(E5735,REGRAS_CST!$A$2:$B$200,2,FALSE),""))</f>
        <v/>
      </c>
      <c r="H5735" s="7">
        <v>8.9999999999999993E-3</v>
      </c>
      <c r="I5735" s="7">
        <v>1E-3</v>
      </c>
      <c r="K5735" s="5" t="str">
        <f>IF(E5735="","",IFERROR(VLOOKUP(E5735,REGRAS_CST!$A$2:$C$200,3,FALSE),""))</f>
        <v/>
      </c>
      <c r="L5735" s="10" t="str">
        <f>IF($G5735="", "", $G5735*(1-$V5735))</f>
        <v/>
      </c>
      <c r="M5735" s="30" t="str">
        <f t="shared" si="178"/>
        <v/>
      </c>
      <c r="N5735" s="30" t="str">
        <f t="shared" si="179"/>
        <v/>
      </c>
      <c r="O5735" s="5" t="str">
        <f>IF(D5735="","",
IF(AND(K5735&lt;&gt;"SIM",V5735&gt;0),"ERRO: % BC &gt; 0, mas NÃO permitida ❌",
IF(AND(K5735="SIM",V5735=0),"ATENÇÃO: BC permitida, mas % = 0 🔎",
"Base de cálculo aplicada corretamente ✅")))</f>
        <v/>
      </c>
      <c r="P5735" s="5" t="str">
        <f>IF(D5735="","",
IF(AND(Q5735&lt;&gt;"SIM",U5735&gt;0),"ERRO: % alíquota &gt; 0, mas NÃO permitida ❌",
IF(AND(Q5735="SIM",U5735=0),"ATENÇÃO: alíquota permitida, mas % = 0 🔎",
"Alíquota aplicada corretamente ✅")))</f>
        <v/>
      </c>
      <c r="Q5735" s="5" t="str">
        <f>IF(E5735="","",IFERROR(VLOOKUP(E5735,REGRAS_CST!$A$2:$D$200,4,FALSE),""))</f>
        <v/>
      </c>
      <c r="R5735" s="8"/>
      <c r="S5735" s="7">
        <f>IF($H5735="","",$H5735*(1-$U5735))</f>
        <v>8.9999999999999993E-3</v>
      </c>
      <c r="T5735" s="7">
        <f>IF($I5735="","",$I5735*(1-$U5735))</f>
        <v>1E-3</v>
      </c>
      <c r="U5735" s="7">
        <f>IFERROR(INDEX(BASE_CCLASSTRIB!$E:$E, MATCH(TEXT($D5735,"000000"), BASE_CCLASSTRIB!$A:$A, 0))/100, 0)</f>
        <v>0</v>
      </c>
      <c r="V5735" s="21">
        <f>IFERROR(INDEX(BASE_CCLASSTRIB!$F:$F, MATCH(TEXT($D5735,"000000"), BASE_CCLASSTRIB!$A:$A, 0))/100, 0)</f>
        <v>0</v>
      </c>
    </row>
    <row r="5736" spans="2:22" ht="15.75" customHeight="1" thickTop="1" thickBot="1">
      <c r="B5736" s="8"/>
      <c r="C5736" s="8"/>
      <c r="E5736" s="8" t="str">
        <f>IF(D5736="","",LEFT(D5736,3))</f>
        <v/>
      </c>
      <c r="F5736" s="5" t="str">
        <f>IF(E5736="","",IFERROR(VLOOKUP(E5736,REGRAS_CST!$A$2:$B$200,2,FALSE),""))</f>
        <v/>
      </c>
      <c r="H5736" s="7">
        <v>8.9999999999999993E-3</v>
      </c>
      <c r="I5736" s="7">
        <v>1E-3</v>
      </c>
      <c r="K5736" s="5" t="str">
        <f>IF(E5736="","",IFERROR(VLOOKUP(E5736,REGRAS_CST!$A$2:$C$200,3,FALSE),""))</f>
        <v/>
      </c>
      <c r="L5736" s="10" t="str">
        <f>IF($G5736="", "", $G5736*(1-$V5736))</f>
        <v/>
      </c>
      <c r="M5736" s="30" t="str">
        <f t="shared" si="178"/>
        <v/>
      </c>
      <c r="N5736" s="30" t="str">
        <f t="shared" si="179"/>
        <v/>
      </c>
      <c r="O5736" s="5" t="str">
        <f>IF(D5736="","",
IF(AND(K5736&lt;&gt;"SIM",V5736&gt;0),"ERRO: % BC &gt; 0, mas NÃO permitida ❌",
IF(AND(K5736="SIM",V5736=0),"ATENÇÃO: BC permitida, mas % = 0 🔎",
"Base de cálculo aplicada corretamente ✅")))</f>
        <v/>
      </c>
      <c r="P5736" s="5" t="str">
        <f>IF(D5736="","",
IF(AND(Q5736&lt;&gt;"SIM",U5736&gt;0),"ERRO: % alíquota &gt; 0, mas NÃO permitida ❌",
IF(AND(Q5736="SIM",U5736=0),"ATENÇÃO: alíquota permitida, mas % = 0 🔎",
"Alíquota aplicada corretamente ✅")))</f>
        <v/>
      </c>
      <c r="Q5736" s="5" t="str">
        <f>IF(E5736="","",IFERROR(VLOOKUP(E5736,REGRAS_CST!$A$2:$D$200,4,FALSE),""))</f>
        <v/>
      </c>
      <c r="R5736" s="8"/>
      <c r="S5736" s="7">
        <f>IF($H5736="","",$H5736*(1-$U5736))</f>
        <v>8.9999999999999993E-3</v>
      </c>
      <c r="T5736" s="7">
        <f>IF($I5736="","",$I5736*(1-$U5736))</f>
        <v>1E-3</v>
      </c>
      <c r="U5736" s="7">
        <f>IFERROR(INDEX(BASE_CCLASSTRIB!$E:$E, MATCH(TEXT($D5736,"000000"), BASE_CCLASSTRIB!$A:$A, 0))/100, 0)</f>
        <v>0</v>
      </c>
      <c r="V5736" s="21">
        <f>IFERROR(INDEX(BASE_CCLASSTRIB!$F:$F, MATCH(TEXT($D5736,"000000"), BASE_CCLASSTRIB!$A:$A, 0))/100, 0)</f>
        <v>0</v>
      </c>
    </row>
    <row r="5737" spans="2:22" ht="15.75" customHeight="1" thickTop="1" thickBot="1">
      <c r="B5737" s="8"/>
      <c r="C5737" s="8"/>
      <c r="E5737" s="8" t="str">
        <f>IF(D5737="","",LEFT(D5737,3))</f>
        <v/>
      </c>
      <c r="F5737" s="5" t="str">
        <f>IF(E5737="","",IFERROR(VLOOKUP(E5737,REGRAS_CST!$A$2:$B$200,2,FALSE),""))</f>
        <v/>
      </c>
      <c r="H5737" s="7">
        <v>8.9999999999999993E-3</v>
      </c>
      <c r="I5737" s="7">
        <v>1E-3</v>
      </c>
      <c r="K5737" s="5" t="str">
        <f>IF(E5737="","",IFERROR(VLOOKUP(E5737,REGRAS_CST!$A$2:$C$200,3,FALSE),""))</f>
        <v/>
      </c>
      <c r="L5737" s="10" t="str">
        <f>IF($G5737="", "", $G5737*(1-$V5737))</f>
        <v/>
      </c>
      <c r="M5737" s="30" t="str">
        <f t="shared" si="178"/>
        <v/>
      </c>
      <c r="N5737" s="30" t="str">
        <f t="shared" si="179"/>
        <v/>
      </c>
      <c r="O5737" s="5" t="str">
        <f>IF(D5737="","",
IF(AND(K5737&lt;&gt;"SIM",V5737&gt;0),"ERRO: % BC &gt; 0, mas NÃO permitida ❌",
IF(AND(K5737="SIM",V5737=0),"ATENÇÃO: BC permitida, mas % = 0 🔎",
"Base de cálculo aplicada corretamente ✅")))</f>
        <v/>
      </c>
      <c r="P5737" s="5" t="str">
        <f>IF(D5737="","",
IF(AND(Q5737&lt;&gt;"SIM",U5737&gt;0),"ERRO: % alíquota &gt; 0, mas NÃO permitida ❌",
IF(AND(Q5737="SIM",U5737=0),"ATENÇÃO: alíquota permitida, mas % = 0 🔎",
"Alíquota aplicada corretamente ✅")))</f>
        <v/>
      </c>
      <c r="Q5737" s="5" t="str">
        <f>IF(E5737="","",IFERROR(VLOOKUP(E5737,REGRAS_CST!$A$2:$D$200,4,FALSE),""))</f>
        <v/>
      </c>
      <c r="R5737" s="8"/>
      <c r="S5737" s="7">
        <f>IF($H5737="","",$H5737*(1-$U5737))</f>
        <v>8.9999999999999993E-3</v>
      </c>
      <c r="T5737" s="7">
        <f>IF($I5737="","",$I5737*(1-$U5737))</f>
        <v>1E-3</v>
      </c>
      <c r="U5737" s="7">
        <f>IFERROR(INDEX(BASE_CCLASSTRIB!$E:$E, MATCH(TEXT($D5737,"000000"), BASE_CCLASSTRIB!$A:$A, 0))/100, 0)</f>
        <v>0</v>
      </c>
      <c r="V5737" s="21">
        <f>IFERROR(INDEX(BASE_CCLASSTRIB!$F:$F, MATCH(TEXT($D5737,"000000"), BASE_CCLASSTRIB!$A:$A, 0))/100, 0)</f>
        <v>0</v>
      </c>
    </row>
    <row r="5738" spans="2:22" ht="15.75" customHeight="1" thickTop="1" thickBot="1">
      <c r="B5738" s="8"/>
      <c r="C5738" s="8"/>
      <c r="E5738" s="8" t="str">
        <f>IF(D5738="","",LEFT(D5738,3))</f>
        <v/>
      </c>
      <c r="F5738" s="5" t="str">
        <f>IF(E5738="","",IFERROR(VLOOKUP(E5738,REGRAS_CST!$A$2:$B$200,2,FALSE),""))</f>
        <v/>
      </c>
      <c r="H5738" s="7">
        <v>8.9999999999999993E-3</v>
      </c>
      <c r="I5738" s="7">
        <v>1E-3</v>
      </c>
      <c r="K5738" s="5" t="str">
        <f>IF(E5738="","",IFERROR(VLOOKUP(E5738,REGRAS_CST!$A$2:$C$200,3,FALSE),""))</f>
        <v/>
      </c>
      <c r="L5738" s="10" t="str">
        <f>IF($G5738="", "", $G5738*(1-$V5738))</f>
        <v/>
      </c>
      <c r="M5738" s="30" t="str">
        <f t="shared" si="178"/>
        <v/>
      </c>
      <c r="N5738" s="30" t="str">
        <f t="shared" si="179"/>
        <v/>
      </c>
      <c r="O5738" s="5" t="str">
        <f>IF(D5738="","",
IF(AND(K5738&lt;&gt;"SIM",V5738&gt;0),"ERRO: % BC &gt; 0, mas NÃO permitida ❌",
IF(AND(K5738="SIM",V5738=0),"ATENÇÃO: BC permitida, mas % = 0 🔎",
"Base de cálculo aplicada corretamente ✅")))</f>
        <v/>
      </c>
      <c r="P5738" s="5" t="str">
        <f>IF(D5738="","",
IF(AND(Q5738&lt;&gt;"SIM",U5738&gt;0),"ERRO: % alíquota &gt; 0, mas NÃO permitida ❌",
IF(AND(Q5738="SIM",U5738=0),"ATENÇÃO: alíquota permitida, mas % = 0 🔎",
"Alíquota aplicada corretamente ✅")))</f>
        <v/>
      </c>
      <c r="Q5738" s="5" t="str">
        <f>IF(E5738="","",IFERROR(VLOOKUP(E5738,REGRAS_CST!$A$2:$D$200,4,FALSE),""))</f>
        <v/>
      </c>
      <c r="R5738" s="8"/>
      <c r="S5738" s="7">
        <f>IF($H5738="","",$H5738*(1-$U5738))</f>
        <v>8.9999999999999993E-3</v>
      </c>
      <c r="T5738" s="7">
        <f>IF($I5738="","",$I5738*(1-$U5738))</f>
        <v>1E-3</v>
      </c>
      <c r="U5738" s="7">
        <f>IFERROR(INDEX(BASE_CCLASSTRIB!$E:$E, MATCH(TEXT($D5738,"000000"), BASE_CCLASSTRIB!$A:$A, 0))/100, 0)</f>
        <v>0</v>
      </c>
      <c r="V5738" s="21">
        <f>IFERROR(INDEX(BASE_CCLASSTRIB!$F:$F, MATCH(TEXT($D5738,"000000"), BASE_CCLASSTRIB!$A:$A, 0))/100, 0)</f>
        <v>0</v>
      </c>
    </row>
    <row r="5739" spans="2:22" ht="15.75" customHeight="1" thickTop="1" thickBot="1">
      <c r="B5739" s="8"/>
      <c r="C5739" s="8"/>
      <c r="E5739" s="8" t="str">
        <f>IF(D5739="","",LEFT(D5739,3))</f>
        <v/>
      </c>
      <c r="F5739" s="5" t="str">
        <f>IF(E5739="","",IFERROR(VLOOKUP(E5739,REGRAS_CST!$A$2:$B$200,2,FALSE),""))</f>
        <v/>
      </c>
      <c r="H5739" s="7">
        <v>8.9999999999999993E-3</v>
      </c>
      <c r="I5739" s="7">
        <v>1E-3</v>
      </c>
      <c r="K5739" s="5" t="str">
        <f>IF(E5739="","",IFERROR(VLOOKUP(E5739,REGRAS_CST!$A$2:$C$200,3,FALSE),""))</f>
        <v/>
      </c>
      <c r="L5739" s="10" t="str">
        <f>IF($G5739="", "", $G5739*(1-$V5739))</f>
        <v/>
      </c>
      <c r="M5739" s="30" t="str">
        <f t="shared" si="178"/>
        <v/>
      </c>
      <c r="N5739" s="30" t="str">
        <f t="shared" si="179"/>
        <v/>
      </c>
      <c r="O5739" s="5" t="str">
        <f>IF(D5739="","",
IF(AND(K5739&lt;&gt;"SIM",V5739&gt;0),"ERRO: % BC &gt; 0, mas NÃO permitida ❌",
IF(AND(K5739="SIM",V5739=0),"ATENÇÃO: BC permitida, mas % = 0 🔎",
"Base de cálculo aplicada corretamente ✅")))</f>
        <v/>
      </c>
      <c r="P5739" s="5" t="str">
        <f>IF(D5739="","",
IF(AND(Q5739&lt;&gt;"SIM",U5739&gt;0),"ERRO: % alíquota &gt; 0, mas NÃO permitida ❌",
IF(AND(Q5739="SIM",U5739=0),"ATENÇÃO: alíquota permitida, mas % = 0 🔎",
"Alíquota aplicada corretamente ✅")))</f>
        <v/>
      </c>
      <c r="Q5739" s="5" t="str">
        <f>IF(E5739="","",IFERROR(VLOOKUP(E5739,REGRAS_CST!$A$2:$D$200,4,FALSE),""))</f>
        <v/>
      </c>
      <c r="R5739" s="8"/>
      <c r="S5739" s="7">
        <f>IF($H5739="","",$H5739*(1-$U5739))</f>
        <v>8.9999999999999993E-3</v>
      </c>
      <c r="T5739" s="7">
        <f>IF($I5739="","",$I5739*(1-$U5739))</f>
        <v>1E-3</v>
      </c>
      <c r="U5739" s="7">
        <f>IFERROR(INDEX(BASE_CCLASSTRIB!$E:$E, MATCH(TEXT($D5739,"000000"), BASE_CCLASSTRIB!$A:$A, 0))/100, 0)</f>
        <v>0</v>
      </c>
      <c r="V5739" s="21">
        <f>IFERROR(INDEX(BASE_CCLASSTRIB!$F:$F, MATCH(TEXT($D5739,"000000"), BASE_CCLASSTRIB!$A:$A, 0))/100, 0)</f>
        <v>0</v>
      </c>
    </row>
    <row r="5740" spans="2:22" ht="15.75" customHeight="1" thickTop="1" thickBot="1">
      <c r="B5740" s="8"/>
      <c r="C5740" s="8"/>
      <c r="E5740" s="8" t="str">
        <f>IF(D5740="","",LEFT(D5740,3))</f>
        <v/>
      </c>
      <c r="F5740" s="5" t="str">
        <f>IF(E5740="","",IFERROR(VLOOKUP(E5740,REGRAS_CST!$A$2:$B$200,2,FALSE),""))</f>
        <v/>
      </c>
      <c r="H5740" s="7">
        <v>8.9999999999999993E-3</v>
      </c>
      <c r="I5740" s="7">
        <v>1E-3</v>
      </c>
      <c r="K5740" s="5" t="str">
        <f>IF(E5740="","",IFERROR(VLOOKUP(E5740,REGRAS_CST!$A$2:$C$200,3,FALSE),""))</f>
        <v/>
      </c>
      <c r="L5740" s="10" t="str">
        <f>IF($G5740="", "", $G5740*(1-$V5740))</f>
        <v/>
      </c>
      <c r="M5740" s="30" t="str">
        <f t="shared" si="178"/>
        <v/>
      </c>
      <c r="N5740" s="30" t="str">
        <f t="shared" si="179"/>
        <v/>
      </c>
      <c r="O5740" s="5" t="str">
        <f>IF(D5740="","",
IF(AND(K5740&lt;&gt;"SIM",V5740&gt;0),"ERRO: % BC &gt; 0, mas NÃO permitida ❌",
IF(AND(K5740="SIM",V5740=0),"ATENÇÃO: BC permitida, mas % = 0 🔎",
"Base de cálculo aplicada corretamente ✅")))</f>
        <v/>
      </c>
      <c r="P5740" s="5" t="str">
        <f>IF(D5740="","",
IF(AND(Q5740&lt;&gt;"SIM",U5740&gt;0),"ERRO: % alíquota &gt; 0, mas NÃO permitida ❌",
IF(AND(Q5740="SIM",U5740=0),"ATENÇÃO: alíquota permitida, mas % = 0 🔎",
"Alíquota aplicada corretamente ✅")))</f>
        <v/>
      </c>
      <c r="Q5740" s="5" t="str">
        <f>IF(E5740="","",IFERROR(VLOOKUP(E5740,REGRAS_CST!$A$2:$D$200,4,FALSE),""))</f>
        <v/>
      </c>
      <c r="R5740" s="8"/>
      <c r="S5740" s="7">
        <f>IF($H5740="","",$H5740*(1-$U5740))</f>
        <v>8.9999999999999993E-3</v>
      </c>
      <c r="T5740" s="7">
        <f>IF($I5740="","",$I5740*(1-$U5740))</f>
        <v>1E-3</v>
      </c>
      <c r="U5740" s="7">
        <f>IFERROR(INDEX(BASE_CCLASSTRIB!$E:$E, MATCH(TEXT($D5740,"000000"), BASE_CCLASSTRIB!$A:$A, 0))/100, 0)</f>
        <v>0</v>
      </c>
      <c r="V5740" s="21">
        <f>IFERROR(INDEX(BASE_CCLASSTRIB!$F:$F, MATCH(TEXT($D5740,"000000"), BASE_CCLASSTRIB!$A:$A, 0))/100, 0)</f>
        <v>0</v>
      </c>
    </row>
    <row r="5741" spans="2:22" ht="15.75" customHeight="1" thickTop="1" thickBot="1">
      <c r="B5741" s="8"/>
      <c r="C5741" s="8"/>
      <c r="E5741" s="8" t="str">
        <f>IF(D5741="","",LEFT(D5741,3))</f>
        <v/>
      </c>
      <c r="F5741" s="5" t="str">
        <f>IF(E5741="","",IFERROR(VLOOKUP(E5741,REGRAS_CST!$A$2:$B$200,2,FALSE),""))</f>
        <v/>
      </c>
      <c r="H5741" s="7">
        <v>8.9999999999999993E-3</v>
      </c>
      <c r="I5741" s="7">
        <v>1E-3</v>
      </c>
      <c r="K5741" s="5" t="str">
        <f>IF(E5741="","",IFERROR(VLOOKUP(E5741,REGRAS_CST!$A$2:$C$200,3,FALSE),""))</f>
        <v/>
      </c>
      <c r="L5741" s="10" t="str">
        <f>IF($G5741="", "", $G5741*(1-$V5741))</f>
        <v/>
      </c>
      <c r="M5741" s="30" t="str">
        <f t="shared" si="178"/>
        <v/>
      </c>
      <c r="N5741" s="30" t="str">
        <f t="shared" si="179"/>
        <v/>
      </c>
      <c r="O5741" s="5" t="str">
        <f>IF(D5741="","",
IF(AND(K5741&lt;&gt;"SIM",V5741&gt;0),"ERRO: % BC &gt; 0, mas NÃO permitida ❌",
IF(AND(K5741="SIM",V5741=0),"ATENÇÃO: BC permitida, mas % = 0 🔎",
"Base de cálculo aplicada corretamente ✅")))</f>
        <v/>
      </c>
      <c r="P5741" s="5" t="str">
        <f>IF(D5741="","",
IF(AND(Q5741&lt;&gt;"SIM",U5741&gt;0),"ERRO: % alíquota &gt; 0, mas NÃO permitida ❌",
IF(AND(Q5741="SIM",U5741=0),"ATENÇÃO: alíquota permitida, mas % = 0 🔎",
"Alíquota aplicada corretamente ✅")))</f>
        <v/>
      </c>
      <c r="Q5741" s="5" t="str">
        <f>IF(E5741="","",IFERROR(VLOOKUP(E5741,REGRAS_CST!$A$2:$D$200,4,FALSE),""))</f>
        <v/>
      </c>
      <c r="R5741" s="8"/>
      <c r="S5741" s="7">
        <f>IF($H5741="","",$H5741*(1-$U5741))</f>
        <v>8.9999999999999993E-3</v>
      </c>
      <c r="T5741" s="7">
        <f>IF($I5741="","",$I5741*(1-$U5741))</f>
        <v>1E-3</v>
      </c>
      <c r="U5741" s="7">
        <f>IFERROR(INDEX(BASE_CCLASSTRIB!$E:$E, MATCH(TEXT($D5741,"000000"), BASE_CCLASSTRIB!$A:$A, 0))/100, 0)</f>
        <v>0</v>
      </c>
      <c r="V5741" s="21">
        <f>IFERROR(INDEX(BASE_CCLASSTRIB!$F:$F, MATCH(TEXT($D5741,"000000"), BASE_CCLASSTRIB!$A:$A, 0))/100, 0)</f>
        <v>0</v>
      </c>
    </row>
    <row r="5742" spans="2:22" ht="15.75" customHeight="1" thickTop="1" thickBot="1">
      <c r="B5742" s="8"/>
      <c r="C5742" s="8"/>
      <c r="E5742" s="8" t="str">
        <f>IF(D5742="","",LEFT(D5742,3))</f>
        <v/>
      </c>
      <c r="F5742" s="5" t="str">
        <f>IF(E5742="","",IFERROR(VLOOKUP(E5742,REGRAS_CST!$A$2:$B$200,2,FALSE),""))</f>
        <v/>
      </c>
      <c r="H5742" s="7">
        <v>8.9999999999999993E-3</v>
      </c>
      <c r="I5742" s="7">
        <v>1E-3</v>
      </c>
      <c r="K5742" s="5" t="str">
        <f>IF(E5742="","",IFERROR(VLOOKUP(E5742,REGRAS_CST!$A$2:$C$200,3,FALSE),""))</f>
        <v/>
      </c>
      <c r="L5742" s="10" t="str">
        <f>IF($G5742="", "", $G5742*(1-$V5742))</f>
        <v/>
      </c>
      <c r="M5742" s="30" t="str">
        <f t="shared" si="178"/>
        <v/>
      </c>
      <c r="N5742" s="30" t="str">
        <f t="shared" si="179"/>
        <v/>
      </c>
      <c r="O5742" s="5" t="str">
        <f>IF(D5742="","",
IF(AND(K5742&lt;&gt;"SIM",V5742&gt;0),"ERRO: % BC &gt; 0, mas NÃO permitida ❌",
IF(AND(K5742="SIM",V5742=0),"ATENÇÃO: BC permitida, mas % = 0 🔎",
"Base de cálculo aplicada corretamente ✅")))</f>
        <v/>
      </c>
      <c r="P5742" s="5" t="str">
        <f>IF(D5742="","",
IF(AND(Q5742&lt;&gt;"SIM",U5742&gt;0),"ERRO: % alíquota &gt; 0, mas NÃO permitida ❌",
IF(AND(Q5742="SIM",U5742=0),"ATENÇÃO: alíquota permitida, mas % = 0 🔎",
"Alíquota aplicada corretamente ✅")))</f>
        <v/>
      </c>
      <c r="Q5742" s="5" t="str">
        <f>IF(E5742="","",IFERROR(VLOOKUP(E5742,REGRAS_CST!$A$2:$D$200,4,FALSE),""))</f>
        <v/>
      </c>
      <c r="R5742" s="8"/>
      <c r="S5742" s="7">
        <f>IF($H5742="","",$H5742*(1-$U5742))</f>
        <v>8.9999999999999993E-3</v>
      </c>
      <c r="T5742" s="7">
        <f>IF($I5742="","",$I5742*(1-$U5742))</f>
        <v>1E-3</v>
      </c>
      <c r="U5742" s="7">
        <f>IFERROR(INDEX(BASE_CCLASSTRIB!$E:$E, MATCH(TEXT($D5742,"000000"), BASE_CCLASSTRIB!$A:$A, 0))/100, 0)</f>
        <v>0</v>
      </c>
      <c r="V5742" s="21">
        <f>IFERROR(INDEX(BASE_CCLASSTRIB!$F:$F, MATCH(TEXT($D5742,"000000"), BASE_CCLASSTRIB!$A:$A, 0))/100, 0)</f>
        <v>0</v>
      </c>
    </row>
    <row r="5743" spans="2:22" ht="15.75" customHeight="1" thickTop="1" thickBot="1">
      <c r="B5743" s="8"/>
      <c r="C5743" s="8"/>
      <c r="E5743" s="8" t="str">
        <f>IF(D5743="","",LEFT(D5743,3))</f>
        <v/>
      </c>
      <c r="F5743" s="5" t="str">
        <f>IF(E5743="","",IFERROR(VLOOKUP(E5743,REGRAS_CST!$A$2:$B$200,2,FALSE),""))</f>
        <v/>
      </c>
      <c r="H5743" s="7">
        <v>8.9999999999999993E-3</v>
      </c>
      <c r="I5743" s="7">
        <v>1E-3</v>
      </c>
      <c r="K5743" s="5" t="str">
        <f>IF(E5743="","",IFERROR(VLOOKUP(E5743,REGRAS_CST!$A$2:$C$200,3,FALSE),""))</f>
        <v/>
      </c>
      <c r="L5743" s="10" t="str">
        <f>IF($G5743="", "", $G5743*(1-$V5743))</f>
        <v/>
      </c>
      <c r="M5743" s="30" t="str">
        <f t="shared" si="178"/>
        <v/>
      </c>
      <c r="N5743" s="30" t="str">
        <f t="shared" si="179"/>
        <v/>
      </c>
      <c r="O5743" s="5" t="str">
        <f>IF(D5743="","",
IF(AND(K5743&lt;&gt;"SIM",V5743&gt;0),"ERRO: % BC &gt; 0, mas NÃO permitida ❌",
IF(AND(K5743="SIM",V5743=0),"ATENÇÃO: BC permitida, mas % = 0 🔎",
"Base de cálculo aplicada corretamente ✅")))</f>
        <v/>
      </c>
      <c r="P5743" s="5" t="str">
        <f>IF(D5743="","",
IF(AND(Q5743&lt;&gt;"SIM",U5743&gt;0),"ERRO: % alíquota &gt; 0, mas NÃO permitida ❌",
IF(AND(Q5743="SIM",U5743=0),"ATENÇÃO: alíquota permitida, mas % = 0 🔎",
"Alíquota aplicada corretamente ✅")))</f>
        <v/>
      </c>
      <c r="Q5743" s="5" t="str">
        <f>IF(E5743="","",IFERROR(VLOOKUP(E5743,REGRAS_CST!$A$2:$D$200,4,FALSE),""))</f>
        <v/>
      </c>
      <c r="R5743" s="8"/>
      <c r="S5743" s="7">
        <f>IF($H5743="","",$H5743*(1-$U5743))</f>
        <v>8.9999999999999993E-3</v>
      </c>
      <c r="T5743" s="7">
        <f>IF($I5743="","",$I5743*(1-$U5743))</f>
        <v>1E-3</v>
      </c>
      <c r="U5743" s="7">
        <f>IFERROR(INDEX(BASE_CCLASSTRIB!$E:$E, MATCH(TEXT($D5743,"000000"), BASE_CCLASSTRIB!$A:$A, 0))/100, 0)</f>
        <v>0</v>
      </c>
      <c r="V5743" s="21">
        <f>IFERROR(INDEX(BASE_CCLASSTRIB!$F:$F, MATCH(TEXT($D5743,"000000"), BASE_CCLASSTRIB!$A:$A, 0))/100, 0)</f>
        <v>0</v>
      </c>
    </row>
    <row r="5744" spans="2:22" ht="15.75" customHeight="1" thickTop="1" thickBot="1">
      <c r="B5744" s="8"/>
      <c r="C5744" s="8"/>
      <c r="E5744" s="8" t="str">
        <f>IF(D5744="","",LEFT(D5744,3))</f>
        <v/>
      </c>
      <c r="F5744" s="5" t="str">
        <f>IF(E5744="","",IFERROR(VLOOKUP(E5744,REGRAS_CST!$A$2:$B$200,2,FALSE),""))</f>
        <v/>
      </c>
      <c r="H5744" s="7">
        <v>8.9999999999999993E-3</v>
      </c>
      <c r="I5744" s="7">
        <v>1E-3</v>
      </c>
      <c r="K5744" s="5" t="str">
        <f>IF(E5744="","",IFERROR(VLOOKUP(E5744,REGRAS_CST!$A$2:$C$200,3,FALSE),""))</f>
        <v/>
      </c>
      <c r="L5744" s="10" t="str">
        <f>IF($G5744="", "", $G5744*(1-$V5744))</f>
        <v/>
      </c>
      <c r="M5744" s="30" t="str">
        <f t="shared" si="178"/>
        <v/>
      </c>
      <c r="N5744" s="30" t="str">
        <f t="shared" si="179"/>
        <v/>
      </c>
      <c r="O5744" s="5" t="str">
        <f>IF(D5744="","",
IF(AND(K5744&lt;&gt;"SIM",V5744&gt;0),"ERRO: % BC &gt; 0, mas NÃO permitida ❌",
IF(AND(K5744="SIM",V5744=0),"ATENÇÃO: BC permitida, mas % = 0 🔎",
"Base de cálculo aplicada corretamente ✅")))</f>
        <v/>
      </c>
      <c r="P5744" s="5" t="str">
        <f>IF(D5744="","",
IF(AND(Q5744&lt;&gt;"SIM",U5744&gt;0),"ERRO: % alíquota &gt; 0, mas NÃO permitida ❌",
IF(AND(Q5744="SIM",U5744=0),"ATENÇÃO: alíquota permitida, mas % = 0 🔎",
"Alíquota aplicada corretamente ✅")))</f>
        <v/>
      </c>
      <c r="Q5744" s="5" t="str">
        <f>IF(E5744="","",IFERROR(VLOOKUP(E5744,REGRAS_CST!$A$2:$D$200,4,FALSE),""))</f>
        <v/>
      </c>
      <c r="R5744" s="8"/>
      <c r="S5744" s="7">
        <f>IF($H5744="","",$H5744*(1-$U5744))</f>
        <v>8.9999999999999993E-3</v>
      </c>
      <c r="T5744" s="7">
        <f>IF($I5744="","",$I5744*(1-$U5744))</f>
        <v>1E-3</v>
      </c>
      <c r="U5744" s="7">
        <f>IFERROR(INDEX(BASE_CCLASSTRIB!$E:$E, MATCH(TEXT($D5744,"000000"), BASE_CCLASSTRIB!$A:$A, 0))/100, 0)</f>
        <v>0</v>
      </c>
      <c r="V5744" s="21">
        <f>IFERROR(INDEX(BASE_CCLASSTRIB!$F:$F, MATCH(TEXT($D5744,"000000"), BASE_CCLASSTRIB!$A:$A, 0))/100, 0)</f>
        <v>0</v>
      </c>
    </row>
    <row r="5745" spans="2:22" ht="15.75" customHeight="1" thickTop="1" thickBot="1">
      <c r="B5745" s="8"/>
      <c r="C5745" s="8"/>
      <c r="E5745" s="8" t="str">
        <f>IF(D5745="","",LEFT(D5745,3))</f>
        <v/>
      </c>
      <c r="F5745" s="5" t="str">
        <f>IF(E5745="","",IFERROR(VLOOKUP(E5745,REGRAS_CST!$A$2:$B$200,2,FALSE),""))</f>
        <v/>
      </c>
      <c r="H5745" s="7">
        <v>8.9999999999999993E-3</v>
      </c>
      <c r="I5745" s="7">
        <v>1E-3</v>
      </c>
      <c r="K5745" s="5" t="str">
        <f>IF(E5745="","",IFERROR(VLOOKUP(E5745,REGRAS_CST!$A$2:$C$200,3,FALSE),""))</f>
        <v/>
      </c>
      <c r="L5745" s="10" t="str">
        <f>IF($G5745="", "", $G5745*(1-$V5745))</f>
        <v/>
      </c>
      <c r="M5745" s="30" t="str">
        <f t="shared" si="178"/>
        <v/>
      </c>
      <c r="N5745" s="30" t="str">
        <f t="shared" si="179"/>
        <v/>
      </c>
      <c r="O5745" s="5" t="str">
        <f>IF(D5745="","",
IF(AND(K5745&lt;&gt;"SIM",V5745&gt;0),"ERRO: % BC &gt; 0, mas NÃO permitida ❌",
IF(AND(K5745="SIM",V5745=0),"ATENÇÃO: BC permitida, mas % = 0 🔎",
"Base de cálculo aplicada corretamente ✅")))</f>
        <v/>
      </c>
      <c r="P5745" s="5" t="str">
        <f>IF(D5745="","",
IF(AND(Q5745&lt;&gt;"SIM",U5745&gt;0),"ERRO: % alíquota &gt; 0, mas NÃO permitida ❌",
IF(AND(Q5745="SIM",U5745=0),"ATENÇÃO: alíquota permitida, mas % = 0 🔎",
"Alíquota aplicada corretamente ✅")))</f>
        <v/>
      </c>
      <c r="Q5745" s="5" t="str">
        <f>IF(E5745="","",IFERROR(VLOOKUP(E5745,REGRAS_CST!$A$2:$D$200,4,FALSE),""))</f>
        <v/>
      </c>
      <c r="R5745" s="8"/>
      <c r="S5745" s="7">
        <f>IF($H5745="","",$H5745*(1-$U5745))</f>
        <v>8.9999999999999993E-3</v>
      </c>
      <c r="T5745" s="7">
        <f>IF($I5745="","",$I5745*(1-$U5745))</f>
        <v>1E-3</v>
      </c>
      <c r="U5745" s="7">
        <f>IFERROR(INDEX(BASE_CCLASSTRIB!$E:$E, MATCH(TEXT($D5745,"000000"), BASE_CCLASSTRIB!$A:$A, 0))/100, 0)</f>
        <v>0</v>
      </c>
      <c r="V5745" s="21">
        <f>IFERROR(INDEX(BASE_CCLASSTRIB!$F:$F, MATCH(TEXT($D5745,"000000"), BASE_CCLASSTRIB!$A:$A, 0))/100, 0)</f>
        <v>0</v>
      </c>
    </row>
    <row r="5746" spans="2:22" ht="15.75" customHeight="1" thickTop="1" thickBot="1">
      <c r="B5746" s="8"/>
      <c r="C5746" s="8"/>
      <c r="E5746" s="8" t="str">
        <f>IF(D5746="","",LEFT(D5746,3))</f>
        <v/>
      </c>
      <c r="F5746" s="5" t="str">
        <f>IF(E5746="","",IFERROR(VLOOKUP(E5746,REGRAS_CST!$A$2:$B$200,2,FALSE),""))</f>
        <v/>
      </c>
      <c r="H5746" s="7">
        <v>8.9999999999999993E-3</v>
      </c>
      <c r="I5746" s="7">
        <v>1E-3</v>
      </c>
      <c r="K5746" s="5" t="str">
        <f>IF(E5746="","",IFERROR(VLOOKUP(E5746,REGRAS_CST!$A$2:$C$200,3,FALSE),""))</f>
        <v/>
      </c>
      <c r="L5746" s="10" t="str">
        <f>IF($G5746="", "", $G5746*(1-$V5746))</f>
        <v/>
      </c>
      <c r="M5746" s="30" t="str">
        <f t="shared" si="178"/>
        <v/>
      </c>
      <c r="N5746" s="30" t="str">
        <f t="shared" si="179"/>
        <v/>
      </c>
      <c r="O5746" s="5" t="str">
        <f>IF(D5746="","",
IF(AND(K5746&lt;&gt;"SIM",V5746&gt;0),"ERRO: % BC &gt; 0, mas NÃO permitida ❌",
IF(AND(K5746="SIM",V5746=0),"ATENÇÃO: BC permitida, mas % = 0 🔎",
"Base de cálculo aplicada corretamente ✅")))</f>
        <v/>
      </c>
      <c r="P5746" s="5" t="str">
        <f>IF(D5746="","",
IF(AND(Q5746&lt;&gt;"SIM",U5746&gt;0),"ERRO: % alíquota &gt; 0, mas NÃO permitida ❌",
IF(AND(Q5746="SIM",U5746=0),"ATENÇÃO: alíquota permitida, mas % = 0 🔎",
"Alíquota aplicada corretamente ✅")))</f>
        <v/>
      </c>
      <c r="Q5746" s="5" t="str">
        <f>IF(E5746="","",IFERROR(VLOOKUP(E5746,REGRAS_CST!$A$2:$D$200,4,FALSE),""))</f>
        <v/>
      </c>
      <c r="R5746" s="8"/>
      <c r="S5746" s="7">
        <f>IF($H5746="","",$H5746*(1-$U5746))</f>
        <v>8.9999999999999993E-3</v>
      </c>
      <c r="T5746" s="7">
        <f>IF($I5746="","",$I5746*(1-$U5746))</f>
        <v>1E-3</v>
      </c>
      <c r="U5746" s="7">
        <f>IFERROR(INDEX(BASE_CCLASSTRIB!$E:$E, MATCH(TEXT($D5746,"000000"), BASE_CCLASSTRIB!$A:$A, 0))/100, 0)</f>
        <v>0</v>
      </c>
      <c r="V5746" s="21">
        <f>IFERROR(INDEX(BASE_CCLASSTRIB!$F:$F, MATCH(TEXT($D5746,"000000"), BASE_CCLASSTRIB!$A:$A, 0))/100, 0)</f>
        <v>0</v>
      </c>
    </row>
    <row r="5747" spans="2:22" ht="15.75" customHeight="1" thickTop="1" thickBot="1">
      <c r="B5747" s="8"/>
      <c r="C5747" s="8"/>
      <c r="E5747" s="8" t="str">
        <f>IF(D5747="","",LEFT(D5747,3))</f>
        <v/>
      </c>
      <c r="F5747" s="5" t="str">
        <f>IF(E5747="","",IFERROR(VLOOKUP(E5747,REGRAS_CST!$A$2:$B$200,2,FALSE),""))</f>
        <v/>
      </c>
      <c r="H5747" s="7">
        <v>8.9999999999999993E-3</v>
      </c>
      <c r="I5747" s="7">
        <v>1E-3</v>
      </c>
      <c r="K5747" s="5" t="str">
        <f>IF(E5747="","",IFERROR(VLOOKUP(E5747,REGRAS_CST!$A$2:$C$200,3,FALSE),""))</f>
        <v/>
      </c>
      <c r="L5747" s="10" t="str">
        <f>IF($G5747="", "", $G5747*(1-$V5747))</f>
        <v/>
      </c>
      <c r="M5747" s="30" t="str">
        <f t="shared" si="178"/>
        <v/>
      </c>
      <c r="N5747" s="30" t="str">
        <f t="shared" si="179"/>
        <v/>
      </c>
      <c r="O5747" s="5" t="str">
        <f>IF(D5747="","",
IF(AND(K5747&lt;&gt;"SIM",V5747&gt;0),"ERRO: % BC &gt; 0, mas NÃO permitida ❌",
IF(AND(K5747="SIM",V5747=0),"ATENÇÃO: BC permitida, mas % = 0 🔎",
"Base de cálculo aplicada corretamente ✅")))</f>
        <v/>
      </c>
      <c r="P5747" s="5" t="str">
        <f>IF(D5747="","",
IF(AND(Q5747&lt;&gt;"SIM",U5747&gt;0),"ERRO: % alíquota &gt; 0, mas NÃO permitida ❌",
IF(AND(Q5747="SIM",U5747=0),"ATENÇÃO: alíquota permitida, mas % = 0 🔎",
"Alíquota aplicada corretamente ✅")))</f>
        <v/>
      </c>
      <c r="Q5747" s="5" t="str">
        <f>IF(E5747="","",IFERROR(VLOOKUP(E5747,REGRAS_CST!$A$2:$D$200,4,FALSE),""))</f>
        <v/>
      </c>
      <c r="R5747" s="8"/>
      <c r="S5747" s="7">
        <f>IF($H5747="","",$H5747*(1-$U5747))</f>
        <v>8.9999999999999993E-3</v>
      </c>
      <c r="T5747" s="7">
        <f>IF($I5747="","",$I5747*(1-$U5747))</f>
        <v>1E-3</v>
      </c>
      <c r="U5747" s="7">
        <f>IFERROR(INDEX(BASE_CCLASSTRIB!$E:$E, MATCH(TEXT($D5747,"000000"), BASE_CCLASSTRIB!$A:$A, 0))/100, 0)</f>
        <v>0</v>
      </c>
      <c r="V5747" s="21">
        <f>IFERROR(INDEX(BASE_CCLASSTRIB!$F:$F, MATCH(TEXT($D5747,"000000"), BASE_CCLASSTRIB!$A:$A, 0))/100, 0)</f>
        <v>0</v>
      </c>
    </row>
    <row r="5748" spans="2:22" ht="15.75" customHeight="1" thickTop="1" thickBot="1">
      <c r="B5748" s="8"/>
      <c r="C5748" s="8"/>
      <c r="E5748" s="8" t="str">
        <f>IF(D5748="","",LEFT(D5748,3))</f>
        <v/>
      </c>
      <c r="F5748" s="5" t="str">
        <f>IF(E5748="","",IFERROR(VLOOKUP(E5748,REGRAS_CST!$A$2:$B$200,2,FALSE),""))</f>
        <v/>
      </c>
      <c r="H5748" s="7">
        <v>8.9999999999999993E-3</v>
      </c>
      <c r="I5748" s="7">
        <v>1E-3</v>
      </c>
      <c r="K5748" s="5" t="str">
        <f>IF(E5748="","",IFERROR(VLOOKUP(E5748,REGRAS_CST!$A$2:$C$200,3,FALSE),""))</f>
        <v/>
      </c>
      <c r="L5748" s="10" t="str">
        <f>IF($G5748="", "", $G5748*(1-$V5748))</f>
        <v/>
      </c>
      <c r="M5748" s="30" t="str">
        <f t="shared" si="178"/>
        <v/>
      </c>
      <c r="N5748" s="30" t="str">
        <f t="shared" si="179"/>
        <v/>
      </c>
      <c r="O5748" s="5" t="str">
        <f>IF(D5748="","",
IF(AND(K5748&lt;&gt;"SIM",V5748&gt;0),"ERRO: % BC &gt; 0, mas NÃO permitida ❌",
IF(AND(K5748="SIM",V5748=0),"ATENÇÃO: BC permitida, mas % = 0 🔎",
"Base de cálculo aplicada corretamente ✅")))</f>
        <v/>
      </c>
      <c r="P5748" s="5" t="str">
        <f>IF(D5748="","",
IF(AND(Q5748&lt;&gt;"SIM",U5748&gt;0),"ERRO: % alíquota &gt; 0, mas NÃO permitida ❌",
IF(AND(Q5748="SIM",U5748=0),"ATENÇÃO: alíquota permitida, mas % = 0 🔎",
"Alíquota aplicada corretamente ✅")))</f>
        <v/>
      </c>
      <c r="Q5748" s="5" t="str">
        <f>IF(E5748="","",IFERROR(VLOOKUP(E5748,REGRAS_CST!$A$2:$D$200,4,FALSE),""))</f>
        <v/>
      </c>
      <c r="R5748" s="8"/>
      <c r="S5748" s="7">
        <f>IF($H5748="","",$H5748*(1-$U5748))</f>
        <v>8.9999999999999993E-3</v>
      </c>
      <c r="T5748" s="7">
        <f>IF($I5748="","",$I5748*(1-$U5748))</f>
        <v>1E-3</v>
      </c>
      <c r="U5748" s="7">
        <f>IFERROR(INDEX(BASE_CCLASSTRIB!$E:$E, MATCH(TEXT($D5748,"000000"), BASE_CCLASSTRIB!$A:$A, 0))/100, 0)</f>
        <v>0</v>
      </c>
      <c r="V5748" s="21">
        <f>IFERROR(INDEX(BASE_CCLASSTRIB!$F:$F, MATCH(TEXT($D5748,"000000"), BASE_CCLASSTRIB!$A:$A, 0))/100, 0)</f>
        <v>0</v>
      </c>
    </row>
    <row r="5749" spans="2:22" ht="15.75" customHeight="1" thickTop="1" thickBot="1">
      <c r="B5749" s="8"/>
      <c r="C5749" s="8"/>
      <c r="E5749" s="8" t="str">
        <f>IF(D5749="","",LEFT(D5749,3))</f>
        <v/>
      </c>
      <c r="F5749" s="5" t="str">
        <f>IF(E5749="","",IFERROR(VLOOKUP(E5749,REGRAS_CST!$A$2:$B$200,2,FALSE),""))</f>
        <v/>
      </c>
      <c r="H5749" s="7">
        <v>8.9999999999999993E-3</v>
      </c>
      <c r="I5749" s="7">
        <v>1E-3</v>
      </c>
      <c r="K5749" s="5" t="str">
        <f>IF(E5749="","",IFERROR(VLOOKUP(E5749,REGRAS_CST!$A$2:$C$200,3,FALSE),""))</f>
        <v/>
      </c>
      <c r="L5749" s="10" t="str">
        <f>IF($G5749="", "", $G5749*(1-$V5749))</f>
        <v/>
      </c>
      <c r="M5749" s="30" t="str">
        <f t="shared" si="178"/>
        <v/>
      </c>
      <c r="N5749" s="30" t="str">
        <f t="shared" si="179"/>
        <v/>
      </c>
      <c r="O5749" s="5" t="str">
        <f>IF(D5749="","",
IF(AND(K5749&lt;&gt;"SIM",V5749&gt;0),"ERRO: % BC &gt; 0, mas NÃO permitida ❌",
IF(AND(K5749="SIM",V5749=0),"ATENÇÃO: BC permitida, mas % = 0 🔎",
"Base de cálculo aplicada corretamente ✅")))</f>
        <v/>
      </c>
      <c r="P5749" s="5" t="str">
        <f>IF(D5749="","",
IF(AND(Q5749&lt;&gt;"SIM",U5749&gt;0),"ERRO: % alíquota &gt; 0, mas NÃO permitida ❌",
IF(AND(Q5749="SIM",U5749=0),"ATENÇÃO: alíquota permitida, mas % = 0 🔎",
"Alíquota aplicada corretamente ✅")))</f>
        <v/>
      </c>
      <c r="Q5749" s="5" t="str">
        <f>IF(E5749="","",IFERROR(VLOOKUP(E5749,REGRAS_CST!$A$2:$D$200,4,FALSE),""))</f>
        <v/>
      </c>
      <c r="R5749" s="8"/>
      <c r="S5749" s="7">
        <f>IF($H5749="","",$H5749*(1-$U5749))</f>
        <v>8.9999999999999993E-3</v>
      </c>
      <c r="T5749" s="7">
        <f>IF($I5749="","",$I5749*(1-$U5749))</f>
        <v>1E-3</v>
      </c>
      <c r="U5749" s="7">
        <f>IFERROR(INDEX(BASE_CCLASSTRIB!$E:$E, MATCH(TEXT($D5749,"000000"), BASE_CCLASSTRIB!$A:$A, 0))/100, 0)</f>
        <v>0</v>
      </c>
      <c r="V5749" s="21">
        <f>IFERROR(INDEX(BASE_CCLASSTRIB!$F:$F, MATCH(TEXT($D5749,"000000"), BASE_CCLASSTRIB!$A:$A, 0))/100, 0)</f>
        <v>0</v>
      </c>
    </row>
    <row r="5750" spans="2:22" ht="15.75" customHeight="1" thickTop="1" thickBot="1">
      <c r="B5750" s="8"/>
      <c r="C5750" s="8"/>
      <c r="E5750" s="8" t="str">
        <f>IF(D5750="","",LEFT(D5750,3))</f>
        <v/>
      </c>
      <c r="F5750" s="5" t="str">
        <f>IF(E5750="","",IFERROR(VLOOKUP(E5750,REGRAS_CST!$A$2:$B$200,2,FALSE),""))</f>
        <v/>
      </c>
      <c r="H5750" s="7">
        <v>8.9999999999999993E-3</v>
      </c>
      <c r="I5750" s="7">
        <v>1E-3</v>
      </c>
      <c r="K5750" s="5" t="str">
        <f>IF(E5750="","",IFERROR(VLOOKUP(E5750,REGRAS_CST!$A$2:$C$200,3,FALSE),""))</f>
        <v/>
      </c>
      <c r="L5750" s="10" t="str">
        <f>IF($G5750="", "", $G5750*(1-$V5750))</f>
        <v/>
      </c>
      <c r="M5750" s="30" t="str">
        <f t="shared" si="178"/>
        <v/>
      </c>
      <c r="N5750" s="30" t="str">
        <f t="shared" si="179"/>
        <v/>
      </c>
      <c r="O5750" s="5" t="str">
        <f>IF(D5750="","",
IF(AND(K5750&lt;&gt;"SIM",V5750&gt;0),"ERRO: % BC &gt; 0, mas NÃO permitida ❌",
IF(AND(K5750="SIM",V5750=0),"ATENÇÃO: BC permitida, mas % = 0 🔎",
"Base de cálculo aplicada corretamente ✅")))</f>
        <v/>
      </c>
      <c r="P5750" s="5" t="str">
        <f>IF(D5750="","",
IF(AND(Q5750&lt;&gt;"SIM",U5750&gt;0),"ERRO: % alíquota &gt; 0, mas NÃO permitida ❌",
IF(AND(Q5750="SIM",U5750=0),"ATENÇÃO: alíquota permitida, mas % = 0 🔎",
"Alíquota aplicada corretamente ✅")))</f>
        <v/>
      </c>
      <c r="Q5750" s="5" t="str">
        <f>IF(E5750="","",IFERROR(VLOOKUP(E5750,REGRAS_CST!$A$2:$D$200,4,FALSE),""))</f>
        <v/>
      </c>
      <c r="R5750" s="8"/>
      <c r="S5750" s="7">
        <f>IF($H5750="","",$H5750*(1-$U5750))</f>
        <v>8.9999999999999993E-3</v>
      </c>
      <c r="T5750" s="7">
        <f>IF($I5750="","",$I5750*(1-$U5750))</f>
        <v>1E-3</v>
      </c>
      <c r="U5750" s="7">
        <f>IFERROR(INDEX(BASE_CCLASSTRIB!$E:$E, MATCH(TEXT($D5750,"000000"), BASE_CCLASSTRIB!$A:$A, 0))/100, 0)</f>
        <v>0</v>
      </c>
      <c r="V5750" s="21">
        <f>IFERROR(INDEX(BASE_CCLASSTRIB!$F:$F, MATCH(TEXT($D5750,"000000"), BASE_CCLASSTRIB!$A:$A, 0))/100, 0)</f>
        <v>0</v>
      </c>
    </row>
    <row r="5751" spans="2:22" ht="15.75" customHeight="1" thickTop="1" thickBot="1">
      <c r="B5751" s="8"/>
      <c r="C5751" s="8"/>
      <c r="E5751" s="8" t="str">
        <f>IF(D5751="","",LEFT(D5751,3))</f>
        <v/>
      </c>
      <c r="F5751" s="5" t="str">
        <f>IF(E5751="","",IFERROR(VLOOKUP(E5751,REGRAS_CST!$A$2:$B$200,2,FALSE),""))</f>
        <v/>
      </c>
      <c r="H5751" s="7">
        <v>8.9999999999999993E-3</v>
      </c>
      <c r="I5751" s="7">
        <v>1E-3</v>
      </c>
      <c r="K5751" s="5" t="str">
        <f>IF(E5751="","",IFERROR(VLOOKUP(E5751,REGRAS_CST!$A$2:$C$200,3,FALSE),""))</f>
        <v/>
      </c>
      <c r="L5751" s="10" t="str">
        <f>IF($G5751="", "", $G5751*(1-$V5751))</f>
        <v/>
      </c>
      <c r="M5751" s="30" t="str">
        <f t="shared" si="178"/>
        <v/>
      </c>
      <c r="N5751" s="30" t="str">
        <f t="shared" si="179"/>
        <v/>
      </c>
      <c r="O5751" s="5" t="str">
        <f>IF(D5751="","",
IF(AND(K5751&lt;&gt;"SIM",V5751&gt;0),"ERRO: % BC &gt; 0, mas NÃO permitida ❌",
IF(AND(K5751="SIM",V5751=0),"ATENÇÃO: BC permitida, mas % = 0 🔎",
"Base de cálculo aplicada corretamente ✅")))</f>
        <v/>
      </c>
      <c r="P5751" s="5" t="str">
        <f>IF(D5751="","",
IF(AND(Q5751&lt;&gt;"SIM",U5751&gt;0),"ERRO: % alíquota &gt; 0, mas NÃO permitida ❌",
IF(AND(Q5751="SIM",U5751=0),"ATENÇÃO: alíquota permitida, mas % = 0 🔎",
"Alíquota aplicada corretamente ✅")))</f>
        <v/>
      </c>
      <c r="Q5751" s="5" t="str">
        <f>IF(E5751="","",IFERROR(VLOOKUP(E5751,REGRAS_CST!$A$2:$D$200,4,FALSE),""))</f>
        <v/>
      </c>
      <c r="R5751" s="8"/>
      <c r="S5751" s="7">
        <f>IF($H5751="","",$H5751*(1-$U5751))</f>
        <v>8.9999999999999993E-3</v>
      </c>
      <c r="T5751" s="7">
        <f>IF($I5751="","",$I5751*(1-$U5751))</f>
        <v>1E-3</v>
      </c>
      <c r="U5751" s="7">
        <f>IFERROR(INDEX(BASE_CCLASSTRIB!$E:$E, MATCH(TEXT($D5751,"000000"), BASE_CCLASSTRIB!$A:$A, 0))/100, 0)</f>
        <v>0</v>
      </c>
      <c r="V5751" s="21">
        <f>IFERROR(INDEX(BASE_CCLASSTRIB!$F:$F, MATCH(TEXT($D5751,"000000"), BASE_CCLASSTRIB!$A:$A, 0))/100, 0)</f>
        <v>0</v>
      </c>
    </row>
    <row r="5752" spans="2:22" ht="15.75" customHeight="1" thickTop="1" thickBot="1">
      <c r="B5752" s="8"/>
      <c r="C5752" s="8"/>
      <c r="E5752" s="8" t="str">
        <f>IF(D5752="","",LEFT(D5752,3))</f>
        <v/>
      </c>
      <c r="F5752" s="5" t="str">
        <f>IF(E5752="","",IFERROR(VLOOKUP(E5752,REGRAS_CST!$A$2:$B$200,2,FALSE),""))</f>
        <v/>
      </c>
      <c r="H5752" s="7">
        <v>8.9999999999999993E-3</v>
      </c>
      <c r="I5752" s="7">
        <v>1E-3</v>
      </c>
      <c r="K5752" s="5" t="str">
        <f>IF(E5752="","",IFERROR(VLOOKUP(E5752,REGRAS_CST!$A$2:$C$200,3,FALSE),""))</f>
        <v/>
      </c>
      <c r="L5752" s="10" t="str">
        <f>IF($G5752="", "", $G5752*(1-$V5752))</f>
        <v/>
      </c>
      <c r="M5752" s="30" t="str">
        <f t="shared" si="178"/>
        <v/>
      </c>
      <c r="N5752" s="30" t="str">
        <f t="shared" si="179"/>
        <v/>
      </c>
      <c r="O5752" s="5" t="str">
        <f>IF(D5752="","",
IF(AND(K5752&lt;&gt;"SIM",V5752&gt;0),"ERRO: % BC &gt; 0, mas NÃO permitida ❌",
IF(AND(K5752="SIM",V5752=0),"ATENÇÃO: BC permitida, mas % = 0 🔎",
"Base de cálculo aplicada corretamente ✅")))</f>
        <v/>
      </c>
      <c r="P5752" s="5" t="str">
        <f>IF(D5752="","",
IF(AND(Q5752&lt;&gt;"SIM",U5752&gt;0),"ERRO: % alíquota &gt; 0, mas NÃO permitida ❌",
IF(AND(Q5752="SIM",U5752=0),"ATENÇÃO: alíquota permitida, mas % = 0 🔎",
"Alíquota aplicada corretamente ✅")))</f>
        <v/>
      </c>
      <c r="Q5752" s="5" t="str">
        <f>IF(E5752="","",IFERROR(VLOOKUP(E5752,REGRAS_CST!$A$2:$D$200,4,FALSE),""))</f>
        <v/>
      </c>
      <c r="R5752" s="8"/>
      <c r="S5752" s="7">
        <f>IF($H5752="","",$H5752*(1-$U5752))</f>
        <v>8.9999999999999993E-3</v>
      </c>
      <c r="T5752" s="7">
        <f>IF($I5752="","",$I5752*(1-$U5752))</f>
        <v>1E-3</v>
      </c>
      <c r="U5752" s="7">
        <f>IFERROR(INDEX(BASE_CCLASSTRIB!$E:$E, MATCH(TEXT($D5752,"000000"), BASE_CCLASSTRIB!$A:$A, 0))/100, 0)</f>
        <v>0</v>
      </c>
      <c r="V5752" s="21">
        <f>IFERROR(INDEX(BASE_CCLASSTRIB!$F:$F, MATCH(TEXT($D5752,"000000"), BASE_CCLASSTRIB!$A:$A, 0))/100, 0)</f>
        <v>0</v>
      </c>
    </row>
    <row r="5753" spans="2:22" ht="15.75" customHeight="1" thickTop="1" thickBot="1">
      <c r="B5753" s="8"/>
      <c r="C5753" s="8"/>
      <c r="E5753" s="8" t="str">
        <f>IF(D5753="","",LEFT(D5753,3))</f>
        <v/>
      </c>
      <c r="F5753" s="5" t="str">
        <f>IF(E5753="","",IFERROR(VLOOKUP(E5753,REGRAS_CST!$A$2:$B$200,2,FALSE),""))</f>
        <v/>
      </c>
      <c r="H5753" s="7">
        <v>8.9999999999999993E-3</v>
      </c>
      <c r="I5753" s="7">
        <v>1E-3</v>
      </c>
      <c r="K5753" s="5" t="str">
        <f>IF(E5753="","",IFERROR(VLOOKUP(E5753,REGRAS_CST!$A$2:$C$200,3,FALSE),""))</f>
        <v/>
      </c>
      <c r="L5753" s="10" t="str">
        <f>IF($G5753="", "", $G5753*(1-$V5753))</f>
        <v/>
      </c>
      <c r="M5753" s="30" t="str">
        <f t="shared" si="178"/>
        <v/>
      </c>
      <c r="N5753" s="30" t="str">
        <f t="shared" si="179"/>
        <v/>
      </c>
      <c r="O5753" s="5" t="str">
        <f>IF(D5753="","",
IF(AND(K5753&lt;&gt;"SIM",V5753&gt;0),"ERRO: % BC &gt; 0, mas NÃO permitida ❌",
IF(AND(K5753="SIM",V5753=0),"ATENÇÃO: BC permitida, mas % = 0 🔎",
"Base de cálculo aplicada corretamente ✅")))</f>
        <v/>
      </c>
      <c r="P5753" s="5" t="str">
        <f>IF(D5753="","",
IF(AND(Q5753&lt;&gt;"SIM",U5753&gt;0),"ERRO: % alíquota &gt; 0, mas NÃO permitida ❌",
IF(AND(Q5753="SIM",U5753=0),"ATENÇÃO: alíquota permitida, mas % = 0 🔎",
"Alíquota aplicada corretamente ✅")))</f>
        <v/>
      </c>
      <c r="Q5753" s="5" t="str">
        <f>IF(E5753="","",IFERROR(VLOOKUP(E5753,REGRAS_CST!$A$2:$D$200,4,FALSE),""))</f>
        <v/>
      </c>
      <c r="R5753" s="8"/>
      <c r="S5753" s="7">
        <f>IF($H5753="","",$H5753*(1-$U5753))</f>
        <v>8.9999999999999993E-3</v>
      </c>
      <c r="T5753" s="7">
        <f>IF($I5753="","",$I5753*(1-$U5753))</f>
        <v>1E-3</v>
      </c>
      <c r="U5753" s="7">
        <f>IFERROR(INDEX(BASE_CCLASSTRIB!$E:$E, MATCH(TEXT($D5753,"000000"), BASE_CCLASSTRIB!$A:$A, 0))/100, 0)</f>
        <v>0</v>
      </c>
      <c r="V5753" s="21">
        <f>IFERROR(INDEX(BASE_CCLASSTRIB!$F:$F, MATCH(TEXT($D5753,"000000"), BASE_CCLASSTRIB!$A:$A, 0))/100, 0)</f>
        <v>0</v>
      </c>
    </row>
    <row r="5754" spans="2:22" ht="15.75" customHeight="1" thickTop="1" thickBot="1">
      <c r="B5754" s="8"/>
      <c r="C5754" s="8"/>
      <c r="E5754" s="8" t="str">
        <f>IF(D5754="","",LEFT(D5754,3))</f>
        <v/>
      </c>
      <c r="F5754" s="5" t="str">
        <f>IF(E5754="","",IFERROR(VLOOKUP(E5754,REGRAS_CST!$A$2:$B$200,2,FALSE),""))</f>
        <v/>
      </c>
      <c r="H5754" s="7">
        <v>8.9999999999999993E-3</v>
      </c>
      <c r="I5754" s="7">
        <v>1E-3</v>
      </c>
      <c r="K5754" s="5" t="str">
        <f>IF(E5754="","",IFERROR(VLOOKUP(E5754,REGRAS_CST!$A$2:$C$200,3,FALSE),""))</f>
        <v/>
      </c>
      <c r="L5754" s="10" t="str">
        <f>IF($G5754="", "", $G5754*(1-$V5754))</f>
        <v/>
      </c>
      <c r="M5754" s="30" t="str">
        <f t="shared" si="178"/>
        <v/>
      </c>
      <c r="N5754" s="30" t="str">
        <f t="shared" si="179"/>
        <v/>
      </c>
      <c r="O5754" s="5" t="str">
        <f>IF(D5754="","",
IF(AND(K5754&lt;&gt;"SIM",V5754&gt;0),"ERRO: % BC &gt; 0, mas NÃO permitida ❌",
IF(AND(K5754="SIM",V5754=0),"ATENÇÃO: BC permitida, mas % = 0 🔎",
"Base de cálculo aplicada corretamente ✅")))</f>
        <v/>
      </c>
      <c r="P5754" s="5" t="str">
        <f>IF(D5754="","",
IF(AND(Q5754&lt;&gt;"SIM",U5754&gt;0),"ERRO: % alíquota &gt; 0, mas NÃO permitida ❌",
IF(AND(Q5754="SIM",U5754=0),"ATENÇÃO: alíquota permitida, mas % = 0 🔎",
"Alíquota aplicada corretamente ✅")))</f>
        <v/>
      </c>
      <c r="Q5754" s="5" t="str">
        <f>IF(E5754="","",IFERROR(VLOOKUP(E5754,REGRAS_CST!$A$2:$D$200,4,FALSE),""))</f>
        <v/>
      </c>
      <c r="R5754" s="8"/>
      <c r="S5754" s="7">
        <f>IF($H5754="","",$H5754*(1-$U5754))</f>
        <v>8.9999999999999993E-3</v>
      </c>
      <c r="T5754" s="7">
        <f>IF($I5754="","",$I5754*(1-$U5754))</f>
        <v>1E-3</v>
      </c>
      <c r="U5754" s="7">
        <f>IFERROR(INDEX(BASE_CCLASSTRIB!$E:$E, MATCH(TEXT($D5754,"000000"), BASE_CCLASSTRIB!$A:$A, 0))/100, 0)</f>
        <v>0</v>
      </c>
      <c r="V5754" s="21">
        <f>IFERROR(INDEX(BASE_CCLASSTRIB!$F:$F, MATCH(TEXT($D5754,"000000"), BASE_CCLASSTRIB!$A:$A, 0))/100, 0)</f>
        <v>0</v>
      </c>
    </row>
    <row r="5755" spans="2:22" ht="15.75" customHeight="1" thickTop="1" thickBot="1">
      <c r="B5755" s="8"/>
      <c r="C5755" s="8"/>
      <c r="E5755" s="8" t="str">
        <f>IF(D5755="","",LEFT(D5755,3))</f>
        <v/>
      </c>
      <c r="F5755" s="5" t="str">
        <f>IF(E5755="","",IFERROR(VLOOKUP(E5755,REGRAS_CST!$A$2:$B$200,2,FALSE),""))</f>
        <v/>
      </c>
      <c r="H5755" s="7">
        <v>8.9999999999999993E-3</v>
      </c>
      <c r="I5755" s="7">
        <v>1E-3</v>
      </c>
      <c r="K5755" s="5" t="str">
        <f>IF(E5755="","",IFERROR(VLOOKUP(E5755,REGRAS_CST!$A$2:$C$200,3,FALSE),""))</f>
        <v/>
      </c>
      <c r="L5755" s="10" t="str">
        <f>IF($G5755="", "", $G5755*(1-$V5755))</f>
        <v/>
      </c>
      <c r="M5755" s="30" t="str">
        <f t="shared" si="178"/>
        <v/>
      </c>
      <c r="N5755" s="30" t="str">
        <f t="shared" si="179"/>
        <v/>
      </c>
      <c r="O5755" s="5" t="str">
        <f>IF(D5755="","",
IF(AND(K5755&lt;&gt;"SIM",V5755&gt;0),"ERRO: % BC &gt; 0, mas NÃO permitida ❌",
IF(AND(K5755="SIM",V5755=0),"ATENÇÃO: BC permitida, mas % = 0 🔎",
"Base de cálculo aplicada corretamente ✅")))</f>
        <v/>
      </c>
      <c r="P5755" s="5" t="str">
        <f>IF(D5755="","",
IF(AND(Q5755&lt;&gt;"SIM",U5755&gt;0),"ERRO: % alíquota &gt; 0, mas NÃO permitida ❌",
IF(AND(Q5755="SIM",U5755=0),"ATENÇÃO: alíquota permitida, mas % = 0 🔎",
"Alíquota aplicada corretamente ✅")))</f>
        <v/>
      </c>
      <c r="Q5755" s="5" t="str">
        <f>IF(E5755="","",IFERROR(VLOOKUP(E5755,REGRAS_CST!$A$2:$D$200,4,FALSE),""))</f>
        <v/>
      </c>
      <c r="R5755" s="8"/>
      <c r="S5755" s="7">
        <f>IF($H5755="","",$H5755*(1-$U5755))</f>
        <v>8.9999999999999993E-3</v>
      </c>
      <c r="T5755" s="7">
        <f>IF($I5755="","",$I5755*(1-$U5755))</f>
        <v>1E-3</v>
      </c>
      <c r="U5755" s="7">
        <f>IFERROR(INDEX(BASE_CCLASSTRIB!$E:$E, MATCH(TEXT($D5755,"000000"), BASE_CCLASSTRIB!$A:$A, 0))/100, 0)</f>
        <v>0</v>
      </c>
      <c r="V5755" s="21">
        <f>IFERROR(INDEX(BASE_CCLASSTRIB!$F:$F, MATCH(TEXT($D5755,"000000"), BASE_CCLASSTRIB!$A:$A, 0))/100, 0)</f>
        <v>0</v>
      </c>
    </row>
    <row r="5756" spans="2:22" ht="15.75" customHeight="1" thickTop="1" thickBot="1">
      <c r="B5756" s="8"/>
      <c r="C5756" s="8"/>
      <c r="E5756" s="8" t="str">
        <f>IF(D5756="","",LEFT(D5756,3))</f>
        <v/>
      </c>
      <c r="F5756" s="5" t="str">
        <f>IF(E5756="","",IFERROR(VLOOKUP(E5756,REGRAS_CST!$A$2:$B$200,2,FALSE),""))</f>
        <v/>
      </c>
      <c r="H5756" s="7">
        <v>8.9999999999999993E-3</v>
      </c>
      <c r="I5756" s="7">
        <v>1E-3</v>
      </c>
      <c r="K5756" s="5" t="str">
        <f>IF(E5756="","",IFERROR(VLOOKUP(E5756,REGRAS_CST!$A$2:$C$200,3,FALSE),""))</f>
        <v/>
      </c>
      <c r="L5756" s="10" t="str">
        <f>IF($G5756="", "", $G5756*(1-$V5756))</f>
        <v/>
      </c>
      <c r="M5756" s="30" t="str">
        <f t="shared" si="178"/>
        <v/>
      </c>
      <c r="N5756" s="30" t="str">
        <f t="shared" si="179"/>
        <v/>
      </c>
      <c r="O5756" s="5" t="str">
        <f>IF(D5756="","",
IF(AND(K5756&lt;&gt;"SIM",V5756&gt;0),"ERRO: % BC &gt; 0, mas NÃO permitida ❌",
IF(AND(K5756="SIM",V5756=0),"ATENÇÃO: BC permitida, mas % = 0 🔎",
"Base de cálculo aplicada corretamente ✅")))</f>
        <v/>
      </c>
      <c r="P5756" s="5" t="str">
        <f>IF(D5756="","",
IF(AND(Q5756&lt;&gt;"SIM",U5756&gt;0),"ERRO: % alíquota &gt; 0, mas NÃO permitida ❌",
IF(AND(Q5756="SIM",U5756=0),"ATENÇÃO: alíquota permitida, mas % = 0 🔎",
"Alíquota aplicada corretamente ✅")))</f>
        <v/>
      </c>
      <c r="Q5756" s="5" t="str">
        <f>IF(E5756="","",IFERROR(VLOOKUP(E5756,REGRAS_CST!$A$2:$D$200,4,FALSE),""))</f>
        <v/>
      </c>
      <c r="R5756" s="8"/>
      <c r="S5756" s="7">
        <f>IF($H5756="","",$H5756*(1-$U5756))</f>
        <v>8.9999999999999993E-3</v>
      </c>
      <c r="T5756" s="7">
        <f>IF($I5756="","",$I5756*(1-$U5756))</f>
        <v>1E-3</v>
      </c>
      <c r="U5756" s="7">
        <f>IFERROR(INDEX(BASE_CCLASSTRIB!$E:$E, MATCH(TEXT($D5756,"000000"), BASE_CCLASSTRIB!$A:$A, 0))/100, 0)</f>
        <v>0</v>
      </c>
      <c r="V5756" s="21">
        <f>IFERROR(INDEX(BASE_CCLASSTRIB!$F:$F, MATCH(TEXT($D5756,"000000"), BASE_CCLASSTRIB!$A:$A, 0))/100, 0)</f>
        <v>0</v>
      </c>
    </row>
    <row r="5757" spans="2:22" ht="15.75" customHeight="1" thickTop="1" thickBot="1">
      <c r="B5757" s="8"/>
      <c r="C5757" s="8"/>
      <c r="E5757" s="8" t="str">
        <f>IF(D5757="","",LEFT(D5757,3))</f>
        <v/>
      </c>
      <c r="F5757" s="5" t="str">
        <f>IF(E5757="","",IFERROR(VLOOKUP(E5757,REGRAS_CST!$A$2:$B$200,2,FALSE),""))</f>
        <v/>
      </c>
      <c r="H5757" s="7">
        <v>8.9999999999999993E-3</v>
      </c>
      <c r="I5757" s="7">
        <v>1E-3</v>
      </c>
      <c r="K5757" s="5" t="str">
        <f>IF(E5757="","",IFERROR(VLOOKUP(E5757,REGRAS_CST!$A$2:$C$200,3,FALSE),""))</f>
        <v/>
      </c>
      <c r="L5757" s="10" t="str">
        <f>IF($G5757="", "", $G5757*(1-$V5757))</f>
        <v/>
      </c>
      <c r="M5757" s="30" t="str">
        <f t="shared" si="178"/>
        <v/>
      </c>
      <c r="N5757" s="30" t="str">
        <f t="shared" si="179"/>
        <v/>
      </c>
      <c r="O5757" s="5" t="str">
        <f>IF(D5757="","",
IF(AND(K5757&lt;&gt;"SIM",V5757&gt;0),"ERRO: % BC &gt; 0, mas NÃO permitida ❌",
IF(AND(K5757="SIM",V5757=0),"ATENÇÃO: BC permitida, mas % = 0 🔎",
"Base de cálculo aplicada corretamente ✅")))</f>
        <v/>
      </c>
      <c r="P5757" s="5" t="str">
        <f>IF(D5757="","",
IF(AND(Q5757&lt;&gt;"SIM",U5757&gt;0),"ERRO: % alíquota &gt; 0, mas NÃO permitida ❌",
IF(AND(Q5757="SIM",U5757=0),"ATENÇÃO: alíquota permitida, mas % = 0 🔎",
"Alíquota aplicada corretamente ✅")))</f>
        <v/>
      </c>
      <c r="Q5757" s="5" t="str">
        <f>IF(E5757="","",IFERROR(VLOOKUP(E5757,REGRAS_CST!$A$2:$D$200,4,FALSE),""))</f>
        <v/>
      </c>
      <c r="R5757" s="8"/>
      <c r="S5757" s="7">
        <f>IF($H5757="","",$H5757*(1-$U5757))</f>
        <v>8.9999999999999993E-3</v>
      </c>
      <c r="T5757" s="7">
        <f>IF($I5757="","",$I5757*(1-$U5757))</f>
        <v>1E-3</v>
      </c>
      <c r="U5757" s="7">
        <f>IFERROR(INDEX(BASE_CCLASSTRIB!$E:$E, MATCH(TEXT($D5757,"000000"), BASE_CCLASSTRIB!$A:$A, 0))/100, 0)</f>
        <v>0</v>
      </c>
      <c r="V5757" s="21">
        <f>IFERROR(INDEX(BASE_CCLASSTRIB!$F:$F, MATCH(TEXT($D5757,"000000"), BASE_CCLASSTRIB!$A:$A, 0))/100, 0)</f>
        <v>0</v>
      </c>
    </row>
    <row r="5758" spans="2:22" ht="15.75" customHeight="1" thickTop="1" thickBot="1">
      <c r="B5758" s="8"/>
      <c r="C5758" s="8"/>
      <c r="E5758" s="8" t="str">
        <f>IF(D5758="","",LEFT(D5758,3))</f>
        <v/>
      </c>
      <c r="F5758" s="5" t="str">
        <f>IF(E5758="","",IFERROR(VLOOKUP(E5758,REGRAS_CST!$A$2:$B$200,2,FALSE),""))</f>
        <v/>
      </c>
      <c r="H5758" s="7">
        <v>8.9999999999999993E-3</v>
      </c>
      <c r="I5758" s="7">
        <v>1E-3</v>
      </c>
      <c r="K5758" s="5" t="str">
        <f>IF(E5758="","",IFERROR(VLOOKUP(E5758,REGRAS_CST!$A$2:$C$200,3,FALSE),""))</f>
        <v/>
      </c>
      <c r="L5758" s="10" t="str">
        <f>IF($G5758="", "", $G5758*(1-$V5758))</f>
        <v/>
      </c>
      <c r="M5758" s="30" t="str">
        <f t="shared" si="178"/>
        <v/>
      </c>
      <c r="N5758" s="30" t="str">
        <f t="shared" si="179"/>
        <v/>
      </c>
      <c r="O5758" s="5" t="str">
        <f>IF(D5758="","",
IF(AND(K5758&lt;&gt;"SIM",V5758&gt;0),"ERRO: % BC &gt; 0, mas NÃO permitida ❌",
IF(AND(K5758="SIM",V5758=0),"ATENÇÃO: BC permitida, mas % = 0 🔎",
"Base de cálculo aplicada corretamente ✅")))</f>
        <v/>
      </c>
      <c r="P5758" s="5" t="str">
        <f>IF(D5758="","",
IF(AND(Q5758&lt;&gt;"SIM",U5758&gt;0),"ERRO: % alíquota &gt; 0, mas NÃO permitida ❌",
IF(AND(Q5758="SIM",U5758=0),"ATENÇÃO: alíquota permitida, mas % = 0 🔎",
"Alíquota aplicada corretamente ✅")))</f>
        <v/>
      </c>
      <c r="Q5758" s="5" t="str">
        <f>IF(E5758="","",IFERROR(VLOOKUP(E5758,REGRAS_CST!$A$2:$D$200,4,FALSE),""))</f>
        <v/>
      </c>
      <c r="R5758" s="8"/>
      <c r="S5758" s="7">
        <f>IF($H5758="","",$H5758*(1-$U5758))</f>
        <v>8.9999999999999993E-3</v>
      </c>
      <c r="T5758" s="7">
        <f>IF($I5758="","",$I5758*(1-$U5758))</f>
        <v>1E-3</v>
      </c>
      <c r="U5758" s="7">
        <f>IFERROR(INDEX(BASE_CCLASSTRIB!$E:$E, MATCH(TEXT($D5758,"000000"), BASE_CCLASSTRIB!$A:$A, 0))/100, 0)</f>
        <v>0</v>
      </c>
      <c r="V5758" s="21">
        <f>IFERROR(INDEX(BASE_CCLASSTRIB!$F:$F, MATCH(TEXT($D5758,"000000"), BASE_CCLASSTRIB!$A:$A, 0))/100, 0)</f>
        <v>0</v>
      </c>
    </row>
    <row r="5759" spans="2:22" ht="15.75" customHeight="1" thickTop="1" thickBot="1">
      <c r="B5759" s="8"/>
      <c r="C5759" s="8"/>
      <c r="E5759" s="8" t="str">
        <f>IF(D5759="","",LEFT(D5759,3))</f>
        <v/>
      </c>
      <c r="F5759" s="5" t="str">
        <f>IF(E5759="","",IFERROR(VLOOKUP(E5759,REGRAS_CST!$A$2:$B$200,2,FALSE),""))</f>
        <v/>
      </c>
      <c r="H5759" s="7">
        <v>8.9999999999999993E-3</v>
      </c>
      <c r="I5759" s="7">
        <v>1E-3</v>
      </c>
      <c r="K5759" s="5" t="str">
        <f>IF(E5759="","",IFERROR(VLOOKUP(E5759,REGRAS_CST!$A$2:$C$200,3,FALSE),""))</f>
        <v/>
      </c>
      <c r="L5759" s="10" t="str">
        <f>IF($G5759="", "", $G5759*(1-$V5759))</f>
        <v/>
      </c>
      <c r="M5759" s="30" t="str">
        <f t="shared" si="178"/>
        <v/>
      </c>
      <c r="N5759" s="30" t="str">
        <f t="shared" si="179"/>
        <v/>
      </c>
      <c r="O5759" s="5" t="str">
        <f>IF(D5759="","",
IF(AND(K5759&lt;&gt;"SIM",V5759&gt;0),"ERRO: % BC &gt; 0, mas NÃO permitida ❌",
IF(AND(K5759="SIM",V5759=0),"ATENÇÃO: BC permitida, mas % = 0 🔎",
"Base de cálculo aplicada corretamente ✅")))</f>
        <v/>
      </c>
      <c r="P5759" s="5" t="str">
        <f>IF(D5759="","",
IF(AND(Q5759&lt;&gt;"SIM",U5759&gt;0),"ERRO: % alíquota &gt; 0, mas NÃO permitida ❌",
IF(AND(Q5759="SIM",U5759=0),"ATENÇÃO: alíquota permitida, mas % = 0 🔎",
"Alíquota aplicada corretamente ✅")))</f>
        <v/>
      </c>
      <c r="Q5759" s="5" t="str">
        <f>IF(E5759="","",IFERROR(VLOOKUP(E5759,REGRAS_CST!$A$2:$D$200,4,FALSE),""))</f>
        <v/>
      </c>
      <c r="R5759" s="8"/>
      <c r="S5759" s="7">
        <f>IF($H5759="","",$H5759*(1-$U5759))</f>
        <v>8.9999999999999993E-3</v>
      </c>
      <c r="T5759" s="7">
        <f>IF($I5759="","",$I5759*(1-$U5759))</f>
        <v>1E-3</v>
      </c>
      <c r="U5759" s="7">
        <f>IFERROR(INDEX(BASE_CCLASSTRIB!$E:$E, MATCH(TEXT($D5759,"000000"), BASE_CCLASSTRIB!$A:$A, 0))/100, 0)</f>
        <v>0</v>
      </c>
      <c r="V5759" s="21">
        <f>IFERROR(INDEX(BASE_CCLASSTRIB!$F:$F, MATCH(TEXT($D5759,"000000"), BASE_CCLASSTRIB!$A:$A, 0))/100, 0)</f>
        <v>0</v>
      </c>
    </row>
    <row r="5760" spans="2:22" ht="15.75" customHeight="1" thickTop="1" thickBot="1">
      <c r="B5760" s="8"/>
      <c r="C5760" s="8"/>
      <c r="E5760" s="8" t="str">
        <f>IF(D5760="","",LEFT(D5760,3))</f>
        <v/>
      </c>
      <c r="F5760" s="5" t="str">
        <f>IF(E5760="","",IFERROR(VLOOKUP(E5760,REGRAS_CST!$A$2:$B$200,2,FALSE),""))</f>
        <v/>
      </c>
      <c r="H5760" s="7">
        <v>8.9999999999999993E-3</v>
      </c>
      <c r="I5760" s="7">
        <v>1E-3</v>
      </c>
      <c r="K5760" s="5" t="str">
        <f>IF(E5760="","",IFERROR(VLOOKUP(E5760,REGRAS_CST!$A$2:$C$200,3,FALSE),""))</f>
        <v/>
      </c>
      <c r="L5760" s="10" t="str">
        <f>IF($G5760="", "", $G5760*(1-$V5760))</f>
        <v/>
      </c>
      <c r="M5760" s="30" t="str">
        <f t="shared" si="178"/>
        <v/>
      </c>
      <c r="N5760" s="30" t="str">
        <f t="shared" si="179"/>
        <v/>
      </c>
      <c r="O5760" s="5" t="str">
        <f>IF(D5760="","",
IF(AND(K5760&lt;&gt;"SIM",V5760&gt;0),"ERRO: % BC &gt; 0, mas NÃO permitida ❌",
IF(AND(K5760="SIM",V5760=0),"ATENÇÃO: BC permitida, mas % = 0 🔎",
"Base de cálculo aplicada corretamente ✅")))</f>
        <v/>
      </c>
      <c r="P5760" s="5" t="str">
        <f>IF(D5760="","",
IF(AND(Q5760&lt;&gt;"SIM",U5760&gt;0),"ERRO: % alíquota &gt; 0, mas NÃO permitida ❌",
IF(AND(Q5760="SIM",U5760=0),"ATENÇÃO: alíquota permitida, mas % = 0 🔎",
"Alíquota aplicada corretamente ✅")))</f>
        <v/>
      </c>
      <c r="Q5760" s="5" t="str">
        <f>IF(E5760="","",IFERROR(VLOOKUP(E5760,REGRAS_CST!$A$2:$D$200,4,FALSE),""))</f>
        <v/>
      </c>
      <c r="R5760" s="8"/>
      <c r="S5760" s="7">
        <f>IF($H5760="","",$H5760*(1-$U5760))</f>
        <v>8.9999999999999993E-3</v>
      </c>
      <c r="T5760" s="7">
        <f>IF($I5760="","",$I5760*(1-$U5760))</f>
        <v>1E-3</v>
      </c>
      <c r="U5760" s="7">
        <f>IFERROR(INDEX(BASE_CCLASSTRIB!$E:$E, MATCH(TEXT($D5760,"000000"), BASE_CCLASSTRIB!$A:$A, 0))/100, 0)</f>
        <v>0</v>
      </c>
      <c r="V5760" s="21">
        <f>IFERROR(INDEX(BASE_CCLASSTRIB!$F:$F, MATCH(TEXT($D5760,"000000"), BASE_CCLASSTRIB!$A:$A, 0))/100, 0)</f>
        <v>0</v>
      </c>
    </row>
    <row r="5761" spans="2:22" ht="15.75" customHeight="1" thickTop="1" thickBot="1">
      <c r="B5761" s="8"/>
      <c r="C5761" s="8"/>
      <c r="E5761" s="8" t="str">
        <f>IF(D5761="","",LEFT(D5761,3))</f>
        <v/>
      </c>
      <c r="F5761" s="5" t="str">
        <f>IF(E5761="","",IFERROR(VLOOKUP(E5761,REGRAS_CST!$A$2:$B$200,2,FALSE),""))</f>
        <v/>
      </c>
      <c r="H5761" s="7">
        <v>8.9999999999999993E-3</v>
      </c>
      <c r="I5761" s="7">
        <v>1E-3</v>
      </c>
      <c r="K5761" s="5" t="str">
        <f>IF(E5761="","",IFERROR(VLOOKUP(E5761,REGRAS_CST!$A$2:$C$200,3,FALSE),""))</f>
        <v/>
      </c>
      <c r="L5761" s="10" t="str">
        <f>IF($G5761="", "", $G5761*(1-$V5761))</f>
        <v/>
      </c>
      <c r="M5761" s="30" t="str">
        <f t="shared" si="178"/>
        <v/>
      </c>
      <c r="N5761" s="30" t="str">
        <f t="shared" si="179"/>
        <v/>
      </c>
      <c r="O5761" s="5" t="str">
        <f>IF(D5761="","",
IF(AND(K5761&lt;&gt;"SIM",V5761&gt;0),"ERRO: % BC &gt; 0, mas NÃO permitida ❌",
IF(AND(K5761="SIM",V5761=0),"ATENÇÃO: BC permitida, mas % = 0 🔎",
"Base de cálculo aplicada corretamente ✅")))</f>
        <v/>
      </c>
      <c r="P5761" s="5" t="str">
        <f>IF(D5761="","",
IF(AND(Q5761&lt;&gt;"SIM",U5761&gt;0),"ERRO: % alíquota &gt; 0, mas NÃO permitida ❌",
IF(AND(Q5761="SIM",U5761=0),"ATENÇÃO: alíquota permitida, mas % = 0 🔎",
"Alíquota aplicada corretamente ✅")))</f>
        <v/>
      </c>
      <c r="Q5761" s="5" t="str">
        <f>IF(E5761="","",IFERROR(VLOOKUP(E5761,REGRAS_CST!$A$2:$D$200,4,FALSE),""))</f>
        <v/>
      </c>
      <c r="R5761" s="8"/>
      <c r="S5761" s="7">
        <f>IF($H5761="","",$H5761*(1-$U5761))</f>
        <v>8.9999999999999993E-3</v>
      </c>
      <c r="T5761" s="7">
        <f>IF($I5761="","",$I5761*(1-$U5761))</f>
        <v>1E-3</v>
      </c>
      <c r="U5761" s="7">
        <f>IFERROR(INDEX(BASE_CCLASSTRIB!$E:$E, MATCH(TEXT($D5761,"000000"), BASE_CCLASSTRIB!$A:$A, 0))/100, 0)</f>
        <v>0</v>
      </c>
      <c r="V5761" s="21">
        <f>IFERROR(INDEX(BASE_CCLASSTRIB!$F:$F, MATCH(TEXT($D5761,"000000"), BASE_CCLASSTRIB!$A:$A, 0))/100, 0)</f>
        <v>0</v>
      </c>
    </row>
    <row r="5762" spans="2:22" ht="15.75" customHeight="1" thickTop="1" thickBot="1">
      <c r="B5762" s="8"/>
      <c r="C5762" s="8"/>
      <c r="E5762" s="8" t="str">
        <f>IF(D5762="","",LEFT(D5762,3))</f>
        <v/>
      </c>
      <c r="F5762" s="5" t="str">
        <f>IF(E5762="","",IFERROR(VLOOKUP(E5762,REGRAS_CST!$A$2:$B$200,2,FALSE),""))</f>
        <v/>
      </c>
      <c r="H5762" s="7">
        <v>8.9999999999999993E-3</v>
      </c>
      <c r="I5762" s="7">
        <v>1E-3</v>
      </c>
      <c r="K5762" s="5" t="str">
        <f>IF(E5762="","",IFERROR(VLOOKUP(E5762,REGRAS_CST!$A$2:$C$200,3,FALSE),""))</f>
        <v/>
      </c>
      <c r="L5762" s="10" t="str">
        <f>IF($G5762="", "", $G5762*(1-$V5762))</f>
        <v/>
      </c>
      <c r="M5762" s="30" t="str">
        <f t="shared" si="178"/>
        <v/>
      </c>
      <c r="N5762" s="30" t="str">
        <f t="shared" si="179"/>
        <v/>
      </c>
      <c r="O5762" s="5" t="str">
        <f>IF(D5762="","",
IF(AND(K5762&lt;&gt;"SIM",V5762&gt;0),"ERRO: % BC &gt; 0, mas NÃO permitida ❌",
IF(AND(K5762="SIM",V5762=0),"ATENÇÃO: BC permitida, mas % = 0 🔎",
"Base de cálculo aplicada corretamente ✅")))</f>
        <v/>
      </c>
      <c r="P5762" s="5" t="str">
        <f>IF(D5762="","",
IF(AND(Q5762&lt;&gt;"SIM",U5762&gt;0),"ERRO: % alíquota &gt; 0, mas NÃO permitida ❌",
IF(AND(Q5762="SIM",U5762=0),"ATENÇÃO: alíquota permitida, mas % = 0 🔎",
"Alíquota aplicada corretamente ✅")))</f>
        <v/>
      </c>
      <c r="Q5762" s="5" t="str">
        <f>IF(E5762="","",IFERROR(VLOOKUP(E5762,REGRAS_CST!$A$2:$D$200,4,FALSE),""))</f>
        <v/>
      </c>
      <c r="R5762" s="8"/>
      <c r="S5762" s="7">
        <f>IF($H5762="","",$H5762*(1-$U5762))</f>
        <v>8.9999999999999993E-3</v>
      </c>
      <c r="T5762" s="7">
        <f>IF($I5762="","",$I5762*(1-$U5762))</f>
        <v>1E-3</v>
      </c>
      <c r="U5762" s="7">
        <f>IFERROR(INDEX(BASE_CCLASSTRIB!$E:$E, MATCH(TEXT($D5762,"000000"), BASE_CCLASSTRIB!$A:$A, 0))/100, 0)</f>
        <v>0</v>
      </c>
      <c r="V5762" s="21">
        <f>IFERROR(INDEX(BASE_CCLASSTRIB!$F:$F, MATCH(TEXT($D5762,"000000"), BASE_CCLASSTRIB!$A:$A, 0))/100, 0)</f>
        <v>0</v>
      </c>
    </row>
    <row r="5763" spans="2:22" ht="15.75" customHeight="1" thickTop="1" thickBot="1">
      <c r="B5763" s="8"/>
      <c r="C5763" s="8"/>
      <c r="E5763" s="8" t="str">
        <f>IF(D5763="","",LEFT(D5763,3))</f>
        <v/>
      </c>
      <c r="F5763" s="5" t="str">
        <f>IF(E5763="","",IFERROR(VLOOKUP(E5763,REGRAS_CST!$A$2:$B$200,2,FALSE),""))</f>
        <v/>
      </c>
      <c r="H5763" s="7">
        <v>8.9999999999999993E-3</v>
      </c>
      <c r="I5763" s="7">
        <v>1E-3</v>
      </c>
      <c r="K5763" s="5" t="str">
        <f>IF(E5763="","",IFERROR(VLOOKUP(E5763,REGRAS_CST!$A$2:$C$200,3,FALSE),""))</f>
        <v/>
      </c>
      <c r="L5763" s="10" t="str">
        <f>IF($G5763="", "", $G5763*(1-$V5763))</f>
        <v/>
      </c>
      <c r="M5763" s="30" t="str">
        <f t="shared" si="178"/>
        <v/>
      </c>
      <c r="N5763" s="30" t="str">
        <f t="shared" si="179"/>
        <v/>
      </c>
      <c r="O5763" s="5" t="str">
        <f>IF(D5763="","",
IF(AND(K5763&lt;&gt;"SIM",V5763&gt;0),"ERRO: % BC &gt; 0, mas NÃO permitida ❌",
IF(AND(K5763="SIM",V5763=0),"ATENÇÃO: BC permitida, mas % = 0 🔎",
"Base de cálculo aplicada corretamente ✅")))</f>
        <v/>
      </c>
      <c r="P5763" s="5" t="str">
        <f>IF(D5763="","",
IF(AND(Q5763&lt;&gt;"SIM",U5763&gt;0),"ERRO: % alíquota &gt; 0, mas NÃO permitida ❌",
IF(AND(Q5763="SIM",U5763=0),"ATENÇÃO: alíquota permitida, mas % = 0 🔎",
"Alíquota aplicada corretamente ✅")))</f>
        <v/>
      </c>
      <c r="Q5763" s="5" t="str">
        <f>IF(E5763="","",IFERROR(VLOOKUP(E5763,REGRAS_CST!$A$2:$D$200,4,FALSE),""))</f>
        <v/>
      </c>
      <c r="R5763" s="8"/>
      <c r="S5763" s="7">
        <f>IF($H5763="","",$H5763*(1-$U5763))</f>
        <v>8.9999999999999993E-3</v>
      </c>
      <c r="T5763" s="7">
        <f>IF($I5763="","",$I5763*(1-$U5763))</f>
        <v>1E-3</v>
      </c>
      <c r="U5763" s="7">
        <f>IFERROR(INDEX(BASE_CCLASSTRIB!$E:$E, MATCH(TEXT($D5763,"000000"), BASE_CCLASSTRIB!$A:$A, 0))/100, 0)</f>
        <v>0</v>
      </c>
      <c r="V5763" s="21">
        <f>IFERROR(INDEX(BASE_CCLASSTRIB!$F:$F, MATCH(TEXT($D5763,"000000"), BASE_CCLASSTRIB!$A:$A, 0))/100, 0)</f>
        <v>0</v>
      </c>
    </row>
    <row r="5764" spans="2:22" ht="15.75" customHeight="1" thickTop="1" thickBot="1">
      <c r="B5764" s="8"/>
      <c r="C5764" s="8"/>
      <c r="E5764" s="8" t="str">
        <f>IF(D5764="","",LEFT(D5764,3))</f>
        <v/>
      </c>
      <c r="F5764" s="5" t="str">
        <f>IF(E5764="","",IFERROR(VLOOKUP(E5764,REGRAS_CST!$A$2:$B$200,2,FALSE),""))</f>
        <v/>
      </c>
      <c r="H5764" s="7">
        <v>8.9999999999999993E-3</v>
      </c>
      <c r="I5764" s="7">
        <v>1E-3</v>
      </c>
      <c r="K5764" s="5" t="str">
        <f>IF(E5764="","",IFERROR(VLOOKUP(E5764,REGRAS_CST!$A$2:$C$200,3,FALSE),""))</f>
        <v/>
      </c>
      <c r="L5764" s="10" t="str">
        <f>IF($G5764="", "", $G5764*(1-$V5764))</f>
        <v/>
      </c>
      <c r="M5764" s="30" t="str">
        <f t="shared" si="178"/>
        <v/>
      </c>
      <c r="N5764" s="30" t="str">
        <f t="shared" si="179"/>
        <v/>
      </c>
      <c r="O5764" s="5" t="str">
        <f>IF(D5764="","",
IF(AND(K5764&lt;&gt;"SIM",V5764&gt;0),"ERRO: % BC &gt; 0, mas NÃO permitida ❌",
IF(AND(K5764="SIM",V5764=0),"ATENÇÃO: BC permitida, mas % = 0 🔎",
"Base de cálculo aplicada corretamente ✅")))</f>
        <v/>
      </c>
      <c r="P5764" s="5" t="str">
        <f>IF(D5764="","",
IF(AND(Q5764&lt;&gt;"SIM",U5764&gt;0),"ERRO: % alíquota &gt; 0, mas NÃO permitida ❌",
IF(AND(Q5764="SIM",U5764=0),"ATENÇÃO: alíquota permitida, mas % = 0 🔎",
"Alíquota aplicada corretamente ✅")))</f>
        <v/>
      </c>
      <c r="Q5764" s="5" t="str">
        <f>IF(E5764="","",IFERROR(VLOOKUP(E5764,REGRAS_CST!$A$2:$D$200,4,FALSE),""))</f>
        <v/>
      </c>
      <c r="R5764" s="8"/>
      <c r="S5764" s="7">
        <f>IF($H5764="","",$H5764*(1-$U5764))</f>
        <v>8.9999999999999993E-3</v>
      </c>
      <c r="T5764" s="7">
        <f>IF($I5764="","",$I5764*(1-$U5764))</f>
        <v>1E-3</v>
      </c>
      <c r="U5764" s="7">
        <f>IFERROR(INDEX(BASE_CCLASSTRIB!$E:$E, MATCH(TEXT($D5764,"000000"), BASE_CCLASSTRIB!$A:$A, 0))/100, 0)</f>
        <v>0</v>
      </c>
      <c r="V5764" s="21">
        <f>IFERROR(INDEX(BASE_CCLASSTRIB!$F:$F, MATCH(TEXT($D5764,"000000"), BASE_CCLASSTRIB!$A:$A, 0))/100, 0)</f>
        <v>0</v>
      </c>
    </row>
    <row r="5765" spans="2:22" ht="15.75" customHeight="1" thickTop="1" thickBot="1">
      <c r="B5765" s="8"/>
      <c r="C5765" s="8"/>
      <c r="E5765" s="8" t="str">
        <f>IF(D5765="","",LEFT(D5765,3))</f>
        <v/>
      </c>
      <c r="F5765" s="5" t="str">
        <f>IF(E5765="","",IFERROR(VLOOKUP(E5765,REGRAS_CST!$A$2:$B$200,2,FALSE),""))</f>
        <v/>
      </c>
      <c r="H5765" s="7">
        <v>8.9999999999999993E-3</v>
      </c>
      <c r="I5765" s="7">
        <v>1E-3</v>
      </c>
      <c r="K5765" s="5" t="str">
        <f>IF(E5765="","",IFERROR(VLOOKUP(E5765,REGRAS_CST!$A$2:$C$200,3,FALSE),""))</f>
        <v/>
      </c>
      <c r="L5765" s="10" t="str">
        <f>IF($G5765="", "", $G5765*(1-$V5765))</f>
        <v/>
      </c>
      <c r="M5765" s="30" t="str">
        <f t="shared" ref="M5765:M5828" si="180">IF(OR($L5765="",$S5765=""),"",TRUNC(VALUE($L5765)*VALUE($S5765),2))</f>
        <v/>
      </c>
      <c r="N5765" s="30" t="str">
        <f t="shared" ref="N5765:N5828" si="181">IF(OR($L5765="",$T5765=""),"",TRUNC(VALUE($L5765)*VALUE($T5765),2))</f>
        <v/>
      </c>
      <c r="O5765" s="5" t="str">
        <f>IF(D5765="","",
IF(AND(K5765&lt;&gt;"SIM",V5765&gt;0),"ERRO: % BC &gt; 0, mas NÃO permitida ❌",
IF(AND(K5765="SIM",V5765=0),"ATENÇÃO: BC permitida, mas % = 0 🔎",
"Base de cálculo aplicada corretamente ✅")))</f>
        <v/>
      </c>
      <c r="P5765" s="5" t="str">
        <f>IF(D5765="","",
IF(AND(Q5765&lt;&gt;"SIM",U5765&gt;0),"ERRO: % alíquota &gt; 0, mas NÃO permitida ❌",
IF(AND(Q5765="SIM",U5765=0),"ATENÇÃO: alíquota permitida, mas % = 0 🔎",
"Alíquota aplicada corretamente ✅")))</f>
        <v/>
      </c>
      <c r="Q5765" s="5" t="str">
        <f>IF(E5765="","",IFERROR(VLOOKUP(E5765,REGRAS_CST!$A$2:$D$200,4,FALSE),""))</f>
        <v/>
      </c>
      <c r="R5765" s="8"/>
      <c r="S5765" s="7">
        <f>IF($H5765="","",$H5765*(1-$U5765))</f>
        <v>8.9999999999999993E-3</v>
      </c>
      <c r="T5765" s="7">
        <f>IF($I5765="","",$I5765*(1-$U5765))</f>
        <v>1E-3</v>
      </c>
      <c r="U5765" s="7">
        <f>IFERROR(INDEX(BASE_CCLASSTRIB!$E:$E, MATCH(TEXT($D5765,"000000"), BASE_CCLASSTRIB!$A:$A, 0))/100, 0)</f>
        <v>0</v>
      </c>
      <c r="V5765" s="21">
        <f>IFERROR(INDEX(BASE_CCLASSTRIB!$F:$F, MATCH(TEXT($D5765,"000000"), BASE_CCLASSTRIB!$A:$A, 0))/100, 0)</f>
        <v>0</v>
      </c>
    </row>
    <row r="5766" spans="2:22" ht="15.75" customHeight="1" thickTop="1" thickBot="1">
      <c r="B5766" s="8"/>
      <c r="C5766" s="8"/>
      <c r="E5766" s="8" t="str">
        <f>IF(D5766="","",LEFT(D5766,3))</f>
        <v/>
      </c>
      <c r="F5766" s="5" t="str">
        <f>IF(E5766="","",IFERROR(VLOOKUP(E5766,REGRAS_CST!$A$2:$B$200,2,FALSE),""))</f>
        <v/>
      </c>
      <c r="H5766" s="7">
        <v>8.9999999999999993E-3</v>
      </c>
      <c r="I5766" s="7">
        <v>1E-3</v>
      </c>
      <c r="K5766" s="5" t="str">
        <f>IF(E5766="","",IFERROR(VLOOKUP(E5766,REGRAS_CST!$A$2:$C$200,3,FALSE),""))</f>
        <v/>
      </c>
      <c r="L5766" s="10" t="str">
        <f>IF($G5766="", "", $G5766*(1-$V5766))</f>
        <v/>
      </c>
      <c r="M5766" s="30" t="str">
        <f t="shared" si="180"/>
        <v/>
      </c>
      <c r="N5766" s="30" t="str">
        <f t="shared" si="181"/>
        <v/>
      </c>
      <c r="O5766" s="5" t="str">
        <f>IF(D5766="","",
IF(AND(K5766&lt;&gt;"SIM",V5766&gt;0),"ERRO: % BC &gt; 0, mas NÃO permitida ❌",
IF(AND(K5766="SIM",V5766=0),"ATENÇÃO: BC permitida, mas % = 0 🔎",
"Base de cálculo aplicada corretamente ✅")))</f>
        <v/>
      </c>
      <c r="P5766" s="5" t="str">
        <f>IF(D5766="","",
IF(AND(Q5766&lt;&gt;"SIM",U5766&gt;0),"ERRO: % alíquota &gt; 0, mas NÃO permitida ❌",
IF(AND(Q5766="SIM",U5766=0),"ATENÇÃO: alíquota permitida, mas % = 0 🔎",
"Alíquota aplicada corretamente ✅")))</f>
        <v/>
      </c>
      <c r="Q5766" s="5" t="str">
        <f>IF(E5766="","",IFERROR(VLOOKUP(E5766,REGRAS_CST!$A$2:$D$200,4,FALSE),""))</f>
        <v/>
      </c>
      <c r="R5766" s="8"/>
      <c r="S5766" s="7">
        <f>IF($H5766="","",$H5766*(1-$U5766))</f>
        <v>8.9999999999999993E-3</v>
      </c>
      <c r="T5766" s="7">
        <f>IF($I5766="","",$I5766*(1-$U5766))</f>
        <v>1E-3</v>
      </c>
      <c r="U5766" s="7">
        <f>IFERROR(INDEX(BASE_CCLASSTRIB!$E:$E, MATCH(TEXT($D5766,"000000"), BASE_CCLASSTRIB!$A:$A, 0))/100, 0)</f>
        <v>0</v>
      </c>
      <c r="V5766" s="21">
        <f>IFERROR(INDEX(BASE_CCLASSTRIB!$F:$F, MATCH(TEXT($D5766,"000000"), BASE_CCLASSTRIB!$A:$A, 0))/100, 0)</f>
        <v>0</v>
      </c>
    </row>
    <row r="5767" spans="2:22" ht="15.75" customHeight="1" thickTop="1" thickBot="1">
      <c r="B5767" s="8"/>
      <c r="C5767" s="8"/>
      <c r="E5767" s="8" t="str">
        <f>IF(D5767="","",LEFT(D5767,3))</f>
        <v/>
      </c>
      <c r="F5767" s="5" t="str">
        <f>IF(E5767="","",IFERROR(VLOOKUP(E5767,REGRAS_CST!$A$2:$B$200,2,FALSE),""))</f>
        <v/>
      </c>
      <c r="H5767" s="7">
        <v>8.9999999999999993E-3</v>
      </c>
      <c r="I5767" s="7">
        <v>1E-3</v>
      </c>
      <c r="K5767" s="5" t="str">
        <f>IF(E5767="","",IFERROR(VLOOKUP(E5767,REGRAS_CST!$A$2:$C$200,3,FALSE),""))</f>
        <v/>
      </c>
      <c r="L5767" s="10" t="str">
        <f>IF($G5767="", "", $G5767*(1-$V5767))</f>
        <v/>
      </c>
      <c r="M5767" s="30" t="str">
        <f t="shared" si="180"/>
        <v/>
      </c>
      <c r="N5767" s="30" t="str">
        <f t="shared" si="181"/>
        <v/>
      </c>
      <c r="O5767" s="5" t="str">
        <f>IF(D5767="","",
IF(AND(K5767&lt;&gt;"SIM",V5767&gt;0),"ERRO: % BC &gt; 0, mas NÃO permitida ❌",
IF(AND(K5767="SIM",V5767=0),"ATENÇÃO: BC permitida, mas % = 0 🔎",
"Base de cálculo aplicada corretamente ✅")))</f>
        <v/>
      </c>
      <c r="P5767" s="5" t="str">
        <f>IF(D5767="","",
IF(AND(Q5767&lt;&gt;"SIM",U5767&gt;0),"ERRO: % alíquota &gt; 0, mas NÃO permitida ❌",
IF(AND(Q5767="SIM",U5767=0),"ATENÇÃO: alíquota permitida, mas % = 0 🔎",
"Alíquota aplicada corretamente ✅")))</f>
        <v/>
      </c>
      <c r="Q5767" s="5" t="str">
        <f>IF(E5767="","",IFERROR(VLOOKUP(E5767,REGRAS_CST!$A$2:$D$200,4,FALSE),""))</f>
        <v/>
      </c>
      <c r="R5767" s="8"/>
      <c r="S5767" s="7">
        <f>IF($H5767="","",$H5767*(1-$U5767))</f>
        <v>8.9999999999999993E-3</v>
      </c>
      <c r="T5767" s="7">
        <f>IF($I5767="","",$I5767*(1-$U5767))</f>
        <v>1E-3</v>
      </c>
      <c r="U5767" s="7">
        <f>IFERROR(INDEX(BASE_CCLASSTRIB!$E:$E, MATCH(TEXT($D5767,"000000"), BASE_CCLASSTRIB!$A:$A, 0))/100, 0)</f>
        <v>0</v>
      </c>
      <c r="V5767" s="21">
        <f>IFERROR(INDEX(BASE_CCLASSTRIB!$F:$F, MATCH(TEXT($D5767,"000000"), BASE_CCLASSTRIB!$A:$A, 0))/100, 0)</f>
        <v>0</v>
      </c>
    </row>
    <row r="5768" spans="2:22" ht="15.75" customHeight="1" thickTop="1" thickBot="1">
      <c r="B5768" s="8"/>
      <c r="C5768" s="8"/>
      <c r="E5768" s="8" t="str">
        <f>IF(D5768="","",LEFT(D5768,3))</f>
        <v/>
      </c>
      <c r="F5768" s="5" t="str">
        <f>IF(E5768="","",IFERROR(VLOOKUP(E5768,REGRAS_CST!$A$2:$B$200,2,FALSE),""))</f>
        <v/>
      </c>
      <c r="H5768" s="7">
        <v>8.9999999999999993E-3</v>
      </c>
      <c r="I5768" s="7">
        <v>1E-3</v>
      </c>
      <c r="K5768" s="5" t="str">
        <f>IF(E5768="","",IFERROR(VLOOKUP(E5768,REGRAS_CST!$A$2:$C$200,3,FALSE),""))</f>
        <v/>
      </c>
      <c r="L5768" s="10" t="str">
        <f>IF($G5768="", "", $G5768*(1-$V5768))</f>
        <v/>
      </c>
      <c r="M5768" s="30" t="str">
        <f t="shared" si="180"/>
        <v/>
      </c>
      <c r="N5768" s="30" t="str">
        <f t="shared" si="181"/>
        <v/>
      </c>
      <c r="O5768" s="5" t="str">
        <f>IF(D5768="","",
IF(AND(K5768&lt;&gt;"SIM",V5768&gt;0),"ERRO: % BC &gt; 0, mas NÃO permitida ❌",
IF(AND(K5768="SIM",V5768=0),"ATENÇÃO: BC permitida, mas % = 0 🔎",
"Base de cálculo aplicada corretamente ✅")))</f>
        <v/>
      </c>
      <c r="P5768" s="5" t="str">
        <f>IF(D5768="","",
IF(AND(Q5768&lt;&gt;"SIM",U5768&gt;0),"ERRO: % alíquota &gt; 0, mas NÃO permitida ❌",
IF(AND(Q5768="SIM",U5768=0),"ATENÇÃO: alíquota permitida, mas % = 0 🔎",
"Alíquota aplicada corretamente ✅")))</f>
        <v/>
      </c>
      <c r="Q5768" s="5" t="str">
        <f>IF(E5768="","",IFERROR(VLOOKUP(E5768,REGRAS_CST!$A$2:$D$200,4,FALSE),""))</f>
        <v/>
      </c>
      <c r="R5768" s="8"/>
      <c r="S5768" s="7">
        <f>IF($H5768="","",$H5768*(1-$U5768))</f>
        <v>8.9999999999999993E-3</v>
      </c>
      <c r="T5768" s="7">
        <f>IF($I5768="","",$I5768*(1-$U5768))</f>
        <v>1E-3</v>
      </c>
      <c r="U5768" s="7">
        <f>IFERROR(INDEX(BASE_CCLASSTRIB!$E:$E, MATCH(TEXT($D5768,"000000"), BASE_CCLASSTRIB!$A:$A, 0))/100, 0)</f>
        <v>0</v>
      </c>
      <c r="V5768" s="21">
        <f>IFERROR(INDEX(BASE_CCLASSTRIB!$F:$F, MATCH(TEXT($D5768,"000000"), BASE_CCLASSTRIB!$A:$A, 0))/100, 0)</f>
        <v>0</v>
      </c>
    </row>
    <row r="5769" spans="2:22" ht="15.75" customHeight="1" thickTop="1" thickBot="1">
      <c r="B5769" s="8"/>
      <c r="C5769" s="8"/>
      <c r="E5769" s="8" t="str">
        <f>IF(D5769="","",LEFT(D5769,3))</f>
        <v/>
      </c>
      <c r="F5769" s="5" t="str">
        <f>IF(E5769="","",IFERROR(VLOOKUP(E5769,REGRAS_CST!$A$2:$B$200,2,FALSE),""))</f>
        <v/>
      </c>
      <c r="H5769" s="7">
        <v>8.9999999999999993E-3</v>
      </c>
      <c r="I5769" s="7">
        <v>1E-3</v>
      </c>
      <c r="K5769" s="5" t="str">
        <f>IF(E5769="","",IFERROR(VLOOKUP(E5769,REGRAS_CST!$A$2:$C$200,3,FALSE),""))</f>
        <v/>
      </c>
      <c r="L5769" s="10" t="str">
        <f>IF($G5769="", "", $G5769*(1-$V5769))</f>
        <v/>
      </c>
      <c r="M5769" s="30" t="str">
        <f t="shared" si="180"/>
        <v/>
      </c>
      <c r="N5769" s="30" t="str">
        <f t="shared" si="181"/>
        <v/>
      </c>
      <c r="O5769" s="5" t="str">
        <f>IF(D5769="","",
IF(AND(K5769&lt;&gt;"SIM",V5769&gt;0),"ERRO: % BC &gt; 0, mas NÃO permitida ❌",
IF(AND(K5769="SIM",V5769=0),"ATENÇÃO: BC permitida, mas % = 0 🔎",
"Base de cálculo aplicada corretamente ✅")))</f>
        <v/>
      </c>
      <c r="P5769" s="5" t="str">
        <f>IF(D5769="","",
IF(AND(Q5769&lt;&gt;"SIM",U5769&gt;0),"ERRO: % alíquota &gt; 0, mas NÃO permitida ❌",
IF(AND(Q5769="SIM",U5769=0),"ATENÇÃO: alíquota permitida, mas % = 0 🔎",
"Alíquota aplicada corretamente ✅")))</f>
        <v/>
      </c>
      <c r="Q5769" s="5" t="str">
        <f>IF(E5769="","",IFERROR(VLOOKUP(E5769,REGRAS_CST!$A$2:$D$200,4,FALSE),""))</f>
        <v/>
      </c>
      <c r="R5769" s="8"/>
      <c r="S5769" s="7">
        <f>IF($H5769="","",$H5769*(1-$U5769))</f>
        <v>8.9999999999999993E-3</v>
      </c>
      <c r="T5769" s="7">
        <f>IF($I5769="","",$I5769*(1-$U5769))</f>
        <v>1E-3</v>
      </c>
      <c r="U5769" s="7">
        <f>IFERROR(INDEX(BASE_CCLASSTRIB!$E:$E, MATCH(TEXT($D5769,"000000"), BASE_CCLASSTRIB!$A:$A, 0))/100, 0)</f>
        <v>0</v>
      </c>
      <c r="V5769" s="21">
        <f>IFERROR(INDEX(BASE_CCLASSTRIB!$F:$F, MATCH(TEXT($D5769,"000000"), BASE_CCLASSTRIB!$A:$A, 0))/100, 0)</f>
        <v>0</v>
      </c>
    </row>
    <row r="5770" spans="2:22" ht="15.75" customHeight="1" thickTop="1" thickBot="1">
      <c r="B5770" s="8"/>
      <c r="C5770" s="8"/>
      <c r="E5770" s="8" t="str">
        <f>IF(D5770="","",LEFT(D5770,3))</f>
        <v/>
      </c>
      <c r="F5770" s="5" t="str">
        <f>IF(E5770="","",IFERROR(VLOOKUP(E5770,REGRAS_CST!$A$2:$B$200,2,FALSE),""))</f>
        <v/>
      </c>
      <c r="H5770" s="7">
        <v>8.9999999999999993E-3</v>
      </c>
      <c r="I5770" s="7">
        <v>1E-3</v>
      </c>
      <c r="K5770" s="5" t="str">
        <f>IF(E5770="","",IFERROR(VLOOKUP(E5770,REGRAS_CST!$A$2:$C$200,3,FALSE),""))</f>
        <v/>
      </c>
      <c r="L5770" s="10" t="str">
        <f>IF($G5770="", "", $G5770*(1-$V5770))</f>
        <v/>
      </c>
      <c r="M5770" s="30" t="str">
        <f t="shared" si="180"/>
        <v/>
      </c>
      <c r="N5770" s="30" t="str">
        <f t="shared" si="181"/>
        <v/>
      </c>
      <c r="O5770" s="5" t="str">
        <f>IF(D5770="","",
IF(AND(K5770&lt;&gt;"SIM",V5770&gt;0),"ERRO: % BC &gt; 0, mas NÃO permitida ❌",
IF(AND(K5770="SIM",V5770=0),"ATENÇÃO: BC permitida, mas % = 0 🔎",
"Base de cálculo aplicada corretamente ✅")))</f>
        <v/>
      </c>
      <c r="P5770" s="5" t="str">
        <f>IF(D5770="","",
IF(AND(Q5770&lt;&gt;"SIM",U5770&gt;0),"ERRO: % alíquota &gt; 0, mas NÃO permitida ❌",
IF(AND(Q5770="SIM",U5770=0),"ATENÇÃO: alíquota permitida, mas % = 0 🔎",
"Alíquota aplicada corretamente ✅")))</f>
        <v/>
      </c>
      <c r="Q5770" s="5" t="str">
        <f>IF(E5770="","",IFERROR(VLOOKUP(E5770,REGRAS_CST!$A$2:$D$200,4,FALSE),""))</f>
        <v/>
      </c>
      <c r="R5770" s="8"/>
      <c r="S5770" s="7">
        <f>IF($H5770="","",$H5770*(1-$U5770))</f>
        <v>8.9999999999999993E-3</v>
      </c>
      <c r="T5770" s="7">
        <f>IF($I5770="","",$I5770*(1-$U5770))</f>
        <v>1E-3</v>
      </c>
      <c r="U5770" s="7">
        <f>IFERROR(INDEX(BASE_CCLASSTRIB!$E:$E, MATCH(TEXT($D5770,"000000"), BASE_CCLASSTRIB!$A:$A, 0))/100, 0)</f>
        <v>0</v>
      </c>
      <c r="V5770" s="21">
        <f>IFERROR(INDEX(BASE_CCLASSTRIB!$F:$F, MATCH(TEXT($D5770,"000000"), BASE_CCLASSTRIB!$A:$A, 0))/100, 0)</f>
        <v>0</v>
      </c>
    </row>
    <row r="5771" spans="2:22" ht="15.75" customHeight="1" thickTop="1" thickBot="1">
      <c r="B5771" s="8"/>
      <c r="C5771" s="8"/>
      <c r="E5771" s="8" t="str">
        <f>IF(D5771="","",LEFT(D5771,3))</f>
        <v/>
      </c>
      <c r="F5771" s="5" t="str">
        <f>IF(E5771="","",IFERROR(VLOOKUP(E5771,REGRAS_CST!$A$2:$B$200,2,FALSE),""))</f>
        <v/>
      </c>
      <c r="H5771" s="7">
        <v>8.9999999999999993E-3</v>
      </c>
      <c r="I5771" s="7">
        <v>1E-3</v>
      </c>
      <c r="K5771" s="5" t="str">
        <f>IF(E5771="","",IFERROR(VLOOKUP(E5771,REGRAS_CST!$A$2:$C$200,3,FALSE),""))</f>
        <v/>
      </c>
      <c r="L5771" s="10" t="str">
        <f>IF($G5771="", "", $G5771*(1-$V5771))</f>
        <v/>
      </c>
      <c r="M5771" s="30" t="str">
        <f t="shared" si="180"/>
        <v/>
      </c>
      <c r="N5771" s="30" t="str">
        <f t="shared" si="181"/>
        <v/>
      </c>
      <c r="O5771" s="5" t="str">
        <f>IF(D5771="","",
IF(AND(K5771&lt;&gt;"SIM",V5771&gt;0),"ERRO: % BC &gt; 0, mas NÃO permitida ❌",
IF(AND(K5771="SIM",V5771=0),"ATENÇÃO: BC permitida, mas % = 0 🔎",
"Base de cálculo aplicada corretamente ✅")))</f>
        <v/>
      </c>
      <c r="P5771" s="5" t="str">
        <f>IF(D5771="","",
IF(AND(Q5771&lt;&gt;"SIM",U5771&gt;0),"ERRO: % alíquota &gt; 0, mas NÃO permitida ❌",
IF(AND(Q5771="SIM",U5771=0),"ATENÇÃO: alíquota permitida, mas % = 0 🔎",
"Alíquota aplicada corretamente ✅")))</f>
        <v/>
      </c>
      <c r="Q5771" s="5" t="str">
        <f>IF(E5771="","",IFERROR(VLOOKUP(E5771,REGRAS_CST!$A$2:$D$200,4,FALSE),""))</f>
        <v/>
      </c>
      <c r="R5771" s="8"/>
      <c r="S5771" s="7">
        <f>IF($H5771="","",$H5771*(1-$U5771))</f>
        <v>8.9999999999999993E-3</v>
      </c>
      <c r="T5771" s="7">
        <f>IF($I5771="","",$I5771*(1-$U5771))</f>
        <v>1E-3</v>
      </c>
      <c r="U5771" s="7">
        <f>IFERROR(INDEX(BASE_CCLASSTRIB!$E:$E, MATCH(TEXT($D5771,"000000"), BASE_CCLASSTRIB!$A:$A, 0))/100, 0)</f>
        <v>0</v>
      </c>
      <c r="V5771" s="21">
        <f>IFERROR(INDEX(BASE_CCLASSTRIB!$F:$F, MATCH(TEXT($D5771,"000000"), BASE_CCLASSTRIB!$A:$A, 0))/100, 0)</f>
        <v>0</v>
      </c>
    </row>
    <row r="5772" spans="2:22" ht="15.75" customHeight="1" thickTop="1" thickBot="1">
      <c r="B5772" s="8"/>
      <c r="C5772" s="8"/>
      <c r="E5772" s="8" t="str">
        <f>IF(D5772="","",LEFT(D5772,3))</f>
        <v/>
      </c>
      <c r="F5772" s="5" t="str">
        <f>IF(E5772="","",IFERROR(VLOOKUP(E5772,REGRAS_CST!$A$2:$B$200,2,FALSE),""))</f>
        <v/>
      </c>
      <c r="H5772" s="7">
        <v>8.9999999999999993E-3</v>
      </c>
      <c r="I5772" s="7">
        <v>1E-3</v>
      </c>
      <c r="K5772" s="5" t="str">
        <f>IF(E5772="","",IFERROR(VLOOKUP(E5772,REGRAS_CST!$A$2:$C$200,3,FALSE),""))</f>
        <v/>
      </c>
      <c r="L5772" s="10" t="str">
        <f>IF($G5772="", "", $G5772*(1-$V5772))</f>
        <v/>
      </c>
      <c r="M5772" s="30" t="str">
        <f t="shared" si="180"/>
        <v/>
      </c>
      <c r="N5772" s="30" t="str">
        <f t="shared" si="181"/>
        <v/>
      </c>
      <c r="O5772" s="5" t="str">
        <f>IF(D5772="","",
IF(AND(K5772&lt;&gt;"SIM",V5772&gt;0),"ERRO: % BC &gt; 0, mas NÃO permitida ❌",
IF(AND(K5772="SIM",V5772=0),"ATENÇÃO: BC permitida, mas % = 0 🔎",
"Base de cálculo aplicada corretamente ✅")))</f>
        <v/>
      </c>
      <c r="P5772" s="5" t="str">
        <f>IF(D5772="","",
IF(AND(Q5772&lt;&gt;"SIM",U5772&gt;0),"ERRO: % alíquota &gt; 0, mas NÃO permitida ❌",
IF(AND(Q5772="SIM",U5772=0),"ATENÇÃO: alíquota permitida, mas % = 0 🔎",
"Alíquota aplicada corretamente ✅")))</f>
        <v/>
      </c>
      <c r="Q5772" s="5" t="str">
        <f>IF(E5772="","",IFERROR(VLOOKUP(E5772,REGRAS_CST!$A$2:$D$200,4,FALSE),""))</f>
        <v/>
      </c>
      <c r="R5772" s="8"/>
      <c r="S5772" s="7">
        <f>IF($H5772="","",$H5772*(1-$U5772))</f>
        <v>8.9999999999999993E-3</v>
      </c>
      <c r="T5772" s="7">
        <f>IF($I5772="","",$I5772*(1-$U5772))</f>
        <v>1E-3</v>
      </c>
      <c r="U5772" s="7">
        <f>IFERROR(INDEX(BASE_CCLASSTRIB!$E:$E, MATCH(TEXT($D5772,"000000"), BASE_CCLASSTRIB!$A:$A, 0))/100, 0)</f>
        <v>0</v>
      </c>
      <c r="V5772" s="21">
        <f>IFERROR(INDEX(BASE_CCLASSTRIB!$F:$F, MATCH(TEXT($D5772,"000000"), BASE_CCLASSTRIB!$A:$A, 0))/100, 0)</f>
        <v>0</v>
      </c>
    </row>
    <row r="5773" spans="2:22" ht="15.75" customHeight="1" thickTop="1" thickBot="1">
      <c r="B5773" s="8"/>
      <c r="C5773" s="8"/>
      <c r="E5773" s="8" t="str">
        <f>IF(D5773="","",LEFT(D5773,3))</f>
        <v/>
      </c>
      <c r="F5773" s="5" t="str">
        <f>IF(E5773="","",IFERROR(VLOOKUP(E5773,REGRAS_CST!$A$2:$B$200,2,FALSE),""))</f>
        <v/>
      </c>
      <c r="H5773" s="7">
        <v>8.9999999999999993E-3</v>
      </c>
      <c r="I5773" s="7">
        <v>1E-3</v>
      </c>
      <c r="K5773" s="5" t="str">
        <f>IF(E5773="","",IFERROR(VLOOKUP(E5773,REGRAS_CST!$A$2:$C$200,3,FALSE),""))</f>
        <v/>
      </c>
      <c r="L5773" s="10" t="str">
        <f>IF($G5773="", "", $G5773*(1-$V5773))</f>
        <v/>
      </c>
      <c r="M5773" s="30" t="str">
        <f t="shared" si="180"/>
        <v/>
      </c>
      <c r="N5773" s="30" t="str">
        <f t="shared" si="181"/>
        <v/>
      </c>
      <c r="O5773" s="5" t="str">
        <f>IF(D5773="","",
IF(AND(K5773&lt;&gt;"SIM",V5773&gt;0),"ERRO: % BC &gt; 0, mas NÃO permitida ❌",
IF(AND(K5773="SIM",V5773=0),"ATENÇÃO: BC permitida, mas % = 0 🔎",
"Base de cálculo aplicada corretamente ✅")))</f>
        <v/>
      </c>
      <c r="P5773" s="5" t="str">
        <f>IF(D5773="","",
IF(AND(Q5773&lt;&gt;"SIM",U5773&gt;0),"ERRO: % alíquota &gt; 0, mas NÃO permitida ❌",
IF(AND(Q5773="SIM",U5773=0),"ATENÇÃO: alíquota permitida, mas % = 0 🔎",
"Alíquota aplicada corretamente ✅")))</f>
        <v/>
      </c>
      <c r="Q5773" s="5" t="str">
        <f>IF(E5773="","",IFERROR(VLOOKUP(E5773,REGRAS_CST!$A$2:$D$200,4,FALSE),""))</f>
        <v/>
      </c>
      <c r="R5773" s="8"/>
      <c r="S5773" s="7">
        <f>IF($H5773="","",$H5773*(1-$U5773))</f>
        <v>8.9999999999999993E-3</v>
      </c>
      <c r="T5773" s="7">
        <f>IF($I5773="","",$I5773*(1-$U5773))</f>
        <v>1E-3</v>
      </c>
      <c r="U5773" s="7">
        <f>IFERROR(INDEX(BASE_CCLASSTRIB!$E:$E, MATCH(TEXT($D5773,"000000"), BASE_CCLASSTRIB!$A:$A, 0))/100, 0)</f>
        <v>0</v>
      </c>
      <c r="V5773" s="21">
        <f>IFERROR(INDEX(BASE_CCLASSTRIB!$F:$F, MATCH(TEXT($D5773,"000000"), BASE_CCLASSTRIB!$A:$A, 0))/100, 0)</f>
        <v>0</v>
      </c>
    </row>
    <row r="5774" spans="2:22" ht="15.75" customHeight="1" thickTop="1" thickBot="1">
      <c r="B5774" s="8"/>
      <c r="C5774" s="8"/>
      <c r="E5774" s="8" t="str">
        <f>IF(D5774="","",LEFT(D5774,3))</f>
        <v/>
      </c>
      <c r="F5774" s="5" t="str">
        <f>IF(E5774="","",IFERROR(VLOOKUP(E5774,REGRAS_CST!$A$2:$B$200,2,FALSE),""))</f>
        <v/>
      </c>
      <c r="H5774" s="7">
        <v>8.9999999999999993E-3</v>
      </c>
      <c r="I5774" s="7">
        <v>1E-3</v>
      </c>
      <c r="K5774" s="5" t="str">
        <f>IF(E5774="","",IFERROR(VLOOKUP(E5774,REGRAS_CST!$A$2:$C$200,3,FALSE),""))</f>
        <v/>
      </c>
      <c r="L5774" s="10" t="str">
        <f>IF($G5774="", "", $G5774*(1-$V5774))</f>
        <v/>
      </c>
      <c r="M5774" s="30" t="str">
        <f t="shared" si="180"/>
        <v/>
      </c>
      <c r="N5774" s="30" t="str">
        <f t="shared" si="181"/>
        <v/>
      </c>
      <c r="O5774" s="5" t="str">
        <f>IF(D5774="","",
IF(AND(K5774&lt;&gt;"SIM",V5774&gt;0),"ERRO: % BC &gt; 0, mas NÃO permitida ❌",
IF(AND(K5774="SIM",V5774=0),"ATENÇÃO: BC permitida, mas % = 0 🔎",
"Base de cálculo aplicada corretamente ✅")))</f>
        <v/>
      </c>
      <c r="P5774" s="5" t="str">
        <f>IF(D5774="","",
IF(AND(Q5774&lt;&gt;"SIM",U5774&gt;0),"ERRO: % alíquota &gt; 0, mas NÃO permitida ❌",
IF(AND(Q5774="SIM",U5774=0),"ATENÇÃO: alíquota permitida, mas % = 0 🔎",
"Alíquota aplicada corretamente ✅")))</f>
        <v/>
      </c>
      <c r="Q5774" s="5" t="str">
        <f>IF(E5774="","",IFERROR(VLOOKUP(E5774,REGRAS_CST!$A$2:$D$200,4,FALSE),""))</f>
        <v/>
      </c>
      <c r="R5774" s="8"/>
      <c r="S5774" s="7">
        <f>IF($H5774="","",$H5774*(1-$U5774))</f>
        <v>8.9999999999999993E-3</v>
      </c>
      <c r="T5774" s="7">
        <f>IF($I5774="","",$I5774*(1-$U5774))</f>
        <v>1E-3</v>
      </c>
      <c r="U5774" s="7">
        <f>IFERROR(INDEX(BASE_CCLASSTRIB!$E:$E, MATCH(TEXT($D5774,"000000"), BASE_CCLASSTRIB!$A:$A, 0))/100, 0)</f>
        <v>0</v>
      </c>
      <c r="V5774" s="21">
        <f>IFERROR(INDEX(BASE_CCLASSTRIB!$F:$F, MATCH(TEXT($D5774,"000000"), BASE_CCLASSTRIB!$A:$A, 0))/100, 0)</f>
        <v>0</v>
      </c>
    </row>
    <row r="5775" spans="2:22" ht="15.75" customHeight="1" thickTop="1" thickBot="1">
      <c r="B5775" s="8"/>
      <c r="C5775" s="8"/>
      <c r="E5775" s="8" t="str">
        <f>IF(D5775="","",LEFT(D5775,3))</f>
        <v/>
      </c>
      <c r="F5775" s="5" t="str">
        <f>IF(E5775="","",IFERROR(VLOOKUP(E5775,REGRAS_CST!$A$2:$B$200,2,FALSE),""))</f>
        <v/>
      </c>
      <c r="H5775" s="7">
        <v>8.9999999999999993E-3</v>
      </c>
      <c r="I5775" s="7">
        <v>1E-3</v>
      </c>
      <c r="K5775" s="5" t="str">
        <f>IF(E5775="","",IFERROR(VLOOKUP(E5775,REGRAS_CST!$A$2:$C$200,3,FALSE),""))</f>
        <v/>
      </c>
      <c r="L5775" s="10" t="str">
        <f>IF($G5775="", "", $G5775*(1-$V5775))</f>
        <v/>
      </c>
      <c r="M5775" s="30" t="str">
        <f t="shared" si="180"/>
        <v/>
      </c>
      <c r="N5775" s="30" t="str">
        <f t="shared" si="181"/>
        <v/>
      </c>
      <c r="O5775" s="5" t="str">
        <f>IF(D5775="","",
IF(AND(K5775&lt;&gt;"SIM",V5775&gt;0),"ERRO: % BC &gt; 0, mas NÃO permitida ❌",
IF(AND(K5775="SIM",V5775=0),"ATENÇÃO: BC permitida, mas % = 0 🔎",
"Base de cálculo aplicada corretamente ✅")))</f>
        <v/>
      </c>
      <c r="P5775" s="5" t="str">
        <f>IF(D5775="","",
IF(AND(Q5775&lt;&gt;"SIM",U5775&gt;0),"ERRO: % alíquota &gt; 0, mas NÃO permitida ❌",
IF(AND(Q5775="SIM",U5775=0),"ATENÇÃO: alíquota permitida, mas % = 0 🔎",
"Alíquota aplicada corretamente ✅")))</f>
        <v/>
      </c>
      <c r="Q5775" s="5" t="str">
        <f>IF(E5775="","",IFERROR(VLOOKUP(E5775,REGRAS_CST!$A$2:$D$200,4,FALSE),""))</f>
        <v/>
      </c>
      <c r="R5775" s="8"/>
      <c r="S5775" s="7">
        <f>IF($H5775="","",$H5775*(1-$U5775))</f>
        <v>8.9999999999999993E-3</v>
      </c>
      <c r="T5775" s="7">
        <f>IF($I5775="","",$I5775*(1-$U5775))</f>
        <v>1E-3</v>
      </c>
      <c r="U5775" s="7">
        <f>IFERROR(INDEX(BASE_CCLASSTRIB!$E:$E, MATCH(TEXT($D5775,"000000"), BASE_CCLASSTRIB!$A:$A, 0))/100, 0)</f>
        <v>0</v>
      </c>
      <c r="V5775" s="21">
        <f>IFERROR(INDEX(BASE_CCLASSTRIB!$F:$F, MATCH(TEXT($D5775,"000000"), BASE_CCLASSTRIB!$A:$A, 0))/100, 0)</f>
        <v>0</v>
      </c>
    </row>
    <row r="5776" spans="2:22" ht="15.75" customHeight="1" thickTop="1" thickBot="1">
      <c r="B5776" s="8"/>
      <c r="C5776" s="8"/>
      <c r="E5776" s="8" t="str">
        <f>IF(D5776="","",LEFT(D5776,3))</f>
        <v/>
      </c>
      <c r="F5776" s="5" t="str">
        <f>IF(E5776="","",IFERROR(VLOOKUP(E5776,REGRAS_CST!$A$2:$B$200,2,FALSE),""))</f>
        <v/>
      </c>
      <c r="H5776" s="7">
        <v>8.9999999999999993E-3</v>
      </c>
      <c r="I5776" s="7">
        <v>1E-3</v>
      </c>
      <c r="K5776" s="5" t="str">
        <f>IF(E5776="","",IFERROR(VLOOKUP(E5776,REGRAS_CST!$A$2:$C$200,3,FALSE),""))</f>
        <v/>
      </c>
      <c r="L5776" s="10" t="str">
        <f>IF($G5776="", "", $G5776*(1-$V5776))</f>
        <v/>
      </c>
      <c r="M5776" s="30" t="str">
        <f t="shared" si="180"/>
        <v/>
      </c>
      <c r="N5776" s="30" t="str">
        <f t="shared" si="181"/>
        <v/>
      </c>
      <c r="O5776" s="5" t="str">
        <f>IF(D5776="","",
IF(AND(K5776&lt;&gt;"SIM",V5776&gt;0),"ERRO: % BC &gt; 0, mas NÃO permitida ❌",
IF(AND(K5776="SIM",V5776=0),"ATENÇÃO: BC permitida, mas % = 0 🔎",
"Base de cálculo aplicada corretamente ✅")))</f>
        <v/>
      </c>
      <c r="P5776" s="5" t="str">
        <f>IF(D5776="","",
IF(AND(Q5776&lt;&gt;"SIM",U5776&gt;0),"ERRO: % alíquota &gt; 0, mas NÃO permitida ❌",
IF(AND(Q5776="SIM",U5776=0),"ATENÇÃO: alíquota permitida, mas % = 0 🔎",
"Alíquota aplicada corretamente ✅")))</f>
        <v/>
      </c>
      <c r="Q5776" s="5" t="str">
        <f>IF(E5776="","",IFERROR(VLOOKUP(E5776,REGRAS_CST!$A$2:$D$200,4,FALSE),""))</f>
        <v/>
      </c>
      <c r="R5776" s="8"/>
      <c r="S5776" s="7">
        <f>IF($H5776="","",$H5776*(1-$U5776))</f>
        <v>8.9999999999999993E-3</v>
      </c>
      <c r="T5776" s="7">
        <f>IF($I5776="","",$I5776*(1-$U5776))</f>
        <v>1E-3</v>
      </c>
      <c r="U5776" s="7">
        <f>IFERROR(INDEX(BASE_CCLASSTRIB!$E:$E, MATCH(TEXT($D5776,"000000"), BASE_CCLASSTRIB!$A:$A, 0))/100, 0)</f>
        <v>0</v>
      </c>
      <c r="V5776" s="21">
        <f>IFERROR(INDEX(BASE_CCLASSTRIB!$F:$F, MATCH(TEXT($D5776,"000000"), BASE_CCLASSTRIB!$A:$A, 0))/100, 0)</f>
        <v>0</v>
      </c>
    </row>
    <row r="5777" spans="2:22" ht="15.75" customHeight="1" thickTop="1" thickBot="1">
      <c r="B5777" s="8"/>
      <c r="C5777" s="8"/>
      <c r="E5777" s="8" t="str">
        <f>IF(D5777="","",LEFT(D5777,3))</f>
        <v/>
      </c>
      <c r="F5777" s="5" t="str">
        <f>IF(E5777="","",IFERROR(VLOOKUP(E5777,REGRAS_CST!$A$2:$B$200,2,FALSE),""))</f>
        <v/>
      </c>
      <c r="H5777" s="7">
        <v>8.9999999999999993E-3</v>
      </c>
      <c r="I5777" s="7">
        <v>1E-3</v>
      </c>
      <c r="K5777" s="5" t="str">
        <f>IF(E5777="","",IFERROR(VLOOKUP(E5777,REGRAS_CST!$A$2:$C$200,3,FALSE),""))</f>
        <v/>
      </c>
      <c r="L5777" s="10" t="str">
        <f>IF($G5777="", "", $G5777*(1-$V5777))</f>
        <v/>
      </c>
      <c r="M5777" s="30" t="str">
        <f t="shared" si="180"/>
        <v/>
      </c>
      <c r="N5777" s="30" t="str">
        <f t="shared" si="181"/>
        <v/>
      </c>
      <c r="O5777" s="5" t="str">
        <f>IF(D5777="","",
IF(AND(K5777&lt;&gt;"SIM",V5777&gt;0),"ERRO: % BC &gt; 0, mas NÃO permitida ❌",
IF(AND(K5777="SIM",V5777=0),"ATENÇÃO: BC permitida, mas % = 0 🔎",
"Base de cálculo aplicada corretamente ✅")))</f>
        <v/>
      </c>
      <c r="P5777" s="5" t="str">
        <f>IF(D5777="","",
IF(AND(Q5777&lt;&gt;"SIM",U5777&gt;0),"ERRO: % alíquota &gt; 0, mas NÃO permitida ❌",
IF(AND(Q5777="SIM",U5777=0),"ATENÇÃO: alíquota permitida, mas % = 0 🔎",
"Alíquota aplicada corretamente ✅")))</f>
        <v/>
      </c>
      <c r="Q5777" s="5" t="str">
        <f>IF(E5777="","",IFERROR(VLOOKUP(E5777,REGRAS_CST!$A$2:$D$200,4,FALSE),""))</f>
        <v/>
      </c>
      <c r="R5777" s="8"/>
      <c r="S5777" s="7">
        <f>IF($H5777="","",$H5777*(1-$U5777))</f>
        <v>8.9999999999999993E-3</v>
      </c>
      <c r="T5777" s="7">
        <f>IF($I5777="","",$I5777*(1-$U5777))</f>
        <v>1E-3</v>
      </c>
      <c r="U5777" s="7">
        <f>IFERROR(INDEX(BASE_CCLASSTRIB!$E:$E, MATCH(TEXT($D5777,"000000"), BASE_CCLASSTRIB!$A:$A, 0))/100, 0)</f>
        <v>0</v>
      </c>
      <c r="V5777" s="21">
        <f>IFERROR(INDEX(BASE_CCLASSTRIB!$F:$F, MATCH(TEXT($D5777,"000000"), BASE_CCLASSTRIB!$A:$A, 0))/100, 0)</f>
        <v>0</v>
      </c>
    </row>
    <row r="5778" spans="2:22" ht="15.75" customHeight="1" thickTop="1" thickBot="1">
      <c r="B5778" s="8"/>
      <c r="C5778" s="8"/>
      <c r="E5778" s="8" t="str">
        <f>IF(D5778="","",LEFT(D5778,3))</f>
        <v/>
      </c>
      <c r="F5778" s="5" t="str">
        <f>IF(E5778="","",IFERROR(VLOOKUP(E5778,REGRAS_CST!$A$2:$B$200,2,FALSE),""))</f>
        <v/>
      </c>
      <c r="H5778" s="7">
        <v>8.9999999999999993E-3</v>
      </c>
      <c r="I5778" s="7">
        <v>1E-3</v>
      </c>
      <c r="K5778" s="5" t="str">
        <f>IF(E5778="","",IFERROR(VLOOKUP(E5778,REGRAS_CST!$A$2:$C$200,3,FALSE),""))</f>
        <v/>
      </c>
      <c r="L5778" s="10" t="str">
        <f>IF($G5778="", "", $G5778*(1-$V5778))</f>
        <v/>
      </c>
      <c r="M5778" s="30" t="str">
        <f t="shared" si="180"/>
        <v/>
      </c>
      <c r="N5778" s="30" t="str">
        <f t="shared" si="181"/>
        <v/>
      </c>
      <c r="O5778" s="5" t="str">
        <f>IF(D5778="","",
IF(AND(K5778&lt;&gt;"SIM",V5778&gt;0),"ERRO: % BC &gt; 0, mas NÃO permitida ❌",
IF(AND(K5778="SIM",V5778=0),"ATENÇÃO: BC permitida, mas % = 0 🔎",
"Base de cálculo aplicada corretamente ✅")))</f>
        <v/>
      </c>
      <c r="P5778" s="5" t="str">
        <f>IF(D5778="","",
IF(AND(Q5778&lt;&gt;"SIM",U5778&gt;0),"ERRO: % alíquota &gt; 0, mas NÃO permitida ❌",
IF(AND(Q5778="SIM",U5778=0),"ATENÇÃO: alíquota permitida, mas % = 0 🔎",
"Alíquota aplicada corretamente ✅")))</f>
        <v/>
      </c>
      <c r="Q5778" s="5" t="str">
        <f>IF(E5778="","",IFERROR(VLOOKUP(E5778,REGRAS_CST!$A$2:$D$200,4,FALSE),""))</f>
        <v/>
      </c>
      <c r="R5778" s="8"/>
      <c r="S5778" s="7">
        <f>IF($H5778="","",$H5778*(1-$U5778))</f>
        <v>8.9999999999999993E-3</v>
      </c>
      <c r="T5778" s="7">
        <f>IF($I5778="","",$I5778*(1-$U5778))</f>
        <v>1E-3</v>
      </c>
      <c r="U5778" s="7">
        <f>IFERROR(INDEX(BASE_CCLASSTRIB!$E:$E, MATCH(TEXT($D5778,"000000"), BASE_CCLASSTRIB!$A:$A, 0))/100, 0)</f>
        <v>0</v>
      </c>
      <c r="V5778" s="21">
        <f>IFERROR(INDEX(BASE_CCLASSTRIB!$F:$F, MATCH(TEXT($D5778,"000000"), BASE_CCLASSTRIB!$A:$A, 0))/100, 0)</f>
        <v>0</v>
      </c>
    </row>
    <row r="5779" spans="2:22" ht="15.75" customHeight="1" thickTop="1" thickBot="1">
      <c r="B5779" s="8"/>
      <c r="C5779" s="8"/>
      <c r="E5779" s="8" t="str">
        <f>IF(D5779="","",LEFT(D5779,3))</f>
        <v/>
      </c>
      <c r="F5779" s="5" t="str">
        <f>IF(E5779="","",IFERROR(VLOOKUP(E5779,REGRAS_CST!$A$2:$B$200,2,FALSE),""))</f>
        <v/>
      </c>
      <c r="H5779" s="7">
        <v>8.9999999999999993E-3</v>
      </c>
      <c r="I5779" s="7">
        <v>1E-3</v>
      </c>
      <c r="K5779" s="5" t="str">
        <f>IF(E5779="","",IFERROR(VLOOKUP(E5779,REGRAS_CST!$A$2:$C$200,3,FALSE),""))</f>
        <v/>
      </c>
      <c r="L5779" s="10" t="str">
        <f>IF($G5779="", "", $G5779*(1-$V5779))</f>
        <v/>
      </c>
      <c r="M5779" s="30" t="str">
        <f t="shared" si="180"/>
        <v/>
      </c>
      <c r="N5779" s="30" t="str">
        <f t="shared" si="181"/>
        <v/>
      </c>
      <c r="O5779" s="5" t="str">
        <f>IF(D5779="","",
IF(AND(K5779&lt;&gt;"SIM",V5779&gt;0),"ERRO: % BC &gt; 0, mas NÃO permitida ❌",
IF(AND(K5779="SIM",V5779=0),"ATENÇÃO: BC permitida, mas % = 0 🔎",
"Base de cálculo aplicada corretamente ✅")))</f>
        <v/>
      </c>
      <c r="P5779" s="5" t="str">
        <f>IF(D5779="","",
IF(AND(Q5779&lt;&gt;"SIM",U5779&gt;0),"ERRO: % alíquota &gt; 0, mas NÃO permitida ❌",
IF(AND(Q5779="SIM",U5779=0),"ATENÇÃO: alíquota permitida, mas % = 0 🔎",
"Alíquota aplicada corretamente ✅")))</f>
        <v/>
      </c>
      <c r="Q5779" s="5" t="str">
        <f>IF(E5779="","",IFERROR(VLOOKUP(E5779,REGRAS_CST!$A$2:$D$200,4,FALSE),""))</f>
        <v/>
      </c>
      <c r="R5779" s="8"/>
      <c r="S5779" s="7">
        <f>IF($H5779="","",$H5779*(1-$U5779))</f>
        <v>8.9999999999999993E-3</v>
      </c>
      <c r="T5779" s="7">
        <f>IF($I5779="","",$I5779*(1-$U5779))</f>
        <v>1E-3</v>
      </c>
      <c r="U5779" s="7">
        <f>IFERROR(INDEX(BASE_CCLASSTRIB!$E:$E, MATCH(TEXT($D5779,"000000"), BASE_CCLASSTRIB!$A:$A, 0))/100, 0)</f>
        <v>0</v>
      </c>
      <c r="V5779" s="21">
        <f>IFERROR(INDEX(BASE_CCLASSTRIB!$F:$F, MATCH(TEXT($D5779,"000000"), BASE_CCLASSTRIB!$A:$A, 0))/100, 0)</f>
        <v>0</v>
      </c>
    </row>
    <row r="5780" spans="2:22" ht="15.75" customHeight="1" thickTop="1" thickBot="1">
      <c r="B5780" s="8"/>
      <c r="C5780" s="8"/>
      <c r="E5780" s="8" t="str">
        <f>IF(D5780="","",LEFT(D5780,3))</f>
        <v/>
      </c>
      <c r="F5780" s="5" t="str">
        <f>IF(E5780="","",IFERROR(VLOOKUP(E5780,REGRAS_CST!$A$2:$B$200,2,FALSE),""))</f>
        <v/>
      </c>
      <c r="H5780" s="7">
        <v>8.9999999999999993E-3</v>
      </c>
      <c r="I5780" s="7">
        <v>1E-3</v>
      </c>
      <c r="K5780" s="5" t="str">
        <f>IF(E5780="","",IFERROR(VLOOKUP(E5780,REGRAS_CST!$A$2:$C$200,3,FALSE),""))</f>
        <v/>
      </c>
      <c r="L5780" s="10" t="str">
        <f>IF($G5780="", "", $G5780*(1-$V5780))</f>
        <v/>
      </c>
      <c r="M5780" s="30" t="str">
        <f t="shared" si="180"/>
        <v/>
      </c>
      <c r="N5780" s="30" t="str">
        <f t="shared" si="181"/>
        <v/>
      </c>
      <c r="O5780" s="5" t="str">
        <f>IF(D5780="","",
IF(AND(K5780&lt;&gt;"SIM",V5780&gt;0),"ERRO: % BC &gt; 0, mas NÃO permitida ❌",
IF(AND(K5780="SIM",V5780=0),"ATENÇÃO: BC permitida, mas % = 0 🔎",
"Base de cálculo aplicada corretamente ✅")))</f>
        <v/>
      </c>
      <c r="P5780" s="5" t="str">
        <f>IF(D5780="","",
IF(AND(Q5780&lt;&gt;"SIM",U5780&gt;0),"ERRO: % alíquota &gt; 0, mas NÃO permitida ❌",
IF(AND(Q5780="SIM",U5780=0),"ATENÇÃO: alíquota permitida, mas % = 0 🔎",
"Alíquota aplicada corretamente ✅")))</f>
        <v/>
      </c>
      <c r="Q5780" s="5" t="str">
        <f>IF(E5780="","",IFERROR(VLOOKUP(E5780,REGRAS_CST!$A$2:$D$200,4,FALSE),""))</f>
        <v/>
      </c>
      <c r="R5780" s="8"/>
      <c r="S5780" s="7">
        <f>IF($H5780="","",$H5780*(1-$U5780))</f>
        <v>8.9999999999999993E-3</v>
      </c>
      <c r="T5780" s="7">
        <f>IF($I5780="","",$I5780*(1-$U5780))</f>
        <v>1E-3</v>
      </c>
      <c r="U5780" s="7">
        <f>IFERROR(INDEX(BASE_CCLASSTRIB!$E:$E, MATCH(TEXT($D5780,"000000"), BASE_CCLASSTRIB!$A:$A, 0))/100, 0)</f>
        <v>0</v>
      </c>
      <c r="V5780" s="21">
        <f>IFERROR(INDEX(BASE_CCLASSTRIB!$F:$F, MATCH(TEXT($D5780,"000000"), BASE_CCLASSTRIB!$A:$A, 0))/100, 0)</f>
        <v>0</v>
      </c>
    </row>
    <row r="5781" spans="2:22" ht="15.75" customHeight="1" thickTop="1" thickBot="1">
      <c r="B5781" s="8"/>
      <c r="C5781" s="8"/>
      <c r="E5781" s="8" t="str">
        <f>IF(D5781="","",LEFT(D5781,3))</f>
        <v/>
      </c>
      <c r="F5781" s="5" t="str">
        <f>IF(E5781="","",IFERROR(VLOOKUP(E5781,REGRAS_CST!$A$2:$B$200,2,FALSE),""))</f>
        <v/>
      </c>
      <c r="H5781" s="7">
        <v>8.9999999999999993E-3</v>
      </c>
      <c r="I5781" s="7">
        <v>1E-3</v>
      </c>
      <c r="K5781" s="5" t="str">
        <f>IF(E5781="","",IFERROR(VLOOKUP(E5781,REGRAS_CST!$A$2:$C$200,3,FALSE),""))</f>
        <v/>
      </c>
      <c r="L5781" s="10" t="str">
        <f>IF($G5781="", "", $G5781*(1-$V5781))</f>
        <v/>
      </c>
      <c r="M5781" s="30" t="str">
        <f t="shared" si="180"/>
        <v/>
      </c>
      <c r="N5781" s="30" t="str">
        <f t="shared" si="181"/>
        <v/>
      </c>
      <c r="O5781" s="5" t="str">
        <f>IF(D5781="","",
IF(AND(K5781&lt;&gt;"SIM",V5781&gt;0),"ERRO: % BC &gt; 0, mas NÃO permitida ❌",
IF(AND(K5781="SIM",V5781=0),"ATENÇÃO: BC permitida, mas % = 0 🔎",
"Base de cálculo aplicada corretamente ✅")))</f>
        <v/>
      </c>
      <c r="P5781" s="5" t="str">
        <f>IF(D5781="","",
IF(AND(Q5781&lt;&gt;"SIM",U5781&gt;0),"ERRO: % alíquota &gt; 0, mas NÃO permitida ❌",
IF(AND(Q5781="SIM",U5781=0),"ATENÇÃO: alíquota permitida, mas % = 0 🔎",
"Alíquota aplicada corretamente ✅")))</f>
        <v/>
      </c>
      <c r="Q5781" s="5" t="str">
        <f>IF(E5781="","",IFERROR(VLOOKUP(E5781,REGRAS_CST!$A$2:$D$200,4,FALSE),""))</f>
        <v/>
      </c>
      <c r="R5781" s="8"/>
      <c r="S5781" s="7">
        <f>IF($H5781="","",$H5781*(1-$U5781))</f>
        <v>8.9999999999999993E-3</v>
      </c>
      <c r="T5781" s="7">
        <f>IF($I5781="","",$I5781*(1-$U5781))</f>
        <v>1E-3</v>
      </c>
      <c r="U5781" s="7">
        <f>IFERROR(INDEX(BASE_CCLASSTRIB!$E:$E, MATCH(TEXT($D5781,"000000"), BASE_CCLASSTRIB!$A:$A, 0))/100, 0)</f>
        <v>0</v>
      </c>
      <c r="V5781" s="21">
        <f>IFERROR(INDEX(BASE_CCLASSTRIB!$F:$F, MATCH(TEXT($D5781,"000000"), BASE_CCLASSTRIB!$A:$A, 0))/100, 0)</f>
        <v>0</v>
      </c>
    </row>
    <row r="5782" spans="2:22" ht="15.75" customHeight="1" thickTop="1" thickBot="1">
      <c r="B5782" s="8"/>
      <c r="C5782" s="8"/>
      <c r="E5782" s="8" t="str">
        <f>IF(D5782="","",LEFT(D5782,3))</f>
        <v/>
      </c>
      <c r="F5782" s="5" t="str">
        <f>IF(E5782="","",IFERROR(VLOOKUP(E5782,REGRAS_CST!$A$2:$B$200,2,FALSE),""))</f>
        <v/>
      </c>
      <c r="H5782" s="7">
        <v>8.9999999999999993E-3</v>
      </c>
      <c r="I5782" s="7">
        <v>1E-3</v>
      </c>
      <c r="K5782" s="5" t="str">
        <f>IF(E5782="","",IFERROR(VLOOKUP(E5782,REGRAS_CST!$A$2:$C$200,3,FALSE),""))</f>
        <v/>
      </c>
      <c r="L5782" s="10" t="str">
        <f>IF($G5782="", "", $G5782*(1-$V5782))</f>
        <v/>
      </c>
      <c r="M5782" s="30" t="str">
        <f t="shared" si="180"/>
        <v/>
      </c>
      <c r="N5782" s="30" t="str">
        <f t="shared" si="181"/>
        <v/>
      </c>
      <c r="O5782" s="5" t="str">
        <f>IF(D5782="","",
IF(AND(K5782&lt;&gt;"SIM",V5782&gt;0),"ERRO: % BC &gt; 0, mas NÃO permitida ❌",
IF(AND(K5782="SIM",V5782=0),"ATENÇÃO: BC permitida, mas % = 0 🔎",
"Base de cálculo aplicada corretamente ✅")))</f>
        <v/>
      </c>
      <c r="P5782" s="5" t="str">
        <f>IF(D5782="","",
IF(AND(Q5782&lt;&gt;"SIM",U5782&gt;0),"ERRO: % alíquota &gt; 0, mas NÃO permitida ❌",
IF(AND(Q5782="SIM",U5782=0),"ATENÇÃO: alíquota permitida, mas % = 0 🔎",
"Alíquota aplicada corretamente ✅")))</f>
        <v/>
      </c>
      <c r="Q5782" s="5" t="str">
        <f>IF(E5782="","",IFERROR(VLOOKUP(E5782,REGRAS_CST!$A$2:$D$200,4,FALSE),""))</f>
        <v/>
      </c>
      <c r="R5782" s="8"/>
      <c r="S5782" s="7">
        <f>IF($H5782="","",$H5782*(1-$U5782))</f>
        <v>8.9999999999999993E-3</v>
      </c>
      <c r="T5782" s="7">
        <f>IF($I5782="","",$I5782*(1-$U5782))</f>
        <v>1E-3</v>
      </c>
      <c r="U5782" s="7">
        <f>IFERROR(INDEX(BASE_CCLASSTRIB!$E:$E, MATCH(TEXT($D5782,"000000"), BASE_CCLASSTRIB!$A:$A, 0))/100, 0)</f>
        <v>0</v>
      </c>
      <c r="V5782" s="21">
        <f>IFERROR(INDEX(BASE_CCLASSTRIB!$F:$F, MATCH(TEXT($D5782,"000000"), BASE_CCLASSTRIB!$A:$A, 0))/100, 0)</f>
        <v>0</v>
      </c>
    </row>
    <row r="5783" spans="2:22" ht="15.75" customHeight="1" thickTop="1" thickBot="1">
      <c r="B5783" s="8"/>
      <c r="C5783" s="8"/>
      <c r="E5783" s="8" t="str">
        <f>IF(D5783="","",LEFT(D5783,3))</f>
        <v/>
      </c>
      <c r="F5783" s="5" t="str">
        <f>IF(E5783="","",IFERROR(VLOOKUP(E5783,REGRAS_CST!$A$2:$B$200,2,FALSE),""))</f>
        <v/>
      </c>
      <c r="H5783" s="7">
        <v>8.9999999999999993E-3</v>
      </c>
      <c r="I5783" s="7">
        <v>1E-3</v>
      </c>
      <c r="K5783" s="5" t="str">
        <f>IF(E5783="","",IFERROR(VLOOKUP(E5783,REGRAS_CST!$A$2:$C$200,3,FALSE),""))</f>
        <v/>
      </c>
      <c r="L5783" s="10" t="str">
        <f>IF($G5783="", "", $G5783*(1-$V5783))</f>
        <v/>
      </c>
      <c r="M5783" s="30" t="str">
        <f t="shared" si="180"/>
        <v/>
      </c>
      <c r="N5783" s="30" t="str">
        <f t="shared" si="181"/>
        <v/>
      </c>
      <c r="O5783" s="5" t="str">
        <f>IF(D5783="","",
IF(AND(K5783&lt;&gt;"SIM",V5783&gt;0),"ERRO: % BC &gt; 0, mas NÃO permitida ❌",
IF(AND(K5783="SIM",V5783=0),"ATENÇÃO: BC permitida, mas % = 0 🔎",
"Base de cálculo aplicada corretamente ✅")))</f>
        <v/>
      </c>
      <c r="P5783" s="5" t="str">
        <f>IF(D5783="","",
IF(AND(Q5783&lt;&gt;"SIM",U5783&gt;0),"ERRO: % alíquota &gt; 0, mas NÃO permitida ❌",
IF(AND(Q5783="SIM",U5783=0),"ATENÇÃO: alíquota permitida, mas % = 0 🔎",
"Alíquota aplicada corretamente ✅")))</f>
        <v/>
      </c>
      <c r="Q5783" s="5" t="str">
        <f>IF(E5783="","",IFERROR(VLOOKUP(E5783,REGRAS_CST!$A$2:$D$200,4,FALSE),""))</f>
        <v/>
      </c>
      <c r="R5783" s="8"/>
      <c r="S5783" s="7">
        <f>IF($H5783="","",$H5783*(1-$U5783))</f>
        <v>8.9999999999999993E-3</v>
      </c>
      <c r="T5783" s="7">
        <f>IF($I5783="","",$I5783*(1-$U5783))</f>
        <v>1E-3</v>
      </c>
      <c r="U5783" s="7">
        <f>IFERROR(INDEX(BASE_CCLASSTRIB!$E:$E, MATCH(TEXT($D5783,"000000"), BASE_CCLASSTRIB!$A:$A, 0))/100, 0)</f>
        <v>0</v>
      </c>
      <c r="V5783" s="21">
        <f>IFERROR(INDEX(BASE_CCLASSTRIB!$F:$F, MATCH(TEXT($D5783,"000000"), BASE_CCLASSTRIB!$A:$A, 0))/100, 0)</f>
        <v>0</v>
      </c>
    </row>
    <row r="5784" spans="2:22" ht="15.75" customHeight="1" thickTop="1" thickBot="1">
      <c r="B5784" s="8"/>
      <c r="C5784" s="8"/>
      <c r="E5784" s="8" t="str">
        <f>IF(D5784="","",LEFT(D5784,3))</f>
        <v/>
      </c>
      <c r="F5784" s="5" t="str">
        <f>IF(E5784="","",IFERROR(VLOOKUP(E5784,REGRAS_CST!$A$2:$B$200,2,FALSE),""))</f>
        <v/>
      </c>
      <c r="H5784" s="7">
        <v>8.9999999999999993E-3</v>
      </c>
      <c r="I5784" s="7">
        <v>1E-3</v>
      </c>
      <c r="K5784" s="5" t="str">
        <f>IF(E5784="","",IFERROR(VLOOKUP(E5784,REGRAS_CST!$A$2:$C$200,3,FALSE),""))</f>
        <v/>
      </c>
      <c r="L5784" s="10" t="str">
        <f>IF($G5784="", "", $G5784*(1-$V5784))</f>
        <v/>
      </c>
      <c r="M5784" s="30" t="str">
        <f t="shared" si="180"/>
        <v/>
      </c>
      <c r="N5784" s="30" t="str">
        <f t="shared" si="181"/>
        <v/>
      </c>
      <c r="O5784" s="5" t="str">
        <f>IF(D5784="","",
IF(AND(K5784&lt;&gt;"SIM",V5784&gt;0),"ERRO: % BC &gt; 0, mas NÃO permitida ❌",
IF(AND(K5784="SIM",V5784=0),"ATENÇÃO: BC permitida, mas % = 0 🔎",
"Base de cálculo aplicada corretamente ✅")))</f>
        <v/>
      </c>
      <c r="P5784" s="5" t="str">
        <f>IF(D5784="","",
IF(AND(Q5784&lt;&gt;"SIM",U5784&gt;0),"ERRO: % alíquota &gt; 0, mas NÃO permitida ❌",
IF(AND(Q5784="SIM",U5784=0),"ATENÇÃO: alíquota permitida, mas % = 0 🔎",
"Alíquota aplicada corretamente ✅")))</f>
        <v/>
      </c>
      <c r="Q5784" s="5" t="str">
        <f>IF(E5784="","",IFERROR(VLOOKUP(E5784,REGRAS_CST!$A$2:$D$200,4,FALSE),""))</f>
        <v/>
      </c>
      <c r="R5784" s="8"/>
      <c r="S5784" s="7">
        <f>IF($H5784="","",$H5784*(1-$U5784))</f>
        <v>8.9999999999999993E-3</v>
      </c>
      <c r="T5784" s="7">
        <f>IF($I5784="","",$I5784*(1-$U5784))</f>
        <v>1E-3</v>
      </c>
      <c r="U5784" s="7">
        <f>IFERROR(INDEX(BASE_CCLASSTRIB!$E:$E, MATCH(TEXT($D5784,"000000"), BASE_CCLASSTRIB!$A:$A, 0))/100, 0)</f>
        <v>0</v>
      </c>
      <c r="V5784" s="21">
        <f>IFERROR(INDEX(BASE_CCLASSTRIB!$F:$F, MATCH(TEXT($D5784,"000000"), BASE_CCLASSTRIB!$A:$A, 0))/100, 0)</f>
        <v>0</v>
      </c>
    </row>
    <row r="5785" spans="2:22" ht="15.75" customHeight="1" thickTop="1" thickBot="1">
      <c r="B5785" s="8"/>
      <c r="C5785" s="8"/>
      <c r="E5785" s="8" t="str">
        <f>IF(D5785="","",LEFT(D5785,3))</f>
        <v/>
      </c>
      <c r="F5785" s="5" t="str">
        <f>IF(E5785="","",IFERROR(VLOOKUP(E5785,REGRAS_CST!$A$2:$B$200,2,FALSE),""))</f>
        <v/>
      </c>
      <c r="H5785" s="7">
        <v>8.9999999999999993E-3</v>
      </c>
      <c r="I5785" s="7">
        <v>1E-3</v>
      </c>
      <c r="K5785" s="5" t="str">
        <f>IF(E5785="","",IFERROR(VLOOKUP(E5785,REGRAS_CST!$A$2:$C$200,3,FALSE),""))</f>
        <v/>
      </c>
      <c r="L5785" s="10" t="str">
        <f>IF($G5785="", "", $G5785*(1-$V5785))</f>
        <v/>
      </c>
      <c r="M5785" s="30" t="str">
        <f t="shared" si="180"/>
        <v/>
      </c>
      <c r="N5785" s="30" t="str">
        <f t="shared" si="181"/>
        <v/>
      </c>
      <c r="O5785" s="5" t="str">
        <f>IF(D5785="","",
IF(AND(K5785&lt;&gt;"SIM",V5785&gt;0),"ERRO: % BC &gt; 0, mas NÃO permitida ❌",
IF(AND(K5785="SIM",V5785=0),"ATENÇÃO: BC permitida, mas % = 0 🔎",
"Base de cálculo aplicada corretamente ✅")))</f>
        <v/>
      </c>
      <c r="P5785" s="5" t="str">
        <f>IF(D5785="","",
IF(AND(Q5785&lt;&gt;"SIM",U5785&gt;0),"ERRO: % alíquota &gt; 0, mas NÃO permitida ❌",
IF(AND(Q5785="SIM",U5785=0),"ATENÇÃO: alíquota permitida, mas % = 0 🔎",
"Alíquota aplicada corretamente ✅")))</f>
        <v/>
      </c>
      <c r="Q5785" s="5" t="str">
        <f>IF(E5785="","",IFERROR(VLOOKUP(E5785,REGRAS_CST!$A$2:$D$200,4,FALSE),""))</f>
        <v/>
      </c>
      <c r="R5785" s="8"/>
      <c r="S5785" s="7">
        <f>IF($H5785="","",$H5785*(1-$U5785))</f>
        <v>8.9999999999999993E-3</v>
      </c>
      <c r="T5785" s="7">
        <f>IF($I5785="","",$I5785*(1-$U5785))</f>
        <v>1E-3</v>
      </c>
      <c r="U5785" s="7">
        <f>IFERROR(INDEX(BASE_CCLASSTRIB!$E:$E, MATCH(TEXT($D5785,"000000"), BASE_CCLASSTRIB!$A:$A, 0))/100, 0)</f>
        <v>0</v>
      </c>
      <c r="V5785" s="21">
        <f>IFERROR(INDEX(BASE_CCLASSTRIB!$F:$F, MATCH(TEXT($D5785,"000000"), BASE_CCLASSTRIB!$A:$A, 0))/100, 0)</f>
        <v>0</v>
      </c>
    </row>
    <row r="5786" spans="2:22" ht="15.75" customHeight="1" thickTop="1" thickBot="1">
      <c r="B5786" s="8"/>
      <c r="C5786" s="8"/>
      <c r="E5786" s="8" t="str">
        <f>IF(D5786="","",LEFT(D5786,3))</f>
        <v/>
      </c>
      <c r="F5786" s="5" t="str">
        <f>IF(E5786="","",IFERROR(VLOOKUP(E5786,REGRAS_CST!$A$2:$B$200,2,FALSE),""))</f>
        <v/>
      </c>
      <c r="H5786" s="7">
        <v>8.9999999999999993E-3</v>
      </c>
      <c r="I5786" s="7">
        <v>1E-3</v>
      </c>
      <c r="K5786" s="5" t="str">
        <f>IF(E5786="","",IFERROR(VLOOKUP(E5786,REGRAS_CST!$A$2:$C$200,3,FALSE),""))</f>
        <v/>
      </c>
      <c r="L5786" s="10" t="str">
        <f>IF($G5786="", "", $G5786*(1-$V5786))</f>
        <v/>
      </c>
      <c r="M5786" s="30" t="str">
        <f t="shared" si="180"/>
        <v/>
      </c>
      <c r="N5786" s="30" t="str">
        <f t="shared" si="181"/>
        <v/>
      </c>
      <c r="O5786" s="5" t="str">
        <f>IF(D5786="","",
IF(AND(K5786&lt;&gt;"SIM",V5786&gt;0),"ERRO: % BC &gt; 0, mas NÃO permitida ❌",
IF(AND(K5786="SIM",V5786=0),"ATENÇÃO: BC permitida, mas % = 0 🔎",
"Base de cálculo aplicada corretamente ✅")))</f>
        <v/>
      </c>
      <c r="P5786" s="5" t="str">
        <f>IF(D5786="","",
IF(AND(Q5786&lt;&gt;"SIM",U5786&gt;0),"ERRO: % alíquota &gt; 0, mas NÃO permitida ❌",
IF(AND(Q5786="SIM",U5786=0),"ATENÇÃO: alíquota permitida, mas % = 0 🔎",
"Alíquota aplicada corretamente ✅")))</f>
        <v/>
      </c>
      <c r="Q5786" s="5" t="str">
        <f>IF(E5786="","",IFERROR(VLOOKUP(E5786,REGRAS_CST!$A$2:$D$200,4,FALSE),""))</f>
        <v/>
      </c>
      <c r="R5786" s="8"/>
      <c r="S5786" s="7">
        <f>IF($H5786="","",$H5786*(1-$U5786))</f>
        <v>8.9999999999999993E-3</v>
      </c>
      <c r="T5786" s="7">
        <f>IF($I5786="","",$I5786*(1-$U5786))</f>
        <v>1E-3</v>
      </c>
      <c r="U5786" s="7">
        <f>IFERROR(INDEX(BASE_CCLASSTRIB!$E:$E, MATCH(TEXT($D5786,"000000"), BASE_CCLASSTRIB!$A:$A, 0))/100, 0)</f>
        <v>0</v>
      </c>
      <c r="V5786" s="21">
        <f>IFERROR(INDEX(BASE_CCLASSTRIB!$F:$F, MATCH(TEXT($D5786,"000000"), BASE_CCLASSTRIB!$A:$A, 0))/100, 0)</f>
        <v>0</v>
      </c>
    </row>
    <row r="5787" spans="2:22" ht="15.75" customHeight="1" thickTop="1" thickBot="1">
      <c r="B5787" s="8"/>
      <c r="C5787" s="8"/>
      <c r="E5787" s="8" t="str">
        <f>IF(D5787="","",LEFT(D5787,3))</f>
        <v/>
      </c>
      <c r="F5787" s="5" t="str">
        <f>IF(E5787="","",IFERROR(VLOOKUP(E5787,REGRAS_CST!$A$2:$B$200,2,FALSE),""))</f>
        <v/>
      </c>
      <c r="H5787" s="7">
        <v>8.9999999999999993E-3</v>
      </c>
      <c r="I5787" s="7">
        <v>1E-3</v>
      </c>
      <c r="K5787" s="5" t="str">
        <f>IF(E5787="","",IFERROR(VLOOKUP(E5787,REGRAS_CST!$A$2:$C$200,3,FALSE),""))</f>
        <v/>
      </c>
      <c r="L5787" s="10" t="str">
        <f>IF($G5787="", "", $G5787*(1-$V5787))</f>
        <v/>
      </c>
      <c r="M5787" s="30" t="str">
        <f t="shared" si="180"/>
        <v/>
      </c>
      <c r="N5787" s="30" t="str">
        <f t="shared" si="181"/>
        <v/>
      </c>
      <c r="O5787" s="5" t="str">
        <f>IF(D5787="","",
IF(AND(K5787&lt;&gt;"SIM",V5787&gt;0),"ERRO: % BC &gt; 0, mas NÃO permitida ❌",
IF(AND(K5787="SIM",V5787=0),"ATENÇÃO: BC permitida, mas % = 0 🔎",
"Base de cálculo aplicada corretamente ✅")))</f>
        <v/>
      </c>
      <c r="P5787" s="5" t="str">
        <f>IF(D5787="","",
IF(AND(Q5787&lt;&gt;"SIM",U5787&gt;0),"ERRO: % alíquota &gt; 0, mas NÃO permitida ❌",
IF(AND(Q5787="SIM",U5787=0),"ATENÇÃO: alíquota permitida, mas % = 0 🔎",
"Alíquota aplicada corretamente ✅")))</f>
        <v/>
      </c>
      <c r="Q5787" s="5" t="str">
        <f>IF(E5787="","",IFERROR(VLOOKUP(E5787,REGRAS_CST!$A$2:$D$200,4,FALSE),""))</f>
        <v/>
      </c>
      <c r="R5787" s="8"/>
      <c r="S5787" s="7">
        <f>IF($H5787="","",$H5787*(1-$U5787))</f>
        <v>8.9999999999999993E-3</v>
      </c>
      <c r="T5787" s="7">
        <f>IF($I5787="","",$I5787*(1-$U5787))</f>
        <v>1E-3</v>
      </c>
      <c r="U5787" s="7">
        <f>IFERROR(INDEX(BASE_CCLASSTRIB!$E:$E, MATCH(TEXT($D5787,"000000"), BASE_CCLASSTRIB!$A:$A, 0))/100, 0)</f>
        <v>0</v>
      </c>
      <c r="V5787" s="21">
        <f>IFERROR(INDEX(BASE_CCLASSTRIB!$F:$F, MATCH(TEXT($D5787,"000000"), BASE_CCLASSTRIB!$A:$A, 0))/100, 0)</f>
        <v>0</v>
      </c>
    </row>
    <row r="5788" spans="2:22" ht="15.75" customHeight="1" thickTop="1" thickBot="1">
      <c r="B5788" s="8"/>
      <c r="C5788" s="8"/>
      <c r="E5788" s="8" t="str">
        <f>IF(D5788="","",LEFT(D5788,3))</f>
        <v/>
      </c>
      <c r="F5788" s="5" t="str">
        <f>IF(E5788="","",IFERROR(VLOOKUP(E5788,REGRAS_CST!$A$2:$B$200,2,FALSE),""))</f>
        <v/>
      </c>
      <c r="H5788" s="7">
        <v>8.9999999999999993E-3</v>
      </c>
      <c r="I5788" s="7">
        <v>1E-3</v>
      </c>
      <c r="K5788" s="5" t="str">
        <f>IF(E5788="","",IFERROR(VLOOKUP(E5788,REGRAS_CST!$A$2:$C$200,3,FALSE),""))</f>
        <v/>
      </c>
      <c r="L5788" s="10" t="str">
        <f>IF($G5788="", "", $G5788*(1-$V5788))</f>
        <v/>
      </c>
      <c r="M5788" s="30" t="str">
        <f t="shared" si="180"/>
        <v/>
      </c>
      <c r="N5788" s="30" t="str">
        <f t="shared" si="181"/>
        <v/>
      </c>
      <c r="O5788" s="5" t="str">
        <f>IF(D5788="","",
IF(AND(K5788&lt;&gt;"SIM",V5788&gt;0),"ERRO: % BC &gt; 0, mas NÃO permitida ❌",
IF(AND(K5788="SIM",V5788=0),"ATENÇÃO: BC permitida, mas % = 0 🔎",
"Base de cálculo aplicada corretamente ✅")))</f>
        <v/>
      </c>
      <c r="P5788" s="5" t="str">
        <f>IF(D5788="","",
IF(AND(Q5788&lt;&gt;"SIM",U5788&gt;0),"ERRO: % alíquota &gt; 0, mas NÃO permitida ❌",
IF(AND(Q5788="SIM",U5788=0),"ATENÇÃO: alíquota permitida, mas % = 0 🔎",
"Alíquota aplicada corretamente ✅")))</f>
        <v/>
      </c>
      <c r="Q5788" s="5" t="str">
        <f>IF(E5788="","",IFERROR(VLOOKUP(E5788,REGRAS_CST!$A$2:$D$200,4,FALSE),""))</f>
        <v/>
      </c>
      <c r="R5788" s="8"/>
      <c r="S5788" s="7">
        <f>IF($H5788="","",$H5788*(1-$U5788))</f>
        <v>8.9999999999999993E-3</v>
      </c>
      <c r="T5788" s="7">
        <f>IF($I5788="","",$I5788*(1-$U5788))</f>
        <v>1E-3</v>
      </c>
      <c r="U5788" s="7">
        <f>IFERROR(INDEX(BASE_CCLASSTRIB!$E:$E, MATCH(TEXT($D5788,"000000"), BASE_CCLASSTRIB!$A:$A, 0))/100, 0)</f>
        <v>0</v>
      </c>
      <c r="V5788" s="21">
        <f>IFERROR(INDEX(BASE_CCLASSTRIB!$F:$F, MATCH(TEXT($D5788,"000000"), BASE_CCLASSTRIB!$A:$A, 0))/100, 0)</f>
        <v>0</v>
      </c>
    </row>
    <row r="5789" spans="2:22" ht="15.75" customHeight="1" thickTop="1" thickBot="1">
      <c r="B5789" s="8"/>
      <c r="C5789" s="8"/>
      <c r="E5789" s="8" t="str">
        <f>IF(D5789="","",LEFT(D5789,3))</f>
        <v/>
      </c>
      <c r="F5789" s="5" t="str">
        <f>IF(E5789="","",IFERROR(VLOOKUP(E5789,REGRAS_CST!$A$2:$B$200,2,FALSE),""))</f>
        <v/>
      </c>
      <c r="H5789" s="7">
        <v>8.9999999999999993E-3</v>
      </c>
      <c r="I5789" s="7">
        <v>1E-3</v>
      </c>
      <c r="K5789" s="5" t="str">
        <f>IF(E5789="","",IFERROR(VLOOKUP(E5789,REGRAS_CST!$A$2:$C$200,3,FALSE),""))</f>
        <v/>
      </c>
      <c r="L5789" s="10" t="str">
        <f>IF($G5789="", "", $G5789*(1-$V5789))</f>
        <v/>
      </c>
      <c r="M5789" s="30" t="str">
        <f t="shared" si="180"/>
        <v/>
      </c>
      <c r="N5789" s="30" t="str">
        <f t="shared" si="181"/>
        <v/>
      </c>
      <c r="O5789" s="5" t="str">
        <f>IF(D5789="","",
IF(AND(K5789&lt;&gt;"SIM",V5789&gt;0),"ERRO: % BC &gt; 0, mas NÃO permitida ❌",
IF(AND(K5789="SIM",V5789=0),"ATENÇÃO: BC permitida, mas % = 0 🔎",
"Base de cálculo aplicada corretamente ✅")))</f>
        <v/>
      </c>
      <c r="P5789" s="5" t="str">
        <f>IF(D5789="","",
IF(AND(Q5789&lt;&gt;"SIM",U5789&gt;0),"ERRO: % alíquota &gt; 0, mas NÃO permitida ❌",
IF(AND(Q5789="SIM",U5789=0),"ATENÇÃO: alíquota permitida, mas % = 0 🔎",
"Alíquota aplicada corretamente ✅")))</f>
        <v/>
      </c>
      <c r="Q5789" s="5" t="str">
        <f>IF(E5789="","",IFERROR(VLOOKUP(E5789,REGRAS_CST!$A$2:$D$200,4,FALSE),""))</f>
        <v/>
      </c>
      <c r="R5789" s="8"/>
      <c r="S5789" s="7">
        <f>IF($H5789="","",$H5789*(1-$U5789))</f>
        <v>8.9999999999999993E-3</v>
      </c>
      <c r="T5789" s="7">
        <f>IF($I5789="","",$I5789*(1-$U5789))</f>
        <v>1E-3</v>
      </c>
      <c r="U5789" s="7">
        <f>IFERROR(INDEX(BASE_CCLASSTRIB!$E:$E, MATCH(TEXT($D5789,"000000"), BASE_CCLASSTRIB!$A:$A, 0))/100, 0)</f>
        <v>0</v>
      </c>
      <c r="V5789" s="21">
        <f>IFERROR(INDEX(BASE_CCLASSTRIB!$F:$F, MATCH(TEXT($D5789,"000000"), BASE_CCLASSTRIB!$A:$A, 0))/100, 0)</f>
        <v>0</v>
      </c>
    </row>
    <row r="5790" spans="2:22" ht="15.75" customHeight="1" thickTop="1" thickBot="1">
      <c r="B5790" s="8"/>
      <c r="C5790" s="8"/>
      <c r="E5790" s="8" t="str">
        <f>IF(D5790="","",LEFT(D5790,3))</f>
        <v/>
      </c>
      <c r="F5790" s="5" t="str">
        <f>IF(E5790="","",IFERROR(VLOOKUP(E5790,REGRAS_CST!$A$2:$B$200,2,FALSE),""))</f>
        <v/>
      </c>
      <c r="H5790" s="7">
        <v>8.9999999999999993E-3</v>
      </c>
      <c r="I5790" s="7">
        <v>1E-3</v>
      </c>
      <c r="K5790" s="5" t="str">
        <f>IF(E5790="","",IFERROR(VLOOKUP(E5790,REGRAS_CST!$A$2:$C$200,3,FALSE),""))</f>
        <v/>
      </c>
      <c r="L5790" s="10" t="str">
        <f>IF($G5790="", "", $G5790*(1-$V5790))</f>
        <v/>
      </c>
      <c r="M5790" s="30" t="str">
        <f t="shared" si="180"/>
        <v/>
      </c>
      <c r="N5790" s="30" t="str">
        <f t="shared" si="181"/>
        <v/>
      </c>
      <c r="O5790" s="5" t="str">
        <f>IF(D5790="","",
IF(AND(K5790&lt;&gt;"SIM",V5790&gt;0),"ERRO: % BC &gt; 0, mas NÃO permitida ❌",
IF(AND(K5790="SIM",V5790=0),"ATENÇÃO: BC permitida, mas % = 0 🔎",
"Base de cálculo aplicada corretamente ✅")))</f>
        <v/>
      </c>
      <c r="P5790" s="5" t="str">
        <f>IF(D5790="","",
IF(AND(Q5790&lt;&gt;"SIM",U5790&gt;0),"ERRO: % alíquota &gt; 0, mas NÃO permitida ❌",
IF(AND(Q5790="SIM",U5790=0),"ATENÇÃO: alíquota permitida, mas % = 0 🔎",
"Alíquota aplicada corretamente ✅")))</f>
        <v/>
      </c>
      <c r="Q5790" s="5" t="str">
        <f>IF(E5790="","",IFERROR(VLOOKUP(E5790,REGRAS_CST!$A$2:$D$200,4,FALSE),""))</f>
        <v/>
      </c>
      <c r="R5790" s="8"/>
      <c r="S5790" s="7">
        <f>IF($H5790="","",$H5790*(1-$U5790))</f>
        <v>8.9999999999999993E-3</v>
      </c>
      <c r="T5790" s="7">
        <f>IF($I5790="","",$I5790*(1-$U5790))</f>
        <v>1E-3</v>
      </c>
      <c r="U5790" s="7">
        <f>IFERROR(INDEX(BASE_CCLASSTRIB!$E:$E, MATCH(TEXT($D5790,"000000"), BASE_CCLASSTRIB!$A:$A, 0))/100, 0)</f>
        <v>0</v>
      </c>
      <c r="V5790" s="21">
        <f>IFERROR(INDEX(BASE_CCLASSTRIB!$F:$F, MATCH(TEXT($D5790,"000000"), BASE_CCLASSTRIB!$A:$A, 0))/100, 0)</f>
        <v>0</v>
      </c>
    </row>
    <row r="5791" spans="2:22" ht="15.75" customHeight="1" thickTop="1" thickBot="1">
      <c r="B5791" s="8"/>
      <c r="C5791" s="8"/>
      <c r="E5791" s="8" t="str">
        <f>IF(D5791="","",LEFT(D5791,3))</f>
        <v/>
      </c>
      <c r="F5791" s="5" t="str">
        <f>IF(E5791="","",IFERROR(VLOOKUP(E5791,REGRAS_CST!$A$2:$B$200,2,FALSE),""))</f>
        <v/>
      </c>
      <c r="H5791" s="7">
        <v>8.9999999999999993E-3</v>
      </c>
      <c r="I5791" s="7">
        <v>1E-3</v>
      </c>
      <c r="K5791" s="5" t="str">
        <f>IF(E5791="","",IFERROR(VLOOKUP(E5791,REGRAS_CST!$A$2:$C$200,3,FALSE),""))</f>
        <v/>
      </c>
      <c r="L5791" s="10" t="str">
        <f>IF($G5791="", "", $G5791*(1-$V5791))</f>
        <v/>
      </c>
      <c r="M5791" s="30" t="str">
        <f t="shared" si="180"/>
        <v/>
      </c>
      <c r="N5791" s="30" t="str">
        <f t="shared" si="181"/>
        <v/>
      </c>
      <c r="O5791" s="5" t="str">
        <f>IF(D5791="","",
IF(AND(K5791&lt;&gt;"SIM",V5791&gt;0),"ERRO: % BC &gt; 0, mas NÃO permitida ❌",
IF(AND(K5791="SIM",V5791=0),"ATENÇÃO: BC permitida, mas % = 0 🔎",
"Base de cálculo aplicada corretamente ✅")))</f>
        <v/>
      </c>
      <c r="P5791" s="5" t="str">
        <f>IF(D5791="","",
IF(AND(Q5791&lt;&gt;"SIM",U5791&gt;0),"ERRO: % alíquota &gt; 0, mas NÃO permitida ❌",
IF(AND(Q5791="SIM",U5791=0),"ATENÇÃO: alíquota permitida, mas % = 0 🔎",
"Alíquota aplicada corretamente ✅")))</f>
        <v/>
      </c>
      <c r="Q5791" s="5" t="str">
        <f>IF(E5791="","",IFERROR(VLOOKUP(E5791,REGRAS_CST!$A$2:$D$200,4,FALSE),""))</f>
        <v/>
      </c>
      <c r="R5791" s="8"/>
      <c r="S5791" s="7">
        <f>IF($H5791="","",$H5791*(1-$U5791))</f>
        <v>8.9999999999999993E-3</v>
      </c>
      <c r="T5791" s="7">
        <f>IF($I5791="","",$I5791*(1-$U5791))</f>
        <v>1E-3</v>
      </c>
      <c r="U5791" s="7">
        <f>IFERROR(INDEX(BASE_CCLASSTRIB!$E:$E, MATCH(TEXT($D5791,"000000"), BASE_CCLASSTRIB!$A:$A, 0))/100, 0)</f>
        <v>0</v>
      </c>
      <c r="V5791" s="21">
        <f>IFERROR(INDEX(BASE_CCLASSTRIB!$F:$F, MATCH(TEXT($D5791,"000000"), BASE_CCLASSTRIB!$A:$A, 0))/100, 0)</f>
        <v>0</v>
      </c>
    </row>
    <row r="5792" spans="2:22" ht="15.75" customHeight="1" thickTop="1" thickBot="1">
      <c r="B5792" s="8"/>
      <c r="C5792" s="8"/>
      <c r="E5792" s="8" t="str">
        <f>IF(D5792="","",LEFT(D5792,3))</f>
        <v/>
      </c>
      <c r="F5792" s="5" t="str">
        <f>IF(E5792="","",IFERROR(VLOOKUP(E5792,REGRAS_CST!$A$2:$B$200,2,FALSE),""))</f>
        <v/>
      </c>
      <c r="H5792" s="7">
        <v>8.9999999999999993E-3</v>
      </c>
      <c r="I5792" s="7">
        <v>1E-3</v>
      </c>
      <c r="K5792" s="5" t="str">
        <f>IF(E5792="","",IFERROR(VLOOKUP(E5792,REGRAS_CST!$A$2:$C$200,3,FALSE),""))</f>
        <v/>
      </c>
      <c r="L5792" s="10" t="str">
        <f>IF($G5792="", "", $G5792*(1-$V5792))</f>
        <v/>
      </c>
      <c r="M5792" s="30" t="str">
        <f t="shared" si="180"/>
        <v/>
      </c>
      <c r="N5792" s="30" t="str">
        <f t="shared" si="181"/>
        <v/>
      </c>
      <c r="O5792" s="5" t="str">
        <f>IF(D5792="","",
IF(AND(K5792&lt;&gt;"SIM",V5792&gt;0),"ERRO: % BC &gt; 0, mas NÃO permitida ❌",
IF(AND(K5792="SIM",V5792=0),"ATENÇÃO: BC permitida, mas % = 0 🔎",
"Base de cálculo aplicada corretamente ✅")))</f>
        <v/>
      </c>
      <c r="P5792" s="5" t="str">
        <f>IF(D5792="","",
IF(AND(Q5792&lt;&gt;"SIM",U5792&gt;0),"ERRO: % alíquota &gt; 0, mas NÃO permitida ❌",
IF(AND(Q5792="SIM",U5792=0),"ATENÇÃO: alíquota permitida, mas % = 0 🔎",
"Alíquota aplicada corretamente ✅")))</f>
        <v/>
      </c>
      <c r="Q5792" s="5" t="str">
        <f>IF(E5792="","",IFERROR(VLOOKUP(E5792,REGRAS_CST!$A$2:$D$200,4,FALSE),""))</f>
        <v/>
      </c>
      <c r="R5792" s="8"/>
      <c r="S5792" s="7">
        <f>IF($H5792="","",$H5792*(1-$U5792))</f>
        <v>8.9999999999999993E-3</v>
      </c>
      <c r="T5792" s="7">
        <f>IF($I5792="","",$I5792*(1-$U5792))</f>
        <v>1E-3</v>
      </c>
      <c r="U5792" s="7">
        <f>IFERROR(INDEX(BASE_CCLASSTRIB!$E:$E, MATCH(TEXT($D5792,"000000"), BASE_CCLASSTRIB!$A:$A, 0))/100, 0)</f>
        <v>0</v>
      </c>
      <c r="V5792" s="21">
        <f>IFERROR(INDEX(BASE_CCLASSTRIB!$F:$F, MATCH(TEXT($D5792,"000000"), BASE_CCLASSTRIB!$A:$A, 0))/100, 0)</f>
        <v>0</v>
      </c>
    </row>
    <row r="5793" spans="2:22" ht="15.75" customHeight="1" thickTop="1" thickBot="1">
      <c r="B5793" s="8"/>
      <c r="C5793" s="8"/>
      <c r="E5793" s="8" t="str">
        <f>IF(D5793="","",LEFT(D5793,3))</f>
        <v/>
      </c>
      <c r="F5793" s="5" t="str">
        <f>IF(E5793="","",IFERROR(VLOOKUP(E5793,REGRAS_CST!$A$2:$B$200,2,FALSE),""))</f>
        <v/>
      </c>
      <c r="H5793" s="7">
        <v>8.9999999999999993E-3</v>
      </c>
      <c r="I5793" s="7">
        <v>1E-3</v>
      </c>
      <c r="K5793" s="5" t="str">
        <f>IF(E5793="","",IFERROR(VLOOKUP(E5793,REGRAS_CST!$A$2:$C$200,3,FALSE),""))</f>
        <v/>
      </c>
      <c r="L5793" s="10" t="str">
        <f>IF($G5793="", "", $G5793*(1-$V5793))</f>
        <v/>
      </c>
      <c r="M5793" s="30" t="str">
        <f t="shared" si="180"/>
        <v/>
      </c>
      <c r="N5793" s="30" t="str">
        <f t="shared" si="181"/>
        <v/>
      </c>
      <c r="O5793" s="5" t="str">
        <f>IF(D5793="","",
IF(AND(K5793&lt;&gt;"SIM",V5793&gt;0),"ERRO: % BC &gt; 0, mas NÃO permitida ❌",
IF(AND(K5793="SIM",V5793=0),"ATENÇÃO: BC permitida, mas % = 0 🔎",
"Base de cálculo aplicada corretamente ✅")))</f>
        <v/>
      </c>
      <c r="P5793" s="5" t="str">
        <f>IF(D5793="","",
IF(AND(Q5793&lt;&gt;"SIM",U5793&gt;0),"ERRO: % alíquota &gt; 0, mas NÃO permitida ❌",
IF(AND(Q5793="SIM",U5793=0),"ATENÇÃO: alíquota permitida, mas % = 0 🔎",
"Alíquota aplicada corretamente ✅")))</f>
        <v/>
      </c>
      <c r="Q5793" s="5" t="str">
        <f>IF(E5793="","",IFERROR(VLOOKUP(E5793,REGRAS_CST!$A$2:$D$200,4,FALSE),""))</f>
        <v/>
      </c>
      <c r="R5793" s="8"/>
      <c r="S5793" s="7">
        <f>IF($H5793="","",$H5793*(1-$U5793))</f>
        <v>8.9999999999999993E-3</v>
      </c>
      <c r="T5793" s="7">
        <f>IF($I5793="","",$I5793*(1-$U5793))</f>
        <v>1E-3</v>
      </c>
      <c r="U5793" s="7">
        <f>IFERROR(INDEX(BASE_CCLASSTRIB!$E:$E, MATCH(TEXT($D5793,"000000"), BASE_CCLASSTRIB!$A:$A, 0))/100, 0)</f>
        <v>0</v>
      </c>
      <c r="V5793" s="21">
        <f>IFERROR(INDEX(BASE_CCLASSTRIB!$F:$F, MATCH(TEXT($D5793,"000000"), BASE_CCLASSTRIB!$A:$A, 0))/100, 0)</f>
        <v>0</v>
      </c>
    </row>
    <row r="5794" spans="2:22" ht="15.75" customHeight="1" thickTop="1" thickBot="1">
      <c r="B5794" s="8"/>
      <c r="C5794" s="8"/>
      <c r="E5794" s="8" t="str">
        <f>IF(D5794="","",LEFT(D5794,3))</f>
        <v/>
      </c>
      <c r="F5794" s="5" t="str">
        <f>IF(E5794="","",IFERROR(VLOOKUP(E5794,REGRAS_CST!$A$2:$B$200,2,FALSE),""))</f>
        <v/>
      </c>
      <c r="H5794" s="7">
        <v>8.9999999999999993E-3</v>
      </c>
      <c r="I5794" s="7">
        <v>1E-3</v>
      </c>
      <c r="K5794" s="5" t="str">
        <f>IF(E5794="","",IFERROR(VLOOKUP(E5794,REGRAS_CST!$A$2:$C$200,3,FALSE),""))</f>
        <v/>
      </c>
      <c r="L5794" s="10" t="str">
        <f>IF($G5794="", "", $G5794*(1-$V5794))</f>
        <v/>
      </c>
      <c r="M5794" s="30" t="str">
        <f t="shared" si="180"/>
        <v/>
      </c>
      <c r="N5794" s="30" t="str">
        <f t="shared" si="181"/>
        <v/>
      </c>
      <c r="O5794" s="5" t="str">
        <f>IF(D5794="","",
IF(AND(K5794&lt;&gt;"SIM",V5794&gt;0),"ERRO: % BC &gt; 0, mas NÃO permitida ❌",
IF(AND(K5794="SIM",V5794=0),"ATENÇÃO: BC permitida, mas % = 0 🔎",
"Base de cálculo aplicada corretamente ✅")))</f>
        <v/>
      </c>
      <c r="P5794" s="5" t="str">
        <f>IF(D5794="","",
IF(AND(Q5794&lt;&gt;"SIM",U5794&gt;0),"ERRO: % alíquota &gt; 0, mas NÃO permitida ❌",
IF(AND(Q5794="SIM",U5794=0),"ATENÇÃO: alíquota permitida, mas % = 0 🔎",
"Alíquota aplicada corretamente ✅")))</f>
        <v/>
      </c>
      <c r="Q5794" s="5" t="str">
        <f>IF(E5794="","",IFERROR(VLOOKUP(E5794,REGRAS_CST!$A$2:$D$200,4,FALSE),""))</f>
        <v/>
      </c>
      <c r="R5794" s="8"/>
      <c r="S5794" s="7">
        <f>IF($H5794="","",$H5794*(1-$U5794))</f>
        <v>8.9999999999999993E-3</v>
      </c>
      <c r="T5794" s="7">
        <f>IF($I5794="","",$I5794*(1-$U5794))</f>
        <v>1E-3</v>
      </c>
      <c r="U5794" s="7">
        <f>IFERROR(INDEX(BASE_CCLASSTRIB!$E:$E, MATCH(TEXT($D5794,"000000"), BASE_CCLASSTRIB!$A:$A, 0))/100, 0)</f>
        <v>0</v>
      </c>
      <c r="V5794" s="21">
        <f>IFERROR(INDEX(BASE_CCLASSTRIB!$F:$F, MATCH(TEXT($D5794,"000000"), BASE_CCLASSTRIB!$A:$A, 0))/100, 0)</f>
        <v>0</v>
      </c>
    </row>
    <row r="5795" spans="2:22" ht="15.75" customHeight="1" thickTop="1" thickBot="1">
      <c r="B5795" s="8"/>
      <c r="C5795" s="8"/>
      <c r="E5795" s="8" t="str">
        <f>IF(D5795="","",LEFT(D5795,3))</f>
        <v/>
      </c>
      <c r="F5795" s="5" t="str">
        <f>IF(E5795="","",IFERROR(VLOOKUP(E5795,REGRAS_CST!$A$2:$B$200,2,FALSE),""))</f>
        <v/>
      </c>
      <c r="H5795" s="7">
        <v>8.9999999999999993E-3</v>
      </c>
      <c r="I5795" s="7">
        <v>1E-3</v>
      </c>
      <c r="K5795" s="5" t="str">
        <f>IF(E5795="","",IFERROR(VLOOKUP(E5795,REGRAS_CST!$A$2:$C$200,3,FALSE),""))</f>
        <v/>
      </c>
      <c r="L5795" s="10" t="str">
        <f>IF($G5795="", "", $G5795*(1-$V5795))</f>
        <v/>
      </c>
      <c r="M5795" s="30" t="str">
        <f t="shared" si="180"/>
        <v/>
      </c>
      <c r="N5795" s="30" t="str">
        <f t="shared" si="181"/>
        <v/>
      </c>
      <c r="O5795" s="5" t="str">
        <f>IF(D5795="","",
IF(AND(K5795&lt;&gt;"SIM",V5795&gt;0),"ERRO: % BC &gt; 0, mas NÃO permitida ❌",
IF(AND(K5795="SIM",V5795=0),"ATENÇÃO: BC permitida, mas % = 0 🔎",
"Base de cálculo aplicada corretamente ✅")))</f>
        <v/>
      </c>
      <c r="P5795" s="5" t="str">
        <f>IF(D5795="","",
IF(AND(Q5795&lt;&gt;"SIM",U5795&gt;0),"ERRO: % alíquota &gt; 0, mas NÃO permitida ❌",
IF(AND(Q5795="SIM",U5795=0),"ATENÇÃO: alíquota permitida, mas % = 0 🔎",
"Alíquota aplicada corretamente ✅")))</f>
        <v/>
      </c>
      <c r="Q5795" s="5" t="str">
        <f>IF(E5795="","",IFERROR(VLOOKUP(E5795,REGRAS_CST!$A$2:$D$200,4,FALSE),""))</f>
        <v/>
      </c>
      <c r="R5795" s="8"/>
      <c r="S5795" s="7">
        <f>IF($H5795="","",$H5795*(1-$U5795))</f>
        <v>8.9999999999999993E-3</v>
      </c>
      <c r="T5795" s="7">
        <f>IF($I5795="","",$I5795*(1-$U5795))</f>
        <v>1E-3</v>
      </c>
      <c r="U5795" s="7">
        <f>IFERROR(INDEX(BASE_CCLASSTRIB!$E:$E, MATCH(TEXT($D5795,"000000"), BASE_CCLASSTRIB!$A:$A, 0))/100, 0)</f>
        <v>0</v>
      </c>
      <c r="V5795" s="21">
        <f>IFERROR(INDEX(BASE_CCLASSTRIB!$F:$F, MATCH(TEXT($D5795,"000000"), BASE_CCLASSTRIB!$A:$A, 0))/100, 0)</f>
        <v>0</v>
      </c>
    </row>
    <row r="5796" spans="2:22" ht="15.75" customHeight="1" thickTop="1" thickBot="1">
      <c r="B5796" s="8"/>
      <c r="C5796" s="8"/>
      <c r="E5796" s="8" t="str">
        <f>IF(D5796="","",LEFT(D5796,3))</f>
        <v/>
      </c>
      <c r="F5796" s="5" t="str">
        <f>IF(E5796="","",IFERROR(VLOOKUP(E5796,REGRAS_CST!$A$2:$B$200,2,FALSE),""))</f>
        <v/>
      </c>
      <c r="H5796" s="7">
        <v>8.9999999999999993E-3</v>
      </c>
      <c r="I5796" s="7">
        <v>1E-3</v>
      </c>
      <c r="K5796" s="5" t="str">
        <f>IF(E5796="","",IFERROR(VLOOKUP(E5796,REGRAS_CST!$A$2:$C$200,3,FALSE),""))</f>
        <v/>
      </c>
      <c r="L5796" s="10" t="str">
        <f>IF($G5796="", "", $G5796*(1-$V5796))</f>
        <v/>
      </c>
      <c r="M5796" s="30" t="str">
        <f t="shared" si="180"/>
        <v/>
      </c>
      <c r="N5796" s="30" t="str">
        <f t="shared" si="181"/>
        <v/>
      </c>
      <c r="O5796" s="5" t="str">
        <f>IF(D5796="","",
IF(AND(K5796&lt;&gt;"SIM",V5796&gt;0),"ERRO: % BC &gt; 0, mas NÃO permitida ❌",
IF(AND(K5796="SIM",V5796=0),"ATENÇÃO: BC permitida, mas % = 0 🔎",
"Base de cálculo aplicada corretamente ✅")))</f>
        <v/>
      </c>
      <c r="P5796" s="5" t="str">
        <f>IF(D5796="","",
IF(AND(Q5796&lt;&gt;"SIM",U5796&gt;0),"ERRO: % alíquota &gt; 0, mas NÃO permitida ❌",
IF(AND(Q5796="SIM",U5796=0),"ATENÇÃO: alíquota permitida, mas % = 0 🔎",
"Alíquota aplicada corretamente ✅")))</f>
        <v/>
      </c>
      <c r="Q5796" s="5" t="str">
        <f>IF(E5796="","",IFERROR(VLOOKUP(E5796,REGRAS_CST!$A$2:$D$200,4,FALSE),""))</f>
        <v/>
      </c>
      <c r="R5796" s="8"/>
      <c r="S5796" s="7">
        <f>IF($H5796="","",$H5796*(1-$U5796))</f>
        <v>8.9999999999999993E-3</v>
      </c>
      <c r="T5796" s="7">
        <f>IF($I5796="","",$I5796*(1-$U5796))</f>
        <v>1E-3</v>
      </c>
      <c r="U5796" s="7">
        <f>IFERROR(INDEX(BASE_CCLASSTRIB!$E:$E, MATCH(TEXT($D5796,"000000"), BASE_CCLASSTRIB!$A:$A, 0))/100, 0)</f>
        <v>0</v>
      </c>
      <c r="V5796" s="21">
        <f>IFERROR(INDEX(BASE_CCLASSTRIB!$F:$F, MATCH(TEXT($D5796,"000000"), BASE_CCLASSTRIB!$A:$A, 0))/100, 0)</f>
        <v>0</v>
      </c>
    </row>
    <row r="5797" spans="2:22" ht="15.75" customHeight="1" thickTop="1" thickBot="1">
      <c r="B5797" s="8"/>
      <c r="C5797" s="8"/>
      <c r="E5797" s="8" t="str">
        <f>IF(D5797="","",LEFT(D5797,3))</f>
        <v/>
      </c>
      <c r="F5797" s="5" t="str">
        <f>IF(E5797="","",IFERROR(VLOOKUP(E5797,REGRAS_CST!$A$2:$B$200,2,FALSE),""))</f>
        <v/>
      </c>
      <c r="H5797" s="7">
        <v>8.9999999999999993E-3</v>
      </c>
      <c r="I5797" s="7">
        <v>1E-3</v>
      </c>
      <c r="K5797" s="5" t="str">
        <f>IF(E5797="","",IFERROR(VLOOKUP(E5797,REGRAS_CST!$A$2:$C$200,3,FALSE),""))</f>
        <v/>
      </c>
      <c r="L5797" s="10" t="str">
        <f>IF($G5797="", "", $G5797*(1-$V5797))</f>
        <v/>
      </c>
      <c r="M5797" s="30" t="str">
        <f t="shared" si="180"/>
        <v/>
      </c>
      <c r="N5797" s="30" t="str">
        <f t="shared" si="181"/>
        <v/>
      </c>
      <c r="O5797" s="5" t="str">
        <f>IF(D5797="","",
IF(AND(K5797&lt;&gt;"SIM",V5797&gt;0),"ERRO: % BC &gt; 0, mas NÃO permitida ❌",
IF(AND(K5797="SIM",V5797=0),"ATENÇÃO: BC permitida, mas % = 0 🔎",
"Base de cálculo aplicada corretamente ✅")))</f>
        <v/>
      </c>
      <c r="P5797" s="5" t="str">
        <f>IF(D5797="","",
IF(AND(Q5797&lt;&gt;"SIM",U5797&gt;0),"ERRO: % alíquota &gt; 0, mas NÃO permitida ❌",
IF(AND(Q5797="SIM",U5797=0),"ATENÇÃO: alíquota permitida, mas % = 0 🔎",
"Alíquota aplicada corretamente ✅")))</f>
        <v/>
      </c>
      <c r="Q5797" s="5" t="str">
        <f>IF(E5797="","",IFERROR(VLOOKUP(E5797,REGRAS_CST!$A$2:$D$200,4,FALSE),""))</f>
        <v/>
      </c>
      <c r="R5797" s="8"/>
      <c r="S5797" s="7">
        <f>IF($H5797="","",$H5797*(1-$U5797))</f>
        <v>8.9999999999999993E-3</v>
      </c>
      <c r="T5797" s="7">
        <f>IF($I5797="","",$I5797*(1-$U5797))</f>
        <v>1E-3</v>
      </c>
      <c r="U5797" s="7">
        <f>IFERROR(INDEX(BASE_CCLASSTRIB!$E:$E, MATCH(TEXT($D5797,"000000"), BASE_CCLASSTRIB!$A:$A, 0))/100, 0)</f>
        <v>0</v>
      </c>
      <c r="V5797" s="21">
        <f>IFERROR(INDEX(BASE_CCLASSTRIB!$F:$F, MATCH(TEXT($D5797,"000000"), BASE_CCLASSTRIB!$A:$A, 0))/100, 0)</f>
        <v>0</v>
      </c>
    </row>
    <row r="5798" spans="2:22" ht="15.75" customHeight="1" thickTop="1" thickBot="1">
      <c r="B5798" s="8"/>
      <c r="C5798" s="8"/>
      <c r="E5798" s="8" t="str">
        <f>IF(D5798="","",LEFT(D5798,3))</f>
        <v/>
      </c>
      <c r="F5798" s="5" t="str">
        <f>IF(E5798="","",IFERROR(VLOOKUP(E5798,REGRAS_CST!$A$2:$B$200,2,FALSE),""))</f>
        <v/>
      </c>
      <c r="H5798" s="7">
        <v>8.9999999999999993E-3</v>
      </c>
      <c r="I5798" s="7">
        <v>1E-3</v>
      </c>
      <c r="K5798" s="5" t="str">
        <f>IF(E5798="","",IFERROR(VLOOKUP(E5798,REGRAS_CST!$A$2:$C$200,3,FALSE),""))</f>
        <v/>
      </c>
      <c r="L5798" s="10" t="str">
        <f>IF($G5798="", "", $G5798*(1-$V5798))</f>
        <v/>
      </c>
      <c r="M5798" s="30" t="str">
        <f t="shared" si="180"/>
        <v/>
      </c>
      <c r="N5798" s="30" t="str">
        <f t="shared" si="181"/>
        <v/>
      </c>
      <c r="O5798" s="5" t="str">
        <f>IF(D5798="","",
IF(AND(K5798&lt;&gt;"SIM",V5798&gt;0),"ERRO: % BC &gt; 0, mas NÃO permitida ❌",
IF(AND(K5798="SIM",V5798=0),"ATENÇÃO: BC permitida, mas % = 0 🔎",
"Base de cálculo aplicada corretamente ✅")))</f>
        <v/>
      </c>
      <c r="P5798" s="5" t="str">
        <f>IF(D5798="","",
IF(AND(Q5798&lt;&gt;"SIM",U5798&gt;0),"ERRO: % alíquota &gt; 0, mas NÃO permitida ❌",
IF(AND(Q5798="SIM",U5798=0),"ATENÇÃO: alíquota permitida, mas % = 0 🔎",
"Alíquota aplicada corretamente ✅")))</f>
        <v/>
      </c>
      <c r="Q5798" s="5" t="str">
        <f>IF(E5798="","",IFERROR(VLOOKUP(E5798,REGRAS_CST!$A$2:$D$200,4,FALSE),""))</f>
        <v/>
      </c>
      <c r="R5798" s="8"/>
      <c r="S5798" s="7">
        <f>IF($H5798="","",$H5798*(1-$U5798))</f>
        <v>8.9999999999999993E-3</v>
      </c>
      <c r="T5798" s="7">
        <f>IF($I5798="","",$I5798*(1-$U5798))</f>
        <v>1E-3</v>
      </c>
      <c r="U5798" s="7">
        <f>IFERROR(INDEX(BASE_CCLASSTRIB!$E:$E, MATCH(TEXT($D5798,"000000"), BASE_CCLASSTRIB!$A:$A, 0))/100, 0)</f>
        <v>0</v>
      </c>
      <c r="V5798" s="21">
        <f>IFERROR(INDEX(BASE_CCLASSTRIB!$F:$F, MATCH(TEXT($D5798,"000000"), BASE_CCLASSTRIB!$A:$A, 0))/100, 0)</f>
        <v>0</v>
      </c>
    </row>
    <row r="5799" spans="2:22" ht="15.75" customHeight="1" thickTop="1" thickBot="1">
      <c r="B5799" s="8"/>
      <c r="C5799" s="8"/>
      <c r="E5799" s="8" t="str">
        <f>IF(D5799="","",LEFT(D5799,3))</f>
        <v/>
      </c>
      <c r="F5799" s="5" t="str">
        <f>IF(E5799="","",IFERROR(VLOOKUP(E5799,REGRAS_CST!$A$2:$B$200,2,FALSE),""))</f>
        <v/>
      </c>
      <c r="H5799" s="7">
        <v>8.9999999999999993E-3</v>
      </c>
      <c r="I5799" s="7">
        <v>1E-3</v>
      </c>
      <c r="K5799" s="5" t="str">
        <f>IF(E5799="","",IFERROR(VLOOKUP(E5799,REGRAS_CST!$A$2:$C$200,3,FALSE),""))</f>
        <v/>
      </c>
      <c r="L5799" s="10" t="str">
        <f>IF($G5799="", "", $G5799*(1-$V5799))</f>
        <v/>
      </c>
      <c r="M5799" s="30" t="str">
        <f t="shared" si="180"/>
        <v/>
      </c>
      <c r="N5799" s="30" t="str">
        <f t="shared" si="181"/>
        <v/>
      </c>
      <c r="O5799" s="5" t="str">
        <f>IF(D5799="","",
IF(AND(K5799&lt;&gt;"SIM",V5799&gt;0),"ERRO: % BC &gt; 0, mas NÃO permitida ❌",
IF(AND(K5799="SIM",V5799=0),"ATENÇÃO: BC permitida, mas % = 0 🔎",
"Base de cálculo aplicada corretamente ✅")))</f>
        <v/>
      </c>
      <c r="P5799" s="5" t="str">
        <f>IF(D5799="","",
IF(AND(Q5799&lt;&gt;"SIM",U5799&gt;0),"ERRO: % alíquota &gt; 0, mas NÃO permitida ❌",
IF(AND(Q5799="SIM",U5799=0),"ATENÇÃO: alíquota permitida, mas % = 0 🔎",
"Alíquota aplicada corretamente ✅")))</f>
        <v/>
      </c>
      <c r="Q5799" s="5" t="str">
        <f>IF(E5799="","",IFERROR(VLOOKUP(E5799,REGRAS_CST!$A$2:$D$200,4,FALSE),""))</f>
        <v/>
      </c>
      <c r="R5799" s="8"/>
      <c r="S5799" s="7">
        <f>IF($H5799="","",$H5799*(1-$U5799))</f>
        <v>8.9999999999999993E-3</v>
      </c>
      <c r="T5799" s="7">
        <f>IF($I5799="","",$I5799*(1-$U5799))</f>
        <v>1E-3</v>
      </c>
      <c r="U5799" s="7">
        <f>IFERROR(INDEX(BASE_CCLASSTRIB!$E:$E, MATCH(TEXT($D5799,"000000"), BASE_CCLASSTRIB!$A:$A, 0))/100, 0)</f>
        <v>0</v>
      </c>
      <c r="V5799" s="21">
        <f>IFERROR(INDEX(BASE_CCLASSTRIB!$F:$F, MATCH(TEXT($D5799,"000000"), BASE_CCLASSTRIB!$A:$A, 0))/100, 0)</f>
        <v>0</v>
      </c>
    </row>
    <row r="5800" spans="2:22" ht="15.75" customHeight="1" thickTop="1" thickBot="1">
      <c r="B5800" s="8"/>
      <c r="C5800" s="8"/>
      <c r="E5800" s="8" t="str">
        <f>IF(D5800="","",LEFT(D5800,3))</f>
        <v/>
      </c>
      <c r="F5800" s="5" t="str">
        <f>IF(E5800="","",IFERROR(VLOOKUP(E5800,REGRAS_CST!$A$2:$B$200,2,FALSE),""))</f>
        <v/>
      </c>
      <c r="H5800" s="7">
        <v>8.9999999999999993E-3</v>
      </c>
      <c r="I5800" s="7">
        <v>1E-3</v>
      </c>
      <c r="K5800" s="5" t="str">
        <f>IF(E5800="","",IFERROR(VLOOKUP(E5800,REGRAS_CST!$A$2:$C$200,3,FALSE),""))</f>
        <v/>
      </c>
      <c r="L5800" s="10" t="str">
        <f>IF($G5800="", "", $G5800*(1-$V5800))</f>
        <v/>
      </c>
      <c r="M5800" s="30" t="str">
        <f t="shared" si="180"/>
        <v/>
      </c>
      <c r="N5800" s="30" t="str">
        <f t="shared" si="181"/>
        <v/>
      </c>
      <c r="O5800" s="5" t="str">
        <f>IF(D5800="","",
IF(AND(K5800&lt;&gt;"SIM",V5800&gt;0),"ERRO: % BC &gt; 0, mas NÃO permitida ❌",
IF(AND(K5800="SIM",V5800=0),"ATENÇÃO: BC permitida, mas % = 0 🔎",
"Base de cálculo aplicada corretamente ✅")))</f>
        <v/>
      </c>
      <c r="P5800" s="5" t="str">
        <f>IF(D5800="","",
IF(AND(Q5800&lt;&gt;"SIM",U5800&gt;0),"ERRO: % alíquota &gt; 0, mas NÃO permitida ❌",
IF(AND(Q5800="SIM",U5800=0),"ATENÇÃO: alíquota permitida, mas % = 0 🔎",
"Alíquota aplicada corretamente ✅")))</f>
        <v/>
      </c>
      <c r="Q5800" s="5" t="str">
        <f>IF(E5800="","",IFERROR(VLOOKUP(E5800,REGRAS_CST!$A$2:$D$200,4,FALSE),""))</f>
        <v/>
      </c>
      <c r="R5800" s="8"/>
      <c r="S5800" s="7">
        <f>IF($H5800="","",$H5800*(1-$U5800))</f>
        <v>8.9999999999999993E-3</v>
      </c>
      <c r="T5800" s="7">
        <f>IF($I5800="","",$I5800*(1-$U5800))</f>
        <v>1E-3</v>
      </c>
      <c r="U5800" s="7">
        <f>IFERROR(INDEX(BASE_CCLASSTRIB!$E:$E, MATCH(TEXT($D5800,"000000"), BASE_CCLASSTRIB!$A:$A, 0))/100, 0)</f>
        <v>0</v>
      </c>
      <c r="V5800" s="21">
        <f>IFERROR(INDEX(BASE_CCLASSTRIB!$F:$F, MATCH(TEXT($D5800,"000000"), BASE_CCLASSTRIB!$A:$A, 0))/100, 0)</f>
        <v>0</v>
      </c>
    </row>
    <row r="5801" spans="2:22" ht="15.75" customHeight="1" thickTop="1" thickBot="1">
      <c r="B5801" s="8"/>
      <c r="C5801" s="8"/>
      <c r="E5801" s="8" t="str">
        <f>IF(D5801="","",LEFT(D5801,3))</f>
        <v/>
      </c>
      <c r="F5801" s="5" t="str">
        <f>IF(E5801="","",IFERROR(VLOOKUP(E5801,REGRAS_CST!$A$2:$B$200,2,FALSE),""))</f>
        <v/>
      </c>
      <c r="H5801" s="7">
        <v>8.9999999999999993E-3</v>
      </c>
      <c r="I5801" s="7">
        <v>1E-3</v>
      </c>
      <c r="K5801" s="5" t="str">
        <f>IF(E5801="","",IFERROR(VLOOKUP(E5801,REGRAS_CST!$A$2:$C$200,3,FALSE),""))</f>
        <v/>
      </c>
      <c r="L5801" s="10" t="str">
        <f>IF($G5801="", "", $G5801*(1-$V5801))</f>
        <v/>
      </c>
      <c r="M5801" s="30" t="str">
        <f t="shared" si="180"/>
        <v/>
      </c>
      <c r="N5801" s="30" t="str">
        <f t="shared" si="181"/>
        <v/>
      </c>
      <c r="O5801" s="5" t="str">
        <f>IF(D5801="","",
IF(AND(K5801&lt;&gt;"SIM",V5801&gt;0),"ERRO: % BC &gt; 0, mas NÃO permitida ❌",
IF(AND(K5801="SIM",V5801=0),"ATENÇÃO: BC permitida, mas % = 0 🔎",
"Base de cálculo aplicada corretamente ✅")))</f>
        <v/>
      </c>
      <c r="P5801" s="5" t="str">
        <f>IF(D5801="","",
IF(AND(Q5801&lt;&gt;"SIM",U5801&gt;0),"ERRO: % alíquota &gt; 0, mas NÃO permitida ❌",
IF(AND(Q5801="SIM",U5801=0),"ATENÇÃO: alíquota permitida, mas % = 0 🔎",
"Alíquota aplicada corretamente ✅")))</f>
        <v/>
      </c>
      <c r="Q5801" s="5" t="str">
        <f>IF(E5801="","",IFERROR(VLOOKUP(E5801,REGRAS_CST!$A$2:$D$200,4,FALSE),""))</f>
        <v/>
      </c>
      <c r="R5801" s="8"/>
      <c r="S5801" s="7">
        <f>IF($H5801="","",$H5801*(1-$U5801))</f>
        <v>8.9999999999999993E-3</v>
      </c>
      <c r="T5801" s="7">
        <f>IF($I5801="","",$I5801*(1-$U5801))</f>
        <v>1E-3</v>
      </c>
      <c r="U5801" s="7">
        <f>IFERROR(INDEX(BASE_CCLASSTRIB!$E:$E, MATCH(TEXT($D5801,"000000"), BASE_CCLASSTRIB!$A:$A, 0))/100, 0)</f>
        <v>0</v>
      </c>
      <c r="V5801" s="21">
        <f>IFERROR(INDEX(BASE_CCLASSTRIB!$F:$F, MATCH(TEXT($D5801,"000000"), BASE_CCLASSTRIB!$A:$A, 0))/100, 0)</f>
        <v>0</v>
      </c>
    </row>
    <row r="5802" spans="2:22" ht="15.75" customHeight="1" thickTop="1" thickBot="1">
      <c r="B5802" s="8"/>
      <c r="C5802" s="8"/>
      <c r="E5802" s="8" t="str">
        <f>IF(D5802="","",LEFT(D5802,3))</f>
        <v/>
      </c>
      <c r="F5802" s="5" t="str">
        <f>IF(E5802="","",IFERROR(VLOOKUP(E5802,REGRAS_CST!$A$2:$B$200,2,FALSE),""))</f>
        <v/>
      </c>
      <c r="H5802" s="7">
        <v>8.9999999999999993E-3</v>
      </c>
      <c r="I5802" s="7">
        <v>1E-3</v>
      </c>
      <c r="K5802" s="5" t="str">
        <f>IF(E5802="","",IFERROR(VLOOKUP(E5802,REGRAS_CST!$A$2:$C$200,3,FALSE),""))</f>
        <v/>
      </c>
      <c r="L5802" s="10" t="str">
        <f>IF($G5802="", "", $G5802*(1-$V5802))</f>
        <v/>
      </c>
      <c r="M5802" s="30" t="str">
        <f t="shared" si="180"/>
        <v/>
      </c>
      <c r="N5802" s="30" t="str">
        <f t="shared" si="181"/>
        <v/>
      </c>
      <c r="O5802" s="5" t="str">
        <f>IF(D5802="","",
IF(AND(K5802&lt;&gt;"SIM",V5802&gt;0),"ERRO: % BC &gt; 0, mas NÃO permitida ❌",
IF(AND(K5802="SIM",V5802=0),"ATENÇÃO: BC permitida, mas % = 0 🔎",
"Base de cálculo aplicada corretamente ✅")))</f>
        <v/>
      </c>
      <c r="P5802" s="5" t="str">
        <f>IF(D5802="","",
IF(AND(Q5802&lt;&gt;"SIM",U5802&gt;0),"ERRO: % alíquota &gt; 0, mas NÃO permitida ❌",
IF(AND(Q5802="SIM",U5802=0),"ATENÇÃO: alíquota permitida, mas % = 0 🔎",
"Alíquota aplicada corretamente ✅")))</f>
        <v/>
      </c>
      <c r="Q5802" s="5" t="str">
        <f>IF(E5802="","",IFERROR(VLOOKUP(E5802,REGRAS_CST!$A$2:$D$200,4,FALSE),""))</f>
        <v/>
      </c>
      <c r="R5802" s="8"/>
      <c r="S5802" s="7">
        <f>IF($H5802="","",$H5802*(1-$U5802))</f>
        <v>8.9999999999999993E-3</v>
      </c>
      <c r="T5802" s="7">
        <f>IF($I5802="","",$I5802*(1-$U5802))</f>
        <v>1E-3</v>
      </c>
      <c r="U5802" s="7">
        <f>IFERROR(INDEX(BASE_CCLASSTRIB!$E:$E, MATCH(TEXT($D5802,"000000"), BASE_CCLASSTRIB!$A:$A, 0))/100, 0)</f>
        <v>0</v>
      </c>
      <c r="V5802" s="21">
        <f>IFERROR(INDEX(BASE_CCLASSTRIB!$F:$F, MATCH(TEXT($D5802,"000000"), BASE_CCLASSTRIB!$A:$A, 0))/100, 0)</f>
        <v>0</v>
      </c>
    </row>
    <row r="5803" spans="2:22" ht="15.75" customHeight="1" thickTop="1" thickBot="1">
      <c r="B5803" s="8"/>
      <c r="C5803" s="8"/>
      <c r="E5803" s="8" t="str">
        <f>IF(D5803="","",LEFT(D5803,3))</f>
        <v/>
      </c>
      <c r="F5803" s="5" t="str">
        <f>IF(E5803="","",IFERROR(VLOOKUP(E5803,REGRAS_CST!$A$2:$B$200,2,FALSE),""))</f>
        <v/>
      </c>
      <c r="H5803" s="7">
        <v>8.9999999999999993E-3</v>
      </c>
      <c r="I5803" s="7">
        <v>1E-3</v>
      </c>
      <c r="K5803" s="5" t="str">
        <f>IF(E5803="","",IFERROR(VLOOKUP(E5803,REGRAS_CST!$A$2:$C$200,3,FALSE),""))</f>
        <v/>
      </c>
      <c r="L5803" s="10" t="str">
        <f>IF($G5803="", "", $G5803*(1-$V5803))</f>
        <v/>
      </c>
      <c r="M5803" s="30" t="str">
        <f t="shared" si="180"/>
        <v/>
      </c>
      <c r="N5803" s="30" t="str">
        <f t="shared" si="181"/>
        <v/>
      </c>
      <c r="O5803" s="5" t="str">
        <f>IF(D5803="","",
IF(AND(K5803&lt;&gt;"SIM",V5803&gt;0),"ERRO: % BC &gt; 0, mas NÃO permitida ❌",
IF(AND(K5803="SIM",V5803=0),"ATENÇÃO: BC permitida, mas % = 0 🔎",
"Base de cálculo aplicada corretamente ✅")))</f>
        <v/>
      </c>
      <c r="P5803" s="5" t="str">
        <f>IF(D5803="","",
IF(AND(Q5803&lt;&gt;"SIM",U5803&gt;0),"ERRO: % alíquota &gt; 0, mas NÃO permitida ❌",
IF(AND(Q5803="SIM",U5803=0),"ATENÇÃO: alíquota permitida, mas % = 0 🔎",
"Alíquota aplicada corretamente ✅")))</f>
        <v/>
      </c>
      <c r="Q5803" s="5" t="str">
        <f>IF(E5803="","",IFERROR(VLOOKUP(E5803,REGRAS_CST!$A$2:$D$200,4,FALSE),""))</f>
        <v/>
      </c>
      <c r="R5803" s="8"/>
      <c r="S5803" s="7">
        <f>IF($H5803="","",$H5803*(1-$U5803))</f>
        <v>8.9999999999999993E-3</v>
      </c>
      <c r="T5803" s="7">
        <f>IF($I5803="","",$I5803*(1-$U5803))</f>
        <v>1E-3</v>
      </c>
      <c r="U5803" s="7">
        <f>IFERROR(INDEX(BASE_CCLASSTRIB!$E:$E, MATCH(TEXT($D5803,"000000"), BASE_CCLASSTRIB!$A:$A, 0))/100, 0)</f>
        <v>0</v>
      </c>
      <c r="V5803" s="21">
        <f>IFERROR(INDEX(BASE_CCLASSTRIB!$F:$F, MATCH(TEXT($D5803,"000000"), BASE_CCLASSTRIB!$A:$A, 0))/100, 0)</f>
        <v>0</v>
      </c>
    </row>
    <row r="5804" spans="2:22" ht="15.75" customHeight="1" thickTop="1" thickBot="1">
      <c r="B5804" s="8"/>
      <c r="C5804" s="8"/>
      <c r="E5804" s="8" t="str">
        <f>IF(D5804="","",LEFT(D5804,3))</f>
        <v/>
      </c>
      <c r="F5804" s="5" t="str">
        <f>IF(E5804="","",IFERROR(VLOOKUP(E5804,REGRAS_CST!$A$2:$B$200,2,FALSE),""))</f>
        <v/>
      </c>
      <c r="H5804" s="7">
        <v>8.9999999999999993E-3</v>
      </c>
      <c r="I5804" s="7">
        <v>1E-3</v>
      </c>
      <c r="K5804" s="5" t="str">
        <f>IF(E5804="","",IFERROR(VLOOKUP(E5804,REGRAS_CST!$A$2:$C$200,3,FALSE),""))</f>
        <v/>
      </c>
      <c r="L5804" s="10" t="str">
        <f>IF($G5804="", "", $G5804*(1-$V5804))</f>
        <v/>
      </c>
      <c r="M5804" s="30" t="str">
        <f t="shared" si="180"/>
        <v/>
      </c>
      <c r="N5804" s="30" t="str">
        <f t="shared" si="181"/>
        <v/>
      </c>
      <c r="O5804" s="5" t="str">
        <f>IF(D5804="","",
IF(AND(K5804&lt;&gt;"SIM",V5804&gt;0),"ERRO: % BC &gt; 0, mas NÃO permitida ❌",
IF(AND(K5804="SIM",V5804=0),"ATENÇÃO: BC permitida, mas % = 0 🔎",
"Base de cálculo aplicada corretamente ✅")))</f>
        <v/>
      </c>
      <c r="P5804" s="5" t="str">
        <f>IF(D5804="","",
IF(AND(Q5804&lt;&gt;"SIM",U5804&gt;0),"ERRO: % alíquota &gt; 0, mas NÃO permitida ❌",
IF(AND(Q5804="SIM",U5804=0),"ATENÇÃO: alíquota permitida, mas % = 0 🔎",
"Alíquota aplicada corretamente ✅")))</f>
        <v/>
      </c>
      <c r="Q5804" s="5" t="str">
        <f>IF(E5804="","",IFERROR(VLOOKUP(E5804,REGRAS_CST!$A$2:$D$200,4,FALSE),""))</f>
        <v/>
      </c>
      <c r="R5804" s="8"/>
      <c r="S5804" s="7">
        <f>IF($H5804="","",$H5804*(1-$U5804))</f>
        <v>8.9999999999999993E-3</v>
      </c>
      <c r="T5804" s="7">
        <f>IF($I5804="","",$I5804*(1-$U5804))</f>
        <v>1E-3</v>
      </c>
      <c r="U5804" s="7">
        <f>IFERROR(INDEX(BASE_CCLASSTRIB!$E:$E, MATCH(TEXT($D5804,"000000"), BASE_CCLASSTRIB!$A:$A, 0))/100, 0)</f>
        <v>0</v>
      </c>
      <c r="V5804" s="21">
        <f>IFERROR(INDEX(BASE_CCLASSTRIB!$F:$F, MATCH(TEXT($D5804,"000000"), BASE_CCLASSTRIB!$A:$A, 0))/100, 0)</f>
        <v>0</v>
      </c>
    </row>
    <row r="5805" spans="2:22" ht="15.75" customHeight="1" thickTop="1" thickBot="1">
      <c r="B5805" s="8"/>
      <c r="C5805" s="8"/>
      <c r="E5805" s="8" t="str">
        <f>IF(D5805="","",LEFT(D5805,3))</f>
        <v/>
      </c>
      <c r="F5805" s="5" t="str">
        <f>IF(E5805="","",IFERROR(VLOOKUP(E5805,REGRAS_CST!$A$2:$B$200,2,FALSE),""))</f>
        <v/>
      </c>
      <c r="H5805" s="7">
        <v>8.9999999999999993E-3</v>
      </c>
      <c r="I5805" s="7">
        <v>1E-3</v>
      </c>
      <c r="K5805" s="5" t="str">
        <f>IF(E5805="","",IFERROR(VLOOKUP(E5805,REGRAS_CST!$A$2:$C$200,3,FALSE),""))</f>
        <v/>
      </c>
      <c r="L5805" s="10" t="str">
        <f>IF($G5805="", "", $G5805*(1-$V5805))</f>
        <v/>
      </c>
      <c r="M5805" s="30" t="str">
        <f t="shared" si="180"/>
        <v/>
      </c>
      <c r="N5805" s="30" t="str">
        <f t="shared" si="181"/>
        <v/>
      </c>
      <c r="O5805" s="5" t="str">
        <f>IF(D5805="","",
IF(AND(K5805&lt;&gt;"SIM",V5805&gt;0),"ERRO: % BC &gt; 0, mas NÃO permitida ❌",
IF(AND(K5805="SIM",V5805=0),"ATENÇÃO: BC permitida, mas % = 0 🔎",
"Base de cálculo aplicada corretamente ✅")))</f>
        <v/>
      </c>
      <c r="P5805" s="5" t="str">
        <f>IF(D5805="","",
IF(AND(Q5805&lt;&gt;"SIM",U5805&gt;0),"ERRO: % alíquota &gt; 0, mas NÃO permitida ❌",
IF(AND(Q5805="SIM",U5805=0),"ATENÇÃO: alíquota permitida, mas % = 0 🔎",
"Alíquota aplicada corretamente ✅")))</f>
        <v/>
      </c>
      <c r="Q5805" s="5" t="str">
        <f>IF(E5805="","",IFERROR(VLOOKUP(E5805,REGRAS_CST!$A$2:$D$200,4,FALSE),""))</f>
        <v/>
      </c>
      <c r="R5805" s="8"/>
      <c r="S5805" s="7">
        <f>IF($H5805="","",$H5805*(1-$U5805))</f>
        <v>8.9999999999999993E-3</v>
      </c>
      <c r="T5805" s="7">
        <f>IF($I5805="","",$I5805*(1-$U5805))</f>
        <v>1E-3</v>
      </c>
      <c r="U5805" s="7">
        <f>IFERROR(INDEX(BASE_CCLASSTRIB!$E:$E, MATCH(TEXT($D5805,"000000"), BASE_CCLASSTRIB!$A:$A, 0))/100, 0)</f>
        <v>0</v>
      </c>
      <c r="V5805" s="21">
        <f>IFERROR(INDEX(BASE_CCLASSTRIB!$F:$F, MATCH(TEXT($D5805,"000000"), BASE_CCLASSTRIB!$A:$A, 0))/100, 0)</f>
        <v>0</v>
      </c>
    </row>
    <row r="5806" spans="2:22" ht="15.75" customHeight="1" thickTop="1" thickBot="1">
      <c r="B5806" s="8"/>
      <c r="C5806" s="8"/>
      <c r="E5806" s="8" t="str">
        <f>IF(D5806="","",LEFT(D5806,3))</f>
        <v/>
      </c>
      <c r="F5806" s="5" t="str">
        <f>IF(E5806="","",IFERROR(VLOOKUP(E5806,REGRAS_CST!$A$2:$B$200,2,FALSE),""))</f>
        <v/>
      </c>
      <c r="H5806" s="7">
        <v>8.9999999999999993E-3</v>
      </c>
      <c r="I5806" s="7">
        <v>1E-3</v>
      </c>
      <c r="K5806" s="5" t="str">
        <f>IF(E5806="","",IFERROR(VLOOKUP(E5806,REGRAS_CST!$A$2:$C$200,3,FALSE),""))</f>
        <v/>
      </c>
      <c r="L5806" s="10" t="str">
        <f>IF($G5806="", "", $G5806*(1-$V5806))</f>
        <v/>
      </c>
      <c r="M5806" s="30" t="str">
        <f t="shared" si="180"/>
        <v/>
      </c>
      <c r="N5806" s="30" t="str">
        <f t="shared" si="181"/>
        <v/>
      </c>
      <c r="O5806" s="5" t="str">
        <f>IF(D5806="","",
IF(AND(K5806&lt;&gt;"SIM",V5806&gt;0),"ERRO: % BC &gt; 0, mas NÃO permitida ❌",
IF(AND(K5806="SIM",V5806=0),"ATENÇÃO: BC permitida, mas % = 0 🔎",
"Base de cálculo aplicada corretamente ✅")))</f>
        <v/>
      </c>
      <c r="P5806" s="5" t="str">
        <f>IF(D5806="","",
IF(AND(Q5806&lt;&gt;"SIM",U5806&gt;0),"ERRO: % alíquota &gt; 0, mas NÃO permitida ❌",
IF(AND(Q5806="SIM",U5806=0),"ATENÇÃO: alíquota permitida, mas % = 0 🔎",
"Alíquota aplicada corretamente ✅")))</f>
        <v/>
      </c>
      <c r="Q5806" s="5" t="str">
        <f>IF(E5806="","",IFERROR(VLOOKUP(E5806,REGRAS_CST!$A$2:$D$200,4,FALSE),""))</f>
        <v/>
      </c>
      <c r="R5806" s="8"/>
      <c r="S5806" s="7">
        <f>IF($H5806="","",$H5806*(1-$U5806))</f>
        <v>8.9999999999999993E-3</v>
      </c>
      <c r="T5806" s="7">
        <f>IF($I5806="","",$I5806*(1-$U5806))</f>
        <v>1E-3</v>
      </c>
      <c r="U5806" s="7">
        <f>IFERROR(INDEX(BASE_CCLASSTRIB!$E:$E, MATCH(TEXT($D5806,"000000"), BASE_CCLASSTRIB!$A:$A, 0))/100, 0)</f>
        <v>0</v>
      </c>
      <c r="V5806" s="21">
        <f>IFERROR(INDEX(BASE_CCLASSTRIB!$F:$F, MATCH(TEXT($D5806,"000000"), BASE_CCLASSTRIB!$A:$A, 0))/100, 0)</f>
        <v>0</v>
      </c>
    </row>
    <row r="5807" spans="2:22" ht="15.75" customHeight="1" thickTop="1" thickBot="1">
      <c r="B5807" s="8"/>
      <c r="C5807" s="8"/>
      <c r="E5807" s="8" t="str">
        <f>IF(D5807="","",LEFT(D5807,3))</f>
        <v/>
      </c>
      <c r="F5807" s="5" t="str">
        <f>IF(E5807="","",IFERROR(VLOOKUP(E5807,REGRAS_CST!$A$2:$B$200,2,FALSE),""))</f>
        <v/>
      </c>
      <c r="H5807" s="7">
        <v>8.9999999999999993E-3</v>
      </c>
      <c r="I5807" s="7">
        <v>1E-3</v>
      </c>
      <c r="K5807" s="5" t="str">
        <f>IF(E5807="","",IFERROR(VLOOKUP(E5807,REGRAS_CST!$A$2:$C$200,3,FALSE),""))</f>
        <v/>
      </c>
      <c r="L5807" s="10" t="str">
        <f>IF($G5807="", "", $G5807*(1-$V5807))</f>
        <v/>
      </c>
      <c r="M5807" s="30" t="str">
        <f t="shared" si="180"/>
        <v/>
      </c>
      <c r="N5807" s="30" t="str">
        <f t="shared" si="181"/>
        <v/>
      </c>
      <c r="O5807" s="5" t="str">
        <f>IF(D5807="","",
IF(AND(K5807&lt;&gt;"SIM",V5807&gt;0),"ERRO: % BC &gt; 0, mas NÃO permitida ❌",
IF(AND(K5807="SIM",V5807=0),"ATENÇÃO: BC permitida, mas % = 0 🔎",
"Base de cálculo aplicada corretamente ✅")))</f>
        <v/>
      </c>
      <c r="P5807" s="5" t="str">
        <f>IF(D5807="","",
IF(AND(Q5807&lt;&gt;"SIM",U5807&gt;0),"ERRO: % alíquota &gt; 0, mas NÃO permitida ❌",
IF(AND(Q5807="SIM",U5807=0),"ATENÇÃO: alíquota permitida, mas % = 0 🔎",
"Alíquota aplicada corretamente ✅")))</f>
        <v/>
      </c>
      <c r="Q5807" s="5" t="str">
        <f>IF(E5807="","",IFERROR(VLOOKUP(E5807,REGRAS_CST!$A$2:$D$200,4,FALSE),""))</f>
        <v/>
      </c>
      <c r="R5807" s="8"/>
      <c r="S5807" s="7">
        <f>IF($H5807="","",$H5807*(1-$U5807))</f>
        <v>8.9999999999999993E-3</v>
      </c>
      <c r="T5807" s="7">
        <f>IF($I5807="","",$I5807*(1-$U5807))</f>
        <v>1E-3</v>
      </c>
      <c r="U5807" s="7">
        <f>IFERROR(INDEX(BASE_CCLASSTRIB!$E:$E, MATCH(TEXT($D5807,"000000"), BASE_CCLASSTRIB!$A:$A, 0))/100, 0)</f>
        <v>0</v>
      </c>
      <c r="V5807" s="21">
        <f>IFERROR(INDEX(BASE_CCLASSTRIB!$F:$F, MATCH(TEXT($D5807,"000000"), BASE_CCLASSTRIB!$A:$A, 0))/100, 0)</f>
        <v>0</v>
      </c>
    </row>
    <row r="5808" spans="2:22" ht="15.75" customHeight="1" thickTop="1" thickBot="1">
      <c r="B5808" s="8"/>
      <c r="C5808" s="8"/>
      <c r="E5808" s="8" t="str">
        <f>IF(D5808="","",LEFT(D5808,3))</f>
        <v/>
      </c>
      <c r="F5808" s="5" t="str">
        <f>IF(E5808="","",IFERROR(VLOOKUP(E5808,REGRAS_CST!$A$2:$B$200,2,FALSE),""))</f>
        <v/>
      </c>
      <c r="H5808" s="7">
        <v>8.9999999999999993E-3</v>
      </c>
      <c r="I5808" s="7">
        <v>1E-3</v>
      </c>
      <c r="K5808" s="5" t="str">
        <f>IF(E5808="","",IFERROR(VLOOKUP(E5808,REGRAS_CST!$A$2:$C$200,3,FALSE),""))</f>
        <v/>
      </c>
      <c r="L5808" s="10" t="str">
        <f>IF($G5808="", "", $G5808*(1-$V5808))</f>
        <v/>
      </c>
      <c r="M5808" s="30" t="str">
        <f t="shared" si="180"/>
        <v/>
      </c>
      <c r="N5808" s="30" t="str">
        <f t="shared" si="181"/>
        <v/>
      </c>
      <c r="O5808" s="5" t="str">
        <f>IF(D5808="","",
IF(AND(K5808&lt;&gt;"SIM",V5808&gt;0),"ERRO: % BC &gt; 0, mas NÃO permitida ❌",
IF(AND(K5808="SIM",V5808=0),"ATENÇÃO: BC permitida, mas % = 0 🔎",
"Base de cálculo aplicada corretamente ✅")))</f>
        <v/>
      </c>
      <c r="P5808" s="5" t="str">
        <f>IF(D5808="","",
IF(AND(Q5808&lt;&gt;"SIM",U5808&gt;0),"ERRO: % alíquota &gt; 0, mas NÃO permitida ❌",
IF(AND(Q5808="SIM",U5808=0),"ATENÇÃO: alíquota permitida, mas % = 0 🔎",
"Alíquota aplicada corretamente ✅")))</f>
        <v/>
      </c>
      <c r="Q5808" s="5" t="str">
        <f>IF(E5808="","",IFERROR(VLOOKUP(E5808,REGRAS_CST!$A$2:$D$200,4,FALSE),""))</f>
        <v/>
      </c>
      <c r="R5808" s="8"/>
      <c r="S5808" s="7">
        <f>IF($H5808="","",$H5808*(1-$U5808))</f>
        <v>8.9999999999999993E-3</v>
      </c>
      <c r="T5808" s="7">
        <f>IF($I5808="","",$I5808*(1-$U5808))</f>
        <v>1E-3</v>
      </c>
      <c r="U5808" s="7">
        <f>IFERROR(INDEX(BASE_CCLASSTRIB!$E:$E, MATCH(TEXT($D5808,"000000"), BASE_CCLASSTRIB!$A:$A, 0))/100, 0)</f>
        <v>0</v>
      </c>
      <c r="V5808" s="21">
        <f>IFERROR(INDEX(BASE_CCLASSTRIB!$F:$F, MATCH(TEXT($D5808,"000000"), BASE_CCLASSTRIB!$A:$A, 0))/100, 0)</f>
        <v>0</v>
      </c>
    </row>
    <row r="5809" spans="2:22" ht="15.75" customHeight="1" thickTop="1" thickBot="1">
      <c r="B5809" s="8"/>
      <c r="C5809" s="8"/>
      <c r="E5809" s="8" t="str">
        <f>IF(D5809="","",LEFT(D5809,3))</f>
        <v/>
      </c>
      <c r="F5809" s="5" t="str">
        <f>IF(E5809="","",IFERROR(VLOOKUP(E5809,REGRAS_CST!$A$2:$B$200,2,FALSE),""))</f>
        <v/>
      </c>
      <c r="H5809" s="7">
        <v>8.9999999999999993E-3</v>
      </c>
      <c r="I5809" s="7">
        <v>1E-3</v>
      </c>
      <c r="K5809" s="5" t="str">
        <f>IF(E5809="","",IFERROR(VLOOKUP(E5809,REGRAS_CST!$A$2:$C$200,3,FALSE),""))</f>
        <v/>
      </c>
      <c r="L5809" s="10" t="str">
        <f>IF($G5809="", "", $G5809*(1-$V5809))</f>
        <v/>
      </c>
      <c r="M5809" s="30" t="str">
        <f t="shared" si="180"/>
        <v/>
      </c>
      <c r="N5809" s="30" t="str">
        <f t="shared" si="181"/>
        <v/>
      </c>
      <c r="O5809" s="5" t="str">
        <f>IF(D5809="","",
IF(AND(K5809&lt;&gt;"SIM",V5809&gt;0),"ERRO: % BC &gt; 0, mas NÃO permitida ❌",
IF(AND(K5809="SIM",V5809=0),"ATENÇÃO: BC permitida, mas % = 0 🔎",
"Base de cálculo aplicada corretamente ✅")))</f>
        <v/>
      </c>
      <c r="P5809" s="5" t="str">
        <f>IF(D5809="","",
IF(AND(Q5809&lt;&gt;"SIM",U5809&gt;0),"ERRO: % alíquota &gt; 0, mas NÃO permitida ❌",
IF(AND(Q5809="SIM",U5809=0),"ATENÇÃO: alíquota permitida, mas % = 0 🔎",
"Alíquota aplicada corretamente ✅")))</f>
        <v/>
      </c>
      <c r="Q5809" s="5" t="str">
        <f>IF(E5809="","",IFERROR(VLOOKUP(E5809,REGRAS_CST!$A$2:$D$200,4,FALSE),""))</f>
        <v/>
      </c>
      <c r="R5809" s="8"/>
      <c r="S5809" s="7">
        <f>IF($H5809="","",$H5809*(1-$U5809))</f>
        <v>8.9999999999999993E-3</v>
      </c>
      <c r="T5809" s="7">
        <f>IF($I5809="","",$I5809*(1-$U5809))</f>
        <v>1E-3</v>
      </c>
      <c r="U5809" s="7">
        <f>IFERROR(INDEX(BASE_CCLASSTRIB!$E:$E, MATCH(TEXT($D5809,"000000"), BASE_CCLASSTRIB!$A:$A, 0))/100, 0)</f>
        <v>0</v>
      </c>
      <c r="V5809" s="21">
        <f>IFERROR(INDEX(BASE_CCLASSTRIB!$F:$F, MATCH(TEXT($D5809,"000000"), BASE_CCLASSTRIB!$A:$A, 0))/100, 0)</f>
        <v>0</v>
      </c>
    </row>
    <row r="5810" spans="2:22" ht="15.75" customHeight="1" thickTop="1" thickBot="1">
      <c r="B5810" s="8"/>
      <c r="C5810" s="8"/>
      <c r="E5810" s="8" t="str">
        <f>IF(D5810="","",LEFT(D5810,3))</f>
        <v/>
      </c>
      <c r="F5810" s="5" t="str">
        <f>IF(E5810="","",IFERROR(VLOOKUP(E5810,REGRAS_CST!$A$2:$B$200,2,FALSE),""))</f>
        <v/>
      </c>
      <c r="H5810" s="7">
        <v>8.9999999999999993E-3</v>
      </c>
      <c r="I5810" s="7">
        <v>1E-3</v>
      </c>
      <c r="K5810" s="5" t="str">
        <f>IF(E5810="","",IFERROR(VLOOKUP(E5810,REGRAS_CST!$A$2:$C$200,3,FALSE),""))</f>
        <v/>
      </c>
      <c r="L5810" s="10" t="str">
        <f>IF($G5810="", "", $G5810*(1-$V5810))</f>
        <v/>
      </c>
      <c r="M5810" s="30" t="str">
        <f t="shared" si="180"/>
        <v/>
      </c>
      <c r="N5810" s="30" t="str">
        <f t="shared" si="181"/>
        <v/>
      </c>
      <c r="O5810" s="5" t="str">
        <f>IF(D5810="","",
IF(AND(K5810&lt;&gt;"SIM",V5810&gt;0),"ERRO: % BC &gt; 0, mas NÃO permitida ❌",
IF(AND(K5810="SIM",V5810=0),"ATENÇÃO: BC permitida, mas % = 0 🔎",
"Base de cálculo aplicada corretamente ✅")))</f>
        <v/>
      </c>
      <c r="P5810" s="5" t="str">
        <f>IF(D5810="","",
IF(AND(Q5810&lt;&gt;"SIM",U5810&gt;0),"ERRO: % alíquota &gt; 0, mas NÃO permitida ❌",
IF(AND(Q5810="SIM",U5810=0),"ATENÇÃO: alíquota permitida, mas % = 0 🔎",
"Alíquota aplicada corretamente ✅")))</f>
        <v/>
      </c>
      <c r="Q5810" s="5" t="str">
        <f>IF(E5810="","",IFERROR(VLOOKUP(E5810,REGRAS_CST!$A$2:$D$200,4,FALSE),""))</f>
        <v/>
      </c>
      <c r="R5810" s="8"/>
      <c r="S5810" s="7">
        <f>IF($H5810="","",$H5810*(1-$U5810))</f>
        <v>8.9999999999999993E-3</v>
      </c>
      <c r="T5810" s="7">
        <f>IF($I5810="","",$I5810*(1-$U5810))</f>
        <v>1E-3</v>
      </c>
      <c r="U5810" s="7">
        <f>IFERROR(INDEX(BASE_CCLASSTRIB!$E:$E, MATCH(TEXT($D5810,"000000"), BASE_CCLASSTRIB!$A:$A, 0))/100, 0)</f>
        <v>0</v>
      </c>
      <c r="V5810" s="21">
        <f>IFERROR(INDEX(BASE_CCLASSTRIB!$F:$F, MATCH(TEXT($D5810,"000000"), BASE_CCLASSTRIB!$A:$A, 0))/100, 0)</f>
        <v>0</v>
      </c>
    </row>
    <row r="5811" spans="2:22" ht="15.75" customHeight="1" thickTop="1" thickBot="1">
      <c r="B5811" s="8"/>
      <c r="C5811" s="8"/>
      <c r="E5811" s="8" t="str">
        <f>IF(D5811="","",LEFT(D5811,3))</f>
        <v/>
      </c>
      <c r="F5811" s="5" t="str">
        <f>IF(E5811="","",IFERROR(VLOOKUP(E5811,REGRAS_CST!$A$2:$B$200,2,FALSE),""))</f>
        <v/>
      </c>
      <c r="H5811" s="7">
        <v>8.9999999999999993E-3</v>
      </c>
      <c r="I5811" s="7">
        <v>1E-3</v>
      </c>
      <c r="K5811" s="5" t="str">
        <f>IF(E5811="","",IFERROR(VLOOKUP(E5811,REGRAS_CST!$A$2:$C$200,3,FALSE),""))</f>
        <v/>
      </c>
      <c r="L5811" s="10" t="str">
        <f>IF($G5811="", "", $G5811*(1-$V5811))</f>
        <v/>
      </c>
      <c r="M5811" s="30" t="str">
        <f t="shared" si="180"/>
        <v/>
      </c>
      <c r="N5811" s="30" t="str">
        <f t="shared" si="181"/>
        <v/>
      </c>
      <c r="O5811" s="5" t="str">
        <f>IF(D5811="","",
IF(AND(K5811&lt;&gt;"SIM",V5811&gt;0),"ERRO: % BC &gt; 0, mas NÃO permitida ❌",
IF(AND(K5811="SIM",V5811=0),"ATENÇÃO: BC permitida, mas % = 0 🔎",
"Base de cálculo aplicada corretamente ✅")))</f>
        <v/>
      </c>
      <c r="P5811" s="5" t="str">
        <f>IF(D5811="","",
IF(AND(Q5811&lt;&gt;"SIM",U5811&gt;0),"ERRO: % alíquota &gt; 0, mas NÃO permitida ❌",
IF(AND(Q5811="SIM",U5811=0),"ATENÇÃO: alíquota permitida, mas % = 0 🔎",
"Alíquota aplicada corretamente ✅")))</f>
        <v/>
      </c>
      <c r="Q5811" s="5" t="str">
        <f>IF(E5811="","",IFERROR(VLOOKUP(E5811,REGRAS_CST!$A$2:$D$200,4,FALSE),""))</f>
        <v/>
      </c>
      <c r="R5811" s="8"/>
      <c r="S5811" s="7">
        <f>IF($H5811="","",$H5811*(1-$U5811))</f>
        <v>8.9999999999999993E-3</v>
      </c>
      <c r="T5811" s="7">
        <f>IF($I5811="","",$I5811*(1-$U5811))</f>
        <v>1E-3</v>
      </c>
      <c r="U5811" s="7">
        <f>IFERROR(INDEX(BASE_CCLASSTRIB!$E:$E, MATCH(TEXT($D5811,"000000"), BASE_CCLASSTRIB!$A:$A, 0))/100, 0)</f>
        <v>0</v>
      </c>
      <c r="V5811" s="21">
        <f>IFERROR(INDEX(BASE_CCLASSTRIB!$F:$F, MATCH(TEXT($D5811,"000000"), BASE_CCLASSTRIB!$A:$A, 0))/100, 0)</f>
        <v>0</v>
      </c>
    </row>
    <row r="5812" spans="2:22" ht="15.75" customHeight="1" thickTop="1" thickBot="1">
      <c r="B5812" s="8"/>
      <c r="C5812" s="8"/>
      <c r="E5812" s="8" t="str">
        <f>IF(D5812="","",LEFT(D5812,3))</f>
        <v/>
      </c>
      <c r="F5812" s="5" t="str">
        <f>IF(E5812="","",IFERROR(VLOOKUP(E5812,REGRAS_CST!$A$2:$B$200,2,FALSE),""))</f>
        <v/>
      </c>
      <c r="H5812" s="7">
        <v>8.9999999999999993E-3</v>
      </c>
      <c r="I5812" s="7">
        <v>1E-3</v>
      </c>
      <c r="K5812" s="5" t="str">
        <f>IF(E5812="","",IFERROR(VLOOKUP(E5812,REGRAS_CST!$A$2:$C$200,3,FALSE),""))</f>
        <v/>
      </c>
      <c r="L5812" s="10" t="str">
        <f>IF($G5812="", "", $G5812*(1-$V5812))</f>
        <v/>
      </c>
      <c r="M5812" s="30" t="str">
        <f t="shared" si="180"/>
        <v/>
      </c>
      <c r="N5812" s="30" t="str">
        <f t="shared" si="181"/>
        <v/>
      </c>
      <c r="O5812" s="5" t="str">
        <f>IF(D5812="","",
IF(AND(K5812&lt;&gt;"SIM",V5812&gt;0),"ERRO: % BC &gt; 0, mas NÃO permitida ❌",
IF(AND(K5812="SIM",V5812=0),"ATENÇÃO: BC permitida, mas % = 0 🔎",
"Base de cálculo aplicada corretamente ✅")))</f>
        <v/>
      </c>
      <c r="P5812" s="5" t="str">
        <f>IF(D5812="","",
IF(AND(Q5812&lt;&gt;"SIM",U5812&gt;0),"ERRO: % alíquota &gt; 0, mas NÃO permitida ❌",
IF(AND(Q5812="SIM",U5812=0),"ATENÇÃO: alíquota permitida, mas % = 0 🔎",
"Alíquota aplicada corretamente ✅")))</f>
        <v/>
      </c>
      <c r="Q5812" s="5" t="str">
        <f>IF(E5812="","",IFERROR(VLOOKUP(E5812,REGRAS_CST!$A$2:$D$200,4,FALSE),""))</f>
        <v/>
      </c>
      <c r="R5812" s="8"/>
      <c r="S5812" s="7">
        <f>IF($H5812="","",$H5812*(1-$U5812))</f>
        <v>8.9999999999999993E-3</v>
      </c>
      <c r="T5812" s="7">
        <f>IF($I5812="","",$I5812*(1-$U5812))</f>
        <v>1E-3</v>
      </c>
      <c r="U5812" s="7">
        <f>IFERROR(INDEX(BASE_CCLASSTRIB!$E:$E, MATCH(TEXT($D5812,"000000"), BASE_CCLASSTRIB!$A:$A, 0))/100, 0)</f>
        <v>0</v>
      </c>
      <c r="V5812" s="21">
        <f>IFERROR(INDEX(BASE_CCLASSTRIB!$F:$F, MATCH(TEXT($D5812,"000000"), BASE_CCLASSTRIB!$A:$A, 0))/100, 0)</f>
        <v>0</v>
      </c>
    </row>
    <row r="5813" spans="2:22" ht="15.75" customHeight="1" thickTop="1" thickBot="1">
      <c r="B5813" s="8"/>
      <c r="C5813" s="8"/>
      <c r="E5813" s="8" t="str">
        <f>IF(D5813="","",LEFT(D5813,3))</f>
        <v/>
      </c>
      <c r="F5813" s="5" t="str">
        <f>IF(E5813="","",IFERROR(VLOOKUP(E5813,REGRAS_CST!$A$2:$B$200,2,FALSE),""))</f>
        <v/>
      </c>
      <c r="H5813" s="7">
        <v>8.9999999999999993E-3</v>
      </c>
      <c r="I5813" s="7">
        <v>1E-3</v>
      </c>
      <c r="K5813" s="5" t="str">
        <f>IF(E5813="","",IFERROR(VLOOKUP(E5813,REGRAS_CST!$A$2:$C$200,3,FALSE),""))</f>
        <v/>
      </c>
      <c r="L5813" s="10" t="str">
        <f>IF($G5813="", "", $G5813*(1-$V5813))</f>
        <v/>
      </c>
      <c r="M5813" s="30" t="str">
        <f t="shared" si="180"/>
        <v/>
      </c>
      <c r="N5813" s="30" t="str">
        <f t="shared" si="181"/>
        <v/>
      </c>
      <c r="O5813" s="5" t="str">
        <f>IF(D5813="","",
IF(AND(K5813&lt;&gt;"SIM",V5813&gt;0),"ERRO: % BC &gt; 0, mas NÃO permitida ❌",
IF(AND(K5813="SIM",V5813=0),"ATENÇÃO: BC permitida, mas % = 0 🔎",
"Base de cálculo aplicada corretamente ✅")))</f>
        <v/>
      </c>
      <c r="P5813" s="5" t="str">
        <f>IF(D5813="","",
IF(AND(Q5813&lt;&gt;"SIM",U5813&gt;0),"ERRO: % alíquota &gt; 0, mas NÃO permitida ❌",
IF(AND(Q5813="SIM",U5813=0),"ATENÇÃO: alíquota permitida, mas % = 0 🔎",
"Alíquota aplicada corretamente ✅")))</f>
        <v/>
      </c>
      <c r="Q5813" s="5" t="str">
        <f>IF(E5813="","",IFERROR(VLOOKUP(E5813,REGRAS_CST!$A$2:$D$200,4,FALSE),""))</f>
        <v/>
      </c>
      <c r="R5813" s="8"/>
      <c r="S5813" s="7">
        <f>IF($H5813="","",$H5813*(1-$U5813))</f>
        <v>8.9999999999999993E-3</v>
      </c>
      <c r="T5813" s="7">
        <f>IF($I5813="","",$I5813*(1-$U5813))</f>
        <v>1E-3</v>
      </c>
      <c r="U5813" s="7">
        <f>IFERROR(INDEX(BASE_CCLASSTRIB!$E:$E, MATCH(TEXT($D5813,"000000"), BASE_CCLASSTRIB!$A:$A, 0))/100, 0)</f>
        <v>0</v>
      </c>
      <c r="V5813" s="21">
        <f>IFERROR(INDEX(BASE_CCLASSTRIB!$F:$F, MATCH(TEXT($D5813,"000000"), BASE_CCLASSTRIB!$A:$A, 0))/100, 0)</f>
        <v>0</v>
      </c>
    </row>
    <row r="5814" spans="2:22" ht="15.75" customHeight="1" thickTop="1" thickBot="1">
      <c r="B5814" s="8"/>
      <c r="C5814" s="8"/>
      <c r="E5814" s="8" t="str">
        <f>IF(D5814="","",LEFT(D5814,3))</f>
        <v/>
      </c>
      <c r="F5814" s="5" t="str">
        <f>IF(E5814="","",IFERROR(VLOOKUP(E5814,REGRAS_CST!$A$2:$B$200,2,FALSE),""))</f>
        <v/>
      </c>
      <c r="H5814" s="7">
        <v>8.9999999999999993E-3</v>
      </c>
      <c r="I5814" s="7">
        <v>1E-3</v>
      </c>
      <c r="K5814" s="5" t="str">
        <f>IF(E5814="","",IFERROR(VLOOKUP(E5814,REGRAS_CST!$A$2:$C$200,3,FALSE),""))</f>
        <v/>
      </c>
      <c r="L5814" s="10" t="str">
        <f>IF($G5814="", "", $G5814*(1-$V5814))</f>
        <v/>
      </c>
      <c r="M5814" s="30" t="str">
        <f t="shared" si="180"/>
        <v/>
      </c>
      <c r="N5814" s="30" t="str">
        <f t="shared" si="181"/>
        <v/>
      </c>
      <c r="O5814" s="5" t="str">
        <f>IF(D5814="","",
IF(AND(K5814&lt;&gt;"SIM",V5814&gt;0),"ERRO: % BC &gt; 0, mas NÃO permitida ❌",
IF(AND(K5814="SIM",V5814=0),"ATENÇÃO: BC permitida, mas % = 0 🔎",
"Base de cálculo aplicada corretamente ✅")))</f>
        <v/>
      </c>
      <c r="P5814" s="5" t="str">
        <f>IF(D5814="","",
IF(AND(Q5814&lt;&gt;"SIM",U5814&gt;0),"ERRO: % alíquota &gt; 0, mas NÃO permitida ❌",
IF(AND(Q5814="SIM",U5814=0),"ATENÇÃO: alíquota permitida, mas % = 0 🔎",
"Alíquota aplicada corretamente ✅")))</f>
        <v/>
      </c>
      <c r="Q5814" s="5" t="str">
        <f>IF(E5814="","",IFERROR(VLOOKUP(E5814,REGRAS_CST!$A$2:$D$200,4,FALSE),""))</f>
        <v/>
      </c>
      <c r="R5814" s="8"/>
      <c r="S5814" s="7">
        <f>IF($H5814="","",$H5814*(1-$U5814))</f>
        <v>8.9999999999999993E-3</v>
      </c>
      <c r="T5814" s="7">
        <f>IF($I5814="","",$I5814*(1-$U5814))</f>
        <v>1E-3</v>
      </c>
      <c r="U5814" s="7">
        <f>IFERROR(INDEX(BASE_CCLASSTRIB!$E:$E, MATCH(TEXT($D5814,"000000"), BASE_CCLASSTRIB!$A:$A, 0))/100, 0)</f>
        <v>0</v>
      </c>
      <c r="V5814" s="21">
        <f>IFERROR(INDEX(BASE_CCLASSTRIB!$F:$F, MATCH(TEXT($D5814,"000000"), BASE_CCLASSTRIB!$A:$A, 0))/100, 0)</f>
        <v>0</v>
      </c>
    </row>
    <row r="5815" spans="2:22" ht="15.75" customHeight="1" thickTop="1" thickBot="1">
      <c r="B5815" s="8"/>
      <c r="C5815" s="8"/>
      <c r="E5815" s="8" t="str">
        <f>IF(D5815="","",LEFT(D5815,3))</f>
        <v/>
      </c>
      <c r="F5815" s="5" t="str">
        <f>IF(E5815="","",IFERROR(VLOOKUP(E5815,REGRAS_CST!$A$2:$B$200,2,FALSE),""))</f>
        <v/>
      </c>
      <c r="H5815" s="7">
        <v>8.9999999999999993E-3</v>
      </c>
      <c r="I5815" s="7">
        <v>1E-3</v>
      </c>
      <c r="K5815" s="5" t="str">
        <f>IF(E5815="","",IFERROR(VLOOKUP(E5815,REGRAS_CST!$A$2:$C$200,3,FALSE),""))</f>
        <v/>
      </c>
      <c r="L5815" s="10" t="str">
        <f>IF($G5815="", "", $G5815*(1-$V5815))</f>
        <v/>
      </c>
      <c r="M5815" s="30" t="str">
        <f t="shared" si="180"/>
        <v/>
      </c>
      <c r="N5815" s="30" t="str">
        <f t="shared" si="181"/>
        <v/>
      </c>
      <c r="O5815" s="5" t="str">
        <f>IF(D5815="","",
IF(AND(K5815&lt;&gt;"SIM",V5815&gt;0),"ERRO: % BC &gt; 0, mas NÃO permitida ❌",
IF(AND(K5815="SIM",V5815=0),"ATENÇÃO: BC permitida, mas % = 0 🔎",
"Base de cálculo aplicada corretamente ✅")))</f>
        <v/>
      </c>
      <c r="P5815" s="5" t="str">
        <f>IF(D5815="","",
IF(AND(Q5815&lt;&gt;"SIM",U5815&gt;0),"ERRO: % alíquota &gt; 0, mas NÃO permitida ❌",
IF(AND(Q5815="SIM",U5815=0),"ATENÇÃO: alíquota permitida, mas % = 0 🔎",
"Alíquota aplicada corretamente ✅")))</f>
        <v/>
      </c>
      <c r="Q5815" s="5" t="str">
        <f>IF(E5815="","",IFERROR(VLOOKUP(E5815,REGRAS_CST!$A$2:$D$200,4,FALSE),""))</f>
        <v/>
      </c>
      <c r="R5815" s="8"/>
      <c r="S5815" s="7">
        <f>IF($H5815="","",$H5815*(1-$U5815))</f>
        <v>8.9999999999999993E-3</v>
      </c>
      <c r="T5815" s="7">
        <f>IF($I5815="","",$I5815*(1-$U5815))</f>
        <v>1E-3</v>
      </c>
      <c r="U5815" s="7">
        <f>IFERROR(INDEX(BASE_CCLASSTRIB!$E:$E, MATCH(TEXT($D5815,"000000"), BASE_CCLASSTRIB!$A:$A, 0))/100, 0)</f>
        <v>0</v>
      </c>
      <c r="V5815" s="21">
        <f>IFERROR(INDEX(BASE_CCLASSTRIB!$F:$F, MATCH(TEXT($D5815,"000000"), BASE_CCLASSTRIB!$A:$A, 0))/100, 0)</f>
        <v>0</v>
      </c>
    </row>
    <row r="5816" spans="2:22" ht="15.75" customHeight="1" thickTop="1" thickBot="1">
      <c r="B5816" s="8"/>
      <c r="C5816" s="8"/>
      <c r="E5816" s="8" t="str">
        <f>IF(D5816="","",LEFT(D5816,3))</f>
        <v/>
      </c>
      <c r="F5816" s="5" t="str">
        <f>IF(E5816="","",IFERROR(VLOOKUP(E5816,REGRAS_CST!$A$2:$B$200,2,FALSE),""))</f>
        <v/>
      </c>
      <c r="H5816" s="7">
        <v>8.9999999999999993E-3</v>
      </c>
      <c r="I5816" s="7">
        <v>1E-3</v>
      </c>
      <c r="K5816" s="5" t="str">
        <f>IF(E5816="","",IFERROR(VLOOKUP(E5816,REGRAS_CST!$A$2:$C$200,3,FALSE),""))</f>
        <v/>
      </c>
      <c r="L5816" s="10" t="str">
        <f>IF($G5816="", "", $G5816*(1-$V5816))</f>
        <v/>
      </c>
      <c r="M5816" s="30" t="str">
        <f t="shared" si="180"/>
        <v/>
      </c>
      <c r="N5816" s="30" t="str">
        <f t="shared" si="181"/>
        <v/>
      </c>
      <c r="O5816" s="5" t="str">
        <f>IF(D5816="","",
IF(AND(K5816&lt;&gt;"SIM",V5816&gt;0),"ERRO: % BC &gt; 0, mas NÃO permitida ❌",
IF(AND(K5816="SIM",V5816=0),"ATENÇÃO: BC permitida, mas % = 0 🔎",
"Base de cálculo aplicada corretamente ✅")))</f>
        <v/>
      </c>
      <c r="P5816" s="5" t="str">
        <f>IF(D5816="","",
IF(AND(Q5816&lt;&gt;"SIM",U5816&gt;0),"ERRO: % alíquota &gt; 0, mas NÃO permitida ❌",
IF(AND(Q5816="SIM",U5816=0),"ATENÇÃO: alíquota permitida, mas % = 0 🔎",
"Alíquota aplicada corretamente ✅")))</f>
        <v/>
      </c>
      <c r="Q5816" s="5" t="str">
        <f>IF(E5816="","",IFERROR(VLOOKUP(E5816,REGRAS_CST!$A$2:$D$200,4,FALSE),""))</f>
        <v/>
      </c>
      <c r="R5816" s="8"/>
      <c r="S5816" s="7">
        <f>IF($H5816="","",$H5816*(1-$U5816))</f>
        <v>8.9999999999999993E-3</v>
      </c>
      <c r="T5816" s="7">
        <f>IF($I5816="","",$I5816*(1-$U5816))</f>
        <v>1E-3</v>
      </c>
      <c r="U5816" s="7">
        <f>IFERROR(INDEX(BASE_CCLASSTRIB!$E:$E, MATCH(TEXT($D5816,"000000"), BASE_CCLASSTRIB!$A:$A, 0))/100, 0)</f>
        <v>0</v>
      </c>
      <c r="V5816" s="21">
        <f>IFERROR(INDEX(BASE_CCLASSTRIB!$F:$F, MATCH(TEXT($D5816,"000000"), BASE_CCLASSTRIB!$A:$A, 0))/100, 0)</f>
        <v>0</v>
      </c>
    </row>
    <row r="5817" spans="2:22" ht="15.75" customHeight="1" thickTop="1" thickBot="1">
      <c r="B5817" s="8"/>
      <c r="C5817" s="8"/>
      <c r="E5817" s="8" t="str">
        <f>IF(D5817="","",LEFT(D5817,3))</f>
        <v/>
      </c>
      <c r="F5817" s="5" t="str">
        <f>IF(E5817="","",IFERROR(VLOOKUP(E5817,REGRAS_CST!$A$2:$B$200,2,FALSE),""))</f>
        <v/>
      </c>
      <c r="H5817" s="7">
        <v>8.9999999999999993E-3</v>
      </c>
      <c r="I5817" s="7">
        <v>1E-3</v>
      </c>
      <c r="K5817" s="5" t="str">
        <f>IF(E5817="","",IFERROR(VLOOKUP(E5817,REGRAS_CST!$A$2:$C$200,3,FALSE),""))</f>
        <v/>
      </c>
      <c r="L5817" s="10" t="str">
        <f>IF($G5817="", "", $G5817*(1-$V5817))</f>
        <v/>
      </c>
      <c r="M5817" s="30" t="str">
        <f t="shared" si="180"/>
        <v/>
      </c>
      <c r="N5817" s="30" t="str">
        <f t="shared" si="181"/>
        <v/>
      </c>
      <c r="O5817" s="5" t="str">
        <f>IF(D5817="","",
IF(AND(K5817&lt;&gt;"SIM",V5817&gt;0),"ERRO: % BC &gt; 0, mas NÃO permitida ❌",
IF(AND(K5817="SIM",V5817=0),"ATENÇÃO: BC permitida, mas % = 0 🔎",
"Base de cálculo aplicada corretamente ✅")))</f>
        <v/>
      </c>
      <c r="P5817" s="5" t="str">
        <f>IF(D5817="","",
IF(AND(Q5817&lt;&gt;"SIM",U5817&gt;0),"ERRO: % alíquota &gt; 0, mas NÃO permitida ❌",
IF(AND(Q5817="SIM",U5817=0),"ATENÇÃO: alíquota permitida, mas % = 0 🔎",
"Alíquota aplicada corretamente ✅")))</f>
        <v/>
      </c>
      <c r="Q5817" s="5" t="str">
        <f>IF(E5817="","",IFERROR(VLOOKUP(E5817,REGRAS_CST!$A$2:$D$200,4,FALSE),""))</f>
        <v/>
      </c>
      <c r="R5817" s="8"/>
      <c r="S5817" s="7">
        <f>IF($H5817="","",$H5817*(1-$U5817))</f>
        <v>8.9999999999999993E-3</v>
      </c>
      <c r="T5817" s="7">
        <f>IF($I5817="","",$I5817*(1-$U5817))</f>
        <v>1E-3</v>
      </c>
      <c r="U5817" s="7">
        <f>IFERROR(INDEX(BASE_CCLASSTRIB!$E:$E, MATCH(TEXT($D5817,"000000"), BASE_CCLASSTRIB!$A:$A, 0))/100, 0)</f>
        <v>0</v>
      </c>
      <c r="V5817" s="21">
        <f>IFERROR(INDEX(BASE_CCLASSTRIB!$F:$F, MATCH(TEXT($D5817,"000000"), BASE_CCLASSTRIB!$A:$A, 0))/100, 0)</f>
        <v>0</v>
      </c>
    </row>
    <row r="5818" spans="2:22" ht="15.75" customHeight="1" thickTop="1" thickBot="1">
      <c r="B5818" s="8"/>
      <c r="C5818" s="8"/>
      <c r="E5818" s="8" t="str">
        <f>IF(D5818="","",LEFT(D5818,3))</f>
        <v/>
      </c>
      <c r="F5818" s="5" t="str">
        <f>IF(E5818="","",IFERROR(VLOOKUP(E5818,REGRAS_CST!$A$2:$B$200,2,FALSE),""))</f>
        <v/>
      </c>
      <c r="H5818" s="7">
        <v>8.9999999999999993E-3</v>
      </c>
      <c r="I5818" s="7">
        <v>1E-3</v>
      </c>
      <c r="K5818" s="5" t="str">
        <f>IF(E5818="","",IFERROR(VLOOKUP(E5818,REGRAS_CST!$A$2:$C$200,3,FALSE),""))</f>
        <v/>
      </c>
      <c r="L5818" s="10" t="str">
        <f>IF($G5818="", "", $G5818*(1-$V5818))</f>
        <v/>
      </c>
      <c r="M5818" s="30" t="str">
        <f t="shared" si="180"/>
        <v/>
      </c>
      <c r="N5818" s="30" t="str">
        <f t="shared" si="181"/>
        <v/>
      </c>
      <c r="O5818" s="5" t="str">
        <f>IF(D5818="","",
IF(AND(K5818&lt;&gt;"SIM",V5818&gt;0),"ERRO: % BC &gt; 0, mas NÃO permitida ❌",
IF(AND(K5818="SIM",V5818=0),"ATENÇÃO: BC permitida, mas % = 0 🔎",
"Base de cálculo aplicada corretamente ✅")))</f>
        <v/>
      </c>
      <c r="P5818" s="5" t="str">
        <f>IF(D5818="","",
IF(AND(Q5818&lt;&gt;"SIM",U5818&gt;0),"ERRO: % alíquota &gt; 0, mas NÃO permitida ❌",
IF(AND(Q5818="SIM",U5818=0),"ATENÇÃO: alíquota permitida, mas % = 0 🔎",
"Alíquota aplicada corretamente ✅")))</f>
        <v/>
      </c>
      <c r="Q5818" s="5" t="str">
        <f>IF(E5818="","",IFERROR(VLOOKUP(E5818,REGRAS_CST!$A$2:$D$200,4,FALSE),""))</f>
        <v/>
      </c>
      <c r="R5818" s="8"/>
      <c r="S5818" s="7">
        <f>IF($H5818="","",$H5818*(1-$U5818))</f>
        <v>8.9999999999999993E-3</v>
      </c>
      <c r="T5818" s="7">
        <f>IF($I5818="","",$I5818*(1-$U5818))</f>
        <v>1E-3</v>
      </c>
      <c r="U5818" s="7">
        <f>IFERROR(INDEX(BASE_CCLASSTRIB!$E:$E, MATCH(TEXT($D5818,"000000"), BASE_CCLASSTRIB!$A:$A, 0))/100, 0)</f>
        <v>0</v>
      </c>
      <c r="V5818" s="21">
        <f>IFERROR(INDEX(BASE_CCLASSTRIB!$F:$F, MATCH(TEXT($D5818,"000000"), BASE_CCLASSTRIB!$A:$A, 0))/100, 0)</f>
        <v>0</v>
      </c>
    </row>
    <row r="5819" spans="2:22" ht="15.75" customHeight="1" thickTop="1" thickBot="1">
      <c r="B5819" s="8"/>
      <c r="C5819" s="8"/>
      <c r="E5819" s="8" t="str">
        <f>IF(D5819="","",LEFT(D5819,3))</f>
        <v/>
      </c>
      <c r="F5819" s="5" t="str">
        <f>IF(E5819="","",IFERROR(VLOOKUP(E5819,REGRAS_CST!$A$2:$B$200,2,FALSE),""))</f>
        <v/>
      </c>
      <c r="H5819" s="7">
        <v>8.9999999999999993E-3</v>
      </c>
      <c r="I5819" s="7">
        <v>1E-3</v>
      </c>
      <c r="K5819" s="5" t="str">
        <f>IF(E5819="","",IFERROR(VLOOKUP(E5819,REGRAS_CST!$A$2:$C$200,3,FALSE),""))</f>
        <v/>
      </c>
      <c r="L5819" s="10" t="str">
        <f>IF($G5819="", "", $G5819*(1-$V5819))</f>
        <v/>
      </c>
      <c r="M5819" s="30" t="str">
        <f t="shared" si="180"/>
        <v/>
      </c>
      <c r="N5819" s="30" t="str">
        <f t="shared" si="181"/>
        <v/>
      </c>
      <c r="O5819" s="5" t="str">
        <f>IF(D5819="","",
IF(AND(K5819&lt;&gt;"SIM",V5819&gt;0),"ERRO: % BC &gt; 0, mas NÃO permitida ❌",
IF(AND(K5819="SIM",V5819=0),"ATENÇÃO: BC permitida, mas % = 0 🔎",
"Base de cálculo aplicada corretamente ✅")))</f>
        <v/>
      </c>
      <c r="P5819" s="5" t="str">
        <f>IF(D5819="","",
IF(AND(Q5819&lt;&gt;"SIM",U5819&gt;0),"ERRO: % alíquota &gt; 0, mas NÃO permitida ❌",
IF(AND(Q5819="SIM",U5819=0),"ATENÇÃO: alíquota permitida, mas % = 0 🔎",
"Alíquota aplicada corretamente ✅")))</f>
        <v/>
      </c>
      <c r="Q5819" s="5" t="str">
        <f>IF(E5819="","",IFERROR(VLOOKUP(E5819,REGRAS_CST!$A$2:$D$200,4,FALSE),""))</f>
        <v/>
      </c>
      <c r="R5819" s="8"/>
      <c r="S5819" s="7">
        <f>IF($H5819="","",$H5819*(1-$U5819))</f>
        <v>8.9999999999999993E-3</v>
      </c>
      <c r="T5819" s="7">
        <f>IF($I5819="","",$I5819*(1-$U5819))</f>
        <v>1E-3</v>
      </c>
      <c r="U5819" s="7">
        <f>IFERROR(INDEX(BASE_CCLASSTRIB!$E:$E, MATCH(TEXT($D5819,"000000"), BASE_CCLASSTRIB!$A:$A, 0))/100, 0)</f>
        <v>0</v>
      </c>
      <c r="V5819" s="21">
        <f>IFERROR(INDEX(BASE_CCLASSTRIB!$F:$F, MATCH(TEXT($D5819,"000000"), BASE_CCLASSTRIB!$A:$A, 0))/100, 0)</f>
        <v>0</v>
      </c>
    </row>
    <row r="5820" spans="2:22" ht="15.75" customHeight="1" thickTop="1" thickBot="1">
      <c r="B5820" s="8"/>
      <c r="C5820" s="8"/>
      <c r="E5820" s="8" t="str">
        <f>IF(D5820="","",LEFT(D5820,3))</f>
        <v/>
      </c>
      <c r="F5820" s="5" t="str">
        <f>IF(E5820="","",IFERROR(VLOOKUP(E5820,REGRAS_CST!$A$2:$B$200,2,FALSE),""))</f>
        <v/>
      </c>
      <c r="H5820" s="7">
        <v>8.9999999999999993E-3</v>
      </c>
      <c r="I5820" s="7">
        <v>1E-3</v>
      </c>
      <c r="K5820" s="5" t="str">
        <f>IF(E5820="","",IFERROR(VLOOKUP(E5820,REGRAS_CST!$A$2:$C$200,3,FALSE),""))</f>
        <v/>
      </c>
      <c r="L5820" s="10" t="str">
        <f>IF($G5820="", "", $G5820*(1-$V5820))</f>
        <v/>
      </c>
      <c r="M5820" s="30" t="str">
        <f t="shared" si="180"/>
        <v/>
      </c>
      <c r="N5820" s="30" t="str">
        <f t="shared" si="181"/>
        <v/>
      </c>
      <c r="O5820" s="5" t="str">
        <f>IF(D5820="","",
IF(AND(K5820&lt;&gt;"SIM",V5820&gt;0),"ERRO: % BC &gt; 0, mas NÃO permitida ❌",
IF(AND(K5820="SIM",V5820=0),"ATENÇÃO: BC permitida, mas % = 0 🔎",
"Base de cálculo aplicada corretamente ✅")))</f>
        <v/>
      </c>
      <c r="P5820" s="5" t="str">
        <f>IF(D5820="","",
IF(AND(Q5820&lt;&gt;"SIM",U5820&gt;0),"ERRO: % alíquota &gt; 0, mas NÃO permitida ❌",
IF(AND(Q5820="SIM",U5820=0),"ATENÇÃO: alíquota permitida, mas % = 0 🔎",
"Alíquota aplicada corretamente ✅")))</f>
        <v/>
      </c>
      <c r="Q5820" s="5" t="str">
        <f>IF(E5820="","",IFERROR(VLOOKUP(E5820,REGRAS_CST!$A$2:$D$200,4,FALSE),""))</f>
        <v/>
      </c>
      <c r="R5820" s="8"/>
      <c r="S5820" s="7">
        <f>IF($H5820="","",$H5820*(1-$U5820))</f>
        <v>8.9999999999999993E-3</v>
      </c>
      <c r="T5820" s="7">
        <f>IF($I5820="","",$I5820*(1-$U5820))</f>
        <v>1E-3</v>
      </c>
      <c r="U5820" s="7">
        <f>IFERROR(INDEX(BASE_CCLASSTRIB!$E:$E, MATCH(TEXT($D5820,"000000"), BASE_CCLASSTRIB!$A:$A, 0))/100, 0)</f>
        <v>0</v>
      </c>
      <c r="V5820" s="21">
        <f>IFERROR(INDEX(BASE_CCLASSTRIB!$F:$F, MATCH(TEXT($D5820,"000000"), BASE_CCLASSTRIB!$A:$A, 0))/100, 0)</f>
        <v>0</v>
      </c>
    </row>
    <row r="5821" spans="2:22" ht="15.75" customHeight="1" thickTop="1" thickBot="1">
      <c r="B5821" s="8"/>
      <c r="C5821" s="8"/>
      <c r="E5821" s="8" t="str">
        <f>IF(D5821="","",LEFT(D5821,3))</f>
        <v/>
      </c>
      <c r="F5821" s="5" t="str">
        <f>IF(E5821="","",IFERROR(VLOOKUP(E5821,REGRAS_CST!$A$2:$B$200,2,FALSE),""))</f>
        <v/>
      </c>
      <c r="H5821" s="7">
        <v>8.9999999999999993E-3</v>
      </c>
      <c r="I5821" s="7">
        <v>1E-3</v>
      </c>
      <c r="K5821" s="5" t="str">
        <f>IF(E5821="","",IFERROR(VLOOKUP(E5821,REGRAS_CST!$A$2:$C$200,3,FALSE),""))</f>
        <v/>
      </c>
      <c r="L5821" s="10" t="str">
        <f>IF($G5821="", "", $G5821*(1-$V5821))</f>
        <v/>
      </c>
      <c r="M5821" s="30" t="str">
        <f t="shared" si="180"/>
        <v/>
      </c>
      <c r="N5821" s="30" t="str">
        <f t="shared" si="181"/>
        <v/>
      </c>
      <c r="O5821" s="5" t="str">
        <f>IF(D5821="","",
IF(AND(K5821&lt;&gt;"SIM",V5821&gt;0),"ERRO: % BC &gt; 0, mas NÃO permitida ❌",
IF(AND(K5821="SIM",V5821=0),"ATENÇÃO: BC permitida, mas % = 0 🔎",
"Base de cálculo aplicada corretamente ✅")))</f>
        <v/>
      </c>
      <c r="P5821" s="5" t="str">
        <f>IF(D5821="","",
IF(AND(Q5821&lt;&gt;"SIM",U5821&gt;0),"ERRO: % alíquota &gt; 0, mas NÃO permitida ❌",
IF(AND(Q5821="SIM",U5821=0),"ATENÇÃO: alíquota permitida, mas % = 0 🔎",
"Alíquota aplicada corretamente ✅")))</f>
        <v/>
      </c>
      <c r="Q5821" s="5" t="str">
        <f>IF(E5821="","",IFERROR(VLOOKUP(E5821,REGRAS_CST!$A$2:$D$200,4,FALSE),""))</f>
        <v/>
      </c>
      <c r="R5821" s="8"/>
      <c r="S5821" s="7">
        <f>IF($H5821="","",$H5821*(1-$U5821))</f>
        <v>8.9999999999999993E-3</v>
      </c>
      <c r="T5821" s="7">
        <f>IF($I5821="","",$I5821*(1-$U5821))</f>
        <v>1E-3</v>
      </c>
      <c r="U5821" s="7">
        <f>IFERROR(INDEX(BASE_CCLASSTRIB!$E:$E, MATCH(TEXT($D5821,"000000"), BASE_CCLASSTRIB!$A:$A, 0))/100, 0)</f>
        <v>0</v>
      </c>
      <c r="V5821" s="21">
        <f>IFERROR(INDEX(BASE_CCLASSTRIB!$F:$F, MATCH(TEXT($D5821,"000000"), BASE_CCLASSTRIB!$A:$A, 0))/100, 0)</f>
        <v>0</v>
      </c>
    </row>
    <row r="5822" spans="2:22" ht="15.75" customHeight="1" thickTop="1" thickBot="1">
      <c r="B5822" s="8"/>
      <c r="C5822" s="8"/>
      <c r="E5822" s="8" t="str">
        <f>IF(D5822="","",LEFT(D5822,3))</f>
        <v/>
      </c>
      <c r="F5822" s="5" t="str">
        <f>IF(E5822="","",IFERROR(VLOOKUP(E5822,REGRAS_CST!$A$2:$B$200,2,FALSE),""))</f>
        <v/>
      </c>
      <c r="H5822" s="7">
        <v>8.9999999999999993E-3</v>
      </c>
      <c r="I5822" s="7">
        <v>1E-3</v>
      </c>
      <c r="K5822" s="5" t="str">
        <f>IF(E5822="","",IFERROR(VLOOKUP(E5822,REGRAS_CST!$A$2:$C$200,3,FALSE),""))</f>
        <v/>
      </c>
      <c r="L5822" s="10" t="str">
        <f>IF($G5822="", "", $G5822*(1-$V5822))</f>
        <v/>
      </c>
      <c r="M5822" s="30" t="str">
        <f t="shared" si="180"/>
        <v/>
      </c>
      <c r="N5822" s="30" t="str">
        <f t="shared" si="181"/>
        <v/>
      </c>
      <c r="O5822" s="5" t="str">
        <f>IF(D5822="","",
IF(AND(K5822&lt;&gt;"SIM",V5822&gt;0),"ERRO: % BC &gt; 0, mas NÃO permitida ❌",
IF(AND(K5822="SIM",V5822=0),"ATENÇÃO: BC permitida, mas % = 0 🔎",
"Base de cálculo aplicada corretamente ✅")))</f>
        <v/>
      </c>
      <c r="P5822" s="5" t="str">
        <f>IF(D5822="","",
IF(AND(Q5822&lt;&gt;"SIM",U5822&gt;0),"ERRO: % alíquota &gt; 0, mas NÃO permitida ❌",
IF(AND(Q5822="SIM",U5822=0),"ATENÇÃO: alíquota permitida, mas % = 0 🔎",
"Alíquota aplicada corretamente ✅")))</f>
        <v/>
      </c>
      <c r="Q5822" s="5" t="str">
        <f>IF(E5822="","",IFERROR(VLOOKUP(E5822,REGRAS_CST!$A$2:$D$200,4,FALSE),""))</f>
        <v/>
      </c>
      <c r="R5822" s="8"/>
      <c r="S5822" s="7">
        <f>IF($H5822="","",$H5822*(1-$U5822))</f>
        <v>8.9999999999999993E-3</v>
      </c>
      <c r="T5822" s="7">
        <f>IF($I5822="","",$I5822*(1-$U5822))</f>
        <v>1E-3</v>
      </c>
      <c r="U5822" s="7">
        <f>IFERROR(INDEX(BASE_CCLASSTRIB!$E:$E, MATCH(TEXT($D5822,"000000"), BASE_CCLASSTRIB!$A:$A, 0))/100, 0)</f>
        <v>0</v>
      </c>
      <c r="V5822" s="21">
        <f>IFERROR(INDEX(BASE_CCLASSTRIB!$F:$F, MATCH(TEXT($D5822,"000000"), BASE_CCLASSTRIB!$A:$A, 0))/100, 0)</f>
        <v>0</v>
      </c>
    </row>
    <row r="5823" spans="2:22" ht="15.75" customHeight="1" thickTop="1" thickBot="1">
      <c r="B5823" s="8"/>
      <c r="C5823" s="8"/>
      <c r="E5823" s="8" t="str">
        <f>IF(D5823="","",LEFT(D5823,3))</f>
        <v/>
      </c>
      <c r="F5823" s="5" t="str">
        <f>IF(E5823="","",IFERROR(VLOOKUP(E5823,REGRAS_CST!$A$2:$B$200,2,FALSE),""))</f>
        <v/>
      </c>
      <c r="H5823" s="7">
        <v>8.9999999999999993E-3</v>
      </c>
      <c r="I5823" s="7">
        <v>1E-3</v>
      </c>
      <c r="K5823" s="5" t="str">
        <f>IF(E5823="","",IFERROR(VLOOKUP(E5823,REGRAS_CST!$A$2:$C$200,3,FALSE),""))</f>
        <v/>
      </c>
      <c r="L5823" s="10" t="str">
        <f>IF($G5823="", "", $G5823*(1-$V5823))</f>
        <v/>
      </c>
      <c r="M5823" s="30" t="str">
        <f t="shared" si="180"/>
        <v/>
      </c>
      <c r="N5823" s="30" t="str">
        <f t="shared" si="181"/>
        <v/>
      </c>
      <c r="O5823" s="5" t="str">
        <f>IF(D5823="","",
IF(AND(K5823&lt;&gt;"SIM",V5823&gt;0),"ERRO: % BC &gt; 0, mas NÃO permitida ❌",
IF(AND(K5823="SIM",V5823=0),"ATENÇÃO: BC permitida, mas % = 0 🔎",
"Base de cálculo aplicada corretamente ✅")))</f>
        <v/>
      </c>
      <c r="P5823" s="5" t="str">
        <f>IF(D5823="","",
IF(AND(Q5823&lt;&gt;"SIM",U5823&gt;0),"ERRO: % alíquota &gt; 0, mas NÃO permitida ❌",
IF(AND(Q5823="SIM",U5823=0),"ATENÇÃO: alíquota permitida, mas % = 0 🔎",
"Alíquota aplicada corretamente ✅")))</f>
        <v/>
      </c>
      <c r="Q5823" s="5" t="str">
        <f>IF(E5823="","",IFERROR(VLOOKUP(E5823,REGRAS_CST!$A$2:$D$200,4,FALSE),""))</f>
        <v/>
      </c>
      <c r="R5823" s="8"/>
      <c r="S5823" s="7">
        <f>IF($H5823="","",$H5823*(1-$U5823))</f>
        <v>8.9999999999999993E-3</v>
      </c>
      <c r="T5823" s="7">
        <f>IF($I5823="","",$I5823*(1-$U5823))</f>
        <v>1E-3</v>
      </c>
      <c r="U5823" s="7">
        <f>IFERROR(INDEX(BASE_CCLASSTRIB!$E:$E, MATCH(TEXT($D5823,"000000"), BASE_CCLASSTRIB!$A:$A, 0))/100, 0)</f>
        <v>0</v>
      </c>
      <c r="V5823" s="21">
        <f>IFERROR(INDEX(BASE_CCLASSTRIB!$F:$F, MATCH(TEXT($D5823,"000000"), BASE_CCLASSTRIB!$A:$A, 0))/100, 0)</f>
        <v>0</v>
      </c>
    </row>
    <row r="5824" spans="2:22" ht="15.75" customHeight="1" thickTop="1" thickBot="1">
      <c r="B5824" s="8"/>
      <c r="C5824" s="8"/>
      <c r="E5824" s="8" t="str">
        <f>IF(D5824="","",LEFT(D5824,3))</f>
        <v/>
      </c>
      <c r="F5824" s="5" t="str">
        <f>IF(E5824="","",IFERROR(VLOOKUP(E5824,REGRAS_CST!$A$2:$B$200,2,FALSE),""))</f>
        <v/>
      </c>
      <c r="H5824" s="7">
        <v>8.9999999999999993E-3</v>
      </c>
      <c r="I5824" s="7">
        <v>1E-3</v>
      </c>
      <c r="K5824" s="5" t="str">
        <f>IF(E5824="","",IFERROR(VLOOKUP(E5824,REGRAS_CST!$A$2:$C$200,3,FALSE),""))</f>
        <v/>
      </c>
      <c r="L5824" s="10" t="str">
        <f>IF($G5824="", "", $G5824*(1-$V5824))</f>
        <v/>
      </c>
      <c r="M5824" s="30" t="str">
        <f t="shared" si="180"/>
        <v/>
      </c>
      <c r="N5824" s="30" t="str">
        <f t="shared" si="181"/>
        <v/>
      </c>
      <c r="O5824" s="5" t="str">
        <f>IF(D5824="","",
IF(AND(K5824&lt;&gt;"SIM",V5824&gt;0),"ERRO: % BC &gt; 0, mas NÃO permitida ❌",
IF(AND(K5824="SIM",V5824=0),"ATENÇÃO: BC permitida, mas % = 0 🔎",
"Base de cálculo aplicada corretamente ✅")))</f>
        <v/>
      </c>
      <c r="P5824" s="5" t="str">
        <f>IF(D5824="","",
IF(AND(Q5824&lt;&gt;"SIM",U5824&gt;0),"ERRO: % alíquota &gt; 0, mas NÃO permitida ❌",
IF(AND(Q5824="SIM",U5824=0),"ATENÇÃO: alíquota permitida, mas % = 0 🔎",
"Alíquota aplicada corretamente ✅")))</f>
        <v/>
      </c>
      <c r="Q5824" s="5" t="str">
        <f>IF(E5824="","",IFERROR(VLOOKUP(E5824,REGRAS_CST!$A$2:$D$200,4,FALSE),""))</f>
        <v/>
      </c>
      <c r="R5824" s="8"/>
      <c r="S5824" s="7">
        <f>IF($H5824="","",$H5824*(1-$U5824))</f>
        <v>8.9999999999999993E-3</v>
      </c>
      <c r="T5824" s="7">
        <f>IF($I5824="","",$I5824*(1-$U5824))</f>
        <v>1E-3</v>
      </c>
      <c r="U5824" s="7">
        <f>IFERROR(INDEX(BASE_CCLASSTRIB!$E:$E, MATCH(TEXT($D5824,"000000"), BASE_CCLASSTRIB!$A:$A, 0))/100, 0)</f>
        <v>0</v>
      </c>
      <c r="V5824" s="21">
        <f>IFERROR(INDEX(BASE_CCLASSTRIB!$F:$F, MATCH(TEXT($D5824,"000000"), BASE_CCLASSTRIB!$A:$A, 0))/100, 0)</f>
        <v>0</v>
      </c>
    </row>
    <row r="5825" spans="2:22" ht="15.75" customHeight="1" thickTop="1" thickBot="1">
      <c r="B5825" s="8"/>
      <c r="C5825" s="8"/>
      <c r="E5825" s="8" t="str">
        <f>IF(D5825="","",LEFT(D5825,3))</f>
        <v/>
      </c>
      <c r="F5825" s="5" t="str">
        <f>IF(E5825="","",IFERROR(VLOOKUP(E5825,REGRAS_CST!$A$2:$B$200,2,FALSE),""))</f>
        <v/>
      </c>
      <c r="H5825" s="7">
        <v>8.9999999999999993E-3</v>
      </c>
      <c r="I5825" s="7">
        <v>1E-3</v>
      </c>
      <c r="K5825" s="5" t="str">
        <f>IF(E5825="","",IFERROR(VLOOKUP(E5825,REGRAS_CST!$A$2:$C$200,3,FALSE),""))</f>
        <v/>
      </c>
      <c r="L5825" s="10" t="str">
        <f>IF($G5825="", "", $G5825*(1-$V5825))</f>
        <v/>
      </c>
      <c r="M5825" s="30" t="str">
        <f t="shared" si="180"/>
        <v/>
      </c>
      <c r="N5825" s="30" t="str">
        <f t="shared" si="181"/>
        <v/>
      </c>
      <c r="O5825" s="5" t="str">
        <f>IF(D5825="","",
IF(AND(K5825&lt;&gt;"SIM",V5825&gt;0),"ERRO: % BC &gt; 0, mas NÃO permitida ❌",
IF(AND(K5825="SIM",V5825=0),"ATENÇÃO: BC permitida, mas % = 0 🔎",
"Base de cálculo aplicada corretamente ✅")))</f>
        <v/>
      </c>
      <c r="P5825" s="5" t="str">
        <f>IF(D5825="","",
IF(AND(Q5825&lt;&gt;"SIM",U5825&gt;0),"ERRO: % alíquota &gt; 0, mas NÃO permitida ❌",
IF(AND(Q5825="SIM",U5825=0),"ATENÇÃO: alíquota permitida, mas % = 0 🔎",
"Alíquota aplicada corretamente ✅")))</f>
        <v/>
      </c>
      <c r="Q5825" s="5" t="str">
        <f>IF(E5825="","",IFERROR(VLOOKUP(E5825,REGRAS_CST!$A$2:$D$200,4,FALSE),""))</f>
        <v/>
      </c>
      <c r="R5825" s="8"/>
      <c r="S5825" s="7">
        <f>IF($H5825="","",$H5825*(1-$U5825))</f>
        <v>8.9999999999999993E-3</v>
      </c>
      <c r="T5825" s="7">
        <f>IF($I5825="","",$I5825*(1-$U5825))</f>
        <v>1E-3</v>
      </c>
      <c r="U5825" s="7">
        <f>IFERROR(INDEX(BASE_CCLASSTRIB!$E:$E, MATCH(TEXT($D5825,"000000"), BASE_CCLASSTRIB!$A:$A, 0))/100, 0)</f>
        <v>0</v>
      </c>
      <c r="V5825" s="21">
        <f>IFERROR(INDEX(BASE_CCLASSTRIB!$F:$F, MATCH(TEXT($D5825,"000000"), BASE_CCLASSTRIB!$A:$A, 0))/100, 0)</f>
        <v>0</v>
      </c>
    </row>
    <row r="5826" spans="2:22" ht="15.75" customHeight="1" thickTop="1" thickBot="1">
      <c r="B5826" s="8"/>
      <c r="C5826" s="8"/>
      <c r="E5826" s="8" t="str">
        <f>IF(D5826="","",LEFT(D5826,3))</f>
        <v/>
      </c>
      <c r="F5826" s="5" t="str">
        <f>IF(E5826="","",IFERROR(VLOOKUP(E5826,REGRAS_CST!$A$2:$B$200,2,FALSE),""))</f>
        <v/>
      </c>
      <c r="H5826" s="7">
        <v>8.9999999999999993E-3</v>
      </c>
      <c r="I5826" s="7">
        <v>1E-3</v>
      </c>
      <c r="K5826" s="5" t="str">
        <f>IF(E5826="","",IFERROR(VLOOKUP(E5826,REGRAS_CST!$A$2:$C$200,3,FALSE),""))</f>
        <v/>
      </c>
      <c r="L5826" s="10" t="str">
        <f>IF($G5826="", "", $G5826*(1-$V5826))</f>
        <v/>
      </c>
      <c r="M5826" s="30" t="str">
        <f t="shared" si="180"/>
        <v/>
      </c>
      <c r="N5826" s="30" t="str">
        <f t="shared" si="181"/>
        <v/>
      </c>
      <c r="O5826" s="5" t="str">
        <f>IF(D5826="","",
IF(AND(K5826&lt;&gt;"SIM",V5826&gt;0),"ERRO: % BC &gt; 0, mas NÃO permitida ❌",
IF(AND(K5826="SIM",V5826=0),"ATENÇÃO: BC permitida, mas % = 0 🔎",
"Base de cálculo aplicada corretamente ✅")))</f>
        <v/>
      </c>
      <c r="P5826" s="5" t="str">
        <f>IF(D5826="","",
IF(AND(Q5826&lt;&gt;"SIM",U5826&gt;0),"ERRO: % alíquota &gt; 0, mas NÃO permitida ❌",
IF(AND(Q5826="SIM",U5826=0),"ATENÇÃO: alíquota permitida, mas % = 0 🔎",
"Alíquota aplicada corretamente ✅")))</f>
        <v/>
      </c>
      <c r="Q5826" s="5" t="str">
        <f>IF(E5826="","",IFERROR(VLOOKUP(E5826,REGRAS_CST!$A$2:$D$200,4,FALSE),""))</f>
        <v/>
      </c>
      <c r="R5826" s="8"/>
      <c r="S5826" s="7">
        <f>IF($H5826="","",$H5826*(1-$U5826))</f>
        <v>8.9999999999999993E-3</v>
      </c>
      <c r="T5826" s="7">
        <f>IF($I5826="","",$I5826*(1-$U5826))</f>
        <v>1E-3</v>
      </c>
      <c r="U5826" s="7">
        <f>IFERROR(INDEX(BASE_CCLASSTRIB!$E:$E, MATCH(TEXT($D5826,"000000"), BASE_CCLASSTRIB!$A:$A, 0))/100, 0)</f>
        <v>0</v>
      </c>
      <c r="V5826" s="21">
        <f>IFERROR(INDEX(BASE_CCLASSTRIB!$F:$F, MATCH(TEXT($D5826,"000000"), BASE_CCLASSTRIB!$A:$A, 0))/100, 0)</f>
        <v>0</v>
      </c>
    </row>
    <row r="5827" spans="2:22" ht="15.75" customHeight="1" thickTop="1" thickBot="1">
      <c r="B5827" s="8"/>
      <c r="C5827" s="8"/>
      <c r="E5827" s="8" t="str">
        <f>IF(D5827="","",LEFT(D5827,3))</f>
        <v/>
      </c>
      <c r="F5827" s="5" t="str">
        <f>IF(E5827="","",IFERROR(VLOOKUP(E5827,REGRAS_CST!$A$2:$B$200,2,FALSE),""))</f>
        <v/>
      </c>
      <c r="H5827" s="7">
        <v>8.9999999999999993E-3</v>
      </c>
      <c r="I5827" s="7">
        <v>1E-3</v>
      </c>
      <c r="K5827" s="5" t="str">
        <f>IF(E5827="","",IFERROR(VLOOKUP(E5827,REGRAS_CST!$A$2:$C$200,3,FALSE),""))</f>
        <v/>
      </c>
      <c r="L5827" s="10" t="str">
        <f>IF($G5827="", "", $G5827*(1-$V5827))</f>
        <v/>
      </c>
      <c r="M5827" s="30" t="str">
        <f t="shared" si="180"/>
        <v/>
      </c>
      <c r="N5827" s="30" t="str">
        <f t="shared" si="181"/>
        <v/>
      </c>
      <c r="O5827" s="5" t="str">
        <f>IF(D5827="","",
IF(AND(K5827&lt;&gt;"SIM",V5827&gt;0),"ERRO: % BC &gt; 0, mas NÃO permitida ❌",
IF(AND(K5827="SIM",V5827=0),"ATENÇÃO: BC permitida, mas % = 0 🔎",
"Base de cálculo aplicada corretamente ✅")))</f>
        <v/>
      </c>
      <c r="P5827" s="5" t="str">
        <f>IF(D5827="","",
IF(AND(Q5827&lt;&gt;"SIM",U5827&gt;0),"ERRO: % alíquota &gt; 0, mas NÃO permitida ❌",
IF(AND(Q5827="SIM",U5827=0),"ATENÇÃO: alíquota permitida, mas % = 0 🔎",
"Alíquota aplicada corretamente ✅")))</f>
        <v/>
      </c>
      <c r="Q5827" s="5" t="str">
        <f>IF(E5827="","",IFERROR(VLOOKUP(E5827,REGRAS_CST!$A$2:$D$200,4,FALSE),""))</f>
        <v/>
      </c>
      <c r="R5827" s="8"/>
      <c r="S5827" s="7">
        <f>IF($H5827="","",$H5827*(1-$U5827))</f>
        <v>8.9999999999999993E-3</v>
      </c>
      <c r="T5827" s="7">
        <f>IF($I5827="","",$I5827*(1-$U5827))</f>
        <v>1E-3</v>
      </c>
      <c r="U5827" s="7">
        <f>IFERROR(INDEX(BASE_CCLASSTRIB!$E:$E, MATCH(TEXT($D5827,"000000"), BASE_CCLASSTRIB!$A:$A, 0))/100, 0)</f>
        <v>0</v>
      </c>
      <c r="V5827" s="21">
        <f>IFERROR(INDEX(BASE_CCLASSTRIB!$F:$F, MATCH(TEXT($D5827,"000000"), BASE_CCLASSTRIB!$A:$A, 0))/100, 0)</f>
        <v>0</v>
      </c>
    </row>
    <row r="5828" spans="2:22" ht="15.75" customHeight="1" thickTop="1" thickBot="1">
      <c r="B5828" s="8"/>
      <c r="C5828" s="8"/>
      <c r="E5828" s="8" t="str">
        <f>IF(D5828="","",LEFT(D5828,3))</f>
        <v/>
      </c>
      <c r="F5828" s="5" t="str">
        <f>IF(E5828="","",IFERROR(VLOOKUP(E5828,REGRAS_CST!$A$2:$B$200,2,FALSE),""))</f>
        <v/>
      </c>
      <c r="H5828" s="7">
        <v>8.9999999999999993E-3</v>
      </c>
      <c r="I5828" s="7">
        <v>1E-3</v>
      </c>
      <c r="K5828" s="5" t="str">
        <f>IF(E5828="","",IFERROR(VLOOKUP(E5828,REGRAS_CST!$A$2:$C$200,3,FALSE),""))</f>
        <v/>
      </c>
      <c r="L5828" s="10" t="str">
        <f>IF($G5828="", "", $G5828*(1-$V5828))</f>
        <v/>
      </c>
      <c r="M5828" s="30" t="str">
        <f t="shared" si="180"/>
        <v/>
      </c>
      <c r="N5828" s="30" t="str">
        <f t="shared" si="181"/>
        <v/>
      </c>
      <c r="O5828" s="5" t="str">
        <f>IF(D5828="","",
IF(AND(K5828&lt;&gt;"SIM",V5828&gt;0),"ERRO: % BC &gt; 0, mas NÃO permitida ❌",
IF(AND(K5828="SIM",V5828=0),"ATENÇÃO: BC permitida, mas % = 0 🔎",
"Base de cálculo aplicada corretamente ✅")))</f>
        <v/>
      </c>
      <c r="P5828" s="5" t="str">
        <f>IF(D5828="","",
IF(AND(Q5828&lt;&gt;"SIM",U5828&gt;0),"ERRO: % alíquota &gt; 0, mas NÃO permitida ❌",
IF(AND(Q5828="SIM",U5828=0),"ATENÇÃO: alíquota permitida, mas % = 0 🔎",
"Alíquota aplicada corretamente ✅")))</f>
        <v/>
      </c>
      <c r="Q5828" s="5" t="str">
        <f>IF(E5828="","",IFERROR(VLOOKUP(E5828,REGRAS_CST!$A$2:$D$200,4,FALSE),""))</f>
        <v/>
      </c>
      <c r="R5828" s="8"/>
      <c r="S5828" s="7">
        <f>IF($H5828="","",$H5828*(1-$U5828))</f>
        <v>8.9999999999999993E-3</v>
      </c>
      <c r="T5828" s="7">
        <f>IF($I5828="","",$I5828*(1-$U5828))</f>
        <v>1E-3</v>
      </c>
      <c r="U5828" s="7">
        <f>IFERROR(INDEX(BASE_CCLASSTRIB!$E:$E, MATCH(TEXT($D5828,"000000"), BASE_CCLASSTRIB!$A:$A, 0))/100, 0)</f>
        <v>0</v>
      </c>
      <c r="V5828" s="21">
        <f>IFERROR(INDEX(BASE_CCLASSTRIB!$F:$F, MATCH(TEXT($D5828,"000000"), BASE_CCLASSTRIB!$A:$A, 0))/100, 0)</f>
        <v>0</v>
      </c>
    </row>
    <row r="5829" spans="2:22" ht="15.75" customHeight="1" thickTop="1" thickBot="1">
      <c r="B5829" s="8"/>
      <c r="C5829" s="8"/>
      <c r="E5829" s="8" t="str">
        <f>IF(D5829="","",LEFT(D5829,3))</f>
        <v/>
      </c>
      <c r="F5829" s="5" t="str">
        <f>IF(E5829="","",IFERROR(VLOOKUP(E5829,REGRAS_CST!$A$2:$B$200,2,FALSE),""))</f>
        <v/>
      </c>
      <c r="H5829" s="7">
        <v>8.9999999999999993E-3</v>
      </c>
      <c r="I5829" s="7">
        <v>1E-3</v>
      </c>
      <c r="K5829" s="5" t="str">
        <f>IF(E5829="","",IFERROR(VLOOKUP(E5829,REGRAS_CST!$A$2:$C$200,3,FALSE),""))</f>
        <v/>
      </c>
      <c r="L5829" s="10" t="str">
        <f>IF($G5829="", "", $G5829*(1-$V5829))</f>
        <v/>
      </c>
      <c r="M5829" s="30" t="str">
        <f t="shared" ref="M5829:M5892" si="182">IF(OR($L5829="",$S5829=""),"",TRUNC(VALUE($L5829)*VALUE($S5829),2))</f>
        <v/>
      </c>
      <c r="N5829" s="30" t="str">
        <f t="shared" ref="N5829:N5892" si="183">IF(OR($L5829="",$T5829=""),"",TRUNC(VALUE($L5829)*VALUE($T5829),2))</f>
        <v/>
      </c>
      <c r="O5829" s="5" t="str">
        <f>IF(D5829="","",
IF(AND(K5829&lt;&gt;"SIM",V5829&gt;0),"ERRO: % BC &gt; 0, mas NÃO permitida ❌",
IF(AND(K5829="SIM",V5829=0),"ATENÇÃO: BC permitida, mas % = 0 🔎",
"Base de cálculo aplicada corretamente ✅")))</f>
        <v/>
      </c>
      <c r="P5829" s="5" t="str">
        <f>IF(D5829="","",
IF(AND(Q5829&lt;&gt;"SIM",U5829&gt;0),"ERRO: % alíquota &gt; 0, mas NÃO permitida ❌",
IF(AND(Q5829="SIM",U5829=0),"ATENÇÃO: alíquota permitida, mas % = 0 🔎",
"Alíquota aplicada corretamente ✅")))</f>
        <v/>
      </c>
      <c r="Q5829" s="5" t="str">
        <f>IF(E5829="","",IFERROR(VLOOKUP(E5829,REGRAS_CST!$A$2:$D$200,4,FALSE),""))</f>
        <v/>
      </c>
      <c r="R5829" s="8"/>
      <c r="S5829" s="7">
        <f>IF($H5829="","",$H5829*(1-$U5829))</f>
        <v>8.9999999999999993E-3</v>
      </c>
      <c r="T5829" s="7">
        <f>IF($I5829="","",$I5829*(1-$U5829))</f>
        <v>1E-3</v>
      </c>
      <c r="U5829" s="7">
        <f>IFERROR(INDEX(BASE_CCLASSTRIB!$E:$E, MATCH(TEXT($D5829,"000000"), BASE_CCLASSTRIB!$A:$A, 0))/100, 0)</f>
        <v>0</v>
      </c>
      <c r="V5829" s="21">
        <f>IFERROR(INDEX(BASE_CCLASSTRIB!$F:$F, MATCH(TEXT($D5829,"000000"), BASE_CCLASSTRIB!$A:$A, 0))/100, 0)</f>
        <v>0</v>
      </c>
    </row>
    <row r="5830" spans="2:22" ht="15.75" customHeight="1" thickTop="1" thickBot="1">
      <c r="B5830" s="8"/>
      <c r="C5830" s="8"/>
      <c r="E5830" s="8" t="str">
        <f>IF(D5830="","",LEFT(D5830,3))</f>
        <v/>
      </c>
      <c r="F5830" s="5" t="str">
        <f>IF(E5830="","",IFERROR(VLOOKUP(E5830,REGRAS_CST!$A$2:$B$200,2,FALSE),""))</f>
        <v/>
      </c>
      <c r="H5830" s="7">
        <v>8.9999999999999993E-3</v>
      </c>
      <c r="I5830" s="7">
        <v>1E-3</v>
      </c>
      <c r="K5830" s="5" t="str">
        <f>IF(E5830="","",IFERROR(VLOOKUP(E5830,REGRAS_CST!$A$2:$C$200,3,FALSE),""))</f>
        <v/>
      </c>
      <c r="L5830" s="10" t="str">
        <f>IF($G5830="", "", $G5830*(1-$V5830))</f>
        <v/>
      </c>
      <c r="M5830" s="30" t="str">
        <f t="shared" si="182"/>
        <v/>
      </c>
      <c r="N5830" s="30" t="str">
        <f t="shared" si="183"/>
        <v/>
      </c>
      <c r="O5830" s="5" t="str">
        <f>IF(D5830="","",
IF(AND(K5830&lt;&gt;"SIM",V5830&gt;0),"ERRO: % BC &gt; 0, mas NÃO permitida ❌",
IF(AND(K5830="SIM",V5830=0),"ATENÇÃO: BC permitida, mas % = 0 🔎",
"Base de cálculo aplicada corretamente ✅")))</f>
        <v/>
      </c>
      <c r="P5830" s="5" t="str">
        <f>IF(D5830="","",
IF(AND(Q5830&lt;&gt;"SIM",U5830&gt;0),"ERRO: % alíquota &gt; 0, mas NÃO permitida ❌",
IF(AND(Q5830="SIM",U5830=0),"ATENÇÃO: alíquota permitida, mas % = 0 🔎",
"Alíquota aplicada corretamente ✅")))</f>
        <v/>
      </c>
      <c r="Q5830" s="5" t="str">
        <f>IF(E5830="","",IFERROR(VLOOKUP(E5830,REGRAS_CST!$A$2:$D$200,4,FALSE),""))</f>
        <v/>
      </c>
      <c r="R5830" s="8"/>
      <c r="S5830" s="7">
        <f>IF($H5830="","",$H5830*(1-$U5830))</f>
        <v>8.9999999999999993E-3</v>
      </c>
      <c r="T5830" s="7">
        <f>IF($I5830="","",$I5830*(1-$U5830))</f>
        <v>1E-3</v>
      </c>
      <c r="U5830" s="7">
        <f>IFERROR(INDEX(BASE_CCLASSTRIB!$E:$E, MATCH(TEXT($D5830,"000000"), BASE_CCLASSTRIB!$A:$A, 0))/100, 0)</f>
        <v>0</v>
      </c>
      <c r="V5830" s="21">
        <f>IFERROR(INDEX(BASE_CCLASSTRIB!$F:$F, MATCH(TEXT($D5830,"000000"), BASE_CCLASSTRIB!$A:$A, 0))/100, 0)</f>
        <v>0</v>
      </c>
    </row>
    <row r="5831" spans="2:22" ht="15.75" customHeight="1" thickTop="1" thickBot="1">
      <c r="B5831" s="8"/>
      <c r="C5831" s="8"/>
      <c r="E5831" s="8" t="str">
        <f>IF(D5831="","",LEFT(D5831,3))</f>
        <v/>
      </c>
      <c r="F5831" s="5" t="str">
        <f>IF(E5831="","",IFERROR(VLOOKUP(E5831,REGRAS_CST!$A$2:$B$200,2,FALSE),""))</f>
        <v/>
      </c>
      <c r="H5831" s="7">
        <v>8.9999999999999993E-3</v>
      </c>
      <c r="I5831" s="7">
        <v>1E-3</v>
      </c>
      <c r="K5831" s="5" t="str">
        <f>IF(E5831="","",IFERROR(VLOOKUP(E5831,REGRAS_CST!$A$2:$C$200,3,FALSE),""))</f>
        <v/>
      </c>
      <c r="L5831" s="10" t="str">
        <f>IF($G5831="", "", $G5831*(1-$V5831))</f>
        <v/>
      </c>
      <c r="M5831" s="30" t="str">
        <f t="shared" si="182"/>
        <v/>
      </c>
      <c r="N5831" s="30" t="str">
        <f t="shared" si="183"/>
        <v/>
      </c>
      <c r="O5831" s="5" t="str">
        <f>IF(D5831="","",
IF(AND(K5831&lt;&gt;"SIM",V5831&gt;0),"ERRO: % BC &gt; 0, mas NÃO permitida ❌",
IF(AND(K5831="SIM",V5831=0),"ATENÇÃO: BC permitida, mas % = 0 🔎",
"Base de cálculo aplicada corretamente ✅")))</f>
        <v/>
      </c>
      <c r="P5831" s="5" t="str">
        <f>IF(D5831="","",
IF(AND(Q5831&lt;&gt;"SIM",U5831&gt;0),"ERRO: % alíquota &gt; 0, mas NÃO permitida ❌",
IF(AND(Q5831="SIM",U5831=0),"ATENÇÃO: alíquota permitida, mas % = 0 🔎",
"Alíquota aplicada corretamente ✅")))</f>
        <v/>
      </c>
      <c r="Q5831" s="5" t="str">
        <f>IF(E5831="","",IFERROR(VLOOKUP(E5831,REGRAS_CST!$A$2:$D$200,4,FALSE),""))</f>
        <v/>
      </c>
      <c r="R5831" s="8"/>
      <c r="S5831" s="7">
        <f>IF($H5831="","",$H5831*(1-$U5831))</f>
        <v>8.9999999999999993E-3</v>
      </c>
      <c r="T5831" s="7">
        <f>IF($I5831="","",$I5831*(1-$U5831))</f>
        <v>1E-3</v>
      </c>
      <c r="U5831" s="7">
        <f>IFERROR(INDEX(BASE_CCLASSTRIB!$E:$E, MATCH(TEXT($D5831,"000000"), BASE_CCLASSTRIB!$A:$A, 0))/100, 0)</f>
        <v>0</v>
      </c>
      <c r="V5831" s="21">
        <f>IFERROR(INDEX(BASE_CCLASSTRIB!$F:$F, MATCH(TEXT($D5831,"000000"), BASE_CCLASSTRIB!$A:$A, 0))/100, 0)</f>
        <v>0</v>
      </c>
    </row>
    <row r="5832" spans="2:22" ht="15.75" customHeight="1" thickTop="1" thickBot="1">
      <c r="B5832" s="8"/>
      <c r="C5832" s="8"/>
      <c r="E5832" s="8" t="str">
        <f>IF(D5832="","",LEFT(D5832,3))</f>
        <v/>
      </c>
      <c r="F5832" s="5" t="str">
        <f>IF(E5832="","",IFERROR(VLOOKUP(E5832,REGRAS_CST!$A$2:$B$200,2,FALSE),""))</f>
        <v/>
      </c>
      <c r="H5832" s="7">
        <v>8.9999999999999993E-3</v>
      </c>
      <c r="I5832" s="7">
        <v>1E-3</v>
      </c>
      <c r="K5832" s="5" t="str">
        <f>IF(E5832="","",IFERROR(VLOOKUP(E5832,REGRAS_CST!$A$2:$C$200,3,FALSE),""))</f>
        <v/>
      </c>
      <c r="L5832" s="10" t="str">
        <f>IF($G5832="", "", $G5832*(1-$V5832))</f>
        <v/>
      </c>
      <c r="M5832" s="30" t="str">
        <f t="shared" si="182"/>
        <v/>
      </c>
      <c r="N5832" s="30" t="str">
        <f t="shared" si="183"/>
        <v/>
      </c>
      <c r="O5832" s="5" t="str">
        <f>IF(D5832="","",
IF(AND(K5832&lt;&gt;"SIM",V5832&gt;0),"ERRO: % BC &gt; 0, mas NÃO permitida ❌",
IF(AND(K5832="SIM",V5832=0),"ATENÇÃO: BC permitida, mas % = 0 🔎",
"Base de cálculo aplicada corretamente ✅")))</f>
        <v/>
      </c>
      <c r="P5832" s="5" t="str">
        <f>IF(D5832="","",
IF(AND(Q5832&lt;&gt;"SIM",U5832&gt;0),"ERRO: % alíquota &gt; 0, mas NÃO permitida ❌",
IF(AND(Q5832="SIM",U5832=0),"ATENÇÃO: alíquota permitida, mas % = 0 🔎",
"Alíquota aplicada corretamente ✅")))</f>
        <v/>
      </c>
      <c r="Q5832" s="5" t="str">
        <f>IF(E5832="","",IFERROR(VLOOKUP(E5832,REGRAS_CST!$A$2:$D$200,4,FALSE),""))</f>
        <v/>
      </c>
      <c r="R5832" s="8"/>
      <c r="S5832" s="7">
        <f>IF($H5832="","",$H5832*(1-$U5832))</f>
        <v>8.9999999999999993E-3</v>
      </c>
      <c r="T5832" s="7">
        <f>IF($I5832="","",$I5832*(1-$U5832))</f>
        <v>1E-3</v>
      </c>
      <c r="U5832" s="7">
        <f>IFERROR(INDEX(BASE_CCLASSTRIB!$E:$E, MATCH(TEXT($D5832,"000000"), BASE_CCLASSTRIB!$A:$A, 0))/100, 0)</f>
        <v>0</v>
      </c>
      <c r="V5832" s="21">
        <f>IFERROR(INDEX(BASE_CCLASSTRIB!$F:$F, MATCH(TEXT($D5832,"000000"), BASE_CCLASSTRIB!$A:$A, 0))/100, 0)</f>
        <v>0</v>
      </c>
    </row>
    <row r="5833" spans="2:22" ht="15.75" customHeight="1" thickTop="1" thickBot="1">
      <c r="B5833" s="8"/>
      <c r="C5833" s="8"/>
      <c r="E5833" s="8" t="str">
        <f>IF(D5833="","",LEFT(D5833,3))</f>
        <v/>
      </c>
      <c r="F5833" s="5" t="str">
        <f>IF(E5833="","",IFERROR(VLOOKUP(E5833,REGRAS_CST!$A$2:$B$200,2,FALSE),""))</f>
        <v/>
      </c>
      <c r="H5833" s="7">
        <v>8.9999999999999993E-3</v>
      </c>
      <c r="I5833" s="7">
        <v>1E-3</v>
      </c>
      <c r="K5833" s="5" t="str">
        <f>IF(E5833="","",IFERROR(VLOOKUP(E5833,REGRAS_CST!$A$2:$C$200,3,FALSE),""))</f>
        <v/>
      </c>
      <c r="L5833" s="10" t="str">
        <f>IF($G5833="", "", $G5833*(1-$V5833))</f>
        <v/>
      </c>
      <c r="M5833" s="30" t="str">
        <f t="shared" si="182"/>
        <v/>
      </c>
      <c r="N5833" s="30" t="str">
        <f t="shared" si="183"/>
        <v/>
      </c>
      <c r="O5833" s="5" t="str">
        <f>IF(D5833="","",
IF(AND(K5833&lt;&gt;"SIM",V5833&gt;0),"ERRO: % BC &gt; 0, mas NÃO permitida ❌",
IF(AND(K5833="SIM",V5833=0),"ATENÇÃO: BC permitida, mas % = 0 🔎",
"Base de cálculo aplicada corretamente ✅")))</f>
        <v/>
      </c>
      <c r="P5833" s="5" t="str">
        <f>IF(D5833="","",
IF(AND(Q5833&lt;&gt;"SIM",U5833&gt;0),"ERRO: % alíquota &gt; 0, mas NÃO permitida ❌",
IF(AND(Q5833="SIM",U5833=0),"ATENÇÃO: alíquota permitida, mas % = 0 🔎",
"Alíquota aplicada corretamente ✅")))</f>
        <v/>
      </c>
      <c r="Q5833" s="5" t="str">
        <f>IF(E5833="","",IFERROR(VLOOKUP(E5833,REGRAS_CST!$A$2:$D$200,4,FALSE),""))</f>
        <v/>
      </c>
      <c r="R5833" s="8"/>
      <c r="S5833" s="7">
        <f>IF($H5833="","",$H5833*(1-$U5833))</f>
        <v>8.9999999999999993E-3</v>
      </c>
      <c r="T5833" s="7">
        <f>IF($I5833="","",$I5833*(1-$U5833))</f>
        <v>1E-3</v>
      </c>
      <c r="U5833" s="7">
        <f>IFERROR(INDEX(BASE_CCLASSTRIB!$E:$E, MATCH(TEXT($D5833,"000000"), BASE_CCLASSTRIB!$A:$A, 0))/100, 0)</f>
        <v>0</v>
      </c>
      <c r="V5833" s="21">
        <f>IFERROR(INDEX(BASE_CCLASSTRIB!$F:$F, MATCH(TEXT($D5833,"000000"), BASE_CCLASSTRIB!$A:$A, 0))/100, 0)</f>
        <v>0</v>
      </c>
    </row>
    <row r="5834" spans="2:22" ht="15.75" customHeight="1" thickTop="1" thickBot="1">
      <c r="B5834" s="8"/>
      <c r="C5834" s="8"/>
      <c r="E5834" s="8" t="str">
        <f>IF(D5834="","",LEFT(D5834,3))</f>
        <v/>
      </c>
      <c r="F5834" s="5" t="str">
        <f>IF(E5834="","",IFERROR(VLOOKUP(E5834,REGRAS_CST!$A$2:$B$200,2,FALSE),""))</f>
        <v/>
      </c>
      <c r="H5834" s="7">
        <v>8.9999999999999993E-3</v>
      </c>
      <c r="I5834" s="7">
        <v>1E-3</v>
      </c>
      <c r="K5834" s="5" t="str">
        <f>IF(E5834="","",IFERROR(VLOOKUP(E5834,REGRAS_CST!$A$2:$C$200,3,FALSE),""))</f>
        <v/>
      </c>
      <c r="L5834" s="10" t="str">
        <f>IF($G5834="", "", $G5834*(1-$V5834))</f>
        <v/>
      </c>
      <c r="M5834" s="30" t="str">
        <f t="shared" si="182"/>
        <v/>
      </c>
      <c r="N5834" s="30" t="str">
        <f t="shared" si="183"/>
        <v/>
      </c>
      <c r="O5834" s="5" t="str">
        <f>IF(D5834="","",
IF(AND(K5834&lt;&gt;"SIM",V5834&gt;0),"ERRO: % BC &gt; 0, mas NÃO permitida ❌",
IF(AND(K5834="SIM",V5834=0),"ATENÇÃO: BC permitida, mas % = 0 🔎",
"Base de cálculo aplicada corretamente ✅")))</f>
        <v/>
      </c>
      <c r="P5834" s="5" t="str">
        <f>IF(D5834="","",
IF(AND(Q5834&lt;&gt;"SIM",U5834&gt;0),"ERRO: % alíquota &gt; 0, mas NÃO permitida ❌",
IF(AND(Q5834="SIM",U5834=0),"ATENÇÃO: alíquota permitida, mas % = 0 🔎",
"Alíquota aplicada corretamente ✅")))</f>
        <v/>
      </c>
      <c r="Q5834" s="5" t="str">
        <f>IF(E5834="","",IFERROR(VLOOKUP(E5834,REGRAS_CST!$A$2:$D$200,4,FALSE),""))</f>
        <v/>
      </c>
      <c r="R5834" s="8"/>
      <c r="S5834" s="7">
        <f>IF($H5834="","",$H5834*(1-$U5834))</f>
        <v>8.9999999999999993E-3</v>
      </c>
      <c r="T5834" s="7">
        <f>IF($I5834="","",$I5834*(1-$U5834))</f>
        <v>1E-3</v>
      </c>
      <c r="U5834" s="7">
        <f>IFERROR(INDEX(BASE_CCLASSTRIB!$E:$E, MATCH(TEXT($D5834,"000000"), BASE_CCLASSTRIB!$A:$A, 0))/100, 0)</f>
        <v>0</v>
      </c>
      <c r="V5834" s="21">
        <f>IFERROR(INDEX(BASE_CCLASSTRIB!$F:$F, MATCH(TEXT($D5834,"000000"), BASE_CCLASSTRIB!$A:$A, 0))/100, 0)</f>
        <v>0</v>
      </c>
    </row>
    <row r="5835" spans="2:22" ht="15.75" customHeight="1" thickTop="1" thickBot="1">
      <c r="B5835" s="8"/>
      <c r="C5835" s="8"/>
      <c r="E5835" s="8" t="str">
        <f>IF(D5835="","",LEFT(D5835,3))</f>
        <v/>
      </c>
      <c r="F5835" s="5" t="str">
        <f>IF(E5835="","",IFERROR(VLOOKUP(E5835,REGRAS_CST!$A$2:$B$200,2,FALSE),""))</f>
        <v/>
      </c>
      <c r="H5835" s="7">
        <v>8.9999999999999993E-3</v>
      </c>
      <c r="I5835" s="7">
        <v>1E-3</v>
      </c>
      <c r="K5835" s="5" t="str">
        <f>IF(E5835="","",IFERROR(VLOOKUP(E5835,REGRAS_CST!$A$2:$C$200,3,FALSE),""))</f>
        <v/>
      </c>
      <c r="L5835" s="10" t="str">
        <f>IF($G5835="", "", $G5835*(1-$V5835))</f>
        <v/>
      </c>
      <c r="M5835" s="30" t="str">
        <f t="shared" si="182"/>
        <v/>
      </c>
      <c r="N5835" s="30" t="str">
        <f t="shared" si="183"/>
        <v/>
      </c>
      <c r="O5835" s="5" t="str">
        <f>IF(D5835="","",
IF(AND(K5835&lt;&gt;"SIM",V5835&gt;0),"ERRO: % BC &gt; 0, mas NÃO permitida ❌",
IF(AND(K5835="SIM",V5835=0),"ATENÇÃO: BC permitida, mas % = 0 🔎",
"Base de cálculo aplicada corretamente ✅")))</f>
        <v/>
      </c>
      <c r="P5835" s="5" t="str">
        <f>IF(D5835="","",
IF(AND(Q5835&lt;&gt;"SIM",U5835&gt;0),"ERRO: % alíquota &gt; 0, mas NÃO permitida ❌",
IF(AND(Q5835="SIM",U5835=0),"ATENÇÃO: alíquota permitida, mas % = 0 🔎",
"Alíquota aplicada corretamente ✅")))</f>
        <v/>
      </c>
      <c r="Q5835" s="5" t="str">
        <f>IF(E5835="","",IFERROR(VLOOKUP(E5835,REGRAS_CST!$A$2:$D$200,4,FALSE),""))</f>
        <v/>
      </c>
      <c r="R5835" s="8"/>
      <c r="S5835" s="7">
        <f>IF($H5835="","",$H5835*(1-$U5835))</f>
        <v>8.9999999999999993E-3</v>
      </c>
      <c r="T5835" s="7">
        <f>IF($I5835="","",$I5835*(1-$U5835))</f>
        <v>1E-3</v>
      </c>
      <c r="U5835" s="7">
        <f>IFERROR(INDEX(BASE_CCLASSTRIB!$E:$E, MATCH(TEXT($D5835,"000000"), BASE_CCLASSTRIB!$A:$A, 0))/100, 0)</f>
        <v>0</v>
      </c>
      <c r="V5835" s="21">
        <f>IFERROR(INDEX(BASE_CCLASSTRIB!$F:$F, MATCH(TEXT($D5835,"000000"), BASE_CCLASSTRIB!$A:$A, 0))/100, 0)</f>
        <v>0</v>
      </c>
    </row>
    <row r="5836" spans="2:22" ht="15.75" customHeight="1" thickTop="1" thickBot="1">
      <c r="B5836" s="8"/>
      <c r="C5836" s="8"/>
      <c r="E5836" s="8" t="str">
        <f>IF(D5836="","",LEFT(D5836,3))</f>
        <v/>
      </c>
      <c r="F5836" s="5" t="str">
        <f>IF(E5836="","",IFERROR(VLOOKUP(E5836,REGRAS_CST!$A$2:$B$200,2,FALSE),""))</f>
        <v/>
      </c>
      <c r="H5836" s="7">
        <v>8.9999999999999993E-3</v>
      </c>
      <c r="I5836" s="7">
        <v>1E-3</v>
      </c>
      <c r="K5836" s="5" t="str">
        <f>IF(E5836="","",IFERROR(VLOOKUP(E5836,REGRAS_CST!$A$2:$C$200,3,FALSE),""))</f>
        <v/>
      </c>
      <c r="L5836" s="10" t="str">
        <f>IF($G5836="", "", $G5836*(1-$V5836))</f>
        <v/>
      </c>
      <c r="M5836" s="30" t="str">
        <f t="shared" si="182"/>
        <v/>
      </c>
      <c r="N5836" s="30" t="str">
        <f t="shared" si="183"/>
        <v/>
      </c>
      <c r="O5836" s="5" t="str">
        <f>IF(D5836="","",
IF(AND(K5836&lt;&gt;"SIM",V5836&gt;0),"ERRO: % BC &gt; 0, mas NÃO permitida ❌",
IF(AND(K5836="SIM",V5836=0),"ATENÇÃO: BC permitida, mas % = 0 🔎",
"Base de cálculo aplicada corretamente ✅")))</f>
        <v/>
      </c>
      <c r="P5836" s="5" t="str">
        <f>IF(D5836="","",
IF(AND(Q5836&lt;&gt;"SIM",U5836&gt;0),"ERRO: % alíquota &gt; 0, mas NÃO permitida ❌",
IF(AND(Q5836="SIM",U5836=0),"ATENÇÃO: alíquota permitida, mas % = 0 🔎",
"Alíquota aplicada corretamente ✅")))</f>
        <v/>
      </c>
      <c r="Q5836" s="5" t="str">
        <f>IF(E5836="","",IFERROR(VLOOKUP(E5836,REGRAS_CST!$A$2:$D$200,4,FALSE),""))</f>
        <v/>
      </c>
      <c r="R5836" s="8"/>
      <c r="S5836" s="7">
        <f>IF($H5836="","",$H5836*(1-$U5836))</f>
        <v>8.9999999999999993E-3</v>
      </c>
      <c r="T5836" s="7">
        <f>IF($I5836="","",$I5836*(1-$U5836))</f>
        <v>1E-3</v>
      </c>
      <c r="U5836" s="7">
        <f>IFERROR(INDEX(BASE_CCLASSTRIB!$E:$E, MATCH(TEXT($D5836,"000000"), BASE_CCLASSTRIB!$A:$A, 0))/100, 0)</f>
        <v>0</v>
      </c>
      <c r="V5836" s="21">
        <f>IFERROR(INDEX(BASE_CCLASSTRIB!$F:$F, MATCH(TEXT($D5836,"000000"), BASE_CCLASSTRIB!$A:$A, 0))/100, 0)</f>
        <v>0</v>
      </c>
    </row>
    <row r="5837" spans="2:22" ht="15.75" customHeight="1" thickTop="1" thickBot="1">
      <c r="B5837" s="8"/>
      <c r="C5837" s="8"/>
      <c r="E5837" s="8" t="str">
        <f>IF(D5837="","",LEFT(D5837,3))</f>
        <v/>
      </c>
      <c r="F5837" s="5" t="str">
        <f>IF(E5837="","",IFERROR(VLOOKUP(E5837,REGRAS_CST!$A$2:$B$200,2,FALSE),""))</f>
        <v/>
      </c>
      <c r="H5837" s="7">
        <v>8.9999999999999993E-3</v>
      </c>
      <c r="I5837" s="7">
        <v>1E-3</v>
      </c>
      <c r="K5837" s="5" t="str">
        <f>IF(E5837="","",IFERROR(VLOOKUP(E5837,REGRAS_CST!$A$2:$C$200,3,FALSE),""))</f>
        <v/>
      </c>
      <c r="L5837" s="10" t="str">
        <f>IF($G5837="", "", $G5837*(1-$V5837))</f>
        <v/>
      </c>
      <c r="M5837" s="30" t="str">
        <f t="shared" si="182"/>
        <v/>
      </c>
      <c r="N5837" s="30" t="str">
        <f t="shared" si="183"/>
        <v/>
      </c>
      <c r="O5837" s="5" t="str">
        <f>IF(D5837="","",
IF(AND(K5837&lt;&gt;"SIM",V5837&gt;0),"ERRO: % BC &gt; 0, mas NÃO permitida ❌",
IF(AND(K5837="SIM",V5837=0),"ATENÇÃO: BC permitida, mas % = 0 🔎",
"Base de cálculo aplicada corretamente ✅")))</f>
        <v/>
      </c>
      <c r="P5837" s="5" t="str">
        <f>IF(D5837="","",
IF(AND(Q5837&lt;&gt;"SIM",U5837&gt;0),"ERRO: % alíquota &gt; 0, mas NÃO permitida ❌",
IF(AND(Q5837="SIM",U5837=0),"ATENÇÃO: alíquota permitida, mas % = 0 🔎",
"Alíquota aplicada corretamente ✅")))</f>
        <v/>
      </c>
      <c r="Q5837" s="5" t="str">
        <f>IF(E5837="","",IFERROR(VLOOKUP(E5837,REGRAS_CST!$A$2:$D$200,4,FALSE),""))</f>
        <v/>
      </c>
      <c r="R5837" s="8"/>
      <c r="S5837" s="7">
        <f>IF($H5837="","",$H5837*(1-$U5837))</f>
        <v>8.9999999999999993E-3</v>
      </c>
      <c r="T5837" s="7">
        <f>IF($I5837="","",$I5837*(1-$U5837))</f>
        <v>1E-3</v>
      </c>
      <c r="U5837" s="7">
        <f>IFERROR(INDEX(BASE_CCLASSTRIB!$E:$E, MATCH(TEXT($D5837,"000000"), BASE_CCLASSTRIB!$A:$A, 0))/100, 0)</f>
        <v>0</v>
      </c>
      <c r="V5837" s="21">
        <f>IFERROR(INDEX(BASE_CCLASSTRIB!$F:$F, MATCH(TEXT($D5837,"000000"), BASE_CCLASSTRIB!$A:$A, 0))/100, 0)</f>
        <v>0</v>
      </c>
    </row>
    <row r="5838" spans="2:22" ht="15.75" customHeight="1" thickTop="1" thickBot="1">
      <c r="B5838" s="8"/>
      <c r="C5838" s="8"/>
      <c r="E5838" s="8" t="str">
        <f>IF(D5838="","",LEFT(D5838,3))</f>
        <v/>
      </c>
      <c r="F5838" s="5" t="str">
        <f>IF(E5838="","",IFERROR(VLOOKUP(E5838,REGRAS_CST!$A$2:$B$200,2,FALSE),""))</f>
        <v/>
      </c>
      <c r="H5838" s="7">
        <v>8.9999999999999993E-3</v>
      </c>
      <c r="I5838" s="7">
        <v>1E-3</v>
      </c>
      <c r="K5838" s="5" t="str">
        <f>IF(E5838="","",IFERROR(VLOOKUP(E5838,REGRAS_CST!$A$2:$C$200,3,FALSE),""))</f>
        <v/>
      </c>
      <c r="L5838" s="10" t="str">
        <f>IF($G5838="", "", $G5838*(1-$V5838))</f>
        <v/>
      </c>
      <c r="M5838" s="30" t="str">
        <f t="shared" si="182"/>
        <v/>
      </c>
      <c r="N5838" s="30" t="str">
        <f t="shared" si="183"/>
        <v/>
      </c>
      <c r="O5838" s="5" t="str">
        <f>IF(D5838="","",
IF(AND(K5838&lt;&gt;"SIM",V5838&gt;0),"ERRO: % BC &gt; 0, mas NÃO permitida ❌",
IF(AND(K5838="SIM",V5838=0),"ATENÇÃO: BC permitida, mas % = 0 🔎",
"Base de cálculo aplicada corretamente ✅")))</f>
        <v/>
      </c>
      <c r="P5838" s="5" t="str">
        <f>IF(D5838="","",
IF(AND(Q5838&lt;&gt;"SIM",U5838&gt;0),"ERRO: % alíquota &gt; 0, mas NÃO permitida ❌",
IF(AND(Q5838="SIM",U5838=0),"ATENÇÃO: alíquota permitida, mas % = 0 🔎",
"Alíquota aplicada corretamente ✅")))</f>
        <v/>
      </c>
      <c r="Q5838" s="5" t="str">
        <f>IF(E5838="","",IFERROR(VLOOKUP(E5838,REGRAS_CST!$A$2:$D$200,4,FALSE),""))</f>
        <v/>
      </c>
      <c r="R5838" s="8"/>
      <c r="S5838" s="7">
        <f>IF($H5838="","",$H5838*(1-$U5838))</f>
        <v>8.9999999999999993E-3</v>
      </c>
      <c r="T5838" s="7">
        <f>IF($I5838="","",$I5838*(1-$U5838))</f>
        <v>1E-3</v>
      </c>
      <c r="U5838" s="7">
        <f>IFERROR(INDEX(BASE_CCLASSTRIB!$E:$E, MATCH(TEXT($D5838,"000000"), BASE_CCLASSTRIB!$A:$A, 0))/100, 0)</f>
        <v>0</v>
      </c>
      <c r="V5838" s="21">
        <f>IFERROR(INDEX(BASE_CCLASSTRIB!$F:$F, MATCH(TEXT($D5838,"000000"), BASE_CCLASSTRIB!$A:$A, 0))/100, 0)</f>
        <v>0</v>
      </c>
    </row>
    <row r="5839" spans="2:22" ht="15.75" customHeight="1" thickTop="1" thickBot="1">
      <c r="B5839" s="8"/>
      <c r="C5839" s="8"/>
      <c r="E5839" s="8" t="str">
        <f>IF(D5839="","",LEFT(D5839,3))</f>
        <v/>
      </c>
      <c r="F5839" s="5" t="str">
        <f>IF(E5839="","",IFERROR(VLOOKUP(E5839,REGRAS_CST!$A$2:$B$200,2,FALSE),""))</f>
        <v/>
      </c>
      <c r="H5839" s="7">
        <v>8.9999999999999993E-3</v>
      </c>
      <c r="I5839" s="7">
        <v>1E-3</v>
      </c>
      <c r="K5839" s="5" t="str">
        <f>IF(E5839="","",IFERROR(VLOOKUP(E5839,REGRAS_CST!$A$2:$C$200,3,FALSE),""))</f>
        <v/>
      </c>
      <c r="L5839" s="10" t="str">
        <f>IF($G5839="", "", $G5839*(1-$V5839))</f>
        <v/>
      </c>
      <c r="M5839" s="30" t="str">
        <f t="shared" si="182"/>
        <v/>
      </c>
      <c r="N5839" s="30" t="str">
        <f t="shared" si="183"/>
        <v/>
      </c>
      <c r="O5839" s="5" t="str">
        <f>IF(D5839="","",
IF(AND(K5839&lt;&gt;"SIM",V5839&gt;0),"ERRO: % BC &gt; 0, mas NÃO permitida ❌",
IF(AND(K5839="SIM",V5839=0),"ATENÇÃO: BC permitida, mas % = 0 🔎",
"Base de cálculo aplicada corretamente ✅")))</f>
        <v/>
      </c>
      <c r="P5839" s="5" t="str">
        <f>IF(D5839="","",
IF(AND(Q5839&lt;&gt;"SIM",U5839&gt;0),"ERRO: % alíquota &gt; 0, mas NÃO permitida ❌",
IF(AND(Q5839="SIM",U5839=0),"ATENÇÃO: alíquota permitida, mas % = 0 🔎",
"Alíquota aplicada corretamente ✅")))</f>
        <v/>
      </c>
      <c r="Q5839" s="5" t="str">
        <f>IF(E5839="","",IFERROR(VLOOKUP(E5839,REGRAS_CST!$A$2:$D$200,4,FALSE),""))</f>
        <v/>
      </c>
      <c r="R5839" s="8"/>
      <c r="S5839" s="7">
        <f>IF($H5839="","",$H5839*(1-$U5839))</f>
        <v>8.9999999999999993E-3</v>
      </c>
      <c r="T5839" s="7">
        <f>IF($I5839="","",$I5839*(1-$U5839))</f>
        <v>1E-3</v>
      </c>
      <c r="U5839" s="7">
        <f>IFERROR(INDEX(BASE_CCLASSTRIB!$E:$E, MATCH(TEXT($D5839,"000000"), BASE_CCLASSTRIB!$A:$A, 0))/100, 0)</f>
        <v>0</v>
      </c>
      <c r="V5839" s="21">
        <f>IFERROR(INDEX(BASE_CCLASSTRIB!$F:$F, MATCH(TEXT($D5839,"000000"), BASE_CCLASSTRIB!$A:$A, 0))/100, 0)</f>
        <v>0</v>
      </c>
    </row>
    <row r="5840" spans="2:22" ht="15.75" customHeight="1" thickTop="1" thickBot="1">
      <c r="B5840" s="8"/>
      <c r="C5840" s="8"/>
      <c r="E5840" s="8" t="str">
        <f>IF(D5840="","",LEFT(D5840,3))</f>
        <v/>
      </c>
      <c r="F5840" s="5" t="str">
        <f>IF(E5840="","",IFERROR(VLOOKUP(E5840,REGRAS_CST!$A$2:$B$200,2,FALSE),""))</f>
        <v/>
      </c>
      <c r="H5840" s="7">
        <v>8.9999999999999993E-3</v>
      </c>
      <c r="I5840" s="7">
        <v>1E-3</v>
      </c>
      <c r="K5840" s="5" t="str">
        <f>IF(E5840="","",IFERROR(VLOOKUP(E5840,REGRAS_CST!$A$2:$C$200,3,FALSE),""))</f>
        <v/>
      </c>
      <c r="L5840" s="10" t="str">
        <f>IF($G5840="", "", $G5840*(1-$V5840))</f>
        <v/>
      </c>
      <c r="M5840" s="30" t="str">
        <f t="shared" si="182"/>
        <v/>
      </c>
      <c r="N5840" s="30" t="str">
        <f t="shared" si="183"/>
        <v/>
      </c>
      <c r="O5840" s="5" t="str">
        <f>IF(D5840="","",
IF(AND(K5840&lt;&gt;"SIM",V5840&gt;0),"ERRO: % BC &gt; 0, mas NÃO permitida ❌",
IF(AND(K5840="SIM",V5840=0),"ATENÇÃO: BC permitida, mas % = 0 🔎",
"Base de cálculo aplicada corretamente ✅")))</f>
        <v/>
      </c>
      <c r="P5840" s="5" t="str">
        <f>IF(D5840="","",
IF(AND(Q5840&lt;&gt;"SIM",U5840&gt;0),"ERRO: % alíquota &gt; 0, mas NÃO permitida ❌",
IF(AND(Q5840="SIM",U5840=0),"ATENÇÃO: alíquota permitida, mas % = 0 🔎",
"Alíquota aplicada corretamente ✅")))</f>
        <v/>
      </c>
      <c r="Q5840" s="5" t="str">
        <f>IF(E5840="","",IFERROR(VLOOKUP(E5840,REGRAS_CST!$A$2:$D$200,4,FALSE),""))</f>
        <v/>
      </c>
      <c r="R5840" s="8"/>
      <c r="S5840" s="7">
        <f>IF($H5840="","",$H5840*(1-$U5840))</f>
        <v>8.9999999999999993E-3</v>
      </c>
      <c r="T5840" s="7">
        <f>IF($I5840="","",$I5840*(1-$U5840))</f>
        <v>1E-3</v>
      </c>
      <c r="U5840" s="7">
        <f>IFERROR(INDEX(BASE_CCLASSTRIB!$E:$E, MATCH(TEXT($D5840,"000000"), BASE_CCLASSTRIB!$A:$A, 0))/100, 0)</f>
        <v>0</v>
      </c>
      <c r="V5840" s="21">
        <f>IFERROR(INDEX(BASE_CCLASSTRIB!$F:$F, MATCH(TEXT($D5840,"000000"), BASE_CCLASSTRIB!$A:$A, 0))/100, 0)</f>
        <v>0</v>
      </c>
    </row>
    <row r="5841" spans="2:22" ht="15.75" customHeight="1" thickTop="1" thickBot="1">
      <c r="B5841" s="8"/>
      <c r="C5841" s="8"/>
      <c r="E5841" s="8" t="str">
        <f>IF(D5841="","",LEFT(D5841,3))</f>
        <v/>
      </c>
      <c r="F5841" s="5" t="str">
        <f>IF(E5841="","",IFERROR(VLOOKUP(E5841,REGRAS_CST!$A$2:$B$200,2,FALSE),""))</f>
        <v/>
      </c>
      <c r="H5841" s="7">
        <v>8.9999999999999993E-3</v>
      </c>
      <c r="I5841" s="7">
        <v>1E-3</v>
      </c>
      <c r="K5841" s="5" t="str">
        <f>IF(E5841="","",IFERROR(VLOOKUP(E5841,REGRAS_CST!$A$2:$C$200,3,FALSE),""))</f>
        <v/>
      </c>
      <c r="L5841" s="10" t="str">
        <f>IF($G5841="", "", $G5841*(1-$V5841))</f>
        <v/>
      </c>
      <c r="M5841" s="30" t="str">
        <f t="shared" si="182"/>
        <v/>
      </c>
      <c r="N5841" s="30" t="str">
        <f t="shared" si="183"/>
        <v/>
      </c>
      <c r="O5841" s="5" t="str">
        <f>IF(D5841="","",
IF(AND(K5841&lt;&gt;"SIM",V5841&gt;0),"ERRO: % BC &gt; 0, mas NÃO permitida ❌",
IF(AND(K5841="SIM",V5841=0),"ATENÇÃO: BC permitida, mas % = 0 🔎",
"Base de cálculo aplicada corretamente ✅")))</f>
        <v/>
      </c>
      <c r="P5841" s="5" t="str">
        <f>IF(D5841="","",
IF(AND(Q5841&lt;&gt;"SIM",U5841&gt;0),"ERRO: % alíquota &gt; 0, mas NÃO permitida ❌",
IF(AND(Q5841="SIM",U5841=0),"ATENÇÃO: alíquota permitida, mas % = 0 🔎",
"Alíquota aplicada corretamente ✅")))</f>
        <v/>
      </c>
      <c r="Q5841" s="5" t="str">
        <f>IF(E5841="","",IFERROR(VLOOKUP(E5841,REGRAS_CST!$A$2:$D$200,4,FALSE),""))</f>
        <v/>
      </c>
      <c r="R5841" s="8"/>
      <c r="S5841" s="7">
        <f>IF($H5841="","",$H5841*(1-$U5841))</f>
        <v>8.9999999999999993E-3</v>
      </c>
      <c r="T5841" s="7">
        <f>IF($I5841="","",$I5841*(1-$U5841))</f>
        <v>1E-3</v>
      </c>
      <c r="U5841" s="7">
        <f>IFERROR(INDEX(BASE_CCLASSTRIB!$E:$E, MATCH(TEXT($D5841,"000000"), BASE_CCLASSTRIB!$A:$A, 0))/100, 0)</f>
        <v>0</v>
      </c>
      <c r="V5841" s="21">
        <f>IFERROR(INDEX(BASE_CCLASSTRIB!$F:$F, MATCH(TEXT($D5841,"000000"), BASE_CCLASSTRIB!$A:$A, 0))/100, 0)</f>
        <v>0</v>
      </c>
    </row>
    <row r="5842" spans="2:22" ht="15.75" customHeight="1" thickTop="1" thickBot="1">
      <c r="B5842" s="8"/>
      <c r="C5842" s="8"/>
      <c r="E5842" s="8" t="str">
        <f>IF(D5842="","",LEFT(D5842,3))</f>
        <v/>
      </c>
      <c r="F5842" s="5" t="str">
        <f>IF(E5842="","",IFERROR(VLOOKUP(E5842,REGRAS_CST!$A$2:$B$200,2,FALSE),""))</f>
        <v/>
      </c>
      <c r="H5842" s="7">
        <v>8.9999999999999993E-3</v>
      </c>
      <c r="I5842" s="7">
        <v>1E-3</v>
      </c>
      <c r="K5842" s="5" t="str">
        <f>IF(E5842="","",IFERROR(VLOOKUP(E5842,REGRAS_CST!$A$2:$C$200,3,FALSE),""))</f>
        <v/>
      </c>
      <c r="L5842" s="10" t="str">
        <f>IF($G5842="", "", $G5842*(1-$V5842))</f>
        <v/>
      </c>
      <c r="M5842" s="30" t="str">
        <f t="shared" si="182"/>
        <v/>
      </c>
      <c r="N5842" s="30" t="str">
        <f t="shared" si="183"/>
        <v/>
      </c>
      <c r="O5842" s="5" t="str">
        <f>IF(D5842="","",
IF(AND(K5842&lt;&gt;"SIM",V5842&gt;0),"ERRO: % BC &gt; 0, mas NÃO permitida ❌",
IF(AND(K5842="SIM",V5842=0),"ATENÇÃO: BC permitida, mas % = 0 🔎",
"Base de cálculo aplicada corretamente ✅")))</f>
        <v/>
      </c>
      <c r="P5842" s="5" t="str">
        <f>IF(D5842="","",
IF(AND(Q5842&lt;&gt;"SIM",U5842&gt;0),"ERRO: % alíquota &gt; 0, mas NÃO permitida ❌",
IF(AND(Q5842="SIM",U5842=0),"ATENÇÃO: alíquota permitida, mas % = 0 🔎",
"Alíquota aplicada corretamente ✅")))</f>
        <v/>
      </c>
      <c r="Q5842" s="5" t="str">
        <f>IF(E5842="","",IFERROR(VLOOKUP(E5842,REGRAS_CST!$A$2:$D$200,4,FALSE),""))</f>
        <v/>
      </c>
      <c r="R5842" s="8"/>
      <c r="S5842" s="7">
        <f>IF($H5842="","",$H5842*(1-$U5842))</f>
        <v>8.9999999999999993E-3</v>
      </c>
      <c r="T5842" s="7">
        <f>IF($I5842="","",$I5842*(1-$U5842))</f>
        <v>1E-3</v>
      </c>
      <c r="U5842" s="7">
        <f>IFERROR(INDEX(BASE_CCLASSTRIB!$E:$E, MATCH(TEXT($D5842,"000000"), BASE_CCLASSTRIB!$A:$A, 0))/100, 0)</f>
        <v>0</v>
      </c>
      <c r="V5842" s="21">
        <f>IFERROR(INDEX(BASE_CCLASSTRIB!$F:$F, MATCH(TEXT($D5842,"000000"), BASE_CCLASSTRIB!$A:$A, 0))/100, 0)</f>
        <v>0</v>
      </c>
    </row>
    <row r="5843" spans="2:22" ht="15.75" customHeight="1" thickTop="1" thickBot="1">
      <c r="B5843" s="8"/>
      <c r="C5843" s="8"/>
      <c r="E5843" s="8" t="str">
        <f>IF(D5843="","",LEFT(D5843,3))</f>
        <v/>
      </c>
      <c r="F5843" s="5" t="str">
        <f>IF(E5843="","",IFERROR(VLOOKUP(E5843,REGRAS_CST!$A$2:$B$200,2,FALSE),""))</f>
        <v/>
      </c>
      <c r="H5843" s="7">
        <v>8.9999999999999993E-3</v>
      </c>
      <c r="I5843" s="7">
        <v>1E-3</v>
      </c>
      <c r="K5843" s="5" t="str">
        <f>IF(E5843="","",IFERROR(VLOOKUP(E5843,REGRAS_CST!$A$2:$C$200,3,FALSE),""))</f>
        <v/>
      </c>
      <c r="L5843" s="10" t="str">
        <f>IF($G5843="", "", $G5843*(1-$V5843))</f>
        <v/>
      </c>
      <c r="M5843" s="30" t="str">
        <f t="shared" si="182"/>
        <v/>
      </c>
      <c r="N5843" s="30" t="str">
        <f t="shared" si="183"/>
        <v/>
      </c>
      <c r="O5843" s="5" t="str">
        <f>IF(D5843="","",
IF(AND(K5843&lt;&gt;"SIM",V5843&gt;0),"ERRO: % BC &gt; 0, mas NÃO permitida ❌",
IF(AND(K5843="SIM",V5843=0),"ATENÇÃO: BC permitida, mas % = 0 🔎",
"Base de cálculo aplicada corretamente ✅")))</f>
        <v/>
      </c>
      <c r="P5843" s="5" t="str">
        <f>IF(D5843="","",
IF(AND(Q5843&lt;&gt;"SIM",U5843&gt;0),"ERRO: % alíquota &gt; 0, mas NÃO permitida ❌",
IF(AND(Q5843="SIM",U5843=0),"ATENÇÃO: alíquota permitida, mas % = 0 🔎",
"Alíquota aplicada corretamente ✅")))</f>
        <v/>
      </c>
      <c r="Q5843" s="5" t="str">
        <f>IF(E5843="","",IFERROR(VLOOKUP(E5843,REGRAS_CST!$A$2:$D$200,4,FALSE),""))</f>
        <v/>
      </c>
      <c r="R5843" s="8"/>
      <c r="S5843" s="7">
        <f>IF($H5843="","",$H5843*(1-$U5843))</f>
        <v>8.9999999999999993E-3</v>
      </c>
      <c r="T5843" s="7">
        <f>IF($I5843="","",$I5843*(1-$U5843))</f>
        <v>1E-3</v>
      </c>
      <c r="U5843" s="7">
        <f>IFERROR(INDEX(BASE_CCLASSTRIB!$E:$E, MATCH(TEXT($D5843,"000000"), BASE_CCLASSTRIB!$A:$A, 0))/100, 0)</f>
        <v>0</v>
      </c>
      <c r="V5843" s="21">
        <f>IFERROR(INDEX(BASE_CCLASSTRIB!$F:$F, MATCH(TEXT($D5843,"000000"), BASE_CCLASSTRIB!$A:$A, 0))/100, 0)</f>
        <v>0</v>
      </c>
    </row>
    <row r="5844" spans="2:22" ht="15.75" customHeight="1" thickTop="1" thickBot="1">
      <c r="B5844" s="8"/>
      <c r="C5844" s="8"/>
      <c r="E5844" s="8" t="str">
        <f>IF(D5844="","",LEFT(D5844,3))</f>
        <v/>
      </c>
      <c r="F5844" s="5" t="str">
        <f>IF(E5844="","",IFERROR(VLOOKUP(E5844,REGRAS_CST!$A$2:$B$200,2,FALSE),""))</f>
        <v/>
      </c>
      <c r="H5844" s="7">
        <v>8.9999999999999993E-3</v>
      </c>
      <c r="I5844" s="7">
        <v>1E-3</v>
      </c>
      <c r="K5844" s="5" t="str">
        <f>IF(E5844="","",IFERROR(VLOOKUP(E5844,REGRAS_CST!$A$2:$C$200,3,FALSE),""))</f>
        <v/>
      </c>
      <c r="L5844" s="10" t="str">
        <f>IF($G5844="", "", $G5844*(1-$V5844))</f>
        <v/>
      </c>
      <c r="M5844" s="30" t="str">
        <f t="shared" si="182"/>
        <v/>
      </c>
      <c r="N5844" s="30" t="str">
        <f t="shared" si="183"/>
        <v/>
      </c>
      <c r="O5844" s="5" t="str">
        <f>IF(D5844="","",
IF(AND(K5844&lt;&gt;"SIM",V5844&gt;0),"ERRO: % BC &gt; 0, mas NÃO permitida ❌",
IF(AND(K5844="SIM",V5844=0),"ATENÇÃO: BC permitida, mas % = 0 🔎",
"Base de cálculo aplicada corretamente ✅")))</f>
        <v/>
      </c>
      <c r="P5844" s="5" t="str">
        <f>IF(D5844="","",
IF(AND(Q5844&lt;&gt;"SIM",U5844&gt;0),"ERRO: % alíquota &gt; 0, mas NÃO permitida ❌",
IF(AND(Q5844="SIM",U5844=0),"ATENÇÃO: alíquota permitida, mas % = 0 🔎",
"Alíquota aplicada corretamente ✅")))</f>
        <v/>
      </c>
      <c r="Q5844" s="5" t="str">
        <f>IF(E5844="","",IFERROR(VLOOKUP(E5844,REGRAS_CST!$A$2:$D$200,4,FALSE),""))</f>
        <v/>
      </c>
      <c r="R5844" s="8"/>
      <c r="S5844" s="7">
        <f>IF($H5844="","",$H5844*(1-$U5844))</f>
        <v>8.9999999999999993E-3</v>
      </c>
      <c r="T5844" s="7">
        <f>IF($I5844="","",$I5844*(1-$U5844))</f>
        <v>1E-3</v>
      </c>
      <c r="U5844" s="7">
        <f>IFERROR(INDEX(BASE_CCLASSTRIB!$E:$E, MATCH(TEXT($D5844,"000000"), BASE_CCLASSTRIB!$A:$A, 0))/100, 0)</f>
        <v>0</v>
      </c>
      <c r="V5844" s="21">
        <f>IFERROR(INDEX(BASE_CCLASSTRIB!$F:$F, MATCH(TEXT($D5844,"000000"), BASE_CCLASSTRIB!$A:$A, 0))/100, 0)</f>
        <v>0</v>
      </c>
    </row>
    <row r="5845" spans="2:22" ht="15.75" customHeight="1" thickTop="1" thickBot="1">
      <c r="B5845" s="8"/>
      <c r="C5845" s="8"/>
      <c r="E5845" s="8" t="str">
        <f>IF(D5845="","",LEFT(D5845,3))</f>
        <v/>
      </c>
      <c r="F5845" s="5" t="str">
        <f>IF(E5845="","",IFERROR(VLOOKUP(E5845,REGRAS_CST!$A$2:$B$200,2,FALSE),""))</f>
        <v/>
      </c>
      <c r="H5845" s="7">
        <v>8.9999999999999993E-3</v>
      </c>
      <c r="I5845" s="7">
        <v>1E-3</v>
      </c>
      <c r="K5845" s="5" t="str">
        <f>IF(E5845="","",IFERROR(VLOOKUP(E5845,REGRAS_CST!$A$2:$C$200,3,FALSE),""))</f>
        <v/>
      </c>
      <c r="L5845" s="10" t="str">
        <f>IF($G5845="", "", $G5845*(1-$V5845))</f>
        <v/>
      </c>
      <c r="M5845" s="30" t="str">
        <f t="shared" si="182"/>
        <v/>
      </c>
      <c r="N5845" s="30" t="str">
        <f t="shared" si="183"/>
        <v/>
      </c>
      <c r="O5845" s="5" t="str">
        <f>IF(D5845="","",
IF(AND(K5845&lt;&gt;"SIM",V5845&gt;0),"ERRO: % BC &gt; 0, mas NÃO permitida ❌",
IF(AND(K5845="SIM",V5845=0),"ATENÇÃO: BC permitida, mas % = 0 🔎",
"Base de cálculo aplicada corretamente ✅")))</f>
        <v/>
      </c>
      <c r="P5845" s="5" t="str">
        <f>IF(D5845="","",
IF(AND(Q5845&lt;&gt;"SIM",U5845&gt;0),"ERRO: % alíquota &gt; 0, mas NÃO permitida ❌",
IF(AND(Q5845="SIM",U5845=0),"ATENÇÃO: alíquota permitida, mas % = 0 🔎",
"Alíquota aplicada corretamente ✅")))</f>
        <v/>
      </c>
      <c r="Q5845" s="5" t="str">
        <f>IF(E5845="","",IFERROR(VLOOKUP(E5845,REGRAS_CST!$A$2:$D$200,4,FALSE),""))</f>
        <v/>
      </c>
      <c r="R5845" s="8"/>
      <c r="S5845" s="7">
        <f>IF($H5845="","",$H5845*(1-$U5845))</f>
        <v>8.9999999999999993E-3</v>
      </c>
      <c r="T5845" s="7">
        <f>IF($I5845="","",$I5845*(1-$U5845))</f>
        <v>1E-3</v>
      </c>
      <c r="U5845" s="7">
        <f>IFERROR(INDEX(BASE_CCLASSTRIB!$E:$E, MATCH(TEXT($D5845,"000000"), BASE_CCLASSTRIB!$A:$A, 0))/100, 0)</f>
        <v>0</v>
      </c>
      <c r="V5845" s="21">
        <f>IFERROR(INDEX(BASE_CCLASSTRIB!$F:$F, MATCH(TEXT($D5845,"000000"), BASE_CCLASSTRIB!$A:$A, 0))/100, 0)</f>
        <v>0</v>
      </c>
    </row>
    <row r="5846" spans="2:22" ht="15.75" customHeight="1" thickTop="1" thickBot="1">
      <c r="B5846" s="8"/>
      <c r="C5846" s="8"/>
      <c r="E5846" s="8" t="str">
        <f>IF(D5846="","",LEFT(D5846,3))</f>
        <v/>
      </c>
      <c r="F5846" s="5" t="str">
        <f>IF(E5846="","",IFERROR(VLOOKUP(E5846,REGRAS_CST!$A$2:$B$200,2,FALSE),""))</f>
        <v/>
      </c>
      <c r="H5846" s="7">
        <v>8.9999999999999993E-3</v>
      </c>
      <c r="I5846" s="7">
        <v>1E-3</v>
      </c>
      <c r="K5846" s="5" t="str">
        <f>IF(E5846="","",IFERROR(VLOOKUP(E5846,REGRAS_CST!$A$2:$C$200,3,FALSE),""))</f>
        <v/>
      </c>
      <c r="L5846" s="10" t="str">
        <f>IF($G5846="", "", $G5846*(1-$V5846))</f>
        <v/>
      </c>
      <c r="M5846" s="30" t="str">
        <f t="shared" si="182"/>
        <v/>
      </c>
      <c r="N5846" s="30" t="str">
        <f t="shared" si="183"/>
        <v/>
      </c>
      <c r="O5846" s="5" t="str">
        <f>IF(D5846="","",
IF(AND(K5846&lt;&gt;"SIM",V5846&gt;0),"ERRO: % BC &gt; 0, mas NÃO permitida ❌",
IF(AND(K5846="SIM",V5846=0),"ATENÇÃO: BC permitida, mas % = 0 🔎",
"Base de cálculo aplicada corretamente ✅")))</f>
        <v/>
      </c>
      <c r="P5846" s="5" t="str">
        <f>IF(D5846="","",
IF(AND(Q5846&lt;&gt;"SIM",U5846&gt;0),"ERRO: % alíquota &gt; 0, mas NÃO permitida ❌",
IF(AND(Q5846="SIM",U5846=0),"ATENÇÃO: alíquota permitida, mas % = 0 🔎",
"Alíquota aplicada corretamente ✅")))</f>
        <v/>
      </c>
      <c r="Q5846" s="5" t="str">
        <f>IF(E5846="","",IFERROR(VLOOKUP(E5846,REGRAS_CST!$A$2:$D$200,4,FALSE),""))</f>
        <v/>
      </c>
      <c r="R5846" s="8"/>
      <c r="S5846" s="7">
        <f>IF($H5846="","",$H5846*(1-$U5846))</f>
        <v>8.9999999999999993E-3</v>
      </c>
      <c r="T5846" s="7">
        <f>IF($I5846="","",$I5846*(1-$U5846))</f>
        <v>1E-3</v>
      </c>
      <c r="U5846" s="7">
        <f>IFERROR(INDEX(BASE_CCLASSTRIB!$E:$E, MATCH(TEXT($D5846,"000000"), BASE_CCLASSTRIB!$A:$A, 0))/100, 0)</f>
        <v>0</v>
      </c>
      <c r="V5846" s="21">
        <f>IFERROR(INDEX(BASE_CCLASSTRIB!$F:$F, MATCH(TEXT($D5846,"000000"), BASE_CCLASSTRIB!$A:$A, 0))/100, 0)</f>
        <v>0</v>
      </c>
    </row>
    <row r="5847" spans="2:22" ht="15.75" customHeight="1" thickTop="1" thickBot="1">
      <c r="B5847" s="8"/>
      <c r="C5847" s="8"/>
      <c r="E5847" s="8" t="str">
        <f>IF(D5847="","",LEFT(D5847,3))</f>
        <v/>
      </c>
      <c r="F5847" s="5" t="str">
        <f>IF(E5847="","",IFERROR(VLOOKUP(E5847,REGRAS_CST!$A$2:$B$200,2,FALSE),""))</f>
        <v/>
      </c>
      <c r="H5847" s="7">
        <v>8.9999999999999993E-3</v>
      </c>
      <c r="I5847" s="7">
        <v>1E-3</v>
      </c>
      <c r="K5847" s="5" t="str">
        <f>IF(E5847="","",IFERROR(VLOOKUP(E5847,REGRAS_CST!$A$2:$C$200,3,FALSE),""))</f>
        <v/>
      </c>
      <c r="L5847" s="10" t="str">
        <f>IF($G5847="", "", $G5847*(1-$V5847))</f>
        <v/>
      </c>
      <c r="M5847" s="30" t="str">
        <f t="shared" si="182"/>
        <v/>
      </c>
      <c r="N5847" s="30" t="str">
        <f t="shared" si="183"/>
        <v/>
      </c>
      <c r="O5847" s="5" t="str">
        <f>IF(D5847="","",
IF(AND(K5847&lt;&gt;"SIM",V5847&gt;0),"ERRO: % BC &gt; 0, mas NÃO permitida ❌",
IF(AND(K5847="SIM",V5847=0),"ATENÇÃO: BC permitida, mas % = 0 🔎",
"Base de cálculo aplicada corretamente ✅")))</f>
        <v/>
      </c>
      <c r="P5847" s="5" t="str">
        <f>IF(D5847="","",
IF(AND(Q5847&lt;&gt;"SIM",U5847&gt;0),"ERRO: % alíquota &gt; 0, mas NÃO permitida ❌",
IF(AND(Q5847="SIM",U5847=0),"ATENÇÃO: alíquota permitida, mas % = 0 🔎",
"Alíquota aplicada corretamente ✅")))</f>
        <v/>
      </c>
      <c r="Q5847" s="5" t="str">
        <f>IF(E5847="","",IFERROR(VLOOKUP(E5847,REGRAS_CST!$A$2:$D$200,4,FALSE),""))</f>
        <v/>
      </c>
      <c r="R5847" s="8"/>
      <c r="S5847" s="7">
        <f>IF($H5847="","",$H5847*(1-$U5847))</f>
        <v>8.9999999999999993E-3</v>
      </c>
      <c r="T5847" s="7">
        <f>IF($I5847="","",$I5847*(1-$U5847))</f>
        <v>1E-3</v>
      </c>
      <c r="U5847" s="7">
        <f>IFERROR(INDEX(BASE_CCLASSTRIB!$E:$E, MATCH(TEXT($D5847,"000000"), BASE_CCLASSTRIB!$A:$A, 0))/100, 0)</f>
        <v>0</v>
      </c>
      <c r="V5847" s="21">
        <f>IFERROR(INDEX(BASE_CCLASSTRIB!$F:$F, MATCH(TEXT($D5847,"000000"), BASE_CCLASSTRIB!$A:$A, 0))/100, 0)</f>
        <v>0</v>
      </c>
    </row>
    <row r="5848" spans="2:22" ht="15.75" customHeight="1" thickTop="1" thickBot="1">
      <c r="B5848" s="8"/>
      <c r="C5848" s="8"/>
      <c r="E5848" s="8" t="str">
        <f>IF(D5848="","",LEFT(D5848,3))</f>
        <v/>
      </c>
      <c r="F5848" s="5" t="str">
        <f>IF(E5848="","",IFERROR(VLOOKUP(E5848,REGRAS_CST!$A$2:$B$200,2,FALSE),""))</f>
        <v/>
      </c>
      <c r="H5848" s="7">
        <v>8.9999999999999993E-3</v>
      </c>
      <c r="I5848" s="7">
        <v>1E-3</v>
      </c>
      <c r="K5848" s="5" t="str">
        <f>IF(E5848="","",IFERROR(VLOOKUP(E5848,REGRAS_CST!$A$2:$C$200,3,FALSE),""))</f>
        <v/>
      </c>
      <c r="L5848" s="10" t="str">
        <f>IF($G5848="", "", $G5848*(1-$V5848))</f>
        <v/>
      </c>
      <c r="M5848" s="30" t="str">
        <f t="shared" si="182"/>
        <v/>
      </c>
      <c r="N5848" s="30" t="str">
        <f t="shared" si="183"/>
        <v/>
      </c>
      <c r="O5848" s="5" t="str">
        <f>IF(D5848="","",
IF(AND(K5848&lt;&gt;"SIM",V5848&gt;0),"ERRO: % BC &gt; 0, mas NÃO permitida ❌",
IF(AND(K5848="SIM",V5848=0),"ATENÇÃO: BC permitida, mas % = 0 🔎",
"Base de cálculo aplicada corretamente ✅")))</f>
        <v/>
      </c>
      <c r="P5848" s="5" t="str">
        <f>IF(D5848="","",
IF(AND(Q5848&lt;&gt;"SIM",U5848&gt;0),"ERRO: % alíquota &gt; 0, mas NÃO permitida ❌",
IF(AND(Q5848="SIM",U5848=0),"ATENÇÃO: alíquota permitida, mas % = 0 🔎",
"Alíquota aplicada corretamente ✅")))</f>
        <v/>
      </c>
      <c r="Q5848" s="5" t="str">
        <f>IF(E5848="","",IFERROR(VLOOKUP(E5848,REGRAS_CST!$A$2:$D$200,4,FALSE),""))</f>
        <v/>
      </c>
      <c r="R5848" s="8"/>
      <c r="S5848" s="7">
        <f>IF($H5848="","",$H5848*(1-$U5848))</f>
        <v>8.9999999999999993E-3</v>
      </c>
      <c r="T5848" s="7">
        <f>IF($I5848="","",$I5848*(1-$U5848))</f>
        <v>1E-3</v>
      </c>
      <c r="U5848" s="7">
        <f>IFERROR(INDEX(BASE_CCLASSTRIB!$E:$E, MATCH(TEXT($D5848,"000000"), BASE_CCLASSTRIB!$A:$A, 0))/100, 0)</f>
        <v>0</v>
      </c>
      <c r="V5848" s="21">
        <f>IFERROR(INDEX(BASE_CCLASSTRIB!$F:$F, MATCH(TEXT($D5848,"000000"), BASE_CCLASSTRIB!$A:$A, 0))/100, 0)</f>
        <v>0</v>
      </c>
    </row>
    <row r="5849" spans="2:22" ht="15.75" customHeight="1" thickTop="1" thickBot="1">
      <c r="B5849" s="8"/>
      <c r="C5849" s="8"/>
      <c r="E5849" s="8" t="str">
        <f>IF(D5849="","",LEFT(D5849,3))</f>
        <v/>
      </c>
      <c r="F5849" s="5" t="str">
        <f>IF(E5849="","",IFERROR(VLOOKUP(E5849,REGRAS_CST!$A$2:$B$200,2,FALSE),""))</f>
        <v/>
      </c>
      <c r="H5849" s="7">
        <v>8.9999999999999993E-3</v>
      </c>
      <c r="I5849" s="7">
        <v>1E-3</v>
      </c>
      <c r="K5849" s="5" t="str">
        <f>IF(E5849="","",IFERROR(VLOOKUP(E5849,REGRAS_CST!$A$2:$C$200,3,FALSE),""))</f>
        <v/>
      </c>
      <c r="L5849" s="10" t="str">
        <f>IF($G5849="", "", $G5849*(1-$V5849))</f>
        <v/>
      </c>
      <c r="M5849" s="30" t="str">
        <f t="shared" si="182"/>
        <v/>
      </c>
      <c r="N5849" s="30" t="str">
        <f t="shared" si="183"/>
        <v/>
      </c>
      <c r="O5849" s="5" t="str">
        <f>IF(D5849="","",
IF(AND(K5849&lt;&gt;"SIM",V5849&gt;0),"ERRO: % BC &gt; 0, mas NÃO permitida ❌",
IF(AND(K5849="SIM",V5849=0),"ATENÇÃO: BC permitida, mas % = 0 🔎",
"Base de cálculo aplicada corretamente ✅")))</f>
        <v/>
      </c>
      <c r="P5849" s="5" t="str">
        <f>IF(D5849="","",
IF(AND(Q5849&lt;&gt;"SIM",U5849&gt;0),"ERRO: % alíquota &gt; 0, mas NÃO permitida ❌",
IF(AND(Q5849="SIM",U5849=0),"ATENÇÃO: alíquota permitida, mas % = 0 🔎",
"Alíquota aplicada corretamente ✅")))</f>
        <v/>
      </c>
      <c r="Q5849" s="5" t="str">
        <f>IF(E5849="","",IFERROR(VLOOKUP(E5849,REGRAS_CST!$A$2:$D$200,4,FALSE),""))</f>
        <v/>
      </c>
      <c r="R5849" s="8"/>
      <c r="S5849" s="7">
        <f>IF($H5849="","",$H5849*(1-$U5849))</f>
        <v>8.9999999999999993E-3</v>
      </c>
      <c r="T5849" s="7">
        <f>IF($I5849="","",$I5849*(1-$U5849))</f>
        <v>1E-3</v>
      </c>
      <c r="U5849" s="7">
        <f>IFERROR(INDEX(BASE_CCLASSTRIB!$E:$E, MATCH(TEXT($D5849,"000000"), BASE_CCLASSTRIB!$A:$A, 0))/100, 0)</f>
        <v>0</v>
      </c>
      <c r="V5849" s="21">
        <f>IFERROR(INDEX(BASE_CCLASSTRIB!$F:$F, MATCH(TEXT($D5849,"000000"), BASE_CCLASSTRIB!$A:$A, 0))/100, 0)</f>
        <v>0</v>
      </c>
    </row>
    <row r="5850" spans="2:22" ht="15.75" customHeight="1" thickTop="1" thickBot="1">
      <c r="B5850" s="8"/>
      <c r="C5850" s="8"/>
      <c r="E5850" s="8" t="str">
        <f>IF(D5850="","",LEFT(D5850,3))</f>
        <v/>
      </c>
      <c r="F5850" s="5" t="str">
        <f>IF(E5850="","",IFERROR(VLOOKUP(E5850,REGRAS_CST!$A$2:$B$200,2,FALSE),""))</f>
        <v/>
      </c>
      <c r="H5850" s="7">
        <v>8.9999999999999993E-3</v>
      </c>
      <c r="I5850" s="7">
        <v>1E-3</v>
      </c>
      <c r="K5850" s="5" t="str">
        <f>IF(E5850="","",IFERROR(VLOOKUP(E5850,REGRAS_CST!$A$2:$C$200,3,FALSE),""))</f>
        <v/>
      </c>
      <c r="L5850" s="10" t="str">
        <f>IF($G5850="", "", $G5850*(1-$V5850))</f>
        <v/>
      </c>
      <c r="M5850" s="30" t="str">
        <f t="shared" si="182"/>
        <v/>
      </c>
      <c r="N5850" s="30" t="str">
        <f t="shared" si="183"/>
        <v/>
      </c>
      <c r="O5850" s="5" t="str">
        <f>IF(D5850="","",
IF(AND(K5850&lt;&gt;"SIM",V5850&gt;0),"ERRO: % BC &gt; 0, mas NÃO permitida ❌",
IF(AND(K5850="SIM",V5850=0),"ATENÇÃO: BC permitida, mas % = 0 🔎",
"Base de cálculo aplicada corretamente ✅")))</f>
        <v/>
      </c>
      <c r="P5850" s="5" t="str">
        <f>IF(D5850="","",
IF(AND(Q5850&lt;&gt;"SIM",U5850&gt;0),"ERRO: % alíquota &gt; 0, mas NÃO permitida ❌",
IF(AND(Q5850="SIM",U5850=0),"ATENÇÃO: alíquota permitida, mas % = 0 🔎",
"Alíquota aplicada corretamente ✅")))</f>
        <v/>
      </c>
      <c r="Q5850" s="5" t="str">
        <f>IF(E5850="","",IFERROR(VLOOKUP(E5850,REGRAS_CST!$A$2:$D$200,4,FALSE),""))</f>
        <v/>
      </c>
      <c r="R5850" s="8"/>
      <c r="S5850" s="7">
        <f>IF($H5850="","",$H5850*(1-$U5850))</f>
        <v>8.9999999999999993E-3</v>
      </c>
      <c r="T5850" s="7">
        <f>IF($I5850="","",$I5850*(1-$U5850))</f>
        <v>1E-3</v>
      </c>
      <c r="U5850" s="7">
        <f>IFERROR(INDEX(BASE_CCLASSTRIB!$E:$E, MATCH(TEXT($D5850,"000000"), BASE_CCLASSTRIB!$A:$A, 0))/100, 0)</f>
        <v>0</v>
      </c>
      <c r="V5850" s="21">
        <f>IFERROR(INDEX(BASE_CCLASSTRIB!$F:$F, MATCH(TEXT($D5850,"000000"), BASE_CCLASSTRIB!$A:$A, 0))/100, 0)</f>
        <v>0</v>
      </c>
    </row>
    <row r="5851" spans="2:22" ht="15.75" customHeight="1" thickTop="1" thickBot="1">
      <c r="B5851" s="8"/>
      <c r="C5851" s="8"/>
      <c r="E5851" s="8" t="str">
        <f>IF(D5851="","",LEFT(D5851,3))</f>
        <v/>
      </c>
      <c r="F5851" s="5" t="str">
        <f>IF(E5851="","",IFERROR(VLOOKUP(E5851,REGRAS_CST!$A$2:$B$200,2,FALSE),""))</f>
        <v/>
      </c>
      <c r="H5851" s="7">
        <v>8.9999999999999993E-3</v>
      </c>
      <c r="I5851" s="7">
        <v>1E-3</v>
      </c>
      <c r="K5851" s="5" t="str">
        <f>IF(E5851="","",IFERROR(VLOOKUP(E5851,REGRAS_CST!$A$2:$C$200,3,FALSE),""))</f>
        <v/>
      </c>
      <c r="L5851" s="10" t="str">
        <f>IF($G5851="", "", $G5851*(1-$V5851))</f>
        <v/>
      </c>
      <c r="M5851" s="30" t="str">
        <f t="shared" si="182"/>
        <v/>
      </c>
      <c r="N5851" s="30" t="str">
        <f t="shared" si="183"/>
        <v/>
      </c>
      <c r="O5851" s="5" t="str">
        <f>IF(D5851="","",
IF(AND(K5851&lt;&gt;"SIM",V5851&gt;0),"ERRO: % BC &gt; 0, mas NÃO permitida ❌",
IF(AND(K5851="SIM",V5851=0),"ATENÇÃO: BC permitida, mas % = 0 🔎",
"Base de cálculo aplicada corretamente ✅")))</f>
        <v/>
      </c>
      <c r="P5851" s="5" t="str">
        <f>IF(D5851="","",
IF(AND(Q5851&lt;&gt;"SIM",U5851&gt;0),"ERRO: % alíquota &gt; 0, mas NÃO permitida ❌",
IF(AND(Q5851="SIM",U5851=0),"ATENÇÃO: alíquota permitida, mas % = 0 🔎",
"Alíquota aplicada corretamente ✅")))</f>
        <v/>
      </c>
      <c r="Q5851" s="5" t="str">
        <f>IF(E5851="","",IFERROR(VLOOKUP(E5851,REGRAS_CST!$A$2:$D$200,4,FALSE),""))</f>
        <v/>
      </c>
      <c r="R5851" s="8"/>
      <c r="S5851" s="7">
        <f>IF($H5851="","",$H5851*(1-$U5851))</f>
        <v>8.9999999999999993E-3</v>
      </c>
      <c r="T5851" s="7">
        <f>IF($I5851="","",$I5851*(1-$U5851))</f>
        <v>1E-3</v>
      </c>
      <c r="U5851" s="7">
        <f>IFERROR(INDEX(BASE_CCLASSTRIB!$E:$E, MATCH(TEXT($D5851,"000000"), BASE_CCLASSTRIB!$A:$A, 0))/100, 0)</f>
        <v>0</v>
      </c>
      <c r="V5851" s="21">
        <f>IFERROR(INDEX(BASE_CCLASSTRIB!$F:$F, MATCH(TEXT($D5851,"000000"), BASE_CCLASSTRIB!$A:$A, 0))/100, 0)</f>
        <v>0</v>
      </c>
    </row>
    <row r="5852" spans="2:22" ht="15.75" customHeight="1" thickTop="1" thickBot="1">
      <c r="B5852" s="8"/>
      <c r="C5852" s="8"/>
      <c r="E5852" s="8" t="str">
        <f>IF(D5852="","",LEFT(D5852,3))</f>
        <v/>
      </c>
      <c r="F5852" s="5" t="str">
        <f>IF(E5852="","",IFERROR(VLOOKUP(E5852,REGRAS_CST!$A$2:$B$200,2,FALSE),""))</f>
        <v/>
      </c>
      <c r="H5852" s="7">
        <v>8.9999999999999993E-3</v>
      </c>
      <c r="I5852" s="7">
        <v>1E-3</v>
      </c>
      <c r="K5852" s="5" t="str">
        <f>IF(E5852="","",IFERROR(VLOOKUP(E5852,REGRAS_CST!$A$2:$C$200,3,FALSE),""))</f>
        <v/>
      </c>
      <c r="L5852" s="10" t="str">
        <f>IF($G5852="", "", $G5852*(1-$V5852))</f>
        <v/>
      </c>
      <c r="M5852" s="30" t="str">
        <f t="shared" si="182"/>
        <v/>
      </c>
      <c r="N5852" s="30" t="str">
        <f t="shared" si="183"/>
        <v/>
      </c>
      <c r="O5852" s="5" t="str">
        <f>IF(D5852="","",
IF(AND(K5852&lt;&gt;"SIM",V5852&gt;0),"ERRO: % BC &gt; 0, mas NÃO permitida ❌",
IF(AND(K5852="SIM",V5852=0),"ATENÇÃO: BC permitida, mas % = 0 🔎",
"Base de cálculo aplicada corretamente ✅")))</f>
        <v/>
      </c>
      <c r="P5852" s="5" t="str">
        <f>IF(D5852="","",
IF(AND(Q5852&lt;&gt;"SIM",U5852&gt;0),"ERRO: % alíquota &gt; 0, mas NÃO permitida ❌",
IF(AND(Q5852="SIM",U5852=0),"ATENÇÃO: alíquota permitida, mas % = 0 🔎",
"Alíquota aplicada corretamente ✅")))</f>
        <v/>
      </c>
      <c r="Q5852" s="5" t="str">
        <f>IF(E5852="","",IFERROR(VLOOKUP(E5852,REGRAS_CST!$A$2:$D$200,4,FALSE),""))</f>
        <v/>
      </c>
      <c r="R5852" s="8"/>
      <c r="S5852" s="7">
        <f>IF($H5852="","",$H5852*(1-$U5852))</f>
        <v>8.9999999999999993E-3</v>
      </c>
      <c r="T5852" s="7">
        <f>IF($I5852="","",$I5852*(1-$U5852))</f>
        <v>1E-3</v>
      </c>
      <c r="U5852" s="7">
        <f>IFERROR(INDEX(BASE_CCLASSTRIB!$E:$E, MATCH(TEXT($D5852,"000000"), BASE_CCLASSTRIB!$A:$A, 0))/100, 0)</f>
        <v>0</v>
      </c>
      <c r="V5852" s="21">
        <f>IFERROR(INDEX(BASE_CCLASSTRIB!$F:$F, MATCH(TEXT($D5852,"000000"), BASE_CCLASSTRIB!$A:$A, 0))/100, 0)</f>
        <v>0</v>
      </c>
    </row>
    <row r="5853" spans="2:22" ht="15.75" customHeight="1" thickTop="1" thickBot="1">
      <c r="B5853" s="8"/>
      <c r="C5853" s="8"/>
      <c r="E5853" s="8" t="str">
        <f>IF(D5853="","",LEFT(D5853,3))</f>
        <v/>
      </c>
      <c r="F5853" s="5" t="str">
        <f>IF(E5853="","",IFERROR(VLOOKUP(E5853,REGRAS_CST!$A$2:$B$200,2,FALSE),""))</f>
        <v/>
      </c>
      <c r="H5853" s="7">
        <v>8.9999999999999993E-3</v>
      </c>
      <c r="I5853" s="7">
        <v>1E-3</v>
      </c>
      <c r="K5853" s="5" t="str">
        <f>IF(E5853="","",IFERROR(VLOOKUP(E5853,REGRAS_CST!$A$2:$C$200,3,FALSE),""))</f>
        <v/>
      </c>
      <c r="L5853" s="10" t="str">
        <f>IF($G5853="", "", $G5853*(1-$V5853))</f>
        <v/>
      </c>
      <c r="M5853" s="30" t="str">
        <f t="shared" si="182"/>
        <v/>
      </c>
      <c r="N5853" s="30" t="str">
        <f t="shared" si="183"/>
        <v/>
      </c>
      <c r="O5853" s="5" t="str">
        <f>IF(D5853="","",
IF(AND(K5853&lt;&gt;"SIM",V5853&gt;0),"ERRO: % BC &gt; 0, mas NÃO permitida ❌",
IF(AND(K5853="SIM",V5853=0),"ATENÇÃO: BC permitida, mas % = 0 🔎",
"Base de cálculo aplicada corretamente ✅")))</f>
        <v/>
      </c>
      <c r="P5853" s="5" t="str">
        <f>IF(D5853="","",
IF(AND(Q5853&lt;&gt;"SIM",U5853&gt;0),"ERRO: % alíquota &gt; 0, mas NÃO permitida ❌",
IF(AND(Q5853="SIM",U5853=0),"ATENÇÃO: alíquota permitida, mas % = 0 🔎",
"Alíquota aplicada corretamente ✅")))</f>
        <v/>
      </c>
      <c r="Q5853" s="5" t="str">
        <f>IF(E5853="","",IFERROR(VLOOKUP(E5853,REGRAS_CST!$A$2:$D$200,4,FALSE),""))</f>
        <v/>
      </c>
      <c r="R5853" s="8"/>
      <c r="S5853" s="7">
        <f>IF($H5853="","",$H5853*(1-$U5853))</f>
        <v>8.9999999999999993E-3</v>
      </c>
      <c r="T5853" s="7">
        <f>IF($I5853="","",$I5853*(1-$U5853))</f>
        <v>1E-3</v>
      </c>
      <c r="U5853" s="7">
        <f>IFERROR(INDEX(BASE_CCLASSTRIB!$E:$E, MATCH(TEXT($D5853,"000000"), BASE_CCLASSTRIB!$A:$A, 0))/100, 0)</f>
        <v>0</v>
      </c>
      <c r="V5853" s="21">
        <f>IFERROR(INDEX(BASE_CCLASSTRIB!$F:$F, MATCH(TEXT($D5853,"000000"), BASE_CCLASSTRIB!$A:$A, 0))/100, 0)</f>
        <v>0</v>
      </c>
    </row>
    <row r="5854" spans="2:22" ht="15.75" customHeight="1" thickTop="1" thickBot="1">
      <c r="B5854" s="8"/>
      <c r="C5854" s="8"/>
      <c r="E5854" s="8" t="str">
        <f>IF(D5854="","",LEFT(D5854,3))</f>
        <v/>
      </c>
      <c r="F5854" s="5" t="str">
        <f>IF(E5854="","",IFERROR(VLOOKUP(E5854,REGRAS_CST!$A$2:$B$200,2,FALSE),""))</f>
        <v/>
      </c>
      <c r="H5854" s="7">
        <v>8.9999999999999993E-3</v>
      </c>
      <c r="I5854" s="7">
        <v>1E-3</v>
      </c>
      <c r="K5854" s="5" t="str">
        <f>IF(E5854="","",IFERROR(VLOOKUP(E5854,REGRAS_CST!$A$2:$C$200,3,FALSE),""))</f>
        <v/>
      </c>
      <c r="L5854" s="10" t="str">
        <f>IF($G5854="", "", $G5854*(1-$V5854))</f>
        <v/>
      </c>
      <c r="M5854" s="30" t="str">
        <f t="shared" si="182"/>
        <v/>
      </c>
      <c r="N5854" s="30" t="str">
        <f t="shared" si="183"/>
        <v/>
      </c>
      <c r="O5854" s="5" t="str">
        <f>IF(D5854="","",
IF(AND(K5854&lt;&gt;"SIM",V5854&gt;0),"ERRO: % BC &gt; 0, mas NÃO permitida ❌",
IF(AND(K5854="SIM",V5854=0),"ATENÇÃO: BC permitida, mas % = 0 🔎",
"Base de cálculo aplicada corretamente ✅")))</f>
        <v/>
      </c>
      <c r="P5854" s="5" t="str">
        <f>IF(D5854="","",
IF(AND(Q5854&lt;&gt;"SIM",U5854&gt;0),"ERRO: % alíquota &gt; 0, mas NÃO permitida ❌",
IF(AND(Q5854="SIM",U5854=0),"ATENÇÃO: alíquota permitida, mas % = 0 🔎",
"Alíquota aplicada corretamente ✅")))</f>
        <v/>
      </c>
      <c r="Q5854" s="5" t="str">
        <f>IF(E5854="","",IFERROR(VLOOKUP(E5854,REGRAS_CST!$A$2:$D$200,4,FALSE),""))</f>
        <v/>
      </c>
      <c r="R5854" s="8"/>
      <c r="S5854" s="7">
        <f>IF($H5854="","",$H5854*(1-$U5854))</f>
        <v>8.9999999999999993E-3</v>
      </c>
      <c r="T5854" s="7">
        <f>IF($I5854="","",$I5854*(1-$U5854))</f>
        <v>1E-3</v>
      </c>
      <c r="U5854" s="7">
        <f>IFERROR(INDEX(BASE_CCLASSTRIB!$E:$E, MATCH(TEXT($D5854,"000000"), BASE_CCLASSTRIB!$A:$A, 0))/100, 0)</f>
        <v>0</v>
      </c>
      <c r="V5854" s="21">
        <f>IFERROR(INDEX(BASE_CCLASSTRIB!$F:$F, MATCH(TEXT($D5854,"000000"), BASE_CCLASSTRIB!$A:$A, 0))/100, 0)</f>
        <v>0</v>
      </c>
    </row>
    <row r="5855" spans="2:22" ht="15.75" customHeight="1" thickTop="1" thickBot="1">
      <c r="B5855" s="8"/>
      <c r="C5855" s="8"/>
      <c r="E5855" s="8" t="str">
        <f>IF(D5855="","",LEFT(D5855,3))</f>
        <v/>
      </c>
      <c r="F5855" s="5" t="str">
        <f>IF(E5855="","",IFERROR(VLOOKUP(E5855,REGRAS_CST!$A$2:$B$200,2,FALSE),""))</f>
        <v/>
      </c>
      <c r="H5855" s="7">
        <v>8.9999999999999993E-3</v>
      </c>
      <c r="I5855" s="7">
        <v>1E-3</v>
      </c>
      <c r="K5855" s="5" t="str">
        <f>IF(E5855="","",IFERROR(VLOOKUP(E5855,REGRAS_CST!$A$2:$C$200,3,FALSE),""))</f>
        <v/>
      </c>
      <c r="L5855" s="10" t="str">
        <f>IF($G5855="", "", $G5855*(1-$V5855))</f>
        <v/>
      </c>
      <c r="M5855" s="30" t="str">
        <f t="shared" si="182"/>
        <v/>
      </c>
      <c r="N5855" s="30" t="str">
        <f t="shared" si="183"/>
        <v/>
      </c>
      <c r="O5855" s="5" t="str">
        <f>IF(D5855="","",
IF(AND(K5855&lt;&gt;"SIM",V5855&gt;0),"ERRO: % BC &gt; 0, mas NÃO permitida ❌",
IF(AND(K5855="SIM",V5855=0),"ATENÇÃO: BC permitida, mas % = 0 🔎",
"Base de cálculo aplicada corretamente ✅")))</f>
        <v/>
      </c>
      <c r="P5855" s="5" t="str">
        <f>IF(D5855="","",
IF(AND(Q5855&lt;&gt;"SIM",U5855&gt;0),"ERRO: % alíquota &gt; 0, mas NÃO permitida ❌",
IF(AND(Q5855="SIM",U5855=0),"ATENÇÃO: alíquota permitida, mas % = 0 🔎",
"Alíquota aplicada corretamente ✅")))</f>
        <v/>
      </c>
      <c r="Q5855" s="5" t="str">
        <f>IF(E5855="","",IFERROR(VLOOKUP(E5855,REGRAS_CST!$A$2:$D$200,4,FALSE),""))</f>
        <v/>
      </c>
      <c r="R5855" s="8"/>
      <c r="S5855" s="7">
        <f>IF($H5855="","",$H5855*(1-$U5855))</f>
        <v>8.9999999999999993E-3</v>
      </c>
      <c r="T5855" s="7">
        <f>IF($I5855="","",$I5855*(1-$U5855))</f>
        <v>1E-3</v>
      </c>
      <c r="U5855" s="7">
        <f>IFERROR(INDEX(BASE_CCLASSTRIB!$E:$E, MATCH(TEXT($D5855,"000000"), BASE_CCLASSTRIB!$A:$A, 0))/100, 0)</f>
        <v>0</v>
      </c>
      <c r="V5855" s="21">
        <f>IFERROR(INDEX(BASE_CCLASSTRIB!$F:$F, MATCH(TEXT($D5855,"000000"), BASE_CCLASSTRIB!$A:$A, 0))/100, 0)</f>
        <v>0</v>
      </c>
    </row>
    <row r="5856" spans="2:22" ht="15.75" customHeight="1" thickTop="1" thickBot="1">
      <c r="B5856" s="8"/>
      <c r="C5856" s="8"/>
      <c r="E5856" s="8" t="str">
        <f>IF(D5856="","",LEFT(D5856,3))</f>
        <v/>
      </c>
      <c r="F5856" s="5" t="str">
        <f>IF(E5856="","",IFERROR(VLOOKUP(E5856,REGRAS_CST!$A$2:$B$200,2,FALSE),""))</f>
        <v/>
      </c>
      <c r="H5856" s="7">
        <v>8.9999999999999993E-3</v>
      </c>
      <c r="I5856" s="7">
        <v>1E-3</v>
      </c>
      <c r="K5856" s="5" t="str">
        <f>IF(E5856="","",IFERROR(VLOOKUP(E5856,REGRAS_CST!$A$2:$C$200,3,FALSE),""))</f>
        <v/>
      </c>
      <c r="L5856" s="10" t="str">
        <f>IF($G5856="", "", $G5856*(1-$V5856))</f>
        <v/>
      </c>
      <c r="M5856" s="30" t="str">
        <f t="shared" si="182"/>
        <v/>
      </c>
      <c r="N5856" s="30" t="str">
        <f t="shared" si="183"/>
        <v/>
      </c>
      <c r="O5856" s="5" t="str">
        <f>IF(D5856="","",
IF(AND(K5856&lt;&gt;"SIM",V5856&gt;0),"ERRO: % BC &gt; 0, mas NÃO permitida ❌",
IF(AND(K5856="SIM",V5856=0),"ATENÇÃO: BC permitida, mas % = 0 🔎",
"Base de cálculo aplicada corretamente ✅")))</f>
        <v/>
      </c>
      <c r="P5856" s="5" t="str">
        <f>IF(D5856="","",
IF(AND(Q5856&lt;&gt;"SIM",U5856&gt;0),"ERRO: % alíquota &gt; 0, mas NÃO permitida ❌",
IF(AND(Q5856="SIM",U5856=0),"ATENÇÃO: alíquota permitida, mas % = 0 🔎",
"Alíquota aplicada corretamente ✅")))</f>
        <v/>
      </c>
      <c r="Q5856" s="5" t="str">
        <f>IF(E5856="","",IFERROR(VLOOKUP(E5856,REGRAS_CST!$A$2:$D$200,4,FALSE),""))</f>
        <v/>
      </c>
      <c r="R5856" s="8"/>
      <c r="S5856" s="7">
        <f>IF($H5856="","",$H5856*(1-$U5856))</f>
        <v>8.9999999999999993E-3</v>
      </c>
      <c r="T5856" s="7">
        <f>IF($I5856="","",$I5856*(1-$U5856))</f>
        <v>1E-3</v>
      </c>
      <c r="U5856" s="7">
        <f>IFERROR(INDEX(BASE_CCLASSTRIB!$E:$E, MATCH(TEXT($D5856,"000000"), BASE_CCLASSTRIB!$A:$A, 0))/100, 0)</f>
        <v>0</v>
      </c>
      <c r="V5856" s="21">
        <f>IFERROR(INDEX(BASE_CCLASSTRIB!$F:$F, MATCH(TEXT($D5856,"000000"), BASE_CCLASSTRIB!$A:$A, 0))/100, 0)</f>
        <v>0</v>
      </c>
    </row>
    <row r="5857" spans="2:22" ht="15.75" customHeight="1" thickTop="1" thickBot="1">
      <c r="B5857" s="8"/>
      <c r="C5857" s="8"/>
      <c r="E5857" s="8" t="str">
        <f>IF(D5857="","",LEFT(D5857,3))</f>
        <v/>
      </c>
      <c r="F5857" s="5" t="str">
        <f>IF(E5857="","",IFERROR(VLOOKUP(E5857,REGRAS_CST!$A$2:$B$200,2,FALSE),""))</f>
        <v/>
      </c>
      <c r="H5857" s="7">
        <v>8.9999999999999993E-3</v>
      </c>
      <c r="I5857" s="7">
        <v>1E-3</v>
      </c>
      <c r="K5857" s="5" t="str">
        <f>IF(E5857="","",IFERROR(VLOOKUP(E5857,REGRAS_CST!$A$2:$C$200,3,FALSE),""))</f>
        <v/>
      </c>
      <c r="L5857" s="10" t="str">
        <f>IF($G5857="", "", $G5857*(1-$V5857))</f>
        <v/>
      </c>
      <c r="M5857" s="30" t="str">
        <f t="shared" si="182"/>
        <v/>
      </c>
      <c r="N5857" s="30" t="str">
        <f t="shared" si="183"/>
        <v/>
      </c>
      <c r="O5857" s="5" t="str">
        <f>IF(D5857="","",
IF(AND(K5857&lt;&gt;"SIM",V5857&gt;0),"ERRO: % BC &gt; 0, mas NÃO permitida ❌",
IF(AND(K5857="SIM",V5857=0),"ATENÇÃO: BC permitida, mas % = 0 🔎",
"Base de cálculo aplicada corretamente ✅")))</f>
        <v/>
      </c>
      <c r="P5857" s="5" t="str">
        <f>IF(D5857="","",
IF(AND(Q5857&lt;&gt;"SIM",U5857&gt;0),"ERRO: % alíquota &gt; 0, mas NÃO permitida ❌",
IF(AND(Q5857="SIM",U5857=0),"ATENÇÃO: alíquota permitida, mas % = 0 🔎",
"Alíquota aplicada corretamente ✅")))</f>
        <v/>
      </c>
      <c r="Q5857" s="5" t="str">
        <f>IF(E5857="","",IFERROR(VLOOKUP(E5857,REGRAS_CST!$A$2:$D$200,4,FALSE),""))</f>
        <v/>
      </c>
      <c r="R5857" s="8"/>
      <c r="S5857" s="7">
        <f>IF($H5857="","",$H5857*(1-$U5857))</f>
        <v>8.9999999999999993E-3</v>
      </c>
      <c r="T5857" s="7">
        <f>IF($I5857="","",$I5857*(1-$U5857))</f>
        <v>1E-3</v>
      </c>
      <c r="U5857" s="7">
        <f>IFERROR(INDEX(BASE_CCLASSTRIB!$E:$E, MATCH(TEXT($D5857,"000000"), BASE_CCLASSTRIB!$A:$A, 0))/100, 0)</f>
        <v>0</v>
      </c>
      <c r="V5857" s="21">
        <f>IFERROR(INDEX(BASE_CCLASSTRIB!$F:$F, MATCH(TEXT($D5857,"000000"), BASE_CCLASSTRIB!$A:$A, 0))/100, 0)</f>
        <v>0</v>
      </c>
    </row>
    <row r="5858" spans="2:22" ht="15.75" customHeight="1" thickTop="1" thickBot="1">
      <c r="B5858" s="8"/>
      <c r="C5858" s="8"/>
      <c r="E5858" s="8" t="str">
        <f>IF(D5858="","",LEFT(D5858,3))</f>
        <v/>
      </c>
      <c r="F5858" s="5" t="str">
        <f>IF(E5858="","",IFERROR(VLOOKUP(E5858,REGRAS_CST!$A$2:$B$200,2,FALSE),""))</f>
        <v/>
      </c>
      <c r="H5858" s="7">
        <v>8.9999999999999993E-3</v>
      </c>
      <c r="I5858" s="7">
        <v>1E-3</v>
      </c>
      <c r="K5858" s="5" t="str">
        <f>IF(E5858="","",IFERROR(VLOOKUP(E5858,REGRAS_CST!$A$2:$C$200,3,FALSE),""))</f>
        <v/>
      </c>
      <c r="L5858" s="10" t="str">
        <f>IF($G5858="", "", $G5858*(1-$V5858))</f>
        <v/>
      </c>
      <c r="M5858" s="30" t="str">
        <f t="shared" si="182"/>
        <v/>
      </c>
      <c r="N5858" s="30" t="str">
        <f t="shared" si="183"/>
        <v/>
      </c>
      <c r="O5858" s="5" t="str">
        <f>IF(D5858="","",
IF(AND(K5858&lt;&gt;"SIM",V5858&gt;0),"ERRO: % BC &gt; 0, mas NÃO permitida ❌",
IF(AND(K5858="SIM",V5858=0),"ATENÇÃO: BC permitida, mas % = 0 🔎",
"Base de cálculo aplicada corretamente ✅")))</f>
        <v/>
      </c>
      <c r="P5858" s="5" t="str">
        <f>IF(D5858="","",
IF(AND(Q5858&lt;&gt;"SIM",U5858&gt;0),"ERRO: % alíquota &gt; 0, mas NÃO permitida ❌",
IF(AND(Q5858="SIM",U5858=0),"ATENÇÃO: alíquota permitida, mas % = 0 🔎",
"Alíquota aplicada corretamente ✅")))</f>
        <v/>
      </c>
      <c r="Q5858" s="5" t="str">
        <f>IF(E5858="","",IFERROR(VLOOKUP(E5858,REGRAS_CST!$A$2:$D$200,4,FALSE),""))</f>
        <v/>
      </c>
      <c r="R5858" s="8"/>
      <c r="S5858" s="7">
        <f>IF($H5858="","",$H5858*(1-$U5858))</f>
        <v>8.9999999999999993E-3</v>
      </c>
      <c r="T5858" s="7">
        <f>IF($I5858="","",$I5858*(1-$U5858))</f>
        <v>1E-3</v>
      </c>
      <c r="U5858" s="7">
        <f>IFERROR(INDEX(BASE_CCLASSTRIB!$E:$E, MATCH(TEXT($D5858,"000000"), BASE_CCLASSTRIB!$A:$A, 0))/100, 0)</f>
        <v>0</v>
      </c>
      <c r="V5858" s="21">
        <f>IFERROR(INDEX(BASE_CCLASSTRIB!$F:$F, MATCH(TEXT($D5858,"000000"), BASE_CCLASSTRIB!$A:$A, 0))/100, 0)</f>
        <v>0</v>
      </c>
    </row>
    <row r="5859" spans="2:22" ht="15.75" customHeight="1" thickTop="1" thickBot="1">
      <c r="B5859" s="8"/>
      <c r="C5859" s="8"/>
      <c r="E5859" s="8" t="str">
        <f>IF(D5859="","",LEFT(D5859,3))</f>
        <v/>
      </c>
      <c r="F5859" s="5" t="str">
        <f>IF(E5859="","",IFERROR(VLOOKUP(E5859,REGRAS_CST!$A$2:$B$200,2,FALSE),""))</f>
        <v/>
      </c>
      <c r="H5859" s="7">
        <v>8.9999999999999993E-3</v>
      </c>
      <c r="I5859" s="7">
        <v>1E-3</v>
      </c>
      <c r="K5859" s="5" t="str">
        <f>IF(E5859="","",IFERROR(VLOOKUP(E5859,REGRAS_CST!$A$2:$C$200,3,FALSE),""))</f>
        <v/>
      </c>
      <c r="L5859" s="10" t="str">
        <f>IF($G5859="", "", $G5859*(1-$V5859))</f>
        <v/>
      </c>
      <c r="M5859" s="30" t="str">
        <f t="shared" si="182"/>
        <v/>
      </c>
      <c r="N5859" s="30" t="str">
        <f t="shared" si="183"/>
        <v/>
      </c>
      <c r="O5859" s="5" t="str">
        <f>IF(D5859="","",
IF(AND(K5859&lt;&gt;"SIM",V5859&gt;0),"ERRO: % BC &gt; 0, mas NÃO permitida ❌",
IF(AND(K5859="SIM",V5859=0),"ATENÇÃO: BC permitida, mas % = 0 🔎",
"Base de cálculo aplicada corretamente ✅")))</f>
        <v/>
      </c>
      <c r="P5859" s="5" t="str">
        <f>IF(D5859="","",
IF(AND(Q5859&lt;&gt;"SIM",U5859&gt;0),"ERRO: % alíquota &gt; 0, mas NÃO permitida ❌",
IF(AND(Q5859="SIM",U5859=0),"ATENÇÃO: alíquota permitida, mas % = 0 🔎",
"Alíquota aplicada corretamente ✅")))</f>
        <v/>
      </c>
      <c r="Q5859" s="5" t="str">
        <f>IF(E5859="","",IFERROR(VLOOKUP(E5859,REGRAS_CST!$A$2:$D$200,4,FALSE),""))</f>
        <v/>
      </c>
      <c r="R5859" s="8"/>
      <c r="S5859" s="7">
        <f>IF($H5859="","",$H5859*(1-$U5859))</f>
        <v>8.9999999999999993E-3</v>
      </c>
      <c r="T5859" s="7">
        <f>IF($I5859="","",$I5859*(1-$U5859))</f>
        <v>1E-3</v>
      </c>
      <c r="U5859" s="7">
        <f>IFERROR(INDEX(BASE_CCLASSTRIB!$E:$E, MATCH(TEXT($D5859,"000000"), BASE_CCLASSTRIB!$A:$A, 0))/100, 0)</f>
        <v>0</v>
      </c>
      <c r="V5859" s="21">
        <f>IFERROR(INDEX(BASE_CCLASSTRIB!$F:$F, MATCH(TEXT($D5859,"000000"), BASE_CCLASSTRIB!$A:$A, 0))/100, 0)</f>
        <v>0</v>
      </c>
    </row>
    <row r="5860" spans="2:22" ht="15.75" customHeight="1" thickTop="1" thickBot="1">
      <c r="B5860" s="8"/>
      <c r="C5860" s="8"/>
      <c r="E5860" s="8" t="str">
        <f>IF(D5860="","",LEFT(D5860,3))</f>
        <v/>
      </c>
      <c r="F5860" s="5" t="str">
        <f>IF(E5860="","",IFERROR(VLOOKUP(E5860,REGRAS_CST!$A$2:$B$200,2,FALSE),""))</f>
        <v/>
      </c>
      <c r="H5860" s="7">
        <v>8.9999999999999993E-3</v>
      </c>
      <c r="I5860" s="7">
        <v>1E-3</v>
      </c>
      <c r="K5860" s="5" t="str">
        <f>IF(E5860="","",IFERROR(VLOOKUP(E5860,REGRAS_CST!$A$2:$C$200,3,FALSE),""))</f>
        <v/>
      </c>
      <c r="L5860" s="10" t="str">
        <f>IF($G5860="", "", $G5860*(1-$V5860))</f>
        <v/>
      </c>
      <c r="M5860" s="30" t="str">
        <f t="shared" si="182"/>
        <v/>
      </c>
      <c r="N5860" s="30" t="str">
        <f t="shared" si="183"/>
        <v/>
      </c>
      <c r="O5860" s="5" t="str">
        <f>IF(D5860="","",
IF(AND(K5860&lt;&gt;"SIM",V5860&gt;0),"ERRO: % BC &gt; 0, mas NÃO permitida ❌",
IF(AND(K5860="SIM",V5860=0),"ATENÇÃO: BC permitida, mas % = 0 🔎",
"Base de cálculo aplicada corretamente ✅")))</f>
        <v/>
      </c>
      <c r="P5860" s="5" t="str">
        <f>IF(D5860="","",
IF(AND(Q5860&lt;&gt;"SIM",U5860&gt;0),"ERRO: % alíquota &gt; 0, mas NÃO permitida ❌",
IF(AND(Q5860="SIM",U5860=0),"ATENÇÃO: alíquota permitida, mas % = 0 🔎",
"Alíquota aplicada corretamente ✅")))</f>
        <v/>
      </c>
      <c r="Q5860" s="5" t="str">
        <f>IF(E5860="","",IFERROR(VLOOKUP(E5860,REGRAS_CST!$A$2:$D$200,4,FALSE),""))</f>
        <v/>
      </c>
      <c r="R5860" s="8"/>
      <c r="S5860" s="7">
        <f>IF($H5860="","",$H5860*(1-$U5860))</f>
        <v>8.9999999999999993E-3</v>
      </c>
      <c r="T5860" s="7">
        <f>IF($I5860="","",$I5860*(1-$U5860))</f>
        <v>1E-3</v>
      </c>
      <c r="U5860" s="7">
        <f>IFERROR(INDEX(BASE_CCLASSTRIB!$E:$E, MATCH(TEXT($D5860,"000000"), BASE_CCLASSTRIB!$A:$A, 0))/100, 0)</f>
        <v>0</v>
      </c>
      <c r="V5860" s="21">
        <f>IFERROR(INDEX(BASE_CCLASSTRIB!$F:$F, MATCH(TEXT($D5860,"000000"), BASE_CCLASSTRIB!$A:$A, 0))/100, 0)</f>
        <v>0</v>
      </c>
    </row>
    <row r="5861" spans="2:22" ht="15.75" customHeight="1" thickTop="1" thickBot="1">
      <c r="B5861" s="8"/>
      <c r="C5861" s="8"/>
      <c r="E5861" s="8" t="str">
        <f>IF(D5861="","",LEFT(D5861,3))</f>
        <v/>
      </c>
      <c r="F5861" s="5" t="str">
        <f>IF(E5861="","",IFERROR(VLOOKUP(E5861,REGRAS_CST!$A$2:$B$200,2,FALSE),""))</f>
        <v/>
      </c>
      <c r="H5861" s="7">
        <v>8.9999999999999993E-3</v>
      </c>
      <c r="I5861" s="7">
        <v>1E-3</v>
      </c>
      <c r="K5861" s="5" t="str">
        <f>IF(E5861="","",IFERROR(VLOOKUP(E5861,REGRAS_CST!$A$2:$C$200,3,FALSE),""))</f>
        <v/>
      </c>
      <c r="L5861" s="10" t="str">
        <f>IF($G5861="", "", $G5861*(1-$V5861))</f>
        <v/>
      </c>
      <c r="M5861" s="30" t="str">
        <f t="shared" si="182"/>
        <v/>
      </c>
      <c r="N5861" s="30" t="str">
        <f t="shared" si="183"/>
        <v/>
      </c>
      <c r="O5861" s="5" t="str">
        <f>IF(D5861="","",
IF(AND(K5861&lt;&gt;"SIM",V5861&gt;0),"ERRO: % BC &gt; 0, mas NÃO permitida ❌",
IF(AND(K5861="SIM",V5861=0),"ATENÇÃO: BC permitida, mas % = 0 🔎",
"Base de cálculo aplicada corretamente ✅")))</f>
        <v/>
      </c>
      <c r="P5861" s="5" t="str">
        <f>IF(D5861="","",
IF(AND(Q5861&lt;&gt;"SIM",U5861&gt;0),"ERRO: % alíquota &gt; 0, mas NÃO permitida ❌",
IF(AND(Q5861="SIM",U5861=0),"ATENÇÃO: alíquota permitida, mas % = 0 🔎",
"Alíquota aplicada corretamente ✅")))</f>
        <v/>
      </c>
      <c r="Q5861" s="5" t="str">
        <f>IF(E5861="","",IFERROR(VLOOKUP(E5861,REGRAS_CST!$A$2:$D$200,4,FALSE),""))</f>
        <v/>
      </c>
      <c r="R5861" s="8"/>
      <c r="S5861" s="7">
        <f>IF($H5861="","",$H5861*(1-$U5861))</f>
        <v>8.9999999999999993E-3</v>
      </c>
      <c r="T5861" s="7">
        <f>IF($I5861="","",$I5861*(1-$U5861))</f>
        <v>1E-3</v>
      </c>
      <c r="U5861" s="7">
        <f>IFERROR(INDEX(BASE_CCLASSTRIB!$E:$E, MATCH(TEXT($D5861,"000000"), BASE_CCLASSTRIB!$A:$A, 0))/100, 0)</f>
        <v>0</v>
      </c>
      <c r="V5861" s="21">
        <f>IFERROR(INDEX(BASE_CCLASSTRIB!$F:$F, MATCH(TEXT($D5861,"000000"), BASE_CCLASSTRIB!$A:$A, 0))/100, 0)</f>
        <v>0</v>
      </c>
    </row>
    <row r="5862" spans="2:22" ht="15.75" customHeight="1" thickTop="1" thickBot="1">
      <c r="B5862" s="8"/>
      <c r="C5862" s="8"/>
      <c r="E5862" s="8" t="str">
        <f>IF(D5862="","",LEFT(D5862,3))</f>
        <v/>
      </c>
      <c r="F5862" s="5" t="str">
        <f>IF(E5862="","",IFERROR(VLOOKUP(E5862,REGRAS_CST!$A$2:$B$200,2,FALSE),""))</f>
        <v/>
      </c>
      <c r="H5862" s="7">
        <v>8.9999999999999993E-3</v>
      </c>
      <c r="I5862" s="7">
        <v>1E-3</v>
      </c>
      <c r="K5862" s="5" t="str">
        <f>IF(E5862="","",IFERROR(VLOOKUP(E5862,REGRAS_CST!$A$2:$C$200,3,FALSE),""))</f>
        <v/>
      </c>
      <c r="L5862" s="10" t="str">
        <f>IF($G5862="", "", $G5862*(1-$V5862))</f>
        <v/>
      </c>
      <c r="M5862" s="30" t="str">
        <f t="shared" si="182"/>
        <v/>
      </c>
      <c r="N5862" s="30" t="str">
        <f t="shared" si="183"/>
        <v/>
      </c>
      <c r="O5862" s="5" t="str">
        <f>IF(D5862="","",
IF(AND(K5862&lt;&gt;"SIM",V5862&gt;0),"ERRO: % BC &gt; 0, mas NÃO permitida ❌",
IF(AND(K5862="SIM",V5862=0),"ATENÇÃO: BC permitida, mas % = 0 🔎",
"Base de cálculo aplicada corretamente ✅")))</f>
        <v/>
      </c>
      <c r="P5862" s="5" t="str">
        <f>IF(D5862="","",
IF(AND(Q5862&lt;&gt;"SIM",U5862&gt;0),"ERRO: % alíquota &gt; 0, mas NÃO permitida ❌",
IF(AND(Q5862="SIM",U5862=0),"ATENÇÃO: alíquota permitida, mas % = 0 🔎",
"Alíquota aplicada corretamente ✅")))</f>
        <v/>
      </c>
      <c r="Q5862" s="5" t="str">
        <f>IF(E5862="","",IFERROR(VLOOKUP(E5862,REGRAS_CST!$A$2:$D$200,4,FALSE),""))</f>
        <v/>
      </c>
      <c r="R5862" s="8"/>
      <c r="S5862" s="7">
        <f>IF($H5862="","",$H5862*(1-$U5862))</f>
        <v>8.9999999999999993E-3</v>
      </c>
      <c r="T5862" s="7">
        <f>IF($I5862="","",$I5862*(1-$U5862))</f>
        <v>1E-3</v>
      </c>
      <c r="U5862" s="7">
        <f>IFERROR(INDEX(BASE_CCLASSTRIB!$E:$E, MATCH(TEXT($D5862,"000000"), BASE_CCLASSTRIB!$A:$A, 0))/100, 0)</f>
        <v>0</v>
      </c>
      <c r="V5862" s="21">
        <f>IFERROR(INDEX(BASE_CCLASSTRIB!$F:$F, MATCH(TEXT($D5862,"000000"), BASE_CCLASSTRIB!$A:$A, 0))/100, 0)</f>
        <v>0</v>
      </c>
    </row>
    <row r="5863" spans="2:22" ht="15.75" customHeight="1" thickTop="1" thickBot="1">
      <c r="B5863" s="8"/>
      <c r="C5863" s="8"/>
      <c r="E5863" s="8" t="str">
        <f>IF(D5863="","",LEFT(D5863,3))</f>
        <v/>
      </c>
      <c r="F5863" s="5" t="str">
        <f>IF(E5863="","",IFERROR(VLOOKUP(E5863,REGRAS_CST!$A$2:$B$200,2,FALSE),""))</f>
        <v/>
      </c>
      <c r="H5863" s="7">
        <v>8.9999999999999993E-3</v>
      </c>
      <c r="I5863" s="7">
        <v>1E-3</v>
      </c>
      <c r="K5863" s="5" t="str">
        <f>IF(E5863="","",IFERROR(VLOOKUP(E5863,REGRAS_CST!$A$2:$C$200,3,FALSE),""))</f>
        <v/>
      </c>
      <c r="L5863" s="10" t="str">
        <f>IF($G5863="", "", $G5863*(1-$V5863))</f>
        <v/>
      </c>
      <c r="M5863" s="30" t="str">
        <f t="shared" si="182"/>
        <v/>
      </c>
      <c r="N5863" s="30" t="str">
        <f t="shared" si="183"/>
        <v/>
      </c>
      <c r="O5863" s="5" t="str">
        <f>IF(D5863="","",
IF(AND(K5863&lt;&gt;"SIM",V5863&gt;0),"ERRO: % BC &gt; 0, mas NÃO permitida ❌",
IF(AND(K5863="SIM",V5863=0),"ATENÇÃO: BC permitida, mas % = 0 🔎",
"Base de cálculo aplicada corretamente ✅")))</f>
        <v/>
      </c>
      <c r="P5863" s="5" t="str">
        <f>IF(D5863="","",
IF(AND(Q5863&lt;&gt;"SIM",U5863&gt;0),"ERRO: % alíquota &gt; 0, mas NÃO permitida ❌",
IF(AND(Q5863="SIM",U5863=0),"ATENÇÃO: alíquota permitida, mas % = 0 🔎",
"Alíquota aplicada corretamente ✅")))</f>
        <v/>
      </c>
      <c r="Q5863" s="5" t="str">
        <f>IF(E5863="","",IFERROR(VLOOKUP(E5863,REGRAS_CST!$A$2:$D$200,4,FALSE),""))</f>
        <v/>
      </c>
      <c r="R5863" s="8"/>
      <c r="S5863" s="7">
        <f>IF($H5863="","",$H5863*(1-$U5863))</f>
        <v>8.9999999999999993E-3</v>
      </c>
      <c r="T5863" s="7">
        <f>IF($I5863="","",$I5863*(1-$U5863))</f>
        <v>1E-3</v>
      </c>
      <c r="U5863" s="7">
        <f>IFERROR(INDEX(BASE_CCLASSTRIB!$E:$E, MATCH(TEXT($D5863,"000000"), BASE_CCLASSTRIB!$A:$A, 0))/100, 0)</f>
        <v>0</v>
      </c>
      <c r="V5863" s="21">
        <f>IFERROR(INDEX(BASE_CCLASSTRIB!$F:$F, MATCH(TEXT($D5863,"000000"), BASE_CCLASSTRIB!$A:$A, 0))/100, 0)</f>
        <v>0</v>
      </c>
    </row>
    <row r="5864" spans="2:22" ht="15.75" customHeight="1" thickTop="1" thickBot="1">
      <c r="B5864" s="8"/>
      <c r="C5864" s="8"/>
      <c r="E5864" s="8" t="str">
        <f>IF(D5864="","",LEFT(D5864,3))</f>
        <v/>
      </c>
      <c r="F5864" s="5" t="str">
        <f>IF(E5864="","",IFERROR(VLOOKUP(E5864,REGRAS_CST!$A$2:$B$200,2,FALSE),""))</f>
        <v/>
      </c>
      <c r="H5864" s="7">
        <v>8.9999999999999993E-3</v>
      </c>
      <c r="I5864" s="7">
        <v>1E-3</v>
      </c>
      <c r="K5864" s="5" t="str">
        <f>IF(E5864="","",IFERROR(VLOOKUP(E5864,REGRAS_CST!$A$2:$C$200,3,FALSE),""))</f>
        <v/>
      </c>
      <c r="L5864" s="10" t="str">
        <f>IF($G5864="", "", $G5864*(1-$V5864))</f>
        <v/>
      </c>
      <c r="M5864" s="30" t="str">
        <f t="shared" si="182"/>
        <v/>
      </c>
      <c r="N5864" s="30" t="str">
        <f t="shared" si="183"/>
        <v/>
      </c>
      <c r="O5864" s="5" t="str">
        <f>IF(D5864="","",
IF(AND(K5864&lt;&gt;"SIM",V5864&gt;0),"ERRO: % BC &gt; 0, mas NÃO permitida ❌",
IF(AND(K5864="SIM",V5864=0),"ATENÇÃO: BC permitida, mas % = 0 🔎",
"Base de cálculo aplicada corretamente ✅")))</f>
        <v/>
      </c>
      <c r="P5864" s="5" t="str">
        <f>IF(D5864="","",
IF(AND(Q5864&lt;&gt;"SIM",U5864&gt;0),"ERRO: % alíquota &gt; 0, mas NÃO permitida ❌",
IF(AND(Q5864="SIM",U5864=0),"ATENÇÃO: alíquota permitida, mas % = 0 🔎",
"Alíquota aplicada corretamente ✅")))</f>
        <v/>
      </c>
      <c r="Q5864" s="5" t="str">
        <f>IF(E5864="","",IFERROR(VLOOKUP(E5864,REGRAS_CST!$A$2:$D$200,4,FALSE),""))</f>
        <v/>
      </c>
      <c r="R5864" s="8"/>
      <c r="S5864" s="7">
        <f>IF($H5864="","",$H5864*(1-$U5864))</f>
        <v>8.9999999999999993E-3</v>
      </c>
      <c r="T5864" s="7">
        <f>IF($I5864="","",$I5864*(1-$U5864))</f>
        <v>1E-3</v>
      </c>
      <c r="U5864" s="7">
        <f>IFERROR(INDEX(BASE_CCLASSTRIB!$E:$E, MATCH(TEXT($D5864,"000000"), BASE_CCLASSTRIB!$A:$A, 0))/100, 0)</f>
        <v>0</v>
      </c>
      <c r="V5864" s="21">
        <f>IFERROR(INDEX(BASE_CCLASSTRIB!$F:$F, MATCH(TEXT($D5864,"000000"), BASE_CCLASSTRIB!$A:$A, 0))/100, 0)</f>
        <v>0</v>
      </c>
    </row>
    <row r="5865" spans="2:22" ht="15.75" customHeight="1" thickTop="1" thickBot="1">
      <c r="B5865" s="8"/>
      <c r="C5865" s="8"/>
      <c r="E5865" s="8" t="str">
        <f>IF(D5865="","",LEFT(D5865,3))</f>
        <v/>
      </c>
      <c r="F5865" s="5" t="str">
        <f>IF(E5865="","",IFERROR(VLOOKUP(E5865,REGRAS_CST!$A$2:$B$200,2,FALSE),""))</f>
        <v/>
      </c>
      <c r="H5865" s="7">
        <v>8.9999999999999993E-3</v>
      </c>
      <c r="I5865" s="7">
        <v>1E-3</v>
      </c>
      <c r="K5865" s="5" t="str">
        <f>IF(E5865="","",IFERROR(VLOOKUP(E5865,REGRAS_CST!$A$2:$C$200,3,FALSE),""))</f>
        <v/>
      </c>
      <c r="L5865" s="10" t="str">
        <f>IF($G5865="", "", $G5865*(1-$V5865))</f>
        <v/>
      </c>
      <c r="M5865" s="30" t="str">
        <f t="shared" si="182"/>
        <v/>
      </c>
      <c r="N5865" s="30" t="str">
        <f t="shared" si="183"/>
        <v/>
      </c>
      <c r="O5865" s="5" t="str">
        <f>IF(D5865="","",
IF(AND(K5865&lt;&gt;"SIM",V5865&gt;0),"ERRO: % BC &gt; 0, mas NÃO permitida ❌",
IF(AND(K5865="SIM",V5865=0),"ATENÇÃO: BC permitida, mas % = 0 🔎",
"Base de cálculo aplicada corretamente ✅")))</f>
        <v/>
      </c>
      <c r="P5865" s="5" t="str">
        <f>IF(D5865="","",
IF(AND(Q5865&lt;&gt;"SIM",U5865&gt;0),"ERRO: % alíquota &gt; 0, mas NÃO permitida ❌",
IF(AND(Q5865="SIM",U5865=0),"ATENÇÃO: alíquota permitida, mas % = 0 🔎",
"Alíquota aplicada corretamente ✅")))</f>
        <v/>
      </c>
      <c r="Q5865" s="5" t="str">
        <f>IF(E5865="","",IFERROR(VLOOKUP(E5865,REGRAS_CST!$A$2:$D$200,4,FALSE),""))</f>
        <v/>
      </c>
      <c r="R5865" s="8"/>
      <c r="S5865" s="7">
        <f>IF($H5865="","",$H5865*(1-$U5865))</f>
        <v>8.9999999999999993E-3</v>
      </c>
      <c r="T5865" s="7">
        <f>IF($I5865="","",$I5865*(1-$U5865))</f>
        <v>1E-3</v>
      </c>
      <c r="U5865" s="7">
        <f>IFERROR(INDEX(BASE_CCLASSTRIB!$E:$E, MATCH(TEXT($D5865,"000000"), BASE_CCLASSTRIB!$A:$A, 0))/100, 0)</f>
        <v>0</v>
      </c>
      <c r="V5865" s="21">
        <f>IFERROR(INDEX(BASE_CCLASSTRIB!$F:$F, MATCH(TEXT($D5865,"000000"), BASE_CCLASSTRIB!$A:$A, 0))/100, 0)</f>
        <v>0</v>
      </c>
    </row>
    <row r="5866" spans="2:22" ht="15.75" customHeight="1" thickTop="1" thickBot="1">
      <c r="B5866" s="8"/>
      <c r="C5866" s="8"/>
      <c r="E5866" s="8" t="str">
        <f>IF(D5866="","",LEFT(D5866,3))</f>
        <v/>
      </c>
      <c r="F5866" s="5" t="str">
        <f>IF(E5866="","",IFERROR(VLOOKUP(E5866,REGRAS_CST!$A$2:$B$200,2,FALSE),""))</f>
        <v/>
      </c>
      <c r="H5866" s="7">
        <v>8.9999999999999993E-3</v>
      </c>
      <c r="I5866" s="7">
        <v>1E-3</v>
      </c>
      <c r="K5866" s="5" t="str">
        <f>IF(E5866="","",IFERROR(VLOOKUP(E5866,REGRAS_CST!$A$2:$C$200,3,FALSE),""))</f>
        <v/>
      </c>
      <c r="L5866" s="10" t="str">
        <f>IF($G5866="", "", $G5866*(1-$V5866))</f>
        <v/>
      </c>
      <c r="M5866" s="30" t="str">
        <f t="shared" si="182"/>
        <v/>
      </c>
      <c r="N5866" s="30" t="str">
        <f t="shared" si="183"/>
        <v/>
      </c>
      <c r="O5866" s="5" t="str">
        <f>IF(D5866="","",
IF(AND(K5866&lt;&gt;"SIM",V5866&gt;0),"ERRO: % BC &gt; 0, mas NÃO permitida ❌",
IF(AND(K5866="SIM",V5866=0),"ATENÇÃO: BC permitida, mas % = 0 🔎",
"Base de cálculo aplicada corretamente ✅")))</f>
        <v/>
      </c>
      <c r="P5866" s="5" t="str">
        <f>IF(D5866="","",
IF(AND(Q5866&lt;&gt;"SIM",U5866&gt;0),"ERRO: % alíquota &gt; 0, mas NÃO permitida ❌",
IF(AND(Q5866="SIM",U5866=0),"ATENÇÃO: alíquota permitida, mas % = 0 🔎",
"Alíquota aplicada corretamente ✅")))</f>
        <v/>
      </c>
      <c r="Q5866" s="5" t="str">
        <f>IF(E5866="","",IFERROR(VLOOKUP(E5866,REGRAS_CST!$A$2:$D$200,4,FALSE),""))</f>
        <v/>
      </c>
      <c r="R5866" s="8"/>
      <c r="S5866" s="7">
        <f>IF($H5866="","",$H5866*(1-$U5866))</f>
        <v>8.9999999999999993E-3</v>
      </c>
      <c r="T5866" s="7">
        <f>IF($I5866="","",$I5866*(1-$U5866))</f>
        <v>1E-3</v>
      </c>
      <c r="U5866" s="7">
        <f>IFERROR(INDEX(BASE_CCLASSTRIB!$E:$E, MATCH(TEXT($D5866,"000000"), BASE_CCLASSTRIB!$A:$A, 0))/100, 0)</f>
        <v>0</v>
      </c>
      <c r="V5866" s="21">
        <f>IFERROR(INDEX(BASE_CCLASSTRIB!$F:$F, MATCH(TEXT($D5866,"000000"), BASE_CCLASSTRIB!$A:$A, 0))/100, 0)</f>
        <v>0</v>
      </c>
    </row>
    <row r="5867" spans="2:22" ht="15.75" customHeight="1" thickTop="1" thickBot="1">
      <c r="B5867" s="8"/>
      <c r="C5867" s="8"/>
      <c r="E5867" s="8" t="str">
        <f>IF(D5867="","",LEFT(D5867,3))</f>
        <v/>
      </c>
      <c r="F5867" s="5" t="str">
        <f>IF(E5867="","",IFERROR(VLOOKUP(E5867,REGRAS_CST!$A$2:$B$200,2,FALSE),""))</f>
        <v/>
      </c>
      <c r="H5867" s="7">
        <v>8.9999999999999993E-3</v>
      </c>
      <c r="I5867" s="7">
        <v>1E-3</v>
      </c>
      <c r="K5867" s="5" t="str">
        <f>IF(E5867="","",IFERROR(VLOOKUP(E5867,REGRAS_CST!$A$2:$C$200,3,FALSE),""))</f>
        <v/>
      </c>
      <c r="L5867" s="10" t="str">
        <f>IF($G5867="", "", $G5867*(1-$V5867))</f>
        <v/>
      </c>
      <c r="M5867" s="30" t="str">
        <f t="shared" si="182"/>
        <v/>
      </c>
      <c r="N5867" s="30" t="str">
        <f t="shared" si="183"/>
        <v/>
      </c>
      <c r="O5867" s="5" t="str">
        <f>IF(D5867="","",
IF(AND(K5867&lt;&gt;"SIM",V5867&gt;0),"ERRO: % BC &gt; 0, mas NÃO permitida ❌",
IF(AND(K5867="SIM",V5867=0),"ATENÇÃO: BC permitida, mas % = 0 🔎",
"Base de cálculo aplicada corretamente ✅")))</f>
        <v/>
      </c>
      <c r="P5867" s="5" t="str">
        <f>IF(D5867="","",
IF(AND(Q5867&lt;&gt;"SIM",U5867&gt;0),"ERRO: % alíquota &gt; 0, mas NÃO permitida ❌",
IF(AND(Q5867="SIM",U5867=0),"ATENÇÃO: alíquota permitida, mas % = 0 🔎",
"Alíquota aplicada corretamente ✅")))</f>
        <v/>
      </c>
      <c r="Q5867" s="5" t="str">
        <f>IF(E5867="","",IFERROR(VLOOKUP(E5867,REGRAS_CST!$A$2:$D$200,4,FALSE),""))</f>
        <v/>
      </c>
      <c r="R5867" s="8"/>
      <c r="S5867" s="7">
        <f>IF($H5867="","",$H5867*(1-$U5867))</f>
        <v>8.9999999999999993E-3</v>
      </c>
      <c r="T5867" s="7">
        <f>IF($I5867="","",$I5867*(1-$U5867))</f>
        <v>1E-3</v>
      </c>
      <c r="U5867" s="7">
        <f>IFERROR(INDEX(BASE_CCLASSTRIB!$E:$E, MATCH(TEXT($D5867,"000000"), BASE_CCLASSTRIB!$A:$A, 0))/100, 0)</f>
        <v>0</v>
      </c>
      <c r="V5867" s="21">
        <f>IFERROR(INDEX(BASE_CCLASSTRIB!$F:$F, MATCH(TEXT($D5867,"000000"), BASE_CCLASSTRIB!$A:$A, 0))/100, 0)</f>
        <v>0</v>
      </c>
    </row>
    <row r="5868" spans="2:22" ht="15.75" customHeight="1" thickTop="1" thickBot="1">
      <c r="B5868" s="8"/>
      <c r="C5868" s="8"/>
      <c r="E5868" s="8" t="str">
        <f>IF(D5868="","",LEFT(D5868,3))</f>
        <v/>
      </c>
      <c r="F5868" s="5" t="str">
        <f>IF(E5868="","",IFERROR(VLOOKUP(E5868,REGRAS_CST!$A$2:$B$200,2,FALSE),""))</f>
        <v/>
      </c>
      <c r="H5868" s="7">
        <v>8.9999999999999993E-3</v>
      </c>
      <c r="I5868" s="7">
        <v>1E-3</v>
      </c>
      <c r="K5868" s="5" t="str">
        <f>IF(E5868="","",IFERROR(VLOOKUP(E5868,REGRAS_CST!$A$2:$C$200,3,FALSE),""))</f>
        <v/>
      </c>
      <c r="L5868" s="10" t="str">
        <f>IF($G5868="", "", $G5868*(1-$V5868))</f>
        <v/>
      </c>
      <c r="M5868" s="30" t="str">
        <f t="shared" si="182"/>
        <v/>
      </c>
      <c r="N5868" s="30" t="str">
        <f t="shared" si="183"/>
        <v/>
      </c>
      <c r="O5868" s="5" t="str">
        <f>IF(D5868="","",
IF(AND(K5868&lt;&gt;"SIM",V5868&gt;0),"ERRO: % BC &gt; 0, mas NÃO permitida ❌",
IF(AND(K5868="SIM",V5868=0),"ATENÇÃO: BC permitida, mas % = 0 🔎",
"Base de cálculo aplicada corretamente ✅")))</f>
        <v/>
      </c>
      <c r="P5868" s="5" t="str">
        <f>IF(D5868="","",
IF(AND(Q5868&lt;&gt;"SIM",U5868&gt;0),"ERRO: % alíquota &gt; 0, mas NÃO permitida ❌",
IF(AND(Q5868="SIM",U5868=0),"ATENÇÃO: alíquota permitida, mas % = 0 🔎",
"Alíquota aplicada corretamente ✅")))</f>
        <v/>
      </c>
      <c r="Q5868" s="5" t="str">
        <f>IF(E5868="","",IFERROR(VLOOKUP(E5868,REGRAS_CST!$A$2:$D$200,4,FALSE),""))</f>
        <v/>
      </c>
      <c r="R5868" s="8"/>
      <c r="S5868" s="7">
        <f>IF($H5868="","",$H5868*(1-$U5868))</f>
        <v>8.9999999999999993E-3</v>
      </c>
      <c r="T5868" s="7">
        <f>IF($I5868="","",$I5868*(1-$U5868))</f>
        <v>1E-3</v>
      </c>
      <c r="U5868" s="7">
        <f>IFERROR(INDEX(BASE_CCLASSTRIB!$E:$E, MATCH(TEXT($D5868,"000000"), BASE_CCLASSTRIB!$A:$A, 0))/100, 0)</f>
        <v>0</v>
      </c>
      <c r="V5868" s="21">
        <f>IFERROR(INDEX(BASE_CCLASSTRIB!$F:$F, MATCH(TEXT($D5868,"000000"), BASE_CCLASSTRIB!$A:$A, 0))/100, 0)</f>
        <v>0</v>
      </c>
    </row>
    <row r="5869" spans="2:22" ht="15.75" customHeight="1" thickTop="1" thickBot="1">
      <c r="B5869" s="8"/>
      <c r="C5869" s="8"/>
      <c r="E5869" s="8" t="str">
        <f>IF(D5869="","",LEFT(D5869,3))</f>
        <v/>
      </c>
      <c r="F5869" s="5" t="str">
        <f>IF(E5869="","",IFERROR(VLOOKUP(E5869,REGRAS_CST!$A$2:$B$200,2,FALSE),""))</f>
        <v/>
      </c>
      <c r="H5869" s="7">
        <v>8.9999999999999993E-3</v>
      </c>
      <c r="I5869" s="7">
        <v>1E-3</v>
      </c>
      <c r="K5869" s="5" t="str">
        <f>IF(E5869="","",IFERROR(VLOOKUP(E5869,REGRAS_CST!$A$2:$C$200,3,FALSE),""))</f>
        <v/>
      </c>
      <c r="L5869" s="10" t="str">
        <f>IF($G5869="", "", $G5869*(1-$V5869))</f>
        <v/>
      </c>
      <c r="M5869" s="30" t="str">
        <f t="shared" si="182"/>
        <v/>
      </c>
      <c r="N5869" s="30" t="str">
        <f t="shared" si="183"/>
        <v/>
      </c>
      <c r="O5869" s="5" t="str">
        <f>IF(D5869="","",
IF(AND(K5869&lt;&gt;"SIM",V5869&gt;0),"ERRO: % BC &gt; 0, mas NÃO permitida ❌",
IF(AND(K5869="SIM",V5869=0),"ATENÇÃO: BC permitida, mas % = 0 🔎",
"Base de cálculo aplicada corretamente ✅")))</f>
        <v/>
      </c>
      <c r="P5869" s="5" t="str">
        <f>IF(D5869="","",
IF(AND(Q5869&lt;&gt;"SIM",U5869&gt;0),"ERRO: % alíquota &gt; 0, mas NÃO permitida ❌",
IF(AND(Q5869="SIM",U5869=0),"ATENÇÃO: alíquota permitida, mas % = 0 🔎",
"Alíquota aplicada corretamente ✅")))</f>
        <v/>
      </c>
      <c r="Q5869" s="5" t="str">
        <f>IF(E5869="","",IFERROR(VLOOKUP(E5869,REGRAS_CST!$A$2:$D$200,4,FALSE),""))</f>
        <v/>
      </c>
      <c r="R5869" s="8"/>
      <c r="S5869" s="7">
        <f>IF($H5869="","",$H5869*(1-$U5869))</f>
        <v>8.9999999999999993E-3</v>
      </c>
      <c r="T5869" s="7">
        <f>IF($I5869="","",$I5869*(1-$U5869))</f>
        <v>1E-3</v>
      </c>
      <c r="U5869" s="7">
        <f>IFERROR(INDEX(BASE_CCLASSTRIB!$E:$E, MATCH(TEXT($D5869,"000000"), BASE_CCLASSTRIB!$A:$A, 0))/100, 0)</f>
        <v>0</v>
      </c>
      <c r="V5869" s="21">
        <f>IFERROR(INDEX(BASE_CCLASSTRIB!$F:$F, MATCH(TEXT($D5869,"000000"), BASE_CCLASSTRIB!$A:$A, 0))/100, 0)</f>
        <v>0</v>
      </c>
    </row>
    <row r="5870" spans="2:22" ht="15.75" customHeight="1" thickTop="1" thickBot="1">
      <c r="B5870" s="8"/>
      <c r="C5870" s="8"/>
      <c r="E5870" s="8" t="str">
        <f>IF(D5870="","",LEFT(D5870,3))</f>
        <v/>
      </c>
      <c r="F5870" s="5" t="str">
        <f>IF(E5870="","",IFERROR(VLOOKUP(E5870,REGRAS_CST!$A$2:$B$200,2,FALSE),""))</f>
        <v/>
      </c>
      <c r="H5870" s="7">
        <v>8.9999999999999993E-3</v>
      </c>
      <c r="I5870" s="7">
        <v>1E-3</v>
      </c>
      <c r="K5870" s="5" t="str">
        <f>IF(E5870="","",IFERROR(VLOOKUP(E5870,REGRAS_CST!$A$2:$C$200,3,FALSE),""))</f>
        <v/>
      </c>
      <c r="L5870" s="10" t="str">
        <f>IF($G5870="", "", $G5870*(1-$V5870))</f>
        <v/>
      </c>
      <c r="M5870" s="30" t="str">
        <f t="shared" si="182"/>
        <v/>
      </c>
      <c r="N5870" s="30" t="str">
        <f t="shared" si="183"/>
        <v/>
      </c>
      <c r="O5870" s="5" t="str">
        <f>IF(D5870="","",
IF(AND(K5870&lt;&gt;"SIM",V5870&gt;0),"ERRO: % BC &gt; 0, mas NÃO permitida ❌",
IF(AND(K5870="SIM",V5870=0),"ATENÇÃO: BC permitida, mas % = 0 🔎",
"Base de cálculo aplicada corretamente ✅")))</f>
        <v/>
      </c>
      <c r="P5870" s="5" t="str">
        <f>IF(D5870="","",
IF(AND(Q5870&lt;&gt;"SIM",U5870&gt;0),"ERRO: % alíquota &gt; 0, mas NÃO permitida ❌",
IF(AND(Q5870="SIM",U5870=0),"ATENÇÃO: alíquota permitida, mas % = 0 🔎",
"Alíquota aplicada corretamente ✅")))</f>
        <v/>
      </c>
      <c r="Q5870" s="5" t="str">
        <f>IF(E5870="","",IFERROR(VLOOKUP(E5870,REGRAS_CST!$A$2:$D$200,4,FALSE),""))</f>
        <v/>
      </c>
      <c r="R5870" s="8"/>
      <c r="S5870" s="7">
        <f>IF($H5870="","",$H5870*(1-$U5870))</f>
        <v>8.9999999999999993E-3</v>
      </c>
      <c r="T5870" s="7">
        <f>IF($I5870="","",$I5870*(1-$U5870))</f>
        <v>1E-3</v>
      </c>
      <c r="U5870" s="7">
        <f>IFERROR(INDEX(BASE_CCLASSTRIB!$E:$E, MATCH(TEXT($D5870,"000000"), BASE_CCLASSTRIB!$A:$A, 0))/100, 0)</f>
        <v>0</v>
      </c>
      <c r="V5870" s="21">
        <f>IFERROR(INDEX(BASE_CCLASSTRIB!$F:$F, MATCH(TEXT($D5870,"000000"), BASE_CCLASSTRIB!$A:$A, 0))/100, 0)</f>
        <v>0</v>
      </c>
    </row>
    <row r="5871" spans="2:22" ht="15.75" customHeight="1" thickTop="1" thickBot="1">
      <c r="B5871" s="8"/>
      <c r="C5871" s="8"/>
      <c r="E5871" s="8" t="str">
        <f>IF(D5871="","",LEFT(D5871,3))</f>
        <v/>
      </c>
      <c r="F5871" s="5" t="str">
        <f>IF(E5871="","",IFERROR(VLOOKUP(E5871,REGRAS_CST!$A$2:$B$200,2,FALSE),""))</f>
        <v/>
      </c>
      <c r="H5871" s="7">
        <v>8.9999999999999993E-3</v>
      </c>
      <c r="I5871" s="7">
        <v>1E-3</v>
      </c>
      <c r="K5871" s="5" t="str">
        <f>IF(E5871="","",IFERROR(VLOOKUP(E5871,REGRAS_CST!$A$2:$C$200,3,FALSE),""))</f>
        <v/>
      </c>
      <c r="L5871" s="10" t="str">
        <f>IF($G5871="", "", $G5871*(1-$V5871))</f>
        <v/>
      </c>
      <c r="M5871" s="30" t="str">
        <f t="shared" si="182"/>
        <v/>
      </c>
      <c r="N5871" s="30" t="str">
        <f t="shared" si="183"/>
        <v/>
      </c>
      <c r="O5871" s="5" t="str">
        <f>IF(D5871="","",
IF(AND(K5871&lt;&gt;"SIM",V5871&gt;0),"ERRO: % BC &gt; 0, mas NÃO permitida ❌",
IF(AND(K5871="SIM",V5871=0),"ATENÇÃO: BC permitida, mas % = 0 🔎",
"Base de cálculo aplicada corretamente ✅")))</f>
        <v/>
      </c>
      <c r="P5871" s="5" t="str">
        <f>IF(D5871="","",
IF(AND(Q5871&lt;&gt;"SIM",U5871&gt;0),"ERRO: % alíquota &gt; 0, mas NÃO permitida ❌",
IF(AND(Q5871="SIM",U5871=0),"ATENÇÃO: alíquota permitida, mas % = 0 🔎",
"Alíquota aplicada corretamente ✅")))</f>
        <v/>
      </c>
      <c r="Q5871" s="5" t="str">
        <f>IF(E5871="","",IFERROR(VLOOKUP(E5871,REGRAS_CST!$A$2:$D$200,4,FALSE),""))</f>
        <v/>
      </c>
      <c r="R5871" s="8"/>
      <c r="S5871" s="7">
        <f>IF($H5871="","",$H5871*(1-$U5871))</f>
        <v>8.9999999999999993E-3</v>
      </c>
      <c r="T5871" s="7">
        <f>IF($I5871="","",$I5871*(1-$U5871))</f>
        <v>1E-3</v>
      </c>
      <c r="U5871" s="7">
        <f>IFERROR(INDEX(BASE_CCLASSTRIB!$E:$E, MATCH(TEXT($D5871,"000000"), BASE_CCLASSTRIB!$A:$A, 0))/100, 0)</f>
        <v>0</v>
      </c>
      <c r="V5871" s="21">
        <f>IFERROR(INDEX(BASE_CCLASSTRIB!$F:$F, MATCH(TEXT($D5871,"000000"), BASE_CCLASSTRIB!$A:$A, 0))/100, 0)</f>
        <v>0</v>
      </c>
    </row>
    <row r="5872" spans="2:22" ht="15.75" customHeight="1" thickTop="1" thickBot="1">
      <c r="B5872" s="8"/>
      <c r="C5872" s="8"/>
      <c r="E5872" s="8" t="str">
        <f>IF(D5872="","",LEFT(D5872,3))</f>
        <v/>
      </c>
      <c r="F5872" s="5" t="str">
        <f>IF(E5872="","",IFERROR(VLOOKUP(E5872,REGRAS_CST!$A$2:$B$200,2,FALSE),""))</f>
        <v/>
      </c>
      <c r="H5872" s="7">
        <v>8.9999999999999993E-3</v>
      </c>
      <c r="I5872" s="7">
        <v>1E-3</v>
      </c>
      <c r="K5872" s="5" t="str">
        <f>IF(E5872="","",IFERROR(VLOOKUP(E5872,REGRAS_CST!$A$2:$C$200,3,FALSE),""))</f>
        <v/>
      </c>
      <c r="L5872" s="10" t="str">
        <f>IF($G5872="", "", $G5872*(1-$V5872))</f>
        <v/>
      </c>
      <c r="M5872" s="30" t="str">
        <f t="shared" si="182"/>
        <v/>
      </c>
      <c r="N5872" s="30" t="str">
        <f t="shared" si="183"/>
        <v/>
      </c>
      <c r="O5872" s="5" t="str">
        <f>IF(D5872="","",
IF(AND(K5872&lt;&gt;"SIM",V5872&gt;0),"ERRO: % BC &gt; 0, mas NÃO permitida ❌",
IF(AND(K5872="SIM",V5872=0),"ATENÇÃO: BC permitida, mas % = 0 🔎",
"Base de cálculo aplicada corretamente ✅")))</f>
        <v/>
      </c>
      <c r="P5872" s="5" t="str">
        <f>IF(D5872="","",
IF(AND(Q5872&lt;&gt;"SIM",U5872&gt;0),"ERRO: % alíquota &gt; 0, mas NÃO permitida ❌",
IF(AND(Q5872="SIM",U5872=0),"ATENÇÃO: alíquota permitida, mas % = 0 🔎",
"Alíquota aplicada corretamente ✅")))</f>
        <v/>
      </c>
      <c r="Q5872" s="5" t="str">
        <f>IF(E5872="","",IFERROR(VLOOKUP(E5872,REGRAS_CST!$A$2:$D$200,4,FALSE),""))</f>
        <v/>
      </c>
      <c r="R5872" s="8"/>
      <c r="S5872" s="7">
        <f>IF($H5872="","",$H5872*(1-$U5872))</f>
        <v>8.9999999999999993E-3</v>
      </c>
      <c r="T5872" s="7">
        <f>IF($I5872="","",$I5872*(1-$U5872))</f>
        <v>1E-3</v>
      </c>
      <c r="U5872" s="7">
        <f>IFERROR(INDEX(BASE_CCLASSTRIB!$E:$E, MATCH(TEXT($D5872,"000000"), BASE_CCLASSTRIB!$A:$A, 0))/100, 0)</f>
        <v>0</v>
      </c>
      <c r="V5872" s="21">
        <f>IFERROR(INDEX(BASE_CCLASSTRIB!$F:$F, MATCH(TEXT($D5872,"000000"), BASE_CCLASSTRIB!$A:$A, 0))/100, 0)</f>
        <v>0</v>
      </c>
    </row>
    <row r="5873" spans="2:22" ht="15.75" customHeight="1" thickTop="1" thickBot="1">
      <c r="B5873" s="8"/>
      <c r="C5873" s="8"/>
      <c r="E5873" s="8" t="str">
        <f>IF(D5873="","",LEFT(D5873,3))</f>
        <v/>
      </c>
      <c r="F5873" s="5" t="str">
        <f>IF(E5873="","",IFERROR(VLOOKUP(E5873,REGRAS_CST!$A$2:$B$200,2,FALSE),""))</f>
        <v/>
      </c>
      <c r="H5873" s="7">
        <v>8.9999999999999993E-3</v>
      </c>
      <c r="I5873" s="7">
        <v>1E-3</v>
      </c>
      <c r="K5873" s="5" t="str">
        <f>IF(E5873="","",IFERROR(VLOOKUP(E5873,REGRAS_CST!$A$2:$C$200,3,FALSE),""))</f>
        <v/>
      </c>
      <c r="L5873" s="10" t="str">
        <f>IF($G5873="", "", $G5873*(1-$V5873))</f>
        <v/>
      </c>
      <c r="M5873" s="30" t="str">
        <f t="shared" si="182"/>
        <v/>
      </c>
      <c r="N5873" s="30" t="str">
        <f t="shared" si="183"/>
        <v/>
      </c>
      <c r="O5873" s="5" t="str">
        <f>IF(D5873="","",
IF(AND(K5873&lt;&gt;"SIM",V5873&gt;0),"ERRO: % BC &gt; 0, mas NÃO permitida ❌",
IF(AND(K5873="SIM",V5873=0),"ATENÇÃO: BC permitida, mas % = 0 🔎",
"Base de cálculo aplicada corretamente ✅")))</f>
        <v/>
      </c>
      <c r="P5873" s="5" t="str">
        <f>IF(D5873="","",
IF(AND(Q5873&lt;&gt;"SIM",U5873&gt;0),"ERRO: % alíquota &gt; 0, mas NÃO permitida ❌",
IF(AND(Q5873="SIM",U5873=0),"ATENÇÃO: alíquota permitida, mas % = 0 🔎",
"Alíquota aplicada corretamente ✅")))</f>
        <v/>
      </c>
      <c r="Q5873" s="5" t="str">
        <f>IF(E5873="","",IFERROR(VLOOKUP(E5873,REGRAS_CST!$A$2:$D$200,4,FALSE),""))</f>
        <v/>
      </c>
      <c r="R5873" s="8"/>
      <c r="S5873" s="7">
        <f>IF($H5873="","",$H5873*(1-$U5873))</f>
        <v>8.9999999999999993E-3</v>
      </c>
      <c r="T5873" s="7">
        <f>IF($I5873="","",$I5873*(1-$U5873))</f>
        <v>1E-3</v>
      </c>
      <c r="U5873" s="7">
        <f>IFERROR(INDEX(BASE_CCLASSTRIB!$E:$E, MATCH(TEXT($D5873,"000000"), BASE_CCLASSTRIB!$A:$A, 0))/100, 0)</f>
        <v>0</v>
      </c>
      <c r="V5873" s="21">
        <f>IFERROR(INDEX(BASE_CCLASSTRIB!$F:$F, MATCH(TEXT($D5873,"000000"), BASE_CCLASSTRIB!$A:$A, 0))/100, 0)</f>
        <v>0</v>
      </c>
    </row>
    <row r="5874" spans="2:22" ht="15.75" customHeight="1" thickTop="1" thickBot="1">
      <c r="B5874" s="8"/>
      <c r="C5874" s="8"/>
      <c r="E5874" s="8" t="str">
        <f>IF(D5874="","",LEFT(D5874,3))</f>
        <v/>
      </c>
      <c r="F5874" s="5" t="str">
        <f>IF(E5874="","",IFERROR(VLOOKUP(E5874,REGRAS_CST!$A$2:$B$200,2,FALSE),""))</f>
        <v/>
      </c>
      <c r="H5874" s="7">
        <v>8.9999999999999993E-3</v>
      </c>
      <c r="I5874" s="7">
        <v>1E-3</v>
      </c>
      <c r="K5874" s="5" t="str">
        <f>IF(E5874="","",IFERROR(VLOOKUP(E5874,REGRAS_CST!$A$2:$C$200,3,FALSE),""))</f>
        <v/>
      </c>
      <c r="L5874" s="10" t="str">
        <f>IF($G5874="", "", $G5874*(1-$V5874))</f>
        <v/>
      </c>
      <c r="M5874" s="30" t="str">
        <f t="shared" si="182"/>
        <v/>
      </c>
      <c r="N5874" s="30" t="str">
        <f t="shared" si="183"/>
        <v/>
      </c>
      <c r="O5874" s="5" t="str">
        <f>IF(D5874="","",
IF(AND(K5874&lt;&gt;"SIM",V5874&gt;0),"ERRO: % BC &gt; 0, mas NÃO permitida ❌",
IF(AND(K5874="SIM",V5874=0),"ATENÇÃO: BC permitida, mas % = 0 🔎",
"Base de cálculo aplicada corretamente ✅")))</f>
        <v/>
      </c>
      <c r="P5874" s="5" t="str">
        <f>IF(D5874="","",
IF(AND(Q5874&lt;&gt;"SIM",U5874&gt;0),"ERRO: % alíquota &gt; 0, mas NÃO permitida ❌",
IF(AND(Q5874="SIM",U5874=0),"ATENÇÃO: alíquota permitida, mas % = 0 🔎",
"Alíquota aplicada corretamente ✅")))</f>
        <v/>
      </c>
      <c r="Q5874" s="5" t="str">
        <f>IF(E5874="","",IFERROR(VLOOKUP(E5874,REGRAS_CST!$A$2:$D$200,4,FALSE),""))</f>
        <v/>
      </c>
      <c r="R5874" s="8"/>
      <c r="S5874" s="7">
        <f>IF($H5874="","",$H5874*(1-$U5874))</f>
        <v>8.9999999999999993E-3</v>
      </c>
      <c r="T5874" s="7">
        <f>IF($I5874="","",$I5874*(1-$U5874))</f>
        <v>1E-3</v>
      </c>
      <c r="U5874" s="7">
        <f>IFERROR(INDEX(BASE_CCLASSTRIB!$E:$E, MATCH(TEXT($D5874,"000000"), BASE_CCLASSTRIB!$A:$A, 0))/100, 0)</f>
        <v>0</v>
      </c>
      <c r="V5874" s="21">
        <f>IFERROR(INDEX(BASE_CCLASSTRIB!$F:$F, MATCH(TEXT($D5874,"000000"), BASE_CCLASSTRIB!$A:$A, 0))/100, 0)</f>
        <v>0</v>
      </c>
    </row>
    <row r="5875" spans="2:22" ht="15.75" customHeight="1" thickTop="1" thickBot="1">
      <c r="B5875" s="8"/>
      <c r="C5875" s="8"/>
      <c r="E5875" s="8" t="str">
        <f>IF(D5875="","",LEFT(D5875,3))</f>
        <v/>
      </c>
      <c r="F5875" s="5" t="str">
        <f>IF(E5875="","",IFERROR(VLOOKUP(E5875,REGRAS_CST!$A$2:$B$200,2,FALSE),""))</f>
        <v/>
      </c>
      <c r="H5875" s="7">
        <v>8.9999999999999993E-3</v>
      </c>
      <c r="I5875" s="7">
        <v>1E-3</v>
      </c>
      <c r="K5875" s="5" t="str">
        <f>IF(E5875="","",IFERROR(VLOOKUP(E5875,REGRAS_CST!$A$2:$C$200,3,FALSE),""))</f>
        <v/>
      </c>
      <c r="L5875" s="10" t="str">
        <f>IF($G5875="", "", $G5875*(1-$V5875))</f>
        <v/>
      </c>
      <c r="M5875" s="30" t="str">
        <f t="shared" si="182"/>
        <v/>
      </c>
      <c r="N5875" s="30" t="str">
        <f t="shared" si="183"/>
        <v/>
      </c>
      <c r="O5875" s="5" t="str">
        <f>IF(D5875="","",
IF(AND(K5875&lt;&gt;"SIM",V5875&gt;0),"ERRO: % BC &gt; 0, mas NÃO permitida ❌",
IF(AND(K5875="SIM",V5875=0),"ATENÇÃO: BC permitida, mas % = 0 🔎",
"Base de cálculo aplicada corretamente ✅")))</f>
        <v/>
      </c>
      <c r="P5875" s="5" t="str">
        <f>IF(D5875="","",
IF(AND(Q5875&lt;&gt;"SIM",U5875&gt;0),"ERRO: % alíquota &gt; 0, mas NÃO permitida ❌",
IF(AND(Q5875="SIM",U5875=0),"ATENÇÃO: alíquota permitida, mas % = 0 🔎",
"Alíquota aplicada corretamente ✅")))</f>
        <v/>
      </c>
      <c r="Q5875" s="5" t="str">
        <f>IF(E5875="","",IFERROR(VLOOKUP(E5875,REGRAS_CST!$A$2:$D$200,4,FALSE),""))</f>
        <v/>
      </c>
      <c r="R5875" s="8"/>
      <c r="S5875" s="7">
        <f>IF($H5875="","",$H5875*(1-$U5875))</f>
        <v>8.9999999999999993E-3</v>
      </c>
      <c r="T5875" s="7">
        <f>IF($I5875="","",$I5875*(1-$U5875))</f>
        <v>1E-3</v>
      </c>
      <c r="U5875" s="7">
        <f>IFERROR(INDEX(BASE_CCLASSTRIB!$E:$E, MATCH(TEXT($D5875,"000000"), BASE_CCLASSTRIB!$A:$A, 0))/100, 0)</f>
        <v>0</v>
      </c>
      <c r="V5875" s="21">
        <f>IFERROR(INDEX(BASE_CCLASSTRIB!$F:$F, MATCH(TEXT($D5875,"000000"), BASE_CCLASSTRIB!$A:$A, 0))/100, 0)</f>
        <v>0</v>
      </c>
    </row>
    <row r="5876" spans="2:22" ht="15.75" customHeight="1" thickTop="1" thickBot="1">
      <c r="B5876" s="8"/>
      <c r="C5876" s="8"/>
      <c r="E5876" s="8" t="str">
        <f>IF(D5876="","",LEFT(D5876,3))</f>
        <v/>
      </c>
      <c r="F5876" s="5" t="str">
        <f>IF(E5876="","",IFERROR(VLOOKUP(E5876,REGRAS_CST!$A$2:$B$200,2,FALSE),""))</f>
        <v/>
      </c>
      <c r="H5876" s="7">
        <v>8.9999999999999993E-3</v>
      </c>
      <c r="I5876" s="7">
        <v>1E-3</v>
      </c>
      <c r="K5876" s="5" t="str">
        <f>IF(E5876="","",IFERROR(VLOOKUP(E5876,REGRAS_CST!$A$2:$C$200,3,FALSE),""))</f>
        <v/>
      </c>
      <c r="L5876" s="10" t="str">
        <f>IF($G5876="", "", $G5876*(1-$V5876))</f>
        <v/>
      </c>
      <c r="M5876" s="30" t="str">
        <f t="shared" si="182"/>
        <v/>
      </c>
      <c r="N5876" s="30" t="str">
        <f t="shared" si="183"/>
        <v/>
      </c>
      <c r="O5876" s="5" t="str">
        <f>IF(D5876="","",
IF(AND(K5876&lt;&gt;"SIM",V5876&gt;0),"ERRO: % BC &gt; 0, mas NÃO permitida ❌",
IF(AND(K5876="SIM",V5876=0),"ATENÇÃO: BC permitida, mas % = 0 🔎",
"Base de cálculo aplicada corretamente ✅")))</f>
        <v/>
      </c>
      <c r="P5876" s="5" t="str">
        <f>IF(D5876="","",
IF(AND(Q5876&lt;&gt;"SIM",U5876&gt;0),"ERRO: % alíquota &gt; 0, mas NÃO permitida ❌",
IF(AND(Q5876="SIM",U5876=0),"ATENÇÃO: alíquota permitida, mas % = 0 🔎",
"Alíquota aplicada corretamente ✅")))</f>
        <v/>
      </c>
      <c r="Q5876" s="5" t="str">
        <f>IF(E5876="","",IFERROR(VLOOKUP(E5876,REGRAS_CST!$A$2:$D$200,4,FALSE),""))</f>
        <v/>
      </c>
      <c r="R5876" s="8"/>
      <c r="S5876" s="7">
        <f>IF($H5876="","",$H5876*(1-$U5876))</f>
        <v>8.9999999999999993E-3</v>
      </c>
      <c r="T5876" s="7">
        <f>IF($I5876="","",$I5876*(1-$U5876))</f>
        <v>1E-3</v>
      </c>
      <c r="U5876" s="7">
        <f>IFERROR(INDEX(BASE_CCLASSTRIB!$E:$E, MATCH(TEXT($D5876,"000000"), BASE_CCLASSTRIB!$A:$A, 0))/100, 0)</f>
        <v>0</v>
      </c>
      <c r="V5876" s="21">
        <f>IFERROR(INDEX(BASE_CCLASSTRIB!$F:$F, MATCH(TEXT($D5876,"000000"), BASE_CCLASSTRIB!$A:$A, 0))/100, 0)</f>
        <v>0</v>
      </c>
    </row>
    <row r="5877" spans="2:22" ht="15.75" customHeight="1" thickTop="1" thickBot="1">
      <c r="B5877" s="8"/>
      <c r="C5877" s="8"/>
      <c r="E5877" s="8" t="str">
        <f>IF(D5877="","",LEFT(D5877,3))</f>
        <v/>
      </c>
      <c r="F5877" s="5" t="str">
        <f>IF(E5877="","",IFERROR(VLOOKUP(E5877,REGRAS_CST!$A$2:$B$200,2,FALSE),""))</f>
        <v/>
      </c>
      <c r="H5877" s="7">
        <v>8.9999999999999993E-3</v>
      </c>
      <c r="I5877" s="7">
        <v>1E-3</v>
      </c>
      <c r="K5877" s="5" t="str">
        <f>IF(E5877="","",IFERROR(VLOOKUP(E5877,REGRAS_CST!$A$2:$C$200,3,FALSE),""))</f>
        <v/>
      </c>
      <c r="L5877" s="10" t="str">
        <f>IF($G5877="", "", $G5877*(1-$V5877))</f>
        <v/>
      </c>
      <c r="M5877" s="30" t="str">
        <f t="shared" si="182"/>
        <v/>
      </c>
      <c r="N5877" s="30" t="str">
        <f t="shared" si="183"/>
        <v/>
      </c>
      <c r="O5877" s="5" t="str">
        <f>IF(D5877="","",
IF(AND(K5877&lt;&gt;"SIM",V5877&gt;0),"ERRO: % BC &gt; 0, mas NÃO permitida ❌",
IF(AND(K5877="SIM",V5877=0),"ATENÇÃO: BC permitida, mas % = 0 🔎",
"Base de cálculo aplicada corretamente ✅")))</f>
        <v/>
      </c>
      <c r="P5877" s="5" t="str">
        <f>IF(D5877="","",
IF(AND(Q5877&lt;&gt;"SIM",U5877&gt;0),"ERRO: % alíquota &gt; 0, mas NÃO permitida ❌",
IF(AND(Q5877="SIM",U5877=0),"ATENÇÃO: alíquota permitida, mas % = 0 🔎",
"Alíquota aplicada corretamente ✅")))</f>
        <v/>
      </c>
      <c r="Q5877" s="5" t="str">
        <f>IF(E5877="","",IFERROR(VLOOKUP(E5877,REGRAS_CST!$A$2:$D$200,4,FALSE),""))</f>
        <v/>
      </c>
      <c r="R5877" s="8"/>
      <c r="S5877" s="7">
        <f>IF($H5877="","",$H5877*(1-$U5877))</f>
        <v>8.9999999999999993E-3</v>
      </c>
      <c r="T5877" s="7">
        <f>IF($I5877="","",$I5877*(1-$U5877))</f>
        <v>1E-3</v>
      </c>
      <c r="U5877" s="7">
        <f>IFERROR(INDEX(BASE_CCLASSTRIB!$E:$E, MATCH(TEXT($D5877,"000000"), BASE_CCLASSTRIB!$A:$A, 0))/100, 0)</f>
        <v>0</v>
      </c>
      <c r="V5877" s="21">
        <f>IFERROR(INDEX(BASE_CCLASSTRIB!$F:$F, MATCH(TEXT($D5877,"000000"), BASE_CCLASSTRIB!$A:$A, 0))/100, 0)</f>
        <v>0</v>
      </c>
    </row>
    <row r="5878" spans="2:22" ht="15.75" customHeight="1" thickTop="1" thickBot="1">
      <c r="B5878" s="8"/>
      <c r="C5878" s="8"/>
      <c r="E5878" s="8" t="str">
        <f>IF(D5878="","",LEFT(D5878,3))</f>
        <v/>
      </c>
      <c r="F5878" s="5" t="str">
        <f>IF(E5878="","",IFERROR(VLOOKUP(E5878,REGRAS_CST!$A$2:$B$200,2,FALSE),""))</f>
        <v/>
      </c>
      <c r="H5878" s="7">
        <v>8.9999999999999993E-3</v>
      </c>
      <c r="I5878" s="7">
        <v>1E-3</v>
      </c>
      <c r="K5878" s="5" t="str">
        <f>IF(E5878="","",IFERROR(VLOOKUP(E5878,REGRAS_CST!$A$2:$C$200,3,FALSE),""))</f>
        <v/>
      </c>
      <c r="L5878" s="10" t="str">
        <f>IF($G5878="", "", $G5878*(1-$V5878))</f>
        <v/>
      </c>
      <c r="M5878" s="30" t="str">
        <f t="shared" si="182"/>
        <v/>
      </c>
      <c r="N5878" s="30" t="str">
        <f t="shared" si="183"/>
        <v/>
      </c>
      <c r="O5878" s="5" t="str">
        <f>IF(D5878="","",
IF(AND(K5878&lt;&gt;"SIM",V5878&gt;0),"ERRO: % BC &gt; 0, mas NÃO permitida ❌",
IF(AND(K5878="SIM",V5878=0),"ATENÇÃO: BC permitida, mas % = 0 🔎",
"Base de cálculo aplicada corretamente ✅")))</f>
        <v/>
      </c>
      <c r="P5878" s="5" t="str">
        <f>IF(D5878="","",
IF(AND(Q5878&lt;&gt;"SIM",U5878&gt;0),"ERRO: % alíquota &gt; 0, mas NÃO permitida ❌",
IF(AND(Q5878="SIM",U5878=0),"ATENÇÃO: alíquota permitida, mas % = 0 🔎",
"Alíquota aplicada corretamente ✅")))</f>
        <v/>
      </c>
      <c r="Q5878" s="5" t="str">
        <f>IF(E5878="","",IFERROR(VLOOKUP(E5878,REGRAS_CST!$A$2:$D$200,4,FALSE),""))</f>
        <v/>
      </c>
      <c r="R5878" s="8"/>
      <c r="S5878" s="7">
        <f>IF($H5878="","",$H5878*(1-$U5878))</f>
        <v>8.9999999999999993E-3</v>
      </c>
      <c r="T5878" s="7">
        <f>IF($I5878="","",$I5878*(1-$U5878))</f>
        <v>1E-3</v>
      </c>
      <c r="U5878" s="7">
        <f>IFERROR(INDEX(BASE_CCLASSTRIB!$E:$E, MATCH(TEXT($D5878,"000000"), BASE_CCLASSTRIB!$A:$A, 0))/100, 0)</f>
        <v>0</v>
      </c>
      <c r="V5878" s="21">
        <f>IFERROR(INDEX(BASE_CCLASSTRIB!$F:$F, MATCH(TEXT($D5878,"000000"), BASE_CCLASSTRIB!$A:$A, 0))/100, 0)</f>
        <v>0</v>
      </c>
    </row>
    <row r="5879" spans="2:22" ht="15.75" customHeight="1" thickTop="1" thickBot="1">
      <c r="B5879" s="8"/>
      <c r="C5879" s="8"/>
      <c r="E5879" s="8" t="str">
        <f>IF(D5879="","",LEFT(D5879,3))</f>
        <v/>
      </c>
      <c r="F5879" s="5" t="str">
        <f>IF(E5879="","",IFERROR(VLOOKUP(E5879,REGRAS_CST!$A$2:$B$200,2,FALSE),""))</f>
        <v/>
      </c>
      <c r="H5879" s="7">
        <v>8.9999999999999993E-3</v>
      </c>
      <c r="I5879" s="7">
        <v>1E-3</v>
      </c>
      <c r="K5879" s="5" t="str">
        <f>IF(E5879="","",IFERROR(VLOOKUP(E5879,REGRAS_CST!$A$2:$C$200,3,FALSE),""))</f>
        <v/>
      </c>
      <c r="L5879" s="10" t="str">
        <f>IF($G5879="", "", $G5879*(1-$V5879))</f>
        <v/>
      </c>
      <c r="M5879" s="30" t="str">
        <f t="shared" si="182"/>
        <v/>
      </c>
      <c r="N5879" s="30" t="str">
        <f t="shared" si="183"/>
        <v/>
      </c>
      <c r="O5879" s="5" t="str">
        <f>IF(D5879="","",
IF(AND(K5879&lt;&gt;"SIM",V5879&gt;0),"ERRO: % BC &gt; 0, mas NÃO permitida ❌",
IF(AND(K5879="SIM",V5879=0),"ATENÇÃO: BC permitida, mas % = 0 🔎",
"Base de cálculo aplicada corretamente ✅")))</f>
        <v/>
      </c>
      <c r="P5879" s="5" t="str">
        <f>IF(D5879="","",
IF(AND(Q5879&lt;&gt;"SIM",U5879&gt;0),"ERRO: % alíquota &gt; 0, mas NÃO permitida ❌",
IF(AND(Q5879="SIM",U5879=0),"ATENÇÃO: alíquota permitida, mas % = 0 🔎",
"Alíquota aplicada corretamente ✅")))</f>
        <v/>
      </c>
      <c r="Q5879" s="5" t="str">
        <f>IF(E5879="","",IFERROR(VLOOKUP(E5879,REGRAS_CST!$A$2:$D$200,4,FALSE),""))</f>
        <v/>
      </c>
      <c r="R5879" s="8"/>
      <c r="S5879" s="7">
        <f>IF($H5879="","",$H5879*(1-$U5879))</f>
        <v>8.9999999999999993E-3</v>
      </c>
      <c r="T5879" s="7">
        <f>IF($I5879="","",$I5879*(1-$U5879))</f>
        <v>1E-3</v>
      </c>
      <c r="U5879" s="7">
        <f>IFERROR(INDEX(BASE_CCLASSTRIB!$E:$E, MATCH(TEXT($D5879,"000000"), BASE_CCLASSTRIB!$A:$A, 0))/100, 0)</f>
        <v>0</v>
      </c>
      <c r="V5879" s="21">
        <f>IFERROR(INDEX(BASE_CCLASSTRIB!$F:$F, MATCH(TEXT($D5879,"000000"), BASE_CCLASSTRIB!$A:$A, 0))/100, 0)</f>
        <v>0</v>
      </c>
    </row>
    <row r="5880" spans="2:22" ht="15.75" customHeight="1" thickTop="1" thickBot="1">
      <c r="B5880" s="8"/>
      <c r="C5880" s="8"/>
      <c r="E5880" s="8" t="str">
        <f>IF(D5880="","",LEFT(D5880,3))</f>
        <v/>
      </c>
      <c r="F5880" s="5" t="str">
        <f>IF(E5880="","",IFERROR(VLOOKUP(E5880,REGRAS_CST!$A$2:$B$200,2,FALSE),""))</f>
        <v/>
      </c>
      <c r="H5880" s="7">
        <v>8.9999999999999993E-3</v>
      </c>
      <c r="I5880" s="7">
        <v>1E-3</v>
      </c>
      <c r="K5880" s="5" t="str">
        <f>IF(E5880="","",IFERROR(VLOOKUP(E5880,REGRAS_CST!$A$2:$C$200,3,FALSE),""))</f>
        <v/>
      </c>
      <c r="L5880" s="10" t="str">
        <f>IF($G5880="", "", $G5880*(1-$V5880))</f>
        <v/>
      </c>
      <c r="M5880" s="30" t="str">
        <f t="shared" si="182"/>
        <v/>
      </c>
      <c r="N5880" s="30" t="str">
        <f t="shared" si="183"/>
        <v/>
      </c>
      <c r="O5880" s="5" t="str">
        <f>IF(D5880="","",
IF(AND(K5880&lt;&gt;"SIM",V5880&gt;0),"ERRO: % BC &gt; 0, mas NÃO permitida ❌",
IF(AND(K5880="SIM",V5880=0),"ATENÇÃO: BC permitida, mas % = 0 🔎",
"Base de cálculo aplicada corretamente ✅")))</f>
        <v/>
      </c>
      <c r="P5880" s="5" t="str">
        <f>IF(D5880="","",
IF(AND(Q5880&lt;&gt;"SIM",U5880&gt;0),"ERRO: % alíquota &gt; 0, mas NÃO permitida ❌",
IF(AND(Q5880="SIM",U5880=0),"ATENÇÃO: alíquota permitida, mas % = 0 🔎",
"Alíquota aplicada corretamente ✅")))</f>
        <v/>
      </c>
      <c r="Q5880" s="5" t="str">
        <f>IF(E5880="","",IFERROR(VLOOKUP(E5880,REGRAS_CST!$A$2:$D$200,4,FALSE),""))</f>
        <v/>
      </c>
      <c r="R5880" s="8"/>
      <c r="S5880" s="7">
        <f>IF($H5880="","",$H5880*(1-$U5880))</f>
        <v>8.9999999999999993E-3</v>
      </c>
      <c r="T5880" s="7">
        <f>IF($I5880="","",$I5880*(1-$U5880))</f>
        <v>1E-3</v>
      </c>
      <c r="U5880" s="7">
        <f>IFERROR(INDEX(BASE_CCLASSTRIB!$E:$E, MATCH(TEXT($D5880,"000000"), BASE_CCLASSTRIB!$A:$A, 0))/100, 0)</f>
        <v>0</v>
      </c>
      <c r="V5880" s="21">
        <f>IFERROR(INDEX(BASE_CCLASSTRIB!$F:$F, MATCH(TEXT($D5880,"000000"), BASE_CCLASSTRIB!$A:$A, 0))/100, 0)</f>
        <v>0</v>
      </c>
    </row>
    <row r="5881" spans="2:22" ht="15.75" customHeight="1" thickTop="1" thickBot="1">
      <c r="B5881" s="8"/>
      <c r="C5881" s="8"/>
      <c r="E5881" s="8" t="str">
        <f>IF(D5881="","",LEFT(D5881,3))</f>
        <v/>
      </c>
      <c r="F5881" s="5" t="str">
        <f>IF(E5881="","",IFERROR(VLOOKUP(E5881,REGRAS_CST!$A$2:$B$200,2,FALSE),""))</f>
        <v/>
      </c>
      <c r="H5881" s="7">
        <v>8.9999999999999993E-3</v>
      </c>
      <c r="I5881" s="7">
        <v>1E-3</v>
      </c>
      <c r="K5881" s="5" t="str">
        <f>IF(E5881="","",IFERROR(VLOOKUP(E5881,REGRAS_CST!$A$2:$C$200,3,FALSE),""))</f>
        <v/>
      </c>
      <c r="L5881" s="10" t="str">
        <f>IF($G5881="", "", $G5881*(1-$V5881))</f>
        <v/>
      </c>
      <c r="M5881" s="30" t="str">
        <f t="shared" si="182"/>
        <v/>
      </c>
      <c r="N5881" s="30" t="str">
        <f t="shared" si="183"/>
        <v/>
      </c>
      <c r="O5881" s="5" t="str">
        <f>IF(D5881="","",
IF(AND(K5881&lt;&gt;"SIM",V5881&gt;0),"ERRO: % BC &gt; 0, mas NÃO permitida ❌",
IF(AND(K5881="SIM",V5881=0),"ATENÇÃO: BC permitida, mas % = 0 🔎",
"Base de cálculo aplicada corretamente ✅")))</f>
        <v/>
      </c>
      <c r="P5881" s="5" t="str">
        <f>IF(D5881="","",
IF(AND(Q5881&lt;&gt;"SIM",U5881&gt;0),"ERRO: % alíquota &gt; 0, mas NÃO permitida ❌",
IF(AND(Q5881="SIM",U5881=0),"ATENÇÃO: alíquota permitida, mas % = 0 🔎",
"Alíquota aplicada corretamente ✅")))</f>
        <v/>
      </c>
      <c r="Q5881" s="5" t="str">
        <f>IF(E5881="","",IFERROR(VLOOKUP(E5881,REGRAS_CST!$A$2:$D$200,4,FALSE),""))</f>
        <v/>
      </c>
      <c r="R5881" s="8"/>
      <c r="S5881" s="7">
        <f>IF($H5881="","",$H5881*(1-$U5881))</f>
        <v>8.9999999999999993E-3</v>
      </c>
      <c r="T5881" s="7">
        <f>IF($I5881="","",$I5881*(1-$U5881))</f>
        <v>1E-3</v>
      </c>
      <c r="U5881" s="7">
        <f>IFERROR(INDEX(BASE_CCLASSTRIB!$E:$E, MATCH(TEXT($D5881,"000000"), BASE_CCLASSTRIB!$A:$A, 0))/100, 0)</f>
        <v>0</v>
      </c>
      <c r="V5881" s="21">
        <f>IFERROR(INDEX(BASE_CCLASSTRIB!$F:$F, MATCH(TEXT($D5881,"000000"), BASE_CCLASSTRIB!$A:$A, 0))/100, 0)</f>
        <v>0</v>
      </c>
    </row>
    <row r="5882" spans="2:22" ht="15.75" customHeight="1" thickTop="1" thickBot="1">
      <c r="B5882" s="8"/>
      <c r="C5882" s="8"/>
      <c r="E5882" s="8" t="str">
        <f>IF(D5882="","",LEFT(D5882,3))</f>
        <v/>
      </c>
      <c r="F5882" s="5" t="str">
        <f>IF(E5882="","",IFERROR(VLOOKUP(E5882,REGRAS_CST!$A$2:$B$200,2,FALSE),""))</f>
        <v/>
      </c>
      <c r="H5882" s="7">
        <v>8.9999999999999993E-3</v>
      </c>
      <c r="I5882" s="7">
        <v>1E-3</v>
      </c>
      <c r="K5882" s="5" t="str">
        <f>IF(E5882="","",IFERROR(VLOOKUP(E5882,REGRAS_CST!$A$2:$C$200,3,FALSE),""))</f>
        <v/>
      </c>
      <c r="L5882" s="10" t="str">
        <f>IF($G5882="", "", $G5882*(1-$V5882))</f>
        <v/>
      </c>
      <c r="M5882" s="30" t="str">
        <f t="shared" si="182"/>
        <v/>
      </c>
      <c r="N5882" s="30" t="str">
        <f t="shared" si="183"/>
        <v/>
      </c>
      <c r="O5882" s="5" t="str">
        <f>IF(D5882="","",
IF(AND(K5882&lt;&gt;"SIM",V5882&gt;0),"ERRO: % BC &gt; 0, mas NÃO permitida ❌",
IF(AND(K5882="SIM",V5882=0),"ATENÇÃO: BC permitida, mas % = 0 🔎",
"Base de cálculo aplicada corretamente ✅")))</f>
        <v/>
      </c>
      <c r="P5882" s="5" t="str">
        <f>IF(D5882="","",
IF(AND(Q5882&lt;&gt;"SIM",U5882&gt;0),"ERRO: % alíquota &gt; 0, mas NÃO permitida ❌",
IF(AND(Q5882="SIM",U5882=0),"ATENÇÃO: alíquota permitida, mas % = 0 🔎",
"Alíquota aplicada corretamente ✅")))</f>
        <v/>
      </c>
      <c r="Q5882" s="5" t="str">
        <f>IF(E5882="","",IFERROR(VLOOKUP(E5882,REGRAS_CST!$A$2:$D$200,4,FALSE),""))</f>
        <v/>
      </c>
      <c r="R5882" s="8"/>
      <c r="S5882" s="7">
        <f>IF($H5882="","",$H5882*(1-$U5882))</f>
        <v>8.9999999999999993E-3</v>
      </c>
      <c r="T5882" s="7">
        <f>IF($I5882="","",$I5882*(1-$U5882))</f>
        <v>1E-3</v>
      </c>
      <c r="U5882" s="7">
        <f>IFERROR(INDEX(BASE_CCLASSTRIB!$E:$E, MATCH(TEXT($D5882,"000000"), BASE_CCLASSTRIB!$A:$A, 0))/100, 0)</f>
        <v>0</v>
      </c>
      <c r="V5882" s="21">
        <f>IFERROR(INDEX(BASE_CCLASSTRIB!$F:$F, MATCH(TEXT($D5882,"000000"), BASE_CCLASSTRIB!$A:$A, 0))/100, 0)</f>
        <v>0</v>
      </c>
    </row>
    <row r="5883" spans="2:22" ht="15.75" customHeight="1" thickTop="1" thickBot="1">
      <c r="B5883" s="8"/>
      <c r="C5883" s="8"/>
      <c r="E5883" s="8" t="str">
        <f>IF(D5883="","",LEFT(D5883,3))</f>
        <v/>
      </c>
      <c r="F5883" s="5" t="str">
        <f>IF(E5883="","",IFERROR(VLOOKUP(E5883,REGRAS_CST!$A$2:$B$200,2,FALSE),""))</f>
        <v/>
      </c>
      <c r="H5883" s="7">
        <v>8.9999999999999993E-3</v>
      </c>
      <c r="I5883" s="7">
        <v>1E-3</v>
      </c>
      <c r="K5883" s="5" t="str">
        <f>IF(E5883="","",IFERROR(VLOOKUP(E5883,REGRAS_CST!$A$2:$C$200,3,FALSE),""))</f>
        <v/>
      </c>
      <c r="L5883" s="10" t="str">
        <f>IF($G5883="", "", $G5883*(1-$V5883))</f>
        <v/>
      </c>
      <c r="M5883" s="30" t="str">
        <f t="shared" si="182"/>
        <v/>
      </c>
      <c r="N5883" s="30" t="str">
        <f t="shared" si="183"/>
        <v/>
      </c>
      <c r="O5883" s="5" t="str">
        <f>IF(D5883="","",
IF(AND(K5883&lt;&gt;"SIM",V5883&gt;0),"ERRO: % BC &gt; 0, mas NÃO permitida ❌",
IF(AND(K5883="SIM",V5883=0),"ATENÇÃO: BC permitida, mas % = 0 🔎",
"Base de cálculo aplicada corretamente ✅")))</f>
        <v/>
      </c>
      <c r="P5883" s="5" t="str">
        <f>IF(D5883="","",
IF(AND(Q5883&lt;&gt;"SIM",U5883&gt;0),"ERRO: % alíquota &gt; 0, mas NÃO permitida ❌",
IF(AND(Q5883="SIM",U5883=0),"ATENÇÃO: alíquota permitida, mas % = 0 🔎",
"Alíquota aplicada corretamente ✅")))</f>
        <v/>
      </c>
      <c r="Q5883" s="5" t="str">
        <f>IF(E5883="","",IFERROR(VLOOKUP(E5883,REGRAS_CST!$A$2:$D$200,4,FALSE),""))</f>
        <v/>
      </c>
      <c r="R5883" s="8"/>
      <c r="S5883" s="7">
        <f>IF($H5883="","",$H5883*(1-$U5883))</f>
        <v>8.9999999999999993E-3</v>
      </c>
      <c r="T5883" s="7">
        <f>IF($I5883="","",$I5883*(1-$U5883))</f>
        <v>1E-3</v>
      </c>
      <c r="U5883" s="7">
        <f>IFERROR(INDEX(BASE_CCLASSTRIB!$E:$E, MATCH(TEXT($D5883,"000000"), BASE_CCLASSTRIB!$A:$A, 0))/100, 0)</f>
        <v>0</v>
      </c>
      <c r="V5883" s="21">
        <f>IFERROR(INDEX(BASE_CCLASSTRIB!$F:$F, MATCH(TEXT($D5883,"000000"), BASE_CCLASSTRIB!$A:$A, 0))/100, 0)</f>
        <v>0</v>
      </c>
    </row>
    <row r="5884" spans="2:22" ht="15.75" customHeight="1" thickTop="1" thickBot="1">
      <c r="B5884" s="8"/>
      <c r="C5884" s="8"/>
      <c r="E5884" s="8" t="str">
        <f>IF(D5884="","",LEFT(D5884,3))</f>
        <v/>
      </c>
      <c r="F5884" s="5" t="str">
        <f>IF(E5884="","",IFERROR(VLOOKUP(E5884,REGRAS_CST!$A$2:$B$200,2,FALSE),""))</f>
        <v/>
      </c>
      <c r="H5884" s="7">
        <v>8.9999999999999993E-3</v>
      </c>
      <c r="I5884" s="7">
        <v>1E-3</v>
      </c>
      <c r="K5884" s="5" t="str">
        <f>IF(E5884="","",IFERROR(VLOOKUP(E5884,REGRAS_CST!$A$2:$C$200,3,FALSE),""))</f>
        <v/>
      </c>
      <c r="L5884" s="10" t="str">
        <f>IF($G5884="", "", $G5884*(1-$V5884))</f>
        <v/>
      </c>
      <c r="M5884" s="30" t="str">
        <f t="shared" si="182"/>
        <v/>
      </c>
      <c r="N5884" s="30" t="str">
        <f t="shared" si="183"/>
        <v/>
      </c>
      <c r="O5884" s="5" t="str">
        <f>IF(D5884="","",
IF(AND(K5884&lt;&gt;"SIM",V5884&gt;0),"ERRO: % BC &gt; 0, mas NÃO permitida ❌",
IF(AND(K5884="SIM",V5884=0),"ATENÇÃO: BC permitida, mas % = 0 🔎",
"Base de cálculo aplicada corretamente ✅")))</f>
        <v/>
      </c>
      <c r="P5884" s="5" t="str">
        <f>IF(D5884="","",
IF(AND(Q5884&lt;&gt;"SIM",U5884&gt;0),"ERRO: % alíquota &gt; 0, mas NÃO permitida ❌",
IF(AND(Q5884="SIM",U5884=0),"ATENÇÃO: alíquota permitida, mas % = 0 🔎",
"Alíquota aplicada corretamente ✅")))</f>
        <v/>
      </c>
      <c r="Q5884" s="5" t="str">
        <f>IF(E5884="","",IFERROR(VLOOKUP(E5884,REGRAS_CST!$A$2:$D$200,4,FALSE),""))</f>
        <v/>
      </c>
      <c r="R5884" s="8"/>
      <c r="S5884" s="7">
        <f>IF($H5884="","",$H5884*(1-$U5884))</f>
        <v>8.9999999999999993E-3</v>
      </c>
      <c r="T5884" s="7">
        <f>IF($I5884="","",$I5884*(1-$U5884))</f>
        <v>1E-3</v>
      </c>
      <c r="U5884" s="7">
        <f>IFERROR(INDEX(BASE_CCLASSTRIB!$E:$E, MATCH(TEXT($D5884,"000000"), BASE_CCLASSTRIB!$A:$A, 0))/100, 0)</f>
        <v>0</v>
      </c>
      <c r="V5884" s="21">
        <f>IFERROR(INDEX(BASE_CCLASSTRIB!$F:$F, MATCH(TEXT($D5884,"000000"), BASE_CCLASSTRIB!$A:$A, 0))/100, 0)</f>
        <v>0</v>
      </c>
    </row>
    <row r="5885" spans="2:22" ht="15.75" customHeight="1" thickTop="1" thickBot="1">
      <c r="B5885" s="8"/>
      <c r="C5885" s="8"/>
      <c r="E5885" s="8" t="str">
        <f>IF(D5885="","",LEFT(D5885,3))</f>
        <v/>
      </c>
      <c r="F5885" s="5" t="str">
        <f>IF(E5885="","",IFERROR(VLOOKUP(E5885,REGRAS_CST!$A$2:$B$200,2,FALSE),""))</f>
        <v/>
      </c>
      <c r="H5885" s="7">
        <v>8.9999999999999993E-3</v>
      </c>
      <c r="I5885" s="7">
        <v>1E-3</v>
      </c>
      <c r="K5885" s="5" t="str">
        <f>IF(E5885="","",IFERROR(VLOOKUP(E5885,REGRAS_CST!$A$2:$C$200,3,FALSE),""))</f>
        <v/>
      </c>
      <c r="L5885" s="10" t="str">
        <f>IF($G5885="", "", $G5885*(1-$V5885))</f>
        <v/>
      </c>
      <c r="M5885" s="30" t="str">
        <f t="shared" si="182"/>
        <v/>
      </c>
      <c r="N5885" s="30" t="str">
        <f t="shared" si="183"/>
        <v/>
      </c>
      <c r="O5885" s="5" t="str">
        <f>IF(D5885="","",
IF(AND(K5885&lt;&gt;"SIM",V5885&gt;0),"ERRO: % BC &gt; 0, mas NÃO permitida ❌",
IF(AND(K5885="SIM",V5885=0),"ATENÇÃO: BC permitida, mas % = 0 🔎",
"Base de cálculo aplicada corretamente ✅")))</f>
        <v/>
      </c>
      <c r="P5885" s="5" t="str">
        <f>IF(D5885="","",
IF(AND(Q5885&lt;&gt;"SIM",U5885&gt;0),"ERRO: % alíquota &gt; 0, mas NÃO permitida ❌",
IF(AND(Q5885="SIM",U5885=0),"ATENÇÃO: alíquota permitida, mas % = 0 🔎",
"Alíquota aplicada corretamente ✅")))</f>
        <v/>
      </c>
      <c r="Q5885" s="5" t="str">
        <f>IF(E5885="","",IFERROR(VLOOKUP(E5885,REGRAS_CST!$A$2:$D$200,4,FALSE),""))</f>
        <v/>
      </c>
      <c r="R5885" s="8"/>
      <c r="S5885" s="7">
        <f>IF($H5885="","",$H5885*(1-$U5885))</f>
        <v>8.9999999999999993E-3</v>
      </c>
      <c r="T5885" s="7">
        <f>IF($I5885="","",$I5885*(1-$U5885))</f>
        <v>1E-3</v>
      </c>
      <c r="U5885" s="7">
        <f>IFERROR(INDEX(BASE_CCLASSTRIB!$E:$E, MATCH(TEXT($D5885,"000000"), BASE_CCLASSTRIB!$A:$A, 0))/100, 0)</f>
        <v>0</v>
      </c>
      <c r="V5885" s="21">
        <f>IFERROR(INDEX(BASE_CCLASSTRIB!$F:$F, MATCH(TEXT($D5885,"000000"), BASE_CCLASSTRIB!$A:$A, 0))/100, 0)</f>
        <v>0</v>
      </c>
    </row>
    <row r="5886" spans="2:22" ht="15.75" customHeight="1" thickTop="1" thickBot="1">
      <c r="B5886" s="8"/>
      <c r="C5886" s="8"/>
      <c r="E5886" s="8" t="str">
        <f>IF(D5886="","",LEFT(D5886,3))</f>
        <v/>
      </c>
      <c r="F5886" s="5" t="str">
        <f>IF(E5886="","",IFERROR(VLOOKUP(E5886,REGRAS_CST!$A$2:$B$200,2,FALSE),""))</f>
        <v/>
      </c>
      <c r="H5886" s="7">
        <v>8.9999999999999993E-3</v>
      </c>
      <c r="I5886" s="7">
        <v>1E-3</v>
      </c>
      <c r="K5886" s="5" t="str">
        <f>IF(E5886="","",IFERROR(VLOOKUP(E5886,REGRAS_CST!$A$2:$C$200,3,FALSE),""))</f>
        <v/>
      </c>
      <c r="L5886" s="10" t="str">
        <f>IF($G5886="", "", $G5886*(1-$V5886))</f>
        <v/>
      </c>
      <c r="M5886" s="30" t="str">
        <f t="shared" si="182"/>
        <v/>
      </c>
      <c r="N5886" s="30" t="str">
        <f t="shared" si="183"/>
        <v/>
      </c>
      <c r="O5886" s="5" t="str">
        <f>IF(D5886="","",
IF(AND(K5886&lt;&gt;"SIM",V5886&gt;0),"ERRO: % BC &gt; 0, mas NÃO permitida ❌",
IF(AND(K5886="SIM",V5886=0),"ATENÇÃO: BC permitida, mas % = 0 🔎",
"Base de cálculo aplicada corretamente ✅")))</f>
        <v/>
      </c>
      <c r="P5886" s="5" t="str">
        <f>IF(D5886="","",
IF(AND(Q5886&lt;&gt;"SIM",U5886&gt;0),"ERRO: % alíquota &gt; 0, mas NÃO permitida ❌",
IF(AND(Q5886="SIM",U5886=0),"ATENÇÃO: alíquota permitida, mas % = 0 🔎",
"Alíquota aplicada corretamente ✅")))</f>
        <v/>
      </c>
      <c r="Q5886" s="5" t="str">
        <f>IF(E5886="","",IFERROR(VLOOKUP(E5886,REGRAS_CST!$A$2:$D$200,4,FALSE),""))</f>
        <v/>
      </c>
      <c r="R5886" s="8"/>
      <c r="S5886" s="7">
        <f>IF($H5886="","",$H5886*(1-$U5886))</f>
        <v>8.9999999999999993E-3</v>
      </c>
      <c r="T5886" s="7">
        <f>IF($I5886="","",$I5886*(1-$U5886))</f>
        <v>1E-3</v>
      </c>
      <c r="U5886" s="7">
        <f>IFERROR(INDEX(BASE_CCLASSTRIB!$E:$E, MATCH(TEXT($D5886,"000000"), BASE_CCLASSTRIB!$A:$A, 0))/100, 0)</f>
        <v>0</v>
      </c>
      <c r="V5886" s="21">
        <f>IFERROR(INDEX(BASE_CCLASSTRIB!$F:$F, MATCH(TEXT($D5886,"000000"), BASE_CCLASSTRIB!$A:$A, 0))/100, 0)</f>
        <v>0</v>
      </c>
    </row>
    <row r="5887" spans="2:22" ht="15.75" customHeight="1" thickTop="1" thickBot="1">
      <c r="B5887" s="8"/>
      <c r="C5887" s="8"/>
      <c r="E5887" s="8" t="str">
        <f>IF(D5887="","",LEFT(D5887,3))</f>
        <v/>
      </c>
      <c r="F5887" s="5" t="str">
        <f>IF(E5887="","",IFERROR(VLOOKUP(E5887,REGRAS_CST!$A$2:$B$200,2,FALSE),""))</f>
        <v/>
      </c>
      <c r="H5887" s="7">
        <v>8.9999999999999993E-3</v>
      </c>
      <c r="I5887" s="7">
        <v>1E-3</v>
      </c>
      <c r="K5887" s="5" t="str">
        <f>IF(E5887="","",IFERROR(VLOOKUP(E5887,REGRAS_CST!$A$2:$C$200,3,FALSE),""))</f>
        <v/>
      </c>
      <c r="L5887" s="10" t="str">
        <f>IF($G5887="", "", $G5887*(1-$V5887))</f>
        <v/>
      </c>
      <c r="M5887" s="30" t="str">
        <f t="shared" si="182"/>
        <v/>
      </c>
      <c r="N5887" s="30" t="str">
        <f t="shared" si="183"/>
        <v/>
      </c>
      <c r="O5887" s="5" t="str">
        <f>IF(D5887="","",
IF(AND(K5887&lt;&gt;"SIM",V5887&gt;0),"ERRO: % BC &gt; 0, mas NÃO permitida ❌",
IF(AND(K5887="SIM",V5887=0),"ATENÇÃO: BC permitida, mas % = 0 🔎",
"Base de cálculo aplicada corretamente ✅")))</f>
        <v/>
      </c>
      <c r="P5887" s="5" t="str">
        <f>IF(D5887="","",
IF(AND(Q5887&lt;&gt;"SIM",U5887&gt;0),"ERRO: % alíquota &gt; 0, mas NÃO permitida ❌",
IF(AND(Q5887="SIM",U5887=0),"ATENÇÃO: alíquota permitida, mas % = 0 🔎",
"Alíquota aplicada corretamente ✅")))</f>
        <v/>
      </c>
      <c r="Q5887" s="5" t="str">
        <f>IF(E5887="","",IFERROR(VLOOKUP(E5887,REGRAS_CST!$A$2:$D$200,4,FALSE),""))</f>
        <v/>
      </c>
      <c r="R5887" s="8"/>
      <c r="S5887" s="7">
        <f>IF($H5887="","",$H5887*(1-$U5887))</f>
        <v>8.9999999999999993E-3</v>
      </c>
      <c r="T5887" s="7">
        <f>IF($I5887="","",$I5887*(1-$U5887))</f>
        <v>1E-3</v>
      </c>
      <c r="U5887" s="7">
        <f>IFERROR(INDEX(BASE_CCLASSTRIB!$E:$E, MATCH(TEXT($D5887,"000000"), BASE_CCLASSTRIB!$A:$A, 0))/100, 0)</f>
        <v>0</v>
      </c>
      <c r="V5887" s="21">
        <f>IFERROR(INDEX(BASE_CCLASSTRIB!$F:$F, MATCH(TEXT($D5887,"000000"), BASE_CCLASSTRIB!$A:$A, 0))/100, 0)</f>
        <v>0</v>
      </c>
    </row>
    <row r="5888" spans="2:22" ht="15.75" customHeight="1" thickTop="1" thickBot="1">
      <c r="B5888" s="8"/>
      <c r="C5888" s="8"/>
      <c r="E5888" s="8" t="str">
        <f>IF(D5888="","",LEFT(D5888,3))</f>
        <v/>
      </c>
      <c r="F5888" s="5" t="str">
        <f>IF(E5888="","",IFERROR(VLOOKUP(E5888,REGRAS_CST!$A$2:$B$200,2,FALSE),""))</f>
        <v/>
      </c>
      <c r="H5888" s="7">
        <v>8.9999999999999993E-3</v>
      </c>
      <c r="I5888" s="7">
        <v>1E-3</v>
      </c>
      <c r="K5888" s="5" t="str">
        <f>IF(E5888="","",IFERROR(VLOOKUP(E5888,REGRAS_CST!$A$2:$C$200,3,FALSE),""))</f>
        <v/>
      </c>
      <c r="L5888" s="10" t="str">
        <f>IF($G5888="", "", $G5888*(1-$V5888))</f>
        <v/>
      </c>
      <c r="M5888" s="30" t="str">
        <f t="shared" si="182"/>
        <v/>
      </c>
      <c r="N5888" s="30" t="str">
        <f t="shared" si="183"/>
        <v/>
      </c>
      <c r="O5888" s="5" t="str">
        <f>IF(D5888="","",
IF(AND(K5888&lt;&gt;"SIM",V5888&gt;0),"ERRO: % BC &gt; 0, mas NÃO permitida ❌",
IF(AND(K5888="SIM",V5888=0),"ATENÇÃO: BC permitida, mas % = 0 🔎",
"Base de cálculo aplicada corretamente ✅")))</f>
        <v/>
      </c>
      <c r="P5888" s="5" t="str">
        <f>IF(D5888="","",
IF(AND(Q5888&lt;&gt;"SIM",U5888&gt;0),"ERRO: % alíquota &gt; 0, mas NÃO permitida ❌",
IF(AND(Q5888="SIM",U5888=0),"ATENÇÃO: alíquota permitida, mas % = 0 🔎",
"Alíquota aplicada corretamente ✅")))</f>
        <v/>
      </c>
      <c r="Q5888" s="5" t="str">
        <f>IF(E5888="","",IFERROR(VLOOKUP(E5888,REGRAS_CST!$A$2:$D$200,4,FALSE),""))</f>
        <v/>
      </c>
      <c r="R5888" s="8"/>
      <c r="S5888" s="7">
        <f>IF($H5888="","",$H5888*(1-$U5888))</f>
        <v>8.9999999999999993E-3</v>
      </c>
      <c r="T5888" s="7">
        <f>IF($I5888="","",$I5888*(1-$U5888))</f>
        <v>1E-3</v>
      </c>
      <c r="U5888" s="7">
        <f>IFERROR(INDEX(BASE_CCLASSTRIB!$E:$E, MATCH(TEXT($D5888,"000000"), BASE_CCLASSTRIB!$A:$A, 0))/100, 0)</f>
        <v>0</v>
      </c>
      <c r="V5888" s="21">
        <f>IFERROR(INDEX(BASE_CCLASSTRIB!$F:$F, MATCH(TEXT($D5888,"000000"), BASE_CCLASSTRIB!$A:$A, 0))/100, 0)</f>
        <v>0</v>
      </c>
    </row>
    <row r="5889" spans="2:22" ht="15.75" customHeight="1" thickTop="1" thickBot="1">
      <c r="B5889" s="8"/>
      <c r="C5889" s="8"/>
      <c r="E5889" s="8" t="str">
        <f>IF(D5889="","",LEFT(D5889,3))</f>
        <v/>
      </c>
      <c r="F5889" s="5" t="str">
        <f>IF(E5889="","",IFERROR(VLOOKUP(E5889,REGRAS_CST!$A$2:$B$200,2,FALSE),""))</f>
        <v/>
      </c>
      <c r="H5889" s="7">
        <v>8.9999999999999993E-3</v>
      </c>
      <c r="I5889" s="7">
        <v>1E-3</v>
      </c>
      <c r="K5889" s="5" t="str">
        <f>IF(E5889="","",IFERROR(VLOOKUP(E5889,REGRAS_CST!$A$2:$C$200,3,FALSE),""))</f>
        <v/>
      </c>
      <c r="L5889" s="10" t="str">
        <f>IF($G5889="", "", $G5889*(1-$V5889))</f>
        <v/>
      </c>
      <c r="M5889" s="30" t="str">
        <f t="shared" si="182"/>
        <v/>
      </c>
      <c r="N5889" s="30" t="str">
        <f t="shared" si="183"/>
        <v/>
      </c>
      <c r="O5889" s="5" t="str">
        <f>IF(D5889="","",
IF(AND(K5889&lt;&gt;"SIM",V5889&gt;0),"ERRO: % BC &gt; 0, mas NÃO permitida ❌",
IF(AND(K5889="SIM",V5889=0),"ATENÇÃO: BC permitida, mas % = 0 🔎",
"Base de cálculo aplicada corretamente ✅")))</f>
        <v/>
      </c>
      <c r="P5889" s="5" t="str">
        <f>IF(D5889="","",
IF(AND(Q5889&lt;&gt;"SIM",U5889&gt;0),"ERRO: % alíquota &gt; 0, mas NÃO permitida ❌",
IF(AND(Q5889="SIM",U5889=0),"ATENÇÃO: alíquota permitida, mas % = 0 🔎",
"Alíquota aplicada corretamente ✅")))</f>
        <v/>
      </c>
      <c r="Q5889" s="5" t="str">
        <f>IF(E5889="","",IFERROR(VLOOKUP(E5889,REGRAS_CST!$A$2:$D$200,4,FALSE),""))</f>
        <v/>
      </c>
      <c r="R5889" s="8"/>
      <c r="S5889" s="7">
        <f>IF($H5889="","",$H5889*(1-$U5889))</f>
        <v>8.9999999999999993E-3</v>
      </c>
      <c r="T5889" s="7">
        <f>IF($I5889="","",$I5889*(1-$U5889))</f>
        <v>1E-3</v>
      </c>
      <c r="U5889" s="7">
        <f>IFERROR(INDEX(BASE_CCLASSTRIB!$E:$E, MATCH(TEXT($D5889,"000000"), BASE_CCLASSTRIB!$A:$A, 0))/100, 0)</f>
        <v>0</v>
      </c>
      <c r="V5889" s="21">
        <f>IFERROR(INDEX(BASE_CCLASSTRIB!$F:$F, MATCH(TEXT($D5889,"000000"), BASE_CCLASSTRIB!$A:$A, 0))/100, 0)</f>
        <v>0</v>
      </c>
    </row>
    <row r="5890" spans="2:22" ht="15.75" customHeight="1" thickTop="1" thickBot="1">
      <c r="B5890" s="8"/>
      <c r="C5890" s="8"/>
      <c r="E5890" s="8" t="str">
        <f>IF(D5890="","",LEFT(D5890,3))</f>
        <v/>
      </c>
      <c r="F5890" s="5" t="str">
        <f>IF(E5890="","",IFERROR(VLOOKUP(E5890,REGRAS_CST!$A$2:$B$200,2,FALSE),""))</f>
        <v/>
      </c>
      <c r="H5890" s="7">
        <v>8.9999999999999993E-3</v>
      </c>
      <c r="I5890" s="7">
        <v>1E-3</v>
      </c>
      <c r="K5890" s="5" t="str">
        <f>IF(E5890="","",IFERROR(VLOOKUP(E5890,REGRAS_CST!$A$2:$C$200,3,FALSE),""))</f>
        <v/>
      </c>
      <c r="L5890" s="10" t="str">
        <f>IF($G5890="", "", $G5890*(1-$V5890))</f>
        <v/>
      </c>
      <c r="M5890" s="30" t="str">
        <f t="shared" si="182"/>
        <v/>
      </c>
      <c r="N5890" s="30" t="str">
        <f t="shared" si="183"/>
        <v/>
      </c>
      <c r="O5890" s="5" t="str">
        <f>IF(D5890="","",
IF(AND(K5890&lt;&gt;"SIM",V5890&gt;0),"ERRO: % BC &gt; 0, mas NÃO permitida ❌",
IF(AND(K5890="SIM",V5890=0),"ATENÇÃO: BC permitida, mas % = 0 🔎",
"Base de cálculo aplicada corretamente ✅")))</f>
        <v/>
      </c>
      <c r="P5890" s="5" t="str">
        <f>IF(D5890="","",
IF(AND(Q5890&lt;&gt;"SIM",U5890&gt;0),"ERRO: % alíquota &gt; 0, mas NÃO permitida ❌",
IF(AND(Q5890="SIM",U5890=0),"ATENÇÃO: alíquota permitida, mas % = 0 🔎",
"Alíquota aplicada corretamente ✅")))</f>
        <v/>
      </c>
      <c r="Q5890" s="5" t="str">
        <f>IF(E5890="","",IFERROR(VLOOKUP(E5890,REGRAS_CST!$A$2:$D$200,4,FALSE),""))</f>
        <v/>
      </c>
      <c r="R5890" s="8"/>
      <c r="S5890" s="7">
        <f>IF($H5890="","",$H5890*(1-$U5890))</f>
        <v>8.9999999999999993E-3</v>
      </c>
      <c r="T5890" s="7">
        <f>IF($I5890="","",$I5890*(1-$U5890))</f>
        <v>1E-3</v>
      </c>
      <c r="U5890" s="7">
        <f>IFERROR(INDEX(BASE_CCLASSTRIB!$E:$E, MATCH(TEXT($D5890,"000000"), BASE_CCLASSTRIB!$A:$A, 0))/100, 0)</f>
        <v>0</v>
      </c>
      <c r="V5890" s="21">
        <f>IFERROR(INDEX(BASE_CCLASSTRIB!$F:$F, MATCH(TEXT($D5890,"000000"), BASE_CCLASSTRIB!$A:$A, 0))/100, 0)</f>
        <v>0</v>
      </c>
    </row>
    <row r="5891" spans="2:22" ht="15.75" customHeight="1" thickTop="1" thickBot="1">
      <c r="B5891" s="8"/>
      <c r="C5891" s="8"/>
      <c r="E5891" s="8" t="str">
        <f>IF(D5891="","",LEFT(D5891,3))</f>
        <v/>
      </c>
      <c r="F5891" s="5" t="str">
        <f>IF(E5891="","",IFERROR(VLOOKUP(E5891,REGRAS_CST!$A$2:$B$200,2,FALSE),""))</f>
        <v/>
      </c>
      <c r="H5891" s="7">
        <v>8.9999999999999993E-3</v>
      </c>
      <c r="I5891" s="7">
        <v>1E-3</v>
      </c>
      <c r="K5891" s="5" t="str">
        <f>IF(E5891="","",IFERROR(VLOOKUP(E5891,REGRAS_CST!$A$2:$C$200,3,FALSE),""))</f>
        <v/>
      </c>
      <c r="L5891" s="10" t="str">
        <f>IF($G5891="", "", $G5891*(1-$V5891))</f>
        <v/>
      </c>
      <c r="M5891" s="30" t="str">
        <f t="shared" si="182"/>
        <v/>
      </c>
      <c r="N5891" s="30" t="str">
        <f t="shared" si="183"/>
        <v/>
      </c>
      <c r="O5891" s="5" t="str">
        <f>IF(D5891="","",
IF(AND(K5891&lt;&gt;"SIM",V5891&gt;0),"ERRO: % BC &gt; 0, mas NÃO permitida ❌",
IF(AND(K5891="SIM",V5891=0),"ATENÇÃO: BC permitida, mas % = 0 🔎",
"Base de cálculo aplicada corretamente ✅")))</f>
        <v/>
      </c>
      <c r="P5891" s="5" t="str">
        <f>IF(D5891="","",
IF(AND(Q5891&lt;&gt;"SIM",U5891&gt;0),"ERRO: % alíquota &gt; 0, mas NÃO permitida ❌",
IF(AND(Q5891="SIM",U5891=0),"ATENÇÃO: alíquota permitida, mas % = 0 🔎",
"Alíquota aplicada corretamente ✅")))</f>
        <v/>
      </c>
      <c r="Q5891" s="5" t="str">
        <f>IF(E5891="","",IFERROR(VLOOKUP(E5891,REGRAS_CST!$A$2:$D$200,4,FALSE),""))</f>
        <v/>
      </c>
      <c r="R5891" s="8"/>
      <c r="S5891" s="7">
        <f>IF($H5891="","",$H5891*(1-$U5891))</f>
        <v>8.9999999999999993E-3</v>
      </c>
      <c r="T5891" s="7">
        <f>IF($I5891="","",$I5891*(1-$U5891))</f>
        <v>1E-3</v>
      </c>
      <c r="U5891" s="7">
        <f>IFERROR(INDEX(BASE_CCLASSTRIB!$E:$E, MATCH(TEXT($D5891,"000000"), BASE_CCLASSTRIB!$A:$A, 0))/100, 0)</f>
        <v>0</v>
      </c>
      <c r="V5891" s="21">
        <f>IFERROR(INDEX(BASE_CCLASSTRIB!$F:$F, MATCH(TEXT($D5891,"000000"), BASE_CCLASSTRIB!$A:$A, 0))/100, 0)</f>
        <v>0</v>
      </c>
    </row>
    <row r="5892" spans="2:22" ht="15.75" customHeight="1" thickTop="1" thickBot="1">
      <c r="B5892" s="8"/>
      <c r="C5892" s="8"/>
      <c r="E5892" s="8" t="str">
        <f>IF(D5892="","",LEFT(D5892,3))</f>
        <v/>
      </c>
      <c r="F5892" s="5" t="str">
        <f>IF(E5892="","",IFERROR(VLOOKUP(E5892,REGRAS_CST!$A$2:$B$200,2,FALSE),""))</f>
        <v/>
      </c>
      <c r="H5892" s="7">
        <v>8.9999999999999993E-3</v>
      </c>
      <c r="I5892" s="7">
        <v>1E-3</v>
      </c>
      <c r="K5892" s="5" t="str">
        <f>IF(E5892="","",IFERROR(VLOOKUP(E5892,REGRAS_CST!$A$2:$C$200,3,FALSE),""))</f>
        <v/>
      </c>
      <c r="L5892" s="10" t="str">
        <f>IF($G5892="", "", $G5892*(1-$V5892))</f>
        <v/>
      </c>
      <c r="M5892" s="30" t="str">
        <f t="shared" si="182"/>
        <v/>
      </c>
      <c r="N5892" s="30" t="str">
        <f t="shared" si="183"/>
        <v/>
      </c>
      <c r="O5892" s="5" t="str">
        <f>IF(D5892="","",
IF(AND(K5892&lt;&gt;"SIM",V5892&gt;0),"ERRO: % BC &gt; 0, mas NÃO permitida ❌",
IF(AND(K5892="SIM",V5892=0),"ATENÇÃO: BC permitida, mas % = 0 🔎",
"Base de cálculo aplicada corretamente ✅")))</f>
        <v/>
      </c>
      <c r="P5892" s="5" t="str">
        <f>IF(D5892="","",
IF(AND(Q5892&lt;&gt;"SIM",U5892&gt;0),"ERRO: % alíquota &gt; 0, mas NÃO permitida ❌",
IF(AND(Q5892="SIM",U5892=0),"ATENÇÃO: alíquota permitida, mas % = 0 🔎",
"Alíquota aplicada corretamente ✅")))</f>
        <v/>
      </c>
      <c r="Q5892" s="5" t="str">
        <f>IF(E5892="","",IFERROR(VLOOKUP(E5892,REGRAS_CST!$A$2:$D$200,4,FALSE),""))</f>
        <v/>
      </c>
      <c r="R5892" s="8"/>
      <c r="S5892" s="7">
        <f>IF($H5892="","",$H5892*(1-$U5892))</f>
        <v>8.9999999999999993E-3</v>
      </c>
      <c r="T5892" s="7">
        <f>IF($I5892="","",$I5892*(1-$U5892))</f>
        <v>1E-3</v>
      </c>
      <c r="U5892" s="7">
        <f>IFERROR(INDEX(BASE_CCLASSTRIB!$E:$E, MATCH(TEXT($D5892,"000000"), BASE_CCLASSTRIB!$A:$A, 0))/100, 0)</f>
        <v>0</v>
      </c>
      <c r="V5892" s="21">
        <f>IFERROR(INDEX(BASE_CCLASSTRIB!$F:$F, MATCH(TEXT($D5892,"000000"), BASE_CCLASSTRIB!$A:$A, 0))/100, 0)</f>
        <v>0</v>
      </c>
    </row>
    <row r="5893" spans="2:22" ht="15.75" customHeight="1" thickTop="1" thickBot="1">
      <c r="B5893" s="8"/>
      <c r="C5893" s="8"/>
      <c r="E5893" s="8" t="str">
        <f>IF(D5893="","",LEFT(D5893,3))</f>
        <v/>
      </c>
      <c r="F5893" s="5" t="str">
        <f>IF(E5893="","",IFERROR(VLOOKUP(E5893,REGRAS_CST!$A$2:$B$200,2,FALSE),""))</f>
        <v/>
      </c>
      <c r="H5893" s="7">
        <v>8.9999999999999993E-3</v>
      </c>
      <c r="I5893" s="7">
        <v>1E-3</v>
      </c>
      <c r="K5893" s="5" t="str">
        <f>IF(E5893="","",IFERROR(VLOOKUP(E5893,REGRAS_CST!$A$2:$C$200,3,FALSE),""))</f>
        <v/>
      </c>
      <c r="L5893" s="10" t="str">
        <f>IF($G5893="", "", $G5893*(1-$V5893))</f>
        <v/>
      </c>
      <c r="M5893" s="30" t="str">
        <f t="shared" ref="M5893:M5956" si="184">IF(OR($L5893="",$S5893=""),"",TRUNC(VALUE($L5893)*VALUE($S5893),2))</f>
        <v/>
      </c>
      <c r="N5893" s="30" t="str">
        <f t="shared" ref="N5893:N5956" si="185">IF(OR($L5893="",$T5893=""),"",TRUNC(VALUE($L5893)*VALUE($T5893),2))</f>
        <v/>
      </c>
      <c r="O5893" s="5" t="str">
        <f>IF(D5893="","",
IF(AND(K5893&lt;&gt;"SIM",V5893&gt;0),"ERRO: % BC &gt; 0, mas NÃO permitida ❌",
IF(AND(K5893="SIM",V5893=0),"ATENÇÃO: BC permitida, mas % = 0 🔎",
"Base de cálculo aplicada corretamente ✅")))</f>
        <v/>
      </c>
      <c r="P5893" s="5" t="str">
        <f>IF(D5893="","",
IF(AND(Q5893&lt;&gt;"SIM",U5893&gt;0),"ERRO: % alíquota &gt; 0, mas NÃO permitida ❌",
IF(AND(Q5893="SIM",U5893=0),"ATENÇÃO: alíquota permitida, mas % = 0 🔎",
"Alíquota aplicada corretamente ✅")))</f>
        <v/>
      </c>
      <c r="Q5893" s="5" t="str">
        <f>IF(E5893="","",IFERROR(VLOOKUP(E5893,REGRAS_CST!$A$2:$D$200,4,FALSE),""))</f>
        <v/>
      </c>
      <c r="R5893" s="8"/>
      <c r="S5893" s="7">
        <f>IF($H5893="","",$H5893*(1-$U5893))</f>
        <v>8.9999999999999993E-3</v>
      </c>
      <c r="T5893" s="7">
        <f>IF($I5893="","",$I5893*(1-$U5893))</f>
        <v>1E-3</v>
      </c>
      <c r="U5893" s="7">
        <f>IFERROR(INDEX(BASE_CCLASSTRIB!$E:$E, MATCH(TEXT($D5893,"000000"), BASE_CCLASSTRIB!$A:$A, 0))/100, 0)</f>
        <v>0</v>
      </c>
      <c r="V5893" s="21">
        <f>IFERROR(INDEX(BASE_CCLASSTRIB!$F:$F, MATCH(TEXT($D5893,"000000"), BASE_CCLASSTRIB!$A:$A, 0))/100, 0)</f>
        <v>0</v>
      </c>
    </row>
    <row r="5894" spans="2:22" ht="15.75" customHeight="1" thickTop="1" thickBot="1">
      <c r="B5894" s="8"/>
      <c r="C5894" s="8"/>
      <c r="E5894" s="8" t="str">
        <f>IF(D5894="","",LEFT(D5894,3))</f>
        <v/>
      </c>
      <c r="F5894" s="5" t="str">
        <f>IF(E5894="","",IFERROR(VLOOKUP(E5894,REGRAS_CST!$A$2:$B$200,2,FALSE),""))</f>
        <v/>
      </c>
      <c r="H5894" s="7">
        <v>8.9999999999999993E-3</v>
      </c>
      <c r="I5894" s="7">
        <v>1E-3</v>
      </c>
      <c r="K5894" s="5" t="str">
        <f>IF(E5894="","",IFERROR(VLOOKUP(E5894,REGRAS_CST!$A$2:$C$200,3,FALSE),""))</f>
        <v/>
      </c>
      <c r="L5894" s="10" t="str">
        <f>IF($G5894="", "", $G5894*(1-$V5894))</f>
        <v/>
      </c>
      <c r="M5894" s="30" t="str">
        <f t="shared" si="184"/>
        <v/>
      </c>
      <c r="N5894" s="30" t="str">
        <f t="shared" si="185"/>
        <v/>
      </c>
      <c r="O5894" s="5" t="str">
        <f>IF(D5894="","",
IF(AND(K5894&lt;&gt;"SIM",V5894&gt;0),"ERRO: % BC &gt; 0, mas NÃO permitida ❌",
IF(AND(K5894="SIM",V5894=0),"ATENÇÃO: BC permitida, mas % = 0 🔎",
"Base de cálculo aplicada corretamente ✅")))</f>
        <v/>
      </c>
      <c r="P5894" s="5" t="str">
        <f>IF(D5894="","",
IF(AND(Q5894&lt;&gt;"SIM",U5894&gt;0),"ERRO: % alíquota &gt; 0, mas NÃO permitida ❌",
IF(AND(Q5894="SIM",U5894=0),"ATENÇÃO: alíquota permitida, mas % = 0 🔎",
"Alíquota aplicada corretamente ✅")))</f>
        <v/>
      </c>
      <c r="Q5894" s="5" t="str">
        <f>IF(E5894="","",IFERROR(VLOOKUP(E5894,REGRAS_CST!$A$2:$D$200,4,FALSE),""))</f>
        <v/>
      </c>
      <c r="R5894" s="8"/>
      <c r="S5894" s="7">
        <f>IF($H5894="","",$H5894*(1-$U5894))</f>
        <v>8.9999999999999993E-3</v>
      </c>
      <c r="T5894" s="7">
        <f>IF($I5894="","",$I5894*(1-$U5894))</f>
        <v>1E-3</v>
      </c>
      <c r="U5894" s="7">
        <f>IFERROR(INDEX(BASE_CCLASSTRIB!$E:$E, MATCH(TEXT($D5894,"000000"), BASE_CCLASSTRIB!$A:$A, 0))/100, 0)</f>
        <v>0</v>
      </c>
      <c r="V5894" s="21">
        <f>IFERROR(INDEX(BASE_CCLASSTRIB!$F:$F, MATCH(TEXT($D5894,"000000"), BASE_CCLASSTRIB!$A:$A, 0))/100, 0)</f>
        <v>0</v>
      </c>
    </row>
    <row r="5895" spans="2:22" ht="15.75" customHeight="1" thickTop="1" thickBot="1">
      <c r="B5895" s="8"/>
      <c r="C5895" s="8"/>
      <c r="E5895" s="8" t="str">
        <f>IF(D5895="","",LEFT(D5895,3))</f>
        <v/>
      </c>
      <c r="F5895" s="5" t="str">
        <f>IF(E5895="","",IFERROR(VLOOKUP(E5895,REGRAS_CST!$A$2:$B$200,2,FALSE),""))</f>
        <v/>
      </c>
      <c r="H5895" s="7">
        <v>8.9999999999999993E-3</v>
      </c>
      <c r="I5895" s="7">
        <v>1E-3</v>
      </c>
      <c r="K5895" s="5" t="str">
        <f>IF(E5895="","",IFERROR(VLOOKUP(E5895,REGRAS_CST!$A$2:$C$200,3,FALSE),""))</f>
        <v/>
      </c>
      <c r="L5895" s="10" t="str">
        <f>IF($G5895="", "", $G5895*(1-$V5895))</f>
        <v/>
      </c>
      <c r="M5895" s="30" t="str">
        <f t="shared" si="184"/>
        <v/>
      </c>
      <c r="N5895" s="30" t="str">
        <f t="shared" si="185"/>
        <v/>
      </c>
      <c r="O5895" s="5" t="str">
        <f>IF(D5895="","",
IF(AND(K5895&lt;&gt;"SIM",V5895&gt;0),"ERRO: % BC &gt; 0, mas NÃO permitida ❌",
IF(AND(K5895="SIM",V5895=0),"ATENÇÃO: BC permitida, mas % = 0 🔎",
"Base de cálculo aplicada corretamente ✅")))</f>
        <v/>
      </c>
      <c r="P5895" s="5" t="str">
        <f>IF(D5895="","",
IF(AND(Q5895&lt;&gt;"SIM",U5895&gt;0),"ERRO: % alíquota &gt; 0, mas NÃO permitida ❌",
IF(AND(Q5895="SIM",U5895=0),"ATENÇÃO: alíquota permitida, mas % = 0 🔎",
"Alíquota aplicada corretamente ✅")))</f>
        <v/>
      </c>
      <c r="Q5895" s="5" t="str">
        <f>IF(E5895="","",IFERROR(VLOOKUP(E5895,REGRAS_CST!$A$2:$D$200,4,FALSE),""))</f>
        <v/>
      </c>
      <c r="R5895" s="8"/>
      <c r="S5895" s="7">
        <f>IF($H5895="","",$H5895*(1-$U5895))</f>
        <v>8.9999999999999993E-3</v>
      </c>
      <c r="T5895" s="7">
        <f>IF($I5895="","",$I5895*(1-$U5895))</f>
        <v>1E-3</v>
      </c>
      <c r="U5895" s="7">
        <f>IFERROR(INDEX(BASE_CCLASSTRIB!$E:$E, MATCH(TEXT($D5895,"000000"), BASE_CCLASSTRIB!$A:$A, 0))/100, 0)</f>
        <v>0</v>
      </c>
      <c r="V5895" s="21">
        <f>IFERROR(INDEX(BASE_CCLASSTRIB!$F:$F, MATCH(TEXT($D5895,"000000"), BASE_CCLASSTRIB!$A:$A, 0))/100, 0)</f>
        <v>0</v>
      </c>
    </row>
    <row r="5896" spans="2:22" ht="15.75" customHeight="1" thickTop="1" thickBot="1">
      <c r="B5896" s="8"/>
      <c r="C5896" s="8"/>
      <c r="E5896" s="8" t="str">
        <f>IF(D5896="","",LEFT(D5896,3))</f>
        <v/>
      </c>
      <c r="F5896" s="5" t="str">
        <f>IF(E5896="","",IFERROR(VLOOKUP(E5896,REGRAS_CST!$A$2:$B$200,2,FALSE),""))</f>
        <v/>
      </c>
      <c r="H5896" s="7">
        <v>8.9999999999999993E-3</v>
      </c>
      <c r="I5896" s="7">
        <v>1E-3</v>
      </c>
      <c r="K5896" s="5" t="str">
        <f>IF(E5896="","",IFERROR(VLOOKUP(E5896,REGRAS_CST!$A$2:$C$200,3,FALSE),""))</f>
        <v/>
      </c>
      <c r="L5896" s="10" t="str">
        <f>IF($G5896="", "", $G5896*(1-$V5896))</f>
        <v/>
      </c>
      <c r="M5896" s="30" t="str">
        <f t="shared" si="184"/>
        <v/>
      </c>
      <c r="N5896" s="30" t="str">
        <f t="shared" si="185"/>
        <v/>
      </c>
      <c r="O5896" s="5" t="str">
        <f>IF(D5896="","",
IF(AND(K5896&lt;&gt;"SIM",V5896&gt;0),"ERRO: % BC &gt; 0, mas NÃO permitida ❌",
IF(AND(K5896="SIM",V5896=0),"ATENÇÃO: BC permitida, mas % = 0 🔎",
"Base de cálculo aplicada corretamente ✅")))</f>
        <v/>
      </c>
      <c r="P5896" s="5" t="str">
        <f>IF(D5896="","",
IF(AND(Q5896&lt;&gt;"SIM",U5896&gt;0),"ERRO: % alíquota &gt; 0, mas NÃO permitida ❌",
IF(AND(Q5896="SIM",U5896=0),"ATENÇÃO: alíquota permitida, mas % = 0 🔎",
"Alíquota aplicada corretamente ✅")))</f>
        <v/>
      </c>
      <c r="Q5896" s="5" t="str">
        <f>IF(E5896="","",IFERROR(VLOOKUP(E5896,REGRAS_CST!$A$2:$D$200,4,FALSE),""))</f>
        <v/>
      </c>
      <c r="R5896" s="8"/>
      <c r="S5896" s="7">
        <f>IF($H5896="","",$H5896*(1-$U5896))</f>
        <v>8.9999999999999993E-3</v>
      </c>
      <c r="T5896" s="7">
        <f>IF($I5896="","",$I5896*(1-$U5896))</f>
        <v>1E-3</v>
      </c>
      <c r="U5896" s="7">
        <f>IFERROR(INDEX(BASE_CCLASSTRIB!$E:$E, MATCH(TEXT($D5896,"000000"), BASE_CCLASSTRIB!$A:$A, 0))/100, 0)</f>
        <v>0</v>
      </c>
      <c r="V5896" s="21">
        <f>IFERROR(INDEX(BASE_CCLASSTRIB!$F:$F, MATCH(TEXT($D5896,"000000"), BASE_CCLASSTRIB!$A:$A, 0))/100, 0)</f>
        <v>0</v>
      </c>
    </row>
    <row r="5897" spans="2:22" ht="15.75" customHeight="1" thickTop="1" thickBot="1">
      <c r="B5897" s="8"/>
      <c r="C5897" s="8"/>
      <c r="E5897" s="8" t="str">
        <f>IF(D5897="","",LEFT(D5897,3))</f>
        <v/>
      </c>
      <c r="F5897" s="5" t="str">
        <f>IF(E5897="","",IFERROR(VLOOKUP(E5897,REGRAS_CST!$A$2:$B$200,2,FALSE),""))</f>
        <v/>
      </c>
      <c r="H5897" s="7">
        <v>8.9999999999999993E-3</v>
      </c>
      <c r="I5897" s="7">
        <v>1E-3</v>
      </c>
      <c r="K5897" s="5" t="str">
        <f>IF(E5897="","",IFERROR(VLOOKUP(E5897,REGRAS_CST!$A$2:$C$200,3,FALSE),""))</f>
        <v/>
      </c>
      <c r="L5897" s="10" t="str">
        <f>IF($G5897="", "", $G5897*(1-$V5897))</f>
        <v/>
      </c>
      <c r="M5897" s="30" t="str">
        <f t="shared" si="184"/>
        <v/>
      </c>
      <c r="N5897" s="30" t="str">
        <f t="shared" si="185"/>
        <v/>
      </c>
      <c r="O5897" s="5" t="str">
        <f>IF(D5897="","",
IF(AND(K5897&lt;&gt;"SIM",V5897&gt;0),"ERRO: % BC &gt; 0, mas NÃO permitida ❌",
IF(AND(K5897="SIM",V5897=0),"ATENÇÃO: BC permitida, mas % = 0 🔎",
"Base de cálculo aplicada corretamente ✅")))</f>
        <v/>
      </c>
      <c r="P5897" s="5" t="str">
        <f>IF(D5897="","",
IF(AND(Q5897&lt;&gt;"SIM",U5897&gt;0),"ERRO: % alíquota &gt; 0, mas NÃO permitida ❌",
IF(AND(Q5897="SIM",U5897=0),"ATENÇÃO: alíquota permitida, mas % = 0 🔎",
"Alíquota aplicada corretamente ✅")))</f>
        <v/>
      </c>
      <c r="Q5897" s="5" t="str">
        <f>IF(E5897="","",IFERROR(VLOOKUP(E5897,REGRAS_CST!$A$2:$D$200,4,FALSE),""))</f>
        <v/>
      </c>
      <c r="R5897" s="8"/>
      <c r="S5897" s="7">
        <f>IF($H5897="","",$H5897*(1-$U5897))</f>
        <v>8.9999999999999993E-3</v>
      </c>
      <c r="T5897" s="7">
        <f>IF($I5897="","",$I5897*(1-$U5897))</f>
        <v>1E-3</v>
      </c>
      <c r="U5897" s="7">
        <f>IFERROR(INDEX(BASE_CCLASSTRIB!$E:$E, MATCH(TEXT($D5897,"000000"), BASE_CCLASSTRIB!$A:$A, 0))/100, 0)</f>
        <v>0</v>
      </c>
      <c r="V5897" s="21">
        <f>IFERROR(INDEX(BASE_CCLASSTRIB!$F:$F, MATCH(TEXT($D5897,"000000"), BASE_CCLASSTRIB!$A:$A, 0))/100, 0)</f>
        <v>0</v>
      </c>
    </row>
    <row r="5898" spans="2:22" ht="15.75" customHeight="1" thickTop="1" thickBot="1">
      <c r="B5898" s="8"/>
      <c r="C5898" s="8"/>
      <c r="E5898" s="8" t="str">
        <f>IF(D5898="","",LEFT(D5898,3))</f>
        <v/>
      </c>
      <c r="F5898" s="5" t="str">
        <f>IF(E5898="","",IFERROR(VLOOKUP(E5898,REGRAS_CST!$A$2:$B$200,2,FALSE),""))</f>
        <v/>
      </c>
      <c r="H5898" s="7">
        <v>8.9999999999999993E-3</v>
      </c>
      <c r="I5898" s="7">
        <v>1E-3</v>
      </c>
      <c r="K5898" s="5" t="str">
        <f>IF(E5898="","",IFERROR(VLOOKUP(E5898,REGRAS_CST!$A$2:$C$200,3,FALSE),""))</f>
        <v/>
      </c>
      <c r="L5898" s="10" t="str">
        <f>IF($G5898="", "", $G5898*(1-$V5898))</f>
        <v/>
      </c>
      <c r="M5898" s="30" t="str">
        <f t="shared" si="184"/>
        <v/>
      </c>
      <c r="N5898" s="30" t="str">
        <f t="shared" si="185"/>
        <v/>
      </c>
      <c r="O5898" s="5" t="str">
        <f>IF(D5898="","",
IF(AND(K5898&lt;&gt;"SIM",V5898&gt;0),"ERRO: % BC &gt; 0, mas NÃO permitida ❌",
IF(AND(K5898="SIM",V5898=0),"ATENÇÃO: BC permitida, mas % = 0 🔎",
"Base de cálculo aplicada corretamente ✅")))</f>
        <v/>
      </c>
      <c r="P5898" s="5" t="str">
        <f>IF(D5898="","",
IF(AND(Q5898&lt;&gt;"SIM",U5898&gt;0),"ERRO: % alíquota &gt; 0, mas NÃO permitida ❌",
IF(AND(Q5898="SIM",U5898=0),"ATENÇÃO: alíquota permitida, mas % = 0 🔎",
"Alíquota aplicada corretamente ✅")))</f>
        <v/>
      </c>
      <c r="Q5898" s="5" t="str">
        <f>IF(E5898="","",IFERROR(VLOOKUP(E5898,REGRAS_CST!$A$2:$D$200,4,FALSE),""))</f>
        <v/>
      </c>
      <c r="R5898" s="8"/>
      <c r="S5898" s="7">
        <f>IF($H5898="","",$H5898*(1-$U5898))</f>
        <v>8.9999999999999993E-3</v>
      </c>
      <c r="T5898" s="7">
        <f>IF($I5898="","",$I5898*(1-$U5898))</f>
        <v>1E-3</v>
      </c>
      <c r="U5898" s="7">
        <f>IFERROR(INDEX(BASE_CCLASSTRIB!$E:$E, MATCH(TEXT($D5898,"000000"), BASE_CCLASSTRIB!$A:$A, 0))/100, 0)</f>
        <v>0</v>
      </c>
      <c r="V5898" s="21">
        <f>IFERROR(INDEX(BASE_CCLASSTRIB!$F:$F, MATCH(TEXT($D5898,"000000"), BASE_CCLASSTRIB!$A:$A, 0))/100, 0)</f>
        <v>0</v>
      </c>
    </row>
    <row r="5899" spans="2:22" ht="15.75" customHeight="1" thickTop="1" thickBot="1">
      <c r="B5899" s="8"/>
      <c r="C5899" s="8"/>
      <c r="E5899" s="8" t="str">
        <f>IF(D5899="","",LEFT(D5899,3))</f>
        <v/>
      </c>
      <c r="F5899" s="5" t="str">
        <f>IF(E5899="","",IFERROR(VLOOKUP(E5899,REGRAS_CST!$A$2:$B$200,2,FALSE),""))</f>
        <v/>
      </c>
      <c r="H5899" s="7">
        <v>8.9999999999999993E-3</v>
      </c>
      <c r="I5899" s="7">
        <v>1E-3</v>
      </c>
      <c r="K5899" s="5" t="str">
        <f>IF(E5899="","",IFERROR(VLOOKUP(E5899,REGRAS_CST!$A$2:$C$200,3,FALSE),""))</f>
        <v/>
      </c>
      <c r="L5899" s="10" t="str">
        <f>IF($G5899="", "", $G5899*(1-$V5899))</f>
        <v/>
      </c>
      <c r="M5899" s="30" t="str">
        <f t="shared" si="184"/>
        <v/>
      </c>
      <c r="N5899" s="30" t="str">
        <f t="shared" si="185"/>
        <v/>
      </c>
      <c r="O5899" s="5" t="str">
        <f>IF(D5899="","",
IF(AND(K5899&lt;&gt;"SIM",V5899&gt;0),"ERRO: % BC &gt; 0, mas NÃO permitida ❌",
IF(AND(K5899="SIM",V5899=0),"ATENÇÃO: BC permitida, mas % = 0 🔎",
"Base de cálculo aplicada corretamente ✅")))</f>
        <v/>
      </c>
      <c r="P5899" s="5" t="str">
        <f>IF(D5899="","",
IF(AND(Q5899&lt;&gt;"SIM",U5899&gt;0),"ERRO: % alíquota &gt; 0, mas NÃO permitida ❌",
IF(AND(Q5899="SIM",U5899=0),"ATENÇÃO: alíquota permitida, mas % = 0 🔎",
"Alíquota aplicada corretamente ✅")))</f>
        <v/>
      </c>
      <c r="Q5899" s="5" t="str">
        <f>IF(E5899="","",IFERROR(VLOOKUP(E5899,REGRAS_CST!$A$2:$D$200,4,FALSE),""))</f>
        <v/>
      </c>
      <c r="R5899" s="8"/>
      <c r="S5899" s="7">
        <f>IF($H5899="","",$H5899*(1-$U5899))</f>
        <v>8.9999999999999993E-3</v>
      </c>
      <c r="T5899" s="7">
        <f>IF($I5899="","",$I5899*(1-$U5899))</f>
        <v>1E-3</v>
      </c>
      <c r="U5899" s="7">
        <f>IFERROR(INDEX(BASE_CCLASSTRIB!$E:$E, MATCH(TEXT($D5899,"000000"), BASE_CCLASSTRIB!$A:$A, 0))/100, 0)</f>
        <v>0</v>
      </c>
      <c r="V5899" s="21">
        <f>IFERROR(INDEX(BASE_CCLASSTRIB!$F:$F, MATCH(TEXT($D5899,"000000"), BASE_CCLASSTRIB!$A:$A, 0))/100, 0)</f>
        <v>0</v>
      </c>
    </row>
    <row r="5900" spans="2:22" ht="15.75" customHeight="1" thickTop="1" thickBot="1">
      <c r="B5900" s="8"/>
      <c r="C5900" s="8"/>
      <c r="E5900" s="8" t="str">
        <f>IF(D5900="","",LEFT(D5900,3))</f>
        <v/>
      </c>
      <c r="F5900" s="5" t="str">
        <f>IF(E5900="","",IFERROR(VLOOKUP(E5900,REGRAS_CST!$A$2:$B$200,2,FALSE),""))</f>
        <v/>
      </c>
      <c r="H5900" s="7">
        <v>8.9999999999999993E-3</v>
      </c>
      <c r="I5900" s="7">
        <v>1E-3</v>
      </c>
      <c r="K5900" s="5" t="str">
        <f>IF(E5900="","",IFERROR(VLOOKUP(E5900,REGRAS_CST!$A$2:$C$200,3,FALSE),""))</f>
        <v/>
      </c>
      <c r="L5900" s="10" t="str">
        <f>IF($G5900="", "", $G5900*(1-$V5900))</f>
        <v/>
      </c>
      <c r="M5900" s="30" t="str">
        <f t="shared" si="184"/>
        <v/>
      </c>
      <c r="N5900" s="30" t="str">
        <f t="shared" si="185"/>
        <v/>
      </c>
      <c r="O5900" s="5" t="str">
        <f>IF(D5900="","",
IF(AND(K5900&lt;&gt;"SIM",V5900&gt;0),"ERRO: % BC &gt; 0, mas NÃO permitida ❌",
IF(AND(K5900="SIM",V5900=0),"ATENÇÃO: BC permitida, mas % = 0 🔎",
"Base de cálculo aplicada corretamente ✅")))</f>
        <v/>
      </c>
      <c r="P5900" s="5" t="str">
        <f>IF(D5900="","",
IF(AND(Q5900&lt;&gt;"SIM",U5900&gt;0),"ERRO: % alíquota &gt; 0, mas NÃO permitida ❌",
IF(AND(Q5900="SIM",U5900=0),"ATENÇÃO: alíquota permitida, mas % = 0 🔎",
"Alíquota aplicada corretamente ✅")))</f>
        <v/>
      </c>
      <c r="Q5900" s="5" t="str">
        <f>IF(E5900="","",IFERROR(VLOOKUP(E5900,REGRAS_CST!$A$2:$D$200,4,FALSE),""))</f>
        <v/>
      </c>
      <c r="R5900" s="8"/>
      <c r="S5900" s="7">
        <f>IF($H5900="","",$H5900*(1-$U5900))</f>
        <v>8.9999999999999993E-3</v>
      </c>
      <c r="T5900" s="7">
        <f>IF($I5900="","",$I5900*(1-$U5900))</f>
        <v>1E-3</v>
      </c>
      <c r="U5900" s="7">
        <f>IFERROR(INDEX(BASE_CCLASSTRIB!$E:$E, MATCH(TEXT($D5900,"000000"), BASE_CCLASSTRIB!$A:$A, 0))/100, 0)</f>
        <v>0</v>
      </c>
      <c r="V5900" s="21">
        <f>IFERROR(INDEX(BASE_CCLASSTRIB!$F:$F, MATCH(TEXT($D5900,"000000"), BASE_CCLASSTRIB!$A:$A, 0))/100, 0)</f>
        <v>0</v>
      </c>
    </row>
    <row r="5901" spans="2:22" ht="15.75" customHeight="1" thickTop="1" thickBot="1">
      <c r="B5901" s="8"/>
      <c r="C5901" s="8"/>
      <c r="E5901" s="8" t="str">
        <f>IF(D5901="","",LEFT(D5901,3))</f>
        <v/>
      </c>
      <c r="F5901" s="5" t="str">
        <f>IF(E5901="","",IFERROR(VLOOKUP(E5901,REGRAS_CST!$A$2:$B$200,2,FALSE),""))</f>
        <v/>
      </c>
      <c r="H5901" s="7">
        <v>8.9999999999999993E-3</v>
      </c>
      <c r="I5901" s="7">
        <v>1E-3</v>
      </c>
      <c r="K5901" s="5" t="str">
        <f>IF(E5901="","",IFERROR(VLOOKUP(E5901,REGRAS_CST!$A$2:$C$200,3,FALSE),""))</f>
        <v/>
      </c>
      <c r="L5901" s="10" t="str">
        <f>IF($G5901="", "", $G5901*(1-$V5901))</f>
        <v/>
      </c>
      <c r="M5901" s="30" t="str">
        <f t="shared" si="184"/>
        <v/>
      </c>
      <c r="N5901" s="30" t="str">
        <f t="shared" si="185"/>
        <v/>
      </c>
      <c r="O5901" s="5" t="str">
        <f>IF(D5901="","",
IF(AND(K5901&lt;&gt;"SIM",V5901&gt;0),"ERRO: % BC &gt; 0, mas NÃO permitida ❌",
IF(AND(K5901="SIM",V5901=0),"ATENÇÃO: BC permitida, mas % = 0 🔎",
"Base de cálculo aplicada corretamente ✅")))</f>
        <v/>
      </c>
      <c r="P5901" s="5" t="str">
        <f>IF(D5901="","",
IF(AND(Q5901&lt;&gt;"SIM",U5901&gt;0),"ERRO: % alíquota &gt; 0, mas NÃO permitida ❌",
IF(AND(Q5901="SIM",U5901=0),"ATENÇÃO: alíquota permitida, mas % = 0 🔎",
"Alíquota aplicada corretamente ✅")))</f>
        <v/>
      </c>
      <c r="Q5901" s="5" t="str">
        <f>IF(E5901="","",IFERROR(VLOOKUP(E5901,REGRAS_CST!$A$2:$D$200,4,FALSE),""))</f>
        <v/>
      </c>
      <c r="R5901" s="8"/>
      <c r="S5901" s="7">
        <f>IF($H5901="","",$H5901*(1-$U5901))</f>
        <v>8.9999999999999993E-3</v>
      </c>
      <c r="T5901" s="7">
        <f>IF($I5901="","",$I5901*(1-$U5901))</f>
        <v>1E-3</v>
      </c>
      <c r="U5901" s="7">
        <f>IFERROR(INDEX(BASE_CCLASSTRIB!$E:$E, MATCH(TEXT($D5901,"000000"), BASE_CCLASSTRIB!$A:$A, 0))/100, 0)</f>
        <v>0</v>
      </c>
      <c r="V5901" s="21">
        <f>IFERROR(INDEX(BASE_CCLASSTRIB!$F:$F, MATCH(TEXT($D5901,"000000"), BASE_CCLASSTRIB!$A:$A, 0))/100, 0)</f>
        <v>0</v>
      </c>
    </row>
    <row r="5902" spans="2:22" ht="15.75" customHeight="1" thickTop="1" thickBot="1">
      <c r="B5902" s="8"/>
      <c r="C5902" s="8"/>
      <c r="E5902" s="8" t="str">
        <f>IF(D5902="","",LEFT(D5902,3))</f>
        <v/>
      </c>
      <c r="F5902" s="5" t="str">
        <f>IF(E5902="","",IFERROR(VLOOKUP(E5902,REGRAS_CST!$A$2:$B$200,2,FALSE),""))</f>
        <v/>
      </c>
      <c r="H5902" s="7">
        <v>8.9999999999999993E-3</v>
      </c>
      <c r="I5902" s="7">
        <v>1E-3</v>
      </c>
      <c r="K5902" s="5" t="str">
        <f>IF(E5902="","",IFERROR(VLOOKUP(E5902,REGRAS_CST!$A$2:$C$200,3,FALSE),""))</f>
        <v/>
      </c>
      <c r="L5902" s="10" t="str">
        <f>IF($G5902="", "", $G5902*(1-$V5902))</f>
        <v/>
      </c>
      <c r="M5902" s="30" t="str">
        <f t="shared" si="184"/>
        <v/>
      </c>
      <c r="N5902" s="30" t="str">
        <f t="shared" si="185"/>
        <v/>
      </c>
      <c r="O5902" s="5" t="str">
        <f>IF(D5902="","",
IF(AND(K5902&lt;&gt;"SIM",V5902&gt;0),"ERRO: % BC &gt; 0, mas NÃO permitida ❌",
IF(AND(K5902="SIM",V5902=0),"ATENÇÃO: BC permitida, mas % = 0 🔎",
"Base de cálculo aplicada corretamente ✅")))</f>
        <v/>
      </c>
      <c r="P5902" s="5" t="str">
        <f>IF(D5902="","",
IF(AND(Q5902&lt;&gt;"SIM",U5902&gt;0),"ERRO: % alíquota &gt; 0, mas NÃO permitida ❌",
IF(AND(Q5902="SIM",U5902=0),"ATENÇÃO: alíquota permitida, mas % = 0 🔎",
"Alíquota aplicada corretamente ✅")))</f>
        <v/>
      </c>
      <c r="Q5902" s="5" t="str">
        <f>IF(E5902="","",IFERROR(VLOOKUP(E5902,REGRAS_CST!$A$2:$D$200,4,FALSE),""))</f>
        <v/>
      </c>
      <c r="R5902" s="8"/>
      <c r="S5902" s="7">
        <f>IF($H5902="","",$H5902*(1-$U5902))</f>
        <v>8.9999999999999993E-3</v>
      </c>
      <c r="T5902" s="7">
        <f>IF($I5902="","",$I5902*(1-$U5902))</f>
        <v>1E-3</v>
      </c>
      <c r="U5902" s="7">
        <f>IFERROR(INDEX(BASE_CCLASSTRIB!$E:$E, MATCH(TEXT($D5902,"000000"), BASE_CCLASSTRIB!$A:$A, 0))/100, 0)</f>
        <v>0</v>
      </c>
      <c r="V5902" s="21">
        <f>IFERROR(INDEX(BASE_CCLASSTRIB!$F:$F, MATCH(TEXT($D5902,"000000"), BASE_CCLASSTRIB!$A:$A, 0))/100, 0)</f>
        <v>0</v>
      </c>
    </row>
    <row r="5903" spans="2:22" ht="15.75" customHeight="1" thickTop="1" thickBot="1">
      <c r="B5903" s="8"/>
      <c r="C5903" s="8"/>
      <c r="E5903" s="8" t="str">
        <f>IF(D5903="","",LEFT(D5903,3))</f>
        <v/>
      </c>
      <c r="F5903" s="5" t="str">
        <f>IF(E5903="","",IFERROR(VLOOKUP(E5903,REGRAS_CST!$A$2:$B$200,2,FALSE),""))</f>
        <v/>
      </c>
      <c r="H5903" s="7">
        <v>8.9999999999999993E-3</v>
      </c>
      <c r="I5903" s="7">
        <v>1E-3</v>
      </c>
      <c r="K5903" s="5" t="str">
        <f>IF(E5903="","",IFERROR(VLOOKUP(E5903,REGRAS_CST!$A$2:$C$200,3,FALSE),""))</f>
        <v/>
      </c>
      <c r="L5903" s="10" t="str">
        <f>IF($G5903="", "", $G5903*(1-$V5903))</f>
        <v/>
      </c>
      <c r="M5903" s="30" t="str">
        <f t="shared" si="184"/>
        <v/>
      </c>
      <c r="N5903" s="30" t="str">
        <f t="shared" si="185"/>
        <v/>
      </c>
      <c r="O5903" s="5" t="str">
        <f>IF(D5903="","",
IF(AND(K5903&lt;&gt;"SIM",V5903&gt;0),"ERRO: % BC &gt; 0, mas NÃO permitida ❌",
IF(AND(K5903="SIM",V5903=0),"ATENÇÃO: BC permitida, mas % = 0 🔎",
"Base de cálculo aplicada corretamente ✅")))</f>
        <v/>
      </c>
      <c r="P5903" s="5" t="str">
        <f>IF(D5903="","",
IF(AND(Q5903&lt;&gt;"SIM",U5903&gt;0),"ERRO: % alíquota &gt; 0, mas NÃO permitida ❌",
IF(AND(Q5903="SIM",U5903=0),"ATENÇÃO: alíquota permitida, mas % = 0 🔎",
"Alíquota aplicada corretamente ✅")))</f>
        <v/>
      </c>
      <c r="Q5903" s="5" t="str">
        <f>IF(E5903="","",IFERROR(VLOOKUP(E5903,REGRAS_CST!$A$2:$D$200,4,FALSE),""))</f>
        <v/>
      </c>
      <c r="R5903" s="8"/>
      <c r="S5903" s="7">
        <f>IF($H5903="","",$H5903*(1-$U5903))</f>
        <v>8.9999999999999993E-3</v>
      </c>
      <c r="T5903" s="7">
        <f>IF($I5903="","",$I5903*(1-$U5903))</f>
        <v>1E-3</v>
      </c>
      <c r="U5903" s="7">
        <f>IFERROR(INDEX(BASE_CCLASSTRIB!$E:$E, MATCH(TEXT($D5903,"000000"), BASE_CCLASSTRIB!$A:$A, 0))/100, 0)</f>
        <v>0</v>
      </c>
      <c r="V5903" s="21">
        <f>IFERROR(INDEX(BASE_CCLASSTRIB!$F:$F, MATCH(TEXT($D5903,"000000"), BASE_CCLASSTRIB!$A:$A, 0))/100, 0)</f>
        <v>0</v>
      </c>
    </row>
    <row r="5904" spans="2:22" ht="15.75" customHeight="1" thickTop="1" thickBot="1">
      <c r="B5904" s="8"/>
      <c r="C5904" s="8"/>
      <c r="E5904" s="8" t="str">
        <f>IF(D5904="","",LEFT(D5904,3))</f>
        <v/>
      </c>
      <c r="F5904" s="5" t="str">
        <f>IF(E5904="","",IFERROR(VLOOKUP(E5904,REGRAS_CST!$A$2:$B$200,2,FALSE),""))</f>
        <v/>
      </c>
      <c r="H5904" s="7">
        <v>8.9999999999999993E-3</v>
      </c>
      <c r="I5904" s="7">
        <v>1E-3</v>
      </c>
      <c r="K5904" s="5" t="str">
        <f>IF(E5904="","",IFERROR(VLOOKUP(E5904,REGRAS_CST!$A$2:$C$200,3,FALSE),""))</f>
        <v/>
      </c>
      <c r="L5904" s="10" t="str">
        <f>IF($G5904="", "", $G5904*(1-$V5904))</f>
        <v/>
      </c>
      <c r="M5904" s="30" t="str">
        <f t="shared" si="184"/>
        <v/>
      </c>
      <c r="N5904" s="30" t="str">
        <f t="shared" si="185"/>
        <v/>
      </c>
      <c r="O5904" s="5" t="str">
        <f>IF(D5904="","",
IF(AND(K5904&lt;&gt;"SIM",V5904&gt;0),"ERRO: % BC &gt; 0, mas NÃO permitida ❌",
IF(AND(K5904="SIM",V5904=0),"ATENÇÃO: BC permitida, mas % = 0 🔎",
"Base de cálculo aplicada corretamente ✅")))</f>
        <v/>
      </c>
      <c r="P5904" s="5" t="str">
        <f>IF(D5904="","",
IF(AND(Q5904&lt;&gt;"SIM",U5904&gt;0),"ERRO: % alíquota &gt; 0, mas NÃO permitida ❌",
IF(AND(Q5904="SIM",U5904=0),"ATENÇÃO: alíquota permitida, mas % = 0 🔎",
"Alíquota aplicada corretamente ✅")))</f>
        <v/>
      </c>
      <c r="Q5904" s="5" t="str">
        <f>IF(E5904="","",IFERROR(VLOOKUP(E5904,REGRAS_CST!$A$2:$D$200,4,FALSE),""))</f>
        <v/>
      </c>
      <c r="R5904" s="8"/>
      <c r="S5904" s="7">
        <f>IF($H5904="","",$H5904*(1-$U5904))</f>
        <v>8.9999999999999993E-3</v>
      </c>
      <c r="T5904" s="7">
        <f>IF($I5904="","",$I5904*(1-$U5904))</f>
        <v>1E-3</v>
      </c>
      <c r="U5904" s="7">
        <f>IFERROR(INDEX(BASE_CCLASSTRIB!$E:$E, MATCH(TEXT($D5904,"000000"), BASE_CCLASSTRIB!$A:$A, 0))/100, 0)</f>
        <v>0</v>
      </c>
      <c r="V5904" s="21">
        <f>IFERROR(INDEX(BASE_CCLASSTRIB!$F:$F, MATCH(TEXT($D5904,"000000"), BASE_CCLASSTRIB!$A:$A, 0))/100, 0)</f>
        <v>0</v>
      </c>
    </row>
    <row r="5905" spans="2:22" ht="15.75" customHeight="1" thickTop="1" thickBot="1">
      <c r="B5905" s="8"/>
      <c r="C5905" s="8"/>
      <c r="E5905" s="8" t="str">
        <f>IF(D5905="","",LEFT(D5905,3))</f>
        <v/>
      </c>
      <c r="F5905" s="5" t="str">
        <f>IF(E5905="","",IFERROR(VLOOKUP(E5905,REGRAS_CST!$A$2:$B$200,2,FALSE),""))</f>
        <v/>
      </c>
      <c r="H5905" s="7">
        <v>8.9999999999999993E-3</v>
      </c>
      <c r="I5905" s="7">
        <v>1E-3</v>
      </c>
      <c r="K5905" s="5" t="str">
        <f>IF(E5905="","",IFERROR(VLOOKUP(E5905,REGRAS_CST!$A$2:$C$200,3,FALSE),""))</f>
        <v/>
      </c>
      <c r="L5905" s="10" t="str">
        <f>IF($G5905="", "", $G5905*(1-$V5905))</f>
        <v/>
      </c>
      <c r="M5905" s="30" t="str">
        <f t="shared" si="184"/>
        <v/>
      </c>
      <c r="N5905" s="30" t="str">
        <f t="shared" si="185"/>
        <v/>
      </c>
      <c r="O5905" s="5" t="str">
        <f>IF(D5905="","",
IF(AND(K5905&lt;&gt;"SIM",V5905&gt;0),"ERRO: % BC &gt; 0, mas NÃO permitida ❌",
IF(AND(K5905="SIM",V5905=0),"ATENÇÃO: BC permitida, mas % = 0 🔎",
"Base de cálculo aplicada corretamente ✅")))</f>
        <v/>
      </c>
      <c r="P5905" s="5" t="str">
        <f>IF(D5905="","",
IF(AND(Q5905&lt;&gt;"SIM",U5905&gt;0),"ERRO: % alíquota &gt; 0, mas NÃO permitida ❌",
IF(AND(Q5905="SIM",U5905=0),"ATENÇÃO: alíquota permitida, mas % = 0 🔎",
"Alíquota aplicada corretamente ✅")))</f>
        <v/>
      </c>
      <c r="Q5905" s="5" t="str">
        <f>IF(E5905="","",IFERROR(VLOOKUP(E5905,REGRAS_CST!$A$2:$D$200,4,FALSE),""))</f>
        <v/>
      </c>
      <c r="R5905" s="8"/>
      <c r="S5905" s="7">
        <f>IF($H5905="","",$H5905*(1-$U5905))</f>
        <v>8.9999999999999993E-3</v>
      </c>
      <c r="T5905" s="7">
        <f>IF($I5905="","",$I5905*(1-$U5905))</f>
        <v>1E-3</v>
      </c>
      <c r="U5905" s="7">
        <f>IFERROR(INDEX(BASE_CCLASSTRIB!$E:$E, MATCH(TEXT($D5905,"000000"), BASE_CCLASSTRIB!$A:$A, 0))/100, 0)</f>
        <v>0</v>
      </c>
      <c r="V5905" s="21">
        <f>IFERROR(INDEX(BASE_CCLASSTRIB!$F:$F, MATCH(TEXT($D5905,"000000"), BASE_CCLASSTRIB!$A:$A, 0))/100, 0)</f>
        <v>0</v>
      </c>
    </row>
    <row r="5906" spans="2:22" ht="15.75" customHeight="1" thickTop="1" thickBot="1">
      <c r="B5906" s="8"/>
      <c r="C5906" s="8"/>
      <c r="E5906" s="8" t="str">
        <f>IF(D5906="","",LEFT(D5906,3))</f>
        <v/>
      </c>
      <c r="F5906" s="5" t="str">
        <f>IF(E5906="","",IFERROR(VLOOKUP(E5906,REGRAS_CST!$A$2:$B$200,2,FALSE),""))</f>
        <v/>
      </c>
      <c r="H5906" s="7">
        <v>8.9999999999999993E-3</v>
      </c>
      <c r="I5906" s="7">
        <v>1E-3</v>
      </c>
      <c r="K5906" s="5" t="str">
        <f>IF(E5906="","",IFERROR(VLOOKUP(E5906,REGRAS_CST!$A$2:$C$200,3,FALSE),""))</f>
        <v/>
      </c>
      <c r="L5906" s="10" t="str">
        <f>IF($G5906="", "", $G5906*(1-$V5906))</f>
        <v/>
      </c>
      <c r="M5906" s="30" t="str">
        <f t="shared" si="184"/>
        <v/>
      </c>
      <c r="N5906" s="30" t="str">
        <f t="shared" si="185"/>
        <v/>
      </c>
      <c r="O5906" s="5" t="str">
        <f>IF(D5906="","",
IF(AND(K5906&lt;&gt;"SIM",V5906&gt;0),"ERRO: % BC &gt; 0, mas NÃO permitida ❌",
IF(AND(K5906="SIM",V5906=0),"ATENÇÃO: BC permitida, mas % = 0 🔎",
"Base de cálculo aplicada corretamente ✅")))</f>
        <v/>
      </c>
      <c r="P5906" s="5" t="str">
        <f>IF(D5906="","",
IF(AND(Q5906&lt;&gt;"SIM",U5906&gt;0),"ERRO: % alíquota &gt; 0, mas NÃO permitida ❌",
IF(AND(Q5906="SIM",U5906=0),"ATENÇÃO: alíquota permitida, mas % = 0 🔎",
"Alíquota aplicada corretamente ✅")))</f>
        <v/>
      </c>
      <c r="Q5906" s="5" t="str">
        <f>IF(E5906="","",IFERROR(VLOOKUP(E5906,REGRAS_CST!$A$2:$D$200,4,FALSE),""))</f>
        <v/>
      </c>
      <c r="R5906" s="8"/>
      <c r="S5906" s="7">
        <f>IF($H5906="","",$H5906*(1-$U5906))</f>
        <v>8.9999999999999993E-3</v>
      </c>
      <c r="T5906" s="7">
        <f>IF($I5906="","",$I5906*(1-$U5906))</f>
        <v>1E-3</v>
      </c>
      <c r="U5906" s="7">
        <f>IFERROR(INDEX(BASE_CCLASSTRIB!$E:$E, MATCH(TEXT($D5906,"000000"), BASE_CCLASSTRIB!$A:$A, 0))/100, 0)</f>
        <v>0</v>
      </c>
      <c r="V5906" s="21">
        <f>IFERROR(INDEX(BASE_CCLASSTRIB!$F:$F, MATCH(TEXT($D5906,"000000"), BASE_CCLASSTRIB!$A:$A, 0))/100, 0)</f>
        <v>0</v>
      </c>
    </row>
    <row r="5907" spans="2:22" ht="15.75" customHeight="1" thickTop="1" thickBot="1">
      <c r="B5907" s="8"/>
      <c r="C5907" s="8"/>
      <c r="E5907" s="8" t="str">
        <f>IF(D5907="","",LEFT(D5907,3))</f>
        <v/>
      </c>
      <c r="F5907" s="5" t="str">
        <f>IF(E5907="","",IFERROR(VLOOKUP(E5907,REGRAS_CST!$A$2:$B$200,2,FALSE),""))</f>
        <v/>
      </c>
      <c r="H5907" s="7">
        <v>8.9999999999999993E-3</v>
      </c>
      <c r="I5907" s="7">
        <v>1E-3</v>
      </c>
      <c r="K5907" s="5" t="str">
        <f>IF(E5907="","",IFERROR(VLOOKUP(E5907,REGRAS_CST!$A$2:$C$200,3,FALSE),""))</f>
        <v/>
      </c>
      <c r="L5907" s="10" t="str">
        <f>IF($G5907="", "", $G5907*(1-$V5907))</f>
        <v/>
      </c>
      <c r="M5907" s="30" t="str">
        <f t="shared" si="184"/>
        <v/>
      </c>
      <c r="N5907" s="30" t="str">
        <f t="shared" si="185"/>
        <v/>
      </c>
      <c r="O5907" s="5" t="str">
        <f>IF(D5907="","",
IF(AND(K5907&lt;&gt;"SIM",V5907&gt;0),"ERRO: % BC &gt; 0, mas NÃO permitida ❌",
IF(AND(K5907="SIM",V5907=0),"ATENÇÃO: BC permitida, mas % = 0 🔎",
"Base de cálculo aplicada corretamente ✅")))</f>
        <v/>
      </c>
      <c r="P5907" s="5" t="str">
        <f>IF(D5907="","",
IF(AND(Q5907&lt;&gt;"SIM",U5907&gt;0),"ERRO: % alíquota &gt; 0, mas NÃO permitida ❌",
IF(AND(Q5907="SIM",U5907=0),"ATENÇÃO: alíquota permitida, mas % = 0 🔎",
"Alíquota aplicada corretamente ✅")))</f>
        <v/>
      </c>
      <c r="Q5907" s="5" t="str">
        <f>IF(E5907="","",IFERROR(VLOOKUP(E5907,REGRAS_CST!$A$2:$D$200,4,FALSE),""))</f>
        <v/>
      </c>
      <c r="R5907" s="8"/>
      <c r="S5907" s="7">
        <f>IF($H5907="","",$H5907*(1-$U5907))</f>
        <v>8.9999999999999993E-3</v>
      </c>
      <c r="T5907" s="7">
        <f>IF($I5907="","",$I5907*(1-$U5907))</f>
        <v>1E-3</v>
      </c>
      <c r="U5907" s="7">
        <f>IFERROR(INDEX(BASE_CCLASSTRIB!$E:$E, MATCH(TEXT($D5907,"000000"), BASE_CCLASSTRIB!$A:$A, 0))/100, 0)</f>
        <v>0</v>
      </c>
      <c r="V5907" s="21">
        <f>IFERROR(INDEX(BASE_CCLASSTRIB!$F:$F, MATCH(TEXT($D5907,"000000"), BASE_CCLASSTRIB!$A:$A, 0))/100, 0)</f>
        <v>0</v>
      </c>
    </row>
    <row r="5908" spans="2:22" ht="15.75" customHeight="1" thickTop="1" thickBot="1">
      <c r="B5908" s="8"/>
      <c r="C5908" s="8"/>
      <c r="E5908" s="8" t="str">
        <f>IF(D5908="","",LEFT(D5908,3))</f>
        <v/>
      </c>
      <c r="F5908" s="5" t="str">
        <f>IF(E5908="","",IFERROR(VLOOKUP(E5908,REGRAS_CST!$A$2:$B$200,2,FALSE),""))</f>
        <v/>
      </c>
      <c r="H5908" s="7">
        <v>8.9999999999999993E-3</v>
      </c>
      <c r="I5908" s="7">
        <v>1E-3</v>
      </c>
      <c r="K5908" s="5" t="str">
        <f>IF(E5908="","",IFERROR(VLOOKUP(E5908,REGRAS_CST!$A$2:$C$200,3,FALSE),""))</f>
        <v/>
      </c>
      <c r="L5908" s="10" t="str">
        <f>IF($G5908="", "", $G5908*(1-$V5908))</f>
        <v/>
      </c>
      <c r="M5908" s="30" t="str">
        <f t="shared" si="184"/>
        <v/>
      </c>
      <c r="N5908" s="30" t="str">
        <f t="shared" si="185"/>
        <v/>
      </c>
      <c r="O5908" s="5" t="str">
        <f>IF(D5908="","",
IF(AND(K5908&lt;&gt;"SIM",V5908&gt;0),"ERRO: % BC &gt; 0, mas NÃO permitida ❌",
IF(AND(K5908="SIM",V5908=0),"ATENÇÃO: BC permitida, mas % = 0 🔎",
"Base de cálculo aplicada corretamente ✅")))</f>
        <v/>
      </c>
      <c r="P5908" s="5" t="str">
        <f>IF(D5908="","",
IF(AND(Q5908&lt;&gt;"SIM",U5908&gt;0),"ERRO: % alíquota &gt; 0, mas NÃO permitida ❌",
IF(AND(Q5908="SIM",U5908=0),"ATENÇÃO: alíquota permitida, mas % = 0 🔎",
"Alíquota aplicada corretamente ✅")))</f>
        <v/>
      </c>
      <c r="Q5908" s="5" t="str">
        <f>IF(E5908="","",IFERROR(VLOOKUP(E5908,REGRAS_CST!$A$2:$D$200,4,FALSE),""))</f>
        <v/>
      </c>
      <c r="R5908" s="8"/>
      <c r="S5908" s="7">
        <f>IF($H5908="","",$H5908*(1-$U5908))</f>
        <v>8.9999999999999993E-3</v>
      </c>
      <c r="T5908" s="7">
        <f>IF($I5908="","",$I5908*(1-$U5908))</f>
        <v>1E-3</v>
      </c>
      <c r="U5908" s="7">
        <f>IFERROR(INDEX(BASE_CCLASSTRIB!$E:$E, MATCH(TEXT($D5908,"000000"), BASE_CCLASSTRIB!$A:$A, 0))/100, 0)</f>
        <v>0</v>
      </c>
      <c r="V5908" s="21">
        <f>IFERROR(INDEX(BASE_CCLASSTRIB!$F:$F, MATCH(TEXT($D5908,"000000"), BASE_CCLASSTRIB!$A:$A, 0))/100, 0)</f>
        <v>0</v>
      </c>
    </row>
    <row r="5909" spans="2:22" ht="15.75" customHeight="1" thickTop="1" thickBot="1">
      <c r="B5909" s="8"/>
      <c r="C5909" s="8"/>
      <c r="E5909" s="8" t="str">
        <f>IF(D5909="","",LEFT(D5909,3))</f>
        <v/>
      </c>
      <c r="F5909" s="5" t="str">
        <f>IF(E5909="","",IFERROR(VLOOKUP(E5909,REGRAS_CST!$A$2:$B$200,2,FALSE),""))</f>
        <v/>
      </c>
      <c r="H5909" s="7">
        <v>8.9999999999999993E-3</v>
      </c>
      <c r="I5909" s="7">
        <v>1E-3</v>
      </c>
      <c r="K5909" s="5" t="str">
        <f>IF(E5909="","",IFERROR(VLOOKUP(E5909,REGRAS_CST!$A$2:$C$200,3,FALSE),""))</f>
        <v/>
      </c>
      <c r="L5909" s="10" t="str">
        <f>IF($G5909="", "", $G5909*(1-$V5909))</f>
        <v/>
      </c>
      <c r="M5909" s="30" t="str">
        <f t="shared" si="184"/>
        <v/>
      </c>
      <c r="N5909" s="30" t="str">
        <f t="shared" si="185"/>
        <v/>
      </c>
      <c r="O5909" s="5" t="str">
        <f>IF(D5909="","",
IF(AND(K5909&lt;&gt;"SIM",V5909&gt;0),"ERRO: % BC &gt; 0, mas NÃO permitida ❌",
IF(AND(K5909="SIM",V5909=0),"ATENÇÃO: BC permitida, mas % = 0 🔎",
"Base de cálculo aplicada corretamente ✅")))</f>
        <v/>
      </c>
      <c r="P5909" s="5" t="str">
        <f>IF(D5909="","",
IF(AND(Q5909&lt;&gt;"SIM",U5909&gt;0),"ERRO: % alíquota &gt; 0, mas NÃO permitida ❌",
IF(AND(Q5909="SIM",U5909=0),"ATENÇÃO: alíquota permitida, mas % = 0 🔎",
"Alíquota aplicada corretamente ✅")))</f>
        <v/>
      </c>
      <c r="Q5909" s="5" t="str">
        <f>IF(E5909="","",IFERROR(VLOOKUP(E5909,REGRAS_CST!$A$2:$D$200,4,FALSE),""))</f>
        <v/>
      </c>
      <c r="R5909" s="8"/>
      <c r="S5909" s="7">
        <f>IF($H5909="","",$H5909*(1-$U5909))</f>
        <v>8.9999999999999993E-3</v>
      </c>
      <c r="T5909" s="7">
        <f>IF($I5909="","",$I5909*(1-$U5909))</f>
        <v>1E-3</v>
      </c>
      <c r="U5909" s="7">
        <f>IFERROR(INDEX(BASE_CCLASSTRIB!$E:$E, MATCH(TEXT($D5909,"000000"), BASE_CCLASSTRIB!$A:$A, 0))/100, 0)</f>
        <v>0</v>
      </c>
      <c r="V5909" s="21">
        <f>IFERROR(INDEX(BASE_CCLASSTRIB!$F:$F, MATCH(TEXT($D5909,"000000"), BASE_CCLASSTRIB!$A:$A, 0))/100, 0)</f>
        <v>0</v>
      </c>
    </row>
    <row r="5910" spans="2:22" ht="15.75" customHeight="1" thickTop="1" thickBot="1">
      <c r="B5910" s="8"/>
      <c r="C5910" s="8"/>
      <c r="E5910" s="8" t="str">
        <f>IF(D5910="","",LEFT(D5910,3))</f>
        <v/>
      </c>
      <c r="F5910" s="5" t="str">
        <f>IF(E5910="","",IFERROR(VLOOKUP(E5910,REGRAS_CST!$A$2:$B$200,2,FALSE),""))</f>
        <v/>
      </c>
      <c r="H5910" s="7">
        <v>8.9999999999999993E-3</v>
      </c>
      <c r="I5910" s="7">
        <v>1E-3</v>
      </c>
      <c r="K5910" s="5" t="str">
        <f>IF(E5910="","",IFERROR(VLOOKUP(E5910,REGRAS_CST!$A$2:$C$200,3,FALSE),""))</f>
        <v/>
      </c>
      <c r="L5910" s="10" t="str">
        <f>IF($G5910="", "", $G5910*(1-$V5910))</f>
        <v/>
      </c>
      <c r="M5910" s="30" t="str">
        <f t="shared" si="184"/>
        <v/>
      </c>
      <c r="N5910" s="30" t="str">
        <f t="shared" si="185"/>
        <v/>
      </c>
      <c r="O5910" s="5" t="str">
        <f>IF(D5910="","",
IF(AND(K5910&lt;&gt;"SIM",V5910&gt;0),"ERRO: % BC &gt; 0, mas NÃO permitida ❌",
IF(AND(K5910="SIM",V5910=0),"ATENÇÃO: BC permitida, mas % = 0 🔎",
"Base de cálculo aplicada corretamente ✅")))</f>
        <v/>
      </c>
      <c r="P5910" s="5" t="str">
        <f>IF(D5910="","",
IF(AND(Q5910&lt;&gt;"SIM",U5910&gt;0),"ERRO: % alíquota &gt; 0, mas NÃO permitida ❌",
IF(AND(Q5910="SIM",U5910=0),"ATENÇÃO: alíquota permitida, mas % = 0 🔎",
"Alíquota aplicada corretamente ✅")))</f>
        <v/>
      </c>
      <c r="Q5910" s="5" t="str">
        <f>IF(E5910="","",IFERROR(VLOOKUP(E5910,REGRAS_CST!$A$2:$D$200,4,FALSE),""))</f>
        <v/>
      </c>
      <c r="R5910" s="8"/>
      <c r="S5910" s="7">
        <f>IF($H5910="","",$H5910*(1-$U5910))</f>
        <v>8.9999999999999993E-3</v>
      </c>
      <c r="T5910" s="7">
        <f>IF($I5910="","",$I5910*(1-$U5910))</f>
        <v>1E-3</v>
      </c>
      <c r="U5910" s="7">
        <f>IFERROR(INDEX(BASE_CCLASSTRIB!$E:$E, MATCH(TEXT($D5910,"000000"), BASE_CCLASSTRIB!$A:$A, 0))/100, 0)</f>
        <v>0</v>
      </c>
      <c r="V5910" s="21">
        <f>IFERROR(INDEX(BASE_CCLASSTRIB!$F:$F, MATCH(TEXT($D5910,"000000"), BASE_CCLASSTRIB!$A:$A, 0))/100, 0)</f>
        <v>0</v>
      </c>
    </row>
    <row r="5911" spans="2:22" ht="15.75" customHeight="1" thickTop="1" thickBot="1">
      <c r="B5911" s="8"/>
      <c r="C5911" s="8"/>
      <c r="E5911" s="8" t="str">
        <f>IF(D5911="","",LEFT(D5911,3))</f>
        <v/>
      </c>
      <c r="F5911" s="5" t="str">
        <f>IF(E5911="","",IFERROR(VLOOKUP(E5911,REGRAS_CST!$A$2:$B$200,2,FALSE),""))</f>
        <v/>
      </c>
      <c r="H5911" s="7">
        <v>8.9999999999999993E-3</v>
      </c>
      <c r="I5911" s="7">
        <v>1E-3</v>
      </c>
      <c r="K5911" s="5" t="str">
        <f>IF(E5911="","",IFERROR(VLOOKUP(E5911,REGRAS_CST!$A$2:$C$200,3,FALSE),""))</f>
        <v/>
      </c>
      <c r="L5911" s="10" t="str">
        <f>IF($G5911="", "", $G5911*(1-$V5911))</f>
        <v/>
      </c>
      <c r="M5911" s="30" t="str">
        <f t="shared" si="184"/>
        <v/>
      </c>
      <c r="N5911" s="30" t="str">
        <f t="shared" si="185"/>
        <v/>
      </c>
      <c r="O5911" s="5" t="str">
        <f>IF(D5911="","",
IF(AND(K5911&lt;&gt;"SIM",V5911&gt;0),"ERRO: % BC &gt; 0, mas NÃO permitida ❌",
IF(AND(K5911="SIM",V5911=0),"ATENÇÃO: BC permitida, mas % = 0 🔎",
"Base de cálculo aplicada corretamente ✅")))</f>
        <v/>
      </c>
      <c r="P5911" s="5" t="str">
        <f>IF(D5911="","",
IF(AND(Q5911&lt;&gt;"SIM",U5911&gt;0),"ERRO: % alíquota &gt; 0, mas NÃO permitida ❌",
IF(AND(Q5911="SIM",U5911=0),"ATENÇÃO: alíquota permitida, mas % = 0 🔎",
"Alíquota aplicada corretamente ✅")))</f>
        <v/>
      </c>
      <c r="Q5911" s="5" t="str">
        <f>IF(E5911="","",IFERROR(VLOOKUP(E5911,REGRAS_CST!$A$2:$D$200,4,FALSE),""))</f>
        <v/>
      </c>
      <c r="R5911" s="8"/>
      <c r="S5911" s="7">
        <f>IF($H5911="","",$H5911*(1-$U5911))</f>
        <v>8.9999999999999993E-3</v>
      </c>
      <c r="T5911" s="7">
        <f>IF($I5911="","",$I5911*(1-$U5911))</f>
        <v>1E-3</v>
      </c>
      <c r="U5911" s="7">
        <f>IFERROR(INDEX(BASE_CCLASSTRIB!$E:$E, MATCH(TEXT($D5911,"000000"), BASE_CCLASSTRIB!$A:$A, 0))/100, 0)</f>
        <v>0</v>
      </c>
      <c r="V5911" s="21">
        <f>IFERROR(INDEX(BASE_CCLASSTRIB!$F:$F, MATCH(TEXT($D5911,"000000"), BASE_CCLASSTRIB!$A:$A, 0))/100, 0)</f>
        <v>0</v>
      </c>
    </row>
    <row r="5912" spans="2:22" ht="15.75" customHeight="1" thickTop="1" thickBot="1">
      <c r="B5912" s="8"/>
      <c r="C5912" s="8"/>
      <c r="E5912" s="8" t="str">
        <f>IF(D5912="","",LEFT(D5912,3))</f>
        <v/>
      </c>
      <c r="F5912" s="5" t="str">
        <f>IF(E5912="","",IFERROR(VLOOKUP(E5912,REGRAS_CST!$A$2:$B$200,2,FALSE),""))</f>
        <v/>
      </c>
      <c r="H5912" s="7">
        <v>8.9999999999999993E-3</v>
      </c>
      <c r="I5912" s="7">
        <v>1E-3</v>
      </c>
      <c r="K5912" s="5" t="str">
        <f>IF(E5912="","",IFERROR(VLOOKUP(E5912,REGRAS_CST!$A$2:$C$200,3,FALSE),""))</f>
        <v/>
      </c>
      <c r="L5912" s="10" t="str">
        <f>IF($G5912="", "", $G5912*(1-$V5912))</f>
        <v/>
      </c>
      <c r="M5912" s="30" t="str">
        <f t="shared" si="184"/>
        <v/>
      </c>
      <c r="N5912" s="30" t="str">
        <f t="shared" si="185"/>
        <v/>
      </c>
      <c r="O5912" s="5" t="str">
        <f>IF(D5912="","",
IF(AND(K5912&lt;&gt;"SIM",V5912&gt;0),"ERRO: % BC &gt; 0, mas NÃO permitida ❌",
IF(AND(K5912="SIM",V5912=0),"ATENÇÃO: BC permitida, mas % = 0 🔎",
"Base de cálculo aplicada corretamente ✅")))</f>
        <v/>
      </c>
      <c r="P5912" s="5" t="str">
        <f>IF(D5912="","",
IF(AND(Q5912&lt;&gt;"SIM",U5912&gt;0),"ERRO: % alíquota &gt; 0, mas NÃO permitida ❌",
IF(AND(Q5912="SIM",U5912=0),"ATENÇÃO: alíquota permitida, mas % = 0 🔎",
"Alíquota aplicada corretamente ✅")))</f>
        <v/>
      </c>
      <c r="Q5912" s="5" t="str">
        <f>IF(E5912="","",IFERROR(VLOOKUP(E5912,REGRAS_CST!$A$2:$D$200,4,FALSE),""))</f>
        <v/>
      </c>
      <c r="R5912" s="8"/>
      <c r="S5912" s="7">
        <f>IF($H5912="","",$H5912*(1-$U5912))</f>
        <v>8.9999999999999993E-3</v>
      </c>
      <c r="T5912" s="7">
        <f>IF($I5912="","",$I5912*(1-$U5912))</f>
        <v>1E-3</v>
      </c>
      <c r="U5912" s="7">
        <f>IFERROR(INDEX(BASE_CCLASSTRIB!$E:$E, MATCH(TEXT($D5912,"000000"), BASE_CCLASSTRIB!$A:$A, 0))/100, 0)</f>
        <v>0</v>
      </c>
      <c r="V5912" s="21">
        <f>IFERROR(INDEX(BASE_CCLASSTRIB!$F:$F, MATCH(TEXT($D5912,"000000"), BASE_CCLASSTRIB!$A:$A, 0))/100, 0)</f>
        <v>0</v>
      </c>
    </row>
    <row r="5913" spans="2:22" ht="15.75" customHeight="1" thickTop="1" thickBot="1">
      <c r="B5913" s="8"/>
      <c r="C5913" s="8"/>
      <c r="E5913" s="8" t="str">
        <f>IF(D5913="","",LEFT(D5913,3))</f>
        <v/>
      </c>
      <c r="F5913" s="5" t="str">
        <f>IF(E5913="","",IFERROR(VLOOKUP(E5913,REGRAS_CST!$A$2:$B$200,2,FALSE),""))</f>
        <v/>
      </c>
      <c r="H5913" s="7">
        <v>8.9999999999999993E-3</v>
      </c>
      <c r="I5913" s="7">
        <v>1E-3</v>
      </c>
      <c r="K5913" s="5" t="str">
        <f>IF(E5913="","",IFERROR(VLOOKUP(E5913,REGRAS_CST!$A$2:$C$200,3,FALSE),""))</f>
        <v/>
      </c>
      <c r="L5913" s="10" t="str">
        <f>IF($G5913="", "", $G5913*(1-$V5913))</f>
        <v/>
      </c>
      <c r="M5913" s="30" t="str">
        <f t="shared" si="184"/>
        <v/>
      </c>
      <c r="N5913" s="30" t="str">
        <f t="shared" si="185"/>
        <v/>
      </c>
      <c r="O5913" s="5" t="str">
        <f>IF(D5913="","",
IF(AND(K5913&lt;&gt;"SIM",V5913&gt;0),"ERRO: % BC &gt; 0, mas NÃO permitida ❌",
IF(AND(K5913="SIM",V5913=0),"ATENÇÃO: BC permitida, mas % = 0 🔎",
"Base de cálculo aplicada corretamente ✅")))</f>
        <v/>
      </c>
      <c r="P5913" s="5" t="str">
        <f>IF(D5913="","",
IF(AND(Q5913&lt;&gt;"SIM",U5913&gt;0),"ERRO: % alíquota &gt; 0, mas NÃO permitida ❌",
IF(AND(Q5913="SIM",U5913=0),"ATENÇÃO: alíquota permitida, mas % = 0 🔎",
"Alíquota aplicada corretamente ✅")))</f>
        <v/>
      </c>
      <c r="Q5913" s="5" t="str">
        <f>IF(E5913="","",IFERROR(VLOOKUP(E5913,REGRAS_CST!$A$2:$D$200,4,FALSE),""))</f>
        <v/>
      </c>
      <c r="R5913" s="8"/>
      <c r="S5913" s="7">
        <f>IF($H5913="","",$H5913*(1-$U5913))</f>
        <v>8.9999999999999993E-3</v>
      </c>
      <c r="T5913" s="7">
        <f>IF($I5913="","",$I5913*(1-$U5913))</f>
        <v>1E-3</v>
      </c>
      <c r="U5913" s="7">
        <f>IFERROR(INDEX(BASE_CCLASSTRIB!$E:$E, MATCH(TEXT($D5913,"000000"), BASE_CCLASSTRIB!$A:$A, 0))/100, 0)</f>
        <v>0</v>
      </c>
      <c r="V5913" s="21">
        <f>IFERROR(INDEX(BASE_CCLASSTRIB!$F:$F, MATCH(TEXT($D5913,"000000"), BASE_CCLASSTRIB!$A:$A, 0))/100, 0)</f>
        <v>0</v>
      </c>
    </row>
    <row r="5914" spans="2:22" ht="15.75" customHeight="1" thickTop="1" thickBot="1">
      <c r="B5914" s="8"/>
      <c r="C5914" s="8"/>
      <c r="E5914" s="8" t="str">
        <f>IF(D5914="","",LEFT(D5914,3))</f>
        <v/>
      </c>
      <c r="F5914" s="5" t="str">
        <f>IF(E5914="","",IFERROR(VLOOKUP(E5914,REGRAS_CST!$A$2:$B$200,2,FALSE),""))</f>
        <v/>
      </c>
      <c r="H5914" s="7">
        <v>8.9999999999999993E-3</v>
      </c>
      <c r="I5914" s="7">
        <v>1E-3</v>
      </c>
      <c r="K5914" s="5" t="str">
        <f>IF(E5914="","",IFERROR(VLOOKUP(E5914,REGRAS_CST!$A$2:$C$200,3,FALSE),""))</f>
        <v/>
      </c>
      <c r="L5914" s="10" t="str">
        <f>IF($G5914="", "", $G5914*(1-$V5914))</f>
        <v/>
      </c>
      <c r="M5914" s="30" t="str">
        <f t="shared" si="184"/>
        <v/>
      </c>
      <c r="N5914" s="30" t="str">
        <f t="shared" si="185"/>
        <v/>
      </c>
      <c r="O5914" s="5" t="str">
        <f>IF(D5914="","",
IF(AND(K5914&lt;&gt;"SIM",V5914&gt;0),"ERRO: % BC &gt; 0, mas NÃO permitida ❌",
IF(AND(K5914="SIM",V5914=0),"ATENÇÃO: BC permitida, mas % = 0 🔎",
"Base de cálculo aplicada corretamente ✅")))</f>
        <v/>
      </c>
      <c r="P5914" s="5" t="str">
        <f>IF(D5914="","",
IF(AND(Q5914&lt;&gt;"SIM",U5914&gt;0),"ERRO: % alíquota &gt; 0, mas NÃO permitida ❌",
IF(AND(Q5914="SIM",U5914=0),"ATENÇÃO: alíquota permitida, mas % = 0 🔎",
"Alíquota aplicada corretamente ✅")))</f>
        <v/>
      </c>
      <c r="Q5914" s="5" t="str">
        <f>IF(E5914="","",IFERROR(VLOOKUP(E5914,REGRAS_CST!$A$2:$D$200,4,FALSE),""))</f>
        <v/>
      </c>
      <c r="R5914" s="8"/>
      <c r="S5914" s="7">
        <f>IF($H5914="","",$H5914*(1-$U5914))</f>
        <v>8.9999999999999993E-3</v>
      </c>
      <c r="T5914" s="7">
        <f>IF($I5914="","",$I5914*(1-$U5914))</f>
        <v>1E-3</v>
      </c>
      <c r="U5914" s="7">
        <f>IFERROR(INDEX(BASE_CCLASSTRIB!$E:$E, MATCH(TEXT($D5914,"000000"), BASE_CCLASSTRIB!$A:$A, 0))/100, 0)</f>
        <v>0</v>
      </c>
      <c r="V5914" s="21">
        <f>IFERROR(INDEX(BASE_CCLASSTRIB!$F:$F, MATCH(TEXT($D5914,"000000"), BASE_CCLASSTRIB!$A:$A, 0))/100, 0)</f>
        <v>0</v>
      </c>
    </row>
    <row r="5915" spans="2:22" ht="15.75" customHeight="1" thickTop="1" thickBot="1">
      <c r="B5915" s="8"/>
      <c r="C5915" s="8"/>
      <c r="E5915" s="8" t="str">
        <f>IF(D5915="","",LEFT(D5915,3))</f>
        <v/>
      </c>
      <c r="F5915" s="5" t="str">
        <f>IF(E5915="","",IFERROR(VLOOKUP(E5915,REGRAS_CST!$A$2:$B$200,2,FALSE),""))</f>
        <v/>
      </c>
      <c r="H5915" s="7">
        <v>8.9999999999999993E-3</v>
      </c>
      <c r="I5915" s="7">
        <v>1E-3</v>
      </c>
      <c r="K5915" s="5" t="str">
        <f>IF(E5915="","",IFERROR(VLOOKUP(E5915,REGRAS_CST!$A$2:$C$200,3,FALSE),""))</f>
        <v/>
      </c>
      <c r="L5915" s="10" t="str">
        <f>IF($G5915="", "", $G5915*(1-$V5915))</f>
        <v/>
      </c>
      <c r="M5915" s="30" t="str">
        <f t="shared" si="184"/>
        <v/>
      </c>
      <c r="N5915" s="30" t="str">
        <f t="shared" si="185"/>
        <v/>
      </c>
      <c r="O5915" s="5" t="str">
        <f>IF(D5915="","",
IF(AND(K5915&lt;&gt;"SIM",V5915&gt;0),"ERRO: % BC &gt; 0, mas NÃO permitida ❌",
IF(AND(K5915="SIM",V5915=0),"ATENÇÃO: BC permitida, mas % = 0 🔎",
"Base de cálculo aplicada corretamente ✅")))</f>
        <v/>
      </c>
      <c r="P5915" s="5" t="str">
        <f>IF(D5915="","",
IF(AND(Q5915&lt;&gt;"SIM",U5915&gt;0),"ERRO: % alíquota &gt; 0, mas NÃO permitida ❌",
IF(AND(Q5915="SIM",U5915=0),"ATENÇÃO: alíquota permitida, mas % = 0 🔎",
"Alíquota aplicada corretamente ✅")))</f>
        <v/>
      </c>
      <c r="Q5915" s="5" t="str">
        <f>IF(E5915="","",IFERROR(VLOOKUP(E5915,REGRAS_CST!$A$2:$D$200,4,FALSE),""))</f>
        <v/>
      </c>
      <c r="R5915" s="8"/>
      <c r="S5915" s="7">
        <f>IF($H5915="","",$H5915*(1-$U5915))</f>
        <v>8.9999999999999993E-3</v>
      </c>
      <c r="T5915" s="7">
        <f>IF($I5915="","",$I5915*(1-$U5915))</f>
        <v>1E-3</v>
      </c>
      <c r="U5915" s="7">
        <f>IFERROR(INDEX(BASE_CCLASSTRIB!$E:$E, MATCH(TEXT($D5915,"000000"), BASE_CCLASSTRIB!$A:$A, 0))/100, 0)</f>
        <v>0</v>
      </c>
      <c r="V5915" s="21">
        <f>IFERROR(INDEX(BASE_CCLASSTRIB!$F:$F, MATCH(TEXT($D5915,"000000"), BASE_CCLASSTRIB!$A:$A, 0))/100, 0)</f>
        <v>0</v>
      </c>
    </row>
    <row r="5916" spans="2:22" ht="15.75" customHeight="1" thickTop="1" thickBot="1">
      <c r="B5916" s="8"/>
      <c r="C5916" s="8"/>
      <c r="E5916" s="8" t="str">
        <f>IF(D5916="","",LEFT(D5916,3))</f>
        <v/>
      </c>
      <c r="F5916" s="5" t="str">
        <f>IF(E5916="","",IFERROR(VLOOKUP(E5916,REGRAS_CST!$A$2:$B$200,2,FALSE),""))</f>
        <v/>
      </c>
      <c r="H5916" s="7">
        <v>8.9999999999999993E-3</v>
      </c>
      <c r="I5916" s="7">
        <v>1E-3</v>
      </c>
      <c r="K5916" s="5" t="str">
        <f>IF(E5916="","",IFERROR(VLOOKUP(E5916,REGRAS_CST!$A$2:$C$200,3,FALSE),""))</f>
        <v/>
      </c>
      <c r="L5916" s="10" t="str">
        <f>IF($G5916="", "", $G5916*(1-$V5916))</f>
        <v/>
      </c>
      <c r="M5916" s="30" t="str">
        <f t="shared" si="184"/>
        <v/>
      </c>
      <c r="N5916" s="30" t="str">
        <f t="shared" si="185"/>
        <v/>
      </c>
      <c r="O5916" s="5" t="str">
        <f>IF(D5916="","",
IF(AND(K5916&lt;&gt;"SIM",V5916&gt;0),"ERRO: % BC &gt; 0, mas NÃO permitida ❌",
IF(AND(K5916="SIM",V5916=0),"ATENÇÃO: BC permitida, mas % = 0 🔎",
"Base de cálculo aplicada corretamente ✅")))</f>
        <v/>
      </c>
      <c r="P5916" s="5" t="str">
        <f>IF(D5916="","",
IF(AND(Q5916&lt;&gt;"SIM",U5916&gt;0),"ERRO: % alíquota &gt; 0, mas NÃO permitida ❌",
IF(AND(Q5916="SIM",U5916=0),"ATENÇÃO: alíquota permitida, mas % = 0 🔎",
"Alíquota aplicada corretamente ✅")))</f>
        <v/>
      </c>
      <c r="Q5916" s="5" t="str">
        <f>IF(E5916="","",IFERROR(VLOOKUP(E5916,REGRAS_CST!$A$2:$D$200,4,FALSE),""))</f>
        <v/>
      </c>
      <c r="R5916" s="8"/>
      <c r="S5916" s="7">
        <f>IF($H5916="","",$H5916*(1-$U5916))</f>
        <v>8.9999999999999993E-3</v>
      </c>
      <c r="T5916" s="7">
        <f>IF($I5916="","",$I5916*(1-$U5916))</f>
        <v>1E-3</v>
      </c>
      <c r="U5916" s="7">
        <f>IFERROR(INDEX(BASE_CCLASSTRIB!$E:$E, MATCH(TEXT($D5916,"000000"), BASE_CCLASSTRIB!$A:$A, 0))/100, 0)</f>
        <v>0</v>
      </c>
      <c r="V5916" s="21">
        <f>IFERROR(INDEX(BASE_CCLASSTRIB!$F:$F, MATCH(TEXT($D5916,"000000"), BASE_CCLASSTRIB!$A:$A, 0))/100, 0)</f>
        <v>0</v>
      </c>
    </row>
    <row r="5917" spans="2:22" ht="15.75" customHeight="1" thickTop="1" thickBot="1">
      <c r="B5917" s="8"/>
      <c r="C5917" s="8"/>
      <c r="E5917" s="8" t="str">
        <f>IF(D5917="","",LEFT(D5917,3))</f>
        <v/>
      </c>
      <c r="F5917" s="5" t="str">
        <f>IF(E5917="","",IFERROR(VLOOKUP(E5917,REGRAS_CST!$A$2:$B$200,2,FALSE),""))</f>
        <v/>
      </c>
      <c r="H5917" s="7">
        <v>8.9999999999999993E-3</v>
      </c>
      <c r="I5917" s="7">
        <v>1E-3</v>
      </c>
      <c r="K5917" s="5" t="str">
        <f>IF(E5917="","",IFERROR(VLOOKUP(E5917,REGRAS_CST!$A$2:$C$200,3,FALSE),""))</f>
        <v/>
      </c>
      <c r="L5917" s="10" t="str">
        <f>IF($G5917="", "", $G5917*(1-$V5917))</f>
        <v/>
      </c>
      <c r="M5917" s="30" t="str">
        <f t="shared" si="184"/>
        <v/>
      </c>
      <c r="N5917" s="30" t="str">
        <f t="shared" si="185"/>
        <v/>
      </c>
      <c r="O5917" s="5" t="str">
        <f>IF(D5917="","",
IF(AND(K5917&lt;&gt;"SIM",V5917&gt;0),"ERRO: % BC &gt; 0, mas NÃO permitida ❌",
IF(AND(K5917="SIM",V5917=0),"ATENÇÃO: BC permitida, mas % = 0 🔎",
"Base de cálculo aplicada corretamente ✅")))</f>
        <v/>
      </c>
      <c r="P5917" s="5" t="str">
        <f>IF(D5917="","",
IF(AND(Q5917&lt;&gt;"SIM",U5917&gt;0),"ERRO: % alíquota &gt; 0, mas NÃO permitida ❌",
IF(AND(Q5917="SIM",U5917=0),"ATENÇÃO: alíquota permitida, mas % = 0 🔎",
"Alíquota aplicada corretamente ✅")))</f>
        <v/>
      </c>
      <c r="Q5917" s="5" t="str">
        <f>IF(E5917="","",IFERROR(VLOOKUP(E5917,REGRAS_CST!$A$2:$D$200,4,FALSE),""))</f>
        <v/>
      </c>
      <c r="R5917" s="8"/>
      <c r="S5917" s="7">
        <f>IF($H5917="","",$H5917*(1-$U5917))</f>
        <v>8.9999999999999993E-3</v>
      </c>
      <c r="T5917" s="7">
        <f>IF($I5917="","",$I5917*(1-$U5917))</f>
        <v>1E-3</v>
      </c>
      <c r="U5917" s="7">
        <f>IFERROR(INDEX(BASE_CCLASSTRIB!$E:$E, MATCH(TEXT($D5917,"000000"), BASE_CCLASSTRIB!$A:$A, 0))/100, 0)</f>
        <v>0</v>
      </c>
      <c r="V5917" s="21">
        <f>IFERROR(INDEX(BASE_CCLASSTRIB!$F:$F, MATCH(TEXT($D5917,"000000"), BASE_CCLASSTRIB!$A:$A, 0))/100, 0)</f>
        <v>0</v>
      </c>
    </row>
    <row r="5918" spans="2:22" ht="15.75" customHeight="1" thickTop="1" thickBot="1">
      <c r="B5918" s="8"/>
      <c r="C5918" s="8"/>
      <c r="E5918" s="8" t="str">
        <f>IF(D5918="","",LEFT(D5918,3))</f>
        <v/>
      </c>
      <c r="F5918" s="5" t="str">
        <f>IF(E5918="","",IFERROR(VLOOKUP(E5918,REGRAS_CST!$A$2:$B$200,2,FALSE),""))</f>
        <v/>
      </c>
      <c r="H5918" s="7">
        <v>8.9999999999999993E-3</v>
      </c>
      <c r="I5918" s="7">
        <v>1E-3</v>
      </c>
      <c r="K5918" s="5" t="str">
        <f>IF(E5918="","",IFERROR(VLOOKUP(E5918,REGRAS_CST!$A$2:$C$200,3,FALSE),""))</f>
        <v/>
      </c>
      <c r="L5918" s="10" t="str">
        <f>IF($G5918="", "", $G5918*(1-$V5918))</f>
        <v/>
      </c>
      <c r="M5918" s="30" t="str">
        <f t="shared" si="184"/>
        <v/>
      </c>
      <c r="N5918" s="30" t="str">
        <f t="shared" si="185"/>
        <v/>
      </c>
      <c r="O5918" s="5" t="str">
        <f>IF(D5918="","",
IF(AND(K5918&lt;&gt;"SIM",V5918&gt;0),"ERRO: % BC &gt; 0, mas NÃO permitida ❌",
IF(AND(K5918="SIM",V5918=0),"ATENÇÃO: BC permitida, mas % = 0 🔎",
"Base de cálculo aplicada corretamente ✅")))</f>
        <v/>
      </c>
      <c r="P5918" s="5" t="str">
        <f>IF(D5918="","",
IF(AND(Q5918&lt;&gt;"SIM",U5918&gt;0),"ERRO: % alíquota &gt; 0, mas NÃO permitida ❌",
IF(AND(Q5918="SIM",U5918=0),"ATENÇÃO: alíquota permitida, mas % = 0 🔎",
"Alíquota aplicada corretamente ✅")))</f>
        <v/>
      </c>
      <c r="Q5918" s="5" t="str">
        <f>IF(E5918="","",IFERROR(VLOOKUP(E5918,REGRAS_CST!$A$2:$D$200,4,FALSE),""))</f>
        <v/>
      </c>
      <c r="R5918" s="8"/>
      <c r="S5918" s="7">
        <f>IF($H5918="","",$H5918*(1-$U5918))</f>
        <v>8.9999999999999993E-3</v>
      </c>
      <c r="T5918" s="7">
        <f>IF($I5918="","",$I5918*(1-$U5918))</f>
        <v>1E-3</v>
      </c>
      <c r="U5918" s="7">
        <f>IFERROR(INDEX(BASE_CCLASSTRIB!$E:$E, MATCH(TEXT($D5918,"000000"), BASE_CCLASSTRIB!$A:$A, 0))/100, 0)</f>
        <v>0</v>
      </c>
      <c r="V5918" s="21">
        <f>IFERROR(INDEX(BASE_CCLASSTRIB!$F:$F, MATCH(TEXT($D5918,"000000"), BASE_CCLASSTRIB!$A:$A, 0))/100, 0)</f>
        <v>0</v>
      </c>
    </row>
    <row r="5919" spans="2:22" ht="15.75" customHeight="1" thickTop="1" thickBot="1">
      <c r="B5919" s="8"/>
      <c r="C5919" s="8"/>
      <c r="E5919" s="8" t="str">
        <f>IF(D5919="","",LEFT(D5919,3))</f>
        <v/>
      </c>
      <c r="F5919" s="5" t="str">
        <f>IF(E5919="","",IFERROR(VLOOKUP(E5919,REGRAS_CST!$A$2:$B$200,2,FALSE),""))</f>
        <v/>
      </c>
      <c r="H5919" s="7">
        <v>8.9999999999999993E-3</v>
      </c>
      <c r="I5919" s="7">
        <v>1E-3</v>
      </c>
      <c r="K5919" s="5" t="str">
        <f>IF(E5919="","",IFERROR(VLOOKUP(E5919,REGRAS_CST!$A$2:$C$200,3,FALSE),""))</f>
        <v/>
      </c>
      <c r="L5919" s="10" t="str">
        <f>IF($G5919="", "", $G5919*(1-$V5919))</f>
        <v/>
      </c>
      <c r="M5919" s="30" t="str">
        <f t="shared" si="184"/>
        <v/>
      </c>
      <c r="N5919" s="30" t="str">
        <f t="shared" si="185"/>
        <v/>
      </c>
      <c r="O5919" s="5" t="str">
        <f>IF(D5919="","",
IF(AND(K5919&lt;&gt;"SIM",V5919&gt;0),"ERRO: % BC &gt; 0, mas NÃO permitida ❌",
IF(AND(K5919="SIM",V5919=0),"ATENÇÃO: BC permitida, mas % = 0 🔎",
"Base de cálculo aplicada corretamente ✅")))</f>
        <v/>
      </c>
      <c r="P5919" s="5" t="str">
        <f>IF(D5919="","",
IF(AND(Q5919&lt;&gt;"SIM",U5919&gt;0),"ERRO: % alíquota &gt; 0, mas NÃO permitida ❌",
IF(AND(Q5919="SIM",U5919=0),"ATENÇÃO: alíquota permitida, mas % = 0 🔎",
"Alíquota aplicada corretamente ✅")))</f>
        <v/>
      </c>
      <c r="Q5919" s="5" t="str">
        <f>IF(E5919="","",IFERROR(VLOOKUP(E5919,REGRAS_CST!$A$2:$D$200,4,FALSE),""))</f>
        <v/>
      </c>
      <c r="R5919" s="8"/>
      <c r="S5919" s="7">
        <f>IF($H5919="","",$H5919*(1-$U5919))</f>
        <v>8.9999999999999993E-3</v>
      </c>
      <c r="T5919" s="7">
        <f>IF($I5919="","",$I5919*(1-$U5919))</f>
        <v>1E-3</v>
      </c>
      <c r="U5919" s="7">
        <f>IFERROR(INDEX(BASE_CCLASSTRIB!$E:$E, MATCH(TEXT($D5919,"000000"), BASE_CCLASSTRIB!$A:$A, 0))/100, 0)</f>
        <v>0</v>
      </c>
      <c r="V5919" s="21">
        <f>IFERROR(INDEX(BASE_CCLASSTRIB!$F:$F, MATCH(TEXT($D5919,"000000"), BASE_CCLASSTRIB!$A:$A, 0))/100, 0)</f>
        <v>0</v>
      </c>
    </row>
    <row r="5920" spans="2:22" ht="15.75" customHeight="1" thickTop="1" thickBot="1">
      <c r="B5920" s="8"/>
      <c r="C5920" s="8"/>
      <c r="E5920" s="8" t="str">
        <f>IF(D5920="","",LEFT(D5920,3))</f>
        <v/>
      </c>
      <c r="F5920" s="5" t="str">
        <f>IF(E5920="","",IFERROR(VLOOKUP(E5920,REGRAS_CST!$A$2:$B$200,2,FALSE),""))</f>
        <v/>
      </c>
      <c r="H5920" s="7">
        <v>8.9999999999999993E-3</v>
      </c>
      <c r="I5920" s="7">
        <v>1E-3</v>
      </c>
      <c r="K5920" s="5" t="str">
        <f>IF(E5920="","",IFERROR(VLOOKUP(E5920,REGRAS_CST!$A$2:$C$200,3,FALSE),""))</f>
        <v/>
      </c>
      <c r="L5920" s="10" t="str">
        <f>IF($G5920="", "", $G5920*(1-$V5920))</f>
        <v/>
      </c>
      <c r="M5920" s="30" t="str">
        <f t="shared" si="184"/>
        <v/>
      </c>
      <c r="N5920" s="30" t="str">
        <f t="shared" si="185"/>
        <v/>
      </c>
      <c r="O5920" s="5" t="str">
        <f>IF(D5920="","",
IF(AND(K5920&lt;&gt;"SIM",V5920&gt;0),"ERRO: % BC &gt; 0, mas NÃO permitida ❌",
IF(AND(K5920="SIM",V5920=0),"ATENÇÃO: BC permitida, mas % = 0 🔎",
"Base de cálculo aplicada corretamente ✅")))</f>
        <v/>
      </c>
      <c r="P5920" s="5" t="str">
        <f>IF(D5920="","",
IF(AND(Q5920&lt;&gt;"SIM",U5920&gt;0),"ERRO: % alíquota &gt; 0, mas NÃO permitida ❌",
IF(AND(Q5920="SIM",U5920=0),"ATENÇÃO: alíquota permitida, mas % = 0 🔎",
"Alíquota aplicada corretamente ✅")))</f>
        <v/>
      </c>
      <c r="Q5920" s="5" t="str">
        <f>IF(E5920="","",IFERROR(VLOOKUP(E5920,REGRAS_CST!$A$2:$D$200,4,FALSE),""))</f>
        <v/>
      </c>
      <c r="R5920" s="8"/>
      <c r="S5920" s="7">
        <f>IF($H5920="","",$H5920*(1-$U5920))</f>
        <v>8.9999999999999993E-3</v>
      </c>
      <c r="T5920" s="7">
        <f>IF($I5920="","",$I5920*(1-$U5920))</f>
        <v>1E-3</v>
      </c>
      <c r="U5920" s="7">
        <f>IFERROR(INDEX(BASE_CCLASSTRIB!$E:$E, MATCH(TEXT($D5920,"000000"), BASE_CCLASSTRIB!$A:$A, 0))/100, 0)</f>
        <v>0</v>
      </c>
      <c r="V5920" s="21">
        <f>IFERROR(INDEX(BASE_CCLASSTRIB!$F:$F, MATCH(TEXT($D5920,"000000"), BASE_CCLASSTRIB!$A:$A, 0))/100, 0)</f>
        <v>0</v>
      </c>
    </row>
    <row r="5921" spans="2:22" ht="15.75" customHeight="1" thickTop="1" thickBot="1">
      <c r="B5921" s="8"/>
      <c r="C5921" s="8"/>
      <c r="E5921" s="8" t="str">
        <f>IF(D5921="","",LEFT(D5921,3))</f>
        <v/>
      </c>
      <c r="F5921" s="5" t="str">
        <f>IF(E5921="","",IFERROR(VLOOKUP(E5921,REGRAS_CST!$A$2:$B$200,2,FALSE),""))</f>
        <v/>
      </c>
      <c r="H5921" s="7">
        <v>8.9999999999999993E-3</v>
      </c>
      <c r="I5921" s="7">
        <v>1E-3</v>
      </c>
      <c r="K5921" s="5" t="str">
        <f>IF(E5921="","",IFERROR(VLOOKUP(E5921,REGRAS_CST!$A$2:$C$200,3,FALSE),""))</f>
        <v/>
      </c>
      <c r="L5921" s="10" t="str">
        <f>IF($G5921="", "", $G5921*(1-$V5921))</f>
        <v/>
      </c>
      <c r="M5921" s="30" t="str">
        <f t="shared" si="184"/>
        <v/>
      </c>
      <c r="N5921" s="30" t="str">
        <f t="shared" si="185"/>
        <v/>
      </c>
      <c r="O5921" s="5" t="str">
        <f>IF(D5921="","",
IF(AND(K5921&lt;&gt;"SIM",V5921&gt;0),"ERRO: % BC &gt; 0, mas NÃO permitida ❌",
IF(AND(K5921="SIM",V5921=0),"ATENÇÃO: BC permitida, mas % = 0 🔎",
"Base de cálculo aplicada corretamente ✅")))</f>
        <v/>
      </c>
      <c r="P5921" s="5" t="str">
        <f>IF(D5921="","",
IF(AND(Q5921&lt;&gt;"SIM",U5921&gt;0),"ERRO: % alíquota &gt; 0, mas NÃO permitida ❌",
IF(AND(Q5921="SIM",U5921=0),"ATENÇÃO: alíquota permitida, mas % = 0 🔎",
"Alíquota aplicada corretamente ✅")))</f>
        <v/>
      </c>
      <c r="Q5921" s="5" t="str">
        <f>IF(E5921="","",IFERROR(VLOOKUP(E5921,REGRAS_CST!$A$2:$D$200,4,FALSE),""))</f>
        <v/>
      </c>
      <c r="R5921" s="8"/>
      <c r="S5921" s="7">
        <f>IF($H5921="","",$H5921*(1-$U5921))</f>
        <v>8.9999999999999993E-3</v>
      </c>
      <c r="T5921" s="7">
        <f>IF($I5921="","",$I5921*(1-$U5921))</f>
        <v>1E-3</v>
      </c>
      <c r="U5921" s="7">
        <f>IFERROR(INDEX(BASE_CCLASSTRIB!$E:$E, MATCH(TEXT($D5921,"000000"), BASE_CCLASSTRIB!$A:$A, 0))/100, 0)</f>
        <v>0</v>
      </c>
      <c r="V5921" s="21">
        <f>IFERROR(INDEX(BASE_CCLASSTRIB!$F:$F, MATCH(TEXT($D5921,"000000"), BASE_CCLASSTRIB!$A:$A, 0))/100, 0)</f>
        <v>0</v>
      </c>
    </row>
    <row r="5922" spans="2:22" ht="15.75" customHeight="1" thickTop="1" thickBot="1">
      <c r="B5922" s="8"/>
      <c r="C5922" s="8"/>
      <c r="E5922" s="8" t="str">
        <f>IF(D5922="","",LEFT(D5922,3))</f>
        <v/>
      </c>
      <c r="F5922" s="5" t="str">
        <f>IF(E5922="","",IFERROR(VLOOKUP(E5922,REGRAS_CST!$A$2:$B$200,2,FALSE),""))</f>
        <v/>
      </c>
      <c r="H5922" s="7">
        <v>8.9999999999999993E-3</v>
      </c>
      <c r="I5922" s="7">
        <v>1E-3</v>
      </c>
      <c r="K5922" s="5" t="str">
        <f>IF(E5922="","",IFERROR(VLOOKUP(E5922,REGRAS_CST!$A$2:$C$200,3,FALSE),""))</f>
        <v/>
      </c>
      <c r="L5922" s="10" t="str">
        <f>IF($G5922="", "", $G5922*(1-$V5922))</f>
        <v/>
      </c>
      <c r="M5922" s="30" t="str">
        <f t="shared" si="184"/>
        <v/>
      </c>
      <c r="N5922" s="30" t="str">
        <f t="shared" si="185"/>
        <v/>
      </c>
      <c r="O5922" s="5" t="str">
        <f>IF(D5922="","",
IF(AND(K5922&lt;&gt;"SIM",V5922&gt;0),"ERRO: % BC &gt; 0, mas NÃO permitida ❌",
IF(AND(K5922="SIM",V5922=0),"ATENÇÃO: BC permitida, mas % = 0 🔎",
"Base de cálculo aplicada corretamente ✅")))</f>
        <v/>
      </c>
      <c r="P5922" s="5" t="str">
        <f>IF(D5922="","",
IF(AND(Q5922&lt;&gt;"SIM",U5922&gt;0),"ERRO: % alíquota &gt; 0, mas NÃO permitida ❌",
IF(AND(Q5922="SIM",U5922=0),"ATENÇÃO: alíquota permitida, mas % = 0 🔎",
"Alíquota aplicada corretamente ✅")))</f>
        <v/>
      </c>
      <c r="Q5922" s="5" t="str">
        <f>IF(E5922="","",IFERROR(VLOOKUP(E5922,REGRAS_CST!$A$2:$D$200,4,FALSE),""))</f>
        <v/>
      </c>
      <c r="R5922" s="8"/>
      <c r="S5922" s="7">
        <f>IF($H5922="","",$H5922*(1-$U5922))</f>
        <v>8.9999999999999993E-3</v>
      </c>
      <c r="T5922" s="7">
        <f>IF($I5922="","",$I5922*(1-$U5922))</f>
        <v>1E-3</v>
      </c>
      <c r="U5922" s="7">
        <f>IFERROR(INDEX(BASE_CCLASSTRIB!$E:$E, MATCH(TEXT($D5922,"000000"), BASE_CCLASSTRIB!$A:$A, 0))/100, 0)</f>
        <v>0</v>
      </c>
      <c r="V5922" s="21">
        <f>IFERROR(INDEX(BASE_CCLASSTRIB!$F:$F, MATCH(TEXT($D5922,"000000"), BASE_CCLASSTRIB!$A:$A, 0))/100, 0)</f>
        <v>0</v>
      </c>
    </row>
    <row r="5923" spans="2:22" ht="15.75" customHeight="1" thickTop="1" thickBot="1">
      <c r="B5923" s="8"/>
      <c r="C5923" s="8"/>
      <c r="E5923" s="8" t="str">
        <f>IF(D5923="","",LEFT(D5923,3))</f>
        <v/>
      </c>
      <c r="F5923" s="5" t="str">
        <f>IF(E5923="","",IFERROR(VLOOKUP(E5923,REGRAS_CST!$A$2:$B$200,2,FALSE),""))</f>
        <v/>
      </c>
      <c r="H5923" s="7">
        <v>8.9999999999999993E-3</v>
      </c>
      <c r="I5923" s="7">
        <v>1E-3</v>
      </c>
      <c r="K5923" s="5" t="str">
        <f>IF(E5923="","",IFERROR(VLOOKUP(E5923,REGRAS_CST!$A$2:$C$200,3,FALSE),""))</f>
        <v/>
      </c>
      <c r="L5923" s="10" t="str">
        <f>IF($G5923="", "", $G5923*(1-$V5923))</f>
        <v/>
      </c>
      <c r="M5923" s="30" t="str">
        <f t="shared" si="184"/>
        <v/>
      </c>
      <c r="N5923" s="30" t="str">
        <f t="shared" si="185"/>
        <v/>
      </c>
      <c r="O5923" s="5" t="str">
        <f>IF(D5923="","",
IF(AND(K5923&lt;&gt;"SIM",V5923&gt;0),"ERRO: % BC &gt; 0, mas NÃO permitida ❌",
IF(AND(K5923="SIM",V5923=0),"ATENÇÃO: BC permitida, mas % = 0 🔎",
"Base de cálculo aplicada corretamente ✅")))</f>
        <v/>
      </c>
      <c r="P5923" s="5" t="str">
        <f>IF(D5923="","",
IF(AND(Q5923&lt;&gt;"SIM",U5923&gt;0),"ERRO: % alíquota &gt; 0, mas NÃO permitida ❌",
IF(AND(Q5923="SIM",U5923=0),"ATENÇÃO: alíquota permitida, mas % = 0 🔎",
"Alíquota aplicada corretamente ✅")))</f>
        <v/>
      </c>
      <c r="Q5923" s="5" t="str">
        <f>IF(E5923="","",IFERROR(VLOOKUP(E5923,REGRAS_CST!$A$2:$D$200,4,FALSE),""))</f>
        <v/>
      </c>
      <c r="R5923" s="8"/>
      <c r="S5923" s="7">
        <f>IF($H5923="","",$H5923*(1-$U5923))</f>
        <v>8.9999999999999993E-3</v>
      </c>
      <c r="T5923" s="7">
        <f>IF($I5923="","",$I5923*(1-$U5923))</f>
        <v>1E-3</v>
      </c>
      <c r="U5923" s="7">
        <f>IFERROR(INDEX(BASE_CCLASSTRIB!$E:$E, MATCH(TEXT($D5923,"000000"), BASE_CCLASSTRIB!$A:$A, 0))/100, 0)</f>
        <v>0</v>
      </c>
      <c r="V5923" s="21">
        <f>IFERROR(INDEX(BASE_CCLASSTRIB!$F:$F, MATCH(TEXT($D5923,"000000"), BASE_CCLASSTRIB!$A:$A, 0))/100, 0)</f>
        <v>0</v>
      </c>
    </row>
    <row r="5924" spans="2:22" ht="15.75" customHeight="1" thickTop="1" thickBot="1">
      <c r="B5924" s="8"/>
      <c r="C5924" s="8"/>
      <c r="E5924" s="8" t="str">
        <f>IF(D5924="","",LEFT(D5924,3))</f>
        <v/>
      </c>
      <c r="F5924" s="5" t="str">
        <f>IF(E5924="","",IFERROR(VLOOKUP(E5924,REGRAS_CST!$A$2:$B$200,2,FALSE),""))</f>
        <v/>
      </c>
      <c r="H5924" s="7">
        <v>8.9999999999999993E-3</v>
      </c>
      <c r="I5924" s="7">
        <v>1E-3</v>
      </c>
      <c r="K5924" s="5" t="str">
        <f>IF(E5924="","",IFERROR(VLOOKUP(E5924,REGRAS_CST!$A$2:$C$200,3,FALSE),""))</f>
        <v/>
      </c>
      <c r="L5924" s="10" t="str">
        <f>IF($G5924="", "", $G5924*(1-$V5924))</f>
        <v/>
      </c>
      <c r="M5924" s="30" t="str">
        <f t="shared" si="184"/>
        <v/>
      </c>
      <c r="N5924" s="30" t="str">
        <f t="shared" si="185"/>
        <v/>
      </c>
      <c r="O5924" s="5" t="str">
        <f>IF(D5924="","",
IF(AND(K5924&lt;&gt;"SIM",V5924&gt;0),"ERRO: % BC &gt; 0, mas NÃO permitida ❌",
IF(AND(K5924="SIM",V5924=0),"ATENÇÃO: BC permitida, mas % = 0 🔎",
"Base de cálculo aplicada corretamente ✅")))</f>
        <v/>
      </c>
      <c r="P5924" s="5" t="str">
        <f>IF(D5924="","",
IF(AND(Q5924&lt;&gt;"SIM",U5924&gt;0),"ERRO: % alíquota &gt; 0, mas NÃO permitida ❌",
IF(AND(Q5924="SIM",U5924=0),"ATENÇÃO: alíquota permitida, mas % = 0 🔎",
"Alíquota aplicada corretamente ✅")))</f>
        <v/>
      </c>
      <c r="Q5924" s="5" t="str">
        <f>IF(E5924="","",IFERROR(VLOOKUP(E5924,REGRAS_CST!$A$2:$D$200,4,FALSE),""))</f>
        <v/>
      </c>
      <c r="R5924" s="8"/>
      <c r="S5924" s="7">
        <f>IF($H5924="","",$H5924*(1-$U5924))</f>
        <v>8.9999999999999993E-3</v>
      </c>
      <c r="T5924" s="7">
        <f>IF($I5924="","",$I5924*(1-$U5924))</f>
        <v>1E-3</v>
      </c>
      <c r="U5924" s="7">
        <f>IFERROR(INDEX(BASE_CCLASSTRIB!$E:$E, MATCH(TEXT($D5924,"000000"), BASE_CCLASSTRIB!$A:$A, 0))/100, 0)</f>
        <v>0</v>
      </c>
      <c r="V5924" s="21">
        <f>IFERROR(INDEX(BASE_CCLASSTRIB!$F:$F, MATCH(TEXT($D5924,"000000"), BASE_CCLASSTRIB!$A:$A, 0))/100, 0)</f>
        <v>0</v>
      </c>
    </row>
    <row r="5925" spans="2:22" ht="15.75" customHeight="1" thickTop="1" thickBot="1">
      <c r="B5925" s="8"/>
      <c r="C5925" s="8"/>
      <c r="E5925" s="8" t="str">
        <f>IF(D5925="","",LEFT(D5925,3))</f>
        <v/>
      </c>
      <c r="F5925" s="5" t="str">
        <f>IF(E5925="","",IFERROR(VLOOKUP(E5925,REGRAS_CST!$A$2:$B$200,2,FALSE),""))</f>
        <v/>
      </c>
      <c r="H5925" s="7">
        <v>8.9999999999999993E-3</v>
      </c>
      <c r="I5925" s="7">
        <v>1E-3</v>
      </c>
      <c r="K5925" s="5" t="str">
        <f>IF(E5925="","",IFERROR(VLOOKUP(E5925,REGRAS_CST!$A$2:$C$200,3,FALSE),""))</f>
        <v/>
      </c>
      <c r="L5925" s="10" t="str">
        <f>IF($G5925="", "", $G5925*(1-$V5925))</f>
        <v/>
      </c>
      <c r="M5925" s="30" t="str">
        <f t="shared" si="184"/>
        <v/>
      </c>
      <c r="N5925" s="30" t="str">
        <f t="shared" si="185"/>
        <v/>
      </c>
      <c r="O5925" s="5" t="str">
        <f>IF(D5925="","",
IF(AND(K5925&lt;&gt;"SIM",V5925&gt;0),"ERRO: % BC &gt; 0, mas NÃO permitida ❌",
IF(AND(K5925="SIM",V5925=0),"ATENÇÃO: BC permitida, mas % = 0 🔎",
"Base de cálculo aplicada corretamente ✅")))</f>
        <v/>
      </c>
      <c r="P5925" s="5" t="str">
        <f>IF(D5925="","",
IF(AND(Q5925&lt;&gt;"SIM",U5925&gt;0),"ERRO: % alíquota &gt; 0, mas NÃO permitida ❌",
IF(AND(Q5925="SIM",U5925=0),"ATENÇÃO: alíquota permitida, mas % = 0 🔎",
"Alíquota aplicada corretamente ✅")))</f>
        <v/>
      </c>
      <c r="Q5925" s="5" t="str">
        <f>IF(E5925="","",IFERROR(VLOOKUP(E5925,REGRAS_CST!$A$2:$D$200,4,FALSE),""))</f>
        <v/>
      </c>
      <c r="R5925" s="8"/>
      <c r="S5925" s="7">
        <f>IF($H5925="","",$H5925*(1-$U5925))</f>
        <v>8.9999999999999993E-3</v>
      </c>
      <c r="T5925" s="7">
        <f>IF($I5925="","",$I5925*(1-$U5925))</f>
        <v>1E-3</v>
      </c>
      <c r="U5925" s="7">
        <f>IFERROR(INDEX(BASE_CCLASSTRIB!$E:$E, MATCH(TEXT($D5925,"000000"), BASE_CCLASSTRIB!$A:$A, 0))/100, 0)</f>
        <v>0</v>
      </c>
      <c r="V5925" s="21">
        <f>IFERROR(INDEX(BASE_CCLASSTRIB!$F:$F, MATCH(TEXT($D5925,"000000"), BASE_CCLASSTRIB!$A:$A, 0))/100, 0)</f>
        <v>0</v>
      </c>
    </row>
    <row r="5926" spans="2:22" ht="15.75" customHeight="1" thickTop="1" thickBot="1">
      <c r="B5926" s="8"/>
      <c r="C5926" s="8"/>
      <c r="E5926" s="8" t="str">
        <f>IF(D5926="","",LEFT(D5926,3))</f>
        <v/>
      </c>
      <c r="F5926" s="5" t="str">
        <f>IF(E5926="","",IFERROR(VLOOKUP(E5926,REGRAS_CST!$A$2:$B$200,2,FALSE),""))</f>
        <v/>
      </c>
      <c r="H5926" s="7">
        <v>8.9999999999999993E-3</v>
      </c>
      <c r="I5926" s="7">
        <v>1E-3</v>
      </c>
      <c r="K5926" s="5" t="str">
        <f>IF(E5926="","",IFERROR(VLOOKUP(E5926,REGRAS_CST!$A$2:$C$200,3,FALSE),""))</f>
        <v/>
      </c>
      <c r="L5926" s="10" t="str">
        <f>IF($G5926="", "", $G5926*(1-$V5926))</f>
        <v/>
      </c>
      <c r="M5926" s="30" t="str">
        <f t="shared" si="184"/>
        <v/>
      </c>
      <c r="N5926" s="30" t="str">
        <f t="shared" si="185"/>
        <v/>
      </c>
      <c r="O5926" s="5" t="str">
        <f>IF(D5926="","",
IF(AND(K5926&lt;&gt;"SIM",V5926&gt;0),"ERRO: % BC &gt; 0, mas NÃO permitida ❌",
IF(AND(K5926="SIM",V5926=0),"ATENÇÃO: BC permitida, mas % = 0 🔎",
"Base de cálculo aplicada corretamente ✅")))</f>
        <v/>
      </c>
      <c r="P5926" s="5" t="str">
        <f>IF(D5926="","",
IF(AND(Q5926&lt;&gt;"SIM",U5926&gt;0),"ERRO: % alíquota &gt; 0, mas NÃO permitida ❌",
IF(AND(Q5926="SIM",U5926=0),"ATENÇÃO: alíquota permitida, mas % = 0 🔎",
"Alíquota aplicada corretamente ✅")))</f>
        <v/>
      </c>
      <c r="Q5926" s="5" t="str">
        <f>IF(E5926="","",IFERROR(VLOOKUP(E5926,REGRAS_CST!$A$2:$D$200,4,FALSE),""))</f>
        <v/>
      </c>
      <c r="R5926" s="8"/>
      <c r="S5926" s="7">
        <f>IF($H5926="","",$H5926*(1-$U5926))</f>
        <v>8.9999999999999993E-3</v>
      </c>
      <c r="T5926" s="7">
        <f>IF($I5926="","",$I5926*(1-$U5926))</f>
        <v>1E-3</v>
      </c>
      <c r="U5926" s="7">
        <f>IFERROR(INDEX(BASE_CCLASSTRIB!$E:$E, MATCH(TEXT($D5926,"000000"), BASE_CCLASSTRIB!$A:$A, 0))/100, 0)</f>
        <v>0</v>
      </c>
      <c r="V5926" s="21">
        <f>IFERROR(INDEX(BASE_CCLASSTRIB!$F:$F, MATCH(TEXT($D5926,"000000"), BASE_CCLASSTRIB!$A:$A, 0))/100, 0)</f>
        <v>0</v>
      </c>
    </row>
    <row r="5927" spans="2:22" ht="15.75" customHeight="1" thickTop="1" thickBot="1">
      <c r="B5927" s="8"/>
      <c r="C5927" s="8"/>
      <c r="E5927" s="8" t="str">
        <f>IF(D5927="","",LEFT(D5927,3))</f>
        <v/>
      </c>
      <c r="F5927" s="5" t="str">
        <f>IF(E5927="","",IFERROR(VLOOKUP(E5927,REGRAS_CST!$A$2:$B$200,2,FALSE),""))</f>
        <v/>
      </c>
      <c r="H5927" s="7">
        <v>8.9999999999999993E-3</v>
      </c>
      <c r="I5927" s="7">
        <v>1E-3</v>
      </c>
      <c r="K5927" s="5" t="str">
        <f>IF(E5927="","",IFERROR(VLOOKUP(E5927,REGRAS_CST!$A$2:$C$200,3,FALSE),""))</f>
        <v/>
      </c>
      <c r="L5927" s="10" t="str">
        <f>IF($G5927="", "", $G5927*(1-$V5927))</f>
        <v/>
      </c>
      <c r="M5927" s="30" t="str">
        <f t="shared" si="184"/>
        <v/>
      </c>
      <c r="N5927" s="30" t="str">
        <f t="shared" si="185"/>
        <v/>
      </c>
      <c r="O5927" s="5" t="str">
        <f>IF(D5927="","",
IF(AND(K5927&lt;&gt;"SIM",V5927&gt;0),"ERRO: % BC &gt; 0, mas NÃO permitida ❌",
IF(AND(K5927="SIM",V5927=0),"ATENÇÃO: BC permitida, mas % = 0 🔎",
"Base de cálculo aplicada corretamente ✅")))</f>
        <v/>
      </c>
      <c r="P5927" s="5" t="str">
        <f>IF(D5927="","",
IF(AND(Q5927&lt;&gt;"SIM",U5927&gt;0),"ERRO: % alíquota &gt; 0, mas NÃO permitida ❌",
IF(AND(Q5927="SIM",U5927=0),"ATENÇÃO: alíquota permitida, mas % = 0 🔎",
"Alíquota aplicada corretamente ✅")))</f>
        <v/>
      </c>
      <c r="Q5927" s="5" t="str">
        <f>IF(E5927="","",IFERROR(VLOOKUP(E5927,REGRAS_CST!$A$2:$D$200,4,FALSE),""))</f>
        <v/>
      </c>
      <c r="R5927" s="8"/>
      <c r="S5927" s="7">
        <f>IF($H5927="","",$H5927*(1-$U5927))</f>
        <v>8.9999999999999993E-3</v>
      </c>
      <c r="T5927" s="7">
        <f>IF($I5927="","",$I5927*(1-$U5927))</f>
        <v>1E-3</v>
      </c>
      <c r="U5927" s="7">
        <f>IFERROR(INDEX(BASE_CCLASSTRIB!$E:$E, MATCH(TEXT($D5927,"000000"), BASE_CCLASSTRIB!$A:$A, 0))/100, 0)</f>
        <v>0</v>
      </c>
      <c r="V5927" s="21">
        <f>IFERROR(INDEX(BASE_CCLASSTRIB!$F:$F, MATCH(TEXT($D5927,"000000"), BASE_CCLASSTRIB!$A:$A, 0))/100, 0)</f>
        <v>0</v>
      </c>
    </row>
    <row r="5928" spans="2:22" ht="15.75" customHeight="1" thickTop="1" thickBot="1">
      <c r="B5928" s="8"/>
      <c r="C5928" s="8"/>
      <c r="E5928" s="8" t="str">
        <f>IF(D5928="","",LEFT(D5928,3))</f>
        <v/>
      </c>
      <c r="F5928" s="5" t="str">
        <f>IF(E5928="","",IFERROR(VLOOKUP(E5928,REGRAS_CST!$A$2:$B$200,2,FALSE),""))</f>
        <v/>
      </c>
      <c r="H5928" s="7">
        <v>8.9999999999999993E-3</v>
      </c>
      <c r="I5928" s="7">
        <v>1E-3</v>
      </c>
      <c r="K5928" s="5" t="str">
        <f>IF(E5928="","",IFERROR(VLOOKUP(E5928,REGRAS_CST!$A$2:$C$200,3,FALSE),""))</f>
        <v/>
      </c>
      <c r="L5928" s="10" t="str">
        <f>IF($G5928="", "", $G5928*(1-$V5928))</f>
        <v/>
      </c>
      <c r="M5928" s="30" t="str">
        <f t="shared" si="184"/>
        <v/>
      </c>
      <c r="N5928" s="30" t="str">
        <f t="shared" si="185"/>
        <v/>
      </c>
      <c r="O5928" s="5" t="str">
        <f>IF(D5928="","",
IF(AND(K5928&lt;&gt;"SIM",V5928&gt;0),"ERRO: % BC &gt; 0, mas NÃO permitida ❌",
IF(AND(K5928="SIM",V5928=0),"ATENÇÃO: BC permitida, mas % = 0 🔎",
"Base de cálculo aplicada corretamente ✅")))</f>
        <v/>
      </c>
      <c r="P5928" s="5" t="str">
        <f>IF(D5928="","",
IF(AND(Q5928&lt;&gt;"SIM",U5928&gt;0),"ERRO: % alíquota &gt; 0, mas NÃO permitida ❌",
IF(AND(Q5928="SIM",U5928=0),"ATENÇÃO: alíquota permitida, mas % = 0 🔎",
"Alíquota aplicada corretamente ✅")))</f>
        <v/>
      </c>
      <c r="Q5928" s="5" t="str">
        <f>IF(E5928="","",IFERROR(VLOOKUP(E5928,REGRAS_CST!$A$2:$D$200,4,FALSE),""))</f>
        <v/>
      </c>
      <c r="R5928" s="8"/>
      <c r="S5928" s="7">
        <f>IF($H5928="","",$H5928*(1-$U5928))</f>
        <v>8.9999999999999993E-3</v>
      </c>
      <c r="T5928" s="7">
        <f>IF($I5928="","",$I5928*(1-$U5928))</f>
        <v>1E-3</v>
      </c>
      <c r="U5928" s="7">
        <f>IFERROR(INDEX(BASE_CCLASSTRIB!$E:$E, MATCH(TEXT($D5928,"000000"), BASE_CCLASSTRIB!$A:$A, 0))/100, 0)</f>
        <v>0</v>
      </c>
      <c r="V5928" s="21">
        <f>IFERROR(INDEX(BASE_CCLASSTRIB!$F:$F, MATCH(TEXT($D5928,"000000"), BASE_CCLASSTRIB!$A:$A, 0))/100, 0)</f>
        <v>0</v>
      </c>
    </row>
    <row r="5929" spans="2:22" ht="15.75" customHeight="1" thickTop="1" thickBot="1">
      <c r="B5929" s="8"/>
      <c r="C5929" s="8"/>
      <c r="E5929" s="8" t="str">
        <f>IF(D5929="","",LEFT(D5929,3))</f>
        <v/>
      </c>
      <c r="F5929" s="5" t="str">
        <f>IF(E5929="","",IFERROR(VLOOKUP(E5929,REGRAS_CST!$A$2:$B$200,2,FALSE),""))</f>
        <v/>
      </c>
      <c r="H5929" s="7">
        <v>8.9999999999999993E-3</v>
      </c>
      <c r="I5929" s="7">
        <v>1E-3</v>
      </c>
      <c r="K5929" s="5" t="str">
        <f>IF(E5929="","",IFERROR(VLOOKUP(E5929,REGRAS_CST!$A$2:$C$200,3,FALSE),""))</f>
        <v/>
      </c>
      <c r="L5929" s="10" t="str">
        <f>IF($G5929="", "", $G5929*(1-$V5929))</f>
        <v/>
      </c>
      <c r="M5929" s="30" t="str">
        <f t="shared" si="184"/>
        <v/>
      </c>
      <c r="N5929" s="30" t="str">
        <f t="shared" si="185"/>
        <v/>
      </c>
      <c r="O5929" s="5" t="str">
        <f>IF(D5929="","",
IF(AND(K5929&lt;&gt;"SIM",V5929&gt;0),"ERRO: % BC &gt; 0, mas NÃO permitida ❌",
IF(AND(K5929="SIM",V5929=0),"ATENÇÃO: BC permitida, mas % = 0 🔎",
"Base de cálculo aplicada corretamente ✅")))</f>
        <v/>
      </c>
      <c r="P5929" s="5" t="str">
        <f>IF(D5929="","",
IF(AND(Q5929&lt;&gt;"SIM",U5929&gt;0),"ERRO: % alíquota &gt; 0, mas NÃO permitida ❌",
IF(AND(Q5929="SIM",U5929=0),"ATENÇÃO: alíquota permitida, mas % = 0 🔎",
"Alíquota aplicada corretamente ✅")))</f>
        <v/>
      </c>
      <c r="Q5929" s="5" t="str">
        <f>IF(E5929="","",IFERROR(VLOOKUP(E5929,REGRAS_CST!$A$2:$D$200,4,FALSE),""))</f>
        <v/>
      </c>
      <c r="R5929" s="8"/>
      <c r="S5929" s="7">
        <f>IF($H5929="","",$H5929*(1-$U5929))</f>
        <v>8.9999999999999993E-3</v>
      </c>
      <c r="T5929" s="7">
        <f>IF($I5929="","",$I5929*(1-$U5929))</f>
        <v>1E-3</v>
      </c>
      <c r="U5929" s="7">
        <f>IFERROR(INDEX(BASE_CCLASSTRIB!$E:$E, MATCH(TEXT($D5929,"000000"), BASE_CCLASSTRIB!$A:$A, 0))/100, 0)</f>
        <v>0</v>
      </c>
      <c r="V5929" s="21">
        <f>IFERROR(INDEX(BASE_CCLASSTRIB!$F:$F, MATCH(TEXT($D5929,"000000"), BASE_CCLASSTRIB!$A:$A, 0))/100, 0)</f>
        <v>0</v>
      </c>
    </row>
    <row r="5930" spans="2:22" ht="15.75" customHeight="1" thickTop="1" thickBot="1">
      <c r="B5930" s="8"/>
      <c r="C5930" s="8"/>
      <c r="E5930" s="8" t="str">
        <f>IF(D5930="","",LEFT(D5930,3))</f>
        <v/>
      </c>
      <c r="F5930" s="5" t="str">
        <f>IF(E5930="","",IFERROR(VLOOKUP(E5930,REGRAS_CST!$A$2:$B$200,2,FALSE),""))</f>
        <v/>
      </c>
      <c r="H5930" s="7">
        <v>8.9999999999999993E-3</v>
      </c>
      <c r="I5930" s="7">
        <v>1E-3</v>
      </c>
      <c r="K5930" s="5" t="str">
        <f>IF(E5930="","",IFERROR(VLOOKUP(E5930,REGRAS_CST!$A$2:$C$200,3,FALSE),""))</f>
        <v/>
      </c>
      <c r="L5930" s="10" t="str">
        <f>IF($G5930="", "", $G5930*(1-$V5930))</f>
        <v/>
      </c>
      <c r="M5930" s="30" t="str">
        <f t="shared" si="184"/>
        <v/>
      </c>
      <c r="N5930" s="30" t="str">
        <f t="shared" si="185"/>
        <v/>
      </c>
      <c r="O5930" s="5" t="str">
        <f>IF(D5930="","",
IF(AND(K5930&lt;&gt;"SIM",V5930&gt;0),"ERRO: % BC &gt; 0, mas NÃO permitida ❌",
IF(AND(K5930="SIM",V5930=0),"ATENÇÃO: BC permitida, mas % = 0 🔎",
"Base de cálculo aplicada corretamente ✅")))</f>
        <v/>
      </c>
      <c r="P5930" s="5" t="str">
        <f>IF(D5930="","",
IF(AND(Q5930&lt;&gt;"SIM",U5930&gt;0),"ERRO: % alíquota &gt; 0, mas NÃO permitida ❌",
IF(AND(Q5930="SIM",U5930=0),"ATENÇÃO: alíquota permitida, mas % = 0 🔎",
"Alíquota aplicada corretamente ✅")))</f>
        <v/>
      </c>
      <c r="Q5930" s="5" t="str">
        <f>IF(E5930="","",IFERROR(VLOOKUP(E5930,REGRAS_CST!$A$2:$D$200,4,FALSE),""))</f>
        <v/>
      </c>
      <c r="R5930" s="8"/>
      <c r="S5930" s="7">
        <f>IF($H5930="","",$H5930*(1-$U5930))</f>
        <v>8.9999999999999993E-3</v>
      </c>
      <c r="T5930" s="7">
        <f>IF($I5930="","",$I5930*(1-$U5930))</f>
        <v>1E-3</v>
      </c>
      <c r="U5930" s="7">
        <f>IFERROR(INDEX(BASE_CCLASSTRIB!$E:$E, MATCH(TEXT($D5930,"000000"), BASE_CCLASSTRIB!$A:$A, 0))/100, 0)</f>
        <v>0</v>
      </c>
      <c r="V5930" s="21">
        <f>IFERROR(INDEX(BASE_CCLASSTRIB!$F:$F, MATCH(TEXT($D5930,"000000"), BASE_CCLASSTRIB!$A:$A, 0))/100, 0)</f>
        <v>0</v>
      </c>
    </row>
    <row r="5931" spans="2:22" ht="15.75" customHeight="1" thickTop="1" thickBot="1">
      <c r="B5931" s="8"/>
      <c r="C5931" s="8"/>
      <c r="E5931" s="8" t="str">
        <f>IF(D5931="","",LEFT(D5931,3))</f>
        <v/>
      </c>
      <c r="F5931" s="5" t="str">
        <f>IF(E5931="","",IFERROR(VLOOKUP(E5931,REGRAS_CST!$A$2:$B$200,2,FALSE),""))</f>
        <v/>
      </c>
      <c r="H5931" s="7">
        <v>8.9999999999999993E-3</v>
      </c>
      <c r="I5931" s="7">
        <v>1E-3</v>
      </c>
      <c r="K5931" s="5" t="str">
        <f>IF(E5931="","",IFERROR(VLOOKUP(E5931,REGRAS_CST!$A$2:$C$200,3,FALSE),""))</f>
        <v/>
      </c>
      <c r="L5931" s="10" t="str">
        <f>IF($G5931="", "", $G5931*(1-$V5931))</f>
        <v/>
      </c>
      <c r="M5931" s="30" t="str">
        <f t="shared" si="184"/>
        <v/>
      </c>
      <c r="N5931" s="30" t="str">
        <f t="shared" si="185"/>
        <v/>
      </c>
      <c r="O5931" s="5" t="str">
        <f>IF(D5931="","",
IF(AND(K5931&lt;&gt;"SIM",V5931&gt;0),"ERRO: % BC &gt; 0, mas NÃO permitida ❌",
IF(AND(K5931="SIM",V5931=0),"ATENÇÃO: BC permitida, mas % = 0 🔎",
"Base de cálculo aplicada corretamente ✅")))</f>
        <v/>
      </c>
      <c r="P5931" s="5" t="str">
        <f>IF(D5931="","",
IF(AND(Q5931&lt;&gt;"SIM",U5931&gt;0),"ERRO: % alíquota &gt; 0, mas NÃO permitida ❌",
IF(AND(Q5931="SIM",U5931=0),"ATENÇÃO: alíquota permitida, mas % = 0 🔎",
"Alíquota aplicada corretamente ✅")))</f>
        <v/>
      </c>
      <c r="Q5931" s="5" t="str">
        <f>IF(E5931="","",IFERROR(VLOOKUP(E5931,REGRAS_CST!$A$2:$D$200,4,FALSE),""))</f>
        <v/>
      </c>
      <c r="R5931" s="8"/>
      <c r="S5931" s="7">
        <f>IF($H5931="","",$H5931*(1-$U5931))</f>
        <v>8.9999999999999993E-3</v>
      </c>
      <c r="T5931" s="7">
        <f>IF($I5931="","",$I5931*(1-$U5931))</f>
        <v>1E-3</v>
      </c>
      <c r="U5931" s="7">
        <f>IFERROR(INDEX(BASE_CCLASSTRIB!$E:$E, MATCH(TEXT($D5931,"000000"), BASE_CCLASSTRIB!$A:$A, 0))/100, 0)</f>
        <v>0</v>
      </c>
      <c r="V5931" s="21">
        <f>IFERROR(INDEX(BASE_CCLASSTRIB!$F:$F, MATCH(TEXT($D5931,"000000"), BASE_CCLASSTRIB!$A:$A, 0))/100, 0)</f>
        <v>0</v>
      </c>
    </row>
    <row r="5932" spans="2:22" ht="15.75" customHeight="1" thickTop="1" thickBot="1">
      <c r="B5932" s="8"/>
      <c r="C5932" s="8"/>
      <c r="E5932" s="8" t="str">
        <f>IF(D5932="","",LEFT(D5932,3))</f>
        <v/>
      </c>
      <c r="F5932" s="5" t="str">
        <f>IF(E5932="","",IFERROR(VLOOKUP(E5932,REGRAS_CST!$A$2:$B$200,2,FALSE),""))</f>
        <v/>
      </c>
      <c r="H5932" s="7">
        <v>8.9999999999999993E-3</v>
      </c>
      <c r="I5932" s="7">
        <v>1E-3</v>
      </c>
      <c r="K5932" s="5" t="str">
        <f>IF(E5932="","",IFERROR(VLOOKUP(E5932,REGRAS_CST!$A$2:$C$200,3,FALSE),""))</f>
        <v/>
      </c>
      <c r="L5932" s="10" t="str">
        <f>IF($G5932="", "", $G5932*(1-$V5932))</f>
        <v/>
      </c>
      <c r="M5932" s="30" t="str">
        <f t="shared" si="184"/>
        <v/>
      </c>
      <c r="N5932" s="30" t="str">
        <f t="shared" si="185"/>
        <v/>
      </c>
      <c r="O5932" s="5" t="str">
        <f>IF(D5932="","",
IF(AND(K5932&lt;&gt;"SIM",V5932&gt;0),"ERRO: % BC &gt; 0, mas NÃO permitida ❌",
IF(AND(K5932="SIM",V5932=0),"ATENÇÃO: BC permitida, mas % = 0 🔎",
"Base de cálculo aplicada corretamente ✅")))</f>
        <v/>
      </c>
      <c r="P5932" s="5" t="str">
        <f>IF(D5932="","",
IF(AND(Q5932&lt;&gt;"SIM",U5932&gt;0),"ERRO: % alíquota &gt; 0, mas NÃO permitida ❌",
IF(AND(Q5932="SIM",U5932=0),"ATENÇÃO: alíquota permitida, mas % = 0 🔎",
"Alíquota aplicada corretamente ✅")))</f>
        <v/>
      </c>
      <c r="Q5932" s="5" t="str">
        <f>IF(E5932="","",IFERROR(VLOOKUP(E5932,REGRAS_CST!$A$2:$D$200,4,FALSE),""))</f>
        <v/>
      </c>
      <c r="R5932" s="8"/>
      <c r="S5932" s="7">
        <f>IF($H5932="","",$H5932*(1-$U5932))</f>
        <v>8.9999999999999993E-3</v>
      </c>
      <c r="T5932" s="7">
        <f>IF($I5932="","",$I5932*(1-$U5932))</f>
        <v>1E-3</v>
      </c>
      <c r="U5932" s="7">
        <f>IFERROR(INDEX(BASE_CCLASSTRIB!$E:$E, MATCH(TEXT($D5932,"000000"), BASE_CCLASSTRIB!$A:$A, 0))/100, 0)</f>
        <v>0</v>
      </c>
      <c r="V5932" s="21">
        <f>IFERROR(INDEX(BASE_CCLASSTRIB!$F:$F, MATCH(TEXT($D5932,"000000"), BASE_CCLASSTRIB!$A:$A, 0))/100, 0)</f>
        <v>0</v>
      </c>
    </row>
    <row r="5933" spans="2:22" ht="15.75" customHeight="1" thickTop="1" thickBot="1">
      <c r="B5933" s="8"/>
      <c r="C5933" s="8"/>
      <c r="E5933" s="8" t="str">
        <f>IF(D5933="","",LEFT(D5933,3))</f>
        <v/>
      </c>
      <c r="F5933" s="5" t="str">
        <f>IF(E5933="","",IFERROR(VLOOKUP(E5933,REGRAS_CST!$A$2:$B$200,2,FALSE),""))</f>
        <v/>
      </c>
      <c r="H5933" s="7">
        <v>8.9999999999999993E-3</v>
      </c>
      <c r="I5933" s="7">
        <v>1E-3</v>
      </c>
      <c r="K5933" s="5" t="str">
        <f>IF(E5933="","",IFERROR(VLOOKUP(E5933,REGRAS_CST!$A$2:$C$200,3,FALSE),""))</f>
        <v/>
      </c>
      <c r="L5933" s="10" t="str">
        <f>IF($G5933="", "", $G5933*(1-$V5933))</f>
        <v/>
      </c>
      <c r="M5933" s="30" t="str">
        <f t="shared" si="184"/>
        <v/>
      </c>
      <c r="N5933" s="30" t="str">
        <f t="shared" si="185"/>
        <v/>
      </c>
      <c r="O5933" s="5" t="str">
        <f>IF(D5933="","",
IF(AND(K5933&lt;&gt;"SIM",V5933&gt;0),"ERRO: % BC &gt; 0, mas NÃO permitida ❌",
IF(AND(K5933="SIM",V5933=0),"ATENÇÃO: BC permitida, mas % = 0 🔎",
"Base de cálculo aplicada corretamente ✅")))</f>
        <v/>
      </c>
      <c r="P5933" s="5" t="str">
        <f>IF(D5933="","",
IF(AND(Q5933&lt;&gt;"SIM",U5933&gt;0),"ERRO: % alíquota &gt; 0, mas NÃO permitida ❌",
IF(AND(Q5933="SIM",U5933=0),"ATENÇÃO: alíquota permitida, mas % = 0 🔎",
"Alíquota aplicada corretamente ✅")))</f>
        <v/>
      </c>
      <c r="Q5933" s="5" t="str">
        <f>IF(E5933="","",IFERROR(VLOOKUP(E5933,REGRAS_CST!$A$2:$D$200,4,FALSE),""))</f>
        <v/>
      </c>
      <c r="R5933" s="8"/>
      <c r="S5933" s="7">
        <f>IF($H5933="","",$H5933*(1-$U5933))</f>
        <v>8.9999999999999993E-3</v>
      </c>
      <c r="T5933" s="7">
        <f>IF($I5933="","",$I5933*(1-$U5933))</f>
        <v>1E-3</v>
      </c>
      <c r="U5933" s="7">
        <f>IFERROR(INDEX(BASE_CCLASSTRIB!$E:$E, MATCH(TEXT($D5933,"000000"), BASE_CCLASSTRIB!$A:$A, 0))/100, 0)</f>
        <v>0</v>
      </c>
      <c r="V5933" s="21">
        <f>IFERROR(INDEX(BASE_CCLASSTRIB!$F:$F, MATCH(TEXT($D5933,"000000"), BASE_CCLASSTRIB!$A:$A, 0))/100, 0)</f>
        <v>0</v>
      </c>
    </row>
    <row r="5934" spans="2:22" ht="15.75" customHeight="1" thickTop="1" thickBot="1">
      <c r="B5934" s="8"/>
      <c r="C5934" s="8"/>
      <c r="E5934" s="8" t="str">
        <f>IF(D5934="","",LEFT(D5934,3))</f>
        <v/>
      </c>
      <c r="F5934" s="5" t="str">
        <f>IF(E5934="","",IFERROR(VLOOKUP(E5934,REGRAS_CST!$A$2:$B$200,2,FALSE),""))</f>
        <v/>
      </c>
      <c r="H5934" s="7">
        <v>8.9999999999999993E-3</v>
      </c>
      <c r="I5934" s="7">
        <v>1E-3</v>
      </c>
      <c r="K5934" s="5" t="str">
        <f>IF(E5934="","",IFERROR(VLOOKUP(E5934,REGRAS_CST!$A$2:$C$200,3,FALSE),""))</f>
        <v/>
      </c>
      <c r="L5934" s="10" t="str">
        <f>IF($G5934="", "", $G5934*(1-$V5934))</f>
        <v/>
      </c>
      <c r="M5934" s="30" t="str">
        <f t="shared" si="184"/>
        <v/>
      </c>
      <c r="N5934" s="30" t="str">
        <f t="shared" si="185"/>
        <v/>
      </c>
      <c r="O5934" s="5" t="str">
        <f>IF(D5934="","",
IF(AND(K5934&lt;&gt;"SIM",V5934&gt;0),"ERRO: % BC &gt; 0, mas NÃO permitida ❌",
IF(AND(K5934="SIM",V5934=0),"ATENÇÃO: BC permitida, mas % = 0 🔎",
"Base de cálculo aplicada corretamente ✅")))</f>
        <v/>
      </c>
      <c r="P5934" s="5" t="str">
        <f>IF(D5934="","",
IF(AND(Q5934&lt;&gt;"SIM",U5934&gt;0),"ERRO: % alíquota &gt; 0, mas NÃO permitida ❌",
IF(AND(Q5934="SIM",U5934=0),"ATENÇÃO: alíquota permitida, mas % = 0 🔎",
"Alíquota aplicada corretamente ✅")))</f>
        <v/>
      </c>
      <c r="Q5934" s="5" t="str">
        <f>IF(E5934="","",IFERROR(VLOOKUP(E5934,REGRAS_CST!$A$2:$D$200,4,FALSE),""))</f>
        <v/>
      </c>
      <c r="R5934" s="8"/>
      <c r="S5934" s="7">
        <f>IF($H5934="","",$H5934*(1-$U5934))</f>
        <v>8.9999999999999993E-3</v>
      </c>
      <c r="T5934" s="7">
        <f>IF($I5934="","",$I5934*(1-$U5934))</f>
        <v>1E-3</v>
      </c>
      <c r="U5934" s="7">
        <f>IFERROR(INDEX(BASE_CCLASSTRIB!$E:$E, MATCH(TEXT($D5934,"000000"), BASE_CCLASSTRIB!$A:$A, 0))/100, 0)</f>
        <v>0</v>
      </c>
      <c r="V5934" s="21">
        <f>IFERROR(INDEX(BASE_CCLASSTRIB!$F:$F, MATCH(TEXT($D5934,"000000"), BASE_CCLASSTRIB!$A:$A, 0))/100, 0)</f>
        <v>0</v>
      </c>
    </row>
    <row r="5935" spans="2:22" ht="15.75" customHeight="1" thickTop="1" thickBot="1">
      <c r="B5935" s="8"/>
      <c r="C5935" s="8"/>
      <c r="E5935" s="8" t="str">
        <f>IF(D5935="","",LEFT(D5935,3))</f>
        <v/>
      </c>
      <c r="F5935" s="5" t="str">
        <f>IF(E5935="","",IFERROR(VLOOKUP(E5935,REGRAS_CST!$A$2:$B$200,2,FALSE),""))</f>
        <v/>
      </c>
      <c r="H5935" s="7">
        <v>8.9999999999999993E-3</v>
      </c>
      <c r="I5935" s="7">
        <v>1E-3</v>
      </c>
      <c r="K5935" s="5" t="str">
        <f>IF(E5935="","",IFERROR(VLOOKUP(E5935,REGRAS_CST!$A$2:$C$200,3,FALSE),""))</f>
        <v/>
      </c>
      <c r="L5935" s="10" t="str">
        <f>IF($G5935="", "", $G5935*(1-$V5935))</f>
        <v/>
      </c>
      <c r="M5935" s="30" t="str">
        <f t="shared" si="184"/>
        <v/>
      </c>
      <c r="N5935" s="30" t="str">
        <f t="shared" si="185"/>
        <v/>
      </c>
      <c r="O5935" s="5" t="str">
        <f>IF(D5935="","",
IF(AND(K5935&lt;&gt;"SIM",V5935&gt;0),"ERRO: % BC &gt; 0, mas NÃO permitida ❌",
IF(AND(K5935="SIM",V5935=0),"ATENÇÃO: BC permitida, mas % = 0 🔎",
"Base de cálculo aplicada corretamente ✅")))</f>
        <v/>
      </c>
      <c r="P5935" s="5" t="str">
        <f>IF(D5935="","",
IF(AND(Q5935&lt;&gt;"SIM",U5935&gt;0),"ERRO: % alíquota &gt; 0, mas NÃO permitida ❌",
IF(AND(Q5935="SIM",U5935=0),"ATENÇÃO: alíquota permitida, mas % = 0 🔎",
"Alíquota aplicada corretamente ✅")))</f>
        <v/>
      </c>
      <c r="Q5935" s="5" t="str">
        <f>IF(E5935="","",IFERROR(VLOOKUP(E5935,REGRAS_CST!$A$2:$D$200,4,FALSE),""))</f>
        <v/>
      </c>
      <c r="R5935" s="8"/>
      <c r="S5935" s="7">
        <f>IF($H5935="","",$H5935*(1-$U5935))</f>
        <v>8.9999999999999993E-3</v>
      </c>
      <c r="T5935" s="7">
        <f>IF($I5935="","",$I5935*(1-$U5935))</f>
        <v>1E-3</v>
      </c>
      <c r="U5935" s="7">
        <f>IFERROR(INDEX(BASE_CCLASSTRIB!$E:$E, MATCH(TEXT($D5935,"000000"), BASE_CCLASSTRIB!$A:$A, 0))/100, 0)</f>
        <v>0</v>
      </c>
      <c r="V5935" s="21">
        <f>IFERROR(INDEX(BASE_CCLASSTRIB!$F:$F, MATCH(TEXT($D5935,"000000"), BASE_CCLASSTRIB!$A:$A, 0))/100, 0)</f>
        <v>0</v>
      </c>
    </row>
    <row r="5936" spans="2:22" ht="15.75" customHeight="1" thickTop="1" thickBot="1">
      <c r="B5936" s="8"/>
      <c r="C5936" s="8"/>
      <c r="E5936" s="8" t="str">
        <f>IF(D5936="","",LEFT(D5936,3))</f>
        <v/>
      </c>
      <c r="F5936" s="5" t="str">
        <f>IF(E5936="","",IFERROR(VLOOKUP(E5936,REGRAS_CST!$A$2:$B$200,2,FALSE),""))</f>
        <v/>
      </c>
      <c r="H5936" s="7">
        <v>8.9999999999999993E-3</v>
      </c>
      <c r="I5936" s="7">
        <v>1E-3</v>
      </c>
      <c r="K5936" s="5" t="str">
        <f>IF(E5936="","",IFERROR(VLOOKUP(E5936,REGRAS_CST!$A$2:$C$200,3,FALSE),""))</f>
        <v/>
      </c>
      <c r="L5936" s="10" t="str">
        <f>IF($G5936="", "", $G5936*(1-$V5936))</f>
        <v/>
      </c>
      <c r="M5936" s="30" t="str">
        <f t="shared" si="184"/>
        <v/>
      </c>
      <c r="N5936" s="30" t="str">
        <f t="shared" si="185"/>
        <v/>
      </c>
      <c r="O5936" s="5" t="str">
        <f>IF(D5936="","",
IF(AND(K5936&lt;&gt;"SIM",V5936&gt;0),"ERRO: % BC &gt; 0, mas NÃO permitida ❌",
IF(AND(K5936="SIM",V5936=0),"ATENÇÃO: BC permitida, mas % = 0 🔎",
"Base de cálculo aplicada corretamente ✅")))</f>
        <v/>
      </c>
      <c r="P5936" s="5" t="str">
        <f>IF(D5936="","",
IF(AND(Q5936&lt;&gt;"SIM",U5936&gt;0),"ERRO: % alíquota &gt; 0, mas NÃO permitida ❌",
IF(AND(Q5936="SIM",U5936=0),"ATENÇÃO: alíquota permitida, mas % = 0 🔎",
"Alíquota aplicada corretamente ✅")))</f>
        <v/>
      </c>
      <c r="Q5936" s="5" t="str">
        <f>IF(E5936="","",IFERROR(VLOOKUP(E5936,REGRAS_CST!$A$2:$D$200,4,FALSE),""))</f>
        <v/>
      </c>
      <c r="R5936" s="8"/>
      <c r="S5936" s="7">
        <f>IF($H5936="","",$H5936*(1-$U5936))</f>
        <v>8.9999999999999993E-3</v>
      </c>
      <c r="T5936" s="7">
        <f>IF($I5936="","",$I5936*(1-$U5936))</f>
        <v>1E-3</v>
      </c>
      <c r="U5936" s="7">
        <f>IFERROR(INDEX(BASE_CCLASSTRIB!$E:$E, MATCH(TEXT($D5936,"000000"), BASE_CCLASSTRIB!$A:$A, 0))/100, 0)</f>
        <v>0</v>
      </c>
      <c r="V5936" s="21">
        <f>IFERROR(INDEX(BASE_CCLASSTRIB!$F:$F, MATCH(TEXT($D5936,"000000"), BASE_CCLASSTRIB!$A:$A, 0))/100, 0)</f>
        <v>0</v>
      </c>
    </row>
    <row r="5937" spans="2:22" ht="15.75" customHeight="1" thickTop="1" thickBot="1">
      <c r="B5937" s="8"/>
      <c r="C5937" s="8"/>
      <c r="E5937" s="8" t="str">
        <f>IF(D5937="","",LEFT(D5937,3))</f>
        <v/>
      </c>
      <c r="F5937" s="5" t="str">
        <f>IF(E5937="","",IFERROR(VLOOKUP(E5937,REGRAS_CST!$A$2:$B$200,2,FALSE),""))</f>
        <v/>
      </c>
      <c r="H5937" s="7">
        <v>8.9999999999999993E-3</v>
      </c>
      <c r="I5937" s="7">
        <v>1E-3</v>
      </c>
      <c r="K5937" s="5" t="str">
        <f>IF(E5937="","",IFERROR(VLOOKUP(E5937,REGRAS_CST!$A$2:$C$200,3,FALSE),""))</f>
        <v/>
      </c>
      <c r="L5937" s="10" t="str">
        <f>IF($G5937="", "", $G5937*(1-$V5937))</f>
        <v/>
      </c>
      <c r="M5937" s="30" t="str">
        <f t="shared" si="184"/>
        <v/>
      </c>
      <c r="N5937" s="30" t="str">
        <f t="shared" si="185"/>
        <v/>
      </c>
      <c r="O5937" s="5" t="str">
        <f>IF(D5937="","",
IF(AND(K5937&lt;&gt;"SIM",V5937&gt;0),"ERRO: % BC &gt; 0, mas NÃO permitida ❌",
IF(AND(K5937="SIM",V5937=0),"ATENÇÃO: BC permitida, mas % = 0 🔎",
"Base de cálculo aplicada corretamente ✅")))</f>
        <v/>
      </c>
      <c r="P5937" s="5" t="str">
        <f>IF(D5937="","",
IF(AND(Q5937&lt;&gt;"SIM",U5937&gt;0),"ERRO: % alíquota &gt; 0, mas NÃO permitida ❌",
IF(AND(Q5937="SIM",U5937=0),"ATENÇÃO: alíquota permitida, mas % = 0 🔎",
"Alíquota aplicada corretamente ✅")))</f>
        <v/>
      </c>
      <c r="Q5937" s="5" t="str">
        <f>IF(E5937="","",IFERROR(VLOOKUP(E5937,REGRAS_CST!$A$2:$D$200,4,FALSE),""))</f>
        <v/>
      </c>
      <c r="R5937" s="8"/>
      <c r="S5937" s="7">
        <f>IF($H5937="","",$H5937*(1-$U5937))</f>
        <v>8.9999999999999993E-3</v>
      </c>
      <c r="T5937" s="7">
        <f>IF($I5937="","",$I5937*(1-$U5937))</f>
        <v>1E-3</v>
      </c>
      <c r="U5937" s="7">
        <f>IFERROR(INDEX(BASE_CCLASSTRIB!$E:$E, MATCH(TEXT($D5937,"000000"), BASE_CCLASSTRIB!$A:$A, 0))/100, 0)</f>
        <v>0</v>
      </c>
      <c r="V5937" s="21">
        <f>IFERROR(INDEX(BASE_CCLASSTRIB!$F:$F, MATCH(TEXT($D5937,"000000"), BASE_CCLASSTRIB!$A:$A, 0))/100, 0)</f>
        <v>0</v>
      </c>
    </row>
    <row r="5938" spans="2:22" ht="15.75" customHeight="1" thickTop="1" thickBot="1">
      <c r="B5938" s="8"/>
      <c r="C5938" s="8"/>
      <c r="E5938" s="8" t="str">
        <f>IF(D5938="","",LEFT(D5938,3))</f>
        <v/>
      </c>
      <c r="F5938" s="5" t="str">
        <f>IF(E5938="","",IFERROR(VLOOKUP(E5938,REGRAS_CST!$A$2:$B$200,2,FALSE),""))</f>
        <v/>
      </c>
      <c r="H5938" s="7">
        <v>8.9999999999999993E-3</v>
      </c>
      <c r="I5938" s="7">
        <v>1E-3</v>
      </c>
      <c r="K5938" s="5" t="str">
        <f>IF(E5938="","",IFERROR(VLOOKUP(E5938,REGRAS_CST!$A$2:$C$200,3,FALSE),""))</f>
        <v/>
      </c>
      <c r="L5938" s="10" t="str">
        <f>IF($G5938="", "", $G5938*(1-$V5938))</f>
        <v/>
      </c>
      <c r="M5938" s="30" t="str">
        <f t="shared" si="184"/>
        <v/>
      </c>
      <c r="N5938" s="30" t="str">
        <f t="shared" si="185"/>
        <v/>
      </c>
      <c r="O5938" s="5" t="str">
        <f>IF(D5938="","",
IF(AND(K5938&lt;&gt;"SIM",V5938&gt;0),"ERRO: % BC &gt; 0, mas NÃO permitida ❌",
IF(AND(K5938="SIM",V5938=0),"ATENÇÃO: BC permitida, mas % = 0 🔎",
"Base de cálculo aplicada corretamente ✅")))</f>
        <v/>
      </c>
      <c r="P5938" s="5" t="str">
        <f>IF(D5938="","",
IF(AND(Q5938&lt;&gt;"SIM",U5938&gt;0),"ERRO: % alíquota &gt; 0, mas NÃO permitida ❌",
IF(AND(Q5938="SIM",U5938=0),"ATENÇÃO: alíquota permitida, mas % = 0 🔎",
"Alíquota aplicada corretamente ✅")))</f>
        <v/>
      </c>
      <c r="Q5938" s="5" t="str">
        <f>IF(E5938="","",IFERROR(VLOOKUP(E5938,REGRAS_CST!$A$2:$D$200,4,FALSE),""))</f>
        <v/>
      </c>
      <c r="R5938" s="8"/>
      <c r="S5938" s="7">
        <f>IF($H5938="","",$H5938*(1-$U5938))</f>
        <v>8.9999999999999993E-3</v>
      </c>
      <c r="T5938" s="7">
        <f>IF($I5938="","",$I5938*(1-$U5938))</f>
        <v>1E-3</v>
      </c>
      <c r="U5938" s="7">
        <f>IFERROR(INDEX(BASE_CCLASSTRIB!$E:$E, MATCH(TEXT($D5938,"000000"), BASE_CCLASSTRIB!$A:$A, 0))/100, 0)</f>
        <v>0</v>
      </c>
      <c r="V5938" s="21">
        <f>IFERROR(INDEX(BASE_CCLASSTRIB!$F:$F, MATCH(TEXT($D5938,"000000"), BASE_CCLASSTRIB!$A:$A, 0))/100, 0)</f>
        <v>0</v>
      </c>
    </row>
    <row r="5939" spans="2:22" ht="15.75" customHeight="1" thickTop="1" thickBot="1">
      <c r="B5939" s="8"/>
      <c r="C5939" s="8"/>
      <c r="E5939" s="8" t="str">
        <f>IF(D5939="","",LEFT(D5939,3))</f>
        <v/>
      </c>
      <c r="F5939" s="5" t="str">
        <f>IF(E5939="","",IFERROR(VLOOKUP(E5939,REGRAS_CST!$A$2:$B$200,2,FALSE),""))</f>
        <v/>
      </c>
      <c r="H5939" s="7">
        <v>8.9999999999999993E-3</v>
      </c>
      <c r="I5939" s="7">
        <v>1E-3</v>
      </c>
      <c r="K5939" s="5" t="str">
        <f>IF(E5939="","",IFERROR(VLOOKUP(E5939,REGRAS_CST!$A$2:$C$200,3,FALSE),""))</f>
        <v/>
      </c>
      <c r="L5939" s="10" t="str">
        <f>IF($G5939="", "", $G5939*(1-$V5939))</f>
        <v/>
      </c>
      <c r="M5939" s="30" t="str">
        <f t="shared" si="184"/>
        <v/>
      </c>
      <c r="N5939" s="30" t="str">
        <f t="shared" si="185"/>
        <v/>
      </c>
      <c r="O5939" s="5" t="str">
        <f>IF(D5939="","",
IF(AND(K5939&lt;&gt;"SIM",V5939&gt;0),"ERRO: % BC &gt; 0, mas NÃO permitida ❌",
IF(AND(K5939="SIM",V5939=0),"ATENÇÃO: BC permitida, mas % = 0 🔎",
"Base de cálculo aplicada corretamente ✅")))</f>
        <v/>
      </c>
      <c r="P5939" s="5" t="str">
        <f>IF(D5939="","",
IF(AND(Q5939&lt;&gt;"SIM",U5939&gt;0),"ERRO: % alíquota &gt; 0, mas NÃO permitida ❌",
IF(AND(Q5939="SIM",U5939=0),"ATENÇÃO: alíquota permitida, mas % = 0 🔎",
"Alíquota aplicada corretamente ✅")))</f>
        <v/>
      </c>
      <c r="Q5939" s="5" t="str">
        <f>IF(E5939="","",IFERROR(VLOOKUP(E5939,REGRAS_CST!$A$2:$D$200,4,FALSE),""))</f>
        <v/>
      </c>
      <c r="R5939" s="8"/>
      <c r="S5939" s="7">
        <f>IF($H5939="","",$H5939*(1-$U5939))</f>
        <v>8.9999999999999993E-3</v>
      </c>
      <c r="T5939" s="7">
        <f>IF($I5939="","",$I5939*(1-$U5939))</f>
        <v>1E-3</v>
      </c>
      <c r="U5939" s="7">
        <f>IFERROR(INDEX(BASE_CCLASSTRIB!$E:$E, MATCH(TEXT($D5939,"000000"), BASE_CCLASSTRIB!$A:$A, 0))/100, 0)</f>
        <v>0</v>
      </c>
      <c r="V5939" s="21">
        <f>IFERROR(INDEX(BASE_CCLASSTRIB!$F:$F, MATCH(TEXT($D5939,"000000"), BASE_CCLASSTRIB!$A:$A, 0))/100, 0)</f>
        <v>0</v>
      </c>
    </row>
    <row r="5940" spans="2:22" ht="15.75" customHeight="1" thickTop="1" thickBot="1">
      <c r="B5940" s="8"/>
      <c r="C5940" s="8"/>
      <c r="E5940" s="8" t="str">
        <f>IF(D5940="","",LEFT(D5940,3))</f>
        <v/>
      </c>
      <c r="F5940" s="5" t="str">
        <f>IF(E5940="","",IFERROR(VLOOKUP(E5940,REGRAS_CST!$A$2:$B$200,2,FALSE),""))</f>
        <v/>
      </c>
      <c r="H5940" s="7">
        <v>8.9999999999999993E-3</v>
      </c>
      <c r="I5940" s="7">
        <v>1E-3</v>
      </c>
      <c r="K5940" s="5" t="str">
        <f>IF(E5940="","",IFERROR(VLOOKUP(E5940,REGRAS_CST!$A$2:$C$200,3,FALSE),""))</f>
        <v/>
      </c>
      <c r="L5940" s="10" t="str">
        <f>IF($G5940="", "", $G5940*(1-$V5940))</f>
        <v/>
      </c>
      <c r="M5940" s="30" t="str">
        <f t="shared" si="184"/>
        <v/>
      </c>
      <c r="N5940" s="30" t="str">
        <f t="shared" si="185"/>
        <v/>
      </c>
      <c r="O5940" s="5" t="str">
        <f>IF(D5940="","",
IF(AND(K5940&lt;&gt;"SIM",V5940&gt;0),"ERRO: % BC &gt; 0, mas NÃO permitida ❌",
IF(AND(K5940="SIM",V5940=0),"ATENÇÃO: BC permitida, mas % = 0 🔎",
"Base de cálculo aplicada corretamente ✅")))</f>
        <v/>
      </c>
      <c r="P5940" s="5" t="str">
        <f>IF(D5940="","",
IF(AND(Q5940&lt;&gt;"SIM",U5940&gt;0),"ERRO: % alíquota &gt; 0, mas NÃO permitida ❌",
IF(AND(Q5940="SIM",U5940=0),"ATENÇÃO: alíquota permitida, mas % = 0 🔎",
"Alíquota aplicada corretamente ✅")))</f>
        <v/>
      </c>
      <c r="Q5940" s="5" t="str">
        <f>IF(E5940="","",IFERROR(VLOOKUP(E5940,REGRAS_CST!$A$2:$D$200,4,FALSE),""))</f>
        <v/>
      </c>
      <c r="R5940" s="8"/>
      <c r="S5940" s="7">
        <f>IF($H5940="","",$H5940*(1-$U5940))</f>
        <v>8.9999999999999993E-3</v>
      </c>
      <c r="T5940" s="7">
        <f>IF($I5940="","",$I5940*(1-$U5940))</f>
        <v>1E-3</v>
      </c>
      <c r="U5940" s="7">
        <f>IFERROR(INDEX(BASE_CCLASSTRIB!$E:$E, MATCH(TEXT($D5940,"000000"), BASE_CCLASSTRIB!$A:$A, 0))/100, 0)</f>
        <v>0</v>
      </c>
      <c r="V5940" s="21">
        <f>IFERROR(INDEX(BASE_CCLASSTRIB!$F:$F, MATCH(TEXT($D5940,"000000"), BASE_CCLASSTRIB!$A:$A, 0))/100, 0)</f>
        <v>0</v>
      </c>
    </row>
    <row r="5941" spans="2:22" ht="15.75" customHeight="1" thickTop="1" thickBot="1">
      <c r="B5941" s="8"/>
      <c r="C5941" s="8"/>
      <c r="E5941" s="8" t="str">
        <f>IF(D5941="","",LEFT(D5941,3))</f>
        <v/>
      </c>
      <c r="F5941" s="5" t="str">
        <f>IF(E5941="","",IFERROR(VLOOKUP(E5941,REGRAS_CST!$A$2:$B$200,2,FALSE),""))</f>
        <v/>
      </c>
      <c r="H5941" s="7">
        <v>8.9999999999999993E-3</v>
      </c>
      <c r="I5941" s="7">
        <v>1E-3</v>
      </c>
      <c r="K5941" s="5" t="str">
        <f>IF(E5941="","",IFERROR(VLOOKUP(E5941,REGRAS_CST!$A$2:$C$200,3,FALSE),""))</f>
        <v/>
      </c>
      <c r="L5941" s="10" t="str">
        <f>IF($G5941="", "", $G5941*(1-$V5941))</f>
        <v/>
      </c>
      <c r="M5941" s="30" t="str">
        <f t="shared" si="184"/>
        <v/>
      </c>
      <c r="N5941" s="30" t="str">
        <f t="shared" si="185"/>
        <v/>
      </c>
      <c r="O5941" s="5" t="str">
        <f>IF(D5941="","",
IF(AND(K5941&lt;&gt;"SIM",V5941&gt;0),"ERRO: % BC &gt; 0, mas NÃO permitida ❌",
IF(AND(K5941="SIM",V5941=0),"ATENÇÃO: BC permitida, mas % = 0 🔎",
"Base de cálculo aplicada corretamente ✅")))</f>
        <v/>
      </c>
      <c r="P5941" s="5" t="str">
        <f>IF(D5941="","",
IF(AND(Q5941&lt;&gt;"SIM",U5941&gt;0),"ERRO: % alíquota &gt; 0, mas NÃO permitida ❌",
IF(AND(Q5941="SIM",U5941=0),"ATENÇÃO: alíquota permitida, mas % = 0 🔎",
"Alíquota aplicada corretamente ✅")))</f>
        <v/>
      </c>
      <c r="Q5941" s="5" t="str">
        <f>IF(E5941="","",IFERROR(VLOOKUP(E5941,REGRAS_CST!$A$2:$D$200,4,FALSE),""))</f>
        <v/>
      </c>
      <c r="R5941" s="8"/>
      <c r="S5941" s="7">
        <f>IF($H5941="","",$H5941*(1-$U5941))</f>
        <v>8.9999999999999993E-3</v>
      </c>
      <c r="T5941" s="7">
        <f>IF($I5941="","",$I5941*(1-$U5941))</f>
        <v>1E-3</v>
      </c>
      <c r="U5941" s="7">
        <f>IFERROR(INDEX(BASE_CCLASSTRIB!$E:$E, MATCH(TEXT($D5941,"000000"), BASE_CCLASSTRIB!$A:$A, 0))/100, 0)</f>
        <v>0</v>
      </c>
      <c r="V5941" s="21">
        <f>IFERROR(INDEX(BASE_CCLASSTRIB!$F:$F, MATCH(TEXT($D5941,"000000"), BASE_CCLASSTRIB!$A:$A, 0))/100, 0)</f>
        <v>0</v>
      </c>
    </row>
    <row r="5942" spans="2:22" ht="15.75" customHeight="1" thickTop="1" thickBot="1">
      <c r="B5942" s="8"/>
      <c r="C5942" s="8"/>
      <c r="E5942" s="8" t="str">
        <f>IF(D5942="","",LEFT(D5942,3))</f>
        <v/>
      </c>
      <c r="F5942" s="5" t="str">
        <f>IF(E5942="","",IFERROR(VLOOKUP(E5942,REGRAS_CST!$A$2:$B$200,2,FALSE),""))</f>
        <v/>
      </c>
      <c r="H5942" s="7">
        <v>8.9999999999999993E-3</v>
      </c>
      <c r="I5942" s="7">
        <v>1E-3</v>
      </c>
      <c r="K5942" s="5" t="str">
        <f>IF(E5942="","",IFERROR(VLOOKUP(E5942,REGRAS_CST!$A$2:$C$200,3,FALSE),""))</f>
        <v/>
      </c>
      <c r="L5942" s="10" t="str">
        <f>IF($G5942="", "", $G5942*(1-$V5942))</f>
        <v/>
      </c>
      <c r="M5942" s="30" t="str">
        <f t="shared" si="184"/>
        <v/>
      </c>
      <c r="N5942" s="30" t="str">
        <f t="shared" si="185"/>
        <v/>
      </c>
      <c r="O5942" s="5" t="str">
        <f>IF(D5942="","",
IF(AND(K5942&lt;&gt;"SIM",V5942&gt;0),"ERRO: % BC &gt; 0, mas NÃO permitida ❌",
IF(AND(K5942="SIM",V5942=0),"ATENÇÃO: BC permitida, mas % = 0 🔎",
"Base de cálculo aplicada corretamente ✅")))</f>
        <v/>
      </c>
      <c r="P5942" s="5" t="str">
        <f>IF(D5942="","",
IF(AND(Q5942&lt;&gt;"SIM",U5942&gt;0),"ERRO: % alíquota &gt; 0, mas NÃO permitida ❌",
IF(AND(Q5942="SIM",U5942=0),"ATENÇÃO: alíquota permitida, mas % = 0 🔎",
"Alíquota aplicada corretamente ✅")))</f>
        <v/>
      </c>
      <c r="Q5942" s="5" t="str">
        <f>IF(E5942="","",IFERROR(VLOOKUP(E5942,REGRAS_CST!$A$2:$D$200,4,FALSE),""))</f>
        <v/>
      </c>
      <c r="R5942" s="8"/>
      <c r="S5942" s="7">
        <f>IF($H5942="","",$H5942*(1-$U5942))</f>
        <v>8.9999999999999993E-3</v>
      </c>
      <c r="T5942" s="7">
        <f>IF($I5942="","",$I5942*(1-$U5942))</f>
        <v>1E-3</v>
      </c>
      <c r="U5942" s="7">
        <f>IFERROR(INDEX(BASE_CCLASSTRIB!$E:$E, MATCH(TEXT($D5942,"000000"), BASE_CCLASSTRIB!$A:$A, 0))/100, 0)</f>
        <v>0</v>
      </c>
      <c r="V5942" s="21">
        <f>IFERROR(INDEX(BASE_CCLASSTRIB!$F:$F, MATCH(TEXT($D5942,"000000"), BASE_CCLASSTRIB!$A:$A, 0))/100, 0)</f>
        <v>0</v>
      </c>
    </row>
    <row r="5943" spans="2:22" ht="15.75" customHeight="1" thickTop="1" thickBot="1">
      <c r="B5943" s="8"/>
      <c r="C5943" s="8"/>
      <c r="E5943" s="8" t="str">
        <f>IF(D5943="","",LEFT(D5943,3))</f>
        <v/>
      </c>
      <c r="F5943" s="5" t="str">
        <f>IF(E5943="","",IFERROR(VLOOKUP(E5943,REGRAS_CST!$A$2:$B$200,2,FALSE),""))</f>
        <v/>
      </c>
      <c r="H5943" s="7">
        <v>8.9999999999999993E-3</v>
      </c>
      <c r="I5943" s="7">
        <v>1E-3</v>
      </c>
      <c r="K5943" s="5" t="str">
        <f>IF(E5943="","",IFERROR(VLOOKUP(E5943,REGRAS_CST!$A$2:$C$200,3,FALSE),""))</f>
        <v/>
      </c>
      <c r="L5943" s="10" t="str">
        <f>IF($G5943="", "", $G5943*(1-$V5943))</f>
        <v/>
      </c>
      <c r="M5943" s="30" t="str">
        <f t="shared" si="184"/>
        <v/>
      </c>
      <c r="N5943" s="30" t="str">
        <f t="shared" si="185"/>
        <v/>
      </c>
      <c r="O5943" s="5" t="str">
        <f>IF(D5943="","",
IF(AND(K5943&lt;&gt;"SIM",V5943&gt;0),"ERRO: % BC &gt; 0, mas NÃO permitida ❌",
IF(AND(K5943="SIM",V5943=0),"ATENÇÃO: BC permitida, mas % = 0 🔎",
"Base de cálculo aplicada corretamente ✅")))</f>
        <v/>
      </c>
      <c r="P5943" s="5" t="str">
        <f>IF(D5943="","",
IF(AND(Q5943&lt;&gt;"SIM",U5943&gt;0),"ERRO: % alíquota &gt; 0, mas NÃO permitida ❌",
IF(AND(Q5943="SIM",U5943=0),"ATENÇÃO: alíquota permitida, mas % = 0 🔎",
"Alíquota aplicada corretamente ✅")))</f>
        <v/>
      </c>
      <c r="Q5943" s="5" t="str">
        <f>IF(E5943="","",IFERROR(VLOOKUP(E5943,REGRAS_CST!$A$2:$D$200,4,FALSE),""))</f>
        <v/>
      </c>
      <c r="R5943" s="8"/>
      <c r="S5943" s="7">
        <f>IF($H5943="","",$H5943*(1-$U5943))</f>
        <v>8.9999999999999993E-3</v>
      </c>
      <c r="T5943" s="7">
        <f>IF($I5943="","",$I5943*(1-$U5943))</f>
        <v>1E-3</v>
      </c>
      <c r="U5943" s="7">
        <f>IFERROR(INDEX(BASE_CCLASSTRIB!$E:$E, MATCH(TEXT($D5943,"000000"), BASE_CCLASSTRIB!$A:$A, 0))/100, 0)</f>
        <v>0</v>
      </c>
      <c r="V5943" s="21">
        <f>IFERROR(INDEX(BASE_CCLASSTRIB!$F:$F, MATCH(TEXT($D5943,"000000"), BASE_CCLASSTRIB!$A:$A, 0))/100, 0)</f>
        <v>0</v>
      </c>
    </row>
    <row r="5944" spans="2:22" ht="15.75" customHeight="1" thickTop="1" thickBot="1">
      <c r="B5944" s="8"/>
      <c r="C5944" s="8"/>
      <c r="E5944" s="8" t="str">
        <f>IF(D5944="","",LEFT(D5944,3))</f>
        <v/>
      </c>
      <c r="F5944" s="5" t="str">
        <f>IF(E5944="","",IFERROR(VLOOKUP(E5944,REGRAS_CST!$A$2:$B$200,2,FALSE),""))</f>
        <v/>
      </c>
      <c r="H5944" s="7">
        <v>8.9999999999999993E-3</v>
      </c>
      <c r="I5944" s="7">
        <v>1E-3</v>
      </c>
      <c r="K5944" s="5" t="str">
        <f>IF(E5944="","",IFERROR(VLOOKUP(E5944,REGRAS_CST!$A$2:$C$200,3,FALSE),""))</f>
        <v/>
      </c>
      <c r="L5944" s="10" t="str">
        <f>IF($G5944="", "", $G5944*(1-$V5944))</f>
        <v/>
      </c>
      <c r="M5944" s="30" t="str">
        <f t="shared" si="184"/>
        <v/>
      </c>
      <c r="N5944" s="30" t="str">
        <f t="shared" si="185"/>
        <v/>
      </c>
      <c r="O5944" s="5" t="str">
        <f>IF(D5944="","",
IF(AND(K5944&lt;&gt;"SIM",V5944&gt;0),"ERRO: % BC &gt; 0, mas NÃO permitida ❌",
IF(AND(K5944="SIM",V5944=0),"ATENÇÃO: BC permitida, mas % = 0 🔎",
"Base de cálculo aplicada corretamente ✅")))</f>
        <v/>
      </c>
      <c r="P5944" s="5" t="str">
        <f>IF(D5944="","",
IF(AND(Q5944&lt;&gt;"SIM",U5944&gt;0),"ERRO: % alíquota &gt; 0, mas NÃO permitida ❌",
IF(AND(Q5944="SIM",U5944=0),"ATENÇÃO: alíquota permitida, mas % = 0 🔎",
"Alíquota aplicada corretamente ✅")))</f>
        <v/>
      </c>
      <c r="Q5944" s="5" t="str">
        <f>IF(E5944="","",IFERROR(VLOOKUP(E5944,REGRAS_CST!$A$2:$D$200,4,FALSE),""))</f>
        <v/>
      </c>
      <c r="R5944" s="8"/>
      <c r="S5944" s="7">
        <f>IF($H5944="","",$H5944*(1-$U5944))</f>
        <v>8.9999999999999993E-3</v>
      </c>
      <c r="T5944" s="7">
        <f>IF($I5944="","",$I5944*(1-$U5944))</f>
        <v>1E-3</v>
      </c>
      <c r="U5944" s="7">
        <f>IFERROR(INDEX(BASE_CCLASSTRIB!$E:$E, MATCH(TEXT($D5944,"000000"), BASE_CCLASSTRIB!$A:$A, 0))/100, 0)</f>
        <v>0</v>
      </c>
      <c r="V5944" s="21">
        <f>IFERROR(INDEX(BASE_CCLASSTRIB!$F:$F, MATCH(TEXT($D5944,"000000"), BASE_CCLASSTRIB!$A:$A, 0))/100, 0)</f>
        <v>0</v>
      </c>
    </row>
    <row r="5945" spans="2:22" ht="15.75" customHeight="1" thickTop="1" thickBot="1">
      <c r="B5945" s="8"/>
      <c r="C5945" s="8"/>
      <c r="E5945" s="8" t="str">
        <f>IF(D5945="","",LEFT(D5945,3))</f>
        <v/>
      </c>
      <c r="F5945" s="5" t="str">
        <f>IF(E5945="","",IFERROR(VLOOKUP(E5945,REGRAS_CST!$A$2:$B$200,2,FALSE),""))</f>
        <v/>
      </c>
      <c r="H5945" s="7">
        <v>8.9999999999999993E-3</v>
      </c>
      <c r="I5945" s="7">
        <v>1E-3</v>
      </c>
      <c r="K5945" s="5" t="str">
        <f>IF(E5945="","",IFERROR(VLOOKUP(E5945,REGRAS_CST!$A$2:$C$200,3,FALSE),""))</f>
        <v/>
      </c>
      <c r="L5945" s="10" t="str">
        <f>IF($G5945="", "", $G5945*(1-$V5945))</f>
        <v/>
      </c>
      <c r="M5945" s="30" t="str">
        <f t="shared" si="184"/>
        <v/>
      </c>
      <c r="N5945" s="30" t="str">
        <f t="shared" si="185"/>
        <v/>
      </c>
      <c r="O5945" s="5" t="str">
        <f>IF(D5945="","",
IF(AND(K5945&lt;&gt;"SIM",V5945&gt;0),"ERRO: % BC &gt; 0, mas NÃO permitida ❌",
IF(AND(K5945="SIM",V5945=0),"ATENÇÃO: BC permitida, mas % = 0 🔎",
"Base de cálculo aplicada corretamente ✅")))</f>
        <v/>
      </c>
      <c r="P5945" s="5" t="str">
        <f>IF(D5945="","",
IF(AND(Q5945&lt;&gt;"SIM",U5945&gt;0),"ERRO: % alíquota &gt; 0, mas NÃO permitida ❌",
IF(AND(Q5945="SIM",U5945=0),"ATENÇÃO: alíquota permitida, mas % = 0 🔎",
"Alíquota aplicada corretamente ✅")))</f>
        <v/>
      </c>
      <c r="Q5945" s="5" t="str">
        <f>IF(E5945="","",IFERROR(VLOOKUP(E5945,REGRAS_CST!$A$2:$D$200,4,FALSE),""))</f>
        <v/>
      </c>
      <c r="R5945" s="8"/>
      <c r="S5945" s="7">
        <f>IF($H5945="","",$H5945*(1-$U5945))</f>
        <v>8.9999999999999993E-3</v>
      </c>
      <c r="T5945" s="7">
        <f>IF($I5945="","",$I5945*(1-$U5945))</f>
        <v>1E-3</v>
      </c>
      <c r="U5945" s="7">
        <f>IFERROR(INDEX(BASE_CCLASSTRIB!$E:$E, MATCH(TEXT($D5945,"000000"), BASE_CCLASSTRIB!$A:$A, 0))/100, 0)</f>
        <v>0</v>
      </c>
      <c r="V5945" s="21">
        <f>IFERROR(INDEX(BASE_CCLASSTRIB!$F:$F, MATCH(TEXT($D5945,"000000"), BASE_CCLASSTRIB!$A:$A, 0))/100, 0)</f>
        <v>0</v>
      </c>
    </row>
    <row r="5946" spans="2:22" ht="15.75" customHeight="1" thickTop="1" thickBot="1">
      <c r="B5946" s="8"/>
      <c r="C5946" s="8"/>
      <c r="E5946" s="8" t="str">
        <f>IF(D5946="","",LEFT(D5946,3))</f>
        <v/>
      </c>
      <c r="F5946" s="5" t="str">
        <f>IF(E5946="","",IFERROR(VLOOKUP(E5946,REGRAS_CST!$A$2:$B$200,2,FALSE),""))</f>
        <v/>
      </c>
      <c r="H5946" s="7">
        <v>8.9999999999999993E-3</v>
      </c>
      <c r="I5946" s="7">
        <v>1E-3</v>
      </c>
      <c r="K5946" s="5" t="str">
        <f>IF(E5946="","",IFERROR(VLOOKUP(E5946,REGRAS_CST!$A$2:$C$200,3,FALSE),""))</f>
        <v/>
      </c>
      <c r="L5946" s="10" t="str">
        <f>IF($G5946="", "", $G5946*(1-$V5946))</f>
        <v/>
      </c>
      <c r="M5946" s="30" t="str">
        <f t="shared" si="184"/>
        <v/>
      </c>
      <c r="N5946" s="30" t="str">
        <f t="shared" si="185"/>
        <v/>
      </c>
      <c r="O5946" s="5" t="str">
        <f>IF(D5946="","",
IF(AND(K5946&lt;&gt;"SIM",V5946&gt;0),"ERRO: % BC &gt; 0, mas NÃO permitida ❌",
IF(AND(K5946="SIM",V5946=0),"ATENÇÃO: BC permitida, mas % = 0 🔎",
"Base de cálculo aplicada corretamente ✅")))</f>
        <v/>
      </c>
      <c r="P5946" s="5" t="str">
        <f>IF(D5946="","",
IF(AND(Q5946&lt;&gt;"SIM",U5946&gt;0),"ERRO: % alíquota &gt; 0, mas NÃO permitida ❌",
IF(AND(Q5946="SIM",U5946=0),"ATENÇÃO: alíquota permitida, mas % = 0 🔎",
"Alíquota aplicada corretamente ✅")))</f>
        <v/>
      </c>
      <c r="Q5946" s="5" t="str">
        <f>IF(E5946="","",IFERROR(VLOOKUP(E5946,REGRAS_CST!$A$2:$D$200,4,FALSE),""))</f>
        <v/>
      </c>
      <c r="R5946" s="8"/>
      <c r="S5946" s="7">
        <f>IF($H5946="","",$H5946*(1-$U5946))</f>
        <v>8.9999999999999993E-3</v>
      </c>
      <c r="T5946" s="7">
        <f>IF($I5946="","",$I5946*(1-$U5946))</f>
        <v>1E-3</v>
      </c>
      <c r="U5946" s="7">
        <f>IFERROR(INDEX(BASE_CCLASSTRIB!$E:$E, MATCH(TEXT($D5946,"000000"), BASE_CCLASSTRIB!$A:$A, 0))/100, 0)</f>
        <v>0</v>
      </c>
      <c r="V5946" s="21">
        <f>IFERROR(INDEX(BASE_CCLASSTRIB!$F:$F, MATCH(TEXT($D5946,"000000"), BASE_CCLASSTRIB!$A:$A, 0))/100, 0)</f>
        <v>0</v>
      </c>
    </row>
    <row r="5947" spans="2:22" ht="15.75" customHeight="1" thickTop="1" thickBot="1">
      <c r="B5947" s="8"/>
      <c r="C5947" s="8"/>
      <c r="E5947" s="8" t="str">
        <f>IF(D5947="","",LEFT(D5947,3))</f>
        <v/>
      </c>
      <c r="F5947" s="5" t="str">
        <f>IF(E5947="","",IFERROR(VLOOKUP(E5947,REGRAS_CST!$A$2:$B$200,2,FALSE),""))</f>
        <v/>
      </c>
      <c r="H5947" s="7">
        <v>8.9999999999999993E-3</v>
      </c>
      <c r="I5947" s="7">
        <v>1E-3</v>
      </c>
      <c r="K5947" s="5" t="str">
        <f>IF(E5947="","",IFERROR(VLOOKUP(E5947,REGRAS_CST!$A$2:$C$200,3,FALSE),""))</f>
        <v/>
      </c>
      <c r="L5947" s="10" t="str">
        <f>IF($G5947="", "", $G5947*(1-$V5947))</f>
        <v/>
      </c>
      <c r="M5947" s="30" t="str">
        <f t="shared" si="184"/>
        <v/>
      </c>
      <c r="N5947" s="30" t="str">
        <f t="shared" si="185"/>
        <v/>
      </c>
      <c r="O5947" s="5" t="str">
        <f>IF(D5947="","",
IF(AND(K5947&lt;&gt;"SIM",V5947&gt;0),"ERRO: % BC &gt; 0, mas NÃO permitida ❌",
IF(AND(K5947="SIM",V5947=0),"ATENÇÃO: BC permitida, mas % = 0 🔎",
"Base de cálculo aplicada corretamente ✅")))</f>
        <v/>
      </c>
      <c r="P5947" s="5" t="str">
        <f>IF(D5947="","",
IF(AND(Q5947&lt;&gt;"SIM",U5947&gt;0),"ERRO: % alíquota &gt; 0, mas NÃO permitida ❌",
IF(AND(Q5947="SIM",U5947=0),"ATENÇÃO: alíquota permitida, mas % = 0 🔎",
"Alíquota aplicada corretamente ✅")))</f>
        <v/>
      </c>
      <c r="Q5947" s="5" t="str">
        <f>IF(E5947="","",IFERROR(VLOOKUP(E5947,REGRAS_CST!$A$2:$D$200,4,FALSE),""))</f>
        <v/>
      </c>
      <c r="R5947" s="8"/>
      <c r="S5947" s="7">
        <f>IF($H5947="","",$H5947*(1-$U5947))</f>
        <v>8.9999999999999993E-3</v>
      </c>
      <c r="T5947" s="7">
        <f>IF($I5947="","",$I5947*(1-$U5947))</f>
        <v>1E-3</v>
      </c>
      <c r="U5947" s="7">
        <f>IFERROR(INDEX(BASE_CCLASSTRIB!$E:$E, MATCH(TEXT($D5947,"000000"), BASE_CCLASSTRIB!$A:$A, 0))/100, 0)</f>
        <v>0</v>
      </c>
      <c r="V5947" s="21">
        <f>IFERROR(INDEX(BASE_CCLASSTRIB!$F:$F, MATCH(TEXT($D5947,"000000"), BASE_CCLASSTRIB!$A:$A, 0))/100, 0)</f>
        <v>0</v>
      </c>
    </row>
    <row r="5948" spans="2:22" ht="15.75" customHeight="1" thickTop="1" thickBot="1">
      <c r="B5948" s="8"/>
      <c r="C5948" s="8"/>
      <c r="E5948" s="8" t="str">
        <f>IF(D5948="","",LEFT(D5948,3))</f>
        <v/>
      </c>
      <c r="F5948" s="5" t="str">
        <f>IF(E5948="","",IFERROR(VLOOKUP(E5948,REGRAS_CST!$A$2:$B$200,2,FALSE),""))</f>
        <v/>
      </c>
      <c r="H5948" s="7">
        <v>8.9999999999999993E-3</v>
      </c>
      <c r="I5948" s="7">
        <v>1E-3</v>
      </c>
      <c r="K5948" s="5" t="str">
        <f>IF(E5948="","",IFERROR(VLOOKUP(E5948,REGRAS_CST!$A$2:$C$200,3,FALSE),""))</f>
        <v/>
      </c>
      <c r="L5948" s="10" t="str">
        <f>IF($G5948="", "", $G5948*(1-$V5948))</f>
        <v/>
      </c>
      <c r="M5948" s="30" t="str">
        <f t="shared" si="184"/>
        <v/>
      </c>
      <c r="N5948" s="30" t="str">
        <f t="shared" si="185"/>
        <v/>
      </c>
      <c r="O5948" s="5" t="str">
        <f>IF(D5948="","",
IF(AND(K5948&lt;&gt;"SIM",V5948&gt;0),"ERRO: % BC &gt; 0, mas NÃO permitida ❌",
IF(AND(K5948="SIM",V5948=0),"ATENÇÃO: BC permitida, mas % = 0 🔎",
"Base de cálculo aplicada corretamente ✅")))</f>
        <v/>
      </c>
      <c r="P5948" s="5" t="str">
        <f>IF(D5948="","",
IF(AND(Q5948&lt;&gt;"SIM",U5948&gt;0),"ERRO: % alíquota &gt; 0, mas NÃO permitida ❌",
IF(AND(Q5948="SIM",U5948=0),"ATENÇÃO: alíquota permitida, mas % = 0 🔎",
"Alíquota aplicada corretamente ✅")))</f>
        <v/>
      </c>
      <c r="Q5948" s="5" t="str">
        <f>IF(E5948="","",IFERROR(VLOOKUP(E5948,REGRAS_CST!$A$2:$D$200,4,FALSE),""))</f>
        <v/>
      </c>
      <c r="R5948" s="8"/>
      <c r="S5948" s="7">
        <f>IF($H5948="","",$H5948*(1-$U5948))</f>
        <v>8.9999999999999993E-3</v>
      </c>
      <c r="T5948" s="7">
        <f>IF($I5948="","",$I5948*(1-$U5948))</f>
        <v>1E-3</v>
      </c>
      <c r="U5948" s="7">
        <f>IFERROR(INDEX(BASE_CCLASSTRIB!$E:$E, MATCH(TEXT($D5948,"000000"), BASE_CCLASSTRIB!$A:$A, 0))/100, 0)</f>
        <v>0</v>
      </c>
      <c r="V5948" s="21">
        <f>IFERROR(INDEX(BASE_CCLASSTRIB!$F:$F, MATCH(TEXT($D5948,"000000"), BASE_CCLASSTRIB!$A:$A, 0))/100, 0)</f>
        <v>0</v>
      </c>
    </row>
    <row r="5949" spans="2:22" ht="15.75" customHeight="1" thickTop="1" thickBot="1">
      <c r="B5949" s="8"/>
      <c r="C5949" s="8"/>
      <c r="E5949" s="8" t="str">
        <f>IF(D5949="","",LEFT(D5949,3))</f>
        <v/>
      </c>
      <c r="F5949" s="5" t="str">
        <f>IF(E5949="","",IFERROR(VLOOKUP(E5949,REGRAS_CST!$A$2:$B$200,2,FALSE),""))</f>
        <v/>
      </c>
      <c r="H5949" s="7">
        <v>8.9999999999999993E-3</v>
      </c>
      <c r="I5949" s="7">
        <v>1E-3</v>
      </c>
      <c r="K5949" s="5" t="str">
        <f>IF(E5949="","",IFERROR(VLOOKUP(E5949,REGRAS_CST!$A$2:$C$200,3,FALSE),""))</f>
        <v/>
      </c>
      <c r="L5949" s="10" t="str">
        <f>IF($G5949="", "", $G5949*(1-$V5949))</f>
        <v/>
      </c>
      <c r="M5949" s="30" t="str">
        <f t="shared" si="184"/>
        <v/>
      </c>
      <c r="N5949" s="30" t="str">
        <f t="shared" si="185"/>
        <v/>
      </c>
      <c r="O5949" s="5" t="str">
        <f>IF(D5949="","",
IF(AND(K5949&lt;&gt;"SIM",V5949&gt;0),"ERRO: % BC &gt; 0, mas NÃO permitida ❌",
IF(AND(K5949="SIM",V5949=0),"ATENÇÃO: BC permitida, mas % = 0 🔎",
"Base de cálculo aplicada corretamente ✅")))</f>
        <v/>
      </c>
      <c r="P5949" s="5" t="str">
        <f>IF(D5949="","",
IF(AND(Q5949&lt;&gt;"SIM",U5949&gt;0),"ERRO: % alíquota &gt; 0, mas NÃO permitida ❌",
IF(AND(Q5949="SIM",U5949=0),"ATENÇÃO: alíquota permitida, mas % = 0 🔎",
"Alíquota aplicada corretamente ✅")))</f>
        <v/>
      </c>
      <c r="Q5949" s="5" t="str">
        <f>IF(E5949="","",IFERROR(VLOOKUP(E5949,REGRAS_CST!$A$2:$D$200,4,FALSE),""))</f>
        <v/>
      </c>
      <c r="R5949" s="8"/>
      <c r="S5949" s="7">
        <f>IF($H5949="","",$H5949*(1-$U5949))</f>
        <v>8.9999999999999993E-3</v>
      </c>
      <c r="T5949" s="7">
        <f>IF($I5949="","",$I5949*(1-$U5949))</f>
        <v>1E-3</v>
      </c>
      <c r="U5949" s="7">
        <f>IFERROR(INDEX(BASE_CCLASSTRIB!$E:$E, MATCH(TEXT($D5949,"000000"), BASE_CCLASSTRIB!$A:$A, 0))/100, 0)</f>
        <v>0</v>
      </c>
      <c r="V5949" s="21">
        <f>IFERROR(INDEX(BASE_CCLASSTRIB!$F:$F, MATCH(TEXT($D5949,"000000"), BASE_CCLASSTRIB!$A:$A, 0))/100, 0)</f>
        <v>0</v>
      </c>
    </row>
    <row r="5950" spans="2:22" ht="15.75" customHeight="1" thickTop="1" thickBot="1">
      <c r="B5950" s="8"/>
      <c r="C5950" s="8"/>
      <c r="E5950" s="8" t="str">
        <f>IF(D5950="","",LEFT(D5950,3))</f>
        <v/>
      </c>
      <c r="F5950" s="5" t="str">
        <f>IF(E5950="","",IFERROR(VLOOKUP(E5950,REGRAS_CST!$A$2:$B$200,2,FALSE),""))</f>
        <v/>
      </c>
      <c r="H5950" s="7">
        <v>8.9999999999999993E-3</v>
      </c>
      <c r="I5950" s="7">
        <v>1E-3</v>
      </c>
      <c r="K5950" s="5" t="str">
        <f>IF(E5950="","",IFERROR(VLOOKUP(E5950,REGRAS_CST!$A$2:$C$200,3,FALSE),""))</f>
        <v/>
      </c>
      <c r="L5950" s="10" t="str">
        <f>IF($G5950="", "", $G5950*(1-$V5950))</f>
        <v/>
      </c>
      <c r="M5950" s="30" t="str">
        <f t="shared" si="184"/>
        <v/>
      </c>
      <c r="N5950" s="30" t="str">
        <f t="shared" si="185"/>
        <v/>
      </c>
      <c r="O5950" s="5" t="str">
        <f>IF(D5950="","",
IF(AND(K5950&lt;&gt;"SIM",V5950&gt;0),"ERRO: % BC &gt; 0, mas NÃO permitida ❌",
IF(AND(K5950="SIM",V5950=0),"ATENÇÃO: BC permitida, mas % = 0 🔎",
"Base de cálculo aplicada corretamente ✅")))</f>
        <v/>
      </c>
      <c r="P5950" s="5" t="str">
        <f>IF(D5950="","",
IF(AND(Q5950&lt;&gt;"SIM",U5950&gt;0),"ERRO: % alíquota &gt; 0, mas NÃO permitida ❌",
IF(AND(Q5950="SIM",U5950=0),"ATENÇÃO: alíquota permitida, mas % = 0 🔎",
"Alíquota aplicada corretamente ✅")))</f>
        <v/>
      </c>
      <c r="Q5950" s="5" t="str">
        <f>IF(E5950="","",IFERROR(VLOOKUP(E5950,REGRAS_CST!$A$2:$D$200,4,FALSE),""))</f>
        <v/>
      </c>
      <c r="R5950" s="8"/>
      <c r="S5950" s="7">
        <f>IF($H5950="","",$H5950*(1-$U5950))</f>
        <v>8.9999999999999993E-3</v>
      </c>
      <c r="T5950" s="7">
        <f>IF($I5950="","",$I5950*(1-$U5950))</f>
        <v>1E-3</v>
      </c>
      <c r="U5950" s="7">
        <f>IFERROR(INDEX(BASE_CCLASSTRIB!$E:$E, MATCH(TEXT($D5950,"000000"), BASE_CCLASSTRIB!$A:$A, 0))/100, 0)</f>
        <v>0</v>
      </c>
      <c r="V5950" s="21">
        <f>IFERROR(INDEX(BASE_CCLASSTRIB!$F:$F, MATCH(TEXT($D5950,"000000"), BASE_CCLASSTRIB!$A:$A, 0))/100, 0)</f>
        <v>0</v>
      </c>
    </row>
    <row r="5951" spans="2:22" ht="15.75" customHeight="1" thickTop="1" thickBot="1">
      <c r="B5951" s="8"/>
      <c r="C5951" s="8"/>
      <c r="E5951" s="8" t="str">
        <f>IF(D5951="","",LEFT(D5951,3))</f>
        <v/>
      </c>
      <c r="F5951" s="5" t="str">
        <f>IF(E5951="","",IFERROR(VLOOKUP(E5951,REGRAS_CST!$A$2:$B$200,2,FALSE),""))</f>
        <v/>
      </c>
      <c r="H5951" s="7">
        <v>8.9999999999999993E-3</v>
      </c>
      <c r="I5951" s="7">
        <v>1E-3</v>
      </c>
      <c r="K5951" s="5" t="str">
        <f>IF(E5951="","",IFERROR(VLOOKUP(E5951,REGRAS_CST!$A$2:$C$200,3,FALSE),""))</f>
        <v/>
      </c>
      <c r="L5951" s="10" t="str">
        <f>IF($G5951="", "", $G5951*(1-$V5951))</f>
        <v/>
      </c>
      <c r="M5951" s="30" t="str">
        <f t="shared" si="184"/>
        <v/>
      </c>
      <c r="N5951" s="30" t="str">
        <f t="shared" si="185"/>
        <v/>
      </c>
      <c r="O5951" s="5" t="str">
        <f>IF(D5951="","",
IF(AND(K5951&lt;&gt;"SIM",V5951&gt;0),"ERRO: % BC &gt; 0, mas NÃO permitida ❌",
IF(AND(K5951="SIM",V5951=0),"ATENÇÃO: BC permitida, mas % = 0 🔎",
"Base de cálculo aplicada corretamente ✅")))</f>
        <v/>
      </c>
      <c r="P5951" s="5" t="str">
        <f>IF(D5951="","",
IF(AND(Q5951&lt;&gt;"SIM",U5951&gt;0),"ERRO: % alíquota &gt; 0, mas NÃO permitida ❌",
IF(AND(Q5951="SIM",U5951=0),"ATENÇÃO: alíquota permitida, mas % = 0 🔎",
"Alíquota aplicada corretamente ✅")))</f>
        <v/>
      </c>
      <c r="Q5951" s="5" t="str">
        <f>IF(E5951="","",IFERROR(VLOOKUP(E5951,REGRAS_CST!$A$2:$D$200,4,FALSE),""))</f>
        <v/>
      </c>
      <c r="R5951" s="8"/>
      <c r="S5951" s="7">
        <f>IF($H5951="","",$H5951*(1-$U5951))</f>
        <v>8.9999999999999993E-3</v>
      </c>
      <c r="T5951" s="7">
        <f>IF($I5951="","",$I5951*(1-$U5951))</f>
        <v>1E-3</v>
      </c>
      <c r="U5951" s="7">
        <f>IFERROR(INDEX(BASE_CCLASSTRIB!$E:$E, MATCH(TEXT($D5951,"000000"), BASE_CCLASSTRIB!$A:$A, 0))/100, 0)</f>
        <v>0</v>
      </c>
      <c r="V5951" s="21">
        <f>IFERROR(INDEX(BASE_CCLASSTRIB!$F:$F, MATCH(TEXT($D5951,"000000"), BASE_CCLASSTRIB!$A:$A, 0))/100, 0)</f>
        <v>0</v>
      </c>
    </row>
    <row r="5952" spans="2:22" ht="15.75" customHeight="1" thickTop="1" thickBot="1">
      <c r="B5952" s="8"/>
      <c r="C5952" s="8"/>
      <c r="E5952" s="8" t="str">
        <f>IF(D5952="","",LEFT(D5952,3))</f>
        <v/>
      </c>
      <c r="F5952" s="5" t="str">
        <f>IF(E5952="","",IFERROR(VLOOKUP(E5952,REGRAS_CST!$A$2:$B$200,2,FALSE),""))</f>
        <v/>
      </c>
      <c r="H5952" s="7">
        <v>8.9999999999999993E-3</v>
      </c>
      <c r="I5952" s="7">
        <v>1E-3</v>
      </c>
      <c r="K5952" s="5" t="str">
        <f>IF(E5952="","",IFERROR(VLOOKUP(E5952,REGRAS_CST!$A$2:$C$200,3,FALSE),""))</f>
        <v/>
      </c>
      <c r="L5952" s="10" t="str">
        <f>IF($G5952="", "", $G5952*(1-$V5952))</f>
        <v/>
      </c>
      <c r="M5952" s="30" t="str">
        <f t="shared" si="184"/>
        <v/>
      </c>
      <c r="N5952" s="30" t="str">
        <f t="shared" si="185"/>
        <v/>
      </c>
      <c r="O5952" s="5" t="str">
        <f>IF(D5952="","",
IF(AND(K5952&lt;&gt;"SIM",V5952&gt;0),"ERRO: % BC &gt; 0, mas NÃO permitida ❌",
IF(AND(K5952="SIM",V5952=0),"ATENÇÃO: BC permitida, mas % = 0 🔎",
"Base de cálculo aplicada corretamente ✅")))</f>
        <v/>
      </c>
      <c r="P5952" s="5" t="str">
        <f>IF(D5952="","",
IF(AND(Q5952&lt;&gt;"SIM",U5952&gt;0),"ERRO: % alíquota &gt; 0, mas NÃO permitida ❌",
IF(AND(Q5952="SIM",U5952=0),"ATENÇÃO: alíquota permitida, mas % = 0 🔎",
"Alíquota aplicada corretamente ✅")))</f>
        <v/>
      </c>
      <c r="Q5952" s="5" t="str">
        <f>IF(E5952="","",IFERROR(VLOOKUP(E5952,REGRAS_CST!$A$2:$D$200,4,FALSE),""))</f>
        <v/>
      </c>
      <c r="R5952" s="8"/>
      <c r="S5952" s="7">
        <f>IF($H5952="","",$H5952*(1-$U5952))</f>
        <v>8.9999999999999993E-3</v>
      </c>
      <c r="T5952" s="7">
        <f>IF($I5952="","",$I5952*(1-$U5952))</f>
        <v>1E-3</v>
      </c>
      <c r="U5952" s="7">
        <f>IFERROR(INDEX(BASE_CCLASSTRIB!$E:$E, MATCH(TEXT($D5952,"000000"), BASE_CCLASSTRIB!$A:$A, 0))/100, 0)</f>
        <v>0</v>
      </c>
      <c r="V5952" s="21">
        <f>IFERROR(INDEX(BASE_CCLASSTRIB!$F:$F, MATCH(TEXT($D5952,"000000"), BASE_CCLASSTRIB!$A:$A, 0))/100, 0)</f>
        <v>0</v>
      </c>
    </row>
    <row r="5953" spans="2:22" ht="15.75" customHeight="1" thickTop="1" thickBot="1">
      <c r="B5953" s="8"/>
      <c r="C5953" s="8"/>
      <c r="E5953" s="8" t="str">
        <f>IF(D5953="","",LEFT(D5953,3))</f>
        <v/>
      </c>
      <c r="F5953" s="5" t="str">
        <f>IF(E5953="","",IFERROR(VLOOKUP(E5953,REGRAS_CST!$A$2:$B$200,2,FALSE),""))</f>
        <v/>
      </c>
      <c r="H5953" s="7">
        <v>8.9999999999999993E-3</v>
      </c>
      <c r="I5953" s="7">
        <v>1E-3</v>
      </c>
      <c r="K5953" s="5" t="str">
        <f>IF(E5953="","",IFERROR(VLOOKUP(E5953,REGRAS_CST!$A$2:$C$200,3,FALSE),""))</f>
        <v/>
      </c>
      <c r="L5953" s="10" t="str">
        <f>IF($G5953="", "", $G5953*(1-$V5953))</f>
        <v/>
      </c>
      <c r="M5953" s="30" t="str">
        <f t="shared" si="184"/>
        <v/>
      </c>
      <c r="N5953" s="30" t="str">
        <f t="shared" si="185"/>
        <v/>
      </c>
      <c r="O5953" s="5" t="str">
        <f>IF(D5953="","",
IF(AND(K5953&lt;&gt;"SIM",V5953&gt;0),"ERRO: % BC &gt; 0, mas NÃO permitida ❌",
IF(AND(K5953="SIM",V5953=0),"ATENÇÃO: BC permitida, mas % = 0 🔎",
"Base de cálculo aplicada corretamente ✅")))</f>
        <v/>
      </c>
      <c r="P5953" s="5" t="str">
        <f>IF(D5953="","",
IF(AND(Q5953&lt;&gt;"SIM",U5953&gt;0),"ERRO: % alíquota &gt; 0, mas NÃO permitida ❌",
IF(AND(Q5953="SIM",U5953=0),"ATENÇÃO: alíquota permitida, mas % = 0 🔎",
"Alíquota aplicada corretamente ✅")))</f>
        <v/>
      </c>
      <c r="Q5953" s="5" t="str">
        <f>IF(E5953="","",IFERROR(VLOOKUP(E5953,REGRAS_CST!$A$2:$D$200,4,FALSE),""))</f>
        <v/>
      </c>
      <c r="R5953" s="8"/>
      <c r="S5953" s="7">
        <f>IF($H5953="","",$H5953*(1-$U5953))</f>
        <v>8.9999999999999993E-3</v>
      </c>
      <c r="T5953" s="7">
        <f>IF($I5953="","",$I5953*(1-$U5953))</f>
        <v>1E-3</v>
      </c>
      <c r="U5953" s="7">
        <f>IFERROR(INDEX(BASE_CCLASSTRIB!$E:$E, MATCH(TEXT($D5953,"000000"), BASE_CCLASSTRIB!$A:$A, 0))/100, 0)</f>
        <v>0</v>
      </c>
      <c r="V5953" s="21">
        <f>IFERROR(INDEX(BASE_CCLASSTRIB!$F:$F, MATCH(TEXT($D5953,"000000"), BASE_CCLASSTRIB!$A:$A, 0))/100, 0)</f>
        <v>0</v>
      </c>
    </row>
    <row r="5954" spans="2:22" ht="15.75" customHeight="1" thickTop="1" thickBot="1">
      <c r="B5954" s="8"/>
      <c r="C5954" s="8"/>
      <c r="E5954" s="8" t="str">
        <f>IF(D5954="","",LEFT(D5954,3))</f>
        <v/>
      </c>
      <c r="F5954" s="5" t="str">
        <f>IF(E5954="","",IFERROR(VLOOKUP(E5954,REGRAS_CST!$A$2:$B$200,2,FALSE),""))</f>
        <v/>
      </c>
      <c r="H5954" s="7">
        <v>8.9999999999999993E-3</v>
      </c>
      <c r="I5954" s="7">
        <v>1E-3</v>
      </c>
      <c r="K5954" s="5" t="str">
        <f>IF(E5954="","",IFERROR(VLOOKUP(E5954,REGRAS_CST!$A$2:$C$200,3,FALSE),""))</f>
        <v/>
      </c>
      <c r="L5954" s="10" t="str">
        <f>IF($G5954="", "", $G5954*(1-$V5954))</f>
        <v/>
      </c>
      <c r="M5954" s="30" t="str">
        <f t="shared" si="184"/>
        <v/>
      </c>
      <c r="N5954" s="30" t="str">
        <f t="shared" si="185"/>
        <v/>
      </c>
      <c r="O5954" s="5" t="str">
        <f>IF(D5954="","",
IF(AND(K5954&lt;&gt;"SIM",V5954&gt;0),"ERRO: % BC &gt; 0, mas NÃO permitida ❌",
IF(AND(K5954="SIM",V5954=0),"ATENÇÃO: BC permitida, mas % = 0 🔎",
"Base de cálculo aplicada corretamente ✅")))</f>
        <v/>
      </c>
      <c r="P5954" s="5" t="str">
        <f>IF(D5954="","",
IF(AND(Q5954&lt;&gt;"SIM",U5954&gt;0),"ERRO: % alíquota &gt; 0, mas NÃO permitida ❌",
IF(AND(Q5954="SIM",U5954=0),"ATENÇÃO: alíquota permitida, mas % = 0 🔎",
"Alíquota aplicada corretamente ✅")))</f>
        <v/>
      </c>
      <c r="Q5954" s="5" t="str">
        <f>IF(E5954="","",IFERROR(VLOOKUP(E5954,REGRAS_CST!$A$2:$D$200,4,FALSE),""))</f>
        <v/>
      </c>
      <c r="R5954" s="8"/>
      <c r="S5954" s="7">
        <f>IF($H5954="","",$H5954*(1-$U5954))</f>
        <v>8.9999999999999993E-3</v>
      </c>
      <c r="T5954" s="7">
        <f>IF($I5954="","",$I5954*(1-$U5954))</f>
        <v>1E-3</v>
      </c>
      <c r="U5954" s="7">
        <f>IFERROR(INDEX(BASE_CCLASSTRIB!$E:$E, MATCH(TEXT($D5954,"000000"), BASE_CCLASSTRIB!$A:$A, 0))/100, 0)</f>
        <v>0</v>
      </c>
      <c r="V5954" s="21">
        <f>IFERROR(INDEX(BASE_CCLASSTRIB!$F:$F, MATCH(TEXT($D5954,"000000"), BASE_CCLASSTRIB!$A:$A, 0))/100, 0)</f>
        <v>0</v>
      </c>
    </row>
    <row r="5955" spans="2:22" ht="15.75" customHeight="1" thickTop="1" thickBot="1">
      <c r="B5955" s="8"/>
      <c r="C5955" s="8"/>
      <c r="E5955" s="8" t="str">
        <f>IF(D5955="","",LEFT(D5955,3))</f>
        <v/>
      </c>
      <c r="F5955" s="5" t="str">
        <f>IF(E5955="","",IFERROR(VLOOKUP(E5955,REGRAS_CST!$A$2:$B$200,2,FALSE),""))</f>
        <v/>
      </c>
      <c r="H5955" s="7">
        <v>8.9999999999999993E-3</v>
      </c>
      <c r="I5955" s="7">
        <v>1E-3</v>
      </c>
      <c r="K5955" s="5" t="str">
        <f>IF(E5955="","",IFERROR(VLOOKUP(E5955,REGRAS_CST!$A$2:$C$200,3,FALSE),""))</f>
        <v/>
      </c>
      <c r="L5955" s="10" t="str">
        <f>IF($G5955="", "", $G5955*(1-$V5955))</f>
        <v/>
      </c>
      <c r="M5955" s="30" t="str">
        <f t="shared" si="184"/>
        <v/>
      </c>
      <c r="N5955" s="30" t="str">
        <f t="shared" si="185"/>
        <v/>
      </c>
      <c r="O5955" s="5" t="str">
        <f>IF(D5955="","",
IF(AND(K5955&lt;&gt;"SIM",V5955&gt;0),"ERRO: % BC &gt; 0, mas NÃO permitida ❌",
IF(AND(K5955="SIM",V5955=0),"ATENÇÃO: BC permitida, mas % = 0 🔎",
"Base de cálculo aplicada corretamente ✅")))</f>
        <v/>
      </c>
      <c r="P5955" s="5" t="str">
        <f>IF(D5955="","",
IF(AND(Q5955&lt;&gt;"SIM",U5955&gt;0),"ERRO: % alíquota &gt; 0, mas NÃO permitida ❌",
IF(AND(Q5955="SIM",U5955=0),"ATENÇÃO: alíquota permitida, mas % = 0 🔎",
"Alíquota aplicada corretamente ✅")))</f>
        <v/>
      </c>
      <c r="Q5955" s="5" t="str">
        <f>IF(E5955="","",IFERROR(VLOOKUP(E5955,REGRAS_CST!$A$2:$D$200,4,FALSE),""))</f>
        <v/>
      </c>
      <c r="R5955" s="8"/>
      <c r="S5955" s="7">
        <f>IF($H5955="","",$H5955*(1-$U5955))</f>
        <v>8.9999999999999993E-3</v>
      </c>
      <c r="T5955" s="7">
        <f>IF($I5955="","",$I5955*(1-$U5955))</f>
        <v>1E-3</v>
      </c>
      <c r="U5955" s="7">
        <f>IFERROR(INDEX(BASE_CCLASSTRIB!$E:$E, MATCH(TEXT($D5955,"000000"), BASE_CCLASSTRIB!$A:$A, 0))/100, 0)</f>
        <v>0</v>
      </c>
      <c r="V5955" s="21">
        <f>IFERROR(INDEX(BASE_CCLASSTRIB!$F:$F, MATCH(TEXT($D5955,"000000"), BASE_CCLASSTRIB!$A:$A, 0))/100, 0)</f>
        <v>0</v>
      </c>
    </row>
    <row r="5956" spans="2:22" ht="15.75" customHeight="1" thickTop="1" thickBot="1">
      <c r="B5956" s="8"/>
      <c r="C5956" s="8"/>
      <c r="E5956" s="8" t="str">
        <f>IF(D5956="","",LEFT(D5956,3))</f>
        <v/>
      </c>
      <c r="F5956" s="5" t="str">
        <f>IF(E5956="","",IFERROR(VLOOKUP(E5956,REGRAS_CST!$A$2:$B$200,2,FALSE),""))</f>
        <v/>
      </c>
      <c r="H5956" s="7">
        <v>8.9999999999999993E-3</v>
      </c>
      <c r="I5956" s="7">
        <v>1E-3</v>
      </c>
      <c r="K5956" s="5" t="str">
        <f>IF(E5956="","",IFERROR(VLOOKUP(E5956,REGRAS_CST!$A$2:$C$200,3,FALSE),""))</f>
        <v/>
      </c>
      <c r="L5956" s="10" t="str">
        <f>IF($G5956="", "", $G5956*(1-$V5956))</f>
        <v/>
      </c>
      <c r="M5956" s="30" t="str">
        <f t="shared" si="184"/>
        <v/>
      </c>
      <c r="N5956" s="30" t="str">
        <f t="shared" si="185"/>
        <v/>
      </c>
      <c r="O5956" s="5" t="str">
        <f>IF(D5956="","",
IF(AND(K5956&lt;&gt;"SIM",V5956&gt;0),"ERRO: % BC &gt; 0, mas NÃO permitida ❌",
IF(AND(K5956="SIM",V5956=0),"ATENÇÃO: BC permitida, mas % = 0 🔎",
"Base de cálculo aplicada corretamente ✅")))</f>
        <v/>
      </c>
      <c r="P5956" s="5" t="str">
        <f>IF(D5956="","",
IF(AND(Q5956&lt;&gt;"SIM",U5956&gt;0),"ERRO: % alíquota &gt; 0, mas NÃO permitida ❌",
IF(AND(Q5956="SIM",U5956=0),"ATENÇÃO: alíquota permitida, mas % = 0 🔎",
"Alíquota aplicada corretamente ✅")))</f>
        <v/>
      </c>
      <c r="Q5956" s="5" t="str">
        <f>IF(E5956="","",IFERROR(VLOOKUP(E5956,REGRAS_CST!$A$2:$D$200,4,FALSE),""))</f>
        <v/>
      </c>
      <c r="R5956" s="8"/>
      <c r="S5956" s="7">
        <f>IF($H5956="","",$H5956*(1-$U5956))</f>
        <v>8.9999999999999993E-3</v>
      </c>
      <c r="T5956" s="7">
        <f>IF($I5956="","",$I5956*(1-$U5956))</f>
        <v>1E-3</v>
      </c>
      <c r="U5956" s="7">
        <f>IFERROR(INDEX(BASE_CCLASSTRIB!$E:$E, MATCH(TEXT($D5956,"000000"), BASE_CCLASSTRIB!$A:$A, 0))/100, 0)</f>
        <v>0</v>
      </c>
      <c r="V5956" s="21">
        <f>IFERROR(INDEX(BASE_CCLASSTRIB!$F:$F, MATCH(TEXT($D5956,"000000"), BASE_CCLASSTRIB!$A:$A, 0))/100, 0)</f>
        <v>0</v>
      </c>
    </row>
    <row r="5957" spans="2:22" ht="15.75" customHeight="1" thickTop="1" thickBot="1">
      <c r="B5957" s="8"/>
      <c r="C5957" s="8"/>
      <c r="E5957" s="8" t="str">
        <f>IF(D5957="","",LEFT(D5957,3))</f>
        <v/>
      </c>
      <c r="F5957" s="5" t="str">
        <f>IF(E5957="","",IFERROR(VLOOKUP(E5957,REGRAS_CST!$A$2:$B$200,2,FALSE),""))</f>
        <v/>
      </c>
      <c r="H5957" s="7">
        <v>8.9999999999999993E-3</v>
      </c>
      <c r="I5957" s="7">
        <v>1E-3</v>
      </c>
      <c r="K5957" s="5" t="str">
        <f>IF(E5957="","",IFERROR(VLOOKUP(E5957,REGRAS_CST!$A$2:$C$200,3,FALSE),""))</f>
        <v/>
      </c>
      <c r="L5957" s="10" t="str">
        <f>IF($G5957="", "", $G5957*(1-$V5957))</f>
        <v/>
      </c>
      <c r="M5957" s="30" t="str">
        <f t="shared" ref="M5957:M6020" si="186">IF(OR($L5957="",$S5957=""),"",TRUNC(VALUE($L5957)*VALUE($S5957),2))</f>
        <v/>
      </c>
      <c r="N5957" s="30" t="str">
        <f t="shared" ref="N5957:N6020" si="187">IF(OR($L5957="",$T5957=""),"",TRUNC(VALUE($L5957)*VALUE($T5957),2))</f>
        <v/>
      </c>
      <c r="O5957" s="5" t="str">
        <f>IF(D5957="","",
IF(AND(K5957&lt;&gt;"SIM",V5957&gt;0),"ERRO: % BC &gt; 0, mas NÃO permitida ❌",
IF(AND(K5957="SIM",V5957=0),"ATENÇÃO: BC permitida, mas % = 0 🔎",
"Base de cálculo aplicada corretamente ✅")))</f>
        <v/>
      </c>
      <c r="P5957" s="5" t="str">
        <f>IF(D5957="","",
IF(AND(Q5957&lt;&gt;"SIM",U5957&gt;0),"ERRO: % alíquota &gt; 0, mas NÃO permitida ❌",
IF(AND(Q5957="SIM",U5957=0),"ATENÇÃO: alíquota permitida, mas % = 0 🔎",
"Alíquota aplicada corretamente ✅")))</f>
        <v/>
      </c>
      <c r="Q5957" s="5" t="str">
        <f>IF(E5957="","",IFERROR(VLOOKUP(E5957,REGRAS_CST!$A$2:$D$200,4,FALSE),""))</f>
        <v/>
      </c>
      <c r="R5957" s="8"/>
      <c r="S5957" s="7">
        <f>IF($H5957="","",$H5957*(1-$U5957))</f>
        <v>8.9999999999999993E-3</v>
      </c>
      <c r="T5957" s="7">
        <f>IF($I5957="","",$I5957*(1-$U5957))</f>
        <v>1E-3</v>
      </c>
      <c r="U5957" s="7">
        <f>IFERROR(INDEX(BASE_CCLASSTRIB!$E:$E, MATCH(TEXT($D5957,"000000"), BASE_CCLASSTRIB!$A:$A, 0))/100, 0)</f>
        <v>0</v>
      </c>
      <c r="V5957" s="21">
        <f>IFERROR(INDEX(BASE_CCLASSTRIB!$F:$F, MATCH(TEXT($D5957,"000000"), BASE_CCLASSTRIB!$A:$A, 0))/100, 0)</f>
        <v>0</v>
      </c>
    </row>
    <row r="5958" spans="2:22" ht="15.75" customHeight="1" thickTop="1" thickBot="1">
      <c r="B5958" s="8"/>
      <c r="C5958" s="8"/>
      <c r="E5958" s="8" t="str">
        <f>IF(D5958="","",LEFT(D5958,3))</f>
        <v/>
      </c>
      <c r="F5958" s="5" t="str">
        <f>IF(E5958="","",IFERROR(VLOOKUP(E5958,REGRAS_CST!$A$2:$B$200,2,FALSE),""))</f>
        <v/>
      </c>
      <c r="H5958" s="7">
        <v>8.9999999999999993E-3</v>
      </c>
      <c r="I5958" s="7">
        <v>1E-3</v>
      </c>
      <c r="K5958" s="5" t="str">
        <f>IF(E5958="","",IFERROR(VLOOKUP(E5958,REGRAS_CST!$A$2:$C$200,3,FALSE),""))</f>
        <v/>
      </c>
      <c r="L5958" s="10" t="str">
        <f>IF($G5958="", "", $G5958*(1-$V5958))</f>
        <v/>
      </c>
      <c r="M5958" s="30" t="str">
        <f t="shared" si="186"/>
        <v/>
      </c>
      <c r="N5958" s="30" t="str">
        <f t="shared" si="187"/>
        <v/>
      </c>
      <c r="O5958" s="5" t="str">
        <f>IF(D5958="","",
IF(AND(K5958&lt;&gt;"SIM",V5958&gt;0),"ERRO: % BC &gt; 0, mas NÃO permitida ❌",
IF(AND(K5958="SIM",V5958=0),"ATENÇÃO: BC permitida, mas % = 0 🔎",
"Base de cálculo aplicada corretamente ✅")))</f>
        <v/>
      </c>
      <c r="P5958" s="5" t="str">
        <f>IF(D5958="","",
IF(AND(Q5958&lt;&gt;"SIM",U5958&gt;0),"ERRO: % alíquota &gt; 0, mas NÃO permitida ❌",
IF(AND(Q5958="SIM",U5958=0),"ATENÇÃO: alíquota permitida, mas % = 0 🔎",
"Alíquota aplicada corretamente ✅")))</f>
        <v/>
      </c>
      <c r="Q5958" s="5" t="str">
        <f>IF(E5958="","",IFERROR(VLOOKUP(E5958,REGRAS_CST!$A$2:$D$200,4,FALSE),""))</f>
        <v/>
      </c>
      <c r="R5958" s="8"/>
      <c r="S5958" s="7">
        <f>IF($H5958="","",$H5958*(1-$U5958))</f>
        <v>8.9999999999999993E-3</v>
      </c>
      <c r="T5958" s="7">
        <f>IF($I5958="","",$I5958*(1-$U5958))</f>
        <v>1E-3</v>
      </c>
      <c r="U5958" s="7">
        <f>IFERROR(INDEX(BASE_CCLASSTRIB!$E:$E, MATCH(TEXT($D5958,"000000"), BASE_CCLASSTRIB!$A:$A, 0))/100, 0)</f>
        <v>0</v>
      </c>
      <c r="V5958" s="21">
        <f>IFERROR(INDEX(BASE_CCLASSTRIB!$F:$F, MATCH(TEXT($D5958,"000000"), BASE_CCLASSTRIB!$A:$A, 0))/100, 0)</f>
        <v>0</v>
      </c>
    </row>
    <row r="5959" spans="2:22" ht="15.75" customHeight="1" thickTop="1" thickBot="1">
      <c r="B5959" s="8"/>
      <c r="C5959" s="8"/>
      <c r="E5959" s="8" t="str">
        <f>IF(D5959="","",LEFT(D5959,3))</f>
        <v/>
      </c>
      <c r="F5959" s="5" t="str">
        <f>IF(E5959="","",IFERROR(VLOOKUP(E5959,REGRAS_CST!$A$2:$B$200,2,FALSE),""))</f>
        <v/>
      </c>
      <c r="H5959" s="7">
        <v>8.9999999999999993E-3</v>
      </c>
      <c r="I5959" s="7">
        <v>1E-3</v>
      </c>
      <c r="K5959" s="5" t="str">
        <f>IF(E5959="","",IFERROR(VLOOKUP(E5959,REGRAS_CST!$A$2:$C$200,3,FALSE),""))</f>
        <v/>
      </c>
      <c r="L5959" s="10" t="str">
        <f>IF($G5959="", "", $G5959*(1-$V5959))</f>
        <v/>
      </c>
      <c r="M5959" s="30" t="str">
        <f t="shared" si="186"/>
        <v/>
      </c>
      <c r="N5959" s="30" t="str">
        <f t="shared" si="187"/>
        <v/>
      </c>
      <c r="O5959" s="5" t="str">
        <f>IF(D5959="","",
IF(AND(K5959&lt;&gt;"SIM",V5959&gt;0),"ERRO: % BC &gt; 0, mas NÃO permitida ❌",
IF(AND(K5959="SIM",V5959=0),"ATENÇÃO: BC permitida, mas % = 0 🔎",
"Base de cálculo aplicada corretamente ✅")))</f>
        <v/>
      </c>
      <c r="P5959" s="5" t="str">
        <f>IF(D5959="","",
IF(AND(Q5959&lt;&gt;"SIM",U5959&gt;0),"ERRO: % alíquota &gt; 0, mas NÃO permitida ❌",
IF(AND(Q5959="SIM",U5959=0),"ATENÇÃO: alíquota permitida, mas % = 0 🔎",
"Alíquota aplicada corretamente ✅")))</f>
        <v/>
      </c>
      <c r="Q5959" s="5" t="str">
        <f>IF(E5959="","",IFERROR(VLOOKUP(E5959,REGRAS_CST!$A$2:$D$200,4,FALSE),""))</f>
        <v/>
      </c>
      <c r="R5959" s="8"/>
      <c r="S5959" s="7">
        <f>IF($H5959="","",$H5959*(1-$U5959))</f>
        <v>8.9999999999999993E-3</v>
      </c>
      <c r="T5959" s="7">
        <f>IF($I5959="","",$I5959*(1-$U5959))</f>
        <v>1E-3</v>
      </c>
      <c r="U5959" s="7">
        <f>IFERROR(INDEX(BASE_CCLASSTRIB!$E:$E, MATCH(TEXT($D5959,"000000"), BASE_CCLASSTRIB!$A:$A, 0))/100, 0)</f>
        <v>0</v>
      </c>
      <c r="V5959" s="21">
        <f>IFERROR(INDEX(BASE_CCLASSTRIB!$F:$F, MATCH(TEXT($D5959,"000000"), BASE_CCLASSTRIB!$A:$A, 0))/100, 0)</f>
        <v>0</v>
      </c>
    </row>
    <row r="5960" spans="2:22" ht="15.75" customHeight="1" thickTop="1" thickBot="1">
      <c r="B5960" s="8"/>
      <c r="C5960" s="8"/>
      <c r="E5960" s="8" t="str">
        <f>IF(D5960="","",LEFT(D5960,3))</f>
        <v/>
      </c>
      <c r="F5960" s="5" t="str">
        <f>IF(E5960="","",IFERROR(VLOOKUP(E5960,REGRAS_CST!$A$2:$B$200,2,FALSE),""))</f>
        <v/>
      </c>
      <c r="H5960" s="7">
        <v>8.9999999999999993E-3</v>
      </c>
      <c r="I5960" s="7">
        <v>1E-3</v>
      </c>
      <c r="K5960" s="5" t="str">
        <f>IF(E5960="","",IFERROR(VLOOKUP(E5960,REGRAS_CST!$A$2:$C$200,3,FALSE),""))</f>
        <v/>
      </c>
      <c r="L5960" s="10" t="str">
        <f>IF($G5960="", "", $G5960*(1-$V5960))</f>
        <v/>
      </c>
      <c r="M5960" s="30" t="str">
        <f t="shared" si="186"/>
        <v/>
      </c>
      <c r="N5960" s="30" t="str">
        <f t="shared" si="187"/>
        <v/>
      </c>
      <c r="O5960" s="5" t="str">
        <f>IF(D5960="","",
IF(AND(K5960&lt;&gt;"SIM",V5960&gt;0),"ERRO: % BC &gt; 0, mas NÃO permitida ❌",
IF(AND(K5960="SIM",V5960=0),"ATENÇÃO: BC permitida, mas % = 0 🔎",
"Base de cálculo aplicada corretamente ✅")))</f>
        <v/>
      </c>
      <c r="P5960" s="5" t="str">
        <f>IF(D5960="","",
IF(AND(Q5960&lt;&gt;"SIM",U5960&gt;0),"ERRO: % alíquota &gt; 0, mas NÃO permitida ❌",
IF(AND(Q5960="SIM",U5960=0),"ATENÇÃO: alíquota permitida, mas % = 0 🔎",
"Alíquota aplicada corretamente ✅")))</f>
        <v/>
      </c>
      <c r="Q5960" s="5" t="str">
        <f>IF(E5960="","",IFERROR(VLOOKUP(E5960,REGRAS_CST!$A$2:$D$200,4,FALSE),""))</f>
        <v/>
      </c>
      <c r="R5960" s="8"/>
      <c r="S5960" s="7">
        <f>IF($H5960="","",$H5960*(1-$U5960))</f>
        <v>8.9999999999999993E-3</v>
      </c>
      <c r="T5960" s="7">
        <f>IF($I5960="","",$I5960*(1-$U5960))</f>
        <v>1E-3</v>
      </c>
      <c r="U5960" s="7">
        <f>IFERROR(INDEX(BASE_CCLASSTRIB!$E:$E, MATCH(TEXT($D5960,"000000"), BASE_CCLASSTRIB!$A:$A, 0))/100, 0)</f>
        <v>0</v>
      </c>
      <c r="V5960" s="21">
        <f>IFERROR(INDEX(BASE_CCLASSTRIB!$F:$F, MATCH(TEXT($D5960,"000000"), BASE_CCLASSTRIB!$A:$A, 0))/100, 0)</f>
        <v>0</v>
      </c>
    </row>
    <row r="5961" spans="2:22" ht="15.75" customHeight="1" thickTop="1" thickBot="1">
      <c r="B5961" s="8"/>
      <c r="C5961" s="8"/>
      <c r="E5961" s="8" t="str">
        <f>IF(D5961="","",LEFT(D5961,3))</f>
        <v/>
      </c>
      <c r="F5961" s="5" t="str">
        <f>IF(E5961="","",IFERROR(VLOOKUP(E5961,REGRAS_CST!$A$2:$B$200,2,FALSE),""))</f>
        <v/>
      </c>
      <c r="H5961" s="7">
        <v>8.9999999999999993E-3</v>
      </c>
      <c r="I5961" s="7">
        <v>1E-3</v>
      </c>
      <c r="K5961" s="5" t="str">
        <f>IF(E5961="","",IFERROR(VLOOKUP(E5961,REGRAS_CST!$A$2:$C$200,3,FALSE),""))</f>
        <v/>
      </c>
      <c r="L5961" s="10" t="str">
        <f>IF($G5961="", "", $G5961*(1-$V5961))</f>
        <v/>
      </c>
      <c r="M5961" s="30" t="str">
        <f t="shared" si="186"/>
        <v/>
      </c>
      <c r="N5961" s="30" t="str">
        <f t="shared" si="187"/>
        <v/>
      </c>
      <c r="O5961" s="5" t="str">
        <f>IF(D5961="","",
IF(AND(K5961&lt;&gt;"SIM",V5961&gt;0),"ERRO: % BC &gt; 0, mas NÃO permitida ❌",
IF(AND(K5961="SIM",V5961=0),"ATENÇÃO: BC permitida, mas % = 0 🔎",
"Base de cálculo aplicada corretamente ✅")))</f>
        <v/>
      </c>
      <c r="P5961" s="5" t="str">
        <f>IF(D5961="","",
IF(AND(Q5961&lt;&gt;"SIM",U5961&gt;0),"ERRO: % alíquota &gt; 0, mas NÃO permitida ❌",
IF(AND(Q5961="SIM",U5961=0),"ATENÇÃO: alíquota permitida, mas % = 0 🔎",
"Alíquota aplicada corretamente ✅")))</f>
        <v/>
      </c>
      <c r="Q5961" s="5" t="str">
        <f>IF(E5961="","",IFERROR(VLOOKUP(E5961,REGRAS_CST!$A$2:$D$200,4,FALSE),""))</f>
        <v/>
      </c>
      <c r="R5961" s="8"/>
      <c r="S5961" s="7">
        <f>IF($H5961="","",$H5961*(1-$U5961))</f>
        <v>8.9999999999999993E-3</v>
      </c>
      <c r="T5961" s="7">
        <f>IF($I5961="","",$I5961*(1-$U5961))</f>
        <v>1E-3</v>
      </c>
      <c r="U5961" s="7">
        <f>IFERROR(INDEX(BASE_CCLASSTRIB!$E:$E, MATCH(TEXT($D5961,"000000"), BASE_CCLASSTRIB!$A:$A, 0))/100, 0)</f>
        <v>0</v>
      </c>
      <c r="V5961" s="21">
        <f>IFERROR(INDEX(BASE_CCLASSTRIB!$F:$F, MATCH(TEXT($D5961,"000000"), BASE_CCLASSTRIB!$A:$A, 0))/100, 0)</f>
        <v>0</v>
      </c>
    </row>
    <row r="5962" spans="2:22" ht="15.75" customHeight="1" thickTop="1" thickBot="1">
      <c r="B5962" s="8"/>
      <c r="C5962" s="8"/>
      <c r="E5962" s="8" t="str">
        <f>IF(D5962="","",LEFT(D5962,3))</f>
        <v/>
      </c>
      <c r="F5962" s="5" t="str">
        <f>IF(E5962="","",IFERROR(VLOOKUP(E5962,REGRAS_CST!$A$2:$B$200,2,FALSE),""))</f>
        <v/>
      </c>
      <c r="H5962" s="7">
        <v>8.9999999999999993E-3</v>
      </c>
      <c r="I5962" s="7">
        <v>1E-3</v>
      </c>
      <c r="K5962" s="5" t="str">
        <f>IF(E5962="","",IFERROR(VLOOKUP(E5962,REGRAS_CST!$A$2:$C$200,3,FALSE),""))</f>
        <v/>
      </c>
      <c r="L5962" s="10" t="str">
        <f>IF($G5962="", "", $G5962*(1-$V5962))</f>
        <v/>
      </c>
      <c r="M5962" s="30" t="str">
        <f t="shared" si="186"/>
        <v/>
      </c>
      <c r="N5962" s="30" t="str">
        <f t="shared" si="187"/>
        <v/>
      </c>
      <c r="O5962" s="5" t="str">
        <f>IF(D5962="","",
IF(AND(K5962&lt;&gt;"SIM",V5962&gt;0),"ERRO: % BC &gt; 0, mas NÃO permitida ❌",
IF(AND(K5962="SIM",V5962=0),"ATENÇÃO: BC permitida, mas % = 0 🔎",
"Base de cálculo aplicada corretamente ✅")))</f>
        <v/>
      </c>
      <c r="P5962" s="5" t="str">
        <f>IF(D5962="","",
IF(AND(Q5962&lt;&gt;"SIM",U5962&gt;0),"ERRO: % alíquota &gt; 0, mas NÃO permitida ❌",
IF(AND(Q5962="SIM",U5962=0),"ATENÇÃO: alíquota permitida, mas % = 0 🔎",
"Alíquota aplicada corretamente ✅")))</f>
        <v/>
      </c>
      <c r="Q5962" s="5" t="str">
        <f>IF(E5962="","",IFERROR(VLOOKUP(E5962,REGRAS_CST!$A$2:$D$200,4,FALSE),""))</f>
        <v/>
      </c>
      <c r="R5962" s="8"/>
      <c r="S5962" s="7">
        <f>IF($H5962="","",$H5962*(1-$U5962))</f>
        <v>8.9999999999999993E-3</v>
      </c>
      <c r="T5962" s="7">
        <f>IF($I5962="","",$I5962*(1-$U5962))</f>
        <v>1E-3</v>
      </c>
      <c r="U5962" s="7">
        <f>IFERROR(INDEX(BASE_CCLASSTRIB!$E:$E, MATCH(TEXT($D5962,"000000"), BASE_CCLASSTRIB!$A:$A, 0))/100, 0)</f>
        <v>0</v>
      </c>
      <c r="V5962" s="21">
        <f>IFERROR(INDEX(BASE_CCLASSTRIB!$F:$F, MATCH(TEXT($D5962,"000000"), BASE_CCLASSTRIB!$A:$A, 0))/100, 0)</f>
        <v>0</v>
      </c>
    </row>
    <row r="5963" spans="2:22" ht="15.75" customHeight="1" thickTop="1" thickBot="1">
      <c r="B5963" s="8"/>
      <c r="C5963" s="8"/>
      <c r="E5963" s="8" t="str">
        <f>IF(D5963="","",LEFT(D5963,3))</f>
        <v/>
      </c>
      <c r="F5963" s="5" t="str">
        <f>IF(E5963="","",IFERROR(VLOOKUP(E5963,REGRAS_CST!$A$2:$B$200,2,FALSE),""))</f>
        <v/>
      </c>
      <c r="H5963" s="7">
        <v>8.9999999999999993E-3</v>
      </c>
      <c r="I5963" s="7">
        <v>1E-3</v>
      </c>
      <c r="K5963" s="5" t="str">
        <f>IF(E5963="","",IFERROR(VLOOKUP(E5963,REGRAS_CST!$A$2:$C$200,3,FALSE),""))</f>
        <v/>
      </c>
      <c r="L5963" s="10" t="str">
        <f>IF($G5963="", "", $G5963*(1-$V5963))</f>
        <v/>
      </c>
      <c r="M5963" s="30" t="str">
        <f t="shared" si="186"/>
        <v/>
      </c>
      <c r="N5963" s="30" t="str">
        <f t="shared" si="187"/>
        <v/>
      </c>
      <c r="O5963" s="5" t="str">
        <f>IF(D5963="","",
IF(AND(K5963&lt;&gt;"SIM",V5963&gt;0),"ERRO: % BC &gt; 0, mas NÃO permitida ❌",
IF(AND(K5963="SIM",V5963=0),"ATENÇÃO: BC permitida, mas % = 0 🔎",
"Base de cálculo aplicada corretamente ✅")))</f>
        <v/>
      </c>
      <c r="P5963" s="5" t="str">
        <f>IF(D5963="","",
IF(AND(Q5963&lt;&gt;"SIM",U5963&gt;0),"ERRO: % alíquota &gt; 0, mas NÃO permitida ❌",
IF(AND(Q5963="SIM",U5963=0),"ATENÇÃO: alíquota permitida, mas % = 0 🔎",
"Alíquota aplicada corretamente ✅")))</f>
        <v/>
      </c>
      <c r="Q5963" s="5" t="str">
        <f>IF(E5963="","",IFERROR(VLOOKUP(E5963,REGRAS_CST!$A$2:$D$200,4,FALSE),""))</f>
        <v/>
      </c>
      <c r="R5963" s="8"/>
      <c r="S5963" s="7">
        <f>IF($H5963="","",$H5963*(1-$U5963))</f>
        <v>8.9999999999999993E-3</v>
      </c>
      <c r="T5963" s="7">
        <f>IF($I5963="","",$I5963*(1-$U5963))</f>
        <v>1E-3</v>
      </c>
      <c r="U5963" s="7">
        <f>IFERROR(INDEX(BASE_CCLASSTRIB!$E:$E, MATCH(TEXT($D5963,"000000"), BASE_CCLASSTRIB!$A:$A, 0))/100, 0)</f>
        <v>0</v>
      </c>
      <c r="V5963" s="21">
        <f>IFERROR(INDEX(BASE_CCLASSTRIB!$F:$F, MATCH(TEXT($D5963,"000000"), BASE_CCLASSTRIB!$A:$A, 0))/100, 0)</f>
        <v>0</v>
      </c>
    </row>
    <row r="5964" spans="2:22" ht="15.75" customHeight="1" thickTop="1" thickBot="1">
      <c r="B5964" s="8"/>
      <c r="C5964" s="8"/>
      <c r="E5964" s="8" t="str">
        <f>IF(D5964="","",LEFT(D5964,3))</f>
        <v/>
      </c>
      <c r="F5964" s="5" t="str">
        <f>IF(E5964="","",IFERROR(VLOOKUP(E5964,REGRAS_CST!$A$2:$B$200,2,FALSE),""))</f>
        <v/>
      </c>
      <c r="H5964" s="7">
        <v>8.9999999999999993E-3</v>
      </c>
      <c r="I5964" s="7">
        <v>1E-3</v>
      </c>
      <c r="K5964" s="5" t="str">
        <f>IF(E5964="","",IFERROR(VLOOKUP(E5964,REGRAS_CST!$A$2:$C$200,3,FALSE),""))</f>
        <v/>
      </c>
      <c r="L5964" s="10" t="str">
        <f>IF($G5964="", "", $G5964*(1-$V5964))</f>
        <v/>
      </c>
      <c r="M5964" s="30" t="str">
        <f t="shared" si="186"/>
        <v/>
      </c>
      <c r="N5964" s="30" t="str">
        <f t="shared" si="187"/>
        <v/>
      </c>
      <c r="O5964" s="5" t="str">
        <f>IF(D5964="","",
IF(AND(K5964&lt;&gt;"SIM",V5964&gt;0),"ERRO: % BC &gt; 0, mas NÃO permitida ❌",
IF(AND(K5964="SIM",V5964=0),"ATENÇÃO: BC permitida, mas % = 0 🔎",
"Base de cálculo aplicada corretamente ✅")))</f>
        <v/>
      </c>
      <c r="P5964" s="5" t="str">
        <f>IF(D5964="","",
IF(AND(Q5964&lt;&gt;"SIM",U5964&gt;0),"ERRO: % alíquota &gt; 0, mas NÃO permitida ❌",
IF(AND(Q5964="SIM",U5964=0),"ATENÇÃO: alíquota permitida, mas % = 0 🔎",
"Alíquota aplicada corretamente ✅")))</f>
        <v/>
      </c>
      <c r="Q5964" s="5" t="str">
        <f>IF(E5964="","",IFERROR(VLOOKUP(E5964,REGRAS_CST!$A$2:$D$200,4,FALSE),""))</f>
        <v/>
      </c>
      <c r="R5964" s="8"/>
      <c r="S5964" s="7">
        <f>IF($H5964="","",$H5964*(1-$U5964))</f>
        <v>8.9999999999999993E-3</v>
      </c>
      <c r="T5964" s="7">
        <f>IF($I5964="","",$I5964*(1-$U5964))</f>
        <v>1E-3</v>
      </c>
      <c r="U5964" s="7">
        <f>IFERROR(INDEX(BASE_CCLASSTRIB!$E:$E, MATCH(TEXT($D5964,"000000"), BASE_CCLASSTRIB!$A:$A, 0))/100, 0)</f>
        <v>0</v>
      </c>
      <c r="V5964" s="21">
        <f>IFERROR(INDEX(BASE_CCLASSTRIB!$F:$F, MATCH(TEXT($D5964,"000000"), BASE_CCLASSTRIB!$A:$A, 0))/100, 0)</f>
        <v>0</v>
      </c>
    </row>
    <row r="5965" spans="2:22" ht="15.75" customHeight="1" thickTop="1" thickBot="1">
      <c r="B5965" s="8"/>
      <c r="C5965" s="8"/>
      <c r="E5965" s="8" t="str">
        <f>IF(D5965="","",LEFT(D5965,3))</f>
        <v/>
      </c>
      <c r="F5965" s="5" t="str">
        <f>IF(E5965="","",IFERROR(VLOOKUP(E5965,REGRAS_CST!$A$2:$B$200,2,FALSE),""))</f>
        <v/>
      </c>
      <c r="H5965" s="7">
        <v>8.9999999999999993E-3</v>
      </c>
      <c r="I5965" s="7">
        <v>1E-3</v>
      </c>
      <c r="K5965" s="5" t="str">
        <f>IF(E5965="","",IFERROR(VLOOKUP(E5965,REGRAS_CST!$A$2:$C$200,3,FALSE),""))</f>
        <v/>
      </c>
      <c r="L5965" s="10" t="str">
        <f>IF($G5965="", "", $G5965*(1-$V5965))</f>
        <v/>
      </c>
      <c r="M5965" s="30" t="str">
        <f t="shared" si="186"/>
        <v/>
      </c>
      <c r="N5965" s="30" t="str">
        <f t="shared" si="187"/>
        <v/>
      </c>
      <c r="O5965" s="5" t="str">
        <f>IF(D5965="","",
IF(AND(K5965&lt;&gt;"SIM",V5965&gt;0),"ERRO: % BC &gt; 0, mas NÃO permitida ❌",
IF(AND(K5965="SIM",V5965=0),"ATENÇÃO: BC permitida, mas % = 0 🔎",
"Base de cálculo aplicada corretamente ✅")))</f>
        <v/>
      </c>
      <c r="P5965" s="5" t="str">
        <f>IF(D5965="","",
IF(AND(Q5965&lt;&gt;"SIM",U5965&gt;0),"ERRO: % alíquota &gt; 0, mas NÃO permitida ❌",
IF(AND(Q5965="SIM",U5965=0),"ATENÇÃO: alíquota permitida, mas % = 0 🔎",
"Alíquota aplicada corretamente ✅")))</f>
        <v/>
      </c>
      <c r="Q5965" s="5" t="str">
        <f>IF(E5965="","",IFERROR(VLOOKUP(E5965,REGRAS_CST!$A$2:$D$200,4,FALSE),""))</f>
        <v/>
      </c>
      <c r="R5965" s="8"/>
      <c r="S5965" s="7">
        <f>IF($H5965="","",$H5965*(1-$U5965))</f>
        <v>8.9999999999999993E-3</v>
      </c>
      <c r="T5965" s="7">
        <f>IF($I5965="","",$I5965*(1-$U5965))</f>
        <v>1E-3</v>
      </c>
      <c r="U5965" s="7">
        <f>IFERROR(INDEX(BASE_CCLASSTRIB!$E:$E, MATCH(TEXT($D5965,"000000"), BASE_CCLASSTRIB!$A:$A, 0))/100, 0)</f>
        <v>0</v>
      </c>
      <c r="V5965" s="21">
        <f>IFERROR(INDEX(BASE_CCLASSTRIB!$F:$F, MATCH(TEXT($D5965,"000000"), BASE_CCLASSTRIB!$A:$A, 0))/100, 0)</f>
        <v>0</v>
      </c>
    </row>
    <row r="5966" spans="2:22" ht="15.75" customHeight="1" thickTop="1" thickBot="1">
      <c r="B5966" s="8"/>
      <c r="C5966" s="8"/>
      <c r="E5966" s="8" t="str">
        <f>IF(D5966="","",LEFT(D5966,3))</f>
        <v/>
      </c>
      <c r="F5966" s="5" t="str">
        <f>IF(E5966="","",IFERROR(VLOOKUP(E5966,REGRAS_CST!$A$2:$B$200,2,FALSE),""))</f>
        <v/>
      </c>
      <c r="H5966" s="7">
        <v>8.9999999999999993E-3</v>
      </c>
      <c r="I5966" s="7">
        <v>1E-3</v>
      </c>
      <c r="K5966" s="5" t="str">
        <f>IF(E5966="","",IFERROR(VLOOKUP(E5966,REGRAS_CST!$A$2:$C$200,3,FALSE),""))</f>
        <v/>
      </c>
      <c r="L5966" s="10" t="str">
        <f>IF($G5966="", "", $G5966*(1-$V5966))</f>
        <v/>
      </c>
      <c r="M5966" s="30" t="str">
        <f t="shared" si="186"/>
        <v/>
      </c>
      <c r="N5966" s="30" t="str">
        <f t="shared" si="187"/>
        <v/>
      </c>
      <c r="O5966" s="5" t="str">
        <f>IF(D5966="","",
IF(AND(K5966&lt;&gt;"SIM",V5966&gt;0),"ERRO: % BC &gt; 0, mas NÃO permitida ❌",
IF(AND(K5966="SIM",V5966=0),"ATENÇÃO: BC permitida, mas % = 0 🔎",
"Base de cálculo aplicada corretamente ✅")))</f>
        <v/>
      </c>
      <c r="P5966" s="5" t="str">
        <f>IF(D5966="","",
IF(AND(Q5966&lt;&gt;"SIM",U5966&gt;0),"ERRO: % alíquota &gt; 0, mas NÃO permitida ❌",
IF(AND(Q5966="SIM",U5966=0),"ATENÇÃO: alíquota permitida, mas % = 0 🔎",
"Alíquota aplicada corretamente ✅")))</f>
        <v/>
      </c>
      <c r="Q5966" s="5" t="str">
        <f>IF(E5966="","",IFERROR(VLOOKUP(E5966,REGRAS_CST!$A$2:$D$200,4,FALSE),""))</f>
        <v/>
      </c>
      <c r="R5966" s="8"/>
      <c r="S5966" s="7">
        <f>IF($H5966="","",$H5966*(1-$U5966))</f>
        <v>8.9999999999999993E-3</v>
      </c>
      <c r="T5966" s="7">
        <f>IF($I5966="","",$I5966*(1-$U5966))</f>
        <v>1E-3</v>
      </c>
      <c r="U5966" s="7">
        <f>IFERROR(INDEX(BASE_CCLASSTRIB!$E:$E, MATCH(TEXT($D5966,"000000"), BASE_CCLASSTRIB!$A:$A, 0))/100, 0)</f>
        <v>0</v>
      </c>
      <c r="V5966" s="21">
        <f>IFERROR(INDEX(BASE_CCLASSTRIB!$F:$F, MATCH(TEXT($D5966,"000000"), BASE_CCLASSTRIB!$A:$A, 0))/100, 0)</f>
        <v>0</v>
      </c>
    </row>
    <row r="5967" spans="2:22" ht="15.75" customHeight="1" thickTop="1" thickBot="1">
      <c r="B5967" s="8"/>
      <c r="C5967" s="8"/>
      <c r="E5967" s="8" t="str">
        <f>IF(D5967="","",LEFT(D5967,3))</f>
        <v/>
      </c>
      <c r="F5967" s="5" t="str">
        <f>IF(E5967="","",IFERROR(VLOOKUP(E5967,REGRAS_CST!$A$2:$B$200,2,FALSE),""))</f>
        <v/>
      </c>
      <c r="H5967" s="7">
        <v>8.9999999999999993E-3</v>
      </c>
      <c r="I5967" s="7">
        <v>1E-3</v>
      </c>
      <c r="K5967" s="5" t="str">
        <f>IF(E5967="","",IFERROR(VLOOKUP(E5967,REGRAS_CST!$A$2:$C$200,3,FALSE),""))</f>
        <v/>
      </c>
      <c r="L5967" s="10" t="str">
        <f>IF($G5967="", "", $G5967*(1-$V5967))</f>
        <v/>
      </c>
      <c r="M5967" s="30" t="str">
        <f t="shared" si="186"/>
        <v/>
      </c>
      <c r="N5967" s="30" t="str">
        <f t="shared" si="187"/>
        <v/>
      </c>
      <c r="O5967" s="5" t="str">
        <f>IF(D5967="","",
IF(AND(K5967&lt;&gt;"SIM",V5967&gt;0),"ERRO: % BC &gt; 0, mas NÃO permitida ❌",
IF(AND(K5967="SIM",V5967=0),"ATENÇÃO: BC permitida, mas % = 0 🔎",
"Base de cálculo aplicada corretamente ✅")))</f>
        <v/>
      </c>
      <c r="P5967" s="5" t="str">
        <f>IF(D5967="","",
IF(AND(Q5967&lt;&gt;"SIM",U5967&gt;0),"ERRO: % alíquota &gt; 0, mas NÃO permitida ❌",
IF(AND(Q5967="SIM",U5967=0),"ATENÇÃO: alíquota permitida, mas % = 0 🔎",
"Alíquota aplicada corretamente ✅")))</f>
        <v/>
      </c>
      <c r="Q5967" s="5" t="str">
        <f>IF(E5967="","",IFERROR(VLOOKUP(E5967,REGRAS_CST!$A$2:$D$200,4,FALSE),""))</f>
        <v/>
      </c>
      <c r="R5967" s="8"/>
      <c r="S5967" s="7">
        <f>IF($H5967="","",$H5967*(1-$U5967))</f>
        <v>8.9999999999999993E-3</v>
      </c>
      <c r="T5967" s="7">
        <f>IF($I5967="","",$I5967*(1-$U5967))</f>
        <v>1E-3</v>
      </c>
      <c r="U5967" s="7">
        <f>IFERROR(INDEX(BASE_CCLASSTRIB!$E:$E, MATCH(TEXT($D5967,"000000"), BASE_CCLASSTRIB!$A:$A, 0))/100, 0)</f>
        <v>0</v>
      </c>
      <c r="V5967" s="21">
        <f>IFERROR(INDEX(BASE_CCLASSTRIB!$F:$F, MATCH(TEXT($D5967,"000000"), BASE_CCLASSTRIB!$A:$A, 0))/100, 0)</f>
        <v>0</v>
      </c>
    </row>
    <row r="5968" spans="2:22" ht="15.75" customHeight="1" thickTop="1" thickBot="1">
      <c r="B5968" s="8"/>
      <c r="C5968" s="8"/>
      <c r="E5968" s="8" t="str">
        <f>IF(D5968="","",LEFT(D5968,3))</f>
        <v/>
      </c>
      <c r="F5968" s="5" t="str">
        <f>IF(E5968="","",IFERROR(VLOOKUP(E5968,REGRAS_CST!$A$2:$B$200,2,FALSE),""))</f>
        <v/>
      </c>
      <c r="H5968" s="7">
        <v>8.9999999999999993E-3</v>
      </c>
      <c r="I5968" s="7">
        <v>1E-3</v>
      </c>
      <c r="K5968" s="5" t="str">
        <f>IF(E5968="","",IFERROR(VLOOKUP(E5968,REGRAS_CST!$A$2:$C$200,3,FALSE),""))</f>
        <v/>
      </c>
      <c r="L5968" s="10" t="str">
        <f>IF($G5968="", "", $G5968*(1-$V5968))</f>
        <v/>
      </c>
      <c r="M5968" s="30" t="str">
        <f t="shared" si="186"/>
        <v/>
      </c>
      <c r="N5968" s="30" t="str">
        <f t="shared" si="187"/>
        <v/>
      </c>
      <c r="O5968" s="5" t="str">
        <f>IF(D5968="","",
IF(AND(K5968&lt;&gt;"SIM",V5968&gt;0),"ERRO: % BC &gt; 0, mas NÃO permitida ❌",
IF(AND(K5968="SIM",V5968=0),"ATENÇÃO: BC permitida, mas % = 0 🔎",
"Base de cálculo aplicada corretamente ✅")))</f>
        <v/>
      </c>
      <c r="P5968" s="5" t="str">
        <f>IF(D5968="","",
IF(AND(Q5968&lt;&gt;"SIM",U5968&gt;0),"ERRO: % alíquota &gt; 0, mas NÃO permitida ❌",
IF(AND(Q5968="SIM",U5968=0),"ATENÇÃO: alíquota permitida, mas % = 0 🔎",
"Alíquota aplicada corretamente ✅")))</f>
        <v/>
      </c>
      <c r="Q5968" s="5" t="str">
        <f>IF(E5968="","",IFERROR(VLOOKUP(E5968,REGRAS_CST!$A$2:$D$200,4,FALSE),""))</f>
        <v/>
      </c>
      <c r="R5968" s="8"/>
      <c r="S5968" s="7">
        <f>IF($H5968="","",$H5968*(1-$U5968))</f>
        <v>8.9999999999999993E-3</v>
      </c>
      <c r="T5968" s="7">
        <f>IF($I5968="","",$I5968*(1-$U5968))</f>
        <v>1E-3</v>
      </c>
      <c r="U5968" s="7">
        <f>IFERROR(INDEX(BASE_CCLASSTRIB!$E:$E, MATCH(TEXT($D5968,"000000"), BASE_CCLASSTRIB!$A:$A, 0))/100, 0)</f>
        <v>0</v>
      </c>
      <c r="V5968" s="21">
        <f>IFERROR(INDEX(BASE_CCLASSTRIB!$F:$F, MATCH(TEXT($D5968,"000000"), BASE_CCLASSTRIB!$A:$A, 0))/100, 0)</f>
        <v>0</v>
      </c>
    </row>
    <row r="5969" spans="2:22" ht="15.75" customHeight="1" thickTop="1" thickBot="1">
      <c r="B5969" s="8"/>
      <c r="C5969" s="8"/>
      <c r="E5969" s="8" t="str">
        <f>IF(D5969="","",LEFT(D5969,3))</f>
        <v/>
      </c>
      <c r="F5969" s="5" t="str">
        <f>IF(E5969="","",IFERROR(VLOOKUP(E5969,REGRAS_CST!$A$2:$B$200,2,FALSE),""))</f>
        <v/>
      </c>
      <c r="H5969" s="7">
        <v>8.9999999999999993E-3</v>
      </c>
      <c r="I5969" s="7">
        <v>1E-3</v>
      </c>
      <c r="K5969" s="5" t="str">
        <f>IF(E5969="","",IFERROR(VLOOKUP(E5969,REGRAS_CST!$A$2:$C$200,3,FALSE),""))</f>
        <v/>
      </c>
      <c r="L5969" s="10" t="str">
        <f>IF($G5969="", "", $G5969*(1-$V5969))</f>
        <v/>
      </c>
      <c r="M5969" s="30" t="str">
        <f t="shared" si="186"/>
        <v/>
      </c>
      <c r="N5969" s="30" t="str">
        <f t="shared" si="187"/>
        <v/>
      </c>
      <c r="O5969" s="5" t="str">
        <f>IF(D5969="","",
IF(AND(K5969&lt;&gt;"SIM",V5969&gt;0),"ERRO: % BC &gt; 0, mas NÃO permitida ❌",
IF(AND(K5969="SIM",V5969=0),"ATENÇÃO: BC permitida, mas % = 0 🔎",
"Base de cálculo aplicada corretamente ✅")))</f>
        <v/>
      </c>
      <c r="P5969" s="5" t="str">
        <f>IF(D5969="","",
IF(AND(Q5969&lt;&gt;"SIM",U5969&gt;0),"ERRO: % alíquota &gt; 0, mas NÃO permitida ❌",
IF(AND(Q5969="SIM",U5969=0),"ATENÇÃO: alíquota permitida, mas % = 0 🔎",
"Alíquota aplicada corretamente ✅")))</f>
        <v/>
      </c>
      <c r="Q5969" s="5" t="str">
        <f>IF(E5969="","",IFERROR(VLOOKUP(E5969,REGRAS_CST!$A$2:$D$200,4,FALSE),""))</f>
        <v/>
      </c>
      <c r="R5969" s="8"/>
      <c r="S5969" s="7">
        <f>IF($H5969="","",$H5969*(1-$U5969))</f>
        <v>8.9999999999999993E-3</v>
      </c>
      <c r="T5969" s="7">
        <f>IF($I5969="","",$I5969*(1-$U5969))</f>
        <v>1E-3</v>
      </c>
      <c r="U5969" s="7">
        <f>IFERROR(INDEX(BASE_CCLASSTRIB!$E:$E, MATCH(TEXT($D5969,"000000"), BASE_CCLASSTRIB!$A:$A, 0))/100, 0)</f>
        <v>0</v>
      </c>
      <c r="V5969" s="21">
        <f>IFERROR(INDEX(BASE_CCLASSTRIB!$F:$F, MATCH(TEXT($D5969,"000000"), BASE_CCLASSTRIB!$A:$A, 0))/100, 0)</f>
        <v>0</v>
      </c>
    </row>
    <row r="5970" spans="2:22" ht="15.75" customHeight="1" thickTop="1" thickBot="1">
      <c r="B5970" s="8"/>
      <c r="C5970" s="8"/>
      <c r="E5970" s="8" t="str">
        <f>IF(D5970="","",LEFT(D5970,3))</f>
        <v/>
      </c>
      <c r="F5970" s="5" t="str">
        <f>IF(E5970="","",IFERROR(VLOOKUP(E5970,REGRAS_CST!$A$2:$B$200,2,FALSE),""))</f>
        <v/>
      </c>
      <c r="H5970" s="7">
        <v>8.9999999999999993E-3</v>
      </c>
      <c r="I5970" s="7">
        <v>1E-3</v>
      </c>
      <c r="K5970" s="5" t="str">
        <f>IF(E5970="","",IFERROR(VLOOKUP(E5970,REGRAS_CST!$A$2:$C$200,3,FALSE),""))</f>
        <v/>
      </c>
      <c r="L5970" s="10" t="str">
        <f>IF($G5970="", "", $G5970*(1-$V5970))</f>
        <v/>
      </c>
      <c r="M5970" s="30" t="str">
        <f t="shared" si="186"/>
        <v/>
      </c>
      <c r="N5970" s="30" t="str">
        <f t="shared" si="187"/>
        <v/>
      </c>
      <c r="O5970" s="5" t="str">
        <f>IF(D5970="","",
IF(AND(K5970&lt;&gt;"SIM",V5970&gt;0),"ERRO: % BC &gt; 0, mas NÃO permitida ❌",
IF(AND(K5970="SIM",V5970=0),"ATENÇÃO: BC permitida, mas % = 0 🔎",
"Base de cálculo aplicada corretamente ✅")))</f>
        <v/>
      </c>
      <c r="P5970" s="5" t="str">
        <f>IF(D5970="","",
IF(AND(Q5970&lt;&gt;"SIM",U5970&gt;0),"ERRO: % alíquota &gt; 0, mas NÃO permitida ❌",
IF(AND(Q5970="SIM",U5970=0),"ATENÇÃO: alíquota permitida, mas % = 0 🔎",
"Alíquota aplicada corretamente ✅")))</f>
        <v/>
      </c>
      <c r="Q5970" s="5" t="str">
        <f>IF(E5970="","",IFERROR(VLOOKUP(E5970,REGRAS_CST!$A$2:$D$200,4,FALSE),""))</f>
        <v/>
      </c>
      <c r="R5970" s="8"/>
      <c r="S5970" s="7">
        <f>IF($H5970="","",$H5970*(1-$U5970))</f>
        <v>8.9999999999999993E-3</v>
      </c>
      <c r="T5970" s="7">
        <f>IF($I5970="","",$I5970*(1-$U5970))</f>
        <v>1E-3</v>
      </c>
      <c r="U5970" s="7">
        <f>IFERROR(INDEX(BASE_CCLASSTRIB!$E:$E, MATCH(TEXT($D5970,"000000"), BASE_CCLASSTRIB!$A:$A, 0))/100, 0)</f>
        <v>0</v>
      </c>
      <c r="V5970" s="21">
        <f>IFERROR(INDEX(BASE_CCLASSTRIB!$F:$F, MATCH(TEXT($D5970,"000000"), BASE_CCLASSTRIB!$A:$A, 0))/100, 0)</f>
        <v>0</v>
      </c>
    </row>
    <row r="5971" spans="2:22" ht="15.75" customHeight="1" thickTop="1" thickBot="1">
      <c r="B5971" s="8"/>
      <c r="C5971" s="8"/>
      <c r="E5971" s="8" t="str">
        <f>IF(D5971="","",LEFT(D5971,3))</f>
        <v/>
      </c>
      <c r="F5971" s="5" t="str">
        <f>IF(E5971="","",IFERROR(VLOOKUP(E5971,REGRAS_CST!$A$2:$B$200,2,FALSE),""))</f>
        <v/>
      </c>
      <c r="H5971" s="7">
        <v>8.9999999999999993E-3</v>
      </c>
      <c r="I5971" s="7">
        <v>1E-3</v>
      </c>
      <c r="K5971" s="5" t="str">
        <f>IF(E5971="","",IFERROR(VLOOKUP(E5971,REGRAS_CST!$A$2:$C$200,3,FALSE),""))</f>
        <v/>
      </c>
      <c r="L5971" s="10" t="str">
        <f>IF($G5971="", "", $G5971*(1-$V5971))</f>
        <v/>
      </c>
      <c r="M5971" s="30" t="str">
        <f t="shared" si="186"/>
        <v/>
      </c>
      <c r="N5971" s="30" t="str">
        <f t="shared" si="187"/>
        <v/>
      </c>
      <c r="O5971" s="5" t="str">
        <f>IF(D5971="","",
IF(AND(K5971&lt;&gt;"SIM",V5971&gt;0),"ERRO: % BC &gt; 0, mas NÃO permitida ❌",
IF(AND(K5971="SIM",V5971=0),"ATENÇÃO: BC permitida, mas % = 0 🔎",
"Base de cálculo aplicada corretamente ✅")))</f>
        <v/>
      </c>
      <c r="P5971" s="5" t="str">
        <f>IF(D5971="","",
IF(AND(Q5971&lt;&gt;"SIM",U5971&gt;0),"ERRO: % alíquota &gt; 0, mas NÃO permitida ❌",
IF(AND(Q5971="SIM",U5971=0),"ATENÇÃO: alíquota permitida, mas % = 0 🔎",
"Alíquota aplicada corretamente ✅")))</f>
        <v/>
      </c>
      <c r="Q5971" s="5" t="str">
        <f>IF(E5971="","",IFERROR(VLOOKUP(E5971,REGRAS_CST!$A$2:$D$200,4,FALSE),""))</f>
        <v/>
      </c>
      <c r="R5971" s="8"/>
      <c r="S5971" s="7">
        <f>IF($H5971="","",$H5971*(1-$U5971))</f>
        <v>8.9999999999999993E-3</v>
      </c>
      <c r="T5971" s="7">
        <f>IF($I5971="","",$I5971*(1-$U5971))</f>
        <v>1E-3</v>
      </c>
      <c r="U5971" s="7">
        <f>IFERROR(INDEX(BASE_CCLASSTRIB!$E:$E, MATCH(TEXT($D5971,"000000"), BASE_CCLASSTRIB!$A:$A, 0))/100, 0)</f>
        <v>0</v>
      </c>
      <c r="V5971" s="21">
        <f>IFERROR(INDEX(BASE_CCLASSTRIB!$F:$F, MATCH(TEXT($D5971,"000000"), BASE_CCLASSTRIB!$A:$A, 0))/100, 0)</f>
        <v>0</v>
      </c>
    </row>
    <row r="5972" spans="2:22" ht="15.75" customHeight="1" thickTop="1" thickBot="1">
      <c r="B5972" s="8"/>
      <c r="C5972" s="8"/>
      <c r="E5972" s="8" t="str">
        <f>IF(D5972="","",LEFT(D5972,3))</f>
        <v/>
      </c>
      <c r="F5972" s="5" t="str">
        <f>IF(E5972="","",IFERROR(VLOOKUP(E5972,REGRAS_CST!$A$2:$B$200,2,FALSE),""))</f>
        <v/>
      </c>
      <c r="H5972" s="7">
        <v>8.9999999999999993E-3</v>
      </c>
      <c r="I5972" s="7">
        <v>1E-3</v>
      </c>
      <c r="K5972" s="5" t="str">
        <f>IF(E5972="","",IFERROR(VLOOKUP(E5972,REGRAS_CST!$A$2:$C$200,3,FALSE),""))</f>
        <v/>
      </c>
      <c r="L5972" s="10" t="str">
        <f>IF($G5972="", "", $G5972*(1-$V5972))</f>
        <v/>
      </c>
      <c r="M5972" s="30" t="str">
        <f t="shared" si="186"/>
        <v/>
      </c>
      <c r="N5972" s="30" t="str">
        <f t="shared" si="187"/>
        <v/>
      </c>
      <c r="O5972" s="5" t="str">
        <f>IF(D5972="","",
IF(AND(K5972&lt;&gt;"SIM",V5972&gt;0),"ERRO: % BC &gt; 0, mas NÃO permitida ❌",
IF(AND(K5972="SIM",V5972=0),"ATENÇÃO: BC permitida, mas % = 0 🔎",
"Base de cálculo aplicada corretamente ✅")))</f>
        <v/>
      </c>
      <c r="P5972" s="5" t="str">
        <f>IF(D5972="","",
IF(AND(Q5972&lt;&gt;"SIM",U5972&gt;0),"ERRO: % alíquota &gt; 0, mas NÃO permitida ❌",
IF(AND(Q5972="SIM",U5972=0),"ATENÇÃO: alíquota permitida, mas % = 0 🔎",
"Alíquota aplicada corretamente ✅")))</f>
        <v/>
      </c>
      <c r="Q5972" s="5" t="str">
        <f>IF(E5972="","",IFERROR(VLOOKUP(E5972,REGRAS_CST!$A$2:$D$200,4,FALSE),""))</f>
        <v/>
      </c>
      <c r="R5972" s="8"/>
      <c r="S5972" s="7">
        <f>IF($H5972="","",$H5972*(1-$U5972))</f>
        <v>8.9999999999999993E-3</v>
      </c>
      <c r="T5972" s="7">
        <f>IF($I5972="","",$I5972*(1-$U5972))</f>
        <v>1E-3</v>
      </c>
      <c r="U5972" s="7">
        <f>IFERROR(INDEX(BASE_CCLASSTRIB!$E:$E, MATCH(TEXT($D5972,"000000"), BASE_CCLASSTRIB!$A:$A, 0))/100, 0)</f>
        <v>0</v>
      </c>
      <c r="V5972" s="21">
        <f>IFERROR(INDEX(BASE_CCLASSTRIB!$F:$F, MATCH(TEXT($D5972,"000000"), BASE_CCLASSTRIB!$A:$A, 0))/100, 0)</f>
        <v>0</v>
      </c>
    </row>
    <row r="5973" spans="2:22" ht="15.75" customHeight="1" thickTop="1" thickBot="1">
      <c r="B5973" s="8"/>
      <c r="C5973" s="8"/>
      <c r="E5973" s="8" t="str">
        <f>IF(D5973="","",LEFT(D5973,3))</f>
        <v/>
      </c>
      <c r="F5973" s="5" t="str">
        <f>IF(E5973="","",IFERROR(VLOOKUP(E5973,REGRAS_CST!$A$2:$B$200,2,FALSE),""))</f>
        <v/>
      </c>
      <c r="H5973" s="7">
        <v>8.9999999999999993E-3</v>
      </c>
      <c r="I5973" s="7">
        <v>1E-3</v>
      </c>
      <c r="K5973" s="5" t="str">
        <f>IF(E5973="","",IFERROR(VLOOKUP(E5973,REGRAS_CST!$A$2:$C$200,3,FALSE),""))</f>
        <v/>
      </c>
      <c r="L5973" s="10" t="str">
        <f>IF($G5973="", "", $G5973*(1-$V5973))</f>
        <v/>
      </c>
      <c r="M5973" s="30" t="str">
        <f t="shared" si="186"/>
        <v/>
      </c>
      <c r="N5973" s="30" t="str">
        <f t="shared" si="187"/>
        <v/>
      </c>
      <c r="O5973" s="5" t="str">
        <f>IF(D5973="","",
IF(AND(K5973&lt;&gt;"SIM",V5973&gt;0),"ERRO: % BC &gt; 0, mas NÃO permitida ❌",
IF(AND(K5973="SIM",V5973=0),"ATENÇÃO: BC permitida, mas % = 0 🔎",
"Base de cálculo aplicada corretamente ✅")))</f>
        <v/>
      </c>
      <c r="P5973" s="5" t="str">
        <f>IF(D5973="","",
IF(AND(Q5973&lt;&gt;"SIM",U5973&gt;0),"ERRO: % alíquota &gt; 0, mas NÃO permitida ❌",
IF(AND(Q5973="SIM",U5973=0),"ATENÇÃO: alíquota permitida, mas % = 0 🔎",
"Alíquota aplicada corretamente ✅")))</f>
        <v/>
      </c>
      <c r="Q5973" s="5" t="str">
        <f>IF(E5973="","",IFERROR(VLOOKUP(E5973,REGRAS_CST!$A$2:$D$200,4,FALSE),""))</f>
        <v/>
      </c>
      <c r="R5973" s="8"/>
      <c r="S5973" s="7">
        <f>IF($H5973="","",$H5973*(1-$U5973))</f>
        <v>8.9999999999999993E-3</v>
      </c>
      <c r="T5973" s="7">
        <f>IF($I5973="","",$I5973*(1-$U5973))</f>
        <v>1E-3</v>
      </c>
      <c r="U5973" s="7">
        <f>IFERROR(INDEX(BASE_CCLASSTRIB!$E:$E, MATCH(TEXT($D5973,"000000"), BASE_CCLASSTRIB!$A:$A, 0))/100, 0)</f>
        <v>0</v>
      </c>
      <c r="V5973" s="21">
        <f>IFERROR(INDEX(BASE_CCLASSTRIB!$F:$F, MATCH(TEXT($D5973,"000000"), BASE_CCLASSTRIB!$A:$A, 0))/100, 0)</f>
        <v>0</v>
      </c>
    </row>
    <row r="5974" spans="2:22" ht="15.75" customHeight="1" thickTop="1" thickBot="1">
      <c r="B5974" s="8"/>
      <c r="C5974" s="8"/>
      <c r="E5974" s="8" t="str">
        <f>IF(D5974="","",LEFT(D5974,3))</f>
        <v/>
      </c>
      <c r="F5974" s="5" t="str">
        <f>IF(E5974="","",IFERROR(VLOOKUP(E5974,REGRAS_CST!$A$2:$B$200,2,FALSE),""))</f>
        <v/>
      </c>
      <c r="H5974" s="7">
        <v>8.9999999999999993E-3</v>
      </c>
      <c r="I5974" s="7">
        <v>1E-3</v>
      </c>
      <c r="K5974" s="5" t="str">
        <f>IF(E5974="","",IFERROR(VLOOKUP(E5974,REGRAS_CST!$A$2:$C$200,3,FALSE),""))</f>
        <v/>
      </c>
      <c r="L5974" s="10" t="str">
        <f>IF($G5974="", "", $G5974*(1-$V5974))</f>
        <v/>
      </c>
      <c r="M5974" s="30" t="str">
        <f t="shared" si="186"/>
        <v/>
      </c>
      <c r="N5974" s="30" t="str">
        <f t="shared" si="187"/>
        <v/>
      </c>
      <c r="O5974" s="5" t="str">
        <f>IF(D5974="","",
IF(AND(K5974&lt;&gt;"SIM",V5974&gt;0),"ERRO: % BC &gt; 0, mas NÃO permitida ❌",
IF(AND(K5974="SIM",V5974=0),"ATENÇÃO: BC permitida, mas % = 0 🔎",
"Base de cálculo aplicada corretamente ✅")))</f>
        <v/>
      </c>
      <c r="P5974" s="5" t="str">
        <f>IF(D5974="","",
IF(AND(Q5974&lt;&gt;"SIM",U5974&gt;0),"ERRO: % alíquota &gt; 0, mas NÃO permitida ❌",
IF(AND(Q5974="SIM",U5974=0),"ATENÇÃO: alíquota permitida, mas % = 0 🔎",
"Alíquota aplicada corretamente ✅")))</f>
        <v/>
      </c>
      <c r="Q5974" s="5" t="str">
        <f>IF(E5974="","",IFERROR(VLOOKUP(E5974,REGRAS_CST!$A$2:$D$200,4,FALSE),""))</f>
        <v/>
      </c>
      <c r="R5974" s="8"/>
      <c r="S5974" s="7">
        <f>IF($H5974="","",$H5974*(1-$U5974))</f>
        <v>8.9999999999999993E-3</v>
      </c>
      <c r="T5974" s="7">
        <f>IF($I5974="","",$I5974*(1-$U5974))</f>
        <v>1E-3</v>
      </c>
      <c r="U5974" s="7">
        <f>IFERROR(INDEX(BASE_CCLASSTRIB!$E:$E, MATCH(TEXT($D5974,"000000"), BASE_CCLASSTRIB!$A:$A, 0))/100, 0)</f>
        <v>0</v>
      </c>
      <c r="V5974" s="21">
        <f>IFERROR(INDEX(BASE_CCLASSTRIB!$F:$F, MATCH(TEXT($D5974,"000000"), BASE_CCLASSTRIB!$A:$A, 0))/100, 0)</f>
        <v>0</v>
      </c>
    </row>
    <row r="5975" spans="2:22" ht="15.75" customHeight="1" thickTop="1" thickBot="1">
      <c r="B5975" s="8"/>
      <c r="C5975" s="8"/>
      <c r="E5975" s="8" t="str">
        <f>IF(D5975="","",LEFT(D5975,3))</f>
        <v/>
      </c>
      <c r="F5975" s="5" t="str">
        <f>IF(E5975="","",IFERROR(VLOOKUP(E5975,REGRAS_CST!$A$2:$B$200,2,FALSE),""))</f>
        <v/>
      </c>
      <c r="H5975" s="7">
        <v>8.9999999999999993E-3</v>
      </c>
      <c r="I5975" s="7">
        <v>1E-3</v>
      </c>
      <c r="K5975" s="5" t="str">
        <f>IF(E5975="","",IFERROR(VLOOKUP(E5975,REGRAS_CST!$A$2:$C$200,3,FALSE),""))</f>
        <v/>
      </c>
      <c r="L5975" s="10" t="str">
        <f>IF($G5975="", "", $G5975*(1-$V5975))</f>
        <v/>
      </c>
      <c r="M5975" s="30" t="str">
        <f t="shared" si="186"/>
        <v/>
      </c>
      <c r="N5975" s="30" t="str">
        <f t="shared" si="187"/>
        <v/>
      </c>
      <c r="O5975" s="5" t="str">
        <f>IF(D5975="","",
IF(AND(K5975&lt;&gt;"SIM",V5975&gt;0),"ERRO: % BC &gt; 0, mas NÃO permitida ❌",
IF(AND(K5975="SIM",V5975=0),"ATENÇÃO: BC permitida, mas % = 0 🔎",
"Base de cálculo aplicada corretamente ✅")))</f>
        <v/>
      </c>
      <c r="P5975" s="5" t="str">
        <f>IF(D5975="","",
IF(AND(Q5975&lt;&gt;"SIM",U5975&gt;0),"ERRO: % alíquota &gt; 0, mas NÃO permitida ❌",
IF(AND(Q5975="SIM",U5975=0),"ATENÇÃO: alíquota permitida, mas % = 0 🔎",
"Alíquota aplicada corretamente ✅")))</f>
        <v/>
      </c>
      <c r="Q5975" s="5" t="str">
        <f>IF(E5975="","",IFERROR(VLOOKUP(E5975,REGRAS_CST!$A$2:$D$200,4,FALSE),""))</f>
        <v/>
      </c>
      <c r="R5975" s="8"/>
      <c r="S5975" s="7">
        <f>IF($H5975="","",$H5975*(1-$U5975))</f>
        <v>8.9999999999999993E-3</v>
      </c>
      <c r="T5975" s="7">
        <f>IF($I5975="","",$I5975*(1-$U5975))</f>
        <v>1E-3</v>
      </c>
      <c r="U5975" s="7">
        <f>IFERROR(INDEX(BASE_CCLASSTRIB!$E:$E, MATCH(TEXT($D5975,"000000"), BASE_CCLASSTRIB!$A:$A, 0))/100, 0)</f>
        <v>0</v>
      </c>
      <c r="V5975" s="21">
        <f>IFERROR(INDEX(BASE_CCLASSTRIB!$F:$F, MATCH(TEXT($D5975,"000000"), BASE_CCLASSTRIB!$A:$A, 0))/100, 0)</f>
        <v>0</v>
      </c>
    </row>
    <row r="5976" spans="2:22" ht="15.75" customHeight="1" thickTop="1" thickBot="1">
      <c r="B5976" s="8"/>
      <c r="C5976" s="8"/>
      <c r="E5976" s="8" t="str">
        <f>IF(D5976="","",LEFT(D5976,3))</f>
        <v/>
      </c>
      <c r="F5976" s="5" t="str">
        <f>IF(E5976="","",IFERROR(VLOOKUP(E5976,REGRAS_CST!$A$2:$B$200,2,FALSE),""))</f>
        <v/>
      </c>
      <c r="H5976" s="7">
        <v>8.9999999999999993E-3</v>
      </c>
      <c r="I5976" s="7">
        <v>1E-3</v>
      </c>
      <c r="K5976" s="5" t="str">
        <f>IF(E5976="","",IFERROR(VLOOKUP(E5976,REGRAS_CST!$A$2:$C$200,3,FALSE),""))</f>
        <v/>
      </c>
      <c r="L5976" s="10" t="str">
        <f>IF($G5976="", "", $G5976*(1-$V5976))</f>
        <v/>
      </c>
      <c r="M5976" s="30" t="str">
        <f t="shared" si="186"/>
        <v/>
      </c>
      <c r="N5976" s="30" t="str">
        <f t="shared" si="187"/>
        <v/>
      </c>
      <c r="O5976" s="5" t="str">
        <f>IF(D5976="","",
IF(AND(K5976&lt;&gt;"SIM",V5976&gt;0),"ERRO: % BC &gt; 0, mas NÃO permitida ❌",
IF(AND(K5976="SIM",V5976=0),"ATENÇÃO: BC permitida, mas % = 0 🔎",
"Base de cálculo aplicada corretamente ✅")))</f>
        <v/>
      </c>
      <c r="P5976" s="5" t="str">
        <f>IF(D5976="","",
IF(AND(Q5976&lt;&gt;"SIM",U5976&gt;0),"ERRO: % alíquota &gt; 0, mas NÃO permitida ❌",
IF(AND(Q5976="SIM",U5976=0),"ATENÇÃO: alíquota permitida, mas % = 0 🔎",
"Alíquota aplicada corretamente ✅")))</f>
        <v/>
      </c>
      <c r="Q5976" s="5" t="str">
        <f>IF(E5976="","",IFERROR(VLOOKUP(E5976,REGRAS_CST!$A$2:$D$200,4,FALSE),""))</f>
        <v/>
      </c>
      <c r="R5976" s="8"/>
      <c r="S5976" s="7">
        <f>IF($H5976="","",$H5976*(1-$U5976))</f>
        <v>8.9999999999999993E-3</v>
      </c>
      <c r="T5976" s="7">
        <f>IF($I5976="","",$I5976*(1-$U5976))</f>
        <v>1E-3</v>
      </c>
      <c r="U5976" s="7">
        <f>IFERROR(INDEX(BASE_CCLASSTRIB!$E:$E, MATCH(TEXT($D5976,"000000"), BASE_CCLASSTRIB!$A:$A, 0))/100, 0)</f>
        <v>0</v>
      </c>
      <c r="V5976" s="21">
        <f>IFERROR(INDEX(BASE_CCLASSTRIB!$F:$F, MATCH(TEXT($D5976,"000000"), BASE_CCLASSTRIB!$A:$A, 0))/100, 0)</f>
        <v>0</v>
      </c>
    </row>
    <row r="5977" spans="2:22" ht="15.75" customHeight="1" thickTop="1" thickBot="1">
      <c r="B5977" s="8"/>
      <c r="C5977" s="8"/>
      <c r="E5977" s="8" t="str">
        <f>IF(D5977="","",LEFT(D5977,3))</f>
        <v/>
      </c>
      <c r="F5977" s="5" t="str">
        <f>IF(E5977="","",IFERROR(VLOOKUP(E5977,REGRAS_CST!$A$2:$B$200,2,FALSE),""))</f>
        <v/>
      </c>
      <c r="H5977" s="7">
        <v>8.9999999999999993E-3</v>
      </c>
      <c r="I5977" s="7">
        <v>1E-3</v>
      </c>
      <c r="K5977" s="5" t="str">
        <f>IF(E5977="","",IFERROR(VLOOKUP(E5977,REGRAS_CST!$A$2:$C$200,3,FALSE),""))</f>
        <v/>
      </c>
      <c r="L5977" s="10" t="str">
        <f>IF($G5977="", "", $G5977*(1-$V5977))</f>
        <v/>
      </c>
      <c r="M5977" s="30" t="str">
        <f t="shared" si="186"/>
        <v/>
      </c>
      <c r="N5977" s="30" t="str">
        <f t="shared" si="187"/>
        <v/>
      </c>
      <c r="O5977" s="5" t="str">
        <f>IF(D5977="","",
IF(AND(K5977&lt;&gt;"SIM",V5977&gt;0),"ERRO: % BC &gt; 0, mas NÃO permitida ❌",
IF(AND(K5977="SIM",V5977=0),"ATENÇÃO: BC permitida, mas % = 0 🔎",
"Base de cálculo aplicada corretamente ✅")))</f>
        <v/>
      </c>
      <c r="P5977" s="5" t="str">
        <f>IF(D5977="","",
IF(AND(Q5977&lt;&gt;"SIM",U5977&gt;0),"ERRO: % alíquota &gt; 0, mas NÃO permitida ❌",
IF(AND(Q5977="SIM",U5977=0),"ATENÇÃO: alíquota permitida, mas % = 0 🔎",
"Alíquota aplicada corretamente ✅")))</f>
        <v/>
      </c>
      <c r="Q5977" s="5" t="str">
        <f>IF(E5977="","",IFERROR(VLOOKUP(E5977,REGRAS_CST!$A$2:$D$200,4,FALSE),""))</f>
        <v/>
      </c>
      <c r="R5977" s="8"/>
      <c r="S5977" s="7">
        <f>IF($H5977="","",$H5977*(1-$U5977))</f>
        <v>8.9999999999999993E-3</v>
      </c>
      <c r="T5977" s="7">
        <f>IF($I5977="","",$I5977*(1-$U5977))</f>
        <v>1E-3</v>
      </c>
      <c r="U5977" s="7">
        <f>IFERROR(INDEX(BASE_CCLASSTRIB!$E:$E, MATCH(TEXT($D5977,"000000"), BASE_CCLASSTRIB!$A:$A, 0))/100, 0)</f>
        <v>0</v>
      </c>
      <c r="V5977" s="21">
        <f>IFERROR(INDEX(BASE_CCLASSTRIB!$F:$F, MATCH(TEXT($D5977,"000000"), BASE_CCLASSTRIB!$A:$A, 0))/100, 0)</f>
        <v>0</v>
      </c>
    </row>
    <row r="5978" spans="2:22" ht="15.75" customHeight="1" thickTop="1" thickBot="1">
      <c r="B5978" s="8"/>
      <c r="C5978" s="8"/>
      <c r="E5978" s="8" t="str">
        <f>IF(D5978="","",LEFT(D5978,3))</f>
        <v/>
      </c>
      <c r="F5978" s="5" t="str">
        <f>IF(E5978="","",IFERROR(VLOOKUP(E5978,REGRAS_CST!$A$2:$B$200,2,FALSE),""))</f>
        <v/>
      </c>
      <c r="H5978" s="7">
        <v>8.9999999999999993E-3</v>
      </c>
      <c r="I5978" s="7">
        <v>1E-3</v>
      </c>
      <c r="K5978" s="5" t="str">
        <f>IF(E5978="","",IFERROR(VLOOKUP(E5978,REGRAS_CST!$A$2:$C$200,3,FALSE),""))</f>
        <v/>
      </c>
      <c r="L5978" s="10" t="str">
        <f>IF($G5978="", "", $G5978*(1-$V5978))</f>
        <v/>
      </c>
      <c r="M5978" s="30" t="str">
        <f t="shared" si="186"/>
        <v/>
      </c>
      <c r="N5978" s="30" t="str">
        <f t="shared" si="187"/>
        <v/>
      </c>
      <c r="O5978" s="5" t="str">
        <f>IF(D5978="","",
IF(AND(K5978&lt;&gt;"SIM",V5978&gt;0),"ERRO: % BC &gt; 0, mas NÃO permitida ❌",
IF(AND(K5978="SIM",V5978=0),"ATENÇÃO: BC permitida, mas % = 0 🔎",
"Base de cálculo aplicada corretamente ✅")))</f>
        <v/>
      </c>
      <c r="P5978" s="5" t="str">
        <f>IF(D5978="","",
IF(AND(Q5978&lt;&gt;"SIM",U5978&gt;0),"ERRO: % alíquota &gt; 0, mas NÃO permitida ❌",
IF(AND(Q5978="SIM",U5978=0),"ATENÇÃO: alíquota permitida, mas % = 0 🔎",
"Alíquota aplicada corretamente ✅")))</f>
        <v/>
      </c>
      <c r="Q5978" s="5" t="str">
        <f>IF(E5978="","",IFERROR(VLOOKUP(E5978,REGRAS_CST!$A$2:$D$200,4,FALSE),""))</f>
        <v/>
      </c>
      <c r="R5978" s="8"/>
      <c r="S5978" s="7">
        <f>IF($H5978="","",$H5978*(1-$U5978))</f>
        <v>8.9999999999999993E-3</v>
      </c>
      <c r="T5978" s="7">
        <f>IF($I5978="","",$I5978*(1-$U5978))</f>
        <v>1E-3</v>
      </c>
      <c r="U5978" s="7">
        <f>IFERROR(INDEX(BASE_CCLASSTRIB!$E:$E, MATCH(TEXT($D5978,"000000"), BASE_CCLASSTRIB!$A:$A, 0))/100, 0)</f>
        <v>0</v>
      </c>
      <c r="V5978" s="21">
        <f>IFERROR(INDEX(BASE_CCLASSTRIB!$F:$F, MATCH(TEXT($D5978,"000000"), BASE_CCLASSTRIB!$A:$A, 0))/100, 0)</f>
        <v>0</v>
      </c>
    </row>
    <row r="5979" spans="2:22" ht="15.75" customHeight="1" thickTop="1" thickBot="1">
      <c r="B5979" s="8"/>
      <c r="C5979" s="8"/>
      <c r="E5979" s="8" t="str">
        <f>IF(D5979="","",LEFT(D5979,3))</f>
        <v/>
      </c>
      <c r="F5979" s="5" t="str">
        <f>IF(E5979="","",IFERROR(VLOOKUP(E5979,REGRAS_CST!$A$2:$B$200,2,FALSE),""))</f>
        <v/>
      </c>
      <c r="H5979" s="7">
        <v>8.9999999999999993E-3</v>
      </c>
      <c r="I5979" s="7">
        <v>1E-3</v>
      </c>
      <c r="K5979" s="5" t="str">
        <f>IF(E5979="","",IFERROR(VLOOKUP(E5979,REGRAS_CST!$A$2:$C$200,3,FALSE),""))</f>
        <v/>
      </c>
      <c r="L5979" s="10" t="str">
        <f>IF($G5979="", "", $G5979*(1-$V5979))</f>
        <v/>
      </c>
      <c r="M5979" s="30" t="str">
        <f t="shared" si="186"/>
        <v/>
      </c>
      <c r="N5979" s="30" t="str">
        <f t="shared" si="187"/>
        <v/>
      </c>
      <c r="O5979" s="5" t="str">
        <f>IF(D5979="","",
IF(AND(K5979&lt;&gt;"SIM",V5979&gt;0),"ERRO: % BC &gt; 0, mas NÃO permitida ❌",
IF(AND(K5979="SIM",V5979=0),"ATENÇÃO: BC permitida, mas % = 0 🔎",
"Base de cálculo aplicada corretamente ✅")))</f>
        <v/>
      </c>
      <c r="P5979" s="5" t="str">
        <f>IF(D5979="","",
IF(AND(Q5979&lt;&gt;"SIM",U5979&gt;0),"ERRO: % alíquota &gt; 0, mas NÃO permitida ❌",
IF(AND(Q5979="SIM",U5979=0),"ATENÇÃO: alíquota permitida, mas % = 0 🔎",
"Alíquota aplicada corretamente ✅")))</f>
        <v/>
      </c>
      <c r="Q5979" s="5" t="str">
        <f>IF(E5979="","",IFERROR(VLOOKUP(E5979,REGRAS_CST!$A$2:$D$200,4,FALSE),""))</f>
        <v/>
      </c>
      <c r="R5979" s="8"/>
      <c r="S5979" s="7">
        <f>IF($H5979="","",$H5979*(1-$U5979))</f>
        <v>8.9999999999999993E-3</v>
      </c>
      <c r="T5979" s="7">
        <f>IF($I5979="","",$I5979*(1-$U5979))</f>
        <v>1E-3</v>
      </c>
      <c r="U5979" s="7">
        <f>IFERROR(INDEX(BASE_CCLASSTRIB!$E:$E, MATCH(TEXT($D5979,"000000"), BASE_CCLASSTRIB!$A:$A, 0))/100, 0)</f>
        <v>0</v>
      </c>
      <c r="V5979" s="21">
        <f>IFERROR(INDEX(BASE_CCLASSTRIB!$F:$F, MATCH(TEXT($D5979,"000000"), BASE_CCLASSTRIB!$A:$A, 0))/100, 0)</f>
        <v>0</v>
      </c>
    </row>
    <row r="5980" spans="2:22" ht="15.75" customHeight="1" thickTop="1" thickBot="1">
      <c r="B5980" s="8"/>
      <c r="C5980" s="8"/>
      <c r="E5980" s="8" t="str">
        <f>IF(D5980="","",LEFT(D5980,3))</f>
        <v/>
      </c>
      <c r="F5980" s="5" t="str">
        <f>IF(E5980="","",IFERROR(VLOOKUP(E5980,REGRAS_CST!$A$2:$B$200,2,FALSE),""))</f>
        <v/>
      </c>
      <c r="H5980" s="7">
        <v>8.9999999999999993E-3</v>
      </c>
      <c r="I5980" s="7">
        <v>1E-3</v>
      </c>
      <c r="K5980" s="5" t="str">
        <f>IF(E5980="","",IFERROR(VLOOKUP(E5980,REGRAS_CST!$A$2:$C$200,3,FALSE),""))</f>
        <v/>
      </c>
      <c r="L5980" s="10" t="str">
        <f>IF($G5980="", "", $G5980*(1-$V5980))</f>
        <v/>
      </c>
      <c r="M5980" s="30" t="str">
        <f t="shared" si="186"/>
        <v/>
      </c>
      <c r="N5980" s="30" t="str">
        <f t="shared" si="187"/>
        <v/>
      </c>
      <c r="O5980" s="5" t="str">
        <f>IF(D5980="","",
IF(AND(K5980&lt;&gt;"SIM",V5980&gt;0),"ERRO: % BC &gt; 0, mas NÃO permitida ❌",
IF(AND(K5980="SIM",V5980=0),"ATENÇÃO: BC permitida, mas % = 0 🔎",
"Base de cálculo aplicada corretamente ✅")))</f>
        <v/>
      </c>
      <c r="P5980" s="5" t="str">
        <f>IF(D5980="","",
IF(AND(Q5980&lt;&gt;"SIM",U5980&gt;0),"ERRO: % alíquota &gt; 0, mas NÃO permitida ❌",
IF(AND(Q5980="SIM",U5980=0),"ATENÇÃO: alíquota permitida, mas % = 0 🔎",
"Alíquota aplicada corretamente ✅")))</f>
        <v/>
      </c>
      <c r="Q5980" s="5" t="str">
        <f>IF(E5980="","",IFERROR(VLOOKUP(E5980,REGRAS_CST!$A$2:$D$200,4,FALSE),""))</f>
        <v/>
      </c>
      <c r="R5980" s="8"/>
      <c r="S5980" s="7">
        <f>IF($H5980="","",$H5980*(1-$U5980))</f>
        <v>8.9999999999999993E-3</v>
      </c>
      <c r="T5980" s="7">
        <f>IF($I5980="","",$I5980*(1-$U5980))</f>
        <v>1E-3</v>
      </c>
      <c r="U5980" s="7">
        <f>IFERROR(INDEX(BASE_CCLASSTRIB!$E:$E, MATCH(TEXT($D5980,"000000"), BASE_CCLASSTRIB!$A:$A, 0))/100, 0)</f>
        <v>0</v>
      </c>
      <c r="V5980" s="21">
        <f>IFERROR(INDEX(BASE_CCLASSTRIB!$F:$F, MATCH(TEXT($D5980,"000000"), BASE_CCLASSTRIB!$A:$A, 0))/100, 0)</f>
        <v>0</v>
      </c>
    </row>
    <row r="5981" spans="2:22" ht="15.75" customHeight="1" thickTop="1" thickBot="1">
      <c r="B5981" s="8"/>
      <c r="C5981" s="8"/>
      <c r="E5981" s="8" t="str">
        <f>IF(D5981="","",LEFT(D5981,3))</f>
        <v/>
      </c>
      <c r="F5981" s="5" t="str">
        <f>IF(E5981="","",IFERROR(VLOOKUP(E5981,REGRAS_CST!$A$2:$B$200,2,FALSE),""))</f>
        <v/>
      </c>
      <c r="H5981" s="7">
        <v>8.9999999999999993E-3</v>
      </c>
      <c r="I5981" s="7">
        <v>1E-3</v>
      </c>
      <c r="K5981" s="5" t="str">
        <f>IF(E5981="","",IFERROR(VLOOKUP(E5981,REGRAS_CST!$A$2:$C$200,3,FALSE),""))</f>
        <v/>
      </c>
      <c r="L5981" s="10" t="str">
        <f>IF($G5981="", "", $G5981*(1-$V5981))</f>
        <v/>
      </c>
      <c r="M5981" s="30" t="str">
        <f t="shared" si="186"/>
        <v/>
      </c>
      <c r="N5981" s="30" t="str">
        <f t="shared" si="187"/>
        <v/>
      </c>
      <c r="O5981" s="5" t="str">
        <f>IF(D5981="","",
IF(AND(K5981&lt;&gt;"SIM",V5981&gt;0),"ERRO: % BC &gt; 0, mas NÃO permitida ❌",
IF(AND(K5981="SIM",V5981=0),"ATENÇÃO: BC permitida, mas % = 0 🔎",
"Base de cálculo aplicada corretamente ✅")))</f>
        <v/>
      </c>
      <c r="P5981" s="5" t="str">
        <f>IF(D5981="","",
IF(AND(Q5981&lt;&gt;"SIM",U5981&gt;0),"ERRO: % alíquota &gt; 0, mas NÃO permitida ❌",
IF(AND(Q5981="SIM",U5981=0),"ATENÇÃO: alíquota permitida, mas % = 0 🔎",
"Alíquota aplicada corretamente ✅")))</f>
        <v/>
      </c>
      <c r="Q5981" s="5" t="str">
        <f>IF(E5981="","",IFERROR(VLOOKUP(E5981,REGRAS_CST!$A$2:$D$200,4,FALSE),""))</f>
        <v/>
      </c>
      <c r="R5981" s="8"/>
      <c r="S5981" s="7">
        <f>IF($H5981="","",$H5981*(1-$U5981))</f>
        <v>8.9999999999999993E-3</v>
      </c>
      <c r="T5981" s="7">
        <f>IF($I5981="","",$I5981*(1-$U5981))</f>
        <v>1E-3</v>
      </c>
      <c r="U5981" s="7">
        <f>IFERROR(INDEX(BASE_CCLASSTRIB!$E:$E, MATCH(TEXT($D5981,"000000"), BASE_CCLASSTRIB!$A:$A, 0))/100, 0)</f>
        <v>0</v>
      </c>
      <c r="V5981" s="21">
        <f>IFERROR(INDEX(BASE_CCLASSTRIB!$F:$F, MATCH(TEXT($D5981,"000000"), BASE_CCLASSTRIB!$A:$A, 0))/100, 0)</f>
        <v>0</v>
      </c>
    </row>
    <row r="5982" spans="2:22" ht="15.75" customHeight="1" thickTop="1" thickBot="1">
      <c r="B5982" s="8"/>
      <c r="C5982" s="8"/>
      <c r="E5982" s="8" t="str">
        <f>IF(D5982="","",LEFT(D5982,3))</f>
        <v/>
      </c>
      <c r="F5982" s="5" t="str">
        <f>IF(E5982="","",IFERROR(VLOOKUP(E5982,REGRAS_CST!$A$2:$B$200,2,FALSE),""))</f>
        <v/>
      </c>
      <c r="H5982" s="7">
        <v>8.9999999999999993E-3</v>
      </c>
      <c r="I5982" s="7">
        <v>1E-3</v>
      </c>
      <c r="K5982" s="5" t="str">
        <f>IF(E5982="","",IFERROR(VLOOKUP(E5982,REGRAS_CST!$A$2:$C$200,3,FALSE),""))</f>
        <v/>
      </c>
      <c r="L5982" s="10" t="str">
        <f>IF($G5982="", "", $G5982*(1-$V5982))</f>
        <v/>
      </c>
      <c r="M5982" s="30" t="str">
        <f t="shared" si="186"/>
        <v/>
      </c>
      <c r="N5982" s="30" t="str">
        <f t="shared" si="187"/>
        <v/>
      </c>
      <c r="O5982" s="5" t="str">
        <f>IF(D5982="","",
IF(AND(K5982&lt;&gt;"SIM",V5982&gt;0),"ERRO: % BC &gt; 0, mas NÃO permitida ❌",
IF(AND(K5982="SIM",V5982=0),"ATENÇÃO: BC permitida, mas % = 0 🔎",
"Base de cálculo aplicada corretamente ✅")))</f>
        <v/>
      </c>
      <c r="P5982" s="5" t="str">
        <f>IF(D5982="","",
IF(AND(Q5982&lt;&gt;"SIM",U5982&gt;0),"ERRO: % alíquota &gt; 0, mas NÃO permitida ❌",
IF(AND(Q5982="SIM",U5982=0),"ATENÇÃO: alíquota permitida, mas % = 0 🔎",
"Alíquota aplicada corretamente ✅")))</f>
        <v/>
      </c>
      <c r="Q5982" s="5" t="str">
        <f>IF(E5982="","",IFERROR(VLOOKUP(E5982,REGRAS_CST!$A$2:$D$200,4,FALSE),""))</f>
        <v/>
      </c>
      <c r="R5982" s="8"/>
      <c r="S5982" s="7">
        <f>IF($H5982="","",$H5982*(1-$U5982))</f>
        <v>8.9999999999999993E-3</v>
      </c>
      <c r="T5982" s="7">
        <f>IF($I5982="","",$I5982*(1-$U5982))</f>
        <v>1E-3</v>
      </c>
      <c r="U5982" s="7">
        <f>IFERROR(INDEX(BASE_CCLASSTRIB!$E:$E, MATCH(TEXT($D5982,"000000"), BASE_CCLASSTRIB!$A:$A, 0))/100, 0)</f>
        <v>0</v>
      </c>
      <c r="V5982" s="21">
        <f>IFERROR(INDEX(BASE_CCLASSTRIB!$F:$F, MATCH(TEXT($D5982,"000000"), BASE_CCLASSTRIB!$A:$A, 0))/100, 0)</f>
        <v>0</v>
      </c>
    </row>
    <row r="5983" spans="2:22" ht="15.75" customHeight="1" thickTop="1" thickBot="1">
      <c r="B5983" s="8"/>
      <c r="C5983" s="8"/>
      <c r="E5983" s="8" t="str">
        <f>IF(D5983="","",LEFT(D5983,3))</f>
        <v/>
      </c>
      <c r="F5983" s="5" t="str">
        <f>IF(E5983="","",IFERROR(VLOOKUP(E5983,REGRAS_CST!$A$2:$B$200,2,FALSE),""))</f>
        <v/>
      </c>
      <c r="H5983" s="7">
        <v>8.9999999999999993E-3</v>
      </c>
      <c r="I5983" s="7">
        <v>1E-3</v>
      </c>
      <c r="K5983" s="5" t="str">
        <f>IF(E5983="","",IFERROR(VLOOKUP(E5983,REGRAS_CST!$A$2:$C$200,3,FALSE),""))</f>
        <v/>
      </c>
      <c r="L5983" s="10" t="str">
        <f>IF($G5983="", "", $G5983*(1-$V5983))</f>
        <v/>
      </c>
      <c r="M5983" s="30" t="str">
        <f t="shared" si="186"/>
        <v/>
      </c>
      <c r="N5983" s="30" t="str">
        <f t="shared" si="187"/>
        <v/>
      </c>
      <c r="O5983" s="5" t="str">
        <f>IF(D5983="","",
IF(AND(K5983&lt;&gt;"SIM",V5983&gt;0),"ERRO: % BC &gt; 0, mas NÃO permitida ❌",
IF(AND(K5983="SIM",V5983=0),"ATENÇÃO: BC permitida, mas % = 0 🔎",
"Base de cálculo aplicada corretamente ✅")))</f>
        <v/>
      </c>
      <c r="P5983" s="5" t="str">
        <f>IF(D5983="","",
IF(AND(Q5983&lt;&gt;"SIM",U5983&gt;0),"ERRO: % alíquota &gt; 0, mas NÃO permitida ❌",
IF(AND(Q5983="SIM",U5983=0),"ATENÇÃO: alíquota permitida, mas % = 0 🔎",
"Alíquota aplicada corretamente ✅")))</f>
        <v/>
      </c>
      <c r="Q5983" s="5" t="str">
        <f>IF(E5983="","",IFERROR(VLOOKUP(E5983,REGRAS_CST!$A$2:$D$200,4,FALSE),""))</f>
        <v/>
      </c>
      <c r="R5983" s="8"/>
      <c r="S5983" s="7">
        <f>IF($H5983="","",$H5983*(1-$U5983))</f>
        <v>8.9999999999999993E-3</v>
      </c>
      <c r="T5983" s="7">
        <f>IF($I5983="","",$I5983*(1-$U5983))</f>
        <v>1E-3</v>
      </c>
      <c r="U5983" s="7">
        <f>IFERROR(INDEX(BASE_CCLASSTRIB!$E:$E, MATCH(TEXT($D5983,"000000"), BASE_CCLASSTRIB!$A:$A, 0))/100, 0)</f>
        <v>0</v>
      </c>
      <c r="V5983" s="21">
        <f>IFERROR(INDEX(BASE_CCLASSTRIB!$F:$F, MATCH(TEXT($D5983,"000000"), BASE_CCLASSTRIB!$A:$A, 0))/100, 0)</f>
        <v>0</v>
      </c>
    </row>
    <row r="5984" spans="2:22" ht="15.75" customHeight="1" thickTop="1" thickBot="1">
      <c r="B5984" s="8"/>
      <c r="C5984" s="8"/>
      <c r="E5984" s="8" t="str">
        <f>IF(D5984="","",LEFT(D5984,3))</f>
        <v/>
      </c>
      <c r="F5984" s="5" t="str">
        <f>IF(E5984="","",IFERROR(VLOOKUP(E5984,REGRAS_CST!$A$2:$B$200,2,FALSE),""))</f>
        <v/>
      </c>
      <c r="H5984" s="7">
        <v>8.9999999999999993E-3</v>
      </c>
      <c r="I5984" s="7">
        <v>1E-3</v>
      </c>
      <c r="K5984" s="5" t="str">
        <f>IF(E5984="","",IFERROR(VLOOKUP(E5984,REGRAS_CST!$A$2:$C$200,3,FALSE),""))</f>
        <v/>
      </c>
      <c r="L5984" s="10" t="str">
        <f>IF($G5984="", "", $G5984*(1-$V5984))</f>
        <v/>
      </c>
      <c r="M5984" s="30" t="str">
        <f t="shared" si="186"/>
        <v/>
      </c>
      <c r="N5984" s="30" t="str">
        <f t="shared" si="187"/>
        <v/>
      </c>
      <c r="O5984" s="5" t="str">
        <f>IF(D5984="","",
IF(AND(K5984&lt;&gt;"SIM",V5984&gt;0),"ERRO: % BC &gt; 0, mas NÃO permitida ❌",
IF(AND(K5984="SIM",V5984=0),"ATENÇÃO: BC permitida, mas % = 0 🔎",
"Base de cálculo aplicada corretamente ✅")))</f>
        <v/>
      </c>
      <c r="P5984" s="5" t="str">
        <f>IF(D5984="","",
IF(AND(Q5984&lt;&gt;"SIM",U5984&gt;0),"ERRO: % alíquota &gt; 0, mas NÃO permitida ❌",
IF(AND(Q5984="SIM",U5984=0),"ATENÇÃO: alíquota permitida, mas % = 0 🔎",
"Alíquota aplicada corretamente ✅")))</f>
        <v/>
      </c>
      <c r="Q5984" s="5" t="str">
        <f>IF(E5984="","",IFERROR(VLOOKUP(E5984,REGRAS_CST!$A$2:$D$200,4,FALSE),""))</f>
        <v/>
      </c>
      <c r="R5984" s="8"/>
      <c r="S5984" s="7">
        <f>IF($H5984="","",$H5984*(1-$U5984))</f>
        <v>8.9999999999999993E-3</v>
      </c>
      <c r="T5984" s="7">
        <f>IF($I5984="","",$I5984*(1-$U5984))</f>
        <v>1E-3</v>
      </c>
      <c r="U5984" s="7">
        <f>IFERROR(INDEX(BASE_CCLASSTRIB!$E:$E, MATCH(TEXT($D5984,"000000"), BASE_CCLASSTRIB!$A:$A, 0))/100, 0)</f>
        <v>0</v>
      </c>
      <c r="V5984" s="21">
        <f>IFERROR(INDEX(BASE_CCLASSTRIB!$F:$F, MATCH(TEXT($D5984,"000000"), BASE_CCLASSTRIB!$A:$A, 0))/100, 0)</f>
        <v>0</v>
      </c>
    </row>
    <row r="5985" spans="2:22" ht="15.75" customHeight="1" thickTop="1" thickBot="1">
      <c r="B5985" s="8"/>
      <c r="C5985" s="8"/>
      <c r="E5985" s="8" t="str">
        <f>IF(D5985="","",LEFT(D5985,3))</f>
        <v/>
      </c>
      <c r="F5985" s="5" t="str">
        <f>IF(E5985="","",IFERROR(VLOOKUP(E5985,REGRAS_CST!$A$2:$B$200,2,FALSE),""))</f>
        <v/>
      </c>
      <c r="H5985" s="7">
        <v>8.9999999999999993E-3</v>
      </c>
      <c r="I5985" s="7">
        <v>1E-3</v>
      </c>
      <c r="K5985" s="5" t="str">
        <f>IF(E5985="","",IFERROR(VLOOKUP(E5985,REGRAS_CST!$A$2:$C$200,3,FALSE),""))</f>
        <v/>
      </c>
      <c r="L5985" s="10" t="str">
        <f>IF($G5985="", "", $G5985*(1-$V5985))</f>
        <v/>
      </c>
      <c r="M5985" s="30" t="str">
        <f t="shared" si="186"/>
        <v/>
      </c>
      <c r="N5985" s="30" t="str">
        <f t="shared" si="187"/>
        <v/>
      </c>
      <c r="O5985" s="5" t="str">
        <f>IF(D5985="","",
IF(AND(K5985&lt;&gt;"SIM",V5985&gt;0),"ERRO: % BC &gt; 0, mas NÃO permitida ❌",
IF(AND(K5985="SIM",V5985=0),"ATENÇÃO: BC permitida, mas % = 0 🔎",
"Base de cálculo aplicada corretamente ✅")))</f>
        <v/>
      </c>
      <c r="P5985" s="5" t="str">
        <f>IF(D5985="","",
IF(AND(Q5985&lt;&gt;"SIM",U5985&gt;0),"ERRO: % alíquota &gt; 0, mas NÃO permitida ❌",
IF(AND(Q5985="SIM",U5985=0),"ATENÇÃO: alíquota permitida, mas % = 0 🔎",
"Alíquota aplicada corretamente ✅")))</f>
        <v/>
      </c>
      <c r="Q5985" s="5" t="str">
        <f>IF(E5985="","",IFERROR(VLOOKUP(E5985,REGRAS_CST!$A$2:$D$200,4,FALSE),""))</f>
        <v/>
      </c>
      <c r="R5985" s="8"/>
      <c r="S5985" s="7">
        <f>IF($H5985="","",$H5985*(1-$U5985))</f>
        <v>8.9999999999999993E-3</v>
      </c>
      <c r="T5985" s="7">
        <f>IF($I5985="","",$I5985*(1-$U5985))</f>
        <v>1E-3</v>
      </c>
      <c r="U5985" s="7">
        <f>IFERROR(INDEX(BASE_CCLASSTRIB!$E:$E, MATCH(TEXT($D5985,"000000"), BASE_CCLASSTRIB!$A:$A, 0))/100, 0)</f>
        <v>0</v>
      </c>
      <c r="V5985" s="21">
        <f>IFERROR(INDEX(BASE_CCLASSTRIB!$F:$F, MATCH(TEXT($D5985,"000000"), BASE_CCLASSTRIB!$A:$A, 0))/100, 0)</f>
        <v>0</v>
      </c>
    </row>
    <row r="5986" spans="2:22" ht="15.75" customHeight="1" thickTop="1" thickBot="1">
      <c r="B5986" s="8"/>
      <c r="C5986" s="8"/>
      <c r="E5986" s="8" t="str">
        <f>IF(D5986="","",LEFT(D5986,3))</f>
        <v/>
      </c>
      <c r="F5986" s="5" t="str">
        <f>IF(E5986="","",IFERROR(VLOOKUP(E5986,REGRAS_CST!$A$2:$B$200,2,FALSE),""))</f>
        <v/>
      </c>
      <c r="H5986" s="7">
        <v>8.9999999999999993E-3</v>
      </c>
      <c r="I5986" s="7">
        <v>1E-3</v>
      </c>
      <c r="K5986" s="5" t="str">
        <f>IF(E5986="","",IFERROR(VLOOKUP(E5986,REGRAS_CST!$A$2:$C$200,3,FALSE),""))</f>
        <v/>
      </c>
      <c r="L5986" s="10" t="str">
        <f>IF($G5986="", "", $G5986*(1-$V5986))</f>
        <v/>
      </c>
      <c r="M5986" s="30" t="str">
        <f t="shared" si="186"/>
        <v/>
      </c>
      <c r="N5986" s="30" t="str">
        <f t="shared" si="187"/>
        <v/>
      </c>
      <c r="O5986" s="5" t="str">
        <f>IF(D5986="","",
IF(AND(K5986&lt;&gt;"SIM",V5986&gt;0),"ERRO: % BC &gt; 0, mas NÃO permitida ❌",
IF(AND(K5986="SIM",V5986=0),"ATENÇÃO: BC permitida, mas % = 0 🔎",
"Base de cálculo aplicada corretamente ✅")))</f>
        <v/>
      </c>
      <c r="P5986" s="5" t="str">
        <f>IF(D5986="","",
IF(AND(Q5986&lt;&gt;"SIM",U5986&gt;0),"ERRO: % alíquota &gt; 0, mas NÃO permitida ❌",
IF(AND(Q5986="SIM",U5986=0),"ATENÇÃO: alíquota permitida, mas % = 0 🔎",
"Alíquota aplicada corretamente ✅")))</f>
        <v/>
      </c>
      <c r="Q5986" s="5" t="str">
        <f>IF(E5986="","",IFERROR(VLOOKUP(E5986,REGRAS_CST!$A$2:$D$200,4,FALSE),""))</f>
        <v/>
      </c>
      <c r="R5986" s="8"/>
      <c r="S5986" s="7">
        <f>IF($H5986="","",$H5986*(1-$U5986))</f>
        <v>8.9999999999999993E-3</v>
      </c>
      <c r="T5986" s="7">
        <f>IF($I5986="","",$I5986*(1-$U5986))</f>
        <v>1E-3</v>
      </c>
      <c r="U5986" s="7">
        <f>IFERROR(INDEX(BASE_CCLASSTRIB!$E:$E, MATCH(TEXT($D5986,"000000"), BASE_CCLASSTRIB!$A:$A, 0))/100, 0)</f>
        <v>0</v>
      </c>
      <c r="V5986" s="21">
        <f>IFERROR(INDEX(BASE_CCLASSTRIB!$F:$F, MATCH(TEXT($D5986,"000000"), BASE_CCLASSTRIB!$A:$A, 0))/100, 0)</f>
        <v>0</v>
      </c>
    </row>
    <row r="5987" spans="2:22" ht="15.75" customHeight="1" thickTop="1" thickBot="1">
      <c r="B5987" s="8"/>
      <c r="C5987" s="8"/>
      <c r="E5987" s="8" t="str">
        <f>IF(D5987="","",LEFT(D5987,3))</f>
        <v/>
      </c>
      <c r="F5987" s="5" t="str">
        <f>IF(E5987="","",IFERROR(VLOOKUP(E5987,REGRAS_CST!$A$2:$B$200,2,FALSE),""))</f>
        <v/>
      </c>
      <c r="H5987" s="7">
        <v>8.9999999999999993E-3</v>
      </c>
      <c r="I5987" s="7">
        <v>1E-3</v>
      </c>
      <c r="K5987" s="5" t="str">
        <f>IF(E5987="","",IFERROR(VLOOKUP(E5987,REGRAS_CST!$A$2:$C$200,3,FALSE),""))</f>
        <v/>
      </c>
      <c r="L5987" s="10" t="str">
        <f>IF($G5987="", "", $G5987*(1-$V5987))</f>
        <v/>
      </c>
      <c r="M5987" s="30" t="str">
        <f t="shared" si="186"/>
        <v/>
      </c>
      <c r="N5987" s="30" t="str">
        <f t="shared" si="187"/>
        <v/>
      </c>
      <c r="O5987" s="5" t="str">
        <f>IF(D5987="","",
IF(AND(K5987&lt;&gt;"SIM",V5987&gt;0),"ERRO: % BC &gt; 0, mas NÃO permitida ❌",
IF(AND(K5987="SIM",V5987=0),"ATENÇÃO: BC permitida, mas % = 0 🔎",
"Base de cálculo aplicada corretamente ✅")))</f>
        <v/>
      </c>
      <c r="P5987" s="5" t="str">
        <f>IF(D5987="","",
IF(AND(Q5987&lt;&gt;"SIM",U5987&gt;0),"ERRO: % alíquota &gt; 0, mas NÃO permitida ❌",
IF(AND(Q5987="SIM",U5987=0),"ATENÇÃO: alíquota permitida, mas % = 0 🔎",
"Alíquota aplicada corretamente ✅")))</f>
        <v/>
      </c>
      <c r="Q5987" s="5" t="str">
        <f>IF(E5987="","",IFERROR(VLOOKUP(E5987,REGRAS_CST!$A$2:$D$200,4,FALSE),""))</f>
        <v/>
      </c>
      <c r="R5987" s="8"/>
      <c r="S5987" s="7">
        <f>IF($H5987="","",$H5987*(1-$U5987))</f>
        <v>8.9999999999999993E-3</v>
      </c>
      <c r="T5987" s="7">
        <f>IF($I5987="","",$I5987*(1-$U5987))</f>
        <v>1E-3</v>
      </c>
      <c r="U5987" s="7">
        <f>IFERROR(INDEX(BASE_CCLASSTRIB!$E:$E, MATCH(TEXT($D5987,"000000"), BASE_CCLASSTRIB!$A:$A, 0))/100, 0)</f>
        <v>0</v>
      </c>
      <c r="V5987" s="21">
        <f>IFERROR(INDEX(BASE_CCLASSTRIB!$F:$F, MATCH(TEXT($D5987,"000000"), BASE_CCLASSTRIB!$A:$A, 0))/100, 0)</f>
        <v>0</v>
      </c>
    </row>
    <row r="5988" spans="2:22" ht="15.75" customHeight="1" thickTop="1" thickBot="1">
      <c r="B5988" s="8"/>
      <c r="C5988" s="8"/>
      <c r="E5988" s="8" t="str">
        <f>IF(D5988="","",LEFT(D5988,3))</f>
        <v/>
      </c>
      <c r="F5988" s="5" t="str">
        <f>IF(E5988="","",IFERROR(VLOOKUP(E5988,REGRAS_CST!$A$2:$B$200,2,FALSE),""))</f>
        <v/>
      </c>
      <c r="H5988" s="7">
        <v>8.9999999999999993E-3</v>
      </c>
      <c r="I5988" s="7">
        <v>1E-3</v>
      </c>
      <c r="K5988" s="5" t="str">
        <f>IF(E5988="","",IFERROR(VLOOKUP(E5988,REGRAS_CST!$A$2:$C$200,3,FALSE),""))</f>
        <v/>
      </c>
      <c r="L5988" s="10" t="str">
        <f>IF($G5988="", "", $G5988*(1-$V5988))</f>
        <v/>
      </c>
      <c r="M5988" s="30" t="str">
        <f t="shared" si="186"/>
        <v/>
      </c>
      <c r="N5988" s="30" t="str">
        <f t="shared" si="187"/>
        <v/>
      </c>
      <c r="O5988" s="5" t="str">
        <f>IF(D5988="","",
IF(AND(K5988&lt;&gt;"SIM",V5988&gt;0),"ERRO: % BC &gt; 0, mas NÃO permitida ❌",
IF(AND(K5988="SIM",V5988=0),"ATENÇÃO: BC permitida, mas % = 0 🔎",
"Base de cálculo aplicada corretamente ✅")))</f>
        <v/>
      </c>
      <c r="P5988" s="5" t="str">
        <f>IF(D5988="","",
IF(AND(Q5988&lt;&gt;"SIM",U5988&gt;0),"ERRO: % alíquota &gt; 0, mas NÃO permitida ❌",
IF(AND(Q5988="SIM",U5988=0),"ATENÇÃO: alíquota permitida, mas % = 0 🔎",
"Alíquota aplicada corretamente ✅")))</f>
        <v/>
      </c>
      <c r="Q5988" s="5" t="str">
        <f>IF(E5988="","",IFERROR(VLOOKUP(E5988,REGRAS_CST!$A$2:$D$200,4,FALSE),""))</f>
        <v/>
      </c>
      <c r="R5988" s="8"/>
      <c r="S5988" s="7">
        <f>IF($H5988="","",$H5988*(1-$U5988))</f>
        <v>8.9999999999999993E-3</v>
      </c>
      <c r="T5988" s="7">
        <f>IF($I5988="","",$I5988*(1-$U5988))</f>
        <v>1E-3</v>
      </c>
      <c r="U5988" s="7">
        <f>IFERROR(INDEX(BASE_CCLASSTRIB!$E:$E, MATCH(TEXT($D5988,"000000"), BASE_CCLASSTRIB!$A:$A, 0))/100, 0)</f>
        <v>0</v>
      </c>
      <c r="V5988" s="21">
        <f>IFERROR(INDEX(BASE_CCLASSTRIB!$F:$F, MATCH(TEXT($D5988,"000000"), BASE_CCLASSTRIB!$A:$A, 0))/100, 0)</f>
        <v>0</v>
      </c>
    </row>
    <row r="5989" spans="2:22" ht="15.75" customHeight="1" thickTop="1" thickBot="1">
      <c r="B5989" s="8"/>
      <c r="C5989" s="8"/>
      <c r="E5989" s="8" t="str">
        <f>IF(D5989="","",LEFT(D5989,3))</f>
        <v/>
      </c>
      <c r="F5989" s="5" t="str">
        <f>IF(E5989="","",IFERROR(VLOOKUP(E5989,REGRAS_CST!$A$2:$B$200,2,FALSE),""))</f>
        <v/>
      </c>
      <c r="H5989" s="7">
        <v>8.9999999999999993E-3</v>
      </c>
      <c r="I5989" s="7">
        <v>1E-3</v>
      </c>
      <c r="K5989" s="5" t="str">
        <f>IF(E5989="","",IFERROR(VLOOKUP(E5989,REGRAS_CST!$A$2:$C$200,3,FALSE),""))</f>
        <v/>
      </c>
      <c r="L5989" s="10" t="str">
        <f>IF($G5989="", "", $G5989*(1-$V5989))</f>
        <v/>
      </c>
      <c r="M5989" s="30" t="str">
        <f t="shared" si="186"/>
        <v/>
      </c>
      <c r="N5989" s="30" t="str">
        <f t="shared" si="187"/>
        <v/>
      </c>
      <c r="O5989" s="5" t="str">
        <f>IF(D5989="","",
IF(AND(K5989&lt;&gt;"SIM",V5989&gt;0),"ERRO: % BC &gt; 0, mas NÃO permitida ❌",
IF(AND(K5989="SIM",V5989=0),"ATENÇÃO: BC permitida, mas % = 0 🔎",
"Base de cálculo aplicada corretamente ✅")))</f>
        <v/>
      </c>
      <c r="P5989" s="5" t="str">
        <f>IF(D5989="","",
IF(AND(Q5989&lt;&gt;"SIM",U5989&gt;0),"ERRO: % alíquota &gt; 0, mas NÃO permitida ❌",
IF(AND(Q5989="SIM",U5989=0),"ATENÇÃO: alíquota permitida, mas % = 0 🔎",
"Alíquota aplicada corretamente ✅")))</f>
        <v/>
      </c>
      <c r="Q5989" s="5" t="str">
        <f>IF(E5989="","",IFERROR(VLOOKUP(E5989,REGRAS_CST!$A$2:$D$200,4,FALSE),""))</f>
        <v/>
      </c>
      <c r="R5989" s="8"/>
      <c r="S5989" s="7">
        <f>IF($H5989="","",$H5989*(1-$U5989))</f>
        <v>8.9999999999999993E-3</v>
      </c>
      <c r="T5989" s="7">
        <f>IF($I5989="","",$I5989*(1-$U5989))</f>
        <v>1E-3</v>
      </c>
      <c r="U5989" s="7">
        <f>IFERROR(INDEX(BASE_CCLASSTRIB!$E:$E, MATCH(TEXT($D5989,"000000"), BASE_CCLASSTRIB!$A:$A, 0))/100, 0)</f>
        <v>0</v>
      </c>
      <c r="V5989" s="21">
        <f>IFERROR(INDEX(BASE_CCLASSTRIB!$F:$F, MATCH(TEXT($D5989,"000000"), BASE_CCLASSTRIB!$A:$A, 0))/100, 0)</f>
        <v>0</v>
      </c>
    </row>
    <row r="5990" spans="2:22" ht="15.75" customHeight="1" thickTop="1" thickBot="1">
      <c r="B5990" s="8"/>
      <c r="C5990" s="8"/>
      <c r="E5990" s="8" t="str">
        <f>IF(D5990="","",LEFT(D5990,3))</f>
        <v/>
      </c>
      <c r="F5990" s="5" t="str">
        <f>IF(E5990="","",IFERROR(VLOOKUP(E5990,REGRAS_CST!$A$2:$B$200,2,FALSE),""))</f>
        <v/>
      </c>
      <c r="H5990" s="7">
        <v>8.9999999999999993E-3</v>
      </c>
      <c r="I5990" s="7">
        <v>1E-3</v>
      </c>
      <c r="K5990" s="5" t="str">
        <f>IF(E5990="","",IFERROR(VLOOKUP(E5990,REGRAS_CST!$A$2:$C$200,3,FALSE),""))</f>
        <v/>
      </c>
      <c r="L5990" s="10" t="str">
        <f>IF($G5990="", "", $G5990*(1-$V5990))</f>
        <v/>
      </c>
      <c r="M5990" s="30" t="str">
        <f t="shared" si="186"/>
        <v/>
      </c>
      <c r="N5990" s="30" t="str">
        <f t="shared" si="187"/>
        <v/>
      </c>
      <c r="O5990" s="5" t="str">
        <f>IF(D5990="","",
IF(AND(K5990&lt;&gt;"SIM",V5990&gt;0),"ERRO: % BC &gt; 0, mas NÃO permitida ❌",
IF(AND(K5990="SIM",V5990=0),"ATENÇÃO: BC permitida, mas % = 0 🔎",
"Base de cálculo aplicada corretamente ✅")))</f>
        <v/>
      </c>
      <c r="P5990" s="5" t="str">
        <f>IF(D5990="","",
IF(AND(Q5990&lt;&gt;"SIM",U5990&gt;0),"ERRO: % alíquota &gt; 0, mas NÃO permitida ❌",
IF(AND(Q5990="SIM",U5990=0),"ATENÇÃO: alíquota permitida, mas % = 0 🔎",
"Alíquota aplicada corretamente ✅")))</f>
        <v/>
      </c>
      <c r="Q5990" s="5" t="str">
        <f>IF(E5990="","",IFERROR(VLOOKUP(E5990,REGRAS_CST!$A$2:$D$200,4,FALSE),""))</f>
        <v/>
      </c>
      <c r="R5990" s="8"/>
      <c r="S5990" s="7">
        <f>IF($H5990="","",$H5990*(1-$U5990))</f>
        <v>8.9999999999999993E-3</v>
      </c>
      <c r="T5990" s="7">
        <f>IF($I5990="","",$I5990*(1-$U5990))</f>
        <v>1E-3</v>
      </c>
      <c r="U5990" s="7">
        <f>IFERROR(INDEX(BASE_CCLASSTRIB!$E:$E, MATCH(TEXT($D5990,"000000"), BASE_CCLASSTRIB!$A:$A, 0))/100, 0)</f>
        <v>0</v>
      </c>
      <c r="V5990" s="21">
        <f>IFERROR(INDEX(BASE_CCLASSTRIB!$F:$F, MATCH(TEXT($D5990,"000000"), BASE_CCLASSTRIB!$A:$A, 0))/100, 0)</f>
        <v>0</v>
      </c>
    </row>
    <row r="5991" spans="2:22" ht="15.75" customHeight="1" thickTop="1" thickBot="1">
      <c r="B5991" s="8"/>
      <c r="C5991" s="8"/>
      <c r="E5991" s="8" t="str">
        <f>IF(D5991="","",LEFT(D5991,3))</f>
        <v/>
      </c>
      <c r="F5991" s="5" t="str">
        <f>IF(E5991="","",IFERROR(VLOOKUP(E5991,REGRAS_CST!$A$2:$B$200,2,FALSE),""))</f>
        <v/>
      </c>
      <c r="H5991" s="7">
        <v>8.9999999999999993E-3</v>
      </c>
      <c r="I5991" s="7">
        <v>1E-3</v>
      </c>
      <c r="K5991" s="5" t="str">
        <f>IF(E5991="","",IFERROR(VLOOKUP(E5991,REGRAS_CST!$A$2:$C$200,3,FALSE),""))</f>
        <v/>
      </c>
      <c r="L5991" s="10" t="str">
        <f>IF($G5991="", "", $G5991*(1-$V5991))</f>
        <v/>
      </c>
      <c r="M5991" s="30" t="str">
        <f t="shared" si="186"/>
        <v/>
      </c>
      <c r="N5991" s="30" t="str">
        <f t="shared" si="187"/>
        <v/>
      </c>
      <c r="O5991" s="5" t="str">
        <f>IF(D5991="","",
IF(AND(K5991&lt;&gt;"SIM",V5991&gt;0),"ERRO: % BC &gt; 0, mas NÃO permitida ❌",
IF(AND(K5991="SIM",V5991=0),"ATENÇÃO: BC permitida, mas % = 0 🔎",
"Base de cálculo aplicada corretamente ✅")))</f>
        <v/>
      </c>
      <c r="P5991" s="5" t="str">
        <f>IF(D5991="","",
IF(AND(Q5991&lt;&gt;"SIM",U5991&gt;0),"ERRO: % alíquota &gt; 0, mas NÃO permitida ❌",
IF(AND(Q5991="SIM",U5991=0),"ATENÇÃO: alíquota permitida, mas % = 0 🔎",
"Alíquota aplicada corretamente ✅")))</f>
        <v/>
      </c>
      <c r="Q5991" s="5" t="str">
        <f>IF(E5991="","",IFERROR(VLOOKUP(E5991,REGRAS_CST!$A$2:$D$200,4,FALSE),""))</f>
        <v/>
      </c>
      <c r="R5991" s="8"/>
      <c r="S5991" s="7">
        <f>IF($H5991="","",$H5991*(1-$U5991))</f>
        <v>8.9999999999999993E-3</v>
      </c>
      <c r="T5991" s="7">
        <f>IF($I5991="","",$I5991*(1-$U5991))</f>
        <v>1E-3</v>
      </c>
      <c r="U5991" s="7">
        <f>IFERROR(INDEX(BASE_CCLASSTRIB!$E:$E, MATCH(TEXT($D5991,"000000"), BASE_CCLASSTRIB!$A:$A, 0))/100, 0)</f>
        <v>0</v>
      </c>
      <c r="V5991" s="21">
        <f>IFERROR(INDEX(BASE_CCLASSTRIB!$F:$F, MATCH(TEXT($D5991,"000000"), BASE_CCLASSTRIB!$A:$A, 0))/100, 0)</f>
        <v>0</v>
      </c>
    </row>
    <row r="5992" spans="2:22" ht="15.75" customHeight="1" thickTop="1" thickBot="1">
      <c r="B5992" s="8"/>
      <c r="C5992" s="8"/>
      <c r="E5992" s="8" t="str">
        <f>IF(D5992="","",LEFT(D5992,3))</f>
        <v/>
      </c>
      <c r="F5992" s="5" t="str">
        <f>IF(E5992="","",IFERROR(VLOOKUP(E5992,REGRAS_CST!$A$2:$B$200,2,FALSE),""))</f>
        <v/>
      </c>
      <c r="H5992" s="7">
        <v>8.9999999999999993E-3</v>
      </c>
      <c r="I5992" s="7">
        <v>1E-3</v>
      </c>
      <c r="K5992" s="5" t="str">
        <f>IF(E5992="","",IFERROR(VLOOKUP(E5992,REGRAS_CST!$A$2:$C$200,3,FALSE),""))</f>
        <v/>
      </c>
      <c r="L5992" s="10" t="str">
        <f>IF($G5992="", "", $G5992*(1-$V5992))</f>
        <v/>
      </c>
      <c r="M5992" s="30" t="str">
        <f t="shared" si="186"/>
        <v/>
      </c>
      <c r="N5992" s="30" t="str">
        <f t="shared" si="187"/>
        <v/>
      </c>
      <c r="O5992" s="5" t="str">
        <f>IF(D5992="","",
IF(AND(K5992&lt;&gt;"SIM",V5992&gt;0),"ERRO: % BC &gt; 0, mas NÃO permitida ❌",
IF(AND(K5992="SIM",V5992=0),"ATENÇÃO: BC permitida, mas % = 0 🔎",
"Base de cálculo aplicada corretamente ✅")))</f>
        <v/>
      </c>
      <c r="P5992" s="5" t="str">
        <f>IF(D5992="","",
IF(AND(Q5992&lt;&gt;"SIM",U5992&gt;0),"ERRO: % alíquota &gt; 0, mas NÃO permitida ❌",
IF(AND(Q5992="SIM",U5992=0),"ATENÇÃO: alíquota permitida, mas % = 0 🔎",
"Alíquota aplicada corretamente ✅")))</f>
        <v/>
      </c>
      <c r="Q5992" s="5" t="str">
        <f>IF(E5992="","",IFERROR(VLOOKUP(E5992,REGRAS_CST!$A$2:$D$200,4,FALSE),""))</f>
        <v/>
      </c>
      <c r="R5992" s="8"/>
      <c r="S5992" s="7">
        <f>IF($H5992="","",$H5992*(1-$U5992))</f>
        <v>8.9999999999999993E-3</v>
      </c>
      <c r="T5992" s="7">
        <f>IF($I5992="","",$I5992*(1-$U5992))</f>
        <v>1E-3</v>
      </c>
      <c r="U5992" s="7">
        <f>IFERROR(INDEX(BASE_CCLASSTRIB!$E:$E, MATCH(TEXT($D5992,"000000"), BASE_CCLASSTRIB!$A:$A, 0))/100, 0)</f>
        <v>0</v>
      </c>
      <c r="V5992" s="21">
        <f>IFERROR(INDEX(BASE_CCLASSTRIB!$F:$F, MATCH(TEXT($D5992,"000000"), BASE_CCLASSTRIB!$A:$A, 0))/100, 0)</f>
        <v>0</v>
      </c>
    </row>
    <row r="5993" spans="2:22" ht="15.75" customHeight="1" thickTop="1" thickBot="1">
      <c r="B5993" s="8"/>
      <c r="C5993" s="8"/>
      <c r="E5993" s="8" t="str">
        <f>IF(D5993="","",LEFT(D5993,3))</f>
        <v/>
      </c>
      <c r="F5993" s="5" t="str">
        <f>IF(E5993="","",IFERROR(VLOOKUP(E5993,REGRAS_CST!$A$2:$B$200,2,FALSE),""))</f>
        <v/>
      </c>
      <c r="H5993" s="7">
        <v>8.9999999999999993E-3</v>
      </c>
      <c r="I5993" s="7">
        <v>1E-3</v>
      </c>
      <c r="K5993" s="5" t="str">
        <f>IF(E5993="","",IFERROR(VLOOKUP(E5993,REGRAS_CST!$A$2:$C$200,3,FALSE),""))</f>
        <v/>
      </c>
      <c r="L5993" s="10" t="str">
        <f>IF($G5993="", "", $G5993*(1-$V5993))</f>
        <v/>
      </c>
      <c r="M5993" s="30" t="str">
        <f t="shared" si="186"/>
        <v/>
      </c>
      <c r="N5993" s="30" t="str">
        <f t="shared" si="187"/>
        <v/>
      </c>
      <c r="O5993" s="5" t="str">
        <f>IF(D5993="","",
IF(AND(K5993&lt;&gt;"SIM",V5993&gt;0),"ERRO: % BC &gt; 0, mas NÃO permitida ❌",
IF(AND(K5993="SIM",V5993=0),"ATENÇÃO: BC permitida, mas % = 0 🔎",
"Base de cálculo aplicada corretamente ✅")))</f>
        <v/>
      </c>
      <c r="P5993" s="5" t="str">
        <f>IF(D5993="","",
IF(AND(Q5993&lt;&gt;"SIM",U5993&gt;0),"ERRO: % alíquota &gt; 0, mas NÃO permitida ❌",
IF(AND(Q5993="SIM",U5993=0),"ATENÇÃO: alíquota permitida, mas % = 0 🔎",
"Alíquota aplicada corretamente ✅")))</f>
        <v/>
      </c>
      <c r="Q5993" s="5" t="str">
        <f>IF(E5993="","",IFERROR(VLOOKUP(E5993,REGRAS_CST!$A$2:$D$200,4,FALSE),""))</f>
        <v/>
      </c>
      <c r="R5993" s="8"/>
      <c r="S5993" s="7">
        <f>IF($H5993="","",$H5993*(1-$U5993))</f>
        <v>8.9999999999999993E-3</v>
      </c>
      <c r="T5993" s="7">
        <f>IF($I5993="","",$I5993*(1-$U5993))</f>
        <v>1E-3</v>
      </c>
      <c r="U5993" s="7">
        <f>IFERROR(INDEX(BASE_CCLASSTRIB!$E:$E, MATCH(TEXT($D5993,"000000"), BASE_CCLASSTRIB!$A:$A, 0))/100, 0)</f>
        <v>0</v>
      </c>
      <c r="V5993" s="21">
        <f>IFERROR(INDEX(BASE_CCLASSTRIB!$F:$F, MATCH(TEXT($D5993,"000000"), BASE_CCLASSTRIB!$A:$A, 0))/100, 0)</f>
        <v>0</v>
      </c>
    </row>
    <row r="5994" spans="2:22" ht="15.75" customHeight="1" thickTop="1" thickBot="1">
      <c r="B5994" s="8"/>
      <c r="C5994" s="8"/>
      <c r="E5994" s="8" t="str">
        <f>IF(D5994="","",LEFT(D5994,3))</f>
        <v/>
      </c>
      <c r="F5994" s="5" t="str">
        <f>IF(E5994="","",IFERROR(VLOOKUP(E5994,REGRAS_CST!$A$2:$B$200,2,FALSE),""))</f>
        <v/>
      </c>
      <c r="H5994" s="7">
        <v>8.9999999999999993E-3</v>
      </c>
      <c r="I5994" s="7">
        <v>1E-3</v>
      </c>
      <c r="K5994" s="5" t="str">
        <f>IF(E5994="","",IFERROR(VLOOKUP(E5994,REGRAS_CST!$A$2:$C$200,3,FALSE),""))</f>
        <v/>
      </c>
      <c r="L5994" s="10" t="str">
        <f>IF($G5994="", "", $G5994*(1-$V5994))</f>
        <v/>
      </c>
      <c r="M5994" s="30" t="str">
        <f t="shared" si="186"/>
        <v/>
      </c>
      <c r="N5994" s="30" t="str">
        <f t="shared" si="187"/>
        <v/>
      </c>
      <c r="O5994" s="5" t="str">
        <f>IF(D5994="","",
IF(AND(K5994&lt;&gt;"SIM",V5994&gt;0),"ERRO: % BC &gt; 0, mas NÃO permitida ❌",
IF(AND(K5994="SIM",V5994=0),"ATENÇÃO: BC permitida, mas % = 0 🔎",
"Base de cálculo aplicada corretamente ✅")))</f>
        <v/>
      </c>
      <c r="P5994" s="5" t="str">
        <f>IF(D5994="","",
IF(AND(Q5994&lt;&gt;"SIM",U5994&gt;0),"ERRO: % alíquota &gt; 0, mas NÃO permitida ❌",
IF(AND(Q5994="SIM",U5994=0),"ATENÇÃO: alíquota permitida, mas % = 0 🔎",
"Alíquota aplicada corretamente ✅")))</f>
        <v/>
      </c>
      <c r="Q5994" s="5" t="str">
        <f>IF(E5994="","",IFERROR(VLOOKUP(E5994,REGRAS_CST!$A$2:$D$200,4,FALSE),""))</f>
        <v/>
      </c>
      <c r="R5994" s="8"/>
      <c r="S5994" s="7">
        <f>IF($H5994="","",$H5994*(1-$U5994))</f>
        <v>8.9999999999999993E-3</v>
      </c>
      <c r="T5994" s="7">
        <f>IF($I5994="","",$I5994*(1-$U5994))</f>
        <v>1E-3</v>
      </c>
      <c r="U5994" s="7">
        <f>IFERROR(INDEX(BASE_CCLASSTRIB!$E:$E, MATCH(TEXT($D5994,"000000"), BASE_CCLASSTRIB!$A:$A, 0))/100, 0)</f>
        <v>0</v>
      </c>
      <c r="V5994" s="21">
        <f>IFERROR(INDEX(BASE_CCLASSTRIB!$F:$F, MATCH(TEXT($D5994,"000000"), BASE_CCLASSTRIB!$A:$A, 0))/100, 0)</f>
        <v>0</v>
      </c>
    </row>
    <row r="5995" spans="2:22" ht="15.75" customHeight="1" thickTop="1" thickBot="1">
      <c r="B5995" s="8"/>
      <c r="C5995" s="8"/>
      <c r="E5995" s="8" t="str">
        <f>IF(D5995="","",LEFT(D5995,3))</f>
        <v/>
      </c>
      <c r="F5995" s="5" t="str">
        <f>IF(E5995="","",IFERROR(VLOOKUP(E5995,REGRAS_CST!$A$2:$B$200,2,FALSE),""))</f>
        <v/>
      </c>
      <c r="H5995" s="7">
        <v>8.9999999999999993E-3</v>
      </c>
      <c r="I5995" s="7">
        <v>1E-3</v>
      </c>
      <c r="K5995" s="5" t="str">
        <f>IF(E5995="","",IFERROR(VLOOKUP(E5995,REGRAS_CST!$A$2:$C$200,3,FALSE),""))</f>
        <v/>
      </c>
      <c r="L5995" s="10" t="str">
        <f>IF($G5995="", "", $G5995*(1-$V5995))</f>
        <v/>
      </c>
      <c r="M5995" s="30" t="str">
        <f t="shared" si="186"/>
        <v/>
      </c>
      <c r="N5995" s="30" t="str">
        <f t="shared" si="187"/>
        <v/>
      </c>
      <c r="O5995" s="5" t="str">
        <f>IF(D5995="","",
IF(AND(K5995&lt;&gt;"SIM",V5995&gt;0),"ERRO: % BC &gt; 0, mas NÃO permitida ❌",
IF(AND(K5995="SIM",V5995=0),"ATENÇÃO: BC permitida, mas % = 0 🔎",
"Base de cálculo aplicada corretamente ✅")))</f>
        <v/>
      </c>
      <c r="P5995" s="5" t="str">
        <f>IF(D5995="","",
IF(AND(Q5995&lt;&gt;"SIM",U5995&gt;0),"ERRO: % alíquota &gt; 0, mas NÃO permitida ❌",
IF(AND(Q5995="SIM",U5995=0),"ATENÇÃO: alíquota permitida, mas % = 0 🔎",
"Alíquota aplicada corretamente ✅")))</f>
        <v/>
      </c>
      <c r="Q5995" s="5" t="str">
        <f>IF(E5995="","",IFERROR(VLOOKUP(E5995,REGRAS_CST!$A$2:$D$200,4,FALSE),""))</f>
        <v/>
      </c>
      <c r="R5995" s="8"/>
      <c r="S5995" s="7">
        <f>IF($H5995="","",$H5995*(1-$U5995))</f>
        <v>8.9999999999999993E-3</v>
      </c>
      <c r="T5995" s="7">
        <f>IF($I5995="","",$I5995*(1-$U5995))</f>
        <v>1E-3</v>
      </c>
      <c r="U5995" s="7">
        <f>IFERROR(INDEX(BASE_CCLASSTRIB!$E:$E, MATCH(TEXT($D5995,"000000"), BASE_CCLASSTRIB!$A:$A, 0))/100, 0)</f>
        <v>0</v>
      </c>
      <c r="V5995" s="21">
        <f>IFERROR(INDEX(BASE_CCLASSTRIB!$F:$F, MATCH(TEXT($D5995,"000000"), BASE_CCLASSTRIB!$A:$A, 0))/100, 0)</f>
        <v>0</v>
      </c>
    </row>
    <row r="5996" spans="2:22" ht="15.75" customHeight="1" thickTop="1" thickBot="1">
      <c r="B5996" s="8"/>
      <c r="C5996" s="8"/>
      <c r="E5996" s="8" t="str">
        <f>IF(D5996="","",LEFT(D5996,3))</f>
        <v/>
      </c>
      <c r="F5996" s="5" t="str">
        <f>IF(E5996="","",IFERROR(VLOOKUP(E5996,REGRAS_CST!$A$2:$B$200,2,FALSE),""))</f>
        <v/>
      </c>
      <c r="H5996" s="7">
        <v>8.9999999999999993E-3</v>
      </c>
      <c r="I5996" s="7">
        <v>1E-3</v>
      </c>
      <c r="K5996" s="5" t="str">
        <f>IF(E5996="","",IFERROR(VLOOKUP(E5996,REGRAS_CST!$A$2:$C$200,3,FALSE),""))</f>
        <v/>
      </c>
      <c r="L5996" s="10" t="str">
        <f>IF($G5996="", "", $G5996*(1-$V5996))</f>
        <v/>
      </c>
      <c r="M5996" s="30" t="str">
        <f t="shared" si="186"/>
        <v/>
      </c>
      <c r="N5996" s="30" t="str">
        <f t="shared" si="187"/>
        <v/>
      </c>
      <c r="O5996" s="5" t="str">
        <f>IF(D5996="","",
IF(AND(K5996&lt;&gt;"SIM",V5996&gt;0),"ERRO: % BC &gt; 0, mas NÃO permitida ❌",
IF(AND(K5996="SIM",V5996=0),"ATENÇÃO: BC permitida, mas % = 0 🔎",
"Base de cálculo aplicada corretamente ✅")))</f>
        <v/>
      </c>
      <c r="P5996" s="5" t="str">
        <f>IF(D5996="","",
IF(AND(Q5996&lt;&gt;"SIM",U5996&gt;0),"ERRO: % alíquota &gt; 0, mas NÃO permitida ❌",
IF(AND(Q5996="SIM",U5996=0),"ATENÇÃO: alíquota permitida, mas % = 0 🔎",
"Alíquota aplicada corretamente ✅")))</f>
        <v/>
      </c>
      <c r="Q5996" s="5" t="str">
        <f>IF(E5996="","",IFERROR(VLOOKUP(E5996,REGRAS_CST!$A$2:$D$200,4,FALSE),""))</f>
        <v/>
      </c>
      <c r="R5996" s="8"/>
      <c r="S5996" s="7">
        <f>IF($H5996="","",$H5996*(1-$U5996))</f>
        <v>8.9999999999999993E-3</v>
      </c>
      <c r="T5996" s="7">
        <f>IF($I5996="","",$I5996*(1-$U5996))</f>
        <v>1E-3</v>
      </c>
      <c r="U5996" s="7">
        <f>IFERROR(INDEX(BASE_CCLASSTRIB!$E:$E, MATCH(TEXT($D5996,"000000"), BASE_CCLASSTRIB!$A:$A, 0))/100, 0)</f>
        <v>0</v>
      </c>
      <c r="V5996" s="21">
        <f>IFERROR(INDEX(BASE_CCLASSTRIB!$F:$F, MATCH(TEXT($D5996,"000000"), BASE_CCLASSTRIB!$A:$A, 0))/100, 0)</f>
        <v>0</v>
      </c>
    </row>
    <row r="5997" spans="2:22" ht="15.75" customHeight="1" thickTop="1" thickBot="1">
      <c r="B5997" s="8"/>
      <c r="C5997" s="8"/>
      <c r="E5997" s="8" t="str">
        <f>IF(D5997="","",LEFT(D5997,3))</f>
        <v/>
      </c>
      <c r="F5997" s="5" t="str">
        <f>IF(E5997="","",IFERROR(VLOOKUP(E5997,REGRAS_CST!$A$2:$B$200,2,FALSE),""))</f>
        <v/>
      </c>
      <c r="H5997" s="7">
        <v>8.9999999999999993E-3</v>
      </c>
      <c r="I5997" s="7">
        <v>1E-3</v>
      </c>
      <c r="K5997" s="5" t="str">
        <f>IF(E5997="","",IFERROR(VLOOKUP(E5997,REGRAS_CST!$A$2:$C$200,3,FALSE),""))</f>
        <v/>
      </c>
      <c r="L5997" s="10" t="str">
        <f>IF($G5997="", "", $G5997*(1-$V5997))</f>
        <v/>
      </c>
      <c r="M5997" s="30" t="str">
        <f t="shared" si="186"/>
        <v/>
      </c>
      <c r="N5997" s="30" t="str">
        <f t="shared" si="187"/>
        <v/>
      </c>
      <c r="O5997" s="5" t="str">
        <f>IF(D5997="","",
IF(AND(K5997&lt;&gt;"SIM",V5997&gt;0),"ERRO: % BC &gt; 0, mas NÃO permitida ❌",
IF(AND(K5997="SIM",V5997=0),"ATENÇÃO: BC permitida, mas % = 0 🔎",
"Base de cálculo aplicada corretamente ✅")))</f>
        <v/>
      </c>
      <c r="P5997" s="5" t="str">
        <f>IF(D5997="","",
IF(AND(Q5997&lt;&gt;"SIM",U5997&gt;0),"ERRO: % alíquota &gt; 0, mas NÃO permitida ❌",
IF(AND(Q5997="SIM",U5997=0),"ATENÇÃO: alíquota permitida, mas % = 0 🔎",
"Alíquota aplicada corretamente ✅")))</f>
        <v/>
      </c>
      <c r="Q5997" s="5" t="str">
        <f>IF(E5997="","",IFERROR(VLOOKUP(E5997,REGRAS_CST!$A$2:$D$200,4,FALSE),""))</f>
        <v/>
      </c>
      <c r="R5997" s="8"/>
      <c r="S5997" s="7">
        <f>IF($H5997="","",$H5997*(1-$U5997))</f>
        <v>8.9999999999999993E-3</v>
      </c>
      <c r="T5997" s="7">
        <f>IF($I5997="","",$I5997*(1-$U5997))</f>
        <v>1E-3</v>
      </c>
      <c r="U5997" s="7">
        <f>IFERROR(INDEX(BASE_CCLASSTRIB!$E:$E, MATCH(TEXT($D5997,"000000"), BASE_CCLASSTRIB!$A:$A, 0))/100, 0)</f>
        <v>0</v>
      </c>
      <c r="V5997" s="21">
        <f>IFERROR(INDEX(BASE_CCLASSTRIB!$F:$F, MATCH(TEXT($D5997,"000000"), BASE_CCLASSTRIB!$A:$A, 0))/100, 0)</f>
        <v>0</v>
      </c>
    </row>
    <row r="5998" spans="2:22" ht="15.75" customHeight="1" thickTop="1" thickBot="1">
      <c r="B5998" s="8"/>
      <c r="C5998" s="8"/>
      <c r="E5998" s="8" t="str">
        <f>IF(D5998="","",LEFT(D5998,3))</f>
        <v/>
      </c>
      <c r="F5998" s="5" t="str">
        <f>IF(E5998="","",IFERROR(VLOOKUP(E5998,REGRAS_CST!$A$2:$B$200,2,FALSE),""))</f>
        <v/>
      </c>
      <c r="H5998" s="7">
        <v>8.9999999999999993E-3</v>
      </c>
      <c r="I5998" s="7">
        <v>1E-3</v>
      </c>
      <c r="K5998" s="5" t="str">
        <f>IF(E5998="","",IFERROR(VLOOKUP(E5998,REGRAS_CST!$A$2:$C$200,3,FALSE),""))</f>
        <v/>
      </c>
      <c r="L5998" s="10" t="str">
        <f>IF($G5998="", "", $G5998*(1-$V5998))</f>
        <v/>
      </c>
      <c r="M5998" s="30" t="str">
        <f t="shared" si="186"/>
        <v/>
      </c>
      <c r="N5998" s="30" t="str">
        <f t="shared" si="187"/>
        <v/>
      </c>
      <c r="O5998" s="5" t="str">
        <f>IF(D5998="","",
IF(AND(K5998&lt;&gt;"SIM",V5998&gt;0),"ERRO: % BC &gt; 0, mas NÃO permitida ❌",
IF(AND(K5998="SIM",V5998=0),"ATENÇÃO: BC permitida, mas % = 0 🔎",
"Base de cálculo aplicada corretamente ✅")))</f>
        <v/>
      </c>
      <c r="P5998" s="5" t="str">
        <f>IF(D5998="","",
IF(AND(Q5998&lt;&gt;"SIM",U5998&gt;0),"ERRO: % alíquota &gt; 0, mas NÃO permitida ❌",
IF(AND(Q5998="SIM",U5998=0),"ATENÇÃO: alíquota permitida, mas % = 0 🔎",
"Alíquota aplicada corretamente ✅")))</f>
        <v/>
      </c>
      <c r="Q5998" s="5" t="str">
        <f>IF(E5998="","",IFERROR(VLOOKUP(E5998,REGRAS_CST!$A$2:$D$200,4,FALSE),""))</f>
        <v/>
      </c>
      <c r="R5998" s="8"/>
      <c r="S5998" s="7">
        <f>IF($H5998="","",$H5998*(1-$U5998))</f>
        <v>8.9999999999999993E-3</v>
      </c>
      <c r="T5998" s="7">
        <f>IF($I5998="","",$I5998*(1-$U5998))</f>
        <v>1E-3</v>
      </c>
      <c r="U5998" s="7">
        <f>IFERROR(INDEX(BASE_CCLASSTRIB!$E:$E, MATCH(TEXT($D5998,"000000"), BASE_CCLASSTRIB!$A:$A, 0))/100, 0)</f>
        <v>0</v>
      </c>
      <c r="V5998" s="21">
        <f>IFERROR(INDEX(BASE_CCLASSTRIB!$F:$F, MATCH(TEXT($D5998,"000000"), BASE_CCLASSTRIB!$A:$A, 0))/100, 0)</f>
        <v>0</v>
      </c>
    </row>
    <row r="5999" spans="2:22" ht="15.75" customHeight="1" thickTop="1" thickBot="1">
      <c r="B5999" s="8"/>
      <c r="C5999" s="8"/>
      <c r="E5999" s="8" t="str">
        <f>IF(D5999="","",LEFT(D5999,3))</f>
        <v/>
      </c>
      <c r="F5999" s="5" t="str">
        <f>IF(E5999="","",IFERROR(VLOOKUP(E5999,REGRAS_CST!$A$2:$B$200,2,FALSE),""))</f>
        <v/>
      </c>
      <c r="H5999" s="7">
        <v>8.9999999999999993E-3</v>
      </c>
      <c r="I5999" s="7">
        <v>1E-3</v>
      </c>
      <c r="K5999" s="5" t="str">
        <f>IF(E5999="","",IFERROR(VLOOKUP(E5999,REGRAS_CST!$A$2:$C$200,3,FALSE),""))</f>
        <v/>
      </c>
      <c r="L5999" s="10" t="str">
        <f>IF($G5999="", "", $G5999*(1-$V5999))</f>
        <v/>
      </c>
      <c r="M5999" s="30" t="str">
        <f t="shared" si="186"/>
        <v/>
      </c>
      <c r="N5999" s="30" t="str">
        <f t="shared" si="187"/>
        <v/>
      </c>
      <c r="O5999" s="5" t="str">
        <f>IF(D5999="","",
IF(AND(K5999&lt;&gt;"SIM",V5999&gt;0),"ERRO: % BC &gt; 0, mas NÃO permitida ❌",
IF(AND(K5999="SIM",V5999=0),"ATENÇÃO: BC permitida, mas % = 0 🔎",
"Base de cálculo aplicada corretamente ✅")))</f>
        <v/>
      </c>
      <c r="P5999" s="5" t="str">
        <f>IF(D5999="","",
IF(AND(Q5999&lt;&gt;"SIM",U5999&gt;0),"ERRO: % alíquota &gt; 0, mas NÃO permitida ❌",
IF(AND(Q5999="SIM",U5999=0),"ATENÇÃO: alíquota permitida, mas % = 0 🔎",
"Alíquota aplicada corretamente ✅")))</f>
        <v/>
      </c>
      <c r="Q5999" s="5" t="str">
        <f>IF(E5999="","",IFERROR(VLOOKUP(E5999,REGRAS_CST!$A$2:$D$200,4,FALSE),""))</f>
        <v/>
      </c>
      <c r="R5999" s="8"/>
      <c r="S5999" s="7">
        <f>IF($H5999="","",$H5999*(1-$U5999))</f>
        <v>8.9999999999999993E-3</v>
      </c>
      <c r="T5999" s="7">
        <f>IF($I5999="","",$I5999*(1-$U5999))</f>
        <v>1E-3</v>
      </c>
      <c r="U5999" s="7">
        <f>IFERROR(INDEX(BASE_CCLASSTRIB!$E:$E, MATCH(TEXT($D5999,"000000"), BASE_CCLASSTRIB!$A:$A, 0))/100, 0)</f>
        <v>0</v>
      </c>
      <c r="V5999" s="21">
        <f>IFERROR(INDEX(BASE_CCLASSTRIB!$F:$F, MATCH(TEXT($D5999,"000000"), BASE_CCLASSTRIB!$A:$A, 0))/100, 0)</f>
        <v>0</v>
      </c>
    </row>
    <row r="6000" spans="2:22" ht="15.75" customHeight="1" thickTop="1" thickBot="1">
      <c r="B6000" s="8"/>
      <c r="C6000" s="8"/>
      <c r="E6000" s="8" t="str">
        <f>IF(D6000="","",LEFT(D6000,3))</f>
        <v/>
      </c>
      <c r="F6000" s="5" t="str">
        <f>IF(E6000="","",IFERROR(VLOOKUP(E6000,REGRAS_CST!$A$2:$B$200,2,FALSE),""))</f>
        <v/>
      </c>
      <c r="H6000" s="7">
        <v>8.9999999999999993E-3</v>
      </c>
      <c r="I6000" s="7">
        <v>1E-3</v>
      </c>
      <c r="K6000" s="5" t="str">
        <f>IF(E6000="","",IFERROR(VLOOKUP(E6000,REGRAS_CST!$A$2:$C$200,3,FALSE),""))</f>
        <v/>
      </c>
      <c r="L6000" s="10" t="str">
        <f>IF($G6000="", "", $G6000*(1-$V6000))</f>
        <v/>
      </c>
      <c r="M6000" s="30" t="str">
        <f t="shared" si="186"/>
        <v/>
      </c>
      <c r="N6000" s="30" t="str">
        <f t="shared" si="187"/>
        <v/>
      </c>
      <c r="O6000" s="5" t="str">
        <f>IF(D6000="","",
IF(AND(K6000&lt;&gt;"SIM",V6000&gt;0),"ERRO: % BC &gt; 0, mas NÃO permitida ❌",
IF(AND(K6000="SIM",V6000=0),"ATENÇÃO: BC permitida, mas % = 0 🔎",
"Base de cálculo aplicada corretamente ✅")))</f>
        <v/>
      </c>
      <c r="P6000" s="5" t="str">
        <f>IF(D6000="","",
IF(AND(Q6000&lt;&gt;"SIM",U6000&gt;0),"ERRO: % alíquota &gt; 0, mas NÃO permitida ❌",
IF(AND(Q6000="SIM",U6000=0),"ATENÇÃO: alíquota permitida, mas % = 0 🔎",
"Alíquota aplicada corretamente ✅")))</f>
        <v/>
      </c>
      <c r="Q6000" s="5" t="str">
        <f>IF(E6000="","",IFERROR(VLOOKUP(E6000,REGRAS_CST!$A$2:$D$200,4,FALSE),""))</f>
        <v/>
      </c>
      <c r="R6000" s="8"/>
      <c r="S6000" s="7">
        <f>IF($H6000="","",$H6000*(1-$U6000))</f>
        <v>8.9999999999999993E-3</v>
      </c>
      <c r="T6000" s="7">
        <f>IF($I6000="","",$I6000*(1-$U6000))</f>
        <v>1E-3</v>
      </c>
      <c r="U6000" s="7">
        <f>IFERROR(INDEX(BASE_CCLASSTRIB!$E:$E, MATCH(TEXT($D6000,"000000"), BASE_CCLASSTRIB!$A:$A, 0))/100, 0)</f>
        <v>0</v>
      </c>
      <c r="V6000" s="21">
        <f>IFERROR(INDEX(BASE_CCLASSTRIB!$F:$F, MATCH(TEXT($D6000,"000000"), BASE_CCLASSTRIB!$A:$A, 0))/100, 0)</f>
        <v>0</v>
      </c>
    </row>
    <row r="6001" spans="2:22" ht="15.75" customHeight="1" thickTop="1" thickBot="1">
      <c r="B6001" s="8"/>
      <c r="C6001" s="8"/>
      <c r="E6001" s="8" t="str">
        <f>IF(D6001="","",LEFT(D6001,3))</f>
        <v/>
      </c>
      <c r="F6001" s="5" t="str">
        <f>IF(E6001="","",IFERROR(VLOOKUP(E6001,REGRAS_CST!$A$2:$B$200,2,FALSE),""))</f>
        <v/>
      </c>
      <c r="H6001" s="7">
        <v>8.9999999999999993E-3</v>
      </c>
      <c r="I6001" s="7">
        <v>1E-3</v>
      </c>
      <c r="K6001" s="5" t="str">
        <f>IF(E6001="","",IFERROR(VLOOKUP(E6001,REGRAS_CST!$A$2:$C$200,3,FALSE),""))</f>
        <v/>
      </c>
      <c r="L6001" s="10" t="str">
        <f>IF($G6001="", "", $G6001*(1-$V6001))</f>
        <v/>
      </c>
      <c r="M6001" s="30" t="str">
        <f t="shared" si="186"/>
        <v/>
      </c>
      <c r="N6001" s="30" t="str">
        <f t="shared" si="187"/>
        <v/>
      </c>
      <c r="O6001" s="5" t="str">
        <f>IF(D6001="","",
IF(AND(K6001&lt;&gt;"SIM",V6001&gt;0),"ERRO: % BC &gt; 0, mas NÃO permitida ❌",
IF(AND(K6001="SIM",V6001=0),"ATENÇÃO: BC permitida, mas % = 0 🔎",
"Base de cálculo aplicada corretamente ✅")))</f>
        <v/>
      </c>
      <c r="P6001" s="5" t="str">
        <f>IF(D6001="","",
IF(AND(Q6001&lt;&gt;"SIM",U6001&gt;0),"ERRO: % alíquota &gt; 0, mas NÃO permitida ❌",
IF(AND(Q6001="SIM",U6001=0),"ATENÇÃO: alíquota permitida, mas % = 0 🔎",
"Alíquota aplicada corretamente ✅")))</f>
        <v/>
      </c>
      <c r="Q6001" s="5" t="str">
        <f>IF(E6001="","",IFERROR(VLOOKUP(E6001,REGRAS_CST!$A$2:$D$200,4,FALSE),""))</f>
        <v/>
      </c>
      <c r="R6001" s="8"/>
      <c r="S6001" s="7">
        <f>IF($H6001="","",$H6001*(1-$U6001))</f>
        <v>8.9999999999999993E-3</v>
      </c>
      <c r="T6001" s="7">
        <f>IF($I6001="","",$I6001*(1-$U6001))</f>
        <v>1E-3</v>
      </c>
      <c r="U6001" s="7">
        <f>IFERROR(INDEX(BASE_CCLASSTRIB!$E:$E, MATCH(TEXT($D6001,"000000"), BASE_CCLASSTRIB!$A:$A, 0))/100, 0)</f>
        <v>0</v>
      </c>
      <c r="V6001" s="21">
        <f>IFERROR(INDEX(BASE_CCLASSTRIB!$F:$F, MATCH(TEXT($D6001,"000000"), BASE_CCLASSTRIB!$A:$A, 0))/100, 0)</f>
        <v>0</v>
      </c>
    </row>
    <row r="6002" spans="2:22" ht="15.75" customHeight="1" thickTop="1" thickBot="1">
      <c r="B6002" s="8"/>
      <c r="C6002" s="8"/>
      <c r="E6002" s="8" t="str">
        <f>IF(D6002="","",LEFT(D6002,3))</f>
        <v/>
      </c>
      <c r="F6002" s="5" t="str">
        <f>IF(E6002="","",IFERROR(VLOOKUP(E6002,REGRAS_CST!$A$2:$B$200,2,FALSE),""))</f>
        <v/>
      </c>
      <c r="H6002" s="7">
        <v>8.9999999999999993E-3</v>
      </c>
      <c r="I6002" s="7">
        <v>1E-3</v>
      </c>
      <c r="K6002" s="5" t="str">
        <f>IF(E6002="","",IFERROR(VLOOKUP(E6002,REGRAS_CST!$A$2:$C$200,3,FALSE),""))</f>
        <v/>
      </c>
      <c r="L6002" s="10" t="str">
        <f>IF($G6002="", "", $G6002*(1-$V6002))</f>
        <v/>
      </c>
      <c r="M6002" s="30" t="str">
        <f t="shared" si="186"/>
        <v/>
      </c>
      <c r="N6002" s="30" t="str">
        <f t="shared" si="187"/>
        <v/>
      </c>
      <c r="O6002" s="5" t="str">
        <f>IF(D6002="","",
IF(AND(K6002&lt;&gt;"SIM",V6002&gt;0),"ERRO: % BC &gt; 0, mas NÃO permitida ❌",
IF(AND(K6002="SIM",V6002=0),"ATENÇÃO: BC permitida, mas % = 0 🔎",
"Base de cálculo aplicada corretamente ✅")))</f>
        <v/>
      </c>
      <c r="P6002" s="5" t="str">
        <f>IF(D6002="","",
IF(AND(Q6002&lt;&gt;"SIM",U6002&gt;0),"ERRO: % alíquota &gt; 0, mas NÃO permitida ❌",
IF(AND(Q6002="SIM",U6002=0),"ATENÇÃO: alíquota permitida, mas % = 0 🔎",
"Alíquota aplicada corretamente ✅")))</f>
        <v/>
      </c>
      <c r="Q6002" s="5" t="str">
        <f>IF(E6002="","",IFERROR(VLOOKUP(E6002,REGRAS_CST!$A$2:$D$200,4,FALSE),""))</f>
        <v/>
      </c>
      <c r="R6002" s="8"/>
      <c r="S6002" s="7">
        <f>IF($H6002="","",$H6002*(1-$U6002))</f>
        <v>8.9999999999999993E-3</v>
      </c>
      <c r="T6002" s="7">
        <f>IF($I6002="","",$I6002*(1-$U6002))</f>
        <v>1E-3</v>
      </c>
      <c r="U6002" s="7">
        <f>IFERROR(INDEX(BASE_CCLASSTRIB!$E:$E, MATCH(TEXT($D6002,"000000"), BASE_CCLASSTRIB!$A:$A, 0))/100, 0)</f>
        <v>0</v>
      </c>
      <c r="V6002" s="21">
        <f>IFERROR(INDEX(BASE_CCLASSTRIB!$F:$F, MATCH(TEXT($D6002,"000000"), BASE_CCLASSTRIB!$A:$A, 0))/100, 0)</f>
        <v>0</v>
      </c>
    </row>
    <row r="6003" spans="2:22" ht="15.75" customHeight="1" thickTop="1" thickBot="1">
      <c r="B6003" s="8"/>
      <c r="C6003" s="8"/>
      <c r="E6003" s="8" t="str">
        <f>IF(D6003="","",LEFT(D6003,3))</f>
        <v/>
      </c>
      <c r="F6003" s="5" t="str">
        <f>IF(E6003="","",IFERROR(VLOOKUP(E6003,REGRAS_CST!$A$2:$B$200,2,FALSE),""))</f>
        <v/>
      </c>
      <c r="H6003" s="7">
        <v>8.9999999999999993E-3</v>
      </c>
      <c r="I6003" s="7">
        <v>1E-3</v>
      </c>
      <c r="K6003" s="5" t="str">
        <f>IF(E6003="","",IFERROR(VLOOKUP(E6003,REGRAS_CST!$A$2:$C$200,3,FALSE),""))</f>
        <v/>
      </c>
      <c r="L6003" s="10" t="str">
        <f>IF($G6003="", "", $G6003*(1-$V6003))</f>
        <v/>
      </c>
      <c r="M6003" s="30" t="str">
        <f t="shared" si="186"/>
        <v/>
      </c>
      <c r="N6003" s="30" t="str">
        <f t="shared" si="187"/>
        <v/>
      </c>
      <c r="O6003" s="5" t="str">
        <f>IF(D6003="","",
IF(AND(K6003&lt;&gt;"SIM",V6003&gt;0),"ERRO: % BC &gt; 0, mas NÃO permitida ❌",
IF(AND(K6003="SIM",V6003=0),"ATENÇÃO: BC permitida, mas % = 0 🔎",
"Base de cálculo aplicada corretamente ✅")))</f>
        <v/>
      </c>
      <c r="P6003" s="5" t="str">
        <f>IF(D6003="","",
IF(AND(Q6003&lt;&gt;"SIM",U6003&gt;0),"ERRO: % alíquota &gt; 0, mas NÃO permitida ❌",
IF(AND(Q6003="SIM",U6003=0),"ATENÇÃO: alíquota permitida, mas % = 0 🔎",
"Alíquota aplicada corretamente ✅")))</f>
        <v/>
      </c>
      <c r="Q6003" s="5" t="str">
        <f>IF(E6003="","",IFERROR(VLOOKUP(E6003,REGRAS_CST!$A$2:$D$200,4,FALSE),""))</f>
        <v/>
      </c>
      <c r="R6003" s="8"/>
      <c r="S6003" s="7">
        <f>IF($H6003="","",$H6003*(1-$U6003))</f>
        <v>8.9999999999999993E-3</v>
      </c>
      <c r="T6003" s="7">
        <f>IF($I6003="","",$I6003*(1-$U6003))</f>
        <v>1E-3</v>
      </c>
      <c r="U6003" s="7">
        <f>IFERROR(INDEX(BASE_CCLASSTRIB!$E:$E, MATCH(TEXT($D6003,"000000"), BASE_CCLASSTRIB!$A:$A, 0))/100, 0)</f>
        <v>0</v>
      </c>
      <c r="V6003" s="21">
        <f>IFERROR(INDEX(BASE_CCLASSTRIB!$F:$F, MATCH(TEXT($D6003,"000000"), BASE_CCLASSTRIB!$A:$A, 0))/100, 0)</f>
        <v>0</v>
      </c>
    </row>
    <row r="6004" spans="2:22" ht="15.75" customHeight="1" thickTop="1" thickBot="1">
      <c r="B6004" s="8"/>
      <c r="C6004" s="8"/>
      <c r="E6004" s="8" t="str">
        <f>IF(D6004="","",LEFT(D6004,3))</f>
        <v/>
      </c>
      <c r="F6004" s="5" t="str">
        <f>IF(E6004="","",IFERROR(VLOOKUP(E6004,REGRAS_CST!$A$2:$B$200,2,FALSE),""))</f>
        <v/>
      </c>
      <c r="H6004" s="7">
        <v>8.9999999999999993E-3</v>
      </c>
      <c r="I6004" s="7">
        <v>1E-3</v>
      </c>
      <c r="K6004" s="5" t="str">
        <f>IF(E6004="","",IFERROR(VLOOKUP(E6004,REGRAS_CST!$A$2:$C$200,3,FALSE),""))</f>
        <v/>
      </c>
      <c r="L6004" s="10" t="str">
        <f>IF($G6004="", "", $G6004*(1-$V6004))</f>
        <v/>
      </c>
      <c r="M6004" s="30" t="str">
        <f t="shared" si="186"/>
        <v/>
      </c>
      <c r="N6004" s="30" t="str">
        <f t="shared" si="187"/>
        <v/>
      </c>
      <c r="O6004" s="5" t="str">
        <f>IF(D6004="","",
IF(AND(K6004&lt;&gt;"SIM",V6004&gt;0),"ERRO: % BC &gt; 0, mas NÃO permitida ❌",
IF(AND(K6004="SIM",V6004=0),"ATENÇÃO: BC permitida, mas % = 0 🔎",
"Base de cálculo aplicada corretamente ✅")))</f>
        <v/>
      </c>
      <c r="P6004" s="5" t="str">
        <f>IF(D6004="","",
IF(AND(Q6004&lt;&gt;"SIM",U6004&gt;0),"ERRO: % alíquota &gt; 0, mas NÃO permitida ❌",
IF(AND(Q6004="SIM",U6004=0),"ATENÇÃO: alíquota permitida, mas % = 0 🔎",
"Alíquota aplicada corretamente ✅")))</f>
        <v/>
      </c>
      <c r="Q6004" s="5" t="str">
        <f>IF(E6004="","",IFERROR(VLOOKUP(E6004,REGRAS_CST!$A$2:$D$200,4,FALSE),""))</f>
        <v/>
      </c>
      <c r="R6004" s="8"/>
      <c r="S6004" s="7">
        <f>IF($H6004="","",$H6004*(1-$U6004))</f>
        <v>8.9999999999999993E-3</v>
      </c>
      <c r="T6004" s="7">
        <f>IF($I6004="","",$I6004*(1-$U6004))</f>
        <v>1E-3</v>
      </c>
      <c r="U6004" s="7">
        <f>IFERROR(INDEX(BASE_CCLASSTRIB!$E:$E, MATCH(TEXT($D6004,"000000"), BASE_CCLASSTRIB!$A:$A, 0))/100, 0)</f>
        <v>0</v>
      </c>
      <c r="V6004" s="21">
        <f>IFERROR(INDEX(BASE_CCLASSTRIB!$F:$F, MATCH(TEXT($D6004,"000000"), BASE_CCLASSTRIB!$A:$A, 0))/100, 0)</f>
        <v>0</v>
      </c>
    </row>
    <row r="6005" spans="2:22" ht="15.75" customHeight="1" thickTop="1" thickBot="1">
      <c r="B6005" s="8"/>
      <c r="C6005" s="8"/>
      <c r="E6005" s="8" t="str">
        <f>IF(D6005="","",LEFT(D6005,3))</f>
        <v/>
      </c>
      <c r="F6005" s="5" t="str">
        <f>IF(E6005="","",IFERROR(VLOOKUP(E6005,REGRAS_CST!$A$2:$B$200,2,FALSE),""))</f>
        <v/>
      </c>
      <c r="H6005" s="7">
        <v>8.9999999999999993E-3</v>
      </c>
      <c r="I6005" s="7">
        <v>1E-3</v>
      </c>
      <c r="K6005" s="5" t="str">
        <f>IF(E6005="","",IFERROR(VLOOKUP(E6005,REGRAS_CST!$A$2:$C$200,3,FALSE),""))</f>
        <v/>
      </c>
      <c r="L6005" s="10" t="str">
        <f>IF($G6005="", "", $G6005*(1-$V6005))</f>
        <v/>
      </c>
      <c r="M6005" s="30" t="str">
        <f t="shared" si="186"/>
        <v/>
      </c>
      <c r="N6005" s="30" t="str">
        <f t="shared" si="187"/>
        <v/>
      </c>
      <c r="O6005" s="5" t="str">
        <f>IF(D6005="","",
IF(AND(K6005&lt;&gt;"SIM",V6005&gt;0),"ERRO: % BC &gt; 0, mas NÃO permitida ❌",
IF(AND(K6005="SIM",V6005=0),"ATENÇÃO: BC permitida, mas % = 0 🔎",
"Base de cálculo aplicada corretamente ✅")))</f>
        <v/>
      </c>
      <c r="P6005" s="5" t="str">
        <f>IF(D6005="","",
IF(AND(Q6005&lt;&gt;"SIM",U6005&gt;0),"ERRO: % alíquota &gt; 0, mas NÃO permitida ❌",
IF(AND(Q6005="SIM",U6005=0),"ATENÇÃO: alíquota permitida, mas % = 0 🔎",
"Alíquota aplicada corretamente ✅")))</f>
        <v/>
      </c>
      <c r="Q6005" s="5" t="str">
        <f>IF(E6005="","",IFERROR(VLOOKUP(E6005,REGRAS_CST!$A$2:$D$200,4,FALSE),""))</f>
        <v/>
      </c>
      <c r="R6005" s="8"/>
      <c r="S6005" s="7">
        <f>IF($H6005="","",$H6005*(1-$U6005))</f>
        <v>8.9999999999999993E-3</v>
      </c>
      <c r="T6005" s="7">
        <f>IF($I6005="","",$I6005*(1-$U6005))</f>
        <v>1E-3</v>
      </c>
      <c r="U6005" s="7">
        <f>IFERROR(INDEX(BASE_CCLASSTRIB!$E:$E, MATCH(TEXT($D6005,"000000"), BASE_CCLASSTRIB!$A:$A, 0))/100, 0)</f>
        <v>0</v>
      </c>
      <c r="V6005" s="21">
        <f>IFERROR(INDEX(BASE_CCLASSTRIB!$F:$F, MATCH(TEXT($D6005,"000000"), BASE_CCLASSTRIB!$A:$A, 0))/100, 0)</f>
        <v>0</v>
      </c>
    </row>
    <row r="6006" spans="2:22" ht="15.75" customHeight="1" thickTop="1" thickBot="1">
      <c r="B6006" s="8"/>
      <c r="C6006" s="8"/>
      <c r="E6006" s="8" t="str">
        <f>IF(D6006="","",LEFT(D6006,3))</f>
        <v/>
      </c>
      <c r="F6006" s="5" t="str">
        <f>IF(E6006="","",IFERROR(VLOOKUP(E6006,REGRAS_CST!$A$2:$B$200,2,FALSE),""))</f>
        <v/>
      </c>
      <c r="H6006" s="7">
        <v>8.9999999999999993E-3</v>
      </c>
      <c r="I6006" s="7">
        <v>1E-3</v>
      </c>
      <c r="K6006" s="5" t="str">
        <f>IF(E6006="","",IFERROR(VLOOKUP(E6006,REGRAS_CST!$A$2:$C$200,3,FALSE),""))</f>
        <v/>
      </c>
      <c r="L6006" s="10" t="str">
        <f>IF($G6006="", "", $G6006*(1-$V6006))</f>
        <v/>
      </c>
      <c r="M6006" s="30" t="str">
        <f t="shared" si="186"/>
        <v/>
      </c>
      <c r="N6006" s="30" t="str">
        <f t="shared" si="187"/>
        <v/>
      </c>
      <c r="O6006" s="5" t="str">
        <f>IF(D6006="","",
IF(AND(K6006&lt;&gt;"SIM",V6006&gt;0),"ERRO: % BC &gt; 0, mas NÃO permitida ❌",
IF(AND(K6006="SIM",V6006=0),"ATENÇÃO: BC permitida, mas % = 0 🔎",
"Base de cálculo aplicada corretamente ✅")))</f>
        <v/>
      </c>
      <c r="P6006" s="5" t="str">
        <f>IF(D6006="","",
IF(AND(Q6006&lt;&gt;"SIM",U6006&gt;0),"ERRO: % alíquota &gt; 0, mas NÃO permitida ❌",
IF(AND(Q6006="SIM",U6006=0),"ATENÇÃO: alíquota permitida, mas % = 0 🔎",
"Alíquota aplicada corretamente ✅")))</f>
        <v/>
      </c>
      <c r="Q6006" s="5" t="str">
        <f>IF(E6006="","",IFERROR(VLOOKUP(E6006,REGRAS_CST!$A$2:$D$200,4,FALSE),""))</f>
        <v/>
      </c>
      <c r="R6006" s="8"/>
      <c r="S6006" s="7">
        <f>IF($H6006="","",$H6006*(1-$U6006))</f>
        <v>8.9999999999999993E-3</v>
      </c>
      <c r="T6006" s="7">
        <f>IF($I6006="","",$I6006*(1-$U6006))</f>
        <v>1E-3</v>
      </c>
      <c r="U6006" s="7">
        <f>IFERROR(INDEX(BASE_CCLASSTRIB!$E:$E, MATCH(TEXT($D6006,"000000"), BASE_CCLASSTRIB!$A:$A, 0))/100, 0)</f>
        <v>0</v>
      </c>
      <c r="V6006" s="21">
        <f>IFERROR(INDEX(BASE_CCLASSTRIB!$F:$F, MATCH(TEXT($D6006,"000000"), BASE_CCLASSTRIB!$A:$A, 0))/100, 0)</f>
        <v>0</v>
      </c>
    </row>
    <row r="6007" spans="2:22" ht="15.75" customHeight="1" thickTop="1" thickBot="1">
      <c r="B6007" s="8"/>
      <c r="C6007" s="8"/>
      <c r="E6007" s="8" t="str">
        <f>IF(D6007="","",LEFT(D6007,3))</f>
        <v/>
      </c>
      <c r="F6007" s="5" t="str">
        <f>IF(E6007="","",IFERROR(VLOOKUP(E6007,REGRAS_CST!$A$2:$B$200,2,FALSE),""))</f>
        <v/>
      </c>
      <c r="H6007" s="7">
        <v>8.9999999999999993E-3</v>
      </c>
      <c r="I6007" s="7">
        <v>1E-3</v>
      </c>
      <c r="K6007" s="5" t="str">
        <f>IF(E6007="","",IFERROR(VLOOKUP(E6007,REGRAS_CST!$A$2:$C$200,3,FALSE),""))</f>
        <v/>
      </c>
      <c r="L6007" s="10" t="str">
        <f>IF($G6007="", "", $G6007*(1-$V6007))</f>
        <v/>
      </c>
      <c r="M6007" s="30" t="str">
        <f t="shared" si="186"/>
        <v/>
      </c>
      <c r="N6007" s="30" t="str">
        <f t="shared" si="187"/>
        <v/>
      </c>
      <c r="O6007" s="5" t="str">
        <f>IF(D6007="","",
IF(AND(K6007&lt;&gt;"SIM",V6007&gt;0),"ERRO: % BC &gt; 0, mas NÃO permitida ❌",
IF(AND(K6007="SIM",V6007=0),"ATENÇÃO: BC permitida, mas % = 0 🔎",
"Base de cálculo aplicada corretamente ✅")))</f>
        <v/>
      </c>
      <c r="P6007" s="5" t="str">
        <f>IF(D6007="","",
IF(AND(Q6007&lt;&gt;"SIM",U6007&gt;0),"ERRO: % alíquota &gt; 0, mas NÃO permitida ❌",
IF(AND(Q6007="SIM",U6007=0),"ATENÇÃO: alíquota permitida, mas % = 0 🔎",
"Alíquota aplicada corretamente ✅")))</f>
        <v/>
      </c>
      <c r="Q6007" s="5" t="str">
        <f>IF(E6007="","",IFERROR(VLOOKUP(E6007,REGRAS_CST!$A$2:$D$200,4,FALSE),""))</f>
        <v/>
      </c>
      <c r="R6007" s="8"/>
      <c r="S6007" s="7">
        <f>IF($H6007="","",$H6007*(1-$U6007))</f>
        <v>8.9999999999999993E-3</v>
      </c>
      <c r="T6007" s="7">
        <f>IF($I6007="","",$I6007*(1-$U6007))</f>
        <v>1E-3</v>
      </c>
      <c r="U6007" s="7">
        <f>IFERROR(INDEX(BASE_CCLASSTRIB!$E:$E, MATCH(TEXT($D6007,"000000"), BASE_CCLASSTRIB!$A:$A, 0))/100, 0)</f>
        <v>0</v>
      </c>
      <c r="V6007" s="21">
        <f>IFERROR(INDEX(BASE_CCLASSTRIB!$F:$F, MATCH(TEXT($D6007,"000000"), BASE_CCLASSTRIB!$A:$A, 0))/100, 0)</f>
        <v>0</v>
      </c>
    </row>
    <row r="6008" spans="2:22" ht="15.75" customHeight="1" thickTop="1" thickBot="1">
      <c r="B6008" s="8"/>
      <c r="C6008" s="8"/>
      <c r="E6008" s="8" t="str">
        <f>IF(D6008="","",LEFT(D6008,3))</f>
        <v/>
      </c>
      <c r="F6008" s="5" t="str">
        <f>IF(E6008="","",IFERROR(VLOOKUP(E6008,REGRAS_CST!$A$2:$B$200,2,FALSE),""))</f>
        <v/>
      </c>
      <c r="H6008" s="7">
        <v>8.9999999999999993E-3</v>
      </c>
      <c r="I6008" s="7">
        <v>1E-3</v>
      </c>
      <c r="K6008" s="5" t="str">
        <f>IF(E6008="","",IFERROR(VLOOKUP(E6008,REGRAS_CST!$A$2:$C$200,3,FALSE),""))</f>
        <v/>
      </c>
      <c r="L6008" s="10" t="str">
        <f>IF($G6008="", "", $G6008*(1-$V6008))</f>
        <v/>
      </c>
      <c r="M6008" s="30" t="str">
        <f t="shared" si="186"/>
        <v/>
      </c>
      <c r="N6008" s="30" t="str">
        <f t="shared" si="187"/>
        <v/>
      </c>
      <c r="O6008" s="5" t="str">
        <f>IF(D6008="","",
IF(AND(K6008&lt;&gt;"SIM",V6008&gt;0),"ERRO: % BC &gt; 0, mas NÃO permitida ❌",
IF(AND(K6008="SIM",V6008=0),"ATENÇÃO: BC permitida, mas % = 0 🔎",
"Base de cálculo aplicada corretamente ✅")))</f>
        <v/>
      </c>
      <c r="P6008" s="5" t="str">
        <f>IF(D6008="","",
IF(AND(Q6008&lt;&gt;"SIM",U6008&gt;0),"ERRO: % alíquota &gt; 0, mas NÃO permitida ❌",
IF(AND(Q6008="SIM",U6008=0),"ATENÇÃO: alíquota permitida, mas % = 0 🔎",
"Alíquota aplicada corretamente ✅")))</f>
        <v/>
      </c>
      <c r="Q6008" s="5" t="str">
        <f>IF(E6008="","",IFERROR(VLOOKUP(E6008,REGRAS_CST!$A$2:$D$200,4,FALSE),""))</f>
        <v/>
      </c>
      <c r="R6008" s="8"/>
      <c r="S6008" s="7">
        <f>IF($H6008="","",$H6008*(1-$U6008))</f>
        <v>8.9999999999999993E-3</v>
      </c>
      <c r="T6008" s="7">
        <f>IF($I6008="","",$I6008*(1-$U6008))</f>
        <v>1E-3</v>
      </c>
      <c r="U6008" s="7">
        <f>IFERROR(INDEX(BASE_CCLASSTRIB!$E:$E, MATCH(TEXT($D6008,"000000"), BASE_CCLASSTRIB!$A:$A, 0))/100, 0)</f>
        <v>0</v>
      </c>
      <c r="V6008" s="21">
        <f>IFERROR(INDEX(BASE_CCLASSTRIB!$F:$F, MATCH(TEXT($D6008,"000000"), BASE_CCLASSTRIB!$A:$A, 0))/100, 0)</f>
        <v>0</v>
      </c>
    </row>
    <row r="6009" spans="2:22" ht="15.75" customHeight="1" thickTop="1" thickBot="1">
      <c r="B6009" s="8"/>
      <c r="C6009" s="8"/>
      <c r="E6009" s="8" t="str">
        <f>IF(D6009="","",LEFT(D6009,3))</f>
        <v/>
      </c>
      <c r="F6009" s="5" t="str">
        <f>IF(E6009="","",IFERROR(VLOOKUP(E6009,REGRAS_CST!$A$2:$B$200,2,FALSE),""))</f>
        <v/>
      </c>
      <c r="H6009" s="7">
        <v>8.9999999999999993E-3</v>
      </c>
      <c r="I6009" s="7">
        <v>1E-3</v>
      </c>
      <c r="K6009" s="5" t="str">
        <f>IF(E6009="","",IFERROR(VLOOKUP(E6009,REGRAS_CST!$A$2:$C$200,3,FALSE),""))</f>
        <v/>
      </c>
      <c r="L6009" s="10" t="str">
        <f>IF($G6009="", "", $G6009*(1-$V6009))</f>
        <v/>
      </c>
      <c r="M6009" s="30" t="str">
        <f t="shared" si="186"/>
        <v/>
      </c>
      <c r="N6009" s="30" t="str">
        <f t="shared" si="187"/>
        <v/>
      </c>
      <c r="O6009" s="5" t="str">
        <f>IF(D6009="","",
IF(AND(K6009&lt;&gt;"SIM",V6009&gt;0),"ERRO: % BC &gt; 0, mas NÃO permitida ❌",
IF(AND(K6009="SIM",V6009=0),"ATENÇÃO: BC permitida, mas % = 0 🔎",
"Base de cálculo aplicada corretamente ✅")))</f>
        <v/>
      </c>
      <c r="P6009" s="5" t="str">
        <f>IF(D6009="","",
IF(AND(Q6009&lt;&gt;"SIM",U6009&gt;0),"ERRO: % alíquota &gt; 0, mas NÃO permitida ❌",
IF(AND(Q6009="SIM",U6009=0),"ATENÇÃO: alíquota permitida, mas % = 0 🔎",
"Alíquota aplicada corretamente ✅")))</f>
        <v/>
      </c>
      <c r="Q6009" s="5" t="str">
        <f>IF(E6009="","",IFERROR(VLOOKUP(E6009,REGRAS_CST!$A$2:$D$200,4,FALSE),""))</f>
        <v/>
      </c>
      <c r="R6009" s="8"/>
      <c r="S6009" s="7">
        <f>IF($H6009="","",$H6009*(1-$U6009))</f>
        <v>8.9999999999999993E-3</v>
      </c>
      <c r="T6009" s="7">
        <f>IF($I6009="","",$I6009*(1-$U6009))</f>
        <v>1E-3</v>
      </c>
      <c r="U6009" s="7">
        <f>IFERROR(INDEX(BASE_CCLASSTRIB!$E:$E, MATCH(TEXT($D6009,"000000"), BASE_CCLASSTRIB!$A:$A, 0))/100, 0)</f>
        <v>0</v>
      </c>
      <c r="V6009" s="21">
        <f>IFERROR(INDEX(BASE_CCLASSTRIB!$F:$F, MATCH(TEXT($D6009,"000000"), BASE_CCLASSTRIB!$A:$A, 0))/100, 0)</f>
        <v>0</v>
      </c>
    </row>
    <row r="6010" spans="2:22" ht="15.75" customHeight="1" thickTop="1" thickBot="1">
      <c r="B6010" s="8"/>
      <c r="C6010" s="8"/>
      <c r="E6010" s="8" t="str">
        <f>IF(D6010="","",LEFT(D6010,3))</f>
        <v/>
      </c>
      <c r="F6010" s="5" t="str">
        <f>IF(E6010="","",IFERROR(VLOOKUP(E6010,REGRAS_CST!$A$2:$B$200,2,FALSE),""))</f>
        <v/>
      </c>
      <c r="H6010" s="7">
        <v>8.9999999999999993E-3</v>
      </c>
      <c r="I6010" s="7">
        <v>1E-3</v>
      </c>
      <c r="K6010" s="5" t="str">
        <f>IF(E6010="","",IFERROR(VLOOKUP(E6010,REGRAS_CST!$A$2:$C$200,3,FALSE),""))</f>
        <v/>
      </c>
      <c r="L6010" s="10" t="str">
        <f>IF($G6010="", "", $G6010*(1-$V6010))</f>
        <v/>
      </c>
      <c r="M6010" s="30" t="str">
        <f t="shared" si="186"/>
        <v/>
      </c>
      <c r="N6010" s="30" t="str">
        <f t="shared" si="187"/>
        <v/>
      </c>
      <c r="O6010" s="5" t="str">
        <f>IF(D6010="","",
IF(AND(K6010&lt;&gt;"SIM",V6010&gt;0),"ERRO: % BC &gt; 0, mas NÃO permitida ❌",
IF(AND(K6010="SIM",V6010=0),"ATENÇÃO: BC permitida, mas % = 0 🔎",
"Base de cálculo aplicada corretamente ✅")))</f>
        <v/>
      </c>
      <c r="P6010" s="5" t="str">
        <f>IF(D6010="","",
IF(AND(Q6010&lt;&gt;"SIM",U6010&gt;0),"ERRO: % alíquota &gt; 0, mas NÃO permitida ❌",
IF(AND(Q6010="SIM",U6010=0),"ATENÇÃO: alíquota permitida, mas % = 0 🔎",
"Alíquota aplicada corretamente ✅")))</f>
        <v/>
      </c>
      <c r="Q6010" s="5" t="str">
        <f>IF(E6010="","",IFERROR(VLOOKUP(E6010,REGRAS_CST!$A$2:$D$200,4,FALSE),""))</f>
        <v/>
      </c>
      <c r="R6010" s="8"/>
      <c r="S6010" s="7">
        <f>IF($H6010="","",$H6010*(1-$U6010))</f>
        <v>8.9999999999999993E-3</v>
      </c>
      <c r="T6010" s="7">
        <f>IF($I6010="","",$I6010*(1-$U6010))</f>
        <v>1E-3</v>
      </c>
      <c r="U6010" s="7">
        <f>IFERROR(INDEX(BASE_CCLASSTRIB!$E:$E, MATCH(TEXT($D6010,"000000"), BASE_CCLASSTRIB!$A:$A, 0))/100, 0)</f>
        <v>0</v>
      </c>
      <c r="V6010" s="21">
        <f>IFERROR(INDEX(BASE_CCLASSTRIB!$F:$F, MATCH(TEXT($D6010,"000000"), BASE_CCLASSTRIB!$A:$A, 0))/100, 0)</f>
        <v>0</v>
      </c>
    </row>
    <row r="6011" spans="2:22" ht="15.75" customHeight="1" thickTop="1" thickBot="1">
      <c r="B6011" s="8"/>
      <c r="C6011" s="8"/>
      <c r="E6011" s="8" t="str">
        <f>IF(D6011="","",LEFT(D6011,3))</f>
        <v/>
      </c>
      <c r="F6011" s="5" t="str">
        <f>IF(E6011="","",IFERROR(VLOOKUP(E6011,REGRAS_CST!$A$2:$B$200,2,FALSE),""))</f>
        <v/>
      </c>
      <c r="H6011" s="7">
        <v>8.9999999999999993E-3</v>
      </c>
      <c r="I6011" s="7">
        <v>1E-3</v>
      </c>
      <c r="K6011" s="5" t="str">
        <f>IF(E6011="","",IFERROR(VLOOKUP(E6011,REGRAS_CST!$A$2:$C$200,3,FALSE),""))</f>
        <v/>
      </c>
      <c r="L6011" s="10" t="str">
        <f>IF($G6011="", "", $G6011*(1-$V6011))</f>
        <v/>
      </c>
      <c r="M6011" s="30" t="str">
        <f t="shared" si="186"/>
        <v/>
      </c>
      <c r="N6011" s="30" t="str">
        <f t="shared" si="187"/>
        <v/>
      </c>
      <c r="O6011" s="5" t="str">
        <f>IF(D6011="","",
IF(AND(K6011&lt;&gt;"SIM",V6011&gt;0),"ERRO: % BC &gt; 0, mas NÃO permitida ❌",
IF(AND(K6011="SIM",V6011=0),"ATENÇÃO: BC permitida, mas % = 0 🔎",
"Base de cálculo aplicada corretamente ✅")))</f>
        <v/>
      </c>
      <c r="P6011" s="5" t="str">
        <f>IF(D6011="","",
IF(AND(Q6011&lt;&gt;"SIM",U6011&gt;0),"ERRO: % alíquota &gt; 0, mas NÃO permitida ❌",
IF(AND(Q6011="SIM",U6011=0),"ATENÇÃO: alíquota permitida, mas % = 0 🔎",
"Alíquota aplicada corretamente ✅")))</f>
        <v/>
      </c>
      <c r="Q6011" s="5" t="str">
        <f>IF(E6011="","",IFERROR(VLOOKUP(E6011,REGRAS_CST!$A$2:$D$200,4,FALSE),""))</f>
        <v/>
      </c>
      <c r="R6011" s="8"/>
      <c r="S6011" s="7">
        <f>IF($H6011="","",$H6011*(1-$U6011))</f>
        <v>8.9999999999999993E-3</v>
      </c>
      <c r="T6011" s="7">
        <f>IF($I6011="","",$I6011*(1-$U6011))</f>
        <v>1E-3</v>
      </c>
      <c r="U6011" s="7">
        <f>IFERROR(INDEX(BASE_CCLASSTRIB!$E:$E, MATCH(TEXT($D6011,"000000"), BASE_CCLASSTRIB!$A:$A, 0))/100, 0)</f>
        <v>0</v>
      </c>
      <c r="V6011" s="21">
        <f>IFERROR(INDEX(BASE_CCLASSTRIB!$F:$F, MATCH(TEXT($D6011,"000000"), BASE_CCLASSTRIB!$A:$A, 0))/100, 0)</f>
        <v>0</v>
      </c>
    </row>
    <row r="6012" spans="2:22" ht="15.75" customHeight="1" thickTop="1" thickBot="1">
      <c r="B6012" s="8"/>
      <c r="C6012" s="8"/>
      <c r="E6012" s="8" t="str">
        <f>IF(D6012="","",LEFT(D6012,3))</f>
        <v/>
      </c>
      <c r="F6012" s="5" t="str">
        <f>IF(E6012="","",IFERROR(VLOOKUP(E6012,REGRAS_CST!$A$2:$B$200,2,FALSE),""))</f>
        <v/>
      </c>
      <c r="H6012" s="7">
        <v>8.9999999999999993E-3</v>
      </c>
      <c r="I6012" s="7">
        <v>1E-3</v>
      </c>
      <c r="K6012" s="5" t="str">
        <f>IF(E6012="","",IFERROR(VLOOKUP(E6012,REGRAS_CST!$A$2:$C$200,3,FALSE),""))</f>
        <v/>
      </c>
      <c r="L6012" s="10" t="str">
        <f>IF($G6012="", "", $G6012*(1-$V6012))</f>
        <v/>
      </c>
      <c r="M6012" s="30" t="str">
        <f t="shared" si="186"/>
        <v/>
      </c>
      <c r="N6012" s="30" t="str">
        <f t="shared" si="187"/>
        <v/>
      </c>
      <c r="O6012" s="5" t="str">
        <f>IF(D6012="","",
IF(AND(K6012&lt;&gt;"SIM",V6012&gt;0),"ERRO: % BC &gt; 0, mas NÃO permitida ❌",
IF(AND(K6012="SIM",V6012=0),"ATENÇÃO: BC permitida, mas % = 0 🔎",
"Base de cálculo aplicada corretamente ✅")))</f>
        <v/>
      </c>
      <c r="P6012" s="5" t="str">
        <f>IF(D6012="","",
IF(AND(Q6012&lt;&gt;"SIM",U6012&gt;0),"ERRO: % alíquota &gt; 0, mas NÃO permitida ❌",
IF(AND(Q6012="SIM",U6012=0),"ATENÇÃO: alíquota permitida, mas % = 0 🔎",
"Alíquota aplicada corretamente ✅")))</f>
        <v/>
      </c>
      <c r="Q6012" s="5" t="str">
        <f>IF(E6012="","",IFERROR(VLOOKUP(E6012,REGRAS_CST!$A$2:$D$200,4,FALSE),""))</f>
        <v/>
      </c>
      <c r="R6012" s="8"/>
      <c r="S6012" s="7">
        <f>IF($H6012="","",$H6012*(1-$U6012))</f>
        <v>8.9999999999999993E-3</v>
      </c>
      <c r="T6012" s="7">
        <f>IF($I6012="","",$I6012*(1-$U6012))</f>
        <v>1E-3</v>
      </c>
      <c r="U6012" s="7">
        <f>IFERROR(INDEX(BASE_CCLASSTRIB!$E:$E, MATCH(TEXT($D6012,"000000"), BASE_CCLASSTRIB!$A:$A, 0))/100, 0)</f>
        <v>0</v>
      </c>
      <c r="V6012" s="21">
        <f>IFERROR(INDEX(BASE_CCLASSTRIB!$F:$F, MATCH(TEXT($D6012,"000000"), BASE_CCLASSTRIB!$A:$A, 0))/100, 0)</f>
        <v>0</v>
      </c>
    </row>
    <row r="6013" spans="2:22" ht="15.75" customHeight="1" thickTop="1" thickBot="1">
      <c r="B6013" s="8"/>
      <c r="C6013" s="8"/>
      <c r="E6013" s="8" t="str">
        <f>IF(D6013="","",LEFT(D6013,3))</f>
        <v/>
      </c>
      <c r="F6013" s="5" t="str">
        <f>IF(E6013="","",IFERROR(VLOOKUP(E6013,REGRAS_CST!$A$2:$B$200,2,FALSE),""))</f>
        <v/>
      </c>
      <c r="H6013" s="7">
        <v>8.9999999999999993E-3</v>
      </c>
      <c r="I6013" s="7">
        <v>1E-3</v>
      </c>
      <c r="K6013" s="5" t="str">
        <f>IF(E6013="","",IFERROR(VLOOKUP(E6013,REGRAS_CST!$A$2:$C$200,3,FALSE),""))</f>
        <v/>
      </c>
      <c r="L6013" s="10" t="str">
        <f>IF($G6013="", "", $G6013*(1-$V6013))</f>
        <v/>
      </c>
      <c r="M6013" s="30" t="str">
        <f t="shared" si="186"/>
        <v/>
      </c>
      <c r="N6013" s="30" t="str">
        <f t="shared" si="187"/>
        <v/>
      </c>
      <c r="O6013" s="5" t="str">
        <f>IF(D6013="","",
IF(AND(K6013&lt;&gt;"SIM",V6013&gt;0),"ERRO: % BC &gt; 0, mas NÃO permitida ❌",
IF(AND(K6013="SIM",V6013=0),"ATENÇÃO: BC permitida, mas % = 0 🔎",
"Base de cálculo aplicada corretamente ✅")))</f>
        <v/>
      </c>
      <c r="P6013" s="5" t="str">
        <f>IF(D6013="","",
IF(AND(Q6013&lt;&gt;"SIM",U6013&gt;0),"ERRO: % alíquota &gt; 0, mas NÃO permitida ❌",
IF(AND(Q6013="SIM",U6013=0),"ATENÇÃO: alíquota permitida, mas % = 0 🔎",
"Alíquota aplicada corretamente ✅")))</f>
        <v/>
      </c>
      <c r="Q6013" s="5" t="str">
        <f>IF(E6013="","",IFERROR(VLOOKUP(E6013,REGRAS_CST!$A$2:$D$200,4,FALSE),""))</f>
        <v/>
      </c>
      <c r="R6013" s="8"/>
      <c r="S6013" s="7">
        <f>IF($H6013="","",$H6013*(1-$U6013))</f>
        <v>8.9999999999999993E-3</v>
      </c>
      <c r="T6013" s="7">
        <f>IF($I6013="","",$I6013*(1-$U6013))</f>
        <v>1E-3</v>
      </c>
      <c r="U6013" s="7">
        <f>IFERROR(INDEX(BASE_CCLASSTRIB!$E:$E, MATCH(TEXT($D6013,"000000"), BASE_CCLASSTRIB!$A:$A, 0))/100, 0)</f>
        <v>0</v>
      </c>
      <c r="V6013" s="21">
        <f>IFERROR(INDEX(BASE_CCLASSTRIB!$F:$F, MATCH(TEXT($D6013,"000000"), BASE_CCLASSTRIB!$A:$A, 0))/100, 0)</f>
        <v>0</v>
      </c>
    </row>
    <row r="6014" spans="2:22" ht="15.75" customHeight="1" thickTop="1" thickBot="1">
      <c r="B6014" s="8"/>
      <c r="C6014" s="8"/>
      <c r="E6014" s="8" t="str">
        <f>IF(D6014="","",LEFT(D6014,3))</f>
        <v/>
      </c>
      <c r="F6014" s="5" t="str">
        <f>IF(E6014="","",IFERROR(VLOOKUP(E6014,REGRAS_CST!$A$2:$B$200,2,FALSE),""))</f>
        <v/>
      </c>
      <c r="H6014" s="7">
        <v>8.9999999999999993E-3</v>
      </c>
      <c r="I6014" s="7">
        <v>1E-3</v>
      </c>
      <c r="K6014" s="5" t="str">
        <f>IF(E6014="","",IFERROR(VLOOKUP(E6014,REGRAS_CST!$A$2:$C$200,3,FALSE),""))</f>
        <v/>
      </c>
      <c r="L6014" s="10" t="str">
        <f>IF($G6014="", "", $G6014*(1-$V6014))</f>
        <v/>
      </c>
      <c r="M6014" s="30" t="str">
        <f t="shared" si="186"/>
        <v/>
      </c>
      <c r="N6014" s="30" t="str">
        <f t="shared" si="187"/>
        <v/>
      </c>
      <c r="O6014" s="5" t="str">
        <f>IF(D6014="","",
IF(AND(K6014&lt;&gt;"SIM",V6014&gt;0),"ERRO: % BC &gt; 0, mas NÃO permitida ❌",
IF(AND(K6014="SIM",V6014=0),"ATENÇÃO: BC permitida, mas % = 0 🔎",
"Base de cálculo aplicada corretamente ✅")))</f>
        <v/>
      </c>
      <c r="P6014" s="5" t="str">
        <f>IF(D6014="","",
IF(AND(Q6014&lt;&gt;"SIM",U6014&gt;0),"ERRO: % alíquota &gt; 0, mas NÃO permitida ❌",
IF(AND(Q6014="SIM",U6014=0),"ATENÇÃO: alíquota permitida, mas % = 0 🔎",
"Alíquota aplicada corretamente ✅")))</f>
        <v/>
      </c>
      <c r="Q6014" s="5" t="str">
        <f>IF(E6014="","",IFERROR(VLOOKUP(E6014,REGRAS_CST!$A$2:$D$200,4,FALSE),""))</f>
        <v/>
      </c>
      <c r="R6014" s="8"/>
      <c r="S6014" s="7">
        <f>IF($H6014="","",$H6014*(1-$U6014))</f>
        <v>8.9999999999999993E-3</v>
      </c>
      <c r="T6014" s="7">
        <f>IF($I6014="","",$I6014*(1-$U6014))</f>
        <v>1E-3</v>
      </c>
      <c r="U6014" s="7">
        <f>IFERROR(INDEX(BASE_CCLASSTRIB!$E:$E, MATCH(TEXT($D6014,"000000"), BASE_CCLASSTRIB!$A:$A, 0))/100, 0)</f>
        <v>0</v>
      </c>
      <c r="V6014" s="21">
        <f>IFERROR(INDEX(BASE_CCLASSTRIB!$F:$F, MATCH(TEXT($D6014,"000000"), BASE_CCLASSTRIB!$A:$A, 0))/100, 0)</f>
        <v>0</v>
      </c>
    </row>
    <row r="6015" spans="2:22" ht="15.75" customHeight="1" thickTop="1" thickBot="1">
      <c r="B6015" s="8"/>
      <c r="C6015" s="8"/>
      <c r="E6015" s="8" t="str">
        <f>IF(D6015="","",LEFT(D6015,3))</f>
        <v/>
      </c>
      <c r="F6015" s="5" t="str">
        <f>IF(E6015="","",IFERROR(VLOOKUP(E6015,REGRAS_CST!$A$2:$B$200,2,FALSE),""))</f>
        <v/>
      </c>
      <c r="H6015" s="7">
        <v>8.9999999999999993E-3</v>
      </c>
      <c r="I6015" s="7">
        <v>1E-3</v>
      </c>
      <c r="K6015" s="5" t="str">
        <f>IF(E6015="","",IFERROR(VLOOKUP(E6015,REGRAS_CST!$A$2:$C$200,3,FALSE),""))</f>
        <v/>
      </c>
      <c r="L6015" s="10" t="str">
        <f>IF($G6015="", "", $G6015*(1-$V6015))</f>
        <v/>
      </c>
      <c r="M6015" s="30" t="str">
        <f t="shared" si="186"/>
        <v/>
      </c>
      <c r="N6015" s="30" t="str">
        <f t="shared" si="187"/>
        <v/>
      </c>
      <c r="O6015" s="5" t="str">
        <f>IF(D6015="","",
IF(AND(K6015&lt;&gt;"SIM",V6015&gt;0),"ERRO: % BC &gt; 0, mas NÃO permitida ❌",
IF(AND(K6015="SIM",V6015=0),"ATENÇÃO: BC permitida, mas % = 0 🔎",
"Base de cálculo aplicada corretamente ✅")))</f>
        <v/>
      </c>
      <c r="P6015" s="5" t="str">
        <f>IF(D6015="","",
IF(AND(Q6015&lt;&gt;"SIM",U6015&gt;0),"ERRO: % alíquota &gt; 0, mas NÃO permitida ❌",
IF(AND(Q6015="SIM",U6015=0),"ATENÇÃO: alíquota permitida, mas % = 0 🔎",
"Alíquota aplicada corretamente ✅")))</f>
        <v/>
      </c>
      <c r="Q6015" s="5" t="str">
        <f>IF(E6015="","",IFERROR(VLOOKUP(E6015,REGRAS_CST!$A$2:$D$200,4,FALSE),""))</f>
        <v/>
      </c>
      <c r="R6015" s="8"/>
      <c r="S6015" s="7">
        <f>IF($H6015="","",$H6015*(1-$U6015))</f>
        <v>8.9999999999999993E-3</v>
      </c>
      <c r="T6015" s="7">
        <f>IF($I6015="","",$I6015*(1-$U6015))</f>
        <v>1E-3</v>
      </c>
      <c r="U6015" s="7">
        <f>IFERROR(INDEX(BASE_CCLASSTRIB!$E:$E, MATCH(TEXT($D6015,"000000"), BASE_CCLASSTRIB!$A:$A, 0))/100, 0)</f>
        <v>0</v>
      </c>
      <c r="V6015" s="21">
        <f>IFERROR(INDEX(BASE_CCLASSTRIB!$F:$F, MATCH(TEXT($D6015,"000000"), BASE_CCLASSTRIB!$A:$A, 0))/100, 0)</f>
        <v>0</v>
      </c>
    </row>
    <row r="6016" spans="2:22" ht="15.75" customHeight="1" thickTop="1" thickBot="1">
      <c r="B6016" s="8"/>
      <c r="C6016" s="8"/>
      <c r="E6016" s="8" t="str">
        <f>IF(D6016="","",LEFT(D6016,3))</f>
        <v/>
      </c>
      <c r="F6016" s="5" t="str">
        <f>IF(E6016="","",IFERROR(VLOOKUP(E6016,REGRAS_CST!$A$2:$B$200,2,FALSE),""))</f>
        <v/>
      </c>
      <c r="H6016" s="7">
        <v>8.9999999999999993E-3</v>
      </c>
      <c r="I6016" s="7">
        <v>1E-3</v>
      </c>
      <c r="K6016" s="5" t="str">
        <f>IF(E6016="","",IFERROR(VLOOKUP(E6016,REGRAS_CST!$A$2:$C$200,3,FALSE),""))</f>
        <v/>
      </c>
      <c r="L6016" s="10" t="str">
        <f>IF($G6016="", "", $G6016*(1-$V6016))</f>
        <v/>
      </c>
      <c r="M6016" s="30" t="str">
        <f t="shared" si="186"/>
        <v/>
      </c>
      <c r="N6016" s="30" t="str">
        <f t="shared" si="187"/>
        <v/>
      </c>
      <c r="O6016" s="5" t="str">
        <f>IF(D6016="","",
IF(AND(K6016&lt;&gt;"SIM",V6016&gt;0),"ERRO: % BC &gt; 0, mas NÃO permitida ❌",
IF(AND(K6016="SIM",V6016=0),"ATENÇÃO: BC permitida, mas % = 0 🔎",
"Base de cálculo aplicada corretamente ✅")))</f>
        <v/>
      </c>
      <c r="P6016" s="5" t="str">
        <f>IF(D6016="","",
IF(AND(Q6016&lt;&gt;"SIM",U6016&gt;0),"ERRO: % alíquota &gt; 0, mas NÃO permitida ❌",
IF(AND(Q6016="SIM",U6016=0),"ATENÇÃO: alíquota permitida, mas % = 0 🔎",
"Alíquota aplicada corretamente ✅")))</f>
        <v/>
      </c>
      <c r="Q6016" s="5" t="str">
        <f>IF(E6016="","",IFERROR(VLOOKUP(E6016,REGRAS_CST!$A$2:$D$200,4,FALSE),""))</f>
        <v/>
      </c>
      <c r="R6016" s="8"/>
      <c r="S6016" s="7">
        <f>IF($H6016="","",$H6016*(1-$U6016))</f>
        <v>8.9999999999999993E-3</v>
      </c>
      <c r="T6016" s="7">
        <f>IF($I6016="","",$I6016*(1-$U6016))</f>
        <v>1E-3</v>
      </c>
      <c r="U6016" s="7">
        <f>IFERROR(INDEX(BASE_CCLASSTRIB!$E:$E, MATCH(TEXT($D6016,"000000"), BASE_CCLASSTRIB!$A:$A, 0))/100, 0)</f>
        <v>0</v>
      </c>
      <c r="V6016" s="21">
        <f>IFERROR(INDEX(BASE_CCLASSTRIB!$F:$F, MATCH(TEXT($D6016,"000000"), BASE_CCLASSTRIB!$A:$A, 0))/100, 0)</f>
        <v>0</v>
      </c>
    </row>
    <row r="6017" spans="2:22" ht="15.75" customHeight="1" thickTop="1" thickBot="1">
      <c r="B6017" s="8"/>
      <c r="C6017" s="8"/>
      <c r="E6017" s="8" t="str">
        <f>IF(D6017="","",LEFT(D6017,3))</f>
        <v/>
      </c>
      <c r="F6017" s="5" t="str">
        <f>IF(E6017="","",IFERROR(VLOOKUP(E6017,REGRAS_CST!$A$2:$B$200,2,FALSE),""))</f>
        <v/>
      </c>
      <c r="H6017" s="7">
        <v>8.9999999999999993E-3</v>
      </c>
      <c r="I6017" s="7">
        <v>1E-3</v>
      </c>
      <c r="K6017" s="5" t="str">
        <f>IF(E6017="","",IFERROR(VLOOKUP(E6017,REGRAS_CST!$A$2:$C$200,3,FALSE),""))</f>
        <v/>
      </c>
      <c r="L6017" s="10" t="str">
        <f>IF($G6017="", "", $G6017*(1-$V6017))</f>
        <v/>
      </c>
      <c r="M6017" s="30" t="str">
        <f t="shared" si="186"/>
        <v/>
      </c>
      <c r="N6017" s="30" t="str">
        <f t="shared" si="187"/>
        <v/>
      </c>
      <c r="O6017" s="5" t="str">
        <f>IF(D6017="","",
IF(AND(K6017&lt;&gt;"SIM",V6017&gt;0),"ERRO: % BC &gt; 0, mas NÃO permitida ❌",
IF(AND(K6017="SIM",V6017=0),"ATENÇÃO: BC permitida, mas % = 0 🔎",
"Base de cálculo aplicada corretamente ✅")))</f>
        <v/>
      </c>
      <c r="P6017" s="5" t="str">
        <f>IF(D6017="","",
IF(AND(Q6017&lt;&gt;"SIM",U6017&gt;0),"ERRO: % alíquota &gt; 0, mas NÃO permitida ❌",
IF(AND(Q6017="SIM",U6017=0),"ATENÇÃO: alíquota permitida, mas % = 0 🔎",
"Alíquota aplicada corretamente ✅")))</f>
        <v/>
      </c>
      <c r="Q6017" s="5" t="str">
        <f>IF(E6017="","",IFERROR(VLOOKUP(E6017,REGRAS_CST!$A$2:$D$200,4,FALSE),""))</f>
        <v/>
      </c>
      <c r="R6017" s="8"/>
      <c r="S6017" s="7">
        <f>IF($H6017="","",$H6017*(1-$U6017))</f>
        <v>8.9999999999999993E-3</v>
      </c>
      <c r="T6017" s="7">
        <f>IF($I6017="","",$I6017*(1-$U6017))</f>
        <v>1E-3</v>
      </c>
      <c r="U6017" s="7">
        <f>IFERROR(INDEX(BASE_CCLASSTRIB!$E:$E, MATCH(TEXT($D6017,"000000"), BASE_CCLASSTRIB!$A:$A, 0))/100, 0)</f>
        <v>0</v>
      </c>
      <c r="V6017" s="21">
        <f>IFERROR(INDEX(BASE_CCLASSTRIB!$F:$F, MATCH(TEXT($D6017,"000000"), BASE_CCLASSTRIB!$A:$A, 0))/100, 0)</f>
        <v>0</v>
      </c>
    </row>
    <row r="6018" spans="2:22" ht="15.75" customHeight="1" thickTop="1" thickBot="1">
      <c r="B6018" s="8"/>
      <c r="C6018" s="8"/>
      <c r="E6018" s="8" t="str">
        <f>IF(D6018="","",LEFT(D6018,3))</f>
        <v/>
      </c>
      <c r="F6018" s="5" t="str">
        <f>IF(E6018="","",IFERROR(VLOOKUP(E6018,REGRAS_CST!$A$2:$B$200,2,FALSE),""))</f>
        <v/>
      </c>
      <c r="H6018" s="7">
        <v>8.9999999999999993E-3</v>
      </c>
      <c r="I6018" s="7">
        <v>1E-3</v>
      </c>
      <c r="K6018" s="5" t="str">
        <f>IF(E6018="","",IFERROR(VLOOKUP(E6018,REGRAS_CST!$A$2:$C$200,3,FALSE),""))</f>
        <v/>
      </c>
      <c r="L6018" s="10" t="str">
        <f>IF($G6018="", "", $G6018*(1-$V6018))</f>
        <v/>
      </c>
      <c r="M6018" s="30" t="str">
        <f t="shared" si="186"/>
        <v/>
      </c>
      <c r="N6018" s="30" t="str">
        <f t="shared" si="187"/>
        <v/>
      </c>
      <c r="O6018" s="5" t="str">
        <f>IF(D6018="","",
IF(AND(K6018&lt;&gt;"SIM",V6018&gt;0),"ERRO: % BC &gt; 0, mas NÃO permitida ❌",
IF(AND(K6018="SIM",V6018=0),"ATENÇÃO: BC permitida, mas % = 0 🔎",
"Base de cálculo aplicada corretamente ✅")))</f>
        <v/>
      </c>
      <c r="P6018" s="5" t="str">
        <f>IF(D6018="","",
IF(AND(Q6018&lt;&gt;"SIM",U6018&gt;0),"ERRO: % alíquota &gt; 0, mas NÃO permitida ❌",
IF(AND(Q6018="SIM",U6018=0),"ATENÇÃO: alíquota permitida, mas % = 0 🔎",
"Alíquota aplicada corretamente ✅")))</f>
        <v/>
      </c>
      <c r="Q6018" s="5" t="str">
        <f>IF(E6018="","",IFERROR(VLOOKUP(E6018,REGRAS_CST!$A$2:$D$200,4,FALSE),""))</f>
        <v/>
      </c>
      <c r="R6018" s="8"/>
      <c r="S6018" s="7">
        <f>IF($H6018="","",$H6018*(1-$U6018))</f>
        <v>8.9999999999999993E-3</v>
      </c>
      <c r="T6018" s="7">
        <f>IF($I6018="","",$I6018*(1-$U6018))</f>
        <v>1E-3</v>
      </c>
      <c r="U6018" s="7">
        <f>IFERROR(INDEX(BASE_CCLASSTRIB!$E:$E, MATCH(TEXT($D6018,"000000"), BASE_CCLASSTRIB!$A:$A, 0))/100, 0)</f>
        <v>0</v>
      </c>
      <c r="V6018" s="21">
        <f>IFERROR(INDEX(BASE_CCLASSTRIB!$F:$F, MATCH(TEXT($D6018,"000000"), BASE_CCLASSTRIB!$A:$A, 0))/100, 0)</f>
        <v>0</v>
      </c>
    </row>
    <row r="6019" spans="2:22" ht="15.75" customHeight="1" thickTop="1" thickBot="1">
      <c r="B6019" s="8"/>
      <c r="C6019" s="8"/>
      <c r="E6019" s="8" t="str">
        <f>IF(D6019="","",LEFT(D6019,3))</f>
        <v/>
      </c>
      <c r="F6019" s="5" t="str">
        <f>IF(E6019="","",IFERROR(VLOOKUP(E6019,REGRAS_CST!$A$2:$B$200,2,FALSE),""))</f>
        <v/>
      </c>
      <c r="H6019" s="7">
        <v>8.9999999999999993E-3</v>
      </c>
      <c r="I6019" s="7">
        <v>1E-3</v>
      </c>
      <c r="K6019" s="5" t="str">
        <f>IF(E6019="","",IFERROR(VLOOKUP(E6019,REGRAS_CST!$A$2:$C$200,3,FALSE),""))</f>
        <v/>
      </c>
      <c r="L6019" s="10" t="str">
        <f>IF($G6019="", "", $G6019*(1-$V6019))</f>
        <v/>
      </c>
      <c r="M6019" s="30" t="str">
        <f t="shared" si="186"/>
        <v/>
      </c>
      <c r="N6019" s="30" t="str">
        <f t="shared" si="187"/>
        <v/>
      </c>
      <c r="O6019" s="5" t="str">
        <f>IF(D6019="","",
IF(AND(K6019&lt;&gt;"SIM",V6019&gt;0),"ERRO: % BC &gt; 0, mas NÃO permitida ❌",
IF(AND(K6019="SIM",V6019=0),"ATENÇÃO: BC permitida, mas % = 0 🔎",
"Base de cálculo aplicada corretamente ✅")))</f>
        <v/>
      </c>
      <c r="P6019" s="5" t="str">
        <f>IF(D6019="","",
IF(AND(Q6019&lt;&gt;"SIM",U6019&gt;0),"ERRO: % alíquota &gt; 0, mas NÃO permitida ❌",
IF(AND(Q6019="SIM",U6019=0),"ATENÇÃO: alíquota permitida, mas % = 0 🔎",
"Alíquota aplicada corretamente ✅")))</f>
        <v/>
      </c>
      <c r="Q6019" s="5" t="str">
        <f>IF(E6019="","",IFERROR(VLOOKUP(E6019,REGRAS_CST!$A$2:$D$200,4,FALSE),""))</f>
        <v/>
      </c>
      <c r="R6019" s="8"/>
      <c r="S6019" s="7">
        <f>IF($H6019="","",$H6019*(1-$U6019))</f>
        <v>8.9999999999999993E-3</v>
      </c>
      <c r="T6019" s="7">
        <f>IF($I6019="","",$I6019*(1-$U6019))</f>
        <v>1E-3</v>
      </c>
      <c r="U6019" s="7">
        <f>IFERROR(INDEX(BASE_CCLASSTRIB!$E:$E, MATCH(TEXT($D6019,"000000"), BASE_CCLASSTRIB!$A:$A, 0))/100, 0)</f>
        <v>0</v>
      </c>
      <c r="V6019" s="21">
        <f>IFERROR(INDEX(BASE_CCLASSTRIB!$F:$F, MATCH(TEXT($D6019,"000000"), BASE_CCLASSTRIB!$A:$A, 0))/100, 0)</f>
        <v>0</v>
      </c>
    </row>
    <row r="6020" spans="2:22" ht="15.75" customHeight="1" thickTop="1" thickBot="1">
      <c r="B6020" s="8"/>
      <c r="C6020" s="8"/>
      <c r="E6020" s="8" t="str">
        <f>IF(D6020="","",LEFT(D6020,3))</f>
        <v/>
      </c>
      <c r="F6020" s="5" t="str">
        <f>IF(E6020="","",IFERROR(VLOOKUP(E6020,REGRAS_CST!$A$2:$B$200,2,FALSE),""))</f>
        <v/>
      </c>
      <c r="H6020" s="7">
        <v>8.9999999999999993E-3</v>
      </c>
      <c r="I6020" s="7">
        <v>1E-3</v>
      </c>
      <c r="K6020" s="5" t="str">
        <f>IF(E6020="","",IFERROR(VLOOKUP(E6020,REGRAS_CST!$A$2:$C$200,3,FALSE),""))</f>
        <v/>
      </c>
      <c r="L6020" s="10" t="str">
        <f>IF($G6020="", "", $G6020*(1-$V6020))</f>
        <v/>
      </c>
      <c r="M6020" s="30" t="str">
        <f t="shared" si="186"/>
        <v/>
      </c>
      <c r="N6020" s="30" t="str">
        <f t="shared" si="187"/>
        <v/>
      </c>
      <c r="O6020" s="5" t="str">
        <f>IF(D6020="","",
IF(AND(K6020&lt;&gt;"SIM",V6020&gt;0),"ERRO: % BC &gt; 0, mas NÃO permitida ❌",
IF(AND(K6020="SIM",V6020=0),"ATENÇÃO: BC permitida, mas % = 0 🔎",
"Base de cálculo aplicada corretamente ✅")))</f>
        <v/>
      </c>
      <c r="P6020" s="5" t="str">
        <f>IF(D6020="","",
IF(AND(Q6020&lt;&gt;"SIM",U6020&gt;0),"ERRO: % alíquota &gt; 0, mas NÃO permitida ❌",
IF(AND(Q6020="SIM",U6020=0),"ATENÇÃO: alíquota permitida, mas % = 0 🔎",
"Alíquota aplicada corretamente ✅")))</f>
        <v/>
      </c>
      <c r="Q6020" s="5" t="str">
        <f>IF(E6020="","",IFERROR(VLOOKUP(E6020,REGRAS_CST!$A$2:$D$200,4,FALSE),""))</f>
        <v/>
      </c>
      <c r="R6020" s="8"/>
      <c r="S6020" s="7">
        <f>IF($H6020="","",$H6020*(1-$U6020))</f>
        <v>8.9999999999999993E-3</v>
      </c>
      <c r="T6020" s="7">
        <f>IF($I6020="","",$I6020*(1-$U6020))</f>
        <v>1E-3</v>
      </c>
      <c r="U6020" s="7">
        <f>IFERROR(INDEX(BASE_CCLASSTRIB!$E:$E, MATCH(TEXT($D6020,"000000"), BASE_CCLASSTRIB!$A:$A, 0))/100, 0)</f>
        <v>0</v>
      </c>
      <c r="V6020" s="21">
        <f>IFERROR(INDEX(BASE_CCLASSTRIB!$F:$F, MATCH(TEXT($D6020,"000000"), BASE_CCLASSTRIB!$A:$A, 0))/100, 0)</f>
        <v>0</v>
      </c>
    </row>
    <row r="6021" spans="2:22" ht="15.75" customHeight="1" thickTop="1" thickBot="1">
      <c r="B6021" s="8"/>
      <c r="C6021" s="8"/>
      <c r="E6021" s="8" t="str">
        <f>IF(D6021="","",LEFT(D6021,3))</f>
        <v/>
      </c>
      <c r="F6021" s="5" t="str">
        <f>IF(E6021="","",IFERROR(VLOOKUP(E6021,REGRAS_CST!$A$2:$B$200,2,FALSE),""))</f>
        <v/>
      </c>
      <c r="H6021" s="7">
        <v>8.9999999999999993E-3</v>
      </c>
      <c r="I6021" s="7">
        <v>1E-3</v>
      </c>
      <c r="K6021" s="5" t="str">
        <f>IF(E6021="","",IFERROR(VLOOKUP(E6021,REGRAS_CST!$A$2:$C$200,3,FALSE),""))</f>
        <v/>
      </c>
      <c r="L6021" s="10" t="str">
        <f>IF($G6021="", "", $G6021*(1-$V6021))</f>
        <v/>
      </c>
      <c r="M6021" s="30" t="str">
        <f t="shared" ref="M6021:M6084" si="188">IF(OR($L6021="",$S6021=""),"",TRUNC(VALUE($L6021)*VALUE($S6021),2))</f>
        <v/>
      </c>
      <c r="N6021" s="30" t="str">
        <f t="shared" ref="N6021:N6084" si="189">IF(OR($L6021="",$T6021=""),"",TRUNC(VALUE($L6021)*VALUE($T6021),2))</f>
        <v/>
      </c>
      <c r="O6021" s="5" t="str">
        <f>IF(D6021="","",
IF(AND(K6021&lt;&gt;"SIM",V6021&gt;0),"ERRO: % BC &gt; 0, mas NÃO permitida ❌",
IF(AND(K6021="SIM",V6021=0),"ATENÇÃO: BC permitida, mas % = 0 🔎",
"Base de cálculo aplicada corretamente ✅")))</f>
        <v/>
      </c>
      <c r="P6021" s="5" t="str">
        <f>IF(D6021="","",
IF(AND(Q6021&lt;&gt;"SIM",U6021&gt;0),"ERRO: % alíquota &gt; 0, mas NÃO permitida ❌",
IF(AND(Q6021="SIM",U6021=0),"ATENÇÃO: alíquota permitida, mas % = 0 🔎",
"Alíquota aplicada corretamente ✅")))</f>
        <v/>
      </c>
      <c r="Q6021" s="5" t="str">
        <f>IF(E6021="","",IFERROR(VLOOKUP(E6021,REGRAS_CST!$A$2:$D$200,4,FALSE),""))</f>
        <v/>
      </c>
      <c r="R6021" s="8"/>
      <c r="S6021" s="7">
        <f>IF($H6021="","",$H6021*(1-$U6021))</f>
        <v>8.9999999999999993E-3</v>
      </c>
      <c r="T6021" s="7">
        <f>IF($I6021="","",$I6021*(1-$U6021))</f>
        <v>1E-3</v>
      </c>
      <c r="U6021" s="7">
        <f>IFERROR(INDEX(BASE_CCLASSTRIB!$E:$E, MATCH(TEXT($D6021,"000000"), BASE_CCLASSTRIB!$A:$A, 0))/100, 0)</f>
        <v>0</v>
      </c>
      <c r="V6021" s="21">
        <f>IFERROR(INDEX(BASE_CCLASSTRIB!$F:$F, MATCH(TEXT($D6021,"000000"), BASE_CCLASSTRIB!$A:$A, 0))/100, 0)</f>
        <v>0</v>
      </c>
    </row>
    <row r="6022" spans="2:22" ht="15.75" customHeight="1" thickTop="1" thickBot="1">
      <c r="B6022" s="8"/>
      <c r="C6022" s="8"/>
      <c r="E6022" s="8" t="str">
        <f>IF(D6022="","",LEFT(D6022,3))</f>
        <v/>
      </c>
      <c r="F6022" s="5" t="str">
        <f>IF(E6022="","",IFERROR(VLOOKUP(E6022,REGRAS_CST!$A$2:$B$200,2,FALSE),""))</f>
        <v/>
      </c>
      <c r="H6022" s="7">
        <v>8.9999999999999993E-3</v>
      </c>
      <c r="I6022" s="7">
        <v>1E-3</v>
      </c>
      <c r="K6022" s="5" t="str">
        <f>IF(E6022="","",IFERROR(VLOOKUP(E6022,REGRAS_CST!$A$2:$C$200,3,FALSE),""))</f>
        <v/>
      </c>
      <c r="L6022" s="10" t="str">
        <f>IF($G6022="", "", $G6022*(1-$V6022))</f>
        <v/>
      </c>
      <c r="M6022" s="30" t="str">
        <f t="shared" si="188"/>
        <v/>
      </c>
      <c r="N6022" s="30" t="str">
        <f t="shared" si="189"/>
        <v/>
      </c>
      <c r="O6022" s="5" t="str">
        <f>IF(D6022="","",
IF(AND(K6022&lt;&gt;"SIM",V6022&gt;0),"ERRO: % BC &gt; 0, mas NÃO permitida ❌",
IF(AND(K6022="SIM",V6022=0),"ATENÇÃO: BC permitida, mas % = 0 🔎",
"Base de cálculo aplicada corretamente ✅")))</f>
        <v/>
      </c>
      <c r="P6022" s="5" t="str">
        <f>IF(D6022="","",
IF(AND(Q6022&lt;&gt;"SIM",U6022&gt;0),"ERRO: % alíquota &gt; 0, mas NÃO permitida ❌",
IF(AND(Q6022="SIM",U6022=0),"ATENÇÃO: alíquota permitida, mas % = 0 🔎",
"Alíquota aplicada corretamente ✅")))</f>
        <v/>
      </c>
      <c r="Q6022" s="5" t="str">
        <f>IF(E6022="","",IFERROR(VLOOKUP(E6022,REGRAS_CST!$A$2:$D$200,4,FALSE),""))</f>
        <v/>
      </c>
      <c r="R6022" s="8"/>
      <c r="S6022" s="7">
        <f>IF($H6022="","",$H6022*(1-$U6022))</f>
        <v>8.9999999999999993E-3</v>
      </c>
      <c r="T6022" s="7">
        <f>IF($I6022="","",$I6022*(1-$U6022))</f>
        <v>1E-3</v>
      </c>
      <c r="U6022" s="7">
        <f>IFERROR(INDEX(BASE_CCLASSTRIB!$E:$E, MATCH(TEXT($D6022,"000000"), BASE_CCLASSTRIB!$A:$A, 0))/100, 0)</f>
        <v>0</v>
      </c>
      <c r="V6022" s="21">
        <f>IFERROR(INDEX(BASE_CCLASSTRIB!$F:$F, MATCH(TEXT($D6022,"000000"), BASE_CCLASSTRIB!$A:$A, 0))/100, 0)</f>
        <v>0</v>
      </c>
    </row>
    <row r="6023" spans="2:22" ht="15.75" customHeight="1" thickTop="1" thickBot="1">
      <c r="B6023" s="8"/>
      <c r="C6023" s="8"/>
      <c r="E6023" s="8" t="str">
        <f>IF(D6023="","",LEFT(D6023,3))</f>
        <v/>
      </c>
      <c r="F6023" s="5" t="str">
        <f>IF(E6023="","",IFERROR(VLOOKUP(E6023,REGRAS_CST!$A$2:$B$200,2,FALSE),""))</f>
        <v/>
      </c>
      <c r="H6023" s="7">
        <v>8.9999999999999993E-3</v>
      </c>
      <c r="I6023" s="7">
        <v>1E-3</v>
      </c>
      <c r="K6023" s="5" t="str">
        <f>IF(E6023="","",IFERROR(VLOOKUP(E6023,REGRAS_CST!$A$2:$C$200,3,FALSE),""))</f>
        <v/>
      </c>
      <c r="L6023" s="10" t="str">
        <f>IF($G6023="", "", $G6023*(1-$V6023))</f>
        <v/>
      </c>
      <c r="M6023" s="30" t="str">
        <f t="shared" si="188"/>
        <v/>
      </c>
      <c r="N6023" s="30" t="str">
        <f t="shared" si="189"/>
        <v/>
      </c>
      <c r="O6023" s="5" t="str">
        <f>IF(D6023="","",
IF(AND(K6023&lt;&gt;"SIM",V6023&gt;0),"ERRO: % BC &gt; 0, mas NÃO permitida ❌",
IF(AND(K6023="SIM",V6023=0),"ATENÇÃO: BC permitida, mas % = 0 🔎",
"Base de cálculo aplicada corretamente ✅")))</f>
        <v/>
      </c>
      <c r="P6023" s="5" t="str">
        <f>IF(D6023="","",
IF(AND(Q6023&lt;&gt;"SIM",U6023&gt;0),"ERRO: % alíquota &gt; 0, mas NÃO permitida ❌",
IF(AND(Q6023="SIM",U6023=0),"ATENÇÃO: alíquota permitida, mas % = 0 🔎",
"Alíquota aplicada corretamente ✅")))</f>
        <v/>
      </c>
      <c r="Q6023" s="5" t="str">
        <f>IF(E6023="","",IFERROR(VLOOKUP(E6023,REGRAS_CST!$A$2:$D$200,4,FALSE),""))</f>
        <v/>
      </c>
      <c r="R6023" s="8"/>
      <c r="S6023" s="7">
        <f>IF($H6023="","",$H6023*(1-$U6023))</f>
        <v>8.9999999999999993E-3</v>
      </c>
      <c r="T6023" s="7">
        <f>IF($I6023="","",$I6023*(1-$U6023))</f>
        <v>1E-3</v>
      </c>
      <c r="U6023" s="7">
        <f>IFERROR(INDEX(BASE_CCLASSTRIB!$E:$E, MATCH(TEXT($D6023,"000000"), BASE_CCLASSTRIB!$A:$A, 0))/100, 0)</f>
        <v>0</v>
      </c>
      <c r="V6023" s="21">
        <f>IFERROR(INDEX(BASE_CCLASSTRIB!$F:$F, MATCH(TEXT($D6023,"000000"), BASE_CCLASSTRIB!$A:$A, 0))/100, 0)</f>
        <v>0</v>
      </c>
    </row>
    <row r="6024" spans="2:22" ht="15.75" customHeight="1" thickTop="1" thickBot="1">
      <c r="B6024" s="8"/>
      <c r="C6024" s="8"/>
      <c r="E6024" s="8" t="str">
        <f>IF(D6024="","",LEFT(D6024,3))</f>
        <v/>
      </c>
      <c r="F6024" s="5" t="str">
        <f>IF(E6024="","",IFERROR(VLOOKUP(E6024,REGRAS_CST!$A$2:$B$200,2,FALSE),""))</f>
        <v/>
      </c>
      <c r="H6024" s="7">
        <v>8.9999999999999993E-3</v>
      </c>
      <c r="I6024" s="7">
        <v>1E-3</v>
      </c>
      <c r="K6024" s="5" t="str">
        <f>IF(E6024="","",IFERROR(VLOOKUP(E6024,REGRAS_CST!$A$2:$C$200,3,FALSE),""))</f>
        <v/>
      </c>
      <c r="L6024" s="10" t="str">
        <f>IF($G6024="", "", $G6024*(1-$V6024))</f>
        <v/>
      </c>
      <c r="M6024" s="30" t="str">
        <f t="shared" si="188"/>
        <v/>
      </c>
      <c r="N6024" s="30" t="str">
        <f t="shared" si="189"/>
        <v/>
      </c>
      <c r="O6024" s="5" t="str">
        <f>IF(D6024="","",
IF(AND(K6024&lt;&gt;"SIM",V6024&gt;0),"ERRO: % BC &gt; 0, mas NÃO permitida ❌",
IF(AND(K6024="SIM",V6024=0),"ATENÇÃO: BC permitida, mas % = 0 🔎",
"Base de cálculo aplicada corretamente ✅")))</f>
        <v/>
      </c>
      <c r="P6024" s="5" t="str">
        <f>IF(D6024="","",
IF(AND(Q6024&lt;&gt;"SIM",U6024&gt;0),"ERRO: % alíquota &gt; 0, mas NÃO permitida ❌",
IF(AND(Q6024="SIM",U6024=0),"ATENÇÃO: alíquota permitida, mas % = 0 🔎",
"Alíquota aplicada corretamente ✅")))</f>
        <v/>
      </c>
      <c r="Q6024" s="5" t="str">
        <f>IF(E6024="","",IFERROR(VLOOKUP(E6024,REGRAS_CST!$A$2:$D$200,4,FALSE),""))</f>
        <v/>
      </c>
      <c r="R6024" s="8"/>
      <c r="S6024" s="7">
        <f>IF($H6024="","",$H6024*(1-$U6024))</f>
        <v>8.9999999999999993E-3</v>
      </c>
      <c r="T6024" s="7">
        <f>IF($I6024="","",$I6024*(1-$U6024))</f>
        <v>1E-3</v>
      </c>
      <c r="U6024" s="7">
        <f>IFERROR(INDEX(BASE_CCLASSTRIB!$E:$E, MATCH(TEXT($D6024,"000000"), BASE_CCLASSTRIB!$A:$A, 0))/100, 0)</f>
        <v>0</v>
      </c>
      <c r="V6024" s="21">
        <f>IFERROR(INDEX(BASE_CCLASSTRIB!$F:$F, MATCH(TEXT($D6024,"000000"), BASE_CCLASSTRIB!$A:$A, 0))/100, 0)</f>
        <v>0</v>
      </c>
    </row>
    <row r="6025" spans="2:22" ht="15.75" customHeight="1" thickTop="1" thickBot="1">
      <c r="B6025" s="8"/>
      <c r="C6025" s="8"/>
      <c r="E6025" s="8" t="str">
        <f>IF(D6025="","",LEFT(D6025,3))</f>
        <v/>
      </c>
      <c r="F6025" s="5" t="str">
        <f>IF(E6025="","",IFERROR(VLOOKUP(E6025,REGRAS_CST!$A$2:$B$200,2,FALSE),""))</f>
        <v/>
      </c>
      <c r="H6025" s="7">
        <v>8.9999999999999993E-3</v>
      </c>
      <c r="I6025" s="7">
        <v>1E-3</v>
      </c>
      <c r="K6025" s="5" t="str">
        <f>IF(E6025="","",IFERROR(VLOOKUP(E6025,REGRAS_CST!$A$2:$C$200,3,FALSE),""))</f>
        <v/>
      </c>
      <c r="L6025" s="10" t="str">
        <f>IF($G6025="", "", $G6025*(1-$V6025))</f>
        <v/>
      </c>
      <c r="M6025" s="30" t="str">
        <f t="shared" si="188"/>
        <v/>
      </c>
      <c r="N6025" s="30" t="str">
        <f t="shared" si="189"/>
        <v/>
      </c>
      <c r="O6025" s="5" t="str">
        <f>IF(D6025="","",
IF(AND(K6025&lt;&gt;"SIM",V6025&gt;0),"ERRO: % BC &gt; 0, mas NÃO permitida ❌",
IF(AND(K6025="SIM",V6025=0),"ATENÇÃO: BC permitida, mas % = 0 🔎",
"Base de cálculo aplicada corretamente ✅")))</f>
        <v/>
      </c>
      <c r="P6025" s="5" t="str">
        <f>IF(D6025="","",
IF(AND(Q6025&lt;&gt;"SIM",U6025&gt;0),"ERRO: % alíquota &gt; 0, mas NÃO permitida ❌",
IF(AND(Q6025="SIM",U6025=0),"ATENÇÃO: alíquota permitida, mas % = 0 🔎",
"Alíquota aplicada corretamente ✅")))</f>
        <v/>
      </c>
      <c r="Q6025" s="5" t="str">
        <f>IF(E6025="","",IFERROR(VLOOKUP(E6025,REGRAS_CST!$A$2:$D$200,4,FALSE),""))</f>
        <v/>
      </c>
      <c r="R6025" s="8"/>
      <c r="S6025" s="7">
        <f>IF($H6025="","",$H6025*(1-$U6025))</f>
        <v>8.9999999999999993E-3</v>
      </c>
      <c r="T6025" s="7">
        <f>IF($I6025="","",$I6025*(1-$U6025))</f>
        <v>1E-3</v>
      </c>
      <c r="U6025" s="7">
        <f>IFERROR(INDEX(BASE_CCLASSTRIB!$E:$E, MATCH(TEXT($D6025,"000000"), BASE_CCLASSTRIB!$A:$A, 0))/100, 0)</f>
        <v>0</v>
      </c>
      <c r="V6025" s="21">
        <f>IFERROR(INDEX(BASE_CCLASSTRIB!$F:$F, MATCH(TEXT($D6025,"000000"), BASE_CCLASSTRIB!$A:$A, 0))/100, 0)</f>
        <v>0</v>
      </c>
    </row>
    <row r="6026" spans="2:22" ht="15.75" customHeight="1" thickTop="1" thickBot="1">
      <c r="B6026" s="8"/>
      <c r="C6026" s="8"/>
      <c r="E6026" s="8" t="str">
        <f>IF(D6026="","",LEFT(D6026,3))</f>
        <v/>
      </c>
      <c r="F6026" s="5" t="str">
        <f>IF(E6026="","",IFERROR(VLOOKUP(E6026,REGRAS_CST!$A$2:$B$200,2,FALSE),""))</f>
        <v/>
      </c>
      <c r="H6026" s="7">
        <v>8.9999999999999993E-3</v>
      </c>
      <c r="I6026" s="7">
        <v>1E-3</v>
      </c>
      <c r="K6026" s="5" t="str">
        <f>IF(E6026="","",IFERROR(VLOOKUP(E6026,REGRAS_CST!$A$2:$C$200,3,FALSE),""))</f>
        <v/>
      </c>
      <c r="L6026" s="10" t="str">
        <f>IF($G6026="", "", $G6026*(1-$V6026))</f>
        <v/>
      </c>
      <c r="M6026" s="30" t="str">
        <f t="shared" si="188"/>
        <v/>
      </c>
      <c r="N6026" s="30" t="str">
        <f t="shared" si="189"/>
        <v/>
      </c>
      <c r="O6026" s="5" t="str">
        <f>IF(D6026="","",
IF(AND(K6026&lt;&gt;"SIM",V6026&gt;0),"ERRO: % BC &gt; 0, mas NÃO permitida ❌",
IF(AND(K6026="SIM",V6026=0),"ATENÇÃO: BC permitida, mas % = 0 🔎",
"Base de cálculo aplicada corretamente ✅")))</f>
        <v/>
      </c>
      <c r="P6026" s="5" t="str">
        <f>IF(D6026="","",
IF(AND(Q6026&lt;&gt;"SIM",U6026&gt;0),"ERRO: % alíquota &gt; 0, mas NÃO permitida ❌",
IF(AND(Q6026="SIM",U6026=0),"ATENÇÃO: alíquota permitida, mas % = 0 🔎",
"Alíquota aplicada corretamente ✅")))</f>
        <v/>
      </c>
      <c r="Q6026" s="5" t="str">
        <f>IF(E6026="","",IFERROR(VLOOKUP(E6026,REGRAS_CST!$A$2:$D$200,4,FALSE),""))</f>
        <v/>
      </c>
      <c r="R6026" s="8"/>
      <c r="S6026" s="7">
        <f>IF($H6026="","",$H6026*(1-$U6026))</f>
        <v>8.9999999999999993E-3</v>
      </c>
      <c r="T6026" s="7">
        <f>IF($I6026="","",$I6026*(1-$U6026))</f>
        <v>1E-3</v>
      </c>
      <c r="U6026" s="7">
        <f>IFERROR(INDEX(BASE_CCLASSTRIB!$E:$E, MATCH(TEXT($D6026,"000000"), BASE_CCLASSTRIB!$A:$A, 0))/100, 0)</f>
        <v>0</v>
      </c>
      <c r="V6026" s="21">
        <f>IFERROR(INDEX(BASE_CCLASSTRIB!$F:$F, MATCH(TEXT($D6026,"000000"), BASE_CCLASSTRIB!$A:$A, 0))/100, 0)</f>
        <v>0</v>
      </c>
    </row>
    <row r="6027" spans="2:22" ht="15.75" customHeight="1" thickTop="1" thickBot="1">
      <c r="B6027" s="8"/>
      <c r="C6027" s="8"/>
      <c r="E6027" s="8" t="str">
        <f>IF(D6027="","",LEFT(D6027,3))</f>
        <v/>
      </c>
      <c r="F6027" s="5" t="str">
        <f>IF(E6027="","",IFERROR(VLOOKUP(E6027,REGRAS_CST!$A$2:$B$200,2,FALSE),""))</f>
        <v/>
      </c>
      <c r="H6027" s="7">
        <v>8.9999999999999993E-3</v>
      </c>
      <c r="I6027" s="7">
        <v>1E-3</v>
      </c>
      <c r="K6027" s="5" t="str">
        <f>IF(E6027="","",IFERROR(VLOOKUP(E6027,REGRAS_CST!$A$2:$C$200,3,FALSE),""))</f>
        <v/>
      </c>
      <c r="L6027" s="10" t="str">
        <f>IF($G6027="", "", $G6027*(1-$V6027))</f>
        <v/>
      </c>
      <c r="M6027" s="30" t="str">
        <f t="shared" si="188"/>
        <v/>
      </c>
      <c r="N6027" s="30" t="str">
        <f t="shared" si="189"/>
        <v/>
      </c>
      <c r="O6027" s="5" t="str">
        <f>IF(D6027="","",
IF(AND(K6027&lt;&gt;"SIM",V6027&gt;0),"ERRO: % BC &gt; 0, mas NÃO permitida ❌",
IF(AND(K6027="SIM",V6027=0),"ATENÇÃO: BC permitida, mas % = 0 🔎",
"Base de cálculo aplicada corretamente ✅")))</f>
        <v/>
      </c>
      <c r="P6027" s="5" t="str">
        <f>IF(D6027="","",
IF(AND(Q6027&lt;&gt;"SIM",U6027&gt;0),"ERRO: % alíquota &gt; 0, mas NÃO permitida ❌",
IF(AND(Q6027="SIM",U6027=0),"ATENÇÃO: alíquota permitida, mas % = 0 🔎",
"Alíquota aplicada corretamente ✅")))</f>
        <v/>
      </c>
      <c r="Q6027" s="5" t="str">
        <f>IF(E6027="","",IFERROR(VLOOKUP(E6027,REGRAS_CST!$A$2:$D$200,4,FALSE),""))</f>
        <v/>
      </c>
      <c r="R6027" s="8"/>
      <c r="S6027" s="7">
        <f>IF($H6027="","",$H6027*(1-$U6027))</f>
        <v>8.9999999999999993E-3</v>
      </c>
      <c r="T6027" s="7">
        <f>IF($I6027="","",$I6027*(1-$U6027))</f>
        <v>1E-3</v>
      </c>
      <c r="U6027" s="7">
        <f>IFERROR(INDEX(BASE_CCLASSTRIB!$E:$E, MATCH(TEXT($D6027,"000000"), BASE_CCLASSTRIB!$A:$A, 0))/100, 0)</f>
        <v>0</v>
      </c>
      <c r="V6027" s="21">
        <f>IFERROR(INDEX(BASE_CCLASSTRIB!$F:$F, MATCH(TEXT($D6027,"000000"), BASE_CCLASSTRIB!$A:$A, 0))/100, 0)</f>
        <v>0</v>
      </c>
    </row>
    <row r="6028" spans="2:22" ht="15.75" customHeight="1" thickTop="1" thickBot="1">
      <c r="B6028" s="8"/>
      <c r="C6028" s="8"/>
      <c r="E6028" s="8" t="str">
        <f>IF(D6028="","",LEFT(D6028,3))</f>
        <v/>
      </c>
      <c r="F6028" s="5" t="str">
        <f>IF(E6028="","",IFERROR(VLOOKUP(E6028,REGRAS_CST!$A$2:$B$200,2,FALSE),""))</f>
        <v/>
      </c>
      <c r="H6028" s="7">
        <v>8.9999999999999993E-3</v>
      </c>
      <c r="I6028" s="7">
        <v>1E-3</v>
      </c>
      <c r="K6028" s="5" t="str">
        <f>IF(E6028="","",IFERROR(VLOOKUP(E6028,REGRAS_CST!$A$2:$C$200,3,FALSE),""))</f>
        <v/>
      </c>
      <c r="L6028" s="10" t="str">
        <f>IF($G6028="", "", $G6028*(1-$V6028))</f>
        <v/>
      </c>
      <c r="M6028" s="30" t="str">
        <f t="shared" si="188"/>
        <v/>
      </c>
      <c r="N6028" s="30" t="str">
        <f t="shared" si="189"/>
        <v/>
      </c>
      <c r="O6028" s="5" t="str">
        <f>IF(D6028="","",
IF(AND(K6028&lt;&gt;"SIM",V6028&gt;0),"ERRO: % BC &gt; 0, mas NÃO permitida ❌",
IF(AND(K6028="SIM",V6028=0),"ATENÇÃO: BC permitida, mas % = 0 🔎",
"Base de cálculo aplicada corretamente ✅")))</f>
        <v/>
      </c>
      <c r="P6028" s="5" t="str">
        <f>IF(D6028="","",
IF(AND(Q6028&lt;&gt;"SIM",U6028&gt;0),"ERRO: % alíquota &gt; 0, mas NÃO permitida ❌",
IF(AND(Q6028="SIM",U6028=0),"ATENÇÃO: alíquota permitida, mas % = 0 🔎",
"Alíquota aplicada corretamente ✅")))</f>
        <v/>
      </c>
      <c r="Q6028" s="5" t="str">
        <f>IF(E6028="","",IFERROR(VLOOKUP(E6028,REGRAS_CST!$A$2:$D$200,4,FALSE),""))</f>
        <v/>
      </c>
      <c r="R6028" s="8"/>
      <c r="S6028" s="7">
        <f>IF($H6028="","",$H6028*(1-$U6028))</f>
        <v>8.9999999999999993E-3</v>
      </c>
      <c r="T6028" s="7">
        <f>IF($I6028="","",$I6028*(1-$U6028))</f>
        <v>1E-3</v>
      </c>
      <c r="U6028" s="7">
        <f>IFERROR(INDEX(BASE_CCLASSTRIB!$E:$E, MATCH(TEXT($D6028,"000000"), BASE_CCLASSTRIB!$A:$A, 0))/100, 0)</f>
        <v>0</v>
      </c>
      <c r="V6028" s="21">
        <f>IFERROR(INDEX(BASE_CCLASSTRIB!$F:$F, MATCH(TEXT($D6028,"000000"), BASE_CCLASSTRIB!$A:$A, 0))/100, 0)</f>
        <v>0</v>
      </c>
    </row>
    <row r="6029" spans="2:22" ht="15.75" customHeight="1" thickTop="1" thickBot="1">
      <c r="B6029" s="8"/>
      <c r="C6029" s="8"/>
      <c r="E6029" s="8" t="str">
        <f>IF(D6029="","",LEFT(D6029,3))</f>
        <v/>
      </c>
      <c r="F6029" s="5" t="str">
        <f>IF(E6029="","",IFERROR(VLOOKUP(E6029,REGRAS_CST!$A$2:$B$200,2,FALSE),""))</f>
        <v/>
      </c>
      <c r="H6029" s="7">
        <v>8.9999999999999993E-3</v>
      </c>
      <c r="I6029" s="7">
        <v>1E-3</v>
      </c>
      <c r="K6029" s="5" t="str">
        <f>IF(E6029="","",IFERROR(VLOOKUP(E6029,REGRAS_CST!$A$2:$C$200,3,FALSE),""))</f>
        <v/>
      </c>
      <c r="L6029" s="10" t="str">
        <f>IF($G6029="", "", $G6029*(1-$V6029))</f>
        <v/>
      </c>
      <c r="M6029" s="30" t="str">
        <f t="shared" si="188"/>
        <v/>
      </c>
      <c r="N6029" s="30" t="str">
        <f t="shared" si="189"/>
        <v/>
      </c>
      <c r="O6029" s="5" t="str">
        <f>IF(D6029="","",
IF(AND(K6029&lt;&gt;"SIM",V6029&gt;0),"ERRO: % BC &gt; 0, mas NÃO permitida ❌",
IF(AND(K6029="SIM",V6029=0),"ATENÇÃO: BC permitida, mas % = 0 🔎",
"Base de cálculo aplicada corretamente ✅")))</f>
        <v/>
      </c>
      <c r="P6029" s="5" t="str">
        <f>IF(D6029="","",
IF(AND(Q6029&lt;&gt;"SIM",U6029&gt;0),"ERRO: % alíquota &gt; 0, mas NÃO permitida ❌",
IF(AND(Q6029="SIM",U6029=0),"ATENÇÃO: alíquota permitida, mas % = 0 🔎",
"Alíquota aplicada corretamente ✅")))</f>
        <v/>
      </c>
      <c r="Q6029" s="5" t="str">
        <f>IF(E6029="","",IFERROR(VLOOKUP(E6029,REGRAS_CST!$A$2:$D$200,4,FALSE),""))</f>
        <v/>
      </c>
      <c r="R6029" s="8"/>
      <c r="S6029" s="7">
        <f>IF($H6029="","",$H6029*(1-$U6029))</f>
        <v>8.9999999999999993E-3</v>
      </c>
      <c r="T6029" s="7">
        <f>IF($I6029="","",$I6029*(1-$U6029))</f>
        <v>1E-3</v>
      </c>
      <c r="U6029" s="7">
        <f>IFERROR(INDEX(BASE_CCLASSTRIB!$E:$E, MATCH(TEXT($D6029,"000000"), BASE_CCLASSTRIB!$A:$A, 0))/100, 0)</f>
        <v>0</v>
      </c>
      <c r="V6029" s="21">
        <f>IFERROR(INDEX(BASE_CCLASSTRIB!$F:$F, MATCH(TEXT($D6029,"000000"), BASE_CCLASSTRIB!$A:$A, 0))/100, 0)</f>
        <v>0</v>
      </c>
    </row>
    <row r="6030" spans="2:22" ht="15.75" customHeight="1" thickTop="1" thickBot="1">
      <c r="B6030" s="8"/>
      <c r="C6030" s="8"/>
      <c r="E6030" s="8" t="str">
        <f>IF(D6030="","",LEFT(D6030,3))</f>
        <v/>
      </c>
      <c r="F6030" s="5" t="str">
        <f>IF(E6030="","",IFERROR(VLOOKUP(E6030,REGRAS_CST!$A$2:$B$200,2,FALSE),""))</f>
        <v/>
      </c>
      <c r="H6030" s="7">
        <v>8.9999999999999993E-3</v>
      </c>
      <c r="I6030" s="7">
        <v>1E-3</v>
      </c>
      <c r="K6030" s="5" t="str">
        <f>IF(E6030="","",IFERROR(VLOOKUP(E6030,REGRAS_CST!$A$2:$C$200,3,FALSE),""))</f>
        <v/>
      </c>
      <c r="L6030" s="10" t="str">
        <f>IF($G6030="", "", $G6030*(1-$V6030))</f>
        <v/>
      </c>
      <c r="M6030" s="30" t="str">
        <f t="shared" si="188"/>
        <v/>
      </c>
      <c r="N6030" s="30" t="str">
        <f t="shared" si="189"/>
        <v/>
      </c>
      <c r="O6030" s="5" t="str">
        <f>IF(D6030="","",
IF(AND(K6030&lt;&gt;"SIM",V6030&gt;0),"ERRO: % BC &gt; 0, mas NÃO permitida ❌",
IF(AND(K6030="SIM",V6030=0),"ATENÇÃO: BC permitida, mas % = 0 🔎",
"Base de cálculo aplicada corretamente ✅")))</f>
        <v/>
      </c>
      <c r="P6030" s="5" t="str">
        <f>IF(D6030="","",
IF(AND(Q6030&lt;&gt;"SIM",U6030&gt;0),"ERRO: % alíquota &gt; 0, mas NÃO permitida ❌",
IF(AND(Q6030="SIM",U6030=0),"ATENÇÃO: alíquota permitida, mas % = 0 🔎",
"Alíquota aplicada corretamente ✅")))</f>
        <v/>
      </c>
      <c r="Q6030" s="5" t="str">
        <f>IF(E6030="","",IFERROR(VLOOKUP(E6030,REGRAS_CST!$A$2:$D$200,4,FALSE),""))</f>
        <v/>
      </c>
      <c r="R6030" s="8"/>
      <c r="S6030" s="7">
        <f>IF($H6030="","",$H6030*(1-$U6030))</f>
        <v>8.9999999999999993E-3</v>
      </c>
      <c r="T6030" s="7">
        <f>IF($I6030="","",$I6030*(1-$U6030))</f>
        <v>1E-3</v>
      </c>
      <c r="U6030" s="7">
        <f>IFERROR(INDEX(BASE_CCLASSTRIB!$E:$E, MATCH(TEXT($D6030,"000000"), BASE_CCLASSTRIB!$A:$A, 0))/100, 0)</f>
        <v>0</v>
      </c>
      <c r="V6030" s="21">
        <f>IFERROR(INDEX(BASE_CCLASSTRIB!$F:$F, MATCH(TEXT($D6030,"000000"), BASE_CCLASSTRIB!$A:$A, 0))/100, 0)</f>
        <v>0</v>
      </c>
    </row>
    <row r="6031" spans="2:22" ht="15.75" customHeight="1" thickTop="1" thickBot="1">
      <c r="B6031" s="8"/>
      <c r="C6031" s="8"/>
      <c r="E6031" s="8" t="str">
        <f>IF(D6031="","",LEFT(D6031,3))</f>
        <v/>
      </c>
      <c r="F6031" s="5" t="str">
        <f>IF(E6031="","",IFERROR(VLOOKUP(E6031,REGRAS_CST!$A$2:$B$200,2,FALSE),""))</f>
        <v/>
      </c>
      <c r="H6031" s="7">
        <v>8.9999999999999993E-3</v>
      </c>
      <c r="I6031" s="7">
        <v>1E-3</v>
      </c>
      <c r="K6031" s="5" t="str">
        <f>IF(E6031="","",IFERROR(VLOOKUP(E6031,REGRAS_CST!$A$2:$C$200,3,FALSE),""))</f>
        <v/>
      </c>
      <c r="L6031" s="10" t="str">
        <f>IF($G6031="", "", $G6031*(1-$V6031))</f>
        <v/>
      </c>
      <c r="M6031" s="30" t="str">
        <f t="shared" si="188"/>
        <v/>
      </c>
      <c r="N6031" s="30" t="str">
        <f t="shared" si="189"/>
        <v/>
      </c>
      <c r="O6031" s="5" t="str">
        <f>IF(D6031="","",
IF(AND(K6031&lt;&gt;"SIM",V6031&gt;0),"ERRO: % BC &gt; 0, mas NÃO permitida ❌",
IF(AND(K6031="SIM",V6031=0),"ATENÇÃO: BC permitida, mas % = 0 🔎",
"Base de cálculo aplicada corretamente ✅")))</f>
        <v/>
      </c>
      <c r="P6031" s="5" t="str">
        <f>IF(D6031="","",
IF(AND(Q6031&lt;&gt;"SIM",U6031&gt;0),"ERRO: % alíquota &gt; 0, mas NÃO permitida ❌",
IF(AND(Q6031="SIM",U6031=0),"ATENÇÃO: alíquota permitida, mas % = 0 🔎",
"Alíquota aplicada corretamente ✅")))</f>
        <v/>
      </c>
      <c r="Q6031" s="5" t="str">
        <f>IF(E6031="","",IFERROR(VLOOKUP(E6031,REGRAS_CST!$A$2:$D$200,4,FALSE),""))</f>
        <v/>
      </c>
      <c r="R6031" s="8"/>
      <c r="S6031" s="7">
        <f>IF($H6031="","",$H6031*(1-$U6031))</f>
        <v>8.9999999999999993E-3</v>
      </c>
      <c r="T6031" s="7">
        <f>IF($I6031="","",$I6031*(1-$U6031))</f>
        <v>1E-3</v>
      </c>
      <c r="U6031" s="7">
        <f>IFERROR(INDEX(BASE_CCLASSTRIB!$E:$E, MATCH(TEXT($D6031,"000000"), BASE_CCLASSTRIB!$A:$A, 0))/100, 0)</f>
        <v>0</v>
      </c>
      <c r="V6031" s="21">
        <f>IFERROR(INDEX(BASE_CCLASSTRIB!$F:$F, MATCH(TEXT($D6031,"000000"), BASE_CCLASSTRIB!$A:$A, 0))/100, 0)</f>
        <v>0</v>
      </c>
    </row>
    <row r="6032" spans="2:22" ht="15.75" customHeight="1" thickTop="1" thickBot="1">
      <c r="B6032" s="8"/>
      <c r="C6032" s="8"/>
      <c r="E6032" s="8" t="str">
        <f>IF(D6032="","",LEFT(D6032,3))</f>
        <v/>
      </c>
      <c r="F6032" s="5" t="str">
        <f>IF(E6032="","",IFERROR(VLOOKUP(E6032,REGRAS_CST!$A$2:$B$200,2,FALSE),""))</f>
        <v/>
      </c>
      <c r="H6032" s="7">
        <v>8.9999999999999993E-3</v>
      </c>
      <c r="I6032" s="7">
        <v>1E-3</v>
      </c>
      <c r="K6032" s="5" t="str">
        <f>IF(E6032="","",IFERROR(VLOOKUP(E6032,REGRAS_CST!$A$2:$C$200,3,FALSE),""))</f>
        <v/>
      </c>
      <c r="L6032" s="10" t="str">
        <f>IF($G6032="", "", $G6032*(1-$V6032))</f>
        <v/>
      </c>
      <c r="M6032" s="30" t="str">
        <f t="shared" si="188"/>
        <v/>
      </c>
      <c r="N6032" s="30" t="str">
        <f t="shared" si="189"/>
        <v/>
      </c>
      <c r="O6032" s="5" t="str">
        <f>IF(D6032="","",
IF(AND(K6032&lt;&gt;"SIM",V6032&gt;0),"ERRO: % BC &gt; 0, mas NÃO permitida ❌",
IF(AND(K6032="SIM",V6032=0),"ATENÇÃO: BC permitida, mas % = 0 🔎",
"Base de cálculo aplicada corretamente ✅")))</f>
        <v/>
      </c>
      <c r="P6032" s="5" t="str">
        <f>IF(D6032="","",
IF(AND(Q6032&lt;&gt;"SIM",U6032&gt;0),"ERRO: % alíquota &gt; 0, mas NÃO permitida ❌",
IF(AND(Q6032="SIM",U6032=0),"ATENÇÃO: alíquota permitida, mas % = 0 🔎",
"Alíquota aplicada corretamente ✅")))</f>
        <v/>
      </c>
      <c r="Q6032" s="5" t="str">
        <f>IF(E6032="","",IFERROR(VLOOKUP(E6032,REGRAS_CST!$A$2:$D$200,4,FALSE),""))</f>
        <v/>
      </c>
      <c r="R6032" s="8"/>
      <c r="S6032" s="7">
        <f>IF($H6032="","",$H6032*(1-$U6032))</f>
        <v>8.9999999999999993E-3</v>
      </c>
      <c r="T6032" s="7">
        <f>IF($I6032="","",$I6032*(1-$U6032))</f>
        <v>1E-3</v>
      </c>
      <c r="U6032" s="7">
        <f>IFERROR(INDEX(BASE_CCLASSTRIB!$E:$E, MATCH(TEXT($D6032,"000000"), BASE_CCLASSTRIB!$A:$A, 0))/100, 0)</f>
        <v>0</v>
      </c>
      <c r="V6032" s="21">
        <f>IFERROR(INDEX(BASE_CCLASSTRIB!$F:$F, MATCH(TEXT($D6032,"000000"), BASE_CCLASSTRIB!$A:$A, 0))/100, 0)</f>
        <v>0</v>
      </c>
    </row>
    <row r="6033" spans="2:22" ht="15.75" customHeight="1" thickTop="1" thickBot="1">
      <c r="B6033" s="8"/>
      <c r="C6033" s="8"/>
      <c r="E6033" s="8" t="str">
        <f>IF(D6033="","",LEFT(D6033,3))</f>
        <v/>
      </c>
      <c r="F6033" s="5" t="str">
        <f>IF(E6033="","",IFERROR(VLOOKUP(E6033,REGRAS_CST!$A$2:$B$200,2,FALSE),""))</f>
        <v/>
      </c>
      <c r="H6033" s="7">
        <v>8.9999999999999993E-3</v>
      </c>
      <c r="I6033" s="7">
        <v>1E-3</v>
      </c>
      <c r="K6033" s="5" t="str">
        <f>IF(E6033="","",IFERROR(VLOOKUP(E6033,REGRAS_CST!$A$2:$C$200,3,FALSE),""))</f>
        <v/>
      </c>
      <c r="L6033" s="10" t="str">
        <f>IF($G6033="", "", $G6033*(1-$V6033))</f>
        <v/>
      </c>
      <c r="M6033" s="30" t="str">
        <f t="shared" si="188"/>
        <v/>
      </c>
      <c r="N6033" s="30" t="str">
        <f t="shared" si="189"/>
        <v/>
      </c>
      <c r="O6033" s="5" t="str">
        <f>IF(D6033="","",
IF(AND(K6033&lt;&gt;"SIM",V6033&gt;0),"ERRO: % BC &gt; 0, mas NÃO permitida ❌",
IF(AND(K6033="SIM",V6033=0),"ATENÇÃO: BC permitida, mas % = 0 🔎",
"Base de cálculo aplicada corretamente ✅")))</f>
        <v/>
      </c>
      <c r="P6033" s="5" t="str">
        <f>IF(D6033="","",
IF(AND(Q6033&lt;&gt;"SIM",U6033&gt;0),"ERRO: % alíquota &gt; 0, mas NÃO permitida ❌",
IF(AND(Q6033="SIM",U6033=0),"ATENÇÃO: alíquota permitida, mas % = 0 🔎",
"Alíquota aplicada corretamente ✅")))</f>
        <v/>
      </c>
      <c r="Q6033" s="5" t="str">
        <f>IF(E6033="","",IFERROR(VLOOKUP(E6033,REGRAS_CST!$A$2:$D$200,4,FALSE),""))</f>
        <v/>
      </c>
      <c r="R6033" s="8"/>
      <c r="S6033" s="7">
        <f>IF($H6033="","",$H6033*(1-$U6033))</f>
        <v>8.9999999999999993E-3</v>
      </c>
      <c r="T6033" s="7">
        <f>IF($I6033="","",$I6033*(1-$U6033))</f>
        <v>1E-3</v>
      </c>
      <c r="U6033" s="7">
        <f>IFERROR(INDEX(BASE_CCLASSTRIB!$E:$E, MATCH(TEXT($D6033,"000000"), BASE_CCLASSTRIB!$A:$A, 0))/100, 0)</f>
        <v>0</v>
      </c>
      <c r="V6033" s="21">
        <f>IFERROR(INDEX(BASE_CCLASSTRIB!$F:$F, MATCH(TEXT($D6033,"000000"), BASE_CCLASSTRIB!$A:$A, 0))/100, 0)</f>
        <v>0</v>
      </c>
    </row>
    <row r="6034" spans="2:22" ht="15.75" customHeight="1" thickTop="1" thickBot="1">
      <c r="B6034" s="8"/>
      <c r="C6034" s="8"/>
      <c r="E6034" s="8" t="str">
        <f>IF(D6034="","",LEFT(D6034,3))</f>
        <v/>
      </c>
      <c r="F6034" s="5" t="str">
        <f>IF(E6034="","",IFERROR(VLOOKUP(E6034,REGRAS_CST!$A$2:$B$200,2,FALSE),""))</f>
        <v/>
      </c>
      <c r="H6034" s="7">
        <v>8.9999999999999993E-3</v>
      </c>
      <c r="I6034" s="7">
        <v>1E-3</v>
      </c>
      <c r="K6034" s="5" t="str">
        <f>IF(E6034="","",IFERROR(VLOOKUP(E6034,REGRAS_CST!$A$2:$C$200,3,FALSE),""))</f>
        <v/>
      </c>
      <c r="L6034" s="10" t="str">
        <f>IF($G6034="", "", $G6034*(1-$V6034))</f>
        <v/>
      </c>
      <c r="M6034" s="30" t="str">
        <f t="shared" si="188"/>
        <v/>
      </c>
      <c r="N6034" s="30" t="str">
        <f t="shared" si="189"/>
        <v/>
      </c>
      <c r="O6034" s="5" t="str">
        <f>IF(D6034="","",
IF(AND(K6034&lt;&gt;"SIM",V6034&gt;0),"ERRO: % BC &gt; 0, mas NÃO permitida ❌",
IF(AND(K6034="SIM",V6034=0),"ATENÇÃO: BC permitida, mas % = 0 🔎",
"Base de cálculo aplicada corretamente ✅")))</f>
        <v/>
      </c>
      <c r="P6034" s="5" t="str">
        <f>IF(D6034="","",
IF(AND(Q6034&lt;&gt;"SIM",U6034&gt;0),"ERRO: % alíquota &gt; 0, mas NÃO permitida ❌",
IF(AND(Q6034="SIM",U6034=0),"ATENÇÃO: alíquota permitida, mas % = 0 🔎",
"Alíquota aplicada corretamente ✅")))</f>
        <v/>
      </c>
      <c r="Q6034" s="5" t="str">
        <f>IF(E6034="","",IFERROR(VLOOKUP(E6034,REGRAS_CST!$A$2:$D$200,4,FALSE),""))</f>
        <v/>
      </c>
      <c r="R6034" s="8"/>
      <c r="S6034" s="7">
        <f>IF($H6034="","",$H6034*(1-$U6034))</f>
        <v>8.9999999999999993E-3</v>
      </c>
      <c r="T6034" s="7">
        <f>IF($I6034="","",$I6034*(1-$U6034))</f>
        <v>1E-3</v>
      </c>
      <c r="U6034" s="7">
        <f>IFERROR(INDEX(BASE_CCLASSTRIB!$E:$E, MATCH(TEXT($D6034,"000000"), BASE_CCLASSTRIB!$A:$A, 0))/100, 0)</f>
        <v>0</v>
      </c>
      <c r="V6034" s="21">
        <f>IFERROR(INDEX(BASE_CCLASSTRIB!$F:$F, MATCH(TEXT($D6034,"000000"), BASE_CCLASSTRIB!$A:$A, 0))/100, 0)</f>
        <v>0</v>
      </c>
    </row>
    <row r="6035" spans="2:22" ht="15.75" customHeight="1" thickTop="1" thickBot="1">
      <c r="B6035" s="8"/>
      <c r="C6035" s="8"/>
      <c r="E6035" s="8" t="str">
        <f>IF(D6035="","",LEFT(D6035,3))</f>
        <v/>
      </c>
      <c r="F6035" s="5" t="str">
        <f>IF(E6035="","",IFERROR(VLOOKUP(E6035,REGRAS_CST!$A$2:$B$200,2,FALSE),""))</f>
        <v/>
      </c>
      <c r="H6035" s="7">
        <v>8.9999999999999993E-3</v>
      </c>
      <c r="I6035" s="7">
        <v>1E-3</v>
      </c>
      <c r="K6035" s="5" t="str">
        <f>IF(E6035="","",IFERROR(VLOOKUP(E6035,REGRAS_CST!$A$2:$C$200,3,FALSE),""))</f>
        <v/>
      </c>
      <c r="L6035" s="10" t="str">
        <f>IF($G6035="", "", $G6035*(1-$V6035))</f>
        <v/>
      </c>
      <c r="M6035" s="30" t="str">
        <f t="shared" si="188"/>
        <v/>
      </c>
      <c r="N6035" s="30" t="str">
        <f t="shared" si="189"/>
        <v/>
      </c>
      <c r="O6035" s="5" t="str">
        <f>IF(D6035="","",
IF(AND(K6035&lt;&gt;"SIM",V6035&gt;0),"ERRO: % BC &gt; 0, mas NÃO permitida ❌",
IF(AND(K6035="SIM",V6035=0),"ATENÇÃO: BC permitida, mas % = 0 🔎",
"Base de cálculo aplicada corretamente ✅")))</f>
        <v/>
      </c>
      <c r="P6035" s="5" t="str">
        <f>IF(D6035="","",
IF(AND(Q6035&lt;&gt;"SIM",U6035&gt;0),"ERRO: % alíquota &gt; 0, mas NÃO permitida ❌",
IF(AND(Q6035="SIM",U6035=0),"ATENÇÃO: alíquota permitida, mas % = 0 🔎",
"Alíquota aplicada corretamente ✅")))</f>
        <v/>
      </c>
      <c r="Q6035" s="5" t="str">
        <f>IF(E6035="","",IFERROR(VLOOKUP(E6035,REGRAS_CST!$A$2:$D$200,4,FALSE),""))</f>
        <v/>
      </c>
      <c r="R6035" s="8"/>
      <c r="S6035" s="7">
        <f>IF($H6035="","",$H6035*(1-$U6035))</f>
        <v>8.9999999999999993E-3</v>
      </c>
      <c r="T6035" s="7">
        <f>IF($I6035="","",$I6035*(1-$U6035))</f>
        <v>1E-3</v>
      </c>
      <c r="U6035" s="7">
        <f>IFERROR(INDEX(BASE_CCLASSTRIB!$E:$E, MATCH(TEXT($D6035,"000000"), BASE_CCLASSTRIB!$A:$A, 0))/100, 0)</f>
        <v>0</v>
      </c>
      <c r="V6035" s="21">
        <f>IFERROR(INDEX(BASE_CCLASSTRIB!$F:$F, MATCH(TEXT($D6035,"000000"), BASE_CCLASSTRIB!$A:$A, 0))/100, 0)</f>
        <v>0</v>
      </c>
    </row>
    <row r="6036" spans="2:22" ht="15.75" customHeight="1" thickTop="1" thickBot="1">
      <c r="B6036" s="8"/>
      <c r="C6036" s="8"/>
      <c r="E6036" s="8" t="str">
        <f>IF(D6036="","",LEFT(D6036,3))</f>
        <v/>
      </c>
      <c r="F6036" s="5" t="str">
        <f>IF(E6036="","",IFERROR(VLOOKUP(E6036,REGRAS_CST!$A$2:$B$200,2,FALSE),""))</f>
        <v/>
      </c>
      <c r="H6036" s="7">
        <v>8.9999999999999993E-3</v>
      </c>
      <c r="I6036" s="7">
        <v>1E-3</v>
      </c>
      <c r="K6036" s="5" t="str">
        <f>IF(E6036="","",IFERROR(VLOOKUP(E6036,REGRAS_CST!$A$2:$C$200,3,FALSE),""))</f>
        <v/>
      </c>
      <c r="L6036" s="10" t="str">
        <f>IF($G6036="", "", $G6036*(1-$V6036))</f>
        <v/>
      </c>
      <c r="M6036" s="30" t="str">
        <f t="shared" si="188"/>
        <v/>
      </c>
      <c r="N6036" s="30" t="str">
        <f t="shared" si="189"/>
        <v/>
      </c>
      <c r="O6036" s="5" t="str">
        <f>IF(D6036="","",
IF(AND(K6036&lt;&gt;"SIM",V6036&gt;0),"ERRO: % BC &gt; 0, mas NÃO permitida ❌",
IF(AND(K6036="SIM",V6036=0),"ATENÇÃO: BC permitida, mas % = 0 🔎",
"Base de cálculo aplicada corretamente ✅")))</f>
        <v/>
      </c>
      <c r="P6036" s="5" t="str">
        <f>IF(D6036="","",
IF(AND(Q6036&lt;&gt;"SIM",U6036&gt;0),"ERRO: % alíquota &gt; 0, mas NÃO permitida ❌",
IF(AND(Q6036="SIM",U6036=0),"ATENÇÃO: alíquota permitida, mas % = 0 🔎",
"Alíquota aplicada corretamente ✅")))</f>
        <v/>
      </c>
      <c r="Q6036" s="5" t="str">
        <f>IF(E6036="","",IFERROR(VLOOKUP(E6036,REGRAS_CST!$A$2:$D$200,4,FALSE),""))</f>
        <v/>
      </c>
      <c r="R6036" s="8"/>
      <c r="S6036" s="7">
        <f>IF($H6036="","",$H6036*(1-$U6036))</f>
        <v>8.9999999999999993E-3</v>
      </c>
      <c r="T6036" s="7">
        <f>IF($I6036="","",$I6036*(1-$U6036))</f>
        <v>1E-3</v>
      </c>
      <c r="U6036" s="7">
        <f>IFERROR(INDEX(BASE_CCLASSTRIB!$E:$E, MATCH(TEXT($D6036,"000000"), BASE_CCLASSTRIB!$A:$A, 0))/100, 0)</f>
        <v>0</v>
      </c>
      <c r="V6036" s="21">
        <f>IFERROR(INDEX(BASE_CCLASSTRIB!$F:$F, MATCH(TEXT($D6036,"000000"), BASE_CCLASSTRIB!$A:$A, 0))/100, 0)</f>
        <v>0</v>
      </c>
    </row>
    <row r="6037" spans="2:22" ht="15.75" customHeight="1" thickTop="1" thickBot="1">
      <c r="B6037" s="8"/>
      <c r="C6037" s="8"/>
      <c r="E6037" s="8" t="str">
        <f>IF(D6037="","",LEFT(D6037,3))</f>
        <v/>
      </c>
      <c r="F6037" s="5" t="str">
        <f>IF(E6037="","",IFERROR(VLOOKUP(E6037,REGRAS_CST!$A$2:$B$200,2,FALSE),""))</f>
        <v/>
      </c>
      <c r="H6037" s="7">
        <v>8.9999999999999993E-3</v>
      </c>
      <c r="I6037" s="7">
        <v>1E-3</v>
      </c>
      <c r="K6037" s="5" t="str">
        <f>IF(E6037="","",IFERROR(VLOOKUP(E6037,REGRAS_CST!$A$2:$C$200,3,FALSE),""))</f>
        <v/>
      </c>
      <c r="L6037" s="10" t="str">
        <f>IF($G6037="", "", $G6037*(1-$V6037))</f>
        <v/>
      </c>
      <c r="M6037" s="30" t="str">
        <f t="shared" si="188"/>
        <v/>
      </c>
      <c r="N6037" s="30" t="str">
        <f t="shared" si="189"/>
        <v/>
      </c>
      <c r="O6037" s="5" t="str">
        <f>IF(D6037="","",
IF(AND(K6037&lt;&gt;"SIM",V6037&gt;0),"ERRO: % BC &gt; 0, mas NÃO permitida ❌",
IF(AND(K6037="SIM",V6037=0),"ATENÇÃO: BC permitida, mas % = 0 🔎",
"Base de cálculo aplicada corretamente ✅")))</f>
        <v/>
      </c>
      <c r="P6037" s="5" t="str">
        <f>IF(D6037="","",
IF(AND(Q6037&lt;&gt;"SIM",U6037&gt;0),"ERRO: % alíquota &gt; 0, mas NÃO permitida ❌",
IF(AND(Q6037="SIM",U6037=0),"ATENÇÃO: alíquota permitida, mas % = 0 🔎",
"Alíquota aplicada corretamente ✅")))</f>
        <v/>
      </c>
      <c r="Q6037" s="5" t="str">
        <f>IF(E6037="","",IFERROR(VLOOKUP(E6037,REGRAS_CST!$A$2:$D$200,4,FALSE),""))</f>
        <v/>
      </c>
      <c r="R6037" s="8"/>
      <c r="S6037" s="7">
        <f>IF($H6037="","",$H6037*(1-$U6037))</f>
        <v>8.9999999999999993E-3</v>
      </c>
      <c r="T6037" s="7">
        <f>IF($I6037="","",$I6037*(1-$U6037))</f>
        <v>1E-3</v>
      </c>
      <c r="U6037" s="7">
        <f>IFERROR(INDEX(BASE_CCLASSTRIB!$E:$E, MATCH(TEXT($D6037,"000000"), BASE_CCLASSTRIB!$A:$A, 0))/100, 0)</f>
        <v>0</v>
      </c>
      <c r="V6037" s="21">
        <f>IFERROR(INDEX(BASE_CCLASSTRIB!$F:$F, MATCH(TEXT($D6037,"000000"), BASE_CCLASSTRIB!$A:$A, 0))/100, 0)</f>
        <v>0</v>
      </c>
    </row>
    <row r="6038" spans="2:22" ht="15.75" customHeight="1" thickTop="1" thickBot="1">
      <c r="B6038" s="8"/>
      <c r="C6038" s="8"/>
      <c r="E6038" s="8" t="str">
        <f>IF(D6038="","",LEFT(D6038,3))</f>
        <v/>
      </c>
      <c r="F6038" s="5" t="str">
        <f>IF(E6038="","",IFERROR(VLOOKUP(E6038,REGRAS_CST!$A$2:$B$200,2,FALSE),""))</f>
        <v/>
      </c>
      <c r="H6038" s="7">
        <v>8.9999999999999993E-3</v>
      </c>
      <c r="I6038" s="7">
        <v>1E-3</v>
      </c>
      <c r="K6038" s="5" t="str">
        <f>IF(E6038="","",IFERROR(VLOOKUP(E6038,REGRAS_CST!$A$2:$C$200,3,FALSE),""))</f>
        <v/>
      </c>
      <c r="L6038" s="10" t="str">
        <f>IF($G6038="", "", $G6038*(1-$V6038))</f>
        <v/>
      </c>
      <c r="M6038" s="30" t="str">
        <f t="shared" si="188"/>
        <v/>
      </c>
      <c r="N6038" s="30" t="str">
        <f t="shared" si="189"/>
        <v/>
      </c>
      <c r="O6038" s="5" t="str">
        <f>IF(D6038="","",
IF(AND(K6038&lt;&gt;"SIM",V6038&gt;0),"ERRO: % BC &gt; 0, mas NÃO permitida ❌",
IF(AND(K6038="SIM",V6038=0),"ATENÇÃO: BC permitida, mas % = 0 🔎",
"Base de cálculo aplicada corretamente ✅")))</f>
        <v/>
      </c>
      <c r="P6038" s="5" t="str">
        <f>IF(D6038="","",
IF(AND(Q6038&lt;&gt;"SIM",U6038&gt;0),"ERRO: % alíquota &gt; 0, mas NÃO permitida ❌",
IF(AND(Q6038="SIM",U6038=0),"ATENÇÃO: alíquota permitida, mas % = 0 🔎",
"Alíquota aplicada corretamente ✅")))</f>
        <v/>
      </c>
      <c r="Q6038" s="5" t="str">
        <f>IF(E6038="","",IFERROR(VLOOKUP(E6038,REGRAS_CST!$A$2:$D$200,4,FALSE),""))</f>
        <v/>
      </c>
      <c r="R6038" s="8"/>
      <c r="S6038" s="7">
        <f>IF($H6038="","",$H6038*(1-$U6038))</f>
        <v>8.9999999999999993E-3</v>
      </c>
      <c r="T6038" s="7">
        <f>IF($I6038="","",$I6038*(1-$U6038))</f>
        <v>1E-3</v>
      </c>
      <c r="U6038" s="7">
        <f>IFERROR(INDEX(BASE_CCLASSTRIB!$E:$E, MATCH(TEXT($D6038,"000000"), BASE_CCLASSTRIB!$A:$A, 0))/100, 0)</f>
        <v>0</v>
      </c>
      <c r="V6038" s="21">
        <f>IFERROR(INDEX(BASE_CCLASSTRIB!$F:$F, MATCH(TEXT($D6038,"000000"), BASE_CCLASSTRIB!$A:$A, 0))/100, 0)</f>
        <v>0</v>
      </c>
    </row>
    <row r="6039" spans="2:22" ht="15.75" customHeight="1" thickTop="1" thickBot="1">
      <c r="B6039" s="8"/>
      <c r="C6039" s="8"/>
      <c r="E6039" s="8" t="str">
        <f>IF(D6039="","",LEFT(D6039,3))</f>
        <v/>
      </c>
      <c r="F6039" s="5" t="str">
        <f>IF(E6039="","",IFERROR(VLOOKUP(E6039,REGRAS_CST!$A$2:$B$200,2,FALSE),""))</f>
        <v/>
      </c>
      <c r="H6039" s="7">
        <v>8.9999999999999993E-3</v>
      </c>
      <c r="I6039" s="7">
        <v>1E-3</v>
      </c>
      <c r="K6039" s="5" t="str">
        <f>IF(E6039="","",IFERROR(VLOOKUP(E6039,REGRAS_CST!$A$2:$C$200,3,FALSE),""))</f>
        <v/>
      </c>
      <c r="L6039" s="10" t="str">
        <f>IF($G6039="", "", $G6039*(1-$V6039))</f>
        <v/>
      </c>
      <c r="M6039" s="30" t="str">
        <f t="shared" si="188"/>
        <v/>
      </c>
      <c r="N6039" s="30" t="str">
        <f t="shared" si="189"/>
        <v/>
      </c>
      <c r="O6039" s="5" t="str">
        <f>IF(D6039="","",
IF(AND(K6039&lt;&gt;"SIM",V6039&gt;0),"ERRO: % BC &gt; 0, mas NÃO permitida ❌",
IF(AND(K6039="SIM",V6039=0),"ATENÇÃO: BC permitida, mas % = 0 🔎",
"Base de cálculo aplicada corretamente ✅")))</f>
        <v/>
      </c>
      <c r="P6039" s="5" t="str">
        <f>IF(D6039="","",
IF(AND(Q6039&lt;&gt;"SIM",U6039&gt;0),"ERRO: % alíquota &gt; 0, mas NÃO permitida ❌",
IF(AND(Q6039="SIM",U6039=0),"ATENÇÃO: alíquota permitida, mas % = 0 🔎",
"Alíquota aplicada corretamente ✅")))</f>
        <v/>
      </c>
      <c r="Q6039" s="5" t="str">
        <f>IF(E6039="","",IFERROR(VLOOKUP(E6039,REGRAS_CST!$A$2:$D$200,4,FALSE),""))</f>
        <v/>
      </c>
      <c r="R6039" s="8"/>
      <c r="S6039" s="7">
        <f>IF($H6039="","",$H6039*(1-$U6039))</f>
        <v>8.9999999999999993E-3</v>
      </c>
      <c r="T6039" s="7">
        <f>IF($I6039="","",$I6039*(1-$U6039))</f>
        <v>1E-3</v>
      </c>
      <c r="U6039" s="7">
        <f>IFERROR(INDEX(BASE_CCLASSTRIB!$E:$E, MATCH(TEXT($D6039,"000000"), BASE_CCLASSTRIB!$A:$A, 0))/100, 0)</f>
        <v>0</v>
      </c>
      <c r="V6039" s="21">
        <f>IFERROR(INDEX(BASE_CCLASSTRIB!$F:$F, MATCH(TEXT($D6039,"000000"), BASE_CCLASSTRIB!$A:$A, 0))/100, 0)</f>
        <v>0</v>
      </c>
    </row>
    <row r="6040" spans="2:22" ht="15.75" customHeight="1" thickTop="1" thickBot="1">
      <c r="B6040" s="8"/>
      <c r="C6040" s="8"/>
      <c r="E6040" s="8" t="str">
        <f>IF(D6040="","",LEFT(D6040,3))</f>
        <v/>
      </c>
      <c r="F6040" s="5" t="str">
        <f>IF(E6040="","",IFERROR(VLOOKUP(E6040,REGRAS_CST!$A$2:$B$200,2,FALSE),""))</f>
        <v/>
      </c>
      <c r="H6040" s="7">
        <v>8.9999999999999993E-3</v>
      </c>
      <c r="I6040" s="7">
        <v>1E-3</v>
      </c>
      <c r="K6040" s="5" t="str">
        <f>IF(E6040="","",IFERROR(VLOOKUP(E6040,REGRAS_CST!$A$2:$C$200,3,FALSE),""))</f>
        <v/>
      </c>
      <c r="L6040" s="10" t="str">
        <f>IF($G6040="", "", $G6040*(1-$V6040))</f>
        <v/>
      </c>
      <c r="M6040" s="30" t="str">
        <f t="shared" si="188"/>
        <v/>
      </c>
      <c r="N6040" s="30" t="str">
        <f t="shared" si="189"/>
        <v/>
      </c>
      <c r="O6040" s="5" t="str">
        <f>IF(D6040="","",
IF(AND(K6040&lt;&gt;"SIM",V6040&gt;0),"ERRO: % BC &gt; 0, mas NÃO permitida ❌",
IF(AND(K6040="SIM",V6040=0),"ATENÇÃO: BC permitida, mas % = 0 🔎",
"Base de cálculo aplicada corretamente ✅")))</f>
        <v/>
      </c>
      <c r="P6040" s="5" t="str">
        <f>IF(D6040="","",
IF(AND(Q6040&lt;&gt;"SIM",U6040&gt;0),"ERRO: % alíquota &gt; 0, mas NÃO permitida ❌",
IF(AND(Q6040="SIM",U6040=0),"ATENÇÃO: alíquota permitida, mas % = 0 🔎",
"Alíquota aplicada corretamente ✅")))</f>
        <v/>
      </c>
      <c r="Q6040" s="5" t="str">
        <f>IF(E6040="","",IFERROR(VLOOKUP(E6040,REGRAS_CST!$A$2:$D$200,4,FALSE),""))</f>
        <v/>
      </c>
      <c r="R6040" s="8"/>
      <c r="S6040" s="7">
        <f>IF($H6040="","",$H6040*(1-$U6040))</f>
        <v>8.9999999999999993E-3</v>
      </c>
      <c r="T6040" s="7">
        <f>IF($I6040="","",$I6040*(1-$U6040))</f>
        <v>1E-3</v>
      </c>
      <c r="U6040" s="7">
        <f>IFERROR(INDEX(BASE_CCLASSTRIB!$E:$E, MATCH(TEXT($D6040,"000000"), BASE_CCLASSTRIB!$A:$A, 0))/100, 0)</f>
        <v>0</v>
      </c>
      <c r="V6040" s="21">
        <f>IFERROR(INDEX(BASE_CCLASSTRIB!$F:$F, MATCH(TEXT($D6040,"000000"), BASE_CCLASSTRIB!$A:$A, 0))/100, 0)</f>
        <v>0</v>
      </c>
    </row>
    <row r="6041" spans="2:22" ht="15.75" customHeight="1" thickTop="1" thickBot="1">
      <c r="B6041" s="8"/>
      <c r="C6041" s="8"/>
      <c r="E6041" s="8" t="str">
        <f>IF(D6041="","",LEFT(D6041,3))</f>
        <v/>
      </c>
      <c r="F6041" s="5" t="str">
        <f>IF(E6041="","",IFERROR(VLOOKUP(E6041,REGRAS_CST!$A$2:$B$200,2,FALSE),""))</f>
        <v/>
      </c>
      <c r="H6041" s="7">
        <v>8.9999999999999993E-3</v>
      </c>
      <c r="I6041" s="7">
        <v>1E-3</v>
      </c>
      <c r="K6041" s="5" t="str">
        <f>IF(E6041="","",IFERROR(VLOOKUP(E6041,REGRAS_CST!$A$2:$C$200,3,FALSE),""))</f>
        <v/>
      </c>
      <c r="L6041" s="10" t="str">
        <f>IF($G6041="", "", $G6041*(1-$V6041))</f>
        <v/>
      </c>
      <c r="M6041" s="30" t="str">
        <f t="shared" si="188"/>
        <v/>
      </c>
      <c r="N6041" s="30" t="str">
        <f t="shared" si="189"/>
        <v/>
      </c>
      <c r="O6041" s="5" t="str">
        <f>IF(D6041="","",
IF(AND(K6041&lt;&gt;"SIM",V6041&gt;0),"ERRO: % BC &gt; 0, mas NÃO permitida ❌",
IF(AND(K6041="SIM",V6041=0),"ATENÇÃO: BC permitida, mas % = 0 🔎",
"Base de cálculo aplicada corretamente ✅")))</f>
        <v/>
      </c>
      <c r="P6041" s="5" t="str">
        <f>IF(D6041="","",
IF(AND(Q6041&lt;&gt;"SIM",U6041&gt;0),"ERRO: % alíquota &gt; 0, mas NÃO permitida ❌",
IF(AND(Q6041="SIM",U6041=0),"ATENÇÃO: alíquota permitida, mas % = 0 🔎",
"Alíquota aplicada corretamente ✅")))</f>
        <v/>
      </c>
      <c r="Q6041" s="5" t="str">
        <f>IF(E6041="","",IFERROR(VLOOKUP(E6041,REGRAS_CST!$A$2:$D$200,4,FALSE),""))</f>
        <v/>
      </c>
      <c r="R6041" s="8"/>
      <c r="S6041" s="7">
        <f>IF($H6041="","",$H6041*(1-$U6041))</f>
        <v>8.9999999999999993E-3</v>
      </c>
      <c r="T6041" s="7">
        <f>IF($I6041="","",$I6041*(1-$U6041))</f>
        <v>1E-3</v>
      </c>
      <c r="U6041" s="7">
        <f>IFERROR(INDEX(BASE_CCLASSTRIB!$E:$E, MATCH(TEXT($D6041,"000000"), BASE_CCLASSTRIB!$A:$A, 0))/100, 0)</f>
        <v>0</v>
      </c>
      <c r="V6041" s="21">
        <f>IFERROR(INDEX(BASE_CCLASSTRIB!$F:$F, MATCH(TEXT($D6041,"000000"), BASE_CCLASSTRIB!$A:$A, 0))/100, 0)</f>
        <v>0</v>
      </c>
    </row>
    <row r="6042" spans="2:22" ht="15.75" customHeight="1" thickTop="1" thickBot="1">
      <c r="B6042" s="8"/>
      <c r="C6042" s="8"/>
      <c r="E6042" s="8" t="str">
        <f>IF(D6042="","",LEFT(D6042,3))</f>
        <v/>
      </c>
      <c r="F6042" s="5" t="str">
        <f>IF(E6042="","",IFERROR(VLOOKUP(E6042,REGRAS_CST!$A$2:$B$200,2,FALSE),""))</f>
        <v/>
      </c>
      <c r="H6042" s="7">
        <v>8.9999999999999993E-3</v>
      </c>
      <c r="I6042" s="7">
        <v>1E-3</v>
      </c>
      <c r="K6042" s="5" t="str">
        <f>IF(E6042="","",IFERROR(VLOOKUP(E6042,REGRAS_CST!$A$2:$C$200,3,FALSE),""))</f>
        <v/>
      </c>
      <c r="L6042" s="10" t="str">
        <f>IF($G6042="", "", $G6042*(1-$V6042))</f>
        <v/>
      </c>
      <c r="M6042" s="30" t="str">
        <f t="shared" si="188"/>
        <v/>
      </c>
      <c r="N6042" s="30" t="str">
        <f t="shared" si="189"/>
        <v/>
      </c>
      <c r="O6042" s="5" t="str">
        <f>IF(D6042="","",
IF(AND(K6042&lt;&gt;"SIM",V6042&gt;0),"ERRO: % BC &gt; 0, mas NÃO permitida ❌",
IF(AND(K6042="SIM",V6042=0),"ATENÇÃO: BC permitida, mas % = 0 🔎",
"Base de cálculo aplicada corretamente ✅")))</f>
        <v/>
      </c>
      <c r="P6042" s="5" t="str">
        <f>IF(D6042="","",
IF(AND(Q6042&lt;&gt;"SIM",U6042&gt;0),"ERRO: % alíquota &gt; 0, mas NÃO permitida ❌",
IF(AND(Q6042="SIM",U6042=0),"ATENÇÃO: alíquota permitida, mas % = 0 🔎",
"Alíquota aplicada corretamente ✅")))</f>
        <v/>
      </c>
      <c r="Q6042" s="5" t="str">
        <f>IF(E6042="","",IFERROR(VLOOKUP(E6042,REGRAS_CST!$A$2:$D$200,4,FALSE),""))</f>
        <v/>
      </c>
      <c r="R6042" s="8"/>
      <c r="S6042" s="7">
        <f>IF($H6042="","",$H6042*(1-$U6042))</f>
        <v>8.9999999999999993E-3</v>
      </c>
      <c r="T6042" s="7">
        <f>IF($I6042="","",$I6042*(1-$U6042))</f>
        <v>1E-3</v>
      </c>
      <c r="U6042" s="7">
        <f>IFERROR(INDEX(BASE_CCLASSTRIB!$E:$E, MATCH(TEXT($D6042,"000000"), BASE_CCLASSTRIB!$A:$A, 0))/100, 0)</f>
        <v>0</v>
      </c>
      <c r="V6042" s="21">
        <f>IFERROR(INDEX(BASE_CCLASSTRIB!$F:$F, MATCH(TEXT($D6042,"000000"), BASE_CCLASSTRIB!$A:$A, 0))/100, 0)</f>
        <v>0</v>
      </c>
    </row>
    <row r="6043" spans="2:22" ht="15.75" customHeight="1" thickTop="1" thickBot="1">
      <c r="B6043" s="8"/>
      <c r="C6043" s="8"/>
      <c r="E6043" s="8" t="str">
        <f>IF(D6043="","",LEFT(D6043,3))</f>
        <v/>
      </c>
      <c r="F6043" s="5" t="str">
        <f>IF(E6043="","",IFERROR(VLOOKUP(E6043,REGRAS_CST!$A$2:$B$200,2,FALSE),""))</f>
        <v/>
      </c>
      <c r="H6043" s="7">
        <v>8.9999999999999993E-3</v>
      </c>
      <c r="I6043" s="7">
        <v>1E-3</v>
      </c>
      <c r="K6043" s="5" t="str">
        <f>IF(E6043="","",IFERROR(VLOOKUP(E6043,REGRAS_CST!$A$2:$C$200,3,FALSE),""))</f>
        <v/>
      </c>
      <c r="L6043" s="10" t="str">
        <f>IF($G6043="", "", $G6043*(1-$V6043))</f>
        <v/>
      </c>
      <c r="M6043" s="30" t="str">
        <f t="shared" si="188"/>
        <v/>
      </c>
      <c r="N6043" s="30" t="str">
        <f t="shared" si="189"/>
        <v/>
      </c>
      <c r="O6043" s="5" t="str">
        <f>IF(D6043="","",
IF(AND(K6043&lt;&gt;"SIM",V6043&gt;0),"ERRO: % BC &gt; 0, mas NÃO permitida ❌",
IF(AND(K6043="SIM",V6043=0),"ATENÇÃO: BC permitida, mas % = 0 🔎",
"Base de cálculo aplicada corretamente ✅")))</f>
        <v/>
      </c>
      <c r="P6043" s="5" t="str">
        <f>IF(D6043="","",
IF(AND(Q6043&lt;&gt;"SIM",U6043&gt;0),"ERRO: % alíquota &gt; 0, mas NÃO permitida ❌",
IF(AND(Q6043="SIM",U6043=0),"ATENÇÃO: alíquota permitida, mas % = 0 🔎",
"Alíquota aplicada corretamente ✅")))</f>
        <v/>
      </c>
      <c r="Q6043" s="5" t="str">
        <f>IF(E6043="","",IFERROR(VLOOKUP(E6043,REGRAS_CST!$A$2:$D$200,4,FALSE),""))</f>
        <v/>
      </c>
      <c r="R6043" s="8"/>
      <c r="S6043" s="7">
        <f>IF($H6043="","",$H6043*(1-$U6043))</f>
        <v>8.9999999999999993E-3</v>
      </c>
      <c r="T6043" s="7">
        <f>IF($I6043="","",$I6043*(1-$U6043))</f>
        <v>1E-3</v>
      </c>
      <c r="U6043" s="7">
        <f>IFERROR(INDEX(BASE_CCLASSTRIB!$E:$E, MATCH(TEXT($D6043,"000000"), BASE_CCLASSTRIB!$A:$A, 0))/100, 0)</f>
        <v>0</v>
      </c>
      <c r="V6043" s="21">
        <f>IFERROR(INDEX(BASE_CCLASSTRIB!$F:$F, MATCH(TEXT($D6043,"000000"), BASE_CCLASSTRIB!$A:$A, 0))/100, 0)</f>
        <v>0</v>
      </c>
    </row>
    <row r="6044" spans="2:22" ht="15.75" customHeight="1" thickTop="1" thickBot="1">
      <c r="B6044" s="8"/>
      <c r="C6044" s="8"/>
      <c r="E6044" s="8" t="str">
        <f>IF(D6044="","",LEFT(D6044,3))</f>
        <v/>
      </c>
      <c r="F6044" s="5" t="str">
        <f>IF(E6044="","",IFERROR(VLOOKUP(E6044,REGRAS_CST!$A$2:$B$200,2,FALSE),""))</f>
        <v/>
      </c>
      <c r="H6044" s="7">
        <v>8.9999999999999993E-3</v>
      </c>
      <c r="I6044" s="7">
        <v>1E-3</v>
      </c>
      <c r="K6044" s="5" t="str">
        <f>IF(E6044="","",IFERROR(VLOOKUP(E6044,REGRAS_CST!$A$2:$C$200,3,FALSE),""))</f>
        <v/>
      </c>
      <c r="L6044" s="10" t="str">
        <f>IF($G6044="", "", $G6044*(1-$V6044))</f>
        <v/>
      </c>
      <c r="M6044" s="30" t="str">
        <f t="shared" si="188"/>
        <v/>
      </c>
      <c r="N6044" s="30" t="str">
        <f t="shared" si="189"/>
        <v/>
      </c>
      <c r="O6044" s="5" t="str">
        <f>IF(D6044="","",
IF(AND(K6044&lt;&gt;"SIM",V6044&gt;0),"ERRO: % BC &gt; 0, mas NÃO permitida ❌",
IF(AND(K6044="SIM",V6044=0),"ATENÇÃO: BC permitida, mas % = 0 🔎",
"Base de cálculo aplicada corretamente ✅")))</f>
        <v/>
      </c>
      <c r="P6044" s="5" t="str">
        <f>IF(D6044="","",
IF(AND(Q6044&lt;&gt;"SIM",U6044&gt;0),"ERRO: % alíquota &gt; 0, mas NÃO permitida ❌",
IF(AND(Q6044="SIM",U6044=0),"ATENÇÃO: alíquota permitida, mas % = 0 🔎",
"Alíquota aplicada corretamente ✅")))</f>
        <v/>
      </c>
      <c r="Q6044" s="5" t="str">
        <f>IF(E6044="","",IFERROR(VLOOKUP(E6044,REGRAS_CST!$A$2:$D$200,4,FALSE),""))</f>
        <v/>
      </c>
      <c r="R6044" s="8"/>
      <c r="S6044" s="7">
        <f>IF($H6044="","",$H6044*(1-$U6044))</f>
        <v>8.9999999999999993E-3</v>
      </c>
      <c r="T6044" s="7">
        <f>IF($I6044="","",$I6044*(1-$U6044))</f>
        <v>1E-3</v>
      </c>
      <c r="U6044" s="7">
        <f>IFERROR(INDEX(BASE_CCLASSTRIB!$E:$E, MATCH(TEXT($D6044,"000000"), BASE_CCLASSTRIB!$A:$A, 0))/100, 0)</f>
        <v>0</v>
      </c>
      <c r="V6044" s="21">
        <f>IFERROR(INDEX(BASE_CCLASSTRIB!$F:$F, MATCH(TEXT($D6044,"000000"), BASE_CCLASSTRIB!$A:$A, 0))/100, 0)</f>
        <v>0</v>
      </c>
    </row>
    <row r="6045" spans="2:22" ht="15.75" customHeight="1" thickTop="1" thickBot="1">
      <c r="B6045" s="8"/>
      <c r="C6045" s="8"/>
      <c r="E6045" s="8" t="str">
        <f>IF(D6045="","",LEFT(D6045,3))</f>
        <v/>
      </c>
      <c r="F6045" s="5" t="str">
        <f>IF(E6045="","",IFERROR(VLOOKUP(E6045,REGRAS_CST!$A$2:$B$200,2,FALSE),""))</f>
        <v/>
      </c>
      <c r="H6045" s="7">
        <v>8.9999999999999993E-3</v>
      </c>
      <c r="I6045" s="7">
        <v>1E-3</v>
      </c>
      <c r="K6045" s="5" t="str">
        <f>IF(E6045="","",IFERROR(VLOOKUP(E6045,REGRAS_CST!$A$2:$C$200,3,FALSE),""))</f>
        <v/>
      </c>
      <c r="L6045" s="10" t="str">
        <f>IF($G6045="", "", $G6045*(1-$V6045))</f>
        <v/>
      </c>
      <c r="M6045" s="30" t="str">
        <f t="shared" si="188"/>
        <v/>
      </c>
      <c r="N6045" s="30" t="str">
        <f t="shared" si="189"/>
        <v/>
      </c>
      <c r="O6045" s="5" t="str">
        <f>IF(D6045="","",
IF(AND(K6045&lt;&gt;"SIM",V6045&gt;0),"ERRO: % BC &gt; 0, mas NÃO permitida ❌",
IF(AND(K6045="SIM",V6045=0),"ATENÇÃO: BC permitida, mas % = 0 🔎",
"Base de cálculo aplicada corretamente ✅")))</f>
        <v/>
      </c>
      <c r="P6045" s="5" t="str">
        <f>IF(D6045="","",
IF(AND(Q6045&lt;&gt;"SIM",U6045&gt;0),"ERRO: % alíquota &gt; 0, mas NÃO permitida ❌",
IF(AND(Q6045="SIM",U6045=0),"ATENÇÃO: alíquota permitida, mas % = 0 🔎",
"Alíquota aplicada corretamente ✅")))</f>
        <v/>
      </c>
      <c r="Q6045" s="5" t="str">
        <f>IF(E6045="","",IFERROR(VLOOKUP(E6045,REGRAS_CST!$A$2:$D$200,4,FALSE),""))</f>
        <v/>
      </c>
      <c r="R6045" s="8"/>
      <c r="S6045" s="7">
        <f>IF($H6045="","",$H6045*(1-$U6045))</f>
        <v>8.9999999999999993E-3</v>
      </c>
      <c r="T6045" s="7">
        <f>IF($I6045="","",$I6045*(1-$U6045))</f>
        <v>1E-3</v>
      </c>
      <c r="U6045" s="7">
        <f>IFERROR(INDEX(BASE_CCLASSTRIB!$E:$E, MATCH(TEXT($D6045,"000000"), BASE_CCLASSTRIB!$A:$A, 0))/100, 0)</f>
        <v>0</v>
      </c>
      <c r="V6045" s="21">
        <f>IFERROR(INDEX(BASE_CCLASSTRIB!$F:$F, MATCH(TEXT($D6045,"000000"), BASE_CCLASSTRIB!$A:$A, 0))/100, 0)</f>
        <v>0</v>
      </c>
    </row>
    <row r="6046" spans="2:22" ht="15.75" customHeight="1" thickTop="1" thickBot="1">
      <c r="B6046" s="8"/>
      <c r="C6046" s="8"/>
      <c r="E6046" s="8" t="str">
        <f>IF(D6046="","",LEFT(D6046,3))</f>
        <v/>
      </c>
      <c r="F6046" s="5" t="str">
        <f>IF(E6046="","",IFERROR(VLOOKUP(E6046,REGRAS_CST!$A$2:$B$200,2,FALSE),""))</f>
        <v/>
      </c>
      <c r="H6046" s="7">
        <v>8.9999999999999993E-3</v>
      </c>
      <c r="I6046" s="7">
        <v>1E-3</v>
      </c>
      <c r="K6046" s="5" t="str">
        <f>IF(E6046="","",IFERROR(VLOOKUP(E6046,REGRAS_CST!$A$2:$C$200,3,FALSE),""))</f>
        <v/>
      </c>
      <c r="L6046" s="10" t="str">
        <f>IF($G6046="", "", $G6046*(1-$V6046))</f>
        <v/>
      </c>
      <c r="M6046" s="30" t="str">
        <f t="shared" si="188"/>
        <v/>
      </c>
      <c r="N6046" s="30" t="str">
        <f t="shared" si="189"/>
        <v/>
      </c>
      <c r="O6046" s="5" t="str">
        <f>IF(D6046="","",
IF(AND(K6046&lt;&gt;"SIM",V6046&gt;0),"ERRO: % BC &gt; 0, mas NÃO permitida ❌",
IF(AND(K6046="SIM",V6046=0),"ATENÇÃO: BC permitida, mas % = 0 🔎",
"Base de cálculo aplicada corretamente ✅")))</f>
        <v/>
      </c>
      <c r="P6046" s="5" t="str">
        <f>IF(D6046="","",
IF(AND(Q6046&lt;&gt;"SIM",U6046&gt;0),"ERRO: % alíquota &gt; 0, mas NÃO permitida ❌",
IF(AND(Q6046="SIM",U6046=0),"ATENÇÃO: alíquota permitida, mas % = 0 🔎",
"Alíquota aplicada corretamente ✅")))</f>
        <v/>
      </c>
      <c r="Q6046" s="5" t="str">
        <f>IF(E6046="","",IFERROR(VLOOKUP(E6046,REGRAS_CST!$A$2:$D$200,4,FALSE),""))</f>
        <v/>
      </c>
      <c r="R6046" s="8"/>
      <c r="S6046" s="7">
        <f>IF($H6046="","",$H6046*(1-$U6046))</f>
        <v>8.9999999999999993E-3</v>
      </c>
      <c r="T6046" s="7">
        <f>IF($I6046="","",$I6046*(1-$U6046))</f>
        <v>1E-3</v>
      </c>
      <c r="U6046" s="7">
        <f>IFERROR(INDEX(BASE_CCLASSTRIB!$E:$E, MATCH(TEXT($D6046,"000000"), BASE_CCLASSTRIB!$A:$A, 0))/100, 0)</f>
        <v>0</v>
      </c>
      <c r="V6046" s="21">
        <f>IFERROR(INDEX(BASE_CCLASSTRIB!$F:$F, MATCH(TEXT($D6046,"000000"), BASE_CCLASSTRIB!$A:$A, 0))/100, 0)</f>
        <v>0</v>
      </c>
    </row>
    <row r="6047" spans="2:22" ht="15.75" customHeight="1" thickTop="1" thickBot="1">
      <c r="B6047" s="8"/>
      <c r="C6047" s="8"/>
      <c r="E6047" s="8" t="str">
        <f>IF(D6047="","",LEFT(D6047,3))</f>
        <v/>
      </c>
      <c r="F6047" s="5" t="str">
        <f>IF(E6047="","",IFERROR(VLOOKUP(E6047,REGRAS_CST!$A$2:$B$200,2,FALSE),""))</f>
        <v/>
      </c>
      <c r="H6047" s="7">
        <v>8.9999999999999993E-3</v>
      </c>
      <c r="I6047" s="7">
        <v>1E-3</v>
      </c>
      <c r="K6047" s="5" t="str">
        <f>IF(E6047="","",IFERROR(VLOOKUP(E6047,REGRAS_CST!$A$2:$C$200,3,FALSE),""))</f>
        <v/>
      </c>
      <c r="L6047" s="10" t="str">
        <f>IF($G6047="", "", $G6047*(1-$V6047))</f>
        <v/>
      </c>
      <c r="M6047" s="30" t="str">
        <f t="shared" si="188"/>
        <v/>
      </c>
      <c r="N6047" s="30" t="str">
        <f t="shared" si="189"/>
        <v/>
      </c>
      <c r="O6047" s="5" t="str">
        <f>IF(D6047="","",
IF(AND(K6047&lt;&gt;"SIM",V6047&gt;0),"ERRO: % BC &gt; 0, mas NÃO permitida ❌",
IF(AND(K6047="SIM",V6047=0),"ATENÇÃO: BC permitida, mas % = 0 🔎",
"Base de cálculo aplicada corretamente ✅")))</f>
        <v/>
      </c>
      <c r="P6047" s="5" t="str">
        <f>IF(D6047="","",
IF(AND(Q6047&lt;&gt;"SIM",U6047&gt;0),"ERRO: % alíquota &gt; 0, mas NÃO permitida ❌",
IF(AND(Q6047="SIM",U6047=0),"ATENÇÃO: alíquota permitida, mas % = 0 🔎",
"Alíquota aplicada corretamente ✅")))</f>
        <v/>
      </c>
      <c r="Q6047" s="5" t="str">
        <f>IF(E6047="","",IFERROR(VLOOKUP(E6047,REGRAS_CST!$A$2:$D$200,4,FALSE),""))</f>
        <v/>
      </c>
      <c r="R6047" s="8"/>
      <c r="S6047" s="7">
        <f>IF($H6047="","",$H6047*(1-$U6047))</f>
        <v>8.9999999999999993E-3</v>
      </c>
      <c r="T6047" s="7">
        <f>IF($I6047="","",$I6047*(1-$U6047))</f>
        <v>1E-3</v>
      </c>
      <c r="U6047" s="7">
        <f>IFERROR(INDEX(BASE_CCLASSTRIB!$E:$E, MATCH(TEXT($D6047,"000000"), BASE_CCLASSTRIB!$A:$A, 0))/100, 0)</f>
        <v>0</v>
      </c>
      <c r="V6047" s="21">
        <f>IFERROR(INDEX(BASE_CCLASSTRIB!$F:$F, MATCH(TEXT($D6047,"000000"), BASE_CCLASSTRIB!$A:$A, 0))/100, 0)</f>
        <v>0</v>
      </c>
    </row>
    <row r="6048" spans="2:22" ht="15.75" customHeight="1" thickTop="1" thickBot="1">
      <c r="B6048" s="8"/>
      <c r="C6048" s="8"/>
      <c r="E6048" s="8" t="str">
        <f>IF(D6048="","",LEFT(D6048,3))</f>
        <v/>
      </c>
      <c r="F6048" s="5" t="str">
        <f>IF(E6048="","",IFERROR(VLOOKUP(E6048,REGRAS_CST!$A$2:$B$200,2,FALSE),""))</f>
        <v/>
      </c>
      <c r="H6048" s="7">
        <v>8.9999999999999993E-3</v>
      </c>
      <c r="I6048" s="7">
        <v>1E-3</v>
      </c>
      <c r="K6048" s="5" t="str">
        <f>IF(E6048="","",IFERROR(VLOOKUP(E6048,REGRAS_CST!$A$2:$C$200,3,FALSE),""))</f>
        <v/>
      </c>
      <c r="L6048" s="10" t="str">
        <f>IF($G6048="", "", $G6048*(1-$V6048))</f>
        <v/>
      </c>
      <c r="M6048" s="30" t="str">
        <f t="shared" si="188"/>
        <v/>
      </c>
      <c r="N6048" s="30" t="str">
        <f t="shared" si="189"/>
        <v/>
      </c>
      <c r="O6048" s="5" t="str">
        <f>IF(D6048="","",
IF(AND(K6048&lt;&gt;"SIM",V6048&gt;0),"ERRO: % BC &gt; 0, mas NÃO permitida ❌",
IF(AND(K6048="SIM",V6048=0),"ATENÇÃO: BC permitida, mas % = 0 🔎",
"Base de cálculo aplicada corretamente ✅")))</f>
        <v/>
      </c>
      <c r="P6048" s="5" t="str">
        <f>IF(D6048="","",
IF(AND(Q6048&lt;&gt;"SIM",U6048&gt;0),"ERRO: % alíquota &gt; 0, mas NÃO permitida ❌",
IF(AND(Q6048="SIM",U6048=0),"ATENÇÃO: alíquota permitida, mas % = 0 🔎",
"Alíquota aplicada corretamente ✅")))</f>
        <v/>
      </c>
      <c r="Q6048" s="5" t="str">
        <f>IF(E6048="","",IFERROR(VLOOKUP(E6048,REGRAS_CST!$A$2:$D$200,4,FALSE),""))</f>
        <v/>
      </c>
      <c r="R6048" s="8"/>
      <c r="S6048" s="7">
        <f>IF($H6048="","",$H6048*(1-$U6048))</f>
        <v>8.9999999999999993E-3</v>
      </c>
      <c r="T6048" s="7">
        <f>IF($I6048="","",$I6048*(1-$U6048))</f>
        <v>1E-3</v>
      </c>
      <c r="U6048" s="7">
        <f>IFERROR(INDEX(BASE_CCLASSTRIB!$E:$E, MATCH(TEXT($D6048,"000000"), BASE_CCLASSTRIB!$A:$A, 0))/100, 0)</f>
        <v>0</v>
      </c>
      <c r="V6048" s="21">
        <f>IFERROR(INDEX(BASE_CCLASSTRIB!$F:$F, MATCH(TEXT($D6048,"000000"), BASE_CCLASSTRIB!$A:$A, 0))/100, 0)</f>
        <v>0</v>
      </c>
    </row>
    <row r="6049" spans="2:22" ht="15.75" customHeight="1" thickTop="1" thickBot="1">
      <c r="B6049" s="8"/>
      <c r="C6049" s="8"/>
      <c r="E6049" s="8" t="str">
        <f>IF(D6049="","",LEFT(D6049,3))</f>
        <v/>
      </c>
      <c r="F6049" s="5" t="str">
        <f>IF(E6049="","",IFERROR(VLOOKUP(E6049,REGRAS_CST!$A$2:$B$200,2,FALSE),""))</f>
        <v/>
      </c>
      <c r="H6049" s="7">
        <v>8.9999999999999993E-3</v>
      </c>
      <c r="I6049" s="7">
        <v>1E-3</v>
      </c>
      <c r="K6049" s="5" t="str">
        <f>IF(E6049="","",IFERROR(VLOOKUP(E6049,REGRAS_CST!$A$2:$C$200,3,FALSE),""))</f>
        <v/>
      </c>
      <c r="L6049" s="10" t="str">
        <f>IF($G6049="", "", $G6049*(1-$V6049))</f>
        <v/>
      </c>
      <c r="M6049" s="30" t="str">
        <f t="shared" si="188"/>
        <v/>
      </c>
      <c r="N6049" s="30" t="str">
        <f t="shared" si="189"/>
        <v/>
      </c>
      <c r="O6049" s="5" t="str">
        <f>IF(D6049="","",
IF(AND(K6049&lt;&gt;"SIM",V6049&gt;0),"ERRO: % BC &gt; 0, mas NÃO permitida ❌",
IF(AND(K6049="SIM",V6049=0),"ATENÇÃO: BC permitida, mas % = 0 🔎",
"Base de cálculo aplicada corretamente ✅")))</f>
        <v/>
      </c>
      <c r="P6049" s="5" t="str">
        <f>IF(D6049="","",
IF(AND(Q6049&lt;&gt;"SIM",U6049&gt;0),"ERRO: % alíquota &gt; 0, mas NÃO permitida ❌",
IF(AND(Q6049="SIM",U6049=0),"ATENÇÃO: alíquota permitida, mas % = 0 🔎",
"Alíquota aplicada corretamente ✅")))</f>
        <v/>
      </c>
      <c r="Q6049" s="5" t="str">
        <f>IF(E6049="","",IFERROR(VLOOKUP(E6049,REGRAS_CST!$A$2:$D$200,4,FALSE),""))</f>
        <v/>
      </c>
      <c r="R6049" s="8"/>
      <c r="S6049" s="7">
        <f>IF($H6049="","",$H6049*(1-$U6049))</f>
        <v>8.9999999999999993E-3</v>
      </c>
      <c r="T6049" s="7">
        <f>IF($I6049="","",$I6049*(1-$U6049))</f>
        <v>1E-3</v>
      </c>
      <c r="U6049" s="7">
        <f>IFERROR(INDEX(BASE_CCLASSTRIB!$E:$E, MATCH(TEXT($D6049,"000000"), BASE_CCLASSTRIB!$A:$A, 0))/100, 0)</f>
        <v>0</v>
      </c>
      <c r="V6049" s="21">
        <f>IFERROR(INDEX(BASE_CCLASSTRIB!$F:$F, MATCH(TEXT($D6049,"000000"), BASE_CCLASSTRIB!$A:$A, 0))/100, 0)</f>
        <v>0</v>
      </c>
    </row>
    <row r="6050" spans="2:22" ht="15.75" customHeight="1" thickTop="1" thickBot="1">
      <c r="B6050" s="8"/>
      <c r="C6050" s="8"/>
      <c r="E6050" s="8" t="str">
        <f>IF(D6050="","",LEFT(D6050,3))</f>
        <v/>
      </c>
      <c r="F6050" s="5" t="str">
        <f>IF(E6050="","",IFERROR(VLOOKUP(E6050,REGRAS_CST!$A$2:$B$200,2,FALSE),""))</f>
        <v/>
      </c>
      <c r="H6050" s="7">
        <v>8.9999999999999993E-3</v>
      </c>
      <c r="I6050" s="7">
        <v>1E-3</v>
      </c>
      <c r="K6050" s="5" t="str">
        <f>IF(E6050="","",IFERROR(VLOOKUP(E6050,REGRAS_CST!$A$2:$C$200,3,FALSE),""))</f>
        <v/>
      </c>
      <c r="L6050" s="10" t="str">
        <f>IF($G6050="", "", $G6050*(1-$V6050))</f>
        <v/>
      </c>
      <c r="M6050" s="30" t="str">
        <f t="shared" si="188"/>
        <v/>
      </c>
      <c r="N6050" s="30" t="str">
        <f t="shared" si="189"/>
        <v/>
      </c>
      <c r="O6050" s="5" t="str">
        <f>IF(D6050="","",
IF(AND(K6050&lt;&gt;"SIM",V6050&gt;0),"ERRO: % BC &gt; 0, mas NÃO permitida ❌",
IF(AND(K6050="SIM",V6050=0),"ATENÇÃO: BC permitida, mas % = 0 🔎",
"Base de cálculo aplicada corretamente ✅")))</f>
        <v/>
      </c>
      <c r="P6050" s="5" t="str">
        <f>IF(D6050="","",
IF(AND(Q6050&lt;&gt;"SIM",U6050&gt;0),"ERRO: % alíquota &gt; 0, mas NÃO permitida ❌",
IF(AND(Q6050="SIM",U6050=0),"ATENÇÃO: alíquota permitida, mas % = 0 🔎",
"Alíquota aplicada corretamente ✅")))</f>
        <v/>
      </c>
      <c r="Q6050" s="5" t="str">
        <f>IF(E6050="","",IFERROR(VLOOKUP(E6050,REGRAS_CST!$A$2:$D$200,4,FALSE),""))</f>
        <v/>
      </c>
      <c r="R6050" s="8"/>
      <c r="S6050" s="7">
        <f>IF($H6050="","",$H6050*(1-$U6050))</f>
        <v>8.9999999999999993E-3</v>
      </c>
      <c r="T6050" s="7">
        <f>IF($I6050="","",$I6050*(1-$U6050))</f>
        <v>1E-3</v>
      </c>
      <c r="U6050" s="7">
        <f>IFERROR(INDEX(BASE_CCLASSTRIB!$E:$E, MATCH(TEXT($D6050,"000000"), BASE_CCLASSTRIB!$A:$A, 0))/100, 0)</f>
        <v>0</v>
      </c>
      <c r="V6050" s="21">
        <f>IFERROR(INDEX(BASE_CCLASSTRIB!$F:$F, MATCH(TEXT($D6050,"000000"), BASE_CCLASSTRIB!$A:$A, 0))/100, 0)</f>
        <v>0</v>
      </c>
    </row>
    <row r="6051" spans="2:22" ht="15.75" customHeight="1" thickTop="1" thickBot="1">
      <c r="B6051" s="8"/>
      <c r="C6051" s="8"/>
      <c r="E6051" s="8" t="str">
        <f>IF(D6051="","",LEFT(D6051,3))</f>
        <v/>
      </c>
      <c r="F6051" s="5" t="str">
        <f>IF(E6051="","",IFERROR(VLOOKUP(E6051,REGRAS_CST!$A$2:$B$200,2,FALSE),""))</f>
        <v/>
      </c>
      <c r="H6051" s="7">
        <v>8.9999999999999993E-3</v>
      </c>
      <c r="I6051" s="7">
        <v>1E-3</v>
      </c>
      <c r="K6051" s="5" t="str">
        <f>IF(E6051="","",IFERROR(VLOOKUP(E6051,REGRAS_CST!$A$2:$C$200,3,FALSE),""))</f>
        <v/>
      </c>
      <c r="L6051" s="10" t="str">
        <f>IF($G6051="", "", $G6051*(1-$V6051))</f>
        <v/>
      </c>
      <c r="M6051" s="30" t="str">
        <f t="shared" si="188"/>
        <v/>
      </c>
      <c r="N6051" s="30" t="str">
        <f t="shared" si="189"/>
        <v/>
      </c>
      <c r="O6051" s="5" t="str">
        <f>IF(D6051="","",
IF(AND(K6051&lt;&gt;"SIM",V6051&gt;0),"ERRO: % BC &gt; 0, mas NÃO permitida ❌",
IF(AND(K6051="SIM",V6051=0),"ATENÇÃO: BC permitida, mas % = 0 🔎",
"Base de cálculo aplicada corretamente ✅")))</f>
        <v/>
      </c>
      <c r="P6051" s="5" t="str">
        <f>IF(D6051="","",
IF(AND(Q6051&lt;&gt;"SIM",U6051&gt;0),"ERRO: % alíquota &gt; 0, mas NÃO permitida ❌",
IF(AND(Q6051="SIM",U6051=0),"ATENÇÃO: alíquota permitida, mas % = 0 🔎",
"Alíquota aplicada corretamente ✅")))</f>
        <v/>
      </c>
      <c r="Q6051" s="5" t="str">
        <f>IF(E6051="","",IFERROR(VLOOKUP(E6051,REGRAS_CST!$A$2:$D$200,4,FALSE),""))</f>
        <v/>
      </c>
      <c r="R6051" s="8"/>
      <c r="S6051" s="7">
        <f>IF($H6051="","",$H6051*(1-$U6051))</f>
        <v>8.9999999999999993E-3</v>
      </c>
      <c r="T6051" s="7">
        <f>IF($I6051="","",$I6051*(1-$U6051))</f>
        <v>1E-3</v>
      </c>
      <c r="U6051" s="7">
        <f>IFERROR(INDEX(BASE_CCLASSTRIB!$E:$E, MATCH(TEXT($D6051,"000000"), BASE_CCLASSTRIB!$A:$A, 0))/100, 0)</f>
        <v>0</v>
      </c>
      <c r="V6051" s="21">
        <f>IFERROR(INDEX(BASE_CCLASSTRIB!$F:$F, MATCH(TEXT($D6051,"000000"), BASE_CCLASSTRIB!$A:$A, 0))/100, 0)</f>
        <v>0</v>
      </c>
    </row>
    <row r="6052" spans="2:22" ht="15.75" customHeight="1" thickTop="1" thickBot="1">
      <c r="B6052" s="8"/>
      <c r="C6052" s="8"/>
      <c r="E6052" s="8" t="str">
        <f>IF(D6052="","",LEFT(D6052,3))</f>
        <v/>
      </c>
      <c r="F6052" s="5" t="str">
        <f>IF(E6052="","",IFERROR(VLOOKUP(E6052,REGRAS_CST!$A$2:$B$200,2,FALSE),""))</f>
        <v/>
      </c>
      <c r="H6052" s="7">
        <v>8.9999999999999993E-3</v>
      </c>
      <c r="I6052" s="7">
        <v>1E-3</v>
      </c>
      <c r="K6052" s="5" t="str">
        <f>IF(E6052="","",IFERROR(VLOOKUP(E6052,REGRAS_CST!$A$2:$C$200,3,FALSE),""))</f>
        <v/>
      </c>
      <c r="L6052" s="10" t="str">
        <f>IF($G6052="", "", $G6052*(1-$V6052))</f>
        <v/>
      </c>
      <c r="M6052" s="30" t="str">
        <f t="shared" si="188"/>
        <v/>
      </c>
      <c r="N6052" s="30" t="str">
        <f t="shared" si="189"/>
        <v/>
      </c>
      <c r="O6052" s="5" t="str">
        <f>IF(D6052="","",
IF(AND(K6052&lt;&gt;"SIM",V6052&gt;0),"ERRO: % BC &gt; 0, mas NÃO permitida ❌",
IF(AND(K6052="SIM",V6052=0),"ATENÇÃO: BC permitida, mas % = 0 🔎",
"Base de cálculo aplicada corretamente ✅")))</f>
        <v/>
      </c>
      <c r="P6052" s="5" t="str">
        <f>IF(D6052="","",
IF(AND(Q6052&lt;&gt;"SIM",U6052&gt;0),"ERRO: % alíquota &gt; 0, mas NÃO permitida ❌",
IF(AND(Q6052="SIM",U6052=0),"ATENÇÃO: alíquota permitida, mas % = 0 🔎",
"Alíquota aplicada corretamente ✅")))</f>
        <v/>
      </c>
      <c r="Q6052" s="5" t="str">
        <f>IF(E6052="","",IFERROR(VLOOKUP(E6052,REGRAS_CST!$A$2:$D$200,4,FALSE),""))</f>
        <v/>
      </c>
      <c r="R6052" s="8"/>
      <c r="S6052" s="7">
        <f>IF($H6052="","",$H6052*(1-$U6052))</f>
        <v>8.9999999999999993E-3</v>
      </c>
      <c r="T6052" s="7">
        <f>IF($I6052="","",$I6052*(1-$U6052))</f>
        <v>1E-3</v>
      </c>
      <c r="U6052" s="7">
        <f>IFERROR(INDEX(BASE_CCLASSTRIB!$E:$E, MATCH(TEXT($D6052,"000000"), BASE_CCLASSTRIB!$A:$A, 0))/100, 0)</f>
        <v>0</v>
      </c>
      <c r="V6052" s="21">
        <f>IFERROR(INDEX(BASE_CCLASSTRIB!$F:$F, MATCH(TEXT($D6052,"000000"), BASE_CCLASSTRIB!$A:$A, 0))/100, 0)</f>
        <v>0</v>
      </c>
    </row>
    <row r="6053" spans="2:22" ht="15.75" customHeight="1" thickTop="1" thickBot="1">
      <c r="B6053" s="8"/>
      <c r="C6053" s="8"/>
      <c r="E6053" s="8" t="str">
        <f>IF(D6053="","",LEFT(D6053,3))</f>
        <v/>
      </c>
      <c r="F6053" s="5" t="str">
        <f>IF(E6053="","",IFERROR(VLOOKUP(E6053,REGRAS_CST!$A$2:$B$200,2,FALSE),""))</f>
        <v/>
      </c>
      <c r="H6053" s="7">
        <v>8.9999999999999993E-3</v>
      </c>
      <c r="I6053" s="7">
        <v>1E-3</v>
      </c>
      <c r="K6053" s="5" t="str">
        <f>IF(E6053="","",IFERROR(VLOOKUP(E6053,REGRAS_CST!$A$2:$C$200,3,FALSE),""))</f>
        <v/>
      </c>
      <c r="L6053" s="10" t="str">
        <f>IF($G6053="", "", $G6053*(1-$V6053))</f>
        <v/>
      </c>
      <c r="M6053" s="30" t="str">
        <f t="shared" si="188"/>
        <v/>
      </c>
      <c r="N6053" s="30" t="str">
        <f t="shared" si="189"/>
        <v/>
      </c>
      <c r="O6053" s="5" t="str">
        <f>IF(D6053="","",
IF(AND(K6053&lt;&gt;"SIM",V6053&gt;0),"ERRO: % BC &gt; 0, mas NÃO permitida ❌",
IF(AND(K6053="SIM",V6053=0),"ATENÇÃO: BC permitida, mas % = 0 🔎",
"Base de cálculo aplicada corretamente ✅")))</f>
        <v/>
      </c>
      <c r="P6053" s="5" t="str">
        <f>IF(D6053="","",
IF(AND(Q6053&lt;&gt;"SIM",U6053&gt;0),"ERRO: % alíquota &gt; 0, mas NÃO permitida ❌",
IF(AND(Q6053="SIM",U6053=0),"ATENÇÃO: alíquota permitida, mas % = 0 🔎",
"Alíquota aplicada corretamente ✅")))</f>
        <v/>
      </c>
      <c r="Q6053" s="5" t="str">
        <f>IF(E6053="","",IFERROR(VLOOKUP(E6053,REGRAS_CST!$A$2:$D$200,4,FALSE),""))</f>
        <v/>
      </c>
      <c r="R6053" s="8"/>
      <c r="S6053" s="7">
        <f>IF($H6053="","",$H6053*(1-$U6053))</f>
        <v>8.9999999999999993E-3</v>
      </c>
      <c r="T6053" s="7">
        <f>IF($I6053="","",$I6053*(1-$U6053))</f>
        <v>1E-3</v>
      </c>
      <c r="U6053" s="7">
        <f>IFERROR(INDEX(BASE_CCLASSTRIB!$E:$E, MATCH(TEXT($D6053,"000000"), BASE_CCLASSTRIB!$A:$A, 0))/100, 0)</f>
        <v>0</v>
      </c>
      <c r="V6053" s="21">
        <f>IFERROR(INDEX(BASE_CCLASSTRIB!$F:$F, MATCH(TEXT($D6053,"000000"), BASE_CCLASSTRIB!$A:$A, 0))/100, 0)</f>
        <v>0</v>
      </c>
    </row>
    <row r="6054" spans="2:22" ht="15.75" customHeight="1" thickTop="1" thickBot="1">
      <c r="B6054" s="8"/>
      <c r="C6054" s="8"/>
      <c r="E6054" s="8" t="str">
        <f>IF(D6054="","",LEFT(D6054,3))</f>
        <v/>
      </c>
      <c r="F6054" s="5" t="str">
        <f>IF(E6054="","",IFERROR(VLOOKUP(E6054,REGRAS_CST!$A$2:$B$200,2,FALSE),""))</f>
        <v/>
      </c>
      <c r="H6054" s="7">
        <v>8.9999999999999993E-3</v>
      </c>
      <c r="I6054" s="7">
        <v>1E-3</v>
      </c>
      <c r="K6054" s="5" t="str">
        <f>IF(E6054="","",IFERROR(VLOOKUP(E6054,REGRAS_CST!$A$2:$C$200,3,FALSE),""))</f>
        <v/>
      </c>
      <c r="L6054" s="10" t="str">
        <f>IF($G6054="", "", $G6054*(1-$V6054))</f>
        <v/>
      </c>
      <c r="M6054" s="30" t="str">
        <f t="shared" si="188"/>
        <v/>
      </c>
      <c r="N6054" s="30" t="str">
        <f t="shared" si="189"/>
        <v/>
      </c>
      <c r="O6054" s="5" t="str">
        <f>IF(D6054="","",
IF(AND(K6054&lt;&gt;"SIM",V6054&gt;0),"ERRO: % BC &gt; 0, mas NÃO permitida ❌",
IF(AND(K6054="SIM",V6054=0),"ATENÇÃO: BC permitida, mas % = 0 🔎",
"Base de cálculo aplicada corretamente ✅")))</f>
        <v/>
      </c>
      <c r="P6054" s="5" t="str">
        <f>IF(D6054="","",
IF(AND(Q6054&lt;&gt;"SIM",U6054&gt;0),"ERRO: % alíquota &gt; 0, mas NÃO permitida ❌",
IF(AND(Q6054="SIM",U6054=0),"ATENÇÃO: alíquota permitida, mas % = 0 🔎",
"Alíquota aplicada corretamente ✅")))</f>
        <v/>
      </c>
      <c r="Q6054" s="5" t="str">
        <f>IF(E6054="","",IFERROR(VLOOKUP(E6054,REGRAS_CST!$A$2:$D$200,4,FALSE),""))</f>
        <v/>
      </c>
      <c r="R6054" s="8"/>
      <c r="S6054" s="7">
        <f>IF($H6054="","",$H6054*(1-$U6054))</f>
        <v>8.9999999999999993E-3</v>
      </c>
      <c r="T6054" s="7">
        <f>IF($I6054="","",$I6054*(1-$U6054))</f>
        <v>1E-3</v>
      </c>
      <c r="U6054" s="7">
        <f>IFERROR(INDEX(BASE_CCLASSTRIB!$E:$E, MATCH(TEXT($D6054,"000000"), BASE_CCLASSTRIB!$A:$A, 0))/100, 0)</f>
        <v>0</v>
      </c>
      <c r="V6054" s="21">
        <f>IFERROR(INDEX(BASE_CCLASSTRIB!$F:$F, MATCH(TEXT($D6054,"000000"), BASE_CCLASSTRIB!$A:$A, 0))/100, 0)</f>
        <v>0</v>
      </c>
    </row>
    <row r="6055" spans="2:22" ht="15.75" customHeight="1" thickTop="1" thickBot="1">
      <c r="B6055" s="8"/>
      <c r="C6055" s="8"/>
      <c r="E6055" s="8" t="str">
        <f>IF(D6055="","",LEFT(D6055,3))</f>
        <v/>
      </c>
      <c r="F6055" s="5" t="str">
        <f>IF(E6055="","",IFERROR(VLOOKUP(E6055,REGRAS_CST!$A$2:$B$200,2,FALSE),""))</f>
        <v/>
      </c>
      <c r="H6055" s="7">
        <v>8.9999999999999993E-3</v>
      </c>
      <c r="I6055" s="7">
        <v>1E-3</v>
      </c>
      <c r="K6055" s="5" t="str">
        <f>IF(E6055="","",IFERROR(VLOOKUP(E6055,REGRAS_CST!$A$2:$C$200,3,FALSE),""))</f>
        <v/>
      </c>
      <c r="L6055" s="10" t="str">
        <f>IF($G6055="", "", $G6055*(1-$V6055))</f>
        <v/>
      </c>
      <c r="M6055" s="30" t="str">
        <f t="shared" si="188"/>
        <v/>
      </c>
      <c r="N6055" s="30" t="str">
        <f t="shared" si="189"/>
        <v/>
      </c>
      <c r="O6055" s="5" t="str">
        <f>IF(D6055="","",
IF(AND(K6055&lt;&gt;"SIM",V6055&gt;0),"ERRO: % BC &gt; 0, mas NÃO permitida ❌",
IF(AND(K6055="SIM",V6055=0),"ATENÇÃO: BC permitida, mas % = 0 🔎",
"Base de cálculo aplicada corretamente ✅")))</f>
        <v/>
      </c>
      <c r="P6055" s="5" t="str">
        <f>IF(D6055="","",
IF(AND(Q6055&lt;&gt;"SIM",U6055&gt;0),"ERRO: % alíquota &gt; 0, mas NÃO permitida ❌",
IF(AND(Q6055="SIM",U6055=0),"ATENÇÃO: alíquota permitida, mas % = 0 🔎",
"Alíquota aplicada corretamente ✅")))</f>
        <v/>
      </c>
      <c r="Q6055" s="5" t="str">
        <f>IF(E6055="","",IFERROR(VLOOKUP(E6055,REGRAS_CST!$A$2:$D$200,4,FALSE),""))</f>
        <v/>
      </c>
      <c r="R6055" s="8"/>
      <c r="S6055" s="7">
        <f>IF($H6055="","",$H6055*(1-$U6055))</f>
        <v>8.9999999999999993E-3</v>
      </c>
      <c r="T6055" s="7">
        <f>IF($I6055="","",$I6055*(1-$U6055))</f>
        <v>1E-3</v>
      </c>
      <c r="U6055" s="7">
        <f>IFERROR(INDEX(BASE_CCLASSTRIB!$E:$E, MATCH(TEXT($D6055,"000000"), BASE_CCLASSTRIB!$A:$A, 0))/100, 0)</f>
        <v>0</v>
      </c>
      <c r="V6055" s="21">
        <f>IFERROR(INDEX(BASE_CCLASSTRIB!$F:$F, MATCH(TEXT($D6055,"000000"), BASE_CCLASSTRIB!$A:$A, 0))/100, 0)</f>
        <v>0</v>
      </c>
    </row>
    <row r="6056" spans="2:22" ht="15.75" customHeight="1" thickTop="1" thickBot="1">
      <c r="B6056" s="8"/>
      <c r="C6056" s="8"/>
      <c r="E6056" s="8" t="str">
        <f>IF(D6056="","",LEFT(D6056,3))</f>
        <v/>
      </c>
      <c r="F6056" s="5" t="str">
        <f>IF(E6056="","",IFERROR(VLOOKUP(E6056,REGRAS_CST!$A$2:$B$200,2,FALSE),""))</f>
        <v/>
      </c>
      <c r="H6056" s="7">
        <v>8.9999999999999993E-3</v>
      </c>
      <c r="I6056" s="7">
        <v>1E-3</v>
      </c>
      <c r="K6056" s="5" t="str">
        <f>IF(E6056="","",IFERROR(VLOOKUP(E6056,REGRAS_CST!$A$2:$C$200,3,FALSE),""))</f>
        <v/>
      </c>
      <c r="L6056" s="10" t="str">
        <f>IF($G6056="", "", $G6056*(1-$V6056))</f>
        <v/>
      </c>
      <c r="M6056" s="30" t="str">
        <f t="shared" si="188"/>
        <v/>
      </c>
      <c r="N6056" s="30" t="str">
        <f t="shared" si="189"/>
        <v/>
      </c>
      <c r="O6056" s="5" t="str">
        <f>IF(D6056="","",
IF(AND(K6056&lt;&gt;"SIM",V6056&gt;0),"ERRO: % BC &gt; 0, mas NÃO permitida ❌",
IF(AND(K6056="SIM",V6056=0),"ATENÇÃO: BC permitida, mas % = 0 🔎",
"Base de cálculo aplicada corretamente ✅")))</f>
        <v/>
      </c>
      <c r="P6056" s="5" t="str">
        <f>IF(D6056="","",
IF(AND(Q6056&lt;&gt;"SIM",U6056&gt;0),"ERRO: % alíquota &gt; 0, mas NÃO permitida ❌",
IF(AND(Q6056="SIM",U6056=0),"ATENÇÃO: alíquota permitida, mas % = 0 🔎",
"Alíquota aplicada corretamente ✅")))</f>
        <v/>
      </c>
      <c r="Q6056" s="5" t="str">
        <f>IF(E6056="","",IFERROR(VLOOKUP(E6056,REGRAS_CST!$A$2:$D$200,4,FALSE),""))</f>
        <v/>
      </c>
      <c r="R6056" s="8"/>
      <c r="S6056" s="7">
        <f>IF($H6056="","",$H6056*(1-$U6056))</f>
        <v>8.9999999999999993E-3</v>
      </c>
      <c r="T6056" s="7">
        <f>IF($I6056="","",$I6056*(1-$U6056))</f>
        <v>1E-3</v>
      </c>
      <c r="U6056" s="7">
        <f>IFERROR(INDEX(BASE_CCLASSTRIB!$E:$E, MATCH(TEXT($D6056,"000000"), BASE_CCLASSTRIB!$A:$A, 0))/100, 0)</f>
        <v>0</v>
      </c>
      <c r="V6056" s="21">
        <f>IFERROR(INDEX(BASE_CCLASSTRIB!$F:$F, MATCH(TEXT($D6056,"000000"), BASE_CCLASSTRIB!$A:$A, 0))/100, 0)</f>
        <v>0</v>
      </c>
    </row>
    <row r="6057" spans="2:22" ht="15.75" customHeight="1" thickTop="1" thickBot="1">
      <c r="B6057" s="8"/>
      <c r="C6057" s="8"/>
      <c r="E6057" s="8" t="str">
        <f>IF(D6057="","",LEFT(D6057,3))</f>
        <v/>
      </c>
      <c r="F6057" s="5" t="str">
        <f>IF(E6057="","",IFERROR(VLOOKUP(E6057,REGRAS_CST!$A$2:$B$200,2,FALSE),""))</f>
        <v/>
      </c>
      <c r="H6057" s="7">
        <v>8.9999999999999993E-3</v>
      </c>
      <c r="I6057" s="7">
        <v>1E-3</v>
      </c>
      <c r="K6057" s="5" t="str">
        <f>IF(E6057="","",IFERROR(VLOOKUP(E6057,REGRAS_CST!$A$2:$C$200,3,FALSE),""))</f>
        <v/>
      </c>
      <c r="L6057" s="10" t="str">
        <f>IF($G6057="", "", $G6057*(1-$V6057))</f>
        <v/>
      </c>
      <c r="M6057" s="30" t="str">
        <f t="shared" si="188"/>
        <v/>
      </c>
      <c r="N6057" s="30" t="str">
        <f t="shared" si="189"/>
        <v/>
      </c>
      <c r="O6057" s="5" t="str">
        <f>IF(D6057="","",
IF(AND(K6057&lt;&gt;"SIM",V6057&gt;0),"ERRO: % BC &gt; 0, mas NÃO permitida ❌",
IF(AND(K6057="SIM",V6057=0),"ATENÇÃO: BC permitida, mas % = 0 🔎",
"Base de cálculo aplicada corretamente ✅")))</f>
        <v/>
      </c>
      <c r="P6057" s="5" t="str">
        <f>IF(D6057="","",
IF(AND(Q6057&lt;&gt;"SIM",U6057&gt;0),"ERRO: % alíquota &gt; 0, mas NÃO permitida ❌",
IF(AND(Q6057="SIM",U6057=0),"ATENÇÃO: alíquota permitida, mas % = 0 🔎",
"Alíquota aplicada corretamente ✅")))</f>
        <v/>
      </c>
      <c r="Q6057" s="5" t="str">
        <f>IF(E6057="","",IFERROR(VLOOKUP(E6057,REGRAS_CST!$A$2:$D$200,4,FALSE),""))</f>
        <v/>
      </c>
      <c r="R6057" s="8"/>
      <c r="S6057" s="7">
        <f>IF($H6057="","",$H6057*(1-$U6057))</f>
        <v>8.9999999999999993E-3</v>
      </c>
      <c r="T6057" s="7">
        <f>IF($I6057="","",$I6057*(1-$U6057))</f>
        <v>1E-3</v>
      </c>
      <c r="U6057" s="7">
        <f>IFERROR(INDEX(BASE_CCLASSTRIB!$E:$E, MATCH(TEXT($D6057,"000000"), BASE_CCLASSTRIB!$A:$A, 0))/100, 0)</f>
        <v>0</v>
      </c>
      <c r="V6057" s="21">
        <f>IFERROR(INDEX(BASE_CCLASSTRIB!$F:$F, MATCH(TEXT($D6057,"000000"), BASE_CCLASSTRIB!$A:$A, 0))/100, 0)</f>
        <v>0</v>
      </c>
    </row>
    <row r="6058" spans="2:22" ht="15.75" customHeight="1" thickTop="1" thickBot="1">
      <c r="B6058" s="8"/>
      <c r="C6058" s="8"/>
      <c r="E6058" s="8" t="str">
        <f>IF(D6058="","",LEFT(D6058,3))</f>
        <v/>
      </c>
      <c r="F6058" s="5" t="str">
        <f>IF(E6058="","",IFERROR(VLOOKUP(E6058,REGRAS_CST!$A$2:$B$200,2,FALSE),""))</f>
        <v/>
      </c>
      <c r="H6058" s="7">
        <v>8.9999999999999993E-3</v>
      </c>
      <c r="I6058" s="7">
        <v>1E-3</v>
      </c>
      <c r="K6058" s="5" t="str">
        <f>IF(E6058="","",IFERROR(VLOOKUP(E6058,REGRAS_CST!$A$2:$C$200,3,FALSE),""))</f>
        <v/>
      </c>
      <c r="L6058" s="10" t="str">
        <f>IF($G6058="", "", $G6058*(1-$V6058))</f>
        <v/>
      </c>
      <c r="M6058" s="30" t="str">
        <f t="shared" si="188"/>
        <v/>
      </c>
      <c r="N6058" s="30" t="str">
        <f t="shared" si="189"/>
        <v/>
      </c>
      <c r="O6058" s="5" t="str">
        <f>IF(D6058="","",
IF(AND(K6058&lt;&gt;"SIM",V6058&gt;0),"ERRO: % BC &gt; 0, mas NÃO permitida ❌",
IF(AND(K6058="SIM",V6058=0),"ATENÇÃO: BC permitida, mas % = 0 🔎",
"Base de cálculo aplicada corretamente ✅")))</f>
        <v/>
      </c>
      <c r="P6058" s="5" t="str">
        <f>IF(D6058="","",
IF(AND(Q6058&lt;&gt;"SIM",U6058&gt;0),"ERRO: % alíquota &gt; 0, mas NÃO permitida ❌",
IF(AND(Q6058="SIM",U6058=0),"ATENÇÃO: alíquota permitida, mas % = 0 🔎",
"Alíquota aplicada corretamente ✅")))</f>
        <v/>
      </c>
      <c r="Q6058" s="5" t="str">
        <f>IF(E6058="","",IFERROR(VLOOKUP(E6058,REGRAS_CST!$A$2:$D$200,4,FALSE),""))</f>
        <v/>
      </c>
      <c r="R6058" s="8"/>
      <c r="S6058" s="7">
        <f>IF($H6058="","",$H6058*(1-$U6058))</f>
        <v>8.9999999999999993E-3</v>
      </c>
      <c r="T6058" s="7">
        <f>IF($I6058="","",$I6058*(1-$U6058))</f>
        <v>1E-3</v>
      </c>
      <c r="U6058" s="7">
        <f>IFERROR(INDEX(BASE_CCLASSTRIB!$E:$E, MATCH(TEXT($D6058,"000000"), BASE_CCLASSTRIB!$A:$A, 0))/100, 0)</f>
        <v>0</v>
      </c>
      <c r="V6058" s="21">
        <f>IFERROR(INDEX(BASE_CCLASSTRIB!$F:$F, MATCH(TEXT($D6058,"000000"), BASE_CCLASSTRIB!$A:$A, 0))/100, 0)</f>
        <v>0</v>
      </c>
    </row>
    <row r="6059" spans="2:22" ht="15.75" customHeight="1" thickTop="1" thickBot="1">
      <c r="B6059" s="8"/>
      <c r="C6059" s="8"/>
      <c r="E6059" s="8" t="str">
        <f>IF(D6059="","",LEFT(D6059,3))</f>
        <v/>
      </c>
      <c r="F6059" s="5" t="str">
        <f>IF(E6059="","",IFERROR(VLOOKUP(E6059,REGRAS_CST!$A$2:$B$200,2,FALSE),""))</f>
        <v/>
      </c>
      <c r="H6059" s="7">
        <v>8.9999999999999993E-3</v>
      </c>
      <c r="I6059" s="7">
        <v>1E-3</v>
      </c>
      <c r="K6059" s="5" t="str">
        <f>IF(E6059="","",IFERROR(VLOOKUP(E6059,REGRAS_CST!$A$2:$C$200,3,FALSE),""))</f>
        <v/>
      </c>
      <c r="L6059" s="10" t="str">
        <f>IF($G6059="", "", $G6059*(1-$V6059))</f>
        <v/>
      </c>
      <c r="M6059" s="30" t="str">
        <f t="shared" si="188"/>
        <v/>
      </c>
      <c r="N6059" s="30" t="str">
        <f t="shared" si="189"/>
        <v/>
      </c>
      <c r="O6059" s="5" t="str">
        <f>IF(D6059="","",
IF(AND(K6059&lt;&gt;"SIM",V6059&gt;0),"ERRO: % BC &gt; 0, mas NÃO permitida ❌",
IF(AND(K6059="SIM",V6059=0),"ATENÇÃO: BC permitida, mas % = 0 🔎",
"Base de cálculo aplicada corretamente ✅")))</f>
        <v/>
      </c>
      <c r="P6059" s="5" t="str">
        <f>IF(D6059="","",
IF(AND(Q6059&lt;&gt;"SIM",U6059&gt;0),"ERRO: % alíquota &gt; 0, mas NÃO permitida ❌",
IF(AND(Q6059="SIM",U6059=0),"ATENÇÃO: alíquota permitida, mas % = 0 🔎",
"Alíquota aplicada corretamente ✅")))</f>
        <v/>
      </c>
      <c r="Q6059" s="5" t="str">
        <f>IF(E6059="","",IFERROR(VLOOKUP(E6059,REGRAS_CST!$A$2:$D$200,4,FALSE),""))</f>
        <v/>
      </c>
      <c r="R6059" s="8"/>
      <c r="S6059" s="7">
        <f>IF($H6059="","",$H6059*(1-$U6059))</f>
        <v>8.9999999999999993E-3</v>
      </c>
      <c r="T6059" s="7">
        <f>IF($I6059="","",$I6059*(1-$U6059))</f>
        <v>1E-3</v>
      </c>
      <c r="U6059" s="7">
        <f>IFERROR(INDEX(BASE_CCLASSTRIB!$E:$E, MATCH(TEXT($D6059,"000000"), BASE_CCLASSTRIB!$A:$A, 0))/100, 0)</f>
        <v>0</v>
      </c>
      <c r="V6059" s="21">
        <f>IFERROR(INDEX(BASE_CCLASSTRIB!$F:$F, MATCH(TEXT($D6059,"000000"), BASE_CCLASSTRIB!$A:$A, 0))/100, 0)</f>
        <v>0</v>
      </c>
    </row>
    <row r="6060" spans="2:22" ht="15.75" customHeight="1" thickTop="1" thickBot="1">
      <c r="B6060" s="8"/>
      <c r="C6060" s="8"/>
      <c r="E6060" s="8" t="str">
        <f>IF(D6060="","",LEFT(D6060,3))</f>
        <v/>
      </c>
      <c r="F6060" s="5" t="str">
        <f>IF(E6060="","",IFERROR(VLOOKUP(E6060,REGRAS_CST!$A$2:$B$200,2,FALSE),""))</f>
        <v/>
      </c>
      <c r="H6060" s="7">
        <v>8.9999999999999993E-3</v>
      </c>
      <c r="I6060" s="7">
        <v>1E-3</v>
      </c>
      <c r="K6060" s="5" t="str">
        <f>IF(E6060="","",IFERROR(VLOOKUP(E6060,REGRAS_CST!$A$2:$C$200,3,FALSE),""))</f>
        <v/>
      </c>
      <c r="L6060" s="10" t="str">
        <f>IF($G6060="", "", $G6060*(1-$V6060))</f>
        <v/>
      </c>
      <c r="M6060" s="30" t="str">
        <f t="shared" si="188"/>
        <v/>
      </c>
      <c r="N6060" s="30" t="str">
        <f t="shared" si="189"/>
        <v/>
      </c>
      <c r="O6060" s="5" t="str">
        <f>IF(D6060="","",
IF(AND(K6060&lt;&gt;"SIM",V6060&gt;0),"ERRO: % BC &gt; 0, mas NÃO permitida ❌",
IF(AND(K6060="SIM",V6060=0),"ATENÇÃO: BC permitida, mas % = 0 🔎",
"Base de cálculo aplicada corretamente ✅")))</f>
        <v/>
      </c>
      <c r="P6060" s="5" t="str">
        <f>IF(D6060="","",
IF(AND(Q6060&lt;&gt;"SIM",U6060&gt;0),"ERRO: % alíquota &gt; 0, mas NÃO permitida ❌",
IF(AND(Q6060="SIM",U6060=0),"ATENÇÃO: alíquota permitida, mas % = 0 🔎",
"Alíquota aplicada corretamente ✅")))</f>
        <v/>
      </c>
      <c r="Q6060" s="5" t="str">
        <f>IF(E6060="","",IFERROR(VLOOKUP(E6060,REGRAS_CST!$A$2:$D$200,4,FALSE),""))</f>
        <v/>
      </c>
      <c r="R6060" s="8"/>
      <c r="S6060" s="7">
        <f>IF($H6060="","",$H6060*(1-$U6060))</f>
        <v>8.9999999999999993E-3</v>
      </c>
      <c r="T6060" s="7">
        <f>IF($I6060="","",$I6060*(1-$U6060))</f>
        <v>1E-3</v>
      </c>
      <c r="U6060" s="7">
        <f>IFERROR(INDEX(BASE_CCLASSTRIB!$E:$E, MATCH(TEXT($D6060,"000000"), BASE_CCLASSTRIB!$A:$A, 0))/100, 0)</f>
        <v>0</v>
      </c>
      <c r="V6060" s="21">
        <f>IFERROR(INDEX(BASE_CCLASSTRIB!$F:$F, MATCH(TEXT($D6060,"000000"), BASE_CCLASSTRIB!$A:$A, 0))/100, 0)</f>
        <v>0</v>
      </c>
    </row>
    <row r="6061" spans="2:22" ht="15.75" customHeight="1" thickTop="1" thickBot="1">
      <c r="B6061" s="8"/>
      <c r="C6061" s="8"/>
      <c r="E6061" s="8" t="str">
        <f>IF(D6061="","",LEFT(D6061,3))</f>
        <v/>
      </c>
      <c r="F6061" s="5" t="str">
        <f>IF(E6061="","",IFERROR(VLOOKUP(E6061,REGRAS_CST!$A$2:$B$200,2,FALSE),""))</f>
        <v/>
      </c>
      <c r="H6061" s="7">
        <v>8.9999999999999993E-3</v>
      </c>
      <c r="I6061" s="7">
        <v>1E-3</v>
      </c>
      <c r="K6061" s="5" t="str">
        <f>IF(E6061="","",IFERROR(VLOOKUP(E6061,REGRAS_CST!$A$2:$C$200,3,FALSE),""))</f>
        <v/>
      </c>
      <c r="L6061" s="10" t="str">
        <f>IF($G6061="", "", $G6061*(1-$V6061))</f>
        <v/>
      </c>
      <c r="M6061" s="30" t="str">
        <f t="shared" si="188"/>
        <v/>
      </c>
      <c r="N6061" s="30" t="str">
        <f t="shared" si="189"/>
        <v/>
      </c>
      <c r="O6061" s="5" t="str">
        <f>IF(D6061="","",
IF(AND(K6061&lt;&gt;"SIM",V6061&gt;0),"ERRO: % BC &gt; 0, mas NÃO permitida ❌",
IF(AND(K6061="SIM",V6061=0),"ATENÇÃO: BC permitida, mas % = 0 🔎",
"Base de cálculo aplicada corretamente ✅")))</f>
        <v/>
      </c>
      <c r="P6061" s="5" t="str">
        <f>IF(D6061="","",
IF(AND(Q6061&lt;&gt;"SIM",U6061&gt;0),"ERRO: % alíquota &gt; 0, mas NÃO permitida ❌",
IF(AND(Q6061="SIM",U6061=0),"ATENÇÃO: alíquota permitida, mas % = 0 🔎",
"Alíquota aplicada corretamente ✅")))</f>
        <v/>
      </c>
      <c r="Q6061" s="5" t="str">
        <f>IF(E6061="","",IFERROR(VLOOKUP(E6061,REGRAS_CST!$A$2:$D$200,4,FALSE),""))</f>
        <v/>
      </c>
      <c r="R6061" s="8"/>
      <c r="S6061" s="7">
        <f>IF($H6061="","",$H6061*(1-$U6061))</f>
        <v>8.9999999999999993E-3</v>
      </c>
      <c r="T6061" s="7">
        <f>IF($I6061="","",$I6061*(1-$U6061))</f>
        <v>1E-3</v>
      </c>
      <c r="U6061" s="7">
        <f>IFERROR(INDEX(BASE_CCLASSTRIB!$E:$E, MATCH(TEXT($D6061,"000000"), BASE_CCLASSTRIB!$A:$A, 0))/100, 0)</f>
        <v>0</v>
      </c>
      <c r="V6061" s="21">
        <f>IFERROR(INDEX(BASE_CCLASSTRIB!$F:$F, MATCH(TEXT($D6061,"000000"), BASE_CCLASSTRIB!$A:$A, 0))/100, 0)</f>
        <v>0</v>
      </c>
    </row>
    <row r="6062" spans="2:22" ht="15.75" customHeight="1" thickTop="1" thickBot="1">
      <c r="B6062" s="8"/>
      <c r="C6062" s="8"/>
      <c r="E6062" s="8" t="str">
        <f>IF(D6062="","",LEFT(D6062,3))</f>
        <v/>
      </c>
      <c r="F6062" s="5" t="str">
        <f>IF(E6062="","",IFERROR(VLOOKUP(E6062,REGRAS_CST!$A$2:$B$200,2,FALSE),""))</f>
        <v/>
      </c>
      <c r="H6062" s="7">
        <v>8.9999999999999993E-3</v>
      </c>
      <c r="I6062" s="7">
        <v>1E-3</v>
      </c>
      <c r="K6062" s="5" t="str">
        <f>IF(E6062="","",IFERROR(VLOOKUP(E6062,REGRAS_CST!$A$2:$C$200,3,FALSE),""))</f>
        <v/>
      </c>
      <c r="L6062" s="10" t="str">
        <f>IF($G6062="", "", $G6062*(1-$V6062))</f>
        <v/>
      </c>
      <c r="M6062" s="30" t="str">
        <f t="shared" si="188"/>
        <v/>
      </c>
      <c r="N6062" s="30" t="str">
        <f t="shared" si="189"/>
        <v/>
      </c>
      <c r="O6062" s="5" t="str">
        <f>IF(D6062="","",
IF(AND(K6062&lt;&gt;"SIM",V6062&gt;0),"ERRO: % BC &gt; 0, mas NÃO permitida ❌",
IF(AND(K6062="SIM",V6062=0),"ATENÇÃO: BC permitida, mas % = 0 🔎",
"Base de cálculo aplicada corretamente ✅")))</f>
        <v/>
      </c>
      <c r="P6062" s="5" t="str">
        <f>IF(D6062="","",
IF(AND(Q6062&lt;&gt;"SIM",U6062&gt;0),"ERRO: % alíquota &gt; 0, mas NÃO permitida ❌",
IF(AND(Q6062="SIM",U6062=0),"ATENÇÃO: alíquota permitida, mas % = 0 🔎",
"Alíquota aplicada corretamente ✅")))</f>
        <v/>
      </c>
      <c r="Q6062" s="5" t="str">
        <f>IF(E6062="","",IFERROR(VLOOKUP(E6062,REGRAS_CST!$A$2:$D$200,4,FALSE),""))</f>
        <v/>
      </c>
      <c r="R6062" s="8"/>
      <c r="S6062" s="7">
        <f>IF($H6062="","",$H6062*(1-$U6062))</f>
        <v>8.9999999999999993E-3</v>
      </c>
      <c r="T6062" s="7">
        <f>IF($I6062="","",$I6062*(1-$U6062))</f>
        <v>1E-3</v>
      </c>
      <c r="U6062" s="7">
        <f>IFERROR(INDEX(BASE_CCLASSTRIB!$E:$E, MATCH(TEXT($D6062,"000000"), BASE_CCLASSTRIB!$A:$A, 0))/100, 0)</f>
        <v>0</v>
      </c>
      <c r="V6062" s="21">
        <f>IFERROR(INDEX(BASE_CCLASSTRIB!$F:$F, MATCH(TEXT($D6062,"000000"), BASE_CCLASSTRIB!$A:$A, 0))/100, 0)</f>
        <v>0</v>
      </c>
    </row>
    <row r="6063" spans="2:22" ht="15.75" customHeight="1" thickTop="1" thickBot="1">
      <c r="B6063" s="8"/>
      <c r="C6063" s="8"/>
      <c r="E6063" s="8" t="str">
        <f>IF(D6063="","",LEFT(D6063,3))</f>
        <v/>
      </c>
      <c r="F6063" s="5" t="str">
        <f>IF(E6063="","",IFERROR(VLOOKUP(E6063,REGRAS_CST!$A$2:$B$200,2,FALSE),""))</f>
        <v/>
      </c>
      <c r="H6063" s="7">
        <v>8.9999999999999993E-3</v>
      </c>
      <c r="I6063" s="7">
        <v>1E-3</v>
      </c>
      <c r="K6063" s="5" t="str">
        <f>IF(E6063="","",IFERROR(VLOOKUP(E6063,REGRAS_CST!$A$2:$C$200,3,FALSE),""))</f>
        <v/>
      </c>
      <c r="L6063" s="10" t="str">
        <f>IF($G6063="", "", $G6063*(1-$V6063))</f>
        <v/>
      </c>
      <c r="M6063" s="30" t="str">
        <f t="shared" si="188"/>
        <v/>
      </c>
      <c r="N6063" s="30" t="str">
        <f t="shared" si="189"/>
        <v/>
      </c>
      <c r="O6063" s="5" t="str">
        <f>IF(D6063="","",
IF(AND(K6063&lt;&gt;"SIM",V6063&gt;0),"ERRO: % BC &gt; 0, mas NÃO permitida ❌",
IF(AND(K6063="SIM",V6063=0),"ATENÇÃO: BC permitida, mas % = 0 🔎",
"Base de cálculo aplicada corretamente ✅")))</f>
        <v/>
      </c>
      <c r="P6063" s="5" t="str">
        <f>IF(D6063="","",
IF(AND(Q6063&lt;&gt;"SIM",U6063&gt;0),"ERRO: % alíquota &gt; 0, mas NÃO permitida ❌",
IF(AND(Q6063="SIM",U6063=0),"ATENÇÃO: alíquota permitida, mas % = 0 🔎",
"Alíquota aplicada corretamente ✅")))</f>
        <v/>
      </c>
      <c r="Q6063" s="5" t="str">
        <f>IF(E6063="","",IFERROR(VLOOKUP(E6063,REGRAS_CST!$A$2:$D$200,4,FALSE),""))</f>
        <v/>
      </c>
      <c r="R6063" s="8"/>
      <c r="S6063" s="7">
        <f>IF($H6063="","",$H6063*(1-$U6063))</f>
        <v>8.9999999999999993E-3</v>
      </c>
      <c r="T6063" s="7">
        <f>IF($I6063="","",$I6063*(1-$U6063))</f>
        <v>1E-3</v>
      </c>
      <c r="U6063" s="7">
        <f>IFERROR(INDEX(BASE_CCLASSTRIB!$E:$E, MATCH(TEXT($D6063,"000000"), BASE_CCLASSTRIB!$A:$A, 0))/100, 0)</f>
        <v>0</v>
      </c>
      <c r="V6063" s="21">
        <f>IFERROR(INDEX(BASE_CCLASSTRIB!$F:$F, MATCH(TEXT($D6063,"000000"), BASE_CCLASSTRIB!$A:$A, 0))/100, 0)</f>
        <v>0</v>
      </c>
    </row>
    <row r="6064" spans="2:22" ht="15.75" customHeight="1" thickTop="1" thickBot="1">
      <c r="B6064" s="8"/>
      <c r="C6064" s="8"/>
      <c r="E6064" s="8" t="str">
        <f>IF(D6064="","",LEFT(D6064,3))</f>
        <v/>
      </c>
      <c r="F6064" s="5" t="str">
        <f>IF(E6064="","",IFERROR(VLOOKUP(E6064,REGRAS_CST!$A$2:$B$200,2,FALSE),""))</f>
        <v/>
      </c>
      <c r="H6064" s="7">
        <v>8.9999999999999993E-3</v>
      </c>
      <c r="I6064" s="7">
        <v>1E-3</v>
      </c>
      <c r="K6064" s="5" t="str">
        <f>IF(E6064="","",IFERROR(VLOOKUP(E6064,REGRAS_CST!$A$2:$C$200,3,FALSE),""))</f>
        <v/>
      </c>
      <c r="L6064" s="10" t="str">
        <f>IF($G6064="", "", $G6064*(1-$V6064))</f>
        <v/>
      </c>
      <c r="M6064" s="30" t="str">
        <f t="shared" si="188"/>
        <v/>
      </c>
      <c r="N6064" s="30" t="str">
        <f t="shared" si="189"/>
        <v/>
      </c>
      <c r="O6064" s="5" t="str">
        <f>IF(D6064="","",
IF(AND(K6064&lt;&gt;"SIM",V6064&gt;0),"ERRO: % BC &gt; 0, mas NÃO permitida ❌",
IF(AND(K6064="SIM",V6064=0),"ATENÇÃO: BC permitida, mas % = 0 🔎",
"Base de cálculo aplicada corretamente ✅")))</f>
        <v/>
      </c>
      <c r="P6064" s="5" t="str">
        <f>IF(D6064="","",
IF(AND(Q6064&lt;&gt;"SIM",U6064&gt;0),"ERRO: % alíquota &gt; 0, mas NÃO permitida ❌",
IF(AND(Q6064="SIM",U6064=0),"ATENÇÃO: alíquota permitida, mas % = 0 🔎",
"Alíquota aplicada corretamente ✅")))</f>
        <v/>
      </c>
      <c r="Q6064" s="5" t="str">
        <f>IF(E6064="","",IFERROR(VLOOKUP(E6064,REGRAS_CST!$A$2:$D$200,4,FALSE),""))</f>
        <v/>
      </c>
      <c r="R6064" s="8"/>
      <c r="S6064" s="7">
        <f>IF($H6064="","",$H6064*(1-$U6064))</f>
        <v>8.9999999999999993E-3</v>
      </c>
      <c r="T6064" s="7">
        <f>IF($I6064="","",$I6064*(1-$U6064))</f>
        <v>1E-3</v>
      </c>
      <c r="U6064" s="7">
        <f>IFERROR(INDEX(BASE_CCLASSTRIB!$E:$E, MATCH(TEXT($D6064,"000000"), BASE_CCLASSTRIB!$A:$A, 0))/100, 0)</f>
        <v>0</v>
      </c>
      <c r="V6064" s="21">
        <f>IFERROR(INDEX(BASE_CCLASSTRIB!$F:$F, MATCH(TEXT($D6064,"000000"), BASE_CCLASSTRIB!$A:$A, 0))/100, 0)</f>
        <v>0</v>
      </c>
    </row>
    <row r="6065" spans="2:22" ht="15.75" customHeight="1" thickTop="1" thickBot="1">
      <c r="B6065" s="8"/>
      <c r="C6065" s="8"/>
      <c r="E6065" s="8" t="str">
        <f>IF(D6065="","",LEFT(D6065,3))</f>
        <v/>
      </c>
      <c r="F6065" s="5" t="str">
        <f>IF(E6065="","",IFERROR(VLOOKUP(E6065,REGRAS_CST!$A$2:$B$200,2,FALSE),""))</f>
        <v/>
      </c>
      <c r="H6065" s="7">
        <v>8.9999999999999993E-3</v>
      </c>
      <c r="I6065" s="7">
        <v>1E-3</v>
      </c>
      <c r="K6065" s="5" t="str">
        <f>IF(E6065="","",IFERROR(VLOOKUP(E6065,REGRAS_CST!$A$2:$C$200,3,FALSE),""))</f>
        <v/>
      </c>
      <c r="L6065" s="10" t="str">
        <f>IF($G6065="", "", $G6065*(1-$V6065))</f>
        <v/>
      </c>
      <c r="M6065" s="30" t="str">
        <f t="shared" si="188"/>
        <v/>
      </c>
      <c r="N6065" s="30" t="str">
        <f t="shared" si="189"/>
        <v/>
      </c>
      <c r="O6065" s="5" t="str">
        <f>IF(D6065="","",
IF(AND(K6065&lt;&gt;"SIM",V6065&gt;0),"ERRO: % BC &gt; 0, mas NÃO permitida ❌",
IF(AND(K6065="SIM",V6065=0),"ATENÇÃO: BC permitida, mas % = 0 🔎",
"Base de cálculo aplicada corretamente ✅")))</f>
        <v/>
      </c>
      <c r="P6065" s="5" t="str">
        <f>IF(D6065="","",
IF(AND(Q6065&lt;&gt;"SIM",U6065&gt;0),"ERRO: % alíquota &gt; 0, mas NÃO permitida ❌",
IF(AND(Q6065="SIM",U6065=0),"ATENÇÃO: alíquota permitida, mas % = 0 🔎",
"Alíquota aplicada corretamente ✅")))</f>
        <v/>
      </c>
      <c r="Q6065" s="5" t="str">
        <f>IF(E6065="","",IFERROR(VLOOKUP(E6065,REGRAS_CST!$A$2:$D$200,4,FALSE),""))</f>
        <v/>
      </c>
      <c r="R6065" s="8"/>
      <c r="S6065" s="7">
        <f>IF($H6065="","",$H6065*(1-$U6065))</f>
        <v>8.9999999999999993E-3</v>
      </c>
      <c r="T6065" s="7">
        <f>IF($I6065="","",$I6065*(1-$U6065))</f>
        <v>1E-3</v>
      </c>
      <c r="U6065" s="7">
        <f>IFERROR(INDEX(BASE_CCLASSTRIB!$E:$E, MATCH(TEXT($D6065,"000000"), BASE_CCLASSTRIB!$A:$A, 0))/100, 0)</f>
        <v>0</v>
      </c>
      <c r="V6065" s="21">
        <f>IFERROR(INDEX(BASE_CCLASSTRIB!$F:$F, MATCH(TEXT($D6065,"000000"), BASE_CCLASSTRIB!$A:$A, 0))/100, 0)</f>
        <v>0</v>
      </c>
    </row>
    <row r="6066" spans="2:22" ht="15.75" customHeight="1" thickTop="1" thickBot="1">
      <c r="B6066" s="8"/>
      <c r="C6066" s="8"/>
      <c r="E6066" s="8" t="str">
        <f>IF(D6066="","",LEFT(D6066,3))</f>
        <v/>
      </c>
      <c r="F6066" s="5" t="str">
        <f>IF(E6066="","",IFERROR(VLOOKUP(E6066,REGRAS_CST!$A$2:$B$200,2,FALSE),""))</f>
        <v/>
      </c>
      <c r="H6066" s="7">
        <v>8.9999999999999993E-3</v>
      </c>
      <c r="I6066" s="7">
        <v>1E-3</v>
      </c>
      <c r="K6066" s="5" t="str">
        <f>IF(E6066="","",IFERROR(VLOOKUP(E6066,REGRAS_CST!$A$2:$C$200,3,FALSE),""))</f>
        <v/>
      </c>
      <c r="L6066" s="10" t="str">
        <f>IF($G6066="", "", $G6066*(1-$V6066))</f>
        <v/>
      </c>
      <c r="M6066" s="30" t="str">
        <f t="shared" si="188"/>
        <v/>
      </c>
      <c r="N6066" s="30" t="str">
        <f t="shared" si="189"/>
        <v/>
      </c>
      <c r="O6066" s="5" t="str">
        <f>IF(D6066="","",
IF(AND(K6066&lt;&gt;"SIM",V6066&gt;0),"ERRO: % BC &gt; 0, mas NÃO permitida ❌",
IF(AND(K6066="SIM",V6066=0),"ATENÇÃO: BC permitida, mas % = 0 🔎",
"Base de cálculo aplicada corretamente ✅")))</f>
        <v/>
      </c>
      <c r="P6066" s="5" t="str">
        <f>IF(D6066="","",
IF(AND(Q6066&lt;&gt;"SIM",U6066&gt;0),"ERRO: % alíquota &gt; 0, mas NÃO permitida ❌",
IF(AND(Q6066="SIM",U6066=0),"ATENÇÃO: alíquota permitida, mas % = 0 🔎",
"Alíquota aplicada corretamente ✅")))</f>
        <v/>
      </c>
      <c r="Q6066" s="5" t="str">
        <f>IF(E6066="","",IFERROR(VLOOKUP(E6066,REGRAS_CST!$A$2:$D$200,4,FALSE),""))</f>
        <v/>
      </c>
      <c r="R6066" s="8"/>
      <c r="S6066" s="7">
        <f>IF($H6066="","",$H6066*(1-$U6066))</f>
        <v>8.9999999999999993E-3</v>
      </c>
      <c r="T6066" s="7">
        <f>IF($I6066="","",$I6066*(1-$U6066))</f>
        <v>1E-3</v>
      </c>
      <c r="U6066" s="7">
        <f>IFERROR(INDEX(BASE_CCLASSTRIB!$E:$E, MATCH(TEXT($D6066,"000000"), BASE_CCLASSTRIB!$A:$A, 0))/100, 0)</f>
        <v>0</v>
      </c>
      <c r="V6066" s="21">
        <f>IFERROR(INDEX(BASE_CCLASSTRIB!$F:$F, MATCH(TEXT($D6066,"000000"), BASE_CCLASSTRIB!$A:$A, 0))/100, 0)</f>
        <v>0</v>
      </c>
    </row>
    <row r="6067" spans="2:22" ht="15.75" customHeight="1" thickTop="1" thickBot="1">
      <c r="B6067" s="8"/>
      <c r="C6067" s="8"/>
      <c r="E6067" s="8" t="str">
        <f>IF(D6067="","",LEFT(D6067,3))</f>
        <v/>
      </c>
      <c r="F6067" s="5" t="str">
        <f>IF(E6067="","",IFERROR(VLOOKUP(E6067,REGRAS_CST!$A$2:$B$200,2,FALSE),""))</f>
        <v/>
      </c>
      <c r="H6067" s="7">
        <v>8.9999999999999993E-3</v>
      </c>
      <c r="I6067" s="7">
        <v>1E-3</v>
      </c>
      <c r="K6067" s="5" t="str">
        <f>IF(E6067="","",IFERROR(VLOOKUP(E6067,REGRAS_CST!$A$2:$C$200,3,FALSE),""))</f>
        <v/>
      </c>
      <c r="L6067" s="10" t="str">
        <f>IF($G6067="", "", $G6067*(1-$V6067))</f>
        <v/>
      </c>
      <c r="M6067" s="30" t="str">
        <f t="shared" si="188"/>
        <v/>
      </c>
      <c r="N6067" s="30" t="str">
        <f t="shared" si="189"/>
        <v/>
      </c>
      <c r="O6067" s="5" t="str">
        <f>IF(D6067="","",
IF(AND(K6067&lt;&gt;"SIM",V6067&gt;0),"ERRO: % BC &gt; 0, mas NÃO permitida ❌",
IF(AND(K6067="SIM",V6067=0),"ATENÇÃO: BC permitida, mas % = 0 🔎",
"Base de cálculo aplicada corretamente ✅")))</f>
        <v/>
      </c>
      <c r="P6067" s="5" t="str">
        <f>IF(D6067="","",
IF(AND(Q6067&lt;&gt;"SIM",U6067&gt;0),"ERRO: % alíquota &gt; 0, mas NÃO permitida ❌",
IF(AND(Q6067="SIM",U6067=0),"ATENÇÃO: alíquota permitida, mas % = 0 🔎",
"Alíquota aplicada corretamente ✅")))</f>
        <v/>
      </c>
      <c r="Q6067" s="5" t="str">
        <f>IF(E6067="","",IFERROR(VLOOKUP(E6067,REGRAS_CST!$A$2:$D$200,4,FALSE),""))</f>
        <v/>
      </c>
      <c r="R6067" s="8"/>
      <c r="S6067" s="7">
        <f>IF($H6067="","",$H6067*(1-$U6067))</f>
        <v>8.9999999999999993E-3</v>
      </c>
      <c r="T6067" s="7">
        <f>IF($I6067="","",$I6067*(1-$U6067))</f>
        <v>1E-3</v>
      </c>
      <c r="U6067" s="7">
        <f>IFERROR(INDEX(BASE_CCLASSTRIB!$E:$E, MATCH(TEXT($D6067,"000000"), BASE_CCLASSTRIB!$A:$A, 0))/100, 0)</f>
        <v>0</v>
      </c>
      <c r="V6067" s="21">
        <f>IFERROR(INDEX(BASE_CCLASSTRIB!$F:$F, MATCH(TEXT($D6067,"000000"), BASE_CCLASSTRIB!$A:$A, 0))/100, 0)</f>
        <v>0</v>
      </c>
    </row>
    <row r="6068" spans="2:22" ht="15.75" customHeight="1" thickTop="1" thickBot="1">
      <c r="B6068" s="8"/>
      <c r="C6068" s="8"/>
      <c r="E6068" s="8" t="str">
        <f>IF(D6068="","",LEFT(D6068,3))</f>
        <v/>
      </c>
      <c r="F6068" s="5" t="str">
        <f>IF(E6068="","",IFERROR(VLOOKUP(E6068,REGRAS_CST!$A$2:$B$200,2,FALSE),""))</f>
        <v/>
      </c>
      <c r="H6068" s="7">
        <v>8.9999999999999993E-3</v>
      </c>
      <c r="I6068" s="7">
        <v>1E-3</v>
      </c>
      <c r="K6068" s="5" t="str">
        <f>IF(E6068="","",IFERROR(VLOOKUP(E6068,REGRAS_CST!$A$2:$C$200,3,FALSE),""))</f>
        <v/>
      </c>
      <c r="L6068" s="10" t="str">
        <f>IF($G6068="", "", $G6068*(1-$V6068))</f>
        <v/>
      </c>
      <c r="M6068" s="30" t="str">
        <f t="shared" si="188"/>
        <v/>
      </c>
      <c r="N6068" s="30" t="str">
        <f t="shared" si="189"/>
        <v/>
      </c>
      <c r="O6068" s="5" t="str">
        <f>IF(D6068="","",
IF(AND(K6068&lt;&gt;"SIM",V6068&gt;0),"ERRO: % BC &gt; 0, mas NÃO permitida ❌",
IF(AND(K6068="SIM",V6068=0),"ATENÇÃO: BC permitida, mas % = 0 🔎",
"Base de cálculo aplicada corretamente ✅")))</f>
        <v/>
      </c>
      <c r="P6068" s="5" t="str">
        <f>IF(D6068="","",
IF(AND(Q6068&lt;&gt;"SIM",U6068&gt;0),"ERRO: % alíquota &gt; 0, mas NÃO permitida ❌",
IF(AND(Q6068="SIM",U6068=0),"ATENÇÃO: alíquota permitida, mas % = 0 🔎",
"Alíquota aplicada corretamente ✅")))</f>
        <v/>
      </c>
      <c r="Q6068" s="5" t="str">
        <f>IF(E6068="","",IFERROR(VLOOKUP(E6068,REGRAS_CST!$A$2:$D$200,4,FALSE),""))</f>
        <v/>
      </c>
      <c r="R6068" s="8"/>
      <c r="S6068" s="7">
        <f>IF($H6068="","",$H6068*(1-$U6068))</f>
        <v>8.9999999999999993E-3</v>
      </c>
      <c r="T6068" s="7">
        <f>IF($I6068="","",$I6068*(1-$U6068))</f>
        <v>1E-3</v>
      </c>
      <c r="U6068" s="7">
        <f>IFERROR(INDEX(BASE_CCLASSTRIB!$E:$E, MATCH(TEXT($D6068,"000000"), BASE_CCLASSTRIB!$A:$A, 0))/100, 0)</f>
        <v>0</v>
      </c>
      <c r="V6068" s="21">
        <f>IFERROR(INDEX(BASE_CCLASSTRIB!$F:$F, MATCH(TEXT($D6068,"000000"), BASE_CCLASSTRIB!$A:$A, 0))/100, 0)</f>
        <v>0</v>
      </c>
    </row>
    <row r="6069" spans="2:22" ht="15.75" customHeight="1" thickTop="1" thickBot="1">
      <c r="B6069" s="8"/>
      <c r="C6069" s="8"/>
      <c r="E6069" s="8" t="str">
        <f>IF(D6069="","",LEFT(D6069,3))</f>
        <v/>
      </c>
      <c r="F6069" s="5" t="str">
        <f>IF(E6069="","",IFERROR(VLOOKUP(E6069,REGRAS_CST!$A$2:$B$200,2,FALSE),""))</f>
        <v/>
      </c>
      <c r="H6069" s="7">
        <v>8.9999999999999993E-3</v>
      </c>
      <c r="I6069" s="7">
        <v>1E-3</v>
      </c>
      <c r="K6069" s="5" t="str">
        <f>IF(E6069="","",IFERROR(VLOOKUP(E6069,REGRAS_CST!$A$2:$C$200,3,FALSE),""))</f>
        <v/>
      </c>
      <c r="L6069" s="10" t="str">
        <f>IF($G6069="", "", $G6069*(1-$V6069))</f>
        <v/>
      </c>
      <c r="M6069" s="30" t="str">
        <f t="shared" si="188"/>
        <v/>
      </c>
      <c r="N6069" s="30" t="str">
        <f t="shared" si="189"/>
        <v/>
      </c>
      <c r="O6069" s="5" t="str">
        <f>IF(D6069="","",
IF(AND(K6069&lt;&gt;"SIM",V6069&gt;0),"ERRO: % BC &gt; 0, mas NÃO permitida ❌",
IF(AND(K6069="SIM",V6069=0),"ATENÇÃO: BC permitida, mas % = 0 🔎",
"Base de cálculo aplicada corretamente ✅")))</f>
        <v/>
      </c>
      <c r="P6069" s="5" t="str">
        <f>IF(D6069="","",
IF(AND(Q6069&lt;&gt;"SIM",U6069&gt;0),"ERRO: % alíquota &gt; 0, mas NÃO permitida ❌",
IF(AND(Q6069="SIM",U6069=0),"ATENÇÃO: alíquota permitida, mas % = 0 🔎",
"Alíquota aplicada corretamente ✅")))</f>
        <v/>
      </c>
      <c r="Q6069" s="5" t="str">
        <f>IF(E6069="","",IFERROR(VLOOKUP(E6069,REGRAS_CST!$A$2:$D$200,4,FALSE),""))</f>
        <v/>
      </c>
      <c r="R6069" s="8"/>
      <c r="S6069" s="7">
        <f>IF($H6069="","",$H6069*(1-$U6069))</f>
        <v>8.9999999999999993E-3</v>
      </c>
      <c r="T6069" s="7">
        <f>IF($I6069="","",$I6069*(1-$U6069))</f>
        <v>1E-3</v>
      </c>
      <c r="U6069" s="7">
        <f>IFERROR(INDEX(BASE_CCLASSTRIB!$E:$E, MATCH(TEXT($D6069,"000000"), BASE_CCLASSTRIB!$A:$A, 0))/100, 0)</f>
        <v>0</v>
      </c>
      <c r="V6069" s="21">
        <f>IFERROR(INDEX(BASE_CCLASSTRIB!$F:$F, MATCH(TEXT($D6069,"000000"), BASE_CCLASSTRIB!$A:$A, 0))/100, 0)</f>
        <v>0</v>
      </c>
    </row>
    <row r="6070" spans="2:22" ht="15.75" customHeight="1" thickTop="1" thickBot="1">
      <c r="B6070" s="8"/>
      <c r="C6070" s="8"/>
      <c r="E6070" s="8" t="str">
        <f>IF(D6070="","",LEFT(D6070,3))</f>
        <v/>
      </c>
      <c r="F6070" s="5" t="str">
        <f>IF(E6070="","",IFERROR(VLOOKUP(E6070,REGRAS_CST!$A$2:$B$200,2,FALSE),""))</f>
        <v/>
      </c>
      <c r="H6070" s="7">
        <v>8.9999999999999993E-3</v>
      </c>
      <c r="I6070" s="7">
        <v>1E-3</v>
      </c>
      <c r="K6070" s="5" t="str">
        <f>IF(E6070="","",IFERROR(VLOOKUP(E6070,REGRAS_CST!$A$2:$C$200,3,FALSE),""))</f>
        <v/>
      </c>
      <c r="L6070" s="10" t="str">
        <f>IF($G6070="", "", $G6070*(1-$V6070))</f>
        <v/>
      </c>
      <c r="M6070" s="30" t="str">
        <f t="shared" si="188"/>
        <v/>
      </c>
      <c r="N6070" s="30" t="str">
        <f t="shared" si="189"/>
        <v/>
      </c>
      <c r="O6070" s="5" t="str">
        <f>IF(D6070="","",
IF(AND(K6070&lt;&gt;"SIM",V6070&gt;0),"ERRO: % BC &gt; 0, mas NÃO permitida ❌",
IF(AND(K6070="SIM",V6070=0),"ATENÇÃO: BC permitida, mas % = 0 🔎",
"Base de cálculo aplicada corretamente ✅")))</f>
        <v/>
      </c>
      <c r="P6070" s="5" t="str">
        <f>IF(D6070="","",
IF(AND(Q6070&lt;&gt;"SIM",U6070&gt;0),"ERRO: % alíquota &gt; 0, mas NÃO permitida ❌",
IF(AND(Q6070="SIM",U6070=0),"ATENÇÃO: alíquota permitida, mas % = 0 🔎",
"Alíquota aplicada corretamente ✅")))</f>
        <v/>
      </c>
      <c r="Q6070" s="5" t="str">
        <f>IF(E6070="","",IFERROR(VLOOKUP(E6070,REGRAS_CST!$A$2:$D$200,4,FALSE),""))</f>
        <v/>
      </c>
      <c r="R6070" s="8"/>
      <c r="S6070" s="7">
        <f>IF($H6070="","",$H6070*(1-$U6070))</f>
        <v>8.9999999999999993E-3</v>
      </c>
      <c r="T6070" s="7">
        <f>IF($I6070="","",$I6070*(1-$U6070))</f>
        <v>1E-3</v>
      </c>
      <c r="U6070" s="7">
        <f>IFERROR(INDEX(BASE_CCLASSTRIB!$E:$E, MATCH(TEXT($D6070,"000000"), BASE_CCLASSTRIB!$A:$A, 0))/100, 0)</f>
        <v>0</v>
      </c>
      <c r="V6070" s="21">
        <f>IFERROR(INDEX(BASE_CCLASSTRIB!$F:$F, MATCH(TEXT($D6070,"000000"), BASE_CCLASSTRIB!$A:$A, 0))/100, 0)</f>
        <v>0</v>
      </c>
    </row>
    <row r="6071" spans="2:22" ht="15.75" customHeight="1" thickTop="1" thickBot="1">
      <c r="B6071" s="8"/>
      <c r="C6071" s="8"/>
      <c r="E6071" s="8" t="str">
        <f>IF(D6071="","",LEFT(D6071,3))</f>
        <v/>
      </c>
      <c r="F6071" s="5" t="str">
        <f>IF(E6071="","",IFERROR(VLOOKUP(E6071,REGRAS_CST!$A$2:$B$200,2,FALSE),""))</f>
        <v/>
      </c>
      <c r="H6071" s="7">
        <v>8.9999999999999993E-3</v>
      </c>
      <c r="I6071" s="7">
        <v>1E-3</v>
      </c>
      <c r="K6071" s="5" t="str">
        <f>IF(E6071="","",IFERROR(VLOOKUP(E6071,REGRAS_CST!$A$2:$C$200,3,FALSE),""))</f>
        <v/>
      </c>
      <c r="L6071" s="10" t="str">
        <f>IF($G6071="", "", $G6071*(1-$V6071))</f>
        <v/>
      </c>
      <c r="M6071" s="30" t="str">
        <f t="shared" si="188"/>
        <v/>
      </c>
      <c r="N6071" s="30" t="str">
        <f t="shared" si="189"/>
        <v/>
      </c>
      <c r="O6071" s="5" t="str">
        <f>IF(D6071="","",
IF(AND(K6071&lt;&gt;"SIM",V6071&gt;0),"ERRO: % BC &gt; 0, mas NÃO permitida ❌",
IF(AND(K6071="SIM",V6071=0),"ATENÇÃO: BC permitida, mas % = 0 🔎",
"Base de cálculo aplicada corretamente ✅")))</f>
        <v/>
      </c>
      <c r="P6071" s="5" t="str">
        <f>IF(D6071="","",
IF(AND(Q6071&lt;&gt;"SIM",U6071&gt;0),"ERRO: % alíquota &gt; 0, mas NÃO permitida ❌",
IF(AND(Q6071="SIM",U6071=0),"ATENÇÃO: alíquota permitida, mas % = 0 🔎",
"Alíquota aplicada corretamente ✅")))</f>
        <v/>
      </c>
      <c r="Q6071" s="5" t="str">
        <f>IF(E6071="","",IFERROR(VLOOKUP(E6071,REGRAS_CST!$A$2:$D$200,4,FALSE),""))</f>
        <v/>
      </c>
      <c r="R6071" s="8"/>
      <c r="S6071" s="7">
        <f>IF($H6071="","",$H6071*(1-$U6071))</f>
        <v>8.9999999999999993E-3</v>
      </c>
      <c r="T6071" s="7">
        <f>IF($I6071="","",$I6071*(1-$U6071))</f>
        <v>1E-3</v>
      </c>
      <c r="U6071" s="7">
        <f>IFERROR(INDEX(BASE_CCLASSTRIB!$E:$E, MATCH(TEXT($D6071,"000000"), BASE_CCLASSTRIB!$A:$A, 0))/100, 0)</f>
        <v>0</v>
      </c>
      <c r="V6071" s="21">
        <f>IFERROR(INDEX(BASE_CCLASSTRIB!$F:$F, MATCH(TEXT($D6071,"000000"), BASE_CCLASSTRIB!$A:$A, 0))/100, 0)</f>
        <v>0</v>
      </c>
    </row>
    <row r="6072" spans="2:22" ht="15.75" customHeight="1" thickTop="1" thickBot="1">
      <c r="B6072" s="8"/>
      <c r="C6072" s="8"/>
      <c r="E6072" s="8" t="str">
        <f>IF(D6072="","",LEFT(D6072,3))</f>
        <v/>
      </c>
      <c r="F6072" s="5" t="str">
        <f>IF(E6072="","",IFERROR(VLOOKUP(E6072,REGRAS_CST!$A$2:$B$200,2,FALSE),""))</f>
        <v/>
      </c>
      <c r="H6072" s="7">
        <v>8.9999999999999993E-3</v>
      </c>
      <c r="I6072" s="7">
        <v>1E-3</v>
      </c>
      <c r="K6072" s="5" t="str">
        <f>IF(E6072="","",IFERROR(VLOOKUP(E6072,REGRAS_CST!$A$2:$C$200,3,FALSE),""))</f>
        <v/>
      </c>
      <c r="L6072" s="10" t="str">
        <f>IF($G6072="", "", $G6072*(1-$V6072))</f>
        <v/>
      </c>
      <c r="M6072" s="30" t="str">
        <f t="shared" si="188"/>
        <v/>
      </c>
      <c r="N6072" s="30" t="str">
        <f t="shared" si="189"/>
        <v/>
      </c>
      <c r="O6072" s="5" t="str">
        <f>IF(D6072="","",
IF(AND(K6072&lt;&gt;"SIM",V6072&gt;0),"ERRO: % BC &gt; 0, mas NÃO permitida ❌",
IF(AND(K6072="SIM",V6072=0),"ATENÇÃO: BC permitida, mas % = 0 🔎",
"Base de cálculo aplicada corretamente ✅")))</f>
        <v/>
      </c>
      <c r="P6072" s="5" t="str">
        <f>IF(D6072="","",
IF(AND(Q6072&lt;&gt;"SIM",U6072&gt;0),"ERRO: % alíquota &gt; 0, mas NÃO permitida ❌",
IF(AND(Q6072="SIM",U6072=0),"ATENÇÃO: alíquota permitida, mas % = 0 🔎",
"Alíquota aplicada corretamente ✅")))</f>
        <v/>
      </c>
      <c r="Q6072" s="5" t="str">
        <f>IF(E6072="","",IFERROR(VLOOKUP(E6072,REGRAS_CST!$A$2:$D$200,4,FALSE),""))</f>
        <v/>
      </c>
      <c r="R6072" s="8"/>
      <c r="S6072" s="7">
        <f>IF($H6072="","",$H6072*(1-$U6072))</f>
        <v>8.9999999999999993E-3</v>
      </c>
      <c r="T6072" s="7">
        <f>IF($I6072="","",$I6072*(1-$U6072))</f>
        <v>1E-3</v>
      </c>
      <c r="U6072" s="7">
        <f>IFERROR(INDEX(BASE_CCLASSTRIB!$E:$E, MATCH(TEXT($D6072,"000000"), BASE_CCLASSTRIB!$A:$A, 0))/100, 0)</f>
        <v>0</v>
      </c>
      <c r="V6072" s="21">
        <f>IFERROR(INDEX(BASE_CCLASSTRIB!$F:$F, MATCH(TEXT($D6072,"000000"), BASE_CCLASSTRIB!$A:$A, 0))/100, 0)</f>
        <v>0</v>
      </c>
    </row>
    <row r="6073" spans="2:22" ht="15.75" customHeight="1" thickTop="1" thickBot="1">
      <c r="B6073" s="8"/>
      <c r="C6073" s="8"/>
      <c r="E6073" s="8" t="str">
        <f>IF(D6073="","",LEFT(D6073,3))</f>
        <v/>
      </c>
      <c r="F6073" s="5" t="str">
        <f>IF(E6073="","",IFERROR(VLOOKUP(E6073,REGRAS_CST!$A$2:$B$200,2,FALSE),""))</f>
        <v/>
      </c>
      <c r="H6073" s="7">
        <v>8.9999999999999993E-3</v>
      </c>
      <c r="I6073" s="7">
        <v>1E-3</v>
      </c>
      <c r="K6073" s="5" t="str">
        <f>IF(E6073="","",IFERROR(VLOOKUP(E6073,REGRAS_CST!$A$2:$C$200,3,FALSE),""))</f>
        <v/>
      </c>
      <c r="L6073" s="10" t="str">
        <f>IF($G6073="", "", $G6073*(1-$V6073))</f>
        <v/>
      </c>
      <c r="M6073" s="30" t="str">
        <f t="shared" si="188"/>
        <v/>
      </c>
      <c r="N6073" s="30" t="str">
        <f t="shared" si="189"/>
        <v/>
      </c>
      <c r="O6073" s="5" t="str">
        <f>IF(D6073="","",
IF(AND(K6073&lt;&gt;"SIM",V6073&gt;0),"ERRO: % BC &gt; 0, mas NÃO permitida ❌",
IF(AND(K6073="SIM",V6073=0),"ATENÇÃO: BC permitida, mas % = 0 🔎",
"Base de cálculo aplicada corretamente ✅")))</f>
        <v/>
      </c>
      <c r="P6073" s="5" t="str">
        <f>IF(D6073="","",
IF(AND(Q6073&lt;&gt;"SIM",U6073&gt;0),"ERRO: % alíquota &gt; 0, mas NÃO permitida ❌",
IF(AND(Q6073="SIM",U6073=0),"ATENÇÃO: alíquota permitida, mas % = 0 🔎",
"Alíquota aplicada corretamente ✅")))</f>
        <v/>
      </c>
      <c r="Q6073" s="5" t="str">
        <f>IF(E6073="","",IFERROR(VLOOKUP(E6073,REGRAS_CST!$A$2:$D$200,4,FALSE),""))</f>
        <v/>
      </c>
      <c r="R6073" s="8"/>
      <c r="S6073" s="7">
        <f>IF($H6073="","",$H6073*(1-$U6073))</f>
        <v>8.9999999999999993E-3</v>
      </c>
      <c r="T6073" s="7">
        <f>IF($I6073="","",$I6073*(1-$U6073))</f>
        <v>1E-3</v>
      </c>
      <c r="U6073" s="7">
        <f>IFERROR(INDEX(BASE_CCLASSTRIB!$E:$E, MATCH(TEXT($D6073,"000000"), BASE_CCLASSTRIB!$A:$A, 0))/100, 0)</f>
        <v>0</v>
      </c>
      <c r="V6073" s="21">
        <f>IFERROR(INDEX(BASE_CCLASSTRIB!$F:$F, MATCH(TEXT($D6073,"000000"), BASE_CCLASSTRIB!$A:$A, 0))/100, 0)</f>
        <v>0</v>
      </c>
    </row>
    <row r="6074" spans="2:22" ht="15.75" customHeight="1" thickTop="1" thickBot="1">
      <c r="B6074" s="8"/>
      <c r="C6074" s="8"/>
      <c r="E6074" s="8" t="str">
        <f>IF(D6074="","",LEFT(D6074,3))</f>
        <v/>
      </c>
      <c r="F6074" s="5" t="str">
        <f>IF(E6074="","",IFERROR(VLOOKUP(E6074,REGRAS_CST!$A$2:$B$200,2,FALSE),""))</f>
        <v/>
      </c>
      <c r="H6074" s="7">
        <v>8.9999999999999993E-3</v>
      </c>
      <c r="I6074" s="7">
        <v>1E-3</v>
      </c>
      <c r="K6074" s="5" t="str">
        <f>IF(E6074="","",IFERROR(VLOOKUP(E6074,REGRAS_CST!$A$2:$C$200,3,FALSE),""))</f>
        <v/>
      </c>
      <c r="L6074" s="10" t="str">
        <f>IF($G6074="", "", $G6074*(1-$V6074))</f>
        <v/>
      </c>
      <c r="M6074" s="30" t="str">
        <f t="shared" si="188"/>
        <v/>
      </c>
      <c r="N6074" s="30" t="str">
        <f t="shared" si="189"/>
        <v/>
      </c>
      <c r="O6074" s="5" t="str">
        <f>IF(D6074="","",
IF(AND(K6074&lt;&gt;"SIM",V6074&gt;0),"ERRO: % BC &gt; 0, mas NÃO permitida ❌",
IF(AND(K6074="SIM",V6074=0),"ATENÇÃO: BC permitida, mas % = 0 🔎",
"Base de cálculo aplicada corretamente ✅")))</f>
        <v/>
      </c>
      <c r="P6074" s="5" t="str">
        <f>IF(D6074="","",
IF(AND(Q6074&lt;&gt;"SIM",U6074&gt;0),"ERRO: % alíquota &gt; 0, mas NÃO permitida ❌",
IF(AND(Q6074="SIM",U6074=0),"ATENÇÃO: alíquota permitida, mas % = 0 🔎",
"Alíquota aplicada corretamente ✅")))</f>
        <v/>
      </c>
      <c r="Q6074" s="5" t="str">
        <f>IF(E6074="","",IFERROR(VLOOKUP(E6074,REGRAS_CST!$A$2:$D$200,4,FALSE),""))</f>
        <v/>
      </c>
      <c r="R6074" s="8"/>
      <c r="S6074" s="7">
        <f>IF($H6074="","",$H6074*(1-$U6074))</f>
        <v>8.9999999999999993E-3</v>
      </c>
      <c r="T6074" s="7">
        <f>IF($I6074="","",$I6074*(1-$U6074))</f>
        <v>1E-3</v>
      </c>
      <c r="U6074" s="7">
        <f>IFERROR(INDEX(BASE_CCLASSTRIB!$E:$E, MATCH(TEXT($D6074,"000000"), BASE_CCLASSTRIB!$A:$A, 0))/100, 0)</f>
        <v>0</v>
      </c>
      <c r="V6074" s="21">
        <f>IFERROR(INDEX(BASE_CCLASSTRIB!$F:$F, MATCH(TEXT($D6074,"000000"), BASE_CCLASSTRIB!$A:$A, 0))/100, 0)</f>
        <v>0</v>
      </c>
    </row>
    <row r="6075" spans="2:22" ht="15.75" customHeight="1" thickTop="1" thickBot="1">
      <c r="B6075" s="8"/>
      <c r="C6075" s="8"/>
      <c r="E6075" s="8" t="str">
        <f>IF(D6075="","",LEFT(D6075,3))</f>
        <v/>
      </c>
      <c r="F6075" s="5" t="str">
        <f>IF(E6075="","",IFERROR(VLOOKUP(E6075,REGRAS_CST!$A$2:$B$200,2,FALSE),""))</f>
        <v/>
      </c>
      <c r="H6075" s="7">
        <v>8.9999999999999993E-3</v>
      </c>
      <c r="I6075" s="7">
        <v>1E-3</v>
      </c>
      <c r="K6075" s="5" t="str">
        <f>IF(E6075="","",IFERROR(VLOOKUP(E6075,REGRAS_CST!$A$2:$C$200,3,FALSE),""))</f>
        <v/>
      </c>
      <c r="L6075" s="10" t="str">
        <f>IF($G6075="", "", $G6075*(1-$V6075))</f>
        <v/>
      </c>
      <c r="M6075" s="30" t="str">
        <f t="shared" si="188"/>
        <v/>
      </c>
      <c r="N6075" s="30" t="str">
        <f t="shared" si="189"/>
        <v/>
      </c>
      <c r="O6075" s="5" t="str">
        <f>IF(D6075="","",
IF(AND(K6075&lt;&gt;"SIM",V6075&gt;0),"ERRO: % BC &gt; 0, mas NÃO permitida ❌",
IF(AND(K6075="SIM",V6075=0),"ATENÇÃO: BC permitida, mas % = 0 🔎",
"Base de cálculo aplicada corretamente ✅")))</f>
        <v/>
      </c>
      <c r="P6075" s="5" t="str">
        <f>IF(D6075="","",
IF(AND(Q6075&lt;&gt;"SIM",U6075&gt;0),"ERRO: % alíquota &gt; 0, mas NÃO permitida ❌",
IF(AND(Q6075="SIM",U6075=0),"ATENÇÃO: alíquota permitida, mas % = 0 🔎",
"Alíquota aplicada corretamente ✅")))</f>
        <v/>
      </c>
      <c r="Q6075" s="5" t="str">
        <f>IF(E6075="","",IFERROR(VLOOKUP(E6075,REGRAS_CST!$A$2:$D$200,4,FALSE),""))</f>
        <v/>
      </c>
      <c r="R6075" s="8"/>
      <c r="S6075" s="7">
        <f>IF($H6075="","",$H6075*(1-$U6075))</f>
        <v>8.9999999999999993E-3</v>
      </c>
      <c r="T6075" s="7">
        <f>IF($I6075="","",$I6075*(1-$U6075))</f>
        <v>1E-3</v>
      </c>
      <c r="U6075" s="7">
        <f>IFERROR(INDEX(BASE_CCLASSTRIB!$E:$E, MATCH(TEXT($D6075,"000000"), BASE_CCLASSTRIB!$A:$A, 0))/100, 0)</f>
        <v>0</v>
      </c>
      <c r="V6075" s="21">
        <f>IFERROR(INDEX(BASE_CCLASSTRIB!$F:$F, MATCH(TEXT($D6075,"000000"), BASE_CCLASSTRIB!$A:$A, 0))/100, 0)</f>
        <v>0</v>
      </c>
    </row>
    <row r="6076" spans="2:22" ht="15.75" customHeight="1" thickTop="1" thickBot="1">
      <c r="B6076" s="8"/>
      <c r="C6076" s="8"/>
      <c r="E6076" s="8" t="str">
        <f>IF(D6076="","",LEFT(D6076,3))</f>
        <v/>
      </c>
      <c r="F6076" s="5" t="str">
        <f>IF(E6076="","",IFERROR(VLOOKUP(E6076,REGRAS_CST!$A$2:$B$200,2,FALSE),""))</f>
        <v/>
      </c>
      <c r="H6076" s="7">
        <v>8.9999999999999993E-3</v>
      </c>
      <c r="I6076" s="7">
        <v>1E-3</v>
      </c>
      <c r="K6076" s="5" t="str">
        <f>IF(E6076="","",IFERROR(VLOOKUP(E6076,REGRAS_CST!$A$2:$C$200,3,FALSE),""))</f>
        <v/>
      </c>
      <c r="L6076" s="10" t="str">
        <f>IF($G6076="", "", $G6076*(1-$V6076))</f>
        <v/>
      </c>
      <c r="M6076" s="30" t="str">
        <f t="shared" si="188"/>
        <v/>
      </c>
      <c r="N6076" s="30" t="str">
        <f t="shared" si="189"/>
        <v/>
      </c>
      <c r="O6076" s="5" t="str">
        <f>IF(D6076="","",
IF(AND(K6076&lt;&gt;"SIM",V6076&gt;0),"ERRO: % BC &gt; 0, mas NÃO permitida ❌",
IF(AND(K6076="SIM",V6076=0),"ATENÇÃO: BC permitida, mas % = 0 🔎",
"Base de cálculo aplicada corretamente ✅")))</f>
        <v/>
      </c>
      <c r="P6076" s="5" t="str">
        <f>IF(D6076="","",
IF(AND(Q6076&lt;&gt;"SIM",U6076&gt;0),"ERRO: % alíquota &gt; 0, mas NÃO permitida ❌",
IF(AND(Q6076="SIM",U6076=0),"ATENÇÃO: alíquota permitida, mas % = 0 🔎",
"Alíquota aplicada corretamente ✅")))</f>
        <v/>
      </c>
      <c r="Q6076" s="5" t="str">
        <f>IF(E6076="","",IFERROR(VLOOKUP(E6076,REGRAS_CST!$A$2:$D$200,4,FALSE),""))</f>
        <v/>
      </c>
      <c r="R6076" s="8"/>
      <c r="S6076" s="7">
        <f>IF($H6076="","",$H6076*(1-$U6076))</f>
        <v>8.9999999999999993E-3</v>
      </c>
      <c r="T6076" s="7">
        <f>IF($I6076="","",$I6076*(1-$U6076))</f>
        <v>1E-3</v>
      </c>
      <c r="U6076" s="7">
        <f>IFERROR(INDEX(BASE_CCLASSTRIB!$E:$E, MATCH(TEXT($D6076,"000000"), BASE_CCLASSTRIB!$A:$A, 0))/100, 0)</f>
        <v>0</v>
      </c>
      <c r="V6076" s="21">
        <f>IFERROR(INDEX(BASE_CCLASSTRIB!$F:$F, MATCH(TEXT($D6076,"000000"), BASE_CCLASSTRIB!$A:$A, 0))/100, 0)</f>
        <v>0</v>
      </c>
    </row>
    <row r="6077" spans="2:22" ht="15.75" customHeight="1" thickTop="1" thickBot="1">
      <c r="B6077" s="8"/>
      <c r="C6077" s="8"/>
      <c r="E6077" s="8" t="str">
        <f>IF(D6077="","",LEFT(D6077,3))</f>
        <v/>
      </c>
      <c r="F6077" s="5" t="str">
        <f>IF(E6077="","",IFERROR(VLOOKUP(E6077,REGRAS_CST!$A$2:$B$200,2,FALSE),""))</f>
        <v/>
      </c>
      <c r="H6077" s="7">
        <v>8.9999999999999993E-3</v>
      </c>
      <c r="I6077" s="7">
        <v>1E-3</v>
      </c>
      <c r="K6077" s="5" t="str">
        <f>IF(E6077="","",IFERROR(VLOOKUP(E6077,REGRAS_CST!$A$2:$C$200,3,FALSE),""))</f>
        <v/>
      </c>
      <c r="L6077" s="10" t="str">
        <f>IF($G6077="", "", $G6077*(1-$V6077))</f>
        <v/>
      </c>
      <c r="M6077" s="30" t="str">
        <f t="shared" si="188"/>
        <v/>
      </c>
      <c r="N6077" s="30" t="str">
        <f t="shared" si="189"/>
        <v/>
      </c>
      <c r="O6077" s="5" t="str">
        <f>IF(D6077="","",
IF(AND(K6077&lt;&gt;"SIM",V6077&gt;0),"ERRO: % BC &gt; 0, mas NÃO permitida ❌",
IF(AND(K6077="SIM",V6077=0),"ATENÇÃO: BC permitida, mas % = 0 🔎",
"Base de cálculo aplicada corretamente ✅")))</f>
        <v/>
      </c>
      <c r="P6077" s="5" t="str">
        <f>IF(D6077="","",
IF(AND(Q6077&lt;&gt;"SIM",U6077&gt;0),"ERRO: % alíquota &gt; 0, mas NÃO permitida ❌",
IF(AND(Q6077="SIM",U6077=0),"ATENÇÃO: alíquota permitida, mas % = 0 🔎",
"Alíquota aplicada corretamente ✅")))</f>
        <v/>
      </c>
      <c r="Q6077" s="5" t="str">
        <f>IF(E6077="","",IFERROR(VLOOKUP(E6077,REGRAS_CST!$A$2:$D$200,4,FALSE),""))</f>
        <v/>
      </c>
      <c r="R6077" s="8"/>
      <c r="S6077" s="7">
        <f>IF($H6077="","",$H6077*(1-$U6077))</f>
        <v>8.9999999999999993E-3</v>
      </c>
      <c r="T6077" s="7">
        <f>IF($I6077="","",$I6077*(1-$U6077))</f>
        <v>1E-3</v>
      </c>
      <c r="U6077" s="7">
        <f>IFERROR(INDEX(BASE_CCLASSTRIB!$E:$E, MATCH(TEXT($D6077,"000000"), BASE_CCLASSTRIB!$A:$A, 0))/100, 0)</f>
        <v>0</v>
      </c>
      <c r="V6077" s="21">
        <f>IFERROR(INDEX(BASE_CCLASSTRIB!$F:$F, MATCH(TEXT($D6077,"000000"), BASE_CCLASSTRIB!$A:$A, 0))/100, 0)</f>
        <v>0</v>
      </c>
    </row>
    <row r="6078" spans="2:22" ht="15.75" customHeight="1" thickTop="1" thickBot="1">
      <c r="B6078" s="8"/>
      <c r="C6078" s="8"/>
      <c r="E6078" s="8" t="str">
        <f>IF(D6078="","",LEFT(D6078,3))</f>
        <v/>
      </c>
      <c r="F6078" s="5" t="str">
        <f>IF(E6078="","",IFERROR(VLOOKUP(E6078,REGRAS_CST!$A$2:$B$200,2,FALSE),""))</f>
        <v/>
      </c>
      <c r="H6078" s="7">
        <v>8.9999999999999993E-3</v>
      </c>
      <c r="I6078" s="7">
        <v>1E-3</v>
      </c>
      <c r="K6078" s="5" t="str">
        <f>IF(E6078="","",IFERROR(VLOOKUP(E6078,REGRAS_CST!$A$2:$C$200,3,FALSE),""))</f>
        <v/>
      </c>
      <c r="L6078" s="10" t="str">
        <f>IF($G6078="", "", $G6078*(1-$V6078))</f>
        <v/>
      </c>
      <c r="M6078" s="30" t="str">
        <f t="shared" si="188"/>
        <v/>
      </c>
      <c r="N6078" s="30" t="str">
        <f t="shared" si="189"/>
        <v/>
      </c>
      <c r="O6078" s="5" t="str">
        <f>IF(D6078="","",
IF(AND(K6078&lt;&gt;"SIM",V6078&gt;0),"ERRO: % BC &gt; 0, mas NÃO permitida ❌",
IF(AND(K6078="SIM",V6078=0),"ATENÇÃO: BC permitida, mas % = 0 🔎",
"Base de cálculo aplicada corretamente ✅")))</f>
        <v/>
      </c>
      <c r="P6078" s="5" t="str">
        <f>IF(D6078="","",
IF(AND(Q6078&lt;&gt;"SIM",U6078&gt;0),"ERRO: % alíquota &gt; 0, mas NÃO permitida ❌",
IF(AND(Q6078="SIM",U6078=0),"ATENÇÃO: alíquota permitida, mas % = 0 🔎",
"Alíquota aplicada corretamente ✅")))</f>
        <v/>
      </c>
      <c r="Q6078" s="5" t="str">
        <f>IF(E6078="","",IFERROR(VLOOKUP(E6078,REGRAS_CST!$A$2:$D$200,4,FALSE),""))</f>
        <v/>
      </c>
      <c r="R6078" s="8"/>
      <c r="S6078" s="7">
        <f>IF($H6078="","",$H6078*(1-$U6078))</f>
        <v>8.9999999999999993E-3</v>
      </c>
      <c r="T6078" s="7">
        <f>IF($I6078="","",$I6078*(1-$U6078))</f>
        <v>1E-3</v>
      </c>
      <c r="U6078" s="7">
        <f>IFERROR(INDEX(BASE_CCLASSTRIB!$E:$E, MATCH(TEXT($D6078,"000000"), BASE_CCLASSTRIB!$A:$A, 0))/100, 0)</f>
        <v>0</v>
      </c>
      <c r="V6078" s="21">
        <f>IFERROR(INDEX(BASE_CCLASSTRIB!$F:$F, MATCH(TEXT($D6078,"000000"), BASE_CCLASSTRIB!$A:$A, 0))/100, 0)</f>
        <v>0</v>
      </c>
    </row>
    <row r="6079" spans="2:22" ht="15.75" customHeight="1" thickTop="1" thickBot="1">
      <c r="B6079" s="8"/>
      <c r="C6079" s="8"/>
      <c r="E6079" s="8" t="str">
        <f>IF(D6079="","",LEFT(D6079,3))</f>
        <v/>
      </c>
      <c r="F6079" s="5" t="str">
        <f>IF(E6079="","",IFERROR(VLOOKUP(E6079,REGRAS_CST!$A$2:$B$200,2,FALSE),""))</f>
        <v/>
      </c>
      <c r="H6079" s="7">
        <v>8.9999999999999993E-3</v>
      </c>
      <c r="I6079" s="7">
        <v>1E-3</v>
      </c>
      <c r="K6079" s="5" t="str">
        <f>IF(E6079="","",IFERROR(VLOOKUP(E6079,REGRAS_CST!$A$2:$C$200,3,FALSE),""))</f>
        <v/>
      </c>
      <c r="L6079" s="10" t="str">
        <f>IF($G6079="", "", $G6079*(1-$V6079))</f>
        <v/>
      </c>
      <c r="M6079" s="30" t="str">
        <f t="shared" si="188"/>
        <v/>
      </c>
      <c r="N6079" s="30" t="str">
        <f t="shared" si="189"/>
        <v/>
      </c>
      <c r="O6079" s="5" t="str">
        <f>IF(D6079="","",
IF(AND(K6079&lt;&gt;"SIM",V6079&gt;0),"ERRO: % BC &gt; 0, mas NÃO permitida ❌",
IF(AND(K6079="SIM",V6079=0),"ATENÇÃO: BC permitida, mas % = 0 🔎",
"Base de cálculo aplicada corretamente ✅")))</f>
        <v/>
      </c>
      <c r="P6079" s="5" t="str">
        <f>IF(D6079="","",
IF(AND(Q6079&lt;&gt;"SIM",U6079&gt;0),"ERRO: % alíquota &gt; 0, mas NÃO permitida ❌",
IF(AND(Q6079="SIM",U6079=0),"ATENÇÃO: alíquota permitida, mas % = 0 🔎",
"Alíquota aplicada corretamente ✅")))</f>
        <v/>
      </c>
      <c r="Q6079" s="5" t="str">
        <f>IF(E6079="","",IFERROR(VLOOKUP(E6079,REGRAS_CST!$A$2:$D$200,4,FALSE),""))</f>
        <v/>
      </c>
      <c r="R6079" s="8"/>
      <c r="S6079" s="7">
        <f>IF($H6079="","",$H6079*(1-$U6079))</f>
        <v>8.9999999999999993E-3</v>
      </c>
      <c r="T6079" s="7">
        <f>IF($I6079="","",$I6079*(1-$U6079))</f>
        <v>1E-3</v>
      </c>
      <c r="U6079" s="7">
        <f>IFERROR(INDEX(BASE_CCLASSTRIB!$E:$E, MATCH(TEXT($D6079,"000000"), BASE_CCLASSTRIB!$A:$A, 0))/100, 0)</f>
        <v>0</v>
      </c>
      <c r="V6079" s="21">
        <f>IFERROR(INDEX(BASE_CCLASSTRIB!$F:$F, MATCH(TEXT($D6079,"000000"), BASE_CCLASSTRIB!$A:$A, 0))/100, 0)</f>
        <v>0</v>
      </c>
    </row>
    <row r="6080" spans="2:22" ht="15.75" customHeight="1" thickTop="1" thickBot="1">
      <c r="B6080" s="8"/>
      <c r="C6080" s="8"/>
      <c r="E6080" s="8" t="str">
        <f>IF(D6080="","",LEFT(D6080,3))</f>
        <v/>
      </c>
      <c r="F6080" s="5" t="str">
        <f>IF(E6080="","",IFERROR(VLOOKUP(E6080,REGRAS_CST!$A$2:$B$200,2,FALSE),""))</f>
        <v/>
      </c>
      <c r="H6080" s="7">
        <v>8.9999999999999993E-3</v>
      </c>
      <c r="I6080" s="7">
        <v>1E-3</v>
      </c>
      <c r="K6080" s="5" t="str">
        <f>IF(E6080="","",IFERROR(VLOOKUP(E6080,REGRAS_CST!$A$2:$C$200,3,FALSE),""))</f>
        <v/>
      </c>
      <c r="L6080" s="10" t="str">
        <f>IF($G6080="", "", $G6080*(1-$V6080))</f>
        <v/>
      </c>
      <c r="M6080" s="30" t="str">
        <f t="shared" si="188"/>
        <v/>
      </c>
      <c r="N6080" s="30" t="str">
        <f t="shared" si="189"/>
        <v/>
      </c>
      <c r="O6080" s="5" t="str">
        <f>IF(D6080="","",
IF(AND(K6080&lt;&gt;"SIM",V6080&gt;0),"ERRO: % BC &gt; 0, mas NÃO permitida ❌",
IF(AND(K6080="SIM",V6080=0),"ATENÇÃO: BC permitida, mas % = 0 🔎",
"Base de cálculo aplicada corretamente ✅")))</f>
        <v/>
      </c>
      <c r="P6080" s="5" t="str">
        <f>IF(D6080="","",
IF(AND(Q6080&lt;&gt;"SIM",U6080&gt;0),"ERRO: % alíquota &gt; 0, mas NÃO permitida ❌",
IF(AND(Q6080="SIM",U6080=0),"ATENÇÃO: alíquota permitida, mas % = 0 🔎",
"Alíquota aplicada corretamente ✅")))</f>
        <v/>
      </c>
      <c r="Q6080" s="5" t="str">
        <f>IF(E6080="","",IFERROR(VLOOKUP(E6080,REGRAS_CST!$A$2:$D$200,4,FALSE),""))</f>
        <v/>
      </c>
      <c r="R6080" s="8"/>
      <c r="S6080" s="7">
        <f>IF($H6080="","",$H6080*(1-$U6080))</f>
        <v>8.9999999999999993E-3</v>
      </c>
      <c r="T6080" s="7">
        <f>IF($I6080="","",$I6080*(1-$U6080))</f>
        <v>1E-3</v>
      </c>
      <c r="U6080" s="7">
        <f>IFERROR(INDEX(BASE_CCLASSTRIB!$E:$E, MATCH(TEXT($D6080,"000000"), BASE_CCLASSTRIB!$A:$A, 0))/100, 0)</f>
        <v>0</v>
      </c>
      <c r="V6080" s="21">
        <f>IFERROR(INDEX(BASE_CCLASSTRIB!$F:$F, MATCH(TEXT($D6080,"000000"), BASE_CCLASSTRIB!$A:$A, 0))/100, 0)</f>
        <v>0</v>
      </c>
    </row>
    <row r="6081" spans="2:22" ht="15.75" customHeight="1" thickTop="1" thickBot="1">
      <c r="B6081" s="8"/>
      <c r="C6081" s="8"/>
      <c r="E6081" s="8" t="str">
        <f>IF(D6081="","",LEFT(D6081,3))</f>
        <v/>
      </c>
      <c r="F6081" s="5" t="str">
        <f>IF(E6081="","",IFERROR(VLOOKUP(E6081,REGRAS_CST!$A$2:$B$200,2,FALSE),""))</f>
        <v/>
      </c>
      <c r="H6081" s="7">
        <v>8.9999999999999993E-3</v>
      </c>
      <c r="I6081" s="7">
        <v>1E-3</v>
      </c>
      <c r="K6081" s="5" t="str">
        <f>IF(E6081="","",IFERROR(VLOOKUP(E6081,REGRAS_CST!$A$2:$C$200,3,FALSE),""))</f>
        <v/>
      </c>
      <c r="L6081" s="10" t="str">
        <f>IF($G6081="", "", $G6081*(1-$V6081))</f>
        <v/>
      </c>
      <c r="M6081" s="30" t="str">
        <f t="shared" si="188"/>
        <v/>
      </c>
      <c r="N6081" s="30" t="str">
        <f t="shared" si="189"/>
        <v/>
      </c>
      <c r="O6081" s="5" t="str">
        <f>IF(D6081="","",
IF(AND(K6081&lt;&gt;"SIM",V6081&gt;0),"ERRO: % BC &gt; 0, mas NÃO permitida ❌",
IF(AND(K6081="SIM",V6081=0),"ATENÇÃO: BC permitida, mas % = 0 🔎",
"Base de cálculo aplicada corretamente ✅")))</f>
        <v/>
      </c>
      <c r="P6081" s="5" t="str">
        <f>IF(D6081="","",
IF(AND(Q6081&lt;&gt;"SIM",U6081&gt;0),"ERRO: % alíquota &gt; 0, mas NÃO permitida ❌",
IF(AND(Q6081="SIM",U6081=0),"ATENÇÃO: alíquota permitida, mas % = 0 🔎",
"Alíquota aplicada corretamente ✅")))</f>
        <v/>
      </c>
      <c r="Q6081" s="5" t="str">
        <f>IF(E6081="","",IFERROR(VLOOKUP(E6081,REGRAS_CST!$A$2:$D$200,4,FALSE),""))</f>
        <v/>
      </c>
      <c r="R6081" s="8"/>
      <c r="S6081" s="7">
        <f>IF($H6081="","",$H6081*(1-$U6081))</f>
        <v>8.9999999999999993E-3</v>
      </c>
      <c r="T6081" s="7">
        <f>IF($I6081="","",$I6081*(1-$U6081))</f>
        <v>1E-3</v>
      </c>
      <c r="U6081" s="7">
        <f>IFERROR(INDEX(BASE_CCLASSTRIB!$E:$E, MATCH(TEXT($D6081,"000000"), BASE_CCLASSTRIB!$A:$A, 0))/100, 0)</f>
        <v>0</v>
      </c>
      <c r="V6081" s="21">
        <f>IFERROR(INDEX(BASE_CCLASSTRIB!$F:$F, MATCH(TEXT($D6081,"000000"), BASE_CCLASSTRIB!$A:$A, 0))/100, 0)</f>
        <v>0</v>
      </c>
    </row>
    <row r="6082" spans="2:22" ht="15.75" customHeight="1" thickTop="1" thickBot="1">
      <c r="B6082" s="8"/>
      <c r="C6082" s="8"/>
      <c r="E6082" s="8" t="str">
        <f>IF(D6082="","",LEFT(D6082,3))</f>
        <v/>
      </c>
      <c r="F6082" s="5" t="str">
        <f>IF(E6082="","",IFERROR(VLOOKUP(E6082,REGRAS_CST!$A$2:$B$200,2,FALSE),""))</f>
        <v/>
      </c>
      <c r="H6082" s="7">
        <v>8.9999999999999993E-3</v>
      </c>
      <c r="I6082" s="7">
        <v>1E-3</v>
      </c>
      <c r="K6082" s="5" t="str">
        <f>IF(E6082="","",IFERROR(VLOOKUP(E6082,REGRAS_CST!$A$2:$C$200,3,FALSE),""))</f>
        <v/>
      </c>
      <c r="L6082" s="10" t="str">
        <f>IF($G6082="", "", $G6082*(1-$V6082))</f>
        <v/>
      </c>
      <c r="M6082" s="30" t="str">
        <f t="shared" si="188"/>
        <v/>
      </c>
      <c r="N6082" s="30" t="str">
        <f t="shared" si="189"/>
        <v/>
      </c>
      <c r="O6082" s="5" t="str">
        <f>IF(D6082="","",
IF(AND(K6082&lt;&gt;"SIM",V6082&gt;0),"ERRO: % BC &gt; 0, mas NÃO permitida ❌",
IF(AND(K6082="SIM",V6082=0),"ATENÇÃO: BC permitida, mas % = 0 🔎",
"Base de cálculo aplicada corretamente ✅")))</f>
        <v/>
      </c>
      <c r="P6082" s="5" t="str">
        <f>IF(D6082="","",
IF(AND(Q6082&lt;&gt;"SIM",U6082&gt;0),"ERRO: % alíquota &gt; 0, mas NÃO permitida ❌",
IF(AND(Q6082="SIM",U6082=0),"ATENÇÃO: alíquota permitida, mas % = 0 🔎",
"Alíquota aplicada corretamente ✅")))</f>
        <v/>
      </c>
      <c r="Q6082" s="5" t="str">
        <f>IF(E6082="","",IFERROR(VLOOKUP(E6082,REGRAS_CST!$A$2:$D$200,4,FALSE),""))</f>
        <v/>
      </c>
      <c r="R6082" s="8"/>
      <c r="S6082" s="7">
        <f>IF($H6082="","",$H6082*(1-$U6082))</f>
        <v>8.9999999999999993E-3</v>
      </c>
      <c r="T6082" s="7">
        <f>IF($I6082="","",$I6082*(1-$U6082))</f>
        <v>1E-3</v>
      </c>
      <c r="U6082" s="7">
        <f>IFERROR(INDEX(BASE_CCLASSTRIB!$E:$E, MATCH(TEXT($D6082,"000000"), BASE_CCLASSTRIB!$A:$A, 0))/100, 0)</f>
        <v>0</v>
      </c>
      <c r="V6082" s="21">
        <f>IFERROR(INDEX(BASE_CCLASSTRIB!$F:$F, MATCH(TEXT($D6082,"000000"), BASE_CCLASSTRIB!$A:$A, 0))/100, 0)</f>
        <v>0</v>
      </c>
    </row>
    <row r="6083" spans="2:22" ht="15.75" customHeight="1" thickTop="1" thickBot="1">
      <c r="B6083" s="8"/>
      <c r="C6083" s="8"/>
      <c r="E6083" s="8" t="str">
        <f>IF(D6083="","",LEFT(D6083,3))</f>
        <v/>
      </c>
      <c r="F6083" s="5" t="str">
        <f>IF(E6083="","",IFERROR(VLOOKUP(E6083,REGRAS_CST!$A$2:$B$200,2,FALSE),""))</f>
        <v/>
      </c>
      <c r="H6083" s="7">
        <v>8.9999999999999993E-3</v>
      </c>
      <c r="I6083" s="7">
        <v>1E-3</v>
      </c>
      <c r="K6083" s="5" t="str">
        <f>IF(E6083="","",IFERROR(VLOOKUP(E6083,REGRAS_CST!$A$2:$C$200,3,FALSE),""))</f>
        <v/>
      </c>
      <c r="L6083" s="10" t="str">
        <f>IF($G6083="", "", $G6083*(1-$V6083))</f>
        <v/>
      </c>
      <c r="M6083" s="30" t="str">
        <f t="shared" si="188"/>
        <v/>
      </c>
      <c r="N6083" s="30" t="str">
        <f t="shared" si="189"/>
        <v/>
      </c>
      <c r="O6083" s="5" t="str">
        <f>IF(D6083="","",
IF(AND(K6083&lt;&gt;"SIM",V6083&gt;0),"ERRO: % BC &gt; 0, mas NÃO permitida ❌",
IF(AND(K6083="SIM",V6083=0),"ATENÇÃO: BC permitida, mas % = 0 🔎",
"Base de cálculo aplicada corretamente ✅")))</f>
        <v/>
      </c>
      <c r="P6083" s="5" t="str">
        <f>IF(D6083="","",
IF(AND(Q6083&lt;&gt;"SIM",U6083&gt;0),"ERRO: % alíquota &gt; 0, mas NÃO permitida ❌",
IF(AND(Q6083="SIM",U6083=0),"ATENÇÃO: alíquota permitida, mas % = 0 🔎",
"Alíquota aplicada corretamente ✅")))</f>
        <v/>
      </c>
      <c r="Q6083" s="5" t="str">
        <f>IF(E6083="","",IFERROR(VLOOKUP(E6083,REGRAS_CST!$A$2:$D$200,4,FALSE),""))</f>
        <v/>
      </c>
      <c r="R6083" s="8"/>
      <c r="S6083" s="7">
        <f>IF($H6083="","",$H6083*(1-$U6083))</f>
        <v>8.9999999999999993E-3</v>
      </c>
      <c r="T6083" s="7">
        <f>IF($I6083="","",$I6083*(1-$U6083))</f>
        <v>1E-3</v>
      </c>
      <c r="U6083" s="7">
        <f>IFERROR(INDEX(BASE_CCLASSTRIB!$E:$E, MATCH(TEXT($D6083,"000000"), BASE_CCLASSTRIB!$A:$A, 0))/100, 0)</f>
        <v>0</v>
      </c>
      <c r="V6083" s="21">
        <f>IFERROR(INDEX(BASE_CCLASSTRIB!$F:$F, MATCH(TEXT($D6083,"000000"), BASE_CCLASSTRIB!$A:$A, 0))/100, 0)</f>
        <v>0</v>
      </c>
    </row>
    <row r="6084" spans="2:22" ht="15.75" customHeight="1" thickTop="1" thickBot="1">
      <c r="B6084" s="8"/>
      <c r="C6084" s="8"/>
      <c r="E6084" s="8" t="str">
        <f>IF(D6084="","",LEFT(D6084,3))</f>
        <v/>
      </c>
      <c r="F6084" s="5" t="str">
        <f>IF(E6084="","",IFERROR(VLOOKUP(E6084,REGRAS_CST!$A$2:$B$200,2,FALSE),""))</f>
        <v/>
      </c>
      <c r="H6084" s="7">
        <v>8.9999999999999993E-3</v>
      </c>
      <c r="I6084" s="7">
        <v>1E-3</v>
      </c>
      <c r="K6084" s="5" t="str">
        <f>IF(E6084="","",IFERROR(VLOOKUP(E6084,REGRAS_CST!$A$2:$C$200,3,FALSE),""))</f>
        <v/>
      </c>
      <c r="L6084" s="10" t="str">
        <f>IF($G6084="", "", $G6084*(1-$V6084))</f>
        <v/>
      </c>
      <c r="M6084" s="30" t="str">
        <f t="shared" si="188"/>
        <v/>
      </c>
      <c r="N6084" s="30" t="str">
        <f t="shared" si="189"/>
        <v/>
      </c>
      <c r="O6084" s="5" t="str">
        <f>IF(D6084="","",
IF(AND(K6084&lt;&gt;"SIM",V6084&gt;0),"ERRO: % BC &gt; 0, mas NÃO permitida ❌",
IF(AND(K6084="SIM",V6084=0),"ATENÇÃO: BC permitida, mas % = 0 🔎",
"Base de cálculo aplicada corretamente ✅")))</f>
        <v/>
      </c>
      <c r="P6084" s="5" t="str">
        <f>IF(D6084="","",
IF(AND(Q6084&lt;&gt;"SIM",U6084&gt;0),"ERRO: % alíquota &gt; 0, mas NÃO permitida ❌",
IF(AND(Q6084="SIM",U6084=0),"ATENÇÃO: alíquota permitida, mas % = 0 🔎",
"Alíquota aplicada corretamente ✅")))</f>
        <v/>
      </c>
      <c r="Q6084" s="5" t="str">
        <f>IF(E6084="","",IFERROR(VLOOKUP(E6084,REGRAS_CST!$A$2:$D$200,4,FALSE),""))</f>
        <v/>
      </c>
      <c r="R6084" s="8"/>
      <c r="S6084" s="7">
        <f>IF($H6084="","",$H6084*(1-$U6084))</f>
        <v>8.9999999999999993E-3</v>
      </c>
      <c r="T6084" s="7">
        <f>IF($I6084="","",$I6084*(1-$U6084))</f>
        <v>1E-3</v>
      </c>
      <c r="U6084" s="7">
        <f>IFERROR(INDEX(BASE_CCLASSTRIB!$E:$E, MATCH(TEXT($D6084,"000000"), BASE_CCLASSTRIB!$A:$A, 0))/100, 0)</f>
        <v>0</v>
      </c>
      <c r="V6084" s="21">
        <f>IFERROR(INDEX(BASE_CCLASSTRIB!$F:$F, MATCH(TEXT($D6084,"000000"), BASE_CCLASSTRIB!$A:$A, 0))/100, 0)</f>
        <v>0</v>
      </c>
    </row>
    <row r="6085" spans="2:22" ht="15.75" customHeight="1" thickTop="1" thickBot="1">
      <c r="B6085" s="8"/>
      <c r="C6085" s="8"/>
      <c r="E6085" s="8" t="str">
        <f>IF(D6085="","",LEFT(D6085,3))</f>
        <v/>
      </c>
      <c r="F6085" s="5" t="str">
        <f>IF(E6085="","",IFERROR(VLOOKUP(E6085,REGRAS_CST!$A$2:$B$200,2,FALSE),""))</f>
        <v/>
      </c>
      <c r="H6085" s="7">
        <v>8.9999999999999993E-3</v>
      </c>
      <c r="I6085" s="7">
        <v>1E-3</v>
      </c>
      <c r="K6085" s="5" t="str">
        <f>IF(E6085="","",IFERROR(VLOOKUP(E6085,REGRAS_CST!$A$2:$C$200,3,FALSE),""))</f>
        <v/>
      </c>
      <c r="L6085" s="10" t="str">
        <f>IF($G6085="", "", $G6085*(1-$V6085))</f>
        <v/>
      </c>
      <c r="M6085" s="30" t="str">
        <f t="shared" ref="M6085:M6148" si="190">IF(OR($L6085="",$S6085=""),"",TRUNC(VALUE($L6085)*VALUE($S6085),2))</f>
        <v/>
      </c>
      <c r="N6085" s="30" t="str">
        <f t="shared" ref="N6085:N6148" si="191">IF(OR($L6085="",$T6085=""),"",TRUNC(VALUE($L6085)*VALUE($T6085),2))</f>
        <v/>
      </c>
      <c r="O6085" s="5" t="str">
        <f>IF(D6085="","",
IF(AND(K6085&lt;&gt;"SIM",V6085&gt;0),"ERRO: % BC &gt; 0, mas NÃO permitida ❌",
IF(AND(K6085="SIM",V6085=0),"ATENÇÃO: BC permitida, mas % = 0 🔎",
"Base de cálculo aplicada corretamente ✅")))</f>
        <v/>
      </c>
      <c r="P6085" s="5" t="str">
        <f>IF(D6085="","",
IF(AND(Q6085&lt;&gt;"SIM",U6085&gt;0),"ERRO: % alíquota &gt; 0, mas NÃO permitida ❌",
IF(AND(Q6085="SIM",U6085=0),"ATENÇÃO: alíquota permitida, mas % = 0 🔎",
"Alíquota aplicada corretamente ✅")))</f>
        <v/>
      </c>
      <c r="Q6085" s="5" t="str">
        <f>IF(E6085="","",IFERROR(VLOOKUP(E6085,REGRAS_CST!$A$2:$D$200,4,FALSE),""))</f>
        <v/>
      </c>
      <c r="R6085" s="8"/>
      <c r="S6085" s="7">
        <f>IF($H6085="","",$H6085*(1-$U6085))</f>
        <v>8.9999999999999993E-3</v>
      </c>
      <c r="T6085" s="7">
        <f>IF($I6085="","",$I6085*(1-$U6085))</f>
        <v>1E-3</v>
      </c>
      <c r="U6085" s="7">
        <f>IFERROR(INDEX(BASE_CCLASSTRIB!$E:$E, MATCH(TEXT($D6085,"000000"), BASE_CCLASSTRIB!$A:$A, 0))/100, 0)</f>
        <v>0</v>
      </c>
      <c r="V6085" s="21">
        <f>IFERROR(INDEX(BASE_CCLASSTRIB!$F:$F, MATCH(TEXT($D6085,"000000"), BASE_CCLASSTRIB!$A:$A, 0))/100, 0)</f>
        <v>0</v>
      </c>
    </row>
    <row r="6086" spans="2:22" ht="15.75" customHeight="1" thickTop="1" thickBot="1">
      <c r="B6086" s="8"/>
      <c r="C6086" s="8"/>
      <c r="E6086" s="8" t="str">
        <f>IF(D6086="","",LEFT(D6086,3))</f>
        <v/>
      </c>
      <c r="F6086" s="5" t="str">
        <f>IF(E6086="","",IFERROR(VLOOKUP(E6086,REGRAS_CST!$A$2:$B$200,2,FALSE),""))</f>
        <v/>
      </c>
      <c r="H6086" s="7">
        <v>8.9999999999999993E-3</v>
      </c>
      <c r="I6086" s="7">
        <v>1E-3</v>
      </c>
      <c r="K6086" s="5" t="str">
        <f>IF(E6086="","",IFERROR(VLOOKUP(E6086,REGRAS_CST!$A$2:$C$200,3,FALSE),""))</f>
        <v/>
      </c>
      <c r="L6086" s="10" t="str">
        <f>IF($G6086="", "", $G6086*(1-$V6086))</f>
        <v/>
      </c>
      <c r="M6086" s="30" t="str">
        <f t="shared" si="190"/>
        <v/>
      </c>
      <c r="N6086" s="30" t="str">
        <f t="shared" si="191"/>
        <v/>
      </c>
      <c r="O6086" s="5" t="str">
        <f>IF(D6086="","",
IF(AND(K6086&lt;&gt;"SIM",V6086&gt;0),"ERRO: % BC &gt; 0, mas NÃO permitida ❌",
IF(AND(K6086="SIM",V6086=0),"ATENÇÃO: BC permitida, mas % = 0 🔎",
"Base de cálculo aplicada corretamente ✅")))</f>
        <v/>
      </c>
      <c r="P6086" s="5" t="str">
        <f>IF(D6086="","",
IF(AND(Q6086&lt;&gt;"SIM",U6086&gt;0),"ERRO: % alíquota &gt; 0, mas NÃO permitida ❌",
IF(AND(Q6086="SIM",U6086=0),"ATENÇÃO: alíquota permitida, mas % = 0 🔎",
"Alíquota aplicada corretamente ✅")))</f>
        <v/>
      </c>
      <c r="Q6086" s="5" t="str">
        <f>IF(E6086="","",IFERROR(VLOOKUP(E6086,REGRAS_CST!$A$2:$D$200,4,FALSE),""))</f>
        <v/>
      </c>
      <c r="R6086" s="8"/>
      <c r="S6086" s="7">
        <f>IF($H6086="","",$H6086*(1-$U6086))</f>
        <v>8.9999999999999993E-3</v>
      </c>
      <c r="T6086" s="7">
        <f>IF($I6086="","",$I6086*(1-$U6086))</f>
        <v>1E-3</v>
      </c>
      <c r="U6086" s="7">
        <f>IFERROR(INDEX(BASE_CCLASSTRIB!$E:$E, MATCH(TEXT($D6086,"000000"), BASE_CCLASSTRIB!$A:$A, 0))/100, 0)</f>
        <v>0</v>
      </c>
      <c r="V6086" s="21">
        <f>IFERROR(INDEX(BASE_CCLASSTRIB!$F:$F, MATCH(TEXT($D6086,"000000"), BASE_CCLASSTRIB!$A:$A, 0))/100, 0)</f>
        <v>0</v>
      </c>
    </row>
    <row r="6087" spans="2:22" ht="15.75" customHeight="1" thickTop="1" thickBot="1">
      <c r="B6087" s="8"/>
      <c r="C6087" s="8"/>
      <c r="E6087" s="8" t="str">
        <f>IF(D6087="","",LEFT(D6087,3))</f>
        <v/>
      </c>
      <c r="F6087" s="5" t="str">
        <f>IF(E6087="","",IFERROR(VLOOKUP(E6087,REGRAS_CST!$A$2:$B$200,2,FALSE),""))</f>
        <v/>
      </c>
      <c r="H6087" s="7">
        <v>8.9999999999999993E-3</v>
      </c>
      <c r="I6087" s="7">
        <v>1E-3</v>
      </c>
      <c r="K6087" s="5" t="str">
        <f>IF(E6087="","",IFERROR(VLOOKUP(E6087,REGRAS_CST!$A$2:$C$200,3,FALSE),""))</f>
        <v/>
      </c>
      <c r="L6087" s="10" t="str">
        <f>IF($G6087="", "", $G6087*(1-$V6087))</f>
        <v/>
      </c>
      <c r="M6087" s="30" t="str">
        <f t="shared" si="190"/>
        <v/>
      </c>
      <c r="N6087" s="30" t="str">
        <f t="shared" si="191"/>
        <v/>
      </c>
      <c r="O6087" s="5" t="str">
        <f>IF(D6087="","",
IF(AND(K6087&lt;&gt;"SIM",V6087&gt;0),"ERRO: % BC &gt; 0, mas NÃO permitida ❌",
IF(AND(K6087="SIM",V6087=0),"ATENÇÃO: BC permitida, mas % = 0 🔎",
"Base de cálculo aplicada corretamente ✅")))</f>
        <v/>
      </c>
      <c r="P6087" s="5" t="str">
        <f>IF(D6087="","",
IF(AND(Q6087&lt;&gt;"SIM",U6087&gt;0),"ERRO: % alíquota &gt; 0, mas NÃO permitida ❌",
IF(AND(Q6087="SIM",U6087=0),"ATENÇÃO: alíquota permitida, mas % = 0 🔎",
"Alíquota aplicada corretamente ✅")))</f>
        <v/>
      </c>
      <c r="Q6087" s="5" t="str">
        <f>IF(E6087="","",IFERROR(VLOOKUP(E6087,REGRAS_CST!$A$2:$D$200,4,FALSE),""))</f>
        <v/>
      </c>
      <c r="R6087" s="8"/>
      <c r="S6087" s="7">
        <f>IF($H6087="","",$H6087*(1-$U6087))</f>
        <v>8.9999999999999993E-3</v>
      </c>
      <c r="T6087" s="7">
        <f>IF($I6087="","",$I6087*(1-$U6087))</f>
        <v>1E-3</v>
      </c>
      <c r="U6087" s="7">
        <f>IFERROR(INDEX(BASE_CCLASSTRIB!$E:$E, MATCH(TEXT($D6087,"000000"), BASE_CCLASSTRIB!$A:$A, 0))/100, 0)</f>
        <v>0</v>
      </c>
      <c r="V6087" s="21">
        <f>IFERROR(INDEX(BASE_CCLASSTRIB!$F:$F, MATCH(TEXT($D6087,"000000"), BASE_CCLASSTRIB!$A:$A, 0))/100, 0)</f>
        <v>0</v>
      </c>
    </row>
    <row r="6088" spans="2:22" ht="15.75" customHeight="1" thickTop="1" thickBot="1">
      <c r="B6088" s="8"/>
      <c r="C6088" s="8"/>
      <c r="E6088" s="8" t="str">
        <f>IF(D6088="","",LEFT(D6088,3))</f>
        <v/>
      </c>
      <c r="F6088" s="5" t="str">
        <f>IF(E6088="","",IFERROR(VLOOKUP(E6088,REGRAS_CST!$A$2:$B$200,2,FALSE),""))</f>
        <v/>
      </c>
      <c r="H6088" s="7">
        <v>8.9999999999999993E-3</v>
      </c>
      <c r="I6088" s="7">
        <v>1E-3</v>
      </c>
      <c r="K6088" s="5" t="str">
        <f>IF(E6088="","",IFERROR(VLOOKUP(E6088,REGRAS_CST!$A$2:$C$200,3,FALSE),""))</f>
        <v/>
      </c>
      <c r="L6088" s="10" t="str">
        <f>IF($G6088="", "", $G6088*(1-$V6088))</f>
        <v/>
      </c>
      <c r="M6088" s="30" t="str">
        <f t="shared" si="190"/>
        <v/>
      </c>
      <c r="N6088" s="30" t="str">
        <f t="shared" si="191"/>
        <v/>
      </c>
      <c r="O6088" s="5" t="str">
        <f>IF(D6088="","",
IF(AND(K6088&lt;&gt;"SIM",V6088&gt;0),"ERRO: % BC &gt; 0, mas NÃO permitida ❌",
IF(AND(K6088="SIM",V6088=0),"ATENÇÃO: BC permitida, mas % = 0 🔎",
"Base de cálculo aplicada corretamente ✅")))</f>
        <v/>
      </c>
      <c r="P6088" s="5" t="str">
        <f>IF(D6088="","",
IF(AND(Q6088&lt;&gt;"SIM",U6088&gt;0),"ERRO: % alíquota &gt; 0, mas NÃO permitida ❌",
IF(AND(Q6088="SIM",U6088=0),"ATENÇÃO: alíquota permitida, mas % = 0 🔎",
"Alíquota aplicada corretamente ✅")))</f>
        <v/>
      </c>
      <c r="Q6088" s="5" t="str">
        <f>IF(E6088="","",IFERROR(VLOOKUP(E6088,REGRAS_CST!$A$2:$D$200,4,FALSE),""))</f>
        <v/>
      </c>
      <c r="R6088" s="8"/>
      <c r="S6088" s="7">
        <f>IF($H6088="","",$H6088*(1-$U6088))</f>
        <v>8.9999999999999993E-3</v>
      </c>
      <c r="T6088" s="7">
        <f>IF($I6088="","",$I6088*(1-$U6088))</f>
        <v>1E-3</v>
      </c>
      <c r="U6088" s="7">
        <f>IFERROR(INDEX(BASE_CCLASSTRIB!$E:$E, MATCH(TEXT($D6088,"000000"), BASE_CCLASSTRIB!$A:$A, 0))/100, 0)</f>
        <v>0</v>
      </c>
      <c r="V6088" s="21">
        <f>IFERROR(INDEX(BASE_CCLASSTRIB!$F:$F, MATCH(TEXT($D6088,"000000"), BASE_CCLASSTRIB!$A:$A, 0))/100, 0)</f>
        <v>0</v>
      </c>
    </row>
    <row r="6089" spans="2:22" ht="15.75" customHeight="1" thickTop="1" thickBot="1">
      <c r="B6089" s="8"/>
      <c r="C6089" s="8"/>
      <c r="E6089" s="8" t="str">
        <f>IF(D6089="","",LEFT(D6089,3))</f>
        <v/>
      </c>
      <c r="F6089" s="5" t="str">
        <f>IF(E6089="","",IFERROR(VLOOKUP(E6089,REGRAS_CST!$A$2:$B$200,2,FALSE),""))</f>
        <v/>
      </c>
      <c r="H6089" s="7">
        <v>8.9999999999999993E-3</v>
      </c>
      <c r="I6089" s="7">
        <v>1E-3</v>
      </c>
      <c r="K6089" s="5" t="str">
        <f>IF(E6089="","",IFERROR(VLOOKUP(E6089,REGRAS_CST!$A$2:$C$200,3,FALSE),""))</f>
        <v/>
      </c>
      <c r="L6089" s="10" t="str">
        <f>IF($G6089="", "", $G6089*(1-$V6089))</f>
        <v/>
      </c>
      <c r="M6089" s="30" t="str">
        <f t="shared" si="190"/>
        <v/>
      </c>
      <c r="N6089" s="30" t="str">
        <f t="shared" si="191"/>
        <v/>
      </c>
      <c r="O6089" s="5" t="str">
        <f>IF(D6089="","",
IF(AND(K6089&lt;&gt;"SIM",V6089&gt;0),"ERRO: % BC &gt; 0, mas NÃO permitida ❌",
IF(AND(K6089="SIM",V6089=0),"ATENÇÃO: BC permitida, mas % = 0 🔎",
"Base de cálculo aplicada corretamente ✅")))</f>
        <v/>
      </c>
      <c r="P6089" s="5" t="str">
        <f>IF(D6089="","",
IF(AND(Q6089&lt;&gt;"SIM",U6089&gt;0),"ERRO: % alíquota &gt; 0, mas NÃO permitida ❌",
IF(AND(Q6089="SIM",U6089=0),"ATENÇÃO: alíquota permitida, mas % = 0 🔎",
"Alíquota aplicada corretamente ✅")))</f>
        <v/>
      </c>
      <c r="Q6089" s="5" t="str">
        <f>IF(E6089="","",IFERROR(VLOOKUP(E6089,REGRAS_CST!$A$2:$D$200,4,FALSE),""))</f>
        <v/>
      </c>
      <c r="R6089" s="8"/>
      <c r="S6089" s="7">
        <f>IF($H6089="","",$H6089*(1-$U6089))</f>
        <v>8.9999999999999993E-3</v>
      </c>
      <c r="T6089" s="7">
        <f>IF($I6089="","",$I6089*(1-$U6089))</f>
        <v>1E-3</v>
      </c>
      <c r="U6089" s="7">
        <f>IFERROR(INDEX(BASE_CCLASSTRIB!$E:$E, MATCH(TEXT($D6089,"000000"), BASE_CCLASSTRIB!$A:$A, 0))/100, 0)</f>
        <v>0</v>
      </c>
      <c r="V6089" s="21">
        <f>IFERROR(INDEX(BASE_CCLASSTRIB!$F:$F, MATCH(TEXT($D6089,"000000"), BASE_CCLASSTRIB!$A:$A, 0))/100, 0)</f>
        <v>0</v>
      </c>
    </row>
    <row r="6090" spans="2:22" ht="15.75" customHeight="1" thickTop="1" thickBot="1">
      <c r="B6090" s="8"/>
      <c r="C6090" s="8"/>
      <c r="E6090" s="8" t="str">
        <f>IF(D6090="","",LEFT(D6090,3))</f>
        <v/>
      </c>
      <c r="F6090" s="5" t="str">
        <f>IF(E6090="","",IFERROR(VLOOKUP(E6090,REGRAS_CST!$A$2:$B$200,2,FALSE),""))</f>
        <v/>
      </c>
      <c r="H6090" s="7">
        <v>8.9999999999999993E-3</v>
      </c>
      <c r="I6090" s="7">
        <v>1E-3</v>
      </c>
      <c r="K6090" s="5" t="str">
        <f>IF(E6090="","",IFERROR(VLOOKUP(E6090,REGRAS_CST!$A$2:$C$200,3,FALSE),""))</f>
        <v/>
      </c>
      <c r="L6090" s="10" t="str">
        <f>IF($G6090="", "", $G6090*(1-$V6090))</f>
        <v/>
      </c>
      <c r="M6090" s="30" t="str">
        <f t="shared" si="190"/>
        <v/>
      </c>
      <c r="N6090" s="30" t="str">
        <f t="shared" si="191"/>
        <v/>
      </c>
      <c r="O6090" s="5" t="str">
        <f>IF(D6090="","",
IF(AND(K6090&lt;&gt;"SIM",V6090&gt;0),"ERRO: % BC &gt; 0, mas NÃO permitida ❌",
IF(AND(K6090="SIM",V6090=0),"ATENÇÃO: BC permitida, mas % = 0 🔎",
"Base de cálculo aplicada corretamente ✅")))</f>
        <v/>
      </c>
      <c r="P6090" s="5" t="str">
        <f>IF(D6090="","",
IF(AND(Q6090&lt;&gt;"SIM",U6090&gt;0),"ERRO: % alíquota &gt; 0, mas NÃO permitida ❌",
IF(AND(Q6090="SIM",U6090=0),"ATENÇÃO: alíquota permitida, mas % = 0 🔎",
"Alíquota aplicada corretamente ✅")))</f>
        <v/>
      </c>
      <c r="Q6090" s="5" t="str">
        <f>IF(E6090="","",IFERROR(VLOOKUP(E6090,REGRAS_CST!$A$2:$D$200,4,FALSE),""))</f>
        <v/>
      </c>
      <c r="R6090" s="8"/>
      <c r="S6090" s="7">
        <f>IF($H6090="","",$H6090*(1-$U6090))</f>
        <v>8.9999999999999993E-3</v>
      </c>
      <c r="T6090" s="7">
        <f>IF($I6090="","",$I6090*(1-$U6090))</f>
        <v>1E-3</v>
      </c>
      <c r="U6090" s="7">
        <f>IFERROR(INDEX(BASE_CCLASSTRIB!$E:$E, MATCH(TEXT($D6090,"000000"), BASE_CCLASSTRIB!$A:$A, 0))/100, 0)</f>
        <v>0</v>
      </c>
      <c r="V6090" s="21">
        <f>IFERROR(INDEX(BASE_CCLASSTRIB!$F:$F, MATCH(TEXT($D6090,"000000"), BASE_CCLASSTRIB!$A:$A, 0))/100, 0)</f>
        <v>0</v>
      </c>
    </row>
    <row r="6091" spans="2:22" ht="15.75" customHeight="1" thickTop="1" thickBot="1">
      <c r="B6091" s="8"/>
      <c r="C6091" s="8"/>
      <c r="E6091" s="8" t="str">
        <f>IF(D6091="","",LEFT(D6091,3))</f>
        <v/>
      </c>
      <c r="F6091" s="5" t="str">
        <f>IF(E6091="","",IFERROR(VLOOKUP(E6091,REGRAS_CST!$A$2:$B$200,2,FALSE),""))</f>
        <v/>
      </c>
      <c r="H6091" s="7">
        <v>8.9999999999999993E-3</v>
      </c>
      <c r="I6091" s="7">
        <v>1E-3</v>
      </c>
      <c r="K6091" s="5" t="str">
        <f>IF(E6091="","",IFERROR(VLOOKUP(E6091,REGRAS_CST!$A$2:$C$200,3,FALSE),""))</f>
        <v/>
      </c>
      <c r="L6091" s="10" t="str">
        <f>IF($G6091="", "", $G6091*(1-$V6091))</f>
        <v/>
      </c>
      <c r="M6091" s="30" t="str">
        <f t="shared" si="190"/>
        <v/>
      </c>
      <c r="N6091" s="30" t="str">
        <f t="shared" si="191"/>
        <v/>
      </c>
      <c r="O6091" s="5" t="str">
        <f>IF(D6091="","",
IF(AND(K6091&lt;&gt;"SIM",V6091&gt;0),"ERRO: % BC &gt; 0, mas NÃO permitida ❌",
IF(AND(K6091="SIM",V6091=0),"ATENÇÃO: BC permitida, mas % = 0 🔎",
"Base de cálculo aplicada corretamente ✅")))</f>
        <v/>
      </c>
      <c r="P6091" s="5" t="str">
        <f>IF(D6091="","",
IF(AND(Q6091&lt;&gt;"SIM",U6091&gt;0),"ERRO: % alíquota &gt; 0, mas NÃO permitida ❌",
IF(AND(Q6091="SIM",U6091=0),"ATENÇÃO: alíquota permitida, mas % = 0 🔎",
"Alíquota aplicada corretamente ✅")))</f>
        <v/>
      </c>
      <c r="Q6091" s="5" t="str">
        <f>IF(E6091="","",IFERROR(VLOOKUP(E6091,REGRAS_CST!$A$2:$D$200,4,FALSE),""))</f>
        <v/>
      </c>
      <c r="R6091" s="8"/>
      <c r="S6091" s="7">
        <f>IF($H6091="","",$H6091*(1-$U6091))</f>
        <v>8.9999999999999993E-3</v>
      </c>
      <c r="T6091" s="7">
        <f>IF($I6091="","",$I6091*(1-$U6091))</f>
        <v>1E-3</v>
      </c>
      <c r="U6091" s="7">
        <f>IFERROR(INDEX(BASE_CCLASSTRIB!$E:$E, MATCH(TEXT($D6091,"000000"), BASE_CCLASSTRIB!$A:$A, 0))/100, 0)</f>
        <v>0</v>
      </c>
      <c r="V6091" s="21">
        <f>IFERROR(INDEX(BASE_CCLASSTRIB!$F:$F, MATCH(TEXT($D6091,"000000"), BASE_CCLASSTRIB!$A:$A, 0))/100, 0)</f>
        <v>0</v>
      </c>
    </row>
    <row r="6092" spans="2:22" ht="15.75" customHeight="1" thickTop="1" thickBot="1">
      <c r="B6092" s="8"/>
      <c r="C6092" s="8"/>
      <c r="E6092" s="8" t="str">
        <f>IF(D6092="","",LEFT(D6092,3))</f>
        <v/>
      </c>
      <c r="F6092" s="5" t="str">
        <f>IF(E6092="","",IFERROR(VLOOKUP(E6092,REGRAS_CST!$A$2:$B$200,2,FALSE),""))</f>
        <v/>
      </c>
      <c r="H6092" s="7">
        <v>8.9999999999999993E-3</v>
      </c>
      <c r="I6092" s="7">
        <v>1E-3</v>
      </c>
      <c r="K6092" s="5" t="str">
        <f>IF(E6092="","",IFERROR(VLOOKUP(E6092,REGRAS_CST!$A$2:$C$200,3,FALSE),""))</f>
        <v/>
      </c>
      <c r="L6092" s="10" t="str">
        <f>IF($G6092="", "", $G6092*(1-$V6092))</f>
        <v/>
      </c>
      <c r="M6092" s="30" t="str">
        <f t="shared" si="190"/>
        <v/>
      </c>
      <c r="N6092" s="30" t="str">
        <f t="shared" si="191"/>
        <v/>
      </c>
      <c r="O6092" s="5" t="str">
        <f>IF(D6092="","",
IF(AND(K6092&lt;&gt;"SIM",V6092&gt;0),"ERRO: % BC &gt; 0, mas NÃO permitida ❌",
IF(AND(K6092="SIM",V6092=0),"ATENÇÃO: BC permitida, mas % = 0 🔎",
"Base de cálculo aplicada corretamente ✅")))</f>
        <v/>
      </c>
      <c r="P6092" s="5" t="str">
        <f>IF(D6092="","",
IF(AND(Q6092&lt;&gt;"SIM",U6092&gt;0),"ERRO: % alíquota &gt; 0, mas NÃO permitida ❌",
IF(AND(Q6092="SIM",U6092=0),"ATENÇÃO: alíquota permitida, mas % = 0 🔎",
"Alíquota aplicada corretamente ✅")))</f>
        <v/>
      </c>
      <c r="Q6092" s="5" t="str">
        <f>IF(E6092="","",IFERROR(VLOOKUP(E6092,REGRAS_CST!$A$2:$D$200,4,FALSE),""))</f>
        <v/>
      </c>
      <c r="R6092" s="8"/>
      <c r="S6092" s="7">
        <f>IF($H6092="","",$H6092*(1-$U6092))</f>
        <v>8.9999999999999993E-3</v>
      </c>
      <c r="T6092" s="7">
        <f>IF($I6092="","",$I6092*(1-$U6092))</f>
        <v>1E-3</v>
      </c>
      <c r="U6092" s="7">
        <f>IFERROR(INDEX(BASE_CCLASSTRIB!$E:$E, MATCH(TEXT($D6092,"000000"), BASE_CCLASSTRIB!$A:$A, 0))/100, 0)</f>
        <v>0</v>
      </c>
      <c r="V6092" s="21">
        <f>IFERROR(INDEX(BASE_CCLASSTRIB!$F:$F, MATCH(TEXT($D6092,"000000"), BASE_CCLASSTRIB!$A:$A, 0))/100, 0)</f>
        <v>0</v>
      </c>
    </row>
    <row r="6093" spans="2:22" ht="15.75" customHeight="1" thickTop="1" thickBot="1">
      <c r="B6093" s="8"/>
      <c r="C6093" s="8"/>
      <c r="E6093" s="8" t="str">
        <f>IF(D6093="","",LEFT(D6093,3))</f>
        <v/>
      </c>
      <c r="F6093" s="5" t="str">
        <f>IF(E6093="","",IFERROR(VLOOKUP(E6093,REGRAS_CST!$A$2:$B$200,2,FALSE),""))</f>
        <v/>
      </c>
      <c r="H6093" s="7">
        <v>8.9999999999999993E-3</v>
      </c>
      <c r="I6093" s="7">
        <v>1E-3</v>
      </c>
      <c r="K6093" s="5" t="str">
        <f>IF(E6093="","",IFERROR(VLOOKUP(E6093,REGRAS_CST!$A$2:$C$200,3,FALSE),""))</f>
        <v/>
      </c>
      <c r="L6093" s="10" t="str">
        <f>IF($G6093="", "", $G6093*(1-$V6093))</f>
        <v/>
      </c>
      <c r="M6093" s="30" t="str">
        <f t="shared" si="190"/>
        <v/>
      </c>
      <c r="N6093" s="30" t="str">
        <f t="shared" si="191"/>
        <v/>
      </c>
      <c r="O6093" s="5" t="str">
        <f>IF(D6093="","",
IF(AND(K6093&lt;&gt;"SIM",V6093&gt;0),"ERRO: % BC &gt; 0, mas NÃO permitida ❌",
IF(AND(K6093="SIM",V6093=0),"ATENÇÃO: BC permitida, mas % = 0 🔎",
"Base de cálculo aplicada corretamente ✅")))</f>
        <v/>
      </c>
      <c r="P6093" s="5" t="str">
        <f>IF(D6093="","",
IF(AND(Q6093&lt;&gt;"SIM",U6093&gt;0),"ERRO: % alíquota &gt; 0, mas NÃO permitida ❌",
IF(AND(Q6093="SIM",U6093=0),"ATENÇÃO: alíquota permitida, mas % = 0 🔎",
"Alíquota aplicada corretamente ✅")))</f>
        <v/>
      </c>
      <c r="Q6093" s="5" t="str">
        <f>IF(E6093="","",IFERROR(VLOOKUP(E6093,REGRAS_CST!$A$2:$D$200,4,FALSE),""))</f>
        <v/>
      </c>
      <c r="R6093" s="8"/>
      <c r="S6093" s="7">
        <f>IF($H6093="","",$H6093*(1-$U6093))</f>
        <v>8.9999999999999993E-3</v>
      </c>
      <c r="T6093" s="7">
        <f>IF($I6093="","",$I6093*(1-$U6093))</f>
        <v>1E-3</v>
      </c>
      <c r="U6093" s="7">
        <f>IFERROR(INDEX(BASE_CCLASSTRIB!$E:$E, MATCH(TEXT($D6093,"000000"), BASE_CCLASSTRIB!$A:$A, 0))/100, 0)</f>
        <v>0</v>
      </c>
      <c r="V6093" s="21">
        <f>IFERROR(INDEX(BASE_CCLASSTRIB!$F:$F, MATCH(TEXT($D6093,"000000"), BASE_CCLASSTRIB!$A:$A, 0))/100, 0)</f>
        <v>0</v>
      </c>
    </row>
    <row r="6094" spans="2:22" ht="15.75" customHeight="1" thickTop="1" thickBot="1">
      <c r="B6094" s="8"/>
      <c r="C6094" s="8"/>
      <c r="E6094" s="8" t="str">
        <f>IF(D6094="","",LEFT(D6094,3))</f>
        <v/>
      </c>
      <c r="F6094" s="5" t="str">
        <f>IF(E6094="","",IFERROR(VLOOKUP(E6094,REGRAS_CST!$A$2:$B$200,2,FALSE),""))</f>
        <v/>
      </c>
      <c r="H6094" s="7">
        <v>8.9999999999999993E-3</v>
      </c>
      <c r="I6094" s="7">
        <v>1E-3</v>
      </c>
      <c r="K6094" s="5" t="str">
        <f>IF(E6094="","",IFERROR(VLOOKUP(E6094,REGRAS_CST!$A$2:$C$200,3,FALSE),""))</f>
        <v/>
      </c>
      <c r="L6094" s="10" t="str">
        <f>IF($G6094="", "", $G6094*(1-$V6094))</f>
        <v/>
      </c>
      <c r="M6094" s="30" t="str">
        <f t="shared" si="190"/>
        <v/>
      </c>
      <c r="N6094" s="30" t="str">
        <f t="shared" si="191"/>
        <v/>
      </c>
      <c r="O6094" s="5" t="str">
        <f>IF(D6094="","",
IF(AND(K6094&lt;&gt;"SIM",V6094&gt;0),"ERRO: % BC &gt; 0, mas NÃO permitida ❌",
IF(AND(K6094="SIM",V6094=0),"ATENÇÃO: BC permitida, mas % = 0 🔎",
"Base de cálculo aplicada corretamente ✅")))</f>
        <v/>
      </c>
      <c r="P6094" s="5" t="str">
        <f>IF(D6094="","",
IF(AND(Q6094&lt;&gt;"SIM",U6094&gt;0),"ERRO: % alíquota &gt; 0, mas NÃO permitida ❌",
IF(AND(Q6094="SIM",U6094=0),"ATENÇÃO: alíquota permitida, mas % = 0 🔎",
"Alíquota aplicada corretamente ✅")))</f>
        <v/>
      </c>
      <c r="Q6094" s="5" t="str">
        <f>IF(E6094="","",IFERROR(VLOOKUP(E6094,REGRAS_CST!$A$2:$D$200,4,FALSE),""))</f>
        <v/>
      </c>
      <c r="R6094" s="8"/>
      <c r="S6094" s="7">
        <f>IF($H6094="","",$H6094*(1-$U6094))</f>
        <v>8.9999999999999993E-3</v>
      </c>
      <c r="T6094" s="7">
        <f>IF($I6094="","",$I6094*(1-$U6094))</f>
        <v>1E-3</v>
      </c>
      <c r="U6094" s="7">
        <f>IFERROR(INDEX(BASE_CCLASSTRIB!$E:$E, MATCH(TEXT($D6094,"000000"), BASE_CCLASSTRIB!$A:$A, 0))/100, 0)</f>
        <v>0</v>
      </c>
      <c r="V6094" s="21">
        <f>IFERROR(INDEX(BASE_CCLASSTRIB!$F:$F, MATCH(TEXT($D6094,"000000"), BASE_CCLASSTRIB!$A:$A, 0))/100, 0)</f>
        <v>0</v>
      </c>
    </row>
    <row r="6095" spans="2:22" ht="15.75" customHeight="1" thickTop="1" thickBot="1">
      <c r="B6095" s="8"/>
      <c r="C6095" s="8"/>
      <c r="E6095" s="8" t="str">
        <f>IF(D6095="","",LEFT(D6095,3))</f>
        <v/>
      </c>
      <c r="F6095" s="5" t="str">
        <f>IF(E6095="","",IFERROR(VLOOKUP(E6095,REGRAS_CST!$A$2:$B$200,2,FALSE),""))</f>
        <v/>
      </c>
      <c r="H6095" s="7">
        <v>8.9999999999999993E-3</v>
      </c>
      <c r="I6095" s="7">
        <v>1E-3</v>
      </c>
      <c r="K6095" s="5" t="str">
        <f>IF(E6095="","",IFERROR(VLOOKUP(E6095,REGRAS_CST!$A$2:$C$200,3,FALSE),""))</f>
        <v/>
      </c>
      <c r="L6095" s="10" t="str">
        <f>IF($G6095="", "", $G6095*(1-$V6095))</f>
        <v/>
      </c>
      <c r="M6095" s="30" t="str">
        <f t="shared" si="190"/>
        <v/>
      </c>
      <c r="N6095" s="30" t="str">
        <f t="shared" si="191"/>
        <v/>
      </c>
      <c r="O6095" s="5" t="str">
        <f>IF(D6095="","",
IF(AND(K6095&lt;&gt;"SIM",V6095&gt;0),"ERRO: % BC &gt; 0, mas NÃO permitida ❌",
IF(AND(K6095="SIM",V6095=0),"ATENÇÃO: BC permitida, mas % = 0 🔎",
"Base de cálculo aplicada corretamente ✅")))</f>
        <v/>
      </c>
      <c r="P6095" s="5" t="str">
        <f>IF(D6095="","",
IF(AND(Q6095&lt;&gt;"SIM",U6095&gt;0),"ERRO: % alíquota &gt; 0, mas NÃO permitida ❌",
IF(AND(Q6095="SIM",U6095=0),"ATENÇÃO: alíquota permitida, mas % = 0 🔎",
"Alíquota aplicada corretamente ✅")))</f>
        <v/>
      </c>
      <c r="Q6095" s="5" t="str">
        <f>IF(E6095="","",IFERROR(VLOOKUP(E6095,REGRAS_CST!$A$2:$D$200,4,FALSE),""))</f>
        <v/>
      </c>
      <c r="R6095" s="8"/>
      <c r="S6095" s="7">
        <f>IF($H6095="","",$H6095*(1-$U6095))</f>
        <v>8.9999999999999993E-3</v>
      </c>
      <c r="T6095" s="7">
        <f>IF($I6095="","",$I6095*(1-$U6095))</f>
        <v>1E-3</v>
      </c>
      <c r="U6095" s="7">
        <f>IFERROR(INDEX(BASE_CCLASSTRIB!$E:$E, MATCH(TEXT($D6095,"000000"), BASE_CCLASSTRIB!$A:$A, 0))/100, 0)</f>
        <v>0</v>
      </c>
      <c r="V6095" s="21">
        <f>IFERROR(INDEX(BASE_CCLASSTRIB!$F:$F, MATCH(TEXT($D6095,"000000"), BASE_CCLASSTRIB!$A:$A, 0))/100, 0)</f>
        <v>0</v>
      </c>
    </row>
    <row r="6096" spans="2:22" ht="15.75" customHeight="1" thickTop="1" thickBot="1">
      <c r="B6096" s="8"/>
      <c r="C6096" s="8"/>
      <c r="E6096" s="8" t="str">
        <f>IF(D6096="","",LEFT(D6096,3))</f>
        <v/>
      </c>
      <c r="F6096" s="5" t="str">
        <f>IF(E6096="","",IFERROR(VLOOKUP(E6096,REGRAS_CST!$A$2:$B$200,2,FALSE),""))</f>
        <v/>
      </c>
      <c r="H6096" s="7">
        <v>8.9999999999999993E-3</v>
      </c>
      <c r="I6096" s="7">
        <v>1E-3</v>
      </c>
      <c r="K6096" s="5" t="str">
        <f>IF(E6096="","",IFERROR(VLOOKUP(E6096,REGRAS_CST!$A$2:$C$200,3,FALSE),""))</f>
        <v/>
      </c>
      <c r="L6096" s="10" t="str">
        <f>IF($G6096="", "", $G6096*(1-$V6096))</f>
        <v/>
      </c>
      <c r="M6096" s="30" t="str">
        <f t="shared" si="190"/>
        <v/>
      </c>
      <c r="N6096" s="30" t="str">
        <f t="shared" si="191"/>
        <v/>
      </c>
      <c r="O6096" s="5" t="str">
        <f>IF(D6096="","",
IF(AND(K6096&lt;&gt;"SIM",V6096&gt;0),"ERRO: % BC &gt; 0, mas NÃO permitida ❌",
IF(AND(K6096="SIM",V6096=0),"ATENÇÃO: BC permitida, mas % = 0 🔎",
"Base de cálculo aplicada corretamente ✅")))</f>
        <v/>
      </c>
      <c r="P6096" s="5" t="str">
        <f>IF(D6096="","",
IF(AND(Q6096&lt;&gt;"SIM",U6096&gt;0),"ERRO: % alíquota &gt; 0, mas NÃO permitida ❌",
IF(AND(Q6096="SIM",U6096=0),"ATENÇÃO: alíquota permitida, mas % = 0 🔎",
"Alíquota aplicada corretamente ✅")))</f>
        <v/>
      </c>
      <c r="Q6096" s="5" t="str">
        <f>IF(E6096="","",IFERROR(VLOOKUP(E6096,REGRAS_CST!$A$2:$D$200,4,FALSE),""))</f>
        <v/>
      </c>
      <c r="R6096" s="8"/>
      <c r="S6096" s="7">
        <f>IF($H6096="","",$H6096*(1-$U6096))</f>
        <v>8.9999999999999993E-3</v>
      </c>
      <c r="T6096" s="7">
        <f>IF($I6096="","",$I6096*(1-$U6096))</f>
        <v>1E-3</v>
      </c>
      <c r="U6096" s="7">
        <f>IFERROR(INDEX(BASE_CCLASSTRIB!$E:$E, MATCH(TEXT($D6096,"000000"), BASE_CCLASSTRIB!$A:$A, 0))/100, 0)</f>
        <v>0</v>
      </c>
      <c r="V6096" s="21">
        <f>IFERROR(INDEX(BASE_CCLASSTRIB!$F:$F, MATCH(TEXT($D6096,"000000"), BASE_CCLASSTRIB!$A:$A, 0))/100, 0)</f>
        <v>0</v>
      </c>
    </row>
    <row r="6097" spans="2:22" ht="15.75" customHeight="1" thickTop="1" thickBot="1">
      <c r="B6097" s="8"/>
      <c r="C6097" s="8"/>
      <c r="E6097" s="8" t="str">
        <f>IF(D6097="","",LEFT(D6097,3))</f>
        <v/>
      </c>
      <c r="F6097" s="5" t="str">
        <f>IF(E6097="","",IFERROR(VLOOKUP(E6097,REGRAS_CST!$A$2:$B$200,2,FALSE),""))</f>
        <v/>
      </c>
      <c r="H6097" s="7">
        <v>8.9999999999999993E-3</v>
      </c>
      <c r="I6097" s="7">
        <v>1E-3</v>
      </c>
      <c r="K6097" s="5" t="str">
        <f>IF(E6097="","",IFERROR(VLOOKUP(E6097,REGRAS_CST!$A$2:$C$200,3,FALSE),""))</f>
        <v/>
      </c>
      <c r="L6097" s="10" t="str">
        <f>IF($G6097="", "", $G6097*(1-$V6097))</f>
        <v/>
      </c>
      <c r="M6097" s="30" t="str">
        <f t="shared" si="190"/>
        <v/>
      </c>
      <c r="N6097" s="30" t="str">
        <f t="shared" si="191"/>
        <v/>
      </c>
      <c r="O6097" s="5" t="str">
        <f>IF(D6097="","",
IF(AND(K6097&lt;&gt;"SIM",V6097&gt;0),"ERRO: % BC &gt; 0, mas NÃO permitida ❌",
IF(AND(K6097="SIM",V6097=0),"ATENÇÃO: BC permitida, mas % = 0 🔎",
"Base de cálculo aplicada corretamente ✅")))</f>
        <v/>
      </c>
      <c r="P6097" s="5" t="str">
        <f>IF(D6097="","",
IF(AND(Q6097&lt;&gt;"SIM",U6097&gt;0),"ERRO: % alíquota &gt; 0, mas NÃO permitida ❌",
IF(AND(Q6097="SIM",U6097=0),"ATENÇÃO: alíquota permitida, mas % = 0 🔎",
"Alíquota aplicada corretamente ✅")))</f>
        <v/>
      </c>
      <c r="Q6097" s="5" t="str">
        <f>IF(E6097="","",IFERROR(VLOOKUP(E6097,REGRAS_CST!$A$2:$D$200,4,FALSE),""))</f>
        <v/>
      </c>
      <c r="R6097" s="8"/>
      <c r="S6097" s="7">
        <f>IF($H6097="","",$H6097*(1-$U6097))</f>
        <v>8.9999999999999993E-3</v>
      </c>
      <c r="T6097" s="7">
        <f>IF($I6097="","",$I6097*(1-$U6097))</f>
        <v>1E-3</v>
      </c>
      <c r="U6097" s="7">
        <f>IFERROR(INDEX(BASE_CCLASSTRIB!$E:$E, MATCH(TEXT($D6097,"000000"), BASE_CCLASSTRIB!$A:$A, 0))/100, 0)</f>
        <v>0</v>
      </c>
      <c r="V6097" s="21">
        <f>IFERROR(INDEX(BASE_CCLASSTRIB!$F:$F, MATCH(TEXT($D6097,"000000"), BASE_CCLASSTRIB!$A:$A, 0))/100, 0)</f>
        <v>0</v>
      </c>
    </row>
    <row r="6098" spans="2:22" ht="15.75" customHeight="1" thickTop="1" thickBot="1">
      <c r="B6098" s="8"/>
      <c r="C6098" s="8"/>
      <c r="E6098" s="8" t="str">
        <f>IF(D6098="","",LEFT(D6098,3))</f>
        <v/>
      </c>
      <c r="F6098" s="5" t="str">
        <f>IF(E6098="","",IFERROR(VLOOKUP(E6098,REGRAS_CST!$A$2:$B$200,2,FALSE),""))</f>
        <v/>
      </c>
      <c r="H6098" s="7">
        <v>8.9999999999999993E-3</v>
      </c>
      <c r="I6098" s="7">
        <v>1E-3</v>
      </c>
      <c r="K6098" s="5" t="str">
        <f>IF(E6098="","",IFERROR(VLOOKUP(E6098,REGRAS_CST!$A$2:$C$200,3,FALSE),""))</f>
        <v/>
      </c>
      <c r="L6098" s="10" t="str">
        <f>IF($G6098="", "", $G6098*(1-$V6098))</f>
        <v/>
      </c>
      <c r="M6098" s="30" t="str">
        <f t="shared" si="190"/>
        <v/>
      </c>
      <c r="N6098" s="30" t="str">
        <f t="shared" si="191"/>
        <v/>
      </c>
      <c r="O6098" s="5" t="str">
        <f>IF(D6098="","",
IF(AND(K6098&lt;&gt;"SIM",V6098&gt;0),"ERRO: % BC &gt; 0, mas NÃO permitida ❌",
IF(AND(K6098="SIM",V6098=0),"ATENÇÃO: BC permitida, mas % = 0 🔎",
"Base de cálculo aplicada corretamente ✅")))</f>
        <v/>
      </c>
      <c r="P6098" s="5" t="str">
        <f>IF(D6098="","",
IF(AND(Q6098&lt;&gt;"SIM",U6098&gt;0),"ERRO: % alíquota &gt; 0, mas NÃO permitida ❌",
IF(AND(Q6098="SIM",U6098=0),"ATENÇÃO: alíquota permitida, mas % = 0 🔎",
"Alíquota aplicada corretamente ✅")))</f>
        <v/>
      </c>
      <c r="Q6098" s="5" t="str">
        <f>IF(E6098="","",IFERROR(VLOOKUP(E6098,REGRAS_CST!$A$2:$D$200,4,FALSE),""))</f>
        <v/>
      </c>
      <c r="R6098" s="8"/>
      <c r="S6098" s="7">
        <f>IF($H6098="","",$H6098*(1-$U6098))</f>
        <v>8.9999999999999993E-3</v>
      </c>
      <c r="T6098" s="7">
        <f>IF($I6098="","",$I6098*(1-$U6098))</f>
        <v>1E-3</v>
      </c>
      <c r="U6098" s="7">
        <f>IFERROR(INDEX(BASE_CCLASSTRIB!$E:$E, MATCH(TEXT($D6098,"000000"), BASE_CCLASSTRIB!$A:$A, 0))/100, 0)</f>
        <v>0</v>
      </c>
      <c r="V6098" s="21">
        <f>IFERROR(INDEX(BASE_CCLASSTRIB!$F:$F, MATCH(TEXT($D6098,"000000"), BASE_CCLASSTRIB!$A:$A, 0))/100, 0)</f>
        <v>0</v>
      </c>
    </row>
    <row r="6099" spans="2:22" ht="15.75" customHeight="1" thickTop="1" thickBot="1">
      <c r="B6099" s="8"/>
      <c r="C6099" s="8"/>
      <c r="E6099" s="8" t="str">
        <f>IF(D6099="","",LEFT(D6099,3))</f>
        <v/>
      </c>
      <c r="F6099" s="5" t="str">
        <f>IF(E6099="","",IFERROR(VLOOKUP(E6099,REGRAS_CST!$A$2:$B$200,2,FALSE),""))</f>
        <v/>
      </c>
      <c r="H6099" s="7">
        <v>8.9999999999999993E-3</v>
      </c>
      <c r="I6099" s="7">
        <v>1E-3</v>
      </c>
      <c r="K6099" s="5" t="str">
        <f>IF(E6099="","",IFERROR(VLOOKUP(E6099,REGRAS_CST!$A$2:$C$200,3,FALSE),""))</f>
        <v/>
      </c>
      <c r="L6099" s="10" t="str">
        <f>IF($G6099="", "", $G6099*(1-$V6099))</f>
        <v/>
      </c>
      <c r="M6099" s="30" t="str">
        <f t="shared" si="190"/>
        <v/>
      </c>
      <c r="N6099" s="30" t="str">
        <f t="shared" si="191"/>
        <v/>
      </c>
      <c r="O6099" s="5" t="str">
        <f>IF(D6099="","",
IF(AND(K6099&lt;&gt;"SIM",V6099&gt;0),"ERRO: % BC &gt; 0, mas NÃO permitida ❌",
IF(AND(K6099="SIM",V6099=0),"ATENÇÃO: BC permitida, mas % = 0 🔎",
"Base de cálculo aplicada corretamente ✅")))</f>
        <v/>
      </c>
      <c r="P6099" s="5" t="str">
        <f>IF(D6099="","",
IF(AND(Q6099&lt;&gt;"SIM",U6099&gt;0),"ERRO: % alíquota &gt; 0, mas NÃO permitida ❌",
IF(AND(Q6099="SIM",U6099=0),"ATENÇÃO: alíquota permitida, mas % = 0 🔎",
"Alíquota aplicada corretamente ✅")))</f>
        <v/>
      </c>
      <c r="Q6099" s="5" t="str">
        <f>IF(E6099="","",IFERROR(VLOOKUP(E6099,REGRAS_CST!$A$2:$D$200,4,FALSE),""))</f>
        <v/>
      </c>
      <c r="R6099" s="8"/>
      <c r="S6099" s="7">
        <f>IF($H6099="","",$H6099*(1-$U6099))</f>
        <v>8.9999999999999993E-3</v>
      </c>
      <c r="T6099" s="7">
        <f>IF($I6099="","",$I6099*(1-$U6099))</f>
        <v>1E-3</v>
      </c>
      <c r="U6099" s="7">
        <f>IFERROR(INDEX(BASE_CCLASSTRIB!$E:$E, MATCH(TEXT($D6099,"000000"), BASE_CCLASSTRIB!$A:$A, 0))/100, 0)</f>
        <v>0</v>
      </c>
      <c r="V6099" s="21">
        <f>IFERROR(INDEX(BASE_CCLASSTRIB!$F:$F, MATCH(TEXT($D6099,"000000"), BASE_CCLASSTRIB!$A:$A, 0))/100, 0)</f>
        <v>0</v>
      </c>
    </row>
    <row r="6100" spans="2:22" ht="15.75" customHeight="1" thickTop="1" thickBot="1">
      <c r="B6100" s="8"/>
      <c r="C6100" s="8"/>
      <c r="E6100" s="8" t="str">
        <f>IF(D6100="","",LEFT(D6100,3))</f>
        <v/>
      </c>
      <c r="F6100" s="5" t="str">
        <f>IF(E6100="","",IFERROR(VLOOKUP(E6100,REGRAS_CST!$A$2:$B$200,2,FALSE),""))</f>
        <v/>
      </c>
      <c r="H6100" s="7">
        <v>8.9999999999999993E-3</v>
      </c>
      <c r="I6100" s="7">
        <v>1E-3</v>
      </c>
      <c r="K6100" s="5" t="str">
        <f>IF(E6100="","",IFERROR(VLOOKUP(E6100,REGRAS_CST!$A$2:$C$200,3,FALSE),""))</f>
        <v/>
      </c>
      <c r="L6100" s="10" t="str">
        <f>IF($G6100="", "", $G6100*(1-$V6100))</f>
        <v/>
      </c>
      <c r="M6100" s="30" t="str">
        <f t="shared" si="190"/>
        <v/>
      </c>
      <c r="N6100" s="30" t="str">
        <f t="shared" si="191"/>
        <v/>
      </c>
      <c r="O6100" s="5" t="str">
        <f>IF(D6100="","",
IF(AND(K6100&lt;&gt;"SIM",V6100&gt;0),"ERRO: % BC &gt; 0, mas NÃO permitida ❌",
IF(AND(K6100="SIM",V6100=0),"ATENÇÃO: BC permitida, mas % = 0 🔎",
"Base de cálculo aplicada corretamente ✅")))</f>
        <v/>
      </c>
      <c r="P6100" s="5" t="str">
        <f>IF(D6100="","",
IF(AND(Q6100&lt;&gt;"SIM",U6100&gt;0),"ERRO: % alíquota &gt; 0, mas NÃO permitida ❌",
IF(AND(Q6100="SIM",U6100=0),"ATENÇÃO: alíquota permitida, mas % = 0 🔎",
"Alíquota aplicada corretamente ✅")))</f>
        <v/>
      </c>
      <c r="Q6100" s="5" t="str">
        <f>IF(E6100="","",IFERROR(VLOOKUP(E6100,REGRAS_CST!$A$2:$D$200,4,FALSE),""))</f>
        <v/>
      </c>
      <c r="R6100" s="8"/>
      <c r="S6100" s="7">
        <f>IF($H6100="","",$H6100*(1-$U6100))</f>
        <v>8.9999999999999993E-3</v>
      </c>
      <c r="T6100" s="7">
        <f>IF($I6100="","",$I6100*(1-$U6100))</f>
        <v>1E-3</v>
      </c>
      <c r="U6100" s="7">
        <f>IFERROR(INDEX(BASE_CCLASSTRIB!$E:$E, MATCH(TEXT($D6100,"000000"), BASE_CCLASSTRIB!$A:$A, 0))/100, 0)</f>
        <v>0</v>
      </c>
      <c r="V6100" s="21">
        <f>IFERROR(INDEX(BASE_CCLASSTRIB!$F:$F, MATCH(TEXT($D6100,"000000"), BASE_CCLASSTRIB!$A:$A, 0))/100, 0)</f>
        <v>0</v>
      </c>
    </row>
    <row r="6101" spans="2:22" ht="15.75" customHeight="1" thickTop="1" thickBot="1">
      <c r="B6101" s="8"/>
      <c r="C6101" s="8"/>
      <c r="E6101" s="8" t="str">
        <f>IF(D6101="","",LEFT(D6101,3))</f>
        <v/>
      </c>
      <c r="F6101" s="5" t="str">
        <f>IF(E6101="","",IFERROR(VLOOKUP(E6101,REGRAS_CST!$A$2:$B$200,2,FALSE),""))</f>
        <v/>
      </c>
      <c r="H6101" s="7">
        <v>8.9999999999999993E-3</v>
      </c>
      <c r="I6101" s="7">
        <v>1E-3</v>
      </c>
      <c r="K6101" s="5" t="str">
        <f>IF(E6101="","",IFERROR(VLOOKUP(E6101,REGRAS_CST!$A$2:$C$200,3,FALSE),""))</f>
        <v/>
      </c>
      <c r="L6101" s="10" t="str">
        <f>IF($G6101="", "", $G6101*(1-$V6101))</f>
        <v/>
      </c>
      <c r="M6101" s="30" t="str">
        <f t="shared" si="190"/>
        <v/>
      </c>
      <c r="N6101" s="30" t="str">
        <f t="shared" si="191"/>
        <v/>
      </c>
      <c r="O6101" s="5" t="str">
        <f>IF(D6101="","",
IF(AND(K6101&lt;&gt;"SIM",V6101&gt;0),"ERRO: % BC &gt; 0, mas NÃO permitida ❌",
IF(AND(K6101="SIM",V6101=0),"ATENÇÃO: BC permitida, mas % = 0 🔎",
"Base de cálculo aplicada corretamente ✅")))</f>
        <v/>
      </c>
      <c r="P6101" s="5" t="str">
        <f>IF(D6101="","",
IF(AND(Q6101&lt;&gt;"SIM",U6101&gt;0),"ERRO: % alíquota &gt; 0, mas NÃO permitida ❌",
IF(AND(Q6101="SIM",U6101=0),"ATENÇÃO: alíquota permitida, mas % = 0 🔎",
"Alíquota aplicada corretamente ✅")))</f>
        <v/>
      </c>
      <c r="Q6101" s="5" t="str">
        <f>IF(E6101="","",IFERROR(VLOOKUP(E6101,REGRAS_CST!$A$2:$D$200,4,FALSE),""))</f>
        <v/>
      </c>
      <c r="R6101" s="8"/>
      <c r="S6101" s="7">
        <f>IF($H6101="","",$H6101*(1-$U6101))</f>
        <v>8.9999999999999993E-3</v>
      </c>
      <c r="T6101" s="7">
        <f>IF($I6101="","",$I6101*(1-$U6101))</f>
        <v>1E-3</v>
      </c>
      <c r="U6101" s="7">
        <f>IFERROR(INDEX(BASE_CCLASSTRIB!$E:$E, MATCH(TEXT($D6101,"000000"), BASE_CCLASSTRIB!$A:$A, 0))/100, 0)</f>
        <v>0</v>
      </c>
      <c r="V6101" s="21">
        <f>IFERROR(INDEX(BASE_CCLASSTRIB!$F:$F, MATCH(TEXT($D6101,"000000"), BASE_CCLASSTRIB!$A:$A, 0))/100, 0)</f>
        <v>0</v>
      </c>
    </row>
    <row r="6102" spans="2:22" ht="15.75" customHeight="1" thickTop="1" thickBot="1">
      <c r="B6102" s="8"/>
      <c r="C6102" s="8"/>
      <c r="E6102" s="8" t="str">
        <f>IF(D6102="","",LEFT(D6102,3))</f>
        <v/>
      </c>
      <c r="F6102" s="5" t="str">
        <f>IF(E6102="","",IFERROR(VLOOKUP(E6102,REGRAS_CST!$A$2:$B$200,2,FALSE),""))</f>
        <v/>
      </c>
      <c r="H6102" s="7">
        <v>8.9999999999999993E-3</v>
      </c>
      <c r="I6102" s="7">
        <v>1E-3</v>
      </c>
      <c r="K6102" s="5" t="str">
        <f>IF(E6102="","",IFERROR(VLOOKUP(E6102,REGRAS_CST!$A$2:$C$200,3,FALSE),""))</f>
        <v/>
      </c>
      <c r="L6102" s="10" t="str">
        <f>IF($G6102="", "", $G6102*(1-$V6102))</f>
        <v/>
      </c>
      <c r="M6102" s="30" t="str">
        <f t="shared" si="190"/>
        <v/>
      </c>
      <c r="N6102" s="30" t="str">
        <f t="shared" si="191"/>
        <v/>
      </c>
      <c r="O6102" s="5" t="str">
        <f>IF(D6102="","",
IF(AND(K6102&lt;&gt;"SIM",V6102&gt;0),"ERRO: % BC &gt; 0, mas NÃO permitida ❌",
IF(AND(K6102="SIM",V6102=0),"ATENÇÃO: BC permitida, mas % = 0 🔎",
"Base de cálculo aplicada corretamente ✅")))</f>
        <v/>
      </c>
      <c r="P6102" s="5" t="str">
        <f>IF(D6102="","",
IF(AND(Q6102&lt;&gt;"SIM",U6102&gt;0),"ERRO: % alíquota &gt; 0, mas NÃO permitida ❌",
IF(AND(Q6102="SIM",U6102=0),"ATENÇÃO: alíquota permitida, mas % = 0 🔎",
"Alíquota aplicada corretamente ✅")))</f>
        <v/>
      </c>
      <c r="Q6102" s="5" t="str">
        <f>IF(E6102="","",IFERROR(VLOOKUP(E6102,REGRAS_CST!$A$2:$D$200,4,FALSE),""))</f>
        <v/>
      </c>
      <c r="R6102" s="8"/>
      <c r="S6102" s="7">
        <f>IF($H6102="","",$H6102*(1-$U6102))</f>
        <v>8.9999999999999993E-3</v>
      </c>
      <c r="T6102" s="7">
        <f>IF($I6102="","",$I6102*(1-$U6102))</f>
        <v>1E-3</v>
      </c>
      <c r="U6102" s="7">
        <f>IFERROR(INDEX(BASE_CCLASSTRIB!$E:$E, MATCH(TEXT($D6102,"000000"), BASE_CCLASSTRIB!$A:$A, 0))/100, 0)</f>
        <v>0</v>
      </c>
      <c r="V6102" s="21">
        <f>IFERROR(INDEX(BASE_CCLASSTRIB!$F:$F, MATCH(TEXT($D6102,"000000"), BASE_CCLASSTRIB!$A:$A, 0))/100, 0)</f>
        <v>0</v>
      </c>
    </row>
    <row r="6103" spans="2:22" ht="15.75" customHeight="1" thickTop="1" thickBot="1">
      <c r="B6103" s="8"/>
      <c r="C6103" s="8"/>
      <c r="E6103" s="8" t="str">
        <f>IF(D6103="","",LEFT(D6103,3))</f>
        <v/>
      </c>
      <c r="F6103" s="5" t="str">
        <f>IF(E6103="","",IFERROR(VLOOKUP(E6103,REGRAS_CST!$A$2:$B$200,2,FALSE),""))</f>
        <v/>
      </c>
      <c r="H6103" s="7">
        <v>8.9999999999999993E-3</v>
      </c>
      <c r="I6103" s="7">
        <v>1E-3</v>
      </c>
      <c r="K6103" s="5" t="str">
        <f>IF(E6103="","",IFERROR(VLOOKUP(E6103,REGRAS_CST!$A$2:$C$200,3,FALSE),""))</f>
        <v/>
      </c>
      <c r="L6103" s="10" t="str">
        <f>IF($G6103="", "", $G6103*(1-$V6103))</f>
        <v/>
      </c>
      <c r="M6103" s="30" t="str">
        <f t="shared" si="190"/>
        <v/>
      </c>
      <c r="N6103" s="30" t="str">
        <f t="shared" si="191"/>
        <v/>
      </c>
      <c r="O6103" s="5" t="str">
        <f>IF(D6103="","",
IF(AND(K6103&lt;&gt;"SIM",V6103&gt;0),"ERRO: % BC &gt; 0, mas NÃO permitida ❌",
IF(AND(K6103="SIM",V6103=0),"ATENÇÃO: BC permitida, mas % = 0 🔎",
"Base de cálculo aplicada corretamente ✅")))</f>
        <v/>
      </c>
      <c r="P6103" s="5" t="str">
        <f>IF(D6103="","",
IF(AND(Q6103&lt;&gt;"SIM",U6103&gt;0),"ERRO: % alíquota &gt; 0, mas NÃO permitida ❌",
IF(AND(Q6103="SIM",U6103=0),"ATENÇÃO: alíquota permitida, mas % = 0 🔎",
"Alíquota aplicada corretamente ✅")))</f>
        <v/>
      </c>
      <c r="Q6103" s="5" t="str">
        <f>IF(E6103="","",IFERROR(VLOOKUP(E6103,REGRAS_CST!$A$2:$D$200,4,FALSE),""))</f>
        <v/>
      </c>
      <c r="R6103" s="8"/>
      <c r="S6103" s="7">
        <f>IF($H6103="","",$H6103*(1-$U6103))</f>
        <v>8.9999999999999993E-3</v>
      </c>
      <c r="T6103" s="7">
        <f>IF($I6103="","",$I6103*(1-$U6103))</f>
        <v>1E-3</v>
      </c>
      <c r="U6103" s="7">
        <f>IFERROR(INDEX(BASE_CCLASSTRIB!$E:$E, MATCH(TEXT($D6103,"000000"), BASE_CCLASSTRIB!$A:$A, 0))/100, 0)</f>
        <v>0</v>
      </c>
      <c r="V6103" s="21">
        <f>IFERROR(INDEX(BASE_CCLASSTRIB!$F:$F, MATCH(TEXT($D6103,"000000"), BASE_CCLASSTRIB!$A:$A, 0))/100, 0)</f>
        <v>0</v>
      </c>
    </row>
    <row r="6104" spans="2:22" ht="15.75" customHeight="1" thickTop="1" thickBot="1">
      <c r="B6104" s="8"/>
      <c r="C6104" s="8"/>
      <c r="E6104" s="8" t="str">
        <f>IF(D6104="","",LEFT(D6104,3))</f>
        <v/>
      </c>
      <c r="F6104" s="5" t="str">
        <f>IF(E6104="","",IFERROR(VLOOKUP(E6104,REGRAS_CST!$A$2:$B$200,2,FALSE),""))</f>
        <v/>
      </c>
      <c r="H6104" s="7">
        <v>8.9999999999999993E-3</v>
      </c>
      <c r="I6104" s="7">
        <v>1E-3</v>
      </c>
      <c r="K6104" s="5" t="str">
        <f>IF(E6104="","",IFERROR(VLOOKUP(E6104,REGRAS_CST!$A$2:$C$200,3,FALSE),""))</f>
        <v/>
      </c>
      <c r="L6104" s="10" t="str">
        <f>IF($G6104="", "", $G6104*(1-$V6104))</f>
        <v/>
      </c>
      <c r="M6104" s="30" t="str">
        <f t="shared" si="190"/>
        <v/>
      </c>
      <c r="N6104" s="30" t="str">
        <f t="shared" si="191"/>
        <v/>
      </c>
      <c r="O6104" s="5" t="str">
        <f>IF(D6104="","",
IF(AND(K6104&lt;&gt;"SIM",V6104&gt;0),"ERRO: % BC &gt; 0, mas NÃO permitida ❌",
IF(AND(K6104="SIM",V6104=0),"ATENÇÃO: BC permitida, mas % = 0 🔎",
"Base de cálculo aplicada corretamente ✅")))</f>
        <v/>
      </c>
      <c r="P6104" s="5" t="str">
        <f>IF(D6104="","",
IF(AND(Q6104&lt;&gt;"SIM",U6104&gt;0),"ERRO: % alíquota &gt; 0, mas NÃO permitida ❌",
IF(AND(Q6104="SIM",U6104=0),"ATENÇÃO: alíquota permitida, mas % = 0 🔎",
"Alíquota aplicada corretamente ✅")))</f>
        <v/>
      </c>
      <c r="Q6104" s="5" t="str">
        <f>IF(E6104="","",IFERROR(VLOOKUP(E6104,REGRAS_CST!$A$2:$D$200,4,FALSE),""))</f>
        <v/>
      </c>
      <c r="R6104" s="8"/>
      <c r="S6104" s="7">
        <f>IF($H6104="","",$H6104*(1-$U6104))</f>
        <v>8.9999999999999993E-3</v>
      </c>
      <c r="T6104" s="7">
        <f>IF($I6104="","",$I6104*(1-$U6104))</f>
        <v>1E-3</v>
      </c>
      <c r="U6104" s="7">
        <f>IFERROR(INDEX(BASE_CCLASSTRIB!$E:$E, MATCH(TEXT($D6104,"000000"), BASE_CCLASSTRIB!$A:$A, 0))/100, 0)</f>
        <v>0</v>
      </c>
      <c r="V6104" s="21">
        <f>IFERROR(INDEX(BASE_CCLASSTRIB!$F:$F, MATCH(TEXT($D6104,"000000"), BASE_CCLASSTRIB!$A:$A, 0))/100, 0)</f>
        <v>0</v>
      </c>
    </row>
    <row r="6105" spans="2:22" ht="15.75" customHeight="1" thickTop="1" thickBot="1">
      <c r="B6105" s="8"/>
      <c r="C6105" s="8"/>
      <c r="E6105" s="8" t="str">
        <f>IF(D6105="","",LEFT(D6105,3))</f>
        <v/>
      </c>
      <c r="F6105" s="5" t="str">
        <f>IF(E6105="","",IFERROR(VLOOKUP(E6105,REGRAS_CST!$A$2:$B$200,2,FALSE),""))</f>
        <v/>
      </c>
      <c r="H6105" s="7">
        <v>8.9999999999999993E-3</v>
      </c>
      <c r="I6105" s="7">
        <v>1E-3</v>
      </c>
      <c r="K6105" s="5" t="str">
        <f>IF(E6105="","",IFERROR(VLOOKUP(E6105,REGRAS_CST!$A$2:$C$200,3,FALSE),""))</f>
        <v/>
      </c>
      <c r="L6105" s="10" t="str">
        <f>IF($G6105="", "", $G6105*(1-$V6105))</f>
        <v/>
      </c>
      <c r="M6105" s="30" t="str">
        <f t="shared" si="190"/>
        <v/>
      </c>
      <c r="N6105" s="30" t="str">
        <f t="shared" si="191"/>
        <v/>
      </c>
      <c r="O6105" s="5" t="str">
        <f>IF(D6105="","",
IF(AND(K6105&lt;&gt;"SIM",V6105&gt;0),"ERRO: % BC &gt; 0, mas NÃO permitida ❌",
IF(AND(K6105="SIM",V6105=0),"ATENÇÃO: BC permitida, mas % = 0 🔎",
"Base de cálculo aplicada corretamente ✅")))</f>
        <v/>
      </c>
      <c r="P6105" s="5" t="str">
        <f>IF(D6105="","",
IF(AND(Q6105&lt;&gt;"SIM",U6105&gt;0),"ERRO: % alíquota &gt; 0, mas NÃO permitida ❌",
IF(AND(Q6105="SIM",U6105=0),"ATENÇÃO: alíquota permitida, mas % = 0 🔎",
"Alíquota aplicada corretamente ✅")))</f>
        <v/>
      </c>
      <c r="Q6105" s="5" t="str">
        <f>IF(E6105="","",IFERROR(VLOOKUP(E6105,REGRAS_CST!$A$2:$D$200,4,FALSE),""))</f>
        <v/>
      </c>
      <c r="R6105" s="8"/>
      <c r="S6105" s="7">
        <f>IF($H6105="","",$H6105*(1-$U6105))</f>
        <v>8.9999999999999993E-3</v>
      </c>
      <c r="T6105" s="7">
        <f>IF($I6105="","",$I6105*(1-$U6105))</f>
        <v>1E-3</v>
      </c>
      <c r="U6105" s="7">
        <f>IFERROR(INDEX(BASE_CCLASSTRIB!$E:$E, MATCH(TEXT($D6105,"000000"), BASE_CCLASSTRIB!$A:$A, 0))/100, 0)</f>
        <v>0</v>
      </c>
      <c r="V6105" s="21">
        <f>IFERROR(INDEX(BASE_CCLASSTRIB!$F:$F, MATCH(TEXT($D6105,"000000"), BASE_CCLASSTRIB!$A:$A, 0))/100, 0)</f>
        <v>0</v>
      </c>
    </row>
    <row r="6106" spans="2:22" ht="15.75" customHeight="1" thickTop="1" thickBot="1">
      <c r="B6106" s="8"/>
      <c r="C6106" s="8"/>
      <c r="E6106" s="8" t="str">
        <f>IF(D6106="","",LEFT(D6106,3))</f>
        <v/>
      </c>
      <c r="F6106" s="5" t="str">
        <f>IF(E6106="","",IFERROR(VLOOKUP(E6106,REGRAS_CST!$A$2:$B$200,2,FALSE),""))</f>
        <v/>
      </c>
      <c r="H6106" s="7">
        <v>8.9999999999999993E-3</v>
      </c>
      <c r="I6106" s="7">
        <v>1E-3</v>
      </c>
      <c r="K6106" s="5" t="str">
        <f>IF(E6106="","",IFERROR(VLOOKUP(E6106,REGRAS_CST!$A$2:$C$200,3,FALSE),""))</f>
        <v/>
      </c>
      <c r="L6106" s="10" t="str">
        <f>IF($G6106="", "", $G6106*(1-$V6106))</f>
        <v/>
      </c>
      <c r="M6106" s="30" t="str">
        <f t="shared" si="190"/>
        <v/>
      </c>
      <c r="N6106" s="30" t="str">
        <f t="shared" si="191"/>
        <v/>
      </c>
      <c r="O6106" s="5" t="str">
        <f>IF(D6106="","",
IF(AND(K6106&lt;&gt;"SIM",V6106&gt;0),"ERRO: % BC &gt; 0, mas NÃO permitida ❌",
IF(AND(K6106="SIM",V6106=0),"ATENÇÃO: BC permitida, mas % = 0 🔎",
"Base de cálculo aplicada corretamente ✅")))</f>
        <v/>
      </c>
      <c r="P6106" s="5" t="str">
        <f>IF(D6106="","",
IF(AND(Q6106&lt;&gt;"SIM",U6106&gt;0),"ERRO: % alíquota &gt; 0, mas NÃO permitida ❌",
IF(AND(Q6106="SIM",U6106=0),"ATENÇÃO: alíquota permitida, mas % = 0 🔎",
"Alíquota aplicada corretamente ✅")))</f>
        <v/>
      </c>
      <c r="Q6106" s="5" t="str">
        <f>IF(E6106="","",IFERROR(VLOOKUP(E6106,REGRAS_CST!$A$2:$D$200,4,FALSE),""))</f>
        <v/>
      </c>
      <c r="R6106" s="8"/>
      <c r="S6106" s="7">
        <f>IF($H6106="","",$H6106*(1-$U6106))</f>
        <v>8.9999999999999993E-3</v>
      </c>
      <c r="T6106" s="7">
        <f>IF($I6106="","",$I6106*(1-$U6106))</f>
        <v>1E-3</v>
      </c>
      <c r="U6106" s="7">
        <f>IFERROR(INDEX(BASE_CCLASSTRIB!$E:$E, MATCH(TEXT($D6106,"000000"), BASE_CCLASSTRIB!$A:$A, 0))/100, 0)</f>
        <v>0</v>
      </c>
      <c r="V6106" s="21">
        <f>IFERROR(INDEX(BASE_CCLASSTRIB!$F:$F, MATCH(TEXT($D6106,"000000"), BASE_CCLASSTRIB!$A:$A, 0))/100, 0)</f>
        <v>0</v>
      </c>
    </row>
    <row r="6107" spans="2:22" ht="15.75" customHeight="1" thickTop="1" thickBot="1">
      <c r="B6107" s="8"/>
      <c r="C6107" s="8"/>
      <c r="E6107" s="8" t="str">
        <f>IF(D6107="","",LEFT(D6107,3))</f>
        <v/>
      </c>
      <c r="F6107" s="5" t="str">
        <f>IF(E6107="","",IFERROR(VLOOKUP(E6107,REGRAS_CST!$A$2:$B$200,2,FALSE),""))</f>
        <v/>
      </c>
      <c r="H6107" s="7">
        <v>8.9999999999999993E-3</v>
      </c>
      <c r="I6107" s="7">
        <v>1E-3</v>
      </c>
      <c r="K6107" s="5" t="str">
        <f>IF(E6107="","",IFERROR(VLOOKUP(E6107,REGRAS_CST!$A$2:$C$200,3,FALSE),""))</f>
        <v/>
      </c>
      <c r="L6107" s="10" t="str">
        <f>IF($G6107="", "", $G6107*(1-$V6107))</f>
        <v/>
      </c>
      <c r="M6107" s="30" t="str">
        <f t="shared" si="190"/>
        <v/>
      </c>
      <c r="N6107" s="30" t="str">
        <f t="shared" si="191"/>
        <v/>
      </c>
      <c r="O6107" s="5" t="str">
        <f>IF(D6107="","",
IF(AND(K6107&lt;&gt;"SIM",V6107&gt;0),"ERRO: % BC &gt; 0, mas NÃO permitida ❌",
IF(AND(K6107="SIM",V6107=0),"ATENÇÃO: BC permitida, mas % = 0 🔎",
"Base de cálculo aplicada corretamente ✅")))</f>
        <v/>
      </c>
      <c r="P6107" s="5" t="str">
        <f>IF(D6107="","",
IF(AND(Q6107&lt;&gt;"SIM",U6107&gt;0),"ERRO: % alíquota &gt; 0, mas NÃO permitida ❌",
IF(AND(Q6107="SIM",U6107=0),"ATENÇÃO: alíquota permitida, mas % = 0 🔎",
"Alíquota aplicada corretamente ✅")))</f>
        <v/>
      </c>
      <c r="Q6107" s="5" t="str">
        <f>IF(E6107="","",IFERROR(VLOOKUP(E6107,REGRAS_CST!$A$2:$D$200,4,FALSE),""))</f>
        <v/>
      </c>
      <c r="R6107" s="8"/>
      <c r="S6107" s="7">
        <f>IF($H6107="","",$H6107*(1-$U6107))</f>
        <v>8.9999999999999993E-3</v>
      </c>
      <c r="T6107" s="7">
        <f>IF($I6107="","",$I6107*(1-$U6107))</f>
        <v>1E-3</v>
      </c>
      <c r="U6107" s="7">
        <f>IFERROR(INDEX(BASE_CCLASSTRIB!$E:$E, MATCH(TEXT($D6107,"000000"), BASE_CCLASSTRIB!$A:$A, 0))/100, 0)</f>
        <v>0</v>
      </c>
      <c r="V6107" s="21">
        <f>IFERROR(INDEX(BASE_CCLASSTRIB!$F:$F, MATCH(TEXT($D6107,"000000"), BASE_CCLASSTRIB!$A:$A, 0))/100, 0)</f>
        <v>0</v>
      </c>
    </row>
    <row r="6108" spans="2:22" ht="15.75" customHeight="1" thickTop="1" thickBot="1">
      <c r="B6108" s="8"/>
      <c r="C6108" s="8"/>
      <c r="E6108" s="8" t="str">
        <f>IF(D6108="","",LEFT(D6108,3))</f>
        <v/>
      </c>
      <c r="F6108" s="5" t="str">
        <f>IF(E6108="","",IFERROR(VLOOKUP(E6108,REGRAS_CST!$A$2:$B$200,2,FALSE),""))</f>
        <v/>
      </c>
      <c r="H6108" s="7">
        <v>8.9999999999999993E-3</v>
      </c>
      <c r="I6108" s="7">
        <v>1E-3</v>
      </c>
      <c r="K6108" s="5" t="str">
        <f>IF(E6108="","",IFERROR(VLOOKUP(E6108,REGRAS_CST!$A$2:$C$200,3,FALSE),""))</f>
        <v/>
      </c>
      <c r="L6108" s="10" t="str">
        <f>IF($G6108="", "", $G6108*(1-$V6108))</f>
        <v/>
      </c>
      <c r="M6108" s="30" t="str">
        <f t="shared" si="190"/>
        <v/>
      </c>
      <c r="N6108" s="30" t="str">
        <f t="shared" si="191"/>
        <v/>
      </c>
      <c r="O6108" s="5" t="str">
        <f>IF(D6108="","",
IF(AND(K6108&lt;&gt;"SIM",V6108&gt;0),"ERRO: % BC &gt; 0, mas NÃO permitida ❌",
IF(AND(K6108="SIM",V6108=0),"ATENÇÃO: BC permitida, mas % = 0 🔎",
"Base de cálculo aplicada corretamente ✅")))</f>
        <v/>
      </c>
      <c r="P6108" s="5" t="str">
        <f>IF(D6108="","",
IF(AND(Q6108&lt;&gt;"SIM",U6108&gt;0),"ERRO: % alíquota &gt; 0, mas NÃO permitida ❌",
IF(AND(Q6108="SIM",U6108=0),"ATENÇÃO: alíquota permitida, mas % = 0 🔎",
"Alíquota aplicada corretamente ✅")))</f>
        <v/>
      </c>
      <c r="Q6108" s="5" t="str">
        <f>IF(E6108="","",IFERROR(VLOOKUP(E6108,REGRAS_CST!$A$2:$D$200,4,FALSE),""))</f>
        <v/>
      </c>
      <c r="R6108" s="8"/>
      <c r="S6108" s="7">
        <f>IF($H6108="","",$H6108*(1-$U6108))</f>
        <v>8.9999999999999993E-3</v>
      </c>
      <c r="T6108" s="7">
        <f>IF($I6108="","",$I6108*(1-$U6108))</f>
        <v>1E-3</v>
      </c>
      <c r="U6108" s="7">
        <f>IFERROR(INDEX(BASE_CCLASSTRIB!$E:$E, MATCH(TEXT($D6108,"000000"), BASE_CCLASSTRIB!$A:$A, 0))/100, 0)</f>
        <v>0</v>
      </c>
      <c r="V6108" s="21">
        <f>IFERROR(INDEX(BASE_CCLASSTRIB!$F:$F, MATCH(TEXT($D6108,"000000"), BASE_CCLASSTRIB!$A:$A, 0))/100, 0)</f>
        <v>0</v>
      </c>
    </row>
    <row r="6109" spans="2:22" ht="15.75" customHeight="1" thickTop="1" thickBot="1">
      <c r="B6109" s="8"/>
      <c r="C6109" s="8"/>
      <c r="E6109" s="8" t="str">
        <f>IF(D6109="","",LEFT(D6109,3))</f>
        <v/>
      </c>
      <c r="F6109" s="5" t="str">
        <f>IF(E6109="","",IFERROR(VLOOKUP(E6109,REGRAS_CST!$A$2:$B$200,2,FALSE),""))</f>
        <v/>
      </c>
      <c r="H6109" s="7">
        <v>8.9999999999999993E-3</v>
      </c>
      <c r="I6109" s="7">
        <v>1E-3</v>
      </c>
      <c r="K6109" s="5" t="str">
        <f>IF(E6109="","",IFERROR(VLOOKUP(E6109,REGRAS_CST!$A$2:$C$200,3,FALSE),""))</f>
        <v/>
      </c>
      <c r="L6109" s="10" t="str">
        <f>IF($G6109="", "", $G6109*(1-$V6109))</f>
        <v/>
      </c>
      <c r="M6109" s="30" t="str">
        <f t="shared" si="190"/>
        <v/>
      </c>
      <c r="N6109" s="30" t="str">
        <f t="shared" si="191"/>
        <v/>
      </c>
      <c r="O6109" s="5" t="str">
        <f>IF(D6109="","",
IF(AND(K6109&lt;&gt;"SIM",V6109&gt;0),"ERRO: % BC &gt; 0, mas NÃO permitida ❌",
IF(AND(K6109="SIM",V6109=0),"ATENÇÃO: BC permitida, mas % = 0 🔎",
"Base de cálculo aplicada corretamente ✅")))</f>
        <v/>
      </c>
      <c r="P6109" s="5" t="str">
        <f>IF(D6109="","",
IF(AND(Q6109&lt;&gt;"SIM",U6109&gt;0),"ERRO: % alíquota &gt; 0, mas NÃO permitida ❌",
IF(AND(Q6109="SIM",U6109=0),"ATENÇÃO: alíquota permitida, mas % = 0 🔎",
"Alíquota aplicada corretamente ✅")))</f>
        <v/>
      </c>
      <c r="Q6109" s="5" t="str">
        <f>IF(E6109="","",IFERROR(VLOOKUP(E6109,REGRAS_CST!$A$2:$D$200,4,FALSE),""))</f>
        <v/>
      </c>
      <c r="R6109" s="8"/>
      <c r="S6109" s="7">
        <f>IF($H6109="","",$H6109*(1-$U6109))</f>
        <v>8.9999999999999993E-3</v>
      </c>
      <c r="T6109" s="7">
        <f>IF($I6109="","",$I6109*(1-$U6109))</f>
        <v>1E-3</v>
      </c>
      <c r="U6109" s="7">
        <f>IFERROR(INDEX(BASE_CCLASSTRIB!$E:$E, MATCH(TEXT($D6109,"000000"), BASE_CCLASSTRIB!$A:$A, 0))/100, 0)</f>
        <v>0</v>
      </c>
      <c r="V6109" s="21">
        <f>IFERROR(INDEX(BASE_CCLASSTRIB!$F:$F, MATCH(TEXT($D6109,"000000"), BASE_CCLASSTRIB!$A:$A, 0))/100, 0)</f>
        <v>0</v>
      </c>
    </row>
    <row r="6110" spans="2:22" ht="15.75" customHeight="1" thickTop="1" thickBot="1">
      <c r="B6110" s="8"/>
      <c r="C6110" s="8"/>
      <c r="E6110" s="8" t="str">
        <f>IF(D6110="","",LEFT(D6110,3))</f>
        <v/>
      </c>
      <c r="F6110" s="5" t="str">
        <f>IF(E6110="","",IFERROR(VLOOKUP(E6110,REGRAS_CST!$A$2:$B$200,2,FALSE),""))</f>
        <v/>
      </c>
      <c r="H6110" s="7">
        <v>8.9999999999999993E-3</v>
      </c>
      <c r="I6110" s="7">
        <v>1E-3</v>
      </c>
      <c r="K6110" s="5" t="str">
        <f>IF(E6110="","",IFERROR(VLOOKUP(E6110,REGRAS_CST!$A$2:$C$200,3,FALSE),""))</f>
        <v/>
      </c>
      <c r="L6110" s="10" t="str">
        <f>IF($G6110="", "", $G6110*(1-$V6110))</f>
        <v/>
      </c>
      <c r="M6110" s="30" t="str">
        <f t="shared" si="190"/>
        <v/>
      </c>
      <c r="N6110" s="30" t="str">
        <f t="shared" si="191"/>
        <v/>
      </c>
      <c r="O6110" s="5" t="str">
        <f>IF(D6110="","",
IF(AND(K6110&lt;&gt;"SIM",V6110&gt;0),"ERRO: % BC &gt; 0, mas NÃO permitida ❌",
IF(AND(K6110="SIM",V6110=0),"ATENÇÃO: BC permitida, mas % = 0 🔎",
"Base de cálculo aplicada corretamente ✅")))</f>
        <v/>
      </c>
      <c r="P6110" s="5" t="str">
        <f>IF(D6110="","",
IF(AND(Q6110&lt;&gt;"SIM",U6110&gt;0),"ERRO: % alíquota &gt; 0, mas NÃO permitida ❌",
IF(AND(Q6110="SIM",U6110=0),"ATENÇÃO: alíquota permitida, mas % = 0 🔎",
"Alíquota aplicada corretamente ✅")))</f>
        <v/>
      </c>
      <c r="Q6110" s="5" t="str">
        <f>IF(E6110="","",IFERROR(VLOOKUP(E6110,REGRAS_CST!$A$2:$D$200,4,FALSE),""))</f>
        <v/>
      </c>
      <c r="R6110" s="8"/>
      <c r="S6110" s="7">
        <f>IF($H6110="","",$H6110*(1-$U6110))</f>
        <v>8.9999999999999993E-3</v>
      </c>
      <c r="T6110" s="7">
        <f>IF($I6110="","",$I6110*(1-$U6110))</f>
        <v>1E-3</v>
      </c>
      <c r="U6110" s="7">
        <f>IFERROR(INDEX(BASE_CCLASSTRIB!$E:$E, MATCH(TEXT($D6110,"000000"), BASE_CCLASSTRIB!$A:$A, 0))/100, 0)</f>
        <v>0</v>
      </c>
      <c r="V6110" s="21">
        <f>IFERROR(INDEX(BASE_CCLASSTRIB!$F:$F, MATCH(TEXT($D6110,"000000"), BASE_CCLASSTRIB!$A:$A, 0))/100, 0)</f>
        <v>0</v>
      </c>
    </row>
    <row r="6111" spans="2:22" ht="15.75" customHeight="1" thickTop="1" thickBot="1">
      <c r="B6111" s="8"/>
      <c r="C6111" s="8"/>
      <c r="E6111" s="8" t="str">
        <f>IF(D6111="","",LEFT(D6111,3))</f>
        <v/>
      </c>
      <c r="F6111" s="5" t="str">
        <f>IF(E6111="","",IFERROR(VLOOKUP(E6111,REGRAS_CST!$A$2:$B$200,2,FALSE),""))</f>
        <v/>
      </c>
      <c r="H6111" s="7">
        <v>8.9999999999999993E-3</v>
      </c>
      <c r="I6111" s="7">
        <v>1E-3</v>
      </c>
      <c r="K6111" s="5" t="str">
        <f>IF(E6111="","",IFERROR(VLOOKUP(E6111,REGRAS_CST!$A$2:$C$200,3,FALSE),""))</f>
        <v/>
      </c>
      <c r="L6111" s="10" t="str">
        <f>IF($G6111="", "", $G6111*(1-$V6111))</f>
        <v/>
      </c>
      <c r="M6111" s="30" t="str">
        <f t="shared" si="190"/>
        <v/>
      </c>
      <c r="N6111" s="30" t="str">
        <f t="shared" si="191"/>
        <v/>
      </c>
      <c r="O6111" s="5" t="str">
        <f>IF(D6111="","",
IF(AND(K6111&lt;&gt;"SIM",V6111&gt;0),"ERRO: % BC &gt; 0, mas NÃO permitida ❌",
IF(AND(K6111="SIM",V6111=0),"ATENÇÃO: BC permitida, mas % = 0 🔎",
"Base de cálculo aplicada corretamente ✅")))</f>
        <v/>
      </c>
      <c r="P6111" s="5" t="str">
        <f>IF(D6111="","",
IF(AND(Q6111&lt;&gt;"SIM",U6111&gt;0),"ERRO: % alíquota &gt; 0, mas NÃO permitida ❌",
IF(AND(Q6111="SIM",U6111=0),"ATENÇÃO: alíquota permitida, mas % = 0 🔎",
"Alíquota aplicada corretamente ✅")))</f>
        <v/>
      </c>
      <c r="Q6111" s="5" t="str">
        <f>IF(E6111="","",IFERROR(VLOOKUP(E6111,REGRAS_CST!$A$2:$D$200,4,FALSE),""))</f>
        <v/>
      </c>
      <c r="R6111" s="8"/>
      <c r="S6111" s="7">
        <f>IF($H6111="","",$H6111*(1-$U6111))</f>
        <v>8.9999999999999993E-3</v>
      </c>
      <c r="T6111" s="7">
        <f>IF($I6111="","",$I6111*(1-$U6111))</f>
        <v>1E-3</v>
      </c>
      <c r="U6111" s="7">
        <f>IFERROR(INDEX(BASE_CCLASSTRIB!$E:$E, MATCH(TEXT($D6111,"000000"), BASE_CCLASSTRIB!$A:$A, 0))/100, 0)</f>
        <v>0</v>
      </c>
      <c r="V6111" s="21">
        <f>IFERROR(INDEX(BASE_CCLASSTRIB!$F:$F, MATCH(TEXT($D6111,"000000"), BASE_CCLASSTRIB!$A:$A, 0))/100, 0)</f>
        <v>0</v>
      </c>
    </row>
    <row r="6112" spans="2:22" ht="15.75" customHeight="1" thickTop="1" thickBot="1">
      <c r="B6112" s="8"/>
      <c r="C6112" s="8"/>
      <c r="E6112" s="8" t="str">
        <f>IF(D6112="","",LEFT(D6112,3))</f>
        <v/>
      </c>
      <c r="F6112" s="5" t="str">
        <f>IF(E6112="","",IFERROR(VLOOKUP(E6112,REGRAS_CST!$A$2:$B$200,2,FALSE),""))</f>
        <v/>
      </c>
      <c r="H6112" s="7">
        <v>8.9999999999999993E-3</v>
      </c>
      <c r="I6112" s="7">
        <v>1E-3</v>
      </c>
      <c r="K6112" s="5" t="str">
        <f>IF(E6112="","",IFERROR(VLOOKUP(E6112,REGRAS_CST!$A$2:$C$200,3,FALSE),""))</f>
        <v/>
      </c>
      <c r="L6112" s="10" t="str">
        <f>IF($G6112="", "", $G6112*(1-$V6112))</f>
        <v/>
      </c>
      <c r="M6112" s="30" t="str">
        <f t="shared" si="190"/>
        <v/>
      </c>
      <c r="N6112" s="30" t="str">
        <f t="shared" si="191"/>
        <v/>
      </c>
      <c r="O6112" s="5" t="str">
        <f>IF(D6112="","",
IF(AND(K6112&lt;&gt;"SIM",V6112&gt;0),"ERRO: % BC &gt; 0, mas NÃO permitida ❌",
IF(AND(K6112="SIM",V6112=0),"ATENÇÃO: BC permitida, mas % = 0 🔎",
"Base de cálculo aplicada corretamente ✅")))</f>
        <v/>
      </c>
      <c r="P6112" s="5" t="str">
        <f>IF(D6112="","",
IF(AND(Q6112&lt;&gt;"SIM",U6112&gt;0),"ERRO: % alíquota &gt; 0, mas NÃO permitida ❌",
IF(AND(Q6112="SIM",U6112=0),"ATENÇÃO: alíquota permitida, mas % = 0 🔎",
"Alíquota aplicada corretamente ✅")))</f>
        <v/>
      </c>
      <c r="Q6112" s="5" t="str">
        <f>IF(E6112="","",IFERROR(VLOOKUP(E6112,REGRAS_CST!$A$2:$D$200,4,FALSE),""))</f>
        <v/>
      </c>
      <c r="R6112" s="8"/>
      <c r="S6112" s="7">
        <f>IF($H6112="","",$H6112*(1-$U6112))</f>
        <v>8.9999999999999993E-3</v>
      </c>
      <c r="T6112" s="7">
        <f>IF($I6112="","",$I6112*(1-$U6112))</f>
        <v>1E-3</v>
      </c>
      <c r="U6112" s="7">
        <f>IFERROR(INDEX(BASE_CCLASSTRIB!$E:$E, MATCH(TEXT($D6112,"000000"), BASE_CCLASSTRIB!$A:$A, 0))/100, 0)</f>
        <v>0</v>
      </c>
      <c r="V6112" s="21">
        <f>IFERROR(INDEX(BASE_CCLASSTRIB!$F:$F, MATCH(TEXT($D6112,"000000"), BASE_CCLASSTRIB!$A:$A, 0))/100, 0)</f>
        <v>0</v>
      </c>
    </row>
    <row r="6113" spans="2:22" ht="15.75" customHeight="1" thickTop="1" thickBot="1">
      <c r="B6113" s="8"/>
      <c r="C6113" s="8"/>
      <c r="E6113" s="8" t="str">
        <f>IF(D6113="","",LEFT(D6113,3))</f>
        <v/>
      </c>
      <c r="F6113" s="5" t="str">
        <f>IF(E6113="","",IFERROR(VLOOKUP(E6113,REGRAS_CST!$A$2:$B$200,2,FALSE),""))</f>
        <v/>
      </c>
      <c r="H6113" s="7">
        <v>8.9999999999999993E-3</v>
      </c>
      <c r="I6113" s="7">
        <v>1E-3</v>
      </c>
      <c r="K6113" s="5" t="str">
        <f>IF(E6113="","",IFERROR(VLOOKUP(E6113,REGRAS_CST!$A$2:$C$200,3,FALSE),""))</f>
        <v/>
      </c>
      <c r="L6113" s="10" t="str">
        <f>IF($G6113="", "", $G6113*(1-$V6113))</f>
        <v/>
      </c>
      <c r="M6113" s="30" t="str">
        <f t="shared" si="190"/>
        <v/>
      </c>
      <c r="N6113" s="30" t="str">
        <f t="shared" si="191"/>
        <v/>
      </c>
      <c r="O6113" s="5" t="str">
        <f>IF(D6113="","",
IF(AND(K6113&lt;&gt;"SIM",V6113&gt;0),"ERRO: % BC &gt; 0, mas NÃO permitida ❌",
IF(AND(K6113="SIM",V6113=0),"ATENÇÃO: BC permitida, mas % = 0 🔎",
"Base de cálculo aplicada corretamente ✅")))</f>
        <v/>
      </c>
      <c r="P6113" s="5" t="str">
        <f>IF(D6113="","",
IF(AND(Q6113&lt;&gt;"SIM",U6113&gt;0),"ERRO: % alíquota &gt; 0, mas NÃO permitida ❌",
IF(AND(Q6113="SIM",U6113=0),"ATENÇÃO: alíquota permitida, mas % = 0 🔎",
"Alíquota aplicada corretamente ✅")))</f>
        <v/>
      </c>
      <c r="Q6113" s="5" t="str">
        <f>IF(E6113="","",IFERROR(VLOOKUP(E6113,REGRAS_CST!$A$2:$D$200,4,FALSE),""))</f>
        <v/>
      </c>
      <c r="R6113" s="8"/>
      <c r="S6113" s="7">
        <f>IF($H6113="","",$H6113*(1-$U6113))</f>
        <v>8.9999999999999993E-3</v>
      </c>
      <c r="T6113" s="7">
        <f>IF($I6113="","",$I6113*(1-$U6113))</f>
        <v>1E-3</v>
      </c>
      <c r="U6113" s="7">
        <f>IFERROR(INDEX(BASE_CCLASSTRIB!$E:$E, MATCH(TEXT($D6113,"000000"), BASE_CCLASSTRIB!$A:$A, 0))/100, 0)</f>
        <v>0</v>
      </c>
      <c r="V6113" s="21">
        <f>IFERROR(INDEX(BASE_CCLASSTRIB!$F:$F, MATCH(TEXT($D6113,"000000"), BASE_CCLASSTRIB!$A:$A, 0))/100, 0)</f>
        <v>0</v>
      </c>
    </row>
    <row r="6114" spans="2:22" ht="15.75" customHeight="1" thickTop="1" thickBot="1">
      <c r="B6114" s="8"/>
      <c r="C6114" s="8"/>
      <c r="E6114" s="8" t="str">
        <f>IF(D6114="","",LEFT(D6114,3))</f>
        <v/>
      </c>
      <c r="F6114" s="5" t="str">
        <f>IF(E6114="","",IFERROR(VLOOKUP(E6114,REGRAS_CST!$A$2:$B$200,2,FALSE),""))</f>
        <v/>
      </c>
      <c r="H6114" s="7">
        <v>8.9999999999999993E-3</v>
      </c>
      <c r="I6114" s="7">
        <v>1E-3</v>
      </c>
      <c r="K6114" s="5" t="str">
        <f>IF(E6114="","",IFERROR(VLOOKUP(E6114,REGRAS_CST!$A$2:$C$200,3,FALSE),""))</f>
        <v/>
      </c>
      <c r="L6114" s="10" t="str">
        <f>IF($G6114="", "", $G6114*(1-$V6114))</f>
        <v/>
      </c>
      <c r="M6114" s="30" t="str">
        <f t="shared" si="190"/>
        <v/>
      </c>
      <c r="N6114" s="30" t="str">
        <f t="shared" si="191"/>
        <v/>
      </c>
      <c r="O6114" s="5" t="str">
        <f>IF(D6114="","",
IF(AND(K6114&lt;&gt;"SIM",V6114&gt;0),"ERRO: % BC &gt; 0, mas NÃO permitida ❌",
IF(AND(K6114="SIM",V6114=0),"ATENÇÃO: BC permitida, mas % = 0 🔎",
"Base de cálculo aplicada corretamente ✅")))</f>
        <v/>
      </c>
      <c r="P6114" s="5" t="str">
        <f>IF(D6114="","",
IF(AND(Q6114&lt;&gt;"SIM",U6114&gt;0),"ERRO: % alíquota &gt; 0, mas NÃO permitida ❌",
IF(AND(Q6114="SIM",U6114=0),"ATENÇÃO: alíquota permitida, mas % = 0 🔎",
"Alíquota aplicada corretamente ✅")))</f>
        <v/>
      </c>
      <c r="Q6114" s="5" t="str">
        <f>IF(E6114="","",IFERROR(VLOOKUP(E6114,REGRAS_CST!$A$2:$D$200,4,FALSE),""))</f>
        <v/>
      </c>
      <c r="R6114" s="8"/>
      <c r="S6114" s="7">
        <f>IF($H6114="","",$H6114*(1-$U6114))</f>
        <v>8.9999999999999993E-3</v>
      </c>
      <c r="T6114" s="7">
        <f>IF($I6114="","",$I6114*(1-$U6114))</f>
        <v>1E-3</v>
      </c>
      <c r="U6114" s="7">
        <f>IFERROR(INDEX(BASE_CCLASSTRIB!$E:$E, MATCH(TEXT($D6114,"000000"), BASE_CCLASSTRIB!$A:$A, 0))/100, 0)</f>
        <v>0</v>
      </c>
      <c r="V6114" s="21">
        <f>IFERROR(INDEX(BASE_CCLASSTRIB!$F:$F, MATCH(TEXT($D6114,"000000"), BASE_CCLASSTRIB!$A:$A, 0))/100, 0)</f>
        <v>0</v>
      </c>
    </row>
    <row r="6115" spans="2:22" ht="15.75" customHeight="1" thickTop="1" thickBot="1">
      <c r="B6115" s="8"/>
      <c r="C6115" s="8"/>
      <c r="E6115" s="8" t="str">
        <f>IF(D6115="","",LEFT(D6115,3))</f>
        <v/>
      </c>
      <c r="F6115" s="5" t="str">
        <f>IF(E6115="","",IFERROR(VLOOKUP(E6115,REGRAS_CST!$A$2:$B$200,2,FALSE),""))</f>
        <v/>
      </c>
      <c r="H6115" s="7">
        <v>8.9999999999999993E-3</v>
      </c>
      <c r="I6115" s="7">
        <v>1E-3</v>
      </c>
      <c r="K6115" s="5" t="str">
        <f>IF(E6115="","",IFERROR(VLOOKUP(E6115,REGRAS_CST!$A$2:$C$200,3,FALSE),""))</f>
        <v/>
      </c>
      <c r="L6115" s="10" t="str">
        <f>IF($G6115="", "", $G6115*(1-$V6115))</f>
        <v/>
      </c>
      <c r="M6115" s="30" t="str">
        <f t="shared" si="190"/>
        <v/>
      </c>
      <c r="N6115" s="30" t="str">
        <f t="shared" si="191"/>
        <v/>
      </c>
      <c r="O6115" s="5" t="str">
        <f>IF(D6115="","",
IF(AND(K6115&lt;&gt;"SIM",V6115&gt;0),"ERRO: % BC &gt; 0, mas NÃO permitida ❌",
IF(AND(K6115="SIM",V6115=0),"ATENÇÃO: BC permitida, mas % = 0 🔎",
"Base de cálculo aplicada corretamente ✅")))</f>
        <v/>
      </c>
      <c r="P6115" s="5" t="str">
        <f>IF(D6115="","",
IF(AND(Q6115&lt;&gt;"SIM",U6115&gt;0),"ERRO: % alíquota &gt; 0, mas NÃO permitida ❌",
IF(AND(Q6115="SIM",U6115=0),"ATENÇÃO: alíquota permitida, mas % = 0 🔎",
"Alíquota aplicada corretamente ✅")))</f>
        <v/>
      </c>
      <c r="Q6115" s="5" t="str">
        <f>IF(E6115="","",IFERROR(VLOOKUP(E6115,REGRAS_CST!$A$2:$D$200,4,FALSE),""))</f>
        <v/>
      </c>
      <c r="R6115" s="8"/>
      <c r="S6115" s="7">
        <f>IF($H6115="","",$H6115*(1-$U6115))</f>
        <v>8.9999999999999993E-3</v>
      </c>
      <c r="T6115" s="7">
        <f>IF($I6115="","",$I6115*(1-$U6115))</f>
        <v>1E-3</v>
      </c>
      <c r="U6115" s="7">
        <f>IFERROR(INDEX(BASE_CCLASSTRIB!$E:$E, MATCH(TEXT($D6115,"000000"), BASE_CCLASSTRIB!$A:$A, 0))/100, 0)</f>
        <v>0</v>
      </c>
      <c r="V6115" s="21">
        <f>IFERROR(INDEX(BASE_CCLASSTRIB!$F:$F, MATCH(TEXT($D6115,"000000"), BASE_CCLASSTRIB!$A:$A, 0))/100, 0)</f>
        <v>0</v>
      </c>
    </row>
    <row r="6116" spans="2:22" ht="15.75" customHeight="1" thickTop="1" thickBot="1">
      <c r="B6116" s="8"/>
      <c r="C6116" s="8"/>
      <c r="E6116" s="8" t="str">
        <f>IF(D6116="","",LEFT(D6116,3))</f>
        <v/>
      </c>
      <c r="F6116" s="5" t="str">
        <f>IF(E6116="","",IFERROR(VLOOKUP(E6116,REGRAS_CST!$A$2:$B$200,2,FALSE),""))</f>
        <v/>
      </c>
      <c r="H6116" s="7">
        <v>8.9999999999999993E-3</v>
      </c>
      <c r="I6116" s="7">
        <v>1E-3</v>
      </c>
      <c r="K6116" s="5" t="str">
        <f>IF(E6116="","",IFERROR(VLOOKUP(E6116,REGRAS_CST!$A$2:$C$200,3,FALSE),""))</f>
        <v/>
      </c>
      <c r="L6116" s="10" t="str">
        <f>IF($G6116="", "", $G6116*(1-$V6116))</f>
        <v/>
      </c>
      <c r="M6116" s="30" t="str">
        <f t="shared" si="190"/>
        <v/>
      </c>
      <c r="N6116" s="30" t="str">
        <f t="shared" si="191"/>
        <v/>
      </c>
      <c r="O6116" s="5" t="str">
        <f>IF(D6116="","",
IF(AND(K6116&lt;&gt;"SIM",V6116&gt;0),"ERRO: % BC &gt; 0, mas NÃO permitida ❌",
IF(AND(K6116="SIM",V6116=0),"ATENÇÃO: BC permitida, mas % = 0 🔎",
"Base de cálculo aplicada corretamente ✅")))</f>
        <v/>
      </c>
      <c r="P6116" s="5" t="str">
        <f>IF(D6116="","",
IF(AND(Q6116&lt;&gt;"SIM",U6116&gt;0),"ERRO: % alíquota &gt; 0, mas NÃO permitida ❌",
IF(AND(Q6116="SIM",U6116=0),"ATENÇÃO: alíquota permitida, mas % = 0 🔎",
"Alíquota aplicada corretamente ✅")))</f>
        <v/>
      </c>
      <c r="Q6116" s="5" t="str">
        <f>IF(E6116="","",IFERROR(VLOOKUP(E6116,REGRAS_CST!$A$2:$D$200,4,FALSE),""))</f>
        <v/>
      </c>
      <c r="R6116" s="8"/>
      <c r="S6116" s="7">
        <f>IF($H6116="","",$H6116*(1-$U6116))</f>
        <v>8.9999999999999993E-3</v>
      </c>
      <c r="T6116" s="7">
        <f>IF($I6116="","",$I6116*(1-$U6116))</f>
        <v>1E-3</v>
      </c>
      <c r="U6116" s="7">
        <f>IFERROR(INDEX(BASE_CCLASSTRIB!$E:$E, MATCH(TEXT($D6116,"000000"), BASE_CCLASSTRIB!$A:$A, 0))/100, 0)</f>
        <v>0</v>
      </c>
      <c r="V6116" s="21">
        <f>IFERROR(INDEX(BASE_CCLASSTRIB!$F:$F, MATCH(TEXT($D6116,"000000"), BASE_CCLASSTRIB!$A:$A, 0))/100, 0)</f>
        <v>0</v>
      </c>
    </row>
    <row r="6117" spans="2:22" ht="15.75" customHeight="1" thickTop="1" thickBot="1">
      <c r="B6117" s="8"/>
      <c r="C6117" s="8"/>
      <c r="E6117" s="8" t="str">
        <f>IF(D6117="","",LEFT(D6117,3))</f>
        <v/>
      </c>
      <c r="F6117" s="5" t="str">
        <f>IF(E6117="","",IFERROR(VLOOKUP(E6117,REGRAS_CST!$A$2:$B$200,2,FALSE),""))</f>
        <v/>
      </c>
      <c r="H6117" s="7">
        <v>8.9999999999999993E-3</v>
      </c>
      <c r="I6117" s="7">
        <v>1E-3</v>
      </c>
      <c r="K6117" s="5" t="str">
        <f>IF(E6117="","",IFERROR(VLOOKUP(E6117,REGRAS_CST!$A$2:$C$200,3,FALSE),""))</f>
        <v/>
      </c>
      <c r="L6117" s="10" t="str">
        <f>IF($G6117="", "", $G6117*(1-$V6117))</f>
        <v/>
      </c>
      <c r="M6117" s="30" t="str">
        <f t="shared" si="190"/>
        <v/>
      </c>
      <c r="N6117" s="30" t="str">
        <f t="shared" si="191"/>
        <v/>
      </c>
      <c r="O6117" s="5" t="str">
        <f>IF(D6117="","",
IF(AND(K6117&lt;&gt;"SIM",V6117&gt;0),"ERRO: % BC &gt; 0, mas NÃO permitida ❌",
IF(AND(K6117="SIM",V6117=0),"ATENÇÃO: BC permitida, mas % = 0 🔎",
"Base de cálculo aplicada corretamente ✅")))</f>
        <v/>
      </c>
      <c r="P6117" s="5" t="str">
        <f>IF(D6117="","",
IF(AND(Q6117&lt;&gt;"SIM",U6117&gt;0),"ERRO: % alíquota &gt; 0, mas NÃO permitida ❌",
IF(AND(Q6117="SIM",U6117=0),"ATENÇÃO: alíquota permitida, mas % = 0 🔎",
"Alíquota aplicada corretamente ✅")))</f>
        <v/>
      </c>
      <c r="Q6117" s="5" t="str">
        <f>IF(E6117="","",IFERROR(VLOOKUP(E6117,REGRAS_CST!$A$2:$D$200,4,FALSE),""))</f>
        <v/>
      </c>
      <c r="R6117" s="8"/>
      <c r="S6117" s="7">
        <f>IF($H6117="","",$H6117*(1-$U6117))</f>
        <v>8.9999999999999993E-3</v>
      </c>
      <c r="T6117" s="7">
        <f>IF($I6117="","",$I6117*(1-$U6117))</f>
        <v>1E-3</v>
      </c>
      <c r="U6117" s="7">
        <f>IFERROR(INDEX(BASE_CCLASSTRIB!$E:$E, MATCH(TEXT($D6117,"000000"), BASE_CCLASSTRIB!$A:$A, 0))/100, 0)</f>
        <v>0</v>
      </c>
      <c r="V6117" s="21">
        <f>IFERROR(INDEX(BASE_CCLASSTRIB!$F:$F, MATCH(TEXT($D6117,"000000"), BASE_CCLASSTRIB!$A:$A, 0))/100, 0)</f>
        <v>0</v>
      </c>
    </row>
    <row r="6118" spans="2:22" ht="15.75" customHeight="1" thickTop="1" thickBot="1">
      <c r="B6118" s="8"/>
      <c r="C6118" s="8"/>
      <c r="E6118" s="8" t="str">
        <f>IF(D6118="","",LEFT(D6118,3))</f>
        <v/>
      </c>
      <c r="F6118" s="5" t="str">
        <f>IF(E6118="","",IFERROR(VLOOKUP(E6118,REGRAS_CST!$A$2:$B$200,2,FALSE),""))</f>
        <v/>
      </c>
      <c r="H6118" s="7">
        <v>8.9999999999999993E-3</v>
      </c>
      <c r="I6118" s="7">
        <v>1E-3</v>
      </c>
      <c r="K6118" s="5" t="str">
        <f>IF(E6118="","",IFERROR(VLOOKUP(E6118,REGRAS_CST!$A$2:$C$200,3,FALSE),""))</f>
        <v/>
      </c>
      <c r="L6118" s="10" t="str">
        <f>IF($G6118="", "", $G6118*(1-$V6118))</f>
        <v/>
      </c>
      <c r="M6118" s="30" t="str">
        <f t="shared" si="190"/>
        <v/>
      </c>
      <c r="N6118" s="30" t="str">
        <f t="shared" si="191"/>
        <v/>
      </c>
      <c r="O6118" s="5" t="str">
        <f>IF(D6118="","",
IF(AND(K6118&lt;&gt;"SIM",V6118&gt;0),"ERRO: % BC &gt; 0, mas NÃO permitida ❌",
IF(AND(K6118="SIM",V6118=0),"ATENÇÃO: BC permitida, mas % = 0 🔎",
"Base de cálculo aplicada corretamente ✅")))</f>
        <v/>
      </c>
      <c r="P6118" s="5" t="str">
        <f>IF(D6118="","",
IF(AND(Q6118&lt;&gt;"SIM",U6118&gt;0),"ERRO: % alíquota &gt; 0, mas NÃO permitida ❌",
IF(AND(Q6118="SIM",U6118=0),"ATENÇÃO: alíquota permitida, mas % = 0 🔎",
"Alíquota aplicada corretamente ✅")))</f>
        <v/>
      </c>
      <c r="Q6118" s="5" t="str">
        <f>IF(E6118="","",IFERROR(VLOOKUP(E6118,REGRAS_CST!$A$2:$D$200,4,FALSE),""))</f>
        <v/>
      </c>
      <c r="R6118" s="8"/>
      <c r="S6118" s="7">
        <f>IF($H6118="","",$H6118*(1-$U6118))</f>
        <v>8.9999999999999993E-3</v>
      </c>
      <c r="T6118" s="7">
        <f>IF($I6118="","",$I6118*(1-$U6118))</f>
        <v>1E-3</v>
      </c>
      <c r="U6118" s="7">
        <f>IFERROR(INDEX(BASE_CCLASSTRIB!$E:$E, MATCH(TEXT($D6118,"000000"), BASE_CCLASSTRIB!$A:$A, 0))/100, 0)</f>
        <v>0</v>
      </c>
      <c r="V6118" s="21">
        <f>IFERROR(INDEX(BASE_CCLASSTRIB!$F:$F, MATCH(TEXT($D6118,"000000"), BASE_CCLASSTRIB!$A:$A, 0))/100, 0)</f>
        <v>0</v>
      </c>
    </row>
    <row r="6119" spans="2:22" ht="15.75" customHeight="1" thickTop="1" thickBot="1">
      <c r="B6119" s="8"/>
      <c r="C6119" s="8"/>
      <c r="E6119" s="8" t="str">
        <f>IF(D6119="","",LEFT(D6119,3))</f>
        <v/>
      </c>
      <c r="F6119" s="5" t="str">
        <f>IF(E6119="","",IFERROR(VLOOKUP(E6119,REGRAS_CST!$A$2:$B$200,2,FALSE),""))</f>
        <v/>
      </c>
      <c r="H6119" s="7">
        <v>8.9999999999999993E-3</v>
      </c>
      <c r="I6119" s="7">
        <v>1E-3</v>
      </c>
      <c r="K6119" s="5" t="str">
        <f>IF(E6119="","",IFERROR(VLOOKUP(E6119,REGRAS_CST!$A$2:$C$200,3,FALSE),""))</f>
        <v/>
      </c>
      <c r="L6119" s="10" t="str">
        <f>IF($G6119="", "", $G6119*(1-$V6119))</f>
        <v/>
      </c>
      <c r="M6119" s="30" t="str">
        <f t="shared" si="190"/>
        <v/>
      </c>
      <c r="N6119" s="30" t="str">
        <f t="shared" si="191"/>
        <v/>
      </c>
      <c r="O6119" s="5" t="str">
        <f>IF(D6119="","",
IF(AND(K6119&lt;&gt;"SIM",V6119&gt;0),"ERRO: % BC &gt; 0, mas NÃO permitida ❌",
IF(AND(K6119="SIM",V6119=0),"ATENÇÃO: BC permitida, mas % = 0 🔎",
"Base de cálculo aplicada corretamente ✅")))</f>
        <v/>
      </c>
      <c r="P6119" s="5" t="str">
        <f>IF(D6119="","",
IF(AND(Q6119&lt;&gt;"SIM",U6119&gt;0),"ERRO: % alíquota &gt; 0, mas NÃO permitida ❌",
IF(AND(Q6119="SIM",U6119=0),"ATENÇÃO: alíquota permitida, mas % = 0 🔎",
"Alíquota aplicada corretamente ✅")))</f>
        <v/>
      </c>
      <c r="Q6119" s="5" t="str">
        <f>IF(E6119="","",IFERROR(VLOOKUP(E6119,REGRAS_CST!$A$2:$D$200,4,FALSE),""))</f>
        <v/>
      </c>
      <c r="R6119" s="8"/>
      <c r="S6119" s="7">
        <f>IF($H6119="","",$H6119*(1-$U6119))</f>
        <v>8.9999999999999993E-3</v>
      </c>
      <c r="T6119" s="7">
        <f>IF($I6119="","",$I6119*(1-$U6119))</f>
        <v>1E-3</v>
      </c>
      <c r="U6119" s="7">
        <f>IFERROR(INDEX(BASE_CCLASSTRIB!$E:$E, MATCH(TEXT($D6119,"000000"), BASE_CCLASSTRIB!$A:$A, 0))/100, 0)</f>
        <v>0</v>
      </c>
      <c r="V6119" s="21">
        <f>IFERROR(INDEX(BASE_CCLASSTRIB!$F:$F, MATCH(TEXT($D6119,"000000"), BASE_CCLASSTRIB!$A:$A, 0))/100, 0)</f>
        <v>0</v>
      </c>
    </row>
    <row r="6120" spans="2:22" ht="15.75" customHeight="1" thickTop="1" thickBot="1">
      <c r="B6120" s="8"/>
      <c r="C6120" s="8"/>
      <c r="E6120" s="8" t="str">
        <f>IF(D6120="","",LEFT(D6120,3))</f>
        <v/>
      </c>
      <c r="F6120" s="5" t="str">
        <f>IF(E6120="","",IFERROR(VLOOKUP(E6120,REGRAS_CST!$A$2:$B$200,2,FALSE),""))</f>
        <v/>
      </c>
      <c r="H6120" s="7">
        <v>8.9999999999999993E-3</v>
      </c>
      <c r="I6120" s="7">
        <v>1E-3</v>
      </c>
      <c r="K6120" s="5" t="str">
        <f>IF(E6120="","",IFERROR(VLOOKUP(E6120,REGRAS_CST!$A$2:$C$200,3,FALSE),""))</f>
        <v/>
      </c>
      <c r="L6120" s="10" t="str">
        <f>IF($G6120="", "", $G6120*(1-$V6120))</f>
        <v/>
      </c>
      <c r="M6120" s="30" t="str">
        <f t="shared" si="190"/>
        <v/>
      </c>
      <c r="N6120" s="30" t="str">
        <f t="shared" si="191"/>
        <v/>
      </c>
      <c r="O6120" s="5" t="str">
        <f>IF(D6120="","",
IF(AND(K6120&lt;&gt;"SIM",V6120&gt;0),"ERRO: % BC &gt; 0, mas NÃO permitida ❌",
IF(AND(K6120="SIM",V6120=0),"ATENÇÃO: BC permitida, mas % = 0 🔎",
"Base de cálculo aplicada corretamente ✅")))</f>
        <v/>
      </c>
      <c r="P6120" s="5" t="str">
        <f>IF(D6120="","",
IF(AND(Q6120&lt;&gt;"SIM",U6120&gt;0),"ERRO: % alíquota &gt; 0, mas NÃO permitida ❌",
IF(AND(Q6120="SIM",U6120=0),"ATENÇÃO: alíquota permitida, mas % = 0 🔎",
"Alíquota aplicada corretamente ✅")))</f>
        <v/>
      </c>
      <c r="Q6120" s="5" t="str">
        <f>IF(E6120="","",IFERROR(VLOOKUP(E6120,REGRAS_CST!$A$2:$D$200,4,FALSE),""))</f>
        <v/>
      </c>
      <c r="R6120" s="8"/>
      <c r="S6120" s="7">
        <f>IF($H6120="","",$H6120*(1-$U6120))</f>
        <v>8.9999999999999993E-3</v>
      </c>
      <c r="T6120" s="7">
        <f>IF($I6120="","",$I6120*(1-$U6120))</f>
        <v>1E-3</v>
      </c>
      <c r="U6120" s="7">
        <f>IFERROR(INDEX(BASE_CCLASSTRIB!$E:$E, MATCH(TEXT($D6120,"000000"), BASE_CCLASSTRIB!$A:$A, 0))/100, 0)</f>
        <v>0</v>
      </c>
      <c r="V6120" s="21">
        <f>IFERROR(INDEX(BASE_CCLASSTRIB!$F:$F, MATCH(TEXT($D6120,"000000"), BASE_CCLASSTRIB!$A:$A, 0))/100, 0)</f>
        <v>0</v>
      </c>
    </row>
    <row r="6121" spans="2:22" ht="15.75" customHeight="1" thickTop="1" thickBot="1">
      <c r="B6121" s="8"/>
      <c r="C6121" s="8"/>
      <c r="E6121" s="8" t="str">
        <f>IF(D6121="","",LEFT(D6121,3))</f>
        <v/>
      </c>
      <c r="F6121" s="5" t="str">
        <f>IF(E6121="","",IFERROR(VLOOKUP(E6121,REGRAS_CST!$A$2:$B$200,2,FALSE),""))</f>
        <v/>
      </c>
      <c r="H6121" s="7">
        <v>8.9999999999999993E-3</v>
      </c>
      <c r="I6121" s="7">
        <v>1E-3</v>
      </c>
      <c r="K6121" s="5" t="str">
        <f>IF(E6121="","",IFERROR(VLOOKUP(E6121,REGRAS_CST!$A$2:$C$200,3,FALSE),""))</f>
        <v/>
      </c>
      <c r="L6121" s="10" t="str">
        <f>IF($G6121="", "", $G6121*(1-$V6121))</f>
        <v/>
      </c>
      <c r="M6121" s="30" t="str">
        <f t="shared" si="190"/>
        <v/>
      </c>
      <c r="N6121" s="30" t="str">
        <f t="shared" si="191"/>
        <v/>
      </c>
      <c r="O6121" s="5" t="str">
        <f>IF(D6121="","",
IF(AND(K6121&lt;&gt;"SIM",V6121&gt;0),"ERRO: % BC &gt; 0, mas NÃO permitida ❌",
IF(AND(K6121="SIM",V6121=0),"ATENÇÃO: BC permitida, mas % = 0 🔎",
"Base de cálculo aplicada corretamente ✅")))</f>
        <v/>
      </c>
      <c r="P6121" s="5" t="str">
        <f>IF(D6121="","",
IF(AND(Q6121&lt;&gt;"SIM",U6121&gt;0),"ERRO: % alíquota &gt; 0, mas NÃO permitida ❌",
IF(AND(Q6121="SIM",U6121=0),"ATENÇÃO: alíquota permitida, mas % = 0 🔎",
"Alíquota aplicada corretamente ✅")))</f>
        <v/>
      </c>
      <c r="Q6121" s="5" t="str">
        <f>IF(E6121="","",IFERROR(VLOOKUP(E6121,REGRAS_CST!$A$2:$D$200,4,FALSE),""))</f>
        <v/>
      </c>
      <c r="R6121" s="8"/>
      <c r="S6121" s="7">
        <f>IF($H6121="","",$H6121*(1-$U6121))</f>
        <v>8.9999999999999993E-3</v>
      </c>
      <c r="T6121" s="7">
        <f>IF($I6121="","",$I6121*(1-$U6121))</f>
        <v>1E-3</v>
      </c>
      <c r="U6121" s="7">
        <f>IFERROR(INDEX(BASE_CCLASSTRIB!$E:$E, MATCH(TEXT($D6121,"000000"), BASE_CCLASSTRIB!$A:$A, 0))/100, 0)</f>
        <v>0</v>
      </c>
      <c r="V6121" s="21">
        <f>IFERROR(INDEX(BASE_CCLASSTRIB!$F:$F, MATCH(TEXT($D6121,"000000"), BASE_CCLASSTRIB!$A:$A, 0))/100, 0)</f>
        <v>0</v>
      </c>
    </row>
    <row r="6122" spans="2:22" ht="15.75" customHeight="1" thickTop="1" thickBot="1">
      <c r="B6122" s="8"/>
      <c r="C6122" s="8"/>
      <c r="E6122" s="8" t="str">
        <f>IF(D6122="","",LEFT(D6122,3))</f>
        <v/>
      </c>
      <c r="F6122" s="5" t="str">
        <f>IF(E6122="","",IFERROR(VLOOKUP(E6122,REGRAS_CST!$A$2:$B$200,2,FALSE),""))</f>
        <v/>
      </c>
      <c r="H6122" s="7">
        <v>8.9999999999999993E-3</v>
      </c>
      <c r="I6122" s="7">
        <v>1E-3</v>
      </c>
      <c r="K6122" s="5" t="str">
        <f>IF(E6122="","",IFERROR(VLOOKUP(E6122,REGRAS_CST!$A$2:$C$200,3,FALSE),""))</f>
        <v/>
      </c>
      <c r="L6122" s="10" t="str">
        <f>IF($G6122="", "", $G6122*(1-$V6122))</f>
        <v/>
      </c>
      <c r="M6122" s="30" t="str">
        <f t="shared" si="190"/>
        <v/>
      </c>
      <c r="N6122" s="30" t="str">
        <f t="shared" si="191"/>
        <v/>
      </c>
      <c r="O6122" s="5" t="str">
        <f>IF(D6122="","",
IF(AND(K6122&lt;&gt;"SIM",V6122&gt;0),"ERRO: % BC &gt; 0, mas NÃO permitida ❌",
IF(AND(K6122="SIM",V6122=0),"ATENÇÃO: BC permitida, mas % = 0 🔎",
"Base de cálculo aplicada corretamente ✅")))</f>
        <v/>
      </c>
      <c r="P6122" s="5" t="str">
        <f>IF(D6122="","",
IF(AND(Q6122&lt;&gt;"SIM",U6122&gt;0),"ERRO: % alíquota &gt; 0, mas NÃO permitida ❌",
IF(AND(Q6122="SIM",U6122=0),"ATENÇÃO: alíquota permitida, mas % = 0 🔎",
"Alíquota aplicada corretamente ✅")))</f>
        <v/>
      </c>
      <c r="Q6122" s="5" t="str">
        <f>IF(E6122="","",IFERROR(VLOOKUP(E6122,REGRAS_CST!$A$2:$D$200,4,FALSE),""))</f>
        <v/>
      </c>
      <c r="R6122" s="8"/>
      <c r="S6122" s="7">
        <f>IF($H6122="","",$H6122*(1-$U6122))</f>
        <v>8.9999999999999993E-3</v>
      </c>
      <c r="T6122" s="7">
        <f>IF($I6122="","",$I6122*(1-$U6122))</f>
        <v>1E-3</v>
      </c>
      <c r="U6122" s="7">
        <f>IFERROR(INDEX(BASE_CCLASSTRIB!$E:$E, MATCH(TEXT($D6122,"000000"), BASE_CCLASSTRIB!$A:$A, 0))/100, 0)</f>
        <v>0</v>
      </c>
      <c r="V6122" s="21">
        <f>IFERROR(INDEX(BASE_CCLASSTRIB!$F:$F, MATCH(TEXT($D6122,"000000"), BASE_CCLASSTRIB!$A:$A, 0))/100, 0)</f>
        <v>0</v>
      </c>
    </row>
    <row r="6123" spans="2:22" ht="15.75" customHeight="1" thickTop="1" thickBot="1">
      <c r="B6123" s="8"/>
      <c r="C6123" s="8"/>
      <c r="E6123" s="8" t="str">
        <f>IF(D6123="","",LEFT(D6123,3))</f>
        <v/>
      </c>
      <c r="F6123" s="5" t="str">
        <f>IF(E6123="","",IFERROR(VLOOKUP(E6123,REGRAS_CST!$A$2:$B$200,2,FALSE),""))</f>
        <v/>
      </c>
      <c r="H6123" s="7">
        <v>8.9999999999999993E-3</v>
      </c>
      <c r="I6123" s="7">
        <v>1E-3</v>
      </c>
      <c r="K6123" s="5" t="str">
        <f>IF(E6123="","",IFERROR(VLOOKUP(E6123,REGRAS_CST!$A$2:$C$200,3,FALSE),""))</f>
        <v/>
      </c>
      <c r="L6123" s="10" t="str">
        <f>IF($G6123="", "", $G6123*(1-$V6123))</f>
        <v/>
      </c>
      <c r="M6123" s="30" t="str">
        <f t="shared" si="190"/>
        <v/>
      </c>
      <c r="N6123" s="30" t="str">
        <f t="shared" si="191"/>
        <v/>
      </c>
      <c r="O6123" s="5" t="str">
        <f>IF(D6123="","",
IF(AND(K6123&lt;&gt;"SIM",V6123&gt;0),"ERRO: % BC &gt; 0, mas NÃO permitida ❌",
IF(AND(K6123="SIM",V6123=0),"ATENÇÃO: BC permitida, mas % = 0 🔎",
"Base de cálculo aplicada corretamente ✅")))</f>
        <v/>
      </c>
      <c r="P6123" s="5" t="str">
        <f>IF(D6123="","",
IF(AND(Q6123&lt;&gt;"SIM",U6123&gt;0),"ERRO: % alíquota &gt; 0, mas NÃO permitida ❌",
IF(AND(Q6123="SIM",U6123=0),"ATENÇÃO: alíquota permitida, mas % = 0 🔎",
"Alíquota aplicada corretamente ✅")))</f>
        <v/>
      </c>
      <c r="Q6123" s="5" t="str">
        <f>IF(E6123="","",IFERROR(VLOOKUP(E6123,REGRAS_CST!$A$2:$D$200,4,FALSE),""))</f>
        <v/>
      </c>
      <c r="R6123" s="8"/>
      <c r="S6123" s="7">
        <f>IF($H6123="","",$H6123*(1-$U6123))</f>
        <v>8.9999999999999993E-3</v>
      </c>
      <c r="T6123" s="7">
        <f>IF($I6123="","",$I6123*(1-$U6123))</f>
        <v>1E-3</v>
      </c>
      <c r="U6123" s="7">
        <f>IFERROR(INDEX(BASE_CCLASSTRIB!$E:$E, MATCH(TEXT($D6123,"000000"), BASE_CCLASSTRIB!$A:$A, 0))/100, 0)</f>
        <v>0</v>
      </c>
      <c r="V6123" s="21">
        <f>IFERROR(INDEX(BASE_CCLASSTRIB!$F:$F, MATCH(TEXT($D6123,"000000"), BASE_CCLASSTRIB!$A:$A, 0))/100, 0)</f>
        <v>0</v>
      </c>
    </row>
    <row r="6124" spans="2:22" ht="15.75" customHeight="1" thickTop="1" thickBot="1">
      <c r="B6124" s="8"/>
      <c r="C6124" s="8"/>
      <c r="E6124" s="8" t="str">
        <f>IF(D6124="","",LEFT(D6124,3))</f>
        <v/>
      </c>
      <c r="F6124" s="5" t="str">
        <f>IF(E6124="","",IFERROR(VLOOKUP(E6124,REGRAS_CST!$A$2:$B$200,2,FALSE),""))</f>
        <v/>
      </c>
      <c r="H6124" s="7">
        <v>8.9999999999999993E-3</v>
      </c>
      <c r="I6124" s="7">
        <v>1E-3</v>
      </c>
      <c r="K6124" s="5" t="str">
        <f>IF(E6124="","",IFERROR(VLOOKUP(E6124,REGRAS_CST!$A$2:$C$200,3,FALSE),""))</f>
        <v/>
      </c>
      <c r="L6124" s="10" t="str">
        <f>IF($G6124="", "", $G6124*(1-$V6124))</f>
        <v/>
      </c>
      <c r="M6124" s="30" t="str">
        <f t="shared" si="190"/>
        <v/>
      </c>
      <c r="N6124" s="30" t="str">
        <f t="shared" si="191"/>
        <v/>
      </c>
      <c r="O6124" s="5" t="str">
        <f>IF(D6124="","",
IF(AND(K6124&lt;&gt;"SIM",V6124&gt;0),"ERRO: % BC &gt; 0, mas NÃO permitida ❌",
IF(AND(K6124="SIM",V6124=0),"ATENÇÃO: BC permitida, mas % = 0 🔎",
"Base de cálculo aplicada corretamente ✅")))</f>
        <v/>
      </c>
      <c r="P6124" s="5" t="str">
        <f>IF(D6124="","",
IF(AND(Q6124&lt;&gt;"SIM",U6124&gt;0),"ERRO: % alíquota &gt; 0, mas NÃO permitida ❌",
IF(AND(Q6124="SIM",U6124=0),"ATENÇÃO: alíquota permitida, mas % = 0 🔎",
"Alíquota aplicada corretamente ✅")))</f>
        <v/>
      </c>
      <c r="Q6124" s="5" t="str">
        <f>IF(E6124="","",IFERROR(VLOOKUP(E6124,REGRAS_CST!$A$2:$D$200,4,FALSE),""))</f>
        <v/>
      </c>
      <c r="R6124" s="8"/>
      <c r="S6124" s="7">
        <f>IF($H6124="","",$H6124*(1-$U6124))</f>
        <v>8.9999999999999993E-3</v>
      </c>
      <c r="T6124" s="7">
        <f>IF($I6124="","",$I6124*(1-$U6124))</f>
        <v>1E-3</v>
      </c>
      <c r="U6124" s="7">
        <f>IFERROR(INDEX(BASE_CCLASSTRIB!$E:$E, MATCH(TEXT($D6124,"000000"), BASE_CCLASSTRIB!$A:$A, 0))/100, 0)</f>
        <v>0</v>
      </c>
      <c r="V6124" s="21">
        <f>IFERROR(INDEX(BASE_CCLASSTRIB!$F:$F, MATCH(TEXT($D6124,"000000"), BASE_CCLASSTRIB!$A:$A, 0))/100, 0)</f>
        <v>0</v>
      </c>
    </row>
    <row r="6125" spans="2:22" ht="15.75" customHeight="1" thickTop="1" thickBot="1">
      <c r="B6125" s="8"/>
      <c r="C6125" s="8"/>
      <c r="E6125" s="8" t="str">
        <f>IF(D6125="","",LEFT(D6125,3))</f>
        <v/>
      </c>
      <c r="F6125" s="5" t="str">
        <f>IF(E6125="","",IFERROR(VLOOKUP(E6125,REGRAS_CST!$A$2:$B$200,2,FALSE),""))</f>
        <v/>
      </c>
      <c r="H6125" s="7">
        <v>8.9999999999999993E-3</v>
      </c>
      <c r="I6125" s="7">
        <v>1E-3</v>
      </c>
      <c r="K6125" s="5" t="str">
        <f>IF(E6125="","",IFERROR(VLOOKUP(E6125,REGRAS_CST!$A$2:$C$200,3,FALSE),""))</f>
        <v/>
      </c>
      <c r="L6125" s="10" t="str">
        <f>IF($G6125="", "", $G6125*(1-$V6125))</f>
        <v/>
      </c>
      <c r="M6125" s="30" t="str">
        <f t="shared" si="190"/>
        <v/>
      </c>
      <c r="N6125" s="30" t="str">
        <f t="shared" si="191"/>
        <v/>
      </c>
      <c r="O6125" s="5" t="str">
        <f>IF(D6125="","",
IF(AND(K6125&lt;&gt;"SIM",V6125&gt;0),"ERRO: % BC &gt; 0, mas NÃO permitida ❌",
IF(AND(K6125="SIM",V6125=0),"ATENÇÃO: BC permitida, mas % = 0 🔎",
"Base de cálculo aplicada corretamente ✅")))</f>
        <v/>
      </c>
      <c r="P6125" s="5" t="str">
        <f>IF(D6125="","",
IF(AND(Q6125&lt;&gt;"SIM",U6125&gt;0),"ERRO: % alíquota &gt; 0, mas NÃO permitida ❌",
IF(AND(Q6125="SIM",U6125=0),"ATENÇÃO: alíquota permitida, mas % = 0 🔎",
"Alíquota aplicada corretamente ✅")))</f>
        <v/>
      </c>
      <c r="Q6125" s="5" t="str">
        <f>IF(E6125="","",IFERROR(VLOOKUP(E6125,REGRAS_CST!$A$2:$D$200,4,FALSE),""))</f>
        <v/>
      </c>
      <c r="R6125" s="8"/>
      <c r="S6125" s="7">
        <f>IF($H6125="","",$H6125*(1-$U6125))</f>
        <v>8.9999999999999993E-3</v>
      </c>
      <c r="T6125" s="7">
        <f>IF($I6125="","",$I6125*(1-$U6125))</f>
        <v>1E-3</v>
      </c>
      <c r="U6125" s="7">
        <f>IFERROR(INDEX(BASE_CCLASSTRIB!$E:$E, MATCH(TEXT($D6125,"000000"), BASE_CCLASSTRIB!$A:$A, 0))/100, 0)</f>
        <v>0</v>
      </c>
      <c r="V6125" s="21">
        <f>IFERROR(INDEX(BASE_CCLASSTRIB!$F:$F, MATCH(TEXT($D6125,"000000"), BASE_CCLASSTRIB!$A:$A, 0))/100, 0)</f>
        <v>0</v>
      </c>
    </row>
    <row r="6126" spans="2:22" ht="15.75" customHeight="1" thickTop="1" thickBot="1">
      <c r="B6126" s="8"/>
      <c r="C6126" s="8"/>
      <c r="E6126" s="8" t="str">
        <f>IF(D6126="","",LEFT(D6126,3))</f>
        <v/>
      </c>
      <c r="F6126" s="5" t="str">
        <f>IF(E6126="","",IFERROR(VLOOKUP(E6126,REGRAS_CST!$A$2:$B$200,2,FALSE),""))</f>
        <v/>
      </c>
      <c r="H6126" s="7">
        <v>8.9999999999999993E-3</v>
      </c>
      <c r="I6126" s="7">
        <v>1E-3</v>
      </c>
      <c r="K6126" s="5" t="str">
        <f>IF(E6126="","",IFERROR(VLOOKUP(E6126,REGRAS_CST!$A$2:$C$200,3,FALSE),""))</f>
        <v/>
      </c>
      <c r="L6126" s="10" t="str">
        <f>IF($G6126="", "", $G6126*(1-$V6126))</f>
        <v/>
      </c>
      <c r="M6126" s="30" t="str">
        <f t="shared" si="190"/>
        <v/>
      </c>
      <c r="N6126" s="30" t="str">
        <f t="shared" si="191"/>
        <v/>
      </c>
      <c r="O6126" s="5" t="str">
        <f>IF(D6126="","",
IF(AND(K6126&lt;&gt;"SIM",V6126&gt;0),"ERRO: % BC &gt; 0, mas NÃO permitida ❌",
IF(AND(K6126="SIM",V6126=0),"ATENÇÃO: BC permitida, mas % = 0 🔎",
"Base de cálculo aplicada corretamente ✅")))</f>
        <v/>
      </c>
      <c r="P6126" s="5" t="str">
        <f>IF(D6126="","",
IF(AND(Q6126&lt;&gt;"SIM",U6126&gt;0),"ERRO: % alíquota &gt; 0, mas NÃO permitida ❌",
IF(AND(Q6126="SIM",U6126=0),"ATENÇÃO: alíquota permitida, mas % = 0 🔎",
"Alíquota aplicada corretamente ✅")))</f>
        <v/>
      </c>
      <c r="Q6126" s="5" t="str">
        <f>IF(E6126="","",IFERROR(VLOOKUP(E6126,REGRAS_CST!$A$2:$D$200,4,FALSE),""))</f>
        <v/>
      </c>
      <c r="R6126" s="8"/>
      <c r="S6126" s="7">
        <f>IF($H6126="","",$H6126*(1-$U6126))</f>
        <v>8.9999999999999993E-3</v>
      </c>
      <c r="T6126" s="7">
        <f>IF($I6126="","",$I6126*(1-$U6126))</f>
        <v>1E-3</v>
      </c>
      <c r="U6126" s="7">
        <f>IFERROR(INDEX(BASE_CCLASSTRIB!$E:$E, MATCH(TEXT($D6126,"000000"), BASE_CCLASSTRIB!$A:$A, 0))/100, 0)</f>
        <v>0</v>
      </c>
      <c r="V6126" s="21">
        <f>IFERROR(INDEX(BASE_CCLASSTRIB!$F:$F, MATCH(TEXT($D6126,"000000"), BASE_CCLASSTRIB!$A:$A, 0))/100, 0)</f>
        <v>0</v>
      </c>
    </row>
    <row r="6127" spans="2:22" ht="15.75" customHeight="1" thickTop="1" thickBot="1">
      <c r="B6127" s="8"/>
      <c r="C6127" s="8"/>
      <c r="E6127" s="8" t="str">
        <f>IF(D6127="","",LEFT(D6127,3))</f>
        <v/>
      </c>
      <c r="F6127" s="5" t="str">
        <f>IF(E6127="","",IFERROR(VLOOKUP(E6127,REGRAS_CST!$A$2:$B$200,2,FALSE),""))</f>
        <v/>
      </c>
      <c r="H6127" s="7">
        <v>8.9999999999999993E-3</v>
      </c>
      <c r="I6127" s="7">
        <v>1E-3</v>
      </c>
      <c r="K6127" s="5" t="str">
        <f>IF(E6127="","",IFERROR(VLOOKUP(E6127,REGRAS_CST!$A$2:$C$200,3,FALSE),""))</f>
        <v/>
      </c>
      <c r="L6127" s="10" t="str">
        <f>IF($G6127="", "", $G6127*(1-$V6127))</f>
        <v/>
      </c>
      <c r="M6127" s="30" t="str">
        <f t="shared" si="190"/>
        <v/>
      </c>
      <c r="N6127" s="30" t="str">
        <f t="shared" si="191"/>
        <v/>
      </c>
      <c r="O6127" s="5" t="str">
        <f>IF(D6127="","",
IF(AND(K6127&lt;&gt;"SIM",V6127&gt;0),"ERRO: % BC &gt; 0, mas NÃO permitida ❌",
IF(AND(K6127="SIM",V6127=0),"ATENÇÃO: BC permitida, mas % = 0 🔎",
"Base de cálculo aplicada corretamente ✅")))</f>
        <v/>
      </c>
      <c r="P6127" s="5" t="str">
        <f>IF(D6127="","",
IF(AND(Q6127&lt;&gt;"SIM",U6127&gt;0),"ERRO: % alíquota &gt; 0, mas NÃO permitida ❌",
IF(AND(Q6127="SIM",U6127=0),"ATENÇÃO: alíquota permitida, mas % = 0 🔎",
"Alíquota aplicada corretamente ✅")))</f>
        <v/>
      </c>
      <c r="Q6127" s="5" t="str">
        <f>IF(E6127="","",IFERROR(VLOOKUP(E6127,REGRAS_CST!$A$2:$D$200,4,FALSE),""))</f>
        <v/>
      </c>
      <c r="R6127" s="8"/>
      <c r="S6127" s="7">
        <f>IF($H6127="","",$H6127*(1-$U6127))</f>
        <v>8.9999999999999993E-3</v>
      </c>
      <c r="T6127" s="7">
        <f>IF($I6127="","",$I6127*(1-$U6127))</f>
        <v>1E-3</v>
      </c>
      <c r="U6127" s="7">
        <f>IFERROR(INDEX(BASE_CCLASSTRIB!$E:$E, MATCH(TEXT($D6127,"000000"), BASE_CCLASSTRIB!$A:$A, 0))/100, 0)</f>
        <v>0</v>
      </c>
      <c r="V6127" s="21">
        <f>IFERROR(INDEX(BASE_CCLASSTRIB!$F:$F, MATCH(TEXT($D6127,"000000"), BASE_CCLASSTRIB!$A:$A, 0))/100, 0)</f>
        <v>0</v>
      </c>
    </row>
    <row r="6128" spans="2:22" ht="15.75" customHeight="1" thickTop="1" thickBot="1">
      <c r="B6128" s="8"/>
      <c r="C6128" s="8"/>
      <c r="E6128" s="8" t="str">
        <f>IF(D6128="","",LEFT(D6128,3))</f>
        <v/>
      </c>
      <c r="F6128" s="5" t="str">
        <f>IF(E6128="","",IFERROR(VLOOKUP(E6128,REGRAS_CST!$A$2:$B$200,2,FALSE),""))</f>
        <v/>
      </c>
      <c r="H6128" s="7">
        <v>8.9999999999999993E-3</v>
      </c>
      <c r="I6128" s="7">
        <v>1E-3</v>
      </c>
      <c r="K6128" s="5" t="str">
        <f>IF(E6128="","",IFERROR(VLOOKUP(E6128,REGRAS_CST!$A$2:$C$200,3,FALSE),""))</f>
        <v/>
      </c>
      <c r="L6128" s="10" t="str">
        <f>IF($G6128="", "", $G6128*(1-$V6128))</f>
        <v/>
      </c>
      <c r="M6128" s="30" t="str">
        <f t="shared" si="190"/>
        <v/>
      </c>
      <c r="N6128" s="30" t="str">
        <f t="shared" si="191"/>
        <v/>
      </c>
      <c r="O6128" s="5" t="str">
        <f>IF(D6128="","",
IF(AND(K6128&lt;&gt;"SIM",V6128&gt;0),"ERRO: % BC &gt; 0, mas NÃO permitida ❌",
IF(AND(K6128="SIM",V6128=0),"ATENÇÃO: BC permitida, mas % = 0 🔎",
"Base de cálculo aplicada corretamente ✅")))</f>
        <v/>
      </c>
      <c r="P6128" s="5" t="str">
        <f>IF(D6128="","",
IF(AND(Q6128&lt;&gt;"SIM",U6128&gt;0),"ERRO: % alíquota &gt; 0, mas NÃO permitida ❌",
IF(AND(Q6128="SIM",U6128=0),"ATENÇÃO: alíquota permitida, mas % = 0 🔎",
"Alíquota aplicada corretamente ✅")))</f>
        <v/>
      </c>
      <c r="Q6128" s="5" t="str">
        <f>IF(E6128="","",IFERROR(VLOOKUP(E6128,REGRAS_CST!$A$2:$D$200,4,FALSE),""))</f>
        <v/>
      </c>
      <c r="R6128" s="8"/>
      <c r="S6128" s="7">
        <f>IF($H6128="","",$H6128*(1-$U6128))</f>
        <v>8.9999999999999993E-3</v>
      </c>
      <c r="T6128" s="7">
        <f>IF($I6128="","",$I6128*(1-$U6128))</f>
        <v>1E-3</v>
      </c>
      <c r="U6128" s="7">
        <f>IFERROR(INDEX(BASE_CCLASSTRIB!$E:$E, MATCH(TEXT($D6128,"000000"), BASE_CCLASSTRIB!$A:$A, 0))/100, 0)</f>
        <v>0</v>
      </c>
      <c r="V6128" s="21">
        <f>IFERROR(INDEX(BASE_CCLASSTRIB!$F:$F, MATCH(TEXT($D6128,"000000"), BASE_CCLASSTRIB!$A:$A, 0))/100, 0)</f>
        <v>0</v>
      </c>
    </row>
    <row r="6129" spans="2:22" ht="15.75" customHeight="1" thickTop="1" thickBot="1">
      <c r="B6129" s="8"/>
      <c r="C6129" s="8"/>
      <c r="E6129" s="8" t="str">
        <f>IF(D6129="","",LEFT(D6129,3))</f>
        <v/>
      </c>
      <c r="F6129" s="5" t="str">
        <f>IF(E6129="","",IFERROR(VLOOKUP(E6129,REGRAS_CST!$A$2:$B$200,2,FALSE),""))</f>
        <v/>
      </c>
      <c r="H6129" s="7">
        <v>8.9999999999999993E-3</v>
      </c>
      <c r="I6129" s="7">
        <v>1E-3</v>
      </c>
      <c r="K6129" s="5" t="str">
        <f>IF(E6129="","",IFERROR(VLOOKUP(E6129,REGRAS_CST!$A$2:$C$200,3,FALSE),""))</f>
        <v/>
      </c>
      <c r="L6129" s="10" t="str">
        <f>IF($G6129="", "", $G6129*(1-$V6129))</f>
        <v/>
      </c>
      <c r="M6129" s="30" t="str">
        <f t="shared" si="190"/>
        <v/>
      </c>
      <c r="N6129" s="30" t="str">
        <f t="shared" si="191"/>
        <v/>
      </c>
      <c r="O6129" s="5" t="str">
        <f>IF(D6129="","",
IF(AND(K6129&lt;&gt;"SIM",V6129&gt;0),"ERRO: % BC &gt; 0, mas NÃO permitida ❌",
IF(AND(K6129="SIM",V6129=0),"ATENÇÃO: BC permitida, mas % = 0 🔎",
"Base de cálculo aplicada corretamente ✅")))</f>
        <v/>
      </c>
      <c r="P6129" s="5" t="str">
        <f>IF(D6129="","",
IF(AND(Q6129&lt;&gt;"SIM",U6129&gt;0),"ERRO: % alíquota &gt; 0, mas NÃO permitida ❌",
IF(AND(Q6129="SIM",U6129=0),"ATENÇÃO: alíquota permitida, mas % = 0 🔎",
"Alíquota aplicada corretamente ✅")))</f>
        <v/>
      </c>
      <c r="Q6129" s="5" t="str">
        <f>IF(E6129="","",IFERROR(VLOOKUP(E6129,REGRAS_CST!$A$2:$D$200,4,FALSE),""))</f>
        <v/>
      </c>
      <c r="R6129" s="8"/>
      <c r="S6129" s="7">
        <f>IF($H6129="","",$H6129*(1-$U6129))</f>
        <v>8.9999999999999993E-3</v>
      </c>
      <c r="T6129" s="7">
        <f>IF($I6129="","",$I6129*(1-$U6129))</f>
        <v>1E-3</v>
      </c>
      <c r="U6129" s="7">
        <f>IFERROR(INDEX(BASE_CCLASSTRIB!$E:$E, MATCH(TEXT($D6129,"000000"), BASE_CCLASSTRIB!$A:$A, 0))/100, 0)</f>
        <v>0</v>
      </c>
      <c r="V6129" s="21">
        <f>IFERROR(INDEX(BASE_CCLASSTRIB!$F:$F, MATCH(TEXT($D6129,"000000"), BASE_CCLASSTRIB!$A:$A, 0))/100, 0)</f>
        <v>0</v>
      </c>
    </row>
    <row r="6130" spans="2:22" ht="15.75" customHeight="1" thickTop="1" thickBot="1">
      <c r="B6130" s="8"/>
      <c r="C6130" s="8"/>
      <c r="E6130" s="8" t="str">
        <f>IF(D6130="","",LEFT(D6130,3))</f>
        <v/>
      </c>
      <c r="F6130" s="5" t="str">
        <f>IF(E6130="","",IFERROR(VLOOKUP(E6130,REGRAS_CST!$A$2:$B$200,2,FALSE),""))</f>
        <v/>
      </c>
      <c r="H6130" s="7">
        <v>8.9999999999999993E-3</v>
      </c>
      <c r="I6130" s="7">
        <v>1E-3</v>
      </c>
      <c r="K6130" s="5" t="str">
        <f>IF(E6130="","",IFERROR(VLOOKUP(E6130,REGRAS_CST!$A$2:$C$200,3,FALSE),""))</f>
        <v/>
      </c>
      <c r="L6130" s="10" t="str">
        <f>IF($G6130="", "", $G6130*(1-$V6130))</f>
        <v/>
      </c>
      <c r="M6130" s="30" t="str">
        <f t="shared" si="190"/>
        <v/>
      </c>
      <c r="N6130" s="30" t="str">
        <f t="shared" si="191"/>
        <v/>
      </c>
      <c r="O6130" s="5" t="str">
        <f>IF(D6130="","",
IF(AND(K6130&lt;&gt;"SIM",V6130&gt;0),"ERRO: % BC &gt; 0, mas NÃO permitida ❌",
IF(AND(K6130="SIM",V6130=0),"ATENÇÃO: BC permitida, mas % = 0 🔎",
"Base de cálculo aplicada corretamente ✅")))</f>
        <v/>
      </c>
      <c r="P6130" s="5" t="str">
        <f>IF(D6130="","",
IF(AND(Q6130&lt;&gt;"SIM",U6130&gt;0),"ERRO: % alíquota &gt; 0, mas NÃO permitida ❌",
IF(AND(Q6130="SIM",U6130=0),"ATENÇÃO: alíquota permitida, mas % = 0 🔎",
"Alíquota aplicada corretamente ✅")))</f>
        <v/>
      </c>
      <c r="Q6130" s="5" t="str">
        <f>IF(E6130="","",IFERROR(VLOOKUP(E6130,REGRAS_CST!$A$2:$D$200,4,FALSE),""))</f>
        <v/>
      </c>
      <c r="R6130" s="8"/>
      <c r="S6130" s="7">
        <f>IF($H6130="","",$H6130*(1-$U6130))</f>
        <v>8.9999999999999993E-3</v>
      </c>
      <c r="T6130" s="7">
        <f>IF($I6130="","",$I6130*(1-$U6130))</f>
        <v>1E-3</v>
      </c>
      <c r="U6130" s="7">
        <f>IFERROR(INDEX(BASE_CCLASSTRIB!$E:$E, MATCH(TEXT($D6130,"000000"), BASE_CCLASSTRIB!$A:$A, 0))/100, 0)</f>
        <v>0</v>
      </c>
      <c r="V6130" s="21">
        <f>IFERROR(INDEX(BASE_CCLASSTRIB!$F:$F, MATCH(TEXT($D6130,"000000"), BASE_CCLASSTRIB!$A:$A, 0))/100, 0)</f>
        <v>0</v>
      </c>
    </row>
    <row r="6131" spans="2:22" ht="15.75" customHeight="1" thickTop="1" thickBot="1">
      <c r="B6131" s="8"/>
      <c r="C6131" s="8"/>
      <c r="E6131" s="8" t="str">
        <f>IF(D6131="","",LEFT(D6131,3))</f>
        <v/>
      </c>
      <c r="F6131" s="5" t="str">
        <f>IF(E6131="","",IFERROR(VLOOKUP(E6131,REGRAS_CST!$A$2:$B$200,2,FALSE),""))</f>
        <v/>
      </c>
      <c r="H6131" s="7">
        <v>8.9999999999999993E-3</v>
      </c>
      <c r="I6131" s="7">
        <v>1E-3</v>
      </c>
      <c r="K6131" s="5" t="str">
        <f>IF(E6131="","",IFERROR(VLOOKUP(E6131,REGRAS_CST!$A$2:$C$200,3,FALSE),""))</f>
        <v/>
      </c>
      <c r="L6131" s="10" t="str">
        <f>IF($G6131="", "", $G6131*(1-$V6131))</f>
        <v/>
      </c>
      <c r="M6131" s="30" t="str">
        <f t="shared" si="190"/>
        <v/>
      </c>
      <c r="N6131" s="30" t="str">
        <f t="shared" si="191"/>
        <v/>
      </c>
      <c r="O6131" s="5" t="str">
        <f>IF(D6131="","",
IF(AND(K6131&lt;&gt;"SIM",V6131&gt;0),"ERRO: % BC &gt; 0, mas NÃO permitida ❌",
IF(AND(K6131="SIM",V6131=0),"ATENÇÃO: BC permitida, mas % = 0 🔎",
"Base de cálculo aplicada corretamente ✅")))</f>
        <v/>
      </c>
      <c r="P6131" s="5" t="str">
        <f>IF(D6131="","",
IF(AND(Q6131&lt;&gt;"SIM",U6131&gt;0),"ERRO: % alíquota &gt; 0, mas NÃO permitida ❌",
IF(AND(Q6131="SIM",U6131=0),"ATENÇÃO: alíquota permitida, mas % = 0 🔎",
"Alíquota aplicada corretamente ✅")))</f>
        <v/>
      </c>
      <c r="Q6131" s="5" t="str">
        <f>IF(E6131="","",IFERROR(VLOOKUP(E6131,REGRAS_CST!$A$2:$D$200,4,FALSE),""))</f>
        <v/>
      </c>
      <c r="R6131" s="8"/>
      <c r="S6131" s="7">
        <f>IF($H6131="","",$H6131*(1-$U6131))</f>
        <v>8.9999999999999993E-3</v>
      </c>
      <c r="T6131" s="7">
        <f>IF($I6131="","",$I6131*(1-$U6131))</f>
        <v>1E-3</v>
      </c>
      <c r="U6131" s="7">
        <f>IFERROR(INDEX(BASE_CCLASSTRIB!$E:$E, MATCH(TEXT($D6131,"000000"), BASE_CCLASSTRIB!$A:$A, 0))/100, 0)</f>
        <v>0</v>
      </c>
      <c r="V6131" s="21">
        <f>IFERROR(INDEX(BASE_CCLASSTRIB!$F:$F, MATCH(TEXT($D6131,"000000"), BASE_CCLASSTRIB!$A:$A, 0))/100, 0)</f>
        <v>0</v>
      </c>
    </row>
    <row r="6132" spans="2:22" ht="15.75" customHeight="1" thickTop="1" thickBot="1">
      <c r="B6132" s="8"/>
      <c r="C6132" s="8"/>
      <c r="E6132" s="8" t="str">
        <f>IF(D6132="","",LEFT(D6132,3))</f>
        <v/>
      </c>
      <c r="F6132" s="5" t="str">
        <f>IF(E6132="","",IFERROR(VLOOKUP(E6132,REGRAS_CST!$A$2:$B$200,2,FALSE),""))</f>
        <v/>
      </c>
      <c r="H6132" s="7">
        <v>8.9999999999999993E-3</v>
      </c>
      <c r="I6132" s="7">
        <v>1E-3</v>
      </c>
      <c r="K6132" s="5" t="str">
        <f>IF(E6132="","",IFERROR(VLOOKUP(E6132,REGRAS_CST!$A$2:$C$200,3,FALSE),""))</f>
        <v/>
      </c>
      <c r="L6132" s="10" t="str">
        <f>IF($G6132="", "", $G6132*(1-$V6132))</f>
        <v/>
      </c>
      <c r="M6132" s="30" t="str">
        <f t="shared" si="190"/>
        <v/>
      </c>
      <c r="N6132" s="30" t="str">
        <f t="shared" si="191"/>
        <v/>
      </c>
      <c r="O6132" s="5" t="str">
        <f>IF(D6132="","",
IF(AND(K6132&lt;&gt;"SIM",V6132&gt;0),"ERRO: % BC &gt; 0, mas NÃO permitida ❌",
IF(AND(K6132="SIM",V6132=0),"ATENÇÃO: BC permitida, mas % = 0 🔎",
"Base de cálculo aplicada corretamente ✅")))</f>
        <v/>
      </c>
      <c r="P6132" s="5" t="str">
        <f>IF(D6132="","",
IF(AND(Q6132&lt;&gt;"SIM",U6132&gt;0),"ERRO: % alíquota &gt; 0, mas NÃO permitida ❌",
IF(AND(Q6132="SIM",U6132=0),"ATENÇÃO: alíquota permitida, mas % = 0 🔎",
"Alíquota aplicada corretamente ✅")))</f>
        <v/>
      </c>
      <c r="Q6132" s="5" t="str">
        <f>IF(E6132="","",IFERROR(VLOOKUP(E6132,REGRAS_CST!$A$2:$D$200,4,FALSE),""))</f>
        <v/>
      </c>
      <c r="R6132" s="8"/>
      <c r="S6132" s="7">
        <f>IF($H6132="","",$H6132*(1-$U6132))</f>
        <v>8.9999999999999993E-3</v>
      </c>
      <c r="T6132" s="7">
        <f>IF($I6132="","",$I6132*(1-$U6132))</f>
        <v>1E-3</v>
      </c>
      <c r="U6132" s="7">
        <f>IFERROR(INDEX(BASE_CCLASSTRIB!$E:$E, MATCH(TEXT($D6132,"000000"), BASE_CCLASSTRIB!$A:$A, 0))/100, 0)</f>
        <v>0</v>
      </c>
      <c r="V6132" s="21">
        <f>IFERROR(INDEX(BASE_CCLASSTRIB!$F:$F, MATCH(TEXT($D6132,"000000"), BASE_CCLASSTRIB!$A:$A, 0))/100, 0)</f>
        <v>0</v>
      </c>
    </row>
    <row r="6133" spans="2:22" ht="15.75" customHeight="1" thickTop="1" thickBot="1">
      <c r="B6133" s="8"/>
      <c r="C6133" s="8"/>
      <c r="E6133" s="8" t="str">
        <f>IF(D6133="","",LEFT(D6133,3))</f>
        <v/>
      </c>
      <c r="F6133" s="5" t="str">
        <f>IF(E6133="","",IFERROR(VLOOKUP(E6133,REGRAS_CST!$A$2:$B$200,2,FALSE),""))</f>
        <v/>
      </c>
      <c r="H6133" s="7">
        <v>8.9999999999999993E-3</v>
      </c>
      <c r="I6133" s="7">
        <v>1E-3</v>
      </c>
      <c r="K6133" s="5" t="str">
        <f>IF(E6133="","",IFERROR(VLOOKUP(E6133,REGRAS_CST!$A$2:$C$200,3,FALSE),""))</f>
        <v/>
      </c>
      <c r="L6133" s="10" t="str">
        <f>IF($G6133="", "", $G6133*(1-$V6133))</f>
        <v/>
      </c>
      <c r="M6133" s="30" t="str">
        <f t="shared" si="190"/>
        <v/>
      </c>
      <c r="N6133" s="30" t="str">
        <f t="shared" si="191"/>
        <v/>
      </c>
      <c r="O6133" s="5" t="str">
        <f>IF(D6133="","",
IF(AND(K6133&lt;&gt;"SIM",V6133&gt;0),"ERRO: % BC &gt; 0, mas NÃO permitida ❌",
IF(AND(K6133="SIM",V6133=0),"ATENÇÃO: BC permitida, mas % = 0 🔎",
"Base de cálculo aplicada corretamente ✅")))</f>
        <v/>
      </c>
      <c r="P6133" s="5" t="str">
        <f>IF(D6133="","",
IF(AND(Q6133&lt;&gt;"SIM",U6133&gt;0),"ERRO: % alíquota &gt; 0, mas NÃO permitida ❌",
IF(AND(Q6133="SIM",U6133=0),"ATENÇÃO: alíquota permitida, mas % = 0 🔎",
"Alíquota aplicada corretamente ✅")))</f>
        <v/>
      </c>
      <c r="Q6133" s="5" t="str">
        <f>IF(E6133="","",IFERROR(VLOOKUP(E6133,REGRAS_CST!$A$2:$D$200,4,FALSE),""))</f>
        <v/>
      </c>
      <c r="R6133" s="8"/>
      <c r="S6133" s="7">
        <f>IF($H6133="","",$H6133*(1-$U6133))</f>
        <v>8.9999999999999993E-3</v>
      </c>
      <c r="T6133" s="7">
        <f>IF($I6133="","",$I6133*(1-$U6133))</f>
        <v>1E-3</v>
      </c>
      <c r="U6133" s="7">
        <f>IFERROR(INDEX(BASE_CCLASSTRIB!$E:$E, MATCH(TEXT($D6133,"000000"), BASE_CCLASSTRIB!$A:$A, 0))/100, 0)</f>
        <v>0</v>
      </c>
      <c r="V6133" s="21">
        <f>IFERROR(INDEX(BASE_CCLASSTRIB!$F:$F, MATCH(TEXT($D6133,"000000"), BASE_CCLASSTRIB!$A:$A, 0))/100, 0)</f>
        <v>0</v>
      </c>
    </row>
    <row r="6134" spans="2:22" ht="15.75" customHeight="1" thickTop="1" thickBot="1">
      <c r="B6134" s="8"/>
      <c r="C6134" s="8"/>
      <c r="E6134" s="8" t="str">
        <f>IF(D6134="","",LEFT(D6134,3))</f>
        <v/>
      </c>
      <c r="F6134" s="5" t="str">
        <f>IF(E6134="","",IFERROR(VLOOKUP(E6134,REGRAS_CST!$A$2:$B$200,2,FALSE),""))</f>
        <v/>
      </c>
      <c r="H6134" s="7">
        <v>8.9999999999999993E-3</v>
      </c>
      <c r="I6134" s="7">
        <v>1E-3</v>
      </c>
      <c r="K6134" s="5" t="str">
        <f>IF(E6134="","",IFERROR(VLOOKUP(E6134,REGRAS_CST!$A$2:$C$200,3,FALSE),""))</f>
        <v/>
      </c>
      <c r="L6134" s="10" t="str">
        <f>IF($G6134="", "", $G6134*(1-$V6134))</f>
        <v/>
      </c>
      <c r="M6134" s="30" t="str">
        <f t="shared" si="190"/>
        <v/>
      </c>
      <c r="N6134" s="30" t="str">
        <f t="shared" si="191"/>
        <v/>
      </c>
      <c r="O6134" s="5" t="str">
        <f>IF(D6134="","",
IF(AND(K6134&lt;&gt;"SIM",V6134&gt;0),"ERRO: % BC &gt; 0, mas NÃO permitida ❌",
IF(AND(K6134="SIM",V6134=0),"ATENÇÃO: BC permitida, mas % = 0 🔎",
"Base de cálculo aplicada corretamente ✅")))</f>
        <v/>
      </c>
      <c r="P6134" s="5" t="str">
        <f>IF(D6134="","",
IF(AND(Q6134&lt;&gt;"SIM",U6134&gt;0),"ERRO: % alíquota &gt; 0, mas NÃO permitida ❌",
IF(AND(Q6134="SIM",U6134=0),"ATENÇÃO: alíquota permitida, mas % = 0 🔎",
"Alíquota aplicada corretamente ✅")))</f>
        <v/>
      </c>
      <c r="Q6134" s="5" t="str">
        <f>IF(E6134="","",IFERROR(VLOOKUP(E6134,REGRAS_CST!$A$2:$D$200,4,FALSE),""))</f>
        <v/>
      </c>
      <c r="R6134" s="8"/>
      <c r="S6134" s="7">
        <f>IF($H6134="","",$H6134*(1-$U6134))</f>
        <v>8.9999999999999993E-3</v>
      </c>
      <c r="T6134" s="7">
        <f>IF($I6134="","",$I6134*(1-$U6134))</f>
        <v>1E-3</v>
      </c>
      <c r="U6134" s="7">
        <f>IFERROR(INDEX(BASE_CCLASSTRIB!$E:$E, MATCH(TEXT($D6134,"000000"), BASE_CCLASSTRIB!$A:$A, 0))/100, 0)</f>
        <v>0</v>
      </c>
      <c r="V6134" s="21">
        <f>IFERROR(INDEX(BASE_CCLASSTRIB!$F:$F, MATCH(TEXT($D6134,"000000"), BASE_CCLASSTRIB!$A:$A, 0))/100, 0)</f>
        <v>0</v>
      </c>
    </row>
    <row r="6135" spans="2:22" ht="15.75" customHeight="1" thickTop="1" thickBot="1">
      <c r="B6135" s="8"/>
      <c r="C6135" s="8"/>
      <c r="E6135" s="8" t="str">
        <f>IF(D6135="","",LEFT(D6135,3))</f>
        <v/>
      </c>
      <c r="F6135" s="5" t="str">
        <f>IF(E6135="","",IFERROR(VLOOKUP(E6135,REGRAS_CST!$A$2:$B$200,2,FALSE),""))</f>
        <v/>
      </c>
      <c r="H6135" s="7">
        <v>8.9999999999999993E-3</v>
      </c>
      <c r="I6135" s="7">
        <v>1E-3</v>
      </c>
      <c r="K6135" s="5" t="str">
        <f>IF(E6135="","",IFERROR(VLOOKUP(E6135,REGRAS_CST!$A$2:$C$200,3,FALSE),""))</f>
        <v/>
      </c>
      <c r="L6135" s="10" t="str">
        <f>IF($G6135="", "", $G6135*(1-$V6135))</f>
        <v/>
      </c>
      <c r="M6135" s="30" t="str">
        <f t="shared" si="190"/>
        <v/>
      </c>
      <c r="N6135" s="30" t="str">
        <f t="shared" si="191"/>
        <v/>
      </c>
      <c r="O6135" s="5" t="str">
        <f>IF(D6135="","",
IF(AND(K6135&lt;&gt;"SIM",V6135&gt;0),"ERRO: % BC &gt; 0, mas NÃO permitida ❌",
IF(AND(K6135="SIM",V6135=0),"ATENÇÃO: BC permitida, mas % = 0 🔎",
"Base de cálculo aplicada corretamente ✅")))</f>
        <v/>
      </c>
      <c r="P6135" s="5" t="str">
        <f>IF(D6135="","",
IF(AND(Q6135&lt;&gt;"SIM",U6135&gt;0),"ERRO: % alíquota &gt; 0, mas NÃO permitida ❌",
IF(AND(Q6135="SIM",U6135=0),"ATENÇÃO: alíquota permitida, mas % = 0 🔎",
"Alíquota aplicada corretamente ✅")))</f>
        <v/>
      </c>
      <c r="Q6135" s="5" t="str">
        <f>IF(E6135="","",IFERROR(VLOOKUP(E6135,REGRAS_CST!$A$2:$D$200,4,FALSE),""))</f>
        <v/>
      </c>
      <c r="R6135" s="8"/>
      <c r="S6135" s="7">
        <f>IF($H6135="","",$H6135*(1-$U6135))</f>
        <v>8.9999999999999993E-3</v>
      </c>
      <c r="T6135" s="7">
        <f>IF($I6135="","",$I6135*(1-$U6135))</f>
        <v>1E-3</v>
      </c>
      <c r="U6135" s="7">
        <f>IFERROR(INDEX(BASE_CCLASSTRIB!$E:$E, MATCH(TEXT($D6135,"000000"), BASE_CCLASSTRIB!$A:$A, 0))/100, 0)</f>
        <v>0</v>
      </c>
      <c r="V6135" s="21">
        <f>IFERROR(INDEX(BASE_CCLASSTRIB!$F:$F, MATCH(TEXT($D6135,"000000"), BASE_CCLASSTRIB!$A:$A, 0))/100, 0)</f>
        <v>0</v>
      </c>
    </row>
    <row r="6136" spans="2:22" ht="15.75" customHeight="1" thickTop="1" thickBot="1">
      <c r="B6136" s="8"/>
      <c r="C6136" s="8"/>
      <c r="E6136" s="8" t="str">
        <f>IF(D6136="","",LEFT(D6136,3))</f>
        <v/>
      </c>
      <c r="F6136" s="5" t="str">
        <f>IF(E6136="","",IFERROR(VLOOKUP(E6136,REGRAS_CST!$A$2:$B$200,2,FALSE),""))</f>
        <v/>
      </c>
      <c r="H6136" s="7">
        <v>8.9999999999999993E-3</v>
      </c>
      <c r="I6136" s="7">
        <v>1E-3</v>
      </c>
      <c r="K6136" s="5" t="str">
        <f>IF(E6136="","",IFERROR(VLOOKUP(E6136,REGRAS_CST!$A$2:$C$200,3,FALSE),""))</f>
        <v/>
      </c>
      <c r="L6136" s="10" t="str">
        <f>IF($G6136="", "", $G6136*(1-$V6136))</f>
        <v/>
      </c>
      <c r="M6136" s="30" t="str">
        <f t="shared" si="190"/>
        <v/>
      </c>
      <c r="N6136" s="30" t="str">
        <f t="shared" si="191"/>
        <v/>
      </c>
      <c r="O6136" s="5" t="str">
        <f>IF(D6136="","",
IF(AND(K6136&lt;&gt;"SIM",V6136&gt;0),"ERRO: % BC &gt; 0, mas NÃO permitida ❌",
IF(AND(K6136="SIM",V6136=0),"ATENÇÃO: BC permitida, mas % = 0 🔎",
"Base de cálculo aplicada corretamente ✅")))</f>
        <v/>
      </c>
      <c r="P6136" s="5" t="str">
        <f>IF(D6136="","",
IF(AND(Q6136&lt;&gt;"SIM",U6136&gt;0),"ERRO: % alíquota &gt; 0, mas NÃO permitida ❌",
IF(AND(Q6136="SIM",U6136=0),"ATENÇÃO: alíquota permitida, mas % = 0 🔎",
"Alíquota aplicada corretamente ✅")))</f>
        <v/>
      </c>
      <c r="Q6136" s="5" t="str">
        <f>IF(E6136="","",IFERROR(VLOOKUP(E6136,REGRAS_CST!$A$2:$D$200,4,FALSE),""))</f>
        <v/>
      </c>
      <c r="R6136" s="8"/>
      <c r="S6136" s="7">
        <f>IF($H6136="","",$H6136*(1-$U6136))</f>
        <v>8.9999999999999993E-3</v>
      </c>
      <c r="T6136" s="7">
        <f>IF($I6136="","",$I6136*(1-$U6136))</f>
        <v>1E-3</v>
      </c>
      <c r="U6136" s="7">
        <f>IFERROR(INDEX(BASE_CCLASSTRIB!$E:$E, MATCH(TEXT($D6136,"000000"), BASE_CCLASSTRIB!$A:$A, 0))/100, 0)</f>
        <v>0</v>
      </c>
      <c r="V6136" s="21">
        <f>IFERROR(INDEX(BASE_CCLASSTRIB!$F:$F, MATCH(TEXT($D6136,"000000"), BASE_CCLASSTRIB!$A:$A, 0))/100, 0)</f>
        <v>0</v>
      </c>
    </row>
    <row r="6137" spans="2:22" ht="15.75" customHeight="1" thickTop="1" thickBot="1">
      <c r="B6137" s="8"/>
      <c r="C6137" s="8"/>
      <c r="E6137" s="8" t="str">
        <f>IF(D6137="","",LEFT(D6137,3))</f>
        <v/>
      </c>
      <c r="F6137" s="5" t="str">
        <f>IF(E6137="","",IFERROR(VLOOKUP(E6137,REGRAS_CST!$A$2:$B$200,2,FALSE),""))</f>
        <v/>
      </c>
      <c r="H6137" s="7">
        <v>8.9999999999999993E-3</v>
      </c>
      <c r="I6137" s="7">
        <v>1E-3</v>
      </c>
      <c r="K6137" s="5" t="str">
        <f>IF(E6137="","",IFERROR(VLOOKUP(E6137,REGRAS_CST!$A$2:$C$200,3,FALSE),""))</f>
        <v/>
      </c>
      <c r="L6137" s="10" t="str">
        <f>IF($G6137="", "", $G6137*(1-$V6137))</f>
        <v/>
      </c>
      <c r="M6137" s="30" t="str">
        <f t="shared" si="190"/>
        <v/>
      </c>
      <c r="N6137" s="30" t="str">
        <f t="shared" si="191"/>
        <v/>
      </c>
      <c r="O6137" s="5" t="str">
        <f>IF(D6137="","",
IF(AND(K6137&lt;&gt;"SIM",V6137&gt;0),"ERRO: % BC &gt; 0, mas NÃO permitida ❌",
IF(AND(K6137="SIM",V6137=0),"ATENÇÃO: BC permitida, mas % = 0 🔎",
"Base de cálculo aplicada corretamente ✅")))</f>
        <v/>
      </c>
      <c r="P6137" s="5" t="str">
        <f>IF(D6137="","",
IF(AND(Q6137&lt;&gt;"SIM",U6137&gt;0),"ERRO: % alíquota &gt; 0, mas NÃO permitida ❌",
IF(AND(Q6137="SIM",U6137=0),"ATENÇÃO: alíquota permitida, mas % = 0 🔎",
"Alíquota aplicada corretamente ✅")))</f>
        <v/>
      </c>
      <c r="Q6137" s="5" t="str">
        <f>IF(E6137="","",IFERROR(VLOOKUP(E6137,REGRAS_CST!$A$2:$D$200,4,FALSE),""))</f>
        <v/>
      </c>
      <c r="R6137" s="8"/>
      <c r="S6137" s="7">
        <f>IF($H6137="","",$H6137*(1-$U6137))</f>
        <v>8.9999999999999993E-3</v>
      </c>
      <c r="T6137" s="7">
        <f>IF($I6137="","",$I6137*(1-$U6137))</f>
        <v>1E-3</v>
      </c>
      <c r="U6137" s="7">
        <f>IFERROR(INDEX(BASE_CCLASSTRIB!$E:$E, MATCH(TEXT($D6137,"000000"), BASE_CCLASSTRIB!$A:$A, 0))/100, 0)</f>
        <v>0</v>
      </c>
      <c r="V6137" s="21">
        <f>IFERROR(INDEX(BASE_CCLASSTRIB!$F:$F, MATCH(TEXT($D6137,"000000"), BASE_CCLASSTRIB!$A:$A, 0))/100, 0)</f>
        <v>0</v>
      </c>
    </row>
    <row r="6138" spans="2:22" ht="15.75" customHeight="1" thickTop="1" thickBot="1">
      <c r="B6138" s="8"/>
      <c r="C6138" s="8"/>
      <c r="E6138" s="8" t="str">
        <f>IF(D6138="","",LEFT(D6138,3))</f>
        <v/>
      </c>
      <c r="F6138" s="5" t="str">
        <f>IF(E6138="","",IFERROR(VLOOKUP(E6138,REGRAS_CST!$A$2:$B$200,2,FALSE),""))</f>
        <v/>
      </c>
      <c r="H6138" s="7">
        <v>8.9999999999999993E-3</v>
      </c>
      <c r="I6138" s="7">
        <v>1E-3</v>
      </c>
      <c r="K6138" s="5" t="str">
        <f>IF(E6138="","",IFERROR(VLOOKUP(E6138,REGRAS_CST!$A$2:$C$200,3,FALSE),""))</f>
        <v/>
      </c>
      <c r="L6138" s="10" t="str">
        <f>IF($G6138="", "", $G6138*(1-$V6138))</f>
        <v/>
      </c>
      <c r="M6138" s="30" t="str">
        <f t="shared" si="190"/>
        <v/>
      </c>
      <c r="N6138" s="30" t="str">
        <f t="shared" si="191"/>
        <v/>
      </c>
      <c r="O6138" s="5" t="str">
        <f>IF(D6138="","",
IF(AND(K6138&lt;&gt;"SIM",V6138&gt;0),"ERRO: % BC &gt; 0, mas NÃO permitida ❌",
IF(AND(K6138="SIM",V6138=0),"ATENÇÃO: BC permitida, mas % = 0 🔎",
"Base de cálculo aplicada corretamente ✅")))</f>
        <v/>
      </c>
      <c r="P6138" s="5" t="str">
        <f>IF(D6138="","",
IF(AND(Q6138&lt;&gt;"SIM",U6138&gt;0),"ERRO: % alíquota &gt; 0, mas NÃO permitida ❌",
IF(AND(Q6138="SIM",U6138=0),"ATENÇÃO: alíquota permitida, mas % = 0 🔎",
"Alíquota aplicada corretamente ✅")))</f>
        <v/>
      </c>
      <c r="Q6138" s="5" t="str">
        <f>IF(E6138="","",IFERROR(VLOOKUP(E6138,REGRAS_CST!$A$2:$D$200,4,FALSE),""))</f>
        <v/>
      </c>
      <c r="R6138" s="8"/>
      <c r="S6138" s="7">
        <f>IF($H6138="","",$H6138*(1-$U6138))</f>
        <v>8.9999999999999993E-3</v>
      </c>
      <c r="T6138" s="7">
        <f>IF($I6138="","",$I6138*(1-$U6138))</f>
        <v>1E-3</v>
      </c>
      <c r="U6138" s="7">
        <f>IFERROR(INDEX(BASE_CCLASSTRIB!$E:$E, MATCH(TEXT($D6138,"000000"), BASE_CCLASSTRIB!$A:$A, 0))/100, 0)</f>
        <v>0</v>
      </c>
      <c r="V6138" s="21">
        <f>IFERROR(INDEX(BASE_CCLASSTRIB!$F:$F, MATCH(TEXT($D6138,"000000"), BASE_CCLASSTRIB!$A:$A, 0))/100, 0)</f>
        <v>0</v>
      </c>
    </row>
    <row r="6139" spans="2:22" ht="15.75" customHeight="1" thickTop="1" thickBot="1">
      <c r="B6139" s="8"/>
      <c r="C6139" s="8"/>
      <c r="E6139" s="8" t="str">
        <f>IF(D6139="","",LEFT(D6139,3))</f>
        <v/>
      </c>
      <c r="F6139" s="5" t="str">
        <f>IF(E6139="","",IFERROR(VLOOKUP(E6139,REGRAS_CST!$A$2:$B$200,2,FALSE),""))</f>
        <v/>
      </c>
      <c r="H6139" s="7">
        <v>8.9999999999999993E-3</v>
      </c>
      <c r="I6139" s="7">
        <v>1E-3</v>
      </c>
      <c r="K6139" s="5" t="str">
        <f>IF(E6139="","",IFERROR(VLOOKUP(E6139,REGRAS_CST!$A$2:$C$200,3,FALSE),""))</f>
        <v/>
      </c>
      <c r="L6139" s="10" t="str">
        <f>IF($G6139="", "", $G6139*(1-$V6139))</f>
        <v/>
      </c>
      <c r="M6139" s="30" t="str">
        <f t="shared" si="190"/>
        <v/>
      </c>
      <c r="N6139" s="30" t="str">
        <f t="shared" si="191"/>
        <v/>
      </c>
      <c r="O6139" s="5" t="str">
        <f>IF(D6139="","",
IF(AND(K6139&lt;&gt;"SIM",V6139&gt;0),"ERRO: % BC &gt; 0, mas NÃO permitida ❌",
IF(AND(K6139="SIM",V6139=0),"ATENÇÃO: BC permitida, mas % = 0 🔎",
"Base de cálculo aplicada corretamente ✅")))</f>
        <v/>
      </c>
      <c r="P6139" s="5" t="str">
        <f>IF(D6139="","",
IF(AND(Q6139&lt;&gt;"SIM",U6139&gt;0),"ERRO: % alíquota &gt; 0, mas NÃO permitida ❌",
IF(AND(Q6139="SIM",U6139=0),"ATENÇÃO: alíquota permitida, mas % = 0 🔎",
"Alíquota aplicada corretamente ✅")))</f>
        <v/>
      </c>
      <c r="Q6139" s="5" t="str">
        <f>IF(E6139="","",IFERROR(VLOOKUP(E6139,REGRAS_CST!$A$2:$D$200,4,FALSE),""))</f>
        <v/>
      </c>
      <c r="R6139" s="8"/>
      <c r="S6139" s="7">
        <f>IF($H6139="","",$H6139*(1-$U6139))</f>
        <v>8.9999999999999993E-3</v>
      </c>
      <c r="T6139" s="7">
        <f>IF($I6139="","",$I6139*(1-$U6139))</f>
        <v>1E-3</v>
      </c>
      <c r="U6139" s="7">
        <f>IFERROR(INDEX(BASE_CCLASSTRIB!$E:$E, MATCH(TEXT($D6139,"000000"), BASE_CCLASSTRIB!$A:$A, 0))/100, 0)</f>
        <v>0</v>
      </c>
      <c r="V6139" s="21">
        <f>IFERROR(INDEX(BASE_CCLASSTRIB!$F:$F, MATCH(TEXT($D6139,"000000"), BASE_CCLASSTRIB!$A:$A, 0))/100, 0)</f>
        <v>0</v>
      </c>
    </row>
    <row r="6140" spans="2:22" ht="15.75" customHeight="1" thickTop="1" thickBot="1">
      <c r="B6140" s="8"/>
      <c r="C6140" s="8"/>
      <c r="E6140" s="8" t="str">
        <f>IF(D6140="","",LEFT(D6140,3))</f>
        <v/>
      </c>
      <c r="F6140" s="5" t="str">
        <f>IF(E6140="","",IFERROR(VLOOKUP(E6140,REGRAS_CST!$A$2:$B$200,2,FALSE),""))</f>
        <v/>
      </c>
      <c r="H6140" s="7">
        <v>8.9999999999999993E-3</v>
      </c>
      <c r="I6140" s="7">
        <v>1E-3</v>
      </c>
      <c r="K6140" s="5" t="str">
        <f>IF(E6140="","",IFERROR(VLOOKUP(E6140,REGRAS_CST!$A$2:$C$200,3,FALSE),""))</f>
        <v/>
      </c>
      <c r="L6140" s="10" t="str">
        <f>IF($G6140="", "", $G6140*(1-$V6140))</f>
        <v/>
      </c>
      <c r="M6140" s="30" t="str">
        <f t="shared" si="190"/>
        <v/>
      </c>
      <c r="N6140" s="30" t="str">
        <f t="shared" si="191"/>
        <v/>
      </c>
      <c r="O6140" s="5" t="str">
        <f>IF(D6140="","",
IF(AND(K6140&lt;&gt;"SIM",V6140&gt;0),"ERRO: % BC &gt; 0, mas NÃO permitida ❌",
IF(AND(K6140="SIM",V6140=0),"ATENÇÃO: BC permitida, mas % = 0 🔎",
"Base de cálculo aplicada corretamente ✅")))</f>
        <v/>
      </c>
      <c r="P6140" s="5" t="str">
        <f>IF(D6140="","",
IF(AND(Q6140&lt;&gt;"SIM",U6140&gt;0),"ERRO: % alíquota &gt; 0, mas NÃO permitida ❌",
IF(AND(Q6140="SIM",U6140=0),"ATENÇÃO: alíquota permitida, mas % = 0 🔎",
"Alíquota aplicada corretamente ✅")))</f>
        <v/>
      </c>
      <c r="Q6140" s="5" t="str">
        <f>IF(E6140="","",IFERROR(VLOOKUP(E6140,REGRAS_CST!$A$2:$D$200,4,FALSE),""))</f>
        <v/>
      </c>
      <c r="R6140" s="8"/>
      <c r="S6140" s="7">
        <f>IF($H6140="","",$H6140*(1-$U6140))</f>
        <v>8.9999999999999993E-3</v>
      </c>
      <c r="T6140" s="7">
        <f>IF($I6140="","",$I6140*(1-$U6140))</f>
        <v>1E-3</v>
      </c>
      <c r="U6140" s="7">
        <f>IFERROR(INDEX(BASE_CCLASSTRIB!$E:$E, MATCH(TEXT($D6140,"000000"), BASE_CCLASSTRIB!$A:$A, 0))/100, 0)</f>
        <v>0</v>
      </c>
      <c r="V6140" s="21">
        <f>IFERROR(INDEX(BASE_CCLASSTRIB!$F:$F, MATCH(TEXT($D6140,"000000"), BASE_CCLASSTRIB!$A:$A, 0))/100, 0)</f>
        <v>0</v>
      </c>
    </row>
    <row r="6141" spans="2:22" ht="15.75" customHeight="1" thickTop="1" thickBot="1">
      <c r="B6141" s="8"/>
      <c r="C6141" s="8"/>
      <c r="E6141" s="8" t="str">
        <f>IF(D6141="","",LEFT(D6141,3))</f>
        <v/>
      </c>
      <c r="F6141" s="5" t="str">
        <f>IF(E6141="","",IFERROR(VLOOKUP(E6141,REGRAS_CST!$A$2:$B$200,2,FALSE),""))</f>
        <v/>
      </c>
      <c r="H6141" s="7">
        <v>8.9999999999999993E-3</v>
      </c>
      <c r="I6141" s="7">
        <v>1E-3</v>
      </c>
      <c r="K6141" s="5" t="str">
        <f>IF(E6141="","",IFERROR(VLOOKUP(E6141,REGRAS_CST!$A$2:$C$200,3,FALSE),""))</f>
        <v/>
      </c>
      <c r="L6141" s="10" t="str">
        <f>IF($G6141="", "", $G6141*(1-$V6141))</f>
        <v/>
      </c>
      <c r="M6141" s="30" t="str">
        <f t="shared" si="190"/>
        <v/>
      </c>
      <c r="N6141" s="30" t="str">
        <f t="shared" si="191"/>
        <v/>
      </c>
      <c r="O6141" s="5" t="str">
        <f>IF(D6141="","",
IF(AND(K6141&lt;&gt;"SIM",V6141&gt;0),"ERRO: % BC &gt; 0, mas NÃO permitida ❌",
IF(AND(K6141="SIM",V6141=0),"ATENÇÃO: BC permitida, mas % = 0 🔎",
"Base de cálculo aplicada corretamente ✅")))</f>
        <v/>
      </c>
      <c r="P6141" s="5" t="str">
        <f>IF(D6141="","",
IF(AND(Q6141&lt;&gt;"SIM",U6141&gt;0),"ERRO: % alíquota &gt; 0, mas NÃO permitida ❌",
IF(AND(Q6141="SIM",U6141=0),"ATENÇÃO: alíquota permitida, mas % = 0 🔎",
"Alíquota aplicada corretamente ✅")))</f>
        <v/>
      </c>
      <c r="Q6141" s="5" t="str">
        <f>IF(E6141="","",IFERROR(VLOOKUP(E6141,REGRAS_CST!$A$2:$D$200,4,FALSE),""))</f>
        <v/>
      </c>
      <c r="R6141" s="8"/>
      <c r="S6141" s="7">
        <f>IF($H6141="","",$H6141*(1-$U6141))</f>
        <v>8.9999999999999993E-3</v>
      </c>
      <c r="T6141" s="7">
        <f>IF($I6141="","",$I6141*(1-$U6141))</f>
        <v>1E-3</v>
      </c>
      <c r="U6141" s="7">
        <f>IFERROR(INDEX(BASE_CCLASSTRIB!$E:$E, MATCH(TEXT($D6141,"000000"), BASE_CCLASSTRIB!$A:$A, 0))/100, 0)</f>
        <v>0</v>
      </c>
      <c r="V6141" s="21">
        <f>IFERROR(INDEX(BASE_CCLASSTRIB!$F:$F, MATCH(TEXT($D6141,"000000"), BASE_CCLASSTRIB!$A:$A, 0))/100, 0)</f>
        <v>0</v>
      </c>
    </row>
    <row r="6142" spans="2:22" ht="15.75" customHeight="1" thickTop="1" thickBot="1">
      <c r="B6142" s="8"/>
      <c r="C6142" s="8"/>
      <c r="E6142" s="8" t="str">
        <f>IF(D6142="","",LEFT(D6142,3))</f>
        <v/>
      </c>
      <c r="F6142" s="5" t="str">
        <f>IF(E6142="","",IFERROR(VLOOKUP(E6142,REGRAS_CST!$A$2:$B$200,2,FALSE),""))</f>
        <v/>
      </c>
      <c r="H6142" s="7">
        <v>8.9999999999999993E-3</v>
      </c>
      <c r="I6142" s="7">
        <v>1E-3</v>
      </c>
      <c r="K6142" s="5" t="str">
        <f>IF(E6142="","",IFERROR(VLOOKUP(E6142,REGRAS_CST!$A$2:$C$200,3,FALSE),""))</f>
        <v/>
      </c>
      <c r="L6142" s="10" t="str">
        <f>IF($G6142="", "", $G6142*(1-$V6142))</f>
        <v/>
      </c>
      <c r="M6142" s="30" t="str">
        <f t="shared" si="190"/>
        <v/>
      </c>
      <c r="N6142" s="30" t="str">
        <f t="shared" si="191"/>
        <v/>
      </c>
      <c r="O6142" s="5" t="str">
        <f>IF(D6142="","",
IF(AND(K6142&lt;&gt;"SIM",V6142&gt;0),"ERRO: % BC &gt; 0, mas NÃO permitida ❌",
IF(AND(K6142="SIM",V6142=0),"ATENÇÃO: BC permitida, mas % = 0 🔎",
"Base de cálculo aplicada corretamente ✅")))</f>
        <v/>
      </c>
      <c r="P6142" s="5" t="str">
        <f>IF(D6142="","",
IF(AND(Q6142&lt;&gt;"SIM",U6142&gt;0),"ERRO: % alíquota &gt; 0, mas NÃO permitida ❌",
IF(AND(Q6142="SIM",U6142=0),"ATENÇÃO: alíquota permitida, mas % = 0 🔎",
"Alíquota aplicada corretamente ✅")))</f>
        <v/>
      </c>
      <c r="Q6142" s="5" t="str">
        <f>IF(E6142="","",IFERROR(VLOOKUP(E6142,REGRAS_CST!$A$2:$D$200,4,FALSE),""))</f>
        <v/>
      </c>
      <c r="R6142" s="8"/>
      <c r="S6142" s="7">
        <f>IF($H6142="","",$H6142*(1-$U6142))</f>
        <v>8.9999999999999993E-3</v>
      </c>
      <c r="T6142" s="7">
        <f>IF($I6142="","",$I6142*(1-$U6142))</f>
        <v>1E-3</v>
      </c>
      <c r="U6142" s="7">
        <f>IFERROR(INDEX(BASE_CCLASSTRIB!$E:$E, MATCH(TEXT($D6142,"000000"), BASE_CCLASSTRIB!$A:$A, 0))/100, 0)</f>
        <v>0</v>
      </c>
      <c r="V6142" s="21">
        <f>IFERROR(INDEX(BASE_CCLASSTRIB!$F:$F, MATCH(TEXT($D6142,"000000"), BASE_CCLASSTRIB!$A:$A, 0))/100, 0)</f>
        <v>0</v>
      </c>
    </row>
    <row r="6143" spans="2:22" ht="15.75" customHeight="1" thickTop="1" thickBot="1">
      <c r="B6143" s="8"/>
      <c r="C6143" s="8"/>
      <c r="E6143" s="8" t="str">
        <f>IF(D6143="","",LEFT(D6143,3))</f>
        <v/>
      </c>
      <c r="F6143" s="5" t="str">
        <f>IF(E6143="","",IFERROR(VLOOKUP(E6143,REGRAS_CST!$A$2:$B$200,2,FALSE),""))</f>
        <v/>
      </c>
      <c r="H6143" s="7">
        <v>8.9999999999999993E-3</v>
      </c>
      <c r="I6143" s="7">
        <v>1E-3</v>
      </c>
      <c r="K6143" s="5" t="str">
        <f>IF(E6143="","",IFERROR(VLOOKUP(E6143,REGRAS_CST!$A$2:$C$200,3,FALSE),""))</f>
        <v/>
      </c>
      <c r="L6143" s="10" t="str">
        <f>IF($G6143="", "", $G6143*(1-$V6143))</f>
        <v/>
      </c>
      <c r="M6143" s="30" t="str">
        <f t="shared" si="190"/>
        <v/>
      </c>
      <c r="N6143" s="30" t="str">
        <f t="shared" si="191"/>
        <v/>
      </c>
      <c r="O6143" s="5" t="str">
        <f>IF(D6143="","",
IF(AND(K6143&lt;&gt;"SIM",V6143&gt;0),"ERRO: % BC &gt; 0, mas NÃO permitida ❌",
IF(AND(K6143="SIM",V6143=0),"ATENÇÃO: BC permitida, mas % = 0 🔎",
"Base de cálculo aplicada corretamente ✅")))</f>
        <v/>
      </c>
      <c r="P6143" s="5" t="str">
        <f>IF(D6143="","",
IF(AND(Q6143&lt;&gt;"SIM",U6143&gt;0),"ERRO: % alíquota &gt; 0, mas NÃO permitida ❌",
IF(AND(Q6143="SIM",U6143=0),"ATENÇÃO: alíquota permitida, mas % = 0 🔎",
"Alíquota aplicada corretamente ✅")))</f>
        <v/>
      </c>
      <c r="Q6143" s="5" t="str">
        <f>IF(E6143="","",IFERROR(VLOOKUP(E6143,REGRAS_CST!$A$2:$D$200,4,FALSE),""))</f>
        <v/>
      </c>
      <c r="R6143" s="8"/>
      <c r="S6143" s="7">
        <f>IF($H6143="","",$H6143*(1-$U6143))</f>
        <v>8.9999999999999993E-3</v>
      </c>
      <c r="T6143" s="7">
        <f>IF($I6143="","",$I6143*(1-$U6143))</f>
        <v>1E-3</v>
      </c>
      <c r="U6143" s="7">
        <f>IFERROR(INDEX(BASE_CCLASSTRIB!$E:$E, MATCH(TEXT($D6143,"000000"), BASE_CCLASSTRIB!$A:$A, 0))/100, 0)</f>
        <v>0</v>
      </c>
      <c r="V6143" s="21">
        <f>IFERROR(INDEX(BASE_CCLASSTRIB!$F:$F, MATCH(TEXT($D6143,"000000"), BASE_CCLASSTRIB!$A:$A, 0))/100, 0)</f>
        <v>0</v>
      </c>
    </row>
    <row r="6144" spans="2:22" ht="15.75" customHeight="1" thickTop="1" thickBot="1">
      <c r="B6144" s="8"/>
      <c r="C6144" s="8"/>
      <c r="E6144" s="8" t="str">
        <f>IF(D6144="","",LEFT(D6144,3))</f>
        <v/>
      </c>
      <c r="F6144" s="5" t="str">
        <f>IF(E6144="","",IFERROR(VLOOKUP(E6144,REGRAS_CST!$A$2:$B$200,2,FALSE),""))</f>
        <v/>
      </c>
      <c r="H6144" s="7">
        <v>8.9999999999999993E-3</v>
      </c>
      <c r="I6144" s="7">
        <v>1E-3</v>
      </c>
      <c r="K6144" s="5" t="str">
        <f>IF(E6144="","",IFERROR(VLOOKUP(E6144,REGRAS_CST!$A$2:$C$200,3,FALSE),""))</f>
        <v/>
      </c>
      <c r="L6144" s="10" t="str">
        <f>IF($G6144="", "", $G6144*(1-$V6144))</f>
        <v/>
      </c>
      <c r="M6144" s="30" t="str">
        <f t="shared" si="190"/>
        <v/>
      </c>
      <c r="N6144" s="30" t="str">
        <f t="shared" si="191"/>
        <v/>
      </c>
      <c r="O6144" s="5" t="str">
        <f>IF(D6144="","",
IF(AND(K6144&lt;&gt;"SIM",V6144&gt;0),"ERRO: % BC &gt; 0, mas NÃO permitida ❌",
IF(AND(K6144="SIM",V6144=0),"ATENÇÃO: BC permitida, mas % = 0 🔎",
"Base de cálculo aplicada corretamente ✅")))</f>
        <v/>
      </c>
      <c r="P6144" s="5" t="str">
        <f>IF(D6144="","",
IF(AND(Q6144&lt;&gt;"SIM",U6144&gt;0),"ERRO: % alíquota &gt; 0, mas NÃO permitida ❌",
IF(AND(Q6144="SIM",U6144=0),"ATENÇÃO: alíquota permitida, mas % = 0 🔎",
"Alíquota aplicada corretamente ✅")))</f>
        <v/>
      </c>
      <c r="Q6144" s="5" t="str">
        <f>IF(E6144="","",IFERROR(VLOOKUP(E6144,REGRAS_CST!$A$2:$D$200,4,FALSE),""))</f>
        <v/>
      </c>
      <c r="R6144" s="8"/>
      <c r="S6144" s="7">
        <f>IF($H6144="","",$H6144*(1-$U6144))</f>
        <v>8.9999999999999993E-3</v>
      </c>
      <c r="T6144" s="7">
        <f>IF($I6144="","",$I6144*(1-$U6144))</f>
        <v>1E-3</v>
      </c>
      <c r="U6144" s="7">
        <f>IFERROR(INDEX(BASE_CCLASSTRIB!$E:$E, MATCH(TEXT($D6144,"000000"), BASE_CCLASSTRIB!$A:$A, 0))/100, 0)</f>
        <v>0</v>
      </c>
      <c r="V6144" s="21">
        <f>IFERROR(INDEX(BASE_CCLASSTRIB!$F:$F, MATCH(TEXT($D6144,"000000"), BASE_CCLASSTRIB!$A:$A, 0))/100, 0)</f>
        <v>0</v>
      </c>
    </row>
    <row r="6145" spans="2:22" ht="15.75" customHeight="1" thickTop="1" thickBot="1">
      <c r="B6145" s="8"/>
      <c r="C6145" s="8"/>
      <c r="E6145" s="8" t="str">
        <f>IF(D6145="","",LEFT(D6145,3))</f>
        <v/>
      </c>
      <c r="F6145" s="5" t="str">
        <f>IF(E6145="","",IFERROR(VLOOKUP(E6145,REGRAS_CST!$A$2:$B$200,2,FALSE),""))</f>
        <v/>
      </c>
      <c r="H6145" s="7">
        <v>8.9999999999999993E-3</v>
      </c>
      <c r="I6145" s="7">
        <v>1E-3</v>
      </c>
      <c r="K6145" s="5" t="str">
        <f>IF(E6145="","",IFERROR(VLOOKUP(E6145,REGRAS_CST!$A$2:$C$200,3,FALSE),""))</f>
        <v/>
      </c>
      <c r="L6145" s="10" t="str">
        <f>IF($G6145="", "", $G6145*(1-$V6145))</f>
        <v/>
      </c>
      <c r="M6145" s="30" t="str">
        <f t="shared" si="190"/>
        <v/>
      </c>
      <c r="N6145" s="30" t="str">
        <f t="shared" si="191"/>
        <v/>
      </c>
      <c r="O6145" s="5" t="str">
        <f>IF(D6145="","",
IF(AND(K6145&lt;&gt;"SIM",V6145&gt;0),"ERRO: % BC &gt; 0, mas NÃO permitida ❌",
IF(AND(K6145="SIM",V6145=0),"ATENÇÃO: BC permitida, mas % = 0 🔎",
"Base de cálculo aplicada corretamente ✅")))</f>
        <v/>
      </c>
      <c r="P6145" s="5" t="str">
        <f>IF(D6145="","",
IF(AND(Q6145&lt;&gt;"SIM",U6145&gt;0),"ERRO: % alíquota &gt; 0, mas NÃO permitida ❌",
IF(AND(Q6145="SIM",U6145=0),"ATENÇÃO: alíquota permitida, mas % = 0 🔎",
"Alíquota aplicada corretamente ✅")))</f>
        <v/>
      </c>
      <c r="Q6145" s="5" t="str">
        <f>IF(E6145="","",IFERROR(VLOOKUP(E6145,REGRAS_CST!$A$2:$D$200,4,FALSE),""))</f>
        <v/>
      </c>
      <c r="R6145" s="8"/>
      <c r="S6145" s="7">
        <f>IF($H6145="","",$H6145*(1-$U6145))</f>
        <v>8.9999999999999993E-3</v>
      </c>
      <c r="T6145" s="7">
        <f>IF($I6145="","",$I6145*(1-$U6145))</f>
        <v>1E-3</v>
      </c>
      <c r="U6145" s="7">
        <f>IFERROR(INDEX(BASE_CCLASSTRIB!$E:$E, MATCH(TEXT($D6145,"000000"), BASE_CCLASSTRIB!$A:$A, 0))/100, 0)</f>
        <v>0</v>
      </c>
      <c r="V6145" s="21">
        <f>IFERROR(INDEX(BASE_CCLASSTRIB!$F:$F, MATCH(TEXT($D6145,"000000"), BASE_CCLASSTRIB!$A:$A, 0))/100, 0)</f>
        <v>0</v>
      </c>
    </row>
    <row r="6146" spans="2:22" ht="15.75" customHeight="1" thickTop="1" thickBot="1">
      <c r="B6146" s="8"/>
      <c r="C6146" s="8"/>
      <c r="E6146" s="8" t="str">
        <f>IF(D6146="","",LEFT(D6146,3))</f>
        <v/>
      </c>
      <c r="F6146" s="5" t="str">
        <f>IF(E6146="","",IFERROR(VLOOKUP(E6146,REGRAS_CST!$A$2:$B$200,2,FALSE),""))</f>
        <v/>
      </c>
      <c r="H6146" s="7">
        <v>8.9999999999999993E-3</v>
      </c>
      <c r="I6146" s="7">
        <v>1E-3</v>
      </c>
      <c r="K6146" s="5" t="str">
        <f>IF(E6146="","",IFERROR(VLOOKUP(E6146,REGRAS_CST!$A$2:$C$200,3,FALSE),""))</f>
        <v/>
      </c>
      <c r="L6146" s="10" t="str">
        <f>IF($G6146="", "", $G6146*(1-$V6146))</f>
        <v/>
      </c>
      <c r="M6146" s="30" t="str">
        <f t="shared" si="190"/>
        <v/>
      </c>
      <c r="N6146" s="30" t="str">
        <f t="shared" si="191"/>
        <v/>
      </c>
      <c r="O6146" s="5" t="str">
        <f>IF(D6146="","",
IF(AND(K6146&lt;&gt;"SIM",V6146&gt;0),"ERRO: % BC &gt; 0, mas NÃO permitida ❌",
IF(AND(K6146="SIM",V6146=0),"ATENÇÃO: BC permitida, mas % = 0 🔎",
"Base de cálculo aplicada corretamente ✅")))</f>
        <v/>
      </c>
      <c r="P6146" s="5" t="str">
        <f>IF(D6146="","",
IF(AND(Q6146&lt;&gt;"SIM",U6146&gt;0),"ERRO: % alíquota &gt; 0, mas NÃO permitida ❌",
IF(AND(Q6146="SIM",U6146=0),"ATENÇÃO: alíquota permitida, mas % = 0 🔎",
"Alíquota aplicada corretamente ✅")))</f>
        <v/>
      </c>
      <c r="Q6146" s="5" t="str">
        <f>IF(E6146="","",IFERROR(VLOOKUP(E6146,REGRAS_CST!$A$2:$D$200,4,FALSE),""))</f>
        <v/>
      </c>
      <c r="R6146" s="8"/>
      <c r="S6146" s="7">
        <f>IF($H6146="","",$H6146*(1-$U6146))</f>
        <v>8.9999999999999993E-3</v>
      </c>
      <c r="T6146" s="7">
        <f>IF($I6146="","",$I6146*(1-$U6146))</f>
        <v>1E-3</v>
      </c>
      <c r="U6146" s="7">
        <f>IFERROR(INDEX(BASE_CCLASSTRIB!$E:$E, MATCH(TEXT($D6146,"000000"), BASE_CCLASSTRIB!$A:$A, 0))/100, 0)</f>
        <v>0</v>
      </c>
      <c r="V6146" s="21">
        <f>IFERROR(INDEX(BASE_CCLASSTRIB!$F:$F, MATCH(TEXT($D6146,"000000"), BASE_CCLASSTRIB!$A:$A, 0))/100, 0)</f>
        <v>0</v>
      </c>
    </row>
    <row r="6147" spans="2:22" ht="15.75" customHeight="1" thickTop="1" thickBot="1">
      <c r="B6147" s="8"/>
      <c r="C6147" s="8"/>
      <c r="E6147" s="8" t="str">
        <f>IF(D6147="","",LEFT(D6147,3))</f>
        <v/>
      </c>
      <c r="F6147" s="5" t="str">
        <f>IF(E6147="","",IFERROR(VLOOKUP(E6147,REGRAS_CST!$A$2:$B$200,2,FALSE),""))</f>
        <v/>
      </c>
      <c r="H6147" s="7">
        <v>8.9999999999999993E-3</v>
      </c>
      <c r="I6147" s="7">
        <v>1E-3</v>
      </c>
      <c r="K6147" s="5" t="str">
        <f>IF(E6147="","",IFERROR(VLOOKUP(E6147,REGRAS_CST!$A$2:$C$200,3,FALSE),""))</f>
        <v/>
      </c>
      <c r="L6147" s="10" t="str">
        <f>IF($G6147="", "", $G6147*(1-$V6147))</f>
        <v/>
      </c>
      <c r="M6147" s="30" t="str">
        <f t="shared" si="190"/>
        <v/>
      </c>
      <c r="N6147" s="30" t="str">
        <f t="shared" si="191"/>
        <v/>
      </c>
      <c r="O6147" s="5" t="str">
        <f>IF(D6147="","",
IF(AND(K6147&lt;&gt;"SIM",V6147&gt;0),"ERRO: % BC &gt; 0, mas NÃO permitida ❌",
IF(AND(K6147="SIM",V6147=0),"ATENÇÃO: BC permitida, mas % = 0 🔎",
"Base de cálculo aplicada corretamente ✅")))</f>
        <v/>
      </c>
      <c r="P6147" s="5" t="str">
        <f>IF(D6147="","",
IF(AND(Q6147&lt;&gt;"SIM",U6147&gt;0),"ERRO: % alíquota &gt; 0, mas NÃO permitida ❌",
IF(AND(Q6147="SIM",U6147=0),"ATENÇÃO: alíquota permitida, mas % = 0 🔎",
"Alíquota aplicada corretamente ✅")))</f>
        <v/>
      </c>
      <c r="Q6147" s="5" t="str">
        <f>IF(E6147="","",IFERROR(VLOOKUP(E6147,REGRAS_CST!$A$2:$D$200,4,FALSE),""))</f>
        <v/>
      </c>
      <c r="R6147" s="8"/>
      <c r="S6147" s="7">
        <f>IF($H6147="","",$H6147*(1-$U6147))</f>
        <v>8.9999999999999993E-3</v>
      </c>
      <c r="T6147" s="7">
        <f>IF($I6147="","",$I6147*(1-$U6147))</f>
        <v>1E-3</v>
      </c>
      <c r="U6147" s="7">
        <f>IFERROR(INDEX(BASE_CCLASSTRIB!$E:$E, MATCH(TEXT($D6147,"000000"), BASE_CCLASSTRIB!$A:$A, 0))/100, 0)</f>
        <v>0</v>
      </c>
      <c r="V6147" s="21">
        <f>IFERROR(INDEX(BASE_CCLASSTRIB!$F:$F, MATCH(TEXT($D6147,"000000"), BASE_CCLASSTRIB!$A:$A, 0))/100, 0)</f>
        <v>0</v>
      </c>
    </row>
    <row r="6148" spans="2:22" ht="15.75" customHeight="1" thickTop="1" thickBot="1">
      <c r="B6148" s="8"/>
      <c r="C6148" s="8"/>
      <c r="E6148" s="8" t="str">
        <f>IF(D6148="","",LEFT(D6148,3))</f>
        <v/>
      </c>
      <c r="F6148" s="5" t="str">
        <f>IF(E6148="","",IFERROR(VLOOKUP(E6148,REGRAS_CST!$A$2:$B$200,2,FALSE),""))</f>
        <v/>
      </c>
      <c r="H6148" s="7">
        <v>8.9999999999999993E-3</v>
      </c>
      <c r="I6148" s="7">
        <v>1E-3</v>
      </c>
      <c r="K6148" s="5" t="str">
        <f>IF(E6148="","",IFERROR(VLOOKUP(E6148,REGRAS_CST!$A$2:$C$200,3,FALSE),""))</f>
        <v/>
      </c>
      <c r="L6148" s="10" t="str">
        <f>IF($G6148="", "", $G6148*(1-$V6148))</f>
        <v/>
      </c>
      <c r="M6148" s="30" t="str">
        <f t="shared" si="190"/>
        <v/>
      </c>
      <c r="N6148" s="30" t="str">
        <f t="shared" si="191"/>
        <v/>
      </c>
      <c r="O6148" s="5" t="str">
        <f>IF(D6148="","",
IF(AND(K6148&lt;&gt;"SIM",V6148&gt;0),"ERRO: % BC &gt; 0, mas NÃO permitida ❌",
IF(AND(K6148="SIM",V6148=0),"ATENÇÃO: BC permitida, mas % = 0 🔎",
"Base de cálculo aplicada corretamente ✅")))</f>
        <v/>
      </c>
      <c r="P6148" s="5" t="str">
        <f>IF(D6148="","",
IF(AND(Q6148&lt;&gt;"SIM",U6148&gt;0),"ERRO: % alíquota &gt; 0, mas NÃO permitida ❌",
IF(AND(Q6148="SIM",U6148=0),"ATENÇÃO: alíquota permitida, mas % = 0 🔎",
"Alíquota aplicada corretamente ✅")))</f>
        <v/>
      </c>
      <c r="Q6148" s="5" t="str">
        <f>IF(E6148="","",IFERROR(VLOOKUP(E6148,REGRAS_CST!$A$2:$D$200,4,FALSE),""))</f>
        <v/>
      </c>
      <c r="R6148" s="8"/>
      <c r="S6148" s="7">
        <f>IF($H6148="","",$H6148*(1-$U6148))</f>
        <v>8.9999999999999993E-3</v>
      </c>
      <c r="T6148" s="7">
        <f>IF($I6148="","",$I6148*(1-$U6148))</f>
        <v>1E-3</v>
      </c>
      <c r="U6148" s="7">
        <f>IFERROR(INDEX(BASE_CCLASSTRIB!$E:$E, MATCH(TEXT($D6148,"000000"), BASE_CCLASSTRIB!$A:$A, 0))/100, 0)</f>
        <v>0</v>
      </c>
      <c r="V6148" s="21">
        <f>IFERROR(INDEX(BASE_CCLASSTRIB!$F:$F, MATCH(TEXT($D6148,"000000"), BASE_CCLASSTRIB!$A:$A, 0))/100, 0)</f>
        <v>0</v>
      </c>
    </row>
    <row r="6149" spans="2:22" ht="15.75" customHeight="1" thickTop="1" thickBot="1">
      <c r="B6149" s="8"/>
      <c r="C6149" s="8"/>
      <c r="E6149" s="8" t="str">
        <f>IF(D6149="","",LEFT(D6149,3))</f>
        <v/>
      </c>
      <c r="F6149" s="5" t="str">
        <f>IF(E6149="","",IFERROR(VLOOKUP(E6149,REGRAS_CST!$A$2:$B$200,2,FALSE),""))</f>
        <v/>
      </c>
      <c r="H6149" s="7">
        <v>8.9999999999999993E-3</v>
      </c>
      <c r="I6149" s="7">
        <v>1E-3</v>
      </c>
      <c r="K6149" s="5" t="str">
        <f>IF(E6149="","",IFERROR(VLOOKUP(E6149,REGRAS_CST!$A$2:$C$200,3,FALSE),""))</f>
        <v/>
      </c>
      <c r="L6149" s="10" t="str">
        <f>IF($G6149="", "", $G6149*(1-$V6149))</f>
        <v/>
      </c>
      <c r="M6149" s="30" t="str">
        <f t="shared" ref="M6149:M6212" si="192">IF(OR($L6149="",$S6149=""),"",TRUNC(VALUE($L6149)*VALUE($S6149),2))</f>
        <v/>
      </c>
      <c r="N6149" s="30" t="str">
        <f t="shared" ref="N6149:N6212" si="193">IF(OR($L6149="",$T6149=""),"",TRUNC(VALUE($L6149)*VALUE($T6149),2))</f>
        <v/>
      </c>
      <c r="O6149" s="5" t="str">
        <f>IF(D6149="","",
IF(AND(K6149&lt;&gt;"SIM",V6149&gt;0),"ERRO: % BC &gt; 0, mas NÃO permitida ❌",
IF(AND(K6149="SIM",V6149=0),"ATENÇÃO: BC permitida, mas % = 0 🔎",
"Base de cálculo aplicada corretamente ✅")))</f>
        <v/>
      </c>
      <c r="P6149" s="5" t="str">
        <f>IF(D6149="","",
IF(AND(Q6149&lt;&gt;"SIM",U6149&gt;0),"ERRO: % alíquota &gt; 0, mas NÃO permitida ❌",
IF(AND(Q6149="SIM",U6149=0),"ATENÇÃO: alíquota permitida, mas % = 0 🔎",
"Alíquota aplicada corretamente ✅")))</f>
        <v/>
      </c>
      <c r="Q6149" s="5" t="str">
        <f>IF(E6149="","",IFERROR(VLOOKUP(E6149,REGRAS_CST!$A$2:$D$200,4,FALSE),""))</f>
        <v/>
      </c>
      <c r="R6149" s="8"/>
      <c r="S6149" s="7">
        <f>IF($H6149="","",$H6149*(1-$U6149))</f>
        <v>8.9999999999999993E-3</v>
      </c>
      <c r="T6149" s="7">
        <f>IF($I6149="","",$I6149*(1-$U6149))</f>
        <v>1E-3</v>
      </c>
      <c r="U6149" s="7">
        <f>IFERROR(INDEX(BASE_CCLASSTRIB!$E:$E, MATCH(TEXT($D6149,"000000"), BASE_CCLASSTRIB!$A:$A, 0))/100, 0)</f>
        <v>0</v>
      </c>
      <c r="V6149" s="21">
        <f>IFERROR(INDEX(BASE_CCLASSTRIB!$F:$F, MATCH(TEXT($D6149,"000000"), BASE_CCLASSTRIB!$A:$A, 0))/100, 0)</f>
        <v>0</v>
      </c>
    </row>
    <row r="6150" spans="2:22" ht="15.75" customHeight="1" thickTop="1" thickBot="1">
      <c r="B6150" s="8"/>
      <c r="C6150" s="8"/>
      <c r="E6150" s="8" t="str">
        <f>IF(D6150="","",LEFT(D6150,3))</f>
        <v/>
      </c>
      <c r="F6150" s="5" t="str">
        <f>IF(E6150="","",IFERROR(VLOOKUP(E6150,REGRAS_CST!$A$2:$B$200,2,FALSE),""))</f>
        <v/>
      </c>
      <c r="H6150" s="7">
        <v>8.9999999999999993E-3</v>
      </c>
      <c r="I6150" s="7">
        <v>1E-3</v>
      </c>
      <c r="K6150" s="5" t="str">
        <f>IF(E6150="","",IFERROR(VLOOKUP(E6150,REGRAS_CST!$A$2:$C$200,3,FALSE),""))</f>
        <v/>
      </c>
      <c r="L6150" s="10" t="str">
        <f>IF($G6150="", "", $G6150*(1-$V6150))</f>
        <v/>
      </c>
      <c r="M6150" s="30" t="str">
        <f t="shared" si="192"/>
        <v/>
      </c>
      <c r="N6150" s="30" t="str">
        <f t="shared" si="193"/>
        <v/>
      </c>
      <c r="O6150" s="5" t="str">
        <f>IF(D6150="","",
IF(AND(K6150&lt;&gt;"SIM",V6150&gt;0),"ERRO: % BC &gt; 0, mas NÃO permitida ❌",
IF(AND(K6150="SIM",V6150=0),"ATENÇÃO: BC permitida, mas % = 0 🔎",
"Base de cálculo aplicada corretamente ✅")))</f>
        <v/>
      </c>
      <c r="P6150" s="5" t="str">
        <f>IF(D6150="","",
IF(AND(Q6150&lt;&gt;"SIM",U6150&gt;0),"ERRO: % alíquota &gt; 0, mas NÃO permitida ❌",
IF(AND(Q6150="SIM",U6150=0),"ATENÇÃO: alíquota permitida, mas % = 0 🔎",
"Alíquota aplicada corretamente ✅")))</f>
        <v/>
      </c>
      <c r="Q6150" s="5" t="str">
        <f>IF(E6150="","",IFERROR(VLOOKUP(E6150,REGRAS_CST!$A$2:$D$200,4,FALSE),""))</f>
        <v/>
      </c>
      <c r="R6150" s="8"/>
      <c r="S6150" s="7">
        <f>IF($H6150="","",$H6150*(1-$U6150))</f>
        <v>8.9999999999999993E-3</v>
      </c>
      <c r="T6150" s="7">
        <f>IF($I6150="","",$I6150*(1-$U6150))</f>
        <v>1E-3</v>
      </c>
      <c r="U6150" s="7">
        <f>IFERROR(INDEX(BASE_CCLASSTRIB!$E:$E, MATCH(TEXT($D6150,"000000"), BASE_CCLASSTRIB!$A:$A, 0))/100, 0)</f>
        <v>0</v>
      </c>
      <c r="V6150" s="21">
        <f>IFERROR(INDEX(BASE_CCLASSTRIB!$F:$F, MATCH(TEXT($D6150,"000000"), BASE_CCLASSTRIB!$A:$A, 0))/100, 0)</f>
        <v>0</v>
      </c>
    </row>
    <row r="6151" spans="2:22" ht="15.75" customHeight="1" thickTop="1" thickBot="1">
      <c r="B6151" s="8"/>
      <c r="C6151" s="8"/>
      <c r="E6151" s="8" t="str">
        <f>IF(D6151="","",LEFT(D6151,3))</f>
        <v/>
      </c>
      <c r="F6151" s="5" t="str">
        <f>IF(E6151="","",IFERROR(VLOOKUP(E6151,REGRAS_CST!$A$2:$B$200,2,FALSE),""))</f>
        <v/>
      </c>
      <c r="H6151" s="7">
        <v>8.9999999999999993E-3</v>
      </c>
      <c r="I6151" s="7">
        <v>1E-3</v>
      </c>
      <c r="K6151" s="5" t="str">
        <f>IF(E6151="","",IFERROR(VLOOKUP(E6151,REGRAS_CST!$A$2:$C$200,3,FALSE),""))</f>
        <v/>
      </c>
      <c r="L6151" s="10" t="str">
        <f>IF($G6151="", "", $G6151*(1-$V6151))</f>
        <v/>
      </c>
      <c r="M6151" s="30" t="str">
        <f t="shared" si="192"/>
        <v/>
      </c>
      <c r="N6151" s="30" t="str">
        <f t="shared" si="193"/>
        <v/>
      </c>
      <c r="O6151" s="5" t="str">
        <f>IF(D6151="","",
IF(AND(K6151&lt;&gt;"SIM",V6151&gt;0),"ERRO: % BC &gt; 0, mas NÃO permitida ❌",
IF(AND(K6151="SIM",V6151=0),"ATENÇÃO: BC permitida, mas % = 0 🔎",
"Base de cálculo aplicada corretamente ✅")))</f>
        <v/>
      </c>
      <c r="P6151" s="5" t="str">
        <f>IF(D6151="","",
IF(AND(Q6151&lt;&gt;"SIM",U6151&gt;0),"ERRO: % alíquota &gt; 0, mas NÃO permitida ❌",
IF(AND(Q6151="SIM",U6151=0),"ATENÇÃO: alíquota permitida, mas % = 0 🔎",
"Alíquota aplicada corretamente ✅")))</f>
        <v/>
      </c>
      <c r="Q6151" s="5" t="str">
        <f>IF(E6151="","",IFERROR(VLOOKUP(E6151,REGRAS_CST!$A$2:$D$200,4,FALSE),""))</f>
        <v/>
      </c>
      <c r="R6151" s="8"/>
      <c r="S6151" s="7">
        <f>IF($H6151="","",$H6151*(1-$U6151))</f>
        <v>8.9999999999999993E-3</v>
      </c>
      <c r="T6151" s="7">
        <f>IF($I6151="","",$I6151*(1-$U6151))</f>
        <v>1E-3</v>
      </c>
      <c r="U6151" s="7">
        <f>IFERROR(INDEX(BASE_CCLASSTRIB!$E:$E, MATCH(TEXT($D6151,"000000"), BASE_CCLASSTRIB!$A:$A, 0))/100, 0)</f>
        <v>0</v>
      </c>
      <c r="V6151" s="21">
        <f>IFERROR(INDEX(BASE_CCLASSTRIB!$F:$F, MATCH(TEXT($D6151,"000000"), BASE_CCLASSTRIB!$A:$A, 0))/100, 0)</f>
        <v>0</v>
      </c>
    </row>
    <row r="6152" spans="2:22" ht="15.75" customHeight="1" thickTop="1" thickBot="1">
      <c r="B6152" s="8"/>
      <c r="C6152" s="8"/>
      <c r="E6152" s="8" t="str">
        <f>IF(D6152="","",LEFT(D6152,3))</f>
        <v/>
      </c>
      <c r="F6152" s="5" t="str">
        <f>IF(E6152="","",IFERROR(VLOOKUP(E6152,REGRAS_CST!$A$2:$B$200,2,FALSE),""))</f>
        <v/>
      </c>
      <c r="H6152" s="7">
        <v>8.9999999999999993E-3</v>
      </c>
      <c r="I6152" s="7">
        <v>1E-3</v>
      </c>
      <c r="K6152" s="5" t="str">
        <f>IF(E6152="","",IFERROR(VLOOKUP(E6152,REGRAS_CST!$A$2:$C$200,3,FALSE),""))</f>
        <v/>
      </c>
      <c r="L6152" s="10" t="str">
        <f>IF($G6152="", "", $G6152*(1-$V6152))</f>
        <v/>
      </c>
      <c r="M6152" s="30" t="str">
        <f t="shared" si="192"/>
        <v/>
      </c>
      <c r="N6152" s="30" t="str">
        <f t="shared" si="193"/>
        <v/>
      </c>
      <c r="O6152" s="5" t="str">
        <f>IF(D6152="","",
IF(AND(K6152&lt;&gt;"SIM",V6152&gt;0),"ERRO: % BC &gt; 0, mas NÃO permitida ❌",
IF(AND(K6152="SIM",V6152=0),"ATENÇÃO: BC permitida, mas % = 0 🔎",
"Base de cálculo aplicada corretamente ✅")))</f>
        <v/>
      </c>
      <c r="P6152" s="5" t="str">
        <f>IF(D6152="","",
IF(AND(Q6152&lt;&gt;"SIM",U6152&gt;0),"ERRO: % alíquota &gt; 0, mas NÃO permitida ❌",
IF(AND(Q6152="SIM",U6152=0),"ATENÇÃO: alíquota permitida, mas % = 0 🔎",
"Alíquota aplicada corretamente ✅")))</f>
        <v/>
      </c>
      <c r="Q6152" s="5" t="str">
        <f>IF(E6152="","",IFERROR(VLOOKUP(E6152,REGRAS_CST!$A$2:$D$200,4,FALSE),""))</f>
        <v/>
      </c>
      <c r="R6152" s="8"/>
      <c r="S6152" s="7">
        <f>IF($H6152="","",$H6152*(1-$U6152))</f>
        <v>8.9999999999999993E-3</v>
      </c>
      <c r="T6152" s="7">
        <f>IF($I6152="","",$I6152*(1-$U6152))</f>
        <v>1E-3</v>
      </c>
      <c r="U6152" s="7">
        <f>IFERROR(INDEX(BASE_CCLASSTRIB!$E:$E, MATCH(TEXT($D6152,"000000"), BASE_CCLASSTRIB!$A:$A, 0))/100, 0)</f>
        <v>0</v>
      </c>
      <c r="V6152" s="21">
        <f>IFERROR(INDEX(BASE_CCLASSTRIB!$F:$F, MATCH(TEXT($D6152,"000000"), BASE_CCLASSTRIB!$A:$A, 0))/100, 0)</f>
        <v>0</v>
      </c>
    </row>
    <row r="6153" spans="2:22" ht="15.75" customHeight="1" thickTop="1" thickBot="1">
      <c r="B6153" s="8"/>
      <c r="C6153" s="8"/>
      <c r="E6153" s="8" t="str">
        <f>IF(D6153="","",LEFT(D6153,3))</f>
        <v/>
      </c>
      <c r="F6153" s="5" t="str">
        <f>IF(E6153="","",IFERROR(VLOOKUP(E6153,REGRAS_CST!$A$2:$B$200,2,FALSE),""))</f>
        <v/>
      </c>
      <c r="H6153" s="7">
        <v>8.9999999999999993E-3</v>
      </c>
      <c r="I6153" s="7">
        <v>1E-3</v>
      </c>
      <c r="K6153" s="5" t="str">
        <f>IF(E6153="","",IFERROR(VLOOKUP(E6153,REGRAS_CST!$A$2:$C$200,3,FALSE),""))</f>
        <v/>
      </c>
      <c r="L6153" s="10" t="str">
        <f>IF($G6153="", "", $G6153*(1-$V6153))</f>
        <v/>
      </c>
      <c r="M6153" s="30" t="str">
        <f t="shared" si="192"/>
        <v/>
      </c>
      <c r="N6153" s="30" t="str">
        <f t="shared" si="193"/>
        <v/>
      </c>
      <c r="O6153" s="5" t="str">
        <f>IF(D6153="","",
IF(AND(K6153&lt;&gt;"SIM",V6153&gt;0),"ERRO: % BC &gt; 0, mas NÃO permitida ❌",
IF(AND(K6153="SIM",V6153=0),"ATENÇÃO: BC permitida, mas % = 0 🔎",
"Base de cálculo aplicada corretamente ✅")))</f>
        <v/>
      </c>
      <c r="P6153" s="5" t="str">
        <f>IF(D6153="","",
IF(AND(Q6153&lt;&gt;"SIM",U6153&gt;0),"ERRO: % alíquota &gt; 0, mas NÃO permitida ❌",
IF(AND(Q6153="SIM",U6153=0),"ATENÇÃO: alíquota permitida, mas % = 0 🔎",
"Alíquota aplicada corretamente ✅")))</f>
        <v/>
      </c>
      <c r="Q6153" s="5" t="str">
        <f>IF(E6153="","",IFERROR(VLOOKUP(E6153,REGRAS_CST!$A$2:$D$200,4,FALSE),""))</f>
        <v/>
      </c>
      <c r="R6153" s="8"/>
      <c r="S6153" s="7">
        <f>IF($H6153="","",$H6153*(1-$U6153))</f>
        <v>8.9999999999999993E-3</v>
      </c>
      <c r="T6153" s="7">
        <f>IF($I6153="","",$I6153*(1-$U6153))</f>
        <v>1E-3</v>
      </c>
      <c r="U6153" s="7">
        <f>IFERROR(INDEX(BASE_CCLASSTRIB!$E:$E, MATCH(TEXT($D6153,"000000"), BASE_CCLASSTRIB!$A:$A, 0))/100, 0)</f>
        <v>0</v>
      </c>
      <c r="V6153" s="21">
        <f>IFERROR(INDEX(BASE_CCLASSTRIB!$F:$F, MATCH(TEXT($D6153,"000000"), BASE_CCLASSTRIB!$A:$A, 0))/100, 0)</f>
        <v>0</v>
      </c>
    </row>
    <row r="6154" spans="2:22" ht="15.75" customHeight="1" thickTop="1" thickBot="1">
      <c r="B6154" s="8"/>
      <c r="C6154" s="8"/>
      <c r="E6154" s="8" t="str">
        <f>IF(D6154="","",LEFT(D6154,3))</f>
        <v/>
      </c>
      <c r="F6154" s="5" t="str">
        <f>IF(E6154="","",IFERROR(VLOOKUP(E6154,REGRAS_CST!$A$2:$B$200,2,FALSE),""))</f>
        <v/>
      </c>
      <c r="H6154" s="7">
        <v>8.9999999999999993E-3</v>
      </c>
      <c r="I6154" s="7">
        <v>1E-3</v>
      </c>
      <c r="K6154" s="5" t="str">
        <f>IF(E6154="","",IFERROR(VLOOKUP(E6154,REGRAS_CST!$A$2:$C$200,3,FALSE),""))</f>
        <v/>
      </c>
      <c r="L6154" s="10" t="str">
        <f>IF($G6154="", "", $G6154*(1-$V6154))</f>
        <v/>
      </c>
      <c r="M6154" s="30" t="str">
        <f t="shared" si="192"/>
        <v/>
      </c>
      <c r="N6154" s="30" t="str">
        <f t="shared" si="193"/>
        <v/>
      </c>
      <c r="O6154" s="5" t="str">
        <f>IF(D6154="","",
IF(AND(K6154&lt;&gt;"SIM",V6154&gt;0),"ERRO: % BC &gt; 0, mas NÃO permitida ❌",
IF(AND(K6154="SIM",V6154=0),"ATENÇÃO: BC permitida, mas % = 0 🔎",
"Base de cálculo aplicada corretamente ✅")))</f>
        <v/>
      </c>
      <c r="P6154" s="5" t="str">
        <f>IF(D6154="","",
IF(AND(Q6154&lt;&gt;"SIM",U6154&gt;0),"ERRO: % alíquota &gt; 0, mas NÃO permitida ❌",
IF(AND(Q6154="SIM",U6154=0),"ATENÇÃO: alíquota permitida, mas % = 0 🔎",
"Alíquota aplicada corretamente ✅")))</f>
        <v/>
      </c>
      <c r="Q6154" s="5" t="str">
        <f>IF(E6154="","",IFERROR(VLOOKUP(E6154,REGRAS_CST!$A$2:$D$200,4,FALSE),""))</f>
        <v/>
      </c>
      <c r="R6154" s="8"/>
      <c r="S6154" s="7">
        <f>IF($H6154="","",$H6154*(1-$U6154))</f>
        <v>8.9999999999999993E-3</v>
      </c>
      <c r="T6154" s="7">
        <f>IF($I6154="","",$I6154*(1-$U6154))</f>
        <v>1E-3</v>
      </c>
      <c r="U6154" s="7">
        <f>IFERROR(INDEX(BASE_CCLASSTRIB!$E:$E, MATCH(TEXT($D6154,"000000"), BASE_CCLASSTRIB!$A:$A, 0))/100, 0)</f>
        <v>0</v>
      </c>
      <c r="V6154" s="21">
        <f>IFERROR(INDEX(BASE_CCLASSTRIB!$F:$F, MATCH(TEXT($D6154,"000000"), BASE_CCLASSTRIB!$A:$A, 0))/100, 0)</f>
        <v>0</v>
      </c>
    </row>
    <row r="6155" spans="2:22" ht="15.75" customHeight="1" thickTop="1" thickBot="1">
      <c r="B6155" s="8"/>
      <c r="C6155" s="8"/>
      <c r="E6155" s="8" t="str">
        <f>IF(D6155="","",LEFT(D6155,3))</f>
        <v/>
      </c>
      <c r="F6155" s="5" t="str">
        <f>IF(E6155="","",IFERROR(VLOOKUP(E6155,REGRAS_CST!$A$2:$B$200,2,FALSE),""))</f>
        <v/>
      </c>
      <c r="H6155" s="7">
        <v>8.9999999999999993E-3</v>
      </c>
      <c r="I6155" s="7">
        <v>1E-3</v>
      </c>
      <c r="K6155" s="5" t="str">
        <f>IF(E6155="","",IFERROR(VLOOKUP(E6155,REGRAS_CST!$A$2:$C$200,3,FALSE),""))</f>
        <v/>
      </c>
      <c r="L6155" s="10" t="str">
        <f>IF($G6155="", "", $G6155*(1-$V6155))</f>
        <v/>
      </c>
      <c r="M6155" s="30" t="str">
        <f t="shared" si="192"/>
        <v/>
      </c>
      <c r="N6155" s="30" t="str">
        <f t="shared" si="193"/>
        <v/>
      </c>
      <c r="O6155" s="5" t="str">
        <f>IF(D6155="","",
IF(AND(K6155&lt;&gt;"SIM",V6155&gt;0),"ERRO: % BC &gt; 0, mas NÃO permitida ❌",
IF(AND(K6155="SIM",V6155=0),"ATENÇÃO: BC permitida, mas % = 0 🔎",
"Base de cálculo aplicada corretamente ✅")))</f>
        <v/>
      </c>
      <c r="P6155" s="5" t="str">
        <f>IF(D6155="","",
IF(AND(Q6155&lt;&gt;"SIM",U6155&gt;0),"ERRO: % alíquota &gt; 0, mas NÃO permitida ❌",
IF(AND(Q6155="SIM",U6155=0),"ATENÇÃO: alíquota permitida, mas % = 0 🔎",
"Alíquota aplicada corretamente ✅")))</f>
        <v/>
      </c>
      <c r="Q6155" s="5" t="str">
        <f>IF(E6155="","",IFERROR(VLOOKUP(E6155,REGRAS_CST!$A$2:$D$200,4,FALSE),""))</f>
        <v/>
      </c>
      <c r="R6155" s="8"/>
      <c r="S6155" s="7">
        <f>IF($H6155="","",$H6155*(1-$U6155))</f>
        <v>8.9999999999999993E-3</v>
      </c>
      <c r="T6155" s="7">
        <f>IF($I6155="","",$I6155*(1-$U6155))</f>
        <v>1E-3</v>
      </c>
      <c r="U6155" s="7">
        <f>IFERROR(INDEX(BASE_CCLASSTRIB!$E:$E, MATCH(TEXT($D6155,"000000"), BASE_CCLASSTRIB!$A:$A, 0))/100, 0)</f>
        <v>0</v>
      </c>
      <c r="V6155" s="21">
        <f>IFERROR(INDEX(BASE_CCLASSTRIB!$F:$F, MATCH(TEXT($D6155,"000000"), BASE_CCLASSTRIB!$A:$A, 0))/100, 0)</f>
        <v>0</v>
      </c>
    </row>
    <row r="6156" spans="2:22" ht="15.75" customHeight="1" thickTop="1" thickBot="1">
      <c r="B6156" s="8"/>
      <c r="C6156" s="8"/>
      <c r="E6156" s="8" t="str">
        <f>IF(D6156="","",LEFT(D6156,3))</f>
        <v/>
      </c>
      <c r="F6156" s="5" t="str">
        <f>IF(E6156="","",IFERROR(VLOOKUP(E6156,REGRAS_CST!$A$2:$B$200,2,FALSE),""))</f>
        <v/>
      </c>
      <c r="H6156" s="7">
        <v>8.9999999999999993E-3</v>
      </c>
      <c r="I6156" s="7">
        <v>1E-3</v>
      </c>
      <c r="K6156" s="5" t="str">
        <f>IF(E6156="","",IFERROR(VLOOKUP(E6156,REGRAS_CST!$A$2:$C$200,3,FALSE),""))</f>
        <v/>
      </c>
      <c r="L6156" s="10" t="str">
        <f>IF($G6156="", "", $G6156*(1-$V6156))</f>
        <v/>
      </c>
      <c r="M6156" s="30" t="str">
        <f t="shared" si="192"/>
        <v/>
      </c>
      <c r="N6156" s="30" t="str">
        <f t="shared" si="193"/>
        <v/>
      </c>
      <c r="O6156" s="5" t="str">
        <f>IF(D6156="","",
IF(AND(K6156&lt;&gt;"SIM",V6156&gt;0),"ERRO: % BC &gt; 0, mas NÃO permitida ❌",
IF(AND(K6156="SIM",V6156=0),"ATENÇÃO: BC permitida, mas % = 0 🔎",
"Base de cálculo aplicada corretamente ✅")))</f>
        <v/>
      </c>
      <c r="P6156" s="5" t="str">
        <f>IF(D6156="","",
IF(AND(Q6156&lt;&gt;"SIM",U6156&gt;0),"ERRO: % alíquota &gt; 0, mas NÃO permitida ❌",
IF(AND(Q6156="SIM",U6156=0),"ATENÇÃO: alíquota permitida, mas % = 0 🔎",
"Alíquota aplicada corretamente ✅")))</f>
        <v/>
      </c>
      <c r="Q6156" s="5" t="str">
        <f>IF(E6156="","",IFERROR(VLOOKUP(E6156,REGRAS_CST!$A$2:$D$200,4,FALSE),""))</f>
        <v/>
      </c>
      <c r="R6156" s="8"/>
      <c r="S6156" s="7">
        <f>IF($H6156="","",$H6156*(1-$U6156))</f>
        <v>8.9999999999999993E-3</v>
      </c>
      <c r="T6156" s="7">
        <f>IF($I6156="","",$I6156*(1-$U6156))</f>
        <v>1E-3</v>
      </c>
      <c r="U6156" s="7">
        <f>IFERROR(INDEX(BASE_CCLASSTRIB!$E:$E, MATCH(TEXT($D6156,"000000"), BASE_CCLASSTRIB!$A:$A, 0))/100, 0)</f>
        <v>0</v>
      </c>
      <c r="V6156" s="21">
        <f>IFERROR(INDEX(BASE_CCLASSTRIB!$F:$F, MATCH(TEXT($D6156,"000000"), BASE_CCLASSTRIB!$A:$A, 0))/100, 0)</f>
        <v>0</v>
      </c>
    </row>
    <row r="6157" spans="2:22" ht="15.75" customHeight="1" thickTop="1" thickBot="1">
      <c r="B6157" s="8"/>
      <c r="C6157" s="8"/>
      <c r="E6157" s="8" t="str">
        <f>IF(D6157="","",LEFT(D6157,3))</f>
        <v/>
      </c>
      <c r="F6157" s="5" t="str">
        <f>IF(E6157="","",IFERROR(VLOOKUP(E6157,REGRAS_CST!$A$2:$B$200,2,FALSE),""))</f>
        <v/>
      </c>
      <c r="H6157" s="7">
        <v>8.9999999999999993E-3</v>
      </c>
      <c r="I6157" s="7">
        <v>1E-3</v>
      </c>
      <c r="K6157" s="5" t="str">
        <f>IF(E6157="","",IFERROR(VLOOKUP(E6157,REGRAS_CST!$A$2:$C$200,3,FALSE),""))</f>
        <v/>
      </c>
      <c r="L6157" s="10" t="str">
        <f>IF($G6157="", "", $G6157*(1-$V6157))</f>
        <v/>
      </c>
      <c r="M6157" s="30" t="str">
        <f t="shared" si="192"/>
        <v/>
      </c>
      <c r="N6157" s="30" t="str">
        <f t="shared" si="193"/>
        <v/>
      </c>
      <c r="O6157" s="5" t="str">
        <f>IF(D6157="","",
IF(AND(K6157&lt;&gt;"SIM",V6157&gt;0),"ERRO: % BC &gt; 0, mas NÃO permitida ❌",
IF(AND(K6157="SIM",V6157=0),"ATENÇÃO: BC permitida, mas % = 0 🔎",
"Base de cálculo aplicada corretamente ✅")))</f>
        <v/>
      </c>
      <c r="P6157" s="5" t="str">
        <f>IF(D6157="","",
IF(AND(Q6157&lt;&gt;"SIM",U6157&gt;0),"ERRO: % alíquota &gt; 0, mas NÃO permitida ❌",
IF(AND(Q6157="SIM",U6157=0),"ATENÇÃO: alíquota permitida, mas % = 0 🔎",
"Alíquota aplicada corretamente ✅")))</f>
        <v/>
      </c>
      <c r="Q6157" s="5" t="str">
        <f>IF(E6157="","",IFERROR(VLOOKUP(E6157,REGRAS_CST!$A$2:$D$200,4,FALSE),""))</f>
        <v/>
      </c>
      <c r="R6157" s="8"/>
      <c r="S6157" s="7">
        <f>IF($H6157="","",$H6157*(1-$U6157))</f>
        <v>8.9999999999999993E-3</v>
      </c>
      <c r="T6157" s="7">
        <f>IF($I6157="","",$I6157*(1-$U6157))</f>
        <v>1E-3</v>
      </c>
      <c r="U6157" s="7">
        <f>IFERROR(INDEX(BASE_CCLASSTRIB!$E:$E, MATCH(TEXT($D6157,"000000"), BASE_CCLASSTRIB!$A:$A, 0))/100, 0)</f>
        <v>0</v>
      </c>
      <c r="V6157" s="21">
        <f>IFERROR(INDEX(BASE_CCLASSTRIB!$F:$F, MATCH(TEXT($D6157,"000000"), BASE_CCLASSTRIB!$A:$A, 0))/100, 0)</f>
        <v>0</v>
      </c>
    </row>
    <row r="6158" spans="2:22" ht="15.75" customHeight="1" thickTop="1" thickBot="1">
      <c r="B6158" s="8"/>
      <c r="C6158" s="8"/>
      <c r="E6158" s="8" t="str">
        <f>IF(D6158="","",LEFT(D6158,3))</f>
        <v/>
      </c>
      <c r="F6158" s="5" t="str">
        <f>IF(E6158="","",IFERROR(VLOOKUP(E6158,REGRAS_CST!$A$2:$B$200,2,FALSE),""))</f>
        <v/>
      </c>
      <c r="H6158" s="7">
        <v>8.9999999999999993E-3</v>
      </c>
      <c r="I6158" s="7">
        <v>1E-3</v>
      </c>
      <c r="K6158" s="5" t="str">
        <f>IF(E6158="","",IFERROR(VLOOKUP(E6158,REGRAS_CST!$A$2:$C$200,3,FALSE),""))</f>
        <v/>
      </c>
      <c r="L6158" s="10" t="str">
        <f>IF($G6158="", "", $G6158*(1-$V6158))</f>
        <v/>
      </c>
      <c r="M6158" s="30" t="str">
        <f t="shared" si="192"/>
        <v/>
      </c>
      <c r="N6158" s="30" t="str">
        <f t="shared" si="193"/>
        <v/>
      </c>
      <c r="O6158" s="5" t="str">
        <f>IF(D6158="","",
IF(AND(K6158&lt;&gt;"SIM",V6158&gt;0),"ERRO: % BC &gt; 0, mas NÃO permitida ❌",
IF(AND(K6158="SIM",V6158=0),"ATENÇÃO: BC permitida, mas % = 0 🔎",
"Base de cálculo aplicada corretamente ✅")))</f>
        <v/>
      </c>
      <c r="P6158" s="5" t="str">
        <f>IF(D6158="","",
IF(AND(Q6158&lt;&gt;"SIM",U6158&gt;0),"ERRO: % alíquota &gt; 0, mas NÃO permitida ❌",
IF(AND(Q6158="SIM",U6158=0),"ATENÇÃO: alíquota permitida, mas % = 0 🔎",
"Alíquota aplicada corretamente ✅")))</f>
        <v/>
      </c>
      <c r="Q6158" s="5" t="str">
        <f>IF(E6158="","",IFERROR(VLOOKUP(E6158,REGRAS_CST!$A$2:$D$200,4,FALSE),""))</f>
        <v/>
      </c>
      <c r="R6158" s="8"/>
      <c r="S6158" s="7">
        <f>IF($H6158="","",$H6158*(1-$U6158))</f>
        <v>8.9999999999999993E-3</v>
      </c>
      <c r="T6158" s="7">
        <f>IF($I6158="","",$I6158*(1-$U6158))</f>
        <v>1E-3</v>
      </c>
      <c r="U6158" s="7">
        <f>IFERROR(INDEX(BASE_CCLASSTRIB!$E:$E, MATCH(TEXT($D6158,"000000"), BASE_CCLASSTRIB!$A:$A, 0))/100, 0)</f>
        <v>0</v>
      </c>
      <c r="V6158" s="21">
        <f>IFERROR(INDEX(BASE_CCLASSTRIB!$F:$F, MATCH(TEXT($D6158,"000000"), BASE_CCLASSTRIB!$A:$A, 0))/100, 0)</f>
        <v>0</v>
      </c>
    </row>
    <row r="6159" spans="2:22" ht="15.75" customHeight="1" thickTop="1" thickBot="1">
      <c r="B6159" s="8"/>
      <c r="C6159" s="8"/>
      <c r="E6159" s="8" t="str">
        <f>IF(D6159="","",LEFT(D6159,3))</f>
        <v/>
      </c>
      <c r="F6159" s="5" t="str">
        <f>IF(E6159="","",IFERROR(VLOOKUP(E6159,REGRAS_CST!$A$2:$B$200,2,FALSE),""))</f>
        <v/>
      </c>
      <c r="H6159" s="7">
        <v>8.9999999999999993E-3</v>
      </c>
      <c r="I6159" s="7">
        <v>1E-3</v>
      </c>
      <c r="K6159" s="5" t="str">
        <f>IF(E6159="","",IFERROR(VLOOKUP(E6159,REGRAS_CST!$A$2:$C$200,3,FALSE),""))</f>
        <v/>
      </c>
      <c r="L6159" s="10" t="str">
        <f>IF($G6159="", "", $G6159*(1-$V6159))</f>
        <v/>
      </c>
      <c r="M6159" s="30" t="str">
        <f t="shared" si="192"/>
        <v/>
      </c>
      <c r="N6159" s="30" t="str">
        <f t="shared" si="193"/>
        <v/>
      </c>
      <c r="O6159" s="5" t="str">
        <f>IF(D6159="","",
IF(AND(K6159&lt;&gt;"SIM",V6159&gt;0),"ERRO: % BC &gt; 0, mas NÃO permitida ❌",
IF(AND(K6159="SIM",V6159=0),"ATENÇÃO: BC permitida, mas % = 0 🔎",
"Base de cálculo aplicada corretamente ✅")))</f>
        <v/>
      </c>
      <c r="P6159" s="5" t="str">
        <f>IF(D6159="","",
IF(AND(Q6159&lt;&gt;"SIM",U6159&gt;0),"ERRO: % alíquota &gt; 0, mas NÃO permitida ❌",
IF(AND(Q6159="SIM",U6159=0),"ATENÇÃO: alíquota permitida, mas % = 0 🔎",
"Alíquota aplicada corretamente ✅")))</f>
        <v/>
      </c>
      <c r="Q6159" s="5" t="str">
        <f>IF(E6159="","",IFERROR(VLOOKUP(E6159,REGRAS_CST!$A$2:$D$200,4,FALSE),""))</f>
        <v/>
      </c>
      <c r="R6159" s="8"/>
      <c r="S6159" s="7">
        <f>IF($H6159="","",$H6159*(1-$U6159))</f>
        <v>8.9999999999999993E-3</v>
      </c>
      <c r="T6159" s="7">
        <f>IF($I6159="","",$I6159*(1-$U6159))</f>
        <v>1E-3</v>
      </c>
      <c r="U6159" s="7">
        <f>IFERROR(INDEX(BASE_CCLASSTRIB!$E:$E, MATCH(TEXT($D6159,"000000"), BASE_CCLASSTRIB!$A:$A, 0))/100, 0)</f>
        <v>0</v>
      </c>
      <c r="V6159" s="21">
        <f>IFERROR(INDEX(BASE_CCLASSTRIB!$F:$F, MATCH(TEXT($D6159,"000000"), BASE_CCLASSTRIB!$A:$A, 0))/100, 0)</f>
        <v>0</v>
      </c>
    </row>
    <row r="6160" spans="2:22" ht="15.75" customHeight="1" thickTop="1" thickBot="1">
      <c r="B6160" s="8"/>
      <c r="C6160" s="8"/>
      <c r="E6160" s="8" t="str">
        <f>IF(D6160="","",LEFT(D6160,3))</f>
        <v/>
      </c>
      <c r="F6160" s="5" t="str">
        <f>IF(E6160="","",IFERROR(VLOOKUP(E6160,REGRAS_CST!$A$2:$B$200,2,FALSE),""))</f>
        <v/>
      </c>
      <c r="H6160" s="7">
        <v>8.9999999999999993E-3</v>
      </c>
      <c r="I6160" s="7">
        <v>1E-3</v>
      </c>
      <c r="K6160" s="5" t="str">
        <f>IF(E6160="","",IFERROR(VLOOKUP(E6160,REGRAS_CST!$A$2:$C$200,3,FALSE),""))</f>
        <v/>
      </c>
      <c r="L6160" s="10" t="str">
        <f>IF($G6160="", "", $G6160*(1-$V6160))</f>
        <v/>
      </c>
      <c r="M6160" s="30" t="str">
        <f t="shared" si="192"/>
        <v/>
      </c>
      <c r="N6160" s="30" t="str">
        <f t="shared" si="193"/>
        <v/>
      </c>
      <c r="O6160" s="5" t="str">
        <f>IF(D6160="","",
IF(AND(K6160&lt;&gt;"SIM",V6160&gt;0),"ERRO: % BC &gt; 0, mas NÃO permitida ❌",
IF(AND(K6160="SIM",V6160=0),"ATENÇÃO: BC permitida, mas % = 0 🔎",
"Base de cálculo aplicada corretamente ✅")))</f>
        <v/>
      </c>
      <c r="P6160" s="5" t="str">
        <f>IF(D6160="","",
IF(AND(Q6160&lt;&gt;"SIM",U6160&gt;0),"ERRO: % alíquota &gt; 0, mas NÃO permitida ❌",
IF(AND(Q6160="SIM",U6160=0),"ATENÇÃO: alíquota permitida, mas % = 0 🔎",
"Alíquota aplicada corretamente ✅")))</f>
        <v/>
      </c>
      <c r="Q6160" s="5" t="str">
        <f>IF(E6160="","",IFERROR(VLOOKUP(E6160,REGRAS_CST!$A$2:$D$200,4,FALSE),""))</f>
        <v/>
      </c>
      <c r="R6160" s="8"/>
      <c r="S6160" s="7">
        <f>IF($H6160="","",$H6160*(1-$U6160))</f>
        <v>8.9999999999999993E-3</v>
      </c>
      <c r="T6160" s="7">
        <f>IF($I6160="","",$I6160*(1-$U6160))</f>
        <v>1E-3</v>
      </c>
      <c r="U6160" s="7">
        <f>IFERROR(INDEX(BASE_CCLASSTRIB!$E:$E, MATCH(TEXT($D6160,"000000"), BASE_CCLASSTRIB!$A:$A, 0))/100, 0)</f>
        <v>0</v>
      </c>
      <c r="V6160" s="21">
        <f>IFERROR(INDEX(BASE_CCLASSTRIB!$F:$F, MATCH(TEXT($D6160,"000000"), BASE_CCLASSTRIB!$A:$A, 0))/100, 0)</f>
        <v>0</v>
      </c>
    </row>
    <row r="6161" spans="2:22" ht="15.75" customHeight="1" thickTop="1" thickBot="1">
      <c r="B6161" s="8"/>
      <c r="C6161" s="8"/>
      <c r="E6161" s="8" t="str">
        <f>IF(D6161="","",LEFT(D6161,3))</f>
        <v/>
      </c>
      <c r="F6161" s="5" t="str">
        <f>IF(E6161="","",IFERROR(VLOOKUP(E6161,REGRAS_CST!$A$2:$B$200,2,FALSE),""))</f>
        <v/>
      </c>
      <c r="H6161" s="7">
        <v>8.9999999999999993E-3</v>
      </c>
      <c r="I6161" s="7">
        <v>1E-3</v>
      </c>
      <c r="K6161" s="5" t="str">
        <f>IF(E6161="","",IFERROR(VLOOKUP(E6161,REGRAS_CST!$A$2:$C$200,3,FALSE),""))</f>
        <v/>
      </c>
      <c r="L6161" s="10" t="str">
        <f>IF($G6161="", "", $G6161*(1-$V6161))</f>
        <v/>
      </c>
      <c r="M6161" s="30" t="str">
        <f t="shared" si="192"/>
        <v/>
      </c>
      <c r="N6161" s="30" t="str">
        <f t="shared" si="193"/>
        <v/>
      </c>
      <c r="O6161" s="5" t="str">
        <f>IF(D6161="","",
IF(AND(K6161&lt;&gt;"SIM",V6161&gt;0),"ERRO: % BC &gt; 0, mas NÃO permitida ❌",
IF(AND(K6161="SIM",V6161=0),"ATENÇÃO: BC permitida, mas % = 0 🔎",
"Base de cálculo aplicada corretamente ✅")))</f>
        <v/>
      </c>
      <c r="P6161" s="5" t="str">
        <f>IF(D6161="","",
IF(AND(Q6161&lt;&gt;"SIM",U6161&gt;0),"ERRO: % alíquota &gt; 0, mas NÃO permitida ❌",
IF(AND(Q6161="SIM",U6161=0),"ATENÇÃO: alíquota permitida, mas % = 0 🔎",
"Alíquota aplicada corretamente ✅")))</f>
        <v/>
      </c>
      <c r="Q6161" s="5" t="str">
        <f>IF(E6161="","",IFERROR(VLOOKUP(E6161,REGRAS_CST!$A$2:$D$200,4,FALSE),""))</f>
        <v/>
      </c>
      <c r="R6161" s="8"/>
      <c r="S6161" s="7">
        <f>IF($H6161="","",$H6161*(1-$U6161))</f>
        <v>8.9999999999999993E-3</v>
      </c>
      <c r="T6161" s="7">
        <f>IF($I6161="","",$I6161*(1-$U6161))</f>
        <v>1E-3</v>
      </c>
      <c r="U6161" s="7">
        <f>IFERROR(INDEX(BASE_CCLASSTRIB!$E:$E, MATCH(TEXT($D6161,"000000"), BASE_CCLASSTRIB!$A:$A, 0))/100, 0)</f>
        <v>0</v>
      </c>
      <c r="V6161" s="21">
        <f>IFERROR(INDEX(BASE_CCLASSTRIB!$F:$F, MATCH(TEXT($D6161,"000000"), BASE_CCLASSTRIB!$A:$A, 0))/100, 0)</f>
        <v>0</v>
      </c>
    </row>
    <row r="6162" spans="2:22" ht="15.75" customHeight="1" thickTop="1" thickBot="1">
      <c r="B6162" s="8"/>
      <c r="C6162" s="8"/>
      <c r="E6162" s="8" t="str">
        <f>IF(D6162="","",LEFT(D6162,3))</f>
        <v/>
      </c>
      <c r="F6162" s="5" t="str">
        <f>IF(E6162="","",IFERROR(VLOOKUP(E6162,REGRAS_CST!$A$2:$B$200,2,FALSE),""))</f>
        <v/>
      </c>
      <c r="H6162" s="7">
        <v>8.9999999999999993E-3</v>
      </c>
      <c r="I6162" s="7">
        <v>1E-3</v>
      </c>
      <c r="K6162" s="5" t="str">
        <f>IF(E6162="","",IFERROR(VLOOKUP(E6162,REGRAS_CST!$A$2:$C$200,3,FALSE),""))</f>
        <v/>
      </c>
      <c r="L6162" s="10" t="str">
        <f>IF($G6162="", "", $G6162*(1-$V6162))</f>
        <v/>
      </c>
      <c r="M6162" s="30" t="str">
        <f t="shared" si="192"/>
        <v/>
      </c>
      <c r="N6162" s="30" t="str">
        <f t="shared" si="193"/>
        <v/>
      </c>
      <c r="O6162" s="5" t="str">
        <f>IF(D6162="","",
IF(AND(K6162&lt;&gt;"SIM",V6162&gt;0),"ERRO: % BC &gt; 0, mas NÃO permitida ❌",
IF(AND(K6162="SIM",V6162=0),"ATENÇÃO: BC permitida, mas % = 0 🔎",
"Base de cálculo aplicada corretamente ✅")))</f>
        <v/>
      </c>
      <c r="P6162" s="5" t="str">
        <f>IF(D6162="","",
IF(AND(Q6162&lt;&gt;"SIM",U6162&gt;0),"ERRO: % alíquota &gt; 0, mas NÃO permitida ❌",
IF(AND(Q6162="SIM",U6162=0),"ATENÇÃO: alíquota permitida, mas % = 0 🔎",
"Alíquota aplicada corretamente ✅")))</f>
        <v/>
      </c>
      <c r="Q6162" s="5" t="str">
        <f>IF(E6162="","",IFERROR(VLOOKUP(E6162,REGRAS_CST!$A$2:$D$200,4,FALSE),""))</f>
        <v/>
      </c>
      <c r="R6162" s="8"/>
      <c r="S6162" s="7">
        <f>IF($H6162="","",$H6162*(1-$U6162))</f>
        <v>8.9999999999999993E-3</v>
      </c>
      <c r="T6162" s="7">
        <f>IF($I6162="","",$I6162*(1-$U6162))</f>
        <v>1E-3</v>
      </c>
      <c r="U6162" s="7">
        <f>IFERROR(INDEX(BASE_CCLASSTRIB!$E:$E, MATCH(TEXT($D6162,"000000"), BASE_CCLASSTRIB!$A:$A, 0))/100, 0)</f>
        <v>0</v>
      </c>
      <c r="V6162" s="21">
        <f>IFERROR(INDEX(BASE_CCLASSTRIB!$F:$F, MATCH(TEXT($D6162,"000000"), BASE_CCLASSTRIB!$A:$A, 0))/100, 0)</f>
        <v>0</v>
      </c>
    </row>
    <row r="6163" spans="2:22" ht="15.75" customHeight="1" thickTop="1" thickBot="1">
      <c r="B6163" s="8"/>
      <c r="C6163" s="8"/>
      <c r="E6163" s="8" t="str">
        <f>IF(D6163="","",LEFT(D6163,3))</f>
        <v/>
      </c>
      <c r="F6163" s="5" t="str">
        <f>IF(E6163="","",IFERROR(VLOOKUP(E6163,REGRAS_CST!$A$2:$B$200,2,FALSE),""))</f>
        <v/>
      </c>
      <c r="H6163" s="7">
        <v>8.9999999999999993E-3</v>
      </c>
      <c r="I6163" s="7">
        <v>1E-3</v>
      </c>
      <c r="K6163" s="5" t="str">
        <f>IF(E6163="","",IFERROR(VLOOKUP(E6163,REGRAS_CST!$A$2:$C$200,3,FALSE),""))</f>
        <v/>
      </c>
      <c r="L6163" s="10" t="str">
        <f>IF($G6163="", "", $G6163*(1-$V6163))</f>
        <v/>
      </c>
      <c r="M6163" s="30" t="str">
        <f t="shared" si="192"/>
        <v/>
      </c>
      <c r="N6163" s="30" t="str">
        <f t="shared" si="193"/>
        <v/>
      </c>
      <c r="O6163" s="5" t="str">
        <f>IF(D6163="","",
IF(AND(K6163&lt;&gt;"SIM",V6163&gt;0),"ERRO: % BC &gt; 0, mas NÃO permitida ❌",
IF(AND(K6163="SIM",V6163=0),"ATENÇÃO: BC permitida, mas % = 0 🔎",
"Base de cálculo aplicada corretamente ✅")))</f>
        <v/>
      </c>
      <c r="P6163" s="5" t="str">
        <f>IF(D6163="","",
IF(AND(Q6163&lt;&gt;"SIM",U6163&gt;0),"ERRO: % alíquota &gt; 0, mas NÃO permitida ❌",
IF(AND(Q6163="SIM",U6163=0),"ATENÇÃO: alíquota permitida, mas % = 0 🔎",
"Alíquota aplicada corretamente ✅")))</f>
        <v/>
      </c>
      <c r="Q6163" s="5" t="str">
        <f>IF(E6163="","",IFERROR(VLOOKUP(E6163,REGRAS_CST!$A$2:$D$200,4,FALSE),""))</f>
        <v/>
      </c>
      <c r="R6163" s="8"/>
      <c r="S6163" s="7">
        <f>IF($H6163="","",$H6163*(1-$U6163))</f>
        <v>8.9999999999999993E-3</v>
      </c>
      <c r="T6163" s="7">
        <f>IF($I6163="","",$I6163*(1-$U6163))</f>
        <v>1E-3</v>
      </c>
      <c r="U6163" s="7">
        <f>IFERROR(INDEX(BASE_CCLASSTRIB!$E:$E, MATCH(TEXT($D6163,"000000"), BASE_CCLASSTRIB!$A:$A, 0))/100, 0)</f>
        <v>0</v>
      </c>
      <c r="V6163" s="21">
        <f>IFERROR(INDEX(BASE_CCLASSTRIB!$F:$F, MATCH(TEXT($D6163,"000000"), BASE_CCLASSTRIB!$A:$A, 0))/100, 0)</f>
        <v>0</v>
      </c>
    </row>
    <row r="6164" spans="2:22" ht="15.75" customHeight="1" thickTop="1" thickBot="1">
      <c r="B6164" s="8"/>
      <c r="C6164" s="8"/>
      <c r="E6164" s="8" t="str">
        <f>IF(D6164="","",LEFT(D6164,3))</f>
        <v/>
      </c>
      <c r="F6164" s="5" t="str">
        <f>IF(E6164="","",IFERROR(VLOOKUP(E6164,REGRAS_CST!$A$2:$B$200,2,FALSE),""))</f>
        <v/>
      </c>
      <c r="H6164" s="7">
        <v>8.9999999999999993E-3</v>
      </c>
      <c r="I6164" s="7">
        <v>1E-3</v>
      </c>
      <c r="K6164" s="5" t="str">
        <f>IF(E6164="","",IFERROR(VLOOKUP(E6164,REGRAS_CST!$A$2:$C$200,3,FALSE),""))</f>
        <v/>
      </c>
      <c r="L6164" s="10" t="str">
        <f>IF($G6164="", "", $G6164*(1-$V6164))</f>
        <v/>
      </c>
      <c r="M6164" s="30" t="str">
        <f t="shared" si="192"/>
        <v/>
      </c>
      <c r="N6164" s="30" t="str">
        <f t="shared" si="193"/>
        <v/>
      </c>
      <c r="O6164" s="5" t="str">
        <f>IF(D6164="","",
IF(AND(K6164&lt;&gt;"SIM",V6164&gt;0),"ERRO: % BC &gt; 0, mas NÃO permitida ❌",
IF(AND(K6164="SIM",V6164=0),"ATENÇÃO: BC permitida, mas % = 0 🔎",
"Base de cálculo aplicada corretamente ✅")))</f>
        <v/>
      </c>
      <c r="P6164" s="5" t="str">
        <f>IF(D6164="","",
IF(AND(Q6164&lt;&gt;"SIM",U6164&gt;0),"ERRO: % alíquota &gt; 0, mas NÃO permitida ❌",
IF(AND(Q6164="SIM",U6164=0),"ATENÇÃO: alíquota permitida, mas % = 0 🔎",
"Alíquota aplicada corretamente ✅")))</f>
        <v/>
      </c>
      <c r="Q6164" s="5" t="str">
        <f>IF(E6164="","",IFERROR(VLOOKUP(E6164,REGRAS_CST!$A$2:$D$200,4,FALSE),""))</f>
        <v/>
      </c>
      <c r="R6164" s="8"/>
      <c r="S6164" s="7">
        <f>IF($H6164="","",$H6164*(1-$U6164))</f>
        <v>8.9999999999999993E-3</v>
      </c>
      <c r="T6164" s="7">
        <f>IF($I6164="","",$I6164*(1-$U6164))</f>
        <v>1E-3</v>
      </c>
      <c r="U6164" s="7">
        <f>IFERROR(INDEX(BASE_CCLASSTRIB!$E:$E, MATCH(TEXT($D6164,"000000"), BASE_CCLASSTRIB!$A:$A, 0))/100, 0)</f>
        <v>0</v>
      </c>
      <c r="V6164" s="21">
        <f>IFERROR(INDEX(BASE_CCLASSTRIB!$F:$F, MATCH(TEXT($D6164,"000000"), BASE_CCLASSTRIB!$A:$A, 0))/100, 0)</f>
        <v>0</v>
      </c>
    </row>
    <row r="6165" spans="2:22" ht="15.75" customHeight="1" thickTop="1" thickBot="1">
      <c r="B6165" s="8"/>
      <c r="C6165" s="8"/>
      <c r="E6165" s="8" t="str">
        <f>IF(D6165="","",LEFT(D6165,3))</f>
        <v/>
      </c>
      <c r="F6165" s="5" t="str">
        <f>IF(E6165="","",IFERROR(VLOOKUP(E6165,REGRAS_CST!$A$2:$B$200,2,FALSE),""))</f>
        <v/>
      </c>
      <c r="H6165" s="7">
        <v>8.9999999999999993E-3</v>
      </c>
      <c r="I6165" s="7">
        <v>1E-3</v>
      </c>
      <c r="K6165" s="5" t="str">
        <f>IF(E6165="","",IFERROR(VLOOKUP(E6165,REGRAS_CST!$A$2:$C$200,3,FALSE),""))</f>
        <v/>
      </c>
      <c r="L6165" s="10" t="str">
        <f>IF($G6165="", "", $G6165*(1-$V6165))</f>
        <v/>
      </c>
      <c r="M6165" s="30" t="str">
        <f t="shared" si="192"/>
        <v/>
      </c>
      <c r="N6165" s="30" t="str">
        <f t="shared" si="193"/>
        <v/>
      </c>
      <c r="O6165" s="5" t="str">
        <f>IF(D6165="","",
IF(AND(K6165&lt;&gt;"SIM",V6165&gt;0),"ERRO: % BC &gt; 0, mas NÃO permitida ❌",
IF(AND(K6165="SIM",V6165=0),"ATENÇÃO: BC permitida, mas % = 0 🔎",
"Base de cálculo aplicada corretamente ✅")))</f>
        <v/>
      </c>
      <c r="P6165" s="5" t="str">
        <f>IF(D6165="","",
IF(AND(Q6165&lt;&gt;"SIM",U6165&gt;0),"ERRO: % alíquota &gt; 0, mas NÃO permitida ❌",
IF(AND(Q6165="SIM",U6165=0),"ATENÇÃO: alíquota permitida, mas % = 0 🔎",
"Alíquota aplicada corretamente ✅")))</f>
        <v/>
      </c>
      <c r="Q6165" s="5" t="str">
        <f>IF(E6165="","",IFERROR(VLOOKUP(E6165,REGRAS_CST!$A$2:$D$200,4,FALSE),""))</f>
        <v/>
      </c>
      <c r="R6165" s="8"/>
      <c r="S6165" s="7">
        <f>IF($H6165="","",$H6165*(1-$U6165))</f>
        <v>8.9999999999999993E-3</v>
      </c>
      <c r="T6165" s="7">
        <f>IF($I6165="","",$I6165*(1-$U6165))</f>
        <v>1E-3</v>
      </c>
      <c r="U6165" s="7">
        <f>IFERROR(INDEX(BASE_CCLASSTRIB!$E:$E, MATCH(TEXT($D6165,"000000"), BASE_CCLASSTRIB!$A:$A, 0))/100, 0)</f>
        <v>0</v>
      </c>
      <c r="V6165" s="21">
        <f>IFERROR(INDEX(BASE_CCLASSTRIB!$F:$F, MATCH(TEXT($D6165,"000000"), BASE_CCLASSTRIB!$A:$A, 0))/100, 0)</f>
        <v>0</v>
      </c>
    </row>
    <row r="6166" spans="2:22" ht="15.75" customHeight="1" thickTop="1" thickBot="1">
      <c r="B6166" s="8"/>
      <c r="C6166" s="8"/>
      <c r="E6166" s="8" t="str">
        <f>IF(D6166="","",LEFT(D6166,3))</f>
        <v/>
      </c>
      <c r="F6166" s="5" t="str">
        <f>IF(E6166="","",IFERROR(VLOOKUP(E6166,REGRAS_CST!$A$2:$B$200,2,FALSE),""))</f>
        <v/>
      </c>
      <c r="H6166" s="7">
        <v>8.9999999999999993E-3</v>
      </c>
      <c r="I6166" s="7">
        <v>1E-3</v>
      </c>
      <c r="K6166" s="5" t="str">
        <f>IF(E6166="","",IFERROR(VLOOKUP(E6166,REGRAS_CST!$A$2:$C$200,3,FALSE),""))</f>
        <v/>
      </c>
      <c r="L6166" s="10" t="str">
        <f>IF($G6166="", "", $G6166*(1-$V6166))</f>
        <v/>
      </c>
      <c r="M6166" s="30" t="str">
        <f t="shared" si="192"/>
        <v/>
      </c>
      <c r="N6166" s="30" t="str">
        <f t="shared" si="193"/>
        <v/>
      </c>
      <c r="O6166" s="5" t="str">
        <f>IF(D6166="","",
IF(AND(K6166&lt;&gt;"SIM",V6166&gt;0),"ERRO: % BC &gt; 0, mas NÃO permitida ❌",
IF(AND(K6166="SIM",V6166=0),"ATENÇÃO: BC permitida, mas % = 0 🔎",
"Base de cálculo aplicada corretamente ✅")))</f>
        <v/>
      </c>
      <c r="P6166" s="5" t="str">
        <f>IF(D6166="","",
IF(AND(Q6166&lt;&gt;"SIM",U6166&gt;0),"ERRO: % alíquota &gt; 0, mas NÃO permitida ❌",
IF(AND(Q6166="SIM",U6166=0),"ATENÇÃO: alíquota permitida, mas % = 0 🔎",
"Alíquota aplicada corretamente ✅")))</f>
        <v/>
      </c>
      <c r="Q6166" s="5" t="str">
        <f>IF(E6166="","",IFERROR(VLOOKUP(E6166,REGRAS_CST!$A$2:$D$200,4,FALSE),""))</f>
        <v/>
      </c>
      <c r="R6166" s="8"/>
      <c r="S6166" s="7">
        <f>IF($H6166="","",$H6166*(1-$U6166))</f>
        <v>8.9999999999999993E-3</v>
      </c>
      <c r="T6166" s="7">
        <f>IF($I6166="","",$I6166*(1-$U6166))</f>
        <v>1E-3</v>
      </c>
      <c r="U6166" s="7">
        <f>IFERROR(INDEX(BASE_CCLASSTRIB!$E:$E, MATCH(TEXT($D6166,"000000"), BASE_CCLASSTRIB!$A:$A, 0))/100, 0)</f>
        <v>0</v>
      </c>
      <c r="V6166" s="21">
        <f>IFERROR(INDEX(BASE_CCLASSTRIB!$F:$F, MATCH(TEXT($D6166,"000000"), BASE_CCLASSTRIB!$A:$A, 0))/100, 0)</f>
        <v>0</v>
      </c>
    </row>
    <row r="6167" spans="2:22" ht="15.75" customHeight="1" thickTop="1" thickBot="1">
      <c r="B6167" s="8"/>
      <c r="C6167" s="8"/>
      <c r="E6167" s="8" t="str">
        <f>IF(D6167="","",LEFT(D6167,3))</f>
        <v/>
      </c>
      <c r="F6167" s="5" t="str">
        <f>IF(E6167="","",IFERROR(VLOOKUP(E6167,REGRAS_CST!$A$2:$B$200,2,FALSE),""))</f>
        <v/>
      </c>
      <c r="H6167" s="7">
        <v>8.9999999999999993E-3</v>
      </c>
      <c r="I6167" s="7">
        <v>1E-3</v>
      </c>
      <c r="K6167" s="5" t="str">
        <f>IF(E6167="","",IFERROR(VLOOKUP(E6167,REGRAS_CST!$A$2:$C$200,3,FALSE),""))</f>
        <v/>
      </c>
      <c r="L6167" s="10" t="str">
        <f>IF($G6167="", "", $G6167*(1-$V6167))</f>
        <v/>
      </c>
      <c r="M6167" s="30" t="str">
        <f t="shared" si="192"/>
        <v/>
      </c>
      <c r="N6167" s="30" t="str">
        <f t="shared" si="193"/>
        <v/>
      </c>
      <c r="O6167" s="5" t="str">
        <f>IF(D6167="","",
IF(AND(K6167&lt;&gt;"SIM",V6167&gt;0),"ERRO: % BC &gt; 0, mas NÃO permitida ❌",
IF(AND(K6167="SIM",V6167=0),"ATENÇÃO: BC permitida, mas % = 0 🔎",
"Base de cálculo aplicada corretamente ✅")))</f>
        <v/>
      </c>
      <c r="P6167" s="5" t="str">
        <f>IF(D6167="","",
IF(AND(Q6167&lt;&gt;"SIM",U6167&gt;0),"ERRO: % alíquota &gt; 0, mas NÃO permitida ❌",
IF(AND(Q6167="SIM",U6167=0),"ATENÇÃO: alíquota permitida, mas % = 0 🔎",
"Alíquota aplicada corretamente ✅")))</f>
        <v/>
      </c>
      <c r="Q6167" s="5" t="str">
        <f>IF(E6167="","",IFERROR(VLOOKUP(E6167,REGRAS_CST!$A$2:$D$200,4,FALSE),""))</f>
        <v/>
      </c>
      <c r="R6167" s="8"/>
      <c r="S6167" s="7">
        <f>IF($H6167="","",$H6167*(1-$U6167))</f>
        <v>8.9999999999999993E-3</v>
      </c>
      <c r="T6167" s="7">
        <f>IF($I6167="","",$I6167*(1-$U6167))</f>
        <v>1E-3</v>
      </c>
      <c r="U6167" s="7">
        <f>IFERROR(INDEX(BASE_CCLASSTRIB!$E:$E, MATCH(TEXT($D6167,"000000"), BASE_CCLASSTRIB!$A:$A, 0))/100, 0)</f>
        <v>0</v>
      </c>
      <c r="V6167" s="21">
        <f>IFERROR(INDEX(BASE_CCLASSTRIB!$F:$F, MATCH(TEXT($D6167,"000000"), BASE_CCLASSTRIB!$A:$A, 0))/100, 0)</f>
        <v>0</v>
      </c>
    </row>
    <row r="6168" spans="2:22" ht="15.75" customHeight="1" thickTop="1" thickBot="1">
      <c r="B6168" s="8"/>
      <c r="C6168" s="8"/>
      <c r="E6168" s="8" t="str">
        <f>IF(D6168="","",LEFT(D6168,3))</f>
        <v/>
      </c>
      <c r="F6168" s="5" t="str">
        <f>IF(E6168="","",IFERROR(VLOOKUP(E6168,REGRAS_CST!$A$2:$B$200,2,FALSE),""))</f>
        <v/>
      </c>
      <c r="H6168" s="7">
        <v>8.9999999999999993E-3</v>
      </c>
      <c r="I6168" s="7">
        <v>1E-3</v>
      </c>
      <c r="K6168" s="5" t="str">
        <f>IF(E6168="","",IFERROR(VLOOKUP(E6168,REGRAS_CST!$A$2:$C$200,3,FALSE),""))</f>
        <v/>
      </c>
      <c r="L6168" s="10" t="str">
        <f>IF($G6168="", "", $G6168*(1-$V6168))</f>
        <v/>
      </c>
      <c r="M6168" s="30" t="str">
        <f t="shared" si="192"/>
        <v/>
      </c>
      <c r="N6168" s="30" t="str">
        <f t="shared" si="193"/>
        <v/>
      </c>
      <c r="O6168" s="5" t="str">
        <f>IF(D6168="","",
IF(AND(K6168&lt;&gt;"SIM",V6168&gt;0),"ERRO: % BC &gt; 0, mas NÃO permitida ❌",
IF(AND(K6168="SIM",V6168=0),"ATENÇÃO: BC permitida, mas % = 0 🔎",
"Base de cálculo aplicada corretamente ✅")))</f>
        <v/>
      </c>
      <c r="P6168" s="5" t="str">
        <f>IF(D6168="","",
IF(AND(Q6168&lt;&gt;"SIM",U6168&gt;0),"ERRO: % alíquota &gt; 0, mas NÃO permitida ❌",
IF(AND(Q6168="SIM",U6168=0),"ATENÇÃO: alíquota permitida, mas % = 0 🔎",
"Alíquota aplicada corretamente ✅")))</f>
        <v/>
      </c>
      <c r="Q6168" s="5" t="str">
        <f>IF(E6168="","",IFERROR(VLOOKUP(E6168,REGRAS_CST!$A$2:$D$200,4,FALSE),""))</f>
        <v/>
      </c>
      <c r="R6168" s="8"/>
      <c r="S6168" s="7">
        <f>IF($H6168="","",$H6168*(1-$U6168))</f>
        <v>8.9999999999999993E-3</v>
      </c>
      <c r="T6168" s="7">
        <f>IF($I6168="","",$I6168*(1-$U6168))</f>
        <v>1E-3</v>
      </c>
      <c r="U6168" s="7">
        <f>IFERROR(INDEX(BASE_CCLASSTRIB!$E:$E, MATCH(TEXT($D6168,"000000"), BASE_CCLASSTRIB!$A:$A, 0))/100, 0)</f>
        <v>0</v>
      </c>
      <c r="V6168" s="21">
        <f>IFERROR(INDEX(BASE_CCLASSTRIB!$F:$F, MATCH(TEXT($D6168,"000000"), BASE_CCLASSTRIB!$A:$A, 0))/100, 0)</f>
        <v>0</v>
      </c>
    </row>
    <row r="6169" spans="2:22" ht="15.75" customHeight="1" thickTop="1" thickBot="1">
      <c r="B6169" s="8"/>
      <c r="C6169" s="8"/>
      <c r="E6169" s="8" t="str">
        <f>IF(D6169="","",LEFT(D6169,3))</f>
        <v/>
      </c>
      <c r="F6169" s="5" t="str">
        <f>IF(E6169="","",IFERROR(VLOOKUP(E6169,REGRAS_CST!$A$2:$B$200,2,FALSE),""))</f>
        <v/>
      </c>
      <c r="H6169" s="7">
        <v>8.9999999999999993E-3</v>
      </c>
      <c r="I6169" s="7">
        <v>1E-3</v>
      </c>
      <c r="K6169" s="5" t="str">
        <f>IF(E6169="","",IFERROR(VLOOKUP(E6169,REGRAS_CST!$A$2:$C$200,3,FALSE),""))</f>
        <v/>
      </c>
      <c r="L6169" s="10" t="str">
        <f>IF($G6169="", "", $G6169*(1-$V6169))</f>
        <v/>
      </c>
      <c r="M6169" s="30" t="str">
        <f t="shared" si="192"/>
        <v/>
      </c>
      <c r="N6169" s="30" t="str">
        <f t="shared" si="193"/>
        <v/>
      </c>
      <c r="O6169" s="5" t="str">
        <f>IF(D6169="","",
IF(AND(K6169&lt;&gt;"SIM",V6169&gt;0),"ERRO: % BC &gt; 0, mas NÃO permitida ❌",
IF(AND(K6169="SIM",V6169=0),"ATENÇÃO: BC permitida, mas % = 0 🔎",
"Base de cálculo aplicada corretamente ✅")))</f>
        <v/>
      </c>
      <c r="P6169" s="5" t="str">
        <f>IF(D6169="","",
IF(AND(Q6169&lt;&gt;"SIM",U6169&gt;0),"ERRO: % alíquota &gt; 0, mas NÃO permitida ❌",
IF(AND(Q6169="SIM",U6169=0),"ATENÇÃO: alíquota permitida, mas % = 0 🔎",
"Alíquota aplicada corretamente ✅")))</f>
        <v/>
      </c>
      <c r="Q6169" s="5" t="str">
        <f>IF(E6169="","",IFERROR(VLOOKUP(E6169,REGRAS_CST!$A$2:$D$200,4,FALSE),""))</f>
        <v/>
      </c>
      <c r="R6169" s="8"/>
      <c r="S6169" s="7">
        <f>IF($H6169="","",$H6169*(1-$U6169))</f>
        <v>8.9999999999999993E-3</v>
      </c>
      <c r="T6169" s="7">
        <f>IF($I6169="","",$I6169*(1-$U6169))</f>
        <v>1E-3</v>
      </c>
      <c r="U6169" s="7">
        <f>IFERROR(INDEX(BASE_CCLASSTRIB!$E:$E, MATCH(TEXT($D6169,"000000"), BASE_CCLASSTRIB!$A:$A, 0))/100, 0)</f>
        <v>0</v>
      </c>
      <c r="V6169" s="21">
        <f>IFERROR(INDEX(BASE_CCLASSTRIB!$F:$F, MATCH(TEXT($D6169,"000000"), BASE_CCLASSTRIB!$A:$A, 0))/100, 0)</f>
        <v>0</v>
      </c>
    </row>
    <row r="6170" spans="2:22" ht="15.75" customHeight="1" thickTop="1" thickBot="1">
      <c r="B6170" s="8"/>
      <c r="C6170" s="8"/>
      <c r="E6170" s="8" t="str">
        <f>IF(D6170="","",LEFT(D6170,3))</f>
        <v/>
      </c>
      <c r="F6170" s="5" t="str">
        <f>IF(E6170="","",IFERROR(VLOOKUP(E6170,REGRAS_CST!$A$2:$B$200,2,FALSE),""))</f>
        <v/>
      </c>
      <c r="H6170" s="7">
        <v>8.9999999999999993E-3</v>
      </c>
      <c r="I6170" s="7">
        <v>1E-3</v>
      </c>
      <c r="K6170" s="5" t="str">
        <f>IF(E6170="","",IFERROR(VLOOKUP(E6170,REGRAS_CST!$A$2:$C$200,3,FALSE),""))</f>
        <v/>
      </c>
      <c r="L6170" s="10" t="str">
        <f>IF($G6170="", "", $G6170*(1-$V6170))</f>
        <v/>
      </c>
      <c r="M6170" s="30" t="str">
        <f t="shared" si="192"/>
        <v/>
      </c>
      <c r="N6170" s="30" t="str">
        <f t="shared" si="193"/>
        <v/>
      </c>
      <c r="O6170" s="5" t="str">
        <f>IF(D6170="","",
IF(AND(K6170&lt;&gt;"SIM",V6170&gt;0),"ERRO: % BC &gt; 0, mas NÃO permitida ❌",
IF(AND(K6170="SIM",V6170=0),"ATENÇÃO: BC permitida, mas % = 0 🔎",
"Base de cálculo aplicada corretamente ✅")))</f>
        <v/>
      </c>
      <c r="P6170" s="5" t="str">
        <f>IF(D6170="","",
IF(AND(Q6170&lt;&gt;"SIM",U6170&gt;0),"ERRO: % alíquota &gt; 0, mas NÃO permitida ❌",
IF(AND(Q6170="SIM",U6170=0),"ATENÇÃO: alíquota permitida, mas % = 0 🔎",
"Alíquota aplicada corretamente ✅")))</f>
        <v/>
      </c>
      <c r="Q6170" s="5" t="str">
        <f>IF(E6170="","",IFERROR(VLOOKUP(E6170,REGRAS_CST!$A$2:$D$200,4,FALSE),""))</f>
        <v/>
      </c>
      <c r="R6170" s="8"/>
      <c r="S6170" s="7">
        <f>IF($H6170="","",$H6170*(1-$U6170))</f>
        <v>8.9999999999999993E-3</v>
      </c>
      <c r="T6170" s="7">
        <f>IF($I6170="","",$I6170*(1-$U6170))</f>
        <v>1E-3</v>
      </c>
      <c r="U6170" s="7">
        <f>IFERROR(INDEX(BASE_CCLASSTRIB!$E:$E, MATCH(TEXT($D6170,"000000"), BASE_CCLASSTRIB!$A:$A, 0))/100, 0)</f>
        <v>0</v>
      </c>
      <c r="V6170" s="21">
        <f>IFERROR(INDEX(BASE_CCLASSTRIB!$F:$F, MATCH(TEXT($D6170,"000000"), BASE_CCLASSTRIB!$A:$A, 0))/100, 0)</f>
        <v>0</v>
      </c>
    </row>
    <row r="6171" spans="2:22" ht="15.75" customHeight="1" thickTop="1" thickBot="1">
      <c r="B6171" s="8"/>
      <c r="C6171" s="8"/>
      <c r="E6171" s="8" t="str">
        <f>IF(D6171="","",LEFT(D6171,3))</f>
        <v/>
      </c>
      <c r="F6171" s="5" t="str">
        <f>IF(E6171="","",IFERROR(VLOOKUP(E6171,REGRAS_CST!$A$2:$B$200,2,FALSE),""))</f>
        <v/>
      </c>
      <c r="H6171" s="7">
        <v>8.9999999999999993E-3</v>
      </c>
      <c r="I6171" s="7">
        <v>1E-3</v>
      </c>
      <c r="K6171" s="5" t="str">
        <f>IF(E6171="","",IFERROR(VLOOKUP(E6171,REGRAS_CST!$A$2:$C$200,3,FALSE),""))</f>
        <v/>
      </c>
      <c r="L6171" s="10" t="str">
        <f>IF($G6171="", "", $G6171*(1-$V6171))</f>
        <v/>
      </c>
      <c r="M6171" s="30" t="str">
        <f t="shared" si="192"/>
        <v/>
      </c>
      <c r="N6171" s="30" t="str">
        <f t="shared" si="193"/>
        <v/>
      </c>
      <c r="O6171" s="5" t="str">
        <f>IF(D6171="","",
IF(AND(K6171&lt;&gt;"SIM",V6171&gt;0),"ERRO: % BC &gt; 0, mas NÃO permitida ❌",
IF(AND(K6171="SIM",V6171=0),"ATENÇÃO: BC permitida, mas % = 0 🔎",
"Base de cálculo aplicada corretamente ✅")))</f>
        <v/>
      </c>
      <c r="P6171" s="5" t="str">
        <f>IF(D6171="","",
IF(AND(Q6171&lt;&gt;"SIM",U6171&gt;0),"ERRO: % alíquota &gt; 0, mas NÃO permitida ❌",
IF(AND(Q6171="SIM",U6171=0),"ATENÇÃO: alíquota permitida, mas % = 0 🔎",
"Alíquota aplicada corretamente ✅")))</f>
        <v/>
      </c>
      <c r="Q6171" s="5" t="str">
        <f>IF(E6171="","",IFERROR(VLOOKUP(E6171,REGRAS_CST!$A$2:$D$200,4,FALSE),""))</f>
        <v/>
      </c>
      <c r="R6171" s="8"/>
      <c r="S6171" s="7">
        <f>IF($H6171="","",$H6171*(1-$U6171))</f>
        <v>8.9999999999999993E-3</v>
      </c>
      <c r="T6171" s="7">
        <f>IF($I6171="","",$I6171*(1-$U6171))</f>
        <v>1E-3</v>
      </c>
      <c r="U6171" s="7">
        <f>IFERROR(INDEX(BASE_CCLASSTRIB!$E:$E, MATCH(TEXT($D6171,"000000"), BASE_CCLASSTRIB!$A:$A, 0))/100, 0)</f>
        <v>0</v>
      </c>
      <c r="V6171" s="21">
        <f>IFERROR(INDEX(BASE_CCLASSTRIB!$F:$F, MATCH(TEXT($D6171,"000000"), BASE_CCLASSTRIB!$A:$A, 0))/100, 0)</f>
        <v>0</v>
      </c>
    </row>
    <row r="6172" spans="2:22" ht="15.75" customHeight="1" thickTop="1" thickBot="1">
      <c r="B6172" s="8"/>
      <c r="C6172" s="8"/>
      <c r="E6172" s="8" t="str">
        <f>IF(D6172="","",LEFT(D6172,3))</f>
        <v/>
      </c>
      <c r="F6172" s="5" t="str">
        <f>IF(E6172="","",IFERROR(VLOOKUP(E6172,REGRAS_CST!$A$2:$B$200,2,FALSE),""))</f>
        <v/>
      </c>
      <c r="H6172" s="7">
        <v>8.9999999999999993E-3</v>
      </c>
      <c r="I6172" s="7">
        <v>1E-3</v>
      </c>
      <c r="K6172" s="5" t="str">
        <f>IF(E6172="","",IFERROR(VLOOKUP(E6172,REGRAS_CST!$A$2:$C$200,3,FALSE),""))</f>
        <v/>
      </c>
      <c r="L6172" s="10" t="str">
        <f>IF($G6172="", "", $G6172*(1-$V6172))</f>
        <v/>
      </c>
      <c r="M6172" s="30" t="str">
        <f t="shared" si="192"/>
        <v/>
      </c>
      <c r="N6172" s="30" t="str">
        <f t="shared" si="193"/>
        <v/>
      </c>
      <c r="O6172" s="5" t="str">
        <f>IF(D6172="","",
IF(AND(K6172&lt;&gt;"SIM",V6172&gt;0),"ERRO: % BC &gt; 0, mas NÃO permitida ❌",
IF(AND(K6172="SIM",V6172=0),"ATENÇÃO: BC permitida, mas % = 0 🔎",
"Base de cálculo aplicada corretamente ✅")))</f>
        <v/>
      </c>
      <c r="P6172" s="5" t="str">
        <f>IF(D6172="","",
IF(AND(Q6172&lt;&gt;"SIM",U6172&gt;0),"ERRO: % alíquota &gt; 0, mas NÃO permitida ❌",
IF(AND(Q6172="SIM",U6172=0),"ATENÇÃO: alíquota permitida, mas % = 0 🔎",
"Alíquota aplicada corretamente ✅")))</f>
        <v/>
      </c>
      <c r="Q6172" s="5" t="str">
        <f>IF(E6172="","",IFERROR(VLOOKUP(E6172,REGRAS_CST!$A$2:$D$200,4,FALSE),""))</f>
        <v/>
      </c>
      <c r="R6172" s="8"/>
      <c r="S6172" s="7">
        <f>IF($H6172="","",$H6172*(1-$U6172))</f>
        <v>8.9999999999999993E-3</v>
      </c>
      <c r="T6172" s="7">
        <f>IF($I6172="","",$I6172*(1-$U6172))</f>
        <v>1E-3</v>
      </c>
      <c r="U6172" s="7">
        <f>IFERROR(INDEX(BASE_CCLASSTRIB!$E:$E, MATCH(TEXT($D6172,"000000"), BASE_CCLASSTRIB!$A:$A, 0))/100, 0)</f>
        <v>0</v>
      </c>
      <c r="V6172" s="21">
        <f>IFERROR(INDEX(BASE_CCLASSTRIB!$F:$F, MATCH(TEXT($D6172,"000000"), BASE_CCLASSTRIB!$A:$A, 0))/100, 0)</f>
        <v>0</v>
      </c>
    </row>
    <row r="6173" spans="2:22" ht="15.75" customHeight="1" thickTop="1" thickBot="1">
      <c r="B6173" s="8"/>
      <c r="C6173" s="8"/>
      <c r="E6173" s="8" t="str">
        <f>IF(D6173="","",LEFT(D6173,3))</f>
        <v/>
      </c>
      <c r="F6173" s="5" t="str">
        <f>IF(E6173="","",IFERROR(VLOOKUP(E6173,REGRAS_CST!$A$2:$B$200,2,FALSE),""))</f>
        <v/>
      </c>
      <c r="H6173" s="7">
        <v>8.9999999999999993E-3</v>
      </c>
      <c r="I6173" s="7">
        <v>1E-3</v>
      </c>
      <c r="K6173" s="5" t="str">
        <f>IF(E6173="","",IFERROR(VLOOKUP(E6173,REGRAS_CST!$A$2:$C$200,3,FALSE),""))</f>
        <v/>
      </c>
      <c r="L6173" s="10" t="str">
        <f>IF($G6173="", "", $G6173*(1-$V6173))</f>
        <v/>
      </c>
      <c r="M6173" s="30" t="str">
        <f t="shared" si="192"/>
        <v/>
      </c>
      <c r="N6173" s="30" t="str">
        <f t="shared" si="193"/>
        <v/>
      </c>
      <c r="O6173" s="5" t="str">
        <f>IF(D6173="","",
IF(AND(K6173&lt;&gt;"SIM",V6173&gt;0),"ERRO: % BC &gt; 0, mas NÃO permitida ❌",
IF(AND(K6173="SIM",V6173=0),"ATENÇÃO: BC permitida, mas % = 0 🔎",
"Base de cálculo aplicada corretamente ✅")))</f>
        <v/>
      </c>
      <c r="P6173" s="5" t="str">
        <f>IF(D6173="","",
IF(AND(Q6173&lt;&gt;"SIM",U6173&gt;0),"ERRO: % alíquota &gt; 0, mas NÃO permitida ❌",
IF(AND(Q6173="SIM",U6173=0),"ATENÇÃO: alíquota permitida, mas % = 0 🔎",
"Alíquota aplicada corretamente ✅")))</f>
        <v/>
      </c>
      <c r="Q6173" s="5" t="str">
        <f>IF(E6173="","",IFERROR(VLOOKUP(E6173,REGRAS_CST!$A$2:$D$200,4,FALSE),""))</f>
        <v/>
      </c>
      <c r="R6173" s="8"/>
      <c r="S6173" s="7">
        <f>IF($H6173="","",$H6173*(1-$U6173))</f>
        <v>8.9999999999999993E-3</v>
      </c>
      <c r="T6173" s="7">
        <f>IF($I6173="","",$I6173*(1-$U6173))</f>
        <v>1E-3</v>
      </c>
      <c r="U6173" s="7">
        <f>IFERROR(INDEX(BASE_CCLASSTRIB!$E:$E, MATCH(TEXT($D6173,"000000"), BASE_CCLASSTRIB!$A:$A, 0))/100, 0)</f>
        <v>0</v>
      </c>
      <c r="V6173" s="21">
        <f>IFERROR(INDEX(BASE_CCLASSTRIB!$F:$F, MATCH(TEXT($D6173,"000000"), BASE_CCLASSTRIB!$A:$A, 0))/100, 0)</f>
        <v>0</v>
      </c>
    </row>
    <row r="6174" spans="2:22" ht="15.75" customHeight="1" thickTop="1" thickBot="1">
      <c r="B6174" s="8"/>
      <c r="C6174" s="8"/>
      <c r="E6174" s="8" t="str">
        <f>IF(D6174="","",LEFT(D6174,3))</f>
        <v/>
      </c>
      <c r="F6174" s="5" t="str">
        <f>IF(E6174="","",IFERROR(VLOOKUP(E6174,REGRAS_CST!$A$2:$B$200,2,FALSE),""))</f>
        <v/>
      </c>
      <c r="H6174" s="7">
        <v>8.9999999999999993E-3</v>
      </c>
      <c r="I6174" s="7">
        <v>1E-3</v>
      </c>
      <c r="K6174" s="5" t="str">
        <f>IF(E6174="","",IFERROR(VLOOKUP(E6174,REGRAS_CST!$A$2:$C$200,3,FALSE),""))</f>
        <v/>
      </c>
      <c r="L6174" s="10" t="str">
        <f>IF($G6174="", "", $G6174*(1-$V6174))</f>
        <v/>
      </c>
      <c r="M6174" s="30" t="str">
        <f t="shared" si="192"/>
        <v/>
      </c>
      <c r="N6174" s="30" t="str">
        <f t="shared" si="193"/>
        <v/>
      </c>
      <c r="O6174" s="5" t="str">
        <f>IF(D6174="","",
IF(AND(K6174&lt;&gt;"SIM",V6174&gt;0),"ERRO: % BC &gt; 0, mas NÃO permitida ❌",
IF(AND(K6174="SIM",V6174=0),"ATENÇÃO: BC permitida, mas % = 0 🔎",
"Base de cálculo aplicada corretamente ✅")))</f>
        <v/>
      </c>
      <c r="P6174" s="5" t="str">
        <f>IF(D6174="","",
IF(AND(Q6174&lt;&gt;"SIM",U6174&gt;0),"ERRO: % alíquota &gt; 0, mas NÃO permitida ❌",
IF(AND(Q6174="SIM",U6174=0),"ATENÇÃO: alíquota permitida, mas % = 0 🔎",
"Alíquota aplicada corretamente ✅")))</f>
        <v/>
      </c>
      <c r="Q6174" s="5" t="str">
        <f>IF(E6174="","",IFERROR(VLOOKUP(E6174,REGRAS_CST!$A$2:$D$200,4,FALSE),""))</f>
        <v/>
      </c>
      <c r="R6174" s="8"/>
      <c r="S6174" s="7">
        <f>IF($H6174="","",$H6174*(1-$U6174))</f>
        <v>8.9999999999999993E-3</v>
      </c>
      <c r="T6174" s="7">
        <f>IF($I6174="","",$I6174*(1-$U6174))</f>
        <v>1E-3</v>
      </c>
      <c r="U6174" s="7">
        <f>IFERROR(INDEX(BASE_CCLASSTRIB!$E:$E, MATCH(TEXT($D6174,"000000"), BASE_CCLASSTRIB!$A:$A, 0))/100, 0)</f>
        <v>0</v>
      </c>
      <c r="V6174" s="21">
        <f>IFERROR(INDEX(BASE_CCLASSTRIB!$F:$F, MATCH(TEXT($D6174,"000000"), BASE_CCLASSTRIB!$A:$A, 0))/100, 0)</f>
        <v>0</v>
      </c>
    </row>
    <row r="6175" spans="2:22" ht="15.75" customHeight="1" thickTop="1" thickBot="1">
      <c r="B6175" s="8"/>
      <c r="C6175" s="8"/>
      <c r="E6175" s="8" t="str">
        <f>IF(D6175="","",LEFT(D6175,3))</f>
        <v/>
      </c>
      <c r="F6175" s="5" t="str">
        <f>IF(E6175="","",IFERROR(VLOOKUP(E6175,REGRAS_CST!$A$2:$B$200,2,FALSE),""))</f>
        <v/>
      </c>
      <c r="H6175" s="7">
        <v>8.9999999999999993E-3</v>
      </c>
      <c r="I6175" s="7">
        <v>1E-3</v>
      </c>
      <c r="K6175" s="5" t="str">
        <f>IF(E6175="","",IFERROR(VLOOKUP(E6175,REGRAS_CST!$A$2:$C$200,3,FALSE),""))</f>
        <v/>
      </c>
      <c r="L6175" s="10" t="str">
        <f>IF($G6175="", "", $G6175*(1-$V6175))</f>
        <v/>
      </c>
      <c r="M6175" s="30" t="str">
        <f t="shared" si="192"/>
        <v/>
      </c>
      <c r="N6175" s="30" t="str">
        <f t="shared" si="193"/>
        <v/>
      </c>
      <c r="O6175" s="5" t="str">
        <f>IF(D6175="","",
IF(AND(K6175&lt;&gt;"SIM",V6175&gt;0),"ERRO: % BC &gt; 0, mas NÃO permitida ❌",
IF(AND(K6175="SIM",V6175=0),"ATENÇÃO: BC permitida, mas % = 0 🔎",
"Base de cálculo aplicada corretamente ✅")))</f>
        <v/>
      </c>
      <c r="P6175" s="5" t="str">
        <f>IF(D6175="","",
IF(AND(Q6175&lt;&gt;"SIM",U6175&gt;0),"ERRO: % alíquota &gt; 0, mas NÃO permitida ❌",
IF(AND(Q6175="SIM",U6175=0),"ATENÇÃO: alíquota permitida, mas % = 0 🔎",
"Alíquota aplicada corretamente ✅")))</f>
        <v/>
      </c>
      <c r="Q6175" s="5" t="str">
        <f>IF(E6175="","",IFERROR(VLOOKUP(E6175,REGRAS_CST!$A$2:$D$200,4,FALSE),""))</f>
        <v/>
      </c>
      <c r="R6175" s="8"/>
      <c r="S6175" s="7">
        <f>IF($H6175="","",$H6175*(1-$U6175))</f>
        <v>8.9999999999999993E-3</v>
      </c>
      <c r="T6175" s="7">
        <f>IF($I6175="","",$I6175*(1-$U6175))</f>
        <v>1E-3</v>
      </c>
      <c r="U6175" s="7">
        <f>IFERROR(INDEX(BASE_CCLASSTRIB!$E:$E, MATCH(TEXT($D6175,"000000"), BASE_CCLASSTRIB!$A:$A, 0))/100, 0)</f>
        <v>0</v>
      </c>
      <c r="V6175" s="21">
        <f>IFERROR(INDEX(BASE_CCLASSTRIB!$F:$F, MATCH(TEXT($D6175,"000000"), BASE_CCLASSTRIB!$A:$A, 0))/100, 0)</f>
        <v>0</v>
      </c>
    </row>
    <row r="6176" spans="2:22" ht="15.75" customHeight="1" thickTop="1" thickBot="1">
      <c r="B6176" s="8"/>
      <c r="C6176" s="8"/>
      <c r="E6176" s="8" t="str">
        <f>IF(D6176="","",LEFT(D6176,3))</f>
        <v/>
      </c>
      <c r="F6176" s="5" t="str">
        <f>IF(E6176="","",IFERROR(VLOOKUP(E6176,REGRAS_CST!$A$2:$B$200,2,FALSE),""))</f>
        <v/>
      </c>
      <c r="H6176" s="7">
        <v>8.9999999999999993E-3</v>
      </c>
      <c r="I6176" s="7">
        <v>1E-3</v>
      </c>
      <c r="K6176" s="5" t="str">
        <f>IF(E6176="","",IFERROR(VLOOKUP(E6176,REGRAS_CST!$A$2:$C$200,3,FALSE),""))</f>
        <v/>
      </c>
      <c r="L6176" s="10" t="str">
        <f>IF($G6176="", "", $G6176*(1-$V6176))</f>
        <v/>
      </c>
      <c r="M6176" s="30" t="str">
        <f t="shared" si="192"/>
        <v/>
      </c>
      <c r="N6176" s="30" t="str">
        <f t="shared" si="193"/>
        <v/>
      </c>
      <c r="O6176" s="5" t="str">
        <f>IF(D6176="","",
IF(AND(K6176&lt;&gt;"SIM",V6176&gt;0),"ERRO: % BC &gt; 0, mas NÃO permitida ❌",
IF(AND(K6176="SIM",V6176=0),"ATENÇÃO: BC permitida, mas % = 0 🔎",
"Base de cálculo aplicada corretamente ✅")))</f>
        <v/>
      </c>
      <c r="P6176" s="5" t="str">
        <f>IF(D6176="","",
IF(AND(Q6176&lt;&gt;"SIM",U6176&gt;0),"ERRO: % alíquota &gt; 0, mas NÃO permitida ❌",
IF(AND(Q6176="SIM",U6176=0),"ATENÇÃO: alíquota permitida, mas % = 0 🔎",
"Alíquota aplicada corretamente ✅")))</f>
        <v/>
      </c>
      <c r="Q6176" s="5" t="str">
        <f>IF(E6176="","",IFERROR(VLOOKUP(E6176,REGRAS_CST!$A$2:$D$200,4,FALSE),""))</f>
        <v/>
      </c>
      <c r="R6176" s="8"/>
      <c r="S6176" s="7">
        <f>IF($H6176="","",$H6176*(1-$U6176))</f>
        <v>8.9999999999999993E-3</v>
      </c>
      <c r="T6176" s="7">
        <f>IF($I6176="","",$I6176*(1-$U6176))</f>
        <v>1E-3</v>
      </c>
      <c r="U6176" s="7">
        <f>IFERROR(INDEX(BASE_CCLASSTRIB!$E:$E, MATCH(TEXT($D6176,"000000"), BASE_CCLASSTRIB!$A:$A, 0))/100, 0)</f>
        <v>0</v>
      </c>
      <c r="V6176" s="21">
        <f>IFERROR(INDEX(BASE_CCLASSTRIB!$F:$F, MATCH(TEXT($D6176,"000000"), BASE_CCLASSTRIB!$A:$A, 0))/100, 0)</f>
        <v>0</v>
      </c>
    </row>
    <row r="6177" spans="2:22" ht="15.75" customHeight="1" thickTop="1" thickBot="1">
      <c r="B6177" s="8"/>
      <c r="C6177" s="8"/>
      <c r="E6177" s="8" t="str">
        <f>IF(D6177="","",LEFT(D6177,3))</f>
        <v/>
      </c>
      <c r="F6177" s="5" t="str">
        <f>IF(E6177="","",IFERROR(VLOOKUP(E6177,REGRAS_CST!$A$2:$B$200,2,FALSE),""))</f>
        <v/>
      </c>
      <c r="H6177" s="7">
        <v>8.9999999999999993E-3</v>
      </c>
      <c r="I6177" s="7">
        <v>1E-3</v>
      </c>
      <c r="K6177" s="5" t="str">
        <f>IF(E6177="","",IFERROR(VLOOKUP(E6177,REGRAS_CST!$A$2:$C$200,3,FALSE),""))</f>
        <v/>
      </c>
      <c r="L6177" s="10" t="str">
        <f>IF($G6177="", "", $G6177*(1-$V6177))</f>
        <v/>
      </c>
      <c r="M6177" s="30" t="str">
        <f t="shared" si="192"/>
        <v/>
      </c>
      <c r="N6177" s="30" t="str">
        <f t="shared" si="193"/>
        <v/>
      </c>
      <c r="O6177" s="5" t="str">
        <f>IF(D6177="","",
IF(AND(K6177&lt;&gt;"SIM",V6177&gt;0),"ERRO: % BC &gt; 0, mas NÃO permitida ❌",
IF(AND(K6177="SIM",V6177=0),"ATENÇÃO: BC permitida, mas % = 0 🔎",
"Base de cálculo aplicada corretamente ✅")))</f>
        <v/>
      </c>
      <c r="P6177" s="5" t="str">
        <f>IF(D6177="","",
IF(AND(Q6177&lt;&gt;"SIM",U6177&gt;0),"ERRO: % alíquota &gt; 0, mas NÃO permitida ❌",
IF(AND(Q6177="SIM",U6177=0),"ATENÇÃO: alíquota permitida, mas % = 0 🔎",
"Alíquota aplicada corretamente ✅")))</f>
        <v/>
      </c>
      <c r="Q6177" s="5" t="str">
        <f>IF(E6177="","",IFERROR(VLOOKUP(E6177,REGRAS_CST!$A$2:$D$200,4,FALSE),""))</f>
        <v/>
      </c>
      <c r="R6177" s="8"/>
      <c r="S6177" s="7">
        <f>IF($H6177="","",$H6177*(1-$U6177))</f>
        <v>8.9999999999999993E-3</v>
      </c>
      <c r="T6177" s="7">
        <f>IF($I6177="","",$I6177*(1-$U6177))</f>
        <v>1E-3</v>
      </c>
      <c r="U6177" s="7">
        <f>IFERROR(INDEX(BASE_CCLASSTRIB!$E:$E, MATCH(TEXT($D6177,"000000"), BASE_CCLASSTRIB!$A:$A, 0))/100, 0)</f>
        <v>0</v>
      </c>
      <c r="V6177" s="21">
        <f>IFERROR(INDEX(BASE_CCLASSTRIB!$F:$F, MATCH(TEXT($D6177,"000000"), BASE_CCLASSTRIB!$A:$A, 0))/100, 0)</f>
        <v>0</v>
      </c>
    </row>
    <row r="6178" spans="2:22" ht="15.75" customHeight="1" thickTop="1" thickBot="1">
      <c r="B6178" s="8"/>
      <c r="C6178" s="8"/>
      <c r="E6178" s="8" t="str">
        <f>IF(D6178="","",LEFT(D6178,3))</f>
        <v/>
      </c>
      <c r="F6178" s="5" t="str">
        <f>IF(E6178="","",IFERROR(VLOOKUP(E6178,REGRAS_CST!$A$2:$B$200,2,FALSE),""))</f>
        <v/>
      </c>
      <c r="H6178" s="7">
        <v>8.9999999999999993E-3</v>
      </c>
      <c r="I6178" s="7">
        <v>1E-3</v>
      </c>
      <c r="K6178" s="5" t="str">
        <f>IF(E6178="","",IFERROR(VLOOKUP(E6178,REGRAS_CST!$A$2:$C$200,3,FALSE),""))</f>
        <v/>
      </c>
      <c r="L6178" s="10" t="str">
        <f>IF($G6178="", "", $G6178*(1-$V6178))</f>
        <v/>
      </c>
      <c r="M6178" s="30" t="str">
        <f t="shared" si="192"/>
        <v/>
      </c>
      <c r="N6178" s="30" t="str">
        <f t="shared" si="193"/>
        <v/>
      </c>
      <c r="O6178" s="5" t="str">
        <f>IF(D6178="","",
IF(AND(K6178&lt;&gt;"SIM",V6178&gt;0),"ERRO: % BC &gt; 0, mas NÃO permitida ❌",
IF(AND(K6178="SIM",V6178=0),"ATENÇÃO: BC permitida, mas % = 0 🔎",
"Base de cálculo aplicada corretamente ✅")))</f>
        <v/>
      </c>
      <c r="P6178" s="5" t="str">
        <f>IF(D6178="","",
IF(AND(Q6178&lt;&gt;"SIM",U6178&gt;0),"ERRO: % alíquota &gt; 0, mas NÃO permitida ❌",
IF(AND(Q6178="SIM",U6178=0),"ATENÇÃO: alíquota permitida, mas % = 0 🔎",
"Alíquota aplicada corretamente ✅")))</f>
        <v/>
      </c>
      <c r="Q6178" s="5" t="str">
        <f>IF(E6178="","",IFERROR(VLOOKUP(E6178,REGRAS_CST!$A$2:$D$200,4,FALSE),""))</f>
        <v/>
      </c>
      <c r="R6178" s="8"/>
      <c r="S6178" s="7">
        <f>IF($H6178="","",$H6178*(1-$U6178))</f>
        <v>8.9999999999999993E-3</v>
      </c>
      <c r="T6178" s="7">
        <f>IF($I6178="","",$I6178*(1-$U6178))</f>
        <v>1E-3</v>
      </c>
      <c r="U6178" s="7">
        <f>IFERROR(INDEX(BASE_CCLASSTRIB!$E:$E, MATCH(TEXT($D6178,"000000"), BASE_CCLASSTRIB!$A:$A, 0))/100, 0)</f>
        <v>0</v>
      </c>
      <c r="V6178" s="21">
        <f>IFERROR(INDEX(BASE_CCLASSTRIB!$F:$F, MATCH(TEXT($D6178,"000000"), BASE_CCLASSTRIB!$A:$A, 0))/100, 0)</f>
        <v>0</v>
      </c>
    </row>
    <row r="6179" spans="2:22" ht="15.75" customHeight="1" thickTop="1" thickBot="1">
      <c r="B6179" s="8"/>
      <c r="C6179" s="8"/>
      <c r="E6179" s="8" t="str">
        <f>IF(D6179="","",LEFT(D6179,3))</f>
        <v/>
      </c>
      <c r="F6179" s="5" t="str">
        <f>IF(E6179="","",IFERROR(VLOOKUP(E6179,REGRAS_CST!$A$2:$B$200,2,FALSE),""))</f>
        <v/>
      </c>
      <c r="H6179" s="7">
        <v>8.9999999999999993E-3</v>
      </c>
      <c r="I6179" s="7">
        <v>1E-3</v>
      </c>
      <c r="K6179" s="5" t="str">
        <f>IF(E6179="","",IFERROR(VLOOKUP(E6179,REGRAS_CST!$A$2:$C$200,3,FALSE),""))</f>
        <v/>
      </c>
      <c r="L6179" s="10" t="str">
        <f>IF($G6179="", "", $G6179*(1-$V6179))</f>
        <v/>
      </c>
      <c r="M6179" s="30" t="str">
        <f t="shared" si="192"/>
        <v/>
      </c>
      <c r="N6179" s="30" t="str">
        <f t="shared" si="193"/>
        <v/>
      </c>
      <c r="O6179" s="5" t="str">
        <f>IF(D6179="","",
IF(AND(K6179&lt;&gt;"SIM",V6179&gt;0),"ERRO: % BC &gt; 0, mas NÃO permitida ❌",
IF(AND(K6179="SIM",V6179=0),"ATENÇÃO: BC permitida, mas % = 0 🔎",
"Base de cálculo aplicada corretamente ✅")))</f>
        <v/>
      </c>
      <c r="P6179" s="5" t="str">
        <f>IF(D6179="","",
IF(AND(Q6179&lt;&gt;"SIM",U6179&gt;0),"ERRO: % alíquota &gt; 0, mas NÃO permitida ❌",
IF(AND(Q6179="SIM",U6179=0),"ATENÇÃO: alíquota permitida, mas % = 0 🔎",
"Alíquota aplicada corretamente ✅")))</f>
        <v/>
      </c>
      <c r="Q6179" s="5" t="str">
        <f>IF(E6179="","",IFERROR(VLOOKUP(E6179,REGRAS_CST!$A$2:$D$200,4,FALSE),""))</f>
        <v/>
      </c>
      <c r="R6179" s="8"/>
      <c r="S6179" s="7">
        <f>IF($H6179="","",$H6179*(1-$U6179))</f>
        <v>8.9999999999999993E-3</v>
      </c>
      <c r="T6179" s="7">
        <f>IF($I6179="","",$I6179*(1-$U6179))</f>
        <v>1E-3</v>
      </c>
      <c r="U6179" s="7">
        <f>IFERROR(INDEX(BASE_CCLASSTRIB!$E:$E, MATCH(TEXT($D6179,"000000"), BASE_CCLASSTRIB!$A:$A, 0))/100, 0)</f>
        <v>0</v>
      </c>
      <c r="V6179" s="21">
        <f>IFERROR(INDEX(BASE_CCLASSTRIB!$F:$F, MATCH(TEXT($D6179,"000000"), BASE_CCLASSTRIB!$A:$A, 0))/100, 0)</f>
        <v>0</v>
      </c>
    </row>
    <row r="6180" spans="2:22" ht="15.75" customHeight="1" thickTop="1" thickBot="1">
      <c r="B6180" s="8"/>
      <c r="C6180" s="8"/>
      <c r="E6180" s="8" t="str">
        <f>IF(D6180="","",LEFT(D6180,3))</f>
        <v/>
      </c>
      <c r="F6180" s="5" t="str">
        <f>IF(E6180="","",IFERROR(VLOOKUP(E6180,REGRAS_CST!$A$2:$B$200,2,FALSE),""))</f>
        <v/>
      </c>
      <c r="H6180" s="7">
        <v>8.9999999999999993E-3</v>
      </c>
      <c r="I6180" s="7">
        <v>1E-3</v>
      </c>
      <c r="K6180" s="5" t="str">
        <f>IF(E6180="","",IFERROR(VLOOKUP(E6180,REGRAS_CST!$A$2:$C$200,3,FALSE),""))</f>
        <v/>
      </c>
      <c r="L6180" s="10" t="str">
        <f>IF($G6180="", "", $G6180*(1-$V6180))</f>
        <v/>
      </c>
      <c r="M6180" s="30" t="str">
        <f t="shared" si="192"/>
        <v/>
      </c>
      <c r="N6180" s="30" t="str">
        <f t="shared" si="193"/>
        <v/>
      </c>
      <c r="O6180" s="5" t="str">
        <f>IF(D6180="","",
IF(AND(K6180&lt;&gt;"SIM",V6180&gt;0),"ERRO: % BC &gt; 0, mas NÃO permitida ❌",
IF(AND(K6180="SIM",V6180=0),"ATENÇÃO: BC permitida, mas % = 0 🔎",
"Base de cálculo aplicada corretamente ✅")))</f>
        <v/>
      </c>
      <c r="P6180" s="5" t="str">
        <f>IF(D6180="","",
IF(AND(Q6180&lt;&gt;"SIM",U6180&gt;0),"ERRO: % alíquota &gt; 0, mas NÃO permitida ❌",
IF(AND(Q6180="SIM",U6180=0),"ATENÇÃO: alíquota permitida, mas % = 0 🔎",
"Alíquota aplicada corretamente ✅")))</f>
        <v/>
      </c>
      <c r="Q6180" s="5" t="str">
        <f>IF(E6180="","",IFERROR(VLOOKUP(E6180,REGRAS_CST!$A$2:$D$200,4,FALSE),""))</f>
        <v/>
      </c>
      <c r="R6180" s="8"/>
      <c r="S6180" s="7">
        <f>IF($H6180="","",$H6180*(1-$U6180))</f>
        <v>8.9999999999999993E-3</v>
      </c>
      <c r="T6180" s="7">
        <f>IF($I6180="","",$I6180*(1-$U6180))</f>
        <v>1E-3</v>
      </c>
      <c r="U6180" s="7">
        <f>IFERROR(INDEX(BASE_CCLASSTRIB!$E:$E, MATCH(TEXT($D6180,"000000"), BASE_CCLASSTRIB!$A:$A, 0))/100, 0)</f>
        <v>0</v>
      </c>
      <c r="V6180" s="21">
        <f>IFERROR(INDEX(BASE_CCLASSTRIB!$F:$F, MATCH(TEXT($D6180,"000000"), BASE_CCLASSTRIB!$A:$A, 0))/100, 0)</f>
        <v>0</v>
      </c>
    </row>
    <row r="6181" spans="2:22" ht="15.75" customHeight="1" thickTop="1" thickBot="1">
      <c r="B6181" s="8"/>
      <c r="C6181" s="8"/>
      <c r="E6181" s="8" t="str">
        <f>IF(D6181="","",LEFT(D6181,3))</f>
        <v/>
      </c>
      <c r="F6181" s="5" t="str">
        <f>IF(E6181="","",IFERROR(VLOOKUP(E6181,REGRAS_CST!$A$2:$B$200,2,FALSE),""))</f>
        <v/>
      </c>
      <c r="H6181" s="7">
        <v>8.9999999999999993E-3</v>
      </c>
      <c r="I6181" s="7">
        <v>1E-3</v>
      </c>
      <c r="K6181" s="5" t="str">
        <f>IF(E6181="","",IFERROR(VLOOKUP(E6181,REGRAS_CST!$A$2:$C$200,3,FALSE),""))</f>
        <v/>
      </c>
      <c r="L6181" s="10" t="str">
        <f>IF($G6181="", "", $G6181*(1-$V6181))</f>
        <v/>
      </c>
      <c r="M6181" s="30" t="str">
        <f t="shared" si="192"/>
        <v/>
      </c>
      <c r="N6181" s="30" t="str">
        <f t="shared" si="193"/>
        <v/>
      </c>
      <c r="O6181" s="5" t="str">
        <f>IF(D6181="","",
IF(AND(K6181&lt;&gt;"SIM",V6181&gt;0),"ERRO: % BC &gt; 0, mas NÃO permitida ❌",
IF(AND(K6181="SIM",V6181=0),"ATENÇÃO: BC permitida, mas % = 0 🔎",
"Base de cálculo aplicada corretamente ✅")))</f>
        <v/>
      </c>
      <c r="P6181" s="5" t="str">
        <f>IF(D6181="","",
IF(AND(Q6181&lt;&gt;"SIM",U6181&gt;0),"ERRO: % alíquota &gt; 0, mas NÃO permitida ❌",
IF(AND(Q6181="SIM",U6181=0),"ATENÇÃO: alíquota permitida, mas % = 0 🔎",
"Alíquota aplicada corretamente ✅")))</f>
        <v/>
      </c>
      <c r="Q6181" s="5" t="str">
        <f>IF(E6181="","",IFERROR(VLOOKUP(E6181,REGRAS_CST!$A$2:$D$200,4,FALSE),""))</f>
        <v/>
      </c>
      <c r="R6181" s="8"/>
      <c r="S6181" s="7">
        <f>IF($H6181="","",$H6181*(1-$U6181))</f>
        <v>8.9999999999999993E-3</v>
      </c>
      <c r="T6181" s="7">
        <f>IF($I6181="","",$I6181*(1-$U6181))</f>
        <v>1E-3</v>
      </c>
      <c r="U6181" s="7">
        <f>IFERROR(INDEX(BASE_CCLASSTRIB!$E:$E, MATCH(TEXT($D6181,"000000"), BASE_CCLASSTRIB!$A:$A, 0))/100, 0)</f>
        <v>0</v>
      </c>
      <c r="V6181" s="21">
        <f>IFERROR(INDEX(BASE_CCLASSTRIB!$F:$F, MATCH(TEXT($D6181,"000000"), BASE_CCLASSTRIB!$A:$A, 0))/100, 0)</f>
        <v>0</v>
      </c>
    </row>
    <row r="6182" spans="2:22" ht="15.75" customHeight="1" thickTop="1" thickBot="1">
      <c r="B6182" s="8"/>
      <c r="C6182" s="8"/>
      <c r="E6182" s="8" t="str">
        <f>IF(D6182="","",LEFT(D6182,3))</f>
        <v/>
      </c>
      <c r="F6182" s="5" t="str">
        <f>IF(E6182="","",IFERROR(VLOOKUP(E6182,REGRAS_CST!$A$2:$B$200,2,FALSE),""))</f>
        <v/>
      </c>
      <c r="H6182" s="7">
        <v>8.9999999999999993E-3</v>
      </c>
      <c r="I6182" s="7">
        <v>1E-3</v>
      </c>
      <c r="K6182" s="5" t="str">
        <f>IF(E6182="","",IFERROR(VLOOKUP(E6182,REGRAS_CST!$A$2:$C$200,3,FALSE),""))</f>
        <v/>
      </c>
      <c r="L6182" s="10" t="str">
        <f>IF($G6182="", "", $G6182*(1-$V6182))</f>
        <v/>
      </c>
      <c r="M6182" s="30" t="str">
        <f t="shared" si="192"/>
        <v/>
      </c>
      <c r="N6182" s="30" t="str">
        <f t="shared" si="193"/>
        <v/>
      </c>
      <c r="O6182" s="5" t="str">
        <f>IF(D6182="","",
IF(AND(K6182&lt;&gt;"SIM",V6182&gt;0),"ERRO: % BC &gt; 0, mas NÃO permitida ❌",
IF(AND(K6182="SIM",V6182=0),"ATENÇÃO: BC permitida, mas % = 0 🔎",
"Base de cálculo aplicada corretamente ✅")))</f>
        <v/>
      </c>
      <c r="P6182" s="5" t="str">
        <f>IF(D6182="","",
IF(AND(Q6182&lt;&gt;"SIM",U6182&gt;0),"ERRO: % alíquota &gt; 0, mas NÃO permitida ❌",
IF(AND(Q6182="SIM",U6182=0),"ATENÇÃO: alíquota permitida, mas % = 0 🔎",
"Alíquota aplicada corretamente ✅")))</f>
        <v/>
      </c>
      <c r="Q6182" s="5" t="str">
        <f>IF(E6182="","",IFERROR(VLOOKUP(E6182,REGRAS_CST!$A$2:$D$200,4,FALSE),""))</f>
        <v/>
      </c>
      <c r="R6182" s="8"/>
      <c r="S6182" s="7">
        <f>IF($H6182="","",$H6182*(1-$U6182))</f>
        <v>8.9999999999999993E-3</v>
      </c>
      <c r="T6182" s="7">
        <f>IF($I6182="","",$I6182*(1-$U6182))</f>
        <v>1E-3</v>
      </c>
      <c r="U6182" s="7">
        <f>IFERROR(INDEX(BASE_CCLASSTRIB!$E:$E, MATCH(TEXT($D6182,"000000"), BASE_CCLASSTRIB!$A:$A, 0))/100, 0)</f>
        <v>0</v>
      </c>
      <c r="V6182" s="21">
        <f>IFERROR(INDEX(BASE_CCLASSTRIB!$F:$F, MATCH(TEXT($D6182,"000000"), BASE_CCLASSTRIB!$A:$A, 0))/100, 0)</f>
        <v>0</v>
      </c>
    </row>
    <row r="6183" spans="2:22" ht="15.75" customHeight="1" thickTop="1" thickBot="1">
      <c r="B6183" s="8"/>
      <c r="C6183" s="8"/>
      <c r="E6183" s="8" t="str">
        <f>IF(D6183="","",LEFT(D6183,3))</f>
        <v/>
      </c>
      <c r="F6183" s="5" t="str">
        <f>IF(E6183="","",IFERROR(VLOOKUP(E6183,REGRAS_CST!$A$2:$B$200,2,FALSE),""))</f>
        <v/>
      </c>
      <c r="H6183" s="7">
        <v>8.9999999999999993E-3</v>
      </c>
      <c r="I6183" s="7">
        <v>1E-3</v>
      </c>
      <c r="K6183" s="5" t="str">
        <f>IF(E6183="","",IFERROR(VLOOKUP(E6183,REGRAS_CST!$A$2:$C$200,3,FALSE),""))</f>
        <v/>
      </c>
      <c r="L6183" s="10" t="str">
        <f>IF($G6183="", "", $G6183*(1-$V6183))</f>
        <v/>
      </c>
      <c r="M6183" s="30" t="str">
        <f t="shared" si="192"/>
        <v/>
      </c>
      <c r="N6183" s="30" t="str">
        <f t="shared" si="193"/>
        <v/>
      </c>
      <c r="O6183" s="5" t="str">
        <f>IF(D6183="","",
IF(AND(K6183&lt;&gt;"SIM",V6183&gt;0),"ERRO: % BC &gt; 0, mas NÃO permitida ❌",
IF(AND(K6183="SIM",V6183=0),"ATENÇÃO: BC permitida, mas % = 0 🔎",
"Base de cálculo aplicada corretamente ✅")))</f>
        <v/>
      </c>
      <c r="P6183" s="5" t="str">
        <f>IF(D6183="","",
IF(AND(Q6183&lt;&gt;"SIM",U6183&gt;0),"ERRO: % alíquota &gt; 0, mas NÃO permitida ❌",
IF(AND(Q6183="SIM",U6183=0),"ATENÇÃO: alíquota permitida, mas % = 0 🔎",
"Alíquota aplicada corretamente ✅")))</f>
        <v/>
      </c>
      <c r="Q6183" s="5" t="str">
        <f>IF(E6183="","",IFERROR(VLOOKUP(E6183,REGRAS_CST!$A$2:$D$200,4,FALSE),""))</f>
        <v/>
      </c>
      <c r="R6183" s="8"/>
      <c r="S6183" s="7">
        <f>IF($H6183="","",$H6183*(1-$U6183))</f>
        <v>8.9999999999999993E-3</v>
      </c>
      <c r="T6183" s="7">
        <f>IF($I6183="","",$I6183*(1-$U6183))</f>
        <v>1E-3</v>
      </c>
      <c r="U6183" s="7">
        <f>IFERROR(INDEX(BASE_CCLASSTRIB!$E:$E, MATCH(TEXT($D6183,"000000"), BASE_CCLASSTRIB!$A:$A, 0))/100, 0)</f>
        <v>0</v>
      </c>
      <c r="V6183" s="21">
        <f>IFERROR(INDEX(BASE_CCLASSTRIB!$F:$F, MATCH(TEXT($D6183,"000000"), BASE_CCLASSTRIB!$A:$A, 0))/100, 0)</f>
        <v>0</v>
      </c>
    </row>
    <row r="6184" spans="2:22" ht="15.75" customHeight="1" thickTop="1" thickBot="1">
      <c r="B6184" s="8"/>
      <c r="C6184" s="8"/>
      <c r="E6184" s="8" t="str">
        <f>IF(D6184="","",LEFT(D6184,3))</f>
        <v/>
      </c>
      <c r="F6184" s="5" t="str">
        <f>IF(E6184="","",IFERROR(VLOOKUP(E6184,REGRAS_CST!$A$2:$B$200,2,FALSE),""))</f>
        <v/>
      </c>
      <c r="H6184" s="7">
        <v>8.9999999999999993E-3</v>
      </c>
      <c r="I6184" s="7">
        <v>1E-3</v>
      </c>
      <c r="K6184" s="5" t="str">
        <f>IF(E6184="","",IFERROR(VLOOKUP(E6184,REGRAS_CST!$A$2:$C$200,3,FALSE),""))</f>
        <v/>
      </c>
      <c r="L6184" s="10" t="str">
        <f>IF($G6184="", "", $G6184*(1-$V6184))</f>
        <v/>
      </c>
      <c r="M6184" s="30" t="str">
        <f t="shared" si="192"/>
        <v/>
      </c>
      <c r="N6184" s="30" t="str">
        <f t="shared" si="193"/>
        <v/>
      </c>
      <c r="O6184" s="5" t="str">
        <f>IF(D6184="","",
IF(AND(K6184&lt;&gt;"SIM",V6184&gt;0),"ERRO: % BC &gt; 0, mas NÃO permitida ❌",
IF(AND(K6184="SIM",V6184=0),"ATENÇÃO: BC permitida, mas % = 0 🔎",
"Base de cálculo aplicada corretamente ✅")))</f>
        <v/>
      </c>
      <c r="P6184" s="5" t="str">
        <f>IF(D6184="","",
IF(AND(Q6184&lt;&gt;"SIM",U6184&gt;0),"ERRO: % alíquota &gt; 0, mas NÃO permitida ❌",
IF(AND(Q6184="SIM",U6184=0),"ATENÇÃO: alíquota permitida, mas % = 0 🔎",
"Alíquota aplicada corretamente ✅")))</f>
        <v/>
      </c>
      <c r="Q6184" s="5" t="str">
        <f>IF(E6184="","",IFERROR(VLOOKUP(E6184,REGRAS_CST!$A$2:$D$200,4,FALSE),""))</f>
        <v/>
      </c>
      <c r="R6184" s="8"/>
      <c r="S6184" s="7">
        <f>IF($H6184="","",$H6184*(1-$U6184))</f>
        <v>8.9999999999999993E-3</v>
      </c>
      <c r="T6184" s="7">
        <f>IF($I6184="","",$I6184*(1-$U6184))</f>
        <v>1E-3</v>
      </c>
      <c r="U6184" s="7">
        <f>IFERROR(INDEX(BASE_CCLASSTRIB!$E:$E, MATCH(TEXT($D6184,"000000"), BASE_CCLASSTRIB!$A:$A, 0))/100, 0)</f>
        <v>0</v>
      </c>
      <c r="V6184" s="21">
        <f>IFERROR(INDEX(BASE_CCLASSTRIB!$F:$F, MATCH(TEXT($D6184,"000000"), BASE_CCLASSTRIB!$A:$A, 0))/100, 0)</f>
        <v>0</v>
      </c>
    </row>
    <row r="6185" spans="2:22" ht="15.75" customHeight="1" thickTop="1" thickBot="1">
      <c r="B6185" s="8"/>
      <c r="C6185" s="8"/>
      <c r="E6185" s="8" t="str">
        <f>IF(D6185="","",LEFT(D6185,3))</f>
        <v/>
      </c>
      <c r="F6185" s="5" t="str">
        <f>IF(E6185="","",IFERROR(VLOOKUP(E6185,REGRAS_CST!$A$2:$B$200,2,FALSE),""))</f>
        <v/>
      </c>
      <c r="H6185" s="7">
        <v>8.9999999999999993E-3</v>
      </c>
      <c r="I6185" s="7">
        <v>1E-3</v>
      </c>
      <c r="K6185" s="5" t="str">
        <f>IF(E6185="","",IFERROR(VLOOKUP(E6185,REGRAS_CST!$A$2:$C$200,3,FALSE),""))</f>
        <v/>
      </c>
      <c r="L6185" s="10" t="str">
        <f>IF($G6185="", "", $G6185*(1-$V6185))</f>
        <v/>
      </c>
      <c r="M6185" s="30" t="str">
        <f t="shared" si="192"/>
        <v/>
      </c>
      <c r="N6185" s="30" t="str">
        <f t="shared" si="193"/>
        <v/>
      </c>
      <c r="O6185" s="5" t="str">
        <f>IF(D6185="","",
IF(AND(K6185&lt;&gt;"SIM",V6185&gt;0),"ERRO: % BC &gt; 0, mas NÃO permitida ❌",
IF(AND(K6185="SIM",V6185=0),"ATENÇÃO: BC permitida, mas % = 0 🔎",
"Base de cálculo aplicada corretamente ✅")))</f>
        <v/>
      </c>
      <c r="P6185" s="5" t="str">
        <f>IF(D6185="","",
IF(AND(Q6185&lt;&gt;"SIM",U6185&gt;0),"ERRO: % alíquota &gt; 0, mas NÃO permitida ❌",
IF(AND(Q6185="SIM",U6185=0),"ATENÇÃO: alíquota permitida, mas % = 0 🔎",
"Alíquota aplicada corretamente ✅")))</f>
        <v/>
      </c>
      <c r="Q6185" s="5" t="str">
        <f>IF(E6185="","",IFERROR(VLOOKUP(E6185,REGRAS_CST!$A$2:$D$200,4,FALSE),""))</f>
        <v/>
      </c>
      <c r="R6185" s="8"/>
      <c r="S6185" s="7">
        <f>IF($H6185="","",$H6185*(1-$U6185))</f>
        <v>8.9999999999999993E-3</v>
      </c>
      <c r="T6185" s="7">
        <f>IF($I6185="","",$I6185*(1-$U6185))</f>
        <v>1E-3</v>
      </c>
      <c r="U6185" s="7">
        <f>IFERROR(INDEX(BASE_CCLASSTRIB!$E:$E, MATCH(TEXT($D6185,"000000"), BASE_CCLASSTRIB!$A:$A, 0))/100, 0)</f>
        <v>0</v>
      </c>
      <c r="V6185" s="21">
        <f>IFERROR(INDEX(BASE_CCLASSTRIB!$F:$F, MATCH(TEXT($D6185,"000000"), BASE_CCLASSTRIB!$A:$A, 0))/100, 0)</f>
        <v>0</v>
      </c>
    </row>
    <row r="6186" spans="2:22" ht="15.75" customHeight="1" thickTop="1" thickBot="1">
      <c r="B6186" s="8"/>
      <c r="C6186" s="8"/>
      <c r="E6186" s="8" t="str">
        <f>IF(D6186="","",LEFT(D6186,3))</f>
        <v/>
      </c>
      <c r="F6186" s="5" t="str">
        <f>IF(E6186="","",IFERROR(VLOOKUP(E6186,REGRAS_CST!$A$2:$B$200,2,FALSE),""))</f>
        <v/>
      </c>
      <c r="H6186" s="7">
        <v>8.9999999999999993E-3</v>
      </c>
      <c r="I6186" s="7">
        <v>1E-3</v>
      </c>
      <c r="K6186" s="5" t="str">
        <f>IF(E6186="","",IFERROR(VLOOKUP(E6186,REGRAS_CST!$A$2:$C$200,3,FALSE),""))</f>
        <v/>
      </c>
      <c r="L6186" s="10" t="str">
        <f>IF($G6186="", "", $G6186*(1-$V6186))</f>
        <v/>
      </c>
      <c r="M6186" s="30" t="str">
        <f t="shared" si="192"/>
        <v/>
      </c>
      <c r="N6186" s="30" t="str">
        <f t="shared" si="193"/>
        <v/>
      </c>
      <c r="O6186" s="5" t="str">
        <f>IF(D6186="","",
IF(AND(K6186&lt;&gt;"SIM",V6186&gt;0),"ERRO: % BC &gt; 0, mas NÃO permitida ❌",
IF(AND(K6186="SIM",V6186=0),"ATENÇÃO: BC permitida, mas % = 0 🔎",
"Base de cálculo aplicada corretamente ✅")))</f>
        <v/>
      </c>
      <c r="P6186" s="5" t="str">
        <f>IF(D6186="","",
IF(AND(Q6186&lt;&gt;"SIM",U6186&gt;0),"ERRO: % alíquota &gt; 0, mas NÃO permitida ❌",
IF(AND(Q6186="SIM",U6186=0),"ATENÇÃO: alíquota permitida, mas % = 0 🔎",
"Alíquota aplicada corretamente ✅")))</f>
        <v/>
      </c>
      <c r="Q6186" s="5" t="str">
        <f>IF(E6186="","",IFERROR(VLOOKUP(E6186,REGRAS_CST!$A$2:$D$200,4,FALSE),""))</f>
        <v/>
      </c>
      <c r="R6186" s="8"/>
      <c r="S6186" s="7">
        <f>IF($H6186="","",$H6186*(1-$U6186))</f>
        <v>8.9999999999999993E-3</v>
      </c>
      <c r="T6186" s="7">
        <f>IF($I6186="","",$I6186*(1-$U6186))</f>
        <v>1E-3</v>
      </c>
      <c r="U6186" s="7">
        <f>IFERROR(INDEX(BASE_CCLASSTRIB!$E:$E, MATCH(TEXT($D6186,"000000"), BASE_CCLASSTRIB!$A:$A, 0))/100, 0)</f>
        <v>0</v>
      </c>
      <c r="V6186" s="21">
        <f>IFERROR(INDEX(BASE_CCLASSTRIB!$F:$F, MATCH(TEXT($D6186,"000000"), BASE_CCLASSTRIB!$A:$A, 0))/100, 0)</f>
        <v>0</v>
      </c>
    </row>
    <row r="6187" spans="2:22" ht="15.75" customHeight="1" thickTop="1" thickBot="1">
      <c r="B6187" s="8"/>
      <c r="C6187" s="8"/>
      <c r="E6187" s="8" t="str">
        <f>IF(D6187="","",LEFT(D6187,3))</f>
        <v/>
      </c>
      <c r="F6187" s="5" t="str">
        <f>IF(E6187="","",IFERROR(VLOOKUP(E6187,REGRAS_CST!$A$2:$B$200,2,FALSE),""))</f>
        <v/>
      </c>
      <c r="H6187" s="7">
        <v>8.9999999999999993E-3</v>
      </c>
      <c r="I6187" s="7">
        <v>1E-3</v>
      </c>
      <c r="K6187" s="5" t="str">
        <f>IF(E6187="","",IFERROR(VLOOKUP(E6187,REGRAS_CST!$A$2:$C$200,3,FALSE),""))</f>
        <v/>
      </c>
      <c r="L6187" s="10" t="str">
        <f>IF($G6187="", "", $G6187*(1-$V6187))</f>
        <v/>
      </c>
      <c r="M6187" s="30" t="str">
        <f t="shared" si="192"/>
        <v/>
      </c>
      <c r="N6187" s="30" t="str">
        <f t="shared" si="193"/>
        <v/>
      </c>
      <c r="O6187" s="5" t="str">
        <f>IF(D6187="","",
IF(AND(K6187&lt;&gt;"SIM",V6187&gt;0),"ERRO: % BC &gt; 0, mas NÃO permitida ❌",
IF(AND(K6187="SIM",V6187=0),"ATENÇÃO: BC permitida, mas % = 0 🔎",
"Base de cálculo aplicada corretamente ✅")))</f>
        <v/>
      </c>
      <c r="P6187" s="5" t="str">
        <f>IF(D6187="","",
IF(AND(Q6187&lt;&gt;"SIM",U6187&gt;0),"ERRO: % alíquota &gt; 0, mas NÃO permitida ❌",
IF(AND(Q6187="SIM",U6187=0),"ATENÇÃO: alíquota permitida, mas % = 0 🔎",
"Alíquota aplicada corretamente ✅")))</f>
        <v/>
      </c>
      <c r="Q6187" s="5" t="str">
        <f>IF(E6187="","",IFERROR(VLOOKUP(E6187,REGRAS_CST!$A$2:$D$200,4,FALSE),""))</f>
        <v/>
      </c>
      <c r="R6187" s="8"/>
      <c r="S6187" s="7">
        <f>IF($H6187="","",$H6187*(1-$U6187))</f>
        <v>8.9999999999999993E-3</v>
      </c>
      <c r="T6187" s="7">
        <f>IF($I6187="","",$I6187*(1-$U6187))</f>
        <v>1E-3</v>
      </c>
      <c r="U6187" s="7">
        <f>IFERROR(INDEX(BASE_CCLASSTRIB!$E:$E, MATCH(TEXT($D6187,"000000"), BASE_CCLASSTRIB!$A:$A, 0))/100, 0)</f>
        <v>0</v>
      </c>
      <c r="V6187" s="21">
        <f>IFERROR(INDEX(BASE_CCLASSTRIB!$F:$F, MATCH(TEXT($D6187,"000000"), BASE_CCLASSTRIB!$A:$A, 0))/100, 0)</f>
        <v>0</v>
      </c>
    </row>
    <row r="6188" spans="2:22" ht="15.75" customHeight="1" thickTop="1" thickBot="1">
      <c r="B6188" s="8"/>
      <c r="C6188" s="8"/>
      <c r="E6188" s="8" t="str">
        <f>IF(D6188="","",LEFT(D6188,3))</f>
        <v/>
      </c>
      <c r="F6188" s="5" t="str">
        <f>IF(E6188="","",IFERROR(VLOOKUP(E6188,REGRAS_CST!$A$2:$B$200,2,FALSE),""))</f>
        <v/>
      </c>
      <c r="H6188" s="7">
        <v>8.9999999999999993E-3</v>
      </c>
      <c r="I6188" s="7">
        <v>1E-3</v>
      </c>
      <c r="K6188" s="5" t="str">
        <f>IF(E6188="","",IFERROR(VLOOKUP(E6188,REGRAS_CST!$A$2:$C$200,3,FALSE),""))</f>
        <v/>
      </c>
      <c r="L6188" s="10" t="str">
        <f>IF($G6188="", "", $G6188*(1-$V6188))</f>
        <v/>
      </c>
      <c r="M6188" s="30" t="str">
        <f t="shared" si="192"/>
        <v/>
      </c>
      <c r="N6188" s="30" t="str">
        <f t="shared" si="193"/>
        <v/>
      </c>
      <c r="O6188" s="5" t="str">
        <f>IF(D6188="","",
IF(AND(K6188&lt;&gt;"SIM",V6188&gt;0),"ERRO: % BC &gt; 0, mas NÃO permitida ❌",
IF(AND(K6188="SIM",V6188=0),"ATENÇÃO: BC permitida, mas % = 0 🔎",
"Base de cálculo aplicada corretamente ✅")))</f>
        <v/>
      </c>
      <c r="P6188" s="5" t="str">
        <f>IF(D6188="","",
IF(AND(Q6188&lt;&gt;"SIM",U6188&gt;0),"ERRO: % alíquota &gt; 0, mas NÃO permitida ❌",
IF(AND(Q6188="SIM",U6188=0),"ATENÇÃO: alíquota permitida, mas % = 0 🔎",
"Alíquota aplicada corretamente ✅")))</f>
        <v/>
      </c>
      <c r="Q6188" s="5" t="str">
        <f>IF(E6188="","",IFERROR(VLOOKUP(E6188,REGRAS_CST!$A$2:$D$200,4,FALSE),""))</f>
        <v/>
      </c>
      <c r="R6188" s="8"/>
      <c r="S6188" s="7">
        <f>IF($H6188="","",$H6188*(1-$U6188))</f>
        <v>8.9999999999999993E-3</v>
      </c>
      <c r="T6188" s="7">
        <f>IF($I6188="","",$I6188*(1-$U6188))</f>
        <v>1E-3</v>
      </c>
      <c r="U6188" s="7">
        <f>IFERROR(INDEX(BASE_CCLASSTRIB!$E:$E, MATCH(TEXT($D6188,"000000"), BASE_CCLASSTRIB!$A:$A, 0))/100, 0)</f>
        <v>0</v>
      </c>
      <c r="V6188" s="21">
        <f>IFERROR(INDEX(BASE_CCLASSTRIB!$F:$F, MATCH(TEXT($D6188,"000000"), BASE_CCLASSTRIB!$A:$A, 0))/100, 0)</f>
        <v>0</v>
      </c>
    </row>
    <row r="6189" spans="2:22" ht="15.75" customHeight="1" thickTop="1" thickBot="1">
      <c r="B6189" s="8"/>
      <c r="C6189" s="8"/>
      <c r="E6189" s="8" t="str">
        <f>IF(D6189="","",LEFT(D6189,3))</f>
        <v/>
      </c>
      <c r="F6189" s="5" t="str">
        <f>IF(E6189="","",IFERROR(VLOOKUP(E6189,REGRAS_CST!$A$2:$B$200,2,FALSE),""))</f>
        <v/>
      </c>
      <c r="H6189" s="7">
        <v>8.9999999999999993E-3</v>
      </c>
      <c r="I6189" s="7">
        <v>1E-3</v>
      </c>
      <c r="K6189" s="5" t="str">
        <f>IF(E6189="","",IFERROR(VLOOKUP(E6189,REGRAS_CST!$A$2:$C$200,3,FALSE),""))</f>
        <v/>
      </c>
      <c r="L6189" s="10" t="str">
        <f>IF($G6189="", "", $G6189*(1-$V6189))</f>
        <v/>
      </c>
      <c r="M6189" s="30" t="str">
        <f t="shared" si="192"/>
        <v/>
      </c>
      <c r="N6189" s="30" t="str">
        <f t="shared" si="193"/>
        <v/>
      </c>
      <c r="O6189" s="5" t="str">
        <f>IF(D6189="","",
IF(AND(K6189&lt;&gt;"SIM",V6189&gt;0),"ERRO: % BC &gt; 0, mas NÃO permitida ❌",
IF(AND(K6189="SIM",V6189=0),"ATENÇÃO: BC permitida, mas % = 0 🔎",
"Base de cálculo aplicada corretamente ✅")))</f>
        <v/>
      </c>
      <c r="P6189" s="5" t="str">
        <f>IF(D6189="","",
IF(AND(Q6189&lt;&gt;"SIM",U6189&gt;0),"ERRO: % alíquota &gt; 0, mas NÃO permitida ❌",
IF(AND(Q6189="SIM",U6189=0),"ATENÇÃO: alíquota permitida, mas % = 0 🔎",
"Alíquota aplicada corretamente ✅")))</f>
        <v/>
      </c>
      <c r="Q6189" s="5" t="str">
        <f>IF(E6189="","",IFERROR(VLOOKUP(E6189,REGRAS_CST!$A$2:$D$200,4,FALSE),""))</f>
        <v/>
      </c>
      <c r="R6189" s="8"/>
      <c r="S6189" s="7">
        <f>IF($H6189="","",$H6189*(1-$U6189))</f>
        <v>8.9999999999999993E-3</v>
      </c>
      <c r="T6189" s="7">
        <f>IF($I6189="","",$I6189*(1-$U6189))</f>
        <v>1E-3</v>
      </c>
      <c r="U6189" s="7">
        <f>IFERROR(INDEX(BASE_CCLASSTRIB!$E:$E, MATCH(TEXT($D6189,"000000"), BASE_CCLASSTRIB!$A:$A, 0))/100, 0)</f>
        <v>0</v>
      </c>
      <c r="V6189" s="21">
        <f>IFERROR(INDEX(BASE_CCLASSTRIB!$F:$F, MATCH(TEXT($D6189,"000000"), BASE_CCLASSTRIB!$A:$A, 0))/100, 0)</f>
        <v>0</v>
      </c>
    </row>
    <row r="6190" spans="2:22" ht="15.75" customHeight="1" thickTop="1" thickBot="1">
      <c r="B6190" s="8"/>
      <c r="C6190" s="8"/>
      <c r="E6190" s="8" t="str">
        <f>IF(D6190="","",LEFT(D6190,3))</f>
        <v/>
      </c>
      <c r="F6190" s="5" t="str">
        <f>IF(E6190="","",IFERROR(VLOOKUP(E6190,REGRAS_CST!$A$2:$B$200,2,FALSE),""))</f>
        <v/>
      </c>
      <c r="H6190" s="7">
        <v>8.9999999999999993E-3</v>
      </c>
      <c r="I6190" s="7">
        <v>1E-3</v>
      </c>
      <c r="K6190" s="5" t="str">
        <f>IF(E6190="","",IFERROR(VLOOKUP(E6190,REGRAS_CST!$A$2:$C$200,3,FALSE),""))</f>
        <v/>
      </c>
      <c r="L6190" s="10" t="str">
        <f>IF($G6190="", "", $G6190*(1-$V6190))</f>
        <v/>
      </c>
      <c r="M6190" s="30" t="str">
        <f t="shared" si="192"/>
        <v/>
      </c>
      <c r="N6190" s="30" t="str">
        <f t="shared" si="193"/>
        <v/>
      </c>
      <c r="O6190" s="5" t="str">
        <f>IF(D6190="","",
IF(AND(K6190&lt;&gt;"SIM",V6190&gt;0),"ERRO: % BC &gt; 0, mas NÃO permitida ❌",
IF(AND(K6190="SIM",V6190=0),"ATENÇÃO: BC permitida, mas % = 0 🔎",
"Base de cálculo aplicada corretamente ✅")))</f>
        <v/>
      </c>
      <c r="P6190" s="5" t="str">
        <f>IF(D6190="","",
IF(AND(Q6190&lt;&gt;"SIM",U6190&gt;0),"ERRO: % alíquota &gt; 0, mas NÃO permitida ❌",
IF(AND(Q6190="SIM",U6190=0),"ATENÇÃO: alíquota permitida, mas % = 0 🔎",
"Alíquota aplicada corretamente ✅")))</f>
        <v/>
      </c>
      <c r="Q6190" s="5" t="str">
        <f>IF(E6190="","",IFERROR(VLOOKUP(E6190,REGRAS_CST!$A$2:$D$200,4,FALSE),""))</f>
        <v/>
      </c>
      <c r="R6190" s="8"/>
      <c r="S6190" s="7">
        <f>IF($H6190="","",$H6190*(1-$U6190))</f>
        <v>8.9999999999999993E-3</v>
      </c>
      <c r="T6190" s="7">
        <f>IF($I6190="","",$I6190*(1-$U6190))</f>
        <v>1E-3</v>
      </c>
      <c r="U6190" s="7">
        <f>IFERROR(INDEX(BASE_CCLASSTRIB!$E:$E, MATCH(TEXT($D6190,"000000"), BASE_CCLASSTRIB!$A:$A, 0))/100, 0)</f>
        <v>0</v>
      </c>
      <c r="V6190" s="21">
        <f>IFERROR(INDEX(BASE_CCLASSTRIB!$F:$F, MATCH(TEXT($D6190,"000000"), BASE_CCLASSTRIB!$A:$A, 0))/100, 0)</f>
        <v>0</v>
      </c>
    </row>
    <row r="6191" spans="2:22" ht="15.75" customHeight="1" thickTop="1" thickBot="1">
      <c r="B6191" s="8"/>
      <c r="C6191" s="8"/>
      <c r="E6191" s="8" t="str">
        <f>IF(D6191="","",LEFT(D6191,3))</f>
        <v/>
      </c>
      <c r="F6191" s="5" t="str">
        <f>IF(E6191="","",IFERROR(VLOOKUP(E6191,REGRAS_CST!$A$2:$B$200,2,FALSE),""))</f>
        <v/>
      </c>
      <c r="H6191" s="7">
        <v>8.9999999999999993E-3</v>
      </c>
      <c r="I6191" s="7">
        <v>1E-3</v>
      </c>
      <c r="K6191" s="5" t="str">
        <f>IF(E6191="","",IFERROR(VLOOKUP(E6191,REGRAS_CST!$A$2:$C$200,3,FALSE),""))</f>
        <v/>
      </c>
      <c r="L6191" s="10" t="str">
        <f>IF($G6191="", "", $G6191*(1-$V6191))</f>
        <v/>
      </c>
      <c r="M6191" s="30" t="str">
        <f t="shared" si="192"/>
        <v/>
      </c>
      <c r="N6191" s="30" t="str">
        <f t="shared" si="193"/>
        <v/>
      </c>
      <c r="O6191" s="5" t="str">
        <f>IF(D6191="","",
IF(AND(K6191&lt;&gt;"SIM",V6191&gt;0),"ERRO: % BC &gt; 0, mas NÃO permitida ❌",
IF(AND(K6191="SIM",V6191=0),"ATENÇÃO: BC permitida, mas % = 0 🔎",
"Base de cálculo aplicada corretamente ✅")))</f>
        <v/>
      </c>
      <c r="P6191" s="5" t="str">
        <f>IF(D6191="","",
IF(AND(Q6191&lt;&gt;"SIM",U6191&gt;0),"ERRO: % alíquota &gt; 0, mas NÃO permitida ❌",
IF(AND(Q6191="SIM",U6191=0),"ATENÇÃO: alíquota permitida, mas % = 0 🔎",
"Alíquota aplicada corretamente ✅")))</f>
        <v/>
      </c>
      <c r="Q6191" s="5" t="str">
        <f>IF(E6191="","",IFERROR(VLOOKUP(E6191,REGRAS_CST!$A$2:$D$200,4,FALSE),""))</f>
        <v/>
      </c>
      <c r="R6191" s="8"/>
      <c r="S6191" s="7">
        <f>IF($H6191="","",$H6191*(1-$U6191))</f>
        <v>8.9999999999999993E-3</v>
      </c>
      <c r="T6191" s="7">
        <f>IF($I6191="","",$I6191*(1-$U6191))</f>
        <v>1E-3</v>
      </c>
      <c r="U6191" s="7">
        <f>IFERROR(INDEX(BASE_CCLASSTRIB!$E:$E, MATCH(TEXT($D6191,"000000"), BASE_CCLASSTRIB!$A:$A, 0))/100, 0)</f>
        <v>0</v>
      </c>
      <c r="V6191" s="21">
        <f>IFERROR(INDEX(BASE_CCLASSTRIB!$F:$F, MATCH(TEXT($D6191,"000000"), BASE_CCLASSTRIB!$A:$A, 0))/100, 0)</f>
        <v>0</v>
      </c>
    </row>
    <row r="6192" spans="2:22" ht="15.75" customHeight="1" thickTop="1" thickBot="1">
      <c r="B6192" s="8"/>
      <c r="C6192" s="8"/>
      <c r="E6192" s="8" t="str">
        <f>IF(D6192="","",LEFT(D6192,3))</f>
        <v/>
      </c>
      <c r="F6192" s="5" t="str">
        <f>IF(E6192="","",IFERROR(VLOOKUP(E6192,REGRAS_CST!$A$2:$B$200,2,FALSE),""))</f>
        <v/>
      </c>
      <c r="H6192" s="7">
        <v>8.9999999999999993E-3</v>
      </c>
      <c r="I6192" s="7">
        <v>1E-3</v>
      </c>
      <c r="K6192" s="5" t="str">
        <f>IF(E6192="","",IFERROR(VLOOKUP(E6192,REGRAS_CST!$A$2:$C$200,3,FALSE),""))</f>
        <v/>
      </c>
      <c r="L6192" s="10" t="str">
        <f>IF($G6192="", "", $G6192*(1-$V6192))</f>
        <v/>
      </c>
      <c r="M6192" s="30" t="str">
        <f t="shared" si="192"/>
        <v/>
      </c>
      <c r="N6192" s="30" t="str">
        <f t="shared" si="193"/>
        <v/>
      </c>
      <c r="O6192" s="5" t="str">
        <f>IF(D6192="","",
IF(AND(K6192&lt;&gt;"SIM",V6192&gt;0),"ERRO: % BC &gt; 0, mas NÃO permitida ❌",
IF(AND(K6192="SIM",V6192=0),"ATENÇÃO: BC permitida, mas % = 0 🔎",
"Base de cálculo aplicada corretamente ✅")))</f>
        <v/>
      </c>
      <c r="P6192" s="5" t="str">
        <f>IF(D6192="","",
IF(AND(Q6192&lt;&gt;"SIM",U6192&gt;0),"ERRO: % alíquota &gt; 0, mas NÃO permitida ❌",
IF(AND(Q6192="SIM",U6192=0),"ATENÇÃO: alíquota permitida, mas % = 0 🔎",
"Alíquota aplicada corretamente ✅")))</f>
        <v/>
      </c>
      <c r="Q6192" s="5" t="str">
        <f>IF(E6192="","",IFERROR(VLOOKUP(E6192,REGRAS_CST!$A$2:$D$200,4,FALSE),""))</f>
        <v/>
      </c>
      <c r="R6192" s="8"/>
      <c r="S6192" s="7">
        <f>IF($H6192="","",$H6192*(1-$U6192))</f>
        <v>8.9999999999999993E-3</v>
      </c>
      <c r="T6192" s="7">
        <f>IF($I6192="","",$I6192*(1-$U6192))</f>
        <v>1E-3</v>
      </c>
      <c r="U6192" s="7">
        <f>IFERROR(INDEX(BASE_CCLASSTRIB!$E:$E, MATCH(TEXT($D6192,"000000"), BASE_CCLASSTRIB!$A:$A, 0))/100, 0)</f>
        <v>0</v>
      </c>
      <c r="V6192" s="21">
        <f>IFERROR(INDEX(BASE_CCLASSTRIB!$F:$F, MATCH(TEXT($D6192,"000000"), BASE_CCLASSTRIB!$A:$A, 0))/100, 0)</f>
        <v>0</v>
      </c>
    </row>
    <row r="6193" spans="2:22" ht="15.75" customHeight="1" thickTop="1" thickBot="1">
      <c r="B6193" s="8"/>
      <c r="C6193" s="8"/>
      <c r="E6193" s="8" t="str">
        <f>IF(D6193="","",LEFT(D6193,3))</f>
        <v/>
      </c>
      <c r="F6193" s="5" t="str">
        <f>IF(E6193="","",IFERROR(VLOOKUP(E6193,REGRAS_CST!$A$2:$B$200,2,FALSE),""))</f>
        <v/>
      </c>
      <c r="H6193" s="7">
        <v>8.9999999999999993E-3</v>
      </c>
      <c r="I6193" s="7">
        <v>1E-3</v>
      </c>
      <c r="K6193" s="5" t="str">
        <f>IF(E6193="","",IFERROR(VLOOKUP(E6193,REGRAS_CST!$A$2:$C$200,3,FALSE),""))</f>
        <v/>
      </c>
      <c r="L6193" s="10" t="str">
        <f>IF($G6193="", "", $G6193*(1-$V6193))</f>
        <v/>
      </c>
      <c r="M6193" s="30" t="str">
        <f t="shared" si="192"/>
        <v/>
      </c>
      <c r="N6193" s="30" t="str">
        <f t="shared" si="193"/>
        <v/>
      </c>
      <c r="O6193" s="5" t="str">
        <f>IF(D6193="","",
IF(AND(K6193&lt;&gt;"SIM",V6193&gt;0),"ERRO: % BC &gt; 0, mas NÃO permitida ❌",
IF(AND(K6193="SIM",V6193=0),"ATENÇÃO: BC permitida, mas % = 0 🔎",
"Base de cálculo aplicada corretamente ✅")))</f>
        <v/>
      </c>
      <c r="P6193" s="5" t="str">
        <f>IF(D6193="","",
IF(AND(Q6193&lt;&gt;"SIM",U6193&gt;0),"ERRO: % alíquota &gt; 0, mas NÃO permitida ❌",
IF(AND(Q6193="SIM",U6193=0),"ATENÇÃO: alíquota permitida, mas % = 0 🔎",
"Alíquota aplicada corretamente ✅")))</f>
        <v/>
      </c>
      <c r="Q6193" s="5" t="str">
        <f>IF(E6193="","",IFERROR(VLOOKUP(E6193,REGRAS_CST!$A$2:$D$200,4,FALSE),""))</f>
        <v/>
      </c>
      <c r="R6193" s="8"/>
      <c r="S6193" s="7">
        <f>IF($H6193="","",$H6193*(1-$U6193))</f>
        <v>8.9999999999999993E-3</v>
      </c>
      <c r="T6193" s="7">
        <f>IF($I6193="","",$I6193*(1-$U6193))</f>
        <v>1E-3</v>
      </c>
      <c r="U6193" s="7">
        <f>IFERROR(INDEX(BASE_CCLASSTRIB!$E:$E, MATCH(TEXT($D6193,"000000"), BASE_CCLASSTRIB!$A:$A, 0))/100, 0)</f>
        <v>0</v>
      </c>
      <c r="V6193" s="21">
        <f>IFERROR(INDEX(BASE_CCLASSTRIB!$F:$F, MATCH(TEXT($D6193,"000000"), BASE_CCLASSTRIB!$A:$A, 0))/100, 0)</f>
        <v>0</v>
      </c>
    </row>
    <row r="6194" spans="2:22" ht="15.75" customHeight="1" thickTop="1" thickBot="1">
      <c r="B6194" s="8"/>
      <c r="C6194" s="8"/>
      <c r="E6194" s="8" t="str">
        <f>IF(D6194="","",LEFT(D6194,3))</f>
        <v/>
      </c>
      <c r="F6194" s="5" t="str">
        <f>IF(E6194="","",IFERROR(VLOOKUP(E6194,REGRAS_CST!$A$2:$B$200,2,FALSE),""))</f>
        <v/>
      </c>
      <c r="H6194" s="7">
        <v>8.9999999999999993E-3</v>
      </c>
      <c r="I6194" s="7">
        <v>1E-3</v>
      </c>
      <c r="K6194" s="5" t="str">
        <f>IF(E6194="","",IFERROR(VLOOKUP(E6194,REGRAS_CST!$A$2:$C$200,3,FALSE),""))</f>
        <v/>
      </c>
      <c r="L6194" s="10" t="str">
        <f>IF($G6194="", "", $G6194*(1-$V6194))</f>
        <v/>
      </c>
      <c r="M6194" s="30" t="str">
        <f t="shared" si="192"/>
        <v/>
      </c>
      <c r="N6194" s="30" t="str">
        <f t="shared" si="193"/>
        <v/>
      </c>
      <c r="O6194" s="5" t="str">
        <f>IF(D6194="","",
IF(AND(K6194&lt;&gt;"SIM",V6194&gt;0),"ERRO: % BC &gt; 0, mas NÃO permitida ❌",
IF(AND(K6194="SIM",V6194=0),"ATENÇÃO: BC permitida, mas % = 0 🔎",
"Base de cálculo aplicada corretamente ✅")))</f>
        <v/>
      </c>
      <c r="P6194" s="5" t="str">
        <f>IF(D6194="","",
IF(AND(Q6194&lt;&gt;"SIM",U6194&gt;0),"ERRO: % alíquota &gt; 0, mas NÃO permitida ❌",
IF(AND(Q6194="SIM",U6194=0),"ATENÇÃO: alíquota permitida, mas % = 0 🔎",
"Alíquota aplicada corretamente ✅")))</f>
        <v/>
      </c>
      <c r="Q6194" s="5" t="str">
        <f>IF(E6194="","",IFERROR(VLOOKUP(E6194,REGRAS_CST!$A$2:$D$200,4,FALSE),""))</f>
        <v/>
      </c>
      <c r="R6194" s="8"/>
      <c r="S6194" s="7">
        <f>IF($H6194="","",$H6194*(1-$U6194))</f>
        <v>8.9999999999999993E-3</v>
      </c>
      <c r="T6194" s="7">
        <f>IF($I6194="","",$I6194*(1-$U6194))</f>
        <v>1E-3</v>
      </c>
      <c r="U6194" s="7">
        <f>IFERROR(INDEX(BASE_CCLASSTRIB!$E:$E, MATCH(TEXT($D6194,"000000"), BASE_CCLASSTRIB!$A:$A, 0))/100, 0)</f>
        <v>0</v>
      </c>
      <c r="V6194" s="21">
        <f>IFERROR(INDEX(BASE_CCLASSTRIB!$F:$F, MATCH(TEXT($D6194,"000000"), BASE_CCLASSTRIB!$A:$A, 0))/100, 0)</f>
        <v>0</v>
      </c>
    </row>
    <row r="6195" spans="2:22" ht="15.75" customHeight="1" thickTop="1" thickBot="1">
      <c r="B6195" s="8"/>
      <c r="C6195" s="8"/>
      <c r="E6195" s="8" t="str">
        <f>IF(D6195="","",LEFT(D6195,3))</f>
        <v/>
      </c>
      <c r="F6195" s="5" t="str">
        <f>IF(E6195="","",IFERROR(VLOOKUP(E6195,REGRAS_CST!$A$2:$B$200,2,FALSE),""))</f>
        <v/>
      </c>
      <c r="H6195" s="7">
        <v>8.9999999999999993E-3</v>
      </c>
      <c r="I6195" s="7">
        <v>1E-3</v>
      </c>
      <c r="K6195" s="5" t="str">
        <f>IF(E6195="","",IFERROR(VLOOKUP(E6195,REGRAS_CST!$A$2:$C$200,3,FALSE),""))</f>
        <v/>
      </c>
      <c r="L6195" s="10" t="str">
        <f>IF($G6195="", "", $G6195*(1-$V6195))</f>
        <v/>
      </c>
      <c r="M6195" s="30" t="str">
        <f t="shared" si="192"/>
        <v/>
      </c>
      <c r="N6195" s="30" t="str">
        <f t="shared" si="193"/>
        <v/>
      </c>
      <c r="O6195" s="5" t="str">
        <f>IF(D6195="","",
IF(AND(K6195&lt;&gt;"SIM",V6195&gt;0),"ERRO: % BC &gt; 0, mas NÃO permitida ❌",
IF(AND(K6195="SIM",V6195=0),"ATENÇÃO: BC permitida, mas % = 0 🔎",
"Base de cálculo aplicada corretamente ✅")))</f>
        <v/>
      </c>
      <c r="P6195" s="5" t="str">
        <f>IF(D6195="","",
IF(AND(Q6195&lt;&gt;"SIM",U6195&gt;0),"ERRO: % alíquota &gt; 0, mas NÃO permitida ❌",
IF(AND(Q6195="SIM",U6195=0),"ATENÇÃO: alíquota permitida, mas % = 0 🔎",
"Alíquota aplicada corretamente ✅")))</f>
        <v/>
      </c>
      <c r="Q6195" s="5" t="str">
        <f>IF(E6195="","",IFERROR(VLOOKUP(E6195,REGRAS_CST!$A$2:$D$200,4,FALSE),""))</f>
        <v/>
      </c>
      <c r="R6195" s="8"/>
      <c r="S6195" s="7">
        <f>IF($H6195="","",$H6195*(1-$U6195))</f>
        <v>8.9999999999999993E-3</v>
      </c>
      <c r="T6195" s="7">
        <f>IF($I6195="","",$I6195*(1-$U6195))</f>
        <v>1E-3</v>
      </c>
      <c r="U6195" s="7">
        <f>IFERROR(INDEX(BASE_CCLASSTRIB!$E:$E, MATCH(TEXT($D6195,"000000"), BASE_CCLASSTRIB!$A:$A, 0))/100, 0)</f>
        <v>0</v>
      </c>
      <c r="V6195" s="21">
        <f>IFERROR(INDEX(BASE_CCLASSTRIB!$F:$F, MATCH(TEXT($D6195,"000000"), BASE_CCLASSTRIB!$A:$A, 0))/100, 0)</f>
        <v>0</v>
      </c>
    </row>
    <row r="6196" spans="2:22" ht="15.75" customHeight="1" thickTop="1" thickBot="1">
      <c r="B6196" s="8"/>
      <c r="C6196" s="8"/>
      <c r="E6196" s="8" t="str">
        <f>IF(D6196="","",LEFT(D6196,3))</f>
        <v/>
      </c>
      <c r="F6196" s="5" t="str">
        <f>IF(E6196="","",IFERROR(VLOOKUP(E6196,REGRAS_CST!$A$2:$B$200,2,FALSE),""))</f>
        <v/>
      </c>
      <c r="H6196" s="7">
        <v>8.9999999999999993E-3</v>
      </c>
      <c r="I6196" s="7">
        <v>1E-3</v>
      </c>
      <c r="K6196" s="5" t="str">
        <f>IF(E6196="","",IFERROR(VLOOKUP(E6196,REGRAS_CST!$A$2:$C$200,3,FALSE),""))</f>
        <v/>
      </c>
      <c r="L6196" s="10" t="str">
        <f>IF($G6196="", "", $G6196*(1-$V6196))</f>
        <v/>
      </c>
      <c r="M6196" s="30" t="str">
        <f t="shared" si="192"/>
        <v/>
      </c>
      <c r="N6196" s="30" t="str">
        <f t="shared" si="193"/>
        <v/>
      </c>
      <c r="O6196" s="5" t="str">
        <f>IF(D6196="","",
IF(AND(K6196&lt;&gt;"SIM",V6196&gt;0),"ERRO: % BC &gt; 0, mas NÃO permitida ❌",
IF(AND(K6196="SIM",V6196=0),"ATENÇÃO: BC permitida, mas % = 0 🔎",
"Base de cálculo aplicada corretamente ✅")))</f>
        <v/>
      </c>
      <c r="P6196" s="5" t="str">
        <f>IF(D6196="","",
IF(AND(Q6196&lt;&gt;"SIM",U6196&gt;0),"ERRO: % alíquota &gt; 0, mas NÃO permitida ❌",
IF(AND(Q6196="SIM",U6196=0),"ATENÇÃO: alíquota permitida, mas % = 0 🔎",
"Alíquota aplicada corretamente ✅")))</f>
        <v/>
      </c>
      <c r="Q6196" s="5" t="str">
        <f>IF(E6196="","",IFERROR(VLOOKUP(E6196,REGRAS_CST!$A$2:$D$200,4,FALSE),""))</f>
        <v/>
      </c>
      <c r="R6196" s="8"/>
      <c r="S6196" s="7">
        <f>IF($H6196="","",$H6196*(1-$U6196))</f>
        <v>8.9999999999999993E-3</v>
      </c>
      <c r="T6196" s="7">
        <f>IF($I6196="","",$I6196*(1-$U6196))</f>
        <v>1E-3</v>
      </c>
      <c r="U6196" s="7">
        <f>IFERROR(INDEX(BASE_CCLASSTRIB!$E:$E, MATCH(TEXT($D6196,"000000"), BASE_CCLASSTRIB!$A:$A, 0))/100, 0)</f>
        <v>0</v>
      </c>
      <c r="V6196" s="21">
        <f>IFERROR(INDEX(BASE_CCLASSTRIB!$F:$F, MATCH(TEXT($D6196,"000000"), BASE_CCLASSTRIB!$A:$A, 0))/100, 0)</f>
        <v>0</v>
      </c>
    </row>
    <row r="6197" spans="2:22" ht="15.75" customHeight="1" thickTop="1" thickBot="1">
      <c r="B6197" s="8"/>
      <c r="C6197" s="8"/>
      <c r="E6197" s="8" t="str">
        <f>IF(D6197="","",LEFT(D6197,3))</f>
        <v/>
      </c>
      <c r="F6197" s="5" t="str">
        <f>IF(E6197="","",IFERROR(VLOOKUP(E6197,REGRAS_CST!$A$2:$B$200,2,FALSE),""))</f>
        <v/>
      </c>
      <c r="H6197" s="7">
        <v>8.9999999999999993E-3</v>
      </c>
      <c r="I6197" s="7">
        <v>1E-3</v>
      </c>
      <c r="K6197" s="5" t="str">
        <f>IF(E6197="","",IFERROR(VLOOKUP(E6197,REGRAS_CST!$A$2:$C$200,3,FALSE),""))</f>
        <v/>
      </c>
      <c r="L6197" s="10" t="str">
        <f>IF($G6197="", "", $G6197*(1-$V6197))</f>
        <v/>
      </c>
      <c r="M6197" s="30" t="str">
        <f t="shared" si="192"/>
        <v/>
      </c>
      <c r="N6197" s="30" t="str">
        <f t="shared" si="193"/>
        <v/>
      </c>
      <c r="O6197" s="5" t="str">
        <f>IF(D6197="","",
IF(AND(K6197&lt;&gt;"SIM",V6197&gt;0),"ERRO: % BC &gt; 0, mas NÃO permitida ❌",
IF(AND(K6197="SIM",V6197=0),"ATENÇÃO: BC permitida, mas % = 0 🔎",
"Base de cálculo aplicada corretamente ✅")))</f>
        <v/>
      </c>
      <c r="P6197" s="5" t="str">
        <f>IF(D6197="","",
IF(AND(Q6197&lt;&gt;"SIM",U6197&gt;0),"ERRO: % alíquota &gt; 0, mas NÃO permitida ❌",
IF(AND(Q6197="SIM",U6197=0),"ATENÇÃO: alíquota permitida, mas % = 0 🔎",
"Alíquota aplicada corretamente ✅")))</f>
        <v/>
      </c>
      <c r="Q6197" s="5" t="str">
        <f>IF(E6197="","",IFERROR(VLOOKUP(E6197,REGRAS_CST!$A$2:$D$200,4,FALSE),""))</f>
        <v/>
      </c>
      <c r="R6197" s="8"/>
      <c r="S6197" s="7">
        <f>IF($H6197="","",$H6197*(1-$U6197))</f>
        <v>8.9999999999999993E-3</v>
      </c>
      <c r="T6197" s="7">
        <f>IF($I6197="","",$I6197*(1-$U6197))</f>
        <v>1E-3</v>
      </c>
      <c r="U6197" s="7">
        <f>IFERROR(INDEX(BASE_CCLASSTRIB!$E:$E, MATCH(TEXT($D6197,"000000"), BASE_CCLASSTRIB!$A:$A, 0))/100, 0)</f>
        <v>0</v>
      </c>
      <c r="V6197" s="21">
        <f>IFERROR(INDEX(BASE_CCLASSTRIB!$F:$F, MATCH(TEXT($D6197,"000000"), BASE_CCLASSTRIB!$A:$A, 0))/100, 0)</f>
        <v>0</v>
      </c>
    </row>
    <row r="6198" spans="2:22" ht="15.75" customHeight="1" thickTop="1" thickBot="1">
      <c r="B6198" s="8"/>
      <c r="C6198" s="8"/>
      <c r="E6198" s="8" t="str">
        <f>IF(D6198="","",LEFT(D6198,3))</f>
        <v/>
      </c>
      <c r="F6198" s="5" t="str">
        <f>IF(E6198="","",IFERROR(VLOOKUP(E6198,REGRAS_CST!$A$2:$B$200,2,FALSE),""))</f>
        <v/>
      </c>
      <c r="H6198" s="7">
        <v>8.9999999999999993E-3</v>
      </c>
      <c r="I6198" s="7">
        <v>1E-3</v>
      </c>
      <c r="K6198" s="5" t="str">
        <f>IF(E6198="","",IFERROR(VLOOKUP(E6198,REGRAS_CST!$A$2:$C$200,3,FALSE),""))</f>
        <v/>
      </c>
      <c r="L6198" s="10" t="str">
        <f>IF($G6198="", "", $G6198*(1-$V6198))</f>
        <v/>
      </c>
      <c r="M6198" s="30" t="str">
        <f t="shared" si="192"/>
        <v/>
      </c>
      <c r="N6198" s="30" t="str">
        <f t="shared" si="193"/>
        <v/>
      </c>
      <c r="O6198" s="5" t="str">
        <f>IF(D6198="","",
IF(AND(K6198&lt;&gt;"SIM",V6198&gt;0),"ERRO: % BC &gt; 0, mas NÃO permitida ❌",
IF(AND(K6198="SIM",V6198=0),"ATENÇÃO: BC permitida, mas % = 0 🔎",
"Base de cálculo aplicada corretamente ✅")))</f>
        <v/>
      </c>
      <c r="P6198" s="5" t="str">
        <f>IF(D6198="","",
IF(AND(Q6198&lt;&gt;"SIM",U6198&gt;0),"ERRO: % alíquota &gt; 0, mas NÃO permitida ❌",
IF(AND(Q6198="SIM",U6198=0),"ATENÇÃO: alíquota permitida, mas % = 0 🔎",
"Alíquota aplicada corretamente ✅")))</f>
        <v/>
      </c>
      <c r="Q6198" s="5" t="str">
        <f>IF(E6198="","",IFERROR(VLOOKUP(E6198,REGRAS_CST!$A$2:$D$200,4,FALSE),""))</f>
        <v/>
      </c>
      <c r="R6198" s="8"/>
      <c r="S6198" s="7">
        <f>IF($H6198="","",$H6198*(1-$U6198))</f>
        <v>8.9999999999999993E-3</v>
      </c>
      <c r="T6198" s="7">
        <f>IF($I6198="","",$I6198*(1-$U6198))</f>
        <v>1E-3</v>
      </c>
      <c r="U6198" s="7">
        <f>IFERROR(INDEX(BASE_CCLASSTRIB!$E:$E, MATCH(TEXT($D6198,"000000"), BASE_CCLASSTRIB!$A:$A, 0))/100, 0)</f>
        <v>0</v>
      </c>
      <c r="V6198" s="21">
        <f>IFERROR(INDEX(BASE_CCLASSTRIB!$F:$F, MATCH(TEXT($D6198,"000000"), BASE_CCLASSTRIB!$A:$A, 0))/100, 0)</f>
        <v>0</v>
      </c>
    </row>
    <row r="6199" spans="2:22" ht="15.75" customHeight="1" thickTop="1" thickBot="1">
      <c r="B6199" s="8"/>
      <c r="C6199" s="8"/>
      <c r="E6199" s="8" t="str">
        <f>IF(D6199="","",LEFT(D6199,3))</f>
        <v/>
      </c>
      <c r="F6199" s="5" t="str">
        <f>IF(E6199="","",IFERROR(VLOOKUP(E6199,REGRAS_CST!$A$2:$B$200,2,FALSE),""))</f>
        <v/>
      </c>
      <c r="H6199" s="7">
        <v>8.9999999999999993E-3</v>
      </c>
      <c r="I6199" s="7">
        <v>1E-3</v>
      </c>
      <c r="K6199" s="5" t="str">
        <f>IF(E6199="","",IFERROR(VLOOKUP(E6199,REGRAS_CST!$A$2:$C$200,3,FALSE),""))</f>
        <v/>
      </c>
      <c r="L6199" s="10" t="str">
        <f>IF($G6199="", "", $G6199*(1-$V6199))</f>
        <v/>
      </c>
      <c r="M6199" s="30" t="str">
        <f t="shared" si="192"/>
        <v/>
      </c>
      <c r="N6199" s="30" t="str">
        <f t="shared" si="193"/>
        <v/>
      </c>
      <c r="O6199" s="5" t="str">
        <f>IF(D6199="","",
IF(AND(K6199&lt;&gt;"SIM",V6199&gt;0),"ERRO: % BC &gt; 0, mas NÃO permitida ❌",
IF(AND(K6199="SIM",V6199=0),"ATENÇÃO: BC permitida, mas % = 0 🔎",
"Base de cálculo aplicada corretamente ✅")))</f>
        <v/>
      </c>
      <c r="P6199" s="5" t="str">
        <f>IF(D6199="","",
IF(AND(Q6199&lt;&gt;"SIM",U6199&gt;0),"ERRO: % alíquota &gt; 0, mas NÃO permitida ❌",
IF(AND(Q6199="SIM",U6199=0),"ATENÇÃO: alíquota permitida, mas % = 0 🔎",
"Alíquota aplicada corretamente ✅")))</f>
        <v/>
      </c>
      <c r="Q6199" s="5" t="str">
        <f>IF(E6199="","",IFERROR(VLOOKUP(E6199,REGRAS_CST!$A$2:$D$200,4,FALSE),""))</f>
        <v/>
      </c>
      <c r="R6199" s="8"/>
      <c r="S6199" s="7">
        <f>IF($H6199="","",$H6199*(1-$U6199))</f>
        <v>8.9999999999999993E-3</v>
      </c>
      <c r="T6199" s="7">
        <f>IF($I6199="","",$I6199*(1-$U6199))</f>
        <v>1E-3</v>
      </c>
      <c r="U6199" s="7">
        <f>IFERROR(INDEX(BASE_CCLASSTRIB!$E:$E, MATCH(TEXT($D6199,"000000"), BASE_CCLASSTRIB!$A:$A, 0))/100, 0)</f>
        <v>0</v>
      </c>
      <c r="V6199" s="21">
        <f>IFERROR(INDEX(BASE_CCLASSTRIB!$F:$F, MATCH(TEXT($D6199,"000000"), BASE_CCLASSTRIB!$A:$A, 0))/100, 0)</f>
        <v>0</v>
      </c>
    </row>
    <row r="6200" spans="2:22" ht="15.75" customHeight="1" thickTop="1" thickBot="1">
      <c r="B6200" s="8"/>
      <c r="C6200" s="8"/>
      <c r="E6200" s="8" t="str">
        <f>IF(D6200="","",LEFT(D6200,3))</f>
        <v/>
      </c>
      <c r="F6200" s="5" t="str">
        <f>IF(E6200="","",IFERROR(VLOOKUP(E6200,REGRAS_CST!$A$2:$B$200,2,FALSE),""))</f>
        <v/>
      </c>
      <c r="H6200" s="7">
        <v>8.9999999999999993E-3</v>
      </c>
      <c r="I6200" s="7">
        <v>1E-3</v>
      </c>
      <c r="K6200" s="5" t="str">
        <f>IF(E6200="","",IFERROR(VLOOKUP(E6200,REGRAS_CST!$A$2:$C$200,3,FALSE),""))</f>
        <v/>
      </c>
      <c r="L6200" s="10" t="str">
        <f>IF($G6200="", "", $G6200*(1-$V6200))</f>
        <v/>
      </c>
      <c r="M6200" s="30" t="str">
        <f t="shared" si="192"/>
        <v/>
      </c>
      <c r="N6200" s="30" t="str">
        <f t="shared" si="193"/>
        <v/>
      </c>
      <c r="O6200" s="5" t="str">
        <f>IF(D6200="","",
IF(AND(K6200&lt;&gt;"SIM",V6200&gt;0),"ERRO: % BC &gt; 0, mas NÃO permitida ❌",
IF(AND(K6200="SIM",V6200=0),"ATENÇÃO: BC permitida, mas % = 0 🔎",
"Base de cálculo aplicada corretamente ✅")))</f>
        <v/>
      </c>
      <c r="P6200" s="5" t="str">
        <f>IF(D6200="","",
IF(AND(Q6200&lt;&gt;"SIM",U6200&gt;0),"ERRO: % alíquota &gt; 0, mas NÃO permitida ❌",
IF(AND(Q6200="SIM",U6200=0),"ATENÇÃO: alíquota permitida, mas % = 0 🔎",
"Alíquota aplicada corretamente ✅")))</f>
        <v/>
      </c>
      <c r="Q6200" s="5" t="str">
        <f>IF(E6200="","",IFERROR(VLOOKUP(E6200,REGRAS_CST!$A$2:$D$200,4,FALSE),""))</f>
        <v/>
      </c>
      <c r="R6200" s="8"/>
      <c r="S6200" s="7">
        <f>IF($H6200="","",$H6200*(1-$U6200))</f>
        <v>8.9999999999999993E-3</v>
      </c>
      <c r="T6200" s="7">
        <f>IF($I6200="","",$I6200*(1-$U6200))</f>
        <v>1E-3</v>
      </c>
      <c r="U6200" s="7">
        <f>IFERROR(INDEX(BASE_CCLASSTRIB!$E:$E, MATCH(TEXT($D6200,"000000"), BASE_CCLASSTRIB!$A:$A, 0))/100, 0)</f>
        <v>0</v>
      </c>
      <c r="V6200" s="21">
        <f>IFERROR(INDEX(BASE_CCLASSTRIB!$F:$F, MATCH(TEXT($D6200,"000000"), BASE_CCLASSTRIB!$A:$A, 0))/100, 0)</f>
        <v>0</v>
      </c>
    </row>
    <row r="6201" spans="2:22" ht="15.75" customHeight="1" thickTop="1" thickBot="1">
      <c r="B6201" s="8"/>
      <c r="C6201" s="8"/>
      <c r="E6201" s="8" t="str">
        <f>IF(D6201="","",LEFT(D6201,3))</f>
        <v/>
      </c>
      <c r="F6201" s="5" t="str">
        <f>IF(E6201="","",IFERROR(VLOOKUP(E6201,REGRAS_CST!$A$2:$B$200,2,FALSE),""))</f>
        <v/>
      </c>
      <c r="H6201" s="7">
        <v>8.9999999999999993E-3</v>
      </c>
      <c r="I6201" s="7">
        <v>1E-3</v>
      </c>
      <c r="K6201" s="5" t="str">
        <f>IF(E6201="","",IFERROR(VLOOKUP(E6201,REGRAS_CST!$A$2:$C$200,3,FALSE),""))</f>
        <v/>
      </c>
      <c r="L6201" s="10" t="str">
        <f>IF($G6201="", "", $G6201*(1-$V6201))</f>
        <v/>
      </c>
      <c r="M6201" s="30" t="str">
        <f t="shared" si="192"/>
        <v/>
      </c>
      <c r="N6201" s="30" t="str">
        <f t="shared" si="193"/>
        <v/>
      </c>
      <c r="O6201" s="5" t="str">
        <f>IF(D6201="","",
IF(AND(K6201&lt;&gt;"SIM",V6201&gt;0),"ERRO: % BC &gt; 0, mas NÃO permitida ❌",
IF(AND(K6201="SIM",V6201=0),"ATENÇÃO: BC permitida, mas % = 0 🔎",
"Base de cálculo aplicada corretamente ✅")))</f>
        <v/>
      </c>
      <c r="P6201" s="5" t="str">
        <f>IF(D6201="","",
IF(AND(Q6201&lt;&gt;"SIM",U6201&gt;0),"ERRO: % alíquota &gt; 0, mas NÃO permitida ❌",
IF(AND(Q6201="SIM",U6201=0),"ATENÇÃO: alíquota permitida, mas % = 0 🔎",
"Alíquota aplicada corretamente ✅")))</f>
        <v/>
      </c>
      <c r="Q6201" s="5" t="str">
        <f>IF(E6201="","",IFERROR(VLOOKUP(E6201,REGRAS_CST!$A$2:$D$200,4,FALSE),""))</f>
        <v/>
      </c>
      <c r="R6201" s="8"/>
      <c r="S6201" s="7">
        <f>IF($H6201="","",$H6201*(1-$U6201))</f>
        <v>8.9999999999999993E-3</v>
      </c>
      <c r="T6201" s="7">
        <f>IF($I6201="","",$I6201*(1-$U6201))</f>
        <v>1E-3</v>
      </c>
      <c r="U6201" s="7">
        <f>IFERROR(INDEX(BASE_CCLASSTRIB!$E:$E, MATCH(TEXT($D6201,"000000"), BASE_CCLASSTRIB!$A:$A, 0))/100, 0)</f>
        <v>0</v>
      </c>
      <c r="V6201" s="21">
        <f>IFERROR(INDEX(BASE_CCLASSTRIB!$F:$F, MATCH(TEXT($D6201,"000000"), BASE_CCLASSTRIB!$A:$A, 0))/100, 0)</f>
        <v>0</v>
      </c>
    </row>
    <row r="6202" spans="2:22" ht="15.75" customHeight="1" thickTop="1" thickBot="1">
      <c r="B6202" s="8"/>
      <c r="C6202" s="8"/>
      <c r="E6202" s="8" t="str">
        <f>IF(D6202="","",LEFT(D6202,3))</f>
        <v/>
      </c>
      <c r="F6202" s="5" t="str">
        <f>IF(E6202="","",IFERROR(VLOOKUP(E6202,REGRAS_CST!$A$2:$B$200,2,FALSE),""))</f>
        <v/>
      </c>
      <c r="H6202" s="7">
        <v>8.9999999999999993E-3</v>
      </c>
      <c r="I6202" s="7">
        <v>1E-3</v>
      </c>
      <c r="K6202" s="5" t="str">
        <f>IF(E6202="","",IFERROR(VLOOKUP(E6202,REGRAS_CST!$A$2:$C$200,3,FALSE),""))</f>
        <v/>
      </c>
      <c r="L6202" s="10" t="str">
        <f>IF($G6202="", "", $G6202*(1-$V6202))</f>
        <v/>
      </c>
      <c r="M6202" s="30" t="str">
        <f t="shared" si="192"/>
        <v/>
      </c>
      <c r="N6202" s="30" t="str">
        <f t="shared" si="193"/>
        <v/>
      </c>
      <c r="O6202" s="5" t="str">
        <f>IF(D6202="","",
IF(AND(K6202&lt;&gt;"SIM",V6202&gt;0),"ERRO: % BC &gt; 0, mas NÃO permitida ❌",
IF(AND(K6202="SIM",V6202=0),"ATENÇÃO: BC permitida, mas % = 0 🔎",
"Base de cálculo aplicada corretamente ✅")))</f>
        <v/>
      </c>
      <c r="P6202" s="5" t="str">
        <f>IF(D6202="","",
IF(AND(Q6202&lt;&gt;"SIM",U6202&gt;0),"ERRO: % alíquota &gt; 0, mas NÃO permitida ❌",
IF(AND(Q6202="SIM",U6202=0),"ATENÇÃO: alíquota permitida, mas % = 0 🔎",
"Alíquota aplicada corretamente ✅")))</f>
        <v/>
      </c>
      <c r="Q6202" s="5" t="str">
        <f>IF(E6202="","",IFERROR(VLOOKUP(E6202,REGRAS_CST!$A$2:$D$200,4,FALSE),""))</f>
        <v/>
      </c>
      <c r="R6202" s="8"/>
      <c r="S6202" s="7">
        <f>IF($H6202="","",$H6202*(1-$U6202))</f>
        <v>8.9999999999999993E-3</v>
      </c>
      <c r="T6202" s="7">
        <f>IF($I6202="","",$I6202*(1-$U6202))</f>
        <v>1E-3</v>
      </c>
      <c r="U6202" s="7">
        <f>IFERROR(INDEX(BASE_CCLASSTRIB!$E:$E, MATCH(TEXT($D6202,"000000"), BASE_CCLASSTRIB!$A:$A, 0))/100, 0)</f>
        <v>0</v>
      </c>
      <c r="V6202" s="21">
        <f>IFERROR(INDEX(BASE_CCLASSTRIB!$F:$F, MATCH(TEXT($D6202,"000000"), BASE_CCLASSTRIB!$A:$A, 0))/100, 0)</f>
        <v>0</v>
      </c>
    </row>
    <row r="6203" spans="2:22" ht="15.75" customHeight="1" thickTop="1" thickBot="1">
      <c r="B6203" s="8"/>
      <c r="C6203" s="8"/>
      <c r="E6203" s="8" t="str">
        <f>IF(D6203="","",LEFT(D6203,3))</f>
        <v/>
      </c>
      <c r="F6203" s="5" t="str">
        <f>IF(E6203="","",IFERROR(VLOOKUP(E6203,REGRAS_CST!$A$2:$B$200,2,FALSE),""))</f>
        <v/>
      </c>
      <c r="H6203" s="7">
        <v>8.9999999999999993E-3</v>
      </c>
      <c r="I6203" s="7">
        <v>1E-3</v>
      </c>
      <c r="K6203" s="5" t="str">
        <f>IF(E6203="","",IFERROR(VLOOKUP(E6203,REGRAS_CST!$A$2:$C$200,3,FALSE),""))</f>
        <v/>
      </c>
      <c r="L6203" s="10" t="str">
        <f>IF($G6203="", "", $G6203*(1-$V6203))</f>
        <v/>
      </c>
      <c r="M6203" s="30" t="str">
        <f t="shared" si="192"/>
        <v/>
      </c>
      <c r="N6203" s="30" t="str">
        <f t="shared" si="193"/>
        <v/>
      </c>
      <c r="O6203" s="5" t="str">
        <f>IF(D6203="","",
IF(AND(K6203&lt;&gt;"SIM",V6203&gt;0),"ERRO: % BC &gt; 0, mas NÃO permitida ❌",
IF(AND(K6203="SIM",V6203=0),"ATENÇÃO: BC permitida, mas % = 0 🔎",
"Base de cálculo aplicada corretamente ✅")))</f>
        <v/>
      </c>
      <c r="P6203" s="5" t="str">
        <f>IF(D6203="","",
IF(AND(Q6203&lt;&gt;"SIM",U6203&gt;0),"ERRO: % alíquota &gt; 0, mas NÃO permitida ❌",
IF(AND(Q6203="SIM",U6203=0),"ATENÇÃO: alíquota permitida, mas % = 0 🔎",
"Alíquota aplicada corretamente ✅")))</f>
        <v/>
      </c>
      <c r="Q6203" s="5" t="str">
        <f>IF(E6203="","",IFERROR(VLOOKUP(E6203,REGRAS_CST!$A$2:$D$200,4,FALSE),""))</f>
        <v/>
      </c>
      <c r="R6203" s="8"/>
      <c r="S6203" s="7">
        <f>IF($H6203="","",$H6203*(1-$U6203))</f>
        <v>8.9999999999999993E-3</v>
      </c>
      <c r="T6203" s="7">
        <f>IF($I6203="","",$I6203*(1-$U6203))</f>
        <v>1E-3</v>
      </c>
      <c r="U6203" s="7">
        <f>IFERROR(INDEX(BASE_CCLASSTRIB!$E:$E, MATCH(TEXT($D6203,"000000"), BASE_CCLASSTRIB!$A:$A, 0))/100, 0)</f>
        <v>0</v>
      </c>
      <c r="V6203" s="21">
        <f>IFERROR(INDEX(BASE_CCLASSTRIB!$F:$F, MATCH(TEXT($D6203,"000000"), BASE_CCLASSTRIB!$A:$A, 0))/100, 0)</f>
        <v>0</v>
      </c>
    </row>
    <row r="6204" spans="2:22" ht="15.75" customHeight="1" thickTop="1" thickBot="1">
      <c r="B6204" s="8"/>
      <c r="C6204" s="8"/>
      <c r="E6204" s="8" t="str">
        <f>IF(D6204="","",LEFT(D6204,3))</f>
        <v/>
      </c>
      <c r="F6204" s="5" t="str">
        <f>IF(E6204="","",IFERROR(VLOOKUP(E6204,REGRAS_CST!$A$2:$B$200,2,FALSE),""))</f>
        <v/>
      </c>
      <c r="H6204" s="7">
        <v>8.9999999999999993E-3</v>
      </c>
      <c r="I6204" s="7">
        <v>1E-3</v>
      </c>
      <c r="K6204" s="5" t="str">
        <f>IF(E6204="","",IFERROR(VLOOKUP(E6204,REGRAS_CST!$A$2:$C$200,3,FALSE),""))</f>
        <v/>
      </c>
      <c r="L6204" s="10" t="str">
        <f>IF($G6204="", "", $G6204*(1-$V6204))</f>
        <v/>
      </c>
      <c r="M6204" s="30" t="str">
        <f t="shared" si="192"/>
        <v/>
      </c>
      <c r="N6204" s="30" t="str">
        <f t="shared" si="193"/>
        <v/>
      </c>
      <c r="O6204" s="5" t="str">
        <f>IF(D6204="","",
IF(AND(K6204&lt;&gt;"SIM",V6204&gt;0),"ERRO: % BC &gt; 0, mas NÃO permitida ❌",
IF(AND(K6204="SIM",V6204=0),"ATENÇÃO: BC permitida, mas % = 0 🔎",
"Base de cálculo aplicada corretamente ✅")))</f>
        <v/>
      </c>
      <c r="P6204" s="5" t="str">
        <f>IF(D6204="","",
IF(AND(Q6204&lt;&gt;"SIM",U6204&gt;0),"ERRO: % alíquota &gt; 0, mas NÃO permitida ❌",
IF(AND(Q6204="SIM",U6204=0),"ATENÇÃO: alíquota permitida, mas % = 0 🔎",
"Alíquota aplicada corretamente ✅")))</f>
        <v/>
      </c>
      <c r="Q6204" s="5" t="str">
        <f>IF(E6204="","",IFERROR(VLOOKUP(E6204,REGRAS_CST!$A$2:$D$200,4,FALSE),""))</f>
        <v/>
      </c>
      <c r="R6204" s="8"/>
      <c r="S6204" s="7">
        <f>IF($H6204="","",$H6204*(1-$U6204))</f>
        <v>8.9999999999999993E-3</v>
      </c>
      <c r="T6204" s="7">
        <f>IF($I6204="","",$I6204*(1-$U6204))</f>
        <v>1E-3</v>
      </c>
      <c r="U6204" s="7">
        <f>IFERROR(INDEX(BASE_CCLASSTRIB!$E:$E, MATCH(TEXT($D6204,"000000"), BASE_CCLASSTRIB!$A:$A, 0))/100, 0)</f>
        <v>0</v>
      </c>
      <c r="V6204" s="21">
        <f>IFERROR(INDEX(BASE_CCLASSTRIB!$F:$F, MATCH(TEXT($D6204,"000000"), BASE_CCLASSTRIB!$A:$A, 0))/100, 0)</f>
        <v>0</v>
      </c>
    </row>
    <row r="6205" spans="2:22" ht="15.75" customHeight="1" thickTop="1" thickBot="1">
      <c r="B6205" s="8"/>
      <c r="C6205" s="8"/>
      <c r="E6205" s="8" t="str">
        <f>IF(D6205="","",LEFT(D6205,3))</f>
        <v/>
      </c>
      <c r="F6205" s="5" t="str">
        <f>IF(E6205="","",IFERROR(VLOOKUP(E6205,REGRAS_CST!$A$2:$B$200,2,FALSE),""))</f>
        <v/>
      </c>
      <c r="H6205" s="7">
        <v>8.9999999999999993E-3</v>
      </c>
      <c r="I6205" s="7">
        <v>1E-3</v>
      </c>
      <c r="K6205" s="5" t="str">
        <f>IF(E6205="","",IFERROR(VLOOKUP(E6205,REGRAS_CST!$A$2:$C$200,3,FALSE),""))</f>
        <v/>
      </c>
      <c r="L6205" s="10" t="str">
        <f>IF($G6205="", "", $G6205*(1-$V6205))</f>
        <v/>
      </c>
      <c r="M6205" s="30" t="str">
        <f t="shared" si="192"/>
        <v/>
      </c>
      <c r="N6205" s="30" t="str">
        <f t="shared" si="193"/>
        <v/>
      </c>
      <c r="O6205" s="5" t="str">
        <f>IF(D6205="","",
IF(AND(K6205&lt;&gt;"SIM",V6205&gt;0),"ERRO: % BC &gt; 0, mas NÃO permitida ❌",
IF(AND(K6205="SIM",V6205=0),"ATENÇÃO: BC permitida, mas % = 0 🔎",
"Base de cálculo aplicada corretamente ✅")))</f>
        <v/>
      </c>
      <c r="P6205" s="5" t="str">
        <f>IF(D6205="","",
IF(AND(Q6205&lt;&gt;"SIM",U6205&gt;0),"ERRO: % alíquota &gt; 0, mas NÃO permitida ❌",
IF(AND(Q6205="SIM",U6205=0),"ATENÇÃO: alíquota permitida, mas % = 0 🔎",
"Alíquota aplicada corretamente ✅")))</f>
        <v/>
      </c>
      <c r="Q6205" s="5" t="str">
        <f>IF(E6205="","",IFERROR(VLOOKUP(E6205,REGRAS_CST!$A$2:$D$200,4,FALSE),""))</f>
        <v/>
      </c>
      <c r="R6205" s="8"/>
      <c r="S6205" s="7">
        <f>IF($H6205="","",$H6205*(1-$U6205))</f>
        <v>8.9999999999999993E-3</v>
      </c>
      <c r="T6205" s="7">
        <f>IF($I6205="","",$I6205*(1-$U6205))</f>
        <v>1E-3</v>
      </c>
      <c r="U6205" s="7">
        <f>IFERROR(INDEX(BASE_CCLASSTRIB!$E:$E, MATCH(TEXT($D6205,"000000"), BASE_CCLASSTRIB!$A:$A, 0))/100, 0)</f>
        <v>0</v>
      </c>
      <c r="V6205" s="21">
        <f>IFERROR(INDEX(BASE_CCLASSTRIB!$F:$F, MATCH(TEXT($D6205,"000000"), BASE_CCLASSTRIB!$A:$A, 0))/100, 0)</f>
        <v>0</v>
      </c>
    </row>
    <row r="6206" spans="2:22" ht="15.75" customHeight="1" thickTop="1" thickBot="1">
      <c r="B6206" s="8"/>
      <c r="C6206" s="8"/>
      <c r="E6206" s="8" t="str">
        <f>IF(D6206="","",LEFT(D6206,3))</f>
        <v/>
      </c>
      <c r="F6206" s="5" t="str">
        <f>IF(E6206="","",IFERROR(VLOOKUP(E6206,REGRAS_CST!$A$2:$B$200,2,FALSE),""))</f>
        <v/>
      </c>
      <c r="H6206" s="7">
        <v>8.9999999999999993E-3</v>
      </c>
      <c r="I6206" s="7">
        <v>1E-3</v>
      </c>
      <c r="K6206" s="5" t="str">
        <f>IF(E6206="","",IFERROR(VLOOKUP(E6206,REGRAS_CST!$A$2:$C$200,3,FALSE),""))</f>
        <v/>
      </c>
      <c r="L6206" s="10" t="str">
        <f>IF($G6206="", "", $G6206*(1-$V6206))</f>
        <v/>
      </c>
      <c r="M6206" s="30" t="str">
        <f t="shared" si="192"/>
        <v/>
      </c>
      <c r="N6206" s="30" t="str">
        <f t="shared" si="193"/>
        <v/>
      </c>
      <c r="O6206" s="5" t="str">
        <f>IF(D6206="","",
IF(AND(K6206&lt;&gt;"SIM",V6206&gt;0),"ERRO: % BC &gt; 0, mas NÃO permitida ❌",
IF(AND(K6206="SIM",V6206=0),"ATENÇÃO: BC permitida, mas % = 0 🔎",
"Base de cálculo aplicada corretamente ✅")))</f>
        <v/>
      </c>
      <c r="P6206" s="5" t="str">
        <f>IF(D6206="","",
IF(AND(Q6206&lt;&gt;"SIM",U6206&gt;0),"ERRO: % alíquota &gt; 0, mas NÃO permitida ❌",
IF(AND(Q6206="SIM",U6206=0),"ATENÇÃO: alíquota permitida, mas % = 0 🔎",
"Alíquota aplicada corretamente ✅")))</f>
        <v/>
      </c>
      <c r="Q6206" s="5" t="str">
        <f>IF(E6206="","",IFERROR(VLOOKUP(E6206,REGRAS_CST!$A$2:$D$200,4,FALSE),""))</f>
        <v/>
      </c>
      <c r="R6206" s="8"/>
      <c r="S6206" s="7">
        <f>IF($H6206="","",$H6206*(1-$U6206))</f>
        <v>8.9999999999999993E-3</v>
      </c>
      <c r="T6206" s="7">
        <f>IF($I6206="","",$I6206*(1-$U6206))</f>
        <v>1E-3</v>
      </c>
      <c r="U6206" s="7">
        <f>IFERROR(INDEX(BASE_CCLASSTRIB!$E:$E, MATCH(TEXT($D6206,"000000"), BASE_CCLASSTRIB!$A:$A, 0))/100, 0)</f>
        <v>0</v>
      </c>
      <c r="V6206" s="21">
        <f>IFERROR(INDEX(BASE_CCLASSTRIB!$F:$F, MATCH(TEXT($D6206,"000000"), BASE_CCLASSTRIB!$A:$A, 0))/100, 0)</f>
        <v>0</v>
      </c>
    </row>
    <row r="6207" spans="2:22" ht="15.75" customHeight="1" thickTop="1" thickBot="1">
      <c r="B6207" s="8"/>
      <c r="C6207" s="8"/>
      <c r="E6207" s="8" t="str">
        <f>IF(D6207="","",LEFT(D6207,3))</f>
        <v/>
      </c>
      <c r="F6207" s="5" t="str">
        <f>IF(E6207="","",IFERROR(VLOOKUP(E6207,REGRAS_CST!$A$2:$B$200,2,FALSE),""))</f>
        <v/>
      </c>
      <c r="H6207" s="7">
        <v>8.9999999999999993E-3</v>
      </c>
      <c r="I6207" s="7">
        <v>1E-3</v>
      </c>
      <c r="K6207" s="5" t="str">
        <f>IF(E6207="","",IFERROR(VLOOKUP(E6207,REGRAS_CST!$A$2:$C$200,3,FALSE),""))</f>
        <v/>
      </c>
      <c r="L6207" s="10" t="str">
        <f>IF($G6207="", "", $G6207*(1-$V6207))</f>
        <v/>
      </c>
      <c r="M6207" s="30" t="str">
        <f t="shared" si="192"/>
        <v/>
      </c>
      <c r="N6207" s="30" t="str">
        <f t="shared" si="193"/>
        <v/>
      </c>
      <c r="O6207" s="5" t="str">
        <f>IF(D6207="","",
IF(AND(K6207&lt;&gt;"SIM",V6207&gt;0),"ERRO: % BC &gt; 0, mas NÃO permitida ❌",
IF(AND(K6207="SIM",V6207=0),"ATENÇÃO: BC permitida, mas % = 0 🔎",
"Base de cálculo aplicada corretamente ✅")))</f>
        <v/>
      </c>
      <c r="P6207" s="5" t="str">
        <f>IF(D6207="","",
IF(AND(Q6207&lt;&gt;"SIM",U6207&gt;0),"ERRO: % alíquota &gt; 0, mas NÃO permitida ❌",
IF(AND(Q6207="SIM",U6207=0),"ATENÇÃO: alíquota permitida, mas % = 0 🔎",
"Alíquota aplicada corretamente ✅")))</f>
        <v/>
      </c>
      <c r="Q6207" s="5" t="str">
        <f>IF(E6207="","",IFERROR(VLOOKUP(E6207,REGRAS_CST!$A$2:$D$200,4,FALSE),""))</f>
        <v/>
      </c>
      <c r="R6207" s="8"/>
      <c r="S6207" s="7">
        <f>IF($H6207="","",$H6207*(1-$U6207))</f>
        <v>8.9999999999999993E-3</v>
      </c>
      <c r="T6207" s="7">
        <f>IF($I6207="","",$I6207*(1-$U6207))</f>
        <v>1E-3</v>
      </c>
      <c r="U6207" s="7">
        <f>IFERROR(INDEX(BASE_CCLASSTRIB!$E:$E, MATCH(TEXT($D6207,"000000"), BASE_CCLASSTRIB!$A:$A, 0))/100, 0)</f>
        <v>0</v>
      </c>
      <c r="V6207" s="21">
        <f>IFERROR(INDEX(BASE_CCLASSTRIB!$F:$F, MATCH(TEXT($D6207,"000000"), BASE_CCLASSTRIB!$A:$A, 0))/100, 0)</f>
        <v>0</v>
      </c>
    </row>
    <row r="6208" spans="2:22" ht="15.75" customHeight="1" thickTop="1" thickBot="1">
      <c r="B6208" s="8"/>
      <c r="C6208" s="8"/>
      <c r="E6208" s="8" t="str">
        <f>IF(D6208="","",LEFT(D6208,3))</f>
        <v/>
      </c>
      <c r="F6208" s="5" t="str">
        <f>IF(E6208="","",IFERROR(VLOOKUP(E6208,REGRAS_CST!$A$2:$B$200,2,FALSE),""))</f>
        <v/>
      </c>
      <c r="H6208" s="7">
        <v>8.9999999999999993E-3</v>
      </c>
      <c r="I6208" s="7">
        <v>1E-3</v>
      </c>
      <c r="K6208" s="5" t="str">
        <f>IF(E6208="","",IFERROR(VLOOKUP(E6208,REGRAS_CST!$A$2:$C$200,3,FALSE),""))</f>
        <v/>
      </c>
      <c r="L6208" s="10" t="str">
        <f>IF($G6208="", "", $G6208*(1-$V6208))</f>
        <v/>
      </c>
      <c r="M6208" s="30" t="str">
        <f t="shared" si="192"/>
        <v/>
      </c>
      <c r="N6208" s="30" t="str">
        <f t="shared" si="193"/>
        <v/>
      </c>
      <c r="O6208" s="5" t="str">
        <f>IF(D6208="","",
IF(AND(K6208&lt;&gt;"SIM",V6208&gt;0),"ERRO: % BC &gt; 0, mas NÃO permitida ❌",
IF(AND(K6208="SIM",V6208=0),"ATENÇÃO: BC permitida, mas % = 0 🔎",
"Base de cálculo aplicada corretamente ✅")))</f>
        <v/>
      </c>
      <c r="P6208" s="5" t="str">
        <f>IF(D6208="","",
IF(AND(Q6208&lt;&gt;"SIM",U6208&gt;0),"ERRO: % alíquota &gt; 0, mas NÃO permitida ❌",
IF(AND(Q6208="SIM",U6208=0),"ATENÇÃO: alíquota permitida, mas % = 0 🔎",
"Alíquota aplicada corretamente ✅")))</f>
        <v/>
      </c>
      <c r="Q6208" s="5" t="str">
        <f>IF(E6208="","",IFERROR(VLOOKUP(E6208,REGRAS_CST!$A$2:$D$200,4,FALSE),""))</f>
        <v/>
      </c>
      <c r="R6208" s="8"/>
      <c r="S6208" s="7">
        <f>IF($H6208="","",$H6208*(1-$U6208))</f>
        <v>8.9999999999999993E-3</v>
      </c>
      <c r="T6208" s="7">
        <f>IF($I6208="","",$I6208*(1-$U6208))</f>
        <v>1E-3</v>
      </c>
      <c r="U6208" s="7">
        <f>IFERROR(INDEX(BASE_CCLASSTRIB!$E:$E, MATCH(TEXT($D6208,"000000"), BASE_CCLASSTRIB!$A:$A, 0))/100, 0)</f>
        <v>0</v>
      </c>
      <c r="V6208" s="21">
        <f>IFERROR(INDEX(BASE_CCLASSTRIB!$F:$F, MATCH(TEXT($D6208,"000000"), BASE_CCLASSTRIB!$A:$A, 0))/100, 0)</f>
        <v>0</v>
      </c>
    </row>
    <row r="6209" spans="2:22" ht="15.75" customHeight="1" thickTop="1" thickBot="1">
      <c r="B6209" s="8"/>
      <c r="C6209" s="8"/>
      <c r="E6209" s="8" t="str">
        <f>IF(D6209="","",LEFT(D6209,3))</f>
        <v/>
      </c>
      <c r="F6209" s="5" t="str">
        <f>IF(E6209="","",IFERROR(VLOOKUP(E6209,REGRAS_CST!$A$2:$B$200,2,FALSE),""))</f>
        <v/>
      </c>
      <c r="H6209" s="7">
        <v>8.9999999999999993E-3</v>
      </c>
      <c r="I6209" s="7">
        <v>1E-3</v>
      </c>
      <c r="K6209" s="5" t="str">
        <f>IF(E6209="","",IFERROR(VLOOKUP(E6209,REGRAS_CST!$A$2:$C$200,3,FALSE),""))</f>
        <v/>
      </c>
      <c r="L6209" s="10" t="str">
        <f>IF($G6209="", "", $G6209*(1-$V6209))</f>
        <v/>
      </c>
      <c r="M6209" s="30" t="str">
        <f t="shared" si="192"/>
        <v/>
      </c>
      <c r="N6209" s="30" t="str">
        <f t="shared" si="193"/>
        <v/>
      </c>
      <c r="O6209" s="5" t="str">
        <f>IF(D6209="","",
IF(AND(K6209&lt;&gt;"SIM",V6209&gt;0),"ERRO: % BC &gt; 0, mas NÃO permitida ❌",
IF(AND(K6209="SIM",V6209=0),"ATENÇÃO: BC permitida, mas % = 0 🔎",
"Base de cálculo aplicada corretamente ✅")))</f>
        <v/>
      </c>
      <c r="P6209" s="5" t="str">
        <f>IF(D6209="","",
IF(AND(Q6209&lt;&gt;"SIM",U6209&gt;0),"ERRO: % alíquota &gt; 0, mas NÃO permitida ❌",
IF(AND(Q6209="SIM",U6209=0),"ATENÇÃO: alíquota permitida, mas % = 0 🔎",
"Alíquota aplicada corretamente ✅")))</f>
        <v/>
      </c>
      <c r="Q6209" s="5" t="str">
        <f>IF(E6209="","",IFERROR(VLOOKUP(E6209,REGRAS_CST!$A$2:$D$200,4,FALSE),""))</f>
        <v/>
      </c>
      <c r="R6209" s="8"/>
      <c r="S6209" s="7">
        <f>IF($H6209="","",$H6209*(1-$U6209))</f>
        <v>8.9999999999999993E-3</v>
      </c>
      <c r="T6209" s="7">
        <f>IF($I6209="","",$I6209*(1-$U6209))</f>
        <v>1E-3</v>
      </c>
      <c r="U6209" s="7">
        <f>IFERROR(INDEX(BASE_CCLASSTRIB!$E:$E, MATCH(TEXT($D6209,"000000"), BASE_CCLASSTRIB!$A:$A, 0))/100, 0)</f>
        <v>0</v>
      </c>
      <c r="V6209" s="21">
        <f>IFERROR(INDEX(BASE_CCLASSTRIB!$F:$F, MATCH(TEXT($D6209,"000000"), BASE_CCLASSTRIB!$A:$A, 0))/100, 0)</f>
        <v>0</v>
      </c>
    </row>
    <row r="6210" spans="2:22" ht="15.75" customHeight="1" thickTop="1" thickBot="1">
      <c r="B6210" s="8"/>
      <c r="C6210" s="8"/>
      <c r="E6210" s="8" t="str">
        <f>IF(D6210="","",LEFT(D6210,3))</f>
        <v/>
      </c>
      <c r="F6210" s="5" t="str">
        <f>IF(E6210="","",IFERROR(VLOOKUP(E6210,REGRAS_CST!$A$2:$B$200,2,FALSE),""))</f>
        <v/>
      </c>
      <c r="H6210" s="7">
        <v>8.9999999999999993E-3</v>
      </c>
      <c r="I6210" s="7">
        <v>1E-3</v>
      </c>
      <c r="K6210" s="5" t="str">
        <f>IF(E6210="","",IFERROR(VLOOKUP(E6210,REGRAS_CST!$A$2:$C$200,3,FALSE),""))</f>
        <v/>
      </c>
      <c r="L6210" s="10" t="str">
        <f>IF($G6210="", "", $G6210*(1-$V6210))</f>
        <v/>
      </c>
      <c r="M6210" s="30" t="str">
        <f t="shared" si="192"/>
        <v/>
      </c>
      <c r="N6210" s="30" t="str">
        <f t="shared" si="193"/>
        <v/>
      </c>
      <c r="O6210" s="5" t="str">
        <f>IF(D6210="","",
IF(AND(K6210&lt;&gt;"SIM",V6210&gt;0),"ERRO: % BC &gt; 0, mas NÃO permitida ❌",
IF(AND(K6210="SIM",V6210=0),"ATENÇÃO: BC permitida, mas % = 0 🔎",
"Base de cálculo aplicada corretamente ✅")))</f>
        <v/>
      </c>
      <c r="P6210" s="5" t="str">
        <f>IF(D6210="","",
IF(AND(Q6210&lt;&gt;"SIM",U6210&gt;0),"ERRO: % alíquota &gt; 0, mas NÃO permitida ❌",
IF(AND(Q6210="SIM",U6210=0),"ATENÇÃO: alíquota permitida, mas % = 0 🔎",
"Alíquota aplicada corretamente ✅")))</f>
        <v/>
      </c>
      <c r="Q6210" s="5" t="str">
        <f>IF(E6210="","",IFERROR(VLOOKUP(E6210,REGRAS_CST!$A$2:$D$200,4,FALSE),""))</f>
        <v/>
      </c>
      <c r="R6210" s="8"/>
      <c r="S6210" s="7">
        <f>IF($H6210="","",$H6210*(1-$U6210))</f>
        <v>8.9999999999999993E-3</v>
      </c>
      <c r="T6210" s="7">
        <f>IF($I6210="","",$I6210*(1-$U6210))</f>
        <v>1E-3</v>
      </c>
      <c r="U6210" s="7">
        <f>IFERROR(INDEX(BASE_CCLASSTRIB!$E:$E, MATCH(TEXT($D6210,"000000"), BASE_CCLASSTRIB!$A:$A, 0))/100, 0)</f>
        <v>0</v>
      </c>
      <c r="V6210" s="21">
        <f>IFERROR(INDEX(BASE_CCLASSTRIB!$F:$F, MATCH(TEXT($D6210,"000000"), BASE_CCLASSTRIB!$A:$A, 0))/100, 0)</f>
        <v>0</v>
      </c>
    </row>
    <row r="6211" spans="2:22" ht="15.75" customHeight="1" thickTop="1" thickBot="1">
      <c r="B6211" s="8"/>
      <c r="C6211" s="8"/>
      <c r="E6211" s="8" t="str">
        <f>IF(D6211="","",LEFT(D6211,3))</f>
        <v/>
      </c>
      <c r="F6211" s="5" t="str">
        <f>IF(E6211="","",IFERROR(VLOOKUP(E6211,REGRAS_CST!$A$2:$B$200,2,FALSE),""))</f>
        <v/>
      </c>
      <c r="H6211" s="7">
        <v>8.9999999999999993E-3</v>
      </c>
      <c r="I6211" s="7">
        <v>1E-3</v>
      </c>
      <c r="K6211" s="5" t="str">
        <f>IF(E6211="","",IFERROR(VLOOKUP(E6211,REGRAS_CST!$A$2:$C$200,3,FALSE),""))</f>
        <v/>
      </c>
      <c r="L6211" s="10" t="str">
        <f>IF($G6211="", "", $G6211*(1-$V6211))</f>
        <v/>
      </c>
      <c r="M6211" s="30" t="str">
        <f t="shared" si="192"/>
        <v/>
      </c>
      <c r="N6211" s="30" t="str">
        <f t="shared" si="193"/>
        <v/>
      </c>
      <c r="O6211" s="5" t="str">
        <f>IF(D6211="","",
IF(AND(K6211&lt;&gt;"SIM",V6211&gt;0),"ERRO: % BC &gt; 0, mas NÃO permitida ❌",
IF(AND(K6211="SIM",V6211=0),"ATENÇÃO: BC permitida, mas % = 0 🔎",
"Base de cálculo aplicada corretamente ✅")))</f>
        <v/>
      </c>
      <c r="P6211" s="5" t="str">
        <f>IF(D6211="","",
IF(AND(Q6211&lt;&gt;"SIM",U6211&gt;0),"ERRO: % alíquota &gt; 0, mas NÃO permitida ❌",
IF(AND(Q6211="SIM",U6211=0),"ATENÇÃO: alíquota permitida, mas % = 0 🔎",
"Alíquota aplicada corretamente ✅")))</f>
        <v/>
      </c>
      <c r="Q6211" s="5" t="str">
        <f>IF(E6211="","",IFERROR(VLOOKUP(E6211,REGRAS_CST!$A$2:$D$200,4,FALSE),""))</f>
        <v/>
      </c>
      <c r="R6211" s="8"/>
      <c r="S6211" s="7">
        <f>IF($H6211="","",$H6211*(1-$U6211))</f>
        <v>8.9999999999999993E-3</v>
      </c>
      <c r="T6211" s="7">
        <f>IF($I6211="","",$I6211*(1-$U6211))</f>
        <v>1E-3</v>
      </c>
      <c r="U6211" s="7">
        <f>IFERROR(INDEX(BASE_CCLASSTRIB!$E:$E, MATCH(TEXT($D6211,"000000"), BASE_CCLASSTRIB!$A:$A, 0))/100, 0)</f>
        <v>0</v>
      </c>
      <c r="V6211" s="21">
        <f>IFERROR(INDEX(BASE_CCLASSTRIB!$F:$F, MATCH(TEXT($D6211,"000000"), BASE_CCLASSTRIB!$A:$A, 0))/100, 0)</f>
        <v>0</v>
      </c>
    </row>
    <row r="6212" spans="2:22" ht="15.75" customHeight="1" thickTop="1" thickBot="1">
      <c r="B6212" s="8"/>
      <c r="C6212" s="8"/>
      <c r="E6212" s="8" t="str">
        <f>IF(D6212="","",LEFT(D6212,3))</f>
        <v/>
      </c>
      <c r="F6212" s="5" t="str">
        <f>IF(E6212="","",IFERROR(VLOOKUP(E6212,REGRAS_CST!$A$2:$B$200,2,FALSE),""))</f>
        <v/>
      </c>
      <c r="H6212" s="7">
        <v>8.9999999999999993E-3</v>
      </c>
      <c r="I6212" s="7">
        <v>1E-3</v>
      </c>
      <c r="K6212" s="5" t="str">
        <f>IF(E6212="","",IFERROR(VLOOKUP(E6212,REGRAS_CST!$A$2:$C$200,3,FALSE),""))</f>
        <v/>
      </c>
      <c r="L6212" s="10" t="str">
        <f>IF($G6212="", "", $G6212*(1-$V6212))</f>
        <v/>
      </c>
      <c r="M6212" s="30" t="str">
        <f t="shared" si="192"/>
        <v/>
      </c>
      <c r="N6212" s="30" t="str">
        <f t="shared" si="193"/>
        <v/>
      </c>
      <c r="O6212" s="5" t="str">
        <f>IF(D6212="","",
IF(AND(K6212&lt;&gt;"SIM",V6212&gt;0),"ERRO: % BC &gt; 0, mas NÃO permitida ❌",
IF(AND(K6212="SIM",V6212=0),"ATENÇÃO: BC permitida, mas % = 0 🔎",
"Base de cálculo aplicada corretamente ✅")))</f>
        <v/>
      </c>
      <c r="P6212" s="5" t="str">
        <f>IF(D6212="","",
IF(AND(Q6212&lt;&gt;"SIM",U6212&gt;0),"ERRO: % alíquota &gt; 0, mas NÃO permitida ❌",
IF(AND(Q6212="SIM",U6212=0),"ATENÇÃO: alíquota permitida, mas % = 0 🔎",
"Alíquota aplicada corretamente ✅")))</f>
        <v/>
      </c>
      <c r="Q6212" s="5" t="str">
        <f>IF(E6212="","",IFERROR(VLOOKUP(E6212,REGRAS_CST!$A$2:$D$200,4,FALSE),""))</f>
        <v/>
      </c>
      <c r="R6212" s="8"/>
      <c r="S6212" s="7">
        <f>IF($H6212="","",$H6212*(1-$U6212))</f>
        <v>8.9999999999999993E-3</v>
      </c>
      <c r="T6212" s="7">
        <f>IF($I6212="","",$I6212*(1-$U6212))</f>
        <v>1E-3</v>
      </c>
      <c r="U6212" s="7">
        <f>IFERROR(INDEX(BASE_CCLASSTRIB!$E:$E, MATCH(TEXT($D6212,"000000"), BASE_CCLASSTRIB!$A:$A, 0))/100, 0)</f>
        <v>0</v>
      </c>
      <c r="V6212" s="21">
        <f>IFERROR(INDEX(BASE_CCLASSTRIB!$F:$F, MATCH(TEXT($D6212,"000000"), BASE_CCLASSTRIB!$A:$A, 0))/100, 0)</f>
        <v>0</v>
      </c>
    </row>
    <row r="6213" spans="2:22" ht="15.75" customHeight="1" thickTop="1" thickBot="1">
      <c r="B6213" s="8"/>
      <c r="C6213" s="8"/>
      <c r="E6213" s="8" t="str">
        <f>IF(D6213="","",LEFT(D6213,3))</f>
        <v/>
      </c>
      <c r="F6213" s="5" t="str">
        <f>IF(E6213="","",IFERROR(VLOOKUP(E6213,REGRAS_CST!$A$2:$B$200,2,FALSE),""))</f>
        <v/>
      </c>
      <c r="H6213" s="7">
        <v>8.9999999999999993E-3</v>
      </c>
      <c r="I6213" s="7">
        <v>1E-3</v>
      </c>
      <c r="K6213" s="5" t="str">
        <f>IF(E6213="","",IFERROR(VLOOKUP(E6213,REGRAS_CST!$A$2:$C$200,3,FALSE),""))</f>
        <v/>
      </c>
      <c r="L6213" s="10" t="str">
        <f>IF($G6213="", "", $G6213*(1-$V6213))</f>
        <v/>
      </c>
      <c r="M6213" s="30" t="str">
        <f t="shared" ref="M6213:M6276" si="194">IF(OR($L6213="",$S6213=""),"",TRUNC(VALUE($L6213)*VALUE($S6213),2))</f>
        <v/>
      </c>
      <c r="N6213" s="30" t="str">
        <f t="shared" ref="N6213:N6276" si="195">IF(OR($L6213="",$T6213=""),"",TRUNC(VALUE($L6213)*VALUE($T6213),2))</f>
        <v/>
      </c>
      <c r="O6213" s="5" t="str">
        <f>IF(D6213="","",
IF(AND(K6213&lt;&gt;"SIM",V6213&gt;0),"ERRO: % BC &gt; 0, mas NÃO permitida ❌",
IF(AND(K6213="SIM",V6213=0),"ATENÇÃO: BC permitida, mas % = 0 🔎",
"Base de cálculo aplicada corretamente ✅")))</f>
        <v/>
      </c>
      <c r="P6213" s="5" t="str">
        <f>IF(D6213="","",
IF(AND(Q6213&lt;&gt;"SIM",U6213&gt;0),"ERRO: % alíquota &gt; 0, mas NÃO permitida ❌",
IF(AND(Q6213="SIM",U6213=0),"ATENÇÃO: alíquota permitida, mas % = 0 🔎",
"Alíquota aplicada corretamente ✅")))</f>
        <v/>
      </c>
      <c r="Q6213" s="5" t="str">
        <f>IF(E6213="","",IFERROR(VLOOKUP(E6213,REGRAS_CST!$A$2:$D$200,4,FALSE),""))</f>
        <v/>
      </c>
      <c r="R6213" s="8"/>
      <c r="S6213" s="7">
        <f>IF($H6213="","",$H6213*(1-$U6213))</f>
        <v>8.9999999999999993E-3</v>
      </c>
      <c r="T6213" s="7">
        <f>IF($I6213="","",$I6213*(1-$U6213))</f>
        <v>1E-3</v>
      </c>
      <c r="U6213" s="7">
        <f>IFERROR(INDEX(BASE_CCLASSTRIB!$E:$E, MATCH(TEXT($D6213,"000000"), BASE_CCLASSTRIB!$A:$A, 0))/100, 0)</f>
        <v>0</v>
      </c>
      <c r="V6213" s="21">
        <f>IFERROR(INDEX(BASE_CCLASSTRIB!$F:$F, MATCH(TEXT($D6213,"000000"), BASE_CCLASSTRIB!$A:$A, 0))/100, 0)</f>
        <v>0</v>
      </c>
    </row>
    <row r="6214" spans="2:22" ht="15.75" customHeight="1" thickTop="1" thickBot="1">
      <c r="B6214" s="8"/>
      <c r="C6214" s="8"/>
      <c r="E6214" s="8" t="str">
        <f>IF(D6214="","",LEFT(D6214,3))</f>
        <v/>
      </c>
      <c r="F6214" s="5" t="str">
        <f>IF(E6214="","",IFERROR(VLOOKUP(E6214,REGRAS_CST!$A$2:$B$200,2,FALSE),""))</f>
        <v/>
      </c>
      <c r="H6214" s="7">
        <v>8.9999999999999993E-3</v>
      </c>
      <c r="I6214" s="7">
        <v>1E-3</v>
      </c>
      <c r="K6214" s="5" t="str">
        <f>IF(E6214="","",IFERROR(VLOOKUP(E6214,REGRAS_CST!$A$2:$C$200,3,FALSE),""))</f>
        <v/>
      </c>
      <c r="L6214" s="10" t="str">
        <f>IF($G6214="", "", $G6214*(1-$V6214))</f>
        <v/>
      </c>
      <c r="M6214" s="30" t="str">
        <f t="shared" si="194"/>
        <v/>
      </c>
      <c r="N6214" s="30" t="str">
        <f t="shared" si="195"/>
        <v/>
      </c>
      <c r="O6214" s="5" t="str">
        <f>IF(D6214="","",
IF(AND(K6214&lt;&gt;"SIM",V6214&gt;0),"ERRO: % BC &gt; 0, mas NÃO permitida ❌",
IF(AND(K6214="SIM",V6214=0),"ATENÇÃO: BC permitida, mas % = 0 🔎",
"Base de cálculo aplicada corretamente ✅")))</f>
        <v/>
      </c>
      <c r="P6214" s="5" t="str">
        <f>IF(D6214="","",
IF(AND(Q6214&lt;&gt;"SIM",U6214&gt;0),"ERRO: % alíquota &gt; 0, mas NÃO permitida ❌",
IF(AND(Q6214="SIM",U6214=0),"ATENÇÃO: alíquota permitida, mas % = 0 🔎",
"Alíquota aplicada corretamente ✅")))</f>
        <v/>
      </c>
      <c r="Q6214" s="5" t="str">
        <f>IF(E6214="","",IFERROR(VLOOKUP(E6214,REGRAS_CST!$A$2:$D$200,4,FALSE),""))</f>
        <v/>
      </c>
      <c r="R6214" s="8"/>
      <c r="S6214" s="7">
        <f>IF($H6214="","",$H6214*(1-$U6214))</f>
        <v>8.9999999999999993E-3</v>
      </c>
      <c r="T6214" s="7">
        <f>IF($I6214="","",$I6214*(1-$U6214))</f>
        <v>1E-3</v>
      </c>
      <c r="U6214" s="7">
        <f>IFERROR(INDEX(BASE_CCLASSTRIB!$E:$E, MATCH(TEXT($D6214,"000000"), BASE_CCLASSTRIB!$A:$A, 0))/100, 0)</f>
        <v>0</v>
      </c>
      <c r="V6214" s="21">
        <f>IFERROR(INDEX(BASE_CCLASSTRIB!$F:$F, MATCH(TEXT($D6214,"000000"), BASE_CCLASSTRIB!$A:$A, 0))/100, 0)</f>
        <v>0</v>
      </c>
    </row>
    <row r="6215" spans="2:22" ht="15.75" customHeight="1" thickTop="1" thickBot="1">
      <c r="B6215" s="8"/>
      <c r="C6215" s="8"/>
      <c r="E6215" s="8" t="str">
        <f>IF(D6215="","",LEFT(D6215,3))</f>
        <v/>
      </c>
      <c r="F6215" s="5" t="str">
        <f>IF(E6215="","",IFERROR(VLOOKUP(E6215,REGRAS_CST!$A$2:$B$200,2,FALSE),""))</f>
        <v/>
      </c>
      <c r="H6215" s="7">
        <v>8.9999999999999993E-3</v>
      </c>
      <c r="I6215" s="7">
        <v>1E-3</v>
      </c>
      <c r="K6215" s="5" t="str">
        <f>IF(E6215="","",IFERROR(VLOOKUP(E6215,REGRAS_CST!$A$2:$C$200,3,FALSE),""))</f>
        <v/>
      </c>
      <c r="L6215" s="10" t="str">
        <f>IF($G6215="", "", $G6215*(1-$V6215))</f>
        <v/>
      </c>
      <c r="M6215" s="30" t="str">
        <f t="shared" si="194"/>
        <v/>
      </c>
      <c r="N6215" s="30" t="str">
        <f t="shared" si="195"/>
        <v/>
      </c>
      <c r="O6215" s="5" t="str">
        <f>IF(D6215="","",
IF(AND(K6215&lt;&gt;"SIM",V6215&gt;0),"ERRO: % BC &gt; 0, mas NÃO permitida ❌",
IF(AND(K6215="SIM",V6215=0),"ATENÇÃO: BC permitida, mas % = 0 🔎",
"Base de cálculo aplicada corretamente ✅")))</f>
        <v/>
      </c>
      <c r="P6215" s="5" t="str">
        <f>IF(D6215="","",
IF(AND(Q6215&lt;&gt;"SIM",U6215&gt;0),"ERRO: % alíquota &gt; 0, mas NÃO permitida ❌",
IF(AND(Q6215="SIM",U6215=0),"ATENÇÃO: alíquota permitida, mas % = 0 🔎",
"Alíquota aplicada corretamente ✅")))</f>
        <v/>
      </c>
      <c r="Q6215" s="5" t="str">
        <f>IF(E6215="","",IFERROR(VLOOKUP(E6215,REGRAS_CST!$A$2:$D$200,4,FALSE),""))</f>
        <v/>
      </c>
      <c r="R6215" s="8"/>
      <c r="S6215" s="7">
        <f>IF($H6215="","",$H6215*(1-$U6215))</f>
        <v>8.9999999999999993E-3</v>
      </c>
      <c r="T6215" s="7">
        <f>IF($I6215="","",$I6215*(1-$U6215))</f>
        <v>1E-3</v>
      </c>
      <c r="U6215" s="7">
        <f>IFERROR(INDEX(BASE_CCLASSTRIB!$E:$E, MATCH(TEXT($D6215,"000000"), BASE_CCLASSTRIB!$A:$A, 0))/100, 0)</f>
        <v>0</v>
      </c>
      <c r="V6215" s="21">
        <f>IFERROR(INDEX(BASE_CCLASSTRIB!$F:$F, MATCH(TEXT($D6215,"000000"), BASE_CCLASSTRIB!$A:$A, 0))/100, 0)</f>
        <v>0</v>
      </c>
    </row>
    <row r="6216" spans="2:22" ht="15.75" customHeight="1" thickTop="1" thickBot="1">
      <c r="B6216" s="8"/>
      <c r="C6216" s="8"/>
      <c r="E6216" s="8" t="str">
        <f>IF(D6216="","",LEFT(D6216,3))</f>
        <v/>
      </c>
      <c r="F6216" s="5" t="str">
        <f>IF(E6216="","",IFERROR(VLOOKUP(E6216,REGRAS_CST!$A$2:$B$200,2,FALSE),""))</f>
        <v/>
      </c>
      <c r="H6216" s="7">
        <v>8.9999999999999993E-3</v>
      </c>
      <c r="I6216" s="7">
        <v>1E-3</v>
      </c>
      <c r="K6216" s="5" t="str">
        <f>IF(E6216="","",IFERROR(VLOOKUP(E6216,REGRAS_CST!$A$2:$C$200,3,FALSE),""))</f>
        <v/>
      </c>
      <c r="L6216" s="10" t="str">
        <f>IF($G6216="", "", $G6216*(1-$V6216))</f>
        <v/>
      </c>
      <c r="M6216" s="30" t="str">
        <f t="shared" si="194"/>
        <v/>
      </c>
      <c r="N6216" s="30" t="str">
        <f t="shared" si="195"/>
        <v/>
      </c>
      <c r="O6216" s="5" t="str">
        <f>IF(D6216="","",
IF(AND(K6216&lt;&gt;"SIM",V6216&gt;0),"ERRO: % BC &gt; 0, mas NÃO permitida ❌",
IF(AND(K6216="SIM",V6216=0),"ATENÇÃO: BC permitida, mas % = 0 🔎",
"Base de cálculo aplicada corretamente ✅")))</f>
        <v/>
      </c>
      <c r="P6216" s="5" t="str">
        <f>IF(D6216="","",
IF(AND(Q6216&lt;&gt;"SIM",U6216&gt;0),"ERRO: % alíquota &gt; 0, mas NÃO permitida ❌",
IF(AND(Q6216="SIM",U6216=0),"ATENÇÃO: alíquota permitida, mas % = 0 🔎",
"Alíquota aplicada corretamente ✅")))</f>
        <v/>
      </c>
      <c r="Q6216" s="5" t="str">
        <f>IF(E6216="","",IFERROR(VLOOKUP(E6216,REGRAS_CST!$A$2:$D$200,4,FALSE),""))</f>
        <v/>
      </c>
      <c r="R6216" s="8"/>
      <c r="S6216" s="7">
        <f>IF($H6216="","",$H6216*(1-$U6216))</f>
        <v>8.9999999999999993E-3</v>
      </c>
      <c r="T6216" s="7">
        <f>IF($I6216="","",$I6216*(1-$U6216))</f>
        <v>1E-3</v>
      </c>
      <c r="U6216" s="7">
        <f>IFERROR(INDEX(BASE_CCLASSTRIB!$E:$E, MATCH(TEXT($D6216,"000000"), BASE_CCLASSTRIB!$A:$A, 0))/100, 0)</f>
        <v>0</v>
      </c>
      <c r="V6216" s="21">
        <f>IFERROR(INDEX(BASE_CCLASSTRIB!$F:$F, MATCH(TEXT($D6216,"000000"), BASE_CCLASSTRIB!$A:$A, 0))/100, 0)</f>
        <v>0</v>
      </c>
    </row>
    <row r="6217" spans="2:22" ht="15.75" customHeight="1" thickTop="1" thickBot="1">
      <c r="B6217" s="8"/>
      <c r="C6217" s="8"/>
      <c r="E6217" s="8" t="str">
        <f>IF(D6217="","",LEFT(D6217,3))</f>
        <v/>
      </c>
      <c r="F6217" s="5" t="str">
        <f>IF(E6217="","",IFERROR(VLOOKUP(E6217,REGRAS_CST!$A$2:$B$200,2,FALSE),""))</f>
        <v/>
      </c>
      <c r="H6217" s="7">
        <v>8.9999999999999993E-3</v>
      </c>
      <c r="I6217" s="7">
        <v>1E-3</v>
      </c>
      <c r="K6217" s="5" t="str">
        <f>IF(E6217="","",IFERROR(VLOOKUP(E6217,REGRAS_CST!$A$2:$C$200,3,FALSE),""))</f>
        <v/>
      </c>
      <c r="L6217" s="10" t="str">
        <f>IF($G6217="", "", $G6217*(1-$V6217))</f>
        <v/>
      </c>
      <c r="M6217" s="30" t="str">
        <f t="shared" si="194"/>
        <v/>
      </c>
      <c r="N6217" s="30" t="str">
        <f t="shared" si="195"/>
        <v/>
      </c>
      <c r="O6217" s="5" t="str">
        <f>IF(D6217="","",
IF(AND(K6217&lt;&gt;"SIM",V6217&gt;0),"ERRO: % BC &gt; 0, mas NÃO permitida ❌",
IF(AND(K6217="SIM",V6217=0),"ATENÇÃO: BC permitida, mas % = 0 🔎",
"Base de cálculo aplicada corretamente ✅")))</f>
        <v/>
      </c>
      <c r="P6217" s="5" t="str">
        <f>IF(D6217="","",
IF(AND(Q6217&lt;&gt;"SIM",U6217&gt;0),"ERRO: % alíquota &gt; 0, mas NÃO permitida ❌",
IF(AND(Q6217="SIM",U6217=0),"ATENÇÃO: alíquota permitida, mas % = 0 🔎",
"Alíquota aplicada corretamente ✅")))</f>
        <v/>
      </c>
      <c r="Q6217" s="5" t="str">
        <f>IF(E6217="","",IFERROR(VLOOKUP(E6217,REGRAS_CST!$A$2:$D$200,4,FALSE),""))</f>
        <v/>
      </c>
      <c r="R6217" s="8"/>
      <c r="S6217" s="7">
        <f>IF($H6217="","",$H6217*(1-$U6217))</f>
        <v>8.9999999999999993E-3</v>
      </c>
      <c r="T6217" s="7">
        <f>IF($I6217="","",$I6217*(1-$U6217))</f>
        <v>1E-3</v>
      </c>
      <c r="U6217" s="7">
        <f>IFERROR(INDEX(BASE_CCLASSTRIB!$E:$E, MATCH(TEXT($D6217,"000000"), BASE_CCLASSTRIB!$A:$A, 0))/100, 0)</f>
        <v>0</v>
      </c>
      <c r="V6217" s="21">
        <f>IFERROR(INDEX(BASE_CCLASSTRIB!$F:$F, MATCH(TEXT($D6217,"000000"), BASE_CCLASSTRIB!$A:$A, 0))/100, 0)</f>
        <v>0</v>
      </c>
    </row>
    <row r="6218" spans="2:22" ht="15.75" customHeight="1" thickTop="1" thickBot="1">
      <c r="B6218" s="8"/>
      <c r="C6218" s="8"/>
      <c r="E6218" s="8" t="str">
        <f>IF(D6218="","",LEFT(D6218,3))</f>
        <v/>
      </c>
      <c r="F6218" s="5" t="str">
        <f>IF(E6218="","",IFERROR(VLOOKUP(E6218,REGRAS_CST!$A$2:$B$200,2,FALSE),""))</f>
        <v/>
      </c>
      <c r="H6218" s="7">
        <v>8.9999999999999993E-3</v>
      </c>
      <c r="I6218" s="7">
        <v>1E-3</v>
      </c>
      <c r="K6218" s="5" t="str">
        <f>IF(E6218="","",IFERROR(VLOOKUP(E6218,REGRAS_CST!$A$2:$C$200,3,FALSE),""))</f>
        <v/>
      </c>
      <c r="L6218" s="10" t="str">
        <f>IF($G6218="", "", $G6218*(1-$V6218))</f>
        <v/>
      </c>
      <c r="M6218" s="30" t="str">
        <f t="shared" si="194"/>
        <v/>
      </c>
      <c r="N6218" s="30" t="str">
        <f t="shared" si="195"/>
        <v/>
      </c>
      <c r="O6218" s="5" t="str">
        <f>IF(D6218="","",
IF(AND(K6218&lt;&gt;"SIM",V6218&gt;0),"ERRO: % BC &gt; 0, mas NÃO permitida ❌",
IF(AND(K6218="SIM",V6218=0),"ATENÇÃO: BC permitida, mas % = 0 🔎",
"Base de cálculo aplicada corretamente ✅")))</f>
        <v/>
      </c>
      <c r="P6218" s="5" t="str">
        <f>IF(D6218="","",
IF(AND(Q6218&lt;&gt;"SIM",U6218&gt;0),"ERRO: % alíquota &gt; 0, mas NÃO permitida ❌",
IF(AND(Q6218="SIM",U6218=0),"ATENÇÃO: alíquota permitida, mas % = 0 🔎",
"Alíquota aplicada corretamente ✅")))</f>
        <v/>
      </c>
      <c r="Q6218" s="5" t="str">
        <f>IF(E6218="","",IFERROR(VLOOKUP(E6218,REGRAS_CST!$A$2:$D$200,4,FALSE),""))</f>
        <v/>
      </c>
      <c r="R6218" s="8"/>
      <c r="S6218" s="7">
        <f>IF($H6218="","",$H6218*(1-$U6218))</f>
        <v>8.9999999999999993E-3</v>
      </c>
      <c r="T6218" s="7">
        <f>IF($I6218="","",$I6218*(1-$U6218))</f>
        <v>1E-3</v>
      </c>
      <c r="U6218" s="7">
        <f>IFERROR(INDEX(BASE_CCLASSTRIB!$E:$E, MATCH(TEXT($D6218,"000000"), BASE_CCLASSTRIB!$A:$A, 0))/100, 0)</f>
        <v>0</v>
      </c>
      <c r="V6218" s="21">
        <f>IFERROR(INDEX(BASE_CCLASSTRIB!$F:$F, MATCH(TEXT($D6218,"000000"), BASE_CCLASSTRIB!$A:$A, 0))/100, 0)</f>
        <v>0</v>
      </c>
    </row>
    <row r="6219" spans="2:22" ht="15.75" customHeight="1" thickTop="1" thickBot="1">
      <c r="B6219" s="8"/>
      <c r="C6219" s="8"/>
      <c r="E6219" s="8" t="str">
        <f>IF(D6219="","",LEFT(D6219,3))</f>
        <v/>
      </c>
      <c r="F6219" s="5" t="str">
        <f>IF(E6219="","",IFERROR(VLOOKUP(E6219,REGRAS_CST!$A$2:$B$200,2,FALSE),""))</f>
        <v/>
      </c>
      <c r="H6219" s="7">
        <v>8.9999999999999993E-3</v>
      </c>
      <c r="I6219" s="7">
        <v>1E-3</v>
      </c>
      <c r="K6219" s="5" t="str">
        <f>IF(E6219="","",IFERROR(VLOOKUP(E6219,REGRAS_CST!$A$2:$C$200,3,FALSE),""))</f>
        <v/>
      </c>
      <c r="L6219" s="10" t="str">
        <f>IF($G6219="", "", $G6219*(1-$V6219))</f>
        <v/>
      </c>
      <c r="M6219" s="30" t="str">
        <f t="shared" si="194"/>
        <v/>
      </c>
      <c r="N6219" s="30" t="str">
        <f t="shared" si="195"/>
        <v/>
      </c>
      <c r="O6219" s="5" t="str">
        <f>IF(D6219="","",
IF(AND(K6219&lt;&gt;"SIM",V6219&gt;0),"ERRO: % BC &gt; 0, mas NÃO permitida ❌",
IF(AND(K6219="SIM",V6219=0),"ATENÇÃO: BC permitida, mas % = 0 🔎",
"Base de cálculo aplicada corretamente ✅")))</f>
        <v/>
      </c>
      <c r="P6219" s="5" t="str">
        <f>IF(D6219="","",
IF(AND(Q6219&lt;&gt;"SIM",U6219&gt;0),"ERRO: % alíquota &gt; 0, mas NÃO permitida ❌",
IF(AND(Q6219="SIM",U6219=0),"ATENÇÃO: alíquota permitida, mas % = 0 🔎",
"Alíquota aplicada corretamente ✅")))</f>
        <v/>
      </c>
      <c r="Q6219" s="5" t="str">
        <f>IF(E6219="","",IFERROR(VLOOKUP(E6219,REGRAS_CST!$A$2:$D$200,4,FALSE),""))</f>
        <v/>
      </c>
      <c r="R6219" s="8"/>
      <c r="S6219" s="7">
        <f>IF($H6219="","",$H6219*(1-$U6219))</f>
        <v>8.9999999999999993E-3</v>
      </c>
      <c r="T6219" s="7">
        <f>IF($I6219="","",$I6219*(1-$U6219))</f>
        <v>1E-3</v>
      </c>
      <c r="U6219" s="7">
        <f>IFERROR(INDEX(BASE_CCLASSTRIB!$E:$E, MATCH(TEXT($D6219,"000000"), BASE_CCLASSTRIB!$A:$A, 0))/100, 0)</f>
        <v>0</v>
      </c>
      <c r="V6219" s="21">
        <f>IFERROR(INDEX(BASE_CCLASSTRIB!$F:$F, MATCH(TEXT($D6219,"000000"), BASE_CCLASSTRIB!$A:$A, 0))/100, 0)</f>
        <v>0</v>
      </c>
    </row>
    <row r="6220" spans="2:22" ht="15.75" customHeight="1" thickTop="1" thickBot="1">
      <c r="B6220" s="8"/>
      <c r="C6220" s="8"/>
      <c r="E6220" s="8" t="str">
        <f>IF(D6220="","",LEFT(D6220,3))</f>
        <v/>
      </c>
      <c r="F6220" s="5" t="str">
        <f>IF(E6220="","",IFERROR(VLOOKUP(E6220,REGRAS_CST!$A$2:$B$200,2,FALSE),""))</f>
        <v/>
      </c>
      <c r="H6220" s="7">
        <v>8.9999999999999993E-3</v>
      </c>
      <c r="I6220" s="7">
        <v>1E-3</v>
      </c>
      <c r="K6220" s="5" t="str">
        <f>IF(E6220="","",IFERROR(VLOOKUP(E6220,REGRAS_CST!$A$2:$C$200,3,FALSE),""))</f>
        <v/>
      </c>
      <c r="L6220" s="10" t="str">
        <f>IF($G6220="", "", $G6220*(1-$V6220))</f>
        <v/>
      </c>
      <c r="M6220" s="30" t="str">
        <f t="shared" si="194"/>
        <v/>
      </c>
      <c r="N6220" s="30" t="str">
        <f t="shared" si="195"/>
        <v/>
      </c>
      <c r="O6220" s="5" t="str">
        <f>IF(D6220="","",
IF(AND(K6220&lt;&gt;"SIM",V6220&gt;0),"ERRO: % BC &gt; 0, mas NÃO permitida ❌",
IF(AND(K6220="SIM",V6220=0),"ATENÇÃO: BC permitida, mas % = 0 🔎",
"Base de cálculo aplicada corretamente ✅")))</f>
        <v/>
      </c>
      <c r="P6220" s="5" t="str">
        <f>IF(D6220="","",
IF(AND(Q6220&lt;&gt;"SIM",U6220&gt;0),"ERRO: % alíquota &gt; 0, mas NÃO permitida ❌",
IF(AND(Q6220="SIM",U6220=0),"ATENÇÃO: alíquota permitida, mas % = 0 🔎",
"Alíquota aplicada corretamente ✅")))</f>
        <v/>
      </c>
      <c r="Q6220" s="5" t="str">
        <f>IF(E6220="","",IFERROR(VLOOKUP(E6220,REGRAS_CST!$A$2:$D$200,4,FALSE),""))</f>
        <v/>
      </c>
      <c r="R6220" s="8"/>
      <c r="S6220" s="7">
        <f>IF($H6220="","",$H6220*(1-$U6220))</f>
        <v>8.9999999999999993E-3</v>
      </c>
      <c r="T6220" s="7">
        <f>IF($I6220="","",$I6220*(1-$U6220))</f>
        <v>1E-3</v>
      </c>
      <c r="U6220" s="7">
        <f>IFERROR(INDEX(BASE_CCLASSTRIB!$E:$E, MATCH(TEXT($D6220,"000000"), BASE_CCLASSTRIB!$A:$A, 0))/100, 0)</f>
        <v>0</v>
      </c>
      <c r="V6220" s="21">
        <f>IFERROR(INDEX(BASE_CCLASSTRIB!$F:$F, MATCH(TEXT($D6220,"000000"), BASE_CCLASSTRIB!$A:$A, 0))/100, 0)</f>
        <v>0</v>
      </c>
    </row>
    <row r="6221" spans="2:22" ht="15.75" customHeight="1" thickTop="1" thickBot="1">
      <c r="B6221" s="8"/>
      <c r="C6221" s="8"/>
      <c r="E6221" s="8" t="str">
        <f>IF(D6221="","",LEFT(D6221,3))</f>
        <v/>
      </c>
      <c r="F6221" s="5" t="str">
        <f>IF(E6221="","",IFERROR(VLOOKUP(E6221,REGRAS_CST!$A$2:$B$200,2,FALSE),""))</f>
        <v/>
      </c>
      <c r="H6221" s="7">
        <v>8.9999999999999993E-3</v>
      </c>
      <c r="I6221" s="7">
        <v>1E-3</v>
      </c>
      <c r="K6221" s="5" t="str">
        <f>IF(E6221="","",IFERROR(VLOOKUP(E6221,REGRAS_CST!$A$2:$C$200,3,FALSE),""))</f>
        <v/>
      </c>
      <c r="L6221" s="10" t="str">
        <f>IF($G6221="", "", $G6221*(1-$V6221))</f>
        <v/>
      </c>
      <c r="M6221" s="30" t="str">
        <f t="shared" si="194"/>
        <v/>
      </c>
      <c r="N6221" s="30" t="str">
        <f t="shared" si="195"/>
        <v/>
      </c>
      <c r="O6221" s="5" t="str">
        <f>IF(D6221="","",
IF(AND(K6221&lt;&gt;"SIM",V6221&gt;0),"ERRO: % BC &gt; 0, mas NÃO permitida ❌",
IF(AND(K6221="SIM",V6221=0),"ATENÇÃO: BC permitida, mas % = 0 🔎",
"Base de cálculo aplicada corretamente ✅")))</f>
        <v/>
      </c>
      <c r="P6221" s="5" t="str">
        <f>IF(D6221="","",
IF(AND(Q6221&lt;&gt;"SIM",U6221&gt;0),"ERRO: % alíquota &gt; 0, mas NÃO permitida ❌",
IF(AND(Q6221="SIM",U6221=0),"ATENÇÃO: alíquota permitida, mas % = 0 🔎",
"Alíquota aplicada corretamente ✅")))</f>
        <v/>
      </c>
      <c r="Q6221" s="5" t="str">
        <f>IF(E6221="","",IFERROR(VLOOKUP(E6221,REGRAS_CST!$A$2:$D$200,4,FALSE),""))</f>
        <v/>
      </c>
      <c r="R6221" s="8"/>
      <c r="S6221" s="7">
        <f>IF($H6221="","",$H6221*(1-$U6221))</f>
        <v>8.9999999999999993E-3</v>
      </c>
      <c r="T6221" s="7">
        <f>IF($I6221="","",$I6221*(1-$U6221))</f>
        <v>1E-3</v>
      </c>
      <c r="U6221" s="7">
        <f>IFERROR(INDEX(BASE_CCLASSTRIB!$E:$E, MATCH(TEXT($D6221,"000000"), BASE_CCLASSTRIB!$A:$A, 0))/100, 0)</f>
        <v>0</v>
      </c>
      <c r="V6221" s="21">
        <f>IFERROR(INDEX(BASE_CCLASSTRIB!$F:$F, MATCH(TEXT($D6221,"000000"), BASE_CCLASSTRIB!$A:$A, 0))/100, 0)</f>
        <v>0</v>
      </c>
    </row>
    <row r="6222" spans="2:22" ht="15.75" customHeight="1" thickTop="1" thickBot="1">
      <c r="B6222" s="8"/>
      <c r="C6222" s="8"/>
      <c r="E6222" s="8" t="str">
        <f>IF(D6222="","",LEFT(D6222,3))</f>
        <v/>
      </c>
      <c r="F6222" s="5" t="str">
        <f>IF(E6222="","",IFERROR(VLOOKUP(E6222,REGRAS_CST!$A$2:$B$200,2,FALSE),""))</f>
        <v/>
      </c>
      <c r="H6222" s="7">
        <v>8.9999999999999993E-3</v>
      </c>
      <c r="I6222" s="7">
        <v>1E-3</v>
      </c>
      <c r="K6222" s="5" t="str">
        <f>IF(E6222="","",IFERROR(VLOOKUP(E6222,REGRAS_CST!$A$2:$C$200,3,FALSE),""))</f>
        <v/>
      </c>
      <c r="L6222" s="10" t="str">
        <f>IF($G6222="", "", $G6222*(1-$V6222))</f>
        <v/>
      </c>
      <c r="M6222" s="30" t="str">
        <f t="shared" si="194"/>
        <v/>
      </c>
      <c r="N6222" s="30" t="str">
        <f t="shared" si="195"/>
        <v/>
      </c>
      <c r="O6222" s="5" t="str">
        <f>IF(D6222="","",
IF(AND(K6222&lt;&gt;"SIM",V6222&gt;0),"ERRO: % BC &gt; 0, mas NÃO permitida ❌",
IF(AND(K6222="SIM",V6222=0),"ATENÇÃO: BC permitida, mas % = 0 🔎",
"Base de cálculo aplicada corretamente ✅")))</f>
        <v/>
      </c>
      <c r="P6222" s="5" t="str">
        <f>IF(D6222="","",
IF(AND(Q6222&lt;&gt;"SIM",U6222&gt;0),"ERRO: % alíquota &gt; 0, mas NÃO permitida ❌",
IF(AND(Q6222="SIM",U6222=0),"ATENÇÃO: alíquota permitida, mas % = 0 🔎",
"Alíquota aplicada corretamente ✅")))</f>
        <v/>
      </c>
      <c r="Q6222" s="5" t="str">
        <f>IF(E6222="","",IFERROR(VLOOKUP(E6222,REGRAS_CST!$A$2:$D$200,4,FALSE),""))</f>
        <v/>
      </c>
      <c r="R6222" s="8"/>
      <c r="S6222" s="7">
        <f>IF($H6222="","",$H6222*(1-$U6222))</f>
        <v>8.9999999999999993E-3</v>
      </c>
      <c r="T6222" s="7">
        <f>IF($I6222="","",$I6222*(1-$U6222))</f>
        <v>1E-3</v>
      </c>
      <c r="U6222" s="7">
        <f>IFERROR(INDEX(BASE_CCLASSTRIB!$E:$E, MATCH(TEXT($D6222,"000000"), BASE_CCLASSTRIB!$A:$A, 0))/100, 0)</f>
        <v>0</v>
      </c>
      <c r="V6222" s="21">
        <f>IFERROR(INDEX(BASE_CCLASSTRIB!$F:$F, MATCH(TEXT($D6222,"000000"), BASE_CCLASSTRIB!$A:$A, 0))/100, 0)</f>
        <v>0</v>
      </c>
    </row>
    <row r="6223" spans="2:22" ht="15.75" customHeight="1" thickTop="1" thickBot="1">
      <c r="B6223" s="8"/>
      <c r="C6223" s="8"/>
      <c r="E6223" s="8" t="str">
        <f>IF(D6223="","",LEFT(D6223,3))</f>
        <v/>
      </c>
      <c r="F6223" s="5" t="str">
        <f>IF(E6223="","",IFERROR(VLOOKUP(E6223,REGRAS_CST!$A$2:$B$200,2,FALSE),""))</f>
        <v/>
      </c>
      <c r="H6223" s="7">
        <v>8.9999999999999993E-3</v>
      </c>
      <c r="I6223" s="7">
        <v>1E-3</v>
      </c>
      <c r="K6223" s="5" t="str">
        <f>IF(E6223="","",IFERROR(VLOOKUP(E6223,REGRAS_CST!$A$2:$C$200,3,FALSE),""))</f>
        <v/>
      </c>
      <c r="L6223" s="10" t="str">
        <f>IF($G6223="", "", $G6223*(1-$V6223))</f>
        <v/>
      </c>
      <c r="M6223" s="30" t="str">
        <f t="shared" si="194"/>
        <v/>
      </c>
      <c r="N6223" s="30" t="str">
        <f t="shared" si="195"/>
        <v/>
      </c>
      <c r="O6223" s="5" t="str">
        <f>IF(D6223="","",
IF(AND(K6223&lt;&gt;"SIM",V6223&gt;0),"ERRO: % BC &gt; 0, mas NÃO permitida ❌",
IF(AND(K6223="SIM",V6223=0),"ATENÇÃO: BC permitida, mas % = 0 🔎",
"Base de cálculo aplicada corretamente ✅")))</f>
        <v/>
      </c>
      <c r="P6223" s="5" t="str">
        <f>IF(D6223="","",
IF(AND(Q6223&lt;&gt;"SIM",U6223&gt;0),"ERRO: % alíquota &gt; 0, mas NÃO permitida ❌",
IF(AND(Q6223="SIM",U6223=0),"ATENÇÃO: alíquota permitida, mas % = 0 🔎",
"Alíquota aplicada corretamente ✅")))</f>
        <v/>
      </c>
      <c r="Q6223" s="5" t="str">
        <f>IF(E6223="","",IFERROR(VLOOKUP(E6223,REGRAS_CST!$A$2:$D$200,4,FALSE),""))</f>
        <v/>
      </c>
      <c r="R6223" s="8"/>
      <c r="S6223" s="7">
        <f>IF($H6223="","",$H6223*(1-$U6223))</f>
        <v>8.9999999999999993E-3</v>
      </c>
      <c r="T6223" s="7">
        <f>IF($I6223="","",$I6223*(1-$U6223))</f>
        <v>1E-3</v>
      </c>
      <c r="U6223" s="7">
        <f>IFERROR(INDEX(BASE_CCLASSTRIB!$E:$E, MATCH(TEXT($D6223,"000000"), BASE_CCLASSTRIB!$A:$A, 0))/100, 0)</f>
        <v>0</v>
      </c>
      <c r="V6223" s="21">
        <f>IFERROR(INDEX(BASE_CCLASSTRIB!$F:$F, MATCH(TEXT($D6223,"000000"), BASE_CCLASSTRIB!$A:$A, 0))/100, 0)</f>
        <v>0</v>
      </c>
    </row>
    <row r="6224" spans="2:22" ht="15.75" customHeight="1" thickTop="1" thickBot="1">
      <c r="B6224" s="8"/>
      <c r="C6224" s="8"/>
      <c r="E6224" s="8" t="str">
        <f>IF(D6224="","",LEFT(D6224,3))</f>
        <v/>
      </c>
      <c r="F6224" s="5" t="str">
        <f>IF(E6224="","",IFERROR(VLOOKUP(E6224,REGRAS_CST!$A$2:$B$200,2,FALSE),""))</f>
        <v/>
      </c>
      <c r="H6224" s="7">
        <v>8.9999999999999993E-3</v>
      </c>
      <c r="I6224" s="7">
        <v>1E-3</v>
      </c>
      <c r="K6224" s="5" t="str">
        <f>IF(E6224="","",IFERROR(VLOOKUP(E6224,REGRAS_CST!$A$2:$C$200,3,FALSE),""))</f>
        <v/>
      </c>
      <c r="L6224" s="10" t="str">
        <f>IF($G6224="", "", $G6224*(1-$V6224))</f>
        <v/>
      </c>
      <c r="M6224" s="30" t="str">
        <f t="shared" si="194"/>
        <v/>
      </c>
      <c r="N6224" s="30" t="str">
        <f t="shared" si="195"/>
        <v/>
      </c>
      <c r="O6224" s="5" t="str">
        <f>IF(D6224="","",
IF(AND(K6224&lt;&gt;"SIM",V6224&gt;0),"ERRO: % BC &gt; 0, mas NÃO permitida ❌",
IF(AND(K6224="SIM",V6224=0),"ATENÇÃO: BC permitida, mas % = 0 🔎",
"Base de cálculo aplicada corretamente ✅")))</f>
        <v/>
      </c>
      <c r="P6224" s="5" t="str">
        <f>IF(D6224="","",
IF(AND(Q6224&lt;&gt;"SIM",U6224&gt;0),"ERRO: % alíquota &gt; 0, mas NÃO permitida ❌",
IF(AND(Q6224="SIM",U6224=0),"ATENÇÃO: alíquota permitida, mas % = 0 🔎",
"Alíquota aplicada corretamente ✅")))</f>
        <v/>
      </c>
      <c r="Q6224" s="5" t="str">
        <f>IF(E6224="","",IFERROR(VLOOKUP(E6224,REGRAS_CST!$A$2:$D$200,4,FALSE),""))</f>
        <v/>
      </c>
      <c r="R6224" s="8"/>
      <c r="S6224" s="7">
        <f>IF($H6224="","",$H6224*(1-$U6224))</f>
        <v>8.9999999999999993E-3</v>
      </c>
      <c r="T6224" s="7">
        <f>IF($I6224="","",$I6224*(1-$U6224))</f>
        <v>1E-3</v>
      </c>
      <c r="U6224" s="7">
        <f>IFERROR(INDEX(BASE_CCLASSTRIB!$E:$E, MATCH(TEXT($D6224,"000000"), BASE_CCLASSTRIB!$A:$A, 0))/100, 0)</f>
        <v>0</v>
      </c>
      <c r="V6224" s="21">
        <f>IFERROR(INDEX(BASE_CCLASSTRIB!$F:$F, MATCH(TEXT($D6224,"000000"), BASE_CCLASSTRIB!$A:$A, 0))/100, 0)</f>
        <v>0</v>
      </c>
    </row>
    <row r="6225" spans="2:22" ht="15.75" customHeight="1" thickTop="1" thickBot="1">
      <c r="B6225" s="8"/>
      <c r="C6225" s="8"/>
      <c r="E6225" s="8" t="str">
        <f>IF(D6225="","",LEFT(D6225,3))</f>
        <v/>
      </c>
      <c r="F6225" s="5" t="str">
        <f>IF(E6225="","",IFERROR(VLOOKUP(E6225,REGRAS_CST!$A$2:$B$200,2,FALSE),""))</f>
        <v/>
      </c>
      <c r="H6225" s="7">
        <v>8.9999999999999993E-3</v>
      </c>
      <c r="I6225" s="7">
        <v>1E-3</v>
      </c>
      <c r="K6225" s="5" t="str">
        <f>IF(E6225="","",IFERROR(VLOOKUP(E6225,REGRAS_CST!$A$2:$C$200,3,FALSE),""))</f>
        <v/>
      </c>
      <c r="L6225" s="10" t="str">
        <f>IF($G6225="", "", $G6225*(1-$V6225))</f>
        <v/>
      </c>
      <c r="M6225" s="30" t="str">
        <f t="shared" si="194"/>
        <v/>
      </c>
      <c r="N6225" s="30" t="str">
        <f t="shared" si="195"/>
        <v/>
      </c>
      <c r="O6225" s="5" t="str">
        <f>IF(D6225="","",
IF(AND(K6225&lt;&gt;"SIM",V6225&gt;0),"ERRO: % BC &gt; 0, mas NÃO permitida ❌",
IF(AND(K6225="SIM",V6225=0),"ATENÇÃO: BC permitida, mas % = 0 🔎",
"Base de cálculo aplicada corretamente ✅")))</f>
        <v/>
      </c>
      <c r="P6225" s="5" t="str">
        <f>IF(D6225="","",
IF(AND(Q6225&lt;&gt;"SIM",U6225&gt;0),"ERRO: % alíquota &gt; 0, mas NÃO permitida ❌",
IF(AND(Q6225="SIM",U6225=0),"ATENÇÃO: alíquota permitida, mas % = 0 🔎",
"Alíquota aplicada corretamente ✅")))</f>
        <v/>
      </c>
      <c r="Q6225" s="5" t="str">
        <f>IF(E6225="","",IFERROR(VLOOKUP(E6225,REGRAS_CST!$A$2:$D$200,4,FALSE),""))</f>
        <v/>
      </c>
      <c r="R6225" s="8"/>
      <c r="S6225" s="7">
        <f>IF($H6225="","",$H6225*(1-$U6225))</f>
        <v>8.9999999999999993E-3</v>
      </c>
      <c r="T6225" s="7">
        <f>IF($I6225="","",$I6225*(1-$U6225))</f>
        <v>1E-3</v>
      </c>
      <c r="U6225" s="7">
        <f>IFERROR(INDEX(BASE_CCLASSTRIB!$E:$E, MATCH(TEXT($D6225,"000000"), BASE_CCLASSTRIB!$A:$A, 0))/100, 0)</f>
        <v>0</v>
      </c>
      <c r="V6225" s="21">
        <f>IFERROR(INDEX(BASE_CCLASSTRIB!$F:$F, MATCH(TEXT($D6225,"000000"), BASE_CCLASSTRIB!$A:$A, 0))/100, 0)</f>
        <v>0</v>
      </c>
    </row>
    <row r="6226" spans="2:22" ht="15.75" customHeight="1" thickTop="1" thickBot="1">
      <c r="B6226" s="8"/>
      <c r="C6226" s="8"/>
      <c r="E6226" s="8" t="str">
        <f>IF(D6226="","",LEFT(D6226,3))</f>
        <v/>
      </c>
      <c r="F6226" s="5" t="str">
        <f>IF(E6226="","",IFERROR(VLOOKUP(E6226,REGRAS_CST!$A$2:$B$200,2,FALSE),""))</f>
        <v/>
      </c>
      <c r="H6226" s="7">
        <v>8.9999999999999993E-3</v>
      </c>
      <c r="I6226" s="7">
        <v>1E-3</v>
      </c>
      <c r="K6226" s="5" t="str">
        <f>IF(E6226="","",IFERROR(VLOOKUP(E6226,REGRAS_CST!$A$2:$C$200,3,FALSE),""))</f>
        <v/>
      </c>
      <c r="L6226" s="10" t="str">
        <f>IF($G6226="", "", $G6226*(1-$V6226))</f>
        <v/>
      </c>
      <c r="M6226" s="30" t="str">
        <f t="shared" si="194"/>
        <v/>
      </c>
      <c r="N6226" s="30" t="str">
        <f t="shared" si="195"/>
        <v/>
      </c>
      <c r="O6226" s="5" t="str">
        <f>IF(D6226="","",
IF(AND(K6226&lt;&gt;"SIM",V6226&gt;0),"ERRO: % BC &gt; 0, mas NÃO permitida ❌",
IF(AND(K6226="SIM",V6226=0),"ATENÇÃO: BC permitida, mas % = 0 🔎",
"Base de cálculo aplicada corretamente ✅")))</f>
        <v/>
      </c>
      <c r="P6226" s="5" t="str">
        <f>IF(D6226="","",
IF(AND(Q6226&lt;&gt;"SIM",U6226&gt;0),"ERRO: % alíquota &gt; 0, mas NÃO permitida ❌",
IF(AND(Q6226="SIM",U6226=0),"ATENÇÃO: alíquota permitida, mas % = 0 🔎",
"Alíquota aplicada corretamente ✅")))</f>
        <v/>
      </c>
      <c r="Q6226" s="5" t="str">
        <f>IF(E6226="","",IFERROR(VLOOKUP(E6226,REGRAS_CST!$A$2:$D$200,4,FALSE),""))</f>
        <v/>
      </c>
      <c r="R6226" s="8"/>
      <c r="S6226" s="7">
        <f>IF($H6226="","",$H6226*(1-$U6226))</f>
        <v>8.9999999999999993E-3</v>
      </c>
      <c r="T6226" s="7">
        <f>IF($I6226="","",$I6226*(1-$U6226))</f>
        <v>1E-3</v>
      </c>
      <c r="U6226" s="7">
        <f>IFERROR(INDEX(BASE_CCLASSTRIB!$E:$E, MATCH(TEXT($D6226,"000000"), BASE_CCLASSTRIB!$A:$A, 0))/100, 0)</f>
        <v>0</v>
      </c>
      <c r="V6226" s="21">
        <f>IFERROR(INDEX(BASE_CCLASSTRIB!$F:$F, MATCH(TEXT($D6226,"000000"), BASE_CCLASSTRIB!$A:$A, 0))/100, 0)</f>
        <v>0</v>
      </c>
    </row>
    <row r="6227" spans="2:22" ht="15.75" customHeight="1" thickTop="1" thickBot="1">
      <c r="B6227" s="8"/>
      <c r="C6227" s="8"/>
      <c r="E6227" s="8" t="str">
        <f>IF(D6227="","",LEFT(D6227,3))</f>
        <v/>
      </c>
      <c r="F6227" s="5" t="str">
        <f>IF(E6227="","",IFERROR(VLOOKUP(E6227,REGRAS_CST!$A$2:$B$200,2,FALSE),""))</f>
        <v/>
      </c>
      <c r="H6227" s="7">
        <v>8.9999999999999993E-3</v>
      </c>
      <c r="I6227" s="7">
        <v>1E-3</v>
      </c>
      <c r="K6227" s="5" t="str">
        <f>IF(E6227="","",IFERROR(VLOOKUP(E6227,REGRAS_CST!$A$2:$C$200,3,FALSE),""))</f>
        <v/>
      </c>
      <c r="L6227" s="10" t="str">
        <f>IF($G6227="", "", $G6227*(1-$V6227))</f>
        <v/>
      </c>
      <c r="M6227" s="30" t="str">
        <f t="shared" si="194"/>
        <v/>
      </c>
      <c r="N6227" s="30" t="str">
        <f t="shared" si="195"/>
        <v/>
      </c>
      <c r="O6227" s="5" t="str">
        <f>IF(D6227="","",
IF(AND(K6227&lt;&gt;"SIM",V6227&gt;0),"ERRO: % BC &gt; 0, mas NÃO permitida ❌",
IF(AND(K6227="SIM",V6227=0),"ATENÇÃO: BC permitida, mas % = 0 🔎",
"Base de cálculo aplicada corretamente ✅")))</f>
        <v/>
      </c>
      <c r="P6227" s="5" t="str">
        <f>IF(D6227="","",
IF(AND(Q6227&lt;&gt;"SIM",U6227&gt;0),"ERRO: % alíquota &gt; 0, mas NÃO permitida ❌",
IF(AND(Q6227="SIM",U6227=0),"ATENÇÃO: alíquota permitida, mas % = 0 🔎",
"Alíquota aplicada corretamente ✅")))</f>
        <v/>
      </c>
      <c r="Q6227" s="5" t="str">
        <f>IF(E6227="","",IFERROR(VLOOKUP(E6227,REGRAS_CST!$A$2:$D$200,4,FALSE),""))</f>
        <v/>
      </c>
      <c r="R6227" s="8"/>
      <c r="S6227" s="7">
        <f>IF($H6227="","",$H6227*(1-$U6227))</f>
        <v>8.9999999999999993E-3</v>
      </c>
      <c r="T6227" s="7">
        <f>IF($I6227="","",$I6227*(1-$U6227))</f>
        <v>1E-3</v>
      </c>
      <c r="U6227" s="7">
        <f>IFERROR(INDEX(BASE_CCLASSTRIB!$E:$E, MATCH(TEXT($D6227,"000000"), BASE_CCLASSTRIB!$A:$A, 0))/100, 0)</f>
        <v>0</v>
      </c>
      <c r="V6227" s="21">
        <f>IFERROR(INDEX(BASE_CCLASSTRIB!$F:$F, MATCH(TEXT($D6227,"000000"), BASE_CCLASSTRIB!$A:$A, 0))/100, 0)</f>
        <v>0</v>
      </c>
    </row>
    <row r="6228" spans="2:22" ht="15.75" customHeight="1" thickTop="1" thickBot="1">
      <c r="B6228" s="8"/>
      <c r="C6228" s="8"/>
      <c r="E6228" s="8" t="str">
        <f>IF(D6228="","",LEFT(D6228,3))</f>
        <v/>
      </c>
      <c r="F6228" s="5" t="str">
        <f>IF(E6228="","",IFERROR(VLOOKUP(E6228,REGRAS_CST!$A$2:$B$200,2,FALSE),""))</f>
        <v/>
      </c>
      <c r="H6228" s="7">
        <v>8.9999999999999993E-3</v>
      </c>
      <c r="I6228" s="7">
        <v>1E-3</v>
      </c>
      <c r="K6228" s="5" t="str">
        <f>IF(E6228="","",IFERROR(VLOOKUP(E6228,REGRAS_CST!$A$2:$C$200,3,FALSE),""))</f>
        <v/>
      </c>
      <c r="L6228" s="10" t="str">
        <f>IF($G6228="", "", $G6228*(1-$V6228))</f>
        <v/>
      </c>
      <c r="M6228" s="30" t="str">
        <f t="shared" si="194"/>
        <v/>
      </c>
      <c r="N6228" s="30" t="str">
        <f t="shared" si="195"/>
        <v/>
      </c>
      <c r="O6228" s="5" t="str">
        <f>IF(D6228="","",
IF(AND(K6228&lt;&gt;"SIM",V6228&gt;0),"ERRO: % BC &gt; 0, mas NÃO permitida ❌",
IF(AND(K6228="SIM",V6228=0),"ATENÇÃO: BC permitida, mas % = 0 🔎",
"Base de cálculo aplicada corretamente ✅")))</f>
        <v/>
      </c>
      <c r="P6228" s="5" t="str">
        <f>IF(D6228="","",
IF(AND(Q6228&lt;&gt;"SIM",U6228&gt;0),"ERRO: % alíquota &gt; 0, mas NÃO permitida ❌",
IF(AND(Q6228="SIM",U6228=0),"ATENÇÃO: alíquota permitida, mas % = 0 🔎",
"Alíquota aplicada corretamente ✅")))</f>
        <v/>
      </c>
      <c r="Q6228" s="5" t="str">
        <f>IF(E6228="","",IFERROR(VLOOKUP(E6228,REGRAS_CST!$A$2:$D$200,4,FALSE),""))</f>
        <v/>
      </c>
      <c r="R6228" s="8"/>
      <c r="S6228" s="7">
        <f>IF($H6228="","",$H6228*(1-$U6228))</f>
        <v>8.9999999999999993E-3</v>
      </c>
      <c r="T6228" s="7">
        <f>IF($I6228="","",$I6228*(1-$U6228))</f>
        <v>1E-3</v>
      </c>
      <c r="U6228" s="7">
        <f>IFERROR(INDEX(BASE_CCLASSTRIB!$E:$E, MATCH(TEXT($D6228,"000000"), BASE_CCLASSTRIB!$A:$A, 0))/100, 0)</f>
        <v>0</v>
      </c>
      <c r="V6228" s="21">
        <f>IFERROR(INDEX(BASE_CCLASSTRIB!$F:$F, MATCH(TEXT($D6228,"000000"), BASE_CCLASSTRIB!$A:$A, 0))/100, 0)</f>
        <v>0</v>
      </c>
    </row>
    <row r="6229" spans="2:22" ht="15.75" customHeight="1" thickTop="1" thickBot="1">
      <c r="B6229" s="8"/>
      <c r="C6229" s="8"/>
      <c r="E6229" s="8" t="str">
        <f>IF(D6229="","",LEFT(D6229,3))</f>
        <v/>
      </c>
      <c r="F6229" s="5" t="str">
        <f>IF(E6229="","",IFERROR(VLOOKUP(E6229,REGRAS_CST!$A$2:$B$200,2,FALSE),""))</f>
        <v/>
      </c>
      <c r="H6229" s="7">
        <v>8.9999999999999993E-3</v>
      </c>
      <c r="I6229" s="7">
        <v>1E-3</v>
      </c>
      <c r="K6229" s="5" t="str">
        <f>IF(E6229="","",IFERROR(VLOOKUP(E6229,REGRAS_CST!$A$2:$C$200,3,FALSE),""))</f>
        <v/>
      </c>
      <c r="L6229" s="10" t="str">
        <f>IF($G6229="", "", $G6229*(1-$V6229))</f>
        <v/>
      </c>
      <c r="M6229" s="30" t="str">
        <f t="shared" si="194"/>
        <v/>
      </c>
      <c r="N6229" s="30" t="str">
        <f t="shared" si="195"/>
        <v/>
      </c>
      <c r="O6229" s="5" t="str">
        <f>IF(D6229="","",
IF(AND(K6229&lt;&gt;"SIM",V6229&gt;0),"ERRO: % BC &gt; 0, mas NÃO permitida ❌",
IF(AND(K6229="SIM",V6229=0),"ATENÇÃO: BC permitida, mas % = 0 🔎",
"Base de cálculo aplicada corretamente ✅")))</f>
        <v/>
      </c>
      <c r="P6229" s="5" t="str">
        <f>IF(D6229="","",
IF(AND(Q6229&lt;&gt;"SIM",U6229&gt;0),"ERRO: % alíquota &gt; 0, mas NÃO permitida ❌",
IF(AND(Q6229="SIM",U6229=0),"ATENÇÃO: alíquota permitida, mas % = 0 🔎",
"Alíquota aplicada corretamente ✅")))</f>
        <v/>
      </c>
      <c r="Q6229" s="5" t="str">
        <f>IF(E6229="","",IFERROR(VLOOKUP(E6229,REGRAS_CST!$A$2:$D$200,4,FALSE),""))</f>
        <v/>
      </c>
      <c r="R6229" s="8"/>
      <c r="S6229" s="7">
        <f>IF($H6229="","",$H6229*(1-$U6229))</f>
        <v>8.9999999999999993E-3</v>
      </c>
      <c r="T6229" s="7">
        <f>IF($I6229="","",$I6229*(1-$U6229))</f>
        <v>1E-3</v>
      </c>
      <c r="U6229" s="7">
        <f>IFERROR(INDEX(BASE_CCLASSTRIB!$E:$E, MATCH(TEXT($D6229,"000000"), BASE_CCLASSTRIB!$A:$A, 0))/100, 0)</f>
        <v>0</v>
      </c>
      <c r="V6229" s="21">
        <f>IFERROR(INDEX(BASE_CCLASSTRIB!$F:$F, MATCH(TEXT($D6229,"000000"), BASE_CCLASSTRIB!$A:$A, 0))/100, 0)</f>
        <v>0</v>
      </c>
    </row>
    <row r="6230" spans="2:22" ht="15.75" customHeight="1" thickTop="1" thickBot="1">
      <c r="B6230" s="8"/>
      <c r="C6230" s="8"/>
      <c r="E6230" s="8" t="str">
        <f>IF(D6230="","",LEFT(D6230,3))</f>
        <v/>
      </c>
      <c r="F6230" s="5" t="str">
        <f>IF(E6230="","",IFERROR(VLOOKUP(E6230,REGRAS_CST!$A$2:$B$200,2,FALSE),""))</f>
        <v/>
      </c>
      <c r="H6230" s="7">
        <v>8.9999999999999993E-3</v>
      </c>
      <c r="I6230" s="7">
        <v>1E-3</v>
      </c>
      <c r="K6230" s="5" t="str">
        <f>IF(E6230="","",IFERROR(VLOOKUP(E6230,REGRAS_CST!$A$2:$C$200,3,FALSE),""))</f>
        <v/>
      </c>
      <c r="L6230" s="10" t="str">
        <f>IF($G6230="", "", $G6230*(1-$V6230))</f>
        <v/>
      </c>
      <c r="M6230" s="30" t="str">
        <f t="shared" si="194"/>
        <v/>
      </c>
      <c r="N6230" s="30" t="str">
        <f t="shared" si="195"/>
        <v/>
      </c>
      <c r="O6230" s="5" t="str">
        <f>IF(D6230="","",
IF(AND(K6230&lt;&gt;"SIM",V6230&gt;0),"ERRO: % BC &gt; 0, mas NÃO permitida ❌",
IF(AND(K6230="SIM",V6230=0),"ATENÇÃO: BC permitida, mas % = 0 🔎",
"Base de cálculo aplicada corretamente ✅")))</f>
        <v/>
      </c>
      <c r="P6230" s="5" t="str">
        <f>IF(D6230="","",
IF(AND(Q6230&lt;&gt;"SIM",U6230&gt;0),"ERRO: % alíquota &gt; 0, mas NÃO permitida ❌",
IF(AND(Q6230="SIM",U6230=0),"ATENÇÃO: alíquota permitida, mas % = 0 🔎",
"Alíquota aplicada corretamente ✅")))</f>
        <v/>
      </c>
      <c r="Q6230" s="5" t="str">
        <f>IF(E6230="","",IFERROR(VLOOKUP(E6230,REGRAS_CST!$A$2:$D$200,4,FALSE),""))</f>
        <v/>
      </c>
      <c r="R6230" s="8"/>
      <c r="S6230" s="7">
        <f>IF($H6230="","",$H6230*(1-$U6230))</f>
        <v>8.9999999999999993E-3</v>
      </c>
      <c r="T6230" s="7">
        <f>IF($I6230="","",$I6230*(1-$U6230))</f>
        <v>1E-3</v>
      </c>
      <c r="U6230" s="7">
        <f>IFERROR(INDEX(BASE_CCLASSTRIB!$E:$E, MATCH(TEXT($D6230,"000000"), BASE_CCLASSTRIB!$A:$A, 0))/100, 0)</f>
        <v>0</v>
      </c>
      <c r="V6230" s="21">
        <f>IFERROR(INDEX(BASE_CCLASSTRIB!$F:$F, MATCH(TEXT($D6230,"000000"), BASE_CCLASSTRIB!$A:$A, 0))/100, 0)</f>
        <v>0</v>
      </c>
    </row>
    <row r="6231" spans="2:22" ht="15.75" customHeight="1" thickTop="1" thickBot="1">
      <c r="B6231" s="8"/>
      <c r="C6231" s="8"/>
      <c r="E6231" s="8" t="str">
        <f>IF(D6231="","",LEFT(D6231,3))</f>
        <v/>
      </c>
      <c r="F6231" s="5" t="str">
        <f>IF(E6231="","",IFERROR(VLOOKUP(E6231,REGRAS_CST!$A$2:$B$200,2,FALSE),""))</f>
        <v/>
      </c>
      <c r="H6231" s="7">
        <v>8.9999999999999993E-3</v>
      </c>
      <c r="I6231" s="7">
        <v>1E-3</v>
      </c>
      <c r="K6231" s="5" t="str">
        <f>IF(E6231="","",IFERROR(VLOOKUP(E6231,REGRAS_CST!$A$2:$C$200,3,FALSE),""))</f>
        <v/>
      </c>
      <c r="L6231" s="10" t="str">
        <f>IF($G6231="", "", $G6231*(1-$V6231))</f>
        <v/>
      </c>
      <c r="M6231" s="30" t="str">
        <f t="shared" si="194"/>
        <v/>
      </c>
      <c r="N6231" s="30" t="str">
        <f t="shared" si="195"/>
        <v/>
      </c>
      <c r="O6231" s="5" t="str">
        <f>IF(D6231="","",
IF(AND(K6231&lt;&gt;"SIM",V6231&gt;0),"ERRO: % BC &gt; 0, mas NÃO permitida ❌",
IF(AND(K6231="SIM",V6231=0),"ATENÇÃO: BC permitida, mas % = 0 🔎",
"Base de cálculo aplicada corretamente ✅")))</f>
        <v/>
      </c>
      <c r="P6231" s="5" t="str">
        <f>IF(D6231="","",
IF(AND(Q6231&lt;&gt;"SIM",U6231&gt;0),"ERRO: % alíquota &gt; 0, mas NÃO permitida ❌",
IF(AND(Q6231="SIM",U6231=0),"ATENÇÃO: alíquota permitida, mas % = 0 🔎",
"Alíquota aplicada corretamente ✅")))</f>
        <v/>
      </c>
      <c r="Q6231" s="5" t="str">
        <f>IF(E6231="","",IFERROR(VLOOKUP(E6231,REGRAS_CST!$A$2:$D$200,4,FALSE),""))</f>
        <v/>
      </c>
      <c r="R6231" s="8"/>
      <c r="S6231" s="7">
        <f>IF($H6231="","",$H6231*(1-$U6231))</f>
        <v>8.9999999999999993E-3</v>
      </c>
      <c r="T6231" s="7">
        <f>IF($I6231="","",$I6231*(1-$U6231))</f>
        <v>1E-3</v>
      </c>
      <c r="U6231" s="7">
        <f>IFERROR(INDEX(BASE_CCLASSTRIB!$E:$E, MATCH(TEXT($D6231,"000000"), BASE_CCLASSTRIB!$A:$A, 0))/100, 0)</f>
        <v>0</v>
      </c>
      <c r="V6231" s="21">
        <f>IFERROR(INDEX(BASE_CCLASSTRIB!$F:$F, MATCH(TEXT($D6231,"000000"), BASE_CCLASSTRIB!$A:$A, 0))/100, 0)</f>
        <v>0</v>
      </c>
    </row>
    <row r="6232" spans="2:22" ht="15.75" customHeight="1" thickTop="1" thickBot="1">
      <c r="B6232" s="8"/>
      <c r="C6232" s="8"/>
      <c r="E6232" s="8" t="str">
        <f>IF(D6232="","",LEFT(D6232,3))</f>
        <v/>
      </c>
      <c r="F6232" s="5" t="str">
        <f>IF(E6232="","",IFERROR(VLOOKUP(E6232,REGRAS_CST!$A$2:$B$200,2,FALSE),""))</f>
        <v/>
      </c>
      <c r="H6232" s="7">
        <v>8.9999999999999993E-3</v>
      </c>
      <c r="I6232" s="7">
        <v>1E-3</v>
      </c>
      <c r="K6232" s="5" t="str">
        <f>IF(E6232="","",IFERROR(VLOOKUP(E6232,REGRAS_CST!$A$2:$C$200,3,FALSE),""))</f>
        <v/>
      </c>
      <c r="L6232" s="10" t="str">
        <f>IF($G6232="", "", $G6232*(1-$V6232))</f>
        <v/>
      </c>
      <c r="M6232" s="30" t="str">
        <f t="shared" si="194"/>
        <v/>
      </c>
      <c r="N6232" s="30" t="str">
        <f t="shared" si="195"/>
        <v/>
      </c>
      <c r="O6232" s="5" t="str">
        <f>IF(D6232="","",
IF(AND(K6232&lt;&gt;"SIM",V6232&gt;0),"ERRO: % BC &gt; 0, mas NÃO permitida ❌",
IF(AND(K6232="SIM",V6232=0),"ATENÇÃO: BC permitida, mas % = 0 🔎",
"Base de cálculo aplicada corretamente ✅")))</f>
        <v/>
      </c>
      <c r="P6232" s="5" t="str">
        <f>IF(D6232="","",
IF(AND(Q6232&lt;&gt;"SIM",U6232&gt;0),"ERRO: % alíquota &gt; 0, mas NÃO permitida ❌",
IF(AND(Q6232="SIM",U6232=0),"ATENÇÃO: alíquota permitida, mas % = 0 🔎",
"Alíquota aplicada corretamente ✅")))</f>
        <v/>
      </c>
      <c r="Q6232" s="5" t="str">
        <f>IF(E6232="","",IFERROR(VLOOKUP(E6232,REGRAS_CST!$A$2:$D$200,4,FALSE),""))</f>
        <v/>
      </c>
      <c r="R6232" s="8"/>
      <c r="S6232" s="7">
        <f>IF($H6232="","",$H6232*(1-$U6232))</f>
        <v>8.9999999999999993E-3</v>
      </c>
      <c r="T6232" s="7">
        <f>IF($I6232="","",$I6232*(1-$U6232))</f>
        <v>1E-3</v>
      </c>
      <c r="U6232" s="7">
        <f>IFERROR(INDEX(BASE_CCLASSTRIB!$E:$E, MATCH(TEXT($D6232,"000000"), BASE_CCLASSTRIB!$A:$A, 0))/100, 0)</f>
        <v>0</v>
      </c>
      <c r="V6232" s="21">
        <f>IFERROR(INDEX(BASE_CCLASSTRIB!$F:$F, MATCH(TEXT($D6232,"000000"), BASE_CCLASSTRIB!$A:$A, 0))/100, 0)</f>
        <v>0</v>
      </c>
    </row>
    <row r="6233" spans="2:22" ht="15.75" customHeight="1" thickTop="1" thickBot="1">
      <c r="B6233" s="8"/>
      <c r="C6233" s="8"/>
      <c r="E6233" s="8" t="str">
        <f>IF(D6233="","",LEFT(D6233,3))</f>
        <v/>
      </c>
      <c r="F6233" s="5" t="str">
        <f>IF(E6233="","",IFERROR(VLOOKUP(E6233,REGRAS_CST!$A$2:$B$200,2,FALSE),""))</f>
        <v/>
      </c>
      <c r="H6233" s="7">
        <v>8.9999999999999993E-3</v>
      </c>
      <c r="I6233" s="7">
        <v>1E-3</v>
      </c>
      <c r="K6233" s="5" t="str">
        <f>IF(E6233="","",IFERROR(VLOOKUP(E6233,REGRAS_CST!$A$2:$C$200,3,FALSE),""))</f>
        <v/>
      </c>
      <c r="L6233" s="10" t="str">
        <f>IF($G6233="", "", $G6233*(1-$V6233))</f>
        <v/>
      </c>
      <c r="M6233" s="30" t="str">
        <f t="shared" si="194"/>
        <v/>
      </c>
      <c r="N6233" s="30" t="str">
        <f t="shared" si="195"/>
        <v/>
      </c>
      <c r="O6233" s="5" t="str">
        <f>IF(D6233="","",
IF(AND(K6233&lt;&gt;"SIM",V6233&gt;0),"ERRO: % BC &gt; 0, mas NÃO permitida ❌",
IF(AND(K6233="SIM",V6233=0),"ATENÇÃO: BC permitida, mas % = 0 🔎",
"Base de cálculo aplicada corretamente ✅")))</f>
        <v/>
      </c>
      <c r="P6233" s="5" t="str">
        <f>IF(D6233="","",
IF(AND(Q6233&lt;&gt;"SIM",U6233&gt;0),"ERRO: % alíquota &gt; 0, mas NÃO permitida ❌",
IF(AND(Q6233="SIM",U6233=0),"ATENÇÃO: alíquota permitida, mas % = 0 🔎",
"Alíquota aplicada corretamente ✅")))</f>
        <v/>
      </c>
      <c r="Q6233" s="5" t="str">
        <f>IF(E6233="","",IFERROR(VLOOKUP(E6233,REGRAS_CST!$A$2:$D$200,4,FALSE),""))</f>
        <v/>
      </c>
      <c r="R6233" s="8"/>
      <c r="S6233" s="7">
        <f>IF($H6233="","",$H6233*(1-$U6233))</f>
        <v>8.9999999999999993E-3</v>
      </c>
      <c r="T6233" s="7">
        <f>IF($I6233="","",$I6233*(1-$U6233))</f>
        <v>1E-3</v>
      </c>
      <c r="U6233" s="7">
        <f>IFERROR(INDEX(BASE_CCLASSTRIB!$E:$E, MATCH(TEXT($D6233,"000000"), BASE_CCLASSTRIB!$A:$A, 0))/100, 0)</f>
        <v>0</v>
      </c>
      <c r="V6233" s="21">
        <f>IFERROR(INDEX(BASE_CCLASSTRIB!$F:$F, MATCH(TEXT($D6233,"000000"), BASE_CCLASSTRIB!$A:$A, 0))/100, 0)</f>
        <v>0</v>
      </c>
    </row>
    <row r="6234" spans="2:22" ht="15.75" customHeight="1" thickTop="1" thickBot="1">
      <c r="B6234" s="8"/>
      <c r="C6234" s="8"/>
      <c r="E6234" s="8" t="str">
        <f>IF(D6234="","",LEFT(D6234,3))</f>
        <v/>
      </c>
      <c r="F6234" s="5" t="str">
        <f>IF(E6234="","",IFERROR(VLOOKUP(E6234,REGRAS_CST!$A$2:$B$200,2,FALSE),""))</f>
        <v/>
      </c>
      <c r="H6234" s="7">
        <v>8.9999999999999993E-3</v>
      </c>
      <c r="I6234" s="7">
        <v>1E-3</v>
      </c>
      <c r="K6234" s="5" t="str">
        <f>IF(E6234="","",IFERROR(VLOOKUP(E6234,REGRAS_CST!$A$2:$C$200,3,FALSE),""))</f>
        <v/>
      </c>
      <c r="L6234" s="10" t="str">
        <f>IF($G6234="", "", $G6234*(1-$V6234))</f>
        <v/>
      </c>
      <c r="M6234" s="30" t="str">
        <f t="shared" si="194"/>
        <v/>
      </c>
      <c r="N6234" s="30" t="str">
        <f t="shared" si="195"/>
        <v/>
      </c>
      <c r="O6234" s="5" t="str">
        <f>IF(D6234="","",
IF(AND(K6234&lt;&gt;"SIM",V6234&gt;0),"ERRO: % BC &gt; 0, mas NÃO permitida ❌",
IF(AND(K6234="SIM",V6234=0),"ATENÇÃO: BC permitida, mas % = 0 🔎",
"Base de cálculo aplicada corretamente ✅")))</f>
        <v/>
      </c>
      <c r="P6234" s="5" t="str">
        <f>IF(D6234="","",
IF(AND(Q6234&lt;&gt;"SIM",U6234&gt;0),"ERRO: % alíquota &gt; 0, mas NÃO permitida ❌",
IF(AND(Q6234="SIM",U6234=0),"ATENÇÃO: alíquota permitida, mas % = 0 🔎",
"Alíquota aplicada corretamente ✅")))</f>
        <v/>
      </c>
      <c r="Q6234" s="5" t="str">
        <f>IF(E6234="","",IFERROR(VLOOKUP(E6234,REGRAS_CST!$A$2:$D$200,4,FALSE),""))</f>
        <v/>
      </c>
      <c r="R6234" s="8"/>
      <c r="S6234" s="7">
        <f>IF($H6234="","",$H6234*(1-$U6234))</f>
        <v>8.9999999999999993E-3</v>
      </c>
      <c r="T6234" s="7">
        <f>IF($I6234="","",$I6234*(1-$U6234))</f>
        <v>1E-3</v>
      </c>
      <c r="U6234" s="7">
        <f>IFERROR(INDEX(BASE_CCLASSTRIB!$E:$E, MATCH(TEXT($D6234,"000000"), BASE_CCLASSTRIB!$A:$A, 0))/100, 0)</f>
        <v>0</v>
      </c>
      <c r="V6234" s="21">
        <f>IFERROR(INDEX(BASE_CCLASSTRIB!$F:$F, MATCH(TEXT($D6234,"000000"), BASE_CCLASSTRIB!$A:$A, 0))/100, 0)</f>
        <v>0</v>
      </c>
    </row>
    <row r="6235" spans="2:22" ht="15.75" customHeight="1" thickTop="1" thickBot="1">
      <c r="B6235" s="8"/>
      <c r="C6235" s="8"/>
      <c r="E6235" s="8" t="str">
        <f>IF(D6235="","",LEFT(D6235,3))</f>
        <v/>
      </c>
      <c r="F6235" s="5" t="str">
        <f>IF(E6235="","",IFERROR(VLOOKUP(E6235,REGRAS_CST!$A$2:$B$200,2,FALSE),""))</f>
        <v/>
      </c>
      <c r="H6235" s="7">
        <v>8.9999999999999993E-3</v>
      </c>
      <c r="I6235" s="7">
        <v>1E-3</v>
      </c>
      <c r="K6235" s="5" t="str">
        <f>IF(E6235="","",IFERROR(VLOOKUP(E6235,REGRAS_CST!$A$2:$C$200,3,FALSE),""))</f>
        <v/>
      </c>
      <c r="L6235" s="10" t="str">
        <f>IF($G6235="", "", $G6235*(1-$V6235))</f>
        <v/>
      </c>
      <c r="M6235" s="30" t="str">
        <f t="shared" si="194"/>
        <v/>
      </c>
      <c r="N6235" s="30" t="str">
        <f t="shared" si="195"/>
        <v/>
      </c>
      <c r="O6235" s="5" t="str">
        <f>IF(D6235="","",
IF(AND(K6235&lt;&gt;"SIM",V6235&gt;0),"ERRO: % BC &gt; 0, mas NÃO permitida ❌",
IF(AND(K6235="SIM",V6235=0),"ATENÇÃO: BC permitida, mas % = 0 🔎",
"Base de cálculo aplicada corretamente ✅")))</f>
        <v/>
      </c>
      <c r="P6235" s="5" t="str">
        <f>IF(D6235="","",
IF(AND(Q6235&lt;&gt;"SIM",U6235&gt;0),"ERRO: % alíquota &gt; 0, mas NÃO permitida ❌",
IF(AND(Q6235="SIM",U6235=0),"ATENÇÃO: alíquota permitida, mas % = 0 🔎",
"Alíquota aplicada corretamente ✅")))</f>
        <v/>
      </c>
      <c r="Q6235" s="5" t="str">
        <f>IF(E6235="","",IFERROR(VLOOKUP(E6235,REGRAS_CST!$A$2:$D$200,4,FALSE),""))</f>
        <v/>
      </c>
      <c r="R6235" s="8"/>
      <c r="S6235" s="7">
        <f>IF($H6235="","",$H6235*(1-$U6235))</f>
        <v>8.9999999999999993E-3</v>
      </c>
      <c r="T6235" s="7">
        <f>IF($I6235="","",$I6235*(1-$U6235))</f>
        <v>1E-3</v>
      </c>
      <c r="U6235" s="7">
        <f>IFERROR(INDEX(BASE_CCLASSTRIB!$E:$E, MATCH(TEXT($D6235,"000000"), BASE_CCLASSTRIB!$A:$A, 0))/100, 0)</f>
        <v>0</v>
      </c>
      <c r="V6235" s="21">
        <f>IFERROR(INDEX(BASE_CCLASSTRIB!$F:$F, MATCH(TEXT($D6235,"000000"), BASE_CCLASSTRIB!$A:$A, 0))/100, 0)</f>
        <v>0</v>
      </c>
    </row>
    <row r="6236" spans="2:22" ht="15.75" customHeight="1" thickTop="1" thickBot="1">
      <c r="B6236" s="8"/>
      <c r="C6236" s="8"/>
      <c r="E6236" s="8" t="str">
        <f>IF(D6236="","",LEFT(D6236,3))</f>
        <v/>
      </c>
      <c r="F6236" s="5" t="str">
        <f>IF(E6236="","",IFERROR(VLOOKUP(E6236,REGRAS_CST!$A$2:$B$200,2,FALSE),""))</f>
        <v/>
      </c>
      <c r="H6236" s="7">
        <v>8.9999999999999993E-3</v>
      </c>
      <c r="I6236" s="7">
        <v>1E-3</v>
      </c>
      <c r="K6236" s="5" t="str">
        <f>IF(E6236="","",IFERROR(VLOOKUP(E6236,REGRAS_CST!$A$2:$C$200,3,FALSE),""))</f>
        <v/>
      </c>
      <c r="L6236" s="10" t="str">
        <f>IF($G6236="", "", $G6236*(1-$V6236))</f>
        <v/>
      </c>
      <c r="M6236" s="30" t="str">
        <f t="shared" si="194"/>
        <v/>
      </c>
      <c r="N6236" s="30" t="str">
        <f t="shared" si="195"/>
        <v/>
      </c>
      <c r="O6236" s="5" t="str">
        <f>IF(D6236="","",
IF(AND(K6236&lt;&gt;"SIM",V6236&gt;0),"ERRO: % BC &gt; 0, mas NÃO permitida ❌",
IF(AND(K6236="SIM",V6236=0),"ATENÇÃO: BC permitida, mas % = 0 🔎",
"Base de cálculo aplicada corretamente ✅")))</f>
        <v/>
      </c>
      <c r="P6236" s="5" t="str">
        <f>IF(D6236="","",
IF(AND(Q6236&lt;&gt;"SIM",U6236&gt;0),"ERRO: % alíquota &gt; 0, mas NÃO permitida ❌",
IF(AND(Q6236="SIM",U6236=0),"ATENÇÃO: alíquota permitida, mas % = 0 🔎",
"Alíquota aplicada corretamente ✅")))</f>
        <v/>
      </c>
      <c r="Q6236" s="5" t="str">
        <f>IF(E6236="","",IFERROR(VLOOKUP(E6236,REGRAS_CST!$A$2:$D$200,4,FALSE),""))</f>
        <v/>
      </c>
      <c r="R6236" s="8"/>
      <c r="S6236" s="7">
        <f>IF($H6236="","",$H6236*(1-$U6236))</f>
        <v>8.9999999999999993E-3</v>
      </c>
      <c r="T6236" s="7">
        <f>IF($I6236="","",$I6236*(1-$U6236))</f>
        <v>1E-3</v>
      </c>
      <c r="U6236" s="7">
        <f>IFERROR(INDEX(BASE_CCLASSTRIB!$E:$E, MATCH(TEXT($D6236,"000000"), BASE_CCLASSTRIB!$A:$A, 0))/100, 0)</f>
        <v>0</v>
      </c>
      <c r="V6236" s="21">
        <f>IFERROR(INDEX(BASE_CCLASSTRIB!$F:$F, MATCH(TEXT($D6236,"000000"), BASE_CCLASSTRIB!$A:$A, 0))/100, 0)</f>
        <v>0</v>
      </c>
    </row>
    <row r="6237" spans="2:22" ht="15.75" customHeight="1" thickTop="1" thickBot="1">
      <c r="B6237" s="8"/>
      <c r="C6237" s="8"/>
      <c r="E6237" s="8" t="str">
        <f>IF(D6237="","",LEFT(D6237,3))</f>
        <v/>
      </c>
      <c r="F6237" s="5" t="str">
        <f>IF(E6237="","",IFERROR(VLOOKUP(E6237,REGRAS_CST!$A$2:$B$200,2,FALSE),""))</f>
        <v/>
      </c>
      <c r="H6237" s="7">
        <v>8.9999999999999993E-3</v>
      </c>
      <c r="I6237" s="7">
        <v>1E-3</v>
      </c>
      <c r="K6237" s="5" t="str">
        <f>IF(E6237="","",IFERROR(VLOOKUP(E6237,REGRAS_CST!$A$2:$C$200,3,FALSE),""))</f>
        <v/>
      </c>
      <c r="L6237" s="10" t="str">
        <f>IF($G6237="", "", $G6237*(1-$V6237))</f>
        <v/>
      </c>
      <c r="M6237" s="30" t="str">
        <f t="shared" si="194"/>
        <v/>
      </c>
      <c r="N6237" s="30" t="str">
        <f t="shared" si="195"/>
        <v/>
      </c>
      <c r="O6237" s="5" t="str">
        <f>IF(D6237="","",
IF(AND(K6237&lt;&gt;"SIM",V6237&gt;0),"ERRO: % BC &gt; 0, mas NÃO permitida ❌",
IF(AND(K6237="SIM",V6237=0),"ATENÇÃO: BC permitida, mas % = 0 🔎",
"Base de cálculo aplicada corretamente ✅")))</f>
        <v/>
      </c>
      <c r="P6237" s="5" t="str">
        <f>IF(D6237="","",
IF(AND(Q6237&lt;&gt;"SIM",U6237&gt;0),"ERRO: % alíquota &gt; 0, mas NÃO permitida ❌",
IF(AND(Q6237="SIM",U6237=0),"ATENÇÃO: alíquota permitida, mas % = 0 🔎",
"Alíquota aplicada corretamente ✅")))</f>
        <v/>
      </c>
      <c r="Q6237" s="5" t="str">
        <f>IF(E6237="","",IFERROR(VLOOKUP(E6237,REGRAS_CST!$A$2:$D$200,4,FALSE),""))</f>
        <v/>
      </c>
      <c r="R6237" s="8"/>
      <c r="S6237" s="7">
        <f>IF($H6237="","",$H6237*(1-$U6237))</f>
        <v>8.9999999999999993E-3</v>
      </c>
      <c r="T6237" s="7">
        <f>IF($I6237="","",$I6237*(1-$U6237))</f>
        <v>1E-3</v>
      </c>
      <c r="U6237" s="7">
        <f>IFERROR(INDEX(BASE_CCLASSTRIB!$E:$E, MATCH(TEXT($D6237,"000000"), BASE_CCLASSTRIB!$A:$A, 0))/100, 0)</f>
        <v>0</v>
      </c>
      <c r="V6237" s="21">
        <f>IFERROR(INDEX(BASE_CCLASSTRIB!$F:$F, MATCH(TEXT($D6237,"000000"), BASE_CCLASSTRIB!$A:$A, 0))/100, 0)</f>
        <v>0</v>
      </c>
    </row>
    <row r="6238" spans="2:22" ht="15.75" customHeight="1" thickTop="1" thickBot="1">
      <c r="B6238" s="8"/>
      <c r="C6238" s="8"/>
      <c r="E6238" s="8" t="str">
        <f>IF(D6238="","",LEFT(D6238,3))</f>
        <v/>
      </c>
      <c r="F6238" s="5" t="str">
        <f>IF(E6238="","",IFERROR(VLOOKUP(E6238,REGRAS_CST!$A$2:$B$200,2,FALSE),""))</f>
        <v/>
      </c>
      <c r="H6238" s="7">
        <v>8.9999999999999993E-3</v>
      </c>
      <c r="I6238" s="7">
        <v>1E-3</v>
      </c>
      <c r="K6238" s="5" t="str">
        <f>IF(E6238="","",IFERROR(VLOOKUP(E6238,REGRAS_CST!$A$2:$C$200,3,FALSE),""))</f>
        <v/>
      </c>
      <c r="L6238" s="10" t="str">
        <f>IF($G6238="", "", $G6238*(1-$V6238))</f>
        <v/>
      </c>
      <c r="M6238" s="30" t="str">
        <f t="shared" si="194"/>
        <v/>
      </c>
      <c r="N6238" s="30" t="str">
        <f t="shared" si="195"/>
        <v/>
      </c>
      <c r="O6238" s="5" t="str">
        <f>IF(D6238="","",
IF(AND(K6238&lt;&gt;"SIM",V6238&gt;0),"ERRO: % BC &gt; 0, mas NÃO permitida ❌",
IF(AND(K6238="SIM",V6238=0),"ATENÇÃO: BC permitida, mas % = 0 🔎",
"Base de cálculo aplicada corretamente ✅")))</f>
        <v/>
      </c>
      <c r="P6238" s="5" t="str">
        <f>IF(D6238="","",
IF(AND(Q6238&lt;&gt;"SIM",U6238&gt;0),"ERRO: % alíquota &gt; 0, mas NÃO permitida ❌",
IF(AND(Q6238="SIM",U6238=0),"ATENÇÃO: alíquota permitida, mas % = 0 🔎",
"Alíquota aplicada corretamente ✅")))</f>
        <v/>
      </c>
      <c r="Q6238" s="5" t="str">
        <f>IF(E6238="","",IFERROR(VLOOKUP(E6238,REGRAS_CST!$A$2:$D$200,4,FALSE),""))</f>
        <v/>
      </c>
      <c r="R6238" s="8"/>
      <c r="S6238" s="7">
        <f>IF($H6238="","",$H6238*(1-$U6238))</f>
        <v>8.9999999999999993E-3</v>
      </c>
      <c r="T6238" s="7">
        <f>IF($I6238="","",$I6238*(1-$U6238))</f>
        <v>1E-3</v>
      </c>
      <c r="U6238" s="7">
        <f>IFERROR(INDEX(BASE_CCLASSTRIB!$E:$E, MATCH(TEXT($D6238,"000000"), BASE_CCLASSTRIB!$A:$A, 0))/100, 0)</f>
        <v>0</v>
      </c>
      <c r="V6238" s="21">
        <f>IFERROR(INDEX(BASE_CCLASSTRIB!$F:$F, MATCH(TEXT($D6238,"000000"), BASE_CCLASSTRIB!$A:$A, 0))/100, 0)</f>
        <v>0</v>
      </c>
    </row>
    <row r="6239" spans="2:22" ht="15.75" customHeight="1" thickTop="1" thickBot="1">
      <c r="B6239" s="8"/>
      <c r="C6239" s="8"/>
      <c r="E6239" s="8" t="str">
        <f>IF(D6239="","",LEFT(D6239,3))</f>
        <v/>
      </c>
      <c r="F6239" s="5" t="str">
        <f>IF(E6239="","",IFERROR(VLOOKUP(E6239,REGRAS_CST!$A$2:$B$200,2,FALSE),""))</f>
        <v/>
      </c>
      <c r="H6239" s="7">
        <v>8.9999999999999993E-3</v>
      </c>
      <c r="I6239" s="7">
        <v>1E-3</v>
      </c>
      <c r="K6239" s="5" t="str">
        <f>IF(E6239="","",IFERROR(VLOOKUP(E6239,REGRAS_CST!$A$2:$C$200,3,FALSE),""))</f>
        <v/>
      </c>
      <c r="L6239" s="10" t="str">
        <f>IF($G6239="", "", $G6239*(1-$V6239))</f>
        <v/>
      </c>
      <c r="M6239" s="30" t="str">
        <f t="shared" si="194"/>
        <v/>
      </c>
      <c r="N6239" s="30" t="str">
        <f t="shared" si="195"/>
        <v/>
      </c>
      <c r="O6239" s="5" t="str">
        <f>IF(D6239="","",
IF(AND(K6239&lt;&gt;"SIM",V6239&gt;0),"ERRO: % BC &gt; 0, mas NÃO permitida ❌",
IF(AND(K6239="SIM",V6239=0),"ATENÇÃO: BC permitida, mas % = 0 🔎",
"Base de cálculo aplicada corretamente ✅")))</f>
        <v/>
      </c>
      <c r="P6239" s="5" t="str">
        <f>IF(D6239="","",
IF(AND(Q6239&lt;&gt;"SIM",U6239&gt;0),"ERRO: % alíquota &gt; 0, mas NÃO permitida ❌",
IF(AND(Q6239="SIM",U6239=0),"ATENÇÃO: alíquota permitida, mas % = 0 🔎",
"Alíquota aplicada corretamente ✅")))</f>
        <v/>
      </c>
      <c r="Q6239" s="5" t="str">
        <f>IF(E6239="","",IFERROR(VLOOKUP(E6239,REGRAS_CST!$A$2:$D$200,4,FALSE),""))</f>
        <v/>
      </c>
      <c r="R6239" s="8"/>
      <c r="S6239" s="7">
        <f>IF($H6239="","",$H6239*(1-$U6239))</f>
        <v>8.9999999999999993E-3</v>
      </c>
      <c r="T6239" s="7">
        <f>IF($I6239="","",$I6239*(1-$U6239))</f>
        <v>1E-3</v>
      </c>
      <c r="U6239" s="7">
        <f>IFERROR(INDEX(BASE_CCLASSTRIB!$E:$E, MATCH(TEXT($D6239,"000000"), BASE_CCLASSTRIB!$A:$A, 0))/100, 0)</f>
        <v>0</v>
      </c>
      <c r="V6239" s="21">
        <f>IFERROR(INDEX(BASE_CCLASSTRIB!$F:$F, MATCH(TEXT($D6239,"000000"), BASE_CCLASSTRIB!$A:$A, 0))/100, 0)</f>
        <v>0</v>
      </c>
    </row>
    <row r="6240" spans="2:22" ht="15.75" customHeight="1" thickTop="1" thickBot="1">
      <c r="B6240" s="8"/>
      <c r="C6240" s="8"/>
      <c r="E6240" s="8" t="str">
        <f>IF(D6240="","",LEFT(D6240,3))</f>
        <v/>
      </c>
      <c r="F6240" s="5" t="str">
        <f>IF(E6240="","",IFERROR(VLOOKUP(E6240,REGRAS_CST!$A$2:$B$200,2,FALSE),""))</f>
        <v/>
      </c>
      <c r="H6240" s="7">
        <v>8.9999999999999993E-3</v>
      </c>
      <c r="I6240" s="7">
        <v>1E-3</v>
      </c>
      <c r="K6240" s="5" t="str">
        <f>IF(E6240="","",IFERROR(VLOOKUP(E6240,REGRAS_CST!$A$2:$C$200,3,FALSE),""))</f>
        <v/>
      </c>
      <c r="L6240" s="10" t="str">
        <f>IF($G6240="", "", $G6240*(1-$V6240))</f>
        <v/>
      </c>
      <c r="M6240" s="30" t="str">
        <f t="shared" si="194"/>
        <v/>
      </c>
      <c r="N6240" s="30" t="str">
        <f t="shared" si="195"/>
        <v/>
      </c>
      <c r="O6240" s="5" t="str">
        <f>IF(D6240="","",
IF(AND(K6240&lt;&gt;"SIM",V6240&gt;0),"ERRO: % BC &gt; 0, mas NÃO permitida ❌",
IF(AND(K6240="SIM",V6240=0),"ATENÇÃO: BC permitida, mas % = 0 🔎",
"Base de cálculo aplicada corretamente ✅")))</f>
        <v/>
      </c>
      <c r="P6240" s="5" t="str">
        <f>IF(D6240="","",
IF(AND(Q6240&lt;&gt;"SIM",U6240&gt;0),"ERRO: % alíquota &gt; 0, mas NÃO permitida ❌",
IF(AND(Q6240="SIM",U6240=0),"ATENÇÃO: alíquota permitida, mas % = 0 🔎",
"Alíquota aplicada corretamente ✅")))</f>
        <v/>
      </c>
      <c r="Q6240" s="5" t="str">
        <f>IF(E6240="","",IFERROR(VLOOKUP(E6240,REGRAS_CST!$A$2:$D$200,4,FALSE),""))</f>
        <v/>
      </c>
      <c r="R6240" s="8"/>
      <c r="S6240" s="7">
        <f>IF($H6240="","",$H6240*(1-$U6240))</f>
        <v>8.9999999999999993E-3</v>
      </c>
      <c r="T6240" s="7">
        <f>IF($I6240="","",$I6240*(1-$U6240))</f>
        <v>1E-3</v>
      </c>
      <c r="U6240" s="7">
        <f>IFERROR(INDEX(BASE_CCLASSTRIB!$E:$E, MATCH(TEXT($D6240,"000000"), BASE_CCLASSTRIB!$A:$A, 0))/100, 0)</f>
        <v>0</v>
      </c>
      <c r="V6240" s="21">
        <f>IFERROR(INDEX(BASE_CCLASSTRIB!$F:$F, MATCH(TEXT($D6240,"000000"), BASE_CCLASSTRIB!$A:$A, 0))/100, 0)</f>
        <v>0</v>
      </c>
    </row>
    <row r="6241" spans="2:22" ht="15.75" customHeight="1" thickTop="1" thickBot="1">
      <c r="B6241" s="8"/>
      <c r="C6241" s="8"/>
      <c r="E6241" s="8" t="str">
        <f>IF(D6241="","",LEFT(D6241,3))</f>
        <v/>
      </c>
      <c r="F6241" s="5" t="str">
        <f>IF(E6241="","",IFERROR(VLOOKUP(E6241,REGRAS_CST!$A$2:$B$200,2,FALSE),""))</f>
        <v/>
      </c>
      <c r="H6241" s="7">
        <v>8.9999999999999993E-3</v>
      </c>
      <c r="I6241" s="7">
        <v>1E-3</v>
      </c>
      <c r="K6241" s="5" t="str">
        <f>IF(E6241="","",IFERROR(VLOOKUP(E6241,REGRAS_CST!$A$2:$C$200,3,FALSE),""))</f>
        <v/>
      </c>
      <c r="L6241" s="10" t="str">
        <f>IF($G6241="", "", $G6241*(1-$V6241))</f>
        <v/>
      </c>
      <c r="M6241" s="30" t="str">
        <f t="shared" si="194"/>
        <v/>
      </c>
      <c r="N6241" s="30" t="str">
        <f t="shared" si="195"/>
        <v/>
      </c>
      <c r="O6241" s="5" t="str">
        <f>IF(D6241="","",
IF(AND(K6241&lt;&gt;"SIM",V6241&gt;0),"ERRO: % BC &gt; 0, mas NÃO permitida ❌",
IF(AND(K6241="SIM",V6241=0),"ATENÇÃO: BC permitida, mas % = 0 🔎",
"Base de cálculo aplicada corretamente ✅")))</f>
        <v/>
      </c>
      <c r="P6241" s="5" t="str">
        <f>IF(D6241="","",
IF(AND(Q6241&lt;&gt;"SIM",U6241&gt;0),"ERRO: % alíquota &gt; 0, mas NÃO permitida ❌",
IF(AND(Q6241="SIM",U6241=0),"ATENÇÃO: alíquota permitida, mas % = 0 🔎",
"Alíquota aplicada corretamente ✅")))</f>
        <v/>
      </c>
      <c r="Q6241" s="5" t="str">
        <f>IF(E6241="","",IFERROR(VLOOKUP(E6241,REGRAS_CST!$A$2:$D$200,4,FALSE),""))</f>
        <v/>
      </c>
      <c r="R6241" s="8"/>
      <c r="S6241" s="7">
        <f>IF($H6241="","",$H6241*(1-$U6241))</f>
        <v>8.9999999999999993E-3</v>
      </c>
      <c r="T6241" s="7">
        <f>IF($I6241="","",$I6241*(1-$U6241))</f>
        <v>1E-3</v>
      </c>
      <c r="U6241" s="7">
        <f>IFERROR(INDEX(BASE_CCLASSTRIB!$E:$E, MATCH(TEXT($D6241,"000000"), BASE_CCLASSTRIB!$A:$A, 0))/100, 0)</f>
        <v>0</v>
      </c>
      <c r="V6241" s="21">
        <f>IFERROR(INDEX(BASE_CCLASSTRIB!$F:$F, MATCH(TEXT($D6241,"000000"), BASE_CCLASSTRIB!$A:$A, 0))/100, 0)</f>
        <v>0</v>
      </c>
    </row>
    <row r="6242" spans="2:22" ht="15.75" customHeight="1" thickTop="1" thickBot="1">
      <c r="B6242" s="8"/>
      <c r="C6242" s="8"/>
      <c r="E6242" s="8" t="str">
        <f>IF(D6242="","",LEFT(D6242,3))</f>
        <v/>
      </c>
      <c r="F6242" s="5" t="str">
        <f>IF(E6242="","",IFERROR(VLOOKUP(E6242,REGRAS_CST!$A$2:$B$200,2,FALSE),""))</f>
        <v/>
      </c>
      <c r="H6242" s="7">
        <v>8.9999999999999993E-3</v>
      </c>
      <c r="I6242" s="7">
        <v>1E-3</v>
      </c>
      <c r="K6242" s="5" t="str">
        <f>IF(E6242="","",IFERROR(VLOOKUP(E6242,REGRAS_CST!$A$2:$C$200,3,FALSE),""))</f>
        <v/>
      </c>
      <c r="L6242" s="10" t="str">
        <f>IF($G6242="", "", $G6242*(1-$V6242))</f>
        <v/>
      </c>
      <c r="M6242" s="30" t="str">
        <f t="shared" si="194"/>
        <v/>
      </c>
      <c r="N6242" s="30" t="str">
        <f t="shared" si="195"/>
        <v/>
      </c>
      <c r="O6242" s="5" t="str">
        <f>IF(D6242="","",
IF(AND(K6242&lt;&gt;"SIM",V6242&gt;0),"ERRO: % BC &gt; 0, mas NÃO permitida ❌",
IF(AND(K6242="SIM",V6242=0),"ATENÇÃO: BC permitida, mas % = 0 🔎",
"Base de cálculo aplicada corretamente ✅")))</f>
        <v/>
      </c>
      <c r="P6242" s="5" t="str">
        <f>IF(D6242="","",
IF(AND(Q6242&lt;&gt;"SIM",U6242&gt;0),"ERRO: % alíquota &gt; 0, mas NÃO permitida ❌",
IF(AND(Q6242="SIM",U6242=0),"ATENÇÃO: alíquota permitida, mas % = 0 🔎",
"Alíquota aplicada corretamente ✅")))</f>
        <v/>
      </c>
      <c r="Q6242" s="5" t="str">
        <f>IF(E6242="","",IFERROR(VLOOKUP(E6242,REGRAS_CST!$A$2:$D$200,4,FALSE),""))</f>
        <v/>
      </c>
      <c r="R6242" s="8"/>
      <c r="S6242" s="7">
        <f>IF($H6242="","",$H6242*(1-$U6242))</f>
        <v>8.9999999999999993E-3</v>
      </c>
      <c r="T6242" s="7">
        <f>IF($I6242="","",$I6242*(1-$U6242))</f>
        <v>1E-3</v>
      </c>
      <c r="U6242" s="7">
        <f>IFERROR(INDEX(BASE_CCLASSTRIB!$E:$E, MATCH(TEXT($D6242,"000000"), BASE_CCLASSTRIB!$A:$A, 0))/100, 0)</f>
        <v>0</v>
      </c>
      <c r="V6242" s="21">
        <f>IFERROR(INDEX(BASE_CCLASSTRIB!$F:$F, MATCH(TEXT($D6242,"000000"), BASE_CCLASSTRIB!$A:$A, 0))/100, 0)</f>
        <v>0</v>
      </c>
    </row>
    <row r="6243" spans="2:22" ht="15.75" customHeight="1" thickTop="1" thickBot="1">
      <c r="B6243" s="8"/>
      <c r="C6243" s="8"/>
      <c r="E6243" s="8" t="str">
        <f>IF(D6243="","",LEFT(D6243,3))</f>
        <v/>
      </c>
      <c r="F6243" s="5" t="str">
        <f>IF(E6243="","",IFERROR(VLOOKUP(E6243,REGRAS_CST!$A$2:$B$200,2,FALSE),""))</f>
        <v/>
      </c>
      <c r="H6243" s="7">
        <v>8.9999999999999993E-3</v>
      </c>
      <c r="I6243" s="7">
        <v>1E-3</v>
      </c>
      <c r="K6243" s="5" t="str">
        <f>IF(E6243="","",IFERROR(VLOOKUP(E6243,REGRAS_CST!$A$2:$C$200,3,FALSE),""))</f>
        <v/>
      </c>
      <c r="L6243" s="10" t="str">
        <f>IF($G6243="", "", $G6243*(1-$V6243))</f>
        <v/>
      </c>
      <c r="M6243" s="30" t="str">
        <f t="shared" si="194"/>
        <v/>
      </c>
      <c r="N6243" s="30" t="str">
        <f t="shared" si="195"/>
        <v/>
      </c>
      <c r="O6243" s="5" t="str">
        <f>IF(D6243="","",
IF(AND(K6243&lt;&gt;"SIM",V6243&gt;0),"ERRO: % BC &gt; 0, mas NÃO permitida ❌",
IF(AND(K6243="SIM",V6243=0),"ATENÇÃO: BC permitida, mas % = 0 🔎",
"Base de cálculo aplicada corretamente ✅")))</f>
        <v/>
      </c>
      <c r="P6243" s="5" t="str">
        <f>IF(D6243="","",
IF(AND(Q6243&lt;&gt;"SIM",U6243&gt;0),"ERRO: % alíquota &gt; 0, mas NÃO permitida ❌",
IF(AND(Q6243="SIM",U6243=0),"ATENÇÃO: alíquota permitida, mas % = 0 🔎",
"Alíquota aplicada corretamente ✅")))</f>
        <v/>
      </c>
      <c r="Q6243" s="5" t="str">
        <f>IF(E6243="","",IFERROR(VLOOKUP(E6243,REGRAS_CST!$A$2:$D$200,4,FALSE),""))</f>
        <v/>
      </c>
      <c r="R6243" s="8"/>
      <c r="S6243" s="7">
        <f>IF($H6243="","",$H6243*(1-$U6243))</f>
        <v>8.9999999999999993E-3</v>
      </c>
      <c r="T6243" s="7">
        <f>IF($I6243="","",$I6243*(1-$U6243))</f>
        <v>1E-3</v>
      </c>
      <c r="U6243" s="7">
        <f>IFERROR(INDEX(BASE_CCLASSTRIB!$E:$E, MATCH(TEXT($D6243,"000000"), BASE_CCLASSTRIB!$A:$A, 0))/100, 0)</f>
        <v>0</v>
      </c>
      <c r="V6243" s="21">
        <f>IFERROR(INDEX(BASE_CCLASSTRIB!$F:$F, MATCH(TEXT($D6243,"000000"), BASE_CCLASSTRIB!$A:$A, 0))/100, 0)</f>
        <v>0</v>
      </c>
    </row>
    <row r="6244" spans="2:22" ht="15.75" customHeight="1" thickTop="1" thickBot="1">
      <c r="B6244" s="8"/>
      <c r="C6244" s="8"/>
      <c r="E6244" s="8" t="str">
        <f>IF(D6244="","",LEFT(D6244,3))</f>
        <v/>
      </c>
      <c r="F6244" s="5" t="str">
        <f>IF(E6244="","",IFERROR(VLOOKUP(E6244,REGRAS_CST!$A$2:$B$200,2,FALSE),""))</f>
        <v/>
      </c>
      <c r="H6244" s="7">
        <v>8.9999999999999993E-3</v>
      </c>
      <c r="I6244" s="7">
        <v>1E-3</v>
      </c>
      <c r="K6244" s="5" t="str">
        <f>IF(E6244="","",IFERROR(VLOOKUP(E6244,REGRAS_CST!$A$2:$C$200,3,FALSE),""))</f>
        <v/>
      </c>
      <c r="L6244" s="10" t="str">
        <f>IF($G6244="", "", $G6244*(1-$V6244))</f>
        <v/>
      </c>
      <c r="M6244" s="30" t="str">
        <f t="shared" si="194"/>
        <v/>
      </c>
      <c r="N6244" s="30" t="str">
        <f t="shared" si="195"/>
        <v/>
      </c>
      <c r="O6244" s="5" t="str">
        <f>IF(D6244="","",
IF(AND(K6244&lt;&gt;"SIM",V6244&gt;0),"ERRO: % BC &gt; 0, mas NÃO permitida ❌",
IF(AND(K6244="SIM",V6244=0),"ATENÇÃO: BC permitida, mas % = 0 🔎",
"Base de cálculo aplicada corretamente ✅")))</f>
        <v/>
      </c>
      <c r="P6244" s="5" t="str">
        <f>IF(D6244="","",
IF(AND(Q6244&lt;&gt;"SIM",U6244&gt;0),"ERRO: % alíquota &gt; 0, mas NÃO permitida ❌",
IF(AND(Q6244="SIM",U6244=0),"ATENÇÃO: alíquota permitida, mas % = 0 🔎",
"Alíquota aplicada corretamente ✅")))</f>
        <v/>
      </c>
      <c r="Q6244" s="5" t="str">
        <f>IF(E6244="","",IFERROR(VLOOKUP(E6244,REGRAS_CST!$A$2:$D$200,4,FALSE),""))</f>
        <v/>
      </c>
      <c r="R6244" s="8"/>
      <c r="S6244" s="7">
        <f>IF($H6244="","",$H6244*(1-$U6244))</f>
        <v>8.9999999999999993E-3</v>
      </c>
      <c r="T6244" s="7">
        <f>IF($I6244="","",$I6244*(1-$U6244))</f>
        <v>1E-3</v>
      </c>
      <c r="U6244" s="7">
        <f>IFERROR(INDEX(BASE_CCLASSTRIB!$E:$E, MATCH(TEXT($D6244,"000000"), BASE_CCLASSTRIB!$A:$A, 0))/100, 0)</f>
        <v>0</v>
      </c>
      <c r="V6244" s="21">
        <f>IFERROR(INDEX(BASE_CCLASSTRIB!$F:$F, MATCH(TEXT($D6244,"000000"), BASE_CCLASSTRIB!$A:$A, 0))/100, 0)</f>
        <v>0</v>
      </c>
    </row>
    <row r="6245" spans="2:22" ht="15.75" customHeight="1" thickTop="1" thickBot="1">
      <c r="B6245" s="8"/>
      <c r="C6245" s="8"/>
      <c r="E6245" s="8" t="str">
        <f>IF(D6245="","",LEFT(D6245,3))</f>
        <v/>
      </c>
      <c r="F6245" s="5" t="str">
        <f>IF(E6245="","",IFERROR(VLOOKUP(E6245,REGRAS_CST!$A$2:$B$200,2,FALSE),""))</f>
        <v/>
      </c>
      <c r="H6245" s="7">
        <v>8.9999999999999993E-3</v>
      </c>
      <c r="I6245" s="7">
        <v>1E-3</v>
      </c>
      <c r="K6245" s="5" t="str">
        <f>IF(E6245="","",IFERROR(VLOOKUP(E6245,REGRAS_CST!$A$2:$C$200,3,FALSE),""))</f>
        <v/>
      </c>
      <c r="L6245" s="10" t="str">
        <f>IF($G6245="", "", $G6245*(1-$V6245))</f>
        <v/>
      </c>
      <c r="M6245" s="30" t="str">
        <f t="shared" si="194"/>
        <v/>
      </c>
      <c r="N6245" s="30" t="str">
        <f t="shared" si="195"/>
        <v/>
      </c>
      <c r="O6245" s="5" t="str">
        <f>IF(D6245="","",
IF(AND(K6245&lt;&gt;"SIM",V6245&gt;0),"ERRO: % BC &gt; 0, mas NÃO permitida ❌",
IF(AND(K6245="SIM",V6245=0),"ATENÇÃO: BC permitida, mas % = 0 🔎",
"Base de cálculo aplicada corretamente ✅")))</f>
        <v/>
      </c>
      <c r="P6245" s="5" t="str">
        <f>IF(D6245="","",
IF(AND(Q6245&lt;&gt;"SIM",U6245&gt;0),"ERRO: % alíquota &gt; 0, mas NÃO permitida ❌",
IF(AND(Q6245="SIM",U6245=0),"ATENÇÃO: alíquota permitida, mas % = 0 🔎",
"Alíquota aplicada corretamente ✅")))</f>
        <v/>
      </c>
      <c r="Q6245" s="5" t="str">
        <f>IF(E6245="","",IFERROR(VLOOKUP(E6245,REGRAS_CST!$A$2:$D$200,4,FALSE),""))</f>
        <v/>
      </c>
      <c r="R6245" s="8"/>
      <c r="S6245" s="7">
        <f>IF($H6245="","",$H6245*(1-$U6245))</f>
        <v>8.9999999999999993E-3</v>
      </c>
      <c r="T6245" s="7">
        <f>IF($I6245="","",$I6245*(1-$U6245))</f>
        <v>1E-3</v>
      </c>
      <c r="U6245" s="7">
        <f>IFERROR(INDEX(BASE_CCLASSTRIB!$E:$E, MATCH(TEXT($D6245,"000000"), BASE_CCLASSTRIB!$A:$A, 0))/100, 0)</f>
        <v>0</v>
      </c>
      <c r="V6245" s="21">
        <f>IFERROR(INDEX(BASE_CCLASSTRIB!$F:$F, MATCH(TEXT($D6245,"000000"), BASE_CCLASSTRIB!$A:$A, 0))/100, 0)</f>
        <v>0</v>
      </c>
    </row>
    <row r="6246" spans="2:22" ht="15.75" customHeight="1" thickTop="1" thickBot="1">
      <c r="B6246" s="8"/>
      <c r="C6246" s="8"/>
      <c r="E6246" s="8" t="str">
        <f>IF(D6246="","",LEFT(D6246,3))</f>
        <v/>
      </c>
      <c r="F6246" s="5" t="str">
        <f>IF(E6246="","",IFERROR(VLOOKUP(E6246,REGRAS_CST!$A$2:$B$200,2,FALSE),""))</f>
        <v/>
      </c>
      <c r="H6246" s="7">
        <v>8.9999999999999993E-3</v>
      </c>
      <c r="I6246" s="7">
        <v>1E-3</v>
      </c>
      <c r="K6246" s="5" t="str">
        <f>IF(E6246="","",IFERROR(VLOOKUP(E6246,REGRAS_CST!$A$2:$C$200,3,FALSE),""))</f>
        <v/>
      </c>
      <c r="L6246" s="10" t="str">
        <f>IF($G6246="", "", $G6246*(1-$V6246))</f>
        <v/>
      </c>
      <c r="M6246" s="30" t="str">
        <f t="shared" si="194"/>
        <v/>
      </c>
      <c r="N6246" s="30" t="str">
        <f t="shared" si="195"/>
        <v/>
      </c>
      <c r="O6246" s="5" t="str">
        <f>IF(D6246="","",
IF(AND(K6246&lt;&gt;"SIM",V6246&gt;0),"ERRO: % BC &gt; 0, mas NÃO permitida ❌",
IF(AND(K6246="SIM",V6246=0),"ATENÇÃO: BC permitida, mas % = 0 🔎",
"Base de cálculo aplicada corretamente ✅")))</f>
        <v/>
      </c>
      <c r="P6246" s="5" t="str">
        <f>IF(D6246="","",
IF(AND(Q6246&lt;&gt;"SIM",U6246&gt;0),"ERRO: % alíquota &gt; 0, mas NÃO permitida ❌",
IF(AND(Q6246="SIM",U6246=0),"ATENÇÃO: alíquota permitida, mas % = 0 🔎",
"Alíquota aplicada corretamente ✅")))</f>
        <v/>
      </c>
      <c r="Q6246" s="5" t="str">
        <f>IF(E6246="","",IFERROR(VLOOKUP(E6246,REGRAS_CST!$A$2:$D$200,4,FALSE),""))</f>
        <v/>
      </c>
      <c r="R6246" s="8"/>
      <c r="S6246" s="7">
        <f>IF($H6246="","",$H6246*(1-$U6246))</f>
        <v>8.9999999999999993E-3</v>
      </c>
      <c r="T6246" s="7">
        <f>IF($I6246="","",$I6246*(1-$U6246))</f>
        <v>1E-3</v>
      </c>
      <c r="U6246" s="7">
        <f>IFERROR(INDEX(BASE_CCLASSTRIB!$E:$E, MATCH(TEXT($D6246,"000000"), BASE_CCLASSTRIB!$A:$A, 0))/100, 0)</f>
        <v>0</v>
      </c>
      <c r="V6246" s="21">
        <f>IFERROR(INDEX(BASE_CCLASSTRIB!$F:$F, MATCH(TEXT($D6246,"000000"), BASE_CCLASSTRIB!$A:$A, 0))/100, 0)</f>
        <v>0</v>
      </c>
    </row>
    <row r="6247" spans="2:22" ht="15.75" customHeight="1" thickTop="1" thickBot="1">
      <c r="B6247" s="8"/>
      <c r="C6247" s="8"/>
      <c r="E6247" s="8" t="str">
        <f>IF(D6247="","",LEFT(D6247,3))</f>
        <v/>
      </c>
      <c r="F6247" s="5" t="str">
        <f>IF(E6247="","",IFERROR(VLOOKUP(E6247,REGRAS_CST!$A$2:$B$200,2,FALSE),""))</f>
        <v/>
      </c>
      <c r="H6247" s="7">
        <v>8.9999999999999993E-3</v>
      </c>
      <c r="I6247" s="7">
        <v>1E-3</v>
      </c>
      <c r="K6247" s="5" t="str">
        <f>IF(E6247="","",IFERROR(VLOOKUP(E6247,REGRAS_CST!$A$2:$C$200,3,FALSE),""))</f>
        <v/>
      </c>
      <c r="L6247" s="10" t="str">
        <f>IF($G6247="", "", $G6247*(1-$V6247))</f>
        <v/>
      </c>
      <c r="M6247" s="30" t="str">
        <f t="shared" si="194"/>
        <v/>
      </c>
      <c r="N6247" s="30" t="str">
        <f t="shared" si="195"/>
        <v/>
      </c>
      <c r="O6247" s="5" t="str">
        <f>IF(D6247="","",
IF(AND(K6247&lt;&gt;"SIM",V6247&gt;0),"ERRO: % BC &gt; 0, mas NÃO permitida ❌",
IF(AND(K6247="SIM",V6247=0),"ATENÇÃO: BC permitida, mas % = 0 🔎",
"Base de cálculo aplicada corretamente ✅")))</f>
        <v/>
      </c>
      <c r="P6247" s="5" t="str">
        <f>IF(D6247="","",
IF(AND(Q6247&lt;&gt;"SIM",U6247&gt;0),"ERRO: % alíquota &gt; 0, mas NÃO permitida ❌",
IF(AND(Q6247="SIM",U6247=0),"ATENÇÃO: alíquota permitida, mas % = 0 🔎",
"Alíquota aplicada corretamente ✅")))</f>
        <v/>
      </c>
      <c r="Q6247" s="5" t="str">
        <f>IF(E6247="","",IFERROR(VLOOKUP(E6247,REGRAS_CST!$A$2:$D$200,4,FALSE),""))</f>
        <v/>
      </c>
      <c r="R6247" s="8"/>
      <c r="S6247" s="7">
        <f>IF($H6247="","",$H6247*(1-$U6247))</f>
        <v>8.9999999999999993E-3</v>
      </c>
      <c r="T6247" s="7">
        <f>IF($I6247="","",$I6247*(1-$U6247))</f>
        <v>1E-3</v>
      </c>
      <c r="U6247" s="7">
        <f>IFERROR(INDEX(BASE_CCLASSTRIB!$E:$E, MATCH(TEXT($D6247,"000000"), BASE_CCLASSTRIB!$A:$A, 0))/100, 0)</f>
        <v>0</v>
      </c>
      <c r="V6247" s="21">
        <f>IFERROR(INDEX(BASE_CCLASSTRIB!$F:$F, MATCH(TEXT($D6247,"000000"), BASE_CCLASSTRIB!$A:$A, 0))/100, 0)</f>
        <v>0</v>
      </c>
    </row>
    <row r="6248" spans="2:22" ht="15.75" customHeight="1" thickTop="1" thickBot="1">
      <c r="B6248" s="8"/>
      <c r="C6248" s="8"/>
      <c r="E6248" s="8" t="str">
        <f>IF(D6248="","",LEFT(D6248,3))</f>
        <v/>
      </c>
      <c r="F6248" s="5" t="str">
        <f>IF(E6248="","",IFERROR(VLOOKUP(E6248,REGRAS_CST!$A$2:$B$200,2,FALSE),""))</f>
        <v/>
      </c>
      <c r="H6248" s="7">
        <v>8.9999999999999993E-3</v>
      </c>
      <c r="I6248" s="7">
        <v>1E-3</v>
      </c>
      <c r="K6248" s="5" t="str">
        <f>IF(E6248="","",IFERROR(VLOOKUP(E6248,REGRAS_CST!$A$2:$C$200,3,FALSE),""))</f>
        <v/>
      </c>
      <c r="L6248" s="10" t="str">
        <f>IF($G6248="", "", $G6248*(1-$V6248))</f>
        <v/>
      </c>
      <c r="M6248" s="30" t="str">
        <f t="shared" si="194"/>
        <v/>
      </c>
      <c r="N6248" s="30" t="str">
        <f t="shared" si="195"/>
        <v/>
      </c>
      <c r="O6248" s="5" t="str">
        <f>IF(D6248="","",
IF(AND(K6248&lt;&gt;"SIM",V6248&gt;0),"ERRO: % BC &gt; 0, mas NÃO permitida ❌",
IF(AND(K6248="SIM",V6248=0),"ATENÇÃO: BC permitida, mas % = 0 🔎",
"Base de cálculo aplicada corretamente ✅")))</f>
        <v/>
      </c>
      <c r="P6248" s="5" t="str">
        <f>IF(D6248="","",
IF(AND(Q6248&lt;&gt;"SIM",U6248&gt;0),"ERRO: % alíquota &gt; 0, mas NÃO permitida ❌",
IF(AND(Q6248="SIM",U6248=0),"ATENÇÃO: alíquota permitida, mas % = 0 🔎",
"Alíquota aplicada corretamente ✅")))</f>
        <v/>
      </c>
      <c r="Q6248" s="5" t="str">
        <f>IF(E6248="","",IFERROR(VLOOKUP(E6248,REGRAS_CST!$A$2:$D$200,4,FALSE),""))</f>
        <v/>
      </c>
      <c r="R6248" s="8"/>
      <c r="S6248" s="7">
        <f>IF($H6248="","",$H6248*(1-$U6248))</f>
        <v>8.9999999999999993E-3</v>
      </c>
      <c r="T6248" s="7">
        <f>IF($I6248="","",$I6248*(1-$U6248))</f>
        <v>1E-3</v>
      </c>
      <c r="U6248" s="7">
        <f>IFERROR(INDEX(BASE_CCLASSTRIB!$E:$E, MATCH(TEXT($D6248,"000000"), BASE_CCLASSTRIB!$A:$A, 0))/100, 0)</f>
        <v>0</v>
      </c>
      <c r="V6248" s="21">
        <f>IFERROR(INDEX(BASE_CCLASSTRIB!$F:$F, MATCH(TEXT($D6248,"000000"), BASE_CCLASSTRIB!$A:$A, 0))/100, 0)</f>
        <v>0</v>
      </c>
    </row>
    <row r="6249" spans="2:22" ht="15.75" customHeight="1" thickTop="1" thickBot="1">
      <c r="B6249" s="8"/>
      <c r="C6249" s="8"/>
      <c r="E6249" s="8" t="str">
        <f>IF(D6249="","",LEFT(D6249,3))</f>
        <v/>
      </c>
      <c r="F6249" s="5" t="str">
        <f>IF(E6249="","",IFERROR(VLOOKUP(E6249,REGRAS_CST!$A$2:$B$200,2,FALSE),""))</f>
        <v/>
      </c>
      <c r="H6249" s="7">
        <v>8.9999999999999993E-3</v>
      </c>
      <c r="I6249" s="7">
        <v>1E-3</v>
      </c>
      <c r="K6249" s="5" t="str">
        <f>IF(E6249="","",IFERROR(VLOOKUP(E6249,REGRAS_CST!$A$2:$C$200,3,FALSE),""))</f>
        <v/>
      </c>
      <c r="L6249" s="10" t="str">
        <f>IF($G6249="", "", $G6249*(1-$V6249))</f>
        <v/>
      </c>
      <c r="M6249" s="30" t="str">
        <f t="shared" si="194"/>
        <v/>
      </c>
      <c r="N6249" s="30" t="str">
        <f t="shared" si="195"/>
        <v/>
      </c>
      <c r="O6249" s="5" t="str">
        <f>IF(D6249="","",
IF(AND(K6249&lt;&gt;"SIM",V6249&gt;0),"ERRO: % BC &gt; 0, mas NÃO permitida ❌",
IF(AND(K6249="SIM",V6249=0),"ATENÇÃO: BC permitida, mas % = 0 🔎",
"Base de cálculo aplicada corretamente ✅")))</f>
        <v/>
      </c>
      <c r="P6249" s="5" t="str">
        <f>IF(D6249="","",
IF(AND(Q6249&lt;&gt;"SIM",U6249&gt;0),"ERRO: % alíquota &gt; 0, mas NÃO permitida ❌",
IF(AND(Q6249="SIM",U6249=0),"ATENÇÃO: alíquota permitida, mas % = 0 🔎",
"Alíquota aplicada corretamente ✅")))</f>
        <v/>
      </c>
      <c r="Q6249" s="5" t="str">
        <f>IF(E6249="","",IFERROR(VLOOKUP(E6249,REGRAS_CST!$A$2:$D$200,4,FALSE),""))</f>
        <v/>
      </c>
      <c r="R6249" s="8"/>
      <c r="S6249" s="7">
        <f>IF($H6249="","",$H6249*(1-$U6249))</f>
        <v>8.9999999999999993E-3</v>
      </c>
      <c r="T6249" s="7">
        <f>IF($I6249="","",$I6249*(1-$U6249))</f>
        <v>1E-3</v>
      </c>
      <c r="U6249" s="7">
        <f>IFERROR(INDEX(BASE_CCLASSTRIB!$E:$E, MATCH(TEXT($D6249,"000000"), BASE_CCLASSTRIB!$A:$A, 0))/100, 0)</f>
        <v>0</v>
      </c>
      <c r="V6249" s="21">
        <f>IFERROR(INDEX(BASE_CCLASSTRIB!$F:$F, MATCH(TEXT($D6249,"000000"), BASE_CCLASSTRIB!$A:$A, 0))/100, 0)</f>
        <v>0</v>
      </c>
    </row>
    <row r="6250" spans="2:22" ht="15.75" customHeight="1" thickTop="1" thickBot="1">
      <c r="B6250" s="8"/>
      <c r="C6250" s="8"/>
      <c r="E6250" s="8" t="str">
        <f>IF(D6250="","",LEFT(D6250,3))</f>
        <v/>
      </c>
      <c r="F6250" s="5" t="str">
        <f>IF(E6250="","",IFERROR(VLOOKUP(E6250,REGRAS_CST!$A$2:$B$200,2,FALSE),""))</f>
        <v/>
      </c>
      <c r="H6250" s="7">
        <v>8.9999999999999993E-3</v>
      </c>
      <c r="I6250" s="7">
        <v>1E-3</v>
      </c>
      <c r="K6250" s="5" t="str">
        <f>IF(E6250="","",IFERROR(VLOOKUP(E6250,REGRAS_CST!$A$2:$C$200,3,FALSE),""))</f>
        <v/>
      </c>
      <c r="L6250" s="10" t="str">
        <f>IF($G6250="", "", $G6250*(1-$V6250))</f>
        <v/>
      </c>
      <c r="M6250" s="30" t="str">
        <f t="shared" si="194"/>
        <v/>
      </c>
      <c r="N6250" s="30" t="str">
        <f t="shared" si="195"/>
        <v/>
      </c>
      <c r="O6250" s="5" t="str">
        <f>IF(D6250="","",
IF(AND(K6250&lt;&gt;"SIM",V6250&gt;0),"ERRO: % BC &gt; 0, mas NÃO permitida ❌",
IF(AND(K6250="SIM",V6250=0),"ATENÇÃO: BC permitida, mas % = 0 🔎",
"Base de cálculo aplicada corretamente ✅")))</f>
        <v/>
      </c>
      <c r="P6250" s="5" t="str">
        <f>IF(D6250="","",
IF(AND(Q6250&lt;&gt;"SIM",U6250&gt;0),"ERRO: % alíquota &gt; 0, mas NÃO permitida ❌",
IF(AND(Q6250="SIM",U6250=0),"ATENÇÃO: alíquota permitida, mas % = 0 🔎",
"Alíquota aplicada corretamente ✅")))</f>
        <v/>
      </c>
      <c r="Q6250" s="5" t="str">
        <f>IF(E6250="","",IFERROR(VLOOKUP(E6250,REGRAS_CST!$A$2:$D$200,4,FALSE),""))</f>
        <v/>
      </c>
      <c r="R6250" s="8"/>
      <c r="S6250" s="7">
        <f>IF($H6250="","",$H6250*(1-$U6250))</f>
        <v>8.9999999999999993E-3</v>
      </c>
      <c r="T6250" s="7">
        <f>IF($I6250="","",$I6250*(1-$U6250))</f>
        <v>1E-3</v>
      </c>
      <c r="U6250" s="7">
        <f>IFERROR(INDEX(BASE_CCLASSTRIB!$E:$E, MATCH(TEXT($D6250,"000000"), BASE_CCLASSTRIB!$A:$A, 0))/100, 0)</f>
        <v>0</v>
      </c>
      <c r="V6250" s="21">
        <f>IFERROR(INDEX(BASE_CCLASSTRIB!$F:$F, MATCH(TEXT($D6250,"000000"), BASE_CCLASSTRIB!$A:$A, 0))/100, 0)</f>
        <v>0</v>
      </c>
    </row>
    <row r="6251" spans="2:22" ht="15.75" customHeight="1" thickTop="1" thickBot="1">
      <c r="B6251" s="8"/>
      <c r="C6251" s="8"/>
      <c r="E6251" s="8" t="str">
        <f>IF(D6251="","",LEFT(D6251,3))</f>
        <v/>
      </c>
      <c r="F6251" s="5" t="str">
        <f>IF(E6251="","",IFERROR(VLOOKUP(E6251,REGRAS_CST!$A$2:$B$200,2,FALSE),""))</f>
        <v/>
      </c>
      <c r="H6251" s="7">
        <v>8.9999999999999993E-3</v>
      </c>
      <c r="I6251" s="7">
        <v>1E-3</v>
      </c>
      <c r="K6251" s="5" t="str">
        <f>IF(E6251="","",IFERROR(VLOOKUP(E6251,REGRAS_CST!$A$2:$C$200,3,FALSE),""))</f>
        <v/>
      </c>
      <c r="L6251" s="10" t="str">
        <f>IF($G6251="", "", $G6251*(1-$V6251))</f>
        <v/>
      </c>
      <c r="M6251" s="30" t="str">
        <f t="shared" si="194"/>
        <v/>
      </c>
      <c r="N6251" s="30" t="str">
        <f t="shared" si="195"/>
        <v/>
      </c>
      <c r="O6251" s="5" t="str">
        <f>IF(D6251="","",
IF(AND(K6251&lt;&gt;"SIM",V6251&gt;0),"ERRO: % BC &gt; 0, mas NÃO permitida ❌",
IF(AND(K6251="SIM",V6251=0),"ATENÇÃO: BC permitida, mas % = 0 🔎",
"Base de cálculo aplicada corretamente ✅")))</f>
        <v/>
      </c>
      <c r="P6251" s="5" t="str">
        <f>IF(D6251="","",
IF(AND(Q6251&lt;&gt;"SIM",U6251&gt;0),"ERRO: % alíquota &gt; 0, mas NÃO permitida ❌",
IF(AND(Q6251="SIM",U6251=0),"ATENÇÃO: alíquota permitida, mas % = 0 🔎",
"Alíquota aplicada corretamente ✅")))</f>
        <v/>
      </c>
      <c r="Q6251" s="5" t="str">
        <f>IF(E6251="","",IFERROR(VLOOKUP(E6251,REGRAS_CST!$A$2:$D$200,4,FALSE),""))</f>
        <v/>
      </c>
      <c r="R6251" s="8"/>
      <c r="S6251" s="7">
        <f>IF($H6251="","",$H6251*(1-$U6251))</f>
        <v>8.9999999999999993E-3</v>
      </c>
      <c r="T6251" s="7">
        <f>IF($I6251="","",$I6251*(1-$U6251))</f>
        <v>1E-3</v>
      </c>
      <c r="U6251" s="7">
        <f>IFERROR(INDEX(BASE_CCLASSTRIB!$E:$E, MATCH(TEXT($D6251,"000000"), BASE_CCLASSTRIB!$A:$A, 0))/100, 0)</f>
        <v>0</v>
      </c>
      <c r="V6251" s="21">
        <f>IFERROR(INDEX(BASE_CCLASSTRIB!$F:$F, MATCH(TEXT($D6251,"000000"), BASE_CCLASSTRIB!$A:$A, 0))/100, 0)</f>
        <v>0</v>
      </c>
    </row>
    <row r="6252" spans="2:22" ht="15.75" customHeight="1" thickTop="1" thickBot="1">
      <c r="B6252" s="8"/>
      <c r="C6252" s="8"/>
      <c r="E6252" s="8" t="str">
        <f>IF(D6252="","",LEFT(D6252,3))</f>
        <v/>
      </c>
      <c r="F6252" s="5" t="str">
        <f>IF(E6252="","",IFERROR(VLOOKUP(E6252,REGRAS_CST!$A$2:$B$200,2,FALSE),""))</f>
        <v/>
      </c>
      <c r="H6252" s="7">
        <v>8.9999999999999993E-3</v>
      </c>
      <c r="I6252" s="7">
        <v>1E-3</v>
      </c>
      <c r="K6252" s="5" t="str">
        <f>IF(E6252="","",IFERROR(VLOOKUP(E6252,REGRAS_CST!$A$2:$C$200,3,FALSE),""))</f>
        <v/>
      </c>
      <c r="L6252" s="10" t="str">
        <f>IF($G6252="", "", $G6252*(1-$V6252))</f>
        <v/>
      </c>
      <c r="M6252" s="30" t="str">
        <f t="shared" si="194"/>
        <v/>
      </c>
      <c r="N6252" s="30" t="str">
        <f t="shared" si="195"/>
        <v/>
      </c>
      <c r="O6252" s="5" t="str">
        <f>IF(D6252="","",
IF(AND(K6252&lt;&gt;"SIM",V6252&gt;0),"ERRO: % BC &gt; 0, mas NÃO permitida ❌",
IF(AND(K6252="SIM",V6252=0),"ATENÇÃO: BC permitida, mas % = 0 🔎",
"Base de cálculo aplicada corretamente ✅")))</f>
        <v/>
      </c>
      <c r="P6252" s="5" t="str">
        <f>IF(D6252="","",
IF(AND(Q6252&lt;&gt;"SIM",U6252&gt;0),"ERRO: % alíquota &gt; 0, mas NÃO permitida ❌",
IF(AND(Q6252="SIM",U6252=0),"ATENÇÃO: alíquota permitida, mas % = 0 🔎",
"Alíquota aplicada corretamente ✅")))</f>
        <v/>
      </c>
      <c r="Q6252" s="5" t="str">
        <f>IF(E6252="","",IFERROR(VLOOKUP(E6252,REGRAS_CST!$A$2:$D$200,4,FALSE),""))</f>
        <v/>
      </c>
      <c r="R6252" s="8"/>
      <c r="S6252" s="7">
        <f>IF($H6252="","",$H6252*(1-$U6252))</f>
        <v>8.9999999999999993E-3</v>
      </c>
      <c r="T6252" s="7">
        <f>IF($I6252="","",$I6252*(1-$U6252))</f>
        <v>1E-3</v>
      </c>
      <c r="U6252" s="7">
        <f>IFERROR(INDEX(BASE_CCLASSTRIB!$E:$E, MATCH(TEXT($D6252,"000000"), BASE_CCLASSTRIB!$A:$A, 0))/100, 0)</f>
        <v>0</v>
      </c>
      <c r="V6252" s="21">
        <f>IFERROR(INDEX(BASE_CCLASSTRIB!$F:$F, MATCH(TEXT($D6252,"000000"), BASE_CCLASSTRIB!$A:$A, 0))/100, 0)</f>
        <v>0</v>
      </c>
    </row>
    <row r="6253" spans="2:22" ht="15.75" customHeight="1" thickTop="1" thickBot="1">
      <c r="B6253" s="8"/>
      <c r="C6253" s="8"/>
      <c r="E6253" s="8" t="str">
        <f>IF(D6253="","",LEFT(D6253,3))</f>
        <v/>
      </c>
      <c r="F6253" s="5" t="str">
        <f>IF(E6253="","",IFERROR(VLOOKUP(E6253,REGRAS_CST!$A$2:$B$200,2,FALSE),""))</f>
        <v/>
      </c>
      <c r="H6253" s="7">
        <v>8.9999999999999993E-3</v>
      </c>
      <c r="I6253" s="7">
        <v>1E-3</v>
      </c>
      <c r="K6253" s="5" t="str">
        <f>IF(E6253="","",IFERROR(VLOOKUP(E6253,REGRAS_CST!$A$2:$C$200,3,FALSE),""))</f>
        <v/>
      </c>
      <c r="L6253" s="10" t="str">
        <f>IF($G6253="", "", $G6253*(1-$V6253))</f>
        <v/>
      </c>
      <c r="M6253" s="30" t="str">
        <f t="shared" si="194"/>
        <v/>
      </c>
      <c r="N6253" s="30" t="str">
        <f t="shared" si="195"/>
        <v/>
      </c>
      <c r="O6253" s="5" t="str">
        <f>IF(D6253="","",
IF(AND(K6253&lt;&gt;"SIM",V6253&gt;0),"ERRO: % BC &gt; 0, mas NÃO permitida ❌",
IF(AND(K6253="SIM",V6253=0),"ATENÇÃO: BC permitida, mas % = 0 🔎",
"Base de cálculo aplicada corretamente ✅")))</f>
        <v/>
      </c>
      <c r="P6253" s="5" t="str">
        <f>IF(D6253="","",
IF(AND(Q6253&lt;&gt;"SIM",U6253&gt;0),"ERRO: % alíquota &gt; 0, mas NÃO permitida ❌",
IF(AND(Q6253="SIM",U6253=0),"ATENÇÃO: alíquota permitida, mas % = 0 🔎",
"Alíquota aplicada corretamente ✅")))</f>
        <v/>
      </c>
      <c r="Q6253" s="5" t="str">
        <f>IF(E6253="","",IFERROR(VLOOKUP(E6253,REGRAS_CST!$A$2:$D$200,4,FALSE),""))</f>
        <v/>
      </c>
      <c r="R6253" s="8"/>
      <c r="S6253" s="7">
        <f>IF($H6253="","",$H6253*(1-$U6253))</f>
        <v>8.9999999999999993E-3</v>
      </c>
      <c r="T6253" s="7">
        <f>IF($I6253="","",$I6253*(1-$U6253))</f>
        <v>1E-3</v>
      </c>
      <c r="U6253" s="7">
        <f>IFERROR(INDEX(BASE_CCLASSTRIB!$E:$E, MATCH(TEXT($D6253,"000000"), BASE_CCLASSTRIB!$A:$A, 0))/100, 0)</f>
        <v>0</v>
      </c>
      <c r="V6253" s="21">
        <f>IFERROR(INDEX(BASE_CCLASSTRIB!$F:$F, MATCH(TEXT($D6253,"000000"), BASE_CCLASSTRIB!$A:$A, 0))/100, 0)</f>
        <v>0</v>
      </c>
    </row>
    <row r="6254" spans="2:22" ht="15.75" customHeight="1" thickTop="1" thickBot="1">
      <c r="B6254" s="8"/>
      <c r="C6254" s="8"/>
      <c r="E6254" s="8" t="str">
        <f>IF(D6254="","",LEFT(D6254,3))</f>
        <v/>
      </c>
      <c r="F6254" s="5" t="str">
        <f>IF(E6254="","",IFERROR(VLOOKUP(E6254,REGRAS_CST!$A$2:$B$200,2,FALSE),""))</f>
        <v/>
      </c>
      <c r="H6254" s="7">
        <v>8.9999999999999993E-3</v>
      </c>
      <c r="I6254" s="7">
        <v>1E-3</v>
      </c>
      <c r="K6254" s="5" t="str">
        <f>IF(E6254="","",IFERROR(VLOOKUP(E6254,REGRAS_CST!$A$2:$C$200,3,FALSE),""))</f>
        <v/>
      </c>
      <c r="L6254" s="10" t="str">
        <f>IF($G6254="", "", $G6254*(1-$V6254))</f>
        <v/>
      </c>
      <c r="M6254" s="30" t="str">
        <f t="shared" si="194"/>
        <v/>
      </c>
      <c r="N6254" s="30" t="str">
        <f t="shared" si="195"/>
        <v/>
      </c>
      <c r="O6254" s="5" t="str">
        <f>IF(D6254="","",
IF(AND(K6254&lt;&gt;"SIM",V6254&gt;0),"ERRO: % BC &gt; 0, mas NÃO permitida ❌",
IF(AND(K6254="SIM",V6254=0),"ATENÇÃO: BC permitida, mas % = 0 🔎",
"Base de cálculo aplicada corretamente ✅")))</f>
        <v/>
      </c>
      <c r="P6254" s="5" t="str">
        <f>IF(D6254="","",
IF(AND(Q6254&lt;&gt;"SIM",U6254&gt;0),"ERRO: % alíquota &gt; 0, mas NÃO permitida ❌",
IF(AND(Q6254="SIM",U6254=0),"ATENÇÃO: alíquota permitida, mas % = 0 🔎",
"Alíquota aplicada corretamente ✅")))</f>
        <v/>
      </c>
      <c r="Q6254" s="5" t="str">
        <f>IF(E6254="","",IFERROR(VLOOKUP(E6254,REGRAS_CST!$A$2:$D$200,4,FALSE),""))</f>
        <v/>
      </c>
      <c r="R6254" s="8"/>
      <c r="S6254" s="7">
        <f>IF($H6254="","",$H6254*(1-$U6254))</f>
        <v>8.9999999999999993E-3</v>
      </c>
      <c r="T6254" s="7">
        <f>IF($I6254="","",$I6254*(1-$U6254))</f>
        <v>1E-3</v>
      </c>
      <c r="U6254" s="7">
        <f>IFERROR(INDEX(BASE_CCLASSTRIB!$E:$E, MATCH(TEXT($D6254,"000000"), BASE_CCLASSTRIB!$A:$A, 0))/100, 0)</f>
        <v>0</v>
      </c>
      <c r="V6254" s="21">
        <f>IFERROR(INDEX(BASE_CCLASSTRIB!$F:$F, MATCH(TEXT($D6254,"000000"), BASE_CCLASSTRIB!$A:$A, 0))/100, 0)</f>
        <v>0</v>
      </c>
    </row>
    <row r="6255" spans="2:22" ht="15.75" customHeight="1" thickTop="1" thickBot="1">
      <c r="B6255" s="8"/>
      <c r="C6255" s="8"/>
      <c r="E6255" s="8" t="str">
        <f>IF(D6255="","",LEFT(D6255,3))</f>
        <v/>
      </c>
      <c r="F6255" s="5" t="str">
        <f>IF(E6255="","",IFERROR(VLOOKUP(E6255,REGRAS_CST!$A$2:$B$200,2,FALSE),""))</f>
        <v/>
      </c>
      <c r="H6255" s="7">
        <v>8.9999999999999993E-3</v>
      </c>
      <c r="I6255" s="7">
        <v>1E-3</v>
      </c>
      <c r="K6255" s="5" t="str">
        <f>IF(E6255="","",IFERROR(VLOOKUP(E6255,REGRAS_CST!$A$2:$C$200,3,FALSE),""))</f>
        <v/>
      </c>
      <c r="L6255" s="10" t="str">
        <f>IF($G6255="", "", $G6255*(1-$V6255))</f>
        <v/>
      </c>
      <c r="M6255" s="30" t="str">
        <f t="shared" si="194"/>
        <v/>
      </c>
      <c r="N6255" s="30" t="str">
        <f t="shared" si="195"/>
        <v/>
      </c>
      <c r="O6255" s="5" t="str">
        <f>IF(D6255="","",
IF(AND(K6255&lt;&gt;"SIM",V6255&gt;0),"ERRO: % BC &gt; 0, mas NÃO permitida ❌",
IF(AND(K6255="SIM",V6255=0),"ATENÇÃO: BC permitida, mas % = 0 🔎",
"Base de cálculo aplicada corretamente ✅")))</f>
        <v/>
      </c>
      <c r="P6255" s="5" t="str">
        <f>IF(D6255="","",
IF(AND(Q6255&lt;&gt;"SIM",U6255&gt;0),"ERRO: % alíquota &gt; 0, mas NÃO permitida ❌",
IF(AND(Q6255="SIM",U6255=0),"ATENÇÃO: alíquota permitida, mas % = 0 🔎",
"Alíquota aplicada corretamente ✅")))</f>
        <v/>
      </c>
      <c r="Q6255" s="5" t="str">
        <f>IF(E6255="","",IFERROR(VLOOKUP(E6255,REGRAS_CST!$A$2:$D$200,4,FALSE),""))</f>
        <v/>
      </c>
      <c r="R6255" s="8"/>
      <c r="S6255" s="7">
        <f>IF($H6255="","",$H6255*(1-$U6255))</f>
        <v>8.9999999999999993E-3</v>
      </c>
      <c r="T6255" s="7">
        <f>IF($I6255="","",$I6255*(1-$U6255))</f>
        <v>1E-3</v>
      </c>
      <c r="U6255" s="7">
        <f>IFERROR(INDEX(BASE_CCLASSTRIB!$E:$E, MATCH(TEXT($D6255,"000000"), BASE_CCLASSTRIB!$A:$A, 0))/100, 0)</f>
        <v>0</v>
      </c>
      <c r="V6255" s="21">
        <f>IFERROR(INDEX(BASE_CCLASSTRIB!$F:$F, MATCH(TEXT($D6255,"000000"), BASE_CCLASSTRIB!$A:$A, 0))/100, 0)</f>
        <v>0</v>
      </c>
    </row>
    <row r="6256" spans="2:22" ht="15.75" customHeight="1" thickTop="1" thickBot="1">
      <c r="B6256" s="8"/>
      <c r="C6256" s="8"/>
      <c r="E6256" s="8" t="str">
        <f>IF(D6256="","",LEFT(D6256,3))</f>
        <v/>
      </c>
      <c r="F6256" s="5" t="str">
        <f>IF(E6256="","",IFERROR(VLOOKUP(E6256,REGRAS_CST!$A$2:$B$200,2,FALSE),""))</f>
        <v/>
      </c>
      <c r="H6256" s="7">
        <v>8.9999999999999993E-3</v>
      </c>
      <c r="I6256" s="7">
        <v>1E-3</v>
      </c>
      <c r="K6256" s="5" t="str">
        <f>IF(E6256="","",IFERROR(VLOOKUP(E6256,REGRAS_CST!$A$2:$C$200,3,FALSE),""))</f>
        <v/>
      </c>
      <c r="L6256" s="10" t="str">
        <f>IF($G6256="", "", $G6256*(1-$V6256))</f>
        <v/>
      </c>
      <c r="M6256" s="30" t="str">
        <f t="shared" si="194"/>
        <v/>
      </c>
      <c r="N6256" s="30" t="str">
        <f t="shared" si="195"/>
        <v/>
      </c>
      <c r="O6256" s="5" t="str">
        <f>IF(D6256="","",
IF(AND(K6256&lt;&gt;"SIM",V6256&gt;0),"ERRO: % BC &gt; 0, mas NÃO permitida ❌",
IF(AND(K6256="SIM",V6256=0),"ATENÇÃO: BC permitida, mas % = 0 🔎",
"Base de cálculo aplicada corretamente ✅")))</f>
        <v/>
      </c>
      <c r="P6256" s="5" t="str">
        <f>IF(D6256="","",
IF(AND(Q6256&lt;&gt;"SIM",U6256&gt;0),"ERRO: % alíquota &gt; 0, mas NÃO permitida ❌",
IF(AND(Q6256="SIM",U6256=0),"ATENÇÃO: alíquota permitida, mas % = 0 🔎",
"Alíquota aplicada corretamente ✅")))</f>
        <v/>
      </c>
      <c r="Q6256" s="5" t="str">
        <f>IF(E6256="","",IFERROR(VLOOKUP(E6256,REGRAS_CST!$A$2:$D$200,4,FALSE),""))</f>
        <v/>
      </c>
      <c r="R6256" s="8"/>
      <c r="S6256" s="7">
        <f>IF($H6256="","",$H6256*(1-$U6256))</f>
        <v>8.9999999999999993E-3</v>
      </c>
      <c r="T6256" s="7">
        <f>IF($I6256="","",$I6256*(1-$U6256))</f>
        <v>1E-3</v>
      </c>
      <c r="U6256" s="7">
        <f>IFERROR(INDEX(BASE_CCLASSTRIB!$E:$E, MATCH(TEXT($D6256,"000000"), BASE_CCLASSTRIB!$A:$A, 0))/100, 0)</f>
        <v>0</v>
      </c>
      <c r="V6256" s="21">
        <f>IFERROR(INDEX(BASE_CCLASSTRIB!$F:$F, MATCH(TEXT($D6256,"000000"), BASE_CCLASSTRIB!$A:$A, 0))/100, 0)</f>
        <v>0</v>
      </c>
    </row>
    <row r="6257" spans="2:22" ht="15.75" customHeight="1" thickTop="1" thickBot="1">
      <c r="B6257" s="8"/>
      <c r="C6257" s="8"/>
      <c r="E6257" s="8" t="str">
        <f>IF(D6257="","",LEFT(D6257,3))</f>
        <v/>
      </c>
      <c r="F6257" s="5" t="str">
        <f>IF(E6257="","",IFERROR(VLOOKUP(E6257,REGRAS_CST!$A$2:$B$200,2,FALSE),""))</f>
        <v/>
      </c>
      <c r="H6257" s="7">
        <v>8.9999999999999993E-3</v>
      </c>
      <c r="I6257" s="7">
        <v>1E-3</v>
      </c>
      <c r="K6257" s="5" t="str">
        <f>IF(E6257="","",IFERROR(VLOOKUP(E6257,REGRAS_CST!$A$2:$C$200,3,FALSE),""))</f>
        <v/>
      </c>
      <c r="L6257" s="10" t="str">
        <f>IF($G6257="", "", $G6257*(1-$V6257))</f>
        <v/>
      </c>
      <c r="M6257" s="30" t="str">
        <f t="shared" si="194"/>
        <v/>
      </c>
      <c r="N6257" s="30" t="str">
        <f t="shared" si="195"/>
        <v/>
      </c>
      <c r="O6257" s="5" t="str">
        <f>IF(D6257="","",
IF(AND(K6257&lt;&gt;"SIM",V6257&gt;0),"ERRO: % BC &gt; 0, mas NÃO permitida ❌",
IF(AND(K6257="SIM",V6257=0),"ATENÇÃO: BC permitida, mas % = 0 🔎",
"Base de cálculo aplicada corretamente ✅")))</f>
        <v/>
      </c>
      <c r="P6257" s="5" t="str">
        <f>IF(D6257="","",
IF(AND(Q6257&lt;&gt;"SIM",U6257&gt;0),"ERRO: % alíquota &gt; 0, mas NÃO permitida ❌",
IF(AND(Q6257="SIM",U6257=0),"ATENÇÃO: alíquota permitida, mas % = 0 🔎",
"Alíquota aplicada corretamente ✅")))</f>
        <v/>
      </c>
      <c r="Q6257" s="5" t="str">
        <f>IF(E6257="","",IFERROR(VLOOKUP(E6257,REGRAS_CST!$A$2:$D$200,4,FALSE),""))</f>
        <v/>
      </c>
      <c r="R6257" s="8"/>
      <c r="S6257" s="7">
        <f>IF($H6257="","",$H6257*(1-$U6257))</f>
        <v>8.9999999999999993E-3</v>
      </c>
      <c r="T6257" s="7">
        <f>IF($I6257="","",$I6257*(1-$U6257))</f>
        <v>1E-3</v>
      </c>
      <c r="U6257" s="7">
        <f>IFERROR(INDEX(BASE_CCLASSTRIB!$E:$E, MATCH(TEXT($D6257,"000000"), BASE_CCLASSTRIB!$A:$A, 0))/100, 0)</f>
        <v>0</v>
      </c>
      <c r="V6257" s="21">
        <f>IFERROR(INDEX(BASE_CCLASSTRIB!$F:$F, MATCH(TEXT($D6257,"000000"), BASE_CCLASSTRIB!$A:$A, 0))/100, 0)</f>
        <v>0</v>
      </c>
    </row>
    <row r="6258" spans="2:22" ht="15.75" customHeight="1" thickTop="1" thickBot="1">
      <c r="B6258" s="8"/>
      <c r="C6258" s="8"/>
      <c r="E6258" s="8" t="str">
        <f>IF(D6258="","",LEFT(D6258,3))</f>
        <v/>
      </c>
      <c r="F6258" s="5" t="str">
        <f>IF(E6258="","",IFERROR(VLOOKUP(E6258,REGRAS_CST!$A$2:$B$200,2,FALSE),""))</f>
        <v/>
      </c>
      <c r="H6258" s="7">
        <v>8.9999999999999993E-3</v>
      </c>
      <c r="I6258" s="7">
        <v>1E-3</v>
      </c>
      <c r="K6258" s="5" t="str">
        <f>IF(E6258="","",IFERROR(VLOOKUP(E6258,REGRAS_CST!$A$2:$C$200,3,FALSE),""))</f>
        <v/>
      </c>
      <c r="L6258" s="10" t="str">
        <f>IF($G6258="", "", $G6258*(1-$V6258))</f>
        <v/>
      </c>
      <c r="M6258" s="30" t="str">
        <f t="shared" si="194"/>
        <v/>
      </c>
      <c r="N6258" s="30" t="str">
        <f t="shared" si="195"/>
        <v/>
      </c>
      <c r="O6258" s="5" t="str">
        <f>IF(D6258="","",
IF(AND(K6258&lt;&gt;"SIM",V6258&gt;0),"ERRO: % BC &gt; 0, mas NÃO permitida ❌",
IF(AND(K6258="SIM",V6258=0),"ATENÇÃO: BC permitida, mas % = 0 🔎",
"Base de cálculo aplicada corretamente ✅")))</f>
        <v/>
      </c>
      <c r="P6258" s="5" t="str">
        <f>IF(D6258="","",
IF(AND(Q6258&lt;&gt;"SIM",U6258&gt;0),"ERRO: % alíquota &gt; 0, mas NÃO permitida ❌",
IF(AND(Q6258="SIM",U6258=0),"ATENÇÃO: alíquota permitida, mas % = 0 🔎",
"Alíquota aplicada corretamente ✅")))</f>
        <v/>
      </c>
      <c r="Q6258" s="5" t="str">
        <f>IF(E6258="","",IFERROR(VLOOKUP(E6258,REGRAS_CST!$A$2:$D$200,4,FALSE),""))</f>
        <v/>
      </c>
      <c r="R6258" s="8"/>
      <c r="S6258" s="7">
        <f>IF($H6258="","",$H6258*(1-$U6258))</f>
        <v>8.9999999999999993E-3</v>
      </c>
      <c r="T6258" s="7">
        <f>IF($I6258="","",$I6258*(1-$U6258))</f>
        <v>1E-3</v>
      </c>
      <c r="U6258" s="7">
        <f>IFERROR(INDEX(BASE_CCLASSTRIB!$E:$E, MATCH(TEXT($D6258,"000000"), BASE_CCLASSTRIB!$A:$A, 0))/100, 0)</f>
        <v>0</v>
      </c>
      <c r="V6258" s="21">
        <f>IFERROR(INDEX(BASE_CCLASSTRIB!$F:$F, MATCH(TEXT($D6258,"000000"), BASE_CCLASSTRIB!$A:$A, 0))/100, 0)</f>
        <v>0</v>
      </c>
    </row>
    <row r="6259" spans="2:22" ht="15.75" customHeight="1" thickTop="1" thickBot="1">
      <c r="B6259" s="8"/>
      <c r="C6259" s="8"/>
      <c r="E6259" s="8" t="str">
        <f>IF(D6259="","",LEFT(D6259,3))</f>
        <v/>
      </c>
      <c r="F6259" s="5" t="str">
        <f>IF(E6259="","",IFERROR(VLOOKUP(E6259,REGRAS_CST!$A$2:$B$200,2,FALSE),""))</f>
        <v/>
      </c>
      <c r="H6259" s="7">
        <v>8.9999999999999993E-3</v>
      </c>
      <c r="I6259" s="7">
        <v>1E-3</v>
      </c>
      <c r="K6259" s="5" t="str">
        <f>IF(E6259="","",IFERROR(VLOOKUP(E6259,REGRAS_CST!$A$2:$C$200,3,FALSE),""))</f>
        <v/>
      </c>
      <c r="L6259" s="10" t="str">
        <f>IF($G6259="", "", $G6259*(1-$V6259))</f>
        <v/>
      </c>
      <c r="M6259" s="30" t="str">
        <f t="shared" si="194"/>
        <v/>
      </c>
      <c r="N6259" s="30" t="str">
        <f t="shared" si="195"/>
        <v/>
      </c>
      <c r="O6259" s="5" t="str">
        <f>IF(D6259="","",
IF(AND(K6259&lt;&gt;"SIM",V6259&gt;0),"ERRO: % BC &gt; 0, mas NÃO permitida ❌",
IF(AND(K6259="SIM",V6259=0),"ATENÇÃO: BC permitida, mas % = 0 🔎",
"Base de cálculo aplicada corretamente ✅")))</f>
        <v/>
      </c>
      <c r="P6259" s="5" t="str">
        <f>IF(D6259="","",
IF(AND(Q6259&lt;&gt;"SIM",U6259&gt;0),"ERRO: % alíquota &gt; 0, mas NÃO permitida ❌",
IF(AND(Q6259="SIM",U6259=0),"ATENÇÃO: alíquota permitida, mas % = 0 🔎",
"Alíquota aplicada corretamente ✅")))</f>
        <v/>
      </c>
      <c r="Q6259" s="5" t="str">
        <f>IF(E6259="","",IFERROR(VLOOKUP(E6259,REGRAS_CST!$A$2:$D$200,4,FALSE),""))</f>
        <v/>
      </c>
      <c r="R6259" s="8"/>
      <c r="S6259" s="7">
        <f>IF($H6259="","",$H6259*(1-$U6259))</f>
        <v>8.9999999999999993E-3</v>
      </c>
      <c r="T6259" s="7">
        <f>IF($I6259="","",$I6259*(1-$U6259))</f>
        <v>1E-3</v>
      </c>
      <c r="U6259" s="7">
        <f>IFERROR(INDEX(BASE_CCLASSTRIB!$E:$E, MATCH(TEXT($D6259,"000000"), BASE_CCLASSTRIB!$A:$A, 0))/100, 0)</f>
        <v>0</v>
      </c>
      <c r="V6259" s="21">
        <f>IFERROR(INDEX(BASE_CCLASSTRIB!$F:$F, MATCH(TEXT($D6259,"000000"), BASE_CCLASSTRIB!$A:$A, 0))/100, 0)</f>
        <v>0</v>
      </c>
    </row>
    <row r="6260" spans="2:22" ht="15.75" customHeight="1" thickTop="1" thickBot="1">
      <c r="B6260" s="8"/>
      <c r="C6260" s="8"/>
      <c r="E6260" s="8" t="str">
        <f>IF(D6260="","",LEFT(D6260,3))</f>
        <v/>
      </c>
      <c r="F6260" s="5" t="str">
        <f>IF(E6260="","",IFERROR(VLOOKUP(E6260,REGRAS_CST!$A$2:$B$200,2,FALSE),""))</f>
        <v/>
      </c>
      <c r="H6260" s="7">
        <v>8.9999999999999993E-3</v>
      </c>
      <c r="I6260" s="7">
        <v>1E-3</v>
      </c>
      <c r="K6260" s="5" t="str">
        <f>IF(E6260="","",IFERROR(VLOOKUP(E6260,REGRAS_CST!$A$2:$C$200,3,FALSE),""))</f>
        <v/>
      </c>
      <c r="L6260" s="10" t="str">
        <f>IF($G6260="", "", $G6260*(1-$V6260))</f>
        <v/>
      </c>
      <c r="M6260" s="30" t="str">
        <f t="shared" si="194"/>
        <v/>
      </c>
      <c r="N6260" s="30" t="str">
        <f t="shared" si="195"/>
        <v/>
      </c>
      <c r="O6260" s="5" t="str">
        <f>IF(D6260="","",
IF(AND(K6260&lt;&gt;"SIM",V6260&gt;0),"ERRO: % BC &gt; 0, mas NÃO permitida ❌",
IF(AND(K6260="SIM",V6260=0),"ATENÇÃO: BC permitida, mas % = 0 🔎",
"Base de cálculo aplicada corretamente ✅")))</f>
        <v/>
      </c>
      <c r="P6260" s="5" t="str">
        <f>IF(D6260="","",
IF(AND(Q6260&lt;&gt;"SIM",U6260&gt;0),"ERRO: % alíquota &gt; 0, mas NÃO permitida ❌",
IF(AND(Q6260="SIM",U6260=0),"ATENÇÃO: alíquota permitida, mas % = 0 🔎",
"Alíquota aplicada corretamente ✅")))</f>
        <v/>
      </c>
      <c r="Q6260" s="5" t="str">
        <f>IF(E6260="","",IFERROR(VLOOKUP(E6260,REGRAS_CST!$A$2:$D$200,4,FALSE),""))</f>
        <v/>
      </c>
      <c r="R6260" s="8"/>
      <c r="S6260" s="7">
        <f>IF($H6260="","",$H6260*(1-$U6260))</f>
        <v>8.9999999999999993E-3</v>
      </c>
      <c r="T6260" s="7">
        <f>IF($I6260="","",$I6260*(1-$U6260))</f>
        <v>1E-3</v>
      </c>
      <c r="U6260" s="7">
        <f>IFERROR(INDEX(BASE_CCLASSTRIB!$E:$E, MATCH(TEXT($D6260,"000000"), BASE_CCLASSTRIB!$A:$A, 0))/100, 0)</f>
        <v>0</v>
      </c>
      <c r="V6260" s="21">
        <f>IFERROR(INDEX(BASE_CCLASSTRIB!$F:$F, MATCH(TEXT($D6260,"000000"), BASE_CCLASSTRIB!$A:$A, 0))/100, 0)</f>
        <v>0</v>
      </c>
    </row>
    <row r="6261" spans="2:22" ht="15.75" customHeight="1" thickTop="1" thickBot="1">
      <c r="B6261" s="8"/>
      <c r="C6261" s="8"/>
      <c r="E6261" s="8" t="str">
        <f>IF(D6261="","",LEFT(D6261,3))</f>
        <v/>
      </c>
      <c r="F6261" s="5" t="str">
        <f>IF(E6261="","",IFERROR(VLOOKUP(E6261,REGRAS_CST!$A$2:$B$200,2,FALSE),""))</f>
        <v/>
      </c>
      <c r="H6261" s="7">
        <v>8.9999999999999993E-3</v>
      </c>
      <c r="I6261" s="7">
        <v>1E-3</v>
      </c>
      <c r="K6261" s="5" t="str">
        <f>IF(E6261="","",IFERROR(VLOOKUP(E6261,REGRAS_CST!$A$2:$C$200,3,FALSE),""))</f>
        <v/>
      </c>
      <c r="L6261" s="10" t="str">
        <f>IF($G6261="", "", $G6261*(1-$V6261))</f>
        <v/>
      </c>
      <c r="M6261" s="30" t="str">
        <f t="shared" si="194"/>
        <v/>
      </c>
      <c r="N6261" s="30" t="str">
        <f t="shared" si="195"/>
        <v/>
      </c>
      <c r="O6261" s="5" t="str">
        <f>IF(D6261="","",
IF(AND(K6261&lt;&gt;"SIM",V6261&gt;0),"ERRO: % BC &gt; 0, mas NÃO permitida ❌",
IF(AND(K6261="SIM",V6261=0),"ATENÇÃO: BC permitida, mas % = 0 🔎",
"Base de cálculo aplicada corretamente ✅")))</f>
        <v/>
      </c>
      <c r="P6261" s="5" t="str">
        <f>IF(D6261="","",
IF(AND(Q6261&lt;&gt;"SIM",U6261&gt;0),"ERRO: % alíquota &gt; 0, mas NÃO permitida ❌",
IF(AND(Q6261="SIM",U6261=0),"ATENÇÃO: alíquota permitida, mas % = 0 🔎",
"Alíquota aplicada corretamente ✅")))</f>
        <v/>
      </c>
      <c r="Q6261" s="5" t="str">
        <f>IF(E6261="","",IFERROR(VLOOKUP(E6261,REGRAS_CST!$A$2:$D$200,4,FALSE),""))</f>
        <v/>
      </c>
      <c r="R6261" s="8"/>
      <c r="S6261" s="7">
        <f>IF($H6261="","",$H6261*(1-$U6261))</f>
        <v>8.9999999999999993E-3</v>
      </c>
      <c r="T6261" s="7">
        <f>IF($I6261="","",$I6261*(1-$U6261))</f>
        <v>1E-3</v>
      </c>
      <c r="U6261" s="7">
        <f>IFERROR(INDEX(BASE_CCLASSTRIB!$E:$E, MATCH(TEXT($D6261,"000000"), BASE_CCLASSTRIB!$A:$A, 0))/100, 0)</f>
        <v>0</v>
      </c>
      <c r="V6261" s="21">
        <f>IFERROR(INDEX(BASE_CCLASSTRIB!$F:$F, MATCH(TEXT($D6261,"000000"), BASE_CCLASSTRIB!$A:$A, 0))/100, 0)</f>
        <v>0</v>
      </c>
    </row>
    <row r="6262" spans="2:22" ht="15.75" customHeight="1" thickTop="1" thickBot="1">
      <c r="B6262" s="8"/>
      <c r="C6262" s="8"/>
      <c r="E6262" s="8" t="str">
        <f>IF(D6262="","",LEFT(D6262,3))</f>
        <v/>
      </c>
      <c r="F6262" s="5" t="str">
        <f>IF(E6262="","",IFERROR(VLOOKUP(E6262,REGRAS_CST!$A$2:$B$200,2,FALSE),""))</f>
        <v/>
      </c>
      <c r="H6262" s="7">
        <v>8.9999999999999993E-3</v>
      </c>
      <c r="I6262" s="7">
        <v>1E-3</v>
      </c>
      <c r="K6262" s="5" t="str">
        <f>IF(E6262="","",IFERROR(VLOOKUP(E6262,REGRAS_CST!$A$2:$C$200,3,FALSE),""))</f>
        <v/>
      </c>
      <c r="L6262" s="10" t="str">
        <f>IF($G6262="", "", $G6262*(1-$V6262))</f>
        <v/>
      </c>
      <c r="M6262" s="30" t="str">
        <f t="shared" si="194"/>
        <v/>
      </c>
      <c r="N6262" s="30" t="str">
        <f t="shared" si="195"/>
        <v/>
      </c>
      <c r="O6262" s="5" t="str">
        <f>IF(D6262="","",
IF(AND(K6262&lt;&gt;"SIM",V6262&gt;0),"ERRO: % BC &gt; 0, mas NÃO permitida ❌",
IF(AND(K6262="SIM",V6262=0),"ATENÇÃO: BC permitida, mas % = 0 🔎",
"Base de cálculo aplicada corretamente ✅")))</f>
        <v/>
      </c>
      <c r="P6262" s="5" t="str">
        <f>IF(D6262="","",
IF(AND(Q6262&lt;&gt;"SIM",U6262&gt;0),"ERRO: % alíquota &gt; 0, mas NÃO permitida ❌",
IF(AND(Q6262="SIM",U6262=0),"ATENÇÃO: alíquota permitida, mas % = 0 🔎",
"Alíquota aplicada corretamente ✅")))</f>
        <v/>
      </c>
      <c r="Q6262" s="5" t="str">
        <f>IF(E6262="","",IFERROR(VLOOKUP(E6262,REGRAS_CST!$A$2:$D$200,4,FALSE),""))</f>
        <v/>
      </c>
      <c r="R6262" s="8"/>
      <c r="S6262" s="7">
        <f>IF($H6262="","",$H6262*(1-$U6262))</f>
        <v>8.9999999999999993E-3</v>
      </c>
      <c r="T6262" s="7">
        <f>IF($I6262="","",$I6262*(1-$U6262))</f>
        <v>1E-3</v>
      </c>
      <c r="U6262" s="7">
        <f>IFERROR(INDEX(BASE_CCLASSTRIB!$E:$E, MATCH(TEXT($D6262,"000000"), BASE_CCLASSTRIB!$A:$A, 0))/100, 0)</f>
        <v>0</v>
      </c>
      <c r="V6262" s="21">
        <f>IFERROR(INDEX(BASE_CCLASSTRIB!$F:$F, MATCH(TEXT($D6262,"000000"), BASE_CCLASSTRIB!$A:$A, 0))/100, 0)</f>
        <v>0</v>
      </c>
    </row>
    <row r="6263" spans="2:22" ht="15.75" customHeight="1" thickTop="1" thickBot="1">
      <c r="B6263" s="8"/>
      <c r="C6263" s="8"/>
      <c r="E6263" s="8" t="str">
        <f>IF(D6263="","",LEFT(D6263,3))</f>
        <v/>
      </c>
      <c r="F6263" s="5" t="str">
        <f>IF(E6263="","",IFERROR(VLOOKUP(E6263,REGRAS_CST!$A$2:$B$200,2,FALSE),""))</f>
        <v/>
      </c>
      <c r="H6263" s="7">
        <v>8.9999999999999993E-3</v>
      </c>
      <c r="I6263" s="7">
        <v>1E-3</v>
      </c>
      <c r="K6263" s="5" t="str">
        <f>IF(E6263="","",IFERROR(VLOOKUP(E6263,REGRAS_CST!$A$2:$C$200,3,FALSE),""))</f>
        <v/>
      </c>
      <c r="L6263" s="10" t="str">
        <f>IF($G6263="", "", $G6263*(1-$V6263))</f>
        <v/>
      </c>
      <c r="M6263" s="30" t="str">
        <f t="shared" si="194"/>
        <v/>
      </c>
      <c r="N6263" s="30" t="str">
        <f t="shared" si="195"/>
        <v/>
      </c>
      <c r="O6263" s="5" t="str">
        <f>IF(D6263="","",
IF(AND(K6263&lt;&gt;"SIM",V6263&gt;0),"ERRO: % BC &gt; 0, mas NÃO permitida ❌",
IF(AND(K6263="SIM",V6263=0),"ATENÇÃO: BC permitida, mas % = 0 🔎",
"Base de cálculo aplicada corretamente ✅")))</f>
        <v/>
      </c>
      <c r="P6263" s="5" t="str">
        <f>IF(D6263="","",
IF(AND(Q6263&lt;&gt;"SIM",U6263&gt;0),"ERRO: % alíquota &gt; 0, mas NÃO permitida ❌",
IF(AND(Q6263="SIM",U6263=0),"ATENÇÃO: alíquota permitida, mas % = 0 🔎",
"Alíquota aplicada corretamente ✅")))</f>
        <v/>
      </c>
      <c r="Q6263" s="5" t="str">
        <f>IF(E6263="","",IFERROR(VLOOKUP(E6263,REGRAS_CST!$A$2:$D$200,4,FALSE),""))</f>
        <v/>
      </c>
      <c r="R6263" s="8"/>
      <c r="S6263" s="7">
        <f>IF($H6263="","",$H6263*(1-$U6263))</f>
        <v>8.9999999999999993E-3</v>
      </c>
      <c r="T6263" s="7">
        <f>IF($I6263="","",$I6263*(1-$U6263))</f>
        <v>1E-3</v>
      </c>
      <c r="U6263" s="7">
        <f>IFERROR(INDEX(BASE_CCLASSTRIB!$E:$E, MATCH(TEXT($D6263,"000000"), BASE_CCLASSTRIB!$A:$A, 0))/100, 0)</f>
        <v>0</v>
      </c>
      <c r="V6263" s="21">
        <f>IFERROR(INDEX(BASE_CCLASSTRIB!$F:$F, MATCH(TEXT($D6263,"000000"), BASE_CCLASSTRIB!$A:$A, 0))/100, 0)</f>
        <v>0</v>
      </c>
    </row>
    <row r="6264" spans="2:22" ht="15.75" customHeight="1" thickTop="1" thickBot="1">
      <c r="B6264" s="8"/>
      <c r="C6264" s="8"/>
      <c r="E6264" s="8" t="str">
        <f>IF(D6264="","",LEFT(D6264,3))</f>
        <v/>
      </c>
      <c r="F6264" s="5" t="str">
        <f>IF(E6264="","",IFERROR(VLOOKUP(E6264,REGRAS_CST!$A$2:$B$200,2,FALSE),""))</f>
        <v/>
      </c>
      <c r="H6264" s="7">
        <v>8.9999999999999993E-3</v>
      </c>
      <c r="I6264" s="7">
        <v>1E-3</v>
      </c>
      <c r="K6264" s="5" t="str">
        <f>IF(E6264="","",IFERROR(VLOOKUP(E6264,REGRAS_CST!$A$2:$C$200,3,FALSE),""))</f>
        <v/>
      </c>
      <c r="L6264" s="10" t="str">
        <f>IF($G6264="", "", $G6264*(1-$V6264))</f>
        <v/>
      </c>
      <c r="M6264" s="30" t="str">
        <f t="shared" si="194"/>
        <v/>
      </c>
      <c r="N6264" s="30" t="str">
        <f t="shared" si="195"/>
        <v/>
      </c>
      <c r="O6264" s="5" t="str">
        <f>IF(D6264="","",
IF(AND(K6264&lt;&gt;"SIM",V6264&gt;0),"ERRO: % BC &gt; 0, mas NÃO permitida ❌",
IF(AND(K6264="SIM",V6264=0),"ATENÇÃO: BC permitida, mas % = 0 🔎",
"Base de cálculo aplicada corretamente ✅")))</f>
        <v/>
      </c>
      <c r="P6264" s="5" t="str">
        <f>IF(D6264="","",
IF(AND(Q6264&lt;&gt;"SIM",U6264&gt;0),"ERRO: % alíquota &gt; 0, mas NÃO permitida ❌",
IF(AND(Q6264="SIM",U6264=0),"ATENÇÃO: alíquota permitida, mas % = 0 🔎",
"Alíquota aplicada corretamente ✅")))</f>
        <v/>
      </c>
      <c r="Q6264" s="5" t="str">
        <f>IF(E6264="","",IFERROR(VLOOKUP(E6264,REGRAS_CST!$A$2:$D$200,4,FALSE),""))</f>
        <v/>
      </c>
      <c r="R6264" s="8"/>
      <c r="S6264" s="7">
        <f>IF($H6264="","",$H6264*(1-$U6264))</f>
        <v>8.9999999999999993E-3</v>
      </c>
      <c r="T6264" s="7">
        <f>IF($I6264="","",$I6264*(1-$U6264))</f>
        <v>1E-3</v>
      </c>
      <c r="U6264" s="7">
        <f>IFERROR(INDEX(BASE_CCLASSTRIB!$E:$E, MATCH(TEXT($D6264,"000000"), BASE_CCLASSTRIB!$A:$A, 0))/100, 0)</f>
        <v>0</v>
      </c>
      <c r="V6264" s="21">
        <f>IFERROR(INDEX(BASE_CCLASSTRIB!$F:$F, MATCH(TEXT($D6264,"000000"), BASE_CCLASSTRIB!$A:$A, 0))/100, 0)</f>
        <v>0</v>
      </c>
    </row>
    <row r="6265" spans="2:22" ht="15.75" customHeight="1" thickTop="1" thickBot="1">
      <c r="B6265" s="8"/>
      <c r="C6265" s="8"/>
      <c r="E6265" s="8" t="str">
        <f>IF(D6265="","",LEFT(D6265,3))</f>
        <v/>
      </c>
      <c r="F6265" s="5" t="str">
        <f>IF(E6265="","",IFERROR(VLOOKUP(E6265,REGRAS_CST!$A$2:$B$200,2,FALSE),""))</f>
        <v/>
      </c>
      <c r="H6265" s="7">
        <v>8.9999999999999993E-3</v>
      </c>
      <c r="I6265" s="7">
        <v>1E-3</v>
      </c>
      <c r="K6265" s="5" t="str">
        <f>IF(E6265="","",IFERROR(VLOOKUP(E6265,REGRAS_CST!$A$2:$C$200,3,FALSE),""))</f>
        <v/>
      </c>
      <c r="L6265" s="10" t="str">
        <f>IF($G6265="", "", $G6265*(1-$V6265))</f>
        <v/>
      </c>
      <c r="M6265" s="30" t="str">
        <f t="shared" si="194"/>
        <v/>
      </c>
      <c r="N6265" s="30" t="str">
        <f t="shared" si="195"/>
        <v/>
      </c>
      <c r="O6265" s="5" t="str">
        <f>IF(D6265="","",
IF(AND(K6265&lt;&gt;"SIM",V6265&gt;0),"ERRO: % BC &gt; 0, mas NÃO permitida ❌",
IF(AND(K6265="SIM",V6265=0),"ATENÇÃO: BC permitida, mas % = 0 🔎",
"Base de cálculo aplicada corretamente ✅")))</f>
        <v/>
      </c>
      <c r="P6265" s="5" t="str">
        <f>IF(D6265="","",
IF(AND(Q6265&lt;&gt;"SIM",U6265&gt;0),"ERRO: % alíquota &gt; 0, mas NÃO permitida ❌",
IF(AND(Q6265="SIM",U6265=0),"ATENÇÃO: alíquota permitida, mas % = 0 🔎",
"Alíquota aplicada corretamente ✅")))</f>
        <v/>
      </c>
      <c r="Q6265" s="5" t="str">
        <f>IF(E6265="","",IFERROR(VLOOKUP(E6265,REGRAS_CST!$A$2:$D$200,4,FALSE),""))</f>
        <v/>
      </c>
      <c r="R6265" s="8"/>
      <c r="S6265" s="7">
        <f>IF($H6265="","",$H6265*(1-$U6265))</f>
        <v>8.9999999999999993E-3</v>
      </c>
      <c r="T6265" s="7">
        <f>IF($I6265="","",$I6265*(1-$U6265))</f>
        <v>1E-3</v>
      </c>
      <c r="U6265" s="7">
        <f>IFERROR(INDEX(BASE_CCLASSTRIB!$E:$E, MATCH(TEXT($D6265,"000000"), BASE_CCLASSTRIB!$A:$A, 0))/100, 0)</f>
        <v>0</v>
      </c>
      <c r="V6265" s="21">
        <f>IFERROR(INDEX(BASE_CCLASSTRIB!$F:$F, MATCH(TEXT($D6265,"000000"), BASE_CCLASSTRIB!$A:$A, 0))/100, 0)</f>
        <v>0</v>
      </c>
    </row>
    <row r="6266" spans="2:22" ht="15.75" customHeight="1" thickTop="1" thickBot="1">
      <c r="B6266" s="8"/>
      <c r="C6266" s="8"/>
      <c r="E6266" s="8" t="str">
        <f>IF(D6266="","",LEFT(D6266,3))</f>
        <v/>
      </c>
      <c r="F6266" s="5" t="str">
        <f>IF(E6266="","",IFERROR(VLOOKUP(E6266,REGRAS_CST!$A$2:$B$200,2,FALSE),""))</f>
        <v/>
      </c>
      <c r="H6266" s="7">
        <v>8.9999999999999993E-3</v>
      </c>
      <c r="I6266" s="7">
        <v>1E-3</v>
      </c>
      <c r="K6266" s="5" t="str">
        <f>IF(E6266="","",IFERROR(VLOOKUP(E6266,REGRAS_CST!$A$2:$C$200,3,FALSE),""))</f>
        <v/>
      </c>
      <c r="L6266" s="10" t="str">
        <f>IF($G6266="", "", $G6266*(1-$V6266))</f>
        <v/>
      </c>
      <c r="M6266" s="30" t="str">
        <f t="shared" si="194"/>
        <v/>
      </c>
      <c r="N6266" s="30" t="str">
        <f t="shared" si="195"/>
        <v/>
      </c>
      <c r="O6266" s="5" t="str">
        <f>IF(D6266="","",
IF(AND(K6266&lt;&gt;"SIM",V6266&gt;0),"ERRO: % BC &gt; 0, mas NÃO permitida ❌",
IF(AND(K6266="SIM",V6266=0),"ATENÇÃO: BC permitida, mas % = 0 🔎",
"Base de cálculo aplicada corretamente ✅")))</f>
        <v/>
      </c>
      <c r="P6266" s="5" t="str">
        <f>IF(D6266="","",
IF(AND(Q6266&lt;&gt;"SIM",U6266&gt;0),"ERRO: % alíquota &gt; 0, mas NÃO permitida ❌",
IF(AND(Q6266="SIM",U6266=0),"ATENÇÃO: alíquota permitida, mas % = 0 🔎",
"Alíquota aplicada corretamente ✅")))</f>
        <v/>
      </c>
      <c r="Q6266" s="5" t="str">
        <f>IF(E6266="","",IFERROR(VLOOKUP(E6266,REGRAS_CST!$A$2:$D$200,4,FALSE),""))</f>
        <v/>
      </c>
      <c r="R6266" s="8"/>
      <c r="S6266" s="7">
        <f>IF($H6266="","",$H6266*(1-$U6266))</f>
        <v>8.9999999999999993E-3</v>
      </c>
      <c r="T6266" s="7">
        <f>IF($I6266="","",$I6266*(1-$U6266))</f>
        <v>1E-3</v>
      </c>
      <c r="U6266" s="7">
        <f>IFERROR(INDEX(BASE_CCLASSTRIB!$E:$E, MATCH(TEXT($D6266,"000000"), BASE_CCLASSTRIB!$A:$A, 0))/100, 0)</f>
        <v>0</v>
      </c>
      <c r="V6266" s="21">
        <f>IFERROR(INDEX(BASE_CCLASSTRIB!$F:$F, MATCH(TEXT($D6266,"000000"), BASE_CCLASSTRIB!$A:$A, 0))/100, 0)</f>
        <v>0</v>
      </c>
    </row>
    <row r="6267" spans="2:22" ht="15.75" customHeight="1" thickTop="1" thickBot="1">
      <c r="B6267" s="8"/>
      <c r="C6267" s="8"/>
      <c r="E6267" s="8" t="str">
        <f>IF(D6267="","",LEFT(D6267,3))</f>
        <v/>
      </c>
      <c r="F6267" s="5" t="str">
        <f>IF(E6267="","",IFERROR(VLOOKUP(E6267,REGRAS_CST!$A$2:$B$200,2,FALSE),""))</f>
        <v/>
      </c>
      <c r="H6267" s="7">
        <v>8.9999999999999993E-3</v>
      </c>
      <c r="I6267" s="7">
        <v>1E-3</v>
      </c>
      <c r="K6267" s="5" t="str">
        <f>IF(E6267="","",IFERROR(VLOOKUP(E6267,REGRAS_CST!$A$2:$C$200,3,FALSE),""))</f>
        <v/>
      </c>
      <c r="L6267" s="10" t="str">
        <f>IF($G6267="", "", $G6267*(1-$V6267))</f>
        <v/>
      </c>
      <c r="M6267" s="30" t="str">
        <f t="shared" si="194"/>
        <v/>
      </c>
      <c r="N6267" s="30" t="str">
        <f t="shared" si="195"/>
        <v/>
      </c>
      <c r="O6267" s="5" t="str">
        <f>IF(D6267="","",
IF(AND(K6267&lt;&gt;"SIM",V6267&gt;0),"ERRO: % BC &gt; 0, mas NÃO permitida ❌",
IF(AND(K6267="SIM",V6267=0),"ATENÇÃO: BC permitida, mas % = 0 🔎",
"Base de cálculo aplicada corretamente ✅")))</f>
        <v/>
      </c>
      <c r="P6267" s="5" t="str">
        <f>IF(D6267="","",
IF(AND(Q6267&lt;&gt;"SIM",U6267&gt;0),"ERRO: % alíquota &gt; 0, mas NÃO permitida ❌",
IF(AND(Q6267="SIM",U6267=0),"ATENÇÃO: alíquota permitida, mas % = 0 🔎",
"Alíquota aplicada corretamente ✅")))</f>
        <v/>
      </c>
      <c r="Q6267" s="5" t="str">
        <f>IF(E6267="","",IFERROR(VLOOKUP(E6267,REGRAS_CST!$A$2:$D$200,4,FALSE),""))</f>
        <v/>
      </c>
      <c r="R6267" s="8"/>
      <c r="S6267" s="7">
        <f>IF($H6267="","",$H6267*(1-$U6267))</f>
        <v>8.9999999999999993E-3</v>
      </c>
      <c r="T6267" s="7">
        <f>IF($I6267="","",$I6267*(1-$U6267))</f>
        <v>1E-3</v>
      </c>
      <c r="U6267" s="7">
        <f>IFERROR(INDEX(BASE_CCLASSTRIB!$E:$E, MATCH(TEXT($D6267,"000000"), BASE_CCLASSTRIB!$A:$A, 0))/100, 0)</f>
        <v>0</v>
      </c>
      <c r="V6267" s="21">
        <f>IFERROR(INDEX(BASE_CCLASSTRIB!$F:$F, MATCH(TEXT($D6267,"000000"), BASE_CCLASSTRIB!$A:$A, 0))/100, 0)</f>
        <v>0</v>
      </c>
    </row>
    <row r="6268" spans="2:22" ht="15.75" customHeight="1" thickTop="1" thickBot="1">
      <c r="B6268" s="8"/>
      <c r="C6268" s="8"/>
      <c r="E6268" s="8" t="str">
        <f>IF(D6268="","",LEFT(D6268,3))</f>
        <v/>
      </c>
      <c r="F6268" s="5" t="str">
        <f>IF(E6268="","",IFERROR(VLOOKUP(E6268,REGRAS_CST!$A$2:$B$200,2,FALSE),""))</f>
        <v/>
      </c>
      <c r="H6268" s="7">
        <v>8.9999999999999993E-3</v>
      </c>
      <c r="I6268" s="7">
        <v>1E-3</v>
      </c>
      <c r="K6268" s="5" t="str">
        <f>IF(E6268="","",IFERROR(VLOOKUP(E6268,REGRAS_CST!$A$2:$C$200,3,FALSE),""))</f>
        <v/>
      </c>
      <c r="L6268" s="10" t="str">
        <f>IF($G6268="", "", $G6268*(1-$V6268))</f>
        <v/>
      </c>
      <c r="M6268" s="30" t="str">
        <f t="shared" si="194"/>
        <v/>
      </c>
      <c r="N6268" s="30" t="str">
        <f t="shared" si="195"/>
        <v/>
      </c>
      <c r="O6268" s="5" t="str">
        <f>IF(D6268="","",
IF(AND(K6268&lt;&gt;"SIM",V6268&gt;0),"ERRO: % BC &gt; 0, mas NÃO permitida ❌",
IF(AND(K6268="SIM",V6268=0),"ATENÇÃO: BC permitida, mas % = 0 🔎",
"Base de cálculo aplicada corretamente ✅")))</f>
        <v/>
      </c>
      <c r="P6268" s="5" t="str">
        <f>IF(D6268="","",
IF(AND(Q6268&lt;&gt;"SIM",U6268&gt;0),"ERRO: % alíquota &gt; 0, mas NÃO permitida ❌",
IF(AND(Q6268="SIM",U6268=0),"ATENÇÃO: alíquota permitida, mas % = 0 🔎",
"Alíquota aplicada corretamente ✅")))</f>
        <v/>
      </c>
      <c r="Q6268" s="5" t="str">
        <f>IF(E6268="","",IFERROR(VLOOKUP(E6268,REGRAS_CST!$A$2:$D$200,4,FALSE),""))</f>
        <v/>
      </c>
      <c r="R6268" s="8"/>
      <c r="S6268" s="7">
        <f>IF($H6268="","",$H6268*(1-$U6268))</f>
        <v>8.9999999999999993E-3</v>
      </c>
      <c r="T6268" s="7">
        <f>IF($I6268="","",$I6268*(1-$U6268))</f>
        <v>1E-3</v>
      </c>
      <c r="U6268" s="7">
        <f>IFERROR(INDEX(BASE_CCLASSTRIB!$E:$E, MATCH(TEXT($D6268,"000000"), BASE_CCLASSTRIB!$A:$A, 0))/100, 0)</f>
        <v>0</v>
      </c>
      <c r="V6268" s="21">
        <f>IFERROR(INDEX(BASE_CCLASSTRIB!$F:$F, MATCH(TEXT($D6268,"000000"), BASE_CCLASSTRIB!$A:$A, 0))/100, 0)</f>
        <v>0</v>
      </c>
    </row>
    <row r="6269" spans="2:22" ht="15.75" customHeight="1" thickTop="1" thickBot="1">
      <c r="B6269" s="8"/>
      <c r="C6269" s="8"/>
      <c r="E6269" s="8" t="str">
        <f>IF(D6269="","",LEFT(D6269,3))</f>
        <v/>
      </c>
      <c r="F6269" s="5" t="str">
        <f>IF(E6269="","",IFERROR(VLOOKUP(E6269,REGRAS_CST!$A$2:$B$200,2,FALSE),""))</f>
        <v/>
      </c>
      <c r="H6269" s="7">
        <v>8.9999999999999993E-3</v>
      </c>
      <c r="I6269" s="7">
        <v>1E-3</v>
      </c>
      <c r="K6269" s="5" t="str">
        <f>IF(E6269="","",IFERROR(VLOOKUP(E6269,REGRAS_CST!$A$2:$C$200,3,FALSE),""))</f>
        <v/>
      </c>
      <c r="L6269" s="10" t="str">
        <f>IF($G6269="", "", $G6269*(1-$V6269))</f>
        <v/>
      </c>
      <c r="M6269" s="30" t="str">
        <f t="shared" si="194"/>
        <v/>
      </c>
      <c r="N6269" s="30" t="str">
        <f t="shared" si="195"/>
        <v/>
      </c>
      <c r="O6269" s="5" t="str">
        <f>IF(D6269="","",
IF(AND(K6269&lt;&gt;"SIM",V6269&gt;0),"ERRO: % BC &gt; 0, mas NÃO permitida ❌",
IF(AND(K6269="SIM",V6269=0),"ATENÇÃO: BC permitida, mas % = 0 🔎",
"Base de cálculo aplicada corretamente ✅")))</f>
        <v/>
      </c>
      <c r="P6269" s="5" t="str">
        <f>IF(D6269="","",
IF(AND(Q6269&lt;&gt;"SIM",U6269&gt;0),"ERRO: % alíquota &gt; 0, mas NÃO permitida ❌",
IF(AND(Q6269="SIM",U6269=0),"ATENÇÃO: alíquota permitida, mas % = 0 🔎",
"Alíquota aplicada corretamente ✅")))</f>
        <v/>
      </c>
      <c r="Q6269" s="5" t="str">
        <f>IF(E6269="","",IFERROR(VLOOKUP(E6269,REGRAS_CST!$A$2:$D$200,4,FALSE),""))</f>
        <v/>
      </c>
      <c r="R6269" s="8"/>
      <c r="S6269" s="7">
        <f>IF($H6269="","",$H6269*(1-$U6269))</f>
        <v>8.9999999999999993E-3</v>
      </c>
      <c r="T6269" s="7">
        <f>IF($I6269="","",$I6269*(1-$U6269))</f>
        <v>1E-3</v>
      </c>
      <c r="U6269" s="7">
        <f>IFERROR(INDEX(BASE_CCLASSTRIB!$E:$E, MATCH(TEXT($D6269,"000000"), BASE_CCLASSTRIB!$A:$A, 0))/100, 0)</f>
        <v>0</v>
      </c>
      <c r="V6269" s="21">
        <f>IFERROR(INDEX(BASE_CCLASSTRIB!$F:$F, MATCH(TEXT($D6269,"000000"), BASE_CCLASSTRIB!$A:$A, 0))/100, 0)</f>
        <v>0</v>
      </c>
    </row>
    <row r="6270" spans="2:22" ht="15.75" customHeight="1" thickTop="1" thickBot="1">
      <c r="B6270" s="8"/>
      <c r="C6270" s="8"/>
      <c r="E6270" s="8" t="str">
        <f>IF(D6270="","",LEFT(D6270,3))</f>
        <v/>
      </c>
      <c r="F6270" s="5" t="str">
        <f>IF(E6270="","",IFERROR(VLOOKUP(E6270,REGRAS_CST!$A$2:$B$200,2,FALSE),""))</f>
        <v/>
      </c>
      <c r="H6270" s="7">
        <v>8.9999999999999993E-3</v>
      </c>
      <c r="I6270" s="7">
        <v>1E-3</v>
      </c>
      <c r="K6270" s="5" t="str">
        <f>IF(E6270="","",IFERROR(VLOOKUP(E6270,REGRAS_CST!$A$2:$C$200,3,FALSE),""))</f>
        <v/>
      </c>
      <c r="L6270" s="10" t="str">
        <f>IF($G6270="", "", $G6270*(1-$V6270))</f>
        <v/>
      </c>
      <c r="M6270" s="30" t="str">
        <f t="shared" si="194"/>
        <v/>
      </c>
      <c r="N6270" s="30" t="str">
        <f t="shared" si="195"/>
        <v/>
      </c>
      <c r="O6270" s="5" t="str">
        <f>IF(D6270="","",
IF(AND(K6270&lt;&gt;"SIM",V6270&gt;0),"ERRO: % BC &gt; 0, mas NÃO permitida ❌",
IF(AND(K6270="SIM",V6270=0),"ATENÇÃO: BC permitida, mas % = 0 🔎",
"Base de cálculo aplicada corretamente ✅")))</f>
        <v/>
      </c>
      <c r="P6270" s="5" t="str">
        <f>IF(D6270="","",
IF(AND(Q6270&lt;&gt;"SIM",U6270&gt;0),"ERRO: % alíquota &gt; 0, mas NÃO permitida ❌",
IF(AND(Q6270="SIM",U6270=0),"ATENÇÃO: alíquota permitida, mas % = 0 🔎",
"Alíquota aplicada corretamente ✅")))</f>
        <v/>
      </c>
      <c r="Q6270" s="5" t="str">
        <f>IF(E6270="","",IFERROR(VLOOKUP(E6270,REGRAS_CST!$A$2:$D$200,4,FALSE),""))</f>
        <v/>
      </c>
      <c r="R6270" s="8"/>
      <c r="S6270" s="7">
        <f>IF($H6270="","",$H6270*(1-$U6270))</f>
        <v>8.9999999999999993E-3</v>
      </c>
      <c r="T6270" s="7">
        <f>IF($I6270="","",$I6270*(1-$U6270))</f>
        <v>1E-3</v>
      </c>
      <c r="U6270" s="7">
        <f>IFERROR(INDEX(BASE_CCLASSTRIB!$E:$E, MATCH(TEXT($D6270,"000000"), BASE_CCLASSTRIB!$A:$A, 0))/100, 0)</f>
        <v>0</v>
      </c>
      <c r="V6270" s="21">
        <f>IFERROR(INDEX(BASE_CCLASSTRIB!$F:$F, MATCH(TEXT($D6270,"000000"), BASE_CCLASSTRIB!$A:$A, 0))/100, 0)</f>
        <v>0</v>
      </c>
    </row>
    <row r="6271" spans="2:22" ht="15.75" customHeight="1" thickTop="1" thickBot="1">
      <c r="B6271" s="8"/>
      <c r="C6271" s="8"/>
      <c r="E6271" s="8" t="str">
        <f>IF(D6271="","",LEFT(D6271,3))</f>
        <v/>
      </c>
      <c r="F6271" s="5" t="str">
        <f>IF(E6271="","",IFERROR(VLOOKUP(E6271,REGRAS_CST!$A$2:$B$200,2,FALSE),""))</f>
        <v/>
      </c>
      <c r="H6271" s="7">
        <v>8.9999999999999993E-3</v>
      </c>
      <c r="I6271" s="7">
        <v>1E-3</v>
      </c>
      <c r="K6271" s="5" t="str">
        <f>IF(E6271="","",IFERROR(VLOOKUP(E6271,REGRAS_CST!$A$2:$C$200,3,FALSE),""))</f>
        <v/>
      </c>
      <c r="L6271" s="10" t="str">
        <f>IF($G6271="", "", $G6271*(1-$V6271))</f>
        <v/>
      </c>
      <c r="M6271" s="30" t="str">
        <f t="shared" si="194"/>
        <v/>
      </c>
      <c r="N6271" s="30" t="str">
        <f t="shared" si="195"/>
        <v/>
      </c>
      <c r="O6271" s="5" t="str">
        <f>IF(D6271="","",
IF(AND(K6271&lt;&gt;"SIM",V6271&gt;0),"ERRO: % BC &gt; 0, mas NÃO permitida ❌",
IF(AND(K6271="SIM",V6271=0),"ATENÇÃO: BC permitida, mas % = 0 🔎",
"Base de cálculo aplicada corretamente ✅")))</f>
        <v/>
      </c>
      <c r="P6271" s="5" t="str">
        <f>IF(D6271="","",
IF(AND(Q6271&lt;&gt;"SIM",U6271&gt;0),"ERRO: % alíquota &gt; 0, mas NÃO permitida ❌",
IF(AND(Q6271="SIM",U6271=0),"ATENÇÃO: alíquota permitida, mas % = 0 🔎",
"Alíquota aplicada corretamente ✅")))</f>
        <v/>
      </c>
      <c r="Q6271" s="5" t="str">
        <f>IF(E6271="","",IFERROR(VLOOKUP(E6271,REGRAS_CST!$A$2:$D$200,4,FALSE),""))</f>
        <v/>
      </c>
      <c r="R6271" s="8"/>
      <c r="S6271" s="7">
        <f>IF($H6271="","",$H6271*(1-$U6271))</f>
        <v>8.9999999999999993E-3</v>
      </c>
      <c r="T6271" s="7">
        <f>IF($I6271="","",$I6271*(1-$U6271))</f>
        <v>1E-3</v>
      </c>
      <c r="U6271" s="7">
        <f>IFERROR(INDEX(BASE_CCLASSTRIB!$E:$E, MATCH(TEXT($D6271,"000000"), BASE_CCLASSTRIB!$A:$A, 0))/100, 0)</f>
        <v>0</v>
      </c>
      <c r="V6271" s="21">
        <f>IFERROR(INDEX(BASE_CCLASSTRIB!$F:$F, MATCH(TEXT($D6271,"000000"), BASE_CCLASSTRIB!$A:$A, 0))/100, 0)</f>
        <v>0</v>
      </c>
    </row>
    <row r="6272" spans="2:22" ht="15.75" customHeight="1" thickTop="1" thickBot="1">
      <c r="B6272" s="8"/>
      <c r="C6272" s="8"/>
      <c r="E6272" s="8" t="str">
        <f>IF(D6272="","",LEFT(D6272,3))</f>
        <v/>
      </c>
      <c r="F6272" s="5" t="str">
        <f>IF(E6272="","",IFERROR(VLOOKUP(E6272,REGRAS_CST!$A$2:$B$200,2,FALSE),""))</f>
        <v/>
      </c>
      <c r="H6272" s="7">
        <v>8.9999999999999993E-3</v>
      </c>
      <c r="I6272" s="7">
        <v>1E-3</v>
      </c>
      <c r="K6272" s="5" t="str">
        <f>IF(E6272="","",IFERROR(VLOOKUP(E6272,REGRAS_CST!$A$2:$C$200,3,FALSE),""))</f>
        <v/>
      </c>
      <c r="L6272" s="10" t="str">
        <f>IF($G6272="", "", $G6272*(1-$V6272))</f>
        <v/>
      </c>
      <c r="M6272" s="30" t="str">
        <f t="shared" si="194"/>
        <v/>
      </c>
      <c r="N6272" s="30" t="str">
        <f t="shared" si="195"/>
        <v/>
      </c>
      <c r="O6272" s="5" t="str">
        <f>IF(D6272="","",
IF(AND(K6272&lt;&gt;"SIM",V6272&gt;0),"ERRO: % BC &gt; 0, mas NÃO permitida ❌",
IF(AND(K6272="SIM",V6272=0),"ATENÇÃO: BC permitida, mas % = 0 🔎",
"Base de cálculo aplicada corretamente ✅")))</f>
        <v/>
      </c>
      <c r="P6272" s="5" t="str">
        <f>IF(D6272="","",
IF(AND(Q6272&lt;&gt;"SIM",U6272&gt;0),"ERRO: % alíquota &gt; 0, mas NÃO permitida ❌",
IF(AND(Q6272="SIM",U6272=0),"ATENÇÃO: alíquota permitida, mas % = 0 🔎",
"Alíquota aplicada corretamente ✅")))</f>
        <v/>
      </c>
      <c r="Q6272" s="5" t="str">
        <f>IF(E6272="","",IFERROR(VLOOKUP(E6272,REGRAS_CST!$A$2:$D$200,4,FALSE),""))</f>
        <v/>
      </c>
      <c r="R6272" s="8"/>
      <c r="S6272" s="7">
        <f>IF($H6272="","",$H6272*(1-$U6272))</f>
        <v>8.9999999999999993E-3</v>
      </c>
      <c r="T6272" s="7">
        <f>IF($I6272="","",$I6272*(1-$U6272))</f>
        <v>1E-3</v>
      </c>
      <c r="U6272" s="7">
        <f>IFERROR(INDEX(BASE_CCLASSTRIB!$E:$E, MATCH(TEXT($D6272,"000000"), BASE_CCLASSTRIB!$A:$A, 0))/100, 0)</f>
        <v>0</v>
      </c>
      <c r="V6272" s="21">
        <f>IFERROR(INDEX(BASE_CCLASSTRIB!$F:$F, MATCH(TEXT($D6272,"000000"), BASE_CCLASSTRIB!$A:$A, 0))/100, 0)</f>
        <v>0</v>
      </c>
    </row>
    <row r="6273" spans="2:22" ht="15.75" customHeight="1" thickTop="1" thickBot="1">
      <c r="B6273" s="8"/>
      <c r="C6273" s="8"/>
      <c r="E6273" s="8" t="str">
        <f>IF(D6273="","",LEFT(D6273,3))</f>
        <v/>
      </c>
      <c r="F6273" s="5" t="str">
        <f>IF(E6273="","",IFERROR(VLOOKUP(E6273,REGRAS_CST!$A$2:$B$200,2,FALSE),""))</f>
        <v/>
      </c>
      <c r="H6273" s="7">
        <v>8.9999999999999993E-3</v>
      </c>
      <c r="I6273" s="7">
        <v>1E-3</v>
      </c>
      <c r="K6273" s="5" t="str">
        <f>IF(E6273="","",IFERROR(VLOOKUP(E6273,REGRAS_CST!$A$2:$C$200,3,FALSE),""))</f>
        <v/>
      </c>
      <c r="L6273" s="10" t="str">
        <f>IF($G6273="", "", $G6273*(1-$V6273))</f>
        <v/>
      </c>
      <c r="M6273" s="30" t="str">
        <f t="shared" si="194"/>
        <v/>
      </c>
      <c r="N6273" s="30" t="str">
        <f t="shared" si="195"/>
        <v/>
      </c>
      <c r="O6273" s="5" t="str">
        <f>IF(D6273="","",
IF(AND(K6273&lt;&gt;"SIM",V6273&gt;0),"ERRO: % BC &gt; 0, mas NÃO permitida ❌",
IF(AND(K6273="SIM",V6273=0),"ATENÇÃO: BC permitida, mas % = 0 🔎",
"Base de cálculo aplicada corretamente ✅")))</f>
        <v/>
      </c>
      <c r="P6273" s="5" t="str">
        <f>IF(D6273="","",
IF(AND(Q6273&lt;&gt;"SIM",U6273&gt;0),"ERRO: % alíquota &gt; 0, mas NÃO permitida ❌",
IF(AND(Q6273="SIM",U6273=0),"ATENÇÃO: alíquota permitida, mas % = 0 🔎",
"Alíquota aplicada corretamente ✅")))</f>
        <v/>
      </c>
      <c r="Q6273" s="5" t="str">
        <f>IF(E6273="","",IFERROR(VLOOKUP(E6273,REGRAS_CST!$A$2:$D$200,4,FALSE),""))</f>
        <v/>
      </c>
      <c r="R6273" s="8"/>
      <c r="S6273" s="7">
        <f>IF($H6273="","",$H6273*(1-$U6273))</f>
        <v>8.9999999999999993E-3</v>
      </c>
      <c r="T6273" s="7">
        <f>IF($I6273="","",$I6273*(1-$U6273))</f>
        <v>1E-3</v>
      </c>
      <c r="U6273" s="7">
        <f>IFERROR(INDEX(BASE_CCLASSTRIB!$E:$E, MATCH(TEXT($D6273,"000000"), BASE_CCLASSTRIB!$A:$A, 0))/100, 0)</f>
        <v>0</v>
      </c>
      <c r="V6273" s="21">
        <f>IFERROR(INDEX(BASE_CCLASSTRIB!$F:$F, MATCH(TEXT($D6273,"000000"), BASE_CCLASSTRIB!$A:$A, 0))/100, 0)</f>
        <v>0</v>
      </c>
    </row>
    <row r="6274" spans="2:22" ht="15.75" customHeight="1" thickTop="1" thickBot="1">
      <c r="B6274" s="8"/>
      <c r="C6274" s="8"/>
      <c r="E6274" s="8" t="str">
        <f>IF(D6274="","",LEFT(D6274,3))</f>
        <v/>
      </c>
      <c r="F6274" s="5" t="str">
        <f>IF(E6274="","",IFERROR(VLOOKUP(E6274,REGRAS_CST!$A$2:$B$200,2,FALSE),""))</f>
        <v/>
      </c>
      <c r="H6274" s="7">
        <v>8.9999999999999993E-3</v>
      </c>
      <c r="I6274" s="7">
        <v>1E-3</v>
      </c>
      <c r="K6274" s="5" t="str">
        <f>IF(E6274="","",IFERROR(VLOOKUP(E6274,REGRAS_CST!$A$2:$C$200,3,FALSE),""))</f>
        <v/>
      </c>
      <c r="L6274" s="10" t="str">
        <f>IF($G6274="", "", $G6274*(1-$V6274))</f>
        <v/>
      </c>
      <c r="M6274" s="30" t="str">
        <f t="shared" si="194"/>
        <v/>
      </c>
      <c r="N6274" s="30" t="str">
        <f t="shared" si="195"/>
        <v/>
      </c>
      <c r="O6274" s="5" t="str">
        <f>IF(D6274="","",
IF(AND(K6274&lt;&gt;"SIM",V6274&gt;0),"ERRO: % BC &gt; 0, mas NÃO permitida ❌",
IF(AND(K6274="SIM",V6274=0),"ATENÇÃO: BC permitida, mas % = 0 🔎",
"Base de cálculo aplicada corretamente ✅")))</f>
        <v/>
      </c>
      <c r="P6274" s="5" t="str">
        <f>IF(D6274="","",
IF(AND(Q6274&lt;&gt;"SIM",U6274&gt;0),"ERRO: % alíquota &gt; 0, mas NÃO permitida ❌",
IF(AND(Q6274="SIM",U6274=0),"ATENÇÃO: alíquota permitida, mas % = 0 🔎",
"Alíquota aplicada corretamente ✅")))</f>
        <v/>
      </c>
      <c r="Q6274" s="5" t="str">
        <f>IF(E6274="","",IFERROR(VLOOKUP(E6274,REGRAS_CST!$A$2:$D$200,4,FALSE),""))</f>
        <v/>
      </c>
      <c r="R6274" s="8"/>
      <c r="S6274" s="7">
        <f>IF($H6274="","",$H6274*(1-$U6274))</f>
        <v>8.9999999999999993E-3</v>
      </c>
      <c r="T6274" s="7">
        <f>IF($I6274="","",$I6274*(1-$U6274))</f>
        <v>1E-3</v>
      </c>
      <c r="U6274" s="7">
        <f>IFERROR(INDEX(BASE_CCLASSTRIB!$E:$E, MATCH(TEXT($D6274,"000000"), BASE_CCLASSTRIB!$A:$A, 0))/100, 0)</f>
        <v>0</v>
      </c>
      <c r="V6274" s="21">
        <f>IFERROR(INDEX(BASE_CCLASSTRIB!$F:$F, MATCH(TEXT($D6274,"000000"), BASE_CCLASSTRIB!$A:$A, 0))/100, 0)</f>
        <v>0</v>
      </c>
    </row>
    <row r="6275" spans="2:22" ht="15.75" customHeight="1" thickTop="1" thickBot="1">
      <c r="B6275" s="8"/>
      <c r="C6275" s="8"/>
      <c r="E6275" s="8" t="str">
        <f>IF(D6275="","",LEFT(D6275,3))</f>
        <v/>
      </c>
      <c r="F6275" s="5" t="str">
        <f>IF(E6275="","",IFERROR(VLOOKUP(E6275,REGRAS_CST!$A$2:$B$200,2,FALSE),""))</f>
        <v/>
      </c>
      <c r="H6275" s="7">
        <v>8.9999999999999993E-3</v>
      </c>
      <c r="I6275" s="7">
        <v>1E-3</v>
      </c>
      <c r="K6275" s="5" t="str">
        <f>IF(E6275="","",IFERROR(VLOOKUP(E6275,REGRAS_CST!$A$2:$C$200,3,FALSE),""))</f>
        <v/>
      </c>
      <c r="L6275" s="10" t="str">
        <f>IF($G6275="", "", $G6275*(1-$V6275))</f>
        <v/>
      </c>
      <c r="M6275" s="30" t="str">
        <f t="shared" si="194"/>
        <v/>
      </c>
      <c r="N6275" s="30" t="str">
        <f t="shared" si="195"/>
        <v/>
      </c>
      <c r="O6275" s="5" t="str">
        <f>IF(D6275="","",
IF(AND(K6275&lt;&gt;"SIM",V6275&gt;0),"ERRO: % BC &gt; 0, mas NÃO permitida ❌",
IF(AND(K6275="SIM",V6275=0),"ATENÇÃO: BC permitida, mas % = 0 🔎",
"Base de cálculo aplicada corretamente ✅")))</f>
        <v/>
      </c>
      <c r="P6275" s="5" t="str">
        <f>IF(D6275="","",
IF(AND(Q6275&lt;&gt;"SIM",U6275&gt;0),"ERRO: % alíquota &gt; 0, mas NÃO permitida ❌",
IF(AND(Q6275="SIM",U6275=0),"ATENÇÃO: alíquota permitida, mas % = 0 🔎",
"Alíquota aplicada corretamente ✅")))</f>
        <v/>
      </c>
      <c r="Q6275" s="5" t="str">
        <f>IF(E6275="","",IFERROR(VLOOKUP(E6275,REGRAS_CST!$A$2:$D$200,4,FALSE),""))</f>
        <v/>
      </c>
      <c r="R6275" s="8"/>
      <c r="S6275" s="7">
        <f>IF($H6275="","",$H6275*(1-$U6275))</f>
        <v>8.9999999999999993E-3</v>
      </c>
      <c r="T6275" s="7">
        <f>IF($I6275="","",$I6275*(1-$U6275))</f>
        <v>1E-3</v>
      </c>
      <c r="U6275" s="7">
        <f>IFERROR(INDEX(BASE_CCLASSTRIB!$E:$E, MATCH(TEXT($D6275,"000000"), BASE_CCLASSTRIB!$A:$A, 0))/100, 0)</f>
        <v>0</v>
      </c>
      <c r="V6275" s="21">
        <f>IFERROR(INDEX(BASE_CCLASSTRIB!$F:$F, MATCH(TEXT($D6275,"000000"), BASE_CCLASSTRIB!$A:$A, 0))/100, 0)</f>
        <v>0</v>
      </c>
    </row>
    <row r="6276" spans="2:22" ht="15.75" customHeight="1" thickTop="1" thickBot="1">
      <c r="B6276" s="8"/>
      <c r="C6276" s="8"/>
      <c r="E6276" s="8" t="str">
        <f>IF(D6276="","",LEFT(D6276,3))</f>
        <v/>
      </c>
      <c r="F6276" s="5" t="str">
        <f>IF(E6276="","",IFERROR(VLOOKUP(E6276,REGRAS_CST!$A$2:$B$200,2,FALSE),""))</f>
        <v/>
      </c>
      <c r="H6276" s="7">
        <v>8.9999999999999993E-3</v>
      </c>
      <c r="I6276" s="7">
        <v>1E-3</v>
      </c>
      <c r="K6276" s="5" t="str">
        <f>IF(E6276="","",IFERROR(VLOOKUP(E6276,REGRAS_CST!$A$2:$C$200,3,FALSE),""))</f>
        <v/>
      </c>
      <c r="L6276" s="10" t="str">
        <f>IF($G6276="", "", $G6276*(1-$V6276))</f>
        <v/>
      </c>
      <c r="M6276" s="30" t="str">
        <f t="shared" si="194"/>
        <v/>
      </c>
      <c r="N6276" s="30" t="str">
        <f t="shared" si="195"/>
        <v/>
      </c>
      <c r="O6276" s="5" t="str">
        <f>IF(D6276="","",
IF(AND(K6276&lt;&gt;"SIM",V6276&gt;0),"ERRO: % BC &gt; 0, mas NÃO permitida ❌",
IF(AND(K6276="SIM",V6276=0),"ATENÇÃO: BC permitida, mas % = 0 🔎",
"Base de cálculo aplicada corretamente ✅")))</f>
        <v/>
      </c>
      <c r="P6276" s="5" t="str">
        <f>IF(D6276="","",
IF(AND(Q6276&lt;&gt;"SIM",U6276&gt;0),"ERRO: % alíquota &gt; 0, mas NÃO permitida ❌",
IF(AND(Q6276="SIM",U6276=0),"ATENÇÃO: alíquota permitida, mas % = 0 🔎",
"Alíquota aplicada corretamente ✅")))</f>
        <v/>
      </c>
      <c r="Q6276" s="5" t="str">
        <f>IF(E6276="","",IFERROR(VLOOKUP(E6276,REGRAS_CST!$A$2:$D$200,4,FALSE),""))</f>
        <v/>
      </c>
      <c r="R6276" s="8"/>
      <c r="S6276" s="7">
        <f>IF($H6276="","",$H6276*(1-$U6276))</f>
        <v>8.9999999999999993E-3</v>
      </c>
      <c r="T6276" s="7">
        <f>IF($I6276="","",$I6276*(1-$U6276))</f>
        <v>1E-3</v>
      </c>
      <c r="U6276" s="7">
        <f>IFERROR(INDEX(BASE_CCLASSTRIB!$E:$E, MATCH(TEXT($D6276,"000000"), BASE_CCLASSTRIB!$A:$A, 0))/100, 0)</f>
        <v>0</v>
      </c>
      <c r="V6276" s="21">
        <f>IFERROR(INDEX(BASE_CCLASSTRIB!$F:$F, MATCH(TEXT($D6276,"000000"), BASE_CCLASSTRIB!$A:$A, 0))/100, 0)</f>
        <v>0</v>
      </c>
    </row>
    <row r="6277" spans="2:22" ht="15.75" customHeight="1" thickTop="1" thickBot="1">
      <c r="B6277" s="8"/>
      <c r="C6277" s="8"/>
      <c r="E6277" s="8" t="str">
        <f>IF(D6277="","",LEFT(D6277,3))</f>
        <v/>
      </c>
      <c r="F6277" s="5" t="str">
        <f>IF(E6277="","",IFERROR(VLOOKUP(E6277,REGRAS_CST!$A$2:$B$200,2,FALSE),""))</f>
        <v/>
      </c>
      <c r="H6277" s="7">
        <v>8.9999999999999993E-3</v>
      </c>
      <c r="I6277" s="7">
        <v>1E-3</v>
      </c>
      <c r="K6277" s="5" t="str">
        <f>IF(E6277="","",IFERROR(VLOOKUP(E6277,REGRAS_CST!$A$2:$C$200,3,FALSE),""))</f>
        <v/>
      </c>
      <c r="L6277" s="10" t="str">
        <f>IF($G6277="", "", $G6277*(1-$V6277))</f>
        <v/>
      </c>
      <c r="M6277" s="30" t="str">
        <f t="shared" ref="M6277:M6340" si="196">IF(OR($L6277="",$S6277=""),"",TRUNC(VALUE($L6277)*VALUE($S6277),2))</f>
        <v/>
      </c>
      <c r="N6277" s="30" t="str">
        <f t="shared" ref="N6277:N6340" si="197">IF(OR($L6277="",$T6277=""),"",TRUNC(VALUE($L6277)*VALUE($T6277),2))</f>
        <v/>
      </c>
      <c r="O6277" s="5" t="str">
        <f>IF(D6277="","",
IF(AND(K6277&lt;&gt;"SIM",V6277&gt;0),"ERRO: % BC &gt; 0, mas NÃO permitida ❌",
IF(AND(K6277="SIM",V6277=0),"ATENÇÃO: BC permitida, mas % = 0 🔎",
"Base de cálculo aplicada corretamente ✅")))</f>
        <v/>
      </c>
      <c r="P6277" s="5" t="str">
        <f>IF(D6277="","",
IF(AND(Q6277&lt;&gt;"SIM",U6277&gt;0),"ERRO: % alíquota &gt; 0, mas NÃO permitida ❌",
IF(AND(Q6277="SIM",U6277=0),"ATENÇÃO: alíquota permitida, mas % = 0 🔎",
"Alíquota aplicada corretamente ✅")))</f>
        <v/>
      </c>
      <c r="Q6277" s="5" t="str">
        <f>IF(E6277="","",IFERROR(VLOOKUP(E6277,REGRAS_CST!$A$2:$D$200,4,FALSE),""))</f>
        <v/>
      </c>
      <c r="R6277" s="8"/>
      <c r="S6277" s="7">
        <f>IF($H6277="","",$H6277*(1-$U6277))</f>
        <v>8.9999999999999993E-3</v>
      </c>
      <c r="T6277" s="7">
        <f>IF($I6277="","",$I6277*(1-$U6277))</f>
        <v>1E-3</v>
      </c>
      <c r="U6277" s="7">
        <f>IFERROR(INDEX(BASE_CCLASSTRIB!$E:$E, MATCH(TEXT($D6277,"000000"), BASE_CCLASSTRIB!$A:$A, 0))/100, 0)</f>
        <v>0</v>
      </c>
      <c r="V6277" s="21">
        <f>IFERROR(INDEX(BASE_CCLASSTRIB!$F:$F, MATCH(TEXT($D6277,"000000"), BASE_CCLASSTRIB!$A:$A, 0))/100, 0)</f>
        <v>0</v>
      </c>
    </row>
    <row r="6278" spans="2:22" ht="15.75" customHeight="1" thickTop="1" thickBot="1">
      <c r="B6278" s="8"/>
      <c r="C6278" s="8"/>
      <c r="E6278" s="8" t="str">
        <f>IF(D6278="","",LEFT(D6278,3))</f>
        <v/>
      </c>
      <c r="F6278" s="5" t="str">
        <f>IF(E6278="","",IFERROR(VLOOKUP(E6278,REGRAS_CST!$A$2:$B$200,2,FALSE),""))</f>
        <v/>
      </c>
      <c r="H6278" s="7">
        <v>8.9999999999999993E-3</v>
      </c>
      <c r="I6278" s="7">
        <v>1E-3</v>
      </c>
      <c r="K6278" s="5" t="str">
        <f>IF(E6278="","",IFERROR(VLOOKUP(E6278,REGRAS_CST!$A$2:$C$200,3,FALSE),""))</f>
        <v/>
      </c>
      <c r="L6278" s="10" t="str">
        <f>IF($G6278="", "", $G6278*(1-$V6278))</f>
        <v/>
      </c>
      <c r="M6278" s="30" t="str">
        <f t="shared" si="196"/>
        <v/>
      </c>
      <c r="N6278" s="30" t="str">
        <f t="shared" si="197"/>
        <v/>
      </c>
      <c r="O6278" s="5" t="str">
        <f>IF(D6278="","",
IF(AND(K6278&lt;&gt;"SIM",V6278&gt;0),"ERRO: % BC &gt; 0, mas NÃO permitida ❌",
IF(AND(K6278="SIM",V6278=0),"ATENÇÃO: BC permitida, mas % = 0 🔎",
"Base de cálculo aplicada corretamente ✅")))</f>
        <v/>
      </c>
      <c r="P6278" s="5" t="str">
        <f>IF(D6278="","",
IF(AND(Q6278&lt;&gt;"SIM",U6278&gt;0),"ERRO: % alíquota &gt; 0, mas NÃO permitida ❌",
IF(AND(Q6278="SIM",U6278=0),"ATENÇÃO: alíquota permitida, mas % = 0 🔎",
"Alíquota aplicada corretamente ✅")))</f>
        <v/>
      </c>
      <c r="Q6278" s="5" t="str">
        <f>IF(E6278="","",IFERROR(VLOOKUP(E6278,REGRAS_CST!$A$2:$D$200,4,FALSE),""))</f>
        <v/>
      </c>
      <c r="R6278" s="8"/>
      <c r="S6278" s="7">
        <f>IF($H6278="","",$H6278*(1-$U6278))</f>
        <v>8.9999999999999993E-3</v>
      </c>
      <c r="T6278" s="7">
        <f>IF($I6278="","",$I6278*(1-$U6278))</f>
        <v>1E-3</v>
      </c>
      <c r="U6278" s="7">
        <f>IFERROR(INDEX(BASE_CCLASSTRIB!$E:$E, MATCH(TEXT($D6278,"000000"), BASE_CCLASSTRIB!$A:$A, 0))/100, 0)</f>
        <v>0</v>
      </c>
      <c r="V6278" s="21">
        <f>IFERROR(INDEX(BASE_CCLASSTRIB!$F:$F, MATCH(TEXT($D6278,"000000"), BASE_CCLASSTRIB!$A:$A, 0))/100, 0)</f>
        <v>0</v>
      </c>
    </row>
    <row r="6279" spans="2:22" ht="15.75" customHeight="1" thickTop="1" thickBot="1">
      <c r="B6279" s="8"/>
      <c r="C6279" s="8"/>
      <c r="E6279" s="8" t="str">
        <f>IF(D6279="","",LEFT(D6279,3))</f>
        <v/>
      </c>
      <c r="F6279" s="5" t="str">
        <f>IF(E6279="","",IFERROR(VLOOKUP(E6279,REGRAS_CST!$A$2:$B$200,2,FALSE),""))</f>
        <v/>
      </c>
      <c r="H6279" s="7">
        <v>8.9999999999999993E-3</v>
      </c>
      <c r="I6279" s="7">
        <v>1E-3</v>
      </c>
      <c r="K6279" s="5" t="str">
        <f>IF(E6279="","",IFERROR(VLOOKUP(E6279,REGRAS_CST!$A$2:$C$200,3,FALSE),""))</f>
        <v/>
      </c>
      <c r="L6279" s="10" t="str">
        <f>IF($G6279="", "", $G6279*(1-$V6279))</f>
        <v/>
      </c>
      <c r="M6279" s="30" t="str">
        <f t="shared" si="196"/>
        <v/>
      </c>
      <c r="N6279" s="30" t="str">
        <f t="shared" si="197"/>
        <v/>
      </c>
      <c r="O6279" s="5" t="str">
        <f>IF(D6279="","",
IF(AND(K6279&lt;&gt;"SIM",V6279&gt;0),"ERRO: % BC &gt; 0, mas NÃO permitida ❌",
IF(AND(K6279="SIM",V6279=0),"ATENÇÃO: BC permitida, mas % = 0 🔎",
"Base de cálculo aplicada corretamente ✅")))</f>
        <v/>
      </c>
      <c r="P6279" s="5" t="str">
        <f>IF(D6279="","",
IF(AND(Q6279&lt;&gt;"SIM",U6279&gt;0),"ERRO: % alíquota &gt; 0, mas NÃO permitida ❌",
IF(AND(Q6279="SIM",U6279=0),"ATENÇÃO: alíquota permitida, mas % = 0 🔎",
"Alíquota aplicada corretamente ✅")))</f>
        <v/>
      </c>
      <c r="Q6279" s="5" t="str">
        <f>IF(E6279="","",IFERROR(VLOOKUP(E6279,REGRAS_CST!$A$2:$D$200,4,FALSE),""))</f>
        <v/>
      </c>
      <c r="R6279" s="8"/>
      <c r="S6279" s="7">
        <f>IF($H6279="","",$H6279*(1-$U6279))</f>
        <v>8.9999999999999993E-3</v>
      </c>
      <c r="T6279" s="7">
        <f>IF($I6279="","",$I6279*(1-$U6279))</f>
        <v>1E-3</v>
      </c>
      <c r="U6279" s="7">
        <f>IFERROR(INDEX(BASE_CCLASSTRIB!$E:$E, MATCH(TEXT($D6279,"000000"), BASE_CCLASSTRIB!$A:$A, 0))/100, 0)</f>
        <v>0</v>
      </c>
      <c r="V6279" s="21">
        <f>IFERROR(INDEX(BASE_CCLASSTRIB!$F:$F, MATCH(TEXT($D6279,"000000"), BASE_CCLASSTRIB!$A:$A, 0))/100, 0)</f>
        <v>0</v>
      </c>
    </row>
    <row r="6280" spans="2:22" ht="15.75" customHeight="1" thickTop="1" thickBot="1">
      <c r="B6280" s="8"/>
      <c r="C6280" s="8"/>
      <c r="E6280" s="8" t="str">
        <f>IF(D6280="","",LEFT(D6280,3))</f>
        <v/>
      </c>
      <c r="F6280" s="5" t="str">
        <f>IF(E6280="","",IFERROR(VLOOKUP(E6280,REGRAS_CST!$A$2:$B$200,2,FALSE),""))</f>
        <v/>
      </c>
      <c r="H6280" s="7">
        <v>8.9999999999999993E-3</v>
      </c>
      <c r="I6280" s="7">
        <v>1E-3</v>
      </c>
      <c r="K6280" s="5" t="str">
        <f>IF(E6280="","",IFERROR(VLOOKUP(E6280,REGRAS_CST!$A$2:$C$200,3,FALSE),""))</f>
        <v/>
      </c>
      <c r="L6280" s="10" t="str">
        <f>IF($G6280="", "", $G6280*(1-$V6280))</f>
        <v/>
      </c>
      <c r="M6280" s="30" t="str">
        <f t="shared" si="196"/>
        <v/>
      </c>
      <c r="N6280" s="30" t="str">
        <f t="shared" si="197"/>
        <v/>
      </c>
      <c r="O6280" s="5" t="str">
        <f>IF(D6280="","",
IF(AND(K6280&lt;&gt;"SIM",V6280&gt;0),"ERRO: % BC &gt; 0, mas NÃO permitida ❌",
IF(AND(K6280="SIM",V6280=0),"ATENÇÃO: BC permitida, mas % = 0 🔎",
"Base de cálculo aplicada corretamente ✅")))</f>
        <v/>
      </c>
      <c r="P6280" s="5" t="str">
        <f>IF(D6280="","",
IF(AND(Q6280&lt;&gt;"SIM",U6280&gt;0),"ERRO: % alíquota &gt; 0, mas NÃO permitida ❌",
IF(AND(Q6280="SIM",U6280=0),"ATENÇÃO: alíquota permitida, mas % = 0 🔎",
"Alíquota aplicada corretamente ✅")))</f>
        <v/>
      </c>
      <c r="Q6280" s="5" t="str">
        <f>IF(E6280="","",IFERROR(VLOOKUP(E6280,REGRAS_CST!$A$2:$D$200,4,FALSE),""))</f>
        <v/>
      </c>
      <c r="R6280" s="8"/>
      <c r="S6280" s="7">
        <f>IF($H6280="","",$H6280*(1-$U6280))</f>
        <v>8.9999999999999993E-3</v>
      </c>
      <c r="T6280" s="7">
        <f>IF($I6280="","",$I6280*(1-$U6280))</f>
        <v>1E-3</v>
      </c>
      <c r="U6280" s="7">
        <f>IFERROR(INDEX(BASE_CCLASSTRIB!$E:$E, MATCH(TEXT($D6280,"000000"), BASE_CCLASSTRIB!$A:$A, 0))/100, 0)</f>
        <v>0</v>
      </c>
      <c r="V6280" s="21">
        <f>IFERROR(INDEX(BASE_CCLASSTRIB!$F:$F, MATCH(TEXT($D6280,"000000"), BASE_CCLASSTRIB!$A:$A, 0))/100, 0)</f>
        <v>0</v>
      </c>
    </row>
    <row r="6281" spans="2:22" ht="15.75" customHeight="1" thickTop="1" thickBot="1">
      <c r="B6281" s="8"/>
      <c r="C6281" s="8"/>
      <c r="E6281" s="8" t="str">
        <f>IF(D6281="","",LEFT(D6281,3))</f>
        <v/>
      </c>
      <c r="F6281" s="5" t="str">
        <f>IF(E6281="","",IFERROR(VLOOKUP(E6281,REGRAS_CST!$A$2:$B$200,2,FALSE),""))</f>
        <v/>
      </c>
      <c r="H6281" s="7">
        <v>8.9999999999999993E-3</v>
      </c>
      <c r="I6281" s="7">
        <v>1E-3</v>
      </c>
      <c r="K6281" s="5" t="str">
        <f>IF(E6281="","",IFERROR(VLOOKUP(E6281,REGRAS_CST!$A$2:$C$200,3,FALSE),""))</f>
        <v/>
      </c>
      <c r="L6281" s="10" t="str">
        <f>IF($G6281="", "", $G6281*(1-$V6281))</f>
        <v/>
      </c>
      <c r="M6281" s="30" t="str">
        <f t="shared" si="196"/>
        <v/>
      </c>
      <c r="N6281" s="30" t="str">
        <f t="shared" si="197"/>
        <v/>
      </c>
      <c r="O6281" s="5" t="str">
        <f>IF(D6281="","",
IF(AND(K6281&lt;&gt;"SIM",V6281&gt;0),"ERRO: % BC &gt; 0, mas NÃO permitida ❌",
IF(AND(K6281="SIM",V6281=0),"ATENÇÃO: BC permitida, mas % = 0 🔎",
"Base de cálculo aplicada corretamente ✅")))</f>
        <v/>
      </c>
      <c r="P6281" s="5" t="str">
        <f>IF(D6281="","",
IF(AND(Q6281&lt;&gt;"SIM",U6281&gt;0),"ERRO: % alíquota &gt; 0, mas NÃO permitida ❌",
IF(AND(Q6281="SIM",U6281=0),"ATENÇÃO: alíquota permitida, mas % = 0 🔎",
"Alíquota aplicada corretamente ✅")))</f>
        <v/>
      </c>
      <c r="Q6281" s="5" t="str">
        <f>IF(E6281="","",IFERROR(VLOOKUP(E6281,REGRAS_CST!$A$2:$D$200,4,FALSE),""))</f>
        <v/>
      </c>
      <c r="R6281" s="8"/>
      <c r="S6281" s="7">
        <f>IF($H6281="","",$H6281*(1-$U6281))</f>
        <v>8.9999999999999993E-3</v>
      </c>
      <c r="T6281" s="7">
        <f>IF($I6281="","",$I6281*(1-$U6281))</f>
        <v>1E-3</v>
      </c>
      <c r="U6281" s="7">
        <f>IFERROR(INDEX(BASE_CCLASSTRIB!$E:$E, MATCH(TEXT($D6281,"000000"), BASE_CCLASSTRIB!$A:$A, 0))/100, 0)</f>
        <v>0</v>
      </c>
      <c r="V6281" s="21">
        <f>IFERROR(INDEX(BASE_CCLASSTRIB!$F:$F, MATCH(TEXT($D6281,"000000"), BASE_CCLASSTRIB!$A:$A, 0))/100, 0)</f>
        <v>0</v>
      </c>
    </row>
    <row r="6282" spans="2:22" ht="15.75" customHeight="1" thickTop="1" thickBot="1">
      <c r="B6282" s="8"/>
      <c r="C6282" s="8"/>
      <c r="E6282" s="8" t="str">
        <f>IF(D6282="","",LEFT(D6282,3))</f>
        <v/>
      </c>
      <c r="F6282" s="5" t="str">
        <f>IF(E6282="","",IFERROR(VLOOKUP(E6282,REGRAS_CST!$A$2:$B$200,2,FALSE),""))</f>
        <v/>
      </c>
      <c r="H6282" s="7">
        <v>8.9999999999999993E-3</v>
      </c>
      <c r="I6282" s="7">
        <v>1E-3</v>
      </c>
      <c r="K6282" s="5" t="str">
        <f>IF(E6282="","",IFERROR(VLOOKUP(E6282,REGRAS_CST!$A$2:$C$200,3,FALSE),""))</f>
        <v/>
      </c>
      <c r="L6282" s="10" t="str">
        <f>IF($G6282="", "", $G6282*(1-$V6282))</f>
        <v/>
      </c>
      <c r="M6282" s="30" t="str">
        <f t="shared" si="196"/>
        <v/>
      </c>
      <c r="N6282" s="30" t="str">
        <f t="shared" si="197"/>
        <v/>
      </c>
      <c r="O6282" s="5" t="str">
        <f>IF(D6282="","",
IF(AND(K6282&lt;&gt;"SIM",V6282&gt;0),"ERRO: % BC &gt; 0, mas NÃO permitida ❌",
IF(AND(K6282="SIM",V6282=0),"ATENÇÃO: BC permitida, mas % = 0 🔎",
"Base de cálculo aplicada corretamente ✅")))</f>
        <v/>
      </c>
      <c r="P6282" s="5" t="str">
        <f>IF(D6282="","",
IF(AND(Q6282&lt;&gt;"SIM",U6282&gt;0),"ERRO: % alíquota &gt; 0, mas NÃO permitida ❌",
IF(AND(Q6282="SIM",U6282=0),"ATENÇÃO: alíquota permitida, mas % = 0 🔎",
"Alíquota aplicada corretamente ✅")))</f>
        <v/>
      </c>
      <c r="Q6282" s="5" t="str">
        <f>IF(E6282="","",IFERROR(VLOOKUP(E6282,REGRAS_CST!$A$2:$D$200,4,FALSE),""))</f>
        <v/>
      </c>
      <c r="R6282" s="8"/>
      <c r="S6282" s="7">
        <f>IF($H6282="","",$H6282*(1-$U6282))</f>
        <v>8.9999999999999993E-3</v>
      </c>
      <c r="T6282" s="7">
        <f>IF($I6282="","",$I6282*(1-$U6282))</f>
        <v>1E-3</v>
      </c>
      <c r="U6282" s="7">
        <f>IFERROR(INDEX(BASE_CCLASSTRIB!$E:$E, MATCH(TEXT($D6282,"000000"), BASE_CCLASSTRIB!$A:$A, 0))/100, 0)</f>
        <v>0</v>
      </c>
      <c r="V6282" s="21">
        <f>IFERROR(INDEX(BASE_CCLASSTRIB!$F:$F, MATCH(TEXT($D6282,"000000"), BASE_CCLASSTRIB!$A:$A, 0))/100, 0)</f>
        <v>0</v>
      </c>
    </row>
    <row r="6283" spans="2:22" ht="15.75" customHeight="1" thickTop="1" thickBot="1">
      <c r="B6283" s="8"/>
      <c r="C6283" s="8"/>
      <c r="E6283" s="8" t="str">
        <f>IF(D6283="","",LEFT(D6283,3))</f>
        <v/>
      </c>
      <c r="F6283" s="5" t="str">
        <f>IF(E6283="","",IFERROR(VLOOKUP(E6283,REGRAS_CST!$A$2:$B$200,2,FALSE),""))</f>
        <v/>
      </c>
      <c r="H6283" s="7">
        <v>8.9999999999999993E-3</v>
      </c>
      <c r="I6283" s="7">
        <v>1E-3</v>
      </c>
      <c r="K6283" s="5" t="str">
        <f>IF(E6283="","",IFERROR(VLOOKUP(E6283,REGRAS_CST!$A$2:$C$200,3,FALSE),""))</f>
        <v/>
      </c>
      <c r="L6283" s="10" t="str">
        <f>IF($G6283="", "", $G6283*(1-$V6283))</f>
        <v/>
      </c>
      <c r="M6283" s="30" t="str">
        <f t="shared" si="196"/>
        <v/>
      </c>
      <c r="N6283" s="30" t="str">
        <f t="shared" si="197"/>
        <v/>
      </c>
      <c r="O6283" s="5" t="str">
        <f>IF(D6283="","",
IF(AND(K6283&lt;&gt;"SIM",V6283&gt;0),"ERRO: % BC &gt; 0, mas NÃO permitida ❌",
IF(AND(K6283="SIM",V6283=0),"ATENÇÃO: BC permitida, mas % = 0 🔎",
"Base de cálculo aplicada corretamente ✅")))</f>
        <v/>
      </c>
      <c r="P6283" s="5" t="str">
        <f>IF(D6283="","",
IF(AND(Q6283&lt;&gt;"SIM",U6283&gt;0),"ERRO: % alíquota &gt; 0, mas NÃO permitida ❌",
IF(AND(Q6283="SIM",U6283=0),"ATENÇÃO: alíquota permitida, mas % = 0 🔎",
"Alíquota aplicada corretamente ✅")))</f>
        <v/>
      </c>
      <c r="Q6283" s="5" t="str">
        <f>IF(E6283="","",IFERROR(VLOOKUP(E6283,REGRAS_CST!$A$2:$D$200,4,FALSE),""))</f>
        <v/>
      </c>
      <c r="R6283" s="8"/>
      <c r="S6283" s="7">
        <f>IF($H6283="","",$H6283*(1-$U6283))</f>
        <v>8.9999999999999993E-3</v>
      </c>
      <c r="T6283" s="7">
        <f>IF($I6283="","",$I6283*(1-$U6283))</f>
        <v>1E-3</v>
      </c>
      <c r="U6283" s="7">
        <f>IFERROR(INDEX(BASE_CCLASSTRIB!$E:$E, MATCH(TEXT($D6283,"000000"), BASE_CCLASSTRIB!$A:$A, 0))/100, 0)</f>
        <v>0</v>
      </c>
      <c r="V6283" s="21">
        <f>IFERROR(INDEX(BASE_CCLASSTRIB!$F:$F, MATCH(TEXT($D6283,"000000"), BASE_CCLASSTRIB!$A:$A, 0))/100, 0)</f>
        <v>0</v>
      </c>
    </row>
    <row r="6284" spans="2:22" ht="15.75" customHeight="1" thickTop="1" thickBot="1">
      <c r="B6284" s="8"/>
      <c r="C6284" s="8"/>
      <c r="E6284" s="8" t="str">
        <f>IF(D6284="","",LEFT(D6284,3))</f>
        <v/>
      </c>
      <c r="F6284" s="5" t="str">
        <f>IF(E6284="","",IFERROR(VLOOKUP(E6284,REGRAS_CST!$A$2:$B$200,2,FALSE),""))</f>
        <v/>
      </c>
      <c r="H6284" s="7">
        <v>8.9999999999999993E-3</v>
      </c>
      <c r="I6284" s="7">
        <v>1E-3</v>
      </c>
      <c r="K6284" s="5" t="str">
        <f>IF(E6284="","",IFERROR(VLOOKUP(E6284,REGRAS_CST!$A$2:$C$200,3,FALSE),""))</f>
        <v/>
      </c>
      <c r="L6284" s="10" t="str">
        <f>IF($G6284="", "", $G6284*(1-$V6284))</f>
        <v/>
      </c>
      <c r="M6284" s="30" t="str">
        <f t="shared" si="196"/>
        <v/>
      </c>
      <c r="N6284" s="30" t="str">
        <f t="shared" si="197"/>
        <v/>
      </c>
      <c r="O6284" s="5" t="str">
        <f>IF(D6284="","",
IF(AND(K6284&lt;&gt;"SIM",V6284&gt;0),"ERRO: % BC &gt; 0, mas NÃO permitida ❌",
IF(AND(K6284="SIM",V6284=0),"ATENÇÃO: BC permitida, mas % = 0 🔎",
"Base de cálculo aplicada corretamente ✅")))</f>
        <v/>
      </c>
      <c r="P6284" s="5" t="str">
        <f>IF(D6284="","",
IF(AND(Q6284&lt;&gt;"SIM",U6284&gt;0),"ERRO: % alíquota &gt; 0, mas NÃO permitida ❌",
IF(AND(Q6284="SIM",U6284=0),"ATENÇÃO: alíquota permitida, mas % = 0 🔎",
"Alíquota aplicada corretamente ✅")))</f>
        <v/>
      </c>
      <c r="Q6284" s="5" t="str">
        <f>IF(E6284="","",IFERROR(VLOOKUP(E6284,REGRAS_CST!$A$2:$D$200,4,FALSE),""))</f>
        <v/>
      </c>
      <c r="R6284" s="8"/>
      <c r="S6284" s="7">
        <f>IF($H6284="","",$H6284*(1-$U6284))</f>
        <v>8.9999999999999993E-3</v>
      </c>
      <c r="T6284" s="7">
        <f>IF($I6284="","",$I6284*(1-$U6284))</f>
        <v>1E-3</v>
      </c>
      <c r="U6284" s="7">
        <f>IFERROR(INDEX(BASE_CCLASSTRIB!$E:$E, MATCH(TEXT($D6284,"000000"), BASE_CCLASSTRIB!$A:$A, 0))/100, 0)</f>
        <v>0</v>
      </c>
      <c r="V6284" s="21">
        <f>IFERROR(INDEX(BASE_CCLASSTRIB!$F:$F, MATCH(TEXT($D6284,"000000"), BASE_CCLASSTRIB!$A:$A, 0))/100, 0)</f>
        <v>0</v>
      </c>
    </row>
    <row r="6285" spans="2:22" ht="15.75" customHeight="1" thickTop="1" thickBot="1">
      <c r="B6285" s="8"/>
      <c r="C6285" s="8"/>
      <c r="E6285" s="8" t="str">
        <f>IF(D6285="","",LEFT(D6285,3))</f>
        <v/>
      </c>
      <c r="F6285" s="5" t="str">
        <f>IF(E6285="","",IFERROR(VLOOKUP(E6285,REGRAS_CST!$A$2:$B$200,2,FALSE),""))</f>
        <v/>
      </c>
      <c r="H6285" s="7">
        <v>8.9999999999999993E-3</v>
      </c>
      <c r="I6285" s="7">
        <v>1E-3</v>
      </c>
      <c r="K6285" s="5" t="str">
        <f>IF(E6285="","",IFERROR(VLOOKUP(E6285,REGRAS_CST!$A$2:$C$200,3,FALSE),""))</f>
        <v/>
      </c>
      <c r="L6285" s="10" t="str">
        <f>IF($G6285="", "", $G6285*(1-$V6285))</f>
        <v/>
      </c>
      <c r="M6285" s="30" t="str">
        <f t="shared" si="196"/>
        <v/>
      </c>
      <c r="N6285" s="30" t="str">
        <f t="shared" si="197"/>
        <v/>
      </c>
      <c r="O6285" s="5" t="str">
        <f>IF(D6285="","",
IF(AND(K6285&lt;&gt;"SIM",V6285&gt;0),"ERRO: % BC &gt; 0, mas NÃO permitida ❌",
IF(AND(K6285="SIM",V6285=0),"ATENÇÃO: BC permitida, mas % = 0 🔎",
"Base de cálculo aplicada corretamente ✅")))</f>
        <v/>
      </c>
      <c r="P6285" s="5" t="str">
        <f>IF(D6285="","",
IF(AND(Q6285&lt;&gt;"SIM",U6285&gt;0),"ERRO: % alíquota &gt; 0, mas NÃO permitida ❌",
IF(AND(Q6285="SIM",U6285=0),"ATENÇÃO: alíquota permitida, mas % = 0 🔎",
"Alíquota aplicada corretamente ✅")))</f>
        <v/>
      </c>
      <c r="Q6285" s="5" t="str">
        <f>IF(E6285="","",IFERROR(VLOOKUP(E6285,REGRAS_CST!$A$2:$D$200,4,FALSE),""))</f>
        <v/>
      </c>
      <c r="R6285" s="8"/>
      <c r="S6285" s="7">
        <f>IF($H6285="","",$H6285*(1-$U6285))</f>
        <v>8.9999999999999993E-3</v>
      </c>
      <c r="T6285" s="7">
        <f>IF($I6285="","",$I6285*(1-$U6285))</f>
        <v>1E-3</v>
      </c>
      <c r="U6285" s="7">
        <f>IFERROR(INDEX(BASE_CCLASSTRIB!$E:$E, MATCH(TEXT($D6285,"000000"), BASE_CCLASSTRIB!$A:$A, 0))/100, 0)</f>
        <v>0</v>
      </c>
      <c r="V6285" s="21">
        <f>IFERROR(INDEX(BASE_CCLASSTRIB!$F:$F, MATCH(TEXT($D6285,"000000"), BASE_CCLASSTRIB!$A:$A, 0))/100, 0)</f>
        <v>0</v>
      </c>
    </row>
    <row r="6286" spans="2:22" ht="15.75" customHeight="1" thickTop="1" thickBot="1">
      <c r="B6286" s="8"/>
      <c r="C6286" s="8"/>
      <c r="E6286" s="8" t="str">
        <f>IF(D6286="","",LEFT(D6286,3))</f>
        <v/>
      </c>
      <c r="F6286" s="5" t="str">
        <f>IF(E6286="","",IFERROR(VLOOKUP(E6286,REGRAS_CST!$A$2:$B$200,2,FALSE),""))</f>
        <v/>
      </c>
      <c r="H6286" s="7">
        <v>8.9999999999999993E-3</v>
      </c>
      <c r="I6286" s="7">
        <v>1E-3</v>
      </c>
      <c r="K6286" s="5" t="str">
        <f>IF(E6286="","",IFERROR(VLOOKUP(E6286,REGRAS_CST!$A$2:$C$200,3,FALSE),""))</f>
        <v/>
      </c>
      <c r="L6286" s="10" t="str">
        <f>IF($G6286="", "", $G6286*(1-$V6286))</f>
        <v/>
      </c>
      <c r="M6286" s="30" t="str">
        <f t="shared" si="196"/>
        <v/>
      </c>
      <c r="N6286" s="30" t="str">
        <f t="shared" si="197"/>
        <v/>
      </c>
      <c r="O6286" s="5" t="str">
        <f>IF(D6286="","",
IF(AND(K6286&lt;&gt;"SIM",V6286&gt;0),"ERRO: % BC &gt; 0, mas NÃO permitida ❌",
IF(AND(K6286="SIM",V6286=0),"ATENÇÃO: BC permitida, mas % = 0 🔎",
"Base de cálculo aplicada corretamente ✅")))</f>
        <v/>
      </c>
      <c r="P6286" s="5" t="str">
        <f>IF(D6286="","",
IF(AND(Q6286&lt;&gt;"SIM",U6286&gt;0),"ERRO: % alíquota &gt; 0, mas NÃO permitida ❌",
IF(AND(Q6286="SIM",U6286=0),"ATENÇÃO: alíquota permitida, mas % = 0 🔎",
"Alíquota aplicada corretamente ✅")))</f>
        <v/>
      </c>
      <c r="Q6286" s="5" t="str">
        <f>IF(E6286="","",IFERROR(VLOOKUP(E6286,REGRAS_CST!$A$2:$D$200,4,FALSE),""))</f>
        <v/>
      </c>
      <c r="R6286" s="8"/>
      <c r="S6286" s="7">
        <f>IF($H6286="","",$H6286*(1-$U6286))</f>
        <v>8.9999999999999993E-3</v>
      </c>
      <c r="T6286" s="7">
        <f>IF($I6286="","",$I6286*(1-$U6286))</f>
        <v>1E-3</v>
      </c>
      <c r="U6286" s="7">
        <f>IFERROR(INDEX(BASE_CCLASSTRIB!$E:$E, MATCH(TEXT($D6286,"000000"), BASE_CCLASSTRIB!$A:$A, 0))/100, 0)</f>
        <v>0</v>
      </c>
      <c r="V6286" s="21">
        <f>IFERROR(INDEX(BASE_CCLASSTRIB!$F:$F, MATCH(TEXT($D6286,"000000"), BASE_CCLASSTRIB!$A:$A, 0))/100, 0)</f>
        <v>0</v>
      </c>
    </row>
    <row r="6287" spans="2:22" ht="15.75" customHeight="1" thickTop="1" thickBot="1">
      <c r="B6287" s="8"/>
      <c r="C6287" s="8"/>
      <c r="E6287" s="8" t="str">
        <f>IF(D6287="","",LEFT(D6287,3))</f>
        <v/>
      </c>
      <c r="F6287" s="5" t="str">
        <f>IF(E6287="","",IFERROR(VLOOKUP(E6287,REGRAS_CST!$A$2:$B$200,2,FALSE),""))</f>
        <v/>
      </c>
      <c r="H6287" s="7">
        <v>8.9999999999999993E-3</v>
      </c>
      <c r="I6287" s="7">
        <v>1E-3</v>
      </c>
      <c r="K6287" s="5" t="str">
        <f>IF(E6287="","",IFERROR(VLOOKUP(E6287,REGRAS_CST!$A$2:$C$200,3,FALSE),""))</f>
        <v/>
      </c>
      <c r="L6287" s="10" t="str">
        <f>IF($G6287="", "", $G6287*(1-$V6287))</f>
        <v/>
      </c>
      <c r="M6287" s="30" t="str">
        <f t="shared" si="196"/>
        <v/>
      </c>
      <c r="N6287" s="30" t="str">
        <f t="shared" si="197"/>
        <v/>
      </c>
      <c r="O6287" s="5" t="str">
        <f>IF(D6287="","",
IF(AND(K6287&lt;&gt;"SIM",V6287&gt;0),"ERRO: % BC &gt; 0, mas NÃO permitida ❌",
IF(AND(K6287="SIM",V6287=0),"ATENÇÃO: BC permitida, mas % = 0 🔎",
"Base de cálculo aplicada corretamente ✅")))</f>
        <v/>
      </c>
      <c r="P6287" s="5" t="str">
        <f>IF(D6287="","",
IF(AND(Q6287&lt;&gt;"SIM",U6287&gt;0),"ERRO: % alíquota &gt; 0, mas NÃO permitida ❌",
IF(AND(Q6287="SIM",U6287=0),"ATENÇÃO: alíquota permitida, mas % = 0 🔎",
"Alíquota aplicada corretamente ✅")))</f>
        <v/>
      </c>
      <c r="Q6287" s="5" t="str">
        <f>IF(E6287="","",IFERROR(VLOOKUP(E6287,REGRAS_CST!$A$2:$D$200,4,FALSE),""))</f>
        <v/>
      </c>
      <c r="R6287" s="8"/>
      <c r="S6287" s="7">
        <f>IF($H6287="","",$H6287*(1-$U6287))</f>
        <v>8.9999999999999993E-3</v>
      </c>
      <c r="T6287" s="7">
        <f>IF($I6287="","",$I6287*(1-$U6287))</f>
        <v>1E-3</v>
      </c>
      <c r="U6287" s="7">
        <f>IFERROR(INDEX(BASE_CCLASSTRIB!$E:$E, MATCH(TEXT($D6287,"000000"), BASE_CCLASSTRIB!$A:$A, 0))/100, 0)</f>
        <v>0</v>
      </c>
      <c r="V6287" s="21">
        <f>IFERROR(INDEX(BASE_CCLASSTRIB!$F:$F, MATCH(TEXT($D6287,"000000"), BASE_CCLASSTRIB!$A:$A, 0))/100, 0)</f>
        <v>0</v>
      </c>
    </row>
    <row r="6288" spans="2:22" ht="15.75" customHeight="1" thickTop="1" thickBot="1">
      <c r="B6288" s="8"/>
      <c r="C6288" s="8"/>
      <c r="E6288" s="8" t="str">
        <f>IF(D6288="","",LEFT(D6288,3))</f>
        <v/>
      </c>
      <c r="F6288" s="5" t="str">
        <f>IF(E6288="","",IFERROR(VLOOKUP(E6288,REGRAS_CST!$A$2:$B$200,2,FALSE),""))</f>
        <v/>
      </c>
      <c r="H6288" s="7">
        <v>8.9999999999999993E-3</v>
      </c>
      <c r="I6288" s="7">
        <v>1E-3</v>
      </c>
      <c r="K6288" s="5" t="str">
        <f>IF(E6288="","",IFERROR(VLOOKUP(E6288,REGRAS_CST!$A$2:$C$200,3,FALSE),""))</f>
        <v/>
      </c>
      <c r="L6288" s="10" t="str">
        <f>IF($G6288="", "", $G6288*(1-$V6288))</f>
        <v/>
      </c>
      <c r="M6288" s="30" t="str">
        <f t="shared" si="196"/>
        <v/>
      </c>
      <c r="N6288" s="30" t="str">
        <f t="shared" si="197"/>
        <v/>
      </c>
      <c r="O6288" s="5" t="str">
        <f>IF(D6288="","",
IF(AND(K6288&lt;&gt;"SIM",V6288&gt;0),"ERRO: % BC &gt; 0, mas NÃO permitida ❌",
IF(AND(K6288="SIM",V6288=0),"ATENÇÃO: BC permitida, mas % = 0 🔎",
"Base de cálculo aplicada corretamente ✅")))</f>
        <v/>
      </c>
      <c r="P6288" s="5" t="str">
        <f>IF(D6288="","",
IF(AND(Q6288&lt;&gt;"SIM",U6288&gt;0),"ERRO: % alíquota &gt; 0, mas NÃO permitida ❌",
IF(AND(Q6288="SIM",U6288=0),"ATENÇÃO: alíquota permitida, mas % = 0 🔎",
"Alíquota aplicada corretamente ✅")))</f>
        <v/>
      </c>
      <c r="Q6288" s="5" t="str">
        <f>IF(E6288="","",IFERROR(VLOOKUP(E6288,REGRAS_CST!$A$2:$D$200,4,FALSE),""))</f>
        <v/>
      </c>
      <c r="R6288" s="8"/>
      <c r="S6288" s="7">
        <f>IF($H6288="","",$H6288*(1-$U6288))</f>
        <v>8.9999999999999993E-3</v>
      </c>
      <c r="T6288" s="7">
        <f>IF($I6288="","",$I6288*(1-$U6288))</f>
        <v>1E-3</v>
      </c>
      <c r="U6288" s="7">
        <f>IFERROR(INDEX(BASE_CCLASSTRIB!$E:$E, MATCH(TEXT($D6288,"000000"), BASE_CCLASSTRIB!$A:$A, 0))/100, 0)</f>
        <v>0</v>
      </c>
      <c r="V6288" s="21">
        <f>IFERROR(INDEX(BASE_CCLASSTRIB!$F:$F, MATCH(TEXT($D6288,"000000"), BASE_CCLASSTRIB!$A:$A, 0))/100, 0)</f>
        <v>0</v>
      </c>
    </row>
    <row r="6289" spans="2:22" ht="15.75" customHeight="1" thickTop="1" thickBot="1">
      <c r="B6289" s="8"/>
      <c r="C6289" s="8"/>
      <c r="E6289" s="8" t="str">
        <f>IF(D6289="","",LEFT(D6289,3))</f>
        <v/>
      </c>
      <c r="F6289" s="5" t="str">
        <f>IF(E6289="","",IFERROR(VLOOKUP(E6289,REGRAS_CST!$A$2:$B$200,2,FALSE),""))</f>
        <v/>
      </c>
      <c r="H6289" s="7">
        <v>8.9999999999999993E-3</v>
      </c>
      <c r="I6289" s="7">
        <v>1E-3</v>
      </c>
      <c r="K6289" s="5" t="str">
        <f>IF(E6289="","",IFERROR(VLOOKUP(E6289,REGRAS_CST!$A$2:$C$200,3,FALSE),""))</f>
        <v/>
      </c>
      <c r="L6289" s="10" t="str">
        <f>IF($G6289="", "", $G6289*(1-$V6289))</f>
        <v/>
      </c>
      <c r="M6289" s="30" t="str">
        <f t="shared" si="196"/>
        <v/>
      </c>
      <c r="N6289" s="30" t="str">
        <f t="shared" si="197"/>
        <v/>
      </c>
      <c r="O6289" s="5" t="str">
        <f>IF(D6289="","",
IF(AND(K6289&lt;&gt;"SIM",V6289&gt;0),"ERRO: % BC &gt; 0, mas NÃO permitida ❌",
IF(AND(K6289="SIM",V6289=0),"ATENÇÃO: BC permitida, mas % = 0 🔎",
"Base de cálculo aplicada corretamente ✅")))</f>
        <v/>
      </c>
      <c r="P6289" s="5" t="str">
        <f>IF(D6289="","",
IF(AND(Q6289&lt;&gt;"SIM",U6289&gt;0),"ERRO: % alíquota &gt; 0, mas NÃO permitida ❌",
IF(AND(Q6289="SIM",U6289=0),"ATENÇÃO: alíquota permitida, mas % = 0 🔎",
"Alíquota aplicada corretamente ✅")))</f>
        <v/>
      </c>
      <c r="Q6289" s="5" t="str">
        <f>IF(E6289="","",IFERROR(VLOOKUP(E6289,REGRAS_CST!$A$2:$D$200,4,FALSE),""))</f>
        <v/>
      </c>
      <c r="R6289" s="8"/>
      <c r="S6289" s="7">
        <f>IF($H6289="","",$H6289*(1-$U6289))</f>
        <v>8.9999999999999993E-3</v>
      </c>
      <c r="T6289" s="7">
        <f>IF($I6289="","",$I6289*(1-$U6289))</f>
        <v>1E-3</v>
      </c>
      <c r="U6289" s="7">
        <f>IFERROR(INDEX(BASE_CCLASSTRIB!$E:$E, MATCH(TEXT($D6289,"000000"), BASE_CCLASSTRIB!$A:$A, 0))/100, 0)</f>
        <v>0</v>
      </c>
      <c r="V6289" s="21">
        <f>IFERROR(INDEX(BASE_CCLASSTRIB!$F:$F, MATCH(TEXT($D6289,"000000"), BASE_CCLASSTRIB!$A:$A, 0))/100, 0)</f>
        <v>0</v>
      </c>
    </row>
    <row r="6290" spans="2:22" ht="15.75" customHeight="1" thickTop="1" thickBot="1">
      <c r="B6290" s="8"/>
      <c r="C6290" s="8"/>
      <c r="E6290" s="8" t="str">
        <f>IF(D6290="","",LEFT(D6290,3))</f>
        <v/>
      </c>
      <c r="F6290" s="5" t="str">
        <f>IF(E6290="","",IFERROR(VLOOKUP(E6290,REGRAS_CST!$A$2:$B$200,2,FALSE),""))</f>
        <v/>
      </c>
      <c r="H6290" s="7">
        <v>8.9999999999999993E-3</v>
      </c>
      <c r="I6290" s="7">
        <v>1E-3</v>
      </c>
      <c r="K6290" s="5" t="str">
        <f>IF(E6290="","",IFERROR(VLOOKUP(E6290,REGRAS_CST!$A$2:$C$200,3,FALSE),""))</f>
        <v/>
      </c>
      <c r="L6290" s="10" t="str">
        <f>IF($G6290="", "", $G6290*(1-$V6290))</f>
        <v/>
      </c>
      <c r="M6290" s="30" t="str">
        <f t="shared" si="196"/>
        <v/>
      </c>
      <c r="N6290" s="30" t="str">
        <f t="shared" si="197"/>
        <v/>
      </c>
      <c r="O6290" s="5" t="str">
        <f>IF(D6290="","",
IF(AND(K6290&lt;&gt;"SIM",V6290&gt;0),"ERRO: % BC &gt; 0, mas NÃO permitida ❌",
IF(AND(K6290="SIM",V6290=0),"ATENÇÃO: BC permitida, mas % = 0 🔎",
"Base de cálculo aplicada corretamente ✅")))</f>
        <v/>
      </c>
      <c r="P6290" s="5" t="str">
        <f>IF(D6290="","",
IF(AND(Q6290&lt;&gt;"SIM",U6290&gt;0),"ERRO: % alíquota &gt; 0, mas NÃO permitida ❌",
IF(AND(Q6290="SIM",U6290=0),"ATENÇÃO: alíquota permitida, mas % = 0 🔎",
"Alíquota aplicada corretamente ✅")))</f>
        <v/>
      </c>
      <c r="Q6290" s="5" t="str">
        <f>IF(E6290="","",IFERROR(VLOOKUP(E6290,REGRAS_CST!$A$2:$D$200,4,FALSE),""))</f>
        <v/>
      </c>
      <c r="R6290" s="8"/>
      <c r="S6290" s="7">
        <f>IF($H6290="","",$H6290*(1-$U6290))</f>
        <v>8.9999999999999993E-3</v>
      </c>
      <c r="T6290" s="7">
        <f>IF($I6290="","",$I6290*(1-$U6290))</f>
        <v>1E-3</v>
      </c>
      <c r="U6290" s="7">
        <f>IFERROR(INDEX(BASE_CCLASSTRIB!$E:$E, MATCH(TEXT($D6290,"000000"), BASE_CCLASSTRIB!$A:$A, 0))/100, 0)</f>
        <v>0</v>
      </c>
      <c r="V6290" s="21">
        <f>IFERROR(INDEX(BASE_CCLASSTRIB!$F:$F, MATCH(TEXT($D6290,"000000"), BASE_CCLASSTRIB!$A:$A, 0))/100, 0)</f>
        <v>0</v>
      </c>
    </row>
    <row r="6291" spans="2:22" ht="15.75" customHeight="1" thickTop="1" thickBot="1">
      <c r="B6291" s="8"/>
      <c r="C6291" s="8"/>
      <c r="E6291" s="8" t="str">
        <f>IF(D6291="","",LEFT(D6291,3))</f>
        <v/>
      </c>
      <c r="F6291" s="5" t="str">
        <f>IF(E6291="","",IFERROR(VLOOKUP(E6291,REGRAS_CST!$A$2:$B$200,2,FALSE),""))</f>
        <v/>
      </c>
      <c r="H6291" s="7">
        <v>8.9999999999999993E-3</v>
      </c>
      <c r="I6291" s="7">
        <v>1E-3</v>
      </c>
      <c r="K6291" s="5" t="str">
        <f>IF(E6291="","",IFERROR(VLOOKUP(E6291,REGRAS_CST!$A$2:$C$200,3,FALSE),""))</f>
        <v/>
      </c>
      <c r="L6291" s="10" t="str">
        <f>IF($G6291="", "", $G6291*(1-$V6291))</f>
        <v/>
      </c>
      <c r="M6291" s="30" t="str">
        <f t="shared" si="196"/>
        <v/>
      </c>
      <c r="N6291" s="30" t="str">
        <f t="shared" si="197"/>
        <v/>
      </c>
      <c r="O6291" s="5" t="str">
        <f>IF(D6291="","",
IF(AND(K6291&lt;&gt;"SIM",V6291&gt;0),"ERRO: % BC &gt; 0, mas NÃO permitida ❌",
IF(AND(K6291="SIM",V6291=0),"ATENÇÃO: BC permitida, mas % = 0 🔎",
"Base de cálculo aplicada corretamente ✅")))</f>
        <v/>
      </c>
      <c r="P6291" s="5" t="str">
        <f>IF(D6291="","",
IF(AND(Q6291&lt;&gt;"SIM",U6291&gt;0),"ERRO: % alíquota &gt; 0, mas NÃO permitida ❌",
IF(AND(Q6291="SIM",U6291=0),"ATENÇÃO: alíquota permitida, mas % = 0 🔎",
"Alíquota aplicada corretamente ✅")))</f>
        <v/>
      </c>
      <c r="Q6291" s="5" t="str">
        <f>IF(E6291="","",IFERROR(VLOOKUP(E6291,REGRAS_CST!$A$2:$D$200,4,FALSE),""))</f>
        <v/>
      </c>
      <c r="R6291" s="8"/>
      <c r="S6291" s="7">
        <f>IF($H6291="","",$H6291*(1-$U6291))</f>
        <v>8.9999999999999993E-3</v>
      </c>
      <c r="T6291" s="7">
        <f>IF($I6291="","",$I6291*(1-$U6291))</f>
        <v>1E-3</v>
      </c>
      <c r="U6291" s="7">
        <f>IFERROR(INDEX(BASE_CCLASSTRIB!$E:$E, MATCH(TEXT($D6291,"000000"), BASE_CCLASSTRIB!$A:$A, 0))/100, 0)</f>
        <v>0</v>
      </c>
      <c r="V6291" s="21">
        <f>IFERROR(INDEX(BASE_CCLASSTRIB!$F:$F, MATCH(TEXT($D6291,"000000"), BASE_CCLASSTRIB!$A:$A, 0))/100, 0)</f>
        <v>0</v>
      </c>
    </row>
    <row r="6292" spans="2:22" ht="15.75" customHeight="1" thickTop="1" thickBot="1">
      <c r="B6292" s="8"/>
      <c r="C6292" s="8"/>
      <c r="E6292" s="8" t="str">
        <f>IF(D6292="","",LEFT(D6292,3))</f>
        <v/>
      </c>
      <c r="F6292" s="5" t="str">
        <f>IF(E6292="","",IFERROR(VLOOKUP(E6292,REGRAS_CST!$A$2:$B$200,2,FALSE),""))</f>
        <v/>
      </c>
      <c r="H6292" s="7">
        <v>8.9999999999999993E-3</v>
      </c>
      <c r="I6292" s="7">
        <v>1E-3</v>
      </c>
      <c r="K6292" s="5" t="str">
        <f>IF(E6292="","",IFERROR(VLOOKUP(E6292,REGRAS_CST!$A$2:$C$200,3,FALSE),""))</f>
        <v/>
      </c>
      <c r="L6292" s="10" t="str">
        <f>IF($G6292="", "", $G6292*(1-$V6292))</f>
        <v/>
      </c>
      <c r="M6292" s="30" t="str">
        <f t="shared" si="196"/>
        <v/>
      </c>
      <c r="N6292" s="30" t="str">
        <f t="shared" si="197"/>
        <v/>
      </c>
      <c r="O6292" s="5" t="str">
        <f>IF(D6292="","",
IF(AND(K6292&lt;&gt;"SIM",V6292&gt;0),"ERRO: % BC &gt; 0, mas NÃO permitida ❌",
IF(AND(K6292="SIM",V6292=0),"ATENÇÃO: BC permitida, mas % = 0 🔎",
"Base de cálculo aplicada corretamente ✅")))</f>
        <v/>
      </c>
      <c r="P6292" s="5" t="str">
        <f>IF(D6292="","",
IF(AND(Q6292&lt;&gt;"SIM",U6292&gt;0),"ERRO: % alíquota &gt; 0, mas NÃO permitida ❌",
IF(AND(Q6292="SIM",U6292=0),"ATENÇÃO: alíquota permitida, mas % = 0 🔎",
"Alíquota aplicada corretamente ✅")))</f>
        <v/>
      </c>
      <c r="Q6292" s="5" t="str">
        <f>IF(E6292="","",IFERROR(VLOOKUP(E6292,REGRAS_CST!$A$2:$D$200,4,FALSE),""))</f>
        <v/>
      </c>
      <c r="R6292" s="8"/>
      <c r="S6292" s="7">
        <f>IF($H6292="","",$H6292*(1-$U6292))</f>
        <v>8.9999999999999993E-3</v>
      </c>
      <c r="T6292" s="7">
        <f>IF($I6292="","",$I6292*(1-$U6292))</f>
        <v>1E-3</v>
      </c>
      <c r="U6292" s="7">
        <f>IFERROR(INDEX(BASE_CCLASSTRIB!$E:$E, MATCH(TEXT($D6292,"000000"), BASE_CCLASSTRIB!$A:$A, 0))/100, 0)</f>
        <v>0</v>
      </c>
      <c r="V6292" s="21">
        <f>IFERROR(INDEX(BASE_CCLASSTRIB!$F:$F, MATCH(TEXT($D6292,"000000"), BASE_CCLASSTRIB!$A:$A, 0))/100, 0)</f>
        <v>0</v>
      </c>
    </row>
    <row r="6293" spans="2:22" ht="15.75" customHeight="1" thickTop="1" thickBot="1">
      <c r="B6293" s="8"/>
      <c r="C6293" s="8"/>
      <c r="E6293" s="8" t="str">
        <f>IF(D6293="","",LEFT(D6293,3))</f>
        <v/>
      </c>
      <c r="F6293" s="5" t="str">
        <f>IF(E6293="","",IFERROR(VLOOKUP(E6293,REGRAS_CST!$A$2:$B$200,2,FALSE),""))</f>
        <v/>
      </c>
      <c r="H6293" s="7">
        <v>8.9999999999999993E-3</v>
      </c>
      <c r="I6293" s="7">
        <v>1E-3</v>
      </c>
      <c r="K6293" s="5" t="str">
        <f>IF(E6293="","",IFERROR(VLOOKUP(E6293,REGRAS_CST!$A$2:$C$200,3,FALSE),""))</f>
        <v/>
      </c>
      <c r="L6293" s="10" t="str">
        <f>IF($G6293="", "", $G6293*(1-$V6293))</f>
        <v/>
      </c>
      <c r="M6293" s="30" t="str">
        <f t="shared" si="196"/>
        <v/>
      </c>
      <c r="N6293" s="30" t="str">
        <f t="shared" si="197"/>
        <v/>
      </c>
      <c r="O6293" s="5" t="str">
        <f>IF(D6293="","",
IF(AND(K6293&lt;&gt;"SIM",V6293&gt;0),"ERRO: % BC &gt; 0, mas NÃO permitida ❌",
IF(AND(K6293="SIM",V6293=0),"ATENÇÃO: BC permitida, mas % = 0 🔎",
"Base de cálculo aplicada corretamente ✅")))</f>
        <v/>
      </c>
      <c r="P6293" s="5" t="str">
        <f>IF(D6293="","",
IF(AND(Q6293&lt;&gt;"SIM",U6293&gt;0),"ERRO: % alíquota &gt; 0, mas NÃO permitida ❌",
IF(AND(Q6293="SIM",U6293=0),"ATENÇÃO: alíquota permitida, mas % = 0 🔎",
"Alíquota aplicada corretamente ✅")))</f>
        <v/>
      </c>
      <c r="Q6293" s="5" t="str">
        <f>IF(E6293="","",IFERROR(VLOOKUP(E6293,REGRAS_CST!$A$2:$D$200,4,FALSE),""))</f>
        <v/>
      </c>
      <c r="R6293" s="8"/>
      <c r="S6293" s="7">
        <f>IF($H6293="","",$H6293*(1-$U6293))</f>
        <v>8.9999999999999993E-3</v>
      </c>
      <c r="T6293" s="7">
        <f>IF($I6293="","",$I6293*(1-$U6293))</f>
        <v>1E-3</v>
      </c>
      <c r="U6293" s="7">
        <f>IFERROR(INDEX(BASE_CCLASSTRIB!$E:$E, MATCH(TEXT($D6293,"000000"), BASE_CCLASSTRIB!$A:$A, 0))/100, 0)</f>
        <v>0</v>
      </c>
      <c r="V6293" s="21">
        <f>IFERROR(INDEX(BASE_CCLASSTRIB!$F:$F, MATCH(TEXT($D6293,"000000"), BASE_CCLASSTRIB!$A:$A, 0))/100, 0)</f>
        <v>0</v>
      </c>
    </row>
    <row r="6294" spans="2:22" ht="15.75" customHeight="1" thickTop="1" thickBot="1">
      <c r="B6294" s="8"/>
      <c r="C6294" s="8"/>
      <c r="E6294" s="8" t="str">
        <f>IF(D6294="","",LEFT(D6294,3))</f>
        <v/>
      </c>
      <c r="F6294" s="5" t="str">
        <f>IF(E6294="","",IFERROR(VLOOKUP(E6294,REGRAS_CST!$A$2:$B$200,2,FALSE),""))</f>
        <v/>
      </c>
      <c r="H6294" s="7">
        <v>8.9999999999999993E-3</v>
      </c>
      <c r="I6294" s="7">
        <v>1E-3</v>
      </c>
      <c r="K6294" s="5" t="str">
        <f>IF(E6294="","",IFERROR(VLOOKUP(E6294,REGRAS_CST!$A$2:$C$200,3,FALSE),""))</f>
        <v/>
      </c>
      <c r="L6294" s="10" t="str">
        <f>IF($G6294="", "", $G6294*(1-$V6294))</f>
        <v/>
      </c>
      <c r="M6294" s="30" t="str">
        <f t="shared" si="196"/>
        <v/>
      </c>
      <c r="N6294" s="30" t="str">
        <f t="shared" si="197"/>
        <v/>
      </c>
      <c r="O6294" s="5" t="str">
        <f>IF(D6294="","",
IF(AND(K6294&lt;&gt;"SIM",V6294&gt;0),"ERRO: % BC &gt; 0, mas NÃO permitida ❌",
IF(AND(K6294="SIM",V6294=0),"ATENÇÃO: BC permitida, mas % = 0 🔎",
"Base de cálculo aplicada corretamente ✅")))</f>
        <v/>
      </c>
      <c r="P6294" s="5" t="str">
        <f>IF(D6294="","",
IF(AND(Q6294&lt;&gt;"SIM",U6294&gt;0),"ERRO: % alíquota &gt; 0, mas NÃO permitida ❌",
IF(AND(Q6294="SIM",U6294=0),"ATENÇÃO: alíquota permitida, mas % = 0 🔎",
"Alíquota aplicada corretamente ✅")))</f>
        <v/>
      </c>
      <c r="Q6294" s="5" t="str">
        <f>IF(E6294="","",IFERROR(VLOOKUP(E6294,REGRAS_CST!$A$2:$D$200,4,FALSE),""))</f>
        <v/>
      </c>
      <c r="R6294" s="8"/>
      <c r="S6294" s="7">
        <f>IF($H6294="","",$H6294*(1-$U6294))</f>
        <v>8.9999999999999993E-3</v>
      </c>
      <c r="T6294" s="7">
        <f>IF($I6294="","",$I6294*(1-$U6294))</f>
        <v>1E-3</v>
      </c>
      <c r="U6294" s="7">
        <f>IFERROR(INDEX(BASE_CCLASSTRIB!$E:$E, MATCH(TEXT($D6294,"000000"), BASE_CCLASSTRIB!$A:$A, 0))/100, 0)</f>
        <v>0</v>
      </c>
      <c r="V6294" s="21">
        <f>IFERROR(INDEX(BASE_CCLASSTRIB!$F:$F, MATCH(TEXT($D6294,"000000"), BASE_CCLASSTRIB!$A:$A, 0))/100, 0)</f>
        <v>0</v>
      </c>
    </row>
    <row r="6295" spans="2:22" ht="15.75" customHeight="1" thickTop="1" thickBot="1">
      <c r="B6295" s="8"/>
      <c r="C6295" s="8"/>
      <c r="E6295" s="8" t="str">
        <f>IF(D6295="","",LEFT(D6295,3))</f>
        <v/>
      </c>
      <c r="F6295" s="5" t="str">
        <f>IF(E6295="","",IFERROR(VLOOKUP(E6295,REGRAS_CST!$A$2:$B$200,2,FALSE),""))</f>
        <v/>
      </c>
      <c r="H6295" s="7">
        <v>8.9999999999999993E-3</v>
      </c>
      <c r="I6295" s="7">
        <v>1E-3</v>
      </c>
      <c r="K6295" s="5" t="str">
        <f>IF(E6295="","",IFERROR(VLOOKUP(E6295,REGRAS_CST!$A$2:$C$200,3,FALSE),""))</f>
        <v/>
      </c>
      <c r="L6295" s="10" t="str">
        <f>IF($G6295="", "", $G6295*(1-$V6295))</f>
        <v/>
      </c>
      <c r="M6295" s="30" t="str">
        <f t="shared" si="196"/>
        <v/>
      </c>
      <c r="N6295" s="30" t="str">
        <f t="shared" si="197"/>
        <v/>
      </c>
      <c r="O6295" s="5" t="str">
        <f>IF(D6295="","",
IF(AND(K6295&lt;&gt;"SIM",V6295&gt;0),"ERRO: % BC &gt; 0, mas NÃO permitida ❌",
IF(AND(K6295="SIM",V6295=0),"ATENÇÃO: BC permitida, mas % = 0 🔎",
"Base de cálculo aplicada corretamente ✅")))</f>
        <v/>
      </c>
      <c r="P6295" s="5" t="str">
        <f>IF(D6295="","",
IF(AND(Q6295&lt;&gt;"SIM",U6295&gt;0),"ERRO: % alíquota &gt; 0, mas NÃO permitida ❌",
IF(AND(Q6295="SIM",U6295=0),"ATENÇÃO: alíquota permitida, mas % = 0 🔎",
"Alíquota aplicada corretamente ✅")))</f>
        <v/>
      </c>
      <c r="Q6295" s="5" t="str">
        <f>IF(E6295="","",IFERROR(VLOOKUP(E6295,REGRAS_CST!$A$2:$D$200,4,FALSE),""))</f>
        <v/>
      </c>
      <c r="R6295" s="8"/>
      <c r="S6295" s="7">
        <f>IF($H6295="","",$H6295*(1-$U6295))</f>
        <v>8.9999999999999993E-3</v>
      </c>
      <c r="T6295" s="7">
        <f>IF($I6295="","",$I6295*(1-$U6295))</f>
        <v>1E-3</v>
      </c>
      <c r="U6295" s="7">
        <f>IFERROR(INDEX(BASE_CCLASSTRIB!$E:$E, MATCH(TEXT($D6295,"000000"), BASE_CCLASSTRIB!$A:$A, 0))/100, 0)</f>
        <v>0</v>
      </c>
      <c r="V6295" s="21">
        <f>IFERROR(INDEX(BASE_CCLASSTRIB!$F:$F, MATCH(TEXT($D6295,"000000"), BASE_CCLASSTRIB!$A:$A, 0))/100, 0)</f>
        <v>0</v>
      </c>
    </row>
    <row r="6296" spans="2:22" ht="15.75" customHeight="1" thickTop="1" thickBot="1">
      <c r="B6296" s="8"/>
      <c r="C6296" s="8"/>
      <c r="E6296" s="8" t="str">
        <f>IF(D6296="","",LEFT(D6296,3))</f>
        <v/>
      </c>
      <c r="F6296" s="5" t="str">
        <f>IF(E6296="","",IFERROR(VLOOKUP(E6296,REGRAS_CST!$A$2:$B$200,2,FALSE),""))</f>
        <v/>
      </c>
      <c r="H6296" s="7">
        <v>8.9999999999999993E-3</v>
      </c>
      <c r="I6296" s="7">
        <v>1E-3</v>
      </c>
      <c r="K6296" s="5" t="str">
        <f>IF(E6296="","",IFERROR(VLOOKUP(E6296,REGRAS_CST!$A$2:$C$200,3,FALSE),""))</f>
        <v/>
      </c>
      <c r="L6296" s="10" t="str">
        <f>IF($G6296="", "", $G6296*(1-$V6296))</f>
        <v/>
      </c>
      <c r="M6296" s="30" t="str">
        <f t="shared" si="196"/>
        <v/>
      </c>
      <c r="N6296" s="30" t="str">
        <f t="shared" si="197"/>
        <v/>
      </c>
      <c r="O6296" s="5" t="str">
        <f>IF(D6296="","",
IF(AND(K6296&lt;&gt;"SIM",V6296&gt;0),"ERRO: % BC &gt; 0, mas NÃO permitida ❌",
IF(AND(K6296="SIM",V6296=0),"ATENÇÃO: BC permitida, mas % = 0 🔎",
"Base de cálculo aplicada corretamente ✅")))</f>
        <v/>
      </c>
      <c r="P6296" s="5" t="str">
        <f>IF(D6296="","",
IF(AND(Q6296&lt;&gt;"SIM",U6296&gt;0),"ERRO: % alíquota &gt; 0, mas NÃO permitida ❌",
IF(AND(Q6296="SIM",U6296=0),"ATENÇÃO: alíquota permitida, mas % = 0 🔎",
"Alíquota aplicada corretamente ✅")))</f>
        <v/>
      </c>
      <c r="Q6296" s="5" t="str">
        <f>IF(E6296="","",IFERROR(VLOOKUP(E6296,REGRAS_CST!$A$2:$D$200,4,FALSE),""))</f>
        <v/>
      </c>
      <c r="R6296" s="8"/>
      <c r="S6296" s="7">
        <f>IF($H6296="","",$H6296*(1-$U6296))</f>
        <v>8.9999999999999993E-3</v>
      </c>
      <c r="T6296" s="7">
        <f>IF($I6296="","",$I6296*(1-$U6296))</f>
        <v>1E-3</v>
      </c>
      <c r="U6296" s="7">
        <f>IFERROR(INDEX(BASE_CCLASSTRIB!$E:$E, MATCH(TEXT($D6296,"000000"), BASE_CCLASSTRIB!$A:$A, 0))/100, 0)</f>
        <v>0</v>
      </c>
      <c r="V6296" s="21">
        <f>IFERROR(INDEX(BASE_CCLASSTRIB!$F:$F, MATCH(TEXT($D6296,"000000"), BASE_CCLASSTRIB!$A:$A, 0))/100, 0)</f>
        <v>0</v>
      </c>
    </row>
    <row r="6297" spans="2:22" ht="15.75" customHeight="1" thickTop="1" thickBot="1">
      <c r="B6297" s="8"/>
      <c r="C6297" s="8"/>
      <c r="E6297" s="8" t="str">
        <f>IF(D6297="","",LEFT(D6297,3))</f>
        <v/>
      </c>
      <c r="F6297" s="5" t="str">
        <f>IF(E6297="","",IFERROR(VLOOKUP(E6297,REGRAS_CST!$A$2:$B$200,2,FALSE),""))</f>
        <v/>
      </c>
      <c r="H6297" s="7">
        <v>8.9999999999999993E-3</v>
      </c>
      <c r="I6297" s="7">
        <v>1E-3</v>
      </c>
      <c r="K6297" s="5" t="str">
        <f>IF(E6297="","",IFERROR(VLOOKUP(E6297,REGRAS_CST!$A$2:$C$200,3,FALSE),""))</f>
        <v/>
      </c>
      <c r="L6297" s="10" t="str">
        <f>IF($G6297="", "", $G6297*(1-$V6297))</f>
        <v/>
      </c>
      <c r="M6297" s="30" t="str">
        <f t="shared" si="196"/>
        <v/>
      </c>
      <c r="N6297" s="30" t="str">
        <f t="shared" si="197"/>
        <v/>
      </c>
      <c r="O6297" s="5" t="str">
        <f>IF(D6297="","",
IF(AND(K6297&lt;&gt;"SIM",V6297&gt;0),"ERRO: % BC &gt; 0, mas NÃO permitida ❌",
IF(AND(K6297="SIM",V6297=0),"ATENÇÃO: BC permitida, mas % = 0 🔎",
"Base de cálculo aplicada corretamente ✅")))</f>
        <v/>
      </c>
      <c r="P6297" s="5" t="str">
        <f>IF(D6297="","",
IF(AND(Q6297&lt;&gt;"SIM",U6297&gt;0),"ERRO: % alíquota &gt; 0, mas NÃO permitida ❌",
IF(AND(Q6297="SIM",U6297=0),"ATENÇÃO: alíquota permitida, mas % = 0 🔎",
"Alíquota aplicada corretamente ✅")))</f>
        <v/>
      </c>
      <c r="Q6297" s="5" t="str">
        <f>IF(E6297="","",IFERROR(VLOOKUP(E6297,REGRAS_CST!$A$2:$D$200,4,FALSE),""))</f>
        <v/>
      </c>
      <c r="R6297" s="8"/>
      <c r="S6297" s="7">
        <f>IF($H6297="","",$H6297*(1-$U6297))</f>
        <v>8.9999999999999993E-3</v>
      </c>
      <c r="T6297" s="7">
        <f>IF($I6297="","",$I6297*(1-$U6297))</f>
        <v>1E-3</v>
      </c>
      <c r="U6297" s="7">
        <f>IFERROR(INDEX(BASE_CCLASSTRIB!$E:$E, MATCH(TEXT($D6297,"000000"), BASE_CCLASSTRIB!$A:$A, 0))/100, 0)</f>
        <v>0</v>
      </c>
      <c r="V6297" s="21">
        <f>IFERROR(INDEX(BASE_CCLASSTRIB!$F:$F, MATCH(TEXT($D6297,"000000"), BASE_CCLASSTRIB!$A:$A, 0))/100, 0)</f>
        <v>0</v>
      </c>
    </row>
    <row r="6298" spans="2:22" ht="15.75" customHeight="1" thickTop="1" thickBot="1">
      <c r="B6298" s="8"/>
      <c r="C6298" s="8"/>
      <c r="E6298" s="8" t="str">
        <f>IF(D6298="","",LEFT(D6298,3))</f>
        <v/>
      </c>
      <c r="F6298" s="5" t="str">
        <f>IF(E6298="","",IFERROR(VLOOKUP(E6298,REGRAS_CST!$A$2:$B$200,2,FALSE),""))</f>
        <v/>
      </c>
      <c r="H6298" s="7">
        <v>8.9999999999999993E-3</v>
      </c>
      <c r="I6298" s="7">
        <v>1E-3</v>
      </c>
      <c r="K6298" s="5" t="str">
        <f>IF(E6298="","",IFERROR(VLOOKUP(E6298,REGRAS_CST!$A$2:$C$200,3,FALSE),""))</f>
        <v/>
      </c>
      <c r="L6298" s="10" t="str">
        <f>IF($G6298="", "", $G6298*(1-$V6298))</f>
        <v/>
      </c>
      <c r="M6298" s="30" t="str">
        <f t="shared" si="196"/>
        <v/>
      </c>
      <c r="N6298" s="30" t="str">
        <f t="shared" si="197"/>
        <v/>
      </c>
      <c r="O6298" s="5" t="str">
        <f>IF(D6298="","",
IF(AND(K6298&lt;&gt;"SIM",V6298&gt;0),"ERRO: % BC &gt; 0, mas NÃO permitida ❌",
IF(AND(K6298="SIM",V6298=0),"ATENÇÃO: BC permitida, mas % = 0 🔎",
"Base de cálculo aplicada corretamente ✅")))</f>
        <v/>
      </c>
      <c r="P6298" s="5" t="str">
        <f>IF(D6298="","",
IF(AND(Q6298&lt;&gt;"SIM",U6298&gt;0),"ERRO: % alíquota &gt; 0, mas NÃO permitida ❌",
IF(AND(Q6298="SIM",U6298=0),"ATENÇÃO: alíquota permitida, mas % = 0 🔎",
"Alíquota aplicada corretamente ✅")))</f>
        <v/>
      </c>
      <c r="Q6298" s="5" t="str">
        <f>IF(E6298="","",IFERROR(VLOOKUP(E6298,REGRAS_CST!$A$2:$D$200,4,FALSE),""))</f>
        <v/>
      </c>
      <c r="R6298" s="8"/>
      <c r="S6298" s="7">
        <f>IF($H6298="","",$H6298*(1-$U6298))</f>
        <v>8.9999999999999993E-3</v>
      </c>
      <c r="T6298" s="7">
        <f>IF($I6298="","",$I6298*(1-$U6298))</f>
        <v>1E-3</v>
      </c>
      <c r="U6298" s="7">
        <f>IFERROR(INDEX(BASE_CCLASSTRIB!$E:$E, MATCH(TEXT($D6298,"000000"), BASE_CCLASSTRIB!$A:$A, 0))/100, 0)</f>
        <v>0</v>
      </c>
      <c r="V6298" s="21">
        <f>IFERROR(INDEX(BASE_CCLASSTRIB!$F:$F, MATCH(TEXT($D6298,"000000"), BASE_CCLASSTRIB!$A:$A, 0))/100, 0)</f>
        <v>0</v>
      </c>
    </row>
    <row r="6299" spans="2:22" ht="15.75" customHeight="1" thickTop="1" thickBot="1">
      <c r="B6299" s="8"/>
      <c r="C6299" s="8"/>
      <c r="E6299" s="8" t="str">
        <f>IF(D6299="","",LEFT(D6299,3))</f>
        <v/>
      </c>
      <c r="F6299" s="5" t="str">
        <f>IF(E6299="","",IFERROR(VLOOKUP(E6299,REGRAS_CST!$A$2:$B$200,2,FALSE),""))</f>
        <v/>
      </c>
      <c r="H6299" s="7">
        <v>8.9999999999999993E-3</v>
      </c>
      <c r="I6299" s="7">
        <v>1E-3</v>
      </c>
      <c r="K6299" s="5" t="str">
        <f>IF(E6299="","",IFERROR(VLOOKUP(E6299,REGRAS_CST!$A$2:$C$200,3,FALSE),""))</f>
        <v/>
      </c>
      <c r="L6299" s="10" t="str">
        <f>IF($G6299="", "", $G6299*(1-$V6299))</f>
        <v/>
      </c>
      <c r="M6299" s="30" t="str">
        <f t="shared" si="196"/>
        <v/>
      </c>
      <c r="N6299" s="30" t="str">
        <f t="shared" si="197"/>
        <v/>
      </c>
      <c r="O6299" s="5" t="str">
        <f>IF(D6299="","",
IF(AND(K6299&lt;&gt;"SIM",V6299&gt;0),"ERRO: % BC &gt; 0, mas NÃO permitida ❌",
IF(AND(K6299="SIM",V6299=0),"ATENÇÃO: BC permitida, mas % = 0 🔎",
"Base de cálculo aplicada corretamente ✅")))</f>
        <v/>
      </c>
      <c r="P6299" s="5" t="str">
        <f>IF(D6299="","",
IF(AND(Q6299&lt;&gt;"SIM",U6299&gt;0),"ERRO: % alíquota &gt; 0, mas NÃO permitida ❌",
IF(AND(Q6299="SIM",U6299=0),"ATENÇÃO: alíquota permitida, mas % = 0 🔎",
"Alíquota aplicada corretamente ✅")))</f>
        <v/>
      </c>
      <c r="Q6299" s="5" t="str">
        <f>IF(E6299="","",IFERROR(VLOOKUP(E6299,REGRAS_CST!$A$2:$D$200,4,FALSE),""))</f>
        <v/>
      </c>
      <c r="R6299" s="8"/>
      <c r="S6299" s="7">
        <f>IF($H6299="","",$H6299*(1-$U6299))</f>
        <v>8.9999999999999993E-3</v>
      </c>
      <c r="T6299" s="7">
        <f>IF($I6299="","",$I6299*(1-$U6299))</f>
        <v>1E-3</v>
      </c>
      <c r="U6299" s="7">
        <f>IFERROR(INDEX(BASE_CCLASSTRIB!$E:$E, MATCH(TEXT($D6299,"000000"), BASE_CCLASSTRIB!$A:$A, 0))/100, 0)</f>
        <v>0</v>
      </c>
      <c r="V6299" s="21">
        <f>IFERROR(INDEX(BASE_CCLASSTRIB!$F:$F, MATCH(TEXT($D6299,"000000"), BASE_CCLASSTRIB!$A:$A, 0))/100, 0)</f>
        <v>0</v>
      </c>
    </row>
    <row r="6300" spans="2:22" ht="15.75" customHeight="1" thickTop="1" thickBot="1">
      <c r="B6300" s="8"/>
      <c r="C6300" s="8"/>
      <c r="E6300" s="8" t="str">
        <f>IF(D6300="","",LEFT(D6300,3))</f>
        <v/>
      </c>
      <c r="F6300" s="5" t="str">
        <f>IF(E6300="","",IFERROR(VLOOKUP(E6300,REGRAS_CST!$A$2:$B$200,2,FALSE),""))</f>
        <v/>
      </c>
      <c r="H6300" s="7">
        <v>8.9999999999999993E-3</v>
      </c>
      <c r="I6300" s="7">
        <v>1E-3</v>
      </c>
      <c r="K6300" s="5" t="str">
        <f>IF(E6300="","",IFERROR(VLOOKUP(E6300,REGRAS_CST!$A$2:$C$200,3,FALSE),""))</f>
        <v/>
      </c>
      <c r="L6300" s="10" t="str">
        <f>IF($G6300="", "", $G6300*(1-$V6300))</f>
        <v/>
      </c>
      <c r="M6300" s="30" t="str">
        <f t="shared" si="196"/>
        <v/>
      </c>
      <c r="N6300" s="30" t="str">
        <f t="shared" si="197"/>
        <v/>
      </c>
      <c r="O6300" s="5" t="str">
        <f>IF(D6300="","",
IF(AND(K6300&lt;&gt;"SIM",V6300&gt;0),"ERRO: % BC &gt; 0, mas NÃO permitida ❌",
IF(AND(K6300="SIM",V6300=0),"ATENÇÃO: BC permitida, mas % = 0 🔎",
"Base de cálculo aplicada corretamente ✅")))</f>
        <v/>
      </c>
      <c r="P6300" s="5" t="str">
        <f>IF(D6300="","",
IF(AND(Q6300&lt;&gt;"SIM",U6300&gt;0),"ERRO: % alíquota &gt; 0, mas NÃO permitida ❌",
IF(AND(Q6300="SIM",U6300=0),"ATENÇÃO: alíquota permitida, mas % = 0 🔎",
"Alíquota aplicada corretamente ✅")))</f>
        <v/>
      </c>
      <c r="Q6300" s="5" t="str">
        <f>IF(E6300="","",IFERROR(VLOOKUP(E6300,REGRAS_CST!$A$2:$D$200,4,FALSE),""))</f>
        <v/>
      </c>
      <c r="R6300" s="8"/>
      <c r="S6300" s="7">
        <f>IF($H6300="","",$H6300*(1-$U6300))</f>
        <v>8.9999999999999993E-3</v>
      </c>
      <c r="T6300" s="7">
        <f>IF($I6300="","",$I6300*(1-$U6300))</f>
        <v>1E-3</v>
      </c>
      <c r="U6300" s="7">
        <f>IFERROR(INDEX(BASE_CCLASSTRIB!$E:$E, MATCH(TEXT($D6300,"000000"), BASE_CCLASSTRIB!$A:$A, 0))/100, 0)</f>
        <v>0</v>
      </c>
      <c r="V6300" s="21">
        <f>IFERROR(INDEX(BASE_CCLASSTRIB!$F:$F, MATCH(TEXT($D6300,"000000"), BASE_CCLASSTRIB!$A:$A, 0))/100, 0)</f>
        <v>0</v>
      </c>
    </row>
    <row r="6301" spans="2:22" ht="15.75" customHeight="1" thickTop="1" thickBot="1">
      <c r="B6301" s="8"/>
      <c r="C6301" s="8"/>
      <c r="E6301" s="8" t="str">
        <f>IF(D6301="","",LEFT(D6301,3))</f>
        <v/>
      </c>
      <c r="F6301" s="5" t="str">
        <f>IF(E6301="","",IFERROR(VLOOKUP(E6301,REGRAS_CST!$A$2:$B$200,2,FALSE),""))</f>
        <v/>
      </c>
      <c r="H6301" s="7">
        <v>8.9999999999999993E-3</v>
      </c>
      <c r="I6301" s="7">
        <v>1E-3</v>
      </c>
      <c r="K6301" s="5" t="str">
        <f>IF(E6301="","",IFERROR(VLOOKUP(E6301,REGRAS_CST!$A$2:$C$200,3,FALSE),""))</f>
        <v/>
      </c>
      <c r="L6301" s="10" t="str">
        <f>IF($G6301="", "", $G6301*(1-$V6301))</f>
        <v/>
      </c>
      <c r="M6301" s="30" t="str">
        <f t="shared" si="196"/>
        <v/>
      </c>
      <c r="N6301" s="30" t="str">
        <f t="shared" si="197"/>
        <v/>
      </c>
      <c r="O6301" s="5" t="str">
        <f>IF(D6301="","",
IF(AND(K6301&lt;&gt;"SIM",V6301&gt;0),"ERRO: % BC &gt; 0, mas NÃO permitida ❌",
IF(AND(K6301="SIM",V6301=0),"ATENÇÃO: BC permitida, mas % = 0 🔎",
"Base de cálculo aplicada corretamente ✅")))</f>
        <v/>
      </c>
      <c r="P6301" s="5" t="str">
        <f>IF(D6301="","",
IF(AND(Q6301&lt;&gt;"SIM",U6301&gt;0),"ERRO: % alíquota &gt; 0, mas NÃO permitida ❌",
IF(AND(Q6301="SIM",U6301=0),"ATENÇÃO: alíquota permitida, mas % = 0 🔎",
"Alíquota aplicada corretamente ✅")))</f>
        <v/>
      </c>
      <c r="Q6301" s="5" t="str">
        <f>IF(E6301="","",IFERROR(VLOOKUP(E6301,REGRAS_CST!$A$2:$D$200,4,FALSE),""))</f>
        <v/>
      </c>
      <c r="R6301" s="8"/>
      <c r="S6301" s="7">
        <f>IF($H6301="","",$H6301*(1-$U6301))</f>
        <v>8.9999999999999993E-3</v>
      </c>
      <c r="T6301" s="7">
        <f>IF($I6301="","",$I6301*(1-$U6301))</f>
        <v>1E-3</v>
      </c>
      <c r="U6301" s="7">
        <f>IFERROR(INDEX(BASE_CCLASSTRIB!$E:$E, MATCH(TEXT($D6301,"000000"), BASE_CCLASSTRIB!$A:$A, 0))/100, 0)</f>
        <v>0</v>
      </c>
      <c r="V6301" s="21">
        <f>IFERROR(INDEX(BASE_CCLASSTRIB!$F:$F, MATCH(TEXT($D6301,"000000"), BASE_CCLASSTRIB!$A:$A, 0))/100, 0)</f>
        <v>0</v>
      </c>
    </row>
    <row r="6302" spans="2:22" ht="15.75" customHeight="1" thickTop="1" thickBot="1">
      <c r="B6302" s="8"/>
      <c r="C6302" s="8"/>
      <c r="E6302" s="8" t="str">
        <f>IF(D6302="","",LEFT(D6302,3))</f>
        <v/>
      </c>
      <c r="F6302" s="5" t="str">
        <f>IF(E6302="","",IFERROR(VLOOKUP(E6302,REGRAS_CST!$A$2:$B$200,2,FALSE),""))</f>
        <v/>
      </c>
      <c r="H6302" s="7">
        <v>8.9999999999999993E-3</v>
      </c>
      <c r="I6302" s="7">
        <v>1E-3</v>
      </c>
      <c r="K6302" s="5" t="str">
        <f>IF(E6302="","",IFERROR(VLOOKUP(E6302,REGRAS_CST!$A$2:$C$200,3,FALSE),""))</f>
        <v/>
      </c>
      <c r="L6302" s="10" t="str">
        <f>IF($G6302="", "", $G6302*(1-$V6302))</f>
        <v/>
      </c>
      <c r="M6302" s="30" t="str">
        <f t="shared" si="196"/>
        <v/>
      </c>
      <c r="N6302" s="30" t="str">
        <f t="shared" si="197"/>
        <v/>
      </c>
      <c r="O6302" s="5" t="str">
        <f>IF(D6302="","",
IF(AND(K6302&lt;&gt;"SIM",V6302&gt;0),"ERRO: % BC &gt; 0, mas NÃO permitida ❌",
IF(AND(K6302="SIM",V6302=0),"ATENÇÃO: BC permitida, mas % = 0 🔎",
"Base de cálculo aplicada corretamente ✅")))</f>
        <v/>
      </c>
      <c r="P6302" s="5" t="str">
        <f>IF(D6302="","",
IF(AND(Q6302&lt;&gt;"SIM",U6302&gt;0),"ERRO: % alíquota &gt; 0, mas NÃO permitida ❌",
IF(AND(Q6302="SIM",U6302=0),"ATENÇÃO: alíquota permitida, mas % = 0 🔎",
"Alíquota aplicada corretamente ✅")))</f>
        <v/>
      </c>
      <c r="Q6302" s="5" t="str">
        <f>IF(E6302="","",IFERROR(VLOOKUP(E6302,REGRAS_CST!$A$2:$D$200,4,FALSE),""))</f>
        <v/>
      </c>
      <c r="R6302" s="8"/>
      <c r="S6302" s="7">
        <f>IF($H6302="","",$H6302*(1-$U6302))</f>
        <v>8.9999999999999993E-3</v>
      </c>
      <c r="T6302" s="7">
        <f>IF($I6302="","",$I6302*(1-$U6302))</f>
        <v>1E-3</v>
      </c>
      <c r="U6302" s="7">
        <f>IFERROR(INDEX(BASE_CCLASSTRIB!$E:$E, MATCH(TEXT($D6302,"000000"), BASE_CCLASSTRIB!$A:$A, 0))/100, 0)</f>
        <v>0</v>
      </c>
      <c r="V6302" s="21">
        <f>IFERROR(INDEX(BASE_CCLASSTRIB!$F:$F, MATCH(TEXT($D6302,"000000"), BASE_CCLASSTRIB!$A:$A, 0))/100, 0)</f>
        <v>0</v>
      </c>
    </row>
    <row r="6303" spans="2:22" ht="15.75" customHeight="1" thickTop="1" thickBot="1">
      <c r="B6303" s="8"/>
      <c r="C6303" s="8"/>
      <c r="E6303" s="8" t="str">
        <f>IF(D6303="","",LEFT(D6303,3))</f>
        <v/>
      </c>
      <c r="F6303" s="5" t="str">
        <f>IF(E6303="","",IFERROR(VLOOKUP(E6303,REGRAS_CST!$A$2:$B$200,2,FALSE),""))</f>
        <v/>
      </c>
      <c r="H6303" s="7">
        <v>8.9999999999999993E-3</v>
      </c>
      <c r="I6303" s="7">
        <v>1E-3</v>
      </c>
      <c r="K6303" s="5" t="str">
        <f>IF(E6303="","",IFERROR(VLOOKUP(E6303,REGRAS_CST!$A$2:$C$200,3,FALSE),""))</f>
        <v/>
      </c>
      <c r="L6303" s="10" t="str">
        <f>IF($G6303="", "", $G6303*(1-$V6303))</f>
        <v/>
      </c>
      <c r="M6303" s="30" t="str">
        <f t="shared" si="196"/>
        <v/>
      </c>
      <c r="N6303" s="30" t="str">
        <f t="shared" si="197"/>
        <v/>
      </c>
      <c r="O6303" s="5" t="str">
        <f>IF(D6303="","",
IF(AND(K6303&lt;&gt;"SIM",V6303&gt;0),"ERRO: % BC &gt; 0, mas NÃO permitida ❌",
IF(AND(K6303="SIM",V6303=0),"ATENÇÃO: BC permitida, mas % = 0 🔎",
"Base de cálculo aplicada corretamente ✅")))</f>
        <v/>
      </c>
      <c r="P6303" s="5" t="str">
        <f>IF(D6303="","",
IF(AND(Q6303&lt;&gt;"SIM",U6303&gt;0),"ERRO: % alíquota &gt; 0, mas NÃO permitida ❌",
IF(AND(Q6303="SIM",U6303=0),"ATENÇÃO: alíquota permitida, mas % = 0 🔎",
"Alíquota aplicada corretamente ✅")))</f>
        <v/>
      </c>
      <c r="Q6303" s="5" t="str">
        <f>IF(E6303="","",IFERROR(VLOOKUP(E6303,REGRAS_CST!$A$2:$D$200,4,FALSE),""))</f>
        <v/>
      </c>
      <c r="R6303" s="8"/>
      <c r="S6303" s="7">
        <f>IF($H6303="","",$H6303*(1-$U6303))</f>
        <v>8.9999999999999993E-3</v>
      </c>
      <c r="T6303" s="7">
        <f>IF($I6303="","",$I6303*(1-$U6303))</f>
        <v>1E-3</v>
      </c>
      <c r="U6303" s="7">
        <f>IFERROR(INDEX(BASE_CCLASSTRIB!$E:$E, MATCH(TEXT($D6303,"000000"), BASE_CCLASSTRIB!$A:$A, 0))/100, 0)</f>
        <v>0</v>
      </c>
      <c r="V6303" s="21">
        <f>IFERROR(INDEX(BASE_CCLASSTRIB!$F:$F, MATCH(TEXT($D6303,"000000"), BASE_CCLASSTRIB!$A:$A, 0))/100, 0)</f>
        <v>0</v>
      </c>
    </row>
    <row r="6304" spans="2:22" ht="15.75" customHeight="1" thickTop="1" thickBot="1">
      <c r="B6304" s="8"/>
      <c r="C6304" s="8"/>
      <c r="E6304" s="8" t="str">
        <f>IF(D6304="","",LEFT(D6304,3))</f>
        <v/>
      </c>
      <c r="F6304" s="5" t="str">
        <f>IF(E6304="","",IFERROR(VLOOKUP(E6304,REGRAS_CST!$A$2:$B$200,2,FALSE),""))</f>
        <v/>
      </c>
      <c r="H6304" s="7">
        <v>8.9999999999999993E-3</v>
      </c>
      <c r="I6304" s="7">
        <v>1E-3</v>
      </c>
      <c r="K6304" s="5" t="str">
        <f>IF(E6304="","",IFERROR(VLOOKUP(E6304,REGRAS_CST!$A$2:$C$200,3,FALSE),""))</f>
        <v/>
      </c>
      <c r="L6304" s="10" t="str">
        <f>IF($G6304="", "", $G6304*(1-$V6304))</f>
        <v/>
      </c>
      <c r="M6304" s="30" t="str">
        <f t="shared" si="196"/>
        <v/>
      </c>
      <c r="N6304" s="30" t="str">
        <f t="shared" si="197"/>
        <v/>
      </c>
      <c r="O6304" s="5" t="str">
        <f>IF(D6304="","",
IF(AND(K6304&lt;&gt;"SIM",V6304&gt;0),"ERRO: % BC &gt; 0, mas NÃO permitida ❌",
IF(AND(K6304="SIM",V6304=0),"ATENÇÃO: BC permitida, mas % = 0 🔎",
"Base de cálculo aplicada corretamente ✅")))</f>
        <v/>
      </c>
      <c r="P6304" s="5" t="str">
        <f>IF(D6304="","",
IF(AND(Q6304&lt;&gt;"SIM",U6304&gt;0),"ERRO: % alíquota &gt; 0, mas NÃO permitida ❌",
IF(AND(Q6304="SIM",U6304=0),"ATENÇÃO: alíquota permitida, mas % = 0 🔎",
"Alíquota aplicada corretamente ✅")))</f>
        <v/>
      </c>
      <c r="Q6304" s="5" t="str">
        <f>IF(E6304="","",IFERROR(VLOOKUP(E6304,REGRAS_CST!$A$2:$D$200,4,FALSE),""))</f>
        <v/>
      </c>
      <c r="R6304" s="8"/>
      <c r="S6304" s="7">
        <f>IF($H6304="","",$H6304*(1-$U6304))</f>
        <v>8.9999999999999993E-3</v>
      </c>
      <c r="T6304" s="7">
        <f>IF($I6304="","",$I6304*(1-$U6304))</f>
        <v>1E-3</v>
      </c>
      <c r="U6304" s="7">
        <f>IFERROR(INDEX(BASE_CCLASSTRIB!$E:$E, MATCH(TEXT($D6304,"000000"), BASE_CCLASSTRIB!$A:$A, 0))/100, 0)</f>
        <v>0</v>
      </c>
      <c r="V6304" s="21">
        <f>IFERROR(INDEX(BASE_CCLASSTRIB!$F:$F, MATCH(TEXT($D6304,"000000"), BASE_CCLASSTRIB!$A:$A, 0))/100, 0)</f>
        <v>0</v>
      </c>
    </row>
    <row r="6305" spans="2:22" ht="15.75" customHeight="1" thickTop="1" thickBot="1">
      <c r="B6305" s="8"/>
      <c r="C6305" s="8"/>
      <c r="E6305" s="8" t="str">
        <f>IF(D6305="","",LEFT(D6305,3))</f>
        <v/>
      </c>
      <c r="F6305" s="5" t="str">
        <f>IF(E6305="","",IFERROR(VLOOKUP(E6305,REGRAS_CST!$A$2:$B$200,2,FALSE),""))</f>
        <v/>
      </c>
      <c r="H6305" s="7">
        <v>8.9999999999999993E-3</v>
      </c>
      <c r="I6305" s="7">
        <v>1E-3</v>
      </c>
      <c r="K6305" s="5" t="str">
        <f>IF(E6305="","",IFERROR(VLOOKUP(E6305,REGRAS_CST!$A$2:$C$200,3,FALSE),""))</f>
        <v/>
      </c>
      <c r="L6305" s="10" t="str">
        <f>IF($G6305="", "", $G6305*(1-$V6305))</f>
        <v/>
      </c>
      <c r="M6305" s="30" t="str">
        <f t="shared" si="196"/>
        <v/>
      </c>
      <c r="N6305" s="30" t="str">
        <f t="shared" si="197"/>
        <v/>
      </c>
      <c r="O6305" s="5" t="str">
        <f>IF(D6305="","",
IF(AND(K6305&lt;&gt;"SIM",V6305&gt;0),"ERRO: % BC &gt; 0, mas NÃO permitida ❌",
IF(AND(K6305="SIM",V6305=0),"ATENÇÃO: BC permitida, mas % = 0 🔎",
"Base de cálculo aplicada corretamente ✅")))</f>
        <v/>
      </c>
      <c r="P6305" s="5" t="str">
        <f>IF(D6305="","",
IF(AND(Q6305&lt;&gt;"SIM",U6305&gt;0),"ERRO: % alíquota &gt; 0, mas NÃO permitida ❌",
IF(AND(Q6305="SIM",U6305=0),"ATENÇÃO: alíquota permitida, mas % = 0 🔎",
"Alíquota aplicada corretamente ✅")))</f>
        <v/>
      </c>
      <c r="Q6305" s="5" t="str">
        <f>IF(E6305="","",IFERROR(VLOOKUP(E6305,REGRAS_CST!$A$2:$D$200,4,FALSE),""))</f>
        <v/>
      </c>
      <c r="R6305" s="8"/>
      <c r="S6305" s="7">
        <f>IF($H6305="","",$H6305*(1-$U6305))</f>
        <v>8.9999999999999993E-3</v>
      </c>
      <c r="T6305" s="7">
        <f>IF($I6305="","",$I6305*(1-$U6305))</f>
        <v>1E-3</v>
      </c>
      <c r="U6305" s="7">
        <f>IFERROR(INDEX(BASE_CCLASSTRIB!$E:$E, MATCH(TEXT($D6305,"000000"), BASE_CCLASSTRIB!$A:$A, 0))/100, 0)</f>
        <v>0</v>
      </c>
      <c r="V6305" s="21">
        <f>IFERROR(INDEX(BASE_CCLASSTRIB!$F:$F, MATCH(TEXT($D6305,"000000"), BASE_CCLASSTRIB!$A:$A, 0))/100, 0)</f>
        <v>0</v>
      </c>
    </row>
    <row r="6306" spans="2:22" ht="15.75" customHeight="1" thickTop="1" thickBot="1">
      <c r="B6306" s="8"/>
      <c r="C6306" s="8"/>
      <c r="E6306" s="8" t="str">
        <f>IF(D6306="","",LEFT(D6306,3))</f>
        <v/>
      </c>
      <c r="F6306" s="5" t="str">
        <f>IF(E6306="","",IFERROR(VLOOKUP(E6306,REGRAS_CST!$A$2:$B$200,2,FALSE),""))</f>
        <v/>
      </c>
      <c r="H6306" s="7">
        <v>8.9999999999999993E-3</v>
      </c>
      <c r="I6306" s="7">
        <v>1E-3</v>
      </c>
      <c r="K6306" s="5" t="str">
        <f>IF(E6306="","",IFERROR(VLOOKUP(E6306,REGRAS_CST!$A$2:$C$200,3,FALSE),""))</f>
        <v/>
      </c>
      <c r="L6306" s="10" t="str">
        <f>IF($G6306="", "", $G6306*(1-$V6306))</f>
        <v/>
      </c>
      <c r="M6306" s="30" t="str">
        <f t="shared" si="196"/>
        <v/>
      </c>
      <c r="N6306" s="30" t="str">
        <f t="shared" si="197"/>
        <v/>
      </c>
      <c r="O6306" s="5" t="str">
        <f>IF(D6306="","",
IF(AND(K6306&lt;&gt;"SIM",V6306&gt;0),"ERRO: % BC &gt; 0, mas NÃO permitida ❌",
IF(AND(K6306="SIM",V6306=0),"ATENÇÃO: BC permitida, mas % = 0 🔎",
"Base de cálculo aplicada corretamente ✅")))</f>
        <v/>
      </c>
      <c r="P6306" s="5" t="str">
        <f>IF(D6306="","",
IF(AND(Q6306&lt;&gt;"SIM",U6306&gt;0),"ERRO: % alíquota &gt; 0, mas NÃO permitida ❌",
IF(AND(Q6306="SIM",U6306=0),"ATENÇÃO: alíquota permitida, mas % = 0 🔎",
"Alíquota aplicada corretamente ✅")))</f>
        <v/>
      </c>
      <c r="Q6306" s="5" t="str">
        <f>IF(E6306="","",IFERROR(VLOOKUP(E6306,REGRAS_CST!$A$2:$D$200,4,FALSE),""))</f>
        <v/>
      </c>
      <c r="R6306" s="8"/>
      <c r="S6306" s="7">
        <f>IF($H6306="","",$H6306*(1-$U6306))</f>
        <v>8.9999999999999993E-3</v>
      </c>
      <c r="T6306" s="7">
        <f>IF($I6306="","",$I6306*(1-$U6306))</f>
        <v>1E-3</v>
      </c>
      <c r="U6306" s="7">
        <f>IFERROR(INDEX(BASE_CCLASSTRIB!$E:$E, MATCH(TEXT($D6306,"000000"), BASE_CCLASSTRIB!$A:$A, 0))/100, 0)</f>
        <v>0</v>
      </c>
      <c r="V6306" s="21">
        <f>IFERROR(INDEX(BASE_CCLASSTRIB!$F:$F, MATCH(TEXT($D6306,"000000"), BASE_CCLASSTRIB!$A:$A, 0))/100, 0)</f>
        <v>0</v>
      </c>
    </row>
    <row r="6307" spans="2:22" ht="15.75" customHeight="1" thickTop="1" thickBot="1">
      <c r="B6307" s="8"/>
      <c r="C6307" s="8"/>
      <c r="E6307" s="8" t="str">
        <f>IF(D6307="","",LEFT(D6307,3))</f>
        <v/>
      </c>
      <c r="F6307" s="5" t="str">
        <f>IF(E6307="","",IFERROR(VLOOKUP(E6307,REGRAS_CST!$A$2:$B$200,2,FALSE),""))</f>
        <v/>
      </c>
      <c r="H6307" s="7">
        <v>8.9999999999999993E-3</v>
      </c>
      <c r="I6307" s="7">
        <v>1E-3</v>
      </c>
      <c r="K6307" s="5" t="str">
        <f>IF(E6307="","",IFERROR(VLOOKUP(E6307,REGRAS_CST!$A$2:$C$200,3,FALSE),""))</f>
        <v/>
      </c>
      <c r="L6307" s="10" t="str">
        <f>IF($G6307="", "", $G6307*(1-$V6307))</f>
        <v/>
      </c>
      <c r="M6307" s="30" t="str">
        <f t="shared" si="196"/>
        <v/>
      </c>
      <c r="N6307" s="30" t="str">
        <f t="shared" si="197"/>
        <v/>
      </c>
      <c r="O6307" s="5" t="str">
        <f>IF(D6307="","",
IF(AND(K6307&lt;&gt;"SIM",V6307&gt;0),"ERRO: % BC &gt; 0, mas NÃO permitida ❌",
IF(AND(K6307="SIM",V6307=0),"ATENÇÃO: BC permitida, mas % = 0 🔎",
"Base de cálculo aplicada corretamente ✅")))</f>
        <v/>
      </c>
      <c r="P6307" s="5" t="str">
        <f>IF(D6307="","",
IF(AND(Q6307&lt;&gt;"SIM",U6307&gt;0),"ERRO: % alíquota &gt; 0, mas NÃO permitida ❌",
IF(AND(Q6307="SIM",U6307=0),"ATENÇÃO: alíquota permitida, mas % = 0 🔎",
"Alíquota aplicada corretamente ✅")))</f>
        <v/>
      </c>
      <c r="Q6307" s="5" t="str">
        <f>IF(E6307="","",IFERROR(VLOOKUP(E6307,REGRAS_CST!$A$2:$D$200,4,FALSE),""))</f>
        <v/>
      </c>
      <c r="R6307" s="8"/>
      <c r="S6307" s="7">
        <f>IF($H6307="","",$H6307*(1-$U6307))</f>
        <v>8.9999999999999993E-3</v>
      </c>
      <c r="T6307" s="7">
        <f>IF($I6307="","",$I6307*(1-$U6307))</f>
        <v>1E-3</v>
      </c>
      <c r="U6307" s="7">
        <f>IFERROR(INDEX(BASE_CCLASSTRIB!$E:$E, MATCH(TEXT($D6307,"000000"), BASE_CCLASSTRIB!$A:$A, 0))/100, 0)</f>
        <v>0</v>
      </c>
      <c r="V6307" s="21">
        <f>IFERROR(INDEX(BASE_CCLASSTRIB!$F:$F, MATCH(TEXT($D6307,"000000"), BASE_CCLASSTRIB!$A:$A, 0))/100, 0)</f>
        <v>0</v>
      </c>
    </row>
    <row r="6308" spans="2:22" ht="15.75" customHeight="1" thickTop="1" thickBot="1">
      <c r="B6308" s="8"/>
      <c r="C6308" s="8"/>
      <c r="E6308" s="8" t="str">
        <f>IF(D6308="","",LEFT(D6308,3))</f>
        <v/>
      </c>
      <c r="F6308" s="5" t="str">
        <f>IF(E6308="","",IFERROR(VLOOKUP(E6308,REGRAS_CST!$A$2:$B$200,2,FALSE),""))</f>
        <v/>
      </c>
      <c r="H6308" s="7">
        <v>8.9999999999999993E-3</v>
      </c>
      <c r="I6308" s="7">
        <v>1E-3</v>
      </c>
      <c r="K6308" s="5" t="str">
        <f>IF(E6308="","",IFERROR(VLOOKUP(E6308,REGRAS_CST!$A$2:$C$200,3,FALSE),""))</f>
        <v/>
      </c>
      <c r="L6308" s="10" t="str">
        <f>IF($G6308="", "", $G6308*(1-$V6308))</f>
        <v/>
      </c>
      <c r="M6308" s="30" t="str">
        <f t="shared" si="196"/>
        <v/>
      </c>
      <c r="N6308" s="30" t="str">
        <f t="shared" si="197"/>
        <v/>
      </c>
      <c r="O6308" s="5" t="str">
        <f>IF(D6308="","",
IF(AND(K6308&lt;&gt;"SIM",V6308&gt;0),"ERRO: % BC &gt; 0, mas NÃO permitida ❌",
IF(AND(K6308="SIM",V6308=0),"ATENÇÃO: BC permitida, mas % = 0 🔎",
"Base de cálculo aplicada corretamente ✅")))</f>
        <v/>
      </c>
      <c r="P6308" s="5" t="str">
        <f>IF(D6308="","",
IF(AND(Q6308&lt;&gt;"SIM",U6308&gt;0),"ERRO: % alíquota &gt; 0, mas NÃO permitida ❌",
IF(AND(Q6308="SIM",U6308=0),"ATENÇÃO: alíquota permitida, mas % = 0 🔎",
"Alíquota aplicada corretamente ✅")))</f>
        <v/>
      </c>
      <c r="Q6308" s="5" t="str">
        <f>IF(E6308="","",IFERROR(VLOOKUP(E6308,REGRAS_CST!$A$2:$D$200,4,FALSE),""))</f>
        <v/>
      </c>
      <c r="R6308" s="8"/>
      <c r="S6308" s="7">
        <f>IF($H6308="","",$H6308*(1-$U6308))</f>
        <v>8.9999999999999993E-3</v>
      </c>
      <c r="T6308" s="7">
        <f>IF($I6308="","",$I6308*(1-$U6308))</f>
        <v>1E-3</v>
      </c>
      <c r="U6308" s="7">
        <f>IFERROR(INDEX(BASE_CCLASSTRIB!$E:$E, MATCH(TEXT($D6308,"000000"), BASE_CCLASSTRIB!$A:$A, 0))/100, 0)</f>
        <v>0</v>
      </c>
      <c r="V6308" s="21">
        <f>IFERROR(INDEX(BASE_CCLASSTRIB!$F:$F, MATCH(TEXT($D6308,"000000"), BASE_CCLASSTRIB!$A:$A, 0))/100, 0)</f>
        <v>0</v>
      </c>
    </row>
    <row r="6309" spans="2:22" ht="15.75" customHeight="1" thickTop="1" thickBot="1">
      <c r="B6309" s="8"/>
      <c r="C6309" s="8"/>
      <c r="E6309" s="8" t="str">
        <f>IF(D6309="","",LEFT(D6309,3))</f>
        <v/>
      </c>
      <c r="F6309" s="5" t="str">
        <f>IF(E6309="","",IFERROR(VLOOKUP(E6309,REGRAS_CST!$A$2:$B$200,2,FALSE),""))</f>
        <v/>
      </c>
      <c r="H6309" s="7">
        <v>8.9999999999999993E-3</v>
      </c>
      <c r="I6309" s="7">
        <v>1E-3</v>
      </c>
      <c r="K6309" s="5" t="str">
        <f>IF(E6309="","",IFERROR(VLOOKUP(E6309,REGRAS_CST!$A$2:$C$200,3,FALSE),""))</f>
        <v/>
      </c>
      <c r="L6309" s="10" t="str">
        <f>IF($G6309="", "", $G6309*(1-$V6309))</f>
        <v/>
      </c>
      <c r="M6309" s="30" t="str">
        <f t="shared" si="196"/>
        <v/>
      </c>
      <c r="N6309" s="30" t="str">
        <f t="shared" si="197"/>
        <v/>
      </c>
      <c r="O6309" s="5" t="str">
        <f>IF(D6309="","",
IF(AND(K6309&lt;&gt;"SIM",V6309&gt;0),"ERRO: % BC &gt; 0, mas NÃO permitida ❌",
IF(AND(K6309="SIM",V6309=0),"ATENÇÃO: BC permitida, mas % = 0 🔎",
"Base de cálculo aplicada corretamente ✅")))</f>
        <v/>
      </c>
      <c r="P6309" s="5" t="str">
        <f>IF(D6309="","",
IF(AND(Q6309&lt;&gt;"SIM",U6309&gt;0),"ERRO: % alíquota &gt; 0, mas NÃO permitida ❌",
IF(AND(Q6309="SIM",U6309=0),"ATENÇÃO: alíquota permitida, mas % = 0 🔎",
"Alíquota aplicada corretamente ✅")))</f>
        <v/>
      </c>
      <c r="Q6309" s="5" t="str">
        <f>IF(E6309="","",IFERROR(VLOOKUP(E6309,REGRAS_CST!$A$2:$D$200,4,FALSE),""))</f>
        <v/>
      </c>
      <c r="R6309" s="8"/>
      <c r="S6309" s="7">
        <f>IF($H6309="","",$H6309*(1-$U6309))</f>
        <v>8.9999999999999993E-3</v>
      </c>
      <c r="T6309" s="7">
        <f>IF($I6309="","",$I6309*(1-$U6309))</f>
        <v>1E-3</v>
      </c>
      <c r="U6309" s="7">
        <f>IFERROR(INDEX(BASE_CCLASSTRIB!$E:$E, MATCH(TEXT($D6309,"000000"), BASE_CCLASSTRIB!$A:$A, 0))/100, 0)</f>
        <v>0</v>
      </c>
      <c r="V6309" s="21">
        <f>IFERROR(INDEX(BASE_CCLASSTRIB!$F:$F, MATCH(TEXT($D6309,"000000"), BASE_CCLASSTRIB!$A:$A, 0))/100, 0)</f>
        <v>0</v>
      </c>
    </row>
    <row r="6310" spans="2:22" ht="15.75" customHeight="1" thickTop="1" thickBot="1">
      <c r="B6310" s="8"/>
      <c r="C6310" s="8"/>
      <c r="E6310" s="8" t="str">
        <f>IF(D6310="","",LEFT(D6310,3))</f>
        <v/>
      </c>
      <c r="F6310" s="5" t="str">
        <f>IF(E6310="","",IFERROR(VLOOKUP(E6310,REGRAS_CST!$A$2:$B$200,2,FALSE),""))</f>
        <v/>
      </c>
      <c r="H6310" s="7">
        <v>8.9999999999999993E-3</v>
      </c>
      <c r="I6310" s="7">
        <v>1E-3</v>
      </c>
      <c r="K6310" s="5" t="str">
        <f>IF(E6310="","",IFERROR(VLOOKUP(E6310,REGRAS_CST!$A$2:$C$200,3,FALSE),""))</f>
        <v/>
      </c>
      <c r="L6310" s="10" t="str">
        <f>IF($G6310="", "", $G6310*(1-$V6310))</f>
        <v/>
      </c>
      <c r="M6310" s="30" t="str">
        <f t="shared" si="196"/>
        <v/>
      </c>
      <c r="N6310" s="30" t="str">
        <f t="shared" si="197"/>
        <v/>
      </c>
      <c r="O6310" s="5" t="str">
        <f>IF(D6310="","",
IF(AND(K6310&lt;&gt;"SIM",V6310&gt;0),"ERRO: % BC &gt; 0, mas NÃO permitida ❌",
IF(AND(K6310="SIM",V6310=0),"ATENÇÃO: BC permitida, mas % = 0 🔎",
"Base de cálculo aplicada corretamente ✅")))</f>
        <v/>
      </c>
      <c r="P6310" s="5" t="str">
        <f>IF(D6310="","",
IF(AND(Q6310&lt;&gt;"SIM",U6310&gt;0),"ERRO: % alíquota &gt; 0, mas NÃO permitida ❌",
IF(AND(Q6310="SIM",U6310=0),"ATENÇÃO: alíquota permitida, mas % = 0 🔎",
"Alíquota aplicada corretamente ✅")))</f>
        <v/>
      </c>
      <c r="Q6310" s="5" t="str">
        <f>IF(E6310="","",IFERROR(VLOOKUP(E6310,REGRAS_CST!$A$2:$D$200,4,FALSE),""))</f>
        <v/>
      </c>
      <c r="R6310" s="8"/>
      <c r="S6310" s="7">
        <f>IF($H6310="","",$H6310*(1-$U6310))</f>
        <v>8.9999999999999993E-3</v>
      </c>
      <c r="T6310" s="7">
        <f>IF($I6310="","",$I6310*(1-$U6310))</f>
        <v>1E-3</v>
      </c>
      <c r="U6310" s="7">
        <f>IFERROR(INDEX(BASE_CCLASSTRIB!$E:$E, MATCH(TEXT($D6310,"000000"), BASE_CCLASSTRIB!$A:$A, 0))/100, 0)</f>
        <v>0</v>
      </c>
      <c r="V6310" s="21">
        <f>IFERROR(INDEX(BASE_CCLASSTRIB!$F:$F, MATCH(TEXT($D6310,"000000"), BASE_CCLASSTRIB!$A:$A, 0))/100, 0)</f>
        <v>0</v>
      </c>
    </row>
    <row r="6311" spans="2:22" ht="15.75" customHeight="1" thickTop="1" thickBot="1">
      <c r="B6311" s="8"/>
      <c r="C6311" s="8"/>
      <c r="E6311" s="8" t="str">
        <f>IF(D6311="","",LEFT(D6311,3))</f>
        <v/>
      </c>
      <c r="F6311" s="5" t="str">
        <f>IF(E6311="","",IFERROR(VLOOKUP(E6311,REGRAS_CST!$A$2:$B$200,2,FALSE),""))</f>
        <v/>
      </c>
      <c r="H6311" s="7">
        <v>8.9999999999999993E-3</v>
      </c>
      <c r="I6311" s="7">
        <v>1E-3</v>
      </c>
      <c r="K6311" s="5" t="str">
        <f>IF(E6311="","",IFERROR(VLOOKUP(E6311,REGRAS_CST!$A$2:$C$200,3,FALSE),""))</f>
        <v/>
      </c>
      <c r="L6311" s="10" t="str">
        <f>IF($G6311="", "", $G6311*(1-$V6311))</f>
        <v/>
      </c>
      <c r="M6311" s="30" t="str">
        <f t="shared" si="196"/>
        <v/>
      </c>
      <c r="N6311" s="30" t="str">
        <f t="shared" si="197"/>
        <v/>
      </c>
      <c r="O6311" s="5" t="str">
        <f>IF(D6311="","",
IF(AND(K6311&lt;&gt;"SIM",V6311&gt;0),"ERRO: % BC &gt; 0, mas NÃO permitida ❌",
IF(AND(K6311="SIM",V6311=0),"ATENÇÃO: BC permitida, mas % = 0 🔎",
"Base de cálculo aplicada corretamente ✅")))</f>
        <v/>
      </c>
      <c r="P6311" s="5" t="str">
        <f>IF(D6311="","",
IF(AND(Q6311&lt;&gt;"SIM",U6311&gt;0),"ERRO: % alíquota &gt; 0, mas NÃO permitida ❌",
IF(AND(Q6311="SIM",U6311=0),"ATENÇÃO: alíquota permitida, mas % = 0 🔎",
"Alíquota aplicada corretamente ✅")))</f>
        <v/>
      </c>
      <c r="Q6311" s="5" t="str">
        <f>IF(E6311="","",IFERROR(VLOOKUP(E6311,REGRAS_CST!$A$2:$D$200,4,FALSE),""))</f>
        <v/>
      </c>
      <c r="R6311" s="8"/>
      <c r="S6311" s="7">
        <f>IF($H6311="","",$H6311*(1-$U6311))</f>
        <v>8.9999999999999993E-3</v>
      </c>
      <c r="T6311" s="7">
        <f>IF($I6311="","",$I6311*(1-$U6311))</f>
        <v>1E-3</v>
      </c>
      <c r="U6311" s="7">
        <f>IFERROR(INDEX(BASE_CCLASSTRIB!$E:$E, MATCH(TEXT($D6311,"000000"), BASE_CCLASSTRIB!$A:$A, 0))/100, 0)</f>
        <v>0</v>
      </c>
      <c r="V6311" s="21">
        <f>IFERROR(INDEX(BASE_CCLASSTRIB!$F:$F, MATCH(TEXT($D6311,"000000"), BASE_CCLASSTRIB!$A:$A, 0))/100, 0)</f>
        <v>0</v>
      </c>
    </row>
    <row r="6312" spans="2:22" ht="15.75" customHeight="1" thickTop="1" thickBot="1">
      <c r="B6312" s="8"/>
      <c r="C6312" s="8"/>
      <c r="E6312" s="8" t="str">
        <f>IF(D6312="","",LEFT(D6312,3))</f>
        <v/>
      </c>
      <c r="F6312" s="5" t="str">
        <f>IF(E6312="","",IFERROR(VLOOKUP(E6312,REGRAS_CST!$A$2:$B$200,2,FALSE),""))</f>
        <v/>
      </c>
      <c r="H6312" s="7">
        <v>8.9999999999999993E-3</v>
      </c>
      <c r="I6312" s="7">
        <v>1E-3</v>
      </c>
      <c r="K6312" s="5" t="str">
        <f>IF(E6312="","",IFERROR(VLOOKUP(E6312,REGRAS_CST!$A$2:$C$200,3,FALSE),""))</f>
        <v/>
      </c>
      <c r="L6312" s="10" t="str">
        <f>IF($G6312="", "", $G6312*(1-$V6312))</f>
        <v/>
      </c>
      <c r="M6312" s="30" t="str">
        <f t="shared" si="196"/>
        <v/>
      </c>
      <c r="N6312" s="30" t="str">
        <f t="shared" si="197"/>
        <v/>
      </c>
      <c r="O6312" s="5" t="str">
        <f>IF(D6312="","",
IF(AND(K6312&lt;&gt;"SIM",V6312&gt;0),"ERRO: % BC &gt; 0, mas NÃO permitida ❌",
IF(AND(K6312="SIM",V6312=0),"ATENÇÃO: BC permitida, mas % = 0 🔎",
"Base de cálculo aplicada corretamente ✅")))</f>
        <v/>
      </c>
      <c r="P6312" s="5" t="str">
        <f>IF(D6312="","",
IF(AND(Q6312&lt;&gt;"SIM",U6312&gt;0),"ERRO: % alíquota &gt; 0, mas NÃO permitida ❌",
IF(AND(Q6312="SIM",U6312=0),"ATENÇÃO: alíquota permitida, mas % = 0 🔎",
"Alíquota aplicada corretamente ✅")))</f>
        <v/>
      </c>
      <c r="Q6312" s="5" t="str">
        <f>IF(E6312="","",IFERROR(VLOOKUP(E6312,REGRAS_CST!$A$2:$D$200,4,FALSE),""))</f>
        <v/>
      </c>
      <c r="R6312" s="8"/>
      <c r="S6312" s="7">
        <f>IF($H6312="","",$H6312*(1-$U6312))</f>
        <v>8.9999999999999993E-3</v>
      </c>
      <c r="T6312" s="7">
        <f>IF($I6312="","",$I6312*(1-$U6312))</f>
        <v>1E-3</v>
      </c>
      <c r="U6312" s="7">
        <f>IFERROR(INDEX(BASE_CCLASSTRIB!$E:$E, MATCH(TEXT($D6312,"000000"), BASE_CCLASSTRIB!$A:$A, 0))/100, 0)</f>
        <v>0</v>
      </c>
      <c r="V6312" s="21">
        <f>IFERROR(INDEX(BASE_CCLASSTRIB!$F:$F, MATCH(TEXT($D6312,"000000"), BASE_CCLASSTRIB!$A:$A, 0))/100, 0)</f>
        <v>0</v>
      </c>
    </row>
    <row r="6313" spans="2:22" ht="15.75" customHeight="1" thickTop="1" thickBot="1">
      <c r="B6313" s="8"/>
      <c r="C6313" s="8"/>
      <c r="E6313" s="8" t="str">
        <f>IF(D6313="","",LEFT(D6313,3))</f>
        <v/>
      </c>
      <c r="F6313" s="5" t="str">
        <f>IF(E6313="","",IFERROR(VLOOKUP(E6313,REGRAS_CST!$A$2:$B$200,2,FALSE),""))</f>
        <v/>
      </c>
      <c r="H6313" s="7">
        <v>8.9999999999999993E-3</v>
      </c>
      <c r="I6313" s="7">
        <v>1E-3</v>
      </c>
      <c r="K6313" s="5" t="str">
        <f>IF(E6313="","",IFERROR(VLOOKUP(E6313,REGRAS_CST!$A$2:$C$200,3,FALSE),""))</f>
        <v/>
      </c>
      <c r="L6313" s="10" t="str">
        <f>IF($G6313="", "", $G6313*(1-$V6313))</f>
        <v/>
      </c>
      <c r="M6313" s="30" t="str">
        <f t="shared" si="196"/>
        <v/>
      </c>
      <c r="N6313" s="30" t="str">
        <f t="shared" si="197"/>
        <v/>
      </c>
      <c r="O6313" s="5" t="str">
        <f>IF(D6313="","",
IF(AND(K6313&lt;&gt;"SIM",V6313&gt;0),"ERRO: % BC &gt; 0, mas NÃO permitida ❌",
IF(AND(K6313="SIM",V6313=0),"ATENÇÃO: BC permitida, mas % = 0 🔎",
"Base de cálculo aplicada corretamente ✅")))</f>
        <v/>
      </c>
      <c r="P6313" s="5" t="str">
        <f>IF(D6313="","",
IF(AND(Q6313&lt;&gt;"SIM",U6313&gt;0),"ERRO: % alíquota &gt; 0, mas NÃO permitida ❌",
IF(AND(Q6313="SIM",U6313=0),"ATENÇÃO: alíquota permitida, mas % = 0 🔎",
"Alíquota aplicada corretamente ✅")))</f>
        <v/>
      </c>
      <c r="Q6313" s="5" t="str">
        <f>IF(E6313="","",IFERROR(VLOOKUP(E6313,REGRAS_CST!$A$2:$D$200,4,FALSE),""))</f>
        <v/>
      </c>
      <c r="R6313" s="8"/>
      <c r="S6313" s="7">
        <f>IF($H6313="","",$H6313*(1-$U6313))</f>
        <v>8.9999999999999993E-3</v>
      </c>
      <c r="T6313" s="7">
        <f>IF($I6313="","",$I6313*(1-$U6313))</f>
        <v>1E-3</v>
      </c>
      <c r="U6313" s="7">
        <f>IFERROR(INDEX(BASE_CCLASSTRIB!$E:$E, MATCH(TEXT($D6313,"000000"), BASE_CCLASSTRIB!$A:$A, 0))/100, 0)</f>
        <v>0</v>
      </c>
      <c r="V6313" s="21">
        <f>IFERROR(INDEX(BASE_CCLASSTRIB!$F:$F, MATCH(TEXT($D6313,"000000"), BASE_CCLASSTRIB!$A:$A, 0))/100, 0)</f>
        <v>0</v>
      </c>
    </row>
    <row r="6314" spans="2:22" ht="15.75" customHeight="1" thickTop="1" thickBot="1">
      <c r="B6314" s="8"/>
      <c r="C6314" s="8"/>
      <c r="E6314" s="8" t="str">
        <f>IF(D6314="","",LEFT(D6314,3))</f>
        <v/>
      </c>
      <c r="F6314" s="5" t="str">
        <f>IF(E6314="","",IFERROR(VLOOKUP(E6314,REGRAS_CST!$A$2:$B$200,2,FALSE),""))</f>
        <v/>
      </c>
      <c r="H6314" s="7">
        <v>8.9999999999999993E-3</v>
      </c>
      <c r="I6314" s="7">
        <v>1E-3</v>
      </c>
      <c r="K6314" s="5" t="str">
        <f>IF(E6314="","",IFERROR(VLOOKUP(E6314,REGRAS_CST!$A$2:$C$200,3,FALSE),""))</f>
        <v/>
      </c>
      <c r="L6314" s="10" t="str">
        <f>IF($G6314="", "", $G6314*(1-$V6314))</f>
        <v/>
      </c>
      <c r="M6314" s="30" t="str">
        <f t="shared" si="196"/>
        <v/>
      </c>
      <c r="N6314" s="30" t="str">
        <f t="shared" si="197"/>
        <v/>
      </c>
      <c r="O6314" s="5" t="str">
        <f>IF(D6314="","",
IF(AND(K6314&lt;&gt;"SIM",V6314&gt;0),"ERRO: % BC &gt; 0, mas NÃO permitida ❌",
IF(AND(K6314="SIM",V6314=0),"ATENÇÃO: BC permitida, mas % = 0 🔎",
"Base de cálculo aplicada corretamente ✅")))</f>
        <v/>
      </c>
      <c r="P6314" s="5" t="str">
        <f>IF(D6314="","",
IF(AND(Q6314&lt;&gt;"SIM",U6314&gt;0),"ERRO: % alíquota &gt; 0, mas NÃO permitida ❌",
IF(AND(Q6314="SIM",U6314=0),"ATENÇÃO: alíquota permitida, mas % = 0 🔎",
"Alíquota aplicada corretamente ✅")))</f>
        <v/>
      </c>
      <c r="Q6314" s="5" t="str">
        <f>IF(E6314="","",IFERROR(VLOOKUP(E6314,REGRAS_CST!$A$2:$D$200,4,FALSE),""))</f>
        <v/>
      </c>
      <c r="R6314" s="8"/>
      <c r="S6314" s="7">
        <f>IF($H6314="","",$H6314*(1-$U6314))</f>
        <v>8.9999999999999993E-3</v>
      </c>
      <c r="T6314" s="7">
        <f>IF($I6314="","",$I6314*(1-$U6314))</f>
        <v>1E-3</v>
      </c>
      <c r="U6314" s="7">
        <f>IFERROR(INDEX(BASE_CCLASSTRIB!$E:$E, MATCH(TEXT($D6314,"000000"), BASE_CCLASSTRIB!$A:$A, 0))/100, 0)</f>
        <v>0</v>
      </c>
      <c r="V6314" s="21">
        <f>IFERROR(INDEX(BASE_CCLASSTRIB!$F:$F, MATCH(TEXT($D6314,"000000"), BASE_CCLASSTRIB!$A:$A, 0))/100, 0)</f>
        <v>0</v>
      </c>
    </row>
    <row r="6315" spans="2:22" ht="15.75" customHeight="1" thickTop="1" thickBot="1">
      <c r="B6315" s="8"/>
      <c r="C6315" s="8"/>
      <c r="E6315" s="8" t="str">
        <f>IF(D6315="","",LEFT(D6315,3))</f>
        <v/>
      </c>
      <c r="F6315" s="5" t="str">
        <f>IF(E6315="","",IFERROR(VLOOKUP(E6315,REGRAS_CST!$A$2:$B$200,2,FALSE),""))</f>
        <v/>
      </c>
      <c r="H6315" s="7">
        <v>8.9999999999999993E-3</v>
      </c>
      <c r="I6315" s="7">
        <v>1E-3</v>
      </c>
      <c r="K6315" s="5" t="str">
        <f>IF(E6315="","",IFERROR(VLOOKUP(E6315,REGRAS_CST!$A$2:$C$200,3,FALSE),""))</f>
        <v/>
      </c>
      <c r="L6315" s="10" t="str">
        <f>IF($G6315="", "", $G6315*(1-$V6315))</f>
        <v/>
      </c>
      <c r="M6315" s="30" t="str">
        <f t="shared" si="196"/>
        <v/>
      </c>
      <c r="N6315" s="30" t="str">
        <f t="shared" si="197"/>
        <v/>
      </c>
      <c r="O6315" s="5" t="str">
        <f>IF(D6315="","",
IF(AND(K6315&lt;&gt;"SIM",V6315&gt;0),"ERRO: % BC &gt; 0, mas NÃO permitida ❌",
IF(AND(K6315="SIM",V6315=0),"ATENÇÃO: BC permitida, mas % = 0 🔎",
"Base de cálculo aplicada corretamente ✅")))</f>
        <v/>
      </c>
      <c r="P6315" s="5" t="str">
        <f>IF(D6315="","",
IF(AND(Q6315&lt;&gt;"SIM",U6315&gt;0),"ERRO: % alíquota &gt; 0, mas NÃO permitida ❌",
IF(AND(Q6315="SIM",U6315=0),"ATENÇÃO: alíquota permitida, mas % = 0 🔎",
"Alíquota aplicada corretamente ✅")))</f>
        <v/>
      </c>
      <c r="Q6315" s="5" t="str">
        <f>IF(E6315="","",IFERROR(VLOOKUP(E6315,REGRAS_CST!$A$2:$D$200,4,FALSE),""))</f>
        <v/>
      </c>
      <c r="R6315" s="8"/>
      <c r="S6315" s="7">
        <f>IF($H6315="","",$H6315*(1-$U6315))</f>
        <v>8.9999999999999993E-3</v>
      </c>
      <c r="T6315" s="7">
        <f>IF($I6315="","",$I6315*(1-$U6315))</f>
        <v>1E-3</v>
      </c>
      <c r="U6315" s="7">
        <f>IFERROR(INDEX(BASE_CCLASSTRIB!$E:$E, MATCH(TEXT($D6315,"000000"), BASE_CCLASSTRIB!$A:$A, 0))/100, 0)</f>
        <v>0</v>
      </c>
      <c r="V6315" s="21">
        <f>IFERROR(INDEX(BASE_CCLASSTRIB!$F:$F, MATCH(TEXT($D6315,"000000"), BASE_CCLASSTRIB!$A:$A, 0))/100, 0)</f>
        <v>0</v>
      </c>
    </row>
    <row r="6316" spans="2:22" ht="15.75" customHeight="1" thickTop="1" thickBot="1">
      <c r="B6316" s="8"/>
      <c r="C6316" s="8"/>
      <c r="E6316" s="8" t="str">
        <f>IF(D6316="","",LEFT(D6316,3))</f>
        <v/>
      </c>
      <c r="F6316" s="5" t="str">
        <f>IF(E6316="","",IFERROR(VLOOKUP(E6316,REGRAS_CST!$A$2:$B$200,2,FALSE),""))</f>
        <v/>
      </c>
      <c r="H6316" s="7">
        <v>8.9999999999999993E-3</v>
      </c>
      <c r="I6316" s="7">
        <v>1E-3</v>
      </c>
      <c r="K6316" s="5" t="str">
        <f>IF(E6316="","",IFERROR(VLOOKUP(E6316,REGRAS_CST!$A$2:$C$200,3,FALSE),""))</f>
        <v/>
      </c>
      <c r="L6316" s="10" t="str">
        <f>IF($G6316="", "", $G6316*(1-$V6316))</f>
        <v/>
      </c>
      <c r="M6316" s="30" t="str">
        <f t="shared" si="196"/>
        <v/>
      </c>
      <c r="N6316" s="30" t="str">
        <f t="shared" si="197"/>
        <v/>
      </c>
      <c r="O6316" s="5" t="str">
        <f>IF(D6316="","",
IF(AND(K6316&lt;&gt;"SIM",V6316&gt;0),"ERRO: % BC &gt; 0, mas NÃO permitida ❌",
IF(AND(K6316="SIM",V6316=0),"ATENÇÃO: BC permitida, mas % = 0 🔎",
"Base de cálculo aplicada corretamente ✅")))</f>
        <v/>
      </c>
      <c r="P6316" s="5" t="str">
        <f>IF(D6316="","",
IF(AND(Q6316&lt;&gt;"SIM",U6316&gt;0),"ERRO: % alíquota &gt; 0, mas NÃO permitida ❌",
IF(AND(Q6316="SIM",U6316=0),"ATENÇÃO: alíquota permitida, mas % = 0 🔎",
"Alíquota aplicada corretamente ✅")))</f>
        <v/>
      </c>
      <c r="Q6316" s="5" t="str">
        <f>IF(E6316="","",IFERROR(VLOOKUP(E6316,REGRAS_CST!$A$2:$D$200,4,FALSE),""))</f>
        <v/>
      </c>
      <c r="R6316" s="8"/>
      <c r="S6316" s="7">
        <f>IF($H6316="","",$H6316*(1-$U6316))</f>
        <v>8.9999999999999993E-3</v>
      </c>
      <c r="T6316" s="7">
        <f>IF($I6316="","",$I6316*(1-$U6316))</f>
        <v>1E-3</v>
      </c>
      <c r="U6316" s="7">
        <f>IFERROR(INDEX(BASE_CCLASSTRIB!$E:$E, MATCH(TEXT($D6316,"000000"), BASE_CCLASSTRIB!$A:$A, 0))/100, 0)</f>
        <v>0</v>
      </c>
      <c r="V6316" s="21">
        <f>IFERROR(INDEX(BASE_CCLASSTRIB!$F:$F, MATCH(TEXT($D6316,"000000"), BASE_CCLASSTRIB!$A:$A, 0))/100, 0)</f>
        <v>0</v>
      </c>
    </row>
    <row r="6317" spans="2:22" ht="15.75" customHeight="1" thickTop="1" thickBot="1">
      <c r="B6317" s="8"/>
      <c r="C6317" s="8"/>
      <c r="E6317" s="8" t="str">
        <f>IF(D6317="","",LEFT(D6317,3))</f>
        <v/>
      </c>
      <c r="F6317" s="5" t="str">
        <f>IF(E6317="","",IFERROR(VLOOKUP(E6317,REGRAS_CST!$A$2:$B$200,2,FALSE),""))</f>
        <v/>
      </c>
      <c r="H6317" s="7">
        <v>8.9999999999999993E-3</v>
      </c>
      <c r="I6317" s="7">
        <v>1E-3</v>
      </c>
      <c r="K6317" s="5" t="str">
        <f>IF(E6317="","",IFERROR(VLOOKUP(E6317,REGRAS_CST!$A$2:$C$200,3,FALSE),""))</f>
        <v/>
      </c>
      <c r="L6317" s="10" t="str">
        <f>IF($G6317="", "", $G6317*(1-$V6317))</f>
        <v/>
      </c>
      <c r="M6317" s="30" t="str">
        <f t="shared" si="196"/>
        <v/>
      </c>
      <c r="N6317" s="30" t="str">
        <f t="shared" si="197"/>
        <v/>
      </c>
      <c r="O6317" s="5" t="str">
        <f>IF(D6317="","",
IF(AND(K6317&lt;&gt;"SIM",V6317&gt;0),"ERRO: % BC &gt; 0, mas NÃO permitida ❌",
IF(AND(K6317="SIM",V6317=0),"ATENÇÃO: BC permitida, mas % = 0 🔎",
"Base de cálculo aplicada corretamente ✅")))</f>
        <v/>
      </c>
      <c r="P6317" s="5" t="str">
        <f>IF(D6317="","",
IF(AND(Q6317&lt;&gt;"SIM",U6317&gt;0),"ERRO: % alíquota &gt; 0, mas NÃO permitida ❌",
IF(AND(Q6317="SIM",U6317=0),"ATENÇÃO: alíquota permitida, mas % = 0 🔎",
"Alíquota aplicada corretamente ✅")))</f>
        <v/>
      </c>
      <c r="Q6317" s="5" t="str">
        <f>IF(E6317="","",IFERROR(VLOOKUP(E6317,REGRAS_CST!$A$2:$D$200,4,FALSE),""))</f>
        <v/>
      </c>
      <c r="R6317" s="8"/>
      <c r="S6317" s="7">
        <f>IF($H6317="","",$H6317*(1-$U6317))</f>
        <v>8.9999999999999993E-3</v>
      </c>
      <c r="T6317" s="7">
        <f>IF($I6317="","",$I6317*(1-$U6317))</f>
        <v>1E-3</v>
      </c>
      <c r="U6317" s="7">
        <f>IFERROR(INDEX(BASE_CCLASSTRIB!$E:$E, MATCH(TEXT($D6317,"000000"), BASE_CCLASSTRIB!$A:$A, 0))/100, 0)</f>
        <v>0</v>
      </c>
      <c r="V6317" s="21">
        <f>IFERROR(INDEX(BASE_CCLASSTRIB!$F:$F, MATCH(TEXT($D6317,"000000"), BASE_CCLASSTRIB!$A:$A, 0))/100, 0)</f>
        <v>0</v>
      </c>
    </row>
    <row r="6318" spans="2:22" ht="15.75" customHeight="1" thickTop="1" thickBot="1">
      <c r="B6318" s="8"/>
      <c r="C6318" s="8"/>
      <c r="E6318" s="8" t="str">
        <f>IF(D6318="","",LEFT(D6318,3))</f>
        <v/>
      </c>
      <c r="F6318" s="5" t="str">
        <f>IF(E6318="","",IFERROR(VLOOKUP(E6318,REGRAS_CST!$A$2:$B$200,2,FALSE),""))</f>
        <v/>
      </c>
      <c r="H6318" s="7">
        <v>8.9999999999999993E-3</v>
      </c>
      <c r="I6318" s="7">
        <v>1E-3</v>
      </c>
      <c r="K6318" s="5" t="str">
        <f>IF(E6318="","",IFERROR(VLOOKUP(E6318,REGRAS_CST!$A$2:$C$200,3,FALSE),""))</f>
        <v/>
      </c>
      <c r="L6318" s="10" t="str">
        <f>IF($G6318="", "", $G6318*(1-$V6318))</f>
        <v/>
      </c>
      <c r="M6318" s="30" t="str">
        <f t="shared" si="196"/>
        <v/>
      </c>
      <c r="N6318" s="30" t="str">
        <f t="shared" si="197"/>
        <v/>
      </c>
      <c r="O6318" s="5" t="str">
        <f>IF(D6318="","",
IF(AND(K6318&lt;&gt;"SIM",V6318&gt;0),"ERRO: % BC &gt; 0, mas NÃO permitida ❌",
IF(AND(K6318="SIM",V6318=0),"ATENÇÃO: BC permitida, mas % = 0 🔎",
"Base de cálculo aplicada corretamente ✅")))</f>
        <v/>
      </c>
      <c r="P6318" s="5" t="str">
        <f>IF(D6318="","",
IF(AND(Q6318&lt;&gt;"SIM",U6318&gt;0),"ERRO: % alíquota &gt; 0, mas NÃO permitida ❌",
IF(AND(Q6318="SIM",U6318=0),"ATENÇÃO: alíquota permitida, mas % = 0 🔎",
"Alíquota aplicada corretamente ✅")))</f>
        <v/>
      </c>
      <c r="Q6318" s="5" t="str">
        <f>IF(E6318="","",IFERROR(VLOOKUP(E6318,REGRAS_CST!$A$2:$D$200,4,FALSE),""))</f>
        <v/>
      </c>
      <c r="R6318" s="8"/>
      <c r="S6318" s="7">
        <f>IF($H6318="","",$H6318*(1-$U6318))</f>
        <v>8.9999999999999993E-3</v>
      </c>
      <c r="T6318" s="7">
        <f>IF($I6318="","",$I6318*(1-$U6318))</f>
        <v>1E-3</v>
      </c>
      <c r="U6318" s="7">
        <f>IFERROR(INDEX(BASE_CCLASSTRIB!$E:$E, MATCH(TEXT($D6318,"000000"), BASE_CCLASSTRIB!$A:$A, 0))/100, 0)</f>
        <v>0</v>
      </c>
      <c r="V6318" s="21">
        <f>IFERROR(INDEX(BASE_CCLASSTRIB!$F:$F, MATCH(TEXT($D6318,"000000"), BASE_CCLASSTRIB!$A:$A, 0))/100, 0)</f>
        <v>0</v>
      </c>
    </row>
    <row r="6319" spans="2:22" ht="15.75" customHeight="1" thickTop="1" thickBot="1">
      <c r="B6319" s="8"/>
      <c r="C6319" s="8"/>
      <c r="E6319" s="8" t="str">
        <f>IF(D6319="","",LEFT(D6319,3))</f>
        <v/>
      </c>
      <c r="F6319" s="5" t="str">
        <f>IF(E6319="","",IFERROR(VLOOKUP(E6319,REGRAS_CST!$A$2:$B$200,2,FALSE),""))</f>
        <v/>
      </c>
      <c r="H6319" s="7">
        <v>8.9999999999999993E-3</v>
      </c>
      <c r="I6319" s="7">
        <v>1E-3</v>
      </c>
      <c r="K6319" s="5" t="str">
        <f>IF(E6319="","",IFERROR(VLOOKUP(E6319,REGRAS_CST!$A$2:$C$200,3,FALSE),""))</f>
        <v/>
      </c>
      <c r="L6319" s="10" t="str">
        <f>IF($G6319="", "", $G6319*(1-$V6319))</f>
        <v/>
      </c>
      <c r="M6319" s="30" t="str">
        <f t="shared" si="196"/>
        <v/>
      </c>
      <c r="N6319" s="30" t="str">
        <f t="shared" si="197"/>
        <v/>
      </c>
      <c r="O6319" s="5" t="str">
        <f>IF(D6319="","",
IF(AND(K6319&lt;&gt;"SIM",V6319&gt;0),"ERRO: % BC &gt; 0, mas NÃO permitida ❌",
IF(AND(K6319="SIM",V6319=0),"ATENÇÃO: BC permitida, mas % = 0 🔎",
"Base de cálculo aplicada corretamente ✅")))</f>
        <v/>
      </c>
      <c r="P6319" s="5" t="str">
        <f>IF(D6319="","",
IF(AND(Q6319&lt;&gt;"SIM",U6319&gt;0),"ERRO: % alíquota &gt; 0, mas NÃO permitida ❌",
IF(AND(Q6319="SIM",U6319=0),"ATENÇÃO: alíquota permitida, mas % = 0 🔎",
"Alíquota aplicada corretamente ✅")))</f>
        <v/>
      </c>
      <c r="Q6319" s="5" t="str">
        <f>IF(E6319="","",IFERROR(VLOOKUP(E6319,REGRAS_CST!$A$2:$D$200,4,FALSE),""))</f>
        <v/>
      </c>
      <c r="R6319" s="8"/>
      <c r="S6319" s="7">
        <f>IF($H6319="","",$H6319*(1-$U6319))</f>
        <v>8.9999999999999993E-3</v>
      </c>
      <c r="T6319" s="7">
        <f>IF($I6319="","",$I6319*(1-$U6319))</f>
        <v>1E-3</v>
      </c>
      <c r="U6319" s="7">
        <f>IFERROR(INDEX(BASE_CCLASSTRIB!$E:$E, MATCH(TEXT($D6319,"000000"), BASE_CCLASSTRIB!$A:$A, 0))/100, 0)</f>
        <v>0</v>
      </c>
      <c r="V6319" s="21">
        <f>IFERROR(INDEX(BASE_CCLASSTRIB!$F:$F, MATCH(TEXT($D6319,"000000"), BASE_CCLASSTRIB!$A:$A, 0))/100, 0)</f>
        <v>0</v>
      </c>
    </row>
    <row r="6320" spans="2:22" ht="15.75" customHeight="1" thickTop="1" thickBot="1">
      <c r="B6320" s="8"/>
      <c r="C6320" s="8"/>
      <c r="E6320" s="8" t="str">
        <f>IF(D6320="","",LEFT(D6320,3))</f>
        <v/>
      </c>
      <c r="F6320" s="5" t="str">
        <f>IF(E6320="","",IFERROR(VLOOKUP(E6320,REGRAS_CST!$A$2:$B$200,2,FALSE),""))</f>
        <v/>
      </c>
      <c r="H6320" s="7">
        <v>8.9999999999999993E-3</v>
      </c>
      <c r="I6320" s="7">
        <v>1E-3</v>
      </c>
      <c r="K6320" s="5" t="str">
        <f>IF(E6320="","",IFERROR(VLOOKUP(E6320,REGRAS_CST!$A$2:$C$200,3,FALSE),""))</f>
        <v/>
      </c>
      <c r="L6320" s="10" t="str">
        <f>IF($G6320="", "", $G6320*(1-$V6320))</f>
        <v/>
      </c>
      <c r="M6320" s="30" t="str">
        <f t="shared" si="196"/>
        <v/>
      </c>
      <c r="N6320" s="30" t="str">
        <f t="shared" si="197"/>
        <v/>
      </c>
      <c r="O6320" s="5" t="str">
        <f>IF(D6320="","",
IF(AND(K6320&lt;&gt;"SIM",V6320&gt;0),"ERRO: % BC &gt; 0, mas NÃO permitida ❌",
IF(AND(K6320="SIM",V6320=0),"ATENÇÃO: BC permitida, mas % = 0 🔎",
"Base de cálculo aplicada corretamente ✅")))</f>
        <v/>
      </c>
      <c r="P6320" s="5" t="str">
        <f>IF(D6320="","",
IF(AND(Q6320&lt;&gt;"SIM",U6320&gt;0),"ERRO: % alíquota &gt; 0, mas NÃO permitida ❌",
IF(AND(Q6320="SIM",U6320=0),"ATENÇÃO: alíquota permitida, mas % = 0 🔎",
"Alíquota aplicada corretamente ✅")))</f>
        <v/>
      </c>
      <c r="Q6320" s="5" t="str">
        <f>IF(E6320="","",IFERROR(VLOOKUP(E6320,REGRAS_CST!$A$2:$D$200,4,FALSE),""))</f>
        <v/>
      </c>
      <c r="R6320" s="8"/>
      <c r="S6320" s="7">
        <f>IF($H6320="","",$H6320*(1-$U6320))</f>
        <v>8.9999999999999993E-3</v>
      </c>
      <c r="T6320" s="7">
        <f>IF($I6320="","",$I6320*(1-$U6320))</f>
        <v>1E-3</v>
      </c>
      <c r="U6320" s="7">
        <f>IFERROR(INDEX(BASE_CCLASSTRIB!$E:$E, MATCH(TEXT($D6320,"000000"), BASE_CCLASSTRIB!$A:$A, 0))/100, 0)</f>
        <v>0</v>
      </c>
      <c r="V6320" s="21">
        <f>IFERROR(INDEX(BASE_CCLASSTRIB!$F:$F, MATCH(TEXT($D6320,"000000"), BASE_CCLASSTRIB!$A:$A, 0))/100, 0)</f>
        <v>0</v>
      </c>
    </row>
    <row r="6321" spans="2:22" ht="15.75" customHeight="1" thickTop="1" thickBot="1">
      <c r="B6321" s="8"/>
      <c r="C6321" s="8"/>
      <c r="E6321" s="8" t="str">
        <f>IF(D6321="","",LEFT(D6321,3))</f>
        <v/>
      </c>
      <c r="F6321" s="5" t="str">
        <f>IF(E6321="","",IFERROR(VLOOKUP(E6321,REGRAS_CST!$A$2:$B$200,2,FALSE),""))</f>
        <v/>
      </c>
      <c r="H6321" s="7">
        <v>8.9999999999999993E-3</v>
      </c>
      <c r="I6321" s="7">
        <v>1E-3</v>
      </c>
      <c r="K6321" s="5" t="str">
        <f>IF(E6321="","",IFERROR(VLOOKUP(E6321,REGRAS_CST!$A$2:$C$200,3,FALSE),""))</f>
        <v/>
      </c>
      <c r="L6321" s="10" t="str">
        <f>IF($G6321="", "", $G6321*(1-$V6321))</f>
        <v/>
      </c>
      <c r="M6321" s="30" t="str">
        <f t="shared" si="196"/>
        <v/>
      </c>
      <c r="N6321" s="30" t="str">
        <f t="shared" si="197"/>
        <v/>
      </c>
      <c r="O6321" s="5" t="str">
        <f>IF(D6321="","",
IF(AND(K6321&lt;&gt;"SIM",V6321&gt;0),"ERRO: % BC &gt; 0, mas NÃO permitida ❌",
IF(AND(K6321="SIM",V6321=0),"ATENÇÃO: BC permitida, mas % = 0 🔎",
"Base de cálculo aplicada corretamente ✅")))</f>
        <v/>
      </c>
      <c r="P6321" s="5" t="str">
        <f>IF(D6321="","",
IF(AND(Q6321&lt;&gt;"SIM",U6321&gt;0),"ERRO: % alíquota &gt; 0, mas NÃO permitida ❌",
IF(AND(Q6321="SIM",U6321=0),"ATENÇÃO: alíquota permitida, mas % = 0 🔎",
"Alíquota aplicada corretamente ✅")))</f>
        <v/>
      </c>
      <c r="Q6321" s="5" t="str">
        <f>IF(E6321="","",IFERROR(VLOOKUP(E6321,REGRAS_CST!$A$2:$D$200,4,FALSE),""))</f>
        <v/>
      </c>
      <c r="R6321" s="8"/>
      <c r="S6321" s="7">
        <f>IF($H6321="","",$H6321*(1-$U6321))</f>
        <v>8.9999999999999993E-3</v>
      </c>
      <c r="T6321" s="7">
        <f>IF($I6321="","",$I6321*(1-$U6321))</f>
        <v>1E-3</v>
      </c>
      <c r="U6321" s="7">
        <f>IFERROR(INDEX(BASE_CCLASSTRIB!$E:$E, MATCH(TEXT($D6321,"000000"), BASE_CCLASSTRIB!$A:$A, 0))/100, 0)</f>
        <v>0</v>
      </c>
      <c r="V6321" s="21">
        <f>IFERROR(INDEX(BASE_CCLASSTRIB!$F:$F, MATCH(TEXT($D6321,"000000"), BASE_CCLASSTRIB!$A:$A, 0))/100, 0)</f>
        <v>0</v>
      </c>
    </row>
    <row r="6322" spans="2:22" ht="15.75" customHeight="1" thickTop="1" thickBot="1">
      <c r="B6322" s="8"/>
      <c r="C6322" s="8"/>
      <c r="E6322" s="8" t="str">
        <f>IF(D6322="","",LEFT(D6322,3))</f>
        <v/>
      </c>
      <c r="F6322" s="5" t="str">
        <f>IF(E6322="","",IFERROR(VLOOKUP(E6322,REGRAS_CST!$A$2:$B$200,2,FALSE),""))</f>
        <v/>
      </c>
      <c r="H6322" s="7">
        <v>8.9999999999999993E-3</v>
      </c>
      <c r="I6322" s="7">
        <v>1E-3</v>
      </c>
      <c r="K6322" s="5" t="str">
        <f>IF(E6322="","",IFERROR(VLOOKUP(E6322,REGRAS_CST!$A$2:$C$200,3,FALSE),""))</f>
        <v/>
      </c>
      <c r="L6322" s="10" t="str">
        <f>IF($G6322="", "", $G6322*(1-$V6322))</f>
        <v/>
      </c>
      <c r="M6322" s="30" t="str">
        <f t="shared" si="196"/>
        <v/>
      </c>
      <c r="N6322" s="30" t="str">
        <f t="shared" si="197"/>
        <v/>
      </c>
      <c r="O6322" s="5" t="str">
        <f>IF(D6322="","",
IF(AND(K6322&lt;&gt;"SIM",V6322&gt;0),"ERRO: % BC &gt; 0, mas NÃO permitida ❌",
IF(AND(K6322="SIM",V6322=0),"ATENÇÃO: BC permitida, mas % = 0 🔎",
"Base de cálculo aplicada corretamente ✅")))</f>
        <v/>
      </c>
      <c r="P6322" s="5" t="str">
        <f>IF(D6322="","",
IF(AND(Q6322&lt;&gt;"SIM",U6322&gt;0),"ERRO: % alíquota &gt; 0, mas NÃO permitida ❌",
IF(AND(Q6322="SIM",U6322=0),"ATENÇÃO: alíquota permitida, mas % = 0 🔎",
"Alíquota aplicada corretamente ✅")))</f>
        <v/>
      </c>
      <c r="Q6322" s="5" t="str">
        <f>IF(E6322="","",IFERROR(VLOOKUP(E6322,REGRAS_CST!$A$2:$D$200,4,FALSE),""))</f>
        <v/>
      </c>
      <c r="R6322" s="8"/>
      <c r="S6322" s="7">
        <f>IF($H6322="","",$H6322*(1-$U6322))</f>
        <v>8.9999999999999993E-3</v>
      </c>
      <c r="T6322" s="7">
        <f>IF($I6322="","",$I6322*(1-$U6322))</f>
        <v>1E-3</v>
      </c>
      <c r="U6322" s="7">
        <f>IFERROR(INDEX(BASE_CCLASSTRIB!$E:$E, MATCH(TEXT($D6322,"000000"), BASE_CCLASSTRIB!$A:$A, 0))/100, 0)</f>
        <v>0</v>
      </c>
      <c r="V6322" s="21">
        <f>IFERROR(INDEX(BASE_CCLASSTRIB!$F:$F, MATCH(TEXT($D6322,"000000"), BASE_CCLASSTRIB!$A:$A, 0))/100, 0)</f>
        <v>0</v>
      </c>
    </row>
    <row r="6323" spans="2:22" ht="15.75" customHeight="1" thickTop="1" thickBot="1">
      <c r="B6323" s="8"/>
      <c r="C6323" s="8"/>
      <c r="E6323" s="8" t="str">
        <f>IF(D6323="","",LEFT(D6323,3))</f>
        <v/>
      </c>
      <c r="F6323" s="5" t="str">
        <f>IF(E6323="","",IFERROR(VLOOKUP(E6323,REGRAS_CST!$A$2:$B$200,2,FALSE),""))</f>
        <v/>
      </c>
      <c r="H6323" s="7">
        <v>8.9999999999999993E-3</v>
      </c>
      <c r="I6323" s="7">
        <v>1E-3</v>
      </c>
      <c r="K6323" s="5" t="str">
        <f>IF(E6323="","",IFERROR(VLOOKUP(E6323,REGRAS_CST!$A$2:$C$200,3,FALSE),""))</f>
        <v/>
      </c>
      <c r="L6323" s="10" t="str">
        <f>IF($G6323="", "", $G6323*(1-$V6323))</f>
        <v/>
      </c>
      <c r="M6323" s="30" t="str">
        <f t="shared" si="196"/>
        <v/>
      </c>
      <c r="N6323" s="30" t="str">
        <f t="shared" si="197"/>
        <v/>
      </c>
      <c r="O6323" s="5" t="str">
        <f>IF(D6323="","",
IF(AND(K6323&lt;&gt;"SIM",V6323&gt;0),"ERRO: % BC &gt; 0, mas NÃO permitida ❌",
IF(AND(K6323="SIM",V6323=0),"ATENÇÃO: BC permitida, mas % = 0 🔎",
"Base de cálculo aplicada corretamente ✅")))</f>
        <v/>
      </c>
      <c r="P6323" s="5" t="str">
        <f>IF(D6323="","",
IF(AND(Q6323&lt;&gt;"SIM",U6323&gt;0),"ERRO: % alíquota &gt; 0, mas NÃO permitida ❌",
IF(AND(Q6323="SIM",U6323=0),"ATENÇÃO: alíquota permitida, mas % = 0 🔎",
"Alíquota aplicada corretamente ✅")))</f>
        <v/>
      </c>
      <c r="Q6323" s="5" t="str">
        <f>IF(E6323="","",IFERROR(VLOOKUP(E6323,REGRAS_CST!$A$2:$D$200,4,FALSE),""))</f>
        <v/>
      </c>
      <c r="R6323" s="8"/>
      <c r="S6323" s="7">
        <f>IF($H6323="","",$H6323*(1-$U6323))</f>
        <v>8.9999999999999993E-3</v>
      </c>
      <c r="T6323" s="7">
        <f>IF($I6323="","",$I6323*(1-$U6323))</f>
        <v>1E-3</v>
      </c>
      <c r="U6323" s="7">
        <f>IFERROR(INDEX(BASE_CCLASSTRIB!$E:$E, MATCH(TEXT($D6323,"000000"), BASE_CCLASSTRIB!$A:$A, 0))/100, 0)</f>
        <v>0</v>
      </c>
      <c r="V6323" s="21">
        <f>IFERROR(INDEX(BASE_CCLASSTRIB!$F:$F, MATCH(TEXT($D6323,"000000"), BASE_CCLASSTRIB!$A:$A, 0))/100, 0)</f>
        <v>0</v>
      </c>
    </row>
    <row r="6324" spans="2:22" ht="15.75" customHeight="1" thickTop="1" thickBot="1">
      <c r="B6324" s="8"/>
      <c r="C6324" s="8"/>
      <c r="E6324" s="8" t="str">
        <f>IF(D6324="","",LEFT(D6324,3))</f>
        <v/>
      </c>
      <c r="F6324" s="5" t="str">
        <f>IF(E6324="","",IFERROR(VLOOKUP(E6324,REGRAS_CST!$A$2:$B$200,2,FALSE),""))</f>
        <v/>
      </c>
      <c r="H6324" s="7">
        <v>8.9999999999999993E-3</v>
      </c>
      <c r="I6324" s="7">
        <v>1E-3</v>
      </c>
      <c r="K6324" s="5" t="str">
        <f>IF(E6324="","",IFERROR(VLOOKUP(E6324,REGRAS_CST!$A$2:$C$200,3,FALSE),""))</f>
        <v/>
      </c>
      <c r="L6324" s="10" t="str">
        <f>IF($G6324="", "", $G6324*(1-$V6324))</f>
        <v/>
      </c>
      <c r="M6324" s="30" t="str">
        <f t="shared" si="196"/>
        <v/>
      </c>
      <c r="N6324" s="30" t="str">
        <f t="shared" si="197"/>
        <v/>
      </c>
      <c r="O6324" s="5" t="str">
        <f>IF(D6324="","",
IF(AND(K6324&lt;&gt;"SIM",V6324&gt;0),"ERRO: % BC &gt; 0, mas NÃO permitida ❌",
IF(AND(K6324="SIM",V6324=0),"ATENÇÃO: BC permitida, mas % = 0 🔎",
"Base de cálculo aplicada corretamente ✅")))</f>
        <v/>
      </c>
      <c r="P6324" s="5" t="str">
        <f>IF(D6324="","",
IF(AND(Q6324&lt;&gt;"SIM",U6324&gt;0),"ERRO: % alíquota &gt; 0, mas NÃO permitida ❌",
IF(AND(Q6324="SIM",U6324=0),"ATENÇÃO: alíquota permitida, mas % = 0 🔎",
"Alíquota aplicada corretamente ✅")))</f>
        <v/>
      </c>
      <c r="Q6324" s="5" t="str">
        <f>IF(E6324="","",IFERROR(VLOOKUP(E6324,REGRAS_CST!$A$2:$D$200,4,FALSE),""))</f>
        <v/>
      </c>
      <c r="R6324" s="8"/>
      <c r="S6324" s="7">
        <f>IF($H6324="","",$H6324*(1-$U6324))</f>
        <v>8.9999999999999993E-3</v>
      </c>
      <c r="T6324" s="7">
        <f>IF($I6324="","",$I6324*(1-$U6324))</f>
        <v>1E-3</v>
      </c>
      <c r="U6324" s="7">
        <f>IFERROR(INDEX(BASE_CCLASSTRIB!$E:$E, MATCH(TEXT($D6324,"000000"), BASE_CCLASSTRIB!$A:$A, 0))/100, 0)</f>
        <v>0</v>
      </c>
      <c r="V6324" s="21">
        <f>IFERROR(INDEX(BASE_CCLASSTRIB!$F:$F, MATCH(TEXT($D6324,"000000"), BASE_CCLASSTRIB!$A:$A, 0))/100, 0)</f>
        <v>0</v>
      </c>
    </row>
    <row r="6325" spans="2:22" ht="15.75" customHeight="1" thickTop="1" thickBot="1">
      <c r="B6325" s="8"/>
      <c r="C6325" s="8"/>
      <c r="E6325" s="8" t="str">
        <f>IF(D6325="","",LEFT(D6325,3))</f>
        <v/>
      </c>
      <c r="F6325" s="5" t="str">
        <f>IF(E6325="","",IFERROR(VLOOKUP(E6325,REGRAS_CST!$A$2:$B$200,2,FALSE),""))</f>
        <v/>
      </c>
      <c r="H6325" s="7">
        <v>8.9999999999999993E-3</v>
      </c>
      <c r="I6325" s="7">
        <v>1E-3</v>
      </c>
      <c r="K6325" s="5" t="str">
        <f>IF(E6325="","",IFERROR(VLOOKUP(E6325,REGRAS_CST!$A$2:$C$200,3,FALSE),""))</f>
        <v/>
      </c>
      <c r="L6325" s="10" t="str">
        <f>IF($G6325="", "", $G6325*(1-$V6325))</f>
        <v/>
      </c>
      <c r="M6325" s="30" t="str">
        <f t="shared" si="196"/>
        <v/>
      </c>
      <c r="N6325" s="30" t="str">
        <f t="shared" si="197"/>
        <v/>
      </c>
      <c r="O6325" s="5" t="str">
        <f>IF(D6325="","",
IF(AND(K6325&lt;&gt;"SIM",V6325&gt;0),"ERRO: % BC &gt; 0, mas NÃO permitida ❌",
IF(AND(K6325="SIM",V6325=0),"ATENÇÃO: BC permitida, mas % = 0 🔎",
"Base de cálculo aplicada corretamente ✅")))</f>
        <v/>
      </c>
      <c r="P6325" s="5" t="str">
        <f>IF(D6325="","",
IF(AND(Q6325&lt;&gt;"SIM",U6325&gt;0),"ERRO: % alíquota &gt; 0, mas NÃO permitida ❌",
IF(AND(Q6325="SIM",U6325=0),"ATENÇÃO: alíquota permitida, mas % = 0 🔎",
"Alíquota aplicada corretamente ✅")))</f>
        <v/>
      </c>
      <c r="Q6325" s="5" t="str">
        <f>IF(E6325="","",IFERROR(VLOOKUP(E6325,REGRAS_CST!$A$2:$D$200,4,FALSE),""))</f>
        <v/>
      </c>
      <c r="R6325" s="8"/>
      <c r="S6325" s="7">
        <f>IF($H6325="","",$H6325*(1-$U6325))</f>
        <v>8.9999999999999993E-3</v>
      </c>
      <c r="T6325" s="7">
        <f>IF($I6325="","",$I6325*(1-$U6325))</f>
        <v>1E-3</v>
      </c>
      <c r="U6325" s="7">
        <f>IFERROR(INDEX(BASE_CCLASSTRIB!$E:$E, MATCH(TEXT($D6325,"000000"), BASE_CCLASSTRIB!$A:$A, 0))/100, 0)</f>
        <v>0</v>
      </c>
      <c r="V6325" s="21">
        <f>IFERROR(INDEX(BASE_CCLASSTRIB!$F:$F, MATCH(TEXT($D6325,"000000"), BASE_CCLASSTRIB!$A:$A, 0))/100, 0)</f>
        <v>0</v>
      </c>
    </row>
    <row r="6326" spans="2:22" ht="15.75" customHeight="1" thickTop="1" thickBot="1">
      <c r="B6326" s="8"/>
      <c r="C6326" s="8"/>
      <c r="E6326" s="8" t="str">
        <f>IF(D6326="","",LEFT(D6326,3))</f>
        <v/>
      </c>
      <c r="F6326" s="5" t="str">
        <f>IF(E6326="","",IFERROR(VLOOKUP(E6326,REGRAS_CST!$A$2:$B$200,2,FALSE),""))</f>
        <v/>
      </c>
      <c r="H6326" s="7">
        <v>8.9999999999999993E-3</v>
      </c>
      <c r="I6326" s="7">
        <v>1E-3</v>
      </c>
      <c r="K6326" s="5" t="str">
        <f>IF(E6326="","",IFERROR(VLOOKUP(E6326,REGRAS_CST!$A$2:$C$200,3,FALSE),""))</f>
        <v/>
      </c>
      <c r="L6326" s="10" t="str">
        <f>IF($G6326="", "", $G6326*(1-$V6326))</f>
        <v/>
      </c>
      <c r="M6326" s="30" t="str">
        <f t="shared" si="196"/>
        <v/>
      </c>
      <c r="N6326" s="30" t="str">
        <f t="shared" si="197"/>
        <v/>
      </c>
      <c r="O6326" s="5" t="str">
        <f>IF(D6326="","",
IF(AND(K6326&lt;&gt;"SIM",V6326&gt;0),"ERRO: % BC &gt; 0, mas NÃO permitida ❌",
IF(AND(K6326="SIM",V6326=0),"ATENÇÃO: BC permitida, mas % = 0 🔎",
"Base de cálculo aplicada corretamente ✅")))</f>
        <v/>
      </c>
      <c r="P6326" s="5" t="str">
        <f>IF(D6326="","",
IF(AND(Q6326&lt;&gt;"SIM",U6326&gt;0),"ERRO: % alíquota &gt; 0, mas NÃO permitida ❌",
IF(AND(Q6326="SIM",U6326=0),"ATENÇÃO: alíquota permitida, mas % = 0 🔎",
"Alíquota aplicada corretamente ✅")))</f>
        <v/>
      </c>
      <c r="Q6326" s="5" t="str">
        <f>IF(E6326="","",IFERROR(VLOOKUP(E6326,REGRAS_CST!$A$2:$D$200,4,FALSE),""))</f>
        <v/>
      </c>
      <c r="R6326" s="8"/>
      <c r="S6326" s="7">
        <f>IF($H6326="","",$H6326*(1-$U6326))</f>
        <v>8.9999999999999993E-3</v>
      </c>
      <c r="T6326" s="7">
        <f>IF($I6326="","",$I6326*(1-$U6326))</f>
        <v>1E-3</v>
      </c>
      <c r="U6326" s="7">
        <f>IFERROR(INDEX(BASE_CCLASSTRIB!$E:$E, MATCH(TEXT($D6326,"000000"), BASE_CCLASSTRIB!$A:$A, 0))/100, 0)</f>
        <v>0</v>
      </c>
      <c r="V6326" s="21">
        <f>IFERROR(INDEX(BASE_CCLASSTRIB!$F:$F, MATCH(TEXT($D6326,"000000"), BASE_CCLASSTRIB!$A:$A, 0))/100, 0)</f>
        <v>0</v>
      </c>
    </row>
    <row r="6327" spans="2:22" ht="15.75" customHeight="1" thickTop="1" thickBot="1">
      <c r="B6327" s="8"/>
      <c r="C6327" s="8"/>
      <c r="E6327" s="8" t="str">
        <f>IF(D6327="","",LEFT(D6327,3))</f>
        <v/>
      </c>
      <c r="F6327" s="5" t="str">
        <f>IF(E6327="","",IFERROR(VLOOKUP(E6327,REGRAS_CST!$A$2:$B$200,2,FALSE),""))</f>
        <v/>
      </c>
      <c r="H6327" s="7">
        <v>8.9999999999999993E-3</v>
      </c>
      <c r="I6327" s="7">
        <v>1E-3</v>
      </c>
      <c r="K6327" s="5" t="str">
        <f>IF(E6327="","",IFERROR(VLOOKUP(E6327,REGRAS_CST!$A$2:$C$200,3,FALSE),""))</f>
        <v/>
      </c>
      <c r="L6327" s="10" t="str">
        <f>IF($G6327="", "", $G6327*(1-$V6327))</f>
        <v/>
      </c>
      <c r="M6327" s="30" t="str">
        <f t="shared" si="196"/>
        <v/>
      </c>
      <c r="N6327" s="30" t="str">
        <f t="shared" si="197"/>
        <v/>
      </c>
      <c r="O6327" s="5" t="str">
        <f>IF(D6327="","",
IF(AND(K6327&lt;&gt;"SIM",V6327&gt;0),"ERRO: % BC &gt; 0, mas NÃO permitida ❌",
IF(AND(K6327="SIM",V6327=0),"ATENÇÃO: BC permitida, mas % = 0 🔎",
"Base de cálculo aplicada corretamente ✅")))</f>
        <v/>
      </c>
      <c r="P6327" s="5" t="str">
        <f>IF(D6327="","",
IF(AND(Q6327&lt;&gt;"SIM",U6327&gt;0),"ERRO: % alíquota &gt; 0, mas NÃO permitida ❌",
IF(AND(Q6327="SIM",U6327=0),"ATENÇÃO: alíquota permitida, mas % = 0 🔎",
"Alíquota aplicada corretamente ✅")))</f>
        <v/>
      </c>
      <c r="Q6327" s="5" t="str">
        <f>IF(E6327="","",IFERROR(VLOOKUP(E6327,REGRAS_CST!$A$2:$D$200,4,FALSE),""))</f>
        <v/>
      </c>
      <c r="R6327" s="8"/>
      <c r="S6327" s="7">
        <f>IF($H6327="","",$H6327*(1-$U6327))</f>
        <v>8.9999999999999993E-3</v>
      </c>
      <c r="T6327" s="7">
        <f>IF($I6327="","",$I6327*(1-$U6327))</f>
        <v>1E-3</v>
      </c>
      <c r="U6327" s="7">
        <f>IFERROR(INDEX(BASE_CCLASSTRIB!$E:$E, MATCH(TEXT($D6327,"000000"), BASE_CCLASSTRIB!$A:$A, 0))/100, 0)</f>
        <v>0</v>
      </c>
      <c r="V6327" s="21">
        <f>IFERROR(INDEX(BASE_CCLASSTRIB!$F:$F, MATCH(TEXT($D6327,"000000"), BASE_CCLASSTRIB!$A:$A, 0))/100, 0)</f>
        <v>0</v>
      </c>
    </row>
    <row r="6328" spans="2:22" ht="15.75" customHeight="1" thickTop="1" thickBot="1">
      <c r="B6328" s="8"/>
      <c r="C6328" s="8"/>
      <c r="E6328" s="8" t="str">
        <f>IF(D6328="","",LEFT(D6328,3))</f>
        <v/>
      </c>
      <c r="F6328" s="5" t="str">
        <f>IF(E6328="","",IFERROR(VLOOKUP(E6328,REGRAS_CST!$A$2:$B$200,2,FALSE),""))</f>
        <v/>
      </c>
      <c r="H6328" s="7">
        <v>8.9999999999999993E-3</v>
      </c>
      <c r="I6328" s="7">
        <v>1E-3</v>
      </c>
      <c r="K6328" s="5" t="str">
        <f>IF(E6328="","",IFERROR(VLOOKUP(E6328,REGRAS_CST!$A$2:$C$200,3,FALSE),""))</f>
        <v/>
      </c>
      <c r="L6328" s="10" t="str">
        <f>IF($G6328="", "", $G6328*(1-$V6328))</f>
        <v/>
      </c>
      <c r="M6328" s="30" t="str">
        <f t="shared" si="196"/>
        <v/>
      </c>
      <c r="N6328" s="30" t="str">
        <f t="shared" si="197"/>
        <v/>
      </c>
      <c r="O6328" s="5" t="str">
        <f>IF(D6328="","",
IF(AND(K6328&lt;&gt;"SIM",V6328&gt;0),"ERRO: % BC &gt; 0, mas NÃO permitida ❌",
IF(AND(K6328="SIM",V6328=0),"ATENÇÃO: BC permitida, mas % = 0 🔎",
"Base de cálculo aplicada corretamente ✅")))</f>
        <v/>
      </c>
      <c r="P6328" s="5" t="str">
        <f>IF(D6328="","",
IF(AND(Q6328&lt;&gt;"SIM",U6328&gt;0),"ERRO: % alíquota &gt; 0, mas NÃO permitida ❌",
IF(AND(Q6328="SIM",U6328=0),"ATENÇÃO: alíquota permitida, mas % = 0 🔎",
"Alíquota aplicada corretamente ✅")))</f>
        <v/>
      </c>
      <c r="Q6328" s="5" t="str">
        <f>IF(E6328="","",IFERROR(VLOOKUP(E6328,REGRAS_CST!$A$2:$D$200,4,FALSE),""))</f>
        <v/>
      </c>
      <c r="R6328" s="8"/>
      <c r="S6328" s="7">
        <f>IF($H6328="","",$H6328*(1-$U6328))</f>
        <v>8.9999999999999993E-3</v>
      </c>
      <c r="T6328" s="7">
        <f>IF($I6328="","",$I6328*(1-$U6328))</f>
        <v>1E-3</v>
      </c>
      <c r="U6328" s="7">
        <f>IFERROR(INDEX(BASE_CCLASSTRIB!$E:$E, MATCH(TEXT($D6328,"000000"), BASE_CCLASSTRIB!$A:$A, 0))/100, 0)</f>
        <v>0</v>
      </c>
      <c r="V6328" s="21">
        <f>IFERROR(INDEX(BASE_CCLASSTRIB!$F:$F, MATCH(TEXT($D6328,"000000"), BASE_CCLASSTRIB!$A:$A, 0))/100, 0)</f>
        <v>0</v>
      </c>
    </row>
    <row r="6329" spans="2:22" ht="15.75" customHeight="1" thickTop="1" thickBot="1">
      <c r="B6329" s="8"/>
      <c r="C6329" s="8"/>
      <c r="E6329" s="8" t="str">
        <f>IF(D6329="","",LEFT(D6329,3))</f>
        <v/>
      </c>
      <c r="F6329" s="5" t="str">
        <f>IF(E6329="","",IFERROR(VLOOKUP(E6329,REGRAS_CST!$A$2:$B$200,2,FALSE),""))</f>
        <v/>
      </c>
      <c r="H6329" s="7">
        <v>8.9999999999999993E-3</v>
      </c>
      <c r="I6329" s="7">
        <v>1E-3</v>
      </c>
      <c r="K6329" s="5" t="str">
        <f>IF(E6329="","",IFERROR(VLOOKUP(E6329,REGRAS_CST!$A$2:$C$200,3,FALSE),""))</f>
        <v/>
      </c>
      <c r="L6329" s="10" t="str">
        <f>IF($G6329="", "", $G6329*(1-$V6329))</f>
        <v/>
      </c>
      <c r="M6329" s="30" t="str">
        <f t="shared" si="196"/>
        <v/>
      </c>
      <c r="N6329" s="30" t="str">
        <f t="shared" si="197"/>
        <v/>
      </c>
      <c r="O6329" s="5" t="str">
        <f>IF(D6329="","",
IF(AND(K6329&lt;&gt;"SIM",V6329&gt;0),"ERRO: % BC &gt; 0, mas NÃO permitida ❌",
IF(AND(K6329="SIM",V6329=0),"ATENÇÃO: BC permitida, mas % = 0 🔎",
"Base de cálculo aplicada corretamente ✅")))</f>
        <v/>
      </c>
      <c r="P6329" s="5" t="str">
        <f>IF(D6329="","",
IF(AND(Q6329&lt;&gt;"SIM",U6329&gt;0),"ERRO: % alíquota &gt; 0, mas NÃO permitida ❌",
IF(AND(Q6329="SIM",U6329=0),"ATENÇÃO: alíquota permitida, mas % = 0 🔎",
"Alíquota aplicada corretamente ✅")))</f>
        <v/>
      </c>
      <c r="Q6329" s="5" t="str">
        <f>IF(E6329="","",IFERROR(VLOOKUP(E6329,REGRAS_CST!$A$2:$D$200,4,FALSE),""))</f>
        <v/>
      </c>
      <c r="R6329" s="8"/>
      <c r="S6329" s="7">
        <f>IF($H6329="","",$H6329*(1-$U6329))</f>
        <v>8.9999999999999993E-3</v>
      </c>
      <c r="T6329" s="7">
        <f>IF($I6329="","",$I6329*(1-$U6329))</f>
        <v>1E-3</v>
      </c>
      <c r="U6329" s="7">
        <f>IFERROR(INDEX(BASE_CCLASSTRIB!$E:$E, MATCH(TEXT($D6329,"000000"), BASE_CCLASSTRIB!$A:$A, 0))/100, 0)</f>
        <v>0</v>
      </c>
      <c r="V6329" s="21">
        <f>IFERROR(INDEX(BASE_CCLASSTRIB!$F:$F, MATCH(TEXT($D6329,"000000"), BASE_CCLASSTRIB!$A:$A, 0))/100, 0)</f>
        <v>0</v>
      </c>
    </row>
    <row r="6330" spans="2:22" ht="15.75" customHeight="1" thickTop="1" thickBot="1">
      <c r="B6330" s="8"/>
      <c r="C6330" s="8"/>
      <c r="E6330" s="8" t="str">
        <f>IF(D6330="","",LEFT(D6330,3))</f>
        <v/>
      </c>
      <c r="F6330" s="5" t="str">
        <f>IF(E6330="","",IFERROR(VLOOKUP(E6330,REGRAS_CST!$A$2:$B$200,2,FALSE),""))</f>
        <v/>
      </c>
      <c r="H6330" s="7">
        <v>8.9999999999999993E-3</v>
      </c>
      <c r="I6330" s="7">
        <v>1E-3</v>
      </c>
      <c r="K6330" s="5" t="str">
        <f>IF(E6330="","",IFERROR(VLOOKUP(E6330,REGRAS_CST!$A$2:$C$200,3,FALSE),""))</f>
        <v/>
      </c>
      <c r="L6330" s="10" t="str">
        <f>IF($G6330="", "", $G6330*(1-$V6330))</f>
        <v/>
      </c>
      <c r="M6330" s="30" t="str">
        <f t="shared" si="196"/>
        <v/>
      </c>
      <c r="N6330" s="30" t="str">
        <f t="shared" si="197"/>
        <v/>
      </c>
      <c r="O6330" s="5" t="str">
        <f>IF(D6330="","",
IF(AND(K6330&lt;&gt;"SIM",V6330&gt;0),"ERRO: % BC &gt; 0, mas NÃO permitida ❌",
IF(AND(K6330="SIM",V6330=0),"ATENÇÃO: BC permitida, mas % = 0 🔎",
"Base de cálculo aplicada corretamente ✅")))</f>
        <v/>
      </c>
      <c r="P6330" s="5" t="str">
        <f>IF(D6330="","",
IF(AND(Q6330&lt;&gt;"SIM",U6330&gt;0),"ERRO: % alíquota &gt; 0, mas NÃO permitida ❌",
IF(AND(Q6330="SIM",U6330=0),"ATENÇÃO: alíquota permitida, mas % = 0 🔎",
"Alíquota aplicada corretamente ✅")))</f>
        <v/>
      </c>
      <c r="Q6330" s="5" t="str">
        <f>IF(E6330="","",IFERROR(VLOOKUP(E6330,REGRAS_CST!$A$2:$D$200,4,FALSE),""))</f>
        <v/>
      </c>
      <c r="R6330" s="8"/>
      <c r="S6330" s="7">
        <f>IF($H6330="","",$H6330*(1-$U6330))</f>
        <v>8.9999999999999993E-3</v>
      </c>
      <c r="T6330" s="7">
        <f>IF($I6330="","",$I6330*(1-$U6330))</f>
        <v>1E-3</v>
      </c>
      <c r="U6330" s="7">
        <f>IFERROR(INDEX(BASE_CCLASSTRIB!$E:$E, MATCH(TEXT($D6330,"000000"), BASE_CCLASSTRIB!$A:$A, 0))/100, 0)</f>
        <v>0</v>
      </c>
      <c r="V6330" s="21">
        <f>IFERROR(INDEX(BASE_CCLASSTRIB!$F:$F, MATCH(TEXT($D6330,"000000"), BASE_CCLASSTRIB!$A:$A, 0))/100, 0)</f>
        <v>0</v>
      </c>
    </row>
    <row r="6331" spans="2:22" ht="15.75" customHeight="1" thickTop="1" thickBot="1">
      <c r="B6331" s="8"/>
      <c r="C6331" s="8"/>
      <c r="E6331" s="8" t="str">
        <f>IF(D6331="","",LEFT(D6331,3))</f>
        <v/>
      </c>
      <c r="F6331" s="5" t="str">
        <f>IF(E6331="","",IFERROR(VLOOKUP(E6331,REGRAS_CST!$A$2:$B$200,2,FALSE),""))</f>
        <v/>
      </c>
      <c r="H6331" s="7">
        <v>8.9999999999999993E-3</v>
      </c>
      <c r="I6331" s="7">
        <v>1E-3</v>
      </c>
      <c r="K6331" s="5" t="str">
        <f>IF(E6331="","",IFERROR(VLOOKUP(E6331,REGRAS_CST!$A$2:$C$200,3,FALSE),""))</f>
        <v/>
      </c>
      <c r="L6331" s="10" t="str">
        <f>IF($G6331="", "", $G6331*(1-$V6331))</f>
        <v/>
      </c>
      <c r="M6331" s="30" t="str">
        <f t="shared" si="196"/>
        <v/>
      </c>
      <c r="N6331" s="30" t="str">
        <f t="shared" si="197"/>
        <v/>
      </c>
      <c r="O6331" s="5" t="str">
        <f>IF(D6331="","",
IF(AND(K6331&lt;&gt;"SIM",V6331&gt;0),"ERRO: % BC &gt; 0, mas NÃO permitida ❌",
IF(AND(K6331="SIM",V6331=0),"ATENÇÃO: BC permitida, mas % = 0 🔎",
"Base de cálculo aplicada corretamente ✅")))</f>
        <v/>
      </c>
      <c r="P6331" s="5" t="str">
        <f>IF(D6331="","",
IF(AND(Q6331&lt;&gt;"SIM",U6331&gt;0),"ERRO: % alíquota &gt; 0, mas NÃO permitida ❌",
IF(AND(Q6331="SIM",U6331=0),"ATENÇÃO: alíquota permitida, mas % = 0 🔎",
"Alíquota aplicada corretamente ✅")))</f>
        <v/>
      </c>
      <c r="Q6331" s="5" t="str">
        <f>IF(E6331="","",IFERROR(VLOOKUP(E6331,REGRAS_CST!$A$2:$D$200,4,FALSE),""))</f>
        <v/>
      </c>
      <c r="R6331" s="8"/>
      <c r="S6331" s="7">
        <f>IF($H6331="","",$H6331*(1-$U6331))</f>
        <v>8.9999999999999993E-3</v>
      </c>
      <c r="T6331" s="7">
        <f>IF($I6331="","",$I6331*(1-$U6331))</f>
        <v>1E-3</v>
      </c>
      <c r="U6331" s="7">
        <f>IFERROR(INDEX(BASE_CCLASSTRIB!$E:$E, MATCH(TEXT($D6331,"000000"), BASE_CCLASSTRIB!$A:$A, 0))/100, 0)</f>
        <v>0</v>
      </c>
      <c r="V6331" s="21">
        <f>IFERROR(INDEX(BASE_CCLASSTRIB!$F:$F, MATCH(TEXT($D6331,"000000"), BASE_CCLASSTRIB!$A:$A, 0))/100, 0)</f>
        <v>0</v>
      </c>
    </row>
    <row r="6332" spans="2:22" ht="15.75" customHeight="1" thickTop="1" thickBot="1">
      <c r="B6332" s="8"/>
      <c r="C6332" s="8"/>
      <c r="E6332" s="8" t="str">
        <f>IF(D6332="","",LEFT(D6332,3))</f>
        <v/>
      </c>
      <c r="F6332" s="5" t="str">
        <f>IF(E6332="","",IFERROR(VLOOKUP(E6332,REGRAS_CST!$A$2:$B$200,2,FALSE),""))</f>
        <v/>
      </c>
      <c r="H6332" s="7">
        <v>8.9999999999999993E-3</v>
      </c>
      <c r="I6332" s="7">
        <v>1E-3</v>
      </c>
      <c r="K6332" s="5" t="str">
        <f>IF(E6332="","",IFERROR(VLOOKUP(E6332,REGRAS_CST!$A$2:$C$200,3,FALSE),""))</f>
        <v/>
      </c>
      <c r="L6332" s="10" t="str">
        <f>IF($G6332="", "", $G6332*(1-$V6332))</f>
        <v/>
      </c>
      <c r="M6332" s="30" t="str">
        <f t="shared" si="196"/>
        <v/>
      </c>
      <c r="N6332" s="30" t="str">
        <f t="shared" si="197"/>
        <v/>
      </c>
      <c r="O6332" s="5" t="str">
        <f>IF(D6332="","",
IF(AND(K6332&lt;&gt;"SIM",V6332&gt;0),"ERRO: % BC &gt; 0, mas NÃO permitida ❌",
IF(AND(K6332="SIM",V6332=0),"ATENÇÃO: BC permitida, mas % = 0 🔎",
"Base de cálculo aplicada corretamente ✅")))</f>
        <v/>
      </c>
      <c r="P6332" s="5" t="str">
        <f>IF(D6332="","",
IF(AND(Q6332&lt;&gt;"SIM",U6332&gt;0),"ERRO: % alíquota &gt; 0, mas NÃO permitida ❌",
IF(AND(Q6332="SIM",U6332=0),"ATENÇÃO: alíquota permitida, mas % = 0 🔎",
"Alíquota aplicada corretamente ✅")))</f>
        <v/>
      </c>
      <c r="Q6332" s="5" t="str">
        <f>IF(E6332="","",IFERROR(VLOOKUP(E6332,REGRAS_CST!$A$2:$D$200,4,FALSE),""))</f>
        <v/>
      </c>
      <c r="R6332" s="8"/>
      <c r="S6332" s="7">
        <f>IF($H6332="","",$H6332*(1-$U6332))</f>
        <v>8.9999999999999993E-3</v>
      </c>
      <c r="T6332" s="7">
        <f>IF($I6332="","",$I6332*(1-$U6332))</f>
        <v>1E-3</v>
      </c>
      <c r="U6332" s="7">
        <f>IFERROR(INDEX(BASE_CCLASSTRIB!$E:$E, MATCH(TEXT($D6332,"000000"), BASE_CCLASSTRIB!$A:$A, 0))/100, 0)</f>
        <v>0</v>
      </c>
      <c r="V6332" s="21">
        <f>IFERROR(INDEX(BASE_CCLASSTRIB!$F:$F, MATCH(TEXT($D6332,"000000"), BASE_CCLASSTRIB!$A:$A, 0))/100, 0)</f>
        <v>0</v>
      </c>
    </row>
    <row r="6333" spans="2:22" ht="15.75" customHeight="1" thickTop="1" thickBot="1">
      <c r="B6333" s="8"/>
      <c r="C6333" s="8"/>
      <c r="E6333" s="8" t="str">
        <f>IF(D6333="","",LEFT(D6333,3))</f>
        <v/>
      </c>
      <c r="F6333" s="5" t="str">
        <f>IF(E6333="","",IFERROR(VLOOKUP(E6333,REGRAS_CST!$A$2:$B$200,2,FALSE),""))</f>
        <v/>
      </c>
      <c r="H6333" s="7">
        <v>8.9999999999999993E-3</v>
      </c>
      <c r="I6333" s="7">
        <v>1E-3</v>
      </c>
      <c r="K6333" s="5" t="str">
        <f>IF(E6333="","",IFERROR(VLOOKUP(E6333,REGRAS_CST!$A$2:$C$200,3,FALSE),""))</f>
        <v/>
      </c>
      <c r="L6333" s="10" t="str">
        <f>IF($G6333="", "", $G6333*(1-$V6333))</f>
        <v/>
      </c>
      <c r="M6333" s="30" t="str">
        <f t="shared" si="196"/>
        <v/>
      </c>
      <c r="N6333" s="30" t="str">
        <f t="shared" si="197"/>
        <v/>
      </c>
      <c r="O6333" s="5" t="str">
        <f>IF(D6333="","",
IF(AND(K6333&lt;&gt;"SIM",V6333&gt;0),"ERRO: % BC &gt; 0, mas NÃO permitida ❌",
IF(AND(K6333="SIM",V6333=0),"ATENÇÃO: BC permitida, mas % = 0 🔎",
"Base de cálculo aplicada corretamente ✅")))</f>
        <v/>
      </c>
      <c r="P6333" s="5" t="str">
        <f>IF(D6333="","",
IF(AND(Q6333&lt;&gt;"SIM",U6333&gt;0),"ERRO: % alíquota &gt; 0, mas NÃO permitida ❌",
IF(AND(Q6333="SIM",U6333=0),"ATENÇÃO: alíquota permitida, mas % = 0 🔎",
"Alíquota aplicada corretamente ✅")))</f>
        <v/>
      </c>
      <c r="Q6333" s="5" t="str">
        <f>IF(E6333="","",IFERROR(VLOOKUP(E6333,REGRAS_CST!$A$2:$D$200,4,FALSE),""))</f>
        <v/>
      </c>
      <c r="R6333" s="8"/>
      <c r="S6333" s="7">
        <f>IF($H6333="","",$H6333*(1-$U6333))</f>
        <v>8.9999999999999993E-3</v>
      </c>
      <c r="T6333" s="7">
        <f>IF($I6333="","",$I6333*(1-$U6333))</f>
        <v>1E-3</v>
      </c>
      <c r="U6333" s="7">
        <f>IFERROR(INDEX(BASE_CCLASSTRIB!$E:$E, MATCH(TEXT($D6333,"000000"), BASE_CCLASSTRIB!$A:$A, 0))/100, 0)</f>
        <v>0</v>
      </c>
      <c r="V6333" s="21">
        <f>IFERROR(INDEX(BASE_CCLASSTRIB!$F:$F, MATCH(TEXT($D6333,"000000"), BASE_CCLASSTRIB!$A:$A, 0))/100, 0)</f>
        <v>0</v>
      </c>
    </row>
    <row r="6334" spans="2:22" ht="15.75" customHeight="1" thickTop="1" thickBot="1">
      <c r="B6334" s="8"/>
      <c r="C6334" s="8"/>
      <c r="E6334" s="8" t="str">
        <f>IF(D6334="","",LEFT(D6334,3))</f>
        <v/>
      </c>
      <c r="F6334" s="5" t="str">
        <f>IF(E6334="","",IFERROR(VLOOKUP(E6334,REGRAS_CST!$A$2:$B$200,2,FALSE),""))</f>
        <v/>
      </c>
      <c r="H6334" s="7">
        <v>8.9999999999999993E-3</v>
      </c>
      <c r="I6334" s="7">
        <v>1E-3</v>
      </c>
      <c r="K6334" s="5" t="str">
        <f>IF(E6334="","",IFERROR(VLOOKUP(E6334,REGRAS_CST!$A$2:$C$200,3,FALSE),""))</f>
        <v/>
      </c>
      <c r="L6334" s="10" t="str">
        <f>IF($G6334="", "", $G6334*(1-$V6334))</f>
        <v/>
      </c>
      <c r="M6334" s="30" t="str">
        <f t="shared" si="196"/>
        <v/>
      </c>
      <c r="N6334" s="30" t="str">
        <f t="shared" si="197"/>
        <v/>
      </c>
      <c r="O6334" s="5" t="str">
        <f>IF(D6334="","",
IF(AND(K6334&lt;&gt;"SIM",V6334&gt;0),"ERRO: % BC &gt; 0, mas NÃO permitida ❌",
IF(AND(K6334="SIM",V6334=0),"ATENÇÃO: BC permitida, mas % = 0 🔎",
"Base de cálculo aplicada corretamente ✅")))</f>
        <v/>
      </c>
      <c r="P6334" s="5" t="str">
        <f>IF(D6334="","",
IF(AND(Q6334&lt;&gt;"SIM",U6334&gt;0),"ERRO: % alíquota &gt; 0, mas NÃO permitida ❌",
IF(AND(Q6334="SIM",U6334=0),"ATENÇÃO: alíquota permitida, mas % = 0 🔎",
"Alíquota aplicada corretamente ✅")))</f>
        <v/>
      </c>
      <c r="Q6334" s="5" t="str">
        <f>IF(E6334="","",IFERROR(VLOOKUP(E6334,REGRAS_CST!$A$2:$D$200,4,FALSE),""))</f>
        <v/>
      </c>
      <c r="R6334" s="8"/>
      <c r="S6334" s="7">
        <f>IF($H6334="","",$H6334*(1-$U6334))</f>
        <v>8.9999999999999993E-3</v>
      </c>
      <c r="T6334" s="7">
        <f>IF($I6334="","",$I6334*(1-$U6334))</f>
        <v>1E-3</v>
      </c>
      <c r="U6334" s="7">
        <f>IFERROR(INDEX(BASE_CCLASSTRIB!$E:$E, MATCH(TEXT($D6334,"000000"), BASE_CCLASSTRIB!$A:$A, 0))/100, 0)</f>
        <v>0</v>
      </c>
      <c r="V6334" s="21">
        <f>IFERROR(INDEX(BASE_CCLASSTRIB!$F:$F, MATCH(TEXT($D6334,"000000"), BASE_CCLASSTRIB!$A:$A, 0))/100, 0)</f>
        <v>0</v>
      </c>
    </row>
    <row r="6335" spans="2:22" ht="15.75" customHeight="1" thickTop="1" thickBot="1">
      <c r="B6335" s="8"/>
      <c r="C6335" s="8"/>
      <c r="E6335" s="8" t="str">
        <f>IF(D6335="","",LEFT(D6335,3))</f>
        <v/>
      </c>
      <c r="F6335" s="5" t="str">
        <f>IF(E6335="","",IFERROR(VLOOKUP(E6335,REGRAS_CST!$A$2:$B$200,2,FALSE),""))</f>
        <v/>
      </c>
      <c r="H6335" s="7">
        <v>8.9999999999999993E-3</v>
      </c>
      <c r="I6335" s="7">
        <v>1E-3</v>
      </c>
      <c r="K6335" s="5" t="str">
        <f>IF(E6335="","",IFERROR(VLOOKUP(E6335,REGRAS_CST!$A$2:$C$200,3,FALSE),""))</f>
        <v/>
      </c>
      <c r="L6335" s="10" t="str">
        <f>IF($G6335="", "", $G6335*(1-$V6335))</f>
        <v/>
      </c>
      <c r="M6335" s="30" t="str">
        <f t="shared" si="196"/>
        <v/>
      </c>
      <c r="N6335" s="30" t="str">
        <f t="shared" si="197"/>
        <v/>
      </c>
      <c r="O6335" s="5" t="str">
        <f>IF(D6335="","",
IF(AND(K6335&lt;&gt;"SIM",V6335&gt;0),"ERRO: % BC &gt; 0, mas NÃO permitida ❌",
IF(AND(K6335="SIM",V6335=0),"ATENÇÃO: BC permitida, mas % = 0 🔎",
"Base de cálculo aplicada corretamente ✅")))</f>
        <v/>
      </c>
      <c r="P6335" s="5" t="str">
        <f>IF(D6335="","",
IF(AND(Q6335&lt;&gt;"SIM",U6335&gt;0),"ERRO: % alíquota &gt; 0, mas NÃO permitida ❌",
IF(AND(Q6335="SIM",U6335=0),"ATENÇÃO: alíquota permitida, mas % = 0 🔎",
"Alíquota aplicada corretamente ✅")))</f>
        <v/>
      </c>
      <c r="Q6335" s="5" t="str">
        <f>IF(E6335="","",IFERROR(VLOOKUP(E6335,REGRAS_CST!$A$2:$D$200,4,FALSE),""))</f>
        <v/>
      </c>
      <c r="R6335" s="8"/>
      <c r="S6335" s="7">
        <f>IF($H6335="","",$H6335*(1-$U6335))</f>
        <v>8.9999999999999993E-3</v>
      </c>
      <c r="T6335" s="7">
        <f>IF($I6335="","",$I6335*(1-$U6335))</f>
        <v>1E-3</v>
      </c>
      <c r="U6335" s="7">
        <f>IFERROR(INDEX(BASE_CCLASSTRIB!$E:$E, MATCH(TEXT($D6335,"000000"), BASE_CCLASSTRIB!$A:$A, 0))/100, 0)</f>
        <v>0</v>
      </c>
      <c r="V6335" s="21">
        <f>IFERROR(INDEX(BASE_CCLASSTRIB!$F:$F, MATCH(TEXT($D6335,"000000"), BASE_CCLASSTRIB!$A:$A, 0))/100, 0)</f>
        <v>0</v>
      </c>
    </row>
    <row r="6336" spans="2:22" ht="15.75" customHeight="1" thickTop="1" thickBot="1">
      <c r="B6336" s="8"/>
      <c r="C6336" s="8"/>
      <c r="E6336" s="8" t="str">
        <f>IF(D6336="","",LEFT(D6336,3))</f>
        <v/>
      </c>
      <c r="F6336" s="5" t="str">
        <f>IF(E6336="","",IFERROR(VLOOKUP(E6336,REGRAS_CST!$A$2:$B$200,2,FALSE),""))</f>
        <v/>
      </c>
      <c r="H6336" s="7">
        <v>8.9999999999999993E-3</v>
      </c>
      <c r="I6336" s="7">
        <v>1E-3</v>
      </c>
      <c r="K6336" s="5" t="str">
        <f>IF(E6336="","",IFERROR(VLOOKUP(E6336,REGRAS_CST!$A$2:$C$200,3,FALSE),""))</f>
        <v/>
      </c>
      <c r="L6336" s="10" t="str">
        <f>IF($G6336="", "", $G6336*(1-$V6336))</f>
        <v/>
      </c>
      <c r="M6336" s="30" t="str">
        <f t="shared" si="196"/>
        <v/>
      </c>
      <c r="N6336" s="30" t="str">
        <f t="shared" si="197"/>
        <v/>
      </c>
      <c r="O6336" s="5" t="str">
        <f>IF(D6336="","",
IF(AND(K6336&lt;&gt;"SIM",V6336&gt;0),"ERRO: % BC &gt; 0, mas NÃO permitida ❌",
IF(AND(K6336="SIM",V6336=0),"ATENÇÃO: BC permitida, mas % = 0 🔎",
"Base de cálculo aplicada corretamente ✅")))</f>
        <v/>
      </c>
      <c r="P6336" s="5" t="str">
        <f>IF(D6336="","",
IF(AND(Q6336&lt;&gt;"SIM",U6336&gt;0),"ERRO: % alíquota &gt; 0, mas NÃO permitida ❌",
IF(AND(Q6336="SIM",U6336=0),"ATENÇÃO: alíquota permitida, mas % = 0 🔎",
"Alíquota aplicada corretamente ✅")))</f>
        <v/>
      </c>
      <c r="Q6336" s="5" t="str">
        <f>IF(E6336="","",IFERROR(VLOOKUP(E6336,REGRAS_CST!$A$2:$D$200,4,FALSE),""))</f>
        <v/>
      </c>
      <c r="R6336" s="8"/>
      <c r="S6336" s="7">
        <f>IF($H6336="","",$H6336*(1-$U6336))</f>
        <v>8.9999999999999993E-3</v>
      </c>
      <c r="T6336" s="7">
        <f>IF($I6336="","",$I6336*(1-$U6336))</f>
        <v>1E-3</v>
      </c>
      <c r="U6336" s="7">
        <f>IFERROR(INDEX(BASE_CCLASSTRIB!$E:$E, MATCH(TEXT($D6336,"000000"), BASE_CCLASSTRIB!$A:$A, 0))/100, 0)</f>
        <v>0</v>
      </c>
      <c r="V6336" s="21">
        <f>IFERROR(INDEX(BASE_CCLASSTRIB!$F:$F, MATCH(TEXT($D6336,"000000"), BASE_CCLASSTRIB!$A:$A, 0))/100, 0)</f>
        <v>0</v>
      </c>
    </row>
    <row r="6337" spans="2:22" ht="15.75" customHeight="1" thickTop="1" thickBot="1">
      <c r="B6337" s="8"/>
      <c r="C6337" s="8"/>
      <c r="E6337" s="8" t="str">
        <f>IF(D6337="","",LEFT(D6337,3))</f>
        <v/>
      </c>
      <c r="F6337" s="5" t="str">
        <f>IF(E6337="","",IFERROR(VLOOKUP(E6337,REGRAS_CST!$A$2:$B$200,2,FALSE),""))</f>
        <v/>
      </c>
      <c r="H6337" s="7">
        <v>8.9999999999999993E-3</v>
      </c>
      <c r="I6337" s="7">
        <v>1E-3</v>
      </c>
      <c r="K6337" s="5" t="str">
        <f>IF(E6337="","",IFERROR(VLOOKUP(E6337,REGRAS_CST!$A$2:$C$200,3,FALSE),""))</f>
        <v/>
      </c>
      <c r="L6337" s="10" t="str">
        <f>IF($G6337="", "", $G6337*(1-$V6337))</f>
        <v/>
      </c>
      <c r="M6337" s="30" t="str">
        <f t="shared" si="196"/>
        <v/>
      </c>
      <c r="N6337" s="30" t="str">
        <f t="shared" si="197"/>
        <v/>
      </c>
      <c r="O6337" s="5" t="str">
        <f>IF(D6337="","",
IF(AND(K6337&lt;&gt;"SIM",V6337&gt;0),"ERRO: % BC &gt; 0, mas NÃO permitida ❌",
IF(AND(K6337="SIM",V6337=0),"ATENÇÃO: BC permitida, mas % = 0 🔎",
"Base de cálculo aplicada corretamente ✅")))</f>
        <v/>
      </c>
      <c r="P6337" s="5" t="str">
        <f>IF(D6337="","",
IF(AND(Q6337&lt;&gt;"SIM",U6337&gt;0),"ERRO: % alíquota &gt; 0, mas NÃO permitida ❌",
IF(AND(Q6337="SIM",U6337=0),"ATENÇÃO: alíquota permitida, mas % = 0 🔎",
"Alíquota aplicada corretamente ✅")))</f>
        <v/>
      </c>
      <c r="Q6337" s="5" t="str">
        <f>IF(E6337="","",IFERROR(VLOOKUP(E6337,REGRAS_CST!$A$2:$D$200,4,FALSE),""))</f>
        <v/>
      </c>
      <c r="R6337" s="8"/>
      <c r="S6337" s="7">
        <f>IF($H6337="","",$H6337*(1-$U6337))</f>
        <v>8.9999999999999993E-3</v>
      </c>
      <c r="T6337" s="7">
        <f>IF($I6337="","",$I6337*(1-$U6337))</f>
        <v>1E-3</v>
      </c>
      <c r="U6337" s="7">
        <f>IFERROR(INDEX(BASE_CCLASSTRIB!$E:$E, MATCH(TEXT($D6337,"000000"), BASE_CCLASSTRIB!$A:$A, 0))/100, 0)</f>
        <v>0</v>
      </c>
      <c r="V6337" s="21">
        <f>IFERROR(INDEX(BASE_CCLASSTRIB!$F:$F, MATCH(TEXT($D6337,"000000"), BASE_CCLASSTRIB!$A:$A, 0))/100, 0)</f>
        <v>0</v>
      </c>
    </row>
    <row r="6338" spans="2:22" ht="15.75" customHeight="1" thickTop="1" thickBot="1">
      <c r="B6338" s="8"/>
      <c r="C6338" s="8"/>
      <c r="E6338" s="8" t="str">
        <f>IF(D6338="","",LEFT(D6338,3))</f>
        <v/>
      </c>
      <c r="F6338" s="5" t="str">
        <f>IF(E6338="","",IFERROR(VLOOKUP(E6338,REGRAS_CST!$A$2:$B$200,2,FALSE),""))</f>
        <v/>
      </c>
      <c r="H6338" s="7">
        <v>8.9999999999999993E-3</v>
      </c>
      <c r="I6338" s="7">
        <v>1E-3</v>
      </c>
      <c r="K6338" s="5" t="str">
        <f>IF(E6338="","",IFERROR(VLOOKUP(E6338,REGRAS_CST!$A$2:$C$200,3,FALSE),""))</f>
        <v/>
      </c>
      <c r="L6338" s="10" t="str">
        <f>IF($G6338="", "", $G6338*(1-$V6338))</f>
        <v/>
      </c>
      <c r="M6338" s="30" t="str">
        <f t="shared" si="196"/>
        <v/>
      </c>
      <c r="N6338" s="30" t="str">
        <f t="shared" si="197"/>
        <v/>
      </c>
      <c r="O6338" s="5" t="str">
        <f>IF(D6338="","",
IF(AND(K6338&lt;&gt;"SIM",V6338&gt;0),"ERRO: % BC &gt; 0, mas NÃO permitida ❌",
IF(AND(K6338="SIM",V6338=0),"ATENÇÃO: BC permitida, mas % = 0 🔎",
"Base de cálculo aplicada corretamente ✅")))</f>
        <v/>
      </c>
      <c r="P6338" s="5" t="str">
        <f>IF(D6338="","",
IF(AND(Q6338&lt;&gt;"SIM",U6338&gt;0),"ERRO: % alíquota &gt; 0, mas NÃO permitida ❌",
IF(AND(Q6338="SIM",U6338=0),"ATENÇÃO: alíquota permitida, mas % = 0 🔎",
"Alíquota aplicada corretamente ✅")))</f>
        <v/>
      </c>
      <c r="Q6338" s="5" t="str">
        <f>IF(E6338="","",IFERROR(VLOOKUP(E6338,REGRAS_CST!$A$2:$D$200,4,FALSE),""))</f>
        <v/>
      </c>
      <c r="R6338" s="8"/>
      <c r="S6338" s="7">
        <f>IF($H6338="","",$H6338*(1-$U6338))</f>
        <v>8.9999999999999993E-3</v>
      </c>
      <c r="T6338" s="7">
        <f>IF($I6338="","",$I6338*(1-$U6338))</f>
        <v>1E-3</v>
      </c>
      <c r="U6338" s="7">
        <f>IFERROR(INDEX(BASE_CCLASSTRIB!$E:$E, MATCH(TEXT($D6338,"000000"), BASE_CCLASSTRIB!$A:$A, 0))/100, 0)</f>
        <v>0</v>
      </c>
      <c r="V6338" s="21">
        <f>IFERROR(INDEX(BASE_CCLASSTRIB!$F:$F, MATCH(TEXT($D6338,"000000"), BASE_CCLASSTRIB!$A:$A, 0))/100, 0)</f>
        <v>0</v>
      </c>
    </row>
    <row r="6339" spans="2:22" ht="15.75" customHeight="1" thickTop="1" thickBot="1">
      <c r="B6339" s="8"/>
      <c r="C6339" s="8"/>
      <c r="E6339" s="8" t="str">
        <f>IF(D6339="","",LEFT(D6339,3))</f>
        <v/>
      </c>
      <c r="F6339" s="5" t="str">
        <f>IF(E6339="","",IFERROR(VLOOKUP(E6339,REGRAS_CST!$A$2:$B$200,2,FALSE),""))</f>
        <v/>
      </c>
      <c r="H6339" s="7">
        <v>8.9999999999999993E-3</v>
      </c>
      <c r="I6339" s="7">
        <v>1E-3</v>
      </c>
      <c r="K6339" s="5" t="str">
        <f>IF(E6339="","",IFERROR(VLOOKUP(E6339,REGRAS_CST!$A$2:$C$200,3,FALSE),""))</f>
        <v/>
      </c>
      <c r="L6339" s="10" t="str">
        <f>IF($G6339="", "", $G6339*(1-$V6339))</f>
        <v/>
      </c>
      <c r="M6339" s="30" t="str">
        <f t="shared" si="196"/>
        <v/>
      </c>
      <c r="N6339" s="30" t="str">
        <f t="shared" si="197"/>
        <v/>
      </c>
      <c r="O6339" s="5" t="str">
        <f>IF(D6339="","",
IF(AND(K6339&lt;&gt;"SIM",V6339&gt;0),"ERRO: % BC &gt; 0, mas NÃO permitida ❌",
IF(AND(K6339="SIM",V6339=0),"ATENÇÃO: BC permitida, mas % = 0 🔎",
"Base de cálculo aplicada corretamente ✅")))</f>
        <v/>
      </c>
      <c r="P6339" s="5" t="str">
        <f>IF(D6339="","",
IF(AND(Q6339&lt;&gt;"SIM",U6339&gt;0),"ERRO: % alíquota &gt; 0, mas NÃO permitida ❌",
IF(AND(Q6339="SIM",U6339=0),"ATENÇÃO: alíquota permitida, mas % = 0 🔎",
"Alíquota aplicada corretamente ✅")))</f>
        <v/>
      </c>
      <c r="Q6339" s="5" t="str">
        <f>IF(E6339="","",IFERROR(VLOOKUP(E6339,REGRAS_CST!$A$2:$D$200,4,FALSE),""))</f>
        <v/>
      </c>
      <c r="R6339" s="8"/>
      <c r="S6339" s="7">
        <f>IF($H6339="","",$H6339*(1-$U6339))</f>
        <v>8.9999999999999993E-3</v>
      </c>
      <c r="T6339" s="7">
        <f>IF($I6339="","",$I6339*(1-$U6339))</f>
        <v>1E-3</v>
      </c>
      <c r="U6339" s="7">
        <f>IFERROR(INDEX(BASE_CCLASSTRIB!$E:$E, MATCH(TEXT($D6339,"000000"), BASE_CCLASSTRIB!$A:$A, 0))/100, 0)</f>
        <v>0</v>
      </c>
      <c r="V6339" s="21">
        <f>IFERROR(INDEX(BASE_CCLASSTRIB!$F:$F, MATCH(TEXT($D6339,"000000"), BASE_CCLASSTRIB!$A:$A, 0))/100, 0)</f>
        <v>0</v>
      </c>
    </row>
    <row r="6340" spans="2:22" ht="15.75" customHeight="1" thickTop="1" thickBot="1">
      <c r="B6340" s="8"/>
      <c r="C6340" s="8"/>
      <c r="E6340" s="8" t="str">
        <f>IF(D6340="","",LEFT(D6340,3))</f>
        <v/>
      </c>
      <c r="F6340" s="5" t="str">
        <f>IF(E6340="","",IFERROR(VLOOKUP(E6340,REGRAS_CST!$A$2:$B$200,2,FALSE),""))</f>
        <v/>
      </c>
      <c r="H6340" s="7">
        <v>8.9999999999999993E-3</v>
      </c>
      <c r="I6340" s="7">
        <v>1E-3</v>
      </c>
      <c r="K6340" s="5" t="str">
        <f>IF(E6340="","",IFERROR(VLOOKUP(E6340,REGRAS_CST!$A$2:$C$200,3,FALSE),""))</f>
        <v/>
      </c>
      <c r="L6340" s="10" t="str">
        <f>IF($G6340="", "", $G6340*(1-$V6340))</f>
        <v/>
      </c>
      <c r="M6340" s="30" t="str">
        <f t="shared" si="196"/>
        <v/>
      </c>
      <c r="N6340" s="30" t="str">
        <f t="shared" si="197"/>
        <v/>
      </c>
      <c r="O6340" s="5" t="str">
        <f>IF(D6340="","",
IF(AND(K6340&lt;&gt;"SIM",V6340&gt;0),"ERRO: % BC &gt; 0, mas NÃO permitida ❌",
IF(AND(K6340="SIM",V6340=0),"ATENÇÃO: BC permitida, mas % = 0 🔎",
"Base de cálculo aplicada corretamente ✅")))</f>
        <v/>
      </c>
      <c r="P6340" s="5" t="str">
        <f>IF(D6340="","",
IF(AND(Q6340&lt;&gt;"SIM",U6340&gt;0),"ERRO: % alíquota &gt; 0, mas NÃO permitida ❌",
IF(AND(Q6340="SIM",U6340=0),"ATENÇÃO: alíquota permitida, mas % = 0 🔎",
"Alíquota aplicada corretamente ✅")))</f>
        <v/>
      </c>
      <c r="Q6340" s="5" t="str">
        <f>IF(E6340="","",IFERROR(VLOOKUP(E6340,REGRAS_CST!$A$2:$D$200,4,FALSE),""))</f>
        <v/>
      </c>
      <c r="R6340" s="8"/>
      <c r="S6340" s="7">
        <f>IF($H6340="","",$H6340*(1-$U6340))</f>
        <v>8.9999999999999993E-3</v>
      </c>
      <c r="T6340" s="7">
        <f>IF($I6340="","",$I6340*(1-$U6340))</f>
        <v>1E-3</v>
      </c>
      <c r="U6340" s="7">
        <f>IFERROR(INDEX(BASE_CCLASSTRIB!$E:$E, MATCH(TEXT($D6340,"000000"), BASE_CCLASSTRIB!$A:$A, 0))/100, 0)</f>
        <v>0</v>
      </c>
      <c r="V6340" s="21">
        <f>IFERROR(INDEX(BASE_CCLASSTRIB!$F:$F, MATCH(TEXT($D6340,"000000"), BASE_CCLASSTRIB!$A:$A, 0))/100, 0)</f>
        <v>0</v>
      </c>
    </row>
    <row r="6341" spans="2:22" ht="15.75" customHeight="1" thickTop="1" thickBot="1">
      <c r="B6341" s="8"/>
      <c r="C6341" s="8"/>
      <c r="E6341" s="8" t="str">
        <f>IF(D6341="","",LEFT(D6341,3))</f>
        <v/>
      </c>
      <c r="F6341" s="5" t="str">
        <f>IF(E6341="","",IFERROR(VLOOKUP(E6341,REGRAS_CST!$A$2:$B$200,2,FALSE),""))</f>
        <v/>
      </c>
      <c r="H6341" s="7">
        <v>8.9999999999999993E-3</v>
      </c>
      <c r="I6341" s="7">
        <v>1E-3</v>
      </c>
      <c r="K6341" s="5" t="str">
        <f>IF(E6341="","",IFERROR(VLOOKUP(E6341,REGRAS_CST!$A$2:$C$200,3,FALSE),""))</f>
        <v/>
      </c>
      <c r="L6341" s="10" t="str">
        <f>IF($G6341="", "", $G6341*(1-$V6341))</f>
        <v/>
      </c>
      <c r="M6341" s="30" t="str">
        <f t="shared" ref="M6341:M6404" si="198">IF(OR($L6341="",$S6341=""),"",TRUNC(VALUE($L6341)*VALUE($S6341),2))</f>
        <v/>
      </c>
      <c r="N6341" s="30" t="str">
        <f t="shared" ref="N6341:N6404" si="199">IF(OR($L6341="",$T6341=""),"",TRUNC(VALUE($L6341)*VALUE($T6341),2))</f>
        <v/>
      </c>
      <c r="O6341" s="5" t="str">
        <f>IF(D6341="","",
IF(AND(K6341&lt;&gt;"SIM",V6341&gt;0),"ERRO: % BC &gt; 0, mas NÃO permitida ❌",
IF(AND(K6341="SIM",V6341=0),"ATENÇÃO: BC permitida, mas % = 0 🔎",
"Base de cálculo aplicada corretamente ✅")))</f>
        <v/>
      </c>
      <c r="P6341" s="5" t="str">
        <f>IF(D6341="","",
IF(AND(Q6341&lt;&gt;"SIM",U6341&gt;0),"ERRO: % alíquota &gt; 0, mas NÃO permitida ❌",
IF(AND(Q6341="SIM",U6341=0),"ATENÇÃO: alíquota permitida, mas % = 0 🔎",
"Alíquota aplicada corretamente ✅")))</f>
        <v/>
      </c>
      <c r="Q6341" s="5" t="str">
        <f>IF(E6341="","",IFERROR(VLOOKUP(E6341,REGRAS_CST!$A$2:$D$200,4,FALSE),""))</f>
        <v/>
      </c>
      <c r="R6341" s="8"/>
      <c r="S6341" s="7">
        <f>IF($H6341="","",$H6341*(1-$U6341))</f>
        <v>8.9999999999999993E-3</v>
      </c>
      <c r="T6341" s="7">
        <f>IF($I6341="","",$I6341*(1-$U6341))</f>
        <v>1E-3</v>
      </c>
      <c r="U6341" s="7">
        <f>IFERROR(INDEX(BASE_CCLASSTRIB!$E:$E, MATCH(TEXT($D6341,"000000"), BASE_CCLASSTRIB!$A:$A, 0))/100, 0)</f>
        <v>0</v>
      </c>
      <c r="V6341" s="21">
        <f>IFERROR(INDEX(BASE_CCLASSTRIB!$F:$F, MATCH(TEXT($D6341,"000000"), BASE_CCLASSTRIB!$A:$A, 0))/100, 0)</f>
        <v>0</v>
      </c>
    </row>
    <row r="6342" spans="2:22" ht="15.75" customHeight="1" thickTop="1" thickBot="1">
      <c r="B6342" s="8"/>
      <c r="C6342" s="8"/>
      <c r="E6342" s="8" t="str">
        <f>IF(D6342="","",LEFT(D6342,3))</f>
        <v/>
      </c>
      <c r="F6342" s="5" t="str">
        <f>IF(E6342="","",IFERROR(VLOOKUP(E6342,REGRAS_CST!$A$2:$B$200,2,FALSE),""))</f>
        <v/>
      </c>
      <c r="H6342" s="7">
        <v>8.9999999999999993E-3</v>
      </c>
      <c r="I6342" s="7">
        <v>1E-3</v>
      </c>
      <c r="K6342" s="5" t="str">
        <f>IF(E6342="","",IFERROR(VLOOKUP(E6342,REGRAS_CST!$A$2:$C$200,3,FALSE),""))</f>
        <v/>
      </c>
      <c r="L6342" s="10" t="str">
        <f>IF($G6342="", "", $G6342*(1-$V6342))</f>
        <v/>
      </c>
      <c r="M6342" s="30" t="str">
        <f t="shared" si="198"/>
        <v/>
      </c>
      <c r="N6342" s="30" t="str">
        <f t="shared" si="199"/>
        <v/>
      </c>
      <c r="O6342" s="5" t="str">
        <f>IF(D6342="","",
IF(AND(K6342&lt;&gt;"SIM",V6342&gt;0),"ERRO: % BC &gt; 0, mas NÃO permitida ❌",
IF(AND(K6342="SIM",V6342=0),"ATENÇÃO: BC permitida, mas % = 0 🔎",
"Base de cálculo aplicada corretamente ✅")))</f>
        <v/>
      </c>
      <c r="P6342" s="5" t="str">
        <f>IF(D6342="","",
IF(AND(Q6342&lt;&gt;"SIM",U6342&gt;0),"ERRO: % alíquota &gt; 0, mas NÃO permitida ❌",
IF(AND(Q6342="SIM",U6342=0),"ATENÇÃO: alíquota permitida, mas % = 0 🔎",
"Alíquota aplicada corretamente ✅")))</f>
        <v/>
      </c>
      <c r="Q6342" s="5" t="str">
        <f>IF(E6342="","",IFERROR(VLOOKUP(E6342,REGRAS_CST!$A$2:$D$200,4,FALSE),""))</f>
        <v/>
      </c>
      <c r="R6342" s="8"/>
      <c r="S6342" s="7">
        <f>IF($H6342="","",$H6342*(1-$U6342))</f>
        <v>8.9999999999999993E-3</v>
      </c>
      <c r="T6342" s="7">
        <f>IF($I6342="","",$I6342*(1-$U6342))</f>
        <v>1E-3</v>
      </c>
      <c r="U6342" s="7">
        <f>IFERROR(INDEX(BASE_CCLASSTRIB!$E:$E, MATCH(TEXT($D6342,"000000"), BASE_CCLASSTRIB!$A:$A, 0))/100, 0)</f>
        <v>0</v>
      </c>
      <c r="V6342" s="21">
        <f>IFERROR(INDEX(BASE_CCLASSTRIB!$F:$F, MATCH(TEXT($D6342,"000000"), BASE_CCLASSTRIB!$A:$A, 0))/100, 0)</f>
        <v>0</v>
      </c>
    </row>
    <row r="6343" spans="2:22" ht="15.75" customHeight="1" thickTop="1" thickBot="1">
      <c r="B6343" s="8"/>
      <c r="C6343" s="8"/>
      <c r="E6343" s="8" t="str">
        <f>IF(D6343="","",LEFT(D6343,3))</f>
        <v/>
      </c>
      <c r="F6343" s="5" t="str">
        <f>IF(E6343="","",IFERROR(VLOOKUP(E6343,REGRAS_CST!$A$2:$B$200,2,FALSE),""))</f>
        <v/>
      </c>
      <c r="H6343" s="7">
        <v>8.9999999999999993E-3</v>
      </c>
      <c r="I6343" s="7">
        <v>1E-3</v>
      </c>
      <c r="K6343" s="5" t="str">
        <f>IF(E6343="","",IFERROR(VLOOKUP(E6343,REGRAS_CST!$A$2:$C$200,3,FALSE),""))</f>
        <v/>
      </c>
      <c r="L6343" s="10" t="str">
        <f>IF($G6343="", "", $G6343*(1-$V6343))</f>
        <v/>
      </c>
      <c r="M6343" s="30" t="str">
        <f t="shared" si="198"/>
        <v/>
      </c>
      <c r="N6343" s="30" t="str">
        <f t="shared" si="199"/>
        <v/>
      </c>
      <c r="O6343" s="5" t="str">
        <f>IF(D6343="","",
IF(AND(K6343&lt;&gt;"SIM",V6343&gt;0),"ERRO: % BC &gt; 0, mas NÃO permitida ❌",
IF(AND(K6343="SIM",V6343=0),"ATENÇÃO: BC permitida, mas % = 0 🔎",
"Base de cálculo aplicada corretamente ✅")))</f>
        <v/>
      </c>
      <c r="P6343" s="5" t="str">
        <f>IF(D6343="","",
IF(AND(Q6343&lt;&gt;"SIM",U6343&gt;0),"ERRO: % alíquota &gt; 0, mas NÃO permitida ❌",
IF(AND(Q6343="SIM",U6343=0),"ATENÇÃO: alíquota permitida, mas % = 0 🔎",
"Alíquota aplicada corretamente ✅")))</f>
        <v/>
      </c>
      <c r="Q6343" s="5" t="str">
        <f>IF(E6343="","",IFERROR(VLOOKUP(E6343,REGRAS_CST!$A$2:$D$200,4,FALSE),""))</f>
        <v/>
      </c>
      <c r="R6343" s="8"/>
      <c r="S6343" s="7">
        <f>IF($H6343="","",$H6343*(1-$U6343))</f>
        <v>8.9999999999999993E-3</v>
      </c>
      <c r="T6343" s="7">
        <f>IF($I6343="","",$I6343*(1-$U6343))</f>
        <v>1E-3</v>
      </c>
      <c r="U6343" s="7">
        <f>IFERROR(INDEX(BASE_CCLASSTRIB!$E:$E, MATCH(TEXT($D6343,"000000"), BASE_CCLASSTRIB!$A:$A, 0))/100, 0)</f>
        <v>0</v>
      </c>
      <c r="V6343" s="21">
        <f>IFERROR(INDEX(BASE_CCLASSTRIB!$F:$F, MATCH(TEXT($D6343,"000000"), BASE_CCLASSTRIB!$A:$A, 0))/100, 0)</f>
        <v>0</v>
      </c>
    </row>
    <row r="6344" spans="2:22" ht="15.75" customHeight="1" thickTop="1" thickBot="1">
      <c r="B6344" s="8"/>
      <c r="C6344" s="8"/>
      <c r="E6344" s="8" t="str">
        <f>IF(D6344="","",LEFT(D6344,3))</f>
        <v/>
      </c>
      <c r="F6344" s="5" t="str">
        <f>IF(E6344="","",IFERROR(VLOOKUP(E6344,REGRAS_CST!$A$2:$B$200,2,FALSE),""))</f>
        <v/>
      </c>
      <c r="H6344" s="7">
        <v>8.9999999999999993E-3</v>
      </c>
      <c r="I6344" s="7">
        <v>1E-3</v>
      </c>
      <c r="K6344" s="5" t="str">
        <f>IF(E6344="","",IFERROR(VLOOKUP(E6344,REGRAS_CST!$A$2:$C$200,3,FALSE),""))</f>
        <v/>
      </c>
      <c r="L6344" s="10" t="str">
        <f>IF($G6344="", "", $G6344*(1-$V6344))</f>
        <v/>
      </c>
      <c r="M6344" s="30" t="str">
        <f t="shared" si="198"/>
        <v/>
      </c>
      <c r="N6344" s="30" t="str">
        <f t="shared" si="199"/>
        <v/>
      </c>
      <c r="O6344" s="5" t="str">
        <f>IF(D6344="","",
IF(AND(K6344&lt;&gt;"SIM",V6344&gt;0),"ERRO: % BC &gt; 0, mas NÃO permitida ❌",
IF(AND(K6344="SIM",V6344=0),"ATENÇÃO: BC permitida, mas % = 0 🔎",
"Base de cálculo aplicada corretamente ✅")))</f>
        <v/>
      </c>
      <c r="P6344" s="5" t="str">
        <f>IF(D6344="","",
IF(AND(Q6344&lt;&gt;"SIM",U6344&gt;0),"ERRO: % alíquota &gt; 0, mas NÃO permitida ❌",
IF(AND(Q6344="SIM",U6344=0),"ATENÇÃO: alíquota permitida, mas % = 0 🔎",
"Alíquota aplicada corretamente ✅")))</f>
        <v/>
      </c>
      <c r="Q6344" s="5" t="str">
        <f>IF(E6344="","",IFERROR(VLOOKUP(E6344,REGRAS_CST!$A$2:$D$200,4,FALSE),""))</f>
        <v/>
      </c>
      <c r="R6344" s="8"/>
      <c r="S6344" s="7">
        <f>IF($H6344="","",$H6344*(1-$U6344))</f>
        <v>8.9999999999999993E-3</v>
      </c>
      <c r="T6344" s="7">
        <f>IF($I6344="","",$I6344*(1-$U6344))</f>
        <v>1E-3</v>
      </c>
      <c r="U6344" s="7">
        <f>IFERROR(INDEX(BASE_CCLASSTRIB!$E:$E, MATCH(TEXT($D6344,"000000"), BASE_CCLASSTRIB!$A:$A, 0))/100, 0)</f>
        <v>0</v>
      </c>
      <c r="V6344" s="21">
        <f>IFERROR(INDEX(BASE_CCLASSTRIB!$F:$F, MATCH(TEXT($D6344,"000000"), BASE_CCLASSTRIB!$A:$A, 0))/100, 0)</f>
        <v>0</v>
      </c>
    </row>
    <row r="6345" spans="2:22" ht="15.75" customHeight="1" thickTop="1" thickBot="1">
      <c r="B6345" s="8"/>
      <c r="C6345" s="8"/>
      <c r="E6345" s="8" t="str">
        <f>IF(D6345="","",LEFT(D6345,3))</f>
        <v/>
      </c>
      <c r="F6345" s="5" t="str">
        <f>IF(E6345="","",IFERROR(VLOOKUP(E6345,REGRAS_CST!$A$2:$B$200,2,FALSE),""))</f>
        <v/>
      </c>
      <c r="H6345" s="7">
        <v>8.9999999999999993E-3</v>
      </c>
      <c r="I6345" s="7">
        <v>1E-3</v>
      </c>
      <c r="K6345" s="5" t="str">
        <f>IF(E6345="","",IFERROR(VLOOKUP(E6345,REGRAS_CST!$A$2:$C$200,3,FALSE),""))</f>
        <v/>
      </c>
      <c r="L6345" s="10" t="str">
        <f>IF($G6345="", "", $G6345*(1-$V6345))</f>
        <v/>
      </c>
      <c r="M6345" s="30" t="str">
        <f t="shared" si="198"/>
        <v/>
      </c>
      <c r="N6345" s="30" t="str">
        <f t="shared" si="199"/>
        <v/>
      </c>
      <c r="O6345" s="5" t="str">
        <f>IF(D6345="","",
IF(AND(K6345&lt;&gt;"SIM",V6345&gt;0),"ERRO: % BC &gt; 0, mas NÃO permitida ❌",
IF(AND(K6345="SIM",V6345=0),"ATENÇÃO: BC permitida, mas % = 0 🔎",
"Base de cálculo aplicada corretamente ✅")))</f>
        <v/>
      </c>
      <c r="P6345" s="5" t="str">
        <f>IF(D6345="","",
IF(AND(Q6345&lt;&gt;"SIM",U6345&gt;0),"ERRO: % alíquota &gt; 0, mas NÃO permitida ❌",
IF(AND(Q6345="SIM",U6345=0),"ATENÇÃO: alíquota permitida, mas % = 0 🔎",
"Alíquota aplicada corretamente ✅")))</f>
        <v/>
      </c>
      <c r="Q6345" s="5" t="str">
        <f>IF(E6345="","",IFERROR(VLOOKUP(E6345,REGRAS_CST!$A$2:$D$200,4,FALSE),""))</f>
        <v/>
      </c>
      <c r="R6345" s="8"/>
      <c r="S6345" s="7">
        <f>IF($H6345="","",$H6345*(1-$U6345))</f>
        <v>8.9999999999999993E-3</v>
      </c>
      <c r="T6345" s="7">
        <f>IF($I6345="","",$I6345*(1-$U6345))</f>
        <v>1E-3</v>
      </c>
      <c r="U6345" s="7">
        <f>IFERROR(INDEX(BASE_CCLASSTRIB!$E:$E, MATCH(TEXT($D6345,"000000"), BASE_CCLASSTRIB!$A:$A, 0))/100, 0)</f>
        <v>0</v>
      </c>
      <c r="V6345" s="21">
        <f>IFERROR(INDEX(BASE_CCLASSTRIB!$F:$F, MATCH(TEXT($D6345,"000000"), BASE_CCLASSTRIB!$A:$A, 0))/100, 0)</f>
        <v>0</v>
      </c>
    </row>
    <row r="6346" spans="2:22" ht="15.75" customHeight="1" thickTop="1" thickBot="1">
      <c r="B6346" s="8"/>
      <c r="C6346" s="8"/>
      <c r="E6346" s="8" t="str">
        <f>IF(D6346="","",LEFT(D6346,3))</f>
        <v/>
      </c>
      <c r="F6346" s="5" t="str">
        <f>IF(E6346="","",IFERROR(VLOOKUP(E6346,REGRAS_CST!$A$2:$B$200,2,FALSE),""))</f>
        <v/>
      </c>
      <c r="H6346" s="7">
        <v>8.9999999999999993E-3</v>
      </c>
      <c r="I6346" s="7">
        <v>1E-3</v>
      </c>
      <c r="K6346" s="5" t="str">
        <f>IF(E6346="","",IFERROR(VLOOKUP(E6346,REGRAS_CST!$A$2:$C$200,3,FALSE),""))</f>
        <v/>
      </c>
      <c r="L6346" s="10" t="str">
        <f>IF($G6346="", "", $G6346*(1-$V6346))</f>
        <v/>
      </c>
      <c r="M6346" s="30" t="str">
        <f t="shared" si="198"/>
        <v/>
      </c>
      <c r="N6346" s="30" t="str">
        <f t="shared" si="199"/>
        <v/>
      </c>
      <c r="O6346" s="5" t="str">
        <f>IF(D6346="","",
IF(AND(K6346&lt;&gt;"SIM",V6346&gt;0),"ERRO: % BC &gt; 0, mas NÃO permitida ❌",
IF(AND(K6346="SIM",V6346=0),"ATENÇÃO: BC permitida, mas % = 0 🔎",
"Base de cálculo aplicada corretamente ✅")))</f>
        <v/>
      </c>
      <c r="P6346" s="5" t="str">
        <f>IF(D6346="","",
IF(AND(Q6346&lt;&gt;"SIM",U6346&gt;0),"ERRO: % alíquota &gt; 0, mas NÃO permitida ❌",
IF(AND(Q6346="SIM",U6346=0),"ATENÇÃO: alíquota permitida, mas % = 0 🔎",
"Alíquota aplicada corretamente ✅")))</f>
        <v/>
      </c>
      <c r="Q6346" s="5" t="str">
        <f>IF(E6346="","",IFERROR(VLOOKUP(E6346,REGRAS_CST!$A$2:$D$200,4,FALSE),""))</f>
        <v/>
      </c>
      <c r="R6346" s="8"/>
      <c r="S6346" s="7">
        <f>IF($H6346="","",$H6346*(1-$U6346))</f>
        <v>8.9999999999999993E-3</v>
      </c>
      <c r="T6346" s="7">
        <f>IF($I6346="","",$I6346*(1-$U6346))</f>
        <v>1E-3</v>
      </c>
      <c r="U6346" s="7">
        <f>IFERROR(INDEX(BASE_CCLASSTRIB!$E:$E, MATCH(TEXT($D6346,"000000"), BASE_CCLASSTRIB!$A:$A, 0))/100, 0)</f>
        <v>0</v>
      </c>
      <c r="V6346" s="21">
        <f>IFERROR(INDEX(BASE_CCLASSTRIB!$F:$F, MATCH(TEXT($D6346,"000000"), BASE_CCLASSTRIB!$A:$A, 0))/100, 0)</f>
        <v>0</v>
      </c>
    </row>
    <row r="6347" spans="2:22" ht="15.75" customHeight="1" thickTop="1" thickBot="1">
      <c r="B6347" s="8"/>
      <c r="C6347" s="8"/>
      <c r="E6347" s="8" t="str">
        <f>IF(D6347="","",LEFT(D6347,3))</f>
        <v/>
      </c>
      <c r="F6347" s="5" t="str">
        <f>IF(E6347="","",IFERROR(VLOOKUP(E6347,REGRAS_CST!$A$2:$B$200,2,FALSE),""))</f>
        <v/>
      </c>
      <c r="H6347" s="7">
        <v>8.9999999999999993E-3</v>
      </c>
      <c r="I6347" s="7">
        <v>1E-3</v>
      </c>
      <c r="K6347" s="5" t="str">
        <f>IF(E6347="","",IFERROR(VLOOKUP(E6347,REGRAS_CST!$A$2:$C$200,3,FALSE),""))</f>
        <v/>
      </c>
      <c r="L6347" s="10" t="str">
        <f>IF($G6347="", "", $G6347*(1-$V6347))</f>
        <v/>
      </c>
      <c r="M6347" s="30" t="str">
        <f t="shared" si="198"/>
        <v/>
      </c>
      <c r="N6347" s="30" t="str">
        <f t="shared" si="199"/>
        <v/>
      </c>
      <c r="O6347" s="5" t="str">
        <f>IF(D6347="","",
IF(AND(K6347&lt;&gt;"SIM",V6347&gt;0),"ERRO: % BC &gt; 0, mas NÃO permitida ❌",
IF(AND(K6347="SIM",V6347=0),"ATENÇÃO: BC permitida, mas % = 0 🔎",
"Base de cálculo aplicada corretamente ✅")))</f>
        <v/>
      </c>
      <c r="P6347" s="5" t="str">
        <f>IF(D6347="","",
IF(AND(Q6347&lt;&gt;"SIM",U6347&gt;0),"ERRO: % alíquota &gt; 0, mas NÃO permitida ❌",
IF(AND(Q6347="SIM",U6347=0),"ATENÇÃO: alíquota permitida, mas % = 0 🔎",
"Alíquota aplicada corretamente ✅")))</f>
        <v/>
      </c>
      <c r="Q6347" s="5" t="str">
        <f>IF(E6347="","",IFERROR(VLOOKUP(E6347,REGRAS_CST!$A$2:$D$200,4,FALSE),""))</f>
        <v/>
      </c>
      <c r="R6347" s="8"/>
      <c r="S6347" s="7">
        <f>IF($H6347="","",$H6347*(1-$U6347))</f>
        <v>8.9999999999999993E-3</v>
      </c>
      <c r="T6347" s="7">
        <f>IF($I6347="","",$I6347*(1-$U6347))</f>
        <v>1E-3</v>
      </c>
      <c r="U6347" s="7">
        <f>IFERROR(INDEX(BASE_CCLASSTRIB!$E:$E, MATCH(TEXT($D6347,"000000"), BASE_CCLASSTRIB!$A:$A, 0))/100, 0)</f>
        <v>0</v>
      </c>
      <c r="V6347" s="21">
        <f>IFERROR(INDEX(BASE_CCLASSTRIB!$F:$F, MATCH(TEXT($D6347,"000000"), BASE_CCLASSTRIB!$A:$A, 0))/100, 0)</f>
        <v>0</v>
      </c>
    </row>
    <row r="6348" spans="2:22" ht="15.75" customHeight="1" thickTop="1" thickBot="1">
      <c r="B6348" s="8"/>
      <c r="C6348" s="8"/>
      <c r="E6348" s="8" t="str">
        <f>IF(D6348="","",LEFT(D6348,3))</f>
        <v/>
      </c>
      <c r="F6348" s="5" t="str">
        <f>IF(E6348="","",IFERROR(VLOOKUP(E6348,REGRAS_CST!$A$2:$B$200,2,FALSE),""))</f>
        <v/>
      </c>
      <c r="H6348" s="7">
        <v>8.9999999999999993E-3</v>
      </c>
      <c r="I6348" s="7">
        <v>1E-3</v>
      </c>
      <c r="K6348" s="5" t="str">
        <f>IF(E6348="","",IFERROR(VLOOKUP(E6348,REGRAS_CST!$A$2:$C$200,3,FALSE),""))</f>
        <v/>
      </c>
      <c r="L6348" s="10" t="str">
        <f>IF($G6348="", "", $G6348*(1-$V6348))</f>
        <v/>
      </c>
      <c r="M6348" s="30" t="str">
        <f t="shared" si="198"/>
        <v/>
      </c>
      <c r="N6348" s="30" t="str">
        <f t="shared" si="199"/>
        <v/>
      </c>
      <c r="O6348" s="5" t="str">
        <f>IF(D6348="","",
IF(AND(K6348&lt;&gt;"SIM",V6348&gt;0),"ERRO: % BC &gt; 0, mas NÃO permitida ❌",
IF(AND(K6348="SIM",V6348=0),"ATENÇÃO: BC permitida, mas % = 0 🔎",
"Base de cálculo aplicada corretamente ✅")))</f>
        <v/>
      </c>
      <c r="P6348" s="5" t="str">
        <f>IF(D6348="","",
IF(AND(Q6348&lt;&gt;"SIM",U6348&gt;0),"ERRO: % alíquota &gt; 0, mas NÃO permitida ❌",
IF(AND(Q6348="SIM",U6348=0),"ATENÇÃO: alíquota permitida, mas % = 0 🔎",
"Alíquota aplicada corretamente ✅")))</f>
        <v/>
      </c>
      <c r="Q6348" s="5" t="str">
        <f>IF(E6348="","",IFERROR(VLOOKUP(E6348,REGRAS_CST!$A$2:$D$200,4,FALSE),""))</f>
        <v/>
      </c>
      <c r="R6348" s="8"/>
      <c r="S6348" s="7">
        <f>IF($H6348="","",$H6348*(1-$U6348))</f>
        <v>8.9999999999999993E-3</v>
      </c>
      <c r="T6348" s="7">
        <f>IF($I6348="","",$I6348*(1-$U6348))</f>
        <v>1E-3</v>
      </c>
      <c r="U6348" s="7">
        <f>IFERROR(INDEX(BASE_CCLASSTRIB!$E:$E, MATCH(TEXT($D6348,"000000"), BASE_CCLASSTRIB!$A:$A, 0))/100, 0)</f>
        <v>0</v>
      </c>
      <c r="V6348" s="21">
        <f>IFERROR(INDEX(BASE_CCLASSTRIB!$F:$F, MATCH(TEXT($D6348,"000000"), BASE_CCLASSTRIB!$A:$A, 0))/100, 0)</f>
        <v>0</v>
      </c>
    </row>
    <row r="6349" spans="2:22" ht="15.75" customHeight="1" thickTop="1" thickBot="1">
      <c r="B6349" s="8"/>
      <c r="C6349" s="8"/>
      <c r="E6349" s="8" t="str">
        <f>IF(D6349="","",LEFT(D6349,3))</f>
        <v/>
      </c>
      <c r="F6349" s="5" t="str">
        <f>IF(E6349="","",IFERROR(VLOOKUP(E6349,REGRAS_CST!$A$2:$B$200,2,FALSE),""))</f>
        <v/>
      </c>
      <c r="H6349" s="7">
        <v>8.9999999999999993E-3</v>
      </c>
      <c r="I6349" s="7">
        <v>1E-3</v>
      </c>
      <c r="K6349" s="5" t="str">
        <f>IF(E6349="","",IFERROR(VLOOKUP(E6349,REGRAS_CST!$A$2:$C$200,3,FALSE),""))</f>
        <v/>
      </c>
      <c r="L6349" s="10" t="str">
        <f>IF($G6349="", "", $G6349*(1-$V6349))</f>
        <v/>
      </c>
      <c r="M6349" s="30" t="str">
        <f t="shared" si="198"/>
        <v/>
      </c>
      <c r="N6349" s="30" t="str">
        <f t="shared" si="199"/>
        <v/>
      </c>
      <c r="O6349" s="5" t="str">
        <f>IF(D6349="","",
IF(AND(K6349&lt;&gt;"SIM",V6349&gt;0),"ERRO: % BC &gt; 0, mas NÃO permitida ❌",
IF(AND(K6349="SIM",V6349=0),"ATENÇÃO: BC permitida, mas % = 0 🔎",
"Base de cálculo aplicada corretamente ✅")))</f>
        <v/>
      </c>
      <c r="P6349" s="5" t="str">
        <f>IF(D6349="","",
IF(AND(Q6349&lt;&gt;"SIM",U6349&gt;0),"ERRO: % alíquota &gt; 0, mas NÃO permitida ❌",
IF(AND(Q6349="SIM",U6349=0),"ATENÇÃO: alíquota permitida, mas % = 0 🔎",
"Alíquota aplicada corretamente ✅")))</f>
        <v/>
      </c>
      <c r="Q6349" s="5" t="str">
        <f>IF(E6349="","",IFERROR(VLOOKUP(E6349,REGRAS_CST!$A$2:$D$200,4,FALSE),""))</f>
        <v/>
      </c>
      <c r="R6349" s="8"/>
      <c r="S6349" s="7">
        <f>IF($H6349="","",$H6349*(1-$U6349))</f>
        <v>8.9999999999999993E-3</v>
      </c>
      <c r="T6349" s="7">
        <f>IF($I6349="","",$I6349*(1-$U6349))</f>
        <v>1E-3</v>
      </c>
      <c r="U6349" s="7">
        <f>IFERROR(INDEX(BASE_CCLASSTRIB!$E:$E, MATCH(TEXT($D6349,"000000"), BASE_CCLASSTRIB!$A:$A, 0))/100, 0)</f>
        <v>0</v>
      </c>
      <c r="V6349" s="21">
        <f>IFERROR(INDEX(BASE_CCLASSTRIB!$F:$F, MATCH(TEXT($D6349,"000000"), BASE_CCLASSTRIB!$A:$A, 0))/100, 0)</f>
        <v>0</v>
      </c>
    </row>
    <row r="6350" spans="2:22" ht="15.75" customHeight="1" thickTop="1" thickBot="1">
      <c r="B6350" s="8"/>
      <c r="C6350" s="8"/>
      <c r="E6350" s="8" t="str">
        <f>IF(D6350="","",LEFT(D6350,3))</f>
        <v/>
      </c>
      <c r="F6350" s="5" t="str">
        <f>IF(E6350="","",IFERROR(VLOOKUP(E6350,REGRAS_CST!$A$2:$B$200,2,FALSE),""))</f>
        <v/>
      </c>
      <c r="H6350" s="7">
        <v>8.9999999999999993E-3</v>
      </c>
      <c r="I6350" s="7">
        <v>1E-3</v>
      </c>
      <c r="K6350" s="5" t="str">
        <f>IF(E6350="","",IFERROR(VLOOKUP(E6350,REGRAS_CST!$A$2:$C$200,3,FALSE),""))</f>
        <v/>
      </c>
      <c r="L6350" s="10" t="str">
        <f>IF($G6350="", "", $G6350*(1-$V6350))</f>
        <v/>
      </c>
      <c r="M6350" s="30" t="str">
        <f t="shared" si="198"/>
        <v/>
      </c>
      <c r="N6350" s="30" t="str">
        <f t="shared" si="199"/>
        <v/>
      </c>
      <c r="O6350" s="5" t="str">
        <f>IF(D6350="","",
IF(AND(K6350&lt;&gt;"SIM",V6350&gt;0),"ERRO: % BC &gt; 0, mas NÃO permitida ❌",
IF(AND(K6350="SIM",V6350=0),"ATENÇÃO: BC permitida, mas % = 0 🔎",
"Base de cálculo aplicada corretamente ✅")))</f>
        <v/>
      </c>
      <c r="P6350" s="5" t="str">
        <f>IF(D6350="","",
IF(AND(Q6350&lt;&gt;"SIM",U6350&gt;0),"ERRO: % alíquota &gt; 0, mas NÃO permitida ❌",
IF(AND(Q6350="SIM",U6350=0),"ATENÇÃO: alíquota permitida, mas % = 0 🔎",
"Alíquota aplicada corretamente ✅")))</f>
        <v/>
      </c>
      <c r="Q6350" s="5" t="str">
        <f>IF(E6350="","",IFERROR(VLOOKUP(E6350,REGRAS_CST!$A$2:$D$200,4,FALSE),""))</f>
        <v/>
      </c>
      <c r="R6350" s="8"/>
      <c r="S6350" s="7">
        <f>IF($H6350="","",$H6350*(1-$U6350))</f>
        <v>8.9999999999999993E-3</v>
      </c>
      <c r="T6350" s="7">
        <f>IF($I6350="","",$I6350*(1-$U6350))</f>
        <v>1E-3</v>
      </c>
      <c r="U6350" s="7">
        <f>IFERROR(INDEX(BASE_CCLASSTRIB!$E:$E, MATCH(TEXT($D6350,"000000"), BASE_CCLASSTRIB!$A:$A, 0))/100, 0)</f>
        <v>0</v>
      </c>
      <c r="V6350" s="21">
        <f>IFERROR(INDEX(BASE_CCLASSTRIB!$F:$F, MATCH(TEXT($D6350,"000000"), BASE_CCLASSTRIB!$A:$A, 0))/100, 0)</f>
        <v>0</v>
      </c>
    </row>
    <row r="6351" spans="2:22" ht="15.75" customHeight="1" thickTop="1" thickBot="1">
      <c r="B6351" s="8"/>
      <c r="C6351" s="8"/>
      <c r="E6351" s="8" t="str">
        <f>IF(D6351="","",LEFT(D6351,3))</f>
        <v/>
      </c>
      <c r="F6351" s="5" t="str">
        <f>IF(E6351="","",IFERROR(VLOOKUP(E6351,REGRAS_CST!$A$2:$B$200,2,FALSE),""))</f>
        <v/>
      </c>
      <c r="H6351" s="7">
        <v>8.9999999999999993E-3</v>
      </c>
      <c r="I6351" s="7">
        <v>1E-3</v>
      </c>
      <c r="K6351" s="5" t="str">
        <f>IF(E6351="","",IFERROR(VLOOKUP(E6351,REGRAS_CST!$A$2:$C$200,3,FALSE),""))</f>
        <v/>
      </c>
      <c r="L6351" s="10" t="str">
        <f>IF($G6351="", "", $G6351*(1-$V6351))</f>
        <v/>
      </c>
      <c r="M6351" s="30" t="str">
        <f t="shared" si="198"/>
        <v/>
      </c>
      <c r="N6351" s="30" t="str">
        <f t="shared" si="199"/>
        <v/>
      </c>
      <c r="O6351" s="5" t="str">
        <f>IF(D6351="","",
IF(AND(K6351&lt;&gt;"SIM",V6351&gt;0),"ERRO: % BC &gt; 0, mas NÃO permitida ❌",
IF(AND(K6351="SIM",V6351=0),"ATENÇÃO: BC permitida, mas % = 0 🔎",
"Base de cálculo aplicada corretamente ✅")))</f>
        <v/>
      </c>
      <c r="P6351" s="5" t="str">
        <f>IF(D6351="","",
IF(AND(Q6351&lt;&gt;"SIM",U6351&gt;0),"ERRO: % alíquota &gt; 0, mas NÃO permitida ❌",
IF(AND(Q6351="SIM",U6351=0),"ATENÇÃO: alíquota permitida, mas % = 0 🔎",
"Alíquota aplicada corretamente ✅")))</f>
        <v/>
      </c>
      <c r="Q6351" s="5" t="str">
        <f>IF(E6351="","",IFERROR(VLOOKUP(E6351,REGRAS_CST!$A$2:$D$200,4,FALSE),""))</f>
        <v/>
      </c>
      <c r="R6351" s="8"/>
      <c r="S6351" s="7">
        <f>IF($H6351="","",$H6351*(1-$U6351))</f>
        <v>8.9999999999999993E-3</v>
      </c>
      <c r="T6351" s="7">
        <f>IF($I6351="","",$I6351*(1-$U6351))</f>
        <v>1E-3</v>
      </c>
      <c r="U6351" s="7">
        <f>IFERROR(INDEX(BASE_CCLASSTRIB!$E:$E, MATCH(TEXT($D6351,"000000"), BASE_CCLASSTRIB!$A:$A, 0))/100, 0)</f>
        <v>0</v>
      </c>
      <c r="V6351" s="21">
        <f>IFERROR(INDEX(BASE_CCLASSTRIB!$F:$F, MATCH(TEXT($D6351,"000000"), BASE_CCLASSTRIB!$A:$A, 0))/100, 0)</f>
        <v>0</v>
      </c>
    </row>
    <row r="6352" spans="2:22" ht="15.75" customHeight="1" thickTop="1" thickBot="1">
      <c r="B6352" s="8"/>
      <c r="C6352" s="8"/>
      <c r="E6352" s="8" t="str">
        <f>IF(D6352="","",LEFT(D6352,3))</f>
        <v/>
      </c>
      <c r="F6352" s="5" t="str">
        <f>IF(E6352="","",IFERROR(VLOOKUP(E6352,REGRAS_CST!$A$2:$B$200,2,FALSE),""))</f>
        <v/>
      </c>
      <c r="H6352" s="7">
        <v>8.9999999999999993E-3</v>
      </c>
      <c r="I6352" s="7">
        <v>1E-3</v>
      </c>
      <c r="K6352" s="5" t="str">
        <f>IF(E6352="","",IFERROR(VLOOKUP(E6352,REGRAS_CST!$A$2:$C$200,3,FALSE),""))</f>
        <v/>
      </c>
      <c r="L6352" s="10" t="str">
        <f>IF($G6352="", "", $G6352*(1-$V6352))</f>
        <v/>
      </c>
      <c r="M6352" s="30" t="str">
        <f t="shared" si="198"/>
        <v/>
      </c>
      <c r="N6352" s="30" t="str">
        <f t="shared" si="199"/>
        <v/>
      </c>
      <c r="O6352" s="5" t="str">
        <f>IF(D6352="","",
IF(AND(K6352&lt;&gt;"SIM",V6352&gt;0),"ERRO: % BC &gt; 0, mas NÃO permitida ❌",
IF(AND(K6352="SIM",V6352=0),"ATENÇÃO: BC permitida, mas % = 0 🔎",
"Base de cálculo aplicada corretamente ✅")))</f>
        <v/>
      </c>
      <c r="P6352" s="5" t="str">
        <f>IF(D6352="","",
IF(AND(Q6352&lt;&gt;"SIM",U6352&gt;0),"ERRO: % alíquota &gt; 0, mas NÃO permitida ❌",
IF(AND(Q6352="SIM",U6352=0),"ATENÇÃO: alíquota permitida, mas % = 0 🔎",
"Alíquota aplicada corretamente ✅")))</f>
        <v/>
      </c>
      <c r="Q6352" s="5" t="str">
        <f>IF(E6352="","",IFERROR(VLOOKUP(E6352,REGRAS_CST!$A$2:$D$200,4,FALSE),""))</f>
        <v/>
      </c>
      <c r="R6352" s="8"/>
      <c r="S6352" s="7">
        <f>IF($H6352="","",$H6352*(1-$U6352))</f>
        <v>8.9999999999999993E-3</v>
      </c>
      <c r="T6352" s="7">
        <f>IF($I6352="","",$I6352*(1-$U6352))</f>
        <v>1E-3</v>
      </c>
      <c r="U6352" s="7">
        <f>IFERROR(INDEX(BASE_CCLASSTRIB!$E:$E, MATCH(TEXT($D6352,"000000"), BASE_CCLASSTRIB!$A:$A, 0))/100, 0)</f>
        <v>0</v>
      </c>
      <c r="V6352" s="21">
        <f>IFERROR(INDEX(BASE_CCLASSTRIB!$F:$F, MATCH(TEXT($D6352,"000000"), BASE_CCLASSTRIB!$A:$A, 0))/100, 0)</f>
        <v>0</v>
      </c>
    </row>
    <row r="6353" spans="2:22" ht="15.75" customHeight="1" thickTop="1" thickBot="1">
      <c r="B6353" s="8"/>
      <c r="C6353" s="8"/>
      <c r="E6353" s="8" t="str">
        <f>IF(D6353="","",LEFT(D6353,3))</f>
        <v/>
      </c>
      <c r="F6353" s="5" t="str">
        <f>IF(E6353="","",IFERROR(VLOOKUP(E6353,REGRAS_CST!$A$2:$B$200,2,FALSE),""))</f>
        <v/>
      </c>
      <c r="H6353" s="7">
        <v>8.9999999999999993E-3</v>
      </c>
      <c r="I6353" s="7">
        <v>1E-3</v>
      </c>
      <c r="K6353" s="5" t="str">
        <f>IF(E6353="","",IFERROR(VLOOKUP(E6353,REGRAS_CST!$A$2:$C$200,3,FALSE),""))</f>
        <v/>
      </c>
      <c r="L6353" s="10" t="str">
        <f>IF($G6353="", "", $G6353*(1-$V6353))</f>
        <v/>
      </c>
      <c r="M6353" s="30" t="str">
        <f t="shared" si="198"/>
        <v/>
      </c>
      <c r="N6353" s="30" t="str">
        <f t="shared" si="199"/>
        <v/>
      </c>
      <c r="O6353" s="5" t="str">
        <f>IF(D6353="","",
IF(AND(K6353&lt;&gt;"SIM",V6353&gt;0),"ERRO: % BC &gt; 0, mas NÃO permitida ❌",
IF(AND(K6353="SIM",V6353=0),"ATENÇÃO: BC permitida, mas % = 0 🔎",
"Base de cálculo aplicada corretamente ✅")))</f>
        <v/>
      </c>
      <c r="P6353" s="5" t="str">
        <f>IF(D6353="","",
IF(AND(Q6353&lt;&gt;"SIM",U6353&gt;0),"ERRO: % alíquota &gt; 0, mas NÃO permitida ❌",
IF(AND(Q6353="SIM",U6353=0),"ATENÇÃO: alíquota permitida, mas % = 0 🔎",
"Alíquota aplicada corretamente ✅")))</f>
        <v/>
      </c>
      <c r="Q6353" s="5" t="str">
        <f>IF(E6353="","",IFERROR(VLOOKUP(E6353,REGRAS_CST!$A$2:$D$200,4,FALSE),""))</f>
        <v/>
      </c>
      <c r="R6353" s="8"/>
      <c r="S6353" s="7">
        <f>IF($H6353="","",$H6353*(1-$U6353))</f>
        <v>8.9999999999999993E-3</v>
      </c>
      <c r="T6353" s="7">
        <f>IF($I6353="","",$I6353*(1-$U6353))</f>
        <v>1E-3</v>
      </c>
      <c r="U6353" s="7">
        <f>IFERROR(INDEX(BASE_CCLASSTRIB!$E:$E, MATCH(TEXT($D6353,"000000"), BASE_CCLASSTRIB!$A:$A, 0))/100, 0)</f>
        <v>0</v>
      </c>
      <c r="V6353" s="21">
        <f>IFERROR(INDEX(BASE_CCLASSTRIB!$F:$F, MATCH(TEXT($D6353,"000000"), BASE_CCLASSTRIB!$A:$A, 0))/100, 0)</f>
        <v>0</v>
      </c>
    </row>
    <row r="6354" spans="2:22" ht="15.75" customHeight="1" thickTop="1" thickBot="1">
      <c r="B6354" s="8"/>
      <c r="C6354" s="8"/>
      <c r="E6354" s="8" t="str">
        <f>IF(D6354="","",LEFT(D6354,3))</f>
        <v/>
      </c>
      <c r="F6354" s="5" t="str">
        <f>IF(E6354="","",IFERROR(VLOOKUP(E6354,REGRAS_CST!$A$2:$B$200,2,FALSE),""))</f>
        <v/>
      </c>
      <c r="H6354" s="7">
        <v>8.9999999999999993E-3</v>
      </c>
      <c r="I6354" s="7">
        <v>1E-3</v>
      </c>
      <c r="K6354" s="5" t="str">
        <f>IF(E6354="","",IFERROR(VLOOKUP(E6354,REGRAS_CST!$A$2:$C$200,3,FALSE),""))</f>
        <v/>
      </c>
      <c r="L6354" s="10" t="str">
        <f>IF($G6354="", "", $G6354*(1-$V6354))</f>
        <v/>
      </c>
      <c r="M6354" s="30" t="str">
        <f t="shared" si="198"/>
        <v/>
      </c>
      <c r="N6354" s="30" t="str">
        <f t="shared" si="199"/>
        <v/>
      </c>
      <c r="O6354" s="5" t="str">
        <f>IF(D6354="","",
IF(AND(K6354&lt;&gt;"SIM",V6354&gt;0),"ERRO: % BC &gt; 0, mas NÃO permitida ❌",
IF(AND(K6354="SIM",V6354=0),"ATENÇÃO: BC permitida, mas % = 0 🔎",
"Base de cálculo aplicada corretamente ✅")))</f>
        <v/>
      </c>
      <c r="P6354" s="5" t="str">
        <f>IF(D6354="","",
IF(AND(Q6354&lt;&gt;"SIM",U6354&gt;0),"ERRO: % alíquota &gt; 0, mas NÃO permitida ❌",
IF(AND(Q6354="SIM",U6354=0),"ATENÇÃO: alíquota permitida, mas % = 0 🔎",
"Alíquota aplicada corretamente ✅")))</f>
        <v/>
      </c>
      <c r="Q6354" s="5" t="str">
        <f>IF(E6354="","",IFERROR(VLOOKUP(E6354,REGRAS_CST!$A$2:$D$200,4,FALSE),""))</f>
        <v/>
      </c>
      <c r="R6354" s="8"/>
      <c r="S6354" s="7">
        <f>IF($H6354="","",$H6354*(1-$U6354))</f>
        <v>8.9999999999999993E-3</v>
      </c>
      <c r="T6354" s="7">
        <f>IF($I6354="","",$I6354*(1-$U6354))</f>
        <v>1E-3</v>
      </c>
      <c r="U6354" s="7">
        <f>IFERROR(INDEX(BASE_CCLASSTRIB!$E:$E, MATCH(TEXT($D6354,"000000"), BASE_CCLASSTRIB!$A:$A, 0))/100, 0)</f>
        <v>0</v>
      </c>
      <c r="V6354" s="21">
        <f>IFERROR(INDEX(BASE_CCLASSTRIB!$F:$F, MATCH(TEXT($D6354,"000000"), BASE_CCLASSTRIB!$A:$A, 0))/100, 0)</f>
        <v>0</v>
      </c>
    </row>
    <row r="6355" spans="2:22" ht="15.75" customHeight="1" thickTop="1" thickBot="1">
      <c r="B6355" s="8"/>
      <c r="C6355" s="8"/>
      <c r="E6355" s="8" t="str">
        <f>IF(D6355="","",LEFT(D6355,3))</f>
        <v/>
      </c>
      <c r="F6355" s="5" t="str">
        <f>IF(E6355="","",IFERROR(VLOOKUP(E6355,REGRAS_CST!$A$2:$B$200,2,FALSE),""))</f>
        <v/>
      </c>
      <c r="H6355" s="7">
        <v>8.9999999999999993E-3</v>
      </c>
      <c r="I6355" s="7">
        <v>1E-3</v>
      </c>
      <c r="K6355" s="5" t="str">
        <f>IF(E6355="","",IFERROR(VLOOKUP(E6355,REGRAS_CST!$A$2:$C$200,3,FALSE),""))</f>
        <v/>
      </c>
      <c r="L6355" s="10" t="str">
        <f>IF($G6355="", "", $G6355*(1-$V6355))</f>
        <v/>
      </c>
      <c r="M6355" s="30" t="str">
        <f t="shared" si="198"/>
        <v/>
      </c>
      <c r="N6355" s="30" t="str">
        <f t="shared" si="199"/>
        <v/>
      </c>
      <c r="O6355" s="5" t="str">
        <f>IF(D6355="","",
IF(AND(K6355&lt;&gt;"SIM",V6355&gt;0),"ERRO: % BC &gt; 0, mas NÃO permitida ❌",
IF(AND(K6355="SIM",V6355=0),"ATENÇÃO: BC permitida, mas % = 0 🔎",
"Base de cálculo aplicada corretamente ✅")))</f>
        <v/>
      </c>
      <c r="P6355" s="5" t="str">
        <f>IF(D6355="","",
IF(AND(Q6355&lt;&gt;"SIM",U6355&gt;0),"ERRO: % alíquota &gt; 0, mas NÃO permitida ❌",
IF(AND(Q6355="SIM",U6355=0),"ATENÇÃO: alíquota permitida, mas % = 0 🔎",
"Alíquota aplicada corretamente ✅")))</f>
        <v/>
      </c>
      <c r="Q6355" s="5" t="str">
        <f>IF(E6355="","",IFERROR(VLOOKUP(E6355,REGRAS_CST!$A$2:$D$200,4,FALSE),""))</f>
        <v/>
      </c>
      <c r="R6355" s="8"/>
      <c r="S6355" s="7">
        <f>IF($H6355="","",$H6355*(1-$U6355))</f>
        <v>8.9999999999999993E-3</v>
      </c>
      <c r="T6355" s="7">
        <f>IF($I6355="","",$I6355*(1-$U6355))</f>
        <v>1E-3</v>
      </c>
      <c r="U6355" s="7">
        <f>IFERROR(INDEX(BASE_CCLASSTRIB!$E:$E, MATCH(TEXT($D6355,"000000"), BASE_CCLASSTRIB!$A:$A, 0))/100, 0)</f>
        <v>0</v>
      </c>
      <c r="V6355" s="21">
        <f>IFERROR(INDEX(BASE_CCLASSTRIB!$F:$F, MATCH(TEXT($D6355,"000000"), BASE_CCLASSTRIB!$A:$A, 0))/100, 0)</f>
        <v>0</v>
      </c>
    </row>
    <row r="6356" spans="2:22" ht="15.75" customHeight="1" thickTop="1" thickBot="1">
      <c r="B6356" s="8"/>
      <c r="C6356" s="8"/>
      <c r="E6356" s="8" t="str">
        <f>IF(D6356="","",LEFT(D6356,3))</f>
        <v/>
      </c>
      <c r="F6356" s="5" t="str">
        <f>IF(E6356="","",IFERROR(VLOOKUP(E6356,REGRAS_CST!$A$2:$B$200,2,FALSE),""))</f>
        <v/>
      </c>
      <c r="H6356" s="7">
        <v>8.9999999999999993E-3</v>
      </c>
      <c r="I6356" s="7">
        <v>1E-3</v>
      </c>
      <c r="K6356" s="5" t="str">
        <f>IF(E6356="","",IFERROR(VLOOKUP(E6356,REGRAS_CST!$A$2:$C$200,3,FALSE),""))</f>
        <v/>
      </c>
      <c r="L6356" s="10" t="str">
        <f>IF($G6356="", "", $G6356*(1-$V6356))</f>
        <v/>
      </c>
      <c r="M6356" s="30" t="str">
        <f t="shared" si="198"/>
        <v/>
      </c>
      <c r="N6356" s="30" t="str">
        <f t="shared" si="199"/>
        <v/>
      </c>
      <c r="O6356" s="5" t="str">
        <f>IF(D6356="","",
IF(AND(K6356&lt;&gt;"SIM",V6356&gt;0),"ERRO: % BC &gt; 0, mas NÃO permitida ❌",
IF(AND(K6356="SIM",V6356=0),"ATENÇÃO: BC permitida, mas % = 0 🔎",
"Base de cálculo aplicada corretamente ✅")))</f>
        <v/>
      </c>
      <c r="P6356" s="5" t="str">
        <f>IF(D6356="","",
IF(AND(Q6356&lt;&gt;"SIM",U6356&gt;0),"ERRO: % alíquota &gt; 0, mas NÃO permitida ❌",
IF(AND(Q6356="SIM",U6356=0),"ATENÇÃO: alíquota permitida, mas % = 0 🔎",
"Alíquota aplicada corretamente ✅")))</f>
        <v/>
      </c>
      <c r="Q6356" s="5" t="str">
        <f>IF(E6356="","",IFERROR(VLOOKUP(E6356,REGRAS_CST!$A$2:$D$200,4,FALSE),""))</f>
        <v/>
      </c>
      <c r="R6356" s="8"/>
      <c r="S6356" s="7">
        <f>IF($H6356="","",$H6356*(1-$U6356))</f>
        <v>8.9999999999999993E-3</v>
      </c>
      <c r="T6356" s="7">
        <f>IF($I6356="","",$I6356*(1-$U6356))</f>
        <v>1E-3</v>
      </c>
      <c r="U6356" s="7">
        <f>IFERROR(INDEX(BASE_CCLASSTRIB!$E:$E, MATCH(TEXT($D6356,"000000"), BASE_CCLASSTRIB!$A:$A, 0))/100, 0)</f>
        <v>0</v>
      </c>
      <c r="V6356" s="21">
        <f>IFERROR(INDEX(BASE_CCLASSTRIB!$F:$F, MATCH(TEXT($D6356,"000000"), BASE_CCLASSTRIB!$A:$A, 0))/100, 0)</f>
        <v>0</v>
      </c>
    </row>
    <row r="6357" spans="2:22" ht="15.75" customHeight="1" thickTop="1" thickBot="1">
      <c r="B6357" s="8"/>
      <c r="C6357" s="8"/>
      <c r="E6357" s="8" t="str">
        <f>IF(D6357="","",LEFT(D6357,3))</f>
        <v/>
      </c>
      <c r="F6357" s="5" t="str">
        <f>IF(E6357="","",IFERROR(VLOOKUP(E6357,REGRAS_CST!$A$2:$B$200,2,FALSE),""))</f>
        <v/>
      </c>
      <c r="H6357" s="7">
        <v>8.9999999999999993E-3</v>
      </c>
      <c r="I6357" s="7">
        <v>1E-3</v>
      </c>
      <c r="K6357" s="5" t="str">
        <f>IF(E6357="","",IFERROR(VLOOKUP(E6357,REGRAS_CST!$A$2:$C$200,3,FALSE),""))</f>
        <v/>
      </c>
      <c r="L6357" s="10" t="str">
        <f>IF($G6357="", "", $G6357*(1-$V6357))</f>
        <v/>
      </c>
      <c r="M6357" s="30" t="str">
        <f t="shared" si="198"/>
        <v/>
      </c>
      <c r="N6357" s="30" t="str">
        <f t="shared" si="199"/>
        <v/>
      </c>
      <c r="O6357" s="5" t="str">
        <f>IF(D6357="","",
IF(AND(K6357&lt;&gt;"SIM",V6357&gt;0),"ERRO: % BC &gt; 0, mas NÃO permitida ❌",
IF(AND(K6357="SIM",V6357=0),"ATENÇÃO: BC permitida, mas % = 0 🔎",
"Base de cálculo aplicada corretamente ✅")))</f>
        <v/>
      </c>
      <c r="P6357" s="5" t="str">
        <f>IF(D6357="","",
IF(AND(Q6357&lt;&gt;"SIM",U6357&gt;0),"ERRO: % alíquota &gt; 0, mas NÃO permitida ❌",
IF(AND(Q6357="SIM",U6357=0),"ATENÇÃO: alíquota permitida, mas % = 0 🔎",
"Alíquota aplicada corretamente ✅")))</f>
        <v/>
      </c>
      <c r="Q6357" s="5" t="str">
        <f>IF(E6357="","",IFERROR(VLOOKUP(E6357,REGRAS_CST!$A$2:$D$200,4,FALSE),""))</f>
        <v/>
      </c>
      <c r="R6357" s="8"/>
      <c r="S6357" s="7">
        <f>IF($H6357="","",$H6357*(1-$U6357))</f>
        <v>8.9999999999999993E-3</v>
      </c>
      <c r="T6357" s="7">
        <f>IF($I6357="","",$I6357*(1-$U6357))</f>
        <v>1E-3</v>
      </c>
      <c r="U6357" s="7">
        <f>IFERROR(INDEX(BASE_CCLASSTRIB!$E:$E, MATCH(TEXT($D6357,"000000"), BASE_CCLASSTRIB!$A:$A, 0))/100, 0)</f>
        <v>0</v>
      </c>
      <c r="V6357" s="21">
        <f>IFERROR(INDEX(BASE_CCLASSTRIB!$F:$F, MATCH(TEXT($D6357,"000000"), BASE_CCLASSTRIB!$A:$A, 0))/100, 0)</f>
        <v>0</v>
      </c>
    </row>
    <row r="6358" spans="2:22" ht="15.75" customHeight="1" thickTop="1" thickBot="1">
      <c r="B6358" s="8"/>
      <c r="C6358" s="8"/>
      <c r="E6358" s="8" t="str">
        <f>IF(D6358="","",LEFT(D6358,3))</f>
        <v/>
      </c>
      <c r="F6358" s="5" t="str">
        <f>IF(E6358="","",IFERROR(VLOOKUP(E6358,REGRAS_CST!$A$2:$B$200,2,FALSE),""))</f>
        <v/>
      </c>
      <c r="H6358" s="7">
        <v>8.9999999999999993E-3</v>
      </c>
      <c r="I6358" s="7">
        <v>1E-3</v>
      </c>
      <c r="K6358" s="5" t="str">
        <f>IF(E6358="","",IFERROR(VLOOKUP(E6358,REGRAS_CST!$A$2:$C$200,3,FALSE),""))</f>
        <v/>
      </c>
      <c r="L6358" s="10" t="str">
        <f>IF($G6358="", "", $G6358*(1-$V6358))</f>
        <v/>
      </c>
      <c r="M6358" s="30" t="str">
        <f t="shared" si="198"/>
        <v/>
      </c>
      <c r="N6358" s="30" t="str">
        <f t="shared" si="199"/>
        <v/>
      </c>
      <c r="O6358" s="5" t="str">
        <f>IF(D6358="","",
IF(AND(K6358&lt;&gt;"SIM",V6358&gt;0),"ERRO: % BC &gt; 0, mas NÃO permitida ❌",
IF(AND(K6358="SIM",V6358=0),"ATENÇÃO: BC permitida, mas % = 0 🔎",
"Base de cálculo aplicada corretamente ✅")))</f>
        <v/>
      </c>
      <c r="P6358" s="5" t="str">
        <f>IF(D6358="","",
IF(AND(Q6358&lt;&gt;"SIM",U6358&gt;0),"ERRO: % alíquota &gt; 0, mas NÃO permitida ❌",
IF(AND(Q6358="SIM",U6358=0),"ATENÇÃO: alíquota permitida, mas % = 0 🔎",
"Alíquota aplicada corretamente ✅")))</f>
        <v/>
      </c>
      <c r="Q6358" s="5" t="str">
        <f>IF(E6358="","",IFERROR(VLOOKUP(E6358,REGRAS_CST!$A$2:$D$200,4,FALSE),""))</f>
        <v/>
      </c>
      <c r="R6358" s="8"/>
      <c r="S6358" s="7">
        <f>IF($H6358="","",$H6358*(1-$U6358))</f>
        <v>8.9999999999999993E-3</v>
      </c>
      <c r="T6358" s="7">
        <f>IF($I6358="","",$I6358*(1-$U6358))</f>
        <v>1E-3</v>
      </c>
      <c r="U6358" s="7">
        <f>IFERROR(INDEX(BASE_CCLASSTRIB!$E:$E, MATCH(TEXT($D6358,"000000"), BASE_CCLASSTRIB!$A:$A, 0))/100, 0)</f>
        <v>0</v>
      </c>
      <c r="V6358" s="21">
        <f>IFERROR(INDEX(BASE_CCLASSTRIB!$F:$F, MATCH(TEXT($D6358,"000000"), BASE_CCLASSTRIB!$A:$A, 0))/100, 0)</f>
        <v>0</v>
      </c>
    </row>
    <row r="6359" spans="2:22" ht="15.75" customHeight="1" thickTop="1" thickBot="1">
      <c r="B6359" s="8"/>
      <c r="C6359" s="8"/>
      <c r="E6359" s="8" t="str">
        <f>IF(D6359="","",LEFT(D6359,3))</f>
        <v/>
      </c>
      <c r="F6359" s="5" t="str">
        <f>IF(E6359="","",IFERROR(VLOOKUP(E6359,REGRAS_CST!$A$2:$B$200,2,FALSE),""))</f>
        <v/>
      </c>
      <c r="H6359" s="7">
        <v>8.9999999999999993E-3</v>
      </c>
      <c r="I6359" s="7">
        <v>1E-3</v>
      </c>
      <c r="K6359" s="5" t="str">
        <f>IF(E6359="","",IFERROR(VLOOKUP(E6359,REGRAS_CST!$A$2:$C$200,3,FALSE),""))</f>
        <v/>
      </c>
      <c r="L6359" s="10" t="str">
        <f>IF($G6359="", "", $G6359*(1-$V6359))</f>
        <v/>
      </c>
      <c r="M6359" s="30" t="str">
        <f t="shared" si="198"/>
        <v/>
      </c>
      <c r="N6359" s="30" t="str">
        <f t="shared" si="199"/>
        <v/>
      </c>
      <c r="O6359" s="5" t="str">
        <f>IF(D6359="","",
IF(AND(K6359&lt;&gt;"SIM",V6359&gt;0),"ERRO: % BC &gt; 0, mas NÃO permitida ❌",
IF(AND(K6359="SIM",V6359=0),"ATENÇÃO: BC permitida, mas % = 0 🔎",
"Base de cálculo aplicada corretamente ✅")))</f>
        <v/>
      </c>
      <c r="P6359" s="5" t="str">
        <f>IF(D6359="","",
IF(AND(Q6359&lt;&gt;"SIM",U6359&gt;0),"ERRO: % alíquota &gt; 0, mas NÃO permitida ❌",
IF(AND(Q6359="SIM",U6359=0),"ATENÇÃO: alíquota permitida, mas % = 0 🔎",
"Alíquota aplicada corretamente ✅")))</f>
        <v/>
      </c>
      <c r="Q6359" s="5" t="str">
        <f>IF(E6359="","",IFERROR(VLOOKUP(E6359,REGRAS_CST!$A$2:$D$200,4,FALSE),""))</f>
        <v/>
      </c>
      <c r="R6359" s="8"/>
      <c r="S6359" s="7">
        <f>IF($H6359="","",$H6359*(1-$U6359))</f>
        <v>8.9999999999999993E-3</v>
      </c>
      <c r="T6359" s="7">
        <f>IF($I6359="","",$I6359*(1-$U6359))</f>
        <v>1E-3</v>
      </c>
      <c r="U6359" s="7">
        <f>IFERROR(INDEX(BASE_CCLASSTRIB!$E:$E, MATCH(TEXT($D6359,"000000"), BASE_CCLASSTRIB!$A:$A, 0))/100, 0)</f>
        <v>0</v>
      </c>
      <c r="V6359" s="21">
        <f>IFERROR(INDEX(BASE_CCLASSTRIB!$F:$F, MATCH(TEXT($D6359,"000000"), BASE_CCLASSTRIB!$A:$A, 0))/100, 0)</f>
        <v>0</v>
      </c>
    </row>
    <row r="6360" spans="2:22" ht="15.75" customHeight="1" thickTop="1" thickBot="1">
      <c r="B6360" s="8"/>
      <c r="C6360" s="8"/>
      <c r="E6360" s="8" t="str">
        <f>IF(D6360="","",LEFT(D6360,3))</f>
        <v/>
      </c>
      <c r="F6360" s="5" t="str">
        <f>IF(E6360="","",IFERROR(VLOOKUP(E6360,REGRAS_CST!$A$2:$B$200,2,FALSE),""))</f>
        <v/>
      </c>
      <c r="H6360" s="7">
        <v>8.9999999999999993E-3</v>
      </c>
      <c r="I6360" s="7">
        <v>1E-3</v>
      </c>
      <c r="K6360" s="5" t="str">
        <f>IF(E6360="","",IFERROR(VLOOKUP(E6360,REGRAS_CST!$A$2:$C$200,3,FALSE),""))</f>
        <v/>
      </c>
      <c r="L6360" s="10" t="str">
        <f>IF($G6360="", "", $G6360*(1-$V6360))</f>
        <v/>
      </c>
      <c r="M6360" s="30" t="str">
        <f t="shared" si="198"/>
        <v/>
      </c>
      <c r="N6360" s="30" t="str">
        <f t="shared" si="199"/>
        <v/>
      </c>
      <c r="O6360" s="5" t="str">
        <f>IF(D6360="","",
IF(AND(K6360&lt;&gt;"SIM",V6360&gt;0),"ERRO: % BC &gt; 0, mas NÃO permitida ❌",
IF(AND(K6360="SIM",V6360=0),"ATENÇÃO: BC permitida, mas % = 0 🔎",
"Base de cálculo aplicada corretamente ✅")))</f>
        <v/>
      </c>
      <c r="P6360" s="5" t="str">
        <f>IF(D6360="","",
IF(AND(Q6360&lt;&gt;"SIM",U6360&gt;0),"ERRO: % alíquota &gt; 0, mas NÃO permitida ❌",
IF(AND(Q6360="SIM",U6360=0),"ATENÇÃO: alíquota permitida, mas % = 0 🔎",
"Alíquota aplicada corretamente ✅")))</f>
        <v/>
      </c>
      <c r="Q6360" s="5" t="str">
        <f>IF(E6360="","",IFERROR(VLOOKUP(E6360,REGRAS_CST!$A$2:$D$200,4,FALSE),""))</f>
        <v/>
      </c>
      <c r="R6360" s="8"/>
      <c r="S6360" s="7">
        <f>IF($H6360="","",$H6360*(1-$U6360))</f>
        <v>8.9999999999999993E-3</v>
      </c>
      <c r="T6360" s="7">
        <f>IF($I6360="","",$I6360*(1-$U6360))</f>
        <v>1E-3</v>
      </c>
      <c r="U6360" s="7">
        <f>IFERROR(INDEX(BASE_CCLASSTRIB!$E:$E, MATCH(TEXT($D6360,"000000"), BASE_CCLASSTRIB!$A:$A, 0))/100, 0)</f>
        <v>0</v>
      </c>
      <c r="V6360" s="21">
        <f>IFERROR(INDEX(BASE_CCLASSTRIB!$F:$F, MATCH(TEXT($D6360,"000000"), BASE_CCLASSTRIB!$A:$A, 0))/100, 0)</f>
        <v>0</v>
      </c>
    </row>
    <row r="6361" spans="2:22" ht="15.75" customHeight="1" thickTop="1" thickBot="1">
      <c r="B6361" s="8"/>
      <c r="C6361" s="8"/>
      <c r="E6361" s="8" t="str">
        <f>IF(D6361="","",LEFT(D6361,3))</f>
        <v/>
      </c>
      <c r="F6361" s="5" t="str">
        <f>IF(E6361="","",IFERROR(VLOOKUP(E6361,REGRAS_CST!$A$2:$B$200,2,FALSE),""))</f>
        <v/>
      </c>
      <c r="H6361" s="7">
        <v>8.9999999999999993E-3</v>
      </c>
      <c r="I6361" s="7">
        <v>1E-3</v>
      </c>
      <c r="K6361" s="5" t="str">
        <f>IF(E6361="","",IFERROR(VLOOKUP(E6361,REGRAS_CST!$A$2:$C$200,3,FALSE),""))</f>
        <v/>
      </c>
      <c r="L6361" s="10" t="str">
        <f>IF($G6361="", "", $G6361*(1-$V6361))</f>
        <v/>
      </c>
      <c r="M6361" s="30" t="str">
        <f t="shared" si="198"/>
        <v/>
      </c>
      <c r="N6361" s="30" t="str">
        <f t="shared" si="199"/>
        <v/>
      </c>
      <c r="O6361" s="5" t="str">
        <f>IF(D6361="","",
IF(AND(K6361&lt;&gt;"SIM",V6361&gt;0),"ERRO: % BC &gt; 0, mas NÃO permitida ❌",
IF(AND(K6361="SIM",V6361=0),"ATENÇÃO: BC permitida, mas % = 0 🔎",
"Base de cálculo aplicada corretamente ✅")))</f>
        <v/>
      </c>
      <c r="P6361" s="5" t="str">
        <f>IF(D6361="","",
IF(AND(Q6361&lt;&gt;"SIM",U6361&gt;0),"ERRO: % alíquota &gt; 0, mas NÃO permitida ❌",
IF(AND(Q6361="SIM",U6361=0),"ATENÇÃO: alíquota permitida, mas % = 0 🔎",
"Alíquota aplicada corretamente ✅")))</f>
        <v/>
      </c>
      <c r="Q6361" s="5" t="str">
        <f>IF(E6361="","",IFERROR(VLOOKUP(E6361,REGRAS_CST!$A$2:$D$200,4,FALSE),""))</f>
        <v/>
      </c>
      <c r="R6361" s="8"/>
      <c r="S6361" s="7">
        <f>IF($H6361="","",$H6361*(1-$U6361))</f>
        <v>8.9999999999999993E-3</v>
      </c>
      <c r="T6361" s="7">
        <f>IF($I6361="","",$I6361*(1-$U6361))</f>
        <v>1E-3</v>
      </c>
      <c r="U6361" s="7">
        <f>IFERROR(INDEX(BASE_CCLASSTRIB!$E:$E, MATCH(TEXT($D6361,"000000"), BASE_CCLASSTRIB!$A:$A, 0))/100, 0)</f>
        <v>0</v>
      </c>
      <c r="V6361" s="21">
        <f>IFERROR(INDEX(BASE_CCLASSTRIB!$F:$F, MATCH(TEXT($D6361,"000000"), BASE_CCLASSTRIB!$A:$A, 0))/100, 0)</f>
        <v>0</v>
      </c>
    </row>
    <row r="6362" spans="2:22" ht="15.75" customHeight="1" thickTop="1" thickBot="1">
      <c r="B6362" s="8"/>
      <c r="C6362" s="8"/>
      <c r="E6362" s="8" t="str">
        <f>IF(D6362="","",LEFT(D6362,3))</f>
        <v/>
      </c>
      <c r="F6362" s="5" t="str">
        <f>IF(E6362="","",IFERROR(VLOOKUP(E6362,REGRAS_CST!$A$2:$B$200,2,FALSE),""))</f>
        <v/>
      </c>
      <c r="H6362" s="7">
        <v>8.9999999999999993E-3</v>
      </c>
      <c r="I6362" s="7">
        <v>1E-3</v>
      </c>
      <c r="K6362" s="5" t="str">
        <f>IF(E6362="","",IFERROR(VLOOKUP(E6362,REGRAS_CST!$A$2:$C$200,3,FALSE),""))</f>
        <v/>
      </c>
      <c r="L6362" s="10" t="str">
        <f>IF($G6362="", "", $G6362*(1-$V6362))</f>
        <v/>
      </c>
      <c r="M6362" s="30" t="str">
        <f t="shared" si="198"/>
        <v/>
      </c>
      <c r="N6362" s="30" t="str">
        <f t="shared" si="199"/>
        <v/>
      </c>
      <c r="O6362" s="5" t="str">
        <f>IF(D6362="","",
IF(AND(K6362&lt;&gt;"SIM",V6362&gt;0),"ERRO: % BC &gt; 0, mas NÃO permitida ❌",
IF(AND(K6362="SIM",V6362=0),"ATENÇÃO: BC permitida, mas % = 0 🔎",
"Base de cálculo aplicada corretamente ✅")))</f>
        <v/>
      </c>
      <c r="P6362" s="5" t="str">
        <f>IF(D6362="","",
IF(AND(Q6362&lt;&gt;"SIM",U6362&gt;0),"ERRO: % alíquota &gt; 0, mas NÃO permitida ❌",
IF(AND(Q6362="SIM",U6362=0),"ATENÇÃO: alíquota permitida, mas % = 0 🔎",
"Alíquota aplicada corretamente ✅")))</f>
        <v/>
      </c>
      <c r="Q6362" s="5" t="str">
        <f>IF(E6362="","",IFERROR(VLOOKUP(E6362,REGRAS_CST!$A$2:$D$200,4,FALSE),""))</f>
        <v/>
      </c>
      <c r="R6362" s="8"/>
      <c r="S6362" s="7">
        <f>IF($H6362="","",$H6362*(1-$U6362))</f>
        <v>8.9999999999999993E-3</v>
      </c>
      <c r="T6362" s="7">
        <f>IF($I6362="","",$I6362*(1-$U6362))</f>
        <v>1E-3</v>
      </c>
      <c r="U6362" s="7">
        <f>IFERROR(INDEX(BASE_CCLASSTRIB!$E:$E, MATCH(TEXT($D6362,"000000"), BASE_CCLASSTRIB!$A:$A, 0))/100, 0)</f>
        <v>0</v>
      </c>
      <c r="V6362" s="21">
        <f>IFERROR(INDEX(BASE_CCLASSTRIB!$F:$F, MATCH(TEXT($D6362,"000000"), BASE_CCLASSTRIB!$A:$A, 0))/100, 0)</f>
        <v>0</v>
      </c>
    </row>
    <row r="6363" spans="2:22" ht="15.75" customHeight="1" thickTop="1" thickBot="1">
      <c r="B6363" s="8"/>
      <c r="C6363" s="8"/>
      <c r="E6363" s="8" t="str">
        <f>IF(D6363="","",LEFT(D6363,3))</f>
        <v/>
      </c>
      <c r="F6363" s="5" t="str">
        <f>IF(E6363="","",IFERROR(VLOOKUP(E6363,REGRAS_CST!$A$2:$B$200,2,FALSE),""))</f>
        <v/>
      </c>
      <c r="H6363" s="7">
        <v>8.9999999999999993E-3</v>
      </c>
      <c r="I6363" s="7">
        <v>1E-3</v>
      </c>
      <c r="K6363" s="5" t="str">
        <f>IF(E6363="","",IFERROR(VLOOKUP(E6363,REGRAS_CST!$A$2:$C$200,3,FALSE),""))</f>
        <v/>
      </c>
      <c r="L6363" s="10" t="str">
        <f>IF($G6363="", "", $G6363*(1-$V6363))</f>
        <v/>
      </c>
      <c r="M6363" s="30" t="str">
        <f t="shared" si="198"/>
        <v/>
      </c>
      <c r="N6363" s="30" t="str">
        <f t="shared" si="199"/>
        <v/>
      </c>
      <c r="O6363" s="5" t="str">
        <f>IF(D6363="","",
IF(AND(K6363&lt;&gt;"SIM",V6363&gt;0),"ERRO: % BC &gt; 0, mas NÃO permitida ❌",
IF(AND(K6363="SIM",V6363=0),"ATENÇÃO: BC permitida, mas % = 0 🔎",
"Base de cálculo aplicada corretamente ✅")))</f>
        <v/>
      </c>
      <c r="P6363" s="5" t="str">
        <f>IF(D6363="","",
IF(AND(Q6363&lt;&gt;"SIM",U6363&gt;0),"ERRO: % alíquota &gt; 0, mas NÃO permitida ❌",
IF(AND(Q6363="SIM",U6363=0),"ATENÇÃO: alíquota permitida, mas % = 0 🔎",
"Alíquota aplicada corretamente ✅")))</f>
        <v/>
      </c>
      <c r="Q6363" s="5" t="str">
        <f>IF(E6363="","",IFERROR(VLOOKUP(E6363,REGRAS_CST!$A$2:$D$200,4,FALSE),""))</f>
        <v/>
      </c>
      <c r="R6363" s="8"/>
      <c r="S6363" s="7">
        <f>IF($H6363="","",$H6363*(1-$U6363))</f>
        <v>8.9999999999999993E-3</v>
      </c>
      <c r="T6363" s="7">
        <f>IF($I6363="","",$I6363*(1-$U6363))</f>
        <v>1E-3</v>
      </c>
      <c r="U6363" s="7">
        <f>IFERROR(INDEX(BASE_CCLASSTRIB!$E:$E, MATCH(TEXT($D6363,"000000"), BASE_CCLASSTRIB!$A:$A, 0))/100, 0)</f>
        <v>0</v>
      </c>
      <c r="V6363" s="21">
        <f>IFERROR(INDEX(BASE_CCLASSTRIB!$F:$F, MATCH(TEXT($D6363,"000000"), BASE_CCLASSTRIB!$A:$A, 0))/100, 0)</f>
        <v>0</v>
      </c>
    </row>
    <row r="6364" spans="2:22" ht="15.75" customHeight="1" thickTop="1" thickBot="1">
      <c r="B6364" s="8"/>
      <c r="C6364" s="8"/>
      <c r="E6364" s="8" t="str">
        <f>IF(D6364="","",LEFT(D6364,3))</f>
        <v/>
      </c>
      <c r="F6364" s="5" t="str">
        <f>IF(E6364="","",IFERROR(VLOOKUP(E6364,REGRAS_CST!$A$2:$B$200,2,FALSE),""))</f>
        <v/>
      </c>
      <c r="H6364" s="7">
        <v>8.9999999999999993E-3</v>
      </c>
      <c r="I6364" s="7">
        <v>1E-3</v>
      </c>
      <c r="K6364" s="5" t="str">
        <f>IF(E6364="","",IFERROR(VLOOKUP(E6364,REGRAS_CST!$A$2:$C$200,3,FALSE),""))</f>
        <v/>
      </c>
      <c r="L6364" s="10" t="str">
        <f>IF($G6364="", "", $G6364*(1-$V6364))</f>
        <v/>
      </c>
      <c r="M6364" s="30" t="str">
        <f t="shared" si="198"/>
        <v/>
      </c>
      <c r="N6364" s="30" t="str">
        <f t="shared" si="199"/>
        <v/>
      </c>
      <c r="O6364" s="5" t="str">
        <f>IF(D6364="","",
IF(AND(K6364&lt;&gt;"SIM",V6364&gt;0),"ERRO: % BC &gt; 0, mas NÃO permitida ❌",
IF(AND(K6364="SIM",V6364=0),"ATENÇÃO: BC permitida, mas % = 0 🔎",
"Base de cálculo aplicada corretamente ✅")))</f>
        <v/>
      </c>
      <c r="P6364" s="5" t="str">
        <f>IF(D6364="","",
IF(AND(Q6364&lt;&gt;"SIM",U6364&gt;0),"ERRO: % alíquota &gt; 0, mas NÃO permitida ❌",
IF(AND(Q6364="SIM",U6364=0),"ATENÇÃO: alíquota permitida, mas % = 0 🔎",
"Alíquota aplicada corretamente ✅")))</f>
        <v/>
      </c>
      <c r="Q6364" s="5" t="str">
        <f>IF(E6364="","",IFERROR(VLOOKUP(E6364,REGRAS_CST!$A$2:$D$200,4,FALSE),""))</f>
        <v/>
      </c>
      <c r="R6364" s="8"/>
      <c r="S6364" s="7">
        <f>IF($H6364="","",$H6364*(1-$U6364))</f>
        <v>8.9999999999999993E-3</v>
      </c>
      <c r="T6364" s="7">
        <f>IF($I6364="","",$I6364*(1-$U6364))</f>
        <v>1E-3</v>
      </c>
      <c r="U6364" s="7">
        <f>IFERROR(INDEX(BASE_CCLASSTRIB!$E:$E, MATCH(TEXT($D6364,"000000"), BASE_CCLASSTRIB!$A:$A, 0))/100, 0)</f>
        <v>0</v>
      </c>
      <c r="V6364" s="21">
        <f>IFERROR(INDEX(BASE_CCLASSTRIB!$F:$F, MATCH(TEXT($D6364,"000000"), BASE_CCLASSTRIB!$A:$A, 0))/100, 0)</f>
        <v>0</v>
      </c>
    </row>
    <row r="6365" spans="2:22" ht="15.75" customHeight="1" thickTop="1" thickBot="1">
      <c r="B6365" s="8"/>
      <c r="C6365" s="8"/>
      <c r="E6365" s="8" t="str">
        <f>IF(D6365="","",LEFT(D6365,3))</f>
        <v/>
      </c>
      <c r="F6365" s="5" t="str">
        <f>IF(E6365="","",IFERROR(VLOOKUP(E6365,REGRAS_CST!$A$2:$B$200,2,FALSE),""))</f>
        <v/>
      </c>
      <c r="H6365" s="7">
        <v>8.9999999999999993E-3</v>
      </c>
      <c r="I6365" s="7">
        <v>1E-3</v>
      </c>
      <c r="K6365" s="5" t="str">
        <f>IF(E6365="","",IFERROR(VLOOKUP(E6365,REGRAS_CST!$A$2:$C$200,3,FALSE),""))</f>
        <v/>
      </c>
      <c r="L6365" s="10" t="str">
        <f>IF($G6365="", "", $G6365*(1-$V6365))</f>
        <v/>
      </c>
      <c r="M6365" s="30" t="str">
        <f t="shared" si="198"/>
        <v/>
      </c>
      <c r="N6365" s="30" t="str">
        <f t="shared" si="199"/>
        <v/>
      </c>
      <c r="O6365" s="5" t="str">
        <f>IF(D6365="","",
IF(AND(K6365&lt;&gt;"SIM",V6365&gt;0),"ERRO: % BC &gt; 0, mas NÃO permitida ❌",
IF(AND(K6365="SIM",V6365=0),"ATENÇÃO: BC permitida, mas % = 0 🔎",
"Base de cálculo aplicada corretamente ✅")))</f>
        <v/>
      </c>
      <c r="P6365" s="5" t="str">
        <f>IF(D6365="","",
IF(AND(Q6365&lt;&gt;"SIM",U6365&gt;0),"ERRO: % alíquota &gt; 0, mas NÃO permitida ❌",
IF(AND(Q6365="SIM",U6365=0),"ATENÇÃO: alíquota permitida, mas % = 0 🔎",
"Alíquota aplicada corretamente ✅")))</f>
        <v/>
      </c>
      <c r="Q6365" s="5" t="str">
        <f>IF(E6365="","",IFERROR(VLOOKUP(E6365,REGRAS_CST!$A$2:$D$200,4,FALSE),""))</f>
        <v/>
      </c>
      <c r="R6365" s="8"/>
      <c r="S6365" s="7">
        <f>IF($H6365="","",$H6365*(1-$U6365))</f>
        <v>8.9999999999999993E-3</v>
      </c>
      <c r="T6365" s="7">
        <f>IF($I6365="","",$I6365*(1-$U6365))</f>
        <v>1E-3</v>
      </c>
      <c r="U6365" s="7">
        <f>IFERROR(INDEX(BASE_CCLASSTRIB!$E:$E, MATCH(TEXT($D6365,"000000"), BASE_CCLASSTRIB!$A:$A, 0))/100, 0)</f>
        <v>0</v>
      </c>
      <c r="V6365" s="21">
        <f>IFERROR(INDEX(BASE_CCLASSTRIB!$F:$F, MATCH(TEXT($D6365,"000000"), BASE_CCLASSTRIB!$A:$A, 0))/100, 0)</f>
        <v>0</v>
      </c>
    </row>
    <row r="6366" spans="2:22" ht="15.75" customHeight="1" thickTop="1" thickBot="1">
      <c r="B6366" s="8"/>
      <c r="C6366" s="8"/>
      <c r="E6366" s="8" t="str">
        <f>IF(D6366="","",LEFT(D6366,3))</f>
        <v/>
      </c>
      <c r="F6366" s="5" t="str">
        <f>IF(E6366="","",IFERROR(VLOOKUP(E6366,REGRAS_CST!$A$2:$B$200,2,FALSE),""))</f>
        <v/>
      </c>
      <c r="H6366" s="7">
        <v>8.9999999999999993E-3</v>
      </c>
      <c r="I6366" s="7">
        <v>1E-3</v>
      </c>
      <c r="K6366" s="5" t="str">
        <f>IF(E6366="","",IFERROR(VLOOKUP(E6366,REGRAS_CST!$A$2:$C$200,3,FALSE),""))</f>
        <v/>
      </c>
      <c r="L6366" s="10" t="str">
        <f>IF($G6366="", "", $G6366*(1-$V6366))</f>
        <v/>
      </c>
      <c r="M6366" s="30" t="str">
        <f t="shared" si="198"/>
        <v/>
      </c>
      <c r="N6366" s="30" t="str">
        <f t="shared" si="199"/>
        <v/>
      </c>
      <c r="O6366" s="5" t="str">
        <f>IF(D6366="","",
IF(AND(K6366&lt;&gt;"SIM",V6366&gt;0),"ERRO: % BC &gt; 0, mas NÃO permitida ❌",
IF(AND(K6366="SIM",V6366=0),"ATENÇÃO: BC permitida, mas % = 0 🔎",
"Base de cálculo aplicada corretamente ✅")))</f>
        <v/>
      </c>
      <c r="P6366" s="5" t="str">
        <f>IF(D6366="","",
IF(AND(Q6366&lt;&gt;"SIM",U6366&gt;0),"ERRO: % alíquota &gt; 0, mas NÃO permitida ❌",
IF(AND(Q6366="SIM",U6366=0),"ATENÇÃO: alíquota permitida, mas % = 0 🔎",
"Alíquota aplicada corretamente ✅")))</f>
        <v/>
      </c>
      <c r="Q6366" s="5" t="str">
        <f>IF(E6366="","",IFERROR(VLOOKUP(E6366,REGRAS_CST!$A$2:$D$200,4,FALSE),""))</f>
        <v/>
      </c>
      <c r="R6366" s="8"/>
      <c r="S6366" s="7">
        <f>IF($H6366="","",$H6366*(1-$U6366))</f>
        <v>8.9999999999999993E-3</v>
      </c>
      <c r="T6366" s="7">
        <f>IF($I6366="","",$I6366*(1-$U6366))</f>
        <v>1E-3</v>
      </c>
      <c r="U6366" s="7">
        <f>IFERROR(INDEX(BASE_CCLASSTRIB!$E:$E, MATCH(TEXT($D6366,"000000"), BASE_CCLASSTRIB!$A:$A, 0))/100, 0)</f>
        <v>0</v>
      </c>
      <c r="V6366" s="21">
        <f>IFERROR(INDEX(BASE_CCLASSTRIB!$F:$F, MATCH(TEXT($D6366,"000000"), BASE_CCLASSTRIB!$A:$A, 0))/100, 0)</f>
        <v>0</v>
      </c>
    </row>
    <row r="6367" spans="2:22" ht="15.75" customHeight="1" thickTop="1" thickBot="1">
      <c r="B6367" s="8"/>
      <c r="C6367" s="8"/>
      <c r="E6367" s="8" t="str">
        <f>IF(D6367="","",LEFT(D6367,3))</f>
        <v/>
      </c>
      <c r="F6367" s="5" t="str">
        <f>IF(E6367="","",IFERROR(VLOOKUP(E6367,REGRAS_CST!$A$2:$B$200,2,FALSE),""))</f>
        <v/>
      </c>
      <c r="H6367" s="7">
        <v>8.9999999999999993E-3</v>
      </c>
      <c r="I6367" s="7">
        <v>1E-3</v>
      </c>
      <c r="K6367" s="5" t="str">
        <f>IF(E6367="","",IFERROR(VLOOKUP(E6367,REGRAS_CST!$A$2:$C$200,3,FALSE),""))</f>
        <v/>
      </c>
      <c r="L6367" s="10" t="str">
        <f>IF($G6367="", "", $G6367*(1-$V6367))</f>
        <v/>
      </c>
      <c r="M6367" s="30" t="str">
        <f t="shared" si="198"/>
        <v/>
      </c>
      <c r="N6367" s="30" t="str">
        <f t="shared" si="199"/>
        <v/>
      </c>
      <c r="O6367" s="5" t="str">
        <f>IF(D6367="","",
IF(AND(K6367&lt;&gt;"SIM",V6367&gt;0),"ERRO: % BC &gt; 0, mas NÃO permitida ❌",
IF(AND(K6367="SIM",V6367=0),"ATENÇÃO: BC permitida, mas % = 0 🔎",
"Base de cálculo aplicada corretamente ✅")))</f>
        <v/>
      </c>
      <c r="P6367" s="5" t="str">
        <f>IF(D6367="","",
IF(AND(Q6367&lt;&gt;"SIM",U6367&gt;0),"ERRO: % alíquota &gt; 0, mas NÃO permitida ❌",
IF(AND(Q6367="SIM",U6367=0),"ATENÇÃO: alíquota permitida, mas % = 0 🔎",
"Alíquota aplicada corretamente ✅")))</f>
        <v/>
      </c>
      <c r="Q6367" s="5" t="str">
        <f>IF(E6367="","",IFERROR(VLOOKUP(E6367,REGRAS_CST!$A$2:$D$200,4,FALSE),""))</f>
        <v/>
      </c>
      <c r="R6367" s="8"/>
      <c r="S6367" s="7">
        <f>IF($H6367="","",$H6367*(1-$U6367))</f>
        <v>8.9999999999999993E-3</v>
      </c>
      <c r="T6367" s="7">
        <f>IF($I6367="","",$I6367*(1-$U6367))</f>
        <v>1E-3</v>
      </c>
      <c r="U6367" s="7">
        <f>IFERROR(INDEX(BASE_CCLASSTRIB!$E:$E, MATCH(TEXT($D6367,"000000"), BASE_CCLASSTRIB!$A:$A, 0))/100, 0)</f>
        <v>0</v>
      </c>
      <c r="V6367" s="21">
        <f>IFERROR(INDEX(BASE_CCLASSTRIB!$F:$F, MATCH(TEXT($D6367,"000000"), BASE_CCLASSTRIB!$A:$A, 0))/100, 0)</f>
        <v>0</v>
      </c>
    </row>
    <row r="6368" spans="2:22" ht="15.75" customHeight="1" thickTop="1" thickBot="1">
      <c r="B6368" s="8"/>
      <c r="C6368" s="8"/>
      <c r="E6368" s="8" t="str">
        <f>IF(D6368="","",LEFT(D6368,3))</f>
        <v/>
      </c>
      <c r="F6368" s="5" t="str">
        <f>IF(E6368="","",IFERROR(VLOOKUP(E6368,REGRAS_CST!$A$2:$B$200,2,FALSE),""))</f>
        <v/>
      </c>
      <c r="H6368" s="7">
        <v>8.9999999999999993E-3</v>
      </c>
      <c r="I6368" s="7">
        <v>1E-3</v>
      </c>
      <c r="K6368" s="5" t="str">
        <f>IF(E6368="","",IFERROR(VLOOKUP(E6368,REGRAS_CST!$A$2:$C$200,3,FALSE),""))</f>
        <v/>
      </c>
      <c r="L6368" s="10" t="str">
        <f>IF($G6368="", "", $G6368*(1-$V6368))</f>
        <v/>
      </c>
      <c r="M6368" s="30" t="str">
        <f t="shared" si="198"/>
        <v/>
      </c>
      <c r="N6368" s="30" t="str">
        <f t="shared" si="199"/>
        <v/>
      </c>
      <c r="O6368" s="5" t="str">
        <f>IF(D6368="","",
IF(AND(K6368&lt;&gt;"SIM",V6368&gt;0),"ERRO: % BC &gt; 0, mas NÃO permitida ❌",
IF(AND(K6368="SIM",V6368=0),"ATENÇÃO: BC permitida, mas % = 0 🔎",
"Base de cálculo aplicada corretamente ✅")))</f>
        <v/>
      </c>
      <c r="P6368" s="5" t="str">
        <f>IF(D6368="","",
IF(AND(Q6368&lt;&gt;"SIM",U6368&gt;0),"ERRO: % alíquota &gt; 0, mas NÃO permitida ❌",
IF(AND(Q6368="SIM",U6368=0),"ATENÇÃO: alíquota permitida, mas % = 0 🔎",
"Alíquota aplicada corretamente ✅")))</f>
        <v/>
      </c>
      <c r="Q6368" s="5" t="str">
        <f>IF(E6368="","",IFERROR(VLOOKUP(E6368,REGRAS_CST!$A$2:$D$200,4,FALSE),""))</f>
        <v/>
      </c>
      <c r="R6368" s="8"/>
      <c r="S6368" s="7">
        <f>IF($H6368="","",$H6368*(1-$U6368))</f>
        <v>8.9999999999999993E-3</v>
      </c>
      <c r="T6368" s="7">
        <f>IF($I6368="","",$I6368*(1-$U6368))</f>
        <v>1E-3</v>
      </c>
      <c r="U6368" s="7">
        <f>IFERROR(INDEX(BASE_CCLASSTRIB!$E:$E, MATCH(TEXT($D6368,"000000"), BASE_CCLASSTRIB!$A:$A, 0))/100, 0)</f>
        <v>0</v>
      </c>
      <c r="V6368" s="21">
        <f>IFERROR(INDEX(BASE_CCLASSTRIB!$F:$F, MATCH(TEXT($D6368,"000000"), BASE_CCLASSTRIB!$A:$A, 0))/100, 0)</f>
        <v>0</v>
      </c>
    </row>
    <row r="6369" spans="2:22" ht="15.75" customHeight="1" thickTop="1" thickBot="1">
      <c r="B6369" s="8"/>
      <c r="C6369" s="8"/>
      <c r="E6369" s="8" t="str">
        <f>IF(D6369="","",LEFT(D6369,3))</f>
        <v/>
      </c>
      <c r="F6369" s="5" t="str">
        <f>IF(E6369="","",IFERROR(VLOOKUP(E6369,REGRAS_CST!$A$2:$B$200,2,FALSE),""))</f>
        <v/>
      </c>
      <c r="H6369" s="7">
        <v>8.9999999999999993E-3</v>
      </c>
      <c r="I6369" s="7">
        <v>1E-3</v>
      </c>
      <c r="K6369" s="5" t="str">
        <f>IF(E6369="","",IFERROR(VLOOKUP(E6369,REGRAS_CST!$A$2:$C$200,3,FALSE),""))</f>
        <v/>
      </c>
      <c r="L6369" s="10" t="str">
        <f>IF($G6369="", "", $G6369*(1-$V6369))</f>
        <v/>
      </c>
      <c r="M6369" s="30" t="str">
        <f t="shared" si="198"/>
        <v/>
      </c>
      <c r="N6369" s="30" t="str">
        <f t="shared" si="199"/>
        <v/>
      </c>
      <c r="O6369" s="5" t="str">
        <f>IF(D6369="","",
IF(AND(K6369&lt;&gt;"SIM",V6369&gt;0),"ERRO: % BC &gt; 0, mas NÃO permitida ❌",
IF(AND(K6369="SIM",V6369=0),"ATENÇÃO: BC permitida, mas % = 0 🔎",
"Base de cálculo aplicada corretamente ✅")))</f>
        <v/>
      </c>
      <c r="P6369" s="5" t="str">
        <f>IF(D6369="","",
IF(AND(Q6369&lt;&gt;"SIM",U6369&gt;0),"ERRO: % alíquota &gt; 0, mas NÃO permitida ❌",
IF(AND(Q6369="SIM",U6369=0),"ATENÇÃO: alíquota permitida, mas % = 0 🔎",
"Alíquota aplicada corretamente ✅")))</f>
        <v/>
      </c>
      <c r="Q6369" s="5" t="str">
        <f>IF(E6369="","",IFERROR(VLOOKUP(E6369,REGRAS_CST!$A$2:$D$200,4,FALSE),""))</f>
        <v/>
      </c>
      <c r="R6369" s="8"/>
      <c r="S6369" s="7">
        <f>IF($H6369="","",$H6369*(1-$U6369))</f>
        <v>8.9999999999999993E-3</v>
      </c>
      <c r="T6369" s="7">
        <f>IF($I6369="","",$I6369*(1-$U6369))</f>
        <v>1E-3</v>
      </c>
      <c r="U6369" s="7">
        <f>IFERROR(INDEX(BASE_CCLASSTRIB!$E:$E, MATCH(TEXT($D6369,"000000"), BASE_CCLASSTRIB!$A:$A, 0))/100, 0)</f>
        <v>0</v>
      </c>
      <c r="V6369" s="21">
        <f>IFERROR(INDEX(BASE_CCLASSTRIB!$F:$F, MATCH(TEXT($D6369,"000000"), BASE_CCLASSTRIB!$A:$A, 0))/100, 0)</f>
        <v>0</v>
      </c>
    </row>
    <row r="6370" spans="2:22" ht="15.75" customHeight="1" thickTop="1" thickBot="1">
      <c r="B6370" s="8"/>
      <c r="C6370" s="8"/>
      <c r="E6370" s="8" t="str">
        <f>IF(D6370="","",LEFT(D6370,3))</f>
        <v/>
      </c>
      <c r="F6370" s="5" t="str">
        <f>IF(E6370="","",IFERROR(VLOOKUP(E6370,REGRAS_CST!$A$2:$B$200,2,FALSE),""))</f>
        <v/>
      </c>
      <c r="H6370" s="7">
        <v>8.9999999999999993E-3</v>
      </c>
      <c r="I6370" s="7">
        <v>1E-3</v>
      </c>
      <c r="K6370" s="5" t="str">
        <f>IF(E6370="","",IFERROR(VLOOKUP(E6370,REGRAS_CST!$A$2:$C$200,3,FALSE),""))</f>
        <v/>
      </c>
      <c r="L6370" s="10" t="str">
        <f>IF($G6370="", "", $G6370*(1-$V6370))</f>
        <v/>
      </c>
      <c r="M6370" s="30" t="str">
        <f t="shared" si="198"/>
        <v/>
      </c>
      <c r="N6370" s="30" t="str">
        <f t="shared" si="199"/>
        <v/>
      </c>
      <c r="O6370" s="5" t="str">
        <f>IF(D6370="","",
IF(AND(K6370&lt;&gt;"SIM",V6370&gt;0),"ERRO: % BC &gt; 0, mas NÃO permitida ❌",
IF(AND(K6370="SIM",V6370=0),"ATENÇÃO: BC permitida, mas % = 0 🔎",
"Base de cálculo aplicada corretamente ✅")))</f>
        <v/>
      </c>
      <c r="P6370" s="5" t="str">
        <f>IF(D6370="","",
IF(AND(Q6370&lt;&gt;"SIM",U6370&gt;0),"ERRO: % alíquota &gt; 0, mas NÃO permitida ❌",
IF(AND(Q6370="SIM",U6370=0),"ATENÇÃO: alíquota permitida, mas % = 0 🔎",
"Alíquota aplicada corretamente ✅")))</f>
        <v/>
      </c>
      <c r="Q6370" s="5" t="str">
        <f>IF(E6370="","",IFERROR(VLOOKUP(E6370,REGRAS_CST!$A$2:$D$200,4,FALSE),""))</f>
        <v/>
      </c>
      <c r="R6370" s="8"/>
      <c r="S6370" s="7">
        <f>IF($H6370="","",$H6370*(1-$U6370))</f>
        <v>8.9999999999999993E-3</v>
      </c>
      <c r="T6370" s="7">
        <f>IF($I6370="","",$I6370*(1-$U6370))</f>
        <v>1E-3</v>
      </c>
      <c r="U6370" s="7">
        <f>IFERROR(INDEX(BASE_CCLASSTRIB!$E:$E, MATCH(TEXT($D6370,"000000"), BASE_CCLASSTRIB!$A:$A, 0))/100, 0)</f>
        <v>0</v>
      </c>
      <c r="V6370" s="21">
        <f>IFERROR(INDEX(BASE_CCLASSTRIB!$F:$F, MATCH(TEXT($D6370,"000000"), BASE_CCLASSTRIB!$A:$A, 0))/100, 0)</f>
        <v>0</v>
      </c>
    </row>
    <row r="6371" spans="2:22" ht="15.75" customHeight="1" thickTop="1" thickBot="1">
      <c r="B6371" s="8"/>
      <c r="C6371" s="8"/>
      <c r="E6371" s="8" t="str">
        <f>IF(D6371="","",LEFT(D6371,3))</f>
        <v/>
      </c>
      <c r="F6371" s="5" t="str">
        <f>IF(E6371="","",IFERROR(VLOOKUP(E6371,REGRAS_CST!$A$2:$B$200,2,FALSE),""))</f>
        <v/>
      </c>
      <c r="H6371" s="7">
        <v>8.9999999999999993E-3</v>
      </c>
      <c r="I6371" s="7">
        <v>1E-3</v>
      </c>
      <c r="K6371" s="5" t="str">
        <f>IF(E6371="","",IFERROR(VLOOKUP(E6371,REGRAS_CST!$A$2:$C$200,3,FALSE),""))</f>
        <v/>
      </c>
      <c r="L6371" s="10" t="str">
        <f>IF($G6371="", "", $G6371*(1-$V6371))</f>
        <v/>
      </c>
      <c r="M6371" s="30" t="str">
        <f t="shared" si="198"/>
        <v/>
      </c>
      <c r="N6371" s="30" t="str">
        <f t="shared" si="199"/>
        <v/>
      </c>
      <c r="O6371" s="5" t="str">
        <f>IF(D6371="","",
IF(AND(K6371&lt;&gt;"SIM",V6371&gt;0),"ERRO: % BC &gt; 0, mas NÃO permitida ❌",
IF(AND(K6371="SIM",V6371=0),"ATENÇÃO: BC permitida, mas % = 0 🔎",
"Base de cálculo aplicada corretamente ✅")))</f>
        <v/>
      </c>
      <c r="P6371" s="5" t="str">
        <f>IF(D6371="","",
IF(AND(Q6371&lt;&gt;"SIM",U6371&gt;0),"ERRO: % alíquota &gt; 0, mas NÃO permitida ❌",
IF(AND(Q6371="SIM",U6371=0),"ATENÇÃO: alíquota permitida, mas % = 0 🔎",
"Alíquota aplicada corretamente ✅")))</f>
        <v/>
      </c>
      <c r="Q6371" s="5" t="str">
        <f>IF(E6371="","",IFERROR(VLOOKUP(E6371,REGRAS_CST!$A$2:$D$200,4,FALSE),""))</f>
        <v/>
      </c>
      <c r="R6371" s="8"/>
      <c r="S6371" s="7">
        <f>IF($H6371="","",$H6371*(1-$U6371))</f>
        <v>8.9999999999999993E-3</v>
      </c>
      <c r="T6371" s="7">
        <f>IF($I6371="","",$I6371*(1-$U6371))</f>
        <v>1E-3</v>
      </c>
      <c r="U6371" s="7">
        <f>IFERROR(INDEX(BASE_CCLASSTRIB!$E:$E, MATCH(TEXT($D6371,"000000"), BASE_CCLASSTRIB!$A:$A, 0))/100, 0)</f>
        <v>0</v>
      </c>
      <c r="V6371" s="21">
        <f>IFERROR(INDEX(BASE_CCLASSTRIB!$F:$F, MATCH(TEXT($D6371,"000000"), BASE_CCLASSTRIB!$A:$A, 0))/100, 0)</f>
        <v>0</v>
      </c>
    </row>
    <row r="6372" spans="2:22" ht="15.75" customHeight="1" thickTop="1" thickBot="1">
      <c r="B6372" s="8"/>
      <c r="C6372" s="8"/>
      <c r="E6372" s="8" t="str">
        <f>IF(D6372="","",LEFT(D6372,3))</f>
        <v/>
      </c>
      <c r="F6372" s="5" t="str">
        <f>IF(E6372="","",IFERROR(VLOOKUP(E6372,REGRAS_CST!$A$2:$B$200,2,FALSE),""))</f>
        <v/>
      </c>
      <c r="H6372" s="7">
        <v>8.9999999999999993E-3</v>
      </c>
      <c r="I6372" s="7">
        <v>1E-3</v>
      </c>
      <c r="K6372" s="5" t="str">
        <f>IF(E6372="","",IFERROR(VLOOKUP(E6372,REGRAS_CST!$A$2:$C$200,3,FALSE),""))</f>
        <v/>
      </c>
      <c r="L6372" s="10" t="str">
        <f>IF($G6372="", "", $G6372*(1-$V6372))</f>
        <v/>
      </c>
      <c r="M6372" s="30" t="str">
        <f t="shared" si="198"/>
        <v/>
      </c>
      <c r="N6372" s="30" t="str">
        <f t="shared" si="199"/>
        <v/>
      </c>
      <c r="O6372" s="5" t="str">
        <f>IF(D6372="","",
IF(AND(K6372&lt;&gt;"SIM",V6372&gt;0),"ERRO: % BC &gt; 0, mas NÃO permitida ❌",
IF(AND(K6372="SIM",V6372=0),"ATENÇÃO: BC permitida, mas % = 0 🔎",
"Base de cálculo aplicada corretamente ✅")))</f>
        <v/>
      </c>
      <c r="P6372" s="5" t="str">
        <f>IF(D6372="","",
IF(AND(Q6372&lt;&gt;"SIM",U6372&gt;0),"ERRO: % alíquota &gt; 0, mas NÃO permitida ❌",
IF(AND(Q6372="SIM",U6372=0),"ATENÇÃO: alíquota permitida, mas % = 0 🔎",
"Alíquota aplicada corretamente ✅")))</f>
        <v/>
      </c>
      <c r="Q6372" s="5" t="str">
        <f>IF(E6372="","",IFERROR(VLOOKUP(E6372,REGRAS_CST!$A$2:$D$200,4,FALSE),""))</f>
        <v/>
      </c>
      <c r="R6372" s="8"/>
      <c r="S6372" s="7">
        <f>IF($H6372="","",$H6372*(1-$U6372))</f>
        <v>8.9999999999999993E-3</v>
      </c>
      <c r="T6372" s="7">
        <f>IF($I6372="","",$I6372*(1-$U6372))</f>
        <v>1E-3</v>
      </c>
      <c r="U6372" s="7">
        <f>IFERROR(INDEX(BASE_CCLASSTRIB!$E:$E, MATCH(TEXT($D6372,"000000"), BASE_CCLASSTRIB!$A:$A, 0))/100, 0)</f>
        <v>0</v>
      </c>
      <c r="V6372" s="21">
        <f>IFERROR(INDEX(BASE_CCLASSTRIB!$F:$F, MATCH(TEXT($D6372,"000000"), BASE_CCLASSTRIB!$A:$A, 0))/100, 0)</f>
        <v>0</v>
      </c>
    </row>
    <row r="6373" spans="2:22" ht="15.75" customHeight="1" thickTop="1" thickBot="1">
      <c r="B6373" s="8"/>
      <c r="C6373" s="8"/>
      <c r="E6373" s="8" t="str">
        <f>IF(D6373="","",LEFT(D6373,3))</f>
        <v/>
      </c>
      <c r="F6373" s="5" t="str">
        <f>IF(E6373="","",IFERROR(VLOOKUP(E6373,REGRAS_CST!$A$2:$B$200,2,FALSE),""))</f>
        <v/>
      </c>
      <c r="H6373" s="7">
        <v>8.9999999999999993E-3</v>
      </c>
      <c r="I6373" s="7">
        <v>1E-3</v>
      </c>
      <c r="K6373" s="5" t="str">
        <f>IF(E6373="","",IFERROR(VLOOKUP(E6373,REGRAS_CST!$A$2:$C$200,3,FALSE),""))</f>
        <v/>
      </c>
      <c r="L6373" s="10" t="str">
        <f>IF($G6373="", "", $G6373*(1-$V6373))</f>
        <v/>
      </c>
      <c r="M6373" s="30" t="str">
        <f t="shared" si="198"/>
        <v/>
      </c>
      <c r="N6373" s="30" t="str">
        <f t="shared" si="199"/>
        <v/>
      </c>
      <c r="O6373" s="5" t="str">
        <f>IF(D6373="","",
IF(AND(K6373&lt;&gt;"SIM",V6373&gt;0),"ERRO: % BC &gt; 0, mas NÃO permitida ❌",
IF(AND(K6373="SIM",V6373=0),"ATENÇÃO: BC permitida, mas % = 0 🔎",
"Base de cálculo aplicada corretamente ✅")))</f>
        <v/>
      </c>
      <c r="P6373" s="5" t="str">
        <f>IF(D6373="","",
IF(AND(Q6373&lt;&gt;"SIM",U6373&gt;0),"ERRO: % alíquota &gt; 0, mas NÃO permitida ❌",
IF(AND(Q6373="SIM",U6373=0),"ATENÇÃO: alíquota permitida, mas % = 0 🔎",
"Alíquota aplicada corretamente ✅")))</f>
        <v/>
      </c>
      <c r="Q6373" s="5" t="str">
        <f>IF(E6373="","",IFERROR(VLOOKUP(E6373,REGRAS_CST!$A$2:$D$200,4,FALSE),""))</f>
        <v/>
      </c>
      <c r="R6373" s="8"/>
      <c r="S6373" s="7">
        <f>IF($H6373="","",$H6373*(1-$U6373))</f>
        <v>8.9999999999999993E-3</v>
      </c>
      <c r="T6373" s="7">
        <f>IF($I6373="","",$I6373*(1-$U6373))</f>
        <v>1E-3</v>
      </c>
      <c r="U6373" s="7">
        <f>IFERROR(INDEX(BASE_CCLASSTRIB!$E:$E, MATCH(TEXT($D6373,"000000"), BASE_CCLASSTRIB!$A:$A, 0))/100, 0)</f>
        <v>0</v>
      </c>
      <c r="V6373" s="21">
        <f>IFERROR(INDEX(BASE_CCLASSTRIB!$F:$F, MATCH(TEXT($D6373,"000000"), BASE_CCLASSTRIB!$A:$A, 0))/100, 0)</f>
        <v>0</v>
      </c>
    </row>
    <row r="6374" spans="2:22" ht="15.75" customHeight="1" thickTop="1" thickBot="1">
      <c r="B6374" s="8"/>
      <c r="C6374" s="8"/>
      <c r="E6374" s="8" t="str">
        <f>IF(D6374="","",LEFT(D6374,3))</f>
        <v/>
      </c>
      <c r="F6374" s="5" t="str">
        <f>IF(E6374="","",IFERROR(VLOOKUP(E6374,REGRAS_CST!$A$2:$B$200,2,FALSE),""))</f>
        <v/>
      </c>
      <c r="H6374" s="7">
        <v>8.9999999999999993E-3</v>
      </c>
      <c r="I6374" s="7">
        <v>1E-3</v>
      </c>
      <c r="K6374" s="5" t="str">
        <f>IF(E6374="","",IFERROR(VLOOKUP(E6374,REGRAS_CST!$A$2:$C$200,3,FALSE),""))</f>
        <v/>
      </c>
      <c r="L6374" s="10" t="str">
        <f>IF($G6374="", "", $G6374*(1-$V6374))</f>
        <v/>
      </c>
      <c r="M6374" s="30" t="str">
        <f t="shared" si="198"/>
        <v/>
      </c>
      <c r="N6374" s="30" t="str">
        <f t="shared" si="199"/>
        <v/>
      </c>
      <c r="O6374" s="5" t="str">
        <f>IF(D6374="","",
IF(AND(K6374&lt;&gt;"SIM",V6374&gt;0),"ERRO: % BC &gt; 0, mas NÃO permitida ❌",
IF(AND(K6374="SIM",V6374=0),"ATENÇÃO: BC permitida, mas % = 0 🔎",
"Base de cálculo aplicada corretamente ✅")))</f>
        <v/>
      </c>
      <c r="P6374" s="5" t="str">
        <f>IF(D6374="","",
IF(AND(Q6374&lt;&gt;"SIM",U6374&gt;0),"ERRO: % alíquota &gt; 0, mas NÃO permitida ❌",
IF(AND(Q6374="SIM",U6374=0),"ATENÇÃO: alíquota permitida, mas % = 0 🔎",
"Alíquota aplicada corretamente ✅")))</f>
        <v/>
      </c>
      <c r="Q6374" s="5" t="str">
        <f>IF(E6374="","",IFERROR(VLOOKUP(E6374,REGRAS_CST!$A$2:$D$200,4,FALSE),""))</f>
        <v/>
      </c>
      <c r="R6374" s="8"/>
      <c r="S6374" s="7">
        <f>IF($H6374="","",$H6374*(1-$U6374))</f>
        <v>8.9999999999999993E-3</v>
      </c>
      <c r="T6374" s="7">
        <f>IF($I6374="","",$I6374*(1-$U6374))</f>
        <v>1E-3</v>
      </c>
      <c r="U6374" s="7">
        <f>IFERROR(INDEX(BASE_CCLASSTRIB!$E:$E, MATCH(TEXT($D6374,"000000"), BASE_CCLASSTRIB!$A:$A, 0))/100, 0)</f>
        <v>0</v>
      </c>
      <c r="V6374" s="21">
        <f>IFERROR(INDEX(BASE_CCLASSTRIB!$F:$F, MATCH(TEXT($D6374,"000000"), BASE_CCLASSTRIB!$A:$A, 0))/100, 0)</f>
        <v>0</v>
      </c>
    </row>
    <row r="6375" spans="2:22" ht="15.75" customHeight="1" thickTop="1" thickBot="1">
      <c r="B6375" s="8"/>
      <c r="C6375" s="8"/>
      <c r="E6375" s="8" t="str">
        <f>IF(D6375="","",LEFT(D6375,3))</f>
        <v/>
      </c>
      <c r="F6375" s="5" t="str">
        <f>IF(E6375="","",IFERROR(VLOOKUP(E6375,REGRAS_CST!$A$2:$B$200,2,FALSE),""))</f>
        <v/>
      </c>
      <c r="H6375" s="7">
        <v>8.9999999999999993E-3</v>
      </c>
      <c r="I6375" s="7">
        <v>1E-3</v>
      </c>
      <c r="K6375" s="5" t="str">
        <f>IF(E6375="","",IFERROR(VLOOKUP(E6375,REGRAS_CST!$A$2:$C$200,3,FALSE),""))</f>
        <v/>
      </c>
      <c r="L6375" s="10" t="str">
        <f>IF($G6375="", "", $G6375*(1-$V6375))</f>
        <v/>
      </c>
      <c r="M6375" s="30" t="str">
        <f t="shared" si="198"/>
        <v/>
      </c>
      <c r="N6375" s="30" t="str">
        <f t="shared" si="199"/>
        <v/>
      </c>
      <c r="O6375" s="5" t="str">
        <f>IF(D6375="","",
IF(AND(K6375&lt;&gt;"SIM",V6375&gt;0),"ERRO: % BC &gt; 0, mas NÃO permitida ❌",
IF(AND(K6375="SIM",V6375=0),"ATENÇÃO: BC permitida, mas % = 0 🔎",
"Base de cálculo aplicada corretamente ✅")))</f>
        <v/>
      </c>
      <c r="P6375" s="5" t="str">
        <f>IF(D6375="","",
IF(AND(Q6375&lt;&gt;"SIM",U6375&gt;0),"ERRO: % alíquota &gt; 0, mas NÃO permitida ❌",
IF(AND(Q6375="SIM",U6375=0),"ATENÇÃO: alíquota permitida, mas % = 0 🔎",
"Alíquota aplicada corretamente ✅")))</f>
        <v/>
      </c>
      <c r="Q6375" s="5" t="str">
        <f>IF(E6375="","",IFERROR(VLOOKUP(E6375,REGRAS_CST!$A$2:$D$200,4,FALSE),""))</f>
        <v/>
      </c>
      <c r="R6375" s="8"/>
      <c r="S6375" s="7">
        <f>IF($H6375="","",$H6375*(1-$U6375))</f>
        <v>8.9999999999999993E-3</v>
      </c>
      <c r="T6375" s="7">
        <f>IF($I6375="","",$I6375*(1-$U6375))</f>
        <v>1E-3</v>
      </c>
      <c r="U6375" s="7">
        <f>IFERROR(INDEX(BASE_CCLASSTRIB!$E:$E, MATCH(TEXT($D6375,"000000"), BASE_CCLASSTRIB!$A:$A, 0))/100, 0)</f>
        <v>0</v>
      </c>
      <c r="V6375" s="21">
        <f>IFERROR(INDEX(BASE_CCLASSTRIB!$F:$F, MATCH(TEXT($D6375,"000000"), BASE_CCLASSTRIB!$A:$A, 0))/100, 0)</f>
        <v>0</v>
      </c>
    </row>
    <row r="6376" spans="2:22" ht="15.75" customHeight="1" thickTop="1" thickBot="1">
      <c r="B6376" s="8"/>
      <c r="C6376" s="8"/>
      <c r="E6376" s="8" t="str">
        <f>IF(D6376="","",LEFT(D6376,3))</f>
        <v/>
      </c>
      <c r="F6376" s="5" t="str">
        <f>IF(E6376="","",IFERROR(VLOOKUP(E6376,REGRAS_CST!$A$2:$B$200,2,FALSE),""))</f>
        <v/>
      </c>
      <c r="H6376" s="7">
        <v>8.9999999999999993E-3</v>
      </c>
      <c r="I6376" s="7">
        <v>1E-3</v>
      </c>
      <c r="K6376" s="5" t="str">
        <f>IF(E6376="","",IFERROR(VLOOKUP(E6376,REGRAS_CST!$A$2:$C$200,3,FALSE),""))</f>
        <v/>
      </c>
      <c r="L6376" s="10" t="str">
        <f>IF($G6376="", "", $G6376*(1-$V6376))</f>
        <v/>
      </c>
      <c r="M6376" s="30" t="str">
        <f t="shared" si="198"/>
        <v/>
      </c>
      <c r="N6376" s="30" t="str">
        <f t="shared" si="199"/>
        <v/>
      </c>
      <c r="O6376" s="5" t="str">
        <f>IF(D6376="","",
IF(AND(K6376&lt;&gt;"SIM",V6376&gt;0),"ERRO: % BC &gt; 0, mas NÃO permitida ❌",
IF(AND(K6376="SIM",V6376=0),"ATENÇÃO: BC permitida, mas % = 0 🔎",
"Base de cálculo aplicada corretamente ✅")))</f>
        <v/>
      </c>
      <c r="P6376" s="5" t="str">
        <f>IF(D6376="","",
IF(AND(Q6376&lt;&gt;"SIM",U6376&gt;0),"ERRO: % alíquota &gt; 0, mas NÃO permitida ❌",
IF(AND(Q6376="SIM",U6376=0),"ATENÇÃO: alíquota permitida, mas % = 0 🔎",
"Alíquota aplicada corretamente ✅")))</f>
        <v/>
      </c>
      <c r="Q6376" s="5" t="str">
        <f>IF(E6376="","",IFERROR(VLOOKUP(E6376,REGRAS_CST!$A$2:$D$200,4,FALSE),""))</f>
        <v/>
      </c>
      <c r="R6376" s="8"/>
      <c r="S6376" s="7">
        <f>IF($H6376="","",$H6376*(1-$U6376))</f>
        <v>8.9999999999999993E-3</v>
      </c>
      <c r="T6376" s="7">
        <f>IF($I6376="","",$I6376*(1-$U6376))</f>
        <v>1E-3</v>
      </c>
      <c r="U6376" s="7">
        <f>IFERROR(INDEX(BASE_CCLASSTRIB!$E:$E, MATCH(TEXT($D6376,"000000"), BASE_CCLASSTRIB!$A:$A, 0))/100, 0)</f>
        <v>0</v>
      </c>
      <c r="V6376" s="21">
        <f>IFERROR(INDEX(BASE_CCLASSTRIB!$F:$F, MATCH(TEXT($D6376,"000000"), BASE_CCLASSTRIB!$A:$A, 0))/100, 0)</f>
        <v>0</v>
      </c>
    </row>
    <row r="6377" spans="2:22" ht="15.75" customHeight="1" thickTop="1" thickBot="1">
      <c r="B6377" s="8"/>
      <c r="C6377" s="8"/>
      <c r="E6377" s="8" t="str">
        <f>IF(D6377="","",LEFT(D6377,3))</f>
        <v/>
      </c>
      <c r="F6377" s="5" t="str">
        <f>IF(E6377="","",IFERROR(VLOOKUP(E6377,REGRAS_CST!$A$2:$B$200,2,FALSE),""))</f>
        <v/>
      </c>
      <c r="H6377" s="7">
        <v>8.9999999999999993E-3</v>
      </c>
      <c r="I6377" s="7">
        <v>1E-3</v>
      </c>
      <c r="K6377" s="5" t="str">
        <f>IF(E6377="","",IFERROR(VLOOKUP(E6377,REGRAS_CST!$A$2:$C$200,3,FALSE),""))</f>
        <v/>
      </c>
      <c r="L6377" s="10" t="str">
        <f>IF($G6377="", "", $G6377*(1-$V6377))</f>
        <v/>
      </c>
      <c r="M6377" s="30" t="str">
        <f t="shared" si="198"/>
        <v/>
      </c>
      <c r="N6377" s="30" t="str">
        <f t="shared" si="199"/>
        <v/>
      </c>
      <c r="O6377" s="5" t="str">
        <f>IF(D6377="","",
IF(AND(K6377&lt;&gt;"SIM",V6377&gt;0),"ERRO: % BC &gt; 0, mas NÃO permitida ❌",
IF(AND(K6377="SIM",V6377=0),"ATENÇÃO: BC permitida, mas % = 0 🔎",
"Base de cálculo aplicada corretamente ✅")))</f>
        <v/>
      </c>
      <c r="P6377" s="5" t="str">
        <f>IF(D6377="","",
IF(AND(Q6377&lt;&gt;"SIM",U6377&gt;0),"ERRO: % alíquota &gt; 0, mas NÃO permitida ❌",
IF(AND(Q6377="SIM",U6377=0),"ATENÇÃO: alíquota permitida, mas % = 0 🔎",
"Alíquota aplicada corretamente ✅")))</f>
        <v/>
      </c>
      <c r="Q6377" s="5" t="str">
        <f>IF(E6377="","",IFERROR(VLOOKUP(E6377,REGRAS_CST!$A$2:$D$200,4,FALSE),""))</f>
        <v/>
      </c>
      <c r="R6377" s="8"/>
      <c r="S6377" s="7">
        <f>IF($H6377="","",$H6377*(1-$U6377))</f>
        <v>8.9999999999999993E-3</v>
      </c>
      <c r="T6377" s="7">
        <f>IF($I6377="","",$I6377*(1-$U6377))</f>
        <v>1E-3</v>
      </c>
      <c r="U6377" s="7">
        <f>IFERROR(INDEX(BASE_CCLASSTRIB!$E:$E, MATCH(TEXT($D6377,"000000"), BASE_CCLASSTRIB!$A:$A, 0))/100, 0)</f>
        <v>0</v>
      </c>
      <c r="V6377" s="21">
        <f>IFERROR(INDEX(BASE_CCLASSTRIB!$F:$F, MATCH(TEXT($D6377,"000000"), BASE_CCLASSTRIB!$A:$A, 0))/100, 0)</f>
        <v>0</v>
      </c>
    </row>
    <row r="6378" spans="2:22" ht="15.75" customHeight="1" thickTop="1" thickBot="1">
      <c r="B6378" s="8"/>
      <c r="C6378" s="8"/>
      <c r="E6378" s="8" t="str">
        <f>IF(D6378="","",LEFT(D6378,3))</f>
        <v/>
      </c>
      <c r="F6378" s="5" t="str">
        <f>IF(E6378="","",IFERROR(VLOOKUP(E6378,REGRAS_CST!$A$2:$B$200,2,FALSE),""))</f>
        <v/>
      </c>
      <c r="H6378" s="7">
        <v>8.9999999999999993E-3</v>
      </c>
      <c r="I6378" s="7">
        <v>1E-3</v>
      </c>
      <c r="K6378" s="5" t="str">
        <f>IF(E6378="","",IFERROR(VLOOKUP(E6378,REGRAS_CST!$A$2:$C$200,3,FALSE),""))</f>
        <v/>
      </c>
      <c r="L6378" s="10" t="str">
        <f>IF($G6378="", "", $G6378*(1-$V6378))</f>
        <v/>
      </c>
      <c r="M6378" s="30" t="str">
        <f t="shared" si="198"/>
        <v/>
      </c>
      <c r="N6378" s="30" t="str">
        <f t="shared" si="199"/>
        <v/>
      </c>
      <c r="O6378" s="5" t="str">
        <f>IF(D6378="","",
IF(AND(K6378&lt;&gt;"SIM",V6378&gt;0),"ERRO: % BC &gt; 0, mas NÃO permitida ❌",
IF(AND(K6378="SIM",V6378=0),"ATENÇÃO: BC permitida, mas % = 0 🔎",
"Base de cálculo aplicada corretamente ✅")))</f>
        <v/>
      </c>
      <c r="P6378" s="5" t="str">
        <f>IF(D6378="","",
IF(AND(Q6378&lt;&gt;"SIM",U6378&gt;0),"ERRO: % alíquota &gt; 0, mas NÃO permitida ❌",
IF(AND(Q6378="SIM",U6378=0),"ATENÇÃO: alíquota permitida, mas % = 0 🔎",
"Alíquota aplicada corretamente ✅")))</f>
        <v/>
      </c>
      <c r="Q6378" s="5" t="str">
        <f>IF(E6378="","",IFERROR(VLOOKUP(E6378,REGRAS_CST!$A$2:$D$200,4,FALSE),""))</f>
        <v/>
      </c>
      <c r="R6378" s="8"/>
      <c r="S6378" s="7">
        <f>IF($H6378="","",$H6378*(1-$U6378))</f>
        <v>8.9999999999999993E-3</v>
      </c>
      <c r="T6378" s="7">
        <f>IF($I6378="","",$I6378*(1-$U6378))</f>
        <v>1E-3</v>
      </c>
      <c r="U6378" s="7">
        <f>IFERROR(INDEX(BASE_CCLASSTRIB!$E:$E, MATCH(TEXT($D6378,"000000"), BASE_CCLASSTRIB!$A:$A, 0))/100, 0)</f>
        <v>0</v>
      </c>
      <c r="V6378" s="21">
        <f>IFERROR(INDEX(BASE_CCLASSTRIB!$F:$F, MATCH(TEXT($D6378,"000000"), BASE_CCLASSTRIB!$A:$A, 0))/100, 0)</f>
        <v>0</v>
      </c>
    </row>
    <row r="6379" spans="2:22" ht="15.75" customHeight="1" thickTop="1" thickBot="1">
      <c r="B6379" s="8"/>
      <c r="C6379" s="8"/>
      <c r="E6379" s="8" t="str">
        <f>IF(D6379="","",LEFT(D6379,3))</f>
        <v/>
      </c>
      <c r="F6379" s="5" t="str">
        <f>IF(E6379="","",IFERROR(VLOOKUP(E6379,REGRAS_CST!$A$2:$B$200,2,FALSE),""))</f>
        <v/>
      </c>
      <c r="H6379" s="7">
        <v>8.9999999999999993E-3</v>
      </c>
      <c r="I6379" s="7">
        <v>1E-3</v>
      </c>
      <c r="K6379" s="5" t="str">
        <f>IF(E6379="","",IFERROR(VLOOKUP(E6379,REGRAS_CST!$A$2:$C$200,3,FALSE),""))</f>
        <v/>
      </c>
      <c r="L6379" s="10" t="str">
        <f>IF($G6379="", "", $G6379*(1-$V6379))</f>
        <v/>
      </c>
      <c r="M6379" s="30" t="str">
        <f t="shared" si="198"/>
        <v/>
      </c>
      <c r="N6379" s="30" t="str">
        <f t="shared" si="199"/>
        <v/>
      </c>
      <c r="O6379" s="5" t="str">
        <f>IF(D6379="","",
IF(AND(K6379&lt;&gt;"SIM",V6379&gt;0),"ERRO: % BC &gt; 0, mas NÃO permitida ❌",
IF(AND(K6379="SIM",V6379=0),"ATENÇÃO: BC permitida, mas % = 0 🔎",
"Base de cálculo aplicada corretamente ✅")))</f>
        <v/>
      </c>
      <c r="P6379" s="5" t="str">
        <f>IF(D6379="","",
IF(AND(Q6379&lt;&gt;"SIM",U6379&gt;0),"ERRO: % alíquota &gt; 0, mas NÃO permitida ❌",
IF(AND(Q6379="SIM",U6379=0),"ATENÇÃO: alíquota permitida, mas % = 0 🔎",
"Alíquota aplicada corretamente ✅")))</f>
        <v/>
      </c>
      <c r="Q6379" s="5" t="str">
        <f>IF(E6379="","",IFERROR(VLOOKUP(E6379,REGRAS_CST!$A$2:$D$200,4,FALSE),""))</f>
        <v/>
      </c>
      <c r="R6379" s="8"/>
      <c r="S6379" s="7">
        <f>IF($H6379="","",$H6379*(1-$U6379))</f>
        <v>8.9999999999999993E-3</v>
      </c>
      <c r="T6379" s="7">
        <f>IF($I6379="","",$I6379*(1-$U6379))</f>
        <v>1E-3</v>
      </c>
      <c r="U6379" s="7">
        <f>IFERROR(INDEX(BASE_CCLASSTRIB!$E:$E, MATCH(TEXT($D6379,"000000"), BASE_CCLASSTRIB!$A:$A, 0))/100, 0)</f>
        <v>0</v>
      </c>
      <c r="V6379" s="21">
        <f>IFERROR(INDEX(BASE_CCLASSTRIB!$F:$F, MATCH(TEXT($D6379,"000000"), BASE_CCLASSTRIB!$A:$A, 0))/100, 0)</f>
        <v>0</v>
      </c>
    </row>
    <row r="6380" spans="2:22" ht="15.75" customHeight="1" thickTop="1" thickBot="1">
      <c r="B6380" s="8"/>
      <c r="C6380" s="8"/>
      <c r="E6380" s="8" t="str">
        <f>IF(D6380="","",LEFT(D6380,3))</f>
        <v/>
      </c>
      <c r="F6380" s="5" t="str">
        <f>IF(E6380="","",IFERROR(VLOOKUP(E6380,REGRAS_CST!$A$2:$B$200,2,FALSE),""))</f>
        <v/>
      </c>
      <c r="H6380" s="7">
        <v>8.9999999999999993E-3</v>
      </c>
      <c r="I6380" s="7">
        <v>1E-3</v>
      </c>
      <c r="K6380" s="5" t="str">
        <f>IF(E6380="","",IFERROR(VLOOKUP(E6380,REGRAS_CST!$A$2:$C$200,3,FALSE),""))</f>
        <v/>
      </c>
      <c r="L6380" s="10" t="str">
        <f>IF($G6380="", "", $G6380*(1-$V6380))</f>
        <v/>
      </c>
      <c r="M6380" s="30" t="str">
        <f t="shared" si="198"/>
        <v/>
      </c>
      <c r="N6380" s="30" t="str">
        <f t="shared" si="199"/>
        <v/>
      </c>
      <c r="O6380" s="5" t="str">
        <f>IF(D6380="","",
IF(AND(K6380&lt;&gt;"SIM",V6380&gt;0),"ERRO: % BC &gt; 0, mas NÃO permitida ❌",
IF(AND(K6380="SIM",V6380=0),"ATENÇÃO: BC permitida, mas % = 0 🔎",
"Base de cálculo aplicada corretamente ✅")))</f>
        <v/>
      </c>
      <c r="P6380" s="5" t="str">
        <f>IF(D6380="","",
IF(AND(Q6380&lt;&gt;"SIM",U6380&gt;0),"ERRO: % alíquota &gt; 0, mas NÃO permitida ❌",
IF(AND(Q6380="SIM",U6380=0),"ATENÇÃO: alíquota permitida, mas % = 0 🔎",
"Alíquota aplicada corretamente ✅")))</f>
        <v/>
      </c>
      <c r="Q6380" s="5" t="str">
        <f>IF(E6380="","",IFERROR(VLOOKUP(E6380,REGRAS_CST!$A$2:$D$200,4,FALSE),""))</f>
        <v/>
      </c>
      <c r="R6380" s="8"/>
      <c r="S6380" s="7">
        <f>IF($H6380="","",$H6380*(1-$U6380))</f>
        <v>8.9999999999999993E-3</v>
      </c>
      <c r="T6380" s="7">
        <f>IF($I6380="","",$I6380*(1-$U6380))</f>
        <v>1E-3</v>
      </c>
      <c r="U6380" s="7">
        <f>IFERROR(INDEX(BASE_CCLASSTRIB!$E:$E, MATCH(TEXT($D6380,"000000"), BASE_CCLASSTRIB!$A:$A, 0))/100, 0)</f>
        <v>0</v>
      </c>
      <c r="V6380" s="21">
        <f>IFERROR(INDEX(BASE_CCLASSTRIB!$F:$F, MATCH(TEXT($D6380,"000000"), BASE_CCLASSTRIB!$A:$A, 0))/100, 0)</f>
        <v>0</v>
      </c>
    </row>
    <row r="6381" spans="2:22" ht="15.75" customHeight="1" thickTop="1" thickBot="1">
      <c r="B6381" s="8"/>
      <c r="C6381" s="8"/>
      <c r="E6381" s="8" t="str">
        <f>IF(D6381="","",LEFT(D6381,3))</f>
        <v/>
      </c>
      <c r="F6381" s="5" t="str">
        <f>IF(E6381="","",IFERROR(VLOOKUP(E6381,REGRAS_CST!$A$2:$B$200,2,FALSE),""))</f>
        <v/>
      </c>
      <c r="H6381" s="7">
        <v>8.9999999999999993E-3</v>
      </c>
      <c r="I6381" s="7">
        <v>1E-3</v>
      </c>
      <c r="K6381" s="5" t="str">
        <f>IF(E6381="","",IFERROR(VLOOKUP(E6381,REGRAS_CST!$A$2:$C$200,3,FALSE),""))</f>
        <v/>
      </c>
      <c r="L6381" s="10" t="str">
        <f>IF($G6381="", "", $G6381*(1-$V6381))</f>
        <v/>
      </c>
      <c r="M6381" s="30" t="str">
        <f t="shared" si="198"/>
        <v/>
      </c>
      <c r="N6381" s="30" t="str">
        <f t="shared" si="199"/>
        <v/>
      </c>
      <c r="O6381" s="5" t="str">
        <f>IF(D6381="","",
IF(AND(K6381&lt;&gt;"SIM",V6381&gt;0),"ERRO: % BC &gt; 0, mas NÃO permitida ❌",
IF(AND(K6381="SIM",V6381=0),"ATENÇÃO: BC permitida, mas % = 0 🔎",
"Base de cálculo aplicada corretamente ✅")))</f>
        <v/>
      </c>
      <c r="P6381" s="5" t="str">
        <f>IF(D6381="","",
IF(AND(Q6381&lt;&gt;"SIM",U6381&gt;0),"ERRO: % alíquota &gt; 0, mas NÃO permitida ❌",
IF(AND(Q6381="SIM",U6381=0),"ATENÇÃO: alíquota permitida, mas % = 0 🔎",
"Alíquota aplicada corretamente ✅")))</f>
        <v/>
      </c>
      <c r="Q6381" s="5" t="str">
        <f>IF(E6381="","",IFERROR(VLOOKUP(E6381,REGRAS_CST!$A$2:$D$200,4,FALSE),""))</f>
        <v/>
      </c>
      <c r="R6381" s="8"/>
      <c r="S6381" s="7">
        <f>IF($H6381="","",$H6381*(1-$U6381))</f>
        <v>8.9999999999999993E-3</v>
      </c>
      <c r="T6381" s="7">
        <f>IF($I6381="","",$I6381*(1-$U6381))</f>
        <v>1E-3</v>
      </c>
      <c r="U6381" s="7">
        <f>IFERROR(INDEX(BASE_CCLASSTRIB!$E:$E, MATCH(TEXT($D6381,"000000"), BASE_CCLASSTRIB!$A:$A, 0))/100, 0)</f>
        <v>0</v>
      </c>
      <c r="V6381" s="21">
        <f>IFERROR(INDEX(BASE_CCLASSTRIB!$F:$F, MATCH(TEXT($D6381,"000000"), BASE_CCLASSTRIB!$A:$A, 0))/100, 0)</f>
        <v>0</v>
      </c>
    </row>
    <row r="6382" spans="2:22" ht="15.75" customHeight="1" thickTop="1" thickBot="1">
      <c r="B6382" s="8"/>
      <c r="C6382" s="8"/>
      <c r="E6382" s="8" t="str">
        <f>IF(D6382="","",LEFT(D6382,3))</f>
        <v/>
      </c>
      <c r="F6382" s="5" t="str">
        <f>IF(E6382="","",IFERROR(VLOOKUP(E6382,REGRAS_CST!$A$2:$B$200,2,FALSE),""))</f>
        <v/>
      </c>
      <c r="H6382" s="7">
        <v>8.9999999999999993E-3</v>
      </c>
      <c r="I6382" s="7">
        <v>1E-3</v>
      </c>
      <c r="K6382" s="5" t="str">
        <f>IF(E6382="","",IFERROR(VLOOKUP(E6382,REGRAS_CST!$A$2:$C$200,3,FALSE),""))</f>
        <v/>
      </c>
      <c r="L6382" s="10" t="str">
        <f>IF($G6382="", "", $G6382*(1-$V6382))</f>
        <v/>
      </c>
      <c r="M6382" s="30" t="str">
        <f t="shared" si="198"/>
        <v/>
      </c>
      <c r="N6382" s="30" t="str">
        <f t="shared" si="199"/>
        <v/>
      </c>
      <c r="O6382" s="5" t="str">
        <f>IF(D6382="","",
IF(AND(K6382&lt;&gt;"SIM",V6382&gt;0),"ERRO: % BC &gt; 0, mas NÃO permitida ❌",
IF(AND(K6382="SIM",V6382=0),"ATENÇÃO: BC permitida, mas % = 0 🔎",
"Base de cálculo aplicada corretamente ✅")))</f>
        <v/>
      </c>
      <c r="P6382" s="5" t="str">
        <f>IF(D6382="","",
IF(AND(Q6382&lt;&gt;"SIM",U6382&gt;0),"ERRO: % alíquota &gt; 0, mas NÃO permitida ❌",
IF(AND(Q6382="SIM",U6382=0),"ATENÇÃO: alíquota permitida, mas % = 0 🔎",
"Alíquota aplicada corretamente ✅")))</f>
        <v/>
      </c>
      <c r="Q6382" s="5" t="str">
        <f>IF(E6382="","",IFERROR(VLOOKUP(E6382,REGRAS_CST!$A$2:$D$200,4,FALSE),""))</f>
        <v/>
      </c>
      <c r="R6382" s="8"/>
      <c r="S6382" s="7">
        <f>IF($H6382="","",$H6382*(1-$U6382))</f>
        <v>8.9999999999999993E-3</v>
      </c>
      <c r="T6382" s="7">
        <f>IF($I6382="","",$I6382*(1-$U6382))</f>
        <v>1E-3</v>
      </c>
      <c r="U6382" s="7">
        <f>IFERROR(INDEX(BASE_CCLASSTRIB!$E:$E, MATCH(TEXT($D6382,"000000"), BASE_CCLASSTRIB!$A:$A, 0))/100, 0)</f>
        <v>0</v>
      </c>
      <c r="V6382" s="21">
        <f>IFERROR(INDEX(BASE_CCLASSTRIB!$F:$F, MATCH(TEXT($D6382,"000000"), BASE_CCLASSTRIB!$A:$A, 0))/100, 0)</f>
        <v>0</v>
      </c>
    </row>
    <row r="6383" spans="2:22" ht="15.75" customHeight="1" thickTop="1" thickBot="1">
      <c r="B6383" s="8"/>
      <c r="C6383" s="8"/>
      <c r="E6383" s="8" t="str">
        <f>IF(D6383="","",LEFT(D6383,3))</f>
        <v/>
      </c>
      <c r="F6383" s="5" t="str">
        <f>IF(E6383="","",IFERROR(VLOOKUP(E6383,REGRAS_CST!$A$2:$B$200,2,FALSE),""))</f>
        <v/>
      </c>
      <c r="H6383" s="7">
        <v>8.9999999999999993E-3</v>
      </c>
      <c r="I6383" s="7">
        <v>1E-3</v>
      </c>
      <c r="K6383" s="5" t="str">
        <f>IF(E6383="","",IFERROR(VLOOKUP(E6383,REGRAS_CST!$A$2:$C$200,3,FALSE),""))</f>
        <v/>
      </c>
      <c r="L6383" s="10" t="str">
        <f>IF($G6383="", "", $G6383*(1-$V6383))</f>
        <v/>
      </c>
      <c r="M6383" s="30" t="str">
        <f t="shared" si="198"/>
        <v/>
      </c>
      <c r="N6383" s="30" t="str">
        <f t="shared" si="199"/>
        <v/>
      </c>
      <c r="O6383" s="5" t="str">
        <f>IF(D6383="","",
IF(AND(K6383&lt;&gt;"SIM",V6383&gt;0),"ERRO: % BC &gt; 0, mas NÃO permitida ❌",
IF(AND(K6383="SIM",V6383=0),"ATENÇÃO: BC permitida, mas % = 0 🔎",
"Base de cálculo aplicada corretamente ✅")))</f>
        <v/>
      </c>
      <c r="P6383" s="5" t="str">
        <f>IF(D6383="","",
IF(AND(Q6383&lt;&gt;"SIM",U6383&gt;0),"ERRO: % alíquota &gt; 0, mas NÃO permitida ❌",
IF(AND(Q6383="SIM",U6383=0),"ATENÇÃO: alíquota permitida, mas % = 0 🔎",
"Alíquota aplicada corretamente ✅")))</f>
        <v/>
      </c>
      <c r="Q6383" s="5" t="str">
        <f>IF(E6383="","",IFERROR(VLOOKUP(E6383,REGRAS_CST!$A$2:$D$200,4,FALSE),""))</f>
        <v/>
      </c>
      <c r="R6383" s="8"/>
      <c r="S6383" s="7">
        <f>IF($H6383="","",$H6383*(1-$U6383))</f>
        <v>8.9999999999999993E-3</v>
      </c>
      <c r="T6383" s="7">
        <f>IF($I6383="","",$I6383*(1-$U6383))</f>
        <v>1E-3</v>
      </c>
      <c r="U6383" s="7">
        <f>IFERROR(INDEX(BASE_CCLASSTRIB!$E:$E, MATCH(TEXT($D6383,"000000"), BASE_CCLASSTRIB!$A:$A, 0))/100, 0)</f>
        <v>0</v>
      </c>
      <c r="V6383" s="21">
        <f>IFERROR(INDEX(BASE_CCLASSTRIB!$F:$F, MATCH(TEXT($D6383,"000000"), BASE_CCLASSTRIB!$A:$A, 0))/100, 0)</f>
        <v>0</v>
      </c>
    </row>
    <row r="6384" spans="2:22" ht="15.75" customHeight="1" thickTop="1" thickBot="1">
      <c r="B6384" s="8"/>
      <c r="C6384" s="8"/>
      <c r="E6384" s="8" t="str">
        <f>IF(D6384="","",LEFT(D6384,3))</f>
        <v/>
      </c>
      <c r="F6384" s="5" t="str">
        <f>IF(E6384="","",IFERROR(VLOOKUP(E6384,REGRAS_CST!$A$2:$B$200,2,FALSE),""))</f>
        <v/>
      </c>
      <c r="H6384" s="7">
        <v>8.9999999999999993E-3</v>
      </c>
      <c r="I6384" s="7">
        <v>1E-3</v>
      </c>
      <c r="K6384" s="5" t="str">
        <f>IF(E6384="","",IFERROR(VLOOKUP(E6384,REGRAS_CST!$A$2:$C$200,3,FALSE),""))</f>
        <v/>
      </c>
      <c r="L6384" s="10" t="str">
        <f>IF($G6384="", "", $G6384*(1-$V6384))</f>
        <v/>
      </c>
      <c r="M6384" s="30" t="str">
        <f t="shared" si="198"/>
        <v/>
      </c>
      <c r="N6384" s="30" t="str">
        <f t="shared" si="199"/>
        <v/>
      </c>
      <c r="O6384" s="5" t="str">
        <f>IF(D6384="","",
IF(AND(K6384&lt;&gt;"SIM",V6384&gt;0),"ERRO: % BC &gt; 0, mas NÃO permitida ❌",
IF(AND(K6384="SIM",V6384=0),"ATENÇÃO: BC permitida, mas % = 0 🔎",
"Base de cálculo aplicada corretamente ✅")))</f>
        <v/>
      </c>
      <c r="P6384" s="5" t="str">
        <f>IF(D6384="","",
IF(AND(Q6384&lt;&gt;"SIM",U6384&gt;0),"ERRO: % alíquota &gt; 0, mas NÃO permitida ❌",
IF(AND(Q6384="SIM",U6384=0),"ATENÇÃO: alíquota permitida, mas % = 0 🔎",
"Alíquota aplicada corretamente ✅")))</f>
        <v/>
      </c>
      <c r="Q6384" s="5" t="str">
        <f>IF(E6384="","",IFERROR(VLOOKUP(E6384,REGRAS_CST!$A$2:$D$200,4,FALSE),""))</f>
        <v/>
      </c>
      <c r="R6384" s="8"/>
      <c r="S6384" s="7">
        <f>IF($H6384="","",$H6384*(1-$U6384))</f>
        <v>8.9999999999999993E-3</v>
      </c>
      <c r="T6384" s="7">
        <f>IF($I6384="","",$I6384*(1-$U6384))</f>
        <v>1E-3</v>
      </c>
      <c r="U6384" s="7">
        <f>IFERROR(INDEX(BASE_CCLASSTRIB!$E:$E, MATCH(TEXT($D6384,"000000"), BASE_CCLASSTRIB!$A:$A, 0))/100, 0)</f>
        <v>0</v>
      </c>
      <c r="V6384" s="21">
        <f>IFERROR(INDEX(BASE_CCLASSTRIB!$F:$F, MATCH(TEXT($D6384,"000000"), BASE_CCLASSTRIB!$A:$A, 0))/100, 0)</f>
        <v>0</v>
      </c>
    </row>
    <row r="6385" spans="2:22" ht="15.75" customHeight="1" thickTop="1" thickBot="1">
      <c r="B6385" s="8"/>
      <c r="C6385" s="8"/>
      <c r="E6385" s="8" t="str">
        <f>IF(D6385="","",LEFT(D6385,3))</f>
        <v/>
      </c>
      <c r="F6385" s="5" t="str">
        <f>IF(E6385="","",IFERROR(VLOOKUP(E6385,REGRAS_CST!$A$2:$B$200,2,FALSE),""))</f>
        <v/>
      </c>
      <c r="H6385" s="7">
        <v>8.9999999999999993E-3</v>
      </c>
      <c r="I6385" s="7">
        <v>1E-3</v>
      </c>
      <c r="K6385" s="5" t="str">
        <f>IF(E6385="","",IFERROR(VLOOKUP(E6385,REGRAS_CST!$A$2:$C$200,3,FALSE),""))</f>
        <v/>
      </c>
      <c r="L6385" s="10" t="str">
        <f>IF($G6385="", "", $G6385*(1-$V6385))</f>
        <v/>
      </c>
      <c r="M6385" s="30" t="str">
        <f t="shared" si="198"/>
        <v/>
      </c>
      <c r="N6385" s="30" t="str">
        <f t="shared" si="199"/>
        <v/>
      </c>
      <c r="O6385" s="5" t="str">
        <f>IF(D6385="","",
IF(AND(K6385&lt;&gt;"SIM",V6385&gt;0),"ERRO: % BC &gt; 0, mas NÃO permitida ❌",
IF(AND(K6385="SIM",V6385=0),"ATENÇÃO: BC permitida, mas % = 0 🔎",
"Base de cálculo aplicada corretamente ✅")))</f>
        <v/>
      </c>
      <c r="P6385" s="5" t="str">
        <f>IF(D6385="","",
IF(AND(Q6385&lt;&gt;"SIM",U6385&gt;0),"ERRO: % alíquota &gt; 0, mas NÃO permitida ❌",
IF(AND(Q6385="SIM",U6385=0),"ATENÇÃO: alíquota permitida, mas % = 0 🔎",
"Alíquota aplicada corretamente ✅")))</f>
        <v/>
      </c>
      <c r="Q6385" s="5" t="str">
        <f>IF(E6385="","",IFERROR(VLOOKUP(E6385,REGRAS_CST!$A$2:$D$200,4,FALSE),""))</f>
        <v/>
      </c>
      <c r="R6385" s="8"/>
      <c r="S6385" s="7">
        <f>IF($H6385="","",$H6385*(1-$U6385))</f>
        <v>8.9999999999999993E-3</v>
      </c>
      <c r="T6385" s="7">
        <f>IF($I6385="","",$I6385*(1-$U6385))</f>
        <v>1E-3</v>
      </c>
      <c r="U6385" s="7">
        <f>IFERROR(INDEX(BASE_CCLASSTRIB!$E:$E, MATCH(TEXT($D6385,"000000"), BASE_CCLASSTRIB!$A:$A, 0))/100, 0)</f>
        <v>0</v>
      </c>
      <c r="V6385" s="21">
        <f>IFERROR(INDEX(BASE_CCLASSTRIB!$F:$F, MATCH(TEXT($D6385,"000000"), BASE_CCLASSTRIB!$A:$A, 0))/100, 0)</f>
        <v>0</v>
      </c>
    </row>
    <row r="6386" spans="2:22" ht="15.75" customHeight="1" thickTop="1" thickBot="1">
      <c r="B6386" s="8"/>
      <c r="C6386" s="8"/>
      <c r="E6386" s="8" t="str">
        <f>IF(D6386="","",LEFT(D6386,3))</f>
        <v/>
      </c>
      <c r="F6386" s="5" t="str">
        <f>IF(E6386="","",IFERROR(VLOOKUP(E6386,REGRAS_CST!$A$2:$B$200,2,FALSE),""))</f>
        <v/>
      </c>
      <c r="H6386" s="7">
        <v>8.9999999999999993E-3</v>
      </c>
      <c r="I6386" s="7">
        <v>1E-3</v>
      </c>
      <c r="K6386" s="5" t="str">
        <f>IF(E6386="","",IFERROR(VLOOKUP(E6386,REGRAS_CST!$A$2:$C$200,3,FALSE),""))</f>
        <v/>
      </c>
      <c r="L6386" s="10" t="str">
        <f>IF($G6386="", "", $G6386*(1-$V6386))</f>
        <v/>
      </c>
      <c r="M6386" s="30" t="str">
        <f t="shared" si="198"/>
        <v/>
      </c>
      <c r="N6386" s="30" t="str">
        <f t="shared" si="199"/>
        <v/>
      </c>
      <c r="O6386" s="5" t="str">
        <f>IF(D6386="","",
IF(AND(K6386&lt;&gt;"SIM",V6386&gt;0),"ERRO: % BC &gt; 0, mas NÃO permitida ❌",
IF(AND(K6386="SIM",V6386=0),"ATENÇÃO: BC permitida, mas % = 0 🔎",
"Base de cálculo aplicada corretamente ✅")))</f>
        <v/>
      </c>
      <c r="P6386" s="5" t="str">
        <f>IF(D6386="","",
IF(AND(Q6386&lt;&gt;"SIM",U6386&gt;0),"ERRO: % alíquota &gt; 0, mas NÃO permitida ❌",
IF(AND(Q6386="SIM",U6386=0),"ATENÇÃO: alíquota permitida, mas % = 0 🔎",
"Alíquota aplicada corretamente ✅")))</f>
        <v/>
      </c>
      <c r="Q6386" s="5" t="str">
        <f>IF(E6386="","",IFERROR(VLOOKUP(E6386,REGRAS_CST!$A$2:$D$200,4,FALSE),""))</f>
        <v/>
      </c>
      <c r="R6386" s="8"/>
      <c r="S6386" s="7">
        <f>IF($H6386="","",$H6386*(1-$U6386))</f>
        <v>8.9999999999999993E-3</v>
      </c>
      <c r="T6386" s="7">
        <f>IF($I6386="","",$I6386*(1-$U6386))</f>
        <v>1E-3</v>
      </c>
      <c r="U6386" s="7">
        <f>IFERROR(INDEX(BASE_CCLASSTRIB!$E:$E, MATCH(TEXT($D6386,"000000"), BASE_CCLASSTRIB!$A:$A, 0))/100, 0)</f>
        <v>0</v>
      </c>
      <c r="V6386" s="21">
        <f>IFERROR(INDEX(BASE_CCLASSTRIB!$F:$F, MATCH(TEXT($D6386,"000000"), BASE_CCLASSTRIB!$A:$A, 0))/100, 0)</f>
        <v>0</v>
      </c>
    </row>
    <row r="6387" spans="2:22" ht="15.75" customHeight="1" thickTop="1" thickBot="1">
      <c r="B6387" s="8"/>
      <c r="C6387" s="8"/>
      <c r="E6387" s="8" t="str">
        <f>IF(D6387="","",LEFT(D6387,3))</f>
        <v/>
      </c>
      <c r="F6387" s="5" t="str">
        <f>IF(E6387="","",IFERROR(VLOOKUP(E6387,REGRAS_CST!$A$2:$B$200,2,FALSE),""))</f>
        <v/>
      </c>
      <c r="H6387" s="7">
        <v>8.9999999999999993E-3</v>
      </c>
      <c r="I6387" s="7">
        <v>1E-3</v>
      </c>
      <c r="K6387" s="5" t="str">
        <f>IF(E6387="","",IFERROR(VLOOKUP(E6387,REGRAS_CST!$A$2:$C$200,3,FALSE),""))</f>
        <v/>
      </c>
      <c r="L6387" s="10" t="str">
        <f>IF($G6387="", "", $G6387*(1-$V6387))</f>
        <v/>
      </c>
      <c r="M6387" s="30" t="str">
        <f t="shared" si="198"/>
        <v/>
      </c>
      <c r="N6387" s="30" t="str">
        <f t="shared" si="199"/>
        <v/>
      </c>
      <c r="O6387" s="5" t="str">
        <f>IF(D6387="","",
IF(AND(K6387&lt;&gt;"SIM",V6387&gt;0),"ERRO: % BC &gt; 0, mas NÃO permitida ❌",
IF(AND(K6387="SIM",V6387=0),"ATENÇÃO: BC permitida, mas % = 0 🔎",
"Base de cálculo aplicada corretamente ✅")))</f>
        <v/>
      </c>
      <c r="P6387" s="5" t="str">
        <f>IF(D6387="","",
IF(AND(Q6387&lt;&gt;"SIM",U6387&gt;0),"ERRO: % alíquota &gt; 0, mas NÃO permitida ❌",
IF(AND(Q6387="SIM",U6387=0),"ATENÇÃO: alíquota permitida, mas % = 0 🔎",
"Alíquota aplicada corretamente ✅")))</f>
        <v/>
      </c>
      <c r="Q6387" s="5" t="str">
        <f>IF(E6387="","",IFERROR(VLOOKUP(E6387,REGRAS_CST!$A$2:$D$200,4,FALSE),""))</f>
        <v/>
      </c>
      <c r="R6387" s="8"/>
      <c r="S6387" s="7">
        <f>IF($H6387="","",$H6387*(1-$U6387))</f>
        <v>8.9999999999999993E-3</v>
      </c>
      <c r="T6387" s="7">
        <f>IF($I6387="","",$I6387*(1-$U6387))</f>
        <v>1E-3</v>
      </c>
      <c r="U6387" s="7">
        <f>IFERROR(INDEX(BASE_CCLASSTRIB!$E:$E, MATCH(TEXT($D6387,"000000"), BASE_CCLASSTRIB!$A:$A, 0))/100, 0)</f>
        <v>0</v>
      </c>
      <c r="V6387" s="21">
        <f>IFERROR(INDEX(BASE_CCLASSTRIB!$F:$F, MATCH(TEXT($D6387,"000000"), BASE_CCLASSTRIB!$A:$A, 0))/100, 0)</f>
        <v>0</v>
      </c>
    </row>
    <row r="6388" spans="2:22" ht="15.75" customHeight="1" thickTop="1" thickBot="1">
      <c r="B6388" s="8"/>
      <c r="C6388" s="8"/>
      <c r="E6388" s="8" t="str">
        <f>IF(D6388="","",LEFT(D6388,3))</f>
        <v/>
      </c>
      <c r="F6388" s="5" t="str">
        <f>IF(E6388="","",IFERROR(VLOOKUP(E6388,REGRAS_CST!$A$2:$B$200,2,FALSE),""))</f>
        <v/>
      </c>
      <c r="H6388" s="7">
        <v>8.9999999999999993E-3</v>
      </c>
      <c r="I6388" s="7">
        <v>1E-3</v>
      </c>
      <c r="K6388" s="5" t="str">
        <f>IF(E6388="","",IFERROR(VLOOKUP(E6388,REGRAS_CST!$A$2:$C$200,3,FALSE),""))</f>
        <v/>
      </c>
      <c r="L6388" s="10" t="str">
        <f>IF($G6388="", "", $G6388*(1-$V6388))</f>
        <v/>
      </c>
      <c r="M6388" s="30" t="str">
        <f t="shared" si="198"/>
        <v/>
      </c>
      <c r="N6388" s="30" t="str">
        <f t="shared" si="199"/>
        <v/>
      </c>
      <c r="O6388" s="5" t="str">
        <f>IF(D6388="","",
IF(AND(K6388&lt;&gt;"SIM",V6388&gt;0),"ERRO: % BC &gt; 0, mas NÃO permitida ❌",
IF(AND(K6388="SIM",V6388=0),"ATENÇÃO: BC permitida, mas % = 0 🔎",
"Base de cálculo aplicada corretamente ✅")))</f>
        <v/>
      </c>
      <c r="P6388" s="5" t="str">
        <f>IF(D6388="","",
IF(AND(Q6388&lt;&gt;"SIM",U6388&gt;0),"ERRO: % alíquota &gt; 0, mas NÃO permitida ❌",
IF(AND(Q6388="SIM",U6388=0),"ATENÇÃO: alíquota permitida, mas % = 0 🔎",
"Alíquota aplicada corretamente ✅")))</f>
        <v/>
      </c>
      <c r="Q6388" s="5" t="str">
        <f>IF(E6388="","",IFERROR(VLOOKUP(E6388,REGRAS_CST!$A$2:$D$200,4,FALSE),""))</f>
        <v/>
      </c>
      <c r="R6388" s="8"/>
      <c r="S6388" s="7">
        <f>IF($H6388="","",$H6388*(1-$U6388))</f>
        <v>8.9999999999999993E-3</v>
      </c>
      <c r="T6388" s="7">
        <f>IF($I6388="","",$I6388*(1-$U6388))</f>
        <v>1E-3</v>
      </c>
      <c r="U6388" s="7">
        <f>IFERROR(INDEX(BASE_CCLASSTRIB!$E:$E, MATCH(TEXT($D6388,"000000"), BASE_CCLASSTRIB!$A:$A, 0))/100, 0)</f>
        <v>0</v>
      </c>
      <c r="V6388" s="21">
        <f>IFERROR(INDEX(BASE_CCLASSTRIB!$F:$F, MATCH(TEXT($D6388,"000000"), BASE_CCLASSTRIB!$A:$A, 0))/100, 0)</f>
        <v>0</v>
      </c>
    </row>
    <row r="6389" spans="2:22" ht="15.75" customHeight="1" thickTop="1" thickBot="1">
      <c r="B6389" s="8"/>
      <c r="C6389" s="8"/>
      <c r="E6389" s="8" t="str">
        <f>IF(D6389="","",LEFT(D6389,3))</f>
        <v/>
      </c>
      <c r="F6389" s="5" t="str">
        <f>IF(E6389="","",IFERROR(VLOOKUP(E6389,REGRAS_CST!$A$2:$B$200,2,FALSE),""))</f>
        <v/>
      </c>
      <c r="H6389" s="7">
        <v>8.9999999999999993E-3</v>
      </c>
      <c r="I6389" s="7">
        <v>1E-3</v>
      </c>
      <c r="K6389" s="5" t="str">
        <f>IF(E6389="","",IFERROR(VLOOKUP(E6389,REGRAS_CST!$A$2:$C$200,3,FALSE),""))</f>
        <v/>
      </c>
      <c r="L6389" s="10" t="str">
        <f>IF($G6389="", "", $G6389*(1-$V6389))</f>
        <v/>
      </c>
      <c r="M6389" s="30" t="str">
        <f t="shared" si="198"/>
        <v/>
      </c>
      <c r="N6389" s="30" t="str">
        <f t="shared" si="199"/>
        <v/>
      </c>
      <c r="O6389" s="5" t="str">
        <f>IF(D6389="","",
IF(AND(K6389&lt;&gt;"SIM",V6389&gt;0),"ERRO: % BC &gt; 0, mas NÃO permitida ❌",
IF(AND(K6389="SIM",V6389=0),"ATENÇÃO: BC permitida, mas % = 0 🔎",
"Base de cálculo aplicada corretamente ✅")))</f>
        <v/>
      </c>
      <c r="P6389" s="5" t="str">
        <f>IF(D6389="","",
IF(AND(Q6389&lt;&gt;"SIM",U6389&gt;0),"ERRO: % alíquota &gt; 0, mas NÃO permitida ❌",
IF(AND(Q6389="SIM",U6389=0),"ATENÇÃO: alíquota permitida, mas % = 0 🔎",
"Alíquota aplicada corretamente ✅")))</f>
        <v/>
      </c>
      <c r="Q6389" s="5" t="str">
        <f>IF(E6389="","",IFERROR(VLOOKUP(E6389,REGRAS_CST!$A$2:$D$200,4,FALSE),""))</f>
        <v/>
      </c>
      <c r="R6389" s="8"/>
      <c r="S6389" s="7">
        <f>IF($H6389="","",$H6389*(1-$U6389))</f>
        <v>8.9999999999999993E-3</v>
      </c>
      <c r="T6389" s="7">
        <f>IF($I6389="","",$I6389*(1-$U6389))</f>
        <v>1E-3</v>
      </c>
      <c r="U6389" s="7">
        <f>IFERROR(INDEX(BASE_CCLASSTRIB!$E:$E, MATCH(TEXT($D6389,"000000"), BASE_CCLASSTRIB!$A:$A, 0))/100, 0)</f>
        <v>0</v>
      </c>
      <c r="V6389" s="21">
        <f>IFERROR(INDEX(BASE_CCLASSTRIB!$F:$F, MATCH(TEXT($D6389,"000000"), BASE_CCLASSTRIB!$A:$A, 0))/100, 0)</f>
        <v>0</v>
      </c>
    </row>
    <row r="6390" spans="2:22" ht="15.75" customHeight="1" thickTop="1" thickBot="1">
      <c r="B6390" s="8"/>
      <c r="C6390" s="8"/>
      <c r="E6390" s="8" t="str">
        <f>IF(D6390="","",LEFT(D6390,3))</f>
        <v/>
      </c>
      <c r="F6390" s="5" t="str">
        <f>IF(E6390="","",IFERROR(VLOOKUP(E6390,REGRAS_CST!$A$2:$B$200,2,FALSE),""))</f>
        <v/>
      </c>
      <c r="H6390" s="7">
        <v>8.9999999999999993E-3</v>
      </c>
      <c r="I6390" s="7">
        <v>1E-3</v>
      </c>
      <c r="K6390" s="5" t="str">
        <f>IF(E6390="","",IFERROR(VLOOKUP(E6390,REGRAS_CST!$A$2:$C$200,3,FALSE),""))</f>
        <v/>
      </c>
      <c r="L6390" s="10" t="str">
        <f>IF($G6390="", "", $G6390*(1-$V6390))</f>
        <v/>
      </c>
      <c r="M6390" s="30" t="str">
        <f t="shared" si="198"/>
        <v/>
      </c>
      <c r="N6390" s="30" t="str">
        <f t="shared" si="199"/>
        <v/>
      </c>
      <c r="O6390" s="5" t="str">
        <f>IF(D6390="","",
IF(AND(K6390&lt;&gt;"SIM",V6390&gt;0),"ERRO: % BC &gt; 0, mas NÃO permitida ❌",
IF(AND(K6390="SIM",V6390=0),"ATENÇÃO: BC permitida, mas % = 0 🔎",
"Base de cálculo aplicada corretamente ✅")))</f>
        <v/>
      </c>
      <c r="P6390" s="5" t="str">
        <f>IF(D6390="","",
IF(AND(Q6390&lt;&gt;"SIM",U6390&gt;0),"ERRO: % alíquota &gt; 0, mas NÃO permitida ❌",
IF(AND(Q6390="SIM",U6390=0),"ATENÇÃO: alíquota permitida, mas % = 0 🔎",
"Alíquota aplicada corretamente ✅")))</f>
        <v/>
      </c>
      <c r="Q6390" s="5" t="str">
        <f>IF(E6390="","",IFERROR(VLOOKUP(E6390,REGRAS_CST!$A$2:$D$200,4,FALSE),""))</f>
        <v/>
      </c>
      <c r="R6390" s="8"/>
      <c r="S6390" s="7">
        <f>IF($H6390="","",$H6390*(1-$U6390))</f>
        <v>8.9999999999999993E-3</v>
      </c>
      <c r="T6390" s="7">
        <f>IF($I6390="","",$I6390*(1-$U6390))</f>
        <v>1E-3</v>
      </c>
      <c r="U6390" s="7">
        <f>IFERROR(INDEX(BASE_CCLASSTRIB!$E:$E, MATCH(TEXT($D6390,"000000"), BASE_CCLASSTRIB!$A:$A, 0))/100, 0)</f>
        <v>0</v>
      </c>
      <c r="V6390" s="21">
        <f>IFERROR(INDEX(BASE_CCLASSTRIB!$F:$F, MATCH(TEXT($D6390,"000000"), BASE_CCLASSTRIB!$A:$A, 0))/100, 0)</f>
        <v>0</v>
      </c>
    </row>
    <row r="6391" spans="2:22" ht="15.75" customHeight="1" thickTop="1" thickBot="1">
      <c r="B6391" s="8"/>
      <c r="C6391" s="8"/>
      <c r="E6391" s="8" t="str">
        <f>IF(D6391="","",LEFT(D6391,3))</f>
        <v/>
      </c>
      <c r="F6391" s="5" t="str">
        <f>IF(E6391="","",IFERROR(VLOOKUP(E6391,REGRAS_CST!$A$2:$B$200,2,FALSE),""))</f>
        <v/>
      </c>
      <c r="H6391" s="7">
        <v>8.9999999999999993E-3</v>
      </c>
      <c r="I6391" s="7">
        <v>1E-3</v>
      </c>
      <c r="K6391" s="5" t="str">
        <f>IF(E6391="","",IFERROR(VLOOKUP(E6391,REGRAS_CST!$A$2:$C$200,3,FALSE),""))</f>
        <v/>
      </c>
      <c r="L6391" s="10" t="str">
        <f>IF($G6391="", "", $G6391*(1-$V6391))</f>
        <v/>
      </c>
      <c r="M6391" s="30" t="str">
        <f t="shared" si="198"/>
        <v/>
      </c>
      <c r="N6391" s="30" t="str">
        <f t="shared" si="199"/>
        <v/>
      </c>
      <c r="O6391" s="5" t="str">
        <f>IF(D6391="","",
IF(AND(K6391&lt;&gt;"SIM",V6391&gt;0),"ERRO: % BC &gt; 0, mas NÃO permitida ❌",
IF(AND(K6391="SIM",V6391=0),"ATENÇÃO: BC permitida, mas % = 0 🔎",
"Base de cálculo aplicada corretamente ✅")))</f>
        <v/>
      </c>
      <c r="P6391" s="5" t="str">
        <f>IF(D6391="","",
IF(AND(Q6391&lt;&gt;"SIM",U6391&gt;0),"ERRO: % alíquota &gt; 0, mas NÃO permitida ❌",
IF(AND(Q6391="SIM",U6391=0),"ATENÇÃO: alíquota permitida, mas % = 0 🔎",
"Alíquota aplicada corretamente ✅")))</f>
        <v/>
      </c>
      <c r="Q6391" s="5" t="str">
        <f>IF(E6391="","",IFERROR(VLOOKUP(E6391,REGRAS_CST!$A$2:$D$200,4,FALSE),""))</f>
        <v/>
      </c>
      <c r="R6391" s="8"/>
      <c r="S6391" s="7">
        <f>IF($H6391="","",$H6391*(1-$U6391))</f>
        <v>8.9999999999999993E-3</v>
      </c>
      <c r="T6391" s="7">
        <f>IF($I6391="","",$I6391*(1-$U6391))</f>
        <v>1E-3</v>
      </c>
      <c r="U6391" s="7">
        <f>IFERROR(INDEX(BASE_CCLASSTRIB!$E:$E, MATCH(TEXT($D6391,"000000"), BASE_CCLASSTRIB!$A:$A, 0))/100, 0)</f>
        <v>0</v>
      </c>
      <c r="V6391" s="21">
        <f>IFERROR(INDEX(BASE_CCLASSTRIB!$F:$F, MATCH(TEXT($D6391,"000000"), BASE_CCLASSTRIB!$A:$A, 0))/100, 0)</f>
        <v>0</v>
      </c>
    </row>
    <row r="6392" spans="2:22" ht="15.75" customHeight="1" thickTop="1" thickBot="1">
      <c r="B6392" s="8"/>
      <c r="C6392" s="8"/>
      <c r="E6392" s="8" t="str">
        <f>IF(D6392="","",LEFT(D6392,3))</f>
        <v/>
      </c>
      <c r="F6392" s="5" t="str">
        <f>IF(E6392="","",IFERROR(VLOOKUP(E6392,REGRAS_CST!$A$2:$B$200,2,FALSE),""))</f>
        <v/>
      </c>
      <c r="H6392" s="7">
        <v>8.9999999999999993E-3</v>
      </c>
      <c r="I6392" s="7">
        <v>1E-3</v>
      </c>
      <c r="K6392" s="5" t="str">
        <f>IF(E6392="","",IFERROR(VLOOKUP(E6392,REGRAS_CST!$A$2:$C$200,3,FALSE),""))</f>
        <v/>
      </c>
      <c r="L6392" s="10" t="str">
        <f>IF($G6392="", "", $G6392*(1-$V6392))</f>
        <v/>
      </c>
      <c r="M6392" s="30" t="str">
        <f t="shared" si="198"/>
        <v/>
      </c>
      <c r="N6392" s="30" t="str">
        <f t="shared" si="199"/>
        <v/>
      </c>
      <c r="O6392" s="5" t="str">
        <f>IF(D6392="","",
IF(AND(K6392&lt;&gt;"SIM",V6392&gt;0),"ERRO: % BC &gt; 0, mas NÃO permitida ❌",
IF(AND(K6392="SIM",V6392=0),"ATENÇÃO: BC permitida, mas % = 0 🔎",
"Base de cálculo aplicada corretamente ✅")))</f>
        <v/>
      </c>
      <c r="P6392" s="5" t="str">
        <f>IF(D6392="","",
IF(AND(Q6392&lt;&gt;"SIM",U6392&gt;0),"ERRO: % alíquota &gt; 0, mas NÃO permitida ❌",
IF(AND(Q6392="SIM",U6392=0),"ATENÇÃO: alíquota permitida, mas % = 0 🔎",
"Alíquota aplicada corretamente ✅")))</f>
        <v/>
      </c>
      <c r="Q6392" s="5" t="str">
        <f>IF(E6392="","",IFERROR(VLOOKUP(E6392,REGRAS_CST!$A$2:$D$200,4,FALSE),""))</f>
        <v/>
      </c>
      <c r="R6392" s="8"/>
      <c r="S6392" s="7">
        <f>IF($H6392="","",$H6392*(1-$U6392))</f>
        <v>8.9999999999999993E-3</v>
      </c>
      <c r="T6392" s="7">
        <f>IF($I6392="","",$I6392*(1-$U6392))</f>
        <v>1E-3</v>
      </c>
      <c r="U6392" s="7">
        <f>IFERROR(INDEX(BASE_CCLASSTRIB!$E:$E, MATCH(TEXT($D6392,"000000"), BASE_CCLASSTRIB!$A:$A, 0))/100, 0)</f>
        <v>0</v>
      </c>
      <c r="V6392" s="21">
        <f>IFERROR(INDEX(BASE_CCLASSTRIB!$F:$F, MATCH(TEXT($D6392,"000000"), BASE_CCLASSTRIB!$A:$A, 0))/100, 0)</f>
        <v>0</v>
      </c>
    </row>
    <row r="6393" spans="2:22" ht="15.75" customHeight="1" thickTop="1" thickBot="1">
      <c r="B6393" s="8"/>
      <c r="C6393" s="8"/>
      <c r="E6393" s="8" t="str">
        <f>IF(D6393="","",LEFT(D6393,3))</f>
        <v/>
      </c>
      <c r="F6393" s="5" t="str">
        <f>IF(E6393="","",IFERROR(VLOOKUP(E6393,REGRAS_CST!$A$2:$B$200,2,FALSE),""))</f>
        <v/>
      </c>
      <c r="H6393" s="7">
        <v>8.9999999999999993E-3</v>
      </c>
      <c r="I6393" s="7">
        <v>1E-3</v>
      </c>
      <c r="K6393" s="5" t="str">
        <f>IF(E6393="","",IFERROR(VLOOKUP(E6393,REGRAS_CST!$A$2:$C$200,3,FALSE),""))</f>
        <v/>
      </c>
      <c r="L6393" s="10" t="str">
        <f>IF($G6393="", "", $G6393*(1-$V6393))</f>
        <v/>
      </c>
      <c r="M6393" s="30" t="str">
        <f t="shared" si="198"/>
        <v/>
      </c>
      <c r="N6393" s="30" t="str">
        <f t="shared" si="199"/>
        <v/>
      </c>
      <c r="O6393" s="5" t="str">
        <f>IF(D6393="","",
IF(AND(K6393&lt;&gt;"SIM",V6393&gt;0),"ERRO: % BC &gt; 0, mas NÃO permitida ❌",
IF(AND(K6393="SIM",V6393=0),"ATENÇÃO: BC permitida, mas % = 0 🔎",
"Base de cálculo aplicada corretamente ✅")))</f>
        <v/>
      </c>
      <c r="P6393" s="5" t="str">
        <f>IF(D6393="","",
IF(AND(Q6393&lt;&gt;"SIM",U6393&gt;0),"ERRO: % alíquota &gt; 0, mas NÃO permitida ❌",
IF(AND(Q6393="SIM",U6393=0),"ATENÇÃO: alíquota permitida, mas % = 0 🔎",
"Alíquota aplicada corretamente ✅")))</f>
        <v/>
      </c>
      <c r="Q6393" s="5" t="str">
        <f>IF(E6393="","",IFERROR(VLOOKUP(E6393,REGRAS_CST!$A$2:$D$200,4,FALSE),""))</f>
        <v/>
      </c>
      <c r="R6393" s="8"/>
      <c r="S6393" s="7">
        <f>IF($H6393="","",$H6393*(1-$U6393))</f>
        <v>8.9999999999999993E-3</v>
      </c>
      <c r="T6393" s="7">
        <f>IF($I6393="","",$I6393*(1-$U6393))</f>
        <v>1E-3</v>
      </c>
      <c r="U6393" s="7">
        <f>IFERROR(INDEX(BASE_CCLASSTRIB!$E:$E, MATCH(TEXT($D6393,"000000"), BASE_CCLASSTRIB!$A:$A, 0))/100, 0)</f>
        <v>0</v>
      </c>
      <c r="V6393" s="21">
        <f>IFERROR(INDEX(BASE_CCLASSTRIB!$F:$F, MATCH(TEXT($D6393,"000000"), BASE_CCLASSTRIB!$A:$A, 0))/100, 0)</f>
        <v>0</v>
      </c>
    </row>
    <row r="6394" spans="2:22" ht="15.75" customHeight="1" thickTop="1" thickBot="1">
      <c r="B6394" s="8"/>
      <c r="C6394" s="8"/>
      <c r="E6394" s="8" t="str">
        <f>IF(D6394="","",LEFT(D6394,3))</f>
        <v/>
      </c>
      <c r="F6394" s="5" t="str">
        <f>IF(E6394="","",IFERROR(VLOOKUP(E6394,REGRAS_CST!$A$2:$B$200,2,FALSE),""))</f>
        <v/>
      </c>
      <c r="H6394" s="7">
        <v>8.9999999999999993E-3</v>
      </c>
      <c r="I6394" s="7">
        <v>1E-3</v>
      </c>
      <c r="K6394" s="5" t="str">
        <f>IF(E6394="","",IFERROR(VLOOKUP(E6394,REGRAS_CST!$A$2:$C$200,3,FALSE),""))</f>
        <v/>
      </c>
      <c r="L6394" s="10" t="str">
        <f>IF($G6394="", "", $G6394*(1-$V6394))</f>
        <v/>
      </c>
      <c r="M6394" s="30" t="str">
        <f t="shared" si="198"/>
        <v/>
      </c>
      <c r="N6394" s="30" t="str">
        <f t="shared" si="199"/>
        <v/>
      </c>
      <c r="O6394" s="5" t="str">
        <f>IF(D6394="","",
IF(AND(K6394&lt;&gt;"SIM",V6394&gt;0),"ERRO: % BC &gt; 0, mas NÃO permitida ❌",
IF(AND(K6394="SIM",V6394=0),"ATENÇÃO: BC permitida, mas % = 0 🔎",
"Base de cálculo aplicada corretamente ✅")))</f>
        <v/>
      </c>
      <c r="P6394" s="5" t="str">
        <f>IF(D6394="","",
IF(AND(Q6394&lt;&gt;"SIM",U6394&gt;0),"ERRO: % alíquota &gt; 0, mas NÃO permitida ❌",
IF(AND(Q6394="SIM",U6394=0),"ATENÇÃO: alíquota permitida, mas % = 0 🔎",
"Alíquota aplicada corretamente ✅")))</f>
        <v/>
      </c>
      <c r="Q6394" s="5" t="str">
        <f>IF(E6394="","",IFERROR(VLOOKUP(E6394,REGRAS_CST!$A$2:$D$200,4,FALSE),""))</f>
        <v/>
      </c>
      <c r="R6394" s="8"/>
      <c r="S6394" s="7">
        <f>IF($H6394="","",$H6394*(1-$U6394))</f>
        <v>8.9999999999999993E-3</v>
      </c>
      <c r="T6394" s="7">
        <f>IF($I6394="","",$I6394*(1-$U6394))</f>
        <v>1E-3</v>
      </c>
      <c r="U6394" s="7">
        <f>IFERROR(INDEX(BASE_CCLASSTRIB!$E:$E, MATCH(TEXT($D6394,"000000"), BASE_CCLASSTRIB!$A:$A, 0))/100, 0)</f>
        <v>0</v>
      </c>
      <c r="V6394" s="21">
        <f>IFERROR(INDEX(BASE_CCLASSTRIB!$F:$F, MATCH(TEXT($D6394,"000000"), BASE_CCLASSTRIB!$A:$A, 0))/100, 0)</f>
        <v>0</v>
      </c>
    </row>
    <row r="6395" spans="2:22" ht="15.75" customHeight="1" thickTop="1" thickBot="1">
      <c r="B6395" s="8"/>
      <c r="C6395" s="8"/>
      <c r="E6395" s="8" t="str">
        <f>IF(D6395="","",LEFT(D6395,3))</f>
        <v/>
      </c>
      <c r="F6395" s="5" t="str">
        <f>IF(E6395="","",IFERROR(VLOOKUP(E6395,REGRAS_CST!$A$2:$B$200,2,FALSE),""))</f>
        <v/>
      </c>
      <c r="H6395" s="7">
        <v>8.9999999999999993E-3</v>
      </c>
      <c r="I6395" s="7">
        <v>1E-3</v>
      </c>
      <c r="K6395" s="5" t="str">
        <f>IF(E6395="","",IFERROR(VLOOKUP(E6395,REGRAS_CST!$A$2:$C$200,3,FALSE),""))</f>
        <v/>
      </c>
      <c r="L6395" s="10" t="str">
        <f>IF($G6395="", "", $G6395*(1-$V6395))</f>
        <v/>
      </c>
      <c r="M6395" s="30" t="str">
        <f t="shared" si="198"/>
        <v/>
      </c>
      <c r="N6395" s="30" t="str">
        <f t="shared" si="199"/>
        <v/>
      </c>
      <c r="O6395" s="5" t="str">
        <f>IF(D6395="","",
IF(AND(K6395&lt;&gt;"SIM",V6395&gt;0),"ERRO: % BC &gt; 0, mas NÃO permitida ❌",
IF(AND(K6395="SIM",V6395=0),"ATENÇÃO: BC permitida, mas % = 0 🔎",
"Base de cálculo aplicada corretamente ✅")))</f>
        <v/>
      </c>
      <c r="P6395" s="5" t="str">
        <f>IF(D6395="","",
IF(AND(Q6395&lt;&gt;"SIM",U6395&gt;0),"ERRO: % alíquota &gt; 0, mas NÃO permitida ❌",
IF(AND(Q6395="SIM",U6395=0),"ATENÇÃO: alíquota permitida, mas % = 0 🔎",
"Alíquota aplicada corretamente ✅")))</f>
        <v/>
      </c>
      <c r="Q6395" s="5" t="str">
        <f>IF(E6395="","",IFERROR(VLOOKUP(E6395,REGRAS_CST!$A$2:$D$200,4,FALSE),""))</f>
        <v/>
      </c>
      <c r="R6395" s="8"/>
      <c r="S6395" s="7">
        <f>IF($H6395="","",$H6395*(1-$U6395))</f>
        <v>8.9999999999999993E-3</v>
      </c>
      <c r="T6395" s="7">
        <f>IF($I6395="","",$I6395*(1-$U6395))</f>
        <v>1E-3</v>
      </c>
      <c r="U6395" s="7">
        <f>IFERROR(INDEX(BASE_CCLASSTRIB!$E:$E, MATCH(TEXT($D6395,"000000"), BASE_CCLASSTRIB!$A:$A, 0))/100, 0)</f>
        <v>0</v>
      </c>
      <c r="V6395" s="21">
        <f>IFERROR(INDEX(BASE_CCLASSTRIB!$F:$F, MATCH(TEXT($D6395,"000000"), BASE_CCLASSTRIB!$A:$A, 0))/100, 0)</f>
        <v>0</v>
      </c>
    </row>
    <row r="6396" spans="2:22" ht="15.75" customHeight="1" thickTop="1" thickBot="1">
      <c r="B6396" s="8"/>
      <c r="C6396" s="8"/>
      <c r="E6396" s="8" t="str">
        <f>IF(D6396="","",LEFT(D6396,3))</f>
        <v/>
      </c>
      <c r="F6396" s="5" t="str">
        <f>IF(E6396="","",IFERROR(VLOOKUP(E6396,REGRAS_CST!$A$2:$B$200,2,FALSE),""))</f>
        <v/>
      </c>
      <c r="H6396" s="7">
        <v>8.9999999999999993E-3</v>
      </c>
      <c r="I6396" s="7">
        <v>1E-3</v>
      </c>
      <c r="K6396" s="5" t="str">
        <f>IF(E6396="","",IFERROR(VLOOKUP(E6396,REGRAS_CST!$A$2:$C$200,3,FALSE),""))</f>
        <v/>
      </c>
      <c r="L6396" s="10" t="str">
        <f>IF($G6396="", "", $G6396*(1-$V6396))</f>
        <v/>
      </c>
      <c r="M6396" s="30" t="str">
        <f t="shared" si="198"/>
        <v/>
      </c>
      <c r="N6396" s="30" t="str">
        <f t="shared" si="199"/>
        <v/>
      </c>
      <c r="O6396" s="5" t="str">
        <f>IF(D6396="","",
IF(AND(K6396&lt;&gt;"SIM",V6396&gt;0),"ERRO: % BC &gt; 0, mas NÃO permitida ❌",
IF(AND(K6396="SIM",V6396=0),"ATENÇÃO: BC permitida, mas % = 0 🔎",
"Base de cálculo aplicada corretamente ✅")))</f>
        <v/>
      </c>
      <c r="P6396" s="5" t="str">
        <f>IF(D6396="","",
IF(AND(Q6396&lt;&gt;"SIM",U6396&gt;0),"ERRO: % alíquota &gt; 0, mas NÃO permitida ❌",
IF(AND(Q6396="SIM",U6396=0),"ATENÇÃO: alíquota permitida, mas % = 0 🔎",
"Alíquota aplicada corretamente ✅")))</f>
        <v/>
      </c>
      <c r="Q6396" s="5" t="str">
        <f>IF(E6396="","",IFERROR(VLOOKUP(E6396,REGRAS_CST!$A$2:$D$200,4,FALSE),""))</f>
        <v/>
      </c>
      <c r="R6396" s="8"/>
      <c r="S6396" s="7">
        <f>IF($H6396="","",$H6396*(1-$U6396))</f>
        <v>8.9999999999999993E-3</v>
      </c>
      <c r="T6396" s="7">
        <f>IF($I6396="","",$I6396*(1-$U6396))</f>
        <v>1E-3</v>
      </c>
      <c r="U6396" s="7">
        <f>IFERROR(INDEX(BASE_CCLASSTRIB!$E:$E, MATCH(TEXT($D6396,"000000"), BASE_CCLASSTRIB!$A:$A, 0))/100, 0)</f>
        <v>0</v>
      </c>
      <c r="V6396" s="21">
        <f>IFERROR(INDEX(BASE_CCLASSTRIB!$F:$F, MATCH(TEXT($D6396,"000000"), BASE_CCLASSTRIB!$A:$A, 0))/100, 0)</f>
        <v>0</v>
      </c>
    </row>
    <row r="6397" spans="2:22" ht="15.75" customHeight="1" thickTop="1" thickBot="1">
      <c r="B6397" s="8"/>
      <c r="C6397" s="8"/>
      <c r="E6397" s="8" t="str">
        <f>IF(D6397="","",LEFT(D6397,3))</f>
        <v/>
      </c>
      <c r="F6397" s="5" t="str">
        <f>IF(E6397="","",IFERROR(VLOOKUP(E6397,REGRAS_CST!$A$2:$B$200,2,FALSE),""))</f>
        <v/>
      </c>
      <c r="H6397" s="7">
        <v>8.9999999999999993E-3</v>
      </c>
      <c r="I6397" s="7">
        <v>1E-3</v>
      </c>
      <c r="K6397" s="5" t="str">
        <f>IF(E6397="","",IFERROR(VLOOKUP(E6397,REGRAS_CST!$A$2:$C$200,3,FALSE),""))</f>
        <v/>
      </c>
      <c r="L6397" s="10" t="str">
        <f>IF($G6397="", "", $G6397*(1-$V6397))</f>
        <v/>
      </c>
      <c r="M6397" s="30" t="str">
        <f t="shared" si="198"/>
        <v/>
      </c>
      <c r="N6397" s="30" t="str">
        <f t="shared" si="199"/>
        <v/>
      </c>
      <c r="O6397" s="5" t="str">
        <f>IF(D6397="","",
IF(AND(K6397&lt;&gt;"SIM",V6397&gt;0),"ERRO: % BC &gt; 0, mas NÃO permitida ❌",
IF(AND(K6397="SIM",V6397=0),"ATENÇÃO: BC permitida, mas % = 0 🔎",
"Base de cálculo aplicada corretamente ✅")))</f>
        <v/>
      </c>
      <c r="P6397" s="5" t="str">
        <f>IF(D6397="","",
IF(AND(Q6397&lt;&gt;"SIM",U6397&gt;0),"ERRO: % alíquota &gt; 0, mas NÃO permitida ❌",
IF(AND(Q6397="SIM",U6397=0),"ATENÇÃO: alíquota permitida, mas % = 0 🔎",
"Alíquota aplicada corretamente ✅")))</f>
        <v/>
      </c>
      <c r="Q6397" s="5" t="str">
        <f>IF(E6397="","",IFERROR(VLOOKUP(E6397,REGRAS_CST!$A$2:$D$200,4,FALSE),""))</f>
        <v/>
      </c>
      <c r="R6397" s="8"/>
      <c r="S6397" s="7">
        <f>IF($H6397="","",$H6397*(1-$U6397))</f>
        <v>8.9999999999999993E-3</v>
      </c>
      <c r="T6397" s="7">
        <f>IF($I6397="","",$I6397*(1-$U6397))</f>
        <v>1E-3</v>
      </c>
      <c r="U6397" s="7">
        <f>IFERROR(INDEX(BASE_CCLASSTRIB!$E:$E, MATCH(TEXT($D6397,"000000"), BASE_CCLASSTRIB!$A:$A, 0))/100, 0)</f>
        <v>0</v>
      </c>
      <c r="V6397" s="21">
        <f>IFERROR(INDEX(BASE_CCLASSTRIB!$F:$F, MATCH(TEXT($D6397,"000000"), BASE_CCLASSTRIB!$A:$A, 0))/100, 0)</f>
        <v>0</v>
      </c>
    </row>
    <row r="6398" spans="2:22" ht="15.75" customHeight="1" thickTop="1" thickBot="1">
      <c r="B6398" s="8"/>
      <c r="C6398" s="8"/>
      <c r="E6398" s="8" t="str">
        <f>IF(D6398="","",LEFT(D6398,3))</f>
        <v/>
      </c>
      <c r="F6398" s="5" t="str">
        <f>IF(E6398="","",IFERROR(VLOOKUP(E6398,REGRAS_CST!$A$2:$B$200,2,FALSE),""))</f>
        <v/>
      </c>
      <c r="H6398" s="7">
        <v>8.9999999999999993E-3</v>
      </c>
      <c r="I6398" s="7">
        <v>1E-3</v>
      </c>
      <c r="K6398" s="5" t="str">
        <f>IF(E6398="","",IFERROR(VLOOKUP(E6398,REGRAS_CST!$A$2:$C$200,3,FALSE),""))</f>
        <v/>
      </c>
      <c r="L6398" s="10" t="str">
        <f>IF($G6398="", "", $G6398*(1-$V6398))</f>
        <v/>
      </c>
      <c r="M6398" s="30" t="str">
        <f t="shared" si="198"/>
        <v/>
      </c>
      <c r="N6398" s="30" t="str">
        <f t="shared" si="199"/>
        <v/>
      </c>
      <c r="O6398" s="5" t="str">
        <f>IF(D6398="","",
IF(AND(K6398&lt;&gt;"SIM",V6398&gt;0),"ERRO: % BC &gt; 0, mas NÃO permitida ❌",
IF(AND(K6398="SIM",V6398=0),"ATENÇÃO: BC permitida, mas % = 0 🔎",
"Base de cálculo aplicada corretamente ✅")))</f>
        <v/>
      </c>
      <c r="P6398" s="5" t="str">
        <f>IF(D6398="","",
IF(AND(Q6398&lt;&gt;"SIM",U6398&gt;0),"ERRO: % alíquota &gt; 0, mas NÃO permitida ❌",
IF(AND(Q6398="SIM",U6398=0),"ATENÇÃO: alíquota permitida, mas % = 0 🔎",
"Alíquota aplicada corretamente ✅")))</f>
        <v/>
      </c>
      <c r="Q6398" s="5" t="str">
        <f>IF(E6398="","",IFERROR(VLOOKUP(E6398,REGRAS_CST!$A$2:$D$200,4,FALSE),""))</f>
        <v/>
      </c>
      <c r="R6398" s="8"/>
      <c r="S6398" s="7">
        <f>IF($H6398="","",$H6398*(1-$U6398))</f>
        <v>8.9999999999999993E-3</v>
      </c>
      <c r="T6398" s="7">
        <f>IF($I6398="","",$I6398*(1-$U6398))</f>
        <v>1E-3</v>
      </c>
      <c r="U6398" s="7">
        <f>IFERROR(INDEX(BASE_CCLASSTRIB!$E:$E, MATCH(TEXT($D6398,"000000"), BASE_CCLASSTRIB!$A:$A, 0))/100, 0)</f>
        <v>0</v>
      </c>
      <c r="V6398" s="21">
        <f>IFERROR(INDEX(BASE_CCLASSTRIB!$F:$F, MATCH(TEXT($D6398,"000000"), BASE_CCLASSTRIB!$A:$A, 0))/100, 0)</f>
        <v>0</v>
      </c>
    </row>
    <row r="6399" spans="2:22" ht="15.75" customHeight="1" thickTop="1" thickBot="1">
      <c r="B6399" s="8"/>
      <c r="C6399" s="8"/>
      <c r="E6399" s="8" t="str">
        <f>IF(D6399="","",LEFT(D6399,3))</f>
        <v/>
      </c>
      <c r="F6399" s="5" t="str">
        <f>IF(E6399="","",IFERROR(VLOOKUP(E6399,REGRAS_CST!$A$2:$B$200,2,FALSE),""))</f>
        <v/>
      </c>
      <c r="H6399" s="7">
        <v>8.9999999999999993E-3</v>
      </c>
      <c r="I6399" s="7">
        <v>1E-3</v>
      </c>
      <c r="K6399" s="5" t="str">
        <f>IF(E6399="","",IFERROR(VLOOKUP(E6399,REGRAS_CST!$A$2:$C$200,3,FALSE),""))</f>
        <v/>
      </c>
      <c r="L6399" s="10" t="str">
        <f>IF($G6399="", "", $G6399*(1-$V6399))</f>
        <v/>
      </c>
      <c r="M6399" s="30" t="str">
        <f t="shared" si="198"/>
        <v/>
      </c>
      <c r="N6399" s="30" t="str">
        <f t="shared" si="199"/>
        <v/>
      </c>
      <c r="O6399" s="5" t="str">
        <f>IF(D6399="","",
IF(AND(K6399&lt;&gt;"SIM",V6399&gt;0),"ERRO: % BC &gt; 0, mas NÃO permitida ❌",
IF(AND(K6399="SIM",V6399=0),"ATENÇÃO: BC permitida, mas % = 0 🔎",
"Base de cálculo aplicada corretamente ✅")))</f>
        <v/>
      </c>
      <c r="P6399" s="5" t="str">
        <f>IF(D6399="","",
IF(AND(Q6399&lt;&gt;"SIM",U6399&gt;0),"ERRO: % alíquota &gt; 0, mas NÃO permitida ❌",
IF(AND(Q6399="SIM",U6399=0),"ATENÇÃO: alíquota permitida, mas % = 0 🔎",
"Alíquota aplicada corretamente ✅")))</f>
        <v/>
      </c>
      <c r="Q6399" s="5" t="str">
        <f>IF(E6399="","",IFERROR(VLOOKUP(E6399,REGRAS_CST!$A$2:$D$200,4,FALSE),""))</f>
        <v/>
      </c>
      <c r="R6399" s="8"/>
      <c r="S6399" s="7">
        <f>IF($H6399="","",$H6399*(1-$U6399))</f>
        <v>8.9999999999999993E-3</v>
      </c>
      <c r="T6399" s="7">
        <f>IF($I6399="","",$I6399*(1-$U6399))</f>
        <v>1E-3</v>
      </c>
      <c r="U6399" s="7">
        <f>IFERROR(INDEX(BASE_CCLASSTRIB!$E:$E, MATCH(TEXT($D6399,"000000"), BASE_CCLASSTRIB!$A:$A, 0))/100, 0)</f>
        <v>0</v>
      </c>
      <c r="V6399" s="21">
        <f>IFERROR(INDEX(BASE_CCLASSTRIB!$F:$F, MATCH(TEXT($D6399,"000000"), BASE_CCLASSTRIB!$A:$A, 0))/100, 0)</f>
        <v>0</v>
      </c>
    </row>
    <row r="6400" spans="2:22" ht="15.75" customHeight="1" thickTop="1" thickBot="1">
      <c r="B6400" s="8"/>
      <c r="C6400" s="8"/>
      <c r="E6400" s="8" t="str">
        <f>IF(D6400="","",LEFT(D6400,3))</f>
        <v/>
      </c>
      <c r="F6400" s="5" t="str">
        <f>IF(E6400="","",IFERROR(VLOOKUP(E6400,REGRAS_CST!$A$2:$B$200,2,FALSE),""))</f>
        <v/>
      </c>
      <c r="H6400" s="7">
        <v>8.9999999999999993E-3</v>
      </c>
      <c r="I6400" s="7">
        <v>1E-3</v>
      </c>
      <c r="K6400" s="5" t="str">
        <f>IF(E6400="","",IFERROR(VLOOKUP(E6400,REGRAS_CST!$A$2:$C$200,3,FALSE),""))</f>
        <v/>
      </c>
      <c r="L6400" s="10" t="str">
        <f>IF($G6400="", "", $G6400*(1-$V6400))</f>
        <v/>
      </c>
      <c r="M6400" s="30" t="str">
        <f t="shared" si="198"/>
        <v/>
      </c>
      <c r="N6400" s="30" t="str">
        <f t="shared" si="199"/>
        <v/>
      </c>
      <c r="O6400" s="5" t="str">
        <f>IF(D6400="","",
IF(AND(K6400&lt;&gt;"SIM",V6400&gt;0),"ERRO: % BC &gt; 0, mas NÃO permitida ❌",
IF(AND(K6400="SIM",V6400=0),"ATENÇÃO: BC permitida, mas % = 0 🔎",
"Base de cálculo aplicada corretamente ✅")))</f>
        <v/>
      </c>
      <c r="P6400" s="5" t="str">
        <f>IF(D6400="","",
IF(AND(Q6400&lt;&gt;"SIM",U6400&gt;0),"ERRO: % alíquota &gt; 0, mas NÃO permitida ❌",
IF(AND(Q6400="SIM",U6400=0),"ATENÇÃO: alíquota permitida, mas % = 0 🔎",
"Alíquota aplicada corretamente ✅")))</f>
        <v/>
      </c>
      <c r="Q6400" s="5" t="str">
        <f>IF(E6400="","",IFERROR(VLOOKUP(E6400,REGRAS_CST!$A$2:$D$200,4,FALSE),""))</f>
        <v/>
      </c>
      <c r="R6400" s="8"/>
      <c r="S6400" s="7">
        <f>IF($H6400="","",$H6400*(1-$U6400))</f>
        <v>8.9999999999999993E-3</v>
      </c>
      <c r="T6400" s="7">
        <f>IF($I6400="","",$I6400*(1-$U6400))</f>
        <v>1E-3</v>
      </c>
      <c r="U6400" s="7">
        <f>IFERROR(INDEX(BASE_CCLASSTRIB!$E:$E, MATCH(TEXT($D6400,"000000"), BASE_CCLASSTRIB!$A:$A, 0))/100, 0)</f>
        <v>0</v>
      </c>
      <c r="V6400" s="21">
        <f>IFERROR(INDEX(BASE_CCLASSTRIB!$F:$F, MATCH(TEXT($D6400,"000000"), BASE_CCLASSTRIB!$A:$A, 0))/100, 0)</f>
        <v>0</v>
      </c>
    </row>
    <row r="6401" spans="2:22" ht="15.75" customHeight="1" thickTop="1" thickBot="1">
      <c r="B6401" s="8"/>
      <c r="C6401" s="8"/>
      <c r="E6401" s="8" t="str">
        <f>IF(D6401="","",LEFT(D6401,3))</f>
        <v/>
      </c>
      <c r="F6401" s="5" t="str">
        <f>IF(E6401="","",IFERROR(VLOOKUP(E6401,REGRAS_CST!$A$2:$B$200,2,FALSE),""))</f>
        <v/>
      </c>
      <c r="H6401" s="7">
        <v>8.9999999999999993E-3</v>
      </c>
      <c r="I6401" s="7">
        <v>1E-3</v>
      </c>
      <c r="K6401" s="5" t="str">
        <f>IF(E6401="","",IFERROR(VLOOKUP(E6401,REGRAS_CST!$A$2:$C$200,3,FALSE),""))</f>
        <v/>
      </c>
      <c r="L6401" s="10" t="str">
        <f>IF($G6401="", "", $G6401*(1-$V6401))</f>
        <v/>
      </c>
      <c r="M6401" s="30" t="str">
        <f t="shared" si="198"/>
        <v/>
      </c>
      <c r="N6401" s="30" t="str">
        <f t="shared" si="199"/>
        <v/>
      </c>
      <c r="O6401" s="5" t="str">
        <f>IF(D6401="","",
IF(AND(K6401&lt;&gt;"SIM",V6401&gt;0),"ERRO: % BC &gt; 0, mas NÃO permitida ❌",
IF(AND(K6401="SIM",V6401=0),"ATENÇÃO: BC permitida, mas % = 0 🔎",
"Base de cálculo aplicada corretamente ✅")))</f>
        <v/>
      </c>
      <c r="P6401" s="5" t="str">
        <f>IF(D6401="","",
IF(AND(Q6401&lt;&gt;"SIM",U6401&gt;0),"ERRO: % alíquota &gt; 0, mas NÃO permitida ❌",
IF(AND(Q6401="SIM",U6401=0),"ATENÇÃO: alíquota permitida, mas % = 0 🔎",
"Alíquota aplicada corretamente ✅")))</f>
        <v/>
      </c>
      <c r="Q6401" s="5" t="str">
        <f>IF(E6401="","",IFERROR(VLOOKUP(E6401,REGRAS_CST!$A$2:$D$200,4,FALSE),""))</f>
        <v/>
      </c>
      <c r="R6401" s="8"/>
      <c r="S6401" s="7">
        <f>IF($H6401="","",$H6401*(1-$U6401))</f>
        <v>8.9999999999999993E-3</v>
      </c>
      <c r="T6401" s="7">
        <f>IF($I6401="","",$I6401*(1-$U6401))</f>
        <v>1E-3</v>
      </c>
      <c r="U6401" s="7">
        <f>IFERROR(INDEX(BASE_CCLASSTRIB!$E:$E, MATCH(TEXT($D6401,"000000"), BASE_CCLASSTRIB!$A:$A, 0))/100, 0)</f>
        <v>0</v>
      </c>
      <c r="V6401" s="21">
        <f>IFERROR(INDEX(BASE_CCLASSTRIB!$F:$F, MATCH(TEXT($D6401,"000000"), BASE_CCLASSTRIB!$A:$A, 0))/100, 0)</f>
        <v>0</v>
      </c>
    </row>
    <row r="6402" spans="2:22" ht="15.75" customHeight="1" thickTop="1" thickBot="1">
      <c r="B6402" s="8"/>
      <c r="C6402" s="8"/>
      <c r="E6402" s="8" t="str">
        <f>IF(D6402="","",LEFT(D6402,3))</f>
        <v/>
      </c>
      <c r="F6402" s="5" t="str">
        <f>IF(E6402="","",IFERROR(VLOOKUP(E6402,REGRAS_CST!$A$2:$B$200,2,FALSE),""))</f>
        <v/>
      </c>
      <c r="H6402" s="7">
        <v>8.9999999999999993E-3</v>
      </c>
      <c r="I6402" s="7">
        <v>1E-3</v>
      </c>
      <c r="K6402" s="5" t="str">
        <f>IF(E6402="","",IFERROR(VLOOKUP(E6402,REGRAS_CST!$A$2:$C$200,3,FALSE),""))</f>
        <v/>
      </c>
      <c r="L6402" s="10" t="str">
        <f>IF($G6402="", "", $G6402*(1-$V6402))</f>
        <v/>
      </c>
      <c r="M6402" s="30" t="str">
        <f t="shared" si="198"/>
        <v/>
      </c>
      <c r="N6402" s="30" t="str">
        <f t="shared" si="199"/>
        <v/>
      </c>
      <c r="O6402" s="5" t="str">
        <f>IF(D6402="","",
IF(AND(K6402&lt;&gt;"SIM",V6402&gt;0),"ERRO: % BC &gt; 0, mas NÃO permitida ❌",
IF(AND(K6402="SIM",V6402=0),"ATENÇÃO: BC permitida, mas % = 0 🔎",
"Base de cálculo aplicada corretamente ✅")))</f>
        <v/>
      </c>
      <c r="P6402" s="5" t="str">
        <f>IF(D6402="","",
IF(AND(Q6402&lt;&gt;"SIM",U6402&gt;0),"ERRO: % alíquota &gt; 0, mas NÃO permitida ❌",
IF(AND(Q6402="SIM",U6402=0),"ATENÇÃO: alíquota permitida, mas % = 0 🔎",
"Alíquota aplicada corretamente ✅")))</f>
        <v/>
      </c>
      <c r="Q6402" s="5" t="str">
        <f>IF(E6402="","",IFERROR(VLOOKUP(E6402,REGRAS_CST!$A$2:$D$200,4,FALSE),""))</f>
        <v/>
      </c>
      <c r="R6402" s="8"/>
      <c r="S6402" s="7">
        <f>IF($H6402="","",$H6402*(1-$U6402))</f>
        <v>8.9999999999999993E-3</v>
      </c>
      <c r="T6402" s="7">
        <f>IF($I6402="","",$I6402*(1-$U6402))</f>
        <v>1E-3</v>
      </c>
      <c r="U6402" s="7">
        <f>IFERROR(INDEX(BASE_CCLASSTRIB!$E:$E, MATCH(TEXT($D6402,"000000"), BASE_CCLASSTRIB!$A:$A, 0))/100, 0)</f>
        <v>0</v>
      </c>
      <c r="V6402" s="21">
        <f>IFERROR(INDEX(BASE_CCLASSTRIB!$F:$F, MATCH(TEXT($D6402,"000000"), BASE_CCLASSTRIB!$A:$A, 0))/100, 0)</f>
        <v>0</v>
      </c>
    </row>
    <row r="6403" spans="2:22" ht="15.75" customHeight="1" thickTop="1" thickBot="1">
      <c r="B6403" s="8"/>
      <c r="C6403" s="8"/>
      <c r="E6403" s="8" t="str">
        <f>IF(D6403="","",LEFT(D6403,3))</f>
        <v/>
      </c>
      <c r="F6403" s="5" t="str">
        <f>IF(E6403="","",IFERROR(VLOOKUP(E6403,REGRAS_CST!$A$2:$B$200,2,FALSE),""))</f>
        <v/>
      </c>
      <c r="H6403" s="7">
        <v>8.9999999999999993E-3</v>
      </c>
      <c r="I6403" s="7">
        <v>1E-3</v>
      </c>
      <c r="K6403" s="5" t="str">
        <f>IF(E6403="","",IFERROR(VLOOKUP(E6403,REGRAS_CST!$A$2:$C$200,3,FALSE),""))</f>
        <v/>
      </c>
      <c r="L6403" s="10" t="str">
        <f>IF($G6403="", "", $G6403*(1-$V6403))</f>
        <v/>
      </c>
      <c r="M6403" s="30" t="str">
        <f t="shared" si="198"/>
        <v/>
      </c>
      <c r="N6403" s="30" t="str">
        <f t="shared" si="199"/>
        <v/>
      </c>
      <c r="O6403" s="5" t="str">
        <f>IF(D6403="","",
IF(AND(K6403&lt;&gt;"SIM",V6403&gt;0),"ERRO: % BC &gt; 0, mas NÃO permitida ❌",
IF(AND(K6403="SIM",V6403=0),"ATENÇÃO: BC permitida, mas % = 0 🔎",
"Base de cálculo aplicada corretamente ✅")))</f>
        <v/>
      </c>
      <c r="P6403" s="5" t="str">
        <f>IF(D6403="","",
IF(AND(Q6403&lt;&gt;"SIM",U6403&gt;0),"ERRO: % alíquota &gt; 0, mas NÃO permitida ❌",
IF(AND(Q6403="SIM",U6403=0),"ATENÇÃO: alíquota permitida, mas % = 0 🔎",
"Alíquota aplicada corretamente ✅")))</f>
        <v/>
      </c>
      <c r="Q6403" s="5" t="str">
        <f>IF(E6403="","",IFERROR(VLOOKUP(E6403,REGRAS_CST!$A$2:$D$200,4,FALSE),""))</f>
        <v/>
      </c>
      <c r="R6403" s="8"/>
      <c r="S6403" s="7">
        <f>IF($H6403="","",$H6403*(1-$U6403))</f>
        <v>8.9999999999999993E-3</v>
      </c>
      <c r="T6403" s="7">
        <f>IF($I6403="","",$I6403*(1-$U6403))</f>
        <v>1E-3</v>
      </c>
      <c r="U6403" s="7">
        <f>IFERROR(INDEX(BASE_CCLASSTRIB!$E:$E, MATCH(TEXT($D6403,"000000"), BASE_CCLASSTRIB!$A:$A, 0))/100, 0)</f>
        <v>0</v>
      </c>
      <c r="V6403" s="21">
        <f>IFERROR(INDEX(BASE_CCLASSTRIB!$F:$F, MATCH(TEXT($D6403,"000000"), BASE_CCLASSTRIB!$A:$A, 0))/100, 0)</f>
        <v>0</v>
      </c>
    </row>
    <row r="6404" spans="2:22" ht="15.75" customHeight="1" thickTop="1" thickBot="1">
      <c r="B6404" s="8"/>
      <c r="C6404" s="8"/>
      <c r="E6404" s="8" t="str">
        <f>IF(D6404="","",LEFT(D6404,3))</f>
        <v/>
      </c>
      <c r="F6404" s="5" t="str">
        <f>IF(E6404="","",IFERROR(VLOOKUP(E6404,REGRAS_CST!$A$2:$B$200,2,FALSE),""))</f>
        <v/>
      </c>
      <c r="H6404" s="7">
        <v>8.9999999999999993E-3</v>
      </c>
      <c r="I6404" s="7">
        <v>1E-3</v>
      </c>
      <c r="K6404" s="5" t="str">
        <f>IF(E6404="","",IFERROR(VLOOKUP(E6404,REGRAS_CST!$A$2:$C$200,3,FALSE),""))</f>
        <v/>
      </c>
      <c r="L6404" s="10" t="str">
        <f>IF($G6404="", "", $G6404*(1-$V6404))</f>
        <v/>
      </c>
      <c r="M6404" s="30" t="str">
        <f t="shared" si="198"/>
        <v/>
      </c>
      <c r="N6404" s="30" t="str">
        <f t="shared" si="199"/>
        <v/>
      </c>
      <c r="O6404" s="5" t="str">
        <f>IF(D6404="","",
IF(AND(K6404&lt;&gt;"SIM",V6404&gt;0),"ERRO: % BC &gt; 0, mas NÃO permitida ❌",
IF(AND(K6404="SIM",V6404=0),"ATENÇÃO: BC permitida, mas % = 0 🔎",
"Base de cálculo aplicada corretamente ✅")))</f>
        <v/>
      </c>
      <c r="P6404" s="5" t="str">
        <f>IF(D6404="","",
IF(AND(Q6404&lt;&gt;"SIM",U6404&gt;0),"ERRO: % alíquota &gt; 0, mas NÃO permitida ❌",
IF(AND(Q6404="SIM",U6404=0),"ATENÇÃO: alíquota permitida, mas % = 0 🔎",
"Alíquota aplicada corretamente ✅")))</f>
        <v/>
      </c>
      <c r="Q6404" s="5" t="str">
        <f>IF(E6404="","",IFERROR(VLOOKUP(E6404,REGRAS_CST!$A$2:$D$200,4,FALSE),""))</f>
        <v/>
      </c>
      <c r="R6404" s="8"/>
      <c r="S6404" s="7">
        <f>IF($H6404="","",$H6404*(1-$U6404))</f>
        <v>8.9999999999999993E-3</v>
      </c>
      <c r="T6404" s="7">
        <f>IF($I6404="","",$I6404*(1-$U6404))</f>
        <v>1E-3</v>
      </c>
      <c r="U6404" s="7">
        <f>IFERROR(INDEX(BASE_CCLASSTRIB!$E:$E, MATCH(TEXT($D6404,"000000"), BASE_CCLASSTRIB!$A:$A, 0))/100, 0)</f>
        <v>0</v>
      </c>
      <c r="V6404" s="21">
        <f>IFERROR(INDEX(BASE_CCLASSTRIB!$F:$F, MATCH(TEXT($D6404,"000000"), BASE_CCLASSTRIB!$A:$A, 0))/100, 0)</f>
        <v>0</v>
      </c>
    </row>
    <row r="6405" spans="2:22" ht="15.75" customHeight="1" thickTop="1" thickBot="1">
      <c r="B6405" s="8"/>
      <c r="C6405" s="8"/>
      <c r="E6405" s="8" t="str">
        <f>IF(D6405="","",LEFT(D6405,3))</f>
        <v/>
      </c>
      <c r="F6405" s="5" t="str">
        <f>IF(E6405="","",IFERROR(VLOOKUP(E6405,REGRAS_CST!$A$2:$B$200,2,FALSE),""))</f>
        <v/>
      </c>
      <c r="H6405" s="7">
        <v>8.9999999999999993E-3</v>
      </c>
      <c r="I6405" s="7">
        <v>1E-3</v>
      </c>
      <c r="K6405" s="5" t="str">
        <f>IF(E6405="","",IFERROR(VLOOKUP(E6405,REGRAS_CST!$A$2:$C$200,3,FALSE),""))</f>
        <v/>
      </c>
      <c r="L6405" s="10" t="str">
        <f>IF($G6405="", "", $G6405*(1-$V6405))</f>
        <v/>
      </c>
      <c r="M6405" s="30" t="str">
        <f t="shared" ref="M6405:M6468" si="200">IF(OR($L6405="",$S6405=""),"",TRUNC(VALUE($L6405)*VALUE($S6405),2))</f>
        <v/>
      </c>
      <c r="N6405" s="30" t="str">
        <f t="shared" ref="N6405:N6468" si="201">IF(OR($L6405="",$T6405=""),"",TRUNC(VALUE($L6405)*VALUE($T6405),2))</f>
        <v/>
      </c>
      <c r="O6405" s="5" t="str">
        <f>IF(D6405="","",
IF(AND(K6405&lt;&gt;"SIM",V6405&gt;0),"ERRO: % BC &gt; 0, mas NÃO permitida ❌",
IF(AND(K6405="SIM",V6405=0),"ATENÇÃO: BC permitida, mas % = 0 🔎",
"Base de cálculo aplicada corretamente ✅")))</f>
        <v/>
      </c>
      <c r="P6405" s="5" t="str">
        <f>IF(D6405="","",
IF(AND(Q6405&lt;&gt;"SIM",U6405&gt;0),"ERRO: % alíquota &gt; 0, mas NÃO permitida ❌",
IF(AND(Q6405="SIM",U6405=0),"ATENÇÃO: alíquota permitida, mas % = 0 🔎",
"Alíquota aplicada corretamente ✅")))</f>
        <v/>
      </c>
      <c r="Q6405" s="5" t="str">
        <f>IF(E6405="","",IFERROR(VLOOKUP(E6405,REGRAS_CST!$A$2:$D$200,4,FALSE),""))</f>
        <v/>
      </c>
      <c r="R6405" s="8"/>
      <c r="S6405" s="7">
        <f>IF($H6405="","",$H6405*(1-$U6405))</f>
        <v>8.9999999999999993E-3</v>
      </c>
      <c r="T6405" s="7">
        <f>IF($I6405="","",$I6405*(1-$U6405))</f>
        <v>1E-3</v>
      </c>
      <c r="U6405" s="7">
        <f>IFERROR(INDEX(BASE_CCLASSTRIB!$E:$E, MATCH(TEXT($D6405,"000000"), BASE_CCLASSTRIB!$A:$A, 0))/100, 0)</f>
        <v>0</v>
      </c>
      <c r="V6405" s="21">
        <f>IFERROR(INDEX(BASE_CCLASSTRIB!$F:$F, MATCH(TEXT($D6405,"000000"), BASE_CCLASSTRIB!$A:$A, 0))/100, 0)</f>
        <v>0</v>
      </c>
    </row>
    <row r="6406" spans="2:22" ht="15.75" customHeight="1" thickTop="1" thickBot="1">
      <c r="B6406" s="8"/>
      <c r="C6406" s="8"/>
      <c r="E6406" s="8" t="str">
        <f>IF(D6406="","",LEFT(D6406,3))</f>
        <v/>
      </c>
      <c r="F6406" s="5" t="str">
        <f>IF(E6406="","",IFERROR(VLOOKUP(E6406,REGRAS_CST!$A$2:$B$200,2,FALSE),""))</f>
        <v/>
      </c>
      <c r="H6406" s="7">
        <v>8.9999999999999993E-3</v>
      </c>
      <c r="I6406" s="7">
        <v>1E-3</v>
      </c>
      <c r="K6406" s="5" t="str">
        <f>IF(E6406="","",IFERROR(VLOOKUP(E6406,REGRAS_CST!$A$2:$C$200,3,FALSE),""))</f>
        <v/>
      </c>
      <c r="L6406" s="10" t="str">
        <f>IF($G6406="", "", $G6406*(1-$V6406))</f>
        <v/>
      </c>
      <c r="M6406" s="30" t="str">
        <f t="shared" si="200"/>
        <v/>
      </c>
      <c r="N6406" s="30" t="str">
        <f t="shared" si="201"/>
        <v/>
      </c>
      <c r="O6406" s="5" t="str">
        <f>IF(D6406="","",
IF(AND(K6406&lt;&gt;"SIM",V6406&gt;0),"ERRO: % BC &gt; 0, mas NÃO permitida ❌",
IF(AND(K6406="SIM",V6406=0),"ATENÇÃO: BC permitida, mas % = 0 🔎",
"Base de cálculo aplicada corretamente ✅")))</f>
        <v/>
      </c>
      <c r="P6406" s="5" t="str">
        <f>IF(D6406="","",
IF(AND(Q6406&lt;&gt;"SIM",U6406&gt;0),"ERRO: % alíquota &gt; 0, mas NÃO permitida ❌",
IF(AND(Q6406="SIM",U6406=0),"ATENÇÃO: alíquota permitida, mas % = 0 🔎",
"Alíquota aplicada corretamente ✅")))</f>
        <v/>
      </c>
      <c r="Q6406" s="5" t="str">
        <f>IF(E6406="","",IFERROR(VLOOKUP(E6406,REGRAS_CST!$A$2:$D$200,4,FALSE),""))</f>
        <v/>
      </c>
      <c r="R6406" s="8"/>
      <c r="S6406" s="7">
        <f>IF($H6406="","",$H6406*(1-$U6406))</f>
        <v>8.9999999999999993E-3</v>
      </c>
      <c r="T6406" s="7">
        <f>IF($I6406="","",$I6406*(1-$U6406))</f>
        <v>1E-3</v>
      </c>
      <c r="U6406" s="7">
        <f>IFERROR(INDEX(BASE_CCLASSTRIB!$E:$E, MATCH(TEXT($D6406,"000000"), BASE_CCLASSTRIB!$A:$A, 0))/100, 0)</f>
        <v>0</v>
      </c>
      <c r="V6406" s="21">
        <f>IFERROR(INDEX(BASE_CCLASSTRIB!$F:$F, MATCH(TEXT($D6406,"000000"), BASE_CCLASSTRIB!$A:$A, 0))/100, 0)</f>
        <v>0</v>
      </c>
    </row>
    <row r="6407" spans="2:22" ht="15.75" customHeight="1" thickTop="1" thickBot="1">
      <c r="B6407" s="8"/>
      <c r="C6407" s="8"/>
      <c r="E6407" s="8" t="str">
        <f>IF(D6407="","",LEFT(D6407,3))</f>
        <v/>
      </c>
      <c r="F6407" s="5" t="str">
        <f>IF(E6407="","",IFERROR(VLOOKUP(E6407,REGRAS_CST!$A$2:$B$200,2,FALSE),""))</f>
        <v/>
      </c>
      <c r="H6407" s="7">
        <v>8.9999999999999993E-3</v>
      </c>
      <c r="I6407" s="7">
        <v>1E-3</v>
      </c>
      <c r="K6407" s="5" t="str">
        <f>IF(E6407="","",IFERROR(VLOOKUP(E6407,REGRAS_CST!$A$2:$C$200,3,FALSE),""))</f>
        <v/>
      </c>
      <c r="L6407" s="10" t="str">
        <f>IF($G6407="", "", $G6407*(1-$V6407))</f>
        <v/>
      </c>
      <c r="M6407" s="30" t="str">
        <f t="shared" si="200"/>
        <v/>
      </c>
      <c r="N6407" s="30" t="str">
        <f t="shared" si="201"/>
        <v/>
      </c>
      <c r="O6407" s="5" t="str">
        <f>IF(D6407="","",
IF(AND(K6407&lt;&gt;"SIM",V6407&gt;0),"ERRO: % BC &gt; 0, mas NÃO permitida ❌",
IF(AND(K6407="SIM",V6407=0),"ATENÇÃO: BC permitida, mas % = 0 🔎",
"Base de cálculo aplicada corretamente ✅")))</f>
        <v/>
      </c>
      <c r="P6407" s="5" t="str">
        <f>IF(D6407="","",
IF(AND(Q6407&lt;&gt;"SIM",U6407&gt;0),"ERRO: % alíquota &gt; 0, mas NÃO permitida ❌",
IF(AND(Q6407="SIM",U6407=0),"ATENÇÃO: alíquota permitida, mas % = 0 🔎",
"Alíquota aplicada corretamente ✅")))</f>
        <v/>
      </c>
      <c r="Q6407" s="5" t="str">
        <f>IF(E6407="","",IFERROR(VLOOKUP(E6407,REGRAS_CST!$A$2:$D$200,4,FALSE),""))</f>
        <v/>
      </c>
      <c r="R6407" s="8"/>
      <c r="S6407" s="7">
        <f>IF($H6407="","",$H6407*(1-$U6407))</f>
        <v>8.9999999999999993E-3</v>
      </c>
      <c r="T6407" s="7">
        <f>IF($I6407="","",$I6407*(1-$U6407))</f>
        <v>1E-3</v>
      </c>
      <c r="U6407" s="7">
        <f>IFERROR(INDEX(BASE_CCLASSTRIB!$E:$E, MATCH(TEXT($D6407,"000000"), BASE_CCLASSTRIB!$A:$A, 0))/100, 0)</f>
        <v>0</v>
      </c>
      <c r="V6407" s="21">
        <f>IFERROR(INDEX(BASE_CCLASSTRIB!$F:$F, MATCH(TEXT($D6407,"000000"), BASE_CCLASSTRIB!$A:$A, 0))/100, 0)</f>
        <v>0</v>
      </c>
    </row>
    <row r="6408" spans="2:22" ht="15.75" customHeight="1" thickTop="1" thickBot="1">
      <c r="B6408" s="8"/>
      <c r="C6408" s="8"/>
      <c r="E6408" s="8" t="str">
        <f>IF(D6408="","",LEFT(D6408,3))</f>
        <v/>
      </c>
      <c r="F6408" s="5" t="str">
        <f>IF(E6408="","",IFERROR(VLOOKUP(E6408,REGRAS_CST!$A$2:$B$200,2,FALSE),""))</f>
        <v/>
      </c>
      <c r="H6408" s="7">
        <v>8.9999999999999993E-3</v>
      </c>
      <c r="I6408" s="7">
        <v>1E-3</v>
      </c>
      <c r="K6408" s="5" t="str">
        <f>IF(E6408="","",IFERROR(VLOOKUP(E6408,REGRAS_CST!$A$2:$C$200,3,FALSE),""))</f>
        <v/>
      </c>
      <c r="L6408" s="10" t="str">
        <f>IF($G6408="", "", $G6408*(1-$V6408))</f>
        <v/>
      </c>
      <c r="M6408" s="30" t="str">
        <f t="shared" si="200"/>
        <v/>
      </c>
      <c r="N6408" s="30" t="str">
        <f t="shared" si="201"/>
        <v/>
      </c>
      <c r="O6408" s="5" t="str">
        <f>IF(D6408="","",
IF(AND(K6408&lt;&gt;"SIM",V6408&gt;0),"ERRO: % BC &gt; 0, mas NÃO permitida ❌",
IF(AND(K6408="SIM",V6408=0),"ATENÇÃO: BC permitida, mas % = 0 🔎",
"Base de cálculo aplicada corretamente ✅")))</f>
        <v/>
      </c>
      <c r="P6408" s="5" t="str">
        <f>IF(D6408="","",
IF(AND(Q6408&lt;&gt;"SIM",U6408&gt;0),"ERRO: % alíquota &gt; 0, mas NÃO permitida ❌",
IF(AND(Q6408="SIM",U6408=0),"ATENÇÃO: alíquota permitida, mas % = 0 🔎",
"Alíquota aplicada corretamente ✅")))</f>
        <v/>
      </c>
      <c r="Q6408" s="5" t="str">
        <f>IF(E6408="","",IFERROR(VLOOKUP(E6408,REGRAS_CST!$A$2:$D$200,4,FALSE),""))</f>
        <v/>
      </c>
      <c r="R6408" s="8"/>
      <c r="S6408" s="7">
        <f>IF($H6408="","",$H6408*(1-$U6408))</f>
        <v>8.9999999999999993E-3</v>
      </c>
      <c r="T6408" s="7">
        <f>IF($I6408="","",$I6408*(1-$U6408))</f>
        <v>1E-3</v>
      </c>
      <c r="U6408" s="7">
        <f>IFERROR(INDEX(BASE_CCLASSTRIB!$E:$E, MATCH(TEXT($D6408,"000000"), BASE_CCLASSTRIB!$A:$A, 0))/100, 0)</f>
        <v>0</v>
      </c>
      <c r="V6408" s="21">
        <f>IFERROR(INDEX(BASE_CCLASSTRIB!$F:$F, MATCH(TEXT($D6408,"000000"), BASE_CCLASSTRIB!$A:$A, 0))/100, 0)</f>
        <v>0</v>
      </c>
    </row>
    <row r="6409" spans="2:22" ht="15.75" customHeight="1" thickTop="1" thickBot="1">
      <c r="B6409" s="8"/>
      <c r="C6409" s="8"/>
      <c r="E6409" s="8" t="str">
        <f>IF(D6409="","",LEFT(D6409,3))</f>
        <v/>
      </c>
      <c r="F6409" s="5" t="str">
        <f>IF(E6409="","",IFERROR(VLOOKUP(E6409,REGRAS_CST!$A$2:$B$200,2,FALSE),""))</f>
        <v/>
      </c>
      <c r="H6409" s="7">
        <v>8.9999999999999993E-3</v>
      </c>
      <c r="I6409" s="7">
        <v>1E-3</v>
      </c>
      <c r="K6409" s="5" t="str">
        <f>IF(E6409="","",IFERROR(VLOOKUP(E6409,REGRAS_CST!$A$2:$C$200,3,FALSE),""))</f>
        <v/>
      </c>
      <c r="L6409" s="10" t="str">
        <f>IF($G6409="", "", $G6409*(1-$V6409))</f>
        <v/>
      </c>
      <c r="M6409" s="30" t="str">
        <f t="shared" si="200"/>
        <v/>
      </c>
      <c r="N6409" s="30" t="str">
        <f t="shared" si="201"/>
        <v/>
      </c>
      <c r="O6409" s="5" t="str">
        <f>IF(D6409="","",
IF(AND(K6409&lt;&gt;"SIM",V6409&gt;0),"ERRO: % BC &gt; 0, mas NÃO permitida ❌",
IF(AND(K6409="SIM",V6409=0),"ATENÇÃO: BC permitida, mas % = 0 🔎",
"Base de cálculo aplicada corretamente ✅")))</f>
        <v/>
      </c>
      <c r="P6409" s="5" t="str">
        <f>IF(D6409="","",
IF(AND(Q6409&lt;&gt;"SIM",U6409&gt;0),"ERRO: % alíquota &gt; 0, mas NÃO permitida ❌",
IF(AND(Q6409="SIM",U6409=0),"ATENÇÃO: alíquota permitida, mas % = 0 🔎",
"Alíquota aplicada corretamente ✅")))</f>
        <v/>
      </c>
      <c r="Q6409" s="5" t="str">
        <f>IF(E6409="","",IFERROR(VLOOKUP(E6409,REGRAS_CST!$A$2:$D$200,4,FALSE),""))</f>
        <v/>
      </c>
      <c r="R6409" s="8"/>
      <c r="S6409" s="7">
        <f>IF($H6409="","",$H6409*(1-$U6409))</f>
        <v>8.9999999999999993E-3</v>
      </c>
      <c r="T6409" s="7">
        <f>IF($I6409="","",$I6409*(1-$U6409))</f>
        <v>1E-3</v>
      </c>
      <c r="U6409" s="7">
        <f>IFERROR(INDEX(BASE_CCLASSTRIB!$E:$E, MATCH(TEXT($D6409,"000000"), BASE_CCLASSTRIB!$A:$A, 0))/100, 0)</f>
        <v>0</v>
      </c>
      <c r="V6409" s="21">
        <f>IFERROR(INDEX(BASE_CCLASSTRIB!$F:$F, MATCH(TEXT($D6409,"000000"), BASE_CCLASSTRIB!$A:$A, 0))/100, 0)</f>
        <v>0</v>
      </c>
    </row>
    <row r="6410" spans="2:22" ht="15.75" customHeight="1" thickTop="1" thickBot="1">
      <c r="B6410" s="8"/>
      <c r="C6410" s="8"/>
      <c r="E6410" s="8" t="str">
        <f>IF(D6410="","",LEFT(D6410,3))</f>
        <v/>
      </c>
      <c r="F6410" s="5" t="str">
        <f>IF(E6410="","",IFERROR(VLOOKUP(E6410,REGRAS_CST!$A$2:$B$200,2,FALSE),""))</f>
        <v/>
      </c>
      <c r="H6410" s="7">
        <v>8.9999999999999993E-3</v>
      </c>
      <c r="I6410" s="7">
        <v>1E-3</v>
      </c>
      <c r="K6410" s="5" t="str">
        <f>IF(E6410="","",IFERROR(VLOOKUP(E6410,REGRAS_CST!$A$2:$C$200,3,FALSE),""))</f>
        <v/>
      </c>
      <c r="L6410" s="10" t="str">
        <f>IF($G6410="", "", $G6410*(1-$V6410))</f>
        <v/>
      </c>
      <c r="M6410" s="30" t="str">
        <f t="shared" si="200"/>
        <v/>
      </c>
      <c r="N6410" s="30" t="str">
        <f t="shared" si="201"/>
        <v/>
      </c>
      <c r="O6410" s="5" t="str">
        <f>IF(D6410="","",
IF(AND(K6410&lt;&gt;"SIM",V6410&gt;0),"ERRO: % BC &gt; 0, mas NÃO permitida ❌",
IF(AND(K6410="SIM",V6410=0),"ATENÇÃO: BC permitida, mas % = 0 🔎",
"Base de cálculo aplicada corretamente ✅")))</f>
        <v/>
      </c>
      <c r="P6410" s="5" t="str">
        <f>IF(D6410="","",
IF(AND(Q6410&lt;&gt;"SIM",U6410&gt;0),"ERRO: % alíquota &gt; 0, mas NÃO permitida ❌",
IF(AND(Q6410="SIM",U6410=0),"ATENÇÃO: alíquota permitida, mas % = 0 🔎",
"Alíquota aplicada corretamente ✅")))</f>
        <v/>
      </c>
      <c r="Q6410" s="5" t="str">
        <f>IF(E6410="","",IFERROR(VLOOKUP(E6410,REGRAS_CST!$A$2:$D$200,4,FALSE),""))</f>
        <v/>
      </c>
      <c r="R6410" s="8"/>
      <c r="S6410" s="7">
        <f>IF($H6410="","",$H6410*(1-$U6410))</f>
        <v>8.9999999999999993E-3</v>
      </c>
      <c r="T6410" s="7">
        <f>IF($I6410="","",$I6410*(1-$U6410))</f>
        <v>1E-3</v>
      </c>
      <c r="U6410" s="7">
        <f>IFERROR(INDEX(BASE_CCLASSTRIB!$E:$E, MATCH(TEXT($D6410,"000000"), BASE_CCLASSTRIB!$A:$A, 0))/100, 0)</f>
        <v>0</v>
      </c>
      <c r="V6410" s="21">
        <f>IFERROR(INDEX(BASE_CCLASSTRIB!$F:$F, MATCH(TEXT($D6410,"000000"), BASE_CCLASSTRIB!$A:$A, 0))/100, 0)</f>
        <v>0</v>
      </c>
    </row>
    <row r="6411" spans="2:22" ht="15.75" customHeight="1" thickTop="1" thickBot="1">
      <c r="B6411" s="8"/>
      <c r="C6411" s="8"/>
      <c r="E6411" s="8" t="str">
        <f>IF(D6411="","",LEFT(D6411,3))</f>
        <v/>
      </c>
      <c r="F6411" s="5" t="str">
        <f>IF(E6411="","",IFERROR(VLOOKUP(E6411,REGRAS_CST!$A$2:$B$200,2,FALSE),""))</f>
        <v/>
      </c>
      <c r="H6411" s="7">
        <v>8.9999999999999993E-3</v>
      </c>
      <c r="I6411" s="7">
        <v>1E-3</v>
      </c>
      <c r="K6411" s="5" t="str">
        <f>IF(E6411="","",IFERROR(VLOOKUP(E6411,REGRAS_CST!$A$2:$C$200,3,FALSE),""))</f>
        <v/>
      </c>
      <c r="L6411" s="10" t="str">
        <f>IF($G6411="", "", $G6411*(1-$V6411))</f>
        <v/>
      </c>
      <c r="M6411" s="30" t="str">
        <f t="shared" si="200"/>
        <v/>
      </c>
      <c r="N6411" s="30" t="str">
        <f t="shared" si="201"/>
        <v/>
      </c>
      <c r="O6411" s="5" t="str">
        <f>IF(D6411="","",
IF(AND(K6411&lt;&gt;"SIM",V6411&gt;0),"ERRO: % BC &gt; 0, mas NÃO permitida ❌",
IF(AND(K6411="SIM",V6411=0),"ATENÇÃO: BC permitida, mas % = 0 🔎",
"Base de cálculo aplicada corretamente ✅")))</f>
        <v/>
      </c>
      <c r="P6411" s="5" t="str">
        <f>IF(D6411="","",
IF(AND(Q6411&lt;&gt;"SIM",U6411&gt;0),"ERRO: % alíquota &gt; 0, mas NÃO permitida ❌",
IF(AND(Q6411="SIM",U6411=0),"ATENÇÃO: alíquota permitida, mas % = 0 🔎",
"Alíquota aplicada corretamente ✅")))</f>
        <v/>
      </c>
      <c r="Q6411" s="5" t="str">
        <f>IF(E6411="","",IFERROR(VLOOKUP(E6411,REGRAS_CST!$A$2:$D$200,4,FALSE),""))</f>
        <v/>
      </c>
      <c r="R6411" s="8"/>
      <c r="S6411" s="7">
        <f>IF($H6411="","",$H6411*(1-$U6411))</f>
        <v>8.9999999999999993E-3</v>
      </c>
      <c r="T6411" s="7">
        <f>IF($I6411="","",$I6411*(1-$U6411))</f>
        <v>1E-3</v>
      </c>
      <c r="U6411" s="7">
        <f>IFERROR(INDEX(BASE_CCLASSTRIB!$E:$E, MATCH(TEXT($D6411,"000000"), BASE_CCLASSTRIB!$A:$A, 0))/100, 0)</f>
        <v>0</v>
      </c>
      <c r="V6411" s="21">
        <f>IFERROR(INDEX(BASE_CCLASSTRIB!$F:$F, MATCH(TEXT($D6411,"000000"), BASE_CCLASSTRIB!$A:$A, 0))/100, 0)</f>
        <v>0</v>
      </c>
    </row>
    <row r="6412" spans="2:22" ht="15.75" customHeight="1" thickTop="1" thickBot="1">
      <c r="B6412" s="8"/>
      <c r="C6412" s="8"/>
      <c r="E6412" s="8" t="str">
        <f>IF(D6412="","",LEFT(D6412,3))</f>
        <v/>
      </c>
      <c r="F6412" s="5" t="str">
        <f>IF(E6412="","",IFERROR(VLOOKUP(E6412,REGRAS_CST!$A$2:$B$200,2,FALSE),""))</f>
        <v/>
      </c>
      <c r="H6412" s="7">
        <v>8.9999999999999993E-3</v>
      </c>
      <c r="I6412" s="7">
        <v>1E-3</v>
      </c>
      <c r="K6412" s="5" t="str">
        <f>IF(E6412="","",IFERROR(VLOOKUP(E6412,REGRAS_CST!$A$2:$C$200,3,FALSE),""))</f>
        <v/>
      </c>
      <c r="L6412" s="10" t="str">
        <f>IF($G6412="", "", $G6412*(1-$V6412))</f>
        <v/>
      </c>
      <c r="M6412" s="30" t="str">
        <f t="shared" si="200"/>
        <v/>
      </c>
      <c r="N6412" s="30" t="str">
        <f t="shared" si="201"/>
        <v/>
      </c>
      <c r="O6412" s="5" t="str">
        <f>IF(D6412="","",
IF(AND(K6412&lt;&gt;"SIM",V6412&gt;0),"ERRO: % BC &gt; 0, mas NÃO permitida ❌",
IF(AND(K6412="SIM",V6412=0),"ATENÇÃO: BC permitida, mas % = 0 🔎",
"Base de cálculo aplicada corretamente ✅")))</f>
        <v/>
      </c>
      <c r="P6412" s="5" t="str">
        <f>IF(D6412="","",
IF(AND(Q6412&lt;&gt;"SIM",U6412&gt;0),"ERRO: % alíquota &gt; 0, mas NÃO permitida ❌",
IF(AND(Q6412="SIM",U6412=0),"ATENÇÃO: alíquota permitida, mas % = 0 🔎",
"Alíquota aplicada corretamente ✅")))</f>
        <v/>
      </c>
      <c r="Q6412" s="5" t="str">
        <f>IF(E6412="","",IFERROR(VLOOKUP(E6412,REGRAS_CST!$A$2:$D$200,4,FALSE),""))</f>
        <v/>
      </c>
      <c r="R6412" s="8"/>
      <c r="S6412" s="7">
        <f>IF($H6412="","",$H6412*(1-$U6412))</f>
        <v>8.9999999999999993E-3</v>
      </c>
      <c r="T6412" s="7">
        <f>IF($I6412="","",$I6412*(1-$U6412))</f>
        <v>1E-3</v>
      </c>
      <c r="U6412" s="7">
        <f>IFERROR(INDEX(BASE_CCLASSTRIB!$E:$E, MATCH(TEXT($D6412,"000000"), BASE_CCLASSTRIB!$A:$A, 0))/100, 0)</f>
        <v>0</v>
      </c>
      <c r="V6412" s="21">
        <f>IFERROR(INDEX(BASE_CCLASSTRIB!$F:$F, MATCH(TEXT($D6412,"000000"), BASE_CCLASSTRIB!$A:$A, 0))/100, 0)</f>
        <v>0</v>
      </c>
    </row>
    <row r="6413" spans="2:22" ht="15.75" customHeight="1" thickTop="1" thickBot="1">
      <c r="B6413" s="8"/>
      <c r="C6413" s="8"/>
      <c r="E6413" s="8" t="str">
        <f>IF(D6413="","",LEFT(D6413,3))</f>
        <v/>
      </c>
      <c r="F6413" s="5" t="str">
        <f>IF(E6413="","",IFERROR(VLOOKUP(E6413,REGRAS_CST!$A$2:$B$200,2,FALSE),""))</f>
        <v/>
      </c>
      <c r="H6413" s="7">
        <v>8.9999999999999993E-3</v>
      </c>
      <c r="I6413" s="7">
        <v>1E-3</v>
      </c>
      <c r="K6413" s="5" t="str">
        <f>IF(E6413="","",IFERROR(VLOOKUP(E6413,REGRAS_CST!$A$2:$C$200,3,FALSE),""))</f>
        <v/>
      </c>
      <c r="L6413" s="10" t="str">
        <f>IF($G6413="", "", $G6413*(1-$V6413))</f>
        <v/>
      </c>
      <c r="M6413" s="30" t="str">
        <f t="shared" si="200"/>
        <v/>
      </c>
      <c r="N6413" s="30" t="str">
        <f t="shared" si="201"/>
        <v/>
      </c>
      <c r="O6413" s="5" t="str">
        <f>IF(D6413="","",
IF(AND(K6413&lt;&gt;"SIM",V6413&gt;0),"ERRO: % BC &gt; 0, mas NÃO permitida ❌",
IF(AND(K6413="SIM",V6413=0),"ATENÇÃO: BC permitida, mas % = 0 🔎",
"Base de cálculo aplicada corretamente ✅")))</f>
        <v/>
      </c>
      <c r="P6413" s="5" t="str">
        <f>IF(D6413="","",
IF(AND(Q6413&lt;&gt;"SIM",U6413&gt;0),"ERRO: % alíquota &gt; 0, mas NÃO permitida ❌",
IF(AND(Q6413="SIM",U6413=0),"ATENÇÃO: alíquota permitida, mas % = 0 🔎",
"Alíquota aplicada corretamente ✅")))</f>
        <v/>
      </c>
      <c r="Q6413" s="5" t="str">
        <f>IF(E6413="","",IFERROR(VLOOKUP(E6413,REGRAS_CST!$A$2:$D$200,4,FALSE),""))</f>
        <v/>
      </c>
      <c r="R6413" s="8"/>
      <c r="S6413" s="7">
        <f>IF($H6413="","",$H6413*(1-$U6413))</f>
        <v>8.9999999999999993E-3</v>
      </c>
      <c r="T6413" s="7">
        <f>IF($I6413="","",$I6413*(1-$U6413))</f>
        <v>1E-3</v>
      </c>
      <c r="U6413" s="7">
        <f>IFERROR(INDEX(BASE_CCLASSTRIB!$E:$E, MATCH(TEXT($D6413,"000000"), BASE_CCLASSTRIB!$A:$A, 0))/100, 0)</f>
        <v>0</v>
      </c>
      <c r="V6413" s="21">
        <f>IFERROR(INDEX(BASE_CCLASSTRIB!$F:$F, MATCH(TEXT($D6413,"000000"), BASE_CCLASSTRIB!$A:$A, 0))/100, 0)</f>
        <v>0</v>
      </c>
    </row>
    <row r="6414" spans="2:22" ht="15.75" customHeight="1" thickTop="1" thickBot="1">
      <c r="B6414" s="8"/>
      <c r="C6414" s="8"/>
      <c r="E6414" s="8" t="str">
        <f>IF(D6414="","",LEFT(D6414,3))</f>
        <v/>
      </c>
      <c r="F6414" s="5" t="str">
        <f>IF(E6414="","",IFERROR(VLOOKUP(E6414,REGRAS_CST!$A$2:$B$200,2,FALSE),""))</f>
        <v/>
      </c>
      <c r="H6414" s="7">
        <v>8.9999999999999993E-3</v>
      </c>
      <c r="I6414" s="7">
        <v>1E-3</v>
      </c>
      <c r="K6414" s="5" t="str">
        <f>IF(E6414="","",IFERROR(VLOOKUP(E6414,REGRAS_CST!$A$2:$C$200,3,FALSE),""))</f>
        <v/>
      </c>
      <c r="L6414" s="10" t="str">
        <f>IF($G6414="", "", $G6414*(1-$V6414))</f>
        <v/>
      </c>
      <c r="M6414" s="30" t="str">
        <f t="shared" si="200"/>
        <v/>
      </c>
      <c r="N6414" s="30" t="str">
        <f t="shared" si="201"/>
        <v/>
      </c>
      <c r="O6414" s="5" t="str">
        <f>IF(D6414="","",
IF(AND(K6414&lt;&gt;"SIM",V6414&gt;0),"ERRO: % BC &gt; 0, mas NÃO permitida ❌",
IF(AND(K6414="SIM",V6414=0),"ATENÇÃO: BC permitida, mas % = 0 🔎",
"Base de cálculo aplicada corretamente ✅")))</f>
        <v/>
      </c>
      <c r="P6414" s="5" t="str">
        <f>IF(D6414="","",
IF(AND(Q6414&lt;&gt;"SIM",U6414&gt;0),"ERRO: % alíquota &gt; 0, mas NÃO permitida ❌",
IF(AND(Q6414="SIM",U6414=0),"ATENÇÃO: alíquota permitida, mas % = 0 🔎",
"Alíquota aplicada corretamente ✅")))</f>
        <v/>
      </c>
      <c r="Q6414" s="5" t="str">
        <f>IF(E6414="","",IFERROR(VLOOKUP(E6414,REGRAS_CST!$A$2:$D$200,4,FALSE),""))</f>
        <v/>
      </c>
      <c r="R6414" s="8"/>
      <c r="S6414" s="7">
        <f>IF($H6414="","",$H6414*(1-$U6414))</f>
        <v>8.9999999999999993E-3</v>
      </c>
      <c r="T6414" s="7">
        <f>IF($I6414="","",$I6414*(1-$U6414))</f>
        <v>1E-3</v>
      </c>
      <c r="U6414" s="7">
        <f>IFERROR(INDEX(BASE_CCLASSTRIB!$E:$E, MATCH(TEXT($D6414,"000000"), BASE_CCLASSTRIB!$A:$A, 0))/100, 0)</f>
        <v>0</v>
      </c>
      <c r="V6414" s="21">
        <f>IFERROR(INDEX(BASE_CCLASSTRIB!$F:$F, MATCH(TEXT($D6414,"000000"), BASE_CCLASSTRIB!$A:$A, 0))/100, 0)</f>
        <v>0</v>
      </c>
    </row>
    <row r="6415" spans="2:22" ht="15.75" customHeight="1" thickTop="1" thickBot="1">
      <c r="B6415" s="8"/>
      <c r="C6415" s="8"/>
      <c r="E6415" s="8" t="str">
        <f>IF(D6415="","",LEFT(D6415,3))</f>
        <v/>
      </c>
      <c r="F6415" s="5" t="str">
        <f>IF(E6415="","",IFERROR(VLOOKUP(E6415,REGRAS_CST!$A$2:$B$200,2,FALSE),""))</f>
        <v/>
      </c>
      <c r="H6415" s="7">
        <v>8.9999999999999993E-3</v>
      </c>
      <c r="I6415" s="7">
        <v>1E-3</v>
      </c>
      <c r="K6415" s="5" t="str">
        <f>IF(E6415="","",IFERROR(VLOOKUP(E6415,REGRAS_CST!$A$2:$C$200,3,FALSE),""))</f>
        <v/>
      </c>
      <c r="L6415" s="10" t="str">
        <f>IF($G6415="", "", $G6415*(1-$V6415))</f>
        <v/>
      </c>
      <c r="M6415" s="30" t="str">
        <f t="shared" si="200"/>
        <v/>
      </c>
      <c r="N6415" s="30" t="str">
        <f t="shared" si="201"/>
        <v/>
      </c>
      <c r="O6415" s="5" t="str">
        <f>IF(D6415="","",
IF(AND(K6415&lt;&gt;"SIM",V6415&gt;0),"ERRO: % BC &gt; 0, mas NÃO permitida ❌",
IF(AND(K6415="SIM",V6415=0),"ATENÇÃO: BC permitida, mas % = 0 🔎",
"Base de cálculo aplicada corretamente ✅")))</f>
        <v/>
      </c>
      <c r="P6415" s="5" t="str">
        <f>IF(D6415="","",
IF(AND(Q6415&lt;&gt;"SIM",U6415&gt;0),"ERRO: % alíquota &gt; 0, mas NÃO permitida ❌",
IF(AND(Q6415="SIM",U6415=0),"ATENÇÃO: alíquota permitida, mas % = 0 🔎",
"Alíquota aplicada corretamente ✅")))</f>
        <v/>
      </c>
      <c r="Q6415" s="5" t="str">
        <f>IF(E6415="","",IFERROR(VLOOKUP(E6415,REGRAS_CST!$A$2:$D$200,4,FALSE),""))</f>
        <v/>
      </c>
      <c r="R6415" s="8"/>
      <c r="S6415" s="7">
        <f>IF($H6415="","",$H6415*(1-$U6415))</f>
        <v>8.9999999999999993E-3</v>
      </c>
      <c r="T6415" s="7">
        <f>IF($I6415="","",$I6415*(1-$U6415))</f>
        <v>1E-3</v>
      </c>
      <c r="U6415" s="7">
        <f>IFERROR(INDEX(BASE_CCLASSTRIB!$E:$E, MATCH(TEXT($D6415,"000000"), BASE_CCLASSTRIB!$A:$A, 0))/100, 0)</f>
        <v>0</v>
      </c>
      <c r="V6415" s="21">
        <f>IFERROR(INDEX(BASE_CCLASSTRIB!$F:$F, MATCH(TEXT($D6415,"000000"), BASE_CCLASSTRIB!$A:$A, 0))/100, 0)</f>
        <v>0</v>
      </c>
    </row>
    <row r="6416" spans="2:22" ht="15.75" customHeight="1" thickTop="1" thickBot="1">
      <c r="B6416" s="8"/>
      <c r="C6416" s="8"/>
      <c r="E6416" s="8" t="str">
        <f>IF(D6416="","",LEFT(D6416,3))</f>
        <v/>
      </c>
      <c r="F6416" s="5" t="str">
        <f>IF(E6416="","",IFERROR(VLOOKUP(E6416,REGRAS_CST!$A$2:$B$200,2,FALSE),""))</f>
        <v/>
      </c>
      <c r="H6416" s="7">
        <v>8.9999999999999993E-3</v>
      </c>
      <c r="I6416" s="7">
        <v>1E-3</v>
      </c>
      <c r="K6416" s="5" t="str">
        <f>IF(E6416="","",IFERROR(VLOOKUP(E6416,REGRAS_CST!$A$2:$C$200,3,FALSE),""))</f>
        <v/>
      </c>
      <c r="L6416" s="10" t="str">
        <f>IF($G6416="", "", $G6416*(1-$V6416))</f>
        <v/>
      </c>
      <c r="M6416" s="30" t="str">
        <f t="shared" si="200"/>
        <v/>
      </c>
      <c r="N6416" s="30" t="str">
        <f t="shared" si="201"/>
        <v/>
      </c>
      <c r="O6416" s="5" t="str">
        <f>IF(D6416="","",
IF(AND(K6416&lt;&gt;"SIM",V6416&gt;0),"ERRO: % BC &gt; 0, mas NÃO permitida ❌",
IF(AND(K6416="SIM",V6416=0),"ATENÇÃO: BC permitida, mas % = 0 🔎",
"Base de cálculo aplicada corretamente ✅")))</f>
        <v/>
      </c>
      <c r="P6416" s="5" t="str">
        <f>IF(D6416="","",
IF(AND(Q6416&lt;&gt;"SIM",U6416&gt;0),"ERRO: % alíquota &gt; 0, mas NÃO permitida ❌",
IF(AND(Q6416="SIM",U6416=0),"ATENÇÃO: alíquota permitida, mas % = 0 🔎",
"Alíquota aplicada corretamente ✅")))</f>
        <v/>
      </c>
      <c r="Q6416" s="5" t="str">
        <f>IF(E6416="","",IFERROR(VLOOKUP(E6416,REGRAS_CST!$A$2:$D$200,4,FALSE),""))</f>
        <v/>
      </c>
      <c r="R6416" s="8"/>
      <c r="S6416" s="7">
        <f>IF($H6416="","",$H6416*(1-$U6416))</f>
        <v>8.9999999999999993E-3</v>
      </c>
      <c r="T6416" s="7">
        <f>IF($I6416="","",$I6416*(1-$U6416))</f>
        <v>1E-3</v>
      </c>
      <c r="U6416" s="7">
        <f>IFERROR(INDEX(BASE_CCLASSTRIB!$E:$E, MATCH(TEXT($D6416,"000000"), BASE_CCLASSTRIB!$A:$A, 0))/100, 0)</f>
        <v>0</v>
      </c>
      <c r="V6416" s="21">
        <f>IFERROR(INDEX(BASE_CCLASSTRIB!$F:$F, MATCH(TEXT($D6416,"000000"), BASE_CCLASSTRIB!$A:$A, 0))/100, 0)</f>
        <v>0</v>
      </c>
    </row>
    <row r="6417" spans="2:22" ht="15.75" customHeight="1" thickTop="1" thickBot="1">
      <c r="B6417" s="8"/>
      <c r="C6417" s="8"/>
      <c r="E6417" s="8" t="str">
        <f>IF(D6417="","",LEFT(D6417,3))</f>
        <v/>
      </c>
      <c r="F6417" s="5" t="str">
        <f>IF(E6417="","",IFERROR(VLOOKUP(E6417,REGRAS_CST!$A$2:$B$200,2,FALSE),""))</f>
        <v/>
      </c>
      <c r="H6417" s="7">
        <v>8.9999999999999993E-3</v>
      </c>
      <c r="I6417" s="7">
        <v>1E-3</v>
      </c>
      <c r="K6417" s="5" t="str">
        <f>IF(E6417="","",IFERROR(VLOOKUP(E6417,REGRAS_CST!$A$2:$C$200,3,FALSE),""))</f>
        <v/>
      </c>
      <c r="L6417" s="10" t="str">
        <f>IF($G6417="", "", $G6417*(1-$V6417))</f>
        <v/>
      </c>
      <c r="M6417" s="30" t="str">
        <f t="shared" si="200"/>
        <v/>
      </c>
      <c r="N6417" s="30" t="str">
        <f t="shared" si="201"/>
        <v/>
      </c>
      <c r="O6417" s="5" t="str">
        <f>IF(D6417="","",
IF(AND(K6417&lt;&gt;"SIM",V6417&gt;0),"ERRO: % BC &gt; 0, mas NÃO permitida ❌",
IF(AND(K6417="SIM",V6417=0),"ATENÇÃO: BC permitida, mas % = 0 🔎",
"Base de cálculo aplicada corretamente ✅")))</f>
        <v/>
      </c>
      <c r="P6417" s="5" t="str">
        <f>IF(D6417="","",
IF(AND(Q6417&lt;&gt;"SIM",U6417&gt;0),"ERRO: % alíquota &gt; 0, mas NÃO permitida ❌",
IF(AND(Q6417="SIM",U6417=0),"ATENÇÃO: alíquota permitida, mas % = 0 🔎",
"Alíquota aplicada corretamente ✅")))</f>
        <v/>
      </c>
      <c r="Q6417" s="5" t="str">
        <f>IF(E6417="","",IFERROR(VLOOKUP(E6417,REGRAS_CST!$A$2:$D$200,4,FALSE),""))</f>
        <v/>
      </c>
      <c r="R6417" s="8"/>
      <c r="S6417" s="7">
        <f>IF($H6417="","",$H6417*(1-$U6417))</f>
        <v>8.9999999999999993E-3</v>
      </c>
      <c r="T6417" s="7">
        <f>IF($I6417="","",$I6417*(1-$U6417))</f>
        <v>1E-3</v>
      </c>
      <c r="U6417" s="7">
        <f>IFERROR(INDEX(BASE_CCLASSTRIB!$E:$E, MATCH(TEXT($D6417,"000000"), BASE_CCLASSTRIB!$A:$A, 0))/100, 0)</f>
        <v>0</v>
      </c>
      <c r="V6417" s="21">
        <f>IFERROR(INDEX(BASE_CCLASSTRIB!$F:$F, MATCH(TEXT($D6417,"000000"), BASE_CCLASSTRIB!$A:$A, 0))/100, 0)</f>
        <v>0</v>
      </c>
    </row>
    <row r="6418" spans="2:22" ht="15.75" customHeight="1" thickTop="1" thickBot="1">
      <c r="B6418" s="8"/>
      <c r="C6418" s="8"/>
      <c r="E6418" s="8" t="str">
        <f>IF(D6418="","",LEFT(D6418,3))</f>
        <v/>
      </c>
      <c r="F6418" s="5" t="str">
        <f>IF(E6418="","",IFERROR(VLOOKUP(E6418,REGRAS_CST!$A$2:$B$200,2,FALSE),""))</f>
        <v/>
      </c>
      <c r="H6418" s="7">
        <v>8.9999999999999993E-3</v>
      </c>
      <c r="I6418" s="7">
        <v>1E-3</v>
      </c>
      <c r="K6418" s="5" t="str">
        <f>IF(E6418="","",IFERROR(VLOOKUP(E6418,REGRAS_CST!$A$2:$C$200,3,FALSE),""))</f>
        <v/>
      </c>
      <c r="L6418" s="10" t="str">
        <f>IF($G6418="", "", $G6418*(1-$V6418))</f>
        <v/>
      </c>
      <c r="M6418" s="30" t="str">
        <f t="shared" si="200"/>
        <v/>
      </c>
      <c r="N6418" s="30" t="str">
        <f t="shared" si="201"/>
        <v/>
      </c>
      <c r="O6418" s="5" t="str">
        <f>IF(D6418="","",
IF(AND(K6418&lt;&gt;"SIM",V6418&gt;0),"ERRO: % BC &gt; 0, mas NÃO permitida ❌",
IF(AND(K6418="SIM",V6418=0),"ATENÇÃO: BC permitida, mas % = 0 🔎",
"Base de cálculo aplicada corretamente ✅")))</f>
        <v/>
      </c>
      <c r="P6418" s="5" t="str">
        <f>IF(D6418="","",
IF(AND(Q6418&lt;&gt;"SIM",U6418&gt;0),"ERRO: % alíquota &gt; 0, mas NÃO permitida ❌",
IF(AND(Q6418="SIM",U6418=0),"ATENÇÃO: alíquota permitida, mas % = 0 🔎",
"Alíquota aplicada corretamente ✅")))</f>
        <v/>
      </c>
      <c r="Q6418" s="5" t="str">
        <f>IF(E6418="","",IFERROR(VLOOKUP(E6418,REGRAS_CST!$A$2:$D$200,4,FALSE),""))</f>
        <v/>
      </c>
      <c r="R6418" s="8"/>
      <c r="S6418" s="7">
        <f>IF($H6418="","",$H6418*(1-$U6418))</f>
        <v>8.9999999999999993E-3</v>
      </c>
      <c r="T6418" s="7">
        <f>IF($I6418="","",$I6418*(1-$U6418))</f>
        <v>1E-3</v>
      </c>
      <c r="U6418" s="7">
        <f>IFERROR(INDEX(BASE_CCLASSTRIB!$E:$E, MATCH(TEXT($D6418,"000000"), BASE_CCLASSTRIB!$A:$A, 0))/100, 0)</f>
        <v>0</v>
      </c>
      <c r="V6418" s="21">
        <f>IFERROR(INDEX(BASE_CCLASSTRIB!$F:$F, MATCH(TEXT($D6418,"000000"), BASE_CCLASSTRIB!$A:$A, 0))/100, 0)</f>
        <v>0</v>
      </c>
    </row>
    <row r="6419" spans="2:22" ht="15.75" customHeight="1" thickTop="1" thickBot="1">
      <c r="B6419" s="8"/>
      <c r="C6419" s="8"/>
      <c r="E6419" s="8" t="str">
        <f>IF(D6419="","",LEFT(D6419,3))</f>
        <v/>
      </c>
      <c r="F6419" s="5" t="str">
        <f>IF(E6419="","",IFERROR(VLOOKUP(E6419,REGRAS_CST!$A$2:$B$200,2,FALSE),""))</f>
        <v/>
      </c>
      <c r="H6419" s="7">
        <v>8.9999999999999993E-3</v>
      </c>
      <c r="I6419" s="7">
        <v>1E-3</v>
      </c>
      <c r="K6419" s="5" t="str">
        <f>IF(E6419="","",IFERROR(VLOOKUP(E6419,REGRAS_CST!$A$2:$C$200,3,FALSE),""))</f>
        <v/>
      </c>
      <c r="L6419" s="10" t="str">
        <f>IF($G6419="", "", $G6419*(1-$V6419))</f>
        <v/>
      </c>
      <c r="M6419" s="30" t="str">
        <f t="shared" si="200"/>
        <v/>
      </c>
      <c r="N6419" s="30" t="str">
        <f t="shared" si="201"/>
        <v/>
      </c>
      <c r="O6419" s="5" t="str">
        <f>IF(D6419="","",
IF(AND(K6419&lt;&gt;"SIM",V6419&gt;0),"ERRO: % BC &gt; 0, mas NÃO permitida ❌",
IF(AND(K6419="SIM",V6419=0),"ATENÇÃO: BC permitida, mas % = 0 🔎",
"Base de cálculo aplicada corretamente ✅")))</f>
        <v/>
      </c>
      <c r="P6419" s="5" t="str">
        <f>IF(D6419="","",
IF(AND(Q6419&lt;&gt;"SIM",U6419&gt;0),"ERRO: % alíquota &gt; 0, mas NÃO permitida ❌",
IF(AND(Q6419="SIM",U6419=0),"ATENÇÃO: alíquota permitida, mas % = 0 🔎",
"Alíquota aplicada corretamente ✅")))</f>
        <v/>
      </c>
      <c r="Q6419" s="5" t="str">
        <f>IF(E6419="","",IFERROR(VLOOKUP(E6419,REGRAS_CST!$A$2:$D$200,4,FALSE),""))</f>
        <v/>
      </c>
      <c r="R6419" s="8"/>
      <c r="S6419" s="7">
        <f>IF($H6419="","",$H6419*(1-$U6419))</f>
        <v>8.9999999999999993E-3</v>
      </c>
      <c r="T6419" s="7">
        <f>IF($I6419="","",$I6419*(1-$U6419))</f>
        <v>1E-3</v>
      </c>
      <c r="U6419" s="7">
        <f>IFERROR(INDEX(BASE_CCLASSTRIB!$E:$E, MATCH(TEXT($D6419,"000000"), BASE_CCLASSTRIB!$A:$A, 0))/100, 0)</f>
        <v>0</v>
      </c>
      <c r="V6419" s="21">
        <f>IFERROR(INDEX(BASE_CCLASSTRIB!$F:$F, MATCH(TEXT($D6419,"000000"), BASE_CCLASSTRIB!$A:$A, 0))/100, 0)</f>
        <v>0</v>
      </c>
    </row>
    <row r="6420" spans="2:22" ht="15.75" customHeight="1" thickTop="1" thickBot="1">
      <c r="B6420" s="8"/>
      <c r="C6420" s="8"/>
      <c r="E6420" s="8" t="str">
        <f>IF(D6420="","",LEFT(D6420,3))</f>
        <v/>
      </c>
      <c r="F6420" s="5" t="str">
        <f>IF(E6420="","",IFERROR(VLOOKUP(E6420,REGRAS_CST!$A$2:$B$200,2,FALSE),""))</f>
        <v/>
      </c>
      <c r="H6420" s="7">
        <v>8.9999999999999993E-3</v>
      </c>
      <c r="I6420" s="7">
        <v>1E-3</v>
      </c>
      <c r="K6420" s="5" t="str">
        <f>IF(E6420="","",IFERROR(VLOOKUP(E6420,REGRAS_CST!$A$2:$C$200,3,FALSE),""))</f>
        <v/>
      </c>
      <c r="L6420" s="10" t="str">
        <f>IF($G6420="", "", $G6420*(1-$V6420))</f>
        <v/>
      </c>
      <c r="M6420" s="30" t="str">
        <f t="shared" si="200"/>
        <v/>
      </c>
      <c r="N6420" s="30" t="str">
        <f t="shared" si="201"/>
        <v/>
      </c>
      <c r="O6420" s="5" t="str">
        <f>IF(D6420="","",
IF(AND(K6420&lt;&gt;"SIM",V6420&gt;0),"ERRO: % BC &gt; 0, mas NÃO permitida ❌",
IF(AND(K6420="SIM",V6420=0),"ATENÇÃO: BC permitida, mas % = 0 🔎",
"Base de cálculo aplicada corretamente ✅")))</f>
        <v/>
      </c>
      <c r="P6420" s="5" t="str">
        <f>IF(D6420="","",
IF(AND(Q6420&lt;&gt;"SIM",U6420&gt;0),"ERRO: % alíquota &gt; 0, mas NÃO permitida ❌",
IF(AND(Q6420="SIM",U6420=0),"ATENÇÃO: alíquota permitida, mas % = 0 🔎",
"Alíquota aplicada corretamente ✅")))</f>
        <v/>
      </c>
      <c r="Q6420" s="5" t="str">
        <f>IF(E6420="","",IFERROR(VLOOKUP(E6420,REGRAS_CST!$A$2:$D$200,4,FALSE),""))</f>
        <v/>
      </c>
      <c r="R6420" s="8"/>
      <c r="S6420" s="7">
        <f>IF($H6420="","",$H6420*(1-$U6420))</f>
        <v>8.9999999999999993E-3</v>
      </c>
      <c r="T6420" s="7">
        <f>IF($I6420="","",$I6420*(1-$U6420))</f>
        <v>1E-3</v>
      </c>
      <c r="U6420" s="7">
        <f>IFERROR(INDEX(BASE_CCLASSTRIB!$E:$E, MATCH(TEXT($D6420,"000000"), BASE_CCLASSTRIB!$A:$A, 0))/100, 0)</f>
        <v>0</v>
      </c>
      <c r="V6420" s="21">
        <f>IFERROR(INDEX(BASE_CCLASSTRIB!$F:$F, MATCH(TEXT($D6420,"000000"), BASE_CCLASSTRIB!$A:$A, 0))/100, 0)</f>
        <v>0</v>
      </c>
    </row>
    <row r="6421" spans="2:22" ht="15.75" customHeight="1" thickTop="1" thickBot="1">
      <c r="B6421" s="8"/>
      <c r="C6421" s="8"/>
      <c r="E6421" s="8" t="str">
        <f>IF(D6421="","",LEFT(D6421,3))</f>
        <v/>
      </c>
      <c r="F6421" s="5" t="str">
        <f>IF(E6421="","",IFERROR(VLOOKUP(E6421,REGRAS_CST!$A$2:$B$200,2,FALSE),""))</f>
        <v/>
      </c>
      <c r="H6421" s="7">
        <v>8.9999999999999993E-3</v>
      </c>
      <c r="I6421" s="7">
        <v>1E-3</v>
      </c>
      <c r="K6421" s="5" t="str">
        <f>IF(E6421="","",IFERROR(VLOOKUP(E6421,REGRAS_CST!$A$2:$C$200,3,FALSE),""))</f>
        <v/>
      </c>
      <c r="L6421" s="10" t="str">
        <f>IF($G6421="", "", $G6421*(1-$V6421))</f>
        <v/>
      </c>
      <c r="M6421" s="30" t="str">
        <f t="shared" si="200"/>
        <v/>
      </c>
      <c r="N6421" s="30" t="str">
        <f t="shared" si="201"/>
        <v/>
      </c>
      <c r="O6421" s="5" t="str">
        <f>IF(D6421="","",
IF(AND(K6421&lt;&gt;"SIM",V6421&gt;0),"ERRO: % BC &gt; 0, mas NÃO permitida ❌",
IF(AND(K6421="SIM",V6421=0),"ATENÇÃO: BC permitida, mas % = 0 🔎",
"Base de cálculo aplicada corretamente ✅")))</f>
        <v/>
      </c>
      <c r="P6421" s="5" t="str">
        <f>IF(D6421="","",
IF(AND(Q6421&lt;&gt;"SIM",U6421&gt;0),"ERRO: % alíquota &gt; 0, mas NÃO permitida ❌",
IF(AND(Q6421="SIM",U6421=0),"ATENÇÃO: alíquota permitida, mas % = 0 🔎",
"Alíquota aplicada corretamente ✅")))</f>
        <v/>
      </c>
      <c r="Q6421" s="5" t="str">
        <f>IF(E6421="","",IFERROR(VLOOKUP(E6421,REGRAS_CST!$A$2:$D$200,4,FALSE),""))</f>
        <v/>
      </c>
      <c r="R6421" s="8"/>
      <c r="S6421" s="7">
        <f>IF($H6421="","",$H6421*(1-$U6421))</f>
        <v>8.9999999999999993E-3</v>
      </c>
      <c r="T6421" s="7">
        <f>IF($I6421="","",$I6421*(1-$U6421))</f>
        <v>1E-3</v>
      </c>
      <c r="U6421" s="7">
        <f>IFERROR(INDEX(BASE_CCLASSTRIB!$E:$E, MATCH(TEXT($D6421,"000000"), BASE_CCLASSTRIB!$A:$A, 0))/100, 0)</f>
        <v>0</v>
      </c>
      <c r="V6421" s="21">
        <f>IFERROR(INDEX(BASE_CCLASSTRIB!$F:$F, MATCH(TEXT($D6421,"000000"), BASE_CCLASSTRIB!$A:$A, 0))/100, 0)</f>
        <v>0</v>
      </c>
    </row>
    <row r="6422" spans="2:22" ht="15.75" customHeight="1" thickTop="1" thickBot="1">
      <c r="B6422" s="8"/>
      <c r="C6422" s="8"/>
      <c r="E6422" s="8" t="str">
        <f>IF(D6422="","",LEFT(D6422,3))</f>
        <v/>
      </c>
      <c r="F6422" s="5" t="str">
        <f>IF(E6422="","",IFERROR(VLOOKUP(E6422,REGRAS_CST!$A$2:$B$200,2,FALSE),""))</f>
        <v/>
      </c>
      <c r="H6422" s="7">
        <v>8.9999999999999993E-3</v>
      </c>
      <c r="I6422" s="7">
        <v>1E-3</v>
      </c>
      <c r="K6422" s="5" t="str">
        <f>IF(E6422="","",IFERROR(VLOOKUP(E6422,REGRAS_CST!$A$2:$C$200,3,FALSE),""))</f>
        <v/>
      </c>
      <c r="L6422" s="10" t="str">
        <f>IF($G6422="", "", $G6422*(1-$V6422))</f>
        <v/>
      </c>
      <c r="M6422" s="30" t="str">
        <f t="shared" si="200"/>
        <v/>
      </c>
      <c r="N6422" s="30" t="str">
        <f t="shared" si="201"/>
        <v/>
      </c>
      <c r="O6422" s="5" t="str">
        <f>IF(D6422="","",
IF(AND(K6422&lt;&gt;"SIM",V6422&gt;0),"ERRO: % BC &gt; 0, mas NÃO permitida ❌",
IF(AND(K6422="SIM",V6422=0),"ATENÇÃO: BC permitida, mas % = 0 🔎",
"Base de cálculo aplicada corretamente ✅")))</f>
        <v/>
      </c>
      <c r="P6422" s="5" t="str">
        <f>IF(D6422="","",
IF(AND(Q6422&lt;&gt;"SIM",U6422&gt;0),"ERRO: % alíquota &gt; 0, mas NÃO permitida ❌",
IF(AND(Q6422="SIM",U6422=0),"ATENÇÃO: alíquota permitida, mas % = 0 🔎",
"Alíquota aplicada corretamente ✅")))</f>
        <v/>
      </c>
      <c r="Q6422" s="5" t="str">
        <f>IF(E6422="","",IFERROR(VLOOKUP(E6422,REGRAS_CST!$A$2:$D$200,4,FALSE),""))</f>
        <v/>
      </c>
      <c r="R6422" s="8"/>
      <c r="S6422" s="7">
        <f>IF($H6422="","",$H6422*(1-$U6422))</f>
        <v>8.9999999999999993E-3</v>
      </c>
      <c r="T6422" s="7">
        <f>IF($I6422="","",$I6422*(1-$U6422))</f>
        <v>1E-3</v>
      </c>
      <c r="U6422" s="7">
        <f>IFERROR(INDEX(BASE_CCLASSTRIB!$E:$E, MATCH(TEXT($D6422,"000000"), BASE_CCLASSTRIB!$A:$A, 0))/100, 0)</f>
        <v>0</v>
      </c>
      <c r="V6422" s="21">
        <f>IFERROR(INDEX(BASE_CCLASSTRIB!$F:$F, MATCH(TEXT($D6422,"000000"), BASE_CCLASSTRIB!$A:$A, 0))/100, 0)</f>
        <v>0</v>
      </c>
    </row>
    <row r="6423" spans="2:22" ht="15.75" customHeight="1" thickTop="1" thickBot="1">
      <c r="B6423" s="8"/>
      <c r="C6423" s="8"/>
      <c r="E6423" s="8" t="str">
        <f>IF(D6423="","",LEFT(D6423,3))</f>
        <v/>
      </c>
      <c r="F6423" s="5" t="str">
        <f>IF(E6423="","",IFERROR(VLOOKUP(E6423,REGRAS_CST!$A$2:$B$200,2,FALSE),""))</f>
        <v/>
      </c>
      <c r="H6423" s="7">
        <v>8.9999999999999993E-3</v>
      </c>
      <c r="I6423" s="7">
        <v>1E-3</v>
      </c>
      <c r="K6423" s="5" t="str">
        <f>IF(E6423="","",IFERROR(VLOOKUP(E6423,REGRAS_CST!$A$2:$C$200,3,FALSE),""))</f>
        <v/>
      </c>
      <c r="L6423" s="10" t="str">
        <f>IF($G6423="", "", $G6423*(1-$V6423))</f>
        <v/>
      </c>
      <c r="M6423" s="30" t="str">
        <f t="shared" si="200"/>
        <v/>
      </c>
      <c r="N6423" s="30" t="str">
        <f t="shared" si="201"/>
        <v/>
      </c>
      <c r="O6423" s="5" t="str">
        <f>IF(D6423="","",
IF(AND(K6423&lt;&gt;"SIM",V6423&gt;0),"ERRO: % BC &gt; 0, mas NÃO permitida ❌",
IF(AND(K6423="SIM",V6423=0),"ATENÇÃO: BC permitida, mas % = 0 🔎",
"Base de cálculo aplicada corretamente ✅")))</f>
        <v/>
      </c>
      <c r="P6423" s="5" t="str">
        <f>IF(D6423="","",
IF(AND(Q6423&lt;&gt;"SIM",U6423&gt;0),"ERRO: % alíquota &gt; 0, mas NÃO permitida ❌",
IF(AND(Q6423="SIM",U6423=0),"ATENÇÃO: alíquota permitida, mas % = 0 🔎",
"Alíquota aplicada corretamente ✅")))</f>
        <v/>
      </c>
      <c r="Q6423" s="5" t="str">
        <f>IF(E6423="","",IFERROR(VLOOKUP(E6423,REGRAS_CST!$A$2:$D$200,4,FALSE),""))</f>
        <v/>
      </c>
      <c r="R6423" s="8"/>
      <c r="S6423" s="7">
        <f>IF($H6423="","",$H6423*(1-$U6423))</f>
        <v>8.9999999999999993E-3</v>
      </c>
      <c r="T6423" s="7">
        <f>IF($I6423="","",$I6423*(1-$U6423))</f>
        <v>1E-3</v>
      </c>
      <c r="U6423" s="7">
        <f>IFERROR(INDEX(BASE_CCLASSTRIB!$E:$E, MATCH(TEXT($D6423,"000000"), BASE_CCLASSTRIB!$A:$A, 0))/100, 0)</f>
        <v>0</v>
      </c>
      <c r="V6423" s="21">
        <f>IFERROR(INDEX(BASE_CCLASSTRIB!$F:$F, MATCH(TEXT($D6423,"000000"), BASE_CCLASSTRIB!$A:$A, 0))/100, 0)</f>
        <v>0</v>
      </c>
    </row>
    <row r="6424" spans="2:22" ht="15.75" customHeight="1" thickTop="1" thickBot="1">
      <c r="B6424" s="8"/>
      <c r="C6424" s="8"/>
      <c r="E6424" s="8" t="str">
        <f>IF(D6424="","",LEFT(D6424,3))</f>
        <v/>
      </c>
      <c r="F6424" s="5" t="str">
        <f>IF(E6424="","",IFERROR(VLOOKUP(E6424,REGRAS_CST!$A$2:$B$200,2,FALSE),""))</f>
        <v/>
      </c>
      <c r="H6424" s="7">
        <v>8.9999999999999993E-3</v>
      </c>
      <c r="I6424" s="7">
        <v>1E-3</v>
      </c>
      <c r="K6424" s="5" t="str">
        <f>IF(E6424="","",IFERROR(VLOOKUP(E6424,REGRAS_CST!$A$2:$C$200,3,FALSE),""))</f>
        <v/>
      </c>
      <c r="L6424" s="10" t="str">
        <f>IF($G6424="", "", $G6424*(1-$V6424))</f>
        <v/>
      </c>
      <c r="M6424" s="30" t="str">
        <f t="shared" si="200"/>
        <v/>
      </c>
      <c r="N6424" s="30" t="str">
        <f t="shared" si="201"/>
        <v/>
      </c>
      <c r="O6424" s="5" t="str">
        <f>IF(D6424="","",
IF(AND(K6424&lt;&gt;"SIM",V6424&gt;0),"ERRO: % BC &gt; 0, mas NÃO permitida ❌",
IF(AND(K6424="SIM",V6424=0),"ATENÇÃO: BC permitida, mas % = 0 🔎",
"Base de cálculo aplicada corretamente ✅")))</f>
        <v/>
      </c>
      <c r="P6424" s="5" t="str">
        <f>IF(D6424="","",
IF(AND(Q6424&lt;&gt;"SIM",U6424&gt;0),"ERRO: % alíquota &gt; 0, mas NÃO permitida ❌",
IF(AND(Q6424="SIM",U6424=0),"ATENÇÃO: alíquota permitida, mas % = 0 🔎",
"Alíquota aplicada corretamente ✅")))</f>
        <v/>
      </c>
      <c r="Q6424" s="5" t="str">
        <f>IF(E6424="","",IFERROR(VLOOKUP(E6424,REGRAS_CST!$A$2:$D$200,4,FALSE),""))</f>
        <v/>
      </c>
      <c r="R6424" s="8"/>
      <c r="S6424" s="7">
        <f>IF($H6424="","",$H6424*(1-$U6424))</f>
        <v>8.9999999999999993E-3</v>
      </c>
      <c r="T6424" s="7">
        <f>IF($I6424="","",$I6424*(1-$U6424))</f>
        <v>1E-3</v>
      </c>
      <c r="U6424" s="7">
        <f>IFERROR(INDEX(BASE_CCLASSTRIB!$E:$E, MATCH(TEXT($D6424,"000000"), BASE_CCLASSTRIB!$A:$A, 0))/100, 0)</f>
        <v>0</v>
      </c>
      <c r="V6424" s="21">
        <f>IFERROR(INDEX(BASE_CCLASSTRIB!$F:$F, MATCH(TEXT($D6424,"000000"), BASE_CCLASSTRIB!$A:$A, 0))/100, 0)</f>
        <v>0</v>
      </c>
    </row>
    <row r="6425" spans="2:22" ht="15.75" customHeight="1" thickTop="1" thickBot="1">
      <c r="B6425" s="8"/>
      <c r="C6425" s="8"/>
      <c r="E6425" s="8" t="str">
        <f>IF(D6425="","",LEFT(D6425,3))</f>
        <v/>
      </c>
      <c r="F6425" s="5" t="str">
        <f>IF(E6425="","",IFERROR(VLOOKUP(E6425,REGRAS_CST!$A$2:$B$200,2,FALSE),""))</f>
        <v/>
      </c>
      <c r="H6425" s="7">
        <v>8.9999999999999993E-3</v>
      </c>
      <c r="I6425" s="7">
        <v>1E-3</v>
      </c>
      <c r="K6425" s="5" t="str">
        <f>IF(E6425="","",IFERROR(VLOOKUP(E6425,REGRAS_CST!$A$2:$C$200,3,FALSE),""))</f>
        <v/>
      </c>
      <c r="L6425" s="10" t="str">
        <f>IF($G6425="", "", $G6425*(1-$V6425))</f>
        <v/>
      </c>
      <c r="M6425" s="30" t="str">
        <f t="shared" si="200"/>
        <v/>
      </c>
      <c r="N6425" s="30" t="str">
        <f t="shared" si="201"/>
        <v/>
      </c>
      <c r="O6425" s="5" t="str">
        <f>IF(D6425="","",
IF(AND(K6425&lt;&gt;"SIM",V6425&gt;0),"ERRO: % BC &gt; 0, mas NÃO permitida ❌",
IF(AND(K6425="SIM",V6425=0),"ATENÇÃO: BC permitida, mas % = 0 🔎",
"Base de cálculo aplicada corretamente ✅")))</f>
        <v/>
      </c>
      <c r="P6425" s="5" t="str">
        <f>IF(D6425="","",
IF(AND(Q6425&lt;&gt;"SIM",U6425&gt;0),"ERRO: % alíquota &gt; 0, mas NÃO permitida ❌",
IF(AND(Q6425="SIM",U6425=0),"ATENÇÃO: alíquota permitida, mas % = 0 🔎",
"Alíquota aplicada corretamente ✅")))</f>
        <v/>
      </c>
      <c r="Q6425" s="5" t="str">
        <f>IF(E6425="","",IFERROR(VLOOKUP(E6425,REGRAS_CST!$A$2:$D$200,4,FALSE),""))</f>
        <v/>
      </c>
      <c r="R6425" s="8"/>
      <c r="S6425" s="7">
        <f>IF($H6425="","",$H6425*(1-$U6425))</f>
        <v>8.9999999999999993E-3</v>
      </c>
      <c r="T6425" s="7">
        <f>IF($I6425="","",$I6425*(1-$U6425))</f>
        <v>1E-3</v>
      </c>
      <c r="U6425" s="7">
        <f>IFERROR(INDEX(BASE_CCLASSTRIB!$E:$E, MATCH(TEXT($D6425,"000000"), BASE_CCLASSTRIB!$A:$A, 0))/100, 0)</f>
        <v>0</v>
      </c>
      <c r="V6425" s="21">
        <f>IFERROR(INDEX(BASE_CCLASSTRIB!$F:$F, MATCH(TEXT($D6425,"000000"), BASE_CCLASSTRIB!$A:$A, 0))/100, 0)</f>
        <v>0</v>
      </c>
    </row>
    <row r="6426" spans="2:22" ht="15.75" customHeight="1" thickTop="1" thickBot="1">
      <c r="B6426" s="8"/>
      <c r="C6426" s="8"/>
      <c r="E6426" s="8" t="str">
        <f>IF(D6426="","",LEFT(D6426,3))</f>
        <v/>
      </c>
      <c r="F6426" s="5" t="str">
        <f>IF(E6426="","",IFERROR(VLOOKUP(E6426,REGRAS_CST!$A$2:$B$200,2,FALSE),""))</f>
        <v/>
      </c>
      <c r="H6426" s="7">
        <v>8.9999999999999993E-3</v>
      </c>
      <c r="I6426" s="7">
        <v>1E-3</v>
      </c>
      <c r="K6426" s="5" t="str">
        <f>IF(E6426="","",IFERROR(VLOOKUP(E6426,REGRAS_CST!$A$2:$C$200,3,FALSE),""))</f>
        <v/>
      </c>
      <c r="L6426" s="10" t="str">
        <f>IF($G6426="", "", $G6426*(1-$V6426))</f>
        <v/>
      </c>
      <c r="M6426" s="30" t="str">
        <f t="shared" si="200"/>
        <v/>
      </c>
      <c r="N6426" s="30" t="str">
        <f t="shared" si="201"/>
        <v/>
      </c>
      <c r="O6426" s="5" t="str">
        <f>IF(D6426="","",
IF(AND(K6426&lt;&gt;"SIM",V6426&gt;0),"ERRO: % BC &gt; 0, mas NÃO permitida ❌",
IF(AND(K6426="SIM",V6426=0),"ATENÇÃO: BC permitida, mas % = 0 🔎",
"Base de cálculo aplicada corretamente ✅")))</f>
        <v/>
      </c>
      <c r="P6426" s="5" t="str">
        <f>IF(D6426="","",
IF(AND(Q6426&lt;&gt;"SIM",U6426&gt;0),"ERRO: % alíquota &gt; 0, mas NÃO permitida ❌",
IF(AND(Q6426="SIM",U6426=0),"ATENÇÃO: alíquota permitida, mas % = 0 🔎",
"Alíquota aplicada corretamente ✅")))</f>
        <v/>
      </c>
      <c r="Q6426" s="5" t="str">
        <f>IF(E6426="","",IFERROR(VLOOKUP(E6426,REGRAS_CST!$A$2:$D$200,4,FALSE),""))</f>
        <v/>
      </c>
      <c r="R6426" s="8"/>
      <c r="S6426" s="7">
        <f>IF($H6426="","",$H6426*(1-$U6426))</f>
        <v>8.9999999999999993E-3</v>
      </c>
      <c r="T6426" s="7">
        <f>IF($I6426="","",$I6426*(1-$U6426))</f>
        <v>1E-3</v>
      </c>
      <c r="U6426" s="7">
        <f>IFERROR(INDEX(BASE_CCLASSTRIB!$E:$E, MATCH(TEXT($D6426,"000000"), BASE_CCLASSTRIB!$A:$A, 0))/100, 0)</f>
        <v>0</v>
      </c>
      <c r="V6426" s="21">
        <f>IFERROR(INDEX(BASE_CCLASSTRIB!$F:$F, MATCH(TEXT($D6426,"000000"), BASE_CCLASSTRIB!$A:$A, 0))/100, 0)</f>
        <v>0</v>
      </c>
    </row>
    <row r="6427" spans="2:22" ht="15.75" customHeight="1" thickTop="1" thickBot="1">
      <c r="B6427" s="8"/>
      <c r="C6427" s="8"/>
      <c r="E6427" s="8" t="str">
        <f>IF(D6427="","",LEFT(D6427,3))</f>
        <v/>
      </c>
      <c r="F6427" s="5" t="str">
        <f>IF(E6427="","",IFERROR(VLOOKUP(E6427,REGRAS_CST!$A$2:$B$200,2,FALSE),""))</f>
        <v/>
      </c>
      <c r="H6427" s="7">
        <v>8.9999999999999993E-3</v>
      </c>
      <c r="I6427" s="7">
        <v>1E-3</v>
      </c>
      <c r="K6427" s="5" t="str">
        <f>IF(E6427="","",IFERROR(VLOOKUP(E6427,REGRAS_CST!$A$2:$C$200,3,FALSE),""))</f>
        <v/>
      </c>
      <c r="L6427" s="10" t="str">
        <f>IF($G6427="", "", $G6427*(1-$V6427))</f>
        <v/>
      </c>
      <c r="M6427" s="30" t="str">
        <f t="shared" si="200"/>
        <v/>
      </c>
      <c r="N6427" s="30" t="str">
        <f t="shared" si="201"/>
        <v/>
      </c>
      <c r="O6427" s="5" t="str">
        <f>IF(D6427="","",
IF(AND(K6427&lt;&gt;"SIM",V6427&gt;0),"ERRO: % BC &gt; 0, mas NÃO permitida ❌",
IF(AND(K6427="SIM",V6427=0),"ATENÇÃO: BC permitida, mas % = 0 🔎",
"Base de cálculo aplicada corretamente ✅")))</f>
        <v/>
      </c>
      <c r="P6427" s="5" t="str">
        <f>IF(D6427="","",
IF(AND(Q6427&lt;&gt;"SIM",U6427&gt;0),"ERRO: % alíquota &gt; 0, mas NÃO permitida ❌",
IF(AND(Q6427="SIM",U6427=0),"ATENÇÃO: alíquota permitida, mas % = 0 🔎",
"Alíquota aplicada corretamente ✅")))</f>
        <v/>
      </c>
      <c r="Q6427" s="5" t="str">
        <f>IF(E6427="","",IFERROR(VLOOKUP(E6427,REGRAS_CST!$A$2:$D$200,4,FALSE),""))</f>
        <v/>
      </c>
      <c r="R6427" s="8"/>
      <c r="S6427" s="7">
        <f>IF($H6427="","",$H6427*(1-$U6427))</f>
        <v>8.9999999999999993E-3</v>
      </c>
      <c r="T6427" s="7">
        <f>IF($I6427="","",$I6427*(1-$U6427))</f>
        <v>1E-3</v>
      </c>
      <c r="U6427" s="7">
        <f>IFERROR(INDEX(BASE_CCLASSTRIB!$E:$E, MATCH(TEXT($D6427,"000000"), BASE_CCLASSTRIB!$A:$A, 0))/100, 0)</f>
        <v>0</v>
      </c>
      <c r="V6427" s="21">
        <f>IFERROR(INDEX(BASE_CCLASSTRIB!$F:$F, MATCH(TEXT($D6427,"000000"), BASE_CCLASSTRIB!$A:$A, 0))/100, 0)</f>
        <v>0</v>
      </c>
    </row>
    <row r="6428" spans="2:22" ht="15.75" customHeight="1" thickTop="1" thickBot="1">
      <c r="B6428" s="8"/>
      <c r="C6428" s="8"/>
      <c r="E6428" s="8" t="str">
        <f>IF(D6428="","",LEFT(D6428,3))</f>
        <v/>
      </c>
      <c r="F6428" s="5" t="str">
        <f>IF(E6428="","",IFERROR(VLOOKUP(E6428,REGRAS_CST!$A$2:$B$200,2,FALSE),""))</f>
        <v/>
      </c>
      <c r="H6428" s="7">
        <v>8.9999999999999993E-3</v>
      </c>
      <c r="I6428" s="7">
        <v>1E-3</v>
      </c>
      <c r="K6428" s="5" t="str">
        <f>IF(E6428="","",IFERROR(VLOOKUP(E6428,REGRAS_CST!$A$2:$C$200,3,FALSE),""))</f>
        <v/>
      </c>
      <c r="L6428" s="10" t="str">
        <f>IF($G6428="", "", $G6428*(1-$V6428))</f>
        <v/>
      </c>
      <c r="M6428" s="30" t="str">
        <f t="shared" si="200"/>
        <v/>
      </c>
      <c r="N6428" s="30" t="str">
        <f t="shared" si="201"/>
        <v/>
      </c>
      <c r="O6428" s="5" t="str">
        <f>IF(D6428="","",
IF(AND(K6428&lt;&gt;"SIM",V6428&gt;0),"ERRO: % BC &gt; 0, mas NÃO permitida ❌",
IF(AND(K6428="SIM",V6428=0),"ATENÇÃO: BC permitida, mas % = 0 🔎",
"Base de cálculo aplicada corretamente ✅")))</f>
        <v/>
      </c>
      <c r="P6428" s="5" t="str">
        <f>IF(D6428="","",
IF(AND(Q6428&lt;&gt;"SIM",U6428&gt;0),"ERRO: % alíquota &gt; 0, mas NÃO permitida ❌",
IF(AND(Q6428="SIM",U6428=0),"ATENÇÃO: alíquota permitida, mas % = 0 🔎",
"Alíquota aplicada corretamente ✅")))</f>
        <v/>
      </c>
      <c r="Q6428" s="5" t="str">
        <f>IF(E6428="","",IFERROR(VLOOKUP(E6428,REGRAS_CST!$A$2:$D$200,4,FALSE),""))</f>
        <v/>
      </c>
      <c r="R6428" s="8"/>
      <c r="S6428" s="7">
        <f>IF($H6428="","",$H6428*(1-$U6428))</f>
        <v>8.9999999999999993E-3</v>
      </c>
      <c r="T6428" s="7">
        <f>IF($I6428="","",$I6428*(1-$U6428))</f>
        <v>1E-3</v>
      </c>
      <c r="U6428" s="7">
        <f>IFERROR(INDEX(BASE_CCLASSTRIB!$E:$E, MATCH(TEXT($D6428,"000000"), BASE_CCLASSTRIB!$A:$A, 0))/100, 0)</f>
        <v>0</v>
      </c>
      <c r="V6428" s="21">
        <f>IFERROR(INDEX(BASE_CCLASSTRIB!$F:$F, MATCH(TEXT($D6428,"000000"), BASE_CCLASSTRIB!$A:$A, 0))/100, 0)</f>
        <v>0</v>
      </c>
    </row>
    <row r="6429" spans="2:22" ht="15.75" customHeight="1" thickTop="1" thickBot="1">
      <c r="B6429" s="8"/>
      <c r="C6429" s="8"/>
      <c r="E6429" s="8" t="str">
        <f>IF(D6429="","",LEFT(D6429,3))</f>
        <v/>
      </c>
      <c r="F6429" s="5" t="str">
        <f>IF(E6429="","",IFERROR(VLOOKUP(E6429,REGRAS_CST!$A$2:$B$200,2,FALSE),""))</f>
        <v/>
      </c>
      <c r="H6429" s="7">
        <v>8.9999999999999993E-3</v>
      </c>
      <c r="I6429" s="7">
        <v>1E-3</v>
      </c>
      <c r="K6429" s="5" t="str">
        <f>IF(E6429="","",IFERROR(VLOOKUP(E6429,REGRAS_CST!$A$2:$C$200,3,FALSE),""))</f>
        <v/>
      </c>
      <c r="L6429" s="10" t="str">
        <f>IF($G6429="", "", $G6429*(1-$V6429))</f>
        <v/>
      </c>
      <c r="M6429" s="30" t="str">
        <f t="shared" si="200"/>
        <v/>
      </c>
      <c r="N6429" s="30" t="str">
        <f t="shared" si="201"/>
        <v/>
      </c>
      <c r="O6429" s="5" t="str">
        <f>IF(D6429="","",
IF(AND(K6429&lt;&gt;"SIM",V6429&gt;0),"ERRO: % BC &gt; 0, mas NÃO permitida ❌",
IF(AND(K6429="SIM",V6429=0),"ATENÇÃO: BC permitida, mas % = 0 🔎",
"Base de cálculo aplicada corretamente ✅")))</f>
        <v/>
      </c>
      <c r="P6429" s="5" t="str">
        <f>IF(D6429="","",
IF(AND(Q6429&lt;&gt;"SIM",U6429&gt;0),"ERRO: % alíquota &gt; 0, mas NÃO permitida ❌",
IF(AND(Q6429="SIM",U6429=0),"ATENÇÃO: alíquota permitida, mas % = 0 🔎",
"Alíquota aplicada corretamente ✅")))</f>
        <v/>
      </c>
      <c r="Q6429" s="5" t="str">
        <f>IF(E6429="","",IFERROR(VLOOKUP(E6429,REGRAS_CST!$A$2:$D$200,4,FALSE),""))</f>
        <v/>
      </c>
      <c r="R6429" s="8"/>
      <c r="S6429" s="7">
        <f>IF($H6429="","",$H6429*(1-$U6429))</f>
        <v>8.9999999999999993E-3</v>
      </c>
      <c r="T6429" s="7">
        <f>IF($I6429="","",$I6429*(1-$U6429))</f>
        <v>1E-3</v>
      </c>
      <c r="U6429" s="7">
        <f>IFERROR(INDEX(BASE_CCLASSTRIB!$E:$E, MATCH(TEXT($D6429,"000000"), BASE_CCLASSTRIB!$A:$A, 0))/100, 0)</f>
        <v>0</v>
      </c>
      <c r="V6429" s="21">
        <f>IFERROR(INDEX(BASE_CCLASSTRIB!$F:$F, MATCH(TEXT($D6429,"000000"), BASE_CCLASSTRIB!$A:$A, 0))/100, 0)</f>
        <v>0</v>
      </c>
    </row>
    <row r="6430" spans="2:22" ht="15.75" customHeight="1" thickTop="1" thickBot="1">
      <c r="B6430" s="8"/>
      <c r="C6430" s="8"/>
      <c r="E6430" s="8" t="str">
        <f>IF(D6430="","",LEFT(D6430,3))</f>
        <v/>
      </c>
      <c r="F6430" s="5" t="str">
        <f>IF(E6430="","",IFERROR(VLOOKUP(E6430,REGRAS_CST!$A$2:$B$200,2,FALSE),""))</f>
        <v/>
      </c>
      <c r="H6430" s="7">
        <v>8.9999999999999993E-3</v>
      </c>
      <c r="I6430" s="7">
        <v>1E-3</v>
      </c>
      <c r="K6430" s="5" t="str">
        <f>IF(E6430="","",IFERROR(VLOOKUP(E6430,REGRAS_CST!$A$2:$C$200,3,FALSE),""))</f>
        <v/>
      </c>
      <c r="L6430" s="10" t="str">
        <f>IF($G6430="", "", $G6430*(1-$V6430))</f>
        <v/>
      </c>
      <c r="M6430" s="30" t="str">
        <f t="shared" si="200"/>
        <v/>
      </c>
      <c r="N6430" s="30" t="str">
        <f t="shared" si="201"/>
        <v/>
      </c>
      <c r="O6430" s="5" t="str">
        <f>IF(D6430="","",
IF(AND(K6430&lt;&gt;"SIM",V6430&gt;0),"ERRO: % BC &gt; 0, mas NÃO permitida ❌",
IF(AND(K6430="SIM",V6430=0),"ATENÇÃO: BC permitida, mas % = 0 🔎",
"Base de cálculo aplicada corretamente ✅")))</f>
        <v/>
      </c>
      <c r="P6430" s="5" t="str">
        <f>IF(D6430="","",
IF(AND(Q6430&lt;&gt;"SIM",U6430&gt;0),"ERRO: % alíquota &gt; 0, mas NÃO permitida ❌",
IF(AND(Q6430="SIM",U6430=0),"ATENÇÃO: alíquota permitida, mas % = 0 🔎",
"Alíquota aplicada corretamente ✅")))</f>
        <v/>
      </c>
      <c r="Q6430" s="5" t="str">
        <f>IF(E6430="","",IFERROR(VLOOKUP(E6430,REGRAS_CST!$A$2:$D$200,4,FALSE),""))</f>
        <v/>
      </c>
      <c r="R6430" s="8"/>
      <c r="S6430" s="7">
        <f>IF($H6430="","",$H6430*(1-$U6430))</f>
        <v>8.9999999999999993E-3</v>
      </c>
      <c r="T6430" s="7">
        <f>IF($I6430="","",$I6430*(1-$U6430))</f>
        <v>1E-3</v>
      </c>
      <c r="U6430" s="7">
        <f>IFERROR(INDEX(BASE_CCLASSTRIB!$E:$E, MATCH(TEXT($D6430,"000000"), BASE_CCLASSTRIB!$A:$A, 0))/100, 0)</f>
        <v>0</v>
      </c>
      <c r="V6430" s="21">
        <f>IFERROR(INDEX(BASE_CCLASSTRIB!$F:$F, MATCH(TEXT($D6430,"000000"), BASE_CCLASSTRIB!$A:$A, 0))/100, 0)</f>
        <v>0</v>
      </c>
    </row>
    <row r="6431" spans="2:22" ht="15.75" customHeight="1" thickTop="1" thickBot="1">
      <c r="B6431" s="8"/>
      <c r="C6431" s="8"/>
      <c r="E6431" s="8" t="str">
        <f>IF(D6431="","",LEFT(D6431,3))</f>
        <v/>
      </c>
      <c r="F6431" s="5" t="str">
        <f>IF(E6431="","",IFERROR(VLOOKUP(E6431,REGRAS_CST!$A$2:$B$200,2,FALSE),""))</f>
        <v/>
      </c>
      <c r="H6431" s="7">
        <v>8.9999999999999993E-3</v>
      </c>
      <c r="I6431" s="7">
        <v>1E-3</v>
      </c>
      <c r="K6431" s="5" t="str">
        <f>IF(E6431="","",IFERROR(VLOOKUP(E6431,REGRAS_CST!$A$2:$C$200,3,FALSE),""))</f>
        <v/>
      </c>
      <c r="L6431" s="10" t="str">
        <f>IF($G6431="", "", $G6431*(1-$V6431))</f>
        <v/>
      </c>
      <c r="M6431" s="30" t="str">
        <f t="shared" si="200"/>
        <v/>
      </c>
      <c r="N6431" s="30" t="str">
        <f t="shared" si="201"/>
        <v/>
      </c>
      <c r="O6431" s="5" t="str">
        <f>IF(D6431="","",
IF(AND(K6431&lt;&gt;"SIM",V6431&gt;0),"ERRO: % BC &gt; 0, mas NÃO permitida ❌",
IF(AND(K6431="SIM",V6431=0),"ATENÇÃO: BC permitida, mas % = 0 🔎",
"Base de cálculo aplicada corretamente ✅")))</f>
        <v/>
      </c>
      <c r="P6431" s="5" t="str">
        <f>IF(D6431="","",
IF(AND(Q6431&lt;&gt;"SIM",U6431&gt;0),"ERRO: % alíquota &gt; 0, mas NÃO permitida ❌",
IF(AND(Q6431="SIM",U6431=0),"ATENÇÃO: alíquota permitida, mas % = 0 🔎",
"Alíquota aplicada corretamente ✅")))</f>
        <v/>
      </c>
      <c r="Q6431" s="5" t="str">
        <f>IF(E6431="","",IFERROR(VLOOKUP(E6431,REGRAS_CST!$A$2:$D$200,4,FALSE),""))</f>
        <v/>
      </c>
      <c r="R6431" s="8"/>
      <c r="S6431" s="7">
        <f>IF($H6431="","",$H6431*(1-$U6431))</f>
        <v>8.9999999999999993E-3</v>
      </c>
      <c r="T6431" s="7">
        <f>IF($I6431="","",$I6431*(1-$U6431))</f>
        <v>1E-3</v>
      </c>
      <c r="U6431" s="7">
        <f>IFERROR(INDEX(BASE_CCLASSTRIB!$E:$E, MATCH(TEXT($D6431,"000000"), BASE_CCLASSTRIB!$A:$A, 0))/100, 0)</f>
        <v>0</v>
      </c>
      <c r="V6431" s="21">
        <f>IFERROR(INDEX(BASE_CCLASSTRIB!$F:$F, MATCH(TEXT($D6431,"000000"), BASE_CCLASSTRIB!$A:$A, 0))/100, 0)</f>
        <v>0</v>
      </c>
    </row>
    <row r="6432" spans="2:22" ht="15.75" customHeight="1" thickTop="1" thickBot="1">
      <c r="B6432" s="8"/>
      <c r="C6432" s="8"/>
      <c r="E6432" s="8" t="str">
        <f>IF(D6432="","",LEFT(D6432,3))</f>
        <v/>
      </c>
      <c r="F6432" s="5" t="str">
        <f>IF(E6432="","",IFERROR(VLOOKUP(E6432,REGRAS_CST!$A$2:$B$200,2,FALSE),""))</f>
        <v/>
      </c>
      <c r="H6432" s="7">
        <v>8.9999999999999993E-3</v>
      </c>
      <c r="I6432" s="7">
        <v>1E-3</v>
      </c>
      <c r="K6432" s="5" t="str">
        <f>IF(E6432="","",IFERROR(VLOOKUP(E6432,REGRAS_CST!$A$2:$C$200,3,FALSE),""))</f>
        <v/>
      </c>
      <c r="L6432" s="10" t="str">
        <f>IF($G6432="", "", $G6432*(1-$V6432))</f>
        <v/>
      </c>
      <c r="M6432" s="30" t="str">
        <f t="shared" si="200"/>
        <v/>
      </c>
      <c r="N6432" s="30" t="str">
        <f t="shared" si="201"/>
        <v/>
      </c>
      <c r="O6432" s="5" t="str">
        <f>IF(D6432="","",
IF(AND(K6432&lt;&gt;"SIM",V6432&gt;0),"ERRO: % BC &gt; 0, mas NÃO permitida ❌",
IF(AND(K6432="SIM",V6432=0),"ATENÇÃO: BC permitida, mas % = 0 🔎",
"Base de cálculo aplicada corretamente ✅")))</f>
        <v/>
      </c>
      <c r="P6432" s="5" t="str">
        <f>IF(D6432="","",
IF(AND(Q6432&lt;&gt;"SIM",U6432&gt;0),"ERRO: % alíquota &gt; 0, mas NÃO permitida ❌",
IF(AND(Q6432="SIM",U6432=0),"ATENÇÃO: alíquota permitida, mas % = 0 🔎",
"Alíquota aplicada corretamente ✅")))</f>
        <v/>
      </c>
      <c r="Q6432" s="5" t="str">
        <f>IF(E6432="","",IFERROR(VLOOKUP(E6432,REGRAS_CST!$A$2:$D$200,4,FALSE),""))</f>
        <v/>
      </c>
      <c r="R6432" s="8"/>
      <c r="S6432" s="7">
        <f>IF($H6432="","",$H6432*(1-$U6432))</f>
        <v>8.9999999999999993E-3</v>
      </c>
      <c r="T6432" s="7">
        <f>IF($I6432="","",$I6432*(1-$U6432))</f>
        <v>1E-3</v>
      </c>
      <c r="U6432" s="7">
        <f>IFERROR(INDEX(BASE_CCLASSTRIB!$E:$E, MATCH(TEXT($D6432,"000000"), BASE_CCLASSTRIB!$A:$A, 0))/100, 0)</f>
        <v>0</v>
      </c>
      <c r="V6432" s="21">
        <f>IFERROR(INDEX(BASE_CCLASSTRIB!$F:$F, MATCH(TEXT($D6432,"000000"), BASE_CCLASSTRIB!$A:$A, 0))/100, 0)</f>
        <v>0</v>
      </c>
    </row>
    <row r="6433" spans="2:22" ht="15.75" customHeight="1" thickTop="1" thickBot="1">
      <c r="B6433" s="8"/>
      <c r="C6433" s="8"/>
      <c r="E6433" s="8" t="str">
        <f>IF(D6433="","",LEFT(D6433,3))</f>
        <v/>
      </c>
      <c r="F6433" s="5" t="str">
        <f>IF(E6433="","",IFERROR(VLOOKUP(E6433,REGRAS_CST!$A$2:$B$200,2,FALSE),""))</f>
        <v/>
      </c>
      <c r="H6433" s="7">
        <v>8.9999999999999993E-3</v>
      </c>
      <c r="I6433" s="7">
        <v>1E-3</v>
      </c>
      <c r="K6433" s="5" t="str">
        <f>IF(E6433="","",IFERROR(VLOOKUP(E6433,REGRAS_CST!$A$2:$C$200,3,FALSE),""))</f>
        <v/>
      </c>
      <c r="L6433" s="10" t="str">
        <f>IF($G6433="", "", $G6433*(1-$V6433))</f>
        <v/>
      </c>
      <c r="M6433" s="30" t="str">
        <f t="shared" si="200"/>
        <v/>
      </c>
      <c r="N6433" s="30" t="str">
        <f t="shared" si="201"/>
        <v/>
      </c>
      <c r="O6433" s="5" t="str">
        <f>IF(D6433="","",
IF(AND(K6433&lt;&gt;"SIM",V6433&gt;0),"ERRO: % BC &gt; 0, mas NÃO permitida ❌",
IF(AND(K6433="SIM",V6433=0),"ATENÇÃO: BC permitida, mas % = 0 🔎",
"Base de cálculo aplicada corretamente ✅")))</f>
        <v/>
      </c>
      <c r="P6433" s="5" t="str">
        <f>IF(D6433="","",
IF(AND(Q6433&lt;&gt;"SIM",U6433&gt;0),"ERRO: % alíquota &gt; 0, mas NÃO permitida ❌",
IF(AND(Q6433="SIM",U6433=0),"ATENÇÃO: alíquota permitida, mas % = 0 🔎",
"Alíquota aplicada corretamente ✅")))</f>
        <v/>
      </c>
      <c r="Q6433" s="5" t="str">
        <f>IF(E6433="","",IFERROR(VLOOKUP(E6433,REGRAS_CST!$A$2:$D$200,4,FALSE),""))</f>
        <v/>
      </c>
      <c r="R6433" s="8"/>
      <c r="S6433" s="7">
        <f>IF($H6433="","",$H6433*(1-$U6433))</f>
        <v>8.9999999999999993E-3</v>
      </c>
      <c r="T6433" s="7">
        <f>IF($I6433="","",$I6433*(1-$U6433))</f>
        <v>1E-3</v>
      </c>
      <c r="U6433" s="7">
        <f>IFERROR(INDEX(BASE_CCLASSTRIB!$E:$E, MATCH(TEXT($D6433,"000000"), BASE_CCLASSTRIB!$A:$A, 0))/100, 0)</f>
        <v>0</v>
      </c>
      <c r="V6433" s="21">
        <f>IFERROR(INDEX(BASE_CCLASSTRIB!$F:$F, MATCH(TEXT($D6433,"000000"), BASE_CCLASSTRIB!$A:$A, 0))/100, 0)</f>
        <v>0</v>
      </c>
    </row>
    <row r="6434" spans="2:22" ht="15.75" customHeight="1" thickTop="1" thickBot="1">
      <c r="B6434" s="8"/>
      <c r="C6434" s="8"/>
      <c r="E6434" s="8" t="str">
        <f>IF(D6434="","",LEFT(D6434,3))</f>
        <v/>
      </c>
      <c r="F6434" s="5" t="str">
        <f>IF(E6434="","",IFERROR(VLOOKUP(E6434,REGRAS_CST!$A$2:$B$200,2,FALSE),""))</f>
        <v/>
      </c>
      <c r="H6434" s="7">
        <v>8.9999999999999993E-3</v>
      </c>
      <c r="I6434" s="7">
        <v>1E-3</v>
      </c>
      <c r="K6434" s="5" t="str">
        <f>IF(E6434="","",IFERROR(VLOOKUP(E6434,REGRAS_CST!$A$2:$C$200,3,FALSE),""))</f>
        <v/>
      </c>
      <c r="L6434" s="10" t="str">
        <f>IF($G6434="", "", $G6434*(1-$V6434))</f>
        <v/>
      </c>
      <c r="M6434" s="30" t="str">
        <f t="shared" si="200"/>
        <v/>
      </c>
      <c r="N6434" s="30" t="str">
        <f t="shared" si="201"/>
        <v/>
      </c>
      <c r="O6434" s="5" t="str">
        <f>IF(D6434="","",
IF(AND(K6434&lt;&gt;"SIM",V6434&gt;0),"ERRO: % BC &gt; 0, mas NÃO permitida ❌",
IF(AND(K6434="SIM",V6434=0),"ATENÇÃO: BC permitida, mas % = 0 🔎",
"Base de cálculo aplicada corretamente ✅")))</f>
        <v/>
      </c>
      <c r="P6434" s="5" t="str">
        <f>IF(D6434="","",
IF(AND(Q6434&lt;&gt;"SIM",U6434&gt;0),"ERRO: % alíquota &gt; 0, mas NÃO permitida ❌",
IF(AND(Q6434="SIM",U6434=0),"ATENÇÃO: alíquota permitida, mas % = 0 🔎",
"Alíquota aplicada corretamente ✅")))</f>
        <v/>
      </c>
      <c r="Q6434" s="5" t="str">
        <f>IF(E6434="","",IFERROR(VLOOKUP(E6434,REGRAS_CST!$A$2:$D$200,4,FALSE),""))</f>
        <v/>
      </c>
      <c r="R6434" s="8"/>
      <c r="S6434" s="7">
        <f>IF($H6434="","",$H6434*(1-$U6434))</f>
        <v>8.9999999999999993E-3</v>
      </c>
      <c r="T6434" s="7">
        <f>IF($I6434="","",$I6434*(1-$U6434))</f>
        <v>1E-3</v>
      </c>
      <c r="U6434" s="7">
        <f>IFERROR(INDEX(BASE_CCLASSTRIB!$E:$E, MATCH(TEXT($D6434,"000000"), BASE_CCLASSTRIB!$A:$A, 0))/100, 0)</f>
        <v>0</v>
      </c>
      <c r="V6434" s="21">
        <f>IFERROR(INDEX(BASE_CCLASSTRIB!$F:$F, MATCH(TEXT($D6434,"000000"), BASE_CCLASSTRIB!$A:$A, 0))/100, 0)</f>
        <v>0</v>
      </c>
    </row>
    <row r="6435" spans="2:22" ht="15.75" customHeight="1" thickTop="1" thickBot="1">
      <c r="B6435" s="8"/>
      <c r="C6435" s="8"/>
      <c r="E6435" s="8" t="str">
        <f>IF(D6435="","",LEFT(D6435,3))</f>
        <v/>
      </c>
      <c r="F6435" s="5" t="str">
        <f>IF(E6435="","",IFERROR(VLOOKUP(E6435,REGRAS_CST!$A$2:$B$200,2,FALSE),""))</f>
        <v/>
      </c>
      <c r="H6435" s="7">
        <v>8.9999999999999993E-3</v>
      </c>
      <c r="I6435" s="7">
        <v>1E-3</v>
      </c>
      <c r="K6435" s="5" t="str">
        <f>IF(E6435="","",IFERROR(VLOOKUP(E6435,REGRAS_CST!$A$2:$C$200,3,FALSE),""))</f>
        <v/>
      </c>
      <c r="L6435" s="10" t="str">
        <f>IF($G6435="", "", $G6435*(1-$V6435))</f>
        <v/>
      </c>
      <c r="M6435" s="30" t="str">
        <f t="shared" si="200"/>
        <v/>
      </c>
      <c r="N6435" s="30" t="str">
        <f t="shared" si="201"/>
        <v/>
      </c>
      <c r="O6435" s="5" t="str">
        <f>IF(D6435="","",
IF(AND(K6435&lt;&gt;"SIM",V6435&gt;0),"ERRO: % BC &gt; 0, mas NÃO permitida ❌",
IF(AND(K6435="SIM",V6435=0),"ATENÇÃO: BC permitida, mas % = 0 🔎",
"Base de cálculo aplicada corretamente ✅")))</f>
        <v/>
      </c>
      <c r="P6435" s="5" t="str">
        <f>IF(D6435="","",
IF(AND(Q6435&lt;&gt;"SIM",U6435&gt;0),"ERRO: % alíquota &gt; 0, mas NÃO permitida ❌",
IF(AND(Q6435="SIM",U6435=0),"ATENÇÃO: alíquota permitida, mas % = 0 🔎",
"Alíquota aplicada corretamente ✅")))</f>
        <v/>
      </c>
      <c r="Q6435" s="5" t="str">
        <f>IF(E6435="","",IFERROR(VLOOKUP(E6435,REGRAS_CST!$A$2:$D$200,4,FALSE),""))</f>
        <v/>
      </c>
      <c r="R6435" s="8"/>
      <c r="S6435" s="7">
        <f>IF($H6435="","",$H6435*(1-$U6435))</f>
        <v>8.9999999999999993E-3</v>
      </c>
      <c r="T6435" s="7">
        <f>IF($I6435="","",$I6435*(1-$U6435))</f>
        <v>1E-3</v>
      </c>
      <c r="U6435" s="7">
        <f>IFERROR(INDEX(BASE_CCLASSTRIB!$E:$E, MATCH(TEXT($D6435,"000000"), BASE_CCLASSTRIB!$A:$A, 0))/100, 0)</f>
        <v>0</v>
      </c>
      <c r="V6435" s="21">
        <f>IFERROR(INDEX(BASE_CCLASSTRIB!$F:$F, MATCH(TEXT($D6435,"000000"), BASE_CCLASSTRIB!$A:$A, 0))/100, 0)</f>
        <v>0</v>
      </c>
    </row>
    <row r="6436" spans="2:22" ht="15.75" customHeight="1" thickTop="1" thickBot="1">
      <c r="B6436" s="8"/>
      <c r="C6436" s="8"/>
      <c r="E6436" s="8" t="str">
        <f>IF(D6436="","",LEFT(D6436,3))</f>
        <v/>
      </c>
      <c r="F6436" s="5" t="str">
        <f>IF(E6436="","",IFERROR(VLOOKUP(E6436,REGRAS_CST!$A$2:$B$200,2,FALSE),""))</f>
        <v/>
      </c>
      <c r="H6436" s="7">
        <v>8.9999999999999993E-3</v>
      </c>
      <c r="I6436" s="7">
        <v>1E-3</v>
      </c>
      <c r="K6436" s="5" t="str">
        <f>IF(E6436="","",IFERROR(VLOOKUP(E6436,REGRAS_CST!$A$2:$C$200,3,FALSE),""))</f>
        <v/>
      </c>
      <c r="L6436" s="10" t="str">
        <f>IF($G6436="", "", $G6436*(1-$V6436))</f>
        <v/>
      </c>
      <c r="M6436" s="30" t="str">
        <f t="shared" si="200"/>
        <v/>
      </c>
      <c r="N6436" s="30" t="str">
        <f t="shared" si="201"/>
        <v/>
      </c>
      <c r="O6436" s="5" t="str">
        <f>IF(D6436="","",
IF(AND(K6436&lt;&gt;"SIM",V6436&gt;0),"ERRO: % BC &gt; 0, mas NÃO permitida ❌",
IF(AND(K6436="SIM",V6436=0),"ATENÇÃO: BC permitida, mas % = 0 🔎",
"Base de cálculo aplicada corretamente ✅")))</f>
        <v/>
      </c>
      <c r="P6436" s="5" t="str">
        <f>IF(D6436="","",
IF(AND(Q6436&lt;&gt;"SIM",U6436&gt;0),"ERRO: % alíquota &gt; 0, mas NÃO permitida ❌",
IF(AND(Q6436="SIM",U6436=0),"ATENÇÃO: alíquota permitida, mas % = 0 🔎",
"Alíquota aplicada corretamente ✅")))</f>
        <v/>
      </c>
      <c r="Q6436" s="5" t="str">
        <f>IF(E6436="","",IFERROR(VLOOKUP(E6436,REGRAS_CST!$A$2:$D$200,4,FALSE),""))</f>
        <v/>
      </c>
      <c r="R6436" s="8"/>
      <c r="S6436" s="7">
        <f>IF($H6436="","",$H6436*(1-$U6436))</f>
        <v>8.9999999999999993E-3</v>
      </c>
      <c r="T6436" s="7">
        <f>IF($I6436="","",$I6436*(1-$U6436))</f>
        <v>1E-3</v>
      </c>
      <c r="U6436" s="7">
        <f>IFERROR(INDEX(BASE_CCLASSTRIB!$E:$E, MATCH(TEXT($D6436,"000000"), BASE_CCLASSTRIB!$A:$A, 0))/100, 0)</f>
        <v>0</v>
      </c>
      <c r="V6436" s="21">
        <f>IFERROR(INDEX(BASE_CCLASSTRIB!$F:$F, MATCH(TEXT($D6436,"000000"), BASE_CCLASSTRIB!$A:$A, 0))/100, 0)</f>
        <v>0</v>
      </c>
    </row>
    <row r="6437" spans="2:22" ht="15.75" customHeight="1" thickTop="1" thickBot="1">
      <c r="B6437" s="8"/>
      <c r="C6437" s="8"/>
      <c r="E6437" s="8" t="str">
        <f>IF(D6437="","",LEFT(D6437,3))</f>
        <v/>
      </c>
      <c r="F6437" s="5" t="str">
        <f>IF(E6437="","",IFERROR(VLOOKUP(E6437,REGRAS_CST!$A$2:$B$200,2,FALSE),""))</f>
        <v/>
      </c>
      <c r="H6437" s="7">
        <v>8.9999999999999993E-3</v>
      </c>
      <c r="I6437" s="7">
        <v>1E-3</v>
      </c>
      <c r="K6437" s="5" t="str">
        <f>IF(E6437="","",IFERROR(VLOOKUP(E6437,REGRAS_CST!$A$2:$C$200,3,FALSE),""))</f>
        <v/>
      </c>
      <c r="L6437" s="10" t="str">
        <f>IF($G6437="", "", $G6437*(1-$V6437))</f>
        <v/>
      </c>
      <c r="M6437" s="30" t="str">
        <f t="shared" si="200"/>
        <v/>
      </c>
      <c r="N6437" s="30" t="str">
        <f t="shared" si="201"/>
        <v/>
      </c>
      <c r="O6437" s="5" t="str">
        <f>IF(D6437="","",
IF(AND(K6437&lt;&gt;"SIM",V6437&gt;0),"ERRO: % BC &gt; 0, mas NÃO permitida ❌",
IF(AND(K6437="SIM",V6437=0),"ATENÇÃO: BC permitida, mas % = 0 🔎",
"Base de cálculo aplicada corretamente ✅")))</f>
        <v/>
      </c>
      <c r="P6437" s="5" t="str">
        <f>IF(D6437="","",
IF(AND(Q6437&lt;&gt;"SIM",U6437&gt;0),"ERRO: % alíquota &gt; 0, mas NÃO permitida ❌",
IF(AND(Q6437="SIM",U6437=0),"ATENÇÃO: alíquota permitida, mas % = 0 🔎",
"Alíquota aplicada corretamente ✅")))</f>
        <v/>
      </c>
      <c r="Q6437" s="5" t="str">
        <f>IF(E6437="","",IFERROR(VLOOKUP(E6437,REGRAS_CST!$A$2:$D$200,4,FALSE),""))</f>
        <v/>
      </c>
      <c r="R6437" s="8"/>
      <c r="S6437" s="7">
        <f>IF($H6437="","",$H6437*(1-$U6437))</f>
        <v>8.9999999999999993E-3</v>
      </c>
      <c r="T6437" s="7">
        <f>IF($I6437="","",$I6437*(1-$U6437))</f>
        <v>1E-3</v>
      </c>
      <c r="U6437" s="7">
        <f>IFERROR(INDEX(BASE_CCLASSTRIB!$E:$E, MATCH(TEXT($D6437,"000000"), BASE_CCLASSTRIB!$A:$A, 0))/100, 0)</f>
        <v>0</v>
      </c>
      <c r="V6437" s="21">
        <f>IFERROR(INDEX(BASE_CCLASSTRIB!$F:$F, MATCH(TEXT($D6437,"000000"), BASE_CCLASSTRIB!$A:$A, 0))/100, 0)</f>
        <v>0</v>
      </c>
    </row>
    <row r="6438" spans="2:22" ht="15.75" customHeight="1" thickTop="1" thickBot="1">
      <c r="B6438" s="8"/>
      <c r="C6438" s="8"/>
      <c r="E6438" s="8" t="str">
        <f>IF(D6438="","",LEFT(D6438,3))</f>
        <v/>
      </c>
      <c r="F6438" s="5" t="str">
        <f>IF(E6438="","",IFERROR(VLOOKUP(E6438,REGRAS_CST!$A$2:$B$200,2,FALSE),""))</f>
        <v/>
      </c>
      <c r="H6438" s="7">
        <v>8.9999999999999993E-3</v>
      </c>
      <c r="I6438" s="7">
        <v>1E-3</v>
      </c>
      <c r="K6438" s="5" t="str">
        <f>IF(E6438="","",IFERROR(VLOOKUP(E6438,REGRAS_CST!$A$2:$C$200,3,FALSE),""))</f>
        <v/>
      </c>
      <c r="L6438" s="10" t="str">
        <f>IF($G6438="", "", $G6438*(1-$V6438))</f>
        <v/>
      </c>
      <c r="M6438" s="30" t="str">
        <f t="shared" si="200"/>
        <v/>
      </c>
      <c r="N6438" s="30" t="str">
        <f t="shared" si="201"/>
        <v/>
      </c>
      <c r="O6438" s="5" t="str">
        <f>IF(D6438="","",
IF(AND(K6438&lt;&gt;"SIM",V6438&gt;0),"ERRO: % BC &gt; 0, mas NÃO permitida ❌",
IF(AND(K6438="SIM",V6438=0),"ATENÇÃO: BC permitida, mas % = 0 🔎",
"Base de cálculo aplicada corretamente ✅")))</f>
        <v/>
      </c>
      <c r="P6438" s="5" t="str">
        <f>IF(D6438="","",
IF(AND(Q6438&lt;&gt;"SIM",U6438&gt;0),"ERRO: % alíquota &gt; 0, mas NÃO permitida ❌",
IF(AND(Q6438="SIM",U6438=0),"ATENÇÃO: alíquota permitida, mas % = 0 🔎",
"Alíquota aplicada corretamente ✅")))</f>
        <v/>
      </c>
      <c r="Q6438" s="5" t="str">
        <f>IF(E6438="","",IFERROR(VLOOKUP(E6438,REGRAS_CST!$A$2:$D$200,4,FALSE),""))</f>
        <v/>
      </c>
      <c r="R6438" s="8"/>
      <c r="S6438" s="7">
        <f>IF($H6438="","",$H6438*(1-$U6438))</f>
        <v>8.9999999999999993E-3</v>
      </c>
      <c r="T6438" s="7">
        <f>IF($I6438="","",$I6438*(1-$U6438))</f>
        <v>1E-3</v>
      </c>
      <c r="U6438" s="7">
        <f>IFERROR(INDEX(BASE_CCLASSTRIB!$E:$E, MATCH(TEXT($D6438,"000000"), BASE_CCLASSTRIB!$A:$A, 0))/100, 0)</f>
        <v>0</v>
      </c>
      <c r="V6438" s="21">
        <f>IFERROR(INDEX(BASE_CCLASSTRIB!$F:$F, MATCH(TEXT($D6438,"000000"), BASE_CCLASSTRIB!$A:$A, 0))/100, 0)</f>
        <v>0</v>
      </c>
    </row>
    <row r="6439" spans="2:22" ht="15.75" customHeight="1" thickTop="1" thickBot="1">
      <c r="B6439" s="8"/>
      <c r="C6439" s="8"/>
      <c r="E6439" s="8" t="str">
        <f>IF(D6439="","",LEFT(D6439,3))</f>
        <v/>
      </c>
      <c r="F6439" s="5" t="str">
        <f>IF(E6439="","",IFERROR(VLOOKUP(E6439,REGRAS_CST!$A$2:$B$200,2,FALSE),""))</f>
        <v/>
      </c>
      <c r="H6439" s="7">
        <v>8.9999999999999993E-3</v>
      </c>
      <c r="I6439" s="7">
        <v>1E-3</v>
      </c>
      <c r="K6439" s="5" t="str">
        <f>IF(E6439="","",IFERROR(VLOOKUP(E6439,REGRAS_CST!$A$2:$C$200,3,FALSE),""))</f>
        <v/>
      </c>
      <c r="L6439" s="10" t="str">
        <f>IF($G6439="", "", $G6439*(1-$V6439))</f>
        <v/>
      </c>
      <c r="M6439" s="30" t="str">
        <f t="shared" si="200"/>
        <v/>
      </c>
      <c r="N6439" s="30" t="str">
        <f t="shared" si="201"/>
        <v/>
      </c>
      <c r="O6439" s="5" t="str">
        <f>IF(D6439="","",
IF(AND(K6439&lt;&gt;"SIM",V6439&gt;0),"ERRO: % BC &gt; 0, mas NÃO permitida ❌",
IF(AND(K6439="SIM",V6439=0),"ATENÇÃO: BC permitida, mas % = 0 🔎",
"Base de cálculo aplicada corretamente ✅")))</f>
        <v/>
      </c>
      <c r="P6439" s="5" t="str">
        <f>IF(D6439="","",
IF(AND(Q6439&lt;&gt;"SIM",U6439&gt;0),"ERRO: % alíquota &gt; 0, mas NÃO permitida ❌",
IF(AND(Q6439="SIM",U6439=0),"ATENÇÃO: alíquota permitida, mas % = 0 🔎",
"Alíquota aplicada corretamente ✅")))</f>
        <v/>
      </c>
      <c r="Q6439" s="5" t="str">
        <f>IF(E6439="","",IFERROR(VLOOKUP(E6439,REGRAS_CST!$A$2:$D$200,4,FALSE),""))</f>
        <v/>
      </c>
      <c r="R6439" s="8"/>
      <c r="S6439" s="7">
        <f>IF($H6439="","",$H6439*(1-$U6439))</f>
        <v>8.9999999999999993E-3</v>
      </c>
      <c r="T6439" s="7">
        <f>IF($I6439="","",$I6439*(1-$U6439))</f>
        <v>1E-3</v>
      </c>
      <c r="U6439" s="7">
        <f>IFERROR(INDEX(BASE_CCLASSTRIB!$E:$E, MATCH(TEXT($D6439,"000000"), BASE_CCLASSTRIB!$A:$A, 0))/100, 0)</f>
        <v>0</v>
      </c>
      <c r="V6439" s="21">
        <f>IFERROR(INDEX(BASE_CCLASSTRIB!$F:$F, MATCH(TEXT($D6439,"000000"), BASE_CCLASSTRIB!$A:$A, 0))/100, 0)</f>
        <v>0</v>
      </c>
    </row>
    <row r="6440" spans="2:22" ht="15.75" customHeight="1" thickTop="1" thickBot="1">
      <c r="B6440" s="8"/>
      <c r="C6440" s="8"/>
      <c r="E6440" s="8" t="str">
        <f>IF(D6440="","",LEFT(D6440,3))</f>
        <v/>
      </c>
      <c r="F6440" s="5" t="str">
        <f>IF(E6440="","",IFERROR(VLOOKUP(E6440,REGRAS_CST!$A$2:$B$200,2,FALSE),""))</f>
        <v/>
      </c>
      <c r="H6440" s="7">
        <v>8.9999999999999993E-3</v>
      </c>
      <c r="I6440" s="7">
        <v>1E-3</v>
      </c>
      <c r="K6440" s="5" t="str">
        <f>IF(E6440="","",IFERROR(VLOOKUP(E6440,REGRAS_CST!$A$2:$C$200,3,FALSE),""))</f>
        <v/>
      </c>
      <c r="L6440" s="10" t="str">
        <f>IF($G6440="", "", $G6440*(1-$V6440))</f>
        <v/>
      </c>
      <c r="M6440" s="30" t="str">
        <f t="shared" si="200"/>
        <v/>
      </c>
      <c r="N6440" s="30" t="str">
        <f t="shared" si="201"/>
        <v/>
      </c>
      <c r="O6440" s="5" t="str">
        <f>IF(D6440="","",
IF(AND(K6440&lt;&gt;"SIM",V6440&gt;0),"ERRO: % BC &gt; 0, mas NÃO permitida ❌",
IF(AND(K6440="SIM",V6440=0),"ATENÇÃO: BC permitida, mas % = 0 🔎",
"Base de cálculo aplicada corretamente ✅")))</f>
        <v/>
      </c>
      <c r="P6440" s="5" t="str">
        <f>IF(D6440="","",
IF(AND(Q6440&lt;&gt;"SIM",U6440&gt;0),"ERRO: % alíquota &gt; 0, mas NÃO permitida ❌",
IF(AND(Q6440="SIM",U6440=0),"ATENÇÃO: alíquota permitida, mas % = 0 🔎",
"Alíquota aplicada corretamente ✅")))</f>
        <v/>
      </c>
      <c r="Q6440" s="5" t="str">
        <f>IF(E6440="","",IFERROR(VLOOKUP(E6440,REGRAS_CST!$A$2:$D$200,4,FALSE),""))</f>
        <v/>
      </c>
      <c r="R6440" s="8"/>
      <c r="S6440" s="7">
        <f>IF($H6440="","",$H6440*(1-$U6440))</f>
        <v>8.9999999999999993E-3</v>
      </c>
      <c r="T6440" s="7">
        <f>IF($I6440="","",$I6440*(1-$U6440))</f>
        <v>1E-3</v>
      </c>
      <c r="U6440" s="7">
        <f>IFERROR(INDEX(BASE_CCLASSTRIB!$E:$E, MATCH(TEXT($D6440,"000000"), BASE_CCLASSTRIB!$A:$A, 0))/100, 0)</f>
        <v>0</v>
      </c>
      <c r="V6440" s="21">
        <f>IFERROR(INDEX(BASE_CCLASSTRIB!$F:$F, MATCH(TEXT($D6440,"000000"), BASE_CCLASSTRIB!$A:$A, 0))/100, 0)</f>
        <v>0</v>
      </c>
    </row>
    <row r="6441" spans="2:22" ht="15.75" customHeight="1" thickTop="1" thickBot="1">
      <c r="B6441" s="8"/>
      <c r="C6441" s="8"/>
      <c r="E6441" s="8" t="str">
        <f>IF(D6441="","",LEFT(D6441,3))</f>
        <v/>
      </c>
      <c r="F6441" s="5" t="str">
        <f>IF(E6441="","",IFERROR(VLOOKUP(E6441,REGRAS_CST!$A$2:$B$200,2,FALSE),""))</f>
        <v/>
      </c>
      <c r="H6441" s="7">
        <v>8.9999999999999993E-3</v>
      </c>
      <c r="I6441" s="7">
        <v>1E-3</v>
      </c>
      <c r="K6441" s="5" t="str">
        <f>IF(E6441="","",IFERROR(VLOOKUP(E6441,REGRAS_CST!$A$2:$C$200,3,FALSE),""))</f>
        <v/>
      </c>
      <c r="L6441" s="10" t="str">
        <f>IF($G6441="", "", $G6441*(1-$V6441))</f>
        <v/>
      </c>
      <c r="M6441" s="30" t="str">
        <f t="shared" si="200"/>
        <v/>
      </c>
      <c r="N6441" s="30" t="str">
        <f t="shared" si="201"/>
        <v/>
      </c>
      <c r="O6441" s="5" t="str">
        <f>IF(D6441="","",
IF(AND(K6441&lt;&gt;"SIM",V6441&gt;0),"ERRO: % BC &gt; 0, mas NÃO permitida ❌",
IF(AND(K6441="SIM",V6441=0),"ATENÇÃO: BC permitida, mas % = 0 🔎",
"Base de cálculo aplicada corretamente ✅")))</f>
        <v/>
      </c>
      <c r="P6441" s="5" t="str">
        <f>IF(D6441="","",
IF(AND(Q6441&lt;&gt;"SIM",U6441&gt;0),"ERRO: % alíquota &gt; 0, mas NÃO permitida ❌",
IF(AND(Q6441="SIM",U6441=0),"ATENÇÃO: alíquota permitida, mas % = 0 🔎",
"Alíquota aplicada corretamente ✅")))</f>
        <v/>
      </c>
      <c r="Q6441" s="5" t="str">
        <f>IF(E6441="","",IFERROR(VLOOKUP(E6441,REGRAS_CST!$A$2:$D$200,4,FALSE),""))</f>
        <v/>
      </c>
      <c r="R6441" s="8"/>
      <c r="S6441" s="7">
        <f>IF($H6441="","",$H6441*(1-$U6441))</f>
        <v>8.9999999999999993E-3</v>
      </c>
      <c r="T6441" s="7">
        <f>IF($I6441="","",$I6441*(1-$U6441))</f>
        <v>1E-3</v>
      </c>
      <c r="U6441" s="7">
        <f>IFERROR(INDEX(BASE_CCLASSTRIB!$E:$E, MATCH(TEXT($D6441,"000000"), BASE_CCLASSTRIB!$A:$A, 0))/100, 0)</f>
        <v>0</v>
      </c>
      <c r="V6441" s="21">
        <f>IFERROR(INDEX(BASE_CCLASSTRIB!$F:$F, MATCH(TEXT($D6441,"000000"), BASE_CCLASSTRIB!$A:$A, 0))/100, 0)</f>
        <v>0</v>
      </c>
    </row>
    <row r="6442" spans="2:22" ht="15.75" customHeight="1" thickTop="1" thickBot="1">
      <c r="B6442" s="8"/>
      <c r="C6442" s="8"/>
      <c r="E6442" s="8" t="str">
        <f>IF(D6442="","",LEFT(D6442,3))</f>
        <v/>
      </c>
      <c r="F6442" s="5" t="str">
        <f>IF(E6442="","",IFERROR(VLOOKUP(E6442,REGRAS_CST!$A$2:$B$200,2,FALSE),""))</f>
        <v/>
      </c>
      <c r="H6442" s="7">
        <v>8.9999999999999993E-3</v>
      </c>
      <c r="I6442" s="7">
        <v>1E-3</v>
      </c>
      <c r="K6442" s="5" t="str">
        <f>IF(E6442="","",IFERROR(VLOOKUP(E6442,REGRAS_CST!$A$2:$C$200,3,FALSE),""))</f>
        <v/>
      </c>
      <c r="L6442" s="10" t="str">
        <f>IF($G6442="", "", $G6442*(1-$V6442))</f>
        <v/>
      </c>
      <c r="M6442" s="30" t="str">
        <f t="shared" si="200"/>
        <v/>
      </c>
      <c r="N6442" s="30" t="str">
        <f t="shared" si="201"/>
        <v/>
      </c>
      <c r="O6442" s="5" t="str">
        <f>IF(D6442="","",
IF(AND(K6442&lt;&gt;"SIM",V6442&gt;0),"ERRO: % BC &gt; 0, mas NÃO permitida ❌",
IF(AND(K6442="SIM",V6442=0),"ATENÇÃO: BC permitida, mas % = 0 🔎",
"Base de cálculo aplicada corretamente ✅")))</f>
        <v/>
      </c>
      <c r="P6442" s="5" t="str">
        <f>IF(D6442="","",
IF(AND(Q6442&lt;&gt;"SIM",U6442&gt;0),"ERRO: % alíquota &gt; 0, mas NÃO permitida ❌",
IF(AND(Q6442="SIM",U6442=0),"ATENÇÃO: alíquota permitida, mas % = 0 🔎",
"Alíquota aplicada corretamente ✅")))</f>
        <v/>
      </c>
      <c r="Q6442" s="5" t="str">
        <f>IF(E6442="","",IFERROR(VLOOKUP(E6442,REGRAS_CST!$A$2:$D$200,4,FALSE),""))</f>
        <v/>
      </c>
      <c r="R6442" s="8"/>
      <c r="S6442" s="7">
        <f>IF($H6442="","",$H6442*(1-$U6442))</f>
        <v>8.9999999999999993E-3</v>
      </c>
      <c r="T6442" s="7">
        <f>IF($I6442="","",$I6442*(1-$U6442))</f>
        <v>1E-3</v>
      </c>
      <c r="U6442" s="7">
        <f>IFERROR(INDEX(BASE_CCLASSTRIB!$E:$E, MATCH(TEXT($D6442,"000000"), BASE_CCLASSTRIB!$A:$A, 0))/100, 0)</f>
        <v>0</v>
      </c>
      <c r="V6442" s="21">
        <f>IFERROR(INDEX(BASE_CCLASSTRIB!$F:$F, MATCH(TEXT($D6442,"000000"), BASE_CCLASSTRIB!$A:$A, 0))/100, 0)</f>
        <v>0</v>
      </c>
    </row>
    <row r="6443" spans="2:22" ht="15.75" customHeight="1" thickTop="1" thickBot="1">
      <c r="B6443" s="8"/>
      <c r="C6443" s="8"/>
      <c r="E6443" s="8" t="str">
        <f>IF(D6443="","",LEFT(D6443,3))</f>
        <v/>
      </c>
      <c r="F6443" s="5" t="str">
        <f>IF(E6443="","",IFERROR(VLOOKUP(E6443,REGRAS_CST!$A$2:$B$200,2,FALSE),""))</f>
        <v/>
      </c>
      <c r="H6443" s="7">
        <v>8.9999999999999993E-3</v>
      </c>
      <c r="I6443" s="7">
        <v>1E-3</v>
      </c>
      <c r="K6443" s="5" t="str">
        <f>IF(E6443="","",IFERROR(VLOOKUP(E6443,REGRAS_CST!$A$2:$C$200,3,FALSE),""))</f>
        <v/>
      </c>
      <c r="L6443" s="10" t="str">
        <f>IF($G6443="", "", $G6443*(1-$V6443))</f>
        <v/>
      </c>
      <c r="M6443" s="30" t="str">
        <f t="shared" si="200"/>
        <v/>
      </c>
      <c r="N6443" s="30" t="str">
        <f t="shared" si="201"/>
        <v/>
      </c>
      <c r="O6443" s="5" t="str">
        <f>IF(D6443="","",
IF(AND(K6443&lt;&gt;"SIM",V6443&gt;0),"ERRO: % BC &gt; 0, mas NÃO permitida ❌",
IF(AND(K6443="SIM",V6443=0),"ATENÇÃO: BC permitida, mas % = 0 🔎",
"Base de cálculo aplicada corretamente ✅")))</f>
        <v/>
      </c>
      <c r="P6443" s="5" t="str">
        <f>IF(D6443="","",
IF(AND(Q6443&lt;&gt;"SIM",U6443&gt;0),"ERRO: % alíquota &gt; 0, mas NÃO permitida ❌",
IF(AND(Q6443="SIM",U6443=0),"ATENÇÃO: alíquota permitida, mas % = 0 🔎",
"Alíquota aplicada corretamente ✅")))</f>
        <v/>
      </c>
      <c r="Q6443" s="5" t="str">
        <f>IF(E6443="","",IFERROR(VLOOKUP(E6443,REGRAS_CST!$A$2:$D$200,4,FALSE),""))</f>
        <v/>
      </c>
      <c r="R6443" s="8"/>
      <c r="S6443" s="7">
        <f>IF($H6443="","",$H6443*(1-$U6443))</f>
        <v>8.9999999999999993E-3</v>
      </c>
      <c r="T6443" s="7">
        <f>IF($I6443="","",$I6443*(1-$U6443))</f>
        <v>1E-3</v>
      </c>
      <c r="U6443" s="7">
        <f>IFERROR(INDEX(BASE_CCLASSTRIB!$E:$E, MATCH(TEXT($D6443,"000000"), BASE_CCLASSTRIB!$A:$A, 0))/100, 0)</f>
        <v>0</v>
      </c>
      <c r="V6443" s="21">
        <f>IFERROR(INDEX(BASE_CCLASSTRIB!$F:$F, MATCH(TEXT($D6443,"000000"), BASE_CCLASSTRIB!$A:$A, 0))/100, 0)</f>
        <v>0</v>
      </c>
    </row>
    <row r="6444" spans="2:22" ht="15.75" customHeight="1" thickTop="1" thickBot="1">
      <c r="B6444" s="8"/>
      <c r="C6444" s="8"/>
      <c r="E6444" s="8" t="str">
        <f>IF(D6444="","",LEFT(D6444,3))</f>
        <v/>
      </c>
      <c r="F6444" s="5" t="str">
        <f>IF(E6444="","",IFERROR(VLOOKUP(E6444,REGRAS_CST!$A$2:$B$200,2,FALSE),""))</f>
        <v/>
      </c>
      <c r="H6444" s="7">
        <v>8.9999999999999993E-3</v>
      </c>
      <c r="I6444" s="7">
        <v>1E-3</v>
      </c>
      <c r="K6444" s="5" t="str">
        <f>IF(E6444="","",IFERROR(VLOOKUP(E6444,REGRAS_CST!$A$2:$C$200,3,FALSE),""))</f>
        <v/>
      </c>
      <c r="L6444" s="10" t="str">
        <f>IF($G6444="", "", $G6444*(1-$V6444))</f>
        <v/>
      </c>
      <c r="M6444" s="30" t="str">
        <f t="shared" si="200"/>
        <v/>
      </c>
      <c r="N6444" s="30" t="str">
        <f t="shared" si="201"/>
        <v/>
      </c>
      <c r="O6444" s="5" t="str">
        <f>IF(D6444="","",
IF(AND(K6444&lt;&gt;"SIM",V6444&gt;0),"ERRO: % BC &gt; 0, mas NÃO permitida ❌",
IF(AND(K6444="SIM",V6444=0),"ATENÇÃO: BC permitida, mas % = 0 🔎",
"Base de cálculo aplicada corretamente ✅")))</f>
        <v/>
      </c>
      <c r="P6444" s="5" t="str">
        <f>IF(D6444="","",
IF(AND(Q6444&lt;&gt;"SIM",U6444&gt;0),"ERRO: % alíquota &gt; 0, mas NÃO permitida ❌",
IF(AND(Q6444="SIM",U6444=0),"ATENÇÃO: alíquota permitida, mas % = 0 🔎",
"Alíquota aplicada corretamente ✅")))</f>
        <v/>
      </c>
      <c r="Q6444" s="5" t="str">
        <f>IF(E6444="","",IFERROR(VLOOKUP(E6444,REGRAS_CST!$A$2:$D$200,4,FALSE),""))</f>
        <v/>
      </c>
      <c r="R6444" s="8"/>
      <c r="S6444" s="7">
        <f>IF($H6444="","",$H6444*(1-$U6444))</f>
        <v>8.9999999999999993E-3</v>
      </c>
      <c r="T6444" s="7">
        <f>IF($I6444="","",$I6444*(1-$U6444))</f>
        <v>1E-3</v>
      </c>
      <c r="U6444" s="7">
        <f>IFERROR(INDEX(BASE_CCLASSTRIB!$E:$E, MATCH(TEXT($D6444,"000000"), BASE_CCLASSTRIB!$A:$A, 0))/100, 0)</f>
        <v>0</v>
      </c>
      <c r="V6444" s="21">
        <f>IFERROR(INDEX(BASE_CCLASSTRIB!$F:$F, MATCH(TEXT($D6444,"000000"), BASE_CCLASSTRIB!$A:$A, 0))/100, 0)</f>
        <v>0</v>
      </c>
    </row>
    <row r="6445" spans="2:22" ht="15.75" customHeight="1" thickTop="1" thickBot="1">
      <c r="B6445" s="8"/>
      <c r="C6445" s="8"/>
      <c r="E6445" s="8" t="str">
        <f>IF(D6445="","",LEFT(D6445,3))</f>
        <v/>
      </c>
      <c r="F6445" s="5" t="str">
        <f>IF(E6445="","",IFERROR(VLOOKUP(E6445,REGRAS_CST!$A$2:$B$200,2,FALSE),""))</f>
        <v/>
      </c>
      <c r="H6445" s="7">
        <v>8.9999999999999993E-3</v>
      </c>
      <c r="I6445" s="7">
        <v>1E-3</v>
      </c>
      <c r="K6445" s="5" t="str">
        <f>IF(E6445="","",IFERROR(VLOOKUP(E6445,REGRAS_CST!$A$2:$C$200,3,FALSE),""))</f>
        <v/>
      </c>
      <c r="L6445" s="10" t="str">
        <f>IF($G6445="", "", $G6445*(1-$V6445))</f>
        <v/>
      </c>
      <c r="M6445" s="30" t="str">
        <f t="shared" si="200"/>
        <v/>
      </c>
      <c r="N6445" s="30" t="str">
        <f t="shared" si="201"/>
        <v/>
      </c>
      <c r="O6445" s="5" t="str">
        <f>IF(D6445="","",
IF(AND(K6445&lt;&gt;"SIM",V6445&gt;0),"ERRO: % BC &gt; 0, mas NÃO permitida ❌",
IF(AND(K6445="SIM",V6445=0),"ATENÇÃO: BC permitida, mas % = 0 🔎",
"Base de cálculo aplicada corretamente ✅")))</f>
        <v/>
      </c>
      <c r="P6445" s="5" t="str">
        <f>IF(D6445="","",
IF(AND(Q6445&lt;&gt;"SIM",U6445&gt;0),"ERRO: % alíquota &gt; 0, mas NÃO permitida ❌",
IF(AND(Q6445="SIM",U6445=0),"ATENÇÃO: alíquota permitida, mas % = 0 🔎",
"Alíquota aplicada corretamente ✅")))</f>
        <v/>
      </c>
      <c r="Q6445" s="5" t="str">
        <f>IF(E6445="","",IFERROR(VLOOKUP(E6445,REGRAS_CST!$A$2:$D$200,4,FALSE),""))</f>
        <v/>
      </c>
      <c r="R6445" s="8"/>
      <c r="S6445" s="7">
        <f>IF($H6445="","",$H6445*(1-$U6445))</f>
        <v>8.9999999999999993E-3</v>
      </c>
      <c r="T6445" s="7">
        <f>IF($I6445="","",$I6445*(1-$U6445))</f>
        <v>1E-3</v>
      </c>
      <c r="U6445" s="7">
        <f>IFERROR(INDEX(BASE_CCLASSTRIB!$E:$E, MATCH(TEXT($D6445,"000000"), BASE_CCLASSTRIB!$A:$A, 0))/100, 0)</f>
        <v>0</v>
      </c>
      <c r="V6445" s="21">
        <f>IFERROR(INDEX(BASE_CCLASSTRIB!$F:$F, MATCH(TEXT($D6445,"000000"), BASE_CCLASSTRIB!$A:$A, 0))/100, 0)</f>
        <v>0</v>
      </c>
    </row>
    <row r="6446" spans="2:22" ht="15.75" customHeight="1" thickTop="1" thickBot="1">
      <c r="B6446" s="8"/>
      <c r="C6446" s="8"/>
      <c r="E6446" s="8" t="str">
        <f>IF(D6446="","",LEFT(D6446,3))</f>
        <v/>
      </c>
      <c r="F6446" s="5" t="str">
        <f>IF(E6446="","",IFERROR(VLOOKUP(E6446,REGRAS_CST!$A$2:$B$200,2,FALSE),""))</f>
        <v/>
      </c>
      <c r="H6446" s="7">
        <v>8.9999999999999993E-3</v>
      </c>
      <c r="I6446" s="7">
        <v>1E-3</v>
      </c>
      <c r="K6446" s="5" t="str">
        <f>IF(E6446="","",IFERROR(VLOOKUP(E6446,REGRAS_CST!$A$2:$C$200,3,FALSE),""))</f>
        <v/>
      </c>
      <c r="L6446" s="10" t="str">
        <f>IF($G6446="", "", $G6446*(1-$V6446))</f>
        <v/>
      </c>
      <c r="M6446" s="30" t="str">
        <f t="shared" si="200"/>
        <v/>
      </c>
      <c r="N6446" s="30" t="str">
        <f t="shared" si="201"/>
        <v/>
      </c>
      <c r="O6446" s="5" t="str">
        <f>IF(D6446="","",
IF(AND(K6446&lt;&gt;"SIM",V6446&gt;0),"ERRO: % BC &gt; 0, mas NÃO permitida ❌",
IF(AND(K6446="SIM",V6446=0),"ATENÇÃO: BC permitida, mas % = 0 🔎",
"Base de cálculo aplicada corretamente ✅")))</f>
        <v/>
      </c>
      <c r="P6446" s="5" t="str">
        <f>IF(D6446="","",
IF(AND(Q6446&lt;&gt;"SIM",U6446&gt;0),"ERRO: % alíquota &gt; 0, mas NÃO permitida ❌",
IF(AND(Q6446="SIM",U6446=0),"ATENÇÃO: alíquota permitida, mas % = 0 🔎",
"Alíquota aplicada corretamente ✅")))</f>
        <v/>
      </c>
      <c r="Q6446" s="5" t="str">
        <f>IF(E6446="","",IFERROR(VLOOKUP(E6446,REGRAS_CST!$A$2:$D$200,4,FALSE),""))</f>
        <v/>
      </c>
      <c r="R6446" s="8"/>
      <c r="S6446" s="7">
        <f>IF($H6446="","",$H6446*(1-$U6446))</f>
        <v>8.9999999999999993E-3</v>
      </c>
      <c r="T6446" s="7">
        <f>IF($I6446="","",$I6446*(1-$U6446))</f>
        <v>1E-3</v>
      </c>
      <c r="U6446" s="7">
        <f>IFERROR(INDEX(BASE_CCLASSTRIB!$E:$E, MATCH(TEXT($D6446,"000000"), BASE_CCLASSTRIB!$A:$A, 0))/100, 0)</f>
        <v>0</v>
      </c>
      <c r="V6446" s="21">
        <f>IFERROR(INDEX(BASE_CCLASSTRIB!$F:$F, MATCH(TEXT($D6446,"000000"), BASE_CCLASSTRIB!$A:$A, 0))/100, 0)</f>
        <v>0</v>
      </c>
    </row>
    <row r="6447" spans="2:22" ht="15.75" customHeight="1" thickTop="1" thickBot="1">
      <c r="B6447" s="8"/>
      <c r="C6447" s="8"/>
      <c r="E6447" s="8" t="str">
        <f>IF(D6447="","",LEFT(D6447,3))</f>
        <v/>
      </c>
      <c r="F6447" s="5" t="str">
        <f>IF(E6447="","",IFERROR(VLOOKUP(E6447,REGRAS_CST!$A$2:$B$200,2,FALSE),""))</f>
        <v/>
      </c>
      <c r="H6447" s="7">
        <v>8.9999999999999993E-3</v>
      </c>
      <c r="I6447" s="7">
        <v>1E-3</v>
      </c>
      <c r="K6447" s="5" t="str">
        <f>IF(E6447="","",IFERROR(VLOOKUP(E6447,REGRAS_CST!$A$2:$C$200,3,FALSE),""))</f>
        <v/>
      </c>
      <c r="L6447" s="10" t="str">
        <f>IF($G6447="", "", $G6447*(1-$V6447))</f>
        <v/>
      </c>
      <c r="M6447" s="30" t="str">
        <f t="shared" si="200"/>
        <v/>
      </c>
      <c r="N6447" s="30" t="str">
        <f t="shared" si="201"/>
        <v/>
      </c>
      <c r="O6447" s="5" t="str">
        <f>IF(D6447="","",
IF(AND(K6447&lt;&gt;"SIM",V6447&gt;0),"ERRO: % BC &gt; 0, mas NÃO permitida ❌",
IF(AND(K6447="SIM",V6447=0),"ATENÇÃO: BC permitida, mas % = 0 🔎",
"Base de cálculo aplicada corretamente ✅")))</f>
        <v/>
      </c>
      <c r="P6447" s="5" t="str">
        <f>IF(D6447="","",
IF(AND(Q6447&lt;&gt;"SIM",U6447&gt;0),"ERRO: % alíquota &gt; 0, mas NÃO permitida ❌",
IF(AND(Q6447="SIM",U6447=0),"ATENÇÃO: alíquota permitida, mas % = 0 🔎",
"Alíquota aplicada corretamente ✅")))</f>
        <v/>
      </c>
      <c r="Q6447" s="5" t="str">
        <f>IF(E6447="","",IFERROR(VLOOKUP(E6447,REGRAS_CST!$A$2:$D$200,4,FALSE),""))</f>
        <v/>
      </c>
      <c r="R6447" s="8"/>
      <c r="S6447" s="7">
        <f>IF($H6447="","",$H6447*(1-$U6447))</f>
        <v>8.9999999999999993E-3</v>
      </c>
      <c r="T6447" s="7">
        <f>IF($I6447="","",$I6447*(1-$U6447))</f>
        <v>1E-3</v>
      </c>
      <c r="U6447" s="7">
        <f>IFERROR(INDEX(BASE_CCLASSTRIB!$E:$E, MATCH(TEXT($D6447,"000000"), BASE_CCLASSTRIB!$A:$A, 0))/100, 0)</f>
        <v>0</v>
      </c>
      <c r="V6447" s="21">
        <f>IFERROR(INDEX(BASE_CCLASSTRIB!$F:$F, MATCH(TEXT($D6447,"000000"), BASE_CCLASSTRIB!$A:$A, 0))/100, 0)</f>
        <v>0</v>
      </c>
    </row>
    <row r="6448" spans="2:22" ht="15.75" customHeight="1" thickTop="1" thickBot="1">
      <c r="B6448" s="8"/>
      <c r="C6448" s="8"/>
      <c r="E6448" s="8" t="str">
        <f>IF(D6448="","",LEFT(D6448,3))</f>
        <v/>
      </c>
      <c r="F6448" s="5" t="str">
        <f>IF(E6448="","",IFERROR(VLOOKUP(E6448,REGRAS_CST!$A$2:$B$200,2,FALSE),""))</f>
        <v/>
      </c>
      <c r="H6448" s="7">
        <v>8.9999999999999993E-3</v>
      </c>
      <c r="I6448" s="7">
        <v>1E-3</v>
      </c>
      <c r="K6448" s="5" t="str">
        <f>IF(E6448="","",IFERROR(VLOOKUP(E6448,REGRAS_CST!$A$2:$C$200,3,FALSE),""))</f>
        <v/>
      </c>
      <c r="L6448" s="10" t="str">
        <f>IF($G6448="", "", $G6448*(1-$V6448))</f>
        <v/>
      </c>
      <c r="M6448" s="30" t="str">
        <f t="shared" si="200"/>
        <v/>
      </c>
      <c r="N6448" s="30" t="str">
        <f t="shared" si="201"/>
        <v/>
      </c>
      <c r="O6448" s="5" t="str">
        <f>IF(D6448="","",
IF(AND(K6448&lt;&gt;"SIM",V6448&gt;0),"ERRO: % BC &gt; 0, mas NÃO permitida ❌",
IF(AND(K6448="SIM",V6448=0),"ATENÇÃO: BC permitida, mas % = 0 🔎",
"Base de cálculo aplicada corretamente ✅")))</f>
        <v/>
      </c>
      <c r="P6448" s="5" t="str">
        <f>IF(D6448="","",
IF(AND(Q6448&lt;&gt;"SIM",U6448&gt;0),"ERRO: % alíquota &gt; 0, mas NÃO permitida ❌",
IF(AND(Q6448="SIM",U6448=0),"ATENÇÃO: alíquota permitida, mas % = 0 🔎",
"Alíquota aplicada corretamente ✅")))</f>
        <v/>
      </c>
      <c r="Q6448" s="5" t="str">
        <f>IF(E6448="","",IFERROR(VLOOKUP(E6448,REGRAS_CST!$A$2:$D$200,4,FALSE),""))</f>
        <v/>
      </c>
      <c r="R6448" s="8"/>
      <c r="S6448" s="7">
        <f>IF($H6448="","",$H6448*(1-$U6448))</f>
        <v>8.9999999999999993E-3</v>
      </c>
      <c r="T6448" s="7">
        <f>IF($I6448="","",$I6448*(1-$U6448))</f>
        <v>1E-3</v>
      </c>
      <c r="U6448" s="7">
        <f>IFERROR(INDEX(BASE_CCLASSTRIB!$E:$E, MATCH(TEXT($D6448,"000000"), BASE_CCLASSTRIB!$A:$A, 0))/100, 0)</f>
        <v>0</v>
      </c>
      <c r="V6448" s="21">
        <f>IFERROR(INDEX(BASE_CCLASSTRIB!$F:$F, MATCH(TEXT($D6448,"000000"), BASE_CCLASSTRIB!$A:$A, 0))/100, 0)</f>
        <v>0</v>
      </c>
    </row>
    <row r="6449" spans="2:22" ht="15.75" customHeight="1" thickTop="1" thickBot="1">
      <c r="B6449" s="8"/>
      <c r="C6449" s="8"/>
      <c r="E6449" s="8" t="str">
        <f>IF(D6449="","",LEFT(D6449,3))</f>
        <v/>
      </c>
      <c r="F6449" s="5" t="str">
        <f>IF(E6449="","",IFERROR(VLOOKUP(E6449,REGRAS_CST!$A$2:$B$200,2,FALSE),""))</f>
        <v/>
      </c>
      <c r="H6449" s="7">
        <v>8.9999999999999993E-3</v>
      </c>
      <c r="I6449" s="7">
        <v>1E-3</v>
      </c>
      <c r="K6449" s="5" t="str">
        <f>IF(E6449="","",IFERROR(VLOOKUP(E6449,REGRAS_CST!$A$2:$C$200,3,FALSE),""))</f>
        <v/>
      </c>
      <c r="L6449" s="10" t="str">
        <f>IF($G6449="", "", $G6449*(1-$V6449))</f>
        <v/>
      </c>
      <c r="M6449" s="30" t="str">
        <f t="shared" si="200"/>
        <v/>
      </c>
      <c r="N6449" s="30" t="str">
        <f t="shared" si="201"/>
        <v/>
      </c>
      <c r="O6449" s="5" t="str">
        <f>IF(D6449="","",
IF(AND(K6449&lt;&gt;"SIM",V6449&gt;0),"ERRO: % BC &gt; 0, mas NÃO permitida ❌",
IF(AND(K6449="SIM",V6449=0),"ATENÇÃO: BC permitida, mas % = 0 🔎",
"Base de cálculo aplicada corretamente ✅")))</f>
        <v/>
      </c>
      <c r="P6449" s="5" t="str">
        <f>IF(D6449="","",
IF(AND(Q6449&lt;&gt;"SIM",U6449&gt;0),"ERRO: % alíquota &gt; 0, mas NÃO permitida ❌",
IF(AND(Q6449="SIM",U6449=0),"ATENÇÃO: alíquota permitida, mas % = 0 🔎",
"Alíquota aplicada corretamente ✅")))</f>
        <v/>
      </c>
      <c r="Q6449" s="5" t="str">
        <f>IF(E6449="","",IFERROR(VLOOKUP(E6449,REGRAS_CST!$A$2:$D$200,4,FALSE),""))</f>
        <v/>
      </c>
      <c r="R6449" s="8"/>
      <c r="S6449" s="7">
        <f>IF($H6449="","",$H6449*(1-$U6449))</f>
        <v>8.9999999999999993E-3</v>
      </c>
      <c r="T6449" s="7">
        <f>IF($I6449="","",$I6449*(1-$U6449))</f>
        <v>1E-3</v>
      </c>
      <c r="U6449" s="7">
        <f>IFERROR(INDEX(BASE_CCLASSTRIB!$E:$E, MATCH(TEXT($D6449,"000000"), BASE_CCLASSTRIB!$A:$A, 0))/100, 0)</f>
        <v>0</v>
      </c>
      <c r="V6449" s="21">
        <f>IFERROR(INDEX(BASE_CCLASSTRIB!$F:$F, MATCH(TEXT($D6449,"000000"), BASE_CCLASSTRIB!$A:$A, 0))/100, 0)</f>
        <v>0</v>
      </c>
    </row>
    <row r="6450" spans="2:22" ht="15.75" customHeight="1" thickTop="1" thickBot="1">
      <c r="B6450" s="8"/>
      <c r="C6450" s="8"/>
      <c r="E6450" s="8" t="str">
        <f>IF(D6450="","",LEFT(D6450,3))</f>
        <v/>
      </c>
      <c r="F6450" s="5" t="str">
        <f>IF(E6450="","",IFERROR(VLOOKUP(E6450,REGRAS_CST!$A$2:$B$200,2,FALSE),""))</f>
        <v/>
      </c>
      <c r="H6450" s="7">
        <v>8.9999999999999993E-3</v>
      </c>
      <c r="I6450" s="7">
        <v>1E-3</v>
      </c>
      <c r="K6450" s="5" t="str">
        <f>IF(E6450="","",IFERROR(VLOOKUP(E6450,REGRAS_CST!$A$2:$C$200,3,FALSE),""))</f>
        <v/>
      </c>
      <c r="L6450" s="10" t="str">
        <f>IF($G6450="", "", $G6450*(1-$V6450))</f>
        <v/>
      </c>
      <c r="M6450" s="30" t="str">
        <f t="shared" si="200"/>
        <v/>
      </c>
      <c r="N6450" s="30" t="str">
        <f t="shared" si="201"/>
        <v/>
      </c>
      <c r="O6450" s="5" t="str">
        <f>IF(D6450="","",
IF(AND(K6450&lt;&gt;"SIM",V6450&gt;0),"ERRO: % BC &gt; 0, mas NÃO permitida ❌",
IF(AND(K6450="SIM",V6450=0),"ATENÇÃO: BC permitida, mas % = 0 🔎",
"Base de cálculo aplicada corretamente ✅")))</f>
        <v/>
      </c>
      <c r="P6450" s="5" t="str">
        <f>IF(D6450="","",
IF(AND(Q6450&lt;&gt;"SIM",U6450&gt;0),"ERRO: % alíquota &gt; 0, mas NÃO permitida ❌",
IF(AND(Q6450="SIM",U6450=0),"ATENÇÃO: alíquota permitida, mas % = 0 🔎",
"Alíquota aplicada corretamente ✅")))</f>
        <v/>
      </c>
      <c r="Q6450" s="5" t="str">
        <f>IF(E6450="","",IFERROR(VLOOKUP(E6450,REGRAS_CST!$A$2:$D$200,4,FALSE),""))</f>
        <v/>
      </c>
      <c r="R6450" s="8"/>
      <c r="S6450" s="7">
        <f>IF($H6450="","",$H6450*(1-$U6450))</f>
        <v>8.9999999999999993E-3</v>
      </c>
      <c r="T6450" s="7">
        <f>IF($I6450="","",$I6450*(1-$U6450))</f>
        <v>1E-3</v>
      </c>
      <c r="U6450" s="7">
        <f>IFERROR(INDEX(BASE_CCLASSTRIB!$E:$E, MATCH(TEXT($D6450,"000000"), BASE_CCLASSTRIB!$A:$A, 0))/100, 0)</f>
        <v>0</v>
      </c>
      <c r="V6450" s="21">
        <f>IFERROR(INDEX(BASE_CCLASSTRIB!$F:$F, MATCH(TEXT($D6450,"000000"), BASE_CCLASSTRIB!$A:$A, 0))/100, 0)</f>
        <v>0</v>
      </c>
    </row>
    <row r="6451" spans="2:22" ht="15.75" customHeight="1" thickTop="1" thickBot="1">
      <c r="B6451" s="8"/>
      <c r="C6451" s="8"/>
      <c r="E6451" s="8" t="str">
        <f>IF(D6451="","",LEFT(D6451,3))</f>
        <v/>
      </c>
      <c r="F6451" s="5" t="str">
        <f>IF(E6451="","",IFERROR(VLOOKUP(E6451,REGRAS_CST!$A$2:$B$200,2,FALSE),""))</f>
        <v/>
      </c>
      <c r="H6451" s="7">
        <v>8.9999999999999993E-3</v>
      </c>
      <c r="I6451" s="7">
        <v>1E-3</v>
      </c>
      <c r="K6451" s="5" t="str">
        <f>IF(E6451="","",IFERROR(VLOOKUP(E6451,REGRAS_CST!$A$2:$C$200,3,FALSE),""))</f>
        <v/>
      </c>
      <c r="L6451" s="10" t="str">
        <f>IF($G6451="", "", $G6451*(1-$V6451))</f>
        <v/>
      </c>
      <c r="M6451" s="30" t="str">
        <f t="shared" si="200"/>
        <v/>
      </c>
      <c r="N6451" s="30" t="str">
        <f t="shared" si="201"/>
        <v/>
      </c>
      <c r="O6451" s="5" t="str">
        <f>IF(D6451="","",
IF(AND(K6451&lt;&gt;"SIM",V6451&gt;0),"ERRO: % BC &gt; 0, mas NÃO permitida ❌",
IF(AND(K6451="SIM",V6451=0),"ATENÇÃO: BC permitida, mas % = 0 🔎",
"Base de cálculo aplicada corretamente ✅")))</f>
        <v/>
      </c>
      <c r="P6451" s="5" t="str">
        <f>IF(D6451="","",
IF(AND(Q6451&lt;&gt;"SIM",U6451&gt;0),"ERRO: % alíquota &gt; 0, mas NÃO permitida ❌",
IF(AND(Q6451="SIM",U6451=0),"ATENÇÃO: alíquota permitida, mas % = 0 🔎",
"Alíquota aplicada corretamente ✅")))</f>
        <v/>
      </c>
      <c r="Q6451" s="5" t="str">
        <f>IF(E6451="","",IFERROR(VLOOKUP(E6451,REGRAS_CST!$A$2:$D$200,4,FALSE),""))</f>
        <v/>
      </c>
      <c r="R6451" s="8"/>
      <c r="S6451" s="7">
        <f>IF($H6451="","",$H6451*(1-$U6451))</f>
        <v>8.9999999999999993E-3</v>
      </c>
      <c r="T6451" s="7">
        <f>IF($I6451="","",$I6451*(1-$U6451))</f>
        <v>1E-3</v>
      </c>
      <c r="U6451" s="7">
        <f>IFERROR(INDEX(BASE_CCLASSTRIB!$E:$E, MATCH(TEXT($D6451,"000000"), BASE_CCLASSTRIB!$A:$A, 0))/100, 0)</f>
        <v>0</v>
      </c>
      <c r="V6451" s="21">
        <f>IFERROR(INDEX(BASE_CCLASSTRIB!$F:$F, MATCH(TEXT($D6451,"000000"), BASE_CCLASSTRIB!$A:$A, 0))/100, 0)</f>
        <v>0</v>
      </c>
    </row>
    <row r="6452" spans="2:22" ht="15.75" customHeight="1" thickTop="1" thickBot="1">
      <c r="B6452" s="8"/>
      <c r="C6452" s="8"/>
      <c r="E6452" s="8" t="str">
        <f>IF(D6452="","",LEFT(D6452,3))</f>
        <v/>
      </c>
      <c r="F6452" s="5" t="str">
        <f>IF(E6452="","",IFERROR(VLOOKUP(E6452,REGRAS_CST!$A$2:$B$200,2,FALSE),""))</f>
        <v/>
      </c>
      <c r="H6452" s="7">
        <v>8.9999999999999993E-3</v>
      </c>
      <c r="I6452" s="7">
        <v>1E-3</v>
      </c>
      <c r="K6452" s="5" t="str">
        <f>IF(E6452="","",IFERROR(VLOOKUP(E6452,REGRAS_CST!$A$2:$C$200,3,FALSE),""))</f>
        <v/>
      </c>
      <c r="L6452" s="10" t="str">
        <f>IF($G6452="", "", $G6452*(1-$V6452))</f>
        <v/>
      </c>
      <c r="M6452" s="30" t="str">
        <f t="shared" si="200"/>
        <v/>
      </c>
      <c r="N6452" s="30" t="str">
        <f t="shared" si="201"/>
        <v/>
      </c>
      <c r="O6452" s="5" t="str">
        <f>IF(D6452="","",
IF(AND(K6452&lt;&gt;"SIM",V6452&gt;0),"ERRO: % BC &gt; 0, mas NÃO permitida ❌",
IF(AND(K6452="SIM",V6452=0),"ATENÇÃO: BC permitida, mas % = 0 🔎",
"Base de cálculo aplicada corretamente ✅")))</f>
        <v/>
      </c>
      <c r="P6452" s="5" t="str">
        <f>IF(D6452="","",
IF(AND(Q6452&lt;&gt;"SIM",U6452&gt;0),"ERRO: % alíquota &gt; 0, mas NÃO permitida ❌",
IF(AND(Q6452="SIM",U6452=0),"ATENÇÃO: alíquota permitida, mas % = 0 🔎",
"Alíquota aplicada corretamente ✅")))</f>
        <v/>
      </c>
      <c r="Q6452" s="5" t="str">
        <f>IF(E6452="","",IFERROR(VLOOKUP(E6452,REGRAS_CST!$A$2:$D$200,4,FALSE),""))</f>
        <v/>
      </c>
      <c r="R6452" s="8"/>
      <c r="S6452" s="7">
        <f>IF($H6452="","",$H6452*(1-$U6452))</f>
        <v>8.9999999999999993E-3</v>
      </c>
      <c r="T6452" s="7">
        <f>IF($I6452="","",$I6452*(1-$U6452))</f>
        <v>1E-3</v>
      </c>
      <c r="U6452" s="7">
        <f>IFERROR(INDEX(BASE_CCLASSTRIB!$E:$E, MATCH(TEXT($D6452,"000000"), BASE_CCLASSTRIB!$A:$A, 0))/100, 0)</f>
        <v>0</v>
      </c>
      <c r="V6452" s="21">
        <f>IFERROR(INDEX(BASE_CCLASSTRIB!$F:$F, MATCH(TEXT($D6452,"000000"), BASE_CCLASSTRIB!$A:$A, 0))/100, 0)</f>
        <v>0</v>
      </c>
    </row>
    <row r="6453" spans="2:22" ht="15.75" customHeight="1" thickTop="1" thickBot="1">
      <c r="B6453" s="8"/>
      <c r="C6453" s="8"/>
      <c r="E6453" s="8" t="str">
        <f>IF(D6453="","",LEFT(D6453,3))</f>
        <v/>
      </c>
      <c r="F6453" s="5" t="str">
        <f>IF(E6453="","",IFERROR(VLOOKUP(E6453,REGRAS_CST!$A$2:$B$200,2,FALSE),""))</f>
        <v/>
      </c>
      <c r="H6453" s="7">
        <v>8.9999999999999993E-3</v>
      </c>
      <c r="I6453" s="7">
        <v>1E-3</v>
      </c>
      <c r="K6453" s="5" t="str">
        <f>IF(E6453="","",IFERROR(VLOOKUP(E6453,REGRAS_CST!$A$2:$C$200,3,FALSE),""))</f>
        <v/>
      </c>
      <c r="L6453" s="10" t="str">
        <f>IF($G6453="", "", $G6453*(1-$V6453))</f>
        <v/>
      </c>
      <c r="M6453" s="30" t="str">
        <f t="shared" si="200"/>
        <v/>
      </c>
      <c r="N6453" s="30" t="str">
        <f t="shared" si="201"/>
        <v/>
      </c>
      <c r="O6453" s="5" t="str">
        <f>IF(D6453="","",
IF(AND(K6453&lt;&gt;"SIM",V6453&gt;0),"ERRO: % BC &gt; 0, mas NÃO permitida ❌",
IF(AND(K6453="SIM",V6453=0),"ATENÇÃO: BC permitida, mas % = 0 🔎",
"Base de cálculo aplicada corretamente ✅")))</f>
        <v/>
      </c>
      <c r="P6453" s="5" t="str">
        <f>IF(D6453="","",
IF(AND(Q6453&lt;&gt;"SIM",U6453&gt;0),"ERRO: % alíquota &gt; 0, mas NÃO permitida ❌",
IF(AND(Q6453="SIM",U6453=0),"ATENÇÃO: alíquota permitida, mas % = 0 🔎",
"Alíquota aplicada corretamente ✅")))</f>
        <v/>
      </c>
      <c r="Q6453" s="5" t="str">
        <f>IF(E6453="","",IFERROR(VLOOKUP(E6453,REGRAS_CST!$A$2:$D$200,4,FALSE),""))</f>
        <v/>
      </c>
      <c r="R6453" s="8"/>
      <c r="S6453" s="7">
        <f>IF($H6453="","",$H6453*(1-$U6453))</f>
        <v>8.9999999999999993E-3</v>
      </c>
      <c r="T6453" s="7">
        <f>IF($I6453="","",$I6453*(1-$U6453))</f>
        <v>1E-3</v>
      </c>
      <c r="U6453" s="7">
        <f>IFERROR(INDEX(BASE_CCLASSTRIB!$E:$E, MATCH(TEXT($D6453,"000000"), BASE_CCLASSTRIB!$A:$A, 0))/100, 0)</f>
        <v>0</v>
      </c>
      <c r="V6453" s="21">
        <f>IFERROR(INDEX(BASE_CCLASSTRIB!$F:$F, MATCH(TEXT($D6453,"000000"), BASE_CCLASSTRIB!$A:$A, 0))/100, 0)</f>
        <v>0</v>
      </c>
    </row>
    <row r="6454" spans="2:22" ht="15.75" customHeight="1" thickTop="1" thickBot="1">
      <c r="B6454" s="8"/>
      <c r="C6454" s="8"/>
      <c r="E6454" s="8" t="str">
        <f>IF(D6454="","",LEFT(D6454,3))</f>
        <v/>
      </c>
      <c r="F6454" s="5" t="str">
        <f>IF(E6454="","",IFERROR(VLOOKUP(E6454,REGRAS_CST!$A$2:$B$200,2,FALSE),""))</f>
        <v/>
      </c>
      <c r="H6454" s="7">
        <v>8.9999999999999993E-3</v>
      </c>
      <c r="I6454" s="7">
        <v>1E-3</v>
      </c>
      <c r="K6454" s="5" t="str">
        <f>IF(E6454="","",IFERROR(VLOOKUP(E6454,REGRAS_CST!$A$2:$C$200,3,FALSE),""))</f>
        <v/>
      </c>
      <c r="L6454" s="10" t="str">
        <f>IF($G6454="", "", $G6454*(1-$V6454))</f>
        <v/>
      </c>
      <c r="M6454" s="30" t="str">
        <f t="shared" si="200"/>
        <v/>
      </c>
      <c r="N6454" s="30" t="str">
        <f t="shared" si="201"/>
        <v/>
      </c>
      <c r="O6454" s="5" t="str">
        <f>IF(D6454="","",
IF(AND(K6454&lt;&gt;"SIM",V6454&gt;0),"ERRO: % BC &gt; 0, mas NÃO permitida ❌",
IF(AND(K6454="SIM",V6454=0),"ATENÇÃO: BC permitida, mas % = 0 🔎",
"Base de cálculo aplicada corretamente ✅")))</f>
        <v/>
      </c>
      <c r="P6454" s="5" t="str">
        <f>IF(D6454="","",
IF(AND(Q6454&lt;&gt;"SIM",U6454&gt;0),"ERRO: % alíquota &gt; 0, mas NÃO permitida ❌",
IF(AND(Q6454="SIM",U6454=0),"ATENÇÃO: alíquota permitida, mas % = 0 🔎",
"Alíquota aplicada corretamente ✅")))</f>
        <v/>
      </c>
      <c r="Q6454" s="5" t="str">
        <f>IF(E6454="","",IFERROR(VLOOKUP(E6454,REGRAS_CST!$A$2:$D$200,4,FALSE),""))</f>
        <v/>
      </c>
      <c r="R6454" s="8"/>
      <c r="S6454" s="7">
        <f>IF($H6454="","",$H6454*(1-$U6454))</f>
        <v>8.9999999999999993E-3</v>
      </c>
      <c r="T6454" s="7">
        <f>IF($I6454="","",$I6454*(1-$U6454))</f>
        <v>1E-3</v>
      </c>
      <c r="U6454" s="7">
        <f>IFERROR(INDEX(BASE_CCLASSTRIB!$E:$E, MATCH(TEXT($D6454,"000000"), BASE_CCLASSTRIB!$A:$A, 0))/100, 0)</f>
        <v>0</v>
      </c>
      <c r="V6454" s="21">
        <f>IFERROR(INDEX(BASE_CCLASSTRIB!$F:$F, MATCH(TEXT($D6454,"000000"), BASE_CCLASSTRIB!$A:$A, 0))/100, 0)</f>
        <v>0</v>
      </c>
    </row>
    <row r="6455" spans="2:22" ht="15.75" customHeight="1" thickTop="1" thickBot="1">
      <c r="B6455" s="8"/>
      <c r="C6455" s="8"/>
      <c r="E6455" s="8" t="str">
        <f>IF(D6455="","",LEFT(D6455,3))</f>
        <v/>
      </c>
      <c r="F6455" s="5" t="str">
        <f>IF(E6455="","",IFERROR(VLOOKUP(E6455,REGRAS_CST!$A$2:$B$200,2,FALSE),""))</f>
        <v/>
      </c>
      <c r="H6455" s="7">
        <v>8.9999999999999993E-3</v>
      </c>
      <c r="I6455" s="7">
        <v>1E-3</v>
      </c>
      <c r="K6455" s="5" t="str">
        <f>IF(E6455="","",IFERROR(VLOOKUP(E6455,REGRAS_CST!$A$2:$C$200,3,FALSE),""))</f>
        <v/>
      </c>
      <c r="L6455" s="10" t="str">
        <f>IF($G6455="", "", $G6455*(1-$V6455))</f>
        <v/>
      </c>
      <c r="M6455" s="30" t="str">
        <f t="shared" si="200"/>
        <v/>
      </c>
      <c r="N6455" s="30" t="str">
        <f t="shared" si="201"/>
        <v/>
      </c>
      <c r="O6455" s="5" t="str">
        <f>IF(D6455="","",
IF(AND(K6455&lt;&gt;"SIM",V6455&gt;0),"ERRO: % BC &gt; 0, mas NÃO permitida ❌",
IF(AND(K6455="SIM",V6455=0),"ATENÇÃO: BC permitida, mas % = 0 🔎",
"Base de cálculo aplicada corretamente ✅")))</f>
        <v/>
      </c>
      <c r="P6455" s="5" t="str">
        <f>IF(D6455="","",
IF(AND(Q6455&lt;&gt;"SIM",U6455&gt;0),"ERRO: % alíquota &gt; 0, mas NÃO permitida ❌",
IF(AND(Q6455="SIM",U6455=0),"ATENÇÃO: alíquota permitida, mas % = 0 🔎",
"Alíquota aplicada corretamente ✅")))</f>
        <v/>
      </c>
      <c r="Q6455" s="5" t="str">
        <f>IF(E6455="","",IFERROR(VLOOKUP(E6455,REGRAS_CST!$A$2:$D$200,4,FALSE),""))</f>
        <v/>
      </c>
      <c r="R6455" s="8"/>
      <c r="S6455" s="7">
        <f>IF($H6455="","",$H6455*(1-$U6455))</f>
        <v>8.9999999999999993E-3</v>
      </c>
      <c r="T6455" s="7">
        <f>IF($I6455="","",$I6455*(1-$U6455))</f>
        <v>1E-3</v>
      </c>
      <c r="U6455" s="7">
        <f>IFERROR(INDEX(BASE_CCLASSTRIB!$E:$E, MATCH(TEXT($D6455,"000000"), BASE_CCLASSTRIB!$A:$A, 0))/100, 0)</f>
        <v>0</v>
      </c>
      <c r="V6455" s="21">
        <f>IFERROR(INDEX(BASE_CCLASSTRIB!$F:$F, MATCH(TEXT($D6455,"000000"), BASE_CCLASSTRIB!$A:$A, 0))/100, 0)</f>
        <v>0</v>
      </c>
    </row>
    <row r="6456" spans="2:22" ht="15.75" customHeight="1" thickTop="1" thickBot="1">
      <c r="B6456" s="8"/>
      <c r="C6456" s="8"/>
      <c r="E6456" s="8" t="str">
        <f>IF(D6456="","",LEFT(D6456,3))</f>
        <v/>
      </c>
      <c r="F6456" s="5" t="str">
        <f>IF(E6456="","",IFERROR(VLOOKUP(E6456,REGRAS_CST!$A$2:$B$200,2,FALSE),""))</f>
        <v/>
      </c>
      <c r="H6456" s="7">
        <v>8.9999999999999993E-3</v>
      </c>
      <c r="I6456" s="7">
        <v>1E-3</v>
      </c>
      <c r="K6456" s="5" t="str">
        <f>IF(E6456="","",IFERROR(VLOOKUP(E6456,REGRAS_CST!$A$2:$C$200,3,FALSE),""))</f>
        <v/>
      </c>
      <c r="L6456" s="10" t="str">
        <f>IF($G6456="", "", $G6456*(1-$V6456))</f>
        <v/>
      </c>
      <c r="M6456" s="30" t="str">
        <f t="shared" si="200"/>
        <v/>
      </c>
      <c r="N6456" s="30" t="str">
        <f t="shared" si="201"/>
        <v/>
      </c>
      <c r="O6456" s="5" t="str">
        <f>IF(D6456="","",
IF(AND(K6456&lt;&gt;"SIM",V6456&gt;0),"ERRO: % BC &gt; 0, mas NÃO permitida ❌",
IF(AND(K6456="SIM",V6456=0),"ATENÇÃO: BC permitida, mas % = 0 🔎",
"Base de cálculo aplicada corretamente ✅")))</f>
        <v/>
      </c>
      <c r="P6456" s="5" t="str">
        <f>IF(D6456="","",
IF(AND(Q6456&lt;&gt;"SIM",U6456&gt;0),"ERRO: % alíquota &gt; 0, mas NÃO permitida ❌",
IF(AND(Q6456="SIM",U6456=0),"ATENÇÃO: alíquota permitida, mas % = 0 🔎",
"Alíquota aplicada corretamente ✅")))</f>
        <v/>
      </c>
      <c r="Q6456" s="5" t="str">
        <f>IF(E6456="","",IFERROR(VLOOKUP(E6456,REGRAS_CST!$A$2:$D$200,4,FALSE),""))</f>
        <v/>
      </c>
      <c r="R6456" s="8"/>
      <c r="S6456" s="7">
        <f>IF($H6456="","",$H6456*(1-$U6456))</f>
        <v>8.9999999999999993E-3</v>
      </c>
      <c r="T6456" s="7">
        <f>IF($I6456="","",$I6456*(1-$U6456))</f>
        <v>1E-3</v>
      </c>
      <c r="U6456" s="7">
        <f>IFERROR(INDEX(BASE_CCLASSTRIB!$E:$E, MATCH(TEXT($D6456,"000000"), BASE_CCLASSTRIB!$A:$A, 0))/100, 0)</f>
        <v>0</v>
      </c>
      <c r="V6456" s="21">
        <f>IFERROR(INDEX(BASE_CCLASSTRIB!$F:$F, MATCH(TEXT($D6456,"000000"), BASE_CCLASSTRIB!$A:$A, 0))/100, 0)</f>
        <v>0</v>
      </c>
    </row>
    <row r="6457" spans="2:22" ht="15.75" customHeight="1" thickTop="1" thickBot="1">
      <c r="B6457" s="8"/>
      <c r="C6457" s="8"/>
      <c r="E6457" s="8" t="str">
        <f>IF(D6457="","",LEFT(D6457,3))</f>
        <v/>
      </c>
      <c r="F6457" s="5" t="str">
        <f>IF(E6457="","",IFERROR(VLOOKUP(E6457,REGRAS_CST!$A$2:$B$200,2,FALSE),""))</f>
        <v/>
      </c>
      <c r="H6457" s="7">
        <v>8.9999999999999993E-3</v>
      </c>
      <c r="I6457" s="7">
        <v>1E-3</v>
      </c>
      <c r="K6457" s="5" t="str">
        <f>IF(E6457="","",IFERROR(VLOOKUP(E6457,REGRAS_CST!$A$2:$C$200,3,FALSE),""))</f>
        <v/>
      </c>
      <c r="L6457" s="10" t="str">
        <f>IF($G6457="", "", $G6457*(1-$V6457))</f>
        <v/>
      </c>
      <c r="M6457" s="30" t="str">
        <f t="shared" si="200"/>
        <v/>
      </c>
      <c r="N6457" s="30" t="str">
        <f t="shared" si="201"/>
        <v/>
      </c>
      <c r="O6457" s="5" t="str">
        <f>IF(D6457="","",
IF(AND(K6457&lt;&gt;"SIM",V6457&gt;0),"ERRO: % BC &gt; 0, mas NÃO permitida ❌",
IF(AND(K6457="SIM",V6457=0),"ATENÇÃO: BC permitida, mas % = 0 🔎",
"Base de cálculo aplicada corretamente ✅")))</f>
        <v/>
      </c>
      <c r="P6457" s="5" t="str">
        <f>IF(D6457="","",
IF(AND(Q6457&lt;&gt;"SIM",U6457&gt;0),"ERRO: % alíquota &gt; 0, mas NÃO permitida ❌",
IF(AND(Q6457="SIM",U6457=0),"ATENÇÃO: alíquota permitida, mas % = 0 🔎",
"Alíquota aplicada corretamente ✅")))</f>
        <v/>
      </c>
      <c r="Q6457" s="5" t="str">
        <f>IF(E6457="","",IFERROR(VLOOKUP(E6457,REGRAS_CST!$A$2:$D$200,4,FALSE),""))</f>
        <v/>
      </c>
      <c r="R6457" s="8"/>
      <c r="S6457" s="7">
        <f>IF($H6457="","",$H6457*(1-$U6457))</f>
        <v>8.9999999999999993E-3</v>
      </c>
      <c r="T6457" s="7">
        <f>IF($I6457="","",$I6457*(1-$U6457))</f>
        <v>1E-3</v>
      </c>
      <c r="U6457" s="7">
        <f>IFERROR(INDEX(BASE_CCLASSTRIB!$E:$E, MATCH(TEXT($D6457,"000000"), BASE_CCLASSTRIB!$A:$A, 0))/100, 0)</f>
        <v>0</v>
      </c>
      <c r="V6457" s="21">
        <f>IFERROR(INDEX(BASE_CCLASSTRIB!$F:$F, MATCH(TEXT($D6457,"000000"), BASE_CCLASSTRIB!$A:$A, 0))/100, 0)</f>
        <v>0</v>
      </c>
    </row>
    <row r="6458" spans="2:22" ht="15.75" customHeight="1" thickTop="1" thickBot="1">
      <c r="B6458" s="8"/>
      <c r="C6458" s="8"/>
      <c r="E6458" s="8" t="str">
        <f>IF(D6458="","",LEFT(D6458,3))</f>
        <v/>
      </c>
      <c r="F6458" s="5" t="str">
        <f>IF(E6458="","",IFERROR(VLOOKUP(E6458,REGRAS_CST!$A$2:$B$200,2,FALSE),""))</f>
        <v/>
      </c>
      <c r="H6458" s="7">
        <v>8.9999999999999993E-3</v>
      </c>
      <c r="I6458" s="7">
        <v>1E-3</v>
      </c>
      <c r="K6458" s="5" t="str">
        <f>IF(E6458="","",IFERROR(VLOOKUP(E6458,REGRAS_CST!$A$2:$C$200,3,FALSE),""))</f>
        <v/>
      </c>
      <c r="L6458" s="10" t="str">
        <f>IF($G6458="", "", $G6458*(1-$V6458))</f>
        <v/>
      </c>
      <c r="M6458" s="30" t="str">
        <f t="shared" si="200"/>
        <v/>
      </c>
      <c r="N6458" s="30" t="str">
        <f t="shared" si="201"/>
        <v/>
      </c>
      <c r="O6458" s="5" t="str">
        <f>IF(D6458="","",
IF(AND(K6458&lt;&gt;"SIM",V6458&gt;0),"ERRO: % BC &gt; 0, mas NÃO permitida ❌",
IF(AND(K6458="SIM",V6458=0),"ATENÇÃO: BC permitida, mas % = 0 🔎",
"Base de cálculo aplicada corretamente ✅")))</f>
        <v/>
      </c>
      <c r="P6458" s="5" t="str">
        <f>IF(D6458="","",
IF(AND(Q6458&lt;&gt;"SIM",U6458&gt;0),"ERRO: % alíquota &gt; 0, mas NÃO permitida ❌",
IF(AND(Q6458="SIM",U6458=0),"ATENÇÃO: alíquota permitida, mas % = 0 🔎",
"Alíquota aplicada corretamente ✅")))</f>
        <v/>
      </c>
      <c r="Q6458" s="5" t="str">
        <f>IF(E6458="","",IFERROR(VLOOKUP(E6458,REGRAS_CST!$A$2:$D$200,4,FALSE),""))</f>
        <v/>
      </c>
      <c r="R6458" s="8"/>
      <c r="S6458" s="7">
        <f>IF($H6458="","",$H6458*(1-$U6458))</f>
        <v>8.9999999999999993E-3</v>
      </c>
      <c r="T6458" s="7">
        <f>IF($I6458="","",$I6458*(1-$U6458))</f>
        <v>1E-3</v>
      </c>
      <c r="U6458" s="7">
        <f>IFERROR(INDEX(BASE_CCLASSTRIB!$E:$E, MATCH(TEXT($D6458,"000000"), BASE_CCLASSTRIB!$A:$A, 0))/100, 0)</f>
        <v>0</v>
      </c>
      <c r="V6458" s="21">
        <f>IFERROR(INDEX(BASE_CCLASSTRIB!$F:$F, MATCH(TEXT($D6458,"000000"), BASE_CCLASSTRIB!$A:$A, 0))/100, 0)</f>
        <v>0</v>
      </c>
    </row>
    <row r="6459" spans="2:22" ht="15.75" customHeight="1" thickTop="1" thickBot="1">
      <c r="B6459" s="8"/>
      <c r="C6459" s="8"/>
      <c r="E6459" s="8" t="str">
        <f>IF(D6459="","",LEFT(D6459,3))</f>
        <v/>
      </c>
      <c r="F6459" s="5" t="str">
        <f>IF(E6459="","",IFERROR(VLOOKUP(E6459,REGRAS_CST!$A$2:$B$200,2,FALSE),""))</f>
        <v/>
      </c>
      <c r="H6459" s="7">
        <v>8.9999999999999993E-3</v>
      </c>
      <c r="I6459" s="7">
        <v>1E-3</v>
      </c>
      <c r="K6459" s="5" t="str">
        <f>IF(E6459="","",IFERROR(VLOOKUP(E6459,REGRAS_CST!$A$2:$C$200,3,FALSE),""))</f>
        <v/>
      </c>
      <c r="L6459" s="10" t="str">
        <f>IF($G6459="", "", $G6459*(1-$V6459))</f>
        <v/>
      </c>
      <c r="M6459" s="30" t="str">
        <f t="shared" si="200"/>
        <v/>
      </c>
      <c r="N6459" s="30" t="str">
        <f t="shared" si="201"/>
        <v/>
      </c>
      <c r="O6459" s="5" t="str">
        <f>IF(D6459="","",
IF(AND(K6459&lt;&gt;"SIM",V6459&gt;0),"ERRO: % BC &gt; 0, mas NÃO permitida ❌",
IF(AND(K6459="SIM",V6459=0),"ATENÇÃO: BC permitida, mas % = 0 🔎",
"Base de cálculo aplicada corretamente ✅")))</f>
        <v/>
      </c>
      <c r="P6459" s="5" t="str">
        <f>IF(D6459="","",
IF(AND(Q6459&lt;&gt;"SIM",U6459&gt;0),"ERRO: % alíquota &gt; 0, mas NÃO permitida ❌",
IF(AND(Q6459="SIM",U6459=0),"ATENÇÃO: alíquota permitida, mas % = 0 🔎",
"Alíquota aplicada corretamente ✅")))</f>
        <v/>
      </c>
      <c r="Q6459" s="5" t="str">
        <f>IF(E6459="","",IFERROR(VLOOKUP(E6459,REGRAS_CST!$A$2:$D$200,4,FALSE),""))</f>
        <v/>
      </c>
      <c r="R6459" s="8"/>
      <c r="S6459" s="7">
        <f>IF($H6459="","",$H6459*(1-$U6459))</f>
        <v>8.9999999999999993E-3</v>
      </c>
      <c r="T6459" s="7">
        <f>IF($I6459="","",$I6459*(1-$U6459))</f>
        <v>1E-3</v>
      </c>
      <c r="U6459" s="7">
        <f>IFERROR(INDEX(BASE_CCLASSTRIB!$E:$E, MATCH(TEXT($D6459,"000000"), BASE_CCLASSTRIB!$A:$A, 0))/100, 0)</f>
        <v>0</v>
      </c>
      <c r="V6459" s="21">
        <f>IFERROR(INDEX(BASE_CCLASSTRIB!$F:$F, MATCH(TEXT($D6459,"000000"), BASE_CCLASSTRIB!$A:$A, 0))/100, 0)</f>
        <v>0</v>
      </c>
    </row>
    <row r="6460" spans="2:22" ht="15.75" customHeight="1" thickTop="1" thickBot="1">
      <c r="B6460" s="8"/>
      <c r="C6460" s="8"/>
      <c r="E6460" s="8" t="str">
        <f>IF(D6460="","",LEFT(D6460,3))</f>
        <v/>
      </c>
      <c r="F6460" s="5" t="str">
        <f>IF(E6460="","",IFERROR(VLOOKUP(E6460,REGRAS_CST!$A$2:$B$200,2,FALSE),""))</f>
        <v/>
      </c>
      <c r="H6460" s="7">
        <v>8.9999999999999993E-3</v>
      </c>
      <c r="I6460" s="7">
        <v>1E-3</v>
      </c>
      <c r="K6460" s="5" t="str">
        <f>IF(E6460="","",IFERROR(VLOOKUP(E6460,REGRAS_CST!$A$2:$C$200,3,FALSE),""))</f>
        <v/>
      </c>
      <c r="L6460" s="10" t="str">
        <f>IF($G6460="", "", $G6460*(1-$V6460))</f>
        <v/>
      </c>
      <c r="M6460" s="30" t="str">
        <f t="shared" si="200"/>
        <v/>
      </c>
      <c r="N6460" s="30" t="str">
        <f t="shared" si="201"/>
        <v/>
      </c>
      <c r="O6460" s="5" t="str">
        <f>IF(D6460="","",
IF(AND(K6460&lt;&gt;"SIM",V6460&gt;0),"ERRO: % BC &gt; 0, mas NÃO permitida ❌",
IF(AND(K6460="SIM",V6460=0),"ATENÇÃO: BC permitida, mas % = 0 🔎",
"Base de cálculo aplicada corretamente ✅")))</f>
        <v/>
      </c>
      <c r="P6460" s="5" t="str">
        <f>IF(D6460="","",
IF(AND(Q6460&lt;&gt;"SIM",U6460&gt;0),"ERRO: % alíquota &gt; 0, mas NÃO permitida ❌",
IF(AND(Q6460="SIM",U6460=0),"ATENÇÃO: alíquota permitida, mas % = 0 🔎",
"Alíquota aplicada corretamente ✅")))</f>
        <v/>
      </c>
      <c r="Q6460" s="5" t="str">
        <f>IF(E6460="","",IFERROR(VLOOKUP(E6460,REGRAS_CST!$A$2:$D$200,4,FALSE),""))</f>
        <v/>
      </c>
      <c r="R6460" s="8"/>
      <c r="S6460" s="7">
        <f>IF($H6460="","",$H6460*(1-$U6460))</f>
        <v>8.9999999999999993E-3</v>
      </c>
      <c r="T6460" s="7">
        <f>IF($I6460="","",$I6460*(1-$U6460))</f>
        <v>1E-3</v>
      </c>
      <c r="U6460" s="7">
        <f>IFERROR(INDEX(BASE_CCLASSTRIB!$E:$E, MATCH(TEXT($D6460,"000000"), BASE_CCLASSTRIB!$A:$A, 0))/100, 0)</f>
        <v>0</v>
      </c>
      <c r="V6460" s="21">
        <f>IFERROR(INDEX(BASE_CCLASSTRIB!$F:$F, MATCH(TEXT($D6460,"000000"), BASE_CCLASSTRIB!$A:$A, 0))/100, 0)</f>
        <v>0</v>
      </c>
    </row>
    <row r="6461" spans="2:22" ht="15.75" customHeight="1" thickTop="1" thickBot="1">
      <c r="B6461" s="8"/>
      <c r="C6461" s="8"/>
      <c r="E6461" s="8" t="str">
        <f>IF(D6461="","",LEFT(D6461,3))</f>
        <v/>
      </c>
      <c r="F6461" s="5" t="str">
        <f>IF(E6461="","",IFERROR(VLOOKUP(E6461,REGRAS_CST!$A$2:$B$200,2,FALSE),""))</f>
        <v/>
      </c>
      <c r="H6461" s="7">
        <v>8.9999999999999993E-3</v>
      </c>
      <c r="I6461" s="7">
        <v>1E-3</v>
      </c>
      <c r="K6461" s="5" t="str">
        <f>IF(E6461="","",IFERROR(VLOOKUP(E6461,REGRAS_CST!$A$2:$C$200,3,FALSE),""))</f>
        <v/>
      </c>
      <c r="L6461" s="10" t="str">
        <f>IF($G6461="", "", $G6461*(1-$V6461))</f>
        <v/>
      </c>
      <c r="M6461" s="30" t="str">
        <f t="shared" si="200"/>
        <v/>
      </c>
      <c r="N6461" s="30" t="str">
        <f t="shared" si="201"/>
        <v/>
      </c>
      <c r="O6461" s="5" t="str">
        <f>IF(D6461="","",
IF(AND(K6461&lt;&gt;"SIM",V6461&gt;0),"ERRO: % BC &gt; 0, mas NÃO permitida ❌",
IF(AND(K6461="SIM",V6461=0),"ATENÇÃO: BC permitida, mas % = 0 🔎",
"Base de cálculo aplicada corretamente ✅")))</f>
        <v/>
      </c>
      <c r="P6461" s="5" t="str">
        <f>IF(D6461="","",
IF(AND(Q6461&lt;&gt;"SIM",U6461&gt;0),"ERRO: % alíquota &gt; 0, mas NÃO permitida ❌",
IF(AND(Q6461="SIM",U6461=0),"ATENÇÃO: alíquota permitida, mas % = 0 🔎",
"Alíquota aplicada corretamente ✅")))</f>
        <v/>
      </c>
      <c r="Q6461" s="5" t="str">
        <f>IF(E6461="","",IFERROR(VLOOKUP(E6461,REGRAS_CST!$A$2:$D$200,4,FALSE),""))</f>
        <v/>
      </c>
      <c r="R6461" s="8"/>
      <c r="S6461" s="7">
        <f>IF($H6461="","",$H6461*(1-$U6461))</f>
        <v>8.9999999999999993E-3</v>
      </c>
      <c r="T6461" s="7">
        <f>IF($I6461="","",$I6461*(1-$U6461))</f>
        <v>1E-3</v>
      </c>
      <c r="U6461" s="7">
        <f>IFERROR(INDEX(BASE_CCLASSTRIB!$E:$E, MATCH(TEXT($D6461,"000000"), BASE_CCLASSTRIB!$A:$A, 0))/100, 0)</f>
        <v>0</v>
      </c>
      <c r="V6461" s="21">
        <f>IFERROR(INDEX(BASE_CCLASSTRIB!$F:$F, MATCH(TEXT($D6461,"000000"), BASE_CCLASSTRIB!$A:$A, 0))/100, 0)</f>
        <v>0</v>
      </c>
    </row>
    <row r="6462" spans="2:22" ht="15.75" customHeight="1" thickTop="1" thickBot="1">
      <c r="B6462" s="8"/>
      <c r="C6462" s="8"/>
      <c r="E6462" s="8" t="str">
        <f>IF(D6462="","",LEFT(D6462,3))</f>
        <v/>
      </c>
      <c r="F6462" s="5" t="str">
        <f>IF(E6462="","",IFERROR(VLOOKUP(E6462,REGRAS_CST!$A$2:$B$200,2,FALSE),""))</f>
        <v/>
      </c>
      <c r="H6462" s="7">
        <v>8.9999999999999993E-3</v>
      </c>
      <c r="I6462" s="7">
        <v>1E-3</v>
      </c>
      <c r="K6462" s="5" t="str">
        <f>IF(E6462="","",IFERROR(VLOOKUP(E6462,REGRAS_CST!$A$2:$C$200,3,FALSE),""))</f>
        <v/>
      </c>
      <c r="L6462" s="10" t="str">
        <f>IF($G6462="", "", $G6462*(1-$V6462))</f>
        <v/>
      </c>
      <c r="M6462" s="30" t="str">
        <f t="shared" si="200"/>
        <v/>
      </c>
      <c r="N6462" s="30" t="str">
        <f t="shared" si="201"/>
        <v/>
      </c>
      <c r="O6462" s="5" t="str">
        <f>IF(D6462="","",
IF(AND(K6462&lt;&gt;"SIM",V6462&gt;0),"ERRO: % BC &gt; 0, mas NÃO permitida ❌",
IF(AND(K6462="SIM",V6462=0),"ATENÇÃO: BC permitida, mas % = 0 🔎",
"Base de cálculo aplicada corretamente ✅")))</f>
        <v/>
      </c>
      <c r="P6462" s="5" t="str">
        <f>IF(D6462="","",
IF(AND(Q6462&lt;&gt;"SIM",U6462&gt;0),"ERRO: % alíquota &gt; 0, mas NÃO permitida ❌",
IF(AND(Q6462="SIM",U6462=0),"ATENÇÃO: alíquota permitida, mas % = 0 🔎",
"Alíquota aplicada corretamente ✅")))</f>
        <v/>
      </c>
      <c r="Q6462" s="5" t="str">
        <f>IF(E6462="","",IFERROR(VLOOKUP(E6462,REGRAS_CST!$A$2:$D$200,4,FALSE),""))</f>
        <v/>
      </c>
      <c r="R6462" s="8"/>
      <c r="S6462" s="7">
        <f>IF($H6462="","",$H6462*(1-$U6462))</f>
        <v>8.9999999999999993E-3</v>
      </c>
      <c r="T6462" s="7">
        <f>IF($I6462="","",$I6462*(1-$U6462))</f>
        <v>1E-3</v>
      </c>
      <c r="U6462" s="7">
        <f>IFERROR(INDEX(BASE_CCLASSTRIB!$E:$E, MATCH(TEXT($D6462,"000000"), BASE_CCLASSTRIB!$A:$A, 0))/100, 0)</f>
        <v>0</v>
      </c>
      <c r="V6462" s="21">
        <f>IFERROR(INDEX(BASE_CCLASSTRIB!$F:$F, MATCH(TEXT($D6462,"000000"), BASE_CCLASSTRIB!$A:$A, 0))/100, 0)</f>
        <v>0</v>
      </c>
    </row>
    <row r="6463" spans="2:22" ht="15.75" customHeight="1" thickTop="1" thickBot="1">
      <c r="B6463" s="8"/>
      <c r="C6463" s="8"/>
      <c r="E6463" s="8" t="str">
        <f>IF(D6463="","",LEFT(D6463,3))</f>
        <v/>
      </c>
      <c r="F6463" s="5" t="str">
        <f>IF(E6463="","",IFERROR(VLOOKUP(E6463,REGRAS_CST!$A$2:$B$200,2,FALSE),""))</f>
        <v/>
      </c>
      <c r="H6463" s="7">
        <v>8.9999999999999993E-3</v>
      </c>
      <c r="I6463" s="7">
        <v>1E-3</v>
      </c>
      <c r="K6463" s="5" t="str">
        <f>IF(E6463="","",IFERROR(VLOOKUP(E6463,REGRAS_CST!$A$2:$C$200,3,FALSE),""))</f>
        <v/>
      </c>
      <c r="L6463" s="10" t="str">
        <f>IF($G6463="", "", $G6463*(1-$V6463))</f>
        <v/>
      </c>
      <c r="M6463" s="30" t="str">
        <f t="shared" si="200"/>
        <v/>
      </c>
      <c r="N6463" s="30" t="str">
        <f t="shared" si="201"/>
        <v/>
      </c>
      <c r="O6463" s="5" t="str">
        <f>IF(D6463="","",
IF(AND(K6463&lt;&gt;"SIM",V6463&gt;0),"ERRO: % BC &gt; 0, mas NÃO permitida ❌",
IF(AND(K6463="SIM",V6463=0),"ATENÇÃO: BC permitida, mas % = 0 🔎",
"Base de cálculo aplicada corretamente ✅")))</f>
        <v/>
      </c>
      <c r="P6463" s="5" t="str">
        <f>IF(D6463="","",
IF(AND(Q6463&lt;&gt;"SIM",U6463&gt;0),"ERRO: % alíquota &gt; 0, mas NÃO permitida ❌",
IF(AND(Q6463="SIM",U6463=0),"ATENÇÃO: alíquota permitida, mas % = 0 🔎",
"Alíquota aplicada corretamente ✅")))</f>
        <v/>
      </c>
      <c r="Q6463" s="5" t="str">
        <f>IF(E6463="","",IFERROR(VLOOKUP(E6463,REGRAS_CST!$A$2:$D$200,4,FALSE),""))</f>
        <v/>
      </c>
      <c r="R6463" s="8"/>
      <c r="S6463" s="7">
        <f>IF($H6463="","",$H6463*(1-$U6463))</f>
        <v>8.9999999999999993E-3</v>
      </c>
      <c r="T6463" s="7">
        <f>IF($I6463="","",$I6463*(1-$U6463))</f>
        <v>1E-3</v>
      </c>
      <c r="U6463" s="7">
        <f>IFERROR(INDEX(BASE_CCLASSTRIB!$E:$E, MATCH(TEXT($D6463,"000000"), BASE_CCLASSTRIB!$A:$A, 0))/100, 0)</f>
        <v>0</v>
      </c>
      <c r="V6463" s="21">
        <f>IFERROR(INDEX(BASE_CCLASSTRIB!$F:$F, MATCH(TEXT($D6463,"000000"), BASE_CCLASSTRIB!$A:$A, 0))/100, 0)</f>
        <v>0</v>
      </c>
    </row>
    <row r="6464" spans="2:22" ht="15.75" customHeight="1" thickTop="1" thickBot="1">
      <c r="B6464" s="8"/>
      <c r="C6464" s="8"/>
      <c r="E6464" s="8" t="str">
        <f>IF(D6464="","",LEFT(D6464,3))</f>
        <v/>
      </c>
      <c r="F6464" s="5" t="str">
        <f>IF(E6464="","",IFERROR(VLOOKUP(E6464,REGRAS_CST!$A$2:$B$200,2,FALSE),""))</f>
        <v/>
      </c>
      <c r="H6464" s="7">
        <v>8.9999999999999993E-3</v>
      </c>
      <c r="I6464" s="7">
        <v>1E-3</v>
      </c>
      <c r="K6464" s="5" t="str">
        <f>IF(E6464="","",IFERROR(VLOOKUP(E6464,REGRAS_CST!$A$2:$C$200,3,FALSE),""))</f>
        <v/>
      </c>
      <c r="L6464" s="10" t="str">
        <f>IF($G6464="", "", $G6464*(1-$V6464))</f>
        <v/>
      </c>
      <c r="M6464" s="30" t="str">
        <f t="shared" si="200"/>
        <v/>
      </c>
      <c r="N6464" s="30" t="str">
        <f t="shared" si="201"/>
        <v/>
      </c>
      <c r="O6464" s="5" t="str">
        <f>IF(D6464="","",
IF(AND(K6464&lt;&gt;"SIM",V6464&gt;0),"ERRO: % BC &gt; 0, mas NÃO permitida ❌",
IF(AND(K6464="SIM",V6464=0),"ATENÇÃO: BC permitida, mas % = 0 🔎",
"Base de cálculo aplicada corretamente ✅")))</f>
        <v/>
      </c>
      <c r="P6464" s="5" t="str">
        <f>IF(D6464="","",
IF(AND(Q6464&lt;&gt;"SIM",U6464&gt;0),"ERRO: % alíquota &gt; 0, mas NÃO permitida ❌",
IF(AND(Q6464="SIM",U6464=0),"ATENÇÃO: alíquota permitida, mas % = 0 🔎",
"Alíquota aplicada corretamente ✅")))</f>
        <v/>
      </c>
      <c r="Q6464" s="5" t="str">
        <f>IF(E6464="","",IFERROR(VLOOKUP(E6464,REGRAS_CST!$A$2:$D$200,4,FALSE),""))</f>
        <v/>
      </c>
      <c r="R6464" s="8"/>
      <c r="S6464" s="7">
        <f>IF($H6464="","",$H6464*(1-$U6464))</f>
        <v>8.9999999999999993E-3</v>
      </c>
      <c r="T6464" s="7">
        <f>IF($I6464="","",$I6464*(1-$U6464))</f>
        <v>1E-3</v>
      </c>
      <c r="U6464" s="7">
        <f>IFERROR(INDEX(BASE_CCLASSTRIB!$E:$E, MATCH(TEXT($D6464,"000000"), BASE_CCLASSTRIB!$A:$A, 0))/100, 0)</f>
        <v>0</v>
      </c>
      <c r="V6464" s="21">
        <f>IFERROR(INDEX(BASE_CCLASSTRIB!$F:$F, MATCH(TEXT($D6464,"000000"), BASE_CCLASSTRIB!$A:$A, 0))/100, 0)</f>
        <v>0</v>
      </c>
    </row>
    <row r="6465" spans="2:22" ht="15.75" customHeight="1" thickTop="1" thickBot="1">
      <c r="B6465" s="8"/>
      <c r="C6465" s="8"/>
      <c r="E6465" s="8" t="str">
        <f>IF(D6465="","",LEFT(D6465,3))</f>
        <v/>
      </c>
      <c r="F6465" s="5" t="str">
        <f>IF(E6465="","",IFERROR(VLOOKUP(E6465,REGRAS_CST!$A$2:$B$200,2,FALSE),""))</f>
        <v/>
      </c>
      <c r="H6465" s="7">
        <v>8.9999999999999993E-3</v>
      </c>
      <c r="I6465" s="7">
        <v>1E-3</v>
      </c>
      <c r="K6465" s="5" t="str">
        <f>IF(E6465="","",IFERROR(VLOOKUP(E6465,REGRAS_CST!$A$2:$C$200,3,FALSE),""))</f>
        <v/>
      </c>
      <c r="L6465" s="10" t="str">
        <f>IF($G6465="", "", $G6465*(1-$V6465))</f>
        <v/>
      </c>
      <c r="M6465" s="30" t="str">
        <f t="shared" si="200"/>
        <v/>
      </c>
      <c r="N6465" s="30" t="str">
        <f t="shared" si="201"/>
        <v/>
      </c>
      <c r="O6465" s="5" t="str">
        <f>IF(D6465="","",
IF(AND(K6465&lt;&gt;"SIM",V6465&gt;0),"ERRO: % BC &gt; 0, mas NÃO permitida ❌",
IF(AND(K6465="SIM",V6465=0),"ATENÇÃO: BC permitida, mas % = 0 🔎",
"Base de cálculo aplicada corretamente ✅")))</f>
        <v/>
      </c>
      <c r="P6465" s="5" t="str">
        <f>IF(D6465="","",
IF(AND(Q6465&lt;&gt;"SIM",U6465&gt;0),"ERRO: % alíquota &gt; 0, mas NÃO permitida ❌",
IF(AND(Q6465="SIM",U6465=0),"ATENÇÃO: alíquota permitida, mas % = 0 🔎",
"Alíquota aplicada corretamente ✅")))</f>
        <v/>
      </c>
      <c r="Q6465" s="5" t="str">
        <f>IF(E6465="","",IFERROR(VLOOKUP(E6465,REGRAS_CST!$A$2:$D$200,4,FALSE),""))</f>
        <v/>
      </c>
      <c r="R6465" s="8"/>
      <c r="S6465" s="7">
        <f>IF($H6465="","",$H6465*(1-$U6465))</f>
        <v>8.9999999999999993E-3</v>
      </c>
      <c r="T6465" s="7">
        <f>IF($I6465="","",$I6465*(1-$U6465))</f>
        <v>1E-3</v>
      </c>
      <c r="U6465" s="7">
        <f>IFERROR(INDEX(BASE_CCLASSTRIB!$E:$E, MATCH(TEXT($D6465,"000000"), BASE_CCLASSTRIB!$A:$A, 0))/100, 0)</f>
        <v>0</v>
      </c>
      <c r="V6465" s="21">
        <f>IFERROR(INDEX(BASE_CCLASSTRIB!$F:$F, MATCH(TEXT($D6465,"000000"), BASE_CCLASSTRIB!$A:$A, 0))/100, 0)</f>
        <v>0</v>
      </c>
    </row>
    <row r="6466" spans="2:22" ht="15.75" customHeight="1" thickTop="1" thickBot="1">
      <c r="B6466" s="8"/>
      <c r="C6466" s="8"/>
      <c r="E6466" s="8" t="str">
        <f>IF(D6466="","",LEFT(D6466,3))</f>
        <v/>
      </c>
      <c r="F6466" s="5" t="str">
        <f>IF(E6466="","",IFERROR(VLOOKUP(E6466,REGRAS_CST!$A$2:$B$200,2,FALSE),""))</f>
        <v/>
      </c>
      <c r="H6466" s="7">
        <v>8.9999999999999993E-3</v>
      </c>
      <c r="I6466" s="7">
        <v>1E-3</v>
      </c>
      <c r="K6466" s="5" t="str">
        <f>IF(E6466="","",IFERROR(VLOOKUP(E6466,REGRAS_CST!$A$2:$C$200,3,FALSE),""))</f>
        <v/>
      </c>
      <c r="L6466" s="10" t="str">
        <f>IF($G6466="", "", $G6466*(1-$V6466))</f>
        <v/>
      </c>
      <c r="M6466" s="30" t="str">
        <f t="shared" si="200"/>
        <v/>
      </c>
      <c r="N6466" s="30" t="str">
        <f t="shared" si="201"/>
        <v/>
      </c>
      <c r="O6466" s="5" t="str">
        <f>IF(D6466="","",
IF(AND(K6466&lt;&gt;"SIM",V6466&gt;0),"ERRO: % BC &gt; 0, mas NÃO permitida ❌",
IF(AND(K6466="SIM",V6466=0),"ATENÇÃO: BC permitida, mas % = 0 🔎",
"Base de cálculo aplicada corretamente ✅")))</f>
        <v/>
      </c>
      <c r="P6466" s="5" t="str">
        <f>IF(D6466="","",
IF(AND(Q6466&lt;&gt;"SIM",U6466&gt;0),"ERRO: % alíquota &gt; 0, mas NÃO permitida ❌",
IF(AND(Q6466="SIM",U6466=0),"ATENÇÃO: alíquota permitida, mas % = 0 🔎",
"Alíquota aplicada corretamente ✅")))</f>
        <v/>
      </c>
      <c r="Q6466" s="5" t="str">
        <f>IF(E6466="","",IFERROR(VLOOKUP(E6466,REGRAS_CST!$A$2:$D$200,4,FALSE),""))</f>
        <v/>
      </c>
      <c r="R6466" s="8"/>
      <c r="S6466" s="7">
        <f>IF($H6466="","",$H6466*(1-$U6466))</f>
        <v>8.9999999999999993E-3</v>
      </c>
      <c r="T6466" s="7">
        <f>IF($I6466="","",$I6466*(1-$U6466))</f>
        <v>1E-3</v>
      </c>
      <c r="U6466" s="7">
        <f>IFERROR(INDEX(BASE_CCLASSTRIB!$E:$E, MATCH(TEXT($D6466,"000000"), BASE_CCLASSTRIB!$A:$A, 0))/100, 0)</f>
        <v>0</v>
      </c>
      <c r="V6466" s="21">
        <f>IFERROR(INDEX(BASE_CCLASSTRIB!$F:$F, MATCH(TEXT($D6466,"000000"), BASE_CCLASSTRIB!$A:$A, 0))/100, 0)</f>
        <v>0</v>
      </c>
    </row>
    <row r="6467" spans="2:22" ht="15.75" customHeight="1" thickTop="1" thickBot="1">
      <c r="B6467" s="8"/>
      <c r="C6467" s="8"/>
      <c r="E6467" s="8" t="str">
        <f>IF(D6467="","",LEFT(D6467,3))</f>
        <v/>
      </c>
      <c r="F6467" s="5" t="str">
        <f>IF(E6467="","",IFERROR(VLOOKUP(E6467,REGRAS_CST!$A$2:$B$200,2,FALSE),""))</f>
        <v/>
      </c>
      <c r="H6467" s="7">
        <v>8.9999999999999993E-3</v>
      </c>
      <c r="I6467" s="7">
        <v>1E-3</v>
      </c>
      <c r="K6467" s="5" t="str">
        <f>IF(E6467="","",IFERROR(VLOOKUP(E6467,REGRAS_CST!$A$2:$C$200,3,FALSE),""))</f>
        <v/>
      </c>
      <c r="L6467" s="10" t="str">
        <f>IF($G6467="", "", $G6467*(1-$V6467))</f>
        <v/>
      </c>
      <c r="M6467" s="30" t="str">
        <f t="shared" si="200"/>
        <v/>
      </c>
      <c r="N6467" s="30" t="str">
        <f t="shared" si="201"/>
        <v/>
      </c>
      <c r="O6467" s="5" t="str">
        <f>IF(D6467="","",
IF(AND(K6467&lt;&gt;"SIM",V6467&gt;0),"ERRO: % BC &gt; 0, mas NÃO permitida ❌",
IF(AND(K6467="SIM",V6467=0),"ATENÇÃO: BC permitida, mas % = 0 🔎",
"Base de cálculo aplicada corretamente ✅")))</f>
        <v/>
      </c>
      <c r="P6467" s="5" t="str">
        <f>IF(D6467="","",
IF(AND(Q6467&lt;&gt;"SIM",U6467&gt;0),"ERRO: % alíquota &gt; 0, mas NÃO permitida ❌",
IF(AND(Q6467="SIM",U6467=0),"ATENÇÃO: alíquota permitida, mas % = 0 🔎",
"Alíquota aplicada corretamente ✅")))</f>
        <v/>
      </c>
      <c r="Q6467" s="5" t="str">
        <f>IF(E6467="","",IFERROR(VLOOKUP(E6467,REGRAS_CST!$A$2:$D$200,4,FALSE),""))</f>
        <v/>
      </c>
      <c r="R6467" s="8"/>
      <c r="S6467" s="7">
        <f>IF($H6467="","",$H6467*(1-$U6467))</f>
        <v>8.9999999999999993E-3</v>
      </c>
      <c r="T6467" s="7">
        <f>IF($I6467="","",$I6467*(1-$U6467))</f>
        <v>1E-3</v>
      </c>
      <c r="U6467" s="7">
        <f>IFERROR(INDEX(BASE_CCLASSTRIB!$E:$E, MATCH(TEXT($D6467,"000000"), BASE_CCLASSTRIB!$A:$A, 0))/100, 0)</f>
        <v>0</v>
      </c>
      <c r="V6467" s="21">
        <f>IFERROR(INDEX(BASE_CCLASSTRIB!$F:$F, MATCH(TEXT($D6467,"000000"), BASE_CCLASSTRIB!$A:$A, 0))/100, 0)</f>
        <v>0</v>
      </c>
    </row>
    <row r="6468" spans="2:22" ht="15.75" customHeight="1" thickTop="1" thickBot="1">
      <c r="B6468" s="8"/>
      <c r="C6468" s="8"/>
      <c r="E6468" s="8" t="str">
        <f>IF(D6468="","",LEFT(D6468,3))</f>
        <v/>
      </c>
      <c r="F6468" s="5" t="str">
        <f>IF(E6468="","",IFERROR(VLOOKUP(E6468,REGRAS_CST!$A$2:$B$200,2,FALSE),""))</f>
        <v/>
      </c>
      <c r="H6468" s="7">
        <v>8.9999999999999993E-3</v>
      </c>
      <c r="I6468" s="7">
        <v>1E-3</v>
      </c>
      <c r="K6468" s="5" t="str">
        <f>IF(E6468="","",IFERROR(VLOOKUP(E6468,REGRAS_CST!$A$2:$C$200,3,FALSE),""))</f>
        <v/>
      </c>
      <c r="L6468" s="10" t="str">
        <f>IF($G6468="", "", $G6468*(1-$V6468))</f>
        <v/>
      </c>
      <c r="M6468" s="30" t="str">
        <f t="shared" si="200"/>
        <v/>
      </c>
      <c r="N6468" s="30" t="str">
        <f t="shared" si="201"/>
        <v/>
      </c>
      <c r="O6468" s="5" t="str">
        <f>IF(D6468="","",
IF(AND(K6468&lt;&gt;"SIM",V6468&gt;0),"ERRO: % BC &gt; 0, mas NÃO permitida ❌",
IF(AND(K6468="SIM",V6468=0),"ATENÇÃO: BC permitida, mas % = 0 🔎",
"Base de cálculo aplicada corretamente ✅")))</f>
        <v/>
      </c>
      <c r="P6468" s="5" t="str">
        <f>IF(D6468="","",
IF(AND(Q6468&lt;&gt;"SIM",U6468&gt;0),"ERRO: % alíquota &gt; 0, mas NÃO permitida ❌",
IF(AND(Q6468="SIM",U6468=0),"ATENÇÃO: alíquota permitida, mas % = 0 🔎",
"Alíquota aplicada corretamente ✅")))</f>
        <v/>
      </c>
      <c r="Q6468" s="5" t="str">
        <f>IF(E6468="","",IFERROR(VLOOKUP(E6468,REGRAS_CST!$A$2:$D$200,4,FALSE),""))</f>
        <v/>
      </c>
      <c r="R6468" s="8"/>
      <c r="S6468" s="7">
        <f>IF($H6468="","",$H6468*(1-$U6468))</f>
        <v>8.9999999999999993E-3</v>
      </c>
      <c r="T6468" s="7">
        <f>IF($I6468="","",$I6468*(1-$U6468))</f>
        <v>1E-3</v>
      </c>
      <c r="U6468" s="7">
        <f>IFERROR(INDEX(BASE_CCLASSTRIB!$E:$E, MATCH(TEXT($D6468,"000000"), BASE_CCLASSTRIB!$A:$A, 0))/100, 0)</f>
        <v>0</v>
      </c>
      <c r="V6468" s="21">
        <f>IFERROR(INDEX(BASE_CCLASSTRIB!$F:$F, MATCH(TEXT($D6468,"000000"), BASE_CCLASSTRIB!$A:$A, 0))/100, 0)</f>
        <v>0</v>
      </c>
    </row>
    <row r="6469" spans="2:22" ht="15.75" customHeight="1" thickTop="1" thickBot="1">
      <c r="B6469" s="8"/>
      <c r="C6469" s="8"/>
      <c r="E6469" s="8" t="str">
        <f>IF(D6469="","",LEFT(D6469,3))</f>
        <v/>
      </c>
      <c r="F6469" s="5" t="str">
        <f>IF(E6469="","",IFERROR(VLOOKUP(E6469,REGRAS_CST!$A$2:$B$200,2,FALSE),""))</f>
        <v/>
      </c>
      <c r="H6469" s="7">
        <v>8.9999999999999993E-3</v>
      </c>
      <c r="I6469" s="7">
        <v>1E-3</v>
      </c>
      <c r="K6469" s="5" t="str">
        <f>IF(E6469="","",IFERROR(VLOOKUP(E6469,REGRAS_CST!$A$2:$C$200,3,FALSE),""))</f>
        <v/>
      </c>
      <c r="L6469" s="10" t="str">
        <f>IF($G6469="", "", $G6469*(1-$V6469))</f>
        <v/>
      </c>
      <c r="M6469" s="30" t="str">
        <f t="shared" ref="M6469:M6532" si="202">IF(OR($L6469="",$S6469=""),"",TRUNC(VALUE($L6469)*VALUE($S6469),2))</f>
        <v/>
      </c>
      <c r="N6469" s="30" t="str">
        <f t="shared" ref="N6469:N6532" si="203">IF(OR($L6469="",$T6469=""),"",TRUNC(VALUE($L6469)*VALUE($T6469),2))</f>
        <v/>
      </c>
      <c r="O6469" s="5" t="str">
        <f>IF(D6469="","",
IF(AND(K6469&lt;&gt;"SIM",V6469&gt;0),"ERRO: % BC &gt; 0, mas NÃO permitida ❌",
IF(AND(K6469="SIM",V6469=0),"ATENÇÃO: BC permitida, mas % = 0 🔎",
"Base de cálculo aplicada corretamente ✅")))</f>
        <v/>
      </c>
      <c r="P6469" s="5" t="str">
        <f>IF(D6469="","",
IF(AND(Q6469&lt;&gt;"SIM",U6469&gt;0),"ERRO: % alíquota &gt; 0, mas NÃO permitida ❌",
IF(AND(Q6469="SIM",U6469=0),"ATENÇÃO: alíquota permitida, mas % = 0 🔎",
"Alíquota aplicada corretamente ✅")))</f>
        <v/>
      </c>
      <c r="Q6469" s="5" t="str">
        <f>IF(E6469="","",IFERROR(VLOOKUP(E6469,REGRAS_CST!$A$2:$D$200,4,FALSE),""))</f>
        <v/>
      </c>
      <c r="R6469" s="8"/>
      <c r="S6469" s="7">
        <f>IF($H6469="","",$H6469*(1-$U6469))</f>
        <v>8.9999999999999993E-3</v>
      </c>
      <c r="T6469" s="7">
        <f>IF($I6469="","",$I6469*(1-$U6469))</f>
        <v>1E-3</v>
      </c>
      <c r="U6469" s="7">
        <f>IFERROR(INDEX(BASE_CCLASSTRIB!$E:$E, MATCH(TEXT($D6469,"000000"), BASE_CCLASSTRIB!$A:$A, 0))/100, 0)</f>
        <v>0</v>
      </c>
      <c r="V6469" s="21">
        <f>IFERROR(INDEX(BASE_CCLASSTRIB!$F:$F, MATCH(TEXT($D6469,"000000"), BASE_CCLASSTRIB!$A:$A, 0))/100, 0)</f>
        <v>0</v>
      </c>
    </row>
    <row r="6470" spans="2:22" ht="15.75" customHeight="1" thickTop="1" thickBot="1">
      <c r="B6470" s="8"/>
      <c r="C6470" s="8"/>
      <c r="E6470" s="8" t="str">
        <f>IF(D6470="","",LEFT(D6470,3))</f>
        <v/>
      </c>
      <c r="F6470" s="5" t="str">
        <f>IF(E6470="","",IFERROR(VLOOKUP(E6470,REGRAS_CST!$A$2:$B$200,2,FALSE),""))</f>
        <v/>
      </c>
      <c r="H6470" s="7">
        <v>8.9999999999999993E-3</v>
      </c>
      <c r="I6470" s="7">
        <v>1E-3</v>
      </c>
      <c r="K6470" s="5" t="str">
        <f>IF(E6470="","",IFERROR(VLOOKUP(E6470,REGRAS_CST!$A$2:$C$200,3,FALSE),""))</f>
        <v/>
      </c>
      <c r="L6470" s="10" t="str">
        <f>IF($G6470="", "", $G6470*(1-$V6470))</f>
        <v/>
      </c>
      <c r="M6470" s="30" t="str">
        <f t="shared" si="202"/>
        <v/>
      </c>
      <c r="N6470" s="30" t="str">
        <f t="shared" si="203"/>
        <v/>
      </c>
      <c r="O6470" s="5" t="str">
        <f>IF(D6470="","",
IF(AND(K6470&lt;&gt;"SIM",V6470&gt;0),"ERRO: % BC &gt; 0, mas NÃO permitida ❌",
IF(AND(K6470="SIM",V6470=0),"ATENÇÃO: BC permitida, mas % = 0 🔎",
"Base de cálculo aplicada corretamente ✅")))</f>
        <v/>
      </c>
      <c r="P6470" s="5" t="str">
        <f>IF(D6470="","",
IF(AND(Q6470&lt;&gt;"SIM",U6470&gt;0),"ERRO: % alíquota &gt; 0, mas NÃO permitida ❌",
IF(AND(Q6470="SIM",U6470=0),"ATENÇÃO: alíquota permitida, mas % = 0 🔎",
"Alíquota aplicada corretamente ✅")))</f>
        <v/>
      </c>
      <c r="Q6470" s="5" t="str">
        <f>IF(E6470="","",IFERROR(VLOOKUP(E6470,REGRAS_CST!$A$2:$D$200,4,FALSE),""))</f>
        <v/>
      </c>
      <c r="R6470" s="8"/>
      <c r="S6470" s="7">
        <f>IF($H6470="","",$H6470*(1-$U6470))</f>
        <v>8.9999999999999993E-3</v>
      </c>
      <c r="T6470" s="7">
        <f>IF($I6470="","",$I6470*(1-$U6470))</f>
        <v>1E-3</v>
      </c>
      <c r="U6470" s="7">
        <f>IFERROR(INDEX(BASE_CCLASSTRIB!$E:$E, MATCH(TEXT($D6470,"000000"), BASE_CCLASSTRIB!$A:$A, 0))/100, 0)</f>
        <v>0</v>
      </c>
      <c r="V6470" s="21">
        <f>IFERROR(INDEX(BASE_CCLASSTRIB!$F:$F, MATCH(TEXT($D6470,"000000"), BASE_CCLASSTRIB!$A:$A, 0))/100, 0)</f>
        <v>0</v>
      </c>
    </row>
    <row r="6471" spans="2:22" ht="15.75" customHeight="1" thickTop="1" thickBot="1">
      <c r="B6471" s="8"/>
      <c r="C6471" s="8"/>
      <c r="E6471" s="8" t="str">
        <f>IF(D6471="","",LEFT(D6471,3))</f>
        <v/>
      </c>
      <c r="F6471" s="5" t="str">
        <f>IF(E6471="","",IFERROR(VLOOKUP(E6471,REGRAS_CST!$A$2:$B$200,2,FALSE),""))</f>
        <v/>
      </c>
      <c r="H6471" s="7">
        <v>8.9999999999999993E-3</v>
      </c>
      <c r="I6471" s="7">
        <v>1E-3</v>
      </c>
      <c r="K6471" s="5" t="str">
        <f>IF(E6471="","",IFERROR(VLOOKUP(E6471,REGRAS_CST!$A$2:$C$200,3,FALSE),""))</f>
        <v/>
      </c>
      <c r="L6471" s="10" t="str">
        <f>IF($G6471="", "", $G6471*(1-$V6471))</f>
        <v/>
      </c>
      <c r="M6471" s="30" t="str">
        <f t="shared" si="202"/>
        <v/>
      </c>
      <c r="N6471" s="30" t="str">
        <f t="shared" si="203"/>
        <v/>
      </c>
      <c r="O6471" s="5" t="str">
        <f>IF(D6471="","",
IF(AND(K6471&lt;&gt;"SIM",V6471&gt;0),"ERRO: % BC &gt; 0, mas NÃO permitida ❌",
IF(AND(K6471="SIM",V6471=0),"ATENÇÃO: BC permitida, mas % = 0 🔎",
"Base de cálculo aplicada corretamente ✅")))</f>
        <v/>
      </c>
      <c r="P6471" s="5" t="str">
        <f>IF(D6471="","",
IF(AND(Q6471&lt;&gt;"SIM",U6471&gt;0),"ERRO: % alíquota &gt; 0, mas NÃO permitida ❌",
IF(AND(Q6471="SIM",U6471=0),"ATENÇÃO: alíquota permitida, mas % = 0 🔎",
"Alíquota aplicada corretamente ✅")))</f>
        <v/>
      </c>
      <c r="Q6471" s="5" t="str">
        <f>IF(E6471="","",IFERROR(VLOOKUP(E6471,REGRAS_CST!$A$2:$D$200,4,FALSE),""))</f>
        <v/>
      </c>
      <c r="R6471" s="8"/>
      <c r="S6471" s="7">
        <f>IF($H6471="","",$H6471*(1-$U6471))</f>
        <v>8.9999999999999993E-3</v>
      </c>
      <c r="T6471" s="7">
        <f>IF($I6471="","",$I6471*(1-$U6471))</f>
        <v>1E-3</v>
      </c>
      <c r="U6471" s="7">
        <f>IFERROR(INDEX(BASE_CCLASSTRIB!$E:$E, MATCH(TEXT($D6471,"000000"), BASE_CCLASSTRIB!$A:$A, 0))/100, 0)</f>
        <v>0</v>
      </c>
      <c r="V6471" s="21">
        <f>IFERROR(INDEX(BASE_CCLASSTRIB!$F:$F, MATCH(TEXT($D6471,"000000"), BASE_CCLASSTRIB!$A:$A, 0))/100, 0)</f>
        <v>0</v>
      </c>
    </row>
    <row r="6472" spans="2:22" ht="15.75" customHeight="1" thickTop="1" thickBot="1">
      <c r="B6472" s="8"/>
      <c r="C6472" s="8"/>
      <c r="E6472" s="8" t="str">
        <f>IF(D6472="","",LEFT(D6472,3))</f>
        <v/>
      </c>
      <c r="F6472" s="5" t="str">
        <f>IF(E6472="","",IFERROR(VLOOKUP(E6472,REGRAS_CST!$A$2:$B$200,2,FALSE),""))</f>
        <v/>
      </c>
      <c r="H6472" s="7">
        <v>8.9999999999999993E-3</v>
      </c>
      <c r="I6472" s="7">
        <v>1E-3</v>
      </c>
      <c r="K6472" s="5" t="str">
        <f>IF(E6472="","",IFERROR(VLOOKUP(E6472,REGRAS_CST!$A$2:$C$200,3,FALSE),""))</f>
        <v/>
      </c>
      <c r="L6472" s="10" t="str">
        <f>IF($G6472="", "", $G6472*(1-$V6472))</f>
        <v/>
      </c>
      <c r="M6472" s="30" t="str">
        <f t="shared" si="202"/>
        <v/>
      </c>
      <c r="N6472" s="30" t="str">
        <f t="shared" si="203"/>
        <v/>
      </c>
      <c r="O6472" s="5" t="str">
        <f>IF(D6472="","",
IF(AND(K6472&lt;&gt;"SIM",V6472&gt;0),"ERRO: % BC &gt; 0, mas NÃO permitida ❌",
IF(AND(K6472="SIM",V6472=0),"ATENÇÃO: BC permitida, mas % = 0 🔎",
"Base de cálculo aplicada corretamente ✅")))</f>
        <v/>
      </c>
      <c r="P6472" s="5" t="str">
        <f>IF(D6472="","",
IF(AND(Q6472&lt;&gt;"SIM",U6472&gt;0),"ERRO: % alíquota &gt; 0, mas NÃO permitida ❌",
IF(AND(Q6472="SIM",U6472=0),"ATENÇÃO: alíquota permitida, mas % = 0 🔎",
"Alíquota aplicada corretamente ✅")))</f>
        <v/>
      </c>
      <c r="Q6472" s="5" t="str">
        <f>IF(E6472="","",IFERROR(VLOOKUP(E6472,REGRAS_CST!$A$2:$D$200,4,FALSE),""))</f>
        <v/>
      </c>
      <c r="R6472" s="8"/>
      <c r="S6472" s="7">
        <f>IF($H6472="","",$H6472*(1-$U6472))</f>
        <v>8.9999999999999993E-3</v>
      </c>
      <c r="T6472" s="7">
        <f>IF($I6472="","",$I6472*(1-$U6472))</f>
        <v>1E-3</v>
      </c>
      <c r="U6472" s="7">
        <f>IFERROR(INDEX(BASE_CCLASSTRIB!$E:$E, MATCH(TEXT($D6472,"000000"), BASE_CCLASSTRIB!$A:$A, 0))/100, 0)</f>
        <v>0</v>
      </c>
      <c r="V6472" s="21">
        <f>IFERROR(INDEX(BASE_CCLASSTRIB!$F:$F, MATCH(TEXT($D6472,"000000"), BASE_CCLASSTRIB!$A:$A, 0))/100, 0)</f>
        <v>0</v>
      </c>
    </row>
    <row r="6473" spans="2:22" ht="15.75" customHeight="1" thickTop="1" thickBot="1">
      <c r="B6473" s="8"/>
      <c r="C6473" s="8"/>
      <c r="E6473" s="8" t="str">
        <f>IF(D6473="","",LEFT(D6473,3))</f>
        <v/>
      </c>
      <c r="F6473" s="5" t="str">
        <f>IF(E6473="","",IFERROR(VLOOKUP(E6473,REGRAS_CST!$A$2:$B$200,2,FALSE),""))</f>
        <v/>
      </c>
      <c r="H6473" s="7">
        <v>8.9999999999999993E-3</v>
      </c>
      <c r="I6473" s="7">
        <v>1E-3</v>
      </c>
      <c r="K6473" s="5" t="str">
        <f>IF(E6473="","",IFERROR(VLOOKUP(E6473,REGRAS_CST!$A$2:$C$200,3,FALSE),""))</f>
        <v/>
      </c>
      <c r="L6473" s="10" t="str">
        <f>IF($G6473="", "", $G6473*(1-$V6473))</f>
        <v/>
      </c>
      <c r="M6473" s="30" t="str">
        <f t="shared" si="202"/>
        <v/>
      </c>
      <c r="N6473" s="30" t="str">
        <f t="shared" si="203"/>
        <v/>
      </c>
      <c r="O6473" s="5" t="str">
        <f>IF(D6473="","",
IF(AND(K6473&lt;&gt;"SIM",V6473&gt;0),"ERRO: % BC &gt; 0, mas NÃO permitida ❌",
IF(AND(K6473="SIM",V6473=0),"ATENÇÃO: BC permitida, mas % = 0 🔎",
"Base de cálculo aplicada corretamente ✅")))</f>
        <v/>
      </c>
      <c r="P6473" s="5" t="str">
        <f>IF(D6473="","",
IF(AND(Q6473&lt;&gt;"SIM",U6473&gt;0),"ERRO: % alíquota &gt; 0, mas NÃO permitida ❌",
IF(AND(Q6473="SIM",U6473=0),"ATENÇÃO: alíquota permitida, mas % = 0 🔎",
"Alíquota aplicada corretamente ✅")))</f>
        <v/>
      </c>
      <c r="Q6473" s="5" t="str">
        <f>IF(E6473="","",IFERROR(VLOOKUP(E6473,REGRAS_CST!$A$2:$D$200,4,FALSE),""))</f>
        <v/>
      </c>
      <c r="R6473" s="8"/>
      <c r="S6473" s="7">
        <f>IF($H6473="","",$H6473*(1-$U6473))</f>
        <v>8.9999999999999993E-3</v>
      </c>
      <c r="T6473" s="7">
        <f>IF($I6473="","",$I6473*(1-$U6473))</f>
        <v>1E-3</v>
      </c>
      <c r="U6473" s="7">
        <f>IFERROR(INDEX(BASE_CCLASSTRIB!$E:$E, MATCH(TEXT($D6473,"000000"), BASE_CCLASSTRIB!$A:$A, 0))/100, 0)</f>
        <v>0</v>
      </c>
      <c r="V6473" s="21">
        <f>IFERROR(INDEX(BASE_CCLASSTRIB!$F:$F, MATCH(TEXT($D6473,"000000"), BASE_CCLASSTRIB!$A:$A, 0))/100, 0)</f>
        <v>0</v>
      </c>
    </row>
    <row r="6474" spans="2:22" ht="15.75" customHeight="1" thickTop="1" thickBot="1">
      <c r="B6474" s="8"/>
      <c r="C6474" s="8"/>
      <c r="E6474" s="8" t="str">
        <f>IF(D6474="","",LEFT(D6474,3))</f>
        <v/>
      </c>
      <c r="F6474" s="5" t="str">
        <f>IF(E6474="","",IFERROR(VLOOKUP(E6474,REGRAS_CST!$A$2:$B$200,2,FALSE),""))</f>
        <v/>
      </c>
      <c r="H6474" s="7">
        <v>8.9999999999999993E-3</v>
      </c>
      <c r="I6474" s="7">
        <v>1E-3</v>
      </c>
      <c r="K6474" s="5" t="str">
        <f>IF(E6474="","",IFERROR(VLOOKUP(E6474,REGRAS_CST!$A$2:$C$200,3,FALSE),""))</f>
        <v/>
      </c>
      <c r="L6474" s="10" t="str">
        <f>IF($G6474="", "", $G6474*(1-$V6474))</f>
        <v/>
      </c>
      <c r="M6474" s="30" t="str">
        <f t="shared" si="202"/>
        <v/>
      </c>
      <c r="N6474" s="30" t="str">
        <f t="shared" si="203"/>
        <v/>
      </c>
      <c r="O6474" s="5" t="str">
        <f>IF(D6474="","",
IF(AND(K6474&lt;&gt;"SIM",V6474&gt;0),"ERRO: % BC &gt; 0, mas NÃO permitida ❌",
IF(AND(K6474="SIM",V6474=0),"ATENÇÃO: BC permitida, mas % = 0 🔎",
"Base de cálculo aplicada corretamente ✅")))</f>
        <v/>
      </c>
      <c r="P6474" s="5" t="str">
        <f>IF(D6474="","",
IF(AND(Q6474&lt;&gt;"SIM",U6474&gt;0),"ERRO: % alíquota &gt; 0, mas NÃO permitida ❌",
IF(AND(Q6474="SIM",U6474=0),"ATENÇÃO: alíquota permitida, mas % = 0 🔎",
"Alíquota aplicada corretamente ✅")))</f>
        <v/>
      </c>
      <c r="Q6474" s="5" t="str">
        <f>IF(E6474="","",IFERROR(VLOOKUP(E6474,REGRAS_CST!$A$2:$D$200,4,FALSE),""))</f>
        <v/>
      </c>
      <c r="R6474" s="8"/>
      <c r="S6474" s="7">
        <f>IF($H6474="","",$H6474*(1-$U6474))</f>
        <v>8.9999999999999993E-3</v>
      </c>
      <c r="T6474" s="7">
        <f>IF($I6474="","",$I6474*(1-$U6474))</f>
        <v>1E-3</v>
      </c>
      <c r="U6474" s="7">
        <f>IFERROR(INDEX(BASE_CCLASSTRIB!$E:$E, MATCH(TEXT($D6474,"000000"), BASE_CCLASSTRIB!$A:$A, 0))/100, 0)</f>
        <v>0</v>
      </c>
      <c r="V6474" s="21">
        <f>IFERROR(INDEX(BASE_CCLASSTRIB!$F:$F, MATCH(TEXT($D6474,"000000"), BASE_CCLASSTRIB!$A:$A, 0))/100, 0)</f>
        <v>0</v>
      </c>
    </row>
    <row r="6475" spans="2:22" ht="15.75" customHeight="1" thickTop="1" thickBot="1">
      <c r="B6475" s="8"/>
      <c r="C6475" s="8"/>
      <c r="E6475" s="8" t="str">
        <f>IF(D6475="","",LEFT(D6475,3))</f>
        <v/>
      </c>
      <c r="F6475" s="5" t="str">
        <f>IF(E6475="","",IFERROR(VLOOKUP(E6475,REGRAS_CST!$A$2:$B$200,2,FALSE),""))</f>
        <v/>
      </c>
      <c r="H6475" s="7">
        <v>8.9999999999999993E-3</v>
      </c>
      <c r="I6475" s="7">
        <v>1E-3</v>
      </c>
      <c r="K6475" s="5" t="str">
        <f>IF(E6475="","",IFERROR(VLOOKUP(E6475,REGRAS_CST!$A$2:$C$200,3,FALSE),""))</f>
        <v/>
      </c>
      <c r="L6475" s="10" t="str">
        <f>IF($G6475="", "", $G6475*(1-$V6475))</f>
        <v/>
      </c>
      <c r="M6475" s="30" t="str">
        <f t="shared" si="202"/>
        <v/>
      </c>
      <c r="N6475" s="30" t="str">
        <f t="shared" si="203"/>
        <v/>
      </c>
      <c r="O6475" s="5" t="str">
        <f>IF(D6475="","",
IF(AND(K6475&lt;&gt;"SIM",V6475&gt;0),"ERRO: % BC &gt; 0, mas NÃO permitida ❌",
IF(AND(K6475="SIM",V6475=0),"ATENÇÃO: BC permitida, mas % = 0 🔎",
"Base de cálculo aplicada corretamente ✅")))</f>
        <v/>
      </c>
      <c r="P6475" s="5" t="str">
        <f>IF(D6475="","",
IF(AND(Q6475&lt;&gt;"SIM",U6475&gt;0),"ERRO: % alíquota &gt; 0, mas NÃO permitida ❌",
IF(AND(Q6475="SIM",U6475=0),"ATENÇÃO: alíquota permitida, mas % = 0 🔎",
"Alíquota aplicada corretamente ✅")))</f>
        <v/>
      </c>
      <c r="Q6475" s="5" t="str">
        <f>IF(E6475="","",IFERROR(VLOOKUP(E6475,REGRAS_CST!$A$2:$D$200,4,FALSE),""))</f>
        <v/>
      </c>
      <c r="R6475" s="8"/>
      <c r="S6475" s="7">
        <f>IF($H6475="","",$H6475*(1-$U6475))</f>
        <v>8.9999999999999993E-3</v>
      </c>
      <c r="T6475" s="7">
        <f>IF($I6475="","",$I6475*(1-$U6475))</f>
        <v>1E-3</v>
      </c>
      <c r="U6475" s="7">
        <f>IFERROR(INDEX(BASE_CCLASSTRIB!$E:$E, MATCH(TEXT($D6475,"000000"), BASE_CCLASSTRIB!$A:$A, 0))/100, 0)</f>
        <v>0</v>
      </c>
      <c r="V6475" s="21">
        <f>IFERROR(INDEX(BASE_CCLASSTRIB!$F:$F, MATCH(TEXT($D6475,"000000"), BASE_CCLASSTRIB!$A:$A, 0))/100, 0)</f>
        <v>0</v>
      </c>
    </row>
    <row r="6476" spans="2:22" ht="15.75" customHeight="1" thickTop="1" thickBot="1">
      <c r="B6476" s="8"/>
      <c r="C6476" s="8"/>
      <c r="E6476" s="8" t="str">
        <f>IF(D6476="","",LEFT(D6476,3))</f>
        <v/>
      </c>
      <c r="F6476" s="5" t="str">
        <f>IF(E6476="","",IFERROR(VLOOKUP(E6476,REGRAS_CST!$A$2:$B$200,2,FALSE),""))</f>
        <v/>
      </c>
      <c r="H6476" s="7">
        <v>8.9999999999999993E-3</v>
      </c>
      <c r="I6476" s="7">
        <v>1E-3</v>
      </c>
      <c r="K6476" s="5" t="str">
        <f>IF(E6476="","",IFERROR(VLOOKUP(E6476,REGRAS_CST!$A$2:$C$200,3,FALSE),""))</f>
        <v/>
      </c>
      <c r="L6476" s="10" t="str">
        <f>IF($G6476="", "", $G6476*(1-$V6476))</f>
        <v/>
      </c>
      <c r="M6476" s="30" t="str">
        <f t="shared" si="202"/>
        <v/>
      </c>
      <c r="N6476" s="30" t="str">
        <f t="shared" si="203"/>
        <v/>
      </c>
      <c r="O6476" s="5" t="str">
        <f>IF(D6476="","",
IF(AND(K6476&lt;&gt;"SIM",V6476&gt;0),"ERRO: % BC &gt; 0, mas NÃO permitida ❌",
IF(AND(K6476="SIM",V6476=0),"ATENÇÃO: BC permitida, mas % = 0 🔎",
"Base de cálculo aplicada corretamente ✅")))</f>
        <v/>
      </c>
      <c r="P6476" s="5" t="str">
        <f>IF(D6476="","",
IF(AND(Q6476&lt;&gt;"SIM",U6476&gt;0),"ERRO: % alíquota &gt; 0, mas NÃO permitida ❌",
IF(AND(Q6476="SIM",U6476=0),"ATENÇÃO: alíquota permitida, mas % = 0 🔎",
"Alíquota aplicada corretamente ✅")))</f>
        <v/>
      </c>
      <c r="Q6476" s="5" t="str">
        <f>IF(E6476="","",IFERROR(VLOOKUP(E6476,REGRAS_CST!$A$2:$D$200,4,FALSE),""))</f>
        <v/>
      </c>
      <c r="R6476" s="8"/>
      <c r="S6476" s="7">
        <f>IF($H6476="","",$H6476*(1-$U6476))</f>
        <v>8.9999999999999993E-3</v>
      </c>
      <c r="T6476" s="7">
        <f>IF($I6476="","",$I6476*(1-$U6476))</f>
        <v>1E-3</v>
      </c>
      <c r="U6476" s="7">
        <f>IFERROR(INDEX(BASE_CCLASSTRIB!$E:$E, MATCH(TEXT($D6476,"000000"), BASE_CCLASSTRIB!$A:$A, 0))/100, 0)</f>
        <v>0</v>
      </c>
      <c r="V6476" s="21">
        <f>IFERROR(INDEX(BASE_CCLASSTRIB!$F:$F, MATCH(TEXT($D6476,"000000"), BASE_CCLASSTRIB!$A:$A, 0))/100, 0)</f>
        <v>0</v>
      </c>
    </row>
    <row r="6477" spans="2:22" ht="15.75" customHeight="1" thickTop="1" thickBot="1">
      <c r="B6477" s="8"/>
      <c r="C6477" s="8"/>
      <c r="E6477" s="8" t="str">
        <f>IF(D6477="","",LEFT(D6477,3))</f>
        <v/>
      </c>
      <c r="F6477" s="5" t="str">
        <f>IF(E6477="","",IFERROR(VLOOKUP(E6477,REGRAS_CST!$A$2:$B$200,2,FALSE),""))</f>
        <v/>
      </c>
      <c r="H6477" s="7">
        <v>8.9999999999999993E-3</v>
      </c>
      <c r="I6477" s="7">
        <v>1E-3</v>
      </c>
      <c r="K6477" s="5" t="str">
        <f>IF(E6477="","",IFERROR(VLOOKUP(E6477,REGRAS_CST!$A$2:$C$200,3,FALSE),""))</f>
        <v/>
      </c>
      <c r="L6477" s="10" t="str">
        <f>IF($G6477="", "", $G6477*(1-$V6477))</f>
        <v/>
      </c>
      <c r="M6477" s="30" t="str">
        <f t="shared" si="202"/>
        <v/>
      </c>
      <c r="N6477" s="30" t="str">
        <f t="shared" si="203"/>
        <v/>
      </c>
      <c r="O6477" s="5" t="str">
        <f>IF(D6477="","",
IF(AND(K6477&lt;&gt;"SIM",V6477&gt;0),"ERRO: % BC &gt; 0, mas NÃO permitida ❌",
IF(AND(K6477="SIM",V6477=0),"ATENÇÃO: BC permitida, mas % = 0 🔎",
"Base de cálculo aplicada corretamente ✅")))</f>
        <v/>
      </c>
      <c r="P6477" s="5" t="str">
        <f>IF(D6477="","",
IF(AND(Q6477&lt;&gt;"SIM",U6477&gt;0),"ERRO: % alíquota &gt; 0, mas NÃO permitida ❌",
IF(AND(Q6477="SIM",U6477=0),"ATENÇÃO: alíquota permitida, mas % = 0 🔎",
"Alíquota aplicada corretamente ✅")))</f>
        <v/>
      </c>
      <c r="Q6477" s="5" t="str">
        <f>IF(E6477="","",IFERROR(VLOOKUP(E6477,REGRAS_CST!$A$2:$D$200,4,FALSE),""))</f>
        <v/>
      </c>
      <c r="R6477" s="8"/>
      <c r="S6477" s="7">
        <f>IF($H6477="","",$H6477*(1-$U6477))</f>
        <v>8.9999999999999993E-3</v>
      </c>
      <c r="T6477" s="7">
        <f>IF($I6477="","",$I6477*(1-$U6477))</f>
        <v>1E-3</v>
      </c>
      <c r="U6477" s="7">
        <f>IFERROR(INDEX(BASE_CCLASSTRIB!$E:$E, MATCH(TEXT($D6477,"000000"), BASE_CCLASSTRIB!$A:$A, 0))/100, 0)</f>
        <v>0</v>
      </c>
      <c r="V6477" s="21">
        <f>IFERROR(INDEX(BASE_CCLASSTRIB!$F:$F, MATCH(TEXT($D6477,"000000"), BASE_CCLASSTRIB!$A:$A, 0))/100, 0)</f>
        <v>0</v>
      </c>
    </row>
    <row r="6478" spans="2:22" ht="15.75" customHeight="1" thickTop="1" thickBot="1">
      <c r="B6478" s="8"/>
      <c r="C6478" s="8"/>
      <c r="E6478" s="8" t="str">
        <f>IF(D6478="","",LEFT(D6478,3))</f>
        <v/>
      </c>
      <c r="F6478" s="5" t="str">
        <f>IF(E6478="","",IFERROR(VLOOKUP(E6478,REGRAS_CST!$A$2:$B$200,2,FALSE),""))</f>
        <v/>
      </c>
      <c r="H6478" s="7">
        <v>8.9999999999999993E-3</v>
      </c>
      <c r="I6478" s="7">
        <v>1E-3</v>
      </c>
      <c r="K6478" s="5" t="str">
        <f>IF(E6478="","",IFERROR(VLOOKUP(E6478,REGRAS_CST!$A$2:$C$200,3,FALSE),""))</f>
        <v/>
      </c>
      <c r="L6478" s="10" t="str">
        <f>IF($G6478="", "", $G6478*(1-$V6478))</f>
        <v/>
      </c>
      <c r="M6478" s="30" t="str">
        <f t="shared" si="202"/>
        <v/>
      </c>
      <c r="N6478" s="30" t="str">
        <f t="shared" si="203"/>
        <v/>
      </c>
      <c r="O6478" s="5" t="str">
        <f>IF(D6478="","",
IF(AND(K6478&lt;&gt;"SIM",V6478&gt;0),"ERRO: % BC &gt; 0, mas NÃO permitida ❌",
IF(AND(K6478="SIM",V6478=0),"ATENÇÃO: BC permitida, mas % = 0 🔎",
"Base de cálculo aplicada corretamente ✅")))</f>
        <v/>
      </c>
      <c r="P6478" s="5" t="str">
        <f>IF(D6478="","",
IF(AND(Q6478&lt;&gt;"SIM",U6478&gt;0),"ERRO: % alíquota &gt; 0, mas NÃO permitida ❌",
IF(AND(Q6478="SIM",U6478=0),"ATENÇÃO: alíquota permitida, mas % = 0 🔎",
"Alíquota aplicada corretamente ✅")))</f>
        <v/>
      </c>
      <c r="Q6478" s="5" t="str">
        <f>IF(E6478="","",IFERROR(VLOOKUP(E6478,REGRAS_CST!$A$2:$D$200,4,FALSE),""))</f>
        <v/>
      </c>
      <c r="R6478" s="8"/>
      <c r="S6478" s="7">
        <f>IF($H6478="","",$H6478*(1-$U6478))</f>
        <v>8.9999999999999993E-3</v>
      </c>
      <c r="T6478" s="7">
        <f>IF($I6478="","",$I6478*(1-$U6478))</f>
        <v>1E-3</v>
      </c>
      <c r="U6478" s="7">
        <f>IFERROR(INDEX(BASE_CCLASSTRIB!$E:$E, MATCH(TEXT($D6478,"000000"), BASE_CCLASSTRIB!$A:$A, 0))/100, 0)</f>
        <v>0</v>
      </c>
      <c r="V6478" s="21">
        <f>IFERROR(INDEX(BASE_CCLASSTRIB!$F:$F, MATCH(TEXT($D6478,"000000"), BASE_CCLASSTRIB!$A:$A, 0))/100, 0)</f>
        <v>0</v>
      </c>
    </row>
    <row r="6479" spans="2:22" ht="15.75" customHeight="1" thickTop="1" thickBot="1">
      <c r="B6479" s="8"/>
      <c r="C6479" s="8"/>
      <c r="E6479" s="8" t="str">
        <f>IF(D6479="","",LEFT(D6479,3))</f>
        <v/>
      </c>
      <c r="F6479" s="5" t="str">
        <f>IF(E6479="","",IFERROR(VLOOKUP(E6479,REGRAS_CST!$A$2:$B$200,2,FALSE),""))</f>
        <v/>
      </c>
      <c r="H6479" s="7">
        <v>8.9999999999999993E-3</v>
      </c>
      <c r="I6479" s="7">
        <v>1E-3</v>
      </c>
      <c r="K6479" s="5" t="str">
        <f>IF(E6479="","",IFERROR(VLOOKUP(E6479,REGRAS_CST!$A$2:$C$200,3,FALSE),""))</f>
        <v/>
      </c>
      <c r="L6479" s="10" t="str">
        <f>IF($G6479="", "", $G6479*(1-$V6479))</f>
        <v/>
      </c>
      <c r="M6479" s="30" t="str">
        <f t="shared" si="202"/>
        <v/>
      </c>
      <c r="N6479" s="30" t="str">
        <f t="shared" si="203"/>
        <v/>
      </c>
      <c r="O6479" s="5" t="str">
        <f>IF(D6479="","",
IF(AND(K6479&lt;&gt;"SIM",V6479&gt;0),"ERRO: % BC &gt; 0, mas NÃO permitida ❌",
IF(AND(K6479="SIM",V6479=0),"ATENÇÃO: BC permitida, mas % = 0 🔎",
"Base de cálculo aplicada corretamente ✅")))</f>
        <v/>
      </c>
      <c r="P6479" s="5" t="str">
        <f>IF(D6479="","",
IF(AND(Q6479&lt;&gt;"SIM",U6479&gt;0),"ERRO: % alíquota &gt; 0, mas NÃO permitida ❌",
IF(AND(Q6479="SIM",U6479=0),"ATENÇÃO: alíquota permitida, mas % = 0 🔎",
"Alíquota aplicada corretamente ✅")))</f>
        <v/>
      </c>
      <c r="Q6479" s="5" t="str">
        <f>IF(E6479="","",IFERROR(VLOOKUP(E6479,REGRAS_CST!$A$2:$D$200,4,FALSE),""))</f>
        <v/>
      </c>
      <c r="R6479" s="8"/>
      <c r="S6479" s="7">
        <f>IF($H6479="","",$H6479*(1-$U6479))</f>
        <v>8.9999999999999993E-3</v>
      </c>
      <c r="T6479" s="7">
        <f>IF($I6479="","",$I6479*(1-$U6479))</f>
        <v>1E-3</v>
      </c>
      <c r="U6479" s="7">
        <f>IFERROR(INDEX(BASE_CCLASSTRIB!$E:$E, MATCH(TEXT($D6479,"000000"), BASE_CCLASSTRIB!$A:$A, 0))/100, 0)</f>
        <v>0</v>
      </c>
      <c r="V6479" s="21">
        <f>IFERROR(INDEX(BASE_CCLASSTRIB!$F:$F, MATCH(TEXT($D6479,"000000"), BASE_CCLASSTRIB!$A:$A, 0))/100, 0)</f>
        <v>0</v>
      </c>
    </row>
    <row r="6480" spans="2:22" ht="15.75" customHeight="1" thickTop="1" thickBot="1">
      <c r="B6480" s="8"/>
      <c r="C6480" s="8"/>
      <c r="E6480" s="8" t="str">
        <f>IF(D6480="","",LEFT(D6480,3))</f>
        <v/>
      </c>
      <c r="F6480" s="5" t="str">
        <f>IF(E6480="","",IFERROR(VLOOKUP(E6480,REGRAS_CST!$A$2:$B$200,2,FALSE),""))</f>
        <v/>
      </c>
      <c r="H6480" s="7">
        <v>8.9999999999999993E-3</v>
      </c>
      <c r="I6480" s="7">
        <v>1E-3</v>
      </c>
      <c r="K6480" s="5" t="str">
        <f>IF(E6480="","",IFERROR(VLOOKUP(E6480,REGRAS_CST!$A$2:$C$200,3,FALSE),""))</f>
        <v/>
      </c>
      <c r="L6480" s="10" t="str">
        <f>IF($G6480="", "", $G6480*(1-$V6480))</f>
        <v/>
      </c>
      <c r="M6480" s="30" t="str">
        <f t="shared" si="202"/>
        <v/>
      </c>
      <c r="N6480" s="30" t="str">
        <f t="shared" si="203"/>
        <v/>
      </c>
      <c r="O6480" s="5" t="str">
        <f>IF(D6480="","",
IF(AND(K6480&lt;&gt;"SIM",V6480&gt;0),"ERRO: % BC &gt; 0, mas NÃO permitida ❌",
IF(AND(K6480="SIM",V6480=0),"ATENÇÃO: BC permitida, mas % = 0 🔎",
"Base de cálculo aplicada corretamente ✅")))</f>
        <v/>
      </c>
      <c r="P6480" s="5" t="str">
        <f>IF(D6480="","",
IF(AND(Q6480&lt;&gt;"SIM",U6480&gt;0),"ERRO: % alíquota &gt; 0, mas NÃO permitida ❌",
IF(AND(Q6480="SIM",U6480=0),"ATENÇÃO: alíquota permitida, mas % = 0 🔎",
"Alíquota aplicada corretamente ✅")))</f>
        <v/>
      </c>
      <c r="Q6480" s="5" t="str">
        <f>IF(E6480="","",IFERROR(VLOOKUP(E6480,REGRAS_CST!$A$2:$D$200,4,FALSE),""))</f>
        <v/>
      </c>
      <c r="R6480" s="8"/>
      <c r="S6480" s="7">
        <f>IF($H6480="","",$H6480*(1-$U6480))</f>
        <v>8.9999999999999993E-3</v>
      </c>
      <c r="T6480" s="7">
        <f>IF($I6480="","",$I6480*(1-$U6480))</f>
        <v>1E-3</v>
      </c>
      <c r="U6480" s="7">
        <f>IFERROR(INDEX(BASE_CCLASSTRIB!$E:$E, MATCH(TEXT($D6480,"000000"), BASE_CCLASSTRIB!$A:$A, 0))/100, 0)</f>
        <v>0</v>
      </c>
      <c r="V6480" s="21">
        <f>IFERROR(INDEX(BASE_CCLASSTRIB!$F:$F, MATCH(TEXT($D6480,"000000"), BASE_CCLASSTRIB!$A:$A, 0))/100, 0)</f>
        <v>0</v>
      </c>
    </row>
    <row r="6481" spans="2:22" ht="15.75" customHeight="1" thickTop="1" thickBot="1">
      <c r="B6481" s="8"/>
      <c r="C6481" s="8"/>
      <c r="E6481" s="8" t="str">
        <f>IF(D6481="","",LEFT(D6481,3))</f>
        <v/>
      </c>
      <c r="F6481" s="5" t="str">
        <f>IF(E6481="","",IFERROR(VLOOKUP(E6481,REGRAS_CST!$A$2:$B$200,2,FALSE),""))</f>
        <v/>
      </c>
      <c r="H6481" s="7">
        <v>8.9999999999999993E-3</v>
      </c>
      <c r="I6481" s="7">
        <v>1E-3</v>
      </c>
      <c r="K6481" s="5" t="str">
        <f>IF(E6481="","",IFERROR(VLOOKUP(E6481,REGRAS_CST!$A$2:$C$200,3,FALSE),""))</f>
        <v/>
      </c>
      <c r="L6481" s="10" t="str">
        <f>IF($G6481="", "", $G6481*(1-$V6481))</f>
        <v/>
      </c>
      <c r="M6481" s="30" t="str">
        <f t="shared" si="202"/>
        <v/>
      </c>
      <c r="N6481" s="30" t="str">
        <f t="shared" si="203"/>
        <v/>
      </c>
      <c r="O6481" s="5" t="str">
        <f>IF(D6481="","",
IF(AND(K6481&lt;&gt;"SIM",V6481&gt;0),"ERRO: % BC &gt; 0, mas NÃO permitida ❌",
IF(AND(K6481="SIM",V6481=0),"ATENÇÃO: BC permitida, mas % = 0 🔎",
"Base de cálculo aplicada corretamente ✅")))</f>
        <v/>
      </c>
      <c r="P6481" s="5" t="str">
        <f>IF(D6481="","",
IF(AND(Q6481&lt;&gt;"SIM",U6481&gt;0),"ERRO: % alíquota &gt; 0, mas NÃO permitida ❌",
IF(AND(Q6481="SIM",U6481=0),"ATENÇÃO: alíquota permitida, mas % = 0 🔎",
"Alíquota aplicada corretamente ✅")))</f>
        <v/>
      </c>
      <c r="Q6481" s="5" t="str">
        <f>IF(E6481="","",IFERROR(VLOOKUP(E6481,REGRAS_CST!$A$2:$D$200,4,FALSE),""))</f>
        <v/>
      </c>
      <c r="R6481" s="8"/>
      <c r="S6481" s="7">
        <f>IF($H6481="","",$H6481*(1-$U6481))</f>
        <v>8.9999999999999993E-3</v>
      </c>
      <c r="T6481" s="7">
        <f>IF($I6481="","",$I6481*(1-$U6481))</f>
        <v>1E-3</v>
      </c>
      <c r="U6481" s="7">
        <f>IFERROR(INDEX(BASE_CCLASSTRIB!$E:$E, MATCH(TEXT($D6481,"000000"), BASE_CCLASSTRIB!$A:$A, 0))/100, 0)</f>
        <v>0</v>
      </c>
      <c r="V6481" s="21">
        <f>IFERROR(INDEX(BASE_CCLASSTRIB!$F:$F, MATCH(TEXT($D6481,"000000"), BASE_CCLASSTRIB!$A:$A, 0))/100, 0)</f>
        <v>0</v>
      </c>
    </row>
    <row r="6482" spans="2:22" ht="15.75" customHeight="1" thickTop="1" thickBot="1">
      <c r="B6482" s="8"/>
      <c r="C6482" s="8"/>
      <c r="E6482" s="8" t="str">
        <f>IF(D6482="","",LEFT(D6482,3))</f>
        <v/>
      </c>
      <c r="F6482" s="5" t="str">
        <f>IF(E6482="","",IFERROR(VLOOKUP(E6482,REGRAS_CST!$A$2:$B$200,2,FALSE),""))</f>
        <v/>
      </c>
      <c r="H6482" s="7">
        <v>8.9999999999999993E-3</v>
      </c>
      <c r="I6482" s="7">
        <v>1E-3</v>
      </c>
      <c r="K6482" s="5" t="str">
        <f>IF(E6482="","",IFERROR(VLOOKUP(E6482,REGRAS_CST!$A$2:$C$200,3,FALSE),""))</f>
        <v/>
      </c>
      <c r="L6482" s="10" t="str">
        <f>IF($G6482="", "", $G6482*(1-$V6482))</f>
        <v/>
      </c>
      <c r="M6482" s="30" t="str">
        <f t="shared" si="202"/>
        <v/>
      </c>
      <c r="N6482" s="30" t="str">
        <f t="shared" si="203"/>
        <v/>
      </c>
      <c r="O6482" s="5" t="str">
        <f>IF(D6482="","",
IF(AND(K6482&lt;&gt;"SIM",V6482&gt;0),"ERRO: % BC &gt; 0, mas NÃO permitida ❌",
IF(AND(K6482="SIM",V6482=0),"ATENÇÃO: BC permitida, mas % = 0 🔎",
"Base de cálculo aplicada corretamente ✅")))</f>
        <v/>
      </c>
      <c r="P6482" s="5" t="str">
        <f>IF(D6482="","",
IF(AND(Q6482&lt;&gt;"SIM",U6482&gt;0),"ERRO: % alíquota &gt; 0, mas NÃO permitida ❌",
IF(AND(Q6482="SIM",U6482=0),"ATENÇÃO: alíquota permitida, mas % = 0 🔎",
"Alíquota aplicada corretamente ✅")))</f>
        <v/>
      </c>
      <c r="Q6482" s="5" t="str">
        <f>IF(E6482="","",IFERROR(VLOOKUP(E6482,REGRAS_CST!$A$2:$D$200,4,FALSE),""))</f>
        <v/>
      </c>
      <c r="R6482" s="8"/>
      <c r="S6482" s="7">
        <f>IF($H6482="","",$H6482*(1-$U6482))</f>
        <v>8.9999999999999993E-3</v>
      </c>
      <c r="T6482" s="7">
        <f>IF($I6482="","",$I6482*(1-$U6482))</f>
        <v>1E-3</v>
      </c>
      <c r="U6482" s="7">
        <f>IFERROR(INDEX(BASE_CCLASSTRIB!$E:$E, MATCH(TEXT($D6482,"000000"), BASE_CCLASSTRIB!$A:$A, 0))/100, 0)</f>
        <v>0</v>
      </c>
      <c r="V6482" s="21">
        <f>IFERROR(INDEX(BASE_CCLASSTRIB!$F:$F, MATCH(TEXT($D6482,"000000"), BASE_CCLASSTRIB!$A:$A, 0))/100, 0)</f>
        <v>0</v>
      </c>
    </row>
    <row r="6483" spans="2:22" ht="15.75" customHeight="1" thickTop="1" thickBot="1">
      <c r="B6483" s="8"/>
      <c r="C6483" s="8"/>
      <c r="E6483" s="8" t="str">
        <f>IF(D6483="","",LEFT(D6483,3))</f>
        <v/>
      </c>
      <c r="F6483" s="5" t="str">
        <f>IF(E6483="","",IFERROR(VLOOKUP(E6483,REGRAS_CST!$A$2:$B$200,2,FALSE),""))</f>
        <v/>
      </c>
      <c r="H6483" s="7">
        <v>8.9999999999999993E-3</v>
      </c>
      <c r="I6483" s="7">
        <v>1E-3</v>
      </c>
      <c r="K6483" s="5" t="str">
        <f>IF(E6483="","",IFERROR(VLOOKUP(E6483,REGRAS_CST!$A$2:$C$200,3,FALSE),""))</f>
        <v/>
      </c>
      <c r="L6483" s="10" t="str">
        <f>IF($G6483="", "", $G6483*(1-$V6483))</f>
        <v/>
      </c>
      <c r="M6483" s="30" t="str">
        <f t="shared" si="202"/>
        <v/>
      </c>
      <c r="N6483" s="30" t="str">
        <f t="shared" si="203"/>
        <v/>
      </c>
      <c r="O6483" s="5" t="str">
        <f>IF(D6483="","",
IF(AND(K6483&lt;&gt;"SIM",V6483&gt;0),"ERRO: % BC &gt; 0, mas NÃO permitida ❌",
IF(AND(K6483="SIM",V6483=0),"ATENÇÃO: BC permitida, mas % = 0 🔎",
"Base de cálculo aplicada corretamente ✅")))</f>
        <v/>
      </c>
      <c r="P6483" s="5" t="str">
        <f>IF(D6483="","",
IF(AND(Q6483&lt;&gt;"SIM",U6483&gt;0),"ERRO: % alíquota &gt; 0, mas NÃO permitida ❌",
IF(AND(Q6483="SIM",U6483=0),"ATENÇÃO: alíquota permitida, mas % = 0 🔎",
"Alíquota aplicada corretamente ✅")))</f>
        <v/>
      </c>
      <c r="Q6483" s="5" t="str">
        <f>IF(E6483="","",IFERROR(VLOOKUP(E6483,REGRAS_CST!$A$2:$D$200,4,FALSE),""))</f>
        <v/>
      </c>
      <c r="R6483" s="8"/>
      <c r="S6483" s="7">
        <f>IF($H6483="","",$H6483*(1-$U6483))</f>
        <v>8.9999999999999993E-3</v>
      </c>
      <c r="T6483" s="7">
        <f>IF($I6483="","",$I6483*(1-$U6483))</f>
        <v>1E-3</v>
      </c>
      <c r="U6483" s="7">
        <f>IFERROR(INDEX(BASE_CCLASSTRIB!$E:$E, MATCH(TEXT($D6483,"000000"), BASE_CCLASSTRIB!$A:$A, 0))/100, 0)</f>
        <v>0</v>
      </c>
      <c r="V6483" s="21">
        <f>IFERROR(INDEX(BASE_CCLASSTRIB!$F:$F, MATCH(TEXT($D6483,"000000"), BASE_CCLASSTRIB!$A:$A, 0))/100, 0)</f>
        <v>0</v>
      </c>
    </row>
    <row r="6484" spans="2:22" ht="15.75" customHeight="1" thickTop="1" thickBot="1">
      <c r="B6484" s="8"/>
      <c r="C6484" s="8"/>
      <c r="E6484" s="8" t="str">
        <f>IF(D6484="","",LEFT(D6484,3))</f>
        <v/>
      </c>
      <c r="F6484" s="5" t="str">
        <f>IF(E6484="","",IFERROR(VLOOKUP(E6484,REGRAS_CST!$A$2:$B$200,2,FALSE),""))</f>
        <v/>
      </c>
      <c r="H6484" s="7">
        <v>8.9999999999999993E-3</v>
      </c>
      <c r="I6484" s="7">
        <v>1E-3</v>
      </c>
      <c r="K6484" s="5" t="str">
        <f>IF(E6484="","",IFERROR(VLOOKUP(E6484,REGRAS_CST!$A$2:$C$200,3,FALSE),""))</f>
        <v/>
      </c>
      <c r="L6484" s="10" t="str">
        <f>IF($G6484="", "", $G6484*(1-$V6484))</f>
        <v/>
      </c>
      <c r="M6484" s="30" t="str">
        <f t="shared" si="202"/>
        <v/>
      </c>
      <c r="N6484" s="30" t="str">
        <f t="shared" si="203"/>
        <v/>
      </c>
      <c r="O6484" s="5" t="str">
        <f>IF(D6484="","",
IF(AND(K6484&lt;&gt;"SIM",V6484&gt;0),"ERRO: % BC &gt; 0, mas NÃO permitida ❌",
IF(AND(K6484="SIM",V6484=0),"ATENÇÃO: BC permitida, mas % = 0 🔎",
"Base de cálculo aplicada corretamente ✅")))</f>
        <v/>
      </c>
      <c r="P6484" s="5" t="str">
        <f>IF(D6484="","",
IF(AND(Q6484&lt;&gt;"SIM",U6484&gt;0),"ERRO: % alíquota &gt; 0, mas NÃO permitida ❌",
IF(AND(Q6484="SIM",U6484=0),"ATENÇÃO: alíquota permitida, mas % = 0 🔎",
"Alíquota aplicada corretamente ✅")))</f>
        <v/>
      </c>
      <c r="Q6484" s="5" t="str">
        <f>IF(E6484="","",IFERROR(VLOOKUP(E6484,REGRAS_CST!$A$2:$D$200,4,FALSE),""))</f>
        <v/>
      </c>
      <c r="R6484" s="8"/>
      <c r="S6484" s="7">
        <f>IF($H6484="","",$H6484*(1-$U6484))</f>
        <v>8.9999999999999993E-3</v>
      </c>
      <c r="T6484" s="7">
        <f>IF($I6484="","",$I6484*(1-$U6484))</f>
        <v>1E-3</v>
      </c>
      <c r="U6484" s="7">
        <f>IFERROR(INDEX(BASE_CCLASSTRIB!$E:$E, MATCH(TEXT($D6484,"000000"), BASE_CCLASSTRIB!$A:$A, 0))/100, 0)</f>
        <v>0</v>
      </c>
      <c r="V6484" s="21">
        <f>IFERROR(INDEX(BASE_CCLASSTRIB!$F:$F, MATCH(TEXT($D6484,"000000"), BASE_CCLASSTRIB!$A:$A, 0))/100, 0)</f>
        <v>0</v>
      </c>
    </row>
    <row r="6485" spans="2:22" ht="15.75" customHeight="1" thickTop="1" thickBot="1">
      <c r="B6485" s="8"/>
      <c r="C6485" s="8"/>
      <c r="E6485" s="8" t="str">
        <f>IF(D6485="","",LEFT(D6485,3))</f>
        <v/>
      </c>
      <c r="F6485" s="5" t="str">
        <f>IF(E6485="","",IFERROR(VLOOKUP(E6485,REGRAS_CST!$A$2:$B$200,2,FALSE),""))</f>
        <v/>
      </c>
      <c r="H6485" s="7">
        <v>8.9999999999999993E-3</v>
      </c>
      <c r="I6485" s="7">
        <v>1E-3</v>
      </c>
      <c r="K6485" s="5" t="str">
        <f>IF(E6485="","",IFERROR(VLOOKUP(E6485,REGRAS_CST!$A$2:$C$200,3,FALSE),""))</f>
        <v/>
      </c>
      <c r="L6485" s="10" t="str">
        <f>IF($G6485="", "", $G6485*(1-$V6485))</f>
        <v/>
      </c>
      <c r="M6485" s="30" t="str">
        <f t="shared" si="202"/>
        <v/>
      </c>
      <c r="N6485" s="30" t="str">
        <f t="shared" si="203"/>
        <v/>
      </c>
      <c r="O6485" s="5" t="str">
        <f>IF(D6485="","",
IF(AND(K6485&lt;&gt;"SIM",V6485&gt;0),"ERRO: % BC &gt; 0, mas NÃO permitida ❌",
IF(AND(K6485="SIM",V6485=0),"ATENÇÃO: BC permitida, mas % = 0 🔎",
"Base de cálculo aplicada corretamente ✅")))</f>
        <v/>
      </c>
      <c r="P6485" s="5" t="str">
        <f>IF(D6485="","",
IF(AND(Q6485&lt;&gt;"SIM",U6485&gt;0),"ERRO: % alíquota &gt; 0, mas NÃO permitida ❌",
IF(AND(Q6485="SIM",U6485=0),"ATENÇÃO: alíquota permitida, mas % = 0 🔎",
"Alíquota aplicada corretamente ✅")))</f>
        <v/>
      </c>
      <c r="Q6485" s="5" t="str">
        <f>IF(E6485="","",IFERROR(VLOOKUP(E6485,REGRAS_CST!$A$2:$D$200,4,FALSE),""))</f>
        <v/>
      </c>
      <c r="R6485" s="8"/>
      <c r="S6485" s="7">
        <f>IF($H6485="","",$H6485*(1-$U6485))</f>
        <v>8.9999999999999993E-3</v>
      </c>
      <c r="T6485" s="7">
        <f>IF($I6485="","",$I6485*(1-$U6485))</f>
        <v>1E-3</v>
      </c>
      <c r="U6485" s="7">
        <f>IFERROR(INDEX(BASE_CCLASSTRIB!$E:$E, MATCH(TEXT($D6485,"000000"), BASE_CCLASSTRIB!$A:$A, 0))/100, 0)</f>
        <v>0</v>
      </c>
      <c r="V6485" s="21">
        <f>IFERROR(INDEX(BASE_CCLASSTRIB!$F:$F, MATCH(TEXT($D6485,"000000"), BASE_CCLASSTRIB!$A:$A, 0))/100, 0)</f>
        <v>0</v>
      </c>
    </row>
    <row r="6486" spans="2:22" ht="15.75" customHeight="1" thickTop="1" thickBot="1">
      <c r="B6486" s="8"/>
      <c r="C6486" s="8"/>
      <c r="E6486" s="8" t="str">
        <f>IF(D6486="","",LEFT(D6486,3))</f>
        <v/>
      </c>
      <c r="F6486" s="5" t="str">
        <f>IF(E6486="","",IFERROR(VLOOKUP(E6486,REGRAS_CST!$A$2:$B$200,2,FALSE),""))</f>
        <v/>
      </c>
      <c r="H6486" s="7">
        <v>8.9999999999999993E-3</v>
      </c>
      <c r="I6486" s="7">
        <v>1E-3</v>
      </c>
      <c r="K6486" s="5" t="str">
        <f>IF(E6486="","",IFERROR(VLOOKUP(E6486,REGRAS_CST!$A$2:$C$200,3,FALSE),""))</f>
        <v/>
      </c>
      <c r="L6486" s="10" t="str">
        <f>IF($G6486="", "", $G6486*(1-$V6486))</f>
        <v/>
      </c>
      <c r="M6486" s="30" t="str">
        <f t="shared" si="202"/>
        <v/>
      </c>
      <c r="N6486" s="30" t="str">
        <f t="shared" si="203"/>
        <v/>
      </c>
      <c r="O6486" s="5" t="str">
        <f>IF(D6486="","",
IF(AND(K6486&lt;&gt;"SIM",V6486&gt;0),"ERRO: % BC &gt; 0, mas NÃO permitida ❌",
IF(AND(K6486="SIM",V6486=0),"ATENÇÃO: BC permitida, mas % = 0 🔎",
"Base de cálculo aplicada corretamente ✅")))</f>
        <v/>
      </c>
      <c r="P6486" s="5" t="str">
        <f>IF(D6486="","",
IF(AND(Q6486&lt;&gt;"SIM",U6486&gt;0),"ERRO: % alíquota &gt; 0, mas NÃO permitida ❌",
IF(AND(Q6486="SIM",U6486=0),"ATENÇÃO: alíquota permitida, mas % = 0 🔎",
"Alíquota aplicada corretamente ✅")))</f>
        <v/>
      </c>
      <c r="Q6486" s="5" t="str">
        <f>IF(E6486="","",IFERROR(VLOOKUP(E6486,REGRAS_CST!$A$2:$D$200,4,FALSE),""))</f>
        <v/>
      </c>
      <c r="R6486" s="8"/>
      <c r="S6486" s="7">
        <f>IF($H6486="","",$H6486*(1-$U6486))</f>
        <v>8.9999999999999993E-3</v>
      </c>
      <c r="T6486" s="7">
        <f>IF($I6486="","",$I6486*(1-$U6486))</f>
        <v>1E-3</v>
      </c>
      <c r="U6486" s="7">
        <f>IFERROR(INDEX(BASE_CCLASSTRIB!$E:$E, MATCH(TEXT($D6486,"000000"), BASE_CCLASSTRIB!$A:$A, 0))/100, 0)</f>
        <v>0</v>
      </c>
      <c r="V6486" s="21">
        <f>IFERROR(INDEX(BASE_CCLASSTRIB!$F:$F, MATCH(TEXT($D6486,"000000"), BASE_CCLASSTRIB!$A:$A, 0))/100, 0)</f>
        <v>0</v>
      </c>
    </row>
    <row r="6487" spans="2:22" ht="15.75" customHeight="1" thickTop="1" thickBot="1">
      <c r="B6487" s="8"/>
      <c r="C6487" s="8"/>
      <c r="E6487" s="8" t="str">
        <f>IF(D6487="","",LEFT(D6487,3))</f>
        <v/>
      </c>
      <c r="F6487" s="5" t="str">
        <f>IF(E6487="","",IFERROR(VLOOKUP(E6487,REGRAS_CST!$A$2:$B$200,2,FALSE),""))</f>
        <v/>
      </c>
      <c r="H6487" s="7">
        <v>8.9999999999999993E-3</v>
      </c>
      <c r="I6487" s="7">
        <v>1E-3</v>
      </c>
      <c r="K6487" s="5" t="str">
        <f>IF(E6487="","",IFERROR(VLOOKUP(E6487,REGRAS_CST!$A$2:$C$200,3,FALSE),""))</f>
        <v/>
      </c>
      <c r="L6487" s="10" t="str">
        <f>IF($G6487="", "", $G6487*(1-$V6487))</f>
        <v/>
      </c>
      <c r="M6487" s="30" t="str">
        <f t="shared" si="202"/>
        <v/>
      </c>
      <c r="N6487" s="30" t="str">
        <f t="shared" si="203"/>
        <v/>
      </c>
      <c r="O6487" s="5" t="str">
        <f>IF(D6487="","",
IF(AND(K6487&lt;&gt;"SIM",V6487&gt;0),"ERRO: % BC &gt; 0, mas NÃO permitida ❌",
IF(AND(K6487="SIM",V6487=0),"ATENÇÃO: BC permitida, mas % = 0 🔎",
"Base de cálculo aplicada corretamente ✅")))</f>
        <v/>
      </c>
      <c r="P6487" s="5" t="str">
        <f>IF(D6487="","",
IF(AND(Q6487&lt;&gt;"SIM",U6487&gt;0),"ERRO: % alíquota &gt; 0, mas NÃO permitida ❌",
IF(AND(Q6487="SIM",U6487=0),"ATENÇÃO: alíquota permitida, mas % = 0 🔎",
"Alíquota aplicada corretamente ✅")))</f>
        <v/>
      </c>
      <c r="Q6487" s="5" t="str">
        <f>IF(E6487="","",IFERROR(VLOOKUP(E6487,REGRAS_CST!$A$2:$D$200,4,FALSE),""))</f>
        <v/>
      </c>
      <c r="R6487" s="8"/>
      <c r="S6487" s="7">
        <f>IF($H6487="","",$H6487*(1-$U6487))</f>
        <v>8.9999999999999993E-3</v>
      </c>
      <c r="T6487" s="7">
        <f>IF($I6487="","",$I6487*(1-$U6487))</f>
        <v>1E-3</v>
      </c>
      <c r="U6487" s="7">
        <f>IFERROR(INDEX(BASE_CCLASSTRIB!$E:$E, MATCH(TEXT($D6487,"000000"), BASE_CCLASSTRIB!$A:$A, 0))/100, 0)</f>
        <v>0</v>
      </c>
      <c r="V6487" s="21">
        <f>IFERROR(INDEX(BASE_CCLASSTRIB!$F:$F, MATCH(TEXT($D6487,"000000"), BASE_CCLASSTRIB!$A:$A, 0))/100, 0)</f>
        <v>0</v>
      </c>
    </row>
    <row r="6488" spans="2:22" ht="15.75" customHeight="1" thickTop="1" thickBot="1">
      <c r="B6488" s="8"/>
      <c r="C6488" s="8"/>
      <c r="E6488" s="8" t="str">
        <f>IF(D6488="","",LEFT(D6488,3))</f>
        <v/>
      </c>
      <c r="F6488" s="5" t="str">
        <f>IF(E6488="","",IFERROR(VLOOKUP(E6488,REGRAS_CST!$A$2:$B$200,2,FALSE),""))</f>
        <v/>
      </c>
      <c r="H6488" s="7">
        <v>8.9999999999999993E-3</v>
      </c>
      <c r="I6488" s="7">
        <v>1E-3</v>
      </c>
      <c r="K6488" s="5" t="str">
        <f>IF(E6488="","",IFERROR(VLOOKUP(E6488,REGRAS_CST!$A$2:$C$200,3,FALSE),""))</f>
        <v/>
      </c>
      <c r="L6488" s="10" t="str">
        <f>IF($G6488="", "", $G6488*(1-$V6488))</f>
        <v/>
      </c>
      <c r="M6488" s="30" t="str">
        <f t="shared" si="202"/>
        <v/>
      </c>
      <c r="N6488" s="30" t="str">
        <f t="shared" si="203"/>
        <v/>
      </c>
      <c r="O6488" s="5" t="str">
        <f>IF(D6488="","",
IF(AND(K6488&lt;&gt;"SIM",V6488&gt;0),"ERRO: % BC &gt; 0, mas NÃO permitida ❌",
IF(AND(K6488="SIM",V6488=0),"ATENÇÃO: BC permitida, mas % = 0 🔎",
"Base de cálculo aplicada corretamente ✅")))</f>
        <v/>
      </c>
      <c r="P6488" s="5" t="str">
        <f>IF(D6488="","",
IF(AND(Q6488&lt;&gt;"SIM",U6488&gt;0),"ERRO: % alíquota &gt; 0, mas NÃO permitida ❌",
IF(AND(Q6488="SIM",U6488=0),"ATENÇÃO: alíquota permitida, mas % = 0 🔎",
"Alíquota aplicada corretamente ✅")))</f>
        <v/>
      </c>
      <c r="Q6488" s="5" t="str">
        <f>IF(E6488="","",IFERROR(VLOOKUP(E6488,REGRAS_CST!$A$2:$D$200,4,FALSE),""))</f>
        <v/>
      </c>
      <c r="R6488" s="8"/>
      <c r="S6488" s="7">
        <f>IF($H6488="","",$H6488*(1-$U6488))</f>
        <v>8.9999999999999993E-3</v>
      </c>
      <c r="T6488" s="7">
        <f>IF($I6488="","",$I6488*(1-$U6488))</f>
        <v>1E-3</v>
      </c>
      <c r="U6488" s="7">
        <f>IFERROR(INDEX(BASE_CCLASSTRIB!$E:$E, MATCH(TEXT($D6488,"000000"), BASE_CCLASSTRIB!$A:$A, 0))/100, 0)</f>
        <v>0</v>
      </c>
      <c r="V6488" s="21">
        <f>IFERROR(INDEX(BASE_CCLASSTRIB!$F:$F, MATCH(TEXT($D6488,"000000"), BASE_CCLASSTRIB!$A:$A, 0))/100, 0)</f>
        <v>0</v>
      </c>
    </row>
    <row r="6489" spans="2:22" ht="15.75" customHeight="1" thickTop="1" thickBot="1">
      <c r="B6489" s="8"/>
      <c r="C6489" s="8"/>
      <c r="E6489" s="8" t="str">
        <f>IF(D6489="","",LEFT(D6489,3))</f>
        <v/>
      </c>
      <c r="F6489" s="5" t="str">
        <f>IF(E6489="","",IFERROR(VLOOKUP(E6489,REGRAS_CST!$A$2:$B$200,2,FALSE),""))</f>
        <v/>
      </c>
      <c r="H6489" s="7">
        <v>8.9999999999999993E-3</v>
      </c>
      <c r="I6489" s="7">
        <v>1E-3</v>
      </c>
      <c r="K6489" s="5" t="str">
        <f>IF(E6489="","",IFERROR(VLOOKUP(E6489,REGRAS_CST!$A$2:$C$200,3,FALSE),""))</f>
        <v/>
      </c>
      <c r="L6489" s="10" t="str">
        <f>IF($G6489="", "", $G6489*(1-$V6489))</f>
        <v/>
      </c>
      <c r="M6489" s="30" t="str">
        <f t="shared" si="202"/>
        <v/>
      </c>
      <c r="N6489" s="30" t="str">
        <f t="shared" si="203"/>
        <v/>
      </c>
      <c r="O6489" s="5" t="str">
        <f>IF(D6489="","",
IF(AND(K6489&lt;&gt;"SIM",V6489&gt;0),"ERRO: % BC &gt; 0, mas NÃO permitida ❌",
IF(AND(K6489="SIM",V6489=0),"ATENÇÃO: BC permitida, mas % = 0 🔎",
"Base de cálculo aplicada corretamente ✅")))</f>
        <v/>
      </c>
      <c r="P6489" s="5" t="str">
        <f>IF(D6489="","",
IF(AND(Q6489&lt;&gt;"SIM",U6489&gt;0),"ERRO: % alíquota &gt; 0, mas NÃO permitida ❌",
IF(AND(Q6489="SIM",U6489=0),"ATENÇÃO: alíquota permitida, mas % = 0 🔎",
"Alíquota aplicada corretamente ✅")))</f>
        <v/>
      </c>
      <c r="Q6489" s="5" t="str">
        <f>IF(E6489="","",IFERROR(VLOOKUP(E6489,REGRAS_CST!$A$2:$D$200,4,FALSE),""))</f>
        <v/>
      </c>
      <c r="R6489" s="8"/>
      <c r="S6489" s="7">
        <f>IF($H6489="","",$H6489*(1-$U6489))</f>
        <v>8.9999999999999993E-3</v>
      </c>
      <c r="T6489" s="7">
        <f>IF($I6489="","",$I6489*(1-$U6489))</f>
        <v>1E-3</v>
      </c>
      <c r="U6489" s="7">
        <f>IFERROR(INDEX(BASE_CCLASSTRIB!$E:$E, MATCH(TEXT($D6489,"000000"), BASE_CCLASSTRIB!$A:$A, 0))/100, 0)</f>
        <v>0</v>
      </c>
      <c r="V6489" s="21">
        <f>IFERROR(INDEX(BASE_CCLASSTRIB!$F:$F, MATCH(TEXT($D6489,"000000"), BASE_CCLASSTRIB!$A:$A, 0))/100, 0)</f>
        <v>0</v>
      </c>
    </row>
    <row r="6490" spans="2:22" ht="15.75" customHeight="1" thickTop="1" thickBot="1">
      <c r="B6490" s="8"/>
      <c r="C6490" s="8"/>
      <c r="E6490" s="8" t="str">
        <f>IF(D6490="","",LEFT(D6490,3))</f>
        <v/>
      </c>
      <c r="F6490" s="5" t="str">
        <f>IF(E6490="","",IFERROR(VLOOKUP(E6490,REGRAS_CST!$A$2:$B$200,2,FALSE),""))</f>
        <v/>
      </c>
      <c r="H6490" s="7">
        <v>8.9999999999999993E-3</v>
      </c>
      <c r="I6490" s="7">
        <v>1E-3</v>
      </c>
      <c r="K6490" s="5" t="str">
        <f>IF(E6490="","",IFERROR(VLOOKUP(E6490,REGRAS_CST!$A$2:$C$200,3,FALSE),""))</f>
        <v/>
      </c>
      <c r="L6490" s="10" t="str">
        <f>IF($G6490="", "", $G6490*(1-$V6490))</f>
        <v/>
      </c>
      <c r="M6490" s="30" t="str">
        <f t="shared" si="202"/>
        <v/>
      </c>
      <c r="N6490" s="30" t="str">
        <f t="shared" si="203"/>
        <v/>
      </c>
      <c r="O6490" s="5" t="str">
        <f>IF(D6490="","",
IF(AND(K6490&lt;&gt;"SIM",V6490&gt;0),"ERRO: % BC &gt; 0, mas NÃO permitida ❌",
IF(AND(K6490="SIM",V6490=0),"ATENÇÃO: BC permitida, mas % = 0 🔎",
"Base de cálculo aplicada corretamente ✅")))</f>
        <v/>
      </c>
      <c r="P6490" s="5" t="str">
        <f>IF(D6490="","",
IF(AND(Q6490&lt;&gt;"SIM",U6490&gt;0),"ERRO: % alíquota &gt; 0, mas NÃO permitida ❌",
IF(AND(Q6490="SIM",U6490=0),"ATENÇÃO: alíquota permitida, mas % = 0 🔎",
"Alíquota aplicada corretamente ✅")))</f>
        <v/>
      </c>
      <c r="Q6490" s="5" t="str">
        <f>IF(E6490="","",IFERROR(VLOOKUP(E6490,REGRAS_CST!$A$2:$D$200,4,FALSE),""))</f>
        <v/>
      </c>
      <c r="R6490" s="8"/>
      <c r="S6490" s="7">
        <f>IF($H6490="","",$H6490*(1-$U6490))</f>
        <v>8.9999999999999993E-3</v>
      </c>
      <c r="T6490" s="7">
        <f>IF($I6490="","",$I6490*(1-$U6490))</f>
        <v>1E-3</v>
      </c>
      <c r="U6490" s="7">
        <f>IFERROR(INDEX(BASE_CCLASSTRIB!$E:$E, MATCH(TEXT($D6490,"000000"), BASE_CCLASSTRIB!$A:$A, 0))/100, 0)</f>
        <v>0</v>
      </c>
      <c r="V6490" s="21">
        <f>IFERROR(INDEX(BASE_CCLASSTRIB!$F:$F, MATCH(TEXT($D6490,"000000"), BASE_CCLASSTRIB!$A:$A, 0))/100, 0)</f>
        <v>0</v>
      </c>
    </row>
    <row r="6491" spans="2:22" ht="15.75" customHeight="1" thickTop="1" thickBot="1">
      <c r="B6491" s="8"/>
      <c r="C6491" s="8"/>
      <c r="E6491" s="8" t="str">
        <f>IF(D6491="","",LEFT(D6491,3))</f>
        <v/>
      </c>
      <c r="F6491" s="5" t="str">
        <f>IF(E6491="","",IFERROR(VLOOKUP(E6491,REGRAS_CST!$A$2:$B$200,2,FALSE),""))</f>
        <v/>
      </c>
      <c r="H6491" s="7">
        <v>8.9999999999999993E-3</v>
      </c>
      <c r="I6491" s="7">
        <v>1E-3</v>
      </c>
      <c r="K6491" s="5" t="str">
        <f>IF(E6491="","",IFERROR(VLOOKUP(E6491,REGRAS_CST!$A$2:$C$200,3,FALSE),""))</f>
        <v/>
      </c>
      <c r="L6491" s="10" t="str">
        <f>IF($G6491="", "", $G6491*(1-$V6491))</f>
        <v/>
      </c>
      <c r="M6491" s="30" t="str">
        <f t="shared" si="202"/>
        <v/>
      </c>
      <c r="N6491" s="30" t="str">
        <f t="shared" si="203"/>
        <v/>
      </c>
      <c r="O6491" s="5" t="str">
        <f>IF(D6491="","",
IF(AND(K6491&lt;&gt;"SIM",V6491&gt;0),"ERRO: % BC &gt; 0, mas NÃO permitida ❌",
IF(AND(K6491="SIM",V6491=0),"ATENÇÃO: BC permitida, mas % = 0 🔎",
"Base de cálculo aplicada corretamente ✅")))</f>
        <v/>
      </c>
      <c r="P6491" s="5" t="str">
        <f>IF(D6491="","",
IF(AND(Q6491&lt;&gt;"SIM",U6491&gt;0),"ERRO: % alíquota &gt; 0, mas NÃO permitida ❌",
IF(AND(Q6491="SIM",U6491=0),"ATENÇÃO: alíquota permitida, mas % = 0 🔎",
"Alíquota aplicada corretamente ✅")))</f>
        <v/>
      </c>
      <c r="Q6491" s="5" t="str">
        <f>IF(E6491="","",IFERROR(VLOOKUP(E6491,REGRAS_CST!$A$2:$D$200,4,FALSE),""))</f>
        <v/>
      </c>
      <c r="R6491" s="8"/>
      <c r="S6491" s="7">
        <f>IF($H6491="","",$H6491*(1-$U6491))</f>
        <v>8.9999999999999993E-3</v>
      </c>
      <c r="T6491" s="7">
        <f>IF($I6491="","",$I6491*(1-$U6491))</f>
        <v>1E-3</v>
      </c>
      <c r="U6491" s="7">
        <f>IFERROR(INDEX(BASE_CCLASSTRIB!$E:$E, MATCH(TEXT($D6491,"000000"), BASE_CCLASSTRIB!$A:$A, 0))/100, 0)</f>
        <v>0</v>
      </c>
      <c r="V6491" s="21">
        <f>IFERROR(INDEX(BASE_CCLASSTRIB!$F:$F, MATCH(TEXT($D6491,"000000"), BASE_CCLASSTRIB!$A:$A, 0))/100, 0)</f>
        <v>0</v>
      </c>
    </row>
    <row r="6492" spans="2:22" ht="15.75" customHeight="1" thickTop="1" thickBot="1">
      <c r="B6492" s="8"/>
      <c r="C6492" s="8"/>
      <c r="E6492" s="8" t="str">
        <f>IF(D6492="","",LEFT(D6492,3))</f>
        <v/>
      </c>
      <c r="F6492" s="5" t="str">
        <f>IF(E6492="","",IFERROR(VLOOKUP(E6492,REGRAS_CST!$A$2:$B$200,2,FALSE),""))</f>
        <v/>
      </c>
      <c r="H6492" s="7">
        <v>8.9999999999999993E-3</v>
      </c>
      <c r="I6492" s="7">
        <v>1E-3</v>
      </c>
      <c r="K6492" s="5" t="str">
        <f>IF(E6492="","",IFERROR(VLOOKUP(E6492,REGRAS_CST!$A$2:$C$200,3,FALSE),""))</f>
        <v/>
      </c>
      <c r="L6492" s="10" t="str">
        <f>IF($G6492="", "", $G6492*(1-$V6492))</f>
        <v/>
      </c>
      <c r="M6492" s="30" t="str">
        <f t="shared" si="202"/>
        <v/>
      </c>
      <c r="N6492" s="30" t="str">
        <f t="shared" si="203"/>
        <v/>
      </c>
      <c r="O6492" s="5" t="str">
        <f>IF(D6492="","",
IF(AND(K6492&lt;&gt;"SIM",V6492&gt;0),"ERRO: % BC &gt; 0, mas NÃO permitida ❌",
IF(AND(K6492="SIM",V6492=0),"ATENÇÃO: BC permitida, mas % = 0 🔎",
"Base de cálculo aplicada corretamente ✅")))</f>
        <v/>
      </c>
      <c r="P6492" s="5" t="str">
        <f>IF(D6492="","",
IF(AND(Q6492&lt;&gt;"SIM",U6492&gt;0),"ERRO: % alíquota &gt; 0, mas NÃO permitida ❌",
IF(AND(Q6492="SIM",U6492=0),"ATENÇÃO: alíquota permitida, mas % = 0 🔎",
"Alíquota aplicada corretamente ✅")))</f>
        <v/>
      </c>
      <c r="Q6492" s="5" t="str">
        <f>IF(E6492="","",IFERROR(VLOOKUP(E6492,REGRAS_CST!$A$2:$D$200,4,FALSE),""))</f>
        <v/>
      </c>
      <c r="R6492" s="8"/>
      <c r="S6492" s="7">
        <f>IF($H6492="","",$H6492*(1-$U6492))</f>
        <v>8.9999999999999993E-3</v>
      </c>
      <c r="T6492" s="7">
        <f>IF($I6492="","",$I6492*(1-$U6492))</f>
        <v>1E-3</v>
      </c>
      <c r="U6492" s="7">
        <f>IFERROR(INDEX(BASE_CCLASSTRIB!$E:$E, MATCH(TEXT($D6492,"000000"), BASE_CCLASSTRIB!$A:$A, 0))/100, 0)</f>
        <v>0</v>
      </c>
      <c r="V6492" s="21">
        <f>IFERROR(INDEX(BASE_CCLASSTRIB!$F:$F, MATCH(TEXT($D6492,"000000"), BASE_CCLASSTRIB!$A:$A, 0))/100, 0)</f>
        <v>0</v>
      </c>
    </row>
    <row r="6493" spans="2:22" ht="15.75" customHeight="1" thickTop="1" thickBot="1">
      <c r="B6493" s="8"/>
      <c r="C6493" s="8"/>
      <c r="E6493" s="8" t="str">
        <f>IF(D6493="","",LEFT(D6493,3))</f>
        <v/>
      </c>
      <c r="F6493" s="5" t="str">
        <f>IF(E6493="","",IFERROR(VLOOKUP(E6493,REGRAS_CST!$A$2:$B$200,2,FALSE),""))</f>
        <v/>
      </c>
      <c r="H6493" s="7">
        <v>8.9999999999999993E-3</v>
      </c>
      <c r="I6493" s="7">
        <v>1E-3</v>
      </c>
      <c r="K6493" s="5" t="str">
        <f>IF(E6493="","",IFERROR(VLOOKUP(E6493,REGRAS_CST!$A$2:$C$200,3,FALSE),""))</f>
        <v/>
      </c>
      <c r="L6493" s="10" t="str">
        <f>IF($G6493="", "", $G6493*(1-$V6493))</f>
        <v/>
      </c>
      <c r="M6493" s="30" t="str">
        <f t="shared" si="202"/>
        <v/>
      </c>
      <c r="N6493" s="30" t="str">
        <f t="shared" si="203"/>
        <v/>
      </c>
      <c r="O6493" s="5" t="str">
        <f>IF(D6493="","",
IF(AND(K6493&lt;&gt;"SIM",V6493&gt;0),"ERRO: % BC &gt; 0, mas NÃO permitida ❌",
IF(AND(K6493="SIM",V6493=0),"ATENÇÃO: BC permitida, mas % = 0 🔎",
"Base de cálculo aplicada corretamente ✅")))</f>
        <v/>
      </c>
      <c r="P6493" s="5" t="str">
        <f>IF(D6493="","",
IF(AND(Q6493&lt;&gt;"SIM",U6493&gt;0),"ERRO: % alíquota &gt; 0, mas NÃO permitida ❌",
IF(AND(Q6493="SIM",U6493=0),"ATENÇÃO: alíquota permitida, mas % = 0 🔎",
"Alíquota aplicada corretamente ✅")))</f>
        <v/>
      </c>
      <c r="Q6493" s="5" t="str">
        <f>IF(E6493="","",IFERROR(VLOOKUP(E6493,REGRAS_CST!$A$2:$D$200,4,FALSE),""))</f>
        <v/>
      </c>
      <c r="R6493" s="8"/>
      <c r="S6493" s="7">
        <f>IF($H6493="","",$H6493*(1-$U6493))</f>
        <v>8.9999999999999993E-3</v>
      </c>
      <c r="T6493" s="7">
        <f>IF($I6493="","",$I6493*(1-$U6493))</f>
        <v>1E-3</v>
      </c>
      <c r="U6493" s="7">
        <f>IFERROR(INDEX(BASE_CCLASSTRIB!$E:$E, MATCH(TEXT($D6493,"000000"), BASE_CCLASSTRIB!$A:$A, 0))/100, 0)</f>
        <v>0</v>
      </c>
      <c r="V6493" s="21">
        <f>IFERROR(INDEX(BASE_CCLASSTRIB!$F:$F, MATCH(TEXT($D6493,"000000"), BASE_CCLASSTRIB!$A:$A, 0))/100, 0)</f>
        <v>0</v>
      </c>
    </row>
    <row r="6494" spans="2:22" ht="15.75" customHeight="1" thickTop="1" thickBot="1">
      <c r="B6494" s="8"/>
      <c r="C6494" s="8"/>
      <c r="E6494" s="8" t="str">
        <f>IF(D6494="","",LEFT(D6494,3))</f>
        <v/>
      </c>
      <c r="F6494" s="5" t="str">
        <f>IF(E6494="","",IFERROR(VLOOKUP(E6494,REGRAS_CST!$A$2:$B$200,2,FALSE),""))</f>
        <v/>
      </c>
      <c r="H6494" s="7">
        <v>8.9999999999999993E-3</v>
      </c>
      <c r="I6494" s="7">
        <v>1E-3</v>
      </c>
      <c r="K6494" s="5" t="str">
        <f>IF(E6494="","",IFERROR(VLOOKUP(E6494,REGRAS_CST!$A$2:$C$200,3,FALSE),""))</f>
        <v/>
      </c>
      <c r="L6494" s="10" t="str">
        <f>IF($G6494="", "", $G6494*(1-$V6494))</f>
        <v/>
      </c>
      <c r="M6494" s="30" t="str">
        <f t="shared" si="202"/>
        <v/>
      </c>
      <c r="N6494" s="30" t="str">
        <f t="shared" si="203"/>
        <v/>
      </c>
      <c r="O6494" s="5" t="str">
        <f>IF(D6494="","",
IF(AND(K6494&lt;&gt;"SIM",V6494&gt;0),"ERRO: % BC &gt; 0, mas NÃO permitida ❌",
IF(AND(K6494="SIM",V6494=0),"ATENÇÃO: BC permitida, mas % = 0 🔎",
"Base de cálculo aplicada corretamente ✅")))</f>
        <v/>
      </c>
      <c r="P6494" s="5" t="str">
        <f>IF(D6494="","",
IF(AND(Q6494&lt;&gt;"SIM",U6494&gt;0),"ERRO: % alíquota &gt; 0, mas NÃO permitida ❌",
IF(AND(Q6494="SIM",U6494=0),"ATENÇÃO: alíquota permitida, mas % = 0 🔎",
"Alíquota aplicada corretamente ✅")))</f>
        <v/>
      </c>
      <c r="Q6494" s="5" t="str">
        <f>IF(E6494="","",IFERROR(VLOOKUP(E6494,REGRAS_CST!$A$2:$D$200,4,FALSE),""))</f>
        <v/>
      </c>
      <c r="R6494" s="8"/>
      <c r="S6494" s="7">
        <f>IF($H6494="","",$H6494*(1-$U6494))</f>
        <v>8.9999999999999993E-3</v>
      </c>
      <c r="T6494" s="7">
        <f>IF($I6494="","",$I6494*(1-$U6494))</f>
        <v>1E-3</v>
      </c>
      <c r="U6494" s="7">
        <f>IFERROR(INDEX(BASE_CCLASSTRIB!$E:$E, MATCH(TEXT($D6494,"000000"), BASE_CCLASSTRIB!$A:$A, 0))/100, 0)</f>
        <v>0</v>
      </c>
      <c r="V6494" s="21">
        <f>IFERROR(INDEX(BASE_CCLASSTRIB!$F:$F, MATCH(TEXT($D6494,"000000"), BASE_CCLASSTRIB!$A:$A, 0))/100, 0)</f>
        <v>0</v>
      </c>
    </row>
    <row r="6495" spans="2:22" ht="15.75" customHeight="1" thickTop="1" thickBot="1">
      <c r="B6495" s="8"/>
      <c r="C6495" s="8"/>
      <c r="E6495" s="8" t="str">
        <f>IF(D6495="","",LEFT(D6495,3))</f>
        <v/>
      </c>
      <c r="F6495" s="5" t="str">
        <f>IF(E6495="","",IFERROR(VLOOKUP(E6495,REGRAS_CST!$A$2:$B$200,2,FALSE),""))</f>
        <v/>
      </c>
      <c r="H6495" s="7">
        <v>8.9999999999999993E-3</v>
      </c>
      <c r="I6495" s="7">
        <v>1E-3</v>
      </c>
      <c r="K6495" s="5" t="str">
        <f>IF(E6495="","",IFERROR(VLOOKUP(E6495,REGRAS_CST!$A$2:$C$200,3,FALSE),""))</f>
        <v/>
      </c>
      <c r="L6495" s="10" t="str">
        <f>IF($G6495="", "", $G6495*(1-$V6495))</f>
        <v/>
      </c>
      <c r="M6495" s="30" t="str">
        <f t="shared" si="202"/>
        <v/>
      </c>
      <c r="N6495" s="30" t="str">
        <f t="shared" si="203"/>
        <v/>
      </c>
      <c r="O6495" s="5" t="str">
        <f>IF(D6495="","",
IF(AND(K6495&lt;&gt;"SIM",V6495&gt;0),"ERRO: % BC &gt; 0, mas NÃO permitida ❌",
IF(AND(K6495="SIM",V6495=0),"ATENÇÃO: BC permitida, mas % = 0 🔎",
"Base de cálculo aplicada corretamente ✅")))</f>
        <v/>
      </c>
      <c r="P6495" s="5" t="str">
        <f>IF(D6495="","",
IF(AND(Q6495&lt;&gt;"SIM",U6495&gt;0),"ERRO: % alíquota &gt; 0, mas NÃO permitida ❌",
IF(AND(Q6495="SIM",U6495=0),"ATENÇÃO: alíquota permitida, mas % = 0 🔎",
"Alíquota aplicada corretamente ✅")))</f>
        <v/>
      </c>
      <c r="Q6495" s="5" t="str">
        <f>IF(E6495="","",IFERROR(VLOOKUP(E6495,REGRAS_CST!$A$2:$D$200,4,FALSE),""))</f>
        <v/>
      </c>
      <c r="R6495" s="8"/>
      <c r="S6495" s="7">
        <f>IF($H6495="","",$H6495*(1-$U6495))</f>
        <v>8.9999999999999993E-3</v>
      </c>
      <c r="T6495" s="7">
        <f>IF($I6495="","",$I6495*(1-$U6495))</f>
        <v>1E-3</v>
      </c>
      <c r="U6495" s="7">
        <f>IFERROR(INDEX(BASE_CCLASSTRIB!$E:$E, MATCH(TEXT($D6495,"000000"), BASE_CCLASSTRIB!$A:$A, 0))/100, 0)</f>
        <v>0</v>
      </c>
      <c r="V6495" s="21">
        <f>IFERROR(INDEX(BASE_CCLASSTRIB!$F:$F, MATCH(TEXT($D6495,"000000"), BASE_CCLASSTRIB!$A:$A, 0))/100, 0)</f>
        <v>0</v>
      </c>
    </row>
    <row r="6496" spans="2:22" ht="15.75" customHeight="1" thickTop="1" thickBot="1">
      <c r="B6496" s="8"/>
      <c r="C6496" s="8"/>
      <c r="E6496" s="8" t="str">
        <f>IF(D6496="","",LEFT(D6496,3))</f>
        <v/>
      </c>
      <c r="F6496" s="5" t="str">
        <f>IF(E6496="","",IFERROR(VLOOKUP(E6496,REGRAS_CST!$A$2:$B$200,2,FALSE),""))</f>
        <v/>
      </c>
      <c r="H6496" s="7">
        <v>8.9999999999999993E-3</v>
      </c>
      <c r="I6496" s="7">
        <v>1E-3</v>
      </c>
      <c r="K6496" s="5" t="str">
        <f>IF(E6496="","",IFERROR(VLOOKUP(E6496,REGRAS_CST!$A$2:$C$200,3,FALSE),""))</f>
        <v/>
      </c>
      <c r="L6496" s="10" t="str">
        <f>IF($G6496="", "", $G6496*(1-$V6496))</f>
        <v/>
      </c>
      <c r="M6496" s="30" t="str">
        <f t="shared" si="202"/>
        <v/>
      </c>
      <c r="N6496" s="30" t="str">
        <f t="shared" si="203"/>
        <v/>
      </c>
      <c r="O6496" s="5" t="str">
        <f>IF(D6496="","",
IF(AND(K6496&lt;&gt;"SIM",V6496&gt;0),"ERRO: % BC &gt; 0, mas NÃO permitida ❌",
IF(AND(K6496="SIM",V6496=0),"ATENÇÃO: BC permitida, mas % = 0 🔎",
"Base de cálculo aplicada corretamente ✅")))</f>
        <v/>
      </c>
      <c r="P6496" s="5" t="str">
        <f>IF(D6496="","",
IF(AND(Q6496&lt;&gt;"SIM",U6496&gt;0),"ERRO: % alíquota &gt; 0, mas NÃO permitida ❌",
IF(AND(Q6496="SIM",U6496=0),"ATENÇÃO: alíquota permitida, mas % = 0 🔎",
"Alíquota aplicada corretamente ✅")))</f>
        <v/>
      </c>
      <c r="Q6496" s="5" t="str">
        <f>IF(E6496="","",IFERROR(VLOOKUP(E6496,REGRAS_CST!$A$2:$D$200,4,FALSE),""))</f>
        <v/>
      </c>
      <c r="R6496" s="8"/>
      <c r="S6496" s="7">
        <f>IF($H6496="","",$H6496*(1-$U6496))</f>
        <v>8.9999999999999993E-3</v>
      </c>
      <c r="T6496" s="7">
        <f>IF($I6496="","",$I6496*(1-$U6496))</f>
        <v>1E-3</v>
      </c>
      <c r="U6496" s="7">
        <f>IFERROR(INDEX(BASE_CCLASSTRIB!$E:$E, MATCH(TEXT($D6496,"000000"), BASE_CCLASSTRIB!$A:$A, 0))/100, 0)</f>
        <v>0</v>
      </c>
      <c r="V6496" s="21">
        <f>IFERROR(INDEX(BASE_CCLASSTRIB!$F:$F, MATCH(TEXT($D6496,"000000"), BASE_CCLASSTRIB!$A:$A, 0))/100, 0)</f>
        <v>0</v>
      </c>
    </row>
    <row r="6497" spans="2:22" ht="15.75" customHeight="1" thickTop="1" thickBot="1">
      <c r="B6497" s="8"/>
      <c r="C6497" s="8"/>
      <c r="E6497" s="8" t="str">
        <f>IF(D6497="","",LEFT(D6497,3))</f>
        <v/>
      </c>
      <c r="F6497" s="5" t="str">
        <f>IF(E6497="","",IFERROR(VLOOKUP(E6497,REGRAS_CST!$A$2:$B$200,2,FALSE),""))</f>
        <v/>
      </c>
      <c r="H6497" s="7">
        <v>8.9999999999999993E-3</v>
      </c>
      <c r="I6497" s="7">
        <v>1E-3</v>
      </c>
      <c r="K6497" s="5" t="str">
        <f>IF(E6497="","",IFERROR(VLOOKUP(E6497,REGRAS_CST!$A$2:$C$200,3,FALSE),""))</f>
        <v/>
      </c>
      <c r="L6497" s="10" t="str">
        <f>IF($G6497="", "", $G6497*(1-$V6497))</f>
        <v/>
      </c>
      <c r="M6497" s="30" t="str">
        <f t="shared" si="202"/>
        <v/>
      </c>
      <c r="N6497" s="30" t="str">
        <f t="shared" si="203"/>
        <v/>
      </c>
      <c r="O6497" s="5" t="str">
        <f>IF(D6497="","",
IF(AND(K6497&lt;&gt;"SIM",V6497&gt;0),"ERRO: % BC &gt; 0, mas NÃO permitida ❌",
IF(AND(K6497="SIM",V6497=0),"ATENÇÃO: BC permitida, mas % = 0 🔎",
"Base de cálculo aplicada corretamente ✅")))</f>
        <v/>
      </c>
      <c r="P6497" s="5" t="str">
        <f>IF(D6497="","",
IF(AND(Q6497&lt;&gt;"SIM",U6497&gt;0),"ERRO: % alíquota &gt; 0, mas NÃO permitida ❌",
IF(AND(Q6497="SIM",U6497=0),"ATENÇÃO: alíquota permitida, mas % = 0 🔎",
"Alíquota aplicada corretamente ✅")))</f>
        <v/>
      </c>
      <c r="Q6497" s="5" t="str">
        <f>IF(E6497="","",IFERROR(VLOOKUP(E6497,REGRAS_CST!$A$2:$D$200,4,FALSE),""))</f>
        <v/>
      </c>
      <c r="R6497" s="8"/>
      <c r="S6497" s="7">
        <f>IF($H6497="","",$H6497*(1-$U6497))</f>
        <v>8.9999999999999993E-3</v>
      </c>
      <c r="T6497" s="7">
        <f>IF($I6497="","",$I6497*(1-$U6497))</f>
        <v>1E-3</v>
      </c>
      <c r="U6497" s="7">
        <f>IFERROR(INDEX(BASE_CCLASSTRIB!$E:$E, MATCH(TEXT($D6497,"000000"), BASE_CCLASSTRIB!$A:$A, 0))/100, 0)</f>
        <v>0</v>
      </c>
      <c r="V6497" s="21">
        <f>IFERROR(INDEX(BASE_CCLASSTRIB!$F:$F, MATCH(TEXT($D6497,"000000"), BASE_CCLASSTRIB!$A:$A, 0))/100, 0)</f>
        <v>0</v>
      </c>
    </row>
    <row r="6498" spans="2:22" ht="15.75" customHeight="1" thickTop="1" thickBot="1">
      <c r="B6498" s="8"/>
      <c r="C6498" s="8"/>
      <c r="E6498" s="8" t="str">
        <f>IF(D6498="","",LEFT(D6498,3))</f>
        <v/>
      </c>
      <c r="F6498" s="5" t="str">
        <f>IF(E6498="","",IFERROR(VLOOKUP(E6498,REGRAS_CST!$A$2:$B$200,2,FALSE),""))</f>
        <v/>
      </c>
      <c r="H6498" s="7">
        <v>8.9999999999999993E-3</v>
      </c>
      <c r="I6498" s="7">
        <v>1E-3</v>
      </c>
      <c r="K6498" s="5" t="str">
        <f>IF(E6498="","",IFERROR(VLOOKUP(E6498,REGRAS_CST!$A$2:$C$200,3,FALSE),""))</f>
        <v/>
      </c>
      <c r="L6498" s="10" t="str">
        <f>IF($G6498="", "", $G6498*(1-$V6498))</f>
        <v/>
      </c>
      <c r="M6498" s="30" t="str">
        <f t="shared" si="202"/>
        <v/>
      </c>
      <c r="N6498" s="30" t="str">
        <f t="shared" si="203"/>
        <v/>
      </c>
      <c r="O6498" s="5" t="str">
        <f>IF(D6498="","",
IF(AND(K6498&lt;&gt;"SIM",V6498&gt;0),"ERRO: % BC &gt; 0, mas NÃO permitida ❌",
IF(AND(K6498="SIM",V6498=0),"ATENÇÃO: BC permitida, mas % = 0 🔎",
"Base de cálculo aplicada corretamente ✅")))</f>
        <v/>
      </c>
      <c r="P6498" s="5" t="str">
        <f>IF(D6498="","",
IF(AND(Q6498&lt;&gt;"SIM",U6498&gt;0),"ERRO: % alíquota &gt; 0, mas NÃO permitida ❌",
IF(AND(Q6498="SIM",U6498=0),"ATENÇÃO: alíquota permitida, mas % = 0 🔎",
"Alíquota aplicada corretamente ✅")))</f>
        <v/>
      </c>
      <c r="Q6498" s="5" t="str">
        <f>IF(E6498="","",IFERROR(VLOOKUP(E6498,REGRAS_CST!$A$2:$D$200,4,FALSE),""))</f>
        <v/>
      </c>
      <c r="R6498" s="8"/>
      <c r="S6498" s="7">
        <f>IF($H6498="","",$H6498*(1-$U6498))</f>
        <v>8.9999999999999993E-3</v>
      </c>
      <c r="T6498" s="7">
        <f>IF($I6498="","",$I6498*(1-$U6498))</f>
        <v>1E-3</v>
      </c>
      <c r="U6498" s="7">
        <f>IFERROR(INDEX(BASE_CCLASSTRIB!$E:$E, MATCH(TEXT($D6498,"000000"), BASE_CCLASSTRIB!$A:$A, 0))/100, 0)</f>
        <v>0</v>
      </c>
      <c r="V6498" s="21">
        <f>IFERROR(INDEX(BASE_CCLASSTRIB!$F:$F, MATCH(TEXT($D6498,"000000"), BASE_CCLASSTRIB!$A:$A, 0))/100, 0)</f>
        <v>0</v>
      </c>
    </row>
    <row r="6499" spans="2:22" ht="15.75" customHeight="1" thickTop="1" thickBot="1">
      <c r="B6499" s="8"/>
      <c r="C6499" s="8"/>
      <c r="E6499" s="8" t="str">
        <f>IF(D6499="","",LEFT(D6499,3))</f>
        <v/>
      </c>
      <c r="F6499" s="5" t="str">
        <f>IF(E6499="","",IFERROR(VLOOKUP(E6499,REGRAS_CST!$A$2:$B$200,2,FALSE),""))</f>
        <v/>
      </c>
      <c r="H6499" s="7">
        <v>8.9999999999999993E-3</v>
      </c>
      <c r="I6499" s="7">
        <v>1E-3</v>
      </c>
      <c r="K6499" s="5" t="str">
        <f>IF(E6499="","",IFERROR(VLOOKUP(E6499,REGRAS_CST!$A$2:$C$200,3,FALSE),""))</f>
        <v/>
      </c>
      <c r="L6499" s="10" t="str">
        <f>IF($G6499="", "", $G6499*(1-$V6499))</f>
        <v/>
      </c>
      <c r="M6499" s="30" t="str">
        <f t="shared" si="202"/>
        <v/>
      </c>
      <c r="N6499" s="30" t="str">
        <f t="shared" si="203"/>
        <v/>
      </c>
      <c r="O6499" s="5" t="str">
        <f>IF(D6499="","",
IF(AND(K6499&lt;&gt;"SIM",V6499&gt;0),"ERRO: % BC &gt; 0, mas NÃO permitida ❌",
IF(AND(K6499="SIM",V6499=0),"ATENÇÃO: BC permitida, mas % = 0 🔎",
"Base de cálculo aplicada corretamente ✅")))</f>
        <v/>
      </c>
      <c r="P6499" s="5" t="str">
        <f>IF(D6499="","",
IF(AND(Q6499&lt;&gt;"SIM",U6499&gt;0),"ERRO: % alíquota &gt; 0, mas NÃO permitida ❌",
IF(AND(Q6499="SIM",U6499=0),"ATENÇÃO: alíquota permitida, mas % = 0 🔎",
"Alíquota aplicada corretamente ✅")))</f>
        <v/>
      </c>
      <c r="Q6499" s="5" t="str">
        <f>IF(E6499="","",IFERROR(VLOOKUP(E6499,REGRAS_CST!$A$2:$D$200,4,FALSE),""))</f>
        <v/>
      </c>
      <c r="R6499" s="8"/>
      <c r="S6499" s="7">
        <f>IF($H6499="","",$H6499*(1-$U6499))</f>
        <v>8.9999999999999993E-3</v>
      </c>
      <c r="T6499" s="7">
        <f>IF($I6499="","",$I6499*(1-$U6499))</f>
        <v>1E-3</v>
      </c>
      <c r="U6499" s="7">
        <f>IFERROR(INDEX(BASE_CCLASSTRIB!$E:$E, MATCH(TEXT($D6499,"000000"), BASE_CCLASSTRIB!$A:$A, 0))/100, 0)</f>
        <v>0</v>
      </c>
      <c r="V6499" s="21">
        <f>IFERROR(INDEX(BASE_CCLASSTRIB!$F:$F, MATCH(TEXT($D6499,"000000"), BASE_CCLASSTRIB!$A:$A, 0))/100, 0)</f>
        <v>0</v>
      </c>
    </row>
    <row r="6500" spans="2:22" ht="15.75" customHeight="1" thickTop="1" thickBot="1">
      <c r="B6500" s="8"/>
      <c r="C6500" s="8"/>
      <c r="E6500" s="8" t="str">
        <f>IF(D6500="","",LEFT(D6500,3))</f>
        <v/>
      </c>
      <c r="F6500" s="5" t="str">
        <f>IF(E6500="","",IFERROR(VLOOKUP(E6500,REGRAS_CST!$A$2:$B$200,2,FALSE),""))</f>
        <v/>
      </c>
      <c r="H6500" s="7">
        <v>8.9999999999999993E-3</v>
      </c>
      <c r="I6500" s="7">
        <v>1E-3</v>
      </c>
      <c r="K6500" s="5" t="str">
        <f>IF(E6500="","",IFERROR(VLOOKUP(E6500,REGRAS_CST!$A$2:$C$200,3,FALSE),""))</f>
        <v/>
      </c>
      <c r="L6500" s="10" t="str">
        <f>IF($G6500="", "", $G6500*(1-$V6500))</f>
        <v/>
      </c>
      <c r="M6500" s="30" t="str">
        <f t="shared" si="202"/>
        <v/>
      </c>
      <c r="N6500" s="30" t="str">
        <f t="shared" si="203"/>
        <v/>
      </c>
      <c r="O6500" s="5" t="str">
        <f>IF(D6500="","",
IF(AND(K6500&lt;&gt;"SIM",V6500&gt;0),"ERRO: % BC &gt; 0, mas NÃO permitida ❌",
IF(AND(K6500="SIM",V6500=0),"ATENÇÃO: BC permitida, mas % = 0 🔎",
"Base de cálculo aplicada corretamente ✅")))</f>
        <v/>
      </c>
      <c r="P6500" s="5" t="str">
        <f>IF(D6500="","",
IF(AND(Q6500&lt;&gt;"SIM",U6500&gt;0),"ERRO: % alíquota &gt; 0, mas NÃO permitida ❌",
IF(AND(Q6500="SIM",U6500=0),"ATENÇÃO: alíquota permitida, mas % = 0 🔎",
"Alíquota aplicada corretamente ✅")))</f>
        <v/>
      </c>
      <c r="Q6500" s="5" t="str">
        <f>IF(E6500="","",IFERROR(VLOOKUP(E6500,REGRAS_CST!$A$2:$D$200,4,FALSE),""))</f>
        <v/>
      </c>
      <c r="R6500" s="8"/>
      <c r="S6500" s="7">
        <f>IF($H6500="","",$H6500*(1-$U6500))</f>
        <v>8.9999999999999993E-3</v>
      </c>
      <c r="T6500" s="7">
        <f>IF($I6500="","",$I6500*(1-$U6500))</f>
        <v>1E-3</v>
      </c>
      <c r="U6500" s="7">
        <f>IFERROR(INDEX(BASE_CCLASSTRIB!$E:$E, MATCH(TEXT($D6500,"000000"), BASE_CCLASSTRIB!$A:$A, 0))/100, 0)</f>
        <v>0</v>
      </c>
      <c r="V6500" s="21">
        <f>IFERROR(INDEX(BASE_CCLASSTRIB!$F:$F, MATCH(TEXT($D6500,"000000"), BASE_CCLASSTRIB!$A:$A, 0))/100, 0)</f>
        <v>0</v>
      </c>
    </row>
    <row r="6501" spans="2:22" ht="15.75" customHeight="1" thickTop="1" thickBot="1">
      <c r="B6501" s="8"/>
      <c r="C6501" s="8"/>
      <c r="E6501" s="8" t="str">
        <f>IF(D6501="","",LEFT(D6501,3))</f>
        <v/>
      </c>
      <c r="F6501" s="5" t="str">
        <f>IF(E6501="","",IFERROR(VLOOKUP(E6501,REGRAS_CST!$A$2:$B$200,2,FALSE),""))</f>
        <v/>
      </c>
      <c r="H6501" s="7">
        <v>8.9999999999999993E-3</v>
      </c>
      <c r="I6501" s="7">
        <v>1E-3</v>
      </c>
      <c r="K6501" s="5" t="str">
        <f>IF(E6501="","",IFERROR(VLOOKUP(E6501,REGRAS_CST!$A$2:$C$200,3,FALSE),""))</f>
        <v/>
      </c>
      <c r="L6501" s="10" t="str">
        <f>IF($G6501="", "", $G6501*(1-$V6501))</f>
        <v/>
      </c>
      <c r="M6501" s="30" t="str">
        <f t="shared" si="202"/>
        <v/>
      </c>
      <c r="N6501" s="30" t="str">
        <f t="shared" si="203"/>
        <v/>
      </c>
      <c r="O6501" s="5" t="str">
        <f>IF(D6501="","",
IF(AND(K6501&lt;&gt;"SIM",V6501&gt;0),"ERRO: % BC &gt; 0, mas NÃO permitida ❌",
IF(AND(K6501="SIM",V6501=0),"ATENÇÃO: BC permitida, mas % = 0 🔎",
"Base de cálculo aplicada corretamente ✅")))</f>
        <v/>
      </c>
      <c r="P6501" s="5" t="str">
        <f>IF(D6501="","",
IF(AND(Q6501&lt;&gt;"SIM",U6501&gt;0),"ERRO: % alíquota &gt; 0, mas NÃO permitida ❌",
IF(AND(Q6501="SIM",U6501=0),"ATENÇÃO: alíquota permitida, mas % = 0 🔎",
"Alíquota aplicada corretamente ✅")))</f>
        <v/>
      </c>
      <c r="Q6501" s="5" t="str">
        <f>IF(E6501="","",IFERROR(VLOOKUP(E6501,REGRAS_CST!$A$2:$D$200,4,FALSE),""))</f>
        <v/>
      </c>
      <c r="R6501" s="8"/>
      <c r="S6501" s="7">
        <f>IF($H6501="","",$H6501*(1-$U6501))</f>
        <v>8.9999999999999993E-3</v>
      </c>
      <c r="T6501" s="7">
        <f>IF($I6501="","",$I6501*(1-$U6501))</f>
        <v>1E-3</v>
      </c>
      <c r="U6501" s="7">
        <f>IFERROR(INDEX(BASE_CCLASSTRIB!$E:$E, MATCH(TEXT($D6501,"000000"), BASE_CCLASSTRIB!$A:$A, 0))/100, 0)</f>
        <v>0</v>
      </c>
      <c r="V6501" s="21">
        <f>IFERROR(INDEX(BASE_CCLASSTRIB!$F:$F, MATCH(TEXT($D6501,"000000"), BASE_CCLASSTRIB!$A:$A, 0))/100, 0)</f>
        <v>0</v>
      </c>
    </row>
    <row r="6502" spans="2:22" ht="15.75" customHeight="1" thickTop="1" thickBot="1">
      <c r="B6502" s="8"/>
      <c r="C6502" s="8"/>
      <c r="E6502" s="8" t="str">
        <f>IF(D6502="","",LEFT(D6502,3))</f>
        <v/>
      </c>
      <c r="F6502" s="5" t="str">
        <f>IF(E6502="","",IFERROR(VLOOKUP(E6502,REGRAS_CST!$A$2:$B$200,2,FALSE),""))</f>
        <v/>
      </c>
      <c r="H6502" s="7">
        <v>8.9999999999999993E-3</v>
      </c>
      <c r="I6502" s="7">
        <v>1E-3</v>
      </c>
      <c r="K6502" s="5" t="str">
        <f>IF(E6502="","",IFERROR(VLOOKUP(E6502,REGRAS_CST!$A$2:$C$200,3,FALSE),""))</f>
        <v/>
      </c>
      <c r="L6502" s="10" t="str">
        <f>IF($G6502="", "", $G6502*(1-$V6502))</f>
        <v/>
      </c>
      <c r="M6502" s="30" t="str">
        <f t="shared" si="202"/>
        <v/>
      </c>
      <c r="N6502" s="30" t="str">
        <f t="shared" si="203"/>
        <v/>
      </c>
      <c r="O6502" s="5" t="str">
        <f>IF(D6502="","",
IF(AND(K6502&lt;&gt;"SIM",V6502&gt;0),"ERRO: % BC &gt; 0, mas NÃO permitida ❌",
IF(AND(K6502="SIM",V6502=0),"ATENÇÃO: BC permitida, mas % = 0 🔎",
"Base de cálculo aplicada corretamente ✅")))</f>
        <v/>
      </c>
      <c r="P6502" s="5" t="str">
        <f>IF(D6502="","",
IF(AND(Q6502&lt;&gt;"SIM",U6502&gt;0),"ERRO: % alíquota &gt; 0, mas NÃO permitida ❌",
IF(AND(Q6502="SIM",U6502=0),"ATENÇÃO: alíquota permitida, mas % = 0 🔎",
"Alíquota aplicada corretamente ✅")))</f>
        <v/>
      </c>
      <c r="Q6502" s="5" t="str">
        <f>IF(E6502="","",IFERROR(VLOOKUP(E6502,REGRAS_CST!$A$2:$D$200,4,FALSE),""))</f>
        <v/>
      </c>
      <c r="R6502" s="8"/>
      <c r="S6502" s="7">
        <f>IF($H6502="","",$H6502*(1-$U6502))</f>
        <v>8.9999999999999993E-3</v>
      </c>
      <c r="T6502" s="7">
        <f>IF($I6502="","",$I6502*(1-$U6502))</f>
        <v>1E-3</v>
      </c>
      <c r="U6502" s="7">
        <f>IFERROR(INDEX(BASE_CCLASSTRIB!$E:$E, MATCH(TEXT($D6502,"000000"), BASE_CCLASSTRIB!$A:$A, 0))/100, 0)</f>
        <v>0</v>
      </c>
      <c r="V6502" s="21">
        <f>IFERROR(INDEX(BASE_CCLASSTRIB!$F:$F, MATCH(TEXT($D6502,"000000"), BASE_CCLASSTRIB!$A:$A, 0))/100, 0)</f>
        <v>0</v>
      </c>
    </row>
    <row r="6503" spans="2:22" ht="15.75" customHeight="1" thickTop="1" thickBot="1">
      <c r="B6503" s="8"/>
      <c r="C6503" s="8"/>
      <c r="E6503" s="8" t="str">
        <f>IF(D6503="","",LEFT(D6503,3))</f>
        <v/>
      </c>
      <c r="F6503" s="5" t="str">
        <f>IF(E6503="","",IFERROR(VLOOKUP(E6503,REGRAS_CST!$A$2:$B$200,2,FALSE),""))</f>
        <v/>
      </c>
      <c r="H6503" s="7">
        <v>8.9999999999999993E-3</v>
      </c>
      <c r="I6503" s="7">
        <v>1E-3</v>
      </c>
      <c r="K6503" s="5" t="str">
        <f>IF(E6503="","",IFERROR(VLOOKUP(E6503,REGRAS_CST!$A$2:$C$200,3,FALSE),""))</f>
        <v/>
      </c>
      <c r="L6503" s="10" t="str">
        <f>IF($G6503="", "", $G6503*(1-$V6503))</f>
        <v/>
      </c>
      <c r="M6503" s="30" t="str">
        <f t="shared" si="202"/>
        <v/>
      </c>
      <c r="N6503" s="30" t="str">
        <f t="shared" si="203"/>
        <v/>
      </c>
      <c r="O6503" s="5" t="str">
        <f>IF(D6503="","",
IF(AND(K6503&lt;&gt;"SIM",V6503&gt;0),"ERRO: % BC &gt; 0, mas NÃO permitida ❌",
IF(AND(K6503="SIM",V6503=0),"ATENÇÃO: BC permitida, mas % = 0 🔎",
"Base de cálculo aplicada corretamente ✅")))</f>
        <v/>
      </c>
      <c r="P6503" s="5" t="str">
        <f>IF(D6503="","",
IF(AND(Q6503&lt;&gt;"SIM",U6503&gt;0),"ERRO: % alíquota &gt; 0, mas NÃO permitida ❌",
IF(AND(Q6503="SIM",U6503=0),"ATENÇÃO: alíquota permitida, mas % = 0 🔎",
"Alíquota aplicada corretamente ✅")))</f>
        <v/>
      </c>
      <c r="Q6503" s="5" t="str">
        <f>IF(E6503="","",IFERROR(VLOOKUP(E6503,REGRAS_CST!$A$2:$D$200,4,FALSE),""))</f>
        <v/>
      </c>
      <c r="R6503" s="8"/>
      <c r="S6503" s="7">
        <f>IF($H6503="","",$H6503*(1-$U6503))</f>
        <v>8.9999999999999993E-3</v>
      </c>
      <c r="T6503" s="7">
        <f>IF($I6503="","",$I6503*(1-$U6503))</f>
        <v>1E-3</v>
      </c>
      <c r="U6503" s="7">
        <f>IFERROR(INDEX(BASE_CCLASSTRIB!$E:$E, MATCH(TEXT($D6503,"000000"), BASE_CCLASSTRIB!$A:$A, 0))/100, 0)</f>
        <v>0</v>
      </c>
      <c r="V6503" s="21">
        <f>IFERROR(INDEX(BASE_CCLASSTRIB!$F:$F, MATCH(TEXT($D6503,"000000"), BASE_CCLASSTRIB!$A:$A, 0))/100, 0)</f>
        <v>0</v>
      </c>
    </row>
    <row r="6504" spans="2:22" ht="15.75" customHeight="1" thickTop="1" thickBot="1">
      <c r="B6504" s="8"/>
      <c r="C6504" s="8"/>
      <c r="E6504" s="8" t="str">
        <f>IF(D6504="","",LEFT(D6504,3))</f>
        <v/>
      </c>
      <c r="F6504" s="5" t="str">
        <f>IF(E6504="","",IFERROR(VLOOKUP(E6504,REGRAS_CST!$A$2:$B$200,2,FALSE),""))</f>
        <v/>
      </c>
      <c r="H6504" s="7">
        <v>8.9999999999999993E-3</v>
      </c>
      <c r="I6504" s="7">
        <v>1E-3</v>
      </c>
      <c r="K6504" s="5" t="str">
        <f>IF(E6504="","",IFERROR(VLOOKUP(E6504,REGRAS_CST!$A$2:$C$200,3,FALSE),""))</f>
        <v/>
      </c>
      <c r="L6504" s="10" t="str">
        <f>IF($G6504="", "", $G6504*(1-$V6504))</f>
        <v/>
      </c>
      <c r="M6504" s="30" t="str">
        <f t="shared" si="202"/>
        <v/>
      </c>
      <c r="N6504" s="30" t="str">
        <f t="shared" si="203"/>
        <v/>
      </c>
      <c r="O6504" s="5" t="str">
        <f>IF(D6504="","",
IF(AND(K6504&lt;&gt;"SIM",V6504&gt;0),"ERRO: % BC &gt; 0, mas NÃO permitida ❌",
IF(AND(K6504="SIM",V6504=0),"ATENÇÃO: BC permitida, mas % = 0 🔎",
"Base de cálculo aplicada corretamente ✅")))</f>
        <v/>
      </c>
      <c r="P6504" s="5" t="str">
        <f>IF(D6504="","",
IF(AND(Q6504&lt;&gt;"SIM",U6504&gt;0),"ERRO: % alíquota &gt; 0, mas NÃO permitida ❌",
IF(AND(Q6504="SIM",U6504=0),"ATENÇÃO: alíquota permitida, mas % = 0 🔎",
"Alíquota aplicada corretamente ✅")))</f>
        <v/>
      </c>
      <c r="Q6504" s="5" t="str">
        <f>IF(E6504="","",IFERROR(VLOOKUP(E6504,REGRAS_CST!$A$2:$D$200,4,FALSE),""))</f>
        <v/>
      </c>
      <c r="R6504" s="8"/>
      <c r="S6504" s="7">
        <f>IF($H6504="","",$H6504*(1-$U6504))</f>
        <v>8.9999999999999993E-3</v>
      </c>
      <c r="T6504" s="7">
        <f>IF($I6504="","",$I6504*(1-$U6504))</f>
        <v>1E-3</v>
      </c>
      <c r="U6504" s="7">
        <f>IFERROR(INDEX(BASE_CCLASSTRIB!$E:$E, MATCH(TEXT($D6504,"000000"), BASE_CCLASSTRIB!$A:$A, 0))/100, 0)</f>
        <v>0</v>
      </c>
      <c r="V6504" s="21">
        <f>IFERROR(INDEX(BASE_CCLASSTRIB!$F:$F, MATCH(TEXT($D6504,"000000"), BASE_CCLASSTRIB!$A:$A, 0))/100, 0)</f>
        <v>0</v>
      </c>
    </row>
    <row r="6505" spans="2:22" ht="15.75" customHeight="1" thickTop="1" thickBot="1">
      <c r="B6505" s="8"/>
      <c r="C6505" s="8"/>
      <c r="E6505" s="8" t="str">
        <f>IF(D6505="","",LEFT(D6505,3))</f>
        <v/>
      </c>
      <c r="F6505" s="5" t="str">
        <f>IF(E6505="","",IFERROR(VLOOKUP(E6505,REGRAS_CST!$A$2:$B$200,2,FALSE),""))</f>
        <v/>
      </c>
      <c r="H6505" s="7">
        <v>8.9999999999999993E-3</v>
      </c>
      <c r="I6505" s="7">
        <v>1E-3</v>
      </c>
      <c r="K6505" s="5" t="str">
        <f>IF(E6505="","",IFERROR(VLOOKUP(E6505,REGRAS_CST!$A$2:$C$200,3,FALSE),""))</f>
        <v/>
      </c>
      <c r="L6505" s="10" t="str">
        <f>IF($G6505="", "", $G6505*(1-$V6505))</f>
        <v/>
      </c>
      <c r="M6505" s="30" t="str">
        <f t="shared" si="202"/>
        <v/>
      </c>
      <c r="N6505" s="30" t="str">
        <f t="shared" si="203"/>
        <v/>
      </c>
      <c r="O6505" s="5" t="str">
        <f>IF(D6505="","",
IF(AND(K6505&lt;&gt;"SIM",V6505&gt;0),"ERRO: % BC &gt; 0, mas NÃO permitida ❌",
IF(AND(K6505="SIM",V6505=0),"ATENÇÃO: BC permitida, mas % = 0 🔎",
"Base de cálculo aplicada corretamente ✅")))</f>
        <v/>
      </c>
      <c r="P6505" s="5" t="str">
        <f>IF(D6505="","",
IF(AND(Q6505&lt;&gt;"SIM",U6505&gt;0),"ERRO: % alíquota &gt; 0, mas NÃO permitida ❌",
IF(AND(Q6505="SIM",U6505=0),"ATENÇÃO: alíquota permitida, mas % = 0 🔎",
"Alíquota aplicada corretamente ✅")))</f>
        <v/>
      </c>
      <c r="Q6505" s="5" t="str">
        <f>IF(E6505="","",IFERROR(VLOOKUP(E6505,REGRAS_CST!$A$2:$D$200,4,FALSE),""))</f>
        <v/>
      </c>
      <c r="R6505" s="8"/>
      <c r="S6505" s="7">
        <f>IF($H6505="","",$H6505*(1-$U6505))</f>
        <v>8.9999999999999993E-3</v>
      </c>
      <c r="T6505" s="7">
        <f>IF($I6505="","",$I6505*(1-$U6505))</f>
        <v>1E-3</v>
      </c>
      <c r="U6505" s="7">
        <f>IFERROR(INDEX(BASE_CCLASSTRIB!$E:$E, MATCH(TEXT($D6505,"000000"), BASE_CCLASSTRIB!$A:$A, 0))/100, 0)</f>
        <v>0</v>
      </c>
      <c r="V6505" s="21">
        <f>IFERROR(INDEX(BASE_CCLASSTRIB!$F:$F, MATCH(TEXT($D6505,"000000"), BASE_CCLASSTRIB!$A:$A, 0))/100, 0)</f>
        <v>0</v>
      </c>
    </row>
    <row r="6506" spans="2:22" ht="15.75" customHeight="1" thickTop="1" thickBot="1">
      <c r="B6506" s="8"/>
      <c r="C6506" s="8"/>
      <c r="E6506" s="8" t="str">
        <f>IF(D6506="","",LEFT(D6506,3))</f>
        <v/>
      </c>
      <c r="F6506" s="5" t="str">
        <f>IF(E6506="","",IFERROR(VLOOKUP(E6506,REGRAS_CST!$A$2:$B$200,2,FALSE),""))</f>
        <v/>
      </c>
      <c r="H6506" s="7">
        <v>8.9999999999999993E-3</v>
      </c>
      <c r="I6506" s="7">
        <v>1E-3</v>
      </c>
      <c r="K6506" s="5" t="str">
        <f>IF(E6506="","",IFERROR(VLOOKUP(E6506,REGRAS_CST!$A$2:$C$200,3,FALSE),""))</f>
        <v/>
      </c>
      <c r="L6506" s="10" t="str">
        <f>IF($G6506="", "", $G6506*(1-$V6506))</f>
        <v/>
      </c>
      <c r="M6506" s="30" t="str">
        <f t="shared" si="202"/>
        <v/>
      </c>
      <c r="N6506" s="30" t="str">
        <f t="shared" si="203"/>
        <v/>
      </c>
      <c r="O6506" s="5" t="str">
        <f>IF(D6506="","",
IF(AND(K6506&lt;&gt;"SIM",V6506&gt;0),"ERRO: % BC &gt; 0, mas NÃO permitida ❌",
IF(AND(K6506="SIM",V6506=0),"ATENÇÃO: BC permitida, mas % = 0 🔎",
"Base de cálculo aplicada corretamente ✅")))</f>
        <v/>
      </c>
      <c r="P6506" s="5" t="str">
        <f>IF(D6506="","",
IF(AND(Q6506&lt;&gt;"SIM",U6506&gt;0),"ERRO: % alíquota &gt; 0, mas NÃO permitida ❌",
IF(AND(Q6506="SIM",U6506=0),"ATENÇÃO: alíquota permitida, mas % = 0 🔎",
"Alíquota aplicada corretamente ✅")))</f>
        <v/>
      </c>
      <c r="Q6506" s="5" t="str">
        <f>IF(E6506="","",IFERROR(VLOOKUP(E6506,REGRAS_CST!$A$2:$D$200,4,FALSE),""))</f>
        <v/>
      </c>
      <c r="R6506" s="8"/>
      <c r="S6506" s="7">
        <f>IF($H6506="","",$H6506*(1-$U6506))</f>
        <v>8.9999999999999993E-3</v>
      </c>
      <c r="T6506" s="7">
        <f>IF($I6506="","",$I6506*(1-$U6506))</f>
        <v>1E-3</v>
      </c>
      <c r="U6506" s="7">
        <f>IFERROR(INDEX(BASE_CCLASSTRIB!$E:$E, MATCH(TEXT($D6506,"000000"), BASE_CCLASSTRIB!$A:$A, 0))/100, 0)</f>
        <v>0</v>
      </c>
      <c r="V6506" s="21">
        <f>IFERROR(INDEX(BASE_CCLASSTRIB!$F:$F, MATCH(TEXT($D6506,"000000"), BASE_CCLASSTRIB!$A:$A, 0))/100, 0)</f>
        <v>0</v>
      </c>
    </row>
    <row r="6507" spans="2:22" ht="15.75" customHeight="1" thickTop="1" thickBot="1">
      <c r="B6507" s="8"/>
      <c r="C6507" s="8"/>
      <c r="E6507" s="8" t="str">
        <f>IF(D6507="","",LEFT(D6507,3))</f>
        <v/>
      </c>
      <c r="F6507" s="5" t="str">
        <f>IF(E6507="","",IFERROR(VLOOKUP(E6507,REGRAS_CST!$A$2:$B$200,2,FALSE),""))</f>
        <v/>
      </c>
      <c r="H6507" s="7">
        <v>8.9999999999999993E-3</v>
      </c>
      <c r="I6507" s="7">
        <v>1E-3</v>
      </c>
      <c r="K6507" s="5" t="str">
        <f>IF(E6507="","",IFERROR(VLOOKUP(E6507,REGRAS_CST!$A$2:$C$200,3,FALSE),""))</f>
        <v/>
      </c>
      <c r="L6507" s="10" t="str">
        <f>IF($G6507="", "", $G6507*(1-$V6507))</f>
        <v/>
      </c>
      <c r="M6507" s="30" t="str">
        <f t="shared" si="202"/>
        <v/>
      </c>
      <c r="N6507" s="30" t="str">
        <f t="shared" si="203"/>
        <v/>
      </c>
      <c r="O6507" s="5" t="str">
        <f>IF(D6507="","",
IF(AND(K6507&lt;&gt;"SIM",V6507&gt;0),"ERRO: % BC &gt; 0, mas NÃO permitida ❌",
IF(AND(K6507="SIM",V6507=0),"ATENÇÃO: BC permitida, mas % = 0 🔎",
"Base de cálculo aplicada corretamente ✅")))</f>
        <v/>
      </c>
      <c r="P6507" s="5" t="str">
        <f>IF(D6507="","",
IF(AND(Q6507&lt;&gt;"SIM",U6507&gt;0),"ERRO: % alíquota &gt; 0, mas NÃO permitida ❌",
IF(AND(Q6507="SIM",U6507=0),"ATENÇÃO: alíquota permitida, mas % = 0 🔎",
"Alíquota aplicada corretamente ✅")))</f>
        <v/>
      </c>
      <c r="Q6507" s="5" t="str">
        <f>IF(E6507="","",IFERROR(VLOOKUP(E6507,REGRAS_CST!$A$2:$D$200,4,FALSE),""))</f>
        <v/>
      </c>
      <c r="R6507" s="8"/>
      <c r="S6507" s="7">
        <f>IF($H6507="","",$H6507*(1-$U6507))</f>
        <v>8.9999999999999993E-3</v>
      </c>
      <c r="T6507" s="7">
        <f>IF($I6507="","",$I6507*(1-$U6507))</f>
        <v>1E-3</v>
      </c>
      <c r="U6507" s="7">
        <f>IFERROR(INDEX(BASE_CCLASSTRIB!$E:$E, MATCH(TEXT($D6507,"000000"), BASE_CCLASSTRIB!$A:$A, 0))/100, 0)</f>
        <v>0</v>
      </c>
      <c r="V6507" s="21">
        <f>IFERROR(INDEX(BASE_CCLASSTRIB!$F:$F, MATCH(TEXT($D6507,"000000"), BASE_CCLASSTRIB!$A:$A, 0))/100, 0)</f>
        <v>0</v>
      </c>
    </row>
    <row r="6508" spans="2:22" ht="15.75" customHeight="1" thickTop="1" thickBot="1">
      <c r="B6508" s="8"/>
      <c r="C6508" s="8"/>
      <c r="E6508" s="8" t="str">
        <f>IF(D6508="","",LEFT(D6508,3))</f>
        <v/>
      </c>
      <c r="F6508" s="5" t="str">
        <f>IF(E6508="","",IFERROR(VLOOKUP(E6508,REGRAS_CST!$A$2:$B$200,2,FALSE),""))</f>
        <v/>
      </c>
      <c r="H6508" s="7">
        <v>8.9999999999999993E-3</v>
      </c>
      <c r="I6508" s="7">
        <v>1E-3</v>
      </c>
      <c r="K6508" s="5" t="str">
        <f>IF(E6508="","",IFERROR(VLOOKUP(E6508,REGRAS_CST!$A$2:$C$200,3,FALSE),""))</f>
        <v/>
      </c>
      <c r="L6508" s="10" t="str">
        <f>IF($G6508="", "", $G6508*(1-$V6508))</f>
        <v/>
      </c>
      <c r="M6508" s="30" t="str">
        <f t="shared" si="202"/>
        <v/>
      </c>
      <c r="N6508" s="30" t="str">
        <f t="shared" si="203"/>
        <v/>
      </c>
      <c r="O6508" s="5" t="str">
        <f>IF(D6508="","",
IF(AND(K6508&lt;&gt;"SIM",V6508&gt;0),"ERRO: % BC &gt; 0, mas NÃO permitida ❌",
IF(AND(K6508="SIM",V6508=0),"ATENÇÃO: BC permitida, mas % = 0 🔎",
"Base de cálculo aplicada corretamente ✅")))</f>
        <v/>
      </c>
      <c r="P6508" s="5" t="str">
        <f>IF(D6508="","",
IF(AND(Q6508&lt;&gt;"SIM",U6508&gt;0),"ERRO: % alíquota &gt; 0, mas NÃO permitida ❌",
IF(AND(Q6508="SIM",U6508=0),"ATENÇÃO: alíquota permitida, mas % = 0 🔎",
"Alíquota aplicada corretamente ✅")))</f>
        <v/>
      </c>
      <c r="Q6508" s="5" t="str">
        <f>IF(E6508="","",IFERROR(VLOOKUP(E6508,REGRAS_CST!$A$2:$D$200,4,FALSE),""))</f>
        <v/>
      </c>
      <c r="R6508" s="8"/>
      <c r="S6508" s="7">
        <f>IF($H6508="","",$H6508*(1-$U6508))</f>
        <v>8.9999999999999993E-3</v>
      </c>
      <c r="T6508" s="7">
        <f>IF($I6508="","",$I6508*(1-$U6508))</f>
        <v>1E-3</v>
      </c>
      <c r="U6508" s="7">
        <f>IFERROR(INDEX(BASE_CCLASSTRIB!$E:$E, MATCH(TEXT($D6508,"000000"), BASE_CCLASSTRIB!$A:$A, 0))/100, 0)</f>
        <v>0</v>
      </c>
      <c r="V6508" s="21">
        <f>IFERROR(INDEX(BASE_CCLASSTRIB!$F:$F, MATCH(TEXT($D6508,"000000"), BASE_CCLASSTRIB!$A:$A, 0))/100, 0)</f>
        <v>0</v>
      </c>
    </row>
    <row r="6509" spans="2:22" ht="15.75" customHeight="1" thickTop="1" thickBot="1">
      <c r="B6509" s="8"/>
      <c r="C6509" s="8"/>
      <c r="E6509" s="8" t="str">
        <f>IF(D6509="","",LEFT(D6509,3))</f>
        <v/>
      </c>
      <c r="F6509" s="5" t="str">
        <f>IF(E6509="","",IFERROR(VLOOKUP(E6509,REGRAS_CST!$A$2:$B$200,2,FALSE),""))</f>
        <v/>
      </c>
      <c r="H6509" s="7">
        <v>8.9999999999999993E-3</v>
      </c>
      <c r="I6509" s="7">
        <v>1E-3</v>
      </c>
      <c r="K6509" s="5" t="str">
        <f>IF(E6509="","",IFERROR(VLOOKUP(E6509,REGRAS_CST!$A$2:$C$200,3,FALSE),""))</f>
        <v/>
      </c>
      <c r="L6509" s="10" t="str">
        <f>IF($G6509="", "", $G6509*(1-$V6509))</f>
        <v/>
      </c>
      <c r="M6509" s="30" t="str">
        <f t="shared" si="202"/>
        <v/>
      </c>
      <c r="N6509" s="30" t="str">
        <f t="shared" si="203"/>
        <v/>
      </c>
      <c r="O6509" s="5" t="str">
        <f>IF(D6509="","",
IF(AND(K6509&lt;&gt;"SIM",V6509&gt;0),"ERRO: % BC &gt; 0, mas NÃO permitida ❌",
IF(AND(K6509="SIM",V6509=0),"ATENÇÃO: BC permitida, mas % = 0 🔎",
"Base de cálculo aplicada corretamente ✅")))</f>
        <v/>
      </c>
      <c r="P6509" s="5" t="str">
        <f>IF(D6509="","",
IF(AND(Q6509&lt;&gt;"SIM",U6509&gt;0),"ERRO: % alíquota &gt; 0, mas NÃO permitida ❌",
IF(AND(Q6509="SIM",U6509=0),"ATENÇÃO: alíquota permitida, mas % = 0 🔎",
"Alíquota aplicada corretamente ✅")))</f>
        <v/>
      </c>
      <c r="Q6509" s="5" t="str">
        <f>IF(E6509="","",IFERROR(VLOOKUP(E6509,REGRAS_CST!$A$2:$D$200,4,FALSE),""))</f>
        <v/>
      </c>
      <c r="R6509" s="8"/>
      <c r="S6509" s="7">
        <f>IF($H6509="","",$H6509*(1-$U6509))</f>
        <v>8.9999999999999993E-3</v>
      </c>
      <c r="T6509" s="7">
        <f>IF($I6509="","",$I6509*(1-$U6509))</f>
        <v>1E-3</v>
      </c>
      <c r="U6509" s="7">
        <f>IFERROR(INDEX(BASE_CCLASSTRIB!$E:$E, MATCH(TEXT($D6509,"000000"), BASE_CCLASSTRIB!$A:$A, 0))/100, 0)</f>
        <v>0</v>
      </c>
      <c r="V6509" s="21">
        <f>IFERROR(INDEX(BASE_CCLASSTRIB!$F:$F, MATCH(TEXT($D6509,"000000"), BASE_CCLASSTRIB!$A:$A, 0))/100, 0)</f>
        <v>0</v>
      </c>
    </row>
    <row r="6510" spans="2:22" ht="15.75" customHeight="1" thickTop="1" thickBot="1">
      <c r="B6510" s="8"/>
      <c r="C6510" s="8"/>
      <c r="E6510" s="8" t="str">
        <f>IF(D6510="","",LEFT(D6510,3))</f>
        <v/>
      </c>
      <c r="F6510" s="5" t="str">
        <f>IF(E6510="","",IFERROR(VLOOKUP(E6510,REGRAS_CST!$A$2:$B$200,2,FALSE),""))</f>
        <v/>
      </c>
      <c r="H6510" s="7">
        <v>8.9999999999999993E-3</v>
      </c>
      <c r="I6510" s="7">
        <v>1E-3</v>
      </c>
      <c r="K6510" s="5" t="str">
        <f>IF(E6510="","",IFERROR(VLOOKUP(E6510,REGRAS_CST!$A$2:$C$200,3,FALSE),""))</f>
        <v/>
      </c>
      <c r="L6510" s="10" t="str">
        <f>IF($G6510="", "", $G6510*(1-$V6510))</f>
        <v/>
      </c>
      <c r="M6510" s="30" t="str">
        <f t="shared" si="202"/>
        <v/>
      </c>
      <c r="N6510" s="30" t="str">
        <f t="shared" si="203"/>
        <v/>
      </c>
      <c r="O6510" s="5" t="str">
        <f>IF(D6510="","",
IF(AND(K6510&lt;&gt;"SIM",V6510&gt;0),"ERRO: % BC &gt; 0, mas NÃO permitida ❌",
IF(AND(K6510="SIM",V6510=0),"ATENÇÃO: BC permitida, mas % = 0 🔎",
"Base de cálculo aplicada corretamente ✅")))</f>
        <v/>
      </c>
      <c r="P6510" s="5" t="str">
        <f>IF(D6510="","",
IF(AND(Q6510&lt;&gt;"SIM",U6510&gt;0),"ERRO: % alíquota &gt; 0, mas NÃO permitida ❌",
IF(AND(Q6510="SIM",U6510=0),"ATENÇÃO: alíquota permitida, mas % = 0 🔎",
"Alíquota aplicada corretamente ✅")))</f>
        <v/>
      </c>
      <c r="Q6510" s="5" t="str">
        <f>IF(E6510="","",IFERROR(VLOOKUP(E6510,REGRAS_CST!$A$2:$D$200,4,FALSE),""))</f>
        <v/>
      </c>
      <c r="R6510" s="8"/>
      <c r="S6510" s="7">
        <f>IF($H6510="","",$H6510*(1-$U6510))</f>
        <v>8.9999999999999993E-3</v>
      </c>
      <c r="T6510" s="7">
        <f>IF($I6510="","",$I6510*(1-$U6510))</f>
        <v>1E-3</v>
      </c>
      <c r="U6510" s="7">
        <f>IFERROR(INDEX(BASE_CCLASSTRIB!$E:$E, MATCH(TEXT($D6510,"000000"), BASE_CCLASSTRIB!$A:$A, 0))/100, 0)</f>
        <v>0</v>
      </c>
      <c r="V6510" s="21">
        <f>IFERROR(INDEX(BASE_CCLASSTRIB!$F:$F, MATCH(TEXT($D6510,"000000"), BASE_CCLASSTRIB!$A:$A, 0))/100, 0)</f>
        <v>0</v>
      </c>
    </row>
    <row r="6511" spans="2:22" ht="15.75" customHeight="1" thickTop="1" thickBot="1">
      <c r="B6511" s="8"/>
      <c r="C6511" s="8"/>
      <c r="E6511" s="8" t="str">
        <f>IF(D6511="","",LEFT(D6511,3))</f>
        <v/>
      </c>
      <c r="F6511" s="5" t="str">
        <f>IF(E6511="","",IFERROR(VLOOKUP(E6511,REGRAS_CST!$A$2:$B$200,2,FALSE),""))</f>
        <v/>
      </c>
      <c r="H6511" s="7">
        <v>8.9999999999999993E-3</v>
      </c>
      <c r="I6511" s="7">
        <v>1E-3</v>
      </c>
      <c r="K6511" s="5" t="str">
        <f>IF(E6511="","",IFERROR(VLOOKUP(E6511,REGRAS_CST!$A$2:$C$200,3,FALSE),""))</f>
        <v/>
      </c>
      <c r="L6511" s="10" t="str">
        <f>IF($G6511="", "", $G6511*(1-$V6511))</f>
        <v/>
      </c>
      <c r="M6511" s="30" t="str">
        <f t="shared" si="202"/>
        <v/>
      </c>
      <c r="N6511" s="30" t="str">
        <f t="shared" si="203"/>
        <v/>
      </c>
      <c r="O6511" s="5" t="str">
        <f>IF(D6511="","",
IF(AND(K6511&lt;&gt;"SIM",V6511&gt;0),"ERRO: % BC &gt; 0, mas NÃO permitida ❌",
IF(AND(K6511="SIM",V6511=0),"ATENÇÃO: BC permitida, mas % = 0 🔎",
"Base de cálculo aplicada corretamente ✅")))</f>
        <v/>
      </c>
      <c r="P6511" s="5" t="str">
        <f>IF(D6511="","",
IF(AND(Q6511&lt;&gt;"SIM",U6511&gt;0),"ERRO: % alíquota &gt; 0, mas NÃO permitida ❌",
IF(AND(Q6511="SIM",U6511=0),"ATENÇÃO: alíquota permitida, mas % = 0 🔎",
"Alíquota aplicada corretamente ✅")))</f>
        <v/>
      </c>
      <c r="Q6511" s="5" t="str">
        <f>IF(E6511="","",IFERROR(VLOOKUP(E6511,REGRAS_CST!$A$2:$D$200,4,FALSE),""))</f>
        <v/>
      </c>
      <c r="R6511" s="8"/>
      <c r="S6511" s="7">
        <f>IF($H6511="","",$H6511*(1-$U6511))</f>
        <v>8.9999999999999993E-3</v>
      </c>
      <c r="T6511" s="7">
        <f>IF($I6511="","",$I6511*(1-$U6511))</f>
        <v>1E-3</v>
      </c>
      <c r="U6511" s="7">
        <f>IFERROR(INDEX(BASE_CCLASSTRIB!$E:$E, MATCH(TEXT($D6511,"000000"), BASE_CCLASSTRIB!$A:$A, 0))/100, 0)</f>
        <v>0</v>
      </c>
      <c r="V6511" s="21">
        <f>IFERROR(INDEX(BASE_CCLASSTRIB!$F:$F, MATCH(TEXT($D6511,"000000"), BASE_CCLASSTRIB!$A:$A, 0))/100, 0)</f>
        <v>0</v>
      </c>
    </row>
    <row r="6512" spans="2:22" ht="15.75" customHeight="1" thickTop="1" thickBot="1">
      <c r="B6512" s="8"/>
      <c r="C6512" s="8"/>
      <c r="E6512" s="8" t="str">
        <f>IF(D6512="","",LEFT(D6512,3))</f>
        <v/>
      </c>
      <c r="F6512" s="5" t="str">
        <f>IF(E6512="","",IFERROR(VLOOKUP(E6512,REGRAS_CST!$A$2:$B$200,2,FALSE),""))</f>
        <v/>
      </c>
      <c r="H6512" s="7">
        <v>8.9999999999999993E-3</v>
      </c>
      <c r="I6512" s="7">
        <v>1E-3</v>
      </c>
      <c r="K6512" s="5" t="str">
        <f>IF(E6512="","",IFERROR(VLOOKUP(E6512,REGRAS_CST!$A$2:$C$200,3,FALSE),""))</f>
        <v/>
      </c>
      <c r="L6512" s="10" t="str">
        <f>IF($G6512="", "", $G6512*(1-$V6512))</f>
        <v/>
      </c>
      <c r="M6512" s="30" t="str">
        <f t="shared" si="202"/>
        <v/>
      </c>
      <c r="N6512" s="30" t="str">
        <f t="shared" si="203"/>
        <v/>
      </c>
      <c r="O6512" s="5" t="str">
        <f>IF(D6512="","",
IF(AND(K6512&lt;&gt;"SIM",V6512&gt;0),"ERRO: % BC &gt; 0, mas NÃO permitida ❌",
IF(AND(K6512="SIM",V6512=0),"ATENÇÃO: BC permitida, mas % = 0 🔎",
"Base de cálculo aplicada corretamente ✅")))</f>
        <v/>
      </c>
      <c r="P6512" s="5" t="str">
        <f>IF(D6512="","",
IF(AND(Q6512&lt;&gt;"SIM",U6512&gt;0),"ERRO: % alíquota &gt; 0, mas NÃO permitida ❌",
IF(AND(Q6512="SIM",U6512=0),"ATENÇÃO: alíquota permitida, mas % = 0 🔎",
"Alíquota aplicada corretamente ✅")))</f>
        <v/>
      </c>
      <c r="Q6512" s="5" t="str">
        <f>IF(E6512="","",IFERROR(VLOOKUP(E6512,REGRAS_CST!$A$2:$D$200,4,FALSE),""))</f>
        <v/>
      </c>
      <c r="R6512" s="8"/>
      <c r="S6512" s="7">
        <f>IF($H6512="","",$H6512*(1-$U6512))</f>
        <v>8.9999999999999993E-3</v>
      </c>
      <c r="T6512" s="7">
        <f>IF($I6512="","",$I6512*(1-$U6512))</f>
        <v>1E-3</v>
      </c>
      <c r="U6512" s="7">
        <f>IFERROR(INDEX(BASE_CCLASSTRIB!$E:$E, MATCH(TEXT($D6512,"000000"), BASE_CCLASSTRIB!$A:$A, 0))/100, 0)</f>
        <v>0</v>
      </c>
      <c r="V6512" s="21">
        <f>IFERROR(INDEX(BASE_CCLASSTRIB!$F:$F, MATCH(TEXT($D6512,"000000"), BASE_CCLASSTRIB!$A:$A, 0))/100, 0)</f>
        <v>0</v>
      </c>
    </row>
    <row r="6513" spans="2:22" ht="15.75" customHeight="1" thickTop="1" thickBot="1">
      <c r="B6513" s="8"/>
      <c r="C6513" s="8"/>
      <c r="E6513" s="8" t="str">
        <f>IF(D6513="","",LEFT(D6513,3))</f>
        <v/>
      </c>
      <c r="F6513" s="5" t="str">
        <f>IF(E6513="","",IFERROR(VLOOKUP(E6513,REGRAS_CST!$A$2:$B$200,2,FALSE),""))</f>
        <v/>
      </c>
      <c r="H6513" s="7">
        <v>8.9999999999999993E-3</v>
      </c>
      <c r="I6513" s="7">
        <v>1E-3</v>
      </c>
      <c r="K6513" s="5" t="str">
        <f>IF(E6513="","",IFERROR(VLOOKUP(E6513,REGRAS_CST!$A$2:$C$200,3,FALSE),""))</f>
        <v/>
      </c>
      <c r="L6513" s="10" t="str">
        <f>IF($G6513="", "", $G6513*(1-$V6513))</f>
        <v/>
      </c>
      <c r="M6513" s="30" t="str">
        <f t="shared" si="202"/>
        <v/>
      </c>
      <c r="N6513" s="30" t="str">
        <f t="shared" si="203"/>
        <v/>
      </c>
      <c r="O6513" s="5" t="str">
        <f>IF(D6513="","",
IF(AND(K6513&lt;&gt;"SIM",V6513&gt;0),"ERRO: % BC &gt; 0, mas NÃO permitida ❌",
IF(AND(K6513="SIM",V6513=0),"ATENÇÃO: BC permitida, mas % = 0 🔎",
"Base de cálculo aplicada corretamente ✅")))</f>
        <v/>
      </c>
      <c r="P6513" s="5" t="str">
        <f>IF(D6513="","",
IF(AND(Q6513&lt;&gt;"SIM",U6513&gt;0),"ERRO: % alíquota &gt; 0, mas NÃO permitida ❌",
IF(AND(Q6513="SIM",U6513=0),"ATENÇÃO: alíquota permitida, mas % = 0 🔎",
"Alíquota aplicada corretamente ✅")))</f>
        <v/>
      </c>
      <c r="Q6513" s="5" t="str">
        <f>IF(E6513="","",IFERROR(VLOOKUP(E6513,REGRAS_CST!$A$2:$D$200,4,FALSE),""))</f>
        <v/>
      </c>
      <c r="R6513" s="8"/>
      <c r="S6513" s="7">
        <f>IF($H6513="","",$H6513*(1-$U6513))</f>
        <v>8.9999999999999993E-3</v>
      </c>
      <c r="T6513" s="7">
        <f>IF($I6513="","",$I6513*(1-$U6513))</f>
        <v>1E-3</v>
      </c>
      <c r="U6513" s="7">
        <f>IFERROR(INDEX(BASE_CCLASSTRIB!$E:$E, MATCH(TEXT($D6513,"000000"), BASE_CCLASSTRIB!$A:$A, 0))/100, 0)</f>
        <v>0</v>
      </c>
      <c r="V6513" s="21">
        <f>IFERROR(INDEX(BASE_CCLASSTRIB!$F:$F, MATCH(TEXT($D6513,"000000"), BASE_CCLASSTRIB!$A:$A, 0))/100, 0)</f>
        <v>0</v>
      </c>
    </row>
    <row r="6514" spans="2:22" ht="15.75" customHeight="1" thickTop="1" thickBot="1">
      <c r="B6514" s="8"/>
      <c r="C6514" s="8"/>
      <c r="E6514" s="8" t="str">
        <f>IF(D6514="","",LEFT(D6514,3))</f>
        <v/>
      </c>
      <c r="F6514" s="5" t="str">
        <f>IF(E6514="","",IFERROR(VLOOKUP(E6514,REGRAS_CST!$A$2:$B$200,2,FALSE),""))</f>
        <v/>
      </c>
      <c r="H6514" s="7">
        <v>8.9999999999999993E-3</v>
      </c>
      <c r="I6514" s="7">
        <v>1E-3</v>
      </c>
      <c r="K6514" s="5" t="str">
        <f>IF(E6514="","",IFERROR(VLOOKUP(E6514,REGRAS_CST!$A$2:$C$200,3,FALSE),""))</f>
        <v/>
      </c>
      <c r="L6514" s="10" t="str">
        <f>IF($G6514="", "", $G6514*(1-$V6514))</f>
        <v/>
      </c>
      <c r="M6514" s="30" t="str">
        <f t="shared" si="202"/>
        <v/>
      </c>
      <c r="N6514" s="30" t="str">
        <f t="shared" si="203"/>
        <v/>
      </c>
      <c r="O6514" s="5" t="str">
        <f>IF(D6514="","",
IF(AND(K6514&lt;&gt;"SIM",V6514&gt;0),"ERRO: % BC &gt; 0, mas NÃO permitida ❌",
IF(AND(K6514="SIM",V6514=0),"ATENÇÃO: BC permitida, mas % = 0 🔎",
"Base de cálculo aplicada corretamente ✅")))</f>
        <v/>
      </c>
      <c r="P6514" s="5" t="str">
        <f>IF(D6514="","",
IF(AND(Q6514&lt;&gt;"SIM",U6514&gt;0),"ERRO: % alíquota &gt; 0, mas NÃO permitida ❌",
IF(AND(Q6514="SIM",U6514=0),"ATENÇÃO: alíquota permitida, mas % = 0 🔎",
"Alíquota aplicada corretamente ✅")))</f>
        <v/>
      </c>
      <c r="Q6514" s="5" t="str">
        <f>IF(E6514="","",IFERROR(VLOOKUP(E6514,REGRAS_CST!$A$2:$D$200,4,FALSE),""))</f>
        <v/>
      </c>
      <c r="R6514" s="8"/>
      <c r="S6514" s="7">
        <f>IF($H6514="","",$H6514*(1-$U6514))</f>
        <v>8.9999999999999993E-3</v>
      </c>
      <c r="T6514" s="7">
        <f>IF($I6514="","",$I6514*(1-$U6514))</f>
        <v>1E-3</v>
      </c>
      <c r="U6514" s="7">
        <f>IFERROR(INDEX(BASE_CCLASSTRIB!$E:$E, MATCH(TEXT($D6514,"000000"), BASE_CCLASSTRIB!$A:$A, 0))/100, 0)</f>
        <v>0</v>
      </c>
      <c r="V6514" s="21">
        <f>IFERROR(INDEX(BASE_CCLASSTRIB!$F:$F, MATCH(TEXT($D6514,"000000"), BASE_CCLASSTRIB!$A:$A, 0))/100, 0)</f>
        <v>0</v>
      </c>
    </row>
    <row r="6515" spans="2:22" ht="15.75" customHeight="1" thickTop="1" thickBot="1">
      <c r="B6515" s="8"/>
      <c r="C6515" s="8"/>
      <c r="E6515" s="8" t="str">
        <f>IF(D6515="","",LEFT(D6515,3))</f>
        <v/>
      </c>
      <c r="F6515" s="5" t="str">
        <f>IF(E6515="","",IFERROR(VLOOKUP(E6515,REGRAS_CST!$A$2:$B$200,2,FALSE),""))</f>
        <v/>
      </c>
      <c r="H6515" s="7">
        <v>8.9999999999999993E-3</v>
      </c>
      <c r="I6515" s="7">
        <v>1E-3</v>
      </c>
      <c r="K6515" s="5" t="str">
        <f>IF(E6515="","",IFERROR(VLOOKUP(E6515,REGRAS_CST!$A$2:$C$200,3,FALSE),""))</f>
        <v/>
      </c>
      <c r="L6515" s="10" t="str">
        <f>IF($G6515="", "", $G6515*(1-$V6515))</f>
        <v/>
      </c>
      <c r="M6515" s="30" t="str">
        <f t="shared" si="202"/>
        <v/>
      </c>
      <c r="N6515" s="30" t="str">
        <f t="shared" si="203"/>
        <v/>
      </c>
      <c r="O6515" s="5" t="str">
        <f>IF(D6515="","",
IF(AND(K6515&lt;&gt;"SIM",V6515&gt;0),"ERRO: % BC &gt; 0, mas NÃO permitida ❌",
IF(AND(K6515="SIM",V6515=0),"ATENÇÃO: BC permitida, mas % = 0 🔎",
"Base de cálculo aplicada corretamente ✅")))</f>
        <v/>
      </c>
      <c r="P6515" s="5" t="str">
        <f>IF(D6515="","",
IF(AND(Q6515&lt;&gt;"SIM",U6515&gt;0),"ERRO: % alíquota &gt; 0, mas NÃO permitida ❌",
IF(AND(Q6515="SIM",U6515=0),"ATENÇÃO: alíquota permitida, mas % = 0 🔎",
"Alíquota aplicada corretamente ✅")))</f>
        <v/>
      </c>
      <c r="Q6515" s="5" t="str">
        <f>IF(E6515="","",IFERROR(VLOOKUP(E6515,REGRAS_CST!$A$2:$D$200,4,FALSE),""))</f>
        <v/>
      </c>
      <c r="R6515" s="8"/>
      <c r="S6515" s="7">
        <f>IF($H6515="","",$H6515*(1-$U6515))</f>
        <v>8.9999999999999993E-3</v>
      </c>
      <c r="T6515" s="7">
        <f>IF($I6515="","",$I6515*(1-$U6515))</f>
        <v>1E-3</v>
      </c>
      <c r="U6515" s="7">
        <f>IFERROR(INDEX(BASE_CCLASSTRIB!$E:$E, MATCH(TEXT($D6515,"000000"), BASE_CCLASSTRIB!$A:$A, 0))/100, 0)</f>
        <v>0</v>
      </c>
      <c r="V6515" s="21">
        <f>IFERROR(INDEX(BASE_CCLASSTRIB!$F:$F, MATCH(TEXT($D6515,"000000"), BASE_CCLASSTRIB!$A:$A, 0))/100, 0)</f>
        <v>0</v>
      </c>
    </row>
    <row r="6516" spans="2:22" ht="15.75" customHeight="1" thickTop="1" thickBot="1">
      <c r="B6516" s="8"/>
      <c r="C6516" s="8"/>
      <c r="E6516" s="8" t="str">
        <f>IF(D6516="","",LEFT(D6516,3))</f>
        <v/>
      </c>
      <c r="F6516" s="5" t="str">
        <f>IF(E6516="","",IFERROR(VLOOKUP(E6516,REGRAS_CST!$A$2:$B$200,2,FALSE),""))</f>
        <v/>
      </c>
      <c r="H6516" s="7">
        <v>8.9999999999999993E-3</v>
      </c>
      <c r="I6516" s="7">
        <v>1E-3</v>
      </c>
      <c r="K6516" s="5" t="str">
        <f>IF(E6516="","",IFERROR(VLOOKUP(E6516,REGRAS_CST!$A$2:$C$200,3,FALSE),""))</f>
        <v/>
      </c>
      <c r="L6516" s="10" t="str">
        <f>IF($G6516="", "", $G6516*(1-$V6516))</f>
        <v/>
      </c>
      <c r="M6516" s="30" t="str">
        <f t="shared" si="202"/>
        <v/>
      </c>
      <c r="N6516" s="30" t="str">
        <f t="shared" si="203"/>
        <v/>
      </c>
      <c r="O6516" s="5" t="str">
        <f>IF(D6516="","",
IF(AND(K6516&lt;&gt;"SIM",V6516&gt;0),"ERRO: % BC &gt; 0, mas NÃO permitida ❌",
IF(AND(K6516="SIM",V6516=0),"ATENÇÃO: BC permitida, mas % = 0 🔎",
"Base de cálculo aplicada corretamente ✅")))</f>
        <v/>
      </c>
      <c r="P6516" s="5" t="str">
        <f>IF(D6516="","",
IF(AND(Q6516&lt;&gt;"SIM",U6516&gt;0),"ERRO: % alíquota &gt; 0, mas NÃO permitida ❌",
IF(AND(Q6516="SIM",U6516=0),"ATENÇÃO: alíquota permitida, mas % = 0 🔎",
"Alíquota aplicada corretamente ✅")))</f>
        <v/>
      </c>
      <c r="Q6516" s="5" t="str">
        <f>IF(E6516="","",IFERROR(VLOOKUP(E6516,REGRAS_CST!$A$2:$D$200,4,FALSE),""))</f>
        <v/>
      </c>
      <c r="R6516" s="8"/>
      <c r="S6516" s="7">
        <f>IF($H6516="","",$H6516*(1-$U6516))</f>
        <v>8.9999999999999993E-3</v>
      </c>
      <c r="T6516" s="7">
        <f>IF($I6516="","",$I6516*(1-$U6516))</f>
        <v>1E-3</v>
      </c>
      <c r="U6516" s="7">
        <f>IFERROR(INDEX(BASE_CCLASSTRIB!$E:$E, MATCH(TEXT($D6516,"000000"), BASE_CCLASSTRIB!$A:$A, 0))/100, 0)</f>
        <v>0</v>
      </c>
      <c r="V6516" s="21">
        <f>IFERROR(INDEX(BASE_CCLASSTRIB!$F:$F, MATCH(TEXT($D6516,"000000"), BASE_CCLASSTRIB!$A:$A, 0))/100, 0)</f>
        <v>0</v>
      </c>
    </row>
    <row r="6517" spans="2:22" ht="15.75" customHeight="1" thickTop="1" thickBot="1">
      <c r="B6517" s="8"/>
      <c r="C6517" s="8"/>
      <c r="E6517" s="8" t="str">
        <f>IF(D6517="","",LEFT(D6517,3))</f>
        <v/>
      </c>
      <c r="F6517" s="5" t="str">
        <f>IF(E6517="","",IFERROR(VLOOKUP(E6517,REGRAS_CST!$A$2:$B$200,2,FALSE),""))</f>
        <v/>
      </c>
      <c r="H6517" s="7">
        <v>8.9999999999999993E-3</v>
      </c>
      <c r="I6517" s="7">
        <v>1E-3</v>
      </c>
      <c r="K6517" s="5" t="str">
        <f>IF(E6517="","",IFERROR(VLOOKUP(E6517,REGRAS_CST!$A$2:$C$200,3,FALSE),""))</f>
        <v/>
      </c>
      <c r="L6517" s="10" t="str">
        <f>IF($G6517="", "", $G6517*(1-$V6517))</f>
        <v/>
      </c>
      <c r="M6517" s="30" t="str">
        <f t="shared" si="202"/>
        <v/>
      </c>
      <c r="N6517" s="30" t="str">
        <f t="shared" si="203"/>
        <v/>
      </c>
      <c r="O6517" s="5" t="str">
        <f>IF(D6517="","",
IF(AND(K6517&lt;&gt;"SIM",V6517&gt;0),"ERRO: % BC &gt; 0, mas NÃO permitida ❌",
IF(AND(K6517="SIM",V6517=0),"ATENÇÃO: BC permitida, mas % = 0 🔎",
"Base de cálculo aplicada corretamente ✅")))</f>
        <v/>
      </c>
      <c r="P6517" s="5" t="str">
        <f>IF(D6517="","",
IF(AND(Q6517&lt;&gt;"SIM",U6517&gt;0),"ERRO: % alíquota &gt; 0, mas NÃO permitida ❌",
IF(AND(Q6517="SIM",U6517=0),"ATENÇÃO: alíquota permitida, mas % = 0 🔎",
"Alíquota aplicada corretamente ✅")))</f>
        <v/>
      </c>
      <c r="Q6517" s="5" t="str">
        <f>IF(E6517="","",IFERROR(VLOOKUP(E6517,REGRAS_CST!$A$2:$D$200,4,FALSE),""))</f>
        <v/>
      </c>
      <c r="R6517" s="8"/>
      <c r="S6517" s="7">
        <f>IF($H6517="","",$H6517*(1-$U6517))</f>
        <v>8.9999999999999993E-3</v>
      </c>
      <c r="T6517" s="7">
        <f>IF($I6517="","",$I6517*(1-$U6517))</f>
        <v>1E-3</v>
      </c>
      <c r="U6517" s="7">
        <f>IFERROR(INDEX(BASE_CCLASSTRIB!$E:$E, MATCH(TEXT($D6517,"000000"), BASE_CCLASSTRIB!$A:$A, 0))/100, 0)</f>
        <v>0</v>
      </c>
      <c r="V6517" s="21">
        <f>IFERROR(INDEX(BASE_CCLASSTRIB!$F:$F, MATCH(TEXT($D6517,"000000"), BASE_CCLASSTRIB!$A:$A, 0))/100, 0)</f>
        <v>0</v>
      </c>
    </row>
    <row r="6518" spans="2:22" ht="15.75" customHeight="1" thickTop="1" thickBot="1">
      <c r="B6518" s="8"/>
      <c r="C6518" s="8"/>
      <c r="E6518" s="8" t="str">
        <f>IF(D6518="","",LEFT(D6518,3))</f>
        <v/>
      </c>
      <c r="F6518" s="5" t="str">
        <f>IF(E6518="","",IFERROR(VLOOKUP(E6518,REGRAS_CST!$A$2:$B$200,2,FALSE),""))</f>
        <v/>
      </c>
      <c r="H6518" s="7">
        <v>8.9999999999999993E-3</v>
      </c>
      <c r="I6518" s="7">
        <v>1E-3</v>
      </c>
      <c r="K6518" s="5" t="str">
        <f>IF(E6518="","",IFERROR(VLOOKUP(E6518,REGRAS_CST!$A$2:$C$200,3,FALSE),""))</f>
        <v/>
      </c>
      <c r="L6518" s="10" t="str">
        <f>IF($G6518="", "", $G6518*(1-$V6518))</f>
        <v/>
      </c>
      <c r="M6518" s="30" t="str">
        <f t="shared" si="202"/>
        <v/>
      </c>
      <c r="N6518" s="30" t="str">
        <f t="shared" si="203"/>
        <v/>
      </c>
      <c r="O6518" s="5" t="str">
        <f>IF(D6518="","",
IF(AND(K6518&lt;&gt;"SIM",V6518&gt;0),"ERRO: % BC &gt; 0, mas NÃO permitida ❌",
IF(AND(K6518="SIM",V6518=0),"ATENÇÃO: BC permitida, mas % = 0 🔎",
"Base de cálculo aplicada corretamente ✅")))</f>
        <v/>
      </c>
      <c r="P6518" s="5" t="str">
        <f>IF(D6518="","",
IF(AND(Q6518&lt;&gt;"SIM",U6518&gt;0),"ERRO: % alíquota &gt; 0, mas NÃO permitida ❌",
IF(AND(Q6518="SIM",U6518=0),"ATENÇÃO: alíquota permitida, mas % = 0 🔎",
"Alíquota aplicada corretamente ✅")))</f>
        <v/>
      </c>
      <c r="Q6518" s="5" t="str">
        <f>IF(E6518="","",IFERROR(VLOOKUP(E6518,REGRAS_CST!$A$2:$D$200,4,FALSE),""))</f>
        <v/>
      </c>
      <c r="R6518" s="8"/>
      <c r="S6518" s="7">
        <f>IF($H6518="","",$H6518*(1-$U6518))</f>
        <v>8.9999999999999993E-3</v>
      </c>
      <c r="T6518" s="7">
        <f>IF($I6518="","",$I6518*(1-$U6518))</f>
        <v>1E-3</v>
      </c>
      <c r="U6518" s="7">
        <f>IFERROR(INDEX(BASE_CCLASSTRIB!$E:$E, MATCH(TEXT($D6518,"000000"), BASE_CCLASSTRIB!$A:$A, 0))/100, 0)</f>
        <v>0</v>
      </c>
      <c r="V6518" s="21">
        <f>IFERROR(INDEX(BASE_CCLASSTRIB!$F:$F, MATCH(TEXT($D6518,"000000"), BASE_CCLASSTRIB!$A:$A, 0))/100, 0)</f>
        <v>0</v>
      </c>
    </row>
    <row r="6519" spans="2:22" ht="15.75" customHeight="1" thickTop="1" thickBot="1">
      <c r="B6519" s="8"/>
      <c r="C6519" s="8"/>
      <c r="E6519" s="8" t="str">
        <f>IF(D6519="","",LEFT(D6519,3))</f>
        <v/>
      </c>
      <c r="F6519" s="5" t="str">
        <f>IF(E6519="","",IFERROR(VLOOKUP(E6519,REGRAS_CST!$A$2:$B$200,2,FALSE),""))</f>
        <v/>
      </c>
      <c r="H6519" s="7">
        <v>8.9999999999999993E-3</v>
      </c>
      <c r="I6519" s="7">
        <v>1E-3</v>
      </c>
      <c r="K6519" s="5" t="str">
        <f>IF(E6519="","",IFERROR(VLOOKUP(E6519,REGRAS_CST!$A$2:$C$200,3,FALSE),""))</f>
        <v/>
      </c>
      <c r="L6519" s="10" t="str">
        <f>IF($G6519="", "", $G6519*(1-$V6519))</f>
        <v/>
      </c>
      <c r="M6519" s="30" t="str">
        <f t="shared" si="202"/>
        <v/>
      </c>
      <c r="N6519" s="30" t="str">
        <f t="shared" si="203"/>
        <v/>
      </c>
      <c r="O6519" s="5" t="str">
        <f>IF(D6519="","",
IF(AND(K6519&lt;&gt;"SIM",V6519&gt;0),"ERRO: % BC &gt; 0, mas NÃO permitida ❌",
IF(AND(K6519="SIM",V6519=0),"ATENÇÃO: BC permitida, mas % = 0 🔎",
"Base de cálculo aplicada corretamente ✅")))</f>
        <v/>
      </c>
      <c r="P6519" s="5" t="str">
        <f>IF(D6519="","",
IF(AND(Q6519&lt;&gt;"SIM",U6519&gt;0),"ERRO: % alíquota &gt; 0, mas NÃO permitida ❌",
IF(AND(Q6519="SIM",U6519=0),"ATENÇÃO: alíquota permitida, mas % = 0 🔎",
"Alíquota aplicada corretamente ✅")))</f>
        <v/>
      </c>
      <c r="Q6519" s="5" t="str">
        <f>IF(E6519="","",IFERROR(VLOOKUP(E6519,REGRAS_CST!$A$2:$D$200,4,FALSE),""))</f>
        <v/>
      </c>
      <c r="R6519" s="8"/>
      <c r="S6519" s="7">
        <f>IF($H6519="","",$H6519*(1-$U6519))</f>
        <v>8.9999999999999993E-3</v>
      </c>
      <c r="T6519" s="7">
        <f>IF($I6519="","",$I6519*(1-$U6519))</f>
        <v>1E-3</v>
      </c>
      <c r="U6519" s="7">
        <f>IFERROR(INDEX(BASE_CCLASSTRIB!$E:$E, MATCH(TEXT($D6519,"000000"), BASE_CCLASSTRIB!$A:$A, 0))/100, 0)</f>
        <v>0</v>
      </c>
      <c r="V6519" s="21">
        <f>IFERROR(INDEX(BASE_CCLASSTRIB!$F:$F, MATCH(TEXT($D6519,"000000"), BASE_CCLASSTRIB!$A:$A, 0))/100, 0)</f>
        <v>0</v>
      </c>
    </row>
    <row r="6520" spans="2:22" ht="15.75" customHeight="1" thickTop="1" thickBot="1">
      <c r="B6520" s="8"/>
      <c r="C6520" s="8"/>
      <c r="E6520" s="8" t="str">
        <f>IF(D6520="","",LEFT(D6520,3))</f>
        <v/>
      </c>
      <c r="F6520" s="5" t="str">
        <f>IF(E6520="","",IFERROR(VLOOKUP(E6520,REGRAS_CST!$A$2:$B$200,2,FALSE),""))</f>
        <v/>
      </c>
      <c r="H6520" s="7">
        <v>8.9999999999999993E-3</v>
      </c>
      <c r="I6520" s="7">
        <v>1E-3</v>
      </c>
      <c r="K6520" s="5" t="str">
        <f>IF(E6520="","",IFERROR(VLOOKUP(E6520,REGRAS_CST!$A$2:$C$200,3,FALSE),""))</f>
        <v/>
      </c>
      <c r="L6520" s="10" t="str">
        <f>IF($G6520="", "", $G6520*(1-$V6520))</f>
        <v/>
      </c>
      <c r="M6520" s="30" t="str">
        <f t="shared" si="202"/>
        <v/>
      </c>
      <c r="N6520" s="30" t="str">
        <f t="shared" si="203"/>
        <v/>
      </c>
      <c r="O6520" s="5" t="str">
        <f>IF(D6520="","",
IF(AND(K6520&lt;&gt;"SIM",V6520&gt;0),"ERRO: % BC &gt; 0, mas NÃO permitida ❌",
IF(AND(K6520="SIM",V6520=0),"ATENÇÃO: BC permitida, mas % = 0 🔎",
"Base de cálculo aplicada corretamente ✅")))</f>
        <v/>
      </c>
      <c r="P6520" s="5" t="str">
        <f>IF(D6520="","",
IF(AND(Q6520&lt;&gt;"SIM",U6520&gt;0),"ERRO: % alíquota &gt; 0, mas NÃO permitida ❌",
IF(AND(Q6520="SIM",U6520=0),"ATENÇÃO: alíquota permitida, mas % = 0 🔎",
"Alíquota aplicada corretamente ✅")))</f>
        <v/>
      </c>
      <c r="Q6520" s="5" t="str">
        <f>IF(E6520="","",IFERROR(VLOOKUP(E6520,REGRAS_CST!$A$2:$D$200,4,FALSE),""))</f>
        <v/>
      </c>
      <c r="R6520" s="8"/>
      <c r="S6520" s="7">
        <f>IF($H6520="","",$H6520*(1-$U6520))</f>
        <v>8.9999999999999993E-3</v>
      </c>
      <c r="T6520" s="7">
        <f>IF($I6520="","",$I6520*(1-$U6520))</f>
        <v>1E-3</v>
      </c>
      <c r="U6520" s="7">
        <f>IFERROR(INDEX(BASE_CCLASSTRIB!$E:$E, MATCH(TEXT($D6520,"000000"), BASE_CCLASSTRIB!$A:$A, 0))/100, 0)</f>
        <v>0</v>
      </c>
      <c r="V6520" s="21">
        <f>IFERROR(INDEX(BASE_CCLASSTRIB!$F:$F, MATCH(TEXT($D6520,"000000"), BASE_CCLASSTRIB!$A:$A, 0))/100, 0)</f>
        <v>0</v>
      </c>
    </row>
    <row r="6521" spans="2:22" ht="15.75" customHeight="1" thickTop="1" thickBot="1">
      <c r="B6521" s="8"/>
      <c r="C6521" s="8"/>
      <c r="E6521" s="8" t="str">
        <f>IF(D6521="","",LEFT(D6521,3))</f>
        <v/>
      </c>
      <c r="F6521" s="5" t="str">
        <f>IF(E6521="","",IFERROR(VLOOKUP(E6521,REGRAS_CST!$A$2:$B$200,2,FALSE),""))</f>
        <v/>
      </c>
      <c r="H6521" s="7">
        <v>8.9999999999999993E-3</v>
      </c>
      <c r="I6521" s="7">
        <v>1E-3</v>
      </c>
      <c r="K6521" s="5" t="str">
        <f>IF(E6521="","",IFERROR(VLOOKUP(E6521,REGRAS_CST!$A$2:$C$200,3,FALSE),""))</f>
        <v/>
      </c>
      <c r="L6521" s="10" t="str">
        <f>IF($G6521="", "", $G6521*(1-$V6521))</f>
        <v/>
      </c>
      <c r="M6521" s="30" t="str">
        <f t="shared" si="202"/>
        <v/>
      </c>
      <c r="N6521" s="30" t="str">
        <f t="shared" si="203"/>
        <v/>
      </c>
      <c r="O6521" s="5" t="str">
        <f>IF(D6521="","",
IF(AND(K6521&lt;&gt;"SIM",V6521&gt;0),"ERRO: % BC &gt; 0, mas NÃO permitida ❌",
IF(AND(K6521="SIM",V6521=0),"ATENÇÃO: BC permitida, mas % = 0 🔎",
"Base de cálculo aplicada corretamente ✅")))</f>
        <v/>
      </c>
      <c r="P6521" s="5" t="str">
        <f>IF(D6521="","",
IF(AND(Q6521&lt;&gt;"SIM",U6521&gt;0),"ERRO: % alíquota &gt; 0, mas NÃO permitida ❌",
IF(AND(Q6521="SIM",U6521=0),"ATENÇÃO: alíquota permitida, mas % = 0 🔎",
"Alíquota aplicada corretamente ✅")))</f>
        <v/>
      </c>
      <c r="Q6521" s="5" t="str">
        <f>IF(E6521="","",IFERROR(VLOOKUP(E6521,REGRAS_CST!$A$2:$D$200,4,FALSE),""))</f>
        <v/>
      </c>
      <c r="R6521" s="8"/>
      <c r="S6521" s="7">
        <f>IF($H6521="","",$H6521*(1-$U6521))</f>
        <v>8.9999999999999993E-3</v>
      </c>
      <c r="T6521" s="7">
        <f>IF($I6521="","",$I6521*(1-$U6521))</f>
        <v>1E-3</v>
      </c>
      <c r="U6521" s="7">
        <f>IFERROR(INDEX(BASE_CCLASSTRIB!$E:$E, MATCH(TEXT($D6521,"000000"), BASE_CCLASSTRIB!$A:$A, 0))/100, 0)</f>
        <v>0</v>
      </c>
      <c r="V6521" s="21">
        <f>IFERROR(INDEX(BASE_CCLASSTRIB!$F:$F, MATCH(TEXT($D6521,"000000"), BASE_CCLASSTRIB!$A:$A, 0))/100, 0)</f>
        <v>0</v>
      </c>
    </row>
    <row r="6522" spans="2:22" ht="15.75" customHeight="1" thickTop="1" thickBot="1">
      <c r="B6522" s="8"/>
      <c r="C6522" s="8"/>
      <c r="E6522" s="8" t="str">
        <f>IF(D6522="","",LEFT(D6522,3))</f>
        <v/>
      </c>
      <c r="F6522" s="5" t="str">
        <f>IF(E6522="","",IFERROR(VLOOKUP(E6522,REGRAS_CST!$A$2:$B$200,2,FALSE),""))</f>
        <v/>
      </c>
      <c r="H6522" s="7">
        <v>8.9999999999999993E-3</v>
      </c>
      <c r="I6522" s="7">
        <v>1E-3</v>
      </c>
      <c r="K6522" s="5" t="str">
        <f>IF(E6522="","",IFERROR(VLOOKUP(E6522,REGRAS_CST!$A$2:$C$200,3,FALSE),""))</f>
        <v/>
      </c>
      <c r="L6522" s="10" t="str">
        <f>IF($G6522="", "", $G6522*(1-$V6522))</f>
        <v/>
      </c>
      <c r="M6522" s="30" t="str">
        <f t="shared" si="202"/>
        <v/>
      </c>
      <c r="N6522" s="30" t="str">
        <f t="shared" si="203"/>
        <v/>
      </c>
      <c r="O6522" s="5" t="str">
        <f>IF(D6522="","",
IF(AND(K6522&lt;&gt;"SIM",V6522&gt;0),"ERRO: % BC &gt; 0, mas NÃO permitida ❌",
IF(AND(K6522="SIM",V6522=0),"ATENÇÃO: BC permitida, mas % = 0 🔎",
"Base de cálculo aplicada corretamente ✅")))</f>
        <v/>
      </c>
      <c r="P6522" s="5" t="str">
        <f>IF(D6522="","",
IF(AND(Q6522&lt;&gt;"SIM",U6522&gt;0),"ERRO: % alíquota &gt; 0, mas NÃO permitida ❌",
IF(AND(Q6522="SIM",U6522=0),"ATENÇÃO: alíquota permitida, mas % = 0 🔎",
"Alíquota aplicada corretamente ✅")))</f>
        <v/>
      </c>
      <c r="Q6522" s="5" t="str">
        <f>IF(E6522="","",IFERROR(VLOOKUP(E6522,REGRAS_CST!$A$2:$D$200,4,FALSE),""))</f>
        <v/>
      </c>
      <c r="R6522" s="8"/>
      <c r="S6522" s="7">
        <f>IF($H6522="","",$H6522*(1-$U6522))</f>
        <v>8.9999999999999993E-3</v>
      </c>
      <c r="T6522" s="7">
        <f>IF($I6522="","",$I6522*(1-$U6522))</f>
        <v>1E-3</v>
      </c>
      <c r="U6522" s="7">
        <f>IFERROR(INDEX(BASE_CCLASSTRIB!$E:$E, MATCH(TEXT($D6522,"000000"), BASE_CCLASSTRIB!$A:$A, 0))/100, 0)</f>
        <v>0</v>
      </c>
      <c r="V6522" s="21">
        <f>IFERROR(INDEX(BASE_CCLASSTRIB!$F:$F, MATCH(TEXT($D6522,"000000"), BASE_CCLASSTRIB!$A:$A, 0))/100, 0)</f>
        <v>0</v>
      </c>
    </row>
    <row r="6523" spans="2:22" ht="15.75" customHeight="1" thickTop="1" thickBot="1">
      <c r="B6523" s="8"/>
      <c r="C6523" s="8"/>
      <c r="E6523" s="8" t="str">
        <f>IF(D6523="","",LEFT(D6523,3))</f>
        <v/>
      </c>
      <c r="F6523" s="5" t="str">
        <f>IF(E6523="","",IFERROR(VLOOKUP(E6523,REGRAS_CST!$A$2:$B$200,2,FALSE),""))</f>
        <v/>
      </c>
      <c r="H6523" s="7">
        <v>8.9999999999999993E-3</v>
      </c>
      <c r="I6523" s="7">
        <v>1E-3</v>
      </c>
      <c r="K6523" s="5" t="str">
        <f>IF(E6523="","",IFERROR(VLOOKUP(E6523,REGRAS_CST!$A$2:$C$200,3,FALSE),""))</f>
        <v/>
      </c>
      <c r="L6523" s="10" t="str">
        <f>IF($G6523="", "", $G6523*(1-$V6523))</f>
        <v/>
      </c>
      <c r="M6523" s="30" t="str">
        <f t="shared" si="202"/>
        <v/>
      </c>
      <c r="N6523" s="30" t="str">
        <f t="shared" si="203"/>
        <v/>
      </c>
      <c r="O6523" s="5" t="str">
        <f>IF(D6523="","",
IF(AND(K6523&lt;&gt;"SIM",V6523&gt;0),"ERRO: % BC &gt; 0, mas NÃO permitida ❌",
IF(AND(K6523="SIM",V6523=0),"ATENÇÃO: BC permitida, mas % = 0 🔎",
"Base de cálculo aplicada corretamente ✅")))</f>
        <v/>
      </c>
      <c r="P6523" s="5" t="str">
        <f>IF(D6523="","",
IF(AND(Q6523&lt;&gt;"SIM",U6523&gt;0),"ERRO: % alíquota &gt; 0, mas NÃO permitida ❌",
IF(AND(Q6523="SIM",U6523=0),"ATENÇÃO: alíquota permitida, mas % = 0 🔎",
"Alíquota aplicada corretamente ✅")))</f>
        <v/>
      </c>
      <c r="Q6523" s="5" t="str">
        <f>IF(E6523="","",IFERROR(VLOOKUP(E6523,REGRAS_CST!$A$2:$D$200,4,FALSE),""))</f>
        <v/>
      </c>
      <c r="R6523" s="8"/>
      <c r="S6523" s="7">
        <f>IF($H6523="","",$H6523*(1-$U6523))</f>
        <v>8.9999999999999993E-3</v>
      </c>
      <c r="T6523" s="7">
        <f>IF($I6523="","",$I6523*(1-$U6523))</f>
        <v>1E-3</v>
      </c>
      <c r="U6523" s="7">
        <f>IFERROR(INDEX(BASE_CCLASSTRIB!$E:$E, MATCH(TEXT($D6523,"000000"), BASE_CCLASSTRIB!$A:$A, 0))/100, 0)</f>
        <v>0</v>
      </c>
      <c r="V6523" s="21">
        <f>IFERROR(INDEX(BASE_CCLASSTRIB!$F:$F, MATCH(TEXT($D6523,"000000"), BASE_CCLASSTRIB!$A:$A, 0))/100, 0)</f>
        <v>0</v>
      </c>
    </row>
    <row r="6524" spans="2:22" ht="15.75" customHeight="1" thickTop="1" thickBot="1">
      <c r="B6524" s="8"/>
      <c r="C6524" s="8"/>
      <c r="E6524" s="8" t="str">
        <f>IF(D6524="","",LEFT(D6524,3))</f>
        <v/>
      </c>
      <c r="F6524" s="5" t="str">
        <f>IF(E6524="","",IFERROR(VLOOKUP(E6524,REGRAS_CST!$A$2:$B$200,2,FALSE),""))</f>
        <v/>
      </c>
      <c r="H6524" s="7">
        <v>8.9999999999999993E-3</v>
      </c>
      <c r="I6524" s="7">
        <v>1E-3</v>
      </c>
      <c r="K6524" s="5" t="str">
        <f>IF(E6524="","",IFERROR(VLOOKUP(E6524,REGRAS_CST!$A$2:$C$200,3,FALSE),""))</f>
        <v/>
      </c>
      <c r="L6524" s="10" t="str">
        <f>IF($G6524="", "", $G6524*(1-$V6524))</f>
        <v/>
      </c>
      <c r="M6524" s="30" t="str">
        <f t="shared" si="202"/>
        <v/>
      </c>
      <c r="N6524" s="30" t="str">
        <f t="shared" si="203"/>
        <v/>
      </c>
      <c r="O6524" s="5" t="str">
        <f>IF(D6524="","",
IF(AND(K6524&lt;&gt;"SIM",V6524&gt;0),"ERRO: % BC &gt; 0, mas NÃO permitida ❌",
IF(AND(K6524="SIM",V6524=0),"ATENÇÃO: BC permitida, mas % = 0 🔎",
"Base de cálculo aplicada corretamente ✅")))</f>
        <v/>
      </c>
      <c r="P6524" s="5" t="str">
        <f>IF(D6524="","",
IF(AND(Q6524&lt;&gt;"SIM",U6524&gt;0),"ERRO: % alíquota &gt; 0, mas NÃO permitida ❌",
IF(AND(Q6524="SIM",U6524=0),"ATENÇÃO: alíquota permitida, mas % = 0 🔎",
"Alíquota aplicada corretamente ✅")))</f>
        <v/>
      </c>
      <c r="Q6524" s="5" t="str">
        <f>IF(E6524="","",IFERROR(VLOOKUP(E6524,REGRAS_CST!$A$2:$D$200,4,FALSE),""))</f>
        <v/>
      </c>
      <c r="R6524" s="8"/>
      <c r="S6524" s="7">
        <f>IF($H6524="","",$H6524*(1-$U6524))</f>
        <v>8.9999999999999993E-3</v>
      </c>
      <c r="T6524" s="7">
        <f>IF($I6524="","",$I6524*(1-$U6524))</f>
        <v>1E-3</v>
      </c>
      <c r="U6524" s="7">
        <f>IFERROR(INDEX(BASE_CCLASSTRIB!$E:$E, MATCH(TEXT($D6524,"000000"), BASE_CCLASSTRIB!$A:$A, 0))/100, 0)</f>
        <v>0</v>
      </c>
      <c r="V6524" s="21">
        <f>IFERROR(INDEX(BASE_CCLASSTRIB!$F:$F, MATCH(TEXT($D6524,"000000"), BASE_CCLASSTRIB!$A:$A, 0))/100, 0)</f>
        <v>0</v>
      </c>
    </row>
    <row r="6525" spans="2:22" ht="15.75" customHeight="1" thickTop="1" thickBot="1">
      <c r="B6525" s="8"/>
      <c r="C6525" s="8"/>
      <c r="E6525" s="8" t="str">
        <f>IF(D6525="","",LEFT(D6525,3))</f>
        <v/>
      </c>
      <c r="F6525" s="5" t="str">
        <f>IF(E6525="","",IFERROR(VLOOKUP(E6525,REGRAS_CST!$A$2:$B$200,2,FALSE),""))</f>
        <v/>
      </c>
      <c r="H6525" s="7">
        <v>8.9999999999999993E-3</v>
      </c>
      <c r="I6525" s="7">
        <v>1E-3</v>
      </c>
      <c r="K6525" s="5" t="str">
        <f>IF(E6525="","",IFERROR(VLOOKUP(E6525,REGRAS_CST!$A$2:$C$200,3,FALSE),""))</f>
        <v/>
      </c>
      <c r="L6525" s="10" t="str">
        <f>IF($G6525="", "", $G6525*(1-$V6525))</f>
        <v/>
      </c>
      <c r="M6525" s="30" t="str">
        <f t="shared" si="202"/>
        <v/>
      </c>
      <c r="N6525" s="30" t="str">
        <f t="shared" si="203"/>
        <v/>
      </c>
      <c r="O6525" s="5" t="str">
        <f>IF(D6525="","",
IF(AND(K6525&lt;&gt;"SIM",V6525&gt;0),"ERRO: % BC &gt; 0, mas NÃO permitida ❌",
IF(AND(K6525="SIM",V6525=0),"ATENÇÃO: BC permitida, mas % = 0 🔎",
"Base de cálculo aplicada corretamente ✅")))</f>
        <v/>
      </c>
      <c r="P6525" s="5" t="str">
        <f>IF(D6525="","",
IF(AND(Q6525&lt;&gt;"SIM",U6525&gt;0),"ERRO: % alíquota &gt; 0, mas NÃO permitida ❌",
IF(AND(Q6525="SIM",U6525=0),"ATENÇÃO: alíquota permitida, mas % = 0 🔎",
"Alíquota aplicada corretamente ✅")))</f>
        <v/>
      </c>
      <c r="Q6525" s="5" t="str">
        <f>IF(E6525="","",IFERROR(VLOOKUP(E6525,REGRAS_CST!$A$2:$D$200,4,FALSE),""))</f>
        <v/>
      </c>
      <c r="R6525" s="8"/>
      <c r="S6525" s="7">
        <f>IF($H6525="","",$H6525*(1-$U6525))</f>
        <v>8.9999999999999993E-3</v>
      </c>
      <c r="T6525" s="7">
        <f>IF($I6525="","",$I6525*(1-$U6525))</f>
        <v>1E-3</v>
      </c>
      <c r="U6525" s="7">
        <f>IFERROR(INDEX(BASE_CCLASSTRIB!$E:$E, MATCH(TEXT($D6525,"000000"), BASE_CCLASSTRIB!$A:$A, 0))/100, 0)</f>
        <v>0</v>
      </c>
      <c r="V6525" s="21">
        <f>IFERROR(INDEX(BASE_CCLASSTRIB!$F:$F, MATCH(TEXT($D6525,"000000"), BASE_CCLASSTRIB!$A:$A, 0))/100, 0)</f>
        <v>0</v>
      </c>
    </row>
    <row r="6526" spans="2:22" ht="15.75" customHeight="1" thickTop="1" thickBot="1">
      <c r="B6526" s="8"/>
      <c r="C6526" s="8"/>
      <c r="E6526" s="8" t="str">
        <f>IF(D6526="","",LEFT(D6526,3))</f>
        <v/>
      </c>
      <c r="F6526" s="5" t="str">
        <f>IF(E6526="","",IFERROR(VLOOKUP(E6526,REGRAS_CST!$A$2:$B$200,2,FALSE),""))</f>
        <v/>
      </c>
      <c r="H6526" s="7">
        <v>8.9999999999999993E-3</v>
      </c>
      <c r="I6526" s="7">
        <v>1E-3</v>
      </c>
      <c r="K6526" s="5" t="str">
        <f>IF(E6526="","",IFERROR(VLOOKUP(E6526,REGRAS_CST!$A$2:$C$200,3,FALSE),""))</f>
        <v/>
      </c>
      <c r="L6526" s="10" t="str">
        <f>IF($G6526="", "", $G6526*(1-$V6526))</f>
        <v/>
      </c>
      <c r="M6526" s="30" t="str">
        <f t="shared" si="202"/>
        <v/>
      </c>
      <c r="N6526" s="30" t="str">
        <f t="shared" si="203"/>
        <v/>
      </c>
      <c r="O6526" s="5" t="str">
        <f>IF(D6526="","",
IF(AND(K6526&lt;&gt;"SIM",V6526&gt;0),"ERRO: % BC &gt; 0, mas NÃO permitida ❌",
IF(AND(K6526="SIM",V6526=0),"ATENÇÃO: BC permitida, mas % = 0 🔎",
"Base de cálculo aplicada corretamente ✅")))</f>
        <v/>
      </c>
      <c r="P6526" s="5" t="str">
        <f>IF(D6526="","",
IF(AND(Q6526&lt;&gt;"SIM",U6526&gt;0),"ERRO: % alíquota &gt; 0, mas NÃO permitida ❌",
IF(AND(Q6526="SIM",U6526=0),"ATENÇÃO: alíquota permitida, mas % = 0 🔎",
"Alíquota aplicada corretamente ✅")))</f>
        <v/>
      </c>
      <c r="Q6526" s="5" t="str">
        <f>IF(E6526="","",IFERROR(VLOOKUP(E6526,REGRAS_CST!$A$2:$D$200,4,FALSE),""))</f>
        <v/>
      </c>
      <c r="R6526" s="8"/>
      <c r="S6526" s="7">
        <f>IF($H6526="","",$H6526*(1-$U6526))</f>
        <v>8.9999999999999993E-3</v>
      </c>
      <c r="T6526" s="7">
        <f>IF($I6526="","",$I6526*(1-$U6526))</f>
        <v>1E-3</v>
      </c>
      <c r="U6526" s="7">
        <f>IFERROR(INDEX(BASE_CCLASSTRIB!$E:$E, MATCH(TEXT($D6526,"000000"), BASE_CCLASSTRIB!$A:$A, 0))/100, 0)</f>
        <v>0</v>
      </c>
      <c r="V6526" s="21">
        <f>IFERROR(INDEX(BASE_CCLASSTRIB!$F:$F, MATCH(TEXT($D6526,"000000"), BASE_CCLASSTRIB!$A:$A, 0))/100, 0)</f>
        <v>0</v>
      </c>
    </row>
    <row r="6527" spans="2:22" ht="15.75" customHeight="1" thickTop="1" thickBot="1">
      <c r="B6527" s="8"/>
      <c r="C6527" s="8"/>
      <c r="E6527" s="8" t="str">
        <f>IF(D6527="","",LEFT(D6527,3))</f>
        <v/>
      </c>
      <c r="F6527" s="5" t="str">
        <f>IF(E6527="","",IFERROR(VLOOKUP(E6527,REGRAS_CST!$A$2:$B$200,2,FALSE),""))</f>
        <v/>
      </c>
      <c r="H6527" s="7">
        <v>8.9999999999999993E-3</v>
      </c>
      <c r="I6527" s="7">
        <v>1E-3</v>
      </c>
      <c r="K6527" s="5" t="str">
        <f>IF(E6527="","",IFERROR(VLOOKUP(E6527,REGRAS_CST!$A$2:$C$200,3,FALSE),""))</f>
        <v/>
      </c>
      <c r="L6527" s="10" t="str">
        <f>IF($G6527="", "", $G6527*(1-$V6527))</f>
        <v/>
      </c>
      <c r="M6527" s="30" t="str">
        <f t="shared" si="202"/>
        <v/>
      </c>
      <c r="N6527" s="30" t="str">
        <f t="shared" si="203"/>
        <v/>
      </c>
      <c r="O6527" s="5" t="str">
        <f>IF(D6527="","",
IF(AND(K6527&lt;&gt;"SIM",V6527&gt;0),"ERRO: % BC &gt; 0, mas NÃO permitida ❌",
IF(AND(K6527="SIM",V6527=0),"ATENÇÃO: BC permitida, mas % = 0 🔎",
"Base de cálculo aplicada corretamente ✅")))</f>
        <v/>
      </c>
      <c r="P6527" s="5" t="str">
        <f>IF(D6527="","",
IF(AND(Q6527&lt;&gt;"SIM",U6527&gt;0),"ERRO: % alíquota &gt; 0, mas NÃO permitida ❌",
IF(AND(Q6527="SIM",U6527=0),"ATENÇÃO: alíquota permitida, mas % = 0 🔎",
"Alíquota aplicada corretamente ✅")))</f>
        <v/>
      </c>
      <c r="Q6527" s="5" t="str">
        <f>IF(E6527="","",IFERROR(VLOOKUP(E6527,REGRAS_CST!$A$2:$D$200,4,FALSE),""))</f>
        <v/>
      </c>
      <c r="R6527" s="8"/>
      <c r="S6527" s="7">
        <f>IF($H6527="","",$H6527*(1-$U6527))</f>
        <v>8.9999999999999993E-3</v>
      </c>
      <c r="T6527" s="7">
        <f>IF($I6527="","",$I6527*(1-$U6527))</f>
        <v>1E-3</v>
      </c>
      <c r="U6527" s="7">
        <f>IFERROR(INDEX(BASE_CCLASSTRIB!$E:$E, MATCH(TEXT($D6527,"000000"), BASE_CCLASSTRIB!$A:$A, 0))/100, 0)</f>
        <v>0</v>
      </c>
      <c r="V6527" s="21">
        <f>IFERROR(INDEX(BASE_CCLASSTRIB!$F:$F, MATCH(TEXT($D6527,"000000"), BASE_CCLASSTRIB!$A:$A, 0))/100, 0)</f>
        <v>0</v>
      </c>
    </row>
    <row r="6528" spans="2:22" ht="15.75" customHeight="1" thickTop="1" thickBot="1">
      <c r="B6528" s="8"/>
      <c r="C6528" s="8"/>
      <c r="E6528" s="8" t="str">
        <f>IF(D6528="","",LEFT(D6528,3))</f>
        <v/>
      </c>
      <c r="F6528" s="5" t="str">
        <f>IF(E6528="","",IFERROR(VLOOKUP(E6528,REGRAS_CST!$A$2:$B$200,2,FALSE),""))</f>
        <v/>
      </c>
      <c r="H6528" s="7">
        <v>8.9999999999999993E-3</v>
      </c>
      <c r="I6528" s="7">
        <v>1E-3</v>
      </c>
      <c r="K6528" s="5" t="str">
        <f>IF(E6528="","",IFERROR(VLOOKUP(E6528,REGRAS_CST!$A$2:$C$200,3,FALSE),""))</f>
        <v/>
      </c>
      <c r="L6528" s="10" t="str">
        <f>IF($G6528="", "", $G6528*(1-$V6528))</f>
        <v/>
      </c>
      <c r="M6528" s="30" t="str">
        <f t="shared" si="202"/>
        <v/>
      </c>
      <c r="N6528" s="30" t="str">
        <f t="shared" si="203"/>
        <v/>
      </c>
      <c r="O6528" s="5" t="str">
        <f>IF(D6528="","",
IF(AND(K6528&lt;&gt;"SIM",V6528&gt;0),"ERRO: % BC &gt; 0, mas NÃO permitida ❌",
IF(AND(K6528="SIM",V6528=0),"ATENÇÃO: BC permitida, mas % = 0 🔎",
"Base de cálculo aplicada corretamente ✅")))</f>
        <v/>
      </c>
      <c r="P6528" s="5" t="str">
        <f>IF(D6528="","",
IF(AND(Q6528&lt;&gt;"SIM",U6528&gt;0),"ERRO: % alíquota &gt; 0, mas NÃO permitida ❌",
IF(AND(Q6528="SIM",U6528=0),"ATENÇÃO: alíquota permitida, mas % = 0 🔎",
"Alíquota aplicada corretamente ✅")))</f>
        <v/>
      </c>
      <c r="Q6528" s="5" t="str">
        <f>IF(E6528="","",IFERROR(VLOOKUP(E6528,REGRAS_CST!$A$2:$D$200,4,FALSE),""))</f>
        <v/>
      </c>
      <c r="R6528" s="8"/>
      <c r="S6528" s="7">
        <f>IF($H6528="","",$H6528*(1-$U6528))</f>
        <v>8.9999999999999993E-3</v>
      </c>
      <c r="T6528" s="7">
        <f>IF($I6528="","",$I6528*(1-$U6528))</f>
        <v>1E-3</v>
      </c>
      <c r="U6528" s="7">
        <f>IFERROR(INDEX(BASE_CCLASSTRIB!$E:$E, MATCH(TEXT($D6528,"000000"), BASE_CCLASSTRIB!$A:$A, 0))/100, 0)</f>
        <v>0</v>
      </c>
      <c r="V6528" s="21">
        <f>IFERROR(INDEX(BASE_CCLASSTRIB!$F:$F, MATCH(TEXT($D6528,"000000"), BASE_CCLASSTRIB!$A:$A, 0))/100, 0)</f>
        <v>0</v>
      </c>
    </row>
    <row r="6529" spans="2:22" ht="15.75" customHeight="1" thickTop="1" thickBot="1">
      <c r="B6529" s="8"/>
      <c r="C6529" s="8"/>
      <c r="E6529" s="8" t="str">
        <f>IF(D6529="","",LEFT(D6529,3))</f>
        <v/>
      </c>
      <c r="F6529" s="5" t="str">
        <f>IF(E6529="","",IFERROR(VLOOKUP(E6529,REGRAS_CST!$A$2:$B$200,2,FALSE),""))</f>
        <v/>
      </c>
      <c r="H6529" s="7">
        <v>8.9999999999999993E-3</v>
      </c>
      <c r="I6529" s="7">
        <v>1E-3</v>
      </c>
      <c r="K6529" s="5" t="str">
        <f>IF(E6529="","",IFERROR(VLOOKUP(E6529,REGRAS_CST!$A$2:$C$200,3,FALSE),""))</f>
        <v/>
      </c>
      <c r="L6529" s="10" t="str">
        <f>IF($G6529="", "", $G6529*(1-$V6529))</f>
        <v/>
      </c>
      <c r="M6529" s="30" t="str">
        <f t="shared" si="202"/>
        <v/>
      </c>
      <c r="N6529" s="30" t="str">
        <f t="shared" si="203"/>
        <v/>
      </c>
      <c r="O6529" s="5" t="str">
        <f>IF(D6529="","",
IF(AND(K6529&lt;&gt;"SIM",V6529&gt;0),"ERRO: % BC &gt; 0, mas NÃO permitida ❌",
IF(AND(K6529="SIM",V6529=0),"ATENÇÃO: BC permitida, mas % = 0 🔎",
"Base de cálculo aplicada corretamente ✅")))</f>
        <v/>
      </c>
      <c r="P6529" s="5" t="str">
        <f>IF(D6529="","",
IF(AND(Q6529&lt;&gt;"SIM",U6529&gt;0),"ERRO: % alíquota &gt; 0, mas NÃO permitida ❌",
IF(AND(Q6529="SIM",U6529=0),"ATENÇÃO: alíquota permitida, mas % = 0 🔎",
"Alíquota aplicada corretamente ✅")))</f>
        <v/>
      </c>
      <c r="Q6529" s="5" t="str">
        <f>IF(E6529="","",IFERROR(VLOOKUP(E6529,REGRAS_CST!$A$2:$D$200,4,FALSE),""))</f>
        <v/>
      </c>
      <c r="R6529" s="8"/>
      <c r="S6529" s="7">
        <f>IF($H6529="","",$H6529*(1-$U6529))</f>
        <v>8.9999999999999993E-3</v>
      </c>
      <c r="T6529" s="7">
        <f>IF($I6529="","",$I6529*(1-$U6529))</f>
        <v>1E-3</v>
      </c>
      <c r="U6529" s="7">
        <f>IFERROR(INDEX(BASE_CCLASSTRIB!$E:$E, MATCH(TEXT($D6529,"000000"), BASE_CCLASSTRIB!$A:$A, 0))/100, 0)</f>
        <v>0</v>
      </c>
      <c r="V6529" s="21">
        <f>IFERROR(INDEX(BASE_CCLASSTRIB!$F:$F, MATCH(TEXT($D6529,"000000"), BASE_CCLASSTRIB!$A:$A, 0))/100, 0)</f>
        <v>0</v>
      </c>
    </row>
    <row r="6530" spans="2:22" ht="15.75" customHeight="1" thickTop="1" thickBot="1">
      <c r="B6530" s="8"/>
      <c r="C6530" s="8"/>
      <c r="E6530" s="8" t="str">
        <f>IF(D6530="","",LEFT(D6530,3))</f>
        <v/>
      </c>
      <c r="F6530" s="5" t="str">
        <f>IF(E6530="","",IFERROR(VLOOKUP(E6530,REGRAS_CST!$A$2:$B$200,2,FALSE),""))</f>
        <v/>
      </c>
      <c r="H6530" s="7">
        <v>8.9999999999999993E-3</v>
      </c>
      <c r="I6530" s="7">
        <v>1E-3</v>
      </c>
      <c r="K6530" s="5" t="str">
        <f>IF(E6530="","",IFERROR(VLOOKUP(E6530,REGRAS_CST!$A$2:$C$200,3,FALSE),""))</f>
        <v/>
      </c>
      <c r="L6530" s="10" t="str">
        <f>IF($G6530="", "", $G6530*(1-$V6530))</f>
        <v/>
      </c>
      <c r="M6530" s="30" t="str">
        <f t="shared" si="202"/>
        <v/>
      </c>
      <c r="N6530" s="30" t="str">
        <f t="shared" si="203"/>
        <v/>
      </c>
      <c r="O6530" s="5" t="str">
        <f>IF(D6530="","",
IF(AND(K6530&lt;&gt;"SIM",V6530&gt;0),"ERRO: % BC &gt; 0, mas NÃO permitida ❌",
IF(AND(K6530="SIM",V6530=0),"ATENÇÃO: BC permitida, mas % = 0 🔎",
"Base de cálculo aplicada corretamente ✅")))</f>
        <v/>
      </c>
      <c r="P6530" s="5" t="str">
        <f>IF(D6530="","",
IF(AND(Q6530&lt;&gt;"SIM",U6530&gt;0),"ERRO: % alíquota &gt; 0, mas NÃO permitida ❌",
IF(AND(Q6530="SIM",U6530=0),"ATENÇÃO: alíquota permitida, mas % = 0 🔎",
"Alíquota aplicada corretamente ✅")))</f>
        <v/>
      </c>
      <c r="Q6530" s="5" t="str">
        <f>IF(E6530="","",IFERROR(VLOOKUP(E6530,REGRAS_CST!$A$2:$D$200,4,FALSE),""))</f>
        <v/>
      </c>
      <c r="R6530" s="8"/>
      <c r="S6530" s="7">
        <f>IF($H6530="","",$H6530*(1-$U6530))</f>
        <v>8.9999999999999993E-3</v>
      </c>
      <c r="T6530" s="7">
        <f>IF($I6530="","",$I6530*(1-$U6530))</f>
        <v>1E-3</v>
      </c>
      <c r="U6530" s="7">
        <f>IFERROR(INDEX(BASE_CCLASSTRIB!$E:$E, MATCH(TEXT($D6530,"000000"), BASE_CCLASSTRIB!$A:$A, 0))/100, 0)</f>
        <v>0</v>
      </c>
      <c r="V6530" s="21">
        <f>IFERROR(INDEX(BASE_CCLASSTRIB!$F:$F, MATCH(TEXT($D6530,"000000"), BASE_CCLASSTRIB!$A:$A, 0))/100, 0)</f>
        <v>0</v>
      </c>
    </row>
    <row r="6531" spans="2:22" ht="15.75" customHeight="1" thickTop="1" thickBot="1">
      <c r="B6531" s="8"/>
      <c r="C6531" s="8"/>
      <c r="E6531" s="8" t="str">
        <f>IF(D6531="","",LEFT(D6531,3))</f>
        <v/>
      </c>
      <c r="F6531" s="5" t="str">
        <f>IF(E6531="","",IFERROR(VLOOKUP(E6531,REGRAS_CST!$A$2:$B$200,2,FALSE),""))</f>
        <v/>
      </c>
      <c r="H6531" s="7">
        <v>8.9999999999999993E-3</v>
      </c>
      <c r="I6531" s="7">
        <v>1E-3</v>
      </c>
      <c r="K6531" s="5" t="str">
        <f>IF(E6531="","",IFERROR(VLOOKUP(E6531,REGRAS_CST!$A$2:$C$200,3,FALSE),""))</f>
        <v/>
      </c>
      <c r="L6531" s="10" t="str">
        <f>IF($G6531="", "", $G6531*(1-$V6531))</f>
        <v/>
      </c>
      <c r="M6531" s="30" t="str">
        <f t="shared" si="202"/>
        <v/>
      </c>
      <c r="N6531" s="30" t="str">
        <f t="shared" si="203"/>
        <v/>
      </c>
      <c r="O6531" s="5" t="str">
        <f>IF(D6531="","",
IF(AND(K6531&lt;&gt;"SIM",V6531&gt;0),"ERRO: % BC &gt; 0, mas NÃO permitida ❌",
IF(AND(K6531="SIM",V6531=0),"ATENÇÃO: BC permitida, mas % = 0 🔎",
"Base de cálculo aplicada corretamente ✅")))</f>
        <v/>
      </c>
      <c r="P6531" s="5" t="str">
        <f>IF(D6531="","",
IF(AND(Q6531&lt;&gt;"SIM",U6531&gt;0),"ERRO: % alíquota &gt; 0, mas NÃO permitida ❌",
IF(AND(Q6531="SIM",U6531=0),"ATENÇÃO: alíquota permitida, mas % = 0 🔎",
"Alíquota aplicada corretamente ✅")))</f>
        <v/>
      </c>
      <c r="Q6531" s="5" t="str">
        <f>IF(E6531="","",IFERROR(VLOOKUP(E6531,REGRAS_CST!$A$2:$D$200,4,FALSE),""))</f>
        <v/>
      </c>
      <c r="R6531" s="8"/>
      <c r="S6531" s="7">
        <f>IF($H6531="","",$H6531*(1-$U6531))</f>
        <v>8.9999999999999993E-3</v>
      </c>
      <c r="T6531" s="7">
        <f>IF($I6531="","",$I6531*(1-$U6531))</f>
        <v>1E-3</v>
      </c>
      <c r="U6531" s="7">
        <f>IFERROR(INDEX(BASE_CCLASSTRIB!$E:$E, MATCH(TEXT($D6531,"000000"), BASE_CCLASSTRIB!$A:$A, 0))/100, 0)</f>
        <v>0</v>
      </c>
      <c r="V6531" s="21">
        <f>IFERROR(INDEX(BASE_CCLASSTRIB!$F:$F, MATCH(TEXT($D6531,"000000"), BASE_CCLASSTRIB!$A:$A, 0))/100, 0)</f>
        <v>0</v>
      </c>
    </row>
    <row r="6532" spans="2:22" ht="15.75" customHeight="1" thickTop="1" thickBot="1">
      <c r="B6532" s="8"/>
      <c r="C6532" s="8"/>
      <c r="E6532" s="8" t="str">
        <f>IF(D6532="","",LEFT(D6532,3))</f>
        <v/>
      </c>
      <c r="F6532" s="5" t="str">
        <f>IF(E6532="","",IFERROR(VLOOKUP(E6532,REGRAS_CST!$A$2:$B$200,2,FALSE),""))</f>
        <v/>
      </c>
      <c r="H6532" s="7">
        <v>8.9999999999999993E-3</v>
      </c>
      <c r="I6532" s="7">
        <v>1E-3</v>
      </c>
      <c r="K6532" s="5" t="str">
        <f>IF(E6532="","",IFERROR(VLOOKUP(E6532,REGRAS_CST!$A$2:$C$200,3,FALSE),""))</f>
        <v/>
      </c>
      <c r="L6532" s="10" t="str">
        <f>IF($G6532="", "", $G6532*(1-$V6532))</f>
        <v/>
      </c>
      <c r="M6532" s="30" t="str">
        <f t="shared" si="202"/>
        <v/>
      </c>
      <c r="N6532" s="30" t="str">
        <f t="shared" si="203"/>
        <v/>
      </c>
      <c r="O6532" s="5" t="str">
        <f>IF(D6532="","",
IF(AND(K6532&lt;&gt;"SIM",V6532&gt;0),"ERRO: % BC &gt; 0, mas NÃO permitida ❌",
IF(AND(K6532="SIM",V6532=0),"ATENÇÃO: BC permitida, mas % = 0 🔎",
"Base de cálculo aplicada corretamente ✅")))</f>
        <v/>
      </c>
      <c r="P6532" s="5" t="str">
        <f>IF(D6532="","",
IF(AND(Q6532&lt;&gt;"SIM",U6532&gt;0),"ERRO: % alíquota &gt; 0, mas NÃO permitida ❌",
IF(AND(Q6532="SIM",U6532=0),"ATENÇÃO: alíquota permitida, mas % = 0 🔎",
"Alíquota aplicada corretamente ✅")))</f>
        <v/>
      </c>
      <c r="Q6532" s="5" t="str">
        <f>IF(E6532="","",IFERROR(VLOOKUP(E6532,REGRAS_CST!$A$2:$D$200,4,FALSE),""))</f>
        <v/>
      </c>
      <c r="R6532" s="8"/>
      <c r="S6532" s="7">
        <f>IF($H6532="","",$H6532*(1-$U6532))</f>
        <v>8.9999999999999993E-3</v>
      </c>
      <c r="T6532" s="7">
        <f>IF($I6532="","",$I6532*(1-$U6532))</f>
        <v>1E-3</v>
      </c>
      <c r="U6532" s="7">
        <f>IFERROR(INDEX(BASE_CCLASSTRIB!$E:$E, MATCH(TEXT($D6532,"000000"), BASE_CCLASSTRIB!$A:$A, 0))/100, 0)</f>
        <v>0</v>
      </c>
      <c r="V6532" s="21">
        <f>IFERROR(INDEX(BASE_CCLASSTRIB!$F:$F, MATCH(TEXT($D6532,"000000"), BASE_CCLASSTRIB!$A:$A, 0))/100, 0)</f>
        <v>0</v>
      </c>
    </row>
    <row r="6533" spans="2:22" ht="15.75" customHeight="1" thickTop="1" thickBot="1">
      <c r="B6533" s="8"/>
      <c r="C6533" s="8"/>
      <c r="E6533" s="8" t="str">
        <f>IF(D6533="","",LEFT(D6533,3))</f>
        <v/>
      </c>
      <c r="F6533" s="5" t="str">
        <f>IF(E6533="","",IFERROR(VLOOKUP(E6533,REGRAS_CST!$A$2:$B$200,2,FALSE),""))</f>
        <v/>
      </c>
      <c r="H6533" s="7">
        <v>8.9999999999999993E-3</v>
      </c>
      <c r="I6533" s="7">
        <v>1E-3</v>
      </c>
      <c r="K6533" s="5" t="str">
        <f>IF(E6533="","",IFERROR(VLOOKUP(E6533,REGRAS_CST!$A$2:$C$200,3,FALSE),""))</f>
        <v/>
      </c>
      <c r="L6533" s="10" t="str">
        <f>IF($G6533="", "", $G6533*(1-$V6533))</f>
        <v/>
      </c>
      <c r="M6533" s="30" t="str">
        <f t="shared" ref="M6533:M6596" si="204">IF(OR($L6533="",$S6533=""),"",TRUNC(VALUE($L6533)*VALUE($S6533),2))</f>
        <v/>
      </c>
      <c r="N6533" s="30" t="str">
        <f t="shared" ref="N6533:N6596" si="205">IF(OR($L6533="",$T6533=""),"",TRUNC(VALUE($L6533)*VALUE($T6533),2))</f>
        <v/>
      </c>
      <c r="O6533" s="5" t="str">
        <f>IF(D6533="","",
IF(AND(K6533&lt;&gt;"SIM",V6533&gt;0),"ERRO: % BC &gt; 0, mas NÃO permitida ❌",
IF(AND(K6533="SIM",V6533=0),"ATENÇÃO: BC permitida, mas % = 0 🔎",
"Base de cálculo aplicada corretamente ✅")))</f>
        <v/>
      </c>
      <c r="P6533" s="5" t="str">
        <f>IF(D6533="","",
IF(AND(Q6533&lt;&gt;"SIM",U6533&gt;0),"ERRO: % alíquota &gt; 0, mas NÃO permitida ❌",
IF(AND(Q6533="SIM",U6533=0),"ATENÇÃO: alíquota permitida, mas % = 0 🔎",
"Alíquota aplicada corretamente ✅")))</f>
        <v/>
      </c>
      <c r="Q6533" s="5" t="str">
        <f>IF(E6533="","",IFERROR(VLOOKUP(E6533,REGRAS_CST!$A$2:$D$200,4,FALSE),""))</f>
        <v/>
      </c>
      <c r="R6533" s="8"/>
      <c r="S6533" s="7">
        <f>IF($H6533="","",$H6533*(1-$U6533))</f>
        <v>8.9999999999999993E-3</v>
      </c>
      <c r="T6533" s="7">
        <f>IF($I6533="","",$I6533*(1-$U6533))</f>
        <v>1E-3</v>
      </c>
      <c r="U6533" s="7">
        <f>IFERROR(INDEX(BASE_CCLASSTRIB!$E:$E, MATCH(TEXT($D6533,"000000"), BASE_CCLASSTRIB!$A:$A, 0))/100, 0)</f>
        <v>0</v>
      </c>
      <c r="V6533" s="21">
        <f>IFERROR(INDEX(BASE_CCLASSTRIB!$F:$F, MATCH(TEXT($D6533,"000000"), BASE_CCLASSTRIB!$A:$A, 0))/100, 0)</f>
        <v>0</v>
      </c>
    </row>
    <row r="6534" spans="2:22" ht="15.75" customHeight="1" thickTop="1" thickBot="1">
      <c r="B6534" s="8"/>
      <c r="C6534" s="8"/>
      <c r="E6534" s="8" t="str">
        <f>IF(D6534="","",LEFT(D6534,3))</f>
        <v/>
      </c>
      <c r="F6534" s="5" t="str">
        <f>IF(E6534="","",IFERROR(VLOOKUP(E6534,REGRAS_CST!$A$2:$B$200,2,FALSE),""))</f>
        <v/>
      </c>
      <c r="H6534" s="7">
        <v>8.9999999999999993E-3</v>
      </c>
      <c r="I6534" s="7">
        <v>1E-3</v>
      </c>
      <c r="K6534" s="5" t="str">
        <f>IF(E6534="","",IFERROR(VLOOKUP(E6534,REGRAS_CST!$A$2:$C$200,3,FALSE),""))</f>
        <v/>
      </c>
      <c r="L6534" s="10" t="str">
        <f>IF($G6534="", "", $G6534*(1-$V6534))</f>
        <v/>
      </c>
      <c r="M6534" s="30" t="str">
        <f t="shared" si="204"/>
        <v/>
      </c>
      <c r="N6534" s="30" t="str">
        <f t="shared" si="205"/>
        <v/>
      </c>
      <c r="O6534" s="5" t="str">
        <f>IF(D6534="","",
IF(AND(K6534&lt;&gt;"SIM",V6534&gt;0),"ERRO: % BC &gt; 0, mas NÃO permitida ❌",
IF(AND(K6534="SIM",V6534=0),"ATENÇÃO: BC permitida, mas % = 0 🔎",
"Base de cálculo aplicada corretamente ✅")))</f>
        <v/>
      </c>
      <c r="P6534" s="5" t="str">
        <f>IF(D6534="","",
IF(AND(Q6534&lt;&gt;"SIM",U6534&gt;0),"ERRO: % alíquota &gt; 0, mas NÃO permitida ❌",
IF(AND(Q6534="SIM",U6534=0),"ATENÇÃO: alíquota permitida, mas % = 0 🔎",
"Alíquota aplicada corretamente ✅")))</f>
        <v/>
      </c>
      <c r="Q6534" s="5" t="str">
        <f>IF(E6534="","",IFERROR(VLOOKUP(E6534,REGRAS_CST!$A$2:$D$200,4,FALSE),""))</f>
        <v/>
      </c>
      <c r="R6534" s="8"/>
      <c r="S6534" s="7">
        <f>IF($H6534="","",$H6534*(1-$U6534))</f>
        <v>8.9999999999999993E-3</v>
      </c>
      <c r="T6534" s="7">
        <f>IF($I6534="","",$I6534*(1-$U6534))</f>
        <v>1E-3</v>
      </c>
      <c r="U6534" s="7">
        <f>IFERROR(INDEX(BASE_CCLASSTRIB!$E:$E, MATCH(TEXT($D6534,"000000"), BASE_CCLASSTRIB!$A:$A, 0))/100, 0)</f>
        <v>0</v>
      </c>
      <c r="V6534" s="21">
        <f>IFERROR(INDEX(BASE_CCLASSTRIB!$F:$F, MATCH(TEXT($D6534,"000000"), BASE_CCLASSTRIB!$A:$A, 0))/100, 0)</f>
        <v>0</v>
      </c>
    </row>
    <row r="6535" spans="2:22" ht="15.75" customHeight="1" thickTop="1" thickBot="1">
      <c r="B6535" s="8"/>
      <c r="C6535" s="8"/>
      <c r="E6535" s="8" t="str">
        <f>IF(D6535="","",LEFT(D6535,3))</f>
        <v/>
      </c>
      <c r="F6535" s="5" t="str">
        <f>IF(E6535="","",IFERROR(VLOOKUP(E6535,REGRAS_CST!$A$2:$B$200,2,FALSE),""))</f>
        <v/>
      </c>
      <c r="H6535" s="7">
        <v>8.9999999999999993E-3</v>
      </c>
      <c r="I6535" s="7">
        <v>1E-3</v>
      </c>
      <c r="K6535" s="5" t="str">
        <f>IF(E6535="","",IFERROR(VLOOKUP(E6535,REGRAS_CST!$A$2:$C$200,3,FALSE),""))</f>
        <v/>
      </c>
      <c r="L6535" s="10" t="str">
        <f>IF($G6535="", "", $G6535*(1-$V6535))</f>
        <v/>
      </c>
      <c r="M6535" s="30" t="str">
        <f t="shared" si="204"/>
        <v/>
      </c>
      <c r="N6535" s="30" t="str">
        <f t="shared" si="205"/>
        <v/>
      </c>
      <c r="O6535" s="5" t="str">
        <f>IF(D6535="","",
IF(AND(K6535&lt;&gt;"SIM",V6535&gt;0),"ERRO: % BC &gt; 0, mas NÃO permitida ❌",
IF(AND(K6535="SIM",V6535=0),"ATENÇÃO: BC permitida, mas % = 0 🔎",
"Base de cálculo aplicada corretamente ✅")))</f>
        <v/>
      </c>
      <c r="P6535" s="5" t="str">
        <f>IF(D6535="","",
IF(AND(Q6535&lt;&gt;"SIM",U6535&gt;0),"ERRO: % alíquota &gt; 0, mas NÃO permitida ❌",
IF(AND(Q6535="SIM",U6535=0),"ATENÇÃO: alíquota permitida, mas % = 0 🔎",
"Alíquota aplicada corretamente ✅")))</f>
        <v/>
      </c>
      <c r="Q6535" s="5" t="str">
        <f>IF(E6535="","",IFERROR(VLOOKUP(E6535,REGRAS_CST!$A$2:$D$200,4,FALSE),""))</f>
        <v/>
      </c>
      <c r="R6535" s="8"/>
      <c r="S6535" s="7">
        <f>IF($H6535="","",$H6535*(1-$U6535))</f>
        <v>8.9999999999999993E-3</v>
      </c>
      <c r="T6535" s="7">
        <f>IF($I6535="","",$I6535*(1-$U6535))</f>
        <v>1E-3</v>
      </c>
      <c r="U6535" s="7">
        <f>IFERROR(INDEX(BASE_CCLASSTRIB!$E:$E, MATCH(TEXT($D6535,"000000"), BASE_CCLASSTRIB!$A:$A, 0))/100, 0)</f>
        <v>0</v>
      </c>
      <c r="V6535" s="21">
        <f>IFERROR(INDEX(BASE_CCLASSTRIB!$F:$F, MATCH(TEXT($D6535,"000000"), BASE_CCLASSTRIB!$A:$A, 0))/100, 0)</f>
        <v>0</v>
      </c>
    </row>
    <row r="6536" spans="2:22" ht="15.75" customHeight="1" thickTop="1" thickBot="1">
      <c r="B6536" s="8"/>
      <c r="C6536" s="8"/>
      <c r="E6536" s="8" t="str">
        <f>IF(D6536="","",LEFT(D6536,3))</f>
        <v/>
      </c>
      <c r="F6536" s="5" t="str">
        <f>IF(E6536="","",IFERROR(VLOOKUP(E6536,REGRAS_CST!$A$2:$B$200,2,FALSE),""))</f>
        <v/>
      </c>
      <c r="H6536" s="7">
        <v>8.9999999999999993E-3</v>
      </c>
      <c r="I6536" s="7">
        <v>1E-3</v>
      </c>
      <c r="K6536" s="5" t="str">
        <f>IF(E6536="","",IFERROR(VLOOKUP(E6536,REGRAS_CST!$A$2:$C$200,3,FALSE),""))</f>
        <v/>
      </c>
      <c r="L6536" s="10" t="str">
        <f>IF($G6536="", "", $G6536*(1-$V6536))</f>
        <v/>
      </c>
      <c r="M6536" s="30" t="str">
        <f t="shared" si="204"/>
        <v/>
      </c>
      <c r="N6536" s="30" t="str">
        <f t="shared" si="205"/>
        <v/>
      </c>
      <c r="O6536" s="5" t="str">
        <f>IF(D6536="","",
IF(AND(K6536&lt;&gt;"SIM",V6536&gt;0),"ERRO: % BC &gt; 0, mas NÃO permitida ❌",
IF(AND(K6536="SIM",V6536=0),"ATENÇÃO: BC permitida, mas % = 0 🔎",
"Base de cálculo aplicada corretamente ✅")))</f>
        <v/>
      </c>
      <c r="P6536" s="5" t="str">
        <f>IF(D6536="","",
IF(AND(Q6536&lt;&gt;"SIM",U6536&gt;0),"ERRO: % alíquota &gt; 0, mas NÃO permitida ❌",
IF(AND(Q6536="SIM",U6536=0),"ATENÇÃO: alíquota permitida, mas % = 0 🔎",
"Alíquota aplicada corretamente ✅")))</f>
        <v/>
      </c>
      <c r="Q6536" s="5" t="str">
        <f>IF(E6536="","",IFERROR(VLOOKUP(E6536,REGRAS_CST!$A$2:$D$200,4,FALSE),""))</f>
        <v/>
      </c>
      <c r="R6536" s="8"/>
      <c r="S6536" s="7">
        <f>IF($H6536="","",$H6536*(1-$U6536))</f>
        <v>8.9999999999999993E-3</v>
      </c>
      <c r="T6536" s="7">
        <f>IF($I6536="","",$I6536*(1-$U6536))</f>
        <v>1E-3</v>
      </c>
      <c r="U6536" s="7">
        <f>IFERROR(INDEX(BASE_CCLASSTRIB!$E:$E, MATCH(TEXT($D6536,"000000"), BASE_CCLASSTRIB!$A:$A, 0))/100, 0)</f>
        <v>0</v>
      </c>
      <c r="V6536" s="21">
        <f>IFERROR(INDEX(BASE_CCLASSTRIB!$F:$F, MATCH(TEXT($D6536,"000000"), BASE_CCLASSTRIB!$A:$A, 0))/100, 0)</f>
        <v>0</v>
      </c>
    </row>
    <row r="6537" spans="2:22" ht="15.75" customHeight="1" thickTop="1" thickBot="1">
      <c r="B6537" s="8"/>
      <c r="C6537" s="8"/>
      <c r="E6537" s="8" t="str">
        <f>IF(D6537="","",LEFT(D6537,3))</f>
        <v/>
      </c>
      <c r="F6537" s="5" t="str">
        <f>IF(E6537="","",IFERROR(VLOOKUP(E6537,REGRAS_CST!$A$2:$B$200,2,FALSE),""))</f>
        <v/>
      </c>
      <c r="H6537" s="7">
        <v>8.9999999999999993E-3</v>
      </c>
      <c r="I6537" s="7">
        <v>1E-3</v>
      </c>
      <c r="K6537" s="5" t="str">
        <f>IF(E6537="","",IFERROR(VLOOKUP(E6537,REGRAS_CST!$A$2:$C$200,3,FALSE),""))</f>
        <v/>
      </c>
      <c r="L6537" s="10" t="str">
        <f>IF($G6537="", "", $G6537*(1-$V6537))</f>
        <v/>
      </c>
      <c r="M6537" s="30" t="str">
        <f t="shared" si="204"/>
        <v/>
      </c>
      <c r="N6537" s="30" t="str">
        <f t="shared" si="205"/>
        <v/>
      </c>
      <c r="O6537" s="5" t="str">
        <f>IF(D6537="","",
IF(AND(K6537&lt;&gt;"SIM",V6537&gt;0),"ERRO: % BC &gt; 0, mas NÃO permitida ❌",
IF(AND(K6537="SIM",V6537=0),"ATENÇÃO: BC permitida, mas % = 0 🔎",
"Base de cálculo aplicada corretamente ✅")))</f>
        <v/>
      </c>
      <c r="P6537" s="5" t="str">
        <f>IF(D6537="","",
IF(AND(Q6537&lt;&gt;"SIM",U6537&gt;0),"ERRO: % alíquota &gt; 0, mas NÃO permitida ❌",
IF(AND(Q6537="SIM",U6537=0),"ATENÇÃO: alíquota permitida, mas % = 0 🔎",
"Alíquota aplicada corretamente ✅")))</f>
        <v/>
      </c>
      <c r="Q6537" s="5" t="str">
        <f>IF(E6537="","",IFERROR(VLOOKUP(E6537,REGRAS_CST!$A$2:$D$200,4,FALSE),""))</f>
        <v/>
      </c>
      <c r="R6537" s="8"/>
      <c r="S6537" s="7">
        <f>IF($H6537="","",$H6537*(1-$U6537))</f>
        <v>8.9999999999999993E-3</v>
      </c>
      <c r="T6537" s="7">
        <f>IF($I6537="","",$I6537*(1-$U6537))</f>
        <v>1E-3</v>
      </c>
      <c r="U6537" s="7">
        <f>IFERROR(INDEX(BASE_CCLASSTRIB!$E:$E, MATCH(TEXT($D6537,"000000"), BASE_CCLASSTRIB!$A:$A, 0))/100, 0)</f>
        <v>0</v>
      </c>
      <c r="V6537" s="21">
        <f>IFERROR(INDEX(BASE_CCLASSTRIB!$F:$F, MATCH(TEXT($D6537,"000000"), BASE_CCLASSTRIB!$A:$A, 0))/100, 0)</f>
        <v>0</v>
      </c>
    </row>
    <row r="6538" spans="2:22" ht="15.75" customHeight="1" thickTop="1" thickBot="1">
      <c r="B6538" s="8"/>
      <c r="C6538" s="8"/>
      <c r="E6538" s="8" t="str">
        <f>IF(D6538="","",LEFT(D6538,3))</f>
        <v/>
      </c>
      <c r="F6538" s="5" t="str">
        <f>IF(E6538="","",IFERROR(VLOOKUP(E6538,REGRAS_CST!$A$2:$B$200,2,FALSE),""))</f>
        <v/>
      </c>
      <c r="H6538" s="7">
        <v>8.9999999999999993E-3</v>
      </c>
      <c r="I6538" s="7">
        <v>1E-3</v>
      </c>
      <c r="K6538" s="5" t="str">
        <f>IF(E6538="","",IFERROR(VLOOKUP(E6538,REGRAS_CST!$A$2:$C$200,3,FALSE),""))</f>
        <v/>
      </c>
      <c r="L6538" s="10" t="str">
        <f>IF($G6538="", "", $G6538*(1-$V6538))</f>
        <v/>
      </c>
      <c r="M6538" s="30" t="str">
        <f t="shared" si="204"/>
        <v/>
      </c>
      <c r="N6538" s="30" t="str">
        <f t="shared" si="205"/>
        <v/>
      </c>
      <c r="O6538" s="5" t="str">
        <f>IF(D6538="","",
IF(AND(K6538&lt;&gt;"SIM",V6538&gt;0),"ERRO: % BC &gt; 0, mas NÃO permitida ❌",
IF(AND(K6538="SIM",V6538=0),"ATENÇÃO: BC permitida, mas % = 0 🔎",
"Base de cálculo aplicada corretamente ✅")))</f>
        <v/>
      </c>
      <c r="P6538" s="5" t="str">
        <f>IF(D6538="","",
IF(AND(Q6538&lt;&gt;"SIM",U6538&gt;0),"ERRO: % alíquota &gt; 0, mas NÃO permitida ❌",
IF(AND(Q6538="SIM",U6538=0),"ATENÇÃO: alíquota permitida, mas % = 0 🔎",
"Alíquota aplicada corretamente ✅")))</f>
        <v/>
      </c>
      <c r="Q6538" s="5" t="str">
        <f>IF(E6538="","",IFERROR(VLOOKUP(E6538,REGRAS_CST!$A$2:$D$200,4,FALSE),""))</f>
        <v/>
      </c>
      <c r="R6538" s="8"/>
      <c r="S6538" s="7">
        <f>IF($H6538="","",$H6538*(1-$U6538))</f>
        <v>8.9999999999999993E-3</v>
      </c>
      <c r="T6538" s="7">
        <f>IF($I6538="","",$I6538*(1-$U6538))</f>
        <v>1E-3</v>
      </c>
      <c r="U6538" s="7">
        <f>IFERROR(INDEX(BASE_CCLASSTRIB!$E:$E, MATCH(TEXT($D6538,"000000"), BASE_CCLASSTRIB!$A:$A, 0))/100, 0)</f>
        <v>0</v>
      </c>
      <c r="V6538" s="21">
        <f>IFERROR(INDEX(BASE_CCLASSTRIB!$F:$F, MATCH(TEXT($D6538,"000000"), BASE_CCLASSTRIB!$A:$A, 0))/100, 0)</f>
        <v>0</v>
      </c>
    </row>
    <row r="6539" spans="2:22" ht="15.75" customHeight="1" thickTop="1" thickBot="1">
      <c r="B6539" s="8"/>
      <c r="C6539" s="8"/>
      <c r="E6539" s="8" t="str">
        <f>IF(D6539="","",LEFT(D6539,3))</f>
        <v/>
      </c>
      <c r="F6539" s="5" t="str">
        <f>IF(E6539="","",IFERROR(VLOOKUP(E6539,REGRAS_CST!$A$2:$B$200,2,FALSE),""))</f>
        <v/>
      </c>
      <c r="H6539" s="7">
        <v>8.9999999999999993E-3</v>
      </c>
      <c r="I6539" s="7">
        <v>1E-3</v>
      </c>
      <c r="K6539" s="5" t="str">
        <f>IF(E6539="","",IFERROR(VLOOKUP(E6539,REGRAS_CST!$A$2:$C$200,3,FALSE),""))</f>
        <v/>
      </c>
      <c r="L6539" s="10" t="str">
        <f>IF($G6539="", "", $G6539*(1-$V6539))</f>
        <v/>
      </c>
      <c r="M6539" s="30" t="str">
        <f t="shared" si="204"/>
        <v/>
      </c>
      <c r="N6539" s="30" t="str">
        <f t="shared" si="205"/>
        <v/>
      </c>
      <c r="O6539" s="5" t="str">
        <f>IF(D6539="","",
IF(AND(K6539&lt;&gt;"SIM",V6539&gt;0),"ERRO: % BC &gt; 0, mas NÃO permitida ❌",
IF(AND(K6539="SIM",V6539=0),"ATENÇÃO: BC permitida, mas % = 0 🔎",
"Base de cálculo aplicada corretamente ✅")))</f>
        <v/>
      </c>
      <c r="P6539" s="5" t="str">
        <f>IF(D6539="","",
IF(AND(Q6539&lt;&gt;"SIM",U6539&gt;0),"ERRO: % alíquota &gt; 0, mas NÃO permitida ❌",
IF(AND(Q6539="SIM",U6539=0),"ATENÇÃO: alíquota permitida, mas % = 0 🔎",
"Alíquota aplicada corretamente ✅")))</f>
        <v/>
      </c>
      <c r="Q6539" s="5" t="str">
        <f>IF(E6539="","",IFERROR(VLOOKUP(E6539,REGRAS_CST!$A$2:$D$200,4,FALSE),""))</f>
        <v/>
      </c>
      <c r="R6539" s="8"/>
      <c r="S6539" s="7">
        <f>IF($H6539="","",$H6539*(1-$U6539))</f>
        <v>8.9999999999999993E-3</v>
      </c>
      <c r="T6539" s="7">
        <f>IF($I6539="","",$I6539*(1-$U6539))</f>
        <v>1E-3</v>
      </c>
      <c r="U6539" s="7">
        <f>IFERROR(INDEX(BASE_CCLASSTRIB!$E:$E, MATCH(TEXT($D6539,"000000"), BASE_CCLASSTRIB!$A:$A, 0))/100, 0)</f>
        <v>0</v>
      </c>
      <c r="V6539" s="21">
        <f>IFERROR(INDEX(BASE_CCLASSTRIB!$F:$F, MATCH(TEXT($D6539,"000000"), BASE_CCLASSTRIB!$A:$A, 0))/100, 0)</f>
        <v>0</v>
      </c>
    </row>
    <row r="6540" spans="2:22" ht="15.75" customHeight="1" thickTop="1" thickBot="1">
      <c r="B6540" s="8"/>
      <c r="C6540" s="8"/>
      <c r="E6540" s="8" t="str">
        <f>IF(D6540="","",LEFT(D6540,3))</f>
        <v/>
      </c>
      <c r="F6540" s="5" t="str">
        <f>IF(E6540="","",IFERROR(VLOOKUP(E6540,REGRAS_CST!$A$2:$B$200,2,FALSE),""))</f>
        <v/>
      </c>
      <c r="H6540" s="7">
        <v>8.9999999999999993E-3</v>
      </c>
      <c r="I6540" s="7">
        <v>1E-3</v>
      </c>
      <c r="K6540" s="5" t="str">
        <f>IF(E6540="","",IFERROR(VLOOKUP(E6540,REGRAS_CST!$A$2:$C$200,3,FALSE),""))</f>
        <v/>
      </c>
      <c r="L6540" s="10" t="str">
        <f>IF($G6540="", "", $G6540*(1-$V6540))</f>
        <v/>
      </c>
      <c r="M6540" s="30" t="str">
        <f t="shared" si="204"/>
        <v/>
      </c>
      <c r="N6540" s="30" t="str">
        <f t="shared" si="205"/>
        <v/>
      </c>
      <c r="O6540" s="5" t="str">
        <f>IF(D6540="","",
IF(AND(K6540&lt;&gt;"SIM",V6540&gt;0),"ERRO: % BC &gt; 0, mas NÃO permitida ❌",
IF(AND(K6540="SIM",V6540=0),"ATENÇÃO: BC permitida, mas % = 0 🔎",
"Base de cálculo aplicada corretamente ✅")))</f>
        <v/>
      </c>
      <c r="P6540" s="5" t="str">
        <f>IF(D6540="","",
IF(AND(Q6540&lt;&gt;"SIM",U6540&gt;0),"ERRO: % alíquota &gt; 0, mas NÃO permitida ❌",
IF(AND(Q6540="SIM",U6540=0),"ATENÇÃO: alíquota permitida, mas % = 0 🔎",
"Alíquota aplicada corretamente ✅")))</f>
        <v/>
      </c>
      <c r="Q6540" s="5" t="str">
        <f>IF(E6540="","",IFERROR(VLOOKUP(E6540,REGRAS_CST!$A$2:$D$200,4,FALSE),""))</f>
        <v/>
      </c>
      <c r="R6540" s="8"/>
      <c r="S6540" s="7">
        <f>IF($H6540="","",$H6540*(1-$U6540))</f>
        <v>8.9999999999999993E-3</v>
      </c>
      <c r="T6540" s="7">
        <f>IF($I6540="","",$I6540*(1-$U6540))</f>
        <v>1E-3</v>
      </c>
      <c r="U6540" s="7">
        <f>IFERROR(INDEX(BASE_CCLASSTRIB!$E:$E, MATCH(TEXT($D6540,"000000"), BASE_CCLASSTRIB!$A:$A, 0))/100, 0)</f>
        <v>0</v>
      </c>
      <c r="V6540" s="21">
        <f>IFERROR(INDEX(BASE_CCLASSTRIB!$F:$F, MATCH(TEXT($D6540,"000000"), BASE_CCLASSTRIB!$A:$A, 0))/100, 0)</f>
        <v>0</v>
      </c>
    </row>
    <row r="6541" spans="2:22" ht="15.75" customHeight="1" thickTop="1" thickBot="1">
      <c r="B6541" s="8"/>
      <c r="C6541" s="8"/>
      <c r="E6541" s="8" t="str">
        <f>IF(D6541="","",LEFT(D6541,3))</f>
        <v/>
      </c>
      <c r="F6541" s="5" t="str">
        <f>IF(E6541="","",IFERROR(VLOOKUP(E6541,REGRAS_CST!$A$2:$B$200,2,FALSE),""))</f>
        <v/>
      </c>
      <c r="H6541" s="7">
        <v>8.9999999999999993E-3</v>
      </c>
      <c r="I6541" s="7">
        <v>1E-3</v>
      </c>
      <c r="K6541" s="5" t="str">
        <f>IF(E6541="","",IFERROR(VLOOKUP(E6541,REGRAS_CST!$A$2:$C$200,3,FALSE),""))</f>
        <v/>
      </c>
      <c r="L6541" s="10" t="str">
        <f>IF($G6541="", "", $G6541*(1-$V6541))</f>
        <v/>
      </c>
      <c r="M6541" s="30" t="str">
        <f t="shared" si="204"/>
        <v/>
      </c>
      <c r="N6541" s="30" t="str">
        <f t="shared" si="205"/>
        <v/>
      </c>
      <c r="O6541" s="5" t="str">
        <f>IF(D6541="","",
IF(AND(K6541&lt;&gt;"SIM",V6541&gt;0),"ERRO: % BC &gt; 0, mas NÃO permitida ❌",
IF(AND(K6541="SIM",V6541=0),"ATENÇÃO: BC permitida, mas % = 0 🔎",
"Base de cálculo aplicada corretamente ✅")))</f>
        <v/>
      </c>
      <c r="P6541" s="5" t="str">
        <f>IF(D6541="","",
IF(AND(Q6541&lt;&gt;"SIM",U6541&gt;0),"ERRO: % alíquota &gt; 0, mas NÃO permitida ❌",
IF(AND(Q6541="SIM",U6541=0),"ATENÇÃO: alíquota permitida, mas % = 0 🔎",
"Alíquota aplicada corretamente ✅")))</f>
        <v/>
      </c>
      <c r="Q6541" s="5" t="str">
        <f>IF(E6541="","",IFERROR(VLOOKUP(E6541,REGRAS_CST!$A$2:$D$200,4,FALSE),""))</f>
        <v/>
      </c>
      <c r="R6541" s="8"/>
      <c r="S6541" s="7">
        <f>IF($H6541="","",$H6541*(1-$U6541))</f>
        <v>8.9999999999999993E-3</v>
      </c>
      <c r="T6541" s="7">
        <f>IF($I6541="","",$I6541*(1-$U6541))</f>
        <v>1E-3</v>
      </c>
      <c r="U6541" s="7">
        <f>IFERROR(INDEX(BASE_CCLASSTRIB!$E:$E, MATCH(TEXT($D6541,"000000"), BASE_CCLASSTRIB!$A:$A, 0))/100, 0)</f>
        <v>0</v>
      </c>
      <c r="V6541" s="21">
        <f>IFERROR(INDEX(BASE_CCLASSTRIB!$F:$F, MATCH(TEXT($D6541,"000000"), BASE_CCLASSTRIB!$A:$A, 0))/100, 0)</f>
        <v>0</v>
      </c>
    </row>
    <row r="6542" spans="2:22" ht="15.75" customHeight="1" thickTop="1" thickBot="1">
      <c r="B6542" s="8"/>
      <c r="C6542" s="8"/>
      <c r="E6542" s="8" t="str">
        <f>IF(D6542="","",LEFT(D6542,3))</f>
        <v/>
      </c>
      <c r="F6542" s="5" t="str">
        <f>IF(E6542="","",IFERROR(VLOOKUP(E6542,REGRAS_CST!$A$2:$B$200,2,FALSE),""))</f>
        <v/>
      </c>
      <c r="H6542" s="7">
        <v>8.9999999999999993E-3</v>
      </c>
      <c r="I6542" s="7">
        <v>1E-3</v>
      </c>
      <c r="K6542" s="5" t="str">
        <f>IF(E6542="","",IFERROR(VLOOKUP(E6542,REGRAS_CST!$A$2:$C$200,3,FALSE),""))</f>
        <v/>
      </c>
      <c r="L6542" s="10" t="str">
        <f>IF($G6542="", "", $G6542*(1-$V6542))</f>
        <v/>
      </c>
      <c r="M6542" s="30" t="str">
        <f t="shared" si="204"/>
        <v/>
      </c>
      <c r="N6542" s="30" t="str">
        <f t="shared" si="205"/>
        <v/>
      </c>
      <c r="O6542" s="5" t="str">
        <f>IF(D6542="","",
IF(AND(K6542&lt;&gt;"SIM",V6542&gt;0),"ERRO: % BC &gt; 0, mas NÃO permitida ❌",
IF(AND(K6542="SIM",V6542=0),"ATENÇÃO: BC permitida, mas % = 0 🔎",
"Base de cálculo aplicada corretamente ✅")))</f>
        <v/>
      </c>
      <c r="P6542" s="5" t="str">
        <f>IF(D6542="","",
IF(AND(Q6542&lt;&gt;"SIM",U6542&gt;0),"ERRO: % alíquota &gt; 0, mas NÃO permitida ❌",
IF(AND(Q6542="SIM",U6542=0),"ATENÇÃO: alíquota permitida, mas % = 0 🔎",
"Alíquota aplicada corretamente ✅")))</f>
        <v/>
      </c>
      <c r="Q6542" s="5" t="str">
        <f>IF(E6542="","",IFERROR(VLOOKUP(E6542,REGRAS_CST!$A$2:$D$200,4,FALSE),""))</f>
        <v/>
      </c>
      <c r="R6542" s="8"/>
      <c r="S6542" s="7">
        <f>IF($H6542="","",$H6542*(1-$U6542))</f>
        <v>8.9999999999999993E-3</v>
      </c>
      <c r="T6542" s="7">
        <f>IF($I6542="","",$I6542*(1-$U6542))</f>
        <v>1E-3</v>
      </c>
      <c r="U6542" s="7">
        <f>IFERROR(INDEX(BASE_CCLASSTRIB!$E:$E, MATCH(TEXT($D6542,"000000"), BASE_CCLASSTRIB!$A:$A, 0))/100, 0)</f>
        <v>0</v>
      </c>
      <c r="V6542" s="21">
        <f>IFERROR(INDEX(BASE_CCLASSTRIB!$F:$F, MATCH(TEXT($D6542,"000000"), BASE_CCLASSTRIB!$A:$A, 0))/100, 0)</f>
        <v>0</v>
      </c>
    </row>
    <row r="6543" spans="2:22" ht="15.75" customHeight="1" thickTop="1" thickBot="1">
      <c r="B6543" s="8"/>
      <c r="C6543" s="8"/>
      <c r="E6543" s="8" t="str">
        <f>IF(D6543="","",LEFT(D6543,3))</f>
        <v/>
      </c>
      <c r="F6543" s="5" t="str">
        <f>IF(E6543="","",IFERROR(VLOOKUP(E6543,REGRAS_CST!$A$2:$B$200,2,FALSE),""))</f>
        <v/>
      </c>
      <c r="H6543" s="7">
        <v>8.9999999999999993E-3</v>
      </c>
      <c r="I6543" s="7">
        <v>1E-3</v>
      </c>
      <c r="K6543" s="5" t="str">
        <f>IF(E6543="","",IFERROR(VLOOKUP(E6543,REGRAS_CST!$A$2:$C$200,3,FALSE),""))</f>
        <v/>
      </c>
      <c r="L6543" s="10" t="str">
        <f>IF($G6543="", "", $G6543*(1-$V6543))</f>
        <v/>
      </c>
      <c r="M6543" s="30" t="str">
        <f t="shared" si="204"/>
        <v/>
      </c>
      <c r="N6543" s="30" t="str">
        <f t="shared" si="205"/>
        <v/>
      </c>
      <c r="O6543" s="5" t="str">
        <f>IF(D6543="","",
IF(AND(K6543&lt;&gt;"SIM",V6543&gt;0),"ERRO: % BC &gt; 0, mas NÃO permitida ❌",
IF(AND(K6543="SIM",V6543=0),"ATENÇÃO: BC permitida, mas % = 0 🔎",
"Base de cálculo aplicada corretamente ✅")))</f>
        <v/>
      </c>
      <c r="P6543" s="5" t="str">
        <f>IF(D6543="","",
IF(AND(Q6543&lt;&gt;"SIM",U6543&gt;0),"ERRO: % alíquota &gt; 0, mas NÃO permitida ❌",
IF(AND(Q6543="SIM",U6543=0),"ATENÇÃO: alíquota permitida, mas % = 0 🔎",
"Alíquota aplicada corretamente ✅")))</f>
        <v/>
      </c>
      <c r="Q6543" s="5" t="str">
        <f>IF(E6543="","",IFERROR(VLOOKUP(E6543,REGRAS_CST!$A$2:$D$200,4,FALSE),""))</f>
        <v/>
      </c>
      <c r="R6543" s="8"/>
      <c r="S6543" s="7">
        <f>IF($H6543="","",$H6543*(1-$U6543))</f>
        <v>8.9999999999999993E-3</v>
      </c>
      <c r="T6543" s="7">
        <f>IF($I6543="","",$I6543*(1-$U6543))</f>
        <v>1E-3</v>
      </c>
      <c r="U6543" s="7">
        <f>IFERROR(INDEX(BASE_CCLASSTRIB!$E:$E, MATCH(TEXT($D6543,"000000"), BASE_CCLASSTRIB!$A:$A, 0))/100, 0)</f>
        <v>0</v>
      </c>
      <c r="V6543" s="21">
        <f>IFERROR(INDEX(BASE_CCLASSTRIB!$F:$F, MATCH(TEXT($D6543,"000000"), BASE_CCLASSTRIB!$A:$A, 0))/100, 0)</f>
        <v>0</v>
      </c>
    </row>
    <row r="6544" spans="2:22" ht="15.75" customHeight="1" thickTop="1" thickBot="1">
      <c r="B6544" s="8"/>
      <c r="C6544" s="8"/>
      <c r="E6544" s="8" t="str">
        <f>IF(D6544="","",LEFT(D6544,3))</f>
        <v/>
      </c>
      <c r="F6544" s="5" t="str">
        <f>IF(E6544="","",IFERROR(VLOOKUP(E6544,REGRAS_CST!$A$2:$B$200,2,FALSE),""))</f>
        <v/>
      </c>
      <c r="H6544" s="7">
        <v>8.9999999999999993E-3</v>
      </c>
      <c r="I6544" s="7">
        <v>1E-3</v>
      </c>
      <c r="K6544" s="5" t="str">
        <f>IF(E6544="","",IFERROR(VLOOKUP(E6544,REGRAS_CST!$A$2:$C$200,3,FALSE),""))</f>
        <v/>
      </c>
      <c r="L6544" s="10" t="str">
        <f>IF($G6544="", "", $G6544*(1-$V6544))</f>
        <v/>
      </c>
      <c r="M6544" s="30" t="str">
        <f t="shared" si="204"/>
        <v/>
      </c>
      <c r="N6544" s="30" t="str">
        <f t="shared" si="205"/>
        <v/>
      </c>
      <c r="O6544" s="5" t="str">
        <f>IF(D6544="","",
IF(AND(K6544&lt;&gt;"SIM",V6544&gt;0),"ERRO: % BC &gt; 0, mas NÃO permitida ❌",
IF(AND(K6544="SIM",V6544=0),"ATENÇÃO: BC permitida, mas % = 0 🔎",
"Base de cálculo aplicada corretamente ✅")))</f>
        <v/>
      </c>
      <c r="P6544" s="5" t="str">
        <f>IF(D6544="","",
IF(AND(Q6544&lt;&gt;"SIM",U6544&gt;0),"ERRO: % alíquota &gt; 0, mas NÃO permitida ❌",
IF(AND(Q6544="SIM",U6544=0),"ATENÇÃO: alíquota permitida, mas % = 0 🔎",
"Alíquota aplicada corretamente ✅")))</f>
        <v/>
      </c>
      <c r="Q6544" s="5" t="str">
        <f>IF(E6544="","",IFERROR(VLOOKUP(E6544,REGRAS_CST!$A$2:$D$200,4,FALSE),""))</f>
        <v/>
      </c>
      <c r="R6544" s="8"/>
      <c r="S6544" s="7">
        <f>IF($H6544="","",$H6544*(1-$U6544))</f>
        <v>8.9999999999999993E-3</v>
      </c>
      <c r="T6544" s="7">
        <f>IF($I6544="","",$I6544*(1-$U6544))</f>
        <v>1E-3</v>
      </c>
      <c r="U6544" s="7">
        <f>IFERROR(INDEX(BASE_CCLASSTRIB!$E:$E, MATCH(TEXT($D6544,"000000"), BASE_CCLASSTRIB!$A:$A, 0))/100, 0)</f>
        <v>0</v>
      </c>
      <c r="V6544" s="21">
        <f>IFERROR(INDEX(BASE_CCLASSTRIB!$F:$F, MATCH(TEXT($D6544,"000000"), BASE_CCLASSTRIB!$A:$A, 0))/100, 0)</f>
        <v>0</v>
      </c>
    </row>
    <row r="6545" spans="2:22" ht="15.75" customHeight="1" thickTop="1" thickBot="1">
      <c r="B6545" s="8"/>
      <c r="C6545" s="8"/>
      <c r="E6545" s="8" t="str">
        <f>IF(D6545="","",LEFT(D6545,3))</f>
        <v/>
      </c>
      <c r="F6545" s="5" t="str">
        <f>IF(E6545="","",IFERROR(VLOOKUP(E6545,REGRAS_CST!$A$2:$B$200,2,FALSE),""))</f>
        <v/>
      </c>
      <c r="H6545" s="7">
        <v>8.9999999999999993E-3</v>
      </c>
      <c r="I6545" s="7">
        <v>1E-3</v>
      </c>
      <c r="K6545" s="5" t="str">
        <f>IF(E6545="","",IFERROR(VLOOKUP(E6545,REGRAS_CST!$A$2:$C$200,3,FALSE),""))</f>
        <v/>
      </c>
      <c r="L6545" s="10" t="str">
        <f>IF($G6545="", "", $G6545*(1-$V6545))</f>
        <v/>
      </c>
      <c r="M6545" s="30" t="str">
        <f t="shared" si="204"/>
        <v/>
      </c>
      <c r="N6545" s="30" t="str">
        <f t="shared" si="205"/>
        <v/>
      </c>
      <c r="O6545" s="5" t="str">
        <f>IF(D6545="","",
IF(AND(K6545&lt;&gt;"SIM",V6545&gt;0),"ERRO: % BC &gt; 0, mas NÃO permitida ❌",
IF(AND(K6545="SIM",V6545=0),"ATENÇÃO: BC permitida, mas % = 0 🔎",
"Base de cálculo aplicada corretamente ✅")))</f>
        <v/>
      </c>
      <c r="P6545" s="5" t="str">
        <f>IF(D6545="","",
IF(AND(Q6545&lt;&gt;"SIM",U6545&gt;0),"ERRO: % alíquota &gt; 0, mas NÃO permitida ❌",
IF(AND(Q6545="SIM",U6545=0),"ATENÇÃO: alíquota permitida, mas % = 0 🔎",
"Alíquota aplicada corretamente ✅")))</f>
        <v/>
      </c>
      <c r="Q6545" s="5" t="str">
        <f>IF(E6545="","",IFERROR(VLOOKUP(E6545,REGRAS_CST!$A$2:$D$200,4,FALSE),""))</f>
        <v/>
      </c>
      <c r="R6545" s="8"/>
      <c r="S6545" s="7">
        <f>IF($H6545="","",$H6545*(1-$U6545))</f>
        <v>8.9999999999999993E-3</v>
      </c>
      <c r="T6545" s="7">
        <f>IF($I6545="","",$I6545*(1-$U6545))</f>
        <v>1E-3</v>
      </c>
      <c r="U6545" s="7">
        <f>IFERROR(INDEX(BASE_CCLASSTRIB!$E:$E, MATCH(TEXT($D6545,"000000"), BASE_CCLASSTRIB!$A:$A, 0))/100, 0)</f>
        <v>0</v>
      </c>
      <c r="V6545" s="21">
        <f>IFERROR(INDEX(BASE_CCLASSTRIB!$F:$F, MATCH(TEXT($D6545,"000000"), BASE_CCLASSTRIB!$A:$A, 0))/100, 0)</f>
        <v>0</v>
      </c>
    </row>
    <row r="6546" spans="2:22" ht="15.75" customHeight="1" thickTop="1" thickBot="1">
      <c r="B6546" s="8"/>
      <c r="C6546" s="8"/>
      <c r="E6546" s="8" t="str">
        <f>IF(D6546="","",LEFT(D6546,3))</f>
        <v/>
      </c>
      <c r="F6546" s="5" t="str">
        <f>IF(E6546="","",IFERROR(VLOOKUP(E6546,REGRAS_CST!$A$2:$B$200,2,FALSE),""))</f>
        <v/>
      </c>
      <c r="H6546" s="7">
        <v>8.9999999999999993E-3</v>
      </c>
      <c r="I6546" s="7">
        <v>1E-3</v>
      </c>
      <c r="K6546" s="5" t="str">
        <f>IF(E6546="","",IFERROR(VLOOKUP(E6546,REGRAS_CST!$A$2:$C$200,3,FALSE),""))</f>
        <v/>
      </c>
      <c r="L6546" s="10" t="str">
        <f>IF($G6546="", "", $G6546*(1-$V6546))</f>
        <v/>
      </c>
      <c r="M6546" s="30" t="str">
        <f t="shared" si="204"/>
        <v/>
      </c>
      <c r="N6546" s="30" t="str">
        <f t="shared" si="205"/>
        <v/>
      </c>
      <c r="O6546" s="5" t="str">
        <f>IF(D6546="","",
IF(AND(K6546&lt;&gt;"SIM",V6546&gt;0),"ERRO: % BC &gt; 0, mas NÃO permitida ❌",
IF(AND(K6546="SIM",V6546=0),"ATENÇÃO: BC permitida, mas % = 0 🔎",
"Base de cálculo aplicada corretamente ✅")))</f>
        <v/>
      </c>
      <c r="P6546" s="5" t="str">
        <f>IF(D6546="","",
IF(AND(Q6546&lt;&gt;"SIM",U6546&gt;0),"ERRO: % alíquota &gt; 0, mas NÃO permitida ❌",
IF(AND(Q6546="SIM",U6546=0),"ATENÇÃO: alíquota permitida, mas % = 0 🔎",
"Alíquota aplicada corretamente ✅")))</f>
        <v/>
      </c>
      <c r="Q6546" s="5" t="str">
        <f>IF(E6546="","",IFERROR(VLOOKUP(E6546,REGRAS_CST!$A$2:$D$200,4,FALSE),""))</f>
        <v/>
      </c>
      <c r="R6546" s="8"/>
      <c r="S6546" s="7">
        <f>IF($H6546="","",$H6546*(1-$U6546))</f>
        <v>8.9999999999999993E-3</v>
      </c>
      <c r="T6546" s="7">
        <f>IF($I6546="","",$I6546*(1-$U6546))</f>
        <v>1E-3</v>
      </c>
      <c r="U6546" s="7">
        <f>IFERROR(INDEX(BASE_CCLASSTRIB!$E:$E, MATCH(TEXT($D6546,"000000"), BASE_CCLASSTRIB!$A:$A, 0))/100, 0)</f>
        <v>0</v>
      </c>
      <c r="V6546" s="21">
        <f>IFERROR(INDEX(BASE_CCLASSTRIB!$F:$F, MATCH(TEXT($D6546,"000000"), BASE_CCLASSTRIB!$A:$A, 0))/100, 0)</f>
        <v>0</v>
      </c>
    </row>
    <row r="6547" spans="2:22" ht="15.75" customHeight="1" thickTop="1" thickBot="1">
      <c r="B6547" s="8"/>
      <c r="C6547" s="8"/>
      <c r="E6547" s="8" t="str">
        <f>IF(D6547="","",LEFT(D6547,3))</f>
        <v/>
      </c>
      <c r="F6547" s="5" t="str">
        <f>IF(E6547="","",IFERROR(VLOOKUP(E6547,REGRAS_CST!$A$2:$B$200,2,FALSE),""))</f>
        <v/>
      </c>
      <c r="H6547" s="7">
        <v>8.9999999999999993E-3</v>
      </c>
      <c r="I6547" s="7">
        <v>1E-3</v>
      </c>
      <c r="K6547" s="5" t="str">
        <f>IF(E6547="","",IFERROR(VLOOKUP(E6547,REGRAS_CST!$A$2:$C$200,3,FALSE),""))</f>
        <v/>
      </c>
      <c r="L6547" s="10" t="str">
        <f>IF($G6547="", "", $G6547*(1-$V6547))</f>
        <v/>
      </c>
      <c r="M6547" s="30" t="str">
        <f t="shared" si="204"/>
        <v/>
      </c>
      <c r="N6547" s="30" t="str">
        <f t="shared" si="205"/>
        <v/>
      </c>
      <c r="O6547" s="5" t="str">
        <f>IF(D6547="","",
IF(AND(K6547&lt;&gt;"SIM",V6547&gt;0),"ERRO: % BC &gt; 0, mas NÃO permitida ❌",
IF(AND(K6547="SIM",V6547=0),"ATENÇÃO: BC permitida, mas % = 0 🔎",
"Base de cálculo aplicada corretamente ✅")))</f>
        <v/>
      </c>
      <c r="P6547" s="5" t="str">
        <f>IF(D6547="","",
IF(AND(Q6547&lt;&gt;"SIM",U6547&gt;0),"ERRO: % alíquota &gt; 0, mas NÃO permitida ❌",
IF(AND(Q6547="SIM",U6547=0),"ATENÇÃO: alíquota permitida, mas % = 0 🔎",
"Alíquota aplicada corretamente ✅")))</f>
        <v/>
      </c>
      <c r="Q6547" s="5" t="str">
        <f>IF(E6547="","",IFERROR(VLOOKUP(E6547,REGRAS_CST!$A$2:$D$200,4,FALSE),""))</f>
        <v/>
      </c>
      <c r="R6547" s="8"/>
      <c r="S6547" s="7">
        <f>IF($H6547="","",$H6547*(1-$U6547))</f>
        <v>8.9999999999999993E-3</v>
      </c>
      <c r="T6547" s="7">
        <f>IF($I6547="","",$I6547*(1-$U6547))</f>
        <v>1E-3</v>
      </c>
      <c r="U6547" s="7">
        <f>IFERROR(INDEX(BASE_CCLASSTRIB!$E:$E, MATCH(TEXT($D6547,"000000"), BASE_CCLASSTRIB!$A:$A, 0))/100, 0)</f>
        <v>0</v>
      </c>
      <c r="V6547" s="21">
        <f>IFERROR(INDEX(BASE_CCLASSTRIB!$F:$F, MATCH(TEXT($D6547,"000000"), BASE_CCLASSTRIB!$A:$A, 0))/100, 0)</f>
        <v>0</v>
      </c>
    </row>
    <row r="6548" spans="2:22" ht="15.75" customHeight="1" thickTop="1" thickBot="1">
      <c r="B6548" s="8"/>
      <c r="C6548" s="8"/>
      <c r="E6548" s="8" t="str">
        <f>IF(D6548="","",LEFT(D6548,3))</f>
        <v/>
      </c>
      <c r="F6548" s="5" t="str">
        <f>IF(E6548="","",IFERROR(VLOOKUP(E6548,REGRAS_CST!$A$2:$B$200,2,FALSE),""))</f>
        <v/>
      </c>
      <c r="H6548" s="7">
        <v>8.9999999999999993E-3</v>
      </c>
      <c r="I6548" s="7">
        <v>1E-3</v>
      </c>
      <c r="K6548" s="5" t="str">
        <f>IF(E6548="","",IFERROR(VLOOKUP(E6548,REGRAS_CST!$A$2:$C$200,3,FALSE),""))</f>
        <v/>
      </c>
      <c r="L6548" s="10" t="str">
        <f>IF($G6548="", "", $G6548*(1-$V6548))</f>
        <v/>
      </c>
      <c r="M6548" s="30" t="str">
        <f t="shared" si="204"/>
        <v/>
      </c>
      <c r="N6548" s="30" t="str">
        <f t="shared" si="205"/>
        <v/>
      </c>
      <c r="O6548" s="5" t="str">
        <f>IF(D6548="","",
IF(AND(K6548&lt;&gt;"SIM",V6548&gt;0),"ERRO: % BC &gt; 0, mas NÃO permitida ❌",
IF(AND(K6548="SIM",V6548=0),"ATENÇÃO: BC permitida, mas % = 0 🔎",
"Base de cálculo aplicada corretamente ✅")))</f>
        <v/>
      </c>
      <c r="P6548" s="5" t="str">
        <f>IF(D6548="","",
IF(AND(Q6548&lt;&gt;"SIM",U6548&gt;0),"ERRO: % alíquota &gt; 0, mas NÃO permitida ❌",
IF(AND(Q6548="SIM",U6548=0),"ATENÇÃO: alíquota permitida, mas % = 0 🔎",
"Alíquota aplicada corretamente ✅")))</f>
        <v/>
      </c>
      <c r="Q6548" s="5" t="str">
        <f>IF(E6548="","",IFERROR(VLOOKUP(E6548,REGRAS_CST!$A$2:$D$200,4,FALSE),""))</f>
        <v/>
      </c>
      <c r="R6548" s="8"/>
      <c r="S6548" s="7">
        <f>IF($H6548="","",$H6548*(1-$U6548))</f>
        <v>8.9999999999999993E-3</v>
      </c>
      <c r="T6548" s="7">
        <f>IF($I6548="","",$I6548*(1-$U6548))</f>
        <v>1E-3</v>
      </c>
      <c r="U6548" s="7">
        <f>IFERROR(INDEX(BASE_CCLASSTRIB!$E:$E, MATCH(TEXT($D6548,"000000"), BASE_CCLASSTRIB!$A:$A, 0))/100, 0)</f>
        <v>0</v>
      </c>
      <c r="V6548" s="21">
        <f>IFERROR(INDEX(BASE_CCLASSTRIB!$F:$F, MATCH(TEXT($D6548,"000000"), BASE_CCLASSTRIB!$A:$A, 0))/100, 0)</f>
        <v>0</v>
      </c>
    </row>
    <row r="6549" spans="2:22" ht="15.75" customHeight="1" thickTop="1" thickBot="1">
      <c r="B6549" s="8"/>
      <c r="C6549" s="8"/>
      <c r="E6549" s="8" t="str">
        <f>IF(D6549="","",LEFT(D6549,3))</f>
        <v/>
      </c>
      <c r="F6549" s="5" t="str">
        <f>IF(E6549="","",IFERROR(VLOOKUP(E6549,REGRAS_CST!$A$2:$B$200,2,FALSE),""))</f>
        <v/>
      </c>
      <c r="H6549" s="7">
        <v>8.9999999999999993E-3</v>
      </c>
      <c r="I6549" s="7">
        <v>1E-3</v>
      </c>
      <c r="K6549" s="5" t="str">
        <f>IF(E6549="","",IFERROR(VLOOKUP(E6549,REGRAS_CST!$A$2:$C$200,3,FALSE),""))</f>
        <v/>
      </c>
      <c r="L6549" s="10" t="str">
        <f>IF($G6549="", "", $G6549*(1-$V6549))</f>
        <v/>
      </c>
      <c r="M6549" s="30" t="str">
        <f t="shared" si="204"/>
        <v/>
      </c>
      <c r="N6549" s="30" t="str">
        <f t="shared" si="205"/>
        <v/>
      </c>
      <c r="O6549" s="5" t="str">
        <f>IF(D6549="","",
IF(AND(K6549&lt;&gt;"SIM",V6549&gt;0),"ERRO: % BC &gt; 0, mas NÃO permitida ❌",
IF(AND(K6549="SIM",V6549=0),"ATENÇÃO: BC permitida, mas % = 0 🔎",
"Base de cálculo aplicada corretamente ✅")))</f>
        <v/>
      </c>
      <c r="P6549" s="5" t="str">
        <f>IF(D6549="","",
IF(AND(Q6549&lt;&gt;"SIM",U6549&gt;0),"ERRO: % alíquota &gt; 0, mas NÃO permitida ❌",
IF(AND(Q6549="SIM",U6549=0),"ATENÇÃO: alíquota permitida, mas % = 0 🔎",
"Alíquota aplicada corretamente ✅")))</f>
        <v/>
      </c>
      <c r="Q6549" s="5" t="str">
        <f>IF(E6549="","",IFERROR(VLOOKUP(E6549,REGRAS_CST!$A$2:$D$200,4,FALSE),""))</f>
        <v/>
      </c>
      <c r="R6549" s="8"/>
      <c r="S6549" s="7">
        <f>IF($H6549="","",$H6549*(1-$U6549))</f>
        <v>8.9999999999999993E-3</v>
      </c>
      <c r="T6549" s="7">
        <f>IF($I6549="","",$I6549*(1-$U6549))</f>
        <v>1E-3</v>
      </c>
      <c r="U6549" s="7">
        <f>IFERROR(INDEX(BASE_CCLASSTRIB!$E:$E, MATCH(TEXT($D6549,"000000"), BASE_CCLASSTRIB!$A:$A, 0))/100, 0)</f>
        <v>0</v>
      </c>
      <c r="V6549" s="21">
        <f>IFERROR(INDEX(BASE_CCLASSTRIB!$F:$F, MATCH(TEXT($D6549,"000000"), BASE_CCLASSTRIB!$A:$A, 0))/100, 0)</f>
        <v>0</v>
      </c>
    </row>
    <row r="6550" spans="2:22" ht="15.75" customHeight="1" thickTop="1" thickBot="1">
      <c r="B6550" s="8"/>
      <c r="C6550" s="8"/>
      <c r="E6550" s="8" t="str">
        <f>IF(D6550="","",LEFT(D6550,3))</f>
        <v/>
      </c>
      <c r="F6550" s="5" t="str">
        <f>IF(E6550="","",IFERROR(VLOOKUP(E6550,REGRAS_CST!$A$2:$B$200,2,FALSE),""))</f>
        <v/>
      </c>
      <c r="H6550" s="7">
        <v>8.9999999999999993E-3</v>
      </c>
      <c r="I6550" s="7">
        <v>1E-3</v>
      </c>
      <c r="K6550" s="5" t="str">
        <f>IF(E6550="","",IFERROR(VLOOKUP(E6550,REGRAS_CST!$A$2:$C$200,3,FALSE),""))</f>
        <v/>
      </c>
      <c r="L6550" s="10" t="str">
        <f>IF($G6550="", "", $G6550*(1-$V6550))</f>
        <v/>
      </c>
      <c r="M6550" s="30" t="str">
        <f t="shared" si="204"/>
        <v/>
      </c>
      <c r="N6550" s="30" t="str">
        <f t="shared" si="205"/>
        <v/>
      </c>
      <c r="O6550" s="5" t="str">
        <f>IF(D6550="","",
IF(AND(K6550&lt;&gt;"SIM",V6550&gt;0),"ERRO: % BC &gt; 0, mas NÃO permitida ❌",
IF(AND(K6550="SIM",V6550=0),"ATENÇÃO: BC permitida, mas % = 0 🔎",
"Base de cálculo aplicada corretamente ✅")))</f>
        <v/>
      </c>
      <c r="P6550" s="5" t="str">
        <f>IF(D6550="","",
IF(AND(Q6550&lt;&gt;"SIM",U6550&gt;0),"ERRO: % alíquota &gt; 0, mas NÃO permitida ❌",
IF(AND(Q6550="SIM",U6550=0),"ATENÇÃO: alíquota permitida, mas % = 0 🔎",
"Alíquota aplicada corretamente ✅")))</f>
        <v/>
      </c>
      <c r="Q6550" s="5" t="str">
        <f>IF(E6550="","",IFERROR(VLOOKUP(E6550,REGRAS_CST!$A$2:$D$200,4,FALSE),""))</f>
        <v/>
      </c>
      <c r="R6550" s="8"/>
      <c r="S6550" s="7">
        <f>IF($H6550="","",$H6550*(1-$U6550))</f>
        <v>8.9999999999999993E-3</v>
      </c>
      <c r="T6550" s="7">
        <f>IF($I6550="","",$I6550*(1-$U6550))</f>
        <v>1E-3</v>
      </c>
      <c r="U6550" s="7">
        <f>IFERROR(INDEX(BASE_CCLASSTRIB!$E:$E, MATCH(TEXT($D6550,"000000"), BASE_CCLASSTRIB!$A:$A, 0))/100, 0)</f>
        <v>0</v>
      </c>
      <c r="V6550" s="21">
        <f>IFERROR(INDEX(BASE_CCLASSTRIB!$F:$F, MATCH(TEXT($D6550,"000000"), BASE_CCLASSTRIB!$A:$A, 0))/100, 0)</f>
        <v>0</v>
      </c>
    </row>
    <row r="6551" spans="2:22" ht="15.75" customHeight="1" thickTop="1" thickBot="1">
      <c r="B6551" s="8"/>
      <c r="C6551" s="8"/>
      <c r="E6551" s="8" t="str">
        <f>IF(D6551="","",LEFT(D6551,3))</f>
        <v/>
      </c>
      <c r="F6551" s="5" t="str">
        <f>IF(E6551="","",IFERROR(VLOOKUP(E6551,REGRAS_CST!$A$2:$B$200,2,FALSE),""))</f>
        <v/>
      </c>
      <c r="H6551" s="7">
        <v>8.9999999999999993E-3</v>
      </c>
      <c r="I6551" s="7">
        <v>1E-3</v>
      </c>
      <c r="K6551" s="5" t="str">
        <f>IF(E6551="","",IFERROR(VLOOKUP(E6551,REGRAS_CST!$A$2:$C$200,3,FALSE),""))</f>
        <v/>
      </c>
      <c r="L6551" s="10" t="str">
        <f>IF($G6551="", "", $G6551*(1-$V6551))</f>
        <v/>
      </c>
      <c r="M6551" s="30" t="str">
        <f t="shared" si="204"/>
        <v/>
      </c>
      <c r="N6551" s="30" t="str">
        <f t="shared" si="205"/>
        <v/>
      </c>
      <c r="O6551" s="5" t="str">
        <f>IF(D6551="","",
IF(AND(K6551&lt;&gt;"SIM",V6551&gt;0),"ERRO: % BC &gt; 0, mas NÃO permitida ❌",
IF(AND(K6551="SIM",V6551=0),"ATENÇÃO: BC permitida, mas % = 0 🔎",
"Base de cálculo aplicada corretamente ✅")))</f>
        <v/>
      </c>
      <c r="P6551" s="5" t="str">
        <f>IF(D6551="","",
IF(AND(Q6551&lt;&gt;"SIM",U6551&gt;0),"ERRO: % alíquota &gt; 0, mas NÃO permitida ❌",
IF(AND(Q6551="SIM",U6551=0),"ATENÇÃO: alíquota permitida, mas % = 0 🔎",
"Alíquota aplicada corretamente ✅")))</f>
        <v/>
      </c>
      <c r="Q6551" s="5" t="str">
        <f>IF(E6551="","",IFERROR(VLOOKUP(E6551,REGRAS_CST!$A$2:$D$200,4,FALSE),""))</f>
        <v/>
      </c>
      <c r="R6551" s="8"/>
      <c r="S6551" s="7">
        <f>IF($H6551="","",$H6551*(1-$U6551))</f>
        <v>8.9999999999999993E-3</v>
      </c>
      <c r="T6551" s="7">
        <f>IF($I6551="","",$I6551*(1-$U6551))</f>
        <v>1E-3</v>
      </c>
      <c r="U6551" s="7">
        <f>IFERROR(INDEX(BASE_CCLASSTRIB!$E:$E, MATCH(TEXT($D6551,"000000"), BASE_CCLASSTRIB!$A:$A, 0))/100, 0)</f>
        <v>0</v>
      </c>
      <c r="V6551" s="21">
        <f>IFERROR(INDEX(BASE_CCLASSTRIB!$F:$F, MATCH(TEXT($D6551,"000000"), BASE_CCLASSTRIB!$A:$A, 0))/100, 0)</f>
        <v>0</v>
      </c>
    </row>
    <row r="6552" spans="2:22" ht="15.75" customHeight="1" thickTop="1" thickBot="1">
      <c r="B6552" s="8"/>
      <c r="C6552" s="8"/>
      <c r="E6552" s="8" t="str">
        <f>IF(D6552="","",LEFT(D6552,3))</f>
        <v/>
      </c>
      <c r="F6552" s="5" t="str">
        <f>IF(E6552="","",IFERROR(VLOOKUP(E6552,REGRAS_CST!$A$2:$B$200,2,FALSE),""))</f>
        <v/>
      </c>
      <c r="H6552" s="7">
        <v>8.9999999999999993E-3</v>
      </c>
      <c r="I6552" s="7">
        <v>1E-3</v>
      </c>
      <c r="K6552" s="5" t="str">
        <f>IF(E6552="","",IFERROR(VLOOKUP(E6552,REGRAS_CST!$A$2:$C$200,3,FALSE),""))</f>
        <v/>
      </c>
      <c r="L6552" s="10" t="str">
        <f>IF($G6552="", "", $G6552*(1-$V6552))</f>
        <v/>
      </c>
      <c r="M6552" s="30" t="str">
        <f t="shared" si="204"/>
        <v/>
      </c>
      <c r="N6552" s="30" t="str">
        <f t="shared" si="205"/>
        <v/>
      </c>
      <c r="O6552" s="5" t="str">
        <f>IF(D6552="","",
IF(AND(K6552&lt;&gt;"SIM",V6552&gt;0),"ERRO: % BC &gt; 0, mas NÃO permitida ❌",
IF(AND(K6552="SIM",V6552=0),"ATENÇÃO: BC permitida, mas % = 0 🔎",
"Base de cálculo aplicada corretamente ✅")))</f>
        <v/>
      </c>
      <c r="P6552" s="5" t="str">
        <f>IF(D6552="","",
IF(AND(Q6552&lt;&gt;"SIM",U6552&gt;0),"ERRO: % alíquota &gt; 0, mas NÃO permitida ❌",
IF(AND(Q6552="SIM",U6552=0),"ATENÇÃO: alíquota permitida, mas % = 0 🔎",
"Alíquota aplicada corretamente ✅")))</f>
        <v/>
      </c>
      <c r="Q6552" s="5" t="str">
        <f>IF(E6552="","",IFERROR(VLOOKUP(E6552,REGRAS_CST!$A$2:$D$200,4,FALSE),""))</f>
        <v/>
      </c>
      <c r="R6552" s="8"/>
      <c r="S6552" s="7">
        <f>IF($H6552="","",$H6552*(1-$U6552))</f>
        <v>8.9999999999999993E-3</v>
      </c>
      <c r="T6552" s="7">
        <f>IF($I6552="","",$I6552*(1-$U6552))</f>
        <v>1E-3</v>
      </c>
      <c r="U6552" s="7">
        <f>IFERROR(INDEX(BASE_CCLASSTRIB!$E:$E, MATCH(TEXT($D6552,"000000"), BASE_CCLASSTRIB!$A:$A, 0))/100, 0)</f>
        <v>0</v>
      </c>
      <c r="V6552" s="21">
        <f>IFERROR(INDEX(BASE_CCLASSTRIB!$F:$F, MATCH(TEXT($D6552,"000000"), BASE_CCLASSTRIB!$A:$A, 0))/100, 0)</f>
        <v>0</v>
      </c>
    </row>
    <row r="6553" spans="2:22" ht="15.75" customHeight="1" thickTop="1" thickBot="1">
      <c r="B6553" s="8"/>
      <c r="C6553" s="8"/>
      <c r="E6553" s="8" t="str">
        <f>IF(D6553="","",LEFT(D6553,3))</f>
        <v/>
      </c>
      <c r="F6553" s="5" t="str">
        <f>IF(E6553="","",IFERROR(VLOOKUP(E6553,REGRAS_CST!$A$2:$B$200,2,FALSE),""))</f>
        <v/>
      </c>
      <c r="H6553" s="7">
        <v>8.9999999999999993E-3</v>
      </c>
      <c r="I6553" s="7">
        <v>1E-3</v>
      </c>
      <c r="K6553" s="5" t="str">
        <f>IF(E6553="","",IFERROR(VLOOKUP(E6553,REGRAS_CST!$A$2:$C$200,3,FALSE),""))</f>
        <v/>
      </c>
      <c r="L6553" s="10" t="str">
        <f>IF($G6553="", "", $G6553*(1-$V6553))</f>
        <v/>
      </c>
      <c r="M6553" s="30" t="str">
        <f t="shared" si="204"/>
        <v/>
      </c>
      <c r="N6553" s="30" t="str">
        <f t="shared" si="205"/>
        <v/>
      </c>
      <c r="O6553" s="5" t="str">
        <f>IF(D6553="","",
IF(AND(K6553&lt;&gt;"SIM",V6553&gt;0),"ERRO: % BC &gt; 0, mas NÃO permitida ❌",
IF(AND(K6553="SIM",V6553=0),"ATENÇÃO: BC permitida, mas % = 0 🔎",
"Base de cálculo aplicada corretamente ✅")))</f>
        <v/>
      </c>
      <c r="P6553" s="5" t="str">
        <f>IF(D6553="","",
IF(AND(Q6553&lt;&gt;"SIM",U6553&gt;0),"ERRO: % alíquota &gt; 0, mas NÃO permitida ❌",
IF(AND(Q6553="SIM",U6553=0),"ATENÇÃO: alíquota permitida, mas % = 0 🔎",
"Alíquota aplicada corretamente ✅")))</f>
        <v/>
      </c>
      <c r="Q6553" s="5" t="str">
        <f>IF(E6553="","",IFERROR(VLOOKUP(E6553,REGRAS_CST!$A$2:$D$200,4,FALSE),""))</f>
        <v/>
      </c>
      <c r="R6553" s="8"/>
      <c r="S6553" s="7">
        <f>IF($H6553="","",$H6553*(1-$U6553))</f>
        <v>8.9999999999999993E-3</v>
      </c>
      <c r="T6553" s="7">
        <f>IF($I6553="","",$I6553*(1-$U6553))</f>
        <v>1E-3</v>
      </c>
      <c r="U6553" s="7">
        <f>IFERROR(INDEX(BASE_CCLASSTRIB!$E:$E, MATCH(TEXT($D6553,"000000"), BASE_CCLASSTRIB!$A:$A, 0))/100, 0)</f>
        <v>0</v>
      </c>
      <c r="V6553" s="21">
        <f>IFERROR(INDEX(BASE_CCLASSTRIB!$F:$F, MATCH(TEXT($D6553,"000000"), BASE_CCLASSTRIB!$A:$A, 0))/100, 0)</f>
        <v>0</v>
      </c>
    </row>
    <row r="6554" spans="2:22" ht="15.75" customHeight="1" thickTop="1" thickBot="1">
      <c r="B6554" s="8"/>
      <c r="C6554" s="8"/>
      <c r="E6554" s="8" t="str">
        <f>IF(D6554="","",LEFT(D6554,3))</f>
        <v/>
      </c>
      <c r="F6554" s="5" t="str">
        <f>IF(E6554="","",IFERROR(VLOOKUP(E6554,REGRAS_CST!$A$2:$B$200,2,FALSE),""))</f>
        <v/>
      </c>
      <c r="H6554" s="7">
        <v>8.9999999999999993E-3</v>
      </c>
      <c r="I6554" s="7">
        <v>1E-3</v>
      </c>
      <c r="K6554" s="5" t="str">
        <f>IF(E6554="","",IFERROR(VLOOKUP(E6554,REGRAS_CST!$A$2:$C$200,3,FALSE),""))</f>
        <v/>
      </c>
      <c r="L6554" s="10" t="str">
        <f>IF($G6554="", "", $G6554*(1-$V6554))</f>
        <v/>
      </c>
      <c r="M6554" s="30" t="str">
        <f t="shared" si="204"/>
        <v/>
      </c>
      <c r="N6554" s="30" t="str">
        <f t="shared" si="205"/>
        <v/>
      </c>
      <c r="O6554" s="5" t="str">
        <f>IF(D6554="","",
IF(AND(K6554&lt;&gt;"SIM",V6554&gt;0),"ERRO: % BC &gt; 0, mas NÃO permitida ❌",
IF(AND(K6554="SIM",V6554=0),"ATENÇÃO: BC permitida, mas % = 0 🔎",
"Base de cálculo aplicada corretamente ✅")))</f>
        <v/>
      </c>
      <c r="P6554" s="5" t="str">
        <f>IF(D6554="","",
IF(AND(Q6554&lt;&gt;"SIM",U6554&gt;0),"ERRO: % alíquota &gt; 0, mas NÃO permitida ❌",
IF(AND(Q6554="SIM",U6554=0),"ATENÇÃO: alíquota permitida, mas % = 0 🔎",
"Alíquota aplicada corretamente ✅")))</f>
        <v/>
      </c>
      <c r="Q6554" s="5" t="str">
        <f>IF(E6554="","",IFERROR(VLOOKUP(E6554,REGRAS_CST!$A$2:$D$200,4,FALSE),""))</f>
        <v/>
      </c>
      <c r="R6554" s="8"/>
      <c r="S6554" s="7">
        <f>IF($H6554="","",$H6554*(1-$U6554))</f>
        <v>8.9999999999999993E-3</v>
      </c>
      <c r="T6554" s="7">
        <f>IF($I6554="","",$I6554*(1-$U6554))</f>
        <v>1E-3</v>
      </c>
      <c r="U6554" s="7">
        <f>IFERROR(INDEX(BASE_CCLASSTRIB!$E:$E, MATCH(TEXT($D6554,"000000"), BASE_CCLASSTRIB!$A:$A, 0))/100, 0)</f>
        <v>0</v>
      </c>
      <c r="V6554" s="21">
        <f>IFERROR(INDEX(BASE_CCLASSTRIB!$F:$F, MATCH(TEXT($D6554,"000000"), BASE_CCLASSTRIB!$A:$A, 0))/100, 0)</f>
        <v>0</v>
      </c>
    </row>
    <row r="6555" spans="2:22" ht="15.75" customHeight="1" thickTop="1" thickBot="1">
      <c r="B6555" s="8"/>
      <c r="C6555" s="8"/>
      <c r="E6555" s="8" t="str">
        <f>IF(D6555="","",LEFT(D6555,3))</f>
        <v/>
      </c>
      <c r="F6555" s="5" t="str">
        <f>IF(E6555="","",IFERROR(VLOOKUP(E6555,REGRAS_CST!$A$2:$B$200,2,FALSE),""))</f>
        <v/>
      </c>
      <c r="H6555" s="7">
        <v>8.9999999999999993E-3</v>
      </c>
      <c r="I6555" s="7">
        <v>1E-3</v>
      </c>
      <c r="K6555" s="5" t="str">
        <f>IF(E6555="","",IFERROR(VLOOKUP(E6555,REGRAS_CST!$A$2:$C$200,3,FALSE),""))</f>
        <v/>
      </c>
      <c r="L6555" s="10" t="str">
        <f>IF($G6555="", "", $G6555*(1-$V6555))</f>
        <v/>
      </c>
      <c r="M6555" s="30" t="str">
        <f t="shared" si="204"/>
        <v/>
      </c>
      <c r="N6555" s="30" t="str">
        <f t="shared" si="205"/>
        <v/>
      </c>
      <c r="O6555" s="5" t="str">
        <f>IF(D6555="","",
IF(AND(K6555&lt;&gt;"SIM",V6555&gt;0),"ERRO: % BC &gt; 0, mas NÃO permitida ❌",
IF(AND(K6555="SIM",V6555=0),"ATENÇÃO: BC permitida, mas % = 0 🔎",
"Base de cálculo aplicada corretamente ✅")))</f>
        <v/>
      </c>
      <c r="P6555" s="5" t="str">
        <f>IF(D6555="","",
IF(AND(Q6555&lt;&gt;"SIM",U6555&gt;0),"ERRO: % alíquota &gt; 0, mas NÃO permitida ❌",
IF(AND(Q6555="SIM",U6555=0),"ATENÇÃO: alíquota permitida, mas % = 0 🔎",
"Alíquota aplicada corretamente ✅")))</f>
        <v/>
      </c>
      <c r="Q6555" s="5" t="str">
        <f>IF(E6555="","",IFERROR(VLOOKUP(E6555,REGRAS_CST!$A$2:$D$200,4,FALSE),""))</f>
        <v/>
      </c>
      <c r="R6555" s="8"/>
      <c r="S6555" s="7">
        <f>IF($H6555="","",$H6555*(1-$U6555))</f>
        <v>8.9999999999999993E-3</v>
      </c>
      <c r="T6555" s="7">
        <f>IF($I6555="","",$I6555*(1-$U6555))</f>
        <v>1E-3</v>
      </c>
      <c r="U6555" s="7">
        <f>IFERROR(INDEX(BASE_CCLASSTRIB!$E:$E, MATCH(TEXT($D6555,"000000"), BASE_CCLASSTRIB!$A:$A, 0))/100, 0)</f>
        <v>0</v>
      </c>
      <c r="V6555" s="21">
        <f>IFERROR(INDEX(BASE_CCLASSTRIB!$F:$F, MATCH(TEXT($D6555,"000000"), BASE_CCLASSTRIB!$A:$A, 0))/100, 0)</f>
        <v>0</v>
      </c>
    </row>
    <row r="6556" spans="2:22" ht="15.75" customHeight="1" thickTop="1" thickBot="1">
      <c r="B6556" s="8"/>
      <c r="C6556" s="8"/>
      <c r="E6556" s="8" t="str">
        <f>IF(D6556="","",LEFT(D6556,3))</f>
        <v/>
      </c>
      <c r="F6556" s="5" t="str">
        <f>IF(E6556="","",IFERROR(VLOOKUP(E6556,REGRAS_CST!$A$2:$B$200,2,FALSE),""))</f>
        <v/>
      </c>
      <c r="H6556" s="7">
        <v>8.9999999999999993E-3</v>
      </c>
      <c r="I6556" s="7">
        <v>1E-3</v>
      </c>
      <c r="K6556" s="5" t="str">
        <f>IF(E6556="","",IFERROR(VLOOKUP(E6556,REGRAS_CST!$A$2:$C$200,3,FALSE),""))</f>
        <v/>
      </c>
      <c r="L6556" s="10" t="str">
        <f>IF($G6556="", "", $G6556*(1-$V6556))</f>
        <v/>
      </c>
      <c r="M6556" s="30" t="str">
        <f t="shared" si="204"/>
        <v/>
      </c>
      <c r="N6556" s="30" t="str">
        <f t="shared" si="205"/>
        <v/>
      </c>
      <c r="O6556" s="5" t="str">
        <f>IF(D6556="","",
IF(AND(K6556&lt;&gt;"SIM",V6556&gt;0),"ERRO: % BC &gt; 0, mas NÃO permitida ❌",
IF(AND(K6556="SIM",V6556=0),"ATENÇÃO: BC permitida, mas % = 0 🔎",
"Base de cálculo aplicada corretamente ✅")))</f>
        <v/>
      </c>
      <c r="P6556" s="5" t="str">
        <f>IF(D6556="","",
IF(AND(Q6556&lt;&gt;"SIM",U6556&gt;0),"ERRO: % alíquota &gt; 0, mas NÃO permitida ❌",
IF(AND(Q6556="SIM",U6556=0),"ATENÇÃO: alíquota permitida, mas % = 0 🔎",
"Alíquota aplicada corretamente ✅")))</f>
        <v/>
      </c>
      <c r="Q6556" s="5" t="str">
        <f>IF(E6556="","",IFERROR(VLOOKUP(E6556,REGRAS_CST!$A$2:$D$200,4,FALSE),""))</f>
        <v/>
      </c>
      <c r="R6556" s="8"/>
      <c r="S6556" s="7">
        <f>IF($H6556="","",$H6556*(1-$U6556))</f>
        <v>8.9999999999999993E-3</v>
      </c>
      <c r="T6556" s="7">
        <f>IF($I6556="","",$I6556*(1-$U6556))</f>
        <v>1E-3</v>
      </c>
      <c r="U6556" s="7">
        <f>IFERROR(INDEX(BASE_CCLASSTRIB!$E:$E, MATCH(TEXT($D6556,"000000"), BASE_CCLASSTRIB!$A:$A, 0))/100, 0)</f>
        <v>0</v>
      </c>
      <c r="V6556" s="21">
        <f>IFERROR(INDEX(BASE_CCLASSTRIB!$F:$F, MATCH(TEXT($D6556,"000000"), BASE_CCLASSTRIB!$A:$A, 0))/100, 0)</f>
        <v>0</v>
      </c>
    </row>
    <row r="6557" spans="2:22" ht="15.75" customHeight="1" thickTop="1" thickBot="1">
      <c r="B6557" s="8"/>
      <c r="C6557" s="8"/>
      <c r="E6557" s="8" t="str">
        <f>IF(D6557="","",LEFT(D6557,3))</f>
        <v/>
      </c>
      <c r="F6557" s="5" t="str">
        <f>IF(E6557="","",IFERROR(VLOOKUP(E6557,REGRAS_CST!$A$2:$B$200,2,FALSE),""))</f>
        <v/>
      </c>
      <c r="H6557" s="7">
        <v>8.9999999999999993E-3</v>
      </c>
      <c r="I6557" s="7">
        <v>1E-3</v>
      </c>
      <c r="K6557" s="5" t="str">
        <f>IF(E6557="","",IFERROR(VLOOKUP(E6557,REGRAS_CST!$A$2:$C$200,3,FALSE),""))</f>
        <v/>
      </c>
      <c r="L6557" s="10" t="str">
        <f>IF($G6557="", "", $G6557*(1-$V6557))</f>
        <v/>
      </c>
      <c r="M6557" s="30" t="str">
        <f t="shared" si="204"/>
        <v/>
      </c>
      <c r="N6557" s="30" t="str">
        <f t="shared" si="205"/>
        <v/>
      </c>
      <c r="O6557" s="5" t="str">
        <f>IF(D6557="","",
IF(AND(K6557&lt;&gt;"SIM",V6557&gt;0),"ERRO: % BC &gt; 0, mas NÃO permitida ❌",
IF(AND(K6557="SIM",V6557=0),"ATENÇÃO: BC permitida, mas % = 0 🔎",
"Base de cálculo aplicada corretamente ✅")))</f>
        <v/>
      </c>
      <c r="P6557" s="5" t="str">
        <f>IF(D6557="","",
IF(AND(Q6557&lt;&gt;"SIM",U6557&gt;0),"ERRO: % alíquota &gt; 0, mas NÃO permitida ❌",
IF(AND(Q6557="SIM",U6557=0),"ATENÇÃO: alíquota permitida, mas % = 0 🔎",
"Alíquota aplicada corretamente ✅")))</f>
        <v/>
      </c>
      <c r="Q6557" s="5" t="str">
        <f>IF(E6557="","",IFERROR(VLOOKUP(E6557,REGRAS_CST!$A$2:$D$200,4,FALSE),""))</f>
        <v/>
      </c>
      <c r="R6557" s="8"/>
      <c r="S6557" s="7">
        <f>IF($H6557="","",$H6557*(1-$U6557))</f>
        <v>8.9999999999999993E-3</v>
      </c>
      <c r="T6557" s="7">
        <f>IF($I6557="","",$I6557*(1-$U6557))</f>
        <v>1E-3</v>
      </c>
      <c r="U6557" s="7">
        <f>IFERROR(INDEX(BASE_CCLASSTRIB!$E:$E, MATCH(TEXT($D6557,"000000"), BASE_CCLASSTRIB!$A:$A, 0))/100, 0)</f>
        <v>0</v>
      </c>
      <c r="V6557" s="21">
        <f>IFERROR(INDEX(BASE_CCLASSTRIB!$F:$F, MATCH(TEXT($D6557,"000000"), BASE_CCLASSTRIB!$A:$A, 0))/100, 0)</f>
        <v>0</v>
      </c>
    </row>
    <row r="6558" spans="2:22" ht="15.75" customHeight="1" thickTop="1" thickBot="1">
      <c r="B6558" s="8"/>
      <c r="C6558" s="8"/>
      <c r="E6558" s="8" t="str">
        <f>IF(D6558="","",LEFT(D6558,3))</f>
        <v/>
      </c>
      <c r="F6558" s="5" t="str">
        <f>IF(E6558="","",IFERROR(VLOOKUP(E6558,REGRAS_CST!$A$2:$B$200,2,FALSE),""))</f>
        <v/>
      </c>
      <c r="H6558" s="7">
        <v>8.9999999999999993E-3</v>
      </c>
      <c r="I6558" s="7">
        <v>1E-3</v>
      </c>
      <c r="K6558" s="5" t="str">
        <f>IF(E6558="","",IFERROR(VLOOKUP(E6558,REGRAS_CST!$A$2:$C$200,3,FALSE),""))</f>
        <v/>
      </c>
      <c r="L6558" s="10" t="str">
        <f>IF($G6558="", "", $G6558*(1-$V6558))</f>
        <v/>
      </c>
      <c r="M6558" s="30" t="str">
        <f t="shared" si="204"/>
        <v/>
      </c>
      <c r="N6558" s="30" t="str">
        <f t="shared" si="205"/>
        <v/>
      </c>
      <c r="O6558" s="5" t="str">
        <f>IF(D6558="","",
IF(AND(K6558&lt;&gt;"SIM",V6558&gt;0),"ERRO: % BC &gt; 0, mas NÃO permitida ❌",
IF(AND(K6558="SIM",V6558=0),"ATENÇÃO: BC permitida, mas % = 0 🔎",
"Base de cálculo aplicada corretamente ✅")))</f>
        <v/>
      </c>
      <c r="P6558" s="5" t="str">
        <f>IF(D6558="","",
IF(AND(Q6558&lt;&gt;"SIM",U6558&gt;0),"ERRO: % alíquota &gt; 0, mas NÃO permitida ❌",
IF(AND(Q6558="SIM",U6558=0),"ATENÇÃO: alíquota permitida, mas % = 0 🔎",
"Alíquota aplicada corretamente ✅")))</f>
        <v/>
      </c>
      <c r="Q6558" s="5" t="str">
        <f>IF(E6558="","",IFERROR(VLOOKUP(E6558,REGRAS_CST!$A$2:$D$200,4,FALSE),""))</f>
        <v/>
      </c>
      <c r="R6558" s="8"/>
      <c r="S6558" s="7">
        <f>IF($H6558="","",$H6558*(1-$U6558))</f>
        <v>8.9999999999999993E-3</v>
      </c>
      <c r="T6558" s="7">
        <f>IF($I6558="","",$I6558*(1-$U6558))</f>
        <v>1E-3</v>
      </c>
      <c r="U6558" s="7">
        <f>IFERROR(INDEX(BASE_CCLASSTRIB!$E:$E, MATCH(TEXT($D6558,"000000"), BASE_CCLASSTRIB!$A:$A, 0))/100, 0)</f>
        <v>0</v>
      </c>
      <c r="V6558" s="21">
        <f>IFERROR(INDEX(BASE_CCLASSTRIB!$F:$F, MATCH(TEXT($D6558,"000000"), BASE_CCLASSTRIB!$A:$A, 0))/100, 0)</f>
        <v>0</v>
      </c>
    </row>
    <row r="6559" spans="2:22" ht="15.75" customHeight="1" thickTop="1" thickBot="1">
      <c r="B6559" s="8"/>
      <c r="C6559" s="8"/>
      <c r="E6559" s="8" t="str">
        <f>IF(D6559="","",LEFT(D6559,3))</f>
        <v/>
      </c>
      <c r="F6559" s="5" t="str">
        <f>IF(E6559="","",IFERROR(VLOOKUP(E6559,REGRAS_CST!$A$2:$B$200,2,FALSE),""))</f>
        <v/>
      </c>
      <c r="H6559" s="7">
        <v>8.9999999999999993E-3</v>
      </c>
      <c r="I6559" s="7">
        <v>1E-3</v>
      </c>
      <c r="K6559" s="5" t="str">
        <f>IF(E6559="","",IFERROR(VLOOKUP(E6559,REGRAS_CST!$A$2:$C$200,3,FALSE),""))</f>
        <v/>
      </c>
      <c r="L6559" s="10" t="str">
        <f>IF($G6559="", "", $G6559*(1-$V6559))</f>
        <v/>
      </c>
      <c r="M6559" s="30" t="str">
        <f t="shared" si="204"/>
        <v/>
      </c>
      <c r="N6559" s="30" t="str">
        <f t="shared" si="205"/>
        <v/>
      </c>
      <c r="O6559" s="5" t="str">
        <f>IF(D6559="","",
IF(AND(K6559&lt;&gt;"SIM",V6559&gt;0),"ERRO: % BC &gt; 0, mas NÃO permitida ❌",
IF(AND(K6559="SIM",V6559=0),"ATENÇÃO: BC permitida, mas % = 0 🔎",
"Base de cálculo aplicada corretamente ✅")))</f>
        <v/>
      </c>
      <c r="P6559" s="5" t="str">
        <f>IF(D6559="","",
IF(AND(Q6559&lt;&gt;"SIM",U6559&gt;0),"ERRO: % alíquota &gt; 0, mas NÃO permitida ❌",
IF(AND(Q6559="SIM",U6559=0),"ATENÇÃO: alíquota permitida, mas % = 0 🔎",
"Alíquota aplicada corretamente ✅")))</f>
        <v/>
      </c>
      <c r="Q6559" s="5" t="str">
        <f>IF(E6559="","",IFERROR(VLOOKUP(E6559,REGRAS_CST!$A$2:$D$200,4,FALSE),""))</f>
        <v/>
      </c>
      <c r="R6559" s="8"/>
      <c r="S6559" s="7">
        <f>IF($H6559="","",$H6559*(1-$U6559))</f>
        <v>8.9999999999999993E-3</v>
      </c>
      <c r="T6559" s="7">
        <f>IF($I6559="","",$I6559*(1-$U6559))</f>
        <v>1E-3</v>
      </c>
      <c r="U6559" s="7">
        <f>IFERROR(INDEX(BASE_CCLASSTRIB!$E:$E, MATCH(TEXT($D6559,"000000"), BASE_CCLASSTRIB!$A:$A, 0))/100, 0)</f>
        <v>0</v>
      </c>
      <c r="V6559" s="21">
        <f>IFERROR(INDEX(BASE_CCLASSTRIB!$F:$F, MATCH(TEXT($D6559,"000000"), BASE_CCLASSTRIB!$A:$A, 0))/100, 0)</f>
        <v>0</v>
      </c>
    </row>
    <row r="6560" spans="2:22" ht="15.75" customHeight="1" thickTop="1" thickBot="1">
      <c r="B6560" s="8"/>
      <c r="C6560" s="8"/>
      <c r="E6560" s="8" t="str">
        <f>IF(D6560="","",LEFT(D6560,3))</f>
        <v/>
      </c>
      <c r="F6560" s="5" t="str">
        <f>IF(E6560="","",IFERROR(VLOOKUP(E6560,REGRAS_CST!$A$2:$B$200,2,FALSE),""))</f>
        <v/>
      </c>
      <c r="H6560" s="7">
        <v>8.9999999999999993E-3</v>
      </c>
      <c r="I6560" s="7">
        <v>1E-3</v>
      </c>
      <c r="K6560" s="5" t="str">
        <f>IF(E6560="","",IFERROR(VLOOKUP(E6560,REGRAS_CST!$A$2:$C$200,3,FALSE),""))</f>
        <v/>
      </c>
      <c r="L6560" s="10" t="str">
        <f>IF($G6560="", "", $G6560*(1-$V6560))</f>
        <v/>
      </c>
      <c r="M6560" s="30" t="str">
        <f t="shared" si="204"/>
        <v/>
      </c>
      <c r="N6560" s="30" t="str">
        <f t="shared" si="205"/>
        <v/>
      </c>
      <c r="O6560" s="5" t="str">
        <f>IF(D6560="","",
IF(AND(K6560&lt;&gt;"SIM",V6560&gt;0),"ERRO: % BC &gt; 0, mas NÃO permitida ❌",
IF(AND(K6560="SIM",V6560=0),"ATENÇÃO: BC permitida, mas % = 0 🔎",
"Base de cálculo aplicada corretamente ✅")))</f>
        <v/>
      </c>
      <c r="P6560" s="5" t="str">
        <f>IF(D6560="","",
IF(AND(Q6560&lt;&gt;"SIM",U6560&gt;0),"ERRO: % alíquota &gt; 0, mas NÃO permitida ❌",
IF(AND(Q6560="SIM",U6560=0),"ATENÇÃO: alíquota permitida, mas % = 0 🔎",
"Alíquota aplicada corretamente ✅")))</f>
        <v/>
      </c>
      <c r="Q6560" s="5" t="str">
        <f>IF(E6560="","",IFERROR(VLOOKUP(E6560,REGRAS_CST!$A$2:$D$200,4,FALSE),""))</f>
        <v/>
      </c>
      <c r="R6560" s="8"/>
      <c r="S6560" s="7">
        <f>IF($H6560="","",$H6560*(1-$U6560))</f>
        <v>8.9999999999999993E-3</v>
      </c>
      <c r="T6560" s="7">
        <f>IF($I6560="","",$I6560*(1-$U6560))</f>
        <v>1E-3</v>
      </c>
      <c r="U6560" s="7">
        <f>IFERROR(INDEX(BASE_CCLASSTRIB!$E:$E, MATCH(TEXT($D6560,"000000"), BASE_CCLASSTRIB!$A:$A, 0))/100, 0)</f>
        <v>0</v>
      </c>
      <c r="V6560" s="21">
        <f>IFERROR(INDEX(BASE_CCLASSTRIB!$F:$F, MATCH(TEXT($D6560,"000000"), BASE_CCLASSTRIB!$A:$A, 0))/100, 0)</f>
        <v>0</v>
      </c>
    </row>
    <row r="6561" spans="2:22" ht="15.75" customHeight="1" thickTop="1" thickBot="1">
      <c r="B6561" s="8"/>
      <c r="C6561" s="8"/>
      <c r="E6561" s="8" t="str">
        <f>IF(D6561="","",LEFT(D6561,3))</f>
        <v/>
      </c>
      <c r="F6561" s="5" t="str">
        <f>IF(E6561="","",IFERROR(VLOOKUP(E6561,REGRAS_CST!$A$2:$B$200,2,FALSE),""))</f>
        <v/>
      </c>
      <c r="H6561" s="7">
        <v>8.9999999999999993E-3</v>
      </c>
      <c r="I6561" s="7">
        <v>1E-3</v>
      </c>
      <c r="K6561" s="5" t="str">
        <f>IF(E6561="","",IFERROR(VLOOKUP(E6561,REGRAS_CST!$A$2:$C$200,3,FALSE),""))</f>
        <v/>
      </c>
      <c r="L6561" s="10" t="str">
        <f>IF($G6561="", "", $G6561*(1-$V6561))</f>
        <v/>
      </c>
      <c r="M6561" s="30" t="str">
        <f t="shared" si="204"/>
        <v/>
      </c>
      <c r="N6561" s="30" t="str">
        <f t="shared" si="205"/>
        <v/>
      </c>
      <c r="O6561" s="5" t="str">
        <f>IF(D6561="","",
IF(AND(K6561&lt;&gt;"SIM",V6561&gt;0),"ERRO: % BC &gt; 0, mas NÃO permitida ❌",
IF(AND(K6561="SIM",V6561=0),"ATENÇÃO: BC permitida, mas % = 0 🔎",
"Base de cálculo aplicada corretamente ✅")))</f>
        <v/>
      </c>
      <c r="P6561" s="5" t="str">
        <f>IF(D6561="","",
IF(AND(Q6561&lt;&gt;"SIM",U6561&gt;0),"ERRO: % alíquota &gt; 0, mas NÃO permitida ❌",
IF(AND(Q6561="SIM",U6561=0),"ATENÇÃO: alíquota permitida, mas % = 0 🔎",
"Alíquota aplicada corretamente ✅")))</f>
        <v/>
      </c>
      <c r="Q6561" s="5" t="str">
        <f>IF(E6561="","",IFERROR(VLOOKUP(E6561,REGRAS_CST!$A$2:$D$200,4,FALSE),""))</f>
        <v/>
      </c>
      <c r="R6561" s="8"/>
      <c r="S6561" s="7">
        <f>IF($H6561="","",$H6561*(1-$U6561))</f>
        <v>8.9999999999999993E-3</v>
      </c>
      <c r="T6561" s="7">
        <f>IF($I6561="","",$I6561*(1-$U6561))</f>
        <v>1E-3</v>
      </c>
      <c r="U6561" s="7">
        <f>IFERROR(INDEX(BASE_CCLASSTRIB!$E:$E, MATCH(TEXT($D6561,"000000"), BASE_CCLASSTRIB!$A:$A, 0))/100, 0)</f>
        <v>0</v>
      </c>
      <c r="V6561" s="21">
        <f>IFERROR(INDEX(BASE_CCLASSTRIB!$F:$F, MATCH(TEXT($D6561,"000000"), BASE_CCLASSTRIB!$A:$A, 0))/100, 0)</f>
        <v>0</v>
      </c>
    </row>
    <row r="6562" spans="2:22" ht="15.75" customHeight="1" thickTop="1" thickBot="1">
      <c r="B6562" s="8"/>
      <c r="C6562" s="8"/>
      <c r="E6562" s="8" t="str">
        <f>IF(D6562="","",LEFT(D6562,3))</f>
        <v/>
      </c>
      <c r="F6562" s="5" t="str">
        <f>IF(E6562="","",IFERROR(VLOOKUP(E6562,REGRAS_CST!$A$2:$B$200,2,FALSE),""))</f>
        <v/>
      </c>
      <c r="H6562" s="7">
        <v>8.9999999999999993E-3</v>
      </c>
      <c r="I6562" s="7">
        <v>1E-3</v>
      </c>
      <c r="K6562" s="5" t="str">
        <f>IF(E6562="","",IFERROR(VLOOKUP(E6562,REGRAS_CST!$A$2:$C$200,3,FALSE),""))</f>
        <v/>
      </c>
      <c r="L6562" s="10" t="str">
        <f>IF($G6562="", "", $G6562*(1-$V6562))</f>
        <v/>
      </c>
      <c r="M6562" s="30" t="str">
        <f t="shared" si="204"/>
        <v/>
      </c>
      <c r="N6562" s="30" t="str">
        <f t="shared" si="205"/>
        <v/>
      </c>
      <c r="O6562" s="5" t="str">
        <f>IF(D6562="","",
IF(AND(K6562&lt;&gt;"SIM",V6562&gt;0),"ERRO: % BC &gt; 0, mas NÃO permitida ❌",
IF(AND(K6562="SIM",V6562=0),"ATENÇÃO: BC permitida, mas % = 0 🔎",
"Base de cálculo aplicada corretamente ✅")))</f>
        <v/>
      </c>
      <c r="P6562" s="5" t="str">
        <f>IF(D6562="","",
IF(AND(Q6562&lt;&gt;"SIM",U6562&gt;0),"ERRO: % alíquota &gt; 0, mas NÃO permitida ❌",
IF(AND(Q6562="SIM",U6562=0),"ATENÇÃO: alíquota permitida, mas % = 0 🔎",
"Alíquota aplicada corretamente ✅")))</f>
        <v/>
      </c>
      <c r="Q6562" s="5" t="str">
        <f>IF(E6562="","",IFERROR(VLOOKUP(E6562,REGRAS_CST!$A$2:$D$200,4,FALSE),""))</f>
        <v/>
      </c>
      <c r="R6562" s="8"/>
      <c r="S6562" s="7">
        <f>IF($H6562="","",$H6562*(1-$U6562))</f>
        <v>8.9999999999999993E-3</v>
      </c>
      <c r="T6562" s="7">
        <f>IF($I6562="","",$I6562*(1-$U6562))</f>
        <v>1E-3</v>
      </c>
      <c r="U6562" s="7">
        <f>IFERROR(INDEX(BASE_CCLASSTRIB!$E:$E, MATCH(TEXT($D6562,"000000"), BASE_CCLASSTRIB!$A:$A, 0))/100, 0)</f>
        <v>0</v>
      </c>
      <c r="V6562" s="21">
        <f>IFERROR(INDEX(BASE_CCLASSTRIB!$F:$F, MATCH(TEXT($D6562,"000000"), BASE_CCLASSTRIB!$A:$A, 0))/100, 0)</f>
        <v>0</v>
      </c>
    </row>
    <row r="6563" spans="2:22" ht="15.75" customHeight="1" thickTop="1" thickBot="1">
      <c r="B6563" s="8"/>
      <c r="C6563" s="8"/>
      <c r="E6563" s="8" t="str">
        <f>IF(D6563="","",LEFT(D6563,3))</f>
        <v/>
      </c>
      <c r="F6563" s="5" t="str">
        <f>IF(E6563="","",IFERROR(VLOOKUP(E6563,REGRAS_CST!$A$2:$B$200,2,FALSE),""))</f>
        <v/>
      </c>
      <c r="H6563" s="7">
        <v>8.9999999999999993E-3</v>
      </c>
      <c r="I6563" s="7">
        <v>1E-3</v>
      </c>
      <c r="K6563" s="5" t="str">
        <f>IF(E6563="","",IFERROR(VLOOKUP(E6563,REGRAS_CST!$A$2:$C$200,3,FALSE),""))</f>
        <v/>
      </c>
      <c r="L6563" s="10" t="str">
        <f>IF($G6563="", "", $G6563*(1-$V6563))</f>
        <v/>
      </c>
      <c r="M6563" s="30" t="str">
        <f t="shared" si="204"/>
        <v/>
      </c>
      <c r="N6563" s="30" t="str">
        <f t="shared" si="205"/>
        <v/>
      </c>
      <c r="O6563" s="5" t="str">
        <f>IF(D6563="","",
IF(AND(K6563&lt;&gt;"SIM",V6563&gt;0),"ERRO: % BC &gt; 0, mas NÃO permitida ❌",
IF(AND(K6563="SIM",V6563=0),"ATENÇÃO: BC permitida, mas % = 0 🔎",
"Base de cálculo aplicada corretamente ✅")))</f>
        <v/>
      </c>
      <c r="P6563" s="5" t="str">
        <f>IF(D6563="","",
IF(AND(Q6563&lt;&gt;"SIM",U6563&gt;0),"ERRO: % alíquota &gt; 0, mas NÃO permitida ❌",
IF(AND(Q6563="SIM",U6563=0),"ATENÇÃO: alíquota permitida, mas % = 0 🔎",
"Alíquota aplicada corretamente ✅")))</f>
        <v/>
      </c>
      <c r="Q6563" s="5" t="str">
        <f>IF(E6563="","",IFERROR(VLOOKUP(E6563,REGRAS_CST!$A$2:$D$200,4,FALSE),""))</f>
        <v/>
      </c>
      <c r="R6563" s="8"/>
      <c r="S6563" s="7">
        <f>IF($H6563="","",$H6563*(1-$U6563))</f>
        <v>8.9999999999999993E-3</v>
      </c>
      <c r="T6563" s="7">
        <f>IF($I6563="","",$I6563*(1-$U6563))</f>
        <v>1E-3</v>
      </c>
      <c r="U6563" s="7">
        <f>IFERROR(INDEX(BASE_CCLASSTRIB!$E:$E, MATCH(TEXT($D6563,"000000"), BASE_CCLASSTRIB!$A:$A, 0))/100, 0)</f>
        <v>0</v>
      </c>
      <c r="V6563" s="21">
        <f>IFERROR(INDEX(BASE_CCLASSTRIB!$F:$F, MATCH(TEXT($D6563,"000000"), BASE_CCLASSTRIB!$A:$A, 0))/100, 0)</f>
        <v>0</v>
      </c>
    </row>
    <row r="6564" spans="2:22" ht="15.75" customHeight="1" thickTop="1" thickBot="1">
      <c r="B6564" s="8"/>
      <c r="C6564" s="8"/>
      <c r="E6564" s="8" t="str">
        <f>IF(D6564="","",LEFT(D6564,3))</f>
        <v/>
      </c>
      <c r="F6564" s="5" t="str">
        <f>IF(E6564="","",IFERROR(VLOOKUP(E6564,REGRAS_CST!$A$2:$B$200,2,FALSE),""))</f>
        <v/>
      </c>
      <c r="H6564" s="7">
        <v>8.9999999999999993E-3</v>
      </c>
      <c r="I6564" s="7">
        <v>1E-3</v>
      </c>
      <c r="K6564" s="5" t="str">
        <f>IF(E6564="","",IFERROR(VLOOKUP(E6564,REGRAS_CST!$A$2:$C$200,3,FALSE),""))</f>
        <v/>
      </c>
      <c r="L6564" s="10" t="str">
        <f>IF($G6564="", "", $G6564*(1-$V6564))</f>
        <v/>
      </c>
      <c r="M6564" s="30" t="str">
        <f t="shared" si="204"/>
        <v/>
      </c>
      <c r="N6564" s="30" t="str">
        <f t="shared" si="205"/>
        <v/>
      </c>
      <c r="O6564" s="5" t="str">
        <f>IF(D6564="","",
IF(AND(K6564&lt;&gt;"SIM",V6564&gt;0),"ERRO: % BC &gt; 0, mas NÃO permitida ❌",
IF(AND(K6564="SIM",V6564=0),"ATENÇÃO: BC permitida, mas % = 0 🔎",
"Base de cálculo aplicada corretamente ✅")))</f>
        <v/>
      </c>
      <c r="P6564" s="5" t="str">
        <f>IF(D6564="","",
IF(AND(Q6564&lt;&gt;"SIM",U6564&gt;0),"ERRO: % alíquota &gt; 0, mas NÃO permitida ❌",
IF(AND(Q6564="SIM",U6564=0),"ATENÇÃO: alíquota permitida, mas % = 0 🔎",
"Alíquota aplicada corretamente ✅")))</f>
        <v/>
      </c>
      <c r="Q6564" s="5" t="str">
        <f>IF(E6564="","",IFERROR(VLOOKUP(E6564,REGRAS_CST!$A$2:$D$200,4,FALSE),""))</f>
        <v/>
      </c>
      <c r="R6564" s="8"/>
      <c r="S6564" s="7">
        <f>IF($H6564="","",$H6564*(1-$U6564))</f>
        <v>8.9999999999999993E-3</v>
      </c>
      <c r="T6564" s="7">
        <f>IF($I6564="","",$I6564*(1-$U6564))</f>
        <v>1E-3</v>
      </c>
      <c r="U6564" s="7">
        <f>IFERROR(INDEX(BASE_CCLASSTRIB!$E:$E, MATCH(TEXT($D6564,"000000"), BASE_CCLASSTRIB!$A:$A, 0))/100, 0)</f>
        <v>0</v>
      </c>
      <c r="V6564" s="21">
        <f>IFERROR(INDEX(BASE_CCLASSTRIB!$F:$F, MATCH(TEXT($D6564,"000000"), BASE_CCLASSTRIB!$A:$A, 0))/100, 0)</f>
        <v>0</v>
      </c>
    </row>
    <row r="6565" spans="2:22" ht="15.75" customHeight="1" thickTop="1" thickBot="1">
      <c r="B6565" s="8"/>
      <c r="C6565" s="8"/>
      <c r="E6565" s="8" t="str">
        <f>IF(D6565="","",LEFT(D6565,3))</f>
        <v/>
      </c>
      <c r="F6565" s="5" t="str">
        <f>IF(E6565="","",IFERROR(VLOOKUP(E6565,REGRAS_CST!$A$2:$B$200,2,FALSE),""))</f>
        <v/>
      </c>
      <c r="H6565" s="7">
        <v>8.9999999999999993E-3</v>
      </c>
      <c r="I6565" s="7">
        <v>1E-3</v>
      </c>
      <c r="K6565" s="5" t="str">
        <f>IF(E6565="","",IFERROR(VLOOKUP(E6565,REGRAS_CST!$A$2:$C$200,3,FALSE),""))</f>
        <v/>
      </c>
      <c r="L6565" s="10" t="str">
        <f>IF($G6565="", "", $G6565*(1-$V6565))</f>
        <v/>
      </c>
      <c r="M6565" s="30" t="str">
        <f t="shared" si="204"/>
        <v/>
      </c>
      <c r="N6565" s="30" t="str">
        <f t="shared" si="205"/>
        <v/>
      </c>
      <c r="O6565" s="5" t="str">
        <f>IF(D6565="","",
IF(AND(K6565&lt;&gt;"SIM",V6565&gt;0),"ERRO: % BC &gt; 0, mas NÃO permitida ❌",
IF(AND(K6565="SIM",V6565=0),"ATENÇÃO: BC permitida, mas % = 0 🔎",
"Base de cálculo aplicada corretamente ✅")))</f>
        <v/>
      </c>
      <c r="P6565" s="5" t="str">
        <f>IF(D6565="","",
IF(AND(Q6565&lt;&gt;"SIM",U6565&gt;0),"ERRO: % alíquota &gt; 0, mas NÃO permitida ❌",
IF(AND(Q6565="SIM",U6565=0),"ATENÇÃO: alíquota permitida, mas % = 0 🔎",
"Alíquota aplicada corretamente ✅")))</f>
        <v/>
      </c>
      <c r="Q6565" s="5" t="str">
        <f>IF(E6565="","",IFERROR(VLOOKUP(E6565,REGRAS_CST!$A$2:$D$200,4,FALSE),""))</f>
        <v/>
      </c>
      <c r="R6565" s="8"/>
      <c r="S6565" s="7">
        <f>IF($H6565="","",$H6565*(1-$U6565))</f>
        <v>8.9999999999999993E-3</v>
      </c>
      <c r="T6565" s="7">
        <f>IF($I6565="","",$I6565*(1-$U6565))</f>
        <v>1E-3</v>
      </c>
      <c r="U6565" s="7">
        <f>IFERROR(INDEX(BASE_CCLASSTRIB!$E:$E, MATCH(TEXT($D6565,"000000"), BASE_CCLASSTRIB!$A:$A, 0))/100, 0)</f>
        <v>0</v>
      </c>
      <c r="V6565" s="21">
        <f>IFERROR(INDEX(BASE_CCLASSTRIB!$F:$F, MATCH(TEXT($D6565,"000000"), BASE_CCLASSTRIB!$A:$A, 0))/100, 0)</f>
        <v>0</v>
      </c>
    </row>
    <row r="6566" spans="2:22" ht="15.75" customHeight="1" thickTop="1" thickBot="1">
      <c r="B6566" s="8"/>
      <c r="C6566" s="8"/>
      <c r="E6566" s="8" t="str">
        <f>IF(D6566="","",LEFT(D6566,3))</f>
        <v/>
      </c>
      <c r="F6566" s="5" t="str">
        <f>IF(E6566="","",IFERROR(VLOOKUP(E6566,REGRAS_CST!$A$2:$B$200,2,FALSE),""))</f>
        <v/>
      </c>
      <c r="H6566" s="7">
        <v>8.9999999999999993E-3</v>
      </c>
      <c r="I6566" s="7">
        <v>1E-3</v>
      </c>
      <c r="K6566" s="5" t="str">
        <f>IF(E6566="","",IFERROR(VLOOKUP(E6566,REGRAS_CST!$A$2:$C$200,3,FALSE),""))</f>
        <v/>
      </c>
      <c r="L6566" s="10" t="str">
        <f>IF($G6566="", "", $G6566*(1-$V6566))</f>
        <v/>
      </c>
      <c r="M6566" s="30" t="str">
        <f t="shared" si="204"/>
        <v/>
      </c>
      <c r="N6566" s="30" t="str">
        <f t="shared" si="205"/>
        <v/>
      </c>
      <c r="O6566" s="5" t="str">
        <f>IF(D6566="","",
IF(AND(K6566&lt;&gt;"SIM",V6566&gt;0),"ERRO: % BC &gt; 0, mas NÃO permitida ❌",
IF(AND(K6566="SIM",V6566=0),"ATENÇÃO: BC permitida, mas % = 0 🔎",
"Base de cálculo aplicada corretamente ✅")))</f>
        <v/>
      </c>
      <c r="P6566" s="5" t="str">
        <f>IF(D6566="","",
IF(AND(Q6566&lt;&gt;"SIM",U6566&gt;0),"ERRO: % alíquota &gt; 0, mas NÃO permitida ❌",
IF(AND(Q6566="SIM",U6566=0),"ATENÇÃO: alíquota permitida, mas % = 0 🔎",
"Alíquota aplicada corretamente ✅")))</f>
        <v/>
      </c>
      <c r="Q6566" s="5" t="str">
        <f>IF(E6566="","",IFERROR(VLOOKUP(E6566,REGRAS_CST!$A$2:$D$200,4,FALSE),""))</f>
        <v/>
      </c>
      <c r="R6566" s="8"/>
      <c r="S6566" s="7">
        <f>IF($H6566="","",$H6566*(1-$U6566))</f>
        <v>8.9999999999999993E-3</v>
      </c>
      <c r="T6566" s="7">
        <f>IF($I6566="","",$I6566*(1-$U6566))</f>
        <v>1E-3</v>
      </c>
      <c r="U6566" s="7">
        <f>IFERROR(INDEX(BASE_CCLASSTRIB!$E:$E, MATCH(TEXT($D6566,"000000"), BASE_CCLASSTRIB!$A:$A, 0))/100, 0)</f>
        <v>0</v>
      </c>
      <c r="V6566" s="21">
        <f>IFERROR(INDEX(BASE_CCLASSTRIB!$F:$F, MATCH(TEXT($D6566,"000000"), BASE_CCLASSTRIB!$A:$A, 0))/100, 0)</f>
        <v>0</v>
      </c>
    </row>
    <row r="6567" spans="2:22" ht="15.75" customHeight="1" thickTop="1" thickBot="1">
      <c r="B6567" s="8"/>
      <c r="C6567" s="8"/>
      <c r="E6567" s="8" t="str">
        <f>IF(D6567="","",LEFT(D6567,3))</f>
        <v/>
      </c>
      <c r="F6567" s="5" t="str">
        <f>IF(E6567="","",IFERROR(VLOOKUP(E6567,REGRAS_CST!$A$2:$B$200,2,FALSE),""))</f>
        <v/>
      </c>
      <c r="H6567" s="7">
        <v>8.9999999999999993E-3</v>
      </c>
      <c r="I6567" s="7">
        <v>1E-3</v>
      </c>
      <c r="K6567" s="5" t="str">
        <f>IF(E6567="","",IFERROR(VLOOKUP(E6567,REGRAS_CST!$A$2:$C$200,3,FALSE),""))</f>
        <v/>
      </c>
      <c r="L6567" s="10" t="str">
        <f>IF($G6567="", "", $G6567*(1-$V6567))</f>
        <v/>
      </c>
      <c r="M6567" s="30" t="str">
        <f t="shared" si="204"/>
        <v/>
      </c>
      <c r="N6567" s="30" t="str">
        <f t="shared" si="205"/>
        <v/>
      </c>
      <c r="O6567" s="5" t="str">
        <f>IF(D6567="","",
IF(AND(K6567&lt;&gt;"SIM",V6567&gt;0),"ERRO: % BC &gt; 0, mas NÃO permitida ❌",
IF(AND(K6567="SIM",V6567=0),"ATENÇÃO: BC permitida, mas % = 0 🔎",
"Base de cálculo aplicada corretamente ✅")))</f>
        <v/>
      </c>
      <c r="P6567" s="5" t="str">
        <f>IF(D6567="","",
IF(AND(Q6567&lt;&gt;"SIM",U6567&gt;0),"ERRO: % alíquota &gt; 0, mas NÃO permitida ❌",
IF(AND(Q6567="SIM",U6567=0),"ATENÇÃO: alíquota permitida, mas % = 0 🔎",
"Alíquota aplicada corretamente ✅")))</f>
        <v/>
      </c>
      <c r="Q6567" s="5" t="str">
        <f>IF(E6567="","",IFERROR(VLOOKUP(E6567,REGRAS_CST!$A$2:$D$200,4,FALSE),""))</f>
        <v/>
      </c>
      <c r="R6567" s="8"/>
      <c r="S6567" s="7">
        <f>IF($H6567="","",$H6567*(1-$U6567))</f>
        <v>8.9999999999999993E-3</v>
      </c>
      <c r="T6567" s="7">
        <f>IF($I6567="","",$I6567*(1-$U6567))</f>
        <v>1E-3</v>
      </c>
      <c r="U6567" s="7">
        <f>IFERROR(INDEX(BASE_CCLASSTRIB!$E:$E, MATCH(TEXT($D6567,"000000"), BASE_CCLASSTRIB!$A:$A, 0))/100, 0)</f>
        <v>0</v>
      </c>
      <c r="V6567" s="21">
        <f>IFERROR(INDEX(BASE_CCLASSTRIB!$F:$F, MATCH(TEXT($D6567,"000000"), BASE_CCLASSTRIB!$A:$A, 0))/100, 0)</f>
        <v>0</v>
      </c>
    </row>
    <row r="6568" spans="2:22" ht="15.75" customHeight="1" thickTop="1" thickBot="1">
      <c r="B6568" s="8"/>
      <c r="C6568" s="8"/>
      <c r="E6568" s="8" t="str">
        <f>IF(D6568="","",LEFT(D6568,3))</f>
        <v/>
      </c>
      <c r="F6568" s="5" t="str">
        <f>IF(E6568="","",IFERROR(VLOOKUP(E6568,REGRAS_CST!$A$2:$B$200,2,FALSE),""))</f>
        <v/>
      </c>
      <c r="H6568" s="7">
        <v>8.9999999999999993E-3</v>
      </c>
      <c r="I6568" s="7">
        <v>1E-3</v>
      </c>
      <c r="K6568" s="5" t="str">
        <f>IF(E6568="","",IFERROR(VLOOKUP(E6568,REGRAS_CST!$A$2:$C$200,3,FALSE),""))</f>
        <v/>
      </c>
      <c r="L6568" s="10" t="str">
        <f>IF($G6568="", "", $G6568*(1-$V6568))</f>
        <v/>
      </c>
      <c r="M6568" s="30" t="str">
        <f t="shared" si="204"/>
        <v/>
      </c>
      <c r="N6568" s="30" t="str">
        <f t="shared" si="205"/>
        <v/>
      </c>
      <c r="O6568" s="5" t="str">
        <f>IF(D6568="","",
IF(AND(K6568&lt;&gt;"SIM",V6568&gt;0),"ERRO: % BC &gt; 0, mas NÃO permitida ❌",
IF(AND(K6568="SIM",V6568=0),"ATENÇÃO: BC permitida, mas % = 0 🔎",
"Base de cálculo aplicada corretamente ✅")))</f>
        <v/>
      </c>
      <c r="P6568" s="5" t="str">
        <f>IF(D6568="","",
IF(AND(Q6568&lt;&gt;"SIM",U6568&gt;0),"ERRO: % alíquota &gt; 0, mas NÃO permitida ❌",
IF(AND(Q6568="SIM",U6568=0),"ATENÇÃO: alíquota permitida, mas % = 0 🔎",
"Alíquota aplicada corretamente ✅")))</f>
        <v/>
      </c>
      <c r="Q6568" s="5" t="str">
        <f>IF(E6568="","",IFERROR(VLOOKUP(E6568,REGRAS_CST!$A$2:$D$200,4,FALSE),""))</f>
        <v/>
      </c>
      <c r="R6568" s="8"/>
      <c r="S6568" s="7">
        <f>IF($H6568="","",$H6568*(1-$U6568))</f>
        <v>8.9999999999999993E-3</v>
      </c>
      <c r="T6568" s="7">
        <f>IF($I6568="","",$I6568*(1-$U6568))</f>
        <v>1E-3</v>
      </c>
      <c r="U6568" s="7">
        <f>IFERROR(INDEX(BASE_CCLASSTRIB!$E:$E, MATCH(TEXT($D6568,"000000"), BASE_CCLASSTRIB!$A:$A, 0))/100, 0)</f>
        <v>0</v>
      </c>
      <c r="V6568" s="21">
        <f>IFERROR(INDEX(BASE_CCLASSTRIB!$F:$F, MATCH(TEXT($D6568,"000000"), BASE_CCLASSTRIB!$A:$A, 0))/100, 0)</f>
        <v>0</v>
      </c>
    </row>
    <row r="6569" spans="2:22" ht="15.75" customHeight="1" thickTop="1" thickBot="1">
      <c r="B6569" s="8"/>
      <c r="C6569" s="8"/>
      <c r="E6569" s="8" t="str">
        <f>IF(D6569="","",LEFT(D6569,3))</f>
        <v/>
      </c>
      <c r="F6569" s="5" t="str">
        <f>IF(E6569="","",IFERROR(VLOOKUP(E6569,REGRAS_CST!$A$2:$B$200,2,FALSE),""))</f>
        <v/>
      </c>
      <c r="H6569" s="7">
        <v>8.9999999999999993E-3</v>
      </c>
      <c r="I6569" s="7">
        <v>1E-3</v>
      </c>
      <c r="K6569" s="5" t="str">
        <f>IF(E6569="","",IFERROR(VLOOKUP(E6569,REGRAS_CST!$A$2:$C$200,3,FALSE),""))</f>
        <v/>
      </c>
      <c r="L6569" s="10" t="str">
        <f>IF($G6569="", "", $G6569*(1-$V6569))</f>
        <v/>
      </c>
      <c r="M6569" s="30" t="str">
        <f t="shared" si="204"/>
        <v/>
      </c>
      <c r="N6569" s="30" t="str">
        <f t="shared" si="205"/>
        <v/>
      </c>
      <c r="O6569" s="5" t="str">
        <f>IF(D6569="","",
IF(AND(K6569&lt;&gt;"SIM",V6569&gt;0),"ERRO: % BC &gt; 0, mas NÃO permitida ❌",
IF(AND(K6569="SIM",V6569=0),"ATENÇÃO: BC permitida, mas % = 0 🔎",
"Base de cálculo aplicada corretamente ✅")))</f>
        <v/>
      </c>
      <c r="P6569" s="5" t="str">
        <f>IF(D6569="","",
IF(AND(Q6569&lt;&gt;"SIM",U6569&gt;0),"ERRO: % alíquota &gt; 0, mas NÃO permitida ❌",
IF(AND(Q6569="SIM",U6569=0),"ATENÇÃO: alíquota permitida, mas % = 0 🔎",
"Alíquota aplicada corretamente ✅")))</f>
        <v/>
      </c>
      <c r="Q6569" s="5" t="str">
        <f>IF(E6569="","",IFERROR(VLOOKUP(E6569,REGRAS_CST!$A$2:$D$200,4,FALSE),""))</f>
        <v/>
      </c>
      <c r="R6569" s="8"/>
      <c r="S6569" s="7">
        <f>IF($H6569="","",$H6569*(1-$U6569))</f>
        <v>8.9999999999999993E-3</v>
      </c>
      <c r="T6569" s="7">
        <f>IF($I6569="","",$I6569*(1-$U6569))</f>
        <v>1E-3</v>
      </c>
      <c r="U6569" s="7">
        <f>IFERROR(INDEX(BASE_CCLASSTRIB!$E:$E, MATCH(TEXT($D6569,"000000"), BASE_CCLASSTRIB!$A:$A, 0))/100, 0)</f>
        <v>0</v>
      </c>
      <c r="V6569" s="21">
        <f>IFERROR(INDEX(BASE_CCLASSTRIB!$F:$F, MATCH(TEXT($D6569,"000000"), BASE_CCLASSTRIB!$A:$A, 0))/100, 0)</f>
        <v>0</v>
      </c>
    </row>
    <row r="6570" spans="2:22" ht="15.75" customHeight="1" thickTop="1" thickBot="1">
      <c r="B6570" s="8"/>
      <c r="C6570" s="8"/>
      <c r="E6570" s="8" t="str">
        <f>IF(D6570="","",LEFT(D6570,3))</f>
        <v/>
      </c>
      <c r="F6570" s="5" t="str">
        <f>IF(E6570="","",IFERROR(VLOOKUP(E6570,REGRAS_CST!$A$2:$B$200,2,FALSE),""))</f>
        <v/>
      </c>
      <c r="H6570" s="7">
        <v>8.9999999999999993E-3</v>
      </c>
      <c r="I6570" s="7">
        <v>1E-3</v>
      </c>
      <c r="K6570" s="5" t="str">
        <f>IF(E6570="","",IFERROR(VLOOKUP(E6570,REGRAS_CST!$A$2:$C$200,3,FALSE),""))</f>
        <v/>
      </c>
      <c r="L6570" s="10" t="str">
        <f>IF($G6570="", "", $G6570*(1-$V6570))</f>
        <v/>
      </c>
      <c r="M6570" s="30" t="str">
        <f t="shared" si="204"/>
        <v/>
      </c>
      <c r="N6570" s="30" t="str">
        <f t="shared" si="205"/>
        <v/>
      </c>
      <c r="O6570" s="5" t="str">
        <f>IF(D6570="","",
IF(AND(K6570&lt;&gt;"SIM",V6570&gt;0),"ERRO: % BC &gt; 0, mas NÃO permitida ❌",
IF(AND(K6570="SIM",V6570=0),"ATENÇÃO: BC permitida, mas % = 0 🔎",
"Base de cálculo aplicada corretamente ✅")))</f>
        <v/>
      </c>
      <c r="P6570" s="5" t="str">
        <f>IF(D6570="","",
IF(AND(Q6570&lt;&gt;"SIM",U6570&gt;0),"ERRO: % alíquota &gt; 0, mas NÃO permitida ❌",
IF(AND(Q6570="SIM",U6570=0),"ATENÇÃO: alíquota permitida, mas % = 0 🔎",
"Alíquota aplicada corretamente ✅")))</f>
        <v/>
      </c>
      <c r="Q6570" s="5" t="str">
        <f>IF(E6570="","",IFERROR(VLOOKUP(E6570,REGRAS_CST!$A$2:$D$200,4,FALSE),""))</f>
        <v/>
      </c>
      <c r="R6570" s="8"/>
      <c r="S6570" s="7">
        <f>IF($H6570="","",$H6570*(1-$U6570))</f>
        <v>8.9999999999999993E-3</v>
      </c>
      <c r="T6570" s="7">
        <f>IF($I6570="","",$I6570*(1-$U6570))</f>
        <v>1E-3</v>
      </c>
      <c r="U6570" s="7">
        <f>IFERROR(INDEX(BASE_CCLASSTRIB!$E:$E, MATCH(TEXT($D6570,"000000"), BASE_CCLASSTRIB!$A:$A, 0))/100, 0)</f>
        <v>0</v>
      </c>
      <c r="V6570" s="21">
        <f>IFERROR(INDEX(BASE_CCLASSTRIB!$F:$F, MATCH(TEXT($D6570,"000000"), BASE_CCLASSTRIB!$A:$A, 0))/100, 0)</f>
        <v>0</v>
      </c>
    </row>
    <row r="6571" spans="2:22" ht="15.75" customHeight="1" thickTop="1" thickBot="1">
      <c r="B6571" s="8"/>
      <c r="C6571" s="8"/>
      <c r="E6571" s="8" t="str">
        <f>IF(D6571="","",LEFT(D6571,3))</f>
        <v/>
      </c>
      <c r="F6571" s="5" t="str">
        <f>IF(E6571="","",IFERROR(VLOOKUP(E6571,REGRAS_CST!$A$2:$B$200,2,FALSE),""))</f>
        <v/>
      </c>
      <c r="H6571" s="7">
        <v>8.9999999999999993E-3</v>
      </c>
      <c r="I6571" s="7">
        <v>1E-3</v>
      </c>
      <c r="K6571" s="5" t="str">
        <f>IF(E6571="","",IFERROR(VLOOKUP(E6571,REGRAS_CST!$A$2:$C$200,3,FALSE),""))</f>
        <v/>
      </c>
      <c r="L6571" s="10" t="str">
        <f>IF($G6571="", "", $G6571*(1-$V6571))</f>
        <v/>
      </c>
      <c r="M6571" s="30" t="str">
        <f t="shared" si="204"/>
        <v/>
      </c>
      <c r="N6571" s="30" t="str">
        <f t="shared" si="205"/>
        <v/>
      </c>
      <c r="O6571" s="5" t="str">
        <f>IF(D6571="","",
IF(AND(K6571&lt;&gt;"SIM",V6571&gt;0),"ERRO: % BC &gt; 0, mas NÃO permitida ❌",
IF(AND(K6571="SIM",V6571=0),"ATENÇÃO: BC permitida, mas % = 0 🔎",
"Base de cálculo aplicada corretamente ✅")))</f>
        <v/>
      </c>
      <c r="P6571" s="5" t="str">
        <f>IF(D6571="","",
IF(AND(Q6571&lt;&gt;"SIM",U6571&gt;0),"ERRO: % alíquota &gt; 0, mas NÃO permitida ❌",
IF(AND(Q6571="SIM",U6571=0),"ATENÇÃO: alíquota permitida, mas % = 0 🔎",
"Alíquota aplicada corretamente ✅")))</f>
        <v/>
      </c>
      <c r="Q6571" s="5" t="str">
        <f>IF(E6571="","",IFERROR(VLOOKUP(E6571,REGRAS_CST!$A$2:$D$200,4,FALSE),""))</f>
        <v/>
      </c>
      <c r="R6571" s="8"/>
      <c r="S6571" s="7">
        <f>IF($H6571="","",$H6571*(1-$U6571))</f>
        <v>8.9999999999999993E-3</v>
      </c>
      <c r="T6571" s="7">
        <f>IF($I6571="","",$I6571*(1-$U6571))</f>
        <v>1E-3</v>
      </c>
      <c r="U6571" s="7">
        <f>IFERROR(INDEX(BASE_CCLASSTRIB!$E:$E, MATCH(TEXT($D6571,"000000"), BASE_CCLASSTRIB!$A:$A, 0))/100, 0)</f>
        <v>0</v>
      </c>
      <c r="V6571" s="21">
        <f>IFERROR(INDEX(BASE_CCLASSTRIB!$F:$F, MATCH(TEXT($D6571,"000000"), BASE_CCLASSTRIB!$A:$A, 0))/100, 0)</f>
        <v>0</v>
      </c>
    </row>
    <row r="6572" spans="2:22" ht="15.75" customHeight="1" thickTop="1" thickBot="1">
      <c r="B6572" s="8"/>
      <c r="C6572" s="8"/>
      <c r="E6572" s="8" t="str">
        <f>IF(D6572="","",LEFT(D6572,3))</f>
        <v/>
      </c>
      <c r="F6572" s="5" t="str">
        <f>IF(E6572="","",IFERROR(VLOOKUP(E6572,REGRAS_CST!$A$2:$B$200,2,FALSE),""))</f>
        <v/>
      </c>
      <c r="H6572" s="7">
        <v>8.9999999999999993E-3</v>
      </c>
      <c r="I6572" s="7">
        <v>1E-3</v>
      </c>
      <c r="K6572" s="5" t="str">
        <f>IF(E6572="","",IFERROR(VLOOKUP(E6572,REGRAS_CST!$A$2:$C$200,3,FALSE),""))</f>
        <v/>
      </c>
      <c r="L6572" s="10" t="str">
        <f>IF($G6572="", "", $G6572*(1-$V6572))</f>
        <v/>
      </c>
      <c r="M6572" s="30" t="str">
        <f t="shared" si="204"/>
        <v/>
      </c>
      <c r="N6572" s="30" t="str">
        <f t="shared" si="205"/>
        <v/>
      </c>
      <c r="O6572" s="5" t="str">
        <f>IF(D6572="","",
IF(AND(K6572&lt;&gt;"SIM",V6572&gt;0),"ERRO: % BC &gt; 0, mas NÃO permitida ❌",
IF(AND(K6572="SIM",V6572=0),"ATENÇÃO: BC permitida, mas % = 0 🔎",
"Base de cálculo aplicada corretamente ✅")))</f>
        <v/>
      </c>
      <c r="P6572" s="5" t="str">
        <f>IF(D6572="","",
IF(AND(Q6572&lt;&gt;"SIM",U6572&gt;0),"ERRO: % alíquota &gt; 0, mas NÃO permitida ❌",
IF(AND(Q6572="SIM",U6572=0),"ATENÇÃO: alíquota permitida, mas % = 0 🔎",
"Alíquota aplicada corretamente ✅")))</f>
        <v/>
      </c>
      <c r="Q6572" s="5" t="str">
        <f>IF(E6572="","",IFERROR(VLOOKUP(E6572,REGRAS_CST!$A$2:$D$200,4,FALSE),""))</f>
        <v/>
      </c>
      <c r="R6572" s="8"/>
      <c r="S6572" s="7">
        <f>IF($H6572="","",$H6572*(1-$U6572))</f>
        <v>8.9999999999999993E-3</v>
      </c>
      <c r="T6572" s="7">
        <f>IF($I6572="","",$I6572*(1-$U6572))</f>
        <v>1E-3</v>
      </c>
      <c r="U6572" s="7">
        <f>IFERROR(INDEX(BASE_CCLASSTRIB!$E:$E, MATCH(TEXT($D6572,"000000"), BASE_CCLASSTRIB!$A:$A, 0))/100, 0)</f>
        <v>0</v>
      </c>
      <c r="V6572" s="21">
        <f>IFERROR(INDEX(BASE_CCLASSTRIB!$F:$F, MATCH(TEXT($D6572,"000000"), BASE_CCLASSTRIB!$A:$A, 0))/100, 0)</f>
        <v>0</v>
      </c>
    </row>
    <row r="6573" spans="2:22" ht="15.75" customHeight="1" thickTop="1" thickBot="1">
      <c r="B6573" s="8"/>
      <c r="C6573" s="8"/>
      <c r="E6573" s="8" t="str">
        <f>IF(D6573="","",LEFT(D6573,3))</f>
        <v/>
      </c>
      <c r="F6573" s="5" t="str">
        <f>IF(E6573="","",IFERROR(VLOOKUP(E6573,REGRAS_CST!$A$2:$B$200,2,FALSE),""))</f>
        <v/>
      </c>
      <c r="H6573" s="7">
        <v>8.9999999999999993E-3</v>
      </c>
      <c r="I6573" s="7">
        <v>1E-3</v>
      </c>
      <c r="K6573" s="5" t="str">
        <f>IF(E6573="","",IFERROR(VLOOKUP(E6573,REGRAS_CST!$A$2:$C$200,3,FALSE),""))</f>
        <v/>
      </c>
      <c r="L6573" s="10" t="str">
        <f>IF($G6573="", "", $G6573*(1-$V6573))</f>
        <v/>
      </c>
      <c r="M6573" s="30" t="str">
        <f t="shared" si="204"/>
        <v/>
      </c>
      <c r="N6573" s="30" t="str">
        <f t="shared" si="205"/>
        <v/>
      </c>
      <c r="O6573" s="5" t="str">
        <f>IF(D6573="","",
IF(AND(K6573&lt;&gt;"SIM",V6573&gt;0),"ERRO: % BC &gt; 0, mas NÃO permitida ❌",
IF(AND(K6573="SIM",V6573=0),"ATENÇÃO: BC permitida, mas % = 0 🔎",
"Base de cálculo aplicada corretamente ✅")))</f>
        <v/>
      </c>
      <c r="P6573" s="5" t="str">
        <f>IF(D6573="","",
IF(AND(Q6573&lt;&gt;"SIM",U6573&gt;0),"ERRO: % alíquota &gt; 0, mas NÃO permitida ❌",
IF(AND(Q6573="SIM",U6573=0),"ATENÇÃO: alíquota permitida, mas % = 0 🔎",
"Alíquota aplicada corretamente ✅")))</f>
        <v/>
      </c>
      <c r="Q6573" s="5" t="str">
        <f>IF(E6573="","",IFERROR(VLOOKUP(E6573,REGRAS_CST!$A$2:$D$200,4,FALSE),""))</f>
        <v/>
      </c>
      <c r="R6573" s="8"/>
      <c r="S6573" s="7">
        <f>IF($H6573="","",$H6573*(1-$U6573))</f>
        <v>8.9999999999999993E-3</v>
      </c>
      <c r="T6573" s="7">
        <f>IF($I6573="","",$I6573*(1-$U6573))</f>
        <v>1E-3</v>
      </c>
      <c r="U6573" s="7">
        <f>IFERROR(INDEX(BASE_CCLASSTRIB!$E:$E, MATCH(TEXT($D6573,"000000"), BASE_CCLASSTRIB!$A:$A, 0))/100, 0)</f>
        <v>0</v>
      </c>
      <c r="V6573" s="21">
        <f>IFERROR(INDEX(BASE_CCLASSTRIB!$F:$F, MATCH(TEXT($D6573,"000000"), BASE_CCLASSTRIB!$A:$A, 0))/100, 0)</f>
        <v>0</v>
      </c>
    </row>
    <row r="6574" spans="2:22" ht="15.75" customHeight="1" thickTop="1" thickBot="1">
      <c r="B6574" s="8"/>
      <c r="C6574" s="8"/>
      <c r="E6574" s="8" t="str">
        <f>IF(D6574="","",LEFT(D6574,3))</f>
        <v/>
      </c>
      <c r="F6574" s="5" t="str">
        <f>IF(E6574="","",IFERROR(VLOOKUP(E6574,REGRAS_CST!$A$2:$B$200,2,FALSE),""))</f>
        <v/>
      </c>
      <c r="H6574" s="7">
        <v>8.9999999999999993E-3</v>
      </c>
      <c r="I6574" s="7">
        <v>1E-3</v>
      </c>
      <c r="K6574" s="5" t="str">
        <f>IF(E6574="","",IFERROR(VLOOKUP(E6574,REGRAS_CST!$A$2:$C$200,3,FALSE),""))</f>
        <v/>
      </c>
      <c r="L6574" s="10" t="str">
        <f>IF($G6574="", "", $G6574*(1-$V6574))</f>
        <v/>
      </c>
      <c r="M6574" s="30" t="str">
        <f t="shared" si="204"/>
        <v/>
      </c>
      <c r="N6574" s="30" t="str">
        <f t="shared" si="205"/>
        <v/>
      </c>
      <c r="O6574" s="5" t="str">
        <f>IF(D6574="","",
IF(AND(K6574&lt;&gt;"SIM",V6574&gt;0),"ERRO: % BC &gt; 0, mas NÃO permitida ❌",
IF(AND(K6574="SIM",V6574=0),"ATENÇÃO: BC permitida, mas % = 0 🔎",
"Base de cálculo aplicada corretamente ✅")))</f>
        <v/>
      </c>
      <c r="P6574" s="5" t="str">
        <f>IF(D6574="","",
IF(AND(Q6574&lt;&gt;"SIM",U6574&gt;0),"ERRO: % alíquota &gt; 0, mas NÃO permitida ❌",
IF(AND(Q6574="SIM",U6574=0),"ATENÇÃO: alíquota permitida, mas % = 0 🔎",
"Alíquota aplicada corretamente ✅")))</f>
        <v/>
      </c>
      <c r="Q6574" s="5" t="str">
        <f>IF(E6574="","",IFERROR(VLOOKUP(E6574,REGRAS_CST!$A$2:$D$200,4,FALSE),""))</f>
        <v/>
      </c>
      <c r="R6574" s="8"/>
      <c r="S6574" s="7">
        <f>IF($H6574="","",$H6574*(1-$U6574))</f>
        <v>8.9999999999999993E-3</v>
      </c>
      <c r="T6574" s="7">
        <f>IF($I6574="","",$I6574*(1-$U6574))</f>
        <v>1E-3</v>
      </c>
      <c r="U6574" s="7">
        <f>IFERROR(INDEX(BASE_CCLASSTRIB!$E:$E, MATCH(TEXT($D6574,"000000"), BASE_CCLASSTRIB!$A:$A, 0))/100, 0)</f>
        <v>0</v>
      </c>
      <c r="V6574" s="21">
        <f>IFERROR(INDEX(BASE_CCLASSTRIB!$F:$F, MATCH(TEXT($D6574,"000000"), BASE_CCLASSTRIB!$A:$A, 0))/100, 0)</f>
        <v>0</v>
      </c>
    </row>
    <row r="6575" spans="2:22" ht="15.75" customHeight="1" thickTop="1" thickBot="1">
      <c r="B6575" s="8"/>
      <c r="C6575" s="8"/>
      <c r="E6575" s="8" t="str">
        <f>IF(D6575="","",LEFT(D6575,3))</f>
        <v/>
      </c>
      <c r="F6575" s="5" t="str">
        <f>IF(E6575="","",IFERROR(VLOOKUP(E6575,REGRAS_CST!$A$2:$B$200,2,FALSE),""))</f>
        <v/>
      </c>
      <c r="H6575" s="7">
        <v>8.9999999999999993E-3</v>
      </c>
      <c r="I6575" s="7">
        <v>1E-3</v>
      </c>
      <c r="K6575" s="5" t="str">
        <f>IF(E6575="","",IFERROR(VLOOKUP(E6575,REGRAS_CST!$A$2:$C$200,3,FALSE),""))</f>
        <v/>
      </c>
      <c r="L6575" s="10" t="str">
        <f>IF($G6575="", "", $G6575*(1-$V6575))</f>
        <v/>
      </c>
      <c r="M6575" s="30" t="str">
        <f t="shared" si="204"/>
        <v/>
      </c>
      <c r="N6575" s="30" t="str">
        <f t="shared" si="205"/>
        <v/>
      </c>
      <c r="O6575" s="5" t="str">
        <f>IF(D6575="","",
IF(AND(K6575&lt;&gt;"SIM",V6575&gt;0),"ERRO: % BC &gt; 0, mas NÃO permitida ❌",
IF(AND(K6575="SIM",V6575=0),"ATENÇÃO: BC permitida, mas % = 0 🔎",
"Base de cálculo aplicada corretamente ✅")))</f>
        <v/>
      </c>
      <c r="P6575" s="5" t="str">
        <f>IF(D6575="","",
IF(AND(Q6575&lt;&gt;"SIM",U6575&gt;0),"ERRO: % alíquota &gt; 0, mas NÃO permitida ❌",
IF(AND(Q6575="SIM",U6575=0),"ATENÇÃO: alíquota permitida, mas % = 0 🔎",
"Alíquota aplicada corretamente ✅")))</f>
        <v/>
      </c>
      <c r="Q6575" s="5" t="str">
        <f>IF(E6575="","",IFERROR(VLOOKUP(E6575,REGRAS_CST!$A$2:$D$200,4,FALSE),""))</f>
        <v/>
      </c>
      <c r="R6575" s="8"/>
      <c r="S6575" s="7">
        <f>IF($H6575="","",$H6575*(1-$U6575))</f>
        <v>8.9999999999999993E-3</v>
      </c>
      <c r="T6575" s="7">
        <f>IF($I6575="","",$I6575*(1-$U6575))</f>
        <v>1E-3</v>
      </c>
      <c r="U6575" s="7">
        <f>IFERROR(INDEX(BASE_CCLASSTRIB!$E:$E, MATCH(TEXT($D6575,"000000"), BASE_CCLASSTRIB!$A:$A, 0))/100, 0)</f>
        <v>0</v>
      </c>
      <c r="V6575" s="21">
        <f>IFERROR(INDEX(BASE_CCLASSTRIB!$F:$F, MATCH(TEXT($D6575,"000000"), BASE_CCLASSTRIB!$A:$A, 0))/100, 0)</f>
        <v>0</v>
      </c>
    </row>
    <row r="6576" spans="2:22" ht="15.75" customHeight="1" thickTop="1" thickBot="1">
      <c r="B6576" s="8"/>
      <c r="C6576" s="8"/>
      <c r="E6576" s="8" t="str">
        <f>IF(D6576="","",LEFT(D6576,3))</f>
        <v/>
      </c>
      <c r="F6576" s="5" t="str">
        <f>IF(E6576="","",IFERROR(VLOOKUP(E6576,REGRAS_CST!$A$2:$B$200,2,FALSE),""))</f>
        <v/>
      </c>
      <c r="H6576" s="7">
        <v>8.9999999999999993E-3</v>
      </c>
      <c r="I6576" s="7">
        <v>1E-3</v>
      </c>
      <c r="K6576" s="5" t="str">
        <f>IF(E6576="","",IFERROR(VLOOKUP(E6576,REGRAS_CST!$A$2:$C$200,3,FALSE),""))</f>
        <v/>
      </c>
      <c r="L6576" s="10" t="str">
        <f>IF($G6576="", "", $G6576*(1-$V6576))</f>
        <v/>
      </c>
      <c r="M6576" s="30" t="str">
        <f t="shared" si="204"/>
        <v/>
      </c>
      <c r="N6576" s="30" t="str">
        <f t="shared" si="205"/>
        <v/>
      </c>
      <c r="O6576" s="5" t="str">
        <f>IF(D6576="","",
IF(AND(K6576&lt;&gt;"SIM",V6576&gt;0),"ERRO: % BC &gt; 0, mas NÃO permitida ❌",
IF(AND(K6576="SIM",V6576=0),"ATENÇÃO: BC permitida, mas % = 0 🔎",
"Base de cálculo aplicada corretamente ✅")))</f>
        <v/>
      </c>
      <c r="P6576" s="5" t="str">
        <f>IF(D6576="","",
IF(AND(Q6576&lt;&gt;"SIM",U6576&gt;0),"ERRO: % alíquota &gt; 0, mas NÃO permitida ❌",
IF(AND(Q6576="SIM",U6576=0),"ATENÇÃO: alíquota permitida, mas % = 0 🔎",
"Alíquota aplicada corretamente ✅")))</f>
        <v/>
      </c>
      <c r="Q6576" s="5" t="str">
        <f>IF(E6576="","",IFERROR(VLOOKUP(E6576,REGRAS_CST!$A$2:$D$200,4,FALSE),""))</f>
        <v/>
      </c>
      <c r="R6576" s="8"/>
      <c r="S6576" s="7">
        <f>IF($H6576="","",$H6576*(1-$U6576))</f>
        <v>8.9999999999999993E-3</v>
      </c>
      <c r="T6576" s="7">
        <f>IF($I6576="","",$I6576*(1-$U6576))</f>
        <v>1E-3</v>
      </c>
      <c r="U6576" s="7">
        <f>IFERROR(INDEX(BASE_CCLASSTRIB!$E:$E, MATCH(TEXT($D6576,"000000"), BASE_CCLASSTRIB!$A:$A, 0))/100, 0)</f>
        <v>0</v>
      </c>
      <c r="V6576" s="21">
        <f>IFERROR(INDEX(BASE_CCLASSTRIB!$F:$F, MATCH(TEXT($D6576,"000000"), BASE_CCLASSTRIB!$A:$A, 0))/100, 0)</f>
        <v>0</v>
      </c>
    </row>
    <row r="6577" spans="2:22" ht="15.75" customHeight="1" thickTop="1" thickBot="1">
      <c r="B6577" s="8"/>
      <c r="C6577" s="8"/>
      <c r="E6577" s="8" t="str">
        <f>IF(D6577="","",LEFT(D6577,3))</f>
        <v/>
      </c>
      <c r="F6577" s="5" t="str">
        <f>IF(E6577="","",IFERROR(VLOOKUP(E6577,REGRAS_CST!$A$2:$B$200,2,FALSE),""))</f>
        <v/>
      </c>
      <c r="H6577" s="7">
        <v>8.9999999999999993E-3</v>
      </c>
      <c r="I6577" s="7">
        <v>1E-3</v>
      </c>
      <c r="K6577" s="5" t="str">
        <f>IF(E6577="","",IFERROR(VLOOKUP(E6577,REGRAS_CST!$A$2:$C$200,3,FALSE),""))</f>
        <v/>
      </c>
      <c r="L6577" s="10" t="str">
        <f>IF($G6577="", "", $G6577*(1-$V6577))</f>
        <v/>
      </c>
      <c r="M6577" s="30" t="str">
        <f t="shared" si="204"/>
        <v/>
      </c>
      <c r="N6577" s="30" t="str">
        <f t="shared" si="205"/>
        <v/>
      </c>
      <c r="O6577" s="5" t="str">
        <f>IF(D6577="","",
IF(AND(K6577&lt;&gt;"SIM",V6577&gt;0),"ERRO: % BC &gt; 0, mas NÃO permitida ❌",
IF(AND(K6577="SIM",V6577=0),"ATENÇÃO: BC permitida, mas % = 0 🔎",
"Base de cálculo aplicada corretamente ✅")))</f>
        <v/>
      </c>
      <c r="P6577" s="5" t="str">
        <f>IF(D6577="","",
IF(AND(Q6577&lt;&gt;"SIM",U6577&gt;0),"ERRO: % alíquota &gt; 0, mas NÃO permitida ❌",
IF(AND(Q6577="SIM",U6577=0),"ATENÇÃO: alíquota permitida, mas % = 0 🔎",
"Alíquota aplicada corretamente ✅")))</f>
        <v/>
      </c>
      <c r="Q6577" s="5" t="str">
        <f>IF(E6577="","",IFERROR(VLOOKUP(E6577,REGRAS_CST!$A$2:$D$200,4,FALSE),""))</f>
        <v/>
      </c>
      <c r="R6577" s="8"/>
      <c r="S6577" s="7">
        <f>IF($H6577="","",$H6577*(1-$U6577))</f>
        <v>8.9999999999999993E-3</v>
      </c>
      <c r="T6577" s="7">
        <f>IF($I6577="","",$I6577*(1-$U6577))</f>
        <v>1E-3</v>
      </c>
      <c r="U6577" s="7">
        <f>IFERROR(INDEX(BASE_CCLASSTRIB!$E:$E, MATCH(TEXT($D6577,"000000"), BASE_CCLASSTRIB!$A:$A, 0))/100, 0)</f>
        <v>0</v>
      </c>
      <c r="V6577" s="21">
        <f>IFERROR(INDEX(BASE_CCLASSTRIB!$F:$F, MATCH(TEXT($D6577,"000000"), BASE_CCLASSTRIB!$A:$A, 0))/100, 0)</f>
        <v>0</v>
      </c>
    </row>
    <row r="6578" spans="2:22" ht="15.75" customHeight="1" thickTop="1" thickBot="1">
      <c r="B6578" s="8"/>
      <c r="C6578" s="8"/>
      <c r="E6578" s="8" t="str">
        <f>IF(D6578="","",LEFT(D6578,3))</f>
        <v/>
      </c>
      <c r="F6578" s="5" t="str">
        <f>IF(E6578="","",IFERROR(VLOOKUP(E6578,REGRAS_CST!$A$2:$B$200,2,FALSE),""))</f>
        <v/>
      </c>
      <c r="H6578" s="7">
        <v>8.9999999999999993E-3</v>
      </c>
      <c r="I6578" s="7">
        <v>1E-3</v>
      </c>
      <c r="K6578" s="5" t="str">
        <f>IF(E6578="","",IFERROR(VLOOKUP(E6578,REGRAS_CST!$A$2:$C$200,3,FALSE),""))</f>
        <v/>
      </c>
      <c r="L6578" s="10" t="str">
        <f>IF($G6578="", "", $G6578*(1-$V6578))</f>
        <v/>
      </c>
      <c r="M6578" s="30" t="str">
        <f t="shared" si="204"/>
        <v/>
      </c>
      <c r="N6578" s="30" t="str">
        <f t="shared" si="205"/>
        <v/>
      </c>
      <c r="O6578" s="5" t="str">
        <f>IF(D6578="","",
IF(AND(K6578&lt;&gt;"SIM",V6578&gt;0),"ERRO: % BC &gt; 0, mas NÃO permitida ❌",
IF(AND(K6578="SIM",V6578=0),"ATENÇÃO: BC permitida, mas % = 0 🔎",
"Base de cálculo aplicada corretamente ✅")))</f>
        <v/>
      </c>
      <c r="P6578" s="5" t="str">
        <f>IF(D6578="","",
IF(AND(Q6578&lt;&gt;"SIM",U6578&gt;0),"ERRO: % alíquota &gt; 0, mas NÃO permitida ❌",
IF(AND(Q6578="SIM",U6578=0),"ATENÇÃO: alíquota permitida, mas % = 0 🔎",
"Alíquota aplicada corretamente ✅")))</f>
        <v/>
      </c>
      <c r="Q6578" s="5" t="str">
        <f>IF(E6578="","",IFERROR(VLOOKUP(E6578,REGRAS_CST!$A$2:$D$200,4,FALSE),""))</f>
        <v/>
      </c>
      <c r="R6578" s="8"/>
      <c r="S6578" s="7">
        <f>IF($H6578="","",$H6578*(1-$U6578))</f>
        <v>8.9999999999999993E-3</v>
      </c>
      <c r="T6578" s="7">
        <f>IF($I6578="","",$I6578*(1-$U6578))</f>
        <v>1E-3</v>
      </c>
      <c r="U6578" s="7">
        <f>IFERROR(INDEX(BASE_CCLASSTRIB!$E:$E, MATCH(TEXT($D6578,"000000"), BASE_CCLASSTRIB!$A:$A, 0))/100, 0)</f>
        <v>0</v>
      </c>
      <c r="V6578" s="21">
        <f>IFERROR(INDEX(BASE_CCLASSTRIB!$F:$F, MATCH(TEXT($D6578,"000000"), BASE_CCLASSTRIB!$A:$A, 0))/100, 0)</f>
        <v>0</v>
      </c>
    </row>
    <row r="6579" spans="2:22" ht="15.75" customHeight="1" thickTop="1" thickBot="1">
      <c r="B6579" s="8"/>
      <c r="C6579" s="8"/>
      <c r="E6579" s="8" t="str">
        <f>IF(D6579="","",LEFT(D6579,3))</f>
        <v/>
      </c>
      <c r="F6579" s="5" t="str">
        <f>IF(E6579="","",IFERROR(VLOOKUP(E6579,REGRAS_CST!$A$2:$B$200,2,FALSE),""))</f>
        <v/>
      </c>
      <c r="H6579" s="7">
        <v>8.9999999999999993E-3</v>
      </c>
      <c r="I6579" s="7">
        <v>1E-3</v>
      </c>
      <c r="K6579" s="5" t="str">
        <f>IF(E6579="","",IFERROR(VLOOKUP(E6579,REGRAS_CST!$A$2:$C$200,3,FALSE),""))</f>
        <v/>
      </c>
      <c r="L6579" s="10" t="str">
        <f>IF($G6579="", "", $G6579*(1-$V6579))</f>
        <v/>
      </c>
      <c r="M6579" s="30" t="str">
        <f t="shared" si="204"/>
        <v/>
      </c>
      <c r="N6579" s="30" t="str">
        <f t="shared" si="205"/>
        <v/>
      </c>
      <c r="O6579" s="5" t="str">
        <f>IF(D6579="","",
IF(AND(K6579&lt;&gt;"SIM",V6579&gt;0),"ERRO: % BC &gt; 0, mas NÃO permitida ❌",
IF(AND(K6579="SIM",V6579=0),"ATENÇÃO: BC permitida, mas % = 0 🔎",
"Base de cálculo aplicada corretamente ✅")))</f>
        <v/>
      </c>
      <c r="P6579" s="5" t="str">
        <f>IF(D6579="","",
IF(AND(Q6579&lt;&gt;"SIM",U6579&gt;0),"ERRO: % alíquota &gt; 0, mas NÃO permitida ❌",
IF(AND(Q6579="SIM",U6579=0),"ATENÇÃO: alíquota permitida, mas % = 0 🔎",
"Alíquota aplicada corretamente ✅")))</f>
        <v/>
      </c>
      <c r="Q6579" s="5" t="str">
        <f>IF(E6579="","",IFERROR(VLOOKUP(E6579,REGRAS_CST!$A$2:$D$200,4,FALSE),""))</f>
        <v/>
      </c>
      <c r="R6579" s="8"/>
      <c r="S6579" s="7">
        <f>IF($H6579="","",$H6579*(1-$U6579))</f>
        <v>8.9999999999999993E-3</v>
      </c>
      <c r="T6579" s="7">
        <f>IF($I6579="","",$I6579*(1-$U6579))</f>
        <v>1E-3</v>
      </c>
      <c r="U6579" s="7">
        <f>IFERROR(INDEX(BASE_CCLASSTRIB!$E:$E, MATCH(TEXT($D6579,"000000"), BASE_CCLASSTRIB!$A:$A, 0))/100, 0)</f>
        <v>0</v>
      </c>
      <c r="V6579" s="21">
        <f>IFERROR(INDEX(BASE_CCLASSTRIB!$F:$F, MATCH(TEXT($D6579,"000000"), BASE_CCLASSTRIB!$A:$A, 0))/100, 0)</f>
        <v>0</v>
      </c>
    </row>
    <row r="6580" spans="2:22" ht="15.75" customHeight="1" thickTop="1" thickBot="1">
      <c r="B6580" s="8"/>
      <c r="C6580" s="8"/>
      <c r="E6580" s="8" t="str">
        <f>IF(D6580="","",LEFT(D6580,3))</f>
        <v/>
      </c>
      <c r="F6580" s="5" t="str">
        <f>IF(E6580="","",IFERROR(VLOOKUP(E6580,REGRAS_CST!$A$2:$B$200,2,FALSE),""))</f>
        <v/>
      </c>
      <c r="H6580" s="7">
        <v>8.9999999999999993E-3</v>
      </c>
      <c r="I6580" s="7">
        <v>1E-3</v>
      </c>
      <c r="K6580" s="5" t="str">
        <f>IF(E6580="","",IFERROR(VLOOKUP(E6580,REGRAS_CST!$A$2:$C$200,3,FALSE),""))</f>
        <v/>
      </c>
      <c r="L6580" s="10" t="str">
        <f>IF($G6580="", "", $G6580*(1-$V6580))</f>
        <v/>
      </c>
      <c r="M6580" s="30" t="str">
        <f t="shared" si="204"/>
        <v/>
      </c>
      <c r="N6580" s="30" t="str">
        <f t="shared" si="205"/>
        <v/>
      </c>
      <c r="O6580" s="5" t="str">
        <f>IF(D6580="","",
IF(AND(K6580&lt;&gt;"SIM",V6580&gt;0),"ERRO: % BC &gt; 0, mas NÃO permitida ❌",
IF(AND(K6580="SIM",V6580=0),"ATENÇÃO: BC permitida, mas % = 0 🔎",
"Base de cálculo aplicada corretamente ✅")))</f>
        <v/>
      </c>
      <c r="P6580" s="5" t="str">
        <f>IF(D6580="","",
IF(AND(Q6580&lt;&gt;"SIM",U6580&gt;0),"ERRO: % alíquota &gt; 0, mas NÃO permitida ❌",
IF(AND(Q6580="SIM",U6580=0),"ATENÇÃO: alíquota permitida, mas % = 0 🔎",
"Alíquota aplicada corretamente ✅")))</f>
        <v/>
      </c>
      <c r="Q6580" s="5" t="str">
        <f>IF(E6580="","",IFERROR(VLOOKUP(E6580,REGRAS_CST!$A$2:$D$200,4,FALSE),""))</f>
        <v/>
      </c>
      <c r="R6580" s="8"/>
      <c r="S6580" s="7">
        <f>IF($H6580="","",$H6580*(1-$U6580))</f>
        <v>8.9999999999999993E-3</v>
      </c>
      <c r="T6580" s="7">
        <f>IF($I6580="","",$I6580*(1-$U6580))</f>
        <v>1E-3</v>
      </c>
      <c r="U6580" s="7">
        <f>IFERROR(INDEX(BASE_CCLASSTRIB!$E:$E, MATCH(TEXT($D6580,"000000"), BASE_CCLASSTRIB!$A:$A, 0))/100, 0)</f>
        <v>0</v>
      </c>
      <c r="V6580" s="21">
        <f>IFERROR(INDEX(BASE_CCLASSTRIB!$F:$F, MATCH(TEXT($D6580,"000000"), BASE_CCLASSTRIB!$A:$A, 0))/100, 0)</f>
        <v>0</v>
      </c>
    </row>
    <row r="6581" spans="2:22" ht="15.75" customHeight="1" thickTop="1" thickBot="1">
      <c r="B6581" s="8"/>
      <c r="C6581" s="8"/>
      <c r="E6581" s="8" t="str">
        <f>IF(D6581="","",LEFT(D6581,3))</f>
        <v/>
      </c>
      <c r="F6581" s="5" t="str">
        <f>IF(E6581="","",IFERROR(VLOOKUP(E6581,REGRAS_CST!$A$2:$B$200,2,FALSE),""))</f>
        <v/>
      </c>
      <c r="H6581" s="7">
        <v>8.9999999999999993E-3</v>
      </c>
      <c r="I6581" s="7">
        <v>1E-3</v>
      </c>
      <c r="K6581" s="5" t="str">
        <f>IF(E6581="","",IFERROR(VLOOKUP(E6581,REGRAS_CST!$A$2:$C$200,3,FALSE),""))</f>
        <v/>
      </c>
      <c r="L6581" s="10" t="str">
        <f>IF($G6581="", "", $G6581*(1-$V6581))</f>
        <v/>
      </c>
      <c r="M6581" s="30" t="str">
        <f t="shared" si="204"/>
        <v/>
      </c>
      <c r="N6581" s="30" t="str">
        <f t="shared" si="205"/>
        <v/>
      </c>
      <c r="O6581" s="5" t="str">
        <f>IF(D6581="","",
IF(AND(K6581&lt;&gt;"SIM",V6581&gt;0),"ERRO: % BC &gt; 0, mas NÃO permitida ❌",
IF(AND(K6581="SIM",V6581=0),"ATENÇÃO: BC permitida, mas % = 0 🔎",
"Base de cálculo aplicada corretamente ✅")))</f>
        <v/>
      </c>
      <c r="P6581" s="5" t="str">
        <f>IF(D6581="","",
IF(AND(Q6581&lt;&gt;"SIM",U6581&gt;0),"ERRO: % alíquota &gt; 0, mas NÃO permitida ❌",
IF(AND(Q6581="SIM",U6581=0),"ATENÇÃO: alíquota permitida, mas % = 0 🔎",
"Alíquota aplicada corretamente ✅")))</f>
        <v/>
      </c>
      <c r="Q6581" s="5" t="str">
        <f>IF(E6581="","",IFERROR(VLOOKUP(E6581,REGRAS_CST!$A$2:$D$200,4,FALSE),""))</f>
        <v/>
      </c>
      <c r="R6581" s="8"/>
      <c r="S6581" s="7">
        <f>IF($H6581="","",$H6581*(1-$U6581))</f>
        <v>8.9999999999999993E-3</v>
      </c>
      <c r="T6581" s="7">
        <f>IF($I6581="","",$I6581*(1-$U6581))</f>
        <v>1E-3</v>
      </c>
      <c r="U6581" s="7">
        <f>IFERROR(INDEX(BASE_CCLASSTRIB!$E:$E, MATCH(TEXT($D6581,"000000"), BASE_CCLASSTRIB!$A:$A, 0))/100, 0)</f>
        <v>0</v>
      </c>
      <c r="V6581" s="21">
        <f>IFERROR(INDEX(BASE_CCLASSTRIB!$F:$F, MATCH(TEXT($D6581,"000000"), BASE_CCLASSTRIB!$A:$A, 0))/100, 0)</f>
        <v>0</v>
      </c>
    </row>
    <row r="6582" spans="2:22" ht="15.75" customHeight="1" thickTop="1" thickBot="1">
      <c r="B6582" s="8"/>
      <c r="C6582" s="8"/>
      <c r="E6582" s="8" t="str">
        <f>IF(D6582="","",LEFT(D6582,3))</f>
        <v/>
      </c>
      <c r="F6582" s="5" t="str">
        <f>IF(E6582="","",IFERROR(VLOOKUP(E6582,REGRAS_CST!$A$2:$B$200,2,FALSE),""))</f>
        <v/>
      </c>
      <c r="H6582" s="7">
        <v>8.9999999999999993E-3</v>
      </c>
      <c r="I6582" s="7">
        <v>1E-3</v>
      </c>
      <c r="K6582" s="5" t="str">
        <f>IF(E6582="","",IFERROR(VLOOKUP(E6582,REGRAS_CST!$A$2:$C$200,3,FALSE),""))</f>
        <v/>
      </c>
      <c r="L6582" s="10" t="str">
        <f>IF($G6582="", "", $G6582*(1-$V6582))</f>
        <v/>
      </c>
      <c r="M6582" s="30" t="str">
        <f t="shared" si="204"/>
        <v/>
      </c>
      <c r="N6582" s="30" t="str">
        <f t="shared" si="205"/>
        <v/>
      </c>
      <c r="O6582" s="5" t="str">
        <f>IF(D6582="","",
IF(AND(K6582&lt;&gt;"SIM",V6582&gt;0),"ERRO: % BC &gt; 0, mas NÃO permitida ❌",
IF(AND(K6582="SIM",V6582=0),"ATENÇÃO: BC permitida, mas % = 0 🔎",
"Base de cálculo aplicada corretamente ✅")))</f>
        <v/>
      </c>
      <c r="P6582" s="5" t="str">
        <f>IF(D6582="","",
IF(AND(Q6582&lt;&gt;"SIM",U6582&gt;0),"ERRO: % alíquota &gt; 0, mas NÃO permitida ❌",
IF(AND(Q6582="SIM",U6582=0),"ATENÇÃO: alíquota permitida, mas % = 0 🔎",
"Alíquota aplicada corretamente ✅")))</f>
        <v/>
      </c>
      <c r="Q6582" s="5" t="str">
        <f>IF(E6582="","",IFERROR(VLOOKUP(E6582,REGRAS_CST!$A$2:$D$200,4,FALSE),""))</f>
        <v/>
      </c>
      <c r="R6582" s="8"/>
      <c r="S6582" s="7">
        <f>IF($H6582="","",$H6582*(1-$U6582))</f>
        <v>8.9999999999999993E-3</v>
      </c>
      <c r="T6582" s="7">
        <f>IF($I6582="","",$I6582*(1-$U6582))</f>
        <v>1E-3</v>
      </c>
      <c r="U6582" s="7">
        <f>IFERROR(INDEX(BASE_CCLASSTRIB!$E:$E, MATCH(TEXT($D6582,"000000"), BASE_CCLASSTRIB!$A:$A, 0))/100, 0)</f>
        <v>0</v>
      </c>
      <c r="V6582" s="21">
        <f>IFERROR(INDEX(BASE_CCLASSTRIB!$F:$F, MATCH(TEXT($D6582,"000000"), BASE_CCLASSTRIB!$A:$A, 0))/100, 0)</f>
        <v>0</v>
      </c>
    </row>
    <row r="6583" spans="2:22" ht="15.75" customHeight="1" thickTop="1" thickBot="1">
      <c r="B6583" s="8"/>
      <c r="C6583" s="8"/>
      <c r="E6583" s="8" t="str">
        <f>IF(D6583="","",LEFT(D6583,3))</f>
        <v/>
      </c>
      <c r="F6583" s="5" t="str">
        <f>IF(E6583="","",IFERROR(VLOOKUP(E6583,REGRAS_CST!$A$2:$B$200,2,FALSE),""))</f>
        <v/>
      </c>
      <c r="H6583" s="7">
        <v>8.9999999999999993E-3</v>
      </c>
      <c r="I6583" s="7">
        <v>1E-3</v>
      </c>
      <c r="K6583" s="5" t="str">
        <f>IF(E6583="","",IFERROR(VLOOKUP(E6583,REGRAS_CST!$A$2:$C$200,3,FALSE),""))</f>
        <v/>
      </c>
      <c r="L6583" s="10" t="str">
        <f>IF($G6583="", "", $G6583*(1-$V6583))</f>
        <v/>
      </c>
      <c r="M6583" s="30" t="str">
        <f t="shared" si="204"/>
        <v/>
      </c>
      <c r="N6583" s="30" t="str">
        <f t="shared" si="205"/>
        <v/>
      </c>
      <c r="O6583" s="5" t="str">
        <f>IF(D6583="","",
IF(AND(K6583&lt;&gt;"SIM",V6583&gt;0),"ERRO: % BC &gt; 0, mas NÃO permitida ❌",
IF(AND(K6583="SIM",V6583=0),"ATENÇÃO: BC permitida, mas % = 0 🔎",
"Base de cálculo aplicada corretamente ✅")))</f>
        <v/>
      </c>
      <c r="P6583" s="5" t="str">
        <f>IF(D6583="","",
IF(AND(Q6583&lt;&gt;"SIM",U6583&gt;0),"ERRO: % alíquota &gt; 0, mas NÃO permitida ❌",
IF(AND(Q6583="SIM",U6583=0),"ATENÇÃO: alíquota permitida, mas % = 0 🔎",
"Alíquota aplicada corretamente ✅")))</f>
        <v/>
      </c>
      <c r="Q6583" s="5" t="str">
        <f>IF(E6583="","",IFERROR(VLOOKUP(E6583,REGRAS_CST!$A$2:$D$200,4,FALSE),""))</f>
        <v/>
      </c>
      <c r="R6583" s="8"/>
      <c r="S6583" s="7">
        <f>IF($H6583="","",$H6583*(1-$U6583))</f>
        <v>8.9999999999999993E-3</v>
      </c>
      <c r="T6583" s="7">
        <f>IF($I6583="","",$I6583*(1-$U6583))</f>
        <v>1E-3</v>
      </c>
      <c r="U6583" s="7">
        <f>IFERROR(INDEX(BASE_CCLASSTRIB!$E:$E, MATCH(TEXT($D6583,"000000"), BASE_CCLASSTRIB!$A:$A, 0))/100, 0)</f>
        <v>0</v>
      </c>
      <c r="V6583" s="21">
        <f>IFERROR(INDEX(BASE_CCLASSTRIB!$F:$F, MATCH(TEXT($D6583,"000000"), BASE_CCLASSTRIB!$A:$A, 0))/100, 0)</f>
        <v>0</v>
      </c>
    </row>
    <row r="6584" spans="2:22" ht="15.75" customHeight="1" thickTop="1" thickBot="1">
      <c r="B6584" s="8"/>
      <c r="C6584" s="8"/>
      <c r="E6584" s="8" t="str">
        <f>IF(D6584="","",LEFT(D6584,3))</f>
        <v/>
      </c>
      <c r="F6584" s="5" t="str">
        <f>IF(E6584="","",IFERROR(VLOOKUP(E6584,REGRAS_CST!$A$2:$B$200,2,FALSE),""))</f>
        <v/>
      </c>
      <c r="H6584" s="7">
        <v>8.9999999999999993E-3</v>
      </c>
      <c r="I6584" s="7">
        <v>1E-3</v>
      </c>
      <c r="K6584" s="5" t="str">
        <f>IF(E6584="","",IFERROR(VLOOKUP(E6584,REGRAS_CST!$A$2:$C$200,3,FALSE),""))</f>
        <v/>
      </c>
      <c r="L6584" s="10" t="str">
        <f>IF($G6584="", "", $G6584*(1-$V6584))</f>
        <v/>
      </c>
      <c r="M6584" s="30" t="str">
        <f t="shared" si="204"/>
        <v/>
      </c>
      <c r="N6584" s="30" t="str">
        <f t="shared" si="205"/>
        <v/>
      </c>
      <c r="O6584" s="5" t="str">
        <f>IF(D6584="","",
IF(AND(K6584&lt;&gt;"SIM",V6584&gt;0),"ERRO: % BC &gt; 0, mas NÃO permitida ❌",
IF(AND(K6584="SIM",V6584=0),"ATENÇÃO: BC permitida, mas % = 0 🔎",
"Base de cálculo aplicada corretamente ✅")))</f>
        <v/>
      </c>
      <c r="P6584" s="5" t="str">
        <f>IF(D6584="","",
IF(AND(Q6584&lt;&gt;"SIM",U6584&gt;0),"ERRO: % alíquota &gt; 0, mas NÃO permitida ❌",
IF(AND(Q6584="SIM",U6584=0),"ATENÇÃO: alíquota permitida, mas % = 0 🔎",
"Alíquota aplicada corretamente ✅")))</f>
        <v/>
      </c>
      <c r="Q6584" s="5" t="str">
        <f>IF(E6584="","",IFERROR(VLOOKUP(E6584,REGRAS_CST!$A$2:$D$200,4,FALSE),""))</f>
        <v/>
      </c>
      <c r="R6584" s="8"/>
      <c r="S6584" s="7">
        <f>IF($H6584="","",$H6584*(1-$U6584))</f>
        <v>8.9999999999999993E-3</v>
      </c>
      <c r="T6584" s="7">
        <f>IF($I6584="","",$I6584*(1-$U6584))</f>
        <v>1E-3</v>
      </c>
      <c r="U6584" s="7">
        <f>IFERROR(INDEX(BASE_CCLASSTRIB!$E:$E, MATCH(TEXT($D6584,"000000"), BASE_CCLASSTRIB!$A:$A, 0))/100, 0)</f>
        <v>0</v>
      </c>
      <c r="V6584" s="21">
        <f>IFERROR(INDEX(BASE_CCLASSTRIB!$F:$F, MATCH(TEXT($D6584,"000000"), BASE_CCLASSTRIB!$A:$A, 0))/100, 0)</f>
        <v>0</v>
      </c>
    </row>
    <row r="6585" spans="2:22" ht="15.75" customHeight="1" thickTop="1" thickBot="1">
      <c r="B6585" s="8"/>
      <c r="C6585" s="8"/>
      <c r="E6585" s="8" t="str">
        <f>IF(D6585="","",LEFT(D6585,3))</f>
        <v/>
      </c>
      <c r="F6585" s="5" t="str">
        <f>IF(E6585="","",IFERROR(VLOOKUP(E6585,REGRAS_CST!$A$2:$B$200,2,FALSE),""))</f>
        <v/>
      </c>
      <c r="H6585" s="7">
        <v>8.9999999999999993E-3</v>
      </c>
      <c r="I6585" s="7">
        <v>1E-3</v>
      </c>
      <c r="K6585" s="5" t="str">
        <f>IF(E6585="","",IFERROR(VLOOKUP(E6585,REGRAS_CST!$A$2:$C$200,3,FALSE),""))</f>
        <v/>
      </c>
      <c r="L6585" s="10" t="str">
        <f>IF($G6585="", "", $G6585*(1-$V6585))</f>
        <v/>
      </c>
      <c r="M6585" s="30" t="str">
        <f t="shared" si="204"/>
        <v/>
      </c>
      <c r="N6585" s="30" t="str">
        <f t="shared" si="205"/>
        <v/>
      </c>
      <c r="O6585" s="5" t="str">
        <f>IF(D6585="","",
IF(AND(K6585&lt;&gt;"SIM",V6585&gt;0),"ERRO: % BC &gt; 0, mas NÃO permitida ❌",
IF(AND(K6585="SIM",V6585=0),"ATENÇÃO: BC permitida, mas % = 0 🔎",
"Base de cálculo aplicada corretamente ✅")))</f>
        <v/>
      </c>
      <c r="P6585" s="5" t="str">
        <f>IF(D6585="","",
IF(AND(Q6585&lt;&gt;"SIM",U6585&gt;0),"ERRO: % alíquota &gt; 0, mas NÃO permitida ❌",
IF(AND(Q6585="SIM",U6585=0),"ATENÇÃO: alíquota permitida, mas % = 0 🔎",
"Alíquota aplicada corretamente ✅")))</f>
        <v/>
      </c>
      <c r="Q6585" s="5" t="str">
        <f>IF(E6585="","",IFERROR(VLOOKUP(E6585,REGRAS_CST!$A$2:$D$200,4,FALSE),""))</f>
        <v/>
      </c>
      <c r="R6585" s="8"/>
      <c r="S6585" s="7">
        <f>IF($H6585="","",$H6585*(1-$U6585))</f>
        <v>8.9999999999999993E-3</v>
      </c>
      <c r="T6585" s="7">
        <f>IF($I6585="","",$I6585*(1-$U6585))</f>
        <v>1E-3</v>
      </c>
      <c r="U6585" s="7">
        <f>IFERROR(INDEX(BASE_CCLASSTRIB!$E:$E, MATCH(TEXT($D6585,"000000"), BASE_CCLASSTRIB!$A:$A, 0))/100, 0)</f>
        <v>0</v>
      </c>
      <c r="V6585" s="21">
        <f>IFERROR(INDEX(BASE_CCLASSTRIB!$F:$F, MATCH(TEXT($D6585,"000000"), BASE_CCLASSTRIB!$A:$A, 0))/100, 0)</f>
        <v>0</v>
      </c>
    </row>
    <row r="6586" spans="2:22" ht="15.75" customHeight="1" thickTop="1" thickBot="1">
      <c r="B6586" s="8"/>
      <c r="C6586" s="8"/>
      <c r="E6586" s="8" t="str">
        <f>IF(D6586="","",LEFT(D6586,3))</f>
        <v/>
      </c>
      <c r="F6586" s="5" t="str">
        <f>IF(E6586="","",IFERROR(VLOOKUP(E6586,REGRAS_CST!$A$2:$B$200,2,FALSE),""))</f>
        <v/>
      </c>
      <c r="H6586" s="7">
        <v>8.9999999999999993E-3</v>
      </c>
      <c r="I6586" s="7">
        <v>1E-3</v>
      </c>
      <c r="K6586" s="5" t="str">
        <f>IF(E6586="","",IFERROR(VLOOKUP(E6586,REGRAS_CST!$A$2:$C$200,3,FALSE),""))</f>
        <v/>
      </c>
      <c r="L6586" s="10" t="str">
        <f>IF($G6586="", "", $G6586*(1-$V6586))</f>
        <v/>
      </c>
      <c r="M6586" s="30" t="str">
        <f t="shared" si="204"/>
        <v/>
      </c>
      <c r="N6586" s="30" t="str">
        <f t="shared" si="205"/>
        <v/>
      </c>
      <c r="O6586" s="5" t="str">
        <f>IF(D6586="","",
IF(AND(K6586&lt;&gt;"SIM",V6586&gt;0),"ERRO: % BC &gt; 0, mas NÃO permitida ❌",
IF(AND(K6586="SIM",V6586=0),"ATENÇÃO: BC permitida, mas % = 0 🔎",
"Base de cálculo aplicada corretamente ✅")))</f>
        <v/>
      </c>
      <c r="P6586" s="5" t="str">
        <f>IF(D6586="","",
IF(AND(Q6586&lt;&gt;"SIM",U6586&gt;0),"ERRO: % alíquota &gt; 0, mas NÃO permitida ❌",
IF(AND(Q6586="SIM",U6586=0),"ATENÇÃO: alíquota permitida, mas % = 0 🔎",
"Alíquota aplicada corretamente ✅")))</f>
        <v/>
      </c>
      <c r="Q6586" s="5" t="str">
        <f>IF(E6586="","",IFERROR(VLOOKUP(E6586,REGRAS_CST!$A$2:$D$200,4,FALSE),""))</f>
        <v/>
      </c>
      <c r="R6586" s="8"/>
      <c r="S6586" s="7">
        <f>IF($H6586="","",$H6586*(1-$U6586))</f>
        <v>8.9999999999999993E-3</v>
      </c>
      <c r="T6586" s="7">
        <f>IF($I6586="","",$I6586*(1-$U6586))</f>
        <v>1E-3</v>
      </c>
      <c r="U6586" s="7">
        <f>IFERROR(INDEX(BASE_CCLASSTRIB!$E:$E, MATCH(TEXT($D6586,"000000"), BASE_CCLASSTRIB!$A:$A, 0))/100, 0)</f>
        <v>0</v>
      </c>
      <c r="V6586" s="21">
        <f>IFERROR(INDEX(BASE_CCLASSTRIB!$F:$F, MATCH(TEXT($D6586,"000000"), BASE_CCLASSTRIB!$A:$A, 0))/100, 0)</f>
        <v>0</v>
      </c>
    </row>
    <row r="6587" spans="2:22" ht="15.75" customHeight="1" thickTop="1" thickBot="1">
      <c r="B6587" s="8"/>
      <c r="C6587" s="8"/>
      <c r="E6587" s="8" t="str">
        <f>IF(D6587="","",LEFT(D6587,3))</f>
        <v/>
      </c>
      <c r="F6587" s="5" t="str">
        <f>IF(E6587="","",IFERROR(VLOOKUP(E6587,REGRAS_CST!$A$2:$B$200,2,FALSE),""))</f>
        <v/>
      </c>
      <c r="H6587" s="7">
        <v>8.9999999999999993E-3</v>
      </c>
      <c r="I6587" s="7">
        <v>1E-3</v>
      </c>
      <c r="K6587" s="5" t="str">
        <f>IF(E6587="","",IFERROR(VLOOKUP(E6587,REGRAS_CST!$A$2:$C$200,3,FALSE),""))</f>
        <v/>
      </c>
      <c r="L6587" s="10" t="str">
        <f>IF($G6587="", "", $G6587*(1-$V6587))</f>
        <v/>
      </c>
      <c r="M6587" s="30" t="str">
        <f t="shared" si="204"/>
        <v/>
      </c>
      <c r="N6587" s="30" t="str">
        <f t="shared" si="205"/>
        <v/>
      </c>
      <c r="O6587" s="5" t="str">
        <f>IF(D6587="","",
IF(AND(K6587&lt;&gt;"SIM",V6587&gt;0),"ERRO: % BC &gt; 0, mas NÃO permitida ❌",
IF(AND(K6587="SIM",V6587=0),"ATENÇÃO: BC permitida, mas % = 0 🔎",
"Base de cálculo aplicada corretamente ✅")))</f>
        <v/>
      </c>
      <c r="P6587" s="5" t="str">
        <f>IF(D6587="","",
IF(AND(Q6587&lt;&gt;"SIM",U6587&gt;0),"ERRO: % alíquota &gt; 0, mas NÃO permitida ❌",
IF(AND(Q6587="SIM",U6587=0),"ATENÇÃO: alíquota permitida, mas % = 0 🔎",
"Alíquota aplicada corretamente ✅")))</f>
        <v/>
      </c>
      <c r="Q6587" s="5" t="str">
        <f>IF(E6587="","",IFERROR(VLOOKUP(E6587,REGRAS_CST!$A$2:$D$200,4,FALSE),""))</f>
        <v/>
      </c>
      <c r="R6587" s="8"/>
      <c r="S6587" s="7">
        <f>IF($H6587="","",$H6587*(1-$U6587))</f>
        <v>8.9999999999999993E-3</v>
      </c>
      <c r="T6587" s="7">
        <f>IF($I6587="","",$I6587*(1-$U6587))</f>
        <v>1E-3</v>
      </c>
      <c r="U6587" s="7">
        <f>IFERROR(INDEX(BASE_CCLASSTRIB!$E:$E, MATCH(TEXT($D6587,"000000"), BASE_CCLASSTRIB!$A:$A, 0))/100, 0)</f>
        <v>0</v>
      </c>
      <c r="V6587" s="21">
        <f>IFERROR(INDEX(BASE_CCLASSTRIB!$F:$F, MATCH(TEXT($D6587,"000000"), BASE_CCLASSTRIB!$A:$A, 0))/100, 0)</f>
        <v>0</v>
      </c>
    </row>
    <row r="6588" spans="2:22" ht="15.75" customHeight="1" thickTop="1" thickBot="1">
      <c r="B6588" s="8"/>
      <c r="C6588" s="8"/>
      <c r="E6588" s="8" t="str">
        <f>IF(D6588="","",LEFT(D6588,3))</f>
        <v/>
      </c>
      <c r="F6588" s="5" t="str">
        <f>IF(E6588="","",IFERROR(VLOOKUP(E6588,REGRAS_CST!$A$2:$B$200,2,FALSE),""))</f>
        <v/>
      </c>
      <c r="H6588" s="7">
        <v>8.9999999999999993E-3</v>
      </c>
      <c r="I6588" s="7">
        <v>1E-3</v>
      </c>
      <c r="K6588" s="5" t="str">
        <f>IF(E6588="","",IFERROR(VLOOKUP(E6588,REGRAS_CST!$A$2:$C$200,3,FALSE),""))</f>
        <v/>
      </c>
      <c r="L6588" s="10" t="str">
        <f>IF($G6588="", "", $G6588*(1-$V6588))</f>
        <v/>
      </c>
      <c r="M6588" s="30" t="str">
        <f t="shared" si="204"/>
        <v/>
      </c>
      <c r="N6588" s="30" t="str">
        <f t="shared" si="205"/>
        <v/>
      </c>
      <c r="O6588" s="5" t="str">
        <f>IF(D6588="","",
IF(AND(K6588&lt;&gt;"SIM",V6588&gt;0),"ERRO: % BC &gt; 0, mas NÃO permitida ❌",
IF(AND(K6588="SIM",V6588=0),"ATENÇÃO: BC permitida, mas % = 0 🔎",
"Base de cálculo aplicada corretamente ✅")))</f>
        <v/>
      </c>
      <c r="P6588" s="5" t="str">
        <f>IF(D6588="","",
IF(AND(Q6588&lt;&gt;"SIM",U6588&gt;0),"ERRO: % alíquota &gt; 0, mas NÃO permitida ❌",
IF(AND(Q6588="SIM",U6588=0),"ATENÇÃO: alíquota permitida, mas % = 0 🔎",
"Alíquota aplicada corretamente ✅")))</f>
        <v/>
      </c>
      <c r="Q6588" s="5" t="str">
        <f>IF(E6588="","",IFERROR(VLOOKUP(E6588,REGRAS_CST!$A$2:$D$200,4,FALSE),""))</f>
        <v/>
      </c>
      <c r="R6588" s="8"/>
      <c r="S6588" s="7">
        <f>IF($H6588="","",$H6588*(1-$U6588))</f>
        <v>8.9999999999999993E-3</v>
      </c>
      <c r="T6588" s="7">
        <f>IF($I6588="","",$I6588*(1-$U6588))</f>
        <v>1E-3</v>
      </c>
      <c r="U6588" s="7">
        <f>IFERROR(INDEX(BASE_CCLASSTRIB!$E:$E, MATCH(TEXT($D6588,"000000"), BASE_CCLASSTRIB!$A:$A, 0))/100, 0)</f>
        <v>0</v>
      </c>
      <c r="V6588" s="21">
        <f>IFERROR(INDEX(BASE_CCLASSTRIB!$F:$F, MATCH(TEXT($D6588,"000000"), BASE_CCLASSTRIB!$A:$A, 0))/100, 0)</f>
        <v>0</v>
      </c>
    </row>
    <row r="6589" spans="2:22" ht="15.75" customHeight="1" thickTop="1" thickBot="1">
      <c r="B6589" s="8"/>
      <c r="C6589" s="8"/>
      <c r="E6589" s="8" t="str">
        <f>IF(D6589="","",LEFT(D6589,3))</f>
        <v/>
      </c>
      <c r="F6589" s="5" t="str">
        <f>IF(E6589="","",IFERROR(VLOOKUP(E6589,REGRAS_CST!$A$2:$B$200,2,FALSE),""))</f>
        <v/>
      </c>
      <c r="H6589" s="7">
        <v>8.9999999999999993E-3</v>
      </c>
      <c r="I6589" s="7">
        <v>1E-3</v>
      </c>
      <c r="K6589" s="5" t="str">
        <f>IF(E6589="","",IFERROR(VLOOKUP(E6589,REGRAS_CST!$A$2:$C$200,3,FALSE),""))</f>
        <v/>
      </c>
      <c r="L6589" s="10" t="str">
        <f>IF($G6589="", "", $G6589*(1-$V6589))</f>
        <v/>
      </c>
      <c r="M6589" s="30" t="str">
        <f t="shared" si="204"/>
        <v/>
      </c>
      <c r="N6589" s="30" t="str">
        <f t="shared" si="205"/>
        <v/>
      </c>
      <c r="O6589" s="5" t="str">
        <f>IF(D6589="","",
IF(AND(K6589&lt;&gt;"SIM",V6589&gt;0),"ERRO: % BC &gt; 0, mas NÃO permitida ❌",
IF(AND(K6589="SIM",V6589=0),"ATENÇÃO: BC permitida, mas % = 0 🔎",
"Base de cálculo aplicada corretamente ✅")))</f>
        <v/>
      </c>
      <c r="P6589" s="5" t="str">
        <f>IF(D6589="","",
IF(AND(Q6589&lt;&gt;"SIM",U6589&gt;0),"ERRO: % alíquota &gt; 0, mas NÃO permitida ❌",
IF(AND(Q6589="SIM",U6589=0),"ATENÇÃO: alíquota permitida, mas % = 0 🔎",
"Alíquota aplicada corretamente ✅")))</f>
        <v/>
      </c>
      <c r="Q6589" s="5" t="str">
        <f>IF(E6589="","",IFERROR(VLOOKUP(E6589,REGRAS_CST!$A$2:$D$200,4,FALSE),""))</f>
        <v/>
      </c>
      <c r="R6589" s="8"/>
      <c r="S6589" s="7">
        <f>IF($H6589="","",$H6589*(1-$U6589))</f>
        <v>8.9999999999999993E-3</v>
      </c>
      <c r="T6589" s="7">
        <f>IF($I6589="","",$I6589*(1-$U6589))</f>
        <v>1E-3</v>
      </c>
      <c r="U6589" s="7">
        <f>IFERROR(INDEX(BASE_CCLASSTRIB!$E:$E, MATCH(TEXT($D6589,"000000"), BASE_CCLASSTRIB!$A:$A, 0))/100, 0)</f>
        <v>0</v>
      </c>
      <c r="V6589" s="21">
        <f>IFERROR(INDEX(BASE_CCLASSTRIB!$F:$F, MATCH(TEXT($D6589,"000000"), BASE_CCLASSTRIB!$A:$A, 0))/100, 0)</f>
        <v>0</v>
      </c>
    </row>
    <row r="6590" spans="2:22" ht="15.75" customHeight="1" thickTop="1" thickBot="1">
      <c r="B6590" s="8"/>
      <c r="C6590" s="8"/>
      <c r="E6590" s="8" t="str">
        <f>IF(D6590="","",LEFT(D6590,3))</f>
        <v/>
      </c>
      <c r="F6590" s="5" t="str">
        <f>IF(E6590="","",IFERROR(VLOOKUP(E6590,REGRAS_CST!$A$2:$B$200,2,FALSE),""))</f>
        <v/>
      </c>
      <c r="H6590" s="7">
        <v>8.9999999999999993E-3</v>
      </c>
      <c r="I6590" s="7">
        <v>1E-3</v>
      </c>
      <c r="K6590" s="5" t="str">
        <f>IF(E6590="","",IFERROR(VLOOKUP(E6590,REGRAS_CST!$A$2:$C$200,3,FALSE),""))</f>
        <v/>
      </c>
      <c r="L6590" s="10" t="str">
        <f>IF($G6590="", "", $G6590*(1-$V6590))</f>
        <v/>
      </c>
      <c r="M6590" s="30" t="str">
        <f t="shared" si="204"/>
        <v/>
      </c>
      <c r="N6590" s="30" t="str">
        <f t="shared" si="205"/>
        <v/>
      </c>
      <c r="O6590" s="5" t="str">
        <f>IF(D6590="","",
IF(AND(K6590&lt;&gt;"SIM",V6590&gt;0),"ERRO: % BC &gt; 0, mas NÃO permitida ❌",
IF(AND(K6590="SIM",V6590=0),"ATENÇÃO: BC permitida, mas % = 0 🔎",
"Base de cálculo aplicada corretamente ✅")))</f>
        <v/>
      </c>
      <c r="P6590" s="5" t="str">
        <f>IF(D6590="","",
IF(AND(Q6590&lt;&gt;"SIM",U6590&gt;0),"ERRO: % alíquota &gt; 0, mas NÃO permitida ❌",
IF(AND(Q6590="SIM",U6590=0),"ATENÇÃO: alíquota permitida, mas % = 0 🔎",
"Alíquota aplicada corretamente ✅")))</f>
        <v/>
      </c>
      <c r="Q6590" s="5" t="str">
        <f>IF(E6590="","",IFERROR(VLOOKUP(E6590,REGRAS_CST!$A$2:$D$200,4,FALSE),""))</f>
        <v/>
      </c>
      <c r="R6590" s="8"/>
      <c r="S6590" s="7">
        <f>IF($H6590="","",$H6590*(1-$U6590))</f>
        <v>8.9999999999999993E-3</v>
      </c>
      <c r="T6590" s="7">
        <f>IF($I6590="","",$I6590*(1-$U6590))</f>
        <v>1E-3</v>
      </c>
      <c r="U6590" s="7">
        <f>IFERROR(INDEX(BASE_CCLASSTRIB!$E:$E, MATCH(TEXT($D6590,"000000"), BASE_CCLASSTRIB!$A:$A, 0))/100, 0)</f>
        <v>0</v>
      </c>
      <c r="V6590" s="21">
        <f>IFERROR(INDEX(BASE_CCLASSTRIB!$F:$F, MATCH(TEXT($D6590,"000000"), BASE_CCLASSTRIB!$A:$A, 0))/100, 0)</f>
        <v>0</v>
      </c>
    </row>
    <row r="6591" spans="2:22" ht="15.75" customHeight="1" thickTop="1" thickBot="1">
      <c r="B6591" s="8"/>
      <c r="C6591" s="8"/>
      <c r="E6591" s="8" t="str">
        <f>IF(D6591="","",LEFT(D6591,3))</f>
        <v/>
      </c>
      <c r="F6591" s="5" t="str">
        <f>IF(E6591="","",IFERROR(VLOOKUP(E6591,REGRAS_CST!$A$2:$B$200,2,FALSE),""))</f>
        <v/>
      </c>
      <c r="H6591" s="7">
        <v>8.9999999999999993E-3</v>
      </c>
      <c r="I6591" s="7">
        <v>1E-3</v>
      </c>
      <c r="K6591" s="5" t="str">
        <f>IF(E6591="","",IFERROR(VLOOKUP(E6591,REGRAS_CST!$A$2:$C$200,3,FALSE),""))</f>
        <v/>
      </c>
      <c r="L6591" s="10" t="str">
        <f>IF($G6591="", "", $G6591*(1-$V6591))</f>
        <v/>
      </c>
      <c r="M6591" s="30" t="str">
        <f t="shared" si="204"/>
        <v/>
      </c>
      <c r="N6591" s="30" t="str">
        <f t="shared" si="205"/>
        <v/>
      </c>
      <c r="O6591" s="5" t="str">
        <f>IF(D6591="","",
IF(AND(K6591&lt;&gt;"SIM",V6591&gt;0),"ERRO: % BC &gt; 0, mas NÃO permitida ❌",
IF(AND(K6591="SIM",V6591=0),"ATENÇÃO: BC permitida, mas % = 0 🔎",
"Base de cálculo aplicada corretamente ✅")))</f>
        <v/>
      </c>
      <c r="P6591" s="5" t="str">
        <f>IF(D6591="","",
IF(AND(Q6591&lt;&gt;"SIM",U6591&gt;0),"ERRO: % alíquota &gt; 0, mas NÃO permitida ❌",
IF(AND(Q6591="SIM",U6591=0),"ATENÇÃO: alíquota permitida, mas % = 0 🔎",
"Alíquota aplicada corretamente ✅")))</f>
        <v/>
      </c>
      <c r="Q6591" s="5" t="str">
        <f>IF(E6591="","",IFERROR(VLOOKUP(E6591,REGRAS_CST!$A$2:$D$200,4,FALSE),""))</f>
        <v/>
      </c>
      <c r="R6591" s="8"/>
      <c r="S6591" s="7">
        <f>IF($H6591="","",$H6591*(1-$U6591))</f>
        <v>8.9999999999999993E-3</v>
      </c>
      <c r="T6591" s="7">
        <f>IF($I6591="","",$I6591*(1-$U6591))</f>
        <v>1E-3</v>
      </c>
      <c r="U6591" s="7">
        <f>IFERROR(INDEX(BASE_CCLASSTRIB!$E:$E, MATCH(TEXT($D6591,"000000"), BASE_CCLASSTRIB!$A:$A, 0))/100, 0)</f>
        <v>0</v>
      </c>
      <c r="V6591" s="21">
        <f>IFERROR(INDEX(BASE_CCLASSTRIB!$F:$F, MATCH(TEXT($D6591,"000000"), BASE_CCLASSTRIB!$A:$A, 0))/100, 0)</f>
        <v>0</v>
      </c>
    </row>
    <row r="6592" spans="2:22" ht="15.75" customHeight="1" thickTop="1" thickBot="1">
      <c r="B6592" s="8"/>
      <c r="C6592" s="8"/>
      <c r="E6592" s="8" t="str">
        <f>IF(D6592="","",LEFT(D6592,3))</f>
        <v/>
      </c>
      <c r="F6592" s="5" t="str">
        <f>IF(E6592="","",IFERROR(VLOOKUP(E6592,REGRAS_CST!$A$2:$B$200,2,FALSE),""))</f>
        <v/>
      </c>
      <c r="H6592" s="7">
        <v>8.9999999999999993E-3</v>
      </c>
      <c r="I6592" s="7">
        <v>1E-3</v>
      </c>
      <c r="K6592" s="5" t="str">
        <f>IF(E6592="","",IFERROR(VLOOKUP(E6592,REGRAS_CST!$A$2:$C$200,3,FALSE),""))</f>
        <v/>
      </c>
      <c r="L6592" s="10" t="str">
        <f>IF($G6592="", "", $G6592*(1-$V6592))</f>
        <v/>
      </c>
      <c r="M6592" s="30" t="str">
        <f t="shared" si="204"/>
        <v/>
      </c>
      <c r="N6592" s="30" t="str">
        <f t="shared" si="205"/>
        <v/>
      </c>
      <c r="O6592" s="5" t="str">
        <f>IF(D6592="","",
IF(AND(K6592&lt;&gt;"SIM",V6592&gt;0),"ERRO: % BC &gt; 0, mas NÃO permitida ❌",
IF(AND(K6592="SIM",V6592=0),"ATENÇÃO: BC permitida, mas % = 0 🔎",
"Base de cálculo aplicada corretamente ✅")))</f>
        <v/>
      </c>
      <c r="P6592" s="5" t="str">
        <f>IF(D6592="","",
IF(AND(Q6592&lt;&gt;"SIM",U6592&gt;0),"ERRO: % alíquota &gt; 0, mas NÃO permitida ❌",
IF(AND(Q6592="SIM",U6592=0),"ATENÇÃO: alíquota permitida, mas % = 0 🔎",
"Alíquota aplicada corretamente ✅")))</f>
        <v/>
      </c>
      <c r="Q6592" s="5" t="str">
        <f>IF(E6592="","",IFERROR(VLOOKUP(E6592,REGRAS_CST!$A$2:$D$200,4,FALSE),""))</f>
        <v/>
      </c>
      <c r="R6592" s="8"/>
      <c r="S6592" s="7">
        <f>IF($H6592="","",$H6592*(1-$U6592))</f>
        <v>8.9999999999999993E-3</v>
      </c>
      <c r="T6592" s="7">
        <f>IF($I6592="","",$I6592*(1-$U6592))</f>
        <v>1E-3</v>
      </c>
      <c r="U6592" s="7">
        <f>IFERROR(INDEX(BASE_CCLASSTRIB!$E:$E, MATCH(TEXT($D6592,"000000"), BASE_CCLASSTRIB!$A:$A, 0))/100, 0)</f>
        <v>0</v>
      </c>
      <c r="V6592" s="21">
        <f>IFERROR(INDEX(BASE_CCLASSTRIB!$F:$F, MATCH(TEXT($D6592,"000000"), BASE_CCLASSTRIB!$A:$A, 0))/100, 0)</f>
        <v>0</v>
      </c>
    </row>
    <row r="6593" spans="2:22" ht="15.75" customHeight="1" thickTop="1" thickBot="1">
      <c r="B6593" s="8"/>
      <c r="C6593" s="8"/>
      <c r="E6593" s="8" t="str">
        <f>IF(D6593="","",LEFT(D6593,3))</f>
        <v/>
      </c>
      <c r="F6593" s="5" t="str">
        <f>IF(E6593="","",IFERROR(VLOOKUP(E6593,REGRAS_CST!$A$2:$B$200,2,FALSE),""))</f>
        <v/>
      </c>
      <c r="H6593" s="7">
        <v>8.9999999999999993E-3</v>
      </c>
      <c r="I6593" s="7">
        <v>1E-3</v>
      </c>
      <c r="K6593" s="5" t="str">
        <f>IF(E6593="","",IFERROR(VLOOKUP(E6593,REGRAS_CST!$A$2:$C$200,3,FALSE),""))</f>
        <v/>
      </c>
      <c r="L6593" s="10" t="str">
        <f>IF($G6593="", "", $G6593*(1-$V6593))</f>
        <v/>
      </c>
      <c r="M6593" s="30" t="str">
        <f t="shared" si="204"/>
        <v/>
      </c>
      <c r="N6593" s="30" t="str">
        <f t="shared" si="205"/>
        <v/>
      </c>
      <c r="O6593" s="5" t="str">
        <f>IF(D6593="","",
IF(AND(K6593&lt;&gt;"SIM",V6593&gt;0),"ERRO: % BC &gt; 0, mas NÃO permitida ❌",
IF(AND(K6593="SIM",V6593=0),"ATENÇÃO: BC permitida, mas % = 0 🔎",
"Base de cálculo aplicada corretamente ✅")))</f>
        <v/>
      </c>
      <c r="P6593" s="5" t="str">
        <f>IF(D6593="","",
IF(AND(Q6593&lt;&gt;"SIM",U6593&gt;0),"ERRO: % alíquota &gt; 0, mas NÃO permitida ❌",
IF(AND(Q6593="SIM",U6593=0),"ATENÇÃO: alíquota permitida, mas % = 0 🔎",
"Alíquota aplicada corretamente ✅")))</f>
        <v/>
      </c>
      <c r="Q6593" s="5" t="str">
        <f>IF(E6593="","",IFERROR(VLOOKUP(E6593,REGRAS_CST!$A$2:$D$200,4,FALSE),""))</f>
        <v/>
      </c>
      <c r="R6593" s="8"/>
      <c r="S6593" s="7">
        <f>IF($H6593="","",$H6593*(1-$U6593))</f>
        <v>8.9999999999999993E-3</v>
      </c>
      <c r="T6593" s="7">
        <f>IF($I6593="","",$I6593*(1-$U6593))</f>
        <v>1E-3</v>
      </c>
      <c r="U6593" s="7">
        <f>IFERROR(INDEX(BASE_CCLASSTRIB!$E:$E, MATCH(TEXT($D6593,"000000"), BASE_CCLASSTRIB!$A:$A, 0))/100, 0)</f>
        <v>0</v>
      </c>
      <c r="V6593" s="21">
        <f>IFERROR(INDEX(BASE_CCLASSTRIB!$F:$F, MATCH(TEXT($D6593,"000000"), BASE_CCLASSTRIB!$A:$A, 0))/100, 0)</f>
        <v>0</v>
      </c>
    </row>
    <row r="6594" spans="2:22" ht="15.75" customHeight="1" thickTop="1" thickBot="1">
      <c r="B6594" s="8"/>
      <c r="C6594" s="8"/>
      <c r="E6594" s="8" t="str">
        <f>IF(D6594="","",LEFT(D6594,3))</f>
        <v/>
      </c>
      <c r="F6594" s="5" t="str">
        <f>IF(E6594="","",IFERROR(VLOOKUP(E6594,REGRAS_CST!$A$2:$B$200,2,FALSE),""))</f>
        <v/>
      </c>
      <c r="H6594" s="7">
        <v>8.9999999999999993E-3</v>
      </c>
      <c r="I6594" s="7">
        <v>1E-3</v>
      </c>
      <c r="K6594" s="5" t="str">
        <f>IF(E6594="","",IFERROR(VLOOKUP(E6594,REGRAS_CST!$A$2:$C$200,3,FALSE),""))</f>
        <v/>
      </c>
      <c r="L6594" s="10" t="str">
        <f>IF($G6594="", "", $G6594*(1-$V6594))</f>
        <v/>
      </c>
      <c r="M6594" s="30" t="str">
        <f t="shared" si="204"/>
        <v/>
      </c>
      <c r="N6594" s="30" t="str">
        <f t="shared" si="205"/>
        <v/>
      </c>
      <c r="O6594" s="5" t="str">
        <f>IF(D6594="","",
IF(AND(K6594&lt;&gt;"SIM",V6594&gt;0),"ERRO: % BC &gt; 0, mas NÃO permitida ❌",
IF(AND(K6594="SIM",V6594=0),"ATENÇÃO: BC permitida, mas % = 0 🔎",
"Base de cálculo aplicada corretamente ✅")))</f>
        <v/>
      </c>
      <c r="P6594" s="5" t="str">
        <f>IF(D6594="","",
IF(AND(Q6594&lt;&gt;"SIM",U6594&gt;0),"ERRO: % alíquota &gt; 0, mas NÃO permitida ❌",
IF(AND(Q6594="SIM",U6594=0),"ATENÇÃO: alíquota permitida, mas % = 0 🔎",
"Alíquota aplicada corretamente ✅")))</f>
        <v/>
      </c>
      <c r="Q6594" s="5" t="str">
        <f>IF(E6594="","",IFERROR(VLOOKUP(E6594,REGRAS_CST!$A$2:$D$200,4,FALSE),""))</f>
        <v/>
      </c>
      <c r="R6594" s="8"/>
      <c r="S6594" s="7">
        <f>IF($H6594="","",$H6594*(1-$U6594))</f>
        <v>8.9999999999999993E-3</v>
      </c>
      <c r="T6594" s="7">
        <f>IF($I6594="","",$I6594*(1-$U6594))</f>
        <v>1E-3</v>
      </c>
      <c r="U6594" s="7">
        <f>IFERROR(INDEX(BASE_CCLASSTRIB!$E:$E, MATCH(TEXT($D6594,"000000"), BASE_CCLASSTRIB!$A:$A, 0))/100, 0)</f>
        <v>0</v>
      </c>
      <c r="V6594" s="21">
        <f>IFERROR(INDEX(BASE_CCLASSTRIB!$F:$F, MATCH(TEXT($D6594,"000000"), BASE_CCLASSTRIB!$A:$A, 0))/100, 0)</f>
        <v>0</v>
      </c>
    </row>
    <row r="6595" spans="2:22" ht="15.75" customHeight="1" thickTop="1" thickBot="1">
      <c r="B6595" s="8"/>
      <c r="C6595" s="8"/>
      <c r="E6595" s="8" t="str">
        <f>IF(D6595="","",LEFT(D6595,3))</f>
        <v/>
      </c>
      <c r="F6595" s="5" t="str">
        <f>IF(E6595="","",IFERROR(VLOOKUP(E6595,REGRAS_CST!$A$2:$B$200,2,FALSE),""))</f>
        <v/>
      </c>
      <c r="H6595" s="7">
        <v>8.9999999999999993E-3</v>
      </c>
      <c r="I6595" s="7">
        <v>1E-3</v>
      </c>
      <c r="K6595" s="5" t="str">
        <f>IF(E6595="","",IFERROR(VLOOKUP(E6595,REGRAS_CST!$A$2:$C$200,3,FALSE),""))</f>
        <v/>
      </c>
      <c r="L6595" s="10" t="str">
        <f>IF($G6595="", "", $G6595*(1-$V6595))</f>
        <v/>
      </c>
      <c r="M6595" s="30" t="str">
        <f t="shared" si="204"/>
        <v/>
      </c>
      <c r="N6595" s="30" t="str">
        <f t="shared" si="205"/>
        <v/>
      </c>
      <c r="O6595" s="5" t="str">
        <f>IF(D6595="","",
IF(AND(K6595&lt;&gt;"SIM",V6595&gt;0),"ERRO: % BC &gt; 0, mas NÃO permitida ❌",
IF(AND(K6595="SIM",V6595=0),"ATENÇÃO: BC permitida, mas % = 0 🔎",
"Base de cálculo aplicada corretamente ✅")))</f>
        <v/>
      </c>
      <c r="P6595" s="5" t="str">
        <f>IF(D6595="","",
IF(AND(Q6595&lt;&gt;"SIM",U6595&gt;0),"ERRO: % alíquota &gt; 0, mas NÃO permitida ❌",
IF(AND(Q6595="SIM",U6595=0),"ATENÇÃO: alíquota permitida, mas % = 0 🔎",
"Alíquota aplicada corretamente ✅")))</f>
        <v/>
      </c>
      <c r="Q6595" s="5" t="str">
        <f>IF(E6595="","",IFERROR(VLOOKUP(E6595,REGRAS_CST!$A$2:$D$200,4,FALSE),""))</f>
        <v/>
      </c>
      <c r="R6595" s="8"/>
      <c r="S6595" s="7">
        <f>IF($H6595="","",$H6595*(1-$U6595))</f>
        <v>8.9999999999999993E-3</v>
      </c>
      <c r="T6595" s="7">
        <f>IF($I6595="","",$I6595*(1-$U6595))</f>
        <v>1E-3</v>
      </c>
      <c r="U6595" s="7">
        <f>IFERROR(INDEX(BASE_CCLASSTRIB!$E:$E, MATCH(TEXT($D6595,"000000"), BASE_CCLASSTRIB!$A:$A, 0))/100, 0)</f>
        <v>0</v>
      </c>
      <c r="V6595" s="21">
        <f>IFERROR(INDEX(BASE_CCLASSTRIB!$F:$F, MATCH(TEXT($D6595,"000000"), BASE_CCLASSTRIB!$A:$A, 0))/100, 0)</f>
        <v>0</v>
      </c>
    </row>
    <row r="6596" spans="2:22" ht="15.75" customHeight="1" thickTop="1" thickBot="1">
      <c r="B6596" s="8"/>
      <c r="C6596" s="8"/>
      <c r="E6596" s="8" t="str">
        <f>IF(D6596="","",LEFT(D6596,3))</f>
        <v/>
      </c>
      <c r="F6596" s="5" t="str">
        <f>IF(E6596="","",IFERROR(VLOOKUP(E6596,REGRAS_CST!$A$2:$B$200,2,FALSE),""))</f>
        <v/>
      </c>
      <c r="H6596" s="7">
        <v>8.9999999999999993E-3</v>
      </c>
      <c r="I6596" s="7">
        <v>1E-3</v>
      </c>
      <c r="K6596" s="5" t="str">
        <f>IF(E6596="","",IFERROR(VLOOKUP(E6596,REGRAS_CST!$A$2:$C$200,3,FALSE),""))</f>
        <v/>
      </c>
      <c r="L6596" s="10" t="str">
        <f>IF($G6596="", "", $G6596*(1-$V6596))</f>
        <v/>
      </c>
      <c r="M6596" s="30" t="str">
        <f t="shared" si="204"/>
        <v/>
      </c>
      <c r="N6596" s="30" t="str">
        <f t="shared" si="205"/>
        <v/>
      </c>
      <c r="O6596" s="5" t="str">
        <f>IF(D6596="","",
IF(AND(K6596&lt;&gt;"SIM",V6596&gt;0),"ERRO: % BC &gt; 0, mas NÃO permitida ❌",
IF(AND(K6596="SIM",V6596=0),"ATENÇÃO: BC permitida, mas % = 0 🔎",
"Base de cálculo aplicada corretamente ✅")))</f>
        <v/>
      </c>
      <c r="P6596" s="5" t="str">
        <f>IF(D6596="","",
IF(AND(Q6596&lt;&gt;"SIM",U6596&gt;0),"ERRO: % alíquota &gt; 0, mas NÃO permitida ❌",
IF(AND(Q6596="SIM",U6596=0),"ATENÇÃO: alíquota permitida, mas % = 0 🔎",
"Alíquota aplicada corretamente ✅")))</f>
        <v/>
      </c>
      <c r="Q6596" s="5" t="str">
        <f>IF(E6596="","",IFERROR(VLOOKUP(E6596,REGRAS_CST!$A$2:$D$200,4,FALSE),""))</f>
        <v/>
      </c>
      <c r="R6596" s="8"/>
      <c r="S6596" s="7">
        <f>IF($H6596="","",$H6596*(1-$U6596))</f>
        <v>8.9999999999999993E-3</v>
      </c>
      <c r="T6596" s="7">
        <f>IF($I6596="","",$I6596*(1-$U6596))</f>
        <v>1E-3</v>
      </c>
      <c r="U6596" s="7">
        <f>IFERROR(INDEX(BASE_CCLASSTRIB!$E:$E, MATCH(TEXT($D6596,"000000"), BASE_CCLASSTRIB!$A:$A, 0))/100, 0)</f>
        <v>0</v>
      </c>
      <c r="V6596" s="21">
        <f>IFERROR(INDEX(BASE_CCLASSTRIB!$F:$F, MATCH(TEXT($D6596,"000000"), BASE_CCLASSTRIB!$A:$A, 0))/100, 0)</f>
        <v>0</v>
      </c>
    </row>
    <row r="6597" spans="2:22" ht="15.75" customHeight="1" thickTop="1" thickBot="1">
      <c r="B6597" s="8"/>
      <c r="C6597" s="8"/>
      <c r="E6597" s="8" t="str">
        <f>IF(D6597="","",LEFT(D6597,3))</f>
        <v/>
      </c>
      <c r="F6597" s="5" t="str">
        <f>IF(E6597="","",IFERROR(VLOOKUP(E6597,REGRAS_CST!$A$2:$B$200,2,FALSE),""))</f>
        <v/>
      </c>
      <c r="H6597" s="7">
        <v>8.9999999999999993E-3</v>
      </c>
      <c r="I6597" s="7">
        <v>1E-3</v>
      </c>
      <c r="K6597" s="5" t="str">
        <f>IF(E6597="","",IFERROR(VLOOKUP(E6597,REGRAS_CST!$A$2:$C$200,3,FALSE),""))</f>
        <v/>
      </c>
      <c r="L6597" s="10" t="str">
        <f>IF($G6597="", "", $G6597*(1-$V6597))</f>
        <v/>
      </c>
      <c r="M6597" s="30" t="str">
        <f t="shared" ref="M6597:M6660" si="206">IF(OR($L6597="",$S6597=""),"",TRUNC(VALUE($L6597)*VALUE($S6597),2))</f>
        <v/>
      </c>
      <c r="N6597" s="30" t="str">
        <f t="shared" ref="N6597:N6660" si="207">IF(OR($L6597="",$T6597=""),"",TRUNC(VALUE($L6597)*VALUE($T6597),2))</f>
        <v/>
      </c>
      <c r="O6597" s="5" t="str">
        <f>IF(D6597="","",
IF(AND(K6597&lt;&gt;"SIM",V6597&gt;0),"ERRO: % BC &gt; 0, mas NÃO permitida ❌",
IF(AND(K6597="SIM",V6597=0),"ATENÇÃO: BC permitida, mas % = 0 🔎",
"Base de cálculo aplicada corretamente ✅")))</f>
        <v/>
      </c>
      <c r="P6597" s="5" t="str">
        <f>IF(D6597="","",
IF(AND(Q6597&lt;&gt;"SIM",U6597&gt;0),"ERRO: % alíquota &gt; 0, mas NÃO permitida ❌",
IF(AND(Q6597="SIM",U6597=0),"ATENÇÃO: alíquota permitida, mas % = 0 🔎",
"Alíquota aplicada corretamente ✅")))</f>
        <v/>
      </c>
      <c r="Q6597" s="5" t="str">
        <f>IF(E6597="","",IFERROR(VLOOKUP(E6597,REGRAS_CST!$A$2:$D$200,4,FALSE),""))</f>
        <v/>
      </c>
      <c r="R6597" s="8"/>
      <c r="S6597" s="7">
        <f>IF($H6597="","",$H6597*(1-$U6597))</f>
        <v>8.9999999999999993E-3</v>
      </c>
      <c r="T6597" s="7">
        <f>IF($I6597="","",$I6597*(1-$U6597))</f>
        <v>1E-3</v>
      </c>
      <c r="U6597" s="7">
        <f>IFERROR(INDEX(BASE_CCLASSTRIB!$E:$E, MATCH(TEXT($D6597,"000000"), BASE_CCLASSTRIB!$A:$A, 0))/100, 0)</f>
        <v>0</v>
      </c>
      <c r="V6597" s="21">
        <f>IFERROR(INDEX(BASE_CCLASSTRIB!$F:$F, MATCH(TEXT($D6597,"000000"), BASE_CCLASSTRIB!$A:$A, 0))/100, 0)</f>
        <v>0</v>
      </c>
    </row>
    <row r="6598" spans="2:22" ht="15.75" customHeight="1" thickTop="1" thickBot="1">
      <c r="B6598" s="8"/>
      <c r="C6598" s="8"/>
      <c r="E6598" s="8" t="str">
        <f>IF(D6598="","",LEFT(D6598,3))</f>
        <v/>
      </c>
      <c r="F6598" s="5" t="str">
        <f>IF(E6598="","",IFERROR(VLOOKUP(E6598,REGRAS_CST!$A$2:$B$200,2,FALSE),""))</f>
        <v/>
      </c>
      <c r="H6598" s="7">
        <v>8.9999999999999993E-3</v>
      </c>
      <c r="I6598" s="7">
        <v>1E-3</v>
      </c>
      <c r="K6598" s="5" t="str">
        <f>IF(E6598="","",IFERROR(VLOOKUP(E6598,REGRAS_CST!$A$2:$C$200,3,FALSE),""))</f>
        <v/>
      </c>
      <c r="L6598" s="10" t="str">
        <f>IF($G6598="", "", $G6598*(1-$V6598))</f>
        <v/>
      </c>
      <c r="M6598" s="30" t="str">
        <f t="shared" si="206"/>
        <v/>
      </c>
      <c r="N6598" s="30" t="str">
        <f t="shared" si="207"/>
        <v/>
      </c>
      <c r="O6598" s="5" t="str">
        <f>IF(D6598="","",
IF(AND(K6598&lt;&gt;"SIM",V6598&gt;0),"ERRO: % BC &gt; 0, mas NÃO permitida ❌",
IF(AND(K6598="SIM",V6598=0),"ATENÇÃO: BC permitida, mas % = 0 🔎",
"Base de cálculo aplicada corretamente ✅")))</f>
        <v/>
      </c>
      <c r="P6598" s="5" t="str">
        <f>IF(D6598="","",
IF(AND(Q6598&lt;&gt;"SIM",U6598&gt;0),"ERRO: % alíquota &gt; 0, mas NÃO permitida ❌",
IF(AND(Q6598="SIM",U6598=0),"ATENÇÃO: alíquota permitida, mas % = 0 🔎",
"Alíquota aplicada corretamente ✅")))</f>
        <v/>
      </c>
      <c r="Q6598" s="5" t="str">
        <f>IF(E6598="","",IFERROR(VLOOKUP(E6598,REGRAS_CST!$A$2:$D$200,4,FALSE),""))</f>
        <v/>
      </c>
      <c r="R6598" s="8"/>
      <c r="S6598" s="7">
        <f>IF($H6598="","",$H6598*(1-$U6598))</f>
        <v>8.9999999999999993E-3</v>
      </c>
      <c r="T6598" s="7">
        <f>IF($I6598="","",$I6598*(1-$U6598))</f>
        <v>1E-3</v>
      </c>
      <c r="U6598" s="7">
        <f>IFERROR(INDEX(BASE_CCLASSTRIB!$E:$E, MATCH(TEXT($D6598,"000000"), BASE_CCLASSTRIB!$A:$A, 0))/100, 0)</f>
        <v>0</v>
      </c>
      <c r="V6598" s="21">
        <f>IFERROR(INDEX(BASE_CCLASSTRIB!$F:$F, MATCH(TEXT($D6598,"000000"), BASE_CCLASSTRIB!$A:$A, 0))/100, 0)</f>
        <v>0</v>
      </c>
    </row>
    <row r="6599" spans="2:22" ht="15.75" customHeight="1" thickTop="1" thickBot="1">
      <c r="B6599" s="8"/>
      <c r="C6599" s="8"/>
      <c r="E6599" s="8" t="str">
        <f>IF(D6599="","",LEFT(D6599,3))</f>
        <v/>
      </c>
      <c r="F6599" s="5" t="str">
        <f>IF(E6599="","",IFERROR(VLOOKUP(E6599,REGRAS_CST!$A$2:$B$200,2,FALSE),""))</f>
        <v/>
      </c>
      <c r="H6599" s="7">
        <v>8.9999999999999993E-3</v>
      </c>
      <c r="I6599" s="7">
        <v>1E-3</v>
      </c>
      <c r="K6599" s="5" t="str">
        <f>IF(E6599="","",IFERROR(VLOOKUP(E6599,REGRAS_CST!$A$2:$C$200,3,FALSE),""))</f>
        <v/>
      </c>
      <c r="L6599" s="10" t="str">
        <f>IF($G6599="", "", $G6599*(1-$V6599))</f>
        <v/>
      </c>
      <c r="M6599" s="30" t="str">
        <f t="shared" si="206"/>
        <v/>
      </c>
      <c r="N6599" s="30" t="str">
        <f t="shared" si="207"/>
        <v/>
      </c>
      <c r="O6599" s="5" t="str">
        <f>IF(D6599="","",
IF(AND(K6599&lt;&gt;"SIM",V6599&gt;0),"ERRO: % BC &gt; 0, mas NÃO permitida ❌",
IF(AND(K6599="SIM",V6599=0),"ATENÇÃO: BC permitida, mas % = 0 🔎",
"Base de cálculo aplicada corretamente ✅")))</f>
        <v/>
      </c>
      <c r="P6599" s="5" t="str">
        <f>IF(D6599="","",
IF(AND(Q6599&lt;&gt;"SIM",U6599&gt;0),"ERRO: % alíquota &gt; 0, mas NÃO permitida ❌",
IF(AND(Q6599="SIM",U6599=0),"ATENÇÃO: alíquota permitida, mas % = 0 🔎",
"Alíquota aplicada corretamente ✅")))</f>
        <v/>
      </c>
      <c r="Q6599" s="5" t="str">
        <f>IF(E6599="","",IFERROR(VLOOKUP(E6599,REGRAS_CST!$A$2:$D$200,4,FALSE),""))</f>
        <v/>
      </c>
      <c r="R6599" s="8"/>
      <c r="S6599" s="7">
        <f>IF($H6599="","",$H6599*(1-$U6599))</f>
        <v>8.9999999999999993E-3</v>
      </c>
      <c r="T6599" s="7">
        <f>IF($I6599="","",$I6599*(1-$U6599))</f>
        <v>1E-3</v>
      </c>
      <c r="U6599" s="7">
        <f>IFERROR(INDEX(BASE_CCLASSTRIB!$E:$E, MATCH(TEXT($D6599,"000000"), BASE_CCLASSTRIB!$A:$A, 0))/100, 0)</f>
        <v>0</v>
      </c>
      <c r="V6599" s="21">
        <f>IFERROR(INDEX(BASE_CCLASSTRIB!$F:$F, MATCH(TEXT($D6599,"000000"), BASE_CCLASSTRIB!$A:$A, 0))/100, 0)</f>
        <v>0</v>
      </c>
    </row>
    <row r="6600" spans="2:22" ht="15.75" customHeight="1" thickTop="1" thickBot="1">
      <c r="B6600" s="8"/>
      <c r="C6600" s="8"/>
      <c r="E6600" s="8" t="str">
        <f>IF(D6600="","",LEFT(D6600,3))</f>
        <v/>
      </c>
      <c r="F6600" s="5" t="str">
        <f>IF(E6600="","",IFERROR(VLOOKUP(E6600,REGRAS_CST!$A$2:$B$200,2,FALSE),""))</f>
        <v/>
      </c>
      <c r="H6600" s="7">
        <v>8.9999999999999993E-3</v>
      </c>
      <c r="I6600" s="7">
        <v>1E-3</v>
      </c>
      <c r="K6600" s="5" t="str">
        <f>IF(E6600="","",IFERROR(VLOOKUP(E6600,REGRAS_CST!$A$2:$C$200,3,FALSE),""))</f>
        <v/>
      </c>
      <c r="L6600" s="10" t="str">
        <f>IF($G6600="", "", $G6600*(1-$V6600))</f>
        <v/>
      </c>
      <c r="M6600" s="30" t="str">
        <f t="shared" si="206"/>
        <v/>
      </c>
      <c r="N6600" s="30" t="str">
        <f t="shared" si="207"/>
        <v/>
      </c>
      <c r="O6600" s="5" t="str">
        <f>IF(D6600="","",
IF(AND(K6600&lt;&gt;"SIM",V6600&gt;0),"ERRO: % BC &gt; 0, mas NÃO permitida ❌",
IF(AND(K6600="SIM",V6600=0),"ATENÇÃO: BC permitida, mas % = 0 🔎",
"Base de cálculo aplicada corretamente ✅")))</f>
        <v/>
      </c>
      <c r="P6600" s="5" t="str">
        <f>IF(D6600="","",
IF(AND(Q6600&lt;&gt;"SIM",U6600&gt;0),"ERRO: % alíquota &gt; 0, mas NÃO permitida ❌",
IF(AND(Q6600="SIM",U6600=0),"ATENÇÃO: alíquota permitida, mas % = 0 🔎",
"Alíquota aplicada corretamente ✅")))</f>
        <v/>
      </c>
      <c r="Q6600" s="5" t="str">
        <f>IF(E6600="","",IFERROR(VLOOKUP(E6600,REGRAS_CST!$A$2:$D$200,4,FALSE),""))</f>
        <v/>
      </c>
      <c r="R6600" s="8"/>
      <c r="S6600" s="7">
        <f>IF($H6600="","",$H6600*(1-$U6600))</f>
        <v>8.9999999999999993E-3</v>
      </c>
      <c r="T6600" s="7">
        <f>IF($I6600="","",$I6600*(1-$U6600))</f>
        <v>1E-3</v>
      </c>
      <c r="U6600" s="7">
        <f>IFERROR(INDEX(BASE_CCLASSTRIB!$E:$E, MATCH(TEXT($D6600,"000000"), BASE_CCLASSTRIB!$A:$A, 0))/100, 0)</f>
        <v>0</v>
      </c>
      <c r="V6600" s="21">
        <f>IFERROR(INDEX(BASE_CCLASSTRIB!$F:$F, MATCH(TEXT($D6600,"000000"), BASE_CCLASSTRIB!$A:$A, 0))/100, 0)</f>
        <v>0</v>
      </c>
    </row>
    <row r="6601" spans="2:22" ht="15.75" customHeight="1" thickTop="1" thickBot="1">
      <c r="B6601" s="8"/>
      <c r="C6601" s="8"/>
      <c r="E6601" s="8" t="str">
        <f>IF(D6601="","",LEFT(D6601,3))</f>
        <v/>
      </c>
      <c r="F6601" s="5" t="str">
        <f>IF(E6601="","",IFERROR(VLOOKUP(E6601,REGRAS_CST!$A$2:$B$200,2,FALSE),""))</f>
        <v/>
      </c>
      <c r="H6601" s="7">
        <v>8.9999999999999993E-3</v>
      </c>
      <c r="I6601" s="7">
        <v>1E-3</v>
      </c>
      <c r="K6601" s="5" t="str">
        <f>IF(E6601="","",IFERROR(VLOOKUP(E6601,REGRAS_CST!$A$2:$C$200,3,FALSE),""))</f>
        <v/>
      </c>
      <c r="L6601" s="10" t="str">
        <f>IF($G6601="", "", $G6601*(1-$V6601))</f>
        <v/>
      </c>
      <c r="M6601" s="30" t="str">
        <f t="shared" si="206"/>
        <v/>
      </c>
      <c r="N6601" s="30" t="str">
        <f t="shared" si="207"/>
        <v/>
      </c>
      <c r="O6601" s="5" t="str">
        <f>IF(D6601="","",
IF(AND(K6601&lt;&gt;"SIM",V6601&gt;0),"ERRO: % BC &gt; 0, mas NÃO permitida ❌",
IF(AND(K6601="SIM",V6601=0),"ATENÇÃO: BC permitida, mas % = 0 🔎",
"Base de cálculo aplicada corretamente ✅")))</f>
        <v/>
      </c>
      <c r="P6601" s="5" t="str">
        <f>IF(D6601="","",
IF(AND(Q6601&lt;&gt;"SIM",U6601&gt;0),"ERRO: % alíquota &gt; 0, mas NÃO permitida ❌",
IF(AND(Q6601="SIM",U6601=0),"ATENÇÃO: alíquota permitida, mas % = 0 🔎",
"Alíquota aplicada corretamente ✅")))</f>
        <v/>
      </c>
      <c r="Q6601" s="5" t="str">
        <f>IF(E6601="","",IFERROR(VLOOKUP(E6601,REGRAS_CST!$A$2:$D$200,4,FALSE),""))</f>
        <v/>
      </c>
      <c r="R6601" s="8"/>
      <c r="S6601" s="7">
        <f>IF($H6601="","",$H6601*(1-$U6601))</f>
        <v>8.9999999999999993E-3</v>
      </c>
      <c r="T6601" s="7">
        <f>IF($I6601="","",$I6601*(1-$U6601))</f>
        <v>1E-3</v>
      </c>
      <c r="U6601" s="7">
        <f>IFERROR(INDEX(BASE_CCLASSTRIB!$E:$E, MATCH(TEXT($D6601,"000000"), BASE_CCLASSTRIB!$A:$A, 0))/100, 0)</f>
        <v>0</v>
      </c>
      <c r="V6601" s="21">
        <f>IFERROR(INDEX(BASE_CCLASSTRIB!$F:$F, MATCH(TEXT($D6601,"000000"), BASE_CCLASSTRIB!$A:$A, 0))/100, 0)</f>
        <v>0</v>
      </c>
    </row>
    <row r="6602" spans="2:22" ht="15.75" customHeight="1" thickTop="1" thickBot="1">
      <c r="B6602" s="8"/>
      <c r="C6602" s="8"/>
      <c r="E6602" s="8" t="str">
        <f>IF(D6602="","",LEFT(D6602,3))</f>
        <v/>
      </c>
      <c r="F6602" s="5" t="str">
        <f>IF(E6602="","",IFERROR(VLOOKUP(E6602,REGRAS_CST!$A$2:$B$200,2,FALSE),""))</f>
        <v/>
      </c>
      <c r="H6602" s="7">
        <v>8.9999999999999993E-3</v>
      </c>
      <c r="I6602" s="7">
        <v>1E-3</v>
      </c>
      <c r="K6602" s="5" t="str">
        <f>IF(E6602="","",IFERROR(VLOOKUP(E6602,REGRAS_CST!$A$2:$C$200,3,FALSE),""))</f>
        <v/>
      </c>
      <c r="L6602" s="10" t="str">
        <f>IF($G6602="", "", $G6602*(1-$V6602))</f>
        <v/>
      </c>
      <c r="M6602" s="30" t="str">
        <f t="shared" si="206"/>
        <v/>
      </c>
      <c r="N6602" s="30" t="str">
        <f t="shared" si="207"/>
        <v/>
      </c>
      <c r="O6602" s="5" t="str">
        <f>IF(D6602="","",
IF(AND(K6602&lt;&gt;"SIM",V6602&gt;0),"ERRO: % BC &gt; 0, mas NÃO permitida ❌",
IF(AND(K6602="SIM",V6602=0),"ATENÇÃO: BC permitida, mas % = 0 🔎",
"Base de cálculo aplicada corretamente ✅")))</f>
        <v/>
      </c>
      <c r="P6602" s="5" t="str">
        <f>IF(D6602="","",
IF(AND(Q6602&lt;&gt;"SIM",U6602&gt;0),"ERRO: % alíquota &gt; 0, mas NÃO permitida ❌",
IF(AND(Q6602="SIM",U6602=0),"ATENÇÃO: alíquota permitida, mas % = 0 🔎",
"Alíquota aplicada corretamente ✅")))</f>
        <v/>
      </c>
      <c r="Q6602" s="5" t="str">
        <f>IF(E6602="","",IFERROR(VLOOKUP(E6602,REGRAS_CST!$A$2:$D$200,4,FALSE),""))</f>
        <v/>
      </c>
      <c r="R6602" s="8"/>
      <c r="S6602" s="7">
        <f>IF($H6602="","",$H6602*(1-$U6602))</f>
        <v>8.9999999999999993E-3</v>
      </c>
      <c r="T6602" s="7">
        <f>IF($I6602="","",$I6602*(1-$U6602))</f>
        <v>1E-3</v>
      </c>
      <c r="U6602" s="7">
        <f>IFERROR(INDEX(BASE_CCLASSTRIB!$E:$E, MATCH(TEXT($D6602,"000000"), BASE_CCLASSTRIB!$A:$A, 0))/100, 0)</f>
        <v>0</v>
      </c>
      <c r="V6602" s="21">
        <f>IFERROR(INDEX(BASE_CCLASSTRIB!$F:$F, MATCH(TEXT($D6602,"000000"), BASE_CCLASSTRIB!$A:$A, 0))/100, 0)</f>
        <v>0</v>
      </c>
    </row>
    <row r="6603" spans="2:22" ht="15.75" customHeight="1" thickTop="1" thickBot="1">
      <c r="B6603" s="8"/>
      <c r="C6603" s="8"/>
      <c r="E6603" s="8" t="str">
        <f>IF(D6603="","",LEFT(D6603,3))</f>
        <v/>
      </c>
      <c r="F6603" s="5" t="str">
        <f>IF(E6603="","",IFERROR(VLOOKUP(E6603,REGRAS_CST!$A$2:$B$200,2,FALSE),""))</f>
        <v/>
      </c>
      <c r="H6603" s="7">
        <v>8.9999999999999993E-3</v>
      </c>
      <c r="I6603" s="7">
        <v>1E-3</v>
      </c>
      <c r="K6603" s="5" t="str">
        <f>IF(E6603="","",IFERROR(VLOOKUP(E6603,REGRAS_CST!$A$2:$C$200,3,FALSE),""))</f>
        <v/>
      </c>
      <c r="L6603" s="10" t="str">
        <f>IF($G6603="", "", $G6603*(1-$V6603))</f>
        <v/>
      </c>
      <c r="M6603" s="30" t="str">
        <f t="shared" si="206"/>
        <v/>
      </c>
      <c r="N6603" s="30" t="str">
        <f t="shared" si="207"/>
        <v/>
      </c>
      <c r="O6603" s="5" t="str">
        <f>IF(D6603="","",
IF(AND(K6603&lt;&gt;"SIM",V6603&gt;0),"ERRO: % BC &gt; 0, mas NÃO permitida ❌",
IF(AND(K6603="SIM",V6603=0),"ATENÇÃO: BC permitida, mas % = 0 🔎",
"Base de cálculo aplicada corretamente ✅")))</f>
        <v/>
      </c>
      <c r="P6603" s="5" t="str">
        <f>IF(D6603="","",
IF(AND(Q6603&lt;&gt;"SIM",U6603&gt;0),"ERRO: % alíquota &gt; 0, mas NÃO permitida ❌",
IF(AND(Q6603="SIM",U6603=0),"ATENÇÃO: alíquota permitida, mas % = 0 🔎",
"Alíquota aplicada corretamente ✅")))</f>
        <v/>
      </c>
      <c r="Q6603" s="5" t="str">
        <f>IF(E6603="","",IFERROR(VLOOKUP(E6603,REGRAS_CST!$A$2:$D$200,4,FALSE),""))</f>
        <v/>
      </c>
      <c r="R6603" s="8"/>
      <c r="S6603" s="7">
        <f>IF($H6603="","",$H6603*(1-$U6603))</f>
        <v>8.9999999999999993E-3</v>
      </c>
      <c r="T6603" s="7">
        <f>IF($I6603="","",$I6603*(1-$U6603))</f>
        <v>1E-3</v>
      </c>
      <c r="U6603" s="7">
        <f>IFERROR(INDEX(BASE_CCLASSTRIB!$E:$E, MATCH(TEXT($D6603,"000000"), BASE_CCLASSTRIB!$A:$A, 0))/100, 0)</f>
        <v>0</v>
      </c>
      <c r="V6603" s="21">
        <f>IFERROR(INDEX(BASE_CCLASSTRIB!$F:$F, MATCH(TEXT($D6603,"000000"), BASE_CCLASSTRIB!$A:$A, 0))/100, 0)</f>
        <v>0</v>
      </c>
    </row>
    <row r="6604" spans="2:22" ht="15.75" customHeight="1" thickTop="1" thickBot="1">
      <c r="B6604" s="8"/>
      <c r="C6604" s="8"/>
      <c r="E6604" s="8" t="str">
        <f>IF(D6604="","",LEFT(D6604,3))</f>
        <v/>
      </c>
      <c r="F6604" s="5" t="str">
        <f>IF(E6604="","",IFERROR(VLOOKUP(E6604,REGRAS_CST!$A$2:$B$200,2,FALSE),""))</f>
        <v/>
      </c>
      <c r="H6604" s="7">
        <v>8.9999999999999993E-3</v>
      </c>
      <c r="I6604" s="7">
        <v>1E-3</v>
      </c>
      <c r="K6604" s="5" t="str">
        <f>IF(E6604="","",IFERROR(VLOOKUP(E6604,REGRAS_CST!$A$2:$C$200,3,FALSE),""))</f>
        <v/>
      </c>
      <c r="L6604" s="10" t="str">
        <f>IF($G6604="", "", $G6604*(1-$V6604))</f>
        <v/>
      </c>
      <c r="M6604" s="30" t="str">
        <f t="shared" si="206"/>
        <v/>
      </c>
      <c r="N6604" s="30" t="str">
        <f t="shared" si="207"/>
        <v/>
      </c>
      <c r="O6604" s="5" t="str">
        <f>IF(D6604="","",
IF(AND(K6604&lt;&gt;"SIM",V6604&gt;0),"ERRO: % BC &gt; 0, mas NÃO permitida ❌",
IF(AND(K6604="SIM",V6604=0),"ATENÇÃO: BC permitida, mas % = 0 🔎",
"Base de cálculo aplicada corretamente ✅")))</f>
        <v/>
      </c>
      <c r="P6604" s="5" t="str">
        <f>IF(D6604="","",
IF(AND(Q6604&lt;&gt;"SIM",U6604&gt;0),"ERRO: % alíquota &gt; 0, mas NÃO permitida ❌",
IF(AND(Q6604="SIM",U6604=0),"ATENÇÃO: alíquota permitida, mas % = 0 🔎",
"Alíquota aplicada corretamente ✅")))</f>
        <v/>
      </c>
      <c r="Q6604" s="5" t="str">
        <f>IF(E6604="","",IFERROR(VLOOKUP(E6604,REGRAS_CST!$A$2:$D$200,4,FALSE),""))</f>
        <v/>
      </c>
      <c r="R6604" s="8"/>
      <c r="S6604" s="7">
        <f>IF($H6604="","",$H6604*(1-$U6604))</f>
        <v>8.9999999999999993E-3</v>
      </c>
      <c r="T6604" s="7">
        <f>IF($I6604="","",$I6604*(1-$U6604))</f>
        <v>1E-3</v>
      </c>
      <c r="U6604" s="7">
        <f>IFERROR(INDEX(BASE_CCLASSTRIB!$E:$E, MATCH(TEXT($D6604,"000000"), BASE_CCLASSTRIB!$A:$A, 0))/100, 0)</f>
        <v>0</v>
      </c>
      <c r="V6604" s="21">
        <f>IFERROR(INDEX(BASE_CCLASSTRIB!$F:$F, MATCH(TEXT($D6604,"000000"), BASE_CCLASSTRIB!$A:$A, 0))/100, 0)</f>
        <v>0</v>
      </c>
    </row>
    <row r="6605" spans="2:22" ht="15.75" customHeight="1" thickTop="1" thickBot="1">
      <c r="B6605" s="8"/>
      <c r="C6605" s="8"/>
      <c r="E6605" s="8" t="str">
        <f>IF(D6605="","",LEFT(D6605,3))</f>
        <v/>
      </c>
      <c r="F6605" s="5" t="str">
        <f>IF(E6605="","",IFERROR(VLOOKUP(E6605,REGRAS_CST!$A$2:$B$200,2,FALSE),""))</f>
        <v/>
      </c>
      <c r="H6605" s="7">
        <v>8.9999999999999993E-3</v>
      </c>
      <c r="I6605" s="7">
        <v>1E-3</v>
      </c>
      <c r="K6605" s="5" t="str">
        <f>IF(E6605="","",IFERROR(VLOOKUP(E6605,REGRAS_CST!$A$2:$C$200,3,FALSE),""))</f>
        <v/>
      </c>
      <c r="L6605" s="10" t="str">
        <f>IF($G6605="", "", $G6605*(1-$V6605))</f>
        <v/>
      </c>
      <c r="M6605" s="30" t="str">
        <f t="shared" si="206"/>
        <v/>
      </c>
      <c r="N6605" s="30" t="str">
        <f t="shared" si="207"/>
        <v/>
      </c>
      <c r="O6605" s="5" t="str">
        <f>IF(D6605="","",
IF(AND(K6605&lt;&gt;"SIM",V6605&gt;0),"ERRO: % BC &gt; 0, mas NÃO permitida ❌",
IF(AND(K6605="SIM",V6605=0),"ATENÇÃO: BC permitida, mas % = 0 🔎",
"Base de cálculo aplicada corretamente ✅")))</f>
        <v/>
      </c>
      <c r="P6605" s="5" t="str">
        <f>IF(D6605="","",
IF(AND(Q6605&lt;&gt;"SIM",U6605&gt;0),"ERRO: % alíquota &gt; 0, mas NÃO permitida ❌",
IF(AND(Q6605="SIM",U6605=0),"ATENÇÃO: alíquota permitida, mas % = 0 🔎",
"Alíquota aplicada corretamente ✅")))</f>
        <v/>
      </c>
      <c r="Q6605" s="5" t="str">
        <f>IF(E6605="","",IFERROR(VLOOKUP(E6605,REGRAS_CST!$A$2:$D$200,4,FALSE),""))</f>
        <v/>
      </c>
      <c r="R6605" s="8"/>
      <c r="S6605" s="7">
        <f>IF($H6605="","",$H6605*(1-$U6605))</f>
        <v>8.9999999999999993E-3</v>
      </c>
      <c r="T6605" s="7">
        <f>IF($I6605="","",$I6605*(1-$U6605))</f>
        <v>1E-3</v>
      </c>
      <c r="U6605" s="7">
        <f>IFERROR(INDEX(BASE_CCLASSTRIB!$E:$E, MATCH(TEXT($D6605,"000000"), BASE_CCLASSTRIB!$A:$A, 0))/100, 0)</f>
        <v>0</v>
      </c>
      <c r="V6605" s="21">
        <f>IFERROR(INDEX(BASE_CCLASSTRIB!$F:$F, MATCH(TEXT($D6605,"000000"), BASE_CCLASSTRIB!$A:$A, 0))/100, 0)</f>
        <v>0</v>
      </c>
    </row>
    <row r="6606" spans="2:22" ht="15.75" customHeight="1" thickTop="1" thickBot="1">
      <c r="B6606" s="8"/>
      <c r="C6606" s="8"/>
      <c r="E6606" s="8" t="str">
        <f>IF(D6606="","",LEFT(D6606,3))</f>
        <v/>
      </c>
      <c r="F6606" s="5" t="str">
        <f>IF(E6606="","",IFERROR(VLOOKUP(E6606,REGRAS_CST!$A$2:$B$200,2,FALSE),""))</f>
        <v/>
      </c>
      <c r="H6606" s="7">
        <v>8.9999999999999993E-3</v>
      </c>
      <c r="I6606" s="7">
        <v>1E-3</v>
      </c>
      <c r="K6606" s="5" t="str">
        <f>IF(E6606="","",IFERROR(VLOOKUP(E6606,REGRAS_CST!$A$2:$C$200,3,FALSE),""))</f>
        <v/>
      </c>
      <c r="L6606" s="10" t="str">
        <f>IF($G6606="", "", $G6606*(1-$V6606))</f>
        <v/>
      </c>
      <c r="M6606" s="30" t="str">
        <f t="shared" si="206"/>
        <v/>
      </c>
      <c r="N6606" s="30" t="str">
        <f t="shared" si="207"/>
        <v/>
      </c>
      <c r="O6606" s="5" t="str">
        <f>IF(D6606="","",
IF(AND(K6606&lt;&gt;"SIM",V6606&gt;0),"ERRO: % BC &gt; 0, mas NÃO permitida ❌",
IF(AND(K6606="SIM",V6606=0),"ATENÇÃO: BC permitida, mas % = 0 🔎",
"Base de cálculo aplicada corretamente ✅")))</f>
        <v/>
      </c>
      <c r="P6606" s="5" t="str">
        <f>IF(D6606="","",
IF(AND(Q6606&lt;&gt;"SIM",U6606&gt;0),"ERRO: % alíquota &gt; 0, mas NÃO permitida ❌",
IF(AND(Q6606="SIM",U6606=0),"ATENÇÃO: alíquota permitida, mas % = 0 🔎",
"Alíquota aplicada corretamente ✅")))</f>
        <v/>
      </c>
      <c r="Q6606" s="5" t="str">
        <f>IF(E6606="","",IFERROR(VLOOKUP(E6606,REGRAS_CST!$A$2:$D$200,4,FALSE),""))</f>
        <v/>
      </c>
      <c r="R6606" s="8"/>
      <c r="S6606" s="7">
        <f>IF($H6606="","",$H6606*(1-$U6606))</f>
        <v>8.9999999999999993E-3</v>
      </c>
      <c r="T6606" s="7">
        <f>IF($I6606="","",$I6606*(1-$U6606))</f>
        <v>1E-3</v>
      </c>
      <c r="U6606" s="7">
        <f>IFERROR(INDEX(BASE_CCLASSTRIB!$E:$E, MATCH(TEXT($D6606,"000000"), BASE_CCLASSTRIB!$A:$A, 0))/100, 0)</f>
        <v>0</v>
      </c>
      <c r="V6606" s="21">
        <f>IFERROR(INDEX(BASE_CCLASSTRIB!$F:$F, MATCH(TEXT($D6606,"000000"), BASE_CCLASSTRIB!$A:$A, 0))/100, 0)</f>
        <v>0</v>
      </c>
    </row>
    <row r="6607" spans="2:22" ht="15.75" customHeight="1" thickTop="1" thickBot="1">
      <c r="B6607" s="8"/>
      <c r="C6607" s="8"/>
      <c r="E6607" s="8" t="str">
        <f>IF(D6607="","",LEFT(D6607,3))</f>
        <v/>
      </c>
      <c r="F6607" s="5" t="str">
        <f>IF(E6607="","",IFERROR(VLOOKUP(E6607,REGRAS_CST!$A$2:$B$200,2,FALSE),""))</f>
        <v/>
      </c>
      <c r="H6607" s="7">
        <v>8.9999999999999993E-3</v>
      </c>
      <c r="I6607" s="7">
        <v>1E-3</v>
      </c>
      <c r="K6607" s="5" t="str">
        <f>IF(E6607="","",IFERROR(VLOOKUP(E6607,REGRAS_CST!$A$2:$C$200,3,FALSE),""))</f>
        <v/>
      </c>
      <c r="L6607" s="10" t="str">
        <f>IF($G6607="", "", $G6607*(1-$V6607))</f>
        <v/>
      </c>
      <c r="M6607" s="30" t="str">
        <f t="shared" si="206"/>
        <v/>
      </c>
      <c r="N6607" s="30" t="str">
        <f t="shared" si="207"/>
        <v/>
      </c>
      <c r="O6607" s="5" t="str">
        <f>IF(D6607="","",
IF(AND(K6607&lt;&gt;"SIM",V6607&gt;0),"ERRO: % BC &gt; 0, mas NÃO permitida ❌",
IF(AND(K6607="SIM",V6607=0),"ATENÇÃO: BC permitida, mas % = 0 🔎",
"Base de cálculo aplicada corretamente ✅")))</f>
        <v/>
      </c>
      <c r="P6607" s="5" t="str">
        <f>IF(D6607="","",
IF(AND(Q6607&lt;&gt;"SIM",U6607&gt;0),"ERRO: % alíquota &gt; 0, mas NÃO permitida ❌",
IF(AND(Q6607="SIM",U6607=0),"ATENÇÃO: alíquota permitida, mas % = 0 🔎",
"Alíquota aplicada corretamente ✅")))</f>
        <v/>
      </c>
      <c r="Q6607" s="5" t="str">
        <f>IF(E6607="","",IFERROR(VLOOKUP(E6607,REGRAS_CST!$A$2:$D$200,4,FALSE),""))</f>
        <v/>
      </c>
      <c r="R6607" s="8"/>
      <c r="S6607" s="7">
        <f>IF($H6607="","",$H6607*(1-$U6607))</f>
        <v>8.9999999999999993E-3</v>
      </c>
      <c r="T6607" s="7">
        <f>IF($I6607="","",$I6607*(1-$U6607))</f>
        <v>1E-3</v>
      </c>
      <c r="U6607" s="7">
        <f>IFERROR(INDEX(BASE_CCLASSTRIB!$E:$E, MATCH(TEXT($D6607,"000000"), BASE_CCLASSTRIB!$A:$A, 0))/100, 0)</f>
        <v>0</v>
      </c>
      <c r="V6607" s="21">
        <f>IFERROR(INDEX(BASE_CCLASSTRIB!$F:$F, MATCH(TEXT($D6607,"000000"), BASE_CCLASSTRIB!$A:$A, 0))/100, 0)</f>
        <v>0</v>
      </c>
    </row>
    <row r="6608" spans="2:22" ht="15.75" customHeight="1" thickTop="1" thickBot="1">
      <c r="B6608" s="8"/>
      <c r="C6608" s="8"/>
      <c r="E6608" s="8" t="str">
        <f>IF(D6608="","",LEFT(D6608,3))</f>
        <v/>
      </c>
      <c r="F6608" s="5" t="str">
        <f>IF(E6608="","",IFERROR(VLOOKUP(E6608,REGRAS_CST!$A$2:$B$200,2,FALSE),""))</f>
        <v/>
      </c>
      <c r="H6608" s="7">
        <v>8.9999999999999993E-3</v>
      </c>
      <c r="I6608" s="7">
        <v>1E-3</v>
      </c>
      <c r="K6608" s="5" t="str">
        <f>IF(E6608="","",IFERROR(VLOOKUP(E6608,REGRAS_CST!$A$2:$C$200,3,FALSE),""))</f>
        <v/>
      </c>
      <c r="L6608" s="10" t="str">
        <f>IF($G6608="", "", $G6608*(1-$V6608))</f>
        <v/>
      </c>
      <c r="M6608" s="30" t="str">
        <f t="shared" si="206"/>
        <v/>
      </c>
      <c r="N6608" s="30" t="str">
        <f t="shared" si="207"/>
        <v/>
      </c>
      <c r="O6608" s="5" t="str">
        <f>IF(D6608="","",
IF(AND(K6608&lt;&gt;"SIM",V6608&gt;0),"ERRO: % BC &gt; 0, mas NÃO permitida ❌",
IF(AND(K6608="SIM",V6608=0),"ATENÇÃO: BC permitida, mas % = 0 🔎",
"Base de cálculo aplicada corretamente ✅")))</f>
        <v/>
      </c>
      <c r="P6608" s="5" t="str">
        <f>IF(D6608="","",
IF(AND(Q6608&lt;&gt;"SIM",U6608&gt;0),"ERRO: % alíquota &gt; 0, mas NÃO permitida ❌",
IF(AND(Q6608="SIM",U6608=0),"ATENÇÃO: alíquota permitida, mas % = 0 🔎",
"Alíquota aplicada corretamente ✅")))</f>
        <v/>
      </c>
      <c r="Q6608" s="5" t="str">
        <f>IF(E6608="","",IFERROR(VLOOKUP(E6608,REGRAS_CST!$A$2:$D$200,4,FALSE),""))</f>
        <v/>
      </c>
      <c r="R6608" s="8"/>
      <c r="S6608" s="7">
        <f>IF($H6608="","",$H6608*(1-$U6608))</f>
        <v>8.9999999999999993E-3</v>
      </c>
      <c r="T6608" s="7">
        <f>IF($I6608="","",$I6608*(1-$U6608))</f>
        <v>1E-3</v>
      </c>
      <c r="U6608" s="7">
        <f>IFERROR(INDEX(BASE_CCLASSTRIB!$E:$E, MATCH(TEXT($D6608,"000000"), BASE_CCLASSTRIB!$A:$A, 0))/100, 0)</f>
        <v>0</v>
      </c>
      <c r="V6608" s="21">
        <f>IFERROR(INDEX(BASE_CCLASSTRIB!$F:$F, MATCH(TEXT($D6608,"000000"), BASE_CCLASSTRIB!$A:$A, 0))/100, 0)</f>
        <v>0</v>
      </c>
    </row>
    <row r="6609" spans="2:22" ht="15.75" customHeight="1" thickTop="1" thickBot="1">
      <c r="B6609" s="8"/>
      <c r="C6609" s="8"/>
      <c r="E6609" s="8" t="str">
        <f>IF(D6609="","",LEFT(D6609,3))</f>
        <v/>
      </c>
      <c r="F6609" s="5" t="str">
        <f>IF(E6609="","",IFERROR(VLOOKUP(E6609,REGRAS_CST!$A$2:$B$200,2,FALSE),""))</f>
        <v/>
      </c>
      <c r="H6609" s="7">
        <v>8.9999999999999993E-3</v>
      </c>
      <c r="I6609" s="7">
        <v>1E-3</v>
      </c>
      <c r="K6609" s="5" t="str">
        <f>IF(E6609="","",IFERROR(VLOOKUP(E6609,REGRAS_CST!$A$2:$C$200,3,FALSE),""))</f>
        <v/>
      </c>
      <c r="L6609" s="10" t="str">
        <f>IF($G6609="", "", $G6609*(1-$V6609))</f>
        <v/>
      </c>
      <c r="M6609" s="30" t="str">
        <f t="shared" si="206"/>
        <v/>
      </c>
      <c r="N6609" s="30" t="str">
        <f t="shared" si="207"/>
        <v/>
      </c>
      <c r="O6609" s="5" t="str">
        <f>IF(D6609="","",
IF(AND(K6609&lt;&gt;"SIM",V6609&gt;0),"ERRO: % BC &gt; 0, mas NÃO permitida ❌",
IF(AND(K6609="SIM",V6609=0),"ATENÇÃO: BC permitida, mas % = 0 🔎",
"Base de cálculo aplicada corretamente ✅")))</f>
        <v/>
      </c>
      <c r="P6609" s="5" t="str">
        <f>IF(D6609="","",
IF(AND(Q6609&lt;&gt;"SIM",U6609&gt;0),"ERRO: % alíquota &gt; 0, mas NÃO permitida ❌",
IF(AND(Q6609="SIM",U6609=0),"ATENÇÃO: alíquota permitida, mas % = 0 🔎",
"Alíquota aplicada corretamente ✅")))</f>
        <v/>
      </c>
      <c r="Q6609" s="5" t="str">
        <f>IF(E6609="","",IFERROR(VLOOKUP(E6609,REGRAS_CST!$A$2:$D$200,4,FALSE),""))</f>
        <v/>
      </c>
      <c r="R6609" s="8"/>
      <c r="S6609" s="7">
        <f>IF($H6609="","",$H6609*(1-$U6609))</f>
        <v>8.9999999999999993E-3</v>
      </c>
      <c r="T6609" s="7">
        <f>IF($I6609="","",$I6609*(1-$U6609))</f>
        <v>1E-3</v>
      </c>
      <c r="U6609" s="7">
        <f>IFERROR(INDEX(BASE_CCLASSTRIB!$E:$E, MATCH(TEXT($D6609,"000000"), BASE_CCLASSTRIB!$A:$A, 0))/100, 0)</f>
        <v>0</v>
      </c>
      <c r="V6609" s="21">
        <f>IFERROR(INDEX(BASE_CCLASSTRIB!$F:$F, MATCH(TEXT($D6609,"000000"), BASE_CCLASSTRIB!$A:$A, 0))/100, 0)</f>
        <v>0</v>
      </c>
    </row>
    <row r="6610" spans="2:22" ht="15.75" customHeight="1" thickTop="1" thickBot="1">
      <c r="B6610" s="8"/>
      <c r="C6610" s="8"/>
      <c r="E6610" s="8" t="str">
        <f>IF(D6610="","",LEFT(D6610,3))</f>
        <v/>
      </c>
      <c r="F6610" s="5" t="str">
        <f>IF(E6610="","",IFERROR(VLOOKUP(E6610,REGRAS_CST!$A$2:$B$200,2,FALSE),""))</f>
        <v/>
      </c>
      <c r="H6610" s="7">
        <v>8.9999999999999993E-3</v>
      </c>
      <c r="I6610" s="7">
        <v>1E-3</v>
      </c>
      <c r="K6610" s="5" t="str">
        <f>IF(E6610="","",IFERROR(VLOOKUP(E6610,REGRAS_CST!$A$2:$C$200,3,FALSE),""))</f>
        <v/>
      </c>
      <c r="L6610" s="10" t="str">
        <f>IF($G6610="", "", $G6610*(1-$V6610))</f>
        <v/>
      </c>
      <c r="M6610" s="30" t="str">
        <f t="shared" si="206"/>
        <v/>
      </c>
      <c r="N6610" s="30" t="str">
        <f t="shared" si="207"/>
        <v/>
      </c>
      <c r="O6610" s="5" t="str">
        <f>IF(D6610="","",
IF(AND(K6610&lt;&gt;"SIM",V6610&gt;0),"ERRO: % BC &gt; 0, mas NÃO permitida ❌",
IF(AND(K6610="SIM",V6610=0),"ATENÇÃO: BC permitida, mas % = 0 🔎",
"Base de cálculo aplicada corretamente ✅")))</f>
        <v/>
      </c>
      <c r="P6610" s="5" t="str">
        <f>IF(D6610="","",
IF(AND(Q6610&lt;&gt;"SIM",U6610&gt;0),"ERRO: % alíquota &gt; 0, mas NÃO permitida ❌",
IF(AND(Q6610="SIM",U6610=0),"ATENÇÃO: alíquota permitida, mas % = 0 🔎",
"Alíquota aplicada corretamente ✅")))</f>
        <v/>
      </c>
      <c r="Q6610" s="5" t="str">
        <f>IF(E6610="","",IFERROR(VLOOKUP(E6610,REGRAS_CST!$A$2:$D$200,4,FALSE),""))</f>
        <v/>
      </c>
      <c r="R6610" s="8"/>
      <c r="S6610" s="7">
        <f>IF($H6610="","",$H6610*(1-$U6610))</f>
        <v>8.9999999999999993E-3</v>
      </c>
      <c r="T6610" s="7">
        <f>IF($I6610="","",$I6610*(1-$U6610))</f>
        <v>1E-3</v>
      </c>
      <c r="U6610" s="7">
        <f>IFERROR(INDEX(BASE_CCLASSTRIB!$E:$E, MATCH(TEXT($D6610,"000000"), BASE_CCLASSTRIB!$A:$A, 0))/100, 0)</f>
        <v>0</v>
      </c>
      <c r="V6610" s="21">
        <f>IFERROR(INDEX(BASE_CCLASSTRIB!$F:$F, MATCH(TEXT($D6610,"000000"), BASE_CCLASSTRIB!$A:$A, 0))/100, 0)</f>
        <v>0</v>
      </c>
    </row>
    <row r="6611" spans="2:22" ht="15.75" customHeight="1" thickTop="1" thickBot="1">
      <c r="B6611" s="8"/>
      <c r="C6611" s="8"/>
      <c r="E6611" s="8" t="str">
        <f>IF(D6611="","",LEFT(D6611,3))</f>
        <v/>
      </c>
      <c r="F6611" s="5" t="str">
        <f>IF(E6611="","",IFERROR(VLOOKUP(E6611,REGRAS_CST!$A$2:$B$200,2,FALSE),""))</f>
        <v/>
      </c>
      <c r="H6611" s="7">
        <v>8.9999999999999993E-3</v>
      </c>
      <c r="I6611" s="7">
        <v>1E-3</v>
      </c>
      <c r="K6611" s="5" t="str">
        <f>IF(E6611="","",IFERROR(VLOOKUP(E6611,REGRAS_CST!$A$2:$C$200,3,FALSE),""))</f>
        <v/>
      </c>
      <c r="L6611" s="10" t="str">
        <f>IF($G6611="", "", $G6611*(1-$V6611))</f>
        <v/>
      </c>
      <c r="M6611" s="30" t="str">
        <f t="shared" si="206"/>
        <v/>
      </c>
      <c r="N6611" s="30" t="str">
        <f t="shared" si="207"/>
        <v/>
      </c>
      <c r="O6611" s="5" t="str">
        <f>IF(D6611="","",
IF(AND(K6611&lt;&gt;"SIM",V6611&gt;0),"ERRO: % BC &gt; 0, mas NÃO permitida ❌",
IF(AND(K6611="SIM",V6611=0),"ATENÇÃO: BC permitida, mas % = 0 🔎",
"Base de cálculo aplicada corretamente ✅")))</f>
        <v/>
      </c>
      <c r="P6611" s="5" t="str">
        <f>IF(D6611="","",
IF(AND(Q6611&lt;&gt;"SIM",U6611&gt;0),"ERRO: % alíquota &gt; 0, mas NÃO permitida ❌",
IF(AND(Q6611="SIM",U6611=0),"ATENÇÃO: alíquota permitida, mas % = 0 🔎",
"Alíquota aplicada corretamente ✅")))</f>
        <v/>
      </c>
      <c r="Q6611" s="5" t="str">
        <f>IF(E6611="","",IFERROR(VLOOKUP(E6611,REGRAS_CST!$A$2:$D$200,4,FALSE),""))</f>
        <v/>
      </c>
      <c r="R6611" s="8"/>
      <c r="S6611" s="7">
        <f>IF($H6611="","",$H6611*(1-$U6611))</f>
        <v>8.9999999999999993E-3</v>
      </c>
      <c r="T6611" s="7">
        <f>IF($I6611="","",$I6611*(1-$U6611))</f>
        <v>1E-3</v>
      </c>
      <c r="U6611" s="7">
        <f>IFERROR(INDEX(BASE_CCLASSTRIB!$E:$E, MATCH(TEXT($D6611,"000000"), BASE_CCLASSTRIB!$A:$A, 0))/100, 0)</f>
        <v>0</v>
      </c>
      <c r="V6611" s="21">
        <f>IFERROR(INDEX(BASE_CCLASSTRIB!$F:$F, MATCH(TEXT($D6611,"000000"), BASE_CCLASSTRIB!$A:$A, 0))/100, 0)</f>
        <v>0</v>
      </c>
    </row>
    <row r="6612" spans="2:22" ht="15.75" customHeight="1" thickTop="1" thickBot="1">
      <c r="B6612" s="8"/>
      <c r="C6612" s="8"/>
      <c r="E6612" s="8" t="str">
        <f>IF(D6612="","",LEFT(D6612,3))</f>
        <v/>
      </c>
      <c r="F6612" s="5" t="str">
        <f>IF(E6612="","",IFERROR(VLOOKUP(E6612,REGRAS_CST!$A$2:$B$200,2,FALSE),""))</f>
        <v/>
      </c>
      <c r="H6612" s="7">
        <v>8.9999999999999993E-3</v>
      </c>
      <c r="I6612" s="7">
        <v>1E-3</v>
      </c>
      <c r="K6612" s="5" t="str">
        <f>IF(E6612="","",IFERROR(VLOOKUP(E6612,REGRAS_CST!$A$2:$C$200,3,FALSE),""))</f>
        <v/>
      </c>
      <c r="L6612" s="10" t="str">
        <f>IF($G6612="", "", $G6612*(1-$V6612))</f>
        <v/>
      </c>
      <c r="M6612" s="30" t="str">
        <f t="shared" si="206"/>
        <v/>
      </c>
      <c r="N6612" s="30" t="str">
        <f t="shared" si="207"/>
        <v/>
      </c>
      <c r="O6612" s="5" t="str">
        <f>IF(D6612="","",
IF(AND(K6612&lt;&gt;"SIM",V6612&gt;0),"ERRO: % BC &gt; 0, mas NÃO permitida ❌",
IF(AND(K6612="SIM",V6612=0),"ATENÇÃO: BC permitida, mas % = 0 🔎",
"Base de cálculo aplicada corretamente ✅")))</f>
        <v/>
      </c>
      <c r="P6612" s="5" t="str">
        <f>IF(D6612="","",
IF(AND(Q6612&lt;&gt;"SIM",U6612&gt;0),"ERRO: % alíquota &gt; 0, mas NÃO permitida ❌",
IF(AND(Q6612="SIM",U6612=0),"ATENÇÃO: alíquota permitida, mas % = 0 🔎",
"Alíquota aplicada corretamente ✅")))</f>
        <v/>
      </c>
      <c r="Q6612" s="5" t="str">
        <f>IF(E6612="","",IFERROR(VLOOKUP(E6612,REGRAS_CST!$A$2:$D$200,4,FALSE),""))</f>
        <v/>
      </c>
      <c r="R6612" s="8"/>
      <c r="S6612" s="7">
        <f>IF($H6612="","",$H6612*(1-$U6612))</f>
        <v>8.9999999999999993E-3</v>
      </c>
      <c r="T6612" s="7">
        <f>IF($I6612="","",$I6612*(1-$U6612))</f>
        <v>1E-3</v>
      </c>
      <c r="U6612" s="7">
        <f>IFERROR(INDEX(BASE_CCLASSTRIB!$E:$E, MATCH(TEXT($D6612,"000000"), BASE_CCLASSTRIB!$A:$A, 0))/100, 0)</f>
        <v>0</v>
      </c>
      <c r="V6612" s="21">
        <f>IFERROR(INDEX(BASE_CCLASSTRIB!$F:$F, MATCH(TEXT($D6612,"000000"), BASE_CCLASSTRIB!$A:$A, 0))/100, 0)</f>
        <v>0</v>
      </c>
    </row>
    <row r="6613" spans="2:22" ht="15.75" customHeight="1" thickTop="1" thickBot="1">
      <c r="B6613" s="8"/>
      <c r="C6613" s="8"/>
      <c r="E6613" s="8" t="str">
        <f>IF(D6613="","",LEFT(D6613,3))</f>
        <v/>
      </c>
      <c r="F6613" s="5" t="str">
        <f>IF(E6613="","",IFERROR(VLOOKUP(E6613,REGRAS_CST!$A$2:$B$200,2,FALSE),""))</f>
        <v/>
      </c>
      <c r="H6613" s="7">
        <v>8.9999999999999993E-3</v>
      </c>
      <c r="I6613" s="7">
        <v>1E-3</v>
      </c>
      <c r="K6613" s="5" t="str">
        <f>IF(E6613="","",IFERROR(VLOOKUP(E6613,REGRAS_CST!$A$2:$C$200,3,FALSE),""))</f>
        <v/>
      </c>
      <c r="L6613" s="10" t="str">
        <f>IF($G6613="", "", $G6613*(1-$V6613))</f>
        <v/>
      </c>
      <c r="M6613" s="30" t="str">
        <f t="shared" si="206"/>
        <v/>
      </c>
      <c r="N6613" s="30" t="str">
        <f t="shared" si="207"/>
        <v/>
      </c>
      <c r="O6613" s="5" t="str">
        <f>IF(D6613="","",
IF(AND(K6613&lt;&gt;"SIM",V6613&gt;0),"ERRO: % BC &gt; 0, mas NÃO permitida ❌",
IF(AND(K6613="SIM",V6613=0),"ATENÇÃO: BC permitida, mas % = 0 🔎",
"Base de cálculo aplicada corretamente ✅")))</f>
        <v/>
      </c>
      <c r="P6613" s="5" t="str">
        <f>IF(D6613="","",
IF(AND(Q6613&lt;&gt;"SIM",U6613&gt;0),"ERRO: % alíquota &gt; 0, mas NÃO permitida ❌",
IF(AND(Q6613="SIM",U6613=0),"ATENÇÃO: alíquota permitida, mas % = 0 🔎",
"Alíquota aplicada corretamente ✅")))</f>
        <v/>
      </c>
      <c r="Q6613" s="5" t="str">
        <f>IF(E6613="","",IFERROR(VLOOKUP(E6613,REGRAS_CST!$A$2:$D$200,4,FALSE),""))</f>
        <v/>
      </c>
      <c r="R6613" s="8"/>
      <c r="S6613" s="7">
        <f>IF($H6613="","",$H6613*(1-$U6613))</f>
        <v>8.9999999999999993E-3</v>
      </c>
      <c r="T6613" s="7">
        <f>IF($I6613="","",$I6613*(1-$U6613))</f>
        <v>1E-3</v>
      </c>
      <c r="U6613" s="7">
        <f>IFERROR(INDEX(BASE_CCLASSTRIB!$E:$E, MATCH(TEXT($D6613,"000000"), BASE_CCLASSTRIB!$A:$A, 0))/100, 0)</f>
        <v>0</v>
      </c>
      <c r="V6613" s="21">
        <f>IFERROR(INDEX(BASE_CCLASSTRIB!$F:$F, MATCH(TEXT($D6613,"000000"), BASE_CCLASSTRIB!$A:$A, 0))/100, 0)</f>
        <v>0</v>
      </c>
    </row>
    <row r="6614" spans="2:22" ht="15.75" customHeight="1" thickTop="1" thickBot="1">
      <c r="B6614" s="8"/>
      <c r="C6614" s="8"/>
      <c r="E6614" s="8" t="str">
        <f>IF(D6614="","",LEFT(D6614,3))</f>
        <v/>
      </c>
      <c r="F6614" s="5" t="str">
        <f>IF(E6614="","",IFERROR(VLOOKUP(E6614,REGRAS_CST!$A$2:$B$200,2,FALSE),""))</f>
        <v/>
      </c>
      <c r="H6614" s="7">
        <v>8.9999999999999993E-3</v>
      </c>
      <c r="I6614" s="7">
        <v>1E-3</v>
      </c>
      <c r="K6614" s="5" t="str">
        <f>IF(E6614="","",IFERROR(VLOOKUP(E6614,REGRAS_CST!$A$2:$C$200,3,FALSE),""))</f>
        <v/>
      </c>
      <c r="L6614" s="10" t="str">
        <f>IF($G6614="", "", $G6614*(1-$V6614))</f>
        <v/>
      </c>
      <c r="M6614" s="30" t="str">
        <f t="shared" si="206"/>
        <v/>
      </c>
      <c r="N6614" s="30" t="str">
        <f t="shared" si="207"/>
        <v/>
      </c>
      <c r="O6614" s="5" t="str">
        <f>IF(D6614="","",
IF(AND(K6614&lt;&gt;"SIM",V6614&gt;0),"ERRO: % BC &gt; 0, mas NÃO permitida ❌",
IF(AND(K6614="SIM",V6614=0),"ATENÇÃO: BC permitida, mas % = 0 🔎",
"Base de cálculo aplicada corretamente ✅")))</f>
        <v/>
      </c>
      <c r="P6614" s="5" t="str">
        <f>IF(D6614="","",
IF(AND(Q6614&lt;&gt;"SIM",U6614&gt;0),"ERRO: % alíquota &gt; 0, mas NÃO permitida ❌",
IF(AND(Q6614="SIM",U6614=0),"ATENÇÃO: alíquota permitida, mas % = 0 🔎",
"Alíquota aplicada corretamente ✅")))</f>
        <v/>
      </c>
      <c r="Q6614" s="5" t="str">
        <f>IF(E6614="","",IFERROR(VLOOKUP(E6614,REGRAS_CST!$A$2:$D$200,4,FALSE),""))</f>
        <v/>
      </c>
      <c r="R6614" s="8"/>
      <c r="S6614" s="7">
        <f>IF($H6614="","",$H6614*(1-$U6614))</f>
        <v>8.9999999999999993E-3</v>
      </c>
      <c r="T6614" s="7">
        <f>IF($I6614="","",$I6614*(1-$U6614))</f>
        <v>1E-3</v>
      </c>
      <c r="U6614" s="7">
        <f>IFERROR(INDEX(BASE_CCLASSTRIB!$E:$E, MATCH(TEXT($D6614,"000000"), BASE_CCLASSTRIB!$A:$A, 0))/100, 0)</f>
        <v>0</v>
      </c>
      <c r="V6614" s="21">
        <f>IFERROR(INDEX(BASE_CCLASSTRIB!$F:$F, MATCH(TEXT($D6614,"000000"), BASE_CCLASSTRIB!$A:$A, 0))/100, 0)</f>
        <v>0</v>
      </c>
    </row>
    <row r="6615" spans="2:22" ht="15.75" customHeight="1" thickTop="1" thickBot="1">
      <c r="B6615" s="8"/>
      <c r="C6615" s="8"/>
      <c r="E6615" s="8" t="str">
        <f>IF(D6615="","",LEFT(D6615,3))</f>
        <v/>
      </c>
      <c r="F6615" s="5" t="str">
        <f>IF(E6615="","",IFERROR(VLOOKUP(E6615,REGRAS_CST!$A$2:$B$200,2,FALSE),""))</f>
        <v/>
      </c>
      <c r="H6615" s="7">
        <v>8.9999999999999993E-3</v>
      </c>
      <c r="I6615" s="7">
        <v>1E-3</v>
      </c>
      <c r="K6615" s="5" t="str">
        <f>IF(E6615="","",IFERROR(VLOOKUP(E6615,REGRAS_CST!$A$2:$C$200,3,FALSE),""))</f>
        <v/>
      </c>
      <c r="L6615" s="10" t="str">
        <f>IF($G6615="", "", $G6615*(1-$V6615))</f>
        <v/>
      </c>
      <c r="M6615" s="30" t="str">
        <f t="shared" si="206"/>
        <v/>
      </c>
      <c r="N6615" s="30" t="str">
        <f t="shared" si="207"/>
        <v/>
      </c>
      <c r="O6615" s="5" t="str">
        <f>IF(D6615="","",
IF(AND(K6615&lt;&gt;"SIM",V6615&gt;0),"ERRO: % BC &gt; 0, mas NÃO permitida ❌",
IF(AND(K6615="SIM",V6615=0),"ATENÇÃO: BC permitida, mas % = 0 🔎",
"Base de cálculo aplicada corretamente ✅")))</f>
        <v/>
      </c>
      <c r="P6615" s="5" t="str">
        <f>IF(D6615="","",
IF(AND(Q6615&lt;&gt;"SIM",U6615&gt;0),"ERRO: % alíquota &gt; 0, mas NÃO permitida ❌",
IF(AND(Q6615="SIM",U6615=0),"ATENÇÃO: alíquota permitida, mas % = 0 🔎",
"Alíquota aplicada corretamente ✅")))</f>
        <v/>
      </c>
      <c r="Q6615" s="5" t="str">
        <f>IF(E6615="","",IFERROR(VLOOKUP(E6615,REGRAS_CST!$A$2:$D$200,4,FALSE),""))</f>
        <v/>
      </c>
      <c r="R6615" s="8"/>
      <c r="S6615" s="7">
        <f>IF($H6615="","",$H6615*(1-$U6615))</f>
        <v>8.9999999999999993E-3</v>
      </c>
      <c r="T6615" s="7">
        <f>IF($I6615="","",$I6615*(1-$U6615))</f>
        <v>1E-3</v>
      </c>
      <c r="U6615" s="7">
        <f>IFERROR(INDEX(BASE_CCLASSTRIB!$E:$E, MATCH(TEXT($D6615,"000000"), BASE_CCLASSTRIB!$A:$A, 0))/100, 0)</f>
        <v>0</v>
      </c>
      <c r="V6615" s="21">
        <f>IFERROR(INDEX(BASE_CCLASSTRIB!$F:$F, MATCH(TEXT($D6615,"000000"), BASE_CCLASSTRIB!$A:$A, 0))/100, 0)</f>
        <v>0</v>
      </c>
    </row>
    <row r="6616" spans="2:22" ht="15.75" customHeight="1" thickTop="1" thickBot="1">
      <c r="B6616" s="8"/>
      <c r="C6616" s="8"/>
      <c r="E6616" s="8" t="str">
        <f>IF(D6616="","",LEFT(D6616,3))</f>
        <v/>
      </c>
      <c r="F6616" s="5" t="str">
        <f>IF(E6616="","",IFERROR(VLOOKUP(E6616,REGRAS_CST!$A$2:$B$200,2,FALSE),""))</f>
        <v/>
      </c>
      <c r="H6616" s="7">
        <v>8.9999999999999993E-3</v>
      </c>
      <c r="I6616" s="7">
        <v>1E-3</v>
      </c>
      <c r="K6616" s="5" t="str">
        <f>IF(E6616="","",IFERROR(VLOOKUP(E6616,REGRAS_CST!$A$2:$C$200,3,FALSE),""))</f>
        <v/>
      </c>
      <c r="L6616" s="10" t="str">
        <f>IF($G6616="", "", $G6616*(1-$V6616))</f>
        <v/>
      </c>
      <c r="M6616" s="30" t="str">
        <f t="shared" si="206"/>
        <v/>
      </c>
      <c r="N6616" s="30" t="str">
        <f t="shared" si="207"/>
        <v/>
      </c>
      <c r="O6616" s="5" t="str">
        <f>IF(D6616="","",
IF(AND(K6616&lt;&gt;"SIM",V6616&gt;0),"ERRO: % BC &gt; 0, mas NÃO permitida ❌",
IF(AND(K6616="SIM",V6616=0),"ATENÇÃO: BC permitida, mas % = 0 🔎",
"Base de cálculo aplicada corretamente ✅")))</f>
        <v/>
      </c>
      <c r="P6616" s="5" t="str">
        <f>IF(D6616="","",
IF(AND(Q6616&lt;&gt;"SIM",U6616&gt;0),"ERRO: % alíquota &gt; 0, mas NÃO permitida ❌",
IF(AND(Q6616="SIM",U6616=0),"ATENÇÃO: alíquota permitida, mas % = 0 🔎",
"Alíquota aplicada corretamente ✅")))</f>
        <v/>
      </c>
      <c r="Q6616" s="5" t="str">
        <f>IF(E6616="","",IFERROR(VLOOKUP(E6616,REGRAS_CST!$A$2:$D$200,4,FALSE),""))</f>
        <v/>
      </c>
      <c r="R6616" s="8"/>
      <c r="S6616" s="7">
        <f>IF($H6616="","",$H6616*(1-$U6616))</f>
        <v>8.9999999999999993E-3</v>
      </c>
      <c r="T6616" s="7">
        <f>IF($I6616="","",$I6616*(1-$U6616))</f>
        <v>1E-3</v>
      </c>
      <c r="U6616" s="7">
        <f>IFERROR(INDEX(BASE_CCLASSTRIB!$E:$E, MATCH(TEXT($D6616,"000000"), BASE_CCLASSTRIB!$A:$A, 0))/100, 0)</f>
        <v>0</v>
      </c>
      <c r="V6616" s="21">
        <f>IFERROR(INDEX(BASE_CCLASSTRIB!$F:$F, MATCH(TEXT($D6616,"000000"), BASE_CCLASSTRIB!$A:$A, 0))/100, 0)</f>
        <v>0</v>
      </c>
    </row>
    <row r="6617" spans="2:22" ht="15.75" customHeight="1" thickTop="1" thickBot="1">
      <c r="B6617" s="8"/>
      <c r="C6617" s="8"/>
      <c r="E6617" s="8" t="str">
        <f>IF(D6617="","",LEFT(D6617,3))</f>
        <v/>
      </c>
      <c r="F6617" s="5" t="str">
        <f>IF(E6617="","",IFERROR(VLOOKUP(E6617,REGRAS_CST!$A$2:$B$200,2,FALSE),""))</f>
        <v/>
      </c>
      <c r="H6617" s="7">
        <v>8.9999999999999993E-3</v>
      </c>
      <c r="I6617" s="7">
        <v>1E-3</v>
      </c>
      <c r="K6617" s="5" t="str">
        <f>IF(E6617="","",IFERROR(VLOOKUP(E6617,REGRAS_CST!$A$2:$C$200,3,FALSE),""))</f>
        <v/>
      </c>
      <c r="L6617" s="10" t="str">
        <f>IF($G6617="", "", $G6617*(1-$V6617))</f>
        <v/>
      </c>
      <c r="M6617" s="30" t="str">
        <f t="shared" si="206"/>
        <v/>
      </c>
      <c r="N6617" s="30" t="str">
        <f t="shared" si="207"/>
        <v/>
      </c>
      <c r="O6617" s="5" t="str">
        <f>IF(D6617="","",
IF(AND(K6617&lt;&gt;"SIM",V6617&gt;0),"ERRO: % BC &gt; 0, mas NÃO permitida ❌",
IF(AND(K6617="SIM",V6617=0),"ATENÇÃO: BC permitida, mas % = 0 🔎",
"Base de cálculo aplicada corretamente ✅")))</f>
        <v/>
      </c>
      <c r="P6617" s="5" t="str">
        <f>IF(D6617="","",
IF(AND(Q6617&lt;&gt;"SIM",U6617&gt;0),"ERRO: % alíquota &gt; 0, mas NÃO permitida ❌",
IF(AND(Q6617="SIM",U6617=0),"ATENÇÃO: alíquota permitida, mas % = 0 🔎",
"Alíquota aplicada corretamente ✅")))</f>
        <v/>
      </c>
      <c r="Q6617" s="5" t="str">
        <f>IF(E6617="","",IFERROR(VLOOKUP(E6617,REGRAS_CST!$A$2:$D$200,4,FALSE),""))</f>
        <v/>
      </c>
      <c r="R6617" s="8"/>
      <c r="S6617" s="7">
        <f>IF($H6617="","",$H6617*(1-$U6617))</f>
        <v>8.9999999999999993E-3</v>
      </c>
      <c r="T6617" s="7">
        <f>IF($I6617="","",$I6617*(1-$U6617))</f>
        <v>1E-3</v>
      </c>
      <c r="U6617" s="7">
        <f>IFERROR(INDEX(BASE_CCLASSTRIB!$E:$E, MATCH(TEXT($D6617,"000000"), BASE_CCLASSTRIB!$A:$A, 0))/100, 0)</f>
        <v>0</v>
      </c>
      <c r="V6617" s="21">
        <f>IFERROR(INDEX(BASE_CCLASSTRIB!$F:$F, MATCH(TEXT($D6617,"000000"), BASE_CCLASSTRIB!$A:$A, 0))/100, 0)</f>
        <v>0</v>
      </c>
    </row>
    <row r="6618" spans="2:22" ht="15.75" customHeight="1" thickTop="1" thickBot="1">
      <c r="B6618" s="8"/>
      <c r="C6618" s="8"/>
      <c r="E6618" s="8" t="str">
        <f>IF(D6618="","",LEFT(D6618,3))</f>
        <v/>
      </c>
      <c r="F6618" s="5" t="str">
        <f>IF(E6618="","",IFERROR(VLOOKUP(E6618,REGRAS_CST!$A$2:$B$200,2,FALSE),""))</f>
        <v/>
      </c>
      <c r="H6618" s="7">
        <v>8.9999999999999993E-3</v>
      </c>
      <c r="I6618" s="7">
        <v>1E-3</v>
      </c>
      <c r="K6618" s="5" t="str">
        <f>IF(E6618="","",IFERROR(VLOOKUP(E6618,REGRAS_CST!$A$2:$C$200,3,FALSE),""))</f>
        <v/>
      </c>
      <c r="L6618" s="10" t="str">
        <f>IF($G6618="", "", $G6618*(1-$V6618))</f>
        <v/>
      </c>
      <c r="M6618" s="30" t="str">
        <f t="shared" si="206"/>
        <v/>
      </c>
      <c r="N6618" s="30" t="str">
        <f t="shared" si="207"/>
        <v/>
      </c>
      <c r="O6618" s="5" t="str">
        <f>IF(D6618="","",
IF(AND(K6618&lt;&gt;"SIM",V6618&gt;0),"ERRO: % BC &gt; 0, mas NÃO permitida ❌",
IF(AND(K6618="SIM",V6618=0),"ATENÇÃO: BC permitida, mas % = 0 🔎",
"Base de cálculo aplicada corretamente ✅")))</f>
        <v/>
      </c>
      <c r="P6618" s="5" t="str">
        <f>IF(D6618="","",
IF(AND(Q6618&lt;&gt;"SIM",U6618&gt;0),"ERRO: % alíquota &gt; 0, mas NÃO permitida ❌",
IF(AND(Q6618="SIM",U6618=0),"ATENÇÃO: alíquota permitida, mas % = 0 🔎",
"Alíquota aplicada corretamente ✅")))</f>
        <v/>
      </c>
      <c r="Q6618" s="5" t="str">
        <f>IF(E6618="","",IFERROR(VLOOKUP(E6618,REGRAS_CST!$A$2:$D$200,4,FALSE),""))</f>
        <v/>
      </c>
      <c r="R6618" s="8"/>
      <c r="S6618" s="7">
        <f>IF($H6618="","",$H6618*(1-$U6618))</f>
        <v>8.9999999999999993E-3</v>
      </c>
      <c r="T6618" s="7">
        <f>IF($I6618="","",$I6618*(1-$U6618))</f>
        <v>1E-3</v>
      </c>
      <c r="U6618" s="7">
        <f>IFERROR(INDEX(BASE_CCLASSTRIB!$E:$E, MATCH(TEXT($D6618,"000000"), BASE_CCLASSTRIB!$A:$A, 0))/100, 0)</f>
        <v>0</v>
      </c>
      <c r="V6618" s="21">
        <f>IFERROR(INDEX(BASE_CCLASSTRIB!$F:$F, MATCH(TEXT($D6618,"000000"), BASE_CCLASSTRIB!$A:$A, 0))/100, 0)</f>
        <v>0</v>
      </c>
    </row>
    <row r="6619" spans="2:22" ht="15.75" customHeight="1" thickTop="1" thickBot="1">
      <c r="B6619" s="8"/>
      <c r="C6619" s="8"/>
      <c r="E6619" s="8" t="str">
        <f>IF(D6619="","",LEFT(D6619,3))</f>
        <v/>
      </c>
      <c r="F6619" s="5" t="str">
        <f>IF(E6619="","",IFERROR(VLOOKUP(E6619,REGRAS_CST!$A$2:$B$200,2,FALSE),""))</f>
        <v/>
      </c>
      <c r="H6619" s="7">
        <v>8.9999999999999993E-3</v>
      </c>
      <c r="I6619" s="7">
        <v>1E-3</v>
      </c>
      <c r="K6619" s="5" t="str">
        <f>IF(E6619="","",IFERROR(VLOOKUP(E6619,REGRAS_CST!$A$2:$C$200,3,FALSE),""))</f>
        <v/>
      </c>
      <c r="L6619" s="10" t="str">
        <f>IF($G6619="", "", $G6619*(1-$V6619))</f>
        <v/>
      </c>
      <c r="M6619" s="30" t="str">
        <f t="shared" si="206"/>
        <v/>
      </c>
      <c r="N6619" s="30" t="str">
        <f t="shared" si="207"/>
        <v/>
      </c>
      <c r="O6619" s="5" t="str">
        <f>IF(D6619="","",
IF(AND(K6619&lt;&gt;"SIM",V6619&gt;0),"ERRO: % BC &gt; 0, mas NÃO permitida ❌",
IF(AND(K6619="SIM",V6619=0),"ATENÇÃO: BC permitida, mas % = 0 🔎",
"Base de cálculo aplicada corretamente ✅")))</f>
        <v/>
      </c>
      <c r="P6619" s="5" t="str">
        <f>IF(D6619="","",
IF(AND(Q6619&lt;&gt;"SIM",U6619&gt;0),"ERRO: % alíquota &gt; 0, mas NÃO permitida ❌",
IF(AND(Q6619="SIM",U6619=0),"ATENÇÃO: alíquota permitida, mas % = 0 🔎",
"Alíquota aplicada corretamente ✅")))</f>
        <v/>
      </c>
      <c r="Q6619" s="5" t="str">
        <f>IF(E6619="","",IFERROR(VLOOKUP(E6619,REGRAS_CST!$A$2:$D$200,4,FALSE),""))</f>
        <v/>
      </c>
      <c r="R6619" s="8"/>
      <c r="S6619" s="7">
        <f>IF($H6619="","",$H6619*(1-$U6619))</f>
        <v>8.9999999999999993E-3</v>
      </c>
      <c r="T6619" s="7">
        <f>IF($I6619="","",$I6619*(1-$U6619))</f>
        <v>1E-3</v>
      </c>
      <c r="U6619" s="7">
        <f>IFERROR(INDEX(BASE_CCLASSTRIB!$E:$E, MATCH(TEXT($D6619,"000000"), BASE_CCLASSTRIB!$A:$A, 0))/100, 0)</f>
        <v>0</v>
      </c>
      <c r="V6619" s="21">
        <f>IFERROR(INDEX(BASE_CCLASSTRIB!$F:$F, MATCH(TEXT($D6619,"000000"), BASE_CCLASSTRIB!$A:$A, 0))/100, 0)</f>
        <v>0</v>
      </c>
    </row>
    <row r="6620" spans="2:22" ht="15.75" customHeight="1" thickTop="1" thickBot="1">
      <c r="B6620" s="8"/>
      <c r="C6620" s="8"/>
      <c r="E6620" s="8" t="str">
        <f>IF(D6620="","",LEFT(D6620,3))</f>
        <v/>
      </c>
      <c r="F6620" s="5" t="str">
        <f>IF(E6620="","",IFERROR(VLOOKUP(E6620,REGRAS_CST!$A$2:$B$200,2,FALSE),""))</f>
        <v/>
      </c>
      <c r="H6620" s="7">
        <v>8.9999999999999993E-3</v>
      </c>
      <c r="I6620" s="7">
        <v>1E-3</v>
      </c>
      <c r="K6620" s="5" t="str">
        <f>IF(E6620="","",IFERROR(VLOOKUP(E6620,REGRAS_CST!$A$2:$C$200,3,FALSE),""))</f>
        <v/>
      </c>
      <c r="L6620" s="10" t="str">
        <f>IF($G6620="", "", $G6620*(1-$V6620))</f>
        <v/>
      </c>
      <c r="M6620" s="30" t="str">
        <f t="shared" si="206"/>
        <v/>
      </c>
      <c r="N6620" s="30" t="str">
        <f t="shared" si="207"/>
        <v/>
      </c>
      <c r="O6620" s="5" t="str">
        <f>IF(D6620="","",
IF(AND(K6620&lt;&gt;"SIM",V6620&gt;0),"ERRO: % BC &gt; 0, mas NÃO permitida ❌",
IF(AND(K6620="SIM",V6620=0),"ATENÇÃO: BC permitida, mas % = 0 🔎",
"Base de cálculo aplicada corretamente ✅")))</f>
        <v/>
      </c>
      <c r="P6620" s="5" t="str">
        <f>IF(D6620="","",
IF(AND(Q6620&lt;&gt;"SIM",U6620&gt;0),"ERRO: % alíquota &gt; 0, mas NÃO permitida ❌",
IF(AND(Q6620="SIM",U6620=0),"ATENÇÃO: alíquota permitida, mas % = 0 🔎",
"Alíquota aplicada corretamente ✅")))</f>
        <v/>
      </c>
      <c r="Q6620" s="5" t="str">
        <f>IF(E6620="","",IFERROR(VLOOKUP(E6620,REGRAS_CST!$A$2:$D$200,4,FALSE),""))</f>
        <v/>
      </c>
      <c r="R6620" s="8"/>
      <c r="S6620" s="7">
        <f>IF($H6620="","",$H6620*(1-$U6620))</f>
        <v>8.9999999999999993E-3</v>
      </c>
      <c r="T6620" s="7">
        <f>IF($I6620="","",$I6620*(1-$U6620))</f>
        <v>1E-3</v>
      </c>
      <c r="U6620" s="7">
        <f>IFERROR(INDEX(BASE_CCLASSTRIB!$E:$E, MATCH(TEXT($D6620,"000000"), BASE_CCLASSTRIB!$A:$A, 0))/100, 0)</f>
        <v>0</v>
      </c>
      <c r="V6620" s="21">
        <f>IFERROR(INDEX(BASE_CCLASSTRIB!$F:$F, MATCH(TEXT($D6620,"000000"), BASE_CCLASSTRIB!$A:$A, 0))/100, 0)</f>
        <v>0</v>
      </c>
    </row>
    <row r="6621" spans="2:22" ht="15.75" customHeight="1" thickTop="1" thickBot="1">
      <c r="B6621" s="8"/>
      <c r="C6621" s="8"/>
      <c r="E6621" s="8" t="str">
        <f>IF(D6621="","",LEFT(D6621,3))</f>
        <v/>
      </c>
      <c r="F6621" s="5" t="str">
        <f>IF(E6621="","",IFERROR(VLOOKUP(E6621,REGRAS_CST!$A$2:$B$200,2,FALSE),""))</f>
        <v/>
      </c>
      <c r="H6621" s="7">
        <v>8.9999999999999993E-3</v>
      </c>
      <c r="I6621" s="7">
        <v>1E-3</v>
      </c>
      <c r="K6621" s="5" t="str">
        <f>IF(E6621="","",IFERROR(VLOOKUP(E6621,REGRAS_CST!$A$2:$C$200,3,FALSE),""))</f>
        <v/>
      </c>
      <c r="L6621" s="10" t="str">
        <f>IF($G6621="", "", $G6621*(1-$V6621))</f>
        <v/>
      </c>
      <c r="M6621" s="30" t="str">
        <f t="shared" si="206"/>
        <v/>
      </c>
      <c r="N6621" s="30" t="str">
        <f t="shared" si="207"/>
        <v/>
      </c>
      <c r="O6621" s="5" t="str">
        <f>IF(D6621="","",
IF(AND(K6621&lt;&gt;"SIM",V6621&gt;0),"ERRO: % BC &gt; 0, mas NÃO permitida ❌",
IF(AND(K6621="SIM",V6621=0),"ATENÇÃO: BC permitida, mas % = 0 🔎",
"Base de cálculo aplicada corretamente ✅")))</f>
        <v/>
      </c>
      <c r="P6621" s="5" t="str">
        <f>IF(D6621="","",
IF(AND(Q6621&lt;&gt;"SIM",U6621&gt;0),"ERRO: % alíquota &gt; 0, mas NÃO permitida ❌",
IF(AND(Q6621="SIM",U6621=0),"ATENÇÃO: alíquota permitida, mas % = 0 🔎",
"Alíquota aplicada corretamente ✅")))</f>
        <v/>
      </c>
      <c r="Q6621" s="5" t="str">
        <f>IF(E6621="","",IFERROR(VLOOKUP(E6621,REGRAS_CST!$A$2:$D$200,4,FALSE),""))</f>
        <v/>
      </c>
      <c r="R6621" s="8"/>
      <c r="S6621" s="7">
        <f>IF($H6621="","",$H6621*(1-$U6621))</f>
        <v>8.9999999999999993E-3</v>
      </c>
      <c r="T6621" s="7">
        <f>IF($I6621="","",$I6621*(1-$U6621))</f>
        <v>1E-3</v>
      </c>
      <c r="U6621" s="7">
        <f>IFERROR(INDEX(BASE_CCLASSTRIB!$E:$E, MATCH(TEXT($D6621,"000000"), BASE_CCLASSTRIB!$A:$A, 0))/100, 0)</f>
        <v>0</v>
      </c>
      <c r="V6621" s="21">
        <f>IFERROR(INDEX(BASE_CCLASSTRIB!$F:$F, MATCH(TEXT($D6621,"000000"), BASE_CCLASSTRIB!$A:$A, 0))/100, 0)</f>
        <v>0</v>
      </c>
    </row>
    <row r="6622" spans="2:22" ht="15.75" customHeight="1" thickTop="1" thickBot="1">
      <c r="B6622" s="8"/>
      <c r="C6622" s="8"/>
      <c r="E6622" s="8" t="str">
        <f>IF(D6622="","",LEFT(D6622,3))</f>
        <v/>
      </c>
      <c r="F6622" s="5" t="str">
        <f>IF(E6622="","",IFERROR(VLOOKUP(E6622,REGRAS_CST!$A$2:$B$200,2,FALSE),""))</f>
        <v/>
      </c>
      <c r="H6622" s="7">
        <v>8.9999999999999993E-3</v>
      </c>
      <c r="I6622" s="7">
        <v>1E-3</v>
      </c>
      <c r="K6622" s="5" t="str">
        <f>IF(E6622="","",IFERROR(VLOOKUP(E6622,REGRAS_CST!$A$2:$C$200,3,FALSE),""))</f>
        <v/>
      </c>
      <c r="L6622" s="10" t="str">
        <f>IF($G6622="", "", $G6622*(1-$V6622))</f>
        <v/>
      </c>
      <c r="M6622" s="30" t="str">
        <f t="shared" si="206"/>
        <v/>
      </c>
      <c r="N6622" s="30" t="str">
        <f t="shared" si="207"/>
        <v/>
      </c>
      <c r="O6622" s="5" t="str">
        <f>IF(D6622="","",
IF(AND(K6622&lt;&gt;"SIM",V6622&gt;0),"ERRO: % BC &gt; 0, mas NÃO permitida ❌",
IF(AND(K6622="SIM",V6622=0),"ATENÇÃO: BC permitida, mas % = 0 🔎",
"Base de cálculo aplicada corretamente ✅")))</f>
        <v/>
      </c>
      <c r="P6622" s="5" t="str">
        <f>IF(D6622="","",
IF(AND(Q6622&lt;&gt;"SIM",U6622&gt;0),"ERRO: % alíquota &gt; 0, mas NÃO permitida ❌",
IF(AND(Q6622="SIM",U6622=0),"ATENÇÃO: alíquota permitida, mas % = 0 🔎",
"Alíquota aplicada corretamente ✅")))</f>
        <v/>
      </c>
      <c r="Q6622" s="5" t="str">
        <f>IF(E6622="","",IFERROR(VLOOKUP(E6622,REGRAS_CST!$A$2:$D$200,4,FALSE),""))</f>
        <v/>
      </c>
      <c r="R6622" s="8"/>
      <c r="S6622" s="7">
        <f>IF($H6622="","",$H6622*(1-$U6622))</f>
        <v>8.9999999999999993E-3</v>
      </c>
      <c r="T6622" s="7">
        <f>IF($I6622="","",$I6622*(1-$U6622))</f>
        <v>1E-3</v>
      </c>
      <c r="U6622" s="7">
        <f>IFERROR(INDEX(BASE_CCLASSTRIB!$E:$E, MATCH(TEXT($D6622,"000000"), BASE_CCLASSTRIB!$A:$A, 0))/100, 0)</f>
        <v>0</v>
      </c>
      <c r="V6622" s="21">
        <f>IFERROR(INDEX(BASE_CCLASSTRIB!$F:$F, MATCH(TEXT($D6622,"000000"), BASE_CCLASSTRIB!$A:$A, 0))/100, 0)</f>
        <v>0</v>
      </c>
    </row>
    <row r="6623" spans="2:22" ht="15.75" customHeight="1" thickTop="1" thickBot="1">
      <c r="B6623" s="8"/>
      <c r="C6623" s="8"/>
      <c r="E6623" s="8" t="str">
        <f>IF(D6623="","",LEFT(D6623,3))</f>
        <v/>
      </c>
      <c r="F6623" s="5" t="str">
        <f>IF(E6623="","",IFERROR(VLOOKUP(E6623,REGRAS_CST!$A$2:$B$200,2,FALSE),""))</f>
        <v/>
      </c>
      <c r="H6623" s="7">
        <v>8.9999999999999993E-3</v>
      </c>
      <c r="I6623" s="7">
        <v>1E-3</v>
      </c>
      <c r="K6623" s="5" t="str">
        <f>IF(E6623="","",IFERROR(VLOOKUP(E6623,REGRAS_CST!$A$2:$C$200,3,FALSE),""))</f>
        <v/>
      </c>
      <c r="L6623" s="10" t="str">
        <f>IF($G6623="", "", $G6623*(1-$V6623))</f>
        <v/>
      </c>
      <c r="M6623" s="30" t="str">
        <f t="shared" si="206"/>
        <v/>
      </c>
      <c r="N6623" s="30" t="str">
        <f t="shared" si="207"/>
        <v/>
      </c>
      <c r="O6623" s="5" t="str">
        <f>IF(D6623="","",
IF(AND(K6623&lt;&gt;"SIM",V6623&gt;0),"ERRO: % BC &gt; 0, mas NÃO permitida ❌",
IF(AND(K6623="SIM",V6623=0),"ATENÇÃO: BC permitida, mas % = 0 🔎",
"Base de cálculo aplicada corretamente ✅")))</f>
        <v/>
      </c>
      <c r="P6623" s="5" t="str">
        <f>IF(D6623="","",
IF(AND(Q6623&lt;&gt;"SIM",U6623&gt;0),"ERRO: % alíquota &gt; 0, mas NÃO permitida ❌",
IF(AND(Q6623="SIM",U6623=0),"ATENÇÃO: alíquota permitida, mas % = 0 🔎",
"Alíquota aplicada corretamente ✅")))</f>
        <v/>
      </c>
      <c r="Q6623" s="5" t="str">
        <f>IF(E6623="","",IFERROR(VLOOKUP(E6623,REGRAS_CST!$A$2:$D$200,4,FALSE),""))</f>
        <v/>
      </c>
      <c r="R6623" s="8"/>
      <c r="S6623" s="7">
        <f>IF($H6623="","",$H6623*(1-$U6623))</f>
        <v>8.9999999999999993E-3</v>
      </c>
      <c r="T6623" s="7">
        <f>IF($I6623="","",$I6623*(1-$U6623))</f>
        <v>1E-3</v>
      </c>
      <c r="U6623" s="7">
        <f>IFERROR(INDEX(BASE_CCLASSTRIB!$E:$E, MATCH(TEXT($D6623,"000000"), BASE_CCLASSTRIB!$A:$A, 0))/100, 0)</f>
        <v>0</v>
      </c>
      <c r="V6623" s="21">
        <f>IFERROR(INDEX(BASE_CCLASSTRIB!$F:$F, MATCH(TEXT($D6623,"000000"), BASE_CCLASSTRIB!$A:$A, 0))/100, 0)</f>
        <v>0</v>
      </c>
    </row>
    <row r="6624" spans="2:22" ht="15.75" customHeight="1" thickTop="1" thickBot="1">
      <c r="B6624" s="8"/>
      <c r="C6624" s="8"/>
      <c r="E6624" s="8" t="str">
        <f>IF(D6624="","",LEFT(D6624,3))</f>
        <v/>
      </c>
      <c r="F6624" s="5" t="str">
        <f>IF(E6624="","",IFERROR(VLOOKUP(E6624,REGRAS_CST!$A$2:$B$200,2,FALSE),""))</f>
        <v/>
      </c>
      <c r="H6624" s="7">
        <v>8.9999999999999993E-3</v>
      </c>
      <c r="I6624" s="7">
        <v>1E-3</v>
      </c>
      <c r="K6624" s="5" t="str">
        <f>IF(E6624="","",IFERROR(VLOOKUP(E6624,REGRAS_CST!$A$2:$C$200,3,FALSE),""))</f>
        <v/>
      </c>
      <c r="L6624" s="10" t="str">
        <f>IF($G6624="", "", $G6624*(1-$V6624))</f>
        <v/>
      </c>
      <c r="M6624" s="30" t="str">
        <f t="shared" si="206"/>
        <v/>
      </c>
      <c r="N6624" s="30" t="str">
        <f t="shared" si="207"/>
        <v/>
      </c>
      <c r="O6624" s="5" t="str">
        <f>IF(D6624="","",
IF(AND(K6624&lt;&gt;"SIM",V6624&gt;0),"ERRO: % BC &gt; 0, mas NÃO permitida ❌",
IF(AND(K6624="SIM",V6624=0),"ATENÇÃO: BC permitida, mas % = 0 🔎",
"Base de cálculo aplicada corretamente ✅")))</f>
        <v/>
      </c>
      <c r="P6624" s="5" t="str">
        <f>IF(D6624="","",
IF(AND(Q6624&lt;&gt;"SIM",U6624&gt;0),"ERRO: % alíquota &gt; 0, mas NÃO permitida ❌",
IF(AND(Q6624="SIM",U6624=0),"ATENÇÃO: alíquota permitida, mas % = 0 🔎",
"Alíquota aplicada corretamente ✅")))</f>
        <v/>
      </c>
      <c r="Q6624" s="5" t="str">
        <f>IF(E6624="","",IFERROR(VLOOKUP(E6624,REGRAS_CST!$A$2:$D$200,4,FALSE),""))</f>
        <v/>
      </c>
      <c r="R6624" s="8"/>
      <c r="S6624" s="7">
        <f>IF($H6624="","",$H6624*(1-$U6624))</f>
        <v>8.9999999999999993E-3</v>
      </c>
      <c r="T6624" s="7">
        <f>IF($I6624="","",$I6624*(1-$U6624))</f>
        <v>1E-3</v>
      </c>
      <c r="U6624" s="7">
        <f>IFERROR(INDEX(BASE_CCLASSTRIB!$E:$E, MATCH(TEXT($D6624,"000000"), BASE_CCLASSTRIB!$A:$A, 0))/100, 0)</f>
        <v>0</v>
      </c>
      <c r="V6624" s="21">
        <f>IFERROR(INDEX(BASE_CCLASSTRIB!$F:$F, MATCH(TEXT($D6624,"000000"), BASE_CCLASSTRIB!$A:$A, 0))/100, 0)</f>
        <v>0</v>
      </c>
    </row>
    <row r="6625" spans="2:22" ht="15.75" customHeight="1" thickTop="1" thickBot="1">
      <c r="B6625" s="8"/>
      <c r="C6625" s="8"/>
      <c r="E6625" s="8" t="str">
        <f>IF(D6625="","",LEFT(D6625,3))</f>
        <v/>
      </c>
      <c r="F6625" s="5" t="str">
        <f>IF(E6625="","",IFERROR(VLOOKUP(E6625,REGRAS_CST!$A$2:$B$200,2,FALSE),""))</f>
        <v/>
      </c>
      <c r="H6625" s="7">
        <v>8.9999999999999993E-3</v>
      </c>
      <c r="I6625" s="7">
        <v>1E-3</v>
      </c>
      <c r="K6625" s="5" t="str">
        <f>IF(E6625="","",IFERROR(VLOOKUP(E6625,REGRAS_CST!$A$2:$C$200,3,FALSE),""))</f>
        <v/>
      </c>
      <c r="L6625" s="10" t="str">
        <f>IF($G6625="", "", $G6625*(1-$V6625))</f>
        <v/>
      </c>
      <c r="M6625" s="30" t="str">
        <f t="shared" si="206"/>
        <v/>
      </c>
      <c r="N6625" s="30" t="str">
        <f t="shared" si="207"/>
        <v/>
      </c>
      <c r="O6625" s="5" t="str">
        <f>IF(D6625="","",
IF(AND(K6625&lt;&gt;"SIM",V6625&gt;0),"ERRO: % BC &gt; 0, mas NÃO permitida ❌",
IF(AND(K6625="SIM",V6625=0),"ATENÇÃO: BC permitida, mas % = 0 🔎",
"Base de cálculo aplicada corretamente ✅")))</f>
        <v/>
      </c>
      <c r="P6625" s="5" t="str">
        <f>IF(D6625="","",
IF(AND(Q6625&lt;&gt;"SIM",U6625&gt;0),"ERRO: % alíquota &gt; 0, mas NÃO permitida ❌",
IF(AND(Q6625="SIM",U6625=0),"ATENÇÃO: alíquota permitida, mas % = 0 🔎",
"Alíquota aplicada corretamente ✅")))</f>
        <v/>
      </c>
      <c r="Q6625" s="5" t="str">
        <f>IF(E6625="","",IFERROR(VLOOKUP(E6625,REGRAS_CST!$A$2:$D$200,4,FALSE),""))</f>
        <v/>
      </c>
      <c r="R6625" s="8"/>
      <c r="S6625" s="7">
        <f>IF($H6625="","",$H6625*(1-$U6625))</f>
        <v>8.9999999999999993E-3</v>
      </c>
      <c r="T6625" s="7">
        <f>IF($I6625="","",$I6625*(1-$U6625))</f>
        <v>1E-3</v>
      </c>
      <c r="U6625" s="7">
        <f>IFERROR(INDEX(BASE_CCLASSTRIB!$E:$E, MATCH(TEXT($D6625,"000000"), BASE_CCLASSTRIB!$A:$A, 0))/100, 0)</f>
        <v>0</v>
      </c>
      <c r="V6625" s="21">
        <f>IFERROR(INDEX(BASE_CCLASSTRIB!$F:$F, MATCH(TEXT($D6625,"000000"), BASE_CCLASSTRIB!$A:$A, 0))/100, 0)</f>
        <v>0</v>
      </c>
    </row>
    <row r="6626" spans="2:22" ht="15.75" customHeight="1" thickTop="1" thickBot="1">
      <c r="B6626" s="8"/>
      <c r="C6626" s="8"/>
      <c r="E6626" s="8" t="str">
        <f>IF(D6626="","",LEFT(D6626,3))</f>
        <v/>
      </c>
      <c r="F6626" s="5" t="str">
        <f>IF(E6626="","",IFERROR(VLOOKUP(E6626,REGRAS_CST!$A$2:$B$200,2,FALSE),""))</f>
        <v/>
      </c>
      <c r="H6626" s="7">
        <v>8.9999999999999993E-3</v>
      </c>
      <c r="I6626" s="7">
        <v>1E-3</v>
      </c>
      <c r="K6626" s="5" t="str">
        <f>IF(E6626="","",IFERROR(VLOOKUP(E6626,REGRAS_CST!$A$2:$C$200,3,FALSE),""))</f>
        <v/>
      </c>
      <c r="L6626" s="10" t="str">
        <f>IF($G6626="", "", $G6626*(1-$V6626))</f>
        <v/>
      </c>
      <c r="M6626" s="30" t="str">
        <f t="shared" si="206"/>
        <v/>
      </c>
      <c r="N6626" s="30" t="str">
        <f t="shared" si="207"/>
        <v/>
      </c>
      <c r="O6626" s="5" t="str">
        <f>IF(D6626="","",
IF(AND(K6626&lt;&gt;"SIM",V6626&gt;0),"ERRO: % BC &gt; 0, mas NÃO permitida ❌",
IF(AND(K6626="SIM",V6626=0),"ATENÇÃO: BC permitida, mas % = 0 🔎",
"Base de cálculo aplicada corretamente ✅")))</f>
        <v/>
      </c>
      <c r="P6626" s="5" t="str">
        <f>IF(D6626="","",
IF(AND(Q6626&lt;&gt;"SIM",U6626&gt;0),"ERRO: % alíquota &gt; 0, mas NÃO permitida ❌",
IF(AND(Q6626="SIM",U6626=0),"ATENÇÃO: alíquota permitida, mas % = 0 🔎",
"Alíquota aplicada corretamente ✅")))</f>
        <v/>
      </c>
      <c r="Q6626" s="5" t="str">
        <f>IF(E6626="","",IFERROR(VLOOKUP(E6626,REGRAS_CST!$A$2:$D$200,4,FALSE),""))</f>
        <v/>
      </c>
      <c r="R6626" s="8"/>
      <c r="S6626" s="7">
        <f>IF($H6626="","",$H6626*(1-$U6626))</f>
        <v>8.9999999999999993E-3</v>
      </c>
      <c r="T6626" s="7">
        <f>IF($I6626="","",$I6626*(1-$U6626))</f>
        <v>1E-3</v>
      </c>
      <c r="U6626" s="7">
        <f>IFERROR(INDEX(BASE_CCLASSTRIB!$E:$E, MATCH(TEXT($D6626,"000000"), BASE_CCLASSTRIB!$A:$A, 0))/100, 0)</f>
        <v>0</v>
      </c>
      <c r="V6626" s="21">
        <f>IFERROR(INDEX(BASE_CCLASSTRIB!$F:$F, MATCH(TEXT($D6626,"000000"), BASE_CCLASSTRIB!$A:$A, 0))/100, 0)</f>
        <v>0</v>
      </c>
    </row>
    <row r="6627" spans="2:22" ht="15.75" customHeight="1" thickTop="1" thickBot="1">
      <c r="B6627" s="8"/>
      <c r="C6627" s="8"/>
      <c r="E6627" s="8" t="str">
        <f>IF(D6627="","",LEFT(D6627,3))</f>
        <v/>
      </c>
      <c r="F6627" s="5" t="str">
        <f>IF(E6627="","",IFERROR(VLOOKUP(E6627,REGRAS_CST!$A$2:$B$200,2,FALSE),""))</f>
        <v/>
      </c>
      <c r="H6627" s="7">
        <v>8.9999999999999993E-3</v>
      </c>
      <c r="I6627" s="7">
        <v>1E-3</v>
      </c>
      <c r="K6627" s="5" t="str">
        <f>IF(E6627="","",IFERROR(VLOOKUP(E6627,REGRAS_CST!$A$2:$C$200,3,FALSE),""))</f>
        <v/>
      </c>
      <c r="L6627" s="10" t="str">
        <f>IF($G6627="", "", $G6627*(1-$V6627))</f>
        <v/>
      </c>
      <c r="M6627" s="30" t="str">
        <f t="shared" si="206"/>
        <v/>
      </c>
      <c r="N6627" s="30" t="str">
        <f t="shared" si="207"/>
        <v/>
      </c>
      <c r="O6627" s="5" t="str">
        <f>IF(D6627="","",
IF(AND(K6627&lt;&gt;"SIM",V6627&gt;0),"ERRO: % BC &gt; 0, mas NÃO permitida ❌",
IF(AND(K6627="SIM",V6627=0),"ATENÇÃO: BC permitida, mas % = 0 🔎",
"Base de cálculo aplicada corretamente ✅")))</f>
        <v/>
      </c>
      <c r="P6627" s="5" t="str">
        <f>IF(D6627="","",
IF(AND(Q6627&lt;&gt;"SIM",U6627&gt;0),"ERRO: % alíquota &gt; 0, mas NÃO permitida ❌",
IF(AND(Q6627="SIM",U6627=0),"ATENÇÃO: alíquota permitida, mas % = 0 🔎",
"Alíquota aplicada corretamente ✅")))</f>
        <v/>
      </c>
      <c r="Q6627" s="5" t="str">
        <f>IF(E6627="","",IFERROR(VLOOKUP(E6627,REGRAS_CST!$A$2:$D$200,4,FALSE),""))</f>
        <v/>
      </c>
      <c r="R6627" s="8"/>
      <c r="S6627" s="7">
        <f>IF($H6627="","",$H6627*(1-$U6627))</f>
        <v>8.9999999999999993E-3</v>
      </c>
      <c r="T6627" s="7">
        <f>IF($I6627="","",$I6627*(1-$U6627))</f>
        <v>1E-3</v>
      </c>
      <c r="U6627" s="7">
        <f>IFERROR(INDEX(BASE_CCLASSTRIB!$E:$E, MATCH(TEXT($D6627,"000000"), BASE_CCLASSTRIB!$A:$A, 0))/100, 0)</f>
        <v>0</v>
      </c>
      <c r="V6627" s="21">
        <f>IFERROR(INDEX(BASE_CCLASSTRIB!$F:$F, MATCH(TEXT($D6627,"000000"), BASE_CCLASSTRIB!$A:$A, 0))/100, 0)</f>
        <v>0</v>
      </c>
    </row>
    <row r="6628" spans="2:22" ht="15.75" customHeight="1" thickTop="1" thickBot="1">
      <c r="B6628" s="8"/>
      <c r="C6628" s="8"/>
      <c r="E6628" s="8" t="str">
        <f>IF(D6628="","",LEFT(D6628,3))</f>
        <v/>
      </c>
      <c r="F6628" s="5" t="str">
        <f>IF(E6628="","",IFERROR(VLOOKUP(E6628,REGRAS_CST!$A$2:$B$200,2,FALSE),""))</f>
        <v/>
      </c>
      <c r="H6628" s="7">
        <v>8.9999999999999993E-3</v>
      </c>
      <c r="I6628" s="7">
        <v>1E-3</v>
      </c>
      <c r="K6628" s="5" t="str">
        <f>IF(E6628="","",IFERROR(VLOOKUP(E6628,REGRAS_CST!$A$2:$C$200,3,FALSE),""))</f>
        <v/>
      </c>
      <c r="L6628" s="10" t="str">
        <f>IF($G6628="", "", $G6628*(1-$V6628))</f>
        <v/>
      </c>
      <c r="M6628" s="30" t="str">
        <f t="shared" si="206"/>
        <v/>
      </c>
      <c r="N6628" s="30" t="str">
        <f t="shared" si="207"/>
        <v/>
      </c>
      <c r="O6628" s="5" t="str">
        <f>IF(D6628="","",
IF(AND(K6628&lt;&gt;"SIM",V6628&gt;0),"ERRO: % BC &gt; 0, mas NÃO permitida ❌",
IF(AND(K6628="SIM",V6628=0),"ATENÇÃO: BC permitida, mas % = 0 🔎",
"Base de cálculo aplicada corretamente ✅")))</f>
        <v/>
      </c>
      <c r="P6628" s="5" t="str">
        <f>IF(D6628="","",
IF(AND(Q6628&lt;&gt;"SIM",U6628&gt;0),"ERRO: % alíquota &gt; 0, mas NÃO permitida ❌",
IF(AND(Q6628="SIM",U6628=0),"ATENÇÃO: alíquota permitida, mas % = 0 🔎",
"Alíquota aplicada corretamente ✅")))</f>
        <v/>
      </c>
      <c r="Q6628" s="5" t="str">
        <f>IF(E6628="","",IFERROR(VLOOKUP(E6628,REGRAS_CST!$A$2:$D$200,4,FALSE),""))</f>
        <v/>
      </c>
      <c r="R6628" s="8"/>
      <c r="S6628" s="7">
        <f>IF($H6628="","",$H6628*(1-$U6628))</f>
        <v>8.9999999999999993E-3</v>
      </c>
      <c r="T6628" s="7">
        <f>IF($I6628="","",$I6628*(1-$U6628))</f>
        <v>1E-3</v>
      </c>
      <c r="U6628" s="7">
        <f>IFERROR(INDEX(BASE_CCLASSTRIB!$E:$E, MATCH(TEXT($D6628,"000000"), BASE_CCLASSTRIB!$A:$A, 0))/100, 0)</f>
        <v>0</v>
      </c>
      <c r="V6628" s="21">
        <f>IFERROR(INDEX(BASE_CCLASSTRIB!$F:$F, MATCH(TEXT($D6628,"000000"), BASE_CCLASSTRIB!$A:$A, 0))/100, 0)</f>
        <v>0</v>
      </c>
    </row>
    <row r="6629" spans="2:22" ht="15.75" customHeight="1" thickTop="1" thickBot="1">
      <c r="B6629" s="8"/>
      <c r="C6629" s="8"/>
      <c r="E6629" s="8" t="str">
        <f>IF(D6629="","",LEFT(D6629,3))</f>
        <v/>
      </c>
      <c r="F6629" s="5" t="str">
        <f>IF(E6629="","",IFERROR(VLOOKUP(E6629,REGRAS_CST!$A$2:$B$200,2,FALSE),""))</f>
        <v/>
      </c>
      <c r="H6629" s="7">
        <v>8.9999999999999993E-3</v>
      </c>
      <c r="I6629" s="7">
        <v>1E-3</v>
      </c>
      <c r="K6629" s="5" t="str">
        <f>IF(E6629="","",IFERROR(VLOOKUP(E6629,REGRAS_CST!$A$2:$C$200,3,FALSE),""))</f>
        <v/>
      </c>
      <c r="L6629" s="10" t="str">
        <f>IF($G6629="", "", $G6629*(1-$V6629))</f>
        <v/>
      </c>
      <c r="M6629" s="30" t="str">
        <f t="shared" si="206"/>
        <v/>
      </c>
      <c r="N6629" s="30" t="str">
        <f t="shared" si="207"/>
        <v/>
      </c>
      <c r="O6629" s="5" t="str">
        <f>IF(D6629="","",
IF(AND(K6629&lt;&gt;"SIM",V6629&gt;0),"ERRO: % BC &gt; 0, mas NÃO permitida ❌",
IF(AND(K6629="SIM",V6629=0),"ATENÇÃO: BC permitida, mas % = 0 🔎",
"Base de cálculo aplicada corretamente ✅")))</f>
        <v/>
      </c>
      <c r="P6629" s="5" t="str">
        <f>IF(D6629="","",
IF(AND(Q6629&lt;&gt;"SIM",U6629&gt;0),"ERRO: % alíquota &gt; 0, mas NÃO permitida ❌",
IF(AND(Q6629="SIM",U6629=0),"ATENÇÃO: alíquota permitida, mas % = 0 🔎",
"Alíquota aplicada corretamente ✅")))</f>
        <v/>
      </c>
      <c r="Q6629" s="5" t="str">
        <f>IF(E6629="","",IFERROR(VLOOKUP(E6629,REGRAS_CST!$A$2:$D$200,4,FALSE),""))</f>
        <v/>
      </c>
      <c r="R6629" s="8"/>
      <c r="S6629" s="7">
        <f>IF($H6629="","",$H6629*(1-$U6629))</f>
        <v>8.9999999999999993E-3</v>
      </c>
      <c r="T6629" s="7">
        <f>IF($I6629="","",$I6629*(1-$U6629))</f>
        <v>1E-3</v>
      </c>
      <c r="U6629" s="7">
        <f>IFERROR(INDEX(BASE_CCLASSTRIB!$E:$E, MATCH(TEXT($D6629,"000000"), BASE_CCLASSTRIB!$A:$A, 0))/100, 0)</f>
        <v>0</v>
      </c>
      <c r="V6629" s="21">
        <f>IFERROR(INDEX(BASE_CCLASSTRIB!$F:$F, MATCH(TEXT($D6629,"000000"), BASE_CCLASSTRIB!$A:$A, 0))/100, 0)</f>
        <v>0</v>
      </c>
    </row>
    <row r="6630" spans="2:22" ht="15.75" customHeight="1" thickTop="1" thickBot="1">
      <c r="B6630" s="8"/>
      <c r="C6630" s="8"/>
      <c r="E6630" s="8" t="str">
        <f>IF(D6630="","",LEFT(D6630,3))</f>
        <v/>
      </c>
      <c r="F6630" s="5" t="str">
        <f>IF(E6630="","",IFERROR(VLOOKUP(E6630,REGRAS_CST!$A$2:$B$200,2,FALSE),""))</f>
        <v/>
      </c>
      <c r="H6630" s="7">
        <v>8.9999999999999993E-3</v>
      </c>
      <c r="I6630" s="7">
        <v>1E-3</v>
      </c>
      <c r="K6630" s="5" t="str">
        <f>IF(E6630="","",IFERROR(VLOOKUP(E6630,REGRAS_CST!$A$2:$C$200,3,FALSE),""))</f>
        <v/>
      </c>
      <c r="L6630" s="10" t="str">
        <f>IF($G6630="", "", $G6630*(1-$V6630))</f>
        <v/>
      </c>
      <c r="M6630" s="30" t="str">
        <f t="shared" si="206"/>
        <v/>
      </c>
      <c r="N6630" s="30" t="str">
        <f t="shared" si="207"/>
        <v/>
      </c>
      <c r="O6630" s="5" t="str">
        <f>IF(D6630="","",
IF(AND(K6630&lt;&gt;"SIM",V6630&gt;0),"ERRO: % BC &gt; 0, mas NÃO permitida ❌",
IF(AND(K6630="SIM",V6630=0),"ATENÇÃO: BC permitida, mas % = 0 🔎",
"Base de cálculo aplicada corretamente ✅")))</f>
        <v/>
      </c>
      <c r="P6630" s="5" t="str">
        <f>IF(D6630="","",
IF(AND(Q6630&lt;&gt;"SIM",U6630&gt;0),"ERRO: % alíquota &gt; 0, mas NÃO permitida ❌",
IF(AND(Q6630="SIM",U6630=0),"ATENÇÃO: alíquota permitida, mas % = 0 🔎",
"Alíquota aplicada corretamente ✅")))</f>
        <v/>
      </c>
      <c r="Q6630" s="5" t="str">
        <f>IF(E6630="","",IFERROR(VLOOKUP(E6630,REGRAS_CST!$A$2:$D$200,4,FALSE),""))</f>
        <v/>
      </c>
      <c r="R6630" s="8"/>
      <c r="S6630" s="7">
        <f>IF($H6630="","",$H6630*(1-$U6630))</f>
        <v>8.9999999999999993E-3</v>
      </c>
      <c r="T6630" s="7">
        <f>IF($I6630="","",$I6630*(1-$U6630))</f>
        <v>1E-3</v>
      </c>
      <c r="U6630" s="7">
        <f>IFERROR(INDEX(BASE_CCLASSTRIB!$E:$E, MATCH(TEXT($D6630,"000000"), BASE_CCLASSTRIB!$A:$A, 0))/100, 0)</f>
        <v>0</v>
      </c>
      <c r="V6630" s="21">
        <f>IFERROR(INDEX(BASE_CCLASSTRIB!$F:$F, MATCH(TEXT($D6630,"000000"), BASE_CCLASSTRIB!$A:$A, 0))/100, 0)</f>
        <v>0</v>
      </c>
    </row>
    <row r="6631" spans="2:22" ht="15.75" customHeight="1" thickTop="1" thickBot="1">
      <c r="B6631" s="8"/>
      <c r="C6631" s="8"/>
      <c r="E6631" s="8" t="str">
        <f>IF(D6631="","",LEFT(D6631,3))</f>
        <v/>
      </c>
      <c r="F6631" s="5" t="str">
        <f>IF(E6631="","",IFERROR(VLOOKUP(E6631,REGRAS_CST!$A$2:$B$200,2,FALSE),""))</f>
        <v/>
      </c>
      <c r="H6631" s="7">
        <v>8.9999999999999993E-3</v>
      </c>
      <c r="I6631" s="7">
        <v>1E-3</v>
      </c>
      <c r="K6631" s="5" t="str">
        <f>IF(E6631="","",IFERROR(VLOOKUP(E6631,REGRAS_CST!$A$2:$C$200,3,FALSE),""))</f>
        <v/>
      </c>
      <c r="L6631" s="10" t="str">
        <f>IF($G6631="", "", $G6631*(1-$V6631))</f>
        <v/>
      </c>
      <c r="M6631" s="30" t="str">
        <f t="shared" si="206"/>
        <v/>
      </c>
      <c r="N6631" s="30" t="str">
        <f t="shared" si="207"/>
        <v/>
      </c>
      <c r="O6631" s="5" t="str">
        <f>IF(D6631="","",
IF(AND(K6631&lt;&gt;"SIM",V6631&gt;0),"ERRO: % BC &gt; 0, mas NÃO permitida ❌",
IF(AND(K6631="SIM",V6631=0),"ATENÇÃO: BC permitida, mas % = 0 🔎",
"Base de cálculo aplicada corretamente ✅")))</f>
        <v/>
      </c>
      <c r="P6631" s="5" t="str">
        <f>IF(D6631="","",
IF(AND(Q6631&lt;&gt;"SIM",U6631&gt;0),"ERRO: % alíquota &gt; 0, mas NÃO permitida ❌",
IF(AND(Q6631="SIM",U6631=0),"ATENÇÃO: alíquota permitida, mas % = 0 🔎",
"Alíquota aplicada corretamente ✅")))</f>
        <v/>
      </c>
      <c r="Q6631" s="5" t="str">
        <f>IF(E6631="","",IFERROR(VLOOKUP(E6631,REGRAS_CST!$A$2:$D$200,4,FALSE),""))</f>
        <v/>
      </c>
      <c r="R6631" s="8"/>
      <c r="S6631" s="7">
        <f>IF($H6631="","",$H6631*(1-$U6631))</f>
        <v>8.9999999999999993E-3</v>
      </c>
      <c r="T6631" s="7">
        <f>IF($I6631="","",$I6631*(1-$U6631))</f>
        <v>1E-3</v>
      </c>
      <c r="U6631" s="7">
        <f>IFERROR(INDEX(BASE_CCLASSTRIB!$E:$E, MATCH(TEXT($D6631,"000000"), BASE_CCLASSTRIB!$A:$A, 0))/100, 0)</f>
        <v>0</v>
      </c>
      <c r="V6631" s="21">
        <f>IFERROR(INDEX(BASE_CCLASSTRIB!$F:$F, MATCH(TEXT($D6631,"000000"), BASE_CCLASSTRIB!$A:$A, 0))/100, 0)</f>
        <v>0</v>
      </c>
    </row>
    <row r="6632" spans="2:22" ht="15.75" customHeight="1" thickTop="1" thickBot="1">
      <c r="B6632" s="8"/>
      <c r="C6632" s="8"/>
      <c r="E6632" s="8" t="str">
        <f>IF(D6632="","",LEFT(D6632,3))</f>
        <v/>
      </c>
      <c r="F6632" s="5" t="str">
        <f>IF(E6632="","",IFERROR(VLOOKUP(E6632,REGRAS_CST!$A$2:$B$200,2,FALSE),""))</f>
        <v/>
      </c>
      <c r="H6632" s="7">
        <v>8.9999999999999993E-3</v>
      </c>
      <c r="I6632" s="7">
        <v>1E-3</v>
      </c>
      <c r="K6632" s="5" t="str">
        <f>IF(E6632="","",IFERROR(VLOOKUP(E6632,REGRAS_CST!$A$2:$C$200,3,FALSE),""))</f>
        <v/>
      </c>
      <c r="L6632" s="10" t="str">
        <f>IF($G6632="", "", $G6632*(1-$V6632))</f>
        <v/>
      </c>
      <c r="M6632" s="30" t="str">
        <f t="shared" si="206"/>
        <v/>
      </c>
      <c r="N6632" s="30" t="str">
        <f t="shared" si="207"/>
        <v/>
      </c>
      <c r="O6632" s="5" t="str">
        <f>IF(D6632="","",
IF(AND(K6632&lt;&gt;"SIM",V6632&gt;0),"ERRO: % BC &gt; 0, mas NÃO permitida ❌",
IF(AND(K6632="SIM",V6632=0),"ATENÇÃO: BC permitida, mas % = 0 🔎",
"Base de cálculo aplicada corretamente ✅")))</f>
        <v/>
      </c>
      <c r="P6632" s="5" t="str">
        <f>IF(D6632="","",
IF(AND(Q6632&lt;&gt;"SIM",U6632&gt;0),"ERRO: % alíquota &gt; 0, mas NÃO permitida ❌",
IF(AND(Q6632="SIM",U6632=0),"ATENÇÃO: alíquota permitida, mas % = 0 🔎",
"Alíquota aplicada corretamente ✅")))</f>
        <v/>
      </c>
      <c r="Q6632" s="5" t="str">
        <f>IF(E6632="","",IFERROR(VLOOKUP(E6632,REGRAS_CST!$A$2:$D$200,4,FALSE),""))</f>
        <v/>
      </c>
      <c r="R6632" s="8"/>
      <c r="S6632" s="7">
        <f>IF($H6632="","",$H6632*(1-$U6632))</f>
        <v>8.9999999999999993E-3</v>
      </c>
      <c r="T6632" s="7">
        <f>IF($I6632="","",$I6632*(1-$U6632))</f>
        <v>1E-3</v>
      </c>
      <c r="U6632" s="7">
        <f>IFERROR(INDEX(BASE_CCLASSTRIB!$E:$E, MATCH(TEXT($D6632,"000000"), BASE_CCLASSTRIB!$A:$A, 0))/100, 0)</f>
        <v>0</v>
      </c>
      <c r="V6632" s="21">
        <f>IFERROR(INDEX(BASE_CCLASSTRIB!$F:$F, MATCH(TEXT($D6632,"000000"), BASE_CCLASSTRIB!$A:$A, 0))/100, 0)</f>
        <v>0</v>
      </c>
    </row>
    <row r="6633" spans="2:22" ht="15.75" customHeight="1" thickTop="1" thickBot="1">
      <c r="B6633" s="8"/>
      <c r="C6633" s="8"/>
      <c r="E6633" s="8" t="str">
        <f>IF(D6633="","",LEFT(D6633,3))</f>
        <v/>
      </c>
      <c r="F6633" s="5" t="str">
        <f>IF(E6633="","",IFERROR(VLOOKUP(E6633,REGRAS_CST!$A$2:$B$200,2,FALSE),""))</f>
        <v/>
      </c>
      <c r="H6633" s="7">
        <v>8.9999999999999993E-3</v>
      </c>
      <c r="I6633" s="7">
        <v>1E-3</v>
      </c>
      <c r="K6633" s="5" t="str">
        <f>IF(E6633="","",IFERROR(VLOOKUP(E6633,REGRAS_CST!$A$2:$C$200,3,FALSE),""))</f>
        <v/>
      </c>
      <c r="L6633" s="10" t="str">
        <f>IF($G6633="", "", $G6633*(1-$V6633))</f>
        <v/>
      </c>
      <c r="M6633" s="30" t="str">
        <f t="shared" si="206"/>
        <v/>
      </c>
      <c r="N6633" s="30" t="str">
        <f t="shared" si="207"/>
        <v/>
      </c>
      <c r="O6633" s="5" t="str">
        <f>IF(D6633="","",
IF(AND(K6633&lt;&gt;"SIM",V6633&gt;0),"ERRO: % BC &gt; 0, mas NÃO permitida ❌",
IF(AND(K6633="SIM",V6633=0),"ATENÇÃO: BC permitida, mas % = 0 🔎",
"Base de cálculo aplicada corretamente ✅")))</f>
        <v/>
      </c>
      <c r="P6633" s="5" t="str">
        <f>IF(D6633="","",
IF(AND(Q6633&lt;&gt;"SIM",U6633&gt;0),"ERRO: % alíquota &gt; 0, mas NÃO permitida ❌",
IF(AND(Q6633="SIM",U6633=0),"ATENÇÃO: alíquota permitida, mas % = 0 🔎",
"Alíquota aplicada corretamente ✅")))</f>
        <v/>
      </c>
      <c r="Q6633" s="5" t="str">
        <f>IF(E6633="","",IFERROR(VLOOKUP(E6633,REGRAS_CST!$A$2:$D$200,4,FALSE),""))</f>
        <v/>
      </c>
      <c r="R6633" s="8"/>
      <c r="S6633" s="7">
        <f>IF($H6633="","",$H6633*(1-$U6633))</f>
        <v>8.9999999999999993E-3</v>
      </c>
      <c r="T6633" s="7">
        <f>IF($I6633="","",$I6633*(1-$U6633))</f>
        <v>1E-3</v>
      </c>
      <c r="U6633" s="7">
        <f>IFERROR(INDEX(BASE_CCLASSTRIB!$E:$E, MATCH(TEXT($D6633,"000000"), BASE_CCLASSTRIB!$A:$A, 0))/100, 0)</f>
        <v>0</v>
      </c>
      <c r="V6633" s="21">
        <f>IFERROR(INDEX(BASE_CCLASSTRIB!$F:$F, MATCH(TEXT($D6633,"000000"), BASE_CCLASSTRIB!$A:$A, 0))/100, 0)</f>
        <v>0</v>
      </c>
    </row>
    <row r="6634" spans="2:22" ht="15.75" customHeight="1" thickTop="1" thickBot="1">
      <c r="B6634" s="8"/>
      <c r="C6634" s="8"/>
      <c r="E6634" s="8" t="str">
        <f>IF(D6634="","",LEFT(D6634,3))</f>
        <v/>
      </c>
      <c r="F6634" s="5" t="str">
        <f>IF(E6634="","",IFERROR(VLOOKUP(E6634,REGRAS_CST!$A$2:$B$200,2,FALSE),""))</f>
        <v/>
      </c>
      <c r="H6634" s="7">
        <v>8.9999999999999993E-3</v>
      </c>
      <c r="I6634" s="7">
        <v>1E-3</v>
      </c>
      <c r="K6634" s="5" t="str">
        <f>IF(E6634="","",IFERROR(VLOOKUP(E6634,REGRAS_CST!$A$2:$C$200,3,FALSE),""))</f>
        <v/>
      </c>
      <c r="L6634" s="10" t="str">
        <f>IF($G6634="", "", $G6634*(1-$V6634))</f>
        <v/>
      </c>
      <c r="M6634" s="30" t="str">
        <f t="shared" si="206"/>
        <v/>
      </c>
      <c r="N6634" s="30" t="str">
        <f t="shared" si="207"/>
        <v/>
      </c>
      <c r="O6634" s="5" t="str">
        <f>IF(D6634="","",
IF(AND(K6634&lt;&gt;"SIM",V6634&gt;0),"ERRO: % BC &gt; 0, mas NÃO permitida ❌",
IF(AND(K6634="SIM",V6634=0),"ATENÇÃO: BC permitida, mas % = 0 🔎",
"Base de cálculo aplicada corretamente ✅")))</f>
        <v/>
      </c>
      <c r="P6634" s="5" t="str">
        <f>IF(D6634="","",
IF(AND(Q6634&lt;&gt;"SIM",U6634&gt;0),"ERRO: % alíquota &gt; 0, mas NÃO permitida ❌",
IF(AND(Q6634="SIM",U6634=0),"ATENÇÃO: alíquota permitida, mas % = 0 🔎",
"Alíquota aplicada corretamente ✅")))</f>
        <v/>
      </c>
      <c r="Q6634" s="5" t="str">
        <f>IF(E6634="","",IFERROR(VLOOKUP(E6634,REGRAS_CST!$A$2:$D$200,4,FALSE),""))</f>
        <v/>
      </c>
      <c r="R6634" s="8"/>
      <c r="S6634" s="7">
        <f>IF($H6634="","",$H6634*(1-$U6634))</f>
        <v>8.9999999999999993E-3</v>
      </c>
      <c r="T6634" s="7">
        <f>IF($I6634="","",$I6634*(1-$U6634))</f>
        <v>1E-3</v>
      </c>
      <c r="U6634" s="7">
        <f>IFERROR(INDEX(BASE_CCLASSTRIB!$E:$E, MATCH(TEXT($D6634,"000000"), BASE_CCLASSTRIB!$A:$A, 0))/100, 0)</f>
        <v>0</v>
      </c>
      <c r="V6634" s="21">
        <f>IFERROR(INDEX(BASE_CCLASSTRIB!$F:$F, MATCH(TEXT($D6634,"000000"), BASE_CCLASSTRIB!$A:$A, 0))/100, 0)</f>
        <v>0</v>
      </c>
    </row>
    <row r="6635" spans="2:22" ht="15.75" customHeight="1" thickTop="1" thickBot="1">
      <c r="B6635" s="8"/>
      <c r="C6635" s="8"/>
      <c r="E6635" s="8" t="str">
        <f>IF(D6635="","",LEFT(D6635,3))</f>
        <v/>
      </c>
      <c r="F6635" s="5" t="str">
        <f>IF(E6635="","",IFERROR(VLOOKUP(E6635,REGRAS_CST!$A$2:$B$200,2,FALSE),""))</f>
        <v/>
      </c>
      <c r="H6635" s="7">
        <v>8.9999999999999993E-3</v>
      </c>
      <c r="I6635" s="7">
        <v>1E-3</v>
      </c>
      <c r="K6635" s="5" t="str">
        <f>IF(E6635="","",IFERROR(VLOOKUP(E6635,REGRAS_CST!$A$2:$C$200,3,FALSE),""))</f>
        <v/>
      </c>
      <c r="L6635" s="10" t="str">
        <f>IF($G6635="", "", $G6635*(1-$V6635))</f>
        <v/>
      </c>
      <c r="M6635" s="30" t="str">
        <f t="shared" si="206"/>
        <v/>
      </c>
      <c r="N6635" s="30" t="str">
        <f t="shared" si="207"/>
        <v/>
      </c>
      <c r="O6635" s="5" t="str">
        <f>IF(D6635="","",
IF(AND(K6635&lt;&gt;"SIM",V6635&gt;0),"ERRO: % BC &gt; 0, mas NÃO permitida ❌",
IF(AND(K6635="SIM",V6635=0),"ATENÇÃO: BC permitida, mas % = 0 🔎",
"Base de cálculo aplicada corretamente ✅")))</f>
        <v/>
      </c>
      <c r="P6635" s="5" t="str">
        <f>IF(D6635="","",
IF(AND(Q6635&lt;&gt;"SIM",U6635&gt;0),"ERRO: % alíquota &gt; 0, mas NÃO permitida ❌",
IF(AND(Q6635="SIM",U6635=0),"ATENÇÃO: alíquota permitida, mas % = 0 🔎",
"Alíquota aplicada corretamente ✅")))</f>
        <v/>
      </c>
      <c r="Q6635" s="5" t="str">
        <f>IF(E6635="","",IFERROR(VLOOKUP(E6635,REGRAS_CST!$A$2:$D$200,4,FALSE),""))</f>
        <v/>
      </c>
      <c r="R6635" s="8"/>
      <c r="S6635" s="7">
        <f>IF($H6635="","",$H6635*(1-$U6635))</f>
        <v>8.9999999999999993E-3</v>
      </c>
      <c r="T6635" s="7">
        <f>IF($I6635="","",$I6635*(1-$U6635))</f>
        <v>1E-3</v>
      </c>
      <c r="U6635" s="7">
        <f>IFERROR(INDEX(BASE_CCLASSTRIB!$E:$E, MATCH(TEXT($D6635,"000000"), BASE_CCLASSTRIB!$A:$A, 0))/100, 0)</f>
        <v>0</v>
      </c>
      <c r="V6635" s="21">
        <f>IFERROR(INDEX(BASE_CCLASSTRIB!$F:$F, MATCH(TEXT($D6635,"000000"), BASE_CCLASSTRIB!$A:$A, 0))/100, 0)</f>
        <v>0</v>
      </c>
    </row>
    <row r="6636" spans="2:22" ht="15.75" customHeight="1" thickTop="1" thickBot="1">
      <c r="B6636" s="8"/>
      <c r="C6636" s="8"/>
      <c r="E6636" s="8" t="str">
        <f>IF(D6636="","",LEFT(D6636,3))</f>
        <v/>
      </c>
      <c r="F6636" s="5" t="str">
        <f>IF(E6636="","",IFERROR(VLOOKUP(E6636,REGRAS_CST!$A$2:$B$200,2,FALSE),""))</f>
        <v/>
      </c>
      <c r="H6636" s="7">
        <v>8.9999999999999993E-3</v>
      </c>
      <c r="I6636" s="7">
        <v>1E-3</v>
      </c>
      <c r="K6636" s="5" t="str">
        <f>IF(E6636="","",IFERROR(VLOOKUP(E6636,REGRAS_CST!$A$2:$C$200,3,FALSE),""))</f>
        <v/>
      </c>
      <c r="L6636" s="10" t="str">
        <f>IF($G6636="", "", $G6636*(1-$V6636))</f>
        <v/>
      </c>
      <c r="M6636" s="30" t="str">
        <f t="shared" si="206"/>
        <v/>
      </c>
      <c r="N6636" s="30" t="str">
        <f t="shared" si="207"/>
        <v/>
      </c>
      <c r="O6636" s="5" t="str">
        <f>IF(D6636="","",
IF(AND(K6636&lt;&gt;"SIM",V6636&gt;0),"ERRO: % BC &gt; 0, mas NÃO permitida ❌",
IF(AND(K6636="SIM",V6636=0),"ATENÇÃO: BC permitida, mas % = 0 🔎",
"Base de cálculo aplicada corretamente ✅")))</f>
        <v/>
      </c>
      <c r="P6636" s="5" t="str">
        <f>IF(D6636="","",
IF(AND(Q6636&lt;&gt;"SIM",U6636&gt;0),"ERRO: % alíquota &gt; 0, mas NÃO permitida ❌",
IF(AND(Q6636="SIM",U6636=0),"ATENÇÃO: alíquota permitida, mas % = 0 🔎",
"Alíquota aplicada corretamente ✅")))</f>
        <v/>
      </c>
      <c r="Q6636" s="5" t="str">
        <f>IF(E6636="","",IFERROR(VLOOKUP(E6636,REGRAS_CST!$A$2:$D$200,4,FALSE),""))</f>
        <v/>
      </c>
      <c r="R6636" s="8"/>
      <c r="S6636" s="7">
        <f>IF($H6636="","",$H6636*(1-$U6636))</f>
        <v>8.9999999999999993E-3</v>
      </c>
      <c r="T6636" s="7">
        <f>IF($I6636="","",$I6636*(1-$U6636))</f>
        <v>1E-3</v>
      </c>
      <c r="U6636" s="7">
        <f>IFERROR(INDEX(BASE_CCLASSTRIB!$E:$E, MATCH(TEXT($D6636,"000000"), BASE_CCLASSTRIB!$A:$A, 0))/100, 0)</f>
        <v>0</v>
      </c>
      <c r="V6636" s="21">
        <f>IFERROR(INDEX(BASE_CCLASSTRIB!$F:$F, MATCH(TEXT($D6636,"000000"), BASE_CCLASSTRIB!$A:$A, 0))/100, 0)</f>
        <v>0</v>
      </c>
    </row>
    <row r="6637" spans="2:22" ht="15.75" customHeight="1" thickTop="1" thickBot="1">
      <c r="B6637" s="8"/>
      <c r="C6637" s="8"/>
      <c r="E6637" s="8" t="str">
        <f>IF(D6637="","",LEFT(D6637,3))</f>
        <v/>
      </c>
      <c r="F6637" s="5" t="str">
        <f>IF(E6637="","",IFERROR(VLOOKUP(E6637,REGRAS_CST!$A$2:$B$200,2,FALSE),""))</f>
        <v/>
      </c>
      <c r="H6637" s="7">
        <v>8.9999999999999993E-3</v>
      </c>
      <c r="I6637" s="7">
        <v>1E-3</v>
      </c>
      <c r="K6637" s="5" t="str">
        <f>IF(E6637="","",IFERROR(VLOOKUP(E6637,REGRAS_CST!$A$2:$C$200,3,FALSE),""))</f>
        <v/>
      </c>
      <c r="L6637" s="10" t="str">
        <f>IF($G6637="", "", $G6637*(1-$V6637))</f>
        <v/>
      </c>
      <c r="M6637" s="30" t="str">
        <f t="shared" si="206"/>
        <v/>
      </c>
      <c r="N6637" s="30" t="str">
        <f t="shared" si="207"/>
        <v/>
      </c>
      <c r="O6637" s="5" t="str">
        <f>IF(D6637="","",
IF(AND(K6637&lt;&gt;"SIM",V6637&gt;0),"ERRO: % BC &gt; 0, mas NÃO permitida ❌",
IF(AND(K6637="SIM",V6637=0),"ATENÇÃO: BC permitida, mas % = 0 🔎",
"Base de cálculo aplicada corretamente ✅")))</f>
        <v/>
      </c>
      <c r="P6637" s="5" t="str">
        <f>IF(D6637="","",
IF(AND(Q6637&lt;&gt;"SIM",U6637&gt;0),"ERRO: % alíquota &gt; 0, mas NÃO permitida ❌",
IF(AND(Q6637="SIM",U6637=0),"ATENÇÃO: alíquota permitida, mas % = 0 🔎",
"Alíquota aplicada corretamente ✅")))</f>
        <v/>
      </c>
      <c r="Q6637" s="5" t="str">
        <f>IF(E6637="","",IFERROR(VLOOKUP(E6637,REGRAS_CST!$A$2:$D$200,4,FALSE),""))</f>
        <v/>
      </c>
      <c r="R6637" s="8"/>
      <c r="S6637" s="7">
        <f>IF($H6637="","",$H6637*(1-$U6637))</f>
        <v>8.9999999999999993E-3</v>
      </c>
      <c r="T6637" s="7">
        <f>IF($I6637="","",$I6637*(1-$U6637))</f>
        <v>1E-3</v>
      </c>
      <c r="U6637" s="7">
        <f>IFERROR(INDEX(BASE_CCLASSTRIB!$E:$E, MATCH(TEXT($D6637,"000000"), BASE_CCLASSTRIB!$A:$A, 0))/100, 0)</f>
        <v>0</v>
      </c>
      <c r="V6637" s="21">
        <f>IFERROR(INDEX(BASE_CCLASSTRIB!$F:$F, MATCH(TEXT($D6637,"000000"), BASE_CCLASSTRIB!$A:$A, 0))/100, 0)</f>
        <v>0</v>
      </c>
    </row>
    <row r="6638" spans="2:22" ht="15.75" customHeight="1" thickTop="1" thickBot="1">
      <c r="B6638" s="8"/>
      <c r="C6638" s="8"/>
      <c r="E6638" s="8" t="str">
        <f>IF(D6638="","",LEFT(D6638,3))</f>
        <v/>
      </c>
      <c r="F6638" s="5" t="str">
        <f>IF(E6638="","",IFERROR(VLOOKUP(E6638,REGRAS_CST!$A$2:$B$200,2,FALSE),""))</f>
        <v/>
      </c>
      <c r="H6638" s="7">
        <v>8.9999999999999993E-3</v>
      </c>
      <c r="I6638" s="7">
        <v>1E-3</v>
      </c>
      <c r="K6638" s="5" t="str">
        <f>IF(E6638="","",IFERROR(VLOOKUP(E6638,REGRAS_CST!$A$2:$C$200,3,FALSE),""))</f>
        <v/>
      </c>
      <c r="L6638" s="10" t="str">
        <f>IF($G6638="", "", $G6638*(1-$V6638))</f>
        <v/>
      </c>
      <c r="M6638" s="30" t="str">
        <f t="shared" si="206"/>
        <v/>
      </c>
      <c r="N6638" s="30" t="str">
        <f t="shared" si="207"/>
        <v/>
      </c>
      <c r="O6638" s="5" t="str">
        <f>IF(D6638="","",
IF(AND(K6638&lt;&gt;"SIM",V6638&gt;0),"ERRO: % BC &gt; 0, mas NÃO permitida ❌",
IF(AND(K6638="SIM",V6638=0),"ATENÇÃO: BC permitida, mas % = 0 🔎",
"Base de cálculo aplicada corretamente ✅")))</f>
        <v/>
      </c>
      <c r="P6638" s="5" t="str">
        <f>IF(D6638="","",
IF(AND(Q6638&lt;&gt;"SIM",U6638&gt;0),"ERRO: % alíquota &gt; 0, mas NÃO permitida ❌",
IF(AND(Q6638="SIM",U6638=0),"ATENÇÃO: alíquota permitida, mas % = 0 🔎",
"Alíquota aplicada corretamente ✅")))</f>
        <v/>
      </c>
      <c r="Q6638" s="5" t="str">
        <f>IF(E6638="","",IFERROR(VLOOKUP(E6638,REGRAS_CST!$A$2:$D$200,4,FALSE),""))</f>
        <v/>
      </c>
      <c r="R6638" s="8"/>
      <c r="S6638" s="7">
        <f>IF($H6638="","",$H6638*(1-$U6638))</f>
        <v>8.9999999999999993E-3</v>
      </c>
      <c r="T6638" s="7">
        <f>IF($I6638="","",$I6638*(1-$U6638))</f>
        <v>1E-3</v>
      </c>
      <c r="U6638" s="7">
        <f>IFERROR(INDEX(BASE_CCLASSTRIB!$E:$E, MATCH(TEXT($D6638,"000000"), BASE_CCLASSTRIB!$A:$A, 0))/100, 0)</f>
        <v>0</v>
      </c>
      <c r="V6638" s="21">
        <f>IFERROR(INDEX(BASE_CCLASSTRIB!$F:$F, MATCH(TEXT($D6638,"000000"), BASE_CCLASSTRIB!$A:$A, 0))/100, 0)</f>
        <v>0</v>
      </c>
    </row>
    <row r="6639" spans="2:22" ht="15.75" customHeight="1" thickTop="1" thickBot="1">
      <c r="B6639" s="8"/>
      <c r="C6639" s="8"/>
      <c r="E6639" s="8" t="str">
        <f>IF(D6639="","",LEFT(D6639,3))</f>
        <v/>
      </c>
      <c r="F6639" s="5" t="str">
        <f>IF(E6639="","",IFERROR(VLOOKUP(E6639,REGRAS_CST!$A$2:$B$200,2,FALSE),""))</f>
        <v/>
      </c>
      <c r="H6639" s="7">
        <v>8.9999999999999993E-3</v>
      </c>
      <c r="I6639" s="7">
        <v>1E-3</v>
      </c>
      <c r="K6639" s="5" t="str">
        <f>IF(E6639="","",IFERROR(VLOOKUP(E6639,REGRAS_CST!$A$2:$C$200,3,FALSE),""))</f>
        <v/>
      </c>
      <c r="L6639" s="10" t="str">
        <f>IF($G6639="", "", $G6639*(1-$V6639))</f>
        <v/>
      </c>
      <c r="M6639" s="30" t="str">
        <f t="shared" si="206"/>
        <v/>
      </c>
      <c r="N6639" s="30" t="str">
        <f t="shared" si="207"/>
        <v/>
      </c>
      <c r="O6639" s="5" t="str">
        <f>IF(D6639="","",
IF(AND(K6639&lt;&gt;"SIM",V6639&gt;0),"ERRO: % BC &gt; 0, mas NÃO permitida ❌",
IF(AND(K6639="SIM",V6639=0),"ATENÇÃO: BC permitida, mas % = 0 🔎",
"Base de cálculo aplicada corretamente ✅")))</f>
        <v/>
      </c>
      <c r="P6639" s="5" t="str">
        <f>IF(D6639="","",
IF(AND(Q6639&lt;&gt;"SIM",U6639&gt;0),"ERRO: % alíquota &gt; 0, mas NÃO permitida ❌",
IF(AND(Q6639="SIM",U6639=0),"ATENÇÃO: alíquota permitida, mas % = 0 🔎",
"Alíquota aplicada corretamente ✅")))</f>
        <v/>
      </c>
      <c r="Q6639" s="5" t="str">
        <f>IF(E6639="","",IFERROR(VLOOKUP(E6639,REGRAS_CST!$A$2:$D$200,4,FALSE),""))</f>
        <v/>
      </c>
      <c r="R6639" s="8"/>
      <c r="S6639" s="7">
        <f>IF($H6639="","",$H6639*(1-$U6639))</f>
        <v>8.9999999999999993E-3</v>
      </c>
      <c r="T6639" s="7">
        <f>IF($I6639="","",$I6639*(1-$U6639))</f>
        <v>1E-3</v>
      </c>
      <c r="U6639" s="7">
        <f>IFERROR(INDEX(BASE_CCLASSTRIB!$E:$E, MATCH(TEXT($D6639,"000000"), BASE_CCLASSTRIB!$A:$A, 0))/100, 0)</f>
        <v>0</v>
      </c>
      <c r="V6639" s="21">
        <f>IFERROR(INDEX(BASE_CCLASSTRIB!$F:$F, MATCH(TEXT($D6639,"000000"), BASE_CCLASSTRIB!$A:$A, 0))/100, 0)</f>
        <v>0</v>
      </c>
    </row>
    <row r="6640" spans="2:22" ht="15.75" customHeight="1" thickTop="1" thickBot="1">
      <c r="B6640" s="8"/>
      <c r="C6640" s="8"/>
      <c r="E6640" s="8" t="str">
        <f>IF(D6640="","",LEFT(D6640,3))</f>
        <v/>
      </c>
      <c r="F6640" s="5" t="str">
        <f>IF(E6640="","",IFERROR(VLOOKUP(E6640,REGRAS_CST!$A$2:$B$200,2,FALSE),""))</f>
        <v/>
      </c>
      <c r="H6640" s="7">
        <v>8.9999999999999993E-3</v>
      </c>
      <c r="I6640" s="7">
        <v>1E-3</v>
      </c>
      <c r="K6640" s="5" t="str">
        <f>IF(E6640="","",IFERROR(VLOOKUP(E6640,REGRAS_CST!$A$2:$C$200,3,FALSE),""))</f>
        <v/>
      </c>
      <c r="L6640" s="10" t="str">
        <f>IF($G6640="", "", $G6640*(1-$V6640))</f>
        <v/>
      </c>
      <c r="M6640" s="30" t="str">
        <f t="shared" si="206"/>
        <v/>
      </c>
      <c r="N6640" s="30" t="str">
        <f t="shared" si="207"/>
        <v/>
      </c>
      <c r="O6640" s="5" t="str">
        <f>IF(D6640="","",
IF(AND(K6640&lt;&gt;"SIM",V6640&gt;0),"ERRO: % BC &gt; 0, mas NÃO permitida ❌",
IF(AND(K6640="SIM",V6640=0),"ATENÇÃO: BC permitida, mas % = 0 🔎",
"Base de cálculo aplicada corretamente ✅")))</f>
        <v/>
      </c>
      <c r="P6640" s="5" t="str">
        <f>IF(D6640="","",
IF(AND(Q6640&lt;&gt;"SIM",U6640&gt;0),"ERRO: % alíquota &gt; 0, mas NÃO permitida ❌",
IF(AND(Q6640="SIM",U6640=0),"ATENÇÃO: alíquota permitida, mas % = 0 🔎",
"Alíquota aplicada corretamente ✅")))</f>
        <v/>
      </c>
      <c r="Q6640" s="5" t="str">
        <f>IF(E6640="","",IFERROR(VLOOKUP(E6640,REGRAS_CST!$A$2:$D$200,4,FALSE),""))</f>
        <v/>
      </c>
      <c r="R6640" s="8"/>
      <c r="S6640" s="7">
        <f>IF($H6640="","",$H6640*(1-$U6640))</f>
        <v>8.9999999999999993E-3</v>
      </c>
      <c r="T6640" s="7">
        <f>IF($I6640="","",$I6640*(1-$U6640))</f>
        <v>1E-3</v>
      </c>
      <c r="U6640" s="7">
        <f>IFERROR(INDEX(BASE_CCLASSTRIB!$E:$E, MATCH(TEXT($D6640,"000000"), BASE_CCLASSTRIB!$A:$A, 0))/100, 0)</f>
        <v>0</v>
      </c>
      <c r="V6640" s="21">
        <f>IFERROR(INDEX(BASE_CCLASSTRIB!$F:$F, MATCH(TEXT($D6640,"000000"), BASE_CCLASSTRIB!$A:$A, 0))/100, 0)</f>
        <v>0</v>
      </c>
    </row>
    <row r="6641" spans="2:22" ht="15.75" customHeight="1" thickTop="1" thickBot="1">
      <c r="B6641" s="8"/>
      <c r="C6641" s="8"/>
      <c r="E6641" s="8" t="str">
        <f>IF(D6641="","",LEFT(D6641,3))</f>
        <v/>
      </c>
      <c r="F6641" s="5" t="str">
        <f>IF(E6641="","",IFERROR(VLOOKUP(E6641,REGRAS_CST!$A$2:$B$200,2,FALSE),""))</f>
        <v/>
      </c>
      <c r="H6641" s="7">
        <v>8.9999999999999993E-3</v>
      </c>
      <c r="I6641" s="7">
        <v>1E-3</v>
      </c>
      <c r="K6641" s="5" t="str">
        <f>IF(E6641="","",IFERROR(VLOOKUP(E6641,REGRAS_CST!$A$2:$C$200,3,FALSE),""))</f>
        <v/>
      </c>
      <c r="L6641" s="10" t="str">
        <f>IF($G6641="", "", $G6641*(1-$V6641))</f>
        <v/>
      </c>
      <c r="M6641" s="30" t="str">
        <f t="shared" si="206"/>
        <v/>
      </c>
      <c r="N6641" s="30" t="str">
        <f t="shared" si="207"/>
        <v/>
      </c>
      <c r="O6641" s="5" t="str">
        <f>IF(D6641="","",
IF(AND(K6641&lt;&gt;"SIM",V6641&gt;0),"ERRO: % BC &gt; 0, mas NÃO permitida ❌",
IF(AND(K6641="SIM",V6641=0),"ATENÇÃO: BC permitida, mas % = 0 🔎",
"Base de cálculo aplicada corretamente ✅")))</f>
        <v/>
      </c>
      <c r="P6641" s="5" t="str">
        <f>IF(D6641="","",
IF(AND(Q6641&lt;&gt;"SIM",U6641&gt;0),"ERRO: % alíquota &gt; 0, mas NÃO permitida ❌",
IF(AND(Q6641="SIM",U6641=0),"ATENÇÃO: alíquota permitida, mas % = 0 🔎",
"Alíquota aplicada corretamente ✅")))</f>
        <v/>
      </c>
      <c r="Q6641" s="5" t="str">
        <f>IF(E6641="","",IFERROR(VLOOKUP(E6641,REGRAS_CST!$A$2:$D$200,4,FALSE),""))</f>
        <v/>
      </c>
      <c r="R6641" s="8"/>
      <c r="S6641" s="7">
        <f>IF($H6641="","",$H6641*(1-$U6641))</f>
        <v>8.9999999999999993E-3</v>
      </c>
      <c r="T6641" s="7">
        <f>IF($I6641="","",$I6641*(1-$U6641))</f>
        <v>1E-3</v>
      </c>
      <c r="U6641" s="7">
        <f>IFERROR(INDEX(BASE_CCLASSTRIB!$E:$E, MATCH(TEXT($D6641,"000000"), BASE_CCLASSTRIB!$A:$A, 0))/100, 0)</f>
        <v>0</v>
      </c>
      <c r="V6641" s="21">
        <f>IFERROR(INDEX(BASE_CCLASSTRIB!$F:$F, MATCH(TEXT($D6641,"000000"), BASE_CCLASSTRIB!$A:$A, 0))/100, 0)</f>
        <v>0</v>
      </c>
    </row>
    <row r="6642" spans="2:22" ht="15.75" customHeight="1" thickTop="1" thickBot="1">
      <c r="B6642" s="8"/>
      <c r="C6642" s="8"/>
      <c r="E6642" s="8" t="str">
        <f>IF(D6642="","",LEFT(D6642,3))</f>
        <v/>
      </c>
      <c r="F6642" s="5" t="str">
        <f>IF(E6642="","",IFERROR(VLOOKUP(E6642,REGRAS_CST!$A$2:$B$200,2,FALSE),""))</f>
        <v/>
      </c>
      <c r="H6642" s="7">
        <v>8.9999999999999993E-3</v>
      </c>
      <c r="I6642" s="7">
        <v>1E-3</v>
      </c>
      <c r="K6642" s="5" t="str">
        <f>IF(E6642="","",IFERROR(VLOOKUP(E6642,REGRAS_CST!$A$2:$C$200,3,FALSE),""))</f>
        <v/>
      </c>
      <c r="L6642" s="10" t="str">
        <f>IF($G6642="", "", $G6642*(1-$V6642))</f>
        <v/>
      </c>
      <c r="M6642" s="30" t="str">
        <f t="shared" si="206"/>
        <v/>
      </c>
      <c r="N6642" s="30" t="str">
        <f t="shared" si="207"/>
        <v/>
      </c>
      <c r="O6642" s="5" t="str">
        <f>IF(D6642="","",
IF(AND(K6642&lt;&gt;"SIM",V6642&gt;0),"ERRO: % BC &gt; 0, mas NÃO permitida ❌",
IF(AND(K6642="SIM",V6642=0),"ATENÇÃO: BC permitida, mas % = 0 🔎",
"Base de cálculo aplicada corretamente ✅")))</f>
        <v/>
      </c>
      <c r="P6642" s="5" t="str">
        <f>IF(D6642="","",
IF(AND(Q6642&lt;&gt;"SIM",U6642&gt;0),"ERRO: % alíquota &gt; 0, mas NÃO permitida ❌",
IF(AND(Q6642="SIM",U6642=0),"ATENÇÃO: alíquota permitida, mas % = 0 🔎",
"Alíquota aplicada corretamente ✅")))</f>
        <v/>
      </c>
      <c r="Q6642" s="5" t="str">
        <f>IF(E6642="","",IFERROR(VLOOKUP(E6642,REGRAS_CST!$A$2:$D$200,4,FALSE),""))</f>
        <v/>
      </c>
      <c r="R6642" s="8"/>
      <c r="S6642" s="7">
        <f>IF($H6642="","",$H6642*(1-$U6642))</f>
        <v>8.9999999999999993E-3</v>
      </c>
      <c r="T6642" s="7">
        <f>IF($I6642="","",$I6642*(1-$U6642))</f>
        <v>1E-3</v>
      </c>
      <c r="U6642" s="7">
        <f>IFERROR(INDEX(BASE_CCLASSTRIB!$E:$E, MATCH(TEXT($D6642,"000000"), BASE_CCLASSTRIB!$A:$A, 0))/100, 0)</f>
        <v>0</v>
      </c>
      <c r="V6642" s="21">
        <f>IFERROR(INDEX(BASE_CCLASSTRIB!$F:$F, MATCH(TEXT($D6642,"000000"), BASE_CCLASSTRIB!$A:$A, 0))/100, 0)</f>
        <v>0</v>
      </c>
    </row>
    <row r="6643" spans="2:22" ht="15.75" customHeight="1" thickTop="1" thickBot="1">
      <c r="B6643" s="8"/>
      <c r="C6643" s="8"/>
      <c r="E6643" s="8" t="str">
        <f>IF(D6643="","",LEFT(D6643,3))</f>
        <v/>
      </c>
      <c r="F6643" s="5" t="str">
        <f>IF(E6643="","",IFERROR(VLOOKUP(E6643,REGRAS_CST!$A$2:$B$200,2,FALSE),""))</f>
        <v/>
      </c>
      <c r="H6643" s="7">
        <v>8.9999999999999993E-3</v>
      </c>
      <c r="I6643" s="7">
        <v>1E-3</v>
      </c>
      <c r="K6643" s="5" t="str">
        <f>IF(E6643="","",IFERROR(VLOOKUP(E6643,REGRAS_CST!$A$2:$C$200,3,FALSE),""))</f>
        <v/>
      </c>
      <c r="L6643" s="10" t="str">
        <f>IF($G6643="", "", $G6643*(1-$V6643))</f>
        <v/>
      </c>
      <c r="M6643" s="30" t="str">
        <f t="shared" si="206"/>
        <v/>
      </c>
      <c r="N6643" s="30" t="str">
        <f t="shared" si="207"/>
        <v/>
      </c>
      <c r="O6643" s="5" t="str">
        <f>IF(D6643="","",
IF(AND(K6643&lt;&gt;"SIM",V6643&gt;0),"ERRO: % BC &gt; 0, mas NÃO permitida ❌",
IF(AND(K6643="SIM",V6643=0),"ATENÇÃO: BC permitida, mas % = 0 🔎",
"Base de cálculo aplicada corretamente ✅")))</f>
        <v/>
      </c>
      <c r="P6643" s="5" t="str">
        <f>IF(D6643="","",
IF(AND(Q6643&lt;&gt;"SIM",U6643&gt;0),"ERRO: % alíquota &gt; 0, mas NÃO permitida ❌",
IF(AND(Q6643="SIM",U6643=0),"ATENÇÃO: alíquota permitida, mas % = 0 🔎",
"Alíquota aplicada corretamente ✅")))</f>
        <v/>
      </c>
      <c r="Q6643" s="5" t="str">
        <f>IF(E6643="","",IFERROR(VLOOKUP(E6643,REGRAS_CST!$A$2:$D$200,4,FALSE),""))</f>
        <v/>
      </c>
      <c r="R6643" s="8"/>
      <c r="S6643" s="7">
        <f>IF($H6643="","",$H6643*(1-$U6643))</f>
        <v>8.9999999999999993E-3</v>
      </c>
      <c r="T6643" s="7">
        <f>IF($I6643="","",$I6643*(1-$U6643))</f>
        <v>1E-3</v>
      </c>
      <c r="U6643" s="7">
        <f>IFERROR(INDEX(BASE_CCLASSTRIB!$E:$E, MATCH(TEXT($D6643,"000000"), BASE_CCLASSTRIB!$A:$A, 0))/100, 0)</f>
        <v>0</v>
      </c>
      <c r="V6643" s="21">
        <f>IFERROR(INDEX(BASE_CCLASSTRIB!$F:$F, MATCH(TEXT($D6643,"000000"), BASE_CCLASSTRIB!$A:$A, 0))/100, 0)</f>
        <v>0</v>
      </c>
    </row>
    <row r="6644" spans="2:22" ht="15.75" customHeight="1" thickTop="1" thickBot="1">
      <c r="B6644" s="8"/>
      <c r="C6644" s="8"/>
      <c r="E6644" s="8" t="str">
        <f>IF(D6644="","",LEFT(D6644,3))</f>
        <v/>
      </c>
      <c r="F6644" s="5" t="str">
        <f>IF(E6644="","",IFERROR(VLOOKUP(E6644,REGRAS_CST!$A$2:$B$200,2,FALSE),""))</f>
        <v/>
      </c>
      <c r="H6644" s="7">
        <v>8.9999999999999993E-3</v>
      </c>
      <c r="I6644" s="7">
        <v>1E-3</v>
      </c>
      <c r="K6644" s="5" t="str">
        <f>IF(E6644="","",IFERROR(VLOOKUP(E6644,REGRAS_CST!$A$2:$C$200,3,FALSE),""))</f>
        <v/>
      </c>
      <c r="L6644" s="10" t="str">
        <f>IF($G6644="", "", $G6644*(1-$V6644))</f>
        <v/>
      </c>
      <c r="M6644" s="30" t="str">
        <f t="shared" si="206"/>
        <v/>
      </c>
      <c r="N6644" s="30" t="str">
        <f t="shared" si="207"/>
        <v/>
      </c>
      <c r="O6644" s="5" t="str">
        <f>IF(D6644="","",
IF(AND(K6644&lt;&gt;"SIM",V6644&gt;0),"ERRO: % BC &gt; 0, mas NÃO permitida ❌",
IF(AND(K6644="SIM",V6644=0),"ATENÇÃO: BC permitida, mas % = 0 🔎",
"Base de cálculo aplicada corretamente ✅")))</f>
        <v/>
      </c>
      <c r="P6644" s="5" t="str">
        <f>IF(D6644="","",
IF(AND(Q6644&lt;&gt;"SIM",U6644&gt;0),"ERRO: % alíquota &gt; 0, mas NÃO permitida ❌",
IF(AND(Q6644="SIM",U6644=0),"ATENÇÃO: alíquota permitida, mas % = 0 🔎",
"Alíquota aplicada corretamente ✅")))</f>
        <v/>
      </c>
      <c r="Q6644" s="5" t="str">
        <f>IF(E6644="","",IFERROR(VLOOKUP(E6644,REGRAS_CST!$A$2:$D$200,4,FALSE),""))</f>
        <v/>
      </c>
      <c r="R6644" s="8"/>
      <c r="S6644" s="7">
        <f>IF($H6644="","",$H6644*(1-$U6644))</f>
        <v>8.9999999999999993E-3</v>
      </c>
      <c r="T6644" s="7">
        <f>IF($I6644="","",$I6644*(1-$U6644))</f>
        <v>1E-3</v>
      </c>
      <c r="U6644" s="7">
        <f>IFERROR(INDEX(BASE_CCLASSTRIB!$E:$E, MATCH(TEXT($D6644,"000000"), BASE_CCLASSTRIB!$A:$A, 0))/100, 0)</f>
        <v>0</v>
      </c>
      <c r="V6644" s="21">
        <f>IFERROR(INDEX(BASE_CCLASSTRIB!$F:$F, MATCH(TEXT($D6644,"000000"), BASE_CCLASSTRIB!$A:$A, 0))/100, 0)</f>
        <v>0</v>
      </c>
    </row>
    <row r="6645" spans="2:22" ht="15.75" customHeight="1" thickTop="1" thickBot="1">
      <c r="B6645" s="8"/>
      <c r="C6645" s="8"/>
      <c r="E6645" s="8" t="str">
        <f>IF(D6645="","",LEFT(D6645,3))</f>
        <v/>
      </c>
      <c r="F6645" s="5" t="str">
        <f>IF(E6645="","",IFERROR(VLOOKUP(E6645,REGRAS_CST!$A$2:$B$200,2,FALSE),""))</f>
        <v/>
      </c>
      <c r="H6645" s="7">
        <v>8.9999999999999993E-3</v>
      </c>
      <c r="I6645" s="7">
        <v>1E-3</v>
      </c>
      <c r="K6645" s="5" t="str">
        <f>IF(E6645="","",IFERROR(VLOOKUP(E6645,REGRAS_CST!$A$2:$C$200,3,FALSE),""))</f>
        <v/>
      </c>
      <c r="L6645" s="10" t="str">
        <f>IF($G6645="", "", $G6645*(1-$V6645))</f>
        <v/>
      </c>
      <c r="M6645" s="30" t="str">
        <f t="shared" si="206"/>
        <v/>
      </c>
      <c r="N6645" s="30" t="str">
        <f t="shared" si="207"/>
        <v/>
      </c>
      <c r="O6645" s="5" t="str">
        <f>IF(D6645="","",
IF(AND(K6645&lt;&gt;"SIM",V6645&gt;0),"ERRO: % BC &gt; 0, mas NÃO permitida ❌",
IF(AND(K6645="SIM",V6645=0),"ATENÇÃO: BC permitida, mas % = 0 🔎",
"Base de cálculo aplicada corretamente ✅")))</f>
        <v/>
      </c>
      <c r="P6645" s="5" t="str">
        <f>IF(D6645="","",
IF(AND(Q6645&lt;&gt;"SIM",U6645&gt;0),"ERRO: % alíquota &gt; 0, mas NÃO permitida ❌",
IF(AND(Q6645="SIM",U6645=0),"ATENÇÃO: alíquota permitida, mas % = 0 🔎",
"Alíquota aplicada corretamente ✅")))</f>
        <v/>
      </c>
      <c r="Q6645" s="5" t="str">
        <f>IF(E6645="","",IFERROR(VLOOKUP(E6645,REGRAS_CST!$A$2:$D$200,4,FALSE),""))</f>
        <v/>
      </c>
      <c r="R6645" s="8"/>
      <c r="S6645" s="7">
        <f>IF($H6645="","",$H6645*(1-$U6645))</f>
        <v>8.9999999999999993E-3</v>
      </c>
      <c r="T6645" s="7">
        <f>IF($I6645="","",$I6645*(1-$U6645))</f>
        <v>1E-3</v>
      </c>
      <c r="U6645" s="7">
        <f>IFERROR(INDEX(BASE_CCLASSTRIB!$E:$E, MATCH(TEXT($D6645,"000000"), BASE_CCLASSTRIB!$A:$A, 0))/100, 0)</f>
        <v>0</v>
      </c>
      <c r="V6645" s="21">
        <f>IFERROR(INDEX(BASE_CCLASSTRIB!$F:$F, MATCH(TEXT($D6645,"000000"), BASE_CCLASSTRIB!$A:$A, 0))/100, 0)</f>
        <v>0</v>
      </c>
    </row>
    <row r="6646" spans="2:22" ht="15.75" customHeight="1" thickTop="1" thickBot="1">
      <c r="B6646" s="8"/>
      <c r="C6646" s="8"/>
      <c r="E6646" s="8" t="str">
        <f>IF(D6646="","",LEFT(D6646,3))</f>
        <v/>
      </c>
      <c r="F6646" s="5" t="str">
        <f>IF(E6646="","",IFERROR(VLOOKUP(E6646,REGRAS_CST!$A$2:$B$200,2,FALSE),""))</f>
        <v/>
      </c>
      <c r="H6646" s="7">
        <v>8.9999999999999993E-3</v>
      </c>
      <c r="I6646" s="7">
        <v>1E-3</v>
      </c>
      <c r="K6646" s="5" t="str">
        <f>IF(E6646="","",IFERROR(VLOOKUP(E6646,REGRAS_CST!$A$2:$C$200,3,FALSE),""))</f>
        <v/>
      </c>
      <c r="L6646" s="10" t="str">
        <f>IF($G6646="", "", $G6646*(1-$V6646))</f>
        <v/>
      </c>
      <c r="M6646" s="30" t="str">
        <f t="shared" si="206"/>
        <v/>
      </c>
      <c r="N6646" s="30" t="str">
        <f t="shared" si="207"/>
        <v/>
      </c>
      <c r="O6646" s="5" t="str">
        <f>IF(D6646="","",
IF(AND(K6646&lt;&gt;"SIM",V6646&gt;0),"ERRO: % BC &gt; 0, mas NÃO permitida ❌",
IF(AND(K6646="SIM",V6646=0),"ATENÇÃO: BC permitida, mas % = 0 🔎",
"Base de cálculo aplicada corretamente ✅")))</f>
        <v/>
      </c>
      <c r="P6646" s="5" t="str">
        <f>IF(D6646="","",
IF(AND(Q6646&lt;&gt;"SIM",U6646&gt;0),"ERRO: % alíquota &gt; 0, mas NÃO permitida ❌",
IF(AND(Q6646="SIM",U6646=0),"ATENÇÃO: alíquota permitida, mas % = 0 🔎",
"Alíquota aplicada corretamente ✅")))</f>
        <v/>
      </c>
      <c r="Q6646" s="5" t="str">
        <f>IF(E6646="","",IFERROR(VLOOKUP(E6646,REGRAS_CST!$A$2:$D$200,4,FALSE),""))</f>
        <v/>
      </c>
      <c r="R6646" s="8"/>
      <c r="S6646" s="7">
        <f>IF($H6646="","",$H6646*(1-$U6646))</f>
        <v>8.9999999999999993E-3</v>
      </c>
      <c r="T6646" s="7">
        <f>IF($I6646="","",$I6646*(1-$U6646))</f>
        <v>1E-3</v>
      </c>
      <c r="U6646" s="7">
        <f>IFERROR(INDEX(BASE_CCLASSTRIB!$E:$E, MATCH(TEXT($D6646,"000000"), BASE_CCLASSTRIB!$A:$A, 0))/100, 0)</f>
        <v>0</v>
      </c>
      <c r="V6646" s="21">
        <f>IFERROR(INDEX(BASE_CCLASSTRIB!$F:$F, MATCH(TEXT($D6646,"000000"), BASE_CCLASSTRIB!$A:$A, 0))/100, 0)</f>
        <v>0</v>
      </c>
    </row>
    <row r="6647" spans="2:22" ht="15.75" customHeight="1" thickTop="1" thickBot="1">
      <c r="B6647" s="8"/>
      <c r="C6647" s="8"/>
      <c r="E6647" s="8" t="str">
        <f>IF(D6647="","",LEFT(D6647,3))</f>
        <v/>
      </c>
      <c r="F6647" s="5" t="str">
        <f>IF(E6647="","",IFERROR(VLOOKUP(E6647,REGRAS_CST!$A$2:$B$200,2,FALSE),""))</f>
        <v/>
      </c>
      <c r="H6647" s="7">
        <v>8.9999999999999993E-3</v>
      </c>
      <c r="I6647" s="7">
        <v>1E-3</v>
      </c>
      <c r="K6647" s="5" t="str">
        <f>IF(E6647="","",IFERROR(VLOOKUP(E6647,REGRAS_CST!$A$2:$C$200,3,FALSE),""))</f>
        <v/>
      </c>
      <c r="L6647" s="10" t="str">
        <f>IF($G6647="", "", $G6647*(1-$V6647))</f>
        <v/>
      </c>
      <c r="M6647" s="30" t="str">
        <f t="shared" si="206"/>
        <v/>
      </c>
      <c r="N6647" s="30" t="str">
        <f t="shared" si="207"/>
        <v/>
      </c>
      <c r="O6647" s="5" t="str">
        <f>IF(D6647="","",
IF(AND(K6647&lt;&gt;"SIM",V6647&gt;0),"ERRO: % BC &gt; 0, mas NÃO permitida ❌",
IF(AND(K6647="SIM",V6647=0),"ATENÇÃO: BC permitida, mas % = 0 🔎",
"Base de cálculo aplicada corretamente ✅")))</f>
        <v/>
      </c>
      <c r="P6647" s="5" t="str">
        <f>IF(D6647="","",
IF(AND(Q6647&lt;&gt;"SIM",U6647&gt;0),"ERRO: % alíquota &gt; 0, mas NÃO permitida ❌",
IF(AND(Q6647="SIM",U6647=0),"ATENÇÃO: alíquota permitida, mas % = 0 🔎",
"Alíquota aplicada corretamente ✅")))</f>
        <v/>
      </c>
      <c r="Q6647" s="5" t="str">
        <f>IF(E6647="","",IFERROR(VLOOKUP(E6647,REGRAS_CST!$A$2:$D$200,4,FALSE),""))</f>
        <v/>
      </c>
      <c r="R6647" s="8"/>
      <c r="S6647" s="7">
        <f>IF($H6647="","",$H6647*(1-$U6647))</f>
        <v>8.9999999999999993E-3</v>
      </c>
      <c r="T6647" s="7">
        <f>IF($I6647="","",$I6647*(1-$U6647))</f>
        <v>1E-3</v>
      </c>
      <c r="U6647" s="7">
        <f>IFERROR(INDEX(BASE_CCLASSTRIB!$E:$E, MATCH(TEXT($D6647,"000000"), BASE_CCLASSTRIB!$A:$A, 0))/100, 0)</f>
        <v>0</v>
      </c>
      <c r="V6647" s="21">
        <f>IFERROR(INDEX(BASE_CCLASSTRIB!$F:$F, MATCH(TEXT($D6647,"000000"), BASE_CCLASSTRIB!$A:$A, 0))/100, 0)</f>
        <v>0</v>
      </c>
    </row>
    <row r="6648" spans="2:22" ht="15.75" customHeight="1" thickTop="1" thickBot="1">
      <c r="B6648" s="8"/>
      <c r="C6648" s="8"/>
      <c r="E6648" s="8" t="str">
        <f>IF(D6648="","",LEFT(D6648,3))</f>
        <v/>
      </c>
      <c r="F6648" s="5" t="str">
        <f>IF(E6648="","",IFERROR(VLOOKUP(E6648,REGRAS_CST!$A$2:$B$200,2,FALSE),""))</f>
        <v/>
      </c>
      <c r="H6648" s="7">
        <v>8.9999999999999993E-3</v>
      </c>
      <c r="I6648" s="7">
        <v>1E-3</v>
      </c>
      <c r="K6648" s="5" t="str">
        <f>IF(E6648="","",IFERROR(VLOOKUP(E6648,REGRAS_CST!$A$2:$C$200,3,FALSE),""))</f>
        <v/>
      </c>
      <c r="L6648" s="10" t="str">
        <f>IF($G6648="", "", $G6648*(1-$V6648))</f>
        <v/>
      </c>
      <c r="M6648" s="30" t="str">
        <f t="shared" si="206"/>
        <v/>
      </c>
      <c r="N6648" s="30" t="str">
        <f t="shared" si="207"/>
        <v/>
      </c>
      <c r="O6648" s="5" t="str">
        <f>IF(D6648="","",
IF(AND(K6648&lt;&gt;"SIM",V6648&gt;0),"ERRO: % BC &gt; 0, mas NÃO permitida ❌",
IF(AND(K6648="SIM",V6648=0),"ATENÇÃO: BC permitida, mas % = 0 🔎",
"Base de cálculo aplicada corretamente ✅")))</f>
        <v/>
      </c>
      <c r="P6648" s="5" t="str">
        <f>IF(D6648="","",
IF(AND(Q6648&lt;&gt;"SIM",U6648&gt;0),"ERRO: % alíquota &gt; 0, mas NÃO permitida ❌",
IF(AND(Q6648="SIM",U6648=0),"ATENÇÃO: alíquota permitida, mas % = 0 🔎",
"Alíquota aplicada corretamente ✅")))</f>
        <v/>
      </c>
      <c r="Q6648" s="5" t="str">
        <f>IF(E6648="","",IFERROR(VLOOKUP(E6648,REGRAS_CST!$A$2:$D$200,4,FALSE),""))</f>
        <v/>
      </c>
      <c r="R6648" s="8"/>
      <c r="S6648" s="7">
        <f>IF($H6648="","",$H6648*(1-$U6648))</f>
        <v>8.9999999999999993E-3</v>
      </c>
      <c r="T6648" s="7">
        <f>IF($I6648="","",$I6648*(1-$U6648))</f>
        <v>1E-3</v>
      </c>
      <c r="U6648" s="7">
        <f>IFERROR(INDEX(BASE_CCLASSTRIB!$E:$E, MATCH(TEXT($D6648,"000000"), BASE_CCLASSTRIB!$A:$A, 0))/100, 0)</f>
        <v>0</v>
      </c>
      <c r="V6648" s="21">
        <f>IFERROR(INDEX(BASE_CCLASSTRIB!$F:$F, MATCH(TEXT($D6648,"000000"), BASE_CCLASSTRIB!$A:$A, 0))/100, 0)</f>
        <v>0</v>
      </c>
    </row>
    <row r="6649" spans="2:22" ht="15.75" customHeight="1" thickTop="1" thickBot="1">
      <c r="B6649" s="8"/>
      <c r="C6649" s="8"/>
      <c r="E6649" s="8" t="str">
        <f>IF(D6649="","",LEFT(D6649,3))</f>
        <v/>
      </c>
      <c r="F6649" s="5" t="str">
        <f>IF(E6649="","",IFERROR(VLOOKUP(E6649,REGRAS_CST!$A$2:$B$200,2,FALSE),""))</f>
        <v/>
      </c>
      <c r="H6649" s="7">
        <v>8.9999999999999993E-3</v>
      </c>
      <c r="I6649" s="7">
        <v>1E-3</v>
      </c>
      <c r="K6649" s="5" t="str">
        <f>IF(E6649="","",IFERROR(VLOOKUP(E6649,REGRAS_CST!$A$2:$C$200,3,FALSE),""))</f>
        <v/>
      </c>
      <c r="L6649" s="10" t="str">
        <f>IF($G6649="", "", $G6649*(1-$V6649))</f>
        <v/>
      </c>
      <c r="M6649" s="30" t="str">
        <f t="shared" si="206"/>
        <v/>
      </c>
      <c r="N6649" s="30" t="str">
        <f t="shared" si="207"/>
        <v/>
      </c>
      <c r="O6649" s="5" t="str">
        <f>IF(D6649="","",
IF(AND(K6649&lt;&gt;"SIM",V6649&gt;0),"ERRO: % BC &gt; 0, mas NÃO permitida ❌",
IF(AND(K6649="SIM",V6649=0),"ATENÇÃO: BC permitida, mas % = 0 🔎",
"Base de cálculo aplicada corretamente ✅")))</f>
        <v/>
      </c>
      <c r="P6649" s="5" t="str">
        <f>IF(D6649="","",
IF(AND(Q6649&lt;&gt;"SIM",U6649&gt;0),"ERRO: % alíquota &gt; 0, mas NÃO permitida ❌",
IF(AND(Q6649="SIM",U6649=0),"ATENÇÃO: alíquota permitida, mas % = 0 🔎",
"Alíquota aplicada corretamente ✅")))</f>
        <v/>
      </c>
      <c r="Q6649" s="5" t="str">
        <f>IF(E6649="","",IFERROR(VLOOKUP(E6649,REGRAS_CST!$A$2:$D$200,4,FALSE),""))</f>
        <v/>
      </c>
      <c r="R6649" s="8"/>
      <c r="S6649" s="7">
        <f>IF($H6649="","",$H6649*(1-$U6649))</f>
        <v>8.9999999999999993E-3</v>
      </c>
      <c r="T6649" s="7">
        <f>IF($I6649="","",$I6649*(1-$U6649))</f>
        <v>1E-3</v>
      </c>
      <c r="U6649" s="7">
        <f>IFERROR(INDEX(BASE_CCLASSTRIB!$E:$E, MATCH(TEXT($D6649,"000000"), BASE_CCLASSTRIB!$A:$A, 0))/100, 0)</f>
        <v>0</v>
      </c>
      <c r="V6649" s="21">
        <f>IFERROR(INDEX(BASE_CCLASSTRIB!$F:$F, MATCH(TEXT($D6649,"000000"), BASE_CCLASSTRIB!$A:$A, 0))/100, 0)</f>
        <v>0</v>
      </c>
    </row>
    <row r="6650" spans="2:22" ht="15.75" customHeight="1" thickTop="1" thickBot="1">
      <c r="B6650" s="8"/>
      <c r="C6650" s="8"/>
      <c r="E6650" s="8" t="str">
        <f>IF(D6650="","",LEFT(D6650,3))</f>
        <v/>
      </c>
      <c r="F6650" s="5" t="str">
        <f>IF(E6650="","",IFERROR(VLOOKUP(E6650,REGRAS_CST!$A$2:$B$200,2,FALSE),""))</f>
        <v/>
      </c>
      <c r="H6650" s="7">
        <v>8.9999999999999993E-3</v>
      </c>
      <c r="I6650" s="7">
        <v>1E-3</v>
      </c>
      <c r="K6650" s="5" t="str">
        <f>IF(E6650="","",IFERROR(VLOOKUP(E6650,REGRAS_CST!$A$2:$C$200,3,FALSE),""))</f>
        <v/>
      </c>
      <c r="L6650" s="10" t="str">
        <f>IF($G6650="", "", $G6650*(1-$V6650))</f>
        <v/>
      </c>
      <c r="M6650" s="30" t="str">
        <f t="shared" si="206"/>
        <v/>
      </c>
      <c r="N6650" s="30" t="str">
        <f t="shared" si="207"/>
        <v/>
      </c>
      <c r="O6650" s="5" t="str">
        <f>IF(D6650="","",
IF(AND(K6650&lt;&gt;"SIM",V6650&gt;0),"ERRO: % BC &gt; 0, mas NÃO permitida ❌",
IF(AND(K6650="SIM",V6650=0),"ATENÇÃO: BC permitida, mas % = 0 🔎",
"Base de cálculo aplicada corretamente ✅")))</f>
        <v/>
      </c>
      <c r="P6650" s="5" t="str">
        <f>IF(D6650="","",
IF(AND(Q6650&lt;&gt;"SIM",U6650&gt;0),"ERRO: % alíquota &gt; 0, mas NÃO permitida ❌",
IF(AND(Q6650="SIM",U6650=0),"ATENÇÃO: alíquota permitida, mas % = 0 🔎",
"Alíquota aplicada corretamente ✅")))</f>
        <v/>
      </c>
      <c r="Q6650" s="5" t="str">
        <f>IF(E6650="","",IFERROR(VLOOKUP(E6650,REGRAS_CST!$A$2:$D$200,4,FALSE),""))</f>
        <v/>
      </c>
      <c r="R6650" s="8"/>
      <c r="S6650" s="7">
        <f>IF($H6650="","",$H6650*(1-$U6650))</f>
        <v>8.9999999999999993E-3</v>
      </c>
      <c r="T6650" s="7">
        <f>IF($I6650="","",$I6650*(1-$U6650))</f>
        <v>1E-3</v>
      </c>
      <c r="U6650" s="7">
        <f>IFERROR(INDEX(BASE_CCLASSTRIB!$E:$E, MATCH(TEXT($D6650,"000000"), BASE_CCLASSTRIB!$A:$A, 0))/100, 0)</f>
        <v>0</v>
      </c>
      <c r="V6650" s="21">
        <f>IFERROR(INDEX(BASE_CCLASSTRIB!$F:$F, MATCH(TEXT($D6650,"000000"), BASE_CCLASSTRIB!$A:$A, 0))/100, 0)</f>
        <v>0</v>
      </c>
    </row>
    <row r="6651" spans="2:22" ht="15.75" customHeight="1" thickTop="1" thickBot="1">
      <c r="B6651" s="8"/>
      <c r="C6651" s="8"/>
      <c r="E6651" s="8" t="str">
        <f>IF(D6651="","",LEFT(D6651,3))</f>
        <v/>
      </c>
      <c r="F6651" s="5" t="str">
        <f>IF(E6651="","",IFERROR(VLOOKUP(E6651,REGRAS_CST!$A$2:$B$200,2,FALSE),""))</f>
        <v/>
      </c>
      <c r="H6651" s="7">
        <v>8.9999999999999993E-3</v>
      </c>
      <c r="I6651" s="7">
        <v>1E-3</v>
      </c>
      <c r="K6651" s="5" t="str">
        <f>IF(E6651="","",IFERROR(VLOOKUP(E6651,REGRAS_CST!$A$2:$C$200,3,FALSE),""))</f>
        <v/>
      </c>
      <c r="L6651" s="10" t="str">
        <f>IF($G6651="", "", $G6651*(1-$V6651))</f>
        <v/>
      </c>
      <c r="M6651" s="30" t="str">
        <f t="shared" si="206"/>
        <v/>
      </c>
      <c r="N6651" s="30" t="str">
        <f t="shared" si="207"/>
        <v/>
      </c>
      <c r="O6651" s="5" t="str">
        <f>IF(D6651="","",
IF(AND(K6651&lt;&gt;"SIM",V6651&gt;0),"ERRO: % BC &gt; 0, mas NÃO permitida ❌",
IF(AND(K6651="SIM",V6651=0),"ATENÇÃO: BC permitida, mas % = 0 🔎",
"Base de cálculo aplicada corretamente ✅")))</f>
        <v/>
      </c>
      <c r="P6651" s="5" t="str">
        <f>IF(D6651="","",
IF(AND(Q6651&lt;&gt;"SIM",U6651&gt;0),"ERRO: % alíquota &gt; 0, mas NÃO permitida ❌",
IF(AND(Q6651="SIM",U6651=0),"ATENÇÃO: alíquota permitida, mas % = 0 🔎",
"Alíquota aplicada corretamente ✅")))</f>
        <v/>
      </c>
      <c r="Q6651" s="5" t="str">
        <f>IF(E6651="","",IFERROR(VLOOKUP(E6651,REGRAS_CST!$A$2:$D$200,4,FALSE),""))</f>
        <v/>
      </c>
      <c r="R6651" s="8"/>
      <c r="S6651" s="7">
        <f>IF($H6651="","",$H6651*(1-$U6651))</f>
        <v>8.9999999999999993E-3</v>
      </c>
      <c r="T6651" s="7">
        <f>IF($I6651="","",$I6651*(1-$U6651))</f>
        <v>1E-3</v>
      </c>
      <c r="U6651" s="7">
        <f>IFERROR(INDEX(BASE_CCLASSTRIB!$E:$E, MATCH(TEXT($D6651,"000000"), BASE_CCLASSTRIB!$A:$A, 0))/100, 0)</f>
        <v>0</v>
      </c>
      <c r="V6651" s="21">
        <f>IFERROR(INDEX(BASE_CCLASSTRIB!$F:$F, MATCH(TEXT($D6651,"000000"), BASE_CCLASSTRIB!$A:$A, 0))/100, 0)</f>
        <v>0</v>
      </c>
    </row>
    <row r="6652" spans="2:22" ht="15.75" customHeight="1" thickTop="1" thickBot="1">
      <c r="B6652" s="8"/>
      <c r="C6652" s="8"/>
      <c r="E6652" s="8" t="str">
        <f>IF(D6652="","",LEFT(D6652,3))</f>
        <v/>
      </c>
      <c r="F6652" s="5" t="str">
        <f>IF(E6652="","",IFERROR(VLOOKUP(E6652,REGRAS_CST!$A$2:$B$200,2,FALSE),""))</f>
        <v/>
      </c>
      <c r="H6652" s="7">
        <v>8.9999999999999993E-3</v>
      </c>
      <c r="I6652" s="7">
        <v>1E-3</v>
      </c>
      <c r="K6652" s="5" t="str">
        <f>IF(E6652="","",IFERROR(VLOOKUP(E6652,REGRAS_CST!$A$2:$C$200,3,FALSE),""))</f>
        <v/>
      </c>
      <c r="L6652" s="10" t="str">
        <f>IF($G6652="", "", $G6652*(1-$V6652))</f>
        <v/>
      </c>
      <c r="M6652" s="30" t="str">
        <f t="shared" si="206"/>
        <v/>
      </c>
      <c r="N6652" s="30" t="str">
        <f t="shared" si="207"/>
        <v/>
      </c>
      <c r="O6652" s="5" t="str">
        <f>IF(D6652="","",
IF(AND(K6652&lt;&gt;"SIM",V6652&gt;0),"ERRO: % BC &gt; 0, mas NÃO permitida ❌",
IF(AND(K6652="SIM",V6652=0),"ATENÇÃO: BC permitida, mas % = 0 🔎",
"Base de cálculo aplicada corretamente ✅")))</f>
        <v/>
      </c>
      <c r="P6652" s="5" t="str">
        <f>IF(D6652="","",
IF(AND(Q6652&lt;&gt;"SIM",U6652&gt;0),"ERRO: % alíquota &gt; 0, mas NÃO permitida ❌",
IF(AND(Q6652="SIM",U6652=0),"ATENÇÃO: alíquota permitida, mas % = 0 🔎",
"Alíquota aplicada corretamente ✅")))</f>
        <v/>
      </c>
      <c r="Q6652" s="5" t="str">
        <f>IF(E6652="","",IFERROR(VLOOKUP(E6652,REGRAS_CST!$A$2:$D$200,4,FALSE),""))</f>
        <v/>
      </c>
      <c r="R6652" s="8"/>
      <c r="S6652" s="7">
        <f>IF($H6652="","",$H6652*(1-$U6652))</f>
        <v>8.9999999999999993E-3</v>
      </c>
      <c r="T6652" s="7">
        <f>IF($I6652="","",$I6652*(1-$U6652))</f>
        <v>1E-3</v>
      </c>
      <c r="U6652" s="7">
        <f>IFERROR(INDEX(BASE_CCLASSTRIB!$E:$E, MATCH(TEXT($D6652,"000000"), BASE_CCLASSTRIB!$A:$A, 0))/100, 0)</f>
        <v>0</v>
      </c>
      <c r="V6652" s="21">
        <f>IFERROR(INDEX(BASE_CCLASSTRIB!$F:$F, MATCH(TEXT($D6652,"000000"), BASE_CCLASSTRIB!$A:$A, 0))/100, 0)</f>
        <v>0</v>
      </c>
    </row>
    <row r="6653" spans="2:22" ht="15.75" customHeight="1" thickTop="1" thickBot="1">
      <c r="B6653" s="8"/>
      <c r="C6653" s="8"/>
      <c r="E6653" s="8" t="str">
        <f>IF(D6653="","",LEFT(D6653,3))</f>
        <v/>
      </c>
      <c r="F6653" s="5" t="str">
        <f>IF(E6653="","",IFERROR(VLOOKUP(E6653,REGRAS_CST!$A$2:$B$200,2,FALSE),""))</f>
        <v/>
      </c>
      <c r="H6653" s="7">
        <v>8.9999999999999993E-3</v>
      </c>
      <c r="I6653" s="7">
        <v>1E-3</v>
      </c>
      <c r="K6653" s="5" t="str">
        <f>IF(E6653="","",IFERROR(VLOOKUP(E6653,REGRAS_CST!$A$2:$C$200,3,FALSE),""))</f>
        <v/>
      </c>
      <c r="L6653" s="10" t="str">
        <f>IF($G6653="", "", $G6653*(1-$V6653))</f>
        <v/>
      </c>
      <c r="M6653" s="30" t="str">
        <f t="shared" si="206"/>
        <v/>
      </c>
      <c r="N6653" s="30" t="str">
        <f t="shared" si="207"/>
        <v/>
      </c>
      <c r="O6653" s="5" t="str">
        <f>IF(D6653="","",
IF(AND(K6653&lt;&gt;"SIM",V6653&gt;0),"ERRO: % BC &gt; 0, mas NÃO permitida ❌",
IF(AND(K6653="SIM",V6653=0),"ATENÇÃO: BC permitida, mas % = 0 🔎",
"Base de cálculo aplicada corretamente ✅")))</f>
        <v/>
      </c>
      <c r="P6653" s="5" t="str">
        <f>IF(D6653="","",
IF(AND(Q6653&lt;&gt;"SIM",U6653&gt;0),"ERRO: % alíquota &gt; 0, mas NÃO permitida ❌",
IF(AND(Q6653="SIM",U6653=0),"ATENÇÃO: alíquota permitida, mas % = 0 🔎",
"Alíquota aplicada corretamente ✅")))</f>
        <v/>
      </c>
      <c r="Q6653" s="5" t="str">
        <f>IF(E6653="","",IFERROR(VLOOKUP(E6653,REGRAS_CST!$A$2:$D$200,4,FALSE),""))</f>
        <v/>
      </c>
      <c r="R6653" s="8"/>
      <c r="S6653" s="7">
        <f>IF($H6653="","",$H6653*(1-$U6653))</f>
        <v>8.9999999999999993E-3</v>
      </c>
      <c r="T6653" s="7">
        <f>IF($I6653="","",$I6653*(1-$U6653))</f>
        <v>1E-3</v>
      </c>
      <c r="U6653" s="7">
        <f>IFERROR(INDEX(BASE_CCLASSTRIB!$E:$E, MATCH(TEXT($D6653,"000000"), BASE_CCLASSTRIB!$A:$A, 0))/100, 0)</f>
        <v>0</v>
      </c>
      <c r="V6653" s="21">
        <f>IFERROR(INDEX(BASE_CCLASSTRIB!$F:$F, MATCH(TEXT($D6653,"000000"), BASE_CCLASSTRIB!$A:$A, 0))/100, 0)</f>
        <v>0</v>
      </c>
    </row>
    <row r="6654" spans="2:22" ht="15.75" customHeight="1" thickTop="1" thickBot="1">
      <c r="B6654" s="8"/>
      <c r="C6654" s="8"/>
      <c r="E6654" s="8" t="str">
        <f>IF(D6654="","",LEFT(D6654,3))</f>
        <v/>
      </c>
      <c r="F6654" s="5" t="str">
        <f>IF(E6654="","",IFERROR(VLOOKUP(E6654,REGRAS_CST!$A$2:$B$200,2,FALSE),""))</f>
        <v/>
      </c>
      <c r="H6654" s="7">
        <v>8.9999999999999993E-3</v>
      </c>
      <c r="I6654" s="7">
        <v>1E-3</v>
      </c>
      <c r="K6654" s="5" t="str">
        <f>IF(E6654="","",IFERROR(VLOOKUP(E6654,REGRAS_CST!$A$2:$C$200,3,FALSE),""))</f>
        <v/>
      </c>
      <c r="L6654" s="10" t="str">
        <f>IF($G6654="", "", $G6654*(1-$V6654))</f>
        <v/>
      </c>
      <c r="M6654" s="30" t="str">
        <f t="shared" si="206"/>
        <v/>
      </c>
      <c r="N6654" s="30" t="str">
        <f t="shared" si="207"/>
        <v/>
      </c>
      <c r="O6654" s="5" t="str">
        <f>IF(D6654="","",
IF(AND(K6654&lt;&gt;"SIM",V6654&gt;0),"ERRO: % BC &gt; 0, mas NÃO permitida ❌",
IF(AND(K6654="SIM",V6654=0),"ATENÇÃO: BC permitida, mas % = 0 🔎",
"Base de cálculo aplicada corretamente ✅")))</f>
        <v/>
      </c>
      <c r="P6654" s="5" t="str">
        <f>IF(D6654="","",
IF(AND(Q6654&lt;&gt;"SIM",U6654&gt;0),"ERRO: % alíquota &gt; 0, mas NÃO permitida ❌",
IF(AND(Q6654="SIM",U6654=0),"ATENÇÃO: alíquota permitida, mas % = 0 🔎",
"Alíquota aplicada corretamente ✅")))</f>
        <v/>
      </c>
      <c r="Q6654" s="5" t="str">
        <f>IF(E6654="","",IFERROR(VLOOKUP(E6654,REGRAS_CST!$A$2:$D$200,4,FALSE),""))</f>
        <v/>
      </c>
      <c r="R6654" s="8"/>
      <c r="S6654" s="7">
        <f>IF($H6654="","",$H6654*(1-$U6654))</f>
        <v>8.9999999999999993E-3</v>
      </c>
      <c r="T6654" s="7">
        <f>IF($I6654="","",$I6654*(1-$U6654))</f>
        <v>1E-3</v>
      </c>
      <c r="U6654" s="7">
        <f>IFERROR(INDEX(BASE_CCLASSTRIB!$E:$E, MATCH(TEXT($D6654,"000000"), BASE_CCLASSTRIB!$A:$A, 0))/100, 0)</f>
        <v>0</v>
      </c>
      <c r="V6654" s="21">
        <f>IFERROR(INDEX(BASE_CCLASSTRIB!$F:$F, MATCH(TEXT($D6654,"000000"), BASE_CCLASSTRIB!$A:$A, 0))/100, 0)</f>
        <v>0</v>
      </c>
    </row>
    <row r="6655" spans="2:22" ht="15.75" customHeight="1" thickTop="1" thickBot="1">
      <c r="B6655" s="8"/>
      <c r="C6655" s="8"/>
      <c r="E6655" s="8" t="str">
        <f>IF(D6655="","",LEFT(D6655,3))</f>
        <v/>
      </c>
      <c r="F6655" s="5" t="str">
        <f>IF(E6655="","",IFERROR(VLOOKUP(E6655,REGRAS_CST!$A$2:$B$200,2,FALSE),""))</f>
        <v/>
      </c>
      <c r="H6655" s="7">
        <v>8.9999999999999993E-3</v>
      </c>
      <c r="I6655" s="7">
        <v>1E-3</v>
      </c>
      <c r="K6655" s="5" t="str">
        <f>IF(E6655="","",IFERROR(VLOOKUP(E6655,REGRAS_CST!$A$2:$C$200,3,FALSE),""))</f>
        <v/>
      </c>
      <c r="L6655" s="10" t="str">
        <f>IF($G6655="", "", $G6655*(1-$V6655))</f>
        <v/>
      </c>
      <c r="M6655" s="30" t="str">
        <f t="shared" si="206"/>
        <v/>
      </c>
      <c r="N6655" s="30" t="str">
        <f t="shared" si="207"/>
        <v/>
      </c>
      <c r="O6655" s="5" t="str">
        <f>IF(D6655="","",
IF(AND(K6655&lt;&gt;"SIM",V6655&gt;0),"ERRO: % BC &gt; 0, mas NÃO permitida ❌",
IF(AND(K6655="SIM",V6655=0),"ATENÇÃO: BC permitida, mas % = 0 🔎",
"Base de cálculo aplicada corretamente ✅")))</f>
        <v/>
      </c>
      <c r="P6655" s="5" t="str">
        <f>IF(D6655="","",
IF(AND(Q6655&lt;&gt;"SIM",U6655&gt;0),"ERRO: % alíquota &gt; 0, mas NÃO permitida ❌",
IF(AND(Q6655="SIM",U6655=0),"ATENÇÃO: alíquota permitida, mas % = 0 🔎",
"Alíquota aplicada corretamente ✅")))</f>
        <v/>
      </c>
      <c r="Q6655" s="5" t="str">
        <f>IF(E6655="","",IFERROR(VLOOKUP(E6655,REGRAS_CST!$A$2:$D$200,4,FALSE),""))</f>
        <v/>
      </c>
      <c r="R6655" s="8"/>
      <c r="S6655" s="7">
        <f>IF($H6655="","",$H6655*(1-$U6655))</f>
        <v>8.9999999999999993E-3</v>
      </c>
      <c r="T6655" s="7">
        <f>IF($I6655="","",$I6655*(1-$U6655))</f>
        <v>1E-3</v>
      </c>
      <c r="U6655" s="7">
        <f>IFERROR(INDEX(BASE_CCLASSTRIB!$E:$E, MATCH(TEXT($D6655,"000000"), BASE_CCLASSTRIB!$A:$A, 0))/100, 0)</f>
        <v>0</v>
      </c>
      <c r="V6655" s="21">
        <f>IFERROR(INDEX(BASE_CCLASSTRIB!$F:$F, MATCH(TEXT($D6655,"000000"), BASE_CCLASSTRIB!$A:$A, 0))/100, 0)</f>
        <v>0</v>
      </c>
    </row>
    <row r="6656" spans="2:22" ht="15.75" customHeight="1" thickTop="1" thickBot="1">
      <c r="B6656" s="8"/>
      <c r="C6656" s="8"/>
      <c r="E6656" s="8" t="str">
        <f>IF(D6656="","",LEFT(D6656,3))</f>
        <v/>
      </c>
      <c r="F6656" s="5" t="str">
        <f>IF(E6656="","",IFERROR(VLOOKUP(E6656,REGRAS_CST!$A$2:$B$200,2,FALSE),""))</f>
        <v/>
      </c>
      <c r="H6656" s="7">
        <v>8.9999999999999993E-3</v>
      </c>
      <c r="I6656" s="7">
        <v>1E-3</v>
      </c>
      <c r="K6656" s="5" t="str">
        <f>IF(E6656="","",IFERROR(VLOOKUP(E6656,REGRAS_CST!$A$2:$C$200,3,FALSE),""))</f>
        <v/>
      </c>
      <c r="L6656" s="10" t="str">
        <f>IF($G6656="", "", $G6656*(1-$V6656))</f>
        <v/>
      </c>
      <c r="M6656" s="30" t="str">
        <f t="shared" si="206"/>
        <v/>
      </c>
      <c r="N6656" s="30" t="str">
        <f t="shared" si="207"/>
        <v/>
      </c>
      <c r="O6656" s="5" t="str">
        <f>IF(D6656="","",
IF(AND(K6656&lt;&gt;"SIM",V6656&gt;0),"ERRO: % BC &gt; 0, mas NÃO permitida ❌",
IF(AND(K6656="SIM",V6656=0),"ATENÇÃO: BC permitida, mas % = 0 🔎",
"Base de cálculo aplicada corretamente ✅")))</f>
        <v/>
      </c>
      <c r="P6656" s="5" t="str">
        <f>IF(D6656="","",
IF(AND(Q6656&lt;&gt;"SIM",U6656&gt;0),"ERRO: % alíquota &gt; 0, mas NÃO permitida ❌",
IF(AND(Q6656="SIM",U6656=0),"ATENÇÃO: alíquota permitida, mas % = 0 🔎",
"Alíquota aplicada corretamente ✅")))</f>
        <v/>
      </c>
      <c r="Q6656" s="5" t="str">
        <f>IF(E6656="","",IFERROR(VLOOKUP(E6656,REGRAS_CST!$A$2:$D$200,4,FALSE),""))</f>
        <v/>
      </c>
      <c r="R6656" s="8"/>
      <c r="S6656" s="7">
        <f>IF($H6656="","",$H6656*(1-$U6656))</f>
        <v>8.9999999999999993E-3</v>
      </c>
      <c r="T6656" s="7">
        <f>IF($I6656="","",$I6656*(1-$U6656))</f>
        <v>1E-3</v>
      </c>
      <c r="U6656" s="7">
        <f>IFERROR(INDEX(BASE_CCLASSTRIB!$E:$E, MATCH(TEXT($D6656,"000000"), BASE_CCLASSTRIB!$A:$A, 0))/100, 0)</f>
        <v>0</v>
      </c>
      <c r="V6656" s="21">
        <f>IFERROR(INDEX(BASE_CCLASSTRIB!$F:$F, MATCH(TEXT($D6656,"000000"), BASE_CCLASSTRIB!$A:$A, 0))/100, 0)</f>
        <v>0</v>
      </c>
    </row>
    <row r="6657" spans="2:22" ht="15.75" customHeight="1" thickTop="1" thickBot="1">
      <c r="B6657" s="8"/>
      <c r="C6657" s="8"/>
      <c r="E6657" s="8" t="str">
        <f>IF(D6657="","",LEFT(D6657,3))</f>
        <v/>
      </c>
      <c r="F6657" s="5" t="str">
        <f>IF(E6657="","",IFERROR(VLOOKUP(E6657,REGRAS_CST!$A$2:$B$200,2,FALSE),""))</f>
        <v/>
      </c>
      <c r="H6657" s="7">
        <v>8.9999999999999993E-3</v>
      </c>
      <c r="I6657" s="7">
        <v>1E-3</v>
      </c>
      <c r="K6657" s="5" t="str">
        <f>IF(E6657="","",IFERROR(VLOOKUP(E6657,REGRAS_CST!$A$2:$C$200,3,FALSE),""))</f>
        <v/>
      </c>
      <c r="L6657" s="10" t="str">
        <f>IF($G6657="", "", $G6657*(1-$V6657))</f>
        <v/>
      </c>
      <c r="M6657" s="30" t="str">
        <f t="shared" si="206"/>
        <v/>
      </c>
      <c r="N6657" s="30" t="str">
        <f t="shared" si="207"/>
        <v/>
      </c>
      <c r="O6657" s="5" t="str">
        <f>IF(D6657="","",
IF(AND(K6657&lt;&gt;"SIM",V6657&gt;0),"ERRO: % BC &gt; 0, mas NÃO permitida ❌",
IF(AND(K6657="SIM",V6657=0),"ATENÇÃO: BC permitida, mas % = 0 🔎",
"Base de cálculo aplicada corretamente ✅")))</f>
        <v/>
      </c>
      <c r="P6657" s="5" t="str">
        <f>IF(D6657="","",
IF(AND(Q6657&lt;&gt;"SIM",U6657&gt;0),"ERRO: % alíquota &gt; 0, mas NÃO permitida ❌",
IF(AND(Q6657="SIM",U6657=0),"ATENÇÃO: alíquota permitida, mas % = 0 🔎",
"Alíquota aplicada corretamente ✅")))</f>
        <v/>
      </c>
      <c r="Q6657" s="5" t="str">
        <f>IF(E6657="","",IFERROR(VLOOKUP(E6657,REGRAS_CST!$A$2:$D$200,4,FALSE),""))</f>
        <v/>
      </c>
      <c r="R6657" s="8"/>
      <c r="S6657" s="7">
        <f>IF($H6657="","",$H6657*(1-$U6657))</f>
        <v>8.9999999999999993E-3</v>
      </c>
      <c r="T6657" s="7">
        <f>IF($I6657="","",$I6657*(1-$U6657))</f>
        <v>1E-3</v>
      </c>
      <c r="U6657" s="7">
        <f>IFERROR(INDEX(BASE_CCLASSTRIB!$E:$E, MATCH(TEXT($D6657,"000000"), BASE_CCLASSTRIB!$A:$A, 0))/100, 0)</f>
        <v>0</v>
      </c>
      <c r="V6657" s="21">
        <f>IFERROR(INDEX(BASE_CCLASSTRIB!$F:$F, MATCH(TEXT($D6657,"000000"), BASE_CCLASSTRIB!$A:$A, 0))/100, 0)</f>
        <v>0</v>
      </c>
    </row>
    <row r="6658" spans="2:22" ht="15.75" customHeight="1" thickTop="1" thickBot="1">
      <c r="B6658" s="8"/>
      <c r="C6658" s="8"/>
      <c r="E6658" s="8" t="str">
        <f>IF(D6658="","",LEFT(D6658,3))</f>
        <v/>
      </c>
      <c r="F6658" s="5" t="str">
        <f>IF(E6658="","",IFERROR(VLOOKUP(E6658,REGRAS_CST!$A$2:$B$200,2,FALSE),""))</f>
        <v/>
      </c>
      <c r="H6658" s="7">
        <v>8.9999999999999993E-3</v>
      </c>
      <c r="I6658" s="7">
        <v>1E-3</v>
      </c>
      <c r="K6658" s="5" t="str">
        <f>IF(E6658="","",IFERROR(VLOOKUP(E6658,REGRAS_CST!$A$2:$C$200,3,FALSE),""))</f>
        <v/>
      </c>
      <c r="L6658" s="10" t="str">
        <f>IF($G6658="", "", $G6658*(1-$V6658))</f>
        <v/>
      </c>
      <c r="M6658" s="30" t="str">
        <f t="shared" si="206"/>
        <v/>
      </c>
      <c r="N6658" s="30" t="str">
        <f t="shared" si="207"/>
        <v/>
      </c>
      <c r="O6658" s="5" t="str">
        <f>IF(D6658="","",
IF(AND(K6658&lt;&gt;"SIM",V6658&gt;0),"ERRO: % BC &gt; 0, mas NÃO permitida ❌",
IF(AND(K6658="SIM",V6658=0),"ATENÇÃO: BC permitida, mas % = 0 🔎",
"Base de cálculo aplicada corretamente ✅")))</f>
        <v/>
      </c>
      <c r="P6658" s="5" t="str">
        <f>IF(D6658="","",
IF(AND(Q6658&lt;&gt;"SIM",U6658&gt;0),"ERRO: % alíquota &gt; 0, mas NÃO permitida ❌",
IF(AND(Q6658="SIM",U6658=0),"ATENÇÃO: alíquota permitida, mas % = 0 🔎",
"Alíquota aplicada corretamente ✅")))</f>
        <v/>
      </c>
      <c r="Q6658" s="5" t="str">
        <f>IF(E6658="","",IFERROR(VLOOKUP(E6658,REGRAS_CST!$A$2:$D$200,4,FALSE),""))</f>
        <v/>
      </c>
      <c r="R6658" s="8"/>
      <c r="S6658" s="7">
        <f>IF($H6658="","",$H6658*(1-$U6658))</f>
        <v>8.9999999999999993E-3</v>
      </c>
      <c r="T6658" s="7">
        <f>IF($I6658="","",$I6658*(1-$U6658))</f>
        <v>1E-3</v>
      </c>
      <c r="U6658" s="7">
        <f>IFERROR(INDEX(BASE_CCLASSTRIB!$E:$E, MATCH(TEXT($D6658,"000000"), BASE_CCLASSTRIB!$A:$A, 0))/100, 0)</f>
        <v>0</v>
      </c>
      <c r="V6658" s="21">
        <f>IFERROR(INDEX(BASE_CCLASSTRIB!$F:$F, MATCH(TEXT($D6658,"000000"), BASE_CCLASSTRIB!$A:$A, 0))/100, 0)</f>
        <v>0</v>
      </c>
    </row>
    <row r="6659" spans="2:22" ht="15.75" customHeight="1" thickTop="1" thickBot="1">
      <c r="B6659" s="8"/>
      <c r="C6659" s="8"/>
      <c r="E6659" s="8" t="str">
        <f>IF(D6659="","",LEFT(D6659,3))</f>
        <v/>
      </c>
      <c r="F6659" s="5" t="str">
        <f>IF(E6659="","",IFERROR(VLOOKUP(E6659,REGRAS_CST!$A$2:$B$200,2,FALSE),""))</f>
        <v/>
      </c>
      <c r="H6659" s="7">
        <v>8.9999999999999993E-3</v>
      </c>
      <c r="I6659" s="7">
        <v>1E-3</v>
      </c>
      <c r="K6659" s="5" t="str">
        <f>IF(E6659="","",IFERROR(VLOOKUP(E6659,REGRAS_CST!$A$2:$C$200,3,FALSE),""))</f>
        <v/>
      </c>
      <c r="L6659" s="10" t="str">
        <f>IF($G6659="", "", $G6659*(1-$V6659))</f>
        <v/>
      </c>
      <c r="M6659" s="30" t="str">
        <f t="shared" si="206"/>
        <v/>
      </c>
      <c r="N6659" s="30" t="str">
        <f t="shared" si="207"/>
        <v/>
      </c>
      <c r="O6659" s="5" t="str">
        <f>IF(D6659="","",
IF(AND(K6659&lt;&gt;"SIM",V6659&gt;0),"ERRO: % BC &gt; 0, mas NÃO permitida ❌",
IF(AND(K6659="SIM",V6659=0),"ATENÇÃO: BC permitida, mas % = 0 🔎",
"Base de cálculo aplicada corretamente ✅")))</f>
        <v/>
      </c>
      <c r="P6659" s="5" t="str">
        <f>IF(D6659="","",
IF(AND(Q6659&lt;&gt;"SIM",U6659&gt;0),"ERRO: % alíquota &gt; 0, mas NÃO permitida ❌",
IF(AND(Q6659="SIM",U6659=0),"ATENÇÃO: alíquota permitida, mas % = 0 🔎",
"Alíquota aplicada corretamente ✅")))</f>
        <v/>
      </c>
      <c r="Q6659" s="5" t="str">
        <f>IF(E6659="","",IFERROR(VLOOKUP(E6659,REGRAS_CST!$A$2:$D$200,4,FALSE),""))</f>
        <v/>
      </c>
      <c r="R6659" s="8"/>
      <c r="S6659" s="7">
        <f>IF($H6659="","",$H6659*(1-$U6659))</f>
        <v>8.9999999999999993E-3</v>
      </c>
      <c r="T6659" s="7">
        <f>IF($I6659="","",$I6659*(1-$U6659))</f>
        <v>1E-3</v>
      </c>
      <c r="U6659" s="7">
        <f>IFERROR(INDEX(BASE_CCLASSTRIB!$E:$E, MATCH(TEXT($D6659,"000000"), BASE_CCLASSTRIB!$A:$A, 0))/100, 0)</f>
        <v>0</v>
      </c>
      <c r="V6659" s="21">
        <f>IFERROR(INDEX(BASE_CCLASSTRIB!$F:$F, MATCH(TEXT($D6659,"000000"), BASE_CCLASSTRIB!$A:$A, 0))/100, 0)</f>
        <v>0</v>
      </c>
    </row>
    <row r="6660" spans="2:22" ht="15.75" customHeight="1" thickTop="1" thickBot="1">
      <c r="B6660" s="8"/>
      <c r="C6660" s="8"/>
      <c r="E6660" s="8" t="str">
        <f>IF(D6660="","",LEFT(D6660,3))</f>
        <v/>
      </c>
      <c r="F6660" s="5" t="str">
        <f>IF(E6660="","",IFERROR(VLOOKUP(E6660,REGRAS_CST!$A$2:$B$200,2,FALSE),""))</f>
        <v/>
      </c>
      <c r="H6660" s="7">
        <v>8.9999999999999993E-3</v>
      </c>
      <c r="I6660" s="7">
        <v>1E-3</v>
      </c>
      <c r="K6660" s="5" t="str">
        <f>IF(E6660="","",IFERROR(VLOOKUP(E6660,REGRAS_CST!$A$2:$C$200,3,FALSE),""))</f>
        <v/>
      </c>
      <c r="L6660" s="10" t="str">
        <f>IF($G6660="", "", $G6660*(1-$V6660))</f>
        <v/>
      </c>
      <c r="M6660" s="30" t="str">
        <f t="shared" si="206"/>
        <v/>
      </c>
      <c r="N6660" s="30" t="str">
        <f t="shared" si="207"/>
        <v/>
      </c>
      <c r="O6660" s="5" t="str">
        <f>IF(D6660="","",
IF(AND(K6660&lt;&gt;"SIM",V6660&gt;0),"ERRO: % BC &gt; 0, mas NÃO permitida ❌",
IF(AND(K6660="SIM",V6660=0),"ATENÇÃO: BC permitida, mas % = 0 🔎",
"Base de cálculo aplicada corretamente ✅")))</f>
        <v/>
      </c>
      <c r="P6660" s="5" t="str">
        <f>IF(D6660="","",
IF(AND(Q6660&lt;&gt;"SIM",U6660&gt;0),"ERRO: % alíquota &gt; 0, mas NÃO permitida ❌",
IF(AND(Q6660="SIM",U6660=0),"ATENÇÃO: alíquota permitida, mas % = 0 🔎",
"Alíquota aplicada corretamente ✅")))</f>
        <v/>
      </c>
      <c r="Q6660" s="5" t="str">
        <f>IF(E6660="","",IFERROR(VLOOKUP(E6660,REGRAS_CST!$A$2:$D$200,4,FALSE),""))</f>
        <v/>
      </c>
      <c r="R6660" s="8"/>
      <c r="S6660" s="7">
        <f>IF($H6660="","",$H6660*(1-$U6660))</f>
        <v>8.9999999999999993E-3</v>
      </c>
      <c r="T6660" s="7">
        <f>IF($I6660="","",$I6660*(1-$U6660))</f>
        <v>1E-3</v>
      </c>
      <c r="U6660" s="7">
        <f>IFERROR(INDEX(BASE_CCLASSTRIB!$E:$E, MATCH(TEXT($D6660,"000000"), BASE_CCLASSTRIB!$A:$A, 0))/100, 0)</f>
        <v>0</v>
      </c>
      <c r="V6660" s="21">
        <f>IFERROR(INDEX(BASE_CCLASSTRIB!$F:$F, MATCH(TEXT($D6660,"000000"), BASE_CCLASSTRIB!$A:$A, 0))/100, 0)</f>
        <v>0</v>
      </c>
    </row>
    <row r="6661" spans="2:22" ht="15.75" customHeight="1" thickTop="1" thickBot="1">
      <c r="B6661" s="8"/>
      <c r="C6661" s="8"/>
      <c r="E6661" s="8" t="str">
        <f>IF(D6661="","",LEFT(D6661,3))</f>
        <v/>
      </c>
      <c r="F6661" s="5" t="str">
        <f>IF(E6661="","",IFERROR(VLOOKUP(E6661,REGRAS_CST!$A$2:$B$200,2,FALSE),""))</f>
        <v/>
      </c>
      <c r="H6661" s="7">
        <v>8.9999999999999993E-3</v>
      </c>
      <c r="I6661" s="7">
        <v>1E-3</v>
      </c>
      <c r="K6661" s="5" t="str">
        <f>IF(E6661="","",IFERROR(VLOOKUP(E6661,REGRAS_CST!$A$2:$C$200,3,FALSE),""))</f>
        <v/>
      </c>
      <c r="L6661" s="10" t="str">
        <f>IF($G6661="", "", $G6661*(1-$V6661))</f>
        <v/>
      </c>
      <c r="M6661" s="30" t="str">
        <f t="shared" ref="M6661:M6724" si="208">IF(OR($L6661="",$S6661=""),"",TRUNC(VALUE($L6661)*VALUE($S6661),2))</f>
        <v/>
      </c>
      <c r="N6661" s="30" t="str">
        <f t="shared" ref="N6661:N6724" si="209">IF(OR($L6661="",$T6661=""),"",TRUNC(VALUE($L6661)*VALUE($T6661),2))</f>
        <v/>
      </c>
      <c r="O6661" s="5" t="str">
        <f>IF(D6661="","",
IF(AND(K6661&lt;&gt;"SIM",V6661&gt;0),"ERRO: % BC &gt; 0, mas NÃO permitida ❌",
IF(AND(K6661="SIM",V6661=0),"ATENÇÃO: BC permitida, mas % = 0 🔎",
"Base de cálculo aplicada corretamente ✅")))</f>
        <v/>
      </c>
      <c r="P6661" s="5" t="str">
        <f>IF(D6661="","",
IF(AND(Q6661&lt;&gt;"SIM",U6661&gt;0),"ERRO: % alíquota &gt; 0, mas NÃO permitida ❌",
IF(AND(Q6661="SIM",U6661=0),"ATENÇÃO: alíquota permitida, mas % = 0 🔎",
"Alíquota aplicada corretamente ✅")))</f>
        <v/>
      </c>
      <c r="Q6661" s="5" t="str">
        <f>IF(E6661="","",IFERROR(VLOOKUP(E6661,REGRAS_CST!$A$2:$D$200,4,FALSE),""))</f>
        <v/>
      </c>
      <c r="R6661" s="8"/>
      <c r="S6661" s="7">
        <f>IF($H6661="","",$H6661*(1-$U6661))</f>
        <v>8.9999999999999993E-3</v>
      </c>
      <c r="T6661" s="7">
        <f>IF($I6661="","",$I6661*(1-$U6661))</f>
        <v>1E-3</v>
      </c>
      <c r="U6661" s="7">
        <f>IFERROR(INDEX(BASE_CCLASSTRIB!$E:$E, MATCH(TEXT($D6661,"000000"), BASE_CCLASSTRIB!$A:$A, 0))/100, 0)</f>
        <v>0</v>
      </c>
      <c r="V6661" s="21">
        <f>IFERROR(INDEX(BASE_CCLASSTRIB!$F:$F, MATCH(TEXT($D6661,"000000"), BASE_CCLASSTRIB!$A:$A, 0))/100, 0)</f>
        <v>0</v>
      </c>
    </row>
    <row r="6662" spans="2:22" ht="15.75" customHeight="1" thickTop="1" thickBot="1">
      <c r="B6662" s="8"/>
      <c r="C6662" s="8"/>
      <c r="E6662" s="8" t="str">
        <f>IF(D6662="","",LEFT(D6662,3))</f>
        <v/>
      </c>
      <c r="F6662" s="5" t="str">
        <f>IF(E6662="","",IFERROR(VLOOKUP(E6662,REGRAS_CST!$A$2:$B$200,2,FALSE),""))</f>
        <v/>
      </c>
      <c r="H6662" s="7">
        <v>8.9999999999999993E-3</v>
      </c>
      <c r="I6662" s="7">
        <v>1E-3</v>
      </c>
      <c r="K6662" s="5" t="str">
        <f>IF(E6662="","",IFERROR(VLOOKUP(E6662,REGRAS_CST!$A$2:$C$200,3,FALSE),""))</f>
        <v/>
      </c>
      <c r="L6662" s="10" t="str">
        <f>IF($G6662="", "", $G6662*(1-$V6662))</f>
        <v/>
      </c>
      <c r="M6662" s="30" t="str">
        <f t="shared" si="208"/>
        <v/>
      </c>
      <c r="N6662" s="30" t="str">
        <f t="shared" si="209"/>
        <v/>
      </c>
      <c r="O6662" s="5" t="str">
        <f>IF(D6662="","",
IF(AND(K6662&lt;&gt;"SIM",V6662&gt;0),"ERRO: % BC &gt; 0, mas NÃO permitida ❌",
IF(AND(K6662="SIM",V6662=0),"ATENÇÃO: BC permitida, mas % = 0 🔎",
"Base de cálculo aplicada corretamente ✅")))</f>
        <v/>
      </c>
      <c r="P6662" s="5" t="str">
        <f>IF(D6662="","",
IF(AND(Q6662&lt;&gt;"SIM",U6662&gt;0),"ERRO: % alíquota &gt; 0, mas NÃO permitida ❌",
IF(AND(Q6662="SIM",U6662=0),"ATENÇÃO: alíquota permitida, mas % = 0 🔎",
"Alíquota aplicada corretamente ✅")))</f>
        <v/>
      </c>
      <c r="Q6662" s="5" t="str">
        <f>IF(E6662="","",IFERROR(VLOOKUP(E6662,REGRAS_CST!$A$2:$D$200,4,FALSE),""))</f>
        <v/>
      </c>
      <c r="R6662" s="8"/>
      <c r="S6662" s="7">
        <f>IF($H6662="","",$H6662*(1-$U6662))</f>
        <v>8.9999999999999993E-3</v>
      </c>
      <c r="T6662" s="7">
        <f>IF($I6662="","",$I6662*(1-$U6662))</f>
        <v>1E-3</v>
      </c>
      <c r="U6662" s="7">
        <f>IFERROR(INDEX(BASE_CCLASSTRIB!$E:$E, MATCH(TEXT($D6662,"000000"), BASE_CCLASSTRIB!$A:$A, 0))/100, 0)</f>
        <v>0</v>
      </c>
      <c r="V6662" s="21">
        <f>IFERROR(INDEX(BASE_CCLASSTRIB!$F:$F, MATCH(TEXT($D6662,"000000"), BASE_CCLASSTRIB!$A:$A, 0))/100, 0)</f>
        <v>0</v>
      </c>
    </row>
    <row r="6663" spans="2:22" ht="15.75" customHeight="1" thickTop="1" thickBot="1">
      <c r="B6663" s="8"/>
      <c r="C6663" s="8"/>
      <c r="E6663" s="8" t="str">
        <f>IF(D6663="","",LEFT(D6663,3))</f>
        <v/>
      </c>
      <c r="F6663" s="5" t="str">
        <f>IF(E6663="","",IFERROR(VLOOKUP(E6663,REGRAS_CST!$A$2:$B$200,2,FALSE),""))</f>
        <v/>
      </c>
      <c r="H6663" s="7">
        <v>8.9999999999999993E-3</v>
      </c>
      <c r="I6663" s="7">
        <v>1E-3</v>
      </c>
      <c r="K6663" s="5" t="str">
        <f>IF(E6663="","",IFERROR(VLOOKUP(E6663,REGRAS_CST!$A$2:$C$200,3,FALSE),""))</f>
        <v/>
      </c>
      <c r="L6663" s="10" t="str">
        <f>IF($G6663="", "", $G6663*(1-$V6663))</f>
        <v/>
      </c>
      <c r="M6663" s="30" t="str">
        <f t="shared" si="208"/>
        <v/>
      </c>
      <c r="N6663" s="30" t="str">
        <f t="shared" si="209"/>
        <v/>
      </c>
      <c r="O6663" s="5" t="str">
        <f>IF(D6663="","",
IF(AND(K6663&lt;&gt;"SIM",V6663&gt;0),"ERRO: % BC &gt; 0, mas NÃO permitida ❌",
IF(AND(K6663="SIM",V6663=0),"ATENÇÃO: BC permitida, mas % = 0 🔎",
"Base de cálculo aplicada corretamente ✅")))</f>
        <v/>
      </c>
      <c r="P6663" s="5" t="str">
        <f>IF(D6663="","",
IF(AND(Q6663&lt;&gt;"SIM",U6663&gt;0),"ERRO: % alíquota &gt; 0, mas NÃO permitida ❌",
IF(AND(Q6663="SIM",U6663=0),"ATENÇÃO: alíquota permitida, mas % = 0 🔎",
"Alíquota aplicada corretamente ✅")))</f>
        <v/>
      </c>
      <c r="Q6663" s="5" t="str">
        <f>IF(E6663="","",IFERROR(VLOOKUP(E6663,REGRAS_CST!$A$2:$D$200,4,FALSE),""))</f>
        <v/>
      </c>
      <c r="R6663" s="8"/>
      <c r="S6663" s="7">
        <f>IF($H6663="","",$H6663*(1-$U6663))</f>
        <v>8.9999999999999993E-3</v>
      </c>
      <c r="T6663" s="7">
        <f>IF($I6663="","",$I6663*(1-$U6663))</f>
        <v>1E-3</v>
      </c>
      <c r="U6663" s="7">
        <f>IFERROR(INDEX(BASE_CCLASSTRIB!$E:$E, MATCH(TEXT($D6663,"000000"), BASE_CCLASSTRIB!$A:$A, 0))/100, 0)</f>
        <v>0</v>
      </c>
      <c r="V6663" s="21">
        <f>IFERROR(INDEX(BASE_CCLASSTRIB!$F:$F, MATCH(TEXT($D6663,"000000"), BASE_CCLASSTRIB!$A:$A, 0))/100, 0)</f>
        <v>0</v>
      </c>
    </row>
    <row r="6664" spans="2:22" ht="15.75" customHeight="1" thickTop="1" thickBot="1">
      <c r="B6664" s="8"/>
      <c r="C6664" s="8"/>
      <c r="E6664" s="8" t="str">
        <f>IF(D6664="","",LEFT(D6664,3))</f>
        <v/>
      </c>
      <c r="F6664" s="5" t="str">
        <f>IF(E6664="","",IFERROR(VLOOKUP(E6664,REGRAS_CST!$A$2:$B$200,2,FALSE),""))</f>
        <v/>
      </c>
      <c r="H6664" s="7">
        <v>8.9999999999999993E-3</v>
      </c>
      <c r="I6664" s="7">
        <v>1E-3</v>
      </c>
      <c r="K6664" s="5" t="str">
        <f>IF(E6664="","",IFERROR(VLOOKUP(E6664,REGRAS_CST!$A$2:$C$200,3,FALSE),""))</f>
        <v/>
      </c>
      <c r="L6664" s="10" t="str">
        <f>IF($G6664="", "", $G6664*(1-$V6664))</f>
        <v/>
      </c>
      <c r="M6664" s="30" t="str">
        <f t="shared" si="208"/>
        <v/>
      </c>
      <c r="N6664" s="30" t="str">
        <f t="shared" si="209"/>
        <v/>
      </c>
      <c r="O6664" s="5" t="str">
        <f>IF(D6664="","",
IF(AND(K6664&lt;&gt;"SIM",V6664&gt;0),"ERRO: % BC &gt; 0, mas NÃO permitida ❌",
IF(AND(K6664="SIM",V6664=0),"ATENÇÃO: BC permitida, mas % = 0 🔎",
"Base de cálculo aplicada corretamente ✅")))</f>
        <v/>
      </c>
      <c r="P6664" s="5" t="str">
        <f>IF(D6664="","",
IF(AND(Q6664&lt;&gt;"SIM",U6664&gt;0),"ERRO: % alíquota &gt; 0, mas NÃO permitida ❌",
IF(AND(Q6664="SIM",U6664=0),"ATENÇÃO: alíquota permitida, mas % = 0 🔎",
"Alíquota aplicada corretamente ✅")))</f>
        <v/>
      </c>
      <c r="Q6664" s="5" t="str">
        <f>IF(E6664="","",IFERROR(VLOOKUP(E6664,REGRAS_CST!$A$2:$D$200,4,FALSE),""))</f>
        <v/>
      </c>
      <c r="R6664" s="8"/>
      <c r="S6664" s="7">
        <f>IF($H6664="","",$H6664*(1-$U6664))</f>
        <v>8.9999999999999993E-3</v>
      </c>
      <c r="T6664" s="7">
        <f>IF($I6664="","",$I6664*(1-$U6664))</f>
        <v>1E-3</v>
      </c>
      <c r="U6664" s="7">
        <f>IFERROR(INDEX(BASE_CCLASSTRIB!$E:$E, MATCH(TEXT($D6664,"000000"), BASE_CCLASSTRIB!$A:$A, 0))/100, 0)</f>
        <v>0</v>
      </c>
      <c r="V6664" s="21">
        <f>IFERROR(INDEX(BASE_CCLASSTRIB!$F:$F, MATCH(TEXT($D6664,"000000"), BASE_CCLASSTRIB!$A:$A, 0))/100, 0)</f>
        <v>0</v>
      </c>
    </row>
    <row r="6665" spans="2:22" ht="15.75" customHeight="1" thickTop="1" thickBot="1">
      <c r="B6665" s="8"/>
      <c r="C6665" s="8"/>
      <c r="E6665" s="8" t="str">
        <f>IF(D6665="","",LEFT(D6665,3))</f>
        <v/>
      </c>
      <c r="F6665" s="5" t="str">
        <f>IF(E6665="","",IFERROR(VLOOKUP(E6665,REGRAS_CST!$A$2:$B$200,2,FALSE),""))</f>
        <v/>
      </c>
      <c r="H6665" s="7">
        <v>8.9999999999999993E-3</v>
      </c>
      <c r="I6665" s="7">
        <v>1E-3</v>
      </c>
      <c r="K6665" s="5" t="str">
        <f>IF(E6665="","",IFERROR(VLOOKUP(E6665,REGRAS_CST!$A$2:$C$200,3,FALSE),""))</f>
        <v/>
      </c>
      <c r="L6665" s="10" t="str">
        <f>IF($G6665="", "", $G6665*(1-$V6665))</f>
        <v/>
      </c>
      <c r="M6665" s="30" t="str">
        <f t="shared" si="208"/>
        <v/>
      </c>
      <c r="N6665" s="30" t="str">
        <f t="shared" si="209"/>
        <v/>
      </c>
      <c r="O6665" s="5" t="str">
        <f>IF(D6665="","",
IF(AND(K6665&lt;&gt;"SIM",V6665&gt;0),"ERRO: % BC &gt; 0, mas NÃO permitida ❌",
IF(AND(K6665="SIM",V6665=0),"ATENÇÃO: BC permitida, mas % = 0 🔎",
"Base de cálculo aplicada corretamente ✅")))</f>
        <v/>
      </c>
      <c r="P6665" s="5" t="str">
        <f>IF(D6665="","",
IF(AND(Q6665&lt;&gt;"SIM",U6665&gt;0),"ERRO: % alíquota &gt; 0, mas NÃO permitida ❌",
IF(AND(Q6665="SIM",U6665=0),"ATENÇÃO: alíquota permitida, mas % = 0 🔎",
"Alíquota aplicada corretamente ✅")))</f>
        <v/>
      </c>
      <c r="Q6665" s="5" t="str">
        <f>IF(E6665="","",IFERROR(VLOOKUP(E6665,REGRAS_CST!$A$2:$D$200,4,FALSE),""))</f>
        <v/>
      </c>
      <c r="R6665" s="8"/>
      <c r="S6665" s="7">
        <f>IF($H6665="","",$H6665*(1-$U6665))</f>
        <v>8.9999999999999993E-3</v>
      </c>
      <c r="T6665" s="7">
        <f>IF($I6665="","",$I6665*(1-$U6665))</f>
        <v>1E-3</v>
      </c>
      <c r="U6665" s="7">
        <f>IFERROR(INDEX(BASE_CCLASSTRIB!$E:$E, MATCH(TEXT($D6665,"000000"), BASE_CCLASSTRIB!$A:$A, 0))/100, 0)</f>
        <v>0</v>
      </c>
      <c r="V6665" s="21">
        <f>IFERROR(INDEX(BASE_CCLASSTRIB!$F:$F, MATCH(TEXT($D6665,"000000"), BASE_CCLASSTRIB!$A:$A, 0))/100, 0)</f>
        <v>0</v>
      </c>
    </row>
    <row r="6666" spans="2:22" ht="15.75" customHeight="1" thickTop="1" thickBot="1">
      <c r="B6666" s="8"/>
      <c r="C6666" s="8"/>
      <c r="E6666" s="8" t="str">
        <f>IF(D6666="","",LEFT(D6666,3))</f>
        <v/>
      </c>
      <c r="F6666" s="5" t="str">
        <f>IF(E6666="","",IFERROR(VLOOKUP(E6666,REGRAS_CST!$A$2:$B$200,2,FALSE),""))</f>
        <v/>
      </c>
      <c r="H6666" s="7">
        <v>8.9999999999999993E-3</v>
      </c>
      <c r="I6666" s="7">
        <v>1E-3</v>
      </c>
      <c r="K6666" s="5" t="str">
        <f>IF(E6666="","",IFERROR(VLOOKUP(E6666,REGRAS_CST!$A$2:$C$200,3,FALSE),""))</f>
        <v/>
      </c>
      <c r="L6666" s="10" t="str">
        <f>IF($G6666="", "", $G6666*(1-$V6666))</f>
        <v/>
      </c>
      <c r="M6666" s="30" t="str">
        <f t="shared" si="208"/>
        <v/>
      </c>
      <c r="N6666" s="30" t="str">
        <f t="shared" si="209"/>
        <v/>
      </c>
      <c r="O6666" s="5" t="str">
        <f>IF(D6666="","",
IF(AND(K6666&lt;&gt;"SIM",V6666&gt;0),"ERRO: % BC &gt; 0, mas NÃO permitida ❌",
IF(AND(K6666="SIM",V6666=0),"ATENÇÃO: BC permitida, mas % = 0 🔎",
"Base de cálculo aplicada corretamente ✅")))</f>
        <v/>
      </c>
      <c r="P6666" s="5" t="str">
        <f>IF(D6666="","",
IF(AND(Q6666&lt;&gt;"SIM",U6666&gt;0),"ERRO: % alíquota &gt; 0, mas NÃO permitida ❌",
IF(AND(Q6666="SIM",U6666=0),"ATENÇÃO: alíquota permitida, mas % = 0 🔎",
"Alíquota aplicada corretamente ✅")))</f>
        <v/>
      </c>
      <c r="Q6666" s="5" t="str">
        <f>IF(E6666="","",IFERROR(VLOOKUP(E6666,REGRAS_CST!$A$2:$D$200,4,FALSE),""))</f>
        <v/>
      </c>
      <c r="R6666" s="8"/>
      <c r="S6666" s="7">
        <f>IF($H6666="","",$H6666*(1-$U6666))</f>
        <v>8.9999999999999993E-3</v>
      </c>
      <c r="T6666" s="7">
        <f>IF($I6666="","",$I6666*(1-$U6666))</f>
        <v>1E-3</v>
      </c>
      <c r="U6666" s="7">
        <f>IFERROR(INDEX(BASE_CCLASSTRIB!$E:$E, MATCH(TEXT($D6666,"000000"), BASE_CCLASSTRIB!$A:$A, 0))/100, 0)</f>
        <v>0</v>
      </c>
      <c r="V6666" s="21">
        <f>IFERROR(INDEX(BASE_CCLASSTRIB!$F:$F, MATCH(TEXT($D6666,"000000"), BASE_CCLASSTRIB!$A:$A, 0))/100, 0)</f>
        <v>0</v>
      </c>
    </row>
    <row r="6667" spans="2:22" ht="15.75" customHeight="1" thickTop="1" thickBot="1">
      <c r="B6667" s="8"/>
      <c r="C6667" s="8"/>
      <c r="E6667" s="8" t="str">
        <f>IF(D6667="","",LEFT(D6667,3))</f>
        <v/>
      </c>
      <c r="F6667" s="5" t="str">
        <f>IF(E6667="","",IFERROR(VLOOKUP(E6667,REGRAS_CST!$A$2:$B$200,2,FALSE),""))</f>
        <v/>
      </c>
      <c r="H6667" s="7">
        <v>8.9999999999999993E-3</v>
      </c>
      <c r="I6667" s="7">
        <v>1E-3</v>
      </c>
      <c r="K6667" s="5" t="str">
        <f>IF(E6667="","",IFERROR(VLOOKUP(E6667,REGRAS_CST!$A$2:$C$200,3,FALSE),""))</f>
        <v/>
      </c>
      <c r="L6667" s="10" t="str">
        <f>IF($G6667="", "", $G6667*(1-$V6667))</f>
        <v/>
      </c>
      <c r="M6667" s="30" t="str">
        <f t="shared" si="208"/>
        <v/>
      </c>
      <c r="N6667" s="30" t="str">
        <f t="shared" si="209"/>
        <v/>
      </c>
      <c r="O6667" s="5" t="str">
        <f>IF(D6667="","",
IF(AND(K6667&lt;&gt;"SIM",V6667&gt;0),"ERRO: % BC &gt; 0, mas NÃO permitida ❌",
IF(AND(K6667="SIM",V6667=0),"ATENÇÃO: BC permitida, mas % = 0 🔎",
"Base de cálculo aplicada corretamente ✅")))</f>
        <v/>
      </c>
      <c r="P6667" s="5" t="str">
        <f>IF(D6667="","",
IF(AND(Q6667&lt;&gt;"SIM",U6667&gt;0),"ERRO: % alíquota &gt; 0, mas NÃO permitida ❌",
IF(AND(Q6667="SIM",U6667=0),"ATENÇÃO: alíquota permitida, mas % = 0 🔎",
"Alíquota aplicada corretamente ✅")))</f>
        <v/>
      </c>
      <c r="Q6667" s="5" t="str">
        <f>IF(E6667="","",IFERROR(VLOOKUP(E6667,REGRAS_CST!$A$2:$D$200,4,FALSE),""))</f>
        <v/>
      </c>
      <c r="R6667" s="8"/>
      <c r="S6667" s="7">
        <f>IF($H6667="","",$H6667*(1-$U6667))</f>
        <v>8.9999999999999993E-3</v>
      </c>
      <c r="T6667" s="7">
        <f>IF($I6667="","",$I6667*(1-$U6667))</f>
        <v>1E-3</v>
      </c>
      <c r="U6667" s="7">
        <f>IFERROR(INDEX(BASE_CCLASSTRIB!$E:$E, MATCH(TEXT($D6667,"000000"), BASE_CCLASSTRIB!$A:$A, 0))/100, 0)</f>
        <v>0</v>
      </c>
      <c r="V6667" s="21">
        <f>IFERROR(INDEX(BASE_CCLASSTRIB!$F:$F, MATCH(TEXT($D6667,"000000"), BASE_CCLASSTRIB!$A:$A, 0))/100, 0)</f>
        <v>0</v>
      </c>
    </row>
    <row r="6668" spans="2:22" ht="15.75" customHeight="1" thickTop="1" thickBot="1">
      <c r="B6668" s="8"/>
      <c r="C6668" s="8"/>
      <c r="E6668" s="8" t="str">
        <f>IF(D6668="","",LEFT(D6668,3))</f>
        <v/>
      </c>
      <c r="F6668" s="5" t="str">
        <f>IF(E6668="","",IFERROR(VLOOKUP(E6668,REGRAS_CST!$A$2:$B$200,2,FALSE),""))</f>
        <v/>
      </c>
      <c r="H6668" s="7">
        <v>8.9999999999999993E-3</v>
      </c>
      <c r="I6668" s="7">
        <v>1E-3</v>
      </c>
      <c r="K6668" s="5" t="str">
        <f>IF(E6668="","",IFERROR(VLOOKUP(E6668,REGRAS_CST!$A$2:$C$200,3,FALSE),""))</f>
        <v/>
      </c>
      <c r="L6668" s="10" t="str">
        <f>IF($G6668="", "", $G6668*(1-$V6668))</f>
        <v/>
      </c>
      <c r="M6668" s="30" t="str">
        <f t="shared" si="208"/>
        <v/>
      </c>
      <c r="N6668" s="30" t="str">
        <f t="shared" si="209"/>
        <v/>
      </c>
      <c r="O6668" s="5" t="str">
        <f>IF(D6668="","",
IF(AND(K6668&lt;&gt;"SIM",V6668&gt;0),"ERRO: % BC &gt; 0, mas NÃO permitida ❌",
IF(AND(K6668="SIM",V6668=0),"ATENÇÃO: BC permitida, mas % = 0 🔎",
"Base de cálculo aplicada corretamente ✅")))</f>
        <v/>
      </c>
      <c r="P6668" s="5" t="str">
        <f>IF(D6668="","",
IF(AND(Q6668&lt;&gt;"SIM",U6668&gt;0),"ERRO: % alíquota &gt; 0, mas NÃO permitida ❌",
IF(AND(Q6668="SIM",U6668=0),"ATENÇÃO: alíquota permitida, mas % = 0 🔎",
"Alíquota aplicada corretamente ✅")))</f>
        <v/>
      </c>
      <c r="Q6668" s="5" t="str">
        <f>IF(E6668="","",IFERROR(VLOOKUP(E6668,REGRAS_CST!$A$2:$D$200,4,FALSE),""))</f>
        <v/>
      </c>
      <c r="R6668" s="8"/>
      <c r="S6668" s="7">
        <f>IF($H6668="","",$H6668*(1-$U6668))</f>
        <v>8.9999999999999993E-3</v>
      </c>
      <c r="T6668" s="7">
        <f>IF($I6668="","",$I6668*(1-$U6668))</f>
        <v>1E-3</v>
      </c>
      <c r="U6668" s="7">
        <f>IFERROR(INDEX(BASE_CCLASSTRIB!$E:$E, MATCH(TEXT($D6668,"000000"), BASE_CCLASSTRIB!$A:$A, 0))/100, 0)</f>
        <v>0</v>
      </c>
      <c r="V6668" s="21">
        <f>IFERROR(INDEX(BASE_CCLASSTRIB!$F:$F, MATCH(TEXT($D6668,"000000"), BASE_CCLASSTRIB!$A:$A, 0))/100, 0)</f>
        <v>0</v>
      </c>
    </row>
    <row r="6669" spans="2:22" ht="15.75" customHeight="1" thickTop="1" thickBot="1">
      <c r="B6669" s="8"/>
      <c r="C6669" s="8"/>
      <c r="E6669" s="8" t="str">
        <f>IF(D6669="","",LEFT(D6669,3))</f>
        <v/>
      </c>
      <c r="F6669" s="5" t="str">
        <f>IF(E6669="","",IFERROR(VLOOKUP(E6669,REGRAS_CST!$A$2:$B$200,2,FALSE),""))</f>
        <v/>
      </c>
      <c r="H6669" s="7">
        <v>8.9999999999999993E-3</v>
      </c>
      <c r="I6669" s="7">
        <v>1E-3</v>
      </c>
      <c r="K6669" s="5" t="str">
        <f>IF(E6669="","",IFERROR(VLOOKUP(E6669,REGRAS_CST!$A$2:$C$200,3,FALSE),""))</f>
        <v/>
      </c>
      <c r="L6669" s="10" t="str">
        <f>IF($G6669="", "", $G6669*(1-$V6669))</f>
        <v/>
      </c>
      <c r="M6669" s="30" t="str">
        <f t="shared" si="208"/>
        <v/>
      </c>
      <c r="N6669" s="30" t="str">
        <f t="shared" si="209"/>
        <v/>
      </c>
      <c r="O6669" s="5" t="str">
        <f>IF(D6669="","",
IF(AND(K6669&lt;&gt;"SIM",V6669&gt;0),"ERRO: % BC &gt; 0, mas NÃO permitida ❌",
IF(AND(K6669="SIM",V6669=0),"ATENÇÃO: BC permitida, mas % = 0 🔎",
"Base de cálculo aplicada corretamente ✅")))</f>
        <v/>
      </c>
      <c r="P6669" s="5" t="str">
        <f>IF(D6669="","",
IF(AND(Q6669&lt;&gt;"SIM",U6669&gt;0),"ERRO: % alíquota &gt; 0, mas NÃO permitida ❌",
IF(AND(Q6669="SIM",U6669=0),"ATENÇÃO: alíquota permitida, mas % = 0 🔎",
"Alíquota aplicada corretamente ✅")))</f>
        <v/>
      </c>
      <c r="Q6669" s="5" t="str">
        <f>IF(E6669="","",IFERROR(VLOOKUP(E6669,REGRAS_CST!$A$2:$D$200,4,FALSE),""))</f>
        <v/>
      </c>
      <c r="R6669" s="8"/>
      <c r="S6669" s="7">
        <f>IF($H6669="","",$H6669*(1-$U6669))</f>
        <v>8.9999999999999993E-3</v>
      </c>
      <c r="T6669" s="7">
        <f>IF($I6669="","",$I6669*(1-$U6669))</f>
        <v>1E-3</v>
      </c>
      <c r="U6669" s="7">
        <f>IFERROR(INDEX(BASE_CCLASSTRIB!$E:$E, MATCH(TEXT($D6669,"000000"), BASE_CCLASSTRIB!$A:$A, 0))/100, 0)</f>
        <v>0</v>
      </c>
      <c r="V6669" s="21">
        <f>IFERROR(INDEX(BASE_CCLASSTRIB!$F:$F, MATCH(TEXT($D6669,"000000"), BASE_CCLASSTRIB!$A:$A, 0))/100, 0)</f>
        <v>0</v>
      </c>
    </row>
    <row r="6670" spans="2:22" ht="15.75" customHeight="1" thickTop="1" thickBot="1">
      <c r="B6670" s="8"/>
      <c r="C6670" s="8"/>
      <c r="E6670" s="8" t="str">
        <f>IF(D6670="","",LEFT(D6670,3))</f>
        <v/>
      </c>
      <c r="F6670" s="5" t="str">
        <f>IF(E6670="","",IFERROR(VLOOKUP(E6670,REGRAS_CST!$A$2:$B$200,2,FALSE),""))</f>
        <v/>
      </c>
      <c r="H6670" s="7">
        <v>8.9999999999999993E-3</v>
      </c>
      <c r="I6670" s="7">
        <v>1E-3</v>
      </c>
      <c r="K6670" s="5" t="str">
        <f>IF(E6670="","",IFERROR(VLOOKUP(E6670,REGRAS_CST!$A$2:$C$200,3,FALSE),""))</f>
        <v/>
      </c>
      <c r="L6670" s="10" t="str">
        <f>IF($G6670="", "", $G6670*(1-$V6670))</f>
        <v/>
      </c>
      <c r="M6670" s="30" t="str">
        <f t="shared" si="208"/>
        <v/>
      </c>
      <c r="N6670" s="30" t="str">
        <f t="shared" si="209"/>
        <v/>
      </c>
      <c r="O6670" s="5" t="str">
        <f>IF(D6670="","",
IF(AND(K6670&lt;&gt;"SIM",V6670&gt;0),"ERRO: % BC &gt; 0, mas NÃO permitida ❌",
IF(AND(K6670="SIM",V6670=0),"ATENÇÃO: BC permitida, mas % = 0 🔎",
"Base de cálculo aplicada corretamente ✅")))</f>
        <v/>
      </c>
      <c r="P6670" s="5" t="str">
        <f>IF(D6670="","",
IF(AND(Q6670&lt;&gt;"SIM",U6670&gt;0),"ERRO: % alíquota &gt; 0, mas NÃO permitida ❌",
IF(AND(Q6670="SIM",U6670=0),"ATENÇÃO: alíquota permitida, mas % = 0 🔎",
"Alíquota aplicada corretamente ✅")))</f>
        <v/>
      </c>
      <c r="Q6670" s="5" t="str">
        <f>IF(E6670="","",IFERROR(VLOOKUP(E6670,REGRAS_CST!$A$2:$D$200,4,FALSE),""))</f>
        <v/>
      </c>
      <c r="R6670" s="8"/>
      <c r="S6670" s="7">
        <f>IF($H6670="","",$H6670*(1-$U6670))</f>
        <v>8.9999999999999993E-3</v>
      </c>
      <c r="T6670" s="7">
        <f>IF($I6670="","",$I6670*(1-$U6670))</f>
        <v>1E-3</v>
      </c>
      <c r="U6670" s="7">
        <f>IFERROR(INDEX(BASE_CCLASSTRIB!$E:$E, MATCH(TEXT($D6670,"000000"), BASE_CCLASSTRIB!$A:$A, 0))/100, 0)</f>
        <v>0</v>
      </c>
      <c r="V6670" s="21">
        <f>IFERROR(INDEX(BASE_CCLASSTRIB!$F:$F, MATCH(TEXT($D6670,"000000"), BASE_CCLASSTRIB!$A:$A, 0))/100, 0)</f>
        <v>0</v>
      </c>
    </row>
    <row r="6671" spans="2:22" ht="15.75" customHeight="1" thickTop="1" thickBot="1">
      <c r="B6671" s="8"/>
      <c r="C6671" s="8"/>
      <c r="E6671" s="8" t="str">
        <f>IF(D6671="","",LEFT(D6671,3))</f>
        <v/>
      </c>
      <c r="F6671" s="5" t="str">
        <f>IF(E6671="","",IFERROR(VLOOKUP(E6671,REGRAS_CST!$A$2:$B$200,2,FALSE),""))</f>
        <v/>
      </c>
      <c r="H6671" s="7">
        <v>8.9999999999999993E-3</v>
      </c>
      <c r="I6671" s="7">
        <v>1E-3</v>
      </c>
      <c r="K6671" s="5" t="str">
        <f>IF(E6671="","",IFERROR(VLOOKUP(E6671,REGRAS_CST!$A$2:$C$200,3,FALSE),""))</f>
        <v/>
      </c>
      <c r="L6671" s="10" t="str">
        <f>IF($G6671="", "", $G6671*(1-$V6671))</f>
        <v/>
      </c>
      <c r="M6671" s="30" t="str">
        <f t="shared" si="208"/>
        <v/>
      </c>
      <c r="N6671" s="30" t="str">
        <f t="shared" si="209"/>
        <v/>
      </c>
      <c r="O6671" s="5" t="str">
        <f>IF(D6671="","",
IF(AND(K6671&lt;&gt;"SIM",V6671&gt;0),"ERRO: % BC &gt; 0, mas NÃO permitida ❌",
IF(AND(K6671="SIM",V6671=0),"ATENÇÃO: BC permitida, mas % = 0 🔎",
"Base de cálculo aplicada corretamente ✅")))</f>
        <v/>
      </c>
      <c r="P6671" s="5" t="str">
        <f>IF(D6671="","",
IF(AND(Q6671&lt;&gt;"SIM",U6671&gt;0),"ERRO: % alíquota &gt; 0, mas NÃO permitida ❌",
IF(AND(Q6671="SIM",U6671=0),"ATENÇÃO: alíquota permitida, mas % = 0 🔎",
"Alíquota aplicada corretamente ✅")))</f>
        <v/>
      </c>
      <c r="Q6671" s="5" t="str">
        <f>IF(E6671="","",IFERROR(VLOOKUP(E6671,REGRAS_CST!$A$2:$D$200,4,FALSE),""))</f>
        <v/>
      </c>
      <c r="R6671" s="8"/>
      <c r="S6671" s="7">
        <f>IF($H6671="","",$H6671*(1-$U6671))</f>
        <v>8.9999999999999993E-3</v>
      </c>
      <c r="T6671" s="7">
        <f>IF($I6671="","",$I6671*(1-$U6671))</f>
        <v>1E-3</v>
      </c>
      <c r="U6671" s="7">
        <f>IFERROR(INDEX(BASE_CCLASSTRIB!$E:$E, MATCH(TEXT($D6671,"000000"), BASE_CCLASSTRIB!$A:$A, 0))/100, 0)</f>
        <v>0</v>
      </c>
      <c r="V6671" s="21">
        <f>IFERROR(INDEX(BASE_CCLASSTRIB!$F:$F, MATCH(TEXT($D6671,"000000"), BASE_CCLASSTRIB!$A:$A, 0))/100, 0)</f>
        <v>0</v>
      </c>
    </row>
    <row r="6672" spans="2:22" ht="15.75" customHeight="1" thickTop="1" thickBot="1">
      <c r="B6672" s="8"/>
      <c r="C6672" s="8"/>
      <c r="E6672" s="8" t="str">
        <f>IF(D6672="","",LEFT(D6672,3))</f>
        <v/>
      </c>
      <c r="F6672" s="5" t="str">
        <f>IF(E6672="","",IFERROR(VLOOKUP(E6672,REGRAS_CST!$A$2:$B$200,2,FALSE),""))</f>
        <v/>
      </c>
      <c r="H6672" s="7">
        <v>8.9999999999999993E-3</v>
      </c>
      <c r="I6672" s="7">
        <v>1E-3</v>
      </c>
      <c r="K6672" s="5" t="str">
        <f>IF(E6672="","",IFERROR(VLOOKUP(E6672,REGRAS_CST!$A$2:$C$200,3,FALSE),""))</f>
        <v/>
      </c>
      <c r="L6672" s="10" t="str">
        <f>IF($G6672="", "", $G6672*(1-$V6672))</f>
        <v/>
      </c>
      <c r="M6672" s="30" t="str">
        <f t="shared" si="208"/>
        <v/>
      </c>
      <c r="N6672" s="30" t="str">
        <f t="shared" si="209"/>
        <v/>
      </c>
      <c r="O6672" s="5" t="str">
        <f>IF(D6672="","",
IF(AND(K6672&lt;&gt;"SIM",V6672&gt;0),"ERRO: % BC &gt; 0, mas NÃO permitida ❌",
IF(AND(K6672="SIM",V6672=0),"ATENÇÃO: BC permitida, mas % = 0 🔎",
"Base de cálculo aplicada corretamente ✅")))</f>
        <v/>
      </c>
      <c r="P6672" s="5" t="str">
        <f>IF(D6672="","",
IF(AND(Q6672&lt;&gt;"SIM",U6672&gt;0),"ERRO: % alíquota &gt; 0, mas NÃO permitida ❌",
IF(AND(Q6672="SIM",U6672=0),"ATENÇÃO: alíquota permitida, mas % = 0 🔎",
"Alíquota aplicada corretamente ✅")))</f>
        <v/>
      </c>
      <c r="Q6672" s="5" t="str">
        <f>IF(E6672="","",IFERROR(VLOOKUP(E6672,REGRAS_CST!$A$2:$D$200,4,FALSE),""))</f>
        <v/>
      </c>
      <c r="R6672" s="8"/>
      <c r="S6672" s="7">
        <f>IF($H6672="","",$H6672*(1-$U6672))</f>
        <v>8.9999999999999993E-3</v>
      </c>
      <c r="T6672" s="7">
        <f>IF($I6672="","",$I6672*(1-$U6672))</f>
        <v>1E-3</v>
      </c>
      <c r="U6672" s="7">
        <f>IFERROR(INDEX(BASE_CCLASSTRIB!$E:$E, MATCH(TEXT($D6672,"000000"), BASE_CCLASSTRIB!$A:$A, 0))/100, 0)</f>
        <v>0</v>
      </c>
      <c r="V6672" s="21">
        <f>IFERROR(INDEX(BASE_CCLASSTRIB!$F:$F, MATCH(TEXT($D6672,"000000"), BASE_CCLASSTRIB!$A:$A, 0))/100, 0)</f>
        <v>0</v>
      </c>
    </row>
    <row r="6673" spans="2:22" ht="15.75" customHeight="1" thickTop="1" thickBot="1">
      <c r="B6673" s="8"/>
      <c r="C6673" s="8"/>
      <c r="E6673" s="8" t="str">
        <f>IF(D6673="","",LEFT(D6673,3))</f>
        <v/>
      </c>
      <c r="F6673" s="5" t="str">
        <f>IF(E6673="","",IFERROR(VLOOKUP(E6673,REGRAS_CST!$A$2:$B$200,2,FALSE),""))</f>
        <v/>
      </c>
      <c r="H6673" s="7">
        <v>8.9999999999999993E-3</v>
      </c>
      <c r="I6673" s="7">
        <v>1E-3</v>
      </c>
      <c r="K6673" s="5" t="str">
        <f>IF(E6673="","",IFERROR(VLOOKUP(E6673,REGRAS_CST!$A$2:$C$200,3,FALSE),""))</f>
        <v/>
      </c>
      <c r="L6673" s="10" t="str">
        <f>IF($G6673="", "", $G6673*(1-$V6673))</f>
        <v/>
      </c>
      <c r="M6673" s="30" t="str">
        <f t="shared" si="208"/>
        <v/>
      </c>
      <c r="N6673" s="30" t="str">
        <f t="shared" si="209"/>
        <v/>
      </c>
      <c r="O6673" s="5" t="str">
        <f>IF(D6673="","",
IF(AND(K6673&lt;&gt;"SIM",V6673&gt;0),"ERRO: % BC &gt; 0, mas NÃO permitida ❌",
IF(AND(K6673="SIM",V6673=0),"ATENÇÃO: BC permitida, mas % = 0 🔎",
"Base de cálculo aplicada corretamente ✅")))</f>
        <v/>
      </c>
      <c r="P6673" s="5" t="str">
        <f>IF(D6673="","",
IF(AND(Q6673&lt;&gt;"SIM",U6673&gt;0),"ERRO: % alíquota &gt; 0, mas NÃO permitida ❌",
IF(AND(Q6673="SIM",U6673=0),"ATENÇÃO: alíquota permitida, mas % = 0 🔎",
"Alíquota aplicada corretamente ✅")))</f>
        <v/>
      </c>
      <c r="Q6673" s="5" t="str">
        <f>IF(E6673="","",IFERROR(VLOOKUP(E6673,REGRAS_CST!$A$2:$D$200,4,FALSE),""))</f>
        <v/>
      </c>
      <c r="R6673" s="8"/>
      <c r="S6673" s="7">
        <f>IF($H6673="","",$H6673*(1-$U6673))</f>
        <v>8.9999999999999993E-3</v>
      </c>
      <c r="T6673" s="7">
        <f>IF($I6673="","",$I6673*(1-$U6673))</f>
        <v>1E-3</v>
      </c>
      <c r="U6673" s="7">
        <f>IFERROR(INDEX(BASE_CCLASSTRIB!$E:$E, MATCH(TEXT($D6673,"000000"), BASE_CCLASSTRIB!$A:$A, 0))/100, 0)</f>
        <v>0</v>
      </c>
      <c r="V6673" s="21">
        <f>IFERROR(INDEX(BASE_CCLASSTRIB!$F:$F, MATCH(TEXT($D6673,"000000"), BASE_CCLASSTRIB!$A:$A, 0))/100, 0)</f>
        <v>0</v>
      </c>
    </row>
    <row r="6674" spans="2:22" ht="15.75" customHeight="1" thickTop="1" thickBot="1">
      <c r="B6674" s="8"/>
      <c r="C6674" s="8"/>
      <c r="E6674" s="8" t="str">
        <f>IF(D6674="","",LEFT(D6674,3))</f>
        <v/>
      </c>
      <c r="F6674" s="5" t="str">
        <f>IF(E6674="","",IFERROR(VLOOKUP(E6674,REGRAS_CST!$A$2:$B$200,2,FALSE),""))</f>
        <v/>
      </c>
      <c r="H6674" s="7">
        <v>8.9999999999999993E-3</v>
      </c>
      <c r="I6674" s="7">
        <v>1E-3</v>
      </c>
      <c r="K6674" s="5" t="str">
        <f>IF(E6674="","",IFERROR(VLOOKUP(E6674,REGRAS_CST!$A$2:$C$200,3,FALSE),""))</f>
        <v/>
      </c>
      <c r="L6674" s="10" t="str">
        <f>IF($G6674="", "", $G6674*(1-$V6674))</f>
        <v/>
      </c>
      <c r="M6674" s="30" t="str">
        <f t="shared" si="208"/>
        <v/>
      </c>
      <c r="N6674" s="30" t="str">
        <f t="shared" si="209"/>
        <v/>
      </c>
      <c r="O6674" s="5" t="str">
        <f>IF(D6674="","",
IF(AND(K6674&lt;&gt;"SIM",V6674&gt;0),"ERRO: % BC &gt; 0, mas NÃO permitida ❌",
IF(AND(K6674="SIM",V6674=0),"ATENÇÃO: BC permitida, mas % = 0 🔎",
"Base de cálculo aplicada corretamente ✅")))</f>
        <v/>
      </c>
      <c r="P6674" s="5" t="str">
        <f>IF(D6674="","",
IF(AND(Q6674&lt;&gt;"SIM",U6674&gt;0),"ERRO: % alíquota &gt; 0, mas NÃO permitida ❌",
IF(AND(Q6674="SIM",U6674=0),"ATENÇÃO: alíquota permitida, mas % = 0 🔎",
"Alíquota aplicada corretamente ✅")))</f>
        <v/>
      </c>
      <c r="Q6674" s="5" t="str">
        <f>IF(E6674="","",IFERROR(VLOOKUP(E6674,REGRAS_CST!$A$2:$D$200,4,FALSE),""))</f>
        <v/>
      </c>
      <c r="R6674" s="8"/>
      <c r="S6674" s="7">
        <f>IF($H6674="","",$H6674*(1-$U6674))</f>
        <v>8.9999999999999993E-3</v>
      </c>
      <c r="T6674" s="7">
        <f>IF($I6674="","",$I6674*(1-$U6674))</f>
        <v>1E-3</v>
      </c>
      <c r="U6674" s="7">
        <f>IFERROR(INDEX(BASE_CCLASSTRIB!$E:$E, MATCH(TEXT($D6674,"000000"), BASE_CCLASSTRIB!$A:$A, 0))/100, 0)</f>
        <v>0</v>
      </c>
      <c r="V6674" s="21">
        <f>IFERROR(INDEX(BASE_CCLASSTRIB!$F:$F, MATCH(TEXT($D6674,"000000"), BASE_CCLASSTRIB!$A:$A, 0))/100, 0)</f>
        <v>0</v>
      </c>
    </row>
    <row r="6675" spans="2:22" ht="15.75" customHeight="1" thickTop="1" thickBot="1">
      <c r="B6675" s="8"/>
      <c r="C6675" s="8"/>
      <c r="E6675" s="8" t="str">
        <f>IF(D6675="","",LEFT(D6675,3))</f>
        <v/>
      </c>
      <c r="F6675" s="5" t="str">
        <f>IF(E6675="","",IFERROR(VLOOKUP(E6675,REGRAS_CST!$A$2:$B$200,2,FALSE),""))</f>
        <v/>
      </c>
      <c r="H6675" s="7">
        <v>8.9999999999999993E-3</v>
      </c>
      <c r="I6675" s="7">
        <v>1E-3</v>
      </c>
      <c r="K6675" s="5" t="str">
        <f>IF(E6675="","",IFERROR(VLOOKUP(E6675,REGRAS_CST!$A$2:$C$200,3,FALSE),""))</f>
        <v/>
      </c>
      <c r="L6675" s="10" t="str">
        <f>IF($G6675="", "", $G6675*(1-$V6675))</f>
        <v/>
      </c>
      <c r="M6675" s="30" t="str">
        <f t="shared" si="208"/>
        <v/>
      </c>
      <c r="N6675" s="30" t="str">
        <f t="shared" si="209"/>
        <v/>
      </c>
      <c r="O6675" s="5" t="str">
        <f>IF(D6675="","",
IF(AND(K6675&lt;&gt;"SIM",V6675&gt;0),"ERRO: % BC &gt; 0, mas NÃO permitida ❌",
IF(AND(K6675="SIM",V6675=0),"ATENÇÃO: BC permitida, mas % = 0 🔎",
"Base de cálculo aplicada corretamente ✅")))</f>
        <v/>
      </c>
      <c r="P6675" s="5" t="str">
        <f>IF(D6675="","",
IF(AND(Q6675&lt;&gt;"SIM",U6675&gt;0),"ERRO: % alíquota &gt; 0, mas NÃO permitida ❌",
IF(AND(Q6675="SIM",U6675=0),"ATENÇÃO: alíquota permitida, mas % = 0 🔎",
"Alíquota aplicada corretamente ✅")))</f>
        <v/>
      </c>
      <c r="Q6675" s="5" t="str">
        <f>IF(E6675="","",IFERROR(VLOOKUP(E6675,REGRAS_CST!$A$2:$D$200,4,FALSE),""))</f>
        <v/>
      </c>
      <c r="R6675" s="8"/>
      <c r="S6675" s="7">
        <f>IF($H6675="","",$H6675*(1-$U6675))</f>
        <v>8.9999999999999993E-3</v>
      </c>
      <c r="T6675" s="7">
        <f>IF($I6675="","",$I6675*(1-$U6675))</f>
        <v>1E-3</v>
      </c>
      <c r="U6675" s="7">
        <f>IFERROR(INDEX(BASE_CCLASSTRIB!$E:$E, MATCH(TEXT($D6675,"000000"), BASE_CCLASSTRIB!$A:$A, 0))/100, 0)</f>
        <v>0</v>
      </c>
      <c r="V6675" s="21">
        <f>IFERROR(INDEX(BASE_CCLASSTRIB!$F:$F, MATCH(TEXT($D6675,"000000"), BASE_CCLASSTRIB!$A:$A, 0))/100, 0)</f>
        <v>0</v>
      </c>
    </row>
    <row r="6676" spans="2:22" ht="15.75" customHeight="1" thickTop="1" thickBot="1">
      <c r="B6676" s="8"/>
      <c r="C6676" s="8"/>
      <c r="E6676" s="8" t="str">
        <f>IF(D6676="","",LEFT(D6676,3))</f>
        <v/>
      </c>
      <c r="F6676" s="5" t="str">
        <f>IF(E6676="","",IFERROR(VLOOKUP(E6676,REGRAS_CST!$A$2:$B$200,2,FALSE),""))</f>
        <v/>
      </c>
      <c r="H6676" s="7">
        <v>8.9999999999999993E-3</v>
      </c>
      <c r="I6676" s="7">
        <v>1E-3</v>
      </c>
      <c r="K6676" s="5" t="str">
        <f>IF(E6676="","",IFERROR(VLOOKUP(E6676,REGRAS_CST!$A$2:$C$200,3,FALSE),""))</f>
        <v/>
      </c>
      <c r="L6676" s="10" t="str">
        <f>IF($G6676="", "", $G6676*(1-$V6676))</f>
        <v/>
      </c>
      <c r="M6676" s="30" t="str">
        <f t="shared" si="208"/>
        <v/>
      </c>
      <c r="N6676" s="30" t="str">
        <f t="shared" si="209"/>
        <v/>
      </c>
      <c r="O6676" s="5" t="str">
        <f>IF(D6676="","",
IF(AND(K6676&lt;&gt;"SIM",V6676&gt;0),"ERRO: % BC &gt; 0, mas NÃO permitida ❌",
IF(AND(K6676="SIM",V6676=0),"ATENÇÃO: BC permitida, mas % = 0 🔎",
"Base de cálculo aplicada corretamente ✅")))</f>
        <v/>
      </c>
      <c r="P6676" s="5" t="str">
        <f>IF(D6676="","",
IF(AND(Q6676&lt;&gt;"SIM",U6676&gt;0),"ERRO: % alíquota &gt; 0, mas NÃO permitida ❌",
IF(AND(Q6676="SIM",U6676=0),"ATENÇÃO: alíquota permitida, mas % = 0 🔎",
"Alíquota aplicada corretamente ✅")))</f>
        <v/>
      </c>
      <c r="Q6676" s="5" t="str">
        <f>IF(E6676="","",IFERROR(VLOOKUP(E6676,REGRAS_CST!$A$2:$D$200,4,FALSE),""))</f>
        <v/>
      </c>
      <c r="R6676" s="8"/>
      <c r="S6676" s="7">
        <f>IF($H6676="","",$H6676*(1-$U6676))</f>
        <v>8.9999999999999993E-3</v>
      </c>
      <c r="T6676" s="7">
        <f>IF($I6676="","",$I6676*(1-$U6676))</f>
        <v>1E-3</v>
      </c>
      <c r="U6676" s="7">
        <f>IFERROR(INDEX(BASE_CCLASSTRIB!$E:$E, MATCH(TEXT($D6676,"000000"), BASE_CCLASSTRIB!$A:$A, 0))/100, 0)</f>
        <v>0</v>
      </c>
      <c r="V6676" s="21">
        <f>IFERROR(INDEX(BASE_CCLASSTRIB!$F:$F, MATCH(TEXT($D6676,"000000"), BASE_CCLASSTRIB!$A:$A, 0))/100, 0)</f>
        <v>0</v>
      </c>
    </row>
    <row r="6677" spans="2:22" ht="15.75" customHeight="1" thickTop="1" thickBot="1">
      <c r="B6677" s="8"/>
      <c r="C6677" s="8"/>
      <c r="E6677" s="8" t="str">
        <f>IF(D6677="","",LEFT(D6677,3))</f>
        <v/>
      </c>
      <c r="F6677" s="5" t="str">
        <f>IF(E6677="","",IFERROR(VLOOKUP(E6677,REGRAS_CST!$A$2:$B$200,2,FALSE),""))</f>
        <v/>
      </c>
      <c r="H6677" s="7">
        <v>8.9999999999999993E-3</v>
      </c>
      <c r="I6677" s="7">
        <v>1E-3</v>
      </c>
      <c r="K6677" s="5" t="str">
        <f>IF(E6677="","",IFERROR(VLOOKUP(E6677,REGRAS_CST!$A$2:$C$200,3,FALSE),""))</f>
        <v/>
      </c>
      <c r="L6677" s="10" t="str">
        <f>IF($G6677="", "", $G6677*(1-$V6677))</f>
        <v/>
      </c>
      <c r="M6677" s="30" t="str">
        <f t="shared" si="208"/>
        <v/>
      </c>
      <c r="N6677" s="30" t="str">
        <f t="shared" si="209"/>
        <v/>
      </c>
      <c r="O6677" s="5" t="str">
        <f>IF(D6677="","",
IF(AND(K6677&lt;&gt;"SIM",V6677&gt;0),"ERRO: % BC &gt; 0, mas NÃO permitida ❌",
IF(AND(K6677="SIM",V6677=0),"ATENÇÃO: BC permitida, mas % = 0 🔎",
"Base de cálculo aplicada corretamente ✅")))</f>
        <v/>
      </c>
      <c r="P6677" s="5" t="str">
        <f>IF(D6677="","",
IF(AND(Q6677&lt;&gt;"SIM",U6677&gt;0),"ERRO: % alíquota &gt; 0, mas NÃO permitida ❌",
IF(AND(Q6677="SIM",U6677=0),"ATENÇÃO: alíquota permitida, mas % = 0 🔎",
"Alíquota aplicada corretamente ✅")))</f>
        <v/>
      </c>
      <c r="Q6677" s="5" t="str">
        <f>IF(E6677="","",IFERROR(VLOOKUP(E6677,REGRAS_CST!$A$2:$D$200,4,FALSE),""))</f>
        <v/>
      </c>
      <c r="R6677" s="8"/>
      <c r="S6677" s="7">
        <f>IF($H6677="","",$H6677*(1-$U6677))</f>
        <v>8.9999999999999993E-3</v>
      </c>
      <c r="T6677" s="7">
        <f>IF($I6677="","",$I6677*(1-$U6677))</f>
        <v>1E-3</v>
      </c>
      <c r="U6677" s="7">
        <f>IFERROR(INDEX(BASE_CCLASSTRIB!$E:$E, MATCH(TEXT($D6677,"000000"), BASE_CCLASSTRIB!$A:$A, 0))/100, 0)</f>
        <v>0</v>
      </c>
      <c r="V6677" s="21">
        <f>IFERROR(INDEX(BASE_CCLASSTRIB!$F:$F, MATCH(TEXT($D6677,"000000"), BASE_CCLASSTRIB!$A:$A, 0))/100, 0)</f>
        <v>0</v>
      </c>
    </row>
    <row r="6678" spans="2:22" ht="15.75" customHeight="1" thickTop="1" thickBot="1">
      <c r="B6678" s="8"/>
      <c r="C6678" s="8"/>
      <c r="E6678" s="8" t="str">
        <f>IF(D6678="","",LEFT(D6678,3))</f>
        <v/>
      </c>
      <c r="F6678" s="5" t="str">
        <f>IF(E6678="","",IFERROR(VLOOKUP(E6678,REGRAS_CST!$A$2:$B$200,2,FALSE),""))</f>
        <v/>
      </c>
      <c r="H6678" s="7">
        <v>8.9999999999999993E-3</v>
      </c>
      <c r="I6678" s="7">
        <v>1E-3</v>
      </c>
      <c r="K6678" s="5" t="str">
        <f>IF(E6678="","",IFERROR(VLOOKUP(E6678,REGRAS_CST!$A$2:$C$200,3,FALSE),""))</f>
        <v/>
      </c>
      <c r="L6678" s="10" t="str">
        <f>IF($G6678="", "", $G6678*(1-$V6678))</f>
        <v/>
      </c>
      <c r="M6678" s="30" t="str">
        <f t="shared" si="208"/>
        <v/>
      </c>
      <c r="N6678" s="30" t="str">
        <f t="shared" si="209"/>
        <v/>
      </c>
      <c r="O6678" s="5" t="str">
        <f>IF(D6678="","",
IF(AND(K6678&lt;&gt;"SIM",V6678&gt;0),"ERRO: % BC &gt; 0, mas NÃO permitida ❌",
IF(AND(K6678="SIM",V6678=0),"ATENÇÃO: BC permitida, mas % = 0 🔎",
"Base de cálculo aplicada corretamente ✅")))</f>
        <v/>
      </c>
      <c r="P6678" s="5" t="str">
        <f>IF(D6678="","",
IF(AND(Q6678&lt;&gt;"SIM",U6678&gt;0),"ERRO: % alíquota &gt; 0, mas NÃO permitida ❌",
IF(AND(Q6678="SIM",U6678=0),"ATENÇÃO: alíquota permitida, mas % = 0 🔎",
"Alíquota aplicada corretamente ✅")))</f>
        <v/>
      </c>
      <c r="Q6678" s="5" t="str">
        <f>IF(E6678="","",IFERROR(VLOOKUP(E6678,REGRAS_CST!$A$2:$D$200,4,FALSE),""))</f>
        <v/>
      </c>
      <c r="R6678" s="8"/>
      <c r="S6678" s="7">
        <f>IF($H6678="","",$H6678*(1-$U6678))</f>
        <v>8.9999999999999993E-3</v>
      </c>
      <c r="T6678" s="7">
        <f>IF($I6678="","",$I6678*(1-$U6678))</f>
        <v>1E-3</v>
      </c>
      <c r="U6678" s="7">
        <f>IFERROR(INDEX(BASE_CCLASSTRIB!$E:$E, MATCH(TEXT($D6678,"000000"), BASE_CCLASSTRIB!$A:$A, 0))/100, 0)</f>
        <v>0</v>
      </c>
      <c r="V6678" s="21">
        <f>IFERROR(INDEX(BASE_CCLASSTRIB!$F:$F, MATCH(TEXT($D6678,"000000"), BASE_CCLASSTRIB!$A:$A, 0))/100, 0)</f>
        <v>0</v>
      </c>
    </row>
    <row r="6679" spans="2:22" ht="15.75" customHeight="1" thickTop="1" thickBot="1">
      <c r="B6679" s="8"/>
      <c r="C6679" s="8"/>
      <c r="E6679" s="8" t="str">
        <f>IF(D6679="","",LEFT(D6679,3))</f>
        <v/>
      </c>
      <c r="F6679" s="5" t="str">
        <f>IF(E6679="","",IFERROR(VLOOKUP(E6679,REGRAS_CST!$A$2:$B$200,2,FALSE),""))</f>
        <v/>
      </c>
      <c r="H6679" s="7">
        <v>8.9999999999999993E-3</v>
      </c>
      <c r="I6679" s="7">
        <v>1E-3</v>
      </c>
      <c r="K6679" s="5" t="str">
        <f>IF(E6679="","",IFERROR(VLOOKUP(E6679,REGRAS_CST!$A$2:$C$200,3,FALSE),""))</f>
        <v/>
      </c>
      <c r="L6679" s="10" t="str">
        <f>IF($G6679="", "", $G6679*(1-$V6679))</f>
        <v/>
      </c>
      <c r="M6679" s="30" t="str">
        <f t="shared" si="208"/>
        <v/>
      </c>
      <c r="N6679" s="30" t="str">
        <f t="shared" si="209"/>
        <v/>
      </c>
      <c r="O6679" s="5" t="str">
        <f>IF(D6679="","",
IF(AND(K6679&lt;&gt;"SIM",V6679&gt;0),"ERRO: % BC &gt; 0, mas NÃO permitida ❌",
IF(AND(K6679="SIM",V6679=0),"ATENÇÃO: BC permitida, mas % = 0 🔎",
"Base de cálculo aplicada corretamente ✅")))</f>
        <v/>
      </c>
      <c r="P6679" s="5" t="str">
        <f>IF(D6679="","",
IF(AND(Q6679&lt;&gt;"SIM",U6679&gt;0),"ERRO: % alíquota &gt; 0, mas NÃO permitida ❌",
IF(AND(Q6679="SIM",U6679=0),"ATENÇÃO: alíquota permitida, mas % = 0 🔎",
"Alíquota aplicada corretamente ✅")))</f>
        <v/>
      </c>
      <c r="Q6679" s="5" t="str">
        <f>IF(E6679="","",IFERROR(VLOOKUP(E6679,REGRAS_CST!$A$2:$D$200,4,FALSE),""))</f>
        <v/>
      </c>
      <c r="R6679" s="8"/>
      <c r="S6679" s="7">
        <f>IF($H6679="","",$H6679*(1-$U6679))</f>
        <v>8.9999999999999993E-3</v>
      </c>
      <c r="T6679" s="7">
        <f>IF($I6679="","",$I6679*(1-$U6679))</f>
        <v>1E-3</v>
      </c>
      <c r="U6679" s="7">
        <f>IFERROR(INDEX(BASE_CCLASSTRIB!$E:$E, MATCH(TEXT($D6679,"000000"), BASE_CCLASSTRIB!$A:$A, 0))/100, 0)</f>
        <v>0</v>
      </c>
      <c r="V6679" s="21">
        <f>IFERROR(INDEX(BASE_CCLASSTRIB!$F:$F, MATCH(TEXT($D6679,"000000"), BASE_CCLASSTRIB!$A:$A, 0))/100, 0)</f>
        <v>0</v>
      </c>
    </row>
    <row r="6680" spans="2:22" ht="15.75" customHeight="1" thickTop="1" thickBot="1">
      <c r="B6680" s="8"/>
      <c r="C6680" s="8"/>
      <c r="E6680" s="8" t="str">
        <f>IF(D6680="","",LEFT(D6680,3))</f>
        <v/>
      </c>
      <c r="F6680" s="5" t="str">
        <f>IF(E6680="","",IFERROR(VLOOKUP(E6680,REGRAS_CST!$A$2:$B$200,2,FALSE),""))</f>
        <v/>
      </c>
      <c r="H6680" s="7">
        <v>8.9999999999999993E-3</v>
      </c>
      <c r="I6680" s="7">
        <v>1E-3</v>
      </c>
      <c r="K6680" s="5" t="str">
        <f>IF(E6680="","",IFERROR(VLOOKUP(E6680,REGRAS_CST!$A$2:$C$200,3,FALSE),""))</f>
        <v/>
      </c>
      <c r="L6680" s="10" t="str">
        <f>IF($G6680="", "", $G6680*(1-$V6680))</f>
        <v/>
      </c>
      <c r="M6680" s="30" t="str">
        <f t="shared" si="208"/>
        <v/>
      </c>
      <c r="N6680" s="30" t="str">
        <f t="shared" si="209"/>
        <v/>
      </c>
      <c r="O6680" s="5" t="str">
        <f>IF(D6680="","",
IF(AND(K6680&lt;&gt;"SIM",V6680&gt;0),"ERRO: % BC &gt; 0, mas NÃO permitida ❌",
IF(AND(K6680="SIM",V6680=0),"ATENÇÃO: BC permitida, mas % = 0 🔎",
"Base de cálculo aplicada corretamente ✅")))</f>
        <v/>
      </c>
      <c r="P6680" s="5" t="str">
        <f>IF(D6680="","",
IF(AND(Q6680&lt;&gt;"SIM",U6680&gt;0),"ERRO: % alíquota &gt; 0, mas NÃO permitida ❌",
IF(AND(Q6680="SIM",U6680=0),"ATENÇÃO: alíquota permitida, mas % = 0 🔎",
"Alíquota aplicada corretamente ✅")))</f>
        <v/>
      </c>
      <c r="Q6680" s="5" t="str">
        <f>IF(E6680="","",IFERROR(VLOOKUP(E6680,REGRAS_CST!$A$2:$D$200,4,FALSE),""))</f>
        <v/>
      </c>
      <c r="R6680" s="8"/>
      <c r="S6680" s="7">
        <f>IF($H6680="","",$H6680*(1-$U6680))</f>
        <v>8.9999999999999993E-3</v>
      </c>
      <c r="T6680" s="7">
        <f>IF($I6680="","",$I6680*(1-$U6680))</f>
        <v>1E-3</v>
      </c>
      <c r="U6680" s="7">
        <f>IFERROR(INDEX(BASE_CCLASSTRIB!$E:$E, MATCH(TEXT($D6680,"000000"), BASE_CCLASSTRIB!$A:$A, 0))/100, 0)</f>
        <v>0</v>
      </c>
      <c r="V6680" s="21">
        <f>IFERROR(INDEX(BASE_CCLASSTRIB!$F:$F, MATCH(TEXT($D6680,"000000"), BASE_CCLASSTRIB!$A:$A, 0))/100, 0)</f>
        <v>0</v>
      </c>
    </row>
    <row r="6681" spans="2:22" ht="15.75" customHeight="1" thickTop="1" thickBot="1">
      <c r="B6681" s="8"/>
      <c r="C6681" s="8"/>
      <c r="E6681" s="8" t="str">
        <f>IF(D6681="","",LEFT(D6681,3))</f>
        <v/>
      </c>
      <c r="F6681" s="5" t="str">
        <f>IF(E6681="","",IFERROR(VLOOKUP(E6681,REGRAS_CST!$A$2:$B$200,2,FALSE),""))</f>
        <v/>
      </c>
      <c r="H6681" s="7">
        <v>8.9999999999999993E-3</v>
      </c>
      <c r="I6681" s="7">
        <v>1E-3</v>
      </c>
      <c r="K6681" s="5" t="str">
        <f>IF(E6681="","",IFERROR(VLOOKUP(E6681,REGRAS_CST!$A$2:$C$200,3,FALSE),""))</f>
        <v/>
      </c>
      <c r="L6681" s="10" t="str">
        <f>IF($G6681="", "", $G6681*(1-$V6681))</f>
        <v/>
      </c>
      <c r="M6681" s="30" t="str">
        <f t="shared" si="208"/>
        <v/>
      </c>
      <c r="N6681" s="30" t="str">
        <f t="shared" si="209"/>
        <v/>
      </c>
      <c r="O6681" s="5" t="str">
        <f>IF(D6681="","",
IF(AND(K6681&lt;&gt;"SIM",V6681&gt;0),"ERRO: % BC &gt; 0, mas NÃO permitida ❌",
IF(AND(K6681="SIM",V6681=0),"ATENÇÃO: BC permitida, mas % = 0 🔎",
"Base de cálculo aplicada corretamente ✅")))</f>
        <v/>
      </c>
      <c r="P6681" s="5" t="str">
        <f>IF(D6681="","",
IF(AND(Q6681&lt;&gt;"SIM",U6681&gt;0),"ERRO: % alíquota &gt; 0, mas NÃO permitida ❌",
IF(AND(Q6681="SIM",U6681=0),"ATENÇÃO: alíquota permitida, mas % = 0 🔎",
"Alíquota aplicada corretamente ✅")))</f>
        <v/>
      </c>
      <c r="Q6681" s="5" t="str">
        <f>IF(E6681="","",IFERROR(VLOOKUP(E6681,REGRAS_CST!$A$2:$D$200,4,FALSE),""))</f>
        <v/>
      </c>
      <c r="R6681" s="8"/>
      <c r="S6681" s="7">
        <f>IF($H6681="","",$H6681*(1-$U6681))</f>
        <v>8.9999999999999993E-3</v>
      </c>
      <c r="T6681" s="7">
        <f>IF($I6681="","",$I6681*(1-$U6681))</f>
        <v>1E-3</v>
      </c>
      <c r="U6681" s="7">
        <f>IFERROR(INDEX(BASE_CCLASSTRIB!$E:$E, MATCH(TEXT($D6681,"000000"), BASE_CCLASSTRIB!$A:$A, 0))/100, 0)</f>
        <v>0</v>
      </c>
      <c r="V6681" s="21">
        <f>IFERROR(INDEX(BASE_CCLASSTRIB!$F:$F, MATCH(TEXT($D6681,"000000"), BASE_CCLASSTRIB!$A:$A, 0))/100, 0)</f>
        <v>0</v>
      </c>
    </row>
    <row r="6682" spans="2:22" ht="15.75" customHeight="1" thickTop="1" thickBot="1">
      <c r="B6682" s="8"/>
      <c r="C6682" s="8"/>
      <c r="E6682" s="8" t="str">
        <f>IF(D6682="","",LEFT(D6682,3))</f>
        <v/>
      </c>
      <c r="F6682" s="5" t="str">
        <f>IF(E6682="","",IFERROR(VLOOKUP(E6682,REGRAS_CST!$A$2:$B$200,2,FALSE),""))</f>
        <v/>
      </c>
      <c r="H6682" s="7">
        <v>8.9999999999999993E-3</v>
      </c>
      <c r="I6682" s="7">
        <v>1E-3</v>
      </c>
      <c r="K6682" s="5" t="str">
        <f>IF(E6682="","",IFERROR(VLOOKUP(E6682,REGRAS_CST!$A$2:$C$200,3,FALSE),""))</f>
        <v/>
      </c>
      <c r="L6682" s="10" t="str">
        <f>IF($G6682="", "", $G6682*(1-$V6682))</f>
        <v/>
      </c>
      <c r="M6682" s="30" t="str">
        <f t="shared" si="208"/>
        <v/>
      </c>
      <c r="N6682" s="30" t="str">
        <f t="shared" si="209"/>
        <v/>
      </c>
      <c r="O6682" s="5" t="str">
        <f>IF(D6682="","",
IF(AND(K6682&lt;&gt;"SIM",V6682&gt;0),"ERRO: % BC &gt; 0, mas NÃO permitida ❌",
IF(AND(K6682="SIM",V6682=0),"ATENÇÃO: BC permitida, mas % = 0 🔎",
"Base de cálculo aplicada corretamente ✅")))</f>
        <v/>
      </c>
      <c r="P6682" s="5" t="str">
        <f>IF(D6682="","",
IF(AND(Q6682&lt;&gt;"SIM",U6682&gt;0),"ERRO: % alíquota &gt; 0, mas NÃO permitida ❌",
IF(AND(Q6682="SIM",U6682=0),"ATENÇÃO: alíquota permitida, mas % = 0 🔎",
"Alíquota aplicada corretamente ✅")))</f>
        <v/>
      </c>
      <c r="Q6682" s="5" t="str">
        <f>IF(E6682="","",IFERROR(VLOOKUP(E6682,REGRAS_CST!$A$2:$D$200,4,FALSE),""))</f>
        <v/>
      </c>
      <c r="R6682" s="8"/>
      <c r="S6682" s="7">
        <f>IF($H6682="","",$H6682*(1-$U6682))</f>
        <v>8.9999999999999993E-3</v>
      </c>
      <c r="T6682" s="7">
        <f>IF($I6682="","",$I6682*(1-$U6682))</f>
        <v>1E-3</v>
      </c>
      <c r="U6682" s="7">
        <f>IFERROR(INDEX(BASE_CCLASSTRIB!$E:$E, MATCH(TEXT($D6682,"000000"), BASE_CCLASSTRIB!$A:$A, 0))/100, 0)</f>
        <v>0</v>
      </c>
      <c r="V6682" s="21">
        <f>IFERROR(INDEX(BASE_CCLASSTRIB!$F:$F, MATCH(TEXT($D6682,"000000"), BASE_CCLASSTRIB!$A:$A, 0))/100, 0)</f>
        <v>0</v>
      </c>
    </row>
    <row r="6683" spans="2:22" ht="15.75" customHeight="1" thickTop="1" thickBot="1">
      <c r="B6683" s="8"/>
      <c r="C6683" s="8"/>
      <c r="E6683" s="8" t="str">
        <f>IF(D6683="","",LEFT(D6683,3))</f>
        <v/>
      </c>
      <c r="F6683" s="5" t="str">
        <f>IF(E6683="","",IFERROR(VLOOKUP(E6683,REGRAS_CST!$A$2:$B$200,2,FALSE),""))</f>
        <v/>
      </c>
      <c r="H6683" s="7">
        <v>8.9999999999999993E-3</v>
      </c>
      <c r="I6683" s="7">
        <v>1E-3</v>
      </c>
      <c r="K6683" s="5" t="str">
        <f>IF(E6683="","",IFERROR(VLOOKUP(E6683,REGRAS_CST!$A$2:$C$200,3,FALSE),""))</f>
        <v/>
      </c>
      <c r="L6683" s="10" t="str">
        <f>IF($G6683="", "", $G6683*(1-$V6683))</f>
        <v/>
      </c>
      <c r="M6683" s="30" t="str">
        <f t="shared" si="208"/>
        <v/>
      </c>
      <c r="N6683" s="30" t="str">
        <f t="shared" si="209"/>
        <v/>
      </c>
      <c r="O6683" s="5" t="str">
        <f>IF(D6683="","",
IF(AND(K6683&lt;&gt;"SIM",V6683&gt;0),"ERRO: % BC &gt; 0, mas NÃO permitida ❌",
IF(AND(K6683="SIM",V6683=0),"ATENÇÃO: BC permitida, mas % = 0 🔎",
"Base de cálculo aplicada corretamente ✅")))</f>
        <v/>
      </c>
      <c r="P6683" s="5" t="str">
        <f>IF(D6683="","",
IF(AND(Q6683&lt;&gt;"SIM",U6683&gt;0),"ERRO: % alíquota &gt; 0, mas NÃO permitida ❌",
IF(AND(Q6683="SIM",U6683=0),"ATENÇÃO: alíquota permitida, mas % = 0 🔎",
"Alíquota aplicada corretamente ✅")))</f>
        <v/>
      </c>
      <c r="Q6683" s="5" t="str">
        <f>IF(E6683="","",IFERROR(VLOOKUP(E6683,REGRAS_CST!$A$2:$D$200,4,FALSE),""))</f>
        <v/>
      </c>
      <c r="R6683" s="8"/>
      <c r="S6683" s="7">
        <f>IF($H6683="","",$H6683*(1-$U6683))</f>
        <v>8.9999999999999993E-3</v>
      </c>
      <c r="T6683" s="7">
        <f>IF($I6683="","",$I6683*(1-$U6683))</f>
        <v>1E-3</v>
      </c>
      <c r="U6683" s="7">
        <f>IFERROR(INDEX(BASE_CCLASSTRIB!$E:$E, MATCH(TEXT($D6683,"000000"), BASE_CCLASSTRIB!$A:$A, 0))/100, 0)</f>
        <v>0</v>
      </c>
      <c r="V6683" s="21">
        <f>IFERROR(INDEX(BASE_CCLASSTRIB!$F:$F, MATCH(TEXT($D6683,"000000"), BASE_CCLASSTRIB!$A:$A, 0))/100, 0)</f>
        <v>0</v>
      </c>
    </row>
    <row r="6684" spans="2:22" ht="15.75" customHeight="1" thickTop="1" thickBot="1">
      <c r="B6684" s="8"/>
      <c r="C6684" s="8"/>
      <c r="E6684" s="8" t="str">
        <f>IF(D6684="","",LEFT(D6684,3))</f>
        <v/>
      </c>
      <c r="F6684" s="5" t="str">
        <f>IF(E6684="","",IFERROR(VLOOKUP(E6684,REGRAS_CST!$A$2:$B$200,2,FALSE),""))</f>
        <v/>
      </c>
      <c r="H6684" s="7">
        <v>8.9999999999999993E-3</v>
      </c>
      <c r="I6684" s="7">
        <v>1E-3</v>
      </c>
      <c r="K6684" s="5" t="str">
        <f>IF(E6684="","",IFERROR(VLOOKUP(E6684,REGRAS_CST!$A$2:$C$200,3,FALSE),""))</f>
        <v/>
      </c>
      <c r="L6684" s="10" t="str">
        <f>IF($G6684="", "", $G6684*(1-$V6684))</f>
        <v/>
      </c>
      <c r="M6684" s="30" t="str">
        <f t="shared" si="208"/>
        <v/>
      </c>
      <c r="N6684" s="30" t="str">
        <f t="shared" si="209"/>
        <v/>
      </c>
      <c r="O6684" s="5" t="str">
        <f>IF(D6684="","",
IF(AND(K6684&lt;&gt;"SIM",V6684&gt;0),"ERRO: % BC &gt; 0, mas NÃO permitida ❌",
IF(AND(K6684="SIM",V6684=0),"ATENÇÃO: BC permitida, mas % = 0 🔎",
"Base de cálculo aplicada corretamente ✅")))</f>
        <v/>
      </c>
      <c r="P6684" s="5" t="str">
        <f>IF(D6684="","",
IF(AND(Q6684&lt;&gt;"SIM",U6684&gt;0),"ERRO: % alíquota &gt; 0, mas NÃO permitida ❌",
IF(AND(Q6684="SIM",U6684=0),"ATENÇÃO: alíquota permitida, mas % = 0 🔎",
"Alíquota aplicada corretamente ✅")))</f>
        <v/>
      </c>
      <c r="Q6684" s="5" t="str">
        <f>IF(E6684="","",IFERROR(VLOOKUP(E6684,REGRAS_CST!$A$2:$D$200,4,FALSE),""))</f>
        <v/>
      </c>
      <c r="R6684" s="8"/>
      <c r="S6684" s="7">
        <f>IF($H6684="","",$H6684*(1-$U6684))</f>
        <v>8.9999999999999993E-3</v>
      </c>
      <c r="T6684" s="7">
        <f>IF($I6684="","",$I6684*(1-$U6684))</f>
        <v>1E-3</v>
      </c>
      <c r="U6684" s="7">
        <f>IFERROR(INDEX(BASE_CCLASSTRIB!$E:$E, MATCH(TEXT($D6684,"000000"), BASE_CCLASSTRIB!$A:$A, 0))/100, 0)</f>
        <v>0</v>
      </c>
      <c r="V6684" s="21">
        <f>IFERROR(INDEX(BASE_CCLASSTRIB!$F:$F, MATCH(TEXT($D6684,"000000"), BASE_CCLASSTRIB!$A:$A, 0))/100, 0)</f>
        <v>0</v>
      </c>
    </row>
    <row r="6685" spans="2:22" ht="15.75" customHeight="1" thickTop="1" thickBot="1">
      <c r="B6685" s="8"/>
      <c r="C6685" s="8"/>
      <c r="E6685" s="8" t="str">
        <f>IF(D6685="","",LEFT(D6685,3))</f>
        <v/>
      </c>
      <c r="F6685" s="5" t="str">
        <f>IF(E6685="","",IFERROR(VLOOKUP(E6685,REGRAS_CST!$A$2:$B$200,2,FALSE),""))</f>
        <v/>
      </c>
      <c r="H6685" s="7">
        <v>8.9999999999999993E-3</v>
      </c>
      <c r="I6685" s="7">
        <v>1E-3</v>
      </c>
      <c r="K6685" s="5" t="str">
        <f>IF(E6685="","",IFERROR(VLOOKUP(E6685,REGRAS_CST!$A$2:$C$200,3,FALSE),""))</f>
        <v/>
      </c>
      <c r="L6685" s="10" t="str">
        <f>IF($G6685="", "", $G6685*(1-$V6685))</f>
        <v/>
      </c>
      <c r="M6685" s="30" t="str">
        <f t="shared" si="208"/>
        <v/>
      </c>
      <c r="N6685" s="30" t="str">
        <f t="shared" si="209"/>
        <v/>
      </c>
      <c r="O6685" s="5" t="str">
        <f>IF(D6685="","",
IF(AND(K6685&lt;&gt;"SIM",V6685&gt;0),"ERRO: % BC &gt; 0, mas NÃO permitida ❌",
IF(AND(K6685="SIM",V6685=0),"ATENÇÃO: BC permitida, mas % = 0 🔎",
"Base de cálculo aplicada corretamente ✅")))</f>
        <v/>
      </c>
      <c r="P6685" s="5" t="str">
        <f>IF(D6685="","",
IF(AND(Q6685&lt;&gt;"SIM",U6685&gt;0),"ERRO: % alíquota &gt; 0, mas NÃO permitida ❌",
IF(AND(Q6685="SIM",U6685=0),"ATENÇÃO: alíquota permitida, mas % = 0 🔎",
"Alíquota aplicada corretamente ✅")))</f>
        <v/>
      </c>
      <c r="Q6685" s="5" t="str">
        <f>IF(E6685="","",IFERROR(VLOOKUP(E6685,REGRAS_CST!$A$2:$D$200,4,FALSE),""))</f>
        <v/>
      </c>
      <c r="R6685" s="8"/>
      <c r="S6685" s="7">
        <f>IF($H6685="","",$H6685*(1-$U6685))</f>
        <v>8.9999999999999993E-3</v>
      </c>
      <c r="T6685" s="7">
        <f>IF($I6685="","",$I6685*(1-$U6685))</f>
        <v>1E-3</v>
      </c>
      <c r="U6685" s="7">
        <f>IFERROR(INDEX(BASE_CCLASSTRIB!$E:$E, MATCH(TEXT($D6685,"000000"), BASE_CCLASSTRIB!$A:$A, 0))/100, 0)</f>
        <v>0</v>
      </c>
      <c r="V6685" s="21">
        <f>IFERROR(INDEX(BASE_CCLASSTRIB!$F:$F, MATCH(TEXT($D6685,"000000"), BASE_CCLASSTRIB!$A:$A, 0))/100, 0)</f>
        <v>0</v>
      </c>
    </row>
    <row r="6686" spans="2:22" ht="15.75" customHeight="1" thickTop="1" thickBot="1">
      <c r="B6686" s="8"/>
      <c r="C6686" s="8"/>
      <c r="E6686" s="8" t="str">
        <f>IF(D6686="","",LEFT(D6686,3))</f>
        <v/>
      </c>
      <c r="F6686" s="5" t="str">
        <f>IF(E6686="","",IFERROR(VLOOKUP(E6686,REGRAS_CST!$A$2:$B$200,2,FALSE),""))</f>
        <v/>
      </c>
      <c r="H6686" s="7">
        <v>8.9999999999999993E-3</v>
      </c>
      <c r="I6686" s="7">
        <v>1E-3</v>
      </c>
      <c r="K6686" s="5" t="str">
        <f>IF(E6686="","",IFERROR(VLOOKUP(E6686,REGRAS_CST!$A$2:$C$200,3,FALSE),""))</f>
        <v/>
      </c>
      <c r="L6686" s="10" t="str">
        <f>IF($G6686="", "", $G6686*(1-$V6686))</f>
        <v/>
      </c>
      <c r="M6686" s="30" t="str">
        <f t="shared" si="208"/>
        <v/>
      </c>
      <c r="N6686" s="30" t="str">
        <f t="shared" si="209"/>
        <v/>
      </c>
      <c r="O6686" s="5" t="str">
        <f>IF(D6686="","",
IF(AND(K6686&lt;&gt;"SIM",V6686&gt;0),"ERRO: % BC &gt; 0, mas NÃO permitida ❌",
IF(AND(K6686="SIM",V6686=0),"ATENÇÃO: BC permitida, mas % = 0 🔎",
"Base de cálculo aplicada corretamente ✅")))</f>
        <v/>
      </c>
      <c r="P6686" s="5" t="str">
        <f>IF(D6686="","",
IF(AND(Q6686&lt;&gt;"SIM",U6686&gt;0),"ERRO: % alíquota &gt; 0, mas NÃO permitida ❌",
IF(AND(Q6686="SIM",U6686=0),"ATENÇÃO: alíquota permitida, mas % = 0 🔎",
"Alíquota aplicada corretamente ✅")))</f>
        <v/>
      </c>
      <c r="Q6686" s="5" t="str">
        <f>IF(E6686="","",IFERROR(VLOOKUP(E6686,REGRAS_CST!$A$2:$D$200,4,FALSE),""))</f>
        <v/>
      </c>
      <c r="R6686" s="8"/>
      <c r="S6686" s="7">
        <f>IF($H6686="","",$H6686*(1-$U6686))</f>
        <v>8.9999999999999993E-3</v>
      </c>
      <c r="T6686" s="7">
        <f>IF($I6686="","",$I6686*(1-$U6686))</f>
        <v>1E-3</v>
      </c>
      <c r="U6686" s="7">
        <f>IFERROR(INDEX(BASE_CCLASSTRIB!$E:$E, MATCH(TEXT($D6686,"000000"), BASE_CCLASSTRIB!$A:$A, 0))/100, 0)</f>
        <v>0</v>
      </c>
      <c r="V6686" s="21">
        <f>IFERROR(INDEX(BASE_CCLASSTRIB!$F:$F, MATCH(TEXT($D6686,"000000"), BASE_CCLASSTRIB!$A:$A, 0))/100, 0)</f>
        <v>0</v>
      </c>
    </row>
    <row r="6687" spans="2:22" ht="15.75" customHeight="1" thickTop="1" thickBot="1">
      <c r="B6687" s="8"/>
      <c r="C6687" s="8"/>
      <c r="E6687" s="8" t="str">
        <f>IF(D6687="","",LEFT(D6687,3))</f>
        <v/>
      </c>
      <c r="F6687" s="5" t="str">
        <f>IF(E6687="","",IFERROR(VLOOKUP(E6687,REGRAS_CST!$A$2:$B$200,2,FALSE),""))</f>
        <v/>
      </c>
      <c r="H6687" s="7">
        <v>8.9999999999999993E-3</v>
      </c>
      <c r="I6687" s="7">
        <v>1E-3</v>
      </c>
      <c r="K6687" s="5" t="str">
        <f>IF(E6687="","",IFERROR(VLOOKUP(E6687,REGRAS_CST!$A$2:$C$200,3,FALSE),""))</f>
        <v/>
      </c>
      <c r="L6687" s="10" t="str">
        <f>IF($G6687="", "", $G6687*(1-$V6687))</f>
        <v/>
      </c>
      <c r="M6687" s="30" t="str">
        <f t="shared" si="208"/>
        <v/>
      </c>
      <c r="N6687" s="30" t="str">
        <f t="shared" si="209"/>
        <v/>
      </c>
      <c r="O6687" s="5" t="str">
        <f>IF(D6687="","",
IF(AND(K6687&lt;&gt;"SIM",V6687&gt;0),"ERRO: % BC &gt; 0, mas NÃO permitida ❌",
IF(AND(K6687="SIM",V6687=0),"ATENÇÃO: BC permitida, mas % = 0 🔎",
"Base de cálculo aplicada corretamente ✅")))</f>
        <v/>
      </c>
      <c r="P6687" s="5" t="str">
        <f>IF(D6687="","",
IF(AND(Q6687&lt;&gt;"SIM",U6687&gt;0),"ERRO: % alíquota &gt; 0, mas NÃO permitida ❌",
IF(AND(Q6687="SIM",U6687=0),"ATENÇÃO: alíquota permitida, mas % = 0 🔎",
"Alíquota aplicada corretamente ✅")))</f>
        <v/>
      </c>
      <c r="Q6687" s="5" t="str">
        <f>IF(E6687="","",IFERROR(VLOOKUP(E6687,REGRAS_CST!$A$2:$D$200,4,FALSE),""))</f>
        <v/>
      </c>
      <c r="R6687" s="8"/>
      <c r="S6687" s="7">
        <f>IF($H6687="","",$H6687*(1-$U6687))</f>
        <v>8.9999999999999993E-3</v>
      </c>
      <c r="T6687" s="7">
        <f>IF($I6687="","",$I6687*(1-$U6687))</f>
        <v>1E-3</v>
      </c>
      <c r="U6687" s="7">
        <f>IFERROR(INDEX(BASE_CCLASSTRIB!$E:$E, MATCH(TEXT($D6687,"000000"), BASE_CCLASSTRIB!$A:$A, 0))/100, 0)</f>
        <v>0</v>
      </c>
      <c r="V6687" s="21">
        <f>IFERROR(INDEX(BASE_CCLASSTRIB!$F:$F, MATCH(TEXT($D6687,"000000"), BASE_CCLASSTRIB!$A:$A, 0))/100, 0)</f>
        <v>0</v>
      </c>
    </row>
    <row r="6688" spans="2:22" ht="15.75" customHeight="1" thickTop="1" thickBot="1">
      <c r="B6688" s="8"/>
      <c r="C6688" s="8"/>
      <c r="E6688" s="8" t="str">
        <f>IF(D6688="","",LEFT(D6688,3))</f>
        <v/>
      </c>
      <c r="F6688" s="5" t="str">
        <f>IF(E6688="","",IFERROR(VLOOKUP(E6688,REGRAS_CST!$A$2:$B$200,2,FALSE),""))</f>
        <v/>
      </c>
      <c r="H6688" s="7">
        <v>8.9999999999999993E-3</v>
      </c>
      <c r="I6688" s="7">
        <v>1E-3</v>
      </c>
      <c r="K6688" s="5" t="str">
        <f>IF(E6688="","",IFERROR(VLOOKUP(E6688,REGRAS_CST!$A$2:$C$200,3,FALSE),""))</f>
        <v/>
      </c>
      <c r="L6688" s="10" t="str">
        <f>IF($G6688="", "", $G6688*(1-$V6688))</f>
        <v/>
      </c>
      <c r="M6688" s="30" t="str">
        <f t="shared" si="208"/>
        <v/>
      </c>
      <c r="N6688" s="30" t="str">
        <f t="shared" si="209"/>
        <v/>
      </c>
      <c r="O6688" s="5" t="str">
        <f>IF(D6688="","",
IF(AND(K6688&lt;&gt;"SIM",V6688&gt;0),"ERRO: % BC &gt; 0, mas NÃO permitida ❌",
IF(AND(K6688="SIM",V6688=0),"ATENÇÃO: BC permitida, mas % = 0 🔎",
"Base de cálculo aplicada corretamente ✅")))</f>
        <v/>
      </c>
      <c r="P6688" s="5" t="str">
        <f>IF(D6688="","",
IF(AND(Q6688&lt;&gt;"SIM",U6688&gt;0),"ERRO: % alíquota &gt; 0, mas NÃO permitida ❌",
IF(AND(Q6688="SIM",U6688=0),"ATENÇÃO: alíquota permitida, mas % = 0 🔎",
"Alíquota aplicada corretamente ✅")))</f>
        <v/>
      </c>
      <c r="Q6688" s="5" t="str">
        <f>IF(E6688="","",IFERROR(VLOOKUP(E6688,REGRAS_CST!$A$2:$D$200,4,FALSE),""))</f>
        <v/>
      </c>
      <c r="R6688" s="8"/>
      <c r="S6688" s="7">
        <f>IF($H6688="","",$H6688*(1-$U6688))</f>
        <v>8.9999999999999993E-3</v>
      </c>
      <c r="T6688" s="7">
        <f>IF($I6688="","",$I6688*(1-$U6688))</f>
        <v>1E-3</v>
      </c>
      <c r="U6688" s="7">
        <f>IFERROR(INDEX(BASE_CCLASSTRIB!$E:$E, MATCH(TEXT($D6688,"000000"), BASE_CCLASSTRIB!$A:$A, 0))/100, 0)</f>
        <v>0</v>
      </c>
      <c r="V6688" s="21">
        <f>IFERROR(INDEX(BASE_CCLASSTRIB!$F:$F, MATCH(TEXT($D6688,"000000"), BASE_CCLASSTRIB!$A:$A, 0))/100, 0)</f>
        <v>0</v>
      </c>
    </row>
    <row r="6689" spans="2:22" ht="15.75" customHeight="1" thickTop="1" thickBot="1">
      <c r="B6689" s="8"/>
      <c r="C6689" s="8"/>
      <c r="E6689" s="8" t="str">
        <f>IF(D6689="","",LEFT(D6689,3))</f>
        <v/>
      </c>
      <c r="F6689" s="5" t="str">
        <f>IF(E6689="","",IFERROR(VLOOKUP(E6689,REGRAS_CST!$A$2:$B$200,2,FALSE),""))</f>
        <v/>
      </c>
      <c r="H6689" s="7">
        <v>8.9999999999999993E-3</v>
      </c>
      <c r="I6689" s="7">
        <v>1E-3</v>
      </c>
      <c r="K6689" s="5" t="str">
        <f>IF(E6689="","",IFERROR(VLOOKUP(E6689,REGRAS_CST!$A$2:$C$200,3,FALSE),""))</f>
        <v/>
      </c>
      <c r="L6689" s="10" t="str">
        <f>IF($G6689="", "", $G6689*(1-$V6689))</f>
        <v/>
      </c>
      <c r="M6689" s="30" t="str">
        <f t="shared" si="208"/>
        <v/>
      </c>
      <c r="N6689" s="30" t="str">
        <f t="shared" si="209"/>
        <v/>
      </c>
      <c r="O6689" s="5" t="str">
        <f>IF(D6689="","",
IF(AND(K6689&lt;&gt;"SIM",V6689&gt;0),"ERRO: % BC &gt; 0, mas NÃO permitida ❌",
IF(AND(K6689="SIM",V6689=0),"ATENÇÃO: BC permitida, mas % = 0 🔎",
"Base de cálculo aplicada corretamente ✅")))</f>
        <v/>
      </c>
      <c r="P6689" s="5" t="str">
        <f>IF(D6689="","",
IF(AND(Q6689&lt;&gt;"SIM",U6689&gt;0),"ERRO: % alíquota &gt; 0, mas NÃO permitida ❌",
IF(AND(Q6689="SIM",U6689=0),"ATENÇÃO: alíquota permitida, mas % = 0 🔎",
"Alíquota aplicada corretamente ✅")))</f>
        <v/>
      </c>
      <c r="Q6689" s="5" t="str">
        <f>IF(E6689="","",IFERROR(VLOOKUP(E6689,REGRAS_CST!$A$2:$D$200,4,FALSE),""))</f>
        <v/>
      </c>
      <c r="R6689" s="8"/>
      <c r="S6689" s="7">
        <f>IF($H6689="","",$H6689*(1-$U6689))</f>
        <v>8.9999999999999993E-3</v>
      </c>
      <c r="T6689" s="7">
        <f>IF($I6689="","",$I6689*(1-$U6689))</f>
        <v>1E-3</v>
      </c>
      <c r="U6689" s="7">
        <f>IFERROR(INDEX(BASE_CCLASSTRIB!$E:$E, MATCH(TEXT($D6689,"000000"), BASE_CCLASSTRIB!$A:$A, 0))/100, 0)</f>
        <v>0</v>
      </c>
      <c r="V6689" s="21">
        <f>IFERROR(INDEX(BASE_CCLASSTRIB!$F:$F, MATCH(TEXT($D6689,"000000"), BASE_CCLASSTRIB!$A:$A, 0))/100, 0)</f>
        <v>0</v>
      </c>
    </row>
    <row r="6690" spans="2:22" ht="15.75" customHeight="1" thickTop="1" thickBot="1">
      <c r="B6690" s="8"/>
      <c r="C6690" s="8"/>
      <c r="E6690" s="8" t="str">
        <f>IF(D6690="","",LEFT(D6690,3))</f>
        <v/>
      </c>
      <c r="F6690" s="5" t="str">
        <f>IF(E6690="","",IFERROR(VLOOKUP(E6690,REGRAS_CST!$A$2:$B$200,2,FALSE),""))</f>
        <v/>
      </c>
      <c r="H6690" s="7">
        <v>8.9999999999999993E-3</v>
      </c>
      <c r="I6690" s="7">
        <v>1E-3</v>
      </c>
      <c r="K6690" s="5" t="str">
        <f>IF(E6690="","",IFERROR(VLOOKUP(E6690,REGRAS_CST!$A$2:$C$200,3,FALSE),""))</f>
        <v/>
      </c>
      <c r="L6690" s="10" t="str">
        <f>IF($G6690="", "", $G6690*(1-$V6690))</f>
        <v/>
      </c>
      <c r="M6690" s="30" t="str">
        <f t="shared" si="208"/>
        <v/>
      </c>
      <c r="N6690" s="30" t="str">
        <f t="shared" si="209"/>
        <v/>
      </c>
      <c r="O6690" s="5" t="str">
        <f>IF(D6690="","",
IF(AND(K6690&lt;&gt;"SIM",V6690&gt;0),"ERRO: % BC &gt; 0, mas NÃO permitida ❌",
IF(AND(K6690="SIM",V6690=0),"ATENÇÃO: BC permitida, mas % = 0 🔎",
"Base de cálculo aplicada corretamente ✅")))</f>
        <v/>
      </c>
      <c r="P6690" s="5" t="str">
        <f>IF(D6690="","",
IF(AND(Q6690&lt;&gt;"SIM",U6690&gt;0),"ERRO: % alíquota &gt; 0, mas NÃO permitida ❌",
IF(AND(Q6690="SIM",U6690=0),"ATENÇÃO: alíquota permitida, mas % = 0 🔎",
"Alíquota aplicada corretamente ✅")))</f>
        <v/>
      </c>
      <c r="Q6690" s="5" t="str">
        <f>IF(E6690="","",IFERROR(VLOOKUP(E6690,REGRAS_CST!$A$2:$D$200,4,FALSE),""))</f>
        <v/>
      </c>
      <c r="R6690" s="8"/>
      <c r="S6690" s="7">
        <f>IF($H6690="","",$H6690*(1-$U6690))</f>
        <v>8.9999999999999993E-3</v>
      </c>
      <c r="T6690" s="7">
        <f>IF($I6690="","",$I6690*(1-$U6690))</f>
        <v>1E-3</v>
      </c>
      <c r="U6690" s="7">
        <f>IFERROR(INDEX(BASE_CCLASSTRIB!$E:$E, MATCH(TEXT($D6690,"000000"), BASE_CCLASSTRIB!$A:$A, 0))/100, 0)</f>
        <v>0</v>
      </c>
      <c r="V6690" s="21">
        <f>IFERROR(INDEX(BASE_CCLASSTRIB!$F:$F, MATCH(TEXT($D6690,"000000"), BASE_CCLASSTRIB!$A:$A, 0))/100, 0)</f>
        <v>0</v>
      </c>
    </row>
    <row r="6691" spans="2:22" ht="15.75" customHeight="1" thickTop="1" thickBot="1">
      <c r="B6691" s="8"/>
      <c r="C6691" s="8"/>
      <c r="E6691" s="8" t="str">
        <f>IF(D6691="","",LEFT(D6691,3))</f>
        <v/>
      </c>
      <c r="F6691" s="5" t="str">
        <f>IF(E6691="","",IFERROR(VLOOKUP(E6691,REGRAS_CST!$A$2:$B$200,2,FALSE),""))</f>
        <v/>
      </c>
      <c r="H6691" s="7">
        <v>8.9999999999999993E-3</v>
      </c>
      <c r="I6691" s="7">
        <v>1E-3</v>
      </c>
      <c r="K6691" s="5" t="str">
        <f>IF(E6691="","",IFERROR(VLOOKUP(E6691,REGRAS_CST!$A$2:$C$200,3,FALSE),""))</f>
        <v/>
      </c>
      <c r="L6691" s="10" t="str">
        <f>IF($G6691="", "", $G6691*(1-$V6691))</f>
        <v/>
      </c>
      <c r="M6691" s="30" t="str">
        <f t="shared" si="208"/>
        <v/>
      </c>
      <c r="N6691" s="30" t="str">
        <f t="shared" si="209"/>
        <v/>
      </c>
      <c r="O6691" s="5" t="str">
        <f>IF(D6691="","",
IF(AND(K6691&lt;&gt;"SIM",V6691&gt;0),"ERRO: % BC &gt; 0, mas NÃO permitida ❌",
IF(AND(K6691="SIM",V6691=0),"ATENÇÃO: BC permitida, mas % = 0 🔎",
"Base de cálculo aplicada corretamente ✅")))</f>
        <v/>
      </c>
      <c r="P6691" s="5" t="str">
        <f>IF(D6691="","",
IF(AND(Q6691&lt;&gt;"SIM",U6691&gt;0),"ERRO: % alíquota &gt; 0, mas NÃO permitida ❌",
IF(AND(Q6691="SIM",U6691=0),"ATENÇÃO: alíquota permitida, mas % = 0 🔎",
"Alíquota aplicada corretamente ✅")))</f>
        <v/>
      </c>
      <c r="Q6691" s="5" t="str">
        <f>IF(E6691="","",IFERROR(VLOOKUP(E6691,REGRAS_CST!$A$2:$D$200,4,FALSE),""))</f>
        <v/>
      </c>
      <c r="R6691" s="8"/>
      <c r="S6691" s="7">
        <f>IF($H6691="","",$H6691*(1-$U6691))</f>
        <v>8.9999999999999993E-3</v>
      </c>
      <c r="T6691" s="7">
        <f>IF($I6691="","",$I6691*(1-$U6691))</f>
        <v>1E-3</v>
      </c>
      <c r="U6691" s="7">
        <f>IFERROR(INDEX(BASE_CCLASSTRIB!$E:$E, MATCH(TEXT($D6691,"000000"), BASE_CCLASSTRIB!$A:$A, 0))/100, 0)</f>
        <v>0</v>
      </c>
      <c r="V6691" s="21">
        <f>IFERROR(INDEX(BASE_CCLASSTRIB!$F:$F, MATCH(TEXT($D6691,"000000"), BASE_CCLASSTRIB!$A:$A, 0))/100, 0)</f>
        <v>0</v>
      </c>
    </row>
    <row r="6692" spans="2:22" ht="15.75" customHeight="1" thickTop="1" thickBot="1">
      <c r="B6692" s="8"/>
      <c r="C6692" s="8"/>
      <c r="E6692" s="8" t="str">
        <f>IF(D6692="","",LEFT(D6692,3))</f>
        <v/>
      </c>
      <c r="F6692" s="5" t="str">
        <f>IF(E6692="","",IFERROR(VLOOKUP(E6692,REGRAS_CST!$A$2:$B$200,2,FALSE),""))</f>
        <v/>
      </c>
      <c r="H6692" s="7">
        <v>8.9999999999999993E-3</v>
      </c>
      <c r="I6692" s="7">
        <v>1E-3</v>
      </c>
      <c r="K6692" s="5" t="str">
        <f>IF(E6692="","",IFERROR(VLOOKUP(E6692,REGRAS_CST!$A$2:$C$200,3,FALSE),""))</f>
        <v/>
      </c>
      <c r="L6692" s="10" t="str">
        <f>IF($G6692="", "", $G6692*(1-$V6692))</f>
        <v/>
      </c>
      <c r="M6692" s="30" t="str">
        <f t="shared" si="208"/>
        <v/>
      </c>
      <c r="N6692" s="30" t="str">
        <f t="shared" si="209"/>
        <v/>
      </c>
      <c r="O6692" s="5" t="str">
        <f>IF(D6692="","",
IF(AND(K6692&lt;&gt;"SIM",V6692&gt;0),"ERRO: % BC &gt; 0, mas NÃO permitida ❌",
IF(AND(K6692="SIM",V6692=0),"ATENÇÃO: BC permitida, mas % = 0 🔎",
"Base de cálculo aplicada corretamente ✅")))</f>
        <v/>
      </c>
      <c r="P6692" s="5" t="str">
        <f>IF(D6692="","",
IF(AND(Q6692&lt;&gt;"SIM",U6692&gt;0),"ERRO: % alíquota &gt; 0, mas NÃO permitida ❌",
IF(AND(Q6692="SIM",U6692=0),"ATENÇÃO: alíquota permitida, mas % = 0 🔎",
"Alíquota aplicada corretamente ✅")))</f>
        <v/>
      </c>
      <c r="Q6692" s="5" t="str">
        <f>IF(E6692="","",IFERROR(VLOOKUP(E6692,REGRAS_CST!$A$2:$D$200,4,FALSE),""))</f>
        <v/>
      </c>
      <c r="R6692" s="8"/>
      <c r="S6692" s="7">
        <f>IF($H6692="","",$H6692*(1-$U6692))</f>
        <v>8.9999999999999993E-3</v>
      </c>
      <c r="T6692" s="7">
        <f>IF($I6692="","",$I6692*(1-$U6692))</f>
        <v>1E-3</v>
      </c>
      <c r="U6692" s="7">
        <f>IFERROR(INDEX(BASE_CCLASSTRIB!$E:$E, MATCH(TEXT($D6692,"000000"), BASE_CCLASSTRIB!$A:$A, 0))/100, 0)</f>
        <v>0</v>
      </c>
      <c r="V6692" s="21">
        <f>IFERROR(INDEX(BASE_CCLASSTRIB!$F:$F, MATCH(TEXT($D6692,"000000"), BASE_CCLASSTRIB!$A:$A, 0))/100, 0)</f>
        <v>0</v>
      </c>
    </row>
    <row r="6693" spans="2:22" ht="15.75" customHeight="1" thickTop="1" thickBot="1">
      <c r="B6693" s="8"/>
      <c r="C6693" s="8"/>
      <c r="E6693" s="8" t="str">
        <f>IF(D6693="","",LEFT(D6693,3))</f>
        <v/>
      </c>
      <c r="F6693" s="5" t="str">
        <f>IF(E6693="","",IFERROR(VLOOKUP(E6693,REGRAS_CST!$A$2:$B$200,2,FALSE),""))</f>
        <v/>
      </c>
      <c r="H6693" s="7">
        <v>8.9999999999999993E-3</v>
      </c>
      <c r="I6693" s="7">
        <v>1E-3</v>
      </c>
      <c r="K6693" s="5" t="str">
        <f>IF(E6693="","",IFERROR(VLOOKUP(E6693,REGRAS_CST!$A$2:$C$200,3,FALSE),""))</f>
        <v/>
      </c>
      <c r="L6693" s="10" t="str">
        <f>IF($G6693="", "", $G6693*(1-$V6693))</f>
        <v/>
      </c>
      <c r="M6693" s="30" t="str">
        <f t="shared" si="208"/>
        <v/>
      </c>
      <c r="N6693" s="30" t="str">
        <f t="shared" si="209"/>
        <v/>
      </c>
      <c r="O6693" s="5" t="str">
        <f>IF(D6693="","",
IF(AND(K6693&lt;&gt;"SIM",V6693&gt;0),"ERRO: % BC &gt; 0, mas NÃO permitida ❌",
IF(AND(K6693="SIM",V6693=0),"ATENÇÃO: BC permitida, mas % = 0 🔎",
"Base de cálculo aplicada corretamente ✅")))</f>
        <v/>
      </c>
      <c r="P6693" s="5" t="str">
        <f>IF(D6693="","",
IF(AND(Q6693&lt;&gt;"SIM",U6693&gt;0),"ERRO: % alíquota &gt; 0, mas NÃO permitida ❌",
IF(AND(Q6693="SIM",U6693=0),"ATENÇÃO: alíquota permitida, mas % = 0 🔎",
"Alíquota aplicada corretamente ✅")))</f>
        <v/>
      </c>
      <c r="Q6693" s="5" t="str">
        <f>IF(E6693="","",IFERROR(VLOOKUP(E6693,REGRAS_CST!$A$2:$D$200,4,FALSE),""))</f>
        <v/>
      </c>
      <c r="R6693" s="8"/>
      <c r="S6693" s="7">
        <f>IF($H6693="","",$H6693*(1-$U6693))</f>
        <v>8.9999999999999993E-3</v>
      </c>
      <c r="T6693" s="7">
        <f>IF($I6693="","",$I6693*(1-$U6693))</f>
        <v>1E-3</v>
      </c>
      <c r="U6693" s="7">
        <f>IFERROR(INDEX(BASE_CCLASSTRIB!$E:$E, MATCH(TEXT($D6693,"000000"), BASE_CCLASSTRIB!$A:$A, 0))/100, 0)</f>
        <v>0</v>
      </c>
      <c r="V6693" s="21">
        <f>IFERROR(INDEX(BASE_CCLASSTRIB!$F:$F, MATCH(TEXT($D6693,"000000"), BASE_CCLASSTRIB!$A:$A, 0))/100, 0)</f>
        <v>0</v>
      </c>
    </row>
    <row r="6694" spans="2:22" ht="15.75" customHeight="1" thickTop="1" thickBot="1">
      <c r="B6694" s="8"/>
      <c r="C6694" s="8"/>
      <c r="E6694" s="8" t="str">
        <f>IF(D6694="","",LEFT(D6694,3))</f>
        <v/>
      </c>
      <c r="F6694" s="5" t="str">
        <f>IF(E6694="","",IFERROR(VLOOKUP(E6694,REGRAS_CST!$A$2:$B$200,2,FALSE),""))</f>
        <v/>
      </c>
      <c r="H6694" s="7">
        <v>8.9999999999999993E-3</v>
      </c>
      <c r="I6694" s="7">
        <v>1E-3</v>
      </c>
      <c r="K6694" s="5" t="str">
        <f>IF(E6694="","",IFERROR(VLOOKUP(E6694,REGRAS_CST!$A$2:$C$200,3,FALSE),""))</f>
        <v/>
      </c>
      <c r="L6694" s="10" t="str">
        <f>IF($G6694="", "", $G6694*(1-$V6694))</f>
        <v/>
      </c>
      <c r="M6694" s="30" t="str">
        <f t="shared" si="208"/>
        <v/>
      </c>
      <c r="N6694" s="30" t="str">
        <f t="shared" si="209"/>
        <v/>
      </c>
      <c r="O6694" s="5" t="str">
        <f>IF(D6694="","",
IF(AND(K6694&lt;&gt;"SIM",V6694&gt;0),"ERRO: % BC &gt; 0, mas NÃO permitida ❌",
IF(AND(K6694="SIM",V6694=0),"ATENÇÃO: BC permitida, mas % = 0 🔎",
"Base de cálculo aplicada corretamente ✅")))</f>
        <v/>
      </c>
      <c r="P6694" s="5" t="str">
        <f>IF(D6694="","",
IF(AND(Q6694&lt;&gt;"SIM",U6694&gt;0),"ERRO: % alíquota &gt; 0, mas NÃO permitida ❌",
IF(AND(Q6694="SIM",U6694=0),"ATENÇÃO: alíquota permitida, mas % = 0 🔎",
"Alíquota aplicada corretamente ✅")))</f>
        <v/>
      </c>
      <c r="Q6694" s="5" t="str">
        <f>IF(E6694="","",IFERROR(VLOOKUP(E6694,REGRAS_CST!$A$2:$D$200,4,FALSE),""))</f>
        <v/>
      </c>
      <c r="R6694" s="8"/>
      <c r="S6694" s="7">
        <f>IF($H6694="","",$H6694*(1-$U6694))</f>
        <v>8.9999999999999993E-3</v>
      </c>
      <c r="T6694" s="7">
        <f>IF($I6694="","",$I6694*(1-$U6694))</f>
        <v>1E-3</v>
      </c>
      <c r="U6694" s="7">
        <f>IFERROR(INDEX(BASE_CCLASSTRIB!$E:$E, MATCH(TEXT($D6694,"000000"), BASE_CCLASSTRIB!$A:$A, 0))/100, 0)</f>
        <v>0</v>
      </c>
      <c r="V6694" s="21">
        <f>IFERROR(INDEX(BASE_CCLASSTRIB!$F:$F, MATCH(TEXT($D6694,"000000"), BASE_CCLASSTRIB!$A:$A, 0))/100, 0)</f>
        <v>0</v>
      </c>
    </row>
    <row r="6695" spans="2:22" ht="15.75" customHeight="1" thickTop="1" thickBot="1">
      <c r="B6695" s="8"/>
      <c r="C6695" s="8"/>
      <c r="E6695" s="8" t="str">
        <f>IF(D6695="","",LEFT(D6695,3))</f>
        <v/>
      </c>
      <c r="F6695" s="5" t="str">
        <f>IF(E6695="","",IFERROR(VLOOKUP(E6695,REGRAS_CST!$A$2:$B$200,2,FALSE),""))</f>
        <v/>
      </c>
      <c r="H6695" s="7">
        <v>8.9999999999999993E-3</v>
      </c>
      <c r="I6695" s="7">
        <v>1E-3</v>
      </c>
      <c r="K6695" s="5" t="str">
        <f>IF(E6695="","",IFERROR(VLOOKUP(E6695,REGRAS_CST!$A$2:$C$200,3,FALSE),""))</f>
        <v/>
      </c>
      <c r="L6695" s="10" t="str">
        <f>IF($G6695="", "", $G6695*(1-$V6695))</f>
        <v/>
      </c>
      <c r="M6695" s="30" t="str">
        <f t="shared" si="208"/>
        <v/>
      </c>
      <c r="N6695" s="30" t="str">
        <f t="shared" si="209"/>
        <v/>
      </c>
      <c r="O6695" s="5" t="str">
        <f>IF(D6695="","",
IF(AND(K6695&lt;&gt;"SIM",V6695&gt;0),"ERRO: % BC &gt; 0, mas NÃO permitida ❌",
IF(AND(K6695="SIM",V6695=0),"ATENÇÃO: BC permitida, mas % = 0 🔎",
"Base de cálculo aplicada corretamente ✅")))</f>
        <v/>
      </c>
      <c r="P6695" s="5" t="str">
        <f>IF(D6695="","",
IF(AND(Q6695&lt;&gt;"SIM",U6695&gt;0),"ERRO: % alíquota &gt; 0, mas NÃO permitida ❌",
IF(AND(Q6695="SIM",U6695=0),"ATENÇÃO: alíquota permitida, mas % = 0 🔎",
"Alíquota aplicada corretamente ✅")))</f>
        <v/>
      </c>
      <c r="Q6695" s="5" t="str">
        <f>IF(E6695="","",IFERROR(VLOOKUP(E6695,REGRAS_CST!$A$2:$D$200,4,FALSE),""))</f>
        <v/>
      </c>
      <c r="R6695" s="8"/>
      <c r="S6695" s="7">
        <f>IF($H6695="","",$H6695*(1-$U6695))</f>
        <v>8.9999999999999993E-3</v>
      </c>
      <c r="T6695" s="7">
        <f>IF($I6695="","",$I6695*(1-$U6695))</f>
        <v>1E-3</v>
      </c>
      <c r="U6695" s="7">
        <f>IFERROR(INDEX(BASE_CCLASSTRIB!$E:$E, MATCH(TEXT($D6695,"000000"), BASE_CCLASSTRIB!$A:$A, 0))/100, 0)</f>
        <v>0</v>
      </c>
      <c r="V6695" s="21">
        <f>IFERROR(INDEX(BASE_CCLASSTRIB!$F:$F, MATCH(TEXT($D6695,"000000"), BASE_CCLASSTRIB!$A:$A, 0))/100, 0)</f>
        <v>0</v>
      </c>
    </row>
    <row r="6696" spans="2:22" ht="15.75" customHeight="1" thickTop="1" thickBot="1">
      <c r="B6696" s="8"/>
      <c r="C6696" s="8"/>
      <c r="E6696" s="8" t="str">
        <f>IF(D6696="","",LEFT(D6696,3))</f>
        <v/>
      </c>
      <c r="F6696" s="5" t="str">
        <f>IF(E6696="","",IFERROR(VLOOKUP(E6696,REGRAS_CST!$A$2:$B$200,2,FALSE),""))</f>
        <v/>
      </c>
      <c r="H6696" s="7">
        <v>8.9999999999999993E-3</v>
      </c>
      <c r="I6696" s="7">
        <v>1E-3</v>
      </c>
      <c r="K6696" s="5" t="str">
        <f>IF(E6696="","",IFERROR(VLOOKUP(E6696,REGRAS_CST!$A$2:$C$200,3,FALSE),""))</f>
        <v/>
      </c>
      <c r="L6696" s="10" t="str">
        <f>IF($G6696="", "", $G6696*(1-$V6696))</f>
        <v/>
      </c>
      <c r="M6696" s="30" t="str">
        <f t="shared" si="208"/>
        <v/>
      </c>
      <c r="N6696" s="30" t="str">
        <f t="shared" si="209"/>
        <v/>
      </c>
      <c r="O6696" s="5" t="str">
        <f>IF(D6696="","",
IF(AND(K6696&lt;&gt;"SIM",V6696&gt;0),"ERRO: % BC &gt; 0, mas NÃO permitida ❌",
IF(AND(K6696="SIM",V6696=0),"ATENÇÃO: BC permitida, mas % = 0 🔎",
"Base de cálculo aplicada corretamente ✅")))</f>
        <v/>
      </c>
      <c r="P6696" s="5" t="str">
        <f>IF(D6696="","",
IF(AND(Q6696&lt;&gt;"SIM",U6696&gt;0),"ERRO: % alíquota &gt; 0, mas NÃO permitida ❌",
IF(AND(Q6696="SIM",U6696=0),"ATENÇÃO: alíquota permitida, mas % = 0 🔎",
"Alíquota aplicada corretamente ✅")))</f>
        <v/>
      </c>
      <c r="Q6696" s="5" t="str">
        <f>IF(E6696="","",IFERROR(VLOOKUP(E6696,REGRAS_CST!$A$2:$D$200,4,FALSE),""))</f>
        <v/>
      </c>
      <c r="R6696" s="8"/>
      <c r="S6696" s="7">
        <f>IF($H6696="","",$H6696*(1-$U6696))</f>
        <v>8.9999999999999993E-3</v>
      </c>
      <c r="T6696" s="7">
        <f>IF($I6696="","",$I6696*(1-$U6696))</f>
        <v>1E-3</v>
      </c>
      <c r="U6696" s="7">
        <f>IFERROR(INDEX(BASE_CCLASSTRIB!$E:$E, MATCH(TEXT($D6696,"000000"), BASE_CCLASSTRIB!$A:$A, 0))/100, 0)</f>
        <v>0</v>
      </c>
      <c r="V6696" s="21">
        <f>IFERROR(INDEX(BASE_CCLASSTRIB!$F:$F, MATCH(TEXT($D6696,"000000"), BASE_CCLASSTRIB!$A:$A, 0))/100, 0)</f>
        <v>0</v>
      </c>
    </row>
    <row r="6697" spans="2:22" ht="15.75" customHeight="1" thickTop="1" thickBot="1">
      <c r="B6697" s="8"/>
      <c r="C6697" s="8"/>
      <c r="E6697" s="8" t="str">
        <f>IF(D6697="","",LEFT(D6697,3))</f>
        <v/>
      </c>
      <c r="F6697" s="5" t="str">
        <f>IF(E6697="","",IFERROR(VLOOKUP(E6697,REGRAS_CST!$A$2:$B$200,2,FALSE),""))</f>
        <v/>
      </c>
      <c r="H6697" s="7">
        <v>8.9999999999999993E-3</v>
      </c>
      <c r="I6697" s="7">
        <v>1E-3</v>
      </c>
      <c r="K6697" s="5" t="str">
        <f>IF(E6697="","",IFERROR(VLOOKUP(E6697,REGRAS_CST!$A$2:$C$200,3,FALSE),""))</f>
        <v/>
      </c>
      <c r="L6697" s="10" t="str">
        <f>IF($G6697="", "", $G6697*(1-$V6697))</f>
        <v/>
      </c>
      <c r="M6697" s="30" t="str">
        <f t="shared" si="208"/>
        <v/>
      </c>
      <c r="N6697" s="30" t="str">
        <f t="shared" si="209"/>
        <v/>
      </c>
      <c r="O6697" s="5" t="str">
        <f>IF(D6697="","",
IF(AND(K6697&lt;&gt;"SIM",V6697&gt;0),"ERRO: % BC &gt; 0, mas NÃO permitida ❌",
IF(AND(K6697="SIM",V6697=0),"ATENÇÃO: BC permitida, mas % = 0 🔎",
"Base de cálculo aplicada corretamente ✅")))</f>
        <v/>
      </c>
      <c r="P6697" s="5" t="str">
        <f>IF(D6697="","",
IF(AND(Q6697&lt;&gt;"SIM",U6697&gt;0),"ERRO: % alíquota &gt; 0, mas NÃO permitida ❌",
IF(AND(Q6697="SIM",U6697=0),"ATENÇÃO: alíquota permitida, mas % = 0 🔎",
"Alíquota aplicada corretamente ✅")))</f>
        <v/>
      </c>
      <c r="Q6697" s="5" t="str">
        <f>IF(E6697="","",IFERROR(VLOOKUP(E6697,REGRAS_CST!$A$2:$D$200,4,FALSE),""))</f>
        <v/>
      </c>
      <c r="R6697" s="8"/>
      <c r="S6697" s="7">
        <f>IF($H6697="","",$H6697*(1-$U6697))</f>
        <v>8.9999999999999993E-3</v>
      </c>
      <c r="T6697" s="7">
        <f>IF($I6697="","",$I6697*(1-$U6697))</f>
        <v>1E-3</v>
      </c>
      <c r="U6697" s="7">
        <f>IFERROR(INDEX(BASE_CCLASSTRIB!$E:$E, MATCH(TEXT($D6697,"000000"), BASE_CCLASSTRIB!$A:$A, 0))/100, 0)</f>
        <v>0</v>
      </c>
      <c r="V6697" s="21">
        <f>IFERROR(INDEX(BASE_CCLASSTRIB!$F:$F, MATCH(TEXT($D6697,"000000"), BASE_CCLASSTRIB!$A:$A, 0))/100, 0)</f>
        <v>0</v>
      </c>
    </row>
    <row r="6698" spans="2:22" ht="15.75" customHeight="1" thickTop="1" thickBot="1">
      <c r="B6698" s="8"/>
      <c r="C6698" s="8"/>
      <c r="E6698" s="8" t="str">
        <f>IF(D6698="","",LEFT(D6698,3))</f>
        <v/>
      </c>
      <c r="F6698" s="5" t="str">
        <f>IF(E6698="","",IFERROR(VLOOKUP(E6698,REGRAS_CST!$A$2:$B$200,2,FALSE),""))</f>
        <v/>
      </c>
      <c r="H6698" s="7">
        <v>8.9999999999999993E-3</v>
      </c>
      <c r="I6698" s="7">
        <v>1E-3</v>
      </c>
      <c r="K6698" s="5" t="str">
        <f>IF(E6698="","",IFERROR(VLOOKUP(E6698,REGRAS_CST!$A$2:$C$200,3,FALSE),""))</f>
        <v/>
      </c>
      <c r="L6698" s="10" t="str">
        <f>IF($G6698="", "", $G6698*(1-$V6698))</f>
        <v/>
      </c>
      <c r="M6698" s="30" t="str">
        <f t="shared" si="208"/>
        <v/>
      </c>
      <c r="N6698" s="30" t="str">
        <f t="shared" si="209"/>
        <v/>
      </c>
      <c r="O6698" s="5" t="str">
        <f>IF(D6698="","",
IF(AND(K6698&lt;&gt;"SIM",V6698&gt;0),"ERRO: % BC &gt; 0, mas NÃO permitida ❌",
IF(AND(K6698="SIM",V6698=0),"ATENÇÃO: BC permitida, mas % = 0 🔎",
"Base de cálculo aplicada corretamente ✅")))</f>
        <v/>
      </c>
      <c r="P6698" s="5" t="str">
        <f>IF(D6698="","",
IF(AND(Q6698&lt;&gt;"SIM",U6698&gt;0),"ERRO: % alíquota &gt; 0, mas NÃO permitida ❌",
IF(AND(Q6698="SIM",U6698=0),"ATENÇÃO: alíquota permitida, mas % = 0 🔎",
"Alíquota aplicada corretamente ✅")))</f>
        <v/>
      </c>
      <c r="Q6698" s="5" t="str">
        <f>IF(E6698="","",IFERROR(VLOOKUP(E6698,REGRAS_CST!$A$2:$D$200,4,FALSE),""))</f>
        <v/>
      </c>
      <c r="R6698" s="8"/>
      <c r="S6698" s="7">
        <f>IF($H6698="","",$H6698*(1-$U6698))</f>
        <v>8.9999999999999993E-3</v>
      </c>
      <c r="T6698" s="7">
        <f>IF($I6698="","",$I6698*(1-$U6698))</f>
        <v>1E-3</v>
      </c>
      <c r="U6698" s="7">
        <f>IFERROR(INDEX(BASE_CCLASSTRIB!$E:$E, MATCH(TEXT($D6698,"000000"), BASE_CCLASSTRIB!$A:$A, 0))/100, 0)</f>
        <v>0</v>
      </c>
      <c r="V6698" s="21">
        <f>IFERROR(INDEX(BASE_CCLASSTRIB!$F:$F, MATCH(TEXT($D6698,"000000"), BASE_CCLASSTRIB!$A:$A, 0))/100, 0)</f>
        <v>0</v>
      </c>
    </row>
    <row r="6699" spans="2:22" ht="15.75" customHeight="1" thickTop="1" thickBot="1">
      <c r="B6699" s="8"/>
      <c r="C6699" s="8"/>
      <c r="E6699" s="8" t="str">
        <f>IF(D6699="","",LEFT(D6699,3))</f>
        <v/>
      </c>
      <c r="F6699" s="5" t="str">
        <f>IF(E6699="","",IFERROR(VLOOKUP(E6699,REGRAS_CST!$A$2:$B$200,2,FALSE),""))</f>
        <v/>
      </c>
      <c r="H6699" s="7">
        <v>8.9999999999999993E-3</v>
      </c>
      <c r="I6699" s="7">
        <v>1E-3</v>
      </c>
      <c r="K6699" s="5" t="str">
        <f>IF(E6699="","",IFERROR(VLOOKUP(E6699,REGRAS_CST!$A$2:$C$200,3,FALSE),""))</f>
        <v/>
      </c>
      <c r="L6699" s="10" t="str">
        <f>IF($G6699="", "", $G6699*(1-$V6699))</f>
        <v/>
      </c>
      <c r="M6699" s="30" t="str">
        <f t="shared" si="208"/>
        <v/>
      </c>
      <c r="N6699" s="30" t="str">
        <f t="shared" si="209"/>
        <v/>
      </c>
      <c r="O6699" s="5" t="str">
        <f>IF(D6699="","",
IF(AND(K6699&lt;&gt;"SIM",V6699&gt;0),"ERRO: % BC &gt; 0, mas NÃO permitida ❌",
IF(AND(K6699="SIM",V6699=0),"ATENÇÃO: BC permitida, mas % = 0 🔎",
"Base de cálculo aplicada corretamente ✅")))</f>
        <v/>
      </c>
      <c r="P6699" s="5" t="str">
        <f>IF(D6699="","",
IF(AND(Q6699&lt;&gt;"SIM",U6699&gt;0),"ERRO: % alíquota &gt; 0, mas NÃO permitida ❌",
IF(AND(Q6699="SIM",U6699=0),"ATENÇÃO: alíquota permitida, mas % = 0 🔎",
"Alíquota aplicada corretamente ✅")))</f>
        <v/>
      </c>
      <c r="Q6699" s="5" t="str">
        <f>IF(E6699="","",IFERROR(VLOOKUP(E6699,REGRAS_CST!$A$2:$D$200,4,FALSE),""))</f>
        <v/>
      </c>
      <c r="R6699" s="8"/>
      <c r="S6699" s="7">
        <f>IF($H6699="","",$H6699*(1-$U6699))</f>
        <v>8.9999999999999993E-3</v>
      </c>
      <c r="T6699" s="7">
        <f>IF($I6699="","",$I6699*(1-$U6699))</f>
        <v>1E-3</v>
      </c>
      <c r="U6699" s="7">
        <f>IFERROR(INDEX(BASE_CCLASSTRIB!$E:$E, MATCH(TEXT($D6699,"000000"), BASE_CCLASSTRIB!$A:$A, 0))/100, 0)</f>
        <v>0</v>
      </c>
      <c r="V6699" s="21">
        <f>IFERROR(INDEX(BASE_CCLASSTRIB!$F:$F, MATCH(TEXT($D6699,"000000"), BASE_CCLASSTRIB!$A:$A, 0))/100, 0)</f>
        <v>0</v>
      </c>
    </row>
    <row r="6700" spans="2:22" ht="15.75" customHeight="1" thickTop="1" thickBot="1">
      <c r="B6700" s="8"/>
      <c r="C6700" s="8"/>
      <c r="E6700" s="8" t="str">
        <f>IF(D6700="","",LEFT(D6700,3))</f>
        <v/>
      </c>
      <c r="F6700" s="5" t="str">
        <f>IF(E6700="","",IFERROR(VLOOKUP(E6700,REGRAS_CST!$A$2:$B$200,2,FALSE),""))</f>
        <v/>
      </c>
      <c r="H6700" s="7">
        <v>8.9999999999999993E-3</v>
      </c>
      <c r="I6700" s="7">
        <v>1E-3</v>
      </c>
      <c r="K6700" s="5" t="str">
        <f>IF(E6700="","",IFERROR(VLOOKUP(E6700,REGRAS_CST!$A$2:$C$200,3,FALSE),""))</f>
        <v/>
      </c>
      <c r="L6700" s="10" t="str">
        <f>IF($G6700="", "", $G6700*(1-$V6700))</f>
        <v/>
      </c>
      <c r="M6700" s="30" t="str">
        <f t="shared" si="208"/>
        <v/>
      </c>
      <c r="N6700" s="30" t="str">
        <f t="shared" si="209"/>
        <v/>
      </c>
      <c r="O6700" s="5" t="str">
        <f>IF(D6700="","",
IF(AND(K6700&lt;&gt;"SIM",V6700&gt;0),"ERRO: % BC &gt; 0, mas NÃO permitida ❌",
IF(AND(K6700="SIM",V6700=0),"ATENÇÃO: BC permitida, mas % = 0 🔎",
"Base de cálculo aplicada corretamente ✅")))</f>
        <v/>
      </c>
      <c r="P6700" s="5" t="str">
        <f>IF(D6700="","",
IF(AND(Q6700&lt;&gt;"SIM",U6700&gt;0),"ERRO: % alíquota &gt; 0, mas NÃO permitida ❌",
IF(AND(Q6700="SIM",U6700=0),"ATENÇÃO: alíquota permitida, mas % = 0 🔎",
"Alíquota aplicada corretamente ✅")))</f>
        <v/>
      </c>
      <c r="Q6700" s="5" t="str">
        <f>IF(E6700="","",IFERROR(VLOOKUP(E6700,REGRAS_CST!$A$2:$D$200,4,FALSE),""))</f>
        <v/>
      </c>
      <c r="R6700" s="8"/>
      <c r="S6700" s="7">
        <f>IF($H6700="","",$H6700*(1-$U6700))</f>
        <v>8.9999999999999993E-3</v>
      </c>
      <c r="T6700" s="7">
        <f>IF($I6700="","",$I6700*(1-$U6700))</f>
        <v>1E-3</v>
      </c>
      <c r="U6700" s="7">
        <f>IFERROR(INDEX(BASE_CCLASSTRIB!$E:$E, MATCH(TEXT($D6700,"000000"), BASE_CCLASSTRIB!$A:$A, 0))/100, 0)</f>
        <v>0</v>
      </c>
      <c r="V6700" s="21">
        <f>IFERROR(INDEX(BASE_CCLASSTRIB!$F:$F, MATCH(TEXT($D6700,"000000"), BASE_CCLASSTRIB!$A:$A, 0))/100, 0)</f>
        <v>0</v>
      </c>
    </row>
    <row r="6701" spans="2:22" ht="15.75" customHeight="1" thickTop="1" thickBot="1">
      <c r="B6701" s="8"/>
      <c r="C6701" s="8"/>
      <c r="E6701" s="8" t="str">
        <f>IF(D6701="","",LEFT(D6701,3))</f>
        <v/>
      </c>
      <c r="F6701" s="5" t="str">
        <f>IF(E6701="","",IFERROR(VLOOKUP(E6701,REGRAS_CST!$A$2:$B$200,2,FALSE),""))</f>
        <v/>
      </c>
      <c r="H6701" s="7">
        <v>8.9999999999999993E-3</v>
      </c>
      <c r="I6701" s="7">
        <v>1E-3</v>
      </c>
      <c r="K6701" s="5" t="str">
        <f>IF(E6701="","",IFERROR(VLOOKUP(E6701,REGRAS_CST!$A$2:$C$200,3,FALSE),""))</f>
        <v/>
      </c>
      <c r="L6701" s="10" t="str">
        <f>IF($G6701="", "", $G6701*(1-$V6701))</f>
        <v/>
      </c>
      <c r="M6701" s="30" t="str">
        <f t="shared" si="208"/>
        <v/>
      </c>
      <c r="N6701" s="30" t="str">
        <f t="shared" si="209"/>
        <v/>
      </c>
      <c r="O6701" s="5" t="str">
        <f>IF(D6701="","",
IF(AND(K6701&lt;&gt;"SIM",V6701&gt;0),"ERRO: % BC &gt; 0, mas NÃO permitida ❌",
IF(AND(K6701="SIM",V6701=0),"ATENÇÃO: BC permitida, mas % = 0 🔎",
"Base de cálculo aplicada corretamente ✅")))</f>
        <v/>
      </c>
      <c r="P6701" s="5" t="str">
        <f>IF(D6701="","",
IF(AND(Q6701&lt;&gt;"SIM",U6701&gt;0),"ERRO: % alíquota &gt; 0, mas NÃO permitida ❌",
IF(AND(Q6701="SIM",U6701=0),"ATENÇÃO: alíquota permitida, mas % = 0 🔎",
"Alíquota aplicada corretamente ✅")))</f>
        <v/>
      </c>
      <c r="Q6701" s="5" t="str">
        <f>IF(E6701="","",IFERROR(VLOOKUP(E6701,REGRAS_CST!$A$2:$D$200,4,FALSE),""))</f>
        <v/>
      </c>
      <c r="R6701" s="8"/>
      <c r="S6701" s="7">
        <f>IF($H6701="","",$H6701*(1-$U6701))</f>
        <v>8.9999999999999993E-3</v>
      </c>
      <c r="T6701" s="7">
        <f>IF($I6701="","",$I6701*(1-$U6701))</f>
        <v>1E-3</v>
      </c>
      <c r="U6701" s="7">
        <f>IFERROR(INDEX(BASE_CCLASSTRIB!$E:$E, MATCH(TEXT($D6701,"000000"), BASE_CCLASSTRIB!$A:$A, 0))/100, 0)</f>
        <v>0</v>
      </c>
      <c r="V6701" s="21">
        <f>IFERROR(INDEX(BASE_CCLASSTRIB!$F:$F, MATCH(TEXT($D6701,"000000"), BASE_CCLASSTRIB!$A:$A, 0))/100, 0)</f>
        <v>0</v>
      </c>
    </row>
    <row r="6702" spans="2:22" ht="15.75" customHeight="1" thickTop="1" thickBot="1">
      <c r="B6702" s="8"/>
      <c r="C6702" s="8"/>
      <c r="E6702" s="8" t="str">
        <f>IF(D6702="","",LEFT(D6702,3))</f>
        <v/>
      </c>
      <c r="F6702" s="5" t="str">
        <f>IF(E6702="","",IFERROR(VLOOKUP(E6702,REGRAS_CST!$A$2:$B$200,2,FALSE),""))</f>
        <v/>
      </c>
      <c r="H6702" s="7">
        <v>8.9999999999999993E-3</v>
      </c>
      <c r="I6702" s="7">
        <v>1E-3</v>
      </c>
      <c r="K6702" s="5" t="str">
        <f>IF(E6702="","",IFERROR(VLOOKUP(E6702,REGRAS_CST!$A$2:$C$200,3,FALSE),""))</f>
        <v/>
      </c>
      <c r="L6702" s="10" t="str">
        <f>IF($G6702="", "", $G6702*(1-$V6702))</f>
        <v/>
      </c>
      <c r="M6702" s="30" t="str">
        <f t="shared" si="208"/>
        <v/>
      </c>
      <c r="N6702" s="30" t="str">
        <f t="shared" si="209"/>
        <v/>
      </c>
      <c r="O6702" s="5" t="str">
        <f>IF(D6702="","",
IF(AND(K6702&lt;&gt;"SIM",V6702&gt;0),"ERRO: % BC &gt; 0, mas NÃO permitida ❌",
IF(AND(K6702="SIM",V6702=0),"ATENÇÃO: BC permitida, mas % = 0 🔎",
"Base de cálculo aplicada corretamente ✅")))</f>
        <v/>
      </c>
      <c r="P6702" s="5" t="str">
        <f>IF(D6702="","",
IF(AND(Q6702&lt;&gt;"SIM",U6702&gt;0),"ERRO: % alíquota &gt; 0, mas NÃO permitida ❌",
IF(AND(Q6702="SIM",U6702=0),"ATENÇÃO: alíquota permitida, mas % = 0 🔎",
"Alíquota aplicada corretamente ✅")))</f>
        <v/>
      </c>
      <c r="Q6702" s="5" t="str">
        <f>IF(E6702="","",IFERROR(VLOOKUP(E6702,REGRAS_CST!$A$2:$D$200,4,FALSE),""))</f>
        <v/>
      </c>
      <c r="R6702" s="8"/>
      <c r="S6702" s="7">
        <f>IF($H6702="","",$H6702*(1-$U6702))</f>
        <v>8.9999999999999993E-3</v>
      </c>
      <c r="T6702" s="7">
        <f>IF($I6702="","",$I6702*(1-$U6702))</f>
        <v>1E-3</v>
      </c>
      <c r="U6702" s="7">
        <f>IFERROR(INDEX(BASE_CCLASSTRIB!$E:$E, MATCH(TEXT($D6702,"000000"), BASE_CCLASSTRIB!$A:$A, 0))/100, 0)</f>
        <v>0</v>
      </c>
      <c r="V6702" s="21">
        <f>IFERROR(INDEX(BASE_CCLASSTRIB!$F:$F, MATCH(TEXT($D6702,"000000"), BASE_CCLASSTRIB!$A:$A, 0))/100, 0)</f>
        <v>0</v>
      </c>
    </row>
    <row r="6703" spans="2:22" ht="15.75" customHeight="1" thickTop="1" thickBot="1">
      <c r="B6703" s="8"/>
      <c r="C6703" s="8"/>
      <c r="E6703" s="8" t="str">
        <f>IF(D6703="","",LEFT(D6703,3))</f>
        <v/>
      </c>
      <c r="F6703" s="5" t="str">
        <f>IF(E6703="","",IFERROR(VLOOKUP(E6703,REGRAS_CST!$A$2:$B$200,2,FALSE),""))</f>
        <v/>
      </c>
      <c r="H6703" s="7">
        <v>8.9999999999999993E-3</v>
      </c>
      <c r="I6703" s="7">
        <v>1E-3</v>
      </c>
      <c r="K6703" s="5" t="str">
        <f>IF(E6703="","",IFERROR(VLOOKUP(E6703,REGRAS_CST!$A$2:$C$200,3,FALSE),""))</f>
        <v/>
      </c>
      <c r="L6703" s="10" t="str">
        <f>IF($G6703="", "", $G6703*(1-$V6703))</f>
        <v/>
      </c>
      <c r="M6703" s="30" t="str">
        <f t="shared" si="208"/>
        <v/>
      </c>
      <c r="N6703" s="30" t="str">
        <f t="shared" si="209"/>
        <v/>
      </c>
      <c r="O6703" s="5" t="str">
        <f>IF(D6703="","",
IF(AND(K6703&lt;&gt;"SIM",V6703&gt;0),"ERRO: % BC &gt; 0, mas NÃO permitida ❌",
IF(AND(K6703="SIM",V6703=0),"ATENÇÃO: BC permitida, mas % = 0 🔎",
"Base de cálculo aplicada corretamente ✅")))</f>
        <v/>
      </c>
      <c r="P6703" s="5" t="str">
        <f>IF(D6703="","",
IF(AND(Q6703&lt;&gt;"SIM",U6703&gt;0),"ERRO: % alíquota &gt; 0, mas NÃO permitida ❌",
IF(AND(Q6703="SIM",U6703=0),"ATENÇÃO: alíquota permitida, mas % = 0 🔎",
"Alíquota aplicada corretamente ✅")))</f>
        <v/>
      </c>
      <c r="Q6703" s="5" t="str">
        <f>IF(E6703="","",IFERROR(VLOOKUP(E6703,REGRAS_CST!$A$2:$D$200,4,FALSE),""))</f>
        <v/>
      </c>
      <c r="R6703" s="8"/>
      <c r="S6703" s="7">
        <f>IF($H6703="","",$H6703*(1-$U6703))</f>
        <v>8.9999999999999993E-3</v>
      </c>
      <c r="T6703" s="7">
        <f>IF($I6703="","",$I6703*(1-$U6703))</f>
        <v>1E-3</v>
      </c>
      <c r="U6703" s="7">
        <f>IFERROR(INDEX(BASE_CCLASSTRIB!$E:$E, MATCH(TEXT($D6703,"000000"), BASE_CCLASSTRIB!$A:$A, 0))/100, 0)</f>
        <v>0</v>
      </c>
      <c r="V6703" s="21">
        <f>IFERROR(INDEX(BASE_CCLASSTRIB!$F:$F, MATCH(TEXT($D6703,"000000"), BASE_CCLASSTRIB!$A:$A, 0))/100, 0)</f>
        <v>0</v>
      </c>
    </row>
    <row r="6704" spans="2:22" ht="15.75" customHeight="1" thickTop="1" thickBot="1">
      <c r="B6704" s="8"/>
      <c r="C6704" s="8"/>
      <c r="E6704" s="8" t="str">
        <f>IF(D6704="","",LEFT(D6704,3))</f>
        <v/>
      </c>
      <c r="F6704" s="5" t="str">
        <f>IF(E6704="","",IFERROR(VLOOKUP(E6704,REGRAS_CST!$A$2:$B$200,2,FALSE),""))</f>
        <v/>
      </c>
      <c r="H6704" s="7">
        <v>8.9999999999999993E-3</v>
      </c>
      <c r="I6704" s="7">
        <v>1E-3</v>
      </c>
      <c r="K6704" s="5" t="str">
        <f>IF(E6704="","",IFERROR(VLOOKUP(E6704,REGRAS_CST!$A$2:$C$200,3,FALSE),""))</f>
        <v/>
      </c>
      <c r="L6704" s="10" t="str">
        <f>IF($G6704="", "", $G6704*(1-$V6704))</f>
        <v/>
      </c>
      <c r="M6704" s="30" t="str">
        <f t="shared" si="208"/>
        <v/>
      </c>
      <c r="N6704" s="30" t="str">
        <f t="shared" si="209"/>
        <v/>
      </c>
      <c r="O6704" s="5" t="str">
        <f>IF(D6704="","",
IF(AND(K6704&lt;&gt;"SIM",V6704&gt;0),"ERRO: % BC &gt; 0, mas NÃO permitida ❌",
IF(AND(K6704="SIM",V6704=0),"ATENÇÃO: BC permitida, mas % = 0 🔎",
"Base de cálculo aplicada corretamente ✅")))</f>
        <v/>
      </c>
      <c r="P6704" s="5" t="str">
        <f>IF(D6704="","",
IF(AND(Q6704&lt;&gt;"SIM",U6704&gt;0),"ERRO: % alíquota &gt; 0, mas NÃO permitida ❌",
IF(AND(Q6704="SIM",U6704=0),"ATENÇÃO: alíquota permitida, mas % = 0 🔎",
"Alíquota aplicada corretamente ✅")))</f>
        <v/>
      </c>
      <c r="Q6704" s="5" t="str">
        <f>IF(E6704="","",IFERROR(VLOOKUP(E6704,REGRAS_CST!$A$2:$D$200,4,FALSE),""))</f>
        <v/>
      </c>
      <c r="R6704" s="8"/>
      <c r="S6704" s="7">
        <f>IF($H6704="","",$H6704*(1-$U6704))</f>
        <v>8.9999999999999993E-3</v>
      </c>
      <c r="T6704" s="7">
        <f>IF($I6704="","",$I6704*(1-$U6704))</f>
        <v>1E-3</v>
      </c>
      <c r="U6704" s="7">
        <f>IFERROR(INDEX(BASE_CCLASSTRIB!$E:$E, MATCH(TEXT($D6704,"000000"), BASE_CCLASSTRIB!$A:$A, 0))/100, 0)</f>
        <v>0</v>
      </c>
      <c r="V6704" s="21">
        <f>IFERROR(INDEX(BASE_CCLASSTRIB!$F:$F, MATCH(TEXT($D6704,"000000"), BASE_CCLASSTRIB!$A:$A, 0))/100, 0)</f>
        <v>0</v>
      </c>
    </row>
    <row r="6705" spans="2:22" ht="15.75" customHeight="1" thickTop="1" thickBot="1">
      <c r="B6705" s="8"/>
      <c r="C6705" s="8"/>
      <c r="E6705" s="8" t="str">
        <f>IF(D6705="","",LEFT(D6705,3))</f>
        <v/>
      </c>
      <c r="F6705" s="5" t="str">
        <f>IF(E6705="","",IFERROR(VLOOKUP(E6705,REGRAS_CST!$A$2:$B$200,2,FALSE),""))</f>
        <v/>
      </c>
      <c r="H6705" s="7">
        <v>8.9999999999999993E-3</v>
      </c>
      <c r="I6705" s="7">
        <v>1E-3</v>
      </c>
      <c r="K6705" s="5" t="str">
        <f>IF(E6705="","",IFERROR(VLOOKUP(E6705,REGRAS_CST!$A$2:$C$200,3,FALSE),""))</f>
        <v/>
      </c>
      <c r="L6705" s="10" t="str">
        <f>IF($G6705="", "", $G6705*(1-$V6705))</f>
        <v/>
      </c>
      <c r="M6705" s="30" t="str">
        <f t="shared" si="208"/>
        <v/>
      </c>
      <c r="N6705" s="30" t="str">
        <f t="shared" si="209"/>
        <v/>
      </c>
      <c r="O6705" s="5" t="str">
        <f>IF(D6705="","",
IF(AND(K6705&lt;&gt;"SIM",V6705&gt;0),"ERRO: % BC &gt; 0, mas NÃO permitida ❌",
IF(AND(K6705="SIM",V6705=0),"ATENÇÃO: BC permitida, mas % = 0 🔎",
"Base de cálculo aplicada corretamente ✅")))</f>
        <v/>
      </c>
      <c r="P6705" s="5" t="str">
        <f>IF(D6705="","",
IF(AND(Q6705&lt;&gt;"SIM",U6705&gt;0),"ERRO: % alíquota &gt; 0, mas NÃO permitida ❌",
IF(AND(Q6705="SIM",U6705=0),"ATENÇÃO: alíquota permitida, mas % = 0 🔎",
"Alíquota aplicada corretamente ✅")))</f>
        <v/>
      </c>
      <c r="Q6705" s="5" t="str">
        <f>IF(E6705="","",IFERROR(VLOOKUP(E6705,REGRAS_CST!$A$2:$D$200,4,FALSE),""))</f>
        <v/>
      </c>
      <c r="R6705" s="8"/>
      <c r="S6705" s="7">
        <f>IF($H6705="","",$H6705*(1-$U6705))</f>
        <v>8.9999999999999993E-3</v>
      </c>
      <c r="T6705" s="7">
        <f>IF($I6705="","",$I6705*(1-$U6705))</f>
        <v>1E-3</v>
      </c>
      <c r="U6705" s="7">
        <f>IFERROR(INDEX(BASE_CCLASSTRIB!$E:$E, MATCH(TEXT($D6705,"000000"), BASE_CCLASSTRIB!$A:$A, 0))/100, 0)</f>
        <v>0</v>
      </c>
      <c r="V6705" s="21">
        <f>IFERROR(INDEX(BASE_CCLASSTRIB!$F:$F, MATCH(TEXT($D6705,"000000"), BASE_CCLASSTRIB!$A:$A, 0))/100, 0)</f>
        <v>0</v>
      </c>
    </row>
    <row r="6706" spans="2:22" ht="15.75" customHeight="1" thickTop="1" thickBot="1">
      <c r="B6706" s="8"/>
      <c r="C6706" s="8"/>
      <c r="E6706" s="8" t="str">
        <f>IF(D6706="","",LEFT(D6706,3))</f>
        <v/>
      </c>
      <c r="F6706" s="5" t="str">
        <f>IF(E6706="","",IFERROR(VLOOKUP(E6706,REGRAS_CST!$A$2:$B$200,2,FALSE),""))</f>
        <v/>
      </c>
      <c r="H6706" s="7">
        <v>8.9999999999999993E-3</v>
      </c>
      <c r="I6706" s="7">
        <v>1E-3</v>
      </c>
      <c r="K6706" s="5" t="str">
        <f>IF(E6706="","",IFERROR(VLOOKUP(E6706,REGRAS_CST!$A$2:$C$200,3,FALSE),""))</f>
        <v/>
      </c>
      <c r="L6706" s="10" t="str">
        <f>IF($G6706="", "", $G6706*(1-$V6706))</f>
        <v/>
      </c>
      <c r="M6706" s="30" t="str">
        <f t="shared" si="208"/>
        <v/>
      </c>
      <c r="N6706" s="30" t="str">
        <f t="shared" si="209"/>
        <v/>
      </c>
      <c r="O6706" s="5" t="str">
        <f>IF(D6706="","",
IF(AND(K6706&lt;&gt;"SIM",V6706&gt;0),"ERRO: % BC &gt; 0, mas NÃO permitida ❌",
IF(AND(K6706="SIM",V6706=0),"ATENÇÃO: BC permitida, mas % = 0 🔎",
"Base de cálculo aplicada corretamente ✅")))</f>
        <v/>
      </c>
      <c r="P6706" s="5" t="str">
        <f>IF(D6706="","",
IF(AND(Q6706&lt;&gt;"SIM",U6706&gt;0),"ERRO: % alíquota &gt; 0, mas NÃO permitida ❌",
IF(AND(Q6706="SIM",U6706=0),"ATENÇÃO: alíquota permitida, mas % = 0 🔎",
"Alíquota aplicada corretamente ✅")))</f>
        <v/>
      </c>
      <c r="Q6706" s="5" t="str">
        <f>IF(E6706="","",IFERROR(VLOOKUP(E6706,REGRAS_CST!$A$2:$D$200,4,FALSE),""))</f>
        <v/>
      </c>
      <c r="R6706" s="8"/>
      <c r="S6706" s="7">
        <f>IF($H6706="","",$H6706*(1-$U6706))</f>
        <v>8.9999999999999993E-3</v>
      </c>
      <c r="T6706" s="7">
        <f>IF($I6706="","",$I6706*(1-$U6706))</f>
        <v>1E-3</v>
      </c>
      <c r="U6706" s="7">
        <f>IFERROR(INDEX(BASE_CCLASSTRIB!$E:$E, MATCH(TEXT($D6706,"000000"), BASE_CCLASSTRIB!$A:$A, 0))/100, 0)</f>
        <v>0</v>
      </c>
      <c r="V6706" s="21">
        <f>IFERROR(INDEX(BASE_CCLASSTRIB!$F:$F, MATCH(TEXT($D6706,"000000"), BASE_CCLASSTRIB!$A:$A, 0))/100, 0)</f>
        <v>0</v>
      </c>
    </row>
    <row r="6707" spans="2:22" ht="15.75" customHeight="1" thickTop="1" thickBot="1">
      <c r="B6707" s="8"/>
      <c r="C6707" s="8"/>
      <c r="E6707" s="8" t="str">
        <f>IF(D6707="","",LEFT(D6707,3))</f>
        <v/>
      </c>
      <c r="F6707" s="5" t="str">
        <f>IF(E6707="","",IFERROR(VLOOKUP(E6707,REGRAS_CST!$A$2:$B$200,2,FALSE),""))</f>
        <v/>
      </c>
      <c r="H6707" s="7">
        <v>8.9999999999999993E-3</v>
      </c>
      <c r="I6707" s="7">
        <v>1E-3</v>
      </c>
      <c r="K6707" s="5" t="str">
        <f>IF(E6707="","",IFERROR(VLOOKUP(E6707,REGRAS_CST!$A$2:$C$200,3,FALSE),""))</f>
        <v/>
      </c>
      <c r="L6707" s="10" t="str">
        <f>IF($G6707="", "", $G6707*(1-$V6707))</f>
        <v/>
      </c>
      <c r="M6707" s="30" t="str">
        <f t="shared" si="208"/>
        <v/>
      </c>
      <c r="N6707" s="30" t="str">
        <f t="shared" si="209"/>
        <v/>
      </c>
      <c r="O6707" s="5" t="str">
        <f>IF(D6707="","",
IF(AND(K6707&lt;&gt;"SIM",V6707&gt;0),"ERRO: % BC &gt; 0, mas NÃO permitida ❌",
IF(AND(K6707="SIM",V6707=0),"ATENÇÃO: BC permitida, mas % = 0 🔎",
"Base de cálculo aplicada corretamente ✅")))</f>
        <v/>
      </c>
      <c r="P6707" s="5" t="str">
        <f>IF(D6707="","",
IF(AND(Q6707&lt;&gt;"SIM",U6707&gt;0),"ERRO: % alíquota &gt; 0, mas NÃO permitida ❌",
IF(AND(Q6707="SIM",U6707=0),"ATENÇÃO: alíquota permitida, mas % = 0 🔎",
"Alíquota aplicada corretamente ✅")))</f>
        <v/>
      </c>
      <c r="Q6707" s="5" t="str">
        <f>IF(E6707="","",IFERROR(VLOOKUP(E6707,REGRAS_CST!$A$2:$D$200,4,FALSE),""))</f>
        <v/>
      </c>
      <c r="R6707" s="8"/>
      <c r="S6707" s="7">
        <f>IF($H6707="","",$H6707*(1-$U6707))</f>
        <v>8.9999999999999993E-3</v>
      </c>
      <c r="T6707" s="7">
        <f>IF($I6707="","",$I6707*(1-$U6707))</f>
        <v>1E-3</v>
      </c>
      <c r="U6707" s="7">
        <f>IFERROR(INDEX(BASE_CCLASSTRIB!$E:$E, MATCH(TEXT($D6707,"000000"), BASE_CCLASSTRIB!$A:$A, 0))/100, 0)</f>
        <v>0</v>
      </c>
      <c r="V6707" s="21">
        <f>IFERROR(INDEX(BASE_CCLASSTRIB!$F:$F, MATCH(TEXT($D6707,"000000"), BASE_CCLASSTRIB!$A:$A, 0))/100, 0)</f>
        <v>0</v>
      </c>
    </row>
    <row r="6708" spans="2:22" ht="15.75" customHeight="1" thickTop="1" thickBot="1">
      <c r="B6708" s="8"/>
      <c r="C6708" s="8"/>
      <c r="E6708" s="8" t="str">
        <f>IF(D6708="","",LEFT(D6708,3))</f>
        <v/>
      </c>
      <c r="F6708" s="5" t="str">
        <f>IF(E6708="","",IFERROR(VLOOKUP(E6708,REGRAS_CST!$A$2:$B$200,2,FALSE),""))</f>
        <v/>
      </c>
      <c r="H6708" s="7">
        <v>8.9999999999999993E-3</v>
      </c>
      <c r="I6708" s="7">
        <v>1E-3</v>
      </c>
      <c r="K6708" s="5" t="str">
        <f>IF(E6708="","",IFERROR(VLOOKUP(E6708,REGRAS_CST!$A$2:$C$200,3,FALSE),""))</f>
        <v/>
      </c>
      <c r="L6708" s="10" t="str">
        <f>IF($G6708="", "", $G6708*(1-$V6708))</f>
        <v/>
      </c>
      <c r="M6708" s="30" t="str">
        <f t="shared" si="208"/>
        <v/>
      </c>
      <c r="N6708" s="30" t="str">
        <f t="shared" si="209"/>
        <v/>
      </c>
      <c r="O6708" s="5" t="str">
        <f>IF(D6708="","",
IF(AND(K6708&lt;&gt;"SIM",V6708&gt;0),"ERRO: % BC &gt; 0, mas NÃO permitida ❌",
IF(AND(K6708="SIM",V6708=0),"ATENÇÃO: BC permitida, mas % = 0 🔎",
"Base de cálculo aplicada corretamente ✅")))</f>
        <v/>
      </c>
      <c r="P6708" s="5" t="str">
        <f>IF(D6708="","",
IF(AND(Q6708&lt;&gt;"SIM",U6708&gt;0),"ERRO: % alíquota &gt; 0, mas NÃO permitida ❌",
IF(AND(Q6708="SIM",U6708=0),"ATENÇÃO: alíquota permitida, mas % = 0 🔎",
"Alíquota aplicada corretamente ✅")))</f>
        <v/>
      </c>
      <c r="Q6708" s="5" t="str">
        <f>IF(E6708="","",IFERROR(VLOOKUP(E6708,REGRAS_CST!$A$2:$D$200,4,FALSE),""))</f>
        <v/>
      </c>
      <c r="R6708" s="8"/>
      <c r="S6708" s="7">
        <f>IF($H6708="","",$H6708*(1-$U6708))</f>
        <v>8.9999999999999993E-3</v>
      </c>
      <c r="T6708" s="7">
        <f>IF($I6708="","",$I6708*(1-$U6708))</f>
        <v>1E-3</v>
      </c>
      <c r="U6708" s="7">
        <f>IFERROR(INDEX(BASE_CCLASSTRIB!$E:$E, MATCH(TEXT($D6708,"000000"), BASE_CCLASSTRIB!$A:$A, 0))/100, 0)</f>
        <v>0</v>
      </c>
      <c r="V6708" s="21">
        <f>IFERROR(INDEX(BASE_CCLASSTRIB!$F:$F, MATCH(TEXT($D6708,"000000"), BASE_CCLASSTRIB!$A:$A, 0))/100, 0)</f>
        <v>0</v>
      </c>
    </row>
    <row r="6709" spans="2:22" ht="15.75" customHeight="1" thickTop="1" thickBot="1">
      <c r="B6709" s="8"/>
      <c r="C6709" s="8"/>
      <c r="E6709" s="8" t="str">
        <f>IF(D6709="","",LEFT(D6709,3))</f>
        <v/>
      </c>
      <c r="F6709" s="5" t="str">
        <f>IF(E6709="","",IFERROR(VLOOKUP(E6709,REGRAS_CST!$A$2:$B$200,2,FALSE),""))</f>
        <v/>
      </c>
      <c r="H6709" s="7">
        <v>8.9999999999999993E-3</v>
      </c>
      <c r="I6709" s="7">
        <v>1E-3</v>
      </c>
      <c r="K6709" s="5" t="str">
        <f>IF(E6709="","",IFERROR(VLOOKUP(E6709,REGRAS_CST!$A$2:$C$200,3,FALSE),""))</f>
        <v/>
      </c>
      <c r="L6709" s="10" t="str">
        <f>IF($G6709="", "", $G6709*(1-$V6709))</f>
        <v/>
      </c>
      <c r="M6709" s="30" t="str">
        <f t="shared" si="208"/>
        <v/>
      </c>
      <c r="N6709" s="30" t="str">
        <f t="shared" si="209"/>
        <v/>
      </c>
      <c r="O6709" s="5" t="str">
        <f>IF(D6709="","",
IF(AND(K6709&lt;&gt;"SIM",V6709&gt;0),"ERRO: % BC &gt; 0, mas NÃO permitida ❌",
IF(AND(K6709="SIM",V6709=0),"ATENÇÃO: BC permitida, mas % = 0 🔎",
"Base de cálculo aplicada corretamente ✅")))</f>
        <v/>
      </c>
      <c r="P6709" s="5" t="str">
        <f>IF(D6709="","",
IF(AND(Q6709&lt;&gt;"SIM",U6709&gt;0),"ERRO: % alíquota &gt; 0, mas NÃO permitida ❌",
IF(AND(Q6709="SIM",U6709=0),"ATENÇÃO: alíquota permitida, mas % = 0 🔎",
"Alíquota aplicada corretamente ✅")))</f>
        <v/>
      </c>
      <c r="Q6709" s="5" t="str">
        <f>IF(E6709="","",IFERROR(VLOOKUP(E6709,REGRAS_CST!$A$2:$D$200,4,FALSE),""))</f>
        <v/>
      </c>
      <c r="R6709" s="8"/>
      <c r="S6709" s="7">
        <f>IF($H6709="","",$H6709*(1-$U6709))</f>
        <v>8.9999999999999993E-3</v>
      </c>
      <c r="T6709" s="7">
        <f>IF($I6709="","",$I6709*(1-$U6709))</f>
        <v>1E-3</v>
      </c>
      <c r="U6709" s="7">
        <f>IFERROR(INDEX(BASE_CCLASSTRIB!$E:$E, MATCH(TEXT($D6709,"000000"), BASE_CCLASSTRIB!$A:$A, 0))/100, 0)</f>
        <v>0</v>
      </c>
      <c r="V6709" s="21">
        <f>IFERROR(INDEX(BASE_CCLASSTRIB!$F:$F, MATCH(TEXT($D6709,"000000"), BASE_CCLASSTRIB!$A:$A, 0))/100, 0)</f>
        <v>0</v>
      </c>
    </row>
    <row r="6710" spans="2:22" ht="15.75" customHeight="1" thickTop="1" thickBot="1">
      <c r="B6710" s="8"/>
      <c r="C6710" s="8"/>
      <c r="E6710" s="8" t="str">
        <f>IF(D6710="","",LEFT(D6710,3))</f>
        <v/>
      </c>
      <c r="F6710" s="5" t="str">
        <f>IF(E6710="","",IFERROR(VLOOKUP(E6710,REGRAS_CST!$A$2:$B$200,2,FALSE),""))</f>
        <v/>
      </c>
      <c r="H6710" s="7">
        <v>8.9999999999999993E-3</v>
      </c>
      <c r="I6710" s="7">
        <v>1E-3</v>
      </c>
      <c r="K6710" s="5" t="str">
        <f>IF(E6710="","",IFERROR(VLOOKUP(E6710,REGRAS_CST!$A$2:$C$200,3,FALSE),""))</f>
        <v/>
      </c>
      <c r="L6710" s="10" t="str">
        <f>IF($G6710="", "", $G6710*(1-$V6710))</f>
        <v/>
      </c>
      <c r="M6710" s="30" t="str">
        <f t="shared" si="208"/>
        <v/>
      </c>
      <c r="N6710" s="30" t="str">
        <f t="shared" si="209"/>
        <v/>
      </c>
      <c r="O6710" s="5" t="str">
        <f>IF(D6710="","",
IF(AND(K6710&lt;&gt;"SIM",V6710&gt;0),"ERRO: % BC &gt; 0, mas NÃO permitida ❌",
IF(AND(K6710="SIM",V6710=0),"ATENÇÃO: BC permitida, mas % = 0 🔎",
"Base de cálculo aplicada corretamente ✅")))</f>
        <v/>
      </c>
      <c r="P6710" s="5" t="str">
        <f>IF(D6710="","",
IF(AND(Q6710&lt;&gt;"SIM",U6710&gt;0),"ERRO: % alíquota &gt; 0, mas NÃO permitida ❌",
IF(AND(Q6710="SIM",U6710=0),"ATENÇÃO: alíquota permitida, mas % = 0 🔎",
"Alíquota aplicada corretamente ✅")))</f>
        <v/>
      </c>
      <c r="Q6710" s="5" t="str">
        <f>IF(E6710="","",IFERROR(VLOOKUP(E6710,REGRAS_CST!$A$2:$D$200,4,FALSE),""))</f>
        <v/>
      </c>
      <c r="R6710" s="8"/>
      <c r="S6710" s="7">
        <f>IF($H6710="","",$H6710*(1-$U6710))</f>
        <v>8.9999999999999993E-3</v>
      </c>
      <c r="T6710" s="7">
        <f>IF($I6710="","",$I6710*(1-$U6710))</f>
        <v>1E-3</v>
      </c>
      <c r="U6710" s="7">
        <f>IFERROR(INDEX(BASE_CCLASSTRIB!$E:$E, MATCH(TEXT($D6710,"000000"), BASE_CCLASSTRIB!$A:$A, 0))/100, 0)</f>
        <v>0</v>
      </c>
      <c r="V6710" s="21">
        <f>IFERROR(INDEX(BASE_CCLASSTRIB!$F:$F, MATCH(TEXT($D6710,"000000"), BASE_CCLASSTRIB!$A:$A, 0))/100, 0)</f>
        <v>0</v>
      </c>
    </row>
    <row r="6711" spans="2:22" ht="15.75" customHeight="1" thickTop="1" thickBot="1">
      <c r="B6711" s="8"/>
      <c r="C6711" s="8"/>
      <c r="E6711" s="8" t="str">
        <f>IF(D6711="","",LEFT(D6711,3))</f>
        <v/>
      </c>
      <c r="F6711" s="5" t="str">
        <f>IF(E6711="","",IFERROR(VLOOKUP(E6711,REGRAS_CST!$A$2:$B$200,2,FALSE),""))</f>
        <v/>
      </c>
      <c r="H6711" s="7">
        <v>8.9999999999999993E-3</v>
      </c>
      <c r="I6711" s="7">
        <v>1E-3</v>
      </c>
      <c r="K6711" s="5" t="str">
        <f>IF(E6711="","",IFERROR(VLOOKUP(E6711,REGRAS_CST!$A$2:$C$200,3,FALSE),""))</f>
        <v/>
      </c>
      <c r="L6711" s="10" t="str">
        <f>IF($G6711="", "", $G6711*(1-$V6711))</f>
        <v/>
      </c>
      <c r="M6711" s="30" t="str">
        <f t="shared" si="208"/>
        <v/>
      </c>
      <c r="N6711" s="30" t="str">
        <f t="shared" si="209"/>
        <v/>
      </c>
      <c r="O6711" s="5" t="str">
        <f>IF(D6711="","",
IF(AND(K6711&lt;&gt;"SIM",V6711&gt;0),"ERRO: % BC &gt; 0, mas NÃO permitida ❌",
IF(AND(K6711="SIM",V6711=0),"ATENÇÃO: BC permitida, mas % = 0 🔎",
"Base de cálculo aplicada corretamente ✅")))</f>
        <v/>
      </c>
      <c r="P6711" s="5" t="str">
        <f>IF(D6711="","",
IF(AND(Q6711&lt;&gt;"SIM",U6711&gt;0),"ERRO: % alíquota &gt; 0, mas NÃO permitida ❌",
IF(AND(Q6711="SIM",U6711=0),"ATENÇÃO: alíquota permitida, mas % = 0 🔎",
"Alíquota aplicada corretamente ✅")))</f>
        <v/>
      </c>
      <c r="Q6711" s="5" t="str">
        <f>IF(E6711="","",IFERROR(VLOOKUP(E6711,REGRAS_CST!$A$2:$D$200,4,FALSE),""))</f>
        <v/>
      </c>
      <c r="R6711" s="8"/>
      <c r="S6711" s="7">
        <f>IF($H6711="","",$H6711*(1-$U6711))</f>
        <v>8.9999999999999993E-3</v>
      </c>
      <c r="T6711" s="7">
        <f>IF($I6711="","",$I6711*(1-$U6711))</f>
        <v>1E-3</v>
      </c>
      <c r="U6711" s="7">
        <f>IFERROR(INDEX(BASE_CCLASSTRIB!$E:$E, MATCH(TEXT($D6711,"000000"), BASE_CCLASSTRIB!$A:$A, 0))/100, 0)</f>
        <v>0</v>
      </c>
      <c r="V6711" s="21">
        <f>IFERROR(INDEX(BASE_CCLASSTRIB!$F:$F, MATCH(TEXT($D6711,"000000"), BASE_CCLASSTRIB!$A:$A, 0))/100, 0)</f>
        <v>0</v>
      </c>
    </row>
    <row r="6712" spans="2:22" ht="15.75" customHeight="1" thickTop="1" thickBot="1">
      <c r="B6712" s="8"/>
      <c r="C6712" s="8"/>
      <c r="E6712" s="8" t="str">
        <f>IF(D6712="","",LEFT(D6712,3))</f>
        <v/>
      </c>
      <c r="F6712" s="5" t="str">
        <f>IF(E6712="","",IFERROR(VLOOKUP(E6712,REGRAS_CST!$A$2:$B$200,2,FALSE),""))</f>
        <v/>
      </c>
      <c r="H6712" s="7">
        <v>8.9999999999999993E-3</v>
      </c>
      <c r="I6712" s="7">
        <v>1E-3</v>
      </c>
      <c r="K6712" s="5" t="str">
        <f>IF(E6712="","",IFERROR(VLOOKUP(E6712,REGRAS_CST!$A$2:$C$200,3,FALSE),""))</f>
        <v/>
      </c>
      <c r="L6712" s="10" t="str">
        <f>IF($G6712="", "", $G6712*(1-$V6712))</f>
        <v/>
      </c>
      <c r="M6712" s="30" t="str">
        <f t="shared" si="208"/>
        <v/>
      </c>
      <c r="N6712" s="30" t="str">
        <f t="shared" si="209"/>
        <v/>
      </c>
      <c r="O6712" s="5" t="str">
        <f>IF(D6712="","",
IF(AND(K6712&lt;&gt;"SIM",V6712&gt;0),"ERRO: % BC &gt; 0, mas NÃO permitida ❌",
IF(AND(K6712="SIM",V6712=0),"ATENÇÃO: BC permitida, mas % = 0 🔎",
"Base de cálculo aplicada corretamente ✅")))</f>
        <v/>
      </c>
      <c r="P6712" s="5" t="str">
        <f>IF(D6712="","",
IF(AND(Q6712&lt;&gt;"SIM",U6712&gt;0),"ERRO: % alíquota &gt; 0, mas NÃO permitida ❌",
IF(AND(Q6712="SIM",U6712=0),"ATENÇÃO: alíquota permitida, mas % = 0 🔎",
"Alíquota aplicada corretamente ✅")))</f>
        <v/>
      </c>
      <c r="Q6712" s="5" t="str">
        <f>IF(E6712="","",IFERROR(VLOOKUP(E6712,REGRAS_CST!$A$2:$D$200,4,FALSE),""))</f>
        <v/>
      </c>
      <c r="R6712" s="8"/>
      <c r="S6712" s="7">
        <f>IF($H6712="","",$H6712*(1-$U6712))</f>
        <v>8.9999999999999993E-3</v>
      </c>
      <c r="T6712" s="7">
        <f>IF($I6712="","",$I6712*(1-$U6712))</f>
        <v>1E-3</v>
      </c>
      <c r="U6712" s="7">
        <f>IFERROR(INDEX(BASE_CCLASSTRIB!$E:$E, MATCH(TEXT($D6712,"000000"), BASE_CCLASSTRIB!$A:$A, 0))/100, 0)</f>
        <v>0</v>
      </c>
      <c r="V6712" s="21">
        <f>IFERROR(INDEX(BASE_CCLASSTRIB!$F:$F, MATCH(TEXT($D6712,"000000"), BASE_CCLASSTRIB!$A:$A, 0))/100, 0)</f>
        <v>0</v>
      </c>
    </row>
    <row r="6713" spans="2:22" ht="15.75" customHeight="1" thickTop="1" thickBot="1">
      <c r="B6713" s="8"/>
      <c r="C6713" s="8"/>
      <c r="E6713" s="8" t="str">
        <f>IF(D6713="","",LEFT(D6713,3))</f>
        <v/>
      </c>
      <c r="F6713" s="5" t="str">
        <f>IF(E6713="","",IFERROR(VLOOKUP(E6713,REGRAS_CST!$A$2:$B$200,2,FALSE),""))</f>
        <v/>
      </c>
      <c r="H6713" s="7">
        <v>8.9999999999999993E-3</v>
      </c>
      <c r="I6713" s="7">
        <v>1E-3</v>
      </c>
      <c r="K6713" s="5" t="str">
        <f>IF(E6713="","",IFERROR(VLOOKUP(E6713,REGRAS_CST!$A$2:$C$200,3,FALSE),""))</f>
        <v/>
      </c>
      <c r="L6713" s="10" t="str">
        <f>IF($G6713="", "", $G6713*(1-$V6713))</f>
        <v/>
      </c>
      <c r="M6713" s="30" t="str">
        <f t="shared" si="208"/>
        <v/>
      </c>
      <c r="N6713" s="30" t="str">
        <f t="shared" si="209"/>
        <v/>
      </c>
      <c r="O6713" s="5" t="str">
        <f>IF(D6713="","",
IF(AND(K6713&lt;&gt;"SIM",V6713&gt;0),"ERRO: % BC &gt; 0, mas NÃO permitida ❌",
IF(AND(K6713="SIM",V6713=0),"ATENÇÃO: BC permitida, mas % = 0 🔎",
"Base de cálculo aplicada corretamente ✅")))</f>
        <v/>
      </c>
      <c r="P6713" s="5" t="str">
        <f>IF(D6713="","",
IF(AND(Q6713&lt;&gt;"SIM",U6713&gt;0),"ERRO: % alíquota &gt; 0, mas NÃO permitida ❌",
IF(AND(Q6713="SIM",U6713=0),"ATENÇÃO: alíquota permitida, mas % = 0 🔎",
"Alíquota aplicada corretamente ✅")))</f>
        <v/>
      </c>
      <c r="Q6713" s="5" t="str">
        <f>IF(E6713="","",IFERROR(VLOOKUP(E6713,REGRAS_CST!$A$2:$D$200,4,FALSE),""))</f>
        <v/>
      </c>
      <c r="R6713" s="8"/>
      <c r="S6713" s="7">
        <f>IF($H6713="","",$H6713*(1-$U6713))</f>
        <v>8.9999999999999993E-3</v>
      </c>
      <c r="T6713" s="7">
        <f>IF($I6713="","",$I6713*(1-$U6713))</f>
        <v>1E-3</v>
      </c>
      <c r="U6713" s="7">
        <f>IFERROR(INDEX(BASE_CCLASSTRIB!$E:$E, MATCH(TEXT($D6713,"000000"), BASE_CCLASSTRIB!$A:$A, 0))/100, 0)</f>
        <v>0</v>
      </c>
      <c r="V6713" s="21">
        <f>IFERROR(INDEX(BASE_CCLASSTRIB!$F:$F, MATCH(TEXT($D6713,"000000"), BASE_CCLASSTRIB!$A:$A, 0))/100, 0)</f>
        <v>0</v>
      </c>
    </row>
    <row r="6714" spans="2:22" ht="15.75" customHeight="1" thickTop="1" thickBot="1">
      <c r="B6714" s="8"/>
      <c r="C6714" s="8"/>
      <c r="E6714" s="8" t="str">
        <f>IF(D6714="","",LEFT(D6714,3))</f>
        <v/>
      </c>
      <c r="F6714" s="5" t="str">
        <f>IF(E6714="","",IFERROR(VLOOKUP(E6714,REGRAS_CST!$A$2:$B$200,2,FALSE),""))</f>
        <v/>
      </c>
      <c r="H6714" s="7">
        <v>8.9999999999999993E-3</v>
      </c>
      <c r="I6714" s="7">
        <v>1E-3</v>
      </c>
      <c r="K6714" s="5" t="str">
        <f>IF(E6714="","",IFERROR(VLOOKUP(E6714,REGRAS_CST!$A$2:$C$200,3,FALSE),""))</f>
        <v/>
      </c>
      <c r="L6714" s="10" t="str">
        <f>IF($G6714="", "", $G6714*(1-$V6714))</f>
        <v/>
      </c>
      <c r="M6714" s="30" t="str">
        <f t="shared" si="208"/>
        <v/>
      </c>
      <c r="N6714" s="30" t="str">
        <f t="shared" si="209"/>
        <v/>
      </c>
      <c r="O6714" s="5" t="str">
        <f>IF(D6714="","",
IF(AND(K6714&lt;&gt;"SIM",V6714&gt;0),"ERRO: % BC &gt; 0, mas NÃO permitida ❌",
IF(AND(K6714="SIM",V6714=0),"ATENÇÃO: BC permitida, mas % = 0 🔎",
"Base de cálculo aplicada corretamente ✅")))</f>
        <v/>
      </c>
      <c r="P6714" s="5" t="str">
        <f>IF(D6714="","",
IF(AND(Q6714&lt;&gt;"SIM",U6714&gt;0),"ERRO: % alíquota &gt; 0, mas NÃO permitida ❌",
IF(AND(Q6714="SIM",U6714=0),"ATENÇÃO: alíquota permitida, mas % = 0 🔎",
"Alíquota aplicada corretamente ✅")))</f>
        <v/>
      </c>
      <c r="Q6714" s="5" t="str">
        <f>IF(E6714="","",IFERROR(VLOOKUP(E6714,REGRAS_CST!$A$2:$D$200,4,FALSE),""))</f>
        <v/>
      </c>
      <c r="R6714" s="8"/>
      <c r="S6714" s="7">
        <f>IF($H6714="","",$H6714*(1-$U6714))</f>
        <v>8.9999999999999993E-3</v>
      </c>
      <c r="T6714" s="7">
        <f>IF($I6714="","",$I6714*(1-$U6714))</f>
        <v>1E-3</v>
      </c>
      <c r="U6714" s="7">
        <f>IFERROR(INDEX(BASE_CCLASSTRIB!$E:$E, MATCH(TEXT($D6714,"000000"), BASE_CCLASSTRIB!$A:$A, 0))/100, 0)</f>
        <v>0</v>
      </c>
      <c r="V6714" s="21">
        <f>IFERROR(INDEX(BASE_CCLASSTRIB!$F:$F, MATCH(TEXT($D6714,"000000"), BASE_CCLASSTRIB!$A:$A, 0))/100, 0)</f>
        <v>0</v>
      </c>
    </row>
    <row r="6715" spans="2:22" ht="15.75" customHeight="1" thickTop="1" thickBot="1">
      <c r="B6715" s="8"/>
      <c r="C6715" s="8"/>
      <c r="E6715" s="8" t="str">
        <f>IF(D6715="","",LEFT(D6715,3))</f>
        <v/>
      </c>
      <c r="F6715" s="5" t="str">
        <f>IF(E6715="","",IFERROR(VLOOKUP(E6715,REGRAS_CST!$A$2:$B$200,2,FALSE),""))</f>
        <v/>
      </c>
      <c r="H6715" s="7">
        <v>8.9999999999999993E-3</v>
      </c>
      <c r="I6715" s="7">
        <v>1E-3</v>
      </c>
      <c r="K6715" s="5" t="str">
        <f>IF(E6715="","",IFERROR(VLOOKUP(E6715,REGRAS_CST!$A$2:$C$200,3,FALSE),""))</f>
        <v/>
      </c>
      <c r="L6715" s="10" t="str">
        <f>IF($G6715="", "", $G6715*(1-$V6715))</f>
        <v/>
      </c>
      <c r="M6715" s="30" t="str">
        <f t="shared" si="208"/>
        <v/>
      </c>
      <c r="N6715" s="30" t="str">
        <f t="shared" si="209"/>
        <v/>
      </c>
      <c r="O6715" s="5" t="str">
        <f>IF(D6715="","",
IF(AND(K6715&lt;&gt;"SIM",V6715&gt;0),"ERRO: % BC &gt; 0, mas NÃO permitida ❌",
IF(AND(K6715="SIM",V6715=0),"ATENÇÃO: BC permitida, mas % = 0 🔎",
"Base de cálculo aplicada corretamente ✅")))</f>
        <v/>
      </c>
      <c r="P6715" s="5" t="str">
        <f>IF(D6715="","",
IF(AND(Q6715&lt;&gt;"SIM",U6715&gt;0),"ERRO: % alíquota &gt; 0, mas NÃO permitida ❌",
IF(AND(Q6715="SIM",U6715=0),"ATENÇÃO: alíquota permitida, mas % = 0 🔎",
"Alíquota aplicada corretamente ✅")))</f>
        <v/>
      </c>
      <c r="Q6715" s="5" t="str">
        <f>IF(E6715="","",IFERROR(VLOOKUP(E6715,REGRAS_CST!$A$2:$D$200,4,FALSE),""))</f>
        <v/>
      </c>
      <c r="R6715" s="8"/>
      <c r="S6715" s="7">
        <f>IF($H6715="","",$H6715*(1-$U6715))</f>
        <v>8.9999999999999993E-3</v>
      </c>
      <c r="T6715" s="7">
        <f>IF($I6715="","",$I6715*(1-$U6715))</f>
        <v>1E-3</v>
      </c>
      <c r="U6715" s="7">
        <f>IFERROR(INDEX(BASE_CCLASSTRIB!$E:$E, MATCH(TEXT($D6715,"000000"), BASE_CCLASSTRIB!$A:$A, 0))/100, 0)</f>
        <v>0</v>
      </c>
      <c r="V6715" s="21">
        <f>IFERROR(INDEX(BASE_CCLASSTRIB!$F:$F, MATCH(TEXT($D6715,"000000"), BASE_CCLASSTRIB!$A:$A, 0))/100, 0)</f>
        <v>0</v>
      </c>
    </row>
    <row r="6716" spans="2:22" ht="15.75" customHeight="1" thickTop="1" thickBot="1">
      <c r="B6716" s="8"/>
      <c r="C6716" s="8"/>
      <c r="E6716" s="8" t="str">
        <f>IF(D6716="","",LEFT(D6716,3))</f>
        <v/>
      </c>
      <c r="F6716" s="5" t="str">
        <f>IF(E6716="","",IFERROR(VLOOKUP(E6716,REGRAS_CST!$A$2:$B$200,2,FALSE),""))</f>
        <v/>
      </c>
      <c r="H6716" s="7">
        <v>8.9999999999999993E-3</v>
      </c>
      <c r="I6716" s="7">
        <v>1E-3</v>
      </c>
      <c r="K6716" s="5" t="str">
        <f>IF(E6716="","",IFERROR(VLOOKUP(E6716,REGRAS_CST!$A$2:$C$200,3,FALSE),""))</f>
        <v/>
      </c>
      <c r="L6716" s="10" t="str">
        <f>IF($G6716="", "", $G6716*(1-$V6716))</f>
        <v/>
      </c>
      <c r="M6716" s="30" t="str">
        <f t="shared" si="208"/>
        <v/>
      </c>
      <c r="N6716" s="30" t="str">
        <f t="shared" si="209"/>
        <v/>
      </c>
      <c r="O6716" s="5" t="str">
        <f>IF(D6716="","",
IF(AND(K6716&lt;&gt;"SIM",V6716&gt;0),"ERRO: % BC &gt; 0, mas NÃO permitida ❌",
IF(AND(K6716="SIM",V6716=0),"ATENÇÃO: BC permitida, mas % = 0 🔎",
"Base de cálculo aplicada corretamente ✅")))</f>
        <v/>
      </c>
      <c r="P6716" s="5" t="str">
        <f>IF(D6716="","",
IF(AND(Q6716&lt;&gt;"SIM",U6716&gt;0),"ERRO: % alíquota &gt; 0, mas NÃO permitida ❌",
IF(AND(Q6716="SIM",U6716=0),"ATENÇÃO: alíquota permitida, mas % = 0 🔎",
"Alíquota aplicada corretamente ✅")))</f>
        <v/>
      </c>
      <c r="Q6716" s="5" t="str">
        <f>IF(E6716="","",IFERROR(VLOOKUP(E6716,REGRAS_CST!$A$2:$D$200,4,FALSE),""))</f>
        <v/>
      </c>
      <c r="R6716" s="8"/>
      <c r="S6716" s="7">
        <f>IF($H6716="","",$H6716*(1-$U6716))</f>
        <v>8.9999999999999993E-3</v>
      </c>
      <c r="T6716" s="7">
        <f>IF($I6716="","",$I6716*(1-$U6716))</f>
        <v>1E-3</v>
      </c>
      <c r="U6716" s="7">
        <f>IFERROR(INDEX(BASE_CCLASSTRIB!$E:$E, MATCH(TEXT($D6716,"000000"), BASE_CCLASSTRIB!$A:$A, 0))/100, 0)</f>
        <v>0</v>
      </c>
      <c r="V6716" s="21">
        <f>IFERROR(INDEX(BASE_CCLASSTRIB!$F:$F, MATCH(TEXT($D6716,"000000"), BASE_CCLASSTRIB!$A:$A, 0))/100, 0)</f>
        <v>0</v>
      </c>
    </row>
    <row r="6717" spans="2:22" ht="15.75" customHeight="1" thickTop="1" thickBot="1">
      <c r="B6717" s="8"/>
      <c r="C6717" s="8"/>
      <c r="E6717" s="8" t="str">
        <f>IF(D6717="","",LEFT(D6717,3))</f>
        <v/>
      </c>
      <c r="F6717" s="5" t="str">
        <f>IF(E6717="","",IFERROR(VLOOKUP(E6717,REGRAS_CST!$A$2:$B$200,2,FALSE),""))</f>
        <v/>
      </c>
      <c r="H6717" s="7">
        <v>8.9999999999999993E-3</v>
      </c>
      <c r="I6717" s="7">
        <v>1E-3</v>
      </c>
      <c r="K6717" s="5" t="str">
        <f>IF(E6717="","",IFERROR(VLOOKUP(E6717,REGRAS_CST!$A$2:$C$200,3,FALSE),""))</f>
        <v/>
      </c>
      <c r="L6717" s="10" t="str">
        <f>IF($G6717="", "", $G6717*(1-$V6717))</f>
        <v/>
      </c>
      <c r="M6717" s="30" t="str">
        <f t="shared" si="208"/>
        <v/>
      </c>
      <c r="N6717" s="30" t="str">
        <f t="shared" si="209"/>
        <v/>
      </c>
      <c r="O6717" s="5" t="str">
        <f>IF(D6717="","",
IF(AND(K6717&lt;&gt;"SIM",V6717&gt;0),"ERRO: % BC &gt; 0, mas NÃO permitida ❌",
IF(AND(K6717="SIM",V6717=0),"ATENÇÃO: BC permitida, mas % = 0 🔎",
"Base de cálculo aplicada corretamente ✅")))</f>
        <v/>
      </c>
      <c r="P6717" s="5" t="str">
        <f>IF(D6717="","",
IF(AND(Q6717&lt;&gt;"SIM",U6717&gt;0),"ERRO: % alíquota &gt; 0, mas NÃO permitida ❌",
IF(AND(Q6717="SIM",U6717=0),"ATENÇÃO: alíquota permitida, mas % = 0 🔎",
"Alíquota aplicada corretamente ✅")))</f>
        <v/>
      </c>
      <c r="Q6717" s="5" t="str">
        <f>IF(E6717="","",IFERROR(VLOOKUP(E6717,REGRAS_CST!$A$2:$D$200,4,FALSE),""))</f>
        <v/>
      </c>
      <c r="R6717" s="8"/>
      <c r="S6717" s="7">
        <f>IF($H6717="","",$H6717*(1-$U6717))</f>
        <v>8.9999999999999993E-3</v>
      </c>
      <c r="T6717" s="7">
        <f>IF($I6717="","",$I6717*(1-$U6717))</f>
        <v>1E-3</v>
      </c>
      <c r="U6717" s="7">
        <f>IFERROR(INDEX(BASE_CCLASSTRIB!$E:$E, MATCH(TEXT($D6717,"000000"), BASE_CCLASSTRIB!$A:$A, 0))/100, 0)</f>
        <v>0</v>
      </c>
      <c r="V6717" s="21">
        <f>IFERROR(INDEX(BASE_CCLASSTRIB!$F:$F, MATCH(TEXT($D6717,"000000"), BASE_CCLASSTRIB!$A:$A, 0))/100, 0)</f>
        <v>0</v>
      </c>
    </row>
    <row r="6718" spans="2:22" ht="15.75" customHeight="1" thickTop="1" thickBot="1">
      <c r="B6718" s="8"/>
      <c r="C6718" s="8"/>
      <c r="E6718" s="8" t="str">
        <f>IF(D6718="","",LEFT(D6718,3))</f>
        <v/>
      </c>
      <c r="F6718" s="5" t="str">
        <f>IF(E6718="","",IFERROR(VLOOKUP(E6718,REGRAS_CST!$A$2:$B$200,2,FALSE),""))</f>
        <v/>
      </c>
      <c r="H6718" s="7">
        <v>8.9999999999999993E-3</v>
      </c>
      <c r="I6718" s="7">
        <v>1E-3</v>
      </c>
      <c r="K6718" s="5" t="str">
        <f>IF(E6718="","",IFERROR(VLOOKUP(E6718,REGRAS_CST!$A$2:$C$200,3,FALSE),""))</f>
        <v/>
      </c>
      <c r="L6718" s="10" t="str">
        <f>IF($G6718="", "", $G6718*(1-$V6718))</f>
        <v/>
      </c>
      <c r="M6718" s="30" t="str">
        <f t="shared" si="208"/>
        <v/>
      </c>
      <c r="N6718" s="30" t="str">
        <f t="shared" si="209"/>
        <v/>
      </c>
      <c r="O6718" s="5" t="str">
        <f>IF(D6718="","",
IF(AND(K6718&lt;&gt;"SIM",V6718&gt;0),"ERRO: % BC &gt; 0, mas NÃO permitida ❌",
IF(AND(K6718="SIM",V6718=0),"ATENÇÃO: BC permitida, mas % = 0 🔎",
"Base de cálculo aplicada corretamente ✅")))</f>
        <v/>
      </c>
      <c r="P6718" s="5" t="str">
        <f>IF(D6718="","",
IF(AND(Q6718&lt;&gt;"SIM",U6718&gt;0),"ERRO: % alíquota &gt; 0, mas NÃO permitida ❌",
IF(AND(Q6718="SIM",U6718=0),"ATENÇÃO: alíquota permitida, mas % = 0 🔎",
"Alíquota aplicada corretamente ✅")))</f>
        <v/>
      </c>
      <c r="Q6718" s="5" t="str">
        <f>IF(E6718="","",IFERROR(VLOOKUP(E6718,REGRAS_CST!$A$2:$D$200,4,FALSE),""))</f>
        <v/>
      </c>
      <c r="R6718" s="8"/>
      <c r="S6718" s="7">
        <f>IF($H6718="","",$H6718*(1-$U6718))</f>
        <v>8.9999999999999993E-3</v>
      </c>
      <c r="T6718" s="7">
        <f>IF($I6718="","",$I6718*(1-$U6718))</f>
        <v>1E-3</v>
      </c>
      <c r="U6718" s="7">
        <f>IFERROR(INDEX(BASE_CCLASSTRIB!$E:$E, MATCH(TEXT($D6718,"000000"), BASE_CCLASSTRIB!$A:$A, 0))/100, 0)</f>
        <v>0</v>
      </c>
      <c r="V6718" s="21">
        <f>IFERROR(INDEX(BASE_CCLASSTRIB!$F:$F, MATCH(TEXT($D6718,"000000"), BASE_CCLASSTRIB!$A:$A, 0))/100, 0)</f>
        <v>0</v>
      </c>
    </row>
    <row r="6719" spans="2:22" ht="15.75" customHeight="1" thickTop="1" thickBot="1">
      <c r="B6719" s="8"/>
      <c r="C6719" s="8"/>
      <c r="E6719" s="8" t="str">
        <f>IF(D6719="","",LEFT(D6719,3))</f>
        <v/>
      </c>
      <c r="F6719" s="5" t="str">
        <f>IF(E6719="","",IFERROR(VLOOKUP(E6719,REGRAS_CST!$A$2:$B$200,2,FALSE),""))</f>
        <v/>
      </c>
      <c r="H6719" s="7">
        <v>8.9999999999999993E-3</v>
      </c>
      <c r="I6719" s="7">
        <v>1E-3</v>
      </c>
      <c r="K6719" s="5" t="str">
        <f>IF(E6719="","",IFERROR(VLOOKUP(E6719,REGRAS_CST!$A$2:$C$200,3,FALSE),""))</f>
        <v/>
      </c>
      <c r="L6719" s="10" t="str">
        <f>IF($G6719="", "", $G6719*(1-$V6719))</f>
        <v/>
      </c>
      <c r="M6719" s="30" t="str">
        <f t="shared" si="208"/>
        <v/>
      </c>
      <c r="N6719" s="30" t="str">
        <f t="shared" si="209"/>
        <v/>
      </c>
      <c r="O6719" s="5" t="str">
        <f>IF(D6719="","",
IF(AND(K6719&lt;&gt;"SIM",V6719&gt;0),"ERRO: % BC &gt; 0, mas NÃO permitida ❌",
IF(AND(K6719="SIM",V6719=0),"ATENÇÃO: BC permitida, mas % = 0 🔎",
"Base de cálculo aplicada corretamente ✅")))</f>
        <v/>
      </c>
      <c r="P6719" s="5" t="str">
        <f>IF(D6719="","",
IF(AND(Q6719&lt;&gt;"SIM",U6719&gt;0),"ERRO: % alíquota &gt; 0, mas NÃO permitida ❌",
IF(AND(Q6719="SIM",U6719=0),"ATENÇÃO: alíquota permitida, mas % = 0 🔎",
"Alíquota aplicada corretamente ✅")))</f>
        <v/>
      </c>
      <c r="Q6719" s="5" t="str">
        <f>IF(E6719="","",IFERROR(VLOOKUP(E6719,REGRAS_CST!$A$2:$D$200,4,FALSE),""))</f>
        <v/>
      </c>
      <c r="R6719" s="8"/>
      <c r="S6719" s="7">
        <f>IF($H6719="","",$H6719*(1-$U6719))</f>
        <v>8.9999999999999993E-3</v>
      </c>
      <c r="T6719" s="7">
        <f>IF($I6719="","",$I6719*(1-$U6719))</f>
        <v>1E-3</v>
      </c>
      <c r="U6719" s="7">
        <f>IFERROR(INDEX(BASE_CCLASSTRIB!$E:$E, MATCH(TEXT($D6719,"000000"), BASE_CCLASSTRIB!$A:$A, 0))/100, 0)</f>
        <v>0</v>
      </c>
      <c r="V6719" s="21">
        <f>IFERROR(INDEX(BASE_CCLASSTRIB!$F:$F, MATCH(TEXT($D6719,"000000"), BASE_CCLASSTRIB!$A:$A, 0))/100, 0)</f>
        <v>0</v>
      </c>
    </row>
    <row r="6720" spans="2:22" ht="15.75" customHeight="1" thickTop="1" thickBot="1">
      <c r="B6720" s="8"/>
      <c r="C6720" s="8"/>
      <c r="E6720" s="8" t="str">
        <f>IF(D6720="","",LEFT(D6720,3))</f>
        <v/>
      </c>
      <c r="F6720" s="5" t="str">
        <f>IF(E6720="","",IFERROR(VLOOKUP(E6720,REGRAS_CST!$A$2:$B$200,2,FALSE),""))</f>
        <v/>
      </c>
      <c r="H6720" s="7">
        <v>8.9999999999999993E-3</v>
      </c>
      <c r="I6720" s="7">
        <v>1E-3</v>
      </c>
      <c r="K6720" s="5" t="str">
        <f>IF(E6720="","",IFERROR(VLOOKUP(E6720,REGRAS_CST!$A$2:$C$200,3,FALSE),""))</f>
        <v/>
      </c>
      <c r="L6720" s="10" t="str">
        <f>IF($G6720="", "", $G6720*(1-$V6720))</f>
        <v/>
      </c>
      <c r="M6720" s="30" t="str">
        <f t="shared" si="208"/>
        <v/>
      </c>
      <c r="N6720" s="30" t="str">
        <f t="shared" si="209"/>
        <v/>
      </c>
      <c r="O6720" s="5" t="str">
        <f>IF(D6720="","",
IF(AND(K6720&lt;&gt;"SIM",V6720&gt;0),"ERRO: % BC &gt; 0, mas NÃO permitida ❌",
IF(AND(K6720="SIM",V6720=0),"ATENÇÃO: BC permitida, mas % = 0 🔎",
"Base de cálculo aplicada corretamente ✅")))</f>
        <v/>
      </c>
      <c r="P6720" s="5" t="str">
        <f>IF(D6720="","",
IF(AND(Q6720&lt;&gt;"SIM",U6720&gt;0),"ERRO: % alíquota &gt; 0, mas NÃO permitida ❌",
IF(AND(Q6720="SIM",U6720=0),"ATENÇÃO: alíquota permitida, mas % = 0 🔎",
"Alíquota aplicada corretamente ✅")))</f>
        <v/>
      </c>
      <c r="Q6720" s="5" t="str">
        <f>IF(E6720="","",IFERROR(VLOOKUP(E6720,REGRAS_CST!$A$2:$D$200,4,FALSE),""))</f>
        <v/>
      </c>
      <c r="R6720" s="8"/>
      <c r="S6720" s="7">
        <f>IF($H6720="","",$H6720*(1-$U6720))</f>
        <v>8.9999999999999993E-3</v>
      </c>
      <c r="T6720" s="7">
        <f>IF($I6720="","",$I6720*(1-$U6720))</f>
        <v>1E-3</v>
      </c>
      <c r="U6720" s="7">
        <f>IFERROR(INDEX(BASE_CCLASSTRIB!$E:$E, MATCH(TEXT($D6720,"000000"), BASE_CCLASSTRIB!$A:$A, 0))/100, 0)</f>
        <v>0</v>
      </c>
      <c r="V6720" s="21">
        <f>IFERROR(INDEX(BASE_CCLASSTRIB!$F:$F, MATCH(TEXT($D6720,"000000"), BASE_CCLASSTRIB!$A:$A, 0))/100, 0)</f>
        <v>0</v>
      </c>
    </row>
    <row r="6721" spans="2:22" ht="15.75" customHeight="1" thickTop="1" thickBot="1">
      <c r="B6721" s="8"/>
      <c r="C6721" s="8"/>
      <c r="E6721" s="8" t="str">
        <f>IF(D6721="","",LEFT(D6721,3))</f>
        <v/>
      </c>
      <c r="F6721" s="5" t="str">
        <f>IF(E6721="","",IFERROR(VLOOKUP(E6721,REGRAS_CST!$A$2:$B$200,2,FALSE),""))</f>
        <v/>
      </c>
      <c r="H6721" s="7">
        <v>8.9999999999999993E-3</v>
      </c>
      <c r="I6721" s="7">
        <v>1E-3</v>
      </c>
      <c r="K6721" s="5" t="str">
        <f>IF(E6721="","",IFERROR(VLOOKUP(E6721,REGRAS_CST!$A$2:$C$200,3,FALSE),""))</f>
        <v/>
      </c>
      <c r="L6721" s="10" t="str">
        <f>IF($G6721="", "", $G6721*(1-$V6721))</f>
        <v/>
      </c>
      <c r="M6721" s="30" t="str">
        <f t="shared" si="208"/>
        <v/>
      </c>
      <c r="N6721" s="30" t="str">
        <f t="shared" si="209"/>
        <v/>
      </c>
      <c r="O6721" s="5" t="str">
        <f>IF(D6721="","",
IF(AND(K6721&lt;&gt;"SIM",V6721&gt;0),"ERRO: % BC &gt; 0, mas NÃO permitida ❌",
IF(AND(K6721="SIM",V6721=0),"ATENÇÃO: BC permitida, mas % = 0 🔎",
"Base de cálculo aplicada corretamente ✅")))</f>
        <v/>
      </c>
      <c r="P6721" s="5" t="str">
        <f>IF(D6721="","",
IF(AND(Q6721&lt;&gt;"SIM",U6721&gt;0),"ERRO: % alíquota &gt; 0, mas NÃO permitida ❌",
IF(AND(Q6721="SIM",U6721=0),"ATENÇÃO: alíquota permitida, mas % = 0 🔎",
"Alíquota aplicada corretamente ✅")))</f>
        <v/>
      </c>
      <c r="Q6721" s="5" t="str">
        <f>IF(E6721="","",IFERROR(VLOOKUP(E6721,REGRAS_CST!$A$2:$D$200,4,FALSE),""))</f>
        <v/>
      </c>
      <c r="R6721" s="8"/>
      <c r="S6721" s="7">
        <f>IF($H6721="","",$H6721*(1-$U6721))</f>
        <v>8.9999999999999993E-3</v>
      </c>
      <c r="T6721" s="7">
        <f>IF($I6721="","",$I6721*(1-$U6721))</f>
        <v>1E-3</v>
      </c>
      <c r="U6721" s="7">
        <f>IFERROR(INDEX(BASE_CCLASSTRIB!$E:$E, MATCH(TEXT($D6721,"000000"), BASE_CCLASSTRIB!$A:$A, 0))/100, 0)</f>
        <v>0</v>
      </c>
      <c r="V6721" s="21">
        <f>IFERROR(INDEX(BASE_CCLASSTRIB!$F:$F, MATCH(TEXT($D6721,"000000"), BASE_CCLASSTRIB!$A:$A, 0))/100, 0)</f>
        <v>0</v>
      </c>
    </row>
    <row r="6722" spans="2:22" ht="15.75" customHeight="1" thickTop="1" thickBot="1">
      <c r="B6722" s="8"/>
      <c r="C6722" s="8"/>
      <c r="E6722" s="8" t="str">
        <f>IF(D6722="","",LEFT(D6722,3))</f>
        <v/>
      </c>
      <c r="F6722" s="5" t="str">
        <f>IF(E6722="","",IFERROR(VLOOKUP(E6722,REGRAS_CST!$A$2:$B$200,2,FALSE),""))</f>
        <v/>
      </c>
      <c r="H6722" s="7">
        <v>8.9999999999999993E-3</v>
      </c>
      <c r="I6722" s="7">
        <v>1E-3</v>
      </c>
      <c r="K6722" s="5" t="str">
        <f>IF(E6722="","",IFERROR(VLOOKUP(E6722,REGRAS_CST!$A$2:$C$200,3,FALSE),""))</f>
        <v/>
      </c>
      <c r="L6722" s="10" t="str">
        <f>IF($G6722="", "", $G6722*(1-$V6722))</f>
        <v/>
      </c>
      <c r="M6722" s="30" t="str">
        <f t="shared" si="208"/>
        <v/>
      </c>
      <c r="N6722" s="30" t="str">
        <f t="shared" si="209"/>
        <v/>
      </c>
      <c r="O6722" s="5" t="str">
        <f>IF(D6722="","",
IF(AND(K6722&lt;&gt;"SIM",V6722&gt;0),"ERRO: % BC &gt; 0, mas NÃO permitida ❌",
IF(AND(K6722="SIM",V6722=0),"ATENÇÃO: BC permitida, mas % = 0 🔎",
"Base de cálculo aplicada corretamente ✅")))</f>
        <v/>
      </c>
      <c r="P6722" s="5" t="str">
        <f>IF(D6722="","",
IF(AND(Q6722&lt;&gt;"SIM",U6722&gt;0),"ERRO: % alíquota &gt; 0, mas NÃO permitida ❌",
IF(AND(Q6722="SIM",U6722=0),"ATENÇÃO: alíquota permitida, mas % = 0 🔎",
"Alíquota aplicada corretamente ✅")))</f>
        <v/>
      </c>
      <c r="Q6722" s="5" t="str">
        <f>IF(E6722="","",IFERROR(VLOOKUP(E6722,REGRAS_CST!$A$2:$D$200,4,FALSE),""))</f>
        <v/>
      </c>
      <c r="R6722" s="8"/>
      <c r="S6722" s="7">
        <f>IF($H6722="","",$H6722*(1-$U6722))</f>
        <v>8.9999999999999993E-3</v>
      </c>
      <c r="T6722" s="7">
        <f>IF($I6722="","",$I6722*(1-$U6722))</f>
        <v>1E-3</v>
      </c>
      <c r="U6722" s="7">
        <f>IFERROR(INDEX(BASE_CCLASSTRIB!$E:$E, MATCH(TEXT($D6722,"000000"), BASE_CCLASSTRIB!$A:$A, 0))/100, 0)</f>
        <v>0</v>
      </c>
      <c r="V6722" s="21">
        <f>IFERROR(INDEX(BASE_CCLASSTRIB!$F:$F, MATCH(TEXT($D6722,"000000"), BASE_CCLASSTRIB!$A:$A, 0))/100, 0)</f>
        <v>0</v>
      </c>
    </row>
    <row r="6723" spans="2:22" ht="15.75" customHeight="1" thickTop="1" thickBot="1">
      <c r="B6723" s="8"/>
      <c r="C6723" s="8"/>
      <c r="E6723" s="8" t="str">
        <f>IF(D6723="","",LEFT(D6723,3))</f>
        <v/>
      </c>
      <c r="F6723" s="5" t="str">
        <f>IF(E6723="","",IFERROR(VLOOKUP(E6723,REGRAS_CST!$A$2:$B$200,2,FALSE),""))</f>
        <v/>
      </c>
      <c r="H6723" s="7">
        <v>8.9999999999999993E-3</v>
      </c>
      <c r="I6723" s="7">
        <v>1E-3</v>
      </c>
      <c r="K6723" s="5" t="str">
        <f>IF(E6723="","",IFERROR(VLOOKUP(E6723,REGRAS_CST!$A$2:$C$200,3,FALSE),""))</f>
        <v/>
      </c>
      <c r="L6723" s="10" t="str">
        <f>IF($G6723="", "", $G6723*(1-$V6723))</f>
        <v/>
      </c>
      <c r="M6723" s="30" t="str">
        <f t="shared" si="208"/>
        <v/>
      </c>
      <c r="N6723" s="30" t="str">
        <f t="shared" si="209"/>
        <v/>
      </c>
      <c r="O6723" s="5" t="str">
        <f>IF(D6723="","",
IF(AND(K6723&lt;&gt;"SIM",V6723&gt;0),"ERRO: % BC &gt; 0, mas NÃO permitida ❌",
IF(AND(K6723="SIM",V6723=0),"ATENÇÃO: BC permitida, mas % = 0 🔎",
"Base de cálculo aplicada corretamente ✅")))</f>
        <v/>
      </c>
      <c r="P6723" s="5" t="str">
        <f>IF(D6723="","",
IF(AND(Q6723&lt;&gt;"SIM",U6723&gt;0),"ERRO: % alíquota &gt; 0, mas NÃO permitida ❌",
IF(AND(Q6723="SIM",U6723=0),"ATENÇÃO: alíquota permitida, mas % = 0 🔎",
"Alíquota aplicada corretamente ✅")))</f>
        <v/>
      </c>
      <c r="Q6723" s="5" t="str">
        <f>IF(E6723="","",IFERROR(VLOOKUP(E6723,REGRAS_CST!$A$2:$D$200,4,FALSE),""))</f>
        <v/>
      </c>
      <c r="R6723" s="8"/>
      <c r="S6723" s="7">
        <f>IF($H6723="","",$H6723*(1-$U6723))</f>
        <v>8.9999999999999993E-3</v>
      </c>
      <c r="T6723" s="7">
        <f>IF($I6723="","",$I6723*(1-$U6723))</f>
        <v>1E-3</v>
      </c>
      <c r="U6723" s="7">
        <f>IFERROR(INDEX(BASE_CCLASSTRIB!$E:$E, MATCH(TEXT($D6723,"000000"), BASE_CCLASSTRIB!$A:$A, 0))/100, 0)</f>
        <v>0</v>
      </c>
      <c r="V6723" s="21">
        <f>IFERROR(INDEX(BASE_CCLASSTRIB!$F:$F, MATCH(TEXT($D6723,"000000"), BASE_CCLASSTRIB!$A:$A, 0))/100, 0)</f>
        <v>0</v>
      </c>
    </row>
    <row r="6724" spans="2:22" ht="15.75" customHeight="1" thickTop="1" thickBot="1">
      <c r="B6724" s="8"/>
      <c r="C6724" s="8"/>
      <c r="E6724" s="8" t="str">
        <f>IF(D6724="","",LEFT(D6724,3))</f>
        <v/>
      </c>
      <c r="F6724" s="5" t="str">
        <f>IF(E6724="","",IFERROR(VLOOKUP(E6724,REGRAS_CST!$A$2:$B$200,2,FALSE),""))</f>
        <v/>
      </c>
      <c r="H6724" s="7">
        <v>8.9999999999999993E-3</v>
      </c>
      <c r="I6724" s="7">
        <v>1E-3</v>
      </c>
      <c r="K6724" s="5" t="str">
        <f>IF(E6724="","",IFERROR(VLOOKUP(E6724,REGRAS_CST!$A$2:$C$200,3,FALSE),""))</f>
        <v/>
      </c>
      <c r="L6724" s="10" t="str">
        <f>IF($G6724="", "", $G6724*(1-$V6724))</f>
        <v/>
      </c>
      <c r="M6724" s="30" t="str">
        <f t="shared" si="208"/>
        <v/>
      </c>
      <c r="N6724" s="30" t="str">
        <f t="shared" si="209"/>
        <v/>
      </c>
      <c r="O6724" s="5" t="str">
        <f>IF(D6724="","",
IF(AND(K6724&lt;&gt;"SIM",V6724&gt;0),"ERRO: % BC &gt; 0, mas NÃO permitida ❌",
IF(AND(K6724="SIM",V6724=0),"ATENÇÃO: BC permitida, mas % = 0 🔎",
"Base de cálculo aplicada corretamente ✅")))</f>
        <v/>
      </c>
      <c r="P6724" s="5" t="str">
        <f>IF(D6724="","",
IF(AND(Q6724&lt;&gt;"SIM",U6724&gt;0),"ERRO: % alíquota &gt; 0, mas NÃO permitida ❌",
IF(AND(Q6724="SIM",U6724=0),"ATENÇÃO: alíquota permitida, mas % = 0 🔎",
"Alíquota aplicada corretamente ✅")))</f>
        <v/>
      </c>
      <c r="Q6724" s="5" t="str">
        <f>IF(E6724="","",IFERROR(VLOOKUP(E6724,REGRAS_CST!$A$2:$D$200,4,FALSE),""))</f>
        <v/>
      </c>
      <c r="R6724" s="8"/>
      <c r="S6724" s="7">
        <f>IF($H6724="","",$H6724*(1-$U6724))</f>
        <v>8.9999999999999993E-3</v>
      </c>
      <c r="T6724" s="7">
        <f>IF($I6724="","",$I6724*(1-$U6724))</f>
        <v>1E-3</v>
      </c>
      <c r="U6724" s="7">
        <f>IFERROR(INDEX(BASE_CCLASSTRIB!$E:$E, MATCH(TEXT($D6724,"000000"), BASE_CCLASSTRIB!$A:$A, 0))/100, 0)</f>
        <v>0</v>
      </c>
      <c r="V6724" s="21">
        <f>IFERROR(INDEX(BASE_CCLASSTRIB!$F:$F, MATCH(TEXT($D6724,"000000"), BASE_CCLASSTRIB!$A:$A, 0))/100, 0)</f>
        <v>0</v>
      </c>
    </row>
    <row r="6725" spans="2:22" ht="15.75" customHeight="1" thickTop="1" thickBot="1">
      <c r="B6725" s="8"/>
      <c r="C6725" s="8"/>
      <c r="E6725" s="8" t="str">
        <f>IF(D6725="","",LEFT(D6725,3))</f>
        <v/>
      </c>
      <c r="F6725" s="5" t="str">
        <f>IF(E6725="","",IFERROR(VLOOKUP(E6725,REGRAS_CST!$A$2:$B$200,2,FALSE),""))</f>
        <v/>
      </c>
      <c r="H6725" s="7">
        <v>8.9999999999999993E-3</v>
      </c>
      <c r="I6725" s="7">
        <v>1E-3</v>
      </c>
      <c r="K6725" s="5" t="str">
        <f>IF(E6725="","",IFERROR(VLOOKUP(E6725,REGRAS_CST!$A$2:$C$200,3,FALSE),""))</f>
        <v/>
      </c>
      <c r="L6725" s="10" t="str">
        <f>IF($G6725="", "", $G6725*(1-$V6725))</f>
        <v/>
      </c>
      <c r="M6725" s="30" t="str">
        <f t="shared" ref="M6725:M6788" si="210">IF(OR($L6725="",$S6725=""),"",TRUNC(VALUE($L6725)*VALUE($S6725),2))</f>
        <v/>
      </c>
      <c r="N6725" s="30" t="str">
        <f t="shared" ref="N6725:N6788" si="211">IF(OR($L6725="",$T6725=""),"",TRUNC(VALUE($L6725)*VALUE($T6725),2))</f>
        <v/>
      </c>
      <c r="O6725" s="5" t="str">
        <f>IF(D6725="","",
IF(AND(K6725&lt;&gt;"SIM",V6725&gt;0),"ERRO: % BC &gt; 0, mas NÃO permitida ❌",
IF(AND(K6725="SIM",V6725=0),"ATENÇÃO: BC permitida, mas % = 0 🔎",
"Base de cálculo aplicada corretamente ✅")))</f>
        <v/>
      </c>
      <c r="P6725" s="5" t="str">
        <f>IF(D6725="","",
IF(AND(Q6725&lt;&gt;"SIM",U6725&gt;0),"ERRO: % alíquota &gt; 0, mas NÃO permitida ❌",
IF(AND(Q6725="SIM",U6725=0),"ATENÇÃO: alíquota permitida, mas % = 0 🔎",
"Alíquota aplicada corretamente ✅")))</f>
        <v/>
      </c>
      <c r="Q6725" s="5" t="str">
        <f>IF(E6725="","",IFERROR(VLOOKUP(E6725,REGRAS_CST!$A$2:$D$200,4,FALSE),""))</f>
        <v/>
      </c>
      <c r="R6725" s="8"/>
      <c r="S6725" s="7">
        <f>IF($H6725="","",$H6725*(1-$U6725))</f>
        <v>8.9999999999999993E-3</v>
      </c>
      <c r="T6725" s="7">
        <f>IF($I6725="","",$I6725*(1-$U6725))</f>
        <v>1E-3</v>
      </c>
      <c r="U6725" s="7">
        <f>IFERROR(INDEX(BASE_CCLASSTRIB!$E:$E, MATCH(TEXT($D6725,"000000"), BASE_CCLASSTRIB!$A:$A, 0))/100, 0)</f>
        <v>0</v>
      </c>
      <c r="V6725" s="21">
        <f>IFERROR(INDEX(BASE_CCLASSTRIB!$F:$F, MATCH(TEXT($D6725,"000000"), BASE_CCLASSTRIB!$A:$A, 0))/100, 0)</f>
        <v>0</v>
      </c>
    </row>
    <row r="6726" spans="2:22" ht="15.75" customHeight="1" thickTop="1" thickBot="1">
      <c r="B6726" s="8"/>
      <c r="C6726" s="8"/>
      <c r="E6726" s="8" t="str">
        <f>IF(D6726="","",LEFT(D6726,3))</f>
        <v/>
      </c>
      <c r="F6726" s="5" t="str">
        <f>IF(E6726="","",IFERROR(VLOOKUP(E6726,REGRAS_CST!$A$2:$B$200,2,FALSE),""))</f>
        <v/>
      </c>
      <c r="H6726" s="7">
        <v>8.9999999999999993E-3</v>
      </c>
      <c r="I6726" s="7">
        <v>1E-3</v>
      </c>
      <c r="K6726" s="5" t="str">
        <f>IF(E6726="","",IFERROR(VLOOKUP(E6726,REGRAS_CST!$A$2:$C$200,3,FALSE),""))</f>
        <v/>
      </c>
      <c r="L6726" s="10" t="str">
        <f>IF($G6726="", "", $G6726*(1-$V6726))</f>
        <v/>
      </c>
      <c r="M6726" s="30" t="str">
        <f t="shared" si="210"/>
        <v/>
      </c>
      <c r="N6726" s="30" t="str">
        <f t="shared" si="211"/>
        <v/>
      </c>
      <c r="O6726" s="5" t="str">
        <f>IF(D6726="","",
IF(AND(K6726&lt;&gt;"SIM",V6726&gt;0),"ERRO: % BC &gt; 0, mas NÃO permitida ❌",
IF(AND(K6726="SIM",V6726=0),"ATENÇÃO: BC permitida, mas % = 0 🔎",
"Base de cálculo aplicada corretamente ✅")))</f>
        <v/>
      </c>
      <c r="P6726" s="5" t="str">
        <f>IF(D6726="","",
IF(AND(Q6726&lt;&gt;"SIM",U6726&gt;0),"ERRO: % alíquota &gt; 0, mas NÃO permitida ❌",
IF(AND(Q6726="SIM",U6726=0),"ATENÇÃO: alíquota permitida, mas % = 0 🔎",
"Alíquota aplicada corretamente ✅")))</f>
        <v/>
      </c>
      <c r="Q6726" s="5" t="str">
        <f>IF(E6726="","",IFERROR(VLOOKUP(E6726,REGRAS_CST!$A$2:$D$200,4,FALSE),""))</f>
        <v/>
      </c>
      <c r="R6726" s="8"/>
      <c r="S6726" s="7">
        <f>IF($H6726="","",$H6726*(1-$U6726))</f>
        <v>8.9999999999999993E-3</v>
      </c>
      <c r="T6726" s="7">
        <f>IF($I6726="","",$I6726*(1-$U6726))</f>
        <v>1E-3</v>
      </c>
      <c r="U6726" s="7">
        <f>IFERROR(INDEX(BASE_CCLASSTRIB!$E:$E, MATCH(TEXT($D6726,"000000"), BASE_CCLASSTRIB!$A:$A, 0))/100, 0)</f>
        <v>0</v>
      </c>
      <c r="V6726" s="21">
        <f>IFERROR(INDEX(BASE_CCLASSTRIB!$F:$F, MATCH(TEXT($D6726,"000000"), BASE_CCLASSTRIB!$A:$A, 0))/100, 0)</f>
        <v>0</v>
      </c>
    </row>
    <row r="6727" spans="2:22" ht="15.75" customHeight="1" thickTop="1" thickBot="1">
      <c r="B6727" s="8"/>
      <c r="C6727" s="8"/>
      <c r="E6727" s="8" t="str">
        <f>IF(D6727="","",LEFT(D6727,3))</f>
        <v/>
      </c>
      <c r="F6727" s="5" t="str">
        <f>IF(E6727="","",IFERROR(VLOOKUP(E6727,REGRAS_CST!$A$2:$B$200,2,FALSE),""))</f>
        <v/>
      </c>
      <c r="H6727" s="7">
        <v>8.9999999999999993E-3</v>
      </c>
      <c r="I6727" s="7">
        <v>1E-3</v>
      </c>
      <c r="K6727" s="5" t="str">
        <f>IF(E6727="","",IFERROR(VLOOKUP(E6727,REGRAS_CST!$A$2:$C$200,3,FALSE),""))</f>
        <v/>
      </c>
      <c r="L6727" s="10" t="str">
        <f>IF($G6727="", "", $G6727*(1-$V6727))</f>
        <v/>
      </c>
      <c r="M6727" s="30" t="str">
        <f t="shared" si="210"/>
        <v/>
      </c>
      <c r="N6727" s="30" t="str">
        <f t="shared" si="211"/>
        <v/>
      </c>
      <c r="O6727" s="5" t="str">
        <f>IF(D6727="","",
IF(AND(K6727&lt;&gt;"SIM",V6727&gt;0),"ERRO: % BC &gt; 0, mas NÃO permitida ❌",
IF(AND(K6727="SIM",V6727=0),"ATENÇÃO: BC permitida, mas % = 0 🔎",
"Base de cálculo aplicada corretamente ✅")))</f>
        <v/>
      </c>
      <c r="P6727" s="5" t="str">
        <f>IF(D6727="","",
IF(AND(Q6727&lt;&gt;"SIM",U6727&gt;0),"ERRO: % alíquota &gt; 0, mas NÃO permitida ❌",
IF(AND(Q6727="SIM",U6727=0),"ATENÇÃO: alíquota permitida, mas % = 0 🔎",
"Alíquota aplicada corretamente ✅")))</f>
        <v/>
      </c>
      <c r="Q6727" s="5" t="str">
        <f>IF(E6727="","",IFERROR(VLOOKUP(E6727,REGRAS_CST!$A$2:$D$200,4,FALSE),""))</f>
        <v/>
      </c>
      <c r="R6727" s="8"/>
      <c r="S6727" s="7">
        <f>IF($H6727="","",$H6727*(1-$U6727))</f>
        <v>8.9999999999999993E-3</v>
      </c>
      <c r="T6727" s="7">
        <f>IF($I6727="","",$I6727*(1-$U6727))</f>
        <v>1E-3</v>
      </c>
      <c r="U6727" s="7">
        <f>IFERROR(INDEX(BASE_CCLASSTRIB!$E:$E, MATCH(TEXT($D6727,"000000"), BASE_CCLASSTRIB!$A:$A, 0))/100, 0)</f>
        <v>0</v>
      </c>
      <c r="V6727" s="21">
        <f>IFERROR(INDEX(BASE_CCLASSTRIB!$F:$F, MATCH(TEXT($D6727,"000000"), BASE_CCLASSTRIB!$A:$A, 0))/100, 0)</f>
        <v>0</v>
      </c>
    </row>
    <row r="6728" spans="2:22" ht="15.75" customHeight="1" thickTop="1" thickBot="1">
      <c r="B6728" s="8"/>
      <c r="C6728" s="8"/>
      <c r="E6728" s="8" t="str">
        <f>IF(D6728="","",LEFT(D6728,3))</f>
        <v/>
      </c>
      <c r="F6728" s="5" t="str">
        <f>IF(E6728="","",IFERROR(VLOOKUP(E6728,REGRAS_CST!$A$2:$B$200,2,FALSE),""))</f>
        <v/>
      </c>
      <c r="H6728" s="7">
        <v>8.9999999999999993E-3</v>
      </c>
      <c r="I6728" s="7">
        <v>1E-3</v>
      </c>
      <c r="K6728" s="5" t="str">
        <f>IF(E6728="","",IFERROR(VLOOKUP(E6728,REGRAS_CST!$A$2:$C$200,3,FALSE),""))</f>
        <v/>
      </c>
      <c r="L6728" s="10" t="str">
        <f>IF($G6728="", "", $G6728*(1-$V6728))</f>
        <v/>
      </c>
      <c r="M6728" s="30" t="str">
        <f t="shared" si="210"/>
        <v/>
      </c>
      <c r="N6728" s="30" t="str">
        <f t="shared" si="211"/>
        <v/>
      </c>
      <c r="O6728" s="5" t="str">
        <f>IF(D6728="","",
IF(AND(K6728&lt;&gt;"SIM",V6728&gt;0),"ERRO: % BC &gt; 0, mas NÃO permitida ❌",
IF(AND(K6728="SIM",V6728=0),"ATENÇÃO: BC permitida, mas % = 0 🔎",
"Base de cálculo aplicada corretamente ✅")))</f>
        <v/>
      </c>
      <c r="P6728" s="5" t="str">
        <f>IF(D6728="","",
IF(AND(Q6728&lt;&gt;"SIM",U6728&gt;0),"ERRO: % alíquota &gt; 0, mas NÃO permitida ❌",
IF(AND(Q6728="SIM",U6728=0),"ATENÇÃO: alíquota permitida, mas % = 0 🔎",
"Alíquota aplicada corretamente ✅")))</f>
        <v/>
      </c>
      <c r="Q6728" s="5" t="str">
        <f>IF(E6728="","",IFERROR(VLOOKUP(E6728,REGRAS_CST!$A$2:$D$200,4,FALSE),""))</f>
        <v/>
      </c>
      <c r="R6728" s="8"/>
      <c r="S6728" s="7">
        <f>IF($H6728="","",$H6728*(1-$U6728))</f>
        <v>8.9999999999999993E-3</v>
      </c>
      <c r="T6728" s="7">
        <f>IF($I6728="","",$I6728*(1-$U6728))</f>
        <v>1E-3</v>
      </c>
      <c r="U6728" s="7">
        <f>IFERROR(INDEX(BASE_CCLASSTRIB!$E:$E, MATCH(TEXT($D6728,"000000"), BASE_CCLASSTRIB!$A:$A, 0))/100, 0)</f>
        <v>0</v>
      </c>
      <c r="V6728" s="21">
        <f>IFERROR(INDEX(BASE_CCLASSTRIB!$F:$F, MATCH(TEXT($D6728,"000000"), BASE_CCLASSTRIB!$A:$A, 0))/100, 0)</f>
        <v>0</v>
      </c>
    </row>
    <row r="6729" spans="2:22" ht="15.75" customHeight="1" thickTop="1" thickBot="1">
      <c r="B6729" s="8"/>
      <c r="C6729" s="8"/>
      <c r="E6729" s="8" t="str">
        <f>IF(D6729="","",LEFT(D6729,3))</f>
        <v/>
      </c>
      <c r="F6729" s="5" t="str">
        <f>IF(E6729="","",IFERROR(VLOOKUP(E6729,REGRAS_CST!$A$2:$B$200,2,FALSE),""))</f>
        <v/>
      </c>
      <c r="H6729" s="7">
        <v>8.9999999999999993E-3</v>
      </c>
      <c r="I6729" s="7">
        <v>1E-3</v>
      </c>
      <c r="K6729" s="5" t="str">
        <f>IF(E6729="","",IFERROR(VLOOKUP(E6729,REGRAS_CST!$A$2:$C$200,3,FALSE),""))</f>
        <v/>
      </c>
      <c r="L6729" s="10" t="str">
        <f>IF($G6729="", "", $G6729*(1-$V6729))</f>
        <v/>
      </c>
      <c r="M6729" s="30" t="str">
        <f t="shared" si="210"/>
        <v/>
      </c>
      <c r="N6729" s="30" t="str">
        <f t="shared" si="211"/>
        <v/>
      </c>
      <c r="O6729" s="5" t="str">
        <f>IF(D6729="","",
IF(AND(K6729&lt;&gt;"SIM",V6729&gt;0),"ERRO: % BC &gt; 0, mas NÃO permitida ❌",
IF(AND(K6729="SIM",V6729=0),"ATENÇÃO: BC permitida, mas % = 0 🔎",
"Base de cálculo aplicada corretamente ✅")))</f>
        <v/>
      </c>
      <c r="P6729" s="5" t="str">
        <f>IF(D6729="","",
IF(AND(Q6729&lt;&gt;"SIM",U6729&gt;0),"ERRO: % alíquota &gt; 0, mas NÃO permitida ❌",
IF(AND(Q6729="SIM",U6729=0),"ATENÇÃO: alíquota permitida, mas % = 0 🔎",
"Alíquota aplicada corretamente ✅")))</f>
        <v/>
      </c>
      <c r="Q6729" s="5" t="str">
        <f>IF(E6729="","",IFERROR(VLOOKUP(E6729,REGRAS_CST!$A$2:$D$200,4,FALSE),""))</f>
        <v/>
      </c>
      <c r="R6729" s="8"/>
      <c r="S6729" s="7">
        <f>IF($H6729="","",$H6729*(1-$U6729))</f>
        <v>8.9999999999999993E-3</v>
      </c>
      <c r="T6729" s="7">
        <f>IF($I6729="","",$I6729*(1-$U6729))</f>
        <v>1E-3</v>
      </c>
      <c r="U6729" s="7">
        <f>IFERROR(INDEX(BASE_CCLASSTRIB!$E:$E, MATCH(TEXT($D6729,"000000"), BASE_CCLASSTRIB!$A:$A, 0))/100, 0)</f>
        <v>0</v>
      </c>
      <c r="V6729" s="21">
        <f>IFERROR(INDEX(BASE_CCLASSTRIB!$F:$F, MATCH(TEXT($D6729,"000000"), BASE_CCLASSTRIB!$A:$A, 0))/100, 0)</f>
        <v>0</v>
      </c>
    </row>
    <row r="6730" spans="2:22" ht="15.75" customHeight="1" thickTop="1" thickBot="1">
      <c r="B6730" s="8"/>
      <c r="C6730" s="8"/>
      <c r="E6730" s="8" t="str">
        <f>IF(D6730="","",LEFT(D6730,3))</f>
        <v/>
      </c>
      <c r="F6730" s="5" t="str">
        <f>IF(E6730="","",IFERROR(VLOOKUP(E6730,REGRAS_CST!$A$2:$B$200,2,FALSE),""))</f>
        <v/>
      </c>
      <c r="H6730" s="7">
        <v>8.9999999999999993E-3</v>
      </c>
      <c r="I6730" s="7">
        <v>1E-3</v>
      </c>
      <c r="K6730" s="5" t="str">
        <f>IF(E6730="","",IFERROR(VLOOKUP(E6730,REGRAS_CST!$A$2:$C$200,3,FALSE),""))</f>
        <v/>
      </c>
      <c r="L6730" s="10" t="str">
        <f>IF($G6730="", "", $G6730*(1-$V6730))</f>
        <v/>
      </c>
      <c r="M6730" s="30" t="str">
        <f t="shared" si="210"/>
        <v/>
      </c>
      <c r="N6730" s="30" t="str">
        <f t="shared" si="211"/>
        <v/>
      </c>
      <c r="O6730" s="5" t="str">
        <f>IF(D6730="","",
IF(AND(K6730&lt;&gt;"SIM",V6730&gt;0),"ERRO: % BC &gt; 0, mas NÃO permitida ❌",
IF(AND(K6730="SIM",V6730=0),"ATENÇÃO: BC permitida, mas % = 0 🔎",
"Base de cálculo aplicada corretamente ✅")))</f>
        <v/>
      </c>
      <c r="P6730" s="5" t="str">
        <f>IF(D6730="","",
IF(AND(Q6730&lt;&gt;"SIM",U6730&gt;0),"ERRO: % alíquota &gt; 0, mas NÃO permitida ❌",
IF(AND(Q6730="SIM",U6730=0),"ATENÇÃO: alíquota permitida, mas % = 0 🔎",
"Alíquota aplicada corretamente ✅")))</f>
        <v/>
      </c>
      <c r="Q6730" s="5" t="str">
        <f>IF(E6730="","",IFERROR(VLOOKUP(E6730,REGRAS_CST!$A$2:$D$200,4,FALSE),""))</f>
        <v/>
      </c>
      <c r="R6730" s="8"/>
      <c r="S6730" s="7">
        <f>IF($H6730="","",$H6730*(1-$U6730))</f>
        <v>8.9999999999999993E-3</v>
      </c>
      <c r="T6730" s="7">
        <f>IF($I6730="","",$I6730*(1-$U6730))</f>
        <v>1E-3</v>
      </c>
      <c r="U6730" s="7">
        <f>IFERROR(INDEX(BASE_CCLASSTRIB!$E:$E, MATCH(TEXT($D6730,"000000"), BASE_CCLASSTRIB!$A:$A, 0))/100, 0)</f>
        <v>0</v>
      </c>
      <c r="V6730" s="21">
        <f>IFERROR(INDEX(BASE_CCLASSTRIB!$F:$F, MATCH(TEXT($D6730,"000000"), BASE_CCLASSTRIB!$A:$A, 0))/100, 0)</f>
        <v>0</v>
      </c>
    </row>
    <row r="6731" spans="2:22" ht="15.75" customHeight="1" thickTop="1" thickBot="1">
      <c r="B6731" s="8"/>
      <c r="C6731" s="8"/>
      <c r="E6731" s="8" t="str">
        <f>IF(D6731="","",LEFT(D6731,3))</f>
        <v/>
      </c>
      <c r="F6731" s="5" t="str">
        <f>IF(E6731="","",IFERROR(VLOOKUP(E6731,REGRAS_CST!$A$2:$B$200,2,FALSE),""))</f>
        <v/>
      </c>
      <c r="H6731" s="7">
        <v>8.9999999999999993E-3</v>
      </c>
      <c r="I6731" s="7">
        <v>1E-3</v>
      </c>
      <c r="K6731" s="5" t="str">
        <f>IF(E6731="","",IFERROR(VLOOKUP(E6731,REGRAS_CST!$A$2:$C$200,3,FALSE),""))</f>
        <v/>
      </c>
      <c r="L6731" s="10" t="str">
        <f>IF($G6731="", "", $G6731*(1-$V6731))</f>
        <v/>
      </c>
      <c r="M6731" s="30" t="str">
        <f t="shared" si="210"/>
        <v/>
      </c>
      <c r="N6731" s="30" t="str">
        <f t="shared" si="211"/>
        <v/>
      </c>
      <c r="O6731" s="5" t="str">
        <f>IF(D6731="","",
IF(AND(K6731&lt;&gt;"SIM",V6731&gt;0),"ERRO: % BC &gt; 0, mas NÃO permitida ❌",
IF(AND(K6731="SIM",V6731=0),"ATENÇÃO: BC permitida, mas % = 0 🔎",
"Base de cálculo aplicada corretamente ✅")))</f>
        <v/>
      </c>
      <c r="P6731" s="5" t="str">
        <f>IF(D6731="","",
IF(AND(Q6731&lt;&gt;"SIM",U6731&gt;0),"ERRO: % alíquota &gt; 0, mas NÃO permitida ❌",
IF(AND(Q6731="SIM",U6731=0),"ATENÇÃO: alíquota permitida, mas % = 0 🔎",
"Alíquota aplicada corretamente ✅")))</f>
        <v/>
      </c>
      <c r="Q6731" s="5" t="str">
        <f>IF(E6731="","",IFERROR(VLOOKUP(E6731,REGRAS_CST!$A$2:$D$200,4,FALSE),""))</f>
        <v/>
      </c>
      <c r="R6731" s="8"/>
      <c r="S6731" s="7">
        <f>IF($H6731="","",$H6731*(1-$U6731))</f>
        <v>8.9999999999999993E-3</v>
      </c>
      <c r="T6731" s="7">
        <f>IF($I6731="","",$I6731*(1-$U6731))</f>
        <v>1E-3</v>
      </c>
      <c r="U6731" s="7">
        <f>IFERROR(INDEX(BASE_CCLASSTRIB!$E:$E, MATCH(TEXT($D6731,"000000"), BASE_CCLASSTRIB!$A:$A, 0))/100, 0)</f>
        <v>0</v>
      </c>
      <c r="V6731" s="21">
        <f>IFERROR(INDEX(BASE_CCLASSTRIB!$F:$F, MATCH(TEXT($D6731,"000000"), BASE_CCLASSTRIB!$A:$A, 0))/100, 0)</f>
        <v>0</v>
      </c>
    </row>
    <row r="6732" spans="2:22" ht="15.75" customHeight="1" thickTop="1" thickBot="1">
      <c r="B6732" s="8"/>
      <c r="C6732" s="8"/>
      <c r="E6732" s="8" t="str">
        <f>IF(D6732="","",LEFT(D6732,3))</f>
        <v/>
      </c>
      <c r="F6732" s="5" t="str">
        <f>IF(E6732="","",IFERROR(VLOOKUP(E6732,REGRAS_CST!$A$2:$B$200,2,FALSE),""))</f>
        <v/>
      </c>
      <c r="H6732" s="7">
        <v>8.9999999999999993E-3</v>
      </c>
      <c r="I6732" s="7">
        <v>1E-3</v>
      </c>
      <c r="K6732" s="5" t="str">
        <f>IF(E6732="","",IFERROR(VLOOKUP(E6732,REGRAS_CST!$A$2:$C$200,3,FALSE),""))</f>
        <v/>
      </c>
      <c r="L6732" s="10" t="str">
        <f>IF($G6732="", "", $G6732*(1-$V6732))</f>
        <v/>
      </c>
      <c r="M6732" s="30" t="str">
        <f t="shared" si="210"/>
        <v/>
      </c>
      <c r="N6732" s="30" t="str">
        <f t="shared" si="211"/>
        <v/>
      </c>
      <c r="O6732" s="5" t="str">
        <f>IF(D6732="","",
IF(AND(K6732&lt;&gt;"SIM",V6732&gt;0),"ERRO: % BC &gt; 0, mas NÃO permitida ❌",
IF(AND(K6732="SIM",V6732=0),"ATENÇÃO: BC permitida, mas % = 0 🔎",
"Base de cálculo aplicada corretamente ✅")))</f>
        <v/>
      </c>
      <c r="P6732" s="5" t="str">
        <f>IF(D6732="","",
IF(AND(Q6732&lt;&gt;"SIM",U6732&gt;0),"ERRO: % alíquota &gt; 0, mas NÃO permitida ❌",
IF(AND(Q6732="SIM",U6732=0),"ATENÇÃO: alíquota permitida, mas % = 0 🔎",
"Alíquota aplicada corretamente ✅")))</f>
        <v/>
      </c>
      <c r="Q6732" s="5" t="str">
        <f>IF(E6732="","",IFERROR(VLOOKUP(E6732,REGRAS_CST!$A$2:$D$200,4,FALSE),""))</f>
        <v/>
      </c>
      <c r="R6732" s="8"/>
      <c r="S6732" s="7">
        <f>IF($H6732="","",$H6732*(1-$U6732))</f>
        <v>8.9999999999999993E-3</v>
      </c>
      <c r="T6732" s="7">
        <f>IF($I6732="","",$I6732*(1-$U6732))</f>
        <v>1E-3</v>
      </c>
      <c r="U6732" s="7">
        <f>IFERROR(INDEX(BASE_CCLASSTRIB!$E:$E, MATCH(TEXT($D6732,"000000"), BASE_CCLASSTRIB!$A:$A, 0))/100, 0)</f>
        <v>0</v>
      </c>
      <c r="V6732" s="21">
        <f>IFERROR(INDEX(BASE_CCLASSTRIB!$F:$F, MATCH(TEXT($D6732,"000000"), BASE_CCLASSTRIB!$A:$A, 0))/100, 0)</f>
        <v>0</v>
      </c>
    </row>
    <row r="6733" spans="2:22" ht="15.75" customHeight="1" thickTop="1" thickBot="1">
      <c r="B6733" s="8"/>
      <c r="C6733" s="8"/>
      <c r="E6733" s="8" t="str">
        <f>IF(D6733="","",LEFT(D6733,3))</f>
        <v/>
      </c>
      <c r="F6733" s="5" t="str">
        <f>IF(E6733="","",IFERROR(VLOOKUP(E6733,REGRAS_CST!$A$2:$B$200,2,FALSE),""))</f>
        <v/>
      </c>
      <c r="H6733" s="7">
        <v>8.9999999999999993E-3</v>
      </c>
      <c r="I6733" s="7">
        <v>1E-3</v>
      </c>
      <c r="K6733" s="5" t="str">
        <f>IF(E6733="","",IFERROR(VLOOKUP(E6733,REGRAS_CST!$A$2:$C$200,3,FALSE),""))</f>
        <v/>
      </c>
      <c r="L6733" s="10" t="str">
        <f>IF($G6733="", "", $G6733*(1-$V6733))</f>
        <v/>
      </c>
      <c r="M6733" s="30" t="str">
        <f t="shared" si="210"/>
        <v/>
      </c>
      <c r="N6733" s="30" t="str">
        <f t="shared" si="211"/>
        <v/>
      </c>
      <c r="O6733" s="5" t="str">
        <f>IF(D6733="","",
IF(AND(K6733&lt;&gt;"SIM",V6733&gt;0),"ERRO: % BC &gt; 0, mas NÃO permitida ❌",
IF(AND(K6733="SIM",V6733=0),"ATENÇÃO: BC permitida, mas % = 0 🔎",
"Base de cálculo aplicada corretamente ✅")))</f>
        <v/>
      </c>
      <c r="P6733" s="5" t="str">
        <f>IF(D6733="","",
IF(AND(Q6733&lt;&gt;"SIM",U6733&gt;0),"ERRO: % alíquota &gt; 0, mas NÃO permitida ❌",
IF(AND(Q6733="SIM",U6733=0),"ATENÇÃO: alíquota permitida, mas % = 0 🔎",
"Alíquota aplicada corretamente ✅")))</f>
        <v/>
      </c>
      <c r="Q6733" s="5" t="str">
        <f>IF(E6733="","",IFERROR(VLOOKUP(E6733,REGRAS_CST!$A$2:$D$200,4,FALSE),""))</f>
        <v/>
      </c>
      <c r="R6733" s="8"/>
      <c r="S6733" s="7">
        <f>IF($H6733="","",$H6733*(1-$U6733))</f>
        <v>8.9999999999999993E-3</v>
      </c>
      <c r="T6733" s="7">
        <f>IF($I6733="","",$I6733*(1-$U6733))</f>
        <v>1E-3</v>
      </c>
      <c r="U6733" s="7">
        <f>IFERROR(INDEX(BASE_CCLASSTRIB!$E:$E, MATCH(TEXT($D6733,"000000"), BASE_CCLASSTRIB!$A:$A, 0))/100, 0)</f>
        <v>0</v>
      </c>
      <c r="V6733" s="21">
        <f>IFERROR(INDEX(BASE_CCLASSTRIB!$F:$F, MATCH(TEXT($D6733,"000000"), BASE_CCLASSTRIB!$A:$A, 0))/100, 0)</f>
        <v>0</v>
      </c>
    </row>
    <row r="6734" spans="2:22" ht="15.75" customHeight="1" thickTop="1" thickBot="1">
      <c r="B6734" s="8"/>
      <c r="C6734" s="8"/>
      <c r="E6734" s="8" t="str">
        <f>IF(D6734="","",LEFT(D6734,3))</f>
        <v/>
      </c>
      <c r="F6734" s="5" t="str">
        <f>IF(E6734="","",IFERROR(VLOOKUP(E6734,REGRAS_CST!$A$2:$B$200,2,FALSE),""))</f>
        <v/>
      </c>
      <c r="H6734" s="7">
        <v>8.9999999999999993E-3</v>
      </c>
      <c r="I6734" s="7">
        <v>1E-3</v>
      </c>
      <c r="K6734" s="5" t="str">
        <f>IF(E6734="","",IFERROR(VLOOKUP(E6734,REGRAS_CST!$A$2:$C$200,3,FALSE),""))</f>
        <v/>
      </c>
      <c r="L6734" s="10" t="str">
        <f>IF($G6734="", "", $G6734*(1-$V6734))</f>
        <v/>
      </c>
      <c r="M6734" s="30" t="str">
        <f t="shared" si="210"/>
        <v/>
      </c>
      <c r="N6734" s="30" t="str">
        <f t="shared" si="211"/>
        <v/>
      </c>
      <c r="O6734" s="5" t="str">
        <f>IF(D6734="","",
IF(AND(K6734&lt;&gt;"SIM",V6734&gt;0),"ERRO: % BC &gt; 0, mas NÃO permitida ❌",
IF(AND(K6734="SIM",V6734=0),"ATENÇÃO: BC permitida, mas % = 0 🔎",
"Base de cálculo aplicada corretamente ✅")))</f>
        <v/>
      </c>
      <c r="P6734" s="5" t="str">
        <f>IF(D6734="","",
IF(AND(Q6734&lt;&gt;"SIM",U6734&gt;0),"ERRO: % alíquota &gt; 0, mas NÃO permitida ❌",
IF(AND(Q6734="SIM",U6734=0),"ATENÇÃO: alíquota permitida, mas % = 0 🔎",
"Alíquota aplicada corretamente ✅")))</f>
        <v/>
      </c>
      <c r="Q6734" s="5" t="str">
        <f>IF(E6734="","",IFERROR(VLOOKUP(E6734,REGRAS_CST!$A$2:$D$200,4,FALSE),""))</f>
        <v/>
      </c>
      <c r="R6734" s="8"/>
      <c r="S6734" s="7">
        <f>IF($H6734="","",$H6734*(1-$U6734))</f>
        <v>8.9999999999999993E-3</v>
      </c>
      <c r="T6734" s="7">
        <f>IF($I6734="","",$I6734*(1-$U6734))</f>
        <v>1E-3</v>
      </c>
      <c r="U6734" s="7">
        <f>IFERROR(INDEX(BASE_CCLASSTRIB!$E:$E, MATCH(TEXT($D6734,"000000"), BASE_CCLASSTRIB!$A:$A, 0))/100, 0)</f>
        <v>0</v>
      </c>
      <c r="V6734" s="21">
        <f>IFERROR(INDEX(BASE_CCLASSTRIB!$F:$F, MATCH(TEXT($D6734,"000000"), BASE_CCLASSTRIB!$A:$A, 0))/100, 0)</f>
        <v>0</v>
      </c>
    </row>
    <row r="6735" spans="2:22" ht="15.75" customHeight="1" thickTop="1" thickBot="1">
      <c r="B6735" s="8"/>
      <c r="C6735" s="8"/>
      <c r="E6735" s="8" t="str">
        <f>IF(D6735="","",LEFT(D6735,3))</f>
        <v/>
      </c>
      <c r="F6735" s="5" t="str">
        <f>IF(E6735="","",IFERROR(VLOOKUP(E6735,REGRAS_CST!$A$2:$B$200,2,FALSE),""))</f>
        <v/>
      </c>
      <c r="H6735" s="7">
        <v>8.9999999999999993E-3</v>
      </c>
      <c r="I6735" s="7">
        <v>1E-3</v>
      </c>
      <c r="K6735" s="5" t="str">
        <f>IF(E6735="","",IFERROR(VLOOKUP(E6735,REGRAS_CST!$A$2:$C$200,3,FALSE),""))</f>
        <v/>
      </c>
      <c r="L6735" s="10" t="str">
        <f>IF($G6735="", "", $G6735*(1-$V6735))</f>
        <v/>
      </c>
      <c r="M6735" s="30" t="str">
        <f t="shared" si="210"/>
        <v/>
      </c>
      <c r="N6735" s="30" t="str">
        <f t="shared" si="211"/>
        <v/>
      </c>
      <c r="O6735" s="5" t="str">
        <f>IF(D6735="","",
IF(AND(K6735&lt;&gt;"SIM",V6735&gt;0),"ERRO: % BC &gt; 0, mas NÃO permitida ❌",
IF(AND(K6735="SIM",V6735=0),"ATENÇÃO: BC permitida, mas % = 0 🔎",
"Base de cálculo aplicada corretamente ✅")))</f>
        <v/>
      </c>
      <c r="P6735" s="5" t="str">
        <f>IF(D6735="","",
IF(AND(Q6735&lt;&gt;"SIM",U6735&gt;0),"ERRO: % alíquota &gt; 0, mas NÃO permitida ❌",
IF(AND(Q6735="SIM",U6735=0),"ATENÇÃO: alíquota permitida, mas % = 0 🔎",
"Alíquota aplicada corretamente ✅")))</f>
        <v/>
      </c>
      <c r="Q6735" s="5" t="str">
        <f>IF(E6735="","",IFERROR(VLOOKUP(E6735,REGRAS_CST!$A$2:$D$200,4,FALSE),""))</f>
        <v/>
      </c>
      <c r="R6735" s="8"/>
      <c r="S6735" s="7">
        <f>IF($H6735="","",$H6735*(1-$U6735))</f>
        <v>8.9999999999999993E-3</v>
      </c>
      <c r="T6735" s="7">
        <f>IF($I6735="","",$I6735*(1-$U6735))</f>
        <v>1E-3</v>
      </c>
      <c r="U6735" s="7">
        <f>IFERROR(INDEX(BASE_CCLASSTRIB!$E:$E, MATCH(TEXT($D6735,"000000"), BASE_CCLASSTRIB!$A:$A, 0))/100, 0)</f>
        <v>0</v>
      </c>
      <c r="V6735" s="21">
        <f>IFERROR(INDEX(BASE_CCLASSTRIB!$F:$F, MATCH(TEXT($D6735,"000000"), BASE_CCLASSTRIB!$A:$A, 0))/100, 0)</f>
        <v>0</v>
      </c>
    </row>
    <row r="6736" spans="2:22" ht="15.75" customHeight="1" thickTop="1" thickBot="1">
      <c r="B6736" s="8"/>
      <c r="C6736" s="8"/>
      <c r="E6736" s="8" t="str">
        <f>IF(D6736="","",LEFT(D6736,3))</f>
        <v/>
      </c>
      <c r="F6736" s="5" t="str">
        <f>IF(E6736="","",IFERROR(VLOOKUP(E6736,REGRAS_CST!$A$2:$B$200,2,FALSE),""))</f>
        <v/>
      </c>
      <c r="H6736" s="7">
        <v>8.9999999999999993E-3</v>
      </c>
      <c r="I6736" s="7">
        <v>1E-3</v>
      </c>
      <c r="K6736" s="5" t="str">
        <f>IF(E6736="","",IFERROR(VLOOKUP(E6736,REGRAS_CST!$A$2:$C$200,3,FALSE),""))</f>
        <v/>
      </c>
      <c r="L6736" s="10" t="str">
        <f>IF($G6736="", "", $G6736*(1-$V6736))</f>
        <v/>
      </c>
      <c r="M6736" s="30" t="str">
        <f t="shared" si="210"/>
        <v/>
      </c>
      <c r="N6736" s="30" t="str">
        <f t="shared" si="211"/>
        <v/>
      </c>
      <c r="O6736" s="5" t="str">
        <f>IF(D6736="","",
IF(AND(K6736&lt;&gt;"SIM",V6736&gt;0),"ERRO: % BC &gt; 0, mas NÃO permitida ❌",
IF(AND(K6736="SIM",V6736=0),"ATENÇÃO: BC permitida, mas % = 0 🔎",
"Base de cálculo aplicada corretamente ✅")))</f>
        <v/>
      </c>
      <c r="P6736" s="5" t="str">
        <f>IF(D6736="","",
IF(AND(Q6736&lt;&gt;"SIM",U6736&gt;0),"ERRO: % alíquota &gt; 0, mas NÃO permitida ❌",
IF(AND(Q6736="SIM",U6736=0),"ATENÇÃO: alíquota permitida, mas % = 0 🔎",
"Alíquota aplicada corretamente ✅")))</f>
        <v/>
      </c>
      <c r="Q6736" s="5" t="str">
        <f>IF(E6736="","",IFERROR(VLOOKUP(E6736,REGRAS_CST!$A$2:$D$200,4,FALSE),""))</f>
        <v/>
      </c>
      <c r="R6736" s="8"/>
      <c r="S6736" s="7">
        <f>IF($H6736="","",$H6736*(1-$U6736))</f>
        <v>8.9999999999999993E-3</v>
      </c>
      <c r="T6736" s="7">
        <f>IF($I6736="","",$I6736*(1-$U6736))</f>
        <v>1E-3</v>
      </c>
      <c r="U6736" s="7">
        <f>IFERROR(INDEX(BASE_CCLASSTRIB!$E:$E, MATCH(TEXT($D6736,"000000"), BASE_CCLASSTRIB!$A:$A, 0))/100, 0)</f>
        <v>0</v>
      </c>
      <c r="V6736" s="21">
        <f>IFERROR(INDEX(BASE_CCLASSTRIB!$F:$F, MATCH(TEXT($D6736,"000000"), BASE_CCLASSTRIB!$A:$A, 0))/100, 0)</f>
        <v>0</v>
      </c>
    </row>
    <row r="6737" spans="2:22" ht="15.75" customHeight="1" thickTop="1" thickBot="1">
      <c r="B6737" s="8"/>
      <c r="C6737" s="8"/>
      <c r="E6737" s="8" t="str">
        <f>IF(D6737="","",LEFT(D6737,3))</f>
        <v/>
      </c>
      <c r="F6737" s="5" t="str">
        <f>IF(E6737="","",IFERROR(VLOOKUP(E6737,REGRAS_CST!$A$2:$B$200,2,FALSE),""))</f>
        <v/>
      </c>
      <c r="H6737" s="7">
        <v>8.9999999999999993E-3</v>
      </c>
      <c r="I6737" s="7">
        <v>1E-3</v>
      </c>
      <c r="K6737" s="5" t="str">
        <f>IF(E6737="","",IFERROR(VLOOKUP(E6737,REGRAS_CST!$A$2:$C$200,3,FALSE),""))</f>
        <v/>
      </c>
      <c r="L6737" s="10" t="str">
        <f>IF($G6737="", "", $G6737*(1-$V6737))</f>
        <v/>
      </c>
      <c r="M6737" s="30" t="str">
        <f t="shared" si="210"/>
        <v/>
      </c>
      <c r="N6737" s="30" t="str">
        <f t="shared" si="211"/>
        <v/>
      </c>
      <c r="O6737" s="5" t="str">
        <f>IF(D6737="","",
IF(AND(K6737&lt;&gt;"SIM",V6737&gt;0),"ERRO: % BC &gt; 0, mas NÃO permitida ❌",
IF(AND(K6737="SIM",V6737=0),"ATENÇÃO: BC permitida, mas % = 0 🔎",
"Base de cálculo aplicada corretamente ✅")))</f>
        <v/>
      </c>
      <c r="P6737" s="5" t="str">
        <f>IF(D6737="","",
IF(AND(Q6737&lt;&gt;"SIM",U6737&gt;0),"ERRO: % alíquota &gt; 0, mas NÃO permitida ❌",
IF(AND(Q6737="SIM",U6737=0),"ATENÇÃO: alíquota permitida, mas % = 0 🔎",
"Alíquota aplicada corretamente ✅")))</f>
        <v/>
      </c>
      <c r="Q6737" s="5" t="str">
        <f>IF(E6737="","",IFERROR(VLOOKUP(E6737,REGRAS_CST!$A$2:$D$200,4,FALSE),""))</f>
        <v/>
      </c>
      <c r="R6737" s="8"/>
      <c r="S6737" s="7">
        <f>IF($H6737="","",$H6737*(1-$U6737))</f>
        <v>8.9999999999999993E-3</v>
      </c>
      <c r="T6737" s="7">
        <f>IF($I6737="","",$I6737*(1-$U6737))</f>
        <v>1E-3</v>
      </c>
      <c r="U6737" s="7">
        <f>IFERROR(INDEX(BASE_CCLASSTRIB!$E:$E, MATCH(TEXT($D6737,"000000"), BASE_CCLASSTRIB!$A:$A, 0))/100, 0)</f>
        <v>0</v>
      </c>
      <c r="V6737" s="21">
        <f>IFERROR(INDEX(BASE_CCLASSTRIB!$F:$F, MATCH(TEXT($D6737,"000000"), BASE_CCLASSTRIB!$A:$A, 0))/100, 0)</f>
        <v>0</v>
      </c>
    </row>
    <row r="6738" spans="2:22" ht="15.75" customHeight="1" thickTop="1" thickBot="1">
      <c r="B6738" s="8"/>
      <c r="C6738" s="8"/>
      <c r="E6738" s="8" t="str">
        <f>IF(D6738="","",LEFT(D6738,3))</f>
        <v/>
      </c>
      <c r="F6738" s="5" t="str">
        <f>IF(E6738="","",IFERROR(VLOOKUP(E6738,REGRAS_CST!$A$2:$B$200,2,FALSE),""))</f>
        <v/>
      </c>
      <c r="H6738" s="7">
        <v>8.9999999999999993E-3</v>
      </c>
      <c r="I6738" s="7">
        <v>1E-3</v>
      </c>
      <c r="K6738" s="5" t="str">
        <f>IF(E6738="","",IFERROR(VLOOKUP(E6738,REGRAS_CST!$A$2:$C$200,3,FALSE),""))</f>
        <v/>
      </c>
      <c r="L6738" s="10" t="str">
        <f>IF($G6738="", "", $G6738*(1-$V6738))</f>
        <v/>
      </c>
      <c r="M6738" s="30" t="str">
        <f t="shared" si="210"/>
        <v/>
      </c>
      <c r="N6738" s="30" t="str">
        <f t="shared" si="211"/>
        <v/>
      </c>
      <c r="O6738" s="5" t="str">
        <f>IF(D6738="","",
IF(AND(K6738&lt;&gt;"SIM",V6738&gt;0),"ERRO: % BC &gt; 0, mas NÃO permitida ❌",
IF(AND(K6738="SIM",V6738=0),"ATENÇÃO: BC permitida, mas % = 0 🔎",
"Base de cálculo aplicada corretamente ✅")))</f>
        <v/>
      </c>
      <c r="P6738" s="5" t="str">
        <f>IF(D6738="","",
IF(AND(Q6738&lt;&gt;"SIM",U6738&gt;0),"ERRO: % alíquota &gt; 0, mas NÃO permitida ❌",
IF(AND(Q6738="SIM",U6738=0),"ATENÇÃO: alíquota permitida, mas % = 0 🔎",
"Alíquota aplicada corretamente ✅")))</f>
        <v/>
      </c>
      <c r="Q6738" s="5" t="str">
        <f>IF(E6738="","",IFERROR(VLOOKUP(E6738,REGRAS_CST!$A$2:$D$200,4,FALSE),""))</f>
        <v/>
      </c>
      <c r="R6738" s="8"/>
      <c r="S6738" s="7">
        <f>IF($H6738="","",$H6738*(1-$U6738))</f>
        <v>8.9999999999999993E-3</v>
      </c>
      <c r="T6738" s="7">
        <f>IF($I6738="","",$I6738*(1-$U6738))</f>
        <v>1E-3</v>
      </c>
      <c r="U6738" s="7">
        <f>IFERROR(INDEX(BASE_CCLASSTRIB!$E:$E, MATCH(TEXT($D6738,"000000"), BASE_CCLASSTRIB!$A:$A, 0))/100, 0)</f>
        <v>0</v>
      </c>
      <c r="V6738" s="21">
        <f>IFERROR(INDEX(BASE_CCLASSTRIB!$F:$F, MATCH(TEXT($D6738,"000000"), BASE_CCLASSTRIB!$A:$A, 0))/100, 0)</f>
        <v>0</v>
      </c>
    </row>
    <row r="6739" spans="2:22" ht="15.75" customHeight="1" thickTop="1" thickBot="1">
      <c r="B6739" s="8"/>
      <c r="C6739" s="8"/>
      <c r="E6739" s="8" t="str">
        <f>IF(D6739="","",LEFT(D6739,3))</f>
        <v/>
      </c>
      <c r="F6739" s="5" t="str">
        <f>IF(E6739="","",IFERROR(VLOOKUP(E6739,REGRAS_CST!$A$2:$B$200,2,FALSE),""))</f>
        <v/>
      </c>
      <c r="H6739" s="7">
        <v>8.9999999999999993E-3</v>
      </c>
      <c r="I6739" s="7">
        <v>1E-3</v>
      </c>
      <c r="K6739" s="5" t="str">
        <f>IF(E6739="","",IFERROR(VLOOKUP(E6739,REGRAS_CST!$A$2:$C$200,3,FALSE),""))</f>
        <v/>
      </c>
      <c r="L6739" s="10" t="str">
        <f>IF($G6739="", "", $G6739*(1-$V6739))</f>
        <v/>
      </c>
      <c r="M6739" s="30" t="str">
        <f t="shared" si="210"/>
        <v/>
      </c>
      <c r="N6739" s="30" t="str">
        <f t="shared" si="211"/>
        <v/>
      </c>
      <c r="O6739" s="5" t="str">
        <f>IF(D6739="","",
IF(AND(K6739&lt;&gt;"SIM",V6739&gt;0),"ERRO: % BC &gt; 0, mas NÃO permitida ❌",
IF(AND(K6739="SIM",V6739=0),"ATENÇÃO: BC permitida, mas % = 0 🔎",
"Base de cálculo aplicada corretamente ✅")))</f>
        <v/>
      </c>
      <c r="P6739" s="5" t="str">
        <f>IF(D6739="","",
IF(AND(Q6739&lt;&gt;"SIM",U6739&gt;0),"ERRO: % alíquota &gt; 0, mas NÃO permitida ❌",
IF(AND(Q6739="SIM",U6739=0),"ATENÇÃO: alíquota permitida, mas % = 0 🔎",
"Alíquota aplicada corretamente ✅")))</f>
        <v/>
      </c>
      <c r="Q6739" s="5" t="str">
        <f>IF(E6739="","",IFERROR(VLOOKUP(E6739,REGRAS_CST!$A$2:$D$200,4,FALSE),""))</f>
        <v/>
      </c>
      <c r="R6739" s="8"/>
      <c r="S6739" s="7">
        <f>IF($H6739="","",$H6739*(1-$U6739))</f>
        <v>8.9999999999999993E-3</v>
      </c>
      <c r="T6739" s="7">
        <f>IF($I6739="","",$I6739*(1-$U6739))</f>
        <v>1E-3</v>
      </c>
      <c r="U6739" s="7">
        <f>IFERROR(INDEX(BASE_CCLASSTRIB!$E:$E, MATCH(TEXT($D6739,"000000"), BASE_CCLASSTRIB!$A:$A, 0))/100, 0)</f>
        <v>0</v>
      </c>
      <c r="V6739" s="21">
        <f>IFERROR(INDEX(BASE_CCLASSTRIB!$F:$F, MATCH(TEXT($D6739,"000000"), BASE_CCLASSTRIB!$A:$A, 0))/100, 0)</f>
        <v>0</v>
      </c>
    </row>
    <row r="6740" spans="2:22" ht="15.75" customHeight="1" thickTop="1" thickBot="1">
      <c r="B6740" s="8"/>
      <c r="C6740" s="8"/>
      <c r="E6740" s="8" t="str">
        <f>IF(D6740="","",LEFT(D6740,3))</f>
        <v/>
      </c>
      <c r="F6740" s="5" t="str">
        <f>IF(E6740="","",IFERROR(VLOOKUP(E6740,REGRAS_CST!$A$2:$B$200,2,FALSE),""))</f>
        <v/>
      </c>
      <c r="H6740" s="7">
        <v>8.9999999999999993E-3</v>
      </c>
      <c r="I6740" s="7">
        <v>1E-3</v>
      </c>
      <c r="K6740" s="5" t="str">
        <f>IF(E6740="","",IFERROR(VLOOKUP(E6740,REGRAS_CST!$A$2:$C$200,3,FALSE),""))</f>
        <v/>
      </c>
      <c r="L6740" s="10" t="str">
        <f>IF($G6740="", "", $G6740*(1-$V6740))</f>
        <v/>
      </c>
      <c r="M6740" s="30" t="str">
        <f t="shared" si="210"/>
        <v/>
      </c>
      <c r="N6740" s="30" t="str">
        <f t="shared" si="211"/>
        <v/>
      </c>
      <c r="O6740" s="5" t="str">
        <f>IF(D6740="","",
IF(AND(K6740&lt;&gt;"SIM",V6740&gt;0),"ERRO: % BC &gt; 0, mas NÃO permitida ❌",
IF(AND(K6740="SIM",V6740=0),"ATENÇÃO: BC permitida, mas % = 0 🔎",
"Base de cálculo aplicada corretamente ✅")))</f>
        <v/>
      </c>
      <c r="P6740" s="5" t="str">
        <f>IF(D6740="","",
IF(AND(Q6740&lt;&gt;"SIM",U6740&gt;0),"ERRO: % alíquota &gt; 0, mas NÃO permitida ❌",
IF(AND(Q6740="SIM",U6740=0),"ATENÇÃO: alíquota permitida, mas % = 0 🔎",
"Alíquota aplicada corretamente ✅")))</f>
        <v/>
      </c>
      <c r="Q6740" s="5" t="str">
        <f>IF(E6740="","",IFERROR(VLOOKUP(E6740,REGRAS_CST!$A$2:$D$200,4,FALSE),""))</f>
        <v/>
      </c>
      <c r="R6740" s="8"/>
      <c r="S6740" s="7">
        <f>IF($H6740="","",$H6740*(1-$U6740))</f>
        <v>8.9999999999999993E-3</v>
      </c>
      <c r="T6740" s="7">
        <f>IF($I6740="","",$I6740*(1-$U6740))</f>
        <v>1E-3</v>
      </c>
      <c r="U6740" s="7">
        <f>IFERROR(INDEX(BASE_CCLASSTRIB!$E:$E, MATCH(TEXT($D6740,"000000"), BASE_CCLASSTRIB!$A:$A, 0))/100, 0)</f>
        <v>0</v>
      </c>
      <c r="V6740" s="21">
        <f>IFERROR(INDEX(BASE_CCLASSTRIB!$F:$F, MATCH(TEXT($D6740,"000000"), BASE_CCLASSTRIB!$A:$A, 0))/100, 0)</f>
        <v>0</v>
      </c>
    </row>
    <row r="6741" spans="2:22" ht="15.75" customHeight="1" thickTop="1" thickBot="1">
      <c r="B6741" s="8"/>
      <c r="C6741" s="8"/>
      <c r="E6741" s="8" t="str">
        <f>IF(D6741="","",LEFT(D6741,3))</f>
        <v/>
      </c>
      <c r="F6741" s="5" t="str">
        <f>IF(E6741="","",IFERROR(VLOOKUP(E6741,REGRAS_CST!$A$2:$B$200,2,FALSE),""))</f>
        <v/>
      </c>
      <c r="H6741" s="7">
        <v>8.9999999999999993E-3</v>
      </c>
      <c r="I6741" s="7">
        <v>1E-3</v>
      </c>
      <c r="K6741" s="5" t="str">
        <f>IF(E6741="","",IFERROR(VLOOKUP(E6741,REGRAS_CST!$A$2:$C$200,3,FALSE),""))</f>
        <v/>
      </c>
      <c r="L6741" s="10" t="str">
        <f>IF($G6741="", "", $G6741*(1-$V6741))</f>
        <v/>
      </c>
      <c r="M6741" s="30" t="str">
        <f t="shared" si="210"/>
        <v/>
      </c>
      <c r="N6741" s="30" t="str">
        <f t="shared" si="211"/>
        <v/>
      </c>
      <c r="O6741" s="5" t="str">
        <f>IF(D6741="","",
IF(AND(K6741&lt;&gt;"SIM",V6741&gt;0),"ERRO: % BC &gt; 0, mas NÃO permitida ❌",
IF(AND(K6741="SIM",V6741=0),"ATENÇÃO: BC permitida, mas % = 0 🔎",
"Base de cálculo aplicada corretamente ✅")))</f>
        <v/>
      </c>
      <c r="P6741" s="5" t="str">
        <f>IF(D6741="","",
IF(AND(Q6741&lt;&gt;"SIM",U6741&gt;0),"ERRO: % alíquota &gt; 0, mas NÃO permitida ❌",
IF(AND(Q6741="SIM",U6741=0),"ATENÇÃO: alíquota permitida, mas % = 0 🔎",
"Alíquota aplicada corretamente ✅")))</f>
        <v/>
      </c>
      <c r="Q6741" s="5" t="str">
        <f>IF(E6741="","",IFERROR(VLOOKUP(E6741,REGRAS_CST!$A$2:$D$200,4,FALSE),""))</f>
        <v/>
      </c>
      <c r="R6741" s="8"/>
      <c r="S6741" s="7">
        <f>IF($H6741="","",$H6741*(1-$U6741))</f>
        <v>8.9999999999999993E-3</v>
      </c>
      <c r="T6741" s="7">
        <f>IF($I6741="","",$I6741*(1-$U6741))</f>
        <v>1E-3</v>
      </c>
      <c r="U6741" s="7">
        <f>IFERROR(INDEX(BASE_CCLASSTRIB!$E:$E, MATCH(TEXT($D6741,"000000"), BASE_CCLASSTRIB!$A:$A, 0))/100, 0)</f>
        <v>0</v>
      </c>
      <c r="V6741" s="21">
        <f>IFERROR(INDEX(BASE_CCLASSTRIB!$F:$F, MATCH(TEXT($D6741,"000000"), BASE_CCLASSTRIB!$A:$A, 0))/100, 0)</f>
        <v>0</v>
      </c>
    </row>
    <row r="6742" spans="2:22" ht="15.75" customHeight="1" thickTop="1" thickBot="1">
      <c r="B6742" s="8"/>
      <c r="C6742" s="8"/>
      <c r="E6742" s="8" t="str">
        <f>IF(D6742="","",LEFT(D6742,3))</f>
        <v/>
      </c>
      <c r="F6742" s="5" t="str">
        <f>IF(E6742="","",IFERROR(VLOOKUP(E6742,REGRAS_CST!$A$2:$B$200,2,FALSE),""))</f>
        <v/>
      </c>
      <c r="H6742" s="7">
        <v>8.9999999999999993E-3</v>
      </c>
      <c r="I6742" s="7">
        <v>1E-3</v>
      </c>
      <c r="K6742" s="5" t="str">
        <f>IF(E6742="","",IFERROR(VLOOKUP(E6742,REGRAS_CST!$A$2:$C$200,3,FALSE),""))</f>
        <v/>
      </c>
      <c r="L6742" s="10" t="str">
        <f>IF($G6742="", "", $G6742*(1-$V6742))</f>
        <v/>
      </c>
      <c r="M6742" s="30" t="str">
        <f t="shared" si="210"/>
        <v/>
      </c>
      <c r="N6742" s="30" t="str">
        <f t="shared" si="211"/>
        <v/>
      </c>
      <c r="O6742" s="5" t="str">
        <f>IF(D6742="","",
IF(AND(K6742&lt;&gt;"SIM",V6742&gt;0),"ERRO: % BC &gt; 0, mas NÃO permitida ❌",
IF(AND(K6742="SIM",V6742=0),"ATENÇÃO: BC permitida, mas % = 0 🔎",
"Base de cálculo aplicada corretamente ✅")))</f>
        <v/>
      </c>
      <c r="P6742" s="5" t="str">
        <f>IF(D6742="","",
IF(AND(Q6742&lt;&gt;"SIM",U6742&gt;0),"ERRO: % alíquota &gt; 0, mas NÃO permitida ❌",
IF(AND(Q6742="SIM",U6742=0),"ATENÇÃO: alíquota permitida, mas % = 0 🔎",
"Alíquota aplicada corretamente ✅")))</f>
        <v/>
      </c>
      <c r="Q6742" s="5" t="str">
        <f>IF(E6742="","",IFERROR(VLOOKUP(E6742,REGRAS_CST!$A$2:$D$200,4,FALSE),""))</f>
        <v/>
      </c>
      <c r="R6742" s="8"/>
      <c r="S6742" s="7">
        <f>IF($H6742="","",$H6742*(1-$U6742))</f>
        <v>8.9999999999999993E-3</v>
      </c>
      <c r="T6742" s="7">
        <f>IF($I6742="","",$I6742*(1-$U6742))</f>
        <v>1E-3</v>
      </c>
      <c r="U6742" s="7">
        <f>IFERROR(INDEX(BASE_CCLASSTRIB!$E:$E, MATCH(TEXT($D6742,"000000"), BASE_CCLASSTRIB!$A:$A, 0))/100, 0)</f>
        <v>0</v>
      </c>
      <c r="V6742" s="21">
        <f>IFERROR(INDEX(BASE_CCLASSTRIB!$F:$F, MATCH(TEXT($D6742,"000000"), BASE_CCLASSTRIB!$A:$A, 0))/100, 0)</f>
        <v>0</v>
      </c>
    </row>
    <row r="6743" spans="2:22" ht="15.75" customHeight="1" thickTop="1" thickBot="1">
      <c r="B6743" s="8"/>
      <c r="C6743" s="8"/>
      <c r="E6743" s="8" t="str">
        <f>IF(D6743="","",LEFT(D6743,3))</f>
        <v/>
      </c>
      <c r="F6743" s="5" t="str">
        <f>IF(E6743="","",IFERROR(VLOOKUP(E6743,REGRAS_CST!$A$2:$B$200,2,FALSE),""))</f>
        <v/>
      </c>
      <c r="H6743" s="7">
        <v>8.9999999999999993E-3</v>
      </c>
      <c r="I6743" s="7">
        <v>1E-3</v>
      </c>
      <c r="K6743" s="5" t="str">
        <f>IF(E6743="","",IFERROR(VLOOKUP(E6743,REGRAS_CST!$A$2:$C$200,3,FALSE),""))</f>
        <v/>
      </c>
      <c r="L6743" s="10" t="str">
        <f>IF($G6743="", "", $G6743*(1-$V6743))</f>
        <v/>
      </c>
      <c r="M6743" s="30" t="str">
        <f t="shared" si="210"/>
        <v/>
      </c>
      <c r="N6743" s="30" t="str">
        <f t="shared" si="211"/>
        <v/>
      </c>
      <c r="O6743" s="5" t="str">
        <f>IF(D6743="","",
IF(AND(K6743&lt;&gt;"SIM",V6743&gt;0),"ERRO: % BC &gt; 0, mas NÃO permitida ❌",
IF(AND(K6743="SIM",V6743=0),"ATENÇÃO: BC permitida, mas % = 0 🔎",
"Base de cálculo aplicada corretamente ✅")))</f>
        <v/>
      </c>
      <c r="P6743" s="5" t="str">
        <f>IF(D6743="","",
IF(AND(Q6743&lt;&gt;"SIM",U6743&gt;0),"ERRO: % alíquota &gt; 0, mas NÃO permitida ❌",
IF(AND(Q6743="SIM",U6743=0),"ATENÇÃO: alíquota permitida, mas % = 0 🔎",
"Alíquota aplicada corretamente ✅")))</f>
        <v/>
      </c>
      <c r="Q6743" s="5" t="str">
        <f>IF(E6743="","",IFERROR(VLOOKUP(E6743,REGRAS_CST!$A$2:$D$200,4,FALSE),""))</f>
        <v/>
      </c>
      <c r="R6743" s="8"/>
      <c r="S6743" s="7">
        <f>IF($H6743="","",$H6743*(1-$U6743))</f>
        <v>8.9999999999999993E-3</v>
      </c>
      <c r="T6743" s="7">
        <f>IF($I6743="","",$I6743*(1-$U6743))</f>
        <v>1E-3</v>
      </c>
      <c r="U6743" s="7">
        <f>IFERROR(INDEX(BASE_CCLASSTRIB!$E:$E, MATCH(TEXT($D6743,"000000"), BASE_CCLASSTRIB!$A:$A, 0))/100, 0)</f>
        <v>0</v>
      </c>
      <c r="V6743" s="21">
        <f>IFERROR(INDEX(BASE_CCLASSTRIB!$F:$F, MATCH(TEXT($D6743,"000000"), BASE_CCLASSTRIB!$A:$A, 0))/100, 0)</f>
        <v>0</v>
      </c>
    </row>
    <row r="6744" spans="2:22" ht="15.75" customHeight="1" thickTop="1" thickBot="1">
      <c r="B6744" s="8"/>
      <c r="C6744" s="8"/>
      <c r="E6744" s="8" t="str">
        <f>IF(D6744="","",LEFT(D6744,3))</f>
        <v/>
      </c>
      <c r="F6744" s="5" t="str">
        <f>IF(E6744="","",IFERROR(VLOOKUP(E6744,REGRAS_CST!$A$2:$B$200,2,FALSE),""))</f>
        <v/>
      </c>
      <c r="H6744" s="7">
        <v>8.9999999999999993E-3</v>
      </c>
      <c r="I6744" s="7">
        <v>1E-3</v>
      </c>
      <c r="K6744" s="5" t="str">
        <f>IF(E6744="","",IFERROR(VLOOKUP(E6744,REGRAS_CST!$A$2:$C$200,3,FALSE),""))</f>
        <v/>
      </c>
      <c r="L6744" s="10" t="str">
        <f>IF($G6744="", "", $G6744*(1-$V6744))</f>
        <v/>
      </c>
      <c r="M6744" s="30" t="str">
        <f t="shared" si="210"/>
        <v/>
      </c>
      <c r="N6744" s="30" t="str">
        <f t="shared" si="211"/>
        <v/>
      </c>
      <c r="O6744" s="5" t="str">
        <f>IF(D6744="","",
IF(AND(K6744&lt;&gt;"SIM",V6744&gt;0),"ERRO: % BC &gt; 0, mas NÃO permitida ❌",
IF(AND(K6744="SIM",V6744=0),"ATENÇÃO: BC permitida, mas % = 0 🔎",
"Base de cálculo aplicada corretamente ✅")))</f>
        <v/>
      </c>
      <c r="P6744" s="5" t="str">
        <f>IF(D6744="","",
IF(AND(Q6744&lt;&gt;"SIM",U6744&gt;0),"ERRO: % alíquota &gt; 0, mas NÃO permitida ❌",
IF(AND(Q6744="SIM",U6744=0),"ATENÇÃO: alíquota permitida, mas % = 0 🔎",
"Alíquota aplicada corretamente ✅")))</f>
        <v/>
      </c>
      <c r="Q6744" s="5" t="str">
        <f>IF(E6744="","",IFERROR(VLOOKUP(E6744,REGRAS_CST!$A$2:$D$200,4,FALSE),""))</f>
        <v/>
      </c>
      <c r="R6744" s="8"/>
      <c r="S6744" s="7">
        <f>IF($H6744="","",$H6744*(1-$U6744))</f>
        <v>8.9999999999999993E-3</v>
      </c>
      <c r="T6744" s="7">
        <f>IF($I6744="","",$I6744*(1-$U6744))</f>
        <v>1E-3</v>
      </c>
      <c r="U6744" s="7">
        <f>IFERROR(INDEX(BASE_CCLASSTRIB!$E:$E, MATCH(TEXT($D6744,"000000"), BASE_CCLASSTRIB!$A:$A, 0))/100, 0)</f>
        <v>0</v>
      </c>
      <c r="V6744" s="21">
        <f>IFERROR(INDEX(BASE_CCLASSTRIB!$F:$F, MATCH(TEXT($D6744,"000000"), BASE_CCLASSTRIB!$A:$A, 0))/100, 0)</f>
        <v>0</v>
      </c>
    </row>
    <row r="6745" spans="2:22" ht="15.75" customHeight="1" thickTop="1" thickBot="1">
      <c r="B6745" s="8"/>
      <c r="C6745" s="8"/>
      <c r="E6745" s="8" t="str">
        <f>IF(D6745="","",LEFT(D6745,3))</f>
        <v/>
      </c>
      <c r="F6745" s="5" t="str">
        <f>IF(E6745="","",IFERROR(VLOOKUP(E6745,REGRAS_CST!$A$2:$B$200,2,FALSE),""))</f>
        <v/>
      </c>
      <c r="H6745" s="7">
        <v>8.9999999999999993E-3</v>
      </c>
      <c r="I6745" s="7">
        <v>1E-3</v>
      </c>
      <c r="K6745" s="5" t="str">
        <f>IF(E6745="","",IFERROR(VLOOKUP(E6745,REGRAS_CST!$A$2:$C$200,3,FALSE),""))</f>
        <v/>
      </c>
      <c r="L6745" s="10" t="str">
        <f>IF($G6745="", "", $G6745*(1-$V6745))</f>
        <v/>
      </c>
      <c r="M6745" s="30" t="str">
        <f t="shared" si="210"/>
        <v/>
      </c>
      <c r="N6745" s="30" t="str">
        <f t="shared" si="211"/>
        <v/>
      </c>
      <c r="O6745" s="5" t="str">
        <f>IF(D6745="","",
IF(AND(K6745&lt;&gt;"SIM",V6745&gt;0),"ERRO: % BC &gt; 0, mas NÃO permitida ❌",
IF(AND(K6745="SIM",V6745=0),"ATENÇÃO: BC permitida, mas % = 0 🔎",
"Base de cálculo aplicada corretamente ✅")))</f>
        <v/>
      </c>
      <c r="P6745" s="5" t="str">
        <f>IF(D6745="","",
IF(AND(Q6745&lt;&gt;"SIM",U6745&gt;0),"ERRO: % alíquota &gt; 0, mas NÃO permitida ❌",
IF(AND(Q6745="SIM",U6745=0),"ATENÇÃO: alíquota permitida, mas % = 0 🔎",
"Alíquota aplicada corretamente ✅")))</f>
        <v/>
      </c>
      <c r="Q6745" s="5" t="str">
        <f>IF(E6745="","",IFERROR(VLOOKUP(E6745,REGRAS_CST!$A$2:$D$200,4,FALSE),""))</f>
        <v/>
      </c>
      <c r="R6745" s="8"/>
      <c r="S6745" s="7">
        <f>IF($H6745="","",$H6745*(1-$U6745))</f>
        <v>8.9999999999999993E-3</v>
      </c>
      <c r="T6745" s="7">
        <f>IF($I6745="","",$I6745*(1-$U6745))</f>
        <v>1E-3</v>
      </c>
      <c r="U6745" s="7">
        <f>IFERROR(INDEX(BASE_CCLASSTRIB!$E:$E, MATCH(TEXT($D6745,"000000"), BASE_CCLASSTRIB!$A:$A, 0))/100, 0)</f>
        <v>0</v>
      </c>
      <c r="V6745" s="21">
        <f>IFERROR(INDEX(BASE_CCLASSTRIB!$F:$F, MATCH(TEXT($D6745,"000000"), BASE_CCLASSTRIB!$A:$A, 0))/100, 0)</f>
        <v>0</v>
      </c>
    </row>
    <row r="6746" spans="2:22" ht="15.75" customHeight="1" thickTop="1" thickBot="1">
      <c r="B6746" s="8"/>
      <c r="C6746" s="8"/>
      <c r="E6746" s="8" t="str">
        <f>IF(D6746="","",LEFT(D6746,3))</f>
        <v/>
      </c>
      <c r="F6746" s="5" t="str">
        <f>IF(E6746="","",IFERROR(VLOOKUP(E6746,REGRAS_CST!$A$2:$B$200,2,FALSE),""))</f>
        <v/>
      </c>
      <c r="H6746" s="7">
        <v>8.9999999999999993E-3</v>
      </c>
      <c r="I6746" s="7">
        <v>1E-3</v>
      </c>
      <c r="K6746" s="5" t="str">
        <f>IF(E6746="","",IFERROR(VLOOKUP(E6746,REGRAS_CST!$A$2:$C$200,3,FALSE),""))</f>
        <v/>
      </c>
      <c r="L6746" s="10" t="str">
        <f>IF($G6746="", "", $G6746*(1-$V6746))</f>
        <v/>
      </c>
      <c r="M6746" s="30" t="str">
        <f t="shared" si="210"/>
        <v/>
      </c>
      <c r="N6746" s="30" t="str">
        <f t="shared" si="211"/>
        <v/>
      </c>
      <c r="O6746" s="5" t="str">
        <f>IF(D6746="","",
IF(AND(K6746&lt;&gt;"SIM",V6746&gt;0),"ERRO: % BC &gt; 0, mas NÃO permitida ❌",
IF(AND(K6746="SIM",V6746=0),"ATENÇÃO: BC permitida, mas % = 0 🔎",
"Base de cálculo aplicada corretamente ✅")))</f>
        <v/>
      </c>
      <c r="P6746" s="5" t="str">
        <f>IF(D6746="","",
IF(AND(Q6746&lt;&gt;"SIM",U6746&gt;0),"ERRO: % alíquota &gt; 0, mas NÃO permitida ❌",
IF(AND(Q6746="SIM",U6746=0),"ATENÇÃO: alíquota permitida, mas % = 0 🔎",
"Alíquota aplicada corretamente ✅")))</f>
        <v/>
      </c>
      <c r="Q6746" s="5" t="str">
        <f>IF(E6746="","",IFERROR(VLOOKUP(E6746,REGRAS_CST!$A$2:$D$200,4,FALSE),""))</f>
        <v/>
      </c>
      <c r="R6746" s="8"/>
      <c r="S6746" s="7">
        <f>IF($H6746="","",$H6746*(1-$U6746))</f>
        <v>8.9999999999999993E-3</v>
      </c>
      <c r="T6746" s="7">
        <f>IF($I6746="","",$I6746*(1-$U6746))</f>
        <v>1E-3</v>
      </c>
      <c r="U6746" s="7">
        <f>IFERROR(INDEX(BASE_CCLASSTRIB!$E:$E, MATCH(TEXT($D6746,"000000"), BASE_CCLASSTRIB!$A:$A, 0))/100, 0)</f>
        <v>0</v>
      </c>
      <c r="V6746" s="21">
        <f>IFERROR(INDEX(BASE_CCLASSTRIB!$F:$F, MATCH(TEXT($D6746,"000000"), BASE_CCLASSTRIB!$A:$A, 0))/100, 0)</f>
        <v>0</v>
      </c>
    </row>
    <row r="6747" spans="2:22" ht="15.75" customHeight="1" thickTop="1" thickBot="1">
      <c r="B6747" s="8"/>
      <c r="C6747" s="8"/>
      <c r="E6747" s="8" t="str">
        <f>IF(D6747="","",LEFT(D6747,3))</f>
        <v/>
      </c>
      <c r="F6747" s="5" t="str">
        <f>IF(E6747="","",IFERROR(VLOOKUP(E6747,REGRAS_CST!$A$2:$B$200,2,FALSE),""))</f>
        <v/>
      </c>
      <c r="H6747" s="7">
        <v>8.9999999999999993E-3</v>
      </c>
      <c r="I6747" s="7">
        <v>1E-3</v>
      </c>
      <c r="K6747" s="5" t="str">
        <f>IF(E6747="","",IFERROR(VLOOKUP(E6747,REGRAS_CST!$A$2:$C$200,3,FALSE),""))</f>
        <v/>
      </c>
      <c r="L6747" s="10" t="str">
        <f>IF($G6747="", "", $G6747*(1-$V6747))</f>
        <v/>
      </c>
      <c r="M6747" s="30" t="str">
        <f t="shared" si="210"/>
        <v/>
      </c>
      <c r="N6747" s="30" t="str">
        <f t="shared" si="211"/>
        <v/>
      </c>
      <c r="O6747" s="5" t="str">
        <f>IF(D6747="","",
IF(AND(K6747&lt;&gt;"SIM",V6747&gt;0),"ERRO: % BC &gt; 0, mas NÃO permitida ❌",
IF(AND(K6747="SIM",V6747=0),"ATENÇÃO: BC permitida, mas % = 0 🔎",
"Base de cálculo aplicada corretamente ✅")))</f>
        <v/>
      </c>
      <c r="P6747" s="5" t="str">
        <f>IF(D6747="","",
IF(AND(Q6747&lt;&gt;"SIM",U6747&gt;0),"ERRO: % alíquota &gt; 0, mas NÃO permitida ❌",
IF(AND(Q6747="SIM",U6747=0),"ATENÇÃO: alíquota permitida, mas % = 0 🔎",
"Alíquota aplicada corretamente ✅")))</f>
        <v/>
      </c>
      <c r="Q6747" s="5" t="str">
        <f>IF(E6747="","",IFERROR(VLOOKUP(E6747,REGRAS_CST!$A$2:$D$200,4,FALSE),""))</f>
        <v/>
      </c>
      <c r="R6747" s="8"/>
      <c r="S6747" s="7">
        <f>IF($H6747="","",$H6747*(1-$U6747))</f>
        <v>8.9999999999999993E-3</v>
      </c>
      <c r="T6747" s="7">
        <f>IF($I6747="","",$I6747*(1-$U6747))</f>
        <v>1E-3</v>
      </c>
      <c r="U6747" s="7">
        <f>IFERROR(INDEX(BASE_CCLASSTRIB!$E:$E, MATCH(TEXT($D6747,"000000"), BASE_CCLASSTRIB!$A:$A, 0))/100, 0)</f>
        <v>0</v>
      </c>
      <c r="V6747" s="21">
        <f>IFERROR(INDEX(BASE_CCLASSTRIB!$F:$F, MATCH(TEXT($D6747,"000000"), BASE_CCLASSTRIB!$A:$A, 0))/100, 0)</f>
        <v>0</v>
      </c>
    </row>
    <row r="6748" spans="2:22" ht="15.75" customHeight="1" thickTop="1" thickBot="1">
      <c r="B6748" s="8"/>
      <c r="C6748" s="8"/>
      <c r="E6748" s="8" t="str">
        <f>IF(D6748="","",LEFT(D6748,3))</f>
        <v/>
      </c>
      <c r="F6748" s="5" t="str">
        <f>IF(E6748="","",IFERROR(VLOOKUP(E6748,REGRAS_CST!$A$2:$B$200,2,FALSE),""))</f>
        <v/>
      </c>
      <c r="H6748" s="7">
        <v>8.9999999999999993E-3</v>
      </c>
      <c r="I6748" s="7">
        <v>1E-3</v>
      </c>
      <c r="K6748" s="5" t="str">
        <f>IF(E6748="","",IFERROR(VLOOKUP(E6748,REGRAS_CST!$A$2:$C$200,3,FALSE),""))</f>
        <v/>
      </c>
      <c r="L6748" s="10" t="str">
        <f>IF($G6748="", "", $G6748*(1-$V6748))</f>
        <v/>
      </c>
      <c r="M6748" s="30" t="str">
        <f t="shared" si="210"/>
        <v/>
      </c>
      <c r="N6748" s="30" t="str">
        <f t="shared" si="211"/>
        <v/>
      </c>
      <c r="O6748" s="5" t="str">
        <f>IF(D6748="","",
IF(AND(K6748&lt;&gt;"SIM",V6748&gt;0),"ERRO: % BC &gt; 0, mas NÃO permitida ❌",
IF(AND(K6748="SIM",V6748=0),"ATENÇÃO: BC permitida, mas % = 0 🔎",
"Base de cálculo aplicada corretamente ✅")))</f>
        <v/>
      </c>
      <c r="P6748" s="5" t="str">
        <f>IF(D6748="","",
IF(AND(Q6748&lt;&gt;"SIM",U6748&gt;0),"ERRO: % alíquota &gt; 0, mas NÃO permitida ❌",
IF(AND(Q6748="SIM",U6748=0),"ATENÇÃO: alíquota permitida, mas % = 0 🔎",
"Alíquota aplicada corretamente ✅")))</f>
        <v/>
      </c>
      <c r="Q6748" s="5" t="str">
        <f>IF(E6748="","",IFERROR(VLOOKUP(E6748,REGRAS_CST!$A$2:$D$200,4,FALSE),""))</f>
        <v/>
      </c>
      <c r="R6748" s="8"/>
      <c r="S6748" s="7">
        <f>IF($H6748="","",$H6748*(1-$U6748))</f>
        <v>8.9999999999999993E-3</v>
      </c>
      <c r="T6748" s="7">
        <f>IF($I6748="","",$I6748*(1-$U6748))</f>
        <v>1E-3</v>
      </c>
      <c r="U6748" s="7">
        <f>IFERROR(INDEX(BASE_CCLASSTRIB!$E:$E, MATCH(TEXT($D6748,"000000"), BASE_CCLASSTRIB!$A:$A, 0))/100, 0)</f>
        <v>0</v>
      </c>
      <c r="V6748" s="21">
        <f>IFERROR(INDEX(BASE_CCLASSTRIB!$F:$F, MATCH(TEXT($D6748,"000000"), BASE_CCLASSTRIB!$A:$A, 0))/100, 0)</f>
        <v>0</v>
      </c>
    </row>
    <row r="6749" spans="2:22" ht="15.75" customHeight="1" thickTop="1" thickBot="1">
      <c r="B6749" s="8"/>
      <c r="C6749" s="8"/>
      <c r="E6749" s="8" t="str">
        <f>IF(D6749="","",LEFT(D6749,3))</f>
        <v/>
      </c>
      <c r="F6749" s="5" t="str">
        <f>IF(E6749="","",IFERROR(VLOOKUP(E6749,REGRAS_CST!$A$2:$B$200,2,FALSE),""))</f>
        <v/>
      </c>
      <c r="H6749" s="7">
        <v>8.9999999999999993E-3</v>
      </c>
      <c r="I6749" s="7">
        <v>1E-3</v>
      </c>
      <c r="K6749" s="5" t="str">
        <f>IF(E6749="","",IFERROR(VLOOKUP(E6749,REGRAS_CST!$A$2:$C$200,3,FALSE),""))</f>
        <v/>
      </c>
      <c r="L6749" s="10" t="str">
        <f>IF($G6749="", "", $G6749*(1-$V6749))</f>
        <v/>
      </c>
      <c r="M6749" s="30" t="str">
        <f t="shared" si="210"/>
        <v/>
      </c>
      <c r="N6749" s="30" t="str">
        <f t="shared" si="211"/>
        <v/>
      </c>
      <c r="O6749" s="5" t="str">
        <f>IF(D6749="","",
IF(AND(K6749&lt;&gt;"SIM",V6749&gt;0),"ERRO: % BC &gt; 0, mas NÃO permitida ❌",
IF(AND(K6749="SIM",V6749=0),"ATENÇÃO: BC permitida, mas % = 0 🔎",
"Base de cálculo aplicada corretamente ✅")))</f>
        <v/>
      </c>
      <c r="P6749" s="5" t="str">
        <f>IF(D6749="","",
IF(AND(Q6749&lt;&gt;"SIM",U6749&gt;0),"ERRO: % alíquota &gt; 0, mas NÃO permitida ❌",
IF(AND(Q6749="SIM",U6749=0),"ATENÇÃO: alíquota permitida, mas % = 0 🔎",
"Alíquota aplicada corretamente ✅")))</f>
        <v/>
      </c>
      <c r="Q6749" s="5" t="str">
        <f>IF(E6749="","",IFERROR(VLOOKUP(E6749,REGRAS_CST!$A$2:$D$200,4,FALSE),""))</f>
        <v/>
      </c>
      <c r="R6749" s="8"/>
      <c r="S6749" s="7">
        <f>IF($H6749="","",$H6749*(1-$U6749))</f>
        <v>8.9999999999999993E-3</v>
      </c>
      <c r="T6749" s="7">
        <f>IF($I6749="","",$I6749*(1-$U6749))</f>
        <v>1E-3</v>
      </c>
      <c r="U6749" s="7">
        <f>IFERROR(INDEX(BASE_CCLASSTRIB!$E:$E, MATCH(TEXT($D6749,"000000"), BASE_CCLASSTRIB!$A:$A, 0))/100, 0)</f>
        <v>0</v>
      </c>
      <c r="V6749" s="21">
        <f>IFERROR(INDEX(BASE_CCLASSTRIB!$F:$F, MATCH(TEXT($D6749,"000000"), BASE_CCLASSTRIB!$A:$A, 0))/100, 0)</f>
        <v>0</v>
      </c>
    </row>
    <row r="6750" spans="2:22" ht="15.75" customHeight="1" thickTop="1" thickBot="1">
      <c r="B6750" s="8"/>
      <c r="C6750" s="8"/>
      <c r="E6750" s="8" t="str">
        <f>IF(D6750="","",LEFT(D6750,3))</f>
        <v/>
      </c>
      <c r="F6750" s="5" t="str">
        <f>IF(E6750="","",IFERROR(VLOOKUP(E6750,REGRAS_CST!$A$2:$B$200,2,FALSE),""))</f>
        <v/>
      </c>
      <c r="H6750" s="7">
        <v>8.9999999999999993E-3</v>
      </c>
      <c r="I6750" s="7">
        <v>1E-3</v>
      </c>
      <c r="K6750" s="5" t="str">
        <f>IF(E6750="","",IFERROR(VLOOKUP(E6750,REGRAS_CST!$A$2:$C$200,3,FALSE),""))</f>
        <v/>
      </c>
      <c r="L6750" s="10" t="str">
        <f>IF($G6750="", "", $G6750*(1-$V6750))</f>
        <v/>
      </c>
      <c r="M6750" s="30" t="str">
        <f t="shared" si="210"/>
        <v/>
      </c>
      <c r="N6750" s="30" t="str">
        <f t="shared" si="211"/>
        <v/>
      </c>
      <c r="O6750" s="5" t="str">
        <f>IF(D6750="","",
IF(AND(K6750&lt;&gt;"SIM",V6750&gt;0),"ERRO: % BC &gt; 0, mas NÃO permitida ❌",
IF(AND(K6750="SIM",V6750=0),"ATENÇÃO: BC permitida, mas % = 0 🔎",
"Base de cálculo aplicada corretamente ✅")))</f>
        <v/>
      </c>
      <c r="P6750" s="5" t="str">
        <f>IF(D6750="","",
IF(AND(Q6750&lt;&gt;"SIM",U6750&gt;0),"ERRO: % alíquota &gt; 0, mas NÃO permitida ❌",
IF(AND(Q6750="SIM",U6750=0),"ATENÇÃO: alíquota permitida, mas % = 0 🔎",
"Alíquota aplicada corretamente ✅")))</f>
        <v/>
      </c>
      <c r="Q6750" s="5" t="str">
        <f>IF(E6750="","",IFERROR(VLOOKUP(E6750,REGRAS_CST!$A$2:$D$200,4,FALSE),""))</f>
        <v/>
      </c>
      <c r="R6750" s="8"/>
      <c r="S6750" s="7">
        <f>IF($H6750="","",$H6750*(1-$U6750))</f>
        <v>8.9999999999999993E-3</v>
      </c>
      <c r="T6750" s="7">
        <f>IF($I6750="","",$I6750*(1-$U6750))</f>
        <v>1E-3</v>
      </c>
      <c r="U6750" s="7">
        <f>IFERROR(INDEX(BASE_CCLASSTRIB!$E:$E, MATCH(TEXT($D6750,"000000"), BASE_CCLASSTRIB!$A:$A, 0))/100, 0)</f>
        <v>0</v>
      </c>
      <c r="V6750" s="21">
        <f>IFERROR(INDEX(BASE_CCLASSTRIB!$F:$F, MATCH(TEXT($D6750,"000000"), BASE_CCLASSTRIB!$A:$A, 0))/100, 0)</f>
        <v>0</v>
      </c>
    </row>
    <row r="6751" spans="2:22" ht="15.75" customHeight="1" thickTop="1" thickBot="1">
      <c r="B6751" s="8"/>
      <c r="C6751" s="8"/>
      <c r="E6751" s="8" t="str">
        <f>IF(D6751="","",LEFT(D6751,3))</f>
        <v/>
      </c>
      <c r="F6751" s="5" t="str">
        <f>IF(E6751="","",IFERROR(VLOOKUP(E6751,REGRAS_CST!$A$2:$B$200,2,FALSE),""))</f>
        <v/>
      </c>
      <c r="H6751" s="7">
        <v>8.9999999999999993E-3</v>
      </c>
      <c r="I6751" s="7">
        <v>1E-3</v>
      </c>
      <c r="K6751" s="5" t="str">
        <f>IF(E6751="","",IFERROR(VLOOKUP(E6751,REGRAS_CST!$A$2:$C$200,3,FALSE),""))</f>
        <v/>
      </c>
      <c r="L6751" s="10" t="str">
        <f>IF($G6751="", "", $G6751*(1-$V6751))</f>
        <v/>
      </c>
      <c r="M6751" s="30" t="str">
        <f t="shared" si="210"/>
        <v/>
      </c>
      <c r="N6751" s="30" t="str">
        <f t="shared" si="211"/>
        <v/>
      </c>
      <c r="O6751" s="5" t="str">
        <f>IF(D6751="","",
IF(AND(K6751&lt;&gt;"SIM",V6751&gt;0),"ERRO: % BC &gt; 0, mas NÃO permitida ❌",
IF(AND(K6751="SIM",V6751=0),"ATENÇÃO: BC permitida, mas % = 0 🔎",
"Base de cálculo aplicada corretamente ✅")))</f>
        <v/>
      </c>
      <c r="P6751" s="5" t="str">
        <f>IF(D6751="","",
IF(AND(Q6751&lt;&gt;"SIM",U6751&gt;0),"ERRO: % alíquota &gt; 0, mas NÃO permitida ❌",
IF(AND(Q6751="SIM",U6751=0),"ATENÇÃO: alíquota permitida, mas % = 0 🔎",
"Alíquota aplicada corretamente ✅")))</f>
        <v/>
      </c>
      <c r="Q6751" s="5" t="str">
        <f>IF(E6751="","",IFERROR(VLOOKUP(E6751,REGRAS_CST!$A$2:$D$200,4,FALSE),""))</f>
        <v/>
      </c>
      <c r="R6751" s="8"/>
      <c r="S6751" s="7">
        <f>IF($H6751="","",$H6751*(1-$U6751))</f>
        <v>8.9999999999999993E-3</v>
      </c>
      <c r="T6751" s="7">
        <f>IF($I6751="","",$I6751*(1-$U6751))</f>
        <v>1E-3</v>
      </c>
      <c r="U6751" s="7">
        <f>IFERROR(INDEX(BASE_CCLASSTRIB!$E:$E, MATCH(TEXT($D6751,"000000"), BASE_CCLASSTRIB!$A:$A, 0))/100, 0)</f>
        <v>0</v>
      </c>
      <c r="V6751" s="21">
        <f>IFERROR(INDEX(BASE_CCLASSTRIB!$F:$F, MATCH(TEXT($D6751,"000000"), BASE_CCLASSTRIB!$A:$A, 0))/100, 0)</f>
        <v>0</v>
      </c>
    </row>
    <row r="6752" spans="2:22" ht="15.75" customHeight="1" thickTop="1" thickBot="1">
      <c r="B6752" s="8"/>
      <c r="C6752" s="8"/>
      <c r="E6752" s="8" t="str">
        <f>IF(D6752="","",LEFT(D6752,3))</f>
        <v/>
      </c>
      <c r="F6752" s="5" t="str">
        <f>IF(E6752="","",IFERROR(VLOOKUP(E6752,REGRAS_CST!$A$2:$B$200,2,FALSE),""))</f>
        <v/>
      </c>
      <c r="H6752" s="7">
        <v>8.9999999999999993E-3</v>
      </c>
      <c r="I6752" s="7">
        <v>1E-3</v>
      </c>
      <c r="K6752" s="5" t="str">
        <f>IF(E6752="","",IFERROR(VLOOKUP(E6752,REGRAS_CST!$A$2:$C$200,3,FALSE),""))</f>
        <v/>
      </c>
      <c r="L6752" s="10" t="str">
        <f>IF($G6752="", "", $G6752*(1-$V6752))</f>
        <v/>
      </c>
      <c r="M6752" s="30" t="str">
        <f t="shared" si="210"/>
        <v/>
      </c>
      <c r="N6752" s="30" t="str">
        <f t="shared" si="211"/>
        <v/>
      </c>
      <c r="O6752" s="5" t="str">
        <f>IF(D6752="","",
IF(AND(K6752&lt;&gt;"SIM",V6752&gt;0),"ERRO: % BC &gt; 0, mas NÃO permitida ❌",
IF(AND(K6752="SIM",V6752=0),"ATENÇÃO: BC permitida, mas % = 0 🔎",
"Base de cálculo aplicada corretamente ✅")))</f>
        <v/>
      </c>
      <c r="P6752" s="5" t="str">
        <f>IF(D6752="","",
IF(AND(Q6752&lt;&gt;"SIM",U6752&gt;0),"ERRO: % alíquota &gt; 0, mas NÃO permitida ❌",
IF(AND(Q6752="SIM",U6752=0),"ATENÇÃO: alíquota permitida, mas % = 0 🔎",
"Alíquota aplicada corretamente ✅")))</f>
        <v/>
      </c>
      <c r="Q6752" s="5" t="str">
        <f>IF(E6752="","",IFERROR(VLOOKUP(E6752,REGRAS_CST!$A$2:$D$200,4,FALSE),""))</f>
        <v/>
      </c>
      <c r="R6752" s="8"/>
      <c r="S6752" s="7">
        <f>IF($H6752="","",$H6752*(1-$U6752))</f>
        <v>8.9999999999999993E-3</v>
      </c>
      <c r="T6752" s="7">
        <f>IF($I6752="","",$I6752*(1-$U6752))</f>
        <v>1E-3</v>
      </c>
      <c r="U6752" s="7">
        <f>IFERROR(INDEX(BASE_CCLASSTRIB!$E:$E, MATCH(TEXT($D6752,"000000"), BASE_CCLASSTRIB!$A:$A, 0))/100, 0)</f>
        <v>0</v>
      </c>
      <c r="V6752" s="21">
        <f>IFERROR(INDEX(BASE_CCLASSTRIB!$F:$F, MATCH(TEXT($D6752,"000000"), BASE_CCLASSTRIB!$A:$A, 0))/100, 0)</f>
        <v>0</v>
      </c>
    </row>
    <row r="6753" spans="2:22" ht="15.75" customHeight="1" thickTop="1" thickBot="1">
      <c r="B6753" s="8"/>
      <c r="C6753" s="8"/>
      <c r="E6753" s="8" t="str">
        <f>IF(D6753="","",LEFT(D6753,3))</f>
        <v/>
      </c>
      <c r="F6753" s="5" t="str">
        <f>IF(E6753="","",IFERROR(VLOOKUP(E6753,REGRAS_CST!$A$2:$B$200,2,FALSE),""))</f>
        <v/>
      </c>
      <c r="H6753" s="7">
        <v>8.9999999999999993E-3</v>
      </c>
      <c r="I6753" s="7">
        <v>1E-3</v>
      </c>
      <c r="K6753" s="5" t="str">
        <f>IF(E6753="","",IFERROR(VLOOKUP(E6753,REGRAS_CST!$A$2:$C$200,3,FALSE),""))</f>
        <v/>
      </c>
      <c r="L6753" s="10" t="str">
        <f>IF($G6753="", "", $G6753*(1-$V6753))</f>
        <v/>
      </c>
      <c r="M6753" s="30" t="str">
        <f t="shared" si="210"/>
        <v/>
      </c>
      <c r="N6753" s="30" t="str">
        <f t="shared" si="211"/>
        <v/>
      </c>
      <c r="O6753" s="5" t="str">
        <f>IF(D6753="","",
IF(AND(K6753&lt;&gt;"SIM",V6753&gt;0),"ERRO: % BC &gt; 0, mas NÃO permitida ❌",
IF(AND(K6753="SIM",V6753=0),"ATENÇÃO: BC permitida, mas % = 0 🔎",
"Base de cálculo aplicada corretamente ✅")))</f>
        <v/>
      </c>
      <c r="P6753" s="5" t="str">
        <f>IF(D6753="","",
IF(AND(Q6753&lt;&gt;"SIM",U6753&gt;0),"ERRO: % alíquota &gt; 0, mas NÃO permitida ❌",
IF(AND(Q6753="SIM",U6753=0),"ATENÇÃO: alíquota permitida, mas % = 0 🔎",
"Alíquota aplicada corretamente ✅")))</f>
        <v/>
      </c>
      <c r="Q6753" s="5" t="str">
        <f>IF(E6753="","",IFERROR(VLOOKUP(E6753,REGRAS_CST!$A$2:$D$200,4,FALSE),""))</f>
        <v/>
      </c>
      <c r="R6753" s="8"/>
      <c r="S6753" s="7">
        <f>IF($H6753="","",$H6753*(1-$U6753))</f>
        <v>8.9999999999999993E-3</v>
      </c>
      <c r="T6753" s="7">
        <f>IF($I6753="","",$I6753*(1-$U6753))</f>
        <v>1E-3</v>
      </c>
      <c r="U6753" s="7">
        <f>IFERROR(INDEX(BASE_CCLASSTRIB!$E:$E, MATCH(TEXT($D6753,"000000"), BASE_CCLASSTRIB!$A:$A, 0))/100, 0)</f>
        <v>0</v>
      </c>
      <c r="V6753" s="21">
        <f>IFERROR(INDEX(BASE_CCLASSTRIB!$F:$F, MATCH(TEXT($D6753,"000000"), BASE_CCLASSTRIB!$A:$A, 0))/100, 0)</f>
        <v>0</v>
      </c>
    </row>
    <row r="6754" spans="2:22" ht="15.75" customHeight="1" thickTop="1" thickBot="1">
      <c r="B6754" s="8"/>
      <c r="C6754" s="8"/>
      <c r="E6754" s="8" t="str">
        <f>IF(D6754="","",LEFT(D6754,3))</f>
        <v/>
      </c>
      <c r="F6754" s="5" t="str">
        <f>IF(E6754="","",IFERROR(VLOOKUP(E6754,REGRAS_CST!$A$2:$B$200,2,FALSE),""))</f>
        <v/>
      </c>
      <c r="H6754" s="7">
        <v>8.9999999999999993E-3</v>
      </c>
      <c r="I6754" s="7">
        <v>1E-3</v>
      </c>
      <c r="K6754" s="5" t="str">
        <f>IF(E6754="","",IFERROR(VLOOKUP(E6754,REGRAS_CST!$A$2:$C$200,3,FALSE),""))</f>
        <v/>
      </c>
      <c r="L6754" s="10" t="str">
        <f>IF($G6754="", "", $G6754*(1-$V6754))</f>
        <v/>
      </c>
      <c r="M6754" s="30" t="str">
        <f t="shared" si="210"/>
        <v/>
      </c>
      <c r="N6754" s="30" t="str">
        <f t="shared" si="211"/>
        <v/>
      </c>
      <c r="O6754" s="5" t="str">
        <f>IF(D6754="","",
IF(AND(K6754&lt;&gt;"SIM",V6754&gt;0),"ERRO: % BC &gt; 0, mas NÃO permitida ❌",
IF(AND(K6754="SIM",V6754=0),"ATENÇÃO: BC permitida, mas % = 0 🔎",
"Base de cálculo aplicada corretamente ✅")))</f>
        <v/>
      </c>
      <c r="P6754" s="5" t="str">
        <f>IF(D6754="","",
IF(AND(Q6754&lt;&gt;"SIM",U6754&gt;0),"ERRO: % alíquota &gt; 0, mas NÃO permitida ❌",
IF(AND(Q6754="SIM",U6754=0),"ATENÇÃO: alíquota permitida, mas % = 0 🔎",
"Alíquota aplicada corretamente ✅")))</f>
        <v/>
      </c>
      <c r="Q6754" s="5" t="str">
        <f>IF(E6754="","",IFERROR(VLOOKUP(E6754,REGRAS_CST!$A$2:$D$200,4,FALSE),""))</f>
        <v/>
      </c>
      <c r="R6754" s="8"/>
      <c r="S6754" s="7">
        <f>IF($H6754="","",$H6754*(1-$U6754))</f>
        <v>8.9999999999999993E-3</v>
      </c>
      <c r="T6754" s="7">
        <f>IF($I6754="","",$I6754*(1-$U6754))</f>
        <v>1E-3</v>
      </c>
      <c r="U6754" s="7">
        <f>IFERROR(INDEX(BASE_CCLASSTRIB!$E:$E, MATCH(TEXT($D6754,"000000"), BASE_CCLASSTRIB!$A:$A, 0))/100, 0)</f>
        <v>0</v>
      </c>
      <c r="V6754" s="21">
        <f>IFERROR(INDEX(BASE_CCLASSTRIB!$F:$F, MATCH(TEXT($D6754,"000000"), BASE_CCLASSTRIB!$A:$A, 0))/100, 0)</f>
        <v>0</v>
      </c>
    </row>
    <row r="6755" spans="2:22" ht="15.75" customHeight="1" thickTop="1" thickBot="1">
      <c r="B6755" s="8"/>
      <c r="C6755" s="8"/>
      <c r="E6755" s="8" t="str">
        <f>IF(D6755="","",LEFT(D6755,3))</f>
        <v/>
      </c>
      <c r="F6755" s="5" t="str">
        <f>IF(E6755="","",IFERROR(VLOOKUP(E6755,REGRAS_CST!$A$2:$B$200,2,FALSE),""))</f>
        <v/>
      </c>
      <c r="H6755" s="7">
        <v>8.9999999999999993E-3</v>
      </c>
      <c r="I6755" s="7">
        <v>1E-3</v>
      </c>
      <c r="K6755" s="5" t="str">
        <f>IF(E6755="","",IFERROR(VLOOKUP(E6755,REGRAS_CST!$A$2:$C$200,3,FALSE),""))</f>
        <v/>
      </c>
      <c r="L6755" s="10" t="str">
        <f>IF($G6755="", "", $G6755*(1-$V6755))</f>
        <v/>
      </c>
      <c r="M6755" s="30" t="str">
        <f t="shared" si="210"/>
        <v/>
      </c>
      <c r="N6755" s="30" t="str">
        <f t="shared" si="211"/>
        <v/>
      </c>
      <c r="O6755" s="5" t="str">
        <f>IF(D6755="","",
IF(AND(K6755&lt;&gt;"SIM",V6755&gt;0),"ERRO: % BC &gt; 0, mas NÃO permitida ❌",
IF(AND(K6755="SIM",V6755=0),"ATENÇÃO: BC permitida, mas % = 0 🔎",
"Base de cálculo aplicada corretamente ✅")))</f>
        <v/>
      </c>
      <c r="P6755" s="5" t="str">
        <f>IF(D6755="","",
IF(AND(Q6755&lt;&gt;"SIM",U6755&gt;0),"ERRO: % alíquota &gt; 0, mas NÃO permitida ❌",
IF(AND(Q6755="SIM",U6755=0),"ATENÇÃO: alíquota permitida, mas % = 0 🔎",
"Alíquota aplicada corretamente ✅")))</f>
        <v/>
      </c>
      <c r="Q6755" s="5" t="str">
        <f>IF(E6755="","",IFERROR(VLOOKUP(E6755,REGRAS_CST!$A$2:$D$200,4,FALSE),""))</f>
        <v/>
      </c>
      <c r="R6755" s="8"/>
      <c r="S6755" s="7">
        <f>IF($H6755="","",$H6755*(1-$U6755))</f>
        <v>8.9999999999999993E-3</v>
      </c>
      <c r="T6755" s="7">
        <f>IF($I6755="","",$I6755*(1-$U6755))</f>
        <v>1E-3</v>
      </c>
      <c r="U6755" s="7">
        <f>IFERROR(INDEX(BASE_CCLASSTRIB!$E:$E, MATCH(TEXT($D6755,"000000"), BASE_CCLASSTRIB!$A:$A, 0))/100, 0)</f>
        <v>0</v>
      </c>
      <c r="V6755" s="21">
        <f>IFERROR(INDEX(BASE_CCLASSTRIB!$F:$F, MATCH(TEXT($D6755,"000000"), BASE_CCLASSTRIB!$A:$A, 0))/100, 0)</f>
        <v>0</v>
      </c>
    </row>
    <row r="6756" spans="2:22" ht="15.75" customHeight="1" thickTop="1" thickBot="1">
      <c r="B6756" s="8"/>
      <c r="C6756" s="8"/>
      <c r="E6756" s="8" t="str">
        <f>IF(D6756="","",LEFT(D6756,3))</f>
        <v/>
      </c>
      <c r="F6756" s="5" t="str">
        <f>IF(E6756="","",IFERROR(VLOOKUP(E6756,REGRAS_CST!$A$2:$B$200,2,FALSE),""))</f>
        <v/>
      </c>
      <c r="H6756" s="7">
        <v>8.9999999999999993E-3</v>
      </c>
      <c r="I6756" s="7">
        <v>1E-3</v>
      </c>
      <c r="K6756" s="5" t="str">
        <f>IF(E6756="","",IFERROR(VLOOKUP(E6756,REGRAS_CST!$A$2:$C$200,3,FALSE),""))</f>
        <v/>
      </c>
      <c r="L6756" s="10" t="str">
        <f>IF($G6756="", "", $G6756*(1-$V6756))</f>
        <v/>
      </c>
      <c r="M6756" s="30" t="str">
        <f t="shared" si="210"/>
        <v/>
      </c>
      <c r="N6756" s="30" t="str">
        <f t="shared" si="211"/>
        <v/>
      </c>
      <c r="O6756" s="5" t="str">
        <f>IF(D6756="","",
IF(AND(K6756&lt;&gt;"SIM",V6756&gt;0),"ERRO: % BC &gt; 0, mas NÃO permitida ❌",
IF(AND(K6756="SIM",V6756=0),"ATENÇÃO: BC permitida, mas % = 0 🔎",
"Base de cálculo aplicada corretamente ✅")))</f>
        <v/>
      </c>
      <c r="P6756" s="5" t="str">
        <f>IF(D6756="","",
IF(AND(Q6756&lt;&gt;"SIM",U6756&gt;0),"ERRO: % alíquota &gt; 0, mas NÃO permitida ❌",
IF(AND(Q6756="SIM",U6756=0),"ATENÇÃO: alíquota permitida, mas % = 0 🔎",
"Alíquota aplicada corretamente ✅")))</f>
        <v/>
      </c>
      <c r="Q6756" s="5" t="str">
        <f>IF(E6756="","",IFERROR(VLOOKUP(E6756,REGRAS_CST!$A$2:$D$200,4,FALSE),""))</f>
        <v/>
      </c>
      <c r="R6756" s="8"/>
      <c r="S6756" s="7">
        <f>IF($H6756="","",$H6756*(1-$U6756))</f>
        <v>8.9999999999999993E-3</v>
      </c>
      <c r="T6756" s="7">
        <f>IF($I6756="","",$I6756*(1-$U6756))</f>
        <v>1E-3</v>
      </c>
      <c r="U6756" s="7">
        <f>IFERROR(INDEX(BASE_CCLASSTRIB!$E:$E, MATCH(TEXT($D6756,"000000"), BASE_CCLASSTRIB!$A:$A, 0))/100, 0)</f>
        <v>0</v>
      </c>
      <c r="V6756" s="21">
        <f>IFERROR(INDEX(BASE_CCLASSTRIB!$F:$F, MATCH(TEXT($D6756,"000000"), BASE_CCLASSTRIB!$A:$A, 0))/100, 0)</f>
        <v>0</v>
      </c>
    </row>
    <row r="6757" spans="2:22" ht="15.75" customHeight="1" thickTop="1" thickBot="1">
      <c r="B6757" s="8"/>
      <c r="C6757" s="8"/>
      <c r="E6757" s="8" t="str">
        <f>IF(D6757="","",LEFT(D6757,3))</f>
        <v/>
      </c>
      <c r="F6757" s="5" t="str">
        <f>IF(E6757="","",IFERROR(VLOOKUP(E6757,REGRAS_CST!$A$2:$B$200,2,FALSE),""))</f>
        <v/>
      </c>
      <c r="H6757" s="7">
        <v>8.9999999999999993E-3</v>
      </c>
      <c r="I6757" s="7">
        <v>1E-3</v>
      </c>
      <c r="K6757" s="5" t="str">
        <f>IF(E6757="","",IFERROR(VLOOKUP(E6757,REGRAS_CST!$A$2:$C$200,3,FALSE),""))</f>
        <v/>
      </c>
      <c r="L6757" s="10" t="str">
        <f>IF($G6757="", "", $G6757*(1-$V6757))</f>
        <v/>
      </c>
      <c r="M6757" s="30" t="str">
        <f t="shared" si="210"/>
        <v/>
      </c>
      <c r="N6757" s="30" t="str">
        <f t="shared" si="211"/>
        <v/>
      </c>
      <c r="O6757" s="5" t="str">
        <f>IF(D6757="","",
IF(AND(K6757&lt;&gt;"SIM",V6757&gt;0),"ERRO: % BC &gt; 0, mas NÃO permitida ❌",
IF(AND(K6757="SIM",V6757=0),"ATENÇÃO: BC permitida, mas % = 0 🔎",
"Base de cálculo aplicada corretamente ✅")))</f>
        <v/>
      </c>
      <c r="P6757" s="5" t="str">
        <f>IF(D6757="","",
IF(AND(Q6757&lt;&gt;"SIM",U6757&gt;0),"ERRO: % alíquota &gt; 0, mas NÃO permitida ❌",
IF(AND(Q6757="SIM",U6757=0),"ATENÇÃO: alíquota permitida, mas % = 0 🔎",
"Alíquota aplicada corretamente ✅")))</f>
        <v/>
      </c>
      <c r="Q6757" s="5" t="str">
        <f>IF(E6757="","",IFERROR(VLOOKUP(E6757,REGRAS_CST!$A$2:$D$200,4,FALSE),""))</f>
        <v/>
      </c>
      <c r="R6757" s="8"/>
      <c r="S6757" s="7">
        <f>IF($H6757="","",$H6757*(1-$U6757))</f>
        <v>8.9999999999999993E-3</v>
      </c>
      <c r="T6757" s="7">
        <f>IF($I6757="","",$I6757*(1-$U6757))</f>
        <v>1E-3</v>
      </c>
      <c r="U6757" s="7">
        <f>IFERROR(INDEX(BASE_CCLASSTRIB!$E:$E, MATCH(TEXT($D6757,"000000"), BASE_CCLASSTRIB!$A:$A, 0))/100, 0)</f>
        <v>0</v>
      </c>
      <c r="V6757" s="21">
        <f>IFERROR(INDEX(BASE_CCLASSTRIB!$F:$F, MATCH(TEXT($D6757,"000000"), BASE_CCLASSTRIB!$A:$A, 0))/100, 0)</f>
        <v>0</v>
      </c>
    </row>
    <row r="6758" spans="2:22" ht="15.75" customHeight="1" thickTop="1" thickBot="1">
      <c r="B6758" s="8"/>
      <c r="C6758" s="8"/>
      <c r="E6758" s="8" t="str">
        <f>IF(D6758="","",LEFT(D6758,3))</f>
        <v/>
      </c>
      <c r="F6758" s="5" t="str">
        <f>IF(E6758="","",IFERROR(VLOOKUP(E6758,REGRAS_CST!$A$2:$B$200,2,FALSE),""))</f>
        <v/>
      </c>
      <c r="H6758" s="7">
        <v>8.9999999999999993E-3</v>
      </c>
      <c r="I6758" s="7">
        <v>1E-3</v>
      </c>
      <c r="K6758" s="5" t="str">
        <f>IF(E6758="","",IFERROR(VLOOKUP(E6758,REGRAS_CST!$A$2:$C$200,3,FALSE),""))</f>
        <v/>
      </c>
      <c r="L6758" s="10" t="str">
        <f>IF($G6758="", "", $G6758*(1-$V6758))</f>
        <v/>
      </c>
      <c r="M6758" s="30" t="str">
        <f t="shared" si="210"/>
        <v/>
      </c>
      <c r="N6758" s="30" t="str">
        <f t="shared" si="211"/>
        <v/>
      </c>
      <c r="O6758" s="5" t="str">
        <f>IF(D6758="","",
IF(AND(K6758&lt;&gt;"SIM",V6758&gt;0),"ERRO: % BC &gt; 0, mas NÃO permitida ❌",
IF(AND(K6758="SIM",V6758=0),"ATENÇÃO: BC permitida, mas % = 0 🔎",
"Base de cálculo aplicada corretamente ✅")))</f>
        <v/>
      </c>
      <c r="P6758" s="5" t="str">
        <f>IF(D6758="","",
IF(AND(Q6758&lt;&gt;"SIM",U6758&gt;0),"ERRO: % alíquota &gt; 0, mas NÃO permitida ❌",
IF(AND(Q6758="SIM",U6758=0),"ATENÇÃO: alíquota permitida, mas % = 0 🔎",
"Alíquota aplicada corretamente ✅")))</f>
        <v/>
      </c>
      <c r="Q6758" s="5" t="str">
        <f>IF(E6758="","",IFERROR(VLOOKUP(E6758,REGRAS_CST!$A$2:$D$200,4,FALSE),""))</f>
        <v/>
      </c>
      <c r="R6758" s="8"/>
      <c r="S6758" s="7">
        <f>IF($H6758="","",$H6758*(1-$U6758))</f>
        <v>8.9999999999999993E-3</v>
      </c>
      <c r="T6758" s="7">
        <f>IF($I6758="","",$I6758*(1-$U6758))</f>
        <v>1E-3</v>
      </c>
      <c r="U6758" s="7">
        <f>IFERROR(INDEX(BASE_CCLASSTRIB!$E:$E, MATCH(TEXT($D6758,"000000"), BASE_CCLASSTRIB!$A:$A, 0))/100, 0)</f>
        <v>0</v>
      </c>
      <c r="V6758" s="21">
        <f>IFERROR(INDEX(BASE_CCLASSTRIB!$F:$F, MATCH(TEXT($D6758,"000000"), BASE_CCLASSTRIB!$A:$A, 0))/100, 0)</f>
        <v>0</v>
      </c>
    </row>
    <row r="6759" spans="2:22" ht="15.75" customHeight="1" thickTop="1" thickBot="1">
      <c r="B6759" s="8"/>
      <c r="C6759" s="8"/>
      <c r="E6759" s="8" t="str">
        <f>IF(D6759="","",LEFT(D6759,3))</f>
        <v/>
      </c>
      <c r="F6759" s="5" t="str">
        <f>IF(E6759="","",IFERROR(VLOOKUP(E6759,REGRAS_CST!$A$2:$B$200,2,FALSE),""))</f>
        <v/>
      </c>
      <c r="H6759" s="7">
        <v>8.9999999999999993E-3</v>
      </c>
      <c r="I6759" s="7">
        <v>1E-3</v>
      </c>
      <c r="K6759" s="5" t="str">
        <f>IF(E6759="","",IFERROR(VLOOKUP(E6759,REGRAS_CST!$A$2:$C$200,3,FALSE),""))</f>
        <v/>
      </c>
      <c r="L6759" s="10" t="str">
        <f>IF($G6759="", "", $G6759*(1-$V6759))</f>
        <v/>
      </c>
      <c r="M6759" s="30" t="str">
        <f t="shared" si="210"/>
        <v/>
      </c>
      <c r="N6759" s="30" t="str">
        <f t="shared" si="211"/>
        <v/>
      </c>
      <c r="O6759" s="5" t="str">
        <f>IF(D6759="","",
IF(AND(K6759&lt;&gt;"SIM",V6759&gt;0),"ERRO: % BC &gt; 0, mas NÃO permitida ❌",
IF(AND(K6759="SIM",V6759=0),"ATENÇÃO: BC permitida, mas % = 0 🔎",
"Base de cálculo aplicada corretamente ✅")))</f>
        <v/>
      </c>
      <c r="P6759" s="5" t="str">
        <f>IF(D6759="","",
IF(AND(Q6759&lt;&gt;"SIM",U6759&gt;0),"ERRO: % alíquota &gt; 0, mas NÃO permitida ❌",
IF(AND(Q6759="SIM",U6759=0),"ATENÇÃO: alíquota permitida, mas % = 0 🔎",
"Alíquota aplicada corretamente ✅")))</f>
        <v/>
      </c>
      <c r="Q6759" s="5" t="str">
        <f>IF(E6759="","",IFERROR(VLOOKUP(E6759,REGRAS_CST!$A$2:$D$200,4,FALSE),""))</f>
        <v/>
      </c>
      <c r="R6759" s="8"/>
      <c r="S6759" s="7">
        <f>IF($H6759="","",$H6759*(1-$U6759))</f>
        <v>8.9999999999999993E-3</v>
      </c>
      <c r="T6759" s="7">
        <f>IF($I6759="","",$I6759*(1-$U6759))</f>
        <v>1E-3</v>
      </c>
      <c r="U6759" s="7">
        <f>IFERROR(INDEX(BASE_CCLASSTRIB!$E:$E, MATCH(TEXT($D6759,"000000"), BASE_CCLASSTRIB!$A:$A, 0))/100, 0)</f>
        <v>0</v>
      </c>
      <c r="V6759" s="21">
        <f>IFERROR(INDEX(BASE_CCLASSTRIB!$F:$F, MATCH(TEXT($D6759,"000000"), BASE_CCLASSTRIB!$A:$A, 0))/100, 0)</f>
        <v>0</v>
      </c>
    </row>
    <row r="6760" spans="2:22" ht="15.75" customHeight="1" thickTop="1" thickBot="1">
      <c r="B6760" s="8"/>
      <c r="C6760" s="8"/>
      <c r="E6760" s="8" t="str">
        <f>IF(D6760="","",LEFT(D6760,3))</f>
        <v/>
      </c>
      <c r="F6760" s="5" t="str">
        <f>IF(E6760="","",IFERROR(VLOOKUP(E6760,REGRAS_CST!$A$2:$B$200,2,FALSE),""))</f>
        <v/>
      </c>
      <c r="H6760" s="7">
        <v>8.9999999999999993E-3</v>
      </c>
      <c r="I6760" s="7">
        <v>1E-3</v>
      </c>
      <c r="K6760" s="5" t="str">
        <f>IF(E6760="","",IFERROR(VLOOKUP(E6760,REGRAS_CST!$A$2:$C$200,3,FALSE),""))</f>
        <v/>
      </c>
      <c r="L6760" s="10" t="str">
        <f>IF($G6760="", "", $G6760*(1-$V6760))</f>
        <v/>
      </c>
      <c r="M6760" s="30" t="str">
        <f t="shared" si="210"/>
        <v/>
      </c>
      <c r="N6760" s="30" t="str">
        <f t="shared" si="211"/>
        <v/>
      </c>
      <c r="O6760" s="5" t="str">
        <f>IF(D6760="","",
IF(AND(K6760&lt;&gt;"SIM",V6760&gt;0),"ERRO: % BC &gt; 0, mas NÃO permitida ❌",
IF(AND(K6760="SIM",V6760=0),"ATENÇÃO: BC permitida, mas % = 0 🔎",
"Base de cálculo aplicada corretamente ✅")))</f>
        <v/>
      </c>
      <c r="P6760" s="5" t="str">
        <f>IF(D6760="","",
IF(AND(Q6760&lt;&gt;"SIM",U6760&gt;0),"ERRO: % alíquota &gt; 0, mas NÃO permitida ❌",
IF(AND(Q6760="SIM",U6760=0),"ATENÇÃO: alíquota permitida, mas % = 0 🔎",
"Alíquota aplicada corretamente ✅")))</f>
        <v/>
      </c>
      <c r="Q6760" s="5" t="str">
        <f>IF(E6760="","",IFERROR(VLOOKUP(E6760,REGRAS_CST!$A$2:$D$200,4,FALSE),""))</f>
        <v/>
      </c>
      <c r="R6760" s="8"/>
      <c r="S6760" s="7">
        <f>IF($H6760="","",$H6760*(1-$U6760))</f>
        <v>8.9999999999999993E-3</v>
      </c>
      <c r="T6760" s="7">
        <f>IF($I6760="","",$I6760*(1-$U6760))</f>
        <v>1E-3</v>
      </c>
      <c r="U6760" s="7">
        <f>IFERROR(INDEX(BASE_CCLASSTRIB!$E:$E, MATCH(TEXT($D6760,"000000"), BASE_CCLASSTRIB!$A:$A, 0))/100, 0)</f>
        <v>0</v>
      </c>
      <c r="V6760" s="21">
        <f>IFERROR(INDEX(BASE_CCLASSTRIB!$F:$F, MATCH(TEXT($D6760,"000000"), BASE_CCLASSTRIB!$A:$A, 0))/100, 0)</f>
        <v>0</v>
      </c>
    </row>
    <row r="6761" spans="2:22" ht="15.75" customHeight="1" thickTop="1" thickBot="1">
      <c r="B6761" s="8"/>
      <c r="C6761" s="8"/>
      <c r="E6761" s="8" t="str">
        <f>IF(D6761="","",LEFT(D6761,3))</f>
        <v/>
      </c>
      <c r="F6761" s="5" t="str">
        <f>IF(E6761="","",IFERROR(VLOOKUP(E6761,REGRAS_CST!$A$2:$B$200,2,FALSE),""))</f>
        <v/>
      </c>
      <c r="H6761" s="7">
        <v>8.9999999999999993E-3</v>
      </c>
      <c r="I6761" s="7">
        <v>1E-3</v>
      </c>
      <c r="K6761" s="5" t="str">
        <f>IF(E6761="","",IFERROR(VLOOKUP(E6761,REGRAS_CST!$A$2:$C$200,3,FALSE),""))</f>
        <v/>
      </c>
      <c r="L6761" s="10" t="str">
        <f>IF($G6761="", "", $G6761*(1-$V6761))</f>
        <v/>
      </c>
      <c r="M6761" s="30" t="str">
        <f t="shared" si="210"/>
        <v/>
      </c>
      <c r="N6761" s="30" t="str">
        <f t="shared" si="211"/>
        <v/>
      </c>
      <c r="O6761" s="5" t="str">
        <f>IF(D6761="","",
IF(AND(K6761&lt;&gt;"SIM",V6761&gt;0),"ERRO: % BC &gt; 0, mas NÃO permitida ❌",
IF(AND(K6761="SIM",V6761=0),"ATENÇÃO: BC permitida, mas % = 0 🔎",
"Base de cálculo aplicada corretamente ✅")))</f>
        <v/>
      </c>
      <c r="P6761" s="5" t="str">
        <f>IF(D6761="","",
IF(AND(Q6761&lt;&gt;"SIM",U6761&gt;0),"ERRO: % alíquota &gt; 0, mas NÃO permitida ❌",
IF(AND(Q6761="SIM",U6761=0),"ATENÇÃO: alíquota permitida, mas % = 0 🔎",
"Alíquota aplicada corretamente ✅")))</f>
        <v/>
      </c>
      <c r="Q6761" s="5" t="str">
        <f>IF(E6761="","",IFERROR(VLOOKUP(E6761,REGRAS_CST!$A$2:$D$200,4,FALSE),""))</f>
        <v/>
      </c>
      <c r="R6761" s="8"/>
      <c r="S6761" s="7">
        <f>IF($H6761="","",$H6761*(1-$U6761))</f>
        <v>8.9999999999999993E-3</v>
      </c>
      <c r="T6761" s="7">
        <f>IF($I6761="","",$I6761*(1-$U6761))</f>
        <v>1E-3</v>
      </c>
      <c r="U6761" s="7">
        <f>IFERROR(INDEX(BASE_CCLASSTRIB!$E:$E, MATCH(TEXT($D6761,"000000"), BASE_CCLASSTRIB!$A:$A, 0))/100, 0)</f>
        <v>0</v>
      </c>
      <c r="V6761" s="21">
        <f>IFERROR(INDEX(BASE_CCLASSTRIB!$F:$F, MATCH(TEXT($D6761,"000000"), BASE_CCLASSTRIB!$A:$A, 0))/100, 0)</f>
        <v>0</v>
      </c>
    </row>
    <row r="6762" spans="2:22" ht="15.75" customHeight="1" thickTop="1" thickBot="1">
      <c r="B6762" s="8"/>
      <c r="C6762" s="8"/>
      <c r="E6762" s="8" t="str">
        <f>IF(D6762="","",LEFT(D6762,3))</f>
        <v/>
      </c>
      <c r="F6762" s="5" t="str">
        <f>IF(E6762="","",IFERROR(VLOOKUP(E6762,REGRAS_CST!$A$2:$B$200,2,FALSE),""))</f>
        <v/>
      </c>
      <c r="H6762" s="7">
        <v>8.9999999999999993E-3</v>
      </c>
      <c r="I6762" s="7">
        <v>1E-3</v>
      </c>
      <c r="K6762" s="5" t="str">
        <f>IF(E6762="","",IFERROR(VLOOKUP(E6762,REGRAS_CST!$A$2:$C$200,3,FALSE),""))</f>
        <v/>
      </c>
      <c r="L6762" s="10" t="str">
        <f>IF($G6762="", "", $G6762*(1-$V6762))</f>
        <v/>
      </c>
      <c r="M6762" s="30" t="str">
        <f t="shared" si="210"/>
        <v/>
      </c>
      <c r="N6762" s="30" t="str">
        <f t="shared" si="211"/>
        <v/>
      </c>
      <c r="O6762" s="5" t="str">
        <f>IF(D6762="","",
IF(AND(K6762&lt;&gt;"SIM",V6762&gt;0),"ERRO: % BC &gt; 0, mas NÃO permitida ❌",
IF(AND(K6762="SIM",V6762=0),"ATENÇÃO: BC permitida, mas % = 0 🔎",
"Base de cálculo aplicada corretamente ✅")))</f>
        <v/>
      </c>
      <c r="P6762" s="5" t="str">
        <f>IF(D6762="","",
IF(AND(Q6762&lt;&gt;"SIM",U6762&gt;0),"ERRO: % alíquota &gt; 0, mas NÃO permitida ❌",
IF(AND(Q6762="SIM",U6762=0),"ATENÇÃO: alíquota permitida, mas % = 0 🔎",
"Alíquota aplicada corretamente ✅")))</f>
        <v/>
      </c>
      <c r="Q6762" s="5" t="str">
        <f>IF(E6762="","",IFERROR(VLOOKUP(E6762,REGRAS_CST!$A$2:$D$200,4,FALSE),""))</f>
        <v/>
      </c>
      <c r="R6762" s="8"/>
      <c r="S6762" s="7">
        <f>IF($H6762="","",$H6762*(1-$U6762))</f>
        <v>8.9999999999999993E-3</v>
      </c>
      <c r="T6762" s="7">
        <f>IF($I6762="","",$I6762*(1-$U6762))</f>
        <v>1E-3</v>
      </c>
      <c r="U6762" s="7">
        <f>IFERROR(INDEX(BASE_CCLASSTRIB!$E:$E, MATCH(TEXT($D6762,"000000"), BASE_CCLASSTRIB!$A:$A, 0))/100, 0)</f>
        <v>0</v>
      </c>
      <c r="V6762" s="21">
        <f>IFERROR(INDEX(BASE_CCLASSTRIB!$F:$F, MATCH(TEXT($D6762,"000000"), BASE_CCLASSTRIB!$A:$A, 0))/100, 0)</f>
        <v>0</v>
      </c>
    </row>
    <row r="6763" spans="2:22" ht="15.75" customHeight="1" thickTop="1" thickBot="1">
      <c r="B6763" s="8"/>
      <c r="C6763" s="8"/>
      <c r="E6763" s="8" t="str">
        <f>IF(D6763="","",LEFT(D6763,3))</f>
        <v/>
      </c>
      <c r="F6763" s="5" t="str">
        <f>IF(E6763="","",IFERROR(VLOOKUP(E6763,REGRAS_CST!$A$2:$B$200,2,FALSE),""))</f>
        <v/>
      </c>
      <c r="H6763" s="7">
        <v>8.9999999999999993E-3</v>
      </c>
      <c r="I6763" s="7">
        <v>1E-3</v>
      </c>
      <c r="K6763" s="5" t="str">
        <f>IF(E6763="","",IFERROR(VLOOKUP(E6763,REGRAS_CST!$A$2:$C$200,3,FALSE),""))</f>
        <v/>
      </c>
      <c r="L6763" s="10" t="str">
        <f>IF($G6763="", "", $G6763*(1-$V6763))</f>
        <v/>
      </c>
      <c r="M6763" s="30" t="str">
        <f t="shared" si="210"/>
        <v/>
      </c>
      <c r="N6763" s="30" t="str">
        <f t="shared" si="211"/>
        <v/>
      </c>
      <c r="O6763" s="5" t="str">
        <f>IF(D6763="","",
IF(AND(K6763&lt;&gt;"SIM",V6763&gt;0),"ERRO: % BC &gt; 0, mas NÃO permitida ❌",
IF(AND(K6763="SIM",V6763=0),"ATENÇÃO: BC permitida, mas % = 0 🔎",
"Base de cálculo aplicada corretamente ✅")))</f>
        <v/>
      </c>
      <c r="P6763" s="5" t="str">
        <f>IF(D6763="","",
IF(AND(Q6763&lt;&gt;"SIM",U6763&gt;0),"ERRO: % alíquota &gt; 0, mas NÃO permitida ❌",
IF(AND(Q6763="SIM",U6763=0),"ATENÇÃO: alíquota permitida, mas % = 0 🔎",
"Alíquota aplicada corretamente ✅")))</f>
        <v/>
      </c>
      <c r="Q6763" s="5" t="str">
        <f>IF(E6763="","",IFERROR(VLOOKUP(E6763,REGRAS_CST!$A$2:$D$200,4,FALSE),""))</f>
        <v/>
      </c>
      <c r="R6763" s="8"/>
      <c r="S6763" s="7">
        <f>IF($H6763="","",$H6763*(1-$U6763))</f>
        <v>8.9999999999999993E-3</v>
      </c>
      <c r="T6763" s="7">
        <f>IF($I6763="","",$I6763*(1-$U6763))</f>
        <v>1E-3</v>
      </c>
      <c r="U6763" s="7">
        <f>IFERROR(INDEX(BASE_CCLASSTRIB!$E:$E, MATCH(TEXT($D6763,"000000"), BASE_CCLASSTRIB!$A:$A, 0))/100, 0)</f>
        <v>0</v>
      </c>
      <c r="V6763" s="21">
        <f>IFERROR(INDEX(BASE_CCLASSTRIB!$F:$F, MATCH(TEXT($D6763,"000000"), BASE_CCLASSTRIB!$A:$A, 0))/100, 0)</f>
        <v>0</v>
      </c>
    </row>
    <row r="6764" spans="2:22" ht="15.75" customHeight="1" thickTop="1" thickBot="1">
      <c r="B6764" s="8"/>
      <c r="C6764" s="8"/>
      <c r="E6764" s="8" t="str">
        <f>IF(D6764="","",LEFT(D6764,3))</f>
        <v/>
      </c>
      <c r="F6764" s="5" t="str">
        <f>IF(E6764="","",IFERROR(VLOOKUP(E6764,REGRAS_CST!$A$2:$B$200,2,FALSE),""))</f>
        <v/>
      </c>
      <c r="H6764" s="7">
        <v>8.9999999999999993E-3</v>
      </c>
      <c r="I6764" s="7">
        <v>1E-3</v>
      </c>
      <c r="K6764" s="5" t="str">
        <f>IF(E6764="","",IFERROR(VLOOKUP(E6764,REGRAS_CST!$A$2:$C$200,3,FALSE),""))</f>
        <v/>
      </c>
      <c r="L6764" s="10" t="str">
        <f>IF($G6764="", "", $G6764*(1-$V6764))</f>
        <v/>
      </c>
      <c r="M6764" s="30" t="str">
        <f t="shared" si="210"/>
        <v/>
      </c>
      <c r="N6764" s="30" t="str">
        <f t="shared" si="211"/>
        <v/>
      </c>
      <c r="O6764" s="5" t="str">
        <f>IF(D6764="","",
IF(AND(K6764&lt;&gt;"SIM",V6764&gt;0),"ERRO: % BC &gt; 0, mas NÃO permitida ❌",
IF(AND(K6764="SIM",V6764=0),"ATENÇÃO: BC permitida, mas % = 0 🔎",
"Base de cálculo aplicada corretamente ✅")))</f>
        <v/>
      </c>
      <c r="P6764" s="5" t="str">
        <f>IF(D6764="","",
IF(AND(Q6764&lt;&gt;"SIM",U6764&gt;0),"ERRO: % alíquota &gt; 0, mas NÃO permitida ❌",
IF(AND(Q6764="SIM",U6764=0),"ATENÇÃO: alíquota permitida, mas % = 0 🔎",
"Alíquota aplicada corretamente ✅")))</f>
        <v/>
      </c>
      <c r="Q6764" s="5" t="str">
        <f>IF(E6764="","",IFERROR(VLOOKUP(E6764,REGRAS_CST!$A$2:$D$200,4,FALSE),""))</f>
        <v/>
      </c>
      <c r="R6764" s="8"/>
      <c r="S6764" s="7">
        <f>IF($H6764="","",$H6764*(1-$U6764))</f>
        <v>8.9999999999999993E-3</v>
      </c>
      <c r="T6764" s="7">
        <f>IF($I6764="","",$I6764*(1-$U6764))</f>
        <v>1E-3</v>
      </c>
      <c r="U6764" s="7">
        <f>IFERROR(INDEX(BASE_CCLASSTRIB!$E:$E, MATCH(TEXT($D6764,"000000"), BASE_CCLASSTRIB!$A:$A, 0))/100, 0)</f>
        <v>0</v>
      </c>
      <c r="V6764" s="21">
        <f>IFERROR(INDEX(BASE_CCLASSTRIB!$F:$F, MATCH(TEXT($D6764,"000000"), BASE_CCLASSTRIB!$A:$A, 0))/100, 0)</f>
        <v>0</v>
      </c>
    </row>
    <row r="6765" spans="2:22" ht="15.75" customHeight="1" thickTop="1" thickBot="1">
      <c r="B6765" s="8"/>
      <c r="C6765" s="8"/>
      <c r="E6765" s="8" t="str">
        <f>IF(D6765="","",LEFT(D6765,3))</f>
        <v/>
      </c>
      <c r="F6765" s="5" t="str">
        <f>IF(E6765="","",IFERROR(VLOOKUP(E6765,REGRAS_CST!$A$2:$B$200,2,FALSE),""))</f>
        <v/>
      </c>
      <c r="H6765" s="7">
        <v>8.9999999999999993E-3</v>
      </c>
      <c r="I6765" s="7">
        <v>1E-3</v>
      </c>
      <c r="K6765" s="5" t="str">
        <f>IF(E6765="","",IFERROR(VLOOKUP(E6765,REGRAS_CST!$A$2:$C$200,3,FALSE),""))</f>
        <v/>
      </c>
      <c r="L6765" s="10" t="str">
        <f>IF($G6765="", "", $G6765*(1-$V6765))</f>
        <v/>
      </c>
      <c r="M6765" s="30" t="str">
        <f t="shared" si="210"/>
        <v/>
      </c>
      <c r="N6765" s="30" t="str">
        <f t="shared" si="211"/>
        <v/>
      </c>
      <c r="O6765" s="5" t="str">
        <f>IF(D6765="","",
IF(AND(K6765&lt;&gt;"SIM",V6765&gt;0),"ERRO: % BC &gt; 0, mas NÃO permitida ❌",
IF(AND(K6765="SIM",V6765=0),"ATENÇÃO: BC permitida, mas % = 0 🔎",
"Base de cálculo aplicada corretamente ✅")))</f>
        <v/>
      </c>
      <c r="P6765" s="5" t="str">
        <f>IF(D6765="","",
IF(AND(Q6765&lt;&gt;"SIM",U6765&gt;0),"ERRO: % alíquota &gt; 0, mas NÃO permitida ❌",
IF(AND(Q6765="SIM",U6765=0),"ATENÇÃO: alíquota permitida, mas % = 0 🔎",
"Alíquota aplicada corretamente ✅")))</f>
        <v/>
      </c>
      <c r="Q6765" s="5" t="str">
        <f>IF(E6765="","",IFERROR(VLOOKUP(E6765,REGRAS_CST!$A$2:$D$200,4,FALSE),""))</f>
        <v/>
      </c>
      <c r="R6765" s="8"/>
      <c r="S6765" s="7">
        <f>IF($H6765="","",$H6765*(1-$U6765))</f>
        <v>8.9999999999999993E-3</v>
      </c>
      <c r="T6765" s="7">
        <f>IF($I6765="","",$I6765*(1-$U6765))</f>
        <v>1E-3</v>
      </c>
      <c r="U6765" s="7">
        <f>IFERROR(INDEX(BASE_CCLASSTRIB!$E:$E, MATCH(TEXT($D6765,"000000"), BASE_CCLASSTRIB!$A:$A, 0))/100, 0)</f>
        <v>0</v>
      </c>
      <c r="V6765" s="21">
        <f>IFERROR(INDEX(BASE_CCLASSTRIB!$F:$F, MATCH(TEXT($D6765,"000000"), BASE_CCLASSTRIB!$A:$A, 0))/100, 0)</f>
        <v>0</v>
      </c>
    </row>
    <row r="6766" spans="2:22" ht="15.75" customHeight="1" thickTop="1" thickBot="1">
      <c r="B6766" s="8"/>
      <c r="C6766" s="8"/>
      <c r="E6766" s="8" t="str">
        <f>IF(D6766="","",LEFT(D6766,3))</f>
        <v/>
      </c>
      <c r="F6766" s="5" t="str">
        <f>IF(E6766="","",IFERROR(VLOOKUP(E6766,REGRAS_CST!$A$2:$B$200,2,FALSE),""))</f>
        <v/>
      </c>
      <c r="H6766" s="7">
        <v>8.9999999999999993E-3</v>
      </c>
      <c r="I6766" s="7">
        <v>1E-3</v>
      </c>
      <c r="K6766" s="5" t="str">
        <f>IF(E6766="","",IFERROR(VLOOKUP(E6766,REGRAS_CST!$A$2:$C$200,3,FALSE),""))</f>
        <v/>
      </c>
      <c r="L6766" s="10" t="str">
        <f>IF($G6766="", "", $G6766*(1-$V6766))</f>
        <v/>
      </c>
      <c r="M6766" s="30" t="str">
        <f t="shared" si="210"/>
        <v/>
      </c>
      <c r="N6766" s="30" t="str">
        <f t="shared" si="211"/>
        <v/>
      </c>
      <c r="O6766" s="5" t="str">
        <f>IF(D6766="","",
IF(AND(K6766&lt;&gt;"SIM",V6766&gt;0),"ERRO: % BC &gt; 0, mas NÃO permitida ❌",
IF(AND(K6766="SIM",V6766=0),"ATENÇÃO: BC permitida, mas % = 0 🔎",
"Base de cálculo aplicada corretamente ✅")))</f>
        <v/>
      </c>
      <c r="P6766" s="5" t="str">
        <f>IF(D6766="","",
IF(AND(Q6766&lt;&gt;"SIM",U6766&gt;0),"ERRO: % alíquota &gt; 0, mas NÃO permitida ❌",
IF(AND(Q6766="SIM",U6766=0),"ATENÇÃO: alíquota permitida, mas % = 0 🔎",
"Alíquota aplicada corretamente ✅")))</f>
        <v/>
      </c>
      <c r="Q6766" s="5" t="str">
        <f>IF(E6766="","",IFERROR(VLOOKUP(E6766,REGRAS_CST!$A$2:$D$200,4,FALSE),""))</f>
        <v/>
      </c>
      <c r="R6766" s="8"/>
      <c r="S6766" s="7">
        <f>IF($H6766="","",$H6766*(1-$U6766))</f>
        <v>8.9999999999999993E-3</v>
      </c>
      <c r="T6766" s="7">
        <f>IF($I6766="","",$I6766*(1-$U6766))</f>
        <v>1E-3</v>
      </c>
      <c r="U6766" s="7">
        <f>IFERROR(INDEX(BASE_CCLASSTRIB!$E:$E, MATCH(TEXT($D6766,"000000"), BASE_CCLASSTRIB!$A:$A, 0))/100, 0)</f>
        <v>0</v>
      </c>
      <c r="V6766" s="21">
        <f>IFERROR(INDEX(BASE_CCLASSTRIB!$F:$F, MATCH(TEXT($D6766,"000000"), BASE_CCLASSTRIB!$A:$A, 0))/100, 0)</f>
        <v>0</v>
      </c>
    </row>
    <row r="6767" spans="2:22" ht="15.75" customHeight="1" thickTop="1" thickBot="1">
      <c r="B6767" s="8"/>
      <c r="C6767" s="8"/>
      <c r="E6767" s="8" t="str">
        <f>IF(D6767="","",LEFT(D6767,3))</f>
        <v/>
      </c>
      <c r="F6767" s="5" t="str">
        <f>IF(E6767="","",IFERROR(VLOOKUP(E6767,REGRAS_CST!$A$2:$B$200,2,FALSE),""))</f>
        <v/>
      </c>
      <c r="H6767" s="7">
        <v>8.9999999999999993E-3</v>
      </c>
      <c r="I6767" s="7">
        <v>1E-3</v>
      </c>
      <c r="K6767" s="5" t="str">
        <f>IF(E6767="","",IFERROR(VLOOKUP(E6767,REGRAS_CST!$A$2:$C$200,3,FALSE),""))</f>
        <v/>
      </c>
      <c r="L6767" s="10" t="str">
        <f>IF($G6767="", "", $G6767*(1-$V6767))</f>
        <v/>
      </c>
      <c r="M6767" s="30" t="str">
        <f t="shared" si="210"/>
        <v/>
      </c>
      <c r="N6767" s="30" t="str">
        <f t="shared" si="211"/>
        <v/>
      </c>
      <c r="O6767" s="5" t="str">
        <f>IF(D6767="","",
IF(AND(K6767&lt;&gt;"SIM",V6767&gt;0),"ERRO: % BC &gt; 0, mas NÃO permitida ❌",
IF(AND(K6767="SIM",V6767=0),"ATENÇÃO: BC permitida, mas % = 0 🔎",
"Base de cálculo aplicada corretamente ✅")))</f>
        <v/>
      </c>
      <c r="P6767" s="5" t="str">
        <f>IF(D6767="","",
IF(AND(Q6767&lt;&gt;"SIM",U6767&gt;0),"ERRO: % alíquota &gt; 0, mas NÃO permitida ❌",
IF(AND(Q6767="SIM",U6767=0),"ATENÇÃO: alíquota permitida, mas % = 0 🔎",
"Alíquota aplicada corretamente ✅")))</f>
        <v/>
      </c>
      <c r="Q6767" s="5" t="str">
        <f>IF(E6767="","",IFERROR(VLOOKUP(E6767,REGRAS_CST!$A$2:$D$200,4,FALSE),""))</f>
        <v/>
      </c>
      <c r="R6767" s="8"/>
      <c r="S6767" s="7">
        <f>IF($H6767="","",$H6767*(1-$U6767))</f>
        <v>8.9999999999999993E-3</v>
      </c>
      <c r="T6767" s="7">
        <f>IF($I6767="","",$I6767*(1-$U6767))</f>
        <v>1E-3</v>
      </c>
      <c r="U6767" s="7">
        <f>IFERROR(INDEX(BASE_CCLASSTRIB!$E:$E, MATCH(TEXT($D6767,"000000"), BASE_CCLASSTRIB!$A:$A, 0))/100, 0)</f>
        <v>0</v>
      </c>
      <c r="V6767" s="21">
        <f>IFERROR(INDEX(BASE_CCLASSTRIB!$F:$F, MATCH(TEXT($D6767,"000000"), BASE_CCLASSTRIB!$A:$A, 0))/100, 0)</f>
        <v>0</v>
      </c>
    </row>
    <row r="6768" spans="2:22" ht="15.75" customHeight="1" thickTop="1" thickBot="1">
      <c r="B6768" s="8"/>
      <c r="C6768" s="8"/>
      <c r="E6768" s="8" t="str">
        <f>IF(D6768="","",LEFT(D6768,3))</f>
        <v/>
      </c>
      <c r="F6768" s="5" t="str">
        <f>IF(E6768="","",IFERROR(VLOOKUP(E6768,REGRAS_CST!$A$2:$B$200,2,FALSE),""))</f>
        <v/>
      </c>
      <c r="H6768" s="7">
        <v>8.9999999999999993E-3</v>
      </c>
      <c r="I6768" s="7">
        <v>1E-3</v>
      </c>
      <c r="K6768" s="5" t="str">
        <f>IF(E6768="","",IFERROR(VLOOKUP(E6768,REGRAS_CST!$A$2:$C$200,3,FALSE),""))</f>
        <v/>
      </c>
      <c r="L6768" s="10" t="str">
        <f>IF($G6768="", "", $G6768*(1-$V6768))</f>
        <v/>
      </c>
      <c r="M6768" s="30" t="str">
        <f t="shared" si="210"/>
        <v/>
      </c>
      <c r="N6768" s="30" t="str">
        <f t="shared" si="211"/>
        <v/>
      </c>
      <c r="O6768" s="5" t="str">
        <f>IF(D6768="","",
IF(AND(K6768&lt;&gt;"SIM",V6768&gt;0),"ERRO: % BC &gt; 0, mas NÃO permitida ❌",
IF(AND(K6768="SIM",V6768=0),"ATENÇÃO: BC permitida, mas % = 0 🔎",
"Base de cálculo aplicada corretamente ✅")))</f>
        <v/>
      </c>
      <c r="P6768" s="5" t="str">
        <f>IF(D6768="","",
IF(AND(Q6768&lt;&gt;"SIM",U6768&gt;0),"ERRO: % alíquota &gt; 0, mas NÃO permitida ❌",
IF(AND(Q6768="SIM",U6768=0),"ATENÇÃO: alíquota permitida, mas % = 0 🔎",
"Alíquota aplicada corretamente ✅")))</f>
        <v/>
      </c>
      <c r="Q6768" s="5" t="str">
        <f>IF(E6768="","",IFERROR(VLOOKUP(E6768,REGRAS_CST!$A$2:$D$200,4,FALSE),""))</f>
        <v/>
      </c>
      <c r="R6768" s="8"/>
      <c r="S6768" s="7">
        <f>IF($H6768="","",$H6768*(1-$U6768))</f>
        <v>8.9999999999999993E-3</v>
      </c>
      <c r="T6768" s="7">
        <f>IF($I6768="","",$I6768*(1-$U6768))</f>
        <v>1E-3</v>
      </c>
      <c r="U6768" s="7">
        <f>IFERROR(INDEX(BASE_CCLASSTRIB!$E:$E, MATCH(TEXT($D6768,"000000"), BASE_CCLASSTRIB!$A:$A, 0))/100, 0)</f>
        <v>0</v>
      </c>
      <c r="V6768" s="21">
        <f>IFERROR(INDEX(BASE_CCLASSTRIB!$F:$F, MATCH(TEXT($D6768,"000000"), BASE_CCLASSTRIB!$A:$A, 0))/100, 0)</f>
        <v>0</v>
      </c>
    </row>
    <row r="6769" spans="2:22" ht="15.75" customHeight="1" thickTop="1" thickBot="1">
      <c r="B6769" s="8"/>
      <c r="C6769" s="8"/>
      <c r="E6769" s="8" t="str">
        <f>IF(D6769="","",LEFT(D6769,3))</f>
        <v/>
      </c>
      <c r="F6769" s="5" t="str">
        <f>IF(E6769="","",IFERROR(VLOOKUP(E6769,REGRAS_CST!$A$2:$B$200,2,FALSE),""))</f>
        <v/>
      </c>
      <c r="H6769" s="7">
        <v>8.9999999999999993E-3</v>
      </c>
      <c r="I6769" s="7">
        <v>1E-3</v>
      </c>
      <c r="K6769" s="5" t="str">
        <f>IF(E6769="","",IFERROR(VLOOKUP(E6769,REGRAS_CST!$A$2:$C$200,3,FALSE),""))</f>
        <v/>
      </c>
      <c r="L6769" s="10" t="str">
        <f>IF($G6769="", "", $G6769*(1-$V6769))</f>
        <v/>
      </c>
      <c r="M6769" s="30" t="str">
        <f t="shared" si="210"/>
        <v/>
      </c>
      <c r="N6769" s="30" t="str">
        <f t="shared" si="211"/>
        <v/>
      </c>
      <c r="O6769" s="5" t="str">
        <f>IF(D6769="","",
IF(AND(K6769&lt;&gt;"SIM",V6769&gt;0),"ERRO: % BC &gt; 0, mas NÃO permitida ❌",
IF(AND(K6769="SIM",V6769=0),"ATENÇÃO: BC permitida, mas % = 0 🔎",
"Base de cálculo aplicada corretamente ✅")))</f>
        <v/>
      </c>
      <c r="P6769" s="5" t="str">
        <f>IF(D6769="","",
IF(AND(Q6769&lt;&gt;"SIM",U6769&gt;0),"ERRO: % alíquota &gt; 0, mas NÃO permitida ❌",
IF(AND(Q6769="SIM",U6769=0),"ATENÇÃO: alíquota permitida, mas % = 0 🔎",
"Alíquota aplicada corretamente ✅")))</f>
        <v/>
      </c>
      <c r="Q6769" s="5" t="str">
        <f>IF(E6769="","",IFERROR(VLOOKUP(E6769,REGRAS_CST!$A$2:$D$200,4,FALSE),""))</f>
        <v/>
      </c>
      <c r="R6769" s="8"/>
      <c r="S6769" s="7">
        <f>IF($H6769="","",$H6769*(1-$U6769))</f>
        <v>8.9999999999999993E-3</v>
      </c>
      <c r="T6769" s="7">
        <f>IF($I6769="","",$I6769*(1-$U6769))</f>
        <v>1E-3</v>
      </c>
      <c r="U6769" s="7">
        <f>IFERROR(INDEX(BASE_CCLASSTRIB!$E:$E, MATCH(TEXT($D6769,"000000"), BASE_CCLASSTRIB!$A:$A, 0))/100, 0)</f>
        <v>0</v>
      </c>
      <c r="V6769" s="21">
        <f>IFERROR(INDEX(BASE_CCLASSTRIB!$F:$F, MATCH(TEXT($D6769,"000000"), BASE_CCLASSTRIB!$A:$A, 0))/100, 0)</f>
        <v>0</v>
      </c>
    </row>
    <row r="6770" spans="2:22" ht="15.75" customHeight="1" thickTop="1" thickBot="1">
      <c r="B6770" s="8"/>
      <c r="C6770" s="8"/>
      <c r="E6770" s="8" t="str">
        <f>IF(D6770="","",LEFT(D6770,3))</f>
        <v/>
      </c>
      <c r="F6770" s="5" t="str">
        <f>IF(E6770="","",IFERROR(VLOOKUP(E6770,REGRAS_CST!$A$2:$B$200,2,FALSE),""))</f>
        <v/>
      </c>
      <c r="H6770" s="7">
        <v>8.9999999999999993E-3</v>
      </c>
      <c r="I6770" s="7">
        <v>1E-3</v>
      </c>
      <c r="K6770" s="5" t="str">
        <f>IF(E6770="","",IFERROR(VLOOKUP(E6770,REGRAS_CST!$A$2:$C$200,3,FALSE),""))</f>
        <v/>
      </c>
      <c r="L6770" s="10" t="str">
        <f>IF($G6770="", "", $G6770*(1-$V6770))</f>
        <v/>
      </c>
      <c r="M6770" s="30" t="str">
        <f t="shared" si="210"/>
        <v/>
      </c>
      <c r="N6770" s="30" t="str">
        <f t="shared" si="211"/>
        <v/>
      </c>
      <c r="O6770" s="5" t="str">
        <f>IF(D6770="","",
IF(AND(K6770&lt;&gt;"SIM",V6770&gt;0),"ERRO: % BC &gt; 0, mas NÃO permitida ❌",
IF(AND(K6770="SIM",V6770=0),"ATENÇÃO: BC permitida, mas % = 0 🔎",
"Base de cálculo aplicada corretamente ✅")))</f>
        <v/>
      </c>
      <c r="P6770" s="5" t="str">
        <f>IF(D6770="","",
IF(AND(Q6770&lt;&gt;"SIM",U6770&gt;0),"ERRO: % alíquota &gt; 0, mas NÃO permitida ❌",
IF(AND(Q6770="SIM",U6770=0),"ATENÇÃO: alíquota permitida, mas % = 0 🔎",
"Alíquota aplicada corretamente ✅")))</f>
        <v/>
      </c>
      <c r="Q6770" s="5" t="str">
        <f>IF(E6770="","",IFERROR(VLOOKUP(E6770,REGRAS_CST!$A$2:$D$200,4,FALSE),""))</f>
        <v/>
      </c>
      <c r="R6770" s="8"/>
      <c r="S6770" s="7">
        <f>IF($H6770="","",$H6770*(1-$U6770))</f>
        <v>8.9999999999999993E-3</v>
      </c>
      <c r="T6770" s="7">
        <f>IF($I6770="","",$I6770*(1-$U6770))</f>
        <v>1E-3</v>
      </c>
      <c r="U6770" s="7">
        <f>IFERROR(INDEX(BASE_CCLASSTRIB!$E:$E, MATCH(TEXT($D6770,"000000"), BASE_CCLASSTRIB!$A:$A, 0))/100, 0)</f>
        <v>0</v>
      </c>
      <c r="V6770" s="21">
        <f>IFERROR(INDEX(BASE_CCLASSTRIB!$F:$F, MATCH(TEXT($D6770,"000000"), BASE_CCLASSTRIB!$A:$A, 0))/100, 0)</f>
        <v>0</v>
      </c>
    </row>
    <row r="6771" spans="2:22" ht="15.75" customHeight="1" thickTop="1" thickBot="1">
      <c r="B6771" s="8"/>
      <c r="C6771" s="8"/>
      <c r="E6771" s="8" t="str">
        <f>IF(D6771="","",LEFT(D6771,3))</f>
        <v/>
      </c>
      <c r="F6771" s="5" t="str">
        <f>IF(E6771="","",IFERROR(VLOOKUP(E6771,REGRAS_CST!$A$2:$B$200,2,FALSE),""))</f>
        <v/>
      </c>
      <c r="H6771" s="7">
        <v>8.9999999999999993E-3</v>
      </c>
      <c r="I6771" s="7">
        <v>1E-3</v>
      </c>
      <c r="K6771" s="5" t="str">
        <f>IF(E6771="","",IFERROR(VLOOKUP(E6771,REGRAS_CST!$A$2:$C$200,3,FALSE),""))</f>
        <v/>
      </c>
      <c r="L6771" s="10" t="str">
        <f>IF($G6771="", "", $G6771*(1-$V6771))</f>
        <v/>
      </c>
      <c r="M6771" s="30" t="str">
        <f t="shared" si="210"/>
        <v/>
      </c>
      <c r="N6771" s="30" t="str">
        <f t="shared" si="211"/>
        <v/>
      </c>
      <c r="O6771" s="5" t="str">
        <f>IF(D6771="","",
IF(AND(K6771&lt;&gt;"SIM",V6771&gt;0),"ERRO: % BC &gt; 0, mas NÃO permitida ❌",
IF(AND(K6771="SIM",V6771=0),"ATENÇÃO: BC permitida, mas % = 0 🔎",
"Base de cálculo aplicada corretamente ✅")))</f>
        <v/>
      </c>
      <c r="P6771" s="5" t="str">
        <f>IF(D6771="","",
IF(AND(Q6771&lt;&gt;"SIM",U6771&gt;0),"ERRO: % alíquota &gt; 0, mas NÃO permitida ❌",
IF(AND(Q6771="SIM",U6771=0),"ATENÇÃO: alíquota permitida, mas % = 0 🔎",
"Alíquota aplicada corretamente ✅")))</f>
        <v/>
      </c>
      <c r="Q6771" s="5" t="str">
        <f>IF(E6771="","",IFERROR(VLOOKUP(E6771,REGRAS_CST!$A$2:$D$200,4,FALSE),""))</f>
        <v/>
      </c>
      <c r="R6771" s="8"/>
      <c r="S6771" s="7">
        <f>IF($H6771="","",$H6771*(1-$U6771))</f>
        <v>8.9999999999999993E-3</v>
      </c>
      <c r="T6771" s="7">
        <f>IF($I6771="","",$I6771*(1-$U6771))</f>
        <v>1E-3</v>
      </c>
      <c r="U6771" s="7">
        <f>IFERROR(INDEX(BASE_CCLASSTRIB!$E:$E, MATCH(TEXT($D6771,"000000"), BASE_CCLASSTRIB!$A:$A, 0))/100, 0)</f>
        <v>0</v>
      </c>
      <c r="V6771" s="21">
        <f>IFERROR(INDEX(BASE_CCLASSTRIB!$F:$F, MATCH(TEXT($D6771,"000000"), BASE_CCLASSTRIB!$A:$A, 0))/100, 0)</f>
        <v>0</v>
      </c>
    </row>
    <row r="6772" spans="2:22" ht="15.75" customHeight="1" thickTop="1" thickBot="1">
      <c r="B6772" s="8"/>
      <c r="C6772" s="8"/>
      <c r="E6772" s="8" t="str">
        <f>IF(D6772="","",LEFT(D6772,3))</f>
        <v/>
      </c>
      <c r="F6772" s="5" t="str">
        <f>IF(E6772="","",IFERROR(VLOOKUP(E6772,REGRAS_CST!$A$2:$B$200,2,FALSE),""))</f>
        <v/>
      </c>
      <c r="H6772" s="7">
        <v>8.9999999999999993E-3</v>
      </c>
      <c r="I6772" s="7">
        <v>1E-3</v>
      </c>
      <c r="K6772" s="5" t="str">
        <f>IF(E6772="","",IFERROR(VLOOKUP(E6772,REGRAS_CST!$A$2:$C$200,3,FALSE),""))</f>
        <v/>
      </c>
      <c r="L6772" s="10" t="str">
        <f>IF($G6772="", "", $G6772*(1-$V6772))</f>
        <v/>
      </c>
      <c r="M6772" s="30" t="str">
        <f t="shared" si="210"/>
        <v/>
      </c>
      <c r="N6772" s="30" t="str">
        <f t="shared" si="211"/>
        <v/>
      </c>
      <c r="O6772" s="5" t="str">
        <f>IF(D6772="","",
IF(AND(K6772&lt;&gt;"SIM",V6772&gt;0),"ERRO: % BC &gt; 0, mas NÃO permitida ❌",
IF(AND(K6772="SIM",V6772=0),"ATENÇÃO: BC permitida, mas % = 0 🔎",
"Base de cálculo aplicada corretamente ✅")))</f>
        <v/>
      </c>
      <c r="P6772" s="5" t="str">
        <f>IF(D6772="","",
IF(AND(Q6772&lt;&gt;"SIM",U6772&gt;0),"ERRO: % alíquota &gt; 0, mas NÃO permitida ❌",
IF(AND(Q6772="SIM",U6772=0),"ATENÇÃO: alíquota permitida, mas % = 0 🔎",
"Alíquota aplicada corretamente ✅")))</f>
        <v/>
      </c>
      <c r="Q6772" s="5" t="str">
        <f>IF(E6772="","",IFERROR(VLOOKUP(E6772,REGRAS_CST!$A$2:$D$200,4,FALSE),""))</f>
        <v/>
      </c>
      <c r="R6772" s="8"/>
      <c r="S6772" s="7">
        <f>IF($H6772="","",$H6772*(1-$U6772))</f>
        <v>8.9999999999999993E-3</v>
      </c>
      <c r="T6772" s="7">
        <f>IF($I6772="","",$I6772*(1-$U6772))</f>
        <v>1E-3</v>
      </c>
      <c r="U6772" s="7">
        <f>IFERROR(INDEX(BASE_CCLASSTRIB!$E:$E, MATCH(TEXT($D6772,"000000"), BASE_CCLASSTRIB!$A:$A, 0))/100, 0)</f>
        <v>0</v>
      </c>
      <c r="V6772" s="21">
        <f>IFERROR(INDEX(BASE_CCLASSTRIB!$F:$F, MATCH(TEXT($D6772,"000000"), BASE_CCLASSTRIB!$A:$A, 0))/100, 0)</f>
        <v>0</v>
      </c>
    </row>
    <row r="6773" spans="2:22" ht="15.75" customHeight="1" thickTop="1" thickBot="1">
      <c r="B6773" s="8"/>
      <c r="C6773" s="8"/>
      <c r="E6773" s="8" t="str">
        <f>IF(D6773="","",LEFT(D6773,3))</f>
        <v/>
      </c>
      <c r="F6773" s="5" t="str">
        <f>IF(E6773="","",IFERROR(VLOOKUP(E6773,REGRAS_CST!$A$2:$B$200,2,FALSE),""))</f>
        <v/>
      </c>
      <c r="H6773" s="7">
        <v>8.9999999999999993E-3</v>
      </c>
      <c r="I6773" s="7">
        <v>1E-3</v>
      </c>
      <c r="K6773" s="5" t="str">
        <f>IF(E6773="","",IFERROR(VLOOKUP(E6773,REGRAS_CST!$A$2:$C$200,3,FALSE),""))</f>
        <v/>
      </c>
      <c r="L6773" s="10" t="str">
        <f>IF($G6773="", "", $G6773*(1-$V6773))</f>
        <v/>
      </c>
      <c r="M6773" s="30" t="str">
        <f t="shared" si="210"/>
        <v/>
      </c>
      <c r="N6773" s="30" t="str">
        <f t="shared" si="211"/>
        <v/>
      </c>
      <c r="O6773" s="5" t="str">
        <f>IF(D6773="","",
IF(AND(K6773&lt;&gt;"SIM",V6773&gt;0),"ERRO: % BC &gt; 0, mas NÃO permitida ❌",
IF(AND(K6773="SIM",V6773=0),"ATENÇÃO: BC permitida, mas % = 0 🔎",
"Base de cálculo aplicada corretamente ✅")))</f>
        <v/>
      </c>
      <c r="P6773" s="5" t="str">
        <f>IF(D6773="","",
IF(AND(Q6773&lt;&gt;"SIM",U6773&gt;0),"ERRO: % alíquota &gt; 0, mas NÃO permitida ❌",
IF(AND(Q6773="SIM",U6773=0),"ATENÇÃO: alíquota permitida, mas % = 0 🔎",
"Alíquota aplicada corretamente ✅")))</f>
        <v/>
      </c>
      <c r="Q6773" s="5" t="str">
        <f>IF(E6773="","",IFERROR(VLOOKUP(E6773,REGRAS_CST!$A$2:$D$200,4,FALSE),""))</f>
        <v/>
      </c>
      <c r="R6773" s="8"/>
      <c r="S6773" s="7">
        <f>IF($H6773="","",$H6773*(1-$U6773))</f>
        <v>8.9999999999999993E-3</v>
      </c>
      <c r="T6773" s="7">
        <f>IF($I6773="","",$I6773*(1-$U6773))</f>
        <v>1E-3</v>
      </c>
      <c r="U6773" s="7">
        <f>IFERROR(INDEX(BASE_CCLASSTRIB!$E:$E, MATCH(TEXT($D6773,"000000"), BASE_CCLASSTRIB!$A:$A, 0))/100, 0)</f>
        <v>0</v>
      </c>
      <c r="V6773" s="21">
        <f>IFERROR(INDEX(BASE_CCLASSTRIB!$F:$F, MATCH(TEXT($D6773,"000000"), BASE_CCLASSTRIB!$A:$A, 0))/100, 0)</f>
        <v>0</v>
      </c>
    </row>
    <row r="6774" spans="2:22" ht="15.75" customHeight="1" thickTop="1" thickBot="1">
      <c r="B6774" s="8"/>
      <c r="C6774" s="8"/>
      <c r="E6774" s="8" t="str">
        <f>IF(D6774="","",LEFT(D6774,3))</f>
        <v/>
      </c>
      <c r="F6774" s="5" t="str">
        <f>IF(E6774="","",IFERROR(VLOOKUP(E6774,REGRAS_CST!$A$2:$B$200,2,FALSE),""))</f>
        <v/>
      </c>
      <c r="H6774" s="7">
        <v>8.9999999999999993E-3</v>
      </c>
      <c r="I6774" s="7">
        <v>1E-3</v>
      </c>
      <c r="K6774" s="5" t="str">
        <f>IF(E6774="","",IFERROR(VLOOKUP(E6774,REGRAS_CST!$A$2:$C$200,3,FALSE),""))</f>
        <v/>
      </c>
      <c r="L6774" s="10" t="str">
        <f>IF($G6774="", "", $G6774*(1-$V6774))</f>
        <v/>
      </c>
      <c r="M6774" s="30" t="str">
        <f t="shared" si="210"/>
        <v/>
      </c>
      <c r="N6774" s="30" t="str">
        <f t="shared" si="211"/>
        <v/>
      </c>
      <c r="O6774" s="5" t="str">
        <f>IF(D6774="","",
IF(AND(K6774&lt;&gt;"SIM",V6774&gt;0),"ERRO: % BC &gt; 0, mas NÃO permitida ❌",
IF(AND(K6774="SIM",V6774=0),"ATENÇÃO: BC permitida, mas % = 0 🔎",
"Base de cálculo aplicada corretamente ✅")))</f>
        <v/>
      </c>
      <c r="P6774" s="5" t="str">
        <f>IF(D6774="","",
IF(AND(Q6774&lt;&gt;"SIM",U6774&gt;0),"ERRO: % alíquota &gt; 0, mas NÃO permitida ❌",
IF(AND(Q6774="SIM",U6774=0),"ATENÇÃO: alíquota permitida, mas % = 0 🔎",
"Alíquota aplicada corretamente ✅")))</f>
        <v/>
      </c>
      <c r="Q6774" s="5" t="str">
        <f>IF(E6774="","",IFERROR(VLOOKUP(E6774,REGRAS_CST!$A$2:$D$200,4,FALSE),""))</f>
        <v/>
      </c>
      <c r="R6774" s="8"/>
      <c r="S6774" s="7">
        <f>IF($H6774="","",$H6774*(1-$U6774))</f>
        <v>8.9999999999999993E-3</v>
      </c>
      <c r="T6774" s="7">
        <f>IF($I6774="","",$I6774*(1-$U6774))</f>
        <v>1E-3</v>
      </c>
      <c r="U6774" s="7">
        <f>IFERROR(INDEX(BASE_CCLASSTRIB!$E:$E, MATCH(TEXT($D6774,"000000"), BASE_CCLASSTRIB!$A:$A, 0))/100, 0)</f>
        <v>0</v>
      </c>
      <c r="V6774" s="21">
        <f>IFERROR(INDEX(BASE_CCLASSTRIB!$F:$F, MATCH(TEXT($D6774,"000000"), BASE_CCLASSTRIB!$A:$A, 0))/100, 0)</f>
        <v>0</v>
      </c>
    </row>
    <row r="6775" spans="2:22" ht="15.75" customHeight="1" thickTop="1" thickBot="1">
      <c r="B6775" s="8"/>
      <c r="C6775" s="8"/>
      <c r="E6775" s="8" t="str">
        <f>IF(D6775="","",LEFT(D6775,3))</f>
        <v/>
      </c>
      <c r="F6775" s="5" t="str">
        <f>IF(E6775="","",IFERROR(VLOOKUP(E6775,REGRAS_CST!$A$2:$B$200,2,FALSE),""))</f>
        <v/>
      </c>
      <c r="H6775" s="7">
        <v>8.9999999999999993E-3</v>
      </c>
      <c r="I6775" s="7">
        <v>1E-3</v>
      </c>
      <c r="K6775" s="5" t="str">
        <f>IF(E6775="","",IFERROR(VLOOKUP(E6775,REGRAS_CST!$A$2:$C$200,3,FALSE),""))</f>
        <v/>
      </c>
      <c r="L6775" s="10" t="str">
        <f>IF($G6775="", "", $G6775*(1-$V6775))</f>
        <v/>
      </c>
      <c r="M6775" s="30" t="str">
        <f t="shared" si="210"/>
        <v/>
      </c>
      <c r="N6775" s="30" t="str">
        <f t="shared" si="211"/>
        <v/>
      </c>
      <c r="O6775" s="5" t="str">
        <f>IF(D6775="","",
IF(AND(K6775&lt;&gt;"SIM",V6775&gt;0),"ERRO: % BC &gt; 0, mas NÃO permitida ❌",
IF(AND(K6775="SIM",V6775=0),"ATENÇÃO: BC permitida, mas % = 0 🔎",
"Base de cálculo aplicada corretamente ✅")))</f>
        <v/>
      </c>
      <c r="P6775" s="5" t="str">
        <f>IF(D6775="","",
IF(AND(Q6775&lt;&gt;"SIM",U6775&gt;0),"ERRO: % alíquota &gt; 0, mas NÃO permitida ❌",
IF(AND(Q6775="SIM",U6775=0),"ATENÇÃO: alíquota permitida, mas % = 0 🔎",
"Alíquota aplicada corretamente ✅")))</f>
        <v/>
      </c>
      <c r="Q6775" s="5" t="str">
        <f>IF(E6775="","",IFERROR(VLOOKUP(E6775,REGRAS_CST!$A$2:$D$200,4,FALSE),""))</f>
        <v/>
      </c>
      <c r="R6775" s="8"/>
      <c r="S6775" s="7">
        <f>IF($H6775="","",$H6775*(1-$U6775))</f>
        <v>8.9999999999999993E-3</v>
      </c>
      <c r="T6775" s="7">
        <f>IF($I6775="","",$I6775*(1-$U6775))</f>
        <v>1E-3</v>
      </c>
      <c r="U6775" s="7">
        <f>IFERROR(INDEX(BASE_CCLASSTRIB!$E:$E, MATCH(TEXT($D6775,"000000"), BASE_CCLASSTRIB!$A:$A, 0))/100, 0)</f>
        <v>0</v>
      </c>
      <c r="V6775" s="21">
        <f>IFERROR(INDEX(BASE_CCLASSTRIB!$F:$F, MATCH(TEXT($D6775,"000000"), BASE_CCLASSTRIB!$A:$A, 0))/100, 0)</f>
        <v>0</v>
      </c>
    </row>
    <row r="6776" spans="2:22" ht="15.75" customHeight="1" thickTop="1" thickBot="1">
      <c r="B6776" s="8"/>
      <c r="C6776" s="8"/>
      <c r="E6776" s="8" t="str">
        <f>IF(D6776="","",LEFT(D6776,3))</f>
        <v/>
      </c>
      <c r="F6776" s="5" t="str">
        <f>IF(E6776="","",IFERROR(VLOOKUP(E6776,REGRAS_CST!$A$2:$B$200,2,FALSE),""))</f>
        <v/>
      </c>
      <c r="H6776" s="7">
        <v>8.9999999999999993E-3</v>
      </c>
      <c r="I6776" s="7">
        <v>1E-3</v>
      </c>
      <c r="K6776" s="5" t="str">
        <f>IF(E6776="","",IFERROR(VLOOKUP(E6776,REGRAS_CST!$A$2:$C$200,3,FALSE),""))</f>
        <v/>
      </c>
      <c r="L6776" s="10" t="str">
        <f>IF($G6776="", "", $G6776*(1-$V6776))</f>
        <v/>
      </c>
      <c r="M6776" s="30" t="str">
        <f t="shared" si="210"/>
        <v/>
      </c>
      <c r="N6776" s="30" t="str">
        <f t="shared" si="211"/>
        <v/>
      </c>
      <c r="O6776" s="5" t="str">
        <f>IF(D6776="","",
IF(AND(K6776&lt;&gt;"SIM",V6776&gt;0),"ERRO: % BC &gt; 0, mas NÃO permitida ❌",
IF(AND(K6776="SIM",V6776=0),"ATENÇÃO: BC permitida, mas % = 0 🔎",
"Base de cálculo aplicada corretamente ✅")))</f>
        <v/>
      </c>
      <c r="P6776" s="5" t="str">
        <f>IF(D6776="","",
IF(AND(Q6776&lt;&gt;"SIM",U6776&gt;0),"ERRO: % alíquota &gt; 0, mas NÃO permitida ❌",
IF(AND(Q6776="SIM",U6776=0),"ATENÇÃO: alíquota permitida, mas % = 0 🔎",
"Alíquota aplicada corretamente ✅")))</f>
        <v/>
      </c>
      <c r="Q6776" s="5" t="str">
        <f>IF(E6776="","",IFERROR(VLOOKUP(E6776,REGRAS_CST!$A$2:$D$200,4,FALSE),""))</f>
        <v/>
      </c>
      <c r="R6776" s="8"/>
      <c r="S6776" s="7">
        <f>IF($H6776="","",$H6776*(1-$U6776))</f>
        <v>8.9999999999999993E-3</v>
      </c>
      <c r="T6776" s="7">
        <f>IF($I6776="","",$I6776*(1-$U6776))</f>
        <v>1E-3</v>
      </c>
      <c r="U6776" s="7">
        <f>IFERROR(INDEX(BASE_CCLASSTRIB!$E:$E, MATCH(TEXT($D6776,"000000"), BASE_CCLASSTRIB!$A:$A, 0))/100, 0)</f>
        <v>0</v>
      </c>
      <c r="V6776" s="21">
        <f>IFERROR(INDEX(BASE_CCLASSTRIB!$F:$F, MATCH(TEXT($D6776,"000000"), BASE_CCLASSTRIB!$A:$A, 0))/100, 0)</f>
        <v>0</v>
      </c>
    </row>
    <row r="6777" spans="2:22" ht="15.75" customHeight="1" thickTop="1" thickBot="1">
      <c r="B6777" s="8"/>
      <c r="C6777" s="8"/>
      <c r="E6777" s="8" t="str">
        <f>IF(D6777="","",LEFT(D6777,3))</f>
        <v/>
      </c>
      <c r="F6777" s="5" t="str">
        <f>IF(E6777="","",IFERROR(VLOOKUP(E6777,REGRAS_CST!$A$2:$B$200,2,FALSE),""))</f>
        <v/>
      </c>
      <c r="H6777" s="7">
        <v>8.9999999999999993E-3</v>
      </c>
      <c r="I6777" s="7">
        <v>1E-3</v>
      </c>
      <c r="K6777" s="5" t="str">
        <f>IF(E6777="","",IFERROR(VLOOKUP(E6777,REGRAS_CST!$A$2:$C$200,3,FALSE),""))</f>
        <v/>
      </c>
      <c r="L6777" s="10" t="str">
        <f>IF($G6777="", "", $G6777*(1-$V6777))</f>
        <v/>
      </c>
      <c r="M6777" s="30" t="str">
        <f t="shared" si="210"/>
        <v/>
      </c>
      <c r="N6777" s="30" t="str">
        <f t="shared" si="211"/>
        <v/>
      </c>
      <c r="O6777" s="5" t="str">
        <f>IF(D6777="","",
IF(AND(K6777&lt;&gt;"SIM",V6777&gt;0),"ERRO: % BC &gt; 0, mas NÃO permitida ❌",
IF(AND(K6777="SIM",V6777=0),"ATENÇÃO: BC permitida, mas % = 0 🔎",
"Base de cálculo aplicada corretamente ✅")))</f>
        <v/>
      </c>
      <c r="P6777" s="5" t="str">
        <f>IF(D6777="","",
IF(AND(Q6777&lt;&gt;"SIM",U6777&gt;0),"ERRO: % alíquota &gt; 0, mas NÃO permitida ❌",
IF(AND(Q6777="SIM",U6777=0),"ATENÇÃO: alíquota permitida, mas % = 0 🔎",
"Alíquota aplicada corretamente ✅")))</f>
        <v/>
      </c>
      <c r="Q6777" s="5" t="str">
        <f>IF(E6777="","",IFERROR(VLOOKUP(E6777,REGRAS_CST!$A$2:$D$200,4,FALSE),""))</f>
        <v/>
      </c>
      <c r="R6777" s="8"/>
      <c r="S6777" s="7">
        <f>IF($H6777="","",$H6777*(1-$U6777))</f>
        <v>8.9999999999999993E-3</v>
      </c>
      <c r="T6777" s="7">
        <f>IF($I6777="","",$I6777*(1-$U6777))</f>
        <v>1E-3</v>
      </c>
      <c r="U6777" s="7">
        <f>IFERROR(INDEX(BASE_CCLASSTRIB!$E:$E, MATCH(TEXT($D6777,"000000"), BASE_CCLASSTRIB!$A:$A, 0))/100, 0)</f>
        <v>0</v>
      </c>
      <c r="V6777" s="21">
        <f>IFERROR(INDEX(BASE_CCLASSTRIB!$F:$F, MATCH(TEXT($D6777,"000000"), BASE_CCLASSTRIB!$A:$A, 0))/100, 0)</f>
        <v>0</v>
      </c>
    </row>
    <row r="6778" spans="2:22" ht="15.75" customHeight="1" thickTop="1" thickBot="1">
      <c r="B6778" s="8"/>
      <c r="C6778" s="8"/>
      <c r="E6778" s="8" t="str">
        <f>IF(D6778="","",LEFT(D6778,3))</f>
        <v/>
      </c>
      <c r="F6778" s="5" t="str">
        <f>IF(E6778="","",IFERROR(VLOOKUP(E6778,REGRAS_CST!$A$2:$B$200,2,FALSE),""))</f>
        <v/>
      </c>
      <c r="H6778" s="7">
        <v>8.9999999999999993E-3</v>
      </c>
      <c r="I6778" s="7">
        <v>1E-3</v>
      </c>
      <c r="K6778" s="5" t="str">
        <f>IF(E6778="","",IFERROR(VLOOKUP(E6778,REGRAS_CST!$A$2:$C$200,3,FALSE),""))</f>
        <v/>
      </c>
      <c r="L6778" s="10" t="str">
        <f>IF($G6778="", "", $G6778*(1-$V6778))</f>
        <v/>
      </c>
      <c r="M6778" s="30" t="str">
        <f t="shared" si="210"/>
        <v/>
      </c>
      <c r="N6778" s="30" t="str">
        <f t="shared" si="211"/>
        <v/>
      </c>
      <c r="O6778" s="5" t="str">
        <f>IF(D6778="","",
IF(AND(K6778&lt;&gt;"SIM",V6778&gt;0),"ERRO: % BC &gt; 0, mas NÃO permitida ❌",
IF(AND(K6778="SIM",V6778=0),"ATENÇÃO: BC permitida, mas % = 0 🔎",
"Base de cálculo aplicada corretamente ✅")))</f>
        <v/>
      </c>
      <c r="P6778" s="5" t="str">
        <f>IF(D6778="","",
IF(AND(Q6778&lt;&gt;"SIM",U6778&gt;0),"ERRO: % alíquota &gt; 0, mas NÃO permitida ❌",
IF(AND(Q6778="SIM",U6778=0),"ATENÇÃO: alíquota permitida, mas % = 0 🔎",
"Alíquota aplicada corretamente ✅")))</f>
        <v/>
      </c>
      <c r="Q6778" s="5" t="str">
        <f>IF(E6778="","",IFERROR(VLOOKUP(E6778,REGRAS_CST!$A$2:$D$200,4,FALSE),""))</f>
        <v/>
      </c>
      <c r="R6778" s="8"/>
      <c r="S6778" s="7">
        <f>IF($H6778="","",$H6778*(1-$U6778))</f>
        <v>8.9999999999999993E-3</v>
      </c>
      <c r="T6778" s="7">
        <f>IF($I6778="","",$I6778*(1-$U6778))</f>
        <v>1E-3</v>
      </c>
      <c r="U6778" s="7">
        <f>IFERROR(INDEX(BASE_CCLASSTRIB!$E:$E, MATCH(TEXT($D6778,"000000"), BASE_CCLASSTRIB!$A:$A, 0))/100, 0)</f>
        <v>0</v>
      </c>
      <c r="V6778" s="21">
        <f>IFERROR(INDEX(BASE_CCLASSTRIB!$F:$F, MATCH(TEXT($D6778,"000000"), BASE_CCLASSTRIB!$A:$A, 0))/100, 0)</f>
        <v>0</v>
      </c>
    </row>
    <row r="6779" spans="2:22" ht="15.75" customHeight="1" thickTop="1" thickBot="1">
      <c r="B6779" s="8"/>
      <c r="C6779" s="8"/>
      <c r="E6779" s="8" t="str">
        <f>IF(D6779="","",LEFT(D6779,3))</f>
        <v/>
      </c>
      <c r="F6779" s="5" t="str">
        <f>IF(E6779="","",IFERROR(VLOOKUP(E6779,REGRAS_CST!$A$2:$B$200,2,FALSE),""))</f>
        <v/>
      </c>
      <c r="H6779" s="7">
        <v>8.9999999999999993E-3</v>
      </c>
      <c r="I6779" s="7">
        <v>1E-3</v>
      </c>
      <c r="K6779" s="5" t="str">
        <f>IF(E6779="","",IFERROR(VLOOKUP(E6779,REGRAS_CST!$A$2:$C$200,3,FALSE),""))</f>
        <v/>
      </c>
      <c r="L6779" s="10" t="str">
        <f>IF($G6779="", "", $G6779*(1-$V6779))</f>
        <v/>
      </c>
      <c r="M6779" s="30" t="str">
        <f t="shared" si="210"/>
        <v/>
      </c>
      <c r="N6779" s="30" t="str">
        <f t="shared" si="211"/>
        <v/>
      </c>
      <c r="O6779" s="5" t="str">
        <f>IF(D6779="","",
IF(AND(K6779&lt;&gt;"SIM",V6779&gt;0),"ERRO: % BC &gt; 0, mas NÃO permitida ❌",
IF(AND(K6779="SIM",V6779=0),"ATENÇÃO: BC permitida, mas % = 0 🔎",
"Base de cálculo aplicada corretamente ✅")))</f>
        <v/>
      </c>
      <c r="P6779" s="5" t="str">
        <f>IF(D6779="","",
IF(AND(Q6779&lt;&gt;"SIM",U6779&gt;0),"ERRO: % alíquota &gt; 0, mas NÃO permitida ❌",
IF(AND(Q6779="SIM",U6779=0),"ATENÇÃO: alíquota permitida, mas % = 0 🔎",
"Alíquota aplicada corretamente ✅")))</f>
        <v/>
      </c>
      <c r="Q6779" s="5" t="str">
        <f>IF(E6779="","",IFERROR(VLOOKUP(E6779,REGRAS_CST!$A$2:$D$200,4,FALSE),""))</f>
        <v/>
      </c>
      <c r="R6779" s="8"/>
      <c r="S6779" s="7">
        <f>IF($H6779="","",$H6779*(1-$U6779))</f>
        <v>8.9999999999999993E-3</v>
      </c>
      <c r="T6779" s="7">
        <f>IF($I6779="","",$I6779*(1-$U6779))</f>
        <v>1E-3</v>
      </c>
      <c r="U6779" s="7">
        <f>IFERROR(INDEX(BASE_CCLASSTRIB!$E:$E, MATCH(TEXT($D6779,"000000"), BASE_CCLASSTRIB!$A:$A, 0))/100, 0)</f>
        <v>0</v>
      </c>
      <c r="V6779" s="21">
        <f>IFERROR(INDEX(BASE_CCLASSTRIB!$F:$F, MATCH(TEXT($D6779,"000000"), BASE_CCLASSTRIB!$A:$A, 0))/100, 0)</f>
        <v>0</v>
      </c>
    </row>
    <row r="6780" spans="2:22" ht="15.75" customHeight="1" thickTop="1" thickBot="1">
      <c r="B6780" s="8"/>
      <c r="C6780" s="8"/>
      <c r="E6780" s="8" t="str">
        <f>IF(D6780="","",LEFT(D6780,3))</f>
        <v/>
      </c>
      <c r="F6780" s="5" t="str">
        <f>IF(E6780="","",IFERROR(VLOOKUP(E6780,REGRAS_CST!$A$2:$B$200,2,FALSE),""))</f>
        <v/>
      </c>
      <c r="H6780" s="7">
        <v>8.9999999999999993E-3</v>
      </c>
      <c r="I6780" s="7">
        <v>1E-3</v>
      </c>
      <c r="K6780" s="5" t="str">
        <f>IF(E6780="","",IFERROR(VLOOKUP(E6780,REGRAS_CST!$A$2:$C$200,3,FALSE),""))</f>
        <v/>
      </c>
      <c r="L6780" s="10" t="str">
        <f>IF($G6780="", "", $G6780*(1-$V6780))</f>
        <v/>
      </c>
      <c r="M6780" s="30" t="str">
        <f t="shared" si="210"/>
        <v/>
      </c>
      <c r="N6780" s="30" t="str">
        <f t="shared" si="211"/>
        <v/>
      </c>
      <c r="O6780" s="5" t="str">
        <f>IF(D6780="","",
IF(AND(K6780&lt;&gt;"SIM",V6780&gt;0),"ERRO: % BC &gt; 0, mas NÃO permitida ❌",
IF(AND(K6780="SIM",V6780=0),"ATENÇÃO: BC permitida, mas % = 0 🔎",
"Base de cálculo aplicada corretamente ✅")))</f>
        <v/>
      </c>
      <c r="P6780" s="5" t="str">
        <f>IF(D6780="","",
IF(AND(Q6780&lt;&gt;"SIM",U6780&gt;0),"ERRO: % alíquota &gt; 0, mas NÃO permitida ❌",
IF(AND(Q6780="SIM",U6780=0),"ATENÇÃO: alíquota permitida, mas % = 0 🔎",
"Alíquota aplicada corretamente ✅")))</f>
        <v/>
      </c>
      <c r="Q6780" s="5" t="str">
        <f>IF(E6780="","",IFERROR(VLOOKUP(E6780,REGRAS_CST!$A$2:$D$200,4,FALSE),""))</f>
        <v/>
      </c>
      <c r="R6780" s="8"/>
      <c r="S6780" s="7">
        <f>IF($H6780="","",$H6780*(1-$U6780))</f>
        <v>8.9999999999999993E-3</v>
      </c>
      <c r="T6780" s="7">
        <f>IF($I6780="","",$I6780*(1-$U6780))</f>
        <v>1E-3</v>
      </c>
      <c r="U6780" s="7">
        <f>IFERROR(INDEX(BASE_CCLASSTRIB!$E:$E, MATCH(TEXT($D6780,"000000"), BASE_CCLASSTRIB!$A:$A, 0))/100, 0)</f>
        <v>0</v>
      </c>
      <c r="V6780" s="21">
        <f>IFERROR(INDEX(BASE_CCLASSTRIB!$F:$F, MATCH(TEXT($D6780,"000000"), BASE_CCLASSTRIB!$A:$A, 0))/100, 0)</f>
        <v>0</v>
      </c>
    </row>
    <row r="6781" spans="2:22" ht="15.75" customHeight="1" thickTop="1" thickBot="1">
      <c r="B6781" s="8"/>
      <c r="C6781" s="8"/>
      <c r="E6781" s="8" t="str">
        <f>IF(D6781="","",LEFT(D6781,3))</f>
        <v/>
      </c>
      <c r="F6781" s="5" t="str">
        <f>IF(E6781="","",IFERROR(VLOOKUP(E6781,REGRAS_CST!$A$2:$B$200,2,FALSE),""))</f>
        <v/>
      </c>
      <c r="H6781" s="7">
        <v>8.9999999999999993E-3</v>
      </c>
      <c r="I6781" s="7">
        <v>1E-3</v>
      </c>
      <c r="K6781" s="5" t="str">
        <f>IF(E6781="","",IFERROR(VLOOKUP(E6781,REGRAS_CST!$A$2:$C$200,3,FALSE),""))</f>
        <v/>
      </c>
      <c r="L6781" s="10" t="str">
        <f>IF($G6781="", "", $G6781*(1-$V6781))</f>
        <v/>
      </c>
      <c r="M6781" s="30" t="str">
        <f t="shared" si="210"/>
        <v/>
      </c>
      <c r="N6781" s="30" t="str">
        <f t="shared" si="211"/>
        <v/>
      </c>
      <c r="O6781" s="5" t="str">
        <f>IF(D6781="","",
IF(AND(K6781&lt;&gt;"SIM",V6781&gt;0),"ERRO: % BC &gt; 0, mas NÃO permitida ❌",
IF(AND(K6781="SIM",V6781=0),"ATENÇÃO: BC permitida, mas % = 0 🔎",
"Base de cálculo aplicada corretamente ✅")))</f>
        <v/>
      </c>
      <c r="P6781" s="5" t="str">
        <f>IF(D6781="","",
IF(AND(Q6781&lt;&gt;"SIM",U6781&gt;0),"ERRO: % alíquota &gt; 0, mas NÃO permitida ❌",
IF(AND(Q6781="SIM",U6781=0),"ATENÇÃO: alíquota permitida, mas % = 0 🔎",
"Alíquota aplicada corretamente ✅")))</f>
        <v/>
      </c>
      <c r="Q6781" s="5" t="str">
        <f>IF(E6781="","",IFERROR(VLOOKUP(E6781,REGRAS_CST!$A$2:$D$200,4,FALSE),""))</f>
        <v/>
      </c>
      <c r="R6781" s="8"/>
      <c r="S6781" s="7">
        <f>IF($H6781="","",$H6781*(1-$U6781))</f>
        <v>8.9999999999999993E-3</v>
      </c>
      <c r="T6781" s="7">
        <f>IF($I6781="","",$I6781*(1-$U6781))</f>
        <v>1E-3</v>
      </c>
      <c r="U6781" s="7">
        <f>IFERROR(INDEX(BASE_CCLASSTRIB!$E:$E, MATCH(TEXT($D6781,"000000"), BASE_CCLASSTRIB!$A:$A, 0))/100, 0)</f>
        <v>0</v>
      </c>
      <c r="V6781" s="21">
        <f>IFERROR(INDEX(BASE_CCLASSTRIB!$F:$F, MATCH(TEXT($D6781,"000000"), BASE_CCLASSTRIB!$A:$A, 0))/100, 0)</f>
        <v>0</v>
      </c>
    </row>
    <row r="6782" spans="2:22" ht="15.75" customHeight="1" thickTop="1" thickBot="1">
      <c r="B6782" s="8"/>
      <c r="C6782" s="8"/>
      <c r="E6782" s="8" t="str">
        <f>IF(D6782="","",LEFT(D6782,3))</f>
        <v/>
      </c>
      <c r="F6782" s="5" t="str">
        <f>IF(E6782="","",IFERROR(VLOOKUP(E6782,REGRAS_CST!$A$2:$B$200,2,FALSE),""))</f>
        <v/>
      </c>
      <c r="H6782" s="7">
        <v>8.9999999999999993E-3</v>
      </c>
      <c r="I6782" s="7">
        <v>1E-3</v>
      </c>
      <c r="K6782" s="5" t="str">
        <f>IF(E6782="","",IFERROR(VLOOKUP(E6782,REGRAS_CST!$A$2:$C$200,3,FALSE),""))</f>
        <v/>
      </c>
      <c r="L6782" s="10" t="str">
        <f>IF($G6782="", "", $G6782*(1-$V6782))</f>
        <v/>
      </c>
      <c r="M6782" s="30" t="str">
        <f t="shared" si="210"/>
        <v/>
      </c>
      <c r="N6782" s="30" t="str">
        <f t="shared" si="211"/>
        <v/>
      </c>
      <c r="O6782" s="5" t="str">
        <f>IF(D6782="","",
IF(AND(K6782&lt;&gt;"SIM",V6782&gt;0),"ERRO: % BC &gt; 0, mas NÃO permitida ❌",
IF(AND(K6782="SIM",V6782=0),"ATENÇÃO: BC permitida, mas % = 0 🔎",
"Base de cálculo aplicada corretamente ✅")))</f>
        <v/>
      </c>
      <c r="P6782" s="5" t="str">
        <f>IF(D6782="","",
IF(AND(Q6782&lt;&gt;"SIM",U6782&gt;0),"ERRO: % alíquota &gt; 0, mas NÃO permitida ❌",
IF(AND(Q6782="SIM",U6782=0),"ATENÇÃO: alíquota permitida, mas % = 0 🔎",
"Alíquota aplicada corretamente ✅")))</f>
        <v/>
      </c>
      <c r="Q6782" s="5" t="str">
        <f>IF(E6782="","",IFERROR(VLOOKUP(E6782,REGRAS_CST!$A$2:$D$200,4,FALSE),""))</f>
        <v/>
      </c>
      <c r="R6782" s="8"/>
      <c r="S6782" s="7">
        <f>IF($H6782="","",$H6782*(1-$U6782))</f>
        <v>8.9999999999999993E-3</v>
      </c>
      <c r="T6782" s="7">
        <f>IF($I6782="","",$I6782*(1-$U6782))</f>
        <v>1E-3</v>
      </c>
      <c r="U6782" s="7">
        <f>IFERROR(INDEX(BASE_CCLASSTRIB!$E:$E, MATCH(TEXT($D6782,"000000"), BASE_CCLASSTRIB!$A:$A, 0))/100, 0)</f>
        <v>0</v>
      </c>
      <c r="V6782" s="21">
        <f>IFERROR(INDEX(BASE_CCLASSTRIB!$F:$F, MATCH(TEXT($D6782,"000000"), BASE_CCLASSTRIB!$A:$A, 0))/100, 0)</f>
        <v>0</v>
      </c>
    </row>
    <row r="6783" spans="2:22" ht="15.75" customHeight="1" thickTop="1" thickBot="1">
      <c r="B6783" s="8"/>
      <c r="C6783" s="8"/>
      <c r="E6783" s="8" t="str">
        <f>IF(D6783="","",LEFT(D6783,3))</f>
        <v/>
      </c>
      <c r="F6783" s="5" t="str">
        <f>IF(E6783="","",IFERROR(VLOOKUP(E6783,REGRAS_CST!$A$2:$B$200,2,FALSE),""))</f>
        <v/>
      </c>
      <c r="H6783" s="7">
        <v>8.9999999999999993E-3</v>
      </c>
      <c r="I6783" s="7">
        <v>1E-3</v>
      </c>
      <c r="K6783" s="5" t="str">
        <f>IF(E6783="","",IFERROR(VLOOKUP(E6783,REGRAS_CST!$A$2:$C$200,3,FALSE),""))</f>
        <v/>
      </c>
      <c r="L6783" s="10" t="str">
        <f>IF($G6783="", "", $G6783*(1-$V6783))</f>
        <v/>
      </c>
      <c r="M6783" s="30" t="str">
        <f t="shared" si="210"/>
        <v/>
      </c>
      <c r="N6783" s="30" t="str">
        <f t="shared" si="211"/>
        <v/>
      </c>
      <c r="O6783" s="5" t="str">
        <f>IF(D6783="","",
IF(AND(K6783&lt;&gt;"SIM",V6783&gt;0),"ERRO: % BC &gt; 0, mas NÃO permitida ❌",
IF(AND(K6783="SIM",V6783=0),"ATENÇÃO: BC permitida, mas % = 0 🔎",
"Base de cálculo aplicada corretamente ✅")))</f>
        <v/>
      </c>
      <c r="P6783" s="5" t="str">
        <f>IF(D6783="","",
IF(AND(Q6783&lt;&gt;"SIM",U6783&gt;0),"ERRO: % alíquota &gt; 0, mas NÃO permitida ❌",
IF(AND(Q6783="SIM",U6783=0),"ATENÇÃO: alíquota permitida, mas % = 0 🔎",
"Alíquota aplicada corretamente ✅")))</f>
        <v/>
      </c>
      <c r="Q6783" s="5" t="str">
        <f>IF(E6783="","",IFERROR(VLOOKUP(E6783,REGRAS_CST!$A$2:$D$200,4,FALSE),""))</f>
        <v/>
      </c>
      <c r="R6783" s="8"/>
      <c r="S6783" s="7">
        <f>IF($H6783="","",$H6783*(1-$U6783))</f>
        <v>8.9999999999999993E-3</v>
      </c>
      <c r="T6783" s="7">
        <f>IF($I6783="","",$I6783*(1-$U6783))</f>
        <v>1E-3</v>
      </c>
      <c r="U6783" s="7">
        <f>IFERROR(INDEX(BASE_CCLASSTRIB!$E:$E, MATCH(TEXT($D6783,"000000"), BASE_CCLASSTRIB!$A:$A, 0))/100, 0)</f>
        <v>0</v>
      </c>
      <c r="V6783" s="21">
        <f>IFERROR(INDEX(BASE_CCLASSTRIB!$F:$F, MATCH(TEXT($D6783,"000000"), BASE_CCLASSTRIB!$A:$A, 0))/100, 0)</f>
        <v>0</v>
      </c>
    </row>
    <row r="6784" spans="2:22" ht="15.75" customHeight="1" thickTop="1" thickBot="1">
      <c r="B6784" s="8"/>
      <c r="C6784" s="8"/>
      <c r="E6784" s="8" t="str">
        <f>IF(D6784="","",LEFT(D6784,3))</f>
        <v/>
      </c>
      <c r="F6784" s="5" t="str">
        <f>IF(E6784="","",IFERROR(VLOOKUP(E6784,REGRAS_CST!$A$2:$B$200,2,FALSE),""))</f>
        <v/>
      </c>
      <c r="H6784" s="7">
        <v>8.9999999999999993E-3</v>
      </c>
      <c r="I6784" s="7">
        <v>1E-3</v>
      </c>
      <c r="K6784" s="5" t="str">
        <f>IF(E6784="","",IFERROR(VLOOKUP(E6784,REGRAS_CST!$A$2:$C$200,3,FALSE),""))</f>
        <v/>
      </c>
      <c r="L6784" s="10" t="str">
        <f>IF($G6784="", "", $G6784*(1-$V6784))</f>
        <v/>
      </c>
      <c r="M6784" s="30" t="str">
        <f t="shared" si="210"/>
        <v/>
      </c>
      <c r="N6784" s="30" t="str">
        <f t="shared" si="211"/>
        <v/>
      </c>
      <c r="O6784" s="5" t="str">
        <f>IF(D6784="","",
IF(AND(K6784&lt;&gt;"SIM",V6784&gt;0),"ERRO: % BC &gt; 0, mas NÃO permitida ❌",
IF(AND(K6784="SIM",V6784=0),"ATENÇÃO: BC permitida, mas % = 0 🔎",
"Base de cálculo aplicada corretamente ✅")))</f>
        <v/>
      </c>
      <c r="P6784" s="5" t="str">
        <f>IF(D6784="","",
IF(AND(Q6784&lt;&gt;"SIM",U6784&gt;0),"ERRO: % alíquota &gt; 0, mas NÃO permitida ❌",
IF(AND(Q6784="SIM",U6784=0),"ATENÇÃO: alíquota permitida, mas % = 0 🔎",
"Alíquota aplicada corretamente ✅")))</f>
        <v/>
      </c>
      <c r="Q6784" s="5" t="str">
        <f>IF(E6784="","",IFERROR(VLOOKUP(E6784,REGRAS_CST!$A$2:$D$200,4,FALSE),""))</f>
        <v/>
      </c>
      <c r="R6784" s="8"/>
      <c r="S6784" s="7">
        <f>IF($H6784="","",$H6784*(1-$U6784))</f>
        <v>8.9999999999999993E-3</v>
      </c>
      <c r="T6784" s="7">
        <f>IF($I6784="","",$I6784*(1-$U6784))</f>
        <v>1E-3</v>
      </c>
      <c r="U6784" s="7">
        <f>IFERROR(INDEX(BASE_CCLASSTRIB!$E:$E, MATCH(TEXT($D6784,"000000"), BASE_CCLASSTRIB!$A:$A, 0))/100, 0)</f>
        <v>0</v>
      </c>
      <c r="V6784" s="21">
        <f>IFERROR(INDEX(BASE_CCLASSTRIB!$F:$F, MATCH(TEXT($D6784,"000000"), BASE_CCLASSTRIB!$A:$A, 0))/100, 0)</f>
        <v>0</v>
      </c>
    </row>
    <row r="6785" spans="2:22" ht="15.75" customHeight="1" thickTop="1" thickBot="1">
      <c r="B6785" s="8"/>
      <c r="C6785" s="8"/>
      <c r="E6785" s="8" t="str">
        <f>IF(D6785="","",LEFT(D6785,3))</f>
        <v/>
      </c>
      <c r="F6785" s="5" t="str">
        <f>IF(E6785="","",IFERROR(VLOOKUP(E6785,REGRAS_CST!$A$2:$B$200,2,FALSE),""))</f>
        <v/>
      </c>
      <c r="H6785" s="7">
        <v>8.9999999999999993E-3</v>
      </c>
      <c r="I6785" s="7">
        <v>1E-3</v>
      </c>
      <c r="K6785" s="5" t="str">
        <f>IF(E6785="","",IFERROR(VLOOKUP(E6785,REGRAS_CST!$A$2:$C$200,3,FALSE),""))</f>
        <v/>
      </c>
      <c r="L6785" s="10" t="str">
        <f>IF($G6785="", "", $G6785*(1-$V6785))</f>
        <v/>
      </c>
      <c r="M6785" s="30" t="str">
        <f t="shared" si="210"/>
        <v/>
      </c>
      <c r="N6785" s="30" t="str">
        <f t="shared" si="211"/>
        <v/>
      </c>
      <c r="O6785" s="5" t="str">
        <f>IF(D6785="","",
IF(AND(K6785&lt;&gt;"SIM",V6785&gt;0),"ERRO: % BC &gt; 0, mas NÃO permitida ❌",
IF(AND(K6785="SIM",V6785=0),"ATENÇÃO: BC permitida, mas % = 0 🔎",
"Base de cálculo aplicada corretamente ✅")))</f>
        <v/>
      </c>
      <c r="P6785" s="5" t="str">
        <f>IF(D6785="","",
IF(AND(Q6785&lt;&gt;"SIM",U6785&gt;0),"ERRO: % alíquota &gt; 0, mas NÃO permitida ❌",
IF(AND(Q6785="SIM",U6785=0),"ATENÇÃO: alíquota permitida, mas % = 0 🔎",
"Alíquota aplicada corretamente ✅")))</f>
        <v/>
      </c>
      <c r="Q6785" s="5" t="str">
        <f>IF(E6785="","",IFERROR(VLOOKUP(E6785,REGRAS_CST!$A$2:$D$200,4,FALSE),""))</f>
        <v/>
      </c>
      <c r="R6785" s="8"/>
      <c r="S6785" s="7">
        <f>IF($H6785="","",$H6785*(1-$U6785))</f>
        <v>8.9999999999999993E-3</v>
      </c>
      <c r="T6785" s="7">
        <f>IF($I6785="","",$I6785*(1-$U6785))</f>
        <v>1E-3</v>
      </c>
      <c r="U6785" s="7">
        <f>IFERROR(INDEX(BASE_CCLASSTRIB!$E:$E, MATCH(TEXT($D6785,"000000"), BASE_CCLASSTRIB!$A:$A, 0))/100, 0)</f>
        <v>0</v>
      </c>
      <c r="V6785" s="21">
        <f>IFERROR(INDEX(BASE_CCLASSTRIB!$F:$F, MATCH(TEXT($D6785,"000000"), BASE_CCLASSTRIB!$A:$A, 0))/100, 0)</f>
        <v>0</v>
      </c>
    </row>
    <row r="6786" spans="2:22" ht="15.75" customHeight="1" thickTop="1" thickBot="1">
      <c r="B6786" s="8"/>
      <c r="C6786" s="8"/>
      <c r="E6786" s="8" t="str">
        <f>IF(D6786="","",LEFT(D6786,3))</f>
        <v/>
      </c>
      <c r="F6786" s="5" t="str">
        <f>IF(E6786="","",IFERROR(VLOOKUP(E6786,REGRAS_CST!$A$2:$B$200,2,FALSE),""))</f>
        <v/>
      </c>
      <c r="H6786" s="7">
        <v>8.9999999999999993E-3</v>
      </c>
      <c r="I6786" s="7">
        <v>1E-3</v>
      </c>
      <c r="K6786" s="5" t="str">
        <f>IF(E6786="","",IFERROR(VLOOKUP(E6786,REGRAS_CST!$A$2:$C$200,3,FALSE),""))</f>
        <v/>
      </c>
      <c r="L6786" s="10" t="str">
        <f>IF($G6786="", "", $G6786*(1-$V6786))</f>
        <v/>
      </c>
      <c r="M6786" s="30" t="str">
        <f t="shared" si="210"/>
        <v/>
      </c>
      <c r="N6786" s="30" t="str">
        <f t="shared" si="211"/>
        <v/>
      </c>
      <c r="O6786" s="5" t="str">
        <f>IF(D6786="","",
IF(AND(K6786&lt;&gt;"SIM",V6786&gt;0),"ERRO: % BC &gt; 0, mas NÃO permitida ❌",
IF(AND(K6786="SIM",V6786=0),"ATENÇÃO: BC permitida, mas % = 0 🔎",
"Base de cálculo aplicada corretamente ✅")))</f>
        <v/>
      </c>
      <c r="P6786" s="5" t="str">
        <f>IF(D6786="","",
IF(AND(Q6786&lt;&gt;"SIM",U6786&gt;0),"ERRO: % alíquota &gt; 0, mas NÃO permitida ❌",
IF(AND(Q6786="SIM",U6786=0),"ATENÇÃO: alíquota permitida, mas % = 0 🔎",
"Alíquota aplicada corretamente ✅")))</f>
        <v/>
      </c>
      <c r="Q6786" s="5" t="str">
        <f>IF(E6786="","",IFERROR(VLOOKUP(E6786,REGRAS_CST!$A$2:$D$200,4,FALSE),""))</f>
        <v/>
      </c>
      <c r="R6786" s="8"/>
      <c r="S6786" s="7">
        <f>IF($H6786="","",$H6786*(1-$U6786))</f>
        <v>8.9999999999999993E-3</v>
      </c>
      <c r="T6786" s="7">
        <f>IF($I6786="","",$I6786*(1-$U6786))</f>
        <v>1E-3</v>
      </c>
      <c r="U6786" s="7">
        <f>IFERROR(INDEX(BASE_CCLASSTRIB!$E:$E, MATCH(TEXT($D6786,"000000"), BASE_CCLASSTRIB!$A:$A, 0))/100, 0)</f>
        <v>0</v>
      </c>
      <c r="V6786" s="21">
        <f>IFERROR(INDEX(BASE_CCLASSTRIB!$F:$F, MATCH(TEXT($D6786,"000000"), BASE_CCLASSTRIB!$A:$A, 0))/100, 0)</f>
        <v>0</v>
      </c>
    </row>
    <row r="6787" spans="2:22" ht="15.75" customHeight="1" thickTop="1" thickBot="1">
      <c r="B6787" s="8"/>
      <c r="C6787" s="8"/>
      <c r="E6787" s="8" t="str">
        <f>IF(D6787="","",LEFT(D6787,3))</f>
        <v/>
      </c>
      <c r="F6787" s="5" t="str">
        <f>IF(E6787="","",IFERROR(VLOOKUP(E6787,REGRAS_CST!$A$2:$B$200,2,FALSE),""))</f>
        <v/>
      </c>
      <c r="H6787" s="7">
        <v>8.9999999999999993E-3</v>
      </c>
      <c r="I6787" s="7">
        <v>1E-3</v>
      </c>
      <c r="K6787" s="5" t="str">
        <f>IF(E6787="","",IFERROR(VLOOKUP(E6787,REGRAS_CST!$A$2:$C$200,3,FALSE),""))</f>
        <v/>
      </c>
      <c r="L6787" s="10" t="str">
        <f>IF($G6787="", "", $G6787*(1-$V6787))</f>
        <v/>
      </c>
      <c r="M6787" s="30" t="str">
        <f t="shared" si="210"/>
        <v/>
      </c>
      <c r="N6787" s="30" t="str">
        <f t="shared" si="211"/>
        <v/>
      </c>
      <c r="O6787" s="5" t="str">
        <f>IF(D6787="","",
IF(AND(K6787&lt;&gt;"SIM",V6787&gt;0),"ERRO: % BC &gt; 0, mas NÃO permitida ❌",
IF(AND(K6787="SIM",V6787=0),"ATENÇÃO: BC permitida, mas % = 0 🔎",
"Base de cálculo aplicada corretamente ✅")))</f>
        <v/>
      </c>
      <c r="P6787" s="5" t="str">
        <f>IF(D6787="","",
IF(AND(Q6787&lt;&gt;"SIM",U6787&gt;0),"ERRO: % alíquota &gt; 0, mas NÃO permitida ❌",
IF(AND(Q6787="SIM",U6787=0),"ATENÇÃO: alíquota permitida, mas % = 0 🔎",
"Alíquota aplicada corretamente ✅")))</f>
        <v/>
      </c>
      <c r="Q6787" s="5" t="str">
        <f>IF(E6787="","",IFERROR(VLOOKUP(E6787,REGRAS_CST!$A$2:$D$200,4,FALSE),""))</f>
        <v/>
      </c>
      <c r="R6787" s="8"/>
      <c r="S6787" s="7">
        <f>IF($H6787="","",$H6787*(1-$U6787))</f>
        <v>8.9999999999999993E-3</v>
      </c>
      <c r="T6787" s="7">
        <f>IF($I6787="","",$I6787*(1-$U6787))</f>
        <v>1E-3</v>
      </c>
      <c r="U6787" s="7">
        <f>IFERROR(INDEX(BASE_CCLASSTRIB!$E:$E, MATCH(TEXT($D6787,"000000"), BASE_CCLASSTRIB!$A:$A, 0))/100, 0)</f>
        <v>0</v>
      </c>
      <c r="V6787" s="21">
        <f>IFERROR(INDEX(BASE_CCLASSTRIB!$F:$F, MATCH(TEXT($D6787,"000000"), BASE_CCLASSTRIB!$A:$A, 0))/100, 0)</f>
        <v>0</v>
      </c>
    </row>
    <row r="6788" spans="2:22" ht="15.75" customHeight="1" thickTop="1" thickBot="1">
      <c r="B6788" s="8"/>
      <c r="C6788" s="8"/>
      <c r="E6788" s="8" t="str">
        <f>IF(D6788="","",LEFT(D6788,3))</f>
        <v/>
      </c>
      <c r="F6788" s="5" t="str">
        <f>IF(E6788="","",IFERROR(VLOOKUP(E6788,REGRAS_CST!$A$2:$B$200,2,FALSE),""))</f>
        <v/>
      </c>
      <c r="H6788" s="7">
        <v>8.9999999999999993E-3</v>
      </c>
      <c r="I6788" s="7">
        <v>1E-3</v>
      </c>
      <c r="K6788" s="5" t="str">
        <f>IF(E6788="","",IFERROR(VLOOKUP(E6788,REGRAS_CST!$A$2:$C$200,3,FALSE),""))</f>
        <v/>
      </c>
      <c r="L6788" s="10" t="str">
        <f>IF($G6788="", "", $G6788*(1-$V6788))</f>
        <v/>
      </c>
      <c r="M6788" s="30" t="str">
        <f t="shared" si="210"/>
        <v/>
      </c>
      <c r="N6788" s="30" t="str">
        <f t="shared" si="211"/>
        <v/>
      </c>
      <c r="O6788" s="5" t="str">
        <f>IF(D6788="","",
IF(AND(K6788&lt;&gt;"SIM",V6788&gt;0),"ERRO: % BC &gt; 0, mas NÃO permitida ❌",
IF(AND(K6788="SIM",V6788=0),"ATENÇÃO: BC permitida, mas % = 0 🔎",
"Base de cálculo aplicada corretamente ✅")))</f>
        <v/>
      </c>
      <c r="P6788" s="5" t="str">
        <f>IF(D6788="","",
IF(AND(Q6788&lt;&gt;"SIM",U6788&gt;0),"ERRO: % alíquota &gt; 0, mas NÃO permitida ❌",
IF(AND(Q6788="SIM",U6788=0),"ATENÇÃO: alíquota permitida, mas % = 0 🔎",
"Alíquota aplicada corretamente ✅")))</f>
        <v/>
      </c>
      <c r="Q6788" s="5" t="str">
        <f>IF(E6788="","",IFERROR(VLOOKUP(E6788,REGRAS_CST!$A$2:$D$200,4,FALSE),""))</f>
        <v/>
      </c>
      <c r="R6788" s="8"/>
      <c r="S6788" s="7">
        <f>IF($H6788="","",$H6788*(1-$U6788))</f>
        <v>8.9999999999999993E-3</v>
      </c>
      <c r="T6788" s="7">
        <f>IF($I6788="","",$I6788*(1-$U6788))</f>
        <v>1E-3</v>
      </c>
      <c r="U6788" s="7">
        <f>IFERROR(INDEX(BASE_CCLASSTRIB!$E:$E, MATCH(TEXT($D6788,"000000"), BASE_CCLASSTRIB!$A:$A, 0))/100, 0)</f>
        <v>0</v>
      </c>
      <c r="V6788" s="21">
        <f>IFERROR(INDEX(BASE_CCLASSTRIB!$F:$F, MATCH(TEXT($D6788,"000000"), BASE_CCLASSTRIB!$A:$A, 0))/100, 0)</f>
        <v>0</v>
      </c>
    </row>
    <row r="6789" spans="2:22" ht="15.75" customHeight="1" thickTop="1" thickBot="1">
      <c r="B6789" s="8"/>
      <c r="C6789" s="8"/>
      <c r="E6789" s="8" t="str">
        <f>IF(D6789="","",LEFT(D6789,3))</f>
        <v/>
      </c>
      <c r="F6789" s="5" t="str">
        <f>IF(E6789="","",IFERROR(VLOOKUP(E6789,REGRAS_CST!$A$2:$B$200,2,FALSE),""))</f>
        <v/>
      </c>
      <c r="H6789" s="7">
        <v>8.9999999999999993E-3</v>
      </c>
      <c r="I6789" s="7">
        <v>1E-3</v>
      </c>
      <c r="K6789" s="5" t="str">
        <f>IF(E6789="","",IFERROR(VLOOKUP(E6789,REGRAS_CST!$A$2:$C$200,3,FALSE),""))</f>
        <v/>
      </c>
      <c r="L6789" s="10" t="str">
        <f>IF($G6789="", "", $G6789*(1-$V6789))</f>
        <v/>
      </c>
      <c r="M6789" s="30" t="str">
        <f t="shared" ref="M6789:M6852" si="212">IF(OR($L6789="",$S6789=""),"",TRUNC(VALUE($L6789)*VALUE($S6789),2))</f>
        <v/>
      </c>
      <c r="N6789" s="30" t="str">
        <f t="shared" ref="N6789:N6852" si="213">IF(OR($L6789="",$T6789=""),"",TRUNC(VALUE($L6789)*VALUE($T6789),2))</f>
        <v/>
      </c>
      <c r="O6789" s="5" t="str">
        <f>IF(D6789="","",
IF(AND(K6789&lt;&gt;"SIM",V6789&gt;0),"ERRO: % BC &gt; 0, mas NÃO permitida ❌",
IF(AND(K6789="SIM",V6789=0),"ATENÇÃO: BC permitida, mas % = 0 🔎",
"Base de cálculo aplicada corretamente ✅")))</f>
        <v/>
      </c>
      <c r="P6789" s="5" t="str">
        <f>IF(D6789="","",
IF(AND(Q6789&lt;&gt;"SIM",U6789&gt;0),"ERRO: % alíquota &gt; 0, mas NÃO permitida ❌",
IF(AND(Q6789="SIM",U6789=0),"ATENÇÃO: alíquota permitida, mas % = 0 🔎",
"Alíquota aplicada corretamente ✅")))</f>
        <v/>
      </c>
      <c r="Q6789" s="5" t="str">
        <f>IF(E6789="","",IFERROR(VLOOKUP(E6789,REGRAS_CST!$A$2:$D$200,4,FALSE),""))</f>
        <v/>
      </c>
      <c r="R6789" s="8"/>
      <c r="S6789" s="7">
        <f>IF($H6789="","",$H6789*(1-$U6789))</f>
        <v>8.9999999999999993E-3</v>
      </c>
      <c r="T6789" s="7">
        <f>IF($I6789="","",$I6789*(1-$U6789))</f>
        <v>1E-3</v>
      </c>
      <c r="U6789" s="7">
        <f>IFERROR(INDEX(BASE_CCLASSTRIB!$E:$E, MATCH(TEXT($D6789,"000000"), BASE_CCLASSTRIB!$A:$A, 0))/100, 0)</f>
        <v>0</v>
      </c>
      <c r="V6789" s="21">
        <f>IFERROR(INDEX(BASE_CCLASSTRIB!$F:$F, MATCH(TEXT($D6789,"000000"), BASE_CCLASSTRIB!$A:$A, 0))/100, 0)</f>
        <v>0</v>
      </c>
    </row>
    <row r="6790" spans="2:22" ht="15.75" customHeight="1" thickTop="1" thickBot="1">
      <c r="B6790" s="8"/>
      <c r="C6790" s="8"/>
      <c r="E6790" s="8" t="str">
        <f>IF(D6790="","",LEFT(D6790,3))</f>
        <v/>
      </c>
      <c r="F6790" s="5" t="str">
        <f>IF(E6790="","",IFERROR(VLOOKUP(E6790,REGRAS_CST!$A$2:$B$200,2,FALSE),""))</f>
        <v/>
      </c>
      <c r="H6790" s="7">
        <v>8.9999999999999993E-3</v>
      </c>
      <c r="I6790" s="7">
        <v>1E-3</v>
      </c>
      <c r="K6790" s="5" t="str">
        <f>IF(E6790="","",IFERROR(VLOOKUP(E6790,REGRAS_CST!$A$2:$C$200,3,FALSE),""))</f>
        <v/>
      </c>
      <c r="L6790" s="10" t="str">
        <f>IF($G6790="", "", $G6790*(1-$V6790))</f>
        <v/>
      </c>
      <c r="M6790" s="30" t="str">
        <f t="shared" si="212"/>
        <v/>
      </c>
      <c r="N6790" s="30" t="str">
        <f t="shared" si="213"/>
        <v/>
      </c>
      <c r="O6790" s="5" t="str">
        <f>IF(D6790="","",
IF(AND(K6790&lt;&gt;"SIM",V6790&gt;0),"ERRO: % BC &gt; 0, mas NÃO permitida ❌",
IF(AND(K6790="SIM",V6790=0),"ATENÇÃO: BC permitida, mas % = 0 🔎",
"Base de cálculo aplicada corretamente ✅")))</f>
        <v/>
      </c>
      <c r="P6790" s="5" t="str">
        <f>IF(D6790="","",
IF(AND(Q6790&lt;&gt;"SIM",U6790&gt;0),"ERRO: % alíquota &gt; 0, mas NÃO permitida ❌",
IF(AND(Q6790="SIM",U6790=0),"ATENÇÃO: alíquota permitida, mas % = 0 🔎",
"Alíquota aplicada corretamente ✅")))</f>
        <v/>
      </c>
      <c r="Q6790" s="5" t="str">
        <f>IF(E6790="","",IFERROR(VLOOKUP(E6790,REGRAS_CST!$A$2:$D$200,4,FALSE),""))</f>
        <v/>
      </c>
      <c r="R6790" s="8"/>
      <c r="S6790" s="7">
        <f>IF($H6790="","",$H6790*(1-$U6790))</f>
        <v>8.9999999999999993E-3</v>
      </c>
      <c r="T6790" s="7">
        <f>IF($I6790="","",$I6790*(1-$U6790))</f>
        <v>1E-3</v>
      </c>
      <c r="U6790" s="7">
        <f>IFERROR(INDEX(BASE_CCLASSTRIB!$E:$E, MATCH(TEXT($D6790,"000000"), BASE_CCLASSTRIB!$A:$A, 0))/100, 0)</f>
        <v>0</v>
      </c>
      <c r="V6790" s="21">
        <f>IFERROR(INDEX(BASE_CCLASSTRIB!$F:$F, MATCH(TEXT($D6790,"000000"), BASE_CCLASSTRIB!$A:$A, 0))/100, 0)</f>
        <v>0</v>
      </c>
    </row>
    <row r="6791" spans="2:22" ht="15.75" customHeight="1" thickTop="1" thickBot="1">
      <c r="B6791" s="8"/>
      <c r="C6791" s="8"/>
      <c r="E6791" s="8" t="str">
        <f>IF(D6791="","",LEFT(D6791,3))</f>
        <v/>
      </c>
      <c r="F6791" s="5" t="str">
        <f>IF(E6791="","",IFERROR(VLOOKUP(E6791,REGRAS_CST!$A$2:$B$200,2,FALSE),""))</f>
        <v/>
      </c>
      <c r="H6791" s="7">
        <v>8.9999999999999993E-3</v>
      </c>
      <c r="I6791" s="7">
        <v>1E-3</v>
      </c>
      <c r="K6791" s="5" t="str">
        <f>IF(E6791="","",IFERROR(VLOOKUP(E6791,REGRAS_CST!$A$2:$C$200,3,FALSE),""))</f>
        <v/>
      </c>
      <c r="L6791" s="10" t="str">
        <f>IF($G6791="", "", $G6791*(1-$V6791))</f>
        <v/>
      </c>
      <c r="M6791" s="30" t="str">
        <f t="shared" si="212"/>
        <v/>
      </c>
      <c r="N6791" s="30" t="str">
        <f t="shared" si="213"/>
        <v/>
      </c>
      <c r="O6791" s="5" t="str">
        <f>IF(D6791="","",
IF(AND(K6791&lt;&gt;"SIM",V6791&gt;0),"ERRO: % BC &gt; 0, mas NÃO permitida ❌",
IF(AND(K6791="SIM",V6791=0),"ATENÇÃO: BC permitida, mas % = 0 🔎",
"Base de cálculo aplicada corretamente ✅")))</f>
        <v/>
      </c>
      <c r="P6791" s="5" t="str">
        <f>IF(D6791="","",
IF(AND(Q6791&lt;&gt;"SIM",U6791&gt;0),"ERRO: % alíquota &gt; 0, mas NÃO permitida ❌",
IF(AND(Q6791="SIM",U6791=0),"ATENÇÃO: alíquota permitida, mas % = 0 🔎",
"Alíquota aplicada corretamente ✅")))</f>
        <v/>
      </c>
      <c r="Q6791" s="5" t="str">
        <f>IF(E6791="","",IFERROR(VLOOKUP(E6791,REGRAS_CST!$A$2:$D$200,4,FALSE),""))</f>
        <v/>
      </c>
      <c r="R6791" s="8"/>
      <c r="S6791" s="7">
        <f>IF($H6791="","",$H6791*(1-$U6791))</f>
        <v>8.9999999999999993E-3</v>
      </c>
      <c r="T6791" s="7">
        <f>IF($I6791="","",$I6791*(1-$U6791))</f>
        <v>1E-3</v>
      </c>
      <c r="U6791" s="7">
        <f>IFERROR(INDEX(BASE_CCLASSTRIB!$E:$E, MATCH(TEXT($D6791,"000000"), BASE_CCLASSTRIB!$A:$A, 0))/100, 0)</f>
        <v>0</v>
      </c>
      <c r="V6791" s="21">
        <f>IFERROR(INDEX(BASE_CCLASSTRIB!$F:$F, MATCH(TEXT($D6791,"000000"), BASE_CCLASSTRIB!$A:$A, 0))/100, 0)</f>
        <v>0</v>
      </c>
    </row>
    <row r="6792" spans="2:22" ht="15.75" customHeight="1" thickTop="1" thickBot="1">
      <c r="B6792" s="8"/>
      <c r="C6792" s="8"/>
      <c r="E6792" s="8" t="str">
        <f>IF(D6792="","",LEFT(D6792,3))</f>
        <v/>
      </c>
      <c r="F6792" s="5" t="str">
        <f>IF(E6792="","",IFERROR(VLOOKUP(E6792,REGRAS_CST!$A$2:$B$200,2,FALSE),""))</f>
        <v/>
      </c>
      <c r="H6792" s="7">
        <v>8.9999999999999993E-3</v>
      </c>
      <c r="I6792" s="7">
        <v>1E-3</v>
      </c>
      <c r="K6792" s="5" t="str">
        <f>IF(E6792="","",IFERROR(VLOOKUP(E6792,REGRAS_CST!$A$2:$C$200,3,FALSE),""))</f>
        <v/>
      </c>
      <c r="L6792" s="10" t="str">
        <f>IF($G6792="", "", $G6792*(1-$V6792))</f>
        <v/>
      </c>
      <c r="M6792" s="30" t="str">
        <f t="shared" si="212"/>
        <v/>
      </c>
      <c r="N6792" s="30" t="str">
        <f t="shared" si="213"/>
        <v/>
      </c>
      <c r="O6792" s="5" t="str">
        <f>IF(D6792="","",
IF(AND(K6792&lt;&gt;"SIM",V6792&gt;0),"ERRO: % BC &gt; 0, mas NÃO permitida ❌",
IF(AND(K6792="SIM",V6792=0),"ATENÇÃO: BC permitida, mas % = 0 🔎",
"Base de cálculo aplicada corretamente ✅")))</f>
        <v/>
      </c>
      <c r="P6792" s="5" t="str">
        <f>IF(D6792="","",
IF(AND(Q6792&lt;&gt;"SIM",U6792&gt;0),"ERRO: % alíquota &gt; 0, mas NÃO permitida ❌",
IF(AND(Q6792="SIM",U6792=0),"ATENÇÃO: alíquota permitida, mas % = 0 🔎",
"Alíquota aplicada corretamente ✅")))</f>
        <v/>
      </c>
      <c r="Q6792" s="5" t="str">
        <f>IF(E6792="","",IFERROR(VLOOKUP(E6792,REGRAS_CST!$A$2:$D$200,4,FALSE),""))</f>
        <v/>
      </c>
      <c r="R6792" s="8"/>
      <c r="S6792" s="7">
        <f>IF($H6792="","",$H6792*(1-$U6792))</f>
        <v>8.9999999999999993E-3</v>
      </c>
      <c r="T6792" s="7">
        <f>IF($I6792="","",$I6792*(1-$U6792))</f>
        <v>1E-3</v>
      </c>
      <c r="U6792" s="7">
        <f>IFERROR(INDEX(BASE_CCLASSTRIB!$E:$E, MATCH(TEXT($D6792,"000000"), BASE_CCLASSTRIB!$A:$A, 0))/100, 0)</f>
        <v>0</v>
      </c>
      <c r="V6792" s="21">
        <f>IFERROR(INDEX(BASE_CCLASSTRIB!$F:$F, MATCH(TEXT($D6792,"000000"), BASE_CCLASSTRIB!$A:$A, 0))/100, 0)</f>
        <v>0</v>
      </c>
    </row>
    <row r="6793" spans="2:22" ht="15.75" customHeight="1" thickTop="1" thickBot="1">
      <c r="B6793" s="8"/>
      <c r="C6793" s="8"/>
      <c r="E6793" s="8" t="str">
        <f>IF(D6793="","",LEFT(D6793,3))</f>
        <v/>
      </c>
      <c r="F6793" s="5" t="str">
        <f>IF(E6793="","",IFERROR(VLOOKUP(E6793,REGRAS_CST!$A$2:$B$200,2,FALSE),""))</f>
        <v/>
      </c>
      <c r="H6793" s="7">
        <v>8.9999999999999993E-3</v>
      </c>
      <c r="I6793" s="7">
        <v>1E-3</v>
      </c>
      <c r="K6793" s="5" t="str">
        <f>IF(E6793="","",IFERROR(VLOOKUP(E6793,REGRAS_CST!$A$2:$C$200,3,FALSE),""))</f>
        <v/>
      </c>
      <c r="L6793" s="10" t="str">
        <f>IF($G6793="", "", $G6793*(1-$V6793))</f>
        <v/>
      </c>
      <c r="M6793" s="30" t="str">
        <f t="shared" si="212"/>
        <v/>
      </c>
      <c r="N6793" s="30" t="str">
        <f t="shared" si="213"/>
        <v/>
      </c>
      <c r="O6793" s="5" t="str">
        <f>IF(D6793="","",
IF(AND(K6793&lt;&gt;"SIM",V6793&gt;0),"ERRO: % BC &gt; 0, mas NÃO permitida ❌",
IF(AND(K6793="SIM",V6793=0),"ATENÇÃO: BC permitida, mas % = 0 🔎",
"Base de cálculo aplicada corretamente ✅")))</f>
        <v/>
      </c>
      <c r="P6793" s="5" t="str">
        <f>IF(D6793="","",
IF(AND(Q6793&lt;&gt;"SIM",U6793&gt;0),"ERRO: % alíquota &gt; 0, mas NÃO permitida ❌",
IF(AND(Q6793="SIM",U6793=0),"ATENÇÃO: alíquota permitida, mas % = 0 🔎",
"Alíquota aplicada corretamente ✅")))</f>
        <v/>
      </c>
      <c r="Q6793" s="5" t="str">
        <f>IF(E6793="","",IFERROR(VLOOKUP(E6793,REGRAS_CST!$A$2:$D$200,4,FALSE),""))</f>
        <v/>
      </c>
      <c r="R6793" s="8"/>
      <c r="S6793" s="7">
        <f>IF($H6793="","",$H6793*(1-$U6793))</f>
        <v>8.9999999999999993E-3</v>
      </c>
      <c r="T6793" s="7">
        <f>IF($I6793="","",$I6793*(1-$U6793))</f>
        <v>1E-3</v>
      </c>
      <c r="U6793" s="7">
        <f>IFERROR(INDEX(BASE_CCLASSTRIB!$E:$E, MATCH(TEXT($D6793,"000000"), BASE_CCLASSTRIB!$A:$A, 0))/100, 0)</f>
        <v>0</v>
      </c>
      <c r="V6793" s="21">
        <f>IFERROR(INDEX(BASE_CCLASSTRIB!$F:$F, MATCH(TEXT($D6793,"000000"), BASE_CCLASSTRIB!$A:$A, 0))/100, 0)</f>
        <v>0</v>
      </c>
    </row>
    <row r="6794" spans="2:22" ht="15.75" customHeight="1" thickTop="1" thickBot="1">
      <c r="B6794" s="8"/>
      <c r="C6794" s="8"/>
      <c r="E6794" s="8" t="str">
        <f>IF(D6794="","",LEFT(D6794,3))</f>
        <v/>
      </c>
      <c r="F6794" s="5" t="str">
        <f>IF(E6794="","",IFERROR(VLOOKUP(E6794,REGRAS_CST!$A$2:$B$200,2,FALSE),""))</f>
        <v/>
      </c>
      <c r="H6794" s="7">
        <v>8.9999999999999993E-3</v>
      </c>
      <c r="I6794" s="7">
        <v>1E-3</v>
      </c>
      <c r="K6794" s="5" t="str">
        <f>IF(E6794="","",IFERROR(VLOOKUP(E6794,REGRAS_CST!$A$2:$C$200,3,FALSE),""))</f>
        <v/>
      </c>
      <c r="L6794" s="10" t="str">
        <f>IF($G6794="", "", $G6794*(1-$V6794))</f>
        <v/>
      </c>
      <c r="M6794" s="30" t="str">
        <f t="shared" si="212"/>
        <v/>
      </c>
      <c r="N6794" s="30" t="str">
        <f t="shared" si="213"/>
        <v/>
      </c>
      <c r="O6794" s="5" t="str">
        <f>IF(D6794="","",
IF(AND(K6794&lt;&gt;"SIM",V6794&gt;0),"ERRO: % BC &gt; 0, mas NÃO permitida ❌",
IF(AND(K6794="SIM",V6794=0),"ATENÇÃO: BC permitida, mas % = 0 🔎",
"Base de cálculo aplicada corretamente ✅")))</f>
        <v/>
      </c>
      <c r="P6794" s="5" t="str">
        <f>IF(D6794="","",
IF(AND(Q6794&lt;&gt;"SIM",U6794&gt;0),"ERRO: % alíquota &gt; 0, mas NÃO permitida ❌",
IF(AND(Q6794="SIM",U6794=0),"ATENÇÃO: alíquota permitida, mas % = 0 🔎",
"Alíquota aplicada corretamente ✅")))</f>
        <v/>
      </c>
      <c r="Q6794" s="5" t="str">
        <f>IF(E6794="","",IFERROR(VLOOKUP(E6794,REGRAS_CST!$A$2:$D$200,4,FALSE),""))</f>
        <v/>
      </c>
      <c r="R6794" s="8"/>
      <c r="S6794" s="7">
        <f>IF($H6794="","",$H6794*(1-$U6794))</f>
        <v>8.9999999999999993E-3</v>
      </c>
      <c r="T6794" s="7">
        <f>IF($I6794="","",$I6794*(1-$U6794))</f>
        <v>1E-3</v>
      </c>
      <c r="U6794" s="7">
        <f>IFERROR(INDEX(BASE_CCLASSTRIB!$E:$E, MATCH(TEXT($D6794,"000000"), BASE_CCLASSTRIB!$A:$A, 0))/100, 0)</f>
        <v>0</v>
      </c>
      <c r="V6794" s="21">
        <f>IFERROR(INDEX(BASE_CCLASSTRIB!$F:$F, MATCH(TEXT($D6794,"000000"), BASE_CCLASSTRIB!$A:$A, 0))/100, 0)</f>
        <v>0</v>
      </c>
    </row>
    <row r="6795" spans="2:22" ht="15.75" customHeight="1" thickTop="1" thickBot="1">
      <c r="B6795" s="8"/>
      <c r="C6795" s="8"/>
      <c r="E6795" s="8" t="str">
        <f>IF(D6795="","",LEFT(D6795,3))</f>
        <v/>
      </c>
      <c r="F6795" s="5" t="str">
        <f>IF(E6795="","",IFERROR(VLOOKUP(E6795,REGRAS_CST!$A$2:$B$200,2,FALSE),""))</f>
        <v/>
      </c>
      <c r="H6795" s="7">
        <v>8.9999999999999993E-3</v>
      </c>
      <c r="I6795" s="7">
        <v>1E-3</v>
      </c>
      <c r="K6795" s="5" t="str">
        <f>IF(E6795="","",IFERROR(VLOOKUP(E6795,REGRAS_CST!$A$2:$C$200,3,FALSE),""))</f>
        <v/>
      </c>
      <c r="L6795" s="10" t="str">
        <f>IF($G6795="", "", $G6795*(1-$V6795))</f>
        <v/>
      </c>
      <c r="M6795" s="30" t="str">
        <f t="shared" si="212"/>
        <v/>
      </c>
      <c r="N6795" s="30" t="str">
        <f t="shared" si="213"/>
        <v/>
      </c>
      <c r="O6795" s="5" t="str">
        <f>IF(D6795="","",
IF(AND(K6795&lt;&gt;"SIM",V6795&gt;0),"ERRO: % BC &gt; 0, mas NÃO permitida ❌",
IF(AND(K6795="SIM",V6795=0),"ATENÇÃO: BC permitida, mas % = 0 🔎",
"Base de cálculo aplicada corretamente ✅")))</f>
        <v/>
      </c>
      <c r="P6795" s="5" t="str">
        <f>IF(D6795="","",
IF(AND(Q6795&lt;&gt;"SIM",U6795&gt;0),"ERRO: % alíquota &gt; 0, mas NÃO permitida ❌",
IF(AND(Q6795="SIM",U6795=0),"ATENÇÃO: alíquota permitida, mas % = 0 🔎",
"Alíquota aplicada corretamente ✅")))</f>
        <v/>
      </c>
      <c r="Q6795" s="5" t="str">
        <f>IF(E6795="","",IFERROR(VLOOKUP(E6795,REGRAS_CST!$A$2:$D$200,4,FALSE),""))</f>
        <v/>
      </c>
      <c r="R6795" s="8"/>
      <c r="S6795" s="7">
        <f>IF($H6795="","",$H6795*(1-$U6795))</f>
        <v>8.9999999999999993E-3</v>
      </c>
      <c r="T6795" s="7">
        <f>IF($I6795="","",$I6795*(1-$U6795))</f>
        <v>1E-3</v>
      </c>
      <c r="U6795" s="7">
        <f>IFERROR(INDEX(BASE_CCLASSTRIB!$E:$E, MATCH(TEXT($D6795,"000000"), BASE_CCLASSTRIB!$A:$A, 0))/100, 0)</f>
        <v>0</v>
      </c>
      <c r="V6795" s="21">
        <f>IFERROR(INDEX(BASE_CCLASSTRIB!$F:$F, MATCH(TEXT($D6795,"000000"), BASE_CCLASSTRIB!$A:$A, 0))/100, 0)</f>
        <v>0</v>
      </c>
    </row>
    <row r="6796" spans="2:22" ht="15.75" customHeight="1" thickTop="1" thickBot="1">
      <c r="B6796" s="8"/>
      <c r="C6796" s="8"/>
      <c r="E6796" s="8" t="str">
        <f>IF(D6796="","",LEFT(D6796,3))</f>
        <v/>
      </c>
      <c r="F6796" s="5" t="str">
        <f>IF(E6796="","",IFERROR(VLOOKUP(E6796,REGRAS_CST!$A$2:$B$200,2,FALSE),""))</f>
        <v/>
      </c>
      <c r="H6796" s="7">
        <v>8.9999999999999993E-3</v>
      </c>
      <c r="I6796" s="7">
        <v>1E-3</v>
      </c>
      <c r="K6796" s="5" t="str">
        <f>IF(E6796="","",IFERROR(VLOOKUP(E6796,REGRAS_CST!$A$2:$C$200,3,FALSE),""))</f>
        <v/>
      </c>
      <c r="L6796" s="10" t="str">
        <f>IF($G6796="", "", $G6796*(1-$V6796))</f>
        <v/>
      </c>
      <c r="M6796" s="30" t="str">
        <f t="shared" si="212"/>
        <v/>
      </c>
      <c r="N6796" s="30" t="str">
        <f t="shared" si="213"/>
        <v/>
      </c>
      <c r="O6796" s="5" t="str">
        <f>IF(D6796="","",
IF(AND(K6796&lt;&gt;"SIM",V6796&gt;0),"ERRO: % BC &gt; 0, mas NÃO permitida ❌",
IF(AND(K6796="SIM",V6796=0),"ATENÇÃO: BC permitida, mas % = 0 🔎",
"Base de cálculo aplicada corretamente ✅")))</f>
        <v/>
      </c>
      <c r="P6796" s="5" t="str">
        <f>IF(D6796="","",
IF(AND(Q6796&lt;&gt;"SIM",U6796&gt;0),"ERRO: % alíquota &gt; 0, mas NÃO permitida ❌",
IF(AND(Q6796="SIM",U6796=0),"ATENÇÃO: alíquota permitida, mas % = 0 🔎",
"Alíquota aplicada corretamente ✅")))</f>
        <v/>
      </c>
      <c r="Q6796" s="5" t="str">
        <f>IF(E6796="","",IFERROR(VLOOKUP(E6796,REGRAS_CST!$A$2:$D$200,4,FALSE),""))</f>
        <v/>
      </c>
      <c r="R6796" s="8"/>
      <c r="S6796" s="7">
        <f>IF($H6796="","",$H6796*(1-$U6796))</f>
        <v>8.9999999999999993E-3</v>
      </c>
      <c r="T6796" s="7">
        <f>IF($I6796="","",$I6796*(1-$U6796))</f>
        <v>1E-3</v>
      </c>
      <c r="U6796" s="7">
        <f>IFERROR(INDEX(BASE_CCLASSTRIB!$E:$E, MATCH(TEXT($D6796,"000000"), BASE_CCLASSTRIB!$A:$A, 0))/100, 0)</f>
        <v>0</v>
      </c>
      <c r="V6796" s="21">
        <f>IFERROR(INDEX(BASE_CCLASSTRIB!$F:$F, MATCH(TEXT($D6796,"000000"), BASE_CCLASSTRIB!$A:$A, 0))/100, 0)</f>
        <v>0</v>
      </c>
    </row>
    <row r="6797" spans="2:22" ht="15.75" customHeight="1" thickTop="1" thickBot="1">
      <c r="B6797" s="8"/>
      <c r="C6797" s="8"/>
      <c r="E6797" s="8" t="str">
        <f>IF(D6797="","",LEFT(D6797,3))</f>
        <v/>
      </c>
      <c r="F6797" s="5" t="str">
        <f>IF(E6797="","",IFERROR(VLOOKUP(E6797,REGRAS_CST!$A$2:$B$200,2,FALSE),""))</f>
        <v/>
      </c>
      <c r="H6797" s="7">
        <v>8.9999999999999993E-3</v>
      </c>
      <c r="I6797" s="7">
        <v>1E-3</v>
      </c>
      <c r="K6797" s="5" t="str">
        <f>IF(E6797="","",IFERROR(VLOOKUP(E6797,REGRAS_CST!$A$2:$C$200,3,FALSE),""))</f>
        <v/>
      </c>
      <c r="L6797" s="10" t="str">
        <f>IF($G6797="", "", $G6797*(1-$V6797))</f>
        <v/>
      </c>
      <c r="M6797" s="30" t="str">
        <f t="shared" si="212"/>
        <v/>
      </c>
      <c r="N6797" s="30" t="str">
        <f t="shared" si="213"/>
        <v/>
      </c>
      <c r="O6797" s="5" t="str">
        <f>IF(D6797="","",
IF(AND(K6797&lt;&gt;"SIM",V6797&gt;0),"ERRO: % BC &gt; 0, mas NÃO permitida ❌",
IF(AND(K6797="SIM",V6797=0),"ATENÇÃO: BC permitida, mas % = 0 🔎",
"Base de cálculo aplicada corretamente ✅")))</f>
        <v/>
      </c>
      <c r="P6797" s="5" t="str">
        <f>IF(D6797="","",
IF(AND(Q6797&lt;&gt;"SIM",U6797&gt;0),"ERRO: % alíquota &gt; 0, mas NÃO permitida ❌",
IF(AND(Q6797="SIM",U6797=0),"ATENÇÃO: alíquota permitida, mas % = 0 🔎",
"Alíquota aplicada corretamente ✅")))</f>
        <v/>
      </c>
      <c r="Q6797" s="5" t="str">
        <f>IF(E6797="","",IFERROR(VLOOKUP(E6797,REGRAS_CST!$A$2:$D$200,4,FALSE),""))</f>
        <v/>
      </c>
      <c r="R6797" s="8"/>
      <c r="S6797" s="7">
        <f>IF($H6797="","",$H6797*(1-$U6797))</f>
        <v>8.9999999999999993E-3</v>
      </c>
      <c r="T6797" s="7">
        <f>IF($I6797="","",$I6797*(1-$U6797))</f>
        <v>1E-3</v>
      </c>
      <c r="U6797" s="7">
        <f>IFERROR(INDEX(BASE_CCLASSTRIB!$E:$E, MATCH(TEXT($D6797,"000000"), BASE_CCLASSTRIB!$A:$A, 0))/100, 0)</f>
        <v>0</v>
      </c>
      <c r="V6797" s="21">
        <f>IFERROR(INDEX(BASE_CCLASSTRIB!$F:$F, MATCH(TEXT($D6797,"000000"), BASE_CCLASSTRIB!$A:$A, 0))/100, 0)</f>
        <v>0</v>
      </c>
    </row>
    <row r="6798" spans="2:22" ht="15.75" customHeight="1" thickTop="1" thickBot="1">
      <c r="B6798" s="8"/>
      <c r="C6798" s="8"/>
      <c r="E6798" s="8" t="str">
        <f>IF(D6798="","",LEFT(D6798,3))</f>
        <v/>
      </c>
      <c r="F6798" s="5" t="str">
        <f>IF(E6798="","",IFERROR(VLOOKUP(E6798,REGRAS_CST!$A$2:$B$200,2,FALSE),""))</f>
        <v/>
      </c>
      <c r="H6798" s="7">
        <v>8.9999999999999993E-3</v>
      </c>
      <c r="I6798" s="7">
        <v>1E-3</v>
      </c>
      <c r="K6798" s="5" t="str">
        <f>IF(E6798="","",IFERROR(VLOOKUP(E6798,REGRAS_CST!$A$2:$C$200,3,FALSE),""))</f>
        <v/>
      </c>
      <c r="L6798" s="10" t="str">
        <f>IF($G6798="", "", $G6798*(1-$V6798))</f>
        <v/>
      </c>
      <c r="M6798" s="30" t="str">
        <f t="shared" si="212"/>
        <v/>
      </c>
      <c r="N6798" s="30" t="str">
        <f t="shared" si="213"/>
        <v/>
      </c>
      <c r="O6798" s="5" t="str">
        <f>IF(D6798="","",
IF(AND(K6798&lt;&gt;"SIM",V6798&gt;0),"ERRO: % BC &gt; 0, mas NÃO permitida ❌",
IF(AND(K6798="SIM",V6798=0),"ATENÇÃO: BC permitida, mas % = 0 🔎",
"Base de cálculo aplicada corretamente ✅")))</f>
        <v/>
      </c>
      <c r="P6798" s="5" t="str">
        <f>IF(D6798="","",
IF(AND(Q6798&lt;&gt;"SIM",U6798&gt;0),"ERRO: % alíquota &gt; 0, mas NÃO permitida ❌",
IF(AND(Q6798="SIM",U6798=0),"ATENÇÃO: alíquota permitida, mas % = 0 🔎",
"Alíquota aplicada corretamente ✅")))</f>
        <v/>
      </c>
      <c r="Q6798" s="5" t="str">
        <f>IF(E6798="","",IFERROR(VLOOKUP(E6798,REGRAS_CST!$A$2:$D$200,4,FALSE),""))</f>
        <v/>
      </c>
      <c r="R6798" s="8"/>
      <c r="S6798" s="7">
        <f>IF($H6798="","",$H6798*(1-$U6798))</f>
        <v>8.9999999999999993E-3</v>
      </c>
      <c r="T6798" s="7">
        <f>IF($I6798="","",$I6798*(1-$U6798))</f>
        <v>1E-3</v>
      </c>
      <c r="U6798" s="7">
        <f>IFERROR(INDEX(BASE_CCLASSTRIB!$E:$E, MATCH(TEXT($D6798,"000000"), BASE_CCLASSTRIB!$A:$A, 0))/100, 0)</f>
        <v>0</v>
      </c>
      <c r="V6798" s="21">
        <f>IFERROR(INDEX(BASE_CCLASSTRIB!$F:$F, MATCH(TEXT($D6798,"000000"), BASE_CCLASSTRIB!$A:$A, 0))/100, 0)</f>
        <v>0</v>
      </c>
    </row>
    <row r="6799" spans="2:22" ht="15.75" customHeight="1" thickTop="1" thickBot="1">
      <c r="B6799" s="8"/>
      <c r="C6799" s="8"/>
      <c r="E6799" s="8" t="str">
        <f>IF(D6799="","",LEFT(D6799,3))</f>
        <v/>
      </c>
      <c r="F6799" s="5" t="str">
        <f>IF(E6799="","",IFERROR(VLOOKUP(E6799,REGRAS_CST!$A$2:$B$200,2,FALSE),""))</f>
        <v/>
      </c>
      <c r="H6799" s="7">
        <v>8.9999999999999993E-3</v>
      </c>
      <c r="I6799" s="7">
        <v>1E-3</v>
      </c>
      <c r="K6799" s="5" t="str">
        <f>IF(E6799="","",IFERROR(VLOOKUP(E6799,REGRAS_CST!$A$2:$C$200,3,FALSE),""))</f>
        <v/>
      </c>
      <c r="L6799" s="10" t="str">
        <f>IF($G6799="", "", $G6799*(1-$V6799))</f>
        <v/>
      </c>
      <c r="M6799" s="30" t="str">
        <f t="shared" si="212"/>
        <v/>
      </c>
      <c r="N6799" s="30" t="str">
        <f t="shared" si="213"/>
        <v/>
      </c>
      <c r="O6799" s="5" t="str">
        <f>IF(D6799="","",
IF(AND(K6799&lt;&gt;"SIM",V6799&gt;0),"ERRO: % BC &gt; 0, mas NÃO permitida ❌",
IF(AND(K6799="SIM",V6799=0),"ATENÇÃO: BC permitida, mas % = 0 🔎",
"Base de cálculo aplicada corretamente ✅")))</f>
        <v/>
      </c>
      <c r="P6799" s="5" t="str">
        <f>IF(D6799="","",
IF(AND(Q6799&lt;&gt;"SIM",U6799&gt;0),"ERRO: % alíquota &gt; 0, mas NÃO permitida ❌",
IF(AND(Q6799="SIM",U6799=0),"ATENÇÃO: alíquota permitida, mas % = 0 🔎",
"Alíquota aplicada corretamente ✅")))</f>
        <v/>
      </c>
      <c r="Q6799" s="5" t="str">
        <f>IF(E6799="","",IFERROR(VLOOKUP(E6799,REGRAS_CST!$A$2:$D$200,4,FALSE),""))</f>
        <v/>
      </c>
      <c r="R6799" s="8"/>
      <c r="S6799" s="7">
        <f>IF($H6799="","",$H6799*(1-$U6799))</f>
        <v>8.9999999999999993E-3</v>
      </c>
      <c r="T6799" s="7">
        <f>IF($I6799="","",$I6799*(1-$U6799))</f>
        <v>1E-3</v>
      </c>
      <c r="U6799" s="7">
        <f>IFERROR(INDEX(BASE_CCLASSTRIB!$E:$E, MATCH(TEXT($D6799,"000000"), BASE_CCLASSTRIB!$A:$A, 0))/100, 0)</f>
        <v>0</v>
      </c>
      <c r="V6799" s="21">
        <f>IFERROR(INDEX(BASE_CCLASSTRIB!$F:$F, MATCH(TEXT($D6799,"000000"), BASE_CCLASSTRIB!$A:$A, 0))/100, 0)</f>
        <v>0</v>
      </c>
    </row>
    <row r="6800" spans="2:22" ht="15.75" customHeight="1" thickTop="1" thickBot="1">
      <c r="B6800" s="8"/>
      <c r="C6800" s="8"/>
      <c r="E6800" s="8" t="str">
        <f>IF(D6800="","",LEFT(D6800,3))</f>
        <v/>
      </c>
      <c r="F6800" s="5" t="str">
        <f>IF(E6800="","",IFERROR(VLOOKUP(E6800,REGRAS_CST!$A$2:$B$200,2,FALSE),""))</f>
        <v/>
      </c>
      <c r="H6800" s="7">
        <v>8.9999999999999993E-3</v>
      </c>
      <c r="I6800" s="7">
        <v>1E-3</v>
      </c>
      <c r="K6800" s="5" t="str">
        <f>IF(E6800="","",IFERROR(VLOOKUP(E6800,REGRAS_CST!$A$2:$C$200,3,FALSE),""))</f>
        <v/>
      </c>
      <c r="L6800" s="10" t="str">
        <f>IF($G6800="", "", $G6800*(1-$V6800))</f>
        <v/>
      </c>
      <c r="M6800" s="30" t="str">
        <f t="shared" si="212"/>
        <v/>
      </c>
      <c r="N6800" s="30" t="str">
        <f t="shared" si="213"/>
        <v/>
      </c>
      <c r="O6800" s="5" t="str">
        <f>IF(D6800="","",
IF(AND(K6800&lt;&gt;"SIM",V6800&gt;0),"ERRO: % BC &gt; 0, mas NÃO permitida ❌",
IF(AND(K6800="SIM",V6800=0),"ATENÇÃO: BC permitida, mas % = 0 🔎",
"Base de cálculo aplicada corretamente ✅")))</f>
        <v/>
      </c>
      <c r="P6800" s="5" t="str">
        <f>IF(D6800="","",
IF(AND(Q6800&lt;&gt;"SIM",U6800&gt;0),"ERRO: % alíquota &gt; 0, mas NÃO permitida ❌",
IF(AND(Q6800="SIM",U6800=0),"ATENÇÃO: alíquota permitida, mas % = 0 🔎",
"Alíquota aplicada corretamente ✅")))</f>
        <v/>
      </c>
      <c r="Q6800" s="5" t="str">
        <f>IF(E6800="","",IFERROR(VLOOKUP(E6800,REGRAS_CST!$A$2:$D$200,4,FALSE),""))</f>
        <v/>
      </c>
      <c r="R6800" s="8"/>
      <c r="S6800" s="7">
        <f>IF($H6800="","",$H6800*(1-$U6800))</f>
        <v>8.9999999999999993E-3</v>
      </c>
      <c r="T6800" s="7">
        <f>IF($I6800="","",$I6800*(1-$U6800))</f>
        <v>1E-3</v>
      </c>
      <c r="U6800" s="7">
        <f>IFERROR(INDEX(BASE_CCLASSTRIB!$E:$E, MATCH(TEXT($D6800,"000000"), BASE_CCLASSTRIB!$A:$A, 0))/100, 0)</f>
        <v>0</v>
      </c>
      <c r="V6800" s="21">
        <f>IFERROR(INDEX(BASE_CCLASSTRIB!$F:$F, MATCH(TEXT($D6800,"000000"), BASE_CCLASSTRIB!$A:$A, 0))/100, 0)</f>
        <v>0</v>
      </c>
    </row>
    <row r="6801" spans="2:22" ht="15.75" customHeight="1" thickTop="1" thickBot="1">
      <c r="B6801" s="8"/>
      <c r="C6801" s="8"/>
      <c r="E6801" s="8" t="str">
        <f>IF(D6801="","",LEFT(D6801,3))</f>
        <v/>
      </c>
      <c r="F6801" s="5" t="str">
        <f>IF(E6801="","",IFERROR(VLOOKUP(E6801,REGRAS_CST!$A$2:$B$200,2,FALSE),""))</f>
        <v/>
      </c>
      <c r="H6801" s="7">
        <v>8.9999999999999993E-3</v>
      </c>
      <c r="I6801" s="7">
        <v>1E-3</v>
      </c>
      <c r="K6801" s="5" t="str">
        <f>IF(E6801="","",IFERROR(VLOOKUP(E6801,REGRAS_CST!$A$2:$C$200,3,FALSE),""))</f>
        <v/>
      </c>
      <c r="L6801" s="10" t="str">
        <f>IF($G6801="", "", $G6801*(1-$V6801))</f>
        <v/>
      </c>
      <c r="M6801" s="30" t="str">
        <f t="shared" si="212"/>
        <v/>
      </c>
      <c r="N6801" s="30" t="str">
        <f t="shared" si="213"/>
        <v/>
      </c>
      <c r="O6801" s="5" t="str">
        <f>IF(D6801="","",
IF(AND(K6801&lt;&gt;"SIM",V6801&gt;0),"ERRO: % BC &gt; 0, mas NÃO permitida ❌",
IF(AND(K6801="SIM",V6801=0),"ATENÇÃO: BC permitida, mas % = 0 🔎",
"Base de cálculo aplicada corretamente ✅")))</f>
        <v/>
      </c>
      <c r="P6801" s="5" t="str">
        <f>IF(D6801="","",
IF(AND(Q6801&lt;&gt;"SIM",U6801&gt;0),"ERRO: % alíquota &gt; 0, mas NÃO permitida ❌",
IF(AND(Q6801="SIM",U6801=0),"ATENÇÃO: alíquota permitida, mas % = 0 🔎",
"Alíquota aplicada corretamente ✅")))</f>
        <v/>
      </c>
      <c r="Q6801" s="5" t="str">
        <f>IF(E6801="","",IFERROR(VLOOKUP(E6801,REGRAS_CST!$A$2:$D$200,4,FALSE),""))</f>
        <v/>
      </c>
      <c r="R6801" s="8"/>
      <c r="S6801" s="7">
        <f>IF($H6801="","",$H6801*(1-$U6801))</f>
        <v>8.9999999999999993E-3</v>
      </c>
      <c r="T6801" s="7">
        <f>IF($I6801="","",$I6801*(1-$U6801))</f>
        <v>1E-3</v>
      </c>
      <c r="U6801" s="7">
        <f>IFERROR(INDEX(BASE_CCLASSTRIB!$E:$E, MATCH(TEXT($D6801,"000000"), BASE_CCLASSTRIB!$A:$A, 0))/100, 0)</f>
        <v>0</v>
      </c>
      <c r="V6801" s="21">
        <f>IFERROR(INDEX(BASE_CCLASSTRIB!$F:$F, MATCH(TEXT($D6801,"000000"), BASE_CCLASSTRIB!$A:$A, 0))/100, 0)</f>
        <v>0</v>
      </c>
    </row>
    <row r="6802" spans="2:22" ht="15.75" customHeight="1" thickTop="1" thickBot="1">
      <c r="B6802" s="8"/>
      <c r="C6802" s="8"/>
      <c r="E6802" s="8" t="str">
        <f>IF(D6802="","",LEFT(D6802,3))</f>
        <v/>
      </c>
      <c r="F6802" s="5" t="str">
        <f>IF(E6802="","",IFERROR(VLOOKUP(E6802,REGRAS_CST!$A$2:$B$200,2,FALSE),""))</f>
        <v/>
      </c>
      <c r="H6802" s="7">
        <v>8.9999999999999993E-3</v>
      </c>
      <c r="I6802" s="7">
        <v>1E-3</v>
      </c>
      <c r="K6802" s="5" t="str">
        <f>IF(E6802="","",IFERROR(VLOOKUP(E6802,REGRAS_CST!$A$2:$C$200,3,FALSE),""))</f>
        <v/>
      </c>
      <c r="L6802" s="10" t="str">
        <f>IF($G6802="", "", $G6802*(1-$V6802))</f>
        <v/>
      </c>
      <c r="M6802" s="30" t="str">
        <f t="shared" si="212"/>
        <v/>
      </c>
      <c r="N6802" s="30" t="str">
        <f t="shared" si="213"/>
        <v/>
      </c>
      <c r="O6802" s="5" t="str">
        <f>IF(D6802="","",
IF(AND(K6802&lt;&gt;"SIM",V6802&gt;0),"ERRO: % BC &gt; 0, mas NÃO permitida ❌",
IF(AND(K6802="SIM",V6802=0),"ATENÇÃO: BC permitida, mas % = 0 🔎",
"Base de cálculo aplicada corretamente ✅")))</f>
        <v/>
      </c>
      <c r="P6802" s="5" t="str">
        <f>IF(D6802="","",
IF(AND(Q6802&lt;&gt;"SIM",U6802&gt;0),"ERRO: % alíquota &gt; 0, mas NÃO permitida ❌",
IF(AND(Q6802="SIM",U6802=0),"ATENÇÃO: alíquota permitida, mas % = 0 🔎",
"Alíquota aplicada corretamente ✅")))</f>
        <v/>
      </c>
      <c r="Q6802" s="5" t="str">
        <f>IF(E6802="","",IFERROR(VLOOKUP(E6802,REGRAS_CST!$A$2:$D$200,4,FALSE),""))</f>
        <v/>
      </c>
      <c r="R6802" s="8"/>
      <c r="S6802" s="7">
        <f>IF($H6802="","",$H6802*(1-$U6802))</f>
        <v>8.9999999999999993E-3</v>
      </c>
      <c r="T6802" s="7">
        <f>IF($I6802="","",$I6802*(1-$U6802))</f>
        <v>1E-3</v>
      </c>
      <c r="U6802" s="7">
        <f>IFERROR(INDEX(BASE_CCLASSTRIB!$E:$E, MATCH(TEXT($D6802,"000000"), BASE_CCLASSTRIB!$A:$A, 0))/100, 0)</f>
        <v>0</v>
      </c>
      <c r="V6802" s="21">
        <f>IFERROR(INDEX(BASE_CCLASSTRIB!$F:$F, MATCH(TEXT($D6802,"000000"), BASE_CCLASSTRIB!$A:$A, 0))/100, 0)</f>
        <v>0</v>
      </c>
    </row>
    <row r="6803" spans="2:22" ht="15.75" customHeight="1" thickTop="1" thickBot="1">
      <c r="B6803" s="8"/>
      <c r="C6803" s="8"/>
      <c r="E6803" s="8" t="str">
        <f>IF(D6803="","",LEFT(D6803,3))</f>
        <v/>
      </c>
      <c r="F6803" s="5" t="str">
        <f>IF(E6803="","",IFERROR(VLOOKUP(E6803,REGRAS_CST!$A$2:$B$200,2,FALSE),""))</f>
        <v/>
      </c>
      <c r="H6803" s="7">
        <v>8.9999999999999993E-3</v>
      </c>
      <c r="I6803" s="7">
        <v>1E-3</v>
      </c>
      <c r="K6803" s="5" t="str">
        <f>IF(E6803="","",IFERROR(VLOOKUP(E6803,REGRAS_CST!$A$2:$C$200,3,FALSE),""))</f>
        <v/>
      </c>
      <c r="L6803" s="10" t="str">
        <f>IF($G6803="", "", $G6803*(1-$V6803))</f>
        <v/>
      </c>
      <c r="M6803" s="30" t="str">
        <f t="shared" si="212"/>
        <v/>
      </c>
      <c r="N6803" s="30" t="str">
        <f t="shared" si="213"/>
        <v/>
      </c>
      <c r="O6803" s="5" t="str">
        <f>IF(D6803="","",
IF(AND(K6803&lt;&gt;"SIM",V6803&gt;0),"ERRO: % BC &gt; 0, mas NÃO permitida ❌",
IF(AND(K6803="SIM",V6803=0),"ATENÇÃO: BC permitida, mas % = 0 🔎",
"Base de cálculo aplicada corretamente ✅")))</f>
        <v/>
      </c>
      <c r="P6803" s="5" t="str">
        <f>IF(D6803="","",
IF(AND(Q6803&lt;&gt;"SIM",U6803&gt;0),"ERRO: % alíquota &gt; 0, mas NÃO permitida ❌",
IF(AND(Q6803="SIM",U6803=0),"ATENÇÃO: alíquota permitida, mas % = 0 🔎",
"Alíquota aplicada corretamente ✅")))</f>
        <v/>
      </c>
      <c r="Q6803" s="5" t="str">
        <f>IF(E6803="","",IFERROR(VLOOKUP(E6803,REGRAS_CST!$A$2:$D$200,4,FALSE),""))</f>
        <v/>
      </c>
      <c r="R6803" s="8"/>
      <c r="S6803" s="7">
        <f>IF($H6803="","",$H6803*(1-$U6803))</f>
        <v>8.9999999999999993E-3</v>
      </c>
      <c r="T6803" s="7">
        <f>IF($I6803="","",$I6803*(1-$U6803))</f>
        <v>1E-3</v>
      </c>
      <c r="U6803" s="7">
        <f>IFERROR(INDEX(BASE_CCLASSTRIB!$E:$E, MATCH(TEXT($D6803,"000000"), BASE_CCLASSTRIB!$A:$A, 0))/100, 0)</f>
        <v>0</v>
      </c>
      <c r="V6803" s="21">
        <f>IFERROR(INDEX(BASE_CCLASSTRIB!$F:$F, MATCH(TEXT($D6803,"000000"), BASE_CCLASSTRIB!$A:$A, 0))/100, 0)</f>
        <v>0</v>
      </c>
    </row>
    <row r="6804" spans="2:22" ht="15.75" customHeight="1" thickTop="1" thickBot="1">
      <c r="B6804" s="8"/>
      <c r="C6804" s="8"/>
      <c r="E6804" s="8" t="str">
        <f>IF(D6804="","",LEFT(D6804,3))</f>
        <v/>
      </c>
      <c r="F6804" s="5" t="str">
        <f>IF(E6804="","",IFERROR(VLOOKUP(E6804,REGRAS_CST!$A$2:$B$200,2,FALSE),""))</f>
        <v/>
      </c>
      <c r="H6804" s="7">
        <v>8.9999999999999993E-3</v>
      </c>
      <c r="I6804" s="7">
        <v>1E-3</v>
      </c>
      <c r="K6804" s="5" t="str">
        <f>IF(E6804="","",IFERROR(VLOOKUP(E6804,REGRAS_CST!$A$2:$C$200,3,FALSE),""))</f>
        <v/>
      </c>
      <c r="L6804" s="10" t="str">
        <f>IF($G6804="", "", $G6804*(1-$V6804))</f>
        <v/>
      </c>
      <c r="M6804" s="30" t="str">
        <f t="shared" si="212"/>
        <v/>
      </c>
      <c r="N6804" s="30" t="str">
        <f t="shared" si="213"/>
        <v/>
      </c>
      <c r="O6804" s="5" t="str">
        <f>IF(D6804="","",
IF(AND(K6804&lt;&gt;"SIM",V6804&gt;0),"ERRO: % BC &gt; 0, mas NÃO permitida ❌",
IF(AND(K6804="SIM",V6804=0),"ATENÇÃO: BC permitida, mas % = 0 🔎",
"Base de cálculo aplicada corretamente ✅")))</f>
        <v/>
      </c>
      <c r="P6804" s="5" t="str">
        <f>IF(D6804="","",
IF(AND(Q6804&lt;&gt;"SIM",U6804&gt;0),"ERRO: % alíquota &gt; 0, mas NÃO permitida ❌",
IF(AND(Q6804="SIM",U6804=0),"ATENÇÃO: alíquota permitida, mas % = 0 🔎",
"Alíquota aplicada corretamente ✅")))</f>
        <v/>
      </c>
      <c r="Q6804" s="5" t="str">
        <f>IF(E6804="","",IFERROR(VLOOKUP(E6804,REGRAS_CST!$A$2:$D$200,4,FALSE),""))</f>
        <v/>
      </c>
      <c r="R6804" s="8"/>
      <c r="S6804" s="7">
        <f>IF($H6804="","",$H6804*(1-$U6804))</f>
        <v>8.9999999999999993E-3</v>
      </c>
      <c r="T6804" s="7">
        <f>IF($I6804="","",$I6804*(1-$U6804))</f>
        <v>1E-3</v>
      </c>
      <c r="U6804" s="7">
        <f>IFERROR(INDEX(BASE_CCLASSTRIB!$E:$E, MATCH(TEXT($D6804,"000000"), BASE_CCLASSTRIB!$A:$A, 0))/100, 0)</f>
        <v>0</v>
      </c>
      <c r="V6804" s="21">
        <f>IFERROR(INDEX(BASE_CCLASSTRIB!$F:$F, MATCH(TEXT($D6804,"000000"), BASE_CCLASSTRIB!$A:$A, 0))/100, 0)</f>
        <v>0</v>
      </c>
    </row>
    <row r="6805" spans="2:22" ht="15.75" customHeight="1" thickTop="1" thickBot="1">
      <c r="B6805" s="8"/>
      <c r="C6805" s="8"/>
      <c r="E6805" s="8" t="str">
        <f>IF(D6805="","",LEFT(D6805,3))</f>
        <v/>
      </c>
      <c r="F6805" s="5" t="str">
        <f>IF(E6805="","",IFERROR(VLOOKUP(E6805,REGRAS_CST!$A$2:$B$200,2,FALSE),""))</f>
        <v/>
      </c>
      <c r="H6805" s="7">
        <v>8.9999999999999993E-3</v>
      </c>
      <c r="I6805" s="7">
        <v>1E-3</v>
      </c>
      <c r="K6805" s="5" t="str">
        <f>IF(E6805="","",IFERROR(VLOOKUP(E6805,REGRAS_CST!$A$2:$C$200,3,FALSE),""))</f>
        <v/>
      </c>
      <c r="L6805" s="10" t="str">
        <f>IF($G6805="", "", $G6805*(1-$V6805))</f>
        <v/>
      </c>
      <c r="M6805" s="30" t="str">
        <f t="shared" si="212"/>
        <v/>
      </c>
      <c r="N6805" s="30" t="str">
        <f t="shared" si="213"/>
        <v/>
      </c>
      <c r="O6805" s="5" t="str">
        <f>IF(D6805="","",
IF(AND(K6805&lt;&gt;"SIM",V6805&gt;0),"ERRO: % BC &gt; 0, mas NÃO permitida ❌",
IF(AND(K6805="SIM",V6805=0),"ATENÇÃO: BC permitida, mas % = 0 🔎",
"Base de cálculo aplicada corretamente ✅")))</f>
        <v/>
      </c>
      <c r="P6805" s="5" t="str">
        <f>IF(D6805="","",
IF(AND(Q6805&lt;&gt;"SIM",U6805&gt;0),"ERRO: % alíquota &gt; 0, mas NÃO permitida ❌",
IF(AND(Q6805="SIM",U6805=0),"ATENÇÃO: alíquota permitida, mas % = 0 🔎",
"Alíquota aplicada corretamente ✅")))</f>
        <v/>
      </c>
      <c r="Q6805" s="5" t="str">
        <f>IF(E6805="","",IFERROR(VLOOKUP(E6805,REGRAS_CST!$A$2:$D$200,4,FALSE),""))</f>
        <v/>
      </c>
      <c r="R6805" s="8"/>
      <c r="S6805" s="7">
        <f>IF($H6805="","",$H6805*(1-$U6805))</f>
        <v>8.9999999999999993E-3</v>
      </c>
      <c r="T6805" s="7">
        <f>IF($I6805="","",$I6805*(1-$U6805))</f>
        <v>1E-3</v>
      </c>
      <c r="U6805" s="7">
        <f>IFERROR(INDEX(BASE_CCLASSTRIB!$E:$E, MATCH(TEXT($D6805,"000000"), BASE_CCLASSTRIB!$A:$A, 0))/100, 0)</f>
        <v>0</v>
      </c>
      <c r="V6805" s="21">
        <f>IFERROR(INDEX(BASE_CCLASSTRIB!$F:$F, MATCH(TEXT($D6805,"000000"), BASE_CCLASSTRIB!$A:$A, 0))/100, 0)</f>
        <v>0</v>
      </c>
    </row>
    <row r="6806" spans="2:22" ht="15.75" customHeight="1" thickTop="1" thickBot="1">
      <c r="B6806" s="8"/>
      <c r="C6806" s="8"/>
      <c r="E6806" s="8" t="str">
        <f>IF(D6806="","",LEFT(D6806,3))</f>
        <v/>
      </c>
      <c r="F6806" s="5" t="str">
        <f>IF(E6806="","",IFERROR(VLOOKUP(E6806,REGRAS_CST!$A$2:$B$200,2,FALSE),""))</f>
        <v/>
      </c>
      <c r="H6806" s="7">
        <v>8.9999999999999993E-3</v>
      </c>
      <c r="I6806" s="7">
        <v>1E-3</v>
      </c>
      <c r="K6806" s="5" t="str">
        <f>IF(E6806="","",IFERROR(VLOOKUP(E6806,REGRAS_CST!$A$2:$C$200,3,FALSE),""))</f>
        <v/>
      </c>
      <c r="L6806" s="10" t="str">
        <f>IF($G6806="", "", $G6806*(1-$V6806))</f>
        <v/>
      </c>
      <c r="M6806" s="30" t="str">
        <f t="shared" si="212"/>
        <v/>
      </c>
      <c r="N6806" s="30" t="str">
        <f t="shared" si="213"/>
        <v/>
      </c>
      <c r="O6806" s="5" t="str">
        <f>IF(D6806="","",
IF(AND(K6806&lt;&gt;"SIM",V6806&gt;0),"ERRO: % BC &gt; 0, mas NÃO permitida ❌",
IF(AND(K6806="SIM",V6806=0),"ATENÇÃO: BC permitida, mas % = 0 🔎",
"Base de cálculo aplicada corretamente ✅")))</f>
        <v/>
      </c>
      <c r="P6806" s="5" t="str">
        <f>IF(D6806="","",
IF(AND(Q6806&lt;&gt;"SIM",U6806&gt;0),"ERRO: % alíquota &gt; 0, mas NÃO permitida ❌",
IF(AND(Q6806="SIM",U6806=0),"ATENÇÃO: alíquota permitida, mas % = 0 🔎",
"Alíquota aplicada corretamente ✅")))</f>
        <v/>
      </c>
      <c r="Q6806" s="5" t="str">
        <f>IF(E6806="","",IFERROR(VLOOKUP(E6806,REGRAS_CST!$A$2:$D$200,4,FALSE),""))</f>
        <v/>
      </c>
      <c r="R6806" s="8"/>
      <c r="S6806" s="7">
        <f>IF($H6806="","",$H6806*(1-$U6806))</f>
        <v>8.9999999999999993E-3</v>
      </c>
      <c r="T6806" s="7">
        <f>IF($I6806="","",$I6806*(1-$U6806))</f>
        <v>1E-3</v>
      </c>
      <c r="U6806" s="7">
        <f>IFERROR(INDEX(BASE_CCLASSTRIB!$E:$E, MATCH(TEXT($D6806,"000000"), BASE_CCLASSTRIB!$A:$A, 0))/100, 0)</f>
        <v>0</v>
      </c>
      <c r="V6806" s="21">
        <f>IFERROR(INDEX(BASE_CCLASSTRIB!$F:$F, MATCH(TEXT($D6806,"000000"), BASE_CCLASSTRIB!$A:$A, 0))/100, 0)</f>
        <v>0</v>
      </c>
    </row>
    <row r="6807" spans="2:22" ht="15.75" customHeight="1" thickTop="1" thickBot="1">
      <c r="B6807" s="8"/>
      <c r="C6807" s="8"/>
      <c r="E6807" s="8" t="str">
        <f>IF(D6807="","",LEFT(D6807,3))</f>
        <v/>
      </c>
      <c r="F6807" s="5" t="str">
        <f>IF(E6807="","",IFERROR(VLOOKUP(E6807,REGRAS_CST!$A$2:$B$200,2,FALSE),""))</f>
        <v/>
      </c>
      <c r="H6807" s="7">
        <v>8.9999999999999993E-3</v>
      </c>
      <c r="I6807" s="7">
        <v>1E-3</v>
      </c>
      <c r="K6807" s="5" t="str">
        <f>IF(E6807="","",IFERROR(VLOOKUP(E6807,REGRAS_CST!$A$2:$C$200,3,FALSE),""))</f>
        <v/>
      </c>
      <c r="L6807" s="10" t="str">
        <f>IF($G6807="", "", $G6807*(1-$V6807))</f>
        <v/>
      </c>
      <c r="M6807" s="30" t="str">
        <f t="shared" si="212"/>
        <v/>
      </c>
      <c r="N6807" s="30" t="str">
        <f t="shared" si="213"/>
        <v/>
      </c>
      <c r="O6807" s="5" t="str">
        <f>IF(D6807="","",
IF(AND(K6807&lt;&gt;"SIM",V6807&gt;0),"ERRO: % BC &gt; 0, mas NÃO permitida ❌",
IF(AND(K6807="SIM",V6807=0),"ATENÇÃO: BC permitida, mas % = 0 🔎",
"Base de cálculo aplicada corretamente ✅")))</f>
        <v/>
      </c>
      <c r="P6807" s="5" t="str">
        <f>IF(D6807="","",
IF(AND(Q6807&lt;&gt;"SIM",U6807&gt;0),"ERRO: % alíquota &gt; 0, mas NÃO permitida ❌",
IF(AND(Q6807="SIM",U6807=0),"ATENÇÃO: alíquota permitida, mas % = 0 🔎",
"Alíquota aplicada corretamente ✅")))</f>
        <v/>
      </c>
      <c r="Q6807" s="5" t="str">
        <f>IF(E6807="","",IFERROR(VLOOKUP(E6807,REGRAS_CST!$A$2:$D$200,4,FALSE),""))</f>
        <v/>
      </c>
      <c r="R6807" s="8"/>
      <c r="S6807" s="7">
        <f>IF($H6807="","",$H6807*(1-$U6807))</f>
        <v>8.9999999999999993E-3</v>
      </c>
      <c r="T6807" s="7">
        <f>IF($I6807="","",$I6807*(1-$U6807))</f>
        <v>1E-3</v>
      </c>
      <c r="U6807" s="7">
        <f>IFERROR(INDEX(BASE_CCLASSTRIB!$E:$E, MATCH(TEXT($D6807,"000000"), BASE_CCLASSTRIB!$A:$A, 0))/100, 0)</f>
        <v>0</v>
      </c>
      <c r="V6807" s="21">
        <f>IFERROR(INDEX(BASE_CCLASSTRIB!$F:$F, MATCH(TEXT($D6807,"000000"), BASE_CCLASSTRIB!$A:$A, 0))/100, 0)</f>
        <v>0</v>
      </c>
    </row>
    <row r="6808" spans="2:22" ht="15.75" customHeight="1" thickTop="1" thickBot="1">
      <c r="B6808" s="8"/>
      <c r="C6808" s="8"/>
      <c r="E6808" s="8" t="str">
        <f>IF(D6808="","",LEFT(D6808,3))</f>
        <v/>
      </c>
      <c r="F6808" s="5" t="str">
        <f>IF(E6808="","",IFERROR(VLOOKUP(E6808,REGRAS_CST!$A$2:$B$200,2,FALSE),""))</f>
        <v/>
      </c>
      <c r="H6808" s="7">
        <v>8.9999999999999993E-3</v>
      </c>
      <c r="I6808" s="7">
        <v>1E-3</v>
      </c>
      <c r="K6808" s="5" t="str">
        <f>IF(E6808="","",IFERROR(VLOOKUP(E6808,REGRAS_CST!$A$2:$C$200,3,FALSE),""))</f>
        <v/>
      </c>
      <c r="L6808" s="10" t="str">
        <f>IF($G6808="", "", $G6808*(1-$V6808))</f>
        <v/>
      </c>
      <c r="M6808" s="30" t="str">
        <f t="shared" si="212"/>
        <v/>
      </c>
      <c r="N6808" s="30" t="str">
        <f t="shared" si="213"/>
        <v/>
      </c>
      <c r="O6808" s="5" t="str">
        <f>IF(D6808="","",
IF(AND(K6808&lt;&gt;"SIM",V6808&gt;0),"ERRO: % BC &gt; 0, mas NÃO permitida ❌",
IF(AND(K6808="SIM",V6808=0),"ATENÇÃO: BC permitida, mas % = 0 🔎",
"Base de cálculo aplicada corretamente ✅")))</f>
        <v/>
      </c>
      <c r="P6808" s="5" t="str">
        <f>IF(D6808="","",
IF(AND(Q6808&lt;&gt;"SIM",U6808&gt;0),"ERRO: % alíquota &gt; 0, mas NÃO permitida ❌",
IF(AND(Q6808="SIM",U6808=0),"ATENÇÃO: alíquota permitida, mas % = 0 🔎",
"Alíquota aplicada corretamente ✅")))</f>
        <v/>
      </c>
      <c r="Q6808" s="5" t="str">
        <f>IF(E6808="","",IFERROR(VLOOKUP(E6808,REGRAS_CST!$A$2:$D$200,4,FALSE),""))</f>
        <v/>
      </c>
      <c r="R6808" s="8"/>
      <c r="S6808" s="7">
        <f>IF($H6808="","",$H6808*(1-$U6808))</f>
        <v>8.9999999999999993E-3</v>
      </c>
      <c r="T6808" s="7">
        <f>IF($I6808="","",$I6808*(1-$U6808))</f>
        <v>1E-3</v>
      </c>
      <c r="U6808" s="7">
        <f>IFERROR(INDEX(BASE_CCLASSTRIB!$E:$E, MATCH(TEXT($D6808,"000000"), BASE_CCLASSTRIB!$A:$A, 0))/100, 0)</f>
        <v>0</v>
      </c>
      <c r="V6808" s="21">
        <f>IFERROR(INDEX(BASE_CCLASSTRIB!$F:$F, MATCH(TEXT($D6808,"000000"), BASE_CCLASSTRIB!$A:$A, 0))/100, 0)</f>
        <v>0</v>
      </c>
    </row>
    <row r="6809" spans="2:22" ht="15.75" customHeight="1" thickTop="1" thickBot="1">
      <c r="B6809" s="8"/>
      <c r="C6809" s="8"/>
      <c r="E6809" s="8" t="str">
        <f>IF(D6809="","",LEFT(D6809,3))</f>
        <v/>
      </c>
      <c r="F6809" s="5" t="str">
        <f>IF(E6809="","",IFERROR(VLOOKUP(E6809,REGRAS_CST!$A$2:$B$200,2,FALSE),""))</f>
        <v/>
      </c>
      <c r="H6809" s="7">
        <v>8.9999999999999993E-3</v>
      </c>
      <c r="I6809" s="7">
        <v>1E-3</v>
      </c>
      <c r="K6809" s="5" t="str">
        <f>IF(E6809="","",IFERROR(VLOOKUP(E6809,REGRAS_CST!$A$2:$C$200,3,FALSE),""))</f>
        <v/>
      </c>
      <c r="L6809" s="10" t="str">
        <f>IF($G6809="", "", $G6809*(1-$V6809))</f>
        <v/>
      </c>
      <c r="M6809" s="30" t="str">
        <f t="shared" si="212"/>
        <v/>
      </c>
      <c r="N6809" s="30" t="str">
        <f t="shared" si="213"/>
        <v/>
      </c>
      <c r="O6809" s="5" t="str">
        <f>IF(D6809="","",
IF(AND(K6809&lt;&gt;"SIM",V6809&gt;0),"ERRO: % BC &gt; 0, mas NÃO permitida ❌",
IF(AND(K6809="SIM",V6809=0),"ATENÇÃO: BC permitida, mas % = 0 🔎",
"Base de cálculo aplicada corretamente ✅")))</f>
        <v/>
      </c>
      <c r="P6809" s="5" t="str">
        <f>IF(D6809="","",
IF(AND(Q6809&lt;&gt;"SIM",U6809&gt;0),"ERRO: % alíquota &gt; 0, mas NÃO permitida ❌",
IF(AND(Q6809="SIM",U6809=0),"ATENÇÃO: alíquota permitida, mas % = 0 🔎",
"Alíquota aplicada corretamente ✅")))</f>
        <v/>
      </c>
      <c r="Q6809" s="5" t="str">
        <f>IF(E6809="","",IFERROR(VLOOKUP(E6809,REGRAS_CST!$A$2:$D$200,4,FALSE),""))</f>
        <v/>
      </c>
      <c r="R6809" s="8"/>
      <c r="S6809" s="7">
        <f>IF($H6809="","",$H6809*(1-$U6809))</f>
        <v>8.9999999999999993E-3</v>
      </c>
      <c r="T6809" s="7">
        <f>IF($I6809="","",$I6809*(1-$U6809))</f>
        <v>1E-3</v>
      </c>
      <c r="U6809" s="7">
        <f>IFERROR(INDEX(BASE_CCLASSTRIB!$E:$E, MATCH(TEXT($D6809,"000000"), BASE_CCLASSTRIB!$A:$A, 0))/100, 0)</f>
        <v>0</v>
      </c>
      <c r="V6809" s="21">
        <f>IFERROR(INDEX(BASE_CCLASSTRIB!$F:$F, MATCH(TEXT($D6809,"000000"), BASE_CCLASSTRIB!$A:$A, 0))/100, 0)</f>
        <v>0</v>
      </c>
    </row>
    <row r="6810" spans="2:22" ht="15.75" customHeight="1" thickTop="1" thickBot="1">
      <c r="B6810" s="8"/>
      <c r="C6810" s="8"/>
      <c r="E6810" s="8" t="str">
        <f>IF(D6810="","",LEFT(D6810,3))</f>
        <v/>
      </c>
      <c r="F6810" s="5" t="str">
        <f>IF(E6810="","",IFERROR(VLOOKUP(E6810,REGRAS_CST!$A$2:$B$200,2,FALSE),""))</f>
        <v/>
      </c>
      <c r="H6810" s="7">
        <v>8.9999999999999993E-3</v>
      </c>
      <c r="I6810" s="7">
        <v>1E-3</v>
      </c>
      <c r="K6810" s="5" t="str">
        <f>IF(E6810="","",IFERROR(VLOOKUP(E6810,REGRAS_CST!$A$2:$C$200,3,FALSE),""))</f>
        <v/>
      </c>
      <c r="L6810" s="10" t="str">
        <f>IF($G6810="", "", $G6810*(1-$V6810))</f>
        <v/>
      </c>
      <c r="M6810" s="30" t="str">
        <f t="shared" si="212"/>
        <v/>
      </c>
      <c r="N6810" s="30" t="str">
        <f t="shared" si="213"/>
        <v/>
      </c>
      <c r="O6810" s="5" t="str">
        <f>IF(D6810="","",
IF(AND(K6810&lt;&gt;"SIM",V6810&gt;0),"ERRO: % BC &gt; 0, mas NÃO permitida ❌",
IF(AND(K6810="SIM",V6810=0),"ATENÇÃO: BC permitida, mas % = 0 🔎",
"Base de cálculo aplicada corretamente ✅")))</f>
        <v/>
      </c>
      <c r="P6810" s="5" t="str">
        <f>IF(D6810="","",
IF(AND(Q6810&lt;&gt;"SIM",U6810&gt;0),"ERRO: % alíquota &gt; 0, mas NÃO permitida ❌",
IF(AND(Q6810="SIM",U6810=0),"ATENÇÃO: alíquota permitida, mas % = 0 🔎",
"Alíquota aplicada corretamente ✅")))</f>
        <v/>
      </c>
      <c r="Q6810" s="5" t="str">
        <f>IF(E6810="","",IFERROR(VLOOKUP(E6810,REGRAS_CST!$A$2:$D$200,4,FALSE),""))</f>
        <v/>
      </c>
      <c r="R6810" s="8"/>
      <c r="S6810" s="7">
        <f>IF($H6810="","",$H6810*(1-$U6810))</f>
        <v>8.9999999999999993E-3</v>
      </c>
      <c r="T6810" s="7">
        <f>IF($I6810="","",$I6810*(1-$U6810))</f>
        <v>1E-3</v>
      </c>
      <c r="U6810" s="7">
        <f>IFERROR(INDEX(BASE_CCLASSTRIB!$E:$E, MATCH(TEXT($D6810,"000000"), BASE_CCLASSTRIB!$A:$A, 0))/100, 0)</f>
        <v>0</v>
      </c>
      <c r="V6810" s="21">
        <f>IFERROR(INDEX(BASE_CCLASSTRIB!$F:$F, MATCH(TEXT($D6810,"000000"), BASE_CCLASSTRIB!$A:$A, 0))/100, 0)</f>
        <v>0</v>
      </c>
    </row>
    <row r="6811" spans="2:22" ht="15.75" customHeight="1" thickTop="1" thickBot="1">
      <c r="B6811" s="8"/>
      <c r="C6811" s="8"/>
      <c r="E6811" s="8" t="str">
        <f>IF(D6811="","",LEFT(D6811,3))</f>
        <v/>
      </c>
      <c r="F6811" s="5" t="str">
        <f>IF(E6811="","",IFERROR(VLOOKUP(E6811,REGRAS_CST!$A$2:$B$200,2,FALSE),""))</f>
        <v/>
      </c>
      <c r="H6811" s="7">
        <v>8.9999999999999993E-3</v>
      </c>
      <c r="I6811" s="7">
        <v>1E-3</v>
      </c>
      <c r="K6811" s="5" t="str">
        <f>IF(E6811="","",IFERROR(VLOOKUP(E6811,REGRAS_CST!$A$2:$C$200,3,FALSE),""))</f>
        <v/>
      </c>
      <c r="L6811" s="10" t="str">
        <f>IF($G6811="", "", $G6811*(1-$V6811))</f>
        <v/>
      </c>
      <c r="M6811" s="30" t="str">
        <f t="shared" si="212"/>
        <v/>
      </c>
      <c r="N6811" s="30" t="str">
        <f t="shared" si="213"/>
        <v/>
      </c>
      <c r="O6811" s="5" t="str">
        <f>IF(D6811="","",
IF(AND(K6811&lt;&gt;"SIM",V6811&gt;0),"ERRO: % BC &gt; 0, mas NÃO permitida ❌",
IF(AND(K6811="SIM",V6811=0),"ATENÇÃO: BC permitida, mas % = 0 🔎",
"Base de cálculo aplicada corretamente ✅")))</f>
        <v/>
      </c>
      <c r="P6811" s="5" t="str">
        <f>IF(D6811="","",
IF(AND(Q6811&lt;&gt;"SIM",U6811&gt;0),"ERRO: % alíquota &gt; 0, mas NÃO permitida ❌",
IF(AND(Q6811="SIM",U6811=0),"ATENÇÃO: alíquota permitida, mas % = 0 🔎",
"Alíquota aplicada corretamente ✅")))</f>
        <v/>
      </c>
      <c r="Q6811" s="5" t="str">
        <f>IF(E6811="","",IFERROR(VLOOKUP(E6811,REGRAS_CST!$A$2:$D$200,4,FALSE),""))</f>
        <v/>
      </c>
      <c r="R6811" s="8"/>
      <c r="S6811" s="7">
        <f>IF($H6811="","",$H6811*(1-$U6811))</f>
        <v>8.9999999999999993E-3</v>
      </c>
      <c r="T6811" s="7">
        <f>IF($I6811="","",$I6811*(1-$U6811))</f>
        <v>1E-3</v>
      </c>
      <c r="U6811" s="7">
        <f>IFERROR(INDEX(BASE_CCLASSTRIB!$E:$E, MATCH(TEXT($D6811,"000000"), BASE_CCLASSTRIB!$A:$A, 0))/100, 0)</f>
        <v>0</v>
      </c>
      <c r="V6811" s="21">
        <f>IFERROR(INDEX(BASE_CCLASSTRIB!$F:$F, MATCH(TEXT($D6811,"000000"), BASE_CCLASSTRIB!$A:$A, 0))/100, 0)</f>
        <v>0</v>
      </c>
    </row>
    <row r="6812" spans="2:22" ht="15.75" customHeight="1" thickTop="1" thickBot="1">
      <c r="B6812" s="8"/>
      <c r="C6812" s="8"/>
      <c r="E6812" s="8" t="str">
        <f>IF(D6812="","",LEFT(D6812,3))</f>
        <v/>
      </c>
      <c r="F6812" s="5" t="str">
        <f>IF(E6812="","",IFERROR(VLOOKUP(E6812,REGRAS_CST!$A$2:$B$200,2,FALSE),""))</f>
        <v/>
      </c>
      <c r="H6812" s="7">
        <v>8.9999999999999993E-3</v>
      </c>
      <c r="I6812" s="7">
        <v>1E-3</v>
      </c>
      <c r="K6812" s="5" t="str">
        <f>IF(E6812="","",IFERROR(VLOOKUP(E6812,REGRAS_CST!$A$2:$C$200,3,FALSE),""))</f>
        <v/>
      </c>
      <c r="L6812" s="10" t="str">
        <f>IF($G6812="", "", $G6812*(1-$V6812))</f>
        <v/>
      </c>
      <c r="M6812" s="30" t="str">
        <f t="shared" si="212"/>
        <v/>
      </c>
      <c r="N6812" s="30" t="str">
        <f t="shared" si="213"/>
        <v/>
      </c>
      <c r="O6812" s="5" t="str">
        <f>IF(D6812="","",
IF(AND(K6812&lt;&gt;"SIM",V6812&gt;0),"ERRO: % BC &gt; 0, mas NÃO permitida ❌",
IF(AND(K6812="SIM",V6812=0),"ATENÇÃO: BC permitida, mas % = 0 🔎",
"Base de cálculo aplicada corretamente ✅")))</f>
        <v/>
      </c>
      <c r="P6812" s="5" t="str">
        <f>IF(D6812="","",
IF(AND(Q6812&lt;&gt;"SIM",U6812&gt;0),"ERRO: % alíquota &gt; 0, mas NÃO permitida ❌",
IF(AND(Q6812="SIM",U6812=0),"ATENÇÃO: alíquota permitida, mas % = 0 🔎",
"Alíquota aplicada corretamente ✅")))</f>
        <v/>
      </c>
      <c r="Q6812" s="5" t="str">
        <f>IF(E6812="","",IFERROR(VLOOKUP(E6812,REGRAS_CST!$A$2:$D$200,4,FALSE),""))</f>
        <v/>
      </c>
      <c r="R6812" s="8"/>
      <c r="S6812" s="7">
        <f>IF($H6812="","",$H6812*(1-$U6812))</f>
        <v>8.9999999999999993E-3</v>
      </c>
      <c r="T6812" s="7">
        <f>IF($I6812="","",$I6812*(1-$U6812))</f>
        <v>1E-3</v>
      </c>
      <c r="U6812" s="7">
        <f>IFERROR(INDEX(BASE_CCLASSTRIB!$E:$E, MATCH(TEXT($D6812,"000000"), BASE_CCLASSTRIB!$A:$A, 0))/100, 0)</f>
        <v>0</v>
      </c>
      <c r="V6812" s="21">
        <f>IFERROR(INDEX(BASE_CCLASSTRIB!$F:$F, MATCH(TEXT($D6812,"000000"), BASE_CCLASSTRIB!$A:$A, 0))/100, 0)</f>
        <v>0</v>
      </c>
    </row>
    <row r="6813" spans="2:22" ht="15.75" customHeight="1" thickTop="1" thickBot="1">
      <c r="B6813" s="8"/>
      <c r="C6813" s="8"/>
      <c r="E6813" s="8" t="str">
        <f>IF(D6813="","",LEFT(D6813,3))</f>
        <v/>
      </c>
      <c r="F6813" s="5" t="str">
        <f>IF(E6813="","",IFERROR(VLOOKUP(E6813,REGRAS_CST!$A$2:$B$200,2,FALSE),""))</f>
        <v/>
      </c>
      <c r="H6813" s="7">
        <v>8.9999999999999993E-3</v>
      </c>
      <c r="I6813" s="7">
        <v>1E-3</v>
      </c>
      <c r="K6813" s="5" t="str">
        <f>IF(E6813="","",IFERROR(VLOOKUP(E6813,REGRAS_CST!$A$2:$C$200,3,FALSE),""))</f>
        <v/>
      </c>
      <c r="L6813" s="10" t="str">
        <f>IF($G6813="", "", $G6813*(1-$V6813))</f>
        <v/>
      </c>
      <c r="M6813" s="30" t="str">
        <f t="shared" si="212"/>
        <v/>
      </c>
      <c r="N6813" s="30" t="str">
        <f t="shared" si="213"/>
        <v/>
      </c>
      <c r="O6813" s="5" t="str">
        <f>IF(D6813="","",
IF(AND(K6813&lt;&gt;"SIM",V6813&gt;0),"ERRO: % BC &gt; 0, mas NÃO permitida ❌",
IF(AND(K6813="SIM",V6813=0),"ATENÇÃO: BC permitida, mas % = 0 🔎",
"Base de cálculo aplicada corretamente ✅")))</f>
        <v/>
      </c>
      <c r="P6813" s="5" t="str">
        <f>IF(D6813="","",
IF(AND(Q6813&lt;&gt;"SIM",U6813&gt;0),"ERRO: % alíquota &gt; 0, mas NÃO permitida ❌",
IF(AND(Q6813="SIM",U6813=0),"ATENÇÃO: alíquota permitida, mas % = 0 🔎",
"Alíquota aplicada corretamente ✅")))</f>
        <v/>
      </c>
      <c r="Q6813" s="5" t="str">
        <f>IF(E6813="","",IFERROR(VLOOKUP(E6813,REGRAS_CST!$A$2:$D$200,4,FALSE),""))</f>
        <v/>
      </c>
      <c r="R6813" s="8"/>
      <c r="S6813" s="7">
        <f>IF($H6813="","",$H6813*(1-$U6813))</f>
        <v>8.9999999999999993E-3</v>
      </c>
      <c r="T6813" s="7">
        <f>IF($I6813="","",$I6813*(1-$U6813))</f>
        <v>1E-3</v>
      </c>
      <c r="U6813" s="7">
        <f>IFERROR(INDEX(BASE_CCLASSTRIB!$E:$E, MATCH(TEXT($D6813,"000000"), BASE_CCLASSTRIB!$A:$A, 0))/100, 0)</f>
        <v>0</v>
      </c>
      <c r="V6813" s="21">
        <f>IFERROR(INDEX(BASE_CCLASSTRIB!$F:$F, MATCH(TEXT($D6813,"000000"), BASE_CCLASSTRIB!$A:$A, 0))/100, 0)</f>
        <v>0</v>
      </c>
    </row>
    <row r="6814" spans="2:22" ht="15.75" customHeight="1" thickTop="1" thickBot="1">
      <c r="B6814" s="8"/>
      <c r="C6814" s="8"/>
      <c r="E6814" s="8" t="str">
        <f>IF(D6814="","",LEFT(D6814,3))</f>
        <v/>
      </c>
      <c r="F6814" s="5" t="str">
        <f>IF(E6814="","",IFERROR(VLOOKUP(E6814,REGRAS_CST!$A$2:$B$200,2,FALSE),""))</f>
        <v/>
      </c>
      <c r="H6814" s="7">
        <v>8.9999999999999993E-3</v>
      </c>
      <c r="I6814" s="7">
        <v>1E-3</v>
      </c>
      <c r="K6814" s="5" t="str">
        <f>IF(E6814="","",IFERROR(VLOOKUP(E6814,REGRAS_CST!$A$2:$C$200,3,FALSE),""))</f>
        <v/>
      </c>
      <c r="L6814" s="10" t="str">
        <f>IF($G6814="", "", $G6814*(1-$V6814))</f>
        <v/>
      </c>
      <c r="M6814" s="30" t="str">
        <f t="shared" si="212"/>
        <v/>
      </c>
      <c r="N6814" s="30" t="str">
        <f t="shared" si="213"/>
        <v/>
      </c>
      <c r="O6814" s="5" t="str">
        <f>IF(D6814="","",
IF(AND(K6814&lt;&gt;"SIM",V6814&gt;0),"ERRO: % BC &gt; 0, mas NÃO permitida ❌",
IF(AND(K6814="SIM",V6814=0),"ATENÇÃO: BC permitida, mas % = 0 🔎",
"Base de cálculo aplicada corretamente ✅")))</f>
        <v/>
      </c>
      <c r="P6814" s="5" t="str">
        <f>IF(D6814="","",
IF(AND(Q6814&lt;&gt;"SIM",U6814&gt;0),"ERRO: % alíquota &gt; 0, mas NÃO permitida ❌",
IF(AND(Q6814="SIM",U6814=0),"ATENÇÃO: alíquota permitida, mas % = 0 🔎",
"Alíquota aplicada corretamente ✅")))</f>
        <v/>
      </c>
      <c r="Q6814" s="5" t="str">
        <f>IF(E6814="","",IFERROR(VLOOKUP(E6814,REGRAS_CST!$A$2:$D$200,4,FALSE),""))</f>
        <v/>
      </c>
      <c r="R6814" s="8"/>
      <c r="S6814" s="7">
        <f>IF($H6814="","",$H6814*(1-$U6814))</f>
        <v>8.9999999999999993E-3</v>
      </c>
      <c r="T6814" s="7">
        <f>IF($I6814="","",$I6814*(1-$U6814))</f>
        <v>1E-3</v>
      </c>
      <c r="U6814" s="7">
        <f>IFERROR(INDEX(BASE_CCLASSTRIB!$E:$E, MATCH(TEXT($D6814,"000000"), BASE_CCLASSTRIB!$A:$A, 0))/100, 0)</f>
        <v>0</v>
      </c>
      <c r="V6814" s="21">
        <f>IFERROR(INDEX(BASE_CCLASSTRIB!$F:$F, MATCH(TEXT($D6814,"000000"), BASE_CCLASSTRIB!$A:$A, 0))/100, 0)</f>
        <v>0</v>
      </c>
    </row>
    <row r="6815" spans="2:22" ht="15.75" customHeight="1" thickTop="1" thickBot="1">
      <c r="B6815" s="8"/>
      <c r="C6815" s="8"/>
      <c r="E6815" s="8" t="str">
        <f>IF(D6815="","",LEFT(D6815,3))</f>
        <v/>
      </c>
      <c r="F6815" s="5" t="str">
        <f>IF(E6815="","",IFERROR(VLOOKUP(E6815,REGRAS_CST!$A$2:$B$200,2,FALSE),""))</f>
        <v/>
      </c>
      <c r="H6815" s="7">
        <v>8.9999999999999993E-3</v>
      </c>
      <c r="I6815" s="7">
        <v>1E-3</v>
      </c>
      <c r="K6815" s="5" t="str">
        <f>IF(E6815="","",IFERROR(VLOOKUP(E6815,REGRAS_CST!$A$2:$C$200,3,FALSE),""))</f>
        <v/>
      </c>
      <c r="L6815" s="10" t="str">
        <f>IF($G6815="", "", $G6815*(1-$V6815))</f>
        <v/>
      </c>
      <c r="M6815" s="30" t="str">
        <f t="shared" si="212"/>
        <v/>
      </c>
      <c r="N6815" s="30" t="str">
        <f t="shared" si="213"/>
        <v/>
      </c>
      <c r="O6815" s="5" t="str">
        <f>IF(D6815="","",
IF(AND(K6815&lt;&gt;"SIM",V6815&gt;0),"ERRO: % BC &gt; 0, mas NÃO permitida ❌",
IF(AND(K6815="SIM",V6815=0),"ATENÇÃO: BC permitida, mas % = 0 🔎",
"Base de cálculo aplicada corretamente ✅")))</f>
        <v/>
      </c>
      <c r="P6815" s="5" t="str">
        <f>IF(D6815="","",
IF(AND(Q6815&lt;&gt;"SIM",U6815&gt;0),"ERRO: % alíquota &gt; 0, mas NÃO permitida ❌",
IF(AND(Q6815="SIM",U6815=0),"ATENÇÃO: alíquota permitida, mas % = 0 🔎",
"Alíquota aplicada corretamente ✅")))</f>
        <v/>
      </c>
      <c r="Q6815" s="5" t="str">
        <f>IF(E6815="","",IFERROR(VLOOKUP(E6815,REGRAS_CST!$A$2:$D$200,4,FALSE),""))</f>
        <v/>
      </c>
      <c r="R6815" s="8"/>
      <c r="S6815" s="7">
        <f>IF($H6815="","",$H6815*(1-$U6815))</f>
        <v>8.9999999999999993E-3</v>
      </c>
      <c r="T6815" s="7">
        <f>IF($I6815="","",$I6815*(1-$U6815))</f>
        <v>1E-3</v>
      </c>
      <c r="U6815" s="7">
        <f>IFERROR(INDEX(BASE_CCLASSTRIB!$E:$E, MATCH(TEXT($D6815,"000000"), BASE_CCLASSTRIB!$A:$A, 0))/100, 0)</f>
        <v>0</v>
      </c>
      <c r="V6815" s="21">
        <f>IFERROR(INDEX(BASE_CCLASSTRIB!$F:$F, MATCH(TEXT($D6815,"000000"), BASE_CCLASSTRIB!$A:$A, 0))/100, 0)</f>
        <v>0</v>
      </c>
    </row>
    <row r="6816" spans="2:22" ht="15.75" customHeight="1" thickTop="1" thickBot="1">
      <c r="B6816" s="8"/>
      <c r="C6816" s="8"/>
      <c r="E6816" s="8" t="str">
        <f>IF(D6816="","",LEFT(D6816,3))</f>
        <v/>
      </c>
      <c r="F6816" s="5" t="str">
        <f>IF(E6816="","",IFERROR(VLOOKUP(E6816,REGRAS_CST!$A$2:$B$200,2,FALSE),""))</f>
        <v/>
      </c>
      <c r="H6816" s="7">
        <v>8.9999999999999993E-3</v>
      </c>
      <c r="I6816" s="7">
        <v>1E-3</v>
      </c>
      <c r="K6816" s="5" t="str">
        <f>IF(E6816="","",IFERROR(VLOOKUP(E6816,REGRAS_CST!$A$2:$C$200,3,FALSE),""))</f>
        <v/>
      </c>
      <c r="L6816" s="10" t="str">
        <f>IF($G6816="", "", $G6816*(1-$V6816))</f>
        <v/>
      </c>
      <c r="M6816" s="30" t="str">
        <f t="shared" si="212"/>
        <v/>
      </c>
      <c r="N6816" s="30" t="str">
        <f t="shared" si="213"/>
        <v/>
      </c>
      <c r="O6816" s="5" t="str">
        <f>IF(D6816="","",
IF(AND(K6816&lt;&gt;"SIM",V6816&gt;0),"ERRO: % BC &gt; 0, mas NÃO permitida ❌",
IF(AND(K6816="SIM",V6816=0),"ATENÇÃO: BC permitida, mas % = 0 🔎",
"Base de cálculo aplicada corretamente ✅")))</f>
        <v/>
      </c>
      <c r="P6816" s="5" t="str">
        <f>IF(D6816="","",
IF(AND(Q6816&lt;&gt;"SIM",U6816&gt;0),"ERRO: % alíquota &gt; 0, mas NÃO permitida ❌",
IF(AND(Q6816="SIM",U6816=0),"ATENÇÃO: alíquota permitida, mas % = 0 🔎",
"Alíquota aplicada corretamente ✅")))</f>
        <v/>
      </c>
      <c r="Q6816" s="5" t="str">
        <f>IF(E6816="","",IFERROR(VLOOKUP(E6816,REGRAS_CST!$A$2:$D$200,4,FALSE),""))</f>
        <v/>
      </c>
      <c r="R6816" s="8"/>
      <c r="S6816" s="7">
        <f>IF($H6816="","",$H6816*(1-$U6816))</f>
        <v>8.9999999999999993E-3</v>
      </c>
      <c r="T6816" s="7">
        <f>IF($I6816="","",$I6816*(1-$U6816))</f>
        <v>1E-3</v>
      </c>
      <c r="U6816" s="7">
        <f>IFERROR(INDEX(BASE_CCLASSTRIB!$E:$E, MATCH(TEXT($D6816,"000000"), BASE_CCLASSTRIB!$A:$A, 0))/100, 0)</f>
        <v>0</v>
      </c>
      <c r="V6816" s="21">
        <f>IFERROR(INDEX(BASE_CCLASSTRIB!$F:$F, MATCH(TEXT($D6816,"000000"), BASE_CCLASSTRIB!$A:$A, 0))/100, 0)</f>
        <v>0</v>
      </c>
    </row>
    <row r="6817" spans="2:22" ht="15.75" customHeight="1" thickTop="1" thickBot="1">
      <c r="B6817" s="8"/>
      <c r="C6817" s="8"/>
      <c r="E6817" s="8" t="str">
        <f>IF(D6817="","",LEFT(D6817,3))</f>
        <v/>
      </c>
      <c r="F6817" s="5" t="str">
        <f>IF(E6817="","",IFERROR(VLOOKUP(E6817,REGRAS_CST!$A$2:$B$200,2,FALSE),""))</f>
        <v/>
      </c>
      <c r="H6817" s="7">
        <v>8.9999999999999993E-3</v>
      </c>
      <c r="I6817" s="7">
        <v>1E-3</v>
      </c>
      <c r="K6817" s="5" t="str">
        <f>IF(E6817="","",IFERROR(VLOOKUP(E6817,REGRAS_CST!$A$2:$C$200,3,FALSE),""))</f>
        <v/>
      </c>
      <c r="L6817" s="10" t="str">
        <f>IF($G6817="", "", $G6817*(1-$V6817))</f>
        <v/>
      </c>
      <c r="M6817" s="30" t="str">
        <f t="shared" si="212"/>
        <v/>
      </c>
      <c r="N6817" s="30" t="str">
        <f t="shared" si="213"/>
        <v/>
      </c>
      <c r="O6817" s="5" t="str">
        <f>IF(D6817="","",
IF(AND(K6817&lt;&gt;"SIM",V6817&gt;0),"ERRO: % BC &gt; 0, mas NÃO permitida ❌",
IF(AND(K6817="SIM",V6817=0),"ATENÇÃO: BC permitida, mas % = 0 🔎",
"Base de cálculo aplicada corretamente ✅")))</f>
        <v/>
      </c>
      <c r="P6817" s="5" t="str">
        <f>IF(D6817="","",
IF(AND(Q6817&lt;&gt;"SIM",U6817&gt;0),"ERRO: % alíquota &gt; 0, mas NÃO permitida ❌",
IF(AND(Q6817="SIM",U6817=0),"ATENÇÃO: alíquota permitida, mas % = 0 🔎",
"Alíquota aplicada corretamente ✅")))</f>
        <v/>
      </c>
      <c r="Q6817" s="5" t="str">
        <f>IF(E6817="","",IFERROR(VLOOKUP(E6817,REGRAS_CST!$A$2:$D$200,4,FALSE),""))</f>
        <v/>
      </c>
      <c r="R6817" s="8"/>
      <c r="S6817" s="7">
        <f>IF($H6817="","",$H6817*(1-$U6817))</f>
        <v>8.9999999999999993E-3</v>
      </c>
      <c r="T6817" s="7">
        <f>IF($I6817="","",$I6817*(1-$U6817))</f>
        <v>1E-3</v>
      </c>
      <c r="U6817" s="7">
        <f>IFERROR(INDEX(BASE_CCLASSTRIB!$E:$E, MATCH(TEXT($D6817,"000000"), BASE_CCLASSTRIB!$A:$A, 0))/100, 0)</f>
        <v>0</v>
      </c>
      <c r="V6817" s="21">
        <f>IFERROR(INDEX(BASE_CCLASSTRIB!$F:$F, MATCH(TEXT($D6817,"000000"), BASE_CCLASSTRIB!$A:$A, 0))/100, 0)</f>
        <v>0</v>
      </c>
    </row>
    <row r="6818" spans="2:22" ht="15.75" customHeight="1" thickTop="1" thickBot="1">
      <c r="B6818" s="8"/>
      <c r="C6818" s="8"/>
      <c r="E6818" s="8" t="str">
        <f>IF(D6818="","",LEFT(D6818,3))</f>
        <v/>
      </c>
      <c r="F6818" s="5" t="str">
        <f>IF(E6818="","",IFERROR(VLOOKUP(E6818,REGRAS_CST!$A$2:$B$200,2,FALSE),""))</f>
        <v/>
      </c>
      <c r="H6818" s="7">
        <v>8.9999999999999993E-3</v>
      </c>
      <c r="I6818" s="7">
        <v>1E-3</v>
      </c>
      <c r="K6818" s="5" t="str">
        <f>IF(E6818="","",IFERROR(VLOOKUP(E6818,REGRAS_CST!$A$2:$C$200,3,FALSE),""))</f>
        <v/>
      </c>
      <c r="L6818" s="10" t="str">
        <f>IF($G6818="", "", $G6818*(1-$V6818))</f>
        <v/>
      </c>
      <c r="M6818" s="30" t="str">
        <f t="shared" si="212"/>
        <v/>
      </c>
      <c r="N6818" s="30" t="str">
        <f t="shared" si="213"/>
        <v/>
      </c>
      <c r="O6818" s="5" t="str">
        <f>IF(D6818="","",
IF(AND(K6818&lt;&gt;"SIM",V6818&gt;0),"ERRO: % BC &gt; 0, mas NÃO permitida ❌",
IF(AND(K6818="SIM",V6818=0),"ATENÇÃO: BC permitida, mas % = 0 🔎",
"Base de cálculo aplicada corretamente ✅")))</f>
        <v/>
      </c>
      <c r="P6818" s="5" t="str">
        <f>IF(D6818="","",
IF(AND(Q6818&lt;&gt;"SIM",U6818&gt;0),"ERRO: % alíquota &gt; 0, mas NÃO permitida ❌",
IF(AND(Q6818="SIM",U6818=0),"ATENÇÃO: alíquota permitida, mas % = 0 🔎",
"Alíquota aplicada corretamente ✅")))</f>
        <v/>
      </c>
      <c r="Q6818" s="5" t="str">
        <f>IF(E6818="","",IFERROR(VLOOKUP(E6818,REGRAS_CST!$A$2:$D$200,4,FALSE),""))</f>
        <v/>
      </c>
      <c r="R6818" s="8"/>
      <c r="S6818" s="7">
        <f>IF($H6818="","",$H6818*(1-$U6818))</f>
        <v>8.9999999999999993E-3</v>
      </c>
      <c r="T6818" s="7">
        <f>IF($I6818="","",$I6818*(1-$U6818))</f>
        <v>1E-3</v>
      </c>
      <c r="U6818" s="7">
        <f>IFERROR(INDEX(BASE_CCLASSTRIB!$E:$E, MATCH(TEXT($D6818,"000000"), BASE_CCLASSTRIB!$A:$A, 0))/100, 0)</f>
        <v>0</v>
      </c>
      <c r="V6818" s="21">
        <f>IFERROR(INDEX(BASE_CCLASSTRIB!$F:$F, MATCH(TEXT($D6818,"000000"), BASE_CCLASSTRIB!$A:$A, 0))/100, 0)</f>
        <v>0</v>
      </c>
    </row>
    <row r="6819" spans="2:22" ht="15.75" customHeight="1" thickTop="1" thickBot="1">
      <c r="B6819" s="8"/>
      <c r="C6819" s="8"/>
      <c r="E6819" s="8" t="str">
        <f>IF(D6819="","",LEFT(D6819,3))</f>
        <v/>
      </c>
      <c r="F6819" s="5" t="str">
        <f>IF(E6819="","",IFERROR(VLOOKUP(E6819,REGRAS_CST!$A$2:$B$200,2,FALSE),""))</f>
        <v/>
      </c>
      <c r="H6819" s="7">
        <v>8.9999999999999993E-3</v>
      </c>
      <c r="I6819" s="7">
        <v>1E-3</v>
      </c>
      <c r="K6819" s="5" t="str">
        <f>IF(E6819="","",IFERROR(VLOOKUP(E6819,REGRAS_CST!$A$2:$C$200,3,FALSE),""))</f>
        <v/>
      </c>
      <c r="L6819" s="10" t="str">
        <f>IF($G6819="", "", $G6819*(1-$V6819))</f>
        <v/>
      </c>
      <c r="M6819" s="30" t="str">
        <f t="shared" si="212"/>
        <v/>
      </c>
      <c r="N6819" s="30" t="str">
        <f t="shared" si="213"/>
        <v/>
      </c>
      <c r="O6819" s="5" t="str">
        <f>IF(D6819="","",
IF(AND(K6819&lt;&gt;"SIM",V6819&gt;0),"ERRO: % BC &gt; 0, mas NÃO permitida ❌",
IF(AND(K6819="SIM",V6819=0),"ATENÇÃO: BC permitida, mas % = 0 🔎",
"Base de cálculo aplicada corretamente ✅")))</f>
        <v/>
      </c>
      <c r="P6819" s="5" t="str">
        <f>IF(D6819="","",
IF(AND(Q6819&lt;&gt;"SIM",U6819&gt;0),"ERRO: % alíquota &gt; 0, mas NÃO permitida ❌",
IF(AND(Q6819="SIM",U6819=0),"ATENÇÃO: alíquota permitida, mas % = 0 🔎",
"Alíquota aplicada corretamente ✅")))</f>
        <v/>
      </c>
      <c r="Q6819" s="5" t="str">
        <f>IF(E6819="","",IFERROR(VLOOKUP(E6819,REGRAS_CST!$A$2:$D$200,4,FALSE),""))</f>
        <v/>
      </c>
      <c r="R6819" s="8"/>
      <c r="S6819" s="7">
        <f>IF($H6819="","",$H6819*(1-$U6819))</f>
        <v>8.9999999999999993E-3</v>
      </c>
      <c r="T6819" s="7">
        <f>IF($I6819="","",$I6819*(1-$U6819))</f>
        <v>1E-3</v>
      </c>
      <c r="U6819" s="7">
        <f>IFERROR(INDEX(BASE_CCLASSTRIB!$E:$E, MATCH(TEXT($D6819,"000000"), BASE_CCLASSTRIB!$A:$A, 0))/100, 0)</f>
        <v>0</v>
      </c>
      <c r="V6819" s="21">
        <f>IFERROR(INDEX(BASE_CCLASSTRIB!$F:$F, MATCH(TEXT($D6819,"000000"), BASE_CCLASSTRIB!$A:$A, 0))/100, 0)</f>
        <v>0</v>
      </c>
    </row>
    <row r="6820" spans="2:22" ht="15.75" customHeight="1" thickTop="1" thickBot="1">
      <c r="B6820" s="8"/>
      <c r="C6820" s="8"/>
      <c r="E6820" s="8" t="str">
        <f>IF(D6820="","",LEFT(D6820,3))</f>
        <v/>
      </c>
      <c r="F6820" s="5" t="str">
        <f>IF(E6820="","",IFERROR(VLOOKUP(E6820,REGRAS_CST!$A$2:$B$200,2,FALSE),""))</f>
        <v/>
      </c>
      <c r="H6820" s="7">
        <v>8.9999999999999993E-3</v>
      </c>
      <c r="I6820" s="7">
        <v>1E-3</v>
      </c>
      <c r="K6820" s="5" t="str">
        <f>IF(E6820="","",IFERROR(VLOOKUP(E6820,REGRAS_CST!$A$2:$C$200,3,FALSE),""))</f>
        <v/>
      </c>
      <c r="L6820" s="10" t="str">
        <f>IF($G6820="", "", $G6820*(1-$V6820))</f>
        <v/>
      </c>
      <c r="M6820" s="30" t="str">
        <f t="shared" si="212"/>
        <v/>
      </c>
      <c r="N6820" s="30" t="str">
        <f t="shared" si="213"/>
        <v/>
      </c>
      <c r="O6820" s="5" t="str">
        <f>IF(D6820="","",
IF(AND(K6820&lt;&gt;"SIM",V6820&gt;0),"ERRO: % BC &gt; 0, mas NÃO permitida ❌",
IF(AND(K6820="SIM",V6820=0),"ATENÇÃO: BC permitida, mas % = 0 🔎",
"Base de cálculo aplicada corretamente ✅")))</f>
        <v/>
      </c>
      <c r="P6820" s="5" t="str">
        <f>IF(D6820="","",
IF(AND(Q6820&lt;&gt;"SIM",U6820&gt;0),"ERRO: % alíquota &gt; 0, mas NÃO permitida ❌",
IF(AND(Q6820="SIM",U6820=0),"ATENÇÃO: alíquota permitida, mas % = 0 🔎",
"Alíquota aplicada corretamente ✅")))</f>
        <v/>
      </c>
      <c r="Q6820" s="5" t="str">
        <f>IF(E6820="","",IFERROR(VLOOKUP(E6820,REGRAS_CST!$A$2:$D$200,4,FALSE),""))</f>
        <v/>
      </c>
      <c r="R6820" s="8"/>
      <c r="S6820" s="7">
        <f>IF($H6820="","",$H6820*(1-$U6820))</f>
        <v>8.9999999999999993E-3</v>
      </c>
      <c r="T6820" s="7">
        <f>IF($I6820="","",$I6820*(1-$U6820))</f>
        <v>1E-3</v>
      </c>
      <c r="U6820" s="7">
        <f>IFERROR(INDEX(BASE_CCLASSTRIB!$E:$E, MATCH(TEXT($D6820,"000000"), BASE_CCLASSTRIB!$A:$A, 0))/100, 0)</f>
        <v>0</v>
      </c>
      <c r="V6820" s="21">
        <f>IFERROR(INDEX(BASE_CCLASSTRIB!$F:$F, MATCH(TEXT($D6820,"000000"), BASE_CCLASSTRIB!$A:$A, 0))/100, 0)</f>
        <v>0</v>
      </c>
    </row>
    <row r="6821" spans="2:22" ht="15.75" customHeight="1" thickTop="1" thickBot="1">
      <c r="B6821" s="8"/>
      <c r="C6821" s="8"/>
      <c r="E6821" s="8" t="str">
        <f>IF(D6821="","",LEFT(D6821,3))</f>
        <v/>
      </c>
      <c r="F6821" s="5" t="str">
        <f>IF(E6821="","",IFERROR(VLOOKUP(E6821,REGRAS_CST!$A$2:$B$200,2,FALSE),""))</f>
        <v/>
      </c>
      <c r="H6821" s="7">
        <v>8.9999999999999993E-3</v>
      </c>
      <c r="I6821" s="7">
        <v>1E-3</v>
      </c>
      <c r="K6821" s="5" t="str">
        <f>IF(E6821="","",IFERROR(VLOOKUP(E6821,REGRAS_CST!$A$2:$C$200,3,FALSE),""))</f>
        <v/>
      </c>
      <c r="L6821" s="10" t="str">
        <f>IF($G6821="", "", $G6821*(1-$V6821))</f>
        <v/>
      </c>
      <c r="M6821" s="30" t="str">
        <f t="shared" si="212"/>
        <v/>
      </c>
      <c r="N6821" s="30" t="str">
        <f t="shared" si="213"/>
        <v/>
      </c>
      <c r="O6821" s="5" t="str">
        <f>IF(D6821="","",
IF(AND(K6821&lt;&gt;"SIM",V6821&gt;0),"ERRO: % BC &gt; 0, mas NÃO permitida ❌",
IF(AND(K6821="SIM",V6821=0),"ATENÇÃO: BC permitida, mas % = 0 🔎",
"Base de cálculo aplicada corretamente ✅")))</f>
        <v/>
      </c>
      <c r="P6821" s="5" t="str">
        <f>IF(D6821="","",
IF(AND(Q6821&lt;&gt;"SIM",U6821&gt;0),"ERRO: % alíquota &gt; 0, mas NÃO permitida ❌",
IF(AND(Q6821="SIM",U6821=0),"ATENÇÃO: alíquota permitida, mas % = 0 🔎",
"Alíquota aplicada corretamente ✅")))</f>
        <v/>
      </c>
      <c r="Q6821" s="5" t="str">
        <f>IF(E6821="","",IFERROR(VLOOKUP(E6821,REGRAS_CST!$A$2:$D$200,4,FALSE),""))</f>
        <v/>
      </c>
      <c r="R6821" s="8"/>
      <c r="S6821" s="7">
        <f>IF($H6821="","",$H6821*(1-$U6821))</f>
        <v>8.9999999999999993E-3</v>
      </c>
      <c r="T6821" s="7">
        <f>IF($I6821="","",$I6821*(1-$U6821))</f>
        <v>1E-3</v>
      </c>
      <c r="U6821" s="7">
        <f>IFERROR(INDEX(BASE_CCLASSTRIB!$E:$E, MATCH(TEXT($D6821,"000000"), BASE_CCLASSTRIB!$A:$A, 0))/100, 0)</f>
        <v>0</v>
      </c>
      <c r="V6821" s="21">
        <f>IFERROR(INDEX(BASE_CCLASSTRIB!$F:$F, MATCH(TEXT($D6821,"000000"), BASE_CCLASSTRIB!$A:$A, 0))/100, 0)</f>
        <v>0</v>
      </c>
    </row>
    <row r="6822" spans="2:22" ht="15.75" customHeight="1" thickTop="1" thickBot="1">
      <c r="B6822" s="8"/>
      <c r="C6822" s="8"/>
      <c r="E6822" s="8" t="str">
        <f>IF(D6822="","",LEFT(D6822,3))</f>
        <v/>
      </c>
      <c r="F6822" s="5" t="str">
        <f>IF(E6822="","",IFERROR(VLOOKUP(E6822,REGRAS_CST!$A$2:$B$200,2,FALSE),""))</f>
        <v/>
      </c>
      <c r="H6822" s="7">
        <v>8.9999999999999993E-3</v>
      </c>
      <c r="I6822" s="7">
        <v>1E-3</v>
      </c>
      <c r="K6822" s="5" t="str">
        <f>IF(E6822="","",IFERROR(VLOOKUP(E6822,REGRAS_CST!$A$2:$C$200,3,FALSE),""))</f>
        <v/>
      </c>
      <c r="L6822" s="10" t="str">
        <f>IF($G6822="", "", $G6822*(1-$V6822))</f>
        <v/>
      </c>
      <c r="M6822" s="30" t="str">
        <f t="shared" si="212"/>
        <v/>
      </c>
      <c r="N6822" s="30" t="str">
        <f t="shared" si="213"/>
        <v/>
      </c>
      <c r="O6822" s="5" t="str">
        <f>IF(D6822="","",
IF(AND(K6822&lt;&gt;"SIM",V6822&gt;0),"ERRO: % BC &gt; 0, mas NÃO permitida ❌",
IF(AND(K6822="SIM",V6822=0),"ATENÇÃO: BC permitida, mas % = 0 🔎",
"Base de cálculo aplicada corretamente ✅")))</f>
        <v/>
      </c>
      <c r="P6822" s="5" t="str">
        <f>IF(D6822="","",
IF(AND(Q6822&lt;&gt;"SIM",U6822&gt;0),"ERRO: % alíquota &gt; 0, mas NÃO permitida ❌",
IF(AND(Q6822="SIM",U6822=0),"ATENÇÃO: alíquota permitida, mas % = 0 🔎",
"Alíquota aplicada corretamente ✅")))</f>
        <v/>
      </c>
      <c r="Q6822" s="5" t="str">
        <f>IF(E6822="","",IFERROR(VLOOKUP(E6822,REGRAS_CST!$A$2:$D$200,4,FALSE),""))</f>
        <v/>
      </c>
      <c r="R6822" s="8"/>
      <c r="S6822" s="7">
        <f>IF($H6822="","",$H6822*(1-$U6822))</f>
        <v>8.9999999999999993E-3</v>
      </c>
      <c r="T6822" s="7">
        <f>IF($I6822="","",$I6822*(1-$U6822))</f>
        <v>1E-3</v>
      </c>
      <c r="U6822" s="7">
        <f>IFERROR(INDEX(BASE_CCLASSTRIB!$E:$E, MATCH(TEXT($D6822,"000000"), BASE_CCLASSTRIB!$A:$A, 0))/100, 0)</f>
        <v>0</v>
      </c>
      <c r="V6822" s="21">
        <f>IFERROR(INDEX(BASE_CCLASSTRIB!$F:$F, MATCH(TEXT($D6822,"000000"), BASE_CCLASSTRIB!$A:$A, 0))/100, 0)</f>
        <v>0</v>
      </c>
    </row>
    <row r="6823" spans="2:22" ht="15.75" customHeight="1" thickTop="1" thickBot="1">
      <c r="B6823" s="8"/>
      <c r="C6823" s="8"/>
      <c r="E6823" s="8" t="str">
        <f>IF(D6823="","",LEFT(D6823,3))</f>
        <v/>
      </c>
      <c r="F6823" s="5" t="str">
        <f>IF(E6823="","",IFERROR(VLOOKUP(E6823,REGRAS_CST!$A$2:$B$200,2,FALSE),""))</f>
        <v/>
      </c>
      <c r="H6823" s="7">
        <v>8.9999999999999993E-3</v>
      </c>
      <c r="I6823" s="7">
        <v>1E-3</v>
      </c>
      <c r="K6823" s="5" t="str">
        <f>IF(E6823="","",IFERROR(VLOOKUP(E6823,REGRAS_CST!$A$2:$C$200,3,FALSE),""))</f>
        <v/>
      </c>
      <c r="L6823" s="10" t="str">
        <f>IF($G6823="", "", $G6823*(1-$V6823))</f>
        <v/>
      </c>
      <c r="M6823" s="30" t="str">
        <f t="shared" si="212"/>
        <v/>
      </c>
      <c r="N6823" s="30" t="str">
        <f t="shared" si="213"/>
        <v/>
      </c>
      <c r="O6823" s="5" t="str">
        <f>IF(D6823="","",
IF(AND(K6823&lt;&gt;"SIM",V6823&gt;0),"ERRO: % BC &gt; 0, mas NÃO permitida ❌",
IF(AND(K6823="SIM",V6823=0),"ATENÇÃO: BC permitida, mas % = 0 🔎",
"Base de cálculo aplicada corretamente ✅")))</f>
        <v/>
      </c>
      <c r="P6823" s="5" t="str">
        <f>IF(D6823="","",
IF(AND(Q6823&lt;&gt;"SIM",U6823&gt;0),"ERRO: % alíquota &gt; 0, mas NÃO permitida ❌",
IF(AND(Q6823="SIM",U6823=0),"ATENÇÃO: alíquota permitida, mas % = 0 🔎",
"Alíquota aplicada corretamente ✅")))</f>
        <v/>
      </c>
      <c r="Q6823" s="5" t="str">
        <f>IF(E6823="","",IFERROR(VLOOKUP(E6823,REGRAS_CST!$A$2:$D$200,4,FALSE),""))</f>
        <v/>
      </c>
      <c r="R6823" s="8"/>
      <c r="S6823" s="7">
        <f>IF($H6823="","",$H6823*(1-$U6823))</f>
        <v>8.9999999999999993E-3</v>
      </c>
      <c r="T6823" s="7">
        <f>IF($I6823="","",$I6823*(1-$U6823))</f>
        <v>1E-3</v>
      </c>
      <c r="U6823" s="7">
        <f>IFERROR(INDEX(BASE_CCLASSTRIB!$E:$E, MATCH(TEXT($D6823,"000000"), BASE_CCLASSTRIB!$A:$A, 0))/100, 0)</f>
        <v>0</v>
      </c>
      <c r="V6823" s="21">
        <f>IFERROR(INDEX(BASE_CCLASSTRIB!$F:$F, MATCH(TEXT($D6823,"000000"), BASE_CCLASSTRIB!$A:$A, 0))/100, 0)</f>
        <v>0</v>
      </c>
    </row>
    <row r="6824" spans="2:22" ht="15.75" customHeight="1" thickTop="1" thickBot="1">
      <c r="B6824" s="8"/>
      <c r="C6824" s="8"/>
      <c r="E6824" s="8" t="str">
        <f>IF(D6824="","",LEFT(D6824,3))</f>
        <v/>
      </c>
      <c r="F6824" s="5" t="str">
        <f>IF(E6824="","",IFERROR(VLOOKUP(E6824,REGRAS_CST!$A$2:$B$200,2,FALSE),""))</f>
        <v/>
      </c>
      <c r="H6824" s="7">
        <v>8.9999999999999993E-3</v>
      </c>
      <c r="I6824" s="7">
        <v>1E-3</v>
      </c>
      <c r="K6824" s="5" t="str">
        <f>IF(E6824="","",IFERROR(VLOOKUP(E6824,REGRAS_CST!$A$2:$C$200,3,FALSE),""))</f>
        <v/>
      </c>
      <c r="L6824" s="10" t="str">
        <f>IF($G6824="", "", $G6824*(1-$V6824))</f>
        <v/>
      </c>
      <c r="M6824" s="30" t="str">
        <f t="shared" si="212"/>
        <v/>
      </c>
      <c r="N6824" s="30" t="str">
        <f t="shared" si="213"/>
        <v/>
      </c>
      <c r="O6824" s="5" t="str">
        <f>IF(D6824="","",
IF(AND(K6824&lt;&gt;"SIM",V6824&gt;0),"ERRO: % BC &gt; 0, mas NÃO permitida ❌",
IF(AND(K6824="SIM",V6824=0),"ATENÇÃO: BC permitida, mas % = 0 🔎",
"Base de cálculo aplicada corretamente ✅")))</f>
        <v/>
      </c>
      <c r="P6824" s="5" t="str">
        <f>IF(D6824="","",
IF(AND(Q6824&lt;&gt;"SIM",U6824&gt;0),"ERRO: % alíquota &gt; 0, mas NÃO permitida ❌",
IF(AND(Q6824="SIM",U6824=0),"ATENÇÃO: alíquota permitida, mas % = 0 🔎",
"Alíquota aplicada corretamente ✅")))</f>
        <v/>
      </c>
      <c r="Q6824" s="5" t="str">
        <f>IF(E6824="","",IFERROR(VLOOKUP(E6824,REGRAS_CST!$A$2:$D$200,4,FALSE),""))</f>
        <v/>
      </c>
      <c r="R6824" s="8"/>
      <c r="S6824" s="7">
        <f>IF($H6824="","",$H6824*(1-$U6824))</f>
        <v>8.9999999999999993E-3</v>
      </c>
      <c r="T6824" s="7">
        <f>IF($I6824="","",$I6824*(1-$U6824))</f>
        <v>1E-3</v>
      </c>
      <c r="U6824" s="7">
        <f>IFERROR(INDEX(BASE_CCLASSTRIB!$E:$E, MATCH(TEXT($D6824,"000000"), BASE_CCLASSTRIB!$A:$A, 0))/100, 0)</f>
        <v>0</v>
      </c>
      <c r="V6824" s="21">
        <f>IFERROR(INDEX(BASE_CCLASSTRIB!$F:$F, MATCH(TEXT($D6824,"000000"), BASE_CCLASSTRIB!$A:$A, 0))/100, 0)</f>
        <v>0</v>
      </c>
    </row>
    <row r="6825" spans="2:22" ht="15.75" customHeight="1" thickTop="1" thickBot="1">
      <c r="B6825" s="8"/>
      <c r="C6825" s="8"/>
      <c r="E6825" s="8" t="str">
        <f>IF(D6825="","",LEFT(D6825,3))</f>
        <v/>
      </c>
      <c r="F6825" s="5" t="str">
        <f>IF(E6825="","",IFERROR(VLOOKUP(E6825,REGRAS_CST!$A$2:$B$200,2,FALSE),""))</f>
        <v/>
      </c>
      <c r="H6825" s="7">
        <v>8.9999999999999993E-3</v>
      </c>
      <c r="I6825" s="7">
        <v>1E-3</v>
      </c>
      <c r="K6825" s="5" t="str">
        <f>IF(E6825="","",IFERROR(VLOOKUP(E6825,REGRAS_CST!$A$2:$C$200,3,FALSE),""))</f>
        <v/>
      </c>
      <c r="L6825" s="10" t="str">
        <f>IF($G6825="", "", $G6825*(1-$V6825))</f>
        <v/>
      </c>
      <c r="M6825" s="30" t="str">
        <f t="shared" si="212"/>
        <v/>
      </c>
      <c r="N6825" s="30" t="str">
        <f t="shared" si="213"/>
        <v/>
      </c>
      <c r="O6825" s="5" t="str">
        <f>IF(D6825="","",
IF(AND(K6825&lt;&gt;"SIM",V6825&gt;0),"ERRO: % BC &gt; 0, mas NÃO permitida ❌",
IF(AND(K6825="SIM",V6825=0),"ATENÇÃO: BC permitida, mas % = 0 🔎",
"Base de cálculo aplicada corretamente ✅")))</f>
        <v/>
      </c>
      <c r="P6825" s="5" t="str">
        <f>IF(D6825="","",
IF(AND(Q6825&lt;&gt;"SIM",U6825&gt;0),"ERRO: % alíquota &gt; 0, mas NÃO permitida ❌",
IF(AND(Q6825="SIM",U6825=0),"ATENÇÃO: alíquota permitida, mas % = 0 🔎",
"Alíquota aplicada corretamente ✅")))</f>
        <v/>
      </c>
      <c r="Q6825" s="5" t="str">
        <f>IF(E6825="","",IFERROR(VLOOKUP(E6825,REGRAS_CST!$A$2:$D$200,4,FALSE),""))</f>
        <v/>
      </c>
      <c r="R6825" s="8"/>
      <c r="S6825" s="7">
        <f>IF($H6825="","",$H6825*(1-$U6825))</f>
        <v>8.9999999999999993E-3</v>
      </c>
      <c r="T6825" s="7">
        <f>IF($I6825="","",$I6825*(1-$U6825))</f>
        <v>1E-3</v>
      </c>
      <c r="U6825" s="7">
        <f>IFERROR(INDEX(BASE_CCLASSTRIB!$E:$E, MATCH(TEXT($D6825,"000000"), BASE_CCLASSTRIB!$A:$A, 0))/100, 0)</f>
        <v>0</v>
      </c>
      <c r="V6825" s="21">
        <f>IFERROR(INDEX(BASE_CCLASSTRIB!$F:$F, MATCH(TEXT($D6825,"000000"), BASE_CCLASSTRIB!$A:$A, 0))/100, 0)</f>
        <v>0</v>
      </c>
    </row>
    <row r="6826" spans="2:22" ht="15.75" customHeight="1" thickTop="1" thickBot="1">
      <c r="B6826" s="8"/>
      <c r="C6826" s="8"/>
      <c r="E6826" s="8" t="str">
        <f>IF(D6826="","",LEFT(D6826,3))</f>
        <v/>
      </c>
      <c r="F6826" s="5" t="str">
        <f>IF(E6826="","",IFERROR(VLOOKUP(E6826,REGRAS_CST!$A$2:$B$200,2,FALSE),""))</f>
        <v/>
      </c>
      <c r="H6826" s="7">
        <v>8.9999999999999993E-3</v>
      </c>
      <c r="I6826" s="7">
        <v>1E-3</v>
      </c>
      <c r="K6826" s="5" t="str">
        <f>IF(E6826="","",IFERROR(VLOOKUP(E6826,REGRAS_CST!$A$2:$C$200,3,FALSE),""))</f>
        <v/>
      </c>
      <c r="L6826" s="10" t="str">
        <f>IF($G6826="", "", $G6826*(1-$V6826))</f>
        <v/>
      </c>
      <c r="M6826" s="30" t="str">
        <f t="shared" si="212"/>
        <v/>
      </c>
      <c r="N6826" s="30" t="str">
        <f t="shared" si="213"/>
        <v/>
      </c>
      <c r="O6826" s="5" t="str">
        <f>IF(D6826="","",
IF(AND(K6826&lt;&gt;"SIM",V6826&gt;0),"ERRO: % BC &gt; 0, mas NÃO permitida ❌",
IF(AND(K6826="SIM",V6826=0),"ATENÇÃO: BC permitida, mas % = 0 🔎",
"Base de cálculo aplicada corretamente ✅")))</f>
        <v/>
      </c>
      <c r="P6826" s="5" t="str">
        <f>IF(D6826="","",
IF(AND(Q6826&lt;&gt;"SIM",U6826&gt;0),"ERRO: % alíquota &gt; 0, mas NÃO permitida ❌",
IF(AND(Q6826="SIM",U6826=0),"ATENÇÃO: alíquota permitida, mas % = 0 🔎",
"Alíquota aplicada corretamente ✅")))</f>
        <v/>
      </c>
      <c r="Q6826" s="5" t="str">
        <f>IF(E6826="","",IFERROR(VLOOKUP(E6826,REGRAS_CST!$A$2:$D$200,4,FALSE),""))</f>
        <v/>
      </c>
      <c r="R6826" s="8"/>
      <c r="S6826" s="7">
        <f>IF($H6826="","",$H6826*(1-$U6826))</f>
        <v>8.9999999999999993E-3</v>
      </c>
      <c r="T6826" s="7">
        <f>IF($I6826="","",$I6826*(1-$U6826))</f>
        <v>1E-3</v>
      </c>
      <c r="U6826" s="7">
        <f>IFERROR(INDEX(BASE_CCLASSTRIB!$E:$E, MATCH(TEXT($D6826,"000000"), BASE_CCLASSTRIB!$A:$A, 0))/100, 0)</f>
        <v>0</v>
      </c>
      <c r="V6826" s="21">
        <f>IFERROR(INDEX(BASE_CCLASSTRIB!$F:$F, MATCH(TEXT($D6826,"000000"), BASE_CCLASSTRIB!$A:$A, 0))/100, 0)</f>
        <v>0</v>
      </c>
    </row>
    <row r="6827" spans="2:22" ht="15.75" customHeight="1" thickTop="1" thickBot="1">
      <c r="B6827" s="8"/>
      <c r="C6827" s="8"/>
      <c r="E6827" s="8" t="str">
        <f>IF(D6827="","",LEFT(D6827,3))</f>
        <v/>
      </c>
      <c r="F6827" s="5" t="str">
        <f>IF(E6827="","",IFERROR(VLOOKUP(E6827,REGRAS_CST!$A$2:$B$200,2,FALSE),""))</f>
        <v/>
      </c>
      <c r="H6827" s="7">
        <v>8.9999999999999993E-3</v>
      </c>
      <c r="I6827" s="7">
        <v>1E-3</v>
      </c>
      <c r="K6827" s="5" t="str">
        <f>IF(E6827="","",IFERROR(VLOOKUP(E6827,REGRAS_CST!$A$2:$C$200,3,FALSE),""))</f>
        <v/>
      </c>
      <c r="L6827" s="10" t="str">
        <f>IF($G6827="", "", $G6827*(1-$V6827))</f>
        <v/>
      </c>
      <c r="M6827" s="30" t="str">
        <f t="shared" si="212"/>
        <v/>
      </c>
      <c r="N6827" s="30" t="str">
        <f t="shared" si="213"/>
        <v/>
      </c>
      <c r="O6827" s="5" t="str">
        <f>IF(D6827="","",
IF(AND(K6827&lt;&gt;"SIM",V6827&gt;0),"ERRO: % BC &gt; 0, mas NÃO permitida ❌",
IF(AND(K6827="SIM",V6827=0),"ATENÇÃO: BC permitida, mas % = 0 🔎",
"Base de cálculo aplicada corretamente ✅")))</f>
        <v/>
      </c>
      <c r="P6827" s="5" t="str">
        <f>IF(D6827="","",
IF(AND(Q6827&lt;&gt;"SIM",U6827&gt;0),"ERRO: % alíquota &gt; 0, mas NÃO permitida ❌",
IF(AND(Q6827="SIM",U6827=0),"ATENÇÃO: alíquota permitida, mas % = 0 🔎",
"Alíquota aplicada corretamente ✅")))</f>
        <v/>
      </c>
      <c r="Q6827" s="5" t="str">
        <f>IF(E6827="","",IFERROR(VLOOKUP(E6827,REGRAS_CST!$A$2:$D$200,4,FALSE),""))</f>
        <v/>
      </c>
      <c r="R6827" s="8"/>
      <c r="S6827" s="7">
        <f>IF($H6827="","",$H6827*(1-$U6827))</f>
        <v>8.9999999999999993E-3</v>
      </c>
      <c r="T6827" s="7">
        <f>IF($I6827="","",$I6827*(1-$U6827))</f>
        <v>1E-3</v>
      </c>
      <c r="U6827" s="7">
        <f>IFERROR(INDEX(BASE_CCLASSTRIB!$E:$E, MATCH(TEXT($D6827,"000000"), BASE_CCLASSTRIB!$A:$A, 0))/100, 0)</f>
        <v>0</v>
      </c>
      <c r="V6827" s="21">
        <f>IFERROR(INDEX(BASE_CCLASSTRIB!$F:$F, MATCH(TEXT($D6827,"000000"), BASE_CCLASSTRIB!$A:$A, 0))/100, 0)</f>
        <v>0</v>
      </c>
    </row>
    <row r="6828" spans="2:22" ht="15.75" customHeight="1" thickTop="1" thickBot="1">
      <c r="B6828" s="8"/>
      <c r="C6828" s="8"/>
      <c r="E6828" s="8" t="str">
        <f>IF(D6828="","",LEFT(D6828,3))</f>
        <v/>
      </c>
      <c r="F6828" s="5" t="str">
        <f>IF(E6828="","",IFERROR(VLOOKUP(E6828,REGRAS_CST!$A$2:$B$200,2,FALSE),""))</f>
        <v/>
      </c>
      <c r="H6828" s="7">
        <v>8.9999999999999993E-3</v>
      </c>
      <c r="I6828" s="7">
        <v>1E-3</v>
      </c>
      <c r="K6828" s="5" t="str">
        <f>IF(E6828="","",IFERROR(VLOOKUP(E6828,REGRAS_CST!$A$2:$C$200,3,FALSE),""))</f>
        <v/>
      </c>
      <c r="L6828" s="10" t="str">
        <f>IF($G6828="", "", $G6828*(1-$V6828))</f>
        <v/>
      </c>
      <c r="M6828" s="30" t="str">
        <f t="shared" si="212"/>
        <v/>
      </c>
      <c r="N6828" s="30" t="str">
        <f t="shared" si="213"/>
        <v/>
      </c>
      <c r="O6828" s="5" t="str">
        <f>IF(D6828="","",
IF(AND(K6828&lt;&gt;"SIM",V6828&gt;0),"ERRO: % BC &gt; 0, mas NÃO permitida ❌",
IF(AND(K6828="SIM",V6828=0),"ATENÇÃO: BC permitida, mas % = 0 🔎",
"Base de cálculo aplicada corretamente ✅")))</f>
        <v/>
      </c>
      <c r="P6828" s="5" t="str">
        <f>IF(D6828="","",
IF(AND(Q6828&lt;&gt;"SIM",U6828&gt;0),"ERRO: % alíquota &gt; 0, mas NÃO permitida ❌",
IF(AND(Q6828="SIM",U6828=0),"ATENÇÃO: alíquota permitida, mas % = 0 🔎",
"Alíquota aplicada corretamente ✅")))</f>
        <v/>
      </c>
      <c r="Q6828" s="5" t="str">
        <f>IF(E6828="","",IFERROR(VLOOKUP(E6828,REGRAS_CST!$A$2:$D$200,4,FALSE),""))</f>
        <v/>
      </c>
      <c r="R6828" s="8"/>
      <c r="S6828" s="7">
        <f>IF($H6828="","",$H6828*(1-$U6828))</f>
        <v>8.9999999999999993E-3</v>
      </c>
      <c r="T6828" s="7">
        <f>IF($I6828="","",$I6828*(1-$U6828))</f>
        <v>1E-3</v>
      </c>
      <c r="U6828" s="7">
        <f>IFERROR(INDEX(BASE_CCLASSTRIB!$E:$E, MATCH(TEXT($D6828,"000000"), BASE_CCLASSTRIB!$A:$A, 0))/100, 0)</f>
        <v>0</v>
      </c>
      <c r="V6828" s="21">
        <f>IFERROR(INDEX(BASE_CCLASSTRIB!$F:$F, MATCH(TEXT($D6828,"000000"), BASE_CCLASSTRIB!$A:$A, 0))/100, 0)</f>
        <v>0</v>
      </c>
    </row>
    <row r="6829" spans="2:22" ht="15.75" customHeight="1" thickTop="1" thickBot="1">
      <c r="B6829" s="8"/>
      <c r="C6829" s="8"/>
      <c r="E6829" s="8" t="str">
        <f>IF(D6829="","",LEFT(D6829,3))</f>
        <v/>
      </c>
      <c r="F6829" s="5" t="str">
        <f>IF(E6829="","",IFERROR(VLOOKUP(E6829,REGRAS_CST!$A$2:$B$200,2,FALSE),""))</f>
        <v/>
      </c>
      <c r="H6829" s="7">
        <v>8.9999999999999993E-3</v>
      </c>
      <c r="I6829" s="7">
        <v>1E-3</v>
      </c>
      <c r="K6829" s="5" t="str">
        <f>IF(E6829="","",IFERROR(VLOOKUP(E6829,REGRAS_CST!$A$2:$C$200,3,FALSE),""))</f>
        <v/>
      </c>
      <c r="L6829" s="10" t="str">
        <f>IF($G6829="", "", $G6829*(1-$V6829))</f>
        <v/>
      </c>
      <c r="M6829" s="30" t="str">
        <f t="shared" si="212"/>
        <v/>
      </c>
      <c r="N6829" s="30" t="str">
        <f t="shared" si="213"/>
        <v/>
      </c>
      <c r="O6829" s="5" t="str">
        <f>IF(D6829="","",
IF(AND(K6829&lt;&gt;"SIM",V6829&gt;0),"ERRO: % BC &gt; 0, mas NÃO permitida ❌",
IF(AND(K6829="SIM",V6829=0),"ATENÇÃO: BC permitida, mas % = 0 🔎",
"Base de cálculo aplicada corretamente ✅")))</f>
        <v/>
      </c>
      <c r="P6829" s="5" t="str">
        <f>IF(D6829="","",
IF(AND(Q6829&lt;&gt;"SIM",U6829&gt;0),"ERRO: % alíquota &gt; 0, mas NÃO permitida ❌",
IF(AND(Q6829="SIM",U6829=0),"ATENÇÃO: alíquota permitida, mas % = 0 🔎",
"Alíquota aplicada corretamente ✅")))</f>
        <v/>
      </c>
      <c r="Q6829" s="5" t="str">
        <f>IF(E6829="","",IFERROR(VLOOKUP(E6829,REGRAS_CST!$A$2:$D$200,4,FALSE),""))</f>
        <v/>
      </c>
      <c r="R6829" s="8"/>
      <c r="S6829" s="7">
        <f>IF($H6829="","",$H6829*(1-$U6829))</f>
        <v>8.9999999999999993E-3</v>
      </c>
      <c r="T6829" s="7">
        <f>IF($I6829="","",$I6829*(1-$U6829))</f>
        <v>1E-3</v>
      </c>
      <c r="U6829" s="7">
        <f>IFERROR(INDEX(BASE_CCLASSTRIB!$E:$E, MATCH(TEXT($D6829,"000000"), BASE_CCLASSTRIB!$A:$A, 0))/100, 0)</f>
        <v>0</v>
      </c>
      <c r="V6829" s="21">
        <f>IFERROR(INDEX(BASE_CCLASSTRIB!$F:$F, MATCH(TEXT($D6829,"000000"), BASE_CCLASSTRIB!$A:$A, 0))/100, 0)</f>
        <v>0</v>
      </c>
    </row>
    <row r="6830" spans="2:22" ht="15.75" customHeight="1" thickTop="1" thickBot="1">
      <c r="B6830" s="8"/>
      <c r="C6830" s="8"/>
      <c r="E6830" s="8" t="str">
        <f>IF(D6830="","",LEFT(D6830,3))</f>
        <v/>
      </c>
      <c r="F6830" s="5" t="str">
        <f>IF(E6830="","",IFERROR(VLOOKUP(E6830,REGRAS_CST!$A$2:$B$200,2,FALSE),""))</f>
        <v/>
      </c>
      <c r="H6830" s="7">
        <v>8.9999999999999993E-3</v>
      </c>
      <c r="I6830" s="7">
        <v>1E-3</v>
      </c>
      <c r="K6830" s="5" t="str">
        <f>IF(E6830="","",IFERROR(VLOOKUP(E6830,REGRAS_CST!$A$2:$C$200,3,FALSE),""))</f>
        <v/>
      </c>
      <c r="L6830" s="10" t="str">
        <f>IF($G6830="", "", $G6830*(1-$V6830))</f>
        <v/>
      </c>
      <c r="M6830" s="30" t="str">
        <f t="shared" si="212"/>
        <v/>
      </c>
      <c r="N6830" s="30" t="str">
        <f t="shared" si="213"/>
        <v/>
      </c>
      <c r="O6830" s="5" t="str">
        <f>IF(D6830="","",
IF(AND(K6830&lt;&gt;"SIM",V6830&gt;0),"ERRO: % BC &gt; 0, mas NÃO permitida ❌",
IF(AND(K6830="SIM",V6830=0),"ATENÇÃO: BC permitida, mas % = 0 🔎",
"Base de cálculo aplicada corretamente ✅")))</f>
        <v/>
      </c>
      <c r="P6830" s="5" t="str">
        <f>IF(D6830="","",
IF(AND(Q6830&lt;&gt;"SIM",U6830&gt;0),"ERRO: % alíquota &gt; 0, mas NÃO permitida ❌",
IF(AND(Q6830="SIM",U6830=0),"ATENÇÃO: alíquota permitida, mas % = 0 🔎",
"Alíquota aplicada corretamente ✅")))</f>
        <v/>
      </c>
      <c r="Q6830" s="5" t="str">
        <f>IF(E6830="","",IFERROR(VLOOKUP(E6830,REGRAS_CST!$A$2:$D$200,4,FALSE),""))</f>
        <v/>
      </c>
      <c r="R6830" s="8"/>
      <c r="S6830" s="7">
        <f>IF($H6830="","",$H6830*(1-$U6830))</f>
        <v>8.9999999999999993E-3</v>
      </c>
      <c r="T6830" s="7">
        <f>IF($I6830="","",$I6830*(1-$U6830))</f>
        <v>1E-3</v>
      </c>
      <c r="U6830" s="7">
        <f>IFERROR(INDEX(BASE_CCLASSTRIB!$E:$E, MATCH(TEXT($D6830,"000000"), BASE_CCLASSTRIB!$A:$A, 0))/100, 0)</f>
        <v>0</v>
      </c>
      <c r="V6830" s="21">
        <f>IFERROR(INDEX(BASE_CCLASSTRIB!$F:$F, MATCH(TEXT($D6830,"000000"), BASE_CCLASSTRIB!$A:$A, 0))/100, 0)</f>
        <v>0</v>
      </c>
    </row>
    <row r="6831" spans="2:22" ht="15.75" customHeight="1" thickTop="1" thickBot="1">
      <c r="B6831" s="8"/>
      <c r="C6831" s="8"/>
      <c r="E6831" s="8" t="str">
        <f>IF(D6831="","",LEFT(D6831,3))</f>
        <v/>
      </c>
      <c r="F6831" s="5" t="str">
        <f>IF(E6831="","",IFERROR(VLOOKUP(E6831,REGRAS_CST!$A$2:$B$200,2,FALSE),""))</f>
        <v/>
      </c>
      <c r="H6831" s="7">
        <v>8.9999999999999993E-3</v>
      </c>
      <c r="I6831" s="7">
        <v>1E-3</v>
      </c>
      <c r="K6831" s="5" t="str">
        <f>IF(E6831="","",IFERROR(VLOOKUP(E6831,REGRAS_CST!$A$2:$C$200,3,FALSE),""))</f>
        <v/>
      </c>
      <c r="L6831" s="10" t="str">
        <f>IF($G6831="", "", $G6831*(1-$V6831))</f>
        <v/>
      </c>
      <c r="M6831" s="30" t="str">
        <f t="shared" si="212"/>
        <v/>
      </c>
      <c r="N6831" s="30" t="str">
        <f t="shared" si="213"/>
        <v/>
      </c>
      <c r="O6831" s="5" t="str">
        <f>IF(D6831="","",
IF(AND(K6831&lt;&gt;"SIM",V6831&gt;0),"ERRO: % BC &gt; 0, mas NÃO permitida ❌",
IF(AND(K6831="SIM",V6831=0),"ATENÇÃO: BC permitida, mas % = 0 🔎",
"Base de cálculo aplicada corretamente ✅")))</f>
        <v/>
      </c>
      <c r="P6831" s="5" t="str">
        <f>IF(D6831="","",
IF(AND(Q6831&lt;&gt;"SIM",U6831&gt;0),"ERRO: % alíquota &gt; 0, mas NÃO permitida ❌",
IF(AND(Q6831="SIM",U6831=0),"ATENÇÃO: alíquota permitida, mas % = 0 🔎",
"Alíquota aplicada corretamente ✅")))</f>
        <v/>
      </c>
      <c r="Q6831" s="5" t="str">
        <f>IF(E6831="","",IFERROR(VLOOKUP(E6831,REGRAS_CST!$A$2:$D$200,4,FALSE),""))</f>
        <v/>
      </c>
      <c r="R6831" s="8"/>
      <c r="S6831" s="7">
        <f>IF($H6831="","",$H6831*(1-$U6831))</f>
        <v>8.9999999999999993E-3</v>
      </c>
      <c r="T6831" s="7">
        <f>IF($I6831="","",$I6831*(1-$U6831))</f>
        <v>1E-3</v>
      </c>
      <c r="U6831" s="7">
        <f>IFERROR(INDEX(BASE_CCLASSTRIB!$E:$E, MATCH(TEXT($D6831,"000000"), BASE_CCLASSTRIB!$A:$A, 0))/100, 0)</f>
        <v>0</v>
      </c>
      <c r="V6831" s="21">
        <f>IFERROR(INDEX(BASE_CCLASSTRIB!$F:$F, MATCH(TEXT($D6831,"000000"), BASE_CCLASSTRIB!$A:$A, 0))/100, 0)</f>
        <v>0</v>
      </c>
    </row>
    <row r="6832" spans="2:22" ht="15.75" customHeight="1" thickTop="1" thickBot="1">
      <c r="B6832" s="8"/>
      <c r="C6832" s="8"/>
      <c r="E6832" s="8" t="str">
        <f>IF(D6832="","",LEFT(D6832,3))</f>
        <v/>
      </c>
      <c r="F6832" s="5" t="str">
        <f>IF(E6832="","",IFERROR(VLOOKUP(E6832,REGRAS_CST!$A$2:$B$200,2,FALSE),""))</f>
        <v/>
      </c>
      <c r="H6832" s="7">
        <v>8.9999999999999993E-3</v>
      </c>
      <c r="I6832" s="7">
        <v>1E-3</v>
      </c>
      <c r="K6832" s="5" t="str">
        <f>IF(E6832="","",IFERROR(VLOOKUP(E6832,REGRAS_CST!$A$2:$C$200,3,FALSE),""))</f>
        <v/>
      </c>
      <c r="L6832" s="10" t="str">
        <f>IF($G6832="", "", $G6832*(1-$V6832))</f>
        <v/>
      </c>
      <c r="M6832" s="30" t="str">
        <f t="shared" si="212"/>
        <v/>
      </c>
      <c r="N6832" s="30" t="str">
        <f t="shared" si="213"/>
        <v/>
      </c>
      <c r="O6832" s="5" t="str">
        <f>IF(D6832="","",
IF(AND(K6832&lt;&gt;"SIM",V6832&gt;0),"ERRO: % BC &gt; 0, mas NÃO permitida ❌",
IF(AND(K6832="SIM",V6832=0),"ATENÇÃO: BC permitida, mas % = 0 🔎",
"Base de cálculo aplicada corretamente ✅")))</f>
        <v/>
      </c>
      <c r="P6832" s="5" t="str">
        <f>IF(D6832="","",
IF(AND(Q6832&lt;&gt;"SIM",U6832&gt;0),"ERRO: % alíquota &gt; 0, mas NÃO permitida ❌",
IF(AND(Q6832="SIM",U6832=0),"ATENÇÃO: alíquota permitida, mas % = 0 🔎",
"Alíquota aplicada corretamente ✅")))</f>
        <v/>
      </c>
      <c r="Q6832" s="5" t="str">
        <f>IF(E6832="","",IFERROR(VLOOKUP(E6832,REGRAS_CST!$A$2:$D$200,4,FALSE),""))</f>
        <v/>
      </c>
      <c r="R6832" s="8"/>
      <c r="S6832" s="7">
        <f>IF($H6832="","",$H6832*(1-$U6832))</f>
        <v>8.9999999999999993E-3</v>
      </c>
      <c r="T6832" s="7">
        <f>IF($I6832="","",$I6832*(1-$U6832))</f>
        <v>1E-3</v>
      </c>
      <c r="U6832" s="7">
        <f>IFERROR(INDEX(BASE_CCLASSTRIB!$E:$E, MATCH(TEXT($D6832,"000000"), BASE_CCLASSTRIB!$A:$A, 0))/100, 0)</f>
        <v>0</v>
      </c>
      <c r="V6832" s="21">
        <f>IFERROR(INDEX(BASE_CCLASSTRIB!$F:$F, MATCH(TEXT($D6832,"000000"), BASE_CCLASSTRIB!$A:$A, 0))/100, 0)</f>
        <v>0</v>
      </c>
    </row>
    <row r="6833" spans="2:22" ht="15.75" customHeight="1" thickTop="1" thickBot="1">
      <c r="B6833" s="8"/>
      <c r="C6833" s="8"/>
      <c r="E6833" s="8" t="str">
        <f>IF(D6833="","",LEFT(D6833,3))</f>
        <v/>
      </c>
      <c r="F6833" s="5" t="str">
        <f>IF(E6833="","",IFERROR(VLOOKUP(E6833,REGRAS_CST!$A$2:$B$200,2,FALSE),""))</f>
        <v/>
      </c>
      <c r="H6833" s="7">
        <v>8.9999999999999993E-3</v>
      </c>
      <c r="I6833" s="7">
        <v>1E-3</v>
      </c>
      <c r="K6833" s="5" t="str">
        <f>IF(E6833="","",IFERROR(VLOOKUP(E6833,REGRAS_CST!$A$2:$C$200,3,FALSE),""))</f>
        <v/>
      </c>
      <c r="L6833" s="10" t="str">
        <f>IF($G6833="", "", $G6833*(1-$V6833))</f>
        <v/>
      </c>
      <c r="M6833" s="30" t="str">
        <f t="shared" si="212"/>
        <v/>
      </c>
      <c r="N6833" s="30" t="str">
        <f t="shared" si="213"/>
        <v/>
      </c>
      <c r="O6833" s="5" t="str">
        <f>IF(D6833="","",
IF(AND(K6833&lt;&gt;"SIM",V6833&gt;0),"ERRO: % BC &gt; 0, mas NÃO permitida ❌",
IF(AND(K6833="SIM",V6833=0),"ATENÇÃO: BC permitida, mas % = 0 🔎",
"Base de cálculo aplicada corretamente ✅")))</f>
        <v/>
      </c>
      <c r="P6833" s="5" t="str">
        <f>IF(D6833="","",
IF(AND(Q6833&lt;&gt;"SIM",U6833&gt;0),"ERRO: % alíquota &gt; 0, mas NÃO permitida ❌",
IF(AND(Q6833="SIM",U6833=0),"ATENÇÃO: alíquota permitida, mas % = 0 🔎",
"Alíquota aplicada corretamente ✅")))</f>
        <v/>
      </c>
      <c r="Q6833" s="5" t="str">
        <f>IF(E6833="","",IFERROR(VLOOKUP(E6833,REGRAS_CST!$A$2:$D$200,4,FALSE),""))</f>
        <v/>
      </c>
      <c r="R6833" s="8"/>
      <c r="S6833" s="7">
        <f>IF($H6833="","",$H6833*(1-$U6833))</f>
        <v>8.9999999999999993E-3</v>
      </c>
      <c r="T6833" s="7">
        <f>IF($I6833="","",$I6833*(1-$U6833))</f>
        <v>1E-3</v>
      </c>
      <c r="U6833" s="7">
        <f>IFERROR(INDEX(BASE_CCLASSTRIB!$E:$E, MATCH(TEXT($D6833,"000000"), BASE_CCLASSTRIB!$A:$A, 0))/100, 0)</f>
        <v>0</v>
      </c>
      <c r="V6833" s="21">
        <f>IFERROR(INDEX(BASE_CCLASSTRIB!$F:$F, MATCH(TEXT($D6833,"000000"), BASE_CCLASSTRIB!$A:$A, 0))/100, 0)</f>
        <v>0</v>
      </c>
    </row>
    <row r="6834" spans="2:22" ht="15.75" customHeight="1" thickTop="1" thickBot="1">
      <c r="B6834" s="8"/>
      <c r="C6834" s="8"/>
      <c r="E6834" s="8" t="str">
        <f>IF(D6834="","",LEFT(D6834,3))</f>
        <v/>
      </c>
      <c r="F6834" s="5" t="str">
        <f>IF(E6834="","",IFERROR(VLOOKUP(E6834,REGRAS_CST!$A$2:$B$200,2,FALSE),""))</f>
        <v/>
      </c>
      <c r="H6834" s="7">
        <v>8.9999999999999993E-3</v>
      </c>
      <c r="I6834" s="7">
        <v>1E-3</v>
      </c>
      <c r="K6834" s="5" t="str">
        <f>IF(E6834="","",IFERROR(VLOOKUP(E6834,REGRAS_CST!$A$2:$C$200,3,FALSE),""))</f>
        <v/>
      </c>
      <c r="L6834" s="10" t="str">
        <f>IF($G6834="", "", $G6834*(1-$V6834))</f>
        <v/>
      </c>
      <c r="M6834" s="30" t="str">
        <f t="shared" si="212"/>
        <v/>
      </c>
      <c r="N6834" s="30" t="str">
        <f t="shared" si="213"/>
        <v/>
      </c>
      <c r="O6834" s="5" t="str">
        <f>IF(D6834="","",
IF(AND(K6834&lt;&gt;"SIM",V6834&gt;0),"ERRO: % BC &gt; 0, mas NÃO permitida ❌",
IF(AND(K6834="SIM",V6834=0),"ATENÇÃO: BC permitida, mas % = 0 🔎",
"Base de cálculo aplicada corretamente ✅")))</f>
        <v/>
      </c>
      <c r="P6834" s="5" t="str">
        <f>IF(D6834="","",
IF(AND(Q6834&lt;&gt;"SIM",U6834&gt;0),"ERRO: % alíquota &gt; 0, mas NÃO permitida ❌",
IF(AND(Q6834="SIM",U6834=0),"ATENÇÃO: alíquota permitida, mas % = 0 🔎",
"Alíquota aplicada corretamente ✅")))</f>
        <v/>
      </c>
      <c r="Q6834" s="5" t="str">
        <f>IF(E6834="","",IFERROR(VLOOKUP(E6834,REGRAS_CST!$A$2:$D$200,4,FALSE),""))</f>
        <v/>
      </c>
      <c r="R6834" s="8"/>
      <c r="S6834" s="7">
        <f>IF($H6834="","",$H6834*(1-$U6834))</f>
        <v>8.9999999999999993E-3</v>
      </c>
      <c r="T6834" s="7">
        <f>IF($I6834="","",$I6834*(1-$U6834))</f>
        <v>1E-3</v>
      </c>
      <c r="U6834" s="7">
        <f>IFERROR(INDEX(BASE_CCLASSTRIB!$E:$E, MATCH(TEXT($D6834,"000000"), BASE_CCLASSTRIB!$A:$A, 0))/100, 0)</f>
        <v>0</v>
      </c>
      <c r="V6834" s="21">
        <f>IFERROR(INDEX(BASE_CCLASSTRIB!$F:$F, MATCH(TEXT($D6834,"000000"), BASE_CCLASSTRIB!$A:$A, 0))/100, 0)</f>
        <v>0</v>
      </c>
    </row>
    <row r="6835" spans="2:22" ht="15.75" customHeight="1" thickTop="1" thickBot="1">
      <c r="B6835" s="8"/>
      <c r="C6835" s="8"/>
      <c r="E6835" s="8" t="str">
        <f>IF(D6835="","",LEFT(D6835,3))</f>
        <v/>
      </c>
      <c r="F6835" s="5" t="str">
        <f>IF(E6835="","",IFERROR(VLOOKUP(E6835,REGRAS_CST!$A$2:$B$200,2,FALSE),""))</f>
        <v/>
      </c>
      <c r="H6835" s="7">
        <v>8.9999999999999993E-3</v>
      </c>
      <c r="I6835" s="7">
        <v>1E-3</v>
      </c>
      <c r="K6835" s="5" t="str">
        <f>IF(E6835="","",IFERROR(VLOOKUP(E6835,REGRAS_CST!$A$2:$C$200,3,FALSE),""))</f>
        <v/>
      </c>
      <c r="L6835" s="10" t="str">
        <f>IF($G6835="", "", $G6835*(1-$V6835))</f>
        <v/>
      </c>
      <c r="M6835" s="30" t="str">
        <f t="shared" si="212"/>
        <v/>
      </c>
      <c r="N6835" s="30" t="str">
        <f t="shared" si="213"/>
        <v/>
      </c>
      <c r="O6835" s="5" t="str">
        <f>IF(D6835="","",
IF(AND(K6835&lt;&gt;"SIM",V6835&gt;0),"ERRO: % BC &gt; 0, mas NÃO permitida ❌",
IF(AND(K6835="SIM",V6835=0),"ATENÇÃO: BC permitida, mas % = 0 🔎",
"Base de cálculo aplicada corretamente ✅")))</f>
        <v/>
      </c>
      <c r="P6835" s="5" t="str">
        <f>IF(D6835="","",
IF(AND(Q6835&lt;&gt;"SIM",U6835&gt;0),"ERRO: % alíquota &gt; 0, mas NÃO permitida ❌",
IF(AND(Q6835="SIM",U6835=0),"ATENÇÃO: alíquota permitida, mas % = 0 🔎",
"Alíquota aplicada corretamente ✅")))</f>
        <v/>
      </c>
      <c r="Q6835" s="5" t="str">
        <f>IF(E6835="","",IFERROR(VLOOKUP(E6835,REGRAS_CST!$A$2:$D$200,4,FALSE),""))</f>
        <v/>
      </c>
      <c r="R6835" s="8"/>
      <c r="S6835" s="7">
        <f>IF($H6835="","",$H6835*(1-$U6835))</f>
        <v>8.9999999999999993E-3</v>
      </c>
      <c r="T6835" s="7">
        <f>IF($I6835="","",$I6835*(1-$U6835))</f>
        <v>1E-3</v>
      </c>
      <c r="U6835" s="7">
        <f>IFERROR(INDEX(BASE_CCLASSTRIB!$E:$E, MATCH(TEXT($D6835,"000000"), BASE_CCLASSTRIB!$A:$A, 0))/100, 0)</f>
        <v>0</v>
      </c>
      <c r="V6835" s="21">
        <f>IFERROR(INDEX(BASE_CCLASSTRIB!$F:$F, MATCH(TEXT($D6835,"000000"), BASE_CCLASSTRIB!$A:$A, 0))/100, 0)</f>
        <v>0</v>
      </c>
    </row>
    <row r="6836" spans="2:22" ht="15.75" customHeight="1" thickTop="1" thickBot="1">
      <c r="B6836" s="8"/>
      <c r="C6836" s="8"/>
      <c r="E6836" s="8" t="str">
        <f>IF(D6836="","",LEFT(D6836,3))</f>
        <v/>
      </c>
      <c r="F6836" s="5" t="str">
        <f>IF(E6836="","",IFERROR(VLOOKUP(E6836,REGRAS_CST!$A$2:$B$200,2,FALSE),""))</f>
        <v/>
      </c>
      <c r="H6836" s="7">
        <v>8.9999999999999993E-3</v>
      </c>
      <c r="I6836" s="7">
        <v>1E-3</v>
      </c>
      <c r="K6836" s="5" t="str">
        <f>IF(E6836="","",IFERROR(VLOOKUP(E6836,REGRAS_CST!$A$2:$C$200,3,FALSE),""))</f>
        <v/>
      </c>
      <c r="L6836" s="10" t="str">
        <f>IF($G6836="", "", $G6836*(1-$V6836))</f>
        <v/>
      </c>
      <c r="M6836" s="30" t="str">
        <f t="shared" si="212"/>
        <v/>
      </c>
      <c r="N6836" s="30" t="str">
        <f t="shared" si="213"/>
        <v/>
      </c>
      <c r="O6836" s="5" t="str">
        <f>IF(D6836="","",
IF(AND(K6836&lt;&gt;"SIM",V6836&gt;0),"ERRO: % BC &gt; 0, mas NÃO permitida ❌",
IF(AND(K6836="SIM",V6836=0),"ATENÇÃO: BC permitida, mas % = 0 🔎",
"Base de cálculo aplicada corretamente ✅")))</f>
        <v/>
      </c>
      <c r="P6836" s="5" t="str">
        <f>IF(D6836="","",
IF(AND(Q6836&lt;&gt;"SIM",U6836&gt;0),"ERRO: % alíquota &gt; 0, mas NÃO permitida ❌",
IF(AND(Q6836="SIM",U6836=0),"ATENÇÃO: alíquota permitida, mas % = 0 🔎",
"Alíquota aplicada corretamente ✅")))</f>
        <v/>
      </c>
      <c r="Q6836" s="5" t="str">
        <f>IF(E6836="","",IFERROR(VLOOKUP(E6836,REGRAS_CST!$A$2:$D$200,4,FALSE),""))</f>
        <v/>
      </c>
      <c r="R6836" s="8"/>
      <c r="S6836" s="7">
        <f>IF($H6836="","",$H6836*(1-$U6836))</f>
        <v>8.9999999999999993E-3</v>
      </c>
      <c r="T6836" s="7">
        <f>IF($I6836="","",$I6836*(1-$U6836))</f>
        <v>1E-3</v>
      </c>
      <c r="U6836" s="7">
        <f>IFERROR(INDEX(BASE_CCLASSTRIB!$E:$E, MATCH(TEXT($D6836,"000000"), BASE_CCLASSTRIB!$A:$A, 0))/100, 0)</f>
        <v>0</v>
      </c>
      <c r="V6836" s="21">
        <f>IFERROR(INDEX(BASE_CCLASSTRIB!$F:$F, MATCH(TEXT($D6836,"000000"), BASE_CCLASSTRIB!$A:$A, 0))/100, 0)</f>
        <v>0</v>
      </c>
    </row>
    <row r="6837" spans="2:22" ht="15.75" customHeight="1" thickTop="1" thickBot="1">
      <c r="B6837" s="8"/>
      <c r="C6837" s="8"/>
      <c r="E6837" s="8" t="str">
        <f>IF(D6837="","",LEFT(D6837,3))</f>
        <v/>
      </c>
      <c r="F6837" s="5" t="str">
        <f>IF(E6837="","",IFERROR(VLOOKUP(E6837,REGRAS_CST!$A$2:$B$200,2,FALSE),""))</f>
        <v/>
      </c>
      <c r="H6837" s="7">
        <v>8.9999999999999993E-3</v>
      </c>
      <c r="I6837" s="7">
        <v>1E-3</v>
      </c>
      <c r="K6837" s="5" t="str">
        <f>IF(E6837="","",IFERROR(VLOOKUP(E6837,REGRAS_CST!$A$2:$C$200,3,FALSE),""))</f>
        <v/>
      </c>
      <c r="L6837" s="10" t="str">
        <f>IF($G6837="", "", $G6837*(1-$V6837))</f>
        <v/>
      </c>
      <c r="M6837" s="30" t="str">
        <f t="shared" si="212"/>
        <v/>
      </c>
      <c r="N6837" s="30" t="str">
        <f t="shared" si="213"/>
        <v/>
      </c>
      <c r="O6837" s="5" t="str">
        <f>IF(D6837="","",
IF(AND(K6837&lt;&gt;"SIM",V6837&gt;0),"ERRO: % BC &gt; 0, mas NÃO permitida ❌",
IF(AND(K6837="SIM",V6837=0),"ATENÇÃO: BC permitida, mas % = 0 🔎",
"Base de cálculo aplicada corretamente ✅")))</f>
        <v/>
      </c>
      <c r="P6837" s="5" t="str">
        <f>IF(D6837="","",
IF(AND(Q6837&lt;&gt;"SIM",U6837&gt;0),"ERRO: % alíquota &gt; 0, mas NÃO permitida ❌",
IF(AND(Q6837="SIM",U6837=0),"ATENÇÃO: alíquota permitida, mas % = 0 🔎",
"Alíquota aplicada corretamente ✅")))</f>
        <v/>
      </c>
      <c r="Q6837" s="5" t="str">
        <f>IF(E6837="","",IFERROR(VLOOKUP(E6837,REGRAS_CST!$A$2:$D$200,4,FALSE),""))</f>
        <v/>
      </c>
      <c r="R6837" s="8"/>
      <c r="S6837" s="7">
        <f>IF($H6837="","",$H6837*(1-$U6837))</f>
        <v>8.9999999999999993E-3</v>
      </c>
      <c r="T6837" s="7">
        <f>IF($I6837="","",$I6837*(1-$U6837))</f>
        <v>1E-3</v>
      </c>
      <c r="U6837" s="7">
        <f>IFERROR(INDEX(BASE_CCLASSTRIB!$E:$E, MATCH(TEXT($D6837,"000000"), BASE_CCLASSTRIB!$A:$A, 0))/100, 0)</f>
        <v>0</v>
      </c>
      <c r="V6837" s="21">
        <f>IFERROR(INDEX(BASE_CCLASSTRIB!$F:$F, MATCH(TEXT($D6837,"000000"), BASE_CCLASSTRIB!$A:$A, 0))/100, 0)</f>
        <v>0</v>
      </c>
    </row>
    <row r="6838" spans="2:22" ht="15.75" customHeight="1" thickTop="1" thickBot="1">
      <c r="B6838" s="8"/>
      <c r="C6838" s="8"/>
      <c r="E6838" s="8" t="str">
        <f>IF(D6838="","",LEFT(D6838,3))</f>
        <v/>
      </c>
      <c r="F6838" s="5" t="str">
        <f>IF(E6838="","",IFERROR(VLOOKUP(E6838,REGRAS_CST!$A$2:$B$200,2,FALSE),""))</f>
        <v/>
      </c>
      <c r="H6838" s="7">
        <v>8.9999999999999993E-3</v>
      </c>
      <c r="I6838" s="7">
        <v>1E-3</v>
      </c>
      <c r="K6838" s="5" t="str">
        <f>IF(E6838="","",IFERROR(VLOOKUP(E6838,REGRAS_CST!$A$2:$C$200,3,FALSE),""))</f>
        <v/>
      </c>
      <c r="L6838" s="10" t="str">
        <f>IF($G6838="", "", $G6838*(1-$V6838))</f>
        <v/>
      </c>
      <c r="M6838" s="30" t="str">
        <f t="shared" si="212"/>
        <v/>
      </c>
      <c r="N6838" s="30" t="str">
        <f t="shared" si="213"/>
        <v/>
      </c>
      <c r="O6838" s="5" t="str">
        <f>IF(D6838="","",
IF(AND(K6838&lt;&gt;"SIM",V6838&gt;0),"ERRO: % BC &gt; 0, mas NÃO permitida ❌",
IF(AND(K6838="SIM",V6838=0),"ATENÇÃO: BC permitida, mas % = 0 🔎",
"Base de cálculo aplicada corretamente ✅")))</f>
        <v/>
      </c>
      <c r="P6838" s="5" t="str">
        <f>IF(D6838="","",
IF(AND(Q6838&lt;&gt;"SIM",U6838&gt;0),"ERRO: % alíquota &gt; 0, mas NÃO permitida ❌",
IF(AND(Q6838="SIM",U6838=0),"ATENÇÃO: alíquota permitida, mas % = 0 🔎",
"Alíquota aplicada corretamente ✅")))</f>
        <v/>
      </c>
      <c r="Q6838" s="5" t="str">
        <f>IF(E6838="","",IFERROR(VLOOKUP(E6838,REGRAS_CST!$A$2:$D$200,4,FALSE),""))</f>
        <v/>
      </c>
      <c r="R6838" s="8"/>
      <c r="S6838" s="7">
        <f>IF($H6838="","",$H6838*(1-$U6838))</f>
        <v>8.9999999999999993E-3</v>
      </c>
      <c r="T6838" s="7">
        <f>IF($I6838="","",$I6838*(1-$U6838))</f>
        <v>1E-3</v>
      </c>
      <c r="U6838" s="7">
        <f>IFERROR(INDEX(BASE_CCLASSTRIB!$E:$E, MATCH(TEXT($D6838,"000000"), BASE_CCLASSTRIB!$A:$A, 0))/100, 0)</f>
        <v>0</v>
      </c>
      <c r="V6838" s="21">
        <f>IFERROR(INDEX(BASE_CCLASSTRIB!$F:$F, MATCH(TEXT($D6838,"000000"), BASE_CCLASSTRIB!$A:$A, 0))/100, 0)</f>
        <v>0</v>
      </c>
    </row>
    <row r="6839" spans="2:22" ht="15.75" customHeight="1" thickTop="1" thickBot="1">
      <c r="B6839" s="8"/>
      <c r="C6839" s="8"/>
      <c r="E6839" s="8" t="str">
        <f>IF(D6839="","",LEFT(D6839,3))</f>
        <v/>
      </c>
      <c r="F6839" s="5" t="str">
        <f>IF(E6839="","",IFERROR(VLOOKUP(E6839,REGRAS_CST!$A$2:$B$200,2,FALSE),""))</f>
        <v/>
      </c>
      <c r="H6839" s="7">
        <v>8.9999999999999993E-3</v>
      </c>
      <c r="I6839" s="7">
        <v>1E-3</v>
      </c>
      <c r="K6839" s="5" t="str">
        <f>IF(E6839="","",IFERROR(VLOOKUP(E6839,REGRAS_CST!$A$2:$C$200,3,FALSE),""))</f>
        <v/>
      </c>
      <c r="L6839" s="10" t="str">
        <f>IF($G6839="", "", $G6839*(1-$V6839))</f>
        <v/>
      </c>
      <c r="M6839" s="30" t="str">
        <f t="shared" si="212"/>
        <v/>
      </c>
      <c r="N6839" s="30" t="str">
        <f t="shared" si="213"/>
        <v/>
      </c>
      <c r="O6839" s="5" t="str">
        <f>IF(D6839="","",
IF(AND(K6839&lt;&gt;"SIM",V6839&gt;0),"ERRO: % BC &gt; 0, mas NÃO permitida ❌",
IF(AND(K6839="SIM",V6839=0),"ATENÇÃO: BC permitida, mas % = 0 🔎",
"Base de cálculo aplicada corretamente ✅")))</f>
        <v/>
      </c>
      <c r="P6839" s="5" t="str">
        <f>IF(D6839="","",
IF(AND(Q6839&lt;&gt;"SIM",U6839&gt;0),"ERRO: % alíquota &gt; 0, mas NÃO permitida ❌",
IF(AND(Q6839="SIM",U6839=0),"ATENÇÃO: alíquota permitida, mas % = 0 🔎",
"Alíquota aplicada corretamente ✅")))</f>
        <v/>
      </c>
      <c r="Q6839" s="5" t="str">
        <f>IF(E6839="","",IFERROR(VLOOKUP(E6839,REGRAS_CST!$A$2:$D$200,4,FALSE),""))</f>
        <v/>
      </c>
      <c r="R6839" s="8"/>
      <c r="S6839" s="7">
        <f>IF($H6839="","",$H6839*(1-$U6839))</f>
        <v>8.9999999999999993E-3</v>
      </c>
      <c r="T6839" s="7">
        <f>IF($I6839="","",$I6839*(1-$U6839))</f>
        <v>1E-3</v>
      </c>
      <c r="U6839" s="7">
        <f>IFERROR(INDEX(BASE_CCLASSTRIB!$E:$E, MATCH(TEXT($D6839,"000000"), BASE_CCLASSTRIB!$A:$A, 0))/100, 0)</f>
        <v>0</v>
      </c>
      <c r="V6839" s="21">
        <f>IFERROR(INDEX(BASE_CCLASSTRIB!$F:$F, MATCH(TEXT($D6839,"000000"), BASE_CCLASSTRIB!$A:$A, 0))/100, 0)</f>
        <v>0</v>
      </c>
    </row>
    <row r="6840" spans="2:22" ht="15.75" customHeight="1" thickTop="1" thickBot="1">
      <c r="B6840" s="8"/>
      <c r="C6840" s="8"/>
      <c r="E6840" s="8" t="str">
        <f>IF(D6840="","",LEFT(D6840,3))</f>
        <v/>
      </c>
      <c r="F6840" s="5" t="str">
        <f>IF(E6840="","",IFERROR(VLOOKUP(E6840,REGRAS_CST!$A$2:$B$200,2,FALSE),""))</f>
        <v/>
      </c>
      <c r="H6840" s="7">
        <v>8.9999999999999993E-3</v>
      </c>
      <c r="I6840" s="7">
        <v>1E-3</v>
      </c>
      <c r="K6840" s="5" t="str">
        <f>IF(E6840="","",IFERROR(VLOOKUP(E6840,REGRAS_CST!$A$2:$C$200,3,FALSE),""))</f>
        <v/>
      </c>
      <c r="L6840" s="10" t="str">
        <f>IF($G6840="", "", $G6840*(1-$V6840))</f>
        <v/>
      </c>
      <c r="M6840" s="30" t="str">
        <f t="shared" si="212"/>
        <v/>
      </c>
      <c r="N6840" s="30" t="str">
        <f t="shared" si="213"/>
        <v/>
      </c>
      <c r="O6840" s="5" t="str">
        <f>IF(D6840="","",
IF(AND(K6840&lt;&gt;"SIM",V6840&gt;0),"ERRO: % BC &gt; 0, mas NÃO permitida ❌",
IF(AND(K6840="SIM",V6840=0),"ATENÇÃO: BC permitida, mas % = 0 🔎",
"Base de cálculo aplicada corretamente ✅")))</f>
        <v/>
      </c>
      <c r="P6840" s="5" t="str">
        <f>IF(D6840="","",
IF(AND(Q6840&lt;&gt;"SIM",U6840&gt;0),"ERRO: % alíquota &gt; 0, mas NÃO permitida ❌",
IF(AND(Q6840="SIM",U6840=0),"ATENÇÃO: alíquota permitida, mas % = 0 🔎",
"Alíquota aplicada corretamente ✅")))</f>
        <v/>
      </c>
      <c r="Q6840" s="5" t="str">
        <f>IF(E6840="","",IFERROR(VLOOKUP(E6840,REGRAS_CST!$A$2:$D$200,4,FALSE),""))</f>
        <v/>
      </c>
      <c r="R6840" s="8"/>
      <c r="S6840" s="7">
        <f>IF($H6840="","",$H6840*(1-$U6840))</f>
        <v>8.9999999999999993E-3</v>
      </c>
      <c r="T6840" s="7">
        <f>IF($I6840="","",$I6840*(1-$U6840))</f>
        <v>1E-3</v>
      </c>
      <c r="U6840" s="7">
        <f>IFERROR(INDEX(BASE_CCLASSTRIB!$E:$E, MATCH(TEXT($D6840,"000000"), BASE_CCLASSTRIB!$A:$A, 0))/100, 0)</f>
        <v>0</v>
      </c>
      <c r="V6840" s="21">
        <f>IFERROR(INDEX(BASE_CCLASSTRIB!$F:$F, MATCH(TEXT($D6840,"000000"), BASE_CCLASSTRIB!$A:$A, 0))/100, 0)</f>
        <v>0</v>
      </c>
    </row>
    <row r="6841" spans="2:22" ht="15.75" customHeight="1" thickTop="1" thickBot="1">
      <c r="B6841" s="8"/>
      <c r="C6841" s="8"/>
      <c r="E6841" s="8" t="str">
        <f>IF(D6841="","",LEFT(D6841,3))</f>
        <v/>
      </c>
      <c r="F6841" s="5" t="str">
        <f>IF(E6841="","",IFERROR(VLOOKUP(E6841,REGRAS_CST!$A$2:$B$200,2,FALSE),""))</f>
        <v/>
      </c>
      <c r="H6841" s="7">
        <v>8.9999999999999993E-3</v>
      </c>
      <c r="I6841" s="7">
        <v>1E-3</v>
      </c>
      <c r="K6841" s="5" t="str">
        <f>IF(E6841="","",IFERROR(VLOOKUP(E6841,REGRAS_CST!$A$2:$C$200,3,FALSE),""))</f>
        <v/>
      </c>
      <c r="L6841" s="10" t="str">
        <f>IF($G6841="", "", $G6841*(1-$V6841))</f>
        <v/>
      </c>
      <c r="M6841" s="30" t="str">
        <f t="shared" si="212"/>
        <v/>
      </c>
      <c r="N6841" s="30" t="str">
        <f t="shared" si="213"/>
        <v/>
      </c>
      <c r="O6841" s="5" t="str">
        <f>IF(D6841="","",
IF(AND(K6841&lt;&gt;"SIM",V6841&gt;0),"ERRO: % BC &gt; 0, mas NÃO permitida ❌",
IF(AND(K6841="SIM",V6841=0),"ATENÇÃO: BC permitida, mas % = 0 🔎",
"Base de cálculo aplicada corretamente ✅")))</f>
        <v/>
      </c>
      <c r="P6841" s="5" t="str">
        <f>IF(D6841="","",
IF(AND(Q6841&lt;&gt;"SIM",U6841&gt;0),"ERRO: % alíquota &gt; 0, mas NÃO permitida ❌",
IF(AND(Q6841="SIM",U6841=0),"ATENÇÃO: alíquota permitida, mas % = 0 🔎",
"Alíquota aplicada corretamente ✅")))</f>
        <v/>
      </c>
      <c r="Q6841" s="5" t="str">
        <f>IF(E6841="","",IFERROR(VLOOKUP(E6841,REGRAS_CST!$A$2:$D$200,4,FALSE),""))</f>
        <v/>
      </c>
      <c r="R6841" s="8"/>
      <c r="S6841" s="7">
        <f>IF($H6841="","",$H6841*(1-$U6841))</f>
        <v>8.9999999999999993E-3</v>
      </c>
      <c r="T6841" s="7">
        <f>IF($I6841="","",$I6841*(1-$U6841))</f>
        <v>1E-3</v>
      </c>
      <c r="U6841" s="7">
        <f>IFERROR(INDEX(BASE_CCLASSTRIB!$E:$E, MATCH(TEXT($D6841,"000000"), BASE_CCLASSTRIB!$A:$A, 0))/100, 0)</f>
        <v>0</v>
      </c>
      <c r="V6841" s="21">
        <f>IFERROR(INDEX(BASE_CCLASSTRIB!$F:$F, MATCH(TEXT($D6841,"000000"), BASE_CCLASSTRIB!$A:$A, 0))/100, 0)</f>
        <v>0</v>
      </c>
    </row>
    <row r="6842" spans="2:22" ht="15.75" customHeight="1" thickTop="1" thickBot="1">
      <c r="B6842" s="8"/>
      <c r="C6842" s="8"/>
      <c r="E6842" s="8" t="str">
        <f>IF(D6842="","",LEFT(D6842,3))</f>
        <v/>
      </c>
      <c r="F6842" s="5" t="str">
        <f>IF(E6842="","",IFERROR(VLOOKUP(E6842,REGRAS_CST!$A$2:$B$200,2,FALSE),""))</f>
        <v/>
      </c>
      <c r="H6842" s="7">
        <v>8.9999999999999993E-3</v>
      </c>
      <c r="I6842" s="7">
        <v>1E-3</v>
      </c>
      <c r="K6842" s="5" t="str">
        <f>IF(E6842="","",IFERROR(VLOOKUP(E6842,REGRAS_CST!$A$2:$C$200,3,FALSE),""))</f>
        <v/>
      </c>
      <c r="L6842" s="10" t="str">
        <f>IF($G6842="", "", $G6842*(1-$V6842))</f>
        <v/>
      </c>
      <c r="M6842" s="30" t="str">
        <f t="shared" si="212"/>
        <v/>
      </c>
      <c r="N6842" s="30" t="str">
        <f t="shared" si="213"/>
        <v/>
      </c>
      <c r="O6842" s="5" t="str">
        <f>IF(D6842="","",
IF(AND(K6842&lt;&gt;"SIM",V6842&gt;0),"ERRO: % BC &gt; 0, mas NÃO permitida ❌",
IF(AND(K6842="SIM",V6842=0),"ATENÇÃO: BC permitida, mas % = 0 🔎",
"Base de cálculo aplicada corretamente ✅")))</f>
        <v/>
      </c>
      <c r="P6842" s="5" t="str">
        <f>IF(D6842="","",
IF(AND(Q6842&lt;&gt;"SIM",U6842&gt;0),"ERRO: % alíquota &gt; 0, mas NÃO permitida ❌",
IF(AND(Q6842="SIM",U6842=0),"ATENÇÃO: alíquota permitida, mas % = 0 🔎",
"Alíquota aplicada corretamente ✅")))</f>
        <v/>
      </c>
      <c r="Q6842" s="5" t="str">
        <f>IF(E6842="","",IFERROR(VLOOKUP(E6842,REGRAS_CST!$A$2:$D$200,4,FALSE),""))</f>
        <v/>
      </c>
      <c r="R6842" s="8"/>
      <c r="S6842" s="7">
        <f>IF($H6842="","",$H6842*(1-$U6842))</f>
        <v>8.9999999999999993E-3</v>
      </c>
      <c r="T6842" s="7">
        <f>IF($I6842="","",$I6842*(1-$U6842))</f>
        <v>1E-3</v>
      </c>
      <c r="U6842" s="7">
        <f>IFERROR(INDEX(BASE_CCLASSTRIB!$E:$E, MATCH(TEXT($D6842,"000000"), BASE_CCLASSTRIB!$A:$A, 0))/100, 0)</f>
        <v>0</v>
      </c>
      <c r="V6842" s="21">
        <f>IFERROR(INDEX(BASE_CCLASSTRIB!$F:$F, MATCH(TEXT($D6842,"000000"), BASE_CCLASSTRIB!$A:$A, 0))/100, 0)</f>
        <v>0</v>
      </c>
    </row>
    <row r="6843" spans="2:22" ht="15.75" customHeight="1" thickTop="1" thickBot="1">
      <c r="B6843" s="8"/>
      <c r="C6843" s="8"/>
      <c r="E6843" s="8" t="str">
        <f>IF(D6843="","",LEFT(D6843,3))</f>
        <v/>
      </c>
      <c r="F6843" s="5" t="str">
        <f>IF(E6843="","",IFERROR(VLOOKUP(E6843,REGRAS_CST!$A$2:$B$200,2,FALSE),""))</f>
        <v/>
      </c>
      <c r="H6843" s="7">
        <v>8.9999999999999993E-3</v>
      </c>
      <c r="I6843" s="7">
        <v>1E-3</v>
      </c>
      <c r="K6843" s="5" t="str">
        <f>IF(E6843="","",IFERROR(VLOOKUP(E6843,REGRAS_CST!$A$2:$C$200,3,FALSE),""))</f>
        <v/>
      </c>
      <c r="L6843" s="10" t="str">
        <f>IF($G6843="", "", $G6843*(1-$V6843))</f>
        <v/>
      </c>
      <c r="M6843" s="30" t="str">
        <f t="shared" si="212"/>
        <v/>
      </c>
      <c r="N6843" s="30" t="str">
        <f t="shared" si="213"/>
        <v/>
      </c>
      <c r="O6843" s="5" t="str">
        <f>IF(D6843="","",
IF(AND(K6843&lt;&gt;"SIM",V6843&gt;0),"ERRO: % BC &gt; 0, mas NÃO permitida ❌",
IF(AND(K6843="SIM",V6843=0),"ATENÇÃO: BC permitida, mas % = 0 🔎",
"Base de cálculo aplicada corretamente ✅")))</f>
        <v/>
      </c>
      <c r="P6843" s="5" t="str">
        <f>IF(D6843="","",
IF(AND(Q6843&lt;&gt;"SIM",U6843&gt;0),"ERRO: % alíquota &gt; 0, mas NÃO permitida ❌",
IF(AND(Q6843="SIM",U6843=0),"ATENÇÃO: alíquota permitida, mas % = 0 🔎",
"Alíquota aplicada corretamente ✅")))</f>
        <v/>
      </c>
      <c r="Q6843" s="5" t="str">
        <f>IF(E6843="","",IFERROR(VLOOKUP(E6843,REGRAS_CST!$A$2:$D$200,4,FALSE),""))</f>
        <v/>
      </c>
      <c r="R6843" s="8"/>
      <c r="S6843" s="7">
        <f>IF($H6843="","",$H6843*(1-$U6843))</f>
        <v>8.9999999999999993E-3</v>
      </c>
      <c r="T6843" s="7">
        <f>IF($I6843="","",$I6843*(1-$U6843))</f>
        <v>1E-3</v>
      </c>
      <c r="U6843" s="7">
        <f>IFERROR(INDEX(BASE_CCLASSTRIB!$E:$E, MATCH(TEXT($D6843,"000000"), BASE_CCLASSTRIB!$A:$A, 0))/100, 0)</f>
        <v>0</v>
      </c>
      <c r="V6843" s="21">
        <f>IFERROR(INDEX(BASE_CCLASSTRIB!$F:$F, MATCH(TEXT($D6843,"000000"), BASE_CCLASSTRIB!$A:$A, 0))/100, 0)</f>
        <v>0</v>
      </c>
    </row>
    <row r="6844" spans="2:22" ht="15.75" customHeight="1" thickTop="1" thickBot="1">
      <c r="B6844" s="8"/>
      <c r="C6844" s="8"/>
      <c r="E6844" s="8" t="str">
        <f>IF(D6844="","",LEFT(D6844,3))</f>
        <v/>
      </c>
      <c r="F6844" s="5" t="str">
        <f>IF(E6844="","",IFERROR(VLOOKUP(E6844,REGRAS_CST!$A$2:$B$200,2,FALSE),""))</f>
        <v/>
      </c>
      <c r="H6844" s="7">
        <v>8.9999999999999993E-3</v>
      </c>
      <c r="I6844" s="7">
        <v>1E-3</v>
      </c>
      <c r="K6844" s="5" t="str">
        <f>IF(E6844="","",IFERROR(VLOOKUP(E6844,REGRAS_CST!$A$2:$C$200,3,FALSE),""))</f>
        <v/>
      </c>
      <c r="L6844" s="10" t="str">
        <f>IF($G6844="", "", $G6844*(1-$V6844))</f>
        <v/>
      </c>
      <c r="M6844" s="30" t="str">
        <f t="shared" si="212"/>
        <v/>
      </c>
      <c r="N6844" s="30" t="str">
        <f t="shared" si="213"/>
        <v/>
      </c>
      <c r="O6844" s="5" t="str">
        <f>IF(D6844="","",
IF(AND(K6844&lt;&gt;"SIM",V6844&gt;0),"ERRO: % BC &gt; 0, mas NÃO permitida ❌",
IF(AND(K6844="SIM",V6844=0),"ATENÇÃO: BC permitida, mas % = 0 🔎",
"Base de cálculo aplicada corretamente ✅")))</f>
        <v/>
      </c>
      <c r="P6844" s="5" t="str">
        <f>IF(D6844="","",
IF(AND(Q6844&lt;&gt;"SIM",U6844&gt;0),"ERRO: % alíquota &gt; 0, mas NÃO permitida ❌",
IF(AND(Q6844="SIM",U6844=0),"ATENÇÃO: alíquota permitida, mas % = 0 🔎",
"Alíquota aplicada corretamente ✅")))</f>
        <v/>
      </c>
      <c r="Q6844" s="5" t="str">
        <f>IF(E6844="","",IFERROR(VLOOKUP(E6844,REGRAS_CST!$A$2:$D$200,4,FALSE),""))</f>
        <v/>
      </c>
      <c r="R6844" s="8"/>
      <c r="S6844" s="7">
        <f>IF($H6844="","",$H6844*(1-$U6844))</f>
        <v>8.9999999999999993E-3</v>
      </c>
      <c r="T6844" s="7">
        <f>IF($I6844="","",$I6844*(1-$U6844))</f>
        <v>1E-3</v>
      </c>
      <c r="U6844" s="7">
        <f>IFERROR(INDEX(BASE_CCLASSTRIB!$E:$E, MATCH(TEXT($D6844,"000000"), BASE_CCLASSTRIB!$A:$A, 0))/100, 0)</f>
        <v>0</v>
      </c>
      <c r="V6844" s="21">
        <f>IFERROR(INDEX(BASE_CCLASSTRIB!$F:$F, MATCH(TEXT($D6844,"000000"), BASE_CCLASSTRIB!$A:$A, 0))/100, 0)</f>
        <v>0</v>
      </c>
    </row>
    <row r="6845" spans="2:22" ht="15.75" customHeight="1" thickTop="1" thickBot="1">
      <c r="B6845" s="8"/>
      <c r="C6845" s="8"/>
      <c r="E6845" s="8" t="str">
        <f>IF(D6845="","",LEFT(D6845,3))</f>
        <v/>
      </c>
      <c r="F6845" s="5" t="str">
        <f>IF(E6845="","",IFERROR(VLOOKUP(E6845,REGRAS_CST!$A$2:$B$200,2,FALSE),""))</f>
        <v/>
      </c>
      <c r="H6845" s="7">
        <v>8.9999999999999993E-3</v>
      </c>
      <c r="I6845" s="7">
        <v>1E-3</v>
      </c>
      <c r="K6845" s="5" t="str">
        <f>IF(E6845="","",IFERROR(VLOOKUP(E6845,REGRAS_CST!$A$2:$C$200,3,FALSE),""))</f>
        <v/>
      </c>
      <c r="L6845" s="10" t="str">
        <f>IF($G6845="", "", $G6845*(1-$V6845))</f>
        <v/>
      </c>
      <c r="M6845" s="30" t="str">
        <f t="shared" si="212"/>
        <v/>
      </c>
      <c r="N6845" s="30" t="str">
        <f t="shared" si="213"/>
        <v/>
      </c>
      <c r="O6845" s="5" t="str">
        <f>IF(D6845="","",
IF(AND(K6845&lt;&gt;"SIM",V6845&gt;0),"ERRO: % BC &gt; 0, mas NÃO permitida ❌",
IF(AND(K6845="SIM",V6845=0),"ATENÇÃO: BC permitida, mas % = 0 🔎",
"Base de cálculo aplicada corretamente ✅")))</f>
        <v/>
      </c>
      <c r="P6845" s="5" t="str">
        <f>IF(D6845="","",
IF(AND(Q6845&lt;&gt;"SIM",U6845&gt;0),"ERRO: % alíquota &gt; 0, mas NÃO permitida ❌",
IF(AND(Q6845="SIM",U6845=0),"ATENÇÃO: alíquota permitida, mas % = 0 🔎",
"Alíquota aplicada corretamente ✅")))</f>
        <v/>
      </c>
      <c r="Q6845" s="5" t="str">
        <f>IF(E6845="","",IFERROR(VLOOKUP(E6845,REGRAS_CST!$A$2:$D$200,4,FALSE),""))</f>
        <v/>
      </c>
      <c r="R6845" s="8"/>
      <c r="S6845" s="7">
        <f>IF($H6845="","",$H6845*(1-$U6845))</f>
        <v>8.9999999999999993E-3</v>
      </c>
      <c r="T6845" s="7">
        <f>IF($I6845="","",$I6845*(1-$U6845))</f>
        <v>1E-3</v>
      </c>
      <c r="U6845" s="7">
        <f>IFERROR(INDEX(BASE_CCLASSTRIB!$E:$E, MATCH(TEXT($D6845,"000000"), BASE_CCLASSTRIB!$A:$A, 0))/100, 0)</f>
        <v>0</v>
      </c>
      <c r="V6845" s="21">
        <f>IFERROR(INDEX(BASE_CCLASSTRIB!$F:$F, MATCH(TEXT($D6845,"000000"), BASE_CCLASSTRIB!$A:$A, 0))/100, 0)</f>
        <v>0</v>
      </c>
    </row>
    <row r="6846" spans="2:22" ht="15.75" customHeight="1" thickTop="1" thickBot="1">
      <c r="B6846" s="8"/>
      <c r="C6846" s="8"/>
      <c r="E6846" s="8" t="str">
        <f>IF(D6846="","",LEFT(D6846,3))</f>
        <v/>
      </c>
      <c r="F6846" s="5" t="str">
        <f>IF(E6846="","",IFERROR(VLOOKUP(E6846,REGRAS_CST!$A$2:$B$200,2,FALSE),""))</f>
        <v/>
      </c>
      <c r="H6846" s="7">
        <v>8.9999999999999993E-3</v>
      </c>
      <c r="I6846" s="7">
        <v>1E-3</v>
      </c>
      <c r="K6846" s="5" t="str">
        <f>IF(E6846="","",IFERROR(VLOOKUP(E6846,REGRAS_CST!$A$2:$C$200,3,FALSE),""))</f>
        <v/>
      </c>
      <c r="L6846" s="10" t="str">
        <f>IF($G6846="", "", $G6846*(1-$V6846))</f>
        <v/>
      </c>
      <c r="M6846" s="30" t="str">
        <f t="shared" si="212"/>
        <v/>
      </c>
      <c r="N6846" s="30" t="str">
        <f t="shared" si="213"/>
        <v/>
      </c>
      <c r="O6846" s="5" t="str">
        <f>IF(D6846="","",
IF(AND(K6846&lt;&gt;"SIM",V6846&gt;0),"ERRO: % BC &gt; 0, mas NÃO permitida ❌",
IF(AND(K6846="SIM",V6846=0),"ATENÇÃO: BC permitida, mas % = 0 🔎",
"Base de cálculo aplicada corretamente ✅")))</f>
        <v/>
      </c>
      <c r="P6846" s="5" t="str">
        <f>IF(D6846="","",
IF(AND(Q6846&lt;&gt;"SIM",U6846&gt;0),"ERRO: % alíquota &gt; 0, mas NÃO permitida ❌",
IF(AND(Q6846="SIM",U6846=0),"ATENÇÃO: alíquota permitida, mas % = 0 🔎",
"Alíquota aplicada corretamente ✅")))</f>
        <v/>
      </c>
      <c r="Q6846" s="5" t="str">
        <f>IF(E6846="","",IFERROR(VLOOKUP(E6846,REGRAS_CST!$A$2:$D$200,4,FALSE),""))</f>
        <v/>
      </c>
      <c r="R6846" s="8"/>
      <c r="S6846" s="7">
        <f>IF($H6846="","",$H6846*(1-$U6846))</f>
        <v>8.9999999999999993E-3</v>
      </c>
      <c r="T6846" s="7">
        <f>IF($I6846="","",$I6846*(1-$U6846))</f>
        <v>1E-3</v>
      </c>
      <c r="U6846" s="7">
        <f>IFERROR(INDEX(BASE_CCLASSTRIB!$E:$E, MATCH(TEXT($D6846,"000000"), BASE_CCLASSTRIB!$A:$A, 0))/100, 0)</f>
        <v>0</v>
      </c>
      <c r="V6846" s="21">
        <f>IFERROR(INDEX(BASE_CCLASSTRIB!$F:$F, MATCH(TEXT($D6846,"000000"), BASE_CCLASSTRIB!$A:$A, 0))/100, 0)</f>
        <v>0</v>
      </c>
    </row>
    <row r="6847" spans="2:22" ht="15.75" customHeight="1" thickTop="1" thickBot="1">
      <c r="B6847" s="8"/>
      <c r="C6847" s="8"/>
      <c r="E6847" s="8" t="str">
        <f>IF(D6847="","",LEFT(D6847,3))</f>
        <v/>
      </c>
      <c r="F6847" s="5" t="str">
        <f>IF(E6847="","",IFERROR(VLOOKUP(E6847,REGRAS_CST!$A$2:$B$200,2,FALSE),""))</f>
        <v/>
      </c>
      <c r="H6847" s="7">
        <v>8.9999999999999993E-3</v>
      </c>
      <c r="I6847" s="7">
        <v>1E-3</v>
      </c>
      <c r="K6847" s="5" t="str">
        <f>IF(E6847="","",IFERROR(VLOOKUP(E6847,REGRAS_CST!$A$2:$C$200,3,FALSE),""))</f>
        <v/>
      </c>
      <c r="L6847" s="10" t="str">
        <f>IF($G6847="", "", $G6847*(1-$V6847))</f>
        <v/>
      </c>
      <c r="M6847" s="30" t="str">
        <f t="shared" si="212"/>
        <v/>
      </c>
      <c r="N6847" s="30" t="str">
        <f t="shared" si="213"/>
        <v/>
      </c>
      <c r="O6847" s="5" t="str">
        <f>IF(D6847="","",
IF(AND(K6847&lt;&gt;"SIM",V6847&gt;0),"ERRO: % BC &gt; 0, mas NÃO permitida ❌",
IF(AND(K6847="SIM",V6847=0),"ATENÇÃO: BC permitida, mas % = 0 🔎",
"Base de cálculo aplicada corretamente ✅")))</f>
        <v/>
      </c>
      <c r="P6847" s="5" t="str">
        <f>IF(D6847="","",
IF(AND(Q6847&lt;&gt;"SIM",U6847&gt;0),"ERRO: % alíquota &gt; 0, mas NÃO permitida ❌",
IF(AND(Q6847="SIM",U6847=0),"ATENÇÃO: alíquota permitida, mas % = 0 🔎",
"Alíquota aplicada corretamente ✅")))</f>
        <v/>
      </c>
      <c r="Q6847" s="5" t="str">
        <f>IF(E6847="","",IFERROR(VLOOKUP(E6847,REGRAS_CST!$A$2:$D$200,4,FALSE),""))</f>
        <v/>
      </c>
      <c r="R6847" s="8"/>
      <c r="S6847" s="7">
        <f>IF($H6847="","",$H6847*(1-$U6847))</f>
        <v>8.9999999999999993E-3</v>
      </c>
      <c r="T6847" s="7">
        <f>IF($I6847="","",$I6847*(1-$U6847))</f>
        <v>1E-3</v>
      </c>
      <c r="U6847" s="7">
        <f>IFERROR(INDEX(BASE_CCLASSTRIB!$E:$E, MATCH(TEXT($D6847,"000000"), BASE_CCLASSTRIB!$A:$A, 0))/100, 0)</f>
        <v>0</v>
      </c>
      <c r="V6847" s="21">
        <f>IFERROR(INDEX(BASE_CCLASSTRIB!$F:$F, MATCH(TEXT($D6847,"000000"), BASE_CCLASSTRIB!$A:$A, 0))/100, 0)</f>
        <v>0</v>
      </c>
    </row>
    <row r="6848" spans="2:22" ht="15.75" customHeight="1" thickTop="1" thickBot="1">
      <c r="B6848" s="8"/>
      <c r="C6848" s="8"/>
      <c r="E6848" s="8" t="str">
        <f>IF(D6848="","",LEFT(D6848,3))</f>
        <v/>
      </c>
      <c r="F6848" s="5" t="str">
        <f>IF(E6848="","",IFERROR(VLOOKUP(E6848,REGRAS_CST!$A$2:$B$200,2,FALSE),""))</f>
        <v/>
      </c>
      <c r="H6848" s="7">
        <v>8.9999999999999993E-3</v>
      </c>
      <c r="I6848" s="7">
        <v>1E-3</v>
      </c>
      <c r="K6848" s="5" t="str">
        <f>IF(E6848="","",IFERROR(VLOOKUP(E6848,REGRAS_CST!$A$2:$C$200,3,FALSE),""))</f>
        <v/>
      </c>
      <c r="L6848" s="10" t="str">
        <f>IF($G6848="", "", $G6848*(1-$V6848))</f>
        <v/>
      </c>
      <c r="M6848" s="30" t="str">
        <f t="shared" si="212"/>
        <v/>
      </c>
      <c r="N6848" s="30" t="str">
        <f t="shared" si="213"/>
        <v/>
      </c>
      <c r="O6848" s="5" t="str">
        <f>IF(D6848="","",
IF(AND(K6848&lt;&gt;"SIM",V6848&gt;0),"ERRO: % BC &gt; 0, mas NÃO permitida ❌",
IF(AND(K6848="SIM",V6848=0),"ATENÇÃO: BC permitida, mas % = 0 🔎",
"Base de cálculo aplicada corretamente ✅")))</f>
        <v/>
      </c>
      <c r="P6848" s="5" t="str">
        <f>IF(D6848="","",
IF(AND(Q6848&lt;&gt;"SIM",U6848&gt;0),"ERRO: % alíquota &gt; 0, mas NÃO permitida ❌",
IF(AND(Q6848="SIM",U6848=0),"ATENÇÃO: alíquota permitida, mas % = 0 🔎",
"Alíquota aplicada corretamente ✅")))</f>
        <v/>
      </c>
      <c r="Q6848" s="5" t="str">
        <f>IF(E6848="","",IFERROR(VLOOKUP(E6848,REGRAS_CST!$A$2:$D$200,4,FALSE),""))</f>
        <v/>
      </c>
      <c r="R6848" s="8"/>
      <c r="S6848" s="7">
        <f>IF($H6848="","",$H6848*(1-$U6848))</f>
        <v>8.9999999999999993E-3</v>
      </c>
      <c r="T6848" s="7">
        <f>IF($I6848="","",$I6848*(1-$U6848))</f>
        <v>1E-3</v>
      </c>
      <c r="U6848" s="7">
        <f>IFERROR(INDEX(BASE_CCLASSTRIB!$E:$E, MATCH(TEXT($D6848,"000000"), BASE_CCLASSTRIB!$A:$A, 0))/100, 0)</f>
        <v>0</v>
      </c>
      <c r="V6848" s="21">
        <f>IFERROR(INDEX(BASE_CCLASSTRIB!$F:$F, MATCH(TEXT($D6848,"000000"), BASE_CCLASSTRIB!$A:$A, 0))/100, 0)</f>
        <v>0</v>
      </c>
    </row>
    <row r="6849" spans="2:22" ht="15.75" customHeight="1" thickTop="1" thickBot="1">
      <c r="B6849" s="8"/>
      <c r="C6849" s="8"/>
      <c r="E6849" s="8" t="str">
        <f>IF(D6849="","",LEFT(D6849,3))</f>
        <v/>
      </c>
      <c r="F6849" s="5" t="str">
        <f>IF(E6849="","",IFERROR(VLOOKUP(E6849,REGRAS_CST!$A$2:$B$200,2,FALSE),""))</f>
        <v/>
      </c>
      <c r="H6849" s="7">
        <v>8.9999999999999993E-3</v>
      </c>
      <c r="I6849" s="7">
        <v>1E-3</v>
      </c>
      <c r="K6849" s="5" t="str">
        <f>IF(E6849="","",IFERROR(VLOOKUP(E6849,REGRAS_CST!$A$2:$C$200,3,FALSE),""))</f>
        <v/>
      </c>
      <c r="L6849" s="10" t="str">
        <f>IF($G6849="", "", $G6849*(1-$V6849))</f>
        <v/>
      </c>
      <c r="M6849" s="30" t="str">
        <f t="shared" si="212"/>
        <v/>
      </c>
      <c r="N6849" s="30" t="str">
        <f t="shared" si="213"/>
        <v/>
      </c>
      <c r="O6849" s="5" t="str">
        <f>IF(D6849="","",
IF(AND(K6849&lt;&gt;"SIM",V6849&gt;0),"ERRO: % BC &gt; 0, mas NÃO permitida ❌",
IF(AND(K6849="SIM",V6849=0),"ATENÇÃO: BC permitida, mas % = 0 🔎",
"Base de cálculo aplicada corretamente ✅")))</f>
        <v/>
      </c>
      <c r="P6849" s="5" t="str">
        <f>IF(D6849="","",
IF(AND(Q6849&lt;&gt;"SIM",U6849&gt;0),"ERRO: % alíquota &gt; 0, mas NÃO permitida ❌",
IF(AND(Q6849="SIM",U6849=0),"ATENÇÃO: alíquota permitida, mas % = 0 🔎",
"Alíquota aplicada corretamente ✅")))</f>
        <v/>
      </c>
      <c r="Q6849" s="5" t="str">
        <f>IF(E6849="","",IFERROR(VLOOKUP(E6849,REGRAS_CST!$A$2:$D$200,4,FALSE),""))</f>
        <v/>
      </c>
      <c r="R6849" s="8"/>
      <c r="S6849" s="7">
        <f>IF($H6849="","",$H6849*(1-$U6849))</f>
        <v>8.9999999999999993E-3</v>
      </c>
      <c r="T6849" s="7">
        <f>IF($I6849="","",$I6849*(1-$U6849))</f>
        <v>1E-3</v>
      </c>
      <c r="U6849" s="7">
        <f>IFERROR(INDEX(BASE_CCLASSTRIB!$E:$E, MATCH(TEXT($D6849,"000000"), BASE_CCLASSTRIB!$A:$A, 0))/100, 0)</f>
        <v>0</v>
      </c>
      <c r="V6849" s="21">
        <f>IFERROR(INDEX(BASE_CCLASSTRIB!$F:$F, MATCH(TEXT($D6849,"000000"), BASE_CCLASSTRIB!$A:$A, 0))/100, 0)</f>
        <v>0</v>
      </c>
    </row>
    <row r="6850" spans="2:22" ht="15.75" customHeight="1" thickTop="1" thickBot="1">
      <c r="B6850" s="8"/>
      <c r="C6850" s="8"/>
      <c r="E6850" s="8" t="str">
        <f>IF(D6850="","",LEFT(D6850,3))</f>
        <v/>
      </c>
      <c r="F6850" s="5" t="str">
        <f>IF(E6850="","",IFERROR(VLOOKUP(E6850,REGRAS_CST!$A$2:$B$200,2,FALSE),""))</f>
        <v/>
      </c>
      <c r="H6850" s="7">
        <v>8.9999999999999993E-3</v>
      </c>
      <c r="I6850" s="7">
        <v>1E-3</v>
      </c>
      <c r="K6850" s="5" t="str">
        <f>IF(E6850="","",IFERROR(VLOOKUP(E6850,REGRAS_CST!$A$2:$C$200,3,FALSE),""))</f>
        <v/>
      </c>
      <c r="L6850" s="10" t="str">
        <f>IF($G6850="", "", $G6850*(1-$V6850))</f>
        <v/>
      </c>
      <c r="M6850" s="30" t="str">
        <f t="shared" si="212"/>
        <v/>
      </c>
      <c r="N6850" s="30" t="str">
        <f t="shared" si="213"/>
        <v/>
      </c>
      <c r="O6850" s="5" t="str">
        <f>IF(D6850="","",
IF(AND(K6850&lt;&gt;"SIM",V6850&gt;0),"ERRO: % BC &gt; 0, mas NÃO permitida ❌",
IF(AND(K6850="SIM",V6850=0),"ATENÇÃO: BC permitida, mas % = 0 🔎",
"Base de cálculo aplicada corretamente ✅")))</f>
        <v/>
      </c>
      <c r="P6850" s="5" t="str">
        <f>IF(D6850="","",
IF(AND(Q6850&lt;&gt;"SIM",U6850&gt;0),"ERRO: % alíquota &gt; 0, mas NÃO permitida ❌",
IF(AND(Q6850="SIM",U6850=0),"ATENÇÃO: alíquota permitida, mas % = 0 🔎",
"Alíquota aplicada corretamente ✅")))</f>
        <v/>
      </c>
      <c r="Q6850" s="5" t="str">
        <f>IF(E6850="","",IFERROR(VLOOKUP(E6850,REGRAS_CST!$A$2:$D$200,4,FALSE),""))</f>
        <v/>
      </c>
      <c r="R6850" s="8"/>
      <c r="S6850" s="7">
        <f>IF($H6850="","",$H6850*(1-$U6850))</f>
        <v>8.9999999999999993E-3</v>
      </c>
      <c r="T6850" s="7">
        <f>IF($I6850="","",$I6850*(1-$U6850))</f>
        <v>1E-3</v>
      </c>
      <c r="U6850" s="7">
        <f>IFERROR(INDEX(BASE_CCLASSTRIB!$E:$E, MATCH(TEXT($D6850,"000000"), BASE_CCLASSTRIB!$A:$A, 0))/100, 0)</f>
        <v>0</v>
      </c>
      <c r="V6850" s="21">
        <f>IFERROR(INDEX(BASE_CCLASSTRIB!$F:$F, MATCH(TEXT($D6850,"000000"), BASE_CCLASSTRIB!$A:$A, 0))/100, 0)</f>
        <v>0</v>
      </c>
    </row>
    <row r="6851" spans="2:22" ht="15.75" customHeight="1" thickTop="1" thickBot="1">
      <c r="B6851" s="8"/>
      <c r="C6851" s="8"/>
      <c r="E6851" s="8" t="str">
        <f>IF(D6851="","",LEFT(D6851,3))</f>
        <v/>
      </c>
      <c r="F6851" s="5" t="str">
        <f>IF(E6851="","",IFERROR(VLOOKUP(E6851,REGRAS_CST!$A$2:$B$200,2,FALSE),""))</f>
        <v/>
      </c>
      <c r="H6851" s="7">
        <v>8.9999999999999993E-3</v>
      </c>
      <c r="I6851" s="7">
        <v>1E-3</v>
      </c>
      <c r="K6851" s="5" t="str">
        <f>IF(E6851="","",IFERROR(VLOOKUP(E6851,REGRAS_CST!$A$2:$C$200,3,FALSE),""))</f>
        <v/>
      </c>
      <c r="L6851" s="10" t="str">
        <f>IF($G6851="", "", $G6851*(1-$V6851))</f>
        <v/>
      </c>
      <c r="M6851" s="30" t="str">
        <f t="shared" si="212"/>
        <v/>
      </c>
      <c r="N6851" s="30" t="str">
        <f t="shared" si="213"/>
        <v/>
      </c>
      <c r="O6851" s="5" t="str">
        <f>IF(D6851="","",
IF(AND(K6851&lt;&gt;"SIM",V6851&gt;0),"ERRO: % BC &gt; 0, mas NÃO permitida ❌",
IF(AND(K6851="SIM",V6851=0),"ATENÇÃO: BC permitida, mas % = 0 🔎",
"Base de cálculo aplicada corretamente ✅")))</f>
        <v/>
      </c>
      <c r="P6851" s="5" t="str">
        <f>IF(D6851="","",
IF(AND(Q6851&lt;&gt;"SIM",U6851&gt;0),"ERRO: % alíquota &gt; 0, mas NÃO permitida ❌",
IF(AND(Q6851="SIM",U6851=0),"ATENÇÃO: alíquota permitida, mas % = 0 🔎",
"Alíquota aplicada corretamente ✅")))</f>
        <v/>
      </c>
      <c r="Q6851" s="5" t="str">
        <f>IF(E6851="","",IFERROR(VLOOKUP(E6851,REGRAS_CST!$A$2:$D$200,4,FALSE),""))</f>
        <v/>
      </c>
      <c r="R6851" s="8"/>
      <c r="S6851" s="7">
        <f>IF($H6851="","",$H6851*(1-$U6851))</f>
        <v>8.9999999999999993E-3</v>
      </c>
      <c r="T6851" s="7">
        <f>IF($I6851="","",$I6851*(1-$U6851))</f>
        <v>1E-3</v>
      </c>
      <c r="U6851" s="7">
        <f>IFERROR(INDEX(BASE_CCLASSTRIB!$E:$E, MATCH(TEXT($D6851,"000000"), BASE_CCLASSTRIB!$A:$A, 0))/100, 0)</f>
        <v>0</v>
      </c>
      <c r="V6851" s="21">
        <f>IFERROR(INDEX(BASE_CCLASSTRIB!$F:$F, MATCH(TEXT($D6851,"000000"), BASE_CCLASSTRIB!$A:$A, 0))/100, 0)</f>
        <v>0</v>
      </c>
    </row>
    <row r="6852" spans="2:22" ht="15.75" customHeight="1" thickTop="1" thickBot="1">
      <c r="B6852" s="8"/>
      <c r="C6852" s="8"/>
      <c r="E6852" s="8" t="str">
        <f>IF(D6852="","",LEFT(D6852,3))</f>
        <v/>
      </c>
      <c r="F6852" s="5" t="str">
        <f>IF(E6852="","",IFERROR(VLOOKUP(E6852,REGRAS_CST!$A$2:$B$200,2,FALSE),""))</f>
        <v/>
      </c>
      <c r="H6852" s="7">
        <v>8.9999999999999993E-3</v>
      </c>
      <c r="I6852" s="7">
        <v>1E-3</v>
      </c>
      <c r="K6852" s="5" t="str">
        <f>IF(E6852="","",IFERROR(VLOOKUP(E6852,REGRAS_CST!$A$2:$C$200,3,FALSE),""))</f>
        <v/>
      </c>
      <c r="L6852" s="10" t="str">
        <f>IF($G6852="", "", $G6852*(1-$V6852))</f>
        <v/>
      </c>
      <c r="M6852" s="30" t="str">
        <f t="shared" si="212"/>
        <v/>
      </c>
      <c r="N6852" s="30" t="str">
        <f t="shared" si="213"/>
        <v/>
      </c>
      <c r="O6852" s="5" t="str">
        <f>IF(D6852="","",
IF(AND(K6852&lt;&gt;"SIM",V6852&gt;0),"ERRO: % BC &gt; 0, mas NÃO permitida ❌",
IF(AND(K6852="SIM",V6852=0),"ATENÇÃO: BC permitida, mas % = 0 🔎",
"Base de cálculo aplicada corretamente ✅")))</f>
        <v/>
      </c>
      <c r="P6852" s="5" t="str">
        <f>IF(D6852="","",
IF(AND(Q6852&lt;&gt;"SIM",U6852&gt;0),"ERRO: % alíquota &gt; 0, mas NÃO permitida ❌",
IF(AND(Q6852="SIM",U6852=0),"ATENÇÃO: alíquota permitida, mas % = 0 🔎",
"Alíquota aplicada corretamente ✅")))</f>
        <v/>
      </c>
      <c r="Q6852" s="5" t="str">
        <f>IF(E6852="","",IFERROR(VLOOKUP(E6852,REGRAS_CST!$A$2:$D$200,4,FALSE),""))</f>
        <v/>
      </c>
      <c r="R6852" s="8"/>
      <c r="S6852" s="7">
        <f>IF($H6852="","",$H6852*(1-$U6852))</f>
        <v>8.9999999999999993E-3</v>
      </c>
      <c r="T6852" s="7">
        <f>IF($I6852="","",$I6852*(1-$U6852))</f>
        <v>1E-3</v>
      </c>
      <c r="U6852" s="7">
        <f>IFERROR(INDEX(BASE_CCLASSTRIB!$E:$E, MATCH(TEXT($D6852,"000000"), BASE_CCLASSTRIB!$A:$A, 0))/100, 0)</f>
        <v>0</v>
      </c>
      <c r="V6852" s="21">
        <f>IFERROR(INDEX(BASE_CCLASSTRIB!$F:$F, MATCH(TEXT($D6852,"000000"), BASE_CCLASSTRIB!$A:$A, 0))/100, 0)</f>
        <v>0</v>
      </c>
    </row>
    <row r="6853" spans="2:22" ht="15.75" customHeight="1" thickTop="1" thickBot="1">
      <c r="B6853" s="8"/>
      <c r="C6853" s="8"/>
      <c r="E6853" s="8" t="str">
        <f>IF(D6853="","",LEFT(D6853,3))</f>
        <v/>
      </c>
      <c r="F6853" s="5" t="str">
        <f>IF(E6853="","",IFERROR(VLOOKUP(E6853,REGRAS_CST!$A$2:$B$200,2,FALSE),""))</f>
        <v/>
      </c>
      <c r="H6853" s="7">
        <v>8.9999999999999993E-3</v>
      </c>
      <c r="I6853" s="7">
        <v>1E-3</v>
      </c>
      <c r="K6853" s="5" t="str">
        <f>IF(E6853="","",IFERROR(VLOOKUP(E6853,REGRAS_CST!$A$2:$C$200,3,FALSE),""))</f>
        <v/>
      </c>
      <c r="L6853" s="10" t="str">
        <f>IF($G6853="", "", $G6853*(1-$V6853))</f>
        <v/>
      </c>
      <c r="M6853" s="30" t="str">
        <f t="shared" ref="M6853:M6916" si="214">IF(OR($L6853="",$S6853=""),"",TRUNC(VALUE($L6853)*VALUE($S6853),2))</f>
        <v/>
      </c>
      <c r="N6853" s="30" t="str">
        <f t="shared" ref="N6853:N6916" si="215">IF(OR($L6853="",$T6853=""),"",TRUNC(VALUE($L6853)*VALUE($T6853),2))</f>
        <v/>
      </c>
      <c r="O6853" s="5" t="str">
        <f>IF(D6853="","",
IF(AND(K6853&lt;&gt;"SIM",V6853&gt;0),"ERRO: % BC &gt; 0, mas NÃO permitida ❌",
IF(AND(K6853="SIM",V6853=0),"ATENÇÃO: BC permitida, mas % = 0 🔎",
"Base de cálculo aplicada corretamente ✅")))</f>
        <v/>
      </c>
      <c r="P6853" s="5" t="str">
        <f>IF(D6853="","",
IF(AND(Q6853&lt;&gt;"SIM",U6853&gt;0),"ERRO: % alíquota &gt; 0, mas NÃO permitida ❌",
IF(AND(Q6853="SIM",U6853=0),"ATENÇÃO: alíquota permitida, mas % = 0 🔎",
"Alíquota aplicada corretamente ✅")))</f>
        <v/>
      </c>
      <c r="Q6853" s="5" t="str">
        <f>IF(E6853="","",IFERROR(VLOOKUP(E6853,REGRAS_CST!$A$2:$D$200,4,FALSE),""))</f>
        <v/>
      </c>
      <c r="R6853" s="8"/>
      <c r="S6853" s="7">
        <f>IF($H6853="","",$H6853*(1-$U6853))</f>
        <v>8.9999999999999993E-3</v>
      </c>
      <c r="T6853" s="7">
        <f>IF($I6853="","",$I6853*(1-$U6853))</f>
        <v>1E-3</v>
      </c>
      <c r="U6853" s="7">
        <f>IFERROR(INDEX(BASE_CCLASSTRIB!$E:$E, MATCH(TEXT($D6853,"000000"), BASE_CCLASSTRIB!$A:$A, 0))/100, 0)</f>
        <v>0</v>
      </c>
      <c r="V6853" s="21">
        <f>IFERROR(INDEX(BASE_CCLASSTRIB!$F:$F, MATCH(TEXT($D6853,"000000"), BASE_CCLASSTRIB!$A:$A, 0))/100, 0)</f>
        <v>0</v>
      </c>
    </row>
    <row r="6854" spans="2:22" ht="15.75" customHeight="1" thickTop="1" thickBot="1">
      <c r="B6854" s="8"/>
      <c r="C6854" s="8"/>
      <c r="E6854" s="8" t="str">
        <f>IF(D6854="","",LEFT(D6854,3))</f>
        <v/>
      </c>
      <c r="F6854" s="5" t="str">
        <f>IF(E6854="","",IFERROR(VLOOKUP(E6854,REGRAS_CST!$A$2:$B$200,2,FALSE),""))</f>
        <v/>
      </c>
      <c r="H6854" s="7">
        <v>8.9999999999999993E-3</v>
      </c>
      <c r="I6854" s="7">
        <v>1E-3</v>
      </c>
      <c r="K6854" s="5" t="str">
        <f>IF(E6854="","",IFERROR(VLOOKUP(E6854,REGRAS_CST!$A$2:$C$200,3,FALSE),""))</f>
        <v/>
      </c>
      <c r="L6854" s="10" t="str">
        <f>IF($G6854="", "", $G6854*(1-$V6854))</f>
        <v/>
      </c>
      <c r="M6854" s="30" t="str">
        <f t="shared" si="214"/>
        <v/>
      </c>
      <c r="N6854" s="30" t="str">
        <f t="shared" si="215"/>
        <v/>
      </c>
      <c r="O6854" s="5" t="str">
        <f>IF(D6854="","",
IF(AND(K6854&lt;&gt;"SIM",V6854&gt;0),"ERRO: % BC &gt; 0, mas NÃO permitida ❌",
IF(AND(K6854="SIM",V6854=0),"ATENÇÃO: BC permitida, mas % = 0 🔎",
"Base de cálculo aplicada corretamente ✅")))</f>
        <v/>
      </c>
      <c r="P6854" s="5" t="str">
        <f>IF(D6854="","",
IF(AND(Q6854&lt;&gt;"SIM",U6854&gt;0),"ERRO: % alíquota &gt; 0, mas NÃO permitida ❌",
IF(AND(Q6854="SIM",U6854=0),"ATENÇÃO: alíquota permitida, mas % = 0 🔎",
"Alíquota aplicada corretamente ✅")))</f>
        <v/>
      </c>
      <c r="Q6854" s="5" t="str">
        <f>IF(E6854="","",IFERROR(VLOOKUP(E6854,REGRAS_CST!$A$2:$D$200,4,FALSE),""))</f>
        <v/>
      </c>
      <c r="R6854" s="8"/>
      <c r="S6854" s="7">
        <f>IF($H6854="","",$H6854*(1-$U6854))</f>
        <v>8.9999999999999993E-3</v>
      </c>
      <c r="T6854" s="7">
        <f>IF($I6854="","",$I6854*(1-$U6854))</f>
        <v>1E-3</v>
      </c>
      <c r="U6854" s="7">
        <f>IFERROR(INDEX(BASE_CCLASSTRIB!$E:$E, MATCH(TEXT($D6854,"000000"), BASE_CCLASSTRIB!$A:$A, 0))/100, 0)</f>
        <v>0</v>
      </c>
      <c r="V6854" s="21">
        <f>IFERROR(INDEX(BASE_CCLASSTRIB!$F:$F, MATCH(TEXT($D6854,"000000"), BASE_CCLASSTRIB!$A:$A, 0))/100, 0)</f>
        <v>0</v>
      </c>
    </row>
    <row r="6855" spans="2:22" ht="15.75" customHeight="1" thickTop="1" thickBot="1">
      <c r="B6855" s="8"/>
      <c r="C6855" s="8"/>
      <c r="E6855" s="8" t="str">
        <f>IF(D6855="","",LEFT(D6855,3))</f>
        <v/>
      </c>
      <c r="F6855" s="5" t="str">
        <f>IF(E6855="","",IFERROR(VLOOKUP(E6855,REGRAS_CST!$A$2:$B$200,2,FALSE),""))</f>
        <v/>
      </c>
      <c r="H6855" s="7">
        <v>8.9999999999999993E-3</v>
      </c>
      <c r="I6855" s="7">
        <v>1E-3</v>
      </c>
      <c r="K6855" s="5" t="str">
        <f>IF(E6855="","",IFERROR(VLOOKUP(E6855,REGRAS_CST!$A$2:$C$200,3,FALSE),""))</f>
        <v/>
      </c>
      <c r="L6855" s="10" t="str">
        <f>IF($G6855="", "", $G6855*(1-$V6855))</f>
        <v/>
      </c>
      <c r="M6855" s="30" t="str">
        <f t="shared" si="214"/>
        <v/>
      </c>
      <c r="N6855" s="30" t="str">
        <f t="shared" si="215"/>
        <v/>
      </c>
      <c r="O6855" s="5" t="str">
        <f>IF(D6855="","",
IF(AND(K6855&lt;&gt;"SIM",V6855&gt;0),"ERRO: % BC &gt; 0, mas NÃO permitida ❌",
IF(AND(K6855="SIM",V6855=0),"ATENÇÃO: BC permitida, mas % = 0 🔎",
"Base de cálculo aplicada corretamente ✅")))</f>
        <v/>
      </c>
      <c r="P6855" s="5" t="str">
        <f>IF(D6855="","",
IF(AND(Q6855&lt;&gt;"SIM",U6855&gt;0),"ERRO: % alíquota &gt; 0, mas NÃO permitida ❌",
IF(AND(Q6855="SIM",U6855=0),"ATENÇÃO: alíquota permitida, mas % = 0 🔎",
"Alíquota aplicada corretamente ✅")))</f>
        <v/>
      </c>
      <c r="Q6855" s="5" t="str">
        <f>IF(E6855="","",IFERROR(VLOOKUP(E6855,REGRAS_CST!$A$2:$D$200,4,FALSE),""))</f>
        <v/>
      </c>
      <c r="R6855" s="8"/>
      <c r="S6855" s="7">
        <f>IF($H6855="","",$H6855*(1-$U6855))</f>
        <v>8.9999999999999993E-3</v>
      </c>
      <c r="T6855" s="7">
        <f>IF($I6855="","",$I6855*(1-$U6855))</f>
        <v>1E-3</v>
      </c>
      <c r="U6855" s="7">
        <f>IFERROR(INDEX(BASE_CCLASSTRIB!$E:$E, MATCH(TEXT($D6855,"000000"), BASE_CCLASSTRIB!$A:$A, 0))/100, 0)</f>
        <v>0</v>
      </c>
      <c r="V6855" s="21">
        <f>IFERROR(INDEX(BASE_CCLASSTRIB!$F:$F, MATCH(TEXT($D6855,"000000"), BASE_CCLASSTRIB!$A:$A, 0))/100, 0)</f>
        <v>0</v>
      </c>
    </row>
    <row r="6856" spans="2:22" ht="15.75" customHeight="1" thickTop="1" thickBot="1">
      <c r="B6856" s="8"/>
      <c r="C6856" s="8"/>
      <c r="E6856" s="8" t="str">
        <f>IF(D6856="","",LEFT(D6856,3))</f>
        <v/>
      </c>
      <c r="F6856" s="5" t="str">
        <f>IF(E6856="","",IFERROR(VLOOKUP(E6856,REGRAS_CST!$A$2:$B$200,2,FALSE),""))</f>
        <v/>
      </c>
      <c r="H6856" s="7">
        <v>8.9999999999999993E-3</v>
      </c>
      <c r="I6856" s="7">
        <v>1E-3</v>
      </c>
      <c r="K6856" s="5" t="str">
        <f>IF(E6856="","",IFERROR(VLOOKUP(E6856,REGRAS_CST!$A$2:$C$200,3,FALSE),""))</f>
        <v/>
      </c>
      <c r="L6856" s="10" t="str">
        <f>IF($G6856="", "", $G6856*(1-$V6856))</f>
        <v/>
      </c>
      <c r="M6856" s="30" t="str">
        <f t="shared" si="214"/>
        <v/>
      </c>
      <c r="N6856" s="30" t="str">
        <f t="shared" si="215"/>
        <v/>
      </c>
      <c r="O6856" s="5" t="str">
        <f>IF(D6856="","",
IF(AND(K6856&lt;&gt;"SIM",V6856&gt;0),"ERRO: % BC &gt; 0, mas NÃO permitida ❌",
IF(AND(K6856="SIM",V6856=0),"ATENÇÃO: BC permitida, mas % = 0 🔎",
"Base de cálculo aplicada corretamente ✅")))</f>
        <v/>
      </c>
      <c r="P6856" s="5" t="str">
        <f>IF(D6856="","",
IF(AND(Q6856&lt;&gt;"SIM",U6856&gt;0),"ERRO: % alíquota &gt; 0, mas NÃO permitida ❌",
IF(AND(Q6856="SIM",U6856=0),"ATENÇÃO: alíquota permitida, mas % = 0 🔎",
"Alíquota aplicada corretamente ✅")))</f>
        <v/>
      </c>
      <c r="Q6856" s="5" t="str">
        <f>IF(E6856="","",IFERROR(VLOOKUP(E6856,REGRAS_CST!$A$2:$D$200,4,FALSE),""))</f>
        <v/>
      </c>
      <c r="R6856" s="8"/>
      <c r="S6856" s="7">
        <f>IF($H6856="","",$H6856*(1-$U6856))</f>
        <v>8.9999999999999993E-3</v>
      </c>
      <c r="T6856" s="7">
        <f>IF($I6856="","",$I6856*(1-$U6856))</f>
        <v>1E-3</v>
      </c>
      <c r="U6856" s="7">
        <f>IFERROR(INDEX(BASE_CCLASSTRIB!$E:$E, MATCH(TEXT($D6856,"000000"), BASE_CCLASSTRIB!$A:$A, 0))/100, 0)</f>
        <v>0</v>
      </c>
      <c r="V6856" s="21">
        <f>IFERROR(INDEX(BASE_CCLASSTRIB!$F:$F, MATCH(TEXT($D6856,"000000"), BASE_CCLASSTRIB!$A:$A, 0))/100, 0)</f>
        <v>0</v>
      </c>
    </row>
    <row r="6857" spans="2:22" ht="15.75" customHeight="1" thickTop="1" thickBot="1">
      <c r="B6857" s="8"/>
      <c r="C6857" s="8"/>
      <c r="E6857" s="8" t="str">
        <f>IF(D6857="","",LEFT(D6857,3))</f>
        <v/>
      </c>
      <c r="F6857" s="5" t="str">
        <f>IF(E6857="","",IFERROR(VLOOKUP(E6857,REGRAS_CST!$A$2:$B$200,2,FALSE),""))</f>
        <v/>
      </c>
      <c r="H6857" s="7">
        <v>8.9999999999999993E-3</v>
      </c>
      <c r="I6857" s="7">
        <v>1E-3</v>
      </c>
      <c r="K6857" s="5" t="str">
        <f>IF(E6857="","",IFERROR(VLOOKUP(E6857,REGRAS_CST!$A$2:$C$200,3,FALSE),""))</f>
        <v/>
      </c>
      <c r="L6857" s="10" t="str">
        <f>IF($G6857="", "", $G6857*(1-$V6857))</f>
        <v/>
      </c>
      <c r="M6857" s="30" t="str">
        <f t="shared" si="214"/>
        <v/>
      </c>
      <c r="N6857" s="30" t="str">
        <f t="shared" si="215"/>
        <v/>
      </c>
      <c r="O6857" s="5" t="str">
        <f>IF(D6857="","",
IF(AND(K6857&lt;&gt;"SIM",V6857&gt;0),"ERRO: % BC &gt; 0, mas NÃO permitida ❌",
IF(AND(K6857="SIM",V6857=0),"ATENÇÃO: BC permitida, mas % = 0 🔎",
"Base de cálculo aplicada corretamente ✅")))</f>
        <v/>
      </c>
      <c r="P6857" s="5" t="str">
        <f>IF(D6857="","",
IF(AND(Q6857&lt;&gt;"SIM",U6857&gt;0),"ERRO: % alíquota &gt; 0, mas NÃO permitida ❌",
IF(AND(Q6857="SIM",U6857=0),"ATENÇÃO: alíquota permitida, mas % = 0 🔎",
"Alíquota aplicada corretamente ✅")))</f>
        <v/>
      </c>
      <c r="Q6857" s="5" t="str">
        <f>IF(E6857="","",IFERROR(VLOOKUP(E6857,REGRAS_CST!$A$2:$D$200,4,FALSE),""))</f>
        <v/>
      </c>
      <c r="R6857" s="8"/>
      <c r="S6857" s="7">
        <f>IF($H6857="","",$H6857*(1-$U6857))</f>
        <v>8.9999999999999993E-3</v>
      </c>
      <c r="T6857" s="7">
        <f>IF($I6857="","",$I6857*(1-$U6857))</f>
        <v>1E-3</v>
      </c>
      <c r="U6857" s="7">
        <f>IFERROR(INDEX(BASE_CCLASSTRIB!$E:$E, MATCH(TEXT($D6857,"000000"), BASE_CCLASSTRIB!$A:$A, 0))/100, 0)</f>
        <v>0</v>
      </c>
      <c r="V6857" s="21">
        <f>IFERROR(INDEX(BASE_CCLASSTRIB!$F:$F, MATCH(TEXT($D6857,"000000"), BASE_CCLASSTRIB!$A:$A, 0))/100, 0)</f>
        <v>0</v>
      </c>
    </row>
    <row r="6858" spans="2:22" ht="15.75" customHeight="1" thickTop="1" thickBot="1">
      <c r="B6858" s="8"/>
      <c r="C6858" s="8"/>
      <c r="E6858" s="8" t="str">
        <f>IF(D6858="","",LEFT(D6858,3))</f>
        <v/>
      </c>
      <c r="F6858" s="5" t="str">
        <f>IF(E6858="","",IFERROR(VLOOKUP(E6858,REGRAS_CST!$A$2:$B$200,2,FALSE),""))</f>
        <v/>
      </c>
      <c r="H6858" s="7">
        <v>8.9999999999999993E-3</v>
      </c>
      <c r="I6858" s="7">
        <v>1E-3</v>
      </c>
      <c r="K6858" s="5" t="str">
        <f>IF(E6858="","",IFERROR(VLOOKUP(E6858,REGRAS_CST!$A$2:$C$200,3,FALSE),""))</f>
        <v/>
      </c>
      <c r="L6858" s="10" t="str">
        <f>IF($G6858="", "", $G6858*(1-$V6858))</f>
        <v/>
      </c>
      <c r="M6858" s="30" t="str">
        <f t="shared" si="214"/>
        <v/>
      </c>
      <c r="N6858" s="30" t="str">
        <f t="shared" si="215"/>
        <v/>
      </c>
      <c r="O6858" s="5" t="str">
        <f>IF(D6858="","",
IF(AND(K6858&lt;&gt;"SIM",V6858&gt;0),"ERRO: % BC &gt; 0, mas NÃO permitida ❌",
IF(AND(K6858="SIM",V6858=0),"ATENÇÃO: BC permitida, mas % = 0 🔎",
"Base de cálculo aplicada corretamente ✅")))</f>
        <v/>
      </c>
      <c r="P6858" s="5" t="str">
        <f>IF(D6858="","",
IF(AND(Q6858&lt;&gt;"SIM",U6858&gt;0),"ERRO: % alíquota &gt; 0, mas NÃO permitida ❌",
IF(AND(Q6858="SIM",U6858=0),"ATENÇÃO: alíquota permitida, mas % = 0 🔎",
"Alíquota aplicada corretamente ✅")))</f>
        <v/>
      </c>
      <c r="Q6858" s="5" t="str">
        <f>IF(E6858="","",IFERROR(VLOOKUP(E6858,REGRAS_CST!$A$2:$D$200,4,FALSE),""))</f>
        <v/>
      </c>
      <c r="R6858" s="8"/>
      <c r="S6858" s="7">
        <f>IF($H6858="","",$H6858*(1-$U6858))</f>
        <v>8.9999999999999993E-3</v>
      </c>
      <c r="T6858" s="7">
        <f>IF($I6858="","",$I6858*(1-$U6858))</f>
        <v>1E-3</v>
      </c>
      <c r="U6858" s="7">
        <f>IFERROR(INDEX(BASE_CCLASSTRIB!$E:$E, MATCH(TEXT($D6858,"000000"), BASE_CCLASSTRIB!$A:$A, 0))/100, 0)</f>
        <v>0</v>
      </c>
      <c r="V6858" s="21">
        <f>IFERROR(INDEX(BASE_CCLASSTRIB!$F:$F, MATCH(TEXT($D6858,"000000"), BASE_CCLASSTRIB!$A:$A, 0))/100, 0)</f>
        <v>0</v>
      </c>
    </row>
    <row r="6859" spans="2:22" ht="15.75" customHeight="1" thickTop="1" thickBot="1">
      <c r="B6859" s="8"/>
      <c r="C6859" s="8"/>
      <c r="E6859" s="8" t="str">
        <f>IF(D6859="","",LEFT(D6859,3))</f>
        <v/>
      </c>
      <c r="F6859" s="5" t="str">
        <f>IF(E6859="","",IFERROR(VLOOKUP(E6859,REGRAS_CST!$A$2:$B$200,2,FALSE),""))</f>
        <v/>
      </c>
      <c r="H6859" s="7">
        <v>8.9999999999999993E-3</v>
      </c>
      <c r="I6859" s="7">
        <v>1E-3</v>
      </c>
      <c r="K6859" s="5" t="str">
        <f>IF(E6859="","",IFERROR(VLOOKUP(E6859,REGRAS_CST!$A$2:$C$200,3,FALSE),""))</f>
        <v/>
      </c>
      <c r="L6859" s="10" t="str">
        <f>IF($G6859="", "", $G6859*(1-$V6859))</f>
        <v/>
      </c>
      <c r="M6859" s="30" t="str">
        <f t="shared" si="214"/>
        <v/>
      </c>
      <c r="N6859" s="30" t="str">
        <f t="shared" si="215"/>
        <v/>
      </c>
      <c r="O6859" s="5" t="str">
        <f>IF(D6859="","",
IF(AND(K6859&lt;&gt;"SIM",V6859&gt;0),"ERRO: % BC &gt; 0, mas NÃO permitida ❌",
IF(AND(K6859="SIM",V6859=0),"ATENÇÃO: BC permitida, mas % = 0 🔎",
"Base de cálculo aplicada corretamente ✅")))</f>
        <v/>
      </c>
      <c r="P6859" s="5" t="str">
        <f>IF(D6859="","",
IF(AND(Q6859&lt;&gt;"SIM",U6859&gt;0),"ERRO: % alíquota &gt; 0, mas NÃO permitida ❌",
IF(AND(Q6859="SIM",U6859=0),"ATENÇÃO: alíquota permitida, mas % = 0 🔎",
"Alíquota aplicada corretamente ✅")))</f>
        <v/>
      </c>
      <c r="Q6859" s="5" t="str">
        <f>IF(E6859="","",IFERROR(VLOOKUP(E6859,REGRAS_CST!$A$2:$D$200,4,FALSE),""))</f>
        <v/>
      </c>
      <c r="R6859" s="8"/>
      <c r="S6859" s="7">
        <f>IF($H6859="","",$H6859*(1-$U6859))</f>
        <v>8.9999999999999993E-3</v>
      </c>
      <c r="T6859" s="7">
        <f>IF($I6859="","",$I6859*(1-$U6859))</f>
        <v>1E-3</v>
      </c>
      <c r="U6859" s="7">
        <f>IFERROR(INDEX(BASE_CCLASSTRIB!$E:$E, MATCH(TEXT($D6859,"000000"), BASE_CCLASSTRIB!$A:$A, 0))/100, 0)</f>
        <v>0</v>
      </c>
      <c r="V6859" s="21">
        <f>IFERROR(INDEX(BASE_CCLASSTRIB!$F:$F, MATCH(TEXT($D6859,"000000"), BASE_CCLASSTRIB!$A:$A, 0))/100, 0)</f>
        <v>0</v>
      </c>
    </row>
    <row r="6860" spans="2:22" ht="15.75" customHeight="1" thickTop="1" thickBot="1">
      <c r="B6860" s="8"/>
      <c r="C6860" s="8"/>
      <c r="E6860" s="8" t="str">
        <f>IF(D6860="","",LEFT(D6860,3))</f>
        <v/>
      </c>
      <c r="F6860" s="5" t="str">
        <f>IF(E6860="","",IFERROR(VLOOKUP(E6860,REGRAS_CST!$A$2:$B$200,2,FALSE),""))</f>
        <v/>
      </c>
      <c r="H6860" s="7">
        <v>8.9999999999999993E-3</v>
      </c>
      <c r="I6860" s="7">
        <v>1E-3</v>
      </c>
      <c r="K6860" s="5" t="str">
        <f>IF(E6860="","",IFERROR(VLOOKUP(E6860,REGRAS_CST!$A$2:$C$200,3,FALSE),""))</f>
        <v/>
      </c>
      <c r="L6860" s="10" t="str">
        <f>IF($G6860="", "", $G6860*(1-$V6860))</f>
        <v/>
      </c>
      <c r="M6860" s="30" t="str">
        <f t="shared" si="214"/>
        <v/>
      </c>
      <c r="N6860" s="30" t="str">
        <f t="shared" si="215"/>
        <v/>
      </c>
      <c r="O6860" s="5" t="str">
        <f>IF(D6860="","",
IF(AND(K6860&lt;&gt;"SIM",V6860&gt;0),"ERRO: % BC &gt; 0, mas NÃO permitida ❌",
IF(AND(K6860="SIM",V6860=0),"ATENÇÃO: BC permitida, mas % = 0 🔎",
"Base de cálculo aplicada corretamente ✅")))</f>
        <v/>
      </c>
      <c r="P6860" s="5" t="str">
        <f>IF(D6860="","",
IF(AND(Q6860&lt;&gt;"SIM",U6860&gt;0),"ERRO: % alíquota &gt; 0, mas NÃO permitida ❌",
IF(AND(Q6860="SIM",U6860=0),"ATENÇÃO: alíquota permitida, mas % = 0 🔎",
"Alíquota aplicada corretamente ✅")))</f>
        <v/>
      </c>
      <c r="Q6860" s="5" t="str">
        <f>IF(E6860="","",IFERROR(VLOOKUP(E6860,REGRAS_CST!$A$2:$D$200,4,FALSE),""))</f>
        <v/>
      </c>
      <c r="R6860" s="8"/>
      <c r="S6860" s="7">
        <f>IF($H6860="","",$H6860*(1-$U6860))</f>
        <v>8.9999999999999993E-3</v>
      </c>
      <c r="T6860" s="7">
        <f>IF($I6860="","",$I6860*(1-$U6860))</f>
        <v>1E-3</v>
      </c>
      <c r="U6860" s="7">
        <f>IFERROR(INDEX(BASE_CCLASSTRIB!$E:$E, MATCH(TEXT($D6860,"000000"), BASE_CCLASSTRIB!$A:$A, 0))/100, 0)</f>
        <v>0</v>
      </c>
      <c r="V6860" s="21">
        <f>IFERROR(INDEX(BASE_CCLASSTRIB!$F:$F, MATCH(TEXT($D6860,"000000"), BASE_CCLASSTRIB!$A:$A, 0))/100, 0)</f>
        <v>0</v>
      </c>
    </row>
    <row r="6861" spans="2:22" ht="15.75" customHeight="1" thickTop="1" thickBot="1">
      <c r="B6861" s="8"/>
      <c r="C6861" s="8"/>
      <c r="E6861" s="8" t="str">
        <f>IF(D6861="","",LEFT(D6861,3))</f>
        <v/>
      </c>
      <c r="F6861" s="5" t="str">
        <f>IF(E6861="","",IFERROR(VLOOKUP(E6861,REGRAS_CST!$A$2:$B$200,2,FALSE),""))</f>
        <v/>
      </c>
      <c r="H6861" s="7">
        <v>8.9999999999999993E-3</v>
      </c>
      <c r="I6861" s="7">
        <v>1E-3</v>
      </c>
      <c r="K6861" s="5" t="str">
        <f>IF(E6861="","",IFERROR(VLOOKUP(E6861,REGRAS_CST!$A$2:$C$200,3,FALSE),""))</f>
        <v/>
      </c>
      <c r="L6861" s="10" t="str">
        <f>IF($G6861="", "", $G6861*(1-$V6861))</f>
        <v/>
      </c>
      <c r="M6861" s="30" t="str">
        <f t="shared" si="214"/>
        <v/>
      </c>
      <c r="N6861" s="30" t="str">
        <f t="shared" si="215"/>
        <v/>
      </c>
      <c r="O6861" s="5" t="str">
        <f>IF(D6861="","",
IF(AND(K6861&lt;&gt;"SIM",V6861&gt;0),"ERRO: % BC &gt; 0, mas NÃO permitida ❌",
IF(AND(K6861="SIM",V6861=0),"ATENÇÃO: BC permitida, mas % = 0 🔎",
"Base de cálculo aplicada corretamente ✅")))</f>
        <v/>
      </c>
      <c r="P6861" s="5" t="str">
        <f>IF(D6861="","",
IF(AND(Q6861&lt;&gt;"SIM",U6861&gt;0),"ERRO: % alíquota &gt; 0, mas NÃO permitida ❌",
IF(AND(Q6861="SIM",U6861=0),"ATENÇÃO: alíquota permitida, mas % = 0 🔎",
"Alíquota aplicada corretamente ✅")))</f>
        <v/>
      </c>
      <c r="Q6861" s="5" t="str">
        <f>IF(E6861="","",IFERROR(VLOOKUP(E6861,REGRAS_CST!$A$2:$D$200,4,FALSE),""))</f>
        <v/>
      </c>
      <c r="R6861" s="8"/>
      <c r="S6861" s="7">
        <f>IF($H6861="","",$H6861*(1-$U6861))</f>
        <v>8.9999999999999993E-3</v>
      </c>
      <c r="T6861" s="7">
        <f>IF($I6861="","",$I6861*(1-$U6861))</f>
        <v>1E-3</v>
      </c>
      <c r="U6861" s="7">
        <f>IFERROR(INDEX(BASE_CCLASSTRIB!$E:$E, MATCH(TEXT($D6861,"000000"), BASE_CCLASSTRIB!$A:$A, 0))/100, 0)</f>
        <v>0</v>
      </c>
      <c r="V6861" s="21">
        <f>IFERROR(INDEX(BASE_CCLASSTRIB!$F:$F, MATCH(TEXT($D6861,"000000"), BASE_CCLASSTRIB!$A:$A, 0))/100, 0)</f>
        <v>0</v>
      </c>
    </row>
    <row r="6862" spans="2:22" ht="15.75" customHeight="1" thickTop="1" thickBot="1">
      <c r="B6862" s="8"/>
      <c r="C6862" s="8"/>
      <c r="E6862" s="8" t="str">
        <f>IF(D6862="","",LEFT(D6862,3))</f>
        <v/>
      </c>
      <c r="F6862" s="5" t="str">
        <f>IF(E6862="","",IFERROR(VLOOKUP(E6862,REGRAS_CST!$A$2:$B$200,2,FALSE),""))</f>
        <v/>
      </c>
      <c r="H6862" s="7">
        <v>8.9999999999999993E-3</v>
      </c>
      <c r="I6862" s="7">
        <v>1E-3</v>
      </c>
      <c r="K6862" s="5" t="str">
        <f>IF(E6862="","",IFERROR(VLOOKUP(E6862,REGRAS_CST!$A$2:$C$200,3,FALSE),""))</f>
        <v/>
      </c>
      <c r="L6862" s="10" t="str">
        <f>IF($G6862="", "", $G6862*(1-$V6862))</f>
        <v/>
      </c>
      <c r="M6862" s="30" t="str">
        <f t="shared" si="214"/>
        <v/>
      </c>
      <c r="N6862" s="30" t="str">
        <f t="shared" si="215"/>
        <v/>
      </c>
      <c r="O6862" s="5" t="str">
        <f>IF(D6862="","",
IF(AND(K6862&lt;&gt;"SIM",V6862&gt;0),"ERRO: % BC &gt; 0, mas NÃO permitida ❌",
IF(AND(K6862="SIM",V6862=0),"ATENÇÃO: BC permitida, mas % = 0 🔎",
"Base de cálculo aplicada corretamente ✅")))</f>
        <v/>
      </c>
      <c r="P6862" s="5" t="str">
        <f>IF(D6862="","",
IF(AND(Q6862&lt;&gt;"SIM",U6862&gt;0),"ERRO: % alíquota &gt; 0, mas NÃO permitida ❌",
IF(AND(Q6862="SIM",U6862=0),"ATENÇÃO: alíquota permitida, mas % = 0 🔎",
"Alíquota aplicada corretamente ✅")))</f>
        <v/>
      </c>
      <c r="Q6862" s="5" t="str">
        <f>IF(E6862="","",IFERROR(VLOOKUP(E6862,REGRAS_CST!$A$2:$D$200,4,FALSE),""))</f>
        <v/>
      </c>
      <c r="R6862" s="8"/>
      <c r="S6862" s="7">
        <f>IF($H6862="","",$H6862*(1-$U6862))</f>
        <v>8.9999999999999993E-3</v>
      </c>
      <c r="T6862" s="7">
        <f>IF($I6862="","",$I6862*(1-$U6862))</f>
        <v>1E-3</v>
      </c>
      <c r="U6862" s="7">
        <f>IFERROR(INDEX(BASE_CCLASSTRIB!$E:$E, MATCH(TEXT($D6862,"000000"), BASE_CCLASSTRIB!$A:$A, 0))/100, 0)</f>
        <v>0</v>
      </c>
      <c r="V6862" s="21">
        <f>IFERROR(INDEX(BASE_CCLASSTRIB!$F:$F, MATCH(TEXT($D6862,"000000"), BASE_CCLASSTRIB!$A:$A, 0))/100, 0)</f>
        <v>0</v>
      </c>
    </row>
    <row r="6863" spans="2:22" ht="15.75" customHeight="1" thickTop="1" thickBot="1">
      <c r="B6863" s="8"/>
      <c r="C6863" s="8"/>
      <c r="E6863" s="8" t="str">
        <f>IF(D6863="","",LEFT(D6863,3))</f>
        <v/>
      </c>
      <c r="F6863" s="5" t="str">
        <f>IF(E6863="","",IFERROR(VLOOKUP(E6863,REGRAS_CST!$A$2:$B$200,2,FALSE),""))</f>
        <v/>
      </c>
      <c r="H6863" s="7">
        <v>8.9999999999999993E-3</v>
      </c>
      <c r="I6863" s="7">
        <v>1E-3</v>
      </c>
      <c r="K6863" s="5" t="str">
        <f>IF(E6863="","",IFERROR(VLOOKUP(E6863,REGRAS_CST!$A$2:$C$200,3,FALSE),""))</f>
        <v/>
      </c>
      <c r="L6863" s="10" t="str">
        <f>IF($G6863="", "", $G6863*(1-$V6863))</f>
        <v/>
      </c>
      <c r="M6863" s="30" t="str">
        <f t="shared" si="214"/>
        <v/>
      </c>
      <c r="N6863" s="30" t="str">
        <f t="shared" si="215"/>
        <v/>
      </c>
      <c r="O6863" s="5" t="str">
        <f>IF(D6863="","",
IF(AND(K6863&lt;&gt;"SIM",V6863&gt;0),"ERRO: % BC &gt; 0, mas NÃO permitida ❌",
IF(AND(K6863="SIM",V6863=0),"ATENÇÃO: BC permitida, mas % = 0 🔎",
"Base de cálculo aplicada corretamente ✅")))</f>
        <v/>
      </c>
      <c r="P6863" s="5" t="str">
        <f>IF(D6863="","",
IF(AND(Q6863&lt;&gt;"SIM",U6863&gt;0),"ERRO: % alíquota &gt; 0, mas NÃO permitida ❌",
IF(AND(Q6863="SIM",U6863=0),"ATENÇÃO: alíquota permitida, mas % = 0 🔎",
"Alíquota aplicada corretamente ✅")))</f>
        <v/>
      </c>
      <c r="Q6863" s="5" t="str">
        <f>IF(E6863="","",IFERROR(VLOOKUP(E6863,REGRAS_CST!$A$2:$D$200,4,FALSE),""))</f>
        <v/>
      </c>
      <c r="R6863" s="8"/>
      <c r="S6863" s="7">
        <f>IF($H6863="","",$H6863*(1-$U6863))</f>
        <v>8.9999999999999993E-3</v>
      </c>
      <c r="T6863" s="7">
        <f>IF($I6863="","",$I6863*(1-$U6863))</f>
        <v>1E-3</v>
      </c>
      <c r="U6863" s="7">
        <f>IFERROR(INDEX(BASE_CCLASSTRIB!$E:$E, MATCH(TEXT($D6863,"000000"), BASE_CCLASSTRIB!$A:$A, 0))/100, 0)</f>
        <v>0</v>
      </c>
      <c r="V6863" s="21">
        <f>IFERROR(INDEX(BASE_CCLASSTRIB!$F:$F, MATCH(TEXT($D6863,"000000"), BASE_CCLASSTRIB!$A:$A, 0))/100, 0)</f>
        <v>0</v>
      </c>
    </row>
    <row r="6864" spans="2:22" ht="15.75" customHeight="1" thickTop="1" thickBot="1">
      <c r="B6864" s="8"/>
      <c r="C6864" s="8"/>
      <c r="E6864" s="8" t="str">
        <f>IF(D6864="","",LEFT(D6864,3))</f>
        <v/>
      </c>
      <c r="F6864" s="5" t="str">
        <f>IF(E6864="","",IFERROR(VLOOKUP(E6864,REGRAS_CST!$A$2:$B$200,2,FALSE),""))</f>
        <v/>
      </c>
      <c r="H6864" s="7">
        <v>8.9999999999999993E-3</v>
      </c>
      <c r="I6864" s="7">
        <v>1E-3</v>
      </c>
      <c r="K6864" s="5" t="str">
        <f>IF(E6864="","",IFERROR(VLOOKUP(E6864,REGRAS_CST!$A$2:$C$200,3,FALSE),""))</f>
        <v/>
      </c>
      <c r="L6864" s="10" t="str">
        <f>IF($G6864="", "", $G6864*(1-$V6864))</f>
        <v/>
      </c>
      <c r="M6864" s="30" t="str">
        <f t="shared" si="214"/>
        <v/>
      </c>
      <c r="N6864" s="30" t="str">
        <f t="shared" si="215"/>
        <v/>
      </c>
      <c r="O6864" s="5" t="str">
        <f>IF(D6864="","",
IF(AND(K6864&lt;&gt;"SIM",V6864&gt;0),"ERRO: % BC &gt; 0, mas NÃO permitida ❌",
IF(AND(K6864="SIM",V6864=0),"ATENÇÃO: BC permitida, mas % = 0 🔎",
"Base de cálculo aplicada corretamente ✅")))</f>
        <v/>
      </c>
      <c r="P6864" s="5" t="str">
        <f>IF(D6864="","",
IF(AND(Q6864&lt;&gt;"SIM",U6864&gt;0),"ERRO: % alíquota &gt; 0, mas NÃO permitida ❌",
IF(AND(Q6864="SIM",U6864=0),"ATENÇÃO: alíquota permitida, mas % = 0 🔎",
"Alíquota aplicada corretamente ✅")))</f>
        <v/>
      </c>
      <c r="Q6864" s="5" t="str">
        <f>IF(E6864="","",IFERROR(VLOOKUP(E6864,REGRAS_CST!$A$2:$D$200,4,FALSE),""))</f>
        <v/>
      </c>
      <c r="R6864" s="8"/>
      <c r="S6864" s="7">
        <f>IF($H6864="","",$H6864*(1-$U6864))</f>
        <v>8.9999999999999993E-3</v>
      </c>
      <c r="T6864" s="7">
        <f>IF($I6864="","",$I6864*(1-$U6864))</f>
        <v>1E-3</v>
      </c>
      <c r="U6864" s="7">
        <f>IFERROR(INDEX(BASE_CCLASSTRIB!$E:$E, MATCH(TEXT($D6864,"000000"), BASE_CCLASSTRIB!$A:$A, 0))/100, 0)</f>
        <v>0</v>
      </c>
      <c r="V6864" s="21">
        <f>IFERROR(INDEX(BASE_CCLASSTRIB!$F:$F, MATCH(TEXT($D6864,"000000"), BASE_CCLASSTRIB!$A:$A, 0))/100, 0)</f>
        <v>0</v>
      </c>
    </row>
    <row r="6865" spans="2:22" ht="15.75" customHeight="1" thickTop="1" thickBot="1">
      <c r="B6865" s="8"/>
      <c r="C6865" s="8"/>
      <c r="E6865" s="8" t="str">
        <f>IF(D6865="","",LEFT(D6865,3))</f>
        <v/>
      </c>
      <c r="F6865" s="5" t="str">
        <f>IF(E6865="","",IFERROR(VLOOKUP(E6865,REGRAS_CST!$A$2:$B$200,2,FALSE),""))</f>
        <v/>
      </c>
      <c r="H6865" s="7">
        <v>8.9999999999999993E-3</v>
      </c>
      <c r="I6865" s="7">
        <v>1E-3</v>
      </c>
      <c r="K6865" s="5" t="str">
        <f>IF(E6865="","",IFERROR(VLOOKUP(E6865,REGRAS_CST!$A$2:$C$200,3,FALSE),""))</f>
        <v/>
      </c>
      <c r="L6865" s="10" t="str">
        <f>IF($G6865="", "", $G6865*(1-$V6865))</f>
        <v/>
      </c>
      <c r="M6865" s="30" t="str">
        <f t="shared" si="214"/>
        <v/>
      </c>
      <c r="N6865" s="30" t="str">
        <f t="shared" si="215"/>
        <v/>
      </c>
      <c r="O6865" s="5" t="str">
        <f>IF(D6865="","",
IF(AND(K6865&lt;&gt;"SIM",V6865&gt;0),"ERRO: % BC &gt; 0, mas NÃO permitida ❌",
IF(AND(K6865="SIM",V6865=0),"ATENÇÃO: BC permitida, mas % = 0 🔎",
"Base de cálculo aplicada corretamente ✅")))</f>
        <v/>
      </c>
      <c r="P6865" s="5" t="str">
        <f>IF(D6865="","",
IF(AND(Q6865&lt;&gt;"SIM",U6865&gt;0),"ERRO: % alíquota &gt; 0, mas NÃO permitida ❌",
IF(AND(Q6865="SIM",U6865=0),"ATENÇÃO: alíquota permitida, mas % = 0 🔎",
"Alíquota aplicada corretamente ✅")))</f>
        <v/>
      </c>
      <c r="Q6865" s="5" t="str">
        <f>IF(E6865="","",IFERROR(VLOOKUP(E6865,REGRAS_CST!$A$2:$D$200,4,FALSE),""))</f>
        <v/>
      </c>
      <c r="R6865" s="8"/>
      <c r="S6865" s="7">
        <f>IF($H6865="","",$H6865*(1-$U6865))</f>
        <v>8.9999999999999993E-3</v>
      </c>
      <c r="T6865" s="7">
        <f>IF($I6865="","",$I6865*(1-$U6865))</f>
        <v>1E-3</v>
      </c>
      <c r="U6865" s="7">
        <f>IFERROR(INDEX(BASE_CCLASSTRIB!$E:$E, MATCH(TEXT($D6865,"000000"), BASE_CCLASSTRIB!$A:$A, 0))/100, 0)</f>
        <v>0</v>
      </c>
      <c r="V6865" s="21">
        <f>IFERROR(INDEX(BASE_CCLASSTRIB!$F:$F, MATCH(TEXT($D6865,"000000"), BASE_CCLASSTRIB!$A:$A, 0))/100, 0)</f>
        <v>0</v>
      </c>
    </row>
    <row r="6866" spans="2:22" ht="15.75" customHeight="1" thickTop="1" thickBot="1">
      <c r="B6866" s="8"/>
      <c r="C6866" s="8"/>
      <c r="E6866" s="8" t="str">
        <f>IF(D6866="","",LEFT(D6866,3))</f>
        <v/>
      </c>
      <c r="F6866" s="5" t="str">
        <f>IF(E6866="","",IFERROR(VLOOKUP(E6866,REGRAS_CST!$A$2:$B$200,2,FALSE),""))</f>
        <v/>
      </c>
      <c r="H6866" s="7">
        <v>8.9999999999999993E-3</v>
      </c>
      <c r="I6866" s="7">
        <v>1E-3</v>
      </c>
      <c r="K6866" s="5" t="str">
        <f>IF(E6866="","",IFERROR(VLOOKUP(E6866,REGRAS_CST!$A$2:$C$200,3,FALSE),""))</f>
        <v/>
      </c>
      <c r="L6866" s="10" t="str">
        <f>IF($G6866="", "", $G6866*(1-$V6866))</f>
        <v/>
      </c>
      <c r="M6866" s="30" t="str">
        <f t="shared" si="214"/>
        <v/>
      </c>
      <c r="N6866" s="30" t="str">
        <f t="shared" si="215"/>
        <v/>
      </c>
      <c r="O6866" s="5" t="str">
        <f>IF(D6866="","",
IF(AND(K6866&lt;&gt;"SIM",V6866&gt;0),"ERRO: % BC &gt; 0, mas NÃO permitida ❌",
IF(AND(K6866="SIM",V6866=0),"ATENÇÃO: BC permitida, mas % = 0 🔎",
"Base de cálculo aplicada corretamente ✅")))</f>
        <v/>
      </c>
      <c r="P6866" s="5" t="str">
        <f>IF(D6866="","",
IF(AND(Q6866&lt;&gt;"SIM",U6866&gt;0),"ERRO: % alíquota &gt; 0, mas NÃO permitida ❌",
IF(AND(Q6866="SIM",U6866=0),"ATENÇÃO: alíquota permitida, mas % = 0 🔎",
"Alíquota aplicada corretamente ✅")))</f>
        <v/>
      </c>
      <c r="Q6866" s="5" t="str">
        <f>IF(E6866="","",IFERROR(VLOOKUP(E6866,REGRAS_CST!$A$2:$D$200,4,FALSE),""))</f>
        <v/>
      </c>
      <c r="R6866" s="8"/>
      <c r="S6866" s="7">
        <f>IF($H6866="","",$H6866*(1-$U6866))</f>
        <v>8.9999999999999993E-3</v>
      </c>
      <c r="T6866" s="7">
        <f>IF($I6866="","",$I6866*(1-$U6866))</f>
        <v>1E-3</v>
      </c>
      <c r="U6866" s="7">
        <f>IFERROR(INDEX(BASE_CCLASSTRIB!$E:$E, MATCH(TEXT($D6866,"000000"), BASE_CCLASSTRIB!$A:$A, 0))/100, 0)</f>
        <v>0</v>
      </c>
      <c r="V6866" s="21">
        <f>IFERROR(INDEX(BASE_CCLASSTRIB!$F:$F, MATCH(TEXT($D6866,"000000"), BASE_CCLASSTRIB!$A:$A, 0))/100, 0)</f>
        <v>0</v>
      </c>
    </row>
    <row r="6867" spans="2:22" ht="15.75" customHeight="1" thickTop="1" thickBot="1">
      <c r="B6867" s="8"/>
      <c r="C6867" s="8"/>
      <c r="E6867" s="8" t="str">
        <f>IF(D6867="","",LEFT(D6867,3))</f>
        <v/>
      </c>
      <c r="F6867" s="5" t="str">
        <f>IF(E6867="","",IFERROR(VLOOKUP(E6867,REGRAS_CST!$A$2:$B$200,2,FALSE),""))</f>
        <v/>
      </c>
      <c r="H6867" s="7">
        <v>8.9999999999999993E-3</v>
      </c>
      <c r="I6867" s="7">
        <v>1E-3</v>
      </c>
      <c r="K6867" s="5" t="str">
        <f>IF(E6867="","",IFERROR(VLOOKUP(E6867,REGRAS_CST!$A$2:$C$200,3,FALSE),""))</f>
        <v/>
      </c>
      <c r="L6867" s="10" t="str">
        <f>IF($G6867="", "", $G6867*(1-$V6867))</f>
        <v/>
      </c>
      <c r="M6867" s="30" t="str">
        <f t="shared" si="214"/>
        <v/>
      </c>
      <c r="N6867" s="30" t="str">
        <f t="shared" si="215"/>
        <v/>
      </c>
      <c r="O6867" s="5" t="str">
        <f>IF(D6867="","",
IF(AND(K6867&lt;&gt;"SIM",V6867&gt;0),"ERRO: % BC &gt; 0, mas NÃO permitida ❌",
IF(AND(K6867="SIM",V6867=0),"ATENÇÃO: BC permitida, mas % = 0 🔎",
"Base de cálculo aplicada corretamente ✅")))</f>
        <v/>
      </c>
      <c r="P6867" s="5" t="str">
        <f>IF(D6867="","",
IF(AND(Q6867&lt;&gt;"SIM",U6867&gt;0),"ERRO: % alíquota &gt; 0, mas NÃO permitida ❌",
IF(AND(Q6867="SIM",U6867=0),"ATENÇÃO: alíquota permitida, mas % = 0 🔎",
"Alíquota aplicada corretamente ✅")))</f>
        <v/>
      </c>
      <c r="Q6867" s="5" t="str">
        <f>IF(E6867="","",IFERROR(VLOOKUP(E6867,REGRAS_CST!$A$2:$D$200,4,FALSE),""))</f>
        <v/>
      </c>
      <c r="R6867" s="8"/>
      <c r="S6867" s="7">
        <f>IF($H6867="","",$H6867*(1-$U6867))</f>
        <v>8.9999999999999993E-3</v>
      </c>
      <c r="T6867" s="7">
        <f>IF($I6867="","",$I6867*(1-$U6867))</f>
        <v>1E-3</v>
      </c>
      <c r="U6867" s="7">
        <f>IFERROR(INDEX(BASE_CCLASSTRIB!$E:$E, MATCH(TEXT($D6867,"000000"), BASE_CCLASSTRIB!$A:$A, 0))/100, 0)</f>
        <v>0</v>
      </c>
      <c r="V6867" s="21">
        <f>IFERROR(INDEX(BASE_CCLASSTRIB!$F:$F, MATCH(TEXT($D6867,"000000"), BASE_CCLASSTRIB!$A:$A, 0))/100, 0)</f>
        <v>0</v>
      </c>
    </row>
    <row r="6868" spans="2:22" ht="15.75" customHeight="1" thickTop="1" thickBot="1">
      <c r="B6868" s="8"/>
      <c r="C6868" s="8"/>
      <c r="E6868" s="8" t="str">
        <f>IF(D6868="","",LEFT(D6868,3))</f>
        <v/>
      </c>
      <c r="F6868" s="5" t="str">
        <f>IF(E6868="","",IFERROR(VLOOKUP(E6868,REGRAS_CST!$A$2:$B$200,2,FALSE),""))</f>
        <v/>
      </c>
      <c r="H6868" s="7">
        <v>8.9999999999999993E-3</v>
      </c>
      <c r="I6868" s="7">
        <v>1E-3</v>
      </c>
      <c r="K6868" s="5" t="str">
        <f>IF(E6868="","",IFERROR(VLOOKUP(E6868,REGRAS_CST!$A$2:$C$200,3,FALSE),""))</f>
        <v/>
      </c>
      <c r="L6868" s="10" t="str">
        <f>IF($G6868="", "", $G6868*(1-$V6868))</f>
        <v/>
      </c>
      <c r="M6868" s="30" t="str">
        <f t="shared" si="214"/>
        <v/>
      </c>
      <c r="N6868" s="30" t="str">
        <f t="shared" si="215"/>
        <v/>
      </c>
      <c r="O6868" s="5" t="str">
        <f>IF(D6868="","",
IF(AND(K6868&lt;&gt;"SIM",V6868&gt;0),"ERRO: % BC &gt; 0, mas NÃO permitida ❌",
IF(AND(K6868="SIM",V6868=0),"ATENÇÃO: BC permitida, mas % = 0 🔎",
"Base de cálculo aplicada corretamente ✅")))</f>
        <v/>
      </c>
      <c r="P6868" s="5" t="str">
        <f>IF(D6868="","",
IF(AND(Q6868&lt;&gt;"SIM",U6868&gt;0),"ERRO: % alíquota &gt; 0, mas NÃO permitida ❌",
IF(AND(Q6868="SIM",U6868=0),"ATENÇÃO: alíquota permitida, mas % = 0 🔎",
"Alíquota aplicada corretamente ✅")))</f>
        <v/>
      </c>
      <c r="Q6868" s="5" t="str">
        <f>IF(E6868="","",IFERROR(VLOOKUP(E6868,REGRAS_CST!$A$2:$D$200,4,FALSE),""))</f>
        <v/>
      </c>
      <c r="R6868" s="8"/>
      <c r="S6868" s="7">
        <f>IF($H6868="","",$H6868*(1-$U6868))</f>
        <v>8.9999999999999993E-3</v>
      </c>
      <c r="T6868" s="7">
        <f>IF($I6868="","",$I6868*(1-$U6868))</f>
        <v>1E-3</v>
      </c>
      <c r="U6868" s="7">
        <f>IFERROR(INDEX(BASE_CCLASSTRIB!$E:$E, MATCH(TEXT($D6868,"000000"), BASE_CCLASSTRIB!$A:$A, 0))/100, 0)</f>
        <v>0</v>
      </c>
      <c r="V6868" s="21">
        <f>IFERROR(INDEX(BASE_CCLASSTRIB!$F:$F, MATCH(TEXT($D6868,"000000"), BASE_CCLASSTRIB!$A:$A, 0))/100, 0)</f>
        <v>0</v>
      </c>
    </row>
    <row r="6869" spans="2:22" ht="15.75" customHeight="1" thickTop="1" thickBot="1">
      <c r="B6869" s="8"/>
      <c r="C6869" s="8"/>
      <c r="E6869" s="8" t="str">
        <f>IF(D6869="","",LEFT(D6869,3))</f>
        <v/>
      </c>
      <c r="F6869" s="5" t="str">
        <f>IF(E6869="","",IFERROR(VLOOKUP(E6869,REGRAS_CST!$A$2:$B$200,2,FALSE),""))</f>
        <v/>
      </c>
      <c r="H6869" s="7">
        <v>8.9999999999999993E-3</v>
      </c>
      <c r="I6869" s="7">
        <v>1E-3</v>
      </c>
      <c r="K6869" s="5" t="str">
        <f>IF(E6869="","",IFERROR(VLOOKUP(E6869,REGRAS_CST!$A$2:$C$200,3,FALSE),""))</f>
        <v/>
      </c>
      <c r="L6869" s="10" t="str">
        <f>IF($G6869="", "", $G6869*(1-$V6869))</f>
        <v/>
      </c>
      <c r="M6869" s="30" t="str">
        <f t="shared" si="214"/>
        <v/>
      </c>
      <c r="N6869" s="30" t="str">
        <f t="shared" si="215"/>
        <v/>
      </c>
      <c r="O6869" s="5" t="str">
        <f>IF(D6869="","",
IF(AND(K6869&lt;&gt;"SIM",V6869&gt;0),"ERRO: % BC &gt; 0, mas NÃO permitida ❌",
IF(AND(K6869="SIM",V6869=0),"ATENÇÃO: BC permitida, mas % = 0 🔎",
"Base de cálculo aplicada corretamente ✅")))</f>
        <v/>
      </c>
      <c r="P6869" s="5" t="str">
        <f>IF(D6869="","",
IF(AND(Q6869&lt;&gt;"SIM",U6869&gt;0),"ERRO: % alíquota &gt; 0, mas NÃO permitida ❌",
IF(AND(Q6869="SIM",U6869=0),"ATENÇÃO: alíquota permitida, mas % = 0 🔎",
"Alíquota aplicada corretamente ✅")))</f>
        <v/>
      </c>
      <c r="Q6869" s="5" t="str">
        <f>IF(E6869="","",IFERROR(VLOOKUP(E6869,REGRAS_CST!$A$2:$D$200,4,FALSE),""))</f>
        <v/>
      </c>
      <c r="R6869" s="8"/>
      <c r="S6869" s="7">
        <f>IF($H6869="","",$H6869*(1-$U6869))</f>
        <v>8.9999999999999993E-3</v>
      </c>
      <c r="T6869" s="7">
        <f>IF($I6869="","",$I6869*(1-$U6869))</f>
        <v>1E-3</v>
      </c>
      <c r="U6869" s="7">
        <f>IFERROR(INDEX(BASE_CCLASSTRIB!$E:$E, MATCH(TEXT($D6869,"000000"), BASE_CCLASSTRIB!$A:$A, 0))/100, 0)</f>
        <v>0</v>
      </c>
      <c r="V6869" s="21">
        <f>IFERROR(INDEX(BASE_CCLASSTRIB!$F:$F, MATCH(TEXT($D6869,"000000"), BASE_CCLASSTRIB!$A:$A, 0))/100, 0)</f>
        <v>0</v>
      </c>
    </row>
    <row r="6870" spans="2:22" ht="15.75" customHeight="1" thickTop="1" thickBot="1">
      <c r="B6870" s="8"/>
      <c r="C6870" s="8"/>
      <c r="E6870" s="8" t="str">
        <f>IF(D6870="","",LEFT(D6870,3))</f>
        <v/>
      </c>
      <c r="F6870" s="5" t="str">
        <f>IF(E6870="","",IFERROR(VLOOKUP(E6870,REGRAS_CST!$A$2:$B$200,2,FALSE),""))</f>
        <v/>
      </c>
      <c r="H6870" s="7">
        <v>8.9999999999999993E-3</v>
      </c>
      <c r="I6870" s="7">
        <v>1E-3</v>
      </c>
      <c r="K6870" s="5" t="str">
        <f>IF(E6870="","",IFERROR(VLOOKUP(E6870,REGRAS_CST!$A$2:$C$200,3,FALSE),""))</f>
        <v/>
      </c>
      <c r="L6870" s="10" t="str">
        <f>IF($G6870="", "", $G6870*(1-$V6870))</f>
        <v/>
      </c>
      <c r="M6870" s="30" t="str">
        <f t="shared" si="214"/>
        <v/>
      </c>
      <c r="N6870" s="30" t="str">
        <f t="shared" si="215"/>
        <v/>
      </c>
      <c r="O6870" s="5" t="str">
        <f>IF(D6870="","",
IF(AND(K6870&lt;&gt;"SIM",V6870&gt;0),"ERRO: % BC &gt; 0, mas NÃO permitida ❌",
IF(AND(K6870="SIM",V6870=0),"ATENÇÃO: BC permitida, mas % = 0 🔎",
"Base de cálculo aplicada corretamente ✅")))</f>
        <v/>
      </c>
      <c r="P6870" s="5" t="str">
        <f>IF(D6870="","",
IF(AND(Q6870&lt;&gt;"SIM",U6870&gt;0),"ERRO: % alíquota &gt; 0, mas NÃO permitida ❌",
IF(AND(Q6870="SIM",U6870=0),"ATENÇÃO: alíquota permitida, mas % = 0 🔎",
"Alíquota aplicada corretamente ✅")))</f>
        <v/>
      </c>
      <c r="Q6870" s="5" t="str">
        <f>IF(E6870="","",IFERROR(VLOOKUP(E6870,REGRAS_CST!$A$2:$D$200,4,FALSE),""))</f>
        <v/>
      </c>
      <c r="R6870" s="8"/>
      <c r="S6870" s="7">
        <f>IF($H6870="","",$H6870*(1-$U6870))</f>
        <v>8.9999999999999993E-3</v>
      </c>
      <c r="T6870" s="7">
        <f>IF($I6870="","",$I6870*(1-$U6870))</f>
        <v>1E-3</v>
      </c>
      <c r="U6870" s="7">
        <f>IFERROR(INDEX(BASE_CCLASSTRIB!$E:$E, MATCH(TEXT($D6870,"000000"), BASE_CCLASSTRIB!$A:$A, 0))/100, 0)</f>
        <v>0</v>
      </c>
      <c r="V6870" s="21">
        <f>IFERROR(INDEX(BASE_CCLASSTRIB!$F:$F, MATCH(TEXT($D6870,"000000"), BASE_CCLASSTRIB!$A:$A, 0))/100, 0)</f>
        <v>0</v>
      </c>
    </row>
    <row r="6871" spans="2:22" ht="15.75" customHeight="1" thickTop="1" thickBot="1">
      <c r="B6871" s="8"/>
      <c r="C6871" s="8"/>
      <c r="E6871" s="8" t="str">
        <f>IF(D6871="","",LEFT(D6871,3))</f>
        <v/>
      </c>
      <c r="F6871" s="5" t="str">
        <f>IF(E6871="","",IFERROR(VLOOKUP(E6871,REGRAS_CST!$A$2:$B$200,2,FALSE),""))</f>
        <v/>
      </c>
      <c r="H6871" s="7">
        <v>8.9999999999999993E-3</v>
      </c>
      <c r="I6871" s="7">
        <v>1E-3</v>
      </c>
      <c r="K6871" s="5" t="str">
        <f>IF(E6871="","",IFERROR(VLOOKUP(E6871,REGRAS_CST!$A$2:$C$200,3,FALSE),""))</f>
        <v/>
      </c>
      <c r="L6871" s="10" t="str">
        <f>IF($G6871="", "", $G6871*(1-$V6871))</f>
        <v/>
      </c>
      <c r="M6871" s="30" t="str">
        <f t="shared" si="214"/>
        <v/>
      </c>
      <c r="N6871" s="30" t="str">
        <f t="shared" si="215"/>
        <v/>
      </c>
      <c r="O6871" s="5" t="str">
        <f>IF(D6871="","",
IF(AND(K6871&lt;&gt;"SIM",V6871&gt;0),"ERRO: % BC &gt; 0, mas NÃO permitida ❌",
IF(AND(K6871="SIM",V6871=0),"ATENÇÃO: BC permitida, mas % = 0 🔎",
"Base de cálculo aplicada corretamente ✅")))</f>
        <v/>
      </c>
      <c r="P6871" s="5" t="str">
        <f>IF(D6871="","",
IF(AND(Q6871&lt;&gt;"SIM",U6871&gt;0),"ERRO: % alíquota &gt; 0, mas NÃO permitida ❌",
IF(AND(Q6871="SIM",U6871=0),"ATENÇÃO: alíquota permitida, mas % = 0 🔎",
"Alíquota aplicada corretamente ✅")))</f>
        <v/>
      </c>
      <c r="Q6871" s="5" t="str">
        <f>IF(E6871="","",IFERROR(VLOOKUP(E6871,REGRAS_CST!$A$2:$D$200,4,FALSE),""))</f>
        <v/>
      </c>
      <c r="R6871" s="8"/>
      <c r="S6871" s="7">
        <f>IF($H6871="","",$H6871*(1-$U6871))</f>
        <v>8.9999999999999993E-3</v>
      </c>
      <c r="T6871" s="7">
        <f>IF($I6871="","",$I6871*(1-$U6871))</f>
        <v>1E-3</v>
      </c>
      <c r="U6871" s="7">
        <f>IFERROR(INDEX(BASE_CCLASSTRIB!$E:$E, MATCH(TEXT($D6871,"000000"), BASE_CCLASSTRIB!$A:$A, 0))/100, 0)</f>
        <v>0</v>
      </c>
      <c r="V6871" s="21">
        <f>IFERROR(INDEX(BASE_CCLASSTRIB!$F:$F, MATCH(TEXT($D6871,"000000"), BASE_CCLASSTRIB!$A:$A, 0))/100, 0)</f>
        <v>0</v>
      </c>
    </row>
    <row r="6872" spans="2:22" ht="15.75" customHeight="1" thickTop="1" thickBot="1">
      <c r="B6872" s="8"/>
      <c r="C6872" s="8"/>
      <c r="E6872" s="8" t="str">
        <f>IF(D6872="","",LEFT(D6872,3))</f>
        <v/>
      </c>
      <c r="F6872" s="5" t="str">
        <f>IF(E6872="","",IFERROR(VLOOKUP(E6872,REGRAS_CST!$A$2:$B$200,2,FALSE),""))</f>
        <v/>
      </c>
      <c r="H6872" s="7">
        <v>8.9999999999999993E-3</v>
      </c>
      <c r="I6872" s="7">
        <v>1E-3</v>
      </c>
      <c r="K6872" s="5" t="str">
        <f>IF(E6872="","",IFERROR(VLOOKUP(E6872,REGRAS_CST!$A$2:$C$200,3,FALSE),""))</f>
        <v/>
      </c>
      <c r="L6872" s="10" t="str">
        <f>IF($G6872="", "", $G6872*(1-$V6872))</f>
        <v/>
      </c>
      <c r="M6872" s="30" t="str">
        <f t="shared" si="214"/>
        <v/>
      </c>
      <c r="N6872" s="30" t="str">
        <f t="shared" si="215"/>
        <v/>
      </c>
      <c r="O6872" s="5" t="str">
        <f>IF(D6872="","",
IF(AND(K6872&lt;&gt;"SIM",V6872&gt;0),"ERRO: % BC &gt; 0, mas NÃO permitida ❌",
IF(AND(K6872="SIM",V6872=0),"ATENÇÃO: BC permitida, mas % = 0 🔎",
"Base de cálculo aplicada corretamente ✅")))</f>
        <v/>
      </c>
      <c r="P6872" s="5" t="str">
        <f>IF(D6872="","",
IF(AND(Q6872&lt;&gt;"SIM",U6872&gt;0),"ERRO: % alíquota &gt; 0, mas NÃO permitida ❌",
IF(AND(Q6872="SIM",U6872=0),"ATENÇÃO: alíquota permitida, mas % = 0 🔎",
"Alíquota aplicada corretamente ✅")))</f>
        <v/>
      </c>
      <c r="Q6872" s="5" t="str">
        <f>IF(E6872="","",IFERROR(VLOOKUP(E6872,REGRAS_CST!$A$2:$D$200,4,FALSE),""))</f>
        <v/>
      </c>
      <c r="R6872" s="8"/>
      <c r="S6872" s="7">
        <f>IF($H6872="","",$H6872*(1-$U6872))</f>
        <v>8.9999999999999993E-3</v>
      </c>
      <c r="T6872" s="7">
        <f>IF($I6872="","",$I6872*(1-$U6872))</f>
        <v>1E-3</v>
      </c>
      <c r="U6872" s="7">
        <f>IFERROR(INDEX(BASE_CCLASSTRIB!$E:$E, MATCH(TEXT($D6872,"000000"), BASE_CCLASSTRIB!$A:$A, 0))/100, 0)</f>
        <v>0</v>
      </c>
      <c r="V6872" s="21">
        <f>IFERROR(INDEX(BASE_CCLASSTRIB!$F:$F, MATCH(TEXT($D6872,"000000"), BASE_CCLASSTRIB!$A:$A, 0))/100, 0)</f>
        <v>0</v>
      </c>
    </row>
    <row r="6873" spans="2:22" ht="15.75" customHeight="1" thickTop="1" thickBot="1">
      <c r="B6873" s="8"/>
      <c r="C6873" s="8"/>
      <c r="E6873" s="8" t="str">
        <f>IF(D6873="","",LEFT(D6873,3))</f>
        <v/>
      </c>
      <c r="F6873" s="5" t="str">
        <f>IF(E6873="","",IFERROR(VLOOKUP(E6873,REGRAS_CST!$A$2:$B$200,2,FALSE),""))</f>
        <v/>
      </c>
      <c r="H6873" s="7">
        <v>8.9999999999999993E-3</v>
      </c>
      <c r="I6873" s="7">
        <v>1E-3</v>
      </c>
      <c r="K6873" s="5" t="str">
        <f>IF(E6873="","",IFERROR(VLOOKUP(E6873,REGRAS_CST!$A$2:$C$200,3,FALSE),""))</f>
        <v/>
      </c>
      <c r="L6873" s="10" t="str">
        <f>IF($G6873="", "", $G6873*(1-$V6873))</f>
        <v/>
      </c>
      <c r="M6873" s="30" t="str">
        <f t="shared" si="214"/>
        <v/>
      </c>
      <c r="N6873" s="30" t="str">
        <f t="shared" si="215"/>
        <v/>
      </c>
      <c r="O6873" s="5" t="str">
        <f>IF(D6873="","",
IF(AND(K6873&lt;&gt;"SIM",V6873&gt;0),"ERRO: % BC &gt; 0, mas NÃO permitida ❌",
IF(AND(K6873="SIM",V6873=0),"ATENÇÃO: BC permitida, mas % = 0 🔎",
"Base de cálculo aplicada corretamente ✅")))</f>
        <v/>
      </c>
      <c r="P6873" s="5" t="str">
        <f>IF(D6873="","",
IF(AND(Q6873&lt;&gt;"SIM",U6873&gt;0),"ERRO: % alíquota &gt; 0, mas NÃO permitida ❌",
IF(AND(Q6873="SIM",U6873=0),"ATENÇÃO: alíquota permitida, mas % = 0 🔎",
"Alíquota aplicada corretamente ✅")))</f>
        <v/>
      </c>
      <c r="Q6873" s="5" t="str">
        <f>IF(E6873="","",IFERROR(VLOOKUP(E6873,REGRAS_CST!$A$2:$D$200,4,FALSE),""))</f>
        <v/>
      </c>
      <c r="R6873" s="8"/>
      <c r="S6873" s="7">
        <f>IF($H6873="","",$H6873*(1-$U6873))</f>
        <v>8.9999999999999993E-3</v>
      </c>
      <c r="T6873" s="7">
        <f>IF($I6873="","",$I6873*(1-$U6873))</f>
        <v>1E-3</v>
      </c>
      <c r="U6873" s="7">
        <f>IFERROR(INDEX(BASE_CCLASSTRIB!$E:$E, MATCH(TEXT($D6873,"000000"), BASE_CCLASSTRIB!$A:$A, 0))/100, 0)</f>
        <v>0</v>
      </c>
      <c r="V6873" s="21">
        <f>IFERROR(INDEX(BASE_CCLASSTRIB!$F:$F, MATCH(TEXT($D6873,"000000"), BASE_CCLASSTRIB!$A:$A, 0))/100, 0)</f>
        <v>0</v>
      </c>
    </row>
    <row r="6874" spans="2:22" ht="15.75" customHeight="1" thickTop="1" thickBot="1">
      <c r="B6874" s="8"/>
      <c r="C6874" s="8"/>
      <c r="E6874" s="8" t="str">
        <f>IF(D6874="","",LEFT(D6874,3))</f>
        <v/>
      </c>
      <c r="F6874" s="5" t="str">
        <f>IF(E6874="","",IFERROR(VLOOKUP(E6874,REGRAS_CST!$A$2:$B$200,2,FALSE),""))</f>
        <v/>
      </c>
      <c r="H6874" s="7">
        <v>8.9999999999999993E-3</v>
      </c>
      <c r="I6874" s="7">
        <v>1E-3</v>
      </c>
      <c r="K6874" s="5" t="str">
        <f>IF(E6874="","",IFERROR(VLOOKUP(E6874,REGRAS_CST!$A$2:$C$200,3,FALSE),""))</f>
        <v/>
      </c>
      <c r="L6874" s="10" t="str">
        <f>IF($G6874="", "", $G6874*(1-$V6874))</f>
        <v/>
      </c>
      <c r="M6874" s="30" t="str">
        <f t="shared" si="214"/>
        <v/>
      </c>
      <c r="N6874" s="30" t="str">
        <f t="shared" si="215"/>
        <v/>
      </c>
      <c r="O6874" s="5" t="str">
        <f>IF(D6874="","",
IF(AND(K6874&lt;&gt;"SIM",V6874&gt;0),"ERRO: % BC &gt; 0, mas NÃO permitida ❌",
IF(AND(K6874="SIM",V6874=0),"ATENÇÃO: BC permitida, mas % = 0 🔎",
"Base de cálculo aplicada corretamente ✅")))</f>
        <v/>
      </c>
      <c r="P6874" s="5" t="str">
        <f>IF(D6874="","",
IF(AND(Q6874&lt;&gt;"SIM",U6874&gt;0),"ERRO: % alíquota &gt; 0, mas NÃO permitida ❌",
IF(AND(Q6874="SIM",U6874=0),"ATENÇÃO: alíquota permitida, mas % = 0 🔎",
"Alíquota aplicada corretamente ✅")))</f>
        <v/>
      </c>
      <c r="Q6874" s="5" t="str">
        <f>IF(E6874="","",IFERROR(VLOOKUP(E6874,REGRAS_CST!$A$2:$D$200,4,FALSE),""))</f>
        <v/>
      </c>
      <c r="R6874" s="8"/>
      <c r="S6874" s="7">
        <f>IF($H6874="","",$H6874*(1-$U6874))</f>
        <v>8.9999999999999993E-3</v>
      </c>
      <c r="T6874" s="7">
        <f>IF($I6874="","",$I6874*(1-$U6874))</f>
        <v>1E-3</v>
      </c>
      <c r="U6874" s="7">
        <f>IFERROR(INDEX(BASE_CCLASSTRIB!$E:$E, MATCH(TEXT($D6874,"000000"), BASE_CCLASSTRIB!$A:$A, 0))/100, 0)</f>
        <v>0</v>
      </c>
      <c r="V6874" s="21">
        <f>IFERROR(INDEX(BASE_CCLASSTRIB!$F:$F, MATCH(TEXT($D6874,"000000"), BASE_CCLASSTRIB!$A:$A, 0))/100, 0)</f>
        <v>0</v>
      </c>
    </row>
    <row r="6875" spans="2:22" ht="15.75" customHeight="1" thickTop="1" thickBot="1">
      <c r="B6875" s="8"/>
      <c r="C6875" s="8"/>
      <c r="E6875" s="8" t="str">
        <f>IF(D6875="","",LEFT(D6875,3))</f>
        <v/>
      </c>
      <c r="F6875" s="5" t="str">
        <f>IF(E6875="","",IFERROR(VLOOKUP(E6875,REGRAS_CST!$A$2:$B$200,2,FALSE),""))</f>
        <v/>
      </c>
      <c r="H6875" s="7">
        <v>8.9999999999999993E-3</v>
      </c>
      <c r="I6875" s="7">
        <v>1E-3</v>
      </c>
      <c r="K6875" s="5" t="str">
        <f>IF(E6875="","",IFERROR(VLOOKUP(E6875,REGRAS_CST!$A$2:$C$200,3,FALSE),""))</f>
        <v/>
      </c>
      <c r="L6875" s="10" t="str">
        <f>IF($G6875="", "", $G6875*(1-$V6875))</f>
        <v/>
      </c>
      <c r="M6875" s="30" t="str">
        <f t="shared" si="214"/>
        <v/>
      </c>
      <c r="N6875" s="30" t="str">
        <f t="shared" si="215"/>
        <v/>
      </c>
      <c r="O6875" s="5" t="str">
        <f>IF(D6875="","",
IF(AND(K6875&lt;&gt;"SIM",V6875&gt;0),"ERRO: % BC &gt; 0, mas NÃO permitida ❌",
IF(AND(K6875="SIM",V6875=0),"ATENÇÃO: BC permitida, mas % = 0 🔎",
"Base de cálculo aplicada corretamente ✅")))</f>
        <v/>
      </c>
      <c r="P6875" s="5" t="str">
        <f>IF(D6875="","",
IF(AND(Q6875&lt;&gt;"SIM",U6875&gt;0),"ERRO: % alíquota &gt; 0, mas NÃO permitida ❌",
IF(AND(Q6875="SIM",U6875=0),"ATENÇÃO: alíquota permitida, mas % = 0 🔎",
"Alíquota aplicada corretamente ✅")))</f>
        <v/>
      </c>
      <c r="Q6875" s="5" t="str">
        <f>IF(E6875="","",IFERROR(VLOOKUP(E6875,REGRAS_CST!$A$2:$D$200,4,FALSE),""))</f>
        <v/>
      </c>
      <c r="R6875" s="8"/>
      <c r="S6875" s="7">
        <f>IF($H6875="","",$H6875*(1-$U6875))</f>
        <v>8.9999999999999993E-3</v>
      </c>
      <c r="T6875" s="7">
        <f>IF($I6875="","",$I6875*(1-$U6875))</f>
        <v>1E-3</v>
      </c>
      <c r="U6875" s="7">
        <f>IFERROR(INDEX(BASE_CCLASSTRIB!$E:$E, MATCH(TEXT($D6875,"000000"), BASE_CCLASSTRIB!$A:$A, 0))/100, 0)</f>
        <v>0</v>
      </c>
      <c r="V6875" s="21">
        <f>IFERROR(INDEX(BASE_CCLASSTRIB!$F:$F, MATCH(TEXT($D6875,"000000"), BASE_CCLASSTRIB!$A:$A, 0))/100, 0)</f>
        <v>0</v>
      </c>
    </row>
    <row r="6876" spans="2:22" ht="15.75" customHeight="1" thickTop="1" thickBot="1">
      <c r="B6876" s="8"/>
      <c r="C6876" s="8"/>
      <c r="E6876" s="8" t="str">
        <f>IF(D6876="","",LEFT(D6876,3))</f>
        <v/>
      </c>
      <c r="F6876" s="5" t="str">
        <f>IF(E6876="","",IFERROR(VLOOKUP(E6876,REGRAS_CST!$A$2:$B$200,2,FALSE),""))</f>
        <v/>
      </c>
      <c r="H6876" s="7">
        <v>8.9999999999999993E-3</v>
      </c>
      <c r="I6876" s="7">
        <v>1E-3</v>
      </c>
      <c r="K6876" s="5" t="str">
        <f>IF(E6876="","",IFERROR(VLOOKUP(E6876,REGRAS_CST!$A$2:$C$200,3,FALSE),""))</f>
        <v/>
      </c>
      <c r="L6876" s="10" t="str">
        <f>IF($G6876="", "", $G6876*(1-$V6876))</f>
        <v/>
      </c>
      <c r="M6876" s="30" t="str">
        <f t="shared" si="214"/>
        <v/>
      </c>
      <c r="N6876" s="30" t="str">
        <f t="shared" si="215"/>
        <v/>
      </c>
      <c r="O6876" s="5" t="str">
        <f>IF(D6876="","",
IF(AND(K6876&lt;&gt;"SIM",V6876&gt;0),"ERRO: % BC &gt; 0, mas NÃO permitida ❌",
IF(AND(K6876="SIM",V6876=0),"ATENÇÃO: BC permitida, mas % = 0 🔎",
"Base de cálculo aplicada corretamente ✅")))</f>
        <v/>
      </c>
      <c r="P6876" s="5" t="str">
        <f>IF(D6876="","",
IF(AND(Q6876&lt;&gt;"SIM",U6876&gt;0),"ERRO: % alíquota &gt; 0, mas NÃO permitida ❌",
IF(AND(Q6876="SIM",U6876=0),"ATENÇÃO: alíquota permitida, mas % = 0 🔎",
"Alíquota aplicada corretamente ✅")))</f>
        <v/>
      </c>
      <c r="Q6876" s="5" t="str">
        <f>IF(E6876="","",IFERROR(VLOOKUP(E6876,REGRAS_CST!$A$2:$D$200,4,FALSE),""))</f>
        <v/>
      </c>
      <c r="R6876" s="8"/>
      <c r="S6876" s="7">
        <f>IF($H6876="","",$H6876*(1-$U6876))</f>
        <v>8.9999999999999993E-3</v>
      </c>
      <c r="T6876" s="7">
        <f>IF($I6876="","",$I6876*(1-$U6876))</f>
        <v>1E-3</v>
      </c>
      <c r="U6876" s="7">
        <f>IFERROR(INDEX(BASE_CCLASSTRIB!$E:$E, MATCH(TEXT($D6876,"000000"), BASE_CCLASSTRIB!$A:$A, 0))/100, 0)</f>
        <v>0</v>
      </c>
      <c r="V6876" s="21">
        <f>IFERROR(INDEX(BASE_CCLASSTRIB!$F:$F, MATCH(TEXT($D6876,"000000"), BASE_CCLASSTRIB!$A:$A, 0))/100, 0)</f>
        <v>0</v>
      </c>
    </row>
    <row r="6877" spans="2:22" ht="15.75" customHeight="1" thickTop="1" thickBot="1">
      <c r="B6877" s="8"/>
      <c r="C6877" s="8"/>
      <c r="E6877" s="8" t="str">
        <f>IF(D6877="","",LEFT(D6877,3))</f>
        <v/>
      </c>
      <c r="F6877" s="5" t="str">
        <f>IF(E6877="","",IFERROR(VLOOKUP(E6877,REGRAS_CST!$A$2:$B$200,2,FALSE),""))</f>
        <v/>
      </c>
      <c r="H6877" s="7">
        <v>8.9999999999999993E-3</v>
      </c>
      <c r="I6877" s="7">
        <v>1E-3</v>
      </c>
      <c r="K6877" s="5" t="str">
        <f>IF(E6877="","",IFERROR(VLOOKUP(E6877,REGRAS_CST!$A$2:$C$200,3,FALSE),""))</f>
        <v/>
      </c>
      <c r="L6877" s="10" t="str">
        <f>IF($G6877="", "", $G6877*(1-$V6877))</f>
        <v/>
      </c>
      <c r="M6877" s="30" t="str">
        <f t="shared" si="214"/>
        <v/>
      </c>
      <c r="N6877" s="30" t="str">
        <f t="shared" si="215"/>
        <v/>
      </c>
      <c r="O6877" s="5" t="str">
        <f>IF(D6877="","",
IF(AND(K6877&lt;&gt;"SIM",V6877&gt;0),"ERRO: % BC &gt; 0, mas NÃO permitida ❌",
IF(AND(K6877="SIM",V6877=0),"ATENÇÃO: BC permitida, mas % = 0 🔎",
"Base de cálculo aplicada corretamente ✅")))</f>
        <v/>
      </c>
      <c r="P6877" s="5" t="str">
        <f>IF(D6877="","",
IF(AND(Q6877&lt;&gt;"SIM",U6877&gt;0),"ERRO: % alíquota &gt; 0, mas NÃO permitida ❌",
IF(AND(Q6877="SIM",U6877=0),"ATENÇÃO: alíquota permitida, mas % = 0 🔎",
"Alíquota aplicada corretamente ✅")))</f>
        <v/>
      </c>
      <c r="Q6877" s="5" t="str">
        <f>IF(E6877="","",IFERROR(VLOOKUP(E6877,REGRAS_CST!$A$2:$D$200,4,FALSE),""))</f>
        <v/>
      </c>
      <c r="R6877" s="8"/>
      <c r="S6877" s="7">
        <f>IF($H6877="","",$H6877*(1-$U6877))</f>
        <v>8.9999999999999993E-3</v>
      </c>
      <c r="T6877" s="7">
        <f>IF($I6877="","",$I6877*(1-$U6877))</f>
        <v>1E-3</v>
      </c>
      <c r="U6877" s="7">
        <f>IFERROR(INDEX(BASE_CCLASSTRIB!$E:$E, MATCH(TEXT($D6877,"000000"), BASE_CCLASSTRIB!$A:$A, 0))/100, 0)</f>
        <v>0</v>
      </c>
      <c r="V6877" s="21">
        <f>IFERROR(INDEX(BASE_CCLASSTRIB!$F:$F, MATCH(TEXT($D6877,"000000"), BASE_CCLASSTRIB!$A:$A, 0))/100, 0)</f>
        <v>0</v>
      </c>
    </row>
    <row r="6878" spans="2:22" ht="15.75" customHeight="1" thickTop="1" thickBot="1">
      <c r="B6878" s="8"/>
      <c r="C6878" s="8"/>
      <c r="E6878" s="8" t="str">
        <f>IF(D6878="","",LEFT(D6878,3))</f>
        <v/>
      </c>
      <c r="F6878" s="5" t="str">
        <f>IF(E6878="","",IFERROR(VLOOKUP(E6878,REGRAS_CST!$A$2:$B$200,2,FALSE),""))</f>
        <v/>
      </c>
      <c r="H6878" s="7">
        <v>8.9999999999999993E-3</v>
      </c>
      <c r="I6878" s="7">
        <v>1E-3</v>
      </c>
      <c r="K6878" s="5" t="str">
        <f>IF(E6878="","",IFERROR(VLOOKUP(E6878,REGRAS_CST!$A$2:$C$200,3,FALSE),""))</f>
        <v/>
      </c>
      <c r="L6878" s="10" t="str">
        <f>IF($G6878="", "", $G6878*(1-$V6878))</f>
        <v/>
      </c>
      <c r="M6878" s="30" t="str">
        <f t="shared" si="214"/>
        <v/>
      </c>
      <c r="N6878" s="30" t="str">
        <f t="shared" si="215"/>
        <v/>
      </c>
      <c r="O6878" s="5" t="str">
        <f>IF(D6878="","",
IF(AND(K6878&lt;&gt;"SIM",V6878&gt;0),"ERRO: % BC &gt; 0, mas NÃO permitida ❌",
IF(AND(K6878="SIM",V6878=0),"ATENÇÃO: BC permitida, mas % = 0 🔎",
"Base de cálculo aplicada corretamente ✅")))</f>
        <v/>
      </c>
      <c r="P6878" s="5" t="str">
        <f>IF(D6878="","",
IF(AND(Q6878&lt;&gt;"SIM",U6878&gt;0),"ERRO: % alíquota &gt; 0, mas NÃO permitida ❌",
IF(AND(Q6878="SIM",U6878=0),"ATENÇÃO: alíquota permitida, mas % = 0 🔎",
"Alíquota aplicada corretamente ✅")))</f>
        <v/>
      </c>
      <c r="Q6878" s="5" t="str">
        <f>IF(E6878="","",IFERROR(VLOOKUP(E6878,REGRAS_CST!$A$2:$D$200,4,FALSE),""))</f>
        <v/>
      </c>
      <c r="R6878" s="8"/>
      <c r="S6878" s="7">
        <f>IF($H6878="","",$H6878*(1-$U6878))</f>
        <v>8.9999999999999993E-3</v>
      </c>
      <c r="T6878" s="7">
        <f>IF($I6878="","",$I6878*(1-$U6878))</f>
        <v>1E-3</v>
      </c>
      <c r="U6878" s="7">
        <f>IFERROR(INDEX(BASE_CCLASSTRIB!$E:$E, MATCH(TEXT($D6878,"000000"), BASE_CCLASSTRIB!$A:$A, 0))/100, 0)</f>
        <v>0</v>
      </c>
      <c r="V6878" s="21">
        <f>IFERROR(INDEX(BASE_CCLASSTRIB!$F:$F, MATCH(TEXT($D6878,"000000"), BASE_CCLASSTRIB!$A:$A, 0))/100, 0)</f>
        <v>0</v>
      </c>
    </row>
    <row r="6879" spans="2:22" ht="15.75" customHeight="1" thickTop="1" thickBot="1">
      <c r="B6879" s="8"/>
      <c r="C6879" s="8"/>
      <c r="E6879" s="8" t="str">
        <f>IF(D6879="","",LEFT(D6879,3))</f>
        <v/>
      </c>
      <c r="F6879" s="5" t="str">
        <f>IF(E6879="","",IFERROR(VLOOKUP(E6879,REGRAS_CST!$A$2:$B$200,2,FALSE),""))</f>
        <v/>
      </c>
      <c r="H6879" s="7">
        <v>8.9999999999999993E-3</v>
      </c>
      <c r="I6879" s="7">
        <v>1E-3</v>
      </c>
      <c r="K6879" s="5" t="str">
        <f>IF(E6879="","",IFERROR(VLOOKUP(E6879,REGRAS_CST!$A$2:$C$200,3,FALSE),""))</f>
        <v/>
      </c>
      <c r="L6879" s="10" t="str">
        <f>IF($G6879="", "", $G6879*(1-$V6879))</f>
        <v/>
      </c>
      <c r="M6879" s="30" t="str">
        <f t="shared" si="214"/>
        <v/>
      </c>
      <c r="N6879" s="30" t="str">
        <f t="shared" si="215"/>
        <v/>
      </c>
      <c r="O6879" s="5" t="str">
        <f>IF(D6879="","",
IF(AND(K6879&lt;&gt;"SIM",V6879&gt;0),"ERRO: % BC &gt; 0, mas NÃO permitida ❌",
IF(AND(K6879="SIM",V6879=0),"ATENÇÃO: BC permitida, mas % = 0 🔎",
"Base de cálculo aplicada corretamente ✅")))</f>
        <v/>
      </c>
      <c r="P6879" s="5" t="str">
        <f>IF(D6879="","",
IF(AND(Q6879&lt;&gt;"SIM",U6879&gt;0),"ERRO: % alíquota &gt; 0, mas NÃO permitida ❌",
IF(AND(Q6879="SIM",U6879=0),"ATENÇÃO: alíquota permitida, mas % = 0 🔎",
"Alíquota aplicada corretamente ✅")))</f>
        <v/>
      </c>
      <c r="Q6879" s="5" t="str">
        <f>IF(E6879="","",IFERROR(VLOOKUP(E6879,REGRAS_CST!$A$2:$D$200,4,FALSE),""))</f>
        <v/>
      </c>
      <c r="R6879" s="8"/>
      <c r="S6879" s="7">
        <f>IF($H6879="","",$H6879*(1-$U6879))</f>
        <v>8.9999999999999993E-3</v>
      </c>
      <c r="T6879" s="7">
        <f>IF($I6879="","",$I6879*(1-$U6879))</f>
        <v>1E-3</v>
      </c>
      <c r="U6879" s="7">
        <f>IFERROR(INDEX(BASE_CCLASSTRIB!$E:$E, MATCH(TEXT($D6879,"000000"), BASE_CCLASSTRIB!$A:$A, 0))/100, 0)</f>
        <v>0</v>
      </c>
      <c r="V6879" s="21">
        <f>IFERROR(INDEX(BASE_CCLASSTRIB!$F:$F, MATCH(TEXT($D6879,"000000"), BASE_CCLASSTRIB!$A:$A, 0))/100, 0)</f>
        <v>0</v>
      </c>
    </row>
    <row r="6880" spans="2:22" ht="15.75" customHeight="1" thickTop="1" thickBot="1">
      <c r="B6880" s="8"/>
      <c r="C6880" s="8"/>
      <c r="E6880" s="8" t="str">
        <f>IF(D6880="","",LEFT(D6880,3))</f>
        <v/>
      </c>
      <c r="F6880" s="5" t="str">
        <f>IF(E6880="","",IFERROR(VLOOKUP(E6880,REGRAS_CST!$A$2:$B$200,2,FALSE),""))</f>
        <v/>
      </c>
      <c r="H6880" s="7">
        <v>8.9999999999999993E-3</v>
      </c>
      <c r="I6880" s="7">
        <v>1E-3</v>
      </c>
      <c r="K6880" s="5" t="str">
        <f>IF(E6880="","",IFERROR(VLOOKUP(E6880,REGRAS_CST!$A$2:$C$200,3,FALSE),""))</f>
        <v/>
      </c>
      <c r="L6880" s="10" t="str">
        <f>IF($G6880="", "", $G6880*(1-$V6880))</f>
        <v/>
      </c>
      <c r="M6880" s="30" t="str">
        <f t="shared" si="214"/>
        <v/>
      </c>
      <c r="N6880" s="30" t="str">
        <f t="shared" si="215"/>
        <v/>
      </c>
      <c r="O6880" s="5" t="str">
        <f>IF(D6880="","",
IF(AND(K6880&lt;&gt;"SIM",V6880&gt;0),"ERRO: % BC &gt; 0, mas NÃO permitida ❌",
IF(AND(K6880="SIM",V6880=0),"ATENÇÃO: BC permitida, mas % = 0 🔎",
"Base de cálculo aplicada corretamente ✅")))</f>
        <v/>
      </c>
      <c r="P6880" s="5" t="str">
        <f>IF(D6880="","",
IF(AND(Q6880&lt;&gt;"SIM",U6880&gt;0),"ERRO: % alíquota &gt; 0, mas NÃO permitida ❌",
IF(AND(Q6880="SIM",U6880=0),"ATENÇÃO: alíquota permitida, mas % = 0 🔎",
"Alíquota aplicada corretamente ✅")))</f>
        <v/>
      </c>
      <c r="Q6880" s="5" t="str">
        <f>IF(E6880="","",IFERROR(VLOOKUP(E6880,REGRAS_CST!$A$2:$D$200,4,FALSE),""))</f>
        <v/>
      </c>
      <c r="R6880" s="8"/>
      <c r="S6880" s="7">
        <f>IF($H6880="","",$H6880*(1-$U6880))</f>
        <v>8.9999999999999993E-3</v>
      </c>
      <c r="T6880" s="7">
        <f>IF($I6880="","",$I6880*(1-$U6880))</f>
        <v>1E-3</v>
      </c>
      <c r="U6880" s="7">
        <f>IFERROR(INDEX(BASE_CCLASSTRIB!$E:$E, MATCH(TEXT($D6880,"000000"), BASE_CCLASSTRIB!$A:$A, 0))/100, 0)</f>
        <v>0</v>
      </c>
      <c r="V6880" s="21">
        <f>IFERROR(INDEX(BASE_CCLASSTRIB!$F:$F, MATCH(TEXT($D6880,"000000"), BASE_CCLASSTRIB!$A:$A, 0))/100, 0)</f>
        <v>0</v>
      </c>
    </row>
    <row r="6881" spans="2:22" ht="15.75" customHeight="1" thickTop="1" thickBot="1">
      <c r="B6881" s="8"/>
      <c r="C6881" s="8"/>
      <c r="E6881" s="8" t="str">
        <f>IF(D6881="","",LEFT(D6881,3))</f>
        <v/>
      </c>
      <c r="F6881" s="5" t="str">
        <f>IF(E6881="","",IFERROR(VLOOKUP(E6881,REGRAS_CST!$A$2:$B$200,2,FALSE),""))</f>
        <v/>
      </c>
      <c r="H6881" s="7">
        <v>8.9999999999999993E-3</v>
      </c>
      <c r="I6881" s="7">
        <v>1E-3</v>
      </c>
      <c r="K6881" s="5" t="str">
        <f>IF(E6881="","",IFERROR(VLOOKUP(E6881,REGRAS_CST!$A$2:$C$200,3,FALSE),""))</f>
        <v/>
      </c>
      <c r="L6881" s="10" t="str">
        <f>IF($G6881="", "", $G6881*(1-$V6881))</f>
        <v/>
      </c>
      <c r="M6881" s="30" t="str">
        <f t="shared" si="214"/>
        <v/>
      </c>
      <c r="N6881" s="30" t="str">
        <f t="shared" si="215"/>
        <v/>
      </c>
      <c r="O6881" s="5" t="str">
        <f>IF(D6881="","",
IF(AND(K6881&lt;&gt;"SIM",V6881&gt;0),"ERRO: % BC &gt; 0, mas NÃO permitida ❌",
IF(AND(K6881="SIM",V6881=0),"ATENÇÃO: BC permitida, mas % = 0 🔎",
"Base de cálculo aplicada corretamente ✅")))</f>
        <v/>
      </c>
      <c r="P6881" s="5" t="str">
        <f>IF(D6881="","",
IF(AND(Q6881&lt;&gt;"SIM",U6881&gt;0),"ERRO: % alíquota &gt; 0, mas NÃO permitida ❌",
IF(AND(Q6881="SIM",U6881=0),"ATENÇÃO: alíquota permitida, mas % = 0 🔎",
"Alíquota aplicada corretamente ✅")))</f>
        <v/>
      </c>
      <c r="Q6881" s="5" t="str">
        <f>IF(E6881="","",IFERROR(VLOOKUP(E6881,REGRAS_CST!$A$2:$D$200,4,FALSE),""))</f>
        <v/>
      </c>
      <c r="R6881" s="8"/>
      <c r="S6881" s="7">
        <f>IF($H6881="","",$H6881*(1-$U6881))</f>
        <v>8.9999999999999993E-3</v>
      </c>
      <c r="T6881" s="7">
        <f>IF($I6881="","",$I6881*(1-$U6881))</f>
        <v>1E-3</v>
      </c>
      <c r="U6881" s="7">
        <f>IFERROR(INDEX(BASE_CCLASSTRIB!$E:$E, MATCH(TEXT($D6881,"000000"), BASE_CCLASSTRIB!$A:$A, 0))/100, 0)</f>
        <v>0</v>
      </c>
      <c r="V6881" s="21">
        <f>IFERROR(INDEX(BASE_CCLASSTRIB!$F:$F, MATCH(TEXT($D6881,"000000"), BASE_CCLASSTRIB!$A:$A, 0))/100, 0)</f>
        <v>0</v>
      </c>
    </row>
    <row r="6882" spans="2:22" ht="15.75" customHeight="1" thickTop="1" thickBot="1">
      <c r="B6882" s="8"/>
      <c r="C6882" s="8"/>
      <c r="E6882" s="8" t="str">
        <f>IF(D6882="","",LEFT(D6882,3))</f>
        <v/>
      </c>
      <c r="F6882" s="5" t="str">
        <f>IF(E6882="","",IFERROR(VLOOKUP(E6882,REGRAS_CST!$A$2:$B$200,2,FALSE),""))</f>
        <v/>
      </c>
      <c r="H6882" s="7">
        <v>8.9999999999999993E-3</v>
      </c>
      <c r="I6882" s="7">
        <v>1E-3</v>
      </c>
      <c r="K6882" s="5" t="str">
        <f>IF(E6882="","",IFERROR(VLOOKUP(E6882,REGRAS_CST!$A$2:$C$200,3,FALSE),""))</f>
        <v/>
      </c>
      <c r="L6882" s="10" t="str">
        <f>IF($G6882="", "", $G6882*(1-$V6882))</f>
        <v/>
      </c>
      <c r="M6882" s="30" t="str">
        <f t="shared" si="214"/>
        <v/>
      </c>
      <c r="N6882" s="30" t="str">
        <f t="shared" si="215"/>
        <v/>
      </c>
      <c r="O6882" s="5" t="str">
        <f>IF(D6882="","",
IF(AND(K6882&lt;&gt;"SIM",V6882&gt;0),"ERRO: % BC &gt; 0, mas NÃO permitida ❌",
IF(AND(K6882="SIM",V6882=0),"ATENÇÃO: BC permitida, mas % = 0 🔎",
"Base de cálculo aplicada corretamente ✅")))</f>
        <v/>
      </c>
      <c r="P6882" s="5" t="str">
        <f>IF(D6882="","",
IF(AND(Q6882&lt;&gt;"SIM",U6882&gt;0),"ERRO: % alíquota &gt; 0, mas NÃO permitida ❌",
IF(AND(Q6882="SIM",U6882=0),"ATENÇÃO: alíquota permitida, mas % = 0 🔎",
"Alíquota aplicada corretamente ✅")))</f>
        <v/>
      </c>
      <c r="Q6882" s="5" t="str">
        <f>IF(E6882="","",IFERROR(VLOOKUP(E6882,REGRAS_CST!$A$2:$D$200,4,FALSE),""))</f>
        <v/>
      </c>
      <c r="R6882" s="8"/>
      <c r="S6882" s="7">
        <f>IF($H6882="","",$H6882*(1-$U6882))</f>
        <v>8.9999999999999993E-3</v>
      </c>
      <c r="T6882" s="7">
        <f>IF($I6882="","",$I6882*(1-$U6882))</f>
        <v>1E-3</v>
      </c>
      <c r="U6882" s="7">
        <f>IFERROR(INDEX(BASE_CCLASSTRIB!$E:$E, MATCH(TEXT($D6882,"000000"), BASE_CCLASSTRIB!$A:$A, 0))/100, 0)</f>
        <v>0</v>
      </c>
      <c r="V6882" s="21">
        <f>IFERROR(INDEX(BASE_CCLASSTRIB!$F:$F, MATCH(TEXT($D6882,"000000"), BASE_CCLASSTRIB!$A:$A, 0))/100, 0)</f>
        <v>0</v>
      </c>
    </row>
    <row r="6883" spans="2:22" ht="15.75" customHeight="1" thickTop="1" thickBot="1">
      <c r="B6883" s="8"/>
      <c r="C6883" s="8"/>
      <c r="E6883" s="8" t="str">
        <f>IF(D6883="","",LEFT(D6883,3))</f>
        <v/>
      </c>
      <c r="F6883" s="5" t="str">
        <f>IF(E6883="","",IFERROR(VLOOKUP(E6883,REGRAS_CST!$A$2:$B$200,2,FALSE),""))</f>
        <v/>
      </c>
      <c r="H6883" s="7">
        <v>8.9999999999999993E-3</v>
      </c>
      <c r="I6883" s="7">
        <v>1E-3</v>
      </c>
      <c r="K6883" s="5" t="str">
        <f>IF(E6883="","",IFERROR(VLOOKUP(E6883,REGRAS_CST!$A$2:$C$200,3,FALSE),""))</f>
        <v/>
      </c>
      <c r="L6883" s="10" t="str">
        <f>IF($G6883="", "", $G6883*(1-$V6883))</f>
        <v/>
      </c>
      <c r="M6883" s="30" t="str">
        <f t="shared" si="214"/>
        <v/>
      </c>
      <c r="N6883" s="30" t="str">
        <f t="shared" si="215"/>
        <v/>
      </c>
      <c r="O6883" s="5" t="str">
        <f>IF(D6883="","",
IF(AND(K6883&lt;&gt;"SIM",V6883&gt;0),"ERRO: % BC &gt; 0, mas NÃO permitida ❌",
IF(AND(K6883="SIM",V6883=0),"ATENÇÃO: BC permitida, mas % = 0 🔎",
"Base de cálculo aplicada corretamente ✅")))</f>
        <v/>
      </c>
      <c r="P6883" s="5" t="str">
        <f>IF(D6883="","",
IF(AND(Q6883&lt;&gt;"SIM",U6883&gt;0),"ERRO: % alíquota &gt; 0, mas NÃO permitida ❌",
IF(AND(Q6883="SIM",U6883=0),"ATENÇÃO: alíquota permitida, mas % = 0 🔎",
"Alíquota aplicada corretamente ✅")))</f>
        <v/>
      </c>
      <c r="Q6883" s="5" t="str">
        <f>IF(E6883="","",IFERROR(VLOOKUP(E6883,REGRAS_CST!$A$2:$D$200,4,FALSE),""))</f>
        <v/>
      </c>
      <c r="R6883" s="8"/>
      <c r="S6883" s="7">
        <f>IF($H6883="","",$H6883*(1-$U6883))</f>
        <v>8.9999999999999993E-3</v>
      </c>
      <c r="T6883" s="7">
        <f>IF($I6883="","",$I6883*(1-$U6883))</f>
        <v>1E-3</v>
      </c>
      <c r="U6883" s="7">
        <f>IFERROR(INDEX(BASE_CCLASSTRIB!$E:$E, MATCH(TEXT($D6883,"000000"), BASE_CCLASSTRIB!$A:$A, 0))/100, 0)</f>
        <v>0</v>
      </c>
      <c r="V6883" s="21">
        <f>IFERROR(INDEX(BASE_CCLASSTRIB!$F:$F, MATCH(TEXT($D6883,"000000"), BASE_CCLASSTRIB!$A:$A, 0))/100, 0)</f>
        <v>0</v>
      </c>
    </row>
    <row r="6884" spans="2:22" ht="15.75" customHeight="1" thickTop="1" thickBot="1">
      <c r="B6884" s="8"/>
      <c r="C6884" s="8"/>
      <c r="E6884" s="8" t="str">
        <f>IF(D6884="","",LEFT(D6884,3))</f>
        <v/>
      </c>
      <c r="F6884" s="5" t="str">
        <f>IF(E6884="","",IFERROR(VLOOKUP(E6884,REGRAS_CST!$A$2:$B$200,2,FALSE),""))</f>
        <v/>
      </c>
      <c r="H6884" s="7">
        <v>8.9999999999999993E-3</v>
      </c>
      <c r="I6884" s="7">
        <v>1E-3</v>
      </c>
      <c r="K6884" s="5" t="str">
        <f>IF(E6884="","",IFERROR(VLOOKUP(E6884,REGRAS_CST!$A$2:$C$200,3,FALSE),""))</f>
        <v/>
      </c>
      <c r="L6884" s="10" t="str">
        <f>IF($G6884="", "", $G6884*(1-$V6884))</f>
        <v/>
      </c>
      <c r="M6884" s="30" t="str">
        <f t="shared" si="214"/>
        <v/>
      </c>
      <c r="N6884" s="30" t="str">
        <f t="shared" si="215"/>
        <v/>
      </c>
      <c r="O6884" s="5" t="str">
        <f>IF(D6884="","",
IF(AND(K6884&lt;&gt;"SIM",V6884&gt;0),"ERRO: % BC &gt; 0, mas NÃO permitida ❌",
IF(AND(K6884="SIM",V6884=0),"ATENÇÃO: BC permitida, mas % = 0 🔎",
"Base de cálculo aplicada corretamente ✅")))</f>
        <v/>
      </c>
      <c r="P6884" s="5" t="str">
        <f>IF(D6884="","",
IF(AND(Q6884&lt;&gt;"SIM",U6884&gt;0),"ERRO: % alíquota &gt; 0, mas NÃO permitida ❌",
IF(AND(Q6884="SIM",U6884=0),"ATENÇÃO: alíquota permitida, mas % = 0 🔎",
"Alíquota aplicada corretamente ✅")))</f>
        <v/>
      </c>
      <c r="Q6884" s="5" t="str">
        <f>IF(E6884="","",IFERROR(VLOOKUP(E6884,REGRAS_CST!$A$2:$D$200,4,FALSE),""))</f>
        <v/>
      </c>
      <c r="R6884" s="8"/>
      <c r="S6884" s="7">
        <f>IF($H6884="","",$H6884*(1-$U6884))</f>
        <v>8.9999999999999993E-3</v>
      </c>
      <c r="T6884" s="7">
        <f>IF($I6884="","",$I6884*(1-$U6884))</f>
        <v>1E-3</v>
      </c>
      <c r="U6884" s="7">
        <f>IFERROR(INDEX(BASE_CCLASSTRIB!$E:$E, MATCH(TEXT($D6884,"000000"), BASE_CCLASSTRIB!$A:$A, 0))/100, 0)</f>
        <v>0</v>
      </c>
      <c r="V6884" s="21">
        <f>IFERROR(INDEX(BASE_CCLASSTRIB!$F:$F, MATCH(TEXT($D6884,"000000"), BASE_CCLASSTRIB!$A:$A, 0))/100, 0)</f>
        <v>0</v>
      </c>
    </row>
    <row r="6885" spans="2:22" ht="15.75" customHeight="1" thickTop="1" thickBot="1">
      <c r="B6885" s="8"/>
      <c r="C6885" s="8"/>
      <c r="E6885" s="8" t="str">
        <f>IF(D6885="","",LEFT(D6885,3))</f>
        <v/>
      </c>
      <c r="F6885" s="5" t="str">
        <f>IF(E6885="","",IFERROR(VLOOKUP(E6885,REGRAS_CST!$A$2:$B$200,2,FALSE),""))</f>
        <v/>
      </c>
      <c r="H6885" s="7">
        <v>8.9999999999999993E-3</v>
      </c>
      <c r="I6885" s="7">
        <v>1E-3</v>
      </c>
      <c r="K6885" s="5" t="str">
        <f>IF(E6885="","",IFERROR(VLOOKUP(E6885,REGRAS_CST!$A$2:$C$200,3,FALSE),""))</f>
        <v/>
      </c>
      <c r="L6885" s="10" t="str">
        <f>IF($G6885="", "", $G6885*(1-$V6885))</f>
        <v/>
      </c>
      <c r="M6885" s="30" t="str">
        <f t="shared" si="214"/>
        <v/>
      </c>
      <c r="N6885" s="30" t="str">
        <f t="shared" si="215"/>
        <v/>
      </c>
      <c r="O6885" s="5" t="str">
        <f>IF(D6885="","",
IF(AND(K6885&lt;&gt;"SIM",V6885&gt;0),"ERRO: % BC &gt; 0, mas NÃO permitida ❌",
IF(AND(K6885="SIM",V6885=0),"ATENÇÃO: BC permitida, mas % = 0 🔎",
"Base de cálculo aplicada corretamente ✅")))</f>
        <v/>
      </c>
      <c r="P6885" s="5" t="str">
        <f>IF(D6885="","",
IF(AND(Q6885&lt;&gt;"SIM",U6885&gt;0),"ERRO: % alíquota &gt; 0, mas NÃO permitida ❌",
IF(AND(Q6885="SIM",U6885=0),"ATENÇÃO: alíquota permitida, mas % = 0 🔎",
"Alíquota aplicada corretamente ✅")))</f>
        <v/>
      </c>
      <c r="Q6885" s="5" t="str">
        <f>IF(E6885="","",IFERROR(VLOOKUP(E6885,REGRAS_CST!$A$2:$D$200,4,FALSE),""))</f>
        <v/>
      </c>
      <c r="R6885" s="8"/>
      <c r="S6885" s="7">
        <f>IF($H6885="","",$H6885*(1-$U6885))</f>
        <v>8.9999999999999993E-3</v>
      </c>
      <c r="T6885" s="7">
        <f>IF($I6885="","",$I6885*(1-$U6885))</f>
        <v>1E-3</v>
      </c>
      <c r="U6885" s="7">
        <f>IFERROR(INDEX(BASE_CCLASSTRIB!$E:$E, MATCH(TEXT($D6885,"000000"), BASE_CCLASSTRIB!$A:$A, 0))/100, 0)</f>
        <v>0</v>
      </c>
      <c r="V6885" s="21">
        <f>IFERROR(INDEX(BASE_CCLASSTRIB!$F:$F, MATCH(TEXT($D6885,"000000"), BASE_CCLASSTRIB!$A:$A, 0))/100, 0)</f>
        <v>0</v>
      </c>
    </row>
    <row r="6886" spans="2:22" ht="15.75" customHeight="1" thickTop="1" thickBot="1">
      <c r="B6886" s="8"/>
      <c r="C6886" s="8"/>
      <c r="E6886" s="8" t="str">
        <f>IF(D6886="","",LEFT(D6886,3))</f>
        <v/>
      </c>
      <c r="F6886" s="5" t="str">
        <f>IF(E6886="","",IFERROR(VLOOKUP(E6886,REGRAS_CST!$A$2:$B$200,2,FALSE),""))</f>
        <v/>
      </c>
      <c r="H6886" s="7">
        <v>8.9999999999999993E-3</v>
      </c>
      <c r="I6886" s="7">
        <v>1E-3</v>
      </c>
      <c r="K6886" s="5" t="str">
        <f>IF(E6886="","",IFERROR(VLOOKUP(E6886,REGRAS_CST!$A$2:$C$200,3,FALSE),""))</f>
        <v/>
      </c>
      <c r="L6886" s="10" t="str">
        <f>IF($G6886="", "", $G6886*(1-$V6886))</f>
        <v/>
      </c>
      <c r="M6886" s="30" t="str">
        <f t="shared" si="214"/>
        <v/>
      </c>
      <c r="N6886" s="30" t="str">
        <f t="shared" si="215"/>
        <v/>
      </c>
      <c r="O6886" s="5" t="str">
        <f>IF(D6886="","",
IF(AND(K6886&lt;&gt;"SIM",V6886&gt;0),"ERRO: % BC &gt; 0, mas NÃO permitida ❌",
IF(AND(K6886="SIM",V6886=0),"ATENÇÃO: BC permitida, mas % = 0 🔎",
"Base de cálculo aplicada corretamente ✅")))</f>
        <v/>
      </c>
      <c r="P6886" s="5" t="str">
        <f>IF(D6886="","",
IF(AND(Q6886&lt;&gt;"SIM",U6886&gt;0),"ERRO: % alíquota &gt; 0, mas NÃO permitida ❌",
IF(AND(Q6886="SIM",U6886=0),"ATENÇÃO: alíquota permitida, mas % = 0 🔎",
"Alíquota aplicada corretamente ✅")))</f>
        <v/>
      </c>
      <c r="Q6886" s="5" t="str">
        <f>IF(E6886="","",IFERROR(VLOOKUP(E6886,REGRAS_CST!$A$2:$D$200,4,FALSE),""))</f>
        <v/>
      </c>
      <c r="R6886" s="8"/>
      <c r="S6886" s="7">
        <f>IF($H6886="","",$H6886*(1-$U6886))</f>
        <v>8.9999999999999993E-3</v>
      </c>
      <c r="T6886" s="7">
        <f>IF($I6886="","",$I6886*(1-$U6886))</f>
        <v>1E-3</v>
      </c>
      <c r="U6886" s="7">
        <f>IFERROR(INDEX(BASE_CCLASSTRIB!$E:$E, MATCH(TEXT($D6886,"000000"), BASE_CCLASSTRIB!$A:$A, 0))/100, 0)</f>
        <v>0</v>
      </c>
      <c r="V6886" s="21">
        <f>IFERROR(INDEX(BASE_CCLASSTRIB!$F:$F, MATCH(TEXT($D6886,"000000"), BASE_CCLASSTRIB!$A:$A, 0))/100, 0)</f>
        <v>0</v>
      </c>
    </row>
    <row r="6887" spans="2:22" ht="15.75" customHeight="1" thickTop="1" thickBot="1">
      <c r="B6887" s="8"/>
      <c r="C6887" s="8"/>
      <c r="E6887" s="8" t="str">
        <f>IF(D6887="","",LEFT(D6887,3))</f>
        <v/>
      </c>
      <c r="F6887" s="5" t="str">
        <f>IF(E6887="","",IFERROR(VLOOKUP(E6887,REGRAS_CST!$A$2:$B$200,2,FALSE),""))</f>
        <v/>
      </c>
      <c r="H6887" s="7">
        <v>8.9999999999999993E-3</v>
      </c>
      <c r="I6887" s="7">
        <v>1E-3</v>
      </c>
      <c r="K6887" s="5" t="str">
        <f>IF(E6887="","",IFERROR(VLOOKUP(E6887,REGRAS_CST!$A$2:$C$200,3,FALSE),""))</f>
        <v/>
      </c>
      <c r="L6887" s="10" t="str">
        <f>IF($G6887="", "", $G6887*(1-$V6887))</f>
        <v/>
      </c>
      <c r="M6887" s="30" t="str">
        <f t="shared" si="214"/>
        <v/>
      </c>
      <c r="N6887" s="30" t="str">
        <f t="shared" si="215"/>
        <v/>
      </c>
      <c r="O6887" s="5" t="str">
        <f>IF(D6887="","",
IF(AND(K6887&lt;&gt;"SIM",V6887&gt;0),"ERRO: % BC &gt; 0, mas NÃO permitida ❌",
IF(AND(K6887="SIM",V6887=0),"ATENÇÃO: BC permitida, mas % = 0 🔎",
"Base de cálculo aplicada corretamente ✅")))</f>
        <v/>
      </c>
      <c r="P6887" s="5" t="str">
        <f>IF(D6887="","",
IF(AND(Q6887&lt;&gt;"SIM",U6887&gt;0),"ERRO: % alíquota &gt; 0, mas NÃO permitida ❌",
IF(AND(Q6887="SIM",U6887=0),"ATENÇÃO: alíquota permitida, mas % = 0 🔎",
"Alíquota aplicada corretamente ✅")))</f>
        <v/>
      </c>
      <c r="Q6887" s="5" t="str">
        <f>IF(E6887="","",IFERROR(VLOOKUP(E6887,REGRAS_CST!$A$2:$D$200,4,FALSE),""))</f>
        <v/>
      </c>
      <c r="R6887" s="8"/>
      <c r="S6887" s="7">
        <f>IF($H6887="","",$H6887*(1-$U6887))</f>
        <v>8.9999999999999993E-3</v>
      </c>
      <c r="T6887" s="7">
        <f>IF($I6887="","",$I6887*(1-$U6887))</f>
        <v>1E-3</v>
      </c>
      <c r="U6887" s="7">
        <f>IFERROR(INDEX(BASE_CCLASSTRIB!$E:$E, MATCH(TEXT($D6887,"000000"), BASE_CCLASSTRIB!$A:$A, 0))/100, 0)</f>
        <v>0</v>
      </c>
      <c r="V6887" s="21">
        <f>IFERROR(INDEX(BASE_CCLASSTRIB!$F:$F, MATCH(TEXT($D6887,"000000"), BASE_CCLASSTRIB!$A:$A, 0))/100, 0)</f>
        <v>0</v>
      </c>
    </row>
    <row r="6888" spans="2:22" ht="15.75" customHeight="1" thickTop="1" thickBot="1">
      <c r="B6888" s="8"/>
      <c r="C6888" s="8"/>
      <c r="E6888" s="8" t="str">
        <f>IF(D6888="","",LEFT(D6888,3))</f>
        <v/>
      </c>
      <c r="F6888" s="5" t="str">
        <f>IF(E6888="","",IFERROR(VLOOKUP(E6888,REGRAS_CST!$A$2:$B$200,2,FALSE),""))</f>
        <v/>
      </c>
      <c r="H6888" s="7">
        <v>8.9999999999999993E-3</v>
      </c>
      <c r="I6888" s="7">
        <v>1E-3</v>
      </c>
      <c r="K6888" s="5" t="str">
        <f>IF(E6888="","",IFERROR(VLOOKUP(E6888,REGRAS_CST!$A$2:$C$200,3,FALSE),""))</f>
        <v/>
      </c>
      <c r="L6888" s="10" t="str">
        <f>IF($G6888="", "", $G6888*(1-$V6888))</f>
        <v/>
      </c>
      <c r="M6888" s="30" t="str">
        <f t="shared" si="214"/>
        <v/>
      </c>
      <c r="N6888" s="30" t="str">
        <f t="shared" si="215"/>
        <v/>
      </c>
      <c r="O6888" s="5" t="str">
        <f>IF(D6888="","",
IF(AND(K6888&lt;&gt;"SIM",V6888&gt;0),"ERRO: % BC &gt; 0, mas NÃO permitida ❌",
IF(AND(K6888="SIM",V6888=0),"ATENÇÃO: BC permitida, mas % = 0 🔎",
"Base de cálculo aplicada corretamente ✅")))</f>
        <v/>
      </c>
      <c r="P6888" s="5" t="str">
        <f>IF(D6888="","",
IF(AND(Q6888&lt;&gt;"SIM",U6888&gt;0),"ERRO: % alíquota &gt; 0, mas NÃO permitida ❌",
IF(AND(Q6888="SIM",U6888=0),"ATENÇÃO: alíquota permitida, mas % = 0 🔎",
"Alíquota aplicada corretamente ✅")))</f>
        <v/>
      </c>
      <c r="Q6888" s="5" t="str">
        <f>IF(E6888="","",IFERROR(VLOOKUP(E6888,REGRAS_CST!$A$2:$D$200,4,FALSE),""))</f>
        <v/>
      </c>
      <c r="R6888" s="8"/>
      <c r="S6888" s="7">
        <f>IF($H6888="","",$H6888*(1-$U6888))</f>
        <v>8.9999999999999993E-3</v>
      </c>
      <c r="T6888" s="7">
        <f>IF($I6888="","",$I6888*(1-$U6888))</f>
        <v>1E-3</v>
      </c>
      <c r="U6888" s="7">
        <f>IFERROR(INDEX(BASE_CCLASSTRIB!$E:$E, MATCH(TEXT($D6888,"000000"), BASE_CCLASSTRIB!$A:$A, 0))/100, 0)</f>
        <v>0</v>
      </c>
      <c r="V6888" s="21">
        <f>IFERROR(INDEX(BASE_CCLASSTRIB!$F:$F, MATCH(TEXT($D6888,"000000"), BASE_CCLASSTRIB!$A:$A, 0))/100, 0)</f>
        <v>0</v>
      </c>
    </row>
    <row r="6889" spans="2:22" ht="15.75" customHeight="1" thickTop="1" thickBot="1">
      <c r="B6889" s="8"/>
      <c r="C6889" s="8"/>
      <c r="E6889" s="8" t="str">
        <f>IF(D6889="","",LEFT(D6889,3))</f>
        <v/>
      </c>
      <c r="F6889" s="5" t="str">
        <f>IF(E6889="","",IFERROR(VLOOKUP(E6889,REGRAS_CST!$A$2:$B$200,2,FALSE),""))</f>
        <v/>
      </c>
      <c r="H6889" s="7">
        <v>8.9999999999999993E-3</v>
      </c>
      <c r="I6889" s="7">
        <v>1E-3</v>
      </c>
      <c r="K6889" s="5" t="str">
        <f>IF(E6889="","",IFERROR(VLOOKUP(E6889,REGRAS_CST!$A$2:$C$200,3,FALSE),""))</f>
        <v/>
      </c>
      <c r="L6889" s="10" t="str">
        <f>IF($G6889="", "", $G6889*(1-$V6889))</f>
        <v/>
      </c>
      <c r="M6889" s="30" t="str">
        <f t="shared" si="214"/>
        <v/>
      </c>
      <c r="N6889" s="30" t="str">
        <f t="shared" si="215"/>
        <v/>
      </c>
      <c r="O6889" s="5" t="str">
        <f>IF(D6889="","",
IF(AND(K6889&lt;&gt;"SIM",V6889&gt;0),"ERRO: % BC &gt; 0, mas NÃO permitida ❌",
IF(AND(K6889="SIM",V6889=0),"ATENÇÃO: BC permitida, mas % = 0 🔎",
"Base de cálculo aplicada corretamente ✅")))</f>
        <v/>
      </c>
      <c r="P6889" s="5" t="str">
        <f>IF(D6889="","",
IF(AND(Q6889&lt;&gt;"SIM",U6889&gt;0),"ERRO: % alíquota &gt; 0, mas NÃO permitida ❌",
IF(AND(Q6889="SIM",U6889=0),"ATENÇÃO: alíquota permitida, mas % = 0 🔎",
"Alíquota aplicada corretamente ✅")))</f>
        <v/>
      </c>
      <c r="Q6889" s="5" t="str">
        <f>IF(E6889="","",IFERROR(VLOOKUP(E6889,REGRAS_CST!$A$2:$D$200,4,FALSE),""))</f>
        <v/>
      </c>
      <c r="R6889" s="8"/>
      <c r="S6889" s="7">
        <f>IF($H6889="","",$H6889*(1-$U6889))</f>
        <v>8.9999999999999993E-3</v>
      </c>
      <c r="T6889" s="7">
        <f>IF($I6889="","",$I6889*(1-$U6889))</f>
        <v>1E-3</v>
      </c>
      <c r="U6889" s="7">
        <f>IFERROR(INDEX(BASE_CCLASSTRIB!$E:$E, MATCH(TEXT($D6889,"000000"), BASE_CCLASSTRIB!$A:$A, 0))/100, 0)</f>
        <v>0</v>
      </c>
      <c r="V6889" s="21">
        <f>IFERROR(INDEX(BASE_CCLASSTRIB!$F:$F, MATCH(TEXT($D6889,"000000"), BASE_CCLASSTRIB!$A:$A, 0))/100, 0)</f>
        <v>0</v>
      </c>
    </row>
    <row r="6890" spans="2:22" ht="15.75" customHeight="1" thickTop="1" thickBot="1">
      <c r="B6890" s="8"/>
      <c r="C6890" s="8"/>
      <c r="E6890" s="8" t="str">
        <f>IF(D6890="","",LEFT(D6890,3))</f>
        <v/>
      </c>
      <c r="F6890" s="5" t="str">
        <f>IF(E6890="","",IFERROR(VLOOKUP(E6890,REGRAS_CST!$A$2:$B$200,2,FALSE),""))</f>
        <v/>
      </c>
      <c r="H6890" s="7">
        <v>8.9999999999999993E-3</v>
      </c>
      <c r="I6890" s="7">
        <v>1E-3</v>
      </c>
      <c r="K6890" s="5" t="str">
        <f>IF(E6890="","",IFERROR(VLOOKUP(E6890,REGRAS_CST!$A$2:$C$200,3,FALSE),""))</f>
        <v/>
      </c>
      <c r="L6890" s="10" t="str">
        <f>IF($G6890="", "", $G6890*(1-$V6890))</f>
        <v/>
      </c>
      <c r="M6890" s="30" t="str">
        <f t="shared" si="214"/>
        <v/>
      </c>
      <c r="N6890" s="30" t="str">
        <f t="shared" si="215"/>
        <v/>
      </c>
      <c r="O6890" s="5" t="str">
        <f>IF(D6890="","",
IF(AND(K6890&lt;&gt;"SIM",V6890&gt;0),"ERRO: % BC &gt; 0, mas NÃO permitida ❌",
IF(AND(K6890="SIM",V6890=0),"ATENÇÃO: BC permitida, mas % = 0 🔎",
"Base de cálculo aplicada corretamente ✅")))</f>
        <v/>
      </c>
      <c r="P6890" s="5" t="str">
        <f>IF(D6890="","",
IF(AND(Q6890&lt;&gt;"SIM",U6890&gt;0),"ERRO: % alíquota &gt; 0, mas NÃO permitida ❌",
IF(AND(Q6890="SIM",U6890=0),"ATENÇÃO: alíquota permitida, mas % = 0 🔎",
"Alíquota aplicada corretamente ✅")))</f>
        <v/>
      </c>
      <c r="Q6890" s="5" t="str">
        <f>IF(E6890="","",IFERROR(VLOOKUP(E6890,REGRAS_CST!$A$2:$D$200,4,FALSE),""))</f>
        <v/>
      </c>
      <c r="R6890" s="8"/>
      <c r="S6890" s="7">
        <f>IF($H6890="","",$H6890*(1-$U6890))</f>
        <v>8.9999999999999993E-3</v>
      </c>
      <c r="T6890" s="7">
        <f>IF($I6890="","",$I6890*(1-$U6890))</f>
        <v>1E-3</v>
      </c>
      <c r="U6890" s="7">
        <f>IFERROR(INDEX(BASE_CCLASSTRIB!$E:$E, MATCH(TEXT($D6890,"000000"), BASE_CCLASSTRIB!$A:$A, 0))/100, 0)</f>
        <v>0</v>
      </c>
      <c r="V6890" s="21">
        <f>IFERROR(INDEX(BASE_CCLASSTRIB!$F:$F, MATCH(TEXT($D6890,"000000"), BASE_CCLASSTRIB!$A:$A, 0))/100, 0)</f>
        <v>0</v>
      </c>
    </row>
    <row r="6891" spans="2:22" ht="15.75" customHeight="1" thickTop="1" thickBot="1">
      <c r="B6891" s="8"/>
      <c r="C6891" s="8"/>
      <c r="E6891" s="8" t="str">
        <f>IF(D6891="","",LEFT(D6891,3))</f>
        <v/>
      </c>
      <c r="F6891" s="5" t="str">
        <f>IF(E6891="","",IFERROR(VLOOKUP(E6891,REGRAS_CST!$A$2:$B$200,2,FALSE),""))</f>
        <v/>
      </c>
      <c r="H6891" s="7">
        <v>8.9999999999999993E-3</v>
      </c>
      <c r="I6891" s="7">
        <v>1E-3</v>
      </c>
      <c r="K6891" s="5" t="str">
        <f>IF(E6891="","",IFERROR(VLOOKUP(E6891,REGRAS_CST!$A$2:$C$200,3,FALSE),""))</f>
        <v/>
      </c>
      <c r="L6891" s="10" t="str">
        <f>IF($G6891="", "", $G6891*(1-$V6891))</f>
        <v/>
      </c>
      <c r="M6891" s="30" t="str">
        <f t="shared" si="214"/>
        <v/>
      </c>
      <c r="N6891" s="30" t="str">
        <f t="shared" si="215"/>
        <v/>
      </c>
      <c r="O6891" s="5" t="str">
        <f>IF(D6891="","",
IF(AND(K6891&lt;&gt;"SIM",V6891&gt;0),"ERRO: % BC &gt; 0, mas NÃO permitida ❌",
IF(AND(K6891="SIM",V6891=0),"ATENÇÃO: BC permitida, mas % = 0 🔎",
"Base de cálculo aplicada corretamente ✅")))</f>
        <v/>
      </c>
      <c r="P6891" s="5" t="str">
        <f>IF(D6891="","",
IF(AND(Q6891&lt;&gt;"SIM",U6891&gt;0),"ERRO: % alíquota &gt; 0, mas NÃO permitida ❌",
IF(AND(Q6891="SIM",U6891=0),"ATENÇÃO: alíquota permitida, mas % = 0 🔎",
"Alíquota aplicada corretamente ✅")))</f>
        <v/>
      </c>
      <c r="Q6891" s="5" t="str">
        <f>IF(E6891="","",IFERROR(VLOOKUP(E6891,REGRAS_CST!$A$2:$D$200,4,FALSE),""))</f>
        <v/>
      </c>
      <c r="R6891" s="8"/>
      <c r="S6891" s="7">
        <f>IF($H6891="","",$H6891*(1-$U6891))</f>
        <v>8.9999999999999993E-3</v>
      </c>
      <c r="T6891" s="7">
        <f>IF($I6891="","",$I6891*(1-$U6891))</f>
        <v>1E-3</v>
      </c>
      <c r="U6891" s="7">
        <f>IFERROR(INDEX(BASE_CCLASSTRIB!$E:$E, MATCH(TEXT($D6891,"000000"), BASE_CCLASSTRIB!$A:$A, 0))/100, 0)</f>
        <v>0</v>
      </c>
      <c r="V6891" s="21">
        <f>IFERROR(INDEX(BASE_CCLASSTRIB!$F:$F, MATCH(TEXT($D6891,"000000"), BASE_CCLASSTRIB!$A:$A, 0))/100, 0)</f>
        <v>0</v>
      </c>
    </row>
    <row r="6892" spans="2:22" ht="15.75" customHeight="1" thickTop="1" thickBot="1">
      <c r="B6892" s="8"/>
      <c r="C6892" s="8"/>
      <c r="E6892" s="8" t="str">
        <f>IF(D6892="","",LEFT(D6892,3))</f>
        <v/>
      </c>
      <c r="F6892" s="5" t="str">
        <f>IF(E6892="","",IFERROR(VLOOKUP(E6892,REGRAS_CST!$A$2:$B$200,2,FALSE),""))</f>
        <v/>
      </c>
      <c r="H6892" s="7">
        <v>8.9999999999999993E-3</v>
      </c>
      <c r="I6892" s="7">
        <v>1E-3</v>
      </c>
      <c r="K6892" s="5" t="str">
        <f>IF(E6892="","",IFERROR(VLOOKUP(E6892,REGRAS_CST!$A$2:$C$200,3,FALSE),""))</f>
        <v/>
      </c>
      <c r="L6892" s="10" t="str">
        <f>IF($G6892="", "", $G6892*(1-$V6892))</f>
        <v/>
      </c>
      <c r="M6892" s="30" t="str">
        <f t="shared" si="214"/>
        <v/>
      </c>
      <c r="N6892" s="30" t="str">
        <f t="shared" si="215"/>
        <v/>
      </c>
      <c r="O6892" s="5" t="str">
        <f>IF(D6892="","",
IF(AND(K6892&lt;&gt;"SIM",V6892&gt;0),"ERRO: % BC &gt; 0, mas NÃO permitida ❌",
IF(AND(K6892="SIM",V6892=0),"ATENÇÃO: BC permitida, mas % = 0 🔎",
"Base de cálculo aplicada corretamente ✅")))</f>
        <v/>
      </c>
      <c r="P6892" s="5" t="str">
        <f>IF(D6892="","",
IF(AND(Q6892&lt;&gt;"SIM",U6892&gt;0),"ERRO: % alíquota &gt; 0, mas NÃO permitida ❌",
IF(AND(Q6892="SIM",U6892=0),"ATENÇÃO: alíquota permitida, mas % = 0 🔎",
"Alíquota aplicada corretamente ✅")))</f>
        <v/>
      </c>
      <c r="Q6892" s="5" t="str">
        <f>IF(E6892="","",IFERROR(VLOOKUP(E6892,REGRAS_CST!$A$2:$D$200,4,FALSE),""))</f>
        <v/>
      </c>
      <c r="R6892" s="8"/>
      <c r="S6892" s="7">
        <f>IF($H6892="","",$H6892*(1-$U6892))</f>
        <v>8.9999999999999993E-3</v>
      </c>
      <c r="T6892" s="7">
        <f>IF($I6892="","",$I6892*(1-$U6892))</f>
        <v>1E-3</v>
      </c>
      <c r="U6892" s="7">
        <f>IFERROR(INDEX(BASE_CCLASSTRIB!$E:$E, MATCH(TEXT($D6892,"000000"), BASE_CCLASSTRIB!$A:$A, 0))/100, 0)</f>
        <v>0</v>
      </c>
      <c r="V6892" s="21">
        <f>IFERROR(INDEX(BASE_CCLASSTRIB!$F:$F, MATCH(TEXT($D6892,"000000"), BASE_CCLASSTRIB!$A:$A, 0))/100, 0)</f>
        <v>0</v>
      </c>
    </row>
    <row r="6893" spans="2:22" ht="15.75" customHeight="1" thickTop="1" thickBot="1">
      <c r="B6893" s="8"/>
      <c r="C6893" s="8"/>
      <c r="E6893" s="8" t="str">
        <f>IF(D6893="","",LEFT(D6893,3))</f>
        <v/>
      </c>
      <c r="F6893" s="5" t="str">
        <f>IF(E6893="","",IFERROR(VLOOKUP(E6893,REGRAS_CST!$A$2:$B$200,2,FALSE),""))</f>
        <v/>
      </c>
      <c r="H6893" s="7">
        <v>8.9999999999999993E-3</v>
      </c>
      <c r="I6893" s="7">
        <v>1E-3</v>
      </c>
      <c r="K6893" s="5" t="str">
        <f>IF(E6893="","",IFERROR(VLOOKUP(E6893,REGRAS_CST!$A$2:$C$200,3,FALSE),""))</f>
        <v/>
      </c>
      <c r="L6893" s="10" t="str">
        <f>IF($G6893="", "", $G6893*(1-$V6893))</f>
        <v/>
      </c>
      <c r="M6893" s="30" t="str">
        <f t="shared" si="214"/>
        <v/>
      </c>
      <c r="N6893" s="30" t="str">
        <f t="shared" si="215"/>
        <v/>
      </c>
      <c r="O6893" s="5" t="str">
        <f>IF(D6893="","",
IF(AND(K6893&lt;&gt;"SIM",V6893&gt;0),"ERRO: % BC &gt; 0, mas NÃO permitida ❌",
IF(AND(K6893="SIM",V6893=0),"ATENÇÃO: BC permitida, mas % = 0 🔎",
"Base de cálculo aplicada corretamente ✅")))</f>
        <v/>
      </c>
      <c r="P6893" s="5" t="str">
        <f>IF(D6893="","",
IF(AND(Q6893&lt;&gt;"SIM",U6893&gt;0),"ERRO: % alíquota &gt; 0, mas NÃO permitida ❌",
IF(AND(Q6893="SIM",U6893=0),"ATENÇÃO: alíquota permitida, mas % = 0 🔎",
"Alíquota aplicada corretamente ✅")))</f>
        <v/>
      </c>
      <c r="Q6893" s="5" t="str">
        <f>IF(E6893="","",IFERROR(VLOOKUP(E6893,REGRAS_CST!$A$2:$D$200,4,FALSE),""))</f>
        <v/>
      </c>
      <c r="R6893" s="8"/>
      <c r="S6893" s="7">
        <f>IF($H6893="","",$H6893*(1-$U6893))</f>
        <v>8.9999999999999993E-3</v>
      </c>
      <c r="T6893" s="7">
        <f>IF($I6893="","",$I6893*(1-$U6893))</f>
        <v>1E-3</v>
      </c>
      <c r="U6893" s="7">
        <f>IFERROR(INDEX(BASE_CCLASSTRIB!$E:$E, MATCH(TEXT($D6893,"000000"), BASE_CCLASSTRIB!$A:$A, 0))/100, 0)</f>
        <v>0</v>
      </c>
      <c r="V6893" s="21">
        <f>IFERROR(INDEX(BASE_CCLASSTRIB!$F:$F, MATCH(TEXT($D6893,"000000"), BASE_CCLASSTRIB!$A:$A, 0))/100, 0)</f>
        <v>0</v>
      </c>
    </row>
    <row r="6894" spans="2:22" ht="15.75" customHeight="1" thickTop="1" thickBot="1">
      <c r="B6894" s="8"/>
      <c r="C6894" s="8"/>
      <c r="E6894" s="8" t="str">
        <f>IF(D6894="","",LEFT(D6894,3))</f>
        <v/>
      </c>
      <c r="F6894" s="5" t="str">
        <f>IF(E6894="","",IFERROR(VLOOKUP(E6894,REGRAS_CST!$A$2:$B$200,2,FALSE),""))</f>
        <v/>
      </c>
      <c r="H6894" s="7">
        <v>8.9999999999999993E-3</v>
      </c>
      <c r="I6894" s="7">
        <v>1E-3</v>
      </c>
      <c r="K6894" s="5" t="str">
        <f>IF(E6894="","",IFERROR(VLOOKUP(E6894,REGRAS_CST!$A$2:$C$200,3,FALSE),""))</f>
        <v/>
      </c>
      <c r="L6894" s="10" t="str">
        <f>IF($G6894="", "", $G6894*(1-$V6894))</f>
        <v/>
      </c>
      <c r="M6894" s="30" t="str">
        <f t="shared" si="214"/>
        <v/>
      </c>
      <c r="N6894" s="30" t="str">
        <f t="shared" si="215"/>
        <v/>
      </c>
      <c r="O6894" s="5" t="str">
        <f>IF(D6894="","",
IF(AND(K6894&lt;&gt;"SIM",V6894&gt;0),"ERRO: % BC &gt; 0, mas NÃO permitida ❌",
IF(AND(K6894="SIM",V6894=0),"ATENÇÃO: BC permitida, mas % = 0 🔎",
"Base de cálculo aplicada corretamente ✅")))</f>
        <v/>
      </c>
      <c r="P6894" s="5" t="str">
        <f>IF(D6894="","",
IF(AND(Q6894&lt;&gt;"SIM",U6894&gt;0),"ERRO: % alíquota &gt; 0, mas NÃO permitida ❌",
IF(AND(Q6894="SIM",U6894=0),"ATENÇÃO: alíquota permitida, mas % = 0 🔎",
"Alíquota aplicada corretamente ✅")))</f>
        <v/>
      </c>
      <c r="Q6894" s="5" t="str">
        <f>IF(E6894="","",IFERROR(VLOOKUP(E6894,REGRAS_CST!$A$2:$D$200,4,FALSE),""))</f>
        <v/>
      </c>
      <c r="R6894" s="8"/>
      <c r="S6894" s="7">
        <f>IF($H6894="","",$H6894*(1-$U6894))</f>
        <v>8.9999999999999993E-3</v>
      </c>
      <c r="T6894" s="7">
        <f>IF($I6894="","",$I6894*(1-$U6894))</f>
        <v>1E-3</v>
      </c>
      <c r="U6894" s="7">
        <f>IFERROR(INDEX(BASE_CCLASSTRIB!$E:$E, MATCH(TEXT($D6894,"000000"), BASE_CCLASSTRIB!$A:$A, 0))/100, 0)</f>
        <v>0</v>
      </c>
      <c r="V6894" s="21">
        <f>IFERROR(INDEX(BASE_CCLASSTRIB!$F:$F, MATCH(TEXT($D6894,"000000"), BASE_CCLASSTRIB!$A:$A, 0))/100, 0)</f>
        <v>0</v>
      </c>
    </row>
    <row r="6895" spans="2:22" ht="15.75" customHeight="1" thickTop="1" thickBot="1">
      <c r="B6895" s="8"/>
      <c r="C6895" s="8"/>
      <c r="E6895" s="8" t="str">
        <f>IF(D6895="","",LEFT(D6895,3))</f>
        <v/>
      </c>
      <c r="F6895" s="5" t="str">
        <f>IF(E6895="","",IFERROR(VLOOKUP(E6895,REGRAS_CST!$A$2:$B$200,2,FALSE),""))</f>
        <v/>
      </c>
      <c r="H6895" s="7">
        <v>8.9999999999999993E-3</v>
      </c>
      <c r="I6895" s="7">
        <v>1E-3</v>
      </c>
      <c r="K6895" s="5" t="str">
        <f>IF(E6895="","",IFERROR(VLOOKUP(E6895,REGRAS_CST!$A$2:$C$200,3,FALSE),""))</f>
        <v/>
      </c>
      <c r="L6895" s="10" t="str">
        <f>IF($G6895="", "", $G6895*(1-$V6895))</f>
        <v/>
      </c>
      <c r="M6895" s="30" t="str">
        <f t="shared" si="214"/>
        <v/>
      </c>
      <c r="N6895" s="30" t="str">
        <f t="shared" si="215"/>
        <v/>
      </c>
      <c r="O6895" s="5" t="str">
        <f>IF(D6895="","",
IF(AND(K6895&lt;&gt;"SIM",V6895&gt;0),"ERRO: % BC &gt; 0, mas NÃO permitida ❌",
IF(AND(K6895="SIM",V6895=0),"ATENÇÃO: BC permitida, mas % = 0 🔎",
"Base de cálculo aplicada corretamente ✅")))</f>
        <v/>
      </c>
      <c r="P6895" s="5" t="str">
        <f>IF(D6895="","",
IF(AND(Q6895&lt;&gt;"SIM",U6895&gt;0),"ERRO: % alíquota &gt; 0, mas NÃO permitida ❌",
IF(AND(Q6895="SIM",U6895=0),"ATENÇÃO: alíquota permitida, mas % = 0 🔎",
"Alíquota aplicada corretamente ✅")))</f>
        <v/>
      </c>
      <c r="Q6895" s="5" t="str">
        <f>IF(E6895="","",IFERROR(VLOOKUP(E6895,REGRAS_CST!$A$2:$D$200,4,FALSE),""))</f>
        <v/>
      </c>
      <c r="R6895" s="8"/>
      <c r="S6895" s="7">
        <f>IF($H6895="","",$H6895*(1-$U6895))</f>
        <v>8.9999999999999993E-3</v>
      </c>
      <c r="T6895" s="7">
        <f>IF($I6895="","",$I6895*(1-$U6895))</f>
        <v>1E-3</v>
      </c>
      <c r="U6895" s="7">
        <f>IFERROR(INDEX(BASE_CCLASSTRIB!$E:$E, MATCH(TEXT($D6895,"000000"), BASE_CCLASSTRIB!$A:$A, 0))/100, 0)</f>
        <v>0</v>
      </c>
      <c r="V6895" s="21">
        <f>IFERROR(INDEX(BASE_CCLASSTRIB!$F:$F, MATCH(TEXT($D6895,"000000"), BASE_CCLASSTRIB!$A:$A, 0))/100, 0)</f>
        <v>0</v>
      </c>
    </row>
    <row r="6896" spans="2:22" ht="15.75" customHeight="1" thickTop="1" thickBot="1">
      <c r="B6896" s="8"/>
      <c r="C6896" s="8"/>
      <c r="E6896" s="8" t="str">
        <f>IF(D6896="","",LEFT(D6896,3))</f>
        <v/>
      </c>
      <c r="F6896" s="5" t="str">
        <f>IF(E6896="","",IFERROR(VLOOKUP(E6896,REGRAS_CST!$A$2:$B$200,2,FALSE),""))</f>
        <v/>
      </c>
      <c r="H6896" s="7">
        <v>8.9999999999999993E-3</v>
      </c>
      <c r="I6896" s="7">
        <v>1E-3</v>
      </c>
      <c r="K6896" s="5" t="str">
        <f>IF(E6896="","",IFERROR(VLOOKUP(E6896,REGRAS_CST!$A$2:$C$200,3,FALSE),""))</f>
        <v/>
      </c>
      <c r="L6896" s="10" t="str">
        <f>IF($G6896="", "", $G6896*(1-$V6896))</f>
        <v/>
      </c>
      <c r="M6896" s="30" t="str">
        <f t="shared" si="214"/>
        <v/>
      </c>
      <c r="N6896" s="30" t="str">
        <f t="shared" si="215"/>
        <v/>
      </c>
      <c r="O6896" s="5" t="str">
        <f>IF(D6896="","",
IF(AND(K6896&lt;&gt;"SIM",V6896&gt;0),"ERRO: % BC &gt; 0, mas NÃO permitida ❌",
IF(AND(K6896="SIM",V6896=0),"ATENÇÃO: BC permitida, mas % = 0 🔎",
"Base de cálculo aplicada corretamente ✅")))</f>
        <v/>
      </c>
      <c r="P6896" s="5" t="str">
        <f>IF(D6896="","",
IF(AND(Q6896&lt;&gt;"SIM",U6896&gt;0),"ERRO: % alíquota &gt; 0, mas NÃO permitida ❌",
IF(AND(Q6896="SIM",U6896=0),"ATENÇÃO: alíquota permitida, mas % = 0 🔎",
"Alíquota aplicada corretamente ✅")))</f>
        <v/>
      </c>
      <c r="Q6896" s="5" t="str">
        <f>IF(E6896="","",IFERROR(VLOOKUP(E6896,REGRAS_CST!$A$2:$D$200,4,FALSE),""))</f>
        <v/>
      </c>
      <c r="R6896" s="8"/>
      <c r="S6896" s="7">
        <f>IF($H6896="","",$H6896*(1-$U6896))</f>
        <v>8.9999999999999993E-3</v>
      </c>
      <c r="T6896" s="7">
        <f>IF($I6896="","",$I6896*(1-$U6896))</f>
        <v>1E-3</v>
      </c>
      <c r="U6896" s="7">
        <f>IFERROR(INDEX(BASE_CCLASSTRIB!$E:$E, MATCH(TEXT($D6896,"000000"), BASE_CCLASSTRIB!$A:$A, 0))/100, 0)</f>
        <v>0</v>
      </c>
      <c r="V6896" s="21">
        <f>IFERROR(INDEX(BASE_CCLASSTRIB!$F:$F, MATCH(TEXT($D6896,"000000"), BASE_CCLASSTRIB!$A:$A, 0))/100, 0)</f>
        <v>0</v>
      </c>
    </row>
    <row r="6897" spans="2:22" ht="15.75" customHeight="1" thickTop="1" thickBot="1">
      <c r="B6897" s="8"/>
      <c r="C6897" s="8"/>
      <c r="E6897" s="8" t="str">
        <f>IF(D6897="","",LEFT(D6897,3))</f>
        <v/>
      </c>
      <c r="F6897" s="5" t="str">
        <f>IF(E6897="","",IFERROR(VLOOKUP(E6897,REGRAS_CST!$A$2:$B$200,2,FALSE),""))</f>
        <v/>
      </c>
      <c r="H6897" s="7">
        <v>8.9999999999999993E-3</v>
      </c>
      <c r="I6897" s="7">
        <v>1E-3</v>
      </c>
      <c r="K6897" s="5" t="str">
        <f>IF(E6897="","",IFERROR(VLOOKUP(E6897,REGRAS_CST!$A$2:$C$200,3,FALSE),""))</f>
        <v/>
      </c>
      <c r="L6897" s="10" t="str">
        <f>IF($G6897="", "", $G6897*(1-$V6897))</f>
        <v/>
      </c>
      <c r="M6897" s="30" t="str">
        <f t="shared" si="214"/>
        <v/>
      </c>
      <c r="N6897" s="30" t="str">
        <f t="shared" si="215"/>
        <v/>
      </c>
      <c r="O6897" s="5" t="str">
        <f>IF(D6897="","",
IF(AND(K6897&lt;&gt;"SIM",V6897&gt;0),"ERRO: % BC &gt; 0, mas NÃO permitida ❌",
IF(AND(K6897="SIM",V6897=0),"ATENÇÃO: BC permitida, mas % = 0 🔎",
"Base de cálculo aplicada corretamente ✅")))</f>
        <v/>
      </c>
      <c r="P6897" s="5" t="str">
        <f>IF(D6897="","",
IF(AND(Q6897&lt;&gt;"SIM",U6897&gt;0),"ERRO: % alíquota &gt; 0, mas NÃO permitida ❌",
IF(AND(Q6897="SIM",U6897=0),"ATENÇÃO: alíquota permitida, mas % = 0 🔎",
"Alíquota aplicada corretamente ✅")))</f>
        <v/>
      </c>
      <c r="Q6897" s="5" t="str">
        <f>IF(E6897="","",IFERROR(VLOOKUP(E6897,REGRAS_CST!$A$2:$D$200,4,FALSE),""))</f>
        <v/>
      </c>
      <c r="R6897" s="8"/>
      <c r="S6897" s="7">
        <f>IF($H6897="","",$H6897*(1-$U6897))</f>
        <v>8.9999999999999993E-3</v>
      </c>
      <c r="T6897" s="7">
        <f>IF($I6897="","",$I6897*(1-$U6897))</f>
        <v>1E-3</v>
      </c>
      <c r="U6897" s="7">
        <f>IFERROR(INDEX(BASE_CCLASSTRIB!$E:$E, MATCH(TEXT($D6897,"000000"), BASE_CCLASSTRIB!$A:$A, 0))/100, 0)</f>
        <v>0</v>
      </c>
      <c r="V6897" s="21">
        <f>IFERROR(INDEX(BASE_CCLASSTRIB!$F:$F, MATCH(TEXT($D6897,"000000"), BASE_CCLASSTRIB!$A:$A, 0))/100, 0)</f>
        <v>0</v>
      </c>
    </row>
    <row r="6898" spans="2:22" ht="15.75" customHeight="1" thickTop="1" thickBot="1">
      <c r="B6898" s="8"/>
      <c r="C6898" s="8"/>
      <c r="E6898" s="8" t="str">
        <f>IF(D6898="","",LEFT(D6898,3))</f>
        <v/>
      </c>
      <c r="F6898" s="5" t="str">
        <f>IF(E6898="","",IFERROR(VLOOKUP(E6898,REGRAS_CST!$A$2:$B$200,2,FALSE),""))</f>
        <v/>
      </c>
      <c r="H6898" s="7">
        <v>8.9999999999999993E-3</v>
      </c>
      <c r="I6898" s="7">
        <v>1E-3</v>
      </c>
      <c r="K6898" s="5" t="str">
        <f>IF(E6898="","",IFERROR(VLOOKUP(E6898,REGRAS_CST!$A$2:$C$200,3,FALSE),""))</f>
        <v/>
      </c>
      <c r="L6898" s="10" t="str">
        <f>IF($G6898="", "", $G6898*(1-$V6898))</f>
        <v/>
      </c>
      <c r="M6898" s="30" t="str">
        <f t="shared" si="214"/>
        <v/>
      </c>
      <c r="N6898" s="30" t="str">
        <f t="shared" si="215"/>
        <v/>
      </c>
      <c r="O6898" s="5" t="str">
        <f>IF(D6898="","",
IF(AND(K6898&lt;&gt;"SIM",V6898&gt;0),"ERRO: % BC &gt; 0, mas NÃO permitida ❌",
IF(AND(K6898="SIM",V6898=0),"ATENÇÃO: BC permitida, mas % = 0 🔎",
"Base de cálculo aplicada corretamente ✅")))</f>
        <v/>
      </c>
      <c r="P6898" s="5" t="str">
        <f>IF(D6898="","",
IF(AND(Q6898&lt;&gt;"SIM",U6898&gt;0),"ERRO: % alíquota &gt; 0, mas NÃO permitida ❌",
IF(AND(Q6898="SIM",U6898=0),"ATENÇÃO: alíquota permitida, mas % = 0 🔎",
"Alíquota aplicada corretamente ✅")))</f>
        <v/>
      </c>
      <c r="Q6898" s="5" t="str">
        <f>IF(E6898="","",IFERROR(VLOOKUP(E6898,REGRAS_CST!$A$2:$D$200,4,FALSE),""))</f>
        <v/>
      </c>
      <c r="R6898" s="8"/>
      <c r="S6898" s="7">
        <f>IF($H6898="","",$H6898*(1-$U6898))</f>
        <v>8.9999999999999993E-3</v>
      </c>
      <c r="T6898" s="7">
        <f>IF($I6898="","",$I6898*(1-$U6898))</f>
        <v>1E-3</v>
      </c>
      <c r="U6898" s="7">
        <f>IFERROR(INDEX(BASE_CCLASSTRIB!$E:$E, MATCH(TEXT($D6898,"000000"), BASE_CCLASSTRIB!$A:$A, 0))/100, 0)</f>
        <v>0</v>
      </c>
      <c r="V6898" s="21">
        <f>IFERROR(INDEX(BASE_CCLASSTRIB!$F:$F, MATCH(TEXT($D6898,"000000"), BASE_CCLASSTRIB!$A:$A, 0))/100, 0)</f>
        <v>0</v>
      </c>
    </row>
    <row r="6899" spans="2:22" ht="15.75" customHeight="1" thickTop="1" thickBot="1">
      <c r="B6899" s="8"/>
      <c r="C6899" s="8"/>
      <c r="E6899" s="8" t="str">
        <f>IF(D6899="","",LEFT(D6899,3))</f>
        <v/>
      </c>
      <c r="F6899" s="5" t="str">
        <f>IF(E6899="","",IFERROR(VLOOKUP(E6899,REGRAS_CST!$A$2:$B$200,2,FALSE),""))</f>
        <v/>
      </c>
      <c r="H6899" s="7">
        <v>8.9999999999999993E-3</v>
      </c>
      <c r="I6899" s="7">
        <v>1E-3</v>
      </c>
      <c r="K6899" s="5" t="str">
        <f>IF(E6899="","",IFERROR(VLOOKUP(E6899,REGRAS_CST!$A$2:$C$200,3,FALSE),""))</f>
        <v/>
      </c>
      <c r="L6899" s="10" t="str">
        <f>IF($G6899="", "", $G6899*(1-$V6899))</f>
        <v/>
      </c>
      <c r="M6899" s="30" t="str">
        <f t="shared" si="214"/>
        <v/>
      </c>
      <c r="N6899" s="30" t="str">
        <f t="shared" si="215"/>
        <v/>
      </c>
      <c r="O6899" s="5" t="str">
        <f>IF(D6899="","",
IF(AND(K6899&lt;&gt;"SIM",V6899&gt;0),"ERRO: % BC &gt; 0, mas NÃO permitida ❌",
IF(AND(K6899="SIM",V6899=0),"ATENÇÃO: BC permitida, mas % = 0 🔎",
"Base de cálculo aplicada corretamente ✅")))</f>
        <v/>
      </c>
      <c r="P6899" s="5" t="str">
        <f>IF(D6899="","",
IF(AND(Q6899&lt;&gt;"SIM",U6899&gt;0),"ERRO: % alíquota &gt; 0, mas NÃO permitida ❌",
IF(AND(Q6899="SIM",U6899=0),"ATENÇÃO: alíquota permitida, mas % = 0 🔎",
"Alíquota aplicada corretamente ✅")))</f>
        <v/>
      </c>
      <c r="Q6899" s="5" t="str">
        <f>IF(E6899="","",IFERROR(VLOOKUP(E6899,REGRAS_CST!$A$2:$D$200,4,FALSE),""))</f>
        <v/>
      </c>
      <c r="R6899" s="8"/>
      <c r="S6899" s="7">
        <f>IF($H6899="","",$H6899*(1-$U6899))</f>
        <v>8.9999999999999993E-3</v>
      </c>
      <c r="T6899" s="7">
        <f>IF($I6899="","",$I6899*(1-$U6899))</f>
        <v>1E-3</v>
      </c>
      <c r="U6899" s="7">
        <f>IFERROR(INDEX(BASE_CCLASSTRIB!$E:$E, MATCH(TEXT($D6899,"000000"), BASE_CCLASSTRIB!$A:$A, 0))/100, 0)</f>
        <v>0</v>
      </c>
      <c r="V6899" s="21">
        <f>IFERROR(INDEX(BASE_CCLASSTRIB!$F:$F, MATCH(TEXT($D6899,"000000"), BASE_CCLASSTRIB!$A:$A, 0))/100, 0)</f>
        <v>0</v>
      </c>
    </row>
    <row r="6900" spans="2:22" ht="15.75" customHeight="1" thickTop="1" thickBot="1">
      <c r="B6900" s="8"/>
      <c r="C6900" s="8"/>
      <c r="E6900" s="8" t="str">
        <f>IF(D6900="","",LEFT(D6900,3))</f>
        <v/>
      </c>
      <c r="F6900" s="5" t="str">
        <f>IF(E6900="","",IFERROR(VLOOKUP(E6900,REGRAS_CST!$A$2:$B$200,2,FALSE),""))</f>
        <v/>
      </c>
      <c r="H6900" s="7">
        <v>8.9999999999999993E-3</v>
      </c>
      <c r="I6900" s="7">
        <v>1E-3</v>
      </c>
      <c r="K6900" s="5" t="str">
        <f>IF(E6900="","",IFERROR(VLOOKUP(E6900,REGRAS_CST!$A$2:$C$200,3,FALSE),""))</f>
        <v/>
      </c>
      <c r="L6900" s="10" t="str">
        <f>IF($G6900="", "", $G6900*(1-$V6900))</f>
        <v/>
      </c>
      <c r="M6900" s="30" t="str">
        <f t="shared" si="214"/>
        <v/>
      </c>
      <c r="N6900" s="30" t="str">
        <f t="shared" si="215"/>
        <v/>
      </c>
      <c r="O6900" s="5" t="str">
        <f>IF(D6900="","",
IF(AND(K6900&lt;&gt;"SIM",V6900&gt;0),"ERRO: % BC &gt; 0, mas NÃO permitida ❌",
IF(AND(K6900="SIM",V6900=0),"ATENÇÃO: BC permitida, mas % = 0 🔎",
"Base de cálculo aplicada corretamente ✅")))</f>
        <v/>
      </c>
      <c r="P6900" s="5" t="str">
        <f>IF(D6900="","",
IF(AND(Q6900&lt;&gt;"SIM",U6900&gt;0),"ERRO: % alíquota &gt; 0, mas NÃO permitida ❌",
IF(AND(Q6900="SIM",U6900=0),"ATENÇÃO: alíquota permitida, mas % = 0 🔎",
"Alíquota aplicada corretamente ✅")))</f>
        <v/>
      </c>
      <c r="Q6900" s="5" t="str">
        <f>IF(E6900="","",IFERROR(VLOOKUP(E6900,REGRAS_CST!$A$2:$D$200,4,FALSE),""))</f>
        <v/>
      </c>
      <c r="R6900" s="8"/>
      <c r="S6900" s="7">
        <f>IF($H6900="","",$H6900*(1-$U6900))</f>
        <v>8.9999999999999993E-3</v>
      </c>
      <c r="T6900" s="7">
        <f>IF($I6900="","",$I6900*(1-$U6900))</f>
        <v>1E-3</v>
      </c>
      <c r="U6900" s="7">
        <f>IFERROR(INDEX(BASE_CCLASSTRIB!$E:$E, MATCH(TEXT($D6900,"000000"), BASE_CCLASSTRIB!$A:$A, 0))/100, 0)</f>
        <v>0</v>
      </c>
      <c r="V6900" s="21">
        <f>IFERROR(INDEX(BASE_CCLASSTRIB!$F:$F, MATCH(TEXT($D6900,"000000"), BASE_CCLASSTRIB!$A:$A, 0))/100, 0)</f>
        <v>0</v>
      </c>
    </row>
    <row r="6901" spans="2:22" ht="15.75" customHeight="1" thickTop="1" thickBot="1">
      <c r="B6901" s="8"/>
      <c r="C6901" s="8"/>
      <c r="E6901" s="8" t="str">
        <f>IF(D6901="","",LEFT(D6901,3))</f>
        <v/>
      </c>
      <c r="F6901" s="5" t="str">
        <f>IF(E6901="","",IFERROR(VLOOKUP(E6901,REGRAS_CST!$A$2:$B$200,2,FALSE),""))</f>
        <v/>
      </c>
      <c r="H6901" s="7">
        <v>8.9999999999999993E-3</v>
      </c>
      <c r="I6901" s="7">
        <v>1E-3</v>
      </c>
      <c r="K6901" s="5" t="str">
        <f>IF(E6901="","",IFERROR(VLOOKUP(E6901,REGRAS_CST!$A$2:$C$200,3,FALSE),""))</f>
        <v/>
      </c>
      <c r="L6901" s="10" t="str">
        <f>IF($G6901="", "", $G6901*(1-$V6901))</f>
        <v/>
      </c>
      <c r="M6901" s="30" t="str">
        <f t="shared" si="214"/>
        <v/>
      </c>
      <c r="N6901" s="30" t="str">
        <f t="shared" si="215"/>
        <v/>
      </c>
      <c r="O6901" s="5" t="str">
        <f>IF(D6901="","",
IF(AND(K6901&lt;&gt;"SIM",V6901&gt;0),"ERRO: % BC &gt; 0, mas NÃO permitida ❌",
IF(AND(K6901="SIM",V6901=0),"ATENÇÃO: BC permitida, mas % = 0 🔎",
"Base de cálculo aplicada corretamente ✅")))</f>
        <v/>
      </c>
      <c r="P6901" s="5" t="str">
        <f>IF(D6901="","",
IF(AND(Q6901&lt;&gt;"SIM",U6901&gt;0),"ERRO: % alíquota &gt; 0, mas NÃO permitida ❌",
IF(AND(Q6901="SIM",U6901=0),"ATENÇÃO: alíquota permitida, mas % = 0 🔎",
"Alíquota aplicada corretamente ✅")))</f>
        <v/>
      </c>
      <c r="Q6901" s="5" t="str">
        <f>IF(E6901="","",IFERROR(VLOOKUP(E6901,REGRAS_CST!$A$2:$D$200,4,FALSE),""))</f>
        <v/>
      </c>
      <c r="R6901" s="8"/>
      <c r="S6901" s="7">
        <f>IF($H6901="","",$H6901*(1-$U6901))</f>
        <v>8.9999999999999993E-3</v>
      </c>
      <c r="T6901" s="7">
        <f>IF($I6901="","",$I6901*(1-$U6901))</f>
        <v>1E-3</v>
      </c>
      <c r="U6901" s="7">
        <f>IFERROR(INDEX(BASE_CCLASSTRIB!$E:$E, MATCH(TEXT($D6901,"000000"), BASE_CCLASSTRIB!$A:$A, 0))/100, 0)</f>
        <v>0</v>
      </c>
      <c r="V6901" s="21">
        <f>IFERROR(INDEX(BASE_CCLASSTRIB!$F:$F, MATCH(TEXT($D6901,"000000"), BASE_CCLASSTRIB!$A:$A, 0))/100, 0)</f>
        <v>0</v>
      </c>
    </row>
    <row r="6902" spans="2:22" ht="15.75" customHeight="1" thickTop="1" thickBot="1">
      <c r="B6902" s="8"/>
      <c r="C6902" s="8"/>
      <c r="E6902" s="8" t="str">
        <f>IF(D6902="","",LEFT(D6902,3))</f>
        <v/>
      </c>
      <c r="F6902" s="5" t="str">
        <f>IF(E6902="","",IFERROR(VLOOKUP(E6902,REGRAS_CST!$A$2:$B$200,2,FALSE),""))</f>
        <v/>
      </c>
      <c r="H6902" s="7">
        <v>8.9999999999999993E-3</v>
      </c>
      <c r="I6902" s="7">
        <v>1E-3</v>
      </c>
      <c r="K6902" s="5" t="str">
        <f>IF(E6902="","",IFERROR(VLOOKUP(E6902,REGRAS_CST!$A$2:$C$200,3,FALSE),""))</f>
        <v/>
      </c>
      <c r="L6902" s="10" t="str">
        <f>IF($G6902="", "", $G6902*(1-$V6902))</f>
        <v/>
      </c>
      <c r="M6902" s="30" t="str">
        <f t="shared" si="214"/>
        <v/>
      </c>
      <c r="N6902" s="30" t="str">
        <f t="shared" si="215"/>
        <v/>
      </c>
      <c r="O6902" s="5" t="str">
        <f>IF(D6902="","",
IF(AND(K6902&lt;&gt;"SIM",V6902&gt;0),"ERRO: % BC &gt; 0, mas NÃO permitida ❌",
IF(AND(K6902="SIM",V6902=0),"ATENÇÃO: BC permitida, mas % = 0 🔎",
"Base de cálculo aplicada corretamente ✅")))</f>
        <v/>
      </c>
      <c r="P6902" s="5" t="str">
        <f>IF(D6902="","",
IF(AND(Q6902&lt;&gt;"SIM",U6902&gt;0),"ERRO: % alíquota &gt; 0, mas NÃO permitida ❌",
IF(AND(Q6902="SIM",U6902=0),"ATENÇÃO: alíquota permitida, mas % = 0 🔎",
"Alíquota aplicada corretamente ✅")))</f>
        <v/>
      </c>
      <c r="Q6902" s="5" t="str">
        <f>IF(E6902="","",IFERROR(VLOOKUP(E6902,REGRAS_CST!$A$2:$D$200,4,FALSE),""))</f>
        <v/>
      </c>
      <c r="R6902" s="8"/>
      <c r="S6902" s="7">
        <f>IF($H6902="","",$H6902*(1-$U6902))</f>
        <v>8.9999999999999993E-3</v>
      </c>
      <c r="T6902" s="7">
        <f>IF($I6902="","",$I6902*(1-$U6902))</f>
        <v>1E-3</v>
      </c>
      <c r="U6902" s="7">
        <f>IFERROR(INDEX(BASE_CCLASSTRIB!$E:$E, MATCH(TEXT($D6902,"000000"), BASE_CCLASSTRIB!$A:$A, 0))/100, 0)</f>
        <v>0</v>
      </c>
      <c r="V6902" s="21">
        <f>IFERROR(INDEX(BASE_CCLASSTRIB!$F:$F, MATCH(TEXT($D6902,"000000"), BASE_CCLASSTRIB!$A:$A, 0))/100, 0)</f>
        <v>0</v>
      </c>
    </row>
    <row r="6903" spans="2:22" ht="15.75" customHeight="1" thickTop="1" thickBot="1">
      <c r="B6903" s="8"/>
      <c r="C6903" s="8"/>
      <c r="E6903" s="8" t="str">
        <f>IF(D6903="","",LEFT(D6903,3))</f>
        <v/>
      </c>
      <c r="F6903" s="5" t="str">
        <f>IF(E6903="","",IFERROR(VLOOKUP(E6903,REGRAS_CST!$A$2:$B$200,2,FALSE),""))</f>
        <v/>
      </c>
      <c r="H6903" s="7">
        <v>8.9999999999999993E-3</v>
      </c>
      <c r="I6903" s="7">
        <v>1E-3</v>
      </c>
      <c r="K6903" s="5" t="str">
        <f>IF(E6903="","",IFERROR(VLOOKUP(E6903,REGRAS_CST!$A$2:$C$200,3,FALSE),""))</f>
        <v/>
      </c>
      <c r="L6903" s="10" t="str">
        <f>IF($G6903="", "", $G6903*(1-$V6903))</f>
        <v/>
      </c>
      <c r="M6903" s="30" t="str">
        <f t="shared" si="214"/>
        <v/>
      </c>
      <c r="N6903" s="30" t="str">
        <f t="shared" si="215"/>
        <v/>
      </c>
      <c r="O6903" s="5" t="str">
        <f>IF(D6903="","",
IF(AND(K6903&lt;&gt;"SIM",V6903&gt;0),"ERRO: % BC &gt; 0, mas NÃO permitida ❌",
IF(AND(K6903="SIM",V6903=0),"ATENÇÃO: BC permitida, mas % = 0 🔎",
"Base de cálculo aplicada corretamente ✅")))</f>
        <v/>
      </c>
      <c r="P6903" s="5" t="str">
        <f>IF(D6903="","",
IF(AND(Q6903&lt;&gt;"SIM",U6903&gt;0),"ERRO: % alíquota &gt; 0, mas NÃO permitida ❌",
IF(AND(Q6903="SIM",U6903=0),"ATENÇÃO: alíquota permitida, mas % = 0 🔎",
"Alíquota aplicada corretamente ✅")))</f>
        <v/>
      </c>
      <c r="Q6903" s="5" t="str">
        <f>IF(E6903="","",IFERROR(VLOOKUP(E6903,REGRAS_CST!$A$2:$D$200,4,FALSE),""))</f>
        <v/>
      </c>
      <c r="R6903" s="8"/>
      <c r="S6903" s="7">
        <f>IF($H6903="","",$H6903*(1-$U6903))</f>
        <v>8.9999999999999993E-3</v>
      </c>
      <c r="T6903" s="7">
        <f>IF($I6903="","",$I6903*(1-$U6903))</f>
        <v>1E-3</v>
      </c>
      <c r="U6903" s="7">
        <f>IFERROR(INDEX(BASE_CCLASSTRIB!$E:$E, MATCH(TEXT($D6903,"000000"), BASE_CCLASSTRIB!$A:$A, 0))/100, 0)</f>
        <v>0</v>
      </c>
      <c r="V6903" s="21">
        <f>IFERROR(INDEX(BASE_CCLASSTRIB!$F:$F, MATCH(TEXT($D6903,"000000"), BASE_CCLASSTRIB!$A:$A, 0))/100, 0)</f>
        <v>0</v>
      </c>
    </row>
    <row r="6904" spans="2:22" ht="15.75" customHeight="1" thickTop="1" thickBot="1">
      <c r="B6904" s="8"/>
      <c r="C6904" s="8"/>
      <c r="E6904" s="8" t="str">
        <f>IF(D6904="","",LEFT(D6904,3))</f>
        <v/>
      </c>
      <c r="F6904" s="5" t="str">
        <f>IF(E6904="","",IFERROR(VLOOKUP(E6904,REGRAS_CST!$A$2:$B$200,2,FALSE),""))</f>
        <v/>
      </c>
      <c r="H6904" s="7">
        <v>8.9999999999999993E-3</v>
      </c>
      <c r="I6904" s="7">
        <v>1E-3</v>
      </c>
      <c r="K6904" s="5" t="str">
        <f>IF(E6904="","",IFERROR(VLOOKUP(E6904,REGRAS_CST!$A$2:$C$200,3,FALSE),""))</f>
        <v/>
      </c>
      <c r="L6904" s="10" t="str">
        <f>IF($G6904="", "", $G6904*(1-$V6904))</f>
        <v/>
      </c>
      <c r="M6904" s="30" t="str">
        <f t="shared" si="214"/>
        <v/>
      </c>
      <c r="N6904" s="30" t="str">
        <f t="shared" si="215"/>
        <v/>
      </c>
      <c r="O6904" s="5" t="str">
        <f>IF(D6904="","",
IF(AND(K6904&lt;&gt;"SIM",V6904&gt;0),"ERRO: % BC &gt; 0, mas NÃO permitida ❌",
IF(AND(K6904="SIM",V6904=0),"ATENÇÃO: BC permitida, mas % = 0 🔎",
"Base de cálculo aplicada corretamente ✅")))</f>
        <v/>
      </c>
      <c r="P6904" s="5" t="str">
        <f>IF(D6904="","",
IF(AND(Q6904&lt;&gt;"SIM",U6904&gt;0),"ERRO: % alíquota &gt; 0, mas NÃO permitida ❌",
IF(AND(Q6904="SIM",U6904=0),"ATENÇÃO: alíquota permitida, mas % = 0 🔎",
"Alíquota aplicada corretamente ✅")))</f>
        <v/>
      </c>
      <c r="Q6904" s="5" t="str">
        <f>IF(E6904="","",IFERROR(VLOOKUP(E6904,REGRAS_CST!$A$2:$D$200,4,FALSE),""))</f>
        <v/>
      </c>
      <c r="R6904" s="8"/>
      <c r="S6904" s="7">
        <f>IF($H6904="","",$H6904*(1-$U6904))</f>
        <v>8.9999999999999993E-3</v>
      </c>
      <c r="T6904" s="7">
        <f>IF($I6904="","",$I6904*(1-$U6904))</f>
        <v>1E-3</v>
      </c>
      <c r="U6904" s="7">
        <f>IFERROR(INDEX(BASE_CCLASSTRIB!$E:$E, MATCH(TEXT($D6904,"000000"), BASE_CCLASSTRIB!$A:$A, 0))/100, 0)</f>
        <v>0</v>
      </c>
      <c r="V6904" s="21">
        <f>IFERROR(INDEX(BASE_CCLASSTRIB!$F:$F, MATCH(TEXT($D6904,"000000"), BASE_CCLASSTRIB!$A:$A, 0))/100, 0)</f>
        <v>0</v>
      </c>
    </row>
    <row r="6905" spans="2:22" ht="15.75" customHeight="1" thickTop="1" thickBot="1">
      <c r="B6905" s="8"/>
      <c r="C6905" s="8"/>
      <c r="E6905" s="8" t="str">
        <f>IF(D6905="","",LEFT(D6905,3))</f>
        <v/>
      </c>
      <c r="F6905" s="5" t="str">
        <f>IF(E6905="","",IFERROR(VLOOKUP(E6905,REGRAS_CST!$A$2:$B$200,2,FALSE),""))</f>
        <v/>
      </c>
      <c r="H6905" s="7">
        <v>8.9999999999999993E-3</v>
      </c>
      <c r="I6905" s="7">
        <v>1E-3</v>
      </c>
      <c r="K6905" s="5" t="str">
        <f>IF(E6905="","",IFERROR(VLOOKUP(E6905,REGRAS_CST!$A$2:$C$200,3,FALSE),""))</f>
        <v/>
      </c>
      <c r="L6905" s="10" t="str">
        <f>IF($G6905="", "", $G6905*(1-$V6905))</f>
        <v/>
      </c>
      <c r="M6905" s="30" t="str">
        <f t="shared" si="214"/>
        <v/>
      </c>
      <c r="N6905" s="30" t="str">
        <f t="shared" si="215"/>
        <v/>
      </c>
      <c r="O6905" s="5" t="str">
        <f>IF(D6905="","",
IF(AND(K6905&lt;&gt;"SIM",V6905&gt;0),"ERRO: % BC &gt; 0, mas NÃO permitida ❌",
IF(AND(K6905="SIM",V6905=0),"ATENÇÃO: BC permitida, mas % = 0 🔎",
"Base de cálculo aplicada corretamente ✅")))</f>
        <v/>
      </c>
      <c r="P6905" s="5" t="str">
        <f>IF(D6905="","",
IF(AND(Q6905&lt;&gt;"SIM",U6905&gt;0),"ERRO: % alíquota &gt; 0, mas NÃO permitida ❌",
IF(AND(Q6905="SIM",U6905=0),"ATENÇÃO: alíquota permitida, mas % = 0 🔎",
"Alíquota aplicada corretamente ✅")))</f>
        <v/>
      </c>
      <c r="Q6905" s="5" t="str">
        <f>IF(E6905="","",IFERROR(VLOOKUP(E6905,REGRAS_CST!$A$2:$D$200,4,FALSE),""))</f>
        <v/>
      </c>
      <c r="R6905" s="8"/>
      <c r="S6905" s="7">
        <f>IF($H6905="","",$H6905*(1-$U6905))</f>
        <v>8.9999999999999993E-3</v>
      </c>
      <c r="T6905" s="7">
        <f>IF($I6905="","",$I6905*(1-$U6905))</f>
        <v>1E-3</v>
      </c>
      <c r="U6905" s="7">
        <f>IFERROR(INDEX(BASE_CCLASSTRIB!$E:$E, MATCH(TEXT($D6905,"000000"), BASE_CCLASSTRIB!$A:$A, 0))/100, 0)</f>
        <v>0</v>
      </c>
      <c r="V6905" s="21">
        <f>IFERROR(INDEX(BASE_CCLASSTRIB!$F:$F, MATCH(TEXT($D6905,"000000"), BASE_CCLASSTRIB!$A:$A, 0))/100, 0)</f>
        <v>0</v>
      </c>
    </row>
    <row r="6906" spans="2:22" ht="15.75" customHeight="1" thickTop="1" thickBot="1">
      <c r="B6906" s="8"/>
      <c r="C6906" s="8"/>
      <c r="E6906" s="8" t="str">
        <f>IF(D6906="","",LEFT(D6906,3))</f>
        <v/>
      </c>
      <c r="F6906" s="5" t="str">
        <f>IF(E6906="","",IFERROR(VLOOKUP(E6906,REGRAS_CST!$A$2:$B$200,2,FALSE),""))</f>
        <v/>
      </c>
      <c r="H6906" s="7">
        <v>8.9999999999999993E-3</v>
      </c>
      <c r="I6906" s="7">
        <v>1E-3</v>
      </c>
      <c r="K6906" s="5" t="str">
        <f>IF(E6906="","",IFERROR(VLOOKUP(E6906,REGRAS_CST!$A$2:$C$200,3,FALSE),""))</f>
        <v/>
      </c>
      <c r="L6906" s="10" t="str">
        <f>IF($G6906="", "", $G6906*(1-$V6906))</f>
        <v/>
      </c>
      <c r="M6906" s="30" t="str">
        <f t="shared" si="214"/>
        <v/>
      </c>
      <c r="N6906" s="30" t="str">
        <f t="shared" si="215"/>
        <v/>
      </c>
      <c r="O6906" s="5" t="str">
        <f>IF(D6906="","",
IF(AND(K6906&lt;&gt;"SIM",V6906&gt;0),"ERRO: % BC &gt; 0, mas NÃO permitida ❌",
IF(AND(K6906="SIM",V6906=0),"ATENÇÃO: BC permitida, mas % = 0 🔎",
"Base de cálculo aplicada corretamente ✅")))</f>
        <v/>
      </c>
      <c r="P6906" s="5" t="str">
        <f>IF(D6906="","",
IF(AND(Q6906&lt;&gt;"SIM",U6906&gt;0),"ERRO: % alíquota &gt; 0, mas NÃO permitida ❌",
IF(AND(Q6906="SIM",U6906=0),"ATENÇÃO: alíquota permitida, mas % = 0 🔎",
"Alíquota aplicada corretamente ✅")))</f>
        <v/>
      </c>
      <c r="Q6906" s="5" t="str">
        <f>IF(E6906="","",IFERROR(VLOOKUP(E6906,REGRAS_CST!$A$2:$D$200,4,FALSE),""))</f>
        <v/>
      </c>
      <c r="R6906" s="8"/>
      <c r="S6906" s="7">
        <f>IF($H6906="","",$H6906*(1-$U6906))</f>
        <v>8.9999999999999993E-3</v>
      </c>
      <c r="T6906" s="7">
        <f>IF($I6906="","",$I6906*(1-$U6906))</f>
        <v>1E-3</v>
      </c>
      <c r="U6906" s="7">
        <f>IFERROR(INDEX(BASE_CCLASSTRIB!$E:$E, MATCH(TEXT($D6906,"000000"), BASE_CCLASSTRIB!$A:$A, 0))/100, 0)</f>
        <v>0</v>
      </c>
      <c r="V6906" s="21">
        <f>IFERROR(INDEX(BASE_CCLASSTRIB!$F:$F, MATCH(TEXT($D6906,"000000"), BASE_CCLASSTRIB!$A:$A, 0))/100, 0)</f>
        <v>0</v>
      </c>
    </row>
    <row r="6907" spans="2:22" ht="15.75" customHeight="1" thickTop="1" thickBot="1">
      <c r="B6907" s="8"/>
      <c r="C6907" s="8"/>
      <c r="E6907" s="8" t="str">
        <f>IF(D6907="","",LEFT(D6907,3))</f>
        <v/>
      </c>
      <c r="F6907" s="5" t="str">
        <f>IF(E6907="","",IFERROR(VLOOKUP(E6907,REGRAS_CST!$A$2:$B$200,2,FALSE),""))</f>
        <v/>
      </c>
      <c r="H6907" s="7">
        <v>8.9999999999999993E-3</v>
      </c>
      <c r="I6907" s="7">
        <v>1E-3</v>
      </c>
      <c r="K6907" s="5" t="str">
        <f>IF(E6907="","",IFERROR(VLOOKUP(E6907,REGRAS_CST!$A$2:$C$200,3,FALSE),""))</f>
        <v/>
      </c>
      <c r="L6907" s="10" t="str">
        <f>IF($G6907="", "", $G6907*(1-$V6907))</f>
        <v/>
      </c>
      <c r="M6907" s="30" t="str">
        <f t="shared" si="214"/>
        <v/>
      </c>
      <c r="N6907" s="30" t="str">
        <f t="shared" si="215"/>
        <v/>
      </c>
      <c r="O6907" s="5" t="str">
        <f>IF(D6907="","",
IF(AND(K6907&lt;&gt;"SIM",V6907&gt;0),"ERRO: % BC &gt; 0, mas NÃO permitida ❌",
IF(AND(K6907="SIM",V6907=0),"ATENÇÃO: BC permitida, mas % = 0 🔎",
"Base de cálculo aplicada corretamente ✅")))</f>
        <v/>
      </c>
      <c r="P6907" s="5" t="str">
        <f>IF(D6907="","",
IF(AND(Q6907&lt;&gt;"SIM",U6907&gt;0),"ERRO: % alíquota &gt; 0, mas NÃO permitida ❌",
IF(AND(Q6907="SIM",U6907=0),"ATENÇÃO: alíquota permitida, mas % = 0 🔎",
"Alíquota aplicada corretamente ✅")))</f>
        <v/>
      </c>
      <c r="Q6907" s="5" t="str">
        <f>IF(E6907="","",IFERROR(VLOOKUP(E6907,REGRAS_CST!$A$2:$D$200,4,FALSE),""))</f>
        <v/>
      </c>
      <c r="R6907" s="8"/>
      <c r="S6907" s="7">
        <f>IF($H6907="","",$H6907*(1-$U6907))</f>
        <v>8.9999999999999993E-3</v>
      </c>
      <c r="T6907" s="7">
        <f>IF($I6907="","",$I6907*(1-$U6907))</f>
        <v>1E-3</v>
      </c>
      <c r="U6907" s="7">
        <f>IFERROR(INDEX(BASE_CCLASSTRIB!$E:$E, MATCH(TEXT($D6907,"000000"), BASE_CCLASSTRIB!$A:$A, 0))/100, 0)</f>
        <v>0</v>
      </c>
      <c r="V6907" s="21">
        <f>IFERROR(INDEX(BASE_CCLASSTRIB!$F:$F, MATCH(TEXT($D6907,"000000"), BASE_CCLASSTRIB!$A:$A, 0))/100, 0)</f>
        <v>0</v>
      </c>
    </row>
    <row r="6908" spans="2:22" ht="15.75" customHeight="1" thickTop="1" thickBot="1">
      <c r="B6908" s="8"/>
      <c r="C6908" s="8"/>
      <c r="E6908" s="8" t="str">
        <f>IF(D6908="","",LEFT(D6908,3))</f>
        <v/>
      </c>
      <c r="F6908" s="5" t="str">
        <f>IF(E6908="","",IFERROR(VLOOKUP(E6908,REGRAS_CST!$A$2:$B$200,2,FALSE),""))</f>
        <v/>
      </c>
      <c r="H6908" s="7">
        <v>8.9999999999999993E-3</v>
      </c>
      <c r="I6908" s="7">
        <v>1E-3</v>
      </c>
      <c r="K6908" s="5" t="str">
        <f>IF(E6908="","",IFERROR(VLOOKUP(E6908,REGRAS_CST!$A$2:$C$200,3,FALSE),""))</f>
        <v/>
      </c>
      <c r="L6908" s="10" t="str">
        <f>IF($G6908="", "", $G6908*(1-$V6908))</f>
        <v/>
      </c>
      <c r="M6908" s="30" t="str">
        <f t="shared" si="214"/>
        <v/>
      </c>
      <c r="N6908" s="30" t="str">
        <f t="shared" si="215"/>
        <v/>
      </c>
      <c r="O6908" s="5" t="str">
        <f>IF(D6908="","",
IF(AND(K6908&lt;&gt;"SIM",V6908&gt;0),"ERRO: % BC &gt; 0, mas NÃO permitida ❌",
IF(AND(K6908="SIM",V6908=0),"ATENÇÃO: BC permitida, mas % = 0 🔎",
"Base de cálculo aplicada corretamente ✅")))</f>
        <v/>
      </c>
      <c r="P6908" s="5" t="str">
        <f>IF(D6908="","",
IF(AND(Q6908&lt;&gt;"SIM",U6908&gt;0),"ERRO: % alíquota &gt; 0, mas NÃO permitida ❌",
IF(AND(Q6908="SIM",U6908=0),"ATENÇÃO: alíquota permitida, mas % = 0 🔎",
"Alíquota aplicada corretamente ✅")))</f>
        <v/>
      </c>
      <c r="Q6908" s="5" t="str">
        <f>IF(E6908="","",IFERROR(VLOOKUP(E6908,REGRAS_CST!$A$2:$D$200,4,FALSE),""))</f>
        <v/>
      </c>
      <c r="R6908" s="8"/>
      <c r="S6908" s="7">
        <f>IF($H6908="","",$H6908*(1-$U6908))</f>
        <v>8.9999999999999993E-3</v>
      </c>
      <c r="T6908" s="7">
        <f>IF($I6908="","",$I6908*(1-$U6908))</f>
        <v>1E-3</v>
      </c>
      <c r="U6908" s="7">
        <f>IFERROR(INDEX(BASE_CCLASSTRIB!$E:$E, MATCH(TEXT($D6908,"000000"), BASE_CCLASSTRIB!$A:$A, 0))/100, 0)</f>
        <v>0</v>
      </c>
      <c r="V6908" s="21">
        <f>IFERROR(INDEX(BASE_CCLASSTRIB!$F:$F, MATCH(TEXT($D6908,"000000"), BASE_CCLASSTRIB!$A:$A, 0))/100, 0)</f>
        <v>0</v>
      </c>
    </row>
    <row r="6909" spans="2:22" ht="15.75" customHeight="1" thickTop="1" thickBot="1">
      <c r="B6909" s="8"/>
      <c r="C6909" s="8"/>
      <c r="E6909" s="8" t="str">
        <f>IF(D6909="","",LEFT(D6909,3))</f>
        <v/>
      </c>
      <c r="F6909" s="5" t="str">
        <f>IF(E6909="","",IFERROR(VLOOKUP(E6909,REGRAS_CST!$A$2:$B$200,2,FALSE),""))</f>
        <v/>
      </c>
      <c r="H6909" s="7">
        <v>8.9999999999999993E-3</v>
      </c>
      <c r="I6909" s="7">
        <v>1E-3</v>
      </c>
      <c r="K6909" s="5" t="str">
        <f>IF(E6909="","",IFERROR(VLOOKUP(E6909,REGRAS_CST!$A$2:$C$200,3,FALSE),""))</f>
        <v/>
      </c>
      <c r="L6909" s="10" t="str">
        <f>IF($G6909="", "", $G6909*(1-$V6909))</f>
        <v/>
      </c>
      <c r="M6909" s="30" t="str">
        <f t="shared" si="214"/>
        <v/>
      </c>
      <c r="N6909" s="30" t="str">
        <f t="shared" si="215"/>
        <v/>
      </c>
      <c r="O6909" s="5" t="str">
        <f>IF(D6909="","",
IF(AND(K6909&lt;&gt;"SIM",V6909&gt;0),"ERRO: % BC &gt; 0, mas NÃO permitida ❌",
IF(AND(K6909="SIM",V6909=0),"ATENÇÃO: BC permitida, mas % = 0 🔎",
"Base de cálculo aplicada corretamente ✅")))</f>
        <v/>
      </c>
      <c r="P6909" s="5" t="str">
        <f>IF(D6909="","",
IF(AND(Q6909&lt;&gt;"SIM",U6909&gt;0),"ERRO: % alíquota &gt; 0, mas NÃO permitida ❌",
IF(AND(Q6909="SIM",U6909=0),"ATENÇÃO: alíquota permitida, mas % = 0 🔎",
"Alíquota aplicada corretamente ✅")))</f>
        <v/>
      </c>
      <c r="Q6909" s="5" t="str">
        <f>IF(E6909="","",IFERROR(VLOOKUP(E6909,REGRAS_CST!$A$2:$D$200,4,FALSE),""))</f>
        <v/>
      </c>
      <c r="R6909" s="8"/>
      <c r="S6909" s="7">
        <f>IF($H6909="","",$H6909*(1-$U6909))</f>
        <v>8.9999999999999993E-3</v>
      </c>
      <c r="T6909" s="7">
        <f>IF($I6909="","",$I6909*(1-$U6909))</f>
        <v>1E-3</v>
      </c>
      <c r="U6909" s="7">
        <f>IFERROR(INDEX(BASE_CCLASSTRIB!$E:$E, MATCH(TEXT($D6909,"000000"), BASE_CCLASSTRIB!$A:$A, 0))/100, 0)</f>
        <v>0</v>
      </c>
      <c r="V6909" s="21">
        <f>IFERROR(INDEX(BASE_CCLASSTRIB!$F:$F, MATCH(TEXT($D6909,"000000"), BASE_CCLASSTRIB!$A:$A, 0))/100, 0)</f>
        <v>0</v>
      </c>
    </row>
    <row r="6910" spans="2:22" ht="15.75" customHeight="1" thickTop="1" thickBot="1">
      <c r="B6910" s="8"/>
      <c r="C6910" s="8"/>
      <c r="E6910" s="8" t="str">
        <f>IF(D6910="","",LEFT(D6910,3))</f>
        <v/>
      </c>
      <c r="F6910" s="5" t="str">
        <f>IF(E6910="","",IFERROR(VLOOKUP(E6910,REGRAS_CST!$A$2:$B$200,2,FALSE),""))</f>
        <v/>
      </c>
      <c r="H6910" s="7">
        <v>8.9999999999999993E-3</v>
      </c>
      <c r="I6910" s="7">
        <v>1E-3</v>
      </c>
      <c r="K6910" s="5" t="str">
        <f>IF(E6910="","",IFERROR(VLOOKUP(E6910,REGRAS_CST!$A$2:$C$200,3,FALSE),""))</f>
        <v/>
      </c>
      <c r="L6910" s="10" t="str">
        <f>IF($G6910="", "", $G6910*(1-$V6910))</f>
        <v/>
      </c>
      <c r="M6910" s="30" t="str">
        <f t="shared" si="214"/>
        <v/>
      </c>
      <c r="N6910" s="30" t="str">
        <f t="shared" si="215"/>
        <v/>
      </c>
      <c r="O6910" s="5" t="str">
        <f>IF(D6910="","",
IF(AND(K6910&lt;&gt;"SIM",V6910&gt;0),"ERRO: % BC &gt; 0, mas NÃO permitida ❌",
IF(AND(K6910="SIM",V6910=0),"ATENÇÃO: BC permitida, mas % = 0 🔎",
"Base de cálculo aplicada corretamente ✅")))</f>
        <v/>
      </c>
      <c r="P6910" s="5" t="str">
        <f>IF(D6910="","",
IF(AND(Q6910&lt;&gt;"SIM",U6910&gt;0),"ERRO: % alíquota &gt; 0, mas NÃO permitida ❌",
IF(AND(Q6910="SIM",U6910=0),"ATENÇÃO: alíquota permitida, mas % = 0 🔎",
"Alíquota aplicada corretamente ✅")))</f>
        <v/>
      </c>
      <c r="Q6910" s="5" t="str">
        <f>IF(E6910="","",IFERROR(VLOOKUP(E6910,REGRAS_CST!$A$2:$D$200,4,FALSE),""))</f>
        <v/>
      </c>
      <c r="R6910" s="8"/>
      <c r="S6910" s="7">
        <f>IF($H6910="","",$H6910*(1-$U6910))</f>
        <v>8.9999999999999993E-3</v>
      </c>
      <c r="T6910" s="7">
        <f>IF($I6910="","",$I6910*(1-$U6910))</f>
        <v>1E-3</v>
      </c>
      <c r="U6910" s="7">
        <f>IFERROR(INDEX(BASE_CCLASSTRIB!$E:$E, MATCH(TEXT($D6910,"000000"), BASE_CCLASSTRIB!$A:$A, 0))/100, 0)</f>
        <v>0</v>
      </c>
      <c r="V6910" s="21">
        <f>IFERROR(INDEX(BASE_CCLASSTRIB!$F:$F, MATCH(TEXT($D6910,"000000"), BASE_CCLASSTRIB!$A:$A, 0))/100, 0)</f>
        <v>0</v>
      </c>
    </row>
    <row r="6911" spans="2:22" ht="15.75" customHeight="1" thickTop="1" thickBot="1">
      <c r="B6911" s="8"/>
      <c r="C6911" s="8"/>
      <c r="E6911" s="8" t="str">
        <f>IF(D6911="","",LEFT(D6911,3))</f>
        <v/>
      </c>
      <c r="F6911" s="5" t="str">
        <f>IF(E6911="","",IFERROR(VLOOKUP(E6911,REGRAS_CST!$A$2:$B$200,2,FALSE),""))</f>
        <v/>
      </c>
      <c r="H6911" s="7">
        <v>8.9999999999999993E-3</v>
      </c>
      <c r="I6911" s="7">
        <v>1E-3</v>
      </c>
      <c r="K6911" s="5" t="str">
        <f>IF(E6911="","",IFERROR(VLOOKUP(E6911,REGRAS_CST!$A$2:$C$200,3,FALSE),""))</f>
        <v/>
      </c>
      <c r="L6911" s="10" t="str">
        <f>IF($G6911="", "", $G6911*(1-$V6911))</f>
        <v/>
      </c>
      <c r="M6911" s="30" t="str">
        <f t="shared" si="214"/>
        <v/>
      </c>
      <c r="N6911" s="30" t="str">
        <f t="shared" si="215"/>
        <v/>
      </c>
      <c r="O6911" s="5" t="str">
        <f>IF(D6911="","",
IF(AND(K6911&lt;&gt;"SIM",V6911&gt;0),"ERRO: % BC &gt; 0, mas NÃO permitida ❌",
IF(AND(K6911="SIM",V6911=0),"ATENÇÃO: BC permitida, mas % = 0 🔎",
"Base de cálculo aplicada corretamente ✅")))</f>
        <v/>
      </c>
      <c r="P6911" s="5" t="str">
        <f>IF(D6911="","",
IF(AND(Q6911&lt;&gt;"SIM",U6911&gt;0),"ERRO: % alíquota &gt; 0, mas NÃO permitida ❌",
IF(AND(Q6911="SIM",U6911=0),"ATENÇÃO: alíquota permitida, mas % = 0 🔎",
"Alíquota aplicada corretamente ✅")))</f>
        <v/>
      </c>
      <c r="Q6911" s="5" t="str">
        <f>IF(E6911="","",IFERROR(VLOOKUP(E6911,REGRAS_CST!$A$2:$D$200,4,FALSE),""))</f>
        <v/>
      </c>
      <c r="R6911" s="8"/>
      <c r="S6911" s="7">
        <f>IF($H6911="","",$H6911*(1-$U6911))</f>
        <v>8.9999999999999993E-3</v>
      </c>
      <c r="T6911" s="7">
        <f>IF($I6911="","",$I6911*(1-$U6911))</f>
        <v>1E-3</v>
      </c>
      <c r="U6911" s="7">
        <f>IFERROR(INDEX(BASE_CCLASSTRIB!$E:$E, MATCH(TEXT($D6911,"000000"), BASE_CCLASSTRIB!$A:$A, 0))/100, 0)</f>
        <v>0</v>
      </c>
      <c r="V6911" s="21">
        <f>IFERROR(INDEX(BASE_CCLASSTRIB!$F:$F, MATCH(TEXT($D6911,"000000"), BASE_CCLASSTRIB!$A:$A, 0))/100, 0)</f>
        <v>0</v>
      </c>
    </row>
    <row r="6912" spans="2:22" ht="15.75" customHeight="1" thickTop="1" thickBot="1">
      <c r="B6912" s="8"/>
      <c r="C6912" s="8"/>
      <c r="E6912" s="8" t="str">
        <f>IF(D6912="","",LEFT(D6912,3))</f>
        <v/>
      </c>
      <c r="F6912" s="5" t="str">
        <f>IF(E6912="","",IFERROR(VLOOKUP(E6912,REGRAS_CST!$A$2:$B$200,2,FALSE),""))</f>
        <v/>
      </c>
      <c r="H6912" s="7">
        <v>8.9999999999999993E-3</v>
      </c>
      <c r="I6912" s="7">
        <v>1E-3</v>
      </c>
      <c r="K6912" s="5" t="str">
        <f>IF(E6912="","",IFERROR(VLOOKUP(E6912,REGRAS_CST!$A$2:$C$200,3,FALSE),""))</f>
        <v/>
      </c>
      <c r="L6912" s="10" t="str">
        <f>IF($G6912="", "", $G6912*(1-$V6912))</f>
        <v/>
      </c>
      <c r="M6912" s="30" t="str">
        <f t="shared" si="214"/>
        <v/>
      </c>
      <c r="N6912" s="30" t="str">
        <f t="shared" si="215"/>
        <v/>
      </c>
      <c r="O6912" s="5" t="str">
        <f>IF(D6912="","",
IF(AND(K6912&lt;&gt;"SIM",V6912&gt;0),"ERRO: % BC &gt; 0, mas NÃO permitida ❌",
IF(AND(K6912="SIM",V6912=0),"ATENÇÃO: BC permitida, mas % = 0 🔎",
"Base de cálculo aplicada corretamente ✅")))</f>
        <v/>
      </c>
      <c r="P6912" s="5" t="str">
        <f>IF(D6912="","",
IF(AND(Q6912&lt;&gt;"SIM",U6912&gt;0),"ERRO: % alíquota &gt; 0, mas NÃO permitida ❌",
IF(AND(Q6912="SIM",U6912=0),"ATENÇÃO: alíquota permitida, mas % = 0 🔎",
"Alíquota aplicada corretamente ✅")))</f>
        <v/>
      </c>
      <c r="Q6912" s="5" t="str">
        <f>IF(E6912="","",IFERROR(VLOOKUP(E6912,REGRAS_CST!$A$2:$D$200,4,FALSE),""))</f>
        <v/>
      </c>
      <c r="R6912" s="8"/>
      <c r="S6912" s="7">
        <f>IF($H6912="","",$H6912*(1-$U6912))</f>
        <v>8.9999999999999993E-3</v>
      </c>
      <c r="T6912" s="7">
        <f>IF($I6912="","",$I6912*(1-$U6912))</f>
        <v>1E-3</v>
      </c>
      <c r="U6912" s="7">
        <f>IFERROR(INDEX(BASE_CCLASSTRIB!$E:$E, MATCH(TEXT($D6912,"000000"), BASE_CCLASSTRIB!$A:$A, 0))/100, 0)</f>
        <v>0</v>
      </c>
      <c r="V6912" s="21">
        <f>IFERROR(INDEX(BASE_CCLASSTRIB!$F:$F, MATCH(TEXT($D6912,"000000"), BASE_CCLASSTRIB!$A:$A, 0))/100, 0)</f>
        <v>0</v>
      </c>
    </row>
    <row r="6913" spans="2:22" ht="15.75" customHeight="1" thickTop="1" thickBot="1">
      <c r="B6913" s="8"/>
      <c r="C6913" s="8"/>
      <c r="E6913" s="8" t="str">
        <f>IF(D6913="","",LEFT(D6913,3))</f>
        <v/>
      </c>
      <c r="F6913" s="5" t="str">
        <f>IF(E6913="","",IFERROR(VLOOKUP(E6913,REGRAS_CST!$A$2:$B$200,2,FALSE),""))</f>
        <v/>
      </c>
      <c r="H6913" s="7">
        <v>8.9999999999999993E-3</v>
      </c>
      <c r="I6913" s="7">
        <v>1E-3</v>
      </c>
      <c r="K6913" s="5" t="str">
        <f>IF(E6913="","",IFERROR(VLOOKUP(E6913,REGRAS_CST!$A$2:$C$200,3,FALSE),""))</f>
        <v/>
      </c>
      <c r="L6913" s="10" t="str">
        <f>IF($G6913="", "", $G6913*(1-$V6913))</f>
        <v/>
      </c>
      <c r="M6913" s="30" t="str">
        <f t="shared" si="214"/>
        <v/>
      </c>
      <c r="N6913" s="30" t="str">
        <f t="shared" si="215"/>
        <v/>
      </c>
      <c r="O6913" s="5" t="str">
        <f>IF(D6913="","",
IF(AND(K6913&lt;&gt;"SIM",V6913&gt;0),"ERRO: % BC &gt; 0, mas NÃO permitida ❌",
IF(AND(K6913="SIM",V6913=0),"ATENÇÃO: BC permitida, mas % = 0 🔎",
"Base de cálculo aplicada corretamente ✅")))</f>
        <v/>
      </c>
      <c r="P6913" s="5" t="str">
        <f>IF(D6913="","",
IF(AND(Q6913&lt;&gt;"SIM",U6913&gt;0),"ERRO: % alíquota &gt; 0, mas NÃO permitida ❌",
IF(AND(Q6913="SIM",U6913=0),"ATENÇÃO: alíquota permitida, mas % = 0 🔎",
"Alíquota aplicada corretamente ✅")))</f>
        <v/>
      </c>
      <c r="Q6913" s="5" t="str">
        <f>IF(E6913="","",IFERROR(VLOOKUP(E6913,REGRAS_CST!$A$2:$D$200,4,FALSE),""))</f>
        <v/>
      </c>
      <c r="R6913" s="8"/>
      <c r="S6913" s="7">
        <f>IF($H6913="","",$H6913*(1-$U6913))</f>
        <v>8.9999999999999993E-3</v>
      </c>
      <c r="T6913" s="7">
        <f>IF($I6913="","",$I6913*(1-$U6913))</f>
        <v>1E-3</v>
      </c>
      <c r="U6913" s="7">
        <f>IFERROR(INDEX(BASE_CCLASSTRIB!$E:$E, MATCH(TEXT($D6913,"000000"), BASE_CCLASSTRIB!$A:$A, 0))/100, 0)</f>
        <v>0</v>
      </c>
      <c r="V6913" s="21">
        <f>IFERROR(INDEX(BASE_CCLASSTRIB!$F:$F, MATCH(TEXT($D6913,"000000"), BASE_CCLASSTRIB!$A:$A, 0))/100, 0)</f>
        <v>0</v>
      </c>
    </row>
    <row r="6914" spans="2:22" ht="15.75" customHeight="1" thickTop="1" thickBot="1">
      <c r="B6914" s="8"/>
      <c r="C6914" s="8"/>
      <c r="E6914" s="8" t="str">
        <f>IF(D6914="","",LEFT(D6914,3))</f>
        <v/>
      </c>
      <c r="F6914" s="5" t="str">
        <f>IF(E6914="","",IFERROR(VLOOKUP(E6914,REGRAS_CST!$A$2:$B$200,2,FALSE),""))</f>
        <v/>
      </c>
      <c r="H6914" s="7">
        <v>8.9999999999999993E-3</v>
      </c>
      <c r="I6914" s="7">
        <v>1E-3</v>
      </c>
      <c r="K6914" s="5" t="str">
        <f>IF(E6914="","",IFERROR(VLOOKUP(E6914,REGRAS_CST!$A$2:$C$200,3,FALSE),""))</f>
        <v/>
      </c>
      <c r="L6914" s="10" t="str">
        <f>IF($G6914="", "", $G6914*(1-$V6914))</f>
        <v/>
      </c>
      <c r="M6914" s="30" t="str">
        <f t="shared" si="214"/>
        <v/>
      </c>
      <c r="N6914" s="30" t="str">
        <f t="shared" si="215"/>
        <v/>
      </c>
      <c r="O6914" s="5" t="str">
        <f>IF(D6914="","",
IF(AND(K6914&lt;&gt;"SIM",V6914&gt;0),"ERRO: % BC &gt; 0, mas NÃO permitida ❌",
IF(AND(K6914="SIM",V6914=0),"ATENÇÃO: BC permitida, mas % = 0 🔎",
"Base de cálculo aplicada corretamente ✅")))</f>
        <v/>
      </c>
      <c r="P6914" s="5" t="str">
        <f>IF(D6914="","",
IF(AND(Q6914&lt;&gt;"SIM",U6914&gt;0),"ERRO: % alíquota &gt; 0, mas NÃO permitida ❌",
IF(AND(Q6914="SIM",U6914=0),"ATENÇÃO: alíquota permitida, mas % = 0 🔎",
"Alíquota aplicada corretamente ✅")))</f>
        <v/>
      </c>
      <c r="Q6914" s="5" t="str">
        <f>IF(E6914="","",IFERROR(VLOOKUP(E6914,REGRAS_CST!$A$2:$D$200,4,FALSE),""))</f>
        <v/>
      </c>
      <c r="R6914" s="8"/>
      <c r="S6914" s="7">
        <f>IF($H6914="","",$H6914*(1-$U6914))</f>
        <v>8.9999999999999993E-3</v>
      </c>
      <c r="T6914" s="7">
        <f>IF($I6914="","",$I6914*(1-$U6914))</f>
        <v>1E-3</v>
      </c>
      <c r="U6914" s="7">
        <f>IFERROR(INDEX(BASE_CCLASSTRIB!$E:$E, MATCH(TEXT($D6914,"000000"), BASE_CCLASSTRIB!$A:$A, 0))/100, 0)</f>
        <v>0</v>
      </c>
      <c r="V6914" s="21">
        <f>IFERROR(INDEX(BASE_CCLASSTRIB!$F:$F, MATCH(TEXT($D6914,"000000"), BASE_CCLASSTRIB!$A:$A, 0))/100, 0)</f>
        <v>0</v>
      </c>
    </row>
    <row r="6915" spans="2:22" ht="15.75" customHeight="1" thickTop="1" thickBot="1">
      <c r="B6915" s="8"/>
      <c r="C6915" s="8"/>
      <c r="E6915" s="8" t="str">
        <f>IF(D6915="","",LEFT(D6915,3))</f>
        <v/>
      </c>
      <c r="F6915" s="5" t="str">
        <f>IF(E6915="","",IFERROR(VLOOKUP(E6915,REGRAS_CST!$A$2:$B$200,2,FALSE),""))</f>
        <v/>
      </c>
      <c r="H6915" s="7">
        <v>8.9999999999999993E-3</v>
      </c>
      <c r="I6915" s="7">
        <v>1E-3</v>
      </c>
      <c r="K6915" s="5" t="str">
        <f>IF(E6915="","",IFERROR(VLOOKUP(E6915,REGRAS_CST!$A$2:$C$200,3,FALSE),""))</f>
        <v/>
      </c>
      <c r="L6915" s="10" t="str">
        <f>IF($G6915="", "", $G6915*(1-$V6915))</f>
        <v/>
      </c>
      <c r="M6915" s="30" t="str">
        <f t="shared" si="214"/>
        <v/>
      </c>
      <c r="N6915" s="30" t="str">
        <f t="shared" si="215"/>
        <v/>
      </c>
      <c r="O6915" s="5" t="str">
        <f>IF(D6915="","",
IF(AND(K6915&lt;&gt;"SIM",V6915&gt;0),"ERRO: % BC &gt; 0, mas NÃO permitida ❌",
IF(AND(K6915="SIM",V6915=0),"ATENÇÃO: BC permitida, mas % = 0 🔎",
"Base de cálculo aplicada corretamente ✅")))</f>
        <v/>
      </c>
      <c r="P6915" s="5" t="str">
        <f>IF(D6915="","",
IF(AND(Q6915&lt;&gt;"SIM",U6915&gt;0),"ERRO: % alíquota &gt; 0, mas NÃO permitida ❌",
IF(AND(Q6915="SIM",U6915=0),"ATENÇÃO: alíquota permitida, mas % = 0 🔎",
"Alíquota aplicada corretamente ✅")))</f>
        <v/>
      </c>
      <c r="Q6915" s="5" t="str">
        <f>IF(E6915="","",IFERROR(VLOOKUP(E6915,REGRAS_CST!$A$2:$D$200,4,FALSE),""))</f>
        <v/>
      </c>
      <c r="R6915" s="8"/>
      <c r="S6915" s="7">
        <f>IF($H6915="","",$H6915*(1-$U6915))</f>
        <v>8.9999999999999993E-3</v>
      </c>
      <c r="T6915" s="7">
        <f>IF($I6915="","",$I6915*(1-$U6915))</f>
        <v>1E-3</v>
      </c>
      <c r="U6915" s="7">
        <f>IFERROR(INDEX(BASE_CCLASSTRIB!$E:$E, MATCH(TEXT($D6915,"000000"), BASE_CCLASSTRIB!$A:$A, 0))/100, 0)</f>
        <v>0</v>
      </c>
      <c r="V6915" s="21">
        <f>IFERROR(INDEX(BASE_CCLASSTRIB!$F:$F, MATCH(TEXT($D6915,"000000"), BASE_CCLASSTRIB!$A:$A, 0))/100, 0)</f>
        <v>0</v>
      </c>
    </row>
    <row r="6916" spans="2:22" ht="15.75" customHeight="1" thickTop="1" thickBot="1">
      <c r="B6916" s="8"/>
      <c r="C6916" s="8"/>
      <c r="E6916" s="8" t="str">
        <f>IF(D6916="","",LEFT(D6916,3))</f>
        <v/>
      </c>
      <c r="F6916" s="5" t="str">
        <f>IF(E6916="","",IFERROR(VLOOKUP(E6916,REGRAS_CST!$A$2:$B$200,2,FALSE),""))</f>
        <v/>
      </c>
      <c r="H6916" s="7">
        <v>8.9999999999999993E-3</v>
      </c>
      <c r="I6916" s="7">
        <v>1E-3</v>
      </c>
      <c r="K6916" s="5" t="str">
        <f>IF(E6916="","",IFERROR(VLOOKUP(E6916,REGRAS_CST!$A$2:$C$200,3,FALSE),""))</f>
        <v/>
      </c>
      <c r="L6916" s="10" t="str">
        <f>IF($G6916="", "", $G6916*(1-$V6916))</f>
        <v/>
      </c>
      <c r="M6916" s="30" t="str">
        <f t="shared" si="214"/>
        <v/>
      </c>
      <c r="N6916" s="30" t="str">
        <f t="shared" si="215"/>
        <v/>
      </c>
      <c r="O6916" s="5" t="str">
        <f>IF(D6916="","",
IF(AND(K6916&lt;&gt;"SIM",V6916&gt;0),"ERRO: % BC &gt; 0, mas NÃO permitida ❌",
IF(AND(K6916="SIM",V6916=0),"ATENÇÃO: BC permitida, mas % = 0 🔎",
"Base de cálculo aplicada corretamente ✅")))</f>
        <v/>
      </c>
      <c r="P6916" s="5" t="str">
        <f>IF(D6916="","",
IF(AND(Q6916&lt;&gt;"SIM",U6916&gt;0),"ERRO: % alíquota &gt; 0, mas NÃO permitida ❌",
IF(AND(Q6916="SIM",U6916=0),"ATENÇÃO: alíquota permitida, mas % = 0 🔎",
"Alíquota aplicada corretamente ✅")))</f>
        <v/>
      </c>
      <c r="Q6916" s="5" t="str">
        <f>IF(E6916="","",IFERROR(VLOOKUP(E6916,REGRAS_CST!$A$2:$D$200,4,FALSE),""))</f>
        <v/>
      </c>
      <c r="R6916" s="8"/>
      <c r="S6916" s="7">
        <f>IF($H6916="","",$H6916*(1-$U6916))</f>
        <v>8.9999999999999993E-3</v>
      </c>
      <c r="T6916" s="7">
        <f>IF($I6916="","",$I6916*(1-$U6916))</f>
        <v>1E-3</v>
      </c>
      <c r="U6916" s="7">
        <f>IFERROR(INDEX(BASE_CCLASSTRIB!$E:$E, MATCH(TEXT($D6916,"000000"), BASE_CCLASSTRIB!$A:$A, 0))/100, 0)</f>
        <v>0</v>
      </c>
      <c r="V6916" s="21">
        <f>IFERROR(INDEX(BASE_CCLASSTRIB!$F:$F, MATCH(TEXT($D6916,"000000"), BASE_CCLASSTRIB!$A:$A, 0))/100, 0)</f>
        <v>0</v>
      </c>
    </row>
    <row r="6917" spans="2:22" ht="15.75" customHeight="1" thickTop="1" thickBot="1">
      <c r="B6917" s="8"/>
      <c r="C6917" s="8"/>
      <c r="E6917" s="8" t="str">
        <f>IF(D6917="","",LEFT(D6917,3))</f>
        <v/>
      </c>
      <c r="F6917" s="5" t="str">
        <f>IF(E6917="","",IFERROR(VLOOKUP(E6917,REGRAS_CST!$A$2:$B$200,2,FALSE),""))</f>
        <v/>
      </c>
      <c r="H6917" s="7">
        <v>8.9999999999999993E-3</v>
      </c>
      <c r="I6917" s="7">
        <v>1E-3</v>
      </c>
      <c r="K6917" s="5" t="str">
        <f>IF(E6917="","",IFERROR(VLOOKUP(E6917,REGRAS_CST!$A$2:$C$200,3,FALSE),""))</f>
        <v/>
      </c>
      <c r="L6917" s="10" t="str">
        <f>IF($G6917="", "", $G6917*(1-$V6917))</f>
        <v/>
      </c>
      <c r="M6917" s="30" t="str">
        <f t="shared" ref="M6917:M6980" si="216">IF(OR($L6917="",$S6917=""),"",TRUNC(VALUE($L6917)*VALUE($S6917),2))</f>
        <v/>
      </c>
      <c r="N6917" s="30" t="str">
        <f t="shared" ref="N6917:N6980" si="217">IF(OR($L6917="",$T6917=""),"",TRUNC(VALUE($L6917)*VALUE($T6917),2))</f>
        <v/>
      </c>
      <c r="O6917" s="5" t="str">
        <f>IF(D6917="","",
IF(AND(K6917&lt;&gt;"SIM",V6917&gt;0),"ERRO: % BC &gt; 0, mas NÃO permitida ❌",
IF(AND(K6917="SIM",V6917=0),"ATENÇÃO: BC permitida, mas % = 0 🔎",
"Base de cálculo aplicada corretamente ✅")))</f>
        <v/>
      </c>
      <c r="P6917" s="5" t="str">
        <f>IF(D6917="","",
IF(AND(Q6917&lt;&gt;"SIM",U6917&gt;0),"ERRO: % alíquota &gt; 0, mas NÃO permitida ❌",
IF(AND(Q6917="SIM",U6917=0),"ATENÇÃO: alíquota permitida, mas % = 0 🔎",
"Alíquota aplicada corretamente ✅")))</f>
        <v/>
      </c>
      <c r="Q6917" s="5" t="str">
        <f>IF(E6917="","",IFERROR(VLOOKUP(E6917,REGRAS_CST!$A$2:$D$200,4,FALSE),""))</f>
        <v/>
      </c>
      <c r="R6917" s="8"/>
      <c r="S6917" s="7">
        <f>IF($H6917="","",$H6917*(1-$U6917))</f>
        <v>8.9999999999999993E-3</v>
      </c>
      <c r="T6917" s="7">
        <f>IF($I6917="","",$I6917*(1-$U6917))</f>
        <v>1E-3</v>
      </c>
      <c r="U6917" s="7">
        <f>IFERROR(INDEX(BASE_CCLASSTRIB!$E:$E, MATCH(TEXT($D6917,"000000"), BASE_CCLASSTRIB!$A:$A, 0))/100, 0)</f>
        <v>0</v>
      </c>
      <c r="V6917" s="21">
        <f>IFERROR(INDEX(BASE_CCLASSTRIB!$F:$F, MATCH(TEXT($D6917,"000000"), BASE_CCLASSTRIB!$A:$A, 0))/100, 0)</f>
        <v>0</v>
      </c>
    </row>
    <row r="6918" spans="2:22" ht="15.75" customHeight="1" thickTop="1" thickBot="1">
      <c r="B6918" s="8"/>
      <c r="C6918" s="8"/>
      <c r="E6918" s="8" t="str">
        <f>IF(D6918="","",LEFT(D6918,3))</f>
        <v/>
      </c>
      <c r="F6918" s="5" t="str">
        <f>IF(E6918="","",IFERROR(VLOOKUP(E6918,REGRAS_CST!$A$2:$B$200,2,FALSE),""))</f>
        <v/>
      </c>
      <c r="H6918" s="7">
        <v>8.9999999999999993E-3</v>
      </c>
      <c r="I6918" s="7">
        <v>1E-3</v>
      </c>
      <c r="K6918" s="5" t="str">
        <f>IF(E6918="","",IFERROR(VLOOKUP(E6918,REGRAS_CST!$A$2:$C$200,3,FALSE),""))</f>
        <v/>
      </c>
      <c r="L6918" s="10" t="str">
        <f>IF($G6918="", "", $G6918*(1-$V6918))</f>
        <v/>
      </c>
      <c r="M6918" s="30" t="str">
        <f t="shared" si="216"/>
        <v/>
      </c>
      <c r="N6918" s="30" t="str">
        <f t="shared" si="217"/>
        <v/>
      </c>
      <c r="O6918" s="5" t="str">
        <f>IF(D6918="","",
IF(AND(K6918&lt;&gt;"SIM",V6918&gt;0),"ERRO: % BC &gt; 0, mas NÃO permitida ❌",
IF(AND(K6918="SIM",V6918=0),"ATENÇÃO: BC permitida, mas % = 0 🔎",
"Base de cálculo aplicada corretamente ✅")))</f>
        <v/>
      </c>
      <c r="P6918" s="5" t="str">
        <f>IF(D6918="","",
IF(AND(Q6918&lt;&gt;"SIM",U6918&gt;0),"ERRO: % alíquota &gt; 0, mas NÃO permitida ❌",
IF(AND(Q6918="SIM",U6918=0),"ATENÇÃO: alíquota permitida, mas % = 0 🔎",
"Alíquota aplicada corretamente ✅")))</f>
        <v/>
      </c>
      <c r="Q6918" s="5" t="str">
        <f>IF(E6918="","",IFERROR(VLOOKUP(E6918,REGRAS_CST!$A$2:$D$200,4,FALSE),""))</f>
        <v/>
      </c>
      <c r="R6918" s="8"/>
      <c r="S6918" s="7">
        <f>IF($H6918="","",$H6918*(1-$U6918))</f>
        <v>8.9999999999999993E-3</v>
      </c>
      <c r="T6918" s="7">
        <f>IF($I6918="","",$I6918*(1-$U6918))</f>
        <v>1E-3</v>
      </c>
      <c r="U6918" s="7">
        <f>IFERROR(INDEX(BASE_CCLASSTRIB!$E:$E, MATCH(TEXT($D6918,"000000"), BASE_CCLASSTRIB!$A:$A, 0))/100, 0)</f>
        <v>0</v>
      </c>
      <c r="V6918" s="21">
        <f>IFERROR(INDEX(BASE_CCLASSTRIB!$F:$F, MATCH(TEXT($D6918,"000000"), BASE_CCLASSTRIB!$A:$A, 0))/100, 0)</f>
        <v>0</v>
      </c>
    </row>
    <row r="6919" spans="2:22" ht="15.75" customHeight="1" thickTop="1" thickBot="1">
      <c r="B6919" s="8"/>
      <c r="C6919" s="8"/>
      <c r="E6919" s="8" t="str">
        <f>IF(D6919="","",LEFT(D6919,3))</f>
        <v/>
      </c>
      <c r="F6919" s="5" t="str">
        <f>IF(E6919="","",IFERROR(VLOOKUP(E6919,REGRAS_CST!$A$2:$B$200,2,FALSE),""))</f>
        <v/>
      </c>
      <c r="H6919" s="7">
        <v>8.9999999999999993E-3</v>
      </c>
      <c r="I6919" s="7">
        <v>1E-3</v>
      </c>
      <c r="K6919" s="5" t="str">
        <f>IF(E6919="","",IFERROR(VLOOKUP(E6919,REGRAS_CST!$A$2:$C$200,3,FALSE),""))</f>
        <v/>
      </c>
      <c r="L6919" s="10" t="str">
        <f>IF($G6919="", "", $G6919*(1-$V6919))</f>
        <v/>
      </c>
      <c r="M6919" s="30" t="str">
        <f t="shared" si="216"/>
        <v/>
      </c>
      <c r="N6919" s="30" t="str">
        <f t="shared" si="217"/>
        <v/>
      </c>
      <c r="O6919" s="5" t="str">
        <f>IF(D6919="","",
IF(AND(K6919&lt;&gt;"SIM",V6919&gt;0),"ERRO: % BC &gt; 0, mas NÃO permitida ❌",
IF(AND(K6919="SIM",V6919=0),"ATENÇÃO: BC permitida, mas % = 0 🔎",
"Base de cálculo aplicada corretamente ✅")))</f>
        <v/>
      </c>
      <c r="P6919" s="5" t="str">
        <f>IF(D6919="","",
IF(AND(Q6919&lt;&gt;"SIM",U6919&gt;0),"ERRO: % alíquota &gt; 0, mas NÃO permitida ❌",
IF(AND(Q6919="SIM",U6919=0),"ATENÇÃO: alíquota permitida, mas % = 0 🔎",
"Alíquota aplicada corretamente ✅")))</f>
        <v/>
      </c>
      <c r="Q6919" s="5" t="str">
        <f>IF(E6919="","",IFERROR(VLOOKUP(E6919,REGRAS_CST!$A$2:$D$200,4,FALSE),""))</f>
        <v/>
      </c>
      <c r="R6919" s="8"/>
      <c r="S6919" s="7">
        <f>IF($H6919="","",$H6919*(1-$U6919))</f>
        <v>8.9999999999999993E-3</v>
      </c>
      <c r="T6919" s="7">
        <f>IF($I6919="","",$I6919*(1-$U6919))</f>
        <v>1E-3</v>
      </c>
      <c r="U6919" s="7">
        <f>IFERROR(INDEX(BASE_CCLASSTRIB!$E:$E, MATCH(TEXT($D6919,"000000"), BASE_CCLASSTRIB!$A:$A, 0))/100, 0)</f>
        <v>0</v>
      </c>
      <c r="V6919" s="21">
        <f>IFERROR(INDEX(BASE_CCLASSTRIB!$F:$F, MATCH(TEXT($D6919,"000000"), BASE_CCLASSTRIB!$A:$A, 0))/100, 0)</f>
        <v>0</v>
      </c>
    </row>
    <row r="6920" spans="2:22" ht="15.75" customHeight="1" thickTop="1" thickBot="1">
      <c r="B6920" s="8"/>
      <c r="C6920" s="8"/>
      <c r="E6920" s="8" t="str">
        <f>IF(D6920="","",LEFT(D6920,3))</f>
        <v/>
      </c>
      <c r="F6920" s="5" t="str">
        <f>IF(E6920="","",IFERROR(VLOOKUP(E6920,REGRAS_CST!$A$2:$B$200,2,FALSE),""))</f>
        <v/>
      </c>
      <c r="H6920" s="7">
        <v>8.9999999999999993E-3</v>
      </c>
      <c r="I6920" s="7">
        <v>1E-3</v>
      </c>
      <c r="K6920" s="5" t="str">
        <f>IF(E6920="","",IFERROR(VLOOKUP(E6920,REGRAS_CST!$A$2:$C$200,3,FALSE),""))</f>
        <v/>
      </c>
      <c r="L6920" s="10" t="str">
        <f>IF($G6920="", "", $G6920*(1-$V6920))</f>
        <v/>
      </c>
      <c r="M6920" s="30" t="str">
        <f t="shared" si="216"/>
        <v/>
      </c>
      <c r="N6920" s="30" t="str">
        <f t="shared" si="217"/>
        <v/>
      </c>
      <c r="O6920" s="5" t="str">
        <f>IF(D6920="","",
IF(AND(K6920&lt;&gt;"SIM",V6920&gt;0),"ERRO: % BC &gt; 0, mas NÃO permitida ❌",
IF(AND(K6920="SIM",V6920=0),"ATENÇÃO: BC permitida, mas % = 0 🔎",
"Base de cálculo aplicada corretamente ✅")))</f>
        <v/>
      </c>
      <c r="P6920" s="5" t="str">
        <f>IF(D6920="","",
IF(AND(Q6920&lt;&gt;"SIM",U6920&gt;0),"ERRO: % alíquota &gt; 0, mas NÃO permitida ❌",
IF(AND(Q6920="SIM",U6920=0),"ATENÇÃO: alíquota permitida, mas % = 0 🔎",
"Alíquota aplicada corretamente ✅")))</f>
        <v/>
      </c>
      <c r="Q6920" s="5" t="str">
        <f>IF(E6920="","",IFERROR(VLOOKUP(E6920,REGRAS_CST!$A$2:$D$200,4,FALSE),""))</f>
        <v/>
      </c>
      <c r="R6920" s="8"/>
      <c r="S6920" s="7">
        <f>IF($H6920="","",$H6920*(1-$U6920))</f>
        <v>8.9999999999999993E-3</v>
      </c>
      <c r="T6920" s="7">
        <f>IF($I6920="","",$I6920*(1-$U6920))</f>
        <v>1E-3</v>
      </c>
      <c r="U6920" s="7">
        <f>IFERROR(INDEX(BASE_CCLASSTRIB!$E:$E, MATCH(TEXT($D6920,"000000"), BASE_CCLASSTRIB!$A:$A, 0))/100, 0)</f>
        <v>0</v>
      </c>
      <c r="V6920" s="21">
        <f>IFERROR(INDEX(BASE_CCLASSTRIB!$F:$F, MATCH(TEXT($D6920,"000000"), BASE_CCLASSTRIB!$A:$A, 0))/100, 0)</f>
        <v>0</v>
      </c>
    </row>
    <row r="6921" spans="2:22" ht="15.75" customHeight="1" thickTop="1" thickBot="1">
      <c r="B6921" s="8"/>
      <c r="C6921" s="8"/>
      <c r="E6921" s="8" t="str">
        <f>IF(D6921="","",LEFT(D6921,3))</f>
        <v/>
      </c>
      <c r="F6921" s="5" t="str">
        <f>IF(E6921="","",IFERROR(VLOOKUP(E6921,REGRAS_CST!$A$2:$B$200,2,FALSE),""))</f>
        <v/>
      </c>
      <c r="H6921" s="7">
        <v>8.9999999999999993E-3</v>
      </c>
      <c r="I6921" s="7">
        <v>1E-3</v>
      </c>
      <c r="K6921" s="5" t="str">
        <f>IF(E6921="","",IFERROR(VLOOKUP(E6921,REGRAS_CST!$A$2:$C$200,3,FALSE),""))</f>
        <v/>
      </c>
      <c r="L6921" s="10" t="str">
        <f>IF($G6921="", "", $G6921*(1-$V6921))</f>
        <v/>
      </c>
      <c r="M6921" s="30" t="str">
        <f t="shared" si="216"/>
        <v/>
      </c>
      <c r="N6921" s="30" t="str">
        <f t="shared" si="217"/>
        <v/>
      </c>
      <c r="O6921" s="5" t="str">
        <f>IF(D6921="","",
IF(AND(K6921&lt;&gt;"SIM",V6921&gt;0),"ERRO: % BC &gt; 0, mas NÃO permitida ❌",
IF(AND(K6921="SIM",V6921=0),"ATENÇÃO: BC permitida, mas % = 0 🔎",
"Base de cálculo aplicada corretamente ✅")))</f>
        <v/>
      </c>
      <c r="P6921" s="5" t="str">
        <f>IF(D6921="","",
IF(AND(Q6921&lt;&gt;"SIM",U6921&gt;0),"ERRO: % alíquota &gt; 0, mas NÃO permitida ❌",
IF(AND(Q6921="SIM",U6921=0),"ATENÇÃO: alíquota permitida, mas % = 0 🔎",
"Alíquota aplicada corretamente ✅")))</f>
        <v/>
      </c>
      <c r="Q6921" s="5" t="str">
        <f>IF(E6921="","",IFERROR(VLOOKUP(E6921,REGRAS_CST!$A$2:$D$200,4,FALSE),""))</f>
        <v/>
      </c>
      <c r="R6921" s="8"/>
      <c r="S6921" s="7">
        <f>IF($H6921="","",$H6921*(1-$U6921))</f>
        <v>8.9999999999999993E-3</v>
      </c>
      <c r="T6921" s="7">
        <f>IF($I6921="","",$I6921*(1-$U6921))</f>
        <v>1E-3</v>
      </c>
      <c r="U6921" s="7">
        <f>IFERROR(INDEX(BASE_CCLASSTRIB!$E:$E, MATCH(TEXT($D6921,"000000"), BASE_CCLASSTRIB!$A:$A, 0))/100, 0)</f>
        <v>0</v>
      </c>
      <c r="V6921" s="21">
        <f>IFERROR(INDEX(BASE_CCLASSTRIB!$F:$F, MATCH(TEXT($D6921,"000000"), BASE_CCLASSTRIB!$A:$A, 0))/100, 0)</f>
        <v>0</v>
      </c>
    </row>
    <row r="6922" spans="2:22" ht="15.75" customHeight="1" thickTop="1" thickBot="1">
      <c r="B6922" s="8"/>
      <c r="C6922" s="8"/>
      <c r="E6922" s="8" t="str">
        <f>IF(D6922="","",LEFT(D6922,3))</f>
        <v/>
      </c>
      <c r="F6922" s="5" t="str">
        <f>IF(E6922="","",IFERROR(VLOOKUP(E6922,REGRAS_CST!$A$2:$B$200,2,FALSE),""))</f>
        <v/>
      </c>
      <c r="H6922" s="7">
        <v>8.9999999999999993E-3</v>
      </c>
      <c r="I6922" s="7">
        <v>1E-3</v>
      </c>
      <c r="K6922" s="5" t="str">
        <f>IF(E6922="","",IFERROR(VLOOKUP(E6922,REGRAS_CST!$A$2:$C$200,3,FALSE),""))</f>
        <v/>
      </c>
      <c r="L6922" s="10" t="str">
        <f>IF($G6922="", "", $G6922*(1-$V6922))</f>
        <v/>
      </c>
      <c r="M6922" s="30" t="str">
        <f t="shared" si="216"/>
        <v/>
      </c>
      <c r="N6922" s="30" t="str">
        <f t="shared" si="217"/>
        <v/>
      </c>
      <c r="O6922" s="5" t="str">
        <f>IF(D6922="","",
IF(AND(K6922&lt;&gt;"SIM",V6922&gt;0),"ERRO: % BC &gt; 0, mas NÃO permitida ❌",
IF(AND(K6922="SIM",V6922=0),"ATENÇÃO: BC permitida, mas % = 0 🔎",
"Base de cálculo aplicada corretamente ✅")))</f>
        <v/>
      </c>
      <c r="P6922" s="5" t="str">
        <f>IF(D6922="","",
IF(AND(Q6922&lt;&gt;"SIM",U6922&gt;0),"ERRO: % alíquota &gt; 0, mas NÃO permitida ❌",
IF(AND(Q6922="SIM",U6922=0),"ATENÇÃO: alíquota permitida, mas % = 0 🔎",
"Alíquota aplicada corretamente ✅")))</f>
        <v/>
      </c>
      <c r="Q6922" s="5" t="str">
        <f>IF(E6922="","",IFERROR(VLOOKUP(E6922,REGRAS_CST!$A$2:$D$200,4,FALSE),""))</f>
        <v/>
      </c>
      <c r="R6922" s="8"/>
      <c r="S6922" s="7">
        <f>IF($H6922="","",$H6922*(1-$U6922))</f>
        <v>8.9999999999999993E-3</v>
      </c>
      <c r="T6922" s="7">
        <f>IF($I6922="","",$I6922*(1-$U6922))</f>
        <v>1E-3</v>
      </c>
      <c r="U6922" s="7">
        <f>IFERROR(INDEX(BASE_CCLASSTRIB!$E:$E, MATCH(TEXT($D6922,"000000"), BASE_CCLASSTRIB!$A:$A, 0))/100, 0)</f>
        <v>0</v>
      </c>
      <c r="V6922" s="21">
        <f>IFERROR(INDEX(BASE_CCLASSTRIB!$F:$F, MATCH(TEXT($D6922,"000000"), BASE_CCLASSTRIB!$A:$A, 0))/100, 0)</f>
        <v>0</v>
      </c>
    </row>
    <row r="6923" spans="2:22" ht="15.75" customHeight="1" thickTop="1" thickBot="1">
      <c r="B6923" s="8"/>
      <c r="C6923" s="8"/>
      <c r="E6923" s="8" t="str">
        <f>IF(D6923="","",LEFT(D6923,3))</f>
        <v/>
      </c>
      <c r="F6923" s="5" t="str">
        <f>IF(E6923="","",IFERROR(VLOOKUP(E6923,REGRAS_CST!$A$2:$B$200,2,FALSE),""))</f>
        <v/>
      </c>
      <c r="H6923" s="7">
        <v>8.9999999999999993E-3</v>
      </c>
      <c r="I6923" s="7">
        <v>1E-3</v>
      </c>
      <c r="K6923" s="5" t="str">
        <f>IF(E6923="","",IFERROR(VLOOKUP(E6923,REGRAS_CST!$A$2:$C$200,3,FALSE),""))</f>
        <v/>
      </c>
      <c r="L6923" s="10" t="str">
        <f>IF($G6923="", "", $G6923*(1-$V6923))</f>
        <v/>
      </c>
      <c r="M6923" s="30" t="str">
        <f t="shared" si="216"/>
        <v/>
      </c>
      <c r="N6923" s="30" t="str">
        <f t="shared" si="217"/>
        <v/>
      </c>
      <c r="O6923" s="5" t="str">
        <f>IF(D6923="","",
IF(AND(K6923&lt;&gt;"SIM",V6923&gt;0),"ERRO: % BC &gt; 0, mas NÃO permitida ❌",
IF(AND(K6923="SIM",V6923=0),"ATENÇÃO: BC permitida, mas % = 0 🔎",
"Base de cálculo aplicada corretamente ✅")))</f>
        <v/>
      </c>
      <c r="P6923" s="5" t="str">
        <f>IF(D6923="","",
IF(AND(Q6923&lt;&gt;"SIM",U6923&gt;0),"ERRO: % alíquota &gt; 0, mas NÃO permitida ❌",
IF(AND(Q6923="SIM",U6923=0),"ATENÇÃO: alíquota permitida, mas % = 0 🔎",
"Alíquota aplicada corretamente ✅")))</f>
        <v/>
      </c>
      <c r="Q6923" s="5" t="str">
        <f>IF(E6923="","",IFERROR(VLOOKUP(E6923,REGRAS_CST!$A$2:$D$200,4,FALSE),""))</f>
        <v/>
      </c>
      <c r="R6923" s="8"/>
      <c r="S6923" s="7">
        <f>IF($H6923="","",$H6923*(1-$U6923))</f>
        <v>8.9999999999999993E-3</v>
      </c>
      <c r="T6923" s="7">
        <f>IF($I6923="","",$I6923*(1-$U6923))</f>
        <v>1E-3</v>
      </c>
      <c r="U6923" s="7">
        <f>IFERROR(INDEX(BASE_CCLASSTRIB!$E:$E, MATCH(TEXT($D6923,"000000"), BASE_CCLASSTRIB!$A:$A, 0))/100, 0)</f>
        <v>0</v>
      </c>
      <c r="V6923" s="21">
        <f>IFERROR(INDEX(BASE_CCLASSTRIB!$F:$F, MATCH(TEXT($D6923,"000000"), BASE_CCLASSTRIB!$A:$A, 0))/100, 0)</f>
        <v>0</v>
      </c>
    </row>
    <row r="6924" spans="2:22" ht="15.75" customHeight="1" thickTop="1" thickBot="1">
      <c r="B6924" s="8"/>
      <c r="C6924" s="8"/>
      <c r="E6924" s="8" t="str">
        <f>IF(D6924="","",LEFT(D6924,3))</f>
        <v/>
      </c>
      <c r="F6924" s="5" t="str">
        <f>IF(E6924="","",IFERROR(VLOOKUP(E6924,REGRAS_CST!$A$2:$B$200,2,FALSE),""))</f>
        <v/>
      </c>
      <c r="H6924" s="7">
        <v>8.9999999999999993E-3</v>
      </c>
      <c r="I6924" s="7">
        <v>1E-3</v>
      </c>
      <c r="K6924" s="5" t="str">
        <f>IF(E6924="","",IFERROR(VLOOKUP(E6924,REGRAS_CST!$A$2:$C$200,3,FALSE),""))</f>
        <v/>
      </c>
      <c r="L6924" s="10" t="str">
        <f>IF($G6924="", "", $G6924*(1-$V6924))</f>
        <v/>
      </c>
      <c r="M6924" s="30" t="str">
        <f t="shared" si="216"/>
        <v/>
      </c>
      <c r="N6924" s="30" t="str">
        <f t="shared" si="217"/>
        <v/>
      </c>
      <c r="O6924" s="5" t="str">
        <f>IF(D6924="","",
IF(AND(K6924&lt;&gt;"SIM",V6924&gt;0),"ERRO: % BC &gt; 0, mas NÃO permitida ❌",
IF(AND(K6924="SIM",V6924=0),"ATENÇÃO: BC permitida, mas % = 0 🔎",
"Base de cálculo aplicada corretamente ✅")))</f>
        <v/>
      </c>
      <c r="P6924" s="5" t="str">
        <f>IF(D6924="","",
IF(AND(Q6924&lt;&gt;"SIM",U6924&gt;0),"ERRO: % alíquota &gt; 0, mas NÃO permitida ❌",
IF(AND(Q6924="SIM",U6924=0),"ATENÇÃO: alíquota permitida, mas % = 0 🔎",
"Alíquota aplicada corretamente ✅")))</f>
        <v/>
      </c>
      <c r="Q6924" s="5" t="str">
        <f>IF(E6924="","",IFERROR(VLOOKUP(E6924,REGRAS_CST!$A$2:$D$200,4,FALSE),""))</f>
        <v/>
      </c>
      <c r="R6924" s="8"/>
      <c r="S6924" s="7">
        <f>IF($H6924="","",$H6924*(1-$U6924))</f>
        <v>8.9999999999999993E-3</v>
      </c>
      <c r="T6924" s="7">
        <f>IF($I6924="","",$I6924*(1-$U6924))</f>
        <v>1E-3</v>
      </c>
      <c r="U6924" s="7">
        <f>IFERROR(INDEX(BASE_CCLASSTRIB!$E:$E, MATCH(TEXT($D6924,"000000"), BASE_CCLASSTRIB!$A:$A, 0))/100, 0)</f>
        <v>0</v>
      </c>
      <c r="V6924" s="21">
        <f>IFERROR(INDEX(BASE_CCLASSTRIB!$F:$F, MATCH(TEXT($D6924,"000000"), BASE_CCLASSTRIB!$A:$A, 0))/100, 0)</f>
        <v>0</v>
      </c>
    </row>
    <row r="6925" spans="2:22" ht="15.75" customHeight="1" thickTop="1" thickBot="1">
      <c r="B6925" s="8"/>
      <c r="C6925" s="8"/>
      <c r="E6925" s="8" t="str">
        <f>IF(D6925="","",LEFT(D6925,3))</f>
        <v/>
      </c>
      <c r="F6925" s="5" t="str">
        <f>IF(E6925="","",IFERROR(VLOOKUP(E6925,REGRAS_CST!$A$2:$B$200,2,FALSE),""))</f>
        <v/>
      </c>
      <c r="H6925" s="7">
        <v>8.9999999999999993E-3</v>
      </c>
      <c r="I6925" s="7">
        <v>1E-3</v>
      </c>
      <c r="K6925" s="5" t="str">
        <f>IF(E6925="","",IFERROR(VLOOKUP(E6925,REGRAS_CST!$A$2:$C$200,3,FALSE),""))</f>
        <v/>
      </c>
      <c r="L6925" s="10" t="str">
        <f>IF($G6925="", "", $G6925*(1-$V6925))</f>
        <v/>
      </c>
      <c r="M6925" s="30" t="str">
        <f t="shared" si="216"/>
        <v/>
      </c>
      <c r="N6925" s="30" t="str">
        <f t="shared" si="217"/>
        <v/>
      </c>
      <c r="O6925" s="5" t="str">
        <f>IF(D6925="","",
IF(AND(K6925&lt;&gt;"SIM",V6925&gt;0),"ERRO: % BC &gt; 0, mas NÃO permitida ❌",
IF(AND(K6925="SIM",V6925=0),"ATENÇÃO: BC permitida, mas % = 0 🔎",
"Base de cálculo aplicada corretamente ✅")))</f>
        <v/>
      </c>
      <c r="P6925" s="5" t="str">
        <f>IF(D6925="","",
IF(AND(Q6925&lt;&gt;"SIM",U6925&gt;0),"ERRO: % alíquota &gt; 0, mas NÃO permitida ❌",
IF(AND(Q6925="SIM",U6925=0),"ATENÇÃO: alíquota permitida, mas % = 0 🔎",
"Alíquota aplicada corretamente ✅")))</f>
        <v/>
      </c>
      <c r="Q6925" s="5" t="str">
        <f>IF(E6925="","",IFERROR(VLOOKUP(E6925,REGRAS_CST!$A$2:$D$200,4,FALSE),""))</f>
        <v/>
      </c>
      <c r="R6925" s="8"/>
      <c r="S6925" s="7">
        <f>IF($H6925="","",$H6925*(1-$U6925))</f>
        <v>8.9999999999999993E-3</v>
      </c>
      <c r="T6925" s="7">
        <f>IF($I6925="","",$I6925*(1-$U6925))</f>
        <v>1E-3</v>
      </c>
      <c r="U6925" s="7">
        <f>IFERROR(INDEX(BASE_CCLASSTRIB!$E:$E, MATCH(TEXT($D6925,"000000"), BASE_CCLASSTRIB!$A:$A, 0))/100, 0)</f>
        <v>0</v>
      </c>
      <c r="V6925" s="21">
        <f>IFERROR(INDEX(BASE_CCLASSTRIB!$F:$F, MATCH(TEXT($D6925,"000000"), BASE_CCLASSTRIB!$A:$A, 0))/100, 0)</f>
        <v>0</v>
      </c>
    </row>
    <row r="6926" spans="2:22" ht="15.75" customHeight="1" thickTop="1" thickBot="1">
      <c r="B6926" s="8"/>
      <c r="C6926" s="8"/>
      <c r="E6926" s="8" t="str">
        <f>IF(D6926="","",LEFT(D6926,3))</f>
        <v/>
      </c>
      <c r="F6926" s="5" t="str">
        <f>IF(E6926="","",IFERROR(VLOOKUP(E6926,REGRAS_CST!$A$2:$B$200,2,FALSE),""))</f>
        <v/>
      </c>
      <c r="H6926" s="7">
        <v>8.9999999999999993E-3</v>
      </c>
      <c r="I6926" s="7">
        <v>1E-3</v>
      </c>
      <c r="K6926" s="5" t="str">
        <f>IF(E6926="","",IFERROR(VLOOKUP(E6926,REGRAS_CST!$A$2:$C$200,3,FALSE),""))</f>
        <v/>
      </c>
      <c r="L6926" s="10" t="str">
        <f>IF($G6926="", "", $G6926*(1-$V6926))</f>
        <v/>
      </c>
      <c r="M6926" s="30" t="str">
        <f t="shared" si="216"/>
        <v/>
      </c>
      <c r="N6926" s="30" t="str">
        <f t="shared" si="217"/>
        <v/>
      </c>
      <c r="O6926" s="5" t="str">
        <f>IF(D6926="","",
IF(AND(K6926&lt;&gt;"SIM",V6926&gt;0),"ERRO: % BC &gt; 0, mas NÃO permitida ❌",
IF(AND(K6926="SIM",V6926=0),"ATENÇÃO: BC permitida, mas % = 0 🔎",
"Base de cálculo aplicada corretamente ✅")))</f>
        <v/>
      </c>
      <c r="P6926" s="5" t="str">
        <f>IF(D6926="","",
IF(AND(Q6926&lt;&gt;"SIM",U6926&gt;0),"ERRO: % alíquota &gt; 0, mas NÃO permitida ❌",
IF(AND(Q6926="SIM",U6926=0),"ATENÇÃO: alíquota permitida, mas % = 0 🔎",
"Alíquota aplicada corretamente ✅")))</f>
        <v/>
      </c>
      <c r="Q6926" s="5" t="str">
        <f>IF(E6926="","",IFERROR(VLOOKUP(E6926,REGRAS_CST!$A$2:$D$200,4,FALSE),""))</f>
        <v/>
      </c>
      <c r="R6926" s="8"/>
      <c r="S6926" s="7">
        <f>IF($H6926="","",$H6926*(1-$U6926))</f>
        <v>8.9999999999999993E-3</v>
      </c>
      <c r="T6926" s="7">
        <f>IF($I6926="","",$I6926*(1-$U6926))</f>
        <v>1E-3</v>
      </c>
      <c r="U6926" s="7">
        <f>IFERROR(INDEX(BASE_CCLASSTRIB!$E:$E, MATCH(TEXT($D6926,"000000"), BASE_CCLASSTRIB!$A:$A, 0))/100, 0)</f>
        <v>0</v>
      </c>
      <c r="V6926" s="21">
        <f>IFERROR(INDEX(BASE_CCLASSTRIB!$F:$F, MATCH(TEXT($D6926,"000000"), BASE_CCLASSTRIB!$A:$A, 0))/100, 0)</f>
        <v>0</v>
      </c>
    </row>
    <row r="6927" spans="2:22" ht="15.75" customHeight="1" thickTop="1" thickBot="1">
      <c r="B6927" s="8"/>
      <c r="C6927" s="8"/>
      <c r="E6927" s="8" t="str">
        <f>IF(D6927="","",LEFT(D6927,3))</f>
        <v/>
      </c>
      <c r="F6927" s="5" t="str">
        <f>IF(E6927="","",IFERROR(VLOOKUP(E6927,REGRAS_CST!$A$2:$B$200,2,FALSE),""))</f>
        <v/>
      </c>
      <c r="H6927" s="7">
        <v>8.9999999999999993E-3</v>
      </c>
      <c r="I6927" s="7">
        <v>1E-3</v>
      </c>
      <c r="K6927" s="5" t="str">
        <f>IF(E6927="","",IFERROR(VLOOKUP(E6927,REGRAS_CST!$A$2:$C$200,3,FALSE),""))</f>
        <v/>
      </c>
      <c r="L6927" s="10" t="str">
        <f>IF($G6927="", "", $G6927*(1-$V6927))</f>
        <v/>
      </c>
      <c r="M6927" s="30" t="str">
        <f t="shared" si="216"/>
        <v/>
      </c>
      <c r="N6927" s="30" t="str">
        <f t="shared" si="217"/>
        <v/>
      </c>
      <c r="O6927" s="5" t="str">
        <f>IF(D6927="","",
IF(AND(K6927&lt;&gt;"SIM",V6927&gt;0),"ERRO: % BC &gt; 0, mas NÃO permitida ❌",
IF(AND(K6927="SIM",V6927=0),"ATENÇÃO: BC permitida, mas % = 0 🔎",
"Base de cálculo aplicada corretamente ✅")))</f>
        <v/>
      </c>
      <c r="P6927" s="5" t="str">
        <f>IF(D6927="","",
IF(AND(Q6927&lt;&gt;"SIM",U6927&gt;0),"ERRO: % alíquota &gt; 0, mas NÃO permitida ❌",
IF(AND(Q6927="SIM",U6927=0),"ATENÇÃO: alíquota permitida, mas % = 0 🔎",
"Alíquota aplicada corretamente ✅")))</f>
        <v/>
      </c>
      <c r="Q6927" s="5" t="str">
        <f>IF(E6927="","",IFERROR(VLOOKUP(E6927,REGRAS_CST!$A$2:$D$200,4,FALSE),""))</f>
        <v/>
      </c>
      <c r="R6927" s="8"/>
      <c r="S6927" s="7">
        <f>IF($H6927="","",$H6927*(1-$U6927))</f>
        <v>8.9999999999999993E-3</v>
      </c>
      <c r="T6927" s="7">
        <f>IF($I6927="","",$I6927*(1-$U6927))</f>
        <v>1E-3</v>
      </c>
      <c r="U6927" s="7">
        <f>IFERROR(INDEX(BASE_CCLASSTRIB!$E:$E, MATCH(TEXT($D6927,"000000"), BASE_CCLASSTRIB!$A:$A, 0))/100, 0)</f>
        <v>0</v>
      </c>
      <c r="V6927" s="21">
        <f>IFERROR(INDEX(BASE_CCLASSTRIB!$F:$F, MATCH(TEXT($D6927,"000000"), BASE_CCLASSTRIB!$A:$A, 0))/100, 0)</f>
        <v>0</v>
      </c>
    </row>
    <row r="6928" spans="2:22" ht="15.75" customHeight="1" thickTop="1" thickBot="1">
      <c r="B6928" s="8"/>
      <c r="C6928" s="8"/>
      <c r="E6928" s="8" t="str">
        <f>IF(D6928="","",LEFT(D6928,3))</f>
        <v/>
      </c>
      <c r="F6928" s="5" t="str">
        <f>IF(E6928="","",IFERROR(VLOOKUP(E6928,REGRAS_CST!$A$2:$B$200,2,FALSE),""))</f>
        <v/>
      </c>
      <c r="H6928" s="7">
        <v>8.9999999999999993E-3</v>
      </c>
      <c r="I6928" s="7">
        <v>1E-3</v>
      </c>
      <c r="K6928" s="5" t="str">
        <f>IF(E6928="","",IFERROR(VLOOKUP(E6928,REGRAS_CST!$A$2:$C$200,3,FALSE),""))</f>
        <v/>
      </c>
      <c r="L6928" s="10" t="str">
        <f>IF($G6928="", "", $G6928*(1-$V6928))</f>
        <v/>
      </c>
      <c r="M6928" s="30" t="str">
        <f t="shared" si="216"/>
        <v/>
      </c>
      <c r="N6928" s="30" t="str">
        <f t="shared" si="217"/>
        <v/>
      </c>
      <c r="O6928" s="5" t="str">
        <f>IF(D6928="","",
IF(AND(K6928&lt;&gt;"SIM",V6928&gt;0),"ERRO: % BC &gt; 0, mas NÃO permitida ❌",
IF(AND(K6928="SIM",V6928=0),"ATENÇÃO: BC permitida, mas % = 0 🔎",
"Base de cálculo aplicada corretamente ✅")))</f>
        <v/>
      </c>
      <c r="P6928" s="5" t="str">
        <f>IF(D6928="","",
IF(AND(Q6928&lt;&gt;"SIM",U6928&gt;0),"ERRO: % alíquota &gt; 0, mas NÃO permitida ❌",
IF(AND(Q6928="SIM",U6928=0),"ATENÇÃO: alíquota permitida, mas % = 0 🔎",
"Alíquota aplicada corretamente ✅")))</f>
        <v/>
      </c>
      <c r="Q6928" s="5" t="str">
        <f>IF(E6928="","",IFERROR(VLOOKUP(E6928,REGRAS_CST!$A$2:$D$200,4,FALSE),""))</f>
        <v/>
      </c>
      <c r="R6928" s="8"/>
      <c r="S6928" s="7">
        <f>IF($H6928="","",$H6928*(1-$U6928))</f>
        <v>8.9999999999999993E-3</v>
      </c>
      <c r="T6928" s="7">
        <f>IF($I6928="","",$I6928*(1-$U6928))</f>
        <v>1E-3</v>
      </c>
      <c r="U6928" s="7">
        <f>IFERROR(INDEX(BASE_CCLASSTRIB!$E:$E, MATCH(TEXT($D6928,"000000"), BASE_CCLASSTRIB!$A:$A, 0))/100, 0)</f>
        <v>0</v>
      </c>
      <c r="V6928" s="21">
        <f>IFERROR(INDEX(BASE_CCLASSTRIB!$F:$F, MATCH(TEXT($D6928,"000000"), BASE_CCLASSTRIB!$A:$A, 0))/100, 0)</f>
        <v>0</v>
      </c>
    </row>
    <row r="6929" spans="2:22" ht="15.75" customHeight="1" thickTop="1" thickBot="1">
      <c r="B6929" s="8"/>
      <c r="C6929" s="8"/>
      <c r="E6929" s="8" t="str">
        <f>IF(D6929="","",LEFT(D6929,3))</f>
        <v/>
      </c>
      <c r="F6929" s="5" t="str">
        <f>IF(E6929="","",IFERROR(VLOOKUP(E6929,REGRAS_CST!$A$2:$B$200,2,FALSE),""))</f>
        <v/>
      </c>
      <c r="H6929" s="7">
        <v>8.9999999999999993E-3</v>
      </c>
      <c r="I6929" s="7">
        <v>1E-3</v>
      </c>
      <c r="K6929" s="5" t="str">
        <f>IF(E6929="","",IFERROR(VLOOKUP(E6929,REGRAS_CST!$A$2:$C$200,3,FALSE),""))</f>
        <v/>
      </c>
      <c r="L6929" s="10" t="str">
        <f>IF($G6929="", "", $G6929*(1-$V6929))</f>
        <v/>
      </c>
      <c r="M6929" s="30" t="str">
        <f t="shared" si="216"/>
        <v/>
      </c>
      <c r="N6929" s="30" t="str">
        <f t="shared" si="217"/>
        <v/>
      </c>
      <c r="O6929" s="5" t="str">
        <f>IF(D6929="","",
IF(AND(K6929&lt;&gt;"SIM",V6929&gt;0),"ERRO: % BC &gt; 0, mas NÃO permitida ❌",
IF(AND(K6929="SIM",V6929=0),"ATENÇÃO: BC permitida, mas % = 0 🔎",
"Base de cálculo aplicada corretamente ✅")))</f>
        <v/>
      </c>
      <c r="P6929" s="5" t="str">
        <f>IF(D6929="","",
IF(AND(Q6929&lt;&gt;"SIM",U6929&gt;0),"ERRO: % alíquota &gt; 0, mas NÃO permitida ❌",
IF(AND(Q6929="SIM",U6929=0),"ATENÇÃO: alíquota permitida, mas % = 0 🔎",
"Alíquota aplicada corretamente ✅")))</f>
        <v/>
      </c>
      <c r="Q6929" s="5" t="str">
        <f>IF(E6929="","",IFERROR(VLOOKUP(E6929,REGRAS_CST!$A$2:$D$200,4,FALSE),""))</f>
        <v/>
      </c>
      <c r="R6929" s="8"/>
      <c r="S6929" s="7">
        <f>IF($H6929="","",$H6929*(1-$U6929))</f>
        <v>8.9999999999999993E-3</v>
      </c>
      <c r="T6929" s="7">
        <f>IF($I6929="","",$I6929*(1-$U6929))</f>
        <v>1E-3</v>
      </c>
      <c r="U6929" s="7">
        <f>IFERROR(INDEX(BASE_CCLASSTRIB!$E:$E, MATCH(TEXT($D6929,"000000"), BASE_CCLASSTRIB!$A:$A, 0))/100, 0)</f>
        <v>0</v>
      </c>
      <c r="V6929" s="21">
        <f>IFERROR(INDEX(BASE_CCLASSTRIB!$F:$F, MATCH(TEXT($D6929,"000000"), BASE_CCLASSTRIB!$A:$A, 0))/100, 0)</f>
        <v>0</v>
      </c>
    </row>
    <row r="6930" spans="2:22" ht="15.75" customHeight="1" thickTop="1" thickBot="1">
      <c r="B6930" s="8"/>
      <c r="C6930" s="8"/>
      <c r="E6930" s="8" t="str">
        <f>IF(D6930="","",LEFT(D6930,3))</f>
        <v/>
      </c>
      <c r="F6930" s="5" t="str">
        <f>IF(E6930="","",IFERROR(VLOOKUP(E6930,REGRAS_CST!$A$2:$B$200,2,FALSE),""))</f>
        <v/>
      </c>
      <c r="H6930" s="7">
        <v>8.9999999999999993E-3</v>
      </c>
      <c r="I6930" s="7">
        <v>1E-3</v>
      </c>
      <c r="K6930" s="5" t="str">
        <f>IF(E6930="","",IFERROR(VLOOKUP(E6930,REGRAS_CST!$A$2:$C$200,3,FALSE),""))</f>
        <v/>
      </c>
      <c r="L6930" s="10" t="str">
        <f>IF($G6930="", "", $G6930*(1-$V6930))</f>
        <v/>
      </c>
      <c r="M6930" s="30" t="str">
        <f t="shared" si="216"/>
        <v/>
      </c>
      <c r="N6930" s="30" t="str">
        <f t="shared" si="217"/>
        <v/>
      </c>
      <c r="O6930" s="5" t="str">
        <f>IF(D6930="","",
IF(AND(K6930&lt;&gt;"SIM",V6930&gt;0),"ERRO: % BC &gt; 0, mas NÃO permitida ❌",
IF(AND(K6930="SIM",V6930=0),"ATENÇÃO: BC permitida, mas % = 0 🔎",
"Base de cálculo aplicada corretamente ✅")))</f>
        <v/>
      </c>
      <c r="P6930" s="5" t="str">
        <f>IF(D6930="","",
IF(AND(Q6930&lt;&gt;"SIM",U6930&gt;0),"ERRO: % alíquota &gt; 0, mas NÃO permitida ❌",
IF(AND(Q6930="SIM",U6930=0),"ATENÇÃO: alíquota permitida, mas % = 0 🔎",
"Alíquota aplicada corretamente ✅")))</f>
        <v/>
      </c>
      <c r="Q6930" s="5" t="str">
        <f>IF(E6930="","",IFERROR(VLOOKUP(E6930,REGRAS_CST!$A$2:$D$200,4,FALSE),""))</f>
        <v/>
      </c>
      <c r="R6930" s="8"/>
      <c r="S6930" s="7">
        <f>IF($H6930="","",$H6930*(1-$U6930))</f>
        <v>8.9999999999999993E-3</v>
      </c>
      <c r="T6930" s="7">
        <f>IF($I6930="","",$I6930*(1-$U6930))</f>
        <v>1E-3</v>
      </c>
      <c r="U6930" s="7">
        <f>IFERROR(INDEX(BASE_CCLASSTRIB!$E:$E, MATCH(TEXT($D6930,"000000"), BASE_CCLASSTRIB!$A:$A, 0))/100, 0)</f>
        <v>0</v>
      </c>
      <c r="V6930" s="21">
        <f>IFERROR(INDEX(BASE_CCLASSTRIB!$F:$F, MATCH(TEXT($D6930,"000000"), BASE_CCLASSTRIB!$A:$A, 0))/100, 0)</f>
        <v>0</v>
      </c>
    </row>
    <row r="6931" spans="2:22" ht="15.75" customHeight="1" thickTop="1" thickBot="1">
      <c r="B6931" s="8"/>
      <c r="C6931" s="8"/>
      <c r="E6931" s="8" t="str">
        <f>IF(D6931="","",LEFT(D6931,3))</f>
        <v/>
      </c>
      <c r="F6931" s="5" t="str">
        <f>IF(E6931="","",IFERROR(VLOOKUP(E6931,REGRAS_CST!$A$2:$B$200,2,FALSE),""))</f>
        <v/>
      </c>
      <c r="H6931" s="7">
        <v>8.9999999999999993E-3</v>
      </c>
      <c r="I6931" s="7">
        <v>1E-3</v>
      </c>
      <c r="K6931" s="5" t="str">
        <f>IF(E6931="","",IFERROR(VLOOKUP(E6931,REGRAS_CST!$A$2:$C$200,3,FALSE),""))</f>
        <v/>
      </c>
      <c r="L6931" s="10" t="str">
        <f>IF($G6931="", "", $G6931*(1-$V6931))</f>
        <v/>
      </c>
      <c r="M6931" s="30" t="str">
        <f t="shared" si="216"/>
        <v/>
      </c>
      <c r="N6931" s="30" t="str">
        <f t="shared" si="217"/>
        <v/>
      </c>
      <c r="O6931" s="5" t="str">
        <f>IF(D6931="","",
IF(AND(K6931&lt;&gt;"SIM",V6931&gt;0),"ERRO: % BC &gt; 0, mas NÃO permitida ❌",
IF(AND(K6931="SIM",V6931=0),"ATENÇÃO: BC permitida, mas % = 0 🔎",
"Base de cálculo aplicada corretamente ✅")))</f>
        <v/>
      </c>
      <c r="P6931" s="5" t="str">
        <f>IF(D6931="","",
IF(AND(Q6931&lt;&gt;"SIM",U6931&gt;0),"ERRO: % alíquota &gt; 0, mas NÃO permitida ❌",
IF(AND(Q6931="SIM",U6931=0),"ATENÇÃO: alíquota permitida, mas % = 0 🔎",
"Alíquota aplicada corretamente ✅")))</f>
        <v/>
      </c>
      <c r="Q6931" s="5" t="str">
        <f>IF(E6931="","",IFERROR(VLOOKUP(E6931,REGRAS_CST!$A$2:$D$200,4,FALSE),""))</f>
        <v/>
      </c>
      <c r="R6931" s="8"/>
      <c r="S6931" s="7">
        <f>IF($H6931="","",$H6931*(1-$U6931))</f>
        <v>8.9999999999999993E-3</v>
      </c>
      <c r="T6931" s="7">
        <f>IF($I6931="","",$I6931*(1-$U6931))</f>
        <v>1E-3</v>
      </c>
      <c r="U6931" s="7">
        <f>IFERROR(INDEX(BASE_CCLASSTRIB!$E:$E, MATCH(TEXT($D6931,"000000"), BASE_CCLASSTRIB!$A:$A, 0))/100, 0)</f>
        <v>0</v>
      </c>
      <c r="V6931" s="21">
        <f>IFERROR(INDEX(BASE_CCLASSTRIB!$F:$F, MATCH(TEXT($D6931,"000000"), BASE_CCLASSTRIB!$A:$A, 0))/100, 0)</f>
        <v>0</v>
      </c>
    </row>
    <row r="6932" spans="2:22" ht="15.75" customHeight="1" thickTop="1" thickBot="1">
      <c r="B6932" s="8"/>
      <c r="C6932" s="8"/>
      <c r="E6932" s="8" t="str">
        <f>IF(D6932="","",LEFT(D6932,3))</f>
        <v/>
      </c>
      <c r="F6932" s="5" t="str">
        <f>IF(E6932="","",IFERROR(VLOOKUP(E6932,REGRAS_CST!$A$2:$B$200,2,FALSE),""))</f>
        <v/>
      </c>
      <c r="H6932" s="7">
        <v>8.9999999999999993E-3</v>
      </c>
      <c r="I6932" s="7">
        <v>1E-3</v>
      </c>
      <c r="K6932" s="5" t="str">
        <f>IF(E6932="","",IFERROR(VLOOKUP(E6932,REGRAS_CST!$A$2:$C$200,3,FALSE),""))</f>
        <v/>
      </c>
      <c r="L6932" s="10" t="str">
        <f>IF($G6932="", "", $G6932*(1-$V6932))</f>
        <v/>
      </c>
      <c r="M6932" s="30" t="str">
        <f t="shared" si="216"/>
        <v/>
      </c>
      <c r="N6932" s="30" t="str">
        <f t="shared" si="217"/>
        <v/>
      </c>
      <c r="O6932" s="5" t="str">
        <f>IF(D6932="","",
IF(AND(K6932&lt;&gt;"SIM",V6932&gt;0),"ERRO: % BC &gt; 0, mas NÃO permitida ❌",
IF(AND(K6932="SIM",V6932=0),"ATENÇÃO: BC permitida, mas % = 0 🔎",
"Base de cálculo aplicada corretamente ✅")))</f>
        <v/>
      </c>
      <c r="P6932" s="5" t="str">
        <f>IF(D6932="","",
IF(AND(Q6932&lt;&gt;"SIM",U6932&gt;0),"ERRO: % alíquota &gt; 0, mas NÃO permitida ❌",
IF(AND(Q6932="SIM",U6932=0),"ATENÇÃO: alíquota permitida, mas % = 0 🔎",
"Alíquota aplicada corretamente ✅")))</f>
        <v/>
      </c>
      <c r="Q6932" s="5" t="str">
        <f>IF(E6932="","",IFERROR(VLOOKUP(E6932,REGRAS_CST!$A$2:$D$200,4,FALSE),""))</f>
        <v/>
      </c>
      <c r="R6932" s="8"/>
      <c r="S6932" s="7">
        <f>IF($H6932="","",$H6932*(1-$U6932))</f>
        <v>8.9999999999999993E-3</v>
      </c>
      <c r="T6932" s="7">
        <f>IF($I6932="","",$I6932*(1-$U6932))</f>
        <v>1E-3</v>
      </c>
      <c r="U6932" s="7">
        <f>IFERROR(INDEX(BASE_CCLASSTRIB!$E:$E, MATCH(TEXT($D6932,"000000"), BASE_CCLASSTRIB!$A:$A, 0))/100, 0)</f>
        <v>0</v>
      </c>
      <c r="V6932" s="21">
        <f>IFERROR(INDEX(BASE_CCLASSTRIB!$F:$F, MATCH(TEXT($D6932,"000000"), BASE_CCLASSTRIB!$A:$A, 0))/100, 0)</f>
        <v>0</v>
      </c>
    </row>
    <row r="6933" spans="2:22" ht="15.75" customHeight="1" thickTop="1" thickBot="1">
      <c r="B6933" s="8"/>
      <c r="C6933" s="8"/>
      <c r="E6933" s="8" t="str">
        <f>IF(D6933="","",LEFT(D6933,3))</f>
        <v/>
      </c>
      <c r="F6933" s="5" t="str">
        <f>IF(E6933="","",IFERROR(VLOOKUP(E6933,REGRAS_CST!$A$2:$B$200,2,FALSE),""))</f>
        <v/>
      </c>
      <c r="H6933" s="7">
        <v>8.9999999999999993E-3</v>
      </c>
      <c r="I6933" s="7">
        <v>1E-3</v>
      </c>
      <c r="K6933" s="5" t="str">
        <f>IF(E6933="","",IFERROR(VLOOKUP(E6933,REGRAS_CST!$A$2:$C$200,3,FALSE),""))</f>
        <v/>
      </c>
      <c r="L6933" s="10" t="str">
        <f>IF($G6933="", "", $G6933*(1-$V6933))</f>
        <v/>
      </c>
      <c r="M6933" s="30" t="str">
        <f t="shared" si="216"/>
        <v/>
      </c>
      <c r="N6933" s="30" t="str">
        <f t="shared" si="217"/>
        <v/>
      </c>
      <c r="O6933" s="5" t="str">
        <f>IF(D6933="","",
IF(AND(K6933&lt;&gt;"SIM",V6933&gt;0),"ERRO: % BC &gt; 0, mas NÃO permitida ❌",
IF(AND(K6933="SIM",V6933=0),"ATENÇÃO: BC permitida, mas % = 0 🔎",
"Base de cálculo aplicada corretamente ✅")))</f>
        <v/>
      </c>
      <c r="P6933" s="5" t="str">
        <f>IF(D6933="","",
IF(AND(Q6933&lt;&gt;"SIM",U6933&gt;0),"ERRO: % alíquota &gt; 0, mas NÃO permitida ❌",
IF(AND(Q6933="SIM",U6933=0),"ATENÇÃO: alíquota permitida, mas % = 0 🔎",
"Alíquota aplicada corretamente ✅")))</f>
        <v/>
      </c>
      <c r="Q6933" s="5" t="str">
        <f>IF(E6933="","",IFERROR(VLOOKUP(E6933,REGRAS_CST!$A$2:$D$200,4,FALSE),""))</f>
        <v/>
      </c>
      <c r="R6933" s="8"/>
      <c r="S6933" s="7">
        <f>IF($H6933="","",$H6933*(1-$U6933))</f>
        <v>8.9999999999999993E-3</v>
      </c>
      <c r="T6933" s="7">
        <f>IF($I6933="","",$I6933*(1-$U6933))</f>
        <v>1E-3</v>
      </c>
      <c r="U6933" s="7">
        <f>IFERROR(INDEX(BASE_CCLASSTRIB!$E:$E, MATCH(TEXT($D6933,"000000"), BASE_CCLASSTRIB!$A:$A, 0))/100, 0)</f>
        <v>0</v>
      </c>
      <c r="V6933" s="21">
        <f>IFERROR(INDEX(BASE_CCLASSTRIB!$F:$F, MATCH(TEXT($D6933,"000000"), BASE_CCLASSTRIB!$A:$A, 0))/100, 0)</f>
        <v>0</v>
      </c>
    </row>
    <row r="6934" spans="2:22" ht="15.75" customHeight="1" thickTop="1" thickBot="1">
      <c r="B6934" s="8"/>
      <c r="C6934" s="8"/>
      <c r="E6934" s="8" t="str">
        <f>IF(D6934="","",LEFT(D6934,3))</f>
        <v/>
      </c>
      <c r="F6934" s="5" t="str">
        <f>IF(E6934="","",IFERROR(VLOOKUP(E6934,REGRAS_CST!$A$2:$B$200,2,FALSE),""))</f>
        <v/>
      </c>
      <c r="H6934" s="7">
        <v>8.9999999999999993E-3</v>
      </c>
      <c r="I6934" s="7">
        <v>1E-3</v>
      </c>
      <c r="K6934" s="5" t="str">
        <f>IF(E6934="","",IFERROR(VLOOKUP(E6934,REGRAS_CST!$A$2:$C$200,3,FALSE),""))</f>
        <v/>
      </c>
      <c r="L6934" s="10" t="str">
        <f>IF($G6934="", "", $G6934*(1-$V6934))</f>
        <v/>
      </c>
      <c r="M6934" s="30" t="str">
        <f t="shared" si="216"/>
        <v/>
      </c>
      <c r="N6934" s="30" t="str">
        <f t="shared" si="217"/>
        <v/>
      </c>
      <c r="O6934" s="5" t="str">
        <f>IF(D6934="","",
IF(AND(K6934&lt;&gt;"SIM",V6934&gt;0),"ERRO: % BC &gt; 0, mas NÃO permitida ❌",
IF(AND(K6934="SIM",V6934=0),"ATENÇÃO: BC permitida, mas % = 0 🔎",
"Base de cálculo aplicada corretamente ✅")))</f>
        <v/>
      </c>
      <c r="P6934" s="5" t="str">
        <f>IF(D6934="","",
IF(AND(Q6934&lt;&gt;"SIM",U6934&gt;0),"ERRO: % alíquota &gt; 0, mas NÃO permitida ❌",
IF(AND(Q6934="SIM",U6934=0),"ATENÇÃO: alíquota permitida, mas % = 0 🔎",
"Alíquota aplicada corretamente ✅")))</f>
        <v/>
      </c>
      <c r="Q6934" s="5" t="str">
        <f>IF(E6934="","",IFERROR(VLOOKUP(E6934,REGRAS_CST!$A$2:$D$200,4,FALSE),""))</f>
        <v/>
      </c>
      <c r="R6934" s="8"/>
      <c r="S6934" s="7">
        <f>IF($H6934="","",$H6934*(1-$U6934))</f>
        <v>8.9999999999999993E-3</v>
      </c>
      <c r="T6934" s="7">
        <f>IF($I6934="","",$I6934*(1-$U6934))</f>
        <v>1E-3</v>
      </c>
      <c r="U6934" s="7">
        <f>IFERROR(INDEX(BASE_CCLASSTRIB!$E:$E, MATCH(TEXT($D6934,"000000"), BASE_CCLASSTRIB!$A:$A, 0))/100, 0)</f>
        <v>0</v>
      </c>
      <c r="V6934" s="21">
        <f>IFERROR(INDEX(BASE_CCLASSTRIB!$F:$F, MATCH(TEXT($D6934,"000000"), BASE_CCLASSTRIB!$A:$A, 0))/100, 0)</f>
        <v>0</v>
      </c>
    </row>
    <row r="6935" spans="2:22" ht="15.75" customHeight="1" thickTop="1" thickBot="1">
      <c r="B6935" s="8"/>
      <c r="C6935" s="8"/>
      <c r="E6935" s="8" t="str">
        <f>IF(D6935="","",LEFT(D6935,3))</f>
        <v/>
      </c>
      <c r="F6935" s="5" t="str">
        <f>IF(E6935="","",IFERROR(VLOOKUP(E6935,REGRAS_CST!$A$2:$B$200,2,FALSE),""))</f>
        <v/>
      </c>
      <c r="H6935" s="7">
        <v>8.9999999999999993E-3</v>
      </c>
      <c r="I6935" s="7">
        <v>1E-3</v>
      </c>
      <c r="K6935" s="5" t="str">
        <f>IF(E6935="","",IFERROR(VLOOKUP(E6935,REGRAS_CST!$A$2:$C$200,3,FALSE),""))</f>
        <v/>
      </c>
      <c r="L6935" s="10" t="str">
        <f>IF($G6935="", "", $G6935*(1-$V6935))</f>
        <v/>
      </c>
      <c r="M6935" s="30" t="str">
        <f t="shared" si="216"/>
        <v/>
      </c>
      <c r="N6935" s="30" t="str">
        <f t="shared" si="217"/>
        <v/>
      </c>
      <c r="O6935" s="5" t="str">
        <f>IF(D6935="","",
IF(AND(K6935&lt;&gt;"SIM",V6935&gt;0),"ERRO: % BC &gt; 0, mas NÃO permitida ❌",
IF(AND(K6935="SIM",V6935=0),"ATENÇÃO: BC permitida, mas % = 0 🔎",
"Base de cálculo aplicada corretamente ✅")))</f>
        <v/>
      </c>
      <c r="P6935" s="5" t="str">
        <f>IF(D6935="","",
IF(AND(Q6935&lt;&gt;"SIM",U6935&gt;0),"ERRO: % alíquota &gt; 0, mas NÃO permitida ❌",
IF(AND(Q6935="SIM",U6935=0),"ATENÇÃO: alíquota permitida, mas % = 0 🔎",
"Alíquota aplicada corretamente ✅")))</f>
        <v/>
      </c>
      <c r="Q6935" s="5" t="str">
        <f>IF(E6935="","",IFERROR(VLOOKUP(E6935,REGRAS_CST!$A$2:$D$200,4,FALSE),""))</f>
        <v/>
      </c>
      <c r="R6935" s="8"/>
      <c r="S6935" s="7">
        <f>IF($H6935="","",$H6935*(1-$U6935))</f>
        <v>8.9999999999999993E-3</v>
      </c>
      <c r="T6935" s="7">
        <f>IF($I6935="","",$I6935*(1-$U6935))</f>
        <v>1E-3</v>
      </c>
      <c r="U6935" s="7">
        <f>IFERROR(INDEX(BASE_CCLASSTRIB!$E:$E, MATCH(TEXT($D6935,"000000"), BASE_CCLASSTRIB!$A:$A, 0))/100, 0)</f>
        <v>0</v>
      </c>
      <c r="V6935" s="21">
        <f>IFERROR(INDEX(BASE_CCLASSTRIB!$F:$F, MATCH(TEXT($D6935,"000000"), BASE_CCLASSTRIB!$A:$A, 0))/100, 0)</f>
        <v>0</v>
      </c>
    </row>
    <row r="6936" spans="2:22" ht="15.75" customHeight="1" thickTop="1" thickBot="1">
      <c r="B6936" s="8"/>
      <c r="C6936" s="8"/>
      <c r="E6936" s="8" t="str">
        <f>IF(D6936="","",LEFT(D6936,3))</f>
        <v/>
      </c>
      <c r="F6936" s="5" t="str">
        <f>IF(E6936="","",IFERROR(VLOOKUP(E6936,REGRAS_CST!$A$2:$B$200,2,FALSE),""))</f>
        <v/>
      </c>
      <c r="H6936" s="7">
        <v>8.9999999999999993E-3</v>
      </c>
      <c r="I6936" s="7">
        <v>1E-3</v>
      </c>
      <c r="K6936" s="5" t="str">
        <f>IF(E6936="","",IFERROR(VLOOKUP(E6936,REGRAS_CST!$A$2:$C$200,3,FALSE),""))</f>
        <v/>
      </c>
      <c r="L6936" s="10" t="str">
        <f>IF($G6936="", "", $G6936*(1-$V6936))</f>
        <v/>
      </c>
      <c r="M6936" s="30" t="str">
        <f t="shared" si="216"/>
        <v/>
      </c>
      <c r="N6936" s="30" t="str">
        <f t="shared" si="217"/>
        <v/>
      </c>
      <c r="O6936" s="5" t="str">
        <f>IF(D6936="","",
IF(AND(K6936&lt;&gt;"SIM",V6936&gt;0),"ERRO: % BC &gt; 0, mas NÃO permitida ❌",
IF(AND(K6936="SIM",V6936=0),"ATENÇÃO: BC permitida, mas % = 0 🔎",
"Base de cálculo aplicada corretamente ✅")))</f>
        <v/>
      </c>
      <c r="P6936" s="5" t="str">
        <f>IF(D6936="","",
IF(AND(Q6936&lt;&gt;"SIM",U6936&gt;0),"ERRO: % alíquota &gt; 0, mas NÃO permitida ❌",
IF(AND(Q6936="SIM",U6936=0),"ATENÇÃO: alíquota permitida, mas % = 0 🔎",
"Alíquota aplicada corretamente ✅")))</f>
        <v/>
      </c>
      <c r="Q6936" s="5" t="str">
        <f>IF(E6936="","",IFERROR(VLOOKUP(E6936,REGRAS_CST!$A$2:$D$200,4,FALSE),""))</f>
        <v/>
      </c>
      <c r="R6936" s="8"/>
      <c r="S6936" s="7">
        <f>IF($H6936="","",$H6936*(1-$U6936))</f>
        <v>8.9999999999999993E-3</v>
      </c>
      <c r="T6936" s="7">
        <f>IF($I6936="","",$I6936*(1-$U6936))</f>
        <v>1E-3</v>
      </c>
      <c r="U6936" s="7">
        <f>IFERROR(INDEX(BASE_CCLASSTRIB!$E:$E, MATCH(TEXT($D6936,"000000"), BASE_CCLASSTRIB!$A:$A, 0))/100, 0)</f>
        <v>0</v>
      </c>
      <c r="V6936" s="21">
        <f>IFERROR(INDEX(BASE_CCLASSTRIB!$F:$F, MATCH(TEXT($D6936,"000000"), BASE_CCLASSTRIB!$A:$A, 0))/100, 0)</f>
        <v>0</v>
      </c>
    </row>
    <row r="6937" spans="2:22" ht="15.75" customHeight="1" thickTop="1" thickBot="1">
      <c r="B6937" s="8"/>
      <c r="C6937" s="8"/>
      <c r="E6937" s="8" t="str">
        <f>IF(D6937="","",LEFT(D6937,3))</f>
        <v/>
      </c>
      <c r="F6937" s="5" t="str">
        <f>IF(E6937="","",IFERROR(VLOOKUP(E6937,REGRAS_CST!$A$2:$B$200,2,FALSE),""))</f>
        <v/>
      </c>
      <c r="H6937" s="7">
        <v>8.9999999999999993E-3</v>
      </c>
      <c r="I6937" s="7">
        <v>1E-3</v>
      </c>
      <c r="K6937" s="5" t="str">
        <f>IF(E6937="","",IFERROR(VLOOKUP(E6937,REGRAS_CST!$A$2:$C$200,3,FALSE),""))</f>
        <v/>
      </c>
      <c r="L6937" s="10" t="str">
        <f>IF($G6937="", "", $G6937*(1-$V6937))</f>
        <v/>
      </c>
      <c r="M6937" s="30" t="str">
        <f t="shared" si="216"/>
        <v/>
      </c>
      <c r="N6937" s="30" t="str">
        <f t="shared" si="217"/>
        <v/>
      </c>
      <c r="O6937" s="5" t="str">
        <f>IF(D6937="","",
IF(AND(K6937&lt;&gt;"SIM",V6937&gt;0),"ERRO: % BC &gt; 0, mas NÃO permitida ❌",
IF(AND(K6937="SIM",V6937=0),"ATENÇÃO: BC permitida, mas % = 0 🔎",
"Base de cálculo aplicada corretamente ✅")))</f>
        <v/>
      </c>
      <c r="P6937" s="5" t="str">
        <f>IF(D6937="","",
IF(AND(Q6937&lt;&gt;"SIM",U6937&gt;0),"ERRO: % alíquota &gt; 0, mas NÃO permitida ❌",
IF(AND(Q6937="SIM",U6937=0),"ATENÇÃO: alíquota permitida, mas % = 0 🔎",
"Alíquota aplicada corretamente ✅")))</f>
        <v/>
      </c>
      <c r="Q6937" s="5" t="str">
        <f>IF(E6937="","",IFERROR(VLOOKUP(E6937,REGRAS_CST!$A$2:$D$200,4,FALSE),""))</f>
        <v/>
      </c>
      <c r="R6937" s="8"/>
      <c r="S6937" s="7">
        <f>IF($H6937="","",$H6937*(1-$U6937))</f>
        <v>8.9999999999999993E-3</v>
      </c>
      <c r="T6937" s="7">
        <f>IF($I6937="","",$I6937*(1-$U6937))</f>
        <v>1E-3</v>
      </c>
      <c r="U6937" s="7">
        <f>IFERROR(INDEX(BASE_CCLASSTRIB!$E:$E, MATCH(TEXT($D6937,"000000"), BASE_CCLASSTRIB!$A:$A, 0))/100, 0)</f>
        <v>0</v>
      </c>
      <c r="V6937" s="21">
        <f>IFERROR(INDEX(BASE_CCLASSTRIB!$F:$F, MATCH(TEXT($D6937,"000000"), BASE_CCLASSTRIB!$A:$A, 0))/100, 0)</f>
        <v>0</v>
      </c>
    </row>
    <row r="6938" spans="2:22" ht="15.75" customHeight="1" thickTop="1" thickBot="1">
      <c r="B6938" s="8"/>
      <c r="C6938" s="8"/>
      <c r="E6938" s="8" t="str">
        <f>IF(D6938="","",LEFT(D6938,3))</f>
        <v/>
      </c>
      <c r="F6938" s="5" t="str">
        <f>IF(E6938="","",IFERROR(VLOOKUP(E6938,REGRAS_CST!$A$2:$B$200,2,FALSE),""))</f>
        <v/>
      </c>
      <c r="H6938" s="7">
        <v>8.9999999999999993E-3</v>
      </c>
      <c r="I6938" s="7">
        <v>1E-3</v>
      </c>
      <c r="K6938" s="5" t="str">
        <f>IF(E6938="","",IFERROR(VLOOKUP(E6938,REGRAS_CST!$A$2:$C$200,3,FALSE),""))</f>
        <v/>
      </c>
      <c r="L6938" s="10" t="str">
        <f>IF($G6938="", "", $G6938*(1-$V6938))</f>
        <v/>
      </c>
      <c r="M6938" s="30" t="str">
        <f t="shared" si="216"/>
        <v/>
      </c>
      <c r="N6938" s="30" t="str">
        <f t="shared" si="217"/>
        <v/>
      </c>
      <c r="O6938" s="5" t="str">
        <f>IF(D6938="","",
IF(AND(K6938&lt;&gt;"SIM",V6938&gt;0),"ERRO: % BC &gt; 0, mas NÃO permitida ❌",
IF(AND(K6938="SIM",V6938=0),"ATENÇÃO: BC permitida, mas % = 0 🔎",
"Base de cálculo aplicada corretamente ✅")))</f>
        <v/>
      </c>
      <c r="P6938" s="5" t="str">
        <f>IF(D6938="","",
IF(AND(Q6938&lt;&gt;"SIM",U6938&gt;0),"ERRO: % alíquota &gt; 0, mas NÃO permitida ❌",
IF(AND(Q6938="SIM",U6938=0),"ATENÇÃO: alíquota permitida, mas % = 0 🔎",
"Alíquota aplicada corretamente ✅")))</f>
        <v/>
      </c>
      <c r="Q6938" s="5" t="str">
        <f>IF(E6938="","",IFERROR(VLOOKUP(E6938,REGRAS_CST!$A$2:$D$200,4,FALSE),""))</f>
        <v/>
      </c>
      <c r="R6938" s="8"/>
      <c r="S6938" s="7">
        <f>IF($H6938="","",$H6938*(1-$U6938))</f>
        <v>8.9999999999999993E-3</v>
      </c>
      <c r="T6938" s="7">
        <f>IF($I6938="","",$I6938*(1-$U6938))</f>
        <v>1E-3</v>
      </c>
      <c r="U6938" s="7">
        <f>IFERROR(INDEX(BASE_CCLASSTRIB!$E:$E, MATCH(TEXT($D6938,"000000"), BASE_CCLASSTRIB!$A:$A, 0))/100, 0)</f>
        <v>0</v>
      </c>
      <c r="V6938" s="21">
        <f>IFERROR(INDEX(BASE_CCLASSTRIB!$F:$F, MATCH(TEXT($D6938,"000000"), BASE_CCLASSTRIB!$A:$A, 0))/100, 0)</f>
        <v>0</v>
      </c>
    </row>
    <row r="6939" spans="2:22" ht="15.75" customHeight="1" thickTop="1" thickBot="1">
      <c r="B6939" s="8"/>
      <c r="C6939" s="8"/>
      <c r="E6939" s="8" t="str">
        <f>IF(D6939="","",LEFT(D6939,3))</f>
        <v/>
      </c>
      <c r="F6939" s="5" t="str">
        <f>IF(E6939="","",IFERROR(VLOOKUP(E6939,REGRAS_CST!$A$2:$B$200,2,FALSE),""))</f>
        <v/>
      </c>
      <c r="H6939" s="7">
        <v>8.9999999999999993E-3</v>
      </c>
      <c r="I6939" s="7">
        <v>1E-3</v>
      </c>
      <c r="K6939" s="5" t="str">
        <f>IF(E6939="","",IFERROR(VLOOKUP(E6939,REGRAS_CST!$A$2:$C$200,3,FALSE),""))</f>
        <v/>
      </c>
      <c r="L6939" s="10" t="str">
        <f>IF($G6939="", "", $G6939*(1-$V6939))</f>
        <v/>
      </c>
      <c r="M6939" s="30" t="str">
        <f t="shared" si="216"/>
        <v/>
      </c>
      <c r="N6939" s="30" t="str">
        <f t="shared" si="217"/>
        <v/>
      </c>
      <c r="O6939" s="5" t="str">
        <f>IF(D6939="","",
IF(AND(K6939&lt;&gt;"SIM",V6939&gt;0),"ERRO: % BC &gt; 0, mas NÃO permitida ❌",
IF(AND(K6939="SIM",V6939=0),"ATENÇÃO: BC permitida, mas % = 0 🔎",
"Base de cálculo aplicada corretamente ✅")))</f>
        <v/>
      </c>
      <c r="P6939" s="5" t="str">
        <f>IF(D6939="","",
IF(AND(Q6939&lt;&gt;"SIM",U6939&gt;0),"ERRO: % alíquota &gt; 0, mas NÃO permitida ❌",
IF(AND(Q6939="SIM",U6939=0),"ATENÇÃO: alíquota permitida, mas % = 0 🔎",
"Alíquota aplicada corretamente ✅")))</f>
        <v/>
      </c>
      <c r="Q6939" s="5" t="str">
        <f>IF(E6939="","",IFERROR(VLOOKUP(E6939,REGRAS_CST!$A$2:$D$200,4,FALSE),""))</f>
        <v/>
      </c>
      <c r="R6939" s="8"/>
      <c r="S6939" s="7">
        <f>IF($H6939="","",$H6939*(1-$U6939))</f>
        <v>8.9999999999999993E-3</v>
      </c>
      <c r="T6939" s="7">
        <f>IF($I6939="","",$I6939*(1-$U6939))</f>
        <v>1E-3</v>
      </c>
      <c r="U6939" s="7">
        <f>IFERROR(INDEX(BASE_CCLASSTRIB!$E:$E, MATCH(TEXT($D6939,"000000"), BASE_CCLASSTRIB!$A:$A, 0))/100, 0)</f>
        <v>0</v>
      </c>
      <c r="V6939" s="21">
        <f>IFERROR(INDEX(BASE_CCLASSTRIB!$F:$F, MATCH(TEXT($D6939,"000000"), BASE_CCLASSTRIB!$A:$A, 0))/100, 0)</f>
        <v>0</v>
      </c>
    </row>
    <row r="6940" spans="2:22" ht="15.75" customHeight="1" thickTop="1" thickBot="1">
      <c r="B6940" s="8"/>
      <c r="C6940" s="8"/>
      <c r="E6940" s="8" t="str">
        <f>IF(D6940="","",LEFT(D6940,3))</f>
        <v/>
      </c>
      <c r="F6940" s="5" t="str">
        <f>IF(E6940="","",IFERROR(VLOOKUP(E6940,REGRAS_CST!$A$2:$B$200,2,FALSE),""))</f>
        <v/>
      </c>
      <c r="H6940" s="7">
        <v>8.9999999999999993E-3</v>
      </c>
      <c r="I6940" s="7">
        <v>1E-3</v>
      </c>
      <c r="K6940" s="5" t="str">
        <f>IF(E6940="","",IFERROR(VLOOKUP(E6940,REGRAS_CST!$A$2:$C$200,3,FALSE),""))</f>
        <v/>
      </c>
      <c r="L6940" s="10" t="str">
        <f>IF($G6940="", "", $G6940*(1-$V6940))</f>
        <v/>
      </c>
      <c r="M6940" s="30" t="str">
        <f t="shared" si="216"/>
        <v/>
      </c>
      <c r="N6940" s="30" t="str">
        <f t="shared" si="217"/>
        <v/>
      </c>
      <c r="O6940" s="5" t="str">
        <f>IF(D6940="","",
IF(AND(K6940&lt;&gt;"SIM",V6940&gt;0),"ERRO: % BC &gt; 0, mas NÃO permitida ❌",
IF(AND(K6940="SIM",V6940=0),"ATENÇÃO: BC permitida, mas % = 0 🔎",
"Base de cálculo aplicada corretamente ✅")))</f>
        <v/>
      </c>
      <c r="P6940" s="5" t="str">
        <f>IF(D6940="","",
IF(AND(Q6940&lt;&gt;"SIM",U6940&gt;0),"ERRO: % alíquota &gt; 0, mas NÃO permitida ❌",
IF(AND(Q6940="SIM",U6940=0),"ATENÇÃO: alíquota permitida, mas % = 0 🔎",
"Alíquota aplicada corretamente ✅")))</f>
        <v/>
      </c>
      <c r="Q6940" s="5" t="str">
        <f>IF(E6940="","",IFERROR(VLOOKUP(E6940,REGRAS_CST!$A$2:$D$200,4,FALSE),""))</f>
        <v/>
      </c>
      <c r="R6940" s="8"/>
      <c r="S6940" s="7">
        <f>IF($H6940="","",$H6940*(1-$U6940))</f>
        <v>8.9999999999999993E-3</v>
      </c>
      <c r="T6940" s="7">
        <f>IF($I6940="","",$I6940*(1-$U6940))</f>
        <v>1E-3</v>
      </c>
      <c r="U6940" s="7">
        <f>IFERROR(INDEX(BASE_CCLASSTRIB!$E:$E, MATCH(TEXT($D6940,"000000"), BASE_CCLASSTRIB!$A:$A, 0))/100, 0)</f>
        <v>0</v>
      </c>
      <c r="V6940" s="21">
        <f>IFERROR(INDEX(BASE_CCLASSTRIB!$F:$F, MATCH(TEXT($D6940,"000000"), BASE_CCLASSTRIB!$A:$A, 0))/100, 0)</f>
        <v>0</v>
      </c>
    </row>
    <row r="6941" spans="2:22" ht="15.75" customHeight="1" thickTop="1" thickBot="1">
      <c r="B6941" s="8"/>
      <c r="C6941" s="8"/>
      <c r="E6941" s="8" t="str">
        <f>IF(D6941="","",LEFT(D6941,3))</f>
        <v/>
      </c>
      <c r="F6941" s="5" t="str">
        <f>IF(E6941="","",IFERROR(VLOOKUP(E6941,REGRAS_CST!$A$2:$B$200,2,FALSE),""))</f>
        <v/>
      </c>
      <c r="H6941" s="7">
        <v>8.9999999999999993E-3</v>
      </c>
      <c r="I6941" s="7">
        <v>1E-3</v>
      </c>
      <c r="K6941" s="5" t="str">
        <f>IF(E6941="","",IFERROR(VLOOKUP(E6941,REGRAS_CST!$A$2:$C$200,3,FALSE),""))</f>
        <v/>
      </c>
      <c r="L6941" s="10" t="str">
        <f>IF($G6941="", "", $G6941*(1-$V6941))</f>
        <v/>
      </c>
      <c r="M6941" s="30" t="str">
        <f t="shared" si="216"/>
        <v/>
      </c>
      <c r="N6941" s="30" t="str">
        <f t="shared" si="217"/>
        <v/>
      </c>
      <c r="O6941" s="5" t="str">
        <f>IF(D6941="","",
IF(AND(K6941&lt;&gt;"SIM",V6941&gt;0),"ERRO: % BC &gt; 0, mas NÃO permitida ❌",
IF(AND(K6941="SIM",V6941=0),"ATENÇÃO: BC permitida, mas % = 0 🔎",
"Base de cálculo aplicada corretamente ✅")))</f>
        <v/>
      </c>
      <c r="P6941" s="5" t="str">
        <f>IF(D6941="","",
IF(AND(Q6941&lt;&gt;"SIM",U6941&gt;0),"ERRO: % alíquota &gt; 0, mas NÃO permitida ❌",
IF(AND(Q6941="SIM",U6941=0),"ATENÇÃO: alíquota permitida, mas % = 0 🔎",
"Alíquota aplicada corretamente ✅")))</f>
        <v/>
      </c>
      <c r="Q6941" s="5" t="str">
        <f>IF(E6941="","",IFERROR(VLOOKUP(E6941,REGRAS_CST!$A$2:$D$200,4,FALSE),""))</f>
        <v/>
      </c>
      <c r="R6941" s="8"/>
      <c r="S6941" s="7">
        <f>IF($H6941="","",$H6941*(1-$U6941))</f>
        <v>8.9999999999999993E-3</v>
      </c>
      <c r="T6941" s="7">
        <f>IF($I6941="","",$I6941*(1-$U6941))</f>
        <v>1E-3</v>
      </c>
      <c r="U6941" s="7">
        <f>IFERROR(INDEX(BASE_CCLASSTRIB!$E:$E, MATCH(TEXT($D6941,"000000"), BASE_CCLASSTRIB!$A:$A, 0))/100, 0)</f>
        <v>0</v>
      </c>
      <c r="V6941" s="21">
        <f>IFERROR(INDEX(BASE_CCLASSTRIB!$F:$F, MATCH(TEXT($D6941,"000000"), BASE_CCLASSTRIB!$A:$A, 0))/100, 0)</f>
        <v>0</v>
      </c>
    </row>
    <row r="6942" spans="2:22" ht="15.75" customHeight="1" thickTop="1" thickBot="1">
      <c r="B6942" s="8"/>
      <c r="C6942" s="8"/>
      <c r="E6942" s="8" t="str">
        <f>IF(D6942="","",LEFT(D6942,3))</f>
        <v/>
      </c>
      <c r="F6942" s="5" t="str">
        <f>IF(E6942="","",IFERROR(VLOOKUP(E6942,REGRAS_CST!$A$2:$B$200,2,FALSE),""))</f>
        <v/>
      </c>
      <c r="H6942" s="7">
        <v>8.9999999999999993E-3</v>
      </c>
      <c r="I6942" s="7">
        <v>1E-3</v>
      </c>
      <c r="K6942" s="5" t="str">
        <f>IF(E6942="","",IFERROR(VLOOKUP(E6942,REGRAS_CST!$A$2:$C$200,3,FALSE),""))</f>
        <v/>
      </c>
      <c r="L6942" s="10" t="str">
        <f>IF($G6942="", "", $G6942*(1-$V6942))</f>
        <v/>
      </c>
      <c r="M6942" s="30" t="str">
        <f t="shared" si="216"/>
        <v/>
      </c>
      <c r="N6942" s="30" t="str">
        <f t="shared" si="217"/>
        <v/>
      </c>
      <c r="O6942" s="5" t="str">
        <f>IF(D6942="","",
IF(AND(K6942&lt;&gt;"SIM",V6942&gt;0),"ERRO: % BC &gt; 0, mas NÃO permitida ❌",
IF(AND(K6942="SIM",V6942=0),"ATENÇÃO: BC permitida, mas % = 0 🔎",
"Base de cálculo aplicada corretamente ✅")))</f>
        <v/>
      </c>
      <c r="P6942" s="5" t="str">
        <f>IF(D6942="","",
IF(AND(Q6942&lt;&gt;"SIM",U6942&gt;0),"ERRO: % alíquota &gt; 0, mas NÃO permitida ❌",
IF(AND(Q6942="SIM",U6942=0),"ATENÇÃO: alíquota permitida, mas % = 0 🔎",
"Alíquota aplicada corretamente ✅")))</f>
        <v/>
      </c>
      <c r="Q6942" s="5" t="str">
        <f>IF(E6942="","",IFERROR(VLOOKUP(E6942,REGRAS_CST!$A$2:$D$200,4,FALSE),""))</f>
        <v/>
      </c>
      <c r="R6942" s="8"/>
      <c r="S6942" s="7">
        <f>IF($H6942="","",$H6942*(1-$U6942))</f>
        <v>8.9999999999999993E-3</v>
      </c>
      <c r="T6942" s="7">
        <f>IF($I6942="","",$I6942*(1-$U6942))</f>
        <v>1E-3</v>
      </c>
      <c r="U6942" s="7">
        <f>IFERROR(INDEX(BASE_CCLASSTRIB!$E:$E, MATCH(TEXT($D6942,"000000"), BASE_CCLASSTRIB!$A:$A, 0))/100, 0)</f>
        <v>0</v>
      </c>
      <c r="V6942" s="21">
        <f>IFERROR(INDEX(BASE_CCLASSTRIB!$F:$F, MATCH(TEXT($D6942,"000000"), BASE_CCLASSTRIB!$A:$A, 0))/100, 0)</f>
        <v>0</v>
      </c>
    </row>
    <row r="6943" spans="2:22" ht="15.75" customHeight="1" thickTop="1" thickBot="1">
      <c r="B6943" s="8"/>
      <c r="C6943" s="8"/>
      <c r="E6943" s="8" t="str">
        <f>IF(D6943="","",LEFT(D6943,3))</f>
        <v/>
      </c>
      <c r="F6943" s="5" t="str">
        <f>IF(E6943="","",IFERROR(VLOOKUP(E6943,REGRAS_CST!$A$2:$B$200,2,FALSE),""))</f>
        <v/>
      </c>
      <c r="H6943" s="7">
        <v>8.9999999999999993E-3</v>
      </c>
      <c r="I6943" s="7">
        <v>1E-3</v>
      </c>
      <c r="K6943" s="5" t="str">
        <f>IF(E6943="","",IFERROR(VLOOKUP(E6943,REGRAS_CST!$A$2:$C$200,3,FALSE),""))</f>
        <v/>
      </c>
      <c r="L6943" s="10" t="str">
        <f>IF($G6943="", "", $G6943*(1-$V6943))</f>
        <v/>
      </c>
      <c r="M6943" s="30" t="str">
        <f t="shared" si="216"/>
        <v/>
      </c>
      <c r="N6943" s="30" t="str">
        <f t="shared" si="217"/>
        <v/>
      </c>
      <c r="O6943" s="5" t="str">
        <f>IF(D6943="","",
IF(AND(K6943&lt;&gt;"SIM",V6943&gt;0),"ERRO: % BC &gt; 0, mas NÃO permitida ❌",
IF(AND(K6943="SIM",V6943=0),"ATENÇÃO: BC permitida, mas % = 0 🔎",
"Base de cálculo aplicada corretamente ✅")))</f>
        <v/>
      </c>
      <c r="P6943" s="5" t="str">
        <f>IF(D6943="","",
IF(AND(Q6943&lt;&gt;"SIM",U6943&gt;0),"ERRO: % alíquota &gt; 0, mas NÃO permitida ❌",
IF(AND(Q6943="SIM",U6943=0),"ATENÇÃO: alíquota permitida, mas % = 0 🔎",
"Alíquota aplicada corretamente ✅")))</f>
        <v/>
      </c>
      <c r="Q6943" s="5" t="str">
        <f>IF(E6943="","",IFERROR(VLOOKUP(E6943,REGRAS_CST!$A$2:$D$200,4,FALSE),""))</f>
        <v/>
      </c>
      <c r="R6943" s="8"/>
      <c r="S6943" s="7">
        <f>IF($H6943="","",$H6943*(1-$U6943))</f>
        <v>8.9999999999999993E-3</v>
      </c>
      <c r="T6943" s="7">
        <f>IF($I6943="","",$I6943*(1-$U6943))</f>
        <v>1E-3</v>
      </c>
      <c r="U6943" s="7">
        <f>IFERROR(INDEX(BASE_CCLASSTRIB!$E:$E, MATCH(TEXT($D6943,"000000"), BASE_CCLASSTRIB!$A:$A, 0))/100, 0)</f>
        <v>0</v>
      </c>
      <c r="V6943" s="21">
        <f>IFERROR(INDEX(BASE_CCLASSTRIB!$F:$F, MATCH(TEXT($D6943,"000000"), BASE_CCLASSTRIB!$A:$A, 0))/100, 0)</f>
        <v>0</v>
      </c>
    </row>
    <row r="6944" spans="2:22" ht="15.75" customHeight="1" thickTop="1" thickBot="1">
      <c r="B6944" s="8"/>
      <c r="C6944" s="8"/>
      <c r="E6944" s="8" t="str">
        <f>IF(D6944="","",LEFT(D6944,3))</f>
        <v/>
      </c>
      <c r="F6944" s="5" t="str">
        <f>IF(E6944="","",IFERROR(VLOOKUP(E6944,REGRAS_CST!$A$2:$B$200,2,FALSE),""))</f>
        <v/>
      </c>
      <c r="H6944" s="7">
        <v>8.9999999999999993E-3</v>
      </c>
      <c r="I6944" s="7">
        <v>1E-3</v>
      </c>
      <c r="K6944" s="5" t="str">
        <f>IF(E6944="","",IFERROR(VLOOKUP(E6944,REGRAS_CST!$A$2:$C$200,3,FALSE),""))</f>
        <v/>
      </c>
      <c r="L6944" s="10" t="str">
        <f>IF($G6944="", "", $G6944*(1-$V6944))</f>
        <v/>
      </c>
      <c r="M6944" s="30" t="str">
        <f t="shared" si="216"/>
        <v/>
      </c>
      <c r="N6944" s="30" t="str">
        <f t="shared" si="217"/>
        <v/>
      </c>
      <c r="O6944" s="5" t="str">
        <f>IF(D6944="","",
IF(AND(K6944&lt;&gt;"SIM",V6944&gt;0),"ERRO: % BC &gt; 0, mas NÃO permitida ❌",
IF(AND(K6944="SIM",V6944=0),"ATENÇÃO: BC permitida, mas % = 0 🔎",
"Base de cálculo aplicada corretamente ✅")))</f>
        <v/>
      </c>
      <c r="P6944" s="5" t="str">
        <f>IF(D6944="","",
IF(AND(Q6944&lt;&gt;"SIM",U6944&gt;0),"ERRO: % alíquota &gt; 0, mas NÃO permitida ❌",
IF(AND(Q6944="SIM",U6944=0),"ATENÇÃO: alíquota permitida, mas % = 0 🔎",
"Alíquota aplicada corretamente ✅")))</f>
        <v/>
      </c>
      <c r="Q6944" s="5" t="str">
        <f>IF(E6944="","",IFERROR(VLOOKUP(E6944,REGRAS_CST!$A$2:$D$200,4,FALSE),""))</f>
        <v/>
      </c>
      <c r="R6944" s="8"/>
      <c r="S6944" s="7">
        <f>IF($H6944="","",$H6944*(1-$U6944))</f>
        <v>8.9999999999999993E-3</v>
      </c>
      <c r="T6944" s="7">
        <f>IF($I6944="","",$I6944*(1-$U6944))</f>
        <v>1E-3</v>
      </c>
      <c r="U6944" s="7">
        <f>IFERROR(INDEX(BASE_CCLASSTRIB!$E:$E, MATCH(TEXT($D6944,"000000"), BASE_CCLASSTRIB!$A:$A, 0))/100, 0)</f>
        <v>0</v>
      </c>
      <c r="V6944" s="21">
        <f>IFERROR(INDEX(BASE_CCLASSTRIB!$F:$F, MATCH(TEXT($D6944,"000000"), BASE_CCLASSTRIB!$A:$A, 0))/100, 0)</f>
        <v>0</v>
      </c>
    </row>
    <row r="6945" spans="2:22" ht="15.75" customHeight="1" thickTop="1" thickBot="1">
      <c r="B6945" s="8"/>
      <c r="C6945" s="8"/>
      <c r="E6945" s="8" t="str">
        <f>IF(D6945="","",LEFT(D6945,3))</f>
        <v/>
      </c>
      <c r="F6945" s="5" t="str">
        <f>IF(E6945="","",IFERROR(VLOOKUP(E6945,REGRAS_CST!$A$2:$B$200,2,FALSE),""))</f>
        <v/>
      </c>
      <c r="H6945" s="7">
        <v>8.9999999999999993E-3</v>
      </c>
      <c r="I6945" s="7">
        <v>1E-3</v>
      </c>
      <c r="K6945" s="5" t="str">
        <f>IF(E6945="","",IFERROR(VLOOKUP(E6945,REGRAS_CST!$A$2:$C$200,3,FALSE),""))</f>
        <v/>
      </c>
      <c r="L6945" s="10" t="str">
        <f>IF($G6945="", "", $G6945*(1-$V6945))</f>
        <v/>
      </c>
      <c r="M6945" s="30" t="str">
        <f t="shared" si="216"/>
        <v/>
      </c>
      <c r="N6945" s="30" t="str">
        <f t="shared" si="217"/>
        <v/>
      </c>
      <c r="O6945" s="5" t="str">
        <f>IF(D6945="","",
IF(AND(K6945&lt;&gt;"SIM",V6945&gt;0),"ERRO: % BC &gt; 0, mas NÃO permitida ❌",
IF(AND(K6945="SIM",V6945=0),"ATENÇÃO: BC permitida, mas % = 0 🔎",
"Base de cálculo aplicada corretamente ✅")))</f>
        <v/>
      </c>
      <c r="P6945" s="5" t="str">
        <f>IF(D6945="","",
IF(AND(Q6945&lt;&gt;"SIM",U6945&gt;0),"ERRO: % alíquota &gt; 0, mas NÃO permitida ❌",
IF(AND(Q6945="SIM",U6945=0),"ATENÇÃO: alíquota permitida, mas % = 0 🔎",
"Alíquota aplicada corretamente ✅")))</f>
        <v/>
      </c>
      <c r="Q6945" s="5" t="str">
        <f>IF(E6945="","",IFERROR(VLOOKUP(E6945,REGRAS_CST!$A$2:$D$200,4,FALSE),""))</f>
        <v/>
      </c>
      <c r="R6945" s="8"/>
      <c r="S6945" s="7">
        <f>IF($H6945="","",$H6945*(1-$U6945))</f>
        <v>8.9999999999999993E-3</v>
      </c>
      <c r="T6945" s="7">
        <f>IF($I6945="","",$I6945*(1-$U6945))</f>
        <v>1E-3</v>
      </c>
      <c r="U6945" s="7">
        <f>IFERROR(INDEX(BASE_CCLASSTRIB!$E:$E, MATCH(TEXT($D6945,"000000"), BASE_CCLASSTRIB!$A:$A, 0))/100, 0)</f>
        <v>0</v>
      </c>
      <c r="V6945" s="21">
        <f>IFERROR(INDEX(BASE_CCLASSTRIB!$F:$F, MATCH(TEXT($D6945,"000000"), BASE_CCLASSTRIB!$A:$A, 0))/100, 0)</f>
        <v>0</v>
      </c>
    </row>
    <row r="6946" spans="2:22" ht="15.75" customHeight="1" thickTop="1" thickBot="1">
      <c r="B6946" s="8"/>
      <c r="C6946" s="8"/>
      <c r="E6946" s="8" t="str">
        <f>IF(D6946="","",LEFT(D6946,3))</f>
        <v/>
      </c>
      <c r="F6946" s="5" t="str">
        <f>IF(E6946="","",IFERROR(VLOOKUP(E6946,REGRAS_CST!$A$2:$B$200,2,FALSE),""))</f>
        <v/>
      </c>
      <c r="H6946" s="7">
        <v>8.9999999999999993E-3</v>
      </c>
      <c r="I6946" s="7">
        <v>1E-3</v>
      </c>
      <c r="K6946" s="5" t="str">
        <f>IF(E6946="","",IFERROR(VLOOKUP(E6946,REGRAS_CST!$A$2:$C$200,3,FALSE),""))</f>
        <v/>
      </c>
      <c r="L6946" s="10" t="str">
        <f>IF($G6946="", "", $G6946*(1-$V6946))</f>
        <v/>
      </c>
      <c r="M6946" s="30" t="str">
        <f t="shared" si="216"/>
        <v/>
      </c>
      <c r="N6946" s="30" t="str">
        <f t="shared" si="217"/>
        <v/>
      </c>
      <c r="O6946" s="5" t="str">
        <f>IF(D6946="","",
IF(AND(K6946&lt;&gt;"SIM",V6946&gt;0),"ERRO: % BC &gt; 0, mas NÃO permitida ❌",
IF(AND(K6946="SIM",V6946=0),"ATENÇÃO: BC permitida, mas % = 0 🔎",
"Base de cálculo aplicada corretamente ✅")))</f>
        <v/>
      </c>
      <c r="P6946" s="5" t="str">
        <f>IF(D6946="","",
IF(AND(Q6946&lt;&gt;"SIM",U6946&gt;0),"ERRO: % alíquota &gt; 0, mas NÃO permitida ❌",
IF(AND(Q6946="SIM",U6946=0),"ATENÇÃO: alíquota permitida, mas % = 0 🔎",
"Alíquota aplicada corretamente ✅")))</f>
        <v/>
      </c>
      <c r="Q6946" s="5" t="str">
        <f>IF(E6946="","",IFERROR(VLOOKUP(E6946,REGRAS_CST!$A$2:$D$200,4,FALSE),""))</f>
        <v/>
      </c>
      <c r="R6946" s="8"/>
      <c r="S6946" s="7">
        <f>IF($H6946="","",$H6946*(1-$U6946))</f>
        <v>8.9999999999999993E-3</v>
      </c>
      <c r="T6946" s="7">
        <f>IF($I6946="","",$I6946*(1-$U6946))</f>
        <v>1E-3</v>
      </c>
      <c r="U6946" s="7">
        <f>IFERROR(INDEX(BASE_CCLASSTRIB!$E:$E, MATCH(TEXT($D6946,"000000"), BASE_CCLASSTRIB!$A:$A, 0))/100, 0)</f>
        <v>0</v>
      </c>
      <c r="V6946" s="21">
        <f>IFERROR(INDEX(BASE_CCLASSTRIB!$F:$F, MATCH(TEXT($D6946,"000000"), BASE_CCLASSTRIB!$A:$A, 0))/100, 0)</f>
        <v>0</v>
      </c>
    </row>
    <row r="6947" spans="2:22" ht="15.75" customHeight="1" thickTop="1" thickBot="1">
      <c r="B6947" s="8"/>
      <c r="C6947" s="8"/>
      <c r="E6947" s="8" t="str">
        <f>IF(D6947="","",LEFT(D6947,3))</f>
        <v/>
      </c>
      <c r="F6947" s="5" t="str">
        <f>IF(E6947="","",IFERROR(VLOOKUP(E6947,REGRAS_CST!$A$2:$B$200,2,FALSE),""))</f>
        <v/>
      </c>
      <c r="H6947" s="7">
        <v>8.9999999999999993E-3</v>
      </c>
      <c r="I6947" s="7">
        <v>1E-3</v>
      </c>
      <c r="K6947" s="5" t="str">
        <f>IF(E6947="","",IFERROR(VLOOKUP(E6947,REGRAS_CST!$A$2:$C$200,3,FALSE),""))</f>
        <v/>
      </c>
      <c r="L6947" s="10" t="str">
        <f>IF($G6947="", "", $G6947*(1-$V6947))</f>
        <v/>
      </c>
      <c r="M6947" s="30" t="str">
        <f t="shared" si="216"/>
        <v/>
      </c>
      <c r="N6947" s="30" t="str">
        <f t="shared" si="217"/>
        <v/>
      </c>
      <c r="O6947" s="5" t="str">
        <f>IF(D6947="","",
IF(AND(K6947&lt;&gt;"SIM",V6947&gt;0),"ERRO: % BC &gt; 0, mas NÃO permitida ❌",
IF(AND(K6947="SIM",V6947=0),"ATENÇÃO: BC permitida, mas % = 0 🔎",
"Base de cálculo aplicada corretamente ✅")))</f>
        <v/>
      </c>
      <c r="P6947" s="5" t="str">
        <f>IF(D6947="","",
IF(AND(Q6947&lt;&gt;"SIM",U6947&gt;0),"ERRO: % alíquota &gt; 0, mas NÃO permitida ❌",
IF(AND(Q6947="SIM",U6947=0),"ATENÇÃO: alíquota permitida, mas % = 0 🔎",
"Alíquota aplicada corretamente ✅")))</f>
        <v/>
      </c>
      <c r="Q6947" s="5" t="str">
        <f>IF(E6947="","",IFERROR(VLOOKUP(E6947,REGRAS_CST!$A$2:$D$200,4,FALSE),""))</f>
        <v/>
      </c>
      <c r="R6947" s="8"/>
      <c r="S6947" s="7">
        <f>IF($H6947="","",$H6947*(1-$U6947))</f>
        <v>8.9999999999999993E-3</v>
      </c>
      <c r="T6947" s="7">
        <f>IF($I6947="","",$I6947*(1-$U6947))</f>
        <v>1E-3</v>
      </c>
      <c r="U6947" s="7">
        <f>IFERROR(INDEX(BASE_CCLASSTRIB!$E:$E, MATCH(TEXT($D6947,"000000"), BASE_CCLASSTRIB!$A:$A, 0))/100, 0)</f>
        <v>0</v>
      </c>
      <c r="V6947" s="21">
        <f>IFERROR(INDEX(BASE_CCLASSTRIB!$F:$F, MATCH(TEXT($D6947,"000000"), BASE_CCLASSTRIB!$A:$A, 0))/100, 0)</f>
        <v>0</v>
      </c>
    </row>
    <row r="6948" spans="2:22" ht="15.75" customHeight="1" thickTop="1" thickBot="1">
      <c r="B6948" s="8"/>
      <c r="C6948" s="8"/>
      <c r="E6948" s="8" t="str">
        <f>IF(D6948="","",LEFT(D6948,3))</f>
        <v/>
      </c>
      <c r="F6948" s="5" t="str">
        <f>IF(E6948="","",IFERROR(VLOOKUP(E6948,REGRAS_CST!$A$2:$B$200,2,FALSE),""))</f>
        <v/>
      </c>
      <c r="H6948" s="7">
        <v>8.9999999999999993E-3</v>
      </c>
      <c r="I6948" s="7">
        <v>1E-3</v>
      </c>
      <c r="K6948" s="5" t="str">
        <f>IF(E6948="","",IFERROR(VLOOKUP(E6948,REGRAS_CST!$A$2:$C$200,3,FALSE),""))</f>
        <v/>
      </c>
      <c r="L6948" s="10" t="str">
        <f>IF($G6948="", "", $G6948*(1-$V6948))</f>
        <v/>
      </c>
      <c r="M6948" s="30" t="str">
        <f t="shared" si="216"/>
        <v/>
      </c>
      <c r="N6948" s="30" t="str">
        <f t="shared" si="217"/>
        <v/>
      </c>
      <c r="O6948" s="5" t="str">
        <f>IF(D6948="","",
IF(AND(K6948&lt;&gt;"SIM",V6948&gt;0),"ERRO: % BC &gt; 0, mas NÃO permitida ❌",
IF(AND(K6948="SIM",V6948=0),"ATENÇÃO: BC permitida, mas % = 0 🔎",
"Base de cálculo aplicada corretamente ✅")))</f>
        <v/>
      </c>
      <c r="P6948" s="5" t="str">
        <f>IF(D6948="","",
IF(AND(Q6948&lt;&gt;"SIM",U6948&gt;0),"ERRO: % alíquota &gt; 0, mas NÃO permitida ❌",
IF(AND(Q6948="SIM",U6948=0),"ATENÇÃO: alíquota permitida, mas % = 0 🔎",
"Alíquota aplicada corretamente ✅")))</f>
        <v/>
      </c>
      <c r="Q6948" s="5" t="str">
        <f>IF(E6948="","",IFERROR(VLOOKUP(E6948,REGRAS_CST!$A$2:$D$200,4,FALSE),""))</f>
        <v/>
      </c>
      <c r="R6948" s="8"/>
      <c r="S6948" s="7">
        <f>IF($H6948="","",$H6948*(1-$U6948))</f>
        <v>8.9999999999999993E-3</v>
      </c>
      <c r="T6948" s="7">
        <f>IF($I6948="","",$I6948*(1-$U6948))</f>
        <v>1E-3</v>
      </c>
      <c r="U6948" s="7">
        <f>IFERROR(INDEX(BASE_CCLASSTRIB!$E:$E, MATCH(TEXT($D6948,"000000"), BASE_CCLASSTRIB!$A:$A, 0))/100, 0)</f>
        <v>0</v>
      </c>
      <c r="V6948" s="21">
        <f>IFERROR(INDEX(BASE_CCLASSTRIB!$F:$F, MATCH(TEXT($D6948,"000000"), BASE_CCLASSTRIB!$A:$A, 0))/100, 0)</f>
        <v>0</v>
      </c>
    </row>
    <row r="6949" spans="2:22" ht="15.75" customHeight="1" thickTop="1" thickBot="1">
      <c r="B6949" s="8"/>
      <c r="C6949" s="8"/>
      <c r="E6949" s="8" t="str">
        <f>IF(D6949="","",LEFT(D6949,3))</f>
        <v/>
      </c>
      <c r="F6949" s="5" t="str">
        <f>IF(E6949="","",IFERROR(VLOOKUP(E6949,REGRAS_CST!$A$2:$B$200,2,FALSE),""))</f>
        <v/>
      </c>
      <c r="H6949" s="7">
        <v>8.9999999999999993E-3</v>
      </c>
      <c r="I6949" s="7">
        <v>1E-3</v>
      </c>
      <c r="K6949" s="5" t="str">
        <f>IF(E6949="","",IFERROR(VLOOKUP(E6949,REGRAS_CST!$A$2:$C$200,3,FALSE),""))</f>
        <v/>
      </c>
      <c r="L6949" s="10" t="str">
        <f>IF($G6949="", "", $G6949*(1-$V6949))</f>
        <v/>
      </c>
      <c r="M6949" s="30" t="str">
        <f t="shared" si="216"/>
        <v/>
      </c>
      <c r="N6949" s="30" t="str">
        <f t="shared" si="217"/>
        <v/>
      </c>
      <c r="O6949" s="5" t="str">
        <f>IF(D6949="","",
IF(AND(K6949&lt;&gt;"SIM",V6949&gt;0),"ERRO: % BC &gt; 0, mas NÃO permitida ❌",
IF(AND(K6949="SIM",V6949=0),"ATENÇÃO: BC permitida, mas % = 0 🔎",
"Base de cálculo aplicada corretamente ✅")))</f>
        <v/>
      </c>
      <c r="P6949" s="5" t="str">
        <f>IF(D6949="","",
IF(AND(Q6949&lt;&gt;"SIM",U6949&gt;0),"ERRO: % alíquota &gt; 0, mas NÃO permitida ❌",
IF(AND(Q6949="SIM",U6949=0),"ATENÇÃO: alíquota permitida, mas % = 0 🔎",
"Alíquota aplicada corretamente ✅")))</f>
        <v/>
      </c>
      <c r="Q6949" s="5" t="str">
        <f>IF(E6949="","",IFERROR(VLOOKUP(E6949,REGRAS_CST!$A$2:$D$200,4,FALSE),""))</f>
        <v/>
      </c>
      <c r="R6949" s="8"/>
      <c r="S6949" s="7">
        <f>IF($H6949="","",$H6949*(1-$U6949))</f>
        <v>8.9999999999999993E-3</v>
      </c>
      <c r="T6949" s="7">
        <f>IF($I6949="","",$I6949*(1-$U6949))</f>
        <v>1E-3</v>
      </c>
      <c r="U6949" s="7">
        <f>IFERROR(INDEX(BASE_CCLASSTRIB!$E:$E, MATCH(TEXT($D6949,"000000"), BASE_CCLASSTRIB!$A:$A, 0))/100, 0)</f>
        <v>0</v>
      </c>
      <c r="V6949" s="21">
        <f>IFERROR(INDEX(BASE_CCLASSTRIB!$F:$F, MATCH(TEXT($D6949,"000000"), BASE_CCLASSTRIB!$A:$A, 0))/100, 0)</f>
        <v>0</v>
      </c>
    </row>
    <row r="6950" spans="2:22" ht="15.75" customHeight="1" thickTop="1" thickBot="1">
      <c r="B6950" s="8"/>
      <c r="C6950" s="8"/>
      <c r="E6950" s="8" t="str">
        <f>IF(D6950="","",LEFT(D6950,3))</f>
        <v/>
      </c>
      <c r="F6950" s="5" t="str">
        <f>IF(E6950="","",IFERROR(VLOOKUP(E6950,REGRAS_CST!$A$2:$B$200,2,FALSE),""))</f>
        <v/>
      </c>
      <c r="H6950" s="7">
        <v>8.9999999999999993E-3</v>
      </c>
      <c r="I6950" s="7">
        <v>1E-3</v>
      </c>
      <c r="K6950" s="5" t="str">
        <f>IF(E6950="","",IFERROR(VLOOKUP(E6950,REGRAS_CST!$A$2:$C$200,3,FALSE),""))</f>
        <v/>
      </c>
      <c r="L6950" s="10" t="str">
        <f>IF($G6950="", "", $G6950*(1-$V6950))</f>
        <v/>
      </c>
      <c r="M6950" s="30" t="str">
        <f t="shared" si="216"/>
        <v/>
      </c>
      <c r="N6950" s="30" t="str">
        <f t="shared" si="217"/>
        <v/>
      </c>
      <c r="O6950" s="5" t="str">
        <f>IF(D6950="","",
IF(AND(K6950&lt;&gt;"SIM",V6950&gt;0),"ERRO: % BC &gt; 0, mas NÃO permitida ❌",
IF(AND(K6950="SIM",V6950=0),"ATENÇÃO: BC permitida, mas % = 0 🔎",
"Base de cálculo aplicada corretamente ✅")))</f>
        <v/>
      </c>
      <c r="P6950" s="5" t="str">
        <f>IF(D6950="","",
IF(AND(Q6950&lt;&gt;"SIM",U6950&gt;0),"ERRO: % alíquota &gt; 0, mas NÃO permitida ❌",
IF(AND(Q6950="SIM",U6950=0),"ATENÇÃO: alíquota permitida, mas % = 0 🔎",
"Alíquota aplicada corretamente ✅")))</f>
        <v/>
      </c>
      <c r="Q6950" s="5" t="str">
        <f>IF(E6950="","",IFERROR(VLOOKUP(E6950,REGRAS_CST!$A$2:$D$200,4,FALSE),""))</f>
        <v/>
      </c>
      <c r="R6950" s="8"/>
      <c r="S6950" s="7">
        <f>IF($H6950="","",$H6950*(1-$U6950))</f>
        <v>8.9999999999999993E-3</v>
      </c>
      <c r="T6950" s="7">
        <f>IF($I6950="","",$I6950*(1-$U6950))</f>
        <v>1E-3</v>
      </c>
      <c r="U6950" s="7">
        <f>IFERROR(INDEX(BASE_CCLASSTRIB!$E:$E, MATCH(TEXT($D6950,"000000"), BASE_CCLASSTRIB!$A:$A, 0))/100, 0)</f>
        <v>0</v>
      </c>
      <c r="V6950" s="21">
        <f>IFERROR(INDEX(BASE_CCLASSTRIB!$F:$F, MATCH(TEXT($D6950,"000000"), BASE_CCLASSTRIB!$A:$A, 0))/100, 0)</f>
        <v>0</v>
      </c>
    </row>
    <row r="6951" spans="2:22" ht="15.75" customHeight="1" thickTop="1" thickBot="1">
      <c r="B6951" s="8"/>
      <c r="C6951" s="8"/>
      <c r="E6951" s="8" t="str">
        <f>IF(D6951="","",LEFT(D6951,3))</f>
        <v/>
      </c>
      <c r="F6951" s="5" t="str">
        <f>IF(E6951="","",IFERROR(VLOOKUP(E6951,REGRAS_CST!$A$2:$B$200,2,FALSE),""))</f>
        <v/>
      </c>
      <c r="H6951" s="7">
        <v>8.9999999999999993E-3</v>
      </c>
      <c r="I6951" s="7">
        <v>1E-3</v>
      </c>
      <c r="K6951" s="5" t="str">
        <f>IF(E6951="","",IFERROR(VLOOKUP(E6951,REGRAS_CST!$A$2:$C$200,3,FALSE),""))</f>
        <v/>
      </c>
      <c r="L6951" s="10" t="str">
        <f>IF($G6951="", "", $G6951*(1-$V6951))</f>
        <v/>
      </c>
      <c r="M6951" s="30" t="str">
        <f t="shared" si="216"/>
        <v/>
      </c>
      <c r="N6951" s="30" t="str">
        <f t="shared" si="217"/>
        <v/>
      </c>
      <c r="O6951" s="5" t="str">
        <f>IF(D6951="","",
IF(AND(K6951&lt;&gt;"SIM",V6951&gt;0),"ERRO: % BC &gt; 0, mas NÃO permitida ❌",
IF(AND(K6951="SIM",V6951=0),"ATENÇÃO: BC permitida, mas % = 0 🔎",
"Base de cálculo aplicada corretamente ✅")))</f>
        <v/>
      </c>
      <c r="P6951" s="5" t="str">
        <f>IF(D6951="","",
IF(AND(Q6951&lt;&gt;"SIM",U6951&gt;0),"ERRO: % alíquota &gt; 0, mas NÃO permitida ❌",
IF(AND(Q6951="SIM",U6951=0),"ATENÇÃO: alíquota permitida, mas % = 0 🔎",
"Alíquota aplicada corretamente ✅")))</f>
        <v/>
      </c>
      <c r="Q6951" s="5" t="str">
        <f>IF(E6951="","",IFERROR(VLOOKUP(E6951,REGRAS_CST!$A$2:$D$200,4,FALSE),""))</f>
        <v/>
      </c>
      <c r="R6951" s="8"/>
      <c r="S6951" s="7">
        <f>IF($H6951="","",$H6951*(1-$U6951))</f>
        <v>8.9999999999999993E-3</v>
      </c>
      <c r="T6951" s="7">
        <f>IF($I6951="","",$I6951*(1-$U6951))</f>
        <v>1E-3</v>
      </c>
      <c r="U6951" s="7">
        <f>IFERROR(INDEX(BASE_CCLASSTRIB!$E:$E, MATCH(TEXT($D6951,"000000"), BASE_CCLASSTRIB!$A:$A, 0))/100, 0)</f>
        <v>0</v>
      </c>
      <c r="V6951" s="21">
        <f>IFERROR(INDEX(BASE_CCLASSTRIB!$F:$F, MATCH(TEXT($D6951,"000000"), BASE_CCLASSTRIB!$A:$A, 0))/100, 0)</f>
        <v>0</v>
      </c>
    </row>
    <row r="6952" spans="2:22" ht="15.75" customHeight="1" thickTop="1" thickBot="1">
      <c r="B6952" s="8"/>
      <c r="C6952" s="8"/>
      <c r="E6952" s="8" t="str">
        <f>IF(D6952="","",LEFT(D6952,3))</f>
        <v/>
      </c>
      <c r="F6952" s="5" t="str">
        <f>IF(E6952="","",IFERROR(VLOOKUP(E6952,REGRAS_CST!$A$2:$B$200,2,FALSE),""))</f>
        <v/>
      </c>
      <c r="H6952" s="7">
        <v>8.9999999999999993E-3</v>
      </c>
      <c r="I6952" s="7">
        <v>1E-3</v>
      </c>
      <c r="K6952" s="5" t="str">
        <f>IF(E6952="","",IFERROR(VLOOKUP(E6952,REGRAS_CST!$A$2:$C$200,3,FALSE),""))</f>
        <v/>
      </c>
      <c r="L6952" s="10" t="str">
        <f>IF($G6952="", "", $G6952*(1-$V6952))</f>
        <v/>
      </c>
      <c r="M6952" s="30" t="str">
        <f t="shared" si="216"/>
        <v/>
      </c>
      <c r="N6952" s="30" t="str">
        <f t="shared" si="217"/>
        <v/>
      </c>
      <c r="O6952" s="5" t="str">
        <f>IF(D6952="","",
IF(AND(K6952&lt;&gt;"SIM",V6952&gt;0),"ERRO: % BC &gt; 0, mas NÃO permitida ❌",
IF(AND(K6952="SIM",V6952=0),"ATENÇÃO: BC permitida, mas % = 0 🔎",
"Base de cálculo aplicada corretamente ✅")))</f>
        <v/>
      </c>
      <c r="P6952" s="5" t="str">
        <f>IF(D6952="","",
IF(AND(Q6952&lt;&gt;"SIM",U6952&gt;0),"ERRO: % alíquota &gt; 0, mas NÃO permitida ❌",
IF(AND(Q6952="SIM",U6952=0),"ATENÇÃO: alíquota permitida, mas % = 0 🔎",
"Alíquota aplicada corretamente ✅")))</f>
        <v/>
      </c>
      <c r="Q6952" s="5" t="str">
        <f>IF(E6952="","",IFERROR(VLOOKUP(E6952,REGRAS_CST!$A$2:$D$200,4,FALSE),""))</f>
        <v/>
      </c>
      <c r="R6952" s="8"/>
      <c r="S6952" s="7">
        <f>IF($H6952="","",$H6952*(1-$U6952))</f>
        <v>8.9999999999999993E-3</v>
      </c>
      <c r="T6952" s="7">
        <f>IF($I6952="","",$I6952*(1-$U6952))</f>
        <v>1E-3</v>
      </c>
      <c r="U6952" s="7">
        <f>IFERROR(INDEX(BASE_CCLASSTRIB!$E:$E, MATCH(TEXT($D6952,"000000"), BASE_CCLASSTRIB!$A:$A, 0))/100, 0)</f>
        <v>0</v>
      </c>
      <c r="V6952" s="21">
        <f>IFERROR(INDEX(BASE_CCLASSTRIB!$F:$F, MATCH(TEXT($D6952,"000000"), BASE_CCLASSTRIB!$A:$A, 0))/100, 0)</f>
        <v>0</v>
      </c>
    </row>
    <row r="6953" spans="2:22" ht="15.75" customHeight="1" thickTop="1" thickBot="1">
      <c r="B6953" s="8"/>
      <c r="C6953" s="8"/>
      <c r="E6953" s="8" t="str">
        <f>IF(D6953="","",LEFT(D6953,3))</f>
        <v/>
      </c>
      <c r="F6953" s="5" t="str">
        <f>IF(E6953="","",IFERROR(VLOOKUP(E6953,REGRAS_CST!$A$2:$B$200,2,FALSE),""))</f>
        <v/>
      </c>
      <c r="H6953" s="7">
        <v>8.9999999999999993E-3</v>
      </c>
      <c r="I6953" s="7">
        <v>1E-3</v>
      </c>
      <c r="K6953" s="5" t="str">
        <f>IF(E6953="","",IFERROR(VLOOKUP(E6953,REGRAS_CST!$A$2:$C$200,3,FALSE),""))</f>
        <v/>
      </c>
      <c r="L6953" s="10" t="str">
        <f>IF($G6953="", "", $G6953*(1-$V6953))</f>
        <v/>
      </c>
      <c r="M6953" s="30" t="str">
        <f t="shared" si="216"/>
        <v/>
      </c>
      <c r="N6953" s="30" t="str">
        <f t="shared" si="217"/>
        <v/>
      </c>
      <c r="O6953" s="5" t="str">
        <f>IF(D6953="","",
IF(AND(K6953&lt;&gt;"SIM",V6953&gt;0),"ERRO: % BC &gt; 0, mas NÃO permitida ❌",
IF(AND(K6953="SIM",V6953=0),"ATENÇÃO: BC permitida, mas % = 0 🔎",
"Base de cálculo aplicada corretamente ✅")))</f>
        <v/>
      </c>
      <c r="P6953" s="5" t="str">
        <f>IF(D6953="","",
IF(AND(Q6953&lt;&gt;"SIM",U6953&gt;0),"ERRO: % alíquota &gt; 0, mas NÃO permitida ❌",
IF(AND(Q6953="SIM",U6953=0),"ATENÇÃO: alíquota permitida, mas % = 0 🔎",
"Alíquota aplicada corretamente ✅")))</f>
        <v/>
      </c>
      <c r="Q6953" s="5" t="str">
        <f>IF(E6953="","",IFERROR(VLOOKUP(E6953,REGRAS_CST!$A$2:$D$200,4,FALSE),""))</f>
        <v/>
      </c>
      <c r="R6953" s="8"/>
      <c r="S6953" s="7">
        <f>IF($H6953="","",$H6953*(1-$U6953))</f>
        <v>8.9999999999999993E-3</v>
      </c>
      <c r="T6953" s="7">
        <f>IF($I6953="","",$I6953*(1-$U6953))</f>
        <v>1E-3</v>
      </c>
      <c r="U6953" s="7">
        <f>IFERROR(INDEX(BASE_CCLASSTRIB!$E:$E, MATCH(TEXT($D6953,"000000"), BASE_CCLASSTRIB!$A:$A, 0))/100, 0)</f>
        <v>0</v>
      </c>
      <c r="V6953" s="21">
        <f>IFERROR(INDEX(BASE_CCLASSTRIB!$F:$F, MATCH(TEXT($D6953,"000000"), BASE_CCLASSTRIB!$A:$A, 0))/100, 0)</f>
        <v>0</v>
      </c>
    </row>
    <row r="6954" spans="2:22" ht="15.75" customHeight="1" thickTop="1" thickBot="1">
      <c r="B6954" s="8"/>
      <c r="C6954" s="8"/>
      <c r="E6954" s="8" t="str">
        <f>IF(D6954="","",LEFT(D6954,3))</f>
        <v/>
      </c>
      <c r="F6954" s="5" t="str">
        <f>IF(E6954="","",IFERROR(VLOOKUP(E6954,REGRAS_CST!$A$2:$B$200,2,FALSE),""))</f>
        <v/>
      </c>
      <c r="H6954" s="7">
        <v>8.9999999999999993E-3</v>
      </c>
      <c r="I6954" s="7">
        <v>1E-3</v>
      </c>
      <c r="K6954" s="5" t="str">
        <f>IF(E6954="","",IFERROR(VLOOKUP(E6954,REGRAS_CST!$A$2:$C$200,3,FALSE),""))</f>
        <v/>
      </c>
      <c r="L6954" s="10" t="str">
        <f>IF($G6954="", "", $G6954*(1-$V6954))</f>
        <v/>
      </c>
      <c r="M6954" s="30" t="str">
        <f t="shared" si="216"/>
        <v/>
      </c>
      <c r="N6954" s="30" t="str">
        <f t="shared" si="217"/>
        <v/>
      </c>
      <c r="O6954" s="5" t="str">
        <f>IF(D6954="","",
IF(AND(K6954&lt;&gt;"SIM",V6954&gt;0),"ERRO: % BC &gt; 0, mas NÃO permitida ❌",
IF(AND(K6954="SIM",V6954=0),"ATENÇÃO: BC permitida, mas % = 0 🔎",
"Base de cálculo aplicada corretamente ✅")))</f>
        <v/>
      </c>
      <c r="P6954" s="5" t="str">
        <f>IF(D6954="","",
IF(AND(Q6954&lt;&gt;"SIM",U6954&gt;0),"ERRO: % alíquota &gt; 0, mas NÃO permitida ❌",
IF(AND(Q6954="SIM",U6954=0),"ATENÇÃO: alíquota permitida, mas % = 0 🔎",
"Alíquota aplicada corretamente ✅")))</f>
        <v/>
      </c>
      <c r="Q6954" s="5" t="str">
        <f>IF(E6954="","",IFERROR(VLOOKUP(E6954,REGRAS_CST!$A$2:$D$200,4,FALSE),""))</f>
        <v/>
      </c>
      <c r="R6954" s="8"/>
      <c r="S6954" s="7">
        <f>IF($H6954="","",$H6954*(1-$U6954))</f>
        <v>8.9999999999999993E-3</v>
      </c>
      <c r="T6954" s="7">
        <f>IF($I6954="","",$I6954*(1-$U6954))</f>
        <v>1E-3</v>
      </c>
      <c r="U6954" s="7">
        <f>IFERROR(INDEX(BASE_CCLASSTRIB!$E:$E, MATCH(TEXT($D6954,"000000"), BASE_CCLASSTRIB!$A:$A, 0))/100, 0)</f>
        <v>0</v>
      </c>
      <c r="V6954" s="21">
        <f>IFERROR(INDEX(BASE_CCLASSTRIB!$F:$F, MATCH(TEXT($D6954,"000000"), BASE_CCLASSTRIB!$A:$A, 0))/100, 0)</f>
        <v>0</v>
      </c>
    </row>
    <row r="6955" spans="2:22" ht="15.75" customHeight="1" thickTop="1" thickBot="1">
      <c r="B6955" s="8"/>
      <c r="C6955" s="8"/>
      <c r="E6955" s="8" t="str">
        <f>IF(D6955="","",LEFT(D6955,3))</f>
        <v/>
      </c>
      <c r="F6955" s="5" t="str">
        <f>IF(E6955="","",IFERROR(VLOOKUP(E6955,REGRAS_CST!$A$2:$B$200,2,FALSE),""))</f>
        <v/>
      </c>
      <c r="H6955" s="7">
        <v>8.9999999999999993E-3</v>
      </c>
      <c r="I6955" s="7">
        <v>1E-3</v>
      </c>
      <c r="K6955" s="5" t="str">
        <f>IF(E6955="","",IFERROR(VLOOKUP(E6955,REGRAS_CST!$A$2:$C$200,3,FALSE),""))</f>
        <v/>
      </c>
      <c r="L6955" s="10" t="str">
        <f>IF($G6955="", "", $G6955*(1-$V6955))</f>
        <v/>
      </c>
      <c r="M6955" s="30" t="str">
        <f t="shared" si="216"/>
        <v/>
      </c>
      <c r="N6955" s="30" t="str">
        <f t="shared" si="217"/>
        <v/>
      </c>
      <c r="O6955" s="5" t="str">
        <f>IF(D6955="","",
IF(AND(K6955&lt;&gt;"SIM",V6955&gt;0),"ERRO: % BC &gt; 0, mas NÃO permitida ❌",
IF(AND(K6955="SIM",V6955=0),"ATENÇÃO: BC permitida, mas % = 0 🔎",
"Base de cálculo aplicada corretamente ✅")))</f>
        <v/>
      </c>
      <c r="P6955" s="5" t="str">
        <f>IF(D6955="","",
IF(AND(Q6955&lt;&gt;"SIM",U6955&gt;0),"ERRO: % alíquota &gt; 0, mas NÃO permitida ❌",
IF(AND(Q6955="SIM",U6955=0),"ATENÇÃO: alíquota permitida, mas % = 0 🔎",
"Alíquota aplicada corretamente ✅")))</f>
        <v/>
      </c>
      <c r="Q6955" s="5" t="str">
        <f>IF(E6955="","",IFERROR(VLOOKUP(E6955,REGRAS_CST!$A$2:$D$200,4,FALSE),""))</f>
        <v/>
      </c>
      <c r="R6955" s="8"/>
      <c r="S6955" s="7">
        <f>IF($H6955="","",$H6955*(1-$U6955))</f>
        <v>8.9999999999999993E-3</v>
      </c>
      <c r="T6955" s="7">
        <f>IF($I6955="","",$I6955*(1-$U6955))</f>
        <v>1E-3</v>
      </c>
      <c r="U6955" s="7">
        <f>IFERROR(INDEX(BASE_CCLASSTRIB!$E:$E, MATCH(TEXT($D6955,"000000"), BASE_CCLASSTRIB!$A:$A, 0))/100, 0)</f>
        <v>0</v>
      </c>
      <c r="V6955" s="21">
        <f>IFERROR(INDEX(BASE_CCLASSTRIB!$F:$F, MATCH(TEXT($D6955,"000000"), BASE_CCLASSTRIB!$A:$A, 0))/100, 0)</f>
        <v>0</v>
      </c>
    </row>
    <row r="6956" spans="2:22" ht="15.75" customHeight="1" thickTop="1" thickBot="1">
      <c r="B6956" s="8"/>
      <c r="C6956" s="8"/>
      <c r="E6956" s="8" t="str">
        <f>IF(D6956="","",LEFT(D6956,3))</f>
        <v/>
      </c>
      <c r="F6956" s="5" t="str">
        <f>IF(E6956="","",IFERROR(VLOOKUP(E6956,REGRAS_CST!$A$2:$B$200,2,FALSE),""))</f>
        <v/>
      </c>
      <c r="H6956" s="7">
        <v>8.9999999999999993E-3</v>
      </c>
      <c r="I6956" s="7">
        <v>1E-3</v>
      </c>
      <c r="K6956" s="5" t="str">
        <f>IF(E6956="","",IFERROR(VLOOKUP(E6956,REGRAS_CST!$A$2:$C$200,3,FALSE),""))</f>
        <v/>
      </c>
      <c r="L6956" s="10" t="str">
        <f>IF($G6956="", "", $G6956*(1-$V6956))</f>
        <v/>
      </c>
      <c r="M6956" s="30" t="str">
        <f t="shared" si="216"/>
        <v/>
      </c>
      <c r="N6956" s="30" t="str">
        <f t="shared" si="217"/>
        <v/>
      </c>
      <c r="O6956" s="5" t="str">
        <f>IF(D6956="","",
IF(AND(K6956&lt;&gt;"SIM",V6956&gt;0),"ERRO: % BC &gt; 0, mas NÃO permitida ❌",
IF(AND(K6956="SIM",V6956=0),"ATENÇÃO: BC permitida, mas % = 0 🔎",
"Base de cálculo aplicada corretamente ✅")))</f>
        <v/>
      </c>
      <c r="P6956" s="5" t="str">
        <f>IF(D6956="","",
IF(AND(Q6956&lt;&gt;"SIM",U6956&gt;0),"ERRO: % alíquota &gt; 0, mas NÃO permitida ❌",
IF(AND(Q6956="SIM",U6956=0),"ATENÇÃO: alíquota permitida, mas % = 0 🔎",
"Alíquota aplicada corretamente ✅")))</f>
        <v/>
      </c>
      <c r="Q6956" s="5" t="str">
        <f>IF(E6956="","",IFERROR(VLOOKUP(E6956,REGRAS_CST!$A$2:$D$200,4,FALSE),""))</f>
        <v/>
      </c>
      <c r="R6956" s="8"/>
      <c r="S6956" s="7">
        <f>IF($H6956="","",$H6956*(1-$U6956))</f>
        <v>8.9999999999999993E-3</v>
      </c>
      <c r="T6956" s="7">
        <f>IF($I6956="","",$I6956*(1-$U6956))</f>
        <v>1E-3</v>
      </c>
      <c r="U6956" s="7">
        <f>IFERROR(INDEX(BASE_CCLASSTRIB!$E:$E, MATCH(TEXT($D6956,"000000"), BASE_CCLASSTRIB!$A:$A, 0))/100, 0)</f>
        <v>0</v>
      </c>
      <c r="V6956" s="21">
        <f>IFERROR(INDEX(BASE_CCLASSTRIB!$F:$F, MATCH(TEXT($D6956,"000000"), BASE_CCLASSTRIB!$A:$A, 0))/100, 0)</f>
        <v>0</v>
      </c>
    </row>
    <row r="6957" spans="2:22" ht="15.75" customHeight="1" thickTop="1" thickBot="1">
      <c r="B6957" s="8"/>
      <c r="C6957" s="8"/>
      <c r="E6957" s="8" t="str">
        <f>IF(D6957="","",LEFT(D6957,3))</f>
        <v/>
      </c>
      <c r="F6957" s="5" t="str">
        <f>IF(E6957="","",IFERROR(VLOOKUP(E6957,REGRAS_CST!$A$2:$B$200,2,FALSE),""))</f>
        <v/>
      </c>
      <c r="H6957" s="7">
        <v>8.9999999999999993E-3</v>
      </c>
      <c r="I6957" s="7">
        <v>1E-3</v>
      </c>
      <c r="K6957" s="5" t="str">
        <f>IF(E6957="","",IFERROR(VLOOKUP(E6957,REGRAS_CST!$A$2:$C$200,3,FALSE),""))</f>
        <v/>
      </c>
      <c r="L6957" s="10" t="str">
        <f>IF($G6957="", "", $G6957*(1-$V6957))</f>
        <v/>
      </c>
      <c r="M6957" s="30" t="str">
        <f t="shared" si="216"/>
        <v/>
      </c>
      <c r="N6957" s="30" t="str">
        <f t="shared" si="217"/>
        <v/>
      </c>
      <c r="O6957" s="5" t="str">
        <f>IF(D6957="","",
IF(AND(K6957&lt;&gt;"SIM",V6957&gt;0),"ERRO: % BC &gt; 0, mas NÃO permitida ❌",
IF(AND(K6957="SIM",V6957=0),"ATENÇÃO: BC permitida, mas % = 0 🔎",
"Base de cálculo aplicada corretamente ✅")))</f>
        <v/>
      </c>
      <c r="P6957" s="5" t="str">
        <f>IF(D6957="","",
IF(AND(Q6957&lt;&gt;"SIM",U6957&gt;0),"ERRO: % alíquota &gt; 0, mas NÃO permitida ❌",
IF(AND(Q6957="SIM",U6957=0),"ATENÇÃO: alíquota permitida, mas % = 0 🔎",
"Alíquota aplicada corretamente ✅")))</f>
        <v/>
      </c>
      <c r="Q6957" s="5" t="str">
        <f>IF(E6957="","",IFERROR(VLOOKUP(E6957,REGRAS_CST!$A$2:$D$200,4,FALSE),""))</f>
        <v/>
      </c>
      <c r="R6957" s="8"/>
      <c r="S6957" s="7">
        <f>IF($H6957="","",$H6957*(1-$U6957))</f>
        <v>8.9999999999999993E-3</v>
      </c>
      <c r="T6957" s="7">
        <f>IF($I6957="","",$I6957*(1-$U6957))</f>
        <v>1E-3</v>
      </c>
      <c r="U6957" s="7">
        <f>IFERROR(INDEX(BASE_CCLASSTRIB!$E:$E, MATCH(TEXT($D6957,"000000"), BASE_CCLASSTRIB!$A:$A, 0))/100, 0)</f>
        <v>0</v>
      </c>
      <c r="V6957" s="21">
        <f>IFERROR(INDEX(BASE_CCLASSTRIB!$F:$F, MATCH(TEXT($D6957,"000000"), BASE_CCLASSTRIB!$A:$A, 0))/100, 0)</f>
        <v>0</v>
      </c>
    </row>
    <row r="6958" spans="2:22" ht="15.75" customHeight="1" thickTop="1" thickBot="1">
      <c r="B6958" s="8"/>
      <c r="C6958" s="8"/>
      <c r="E6958" s="8" t="str">
        <f>IF(D6958="","",LEFT(D6958,3))</f>
        <v/>
      </c>
      <c r="F6958" s="5" t="str">
        <f>IF(E6958="","",IFERROR(VLOOKUP(E6958,REGRAS_CST!$A$2:$B$200,2,FALSE),""))</f>
        <v/>
      </c>
      <c r="H6958" s="7">
        <v>8.9999999999999993E-3</v>
      </c>
      <c r="I6958" s="7">
        <v>1E-3</v>
      </c>
      <c r="K6958" s="5" t="str">
        <f>IF(E6958="","",IFERROR(VLOOKUP(E6958,REGRAS_CST!$A$2:$C$200,3,FALSE),""))</f>
        <v/>
      </c>
      <c r="L6958" s="10" t="str">
        <f>IF($G6958="", "", $G6958*(1-$V6958))</f>
        <v/>
      </c>
      <c r="M6958" s="30" t="str">
        <f t="shared" si="216"/>
        <v/>
      </c>
      <c r="N6958" s="30" t="str">
        <f t="shared" si="217"/>
        <v/>
      </c>
      <c r="O6958" s="5" t="str">
        <f>IF(D6958="","",
IF(AND(K6958&lt;&gt;"SIM",V6958&gt;0),"ERRO: % BC &gt; 0, mas NÃO permitida ❌",
IF(AND(K6958="SIM",V6958=0),"ATENÇÃO: BC permitida, mas % = 0 🔎",
"Base de cálculo aplicada corretamente ✅")))</f>
        <v/>
      </c>
      <c r="P6958" s="5" t="str">
        <f>IF(D6958="","",
IF(AND(Q6958&lt;&gt;"SIM",U6958&gt;0),"ERRO: % alíquota &gt; 0, mas NÃO permitida ❌",
IF(AND(Q6958="SIM",U6958=0),"ATENÇÃO: alíquota permitida, mas % = 0 🔎",
"Alíquota aplicada corretamente ✅")))</f>
        <v/>
      </c>
      <c r="Q6958" s="5" t="str">
        <f>IF(E6958="","",IFERROR(VLOOKUP(E6958,REGRAS_CST!$A$2:$D$200,4,FALSE),""))</f>
        <v/>
      </c>
      <c r="R6958" s="8"/>
      <c r="S6958" s="7">
        <f>IF($H6958="","",$H6958*(1-$U6958))</f>
        <v>8.9999999999999993E-3</v>
      </c>
      <c r="T6958" s="7">
        <f>IF($I6958="","",$I6958*(1-$U6958))</f>
        <v>1E-3</v>
      </c>
      <c r="U6958" s="7">
        <f>IFERROR(INDEX(BASE_CCLASSTRIB!$E:$E, MATCH(TEXT($D6958,"000000"), BASE_CCLASSTRIB!$A:$A, 0))/100, 0)</f>
        <v>0</v>
      </c>
      <c r="V6958" s="21">
        <f>IFERROR(INDEX(BASE_CCLASSTRIB!$F:$F, MATCH(TEXT($D6958,"000000"), BASE_CCLASSTRIB!$A:$A, 0))/100, 0)</f>
        <v>0</v>
      </c>
    </row>
    <row r="6959" spans="2:22" ht="15.75" customHeight="1" thickTop="1" thickBot="1">
      <c r="B6959" s="8"/>
      <c r="C6959" s="8"/>
      <c r="E6959" s="8" t="str">
        <f>IF(D6959="","",LEFT(D6959,3))</f>
        <v/>
      </c>
      <c r="F6959" s="5" t="str">
        <f>IF(E6959="","",IFERROR(VLOOKUP(E6959,REGRAS_CST!$A$2:$B$200,2,FALSE),""))</f>
        <v/>
      </c>
      <c r="H6959" s="7">
        <v>8.9999999999999993E-3</v>
      </c>
      <c r="I6959" s="7">
        <v>1E-3</v>
      </c>
      <c r="K6959" s="5" t="str">
        <f>IF(E6959="","",IFERROR(VLOOKUP(E6959,REGRAS_CST!$A$2:$C$200,3,FALSE),""))</f>
        <v/>
      </c>
      <c r="L6959" s="10" t="str">
        <f>IF($G6959="", "", $G6959*(1-$V6959))</f>
        <v/>
      </c>
      <c r="M6959" s="30" t="str">
        <f t="shared" si="216"/>
        <v/>
      </c>
      <c r="N6959" s="30" t="str">
        <f t="shared" si="217"/>
        <v/>
      </c>
      <c r="O6959" s="5" t="str">
        <f>IF(D6959="","",
IF(AND(K6959&lt;&gt;"SIM",V6959&gt;0),"ERRO: % BC &gt; 0, mas NÃO permitida ❌",
IF(AND(K6959="SIM",V6959=0),"ATENÇÃO: BC permitida, mas % = 0 🔎",
"Base de cálculo aplicada corretamente ✅")))</f>
        <v/>
      </c>
      <c r="P6959" s="5" t="str">
        <f>IF(D6959="","",
IF(AND(Q6959&lt;&gt;"SIM",U6959&gt;0),"ERRO: % alíquota &gt; 0, mas NÃO permitida ❌",
IF(AND(Q6959="SIM",U6959=0),"ATENÇÃO: alíquota permitida, mas % = 0 🔎",
"Alíquota aplicada corretamente ✅")))</f>
        <v/>
      </c>
      <c r="Q6959" s="5" t="str">
        <f>IF(E6959="","",IFERROR(VLOOKUP(E6959,REGRAS_CST!$A$2:$D$200,4,FALSE),""))</f>
        <v/>
      </c>
      <c r="R6959" s="8"/>
      <c r="S6959" s="7">
        <f>IF($H6959="","",$H6959*(1-$U6959))</f>
        <v>8.9999999999999993E-3</v>
      </c>
      <c r="T6959" s="7">
        <f>IF($I6959="","",$I6959*(1-$U6959))</f>
        <v>1E-3</v>
      </c>
      <c r="U6959" s="7">
        <f>IFERROR(INDEX(BASE_CCLASSTRIB!$E:$E, MATCH(TEXT($D6959,"000000"), BASE_CCLASSTRIB!$A:$A, 0))/100, 0)</f>
        <v>0</v>
      </c>
      <c r="V6959" s="21">
        <f>IFERROR(INDEX(BASE_CCLASSTRIB!$F:$F, MATCH(TEXT($D6959,"000000"), BASE_CCLASSTRIB!$A:$A, 0))/100, 0)</f>
        <v>0</v>
      </c>
    </row>
    <row r="6960" spans="2:22" ht="15.75" customHeight="1" thickTop="1" thickBot="1">
      <c r="B6960" s="8"/>
      <c r="C6960" s="8"/>
      <c r="E6960" s="8" t="str">
        <f>IF(D6960="","",LEFT(D6960,3))</f>
        <v/>
      </c>
      <c r="F6960" s="5" t="str">
        <f>IF(E6960="","",IFERROR(VLOOKUP(E6960,REGRAS_CST!$A$2:$B$200,2,FALSE),""))</f>
        <v/>
      </c>
      <c r="H6960" s="7">
        <v>8.9999999999999993E-3</v>
      </c>
      <c r="I6960" s="7">
        <v>1E-3</v>
      </c>
      <c r="K6960" s="5" t="str">
        <f>IF(E6960="","",IFERROR(VLOOKUP(E6960,REGRAS_CST!$A$2:$C$200,3,FALSE),""))</f>
        <v/>
      </c>
      <c r="L6960" s="10" t="str">
        <f>IF($G6960="", "", $G6960*(1-$V6960))</f>
        <v/>
      </c>
      <c r="M6960" s="30" t="str">
        <f t="shared" si="216"/>
        <v/>
      </c>
      <c r="N6960" s="30" t="str">
        <f t="shared" si="217"/>
        <v/>
      </c>
      <c r="O6960" s="5" t="str">
        <f>IF(D6960="","",
IF(AND(K6960&lt;&gt;"SIM",V6960&gt;0),"ERRO: % BC &gt; 0, mas NÃO permitida ❌",
IF(AND(K6960="SIM",V6960=0),"ATENÇÃO: BC permitida, mas % = 0 🔎",
"Base de cálculo aplicada corretamente ✅")))</f>
        <v/>
      </c>
      <c r="P6960" s="5" t="str">
        <f>IF(D6960="","",
IF(AND(Q6960&lt;&gt;"SIM",U6960&gt;0),"ERRO: % alíquota &gt; 0, mas NÃO permitida ❌",
IF(AND(Q6960="SIM",U6960=0),"ATENÇÃO: alíquota permitida, mas % = 0 🔎",
"Alíquota aplicada corretamente ✅")))</f>
        <v/>
      </c>
      <c r="Q6960" s="5" t="str">
        <f>IF(E6960="","",IFERROR(VLOOKUP(E6960,REGRAS_CST!$A$2:$D$200,4,FALSE),""))</f>
        <v/>
      </c>
      <c r="R6960" s="8"/>
      <c r="S6960" s="7">
        <f>IF($H6960="","",$H6960*(1-$U6960))</f>
        <v>8.9999999999999993E-3</v>
      </c>
      <c r="T6960" s="7">
        <f>IF($I6960="","",$I6960*(1-$U6960))</f>
        <v>1E-3</v>
      </c>
      <c r="U6960" s="7">
        <f>IFERROR(INDEX(BASE_CCLASSTRIB!$E:$E, MATCH(TEXT($D6960,"000000"), BASE_CCLASSTRIB!$A:$A, 0))/100, 0)</f>
        <v>0</v>
      </c>
      <c r="V6960" s="21">
        <f>IFERROR(INDEX(BASE_CCLASSTRIB!$F:$F, MATCH(TEXT($D6960,"000000"), BASE_CCLASSTRIB!$A:$A, 0))/100, 0)</f>
        <v>0</v>
      </c>
    </row>
    <row r="6961" spans="2:22" ht="15.75" customHeight="1" thickTop="1" thickBot="1">
      <c r="B6961" s="8"/>
      <c r="C6961" s="8"/>
      <c r="E6961" s="8" t="str">
        <f>IF(D6961="","",LEFT(D6961,3))</f>
        <v/>
      </c>
      <c r="F6961" s="5" t="str">
        <f>IF(E6961="","",IFERROR(VLOOKUP(E6961,REGRAS_CST!$A$2:$B$200,2,FALSE),""))</f>
        <v/>
      </c>
      <c r="H6961" s="7">
        <v>8.9999999999999993E-3</v>
      </c>
      <c r="I6961" s="7">
        <v>1E-3</v>
      </c>
      <c r="K6961" s="5" t="str">
        <f>IF(E6961="","",IFERROR(VLOOKUP(E6961,REGRAS_CST!$A$2:$C$200,3,FALSE),""))</f>
        <v/>
      </c>
      <c r="L6961" s="10" t="str">
        <f>IF($G6961="", "", $G6961*(1-$V6961))</f>
        <v/>
      </c>
      <c r="M6961" s="30" t="str">
        <f t="shared" si="216"/>
        <v/>
      </c>
      <c r="N6961" s="30" t="str">
        <f t="shared" si="217"/>
        <v/>
      </c>
      <c r="O6961" s="5" t="str">
        <f>IF(D6961="","",
IF(AND(K6961&lt;&gt;"SIM",V6961&gt;0),"ERRO: % BC &gt; 0, mas NÃO permitida ❌",
IF(AND(K6961="SIM",V6961=0),"ATENÇÃO: BC permitida, mas % = 0 🔎",
"Base de cálculo aplicada corretamente ✅")))</f>
        <v/>
      </c>
      <c r="P6961" s="5" t="str">
        <f>IF(D6961="","",
IF(AND(Q6961&lt;&gt;"SIM",U6961&gt;0),"ERRO: % alíquota &gt; 0, mas NÃO permitida ❌",
IF(AND(Q6961="SIM",U6961=0),"ATENÇÃO: alíquota permitida, mas % = 0 🔎",
"Alíquota aplicada corretamente ✅")))</f>
        <v/>
      </c>
      <c r="Q6961" s="5" t="str">
        <f>IF(E6961="","",IFERROR(VLOOKUP(E6961,REGRAS_CST!$A$2:$D$200,4,FALSE),""))</f>
        <v/>
      </c>
      <c r="R6961" s="8"/>
      <c r="S6961" s="7">
        <f>IF($H6961="","",$H6961*(1-$U6961))</f>
        <v>8.9999999999999993E-3</v>
      </c>
      <c r="T6961" s="7">
        <f>IF($I6961="","",$I6961*(1-$U6961))</f>
        <v>1E-3</v>
      </c>
      <c r="U6961" s="7">
        <f>IFERROR(INDEX(BASE_CCLASSTRIB!$E:$E, MATCH(TEXT($D6961,"000000"), BASE_CCLASSTRIB!$A:$A, 0))/100, 0)</f>
        <v>0</v>
      </c>
      <c r="V6961" s="21">
        <f>IFERROR(INDEX(BASE_CCLASSTRIB!$F:$F, MATCH(TEXT($D6961,"000000"), BASE_CCLASSTRIB!$A:$A, 0))/100, 0)</f>
        <v>0</v>
      </c>
    </row>
    <row r="6962" spans="2:22" ht="15.75" customHeight="1" thickTop="1" thickBot="1">
      <c r="B6962" s="8"/>
      <c r="C6962" s="8"/>
      <c r="E6962" s="8" t="str">
        <f>IF(D6962="","",LEFT(D6962,3))</f>
        <v/>
      </c>
      <c r="F6962" s="5" t="str">
        <f>IF(E6962="","",IFERROR(VLOOKUP(E6962,REGRAS_CST!$A$2:$B$200,2,FALSE),""))</f>
        <v/>
      </c>
      <c r="H6962" s="7">
        <v>8.9999999999999993E-3</v>
      </c>
      <c r="I6962" s="7">
        <v>1E-3</v>
      </c>
      <c r="K6962" s="5" t="str">
        <f>IF(E6962="","",IFERROR(VLOOKUP(E6962,REGRAS_CST!$A$2:$C$200,3,FALSE),""))</f>
        <v/>
      </c>
      <c r="L6962" s="10" t="str">
        <f>IF($G6962="", "", $G6962*(1-$V6962))</f>
        <v/>
      </c>
      <c r="M6962" s="30" t="str">
        <f t="shared" si="216"/>
        <v/>
      </c>
      <c r="N6962" s="30" t="str">
        <f t="shared" si="217"/>
        <v/>
      </c>
      <c r="O6962" s="5" t="str">
        <f>IF(D6962="","",
IF(AND(K6962&lt;&gt;"SIM",V6962&gt;0),"ERRO: % BC &gt; 0, mas NÃO permitida ❌",
IF(AND(K6962="SIM",V6962=0),"ATENÇÃO: BC permitida, mas % = 0 🔎",
"Base de cálculo aplicada corretamente ✅")))</f>
        <v/>
      </c>
      <c r="P6962" s="5" t="str">
        <f>IF(D6962="","",
IF(AND(Q6962&lt;&gt;"SIM",U6962&gt;0),"ERRO: % alíquota &gt; 0, mas NÃO permitida ❌",
IF(AND(Q6962="SIM",U6962=0),"ATENÇÃO: alíquota permitida, mas % = 0 🔎",
"Alíquota aplicada corretamente ✅")))</f>
        <v/>
      </c>
      <c r="Q6962" s="5" t="str">
        <f>IF(E6962="","",IFERROR(VLOOKUP(E6962,REGRAS_CST!$A$2:$D$200,4,FALSE),""))</f>
        <v/>
      </c>
      <c r="R6962" s="8"/>
      <c r="S6962" s="7">
        <f>IF($H6962="","",$H6962*(1-$U6962))</f>
        <v>8.9999999999999993E-3</v>
      </c>
      <c r="T6962" s="7">
        <f>IF($I6962="","",$I6962*(1-$U6962))</f>
        <v>1E-3</v>
      </c>
      <c r="U6962" s="7">
        <f>IFERROR(INDEX(BASE_CCLASSTRIB!$E:$E, MATCH(TEXT($D6962,"000000"), BASE_CCLASSTRIB!$A:$A, 0))/100, 0)</f>
        <v>0</v>
      </c>
      <c r="V6962" s="21">
        <f>IFERROR(INDEX(BASE_CCLASSTRIB!$F:$F, MATCH(TEXT($D6962,"000000"), BASE_CCLASSTRIB!$A:$A, 0))/100, 0)</f>
        <v>0</v>
      </c>
    </row>
    <row r="6963" spans="2:22" ht="15.75" customHeight="1" thickTop="1" thickBot="1">
      <c r="B6963" s="8"/>
      <c r="C6963" s="8"/>
      <c r="E6963" s="8" t="str">
        <f>IF(D6963="","",LEFT(D6963,3))</f>
        <v/>
      </c>
      <c r="F6963" s="5" t="str">
        <f>IF(E6963="","",IFERROR(VLOOKUP(E6963,REGRAS_CST!$A$2:$B$200,2,FALSE),""))</f>
        <v/>
      </c>
      <c r="H6963" s="7">
        <v>8.9999999999999993E-3</v>
      </c>
      <c r="I6963" s="7">
        <v>1E-3</v>
      </c>
      <c r="K6963" s="5" t="str">
        <f>IF(E6963="","",IFERROR(VLOOKUP(E6963,REGRAS_CST!$A$2:$C$200,3,FALSE),""))</f>
        <v/>
      </c>
      <c r="L6963" s="10" t="str">
        <f>IF($G6963="", "", $G6963*(1-$V6963))</f>
        <v/>
      </c>
      <c r="M6963" s="30" t="str">
        <f t="shared" si="216"/>
        <v/>
      </c>
      <c r="N6963" s="30" t="str">
        <f t="shared" si="217"/>
        <v/>
      </c>
      <c r="O6963" s="5" t="str">
        <f>IF(D6963="","",
IF(AND(K6963&lt;&gt;"SIM",V6963&gt;0),"ERRO: % BC &gt; 0, mas NÃO permitida ❌",
IF(AND(K6963="SIM",V6963=0),"ATENÇÃO: BC permitida, mas % = 0 🔎",
"Base de cálculo aplicada corretamente ✅")))</f>
        <v/>
      </c>
      <c r="P6963" s="5" t="str">
        <f>IF(D6963="","",
IF(AND(Q6963&lt;&gt;"SIM",U6963&gt;0),"ERRO: % alíquota &gt; 0, mas NÃO permitida ❌",
IF(AND(Q6963="SIM",U6963=0),"ATENÇÃO: alíquota permitida, mas % = 0 🔎",
"Alíquota aplicada corretamente ✅")))</f>
        <v/>
      </c>
      <c r="Q6963" s="5" t="str">
        <f>IF(E6963="","",IFERROR(VLOOKUP(E6963,REGRAS_CST!$A$2:$D$200,4,FALSE),""))</f>
        <v/>
      </c>
      <c r="R6963" s="8"/>
      <c r="S6963" s="7">
        <f>IF($H6963="","",$H6963*(1-$U6963))</f>
        <v>8.9999999999999993E-3</v>
      </c>
      <c r="T6963" s="7">
        <f>IF($I6963="","",$I6963*(1-$U6963))</f>
        <v>1E-3</v>
      </c>
      <c r="U6963" s="7">
        <f>IFERROR(INDEX(BASE_CCLASSTRIB!$E:$E, MATCH(TEXT($D6963,"000000"), BASE_CCLASSTRIB!$A:$A, 0))/100, 0)</f>
        <v>0</v>
      </c>
      <c r="V6963" s="21">
        <f>IFERROR(INDEX(BASE_CCLASSTRIB!$F:$F, MATCH(TEXT($D6963,"000000"), BASE_CCLASSTRIB!$A:$A, 0))/100, 0)</f>
        <v>0</v>
      </c>
    </row>
    <row r="6964" spans="2:22" ht="15.75" customHeight="1" thickTop="1" thickBot="1">
      <c r="B6964" s="8"/>
      <c r="C6964" s="8"/>
      <c r="E6964" s="8" t="str">
        <f>IF(D6964="","",LEFT(D6964,3))</f>
        <v/>
      </c>
      <c r="F6964" s="5" t="str">
        <f>IF(E6964="","",IFERROR(VLOOKUP(E6964,REGRAS_CST!$A$2:$B$200,2,FALSE),""))</f>
        <v/>
      </c>
      <c r="H6964" s="7">
        <v>8.9999999999999993E-3</v>
      </c>
      <c r="I6964" s="7">
        <v>1E-3</v>
      </c>
      <c r="K6964" s="5" t="str">
        <f>IF(E6964="","",IFERROR(VLOOKUP(E6964,REGRAS_CST!$A$2:$C$200,3,FALSE),""))</f>
        <v/>
      </c>
      <c r="L6964" s="10" t="str">
        <f>IF($G6964="", "", $G6964*(1-$V6964))</f>
        <v/>
      </c>
      <c r="M6964" s="30" t="str">
        <f t="shared" si="216"/>
        <v/>
      </c>
      <c r="N6964" s="30" t="str">
        <f t="shared" si="217"/>
        <v/>
      </c>
      <c r="O6964" s="5" t="str">
        <f>IF(D6964="","",
IF(AND(K6964&lt;&gt;"SIM",V6964&gt;0),"ERRO: % BC &gt; 0, mas NÃO permitida ❌",
IF(AND(K6964="SIM",V6964=0),"ATENÇÃO: BC permitida, mas % = 0 🔎",
"Base de cálculo aplicada corretamente ✅")))</f>
        <v/>
      </c>
      <c r="P6964" s="5" t="str">
        <f>IF(D6964="","",
IF(AND(Q6964&lt;&gt;"SIM",U6964&gt;0),"ERRO: % alíquota &gt; 0, mas NÃO permitida ❌",
IF(AND(Q6964="SIM",U6964=0),"ATENÇÃO: alíquota permitida, mas % = 0 🔎",
"Alíquota aplicada corretamente ✅")))</f>
        <v/>
      </c>
      <c r="Q6964" s="5" t="str">
        <f>IF(E6964="","",IFERROR(VLOOKUP(E6964,REGRAS_CST!$A$2:$D$200,4,FALSE),""))</f>
        <v/>
      </c>
      <c r="R6964" s="8"/>
      <c r="S6964" s="7">
        <f>IF($H6964="","",$H6964*(1-$U6964))</f>
        <v>8.9999999999999993E-3</v>
      </c>
      <c r="T6964" s="7">
        <f>IF($I6964="","",$I6964*(1-$U6964))</f>
        <v>1E-3</v>
      </c>
      <c r="U6964" s="7">
        <f>IFERROR(INDEX(BASE_CCLASSTRIB!$E:$E, MATCH(TEXT($D6964,"000000"), BASE_CCLASSTRIB!$A:$A, 0))/100, 0)</f>
        <v>0</v>
      </c>
      <c r="V6964" s="21">
        <f>IFERROR(INDEX(BASE_CCLASSTRIB!$F:$F, MATCH(TEXT($D6964,"000000"), BASE_CCLASSTRIB!$A:$A, 0))/100, 0)</f>
        <v>0</v>
      </c>
    </row>
    <row r="6965" spans="2:22" ht="15.75" customHeight="1" thickTop="1" thickBot="1">
      <c r="B6965" s="8"/>
      <c r="C6965" s="8"/>
      <c r="E6965" s="8" t="str">
        <f>IF(D6965="","",LEFT(D6965,3))</f>
        <v/>
      </c>
      <c r="F6965" s="5" t="str">
        <f>IF(E6965="","",IFERROR(VLOOKUP(E6965,REGRAS_CST!$A$2:$B$200,2,FALSE),""))</f>
        <v/>
      </c>
      <c r="H6965" s="7">
        <v>8.9999999999999993E-3</v>
      </c>
      <c r="I6965" s="7">
        <v>1E-3</v>
      </c>
      <c r="K6965" s="5" t="str">
        <f>IF(E6965="","",IFERROR(VLOOKUP(E6965,REGRAS_CST!$A$2:$C$200,3,FALSE),""))</f>
        <v/>
      </c>
      <c r="L6965" s="10" t="str">
        <f>IF($G6965="", "", $G6965*(1-$V6965))</f>
        <v/>
      </c>
      <c r="M6965" s="30" t="str">
        <f t="shared" si="216"/>
        <v/>
      </c>
      <c r="N6965" s="30" t="str">
        <f t="shared" si="217"/>
        <v/>
      </c>
      <c r="O6965" s="5" t="str">
        <f>IF(D6965="","",
IF(AND(K6965&lt;&gt;"SIM",V6965&gt;0),"ERRO: % BC &gt; 0, mas NÃO permitida ❌",
IF(AND(K6965="SIM",V6965=0),"ATENÇÃO: BC permitida, mas % = 0 🔎",
"Base de cálculo aplicada corretamente ✅")))</f>
        <v/>
      </c>
      <c r="P6965" s="5" t="str">
        <f>IF(D6965="","",
IF(AND(Q6965&lt;&gt;"SIM",U6965&gt;0),"ERRO: % alíquota &gt; 0, mas NÃO permitida ❌",
IF(AND(Q6965="SIM",U6965=0),"ATENÇÃO: alíquota permitida, mas % = 0 🔎",
"Alíquota aplicada corretamente ✅")))</f>
        <v/>
      </c>
      <c r="Q6965" s="5" t="str">
        <f>IF(E6965="","",IFERROR(VLOOKUP(E6965,REGRAS_CST!$A$2:$D$200,4,FALSE),""))</f>
        <v/>
      </c>
      <c r="R6965" s="8"/>
      <c r="S6965" s="7">
        <f>IF($H6965="","",$H6965*(1-$U6965))</f>
        <v>8.9999999999999993E-3</v>
      </c>
      <c r="T6965" s="7">
        <f>IF($I6965="","",$I6965*(1-$U6965))</f>
        <v>1E-3</v>
      </c>
      <c r="U6965" s="7">
        <f>IFERROR(INDEX(BASE_CCLASSTRIB!$E:$E, MATCH(TEXT($D6965,"000000"), BASE_CCLASSTRIB!$A:$A, 0))/100, 0)</f>
        <v>0</v>
      </c>
      <c r="V6965" s="21">
        <f>IFERROR(INDEX(BASE_CCLASSTRIB!$F:$F, MATCH(TEXT($D6965,"000000"), BASE_CCLASSTRIB!$A:$A, 0))/100, 0)</f>
        <v>0</v>
      </c>
    </row>
    <row r="6966" spans="2:22" ht="15.75" customHeight="1" thickTop="1" thickBot="1">
      <c r="B6966" s="8"/>
      <c r="C6966" s="8"/>
      <c r="E6966" s="8" t="str">
        <f>IF(D6966="","",LEFT(D6966,3))</f>
        <v/>
      </c>
      <c r="F6966" s="5" t="str">
        <f>IF(E6966="","",IFERROR(VLOOKUP(E6966,REGRAS_CST!$A$2:$B$200,2,FALSE),""))</f>
        <v/>
      </c>
      <c r="H6966" s="7">
        <v>8.9999999999999993E-3</v>
      </c>
      <c r="I6966" s="7">
        <v>1E-3</v>
      </c>
      <c r="K6966" s="5" t="str">
        <f>IF(E6966="","",IFERROR(VLOOKUP(E6966,REGRAS_CST!$A$2:$C$200,3,FALSE),""))</f>
        <v/>
      </c>
      <c r="L6966" s="10" t="str">
        <f>IF($G6966="", "", $G6966*(1-$V6966))</f>
        <v/>
      </c>
      <c r="M6966" s="30" t="str">
        <f t="shared" si="216"/>
        <v/>
      </c>
      <c r="N6966" s="30" t="str">
        <f t="shared" si="217"/>
        <v/>
      </c>
      <c r="O6966" s="5" t="str">
        <f>IF(D6966="","",
IF(AND(K6966&lt;&gt;"SIM",V6966&gt;0),"ERRO: % BC &gt; 0, mas NÃO permitida ❌",
IF(AND(K6966="SIM",V6966=0),"ATENÇÃO: BC permitida, mas % = 0 🔎",
"Base de cálculo aplicada corretamente ✅")))</f>
        <v/>
      </c>
      <c r="P6966" s="5" t="str">
        <f>IF(D6966="","",
IF(AND(Q6966&lt;&gt;"SIM",U6966&gt;0),"ERRO: % alíquota &gt; 0, mas NÃO permitida ❌",
IF(AND(Q6966="SIM",U6966=0),"ATENÇÃO: alíquota permitida, mas % = 0 🔎",
"Alíquota aplicada corretamente ✅")))</f>
        <v/>
      </c>
      <c r="Q6966" s="5" t="str">
        <f>IF(E6966="","",IFERROR(VLOOKUP(E6966,REGRAS_CST!$A$2:$D$200,4,FALSE),""))</f>
        <v/>
      </c>
      <c r="R6966" s="8"/>
      <c r="S6966" s="7">
        <f>IF($H6966="","",$H6966*(1-$U6966))</f>
        <v>8.9999999999999993E-3</v>
      </c>
      <c r="T6966" s="7">
        <f>IF($I6966="","",$I6966*(1-$U6966))</f>
        <v>1E-3</v>
      </c>
      <c r="U6966" s="7">
        <f>IFERROR(INDEX(BASE_CCLASSTRIB!$E:$E, MATCH(TEXT($D6966,"000000"), BASE_CCLASSTRIB!$A:$A, 0))/100, 0)</f>
        <v>0</v>
      </c>
      <c r="V6966" s="21">
        <f>IFERROR(INDEX(BASE_CCLASSTRIB!$F:$F, MATCH(TEXT($D6966,"000000"), BASE_CCLASSTRIB!$A:$A, 0))/100, 0)</f>
        <v>0</v>
      </c>
    </row>
    <row r="6967" spans="2:22" ht="15.75" customHeight="1" thickTop="1" thickBot="1">
      <c r="B6967" s="8"/>
      <c r="C6967" s="8"/>
      <c r="E6967" s="8" t="str">
        <f>IF(D6967="","",LEFT(D6967,3))</f>
        <v/>
      </c>
      <c r="F6967" s="5" t="str">
        <f>IF(E6967="","",IFERROR(VLOOKUP(E6967,REGRAS_CST!$A$2:$B$200,2,FALSE),""))</f>
        <v/>
      </c>
      <c r="H6967" s="7">
        <v>8.9999999999999993E-3</v>
      </c>
      <c r="I6967" s="7">
        <v>1E-3</v>
      </c>
      <c r="K6967" s="5" t="str">
        <f>IF(E6967="","",IFERROR(VLOOKUP(E6967,REGRAS_CST!$A$2:$C$200,3,FALSE),""))</f>
        <v/>
      </c>
      <c r="L6967" s="10" t="str">
        <f>IF($G6967="", "", $G6967*(1-$V6967))</f>
        <v/>
      </c>
      <c r="M6967" s="30" t="str">
        <f t="shared" si="216"/>
        <v/>
      </c>
      <c r="N6967" s="30" t="str">
        <f t="shared" si="217"/>
        <v/>
      </c>
      <c r="O6967" s="5" t="str">
        <f>IF(D6967="","",
IF(AND(K6967&lt;&gt;"SIM",V6967&gt;0),"ERRO: % BC &gt; 0, mas NÃO permitida ❌",
IF(AND(K6967="SIM",V6967=0),"ATENÇÃO: BC permitida, mas % = 0 🔎",
"Base de cálculo aplicada corretamente ✅")))</f>
        <v/>
      </c>
      <c r="P6967" s="5" t="str">
        <f>IF(D6967="","",
IF(AND(Q6967&lt;&gt;"SIM",U6967&gt;0),"ERRO: % alíquota &gt; 0, mas NÃO permitida ❌",
IF(AND(Q6967="SIM",U6967=0),"ATENÇÃO: alíquota permitida, mas % = 0 🔎",
"Alíquota aplicada corretamente ✅")))</f>
        <v/>
      </c>
      <c r="Q6967" s="5" t="str">
        <f>IF(E6967="","",IFERROR(VLOOKUP(E6967,REGRAS_CST!$A$2:$D$200,4,FALSE),""))</f>
        <v/>
      </c>
      <c r="R6967" s="8"/>
      <c r="S6967" s="7">
        <f>IF($H6967="","",$H6967*(1-$U6967))</f>
        <v>8.9999999999999993E-3</v>
      </c>
      <c r="T6967" s="7">
        <f>IF($I6967="","",$I6967*(1-$U6967))</f>
        <v>1E-3</v>
      </c>
      <c r="U6967" s="7">
        <f>IFERROR(INDEX(BASE_CCLASSTRIB!$E:$E, MATCH(TEXT($D6967,"000000"), BASE_CCLASSTRIB!$A:$A, 0))/100, 0)</f>
        <v>0</v>
      </c>
      <c r="V6967" s="21">
        <f>IFERROR(INDEX(BASE_CCLASSTRIB!$F:$F, MATCH(TEXT($D6967,"000000"), BASE_CCLASSTRIB!$A:$A, 0))/100, 0)</f>
        <v>0</v>
      </c>
    </row>
    <row r="6968" spans="2:22" ht="15.75" customHeight="1" thickTop="1" thickBot="1">
      <c r="B6968" s="8"/>
      <c r="C6968" s="8"/>
      <c r="E6968" s="8" t="str">
        <f>IF(D6968="","",LEFT(D6968,3))</f>
        <v/>
      </c>
      <c r="F6968" s="5" t="str">
        <f>IF(E6968="","",IFERROR(VLOOKUP(E6968,REGRAS_CST!$A$2:$B$200,2,FALSE),""))</f>
        <v/>
      </c>
      <c r="H6968" s="7">
        <v>8.9999999999999993E-3</v>
      </c>
      <c r="I6968" s="7">
        <v>1E-3</v>
      </c>
      <c r="K6968" s="5" t="str">
        <f>IF(E6968="","",IFERROR(VLOOKUP(E6968,REGRAS_CST!$A$2:$C$200,3,FALSE),""))</f>
        <v/>
      </c>
      <c r="L6968" s="10" t="str">
        <f>IF($G6968="", "", $G6968*(1-$V6968))</f>
        <v/>
      </c>
      <c r="M6968" s="30" t="str">
        <f t="shared" si="216"/>
        <v/>
      </c>
      <c r="N6968" s="30" t="str">
        <f t="shared" si="217"/>
        <v/>
      </c>
      <c r="O6968" s="5" t="str">
        <f>IF(D6968="","",
IF(AND(K6968&lt;&gt;"SIM",V6968&gt;0),"ERRO: % BC &gt; 0, mas NÃO permitida ❌",
IF(AND(K6968="SIM",V6968=0),"ATENÇÃO: BC permitida, mas % = 0 🔎",
"Base de cálculo aplicada corretamente ✅")))</f>
        <v/>
      </c>
      <c r="P6968" s="5" t="str">
        <f>IF(D6968="","",
IF(AND(Q6968&lt;&gt;"SIM",U6968&gt;0),"ERRO: % alíquota &gt; 0, mas NÃO permitida ❌",
IF(AND(Q6968="SIM",U6968=0),"ATENÇÃO: alíquota permitida, mas % = 0 🔎",
"Alíquota aplicada corretamente ✅")))</f>
        <v/>
      </c>
      <c r="Q6968" s="5" t="str">
        <f>IF(E6968="","",IFERROR(VLOOKUP(E6968,REGRAS_CST!$A$2:$D$200,4,FALSE),""))</f>
        <v/>
      </c>
      <c r="R6968" s="8"/>
      <c r="S6968" s="7">
        <f>IF($H6968="","",$H6968*(1-$U6968))</f>
        <v>8.9999999999999993E-3</v>
      </c>
      <c r="T6968" s="7">
        <f>IF($I6968="","",$I6968*(1-$U6968))</f>
        <v>1E-3</v>
      </c>
      <c r="U6968" s="7">
        <f>IFERROR(INDEX(BASE_CCLASSTRIB!$E:$E, MATCH(TEXT($D6968,"000000"), BASE_CCLASSTRIB!$A:$A, 0))/100, 0)</f>
        <v>0</v>
      </c>
      <c r="V6968" s="21">
        <f>IFERROR(INDEX(BASE_CCLASSTRIB!$F:$F, MATCH(TEXT($D6968,"000000"), BASE_CCLASSTRIB!$A:$A, 0))/100, 0)</f>
        <v>0</v>
      </c>
    </row>
    <row r="6969" spans="2:22" ht="15.75" customHeight="1" thickTop="1" thickBot="1">
      <c r="B6969" s="8"/>
      <c r="C6969" s="8"/>
      <c r="E6969" s="8" t="str">
        <f>IF(D6969="","",LEFT(D6969,3))</f>
        <v/>
      </c>
      <c r="F6969" s="5" t="str">
        <f>IF(E6969="","",IFERROR(VLOOKUP(E6969,REGRAS_CST!$A$2:$B$200,2,FALSE),""))</f>
        <v/>
      </c>
      <c r="H6969" s="7">
        <v>8.9999999999999993E-3</v>
      </c>
      <c r="I6969" s="7">
        <v>1E-3</v>
      </c>
      <c r="K6969" s="5" t="str">
        <f>IF(E6969="","",IFERROR(VLOOKUP(E6969,REGRAS_CST!$A$2:$C$200,3,FALSE),""))</f>
        <v/>
      </c>
      <c r="L6969" s="10" t="str">
        <f>IF($G6969="", "", $G6969*(1-$V6969))</f>
        <v/>
      </c>
      <c r="M6969" s="30" t="str">
        <f t="shared" si="216"/>
        <v/>
      </c>
      <c r="N6969" s="30" t="str">
        <f t="shared" si="217"/>
        <v/>
      </c>
      <c r="O6969" s="5" t="str">
        <f>IF(D6969="","",
IF(AND(K6969&lt;&gt;"SIM",V6969&gt;0),"ERRO: % BC &gt; 0, mas NÃO permitida ❌",
IF(AND(K6969="SIM",V6969=0),"ATENÇÃO: BC permitida, mas % = 0 🔎",
"Base de cálculo aplicada corretamente ✅")))</f>
        <v/>
      </c>
      <c r="P6969" s="5" t="str">
        <f>IF(D6969="","",
IF(AND(Q6969&lt;&gt;"SIM",U6969&gt;0),"ERRO: % alíquota &gt; 0, mas NÃO permitida ❌",
IF(AND(Q6969="SIM",U6969=0),"ATENÇÃO: alíquota permitida, mas % = 0 🔎",
"Alíquota aplicada corretamente ✅")))</f>
        <v/>
      </c>
      <c r="Q6969" s="5" t="str">
        <f>IF(E6969="","",IFERROR(VLOOKUP(E6969,REGRAS_CST!$A$2:$D$200,4,FALSE),""))</f>
        <v/>
      </c>
      <c r="R6969" s="8"/>
      <c r="S6969" s="7">
        <f>IF($H6969="","",$H6969*(1-$U6969))</f>
        <v>8.9999999999999993E-3</v>
      </c>
      <c r="T6969" s="7">
        <f>IF($I6969="","",$I6969*(1-$U6969))</f>
        <v>1E-3</v>
      </c>
      <c r="U6969" s="7">
        <f>IFERROR(INDEX(BASE_CCLASSTRIB!$E:$E, MATCH(TEXT($D6969,"000000"), BASE_CCLASSTRIB!$A:$A, 0))/100, 0)</f>
        <v>0</v>
      </c>
      <c r="V6969" s="21">
        <f>IFERROR(INDEX(BASE_CCLASSTRIB!$F:$F, MATCH(TEXT($D6969,"000000"), BASE_CCLASSTRIB!$A:$A, 0))/100, 0)</f>
        <v>0</v>
      </c>
    </row>
    <row r="6970" spans="2:22" ht="15.75" customHeight="1" thickTop="1" thickBot="1">
      <c r="B6970" s="8"/>
      <c r="C6970" s="8"/>
      <c r="E6970" s="8" t="str">
        <f>IF(D6970="","",LEFT(D6970,3))</f>
        <v/>
      </c>
      <c r="F6970" s="5" t="str">
        <f>IF(E6970="","",IFERROR(VLOOKUP(E6970,REGRAS_CST!$A$2:$B$200,2,FALSE),""))</f>
        <v/>
      </c>
      <c r="H6970" s="7">
        <v>8.9999999999999993E-3</v>
      </c>
      <c r="I6970" s="7">
        <v>1E-3</v>
      </c>
      <c r="K6970" s="5" t="str">
        <f>IF(E6970="","",IFERROR(VLOOKUP(E6970,REGRAS_CST!$A$2:$C$200,3,FALSE),""))</f>
        <v/>
      </c>
      <c r="L6970" s="10" t="str">
        <f>IF($G6970="", "", $G6970*(1-$V6970))</f>
        <v/>
      </c>
      <c r="M6970" s="30" t="str">
        <f t="shared" si="216"/>
        <v/>
      </c>
      <c r="N6970" s="30" t="str">
        <f t="shared" si="217"/>
        <v/>
      </c>
      <c r="O6970" s="5" t="str">
        <f>IF(D6970="","",
IF(AND(K6970&lt;&gt;"SIM",V6970&gt;0),"ERRO: % BC &gt; 0, mas NÃO permitida ❌",
IF(AND(K6970="SIM",V6970=0),"ATENÇÃO: BC permitida, mas % = 0 🔎",
"Base de cálculo aplicada corretamente ✅")))</f>
        <v/>
      </c>
      <c r="P6970" s="5" t="str">
        <f>IF(D6970="","",
IF(AND(Q6970&lt;&gt;"SIM",U6970&gt;0),"ERRO: % alíquota &gt; 0, mas NÃO permitida ❌",
IF(AND(Q6970="SIM",U6970=0),"ATENÇÃO: alíquota permitida, mas % = 0 🔎",
"Alíquota aplicada corretamente ✅")))</f>
        <v/>
      </c>
      <c r="Q6970" s="5" t="str">
        <f>IF(E6970="","",IFERROR(VLOOKUP(E6970,REGRAS_CST!$A$2:$D$200,4,FALSE),""))</f>
        <v/>
      </c>
      <c r="R6970" s="8"/>
      <c r="S6970" s="7">
        <f>IF($H6970="","",$H6970*(1-$U6970))</f>
        <v>8.9999999999999993E-3</v>
      </c>
      <c r="T6970" s="7">
        <f>IF($I6970="","",$I6970*(1-$U6970))</f>
        <v>1E-3</v>
      </c>
      <c r="U6970" s="7">
        <f>IFERROR(INDEX(BASE_CCLASSTRIB!$E:$E, MATCH(TEXT($D6970,"000000"), BASE_CCLASSTRIB!$A:$A, 0))/100, 0)</f>
        <v>0</v>
      </c>
      <c r="V6970" s="21">
        <f>IFERROR(INDEX(BASE_CCLASSTRIB!$F:$F, MATCH(TEXT($D6970,"000000"), BASE_CCLASSTRIB!$A:$A, 0))/100, 0)</f>
        <v>0</v>
      </c>
    </row>
    <row r="6971" spans="2:22" ht="15.75" customHeight="1" thickTop="1" thickBot="1">
      <c r="B6971" s="8"/>
      <c r="C6971" s="8"/>
      <c r="E6971" s="8" t="str">
        <f>IF(D6971="","",LEFT(D6971,3))</f>
        <v/>
      </c>
      <c r="F6971" s="5" t="str">
        <f>IF(E6971="","",IFERROR(VLOOKUP(E6971,REGRAS_CST!$A$2:$B$200,2,FALSE),""))</f>
        <v/>
      </c>
      <c r="H6971" s="7">
        <v>8.9999999999999993E-3</v>
      </c>
      <c r="I6971" s="7">
        <v>1E-3</v>
      </c>
      <c r="K6971" s="5" t="str">
        <f>IF(E6971="","",IFERROR(VLOOKUP(E6971,REGRAS_CST!$A$2:$C$200,3,FALSE),""))</f>
        <v/>
      </c>
      <c r="L6971" s="10" t="str">
        <f>IF($G6971="", "", $G6971*(1-$V6971))</f>
        <v/>
      </c>
      <c r="M6971" s="30" t="str">
        <f t="shared" si="216"/>
        <v/>
      </c>
      <c r="N6971" s="30" t="str">
        <f t="shared" si="217"/>
        <v/>
      </c>
      <c r="O6971" s="5" t="str">
        <f>IF(D6971="","",
IF(AND(K6971&lt;&gt;"SIM",V6971&gt;0),"ERRO: % BC &gt; 0, mas NÃO permitida ❌",
IF(AND(K6971="SIM",V6971=0),"ATENÇÃO: BC permitida, mas % = 0 🔎",
"Base de cálculo aplicada corretamente ✅")))</f>
        <v/>
      </c>
      <c r="P6971" s="5" t="str">
        <f>IF(D6971="","",
IF(AND(Q6971&lt;&gt;"SIM",U6971&gt;0),"ERRO: % alíquota &gt; 0, mas NÃO permitida ❌",
IF(AND(Q6971="SIM",U6971=0),"ATENÇÃO: alíquota permitida, mas % = 0 🔎",
"Alíquota aplicada corretamente ✅")))</f>
        <v/>
      </c>
      <c r="Q6971" s="5" t="str">
        <f>IF(E6971="","",IFERROR(VLOOKUP(E6971,REGRAS_CST!$A$2:$D$200,4,FALSE),""))</f>
        <v/>
      </c>
      <c r="R6971" s="8"/>
      <c r="S6971" s="7">
        <f>IF($H6971="","",$H6971*(1-$U6971))</f>
        <v>8.9999999999999993E-3</v>
      </c>
      <c r="T6971" s="7">
        <f>IF($I6971="","",$I6971*(1-$U6971))</f>
        <v>1E-3</v>
      </c>
      <c r="U6971" s="7">
        <f>IFERROR(INDEX(BASE_CCLASSTRIB!$E:$E, MATCH(TEXT($D6971,"000000"), BASE_CCLASSTRIB!$A:$A, 0))/100, 0)</f>
        <v>0</v>
      </c>
      <c r="V6971" s="21">
        <f>IFERROR(INDEX(BASE_CCLASSTRIB!$F:$F, MATCH(TEXT($D6971,"000000"), BASE_CCLASSTRIB!$A:$A, 0))/100, 0)</f>
        <v>0</v>
      </c>
    </row>
    <row r="6972" spans="2:22" ht="15.75" customHeight="1" thickTop="1" thickBot="1">
      <c r="B6972" s="8"/>
      <c r="C6972" s="8"/>
      <c r="E6972" s="8" t="str">
        <f>IF(D6972="","",LEFT(D6972,3))</f>
        <v/>
      </c>
      <c r="F6972" s="5" t="str">
        <f>IF(E6972="","",IFERROR(VLOOKUP(E6972,REGRAS_CST!$A$2:$B$200,2,FALSE),""))</f>
        <v/>
      </c>
      <c r="H6972" s="7">
        <v>8.9999999999999993E-3</v>
      </c>
      <c r="I6972" s="7">
        <v>1E-3</v>
      </c>
      <c r="K6972" s="5" t="str">
        <f>IF(E6972="","",IFERROR(VLOOKUP(E6972,REGRAS_CST!$A$2:$C$200,3,FALSE),""))</f>
        <v/>
      </c>
      <c r="L6972" s="10" t="str">
        <f>IF($G6972="", "", $G6972*(1-$V6972))</f>
        <v/>
      </c>
      <c r="M6972" s="30" t="str">
        <f t="shared" si="216"/>
        <v/>
      </c>
      <c r="N6972" s="30" t="str">
        <f t="shared" si="217"/>
        <v/>
      </c>
      <c r="O6972" s="5" t="str">
        <f>IF(D6972="","",
IF(AND(K6972&lt;&gt;"SIM",V6972&gt;0),"ERRO: % BC &gt; 0, mas NÃO permitida ❌",
IF(AND(K6972="SIM",V6972=0),"ATENÇÃO: BC permitida, mas % = 0 🔎",
"Base de cálculo aplicada corretamente ✅")))</f>
        <v/>
      </c>
      <c r="P6972" s="5" t="str">
        <f>IF(D6972="","",
IF(AND(Q6972&lt;&gt;"SIM",U6972&gt;0),"ERRO: % alíquota &gt; 0, mas NÃO permitida ❌",
IF(AND(Q6972="SIM",U6972=0),"ATENÇÃO: alíquota permitida, mas % = 0 🔎",
"Alíquota aplicada corretamente ✅")))</f>
        <v/>
      </c>
      <c r="Q6972" s="5" t="str">
        <f>IF(E6972="","",IFERROR(VLOOKUP(E6972,REGRAS_CST!$A$2:$D$200,4,FALSE),""))</f>
        <v/>
      </c>
      <c r="R6972" s="8"/>
      <c r="S6972" s="7">
        <f>IF($H6972="","",$H6972*(1-$U6972))</f>
        <v>8.9999999999999993E-3</v>
      </c>
      <c r="T6972" s="7">
        <f>IF($I6972="","",$I6972*(1-$U6972))</f>
        <v>1E-3</v>
      </c>
      <c r="U6972" s="7">
        <f>IFERROR(INDEX(BASE_CCLASSTRIB!$E:$E, MATCH(TEXT($D6972,"000000"), BASE_CCLASSTRIB!$A:$A, 0))/100, 0)</f>
        <v>0</v>
      </c>
      <c r="V6972" s="21">
        <f>IFERROR(INDEX(BASE_CCLASSTRIB!$F:$F, MATCH(TEXT($D6972,"000000"), BASE_CCLASSTRIB!$A:$A, 0))/100, 0)</f>
        <v>0</v>
      </c>
    </row>
    <row r="6973" spans="2:22" ht="15.75" customHeight="1" thickTop="1" thickBot="1">
      <c r="B6973" s="8"/>
      <c r="C6973" s="8"/>
      <c r="E6973" s="8" t="str">
        <f>IF(D6973="","",LEFT(D6973,3))</f>
        <v/>
      </c>
      <c r="F6973" s="5" t="str">
        <f>IF(E6973="","",IFERROR(VLOOKUP(E6973,REGRAS_CST!$A$2:$B$200,2,FALSE),""))</f>
        <v/>
      </c>
      <c r="H6973" s="7">
        <v>8.9999999999999993E-3</v>
      </c>
      <c r="I6973" s="7">
        <v>1E-3</v>
      </c>
      <c r="K6973" s="5" t="str">
        <f>IF(E6973="","",IFERROR(VLOOKUP(E6973,REGRAS_CST!$A$2:$C$200,3,FALSE),""))</f>
        <v/>
      </c>
      <c r="L6973" s="10" t="str">
        <f>IF($G6973="", "", $G6973*(1-$V6973))</f>
        <v/>
      </c>
      <c r="M6973" s="30" t="str">
        <f t="shared" si="216"/>
        <v/>
      </c>
      <c r="N6973" s="30" t="str">
        <f t="shared" si="217"/>
        <v/>
      </c>
      <c r="O6973" s="5" t="str">
        <f>IF(D6973="","",
IF(AND(K6973&lt;&gt;"SIM",V6973&gt;0),"ERRO: % BC &gt; 0, mas NÃO permitida ❌",
IF(AND(K6973="SIM",V6973=0),"ATENÇÃO: BC permitida, mas % = 0 🔎",
"Base de cálculo aplicada corretamente ✅")))</f>
        <v/>
      </c>
      <c r="P6973" s="5" t="str">
        <f>IF(D6973="","",
IF(AND(Q6973&lt;&gt;"SIM",U6973&gt;0),"ERRO: % alíquota &gt; 0, mas NÃO permitida ❌",
IF(AND(Q6973="SIM",U6973=0),"ATENÇÃO: alíquota permitida, mas % = 0 🔎",
"Alíquota aplicada corretamente ✅")))</f>
        <v/>
      </c>
      <c r="Q6973" s="5" t="str">
        <f>IF(E6973="","",IFERROR(VLOOKUP(E6973,REGRAS_CST!$A$2:$D$200,4,FALSE),""))</f>
        <v/>
      </c>
      <c r="R6973" s="8"/>
      <c r="S6973" s="7">
        <f>IF($H6973="","",$H6973*(1-$U6973))</f>
        <v>8.9999999999999993E-3</v>
      </c>
      <c r="T6973" s="7">
        <f>IF($I6973="","",$I6973*(1-$U6973))</f>
        <v>1E-3</v>
      </c>
      <c r="U6973" s="7">
        <f>IFERROR(INDEX(BASE_CCLASSTRIB!$E:$E, MATCH(TEXT($D6973,"000000"), BASE_CCLASSTRIB!$A:$A, 0))/100, 0)</f>
        <v>0</v>
      </c>
      <c r="V6973" s="21">
        <f>IFERROR(INDEX(BASE_CCLASSTRIB!$F:$F, MATCH(TEXT($D6973,"000000"), BASE_CCLASSTRIB!$A:$A, 0))/100, 0)</f>
        <v>0</v>
      </c>
    </row>
    <row r="6974" spans="2:22" ht="15.75" customHeight="1" thickTop="1" thickBot="1">
      <c r="B6974" s="8"/>
      <c r="C6974" s="8"/>
      <c r="E6974" s="8" t="str">
        <f>IF(D6974="","",LEFT(D6974,3))</f>
        <v/>
      </c>
      <c r="F6974" s="5" t="str">
        <f>IF(E6974="","",IFERROR(VLOOKUP(E6974,REGRAS_CST!$A$2:$B$200,2,FALSE),""))</f>
        <v/>
      </c>
      <c r="H6974" s="7">
        <v>8.9999999999999993E-3</v>
      </c>
      <c r="I6974" s="7">
        <v>1E-3</v>
      </c>
      <c r="K6974" s="5" t="str">
        <f>IF(E6974="","",IFERROR(VLOOKUP(E6974,REGRAS_CST!$A$2:$C$200,3,FALSE),""))</f>
        <v/>
      </c>
      <c r="L6974" s="10" t="str">
        <f>IF($G6974="", "", $G6974*(1-$V6974))</f>
        <v/>
      </c>
      <c r="M6974" s="30" t="str">
        <f t="shared" si="216"/>
        <v/>
      </c>
      <c r="N6974" s="30" t="str">
        <f t="shared" si="217"/>
        <v/>
      </c>
      <c r="O6974" s="5" t="str">
        <f>IF(D6974="","",
IF(AND(K6974&lt;&gt;"SIM",V6974&gt;0),"ERRO: % BC &gt; 0, mas NÃO permitida ❌",
IF(AND(K6974="SIM",V6974=0),"ATENÇÃO: BC permitida, mas % = 0 🔎",
"Base de cálculo aplicada corretamente ✅")))</f>
        <v/>
      </c>
      <c r="P6974" s="5" t="str">
        <f>IF(D6974="","",
IF(AND(Q6974&lt;&gt;"SIM",U6974&gt;0),"ERRO: % alíquota &gt; 0, mas NÃO permitida ❌",
IF(AND(Q6974="SIM",U6974=0),"ATENÇÃO: alíquota permitida, mas % = 0 🔎",
"Alíquota aplicada corretamente ✅")))</f>
        <v/>
      </c>
      <c r="Q6974" s="5" t="str">
        <f>IF(E6974="","",IFERROR(VLOOKUP(E6974,REGRAS_CST!$A$2:$D$200,4,FALSE),""))</f>
        <v/>
      </c>
      <c r="R6974" s="8"/>
      <c r="S6974" s="7">
        <f>IF($H6974="","",$H6974*(1-$U6974))</f>
        <v>8.9999999999999993E-3</v>
      </c>
      <c r="T6974" s="7">
        <f>IF($I6974="","",$I6974*(1-$U6974))</f>
        <v>1E-3</v>
      </c>
      <c r="U6974" s="7">
        <f>IFERROR(INDEX(BASE_CCLASSTRIB!$E:$E, MATCH(TEXT($D6974,"000000"), BASE_CCLASSTRIB!$A:$A, 0))/100, 0)</f>
        <v>0</v>
      </c>
      <c r="V6974" s="21">
        <f>IFERROR(INDEX(BASE_CCLASSTRIB!$F:$F, MATCH(TEXT($D6974,"000000"), BASE_CCLASSTRIB!$A:$A, 0))/100, 0)</f>
        <v>0</v>
      </c>
    </row>
    <row r="6975" spans="2:22" ht="15.75" customHeight="1" thickTop="1" thickBot="1">
      <c r="B6975" s="8"/>
      <c r="C6975" s="8"/>
      <c r="E6975" s="8" t="str">
        <f>IF(D6975="","",LEFT(D6975,3))</f>
        <v/>
      </c>
      <c r="F6975" s="5" t="str">
        <f>IF(E6975="","",IFERROR(VLOOKUP(E6975,REGRAS_CST!$A$2:$B$200,2,FALSE),""))</f>
        <v/>
      </c>
      <c r="H6975" s="7">
        <v>8.9999999999999993E-3</v>
      </c>
      <c r="I6975" s="7">
        <v>1E-3</v>
      </c>
      <c r="K6975" s="5" t="str">
        <f>IF(E6975="","",IFERROR(VLOOKUP(E6975,REGRAS_CST!$A$2:$C$200,3,FALSE),""))</f>
        <v/>
      </c>
      <c r="L6975" s="10" t="str">
        <f>IF($G6975="", "", $G6975*(1-$V6975))</f>
        <v/>
      </c>
      <c r="M6975" s="30" t="str">
        <f t="shared" si="216"/>
        <v/>
      </c>
      <c r="N6975" s="30" t="str">
        <f t="shared" si="217"/>
        <v/>
      </c>
      <c r="O6975" s="5" t="str">
        <f>IF(D6975="","",
IF(AND(K6975&lt;&gt;"SIM",V6975&gt;0),"ERRO: % BC &gt; 0, mas NÃO permitida ❌",
IF(AND(K6975="SIM",V6975=0),"ATENÇÃO: BC permitida, mas % = 0 🔎",
"Base de cálculo aplicada corretamente ✅")))</f>
        <v/>
      </c>
      <c r="P6975" s="5" t="str">
        <f>IF(D6975="","",
IF(AND(Q6975&lt;&gt;"SIM",U6975&gt;0),"ERRO: % alíquota &gt; 0, mas NÃO permitida ❌",
IF(AND(Q6975="SIM",U6975=0),"ATENÇÃO: alíquota permitida, mas % = 0 🔎",
"Alíquota aplicada corretamente ✅")))</f>
        <v/>
      </c>
      <c r="Q6975" s="5" t="str">
        <f>IF(E6975="","",IFERROR(VLOOKUP(E6975,REGRAS_CST!$A$2:$D$200,4,FALSE),""))</f>
        <v/>
      </c>
      <c r="R6975" s="8"/>
      <c r="S6975" s="7">
        <f>IF($H6975="","",$H6975*(1-$U6975))</f>
        <v>8.9999999999999993E-3</v>
      </c>
      <c r="T6975" s="7">
        <f>IF($I6975="","",$I6975*(1-$U6975))</f>
        <v>1E-3</v>
      </c>
      <c r="U6975" s="7">
        <f>IFERROR(INDEX(BASE_CCLASSTRIB!$E:$E, MATCH(TEXT($D6975,"000000"), BASE_CCLASSTRIB!$A:$A, 0))/100, 0)</f>
        <v>0</v>
      </c>
      <c r="V6975" s="21">
        <f>IFERROR(INDEX(BASE_CCLASSTRIB!$F:$F, MATCH(TEXT($D6975,"000000"), BASE_CCLASSTRIB!$A:$A, 0))/100, 0)</f>
        <v>0</v>
      </c>
    </row>
    <row r="6976" spans="2:22" ht="15.75" customHeight="1" thickTop="1" thickBot="1">
      <c r="B6976" s="8"/>
      <c r="C6976" s="8"/>
      <c r="E6976" s="8" t="str">
        <f>IF(D6976="","",LEFT(D6976,3))</f>
        <v/>
      </c>
      <c r="F6976" s="5" t="str">
        <f>IF(E6976="","",IFERROR(VLOOKUP(E6976,REGRAS_CST!$A$2:$B$200,2,FALSE),""))</f>
        <v/>
      </c>
      <c r="H6976" s="7">
        <v>8.9999999999999993E-3</v>
      </c>
      <c r="I6976" s="7">
        <v>1E-3</v>
      </c>
      <c r="K6976" s="5" t="str">
        <f>IF(E6976="","",IFERROR(VLOOKUP(E6976,REGRAS_CST!$A$2:$C$200,3,FALSE),""))</f>
        <v/>
      </c>
      <c r="L6976" s="10" t="str">
        <f>IF($G6976="", "", $G6976*(1-$V6976))</f>
        <v/>
      </c>
      <c r="M6976" s="30" t="str">
        <f t="shared" si="216"/>
        <v/>
      </c>
      <c r="N6976" s="30" t="str">
        <f t="shared" si="217"/>
        <v/>
      </c>
      <c r="O6976" s="5" t="str">
        <f>IF(D6976="","",
IF(AND(K6976&lt;&gt;"SIM",V6976&gt;0),"ERRO: % BC &gt; 0, mas NÃO permitida ❌",
IF(AND(K6976="SIM",V6976=0),"ATENÇÃO: BC permitida, mas % = 0 🔎",
"Base de cálculo aplicada corretamente ✅")))</f>
        <v/>
      </c>
      <c r="P6976" s="5" t="str">
        <f>IF(D6976="","",
IF(AND(Q6976&lt;&gt;"SIM",U6976&gt;0),"ERRO: % alíquota &gt; 0, mas NÃO permitida ❌",
IF(AND(Q6976="SIM",U6976=0),"ATENÇÃO: alíquota permitida, mas % = 0 🔎",
"Alíquota aplicada corretamente ✅")))</f>
        <v/>
      </c>
      <c r="Q6976" s="5" t="str">
        <f>IF(E6976="","",IFERROR(VLOOKUP(E6976,REGRAS_CST!$A$2:$D$200,4,FALSE),""))</f>
        <v/>
      </c>
      <c r="R6976" s="8"/>
      <c r="S6976" s="7">
        <f>IF($H6976="","",$H6976*(1-$U6976))</f>
        <v>8.9999999999999993E-3</v>
      </c>
      <c r="T6976" s="7">
        <f>IF($I6976="","",$I6976*(1-$U6976))</f>
        <v>1E-3</v>
      </c>
      <c r="U6976" s="7">
        <f>IFERROR(INDEX(BASE_CCLASSTRIB!$E:$E, MATCH(TEXT($D6976,"000000"), BASE_CCLASSTRIB!$A:$A, 0))/100, 0)</f>
        <v>0</v>
      </c>
      <c r="V6976" s="21">
        <f>IFERROR(INDEX(BASE_CCLASSTRIB!$F:$F, MATCH(TEXT($D6976,"000000"), BASE_CCLASSTRIB!$A:$A, 0))/100, 0)</f>
        <v>0</v>
      </c>
    </row>
    <row r="6977" spans="2:22" ht="15.75" customHeight="1" thickTop="1" thickBot="1">
      <c r="B6977" s="8"/>
      <c r="C6977" s="8"/>
      <c r="E6977" s="8" t="str">
        <f>IF(D6977="","",LEFT(D6977,3))</f>
        <v/>
      </c>
      <c r="F6977" s="5" t="str">
        <f>IF(E6977="","",IFERROR(VLOOKUP(E6977,REGRAS_CST!$A$2:$B$200,2,FALSE),""))</f>
        <v/>
      </c>
      <c r="H6977" s="7">
        <v>8.9999999999999993E-3</v>
      </c>
      <c r="I6977" s="7">
        <v>1E-3</v>
      </c>
      <c r="K6977" s="5" t="str">
        <f>IF(E6977="","",IFERROR(VLOOKUP(E6977,REGRAS_CST!$A$2:$C$200,3,FALSE),""))</f>
        <v/>
      </c>
      <c r="L6977" s="10" t="str">
        <f>IF($G6977="", "", $G6977*(1-$V6977))</f>
        <v/>
      </c>
      <c r="M6977" s="30" t="str">
        <f t="shared" si="216"/>
        <v/>
      </c>
      <c r="N6977" s="30" t="str">
        <f t="shared" si="217"/>
        <v/>
      </c>
      <c r="O6977" s="5" t="str">
        <f>IF(D6977="","",
IF(AND(K6977&lt;&gt;"SIM",V6977&gt;0),"ERRO: % BC &gt; 0, mas NÃO permitida ❌",
IF(AND(K6977="SIM",V6977=0),"ATENÇÃO: BC permitida, mas % = 0 🔎",
"Base de cálculo aplicada corretamente ✅")))</f>
        <v/>
      </c>
      <c r="P6977" s="5" t="str">
        <f>IF(D6977="","",
IF(AND(Q6977&lt;&gt;"SIM",U6977&gt;0),"ERRO: % alíquota &gt; 0, mas NÃO permitida ❌",
IF(AND(Q6977="SIM",U6977=0),"ATENÇÃO: alíquota permitida, mas % = 0 🔎",
"Alíquota aplicada corretamente ✅")))</f>
        <v/>
      </c>
      <c r="Q6977" s="5" t="str">
        <f>IF(E6977="","",IFERROR(VLOOKUP(E6977,REGRAS_CST!$A$2:$D$200,4,FALSE),""))</f>
        <v/>
      </c>
      <c r="R6977" s="8"/>
      <c r="S6977" s="7">
        <f>IF($H6977="","",$H6977*(1-$U6977))</f>
        <v>8.9999999999999993E-3</v>
      </c>
      <c r="T6977" s="7">
        <f>IF($I6977="","",$I6977*(1-$U6977))</f>
        <v>1E-3</v>
      </c>
      <c r="U6977" s="7">
        <f>IFERROR(INDEX(BASE_CCLASSTRIB!$E:$E, MATCH(TEXT($D6977,"000000"), BASE_CCLASSTRIB!$A:$A, 0))/100, 0)</f>
        <v>0</v>
      </c>
      <c r="V6977" s="21">
        <f>IFERROR(INDEX(BASE_CCLASSTRIB!$F:$F, MATCH(TEXT($D6977,"000000"), BASE_CCLASSTRIB!$A:$A, 0))/100, 0)</f>
        <v>0</v>
      </c>
    </row>
    <row r="6978" spans="2:22" ht="15.75" customHeight="1" thickTop="1" thickBot="1">
      <c r="B6978" s="8"/>
      <c r="C6978" s="8"/>
      <c r="E6978" s="8" t="str">
        <f>IF(D6978="","",LEFT(D6978,3))</f>
        <v/>
      </c>
      <c r="F6978" s="5" t="str">
        <f>IF(E6978="","",IFERROR(VLOOKUP(E6978,REGRAS_CST!$A$2:$B$200,2,FALSE),""))</f>
        <v/>
      </c>
      <c r="H6978" s="7">
        <v>8.9999999999999993E-3</v>
      </c>
      <c r="I6978" s="7">
        <v>1E-3</v>
      </c>
      <c r="K6978" s="5" t="str">
        <f>IF(E6978="","",IFERROR(VLOOKUP(E6978,REGRAS_CST!$A$2:$C$200,3,FALSE),""))</f>
        <v/>
      </c>
      <c r="L6978" s="10" t="str">
        <f>IF($G6978="", "", $G6978*(1-$V6978))</f>
        <v/>
      </c>
      <c r="M6978" s="30" t="str">
        <f t="shared" si="216"/>
        <v/>
      </c>
      <c r="N6978" s="30" t="str">
        <f t="shared" si="217"/>
        <v/>
      </c>
      <c r="O6978" s="5" t="str">
        <f>IF(D6978="","",
IF(AND(K6978&lt;&gt;"SIM",V6978&gt;0),"ERRO: % BC &gt; 0, mas NÃO permitida ❌",
IF(AND(K6978="SIM",V6978=0),"ATENÇÃO: BC permitida, mas % = 0 🔎",
"Base de cálculo aplicada corretamente ✅")))</f>
        <v/>
      </c>
      <c r="P6978" s="5" t="str">
        <f>IF(D6978="","",
IF(AND(Q6978&lt;&gt;"SIM",U6978&gt;0),"ERRO: % alíquota &gt; 0, mas NÃO permitida ❌",
IF(AND(Q6978="SIM",U6978=0),"ATENÇÃO: alíquota permitida, mas % = 0 🔎",
"Alíquota aplicada corretamente ✅")))</f>
        <v/>
      </c>
      <c r="Q6978" s="5" t="str">
        <f>IF(E6978="","",IFERROR(VLOOKUP(E6978,REGRAS_CST!$A$2:$D$200,4,FALSE),""))</f>
        <v/>
      </c>
      <c r="R6978" s="8"/>
      <c r="S6978" s="7">
        <f>IF($H6978="","",$H6978*(1-$U6978))</f>
        <v>8.9999999999999993E-3</v>
      </c>
      <c r="T6978" s="7">
        <f>IF($I6978="","",$I6978*(1-$U6978))</f>
        <v>1E-3</v>
      </c>
      <c r="U6978" s="7">
        <f>IFERROR(INDEX(BASE_CCLASSTRIB!$E:$E, MATCH(TEXT($D6978,"000000"), BASE_CCLASSTRIB!$A:$A, 0))/100, 0)</f>
        <v>0</v>
      </c>
      <c r="V6978" s="21">
        <f>IFERROR(INDEX(BASE_CCLASSTRIB!$F:$F, MATCH(TEXT($D6978,"000000"), BASE_CCLASSTRIB!$A:$A, 0))/100, 0)</f>
        <v>0</v>
      </c>
    </row>
    <row r="6979" spans="2:22" ht="15.75" customHeight="1" thickTop="1" thickBot="1">
      <c r="B6979" s="8"/>
      <c r="C6979" s="8"/>
      <c r="E6979" s="8" t="str">
        <f>IF(D6979="","",LEFT(D6979,3))</f>
        <v/>
      </c>
      <c r="F6979" s="5" t="str">
        <f>IF(E6979="","",IFERROR(VLOOKUP(E6979,REGRAS_CST!$A$2:$B$200,2,FALSE),""))</f>
        <v/>
      </c>
      <c r="H6979" s="7">
        <v>8.9999999999999993E-3</v>
      </c>
      <c r="I6979" s="7">
        <v>1E-3</v>
      </c>
      <c r="K6979" s="5" t="str">
        <f>IF(E6979="","",IFERROR(VLOOKUP(E6979,REGRAS_CST!$A$2:$C$200,3,FALSE),""))</f>
        <v/>
      </c>
      <c r="L6979" s="10" t="str">
        <f>IF($G6979="", "", $G6979*(1-$V6979))</f>
        <v/>
      </c>
      <c r="M6979" s="30" t="str">
        <f t="shared" si="216"/>
        <v/>
      </c>
      <c r="N6979" s="30" t="str">
        <f t="shared" si="217"/>
        <v/>
      </c>
      <c r="O6979" s="5" t="str">
        <f>IF(D6979="","",
IF(AND(K6979&lt;&gt;"SIM",V6979&gt;0),"ERRO: % BC &gt; 0, mas NÃO permitida ❌",
IF(AND(K6979="SIM",V6979=0),"ATENÇÃO: BC permitida, mas % = 0 🔎",
"Base de cálculo aplicada corretamente ✅")))</f>
        <v/>
      </c>
      <c r="P6979" s="5" t="str">
        <f>IF(D6979="","",
IF(AND(Q6979&lt;&gt;"SIM",U6979&gt;0),"ERRO: % alíquota &gt; 0, mas NÃO permitida ❌",
IF(AND(Q6979="SIM",U6979=0),"ATENÇÃO: alíquota permitida, mas % = 0 🔎",
"Alíquota aplicada corretamente ✅")))</f>
        <v/>
      </c>
      <c r="Q6979" s="5" t="str">
        <f>IF(E6979="","",IFERROR(VLOOKUP(E6979,REGRAS_CST!$A$2:$D$200,4,FALSE),""))</f>
        <v/>
      </c>
      <c r="R6979" s="8"/>
      <c r="S6979" s="7">
        <f>IF($H6979="","",$H6979*(1-$U6979))</f>
        <v>8.9999999999999993E-3</v>
      </c>
      <c r="T6979" s="7">
        <f>IF($I6979="","",$I6979*(1-$U6979))</f>
        <v>1E-3</v>
      </c>
      <c r="U6979" s="7">
        <f>IFERROR(INDEX(BASE_CCLASSTRIB!$E:$E, MATCH(TEXT($D6979,"000000"), BASE_CCLASSTRIB!$A:$A, 0))/100, 0)</f>
        <v>0</v>
      </c>
      <c r="V6979" s="21">
        <f>IFERROR(INDEX(BASE_CCLASSTRIB!$F:$F, MATCH(TEXT($D6979,"000000"), BASE_CCLASSTRIB!$A:$A, 0))/100, 0)</f>
        <v>0</v>
      </c>
    </row>
    <row r="6980" spans="2:22" ht="15.75" customHeight="1" thickTop="1" thickBot="1">
      <c r="B6980" s="8"/>
      <c r="C6980" s="8"/>
      <c r="E6980" s="8" t="str">
        <f>IF(D6980="","",LEFT(D6980,3))</f>
        <v/>
      </c>
      <c r="F6980" s="5" t="str">
        <f>IF(E6980="","",IFERROR(VLOOKUP(E6980,REGRAS_CST!$A$2:$B$200,2,FALSE),""))</f>
        <v/>
      </c>
      <c r="H6980" s="7">
        <v>8.9999999999999993E-3</v>
      </c>
      <c r="I6980" s="7">
        <v>1E-3</v>
      </c>
      <c r="K6980" s="5" t="str">
        <f>IF(E6980="","",IFERROR(VLOOKUP(E6980,REGRAS_CST!$A$2:$C$200,3,FALSE),""))</f>
        <v/>
      </c>
      <c r="L6980" s="10" t="str">
        <f>IF($G6980="", "", $G6980*(1-$V6980))</f>
        <v/>
      </c>
      <c r="M6980" s="30" t="str">
        <f t="shared" si="216"/>
        <v/>
      </c>
      <c r="N6980" s="30" t="str">
        <f t="shared" si="217"/>
        <v/>
      </c>
      <c r="O6980" s="5" t="str">
        <f>IF(D6980="","",
IF(AND(K6980&lt;&gt;"SIM",V6980&gt;0),"ERRO: % BC &gt; 0, mas NÃO permitida ❌",
IF(AND(K6980="SIM",V6980=0),"ATENÇÃO: BC permitida, mas % = 0 🔎",
"Base de cálculo aplicada corretamente ✅")))</f>
        <v/>
      </c>
      <c r="P6980" s="5" t="str">
        <f>IF(D6980="","",
IF(AND(Q6980&lt;&gt;"SIM",U6980&gt;0),"ERRO: % alíquota &gt; 0, mas NÃO permitida ❌",
IF(AND(Q6980="SIM",U6980=0),"ATENÇÃO: alíquota permitida, mas % = 0 🔎",
"Alíquota aplicada corretamente ✅")))</f>
        <v/>
      </c>
      <c r="Q6980" s="5" t="str">
        <f>IF(E6980="","",IFERROR(VLOOKUP(E6980,REGRAS_CST!$A$2:$D$200,4,FALSE),""))</f>
        <v/>
      </c>
      <c r="R6980" s="8"/>
      <c r="S6980" s="7">
        <f>IF($H6980="","",$H6980*(1-$U6980))</f>
        <v>8.9999999999999993E-3</v>
      </c>
      <c r="T6980" s="7">
        <f>IF($I6980="","",$I6980*(1-$U6980))</f>
        <v>1E-3</v>
      </c>
      <c r="U6980" s="7">
        <f>IFERROR(INDEX(BASE_CCLASSTRIB!$E:$E, MATCH(TEXT($D6980,"000000"), BASE_CCLASSTRIB!$A:$A, 0))/100, 0)</f>
        <v>0</v>
      </c>
      <c r="V6980" s="21">
        <f>IFERROR(INDEX(BASE_CCLASSTRIB!$F:$F, MATCH(TEXT($D6980,"000000"), BASE_CCLASSTRIB!$A:$A, 0))/100, 0)</f>
        <v>0</v>
      </c>
    </row>
    <row r="6981" spans="2:22" ht="15.75" customHeight="1" thickTop="1" thickBot="1">
      <c r="B6981" s="8"/>
      <c r="C6981" s="8"/>
      <c r="E6981" s="8" t="str">
        <f>IF(D6981="","",LEFT(D6981,3))</f>
        <v/>
      </c>
      <c r="F6981" s="5" t="str">
        <f>IF(E6981="","",IFERROR(VLOOKUP(E6981,REGRAS_CST!$A$2:$B$200,2,FALSE),""))</f>
        <v/>
      </c>
      <c r="H6981" s="7">
        <v>8.9999999999999993E-3</v>
      </c>
      <c r="I6981" s="7">
        <v>1E-3</v>
      </c>
      <c r="K6981" s="5" t="str">
        <f>IF(E6981="","",IFERROR(VLOOKUP(E6981,REGRAS_CST!$A$2:$C$200,3,FALSE),""))</f>
        <v/>
      </c>
      <c r="L6981" s="10" t="str">
        <f>IF($G6981="", "", $G6981*(1-$V6981))</f>
        <v/>
      </c>
      <c r="M6981" s="30" t="str">
        <f t="shared" ref="M6981:M7044" si="218">IF(OR($L6981="",$S6981=""),"",TRUNC(VALUE($L6981)*VALUE($S6981),2))</f>
        <v/>
      </c>
      <c r="N6981" s="30" t="str">
        <f t="shared" ref="N6981:N7044" si="219">IF(OR($L6981="",$T6981=""),"",TRUNC(VALUE($L6981)*VALUE($T6981),2))</f>
        <v/>
      </c>
      <c r="O6981" s="5" t="str">
        <f>IF(D6981="","",
IF(AND(K6981&lt;&gt;"SIM",V6981&gt;0),"ERRO: % BC &gt; 0, mas NÃO permitida ❌",
IF(AND(K6981="SIM",V6981=0),"ATENÇÃO: BC permitida, mas % = 0 🔎",
"Base de cálculo aplicada corretamente ✅")))</f>
        <v/>
      </c>
      <c r="P6981" s="5" t="str">
        <f>IF(D6981="","",
IF(AND(Q6981&lt;&gt;"SIM",U6981&gt;0),"ERRO: % alíquota &gt; 0, mas NÃO permitida ❌",
IF(AND(Q6981="SIM",U6981=0),"ATENÇÃO: alíquota permitida, mas % = 0 🔎",
"Alíquota aplicada corretamente ✅")))</f>
        <v/>
      </c>
      <c r="Q6981" s="5" t="str">
        <f>IF(E6981="","",IFERROR(VLOOKUP(E6981,REGRAS_CST!$A$2:$D$200,4,FALSE),""))</f>
        <v/>
      </c>
      <c r="R6981" s="8"/>
      <c r="S6981" s="7">
        <f>IF($H6981="","",$H6981*(1-$U6981))</f>
        <v>8.9999999999999993E-3</v>
      </c>
      <c r="T6981" s="7">
        <f>IF($I6981="","",$I6981*(1-$U6981))</f>
        <v>1E-3</v>
      </c>
      <c r="U6981" s="7">
        <f>IFERROR(INDEX(BASE_CCLASSTRIB!$E:$E, MATCH(TEXT($D6981,"000000"), BASE_CCLASSTRIB!$A:$A, 0))/100, 0)</f>
        <v>0</v>
      </c>
      <c r="V6981" s="21">
        <f>IFERROR(INDEX(BASE_CCLASSTRIB!$F:$F, MATCH(TEXT($D6981,"000000"), BASE_CCLASSTRIB!$A:$A, 0))/100, 0)</f>
        <v>0</v>
      </c>
    </row>
    <row r="6982" spans="2:22" ht="15.75" customHeight="1" thickTop="1" thickBot="1">
      <c r="B6982" s="8"/>
      <c r="C6982" s="8"/>
      <c r="E6982" s="8" t="str">
        <f>IF(D6982="","",LEFT(D6982,3))</f>
        <v/>
      </c>
      <c r="F6982" s="5" t="str">
        <f>IF(E6982="","",IFERROR(VLOOKUP(E6982,REGRAS_CST!$A$2:$B$200,2,FALSE),""))</f>
        <v/>
      </c>
      <c r="H6982" s="7">
        <v>8.9999999999999993E-3</v>
      </c>
      <c r="I6982" s="7">
        <v>1E-3</v>
      </c>
      <c r="K6982" s="5" t="str">
        <f>IF(E6982="","",IFERROR(VLOOKUP(E6982,REGRAS_CST!$A$2:$C$200,3,FALSE),""))</f>
        <v/>
      </c>
      <c r="L6982" s="10" t="str">
        <f>IF($G6982="", "", $G6982*(1-$V6982))</f>
        <v/>
      </c>
      <c r="M6982" s="30" t="str">
        <f t="shared" si="218"/>
        <v/>
      </c>
      <c r="N6982" s="30" t="str">
        <f t="shared" si="219"/>
        <v/>
      </c>
      <c r="O6982" s="5" t="str">
        <f>IF(D6982="","",
IF(AND(K6982&lt;&gt;"SIM",V6982&gt;0),"ERRO: % BC &gt; 0, mas NÃO permitida ❌",
IF(AND(K6982="SIM",V6982=0),"ATENÇÃO: BC permitida, mas % = 0 🔎",
"Base de cálculo aplicada corretamente ✅")))</f>
        <v/>
      </c>
      <c r="P6982" s="5" t="str">
        <f>IF(D6982="","",
IF(AND(Q6982&lt;&gt;"SIM",U6982&gt;0),"ERRO: % alíquota &gt; 0, mas NÃO permitida ❌",
IF(AND(Q6982="SIM",U6982=0),"ATENÇÃO: alíquota permitida, mas % = 0 🔎",
"Alíquota aplicada corretamente ✅")))</f>
        <v/>
      </c>
      <c r="Q6982" s="5" t="str">
        <f>IF(E6982="","",IFERROR(VLOOKUP(E6982,REGRAS_CST!$A$2:$D$200,4,FALSE),""))</f>
        <v/>
      </c>
      <c r="R6982" s="8"/>
      <c r="S6982" s="7">
        <f>IF($H6982="","",$H6982*(1-$U6982))</f>
        <v>8.9999999999999993E-3</v>
      </c>
      <c r="T6982" s="7">
        <f>IF($I6982="","",$I6982*(1-$U6982))</f>
        <v>1E-3</v>
      </c>
      <c r="U6982" s="7">
        <f>IFERROR(INDEX(BASE_CCLASSTRIB!$E:$E, MATCH(TEXT($D6982,"000000"), BASE_CCLASSTRIB!$A:$A, 0))/100, 0)</f>
        <v>0</v>
      </c>
      <c r="V6982" s="21">
        <f>IFERROR(INDEX(BASE_CCLASSTRIB!$F:$F, MATCH(TEXT($D6982,"000000"), BASE_CCLASSTRIB!$A:$A, 0))/100, 0)</f>
        <v>0</v>
      </c>
    </row>
    <row r="6983" spans="2:22" ht="15.75" customHeight="1" thickTop="1" thickBot="1">
      <c r="B6983" s="8"/>
      <c r="C6983" s="8"/>
      <c r="E6983" s="8" t="str">
        <f>IF(D6983="","",LEFT(D6983,3))</f>
        <v/>
      </c>
      <c r="F6983" s="5" t="str">
        <f>IF(E6983="","",IFERROR(VLOOKUP(E6983,REGRAS_CST!$A$2:$B$200,2,FALSE),""))</f>
        <v/>
      </c>
      <c r="H6983" s="7">
        <v>8.9999999999999993E-3</v>
      </c>
      <c r="I6983" s="7">
        <v>1E-3</v>
      </c>
      <c r="K6983" s="5" t="str">
        <f>IF(E6983="","",IFERROR(VLOOKUP(E6983,REGRAS_CST!$A$2:$C$200,3,FALSE),""))</f>
        <v/>
      </c>
      <c r="L6983" s="10" t="str">
        <f>IF($G6983="", "", $G6983*(1-$V6983))</f>
        <v/>
      </c>
      <c r="M6983" s="30" t="str">
        <f t="shared" si="218"/>
        <v/>
      </c>
      <c r="N6983" s="30" t="str">
        <f t="shared" si="219"/>
        <v/>
      </c>
      <c r="O6983" s="5" t="str">
        <f>IF(D6983="","",
IF(AND(K6983&lt;&gt;"SIM",V6983&gt;0),"ERRO: % BC &gt; 0, mas NÃO permitida ❌",
IF(AND(K6983="SIM",V6983=0),"ATENÇÃO: BC permitida, mas % = 0 🔎",
"Base de cálculo aplicada corretamente ✅")))</f>
        <v/>
      </c>
      <c r="P6983" s="5" t="str">
        <f>IF(D6983="","",
IF(AND(Q6983&lt;&gt;"SIM",U6983&gt;0),"ERRO: % alíquota &gt; 0, mas NÃO permitida ❌",
IF(AND(Q6983="SIM",U6983=0),"ATENÇÃO: alíquota permitida, mas % = 0 🔎",
"Alíquota aplicada corretamente ✅")))</f>
        <v/>
      </c>
      <c r="Q6983" s="5" t="str">
        <f>IF(E6983="","",IFERROR(VLOOKUP(E6983,REGRAS_CST!$A$2:$D$200,4,FALSE),""))</f>
        <v/>
      </c>
      <c r="R6983" s="8"/>
      <c r="S6983" s="7">
        <f>IF($H6983="","",$H6983*(1-$U6983))</f>
        <v>8.9999999999999993E-3</v>
      </c>
      <c r="T6983" s="7">
        <f>IF($I6983="","",$I6983*(1-$U6983))</f>
        <v>1E-3</v>
      </c>
      <c r="U6983" s="7">
        <f>IFERROR(INDEX(BASE_CCLASSTRIB!$E:$E, MATCH(TEXT($D6983,"000000"), BASE_CCLASSTRIB!$A:$A, 0))/100, 0)</f>
        <v>0</v>
      </c>
      <c r="V6983" s="21">
        <f>IFERROR(INDEX(BASE_CCLASSTRIB!$F:$F, MATCH(TEXT($D6983,"000000"), BASE_CCLASSTRIB!$A:$A, 0))/100, 0)</f>
        <v>0</v>
      </c>
    </row>
    <row r="6984" spans="2:22" ht="15.75" customHeight="1" thickTop="1" thickBot="1">
      <c r="B6984" s="8"/>
      <c r="C6984" s="8"/>
      <c r="E6984" s="8" t="str">
        <f>IF(D6984="","",LEFT(D6984,3))</f>
        <v/>
      </c>
      <c r="F6984" s="5" t="str">
        <f>IF(E6984="","",IFERROR(VLOOKUP(E6984,REGRAS_CST!$A$2:$B$200,2,FALSE),""))</f>
        <v/>
      </c>
      <c r="H6984" s="7">
        <v>8.9999999999999993E-3</v>
      </c>
      <c r="I6984" s="7">
        <v>1E-3</v>
      </c>
      <c r="K6984" s="5" t="str">
        <f>IF(E6984="","",IFERROR(VLOOKUP(E6984,REGRAS_CST!$A$2:$C$200,3,FALSE),""))</f>
        <v/>
      </c>
      <c r="L6984" s="10" t="str">
        <f>IF($G6984="", "", $G6984*(1-$V6984))</f>
        <v/>
      </c>
      <c r="M6984" s="30" t="str">
        <f t="shared" si="218"/>
        <v/>
      </c>
      <c r="N6984" s="30" t="str">
        <f t="shared" si="219"/>
        <v/>
      </c>
      <c r="O6984" s="5" t="str">
        <f>IF(D6984="","",
IF(AND(K6984&lt;&gt;"SIM",V6984&gt;0),"ERRO: % BC &gt; 0, mas NÃO permitida ❌",
IF(AND(K6984="SIM",V6984=0),"ATENÇÃO: BC permitida, mas % = 0 🔎",
"Base de cálculo aplicada corretamente ✅")))</f>
        <v/>
      </c>
      <c r="P6984" s="5" t="str">
        <f>IF(D6984="","",
IF(AND(Q6984&lt;&gt;"SIM",U6984&gt;0),"ERRO: % alíquota &gt; 0, mas NÃO permitida ❌",
IF(AND(Q6984="SIM",U6984=0),"ATENÇÃO: alíquota permitida, mas % = 0 🔎",
"Alíquota aplicada corretamente ✅")))</f>
        <v/>
      </c>
      <c r="Q6984" s="5" t="str">
        <f>IF(E6984="","",IFERROR(VLOOKUP(E6984,REGRAS_CST!$A$2:$D$200,4,FALSE),""))</f>
        <v/>
      </c>
      <c r="R6984" s="8"/>
      <c r="S6984" s="7">
        <f>IF($H6984="","",$H6984*(1-$U6984))</f>
        <v>8.9999999999999993E-3</v>
      </c>
      <c r="T6984" s="7">
        <f>IF($I6984="","",$I6984*(1-$U6984))</f>
        <v>1E-3</v>
      </c>
      <c r="U6984" s="7">
        <f>IFERROR(INDEX(BASE_CCLASSTRIB!$E:$E, MATCH(TEXT($D6984,"000000"), BASE_CCLASSTRIB!$A:$A, 0))/100, 0)</f>
        <v>0</v>
      </c>
      <c r="V6984" s="21">
        <f>IFERROR(INDEX(BASE_CCLASSTRIB!$F:$F, MATCH(TEXT($D6984,"000000"), BASE_CCLASSTRIB!$A:$A, 0))/100, 0)</f>
        <v>0</v>
      </c>
    </row>
    <row r="6985" spans="2:22" ht="15.75" customHeight="1" thickTop="1" thickBot="1">
      <c r="B6985" s="8"/>
      <c r="C6985" s="8"/>
      <c r="E6985" s="8" t="str">
        <f>IF(D6985="","",LEFT(D6985,3))</f>
        <v/>
      </c>
      <c r="F6985" s="5" t="str">
        <f>IF(E6985="","",IFERROR(VLOOKUP(E6985,REGRAS_CST!$A$2:$B$200,2,FALSE),""))</f>
        <v/>
      </c>
      <c r="H6985" s="7">
        <v>8.9999999999999993E-3</v>
      </c>
      <c r="I6985" s="7">
        <v>1E-3</v>
      </c>
      <c r="K6985" s="5" t="str">
        <f>IF(E6985="","",IFERROR(VLOOKUP(E6985,REGRAS_CST!$A$2:$C$200,3,FALSE),""))</f>
        <v/>
      </c>
      <c r="L6985" s="10" t="str">
        <f>IF($G6985="", "", $G6985*(1-$V6985))</f>
        <v/>
      </c>
      <c r="M6985" s="30" t="str">
        <f t="shared" si="218"/>
        <v/>
      </c>
      <c r="N6985" s="30" t="str">
        <f t="shared" si="219"/>
        <v/>
      </c>
      <c r="O6985" s="5" t="str">
        <f>IF(D6985="","",
IF(AND(K6985&lt;&gt;"SIM",V6985&gt;0),"ERRO: % BC &gt; 0, mas NÃO permitida ❌",
IF(AND(K6985="SIM",V6985=0),"ATENÇÃO: BC permitida, mas % = 0 🔎",
"Base de cálculo aplicada corretamente ✅")))</f>
        <v/>
      </c>
      <c r="P6985" s="5" t="str">
        <f>IF(D6985="","",
IF(AND(Q6985&lt;&gt;"SIM",U6985&gt;0),"ERRO: % alíquota &gt; 0, mas NÃO permitida ❌",
IF(AND(Q6985="SIM",U6985=0),"ATENÇÃO: alíquota permitida, mas % = 0 🔎",
"Alíquota aplicada corretamente ✅")))</f>
        <v/>
      </c>
      <c r="Q6985" s="5" t="str">
        <f>IF(E6985="","",IFERROR(VLOOKUP(E6985,REGRAS_CST!$A$2:$D$200,4,FALSE),""))</f>
        <v/>
      </c>
      <c r="R6985" s="8"/>
      <c r="S6985" s="7">
        <f>IF($H6985="","",$H6985*(1-$U6985))</f>
        <v>8.9999999999999993E-3</v>
      </c>
      <c r="T6985" s="7">
        <f>IF($I6985="","",$I6985*(1-$U6985))</f>
        <v>1E-3</v>
      </c>
      <c r="U6985" s="7">
        <f>IFERROR(INDEX(BASE_CCLASSTRIB!$E:$E, MATCH(TEXT($D6985,"000000"), BASE_CCLASSTRIB!$A:$A, 0))/100, 0)</f>
        <v>0</v>
      </c>
      <c r="V6985" s="21">
        <f>IFERROR(INDEX(BASE_CCLASSTRIB!$F:$F, MATCH(TEXT($D6985,"000000"), BASE_CCLASSTRIB!$A:$A, 0))/100, 0)</f>
        <v>0</v>
      </c>
    </row>
    <row r="6986" spans="2:22" ht="15.75" customHeight="1" thickTop="1" thickBot="1">
      <c r="B6986" s="8"/>
      <c r="C6986" s="8"/>
      <c r="E6986" s="8" t="str">
        <f>IF(D6986="","",LEFT(D6986,3))</f>
        <v/>
      </c>
      <c r="F6986" s="5" t="str">
        <f>IF(E6986="","",IFERROR(VLOOKUP(E6986,REGRAS_CST!$A$2:$B$200,2,FALSE),""))</f>
        <v/>
      </c>
      <c r="H6986" s="7">
        <v>8.9999999999999993E-3</v>
      </c>
      <c r="I6986" s="7">
        <v>1E-3</v>
      </c>
      <c r="K6986" s="5" t="str">
        <f>IF(E6986="","",IFERROR(VLOOKUP(E6986,REGRAS_CST!$A$2:$C$200,3,FALSE),""))</f>
        <v/>
      </c>
      <c r="L6986" s="10" t="str">
        <f>IF($G6986="", "", $G6986*(1-$V6986))</f>
        <v/>
      </c>
      <c r="M6986" s="30" t="str">
        <f t="shared" si="218"/>
        <v/>
      </c>
      <c r="N6986" s="30" t="str">
        <f t="shared" si="219"/>
        <v/>
      </c>
      <c r="O6986" s="5" t="str">
        <f>IF(D6986="","",
IF(AND(K6986&lt;&gt;"SIM",V6986&gt;0),"ERRO: % BC &gt; 0, mas NÃO permitida ❌",
IF(AND(K6986="SIM",V6986=0),"ATENÇÃO: BC permitida, mas % = 0 🔎",
"Base de cálculo aplicada corretamente ✅")))</f>
        <v/>
      </c>
      <c r="P6986" s="5" t="str">
        <f>IF(D6986="","",
IF(AND(Q6986&lt;&gt;"SIM",U6986&gt;0),"ERRO: % alíquota &gt; 0, mas NÃO permitida ❌",
IF(AND(Q6986="SIM",U6986=0),"ATENÇÃO: alíquota permitida, mas % = 0 🔎",
"Alíquota aplicada corretamente ✅")))</f>
        <v/>
      </c>
      <c r="Q6986" s="5" t="str">
        <f>IF(E6986="","",IFERROR(VLOOKUP(E6986,REGRAS_CST!$A$2:$D$200,4,FALSE),""))</f>
        <v/>
      </c>
      <c r="R6986" s="8"/>
      <c r="S6986" s="7">
        <f>IF($H6986="","",$H6986*(1-$U6986))</f>
        <v>8.9999999999999993E-3</v>
      </c>
      <c r="T6986" s="7">
        <f>IF($I6986="","",$I6986*(1-$U6986))</f>
        <v>1E-3</v>
      </c>
      <c r="U6986" s="7">
        <f>IFERROR(INDEX(BASE_CCLASSTRIB!$E:$E, MATCH(TEXT($D6986,"000000"), BASE_CCLASSTRIB!$A:$A, 0))/100, 0)</f>
        <v>0</v>
      </c>
      <c r="V6986" s="21">
        <f>IFERROR(INDEX(BASE_CCLASSTRIB!$F:$F, MATCH(TEXT($D6986,"000000"), BASE_CCLASSTRIB!$A:$A, 0))/100, 0)</f>
        <v>0</v>
      </c>
    </row>
    <row r="6987" spans="2:22" ht="15.75" customHeight="1" thickTop="1" thickBot="1">
      <c r="B6987" s="8"/>
      <c r="C6987" s="8"/>
      <c r="E6987" s="8" t="str">
        <f>IF(D6987="","",LEFT(D6987,3))</f>
        <v/>
      </c>
      <c r="F6987" s="5" t="str">
        <f>IF(E6987="","",IFERROR(VLOOKUP(E6987,REGRAS_CST!$A$2:$B$200,2,FALSE),""))</f>
        <v/>
      </c>
      <c r="H6987" s="7">
        <v>8.9999999999999993E-3</v>
      </c>
      <c r="I6987" s="7">
        <v>1E-3</v>
      </c>
      <c r="K6987" s="5" t="str">
        <f>IF(E6987="","",IFERROR(VLOOKUP(E6987,REGRAS_CST!$A$2:$C$200,3,FALSE),""))</f>
        <v/>
      </c>
      <c r="L6987" s="10" t="str">
        <f>IF($G6987="", "", $G6987*(1-$V6987))</f>
        <v/>
      </c>
      <c r="M6987" s="30" t="str">
        <f t="shared" si="218"/>
        <v/>
      </c>
      <c r="N6987" s="30" t="str">
        <f t="shared" si="219"/>
        <v/>
      </c>
      <c r="O6987" s="5" t="str">
        <f>IF(D6987="","",
IF(AND(K6987&lt;&gt;"SIM",V6987&gt;0),"ERRO: % BC &gt; 0, mas NÃO permitida ❌",
IF(AND(K6987="SIM",V6987=0),"ATENÇÃO: BC permitida, mas % = 0 🔎",
"Base de cálculo aplicada corretamente ✅")))</f>
        <v/>
      </c>
      <c r="P6987" s="5" t="str">
        <f>IF(D6987="","",
IF(AND(Q6987&lt;&gt;"SIM",U6987&gt;0),"ERRO: % alíquota &gt; 0, mas NÃO permitida ❌",
IF(AND(Q6987="SIM",U6987=0),"ATENÇÃO: alíquota permitida, mas % = 0 🔎",
"Alíquota aplicada corretamente ✅")))</f>
        <v/>
      </c>
      <c r="Q6987" s="5" t="str">
        <f>IF(E6987="","",IFERROR(VLOOKUP(E6987,REGRAS_CST!$A$2:$D$200,4,FALSE),""))</f>
        <v/>
      </c>
      <c r="R6987" s="8"/>
      <c r="S6987" s="7">
        <f>IF($H6987="","",$H6987*(1-$U6987))</f>
        <v>8.9999999999999993E-3</v>
      </c>
      <c r="T6987" s="7">
        <f>IF($I6987="","",$I6987*(1-$U6987))</f>
        <v>1E-3</v>
      </c>
      <c r="U6987" s="7">
        <f>IFERROR(INDEX(BASE_CCLASSTRIB!$E:$E, MATCH(TEXT($D6987,"000000"), BASE_CCLASSTRIB!$A:$A, 0))/100, 0)</f>
        <v>0</v>
      </c>
      <c r="V6987" s="21">
        <f>IFERROR(INDEX(BASE_CCLASSTRIB!$F:$F, MATCH(TEXT($D6987,"000000"), BASE_CCLASSTRIB!$A:$A, 0))/100, 0)</f>
        <v>0</v>
      </c>
    </row>
    <row r="6988" spans="2:22" ht="15.75" customHeight="1" thickTop="1" thickBot="1">
      <c r="B6988" s="8"/>
      <c r="C6988" s="8"/>
      <c r="E6988" s="8" t="str">
        <f>IF(D6988="","",LEFT(D6988,3))</f>
        <v/>
      </c>
      <c r="F6988" s="5" t="str">
        <f>IF(E6988="","",IFERROR(VLOOKUP(E6988,REGRAS_CST!$A$2:$B$200,2,FALSE),""))</f>
        <v/>
      </c>
      <c r="H6988" s="7">
        <v>8.9999999999999993E-3</v>
      </c>
      <c r="I6988" s="7">
        <v>1E-3</v>
      </c>
      <c r="K6988" s="5" t="str">
        <f>IF(E6988="","",IFERROR(VLOOKUP(E6988,REGRAS_CST!$A$2:$C$200,3,FALSE),""))</f>
        <v/>
      </c>
      <c r="L6988" s="10" t="str">
        <f>IF($G6988="", "", $G6988*(1-$V6988))</f>
        <v/>
      </c>
      <c r="M6988" s="30" t="str">
        <f t="shared" si="218"/>
        <v/>
      </c>
      <c r="N6988" s="30" t="str">
        <f t="shared" si="219"/>
        <v/>
      </c>
      <c r="O6988" s="5" t="str">
        <f>IF(D6988="","",
IF(AND(K6988&lt;&gt;"SIM",V6988&gt;0),"ERRO: % BC &gt; 0, mas NÃO permitida ❌",
IF(AND(K6988="SIM",V6988=0),"ATENÇÃO: BC permitida, mas % = 0 🔎",
"Base de cálculo aplicada corretamente ✅")))</f>
        <v/>
      </c>
      <c r="P6988" s="5" t="str">
        <f>IF(D6988="","",
IF(AND(Q6988&lt;&gt;"SIM",U6988&gt;0),"ERRO: % alíquota &gt; 0, mas NÃO permitida ❌",
IF(AND(Q6988="SIM",U6988=0),"ATENÇÃO: alíquota permitida, mas % = 0 🔎",
"Alíquota aplicada corretamente ✅")))</f>
        <v/>
      </c>
      <c r="Q6988" s="5" t="str">
        <f>IF(E6988="","",IFERROR(VLOOKUP(E6988,REGRAS_CST!$A$2:$D$200,4,FALSE),""))</f>
        <v/>
      </c>
      <c r="R6988" s="8"/>
      <c r="S6988" s="7">
        <f>IF($H6988="","",$H6988*(1-$U6988))</f>
        <v>8.9999999999999993E-3</v>
      </c>
      <c r="T6988" s="7">
        <f>IF($I6988="","",$I6988*(1-$U6988))</f>
        <v>1E-3</v>
      </c>
      <c r="U6988" s="7">
        <f>IFERROR(INDEX(BASE_CCLASSTRIB!$E:$E, MATCH(TEXT($D6988,"000000"), BASE_CCLASSTRIB!$A:$A, 0))/100, 0)</f>
        <v>0</v>
      </c>
      <c r="V6988" s="21">
        <f>IFERROR(INDEX(BASE_CCLASSTRIB!$F:$F, MATCH(TEXT($D6988,"000000"), BASE_CCLASSTRIB!$A:$A, 0))/100, 0)</f>
        <v>0</v>
      </c>
    </row>
    <row r="6989" spans="2:22" ht="15.75" customHeight="1" thickTop="1" thickBot="1">
      <c r="B6989" s="8"/>
      <c r="C6989" s="8"/>
      <c r="E6989" s="8" t="str">
        <f>IF(D6989="","",LEFT(D6989,3))</f>
        <v/>
      </c>
      <c r="F6989" s="5" t="str">
        <f>IF(E6989="","",IFERROR(VLOOKUP(E6989,REGRAS_CST!$A$2:$B$200,2,FALSE),""))</f>
        <v/>
      </c>
      <c r="H6989" s="7">
        <v>8.9999999999999993E-3</v>
      </c>
      <c r="I6989" s="7">
        <v>1E-3</v>
      </c>
      <c r="K6989" s="5" t="str">
        <f>IF(E6989="","",IFERROR(VLOOKUP(E6989,REGRAS_CST!$A$2:$C$200,3,FALSE),""))</f>
        <v/>
      </c>
      <c r="L6989" s="10" t="str">
        <f>IF($G6989="", "", $G6989*(1-$V6989))</f>
        <v/>
      </c>
      <c r="M6989" s="30" t="str">
        <f t="shared" si="218"/>
        <v/>
      </c>
      <c r="N6989" s="30" t="str">
        <f t="shared" si="219"/>
        <v/>
      </c>
      <c r="O6989" s="5" t="str">
        <f>IF(D6989="","",
IF(AND(K6989&lt;&gt;"SIM",V6989&gt;0),"ERRO: % BC &gt; 0, mas NÃO permitida ❌",
IF(AND(K6989="SIM",V6989=0),"ATENÇÃO: BC permitida, mas % = 0 🔎",
"Base de cálculo aplicada corretamente ✅")))</f>
        <v/>
      </c>
      <c r="P6989" s="5" t="str">
        <f>IF(D6989="","",
IF(AND(Q6989&lt;&gt;"SIM",U6989&gt;0),"ERRO: % alíquota &gt; 0, mas NÃO permitida ❌",
IF(AND(Q6989="SIM",U6989=0),"ATENÇÃO: alíquota permitida, mas % = 0 🔎",
"Alíquota aplicada corretamente ✅")))</f>
        <v/>
      </c>
      <c r="Q6989" s="5" t="str">
        <f>IF(E6989="","",IFERROR(VLOOKUP(E6989,REGRAS_CST!$A$2:$D$200,4,FALSE),""))</f>
        <v/>
      </c>
      <c r="R6989" s="8"/>
      <c r="S6989" s="7">
        <f>IF($H6989="","",$H6989*(1-$U6989))</f>
        <v>8.9999999999999993E-3</v>
      </c>
      <c r="T6989" s="7">
        <f>IF($I6989="","",$I6989*(1-$U6989))</f>
        <v>1E-3</v>
      </c>
      <c r="U6989" s="7">
        <f>IFERROR(INDEX(BASE_CCLASSTRIB!$E:$E, MATCH(TEXT($D6989,"000000"), BASE_CCLASSTRIB!$A:$A, 0))/100, 0)</f>
        <v>0</v>
      </c>
      <c r="V6989" s="21">
        <f>IFERROR(INDEX(BASE_CCLASSTRIB!$F:$F, MATCH(TEXT($D6989,"000000"), BASE_CCLASSTRIB!$A:$A, 0))/100, 0)</f>
        <v>0</v>
      </c>
    </row>
    <row r="6990" spans="2:22" ht="15.75" customHeight="1" thickTop="1" thickBot="1">
      <c r="B6990" s="8"/>
      <c r="C6990" s="8"/>
      <c r="E6990" s="8" t="str">
        <f>IF(D6990="","",LEFT(D6990,3))</f>
        <v/>
      </c>
      <c r="F6990" s="5" t="str">
        <f>IF(E6990="","",IFERROR(VLOOKUP(E6990,REGRAS_CST!$A$2:$B$200,2,FALSE),""))</f>
        <v/>
      </c>
      <c r="H6990" s="7">
        <v>8.9999999999999993E-3</v>
      </c>
      <c r="I6990" s="7">
        <v>1E-3</v>
      </c>
      <c r="K6990" s="5" t="str">
        <f>IF(E6990="","",IFERROR(VLOOKUP(E6990,REGRAS_CST!$A$2:$C$200,3,FALSE),""))</f>
        <v/>
      </c>
      <c r="L6990" s="10" t="str">
        <f>IF($G6990="", "", $G6990*(1-$V6990))</f>
        <v/>
      </c>
      <c r="M6990" s="30" t="str">
        <f t="shared" si="218"/>
        <v/>
      </c>
      <c r="N6990" s="30" t="str">
        <f t="shared" si="219"/>
        <v/>
      </c>
      <c r="O6990" s="5" t="str">
        <f>IF(D6990="","",
IF(AND(K6990&lt;&gt;"SIM",V6990&gt;0),"ERRO: % BC &gt; 0, mas NÃO permitida ❌",
IF(AND(K6990="SIM",V6990=0),"ATENÇÃO: BC permitida, mas % = 0 🔎",
"Base de cálculo aplicada corretamente ✅")))</f>
        <v/>
      </c>
      <c r="P6990" s="5" t="str">
        <f>IF(D6990="","",
IF(AND(Q6990&lt;&gt;"SIM",U6990&gt;0),"ERRO: % alíquota &gt; 0, mas NÃO permitida ❌",
IF(AND(Q6990="SIM",U6990=0),"ATENÇÃO: alíquota permitida, mas % = 0 🔎",
"Alíquota aplicada corretamente ✅")))</f>
        <v/>
      </c>
      <c r="Q6990" s="5" t="str">
        <f>IF(E6990="","",IFERROR(VLOOKUP(E6990,REGRAS_CST!$A$2:$D$200,4,FALSE),""))</f>
        <v/>
      </c>
      <c r="R6990" s="8"/>
      <c r="S6990" s="7">
        <f>IF($H6990="","",$H6990*(1-$U6990))</f>
        <v>8.9999999999999993E-3</v>
      </c>
      <c r="T6990" s="7">
        <f>IF($I6990="","",$I6990*(1-$U6990))</f>
        <v>1E-3</v>
      </c>
      <c r="U6990" s="7">
        <f>IFERROR(INDEX(BASE_CCLASSTRIB!$E:$E, MATCH(TEXT($D6990,"000000"), BASE_CCLASSTRIB!$A:$A, 0))/100, 0)</f>
        <v>0</v>
      </c>
      <c r="V6990" s="21">
        <f>IFERROR(INDEX(BASE_CCLASSTRIB!$F:$F, MATCH(TEXT($D6990,"000000"), BASE_CCLASSTRIB!$A:$A, 0))/100, 0)</f>
        <v>0</v>
      </c>
    </row>
    <row r="6991" spans="2:22" ht="15.75" customHeight="1" thickTop="1" thickBot="1">
      <c r="B6991" s="8"/>
      <c r="C6991" s="8"/>
      <c r="E6991" s="8" t="str">
        <f>IF(D6991="","",LEFT(D6991,3))</f>
        <v/>
      </c>
      <c r="F6991" s="5" t="str">
        <f>IF(E6991="","",IFERROR(VLOOKUP(E6991,REGRAS_CST!$A$2:$B$200,2,FALSE),""))</f>
        <v/>
      </c>
      <c r="H6991" s="7">
        <v>8.9999999999999993E-3</v>
      </c>
      <c r="I6991" s="7">
        <v>1E-3</v>
      </c>
      <c r="K6991" s="5" t="str">
        <f>IF(E6991="","",IFERROR(VLOOKUP(E6991,REGRAS_CST!$A$2:$C$200,3,FALSE),""))</f>
        <v/>
      </c>
      <c r="L6991" s="10" t="str">
        <f>IF($G6991="", "", $G6991*(1-$V6991))</f>
        <v/>
      </c>
      <c r="M6991" s="30" t="str">
        <f t="shared" si="218"/>
        <v/>
      </c>
      <c r="N6991" s="30" t="str">
        <f t="shared" si="219"/>
        <v/>
      </c>
      <c r="O6991" s="5" t="str">
        <f>IF(D6991="","",
IF(AND(K6991&lt;&gt;"SIM",V6991&gt;0),"ERRO: % BC &gt; 0, mas NÃO permitida ❌",
IF(AND(K6991="SIM",V6991=0),"ATENÇÃO: BC permitida, mas % = 0 🔎",
"Base de cálculo aplicada corretamente ✅")))</f>
        <v/>
      </c>
      <c r="P6991" s="5" t="str">
        <f>IF(D6991="","",
IF(AND(Q6991&lt;&gt;"SIM",U6991&gt;0),"ERRO: % alíquota &gt; 0, mas NÃO permitida ❌",
IF(AND(Q6991="SIM",U6991=0),"ATENÇÃO: alíquota permitida, mas % = 0 🔎",
"Alíquota aplicada corretamente ✅")))</f>
        <v/>
      </c>
      <c r="Q6991" s="5" t="str">
        <f>IF(E6991="","",IFERROR(VLOOKUP(E6991,REGRAS_CST!$A$2:$D$200,4,FALSE),""))</f>
        <v/>
      </c>
      <c r="R6991" s="8"/>
      <c r="S6991" s="7">
        <f>IF($H6991="","",$H6991*(1-$U6991))</f>
        <v>8.9999999999999993E-3</v>
      </c>
      <c r="T6991" s="7">
        <f>IF($I6991="","",$I6991*(1-$U6991))</f>
        <v>1E-3</v>
      </c>
      <c r="U6991" s="7">
        <f>IFERROR(INDEX(BASE_CCLASSTRIB!$E:$E, MATCH(TEXT($D6991,"000000"), BASE_CCLASSTRIB!$A:$A, 0))/100, 0)</f>
        <v>0</v>
      </c>
      <c r="V6991" s="21">
        <f>IFERROR(INDEX(BASE_CCLASSTRIB!$F:$F, MATCH(TEXT($D6991,"000000"), BASE_CCLASSTRIB!$A:$A, 0))/100, 0)</f>
        <v>0</v>
      </c>
    </row>
    <row r="6992" spans="2:22" ht="15.75" customHeight="1" thickTop="1" thickBot="1">
      <c r="B6992" s="8"/>
      <c r="C6992" s="8"/>
      <c r="E6992" s="8" t="str">
        <f>IF(D6992="","",LEFT(D6992,3))</f>
        <v/>
      </c>
      <c r="F6992" s="5" t="str">
        <f>IF(E6992="","",IFERROR(VLOOKUP(E6992,REGRAS_CST!$A$2:$B$200,2,FALSE),""))</f>
        <v/>
      </c>
      <c r="H6992" s="7">
        <v>8.9999999999999993E-3</v>
      </c>
      <c r="I6992" s="7">
        <v>1E-3</v>
      </c>
      <c r="K6992" s="5" t="str">
        <f>IF(E6992="","",IFERROR(VLOOKUP(E6992,REGRAS_CST!$A$2:$C$200,3,FALSE),""))</f>
        <v/>
      </c>
      <c r="L6992" s="10" t="str">
        <f>IF($G6992="", "", $G6992*(1-$V6992))</f>
        <v/>
      </c>
      <c r="M6992" s="30" t="str">
        <f t="shared" si="218"/>
        <v/>
      </c>
      <c r="N6992" s="30" t="str">
        <f t="shared" si="219"/>
        <v/>
      </c>
      <c r="O6992" s="5" t="str">
        <f>IF(D6992="","",
IF(AND(K6992&lt;&gt;"SIM",V6992&gt;0),"ERRO: % BC &gt; 0, mas NÃO permitida ❌",
IF(AND(K6992="SIM",V6992=0),"ATENÇÃO: BC permitida, mas % = 0 🔎",
"Base de cálculo aplicada corretamente ✅")))</f>
        <v/>
      </c>
      <c r="P6992" s="5" t="str">
        <f>IF(D6992="","",
IF(AND(Q6992&lt;&gt;"SIM",U6992&gt;0),"ERRO: % alíquota &gt; 0, mas NÃO permitida ❌",
IF(AND(Q6992="SIM",U6992=0),"ATENÇÃO: alíquota permitida, mas % = 0 🔎",
"Alíquota aplicada corretamente ✅")))</f>
        <v/>
      </c>
      <c r="Q6992" s="5" t="str">
        <f>IF(E6992="","",IFERROR(VLOOKUP(E6992,REGRAS_CST!$A$2:$D$200,4,FALSE),""))</f>
        <v/>
      </c>
      <c r="R6992" s="8"/>
      <c r="S6992" s="7">
        <f>IF($H6992="","",$H6992*(1-$U6992))</f>
        <v>8.9999999999999993E-3</v>
      </c>
      <c r="T6992" s="7">
        <f>IF($I6992="","",$I6992*(1-$U6992))</f>
        <v>1E-3</v>
      </c>
      <c r="U6992" s="7">
        <f>IFERROR(INDEX(BASE_CCLASSTRIB!$E:$E, MATCH(TEXT($D6992,"000000"), BASE_CCLASSTRIB!$A:$A, 0))/100, 0)</f>
        <v>0</v>
      </c>
      <c r="V6992" s="21">
        <f>IFERROR(INDEX(BASE_CCLASSTRIB!$F:$F, MATCH(TEXT($D6992,"000000"), BASE_CCLASSTRIB!$A:$A, 0))/100, 0)</f>
        <v>0</v>
      </c>
    </row>
    <row r="6993" spans="2:22" ht="15.75" customHeight="1" thickTop="1" thickBot="1">
      <c r="B6993" s="8"/>
      <c r="C6993" s="8"/>
      <c r="E6993" s="8" t="str">
        <f>IF(D6993="","",LEFT(D6993,3))</f>
        <v/>
      </c>
      <c r="F6993" s="5" t="str">
        <f>IF(E6993="","",IFERROR(VLOOKUP(E6993,REGRAS_CST!$A$2:$B$200,2,FALSE),""))</f>
        <v/>
      </c>
      <c r="H6993" s="7">
        <v>8.9999999999999993E-3</v>
      </c>
      <c r="I6993" s="7">
        <v>1E-3</v>
      </c>
      <c r="K6993" s="5" t="str">
        <f>IF(E6993="","",IFERROR(VLOOKUP(E6993,REGRAS_CST!$A$2:$C$200,3,FALSE),""))</f>
        <v/>
      </c>
      <c r="L6993" s="10" t="str">
        <f>IF($G6993="", "", $G6993*(1-$V6993))</f>
        <v/>
      </c>
      <c r="M6993" s="30" t="str">
        <f t="shared" si="218"/>
        <v/>
      </c>
      <c r="N6993" s="30" t="str">
        <f t="shared" si="219"/>
        <v/>
      </c>
      <c r="O6993" s="5" t="str">
        <f>IF(D6993="","",
IF(AND(K6993&lt;&gt;"SIM",V6993&gt;0),"ERRO: % BC &gt; 0, mas NÃO permitida ❌",
IF(AND(K6993="SIM",V6993=0),"ATENÇÃO: BC permitida, mas % = 0 🔎",
"Base de cálculo aplicada corretamente ✅")))</f>
        <v/>
      </c>
      <c r="P6993" s="5" t="str">
        <f>IF(D6993="","",
IF(AND(Q6993&lt;&gt;"SIM",U6993&gt;0),"ERRO: % alíquota &gt; 0, mas NÃO permitida ❌",
IF(AND(Q6993="SIM",U6993=0),"ATENÇÃO: alíquota permitida, mas % = 0 🔎",
"Alíquota aplicada corretamente ✅")))</f>
        <v/>
      </c>
      <c r="Q6993" s="5" t="str">
        <f>IF(E6993="","",IFERROR(VLOOKUP(E6993,REGRAS_CST!$A$2:$D$200,4,FALSE),""))</f>
        <v/>
      </c>
      <c r="R6993" s="8"/>
      <c r="S6993" s="7">
        <f>IF($H6993="","",$H6993*(1-$U6993))</f>
        <v>8.9999999999999993E-3</v>
      </c>
      <c r="T6993" s="7">
        <f>IF($I6993="","",$I6993*(1-$U6993))</f>
        <v>1E-3</v>
      </c>
      <c r="U6993" s="7">
        <f>IFERROR(INDEX(BASE_CCLASSTRIB!$E:$E, MATCH(TEXT($D6993,"000000"), BASE_CCLASSTRIB!$A:$A, 0))/100, 0)</f>
        <v>0</v>
      </c>
      <c r="V6993" s="21">
        <f>IFERROR(INDEX(BASE_CCLASSTRIB!$F:$F, MATCH(TEXT($D6993,"000000"), BASE_CCLASSTRIB!$A:$A, 0))/100, 0)</f>
        <v>0</v>
      </c>
    </row>
    <row r="6994" spans="2:22" ht="15.75" customHeight="1" thickTop="1" thickBot="1">
      <c r="B6994" s="8"/>
      <c r="C6994" s="8"/>
      <c r="E6994" s="8" t="str">
        <f>IF(D6994="","",LEFT(D6994,3))</f>
        <v/>
      </c>
      <c r="F6994" s="5" t="str">
        <f>IF(E6994="","",IFERROR(VLOOKUP(E6994,REGRAS_CST!$A$2:$B$200,2,FALSE),""))</f>
        <v/>
      </c>
      <c r="H6994" s="7">
        <v>8.9999999999999993E-3</v>
      </c>
      <c r="I6994" s="7">
        <v>1E-3</v>
      </c>
      <c r="K6994" s="5" t="str">
        <f>IF(E6994="","",IFERROR(VLOOKUP(E6994,REGRAS_CST!$A$2:$C$200,3,FALSE),""))</f>
        <v/>
      </c>
      <c r="L6994" s="10" t="str">
        <f>IF($G6994="", "", $G6994*(1-$V6994))</f>
        <v/>
      </c>
      <c r="M6994" s="30" t="str">
        <f t="shared" si="218"/>
        <v/>
      </c>
      <c r="N6994" s="30" t="str">
        <f t="shared" si="219"/>
        <v/>
      </c>
      <c r="O6994" s="5" t="str">
        <f>IF(D6994="","",
IF(AND(K6994&lt;&gt;"SIM",V6994&gt;0),"ERRO: % BC &gt; 0, mas NÃO permitida ❌",
IF(AND(K6994="SIM",V6994=0),"ATENÇÃO: BC permitida, mas % = 0 🔎",
"Base de cálculo aplicada corretamente ✅")))</f>
        <v/>
      </c>
      <c r="P6994" s="5" t="str">
        <f>IF(D6994="","",
IF(AND(Q6994&lt;&gt;"SIM",U6994&gt;0),"ERRO: % alíquota &gt; 0, mas NÃO permitida ❌",
IF(AND(Q6994="SIM",U6994=0),"ATENÇÃO: alíquota permitida, mas % = 0 🔎",
"Alíquota aplicada corretamente ✅")))</f>
        <v/>
      </c>
      <c r="Q6994" s="5" t="str">
        <f>IF(E6994="","",IFERROR(VLOOKUP(E6994,REGRAS_CST!$A$2:$D$200,4,FALSE),""))</f>
        <v/>
      </c>
      <c r="R6994" s="8"/>
      <c r="S6994" s="7">
        <f>IF($H6994="","",$H6994*(1-$U6994))</f>
        <v>8.9999999999999993E-3</v>
      </c>
      <c r="T6994" s="7">
        <f>IF($I6994="","",$I6994*(1-$U6994))</f>
        <v>1E-3</v>
      </c>
      <c r="U6994" s="7">
        <f>IFERROR(INDEX(BASE_CCLASSTRIB!$E:$E, MATCH(TEXT($D6994,"000000"), BASE_CCLASSTRIB!$A:$A, 0))/100, 0)</f>
        <v>0</v>
      </c>
      <c r="V6994" s="21">
        <f>IFERROR(INDEX(BASE_CCLASSTRIB!$F:$F, MATCH(TEXT($D6994,"000000"), BASE_CCLASSTRIB!$A:$A, 0))/100, 0)</f>
        <v>0</v>
      </c>
    </row>
    <row r="6995" spans="2:22" ht="15.75" customHeight="1" thickTop="1" thickBot="1">
      <c r="B6995" s="8"/>
      <c r="C6995" s="8"/>
      <c r="E6995" s="8" t="str">
        <f>IF(D6995="","",LEFT(D6995,3))</f>
        <v/>
      </c>
      <c r="F6995" s="5" t="str">
        <f>IF(E6995="","",IFERROR(VLOOKUP(E6995,REGRAS_CST!$A$2:$B$200,2,FALSE),""))</f>
        <v/>
      </c>
      <c r="H6995" s="7">
        <v>8.9999999999999993E-3</v>
      </c>
      <c r="I6995" s="7">
        <v>1E-3</v>
      </c>
      <c r="K6995" s="5" t="str">
        <f>IF(E6995="","",IFERROR(VLOOKUP(E6995,REGRAS_CST!$A$2:$C$200,3,FALSE),""))</f>
        <v/>
      </c>
      <c r="L6995" s="10" t="str">
        <f>IF($G6995="", "", $G6995*(1-$V6995))</f>
        <v/>
      </c>
      <c r="M6995" s="30" t="str">
        <f t="shared" si="218"/>
        <v/>
      </c>
      <c r="N6995" s="30" t="str">
        <f t="shared" si="219"/>
        <v/>
      </c>
      <c r="O6995" s="5" t="str">
        <f>IF(D6995="","",
IF(AND(K6995&lt;&gt;"SIM",V6995&gt;0),"ERRO: % BC &gt; 0, mas NÃO permitida ❌",
IF(AND(K6995="SIM",V6995=0),"ATENÇÃO: BC permitida, mas % = 0 🔎",
"Base de cálculo aplicada corretamente ✅")))</f>
        <v/>
      </c>
      <c r="P6995" s="5" t="str">
        <f>IF(D6995="","",
IF(AND(Q6995&lt;&gt;"SIM",U6995&gt;0),"ERRO: % alíquota &gt; 0, mas NÃO permitida ❌",
IF(AND(Q6995="SIM",U6995=0),"ATENÇÃO: alíquota permitida, mas % = 0 🔎",
"Alíquota aplicada corretamente ✅")))</f>
        <v/>
      </c>
      <c r="Q6995" s="5" t="str">
        <f>IF(E6995="","",IFERROR(VLOOKUP(E6995,REGRAS_CST!$A$2:$D$200,4,FALSE),""))</f>
        <v/>
      </c>
      <c r="R6995" s="8"/>
      <c r="S6995" s="7">
        <f>IF($H6995="","",$H6995*(1-$U6995))</f>
        <v>8.9999999999999993E-3</v>
      </c>
      <c r="T6995" s="7">
        <f>IF($I6995="","",$I6995*(1-$U6995))</f>
        <v>1E-3</v>
      </c>
      <c r="U6995" s="7">
        <f>IFERROR(INDEX(BASE_CCLASSTRIB!$E:$E, MATCH(TEXT($D6995,"000000"), BASE_CCLASSTRIB!$A:$A, 0))/100, 0)</f>
        <v>0</v>
      </c>
      <c r="V6995" s="21">
        <f>IFERROR(INDEX(BASE_CCLASSTRIB!$F:$F, MATCH(TEXT($D6995,"000000"), BASE_CCLASSTRIB!$A:$A, 0))/100, 0)</f>
        <v>0</v>
      </c>
    </row>
    <row r="6996" spans="2:22" ht="15.75" customHeight="1" thickTop="1" thickBot="1">
      <c r="B6996" s="8"/>
      <c r="C6996" s="8"/>
      <c r="E6996" s="8" t="str">
        <f>IF(D6996="","",LEFT(D6996,3))</f>
        <v/>
      </c>
      <c r="F6996" s="5" t="str">
        <f>IF(E6996="","",IFERROR(VLOOKUP(E6996,REGRAS_CST!$A$2:$B$200,2,FALSE),""))</f>
        <v/>
      </c>
      <c r="H6996" s="7">
        <v>8.9999999999999993E-3</v>
      </c>
      <c r="I6996" s="7">
        <v>1E-3</v>
      </c>
      <c r="K6996" s="5" t="str">
        <f>IF(E6996="","",IFERROR(VLOOKUP(E6996,REGRAS_CST!$A$2:$C$200,3,FALSE),""))</f>
        <v/>
      </c>
      <c r="L6996" s="10" t="str">
        <f>IF($G6996="", "", $G6996*(1-$V6996))</f>
        <v/>
      </c>
      <c r="M6996" s="30" t="str">
        <f t="shared" si="218"/>
        <v/>
      </c>
      <c r="N6996" s="30" t="str">
        <f t="shared" si="219"/>
        <v/>
      </c>
      <c r="O6996" s="5" t="str">
        <f>IF(D6996="","",
IF(AND(K6996&lt;&gt;"SIM",V6996&gt;0),"ERRO: % BC &gt; 0, mas NÃO permitida ❌",
IF(AND(K6996="SIM",V6996=0),"ATENÇÃO: BC permitida, mas % = 0 🔎",
"Base de cálculo aplicada corretamente ✅")))</f>
        <v/>
      </c>
      <c r="P6996" s="5" t="str">
        <f>IF(D6996="","",
IF(AND(Q6996&lt;&gt;"SIM",U6996&gt;0),"ERRO: % alíquota &gt; 0, mas NÃO permitida ❌",
IF(AND(Q6996="SIM",U6996=0),"ATENÇÃO: alíquota permitida, mas % = 0 🔎",
"Alíquota aplicada corretamente ✅")))</f>
        <v/>
      </c>
      <c r="Q6996" s="5" t="str">
        <f>IF(E6996="","",IFERROR(VLOOKUP(E6996,REGRAS_CST!$A$2:$D$200,4,FALSE),""))</f>
        <v/>
      </c>
      <c r="R6996" s="8"/>
      <c r="S6996" s="7">
        <f>IF($H6996="","",$H6996*(1-$U6996))</f>
        <v>8.9999999999999993E-3</v>
      </c>
      <c r="T6996" s="7">
        <f>IF($I6996="","",$I6996*(1-$U6996))</f>
        <v>1E-3</v>
      </c>
      <c r="U6996" s="7">
        <f>IFERROR(INDEX(BASE_CCLASSTRIB!$E:$E, MATCH(TEXT($D6996,"000000"), BASE_CCLASSTRIB!$A:$A, 0))/100, 0)</f>
        <v>0</v>
      </c>
      <c r="V6996" s="21">
        <f>IFERROR(INDEX(BASE_CCLASSTRIB!$F:$F, MATCH(TEXT($D6996,"000000"), BASE_CCLASSTRIB!$A:$A, 0))/100, 0)</f>
        <v>0</v>
      </c>
    </row>
    <row r="6997" spans="2:22" ht="15.75" customHeight="1" thickTop="1" thickBot="1">
      <c r="B6997" s="8"/>
      <c r="C6997" s="8"/>
      <c r="E6997" s="8" t="str">
        <f>IF(D6997="","",LEFT(D6997,3))</f>
        <v/>
      </c>
      <c r="F6997" s="5" t="str">
        <f>IF(E6997="","",IFERROR(VLOOKUP(E6997,REGRAS_CST!$A$2:$B$200,2,FALSE),""))</f>
        <v/>
      </c>
      <c r="H6997" s="7">
        <v>8.9999999999999993E-3</v>
      </c>
      <c r="I6997" s="7">
        <v>1E-3</v>
      </c>
      <c r="K6997" s="5" t="str">
        <f>IF(E6997="","",IFERROR(VLOOKUP(E6997,REGRAS_CST!$A$2:$C$200,3,FALSE),""))</f>
        <v/>
      </c>
      <c r="L6997" s="10" t="str">
        <f>IF($G6997="", "", $G6997*(1-$V6997))</f>
        <v/>
      </c>
      <c r="M6997" s="30" t="str">
        <f t="shared" si="218"/>
        <v/>
      </c>
      <c r="N6997" s="30" t="str">
        <f t="shared" si="219"/>
        <v/>
      </c>
      <c r="O6997" s="5" t="str">
        <f>IF(D6997="","",
IF(AND(K6997&lt;&gt;"SIM",V6997&gt;0),"ERRO: % BC &gt; 0, mas NÃO permitida ❌",
IF(AND(K6997="SIM",V6997=0),"ATENÇÃO: BC permitida, mas % = 0 🔎",
"Base de cálculo aplicada corretamente ✅")))</f>
        <v/>
      </c>
      <c r="P6997" s="5" t="str">
        <f>IF(D6997="","",
IF(AND(Q6997&lt;&gt;"SIM",U6997&gt;0),"ERRO: % alíquota &gt; 0, mas NÃO permitida ❌",
IF(AND(Q6997="SIM",U6997=0),"ATENÇÃO: alíquota permitida, mas % = 0 🔎",
"Alíquota aplicada corretamente ✅")))</f>
        <v/>
      </c>
      <c r="Q6997" s="5" t="str">
        <f>IF(E6997="","",IFERROR(VLOOKUP(E6997,REGRAS_CST!$A$2:$D$200,4,FALSE),""))</f>
        <v/>
      </c>
      <c r="R6997" s="8"/>
      <c r="S6997" s="7">
        <f>IF($H6997="","",$H6997*(1-$U6997))</f>
        <v>8.9999999999999993E-3</v>
      </c>
      <c r="T6997" s="7">
        <f>IF($I6997="","",$I6997*(1-$U6997))</f>
        <v>1E-3</v>
      </c>
      <c r="U6997" s="7">
        <f>IFERROR(INDEX(BASE_CCLASSTRIB!$E:$E, MATCH(TEXT($D6997,"000000"), BASE_CCLASSTRIB!$A:$A, 0))/100, 0)</f>
        <v>0</v>
      </c>
      <c r="V6997" s="21">
        <f>IFERROR(INDEX(BASE_CCLASSTRIB!$F:$F, MATCH(TEXT($D6997,"000000"), BASE_CCLASSTRIB!$A:$A, 0))/100, 0)</f>
        <v>0</v>
      </c>
    </row>
    <row r="6998" spans="2:22" ht="15.75" customHeight="1" thickTop="1" thickBot="1">
      <c r="B6998" s="8"/>
      <c r="C6998" s="8"/>
      <c r="E6998" s="8" t="str">
        <f>IF(D6998="","",LEFT(D6998,3))</f>
        <v/>
      </c>
      <c r="F6998" s="5" t="str">
        <f>IF(E6998="","",IFERROR(VLOOKUP(E6998,REGRAS_CST!$A$2:$B$200,2,FALSE),""))</f>
        <v/>
      </c>
      <c r="H6998" s="7">
        <v>8.9999999999999993E-3</v>
      </c>
      <c r="I6998" s="7">
        <v>1E-3</v>
      </c>
      <c r="K6998" s="5" t="str">
        <f>IF(E6998="","",IFERROR(VLOOKUP(E6998,REGRAS_CST!$A$2:$C$200,3,FALSE),""))</f>
        <v/>
      </c>
      <c r="L6998" s="10" t="str">
        <f>IF($G6998="", "", $G6998*(1-$V6998))</f>
        <v/>
      </c>
      <c r="M6998" s="30" t="str">
        <f t="shared" si="218"/>
        <v/>
      </c>
      <c r="N6998" s="30" t="str">
        <f t="shared" si="219"/>
        <v/>
      </c>
      <c r="O6998" s="5" t="str">
        <f>IF(D6998="","",
IF(AND(K6998&lt;&gt;"SIM",V6998&gt;0),"ERRO: % BC &gt; 0, mas NÃO permitida ❌",
IF(AND(K6998="SIM",V6998=0),"ATENÇÃO: BC permitida, mas % = 0 🔎",
"Base de cálculo aplicada corretamente ✅")))</f>
        <v/>
      </c>
      <c r="P6998" s="5" t="str">
        <f>IF(D6998="","",
IF(AND(Q6998&lt;&gt;"SIM",U6998&gt;0),"ERRO: % alíquota &gt; 0, mas NÃO permitida ❌",
IF(AND(Q6998="SIM",U6998=0),"ATENÇÃO: alíquota permitida, mas % = 0 🔎",
"Alíquota aplicada corretamente ✅")))</f>
        <v/>
      </c>
      <c r="Q6998" s="5" t="str">
        <f>IF(E6998="","",IFERROR(VLOOKUP(E6998,REGRAS_CST!$A$2:$D$200,4,FALSE),""))</f>
        <v/>
      </c>
      <c r="R6998" s="8"/>
      <c r="S6998" s="7">
        <f>IF($H6998="","",$H6998*(1-$U6998))</f>
        <v>8.9999999999999993E-3</v>
      </c>
      <c r="T6998" s="7">
        <f>IF($I6998="","",$I6998*(1-$U6998))</f>
        <v>1E-3</v>
      </c>
      <c r="U6998" s="7">
        <f>IFERROR(INDEX(BASE_CCLASSTRIB!$E:$E, MATCH(TEXT($D6998,"000000"), BASE_CCLASSTRIB!$A:$A, 0))/100, 0)</f>
        <v>0</v>
      </c>
      <c r="V6998" s="21">
        <f>IFERROR(INDEX(BASE_CCLASSTRIB!$F:$F, MATCH(TEXT($D6998,"000000"), BASE_CCLASSTRIB!$A:$A, 0))/100, 0)</f>
        <v>0</v>
      </c>
    </row>
    <row r="6999" spans="2:22" ht="15.75" customHeight="1" thickTop="1" thickBot="1">
      <c r="B6999" s="8"/>
      <c r="C6999" s="8"/>
      <c r="E6999" s="8" t="str">
        <f>IF(D6999="","",LEFT(D6999,3))</f>
        <v/>
      </c>
      <c r="F6999" s="5" t="str">
        <f>IF(E6999="","",IFERROR(VLOOKUP(E6999,REGRAS_CST!$A$2:$B$200,2,FALSE),""))</f>
        <v/>
      </c>
      <c r="H6999" s="7">
        <v>8.9999999999999993E-3</v>
      </c>
      <c r="I6999" s="7">
        <v>1E-3</v>
      </c>
      <c r="K6999" s="5" t="str">
        <f>IF(E6999="","",IFERROR(VLOOKUP(E6999,REGRAS_CST!$A$2:$C$200,3,FALSE),""))</f>
        <v/>
      </c>
      <c r="L6999" s="10" t="str">
        <f>IF($G6999="", "", $G6999*(1-$V6999))</f>
        <v/>
      </c>
      <c r="M6999" s="30" t="str">
        <f t="shared" si="218"/>
        <v/>
      </c>
      <c r="N6999" s="30" t="str">
        <f t="shared" si="219"/>
        <v/>
      </c>
      <c r="O6999" s="5" t="str">
        <f>IF(D6999="","",
IF(AND(K6999&lt;&gt;"SIM",V6999&gt;0),"ERRO: % BC &gt; 0, mas NÃO permitida ❌",
IF(AND(K6999="SIM",V6999=0),"ATENÇÃO: BC permitida, mas % = 0 🔎",
"Base de cálculo aplicada corretamente ✅")))</f>
        <v/>
      </c>
      <c r="P6999" s="5" t="str">
        <f>IF(D6999="","",
IF(AND(Q6999&lt;&gt;"SIM",U6999&gt;0),"ERRO: % alíquota &gt; 0, mas NÃO permitida ❌",
IF(AND(Q6999="SIM",U6999=0),"ATENÇÃO: alíquota permitida, mas % = 0 🔎",
"Alíquota aplicada corretamente ✅")))</f>
        <v/>
      </c>
      <c r="Q6999" s="5" t="str">
        <f>IF(E6999="","",IFERROR(VLOOKUP(E6999,REGRAS_CST!$A$2:$D$200,4,FALSE),""))</f>
        <v/>
      </c>
      <c r="R6999" s="8"/>
      <c r="S6999" s="7">
        <f>IF($H6999="","",$H6999*(1-$U6999))</f>
        <v>8.9999999999999993E-3</v>
      </c>
      <c r="T6999" s="7">
        <f>IF($I6999="","",$I6999*(1-$U6999))</f>
        <v>1E-3</v>
      </c>
      <c r="U6999" s="7">
        <f>IFERROR(INDEX(BASE_CCLASSTRIB!$E:$E, MATCH(TEXT($D6999,"000000"), BASE_CCLASSTRIB!$A:$A, 0))/100, 0)</f>
        <v>0</v>
      </c>
      <c r="V6999" s="21">
        <f>IFERROR(INDEX(BASE_CCLASSTRIB!$F:$F, MATCH(TEXT($D6999,"000000"), BASE_CCLASSTRIB!$A:$A, 0))/100, 0)</f>
        <v>0</v>
      </c>
    </row>
    <row r="7000" spans="2:22" ht="15.75" customHeight="1" thickTop="1" thickBot="1">
      <c r="B7000" s="8"/>
      <c r="C7000" s="8"/>
      <c r="E7000" s="8" t="str">
        <f>IF(D7000="","",LEFT(D7000,3))</f>
        <v/>
      </c>
      <c r="F7000" s="5" t="str">
        <f>IF(E7000="","",IFERROR(VLOOKUP(E7000,REGRAS_CST!$A$2:$B$200,2,FALSE),""))</f>
        <v/>
      </c>
      <c r="H7000" s="7">
        <v>8.9999999999999993E-3</v>
      </c>
      <c r="I7000" s="7">
        <v>1E-3</v>
      </c>
      <c r="K7000" s="5" t="str">
        <f>IF(E7000="","",IFERROR(VLOOKUP(E7000,REGRAS_CST!$A$2:$C$200,3,FALSE),""))</f>
        <v/>
      </c>
      <c r="L7000" s="10" t="str">
        <f>IF($G7000="", "", $G7000*(1-$V7000))</f>
        <v/>
      </c>
      <c r="M7000" s="30" t="str">
        <f t="shared" si="218"/>
        <v/>
      </c>
      <c r="N7000" s="30" t="str">
        <f t="shared" si="219"/>
        <v/>
      </c>
      <c r="O7000" s="5" t="str">
        <f>IF(D7000="","",
IF(AND(K7000&lt;&gt;"SIM",V7000&gt;0),"ERRO: % BC &gt; 0, mas NÃO permitida ❌",
IF(AND(K7000="SIM",V7000=0),"ATENÇÃO: BC permitida, mas % = 0 🔎",
"Base de cálculo aplicada corretamente ✅")))</f>
        <v/>
      </c>
      <c r="P7000" s="5" t="str">
        <f>IF(D7000="","",
IF(AND(Q7000&lt;&gt;"SIM",U7000&gt;0),"ERRO: % alíquota &gt; 0, mas NÃO permitida ❌",
IF(AND(Q7000="SIM",U7000=0),"ATENÇÃO: alíquota permitida, mas % = 0 🔎",
"Alíquota aplicada corretamente ✅")))</f>
        <v/>
      </c>
      <c r="Q7000" s="5" t="str">
        <f>IF(E7000="","",IFERROR(VLOOKUP(E7000,REGRAS_CST!$A$2:$D$200,4,FALSE),""))</f>
        <v/>
      </c>
      <c r="R7000" s="8"/>
      <c r="S7000" s="7">
        <f>IF($H7000="","",$H7000*(1-$U7000))</f>
        <v>8.9999999999999993E-3</v>
      </c>
      <c r="T7000" s="7">
        <f>IF($I7000="","",$I7000*(1-$U7000))</f>
        <v>1E-3</v>
      </c>
      <c r="U7000" s="7">
        <f>IFERROR(INDEX(BASE_CCLASSTRIB!$E:$E, MATCH(TEXT($D7000,"000000"), BASE_CCLASSTRIB!$A:$A, 0))/100, 0)</f>
        <v>0</v>
      </c>
      <c r="V7000" s="21">
        <f>IFERROR(INDEX(BASE_CCLASSTRIB!$F:$F, MATCH(TEXT($D7000,"000000"), BASE_CCLASSTRIB!$A:$A, 0))/100, 0)</f>
        <v>0</v>
      </c>
    </row>
    <row r="7001" spans="2:22" ht="15.75" customHeight="1" thickTop="1" thickBot="1">
      <c r="B7001" s="8"/>
      <c r="C7001" s="8"/>
      <c r="E7001" s="8" t="str">
        <f>IF(D7001="","",LEFT(D7001,3))</f>
        <v/>
      </c>
      <c r="F7001" s="5" t="str">
        <f>IF(E7001="","",IFERROR(VLOOKUP(E7001,REGRAS_CST!$A$2:$B$200,2,FALSE),""))</f>
        <v/>
      </c>
      <c r="H7001" s="7">
        <v>8.9999999999999993E-3</v>
      </c>
      <c r="I7001" s="7">
        <v>1E-3</v>
      </c>
      <c r="K7001" s="5" t="str">
        <f>IF(E7001="","",IFERROR(VLOOKUP(E7001,REGRAS_CST!$A$2:$C$200,3,FALSE),""))</f>
        <v/>
      </c>
      <c r="L7001" s="10" t="str">
        <f>IF($G7001="", "", $G7001*(1-$V7001))</f>
        <v/>
      </c>
      <c r="M7001" s="30" t="str">
        <f t="shared" si="218"/>
        <v/>
      </c>
      <c r="N7001" s="30" t="str">
        <f t="shared" si="219"/>
        <v/>
      </c>
      <c r="O7001" s="5" t="str">
        <f>IF(D7001="","",
IF(AND(K7001&lt;&gt;"SIM",V7001&gt;0),"ERRO: % BC &gt; 0, mas NÃO permitida ❌",
IF(AND(K7001="SIM",V7001=0),"ATENÇÃO: BC permitida, mas % = 0 🔎",
"Base de cálculo aplicada corretamente ✅")))</f>
        <v/>
      </c>
      <c r="P7001" s="5" t="str">
        <f>IF(D7001="","",
IF(AND(Q7001&lt;&gt;"SIM",U7001&gt;0),"ERRO: % alíquota &gt; 0, mas NÃO permitida ❌",
IF(AND(Q7001="SIM",U7001=0),"ATENÇÃO: alíquota permitida, mas % = 0 🔎",
"Alíquota aplicada corretamente ✅")))</f>
        <v/>
      </c>
      <c r="Q7001" s="5" t="str">
        <f>IF(E7001="","",IFERROR(VLOOKUP(E7001,REGRAS_CST!$A$2:$D$200,4,FALSE),""))</f>
        <v/>
      </c>
      <c r="R7001" s="8"/>
      <c r="S7001" s="7">
        <f>IF($H7001="","",$H7001*(1-$U7001))</f>
        <v>8.9999999999999993E-3</v>
      </c>
      <c r="T7001" s="7">
        <f>IF($I7001="","",$I7001*(1-$U7001))</f>
        <v>1E-3</v>
      </c>
      <c r="U7001" s="7">
        <f>IFERROR(INDEX(BASE_CCLASSTRIB!$E:$E, MATCH(TEXT($D7001,"000000"), BASE_CCLASSTRIB!$A:$A, 0))/100, 0)</f>
        <v>0</v>
      </c>
      <c r="V7001" s="21">
        <f>IFERROR(INDEX(BASE_CCLASSTRIB!$F:$F, MATCH(TEXT($D7001,"000000"), BASE_CCLASSTRIB!$A:$A, 0))/100, 0)</f>
        <v>0</v>
      </c>
    </row>
    <row r="7002" spans="2:22" ht="15.75" customHeight="1" thickTop="1" thickBot="1">
      <c r="B7002" s="8"/>
      <c r="C7002" s="8"/>
      <c r="E7002" s="8" t="str">
        <f>IF(D7002="","",LEFT(D7002,3))</f>
        <v/>
      </c>
      <c r="F7002" s="5" t="str">
        <f>IF(E7002="","",IFERROR(VLOOKUP(E7002,REGRAS_CST!$A$2:$B$200,2,FALSE),""))</f>
        <v/>
      </c>
      <c r="H7002" s="7">
        <v>8.9999999999999993E-3</v>
      </c>
      <c r="I7002" s="7">
        <v>1E-3</v>
      </c>
      <c r="K7002" s="5" t="str">
        <f>IF(E7002="","",IFERROR(VLOOKUP(E7002,REGRAS_CST!$A$2:$C$200,3,FALSE),""))</f>
        <v/>
      </c>
      <c r="L7002" s="10" t="str">
        <f>IF($G7002="", "", $G7002*(1-$V7002))</f>
        <v/>
      </c>
      <c r="M7002" s="30" t="str">
        <f t="shared" si="218"/>
        <v/>
      </c>
      <c r="N7002" s="30" t="str">
        <f t="shared" si="219"/>
        <v/>
      </c>
      <c r="O7002" s="5" t="str">
        <f>IF(D7002="","",
IF(AND(K7002&lt;&gt;"SIM",V7002&gt;0),"ERRO: % BC &gt; 0, mas NÃO permitida ❌",
IF(AND(K7002="SIM",V7002=0),"ATENÇÃO: BC permitida, mas % = 0 🔎",
"Base de cálculo aplicada corretamente ✅")))</f>
        <v/>
      </c>
      <c r="P7002" s="5" t="str">
        <f>IF(D7002="","",
IF(AND(Q7002&lt;&gt;"SIM",U7002&gt;0),"ERRO: % alíquota &gt; 0, mas NÃO permitida ❌",
IF(AND(Q7002="SIM",U7002=0),"ATENÇÃO: alíquota permitida, mas % = 0 🔎",
"Alíquota aplicada corretamente ✅")))</f>
        <v/>
      </c>
      <c r="Q7002" s="5" t="str">
        <f>IF(E7002="","",IFERROR(VLOOKUP(E7002,REGRAS_CST!$A$2:$D$200,4,FALSE),""))</f>
        <v/>
      </c>
      <c r="R7002" s="8"/>
      <c r="S7002" s="7">
        <f>IF($H7002="","",$H7002*(1-$U7002))</f>
        <v>8.9999999999999993E-3</v>
      </c>
      <c r="T7002" s="7">
        <f>IF($I7002="","",$I7002*(1-$U7002))</f>
        <v>1E-3</v>
      </c>
      <c r="U7002" s="7">
        <f>IFERROR(INDEX(BASE_CCLASSTRIB!$E:$E, MATCH(TEXT($D7002,"000000"), BASE_CCLASSTRIB!$A:$A, 0))/100, 0)</f>
        <v>0</v>
      </c>
      <c r="V7002" s="21">
        <f>IFERROR(INDEX(BASE_CCLASSTRIB!$F:$F, MATCH(TEXT($D7002,"000000"), BASE_CCLASSTRIB!$A:$A, 0))/100, 0)</f>
        <v>0</v>
      </c>
    </row>
    <row r="7003" spans="2:22" ht="15.75" customHeight="1" thickTop="1" thickBot="1">
      <c r="B7003" s="8"/>
      <c r="C7003" s="8"/>
      <c r="E7003" s="8" t="str">
        <f>IF(D7003="","",LEFT(D7003,3))</f>
        <v/>
      </c>
      <c r="F7003" s="5" t="str">
        <f>IF(E7003="","",IFERROR(VLOOKUP(E7003,REGRAS_CST!$A$2:$B$200,2,FALSE),""))</f>
        <v/>
      </c>
      <c r="H7003" s="7">
        <v>8.9999999999999993E-3</v>
      </c>
      <c r="I7003" s="7">
        <v>1E-3</v>
      </c>
      <c r="K7003" s="5" t="str">
        <f>IF(E7003="","",IFERROR(VLOOKUP(E7003,REGRAS_CST!$A$2:$C$200,3,FALSE),""))</f>
        <v/>
      </c>
      <c r="L7003" s="10" t="str">
        <f>IF($G7003="", "", $G7003*(1-$V7003))</f>
        <v/>
      </c>
      <c r="M7003" s="30" t="str">
        <f t="shared" si="218"/>
        <v/>
      </c>
      <c r="N7003" s="30" t="str">
        <f t="shared" si="219"/>
        <v/>
      </c>
      <c r="O7003" s="5" t="str">
        <f>IF(D7003="","",
IF(AND(K7003&lt;&gt;"SIM",V7003&gt;0),"ERRO: % BC &gt; 0, mas NÃO permitida ❌",
IF(AND(K7003="SIM",V7003=0),"ATENÇÃO: BC permitida, mas % = 0 🔎",
"Base de cálculo aplicada corretamente ✅")))</f>
        <v/>
      </c>
      <c r="P7003" s="5" t="str">
        <f>IF(D7003="","",
IF(AND(Q7003&lt;&gt;"SIM",U7003&gt;0),"ERRO: % alíquota &gt; 0, mas NÃO permitida ❌",
IF(AND(Q7003="SIM",U7003=0),"ATENÇÃO: alíquota permitida, mas % = 0 🔎",
"Alíquota aplicada corretamente ✅")))</f>
        <v/>
      </c>
      <c r="Q7003" s="5" t="str">
        <f>IF(E7003="","",IFERROR(VLOOKUP(E7003,REGRAS_CST!$A$2:$D$200,4,FALSE),""))</f>
        <v/>
      </c>
      <c r="R7003" s="8"/>
      <c r="S7003" s="7">
        <f>IF($H7003="","",$H7003*(1-$U7003))</f>
        <v>8.9999999999999993E-3</v>
      </c>
      <c r="T7003" s="7">
        <f>IF($I7003="","",$I7003*(1-$U7003))</f>
        <v>1E-3</v>
      </c>
      <c r="U7003" s="7">
        <f>IFERROR(INDEX(BASE_CCLASSTRIB!$E:$E, MATCH(TEXT($D7003,"000000"), BASE_CCLASSTRIB!$A:$A, 0))/100, 0)</f>
        <v>0</v>
      </c>
      <c r="V7003" s="21">
        <f>IFERROR(INDEX(BASE_CCLASSTRIB!$F:$F, MATCH(TEXT($D7003,"000000"), BASE_CCLASSTRIB!$A:$A, 0))/100, 0)</f>
        <v>0</v>
      </c>
    </row>
    <row r="7004" spans="2:22" ht="15.75" customHeight="1" thickTop="1" thickBot="1">
      <c r="B7004" s="8"/>
      <c r="C7004" s="8"/>
      <c r="E7004" s="8" t="str">
        <f>IF(D7004="","",LEFT(D7004,3))</f>
        <v/>
      </c>
      <c r="F7004" s="5" t="str">
        <f>IF(E7004="","",IFERROR(VLOOKUP(E7004,REGRAS_CST!$A$2:$B$200,2,FALSE),""))</f>
        <v/>
      </c>
      <c r="H7004" s="7">
        <v>8.9999999999999993E-3</v>
      </c>
      <c r="I7004" s="7">
        <v>1E-3</v>
      </c>
      <c r="K7004" s="5" t="str">
        <f>IF(E7004="","",IFERROR(VLOOKUP(E7004,REGRAS_CST!$A$2:$C$200,3,FALSE),""))</f>
        <v/>
      </c>
      <c r="L7004" s="10" t="str">
        <f>IF($G7004="", "", $G7004*(1-$V7004))</f>
        <v/>
      </c>
      <c r="M7004" s="30" t="str">
        <f t="shared" si="218"/>
        <v/>
      </c>
      <c r="N7004" s="30" t="str">
        <f t="shared" si="219"/>
        <v/>
      </c>
      <c r="O7004" s="5" t="str">
        <f>IF(D7004="","",
IF(AND(K7004&lt;&gt;"SIM",V7004&gt;0),"ERRO: % BC &gt; 0, mas NÃO permitida ❌",
IF(AND(K7004="SIM",V7004=0),"ATENÇÃO: BC permitida, mas % = 0 🔎",
"Base de cálculo aplicada corretamente ✅")))</f>
        <v/>
      </c>
      <c r="P7004" s="5" t="str">
        <f>IF(D7004="","",
IF(AND(Q7004&lt;&gt;"SIM",U7004&gt;0),"ERRO: % alíquota &gt; 0, mas NÃO permitida ❌",
IF(AND(Q7004="SIM",U7004=0),"ATENÇÃO: alíquota permitida, mas % = 0 🔎",
"Alíquota aplicada corretamente ✅")))</f>
        <v/>
      </c>
      <c r="Q7004" s="5" t="str">
        <f>IF(E7004="","",IFERROR(VLOOKUP(E7004,REGRAS_CST!$A$2:$D$200,4,FALSE),""))</f>
        <v/>
      </c>
      <c r="R7004" s="8"/>
      <c r="S7004" s="7">
        <f>IF($H7004="","",$H7004*(1-$U7004))</f>
        <v>8.9999999999999993E-3</v>
      </c>
      <c r="T7004" s="7">
        <f>IF($I7004="","",$I7004*(1-$U7004))</f>
        <v>1E-3</v>
      </c>
      <c r="U7004" s="7">
        <f>IFERROR(INDEX(BASE_CCLASSTRIB!$E:$E, MATCH(TEXT($D7004,"000000"), BASE_CCLASSTRIB!$A:$A, 0))/100, 0)</f>
        <v>0</v>
      </c>
      <c r="V7004" s="21">
        <f>IFERROR(INDEX(BASE_CCLASSTRIB!$F:$F, MATCH(TEXT($D7004,"000000"), BASE_CCLASSTRIB!$A:$A, 0))/100, 0)</f>
        <v>0</v>
      </c>
    </row>
    <row r="7005" spans="2:22" ht="15.75" customHeight="1" thickTop="1" thickBot="1">
      <c r="B7005" s="8"/>
      <c r="C7005" s="8"/>
      <c r="E7005" s="8" t="str">
        <f>IF(D7005="","",LEFT(D7005,3))</f>
        <v/>
      </c>
      <c r="F7005" s="5" t="str">
        <f>IF(E7005="","",IFERROR(VLOOKUP(E7005,REGRAS_CST!$A$2:$B$200,2,FALSE),""))</f>
        <v/>
      </c>
      <c r="H7005" s="7">
        <v>8.9999999999999993E-3</v>
      </c>
      <c r="I7005" s="7">
        <v>1E-3</v>
      </c>
      <c r="K7005" s="5" t="str">
        <f>IF(E7005="","",IFERROR(VLOOKUP(E7005,REGRAS_CST!$A$2:$C$200,3,FALSE),""))</f>
        <v/>
      </c>
      <c r="L7005" s="10" t="str">
        <f>IF($G7005="", "", $G7005*(1-$V7005))</f>
        <v/>
      </c>
      <c r="M7005" s="30" t="str">
        <f t="shared" si="218"/>
        <v/>
      </c>
      <c r="N7005" s="30" t="str">
        <f t="shared" si="219"/>
        <v/>
      </c>
      <c r="O7005" s="5" t="str">
        <f>IF(D7005="","",
IF(AND(K7005&lt;&gt;"SIM",V7005&gt;0),"ERRO: % BC &gt; 0, mas NÃO permitida ❌",
IF(AND(K7005="SIM",V7005=0),"ATENÇÃO: BC permitida, mas % = 0 🔎",
"Base de cálculo aplicada corretamente ✅")))</f>
        <v/>
      </c>
      <c r="P7005" s="5" t="str">
        <f>IF(D7005="","",
IF(AND(Q7005&lt;&gt;"SIM",U7005&gt;0),"ERRO: % alíquota &gt; 0, mas NÃO permitida ❌",
IF(AND(Q7005="SIM",U7005=0),"ATENÇÃO: alíquota permitida, mas % = 0 🔎",
"Alíquota aplicada corretamente ✅")))</f>
        <v/>
      </c>
      <c r="Q7005" s="5" t="str">
        <f>IF(E7005="","",IFERROR(VLOOKUP(E7005,REGRAS_CST!$A$2:$D$200,4,FALSE),""))</f>
        <v/>
      </c>
      <c r="R7005" s="8"/>
      <c r="S7005" s="7">
        <f>IF($H7005="","",$H7005*(1-$U7005))</f>
        <v>8.9999999999999993E-3</v>
      </c>
      <c r="T7005" s="7">
        <f>IF($I7005="","",$I7005*(1-$U7005))</f>
        <v>1E-3</v>
      </c>
      <c r="U7005" s="7">
        <f>IFERROR(INDEX(BASE_CCLASSTRIB!$E:$E, MATCH(TEXT($D7005,"000000"), BASE_CCLASSTRIB!$A:$A, 0))/100, 0)</f>
        <v>0</v>
      </c>
      <c r="V7005" s="21">
        <f>IFERROR(INDEX(BASE_CCLASSTRIB!$F:$F, MATCH(TEXT($D7005,"000000"), BASE_CCLASSTRIB!$A:$A, 0))/100, 0)</f>
        <v>0</v>
      </c>
    </row>
    <row r="7006" spans="2:22" ht="15.75" customHeight="1" thickTop="1" thickBot="1">
      <c r="B7006" s="8"/>
      <c r="C7006" s="8"/>
      <c r="E7006" s="8" t="str">
        <f>IF(D7006="","",LEFT(D7006,3))</f>
        <v/>
      </c>
      <c r="F7006" s="5" t="str">
        <f>IF(E7006="","",IFERROR(VLOOKUP(E7006,REGRAS_CST!$A$2:$B$200,2,FALSE),""))</f>
        <v/>
      </c>
      <c r="H7006" s="7">
        <v>8.9999999999999993E-3</v>
      </c>
      <c r="I7006" s="7">
        <v>1E-3</v>
      </c>
      <c r="K7006" s="5" t="str">
        <f>IF(E7006="","",IFERROR(VLOOKUP(E7006,REGRAS_CST!$A$2:$C$200,3,FALSE),""))</f>
        <v/>
      </c>
      <c r="L7006" s="10" t="str">
        <f>IF($G7006="", "", $G7006*(1-$V7006))</f>
        <v/>
      </c>
      <c r="M7006" s="30" t="str">
        <f t="shared" si="218"/>
        <v/>
      </c>
      <c r="N7006" s="30" t="str">
        <f t="shared" si="219"/>
        <v/>
      </c>
      <c r="O7006" s="5" t="str">
        <f>IF(D7006="","",
IF(AND(K7006&lt;&gt;"SIM",V7006&gt;0),"ERRO: % BC &gt; 0, mas NÃO permitida ❌",
IF(AND(K7006="SIM",V7006=0),"ATENÇÃO: BC permitida, mas % = 0 🔎",
"Base de cálculo aplicada corretamente ✅")))</f>
        <v/>
      </c>
      <c r="P7006" s="5" t="str">
        <f>IF(D7006="","",
IF(AND(Q7006&lt;&gt;"SIM",U7006&gt;0),"ERRO: % alíquota &gt; 0, mas NÃO permitida ❌",
IF(AND(Q7006="SIM",U7006=0),"ATENÇÃO: alíquota permitida, mas % = 0 🔎",
"Alíquota aplicada corretamente ✅")))</f>
        <v/>
      </c>
      <c r="Q7006" s="5" t="str">
        <f>IF(E7006="","",IFERROR(VLOOKUP(E7006,REGRAS_CST!$A$2:$D$200,4,FALSE),""))</f>
        <v/>
      </c>
      <c r="R7006" s="8"/>
      <c r="S7006" s="7">
        <f>IF($H7006="","",$H7006*(1-$U7006))</f>
        <v>8.9999999999999993E-3</v>
      </c>
      <c r="T7006" s="7">
        <f>IF($I7006="","",$I7006*(1-$U7006))</f>
        <v>1E-3</v>
      </c>
      <c r="U7006" s="7">
        <f>IFERROR(INDEX(BASE_CCLASSTRIB!$E:$E, MATCH(TEXT($D7006,"000000"), BASE_CCLASSTRIB!$A:$A, 0))/100, 0)</f>
        <v>0</v>
      </c>
      <c r="V7006" s="21">
        <f>IFERROR(INDEX(BASE_CCLASSTRIB!$F:$F, MATCH(TEXT($D7006,"000000"), BASE_CCLASSTRIB!$A:$A, 0))/100, 0)</f>
        <v>0</v>
      </c>
    </row>
    <row r="7007" spans="2:22" ht="15.75" customHeight="1" thickTop="1" thickBot="1">
      <c r="B7007" s="8"/>
      <c r="C7007" s="8"/>
      <c r="E7007" s="8" t="str">
        <f>IF(D7007="","",LEFT(D7007,3))</f>
        <v/>
      </c>
      <c r="F7007" s="5" t="str">
        <f>IF(E7007="","",IFERROR(VLOOKUP(E7007,REGRAS_CST!$A$2:$B$200,2,FALSE),""))</f>
        <v/>
      </c>
      <c r="H7007" s="7">
        <v>8.9999999999999993E-3</v>
      </c>
      <c r="I7007" s="7">
        <v>1E-3</v>
      </c>
      <c r="K7007" s="5" t="str">
        <f>IF(E7007="","",IFERROR(VLOOKUP(E7007,REGRAS_CST!$A$2:$C$200,3,FALSE),""))</f>
        <v/>
      </c>
      <c r="L7007" s="10" t="str">
        <f>IF($G7007="", "", $G7007*(1-$V7007))</f>
        <v/>
      </c>
      <c r="M7007" s="30" t="str">
        <f t="shared" si="218"/>
        <v/>
      </c>
      <c r="N7007" s="30" t="str">
        <f t="shared" si="219"/>
        <v/>
      </c>
      <c r="O7007" s="5" t="str">
        <f>IF(D7007="","",
IF(AND(K7007&lt;&gt;"SIM",V7007&gt;0),"ERRO: % BC &gt; 0, mas NÃO permitida ❌",
IF(AND(K7007="SIM",V7007=0),"ATENÇÃO: BC permitida, mas % = 0 🔎",
"Base de cálculo aplicada corretamente ✅")))</f>
        <v/>
      </c>
      <c r="P7007" s="5" t="str">
        <f>IF(D7007="","",
IF(AND(Q7007&lt;&gt;"SIM",U7007&gt;0),"ERRO: % alíquota &gt; 0, mas NÃO permitida ❌",
IF(AND(Q7007="SIM",U7007=0),"ATENÇÃO: alíquota permitida, mas % = 0 🔎",
"Alíquota aplicada corretamente ✅")))</f>
        <v/>
      </c>
      <c r="Q7007" s="5" t="str">
        <f>IF(E7007="","",IFERROR(VLOOKUP(E7007,REGRAS_CST!$A$2:$D$200,4,FALSE),""))</f>
        <v/>
      </c>
      <c r="R7007" s="8"/>
      <c r="S7007" s="7">
        <f>IF($H7007="","",$H7007*(1-$U7007))</f>
        <v>8.9999999999999993E-3</v>
      </c>
      <c r="T7007" s="7">
        <f>IF($I7007="","",$I7007*(1-$U7007))</f>
        <v>1E-3</v>
      </c>
      <c r="U7007" s="7">
        <f>IFERROR(INDEX(BASE_CCLASSTRIB!$E:$E, MATCH(TEXT($D7007,"000000"), BASE_CCLASSTRIB!$A:$A, 0))/100, 0)</f>
        <v>0</v>
      </c>
      <c r="V7007" s="21">
        <f>IFERROR(INDEX(BASE_CCLASSTRIB!$F:$F, MATCH(TEXT($D7007,"000000"), BASE_CCLASSTRIB!$A:$A, 0))/100, 0)</f>
        <v>0</v>
      </c>
    </row>
    <row r="7008" spans="2:22" ht="15.75" customHeight="1" thickTop="1" thickBot="1">
      <c r="B7008" s="8"/>
      <c r="C7008" s="8"/>
      <c r="E7008" s="8" t="str">
        <f>IF(D7008="","",LEFT(D7008,3))</f>
        <v/>
      </c>
      <c r="F7008" s="5" t="str">
        <f>IF(E7008="","",IFERROR(VLOOKUP(E7008,REGRAS_CST!$A$2:$B$200,2,FALSE),""))</f>
        <v/>
      </c>
      <c r="H7008" s="7">
        <v>8.9999999999999993E-3</v>
      </c>
      <c r="I7008" s="7">
        <v>1E-3</v>
      </c>
      <c r="K7008" s="5" t="str">
        <f>IF(E7008="","",IFERROR(VLOOKUP(E7008,REGRAS_CST!$A$2:$C$200,3,FALSE),""))</f>
        <v/>
      </c>
      <c r="L7008" s="10" t="str">
        <f>IF($G7008="", "", $G7008*(1-$V7008))</f>
        <v/>
      </c>
      <c r="M7008" s="30" t="str">
        <f t="shared" si="218"/>
        <v/>
      </c>
      <c r="N7008" s="30" t="str">
        <f t="shared" si="219"/>
        <v/>
      </c>
      <c r="O7008" s="5" t="str">
        <f>IF(D7008="","",
IF(AND(K7008&lt;&gt;"SIM",V7008&gt;0),"ERRO: % BC &gt; 0, mas NÃO permitida ❌",
IF(AND(K7008="SIM",V7008=0),"ATENÇÃO: BC permitida, mas % = 0 🔎",
"Base de cálculo aplicada corretamente ✅")))</f>
        <v/>
      </c>
      <c r="P7008" s="5" t="str">
        <f>IF(D7008="","",
IF(AND(Q7008&lt;&gt;"SIM",U7008&gt;0),"ERRO: % alíquota &gt; 0, mas NÃO permitida ❌",
IF(AND(Q7008="SIM",U7008=0),"ATENÇÃO: alíquota permitida, mas % = 0 🔎",
"Alíquota aplicada corretamente ✅")))</f>
        <v/>
      </c>
      <c r="Q7008" s="5" t="str">
        <f>IF(E7008="","",IFERROR(VLOOKUP(E7008,REGRAS_CST!$A$2:$D$200,4,FALSE),""))</f>
        <v/>
      </c>
      <c r="R7008" s="8"/>
      <c r="S7008" s="7">
        <f>IF($H7008="","",$H7008*(1-$U7008))</f>
        <v>8.9999999999999993E-3</v>
      </c>
      <c r="T7008" s="7">
        <f>IF($I7008="","",$I7008*(1-$U7008))</f>
        <v>1E-3</v>
      </c>
      <c r="U7008" s="7">
        <f>IFERROR(INDEX(BASE_CCLASSTRIB!$E:$E, MATCH(TEXT($D7008,"000000"), BASE_CCLASSTRIB!$A:$A, 0))/100, 0)</f>
        <v>0</v>
      </c>
      <c r="V7008" s="21">
        <f>IFERROR(INDEX(BASE_CCLASSTRIB!$F:$F, MATCH(TEXT($D7008,"000000"), BASE_CCLASSTRIB!$A:$A, 0))/100, 0)</f>
        <v>0</v>
      </c>
    </row>
    <row r="7009" spans="2:22" ht="15.75" customHeight="1" thickTop="1" thickBot="1">
      <c r="B7009" s="8"/>
      <c r="C7009" s="8"/>
      <c r="E7009" s="8" t="str">
        <f>IF(D7009="","",LEFT(D7009,3))</f>
        <v/>
      </c>
      <c r="F7009" s="5" t="str">
        <f>IF(E7009="","",IFERROR(VLOOKUP(E7009,REGRAS_CST!$A$2:$B$200,2,FALSE),""))</f>
        <v/>
      </c>
      <c r="H7009" s="7">
        <v>8.9999999999999993E-3</v>
      </c>
      <c r="I7009" s="7">
        <v>1E-3</v>
      </c>
      <c r="K7009" s="5" t="str">
        <f>IF(E7009="","",IFERROR(VLOOKUP(E7009,REGRAS_CST!$A$2:$C$200,3,FALSE),""))</f>
        <v/>
      </c>
      <c r="L7009" s="10" t="str">
        <f>IF($G7009="", "", $G7009*(1-$V7009))</f>
        <v/>
      </c>
      <c r="M7009" s="30" t="str">
        <f t="shared" si="218"/>
        <v/>
      </c>
      <c r="N7009" s="30" t="str">
        <f t="shared" si="219"/>
        <v/>
      </c>
      <c r="O7009" s="5" t="str">
        <f>IF(D7009="","",
IF(AND(K7009&lt;&gt;"SIM",V7009&gt;0),"ERRO: % BC &gt; 0, mas NÃO permitida ❌",
IF(AND(K7009="SIM",V7009=0),"ATENÇÃO: BC permitida, mas % = 0 🔎",
"Base de cálculo aplicada corretamente ✅")))</f>
        <v/>
      </c>
      <c r="P7009" s="5" t="str">
        <f>IF(D7009="","",
IF(AND(Q7009&lt;&gt;"SIM",U7009&gt;0),"ERRO: % alíquota &gt; 0, mas NÃO permitida ❌",
IF(AND(Q7009="SIM",U7009=0),"ATENÇÃO: alíquota permitida, mas % = 0 🔎",
"Alíquota aplicada corretamente ✅")))</f>
        <v/>
      </c>
      <c r="Q7009" s="5" t="str">
        <f>IF(E7009="","",IFERROR(VLOOKUP(E7009,REGRAS_CST!$A$2:$D$200,4,FALSE),""))</f>
        <v/>
      </c>
      <c r="R7009" s="8"/>
      <c r="S7009" s="7">
        <f>IF($H7009="","",$H7009*(1-$U7009))</f>
        <v>8.9999999999999993E-3</v>
      </c>
      <c r="T7009" s="7">
        <f>IF($I7009="","",$I7009*(1-$U7009))</f>
        <v>1E-3</v>
      </c>
      <c r="U7009" s="7">
        <f>IFERROR(INDEX(BASE_CCLASSTRIB!$E:$E, MATCH(TEXT($D7009,"000000"), BASE_CCLASSTRIB!$A:$A, 0))/100, 0)</f>
        <v>0</v>
      </c>
      <c r="V7009" s="21">
        <f>IFERROR(INDEX(BASE_CCLASSTRIB!$F:$F, MATCH(TEXT($D7009,"000000"), BASE_CCLASSTRIB!$A:$A, 0))/100, 0)</f>
        <v>0</v>
      </c>
    </row>
    <row r="7010" spans="2:22" ht="15.75" customHeight="1" thickTop="1" thickBot="1">
      <c r="B7010" s="8"/>
      <c r="C7010" s="8"/>
      <c r="E7010" s="8" t="str">
        <f>IF(D7010="","",LEFT(D7010,3))</f>
        <v/>
      </c>
      <c r="F7010" s="5" t="str">
        <f>IF(E7010="","",IFERROR(VLOOKUP(E7010,REGRAS_CST!$A$2:$B$200,2,FALSE),""))</f>
        <v/>
      </c>
      <c r="H7010" s="7">
        <v>8.9999999999999993E-3</v>
      </c>
      <c r="I7010" s="7">
        <v>1E-3</v>
      </c>
      <c r="K7010" s="5" t="str">
        <f>IF(E7010="","",IFERROR(VLOOKUP(E7010,REGRAS_CST!$A$2:$C$200,3,FALSE),""))</f>
        <v/>
      </c>
      <c r="L7010" s="10" t="str">
        <f>IF($G7010="", "", $G7010*(1-$V7010))</f>
        <v/>
      </c>
      <c r="M7010" s="30" t="str">
        <f t="shared" si="218"/>
        <v/>
      </c>
      <c r="N7010" s="30" t="str">
        <f t="shared" si="219"/>
        <v/>
      </c>
      <c r="O7010" s="5" t="str">
        <f>IF(D7010="","",
IF(AND(K7010&lt;&gt;"SIM",V7010&gt;0),"ERRO: % BC &gt; 0, mas NÃO permitida ❌",
IF(AND(K7010="SIM",V7010=0),"ATENÇÃO: BC permitida, mas % = 0 🔎",
"Base de cálculo aplicada corretamente ✅")))</f>
        <v/>
      </c>
      <c r="P7010" s="5" t="str">
        <f>IF(D7010="","",
IF(AND(Q7010&lt;&gt;"SIM",U7010&gt;0),"ERRO: % alíquota &gt; 0, mas NÃO permitida ❌",
IF(AND(Q7010="SIM",U7010=0),"ATENÇÃO: alíquota permitida, mas % = 0 🔎",
"Alíquota aplicada corretamente ✅")))</f>
        <v/>
      </c>
      <c r="Q7010" s="5" t="str">
        <f>IF(E7010="","",IFERROR(VLOOKUP(E7010,REGRAS_CST!$A$2:$D$200,4,FALSE),""))</f>
        <v/>
      </c>
      <c r="R7010" s="8"/>
      <c r="S7010" s="7">
        <f>IF($H7010="","",$H7010*(1-$U7010))</f>
        <v>8.9999999999999993E-3</v>
      </c>
      <c r="T7010" s="7">
        <f>IF($I7010="","",$I7010*(1-$U7010))</f>
        <v>1E-3</v>
      </c>
      <c r="U7010" s="7">
        <f>IFERROR(INDEX(BASE_CCLASSTRIB!$E:$E, MATCH(TEXT($D7010,"000000"), BASE_CCLASSTRIB!$A:$A, 0))/100, 0)</f>
        <v>0</v>
      </c>
      <c r="V7010" s="21">
        <f>IFERROR(INDEX(BASE_CCLASSTRIB!$F:$F, MATCH(TEXT($D7010,"000000"), BASE_CCLASSTRIB!$A:$A, 0))/100, 0)</f>
        <v>0</v>
      </c>
    </row>
    <row r="7011" spans="2:22" ht="15.75" customHeight="1" thickTop="1" thickBot="1">
      <c r="B7011" s="8"/>
      <c r="C7011" s="8"/>
      <c r="E7011" s="8" t="str">
        <f>IF(D7011="","",LEFT(D7011,3))</f>
        <v/>
      </c>
      <c r="F7011" s="5" t="str">
        <f>IF(E7011="","",IFERROR(VLOOKUP(E7011,REGRAS_CST!$A$2:$B$200,2,FALSE),""))</f>
        <v/>
      </c>
      <c r="H7011" s="7">
        <v>8.9999999999999993E-3</v>
      </c>
      <c r="I7011" s="7">
        <v>1E-3</v>
      </c>
      <c r="K7011" s="5" t="str">
        <f>IF(E7011="","",IFERROR(VLOOKUP(E7011,REGRAS_CST!$A$2:$C$200,3,FALSE),""))</f>
        <v/>
      </c>
      <c r="L7011" s="10" t="str">
        <f>IF($G7011="", "", $G7011*(1-$V7011))</f>
        <v/>
      </c>
      <c r="M7011" s="30" t="str">
        <f t="shared" si="218"/>
        <v/>
      </c>
      <c r="N7011" s="30" t="str">
        <f t="shared" si="219"/>
        <v/>
      </c>
      <c r="O7011" s="5" t="str">
        <f>IF(D7011="","",
IF(AND(K7011&lt;&gt;"SIM",V7011&gt;0),"ERRO: % BC &gt; 0, mas NÃO permitida ❌",
IF(AND(K7011="SIM",V7011=0),"ATENÇÃO: BC permitida, mas % = 0 🔎",
"Base de cálculo aplicada corretamente ✅")))</f>
        <v/>
      </c>
      <c r="P7011" s="5" t="str">
        <f>IF(D7011="","",
IF(AND(Q7011&lt;&gt;"SIM",U7011&gt;0),"ERRO: % alíquota &gt; 0, mas NÃO permitida ❌",
IF(AND(Q7011="SIM",U7011=0),"ATENÇÃO: alíquota permitida, mas % = 0 🔎",
"Alíquota aplicada corretamente ✅")))</f>
        <v/>
      </c>
      <c r="Q7011" s="5" t="str">
        <f>IF(E7011="","",IFERROR(VLOOKUP(E7011,REGRAS_CST!$A$2:$D$200,4,FALSE),""))</f>
        <v/>
      </c>
      <c r="R7011" s="8"/>
      <c r="S7011" s="7">
        <f>IF($H7011="","",$H7011*(1-$U7011))</f>
        <v>8.9999999999999993E-3</v>
      </c>
      <c r="T7011" s="7">
        <f>IF($I7011="","",$I7011*(1-$U7011))</f>
        <v>1E-3</v>
      </c>
      <c r="U7011" s="7">
        <f>IFERROR(INDEX(BASE_CCLASSTRIB!$E:$E, MATCH(TEXT($D7011,"000000"), BASE_CCLASSTRIB!$A:$A, 0))/100, 0)</f>
        <v>0</v>
      </c>
      <c r="V7011" s="21">
        <f>IFERROR(INDEX(BASE_CCLASSTRIB!$F:$F, MATCH(TEXT($D7011,"000000"), BASE_CCLASSTRIB!$A:$A, 0))/100, 0)</f>
        <v>0</v>
      </c>
    </row>
    <row r="7012" spans="2:22" ht="15.75" customHeight="1" thickTop="1" thickBot="1">
      <c r="B7012" s="8"/>
      <c r="C7012" s="8"/>
      <c r="E7012" s="8" t="str">
        <f>IF(D7012="","",LEFT(D7012,3))</f>
        <v/>
      </c>
      <c r="F7012" s="5" t="str">
        <f>IF(E7012="","",IFERROR(VLOOKUP(E7012,REGRAS_CST!$A$2:$B$200,2,FALSE),""))</f>
        <v/>
      </c>
      <c r="H7012" s="7">
        <v>8.9999999999999993E-3</v>
      </c>
      <c r="I7012" s="7">
        <v>1E-3</v>
      </c>
      <c r="K7012" s="5" t="str">
        <f>IF(E7012="","",IFERROR(VLOOKUP(E7012,REGRAS_CST!$A$2:$C$200,3,FALSE),""))</f>
        <v/>
      </c>
      <c r="L7012" s="10" t="str">
        <f>IF($G7012="", "", $G7012*(1-$V7012))</f>
        <v/>
      </c>
      <c r="M7012" s="30" t="str">
        <f t="shared" si="218"/>
        <v/>
      </c>
      <c r="N7012" s="30" t="str">
        <f t="shared" si="219"/>
        <v/>
      </c>
      <c r="O7012" s="5" t="str">
        <f>IF(D7012="","",
IF(AND(K7012&lt;&gt;"SIM",V7012&gt;0),"ERRO: % BC &gt; 0, mas NÃO permitida ❌",
IF(AND(K7012="SIM",V7012=0),"ATENÇÃO: BC permitida, mas % = 0 🔎",
"Base de cálculo aplicada corretamente ✅")))</f>
        <v/>
      </c>
      <c r="P7012" s="5" t="str">
        <f>IF(D7012="","",
IF(AND(Q7012&lt;&gt;"SIM",U7012&gt;0),"ERRO: % alíquota &gt; 0, mas NÃO permitida ❌",
IF(AND(Q7012="SIM",U7012=0),"ATENÇÃO: alíquota permitida, mas % = 0 🔎",
"Alíquota aplicada corretamente ✅")))</f>
        <v/>
      </c>
      <c r="Q7012" s="5" t="str">
        <f>IF(E7012="","",IFERROR(VLOOKUP(E7012,REGRAS_CST!$A$2:$D$200,4,FALSE),""))</f>
        <v/>
      </c>
      <c r="R7012" s="8"/>
      <c r="S7012" s="7">
        <f>IF($H7012="","",$H7012*(1-$U7012))</f>
        <v>8.9999999999999993E-3</v>
      </c>
      <c r="T7012" s="7">
        <f>IF($I7012="","",$I7012*(1-$U7012))</f>
        <v>1E-3</v>
      </c>
      <c r="U7012" s="7">
        <f>IFERROR(INDEX(BASE_CCLASSTRIB!$E:$E, MATCH(TEXT($D7012,"000000"), BASE_CCLASSTRIB!$A:$A, 0))/100, 0)</f>
        <v>0</v>
      </c>
      <c r="V7012" s="21">
        <f>IFERROR(INDEX(BASE_CCLASSTRIB!$F:$F, MATCH(TEXT($D7012,"000000"), BASE_CCLASSTRIB!$A:$A, 0))/100, 0)</f>
        <v>0</v>
      </c>
    </row>
    <row r="7013" spans="2:22" ht="15.75" customHeight="1" thickTop="1" thickBot="1">
      <c r="B7013" s="8"/>
      <c r="C7013" s="8"/>
      <c r="E7013" s="8" t="str">
        <f>IF(D7013="","",LEFT(D7013,3))</f>
        <v/>
      </c>
      <c r="F7013" s="5" t="str">
        <f>IF(E7013="","",IFERROR(VLOOKUP(E7013,REGRAS_CST!$A$2:$B$200,2,FALSE),""))</f>
        <v/>
      </c>
      <c r="H7013" s="7">
        <v>8.9999999999999993E-3</v>
      </c>
      <c r="I7013" s="7">
        <v>1E-3</v>
      </c>
      <c r="K7013" s="5" t="str">
        <f>IF(E7013="","",IFERROR(VLOOKUP(E7013,REGRAS_CST!$A$2:$C$200,3,FALSE),""))</f>
        <v/>
      </c>
      <c r="L7013" s="10" t="str">
        <f>IF($G7013="", "", $G7013*(1-$V7013))</f>
        <v/>
      </c>
      <c r="M7013" s="30" t="str">
        <f t="shared" si="218"/>
        <v/>
      </c>
      <c r="N7013" s="30" t="str">
        <f t="shared" si="219"/>
        <v/>
      </c>
      <c r="O7013" s="5" t="str">
        <f>IF(D7013="","",
IF(AND(K7013&lt;&gt;"SIM",V7013&gt;0),"ERRO: % BC &gt; 0, mas NÃO permitida ❌",
IF(AND(K7013="SIM",V7013=0),"ATENÇÃO: BC permitida, mas % = 0 🔎",
"Base de cálculo aplicada corretamente ✅")))</f>
        <v/>
      </c>
      <c r="P7013" s="5" t="str">
        <f>IF(D7013="","",
IF(AND(Q7013&lt;&gt;"SIM",U7013&gt;0),"ERRO: % alíquota &gt; 0, mas NÃO permitida ❌",
IF(AND(Q7013="SIM",U7013=0),"ATENÇÃO: alíquota permitida, mas % = 0 🔎",
"Alíquota aplicada corretamente ✅")))</f>
        <v/>
      </c>
      <c r="Q7013" s="5" t="str">
        <f>IF(E7013="","",IFERROR(VLOOKUP(E7013,REGRAS_CST!$A$2:$D$200,4,FALSE),""))</f>
        <v/>
      </c>
      <c r="R7013" s="8"/>
      <c r="S7013" s="7">
        <f>IF($H7013="","",$H7013*(1-$U7013))</f>
        <v>8.9999999999999993E-3</v>
      </c>
      <c r="T7013" s="7">
        <f>IF($I7013="","",$I7013*(1-$U7013))</f>
        <v>1E-3</v>
      </c>
      <c r="U7013" s="7">
        <f>IFERROR(INDEX(BASE_CCLASSTRIB!$E:$E, MATCH(TEXT($D7013,"000000"), BASE_CCLASSTRIB!$A:$A, 0))/100, 0)</f>
        <v>0</v>
      </c>
      <c r="V7013" s="21">
        <f>IFERROR(INDEX(BASE_CCLASSTRIB!$F:$F, MATCH(TEXT($D7013,"000000"), BASE_CCLASSTRIB!$A:$A, 0))/100, 0)</f>
        <v>0</v>
      </c>
    </row>
    <row r="7014" spans="2:22" ht="15.75" customHeight="1" thickTop="1" thickBot="1">
      <c r="B7014" s="8"/>
      <c r="C7014" s="8"/>
      <c r="E7014" s="8" t="str">
        <f>IF(D7014="","",LEFT(D7014,3))</f>
        <v/>
      </c>
      <c r="F7014" s="5" t="str">
        <f>IF(E7014="","",IFERROR(VLOOKUP(E7014,REGRAS_CST!$A$2:$B$200,2,FALSE),""))</f>
        <v/>
      </c>
      <c r="H7014" s="7">
        <v>8.9999999999999993E-3</v>
      </c>
      <c r="I7014" s="7">
        <v>1E-3</v>
      </c>
      <c r="K7014" s="5" t="str">
        <f>IF(E7014="","",IFERROR(VLOOKUP(E7014,REGRAS_CST!$A$2:$C$200,3,FALSE),""))</f>
        <v/>
      </c>
      <c r="L7014" s="10" t="str">
        <f>IF($G7014="", "", $G7014*(1-$V7014))</f>
        <v/>
      </c>
      <c r="M7014" s="30" t="str">
        <f t="shared" si="218"/>
        <v/>
      </c>
      <c r="N7014" s="30" t="str">
        <f t="shared" si="219"/>
        <v/>
      </c>
      <c r="O7014" s="5" t="str">
        <f>IF(D7014="","",
IF(AND(K7014&lt;&gt;"SIM",V7014&gt;0),"ERRO: % BC &gt; 0, mas NÃO permitida ❌",
IF(AND(K7014="SIM",V7014=0),"ATENÇÃO: BC permitida, mas % = 0 🔎",
"Base de cálculo aplicada corretamente ✅")))</f>
        <v/>
      </c>
      <c r="P7014" s="5" t="str">
        <f>IF(D7014="","",
IF(AND(Q7014&lt;&gt;"SIM",U7014&gt;0),"ERRO: % alíquota &gt; 0, mas NÃO permitida ❌",
IF(AND(Q7014="SIM",U7014=0),"ATENÇÃO: alíquota permitida, mas % = 0 🔎",
"Alíquota aplicada corretamente ✅")))</f>
        <v/>
      </c>
      <c r="Q7014" s="5" t="str">
        <f>IF(E7014="","",IFERROR(VLOOKUP(E7014,REGRAS_CST!$A$2:$D$200,4,FALSE),""))</f>
        <v/>
      </c>
      <c r="R7014" s="8"/>
      <c r="S7014" s="7">
        <f>IF($H7014="","",$H7014*(1-$U7014))</f>
        <v>8.9999999999999993E-3</v>
      </c>
      <c r="T7014" s="7">
        <f>IF($I7014="","",$I7014*(1-$U7014))</f>
        <v>1E-3</v>
      </c>
      <c r="U7014" s="7">
        <f>IFERROR(INDEX(BASE_CCLASSTRIB!$E:$E, MATCH(TEXT($D7014,"000000"), BASE_CCLASSTRIB!$A:$A, 0))/100, 0)</f>
        <v>0</v>
      </c>
      <c r="V7014" s="21">
        <f>IFERROR(INDEX(BASE_CCLASSTRIB!$F:$F, MATCH(TEXT($D7014,"000000"), BASE_CCLASSTRIB!$A:$A, 0))/100, 0)</f>
        <v>0</v>
      </c>
    </row>
    <row r="7015" spans="2:22" ht="15.75" customHeight="1" thickTop="1" thickBot="1">
      <c r="B7015" s="8"/>
      <c r="C7015" s="8"/>
      <c r="E7015" s="8" t="str">
        <f>IF(D7015="","",LEFT(D7015,3))</f>
        <v/>
      </c>
      <c r="F7015" s="5" t="str">
        <f>IF(E7015="","",IFERROR(VLOOKUP(E7015,REGRAS_CST!$A$2:$B$200,2,FALSE),""))</f>
        <v/>
      </c>
      <c r="H7015" s="7">
        <v>8.9999999999999993E-3</v>
      </c>
      <c r="I7015" s="7">
        <v>1E-3</v>
      </c>
      <c r="K7015" s="5" t="str">
        <f>IF(E7015="","",IFERROR(VLOOKUP(E7015,REGRAS_CST!$A$2:$C$200,3,FALSE),""))</f>
        <v/>
      </c>
      <c r="L7015" s="10" t="str">
        <f>IF($G7015="", "", $G7015*(1-$V7015))</f>
        <v/>
      </c>
      <c r="M7015" s="30" t="str">
        <f t="shared" si="218"/>
        <v/>
      </c>
      <c r="N7015" s="30" t="str">
        <f t="shared" si="219"/>
        <v/>
      </c>
      <c r="O7015" s="5" t="str">
        <f>IF(D7015="","",
IF(AND(K7015&lt;&gt;"SIM",V7015&gt;0),"ERRO: % BC &gt; 0, mas NÃO permitida ❌",
IF(AND(K7015="SIM",V7015=0),"ATENÇÃO: BC permitida, mas % = 0 🔎",
"Base de cálculo aplicada corretamente ✅")))</f>
        <v/>
      </c>
      <c r="P7015" s="5" t="str">
        <f>IF(D7015="","",
IF(AND(Q7015&lt;&gt;"SIM",U7015&gt;0),"ERRO: % alíquota &gt; 0, mas NÃO permitida ❌",
IF(AND(Q7015="SIM",U7015=0),"ATENÇÃO: alíquota permitida, mas % = 0 🔎",
"Alíquota aplicada corretamente ✅")))</f>
        <v/>
      </c>
      <c r="Q7015" s="5" t="str">
        <f>IF(E7015="","",IFERROR(VLOOKUP(E7015,REGRAS_CST!$A$2:$D$200,4,FALSE),""))</f>
        <v/>
      </c>
      <c r="R7015" s="8"/>
      <c r="S7015" s="7">
        <f>IF($H7015="","",$H7015*(1-$U7015))</f>
        <v>8.9999999999999993E-3</v>
      </c>
      <c r="T7015" s="7">
        <f>IF($I7015="","",$I7015*(1-$U7015))</f>
        <v>1E-3</v>
      </c>
      <c r="U7015" s="7">
        <f>IFERROR(INDEX(BASE_CCLASSTRIB!$E:$E, MATCH(TEXT($D7015,"000000"), BASE_CCLASSTRIB!$A:$A, 0))/100, 0)</f>
        <v>0</v>
      </c>
      <c r="V7015" s="21">
        <f>IFERROR(INDEX(BASE_CCLASSTRIB!$F:$F, MATCH(TEXT($D7015,"000000"), BASE_CCLASSTRIB!$A:$A, 0))/100, 0)</f>
        <v>0</v>
      </c>
    </row>
    <row r="7016" spans="2:22" ht="15.75" customHeight="1" thickTop="1" thickBot="1">
      <c r="B7016" s="8"/>
      <c r="C7016" s="8"/>
      <c r="E7016" s="8" t="str">
        <f>IF(D7016="","",LEFT(D7016,3))</f>
        <v/>
      </c>
      <c r="F7016" s="5" t="str">
        <f>IF(E7016="","",IFERROR(VLOOKUP(E7016,REGRAS_CST!$A$2:$B$200,2,FALSE),""))</f>
        <v/>
      </c>
      <c r="H7016" s="7">
        <v>8.9999999999999993E-3</v>
      </c>
      <c r="I7016" s="7">
        <v>1E-3</v>
      </c>
      <c r="K7016" s="5" t="str">
        <f>IF(E7016="","",IFERROR(VLOOKUP(E7016,REGRAS_CST!$A$2:$C$200,3,FALSE),""))</f>
        <v/>
      </c>
      <c r="L7016" s="10" t="str">
        <f>IF($G7016="", "", $G7016*(1-$V7016))</f>
        <v/>
      </c>
      <c r="M7016" s="30" t="str">
        <f t="shared" si="218"/>
        <v/>
      </c>
      <c r="N7016" s="30" t="str">
        <f t="shared" si="219"/>
        <v/>
      </c>
      <c r="O7016" s="5" t="str">
        <f>IF(D7016="","",
IF(AND(K7016&lt;&gt;"SIM",V7016&gt;0),"ERRO: % BC &gt; 0, mas NÃO permitida ❌",
IF(AND(K7016="SIM",V7016=0),"ATENÇÃO: BC permitida, mas % = 0 🔎",
"Base de cálculo aplicada corretamente ✅")))</f>
        <v/>
      </c>
      <c r="P7016" s="5" t="str">
        <f>IF(D7016="","",
IF(AND(Q7016&lt;&gt;"SIM",U7016&gt;0),"ERRO: % alíquota &gt; 0, mas NÃO permitida ❌",
IF(AND(Q7016="SIM",U7016=0),"ATENÇÃO: alíquota permitida, mas % = 0 🔎",
"Alíquota aplicada corretamente ✅")))</f>
        <v/>
      </c>
      <c r="Q7016" s="5" t="str">
        <f>IF(E7016="","",IFERROR(VLOOKUP(E7016,REGRAS_CST!$A$2:$D$200,4,FALSE),""))</f>
        <v/>
      </c>
      <c r="R7016" s="8"/>
      <c r="S7016" s="7">
        <f>IF($H7016="","",$H7016*(1-$U7016))</f>
        <v>8.9999999999999993E-3</v>
      </c>
      <c r="T7016" s="7">
        <f>IF($I7016="","",$I7016*(1-$U7016))</f>
        <v>1E-3</v>
      </c>
      <c r="U7016" s="7">
        <f>IFERROR(INDEX(BASE_CCLASSTRIB!$E:$E, MATCH(TEXT($D7016,"000000"), BASE_CCLASSTRIB!$A:$A, 0))/100, 0)</f>
        <v>0</v>
      </c>
      <c r="V7016" s="21">
        <f>IFERROR(INDEX(BASE_CCLASSTRIB!$F:$F, MATCH(TEXT($D7016,"000000"), BASE_CCLASSTRIB!$A:$A, 0))/100, 0)</f>
        <v>0</v>
      </c>
    </row>
    <row r="7017" spans="2:22" ht="15.75" customHeight="1" thickTop="1" thickBot="1">
      <c r="B7017" s="8"/>
      <c r="C7017" s="8"/>
      <c r="E7017" s="8" t="str">
        <f>IF(D7017="","",LEFT(D7017,3))</f>
        <v/>
      </c>
      <c r="F7017" s="5" t="str">
        <f>IF(E7017="","",IFERROR(VLOOKUP(E7017,REGRAS_CST!$A$2:$B$200,2,FALSE),""))</f>
        <v/>
      </c>
      <c r="H7017" s="7">
        <v>8.9999999999999993E-3</v>
      </c>
      <c r="I7017" s="7">
        <v>1E-3</v>
      </c>
      <c r="K7017" s="5" t="str">
        <f>IF(E7017="","",IFERROR(VLOOKUP(E7017,REGRAS_CST!$A$2:$C$200,3,FALSE),""))</f>
        <v/>
      </c>
      <c r="L7017" s="10" t="str">
        <f>IF($G7017="", "", $G7017*(1-$V7017))</f>
        <v/>
      </c>
      <c r="M7017" s="30" t="str">
        <f t="shared" si="218"/>
        <v/>
      </c>
      <c r="N7017" s="30" t="str">
        <f t="shared" si="219"/>
        <v/>
      </c>
      <c r="O7017" s="5" t="str">
        <f>IF(D7017="","",
IF(AND(K7017&lt;&gt;"SIM",V7017&gt;0),"ERRO: % BC &gt; 0, mas NÃO permitida ❌",
IF(AND(K7017="SIM",V7017=0),"ATENÇÃO: BC permitida, mas % = 0 🔎",
"Base de cálculo aplicada corretamente ✅")))</f>
        <v/>
      </c>
      <c r="P7017" s="5" t="str">
        <f>IF(D7017="","",
IF(AND(Q7017&lt;&gt;"SIM",U7017&gt;0),"ERRO: % alíquota &gt; 0, mas NÃO permitida ❌",
IF(AND(Q7017="SIM",U7017=0),"ATENÇÃO: alíquota permitida, mas % = 0 🔎",
"Alíquota aplicada corretamente ✅")))</f>
        <v/>
      </c>
      <c r="Q7017" s="5" t="str">
        <f>IF(E7017="","",IFERROR(VLOOKUP(E7017,REGRAS_CST!$A$2:$D$200,4,FALSE),""))</f>
        <v/>
      </c>
      <c r="R7017" s="8"/>
      <c r="S7017" s="7">
        <f>IF($H7017="","",$H7017*(1-$U7017))</f>
        <v>8.9999999999999993E-3</v>
      </c>
      <c r="T7017" s="7">
        <f>IF($I7017="","",$I7017*(1-$U7017))</f>
        <v>1E-3</v>
      </c>
      <c r="U7017" s="7">
        <f>IFERROR(INDEX(BASE_CCLASSTRIB!$E:$E, MATCH(TEXT($D7017,"000000"), BASE_CCLASSTRIB!$A:$A, 0))/100, 0)</f>
        <v>0</v>
      </c>
      <c r="V7017" s="21">
        <f>IFERROR(INDEX(BASE_CCLASSTRIB!$F:$F, MATCH(TEXT($D7017,"000000"), BASE_CCLASSTRIB!$A:$A, 0))/100, 0)</f>
        <v>0</v>
      </c>
    </row>
    <row r="7018" spans="2:22" ht="15.75" customHeight="1" thickTop="1" thickBot="1">
      <c r="B7018" s="8"/>
      <c r="C7018" s="8"/>
      <c r="E7018" s="8" t="str">
        <f>IF(D7018="","",LEFT(D7018,3))</f>
        <v/>
      </c>
      <c r="F7018" s="5" t="str">
        <f>IF(E7018="","",IFERROR(VLOOKUP(E7018,REGRAS_CST!$A$2:$B$200,2,FALSE),""))</f>
        <v/>
      </c>
      <c r="H7018" s="7">
        <v>8.9999999999999993E-3</v>
      </c>
      <c r="I7018" s="7">
        <v>1E-3</v>
      </c>
      <c r="K7018" s="5" t="str">
        <f>IF(E7018="","",IFERROR(VLOOKUP(E7018,REGRAS_CST!$A$2:$C$200,3,FALSE),""))</f>
        <v/>
      </c>
      <c r="L7018" s="10" t="str">
        <f>IF($G7018="", "", $G7018*(1-$V7018))</f>
        <v/>
      </c>
      <c r="M7018" s="30" t="str">
        <f t="shared" si="218"/>
        <v/>
      </c>
      <c r="N7018" s="30" t="str">
        <f t="shared" si="219"/>
        <v/>
      </c>
      <c r="O7018" s="5" t="str">
        <f>IF(D7018="","",
IF(AND(K7018&lt;&gt;"SIM",V7018&gt;0),"ERRO: % BC &gt; 0, mas NÃO permitida ❌",
IF(AND(K7018="SIM",V7018=0),"ATENÇÃO: BC permitida, mas % = 0 🔎",
"Base de cálculo aplicada corretamente ✅")))</f>
        <v/>
      </c>
      <c r="P7018" s="5" t="str">
        <f>IF(D7018="","",
IF(AND(Q7018&lt;&gt;"SIM",U7018&gt;0),"ERRO: % alíquota &gt; 0, mas NÃO permitida ❌",
IF(AND(Q7018="SIM",U7018=0),"ATENÇÃO: alíquota permitida, mas % = 0 🔎",
"Alíquota aplicada corretamente ✅")))</f>
        <v/>
      </c>
      <c r="Q7018" s="5" t="str">
        <f>IF(E7018="","",IFERROR(VLOOKUP(E7018,REGRAS_CST!$A$2:$D$200,4,FALSE),""))</f>
        <v/>
      </c>
      <c r="R7018" s="8"/>
      <c r="S7018" s="7">
        <f>IF($H7018="","",$H7018*(1-$U7018))</f>
        <v>8.9999999999999993E-3</v>
      </c>
      <c r="T7018" s="7">
        <f>IF($I7018="","",$I7018*(1-$U7018))</f>
        <v>1E-3</v>
      </c>
      <c r="U7018" s="7">
        <f>IFERROR(INDEX(BASE_CCLASSTRIB!$E:$E, MATCH(TEXT($D7018,"000000"), BASE_CCLASSTRIB!$A:$A, 0))/100, 0)</f>
        <v>0</v>
      </c>
      <c r="V7018" s="21">
        <f>IFERROR(INDEX(BASE_CCLASSTRIB!$F:$F, MATCH(TEXT($D7018,"000000"), BASE_CCLASSTRIB!$A:$A, 0))/100, 0)</f>
        <v>0</v>
      </c>
    </row>
    <row r="7019" spans="2:22" ht="15.75" customHeight="1" thickTop="1" thickBot="1">
      <c r="B7019" s="8"/>
      <c r="C7019" s="8"/>
      <c r="E7019" s="8" t="str">
        <f>IF(D7019="","",LEFT(D7019,3))</f>
        <v/>
      </c>
      <c r="F7019" s="5" t="str">
        <f>IF(E7019="","",IFERROR(VLOOKUP(E7019,REGRAS_CST!$A$2:$B$200,2,FALSE),""))</f>
        <v/>
      </c>
      <c r="H7019" s="7">
        <v>8.9999999999999993E-3</v>
      </c>
      <c r="I7019" s="7">
        <v>1E-3</v>
      </c>
      <c r="K7019" s="5" t="str">
        <f>IF(E7019="","",IFERROR(VLOOKUP(E7019,REGRAS_CST!$A$2:$C$200,3,FALSE),""))</f>
        <v/>
      </c>
      <c r="L7019" s="10" t="str">
        <f>IF($G7019="", "", $G7019*(1-$V7019))</f>
        <v/>
      </c>
      <c r="M7019" s="30" t="str">
        <f t="shared" si="218"/>
        <v/>
      </c>
      <c r="N7019" s="30" t="str">
        <f t="shared" si="219"/>
        <v/>
      </c>
      <c r="O7019" s="5" t="str">
        <f>IF(D7019="","",
IF(AND(K7019&lt;&gt;"SIM",V7019&gt;0),"ERRO: % BC &gt; 0, mas NÃO permitida ❌",
IF(AND(K7019="SIM",V7019=0),"ATENÇÃO: BC permitida, mas % = 0 🔎",
"Base de cálculo aplicada corretamente ✅")))</f>
        <v/>
      </c>
      <c r="P7019" s="5" t="str">
        <f>IF(D7019="","",
IF(AND(Q7019&lt;&gt;"SIM",U7019&gt;0),"ERRO: % alíquota &gt; 0, mas NÃO permitida ❌",
IF(AND(Q7019="SIM",U7019=0),"ATENÇÃO: alíquota permitida, mas % = 0 🔎",
"Alíquota aplicada corretamente ✅")))</f>
        <v/>
      </c>
      <c r="Q7019" s="5" t="str">
        <f>IF(E7019="","",IFERROR(VLOOKUP(E7019,REGRAS_CST!$A$2:$D$200,4,FALSE),""))</f>
        <v/>
      </c>
      <c r="R7019" s="8"/>
      <c r="S7019" s="7">
        <f>IF($H7019="","",$H7019*(1-$U7019))</f>
        <v>8.9999999999999993E-3</v>
      </c>
      <c r="T7019" s="7">
        <f>IF($I7019="","",$I7019*(1-$U7019))</f>
        <v>1E-3</v>
      </c>
      <c r="U7019" s="7">
        <f>IFERROR(INDEX(BASE_CCLASSTRIB!$E:$E, MATCH(TEXT($D7019,"000000"), BASE_CCLASSTRIB!$A:$A, 0))/100, 0)</f>
        <v>0</v>
      </c>
      <c r="V7019" s="21">
        <f>IFERROR(INDEX(BASE_CCLASSTRIB!$F:$F, MATCH(TEXT($D7019,"000000"), BASE_CCLASSTRIB!$A:$A, 0))/100, 0)</f>
        <v>0</v>
      </c>
    </row>
    <row r="7020" spans="2:22" ht="15.75" customHeight="1" thickTop="1" thickBot="1">
      <c r="B7020" s="8"/>
      <c r="C7020" s="8"/>
      <c r="E7020" s="8" t="str">
        <f>IF(D7020="","",LEFT(D7020,3))</f>
        <v/>
      </c>
      <c r="F7020" s="5" t="str">
        <f>IF(E7020="","",IFERROR(VLOOKUP(E7020,REGRAS_CST!$A$2:$B$200,2,FALSE),""))</f>
        <v/>
      </c>
      <c r="H7020" s="7">
        <v>8.9999999999999993E-3</v>
      </c>
      <c r="I7020" s="7">
        <v>1E-3</v>
      </c>
      <c r="K7020" s="5" t="str">
        <f>IF(E7020="","",IFERROR(VLOOKUP(E7020,REGRAS_CST!$A$2:$C$200,3,FALSE),""))</f>
        <v/>
      </c>
      <c r="L7020" s="10" t="str">
        <f>IF($G7020="", "", $G7020*(1-$V7020))</f>
        <v/>
      </c>
      <c r="M7020" s="30" t="str">
        <f t="shared" si="218"/>
        <v/>
      </c>
      <c r="N7020" s="30" t="str">
        <f t="shared" si="219"/>
        <v/>
      </c>
      <c r="O7020" s="5" t="str">
        <f>IF(D7020="","",
IF(AND(K7020&lt;&gt;"SIM",V7020&gt;0),"ERRO: % BC &gt; 0, mas NÃO permitida ❌",
IF(AND(K7020="SIM",V7020=0),"ATENÇÃO: BC permitida, mas % = 0 🔎",
"Base de cálculo aplicada corretamente ✅")))</f>
        <v/>
      </c>
      <c r="P7020" s="5" t="str">
        <f>IF(D7020="","",
IF(AND(Q7020&lt;&gt;"SIM",U7020&gt;0),"ERRO: % alíquota &gt; 0, mas NÃO permitida ❌",
IF(AND(Q7020="SIM",U7020=0),"ATENÇÃO: alíquota permitida, mas % = 0 🔎",
"Alíquota aplicada corretamente ✅")))</f>
        <v/>
      </c>
      <c r="Q7020" s="5" t="str">
        <f>IF(E7020="","",IFERROR(VLOOKUP(E7020,REGRAS_CST!$A$2:$D$200,4,FALSE),""))</f>
        <v/>
      </c>
      <c r="R7020" s="8"/>
      <c r="S7020" s="7">
        <f>IF($H7020="","",$H7020*(1-$U7020))</f>
        <v>8.9999999999999993E-3</v>
      </c>
      <c r="T7020" s="7">
        <f>IF($I7020="","",$I7020*(1-$U7020))</f>
        <v>1E-3</v>
      </c>
      <c r="U7020" s="7">
        <f>IFERROR(INDEX(BASE_CCLASSTRIB!$E:$E, MATCH(TEXT($D7020,"000000"), BASE_CCLASSTRIB!$A:$A, 0))/100, 0)</f>
        <v>0</v>
      </c>
      <c r="V7020" s="21">
        <f>IFERROR(INDEX(BASE_CCLASSTRIB!$F:$F, MATCH(TEXT($D7020,"000000"), BASE_CCLASSTRIB!$A:$A, 0))/100, 0)</f>
        <v>0</v>
      </c>
    </row>
    <row r="7021" spans="2:22" ht="15.75" customHeight="1" thickTop="1" thickBot="1">
      <c r="B7021" s="8"/>
      <c r="C7021" s="8"/>
      <c r="E7021" s="8" t="str">
        <f>IF(D7021="","",LEFT(D7021,3))</f>
        <v/>
      </c>
      <c r="F7021" s="5" t="str">
        <f>IF(E7021="","",IFERROR(VLOOKUP(E7021,REGRAS_CST!$A$2:$B$200,2,FALSE),""))</f>
        <v/>
      </c>
      <c r="H7021" s="7">
        <v>8.9999999999999993E-3</v>
      </c>
      <c r="I7021" s="7">
        <v>1E-3</v>
      </c>
      <c r="K7021" s="5" t="str">
        <f>IF(E7021="","",IFERROR(VLOOKUP(E7021,REGRAS_CST!$A$2:$C$200,3,FALSE),""))</f>
        <v/>
      </c>
      <c r="L7021" s="10" t="str">
        <f>IF($G7021="", "", $G7021*(1-$V7021))</f>
        <v/>
      </c>
      <c r="M7021" s="30" t="str">
        <f t="shared" si="218"/>
        <v/>
      </c>
      <c r="N7021" s="30" t="str">
        <f t="shared" si="219"/>
        <v/>
      </c>
      <c r="O7021" s="5" t="str">
        <f>IF(D7021="","",
IF(AND(K7021&lt;&gt;"SIM",V7021&gt;0),"ERRO: % BC &gt; 0, mas NÃO permitida ❌",
IF(AND(K7021="SIM",V7021=0),"ATENÇÃO: BC permitida, mas % = 0 🔎",
"Base de cálculo aplicada corretamente ✅")))</f>
        <v/>
      </c>
      <c r="P7021" s="5" t="str">
        <f>IF(D7021="","",
IF(AND(Q7021&lt;&gt;"SIM",U7021&gt;0),"ERRO: % alíquota &gt; 0, mas NÃO permitida ❌",
IF(AND(Q7021="SIM",U7021=0),"ATENÇÃO: alíquota permitida, mas % = 0 🔎",
"Alíquota aplicada corretamente ✅")))</f>
        <v/>
      </c>
      <c r="Q7021" s="5" t="str">
        <f>IF(E7021="","",IFERROR(VLOOKUP(E7021,REGRAS_CST!$A$2:$D$200,4,FALSE),""))</f>
        <v/>
      </c>
      <c r="R7021" s="8"/>
      <c r="S7021" s="7">
        <f>IF($H7021="","",$H7021*(1-$U7021))</f>
        <v>8.9999999999999993E-3</v>
      </c>
      <c r="T7021" s="7">
        <f>IF($I7021="","",$I7021*(1-$U7021))</f>
        <v>1E-3</v>
      </c>
      <c r="U7021" s="7">
        <f>IFERROR(INDEX(BASE_CCLASSTRIB!$E:$E, MATCH(TEXT($D7021,"000000"), BASE_CCLASSTRIB!$A:$A, 0))/100, 0)</f>
        <v>0</v>
      </c>
      <c r="V7021" s="21">
        <f>IFERROR(INDEX(BASE_CCLASSTRIB!$F:$F, MATCH(TEXT($D7021,"000000"), BASE_CCLASSTRIB!$A:$A, 0))/100, 0)</f>
        <v>0</v>
      </c>
    </row>
    <row r="7022" spans="2:22" ht="15.75" customHeight="1" thickTop="1" thickBot="1">
      <c r="B7022" s="8"/>
      <c r="C7022" s="8"/>
      <c r="E7022" s="8" t="str">
        <f>IF(D7022="","",LEFT(D7022,3))</f>
        <v/>
      </c>
      <c r="F7022" s="5" t="str">
        <f>IF(E7022="","",IFERROR(VLOOKUP(E7022,REGRAS_CST!$A$2:$B$200,2,FALSE),""))</f>
        <v/>
      </c>
      <c r="H7022" s="7">
        <v>8.9999999999999993E-3</v>
      </c>
      <c r="I7022" s="7">
        <v>1E-3</v>
      </c>
      <c r="K7022" s="5" t="str">
        <f>IF(E7022="","",IFERROR(VLOOKUP(E7022,REGRAS_CST!$A$2:$C$200,3,FALSE),""))</f>
        <v/>
      </c>
      <c r="L7022" s="10" t="str">
        <f>IF($G7022="", "", $G7022*(1-$V7022))</f>
        <v/>
      </c>
      <c r="M7022" s="30" t="str">
        <f t="shared" si="218"/>
        <v/>
      </c>
      <c r="N7022" s="30" t="str">
        <f t="shared" si="219"/>
        <v/>
      </c>
      <c r="O7022" s="5" t="str">
        <f>IF(D7022="","",
IF(AND(K7022&lt;&gt;"SIM",V7022&gt;0),"ERRO: % BC &gt; 0, mas NÃO permitida ❌",
IF(AND(K7022="SIM",V7022=0),"ATENÇÃO: BC permitida, mas % = 0 🔎",
"Base de cálculo aplicada corretamente ✅")))</f>
        <v/>
      </c>
      <c r="P7022" s="5" t="str">
        <f>IF(D7022="","",
IF(AND(Q7022&lt;&gt;"SIM",U7022&gt;0),"ERRO: % alíquota &gt; 0, mas NÃO permitida ❌",
IF(AND(Q7022="SIM",U7022=0),"ATENÇÃO: alíquota permitida, mas % = 0 🔎",
"Alíquota aplicada corretamente ✅")))</f>
        <v/>
      </c>
      <c r="Q7022" s="5" t="str">
        <f>IF(E7022="","",IFERROR(VLOOKUP(E7022,REGRAS_CST!$A$2:$D$200,4,FALSE),""))</f>
        <v/>
      </c>
      <c r="R7022" s="8"/>
      <c r="S7022" s="7">
        <f>IF($H7022="","",$H7022*(1-$U7022))</f>
        <v>8.9999999999999993E-3</v>
      </c>
      <c r="T7022" s="7">
        <f>IF($I7022="","",$I7022*(1-$U7022))</f>
        <v>1E-3</v>
      </c>
      <c r="U7022" s="7">
        <f>IFERROR(INDEX(BASE_CCLASSTRIB!$E:$E, MATCH(TEXT($D7022,"000000"), BASE_CCLASSTRIB!$A:$A, 0))/100, 0)</f>
        <v>0</v>
      </c>
      <c r="V7022" s="21">
        <f>IFERROR(INDEX(BASE_CCLASSTRIB!$F:$F, MATCH(TEXT($D7022,"000000"), BASE_CCLASSTRIB!$A:$A, 0))/100, 0)</f>
        <v>0</v>
      </c>
    </row>
    <row r="7023" spans="2:22" ht="15.75" customHeight="1" thickTop="1" thickBot="1">
      <c r="B7023" s="8"/>
      <c r="C7023" s="8"/>
      <c r="E7023" s="8" t="str">
        <f>IF(D7023="","",LEFT(D7023,3))</f>
        <v/>
      </c>
      <c r="F7023" s="5" t="str">
        <f>IF(E7023="","",IFERROR(VLOOKUP(E7023,REGRAS_CST!$A$2:$B$200,2,FALSE),""))</f>
        <v/>
      </c>
      <c r="H7023" s="7">
        <v>8.9999999999999993E-3</v>
      </c>
      <c r="I7023" s="7">
        <v>1E-3</v>
      </c>
      <c r="K7023" s="5" t="str">
        <f>IF(E7023="","",IFERROR(VLOOKUP(E7023,REGRAS_CST!$A$2:$C$200,3,FALSE),""))</f>
        <v/>
      </c>
      <c r="L7023" s="10" t="str">
        <f>IF($G7023="", "", $G7023*(1-$V7023))</f>
        <v/>
      </c>
      <c r="M7023" s="30" t="str">
        <f t="shared" si="218"/>
        <v/>
      </c>
      <c r="N7023" s="30" t="str">
        <f t="shared" si="219"/>
        <v/>
      </c>
      <c r="O7023" s="5" t="str">
        <f>IF(D7023="","",
IF(AND(K7023&lt;&gt;"SIM",V7023&gt;0),"ERRO: % BC &gt; 0, mas NÃO permitida ❌",
IF(AND(K7023="SIM",V7023=0),"ATENÇÃO: BC permitida, mas % = 0 🔎",
"Base de cálculo aplicada corretamente ✅")))</f>
        <v/>
      </c>
      <c r="P7023" s="5" t="str">
        <f>IF(D7023="","",
IF(AND(Q7023&lt;&gt;"SIM",U7023&gt;0),"ERRO: % alíquota &gt; 0, mas NÃO permitida ❌",
IF(AND(Q7023="SIM",U7023=0),"ATENÇÃO: alíquota permitida, mas % = 0 🔎",
"Alíquota aplicada corretamente ✅")))</f>
        <v/>
      </c>
      <c r="Q7023" s="5" t="str">
        <f>IF(E7023="","",IFERROR(VLOOKUP(E7023,REGRAS_CST!$A$2:$D$200,4,FALSE),""))</f>
        <v/>
      </c>
      <c r="R7023" s="8"/>
      <c r="S7023" s="7">
        <f>IF($H7023="","",$H7023*(1-$U7023))</f>
        <v>8.9999999999999993E-3</v>
      </c>
      <c r="T7023" s="7">
        <f>IF($I7023="","",$I7023*(1-$U7023))</f>
        <v>1E-3</v>
      </c>
      <c r="U7023" s="7">
        <f>IFERROR(INDEX(BASE_CCLASSTRIB!$E:$E, MATCH(TEXT($D7023,"000000"), BASE_CCLASSTRIB!$A:$A, 0))/100, 0)</f>
        <v>0</v>
      </c>
      <c r="V7023" s="21">
        <f>IFERROR(INDEX(BASE_CCLASSTRIB!$F:$F, MATCH(TEXT($D7023,"000000"), BASE_CCLASSTRIB!$A:$A, 0))/100, 0)</f>
        <v>0</v>
      </c>
    </row>
    <row r="7024" spans="2:22" ht="15.75" customHeight="1" thickTop="1" thickBot="1">
      <c r="B7024" s="8"/>
      <c r="C7024" s="8"/>
      <c r="E7024" s="8" t="str">
        <f>IF(D7024="","",LEFT(D7024,3))</f>
        <v/>
      </c>
      <c r="F7024" s="5" t="str">
        <f>IF(E7024="","",IFERROR(VLOOKUP(E7024,REGRAS_CST!$A$2:$B$200,2,FALSE),""))</f>
        <v/>
      </c>
      <c r="H7024" s="7">
        <v>8.9999999999999993E-3</v>
      </c>
      <c r="I7024" s="7">
        <v>1E-3</v>
      </c>
      <c r="K7024" s="5" t="str">
        <f>IF(E7024="","",IFERROR(VLOOKUP(E7024,REGRAS_CST!$A$2:$C$200,3,FALSE),""))</f>
        <v/>
      </c>
      <c r="L7024" s="10" t="str">
        <f>IF($G7024="", "", $G7024*(1-$V7024))</f>
        <v/>
      </c>
      <c r="M7024" s="30" t="str">
        <f t="shared" si="218"/>
        <v/>
      </c>
      <c r="N7024" s="30" t="str">
        <f t="shared" si="219"/>
        <v/>
      </c>
      <c r="O7024" s="5" t="str">
        <f>IF(D7024="","",
IF(AND(K7024&lt;&gt;"SIM",V7024&gt;0),"ERRO: % BC &gt; 0, mas NÃO permitida ❌",
IF(AND(K7024="SIM",V7024=0),"ATENÇÃO: BC permitida, mas % = 0 🔎",
"Base de cálculo aplicada corretamente ✅")))</f>
        <v/>
      </c>
      <c r="P7024" s="5" t="str">
        <f>IF(D7024="","",
IF(AND(Q7024&lt;&gt;"SIM",U7024&gt;0),"ERRO: % alíquota &gt; 0, mas NÃO permitida ❌",
IF(AND(Q7024="SIM",U7024=0),"ATENÇÃO: alíquota permitida, mas % = 0 🔎",
"Alíquota aplicada corretamente ✅")))</f>
        <v/>
      </c>
      <c r="Q7024" s="5" t="str">
        <f>IF(E7024="","",IFERROR(VLOOKUP(E7024,REGRAS_CST!$A$2:$D$200,4,FALSE),""))</f>
        <v/>
      </c>
      <c r="R7024" s="8"/>
      <c r="S7024" s="7">
        <f>IF($H7024="","",$H7024*(1-$U7024))</f>
        <v>8.9999999999999993E-3</v>
      </c>
      <c r="T7024" s="7">
        <f>IF($I7024="","",$I7024*(1-$U7024))</f>
        <v>1E-3</v>
      </c>
      <c r="U7024" s="7">
        <f>IFERROR(INDEX(BASE_CCLASSTRIB!$E:$E, MATCH(TEXT($D7024,"000000"), BASE_CCLASSTRIB!$A:$A, 0))/100, 0)</f>
        <v>0</v>
      </c>
      <c r="V7024" s="21">
        <f>IFERROR(INDEX(BASE_CCLASSTRIB!$F:$F, MATCH(TEXT($D7024,"000000"), BASE_CCLASSTRIB!$A:$A, 0))/100, 0)</f>
        <v>0</v>
      </c>
    </row>
    <row r="7025" spans="2:22" ht="15.75" customHeight="1" thickTop="1" thickBot="1">
      <c r="B7025" s="8"/>
      <c r="C7025" s="8"/>
      <c r="E7025" s="8" t="str">
        <f>IF(D7025="","",LEFT(D7025,3))</f>
        <v/>
      </c>
      <c r="F7025" s="5" t="str">
        <f>IF(E7025="","",IFERROR(VLOOKUP(E7025,REGRAS_CST!$A$2:$B$200,2,FALSE),""))</f>
        <v/>
      </c>
      <c r="H7025" s="7">
        <v>8.9999999999999993E-3</v>
      </c>
      <c r="I7025" s="7">
        <v>1E-3</v>
      </c>
      <c r="K7025" s="5" t="str">
        <f>IF(E7025="","",IFERROR(VLOOKUP(E7025,REGRAS_CST!$A$2:$C$200,3,FALSE),""))</f>
        <v/>
      </c>
      <c r="L7025" s="10" t="str">
        <f>IF($G7025="", "", $G7025*(1-$V7025))</f>
        <v/>
      </c>
      <c r="M7025" s="30" t="str">
        <f t="shared" si="218"/>
        <v/>
      </c>
      <c r="N7025" s="30" t="str">
        <f t="shared" si="219"/>
        <v/>
      </c>
      <c r="O7025" s="5" t="str">
        <f>IF(D7025="","",
IF(AND(K7025&lt;&gt;"SIM",V7025&gt;0),"ERRO: % BC &gt; 0, mas NÃO permitida ❌",
IF(AND(K7025="SIM",V7025=0),"ATENÇÃO: BC permitida, mas % = 0 🔎",
"Base de cálculo aplicada corretamente ✅")))</f>
        <v/>
      </c>
      <c r="P7025" s="5" t="str">
        <f>IF(D7025="","",
IF(AND(Q7025&lt;&gt;"SIM",U7025&gt;0),"ERRO: % alíquota &gt; 0, mas NÃO permitida ❌",
IF(AND(Q7025="SIM",U7025=0),"ATENÇÃO: alíquota permitida, mas % = 0 🔎",
"Alíquota aplicada corretamente ✅")))</f>
        <v/>
      </c>
      <c r="Q7025" s="5" t="str">
        <f>IF(E7025="","",IFERROR(VLOOKUP(E7025,REGRAS_CST!$A$2:$D$200,4,FALSE),""))</f>
        <v/>
      </c>
      <c r="R7025" s="8"/>
      <c r="S7025" s="7">
        <f>IF($H7025="","",$H7025*(1-$U7025))</f>
        <v>8.9999999999999993E-3</v>
      </c>
      <c r="T7025" s="7">
        <f>IF($I7025="","",$I7025*(1-$U7025))</f>
        <v>1E-3</v>
      </c>
      <c r="U7025" s="7">
        <f>IFERROR(INDEX(BASE_CCLASSTRIB!$E:$E, MATCH(TEXT($D7025,"000000"), BASE_CCLASSTRIB!$A:$A, 0))/100, 0)</f>
        <v>0</v>
      </c>
      <c r="V7025" s="21">
        <f>IFERROR(INDEX(BASE_CCLASSTRIB!$F:$F, MATCH(TEXT($D7025,"000000"), BASE_CCLASSTRIB!$A:$A, 0))/100, 0)</f>
        <v>0</v>
      </c>
    </row>
    <row r="7026" spans="2:22" ht="15.75" customHeight="1" thickTop="1" thickBot="1">
      <c r="B7026" s="8"/>
      <c r="C7026" s="8"/>
      <c r="E7026" s="8" t="str">
        <f>IF(D7026="","",LEFT(D7026,3))</f>
        <v/>
      </c>
      <c r="F7026" s="5" t="str">
        <f>IF(E7026="","",IFERROR(VLOOKUP(E7026,REGRAS_CST!$A$2:$B$200,2,FALSE),""))</f>
        <v/>
      </c>
      <c r="H7026" s="7">
        <v>8.9999999999999993E-3</v>
      </c>
      <c r="I7026" s="7">
        <v>1E-3</v>
      </c>
      <c r="K7026" s="5" t="str">
        <f>IF(E7026="","",IFERROR(VLOOKUP(E7026,REGRAS_CST!$A$2:$C$200,3,FALSE),""))</f>
        <v/>
      </c>
      <c r="L7026" s="10" t="str">
        <f>IF($G7026="", "", $G7026*(1-$V7026))</f>
        <v/>
      </c>
      <c r="M7026" s="30" t="str">
        <f t="shared" si="218"/>
        <v/>
      </c>
      <c r="N7026" s="30" t="str">
        <f t="shared" si="219"/>
        <v/>
      </c>
      <c r="O7026" s="5" t="str">
        <f>IF(D7026="","",
IF(AND(K7026&lt;&gt;"SIM",V7026&gt;0),"ERRO: % BC &gt; 0, mas NÃO permitida ❌",
IF(AND(K7026="SIM",V7026=0),"ATENÇÃO: BC permitida, mas % = 0 🔎",
"Base de cálculo aplicada corretamente ✅")))</f>
        <v/>
      </c>
      <c r="P7026" s="5" t="str">
        <f>IF(D7026="","",
IF(AND(Q7026&lt;&gt;"SIM",U7026&gt;0),"ERRO: % alíquota &gt; 0, mas NÃO permitida ❌",
IF(AND(Q7026="SIM",U7026=0),"ATENÇÃO: alíquota permitida, mas % = 0 🔎",
"Alíquota aplicada corretamente ✅")))</f>
        <v/>
      </c>
      <c r="Q7026" s="5" t="str">
        <f>IF(E7026="","",IFERROR(VLOOKUP(E7026,REGRAS_CST!$A$2:$D$200,4,FALSE),""))</f>
        <v/>
      </c>
      <c r="R7026" s="8"/>
      <c r="S7026" s="7">
        <f>IF($H7026="","",$H7026*(1-$U7026))</f>
        <v>8.9999999999999993E-3</v>
      </c>
      <c r="T7026" s="7">
        <f>IF($I7026="","",$I7026*(1-$U7026))</f>
        <v>1E-3</v>
      </c>
      <c r="U7026" s="7">
        <f>IFERROR(INDEX(BASE_CCLASSTRIB!$E:$E, MATCH(TEXT($D7026,"000000"), BASE_CCLASSTRIB!$A:$A, 0))/100, 0)</f>
        <v>0</v>
      </c>
      <c r="V7026" s="21">
        <f>IFERROR(INDEX(BASE_CCLASSTRIB!$F:$F, MATCH(TEXT($D7026,"000000"), BASE_CCLASSTRIB!$A:$A, 0))/100, 0)</f>
        <v>0</v>
      </c>
    </row>
    <row r="7027" spans="2:22" ht="15.75" customHeight="1" thickTop="1" thickBot="1">
      <c r="B7027" s="8"/>
      <c r="C7027" s="8"/>
      <c r="E7027" s="8" t="str">
        <f>IF(D7027="","",LEFT(D7027,3))</f>
        <v/>
      </c>
      <c r="F7027" s="5" t="str">
        <f>IF(E7027="","",IFERROR(VLOOKUP(E7027,REGRAS_CST!$A$2:$B$200,2,FALSE),""))</f>
        <v/>
      </c>
      <c r="H7027" s="7">
        <v>8.9999999999999993E-3</v>
      </c>
      <c r="I7027" s="7">
        <v>1E-3</v>
      </c>
      <c r="K7027" s="5" t="str">
        <f>IF(E7027="","",IFERROR(VLOOKUP(E7027,REGRAS_CST!$A$2:$C$200,3,FALSE),""))</f>
        <v/>
      </c>
      <c r="L7027" s="10" t="str">
        <f>IF($G7027="", "", $G7027*(1-$V7027))</f>
        <v/>
      </c>
      <c r="M7027" s="30" t="str">
        <f t="shared" si="218"/>
        <v/>
      </c>
      <c r="N7027" s="30" t="str">
        <f t="shared" si="219"/>
        <v/>
      </c>
      <c r="O7027" s="5" t="str">
        <f>IF(D7027="","",
IF(AND(K7027&lt;&gt;"SIM",V7027&gt;0),"ERRO: % BC &gt; 0, mas NÃO permitida ❌",
IF(AND(K7027="SIM",V7027=0),"ATENÇÃO: BC permitida, mas % = 0 🔎",
"Base de cálculo aplicada corretamente ✅")))</f>
        <v/>
      </c>
      <c r="P7027" s="5" t="str">
        <f>IF(D7027="","",
IF(AND(Q7027&lt;&gt;"SIM",U7027&gt;0),"ERRO: % alíquota &gt; 0, mas NÃO permitida ❌",
IF(AND(Q7027="SIM",U7027=0),"ATENÇÃO: alíquota permitida, mas % = 0 🔎",
"Alíquota aplicada corretamente ✅")))</f>
        <v/>
      </c>
      <c r="Q7027" s="5" t="str">
        <f>IF(E7027="","",IFERROR(VLOOKUP(E7027,REGRAS_CST!$A$2:$D$200,4,FALSE),""))</f>
        <v/>
      </c>
      <c r="R7027" s="8"/>
      <c r="S7027" s="7">
        <f>IF($H7027="","",$H7027*(1-$U7027))</f>
        <v>8.9999999999999993E-3</v>
      </c>
      <c r="T7027" s="7">
        <f>IF($I7027="","",$I7027*(1-$U7027))</f>
        <v>1E-3</v>
      </c>
      <c r="U7027" s="7">
        <f>IFERROR(INDEX(BASE_CCLASSTRIB!$E:$E, MATCH(TEXT($D7027,"000000"), BASE_CCLASSTRIB!$A:$A, 0))/100, 0)</f>
        <v>0</v>
      </c>
      <c r="V7027" s="21">
        <f>IFERROR(INDEX(BASE_CCLASSTRIB!$F:$F, MATCH(TEXT($D7027,"000000"), BASE_CCLASSTRIB!$A:$A, 0))/100, 0)</f>
        <v>0</v>
      </c>
    </row>
    <row r="7028" spans="2:22" ht="15.75" customHeight="1" thickTop="1" thickBot="1">
      <c r="B7028" s="8"/>
      <c r="C7028" s="8"/>
      <c r="E7028" s="8" t="str">
        <f>IF(D7028="","",LEFT(D7028,3))</f>
        <v/>
      </c>
      <c r="F7028" s="5" t="str">
        <f>IF(E7028="","",IFERROR(VLOOKUP(E7028,REGRAS_CST!$A$2:$B$200,2,FALSE),""))</f>
        <v/>
      </c>
      <c r="H7028" s="7">
        <v>8.9999999999999993E-3</v>
      </c>
      <c r="I7028" s="7">
        <v>1E-3</v>
      </c>
      <c r="K7028" s="5" t="str">
        <f>IF(E7028="","",IFERROR(VLOOKUP(E7028,REGRAS_CST!$A$2:$C$200,3,FALSE),""))</f>
        <v/>
      </c>
      <c r="L7028" s="10" t="str">
        <f>IF($G7028="", "", $G7028*(1-$V7028))</f>
        <v/>
      </c>
      <c r="M7028" s="30" t="str">
        <f t="shared" si="218"/>
        <v/>
      </c>
      <c r="N7028" s="30" t="str">
        <f t="shared" si="219"/>
        <v/>
      </c>
      <c r="O7028" s="5" t="str">
        <f>IF(D7028="","",
IF(AND(K7028&lt;&gt;"SIM",V7028&gt;0),"ERRO: % BC &gt; 0, mas NÃO permitida ❌",
IF(AND(K7028="SIM",V7028=0),"ATENÇÃO: BC permitida, mas % = 0 🔎",
"Base de cálculo aplicada corretamente ✅")))</f>
        <v/>
      </c>
      <c r="P7028" s="5" t="str">
        <f>IF(D7028="","",
IF(AND(Q7028&lt;&gt;"SIM",U7028&gt;0),"ERRO: % alíquota &gt; 0, mas NÃO permitida ❌",
IF(AND(Q7028="SIM",U7028=0),"ATENÇÃO: alíquota permitida, mas % = 0 🔎",
"Alíquota aplicada corretamente ✅")))</f>
        <v/>
      </c>
      <c r="Q7028" s="5" t="str">
        <f>IF(E7028="","",IFERROR(VLOOKUP(E7028,REGRAS_CST!$A$2:$D$200,4,FALSE),""))</f>
        <v/>
      </c>
      <c r="R7028" s="8"/>
      <c r="S7028" s="7">
        <f>IF($H7028="","",$H7028*(1-$U7028))</f>
        <v>8.9999999999999993E-3</v>
      </c>
      <c r="T7028" s="7">
        <f>IF($I7028="","",$I7028*(1-$U7028))</f>
        <v>1E-3</v>
      </c>
      <c r="U7028" s="7">
        <f>IFERROR(INDEX(BASE_CCLASSTRIB!$E:$E, MATCH(TEXT($D7028,"000000"), BASE_CCLASSTRIB!$A:$A, 0))/100, 0)</f>
        <v>0</v>
      </c>
      <c r="V7028" s="21">
        <f>IFERROR(INDEX(BASE_CCLASSTRIB!$F:$F, MATCH(TEXT($D7028,"000000"), BASE_CCLASSTRIB!$A:$A, 0))/100, 0)</f>
        <v>0</v>
      </c>
    </row>
    <row r="7029" spans="2:22" ht="15.75" customHeight="1" thickTop="1" thickBot="1">
      <c r="B7029" s="8"/>
      <c r="C7029" s="8"/>
      <c r="E7029" s="8" t="str">
        <f>IF(D7029="","",LEFT(D7029,3))</f>
        <v/>
      </c>
      <c r="F7029" s="5" t="str">
        <f>IF(E7029="","",IFERROR(VLOOKUP(E7029,REGRAS_CST!$A$2:$B$200,2,FALSE),""))</f>
        <v/>
      </c>
      <c r="H7029" s="7">
        <v>8.9999999999999993E-3</v>
      </c>
      <c r="I7029" s="7">
        <v>1E-3</v>
      </c>
      <c r="K7029" s="5" t="str">
        <f>IF(E7029="","",IFERROR(VLOOKUP(E7029,REGRAS_CST!$A$2:$C$200,3,FALSE),""))</f>
        <v/>
      </c>
      <c r="L7029" s="10" t="str">
        <f>IF($G7029="", "", $G7029*(1-$V7029))</f>
        <v/>
      </c>
      <c r="M7029" s="30" t="str">
        <f t="shared" si="218"/>
        <v/>
      </c>
      <c r="N7029" s="30" t="str">
        <f t="shared" si="219"/>
        <v/>
      </c>
      <c r="O7029" s="5" t="str">
        <f>IF(D7029="","",
IF(AND(K7029&lt;&gt;"SIM",V7029&gt;0),"ERRO: % BC &gt; 0, mas NÃO permitida ❌",
IF(AND(K7029="SIM",V7029=0),"ATENÇÃO: BC permitida, mas % = 0 🔎",
"Base de cálculo aplicada corretamente ✅")))</f>
        <v/>
      </c>
      <c r="P7029" s="5" t="str">
        <f>IF(D7029="","",
IF(AND(Q7029&lt;&gt;"SIM",U7029&gt;0),"ERRO: % alíquota &gt; 0, mas NÃO permitida ❌",
IF(AND(Q7029="SIM",U7029=0),"ATENÇÃO: alíquota permitida, mas % = 0 🔎",
"Alíquota aplicada corretamente ✅")))</f>
        <v/>
      </c>
      <c r="Q7029" s="5" t="str">
        <f>IF(E7029="","",IFERROR(VLOOKUP(E7029,REGRAS_CST!$A$2:$D$200,4,FALSE),""))</f>
        <v/>
      </c>
      <c r="R7029" s="8"/>
      <c r="S7029" s="7">
        <f>IF($H7029="","",$H7029*(1-$U7029))</f>
        <v>8.9999999999999993E-3</v>
      </c>
      <c r="T7029" s="7">
        <f>IF($I7029="","",$I7029*(1-$U7029))</f>
        <v>1E-3</v>
      </c>
      <c r="U7029" s="7">
        <f>IFERROR(INDEX(BASE_CCLASSTRIB!$E:$E, MATCH(TEXT($D7029,"000000"), BASE_CCLASSTRIB!$A:$A, 0))/100, 0)</f>
        <v>0</v>
      </c>
      <c r="V7029" s="21">
        <f>IFERROR(INDEX(BASE_CCLASSTRIB!$F:$F, MATCH(TEXT($D7029,"000000"), BASE_CCLASSTRIB!$A:$A, 0))/100, 0)</f>
        <v>0</v>
      </c>
    </row>
    <row r="7030" spans="2:22" ht="15.75" customHeight="1" thickTop="1" thickBot="1">
      <c r="B7030" s="8"/>
      <c r="C7030" s="8"/>
      <c r="E7030" s="8" t="str">
        <f>IF(D7030="","",LEFT(D7030,3))</f>
        <v/>
      </c>
      <c r="F7030" s="5" t="str">
        <f>IF(E7030="","",IFERROR(VLOOKUP(E7030,REGRAS_CST!$A$2:$B$200,2,FALSE),""))</f>
        <v/>
      </c>
      <c r="H7030" s="7">
        <v>8.9999999999999993E-3</v>
      </c>
      <c r="I7030" s="7">
        <v>1E-3</v>
      </c>
      <c r="K7030" s="5" t="str">
        <f>IF(E7030="","",IFERROR(VLOOKUP(E7030,REGRAS_CST!$A$2:$C$200,3,FALSE),""))</f>
        <v/>
      </c>
      <c r="L7030" s="10" t="str">
        <f>IF($G7030="", "", $G7030*(1-$V7030))</f>
        <v/>
      </c>
      <c r="M7030" s="30" t="str">
        <f t="shared" si="218"/>
        <v/>
      </c>
      <c r="N7030" s="30" t="str">
        <f t="shared" si="219"/>
        <v/>
      </c>
      <c r="O7030" s="5" t="str">
        <f>IF(D7030="","",
IF(AND(K7030&lt;&gt;"SIM",V7030&gt;0),"ERRO: % BC &gt; 0, mas NÃO permitida ❌",
IF(AND(K7030="SIM",V7030=0),"ATENÇÃO: BC permitida, mas % = 0 🔎",
"Base de cálculo aplicada corretamente ✅")))</f>
        <v/>
      </c>
      <c r="P7030" s="5" t="str">
        <f>IF(D7030="","",
IF(AND(Q7030&lt;&gt;"SIM",U7030&gt;0),"ERRO: % alíquota &gt; 0, mas NÃO permitida ❌",
IF(AND(Q7030="SIM",U7030=0),"ATENÇÃO: alíquota permitida, mas % = 0 🔎",
"Alíquota aplicada corretamente ✅")))</f>
        <v/>
      </c>
      <c r="Q7030" s="5" t="str">
        <f>IF(E7030="","",IFERROR(VLOOKUP(E7030,REGRAS_CST!$A$2:$D$200,4,FALSE),""))</f>
        <v/>
      </c>
      <c r="R7030" s="8"/>
      <c r="S7030" s="7">
        <f>IF($H7030="","",$H7030*(1-$U7030))</f>
        <v>8.9999999999999993E-3</v>
      </c>
      <c r="T7030" s="7">
        <f>IF($I7030="","",$I7030*(1-$U7030))</f>
        <v>1E-3</v>
      </c>
      <c r="U7030" s="7">
        <f>IFERROR(INDEX(BASE_CCLASSTRIB!$E:$E, MATCH(TEXT($D7030,"000000"), BASE_CCLASSTRIB!$A:$A, 0))/100, 0)</f>
        <v>0</v>
      </c>
      <c r="V7030" s="21">
        <f>IFERROR(INDEX(BASE_CCLASSTRIB!$F:$F, MATCH(TEXT($D7030,"000000"), BASE_CCLASSTRIB!$A:$A, 0))/100, 0)</f>
        <v>0</v>
      </c>
    </row>
    <row r="7031" spans="2:22" ht="15.75" customHeight="1" thickTop="1" thickBot="1">
      <c r="B7031" s="8"/>
      <c r="C7031" s="8"/>
      <c r="E7031" s="8" t="str">
        <f>IF(D7031="","",LEFT(D7031,3))</f>
        <v/>
      </c>
      <c r="F7031" s="5" t="str">
        <f>IF(E7031="","",IFERROR(VLOOKUP(E7031,REGRAS_CST!$A$2:$B$200,2,FALSE),""))</f>
        <v/>
      </c>
      <c r="H7031" s="7">
        <v>8.9999999999999993E-3</v>
      </c>
      <c r="I7031" s="7">
        <v>1E-3</v>
      </c>
      <c r="K7031" s="5" t="str">
        <f>IF(E7031="","",IFERROR(VLOOKUP(E7031,REGRAS_CST!$A$2:$C$200,3,FALSE),""))</f>
        <v/>
      </c>
      <c r="L7031" s="10" t="str">
        <f>IF($G7031="", "", $G7031*(1-$V7031))</f>
        <v/>
      </c>
      <c r="M7031" s="30" t="str">
        <f t="shared" si="218"/>
        <v/>
      </c>
      <c r="N7031" s="30" t="str">
        <f t="shared" si="219"/>
        <v/>
      </c>
      <c r="O7031" s="5" t="str">
        <f>IF(D7031="","",
IF(AND(K7031&lt;&gt;"SIM",V7031&gt;0),"ERRO: % BC &gt; 0, mas NÃO permitida ❌",
IF(AND(K7031="SIM",V7031=0),"ATENÇÃO: BC permitida, mas % = 0 🔎",
"Base de cálculo aplicada corretamente ✅")))</f>
        <v/>
      </c>
      <c r="P7031" s="5" t="str">
        <f>IF(D7031="","",
IF(AND(Q7031&lt;&gt;"SIM",U7031&gt;0),"ERRO: % alíquota &gt; 0, mas NÃO permitida ❌",
IF(AND(Q7031="SIM",U7031=0),"ATENÇÃO: alíquota permitida, mas % = 0 🔎",
"Alíquota aplicada corretamente ✅")))</f>
        <v/>
      </c>
      <c r="Q7031" s="5" t="str">
        <f>IF(E7031="","",IFERROR(VLOOKUP(E7031,REGRAS_CST!$A$2:$D$200,4,FALSE),""))</f>
        <v/>
      </c>
      <c r="R7031" s="8"/>
      <c r="S7031" s="7">
        <f>IF($H7031="","",$H7031*(1-$U7031))</f>
        <v>8.9999999999999993E-3</v>
      </c>
      <c r="T7031" s="7">
        <f>IF($I7031="","",$I7031*(1-$U7031))</f>
        <v>1E-3</v>
      </c>
      <c r="U7031" s="7">
        <f>IFERROR(INDEX(BASE_CCLASSTRIB!$E:$E, MATCH(TEXT($D7031,"000000"), BASE_CCLASSTRIB!$A:$A, 0))/100, 0)</f>
        <v>0</v>
      </c>
      <c r="V7031" s="21">
        <f>IFERROR(INDEX(BASE_CCLASSTRIB!$F:$F, MATCH(TEXT($D7031,"000000"), BASE_CCLASSTRIB!$A:$A, 0))/100, 0)</f>
        <v>0</v>
      </c>
    </row>
    <row r="7032" spans="2:22" ht="15.75" customHeight="1" thickTop="1" thickBot="1">
      <c r="B7032" s="8"/>
      <c r="C7032" s="8"/>
      <c r="E7032" s="8" t="str">
        <f>IF(D7032="","",LEFT(D7032,3))</f>
        <v/>
      </c>
      <c r="F7032" s="5" t="str">
        <f>IF(E7032="","",IFERROR(VLOOKUP(E7032,REGRAS_CST!$A$2:$B$200,2,FALSE),""))</f>
        <v/>
      </c>
      <c r="H7032" s="7">
        <v>8.9999999999999993E-3</v>
      </c>
      <c r="I7032" s="7">
        <v>1E-3</v>
      </c>
      <c r="K7032" s="5" t="str">
        <f>IF(E7032="","",IFERROR(VLOOKUP(E7032,REGRAS_CST!$A$2:$C$200,3,FALSE),""))</f>
        <v/>
      </c>
      <c r="L7032" s="10" t="str">
        <f>IF($G7032="", "", $G7032*(1-$V7032))</f>
        <v/>
      </c>
      <c r="M7032" s="30" t="str">
        <f t="shared" si="218"/>
        <v/>
      </c>
      <c r="N7032" s="30" t="str">
        <f t="shared" si="219"/>
        <v/>
      </c>
      <c r="O7032" s="5" t="str">
        <f>IF(D7032="","",
IF(AND(K7032&lt;&gt;"SIM",V7032&gt;0),"ERRO: % BC &gt; 0, mas NÃO permitida ❌",
IF(AND(K7032="SIM",V7032=0),"ATENÇÃO: BC permitida, mas % = 0 🔎",
"Base de cálculo aplicada corretamente ✅")))</f>
        <v/>
      </c>
      <c r="P7032" s="5" t="str">
        <f>IF(D7032="","",
IF(AND(Q7032&lt;&gt;"SIM",U7032&gt;0),"ERRO: % alíquota &gt; 0, mas NÃO permitida ❌",
IF(AND(Q7032="SIM",U7032=0),"ATENÇÃO: alíquota permitida, mas % = 0 🔎",
"Alíquota aplicada corretamente ✅")))</f>
        <v/>
      </c>
      <c r="Q7032" s="5" t="str">
        <f>IF(E7032="","",IFERROR(VLOOKUP(E7032,REGRAS_CST!$A$2:$D$200,4,FALSE),""))</f>
        <v/>
      </c>
      <c r="R7032" s="8"/>
      <c r="S7032" s="7">
        <f>IF($H7032="","",$H7032*(1-$U7032))</f>
        <v>8.9999999999999993E-3</v>
      </c>
      <c r="T7032" s="7">
        <f>IF($I7032="","",$I7032*(1-$U7032))</f>
        <v>1E-3</v>
      </c>
      <c r="U7032" s="7">
        <f>IFERROR(INDEX(BASE_CCLASSTRIB!$E:$E, MATCH(TEXT($D7032,"000000"), BASE_CCLASSTRIB!$A:$A, 0))/100, 0)</f>
        <v>0</v>
      </c>
      <c r="V7032" s="21">
        <f>IFERROR(INDEX(BASE_CCLASSTRIB!$F:$F, MATCH(TEXT($D7032,"000000"), BASE_CCLASSTRIB!$A:$A, 0))/100, 0)</f>
        <v>0</v>
      </c>
    </row>
    <row r="7033" spans="2:22" ht="15.75" customHeight="1" thickTop="1" thickBot="1">
      <c r="B7033" s="8"/>
      <c r="C7033" s="8"/>
      <c r="E7033" s="8" t="str">
        <f>IF(D7033="","",LEFT(D7033,3))</f>
        <v/>
      </c>
      <c r="F7033" s="5" t="str">
        <f>IF(E7033="","",IFERROR(VLOOKUP(E7033,REGRAS_CST!$A$2:$B$200,2,FALSE),""))</f>
        <v/>
      </c>
      <c r="H7033" s="7">
        <v>8.9999999999999993E-3</v>
      </c>
      <c r="I7033" s="7">
        <v>1E-3</v>
      </c>
      <c r="K7033" s="5" t="str">
        <f>IF(E7033="","",IFERROR(VLOOKUP(E7033,REGRAS_CST!$A$2:$C$200,3,FALSE),""))</f>
        <v/>
      </c>
      <c r="L7033" s="10" t="str">
        <f>IF($G7033="", "", $G7033*(1-$V7033))</f>
        <v/>
      </c>
      <c r="M7033" s="30" t="str">
        <f t="shared" si="218"/>
        <v/>
      </c>
      <c r="N7033" s="30" t="str">
        <f t="shared" si="219"/>
        <v/>
      </c>
      <c r="O7033" s="5" t="str">
        <f>IF(D7033="","",
IF(AND(K7033&lt;&gt;"SIM",V7033&gt;0),"ERRO: % BC &gt; 0, mas NÃO permitida ❌",
IF(AND(K7033="SIM",V7033=0),"ATENÇÃO: BC permitida, mas % = 0 🔎",
"Base de cálculo aplicada corretamente ✅")))</f>
        <v/>
      </c>
      <c r="P7033" s="5" t="str">
        <f>IF(D7033="","",
IF(AND(Q7033&lt;&gt;"SIM",U7033&gt;0),"ERRO: % alíquota &gt; 0, mas NÃO permitida ❌",
IF(AND(Q7033="SIM",U7033=0),"ATENÇÃO: alíquota permitida, mas % = 0 🔎",
"Alíquota aplicada corretamente ✅")))</f>
        <v/>
      </c>
      <c r="Q7033" s="5" t="str">
        <f>IF(E7033="","",IFERROR(VLOOKUP(E7033,REGRAS_CST!$A$2:$D$200,4,FALSE),""))</f>
        <v/>
      </c>
      <c r="R7033" s="8"/>
      <c r="S7033" s="7">
        <f>IF($H7033="","",$H7033*(1-$U7033))</f>
        <v>8.9999999999999993E-3</v>
      </c>
      <c r="T7033" s="7">
        <f>IF($I7033="","",$I7033*(1-$U7033))</f>
        <v>1E-3</v>
      </c>
      <c r="U7033" s="7">
        <f>IFERROR(INDEX(BASE_CCLASSTRIB!$E:$E, MATCH(TEXT($D7033,"000000"), BASE_CCLASSTRIB!$A:$A, 0))/100, 0)</f>
        <v>0</v>
      </c>
      <c r="V7033" s="21">
        <f>IFERROR(INDEX(BASE_CCLASSTRIB!$F:$F, MATCH(TEXT($D7033,"000000"), BASE_CCLASSTRIB!$A:$A, 0))/100, 0)</f>
        <v>0</v>
      </c>
    </row>
    <row r="7034" spans="2:22" ht="15.75" customHeight="1" thickTop="1" thickBot="1">
      <c r="B7034" s="8"/>
      <c r="C7034" s="8"/>
      <c r="E7034" s="8" t="str">
        <f>IF(D7034="","",LEFT(D7034,3))</f>
        <v/>
      </c>
      <c r="F7034" s="5" t="str">
        <f>IF(E7034="","",IFERROR(VLOOKUP(E7034,REGRAS_CST!$A$2:$B$200,2,FALSE),""))</f>
        <v/>
      </c>
      <c r="H7034" s="7">
        <v>8.9999999999999993E-3</v>
      </c>
      <c r="I7034" s="7">
        <v>1E-3</v>
      </c>
      <c r="K7034" s="5" t="str">
        <f>IF(E7034="","",IFERROR(VLOOKUP(E7034,REGRAS_CST!$A$2:$C$200,3,FALSE),""))</f>
        <v/>
      </c>
      <c r="L7034" s="10" t="str">
        <f>IF($G7034="", "", $G7034*(1-$V7034))</f>
        <v/>
      </c>
      <c r="M7034" s="30" t="str">
        <f t="shared" si="218"/>
        <v/>
      </c>
      <c r="N7034" s="30" t="str">
        <f t="shared" si="219"/>
        <v/>
      </c>
      <c r="O7034" s="5" t="str">
        <f>IF(D7034="","",
IF(AND(K7034&lt;&gt;"SIM",V7034&gt;0),"ERRO: % BC &gt; 0, mas NÃO permitida ❌",
IF(AND(K7034="SIM",V7034=0),"ATENÇÃO: BC permitida, mas % = 0 🔎",
"Base de cálculo aplicada corretamente ✅")))</f>
        <v/>
      </c>
      <c r="P7034" s="5" t="str">
        <f>IF(D7034="","",
IF(AND(Q7034&lt;&gt;"SIM",U7034&gt;0),"ERRO: % alíquota &gt; 0, mas NÃO permitida ❌",
IF(AND(Q7034="SIM",U7034=0),"ATENÇÃO: alíquota permitida, mas % = 0 🔎",
"Alíquota aplicada corretamente ✅")))</f>
        <v/>
      </c>
      <c r="Q7034" s="5" t="str">
        <f>IF(E7034="","",IFERROR(VLOOKUP(E7034,REGRAS_CST!$A$2:$D$200,4,FALSE),""))</f>
        <v/>
      </c>
      <c r="R7034" s="8"/>
      <c r="S7034" s="7">
        <f>IF($H7034="","",$H7034*(1-$U7034))</f>
        <v>8.9999999999999993E-3</v>
      </c>
      <c r="T7034" s="7">
        <f>IF($I7034="","",$I7034*(1-$U7034))</f>
        <v>1E-3</v>
      </c>
      <c r="U7034" s="7">
        <f>IFERROR(INDEX(BASE_CCLASSTRIB!$E:$E, MATCH(TEXT($D7034,"000000"), BASE_CCLASSTRIB!$A:$A, 0))/100, 0)</f>
        <v>0</v>
      </c>
      <c r="V7034" s="21">
        <f>IFERROR(INDEX(BASE_CCLASSTRIB!$F:$F, MATCH(TEXT($D7034,"000000"), BASE_CCLASSTRIB!$A:$A, 0))/100, 0)</f>
        <v>0</v>
      </c>
    </row>
    <row r="7035" spans="2:22" ht="15.75" customHeight="1" thickTop="1" thickBot="1">
      <c r="B7035" s="8"/>
      <c r="C7035" s="8"/>
      <c r="E7035" s="8" t="str">
        <f>IF(D7035="","",LEFT(D7035,3))</f>
        <v/>
      </c>
      <c r="F7035" s="5" t="str">
        <f>IF(E7035="","",IFERROR(VLOOKUP(E7035,REGRAS_CST!$A$2:$B$200,2,FALSE),""))</f>
        <v/>
      </c>
      <c r="H7035" s="7">
        <v>8.9999999999999993E-3</v>
      </c>
      <c r="I7035" s="7">
        <v>1E-3</v>
      </c>
      <c r="K7035" s="5" t="str">
        <f>IF(E7035="","",IFERROR(VLOOKUP(E7035,REGRAS_CST!$A$2:$C$200,3,FALSE),""))</f>
        <v/>
      </c>
      <c r="L7035" s="10" t="str">
        <f>IF($G7035="", "", $G7035*(1-$V7035))</f>
        <v/>
      </c>
      <c r="M7035" s="30" t="str">
        <f t="shared" si="218"/>
        <v/>
      </c>
      <c r="N7035" s="30" t="str">
        <f t="shared" si="219"/>
        <v/>
      </c>
      <c r="O7035" s="5" t="str">
        <f>IF(D7035="","",
IF(AND(K7035&lt;&gt;"SIM",V7035&gt;0),"ERRO: % BC &gt; 0, mas NÃO permitida ❌",
IF(AND(K7035="SIM",V7035=0),"ATENÇÃO: BC permitida, mas % = 0 🔎",
"Base de cálculo aplicada corretamente ✅")))</f>
        <v/>
      </c>
      <c r="P7035" s="5" t="str">
        <f>IF(D7035="","",
IF(AND(Q7035&lt;&gt;"SIM",U7035&gt;0),"ERRO: % alíquota &gt; 0, mas NÃO permitida ❌",
IF(AND(Q7035="SIM",U7035=0),"ATENÇÃO: alíquota permitida, mas % = 0 🔎",
"Alíquota aplicada corretamente ✅")))</f>
        <v/>
      </c>
      <c r="Q7035" s="5" t="str">
        <f>IF(E7035="","",IFERROR(VLOOKUP(E7035,REGRAS_CST!$A$2:$D$200,4,FALSE),""))</f>
        <v/>
      </c>
      <c r="R7035" s="8"/>
      <c r="S7035" s="7">
        <f>IF($H7035="","",$H7035*(1-$U7035))</f>
        <v>8.9999999999999993E-3</v>
      </c>
      <c r="T7035" s="7">
        <f>IF($I7035="","",$I7035*(1-$U7035))</f>
        <v>1E-3</v>
      </c>
      <c r="U7035" s="7">
        <f>IFERROR(INDEX(BASE_CCLASSTRIB!$E:$E, MATCH(TEXT($D7035,"000000"), BASE_CCLASSTRIB!$A:$A, 0))/100, 0)</f>
        <v>0</v>
      </c>
      <c r="V7035" s="21">
        <f>IFERROR(INDEX(BASE_CCLASSTRIB!$F:$F, MATCH(TEXT($D7035,"000000"), BASE_CCLASSTRIB!$A:$A, 0))/100, 0)</f>
        <v>0</v>
      </c>
    </row>
    <row r="7036" spans="2:22" ht="15.75" customHeight="1" thickTop="1" thickBot="1">
      <c r="B7036" s="8"/>
      <c r="C7036" s="8"/>
      <c r="E7036" s="8" t="str">
        <f>IF(D7036="","",LEFT(D7036,3))</f>
        <v/>
      </c>
      <c r="F7036" s="5" t="str">
        <f>IF(E7036="","",IFERROR(VLOOKUP(E7036,REGRAS_CST!$A$2:$B$200,2,FALSE),""))</f>
        <v/>
      </c>
      <c r="H7036" s="7">
        <v>8.9999999999999993E-3</v>
      </c>
      <c r="I7036" s="7">
        <v>1E-3</v>
      </c>
      <c r="K7036" s="5" t="str">
        <f>IF(E7036="","",IFERROR(VLOOKUP(E7036,REGRAS_CST!$A$2:$C$200,3,FALSE),""))</f>
        <v/>
      </c>
      <c r="L7036" s="10" t="str">
        <f>IF($G7036="", "", $G7036*(1-$V7036))</f>
        <v/>
      </c>
      <c r="M7036" s="30" t="str">
        <f t="shared" si="218"/>
        <v/>
      </c>
      <c r="N7036" s="30" t="str">
        <f t="shared" si="219"/>
        <v/>
      </c>
      <c r="O7036" s="5" t="str">
        <f>IF(D7036="","",
IF(AND(K7036&lt;&gt;"SIM",V7036&gt;0),"ERRO: % BC &gt; 0, mas NÃO permitida ❌",
IF(AND(K7036="SIM",V7036=0),"ATENÇÃO: BC permitida, mas % = 0 🔎",
"Base de cálculo aplicada corretamente ✅")))</f>
        <v/>
      </c>
      <c r="P7036" s="5" t="str">
        <f>IF(D7036="","",
IF(AND(Q7036&lt;&gt;"SIM",U7036&gt;0),"ERRO: % alíquota &gt; 0, mas NÃO permitida ❌",
IF(AND(Q7036="SIM",U7036=0),"ATENÇÃO: alíquota permitida, mas % = 0 🔎",
"Alíquota aplicada corretamente ✅")))</f>
        <v/>
      </c>
      <c r="Q7036" s="5" t="str">
        <f>IF(E7036="","",IFERROR(VLOOKUP(E7036,REGRAS_CST!$A$2:$D$200,4,FALSE),""))</f>
        <v/>
      </c>
      <c r="R7036" s="8"/>
      <c r="S7036" s="7">
        <f>IF($H7036="","",$H7036*(1-$U7036))</f>
        <v>8.9999999999999993E-3</v>
      </c>
      <c r="T7036" s="7">
        <f>IF($I7036="","",$I7036*(1-$U7036))</f>
        <v>1E-3</v>
      </c>
      <c r="U7036" s="7">
        <f>IFERROR(INDEX(BASE_CCLASSTRIB!$E:$E, MATCH(TEXT($D7036,"000000"), BASE_CCLASSTRIB!$A:$A, 0))/100, 0)</f>
        <v>0</v>
      </c>
      <c r="V7036" s="21">
        <f>IFERROR(INDEX(BASE_CCLASSTRIB!$F:$F, MATCH(TEXT($D7036,"000000"), BASE_CCLASSTRIB!$A:$A, 0))/100, 0)</f>
        <v>0</v>
      </c>
    </row>
    <row r="7037" spans="2:22" ht="15.75" customHeight="1" thickTop="1" thickBot="1">
      <c r="B7037" s="8"/>
      <c r="C7037" s="8"/>
      <c r="E7037" s="8" t="str">
        <f>IF(D7037="","",LEFT(D7037,3))</f>
        <v/>
      </c>
      <c r="F7037" s="5" t="str">
        <f>IF(E7037="","",IFERROR(VLOOKUP(E7037,REGRAS_CST!$A$2:$B$200,2,FALSE),""))</f>
        <v/>
      </c>
      <c r="H7037" s="7">
        <v>8.9999999999999993E-3</v>
      </c>
      <c r="I7037" s="7">
        <v>1E-3</v>
      </c>
      <c r="K7037" s="5" t="str">
        <f>IF(E7037="","",IFERROR(VLOOKUP(E7037,REGRAS_CST!$A$2:$C$200,3,FALSE),""))</f>
        <v/>
      </c>
      <c r="L7037" s="10" t="str">
        <f>IF($G7037="", "", $G7037*(1-$V7037))</f>
        <v/>
      </c>
      <c r="M7037" s="30" t="str">
        <f t="shared" si="218"/>
        <v/>
      </c>
      <c r="N7037" s="30" t="str">
        <f t="shared" si="219"/>
        <v/>
      </c>
      <c r="O7037" s="5" t="str">
        <f>IF(D7037="","",
IF(AND(K7037&lt;&gt;"SIM",V7037&gt;0),"ERRO: % BC &gt; 0, mas NÃO permitida ❌",
IF(AND(K7037="SIM",V7037=0),"ATENÇÃO: BC permitida, mas % = 0 🔎",
"Base de cálculo aplicada corretamente ✅")))</f>
        <v/>
      </c>
      <c r="P7037" s="5" t="str">
        <f>IF(D7037="","",
IF(AND(Q7037&lt;&gt;"SIM",U7037&gt;0),"ERRO: % alíquota &gt; 0, mas NÃO permitida ❌",
IF(AND(Q7037="SIM",U7037=0),"ATENÇÃO: alíquota permitida, mas % = 0 🔎",
"Alíquota aplicada corretamente ✅")))</f>
        <v/>
      </c>
      <c r="Q7037" s="5" t="str">
        <f>IF(E7037="","",IFERROR(VLOOKUP(E7037,REGRAS_CST!$A$2:$D$200,4,FALSE),""))</f>
        <v/>
      </c>
      <c r="R7037" s="8"/>
      <c r="S7037" s="7">
        <f>IF($H7037="","",$H7037*(1-$U7037))</f>
        <v>8.9999999999999993E-3</v>
      </c>
      <c r="T7037" s="7">
        <f>IF($I7037="","",$I7037*(1-$U7037))</f>
        <v>1E-3</v>
      </c>
      <c r="U7037" s="7">
        <f>IFERROR(INDEX(BASE_CCLASSTRIB!$E:$E, MATCH(TEXT($D7037,"000000"), BASE_CCLASSTRIB!$A:$A, 0))/100, 0)</f>
        <v>0</v>
      </c>
      <c r="V7037" s="21">
        <f>IFERROR(INDEX(BASE_CCLASSTRIB!$F:$F, MATCH(TEXT($D7037,"000000"), BASE_CCLASSTRIB!$A:$A, 0))/100, 0)</f>
        <v>0</v>
      </c>
    </row>
    <row r="7038" spans="2:22" ht="15.75" customHeight="1" thickTop="1" thickBot="1">
      <c r="B7038" s="8"/>
      <c r="C7038" s="8"/>
      <c r="E7038" s="8" t="str">
        <f>IF(D7038="","",LEFT(D7038,3))</f>
        <v/>
      </c>
      <c r="F7038" s="5" t="str">
        <f>IF(E7038="","",IFERROR(VLOOKUP(E7038,REGRAS_CST!$A$2:$B$200,2,FALSE),""))</f>
        <v/>
      </c>
      <c r="H7038" s="7">
        <v>8.9999999999999993E-3</v>
      </c>
      <c r="I7038" s="7">
        <v>1E-3</v>
      </c>
      <c r="K7038" s="5" t="str">
        <f>IF(E7038="","",IFERROR(VLOOKUP(E7038,REGRAS_CST!$A$2:$C$200,3,FALSE),""))</f>
        <v/>
      </c>
      <c r="L7038" s="10" t="str">
        <f>IF($G7038="", "", $G7038*(1-$V7038))</f>
        <v/>
      </c>
      <c r="M7038" s="30" t="str">
        <f t="shared" si="218"/>
        <v/>
      </c>
      <c r="N7038" s="30" t="str">
        <f t="shared" si="219"/>
        <v/>
      </c>
      <c r="O7038" s="5" t="str">
        <f>IF(D7038="","",
IF(AND(K7038&lt;&gt;"SIM",V7038&gt;0),"ERRO: % BC &gt; 0, mas NÃO permitida ❌",
IF(AND(K7038="SIM",V7038=0),"ATENÇÃO: BC permitida, mas % = 0 🔎",
"Base de cálculo aplicada corretamente ✅")))</f>
        <v/>
      </c>
      <c r="P7038" s="5" t="str">
        <f>IF(D7038="","",
IF(AND(Q7038&lt;&gt;"SIM",U7038&gt;0),"ERRO: % alíquota &gt; 0, mas NÃO permitida ❌",
IF(AND(Q7038="SIM",U7038=0),"ATENÇÃO: alíquota permitida, mas % = 0 🔎",
"Alíquota aplicada corretamente ✅")))</f>
        <v/>
      </c>
      <c r="Q7038" s="5" t="str">
        <f>IF(E7038="","",IFERROR(VLOOKUP(E7038,REGRAS_CST!$A$2:$D$200,4,FALSE),""))</f>
        <v/>
      </c>
      <c r="R7038" s="8"/>
      <c r="S7038" s="7">
        <f>IF($H7038="","",$H7038*(1-$U7038))</f>
        <v>8.9999999999999993E-3</v>
      </c>
      <c r="T7038" s="7">
        <f>IF($I7038="","",$I7038*(1-$U7038))</f>
        <v>1E-3</v>
      </c>
      <c r="U7038" s="7">
        <f>IFERROR(INDEX(BASE_CCLASSTRIB!$E:$E, MATCH(TEXT($D7038,"000000"), BASE_CCLASSTRIB!$A:$A, 0))/100, 0)</f>
        <v>0</v>
      </c>
      <c r="V7038" s="21">
        <f>IFERROR(INDEX(BASE_CCLASSTRIB!$F:$F, MATCH(TEXT($D7038,"000000"), BASE_CCLASSTRIB!$A:$A, 0))/100, 0)</f>
        <v>0</v>
      </c>
    </row>
    <row r="7039" spans="2:22" ht="15.75" customHeight="1" thickTop="1" thickBot="1">
      <c r="B7039" s="8"/>
      <c r="C7039" s="8"/>
      <c r="E7039" s="8" t="str">
        <f>IF(D7039="","",LEFT(D7039,3))</f>
        <v/>
      </c>
      <c r="F7039" s="5" t="str">
        <f>IF(E7039="","",IFERROR(VLOOKUP(E7039,REGRAS_CST!$A$2:$B$200,2,FALSE),""))</f>
        <v/>
      </c>
      <c r="H7039" s="7">
        <v>8.9999999999999993E-3</v>
      </c>
      <c r="I7039" s="7">
        <v>1E-3</v>
      </c>
      <c r="K7039" s="5" t="str">
        <f>IF(E7039="","",IFERROR(VLOOKUP(E7039,REGRAS_CST!$A$2:$C$200,3,FALSE),""))</f>
        <v/>
      </c>
      <c r="L7039" s="10" t="str">
        <f>IF($G7039="", "", $G7039*(1-$V7039))</f>
        <v/>
      </c>
      <c r="M7039" s="30" t="str">
        <f t="shared" si="218"/>
        <v/>
      </c>
      <c r="N7039" s="30" t="str">
        <f t="shared" si="219"/>
        <v/>
      </c>
      <c r="O7039" s="5" t="str">
        <f>IF(D7039="","",
IF(AND(K7039&lt;&gt;"SIM",V7039&gt;0),"ERRO: % BC &gt; 0, mas NÃO permitida ❌",
IF(AND(K7039="SIM",V7039=0),"ATENÇÃO: BC permitida, mas % = 0 🔎",
"Base de cálculo aplicada corretamente ✅")))</f>
        <v/>
      </c>
      <c r="P7039" s="5" t="str">
        <f>IF(D7039="","",
IF(AND(Q7039&lt;&gt;"SIM",U7039&gt;0),"ERRO: % alíquota &gt; 0, mas NÃO permitida ❌",
IF(AND(Q7039="SIM",U7039=0),"ATENÇÃO: alíquota permitida, mas % = 0 🔎",
"Alíquota aplicada corretamente ✅")))</f>
        <v/>
      </c>
      <c r="Q7039" s="5" t="str">
        <f>IF(E7039="","",IFERROR(VLOOKUP(E7039,REGRAS_CST!$A$2:$D$200,4,FALSE),""))</f>
        <v/>
      </c>
      <c r="R7039" s="8"/>
      <c r="S7039" s="7">
        <f>IF($H7039="","",$H7039*(1-$U7039))</f>
        <v>8.9999999999999993E-3</v>
      </c>
      <c r="T7039" s="7">
        <f>IF($I7039="","",$I7039*(1-$U7039))</f>
        <v>1E-3</v>
      </c>
      <c r="U7039" s="7">
        <f>IFERROR(INDEX(BASE_CCLASSTRIB!$E:$E, MATCH(TEXT($D7039,"000000"), BASE_CCLASSTRIB!$A:$A, 0))/100, 0)</f>
        <v>0</v>
      </c>
      <c r="V7039" s="21">
        <f>IFERROR(INDEX(BASE_CCLASSTRIB!$F:$F, MATCH(TEXT($D7039,"000000"), BASE_CCLASSTRIB!$A:$A, 0))/100, 0)</f>
        <v>0</v>
      </c>
    </row>
    <row r="7040" spans="2:22" ht="15.75" customHeight="1" thickTop="1" thickBot="1">
      <c r="B7040" s="8"/>
      <c r="C7040" s="8"/>
      <c r="E7040" s="8" t="str">
        <f>IF(D7040="","",LEFT(D7040,3))</f>
        <v/>
      </c>
      <c r="F7040" s="5" t="str">
        <f>IF(E7040="","",IFERROR(VLOOKUP(E7040,REGRAS_CST!$A$2:$B$200,2,FALSE),""))</f>
        <v/>
      </c>
      <c r="H7040" s="7">
        <v>8.9999999999999993E-3</v>
      </c>
      <c r="I7040" s="7">
        <v>1E-3</v>
      </c>
      <c r="K7040" s="5" t="str">
        <f>IF(E7040="","",IFERROR(VLOOKUP(E7040,REGRAS_CST!$A$2:$C$200,3,FALSE),""))</f>
        <v/>
      </c>
      <c r="L7040" s="10" t="str">
        <f>IF($G7040="", "", $G7040*(1-$V7040))</f>
        <v/>
      </c>
      <c r="M7040" s="30" t="str">
        <f t="shared" si="218"/>
        <v/>
      </c>
      <c r="N7040" s="30" t="str">
        <f t="shared" si="219"/>
        <v/>
      </c>
      <c r="O7040" s="5" t="str">
        <f>IF(D7040="","",
IF(AND(K7040&lt;&gt;"SIM",V7040&gt;0),"ERRO: % BC &gt; 0, mas NÃO permitida ❌",
IF(AND(K7040="SIM",V7040=0),"ATENÇÃO: BC permitida, mas % = 0 🔎",
"Base de cálculo aplicada corretamente ✅")))</f>
        <v/>
      </c>
      <c r="P7040" s="5" t="str">
        <f>IF(D7040="","",
IF(AND(Q7040&lt;&gt;"SIM",U7040&gt;0),"ERRO: % alíquota &gt; 0, mas NÃO permitida ❌",
IF(AND(Q7040="SIM",U7040=0),"ATENÇÃO: alíquota permitida, mas % = 0 🔎",
"Alíquota aplicada corretamente ✅")))</f>
        <v/>
      </c>
      <c r="Q7040" s="5" t="str">
        <f>IF(E7040="","",IFERROR(VLOOKUP(E7040,REGRAS_CST!$A$2:$D$200,4,FALSE),""))</f>
        <v/>
      </c>
      <c r="R7040" s="8"/>
      <c r="S7040" s="7">
        <f>IF($H7040="","",$H7040*(1-$U7040))</f>
        <v>8.9999999999999993E-3</v>
      </c>
      <c r="T7040" s="7">
        <f>IF($I7040="","",$I7040*(1-$U7040))</f>
        <v>1E-3</v>
      </c>
      <c r="U7040" s="7">
        <f>IFERROR(INDEX(BASE_CCLASSTRIB!$E:$E, MATCH(TEXT($D7040,"000000"), BASE_CCLASSTRIB!$A:$A, 0))/100, 0)</f>
        <v>0</v>
      </c>
      <c r="V7040" s="21">
        <f>IFERROR(INDEX(BASE_CCLASSTRIB!$F:$F, MATCH(TEXT($D7040,"000000"), BASE_CCLASSTRIB!$A:$A, 0))/100, 0)</f>
        <v>0</v>
      </c>
    </row>
    <row r="7041" spans="2:22" ht="15.75" customHeight="1" thickTop="1" thickBot="1">
      <c r="B7041" s="8"/>
      <c r="C7041" s="8"/>
      <c r="E7041" s="8" t="str">
        <f>IF(D7041="","",LEFT(D7041,3))</f>
        <v/>
      </c>
      <c r="F7041" s="5" t="str">
        <f>IF(E7041="","",IFERROR(VLOOKUP(E7041,REGRAS_CST!$A$2:$B$200,2,FALSE),""))</f>
        <v/>
      </c>
      <c r="H7041" s="7">
        <v>8.9999999999999993E-3</v>
      </c>
      <c r="I7041" s="7">
        <v>1E-3</v>
      </c>
      <c r="K7041" s="5" t="str">
        <f>IF(E7041="","",IFERROR(VLOOKUP(E7041,REGRAS_CST!$A$2:$C$200,3,FALSE),""))</f>
        <v/>
      </c>
      <c r="L7041" s="10" t="str">
        <f>IF($G7041="", "", $G7041*(1-$V7041))</f>
        <v/>
      </c>
      <c r="M7041" s="30" t="str">
        <f t="shared" si="218"/>
        <v/>
      </c>
      <c r="N7041" s="30" t="str">
        <f t="shared" si="219"/>
        <v/>
      </c>
      <c r="O7041" s="5" t="str">
        <f>IF(D7041="","",
IF(AND(K7041&lt;&gt;"SIM",V7041&gt;0),"ERRO: % BC &gt; 0, mas NÃO permitida ❌",
IF(AND(K7041="SIM",V7041=0),"ATENÇÃO: BC permitida, mas % = 0 🔎",
"Base de cálculo aplicada corretamente ✅")))</f>
        <v/>
      </c>
      <c r="P7041" s="5" t="str">
        <f>IF(D7041="","",
IF(AND(Q7041&lt;&gt;"SIM",U7041&gt;0),"ERRO: % alíquota &gt; 0, mas NÃO permitida ❌",
IF(AND(Q7041="SIM",U7041=0),"ATENÇÃO: alíquota permitida, mas % = 0 🔎",
"Alíquota aplicada corretamente ✅")))</f>
        <v/>
      </c>
      <c r="Q7041" s="5" t="str">
        <f>IF(E7041="","",IFERROR(VLOOKUP(E7041,REGRAS_CST!$A$2:$D$200,4,FALSE),""))</f>
        <v/>
      </c>
      <c r="R7041" s="8"/>
      <c r="S7041" s="7">
        <f>IF($H7041="","",$H7041*(1-$U7041))</f>
        <v>8.9999999999999993E-3</v>
      </c>
      <c r="T7041" s="7">
        <f>IF($I7041="","",$I7041*(1-$U7041))</f>
        <v>1E-3</v>
      </c>
      <c r="U7041" s="7">
        <f>IFERROR(INDEX(BASE_CCLASSTRIB!$E:$E, MATCH(TEXT($D7041,"000000"), BASE_CCLASSTRIB!$A:$A, 0))/100, 0)</f>
        <v>0</v>
      </c>
      <c r="V7041" s="21">
        <f>IFERROR(INDEX(BASE_CCLASSTRIB!$F:$F, MATCH(TEXT($D7041,"000000"), BASE_CCLASSTRIB!$A:$A, 0))/100, 0)</f>
        <v>0</v>
      </c>
    </row>
    <row r="7042" spans="2:22" ht="15.75" customHeight="1" thickTop="1" thickBot="1">
      <c r="B7042" s="8"/>
      <c r="C7042" s="8"/>
      <c r="E7042" s="8" t="str">
        <f>IF(D7042="","",LEFT(D7042,3))</f>
        <v/>
      </c>
      <c r="F7042" s="5" t="str">
        <f>IF(E7042="","",IFERROR(VLOOKUP(E7042,REGRAS_CST!$A$2:$B$200,2,FALSE),""))</f>
        <v/>
      </c>
      <c r="H7042" s="7">
        <v>8.9999999999999993E-3</v>
      </c>
      <c r="I7042" s="7">
        <v>1E-3</v>
      </c>
      <c r="K7042" s="5" t="str">
        <f>IF(E7042="","",IFERROR(VLOOKUP(E7042,REGRAS_CST!$A$2:$C$200,3,FALSE),""))</f>
        <v/>
      </c>
      <c r="L7042" s="10" t="str">
        <f>IF($G7042="", "", $G7042*(1-$V7042))</f>
        <v/>
      </c>
      <c r="M7042" s="30" t="str">
        <f t="shared" si="218"/>
        <v/>
      </c>
      <c r="N7042" s="30" t="str">
        <f t="shared" si="219"/>
        <v/>
      </c>
      <c r="O7042" s="5" t="str">
        <f>IF(D7042="","",
IF(AND(K7042&lt;&gt;"SIM",V7042&gt;0),"ERRO: % BC &gt; 0, mas NÃO permitida ❌",
IF(AND(K7042="SIM",V7042=0),"ATENÇÃO: BC permitida, mas % = 0 🔎",
"Base de cálculo aplicada corretamente ✅")))</f>
        <v/>
      </c>
      <c r="P7042" s="5" t="str">
        <f>IF(D7042="","",
IF(AND(Q7042&lt;&gt;"SIM",U7042&gt;0),"ERRO: % alíquota &gt; 0, mas NÃO permitida ❌",
IF(AND(Q7042="SIM",U7042=0),"ATENÇÃO: alíquota permitida, mas % = 0 🔎",
"Alíquota aplicada corretamente ✅")))</f>
        <v/>
      </c>
      <c r="Q7042" s="5" t="str">
        <f>IF(E7042="","",IFERROR(VLOOKUP(E7042,REGRAS_CST!$A$2:$D$200,4,FALSE),""))</f>
        <v/>
      </c>
      <c r="R7042" s="8"/>
      <c r="S7042" s="7">
        <f>IF($H7042="","",$H7042*(1-$U7042))</f>
        <v>8.9999999999999993E-3</v>
      </c>
      <c r="T7042" s="7">
        <f>IF($I7042="","",$I7042*(1-$U7042))</f>
        <v>1E-3</v>
      </c>
      <c r="U7042" s="7">
        <f>IFERROR(INDEX(BASE_CCLASSTRIB!$E:$E, MATCH(TEXT($D7042,"000000"), BASE_CCLASSTRIB!$A:$A, 0))/100, 0)</f>
        <v>0</v>
      </c>
      <c r="V7042" s="21">
        <f>IFERROR(INDEX(BASE_CCLASSTRIB!$F:$F, MATCH(TEXT($D7042,"000000"), BASE_CCLASSTRIB!$A:$A, 0))/100, 0)</f>
        <v>0</v>
      </c>
    </row>
    <row r="7043" spans="2:22" ht="15.75" customHeight="1" thickTop="1" thickBot="1">
      <c r="B7043" s="8"/>
      <c r="C7043" s="8"/>
      <c r="E7043" s="8" t="str">
        <f>IF(D7043="","",LEFT(D7043,3))</f>
        <v/>
      </c>
      <c r="F7043" s="5" t="str">
        <f>IF(E7043="","",IFERROR(VLOOKUP(E7043,REGRAS_CST!$A$2:$B$200,2,FALSE),""))</f>
        <v/>
      </c>
      <c r="H7043" s="7">
        <v>8.9999999999999993E-3</v>
      </c>
      <c r="I7043" s="7">
        <v>1E-3</v>
      </c>
      <c r="K7043" s="5" t="str">
        <f>IF(E7043="","",IFERROR(VLOOKUP(E7043,REGRAS_CST!$A$2:$C$200,3,FALSE),""))</f>
        <v/>
      </c>
      <c r="L7043" s="10" t="str">
        <f>IF($G7043="", "", $G7043*(1-$V7043))</f>
        <v/>
      </c>
      <c r="M7043" s="30" t="str">
        <f t="shared" si="218"/>
        <v/>
      </c>
      <c r="N7043" s="30" t="str">
        <f t="shared" si="219"/>
        <v/>
      </c>
      <c r="O7043" s="5" t="str">
        <f>IF(D7043="","",
IF(AND(K7043&lt;&gt;"SIM",V7043&gt;0),"ERRO: % BC &gt; 0, mas NÃO permitida ❌",
IF(AND(K7043="SIM",V7043=0),"ATENÇÃO: BC permitida, mas % = 0 🔎",
"Base de cálculo aplicada corretamente ✅")))</f>
        <v/>
      </c>
      <c r="P7043" s="5" t="str">
        <f>IF(D7043="","",
IF(AND(Q7043&lt;&gt;"SIM",U7043&gt;0),"ERRO: % alíquota &gt; 0, mas NÃO permitida ❌",
IF(AND(Q7043="SIM",U7043=0),"ATENÇÃO: alíquota permitida, mas % = 0 🔎",
"Alíquota aplicada corretamente ✅")))</f>
        <v/>
      </c>
      <c r="Q7043" s="5" t="str">
        <f>IF(E7043="","",IFERROR(VLOOKUP(E7043,REGRAS_CST!$A$2:$D$200,4,FALSE),""))</f>
        <v/>
      </c>
      <c r="R7043" s="8"/>
      <c r="S7043" s="7">
        <f>IF($H7043="","",$H7043*(1-$U7043))</f>
        <v>8.9999999999999993E-3</v>
      </c>
      <c r="T7043" s="7">
        <f>IF($I7043="","",$I7043*(1-$U7043))</f>
        <v>1E-3</v>
      </c>
      <c r="U7043" s="7">
        <f>IFERROR(INDEX(BASE_CCLASSTRIB!$E:$E, MATCH(TEXT($D7043,"000000"), BASE_CCLASSTRIB!$A:$A, 0))/100, 0)</f>
        <v>0</v>
      </c>
      <c r="V7043" s="21">
        <f>IFERROR(INDEX(BASE_CCLASSTRIB!$F:$F, MATCH(TEXT($D7043,"000000"), BASE_CCLASSTRIB!$A:$A, 0))/100, 0)</f>
        <v>0</v>
      </c>
    </row>
    <row r="7044" spans="2:22" ht="15.75" customHeight="1" thickTop="1" thickBot="1">
      <c r="B7044" s="8"/>
      <c r="C7044" s="8"/>
      <c r="E7044" s="8" t="str">
        <f>IF(D7044="","",LEFT(D7044,3))</f>
        <v/>
      </c>
      <c r="F7044" s="5" t="str">
        <f>IF(E7044="","",IFERROR(VLOOKUP(E7044,REGRAS_CST!$A$2:$B$200,2,FALSE),""))</f>
        <v/>
      </c>
      <c r="H7044" s="7">
        <v>8.9999999999999993E-3</v>
      </c>
      <c r="I7044" s="7">
        <v>1E-3</v>
      </c>
      <c r="K7044" s="5" t="str">
        <f>IF(E7044="","",IFERROR(VLOOKUP(E7044,REGRAS_CST!$A$2:$C$200,3,FALSE),""))</f>
        <v/>
      </c>
      <c r="L7044" s="10" t="str">
        <f>IF($G7044="", "", $G7044*(1-$V7044))</f>
        <v/>
      </c>
      <c r="M7044" s="30" t="str">
        <f t="shared" si="218"/>
        <v/>
      </c>
      <c r="N7044" s="30" t="str">
        <f t="shared" si="219"/>
        <v/>
      </c>
      <c r="O7044" s="5" t="str">
        <f>IF(D7044="","",
IF(AND(K7044&lt;&gt;"SIM",V7044&gt;0),"ERRO: % BC &gt; 0, mas NÃO permitida ❌",
IF(AND(K7044="SIM",V7044=0),"ATENÇÃO: BC permitida, mas % = 0 🔎",
"Base de cálculo aplicada corretamente ✅")))</f>
        <v/>
      </c>
      <c r="P7044" s="5" t="str">
        <f>IF(D7044="","",
IF(AND(Q7044&lt;&gt;"SIM",U7044&gt;0),"ERRO: % alíquota &gt; 0, mas NÃO permitida ❌",
IF(AND(Q7044="SIM",U7044=0),"ATENÇÃO: alíquota permitida, mas % = 0 🔎",
"Alíquota aplicada corretamente ✅")))</f>
        <v/>
      </c>
      <c r="Q7044" s="5" t="str">
        <f>IF(E7044="","",IFERROR(VLOOKUP(E7044,REGRAS_CST!$A$2:$D$200,4,FALSE),""))</f>
        <v/>
      </c>
      <c r="R7044" s="8"/>
      <c r="S7044" s="7">
        <f>IF($H7044="","",$H7044*(1-$U7044))</f>
        <v>8.9999999999999993E-3</v>
      </c>
      <c r="T7044" s="7">
        <f>IF($I7044="","",$I7044*(1-$U7044))</f>
        <v>1E-3</v>
      </c>
      <c r="U7044" s="7">
        <f>IFERROR(INDEX(BASE_CCLASSTRIB!$E:$E, MATCH(TEXT($D7044,"000000"), BASE_CCLASSTRIB!$A:$A, 0))/100, 0)</f>
        <v>0</v>
      </c>
      <c r="V7044" s="21">
        <f>IFERROR(INDEX(BASE_CCLASSTRIB!$F:$F, MATCH(TEXT($D7044,"000000"), BASE_CCLASSTRIB!$A:$A, 0))/100, 0)</f>
        <v>0</v>
      </c>
    </row>
    <row r="7045" spans="2:22" ht="15.75" customHeight="1" thickTop="1" thickBot="1">
      <c r="B7045" s="8"/>
      <c r="C7045" s="8"/>
      <c r="E7045" s="8" t="str">
        <f>IF(D7045="","",LEFT(D7045,3))</f>
        <v/>
      </c>
      <c r="F7045" s="5" t="str">
        <f>IF(E7045="","",IFERROR(VLOOKUP(E7045,REGRAS_CST!$A$2:$B$200,2,FALSE),""))</f>
        <v/>
      </c>
      <c r="H7045" s="7">
        <v>8.9999999999999993E-3</v>
      </c>
      <c r="I7045" s="7">
        <v>1E-3</v>
      </c>
      <c r="K7045" s="5" t="str">
        <f>IF(E7045="","",IFERROR(VLOOKUP(E7045,REGRAS_CST!$A$2:$C$200,3,FALSE),""))</f>
        <v/>
      </c>
      <c r="L7045" s="10" t="str">
        <f>IF($G7045="", "", $G7045*(1-$V7045))</f>
        <v/>
      </c>
      <c r="M7045" s="30" t="str">
        <f t="shared" ref="M7045:M7108" si="220">IF(OR($L7045="",$S7045=""),"",TRUNC(VALUE($L7045)*VALUE($S7045),2))</f>
        <v/>
      </c>
      <c r="N7045" s="30" t="str">
        <f t="shared" ref="N7045:N7108" si="221">IF(OR($L7045="",$T7045=""),"",TRUNC(VALUE($L7045)*VALUE($T7045),2))</f>
        <v/>
      </c>
      <c r="O7045" s="5" t="str">
        <f>IF(D7045="","",
IF(AND(K7045&lt;&gt;"SIM",V7045&gt;0),"ERRO: % BC &gt; 0, mas NÃO permitida ❌",
IF(AND(K7045="SIM",V7045=0),"ATENÇÃO: BC permitida, mas % = 0 🔎",
"Base de cálculo aplicada corretamente ✅")))</f>
        <v/>
      </c>
      <c r="P7045" s="5" t="str">
        <f>IF(D7045="","",
IF(AND(Q7045&lt;&gt;"SIM",U7045&gt;0),"ERRO: % alíquota &gt; 0, mas NÃO permitida ❌",
IF(AND(Q7045="SIM",U7045=0),"ATENÇÃO: alíquota permitida, mas % = 0 🔎",
"Alíquota aplicada corretamente ✅")))</f>
        <v/>
      </c>
      <c r="Q7045" s="5" t="str">
        <f>IF(E7045="","",IFERROR(VLOOKUP(E7045,REGRAS_CST!$A$2:$D$200,4,FALSE),""))</f>
        <v/>
      </c>
      <c r="R7045" s="8"/>
      <c r="S7045" s="7">
        <f>IF($H7045="","",$H7045*(1-$U7045))</f>
        <v>8.9999999999999993E-3</v>
      </c>
      <c r="T7045" s="7">
        <f>IF($I7045="","",$I7045*(1-$U7045))</f>
        <v>1E-3</v>
      </c>
      <c r="U7045" s="7">
        <f>IFERROR(INDEX(BASE_CCLASSTRIB!$E:$E, MATCH(TEXT($D7045,"000000"), BASE_CCLASSTRIB!$A:$A, 0))/100, 0)</f>
        <v>0</v>
      </c>
      <c r="V7045" s="21">
        <f>IFERROR(INDEX(BASE_CCLASSTRIB!$F:$F, MATCH(TEXT($D7045,"000000"), BASE_CCLASSTRIB!$A:$A, 0))/100, 0)</f>
        <v>0</v>
      </c>
    </row>
    <row r="7046" spans="2:22" ht="15.75" customHeight="1" thickTop="1" thickBot="1">
      <c r="B7046" s="8"/>
      <c r="C7046" s="8"/>
      <c r="E7046" s="8" t="str">
        <f>IF(D7046="","",LEFT(D7046,3))</f>
        <v/>
      </c>
      <c r="F7046" s="5" t="str">
        <f>IF(E7046="","",IFERROR(VLOOKUP(E7046,REGRAS_CST!$A$2:$B$200,2,FALSE),""))</f>
        <v/>
      </c>
      <c r="H7046" s="7">
        <v>8.9999999999999993E-3</v>
      </c>
      <c r="I7046" s="7">
        <v>1E-3</v>
      </c>
      <c r="K7046" s="5" t="str">
        <f>IF(E7046="","",IFERROR(VLOOKUP(E7046,REGRAS_CST!$A$2:$C$200,3,FALSE),""))</f>
        <v/>
      </c>
      <c r="L7046" s="10" t="str">
        <f>IF($G7046="", "", $G7046*(1-$V7046))</f>
        <v/>
      </c>
      <c r="M7046" s="30" t="str">
        <f t="shared" si="220"/>
        <v/>
      </c>
      <c r="N7046" s="30" t="str">
        <f t="shared" si="221"/>
        <v/>
      </c>
      <c r="O7046" s="5" t="str">
        <f>IF(D7046="","",
IF(AND(K7046&lt;&gt;"SIM",V7046&gt;0),"ERRO: % BC &gt; 0, mas NÃO permitida ❌",
IF(AND(K7046="SIM",V7046=0),"ATENÇÃO: BC permitida, mas % = 0 🔎",
"Base de cálculo aplicada corretamente ✅")))</f>
        <v/>
      </c>
      <c r="P7046" s="5" t="str">
        <f>IF(D7046="","",
IF(AND(Q7046&lt;&gt;"SIM",U7046&gt;0),"ERRO: % alíquota &gt; 0, mas NÃO permitida ❌",
IF(AND(Q7046="SIM",U7046=0),"ATENÇÃO: alíquota permitida, mas % = 0 🔎",
"Alíquota aplicada corretamente ✅")))</f>
        <v/>
      </c>
      <c r="Q7046" s="5" t="str">
        <f>IF(E7046="","",IFERROR(VLOOKUP(E7046,REGRAS_CST!$A$2:$D$200,4,FALSE),""))</f>
        <v/>
      </c>
      <c r="R7046" s="8"/>
      <c r="S7046" s="7">
        <f>IF($H7046="","",$H7046*(1-$U7046))</f>
        <v>8.9999999999999993E-3</v>
      </c>
      <c r="T7046" s="7">
        <f>IF($I7046="","",$I7046*(1-$U7046))</f>
        <v>1E-3</v>
      </c>
      <c r="U7046" s="7">
        <f>IFERROR(INDEX(BASE_CCLASSTRIB!$E:$E, MATCH(TEXT($D7046,"000000"), BASE_CCLASSTRIB!$A:$A, 0))/100, 0)</f>
        <v>0</v>
      </c>
      <c r="V7046" s="21">
        <f>IFERROR(INDEX(BASE_CCLASSTRIB!$F:$F, MATCH(TEXT($D7046,"000000"), BASE_CCLASSTRIB!$A:$A, 0))/100, 0)</f>
        <v>0</v>
      </c>
    </row>
    <row r="7047" spans="2:22" ht="15.75" customHeight="1" thickTop="1" thickBot="1">
      <c r="B7047" s="8"/>
      <c r="C7047" s="8"/>
      <c r="E7047" s="8" t="str">
        <f>IF(D7047="","",LEFT(D7047,3))</f>
        <v/>
      </c>
      <c r="F7047" s="5" t="str">
        <f>IF(E7047="","",IFERROR(VLOOKUP(E7047,REGRAS_CST!$A$2:$B$200,2,FALSE),""))</f>
        <v/>
      </c>
      <c r="H7047" s="7">
        <v>8.9999999999999993E-3</v>
      </c>
      <c r="I7047" s="7">
        <v>1E-3</v>
      </c>
      <c r="K7047" s="5" t="str">
        <f>IF(E7047="","",IFERROR(VLOOKUP(E7047,REGRAS_CST!$A$2:$C$200,3,FALSE),""))</f>
        <v/>
      </c>
      <c r="L7047" s="10" t="str">
        <f>IF($G7047="", "", $G7047*(1-$V7047))</f>
        <v/>
      </c>
      <c r="M7047" s="30" t="str">
        <f t="shared" si="220"/>
        <v/>
      </c>
      <c r="N7047" s="30" t="str">
        <f t="shared" si="221"/>
        <v/>
      </c>
      <c r="O7047" s="5" t="str">
        <f>IF(D7047="","",
IF(AND(K7047&lt;&gt;"SIM",V7047&gt;0),"ERRO: % BC &gt; 0, mas NÃO permitida ❌",
IF(AND(K7047="SIM",V7047=0),"ATENÇÃO: BC permitida, mas % = 0 🔎",
"Base de cálculo aplicada corretamente ✅")))</f>
        <v/>
      </c>
      <c r="P7047" s="5" t="str">
        <f>IF(D7047="","",
IF(AND(Q7047&lt;&gt;"SIM",U7047&gt;0),"ERRO: % alíquota &gt; 0, mas NÃO permitida ❌",
IF(AND(Q7047="SIM",U7047=0),"ATENÇÃO: alíquota permitida, mas % = 0 🔎",
"Alíquota aplicada corretamente ✅")))</f>
        <v/>
      </c>
      <c r="Q7047" s="5" t="str">
        <f>IF(E7047="","",IFERROR(VLOOKUP(E7047,REGRAS_CST!$A$2:$D$200,4,FALSE),""))</f>
        <v/>
      </c>
      <c r="R7047" s="8"/>
      <c r="S7047" s="7">
        <f>IF($H7047="","",$H7047*(1-$U7047))</f>
        <v>8.9999999999999993E-3</v>
      </c>
      <c r="T7047" s="7">
        <f>IF($I7047="","",$I7047*(1-$U7047))</f>
        <v>1E-3</v>
      </c>
      <c r="U7047" s="7">
        <f>IFERROR(INDEX(BASE_CCLASSTRIB!$E:$E, MATCH(TEXT($D7047,"000000"), BASE_CCLASSTRIB!$A:$A, 0))/100, 0)</f>
        <v>0</v>
      </c>
      <c r="V7047" s="21">
        <f>IFERROR(INDEX(BASE_CCLASSTRIB!$F:$F, MATCH(TEXT($D7047,"000000"), BASE_CCLASSTRIB!$A:$A, 0))/100, 0)</f>
        <v>0</v>
      </c>
    </row>
    <row r="7048" spans="2:22" ht="15.75" customHeight="1" thickTop="1" thickBot="1">
      <c r="B7048" s="8"/>
      <c r="C7048" s="8"/>
      <c r="E7048" s="8" t="str">
        <f>IF(D7048="","",LEFT(D7048,3))</f>
        <v/>
      </c>
      <c r="F7048" s="5" t="str">
        <f>IF(E7048="","",IFERROR(VLOOKUP(E7048,REGRAS_CST!$A$2:$B$200,2,FALSE),""))</f>
        <v/>
      </c>
      <c r="H7048" s="7">
        <v>8.9999999999999993E-3</v>
      </c>
      <c r="I7048" s="7">
        <v>1E-3</v>
      </c>
      <c r="K7048" s="5" t="str">
        <f>IF(E7048="","",IFERROR(VLOOKUP(E7048,REGRAS_CST!$A$2:$C$200,3,FALSE),""))</f>
        <v/>
      </c>
      <c r="L7048" s="10" t="str">
        <f>IF($G7048="", "", $G7048*(1-$V7048))</f>
        <v/>
      </c>
      <c r="M7048" s="30" t="str">
        <f t="shared" si="220"/>
        <v/>
      </c>
      <c r="N7048" s="30" t="str">
        <f t="shared" si="221"/>
        <v/>
      </c>
      <c r="O7048" s="5" t="str">
        <f>IF(D7048="","",
IF(AND(K7048&lt;&gt;"SIM",V7048&gt;0),"ERRO: % BC &gt; 0, mas NÃO permitida ❌",
IF(AND(K7048="SIM",V7048=0),"ATENÇÃO: BC permitida, mas % = 0 🔎",
"Base de cálculo aplicada corretamente ✅")))</f>
        <v/>
      </c>
      <c r="P7048" s="5" t="str">
        <f>IF(D7048="","",
IF(AND(Q7048&lt;&gt;"SIM",U7048&gt;0),"ERRO: % alíquota &gt; 0, mas NÃO permitida ❌",
IF(AND(Q7048="SIM",U7048=0),"ATENÇÃO: alíquota permitida, mas % = 0 🔎",
"Alíquota aplicada corretamente ✅")))</f>
        <v/>
      </c>
      <c r="Q7048" s="5" t="str">
        <f>IF(E7048="","",IFERROR(VLOOKUP(E7048,REGRAS_CST!$A$2:$D$200,4,FALSE),""))</f>
        <v/>
      </c>
      <c r="R7048" s="8"/>
      <c r="S7048" s="7">
        <f>IF($H7048="","",$H7048*(1-$U7048))</f>
        <v>8.9999999999999993E-3</v>
      </c>
      <c r="T7048" s="7">
        <f>IF($I7048="","",$I7048*(1-$U7048))</f>
        <v>1E-3</v>
      </c>
      <c r="U7048" s="7">
        <f>IFERROR(INDEX(BASE_CCLASSTRIB!$E:$E, MATCH(TEXT($D7048,"000000"), BASE_CCLASSTRIB!$A:$A, 0))/100, 0)</f>
        <v>0</v>
      </c>
      <c r="V7048" s="21">
        <f>IFERROR(INDEX(BASE_CCLASSTRIB!$F:$F, MATCH(TEXT($D7048,"000000"), BASE_CCLASSTRIB!$A:$A, 0))/100, 0)</f>
        <v>0</v>
      </c>
    </row>
    <row r="7049" spans="2:22" ht="15.75" customHeight="1" thickTop="1" thickBot="1">
      <c r="B7049" s="8"/>
      <c r="C7049" s="8"/>
      <c r="E7049" s="8" t="str">
        <f>IF(D7049="","",LEFT(D7049,3))</f>
        <v/>
      </c>
      <c r="F7049" s="5" t="str">
        <f>IF(E7049="","",IFERROR(VLOOKUP(E7049,REGRAS_CST!$A$2:$B$200,2,FALSE),""))</f>
        <v/>
      </c>
      <c r="H7049" s="7">
        <v>8.9999999999999993E-3</v>
      </c>
      <c r="I7049" s="7">
        <v>1E-3</v>
      </c>
      <c r="K7049" s="5" t="str">
        <f>IF(E7049="","",IFERROR(VLOOKUP(E7049,REGRAS_CST!$A$2:$C$200,3,FALSE),""))</f>
        <v/>
      </c>
      <c r="L7049" s="10" t="str">
        <f>IF($G7049="", "", $G7049*(1-$V7049))</f>
        <v/>
      </c>
      <c r="M7049" s="30" t="str">
        <f t="shared" si="220"/>
        <v/>
      </c>
      <c r="N7049" s="30" t="str">
        <f t="shared" si="221"/>
        <v/>
      </c>
      <c r="O7049" s="5" t="str">
        <f>IF(D7049="","",
IF(AND(K7049&lt;&gt;"SIM",V7049&gt;0),"ERRO: % BC &gt; 0, mas NÃO permitida ❌",
IF(AND(K7049="SIM",V7049=0),"ATENÇÃO: BC permitida, mas % = 0 🔎",
"Base de cálculo aplicada corretamente ✅")))</f>
        <v/>
      </c>
      <c r="P7049" s="5" t="str">
        <f>IF(D7049="","",
IF(AND(Q7049&lt;&gt;"SIM",U7049&gt;0),"ERRO: % alíquota &gt; 0, mas NÃO permitida ❌",
IF(AND(Q7049="SIM",U7049=0),"ATENÇÃO: alíquota permitida, mas % = 0 🔎",
"Alíquota aplicada corretamente ✅")))</f>
        <v/>
      </c>
      <c r="Q7049" s="5" t="str">
        <f>IF(E7049="","",IFERROR(VLOOKUP(E7049,REGRAS_CST!$A$2:$D$200,4,FALSE),""))</f>
        <v/>
      </c>
      <c r="R7049" s="8"/>
      <c r="S7049" s="7">
        <f>IF($H7049="","",$H7049*(1-$U7049))</f>
        <v>8.9999999999999993E-3</v>
      </c>
      <c r="T7049" s="7">
        <f>IF($I7049="","",$I7049*(1-$U7049))</f>
        <v>1E-3</v>
      </c>
      <c r="U7049" s="7">
        <f>IFERROR(INDEX(BASE_CCLASSTRIB!$E:$E, MATCH(TEXT($D7049,"000000"), BASE_CCLASSTRIB!$A:$A, 0))/100, 0)</f>
        <v>0</v>
      </c>
      <c r="V7049" s="21">
        <f>IFERROR(INDEX(BASE_CCLASSTRIB!$F:$F, MATCH(TEXT($D7049,"000000"), BASE_CCLASSTRIB!$A:$A, 0))/100, 0)</f>
        <v>0</v>
      </c>
    </row>
    <row r="7050" spans="2:22" ht="15.75" customHeight="1" thickTop="1" thickBot="1">
      <c r="B7050" s="8"/>
      <c r="C7050" s="8"/>
      <c r="E7050" s="8" t="str">
        <f>IF(D7050="","",LEFT(D7050,3))</f>
        <v/>
      </c>
      <c r="F7050" s="5" t="str">
        <f>IF(E7050="","",IFERROR(VLOOKUP(E7050,REGRAS_CST!$A$2:$B$200,2,FALSE),""))</f>
        <v/>
      </c>
      <c r="H7050" s="7">
        <v>8.9999999999999993E-3</v>
      </c>
      <c r="I7050" s="7">
        <v>1E-3</v>
      </c>
      <c r="K7050" s="5" t="str">
        <f>IF(E7050="","",IFERROR(VLOOKUP(E7050,REGRAS_CST!$A$2:$C$200,3,FALSE),""))</f>
        <v/>
      </c>
      <c r="L7050" s="10" t="str">
        <f>IF($G7050="", "", $G7050*(1-$V7050))</f>
        <v/>
      </c>
      <c r="M7050" s="30" t="str">
        <f t="shared" si="220"/>
        <v/>
      </c>
      <c r="N7050" s="30" t="str">
        <f t="shared" si="221"/>
        <v/>
      </c>
      <c r="O7050" s="5" t="str">
        <f>IF(D7050="","",
IF(AND(K7050&lt;&gt;"SIM",V7050&gt;0),"ERRO: % BC &gt; 0, mas NÃO permitida ❌",
IF(AND(K7050="SIM",V7050=0),"ATENÇÃO: BC permitida, mas % = 0 🔎",
"Base de cálculo aplicada corretamente ✅")))</f>
        <v/>
      </c>
      <c r="P7050" s="5" t="str">
        <f>IF(D7050="","",
IF(AND(Q7050&lt;&gt;"SIM",U7050&gt;0),"ERRO: % alíquota &gt; 0, mas NÃO permitida ❌",
IF(AND(Q7050="SIM",U7050=0),"ATENÇÃO: alíquota permitida, mas % = 0 🔎",
"Alíquota aplicada corretamente ✅")))</f>
        <v/>
      </c>
      <c r="Q7050" s="5" t="str">
        <f>IF(E7050="","",IFERROR(VLOOKUP(E7050,REGRAS_CST!$A$2:$D$200,4,FALSE),""))</f>
        <v/>
      </c>
      <c r="R7050" s="8"/>
      <c r="S7050" s="7">
        <f>IF($H7050="","",$H7050*(1-$U7050))</f>
        <v>8.9999999999999993E-3</v>
      </c>
      <c r="T7050" s="7">
        <f>IF($I7050="","",$I7050*(1-$U7050))</f>
        <v>1E-3</v>
      </c>
      <c r="U7050" s="7">
        <f>IFERROR(INDEX(BASE_CCLASSTRIB!$E:$E, MATCH(TEXT($D7050,"000000"), BASE_CCLASSTRIB!$A:$A, 0))/100, 0)</f>
        <v>0</v>
      </c>
      <c r="V7050" s="21">
        <f>IFERROR(INDEX(BASE_CCLASSTRIB!$F:$F, MATCH(TEXT($D7050,"000000"), BASE_CCLASSTRIB!$A:$A, 0))/100, 0)</f>
        <v>0</v>
      </c>
    </row>
    <row r="7051" spans="2:22" ht="15.75" customHeight="1" thickTop="1" thickBot="1">
      <c r="B7051" s="8"/>
      <c r="C7051" s="8"/>
      <c r="E7051" s="8" t="str">
        <f>IF(D7051="","",LEFT(D7051,3))</f>
        <v/>
      </c>
      <c r="F7051" s="5" t="str">
        <f>IF(E7051="","",IFERROR(VLOOKUP(E7051,REGRAS_CST!$A$2:$B$200,2,FALSE),""))</f>
        <v/>
      </c>
      <c r="H7051" s="7">
        <v>8.9999999999999993E-3</v>
      </c>
      <c r="I7051" s="7">
        <v>1E-3</v>
      </c>
      <c r="K7051" s="5" t="str">
        <f>IF(E7051="","",IFERROR(VLOOKUP(E7051,REGRAS_CST!$A$2:$C$200,3,FALSE),""))</f>
        <v/>
      </c>
      <c r="L7051" s="10" t="str">
        <f>IF($G7051="", "", $G7051*(1-$V7051))</f>
        <v/>
      </c>
      <c r="M7051" s="30" t="str">
        <f t="shared" si="220"/>
        <v/>
      </c>
      <c r="N7051" s="30" t="str">
        <f t="shared" si="221"/>
        <v/>
      </c>
      <c r="O7051" s="5" t="str">
        <f>IF(D7051="","",
IF(AND(K7051&lt;&gt;"SIM",V7051&gt;0),"ERRO: % BC &gt; 0, mas NÃO permitida ❌",
IF(AND(K7051="SIM",V7051=0),"ATENÇÃO: BC permitida, mas % = 0 🔎",
"Base de cálculo aplicada corretamente ✅")))</f>
        <v/>
      </c>
      <c r="P7051" s="5" t="str">
        <f>IF(D7051="","",
IF(AND(Q7051&lt;&gt;"SIM",U7051&gt;0),"ERRO: % alíquota &gt; 0, mas NÃO permitida ❌",
IF(AND(Q7051="SIM",U7051=0),"ATENÇÃO: alíquota permitida, mas % = 0 🔎",
"Alíquota aplicada corretamente ✅")))</f>
        <v/>
      </c>
      <c r="Q7051" s="5" t="str">
        <f>IF(E7051="","",IFERROR(VLOOKUP(E7051,REGRAS_CST!$A$2:$D$200,4,FALSE),""))</f>
        <v/>
      </c>
      <c r="R7051" s="8"/>
      <c r="S7051" s="7">
        <f>IF($H7051="","",$H7051*(1-$U7051))</f>
        <v>8.9999999999999993E-3</v>
      </c>
      <c r="T7051" s="7">
        <f>IF($I7051="","",$I7051*(1-$U7051))</f>
        <v>1E-3</v>
      </c>
      <c r="U7051" s="7">
        <f>IFERROR(INDEX(BASE_CCLASSTRIB!$E:$E, MATCH(TEXT($D7051,"000000"), BASE_CCLASSTRIB!$A:$A, 0))/100, 0)</f>
        <v>0</v>
      </c>
      <c r="V7051" s="21">
        <f>IFERROR(INDEX(BASE_CCLASSTRIB!$F:$F, MATCH(TEXT($D7051,"000000"), BASE_CCLASSTRIB!$A:$A, 0))/100, 0)</f>
        <v>0</v>
      </c>
    </row>
    <row r="7052" spans="2:22" ht="15.75" customHeight="1" thickTop="1" thickBot="1">
      <c r="B7052" s="8"/>
      <c r="C7052" s="8"/>
      <c r="E7052" s="8" t="str">
        <f>IF(D7052="","",LEFT(D7052,3))</f>
        <v/>
      </c>
      <c r="F7052" s="5" t="str">
        <f>IF(E7052="","",IFERROR(VLOOKUP(E7052,REGRAS_CST!$A$2:$B$200,2,FALSE),""))</f>
        <v/>
      </c>
      <c r="H7052" s="7">
        <v>8.9999999999999993E-3</v>
      </c>
      <c r="I7052" s="7">
        <v>1E-3</v>
      </c>
      <c r="K7052" s="5" t="str">
        <f>IF(E7052="","",IFERROR(VLOOKUP(E7052,REGRAS_CST!$A$2:$C$200,3,FALSE),""))</f>
        <v/>
      </c>
      <c r="L7052" s="10" t="str">
        <f>IF($G7052="", "", $G7052*(1-$V7052))</f>
        <v/>
      </c>
      <c r="M7052" s="30" t="str">
        <f t="shared" si="220"/>
        <v/>
      </c>
      <c r="N7052" s="30" t="str">
        <f t="shared" si="221"/>
        <v/>
      </c>
      <c r="O7052" s="5" t="str">
        <f>IF(D7052="","",
IF(AND(K7052&lt;&gt;"SIM",V7052&gt;0),"ERRO: % BC &gt; 0, mas NÃO permitida ❌",
IF(AND(K7052="SIM",V7052=0),"ATENÇÃO: BC permitida, mas % = 0 🔎",
"Base de cálculo aplicada corretamente ✅")))</f>
        <v/>
      </c>
      <c r="P7052" s="5" t="str">
        <f>IF(D7052="","",
IF(AND(Q7052&lt;&gt;"SIM",U7052&gt;0),"ERRO: % alíquota &gt; 0, mas NÃO permitida ❌",
IF(AND(Q7052="SIM",U7052=0),"ATENÇÃO: alíquota permitida, mas % = 0 🔎",
"Alíquota aplicada corretamente ✅")))</f>
        <v/>
      </c>
      <c r="Q7052" s="5" t="str">
        <f>IF(E7052="","",IFERROR(VLOOKUP(E7052,REGRAS_CST!$A$2:$D$200,4,FALSE),""))</f>
        <v/>
      </c>
      <c r="R7052" s="8"/>
      <c r="S7052" s="7">
        <f>IF($H7052="","",$H7052*(1-$U7052))</f>
        <v>8.9999999999999993E-3</v>
      </c>
      <c r="T7052" s="7">
        <f>IF($I7052="","",$I7052*(1-$U7052))</f>
        <v>1E-3</v>
      </c>
      <c r="U7052" s="7">
        <f>IFERROR(INDEX(BASE_CCLASSTRIB!$E:$E, MATCH(TEXT($D7052,"000000"), BASE_CCLASSTRIB!$A:$A, 0))/100, 0)</f>
        <v>0</v>
      </c>
      <c r="V7052" s="21">
        <f>IFERROR(INDEX(BASE_CCLASSTRIB!$F:$F, MATCH(TEXT($D7052,"000000"), BASE_CCLASSTRIB!$A:$A, 0))/100, 0)</f>
        <v>0</v>
      </c>
    </row>
    <row r="7053" spans="2:22" ht="15.75" customHeight="1" thickTop="1" thickBot="1">
      <c r="B7053" s="8"/>
      <c r="C7053" s="8"/>
      <c r="E7053" s="8" t="str">
        <f>IF(D7053="","",LEFT(D7053,3))</f>
        <v/>
      </c>
      <c r="F7053" s="5" t="str">
        <f>IF(E7053="","",IFERROR(VLOOKUP(E7053,REGRAS_CST!$A$2:$B$200,2,FALSE),""))</f>
        <v/>
      </c>
      <c r="H7053" s="7">
        <v>8.9999999999999993E-3</v>
      </c>
      <c r="I7053" s="7">
        <v>1E-3</v>
      </c>
      <c r="K7053" s="5" t="str">
        <f>IF(E7053="","",IFERROR(VLOOKUP(E7053,REGRAS_CST!$A$2:$C$200,3,FALSE),""))</f>
        <v/>
      </c>
      <c r="L7053" s="10" t="str">
        <f>IF($G7053="", "", $G7053*(1-$V7053))</f>
        <v/>
      </c>
      <c r="M7053" s="30" t="str">
        <f t="shared" si="220"/>
        <v/>
      </c>
      <c r="N7053" s="30" t="str">
        <f t="shared" si="221"/>
        <v/>
      </c>
      <c r="O7053" s="5" t="str">
        <f>IF(D7053="","",
IF(AND(K7053&lt;&gt;"SIM",V7053&gt;0),"ERRO: % BC &gt; 0, mas NÃO permitida ❌",
IF(AND(K7053="SIM",V7053=0),"ATENÇÃO: BC permitida, mas % = 0 🔎",
"Base de cálculo aplicada corretamente ✅")))</f>
        <v/>
      </c>
      <c r="P7053" s="5" t="str">
        <f>IF(D7053="","",
IF(AND(Q7053&lt;&gt;"SIM",U7053&gt;0),"ERRO: % alíquota &gt; 0, mas NÃO permitida ❌",
IF(AND(Q7053="SIM",U7053=0),"ATENÇÃO: alíquota permitida, mas % = 0 🔎",
"Alíquota aplicada corretamente ✅")))</f>
        <v/>
      </c>
      <c r="Q7053" s="5" t="str">
        <f>IF(E7053="","",IFERROR(VLOOKUP(E7053,REGRAS_CST!$A$2:$D$200,4,FALSE),""))</f>
        <v/>
      </c>
      <c r="R7053" s="8"/>
      <c r="S7053" s="7">
        <f>IF($H7053="","",$H7053*(1-$U7053))</f>
        <v>8.9999999999999993E-3</v>
      </c>
      <c r="T7053" s="7">
        <f>IF($I7053="","",$I7053*(1-$U7053))</f>
        <v>1E-3</v>
      </c>
      <c r="U7053" s="7">
        <f>IFERROR(INDEX(BASE_CCLASSTRIB!$E:$E, MATCH(TEXT($D7053,"000000"), BASE_CCLASSTRIB!$A:$A, 0))/100, 0)</f>
        <v>0</v>
      </c>
      <c r="V7053" s="21">
        <f>IFERROR(INDEX(BASE_CCLASSTRIB!$F:$F, MATCH(TEXT($D7053,"000000"), BASE_CCLASSTRIB!$A:$A, 0))/100, 0)</f>
        <v>0</v>
      </c>
    </row>
    <row r="7054" spans="2:22" ht="15.75" customHeight="1" thickTop="1" thickBot="1">
      <c r="B7054" s="8"/>
      <c r="C7054" s="8"/>
      <c r="E7054" s="8" t="str">
        <f>IF(D7054="","",LEFT(D7054,3))</f>
        <v/>
      </c>
      <c r="F7054" s="5" t="str">
        <f>IF(E7054="","",IFERROR(VLOOKUP(E7054,REGRAS_CST!$A$2:$B$200,2,FALSE),""))</f>
        <v/>
      </c>
      <c r="H7054" s="7">
        <v>8.9999999999999993E-3</v>
      </c>
      <c r="I7054" s="7">
        <v>1E-3</v>
      </c>
      <c r="K7054" s="5" t="str">
        <f>IF(E7054="","",IFERROR(VLOOKUP(E7054,REGRAS_CST!$A$2:$C$200,3,FALSE),""))</f>
        <v/>
      </c>
      <c r="L7054" s="10" t="str">
        <f>IF($G7054="", "", $G7054*(1-$V7054))</f>
        <v/>
      </c>
      <c r="M7054" s="30" t="str">
        <f t="shared" si="220"/>
        <v/>
      </c>
      <c r="N7054" s="30" t="str">
        <f t="shared" si="221"/>
        <v/>
      </c>
      <c r="O7054" s="5" t="str">
        <f>IF(D7054="","",
IF(AND(K7054&lt;&gt;"SIM",V7054&gt;0),"ERRO: % BC &gt; 0, mas NÃO permitida ❌",
IF(AND(K7054="SIM",V7054=0),"ATENÇÃO: BC permitida, mas % = 0 🔎",
"Base de cálculo aplicada corretamente ✅")))</f>
        <v/>
      </c>
      <c r="P7054" s="5" t="str">
        <f>IF(D7054="","",
IF(AND(Q7054&lt;&gt;"SIM",U7054&gt;0),"ERRO: % alíquota &gt; 0, mas NÃO permitida ❌",
IF(AND(Q7054="SIM",U7054=0),"ATENÇÃO: alíquota permitida, mas % = 0 🔎",
"Alíquota aplicada corretamente ✅")))</f>
        <v/>
      </c>
      <c r="Q7054" s="5" t="str">
        <f>IF(E7054="","",IFERROR(VLOOKUP(E7054,REGRAS_CST!$A$2:$D$200,4,FALSE),""))</f>
        <v/>
      </c>
      <c r="R7054" s="8"/>
      <c r="S7054" s="7">
        <f>IF($H7054="","",$H7054*(1-$U7054))</f>
        <v>8.9999999999999993E-3</v>
      </c>
      <c r="T7054" s="7">
        <f>IF($I7054="","",$I7054*(1-$U7054))</f>
        <v>1E-3</v>
      </c>
      <c r="U7054" s="7">
        <f>IFERROR(INDEX(BASE_CCLASSTRIB!$E:$E, MATCH(TEXT($D7054,"000000"), BASE_CCLASSTRIB!$A:$A, 0))/100, 0)</f>
        <v>0</v>
      </c>
      <c r="V7054" s="21">
        <f>IFERROR(INDEX(BASE_CCLASSTRIB!$F:$F, MATCH(TEXT($D7054,"000000"), BASE_CCLASSTRIB!$A:$A, 0))/100, 0)</f>
        <v>0</v>
      </c>
    </row>
    <row r="7055" spans="2:22" ht="15.75" customHeight="1" thickTop="1" thickBot="1">
      <c r="B7055" s="8"/>
      <c r="C7055" s="8"/>
      <c r="E7055" s="8" t="str">
        <f>IF(D7055="","",LEFT(D7055,3))</f>
        <v/>
      </c>
      <c r="F7055" s="5" t="str">
        <f>IF(E7055="","",IFERROR(VLOOKUP(E7055,REGRAS_CST!$A$2:$B$200,2,FALSE),""))</f>
        <v/>
      </c>
      <c r="H7055" s="7">
        <v>8.9999999999999993E-3</v>
      </c>
      <c r="I7055" s="7">
        <v>1E-3</v>
      </c>
      <c r="K7055" s="5" t="str">
        <f>IF(E7055="","",IFERROR(VLOOKUP(E7055,REGRAS_CST!$A$2:$C$200,3,FALSE),""))</f>
        <v/>
      </c>
      <c r="L7055" s="10" t="str">
        <f>IF($G7055="", "", $G7055*(1-$V7055))</f>
        <v/>
      </c>
      <c r="M7055" s="30" t="str">
        <f t="shared" si="220"/>
        <v/>
      </c>
      <c r="N7055" s="30" t="str">
        <f t="shared" si="221"/>
        <v/>
      </c>
      <c r="O7055" s="5" t="str">
        <f>IF(D7055="","",
IF(AND(K7055&lt;&gt;"SIM",V7055&gt;0),"ERRO: % BC &gt; 0, mas NÃO permitida ❌",
IF(AND(K7055="SIM",V7055=0),"ATENÇÃO: BC permitida, mas % = 0 🔎",
"Base de cálculo aplicada corretamente ✅")))</f>
        <v/>
      </c>
      <c r="P7055" s="5" t="str">
        <f>IF(D7055="","",
IF(AND(Q7055&lt;&gt;"SIM",U7055&gt;0),"ERRO: % alíquota &gt; 0, mas NÃO permitida ❌",
IF(AND(Q7055="SIM",U7055=0),"ATENÇÃO: alíquota permitida, mas % = 0 🔎",
"Alíquota aplicada corretamente ✅")))</f>
        <v/>
      </c>
      <c r="Q7055" s="5" t="str">
        <f>IF(E7055="","",IFERROR(VLOOKUP(E7055,REGRAS_CST!$A$2:$D$200,4,FALSE),""))</f>
        <v/>
      </c>
      <c r="R7055" s="8"/>
      <c r="S7055" s="7">
        <f>IF($H7055="","",$H7055*(1-$U7055))</f>
        <v>8.9999999999999993E-3</v>
      </c>
      <c r="T7055" s="7">
        <f>IF($I7055="","",$I7055*(1-$U7055))</f>
        <v>1E-3</v>
      </c>
      <c r="U7055" s="7">
        <f>IFERROR(INDEX(BASE_CCLASSTRIB!$E:$E, MATCH(TEXT($D7055,"000000"), BASE_CCLASSTRIB!$A:$A, 0))/100, 0)</f>
        <v>0</v>
      </c>
      <c r="V7055" s="21">
        <f>IFERROR(INDEX(BASE_CCLASSTRIB!$F:$F, MATCH(TEXT($D7055,"000000"), BASE_CCLASSTRIB!$A:$A, 0))/100, 0)</f>
        <v>0</v>
      </c>
    </row>
    <row r="7056" spans="2:22" ht="15.75" customHeight="1" thickTop="1" thickBot="1">
      <c r="B7056" s="8"/>
      <c r="C7056" s="8"/>
      <c r="E7056" s="8" t="str">
        <f>IF(D7056="","",LEFT(D7056,3))</f>
        <v/>
      </c>
      <c r="F7056" s="5" t="str">
        <f>IF(E7056="","",IFERROR(VLOOKUP(E7056,REGRAS_CST!$A$2:$B$200,2,FALSE),""))</f>
        <v/>
      </c>
      <c r="H7056" s="7">
        <v>8.9999999999999993E-3</v>
      </c>
      <c r="I7056" s="7">
        <v>1E-3</v>
      </c>
      <c r="K7056" s="5" t="str">
        <f>IF(E7056="","",IFERROR(VLOOKUP(E7056,REGRAS_CST!$A$2:$C$200,3,FALSE),""))</f>
        <v/>
      </c>
      <c r="L7056" s="10" t="str">
        <f>IF($G7056="", "", $G7056*(1-$V7056))</f>
        <v/>
      </c>
      <c r="M7056" s="30" t="str">
        <f t="shared" si="220"/>
        <v/>
      </c>
      <c r="N7056" s="30" t="str">
        <f t="shared" si="221"/>
        <v/>
      </c>
      <c r="O7056" s="5" t="str">
        <f>IF(D7056="","",
IF(AND(K7056&lt;&gt;"SIM",V7056&gt;0),"ERRO: % BC &gt; 0, mas NÃO permitida ❌",
IF(AND(K7056="SIM",V7056=0),"ATENÇÃO: BC permitida, mas % = 0 🔎",
"Base de cálculo aplicada corretamente ✅")))</f>
        <v/>
      </c>
      <c r="P7056" s="5" t="str">
        <f>IF(D7056="","",
IF(AND(Q7056&lt;&gt;"SIM",U7056&gt;0),"ERRO: % alíquota &gt; 0, mas NÃO permitida ❌",
IF(AND(Q7056="SIM",U7056=0),"ATENÇÃO: alíquota permitida, mas % = 0 🔎",
"Alíquota aplicada corretamente ✅")))</f>
        <v/>
      </c>
      <c r="Q7056" s="5" t="str">
        <f>IF(E7056="","",IFERROR(VLOOKUP(E7056,REGRAS_CST!$A$2:$D$200,4,FALSE),""))</f>
        <v/>
      </c>
      <c r="R7056" s="8"/>
      <c r="S7056" s="7">
        <f>IF($H7056="","",$H7056*(1-$U7056))</f>
        <v>8.9999999999999993E-3</v>
      </c>
      <c r="T7056" s="7">
        <f>IF($I7056="","",$I7056*(1-$U7056))</f>
        <v>1E-3</v>
      </c>
      <c r="U7056" s="7">
        <f>IFERROR(INDEX(BASE_CCLASSTRIB!$E:$E, MATCH(TEXT($D7056,"000000"), BASE_CCLASSTRIB!$A:$A, 0))/100, 0)</f>
        <v>0</v>
      </c>
      <c r="V7056" s="21">
        <f>IFERROR(INDEX(BASE_CCLASSTRIB!$F:$F, MATCH(TEXT($D7056,"000000"), BASE_CCLASSTRIB!$A:$A, 0))/100, 0)</f>
        <v>0</v>
      </c>
    </row>
    <row r="7057" spans="2:22" ht="15.75" customHeight="1" thickTop="1" thickBot="1">
      <c r="B7057" s="8"/>
      <c r="C7057" s="8"/>
      <c r="E7057" s="8" t="str">
        <f>IF(D7057="","",LEFT(D7057,3))</f>
        <v/>
      </c>
      <c r="F7057" s="5" t="str">
        <f>IF(E7057="","",IFERROR(VLOOKUP(E7057,REGRAS_CST!$A$2:$B$200,2,FALSE),""))</f>
        <v/>
      </c>
      <c r="H7057" s="7">
        <v>8.9999999999999993E-3</v>
      </c>
      <c r="I7057" s="7">
        <v>1E-3</v>
      </c>
      <c r="K7057" s="5" t="str">
        <f>IF(E7057="","",IFERROR(VLOOKUP(E7057,REGRAS_CST!$A$2:$C$200,3,FALSE),""))</f>
        <v/>
      </c>
      <c r="L7057" s="10" t="str">
        <f>IF($G7057="", "", $G7057*(1-$V7057))</f>
        <v/>
      </c>
      <c r="M7057" s="30" t="str">
        <f t="shared" si="220"/>
        <v/>
      </c>
      <c r="N7057" s="30" t="str">
        <f t="shared" si="221"/>
        <v/>
      </c>
      <c r="O7057" s="5" t="str">
        <f>IF(D7057="","",
IF(AND(K7057&lt;&gt;"SIM",V7057&gt;0),"ERRO: % BC &gt; 0, mas NÃO permitida ❌",
IF(AND(K7057="SIM",V7057=0),"ATENÇÃO: BC permitida, mas % = 0 🔎",
"Base de cálculo aplicada corretamente ✅")))</f>
        <v/>
      </c>
      <c r="P7057" s="5" t="str">
        <f>IF(D7057="","",
IF(AND(Q7057&lt;&gt;"SIM",U7057&gt;0),"ERRO: % alíquota &gt; 0, mas NÃO permitida ❌",
IF(AND(Q7057="SIM",U7057=0),"ATENÇÃO: alíquota permitida, mas % = 0 🔎",
"Alíquota aplicada corretamente ✅")))</f>
        <v/>
      </c>
      <c r="Q7057" s="5" t="str">
        <f>IF(E7057="","",IFERROR(VLOOKUP(E7057,REGRAS_CST!$A$2:$D$200,4,FALSE),""))</f>
        <v/>
      </c>
      <c r="R7057" s="8"/>
      <c r="S7057" s="7">
        <f>IF($H7057="","",$H7057*(1-$U7057))</f>
        <v>8.9999999999999993E-3</v>
      </c>
      <c r="T7057" s="7">
        <f>IF($I7057="","",$I7057*(1-$U7057))</f>
        <v>1E-3</v>
      </c>
      <c r="U7057" s="7">
        <f>IFERROR(INDEX(BASE_CCLASSTRIB!$E:$E, MATCH(TEXT($D7057,"000000"), BASE_CCLASSTRIB!$A:$A, 0))/100, 0)</f>
        <v>0</v>
      </c>
      <c r="V7057" s="21">
        <f>IFERROR(INDEX(BASE_CCLASSTRIB!$F:$F, MATCH(TEXT($D7057,"000000"), BASE_CCLASSTRIB!$A:$A, 0))/100, 0)</f>
        <v>0</v>
      </c>
    </row>
    <row r="7058" spans="2:22" ht="15.75" customHeight="1" thickTop="1" thickBot="1">
      <c r="B7058" s="8"/>
      <c r="C7058" s="8"/>
      <c r="E7058" s="8" t="str">
        <f>IF(D7058="","",LEFT(D7058,3))</f>
        <v/>
      </c>
      <c r="F7058" s="5" t="str">
        <f>IF(E7058="","",IFERROR(VLOOKUP(E7058,REGRAS_CST!$A$2:$B$200,2,FALSE),""))</f>
        <v/>
      </c>
      <c r="H7058" s="7">
        <v>8.9999999999999993E-3</v>
      </c>
      <c r="I7058" s="7">
        <v>1E-3</v>
      </c>
      <c r="K7058" s="5" t="str">
        <f>IF(E7058="","",IFERROR(VLOOKUP(E7058,REGRAS_CST!$A$2:$C$200,3,FALSE),""))</f>
        <v/>
      </c>
      <c r="L7058" s="10" t="str">
        <f>IF($G7058="", "", $G7058*(1-$V7058))</f>
        <v/>
      </c>
      <c r="M7058" s="30" t="str">
        <f t="shared" si="220"/>
        <v/>
      </c>
      <c r="N7058" s="30" t="str">
        <f t="shared" si="221"/>
        <v/>
      </c>
      <c r="O7058" s="5" t="str">
        <f>IF(D7058="","",
IF(AND(K7058&lt;&gt;"SIM",V7058&gt;0),"ERRO: % BC &gt; 0, mas NÃO permitida ❌",
IF(AND(K7058="SIM",V7058=0),"ATENÇÃO: BC permitida, mas % = 0 🔎",
"Base de cálculo aplicada corretamente ✅")))</f>
        <v/>
      </c>
      <c r="P7058" s="5" t="str">
        <f>IF(D7058="","",
IF(AND(Q7058&lt;&gt;"SIM",U7058&gt;0),"ERRO: % alíquota &gt; 0, mas NÃO permitida ❌",
IF(AND(Q7058="SIM",U7058=0),"ATENÇÃO: alíquota permitida, mas % = 0 🔎",
"Alíquota aplicada corretamente ✅")))</f>
        <v/>
      </c>
      <c r="Q7058" s="5" t="str">
        <f>IF(E7058="","",IFERROR(VLOOKUP(E7058,REGRAS_CST!$A$2:$D$200,4,FALSE),""))</f>
        <v/>
      </c>
      <c r="R7058" s="8"/>
      <c r="S7058" s="7">
        <f>IF($H7058="","",$H7058*(1-$U7058))</f>
        <v>8.9999999999999993E-3</v>
      </c>
      <c r="T7058" s="7">
        <f>IF($I7058="","",$I7058*(1-$U7058))</f>
        <v>1E-3</v>
      </c>
      <c r="U7058" s="7">
        <f>IFERROR(INDEX(BASE_CCLASSTRIB!$E:$E, MATCH(TEXT($D7058,"000000"), BASE_CCLASSTRIB!$A:$A, 0))/100, 0)</f>
        <v>0</v>
      </c>
      <c r="V7058" s="21">
        <f>IFERROR(INDEX(BASE_CCLASSTRIB!$F:$F, MATCH(TEXT($D7058,"000000"), BASE_CCLASSTRIB!$A:$A, 0))/100, 0)</f>
        <v>0</v>
      </c>
    </row>
    <row r="7059" spans="2:22" ht="15.75" customHeight="1" thickTop="1" thickBot="1">
      <c r="B7059" s="8"/>
      <c r="C7059" s="8"/>
      <c r="E7059" s="8" t="str">
        <f>IF(D7059="","",LEFT(D7059,3))</f>
        <v/>
      </c>
      <c r="F7059" s="5" t="str">
        <f>IF(E7059="","",IFERROR(VLOOKUP(E7059,REGRAS_CST!$A$2:$B$200,2,FALSE),""))</f>
        <v/>
      </c>
      <c r="H7059" s="7">
        <v>8.9999999999999993E-3</v>
      </c>
      <c r="I7059" s="7">
        <v>1E-3</v>
      </c>
      <c r="K7059" s="5" t="str">
        <f>IF(E7059="","",IFERROR(VLOOKUP(E7059,REGRAS_CST!$A$2:$C$200,3,FALSE),""))</f>
        <v/>
      </c>
      <c r="L7059" s="10" t="str">
        <f>IF($G7059="", "", $G7059*(1-$V7059))</f>
        <v/>
      </c>
      <c r="M7059" s="30" t="str">
        <f t="shared" si="220"/>
        <v/>
      </c>
      <c r="N7059" s="30" t="str">
        <f t="shared" si="221"/>
        <v/>
      </c>
      <c r="O7059" s="5" t="str">
        <f>IF(D7059="","",
IF(AND(K7059&lt;&gt;"SIM",V7059&gt;0),"ERRO: % BC &gt; 0, mas NÃO permitida ❌",
IF(AND(K7059="SIM",V7059=0),"ATENÇÃO: BC permitida, mas % = 0 🔎",
"Base de cálculo aplicada corretamente ✅")))</f>
        <v/>
      </c>
      <c r="P7059" s="5" t="str">
        <f>IF(D7059="","",
IF(AND(Q7059&lt;&gt;"SIM",U7059&gt;0),"ERRO: % alíquota &gt; 0, mas NÃO permitida ❌",
IF(AND(Q7059="SIM",U7059=0),"ATENÇÃO: alíquota permitida, mas % = 0 🔎",
"Alíquota aplicada corretamente ✅")))</f>
        <v/>
      </c>
      <c r="Q7059" s="5" t="str">
        <f>IF(E7059="","",IFERROR(VLOOKUP(E7059,REGRAS_CST!$A$2:$D$200,4,FALSE),""))</f>
        <v/>
      </c>
      <c r="R7059" s="8"/>
      <c r="S7059" s="7">
        <f>IF($H7059="","",$H7059*(1-$U7059))</f>
        <v>8.9999999999999993E-3</v>
      </c>
      <c r="T7059" s="7">
        <f>IF($I7059="","",$I7059*(1-$U7059))</f>
        <v>1E-3</v>
      </c>
      <c r="U7059" s="7">
        <f>IFERROR(INDEX(BASE_CCLASSTRIB!$E:$E, MATCH(TEXT($D7059,"000000"), BASE_CCLASSTRIB!$A:$A, 0))/100, 0)</f>
        <v>0</v>
      </c>
      <c r="V7059" s="21">
        <f>IFERROR(INDEX(BASE_CCLASSTRIB!$F:$F, MATCH(TEXT($D7059,"000000"), BASE_CCLASSTRIB!$A:$A, 0))/100, 0)</f>
        <v>0</v>
      </c>
    </row>
    <row r="7060" spans="2:22" ht="15.75" customHeight="1" thickTop="1" thickBot="1">
      <c r="B7060" s="8"/>
      <c r="C7060" s="8"/>
      <c r="E7060" s="8" t="str">
        <f>IF(D7060="","",LEFT(D7060,3))</f>
        <v/>
      </c>
      <c r="F7060" s="5" t="str">
        <f>IF(E7060="","",IFERROR(VLOOKUP(E7060,REGRAS_CST!$A$2:$B$200,2,FALSE),""))</f>
        <v/>
      </c>
      <c r="H7060" s="7">
        <v>8.9999999999999993E-3</v>
      </c>
      <c r="I7060" s="7">
        <v>1E-3</v>
      </c>
      <c r="K7060" s="5" t="str">
        <f>IF(E7060="","",IFERROR(VLOOKUP(E7060,REGRAS_CST!$A$2:$C$200,3,FALSE),""))</f>
        <v/>
      </c>
      <c r="L7060" s="10" t="str">
        <f>IF($G7060="", "", $G7060*(1-$V7060))</f>
        <v/>
      </c>
      <c r="M7060" s="30" t="str">
        <f t="shared" si="220"/>
        <v/>
      </c>
      <c r="N7060" s="30" t="str">
        <f t="shared" si="221"/>
        <v/>
      </c>
      <c r="O7060" s="5" t="str">
        <f>IF(D7060="","",
IF(AND(K7060&lt;&gt;"SIM",V7060&gt;0),"ERRO: % BC &gt; 0, mas NÃO permitida ❌",
IF(AND(K7060="SIM",V7060=0),"ATENÇÃO: BC permitida, mas % = 0 🔎",
"Base de cálculo aplicada corretamente ✅")))</f>
        <v/>
      </c>
      <c r="P7060" s="5" t="str">
        <f>IF(D7060="","",
IF(AND(Q7060&lt;&gt;"SIM",U7060&gt;0),"ERRO: % alíquota &gt; 0, mas NÃO permitida ❌",
IF(AND(Q7060="SIM",U7060=0),"ATENÇÃO: alíquota permitida, mas % = 0 🔎",
"Alíquota aplicada corretamente ✅")))</f>
        <v/>
      </c>
      <c r="Q7060" s="5" t="str">
        <f>IF(E7060="","",IFERROR(VLOOKUP(E7060,REGRAS_CST!$A$2:$D$200,4,FALSE),""))</f>
        <v/>
      </c>
      <c r="R7060" s="8"/>
      <c r="S7060" s="7">
        <f>IF($H7060="","",$H7060*(1-$U7060))</f>
        <v>8.9999999999999993E-3</v>
      </c>
      <c r="T7060" s="7">
        <f>IF($I7060="","",$I7060*(1-$U7060))</f>
        <v>1E-3</v>
      </c>
      <c r="U7060" s="7">
        <f>IFERROR(INDEX(BASE_CCLASSTRIB!$E:$E, MATCH(TEXT($D7060,"000000"), BASE_CCLASSTRIB!$A:$A, 0))/100, 0)</f>
        <v>0</v>
      </c>
      <c r="V7060" s="21">
        <f>IFERROR(INDEX(BASE_CCLASSTRIB!$F:$F, MATCH(TEXT($D7060,"000000"), BASE_CCLASSTRIB!$A:$A, 0))/100, 0)</f>
        <v>0</v>
      </c>
    </row>
    <row r="7061" spans="2:22" ht="15.75" customHeight="1" thickTop="1" thickBot="1">
      <c r="B7061" s="8"/>
      <c r="C7061" s="8"/>
      <c r="E7061" s="8" t="str">
        <f>IF(D7061="","",LEFT(D7061,3))</f>
        <v/>
      </c>
      <c r="F7061" s="5" t="str">
        <f>IF(E7061="","",IFERROR(VLOOKUP(E7061,REGRAS_CST!$A$2:$B$200,2,FALSE),""))</f>
        <v/>
      </c>
      <c r="H7061" s="7">
        <v>8.9999999999999993E-3</v>
      </c>
      <c r="I7061" s="7">
        <v>1E-3</v>
      </c>
      <c r="K7061" s="5" t="str">
        <f>IF(E7061="","",IFERROR(VLOOKUP(E7061,REGRAS_CST!$A$2:$C$200,3,FALSE),""))</f>
        <v/>
      </c>
      <c r="L7061" s="10" t="str">
        <f>IF($G7061="", "", $G7061*(1-$V7061))</f>
        <v/>
      </c>
      <c r="M7061" s="30" t="str">
        <f t="shared" si="220"/>
        <v/>
      </c>
      <c r="N7061" s="30" t="str">
        <f t="shared" si="221"/>
        <v/>
      </c>
      <c r="O7061" s="5" t="str">
        <f>IF(D7061="","",
IF(AND(K7061&lt;&gt;"SIM",V7061&gt;0),"ERRO: % BC &gt; 0, mas NÃO permitida ❌",
IF(AND(K7061="SIM",V7061=0),"ATENÇÃO: BC permitida, mas % = 0 🔎",
"Base de cálculo aplicada corretamente ✅")))</f>
        <v/>
      </c>
      <c r="P7061" s="5" t="str">
        <f>IF(D7061="","",
IF(AND(Q7061&lt;&gt;"SIM",U7061&gt;0),"ERRO: % alíquota &gt; 0, mas NÃO permitida ❌",
IF(AND(Q7061="SIM",U7061=0),"ATENÇÃO: alíquota permitida, mas % = 0 🔎",
"Alíquota aplicada corretamente ✅")))</f>
        <v/>
      </c>
      <c r="Q7061" s="5" t="str">
        <f>IF(E7061="","",IFERROR(VLOOKUP(E7061,REGRAS_CST!$A$2:$D$200,4,FALSE),""))</f>
        <v/>
      </c>
      <c r="R7061" s="8"/>
      <c r="S7061" s="7">
        <f>IF($H7061="","",$H7061*(1-$U7061))</f>
        <v>8.9999999999999993E-3</v>
      </c>
      <c r="T7061" s="7">
        <f>IF($I7061="","",$I7061*(1-$U7061))</f>
        <v>1E-3</v>
      </c>
      <c r="U7061" s="7">
        <f>IFERROR(INDEX(BASE_CCLASSTRIB!$E:$E, MATCH(TEXT($D7061,"000000"), BASE_CCLASSTRIB!$A:$A, 0))/100, 0)</f>
        <v>0</v>
      </c>
      <c r="V7061" s="21">
        <f>IFERROR(INDEX(BASE_CCLASSTRIB!$F:$F, MATCH(TEXT($D7061,"000000"), BASE_CCLASSTRIB!$A:$A, 0))/100, 0)</f>
        <v>0</v>
      </c>
    </row>
    <row r="7062" spans="2:22" ht="15.75" customHeight="1" thickTop="1" thickBot="1">
      <c r="B7062" s="8"/>
      <c r="C7062" s="8"/>
      <c r="E7062" s="8" t="str">
        <f>IF(D7062="","",LEFT(D7062,3))</f>
        <v/>
      </c>
      <c r="F7062" s="5" t="str">
        <f>IF(E7062="","",IFERROR(VLOOKUP(E7062,REGRAS_CST!$A$2:$B$200,2,FALSE),""))</f>
        <v/>
      </c>
      <c r="H7062" s="7">
        <v>8.9999999999999993E-3</v>
      </c>
      <c r="I7062" s="7">
        <v>1E-3</v>
      </c>
      <c r="K7062" s="5" t="str">
        <f>IF(E7062="","",IFERROR(VLOOKUP(E7062,REGRAS_CST!$A$2:$C$200,3,FALSE),""))</f>
        <v/>
      </c>
      <c r="L7062" s="10" t="str">
        <f>IF($G7062="", "", $G7062*(1-$V7062))</f>
        <v/>
      </c>
      <c r="M7062" s="30" t="str">
        <f t="shared" si="220"/>
        <v/>
      </c>
      <c r="N7062" s="30" t="str">
        <f t="shared" si="221"/>
        <v/>
      </c>
      <c r="O7062" s="5" t="str">
        <f>IF(D7062="","",
IF(AND(K7062&lt;&gt;"SIM",V7062&gt;0),"ERRO: % BC &gt; 0, mas NÃO permitida ❌",
IF(AND(K7062="SIM",V7062=0),"ATENÇÃO: BC permitida, mas % = 0 🔎",
"Base de cálculo aplicada corretamente ✅")))</f>
        <v/>
      </c>
      <c r="P7062" s="5" t="str">
        <f>IF(D7062="","",
IF(AND(Q7062&lt;&gt;"SIM",U7062&gt;0),"ERRO: % alíquota &gt; 0, mas NÃO permitida ❌",
IF(AND(Q7062="SIM",U7062=0),"ATENÇÃO: alíquota permitida, mas % = 0 🔎",
"Alíquota aplicada corretamente ✅")))</f>
        <v/>
      </c>
      <c r="Q7062" s="5" t="str">
        <f>IF(E7062="","",IFERROR(VLOOKUP(E7062,REGRAS_CST!$A$2:$D$200,4,FALSE),""))</f>
        <v/>
      </c>
      <c r="R7062" s="8"/>
      <c r="S7062" s="7">
        <f>IF($H7062="","",$H7062*(1-$U7062))</f>
        <v>8.9999999999999993E-3</v>
      </c>
      <c r="T7062" s="7">
        <f>IF($I7062="","",$I7062*(1-$U7062))</f>
        <v>1E-3</v>
      </c>
      <c r="U7062" s="7">
        <f>IFERROR(INDEX(BASE_CCLASSTRIB!$E:$E, MATCH(TEXT($D7062,"000000"), BASE_CCLASSTRIB!$A:$A, 0))/100, 0)</f>
        <v>0</v>
      </c>
      <c r="V7062" s="21">
        <f>IFERROR(INDEX(BASE_CCLASSTRIB!$F:$F, MATCH(TEXT($D7062,"000000"), BASE_CCLASSTRIB!$A:$A, 0))/100, 0)</f>
        <v>0</v>
      </c>
    </row>
    <row r="7063" spans="2:22" ht="15.75" customHeight="1" thickTop="1" thickBot="1">
      <c r="B7063" s="8"/>
      <c r="C7063" s="8"/>
      <c r="E7063" s="8" t="str">
        <f>IF(D7063="","",LEFT(D7063,3))</f>
        <v/>
      </c>
      <c r="F7063" s="5" t="str">
        <f>IF(E7063="","",IFERROR(VLOOKUP(E7063,REGRAS_CST!$A$2:$B$200,2,FALSE),""))</f>
        <v/>
      </c>
      <c r="H7063" s="7">
        <v>8.9999999999999993E-3</v>
      </c>
      <c r="I7063" s="7">
        <v>1E-3</v>
      </c>
      <c r="K7063" s="5" t="str">
        <f>IF(E7063="","",IFERROR(VLOOKUP(E7063,REGRAS_CST!$A$2:$C$200,3,FALSE),""))</f>
        <v/>
      </c>
      <c r="L7063" s="10" t="str">
        <f>IF($G7063="", "", $G7063*(1-$V7063))</f>
        <v/>
      </c>
      <c r="M7063" s="30" t="str">
        <f t="shared" si="220"/>
        <v/>
      </c>
      <c r="N7063" s="30" t="str">
        <f t="shared" si="221"/>
        <v/>
      </c>
      <c r="O7063" s="5" t="str">
        <f>IF(D7063="","",
IF(AND(K7063&lt;&gt;"SIM",V7063&gt;0),"ERRO: % BC &gt; 0, mas NÃO permitida ❌",
IF(AND(K7063="SIM",V7063=0),"ATENÇÃO: BC permitida, mas % = 0 🔎",
"Base de cálculo aplicada corretamente ✅")))</f>
        <v/>
      </c>
      <c r="P7063" s="5" t="str">
        <f>IF(D7063="","",
IF(AND(Q7063&lt;&gt;"SIM",U7063&gt;0),"ERRO: % alíquota &gt; 0, mas NÃO permitida ❌",
IF(AND(Q7063="SIM",U7063=0),"ATENÇÃO: alíquota permitida, mas % = 0 🔎",
"Alíquota aplicada corretamente ✅")))</f>
        <v/>
      </c>
      <c r="Q7063" s="5" t="str">
        <f>IF(E7063="","",IFERROR(VLOOKUP(E7063,REGRAS_CST!$A$2:$D$200,4,FALSE),""))</f>
        <v/>
      </c>
      <c r="R7063" s="8"/>
      <c r="S7063" s="7">
        <f>IF($H7063="","",$H7063*(1-$U7063))</f>
        <v>8.9999999999999993E-3</v>
      </c>
      <c r="T7063" s="7">
        <f>IF($I7063="","",$I7063*(1-$U7063))</f>
        <v>1E-3</v>
      </c>
      <c r="U7063" s="7">
        <f>IFERROR(INDEX(BASE_CCLASSTRIB!$E:$E, MATCH(TEXT($D7063,"000000"), BASE_CCLASSTRIB!$A:$A, 0))/100, 0)</f>
        <v>0</v>
      </c>
      <c r="V7063" s="21">
        <f>IFERROR(INDEX(BASE_CCLASSTRIB!$F:$F, MATCH(TEXT($D7063,"000000"), BASE_CCLASSTRIB!$A:$A, 0))/100, 0)</f>
        <v>0</v>
      </c>
    </row>
    <row r="7064" spans="2:22" ht="15.75" customHeight="1" thickTop="1" thickBot="1">
      <c r="B7064" s="8"/>
      <c r="C7064" s="8"/>
      <c r="E7064" s="8" t="str">
        <f>IF(D7064="","",LEFT(D7064,3))</f>
        <v/>
      </c>
      <c r="F7064" s="5" t="str">
        <f>IF(E7064="","",IFERROR(VLOOKUP(E7064,REGRAS_CST!$A$2:$B$200,2,FALSE),""))</f>
        <v/>
      </c>
      <c r="H7064" s="7">
        <v>8.9999999999999993E-3</v>
      </c>
      <c r="I7064" s="7">
        <v>1E-3</v>
      </c>
      <c r="K7064" s="5" t="str">
        <f>IF(E7064="","",IFERROR(VLOOKUP(E7064,REGRAS_CST!$A$2:$C$200,3,FALSE),""))</f>
        <v/>
      </c>
      <c r="L7064" s="10" t="str">
        <f>IF($G7064="", "", $G7064*(1-$V7064))</f>
        <v/>
      </c>
      <c r="M7064" s="30" t="str">
        <f t="shared" si="220"/>
        <v/>
      </c>
      <c r="N7064" s="30" t="str">
        <f t="shared" si="221"/>
        <v/>
      </c>
      <c r="O7064" s="5" t="str">
        <f>IF(D7064="","",
IF(AND(K7064&lt;&gt;"SIM",V7064&gt;0),"ERRO: % BC &gt; 0, mas NÃO permitida ❌",
IF(AND(K7064="SIM",V7064=0),"ATENÇÃO: BC permitida, mas % = 0 🔎",
"Base de cálculo aplicada corretamente ✅")))</f>
        <v/>
      </c>
      <c r="P7064" s="5" t="str">
        <f>IF(D7064="","",
IF(AND(Q7064&lt;&gt;"SIM",U7064&gt;0),"ERRO: % alíquota &gt; 0, mas NÃO permitida ❌",
IF(AND(Q7064="SIM",U7064=0),"ATENÇÃO: alíquota permitida, mas % = 0 🔎",
"Alíquota aplicada corretamente ✅")))</f>
        <v/>
      </c>
      <c r="Q7064" s="5" t="str">
        <f>IF(E7064="","",IFERROR(VLOOKUP(E7064,REGRAS_CST!$A$2:$D$200,4,FALSE),""))</f>
        <v/>
      </c>
      <c r="R7064" s="8"/>
      <c r="S7064" s="7">
        <f>IF($H7064="","",$H7064*(1-$U7064))</f>
        <v>8.9999999999999993E-3</v>
      </c>
      <c r="T7064" s="7">
        <f>IF($I7064="","",$I7064*(1-$U7064))</f>
        <v>1E-3</v>
      </c>
      <c r="U7064" s="7">
        <f>IFERROR(INDEX(BASE_CCLASSTRIB!$E:$E, MATCH(TEXT($D7064,"000000"), BASE_CCLASSTRIB!$A:$A, 0))/100, 0)</f>
        <v>0</v>
      </c>
      <c r="V7064" s="21">
        <f>IFERROR(INDEX(BASE_CCLASSTRIB!$F:$F, MATCH(TEXT($D7064,"000000"), BASE_CCLASSTRIB!$A:$A, 0))/100, 0)</f>
        <v>0</v>
      </c>
    </row>
    <row r="7065" spans="2:22" ht="15.75" customHeight="1" thickTop="1" thickBot="1">
      <c r="B7065" s="8"/>
      <c r="C7065" s="8"/>
      <c r="E7065" s="8" t="str">
        <f>IF(D7065="","",LEFT(D7065,3))</f>
        <v/>
      </c>
      <c r="F7065" s="5" t="str">
        <f>IF(E7065="","",IFERROR(VLOOKUP(E7065,REGRAS_CST!$A$2:$B$200,2,FALSE),""))</f>
        <v/>
      </c>
      <c r="H7065" s="7">
        <v>8.9999999999999993E-3</v>
      </c>
      <c r="I7065" s="7">
        <v>1E-3</v>
      </c>
      <c r="K7065" s="5" t="str">
        <f>IF(E7065="","",IFERROR(VLOOKUP(E7065,REGRAS_CST!$A$2:$C$200,3,FALSE),""))</f>
        <v/>
      </c>
      <c r="L7065" s="10" t="str">
        <f>IF($G7065="", "", $G7065*(1-$V7065))</f>
        <v/>
      </c>
      <c r="M7065" s="30" t="str">
        <f t="shared" si="220"/>
        <v/>
      </c>
      <c r="N7065" s="30" t="str">
        <f t="shared" si="221"/>
        <v/>
      </c>
      <c r="O7065" s="5" t="str">
        <f>IF(D7065="","",
IF(AND(K7065&lt;&gt;"SIM",V7065&gt;0),"ERRO: % BC &gt; 0, mas NÃO permitida ❌",
IF(AND(K7065="SIM",V7065=0),"ATENÇÃO: BC permitida, mas % = 0 🔎",
"Base de cálculo aplicada corretamente ✅")))</f>
        <v/>
      </c>
      <c r="P7065" s="5" t="str">
        <f>IF(D7065="","",
IF(AND(Q7065&lt;&gt;"SIM",U7065&gt;0),"ERRO: % alíquota &gt; 0, mas NÃO permitida ❌",
IF(AND(Q7065="SIM",U7065=0),"ATENÇÃO: alíquota permitida, mas % = 0 🔎",
"Alíquota aplicada corretamente ✅")))</f>
        <v/>
      </c>
      <c r="Q7065" s="5" t="str">
        <f>IF(E7065="","",IFERROR(VLOOKUP(E7065,REGRAS_CST!$A$2:$D$200,4,FALSE),""))</f>
        <v/>
      </c>
      <c r="R7065" s="8"/>
      <c r="S7065" s="7">
        <f>IF($H7065="","",$H7065*(1-$U7065))</f>
        <v>8.9999999999999993E-3</v>
      </c>
      <c r="T7065" s="7">
        <f>IF($I7065="","",$I7065*(1-$U7065))</f>
        <v>1E-3</v>
      </c>
      <c r="U7065" s="7">
        <f>IFERROR(INDEX(BASE_CCLASSTRIB!$E:$E, MATCH(TEXT($D7065,"000000"), BASE_CCLASSTRIB!$A:$A, 0))/100, 0)</f>
        <v>0</v>
      </c>
      <c r="V7065" s="21">
        <f>IFERROR(INDEX(BASE_CCLASSTRIB!$F:$F, MATCH(TEXT($D7065,"000000"), BASE_CCLASSTRIB!$A:$A, 0))/100, 0)</f>
        <v>0</v>
      </c>
    </row>
    <row r="7066" spans="2:22" ht="15.75" customHeight="1" thickTop="1" thickBot="1">
      <c r="B7066" s="8"/>
      <c r="C7066" s="8"/>
      <c r="E7066" s="8" t="str">
        <f>IF(D7066="","",LEFT(D7066,3))</f>
        <v/>
      </c>
      <c r="F7066" s="5" t="str">
        <f>IF(E7066="","",IFERROR(VLOOKUP(E7066,REGRAS_CST!$A$2:$B$200,2,FALSE),""))</f>
        <v/>
      </c>
      <c r="H7066" s="7">
        <v>8.9999999999999993E-3</v>
      </c>
      <c r="I7066" s="7">
        <v>1E-3</v>
      </c>
      <c r="K7066" s="5" t="str">
        <f>IF(E7066="","",IFERROR(VLOOKUP(E7066,REGRAS_CST!$A$2:$C$200,3,FALSE),""))</f>
        <v/>
      </c>
      <c r="L7066" s="10" t="str">
        <f>IF($G7066="", "", $G7066*(1-$V7066))</f>
        <v/>
      </c>
      <c r="M7066" s="30" t="str">
        <f t="shared" si="220"/>
        <v/>
      </c>
      <c r="N7066" s="30" t="str">
        <f t="shared" si="221"/>
        <v/>
      </c>
      <c r="O7066" s="5" t="str">
        <f>IF(D7066="","",
IF(AND(K7066&lt;&gt;"SIM",V7066&gt;0),"ERRO: % BC &gt; 0, mas NÃO permitida ❌",
IF(AND(K7066="SIM",V7066=0),"ATENÇÃO: BC permitida, mas % = 0 🔎",
"Base de cálculo aplicada corretamente ✅")))</f>
        <v/>
      </c>
      <c r="P7066" s="5" t="str">
        <f>IF(D7066="","",
IF(AND(Q7066&lt;&gt;"SIM",U7066&gt;0),"ERRO: % alíquota &gt; 0, mas NÃO permitida ❌",
IF(AND(Q7066="SIM",U7066=0),"ATENÇÃO: alíquota permitida, mas % = 0 🔎",
"Alíquota aplicada corretamente ✅")))</f>
        <v/>
      </c>
      <c r="Q7066" s="5" t="str">
        <f>IF(E7066="","",IFERROR(VLOOKUP(E7066,REGRAS_CST!$A$2:$D$200,4,FALSE),""))</f>
        <v/>
      </c>
      <c r="R7066" s="8"/>
      <c r="S7066" s="7">
        <f>IF($H7066="","",$H7066*(1-$U7066))</f>
        <v>8.9999999999999993E-3</v>
      </c>
      <c r="T7066" s="7">
        <f>IF($I7066="","",$I7066*(1-$U7066))</f>
        <v>1E-3</v>
      </c>
      <c r="U7066" s="7">
        <f>IFERROR(INDEX(BASE_CCLASSTRIB!$E:$E, MATCH(TEXT($D7066,"000000"), BASE_CCLASSTRIB!$A:$A, 0))/100, 0)</f>
        <v>0</v>
      </c>
      <c r="V7066" s="21">
        <f>IFERROR(INDEX(BASE_CCLASSTRIB!$F:$F, MATCH(TEXT($D7066,"000000"), BASE_CCLASSTRIB!$A:$A, 0))/100, 0)</f>
        <v>0</v>
      </c>
    </row>
    <row r="7067" spans="2:22" ht="15.75" customHeight="1" thickTop="1" thickBot="1">
      <c r="B7067" s="8"/>
      <c r="C7067" s="8"/>
      <c r="E7067" s="8" t="str">
        <f>IF(D7067="","",LEFT(D7067,3))</f>
        <v/>
      </c>
      <c r="F7067" s="5" t="str">
        <f>IF(E7067="","",IFERROR(VLOOKUP(E7067,REGRAS_CST!$A$2:$B$200,2,FALSE),""))</f>
        <v/>
      </c>
      <c r="H7067" s="7">
        <v>8.9999999999999993E-3</v>
      </c>
      <c r="I7067" s="7">
        <v>1E-3</v>
      </c>
      <c r="K7067" s="5" t="str">
        <f>IF(E7067="","",IFERROR(VLOOKUP(E7067,REGRAS_CST!$A$2:$C$200,3,FALSE),""))</f>
        <v/>
      </c>
      <c r="L7067" s="10" t="str">
        <f>IF($G7067="", "", $G7067*(1-$V7067))</f>
        <v/>
      </c>
      <c r="M7067" s="30" t="str">
        <f t="shared" si="220"/>
        <v/>
      </c>
      <c r="N7067" s="30" t="str">
        <f t="shared" si="221"/>
        <v/>
      </c>
      <c r="O7067" s="5" t="str">
        <f>IF(D7067="","",
IF(AND(K7067&lt;&gt;"SIM",V7067&gt;0),"ERRO: % BC &gt; 0, mas NÃO permitida ❌",
IF(AND(K7067="SIM",V7067=0),"ATENÇÃO: BC permitida, mas % = 0 🔎",
"Base de cálculo aplicada corretamente ✅")))</f>
        <v/>
      </c>
      <c r="P7067" s="5" t="str">
        <f>IF(D7067="","",
IF(AND(Q7067&lt;&gt;"SIM",U7067&gt;0),"ERRO: % alíquota &gt; 0, mas NÃO permitida ❌",
IF(AND(Q7067="SIM",U7067=0),"ATENÇÃO: alíquota permitida, mas % = 0 🔎",
"Alíquota aplicada corretamente ✅")))</f>
        <v/>
      </c>
      <c r="Q7067" s="5" t="str">
        <f>IF(E7067="","",IFERROR(VLOOKUP(E7067,REGRAS_CST!$A$2:$D$200,4,FALSE),""))</f>
        <v/>
      </c>
      <c r="R7067" s="8"/>
      <c r="S7067" s="7">
        <f>IF($H7067="","",$H7067*(1-$U7067))</f>
        <v>8.9999999999999993E-3</v>
      </c>
      <c r="T7067" s="7">
        <f>IF($I7067="","",$I7067*(1-$U7067))</f>
        <v>1E-3</v>
      </c>
      <c r="U7067" s="7">
        <f>IFERROR(INDEX(BASE_CCLASSTRIB!$E:$E, MATCH(TEXT($D7067,"000000"), BASE_CCLASSTRIB!$A:$A, 0))/100, 0)</f>
        <v>0</v>
      </c>
      <c r="V7067" s="21">
        <f>IFERROR(INDEX(BASE_CCLASSTRIB!$F:$F, MATCH(TEXT($D7067,"000000"), BASE_CCLASSTRIB!$A:$A, 0))/100, 0)</f>
        <v>0</v>
      </c>
    </row>
    <row r="7068" spans="2:22" ht="15.75" customHeight="1" thickTop="1" thickBot="1">
      <c r="B7068" s="8"/>
      <c r="C7068" s="8"/>
      <c r="E7068" s="8" t="str">
        <f>IF(D7068="","",LEFT(D7068,3))</f>
        <v/>
      </c>
      <c r="F7068" s="5" t="str">
        <f>IF(E7068="","",IFERROR(VLOOKUP(E7068,REGRAS_CST!$A$2:$B$200,2,FALSE),""))</f>
        <v/>
      </c>
      <c r="H7068" s="7">
        <v>8.9999999999999993E-3</v>
      </c>
      <c r="I7068" s="7">
        <v>1E-3</v>
      </c>
      <c r="K7068" s="5" t="str">
        <f>IF(E7068="","",IFERROR(VLOOKUP(E7068,REGRAS_CST!$A$2:$C$200,3,FALSE),""))</f>
        <v/>
      </c>
      <c r="L7068" s="10" t="str">
        <f>IF($G7068="", "", $G7068*(1-$V7068))</f>
        <v/>
      </c>
      <c r="M7068" s="30" t="str">
        <f t="shared" si="220"/>
        <v/>
      </c>
      <c r="N7068" s="30" t="str">
        <f t="shared" si="221"/>
        <v/>
      </c>
      <c r="O7068" s="5" t="str">
        <f>IF(D7068="","",
IF(AND(K7068&lt;&gt;"SIM",V7068&gt;0),"ERRO: % BC &gt; 0, mas NÃO permitida ❌",
IF(AND(K7068="SIM",V7068=0),"ATENÇÃO: BC permitida, mas % = 0 🔎",
"Base de cálculo aplicada corretamente ✅")))</f>
        <v/>
      </c>
      <c r="P7068" s="5" t="str">
        <f>IF(D7068="","",
IF(AND(Q7068&lt;&gt;"SIM",U7068&gt;0),"ERRO: % alíquota &gt; 0, mas NÃO permitida ❌",
IF(AND(Q7068="SIM",U7068=0),"ATENÇÃO: alíquota permitida, mas % = 0 🔎",
"Alíquota aplicada corretamente ✅")))</f>
        <v/>
      </c>
      <c r="Q7068" s="5" t="str">
        <f>IF(E7068="","",IFERROR(VLOOKUP(E7068,REGRAS_CST!$A$2:$D$200,4,FALSE),""))</f>
        <v/>
      </c>
      <c r="R7068" s="8"/>
      <c r="S7068" s="7">
        <f>IF($H7068="","",$H7068*(1-$U7068))</f>
        <v>8.9999999999999993E-3</v>
      </c>
      <c r="T7068" s="7">
        <f>IF($I7068="","",$I7068*(1-$U7068))</f>
        <v>1E-3</v>
      </c>
      <c r="U7068" s="7">
        <f>IFERROR(INDEX(BASE_CCLASSTRIB!$E:$E, MATCH(TEXT($D7068,"000000"), BASE_CCLASSTRIB!$A:$A, 0))/100, 0)</f>
        <v>0</v>
      </c>
      <c r="V7068" s="21">
        <f>IFERROR(INDEX(BASE_CCLASSTRIB!$F:$F, MATCH(TEXT($D7068,"000000"), BASE_CCLASSTRIB!$A:$A, 0))/100, 0)</f>
        <v>0</v>
      </c>
    </row>
    <row r="7069" spans="2:22" ht="15.75" customHeight="1" thickTop="1" thickBot="1">
      <c r="B7069" s="8"/>
      <c r="C7069" s="8"/>
      <c r="E7069" s="8" t="str">
        <f>IF(D7069="","",LEFT(D7069,3))</f>
        <v/>
      </c>
      <c r="F7069" s="5" t="str">
        <f>IF(E7069="","",IFERROR(VLOOKUP(E7069,REGRAS_CST!$A$2:$B$200,2,FALSE),""))</f>
        <v/>
      </c>
      <c r="H7069" s="7">
        <v>8.9999999999999993E-3</v>
      </c>
      <c r="I7069" s="7">
        <v>1E-3</v>
      </c>
      <c r="K7069" s="5" t="str">
        <f>IF(E7069="","",IFERROR(VLOOKUP(E7069,REGRAS_CST!$A$2:$C$200,3,FALSE),""))</f>
        <v/>
      </c>
      <c r="L7069" s="10" t="str">
        <f>IF($G7069="", "", $G7069*(1-$V7069))</f>
        <v/>
      </c>
      <c r="M7069" s="30" t="str">
        <f t="shared" si="220"/>
        <v/>
      </c>
      <c r="N7069" s="30" t="str">
        <f t="shared" si="221"/>
        <v/>
      </c>
      <c r="O7069" s="5" t="str">
        <f>IF(D7069="","",
IF(AND(K7069&lt;&gt;"SIM",V7069&gt;0),"ERRO: % BC &gt; 0, mas NÃO permitida ❌",
IF(AND(K7069="SIM",V7069=0),"ATENÇÃO: BC permitida, mas % = 0 🔎",
"Base de cálculo aplicada corretamente ✅")))</f>
        <v/>
      </c>
      <c r="P7069" s="5" t="str">
        <f>IF(D7069="","",
IF(AND(Q7069&lt;&gt;"SIM",U7069&gt;0),"ERRO: % alíquota &gt; 0, mas NÃO permitida ❌",
IF(AND(Q7069="SIM",U7069=0),"ATENÇÃO: alíquota permitida, mas % = 0 🔎",
"Alíquota aplicada corretamente ✅")))</f>
        <v/>
      </c>
      <c r="Q7069" s="5" t="str">
        <f>IF(E7069="","",IFERROR(VLOOKUP(E7069,REGRAS_CST!$A$2:$D$200,4,FALSE),""))</f>
        <v/>
      </c>
      <c r="R7069" s="8"/>
      <c r="S7069" s="7">
        <f>IF($H7069="","",$H7069*(1-$U7069))</f>
        <v>8.9999999999999993E-3</v>
      </c>
      <c r="T7069" s="7">
        <f>IF($I7069="","",$I7069*(1-$U7069))</f>
        <v>1E-3</v>
      </c>
      <c r="U7069" s="7">
        <f>IFERROR(INDEX(BASE_CCLASSTRIB!$E:$E, MATCH(TEXT($D7069,"000000"), BASE_CCLASSTRIB!$A:$A, 0))/100, 0)</f>
        <v>0</v>
      </c>
      <c r="V7069" s="21">
        <f>IFERROR(INDEX(BASE_CCLASSTRIB!$F:$F, MATCH(TEXT($D7069,"000000"), BASE_CCLASSTRIB!$A:$A, 0))/100, 0)</f>
        <v>0</v>
      </c>
    </row>
    <row r="7070" spans="2:22" ht="15.75" customHeight="1" thickTop="1" thickBot="1">
      <c r="B7070" s="8"/>
      <c r="C7070" s="8"/>
      <c r="E7070" s="8" t="str">
        <f>IF(D7070="","",LEFT(D7070,3))</f>
        <v/>
      </c>
      <c r="F7070" s="5" t="str">
        <f>IF(E7070="","",IFERROR(VLOOKUP(E7070,REGRAS_CST!$A$2:$B$200,2,FALSE),""))</f>
        <v/>
      </c>
      <c r="H7070" s="7">
        <v>8.9999999999999993E-3</v>
      </c>
      <c r="I7070" s="7">
        <v>1E-3</v>
      </c>
      <c r="K7070" s="5" t="str">
        <f>IF(E7070="","",IFERROR(VLOOKUP(E7070,REGRAS_CST!$A$2:$C$200,3,FALSE),""))</f>
        <v/>
      </c>
      <c r="L7070" s="10" t="str">
        <f>IF($G7070="", "", $G7070*(1-$V7070))</f>
        <v/>
      </c>
      <c r="M7070" s="30" t="str">
        <f t="shared" si="220"/>
        <v/>
      </c>
      <c r="N7070" s="30" t="str">
        <f t="shared" si="221"/>
        <v/>
      </c>
      <c r="O7070" s="5" t="str">
        <f>IF(D7070="","",
IF(AND(K7070&lt;&gt;"SIM",V7070&gt;0),"ERRO: % BC &gt; 0, mas NÃO permitida ❌",
IF(AND(K7070="SIM",V7070=0),"ATENÇÃO: BC permitida, mas % = 0 🔎",
"Base de cálculo aplicada corretamente ✅")))</f>
        <v/>
      </c>
      <c r="P7070" s="5" t="str">
        <f>IF(D7070="","",
IF(AND(Q7070&lt;&gt;"SIM",U7070&gt;0),"ERRO: % alíquota &gt; 0, mas NÃO permitida ❌",
IF(AND(Q7070="SIM",U7070=0),"ATENÇÃO: alíquota permitida, mas % = 0 🔎",
"Alíquota aplicada corretamente ✅")))</f>
        <v/>
      </c>
      <c r="Q7070" s="5" t="str">
        <f>IF(E7070="","",IFERROR(VLOOKUP(E7070,REGRAS_CST!$A$2:$D$200,4,FALSE),""))</f>
        <v/>
      </c>
      <c r="R7070" s="8"/>
      <c r="S7070" s="7">
        <f>IF($H7070="","",$H7070*(1-$U7070))</f>
        <v>8.9999999999999993E-3</v>
      </c>
      <c r="T7070" s="7">
        <f>IF($I7070="","",$I7070*(1-$U7070))</f>
        <v>1E-3</v>
      </c>
      <c r="U7070" s="7">
        <f>IFERROR(INDEX(BASE_CCLASSTRIB!$E:$E, MATCH(TEXT($D7070,"000000"), BASE_CCLASSTRIB!$A:$A, 0))/100, 0)</f>
        <v>0</v>
      </c>
      <c r="V7070" s="21">
        <f>IFERROR(INDEX(BASE_CCLASSTRIB!$F:$F, MATCH(TEXT($D7070,"000000"), BASE_CCLASSTRIB!$A:$A, 0))/100, 0)</f>
        <v>0</v>
      </c>
    </row>
    <row r="7071" spans="2:22" ht="15.75" customHeight="1" thickTop="1" thickBot="1">
      <c r="B7071" s="8"/>
      <c r="C7071" s="8"/>
      <c r="E7071" s="8" t="str">
        <f>IF(D7071="","",LEFT(D7071,3))</f>
        <v/>
      </c>
      <c r="F7071" s="5" t="str">
        <f>IF(E7071="","",IFERROR(VLOOKUP(E7071,REGRAS_CST!$A$2:$B$200,2,FALSE),""))</f>
        <v/>
      </c>
      <c r="H7071" s="7">
        <v>8.9999999999999993E-3</v>
      </c>
      <c r="I7071" s="7">
        <v>1E-3</v>
      </c>
      <c r="K7071" s="5" t="str">
        <f>IF(E7071="","",IFERROR(VLOOKUP(E7071,REGRAS_CST!$A$2:$C$200,3,FALSE),""))</f>
        <v/>
      </c>
      <c r="L7071" s="10" t="str">
        <f>IF($G7071="", "", $G7071*(1-$V7071))</f>
        <v/>
      </c>
      <c r="M7071" s="30" t="str">
        <f t="shared" si="220"/>
        <v/>
      </c>
      <c r="N7071" s="30" t="str">
        <f t="shared" si="221"/>
        <v/>
      </c>
      <c r="O7071" s="5" t="str">
        <f>IF(D7071="","",
IF(AND(K7071&lt;&gt;"SIM",V7071&gt;0),"ERRO: % BC &gt; 0, mas NÃO permitida ❌",
IF(AND(K7071="SIM",V7071=0),"ATENÇÃO: BC permitida, mas % = 0 🔎",
"Base de cálculo aplicada corretamente ✅")))</f>
        <v/>
      </c>
      <c r="P7071" s="5" t="str">
        <f>IF(D7071="","",
IF(AND(Q7071&lt;&gt;"SIM",U7071&gt;0),"ERRO: % alíquota &gt; 0, mas NÃO permitida ❌",
IF(AND(Q7071="SIM",U7071=0),"ATENÇÃO: alíquota permitida, mas % = 0 🔎",
"Alíquota aplicada corretamente ✅")))</f>
        <v/>
      </c>
      <c r="Q7071" s="5" t="str">
        <f>IF(E7071="","",IFERROR(VLOOKUP(E7071,REGRAS_CST!$A$2:$D$200,4,FALSE),""))</f>
        <v/>
      </c>
      <c r="R7071" s="8"/>
      <c r="S7071" s="7">
        <f>IF($H7071="","",$H7071*(1-$U7071))</f>
        <v>8.9999999999999993E-3</v>
      </c>
      <c r="T7071" s="7">
        <f>IF($I7071="","",$I7071*(1-$U7071))</f>
        <v>1E-3</v>
      </c>
      <c r="U7071" s="7">
        <f>IFERROR(INDEX(BASE_CCLASSTRIB!$E:$E, MATCH(TEXT($D7071,"000000"), BASE_CCLASSTRIB!$A:$A, 0))/100, 0)</f>
        <v>0</v>
      </c>
      <c r="V7071" s="21">
        <f>IFERROR(INDEX(BASE_CCLASSTRIB!$F:$F, MATCH(TEXT($D7071,"000000"), BASE_CCLASSTRIB!$A:$A, 0))/100, 0)</f>
        <v>0</v>
      </c>
    </row>
    <row r="7072" spans="2:22" ht="15.75" customHeight="1" thickTop="1" thickBot="1">
      <c r="B7072" s="8"/>
      <c r="C7072" s="8"/>
      <c r="E7072" s="8" t="str">
        <f>IF(D7072="","",LEFT(D7072,3))</f>
        <v/>
      </c>
      <c r="F7072" s="5" t="str">
        <f>IF(E7072="","",IFERROR(VLOOKUP(E7072,REGRAS_CST!$A$2:$B$200,2,FALSE),""))</f>
        <v/>
      </c>
      <c r="H7072" s="7">
        <v>8.9999999999999993E-3</v>
      </c>
      <c r="I7072" s="7">
        <v>1E-3</v>
      </c>
      <c r="K7072" s="5" t="str">
        <f>IF(E7072="","",IFERROR(VLOOKUP(E7072,REGRAS_CST!$A$2:$C$200,3,FALSE),""))</f>
        <v/>
      </c>
      <c r="L7072" s="10" t="str">
        <f>IF($G7072="", "", $G7072*(1-$V7072))</f>
        <v/>
      </c>
      <c r="M7072" s="30" t="str">
        <f t="shared" si="220"/>
        <v/>
      </c>
      <c r="N7072" s="30" t="str">
        <f t="shared" si="221"/>
        <v/>
      </c>
      <c r="O7072" s="5" t="str">
        <f>IF(D7072="","",
IF(AND(K7072&lt;&gt;"SIM",V7072&gt;0),"ERRO: % BC &gt; 0, mas NÃO permitida ❌",
IF(AND(K7072="SIM",V7072=0),"ATENÇÃO: BC permitida, mas % = 0 🔎",
"Base de cálculo aplicada corretamente ✅")))</f>
        <v/>
      </c>
      <c r="P7072" s="5" t="str">
        <f>IF(D7072="","",
IF(AND(Q7072&lt;&gt;"SIM",U7072&gt;0),"ERRO: % alíquota &gt; 0, mas NÃO permitida ❌",
IF(AND(Q7072="SIM",U7072=0),"ATENÇÃO: alíquota permitida, mas % = 0 🔎",
"Alíquota aplicada corretamente ✅")))</f>
        <v/>
      </c>
      <c r="Q7072" s="5" t="str">
        <f>IF(E7072="","",IFERROR(VLOOKUP(E7072,REGRAS_CST!$A$2:$D$200,4,FALSE),""))</f>
        <v/>
      </c>
      <c r="R7072" s="8"/>
      <c r="S7072" s="7">
        <f>IF($H7072="","",$H7072*(1-$U7072))</f>
        <v>8.9999999999999993E-3</v>
      </c>
      <c r="T7072" s="7">
        <f>IF($I7072="","",$I7072*(1-$U7072))</f>
        <v>1E-3</v>
      </c>
      <c r="U7072" s="7">
        <f>IFERROR(INDEX(BASE_CCLASSTRIB!$E:$E, MATCH(TEXT($D7072,"000000"), BASE_CCLASSTRIB!$A:$A, 0))/100, 0)</f>
        <v>0</v>
      </c>
      <c r="V7072" s="21">
        <f>IFERROR(INDEX(BASE_CCLASSTRIB!$F:$F, MATCH(TEXT($D7072,"000000"), BASE_CCLASSTRIB!$A:$A, 0))/100, 0)</f>
        <v>0</v>
      </c>
    </row>
    <row r="7073" spans="2:22" ht="15.75" customHeight="1" thickTop="1" thickBot="1">
      <c r="B7073" s="8"/>
      <c r="C7073" s="8"/>
      <c r="E7073" s="8" t="str">
        <f>IF(D7073="","",LEFT(D7073,3))</f>
        <v/>
      </c>
      <c r="F7073" s="5" t="str">
        <f>IF(E7073="","",IFERROR(VLOOKUP(E7073,REGRAS_CST!$A$2:$B$200,2,FALSE),""))</f>
        <v/>
      </c>
      <c r="H7073" s="7">
        <v>8.9999999999999993E-3</v>
      </c>
      <c r="I7073" s="7">
        <v>1E-3</v>
      </c>
      <c r="K7073" s="5" t="str">
        <f>IF(E7073="","",IFERROR(VLOOKUP(E7073,REGRAS_CST!$A$2:$C$200,3,FALSE),""))</f>
        <v/>
      </c>
      <c r="L7073" s="10" t="str">
        <f>IF($G7073="", "", $G7073*(1-$V7073))</f>
        <v/>
      </c>
      <c r="M7073" s="30" t="str">
        <f t="shared" si="220"/>
        <v/>
      </c>
      <c r="N7073" s="30" t="str">
        <f t="shared" si="221"/>
        <v/>
      </c>
      <c r="O7073" s="5" t="str">
        <f>IF(D7073="","",
IF(AND(K7073&lt;&gt;"SIM",V7073&gt;0),"ERRO: % BC &gt; 0, mas NÃO permitida ❌",
IF(AND(K7073="SIM",V7073=0),"ATENÇÃO: BC permitida, mas % = 0 🔎",
"Base de cálculo aplicada corretamente ✅")))</f>
        <v/>
      </c>
      <c r="P7073" s="5" t="str">
        <f>IF(D7073="","",
IF(AND(Q7073&lt;&gt;"SIM",U7073&gt;0),"ERRO: % alíquota &gt; 0, mas NÃO permitida ❌",
IF(AND(Q7073="SIM",U7073=0),"ATENÇÃO: alíquota permitida, mas % = 0 🔎",
"Alíquota aplicada corretamente ✅")))</f>
        <v/>
      </c>
      <c r="Q7073" s="5" t="str">
        <f>IF(E7073="","",IFERROR(VLOOKUP(E7073,REGRAS_CST!$A$2:$D$200,4,FALSE),""))</f>
        <v/>
      </c>
      <c r="R7073" s="8"/>
      <c r="S7073" s="7">
        <f>IF($H7073="","",$H7073*(1-$U7073))</f>
        <v>8.9999999999999993E-3</v>
      </c>
      <c r="T7073" s="7">
        <f>IF($I7073="","",$I7073*(1-$U7073))</f>
        <v>1E-3</v>
      </c>
      <c r="U7073" s="7">
        <f>IFERROR(INDEX(BASE_CCLASSTRIB!$E:$E, MATCH(TEXT($D7073,"000000"), BASE_CCLASSTRIB!$A:$A, 0))/100, 0)</f>
        <v>0</v>
      </c>
      <c r="V7073" s="21">
        <f>IFERROR(INDEX(BASE_CCLASSTRIB!$F:$F, MATCH(TEXT($D7073,"000000"), BASE_CCLASSTRIB!$A:$A, 0))/100, 0)</f>
        <v>0</v>
      </c>
    </row>
    <row r="7074" spans="2:22" ht="15.75" customHeight="1" thickTop="1" thickBot="1">
      <c r="B7074" s="8"/>
      <c r="C7074" s="8"/>
      <c r="E7074" s="8" t="str">
        <f>IF(D7074="","",LEFT(D7074,3))</f>
        <v/>
      </c>
      <c r="F7074" s="5" t="str">
        <f>IF(E7074="","",IFERROR(VLOOKUP(E7074,REGRAS_CST!$A$2:$B$200,2,FALSE),""))</f>
        <v/>
      </c>
      <c r="H7074" s="7">
        <v>8.9999999999999993E-3</v>
      </c>
      <c r="I7074" s="7">
        <v>1E-3</v>
      </c>
      <c r="K7074" s="5" t="str">
        <f>IF(E7074="","",IFERROR(VLOOKUP(E7074,REGRAS_CST!$A$2:$C$200,3,FALSE),""))</f>
        <v/>
      </c>
      <c r="L7074" s="10" t="str">
        <f>IF($G7074="", "", $G7074*(1-$V7074))</f>
        <v/>
      </c>
      <c r="M7074" s="30" t="str">
        <f t="shared" si="220"/>
        <v/>
      </c>
      <c r="N7074" s="30" t="str">
        <f t="shared" si="221"/>
        <v/>
      </c>
      <c r="O7074" s="5" t="str">
        <f>IF(D7074="","",
IF(AND(K7074&lt;&gt;"SIM",V7074&gt;0),"ERRO: % BC &gt; 0, mas NÃO permitida ❌",
IF(AND(K7074="SIM",V7074=0),"ATENÇÃO: BC permitida, mas % = 0 🔎",
"Base de cálculo aplicada corretamente ✅")))</f>
        <v/>
      </c>
      <c r="P7074" s="5" t="str">
        <f>IF(D7074="","",
IF(AND(Q7074&lt;&gt;"SIM",U7074&gt;0),"ERRO: % alíquota &gt; 0, mas NÃO permitida ❌",
IF(AND(Q7074="SIM",U7074=0),"ATENÇÃO: alíquota permitida, mas % = 0 🔎",
"Alíquota aplicada corretamente ✅")))</f>
        <v/>
      </c>
      <c r="Q7074" s="5" t="str">
        <f>IF(E7074="","",IFERROR(VLOOKUP(E7074,REGRAS_CST!$A$2:$D$200,4,FALSE),""))</f>
        <v/>
      </c>
      <c r="R7074" s="8"/>
      <c r="S7074" s="7">
        <f>IF($H7074="","",$H7074*(1-$U7074))</f>
        <v>8.9999999999999993E-3</v>
      </c>
      <c r="T7074" s="7">
        <f>IF($I7074="","",$I7074*(1-$U7074))</f>
        <v>1E-3</v>
      </c>
      <c r="U7074" s="7">
        <f>IFERROR(INDEX(BASE_CCLASSTRIB!$E:$E, MATCH(TEXT($D7074,"000000"), BASE_CCLASSTRIB!$A:$A, 0))/100, 0)</f>
        <v>0</v>
      </c>
      <c r="V7074" s="21">
        <f>IFERROR(INDEX(BASE_CCLASSTRIB!$F:$F, MATCH(TEXT($D7074,"000000"), BASE_CCLASSTRIB!$A:$A, 0))/100, 0)</f>
        <v>0</v>
      </c>
    </row>
    <row r="7075" spans="2:22" ht="15.75" customHeight="1" thickTop="1" thickBot="1">
      <c r="B7075" s="8"/>
      <c r="C7075" s="8"/>
      <c r="E7075" s="8" t="str">
        <f>IF(D7075="","",LEFT(D7075,3))</f>
        <v/>
      </c>
      <c r="F7075" s="5" t="str">
        <f>IF(E7075="","",IFERROR(VLOOKUP(E7075,REGRAS_CST!$A$2:$B$200,2,FALSE),""))</f>
        <v/>
      </c>
      <c r="H7075" s="7">
        <v>8.9999999999999993E-3</v>
      </c>
      <c r="I7075" s="7">
        <v>1E-3</v>
      </c>
      <c r="K7075" s="5" t="str">
        <f>IF(E7075="","",IFERROR(VLOOKUP(E7075,REGRAS_CST!$A$2:$C$200,3,FALSE),""))</f>
        <v/>
      </c>
      <c r="L7075" s="10" t="str">
        <f>IF($G7075="", "", $G7075*(1-$V7075))</f>
        <v/>
      </c>
      <c r="M7075" s="30" t="str">
        <f t="shared" si="220"/>
        <v/>
      </c>
      <c r="N7075" s="30" t="str">
        <f t="shared" si="221"/>
        <v/>
      </c>
      <c r="O7075" s="5" t="str">
        <f>IF(D7075="","",
IF(AND(K7075&lt;&gt;"SIM",V7075&gt;0),"ERRO: % BC &gt; 0, mas NÃO permitida ❌",
IF(AND(K7075="SIM",V7075=0),"ATENÇÃO: BC permitida, mas % = 0 🔎",
"Base de cálculo aplicada corretamente ✅")))</f>
        <v/>
      </c>
      <c r="P7075" s="5" t="str">
        <f>IF(D7075="","",
IF(AND(Q7075&lt;&gt;"SIM",U7075&gt;0),"ERRO: % alíquota &gt; 0, mas NÃO permitida ❌",
IF(AND(Q7075="SIM",U7075=0),"ATENÇÃO: alíquota permitida, mas % = 0 🔎",
"Alíquota aplicada corretamente ✅")))</f>
        <v/>
      </c>
      <c r="Q7075" s="5" t="str">
        <f>IF(E7075="","",IFERROR(VLOOKUP(E7075,REGRAS_CST!$A$2:$D$200,4,FALSE),""))</f>
        <v/>
      </c>
      <c r="R7075" s="8"/>
      <c r="S7075" s="7">
        <f>IF($H7075="","",$H7075*(1-$U7075))</f>
        <v>8.9999999999999993E-3</v>
      </c>
      <c r="T7075" s="7">
        <f>IF($I7075="","",$I7075*(1-$U7075))</f>
        <v>1E-3</v>
      </c>
      <c r="U7075" s="7">
        <f>IFERROR(INDEX(BASE_CCLASSTRIB!$E:$E, MATCH(TEXT($D7075,"000000"), BASE_CCLASSTRIB!$A:$A, 0))/100, 0)</f>
        <v>0</v>
      </c>
      <c r="V7075" s="21">
        <f>IFERROR(INDEX(BASE_CCLASSTRIB!$F:$F, MATCH(TEXT($D7075,"000000"), BASE_CCLASSTRIB!$A:$A, 0))/100, 0)</f>
        <v>0</v>
      </c>
    </row>
    <row r="7076" spans="2:22" ht="15.75" customHeight="1" thickTop="1" thickBot="1">
      <c r="B7076" s="8"/>
      <c r="C7076" s="8"/>
      <c r="E7076" s="8" t="str">
        <f>IF(D7076="","",LEFT(D7076,3))</f>
        <v/>
      </c>
      <c r="F7076" s="5" t="str">
        <f>IF(E7076="","",IFERROR(VLOOKUP(E7076,REGRAS_CST!$A$2:$B$200,2,FALSE),""))</f>
        <v/>
      </c>
      <c r="H7076" s="7">
        <v>8.9999999999999993E-3</v>
      </c>
      <c r="I7076" s="7">
        <v>1E-3</v>
      </c>
      <c r="K7076" s="5" t="str">
        <f>IF(E7076="","",IFERROR(VLOOKUP(E7076,REGRAS_CST!$A$2:$C$200,3,FALSE),""))</f>
        <v/>
      </c>
      <c r="L7076" s="10" t="str">
        <f>IF($G7076="", "", $G7076*(1-$V7076))</f>
        <v/>
      </c>
      <c r="M7076" s="30" t="str">
        <f t="shared" si="220"/>
        <v/>
      </c>
      <c r="N7076" s="30" t="str">
        <f t="shared" si="221"/>
        <v/>
      </c>
      <c r="O7076" s="5" t="str">
        <f>IF(D7076="","",
IF(AND(K7076&lt;&gt;"SIM",V7076&gt;0),"ERRO: % BC &gt; 0, mas NÃO permitida ❌",
IF(AND(K7076="SIM",V7076=0),"ATENÇÃO: BC permitida, mas % = 0 🔎",
"Base de cálculo aplicada corretamente ✅")))</f>
        <v/>
      </c>
      <c r="P7076" s="5" t="str">
        <f>IF(D7076="","",
IF(AND(Q7076&lt;&gt;"SIM",U7076&gt;0),"ERRO: % alíquota &gt; 0, mas NÃO permitida ❌",
IF(AND(Q7076="SIM",U7076=0),"ATENÇÃO: alíquota permitida, mas % = 0 🔎",
"Alíquota aplicada corretamente ✅")))</f>
        <v/>
      </c>
      <c r="Q7076" s="5" t="str">
        <f>IF(E7076="","",IFERROR(VLOOKUP(E7076,REGRAS_CST!$A$2:$D$200,4,FALSE),""))</f>
        <v/>
      </c>
      <c r="R7076" s="8"/>
      <c r="S7076" s="7">
        <f>IF($H7076="","",$H7076*(1-$U7076))</f>
        <v>8.9999999999999993E-3</v>
      </c>
      <c r="T7076" s="7">
        <f>IF($I7076="","",$I7076*(1-$U7076))</f>
        <v>1E-3</v>
      </c>
      <c r="U7076" s="7">
        <f>IFERROR(INDEX(BASE_CCLASSTRIB!$E:$E, MATCH(TEXT($D7076,"000000"), BASE_CCLASSTRIB!$A:$A, 0))/100, 0)</f>
        <v>0</v>
      </c>
      <c r="V7076" s="21">
        <f>IFERROR(INDEX(BASE_CCLASSTRIB!$F:$F, MATCH(TEXT($D7076,"000000"), BASE_CCLASSTRIB!$A:$A, 0))/100, 0)</f>
        <v>0</v>
      </c>
    </row>
    <row r="7077" spans="2:22" ht="15.75" customHeight="1" thickTop="1" thickBot="1">
      <c r="B7077" s="8"/>
      <c r="C7077" s="8"/>
      <c r="E7077" s="8" t="str">
        <f>IF(D7077="","",LEFT(D7077,3))</f>
        <v/>
      </c>
      <c r="F7077" s="5" t="str">
        <f>IF(E7077="","",IFERROR(VLOOKUP(E7077,REGRAS_CST!$A$2:$B$200,2,FALSE),""))</f>
        <v/>
      </c>
      <c r="H7077" s="7">
        <v>8.9999999999999993E-3</v>
      </c>
      <c r="I7077" s="7">
        <v>1E-3</v>
      </c>
      <c r="K7077" s="5" t="str">
        <f>IF(E7077="","",IFERROR(VLOOKUP(E7077,REGRAS_CST!$A$2:$C$200,3,FALSE),""))</f>
        <v/>
      </c>
      <c r="L7077" s="10" t="str">
        <f>IF($G7077="", "", $G7077*(1-$V7077))</f>
        <v/>
      </c>
      <c r="M7077" s="30" t="str">
        <f t="shared" si="220"/>
        <v/>
      </c>
      <c r="N7077" s="30" t="str">
        <f t="shared" si="221"/>
        <v/>
      </c>
      <c r="O7077" s="5" t="str">
        <f>IF(D7077="","",
IF(AND(K7077&lt;&gt;"SIM",V7077&gt;0),"ERRO: % BC &gt; 0, mas NÃO permitida ❌",
IF(AND(K7077="SIM",V7077=0),"ATENÇÃO: BC permitida, mas % = 0 🔎",
"Base de cálculo aplicada corretamente ✅")))</f>
        <v/>
      </c>
      <c r="P7077" s="5" t="str">
        <f>IF(D7077="","",
IF(AND(Q7077&lt;&gt;"SIM",U7077&gt;0),"ERRO: % alíquota &gt; 0, mas NÃO permitida ❌",
IF(AND(Q7077="SIM",U7077=0),"ATENÇÃO: alíquota permitida, mas % = 0 🔎",
"Alíquota aplicada corretamente ✅")))</f>
        <v/>
      </c>
      <c r="Q7077" s="5" t="str">
        <f>IF(E7077="","",IFERROR(VLOOKUP(E7077,REGRAS_CST!$A$2:$D$200,4,FALSE),""))</f>
        <v/>
      </c>
      <c r="R7077" s="8"/>
      <c r="S7077" s="7">
        <f>IF($H7077="","",$H7077*(1-$U7077))</f>
        <v>8.9999999999999993E-3</v>
      </c>
      <c r="T7077" s="7">
        <f>IF($I7077="","",$I7077*(1-$U7077))</f>
        <v>1E-3</v>
      </c>
      <c r="U7077" s="7">
        <f>IFERROR(INDEX(BASE_CCLASSTRIB!$E:$E, MATCH(TEXT($D7077,"000000"), BASE_CCLASSTRIB!$A:$A, 0))/100, 0)</f>
        <v>0</v>
      </c>
      <c r="V7077" s="21">
        <f>IFERROR(INDEX(BASE_CCLASSTRIB!$F:$F, MATCH(TEXT($D7077,"000000"), BASE_CCLASSTRIB!$A:$A, 0))/100, 0)</f>
        <v>0</v>
      </c>
    </row>
    <row r="7078" spans="2:22" ht="15.75" customHeight="1" thickTop="1" thickBot="1">
      <c r="B7078" s="8"/>
      <c r="C7078" s="8"/>
      <c r="E7078" s="8" t="str">
        <f>IF(D7078="","",LEFT(D7078,3))</f>
        <v/>
      </c>
      <c r="F7078" s="5" t="str">
        <f>IF(E7078="","",IFERROR(VLOOKUP(E7078,REGRAS_CST!$A$2:$B$200,2,FALSE),""))</f>
        <v/>
      </c>
      <c r="H7078" s="7">
        <v>8.9999999999999993E-3</v>
      </c>
      <c r="I7078" s="7">
        <v>1E-3</v>
      </c>
      <c r="K7078" s="5" t="str">
        <f>IF(E7078="","",IFERROR(VLOOKUP(E7078,REGRAS_CST!$A$2:$C$200,3,FALSE),""))</f>
        <v/>
      </c>
      <c r="L7078" s="10" t="str">
        <f>IF($G7078="", "", $G7078*(1-$V7078))</f>
        <v/>
      </c>
      <c r="M7078" s="30" t="str">
        <f t="shared" si="220"/>
        <v/>
      </c>
      <c r="N7078" s="30" t="str">
        <f t="shared" si="221"/>
        <v/>
      </c>
      <c r="O7078" s="5" t="str">
        <f>IF(D7078="","",
IF(AND(K7078&lt;&gt;"SIM",V7078&gt;0),"ERRO: % BC &gt; 0, mas NÃO permitida ❌",
IF(AND(K7078="SIM",V7078=0),"ATENÇÃO: BC permitida, mas % = 0 🔎",
"Base de cálculo aplicada corretamente ✅")))</f>
        <v/>
      </c>
      <c r="P7078" s="5" t="str">
        <f>IF(D7078="","",
IF(AND(Q7078&lt;&gt;"SIM",U7078&gt;0),"ERRO: % alíquota &gt; 0, mas NÃO permitida ❌",
IF(AND(Q7078="SIM",U7078=0),"ATENÇÃO: alíquota permitida, mas % = 0 🔎",
"Alíquota aplicada corretamente ✅")))</f>
        <v/>
      </c>
      <c r="Q7078" s="5" t="str">
        <f>IF(E7078="","",IFERROR(VLOOKUP(E7078,REGRAS_CST!$A$2:$D$200,4,FALSE),""))</f>
        <v/>
      </c>
      <c r="R7078" s="8"/>
      <c r="S7078" s="7">
        <f>IF($H7078="","",$H7078*(1-$U7078))</f>
        <v>8.9999999999999993E-3</v>
      </c>
      <c r="T7078" s="7">
        <f>IF($I7078="","",$I7078*(1-$U7078))</f>
        <v>1E-3</v>
      </c>
      <c r="U7078" s="7">
        <f>IFERROR(INDEX(BASE_CCLASSTRIB!$E:$E, MATCH(TEXT($D7078,"000000"), BASE_CCLASSTRIB!$A:$A, 0))/100, 0)</f>
        <v>0</v>
      </c>
      <c r="V7078" s="21">
        <f>IFERROR(INDEX(BASE_CCLASSTRIB!$F:$F, MATCH(TEXT($D7078,"000000"), BASE_CCLASSTRIB!$A:$A, 0))/100, 0)</f>
        <v>0</v>
      </c>
    </row>
    <row r="7079" spans="2:22" ht="15.75" customHeight="1" thickTop="1" thickBot="1">
      <c r="B7079" s="8"/>
      <c r="C7079" s="8"/>
      <c r="E7079" s="8" t="str">
        <f>IF(D7079="","",LEFT(D7079,3))</f>
        <v/>
      </c>
      <c r="F7079" s="5" t="str">
        <f>IF(E7079="","",IFERROR(VLOOKUP(E7079,REGRAS_CST!$A$2:$B$200,2,FALSE),""))</f>
        <v/>
      </c>
      <c r="H7079" s="7">
        <v>8.9999999999999993E-3</v>
      </c>
      <c r="I7079" s="7">
        <v>1E-3</v>
      </c>
      <c r="K7079" s="5" t="str">
        <f>IF(E7079="","",IFERROR(VLOOKUP(E7079,REGRAS_CST!$A$2:$C$200,3,FALSE),""))</f>
        <v/>
      </c>
      <c r="L7079" s="10" t="str">
        <f>IF($G7079="", "", $G7079*(1-$V7079))</f>
        <v/>
      </c>
      <c r="M7079" s="30" t="str">
        <f t="shared" si="220"/>
        <v/>
      </c>
      <c r="N7079" s="30" t="str">
        <f t="shared" si="221"/>
        <v/>
      </c>
      <c r="O7079" s="5" t="str">
        <f>IF(D7079="","",
IF(AND(K7079&lt;&gt;"SIM",V7079&gt;0),"ERRO: % BC &gt; 0, mas NÃO permitida ❌",
IF(AND(K7079="SIM",V7079=0),"ATENÇÃO: BC permitida, mas % = 0 🔎",
"Base de cálculo aplicada corretamente ✅")))</f>
        <v/>
      </c>
      <c r="P7079" s="5" t="str">
        <f>IF(D7079="","",
IF(AND(Q7079&lt;&gt;"SIM",U7079&gt;0),"ERRO: % alíquota &gt; 0, mas NÃO permitida ❌",
IF(AND(Q7079="SIM",U7079=0),"ATENÇÃO: alíquota permitida, mas % = 0 🔎",
"Alíquota aplicada corretamente ✅")))</f>
        <v/>
      </c>
      <c r="Q7079" s="5" t="str">
        <f>IF(E7079="","",IFERROR(VLOOKUP(E7079,REGRAS_CST!$A$2:$D$200,4,FALSE),""))</f>
        <v/>
      </c>
      <c r="R7079" s="8"/>
      <c r="S7079" s="7">
        <f>IF($H7079="","",$H7079*(1-$U7079))</f>
        <v>8.9999999999999993E-3</v>
      </c>
      <c r="T7079" s="7">
        <f>IF($I7079="","",$I7079*(1-$U7079))</f>
        <v>1E-3</v>
      </c>
      <c r="U7079" s="7">
        <f>IFERROR(INDEX(BASE_CCLASSTRIB!$E:$E, MATCH(TEXT($D7079,"000000"), BASE_CCLASSTRIB!$A:$A, 0))/100, 0)</f>
        <v>0</v>
      </c>
      <c r="V7079" s="21">
        <f>IFERROR(INDEX(BASE_CCLASSTRIB!$F:$F, MATCH(TEXT($D7079,"000000"), BASE_CCLASSTRIB!$A:$A, 0))/100, 0)</f>
        <v>0</v>
      </c>
    </row>
    <row r="7080" spans="2:22" ht="15.75" customHeight="1" thickTop="1" thickBot="1">
      <c r="B7080" s="8"/>
      <c r="C7080" s="8"/>
      <c r="E7080" s="8" t="str">
        <f>IF(D7080="","",LEFT(D7080,3))</f>
        <v/>
      </c>
      <c r="F7080" s="5" t="str">
        <f>IF(E7080="","",IFERROR(VLOOKUP(E7080,REGRAS_CST!$A$2:$B$200,2,FALSE),""))</f>
        <v/>
      </c>
      <c r="H7080" s="7">
        <v>8.9999999999999993E-3</v>
      </c>
      <c r="I7080" s="7">
        <v>1E-3</v>
      </c>
      <c r="K7080" s="5" t="str">
        <f>IF(E7080="","",IFERROR(VLOOKUP(E7080,REGRAS_CST!$A$2:$C$200,3,FALSE),""))</f>
        <v/>
      </c>
      <c r="L7080" s="10" t="str">
        <f>IF($G7080="", "", $G7080*(1-$V7080))</f>
        <v/>
      </c>
      <c r="M7080" s="30" t="str">
        <f t="shared" si="220"/>
        <v/>
      </c>
      <c r="N7080" s="30" t="str">
        <f t="shared" si="221"/>
        <v/>
      </c>
      <c r="O7080" s="5" t="str">
        <f>IF(D7080="","",
IF(AND(K7080&lt;&gt;"SIM",V7080&gt;0),"ERRO: % BC &gt; 0, mas NÃO permitida ❌",
IF(AND(K7080="SIM",V7080=0),"ATENÇÃO: BC permitida, mas % = 0 🔎",
"Base de cálculo aplicada corretamente ✅")))</f>
        <v/>
      </c>
      <c r="P7080" s="5" t="str">
        <f>IF(D7080="","",
IF(AND(Q7080&lt;&gt;"SIM",U7080&gt;0),"ERRO: % alíquota &gt; 0, mas NÃO permitida ❌",
IF(AND(Q7080="SIM",U7080=0),"ATENÇÃO: alíquota permitida, mas % = 0 🔎",
"Alíquota aplicada corretamente ✅")))</f>
        <v/>
      </c>
      <c r="Q7080" s="5" t="str">
        <f>IF(E7080="","",IFERROR(VLOOKUP(E7080,REGRAS_CST!$A$2:$D$200,4,FALSE),""))</f>
        <v/>
      </c>
      <c r="R7080" s="8"/>
      <c r="S7080" s="7">
        <f>IF($H7080="","",$H7080*(1-$U7080))</f>
        <v>8.9999999999999993E-3</v>
      </c>
      <c r="T7080" s="7">
        <f>IF($I7080="","",$I7080*(1-$U7080))</f>
        <v>1E-3</v>
      </c>
      <c r="U7080" s="7">
        <f>IFERROR(INDEX(BASE_CCLASSTRIB!$E:$E, MATCH(TEXT($D7080,"000000"), BASE_CCLASSTRIB!$A:$A, 0))/100, 0)</f>
        <v>0</v>
      </c>
      <c r="V7080" s="21">
        <f>IFERROR(INDEX(BASE_CCLASSTRIB!$F:$F, MATCH(TEXT($D7080,"000000"), BASE_CCLASSTRIB!$A:$A, 0))/100, 0)</f>
        <v>0</v>
      </c>
    </row>
    <row r="7081" spans="2:22" ht="15.75" customHeight="1" thickTop="1" thickBot="1">
      <c r="B7081" s="8"/>
      <c r="C7081" s="8"/>
      <c r="E7081" s="8" t="str">
        <f>IF(D7081="","",LEFT(D7081,3))</f>
        <v/>
      </c>
      <c r="F7081" s="5" t="str">
        <f>IF(E7081="","",IFERROR(VLOOKUP(E7081,REGRAS_CST!$A$2:$B$200,2,FALSE),""))</f>
        <v/>
      </c>
      <c r="H7081" s="7">
        <v>8.9999999999999993E-3</v>
      </c>
      <c r="I7081" s="7">
        <v>1E-3</v>
      </c>
      <c r="K7081" s="5" t="str">
        <f>IF(E7081="","",IFERROR(VLOOKUP(E7081,REGRAS_CST!$A$2:$C$200,3,FALSE),""))</f>
        <v/>
      </c>
      <c r="L7081" s="10" t="str">
        <f>IF($G7081="", "", $G7081*(1-$V7081))</f>
        <v/>
      </c>
      <c r="M7081" s="30" t="str">
        <f t="shared" si="220"/>
        <v/>
      </c>
      <c r="N7081" s="30" t="str">
        <f t="shared" si="221"/>
        <v/>
      </c>
      <c r="O7081" s="5" t="str">
        <f>IF(D7081="","",
IF(AND(K7081&lt;&gt;"SIM",V7081&gt;0),"ERRO: % BC &gt; 0, mas NÃO permitida ❌",
IF(AND(K7081="SIM",V7081=0),"ATENÇÃO: BC permitida, mas % = 0 🔎",
"Base de cálculo aplicada corretamente ✅")))</f>
        <v/>
      </c>
      <c r="P7081" s="5" t="str">
        <f>IF(D7081="","",
IF(AND(Q7081&lt;&gt;"SIM",U7081&gt;0),"ERRO: % alíquota &gt; 0, mas NÃO permitida ❌",
IF(AND(Q7081="SIM",U7081=0),"ATENÇÃO: alíquota permitida, mas % = 0 🔎",
"Alíquota aplicada corretamente ✅")))</f>
        <v/>
      </c>
      <c r="Q7081" s="5" t="str">
        <f>IF(E7081="","",IFERROR(VLOOKUP(E7081,REGRAS_CST!$A$2:$D$200,4,FALSE),""))</f>
        <v/>
      </c>
      <c r="R7081" s="8"/>
      <c r="S7081" s="7">
        <f>IF($H7081="","",$H7081*(1-$U7081))</f>
        <v>8.9999999999999993E-3</v>
      </c>
      <c r="T7081" s="7">
        <f>IF($I7081="","",$I7081*(1-$U7081))</f>
        <v>1E-3</v>
      </c>
      <c r="U7081" s="7">
        <f>IFERROR(INDEX(BASE_CCLASSTRIB!$E:$E, MATCH(TEXT($D7081,"000000"), BASE_CCLASSTRIB!$A:$A, 0))/100, 0)</f>
        <v>0</v>
      </c>
      <c r="V7081" s="21">
        <f>IFERROR(INDEX(BASE_CCLASSTRIB!$F:$F, MATCH(TEXT($D7081,"000000"), BASE_CCLASSTRIB!$A:$A, 0))/100, 0)</f>
        <v>0</v>
      </c>
    </row>
    <row r="7082" spans="2:22" ht="15.75" customHeight="1" thickTop="1" thickBot="1">
      <c r="B7082" s="8"/>
      <c r="C7082" s="8"/>
      <c r="E7082" s="8" t="str">
        <f>IF(D7082="","",LEFT(D7082,3))</f>
        <v/>
      </c>
      <c r="F7082" s="5" t="str">
        <f>IF(E7082="","",IFERROR(VLOOKUP(E7082,REGRAS_CST!$A$2:$B$200,2,FALSE),""))</f>
        <v/>
      </c>
      <c r="H7082" s="7">
        <v>8.9999999999999993E-3</v>
      </c>
      <c r="I7082" s="7">
        <v>1E-3</v>
      </c>
      <c r="K7082" s="5" t="str">
        <f>IF(E7082="","",IFERROR(VLOOKUP(E7082,REGRAS_CST!$A$2:$C$200,3,FALSE),""))</f>
        <v/>
      </c>
      <c r="L7082" s="10" t="str">
        <f>IF($G7082="", "", $G7082*(1-$V7082))</f>
        <v/>
      </c>
      <c r="M7082" s="30" t="str">
        <f t="shared" si="220"/>
        <v/>
      </c>
      <c r="N7082" s="30" t="str">
        <f t="shared" si="221"/>
        <v/>
      </c>
      <c r="O7082" s="5" t="str">
        <f>IF(D7082="","",
IF(AND(K7082&lt;&gt;"SIM",V7082&gt;0),"ERRO: % BC &gt; 0, mas NÃO permitida ❌",
IF(AND(K7082="SIM",V7082=0),"ATENÇÃO: BC permitida, mas % = 0 🔎",
"Base de cálculo aplicada corretamente ✅")))</f>
        <v/>
      </c>
      <c r="P7082" s="5" t="str">
        <f>IF(D7082="","",
IF(AND(Q7082&lt;&gt;"SIM",U7082&gt;0),"ERRO: % alíquota &gt; 0, mas NÃO permitida ❌",
IF(AND(Q7082="SIM",U7082=0),"ATENÇÃO: alíquota permitida, mas % = 0 🔎",
"Alíquota aplicada corretamente ✅")))</f>
        <v/>
      </c>
      <c r="Q7082" s="5" t="str">
        <f>IF(E7082="","",IFERROR(VLOOKUP(E7082,REGRAS_CST!$A$2:$D$200,4,FALSE),""))</f>
        <v/>
      </c>
      <c r="R7082" s="8"/>
      <c r="S7082" s="7">
        <f>IF($H7082="","",$H7082*(1-$U7082))</f>
        <v>8.9999999999999993E-3</v>
      </c>
      <c r="T7082" s="7">
        <f>IF($I7082="","",$I7082*(1-$U7082))</f>
        <v>1E-3</v>
      </c>
      <c r="U7082" s="7">
        <f>IFERROR(INDEX(BASE_CCLASSTRIB!$E:$E, MATCH(TEXT($D7082,"000000"), BASE_CCLASSTRIB!$A:$A, 0))/100, 0)</f>
        <v>0</v>
      </c>
      <c r="V7082" s="21">
        <f>IFERROR(INDEX(BASE_CCLASSTRIB!$F:$F, MATCH(TEXT($D7082,"000000"), BASE_CCLASSTRIB!$A:$A, 0))/100, 0)</f>
        <v>0</v>
      </c>
    </row>
    <row r="7083" spans="2:22" ht="15.75" customHeight="1" thickTop="1" thickBot="1">
      <c r="B7083" s="8"/>
      <c r="C7083" s="8"/>
      <c r="E7083" s="8" t="str">
        <f>IF(D7083="","",LEFT(D7083,3))</f>
        <v/>
      </c>
      <c r="F7083" s="5" t="str">
        <f>IF(E7083="","",IFERROR(VLOOKUP(E7083,REGRAS_CST!$A$2:$B$200,2,FALSE),""))</f>
        <v/>
      </c>
      <c r="H7083" s="7">
        <v>8.9999999999999993E-3</v>
      </c>
      <c r="I7083" s="7">
        <v>1E-3</v>
      </c>
      <c r="K7083" s="5" t="str">
        <f>IF(E7083="","",IFERROR(VLOOKUP(E7083,REGRAS_CST!$A$2:$C$200,3,FALSE),""))</f>
        <v/>
      </c>
      <c r="L7083" s="10" t="str">
        <f>IF($G7083="", "", $G7083*(1-$V7083))</f>
        <v/>
      </c>
      <c r="M7083" s="30" t="str">
        <f t="shared" si="220"/>
        <v/>
      </c>
      <c r="N7083" s="30" t="str">
        <f t="shared" si="221"/>
        <v/>
      </c>
      <c r="O7083" s="5" t="str">
        <f>IF(D7083="","",
IF(AND(K7083&lt;&gt;"SIM",V7083&gt;0),"ERRO: % BC &gt; 0, mas NÃO permitida ❌",
IF(AND(K7083="SIM",V7083=0),"ATENÇÃO: BC permitida, mas % = 0 🔎",
"Base de cálculo aplicada corretamente ✅")))</f>
        <v/>
      </c>
      <c r="P7083" s="5" t="str">
        <f>IF(D7083="","",
IF(AND(Q7083&lt;&gt;"SIM",U7083&gt;0),"ERRO: % alíquota &gt; 0, mas NÃO permitida ❌",
IF(AND(Q7083="SIM",U7083=0),"ATENÇÃO: alíquota permitida, mas % = 0 🔎",
"Alíquota aplicada corretamente ✅")))</f>
        <v/>
      </c>
      <c r="Q7083" s="5" t="str">
        <f>IF(E7083="","",IFERROR(VLOOKUP(E7083,REGRAS_CST!$A$2:$D$200,4,FALSE),""))</f>
        <v/>
      </c>
      <c r="R7083" s="8"/>
      <c r="S7083" s="7">
        <f>IF($H7083="","",$H7083*(1-$U7083))</f>
        <v>8.9999999999999993E-3</v>
      </c>
      <c r="T7083" s="7">
        <f>IF($I7083="","",$I7083*(1-$U7083))</f>
        <v>1E-3</v>
      </c>
      <c r="U7083" s="7">
        <f>IFERROR(INDEX(BASE_CCLASSTRIB!$E:$E, MATCH(TEXT($D7083,"000000"), BASE_CCLASSTRIB!$A:$A, 0))/100, 0)</f>
        <v>0</v>
      </c>
      <c r="V7083" s="21">
        <f>IFERROR(INDEX(BASE_CCLASSTRIB!$F:$F, MATCH(TEXT($D7083,"000000"), BASE_CCLASSTRIB!$A:$A, 0))/100, 0)</f>
        <v>0</v>
      </c>
    </row>
    <row r="7084" spans="2:22" ht="15.75" customHeight="1" thickTop="1" thickBot="1">
      <c r="B7084" s="8"/>
      <c r="C7084" s="8"/>
      <c r="E7084" s="8" t="str">
        <f>IF(D7084="","",LEFT(D7084,3))</f>
        <v/>
      </c>
      <c r="F7084" s="5" t="str">
        <f>IF(E7084="","",IFERROR(VLOOKUP(E7084,REGRAS_CST!$A$2:$B$200,2,FALSE),""))</f>
        <v/>
      </c>
      <c r="H7084" s="7">
        <v>8.9999999999999993E-3</v>
      </c>
      <c r="I7084" s="7">
        <v>1E-3</v>
      </c>
      <c r="K7084" s="5" t="str">
        <f>IF(E7084="","",IFERROR(VLOOKUP(E7084,REGRAS_CST!$A$2:$C$200,3,FALSE),""))</f>
        <v/>
      </c>
      <c r="L7084" s="10" t="str">
        <f>IF($G7084="", "", $G7084*(1-$V7084))</f>
        <v/>
      </c>
      <c r="M7084" s="30" t="str">
        <f t="shared" si="220"/>
        <v/>
      </c>
      <c r="N7084" s="30" t="str">
        <f t="shared" si="221"/>
        <v/>
      </c>
      <c r="O7084" s="5" t="str">
        <f>IF(D7084="","",
IF(AND(K7084&lt;&gt;"SIM",V7084&gt;0),"ERRO: % BC &gt; 0, mas NÃO permitida ❌",
IF(AND(K7084="SIM",V7084=0),"ATENÇÃO: BC permitida, mas % = 0 🔎",
"Base de cálculo aplicada corretamente ✅")))</f>
        <v/>
      </c>
      <c r="P7084" s="5" t="str">
        <f>IF(D7084="","",
IF(AND(Q7084&lt;&gt;"SIM",U7084&gt;0),"ERRO: % alíquota &gt; 0, mas NÃO permitida ❌",
IF(AND(Q7084="SIM",U7084=0),"ATENÇÃO: alíquota permitida, mas % = 0 🔎",
"Alíquota aplicada corretamente ✅")))</f>
        <v/>
      </c>
      <c r="Q7084" s="5" t="str">
        <f>IF(E7084="","",IFERROR(VLOOKUP(E7084,REGRAS_CST!$A$2:$D$200,4,FALSE),""))</f>
        <v/>
      </c>
      <c r="R7084" s="8"/>
      <c r="S7084" s="7">
        <f>IF($H7084="","",$H7084*(1-$U7084))</f>
        <v>8.9999999999999993E-3</v>
      </c>
      <c r="T7084" s="7">
        <f>IF($I7084="","",$I7084*(1-$U7084))</f>
        <v>1E-3</v>
      </c>
      <c r="U7084" s="7">
        <f>IFERROR(INDEX(BASE_CCLASSTRIB!$E:$E, MATCH(TEXT($D7084,"000000"), BASE_CCLASSTRIB!$A:$A, 0))/100, 0)</f>
        <v>0</v>
      </c>
      <c r="V7084" s="21">
        <f>IFERROR(INDEX(BASE_CCLASSTRIB!$F:$F, MATCH(TEXT($D7084,"000000"), BASE_CCLASSTRIB!$A:$A, 0))/100, 0)</f>
        <v>0</v>
      </c>
    </row>
    <row r="7085" spans="2:22" ht="15.75" customHeight="1" thickTop="1" thickBot="1">
      <c r="B7085" s="8"/>
      <c r="C7085" s="8"/>
      <c r="E7085" s="8" t="str">
        <f>IF(D7085="","",LEFT(D7085,3))</f>
        <v/>
      </c>
      <c r="F7085" s="5" t="str">
        <f>IF(E7085="","",IFERROR(VLOOKUP(E7085,REGRAS_CST!$A$2:$B$200,2,FALSE),""))</f>
        <v/>
      </c>
      <c r="H7085" s="7">
        <v>8.9999999999999993E-3</v>
      </c>
      <c r="I7085" s="7">
        <v>1E-3</v>
      </c>
      <c r="K7085" s="5" t="str">
        <f>IF(E7085="","",IFERROR(VLOOKUP(E7085,REGRAS_CST!$A$2:$C$200,3,FALSE),""))</f>
        <v/>
      </c>
      <c r="L7085" s="10" t="str">
        <f>IF($G7085="", "", $G7085*(1-$V7085))</f>
        <v/>
      </c>
      <c r="M7085" s="30" t="str">
        <f t="shared" si="220"/>
        <v/>
      </c>
      <c r="N7085" s="30" t="str">
        <f t="shared" si="221"/>
        <v/>
      </c>
      <c r="O7085" s="5" t="str">
        <f>IF(D7085="","",
IF(AND(K7085&lt;&gt;"SIM",V7085&gt;0),"ERRO: % BC &gt; 0, mas NÃO permitida ❌",
IF(AND(K7085="SIM",V7085=0),"ATENÇÃO: BC permitida, mas % = 0 🔎",
"Base de cálculo aplicada corretamente ✅")))</f>
        <v/>
      </c>
      <c r="P7085" s="5" t="str">
        <f>IF(D7085="","",
IF(AND(Q7085&lt;&gt;"SIM",U7085&gt;0),"ERRO: % alíquota &gt; 0, mas NÃO permitida ❌",
IF(AND(Q7085="SIM",U7085=0),"ATENÇÃO: alíquota permitida, mas % = 0 🔎",
"Alíquota aplicada corretamente ✅")))</f>
        <v/>
      </c>
      <c r="Q7085" s="5" t="str">
        <f>IF(E7085="","",IFERROR(VLOOKUP(E7085,REGRAS_CST!$A$2:$D$200,4,FALSE),""))</f>
        <v/>
      </c>
      <c r="R7085" s="8"/>
      <c r="S7085" s="7">
        <f>IF($H7085="","",$H7085*(1-$U7085))</f>
        <v>8.9999999999999993E-3</v>
      </c>
      <c r="T7085" s="7">
        <f>IF($I7085="","",$I7085*(1-$U7085))</f>
        <v>1E-3</v>
      </c>
      <c r="U7085" s="7">
        <f>IFERROR(INDEX(BASE_CCLASSTRIB!$E:$E, MATCH(TEXT($D7085,"000000"), BASE_CCLASSTRIB!$A:$A, 0))/100, 0)</f>
        <v>0</v>
      </c>
      <c r="V7085" s="21">
        <f>IFERROR(INDEX(BASE_CCLASSTRIB!$F:$F, MATCH(TEXT($D7085,"000000"), BASE_CCLASSTRIB!$A:$A, 0))/100, 0)</f>
        <v>0</v>
      </c>
    </row>
    <row r="7086" spans="2:22" ht="15.75" customHeight="1" thickTop="1" thickBot="1">
      <c r="B7086" s="8"/>
      <c r="C7086" s="8"/>
      <c r="E7086" s="8" t="str">
        <f>IF(D7086="","",LEFT(D7086,3))</f>
        <v/>
      </c>
      <c r="F7086" s="5" t="str">
        <f>IF(E7086="","",IFERROR(VLOOKUP(E7086,REGRAS_CST!$A$2:$B$200,2,FALSE),""))</f>
        <v/>
      </c>
      <c r="H7086" s="7">
        <v>8.9999999999999993E-3</v>
      </c>
      <c r="I7086" s="7">
        <v>1E-3</v>
      </c>
      <c r="K7086" s="5" t="str">
        <f>IF(E7086="","",IFERROR(VLOOKUP(E7086,REGRAS_CST!$A$2:$C$200,3,FALSE),""))</f>
        <v/>
      </c>
      <c r="L7086" s="10" t="str">
        <f>IF($G7086="", "", $G7086*(1-$V7086))</f>
        <v/>
      </c>
      <c r="M7086" s="30" t="str">
        <f t="shared" si="220"/>
        <v/>
      </c>
      <c r="N7086" s="30" t="str">
        <f t="shared" si="221"/>
        <v/>
      </c>
      <c r="O7086" s="5" t="str">
        <f>IF(D7086="","",
IF(AND(K7086&lt;&gt;"SIM",V7086&gt;0),"ERRO: % BC &gt; 0, mas NÃO permitida ❌",
IF(AND(K7086="SIM",V7086=0),"ATENÇÃO: BC permitida, mas % = 0 🔎",
"Base de cálculo aplicada corretamente ✅")))</f>
        <v/>
      </c>
      <c r="P7086" s="5" t="str">
        <f>IF(D7086="","",
IF(AND(Q7086&lt;&gt;"SIM",U7086&gt;0),"ERRO: % alíquota &gt; 0, mas NÃO permitida ❌",
IF(AND(Q7086="SIM",U7086=0),"ATENÇÃO: alíquota permitida, mas % = 0 🔎",
"Alíquota aplicada corretamente ✅")))</f>
        <v/>
      </c>
      <c r="Q7086" s="5" t="str">
        <f>IF(E7086="","",IFERROR(VLOOKUP(E7086,REGRAS_CST!$A$2:$D$200,4,FALSE),""))</f>
        <v/>
      </c>
      <c r="R7086" s="8"/>
      <c r="S7086" s="7">
        <f>IF($H7086="","",$H7086*(1-$U7086))</f>
        <v>8.9999999999999993E-3</v>
      </c>
      <c r="T7086" s="7">
        <f>IF($I7086="","",$I7086*(1-$U7086))</f>
        <v>1E-3</v>
      </c>
      <c r="U7086" s="7">
        <f>IFERROR(INDEX(BASE_CCLASSTRIB!$E:$E, MATCH(TEXT($D7086,"000000"), BASE_CCLASSTRIB!$A:$A, 0))/100, 0)</f>
        <v>0</v>
      </c>
      <c r="V7086" s="21">
        <f>IFERROR(INDEX(BASE_CCLASSTRIB!$F:$F, MATCH(TEXT($D7086,"000000"), BASE_CCLASSTRIB!$A:$A, 0))/100, 0)</f>
        <v>0</v>
      </c>
    </row>
    <row r="7087" spans="2:22" ht="15.75" customHeight="1" thickTop="1" thickBot="1">
      <c r="B7087" s="8"/>
      <c r="C7087" s="8"/>
      <c r="E7087" s="8" t="str">
        <f>IF(D7087="","",LEFT(D7087,3))</f>
        <v/>
      </c>
      <c r="F7087" s="5" t="str">
        <f>IF(E7087="","",IFERROR(VLOOKUP(E7087,REGRAS_CST!$A$2:$B$200,2,FALSE),""))</f>
        <v/>
      </c>
      <c r="H7087" s="7">
        <v>8.9999999999999993E-3</v>
      </c>
      <c r="I7087" s="7">
        <v>1E-3</v>
      </c>
      <c r="K7087" s="5" t="str">
        <f>IF(E7087="","",IFERROR(VLOOKUP(E7087,REGRAS_CST!$A$2:$C$200,3,FALSE),""))</f>
        <v/>
      </c>
      <c r="L7087" s="10" t="str">
        <f>IF($G7087="", "", $G7087*(1-$V7087))</f>
        <v/>
      </c>
      <c r="M7087" s="30" t="str">
        <f t="shared" si="220"/>
        <v/>
      </c>
      <c r="N7087" s="30" t="str">
        <f t="shared" si="221"/>
        <v/>
      </c>
      <c r="O7087" s="5" t="str">
        <f>IF(D7087="","",
IF(AND(K7087&lt;&gt;"SIM",V7087&gt;0),"ERRO: % BC &gt; 0, mas NÃO permitida ❌",
IF(AND(K7087="SIM",V7087=0),"ATENÇÃO: BC permitida, mas % = 0 🔎",
"Base de cálculo aplicada corretamente ✅")))</f>
        <v/>
      </c>
      <c r="P7087" s="5" t="str">
        <f>IF(D7087="","",
IF(AND(Q7087&lt;&gt;"SIM",U7087&gt;0),"ERRO: % alíquota &gt; 0, mas NÃO permitida ❌",
IF(AND(Q7087="SIM",U7087=0),"ATENÇÃO: alíquota permitida, mas % = 0 🔎",
"Alíquota aplicada corretamente ✅")))</f>
        <v/>
      </c>
      <c r="Q7087" s="5" t="str">
        <f>IF(E7087="","",IFERROR(VLOOKUP(E7087,REGRAS_CST!$A$2:$D$200,4,FALSE),""))</f>
        <v/>
      </c>
      <c r="R7087" s="8"/>
      <c r="S7087" s="7">
        <f>IF($H7087="","",$H7087*(1-$U7087))</f>
        <v>8.9999999999999993E-3</v>
      </c>
      <c r="T7087" s="7">
        <f>IF($I7087="","",$I7087*(1-$U7087))</f>
        <v>1E-3</v>
      </c>
      <c r="U7087" s="7">
        <f>IFERROR(INDEX(BASE_CCLASSTRIB!$E:$E, MATCH(TEXT($D7087,"000000"), BASE_CCLASSTRIB!$A:$A, 0))/100, 0)</f>
        <v>0</v>
      </c>
      <c r="V7087" s="21">
        <f>IFERROR(INDEX(BASE_CCLASSTRIB!$F:$F, MATCH(TEXT($D7087,"000000"), BASE_CCLASSTRIB!$A:$A, 0))/100, 0)</f>
        <v>0</v>
      </c>
    </row>
    <row r="7088" spans="2:22" ht="15.75" customHeight="1" thickTop="1" thickBot="1">
      <c r="B7088" s="8"/>
      <c r="C7088" s="8"/>
      <c r="E7088" s="8" t="str">
        <f>IF(D7088="","",LEFT(D7088,3))</f>
        <v/>
      </c>
      <c r="F7088" s="5" t="str">
        <f>IF(E7088="","",IFERROR(VLOOKUP(E7088,REGRAS_CST!$A$2:$B$200,2,FALSE),""))</f>
        <v/>
      </c>
      <c r="H7088" s="7">
        <v>8.9999999999999993E-3</v>
      </c>
      <c r="I7088" s="7">
        <v>1E-3</v>
      </c>
      <c r="K7088" s="5" t="str">
        <f>IF(E7088="","",IFERROR(VLOOKUP(E7088,REGRAS_CST!$A$2:$C$200,3,FALSE),""))</f>
        <v/>
      </c>
      <c r="L7088" s="10" t="str">
        <f>IF($G7088="", "", $G7088*(1-$V7088))</f>
        <v/>
      </c>
      <c r="M7088" s="30" t="str">
        <f t="shared" si="220"/>
        <v/>
      </c>
      <c r="N7088" s="30" t="str">
        <f t="shared" si="221"/>
        <v/>
      </c>
      <c r="O7088" s="5" t="str">
        <f>IF(D7088="","",
IF(AND(K7088&lt;&gt;"SIM",V7088&gt;0),"ERRO: % BC &gt; 0, mas NÃO permitida ❌",
IF(AND(K7088="SIM",V7088=0),"ATENÇÃO: BC permitida, mas % = 0 🔎",
"Base de cálculo aplicada corretamente ✅")))</f>
        <v/>
      </c>
      <c r="P7088" s="5" t="str">
        <f>IF(D7088="","",
IF(AND(Q7088&lt;&gt;"SIM",U7088&gt;0),"ERRO: % alíquota &gt; 0, mas NÃO permitida ❌",
IF(AND(Q7088="SIM",U7088=0),"ATENÇÃO: alíquota permitida, mas % = 0 🔎",
"Alíquota aplicada corretamente ✅")))</f>
        <v/>
      </c>
      <c r="Q7088" s="5" t="str">
        <f>IF(E7088="","",IFERROR(VLOOKUP(E7088,REGRAS_CST!$A$2:$D$200,4,FALSE),""))</f>
        <v/>
      </c>
      <c r="R7088" s="8"/>
      <c r="S7088" s="7">
        <f>IF($H7088="","",$H7088*(1-$U7088))</f>
        <v>8.9999999999999993E-3</v>
      </c>
      <c r="T7088" s="7">
        <f>IF($I7088="","",$I7088*(1-$U7088))</f>
        <v>1E-3</v>
      </c>
      <c r="U7088" s="7">
        <f>IFERROR(INDEX(BASE_CCLASSTRIB!$E:$E, MATCH(TEXT($D7088,"000000"), BASE_CCLASSTRIB!$A:$A, 0))/100, 0)</f>
        <v>0</v>
      </c>
      <c r="V7088" s="21">
        <f>IFERROR(INDEX(BASE_CCLASSTRIB!$F:$F, MATCH(TEXT($D7088,"000000"), BASE_CCLASSTRIB!$A:$A, 0))/100, 0)</f>
        <v>0</v>
      </c>
    </row>
    <row r="7089" spans="2:22" ht="15.75" customHeight="1" thickTop="1" thickBot="1">
      <c r="B7089" s="8"/>
      <c r="C7089" s="8"/>
      <c r="E7089" s="8" t="str">
        <f>IF(D7089="","",LEFT(D7089,3))</f>
        <v/>
      </c>
      <c r="F7089" s="5" t="str">
        <f>IF(E7089="","",IFERROR(VLOOKUP(E7089,REGRAS_CST!$A$2:$B$200,2,FALSE),""))</f>
        <v/>
      </c>
      <c r="H7089" s="7">
        <v>8.9999999999999993E-3</v>
      </c>
      <c r="I7089" s="7">
        <v>1E-3</v>
      </c>
      <c r="K7089" s="5" t="str">
        <f>IF(E7089="","",IFERROR(VLOOKUP(E7089,REGRAS_CST!$A$2:$C$200,3,FALSE),""))</f>
        <v/>
      </c>
      <c r="L7089" s="10" t="str">
        <f>IF($G7089="", "", $G7089*(1-$V7089))</f>
        <v/>
      </c>
      <c r="M7089" s="30" t="str">
        <f t="shared" si="220"/>
        <v/>
      </c>
      <c r="N7089" s="30" t="str">
        <f t="shared" si="221"/>
        <v/>
      </c>
      <c r="O7089" s="5" t="str">
        <f>IF(D7089="","",
IF(AND(K7089&lt;&gt;"SIM",V7089&gt;0),"ERRO: % BC &gt; 0, mas NÃO permitida ❌",
IF(AND(K7089="SIM",V7089=0),"ATENÇÃO: BC permitida, mas % = 0 🔎",
"Base de cálculo aplicada corretamente ✅")))</f>
        <v/>
      </c>
      <c r="P7089" s="5" t="str">
        <f>IF(D7089="","",
IF(AND(Q7089&lt;&gt;"SIM",U7089&gt;0),"ERRO: % alíquota &gt; 0, mas NÃO permitida ❌",
IF(AND(Q7089="SIM",U7089=0),"ATENÇÃO: alíquota permitida, mas % = 0 🔎",
"Alíquota aplicada corretamente ✅")))</f>
        <v/>
      </c>
      <c r="Q7089" s="5" t="str">
        <f>IF(E7089="","",IFERROR(VLOOKUP(E7089,REGRAS_CST!$A$2:$D$200,4,FALSE),""))</f>
        <v/>
      </c>
      <c r="R7089" s="8"/>
      <c r="S7089" s="7">
        <f>IF($H7089="","",$H7089*(1-$U7089))</f>
        <v>8.9999999999999993E-3</v>
      </c>
      <c r="T7089" s="7">
        <f>IF($I7089="","",$I7089*(1-$U7089))</f>
        <v>1E-3</v>
      </c>
      <c r="U7089" s="7">
        <f>IFERROR(INDEX(BASE_CCLASSTRIB!$E:$E, MATCH(TEXT($D7089,"000000"), BASE_CCLASSTRIB!$A:$A, 0))/100, 0)</f>
        <v>0</v>
      </c>
      <c r="V7089" s="21">
        <f>IFERROR(INDEX(BASE_CCLASSTRIB!$F:$F, MATCH(TEXT($D7089,"000000"), BASE_CCLASSTRIB!$A:$A, 0))/100, 0)</f>
        <v>0</v>
      </c>
    </row>
    <row r="7090" spans="2:22" ht="15.75" customHeight="1" thickTop="1" thickBot="1">
      <c r="B7090" s="8"/>
      <c r="C7090" s="8"/>
      <c r="E7090" s="8" t="str">
        <f>IF(D7090="","",LEFT(D7090,3))</f>
        <v/>
      </c>
      <c r="F7090" s="5" t="str">
        <f>IF(E7090="","",IFERROR(VLOOKUP(E7090,REGRAS_CST!$A$2:$B$200,2,FALSE),""))</f>
        <v/>
      </c>
      <c r="H7090" s="7">
        <v>8.9999999999999993E-3</v>
      </c>
      <c r="I7090" s="7">
        <v>1E-3</v>
      </c>
      <c r="K7090" s="5" t="str">
        <f>IF(E7090="","",IFERROR(VLOOKUP(E7090,REGRAS_CST!$A$2:$C$200,3,FALSE),""))</f>
        <v/>
      </c>
      <c r="L7090" s="10" t="str">
        <f>IF($G7090="", "", $G7090*(1-$V7090))</f>
        <v/>
      </c>
      <c r="M7090" s="30" t="str">
        <f t="shared" si="220"/>
        <v/>
      </c>
      <c r="N7090" s="30" t="str">
        <f t="shared" si="221"/>
        <v/>
      </c>
      <c r="O7090" s="5" t="str">
        <f>IF(D7090="","",
IF(AND(K7090&lt;&gt;"SIM",V7090&gt;0),"ERRO: % BC &gt; 0, mas NÃO permitida ❌",
IF(AND(K7090="SIM",V7090=0),"ATENÇÃO: BC permitida, mas % = 0 🔎",
"Base de cálculo aplicada corretamente ✅")))</f>
        <v/>
      </c>
      <c r="P7090" s="5" t="str">
        <f>IF(D7090="","",
IF(AND(Q7090&lt;&gt;"SIM",U7090&gt;0),"ERRO: % alíquota &gt; 0, mas NÃO permitida ❌",
IF(AND(Q7090="SIM",U7090=0),"ATENÇÃO: alíquota permitida, mas % = 0 🔎",
"Alíquota aplicada corretamente ✅")))</f>
        <v/>
      </c>
      <c r="Q7090" s="5" t="str">
        <f>IF(E7090="","",IFERROR(VLOOKUP(E7090,REGRAS_CST!$A$2:$D$200,4,FALSE),""))</f>
        <v/>
      </c>
      <c r="R7090" s="8"/>
      <c r="S7090" s="7">
        <f>IF($H7090="","",$H7090*(1-$U7090))</f>
        <v>8.9999999999999993E-3</v>
      </c>
      <c r="T7090" s="7">
        <f>IF($I7090="","",$I7090*(1-$U7090))</f>
        <v>1E-3</v>
      </c>
      <c r="U7090" s="7">
        <f>IFERROR(INDEX(BASE_CCLASSTRIB!$E:$E, MATCH(TEXT($D7090,"000000"), BASE_CCLASSTRIB!$A:$A, 0))/100, 0)</f>
        <v>0</v>
      </c>
      <c r="V7090" s="21">
        <f>IFERROR(INDEX(BASE_CCLASSTRIB!$F:$F, MATCH(TEXT($D7090,"000000"), BASE_CCLASSTRIB!$A:$A, 0))/100, 0)</f>
        <v>0</v>
      </c>
    </row>
    <row r="7091" spans="2:22" ht="15.75" customHeight="1" thickTop="1" thickBot="1">
      <c r="B7091" s="8"/>
      <c r="C7091" s="8"/>
      <c r="E7091" s="8" t="str">
        <f>IF(D7091="","",LEFT(D7091,3))</f>
        <v/>
      </c>
      <c r="F7091" s="5" t="str">
        <f>IF(E7091="","",IFERROR(VLOOKUP(E7091,REGRAS_CST!$A$2:$B$200,2,FALSE),""))</f>
        <v/>
      </c>
      <c r="H7091" s="7">
        <v>8.9999999999999993E-3</v>
      </c>
      <c r="I7091" s="7">
        <v>1E-3</v>
      </c>
      <c r="K7091" s="5" t="str">
        <f>IF(E7091="","",IFERROR(VLOOKUP(E7091,REGRAS_CST!$A$2:$C$200,3,FALSE),""))</f>
        <v/>
      </c>
      <c r="L7091" s="10" t="str">
        <f>IF($G7091="", "", $G7091*(1-$V7091))</f>
        <v/>
      </c>
      <c r="M7091" s="30" t="str">
        <f t="shared" si="220"/>
        <v/>
      </c>
      <c r="N7091" s="30" t="str">
        <f t="shared" si="221"/>
        <v/>
      </c>
      <c r="O7091" s="5" t="str">
        <f>IF(D7091="","",
IF(AND(K7091&lt;&gt;"SIM",V7091&gt;0),"ERRO: % BC &gt; 0, mas NÃO permitida ❌",
IF(AND(K7091="SIM",V7091=0),"ATENÇÃO: BC permitida, mas % = 0 🔎",
"Base de cálculo aplicada corretamente ✅")))</f>
        <v/>
      </c>
      <c r="P7091" s="5" t="str">
        <f>IF(D7091="","",
IF(AND(Q7091&lt;&gt;"SIM",U7091&gt;0),"ERRO: % alíquota &gt; 0, mas NÃO permitida ❌",
IF(AND(Q7091="SIM",U7091=0),"ATENÇÃO: alíquota permitida, mas % = 0 🔎",
"Alíquota aplicada corretamente ✅")))</f>
        <v/>
      </c>
      <c r="Q7091" s="5" t="str">
        <f>IF(E7091="","",IFERROR(VLOOKUP(E7091,REGRAS_CST!$A$2:$D$200,4,FALSE),""))</f>
        <v/>
      </c>
      <c r="R7091" s="8"/>
      <c r="S7091" s="7">
        <f>IF($H7091="","",$H7091*(1-$U7091))</f>
        <v>8.9999999999999993E-3</v>
      </c>
      <c r="T7091" s="7">
        <f>IF($I7091="","",$I7091*(1-$U7091))</f>
        <v>1E-3</v>
      </c>
      <c r="U7091" s="7">
        <f>IFERROR(INDEX(BASE_CCLASSTRIB!$E:$E, MATCH(TEXT($D7091,"000000"), BASE_CCLASSTRIB!$A:$A, 0))/100, 0)</f>
        <v>0</v>
      </c>
      <c r="V7091" s="21">
        <f>IFERROR(INDEX(BASE_CCLASSTRIB!$F:$F, MATCH(TEXT($D7091,"000000"), BASE_CCLASSTRIB!$A:$A, 0))/100, 0)</f>
        <v>0</v>
      </c>
    </row>
    <row r="7092" spans="2:22" ht="15.75" customHeight="1" thickTop="1" thickBot="1">
      <c r="B7092" s="8"/>
      <c r="C7092" s="8"/>
      <c r="E7092" s="8" t="str">
        <f>IF(D7092="","",LEFT(D7092,3))</f>
        <v/>
      </c>
      <c r="F7092" s="5" t="str">
        <f>IF(E7092="","",IFERROR(VLOOKUP(E7092,REGRAS_CST!$A$2:$B$200,2,FALSE),""))</f>
        <v/>
      </c>
      <c r="H7092" s="7">
        <v>8.9999999999999993E-3</v>
      </c>
      <c r="I7092" s="7">
        <v>1E-3</v>
      </c>
      <c r="K7092" s="5" t="str">
        <f>IF(E7092="","",IFERROR(VLOOKUP(E7092,REGRAS_CST!$A$2:$C$200,3,FALSE),""))</f>
        <v/>
      </c>
      <c r="L7092" s="10" t="str">
        <f>IF($G7092="", "", $G7092*(1-$V7092))</f>
        <v/>
      </c>
      <c r="M7092" s="30" t="str">
        <f t="shared" si="220"/>
        <v/>
      </c>
      <c r="N7092" s="30" t="str">
        <f t="shared" si="221"/>
        <v/>
      </c>
      <c r="O7092" s="5" t="str">
        <f>IF(D7092="","",
IF(AND(K7092&lt;&gt;"SIM",V7092&gt;0),"ERRO: % BC &gt; 0, mas NÃO permitida ❌",
IF(AND(K7092="SIM",V7092=0),"ATENÇÃO: BC permitida, mas % = 0 🔎",
"Base de cálculo aplicada corretamente ✅")))</f>
        <v/>
      </c>
      <c r="P7092" s="5" t="str">
        <f>IF(D7092="","",
IF(AND(Q7092&lt;&gt;"SIM",U7092&gt;0),"ERRO: % alíquota &gt; 0, mas NÃO permitida ❌",
IF(AND(Q7092="SIM",U7092=0),"ATENÇÃO: alíquota permitida, mas % = 0 🔎",
"Alíquota aplicada corretamente ✅")))</f>
        <v/>
      </c>
      <c r="Q7092" s="5" t="str">
        <f>IF(E7092="","",IFERROR(VLOOKUP(E7092,REGRAS_CST!$A$2:$D$200,4,FALSE),""))</f>
        <v/>
      </c>
      <c r="R7092" s="8"/>
      <c r="S7092" s="7">
        <f>IF($H7092="","",$H7092*(1-$U7092))</f>
        <v>8.9999999999999993E-3</v>
      </c>
      <c r="T7092" s="7">
        <f>IF($I7092="","",$I7092*(1-$U7092))</f>
        <v>1E-3</v>
      </c>
      <c r="U7092" s="7">
        <f>IFERROR(INDEX(BASE_CCLASSTRIB!$E:$E, MATCH(TEXT($D7092,"000000"), BASE_CCLASSTRIB!$A:$A, 0))/100, 0)</f>
        <v>0</v>
      </c>
      <c r="V7092" s="21">
        <f>IFERROR(INDEX(BASE_CCLASSTRIB!$F:$F, MATCH(TEXT($D7092,"000000"), BASE_CCLASSTRIB!$A:$A, 0))/100, 0)</f>
        <v>0</v>
      </c>
    </row>
    <row r="7093" spans="2:22" ht="15.75" customHeight="1" thickTop="1" thickBot="1">
      <c r="B7093" s="8"/>
      <c r="C7093" s="8"/>
      <c r="E7093" s="8" t="str">
        <f>IF(D7093="","",LEFT(D7093,3))</f>
        <v/>
      </c>
      <c r="F7093" s="5" t="str">
        <f>IF(E7093="","",IFERROR(VLOOKUP(E7093,REGRAS_CST!$A$2:$B$200,2,FALSE),""))</f>
        <v/>
      </c>
      <c r="H7093" s="7">
        <v>8.9999999999999993E-3</v>
      </c>
      <c r="I7093" s="7">
        <v>1E-3</v>
      </c>
      <c r="K7093" s="5" t="str">
        <f>IF(E7093="","",IFERROR(VLOOKUP(E7093,REGRAS_CST!$A$2:$C$200,3,FALSE),""))</f>
        <v/>
      </c>
      <c r="L7093" s="10" t="str">
        <f>IF($G7093="", "", $G7093*(1-$V7093))</f>
        <v/>
      </c>
      <c r="M7093" s="30" t="str">
        <f t="shared" si="220"/>
        <v/>
      </c>
      <c r="N7093" s="30" t="str">
        <f t="shared" si="221"/>
        <v/>
      </c>
      <c r="O7093" s="5" t="str">
        <f>IF(D7093="","",
IF(AND(K7093&lt;&gt;"SIM",V7093&gt;0),"ERRO: % BC &gt; 0, mas NÃO permitida ❌",
IF(AND(K7093="SIM",V7093=0),"ATENÇÃO: BC permitida, mas % = 0 🔎",
"Base de cálculo aplicada corretamente ✅")))</f>
        <v/>
      </c>
      <c r="P7093" s="5" t="str">
        <f>IF(D7093="","",
IF(AND(Q7093&lt;&gt;"SIM",U7093&gt;0),"ERRO: % alíquota &gt; 0, mas NÃO permitida ❌",
IF(AND(Q7093="SIM",U7093=0),"ATENÇÃO: alíquota permitida, mas % = 0 🔎",
"Alíquota aplicada corretamente ✅")))</f>
        <v/>
      </c>
      <c r="Q7093" s="5" t="str">
        <f>IF(E7093="","",IFERROR(VLOOKUP(E7093,REGRAS_CST!$A$2:$D$200,4,FALSE),""))</f>
        <v/>
      </c>
      <c r="R7093" s="8"/>
      <c r="S7093" s="7">
        <f>IF($H7093="","",$H7093*(1-$U7093))</f>
        <v>8.9999999999999993E-3</v>
      </c>
      <c r="T7093" s="7">
        <f>IF($I7093="","",$I7093*(1-$U7093))</f>
        <v>1E-3</v>
      </c>
      <c r="U7093" s="7">
        <f>IFERROR(INDEX(BASE_CCLASSTRIB!$E:$E, MATCH(TEXT($D7093,"000000"), BASE_CCLASSTRIB!$A:$A, 0))/100, 0)</f>
        <v>0</v>
      </c>
      <c r="V7093" s="21">
        <f>IFERROR(INDEX(BASE_CCLASSTRIB!$F:$F, MATCH(TEXT($D7093,"000000"), BASE_CCLASSTRIB!$A:$A, 0))/100, 0)</f>
        <v>0</v>
      </c>
    </row>
    <row r="7094" spans="2:22" ht="15.75" customHeight="1" thickTop="1" thickBot="1">
      <c r="B7094" s="8"/>
      <c r="C7094" s="8"/>
      <c r="E7094" s="8" t="str">
        <f>IF(D7094="","",LEFT(D7094,3))</f>
        <v/>
      </c>
      <c r="F7094" s="5" t="str">
        <f>IF(E7094="","",IFERROR(VLOOKUP(E7094,REGRAS_CST!$A$2:$B$200,2,FALSE),""))</f>
        <v/>
      </c>
      <c r="H7094" s="7">
        <v>8.9999999999999993E-3</v>
      </c>
      <c r="I7094" s="7">
        <v>1E-3</v>
      </c>
      <c r="K7094" s="5" t="str">
        <f>IF(E7094="","",IFERROR(VLOOKUP(E7094,REGRAS_CST!$A$2:$C$200,3,FALSE),""))</f>
        <v/>
      </c>
      <c r="L7094" s="10" t="str">
        <f>IF($G7094="", "", $G7094*(1-$V7094))</f>
        <v/>
      </c>
      <c r="M7094" s="30" t="str">
        <f t="shared" si="220"/>
        <v/>
      </c>
      <c r="N7094" s="30" t="str">
        <f t="shared" si="221"/>
        <v/>
      </c>
      <c r="O7094" s="5" t="str">
        <f>IF(D7094="","",
IF(AND(K7094&lt;&gt;"SIM",V7094&gt;0),"ERRO: % BC &gt; 0, mas NÃO permitida ❌",
IF(AND(K7094="SIM",V7094=0),"ATENÇÃO: BC permitida, mas % = 0 🔎",
"Base de cálculo aplicada corretamente ✅")))</f>
        <v/>
      </c>
      <c r="P7094" s="5" t="str">
        <f>IF(D7094="","",
IF(AND(Q7094&lt;&gt;"SIM",U7094&gt;0),"ERRO: % alíquota &gt; 0, mas NÃO permitida ❌",
IF(AND(Q7094="SIM",U7094=0),"ATENÇÃO: alíquota permitida, mas % = 0 🔎",
"Alíquota aplicada corretamente ✅")))</f>
        <v/>
      </c>
      <c r="Q7094" s="5" t="str">
        <f>IF(E7094="","",IFERROR(VLOOKUP(E7094,REGRAS_CST!$A$2:$D$200,4,FALSE),""))</f>
        <v/>
      </c>
      <c r="R7094" s="8"/>
      <c r="S7094" s="7">
        <f>IF($H7094="","",$H7094*(1-$U7094))</f>
        <v>8.9999999999999993E-3</v>
      </c>
      <c r="T7094" s="7">
        <f>IF($I7094="","",$I7094*(1-$U7094))</f>
        <v>1E-3</v>
      </c>
      <c r="U7094" s="7">
        <f>IFERROR(INDEX(BASE_CCLASSTRIB!$E:$E, MATCH(TEXT($D7094,"000000"), BASE_CCLASSTRIB!$A:$A, 0))/100, 0)</f>
        <v>0</v>
      </c>
      <c r="V7094" s="21">
        <f>IFERROR(INDEX(BASE_CCLASSTRIB!$F:$F, MATCH(TEXT($D7094,"000000"), BASE_CCLASSTRIB!$A:$A, 0))/100, 0)</f>
        <v>0</v>
      </c>
    </row>
    <row r="7095" spans="2:22" ht="15.75" customHeight="1" thickTop="1" thickBot="1">
      <c r="B7095" s="8"/>
      <c r="C7095" s="8"/>
      <c r="E7095" s="8" t="str">
        <f>IF(D7095="","",LEFT(D7095,3))</f>
        <v/>
      </c>
      <c r="F7095" s="5" t="str">
        <f>IF(E7095="","",IFERROR(VLOOKUP(E7095,REGRAS_CST!$A$2:$B$200,2,FALSE),""))</f>
        <v/>
      </c>
      <c r="H7095" s="7">
        <v>8.9999999999999993E-3</v>
      </c>
      <c r="I7095" s="7">
        <v>1E-3</v>
      </c>
      <c r="K7095" s="5" t="str">
        <f>IF(E7095="","",IFERROR(VLOOKUP(E7095,REGRAS_CST!$A$2:$C$200,3,FALSE),""))</f>
        <v/>
      </c>
      <c r="L7095" s="10" t="str">
        <f>IF($G7095="", "", $G7095*(1-$V7095))</f>
        <v/>
      </c>
      <c r="M7095" s="30" t="str">
        <f t="shared" si="220"/>
        <v/>
      </c>
      <c r="N7095" s="30" t="str">
        <f t="shared" si="221"/>
        <v/>
      </c>
      <c r="O7095" s="5" t="str">
        <f>IF(D7095="","",
IF(AND(K7095&lt;&gt;"SIM",V7095&gt;0),"ERRO: % BC &gt; 0, mas NÃO permitida ❌",
IF(AND(K7095="SIM",V7095=0),"ATENÇÃO: BC permitida, mas % = 0 🔎",
"Base de cálculo aplicada corretamente ✅")))</f>
        <v/>
      </c>
      <c r="P7095" s="5" t="str">
        <f>IF(D7095="","",
IF(AND(Q7095&lt;&gt;"SIM",U7095&gt;0),"ERRO: % alíquota &gt; 0, mas NÃO permitida ❌",
IF(AND(Q7095="SIM",U7095=0),"ATENÇÃO: alíquota permitida, mas % = 0 🔎",
"Alíquota aplicada corretamente ✅")))</f>
        <v/>
      </c>
      <c r="Q7095" s="5" t="str">
        <f>IF(E7095="","",IFERROR(VLOOKUP(E7095,REGRAS_CST!$A$2:$D$200,4,FALSE),""))</f>
        <v/>
      </c>
      <c r="R7095" s="8"/>
      <c r="S7095" s="7">
        <f>IF($H7095="","",$H7095*(1-$U7095))</f>
        <v>8.9999999999999993E-3</v>
      </c>
      <c r="T7095" s="7">
        <f>IF($I7095="","",$I7095*(1-$U7095))</f>
        <v>1E-3</v>
      </c>
      <c r="U7095" s="7">
        <f>IFERROR(INDEX(BASE_CCLASSTRIB!$E:$E, MATCH(TEXT($D7095,"000000"), BASE_CCLASSTRIB!$A:$A, 0))/100, 0)</f>
        <v>0</v>
      </c>
      <c r="V7095" s="21">
        <f>IFERROR(INDEX(BASE_CCLASSTRIB!$F:$F, MATCH(TEXT($D7095,"000000"), BASE_CCLASSTRIB!$A:$A, 0))/100, 0)</f>
        <v>0</v>
      </c>
    </row>
    <row r="7096" spans="2:22" ht="15.75" customHeight="1" thickTop="1" thickBot="1">
      <c r="B7096" s="8"/>
      <c r="C7096" s="8"/>
      <c r="E7096" s="8" t="str">
        <f>IF(D7096="","",LEFT(D7096,3))</f>
        <v/>
      </c>
      <c r="F7096" s="5" t="str">
        <f>IF(E7096="","",IFERROR(VLOOKUP(E7096,REGRAS_CST!$A$2:$B$200,2,FALSE),""))</f>
        <v/>
      </c>
      <c r="H7096" s="7">
        <v>8.9999999999999993E-3</v>
      </c>
      <c r="I7096" s="7">
        <v>1E-3</v>
      </c>
      <c r="K7096" s="5" t="str">
        <f>IF(E7096="","",IFERROR(VLOOKUP(E7096,REGRAS_CST!$A$2:$C$200,3,FALSE),""))</f>
        <v/>
      </c>
      <c r="L7096" s="10" t="str">
        <f>IF($G7096="", "", $G7096*(1-$V7096))</f>
        <v/>
      </c>
      <c r="M7096" s="30" t="str">
        <f t="shared" si="220"/>
        <v/>
      </c>
      <c r="N7096" s="30" t="str">
        <f t="shared" si="221"/>
        <v/>
      </c>
      <c r="O7096" s="5" t="str">
        <f>IF(D7096="","",
IF(AND(K7096&lt;&gt;"SIM",V7096&gt;0),"ERRO: % BC &gt; 0, mas NÃO permitida ❌",
IF(AND(K7096="SIM",V7096=0),"ATENÇÃO: BC permitida, mas % = 0 🔎",
"Base de cálculo aplicada corretamente ✅")))</f>
        <v/>
      </c>
      <c r="P7096" s="5" t="str">
        <f>IF(D7096="","",
IF(AND(Q7096&lt;&gt;"SIM",U7096&gt;0),"ERRO: % alíquota &gt; 0, mas NÃO permitida ❌",
IF(AND(Q7096="SIM",U7096=0),"ATENÇÃO: alíquota permitida, mas % = 0 🔎",
"Alíquota aplicada corretamente ✅")))</f>
        <v/>
      </c>
      <c r="Q7096" s="5" t="str">
        <f>IF(E7096="","",IFERROR(VLOOKUP(E7096,REGRAS_CST!$A$2:$D$200,4,FALSE),""))</f>
        <v/>
      </c>
      <c r="R7096" s="8"/>
      <c r="S7096" s="7">
        <f>IF($H7096="","",$H7096*(1-$U7096))</f>
        <v>8.9999999999999993E-3</v>
      </c>
      <c r="T7096" s="7">
        <f>IF($I7096="","",$I7096*(1-$U7096))</f>
        <v>1E-3</v>
      </c>
      <c r="U7096" s="7">
        <f>IFERROR(INDEX(BASE_CCLASSTRIB!$E:$E, MATCH(TEXT($D7096,"000000"), BASE_CCLASSTRIB!$A:$A, 0))/100, 0)</f>
        <v>0</v>
      </c>
      <c r="V7096" s="21">
        <f>IFERROR(INDEX(BASE_CCLASSTRIB!$F:$F, MATCH(TEXT($D7096,"000000"), BASE_CCLASSTRIB!$A:$A, 0))/100, 0)</f>
        <v>0</v>
      </c>
    </row>
    <row r="7097" spans="2:22" ht="15.75" customHeight="1" thickTop="1" thickBot="1">
      <c r="B7097" s="8"/>
      <c r="C7097" s="8"/>
      <c r="E7097" s="8" t="str">
        <f>IF(D7097="","",LEFT(D7097,3))</f>
        <v/>
      </c>
      <c r="F7097" s="5" t="str">
        <f>IF(E7097="","",IFERROR(VLOOKUP(E7097,REGRAS_CST!$A$2:$B$200,2,FALSE),""))</f>
        <v/>
      </c>
      <c r="H7097" s="7">
        <v>8.9999999999999993E-3</v>
      </c>
      <c r="I7097" s="7">
        <v>1E-3</v>
      </c>
      <c r="K7097" s="5" t="str">
        <f>IF(E7097="","",IFERROR(VLOOKUP(E7097,REGRAS_CST!$A$2:$C$200,3,FALSE),""))</f>
        <v/>
      </c>
      <c r="L7097" s="10" t="str">
        <f>IF($G7097="", "", $G7097*(1-$V7097))</f>
        <v/>
      </c>
      <c r="M7097" s="30" t="str">
        <f t="shared" si="220"/>
        <v/>
      </c>
      <c r="N7097" s="30" t="str">
        <f t="shared" si="221"/>
        <v/>
      </c>
      <c r="O7097" s="5" t="str">
        <f>IF(D7097="","",
IF(AND(K7097&lt;&gt;"SIM",V7097&gt;0),"ERRO: % BC &gt; 0, mas NÃO permitida ❌",
IF(AND(K7097="SIM",V7097=0),"ATENÇÃO: BC permitida, mas % = 0 🔎",
"Base de cálculo aplicada corretamente ✅")))</f>
        <v/>
      </c>
      <c r="P7097" s="5" t="str">
        <f>IF(D7097="","",
IF(AND(Q7097&lt;&gt;"SIM",U7097&gt;0),"ERRO: % alíquota &gt; 0, mas NÃO permitida ❌",
IF(AND(Q7097="SIM",U7097=0),"ATENÇÃO: alíquota permitida, mas % = 0 🔎",
"Alíquota aplicada corretamente ✅")))</f>
        <v/>
      </c>
      <c r="Q7097" s="5" t="str">
        <f>IF(E7097="","",IFERROR(VLOOKUP(E7097,REGRAS_CST!$A$2:$D$200,4,FALSE),""))</f>
        <v/>
      </c>
      <c r="R7097" s="8"/>
      <c r="S7097" s="7">
        <f>IF($H7097="","",$H7097*(1-$U7097))</f>
        <v>8.9999999999999993E-3</v>
      </c>
      <c r="T7097" s="7">
        <f>IF($I7097="","",$I7097*(1-$U7097))</f>
        <v>1E-3</v>
      </c>
      <c r="U7097" s="7">
        <f>IFERROR(INDEX(BASE_CCLASSTRIB!$E:$E, MATCH(TEXT($D7097,"000000"), BASE_CCLASSTRIB!$A:$A, 0))/100, 0)</f>
        <v>0</v>
      </c>
      <c r="V7097" s="21">
        <f>IFERROR(INDEX(BASE_CCLASSTRIB!$F:$F, MATCH(TEXT($D7097,"000000"), BASE_CCLASSTRIB!$A:$A, 0))/100, 0)</f>
        <v>0</v>
      </c>
    </row>
    <row r="7098" spans="2:22" ht="15.75" customHeight="1" thickTop="1" thickBot="1">
      <c r="B7098" s="8"/>
      <c r="C7098" s="8"/>
      <c r="E7098" s="8" t="str">
        <f>IF(D7098="","",LEFT(D7098,3))</f>
        <v/>
      </c>
      <c r="F7098" s="5" t="str">
        <f>IF(E7098="","",IFERROR(VLOOKUP(E7098,REGRAS_CST!$A$2:$B$200,2,FALSE),""))</f>
        <v/>
      </c>
      <c r="H7098" s="7">
        <v>8.9999999999999993E-3</v>
      </c>
      <c r="I7098" s="7">
        <v>1E-3</v>
      </c>
      <c r="K7098" s="5" t="str">
        <f>IF(E7098="","",IFERROR(VLOOKUP(E7098,REGRAS_CST!$A$2:$C$200,3,FALSE),""))</f>
        <v/>
      </c>
      <c r="L7098" s="10" t="str">
        <f>IF($G7098="", "", $G7098*(1-$V7098))</f>
        <v/>
      </c>
      <c r="M7098" s="30" t="str">
        <f t="shared" si="220"/>
        <v/>
      </c>
      <c r="N7098" s="30" t="str">
        <f t="shared" si="221"/>
        <v/>
      </c>
      <c r="O7098" s="5" t="str">
        <f>IF(D7098="","",
IF(AND(K7098&lt;&gt;"SIM",V7098&gt;0),"ERRO: % BC &gt; 0, mas NÃO permitida ❌",
IF(AND(K7098="SIM",V7098=0),"ATENÇÃO: BC permitida, mas % = 0 🔎",
"Base de cálculo aplicada corretamente ✅")))</f>
        <v/>
      </c>
      <c r="P7098" s="5" t="str">
        <f>IF(D7098="","",
IF(AND(Q7098&lt;&gt;"SIM",U7098&gt;0),"ERRO: % alíquota &gt; 0, mas NÃO permitida ❌",
IF(AND(Q7098="SIM",U7098=0),"ATENÇÃO: alíquota permitida, mas % = 0 🔎",
"Alíquota aplicada corretamente ✅")))</f>
        <v/>
      </c>
      <c r="Q7098" s="5" t="str">
        <f>IF(E7098="","",IFERROR(VLOOKUP(E7098,REGRAS_CST!$A$2:$D$200,4,FALSE),""))</f>
        <v/>
      </c>
      <c r="R7098" s="8"/>
      <c r="S7098" s="7">
        <f>IF($H7098="","",$H7098*(1-$U7098))</f>
        <v>8.9999999999999993E-3</v>
      </c>
      <c r="T7098" s="7">
        <f>IF($I7098="","",$I7098*(1-$U7098))</f>
        <v>1E-3</v>
      </c>
      <c r="U7098" s="7">
        <f>IFERROR(INDEX(BASE_CCLASSTRIB!$E:$E, MATCH(TEXT($D7098,"000000"), BASE_CCLASSTRIB!$A:$A, 0))/100, 0)</f>
        <v>0</v>
      </c>
      <c r="V7098" s="21">
        <f>IFERROR(INDEX(BASE_CCLASSTRIB!$F:$F, MATCH(TEXT($D7098,"000000"), BASE_CCLASSTRIB!$A:$A, 0))/100, 0)</f>
        <v>0</v>
      </c>
    </row>
    <row r="7099" spans="2:22" ht="15.75" customHeight="1" thickTop="1" thickBot="1">
      <c r="B7099" s="8"/>
      <c r="C7099" s="8"/>
      <c r="E7099" s="8" t="str">
        <f>IF(D7099="","",LEFT(D7099,3))</f>
        <v/>
      </c>
      <c r="F7099" s="5" t="str">
        <f>IF(E7099="","",IFERROR(VLOOKUP(E7099,REGRAS_CST!$A$2:$B$200,2,FALSE),""))</f>
        <v/>
      </c>
      <c r="H7099" s="7">
        <v>8.9999999999999993E-3</v>
      </c>
      <c r="I7099" s="7">
        <v>1E-3</v>
      </c>
      <c r="K7099" s="5" t="str">
        <f>IF(E7099="","",IFERROR(VLOOKUP(E7099,REGRAS_CST!$A$2:$C$200,3,FALSE),""))</f>
        <v/>
      </c>
      <c r="L7099" s="10" t="str">
        <f>IF($G7099="", "", $G7099*(1-$V7099))</f>
        <v/>
      </c>
      <c r="M7099" s="30" t="str">
        <f t="shared" si="220"/>
        <v/>
      </c>
      <c r="N7099" s="30" t="str">
        <f t="shared" si="221"/>
        <v/>
      </c>
      <c r="O7099" s="5" t="str">
        <f>IF(D7099="","",
IF(AND(K7099&lt;&gt;"SIM",V7099&gt;0),"ERRO: % BC &gt; 0, mas NÃO permitida ❌",
IF(AND(K7099="SIM",V7099=0),"ATENÇÃO: BC permitida, mas % = 0 🔎",
"Base de cálculo aplicada corretamente ✅")))</f>
        <v/>
      </c>
      <c r="P7099" s="5" t="str">
        <f>IF(D7099="","",
IF(AND(Q7099&lt;&gt;"SIM",U7099&gt;0),"ERRO: % alíquota &gt; 0, mas NÃO permitida ❌",
IF(AND(Q7099="SIM",U7099=0),"ATENÇÃO: alíquota permitida, mas % = 0 🔎",
"Alíquota aplicada corretamente ✅")))</f>
        <v/>
      </c>
      <c r="Q7099" s="5" t="str">
        <f>IF(E7099="","",IFERROR(VLOOKUP(E7099,REGRAS_CST!$A$2:$D$200,4,FALSE),""))</f>
        <v/>
      </c>
      <c r="R7099" s="8"/>
      <c r="S7099" s="7">
        <f>IF($H7099="","",$H7099*(1-$U7099))</f>
        <v>8.9999999999999993E-3</v>
      </c>
      <c r="T7099" s="7">
        <f>IF($I7099="","",$I7099*(1-$U7099))</f>
        <v>1E-3</v>
      </c>
      <c r="U7099" s="7">
        <f>IFERROR(INDEX(BASE_CCLASSTRIB!$E:$E, MATCH(TEXT($D7099,"000000"), BASE_CCLASSTRIB!$A:$A, 0))/100, 0)</f>
        <v>0</v>
      </c>
      <c r="V7099" s="21">
        <f>IFERROR(INDEX(BASE_CCLASSTRIB!$F:$F, MATCH(TEXT($D7099,"000000"), BASE_CCLASSTRIB!$A:$A, 0))/100, 0)</f>
        <v>0</v>
      </c>
    </row>
    <row r="7100" spans="2:22" ht="15.75" customHeight="1" thickTop="1" thickBot="1">
      <c r="B7100" s="8"/>
      <c r="C7100" s="8"/>
      <c r="E7100" s="8" t="str">
        <f>IF(D7100="","",LEFT(D7100,3))</f>
        <v/>
      </c>
      <c r="F7100" s="5" t="str">
        <f>IF(E7100="","",IFERROR(VLOOKUP(E7100,REGRAS_CST!$A$2:$B$200,2,FALSE),""))</f>
        <v/>
      </c>
      <c r="H7100" s="7">
        <v>8.9999999999999993E-3</v>
      </c>
      <c r="I7100" s="7">
        <v>1E-3</v>
      </c>
      <c r="K7100" s="5" t="str">
        <f>IF(E7100="","",IFERROR(VLOOKUP(E7100,REGRAS_CST!$A$2:$C$200,3,FALSE),""))</f>
        <v/>
      </c>
      <c r="L7100" s="10" t="str">
        <f>IF($G7100="", "", $G7100*(1-$V7100))</f>
        <v/>
      </c>
      <c r="M7100" s="30" t="str">
        <f t="shared" si="220"/>
        <v/>
      </c>
      <c r="N7100" s="30" t="str">
        <f t="shared" si="221"/>
        <v/>
      </c>
      <c r="O7100" s="5" t="str">
        <f>IF(D7100="","",
IF(AND(K7100&lt;&gt;"SIM",V7100&gt;0),"ERRO: % BC &gt; 0, mas NÃO permitida ❌",
IF(AND(K7100="SIM",V7100=0),"ATENÇÃO: BC permitida, mas % = 0 🔎",
"Base de cálculo aplicada corretamente ✅")))</f>
        <v/>
      </c>
      <c r="P7100" s="5" t="str">
        <f>IF(D7100="","",
IF(AND(Q7100&lt;&gt;"SIM",U7100&gt;0),"ERRO: % alíquota &gt; 0, mas NÃO permitida ❌",
IF(AND(Q7100="SIM",U7100=0),"ATENÇÃO: alíquota permitida, mas % = 0 🔎",
"Alíquota aplicada corretamente ✅")))</f>
        <v/>
      </c>
      <c r="Q7100" s="5" t="str">
        <f>IF(E7100="","",IFERROR(VLOOKUP(E7100,REGRAS_CST!$A$2:$D$200,4,FALSE),""))</f>
        <v/>
      </c>
      <c r="R7100" s="8"/>
      <c r="S7100" s="7">
        <f>IF($H7100="","",$H7100*(1-$U7100))</f>
        <v>8.9999999999999993E-3</v>
      </c>
      <c r="T7100" s="7">
        <f>IF($I7100="","",$I7100*(1-$U7100))</f>
        <v>1E-3</v>
      </c>
      <c r="U7100" s="7">
        <f>IFERROR(INDEX(BASE_CCLASSTRIB!$E:$E, MATCH(TEXT($D7100,"000000"), BASE_CCLASSTRIB!$A:$A, 0))/100, 0)</f>
        <v>0</v>
      </c>
      <c r="V7100" s="21">
        <f>IFERROR(INDEX(BASE_CCLASSTRIB!$F:$F, MATCH(TEXT($D7100,"000000"), BASE_CCLASSTRIB!$A:$A, 0))/100, 0)</f>
        <v>0</v>
      </c>
    </row>
    <row r="7101" spans="2:22" ht="15.75" customHeight="1" thickTop="1" thickBot="1">
      <c r="B7101" s="8"/>
      <c r="C7101" s="8"/>
      <c r="E7101" s="8" t="str">
        <f>IF(D7101="","",LEFT(D7101,3))</f>
        <v/>
      </c>
      <c r="F7101" s="5" t="str">
        <f>IF(E7101="","",IFERROR(VLOOKUP(E7101,REGRAS_CST!$A$2:$B$200,2,FALSE),""))</f>
        <v/>
      </c>
      <c r="H7101" s="7">
        <v>8.9999999999999993E-3</v>
      </c>
      <c r="I7101" s="7">
        <v>1E-3</v>
      </c>
      <c r="K7101" s="5" t="str">
        <f>IF(E7101="","",IFERROR(VLOOKUP(E7101,REGRAS_CST!$A$2:$C$200,3,FALSE),""))</f>
        <v/>
      </c>
      <c r="L7101" s="10" t="str">
        <f>IF($G7101="", "", $G7101*(1-$V7101))</f>
        <v/>
      </c>
      <c r="M7101" s="30" t="str">
        <f t="shared" si="220"/>
        <v/>
      </c>
      <c r="N7101" s="30" t="str">
        <f t="shared" si="221"/>
        <v/>
      </c>
      <c r="O7101" s="5" t="str">
        <f>IF(D7101="","",
IF(AND(K7101&lt;&gt;"SIM",V7101&gt;0),"ERRO: % BC &gt; 0, mas NÃO permitida ❌",
IF(AND(K7101="SIM",V7101=0),"ATENÇÃO: BC permitida, mas % = 0 🔎",
"Base de cálculo aplicada corretamente ✅")))</f>
        <v/>
      </c>
      <c r="P7101" s="5" t="str">
        <f>IF(D7101="","",
IF(AND(Q7101&lt;&gt;"SIM",U7101&gt;0),"ERRO: % alíquota &gt; 0, mas NÃO permitida ❌",
IF(AND(Q7101="SIM",U7101=0),"ATENÇÃO: alíquota permitida, mas % = 0 🔎",
"Alíquota aplicada corretamente ✅")))</f>
        <v/>
      </c>
      <c r="Q7101" s="5" t="str">
        <f>IF(E7101="","",IFERROR(VLOOKUP(E7101,REGRAS_CST!$A$2:$D$200,4,FALSE),""))</f>
        <v/>
      </c>
      <c r="R7101" s="8"/>
      <c r="S7101" s="7">
        <f>IF($H7101="","",$H7101*(1-$U7101))</f>
        <v>8.9999999999999993E-3</v>
      </c>
      <c r="T7101" s="7">
        <f>IF($I7101="","",$I7101*(1-$U7101))</f>
        <v>1E-3</v>
      </c>
      <c r="U7101" s="7">
        <f>IFERROR(INDEX(BASE_CCLASSTRIB!$E:$E, MATCH(TEXT($D7101,"000000"), BASE_CCLASSTRIB!$A:$A, 0))/100, 0)</f>
        <v>0</v>
      </c>
      <c r="V7101" s="21">
        <f>IFERROR(INDEX(BASE_CCLASSTRIB!$F:$F, MATCH(TEXT($D7101,"000000"), BASE_CCLASSTRIB!$A:$A, 0))/100, 0)</f>
        <v>0</v>
      </c>
    </row>
    <row r="7102" spans="2:22" ht="15.75" customHeight="1" thickTop="1" thickBot="1">
      <c r="B7102" s="8"/>
      <c r="C7102" s="8"/>
      <c r="E7102" s="8" t="str">
        <f>IF(D7102="","",LEFT(D7102,3))</f>
        <v/>
      </c>
      <c r="F7102" s="5" t="str">
        <f>IF(E7102="","",IFERROR(VLOOKUP(E7102,REGRAS_CST!$A$2:$B$200,2,FALSE),""))</f>
        <v/>
      </c>
      <c r="H7102" s="7">
        <v>8.9999999999999993E-3</v>
      </c>
      <c r="I7102" s="7">
        <v>1E-3</v>
      </c>
      <c r="K7102" s="5" t="str">
        <f>IF(E7102="","",IFERROR(VLOOKUP(E7102,REGRAS_CST!$A$2:$C$200,3,FALSE),""))</f>
        <v/>
      </c>
      <c r="L7102" s="10" t="str">
        <f>IF($G7102="", "", $G7102*(1-$V7102))</f>
        <v/>
      </c>
      <c r="M7102" s="30" t="str">
        <f t="shared" si="220"/>
        <v/>
      </c>
      <c r="N7102" s="30" t="str">
        <f t="shared" si="221"/>
        <v/>
      </c>
      <c r="O7102" s="5" t="str">
        <f>IF(D7102="","",
IF(AND(K7102&lt;&gt;"SIM",V7102&gt;0),"ERRO: % BC &gt; 0, mas NÃO permitida ❌",
IF(AND(K7102="SIM",V7102=0),"ATENÇÃO: BC permitida, mas % = 0 🔎",
"Base de cálculo aplicada corretamente ✅")))</f>
        <v/>
      </c>
      <c r="P7102" s="5" t="str">
        <f>IF(D7102="","",
IF(AND(Q7102&lt;&gt;"SIM",U7102&gt;0),"ERRO: % alíquota &gt; 0, mas NÃO permitida ❌",
IF(AND(Q7102="SIM",U7102=0),"ATENÇÃO: alíquota permitida, mas % = 0 🔎",
"Alíquota aplicada corretamente ✅")))</f>
        <v/>
      </c>
      <c r="Q7102" s="5" t="str">
        <f>IF(E7102="","",IFERROR(VLOOKUP(E7102,REGRAS_CST!$A$2:$D$200,4,FALSE),""))</f>
        <v/>
      </c>
      <c r="R7102" s="8"/>
      <c r="S7102" s="7">
        <f>IF($H7102="","",$H7102*(1-$U7102))</f>
        <v>8.9999999999999993E-3</v>
      </c>
      <c r="T7102" s="7">
        <f>IF($I7102="","",$I7102*(1-$U7102))</f>
        <v>1E-3</v>
      </c>
      <c r="U7102" s="7">
        <f>IFERROR(INDEX(BASE_CCLASSTRIB!$E:$E, MATCH(TEXT($D7102,"000000"), BASE_CCLASSTRIB!$A:$A, 0))/100, 0)</f>
        <v>0</v>
      </c>
      <c r="V7102" s="21">
        <f>IFERROR(INDEX(BASE_CCLASSTRIB!$F:$F, MATCH(TEXT($D7102,"000000"), BASE_CCLASSTRIB!$A:$A, 0))/100, 0)</f>
        <v>0</v>
      </c>
    </row>
    <row r="7103" spans="2:22" ht="15.75" customHeight="1" thickTop="1" thickBot="1">
      <c r="B7103" s="8"/>
      <c r="C7103" s="8"/>
      <c r="E7103" s="8" t="str">
        <f>IF(D7103="","",LEFT(D7103,3))</f>
        <v/>
      </c>
      <c r="F7103" s="5" t="str">
        <f>IF(E7103="","",IFERROR(VLOOKUP(E7103,REGRAS_CST!$A$2:$B$200,2,FALSE),""))</f>
        <v/>
      </c>
      <c r="H7103" s="7">
        <v>8.9999999999999993E-3</v>
      </c>
      <c r="I7103" s="7">
        <v>1E-3</v>
      </c>
      <c r="K7103" s="5" t="str">
        <f>IF(E7103="","",IFERROR(VLOOKUP(E7103,REGRAS_CST!$A$2:$C$200,3,FALSE),""))</f>
        <v/>
      </c>
      <c r="L7103" s="10" t="str">
        <f>IF($G7103="", "", $G7103*(1-$V7103))</f>
        <v/>
      </c>
      <c r="M7103" s="30" t="str">
        <f t="shared" si="220"/>
        <v/>
      </c>
      <c r="N7103" s="30" t="str">
        <f t="shared" si="221"/>
        <v/>
      </c>
      <c r="O7103" s="5" t="str">
        <f>IF(D7103="","",
IF(AND(K7103&lt;&gt;"SIM",V7103&gt;0),"ERRO: % BC &gt; 0, mas NÃO permitida ❌",
IF(AND(K7103="SIM",V7103=0),"ATENÇÃO: BC permitida, mas % = 0 🔎",
"Base de cálculo aplicada corretamente ✅")))</f>
        <v/>
      </c>
      <c r="P7103" s="5" t="str">
        <f>IF(D7103="","",
IF(AND(Q7103&lt;&gt;"SIM",U7103&gt;0),"ERRO: % alíquota &gt; 0, mas NÃO permitida ❌",
IF(AND(Q7103="SIM",U7103=0),"ATENÇÃO: alíquota permitida, mas % = 0 🔎",
"Alíquota aplicada corretamente ✅")))</f>
        <v/>
      </c>
      <c r="Q7103" s="5" t="str">
        <f>IF(E7103="","",IFERROR(VLOOKUP(E7103,REGRAS_CST!$A$2:$D$200,4,FALSE),""))</f>
        <v/>
      </c>
      <c r="R7103" s="8"/>
      <c r="S7103" s="7">
        <f>IF($H7103="","",$H7103*(1-$U7103))</f>
        <v>8.9999999999999993E-3</v>
      </c>
      <c r="T7103" s="7">
        <f>IF($I7103="","",$I7103*(1-$U7103))</f>
        <v>1E-3</v>
      </c>
      <c r="U7103" s="7">
        <f>IFERROR(INDEX(BASE_CCLASSTRIB!$E:$E, MATCH(TEXT($D7103,"000000"), BASE_CCLASSTRIB!$A:$A, 0))/100, 0)</f>
        <v>0</v>
      </c>
      <c r="V7103" s="21">
        <f>IFERROR(INDEX(BASE_CCLASSTRIB!$F:$F, MATCH(TEXT($D7103,"000000"), BASE_CCLASSTRIB!$A:$A, 0))/100, 0)</f>
        <v>0</v>
      </c>
    </row>
    <row r="7104" spans="2:22" ht="15.75" customHeight="1" thickTop="1" thickBot="1">
      <c r="B7104" s="8"/>
      <c r="C7104" s="8"/>
      <c r="E7104" s="8" t="str">
        <f>IF(D7104="","",LEFT(D7104,3))</f>
        <v/>
      </c>
      <c r="F7104" s="5" t="str">
        <f>IF(E7104="","",IFERROR(VLOOKUP(E7104,REGRAS_CST!$A$2:$B$200,2,FALSE),""))</f>
        <v/>
      </c>
      <c r="H7104" s="7">
        <v>8.9999999999999993E-3</v>
      </c>
      <c r="I7104" s="7">
        <v>1E-3</v>
      </c>
      <c r="K7104" s="5" t="str">
        <f>IF(E7104="","",IFERROR(VLOOKUP(E7104,REGRAS_CST!$A$2:$C$200,3,FALSE),""))</f>
        <v/>
      </c>
      <c r="L7104" s="10" t="str">
        <f>IF($G7104="", "", $G7104*(1-$V7104))</f>
        <v/>
      </c>
      <c r="M7104" s="30" t="str">
        <f t="shared" si="220"/>
        <v/>
      </c>
      <c r="N7104" s="30" t="str">
        <f t="shared" si="221"/>
        <v/>
      </c>
      <c r="O7104" s="5" t="str">
        <f>IF(D7104="","",
IF(AND(K7104&lt;&gt;"SIM",V7104&gt;0),"ERRO: % BC &gt; 0, mas NÃO permitida ❌",
IF(AND(K7104="SIM",V7104=0),"ATENÇÃO: BC permitida, mas % = 0 🔎",
"Base de cálculo aplicada corretamente ✅")))</f>
        <v/>
      </c>
      <c r="P7104" s="5" t="str">
        <f>IF(D7104="","",
IF(AND(Q7104&lt;&gt;"SIM",U7104&gt;0),"ERRO: % alíquota &gt; 0, mas NÃO permitida ❌",
IF(AND(Q7104="SIM",U7104=0),"ATENÇÃO: alíquota permitida, mas % = 0 🔎",
"Alíquota aplicada corretamente ✅")))</f>
        <v/>
      </c>
      <c r="Q7104" s="5" t="str">
        <f>IF(E7104="","",IFERROR(VLOOKUP(E7104,REGRAS_CST!$A$2:$D$200,4,FALSE),""))</f>
        <v/>
      </c>
      <c r="R7104" s="8"/>
      <c r="S7104" s="7">
        <f>IF($H7104="","",$H7104*(1-$U7104))</f>
        <v>8.9999999999999993E-3</v>
      </c>
      <c r="T7104" s="7">
        <f>IF($I7104="","",$I7104*(1-$U7104))</f>
        <v>1E-3</v>
      </c>
      <c r="U7104" s="7">
        <f>IFERROR(INDEX(BASE_CCLASSTRIB!$E:$E, MATCH(TEXT($D7104,"000000"), BASE_CCLASSTRIB!$A:$A, 0))/100, 0)</f>
        <v>0</v>
      </c>
      <c r="V7104" s="21">
        <f>IFERROR(INDEX(BASE_CCLASSTRIB!$F:$F, MATCH(TEXT($D7104,"000000"), BASE_CCLASSTRIB!$A:$A, 0))/100, 0)</f>
        <v>0</v>
      </c>
    </row>
    <row r="7105" spans="2:22" ht="15.75" customHeight="1" thickTop="1" thickBot="1">
      <c r="B7105" s="8"/>
      <c r="C7105" s="8"/>
      <c r="E7105" s="8" t="str">
        <f>IF(D7105="","",LEFT(D7105,3))</f>
        <v/>
      </c>
      <c r="F7105" s="5" t="str">
        <f>IF(E7105="","",IFERROR(VLOOKUP(E7105,REGRAS_CST!$A$2:$B$200,2,FALSE),""))</f>
        <v/>
      </c>
      <c r="H7105" s="7">
        <v>8.9999999999999993E-3</v>
      </c>
      <c r="I7105" s="7">
        <v>1E-3</v>
      </c>
      <c r="K7105" s="5" t="str">
        <f>IF(E7105="","",IFERROR(VLOOKUP(E7105,REGRAS_CST!$A$2:$C$200,3,FALSE),""))</f>
        <v/>
      </c>
      <c r="L7105" s="10" t="str">
        <f>IF($G7105="", "", $G7105*(1-$V7105))</f>
        <v/>
      </c>
      <c r="M7105" s="30" t="str">
        <f t="shared" si="220"/>
        <v/>
      </c>
      <c r="N7105" s="30" t="str">
        <f t="shared" si="221"/>
        <v/>
      </c>
      <c r="O7105" s="5" t="str">
        <f>IF(D7105="","",
IF(AND(K7105&lt;&gt;"SIM",V7105&gt;0),"ERRO: % BC &gt; 0, mas NÃO permitida ❌",
IF(AND(K7105="SIM",V7105=0),"ATENÇÃO: BC permitida, mas % = 0 🔎",
"Base de cálculo aplicada corretamente ✅")))</f>
        <v/>
      </c>
      <c r="P7105" s="5" t="str">
        <f>IF(D7105="","",
IF(AND(Q7105&lt;&gt;"SIM",U7105&gt;0),"ERRO: % alíquota &gt; 0, mas NÃO permitida ❌",
IF(AND(Q7105="SIM",U7105=0),"ATENÇÃO: alíquota permitida, mas % = 0 🔎",
"Alíquota aplicada corretamente ✅")))</f>
        <v/>
      </c>
      <c r="Q7105" s="5" t="str">
        <f>IF(E7105="","",IFERROR(VLOOKUP(E7105,REGRAS_CST!$A$2:$D$200,4,FALSE),""))</f>
        <v/>
      </c>
      <c r="R7105" s="8"/>
      <c r="S7105" s="7">
        <f>IF($H7105="","",$H7105*(1-$U7105))</f>
        <v>8.9999999999999993E-3</v>
      </c>
      <c r="T7105" s="7">
        <f>IF($I7105="","",$I7105*(1-$U7105))</f>
        <v>1E-3</v>
      </c>
      <c r="U7105" s="7">
        <f>IFERROR(INDEX(BASE_CCLASSTRIB!$E:$E, MATCH(TEXT($D7105,"000000"), BASE_CCLASSTRIB!$A:$A, 0))/100, 0)</f>
        <v>0</v>
      </c>
      <c r="V7105" s="21">
        <f>IFERROR(INDEX(BASE_CCLASSTRIB!$F:$F, MATCH(TEXT($D7105,"000000"), BASE_CCLASSTRIB!$A:$A, 0))/100, 0)</f>
        <v>0</v>
      </c>
    </row>
    <row r="7106" spans="2:22" ht="15.75" customHeight="1" thickTop="1" thickBot="1">
      <c r="B7106" s="8"/>
      <c r="C7106" s="8"/>
      <c r="E7106" s="8" t="str">
        <f>IF(D7106="","",LEFT(D7106,3))</f>
        <v/>
      </c>
      <c r="F7106" s="5" t="str">
        <f>IF(E7106="","",IFERROR(VLOOKUP(E7106,REGRAS_CST!$A$2:$B$200,2,FALSE),""))</f>
        <v/>
      </c>
      <c r="H7106" s="7">
        <v>8.9999999999999993E-3</v>
      </c>
      <c r="I7106" s="7">
        <v>1E-3</v>
      </c>
      <c r="K7106" s="5" t="str">
        <f>IF(E7106="","",IFERROR(VLOOKUP(E7106,REGRAS_CST!$A$2:$C$200,3,FALSE),""))</f>
        <v/>
      </c>
      <c r="L7106" s="10" t="str">
        <f>IF($G7106="", "", $G7106*(1-$V7106))</f>
        <v/>
      </c>
      <c r="M7106" s="30" t="str">
        <f t="shared" si="220"/>
        <v/>
      </c>
      <c r="N7106" s="30" t="str">
        <f t="shared" si="221"/>
        <v/>
      </c>
      <c r="O7106" s="5" t="str">
        <f>IF(D7106="","",
IF(AND(K7106&lt;&gt;"SIM",V7106&gt;0),"ERRO: % BC &gt; 0, mas NÃO permitida ❌",
IF(AND(K7106="SIM",V7106=0),"ATENÇÃO: BC permitida, mas % = 0 🔎",
"Base de cálculo aplicada corretamente ✅")))</f>
        <v/>
      </c>
      <c r="P7106" s="5" t="str">
        <f>IF(D7106="","",
IF(AND(Q7106&lt;&gt;"SIM",U7106&gt;0),"ERRO: % alíquota &gt; 0, mas NÃO permitida ❌",
IF(AND(Q7106="SIM",U7106=0),"ATENÇÃO: alíquota permitida, mas % = 0 🔎",
"Alíquota aplicada corretamente ✅")))</f>
        <v/>
      </c>
      <c r="Q7106" s="5" t="str">
        <f>IF(E7106="","",IFERROR(VLOOKUP(E7106,REGRAS_CST!$A$2:$D$200,4,FALSE),""))</f>
        <v/>
      </c>
      <c r="R7106" s="8"/>
      <c r="S7106" s="7">
        <f>IF($H7106="","",$H7106*(1-$U7106))</f>
        <v>8.9999999999999993E-3</v>
      </c>
      <c r="T7106" s="7">
        <f>IF($I7106="","",$I7106*(1-$U7106))</f>
        <v>1E-3</v>
      </c>
      <c r="U7106" s="7">
        <f>IFERROR(INDEX(BASE_CCLASSTRIB!$E:$E, MATCH(TEXT($D7106,"000000"), BASE_CCLASSTRIB!$A:$A, 0))/100, 0)</f>
        <v>0</v>
      </c>
      <c r="V7106" s="21">
        <f>IFERROR(INDEX(BASE_CCLASSTRIB!$F:$F, MATCH(TEXT($D7106,"000000"), BASE_CCLASSTRIB!$A:$A, 0))/100, 0)</f>
        <v>0</v>
      </c>
    </row>
    <row r="7107" spans="2:22" ht="15.75" customHeight="1" thickTop="1" thickBot="1">
      <c r="B7107" s="8"/>
      <c r="C7107" s="8"/>
      <c r="E7107" s="8" t="str">
        <f>IF(D7107="","",LEFT(D7107,3))</f>
        <v/>
      </c>
      <c r="F7107" s="5" t="str">
        <f>IF(E7107="","",IFERROR(VLOOKUP(E7107,REGRAS_CST!$A$2:$B$200,2,FALSE),""))</f>
        <v/>
      </c>
      <c r="H7107" s="7">
        <v>8.9999999999999993E-3</v>
      </c>
      <c r="I7107" s="7">
        <v>1E-3</v>
      </c>
      <c r="K7107" s="5" t="str">
        <f>IF(E7107="","",IFERROR(VLOOKUP(E7107,REGRAS_CST!$A$2:$C$200,3,FALSE),""))</f>
        <v/>
      </c>
      <c r="L7107" s="10" t="str">
        <f>IF($G7107="", "", $G7107*(1-$V7107))</f>
        <v/>
      </c>
      <c r="M7107" s="30" t="str">
        <f t="shared" si="220"/>
        <v/>
      </c>
      <c r="N7107" s="30" t="str">
        <f t="shared" si="221"/>
        <v/>
      </c>
      <c r="O7107" s="5" t="str">
        <f>IF(D7107="","",
IF(AND(K7107&lt;&gt;"SIM",V7107&gt;0),"ERRO: % BC &gt; 0, mas NÃO permitida ❌",
IF(AND(K7107="SIM",V7107=0),"ATENÇÃO: BC permitida, mas % = 0 🔎",
"Base de cálculo aplicada corretamente ✅")))</f>
        <v/>
      </c>
      <c r="P7107" s="5" t="str">
        <f>IF(D7107="","",
IF(AND(Q7107&lt;&gt;"SIM",U7107&gt;0),"ERRO: % alíquota &gt; 0, mas NÃO permitida ❌",
IF(AND(Q7107="SIM",U7107=0),"ATENÇÃO: alíquota permitida, mas % = 0 🔎",
"Alíquota aplicada corretamente ✅")))</f>
        <v/>
      </c>
      <c r="Q7107" s="5" t="str">
        <f>IF(E7107="","",IFERROR(VLOOKUP(E7107,REGRAS_CST!$A$2:$D$200,4,FALSE),""))</f>
        <v/>
      </c>
      <c r="R7107" s="8"/>
      <c r="S7107" s="7">
        <f>IF($H7107="","",$H7107*(1-$U7107))</f>
        <v>8.9999999999999993E-3</v>
      </c>
      <c r="T7107" s="7">
        <f>IF($I7107="","",$I7107*(1-$U7107))</f>
        <v>1E-3</v>
      </c>
      <c r="U7107" s="7">
        <f>IFERROR(INDEX(BASE_CCLASSTRIB!$E:$E, MATCH(TEXT($D7107,"000000"), BASE_CCLASSTRIB!$A:$A, 0))/100, 0)</f>
        <v>0</v>
      </c>
      <c r="V7107" s="21">
        <f>IFERROR(INDEX(BASE_CCLASSTRIB!$F:$F, MATCH(TEXT($D7107,"000000"), BASE_CCLASSTRIB!$A:$A, 0))/100, 0)</f>
        <v>0</v>
      </c>
    </row>
    <row r="7108" spans="2:22" ht="15.75" customHeight="1" thickTop="1" thickBot="1">
      <c r="B7108" s="8"/>
      <c r="C7108" s="8"/>
      <c r="E7108" s="8" t="str">
        <f>IF(D7108="","",LEFT(D7108,3))</f>
        <v/>
      </c>
      <c r="F7108" s="5" t="str">
        <f>IF(E7108="","",IFERROR(VLOOKUP(E7108,REGRAS_CST!$A$2:$B$200,2,FALSE),""))</f>
        <v/>
      </c>
      <c r="H7108" s="7">
        <v>8.9999999999999993E-3</v>
      </c>
      <c r="I7108" s="7">
        <v>1E-3</v>
      </c>
      <c r="K7108" s="5" t="str">
        <f>IF(E7108="","",IFERROR(VLOOKUP(E7108,REGRAS_CST!$A$2:$C$200,3,FALSE),""))</f>
        <v/>
      </c>
      <c r="L7108" s="10" t="str">
        <f>IF($G7108="", "", $G7108*(1-$V7108))</f>
        <v/>
      </c>
      <c r="M7108" s="30" t="str">
        <f t="shared" si="220"/>
        <v/>
      </c>
      <c r="N7108" s="30" t="str">
        <f t="shared" si="221"/>
        <v/>
      </c>
      <c r="O7108" s="5" t="str">
        <f>IF(D7108="","",
IF(AND(K7108&lt;&gt;"SIM",V7108&gt;0),"ERRO: % BC &gt; 0, mas NÃO permitida ❌",
IF(AND(K7108="SIM",V7108=0),"ATENÇÃO: BC permitida, mas % = 0 🔎",
"Base de cálculo aplicada corretamente ✅")))</f>
        <v/>
      </c>
      <c r="P7108" s="5" t="str">
        <f>IF(D7108="","",
IF(AND(Q7108&lt;&gt;"SIM",U7108&gt;0),"ERRO: % alíquota &gt; 0, mas NÃO permitida ❌",
IF(AND(Q7108="SIM",U7108=0),"ATENÇÃO: alíquota permitida, mas % = 0 🔎",
"Alíquota aplicada corretamente ✅")))</f>
        <v/>
      </c>
      <c r="Q7108" s="5" t="str">
        <f>IF(E7108="","",IFERROR(VLOOKUP(E7108,REGRAS_CST!$A$2:$D$200,4,FALSE),""))</f>
        <v/>
      </c>
      <c r="R7108" s="8"/>
      <c r="S7108" s="7">
        <f>IF($H7108="","",$H7108*(1-$U7108))</f>
        <v>8.9999999999999993E-3</v>
      </c>
      <c r="T7108" s="7">
        <f>IF($I7108="","",$I7108*(1-$U7108))</f>
        <v>1E-3</v>
      </c>
      <c r="U7108" s="7">
        <f>IFERROR(INDEX(BASE_CCLASSTRIB!$E:$E, MATCH(TEXT($D7108,"000000"), BASE_CCLASSTRIB!$A:$A, 0))/100, 0)</f>
        <v>0</v>
      </c>
      <c r="V7108" s="21">
        <f>IFERROR(INDEX(BASE_CCLASSTRIB!$F:$F, MATCH(TEXT($D7108,"000000"), BASE_CCLASSTRIB!$A:$A, 0))/100, 0)</f>
        <v>0</v>
      </c>
    </row>
    <row r="7109" spans="2:22" ht="15.75" customHeight="1" thickTop="1" thickBot="1">
      <c r="B7109" s="8"/>
      <c r="C7109" s="8"/>
      <c r="E7109" s="8" t="str">
        <f>IF(D7109="","",LEFT(D7109,3))</f>
        <v/>
      </c>
      <c r="F7109" s="5" t="str">
        <f>IF(E7109="","",IFERROR(VLOOKUP(E7109,REGRAS_CST!$A$2:$B$200,2,FALSE),""))</f>
        <v/>
      </c>
      <c r="H7109" s="7">
        <v>8.9999999999999993E-3</v>
      </c>
      <c r="I7109" s="7">
        <v>1E-3</v>
      </c>
      <c r="K7109" s="5" t="str">
        <f>IF(E7109="","",IFERROR(VLOOKUP(E7109,REGRAS_CST!$A$2:$C$200,3,FALSE),""))</f>
        <v/>
      </c>
      <c r="L7109" s="10" t="str">
        <f>IF($G7109="", "", $G7109*(1-$V7109))</f>
        <v/>
      </c>
      <c r="M7109" s="30" t="str">
        <f t="shared" ref="M7109:M7172" si="222">IF(OR($L7109="",$S7109=""),"",TRUNC(VALUE($L7109)*VALUE($S7109),2))</f>
        <v/>
      </c>
      <c r="N7109" s="30" t="str">
        <f t="shared" ref="N7109:N7172" si="223">IF(OR($L7109="",$T7109=""),"",TRUNC(VALUE($L7109)*VALUE($T7109),2))</f>
        <v/>
      </c>
      <c r="O7109" s="5" t="str">
        <f>IF(D7109="","",
IF(AND(K7109&lt;&gt;"SIM",V7109&gt;0),"ERRO: % BC &gt; 0, mas NÃO permitida ❌",
IF(AND(K7109="SIM",V7109=0),"ATENÇÃO: BC permitida, mas % = 0 🔎",
"Base de cálculo aplicada corretamente ✅")))</f>
        <v/>
      </c>
      <c r="P7109" s="5" t="str">
        <f>IF(D7109="","",
IF(AND(Q7109&lt;&gt;"SIM",U7109&gt;0),"ERRO: % alíquota &gt; 0, mas NÃO permitida ❌",
IF(AND(Q7109="SIM",U7109=0),"ATENÇÃO: alíquota permitida, mas % = 0 🔎",
"Alíquota aplicada corretamente ✅")))</f>
        <v/>
      </c>
      <c r="Q7109" s="5" t="str">
        <f>IF(E7109="","",IFERROR(VLOOKUP(E7109,REGRAS_CST!$A$2:$D$200,4,FALSE),""))</f>
        <v/>
      </c>
      <c r="R7109" s="8"/>
      <c r="S7109" s="7">
        <f>IF($H7109="","",$H7109*(1-$U7109))</f>
        <v>8.9999999999999993E-3</v>
      </c>
      <c r="T7109" s="7">
        <f>IF($I7109="","",$I7109*(1-$U7109))</f>
        <v>1E-3</v>
      </c>
      <c r="U7109" s="7">
        <f>IFERROR(INDEX(BASE_CCLASSTRIB!$E:$E, MATCH(TEXT($D7109,"000000"), BASE_CCLASSTRIB!$A:$A, 0))/100, 0)</f>
        <v>0</v>
      </c>
      <c r="V7109" s="21">
        <f>IFERROR(INDEX(BASE_CCLASSTRIB!$F:$F, MATCH(TEXT($D7109,"000000"), BASE_CCLASSTRIB!$A:$A, 0))/100, 0)</f>
        <v>0</v>
      </c>
    </row>
    <row r="7110" spans="2:22" ht="15.75" customHeight="1" thickTop="1" thickBot="1">
      <c r="B7110" s="8"/>
      <c r="C7110" s="8"/>
      <c r="E7110" s="8" t="str">
        <f>IF(D7110="","",LEFT(D7110,3))</f>
        <v/>
      </c>
      <c r="F7110" s="5" t="str">
        <f>IF(E7110="","",IFERROR(VLOOKUP(E7110,REGRAS_CST!$A$2:$B$200,2,FALSE),""))</f>
        <v/>
      </c>
      <c r="H7110" s="7">
        <v>8.9999999999999993E-3</v>
      </c>
      <c r="I7110" s="7">
        <v>1E-3</v>
      </c>
      <c r="K7110" s="5" t="str">
        <f>IF(E7110="","",IFERROR(VLOOKUP(E7110,REGRAS_CST!$A$2:$C$200,3,FALSE),""))</f>
        <v/>
      </c>
      <c r="L7110" s="10" t="str">
        <f>IF($G7110="", "", $G7110*(1-$V7110))</f>
        <v/>
      </c>
      <c r="M7110" s="30" t="str">
        <f t="shared" si="222"/>
        <v/>
      </c>
      <c r="N7110" s="30" t="str">
        <f t="shared" si="223"/>
        <v/>
      </c>
      <c r="O7110" s="5" t="str">
        <f>IF(D7110="","",
IF(AND(K7110&lt;&gt;"SIM",V7110&gt;0),"ERRO: % BC &gt; 0, mas NÃO permitida ❌",
IF(AND(K7110="SIM",V7110=0),"ATENÇÃO: BC permitida, mas % = 0 🔎",
"Base de cálculo aplicada corretamente ✅")))</f>
        <v/>
      </c>
      <c r="P7110" s="5" t="str">
        <f>IF(D7110="","",
IF(AND(Q7110&lt;&gt;"SIM",U7110&gt;0),"ERRO: % alíquota &gt; 0, mas NÃO permitida ❌",
IF(AND(Q7110="SIM",U7110=0),"ATENÇÃO: alíquota permitida, mas % = 0 🔎",
"Alíquota aplicada corretamente ✅")))</f>
        <v/>
      </c>
      <c r="Q7110" s="5" t="str">
        <f>IF(E7110="","",IFERROR(VLOOKUP(E7110,REGRAS_CST!$A$2:$D$200,4,FALSE),""))</f>
        <v/>
      </c>
      <c r="R7110" s="8"/>
      <c r="S7110" s="7">
        <f>IF($H7110="","",$H7110*(1-$U7110))</f>
        <v>8.9999999999999993E-3</v>
      </c>
      <c r="T7110" s="7">
        <f>IF($I7110="","",$I7110*(1-$U7110))</f>
        <v>1E-3</v>
      </c>
      <c r="U7110" s="7">
        <f>IFERROR(INDEX(BASE_CCLASSTRIB!$E:$E, MATCH(TEXT($D7110,"000000"), BASE_CCLASSTRIB!$A:$A, 0))/100, 0)</f>
        <v>0</v>
      </c>
      <c r="V7110" s="21">
        <f>IFERROR(INDEX(BASE_CCLASSTRIB!$F:$F, MATCH(TEXT($D7110,"000000"), BASE_CCLASSTRIB!$A:$A, 0))/100, 0)</f>
        <v>0</v>
      </c>
    </row>
    <row r="7111" spans="2:22" ht="15.75" customHeight="1" thickTop="1" thickBot="1">
      <c r="B7111" s="8"/>
      <c r="C7111" s="8"/>
      <c r="E7111" s="8" t="str">
        <f>IF(D7111="","",LEFT(D7111,3))</f>
        <v/>
      </c>
      <c r="F7111" s="5" t="str">
        <f>IF(E7111="","",IFERROR(VLOOKUP(E7111,REGRAS_CST!$A$2:$B$200,2,FALSE),""))</f>
        <v/>
      </c>
      <c r="H7111" s="7">
        <v>8.9999999999999993E-3</v>
      </c>
      <c r="I7111" s="7">
        <v>1E-3</v>
      </c>
      <c r="K7111" s="5" t="str">
        <f>IF(E7111="","",IFERROR(VLOOKUP(E7111,REGRAS_CST!$A$2:$C$200,3,FALSE),""))</f>
        <v/>
      </c>
      <c r="L7111" s="10" t="str">
        <f>IF($G7111="", "", $G7111*(1-$V7111))</f>
        <v/>
      </c>
      <c r="M7111" s="30" t="str">
        <f t="shared" si="222"/>
        <v/>
      </c>
      <c r="N7111" s="30" t="str">
        <f t="shared" si="223"/>
        <v/>
      </c>
      <c r="O7111" s="5" t="str">
        <f>IF(D7111="","",
IF(AND(K7111&lt;&gt;"SIM",V7111&gt;0),"ERRO: % BC &gt; 0, mas NÃO permitida ❌",
IF(AND(K7111="SIM",V7111=0),"ATENÇÃO: BC permitida, mas % = 0 🔎",
"Base de cálculo aplicada corretamente ✅")))</f>
        <v/>
      </c>
      <c r="P7111" s="5" t="str">
        <f>IF(D7111="","",
IF(AND(Q7111&lt;&gt;"SIM",U7111&gt;0),"ERRO: % alíquota &gt; 0, mas NÃO permitida ❌",
IF(AND(Q7111="SIM",U7111=0),"ATENÇÃO: alíquota permitida, mas % = 0 🔎",
"Alíquota aplicada corretamente ✅")))</f>
        <v/>
      </c>
      <c r="Q7111" s="5" t="str">
        <f>IF(E7111="","",IFERROR(VLOOKUP(E7111,REGRAS_CST!$A$2:$D$200,4,FALSE),""))</f>
        <v/>
      </c>
      <c r="R7111" s="8"/>
      <c r="S7111" s="7">
        <f>IF($H7111="","",$H7111*(1-$U7111))</f>
        <v>8.9999999999999993E-3</v>
      </c>
      <c r="T7111" s="7">
        <f>IF($I7111="","",$I7111*(1-$U7111))</f>
        <v>1E-3</v>
      </c>
      <c r="U7111" s="7">
        <f>IFERROR(INDEX(BASE_CCLASSTRIB!$E:$E, MATCH(TEXT($D7111,"000000"), BASE_CCLASSTRIB!$A:$A, 0))/100, 0)</f>
        <v>0</v>
      </c>
      <c r="V7111" s="21">
        <f>IFERROR(INDEX(BASE_CCLASSTRIB!$F:$F, MATCH(TEXT($D7111,"000000"), BASE_CCLASSTRIB!$A:$A, 0))/100, 0)</f>
        <v>0</v>
      </c>
    </row>
    <row r="7112" spans="2:22" ht="15.75" customHeight="1" thickTop="1" thickBot="1">
      <c r="B7112" s="8"/>
      <c r="C7112" s="8"/>
      <c r="E7112" s="8" t="str">
        <f>IF(D7112="","",LEFT(D7112,3))</f>
        <v/>
      </c>
      <c r="F7112" s="5" t="str">
        <f>IF(E7112="","",IFERROR(VLOOKUP(E7112,REGRAS_CST!$A$2:$B$200,2,FALSE),""))</f>
        <v/>
      </c>
      <c r="H7112" s="7">
        <v>8.9999999999999993E-3</v>
      </c>
      <c r="I7112" s="7">
        <v>1E-3</v>
      </c>
      <c r="K7112" s="5" t="str">
        <f>IF(E7112="","",IFERROR(VLOOKUP(E7112,REGRAS_CST!$A$2:$C$200,3,FALSE),""))</f>
        <v/>
      </c>
      <c r="L7112" s="10" t="str">
        <f>IF($G7112="", "", $G7112*(1-$V7112))</f>
        <v/>
      </c>
      <c r="M7112" s="30" t="str">
        <f t="shared" si="222"/>
        <v/>
      </c>
      <c r="N7112" s="30" t="str">
        <f t="shared" si="223"/>
        <v/>
      </c>
      <c r="O7112" s="5" t="str">
        <f>IF(D7112="","",
IF(AND(K7112&lt;&gt;"SIM",V7112&gt;0),"ERRO: % BC &gt; 0, mas NÃO permitida ❌",
IF(AND(K7112="SIM",V7112=0),"ATENÇÃO: BC permitida, mas % = 0 🔎",
"Base de cálculo aplicada corretamente ✅")))</f>
        <v/>
      </c>
      <c r="P7112" s="5" t="str">
        <f>IF(D7112="","",
IF(AND(Q7112&lt;&gt;"SIM",U7112&gt;0),"ERRO: % alíquota &gt; 0, mas NÃO permitida ❌",
IF(AND(Q7112="SIM",U7112=0),"ATENÇÃO: alíquota permitida, mas % = 0 🔎",
"Alíquota aplicada corretamente ✅")))</f>
        <v/>
      </c>
      <c r="Q7112" s="5" t="str">
        <f>IF(E7112="","",IFERROR(VLOOKUP(E7112,REGRAS_CST!$A$2:$D$200,4,FALSE),""))</f>
        <v/>
      </c>
      <c r="R7112" s="8"/>
      <c r="S7112" s="7">
        <f>IF($H7112="","",$H7112*(1-$U7112))</f>
        <v>8.9999999999999993E-3</v>
      </c>
      <c r="T7112" s="7">
        <f>IF($I7112="","",$I7112*(1-$U7112))</f>
        <v>1E-3</v>
      </c>
      <c r="U7112" s="7">
        <f>IFERROR(INDEX(BASE_CCLASSTRIB!$E:$E, MATCH(TEXT($D7112,"000000"), BASE_CCLASSTRIB!$A:$A, 0))/100, 0)</f>
        <v>0</v>
      </c>
      <c r="V7112" s="21">
        <f>IFERROR(INDEX(BASE_CCLASSTRIB!$F:$F, MATCH(TEXT($D7112,"000000"), BASE_CCLASSTRIB!$A:$A, 0))/100, 0)</f>
        <v>0</v>
      </c>
    </row>
    <row r="7113" spans="2:22" ht="15.75" customHeight="1" thickTop="1" thickBot="1">
      <c r="B7113" s="8"/>
      <c r="C7113" s="8"/>
      <c r="E7113" s="8" t="str">
        <f>IF(D7113="","",LEFT(D7113,3))</f>
        <v/>
      </c>
      <c r="F7113" s="5" t="str">
        <f>IF(E7113="","",IFERROR(VLOOKUP(E7113,REGRAS_CST!$A$2:$B$200,2,FALSE),""))</f>
        <v/>
      </c>
      <c r="H7113" s="7">
        <v>8.9999999999999993E-3</v>
      </c>
      <c r="I7113" s="7">
        <v>1E-3</v>
      </c>
      <c r="K7113" s="5" t="str">
        <f>IF(E7113="","",IFERROR(VLOOKUP(E7113,REGRAS_CST!$A$2:$C$200,3,FALSE),""))</f>
        <v/>
      </c>
      <c r="L7113" s="10" t="str">
        <f>IF($G7113="", "", $G7113*(1-$V7113))</f>
        <v/>
      </c>
      <c r="M7113" s="30" t="str">
        <f t="shared" si="222"/>
        <v/>
      </c>
      <c r="N7113" s="30" t="str">
        <f t="shared" si="223"/>
        <v/>
      </c>
      <c r="O7113" s="5" t="str">
        <f>IF(D7113="","",
IF(AND(K7113&lt;&gt;"SIM",V7113&gt;0),"ERRO: % BC &gt; 0, mas NÃO permitida ❌",
IF(AND(K7113="SIM",V7113=0),"ATENÇÃO: BC permitida, mas % = 0 🔎",
"Base de cálculo aplicada corretamente ✅")))</f>
        <v/>
      </c>
      <c r="P7113" s="5" t="str">
        <f>IF(D7113="","",
IF(AND(Q7113&lt;&gt;"SIM",U7113&gt;0),"ERRO: % alíquota &gt; 0, mas NÃO permitida ❌",
IF(AND(Q7113="SIM",U7113=0),"ATENÇÃO: alíquota permitida, mas % = 0 🔎",
"Alíquota aplicada corretamente ✅")))</f>
        <v/>
      </c>
      <c r="Q7113" s="5" t="str">
        <f>IF(E7113="","",IFERROR(VLOOKUP(E7113,REGRAS_CST!$A$2:$D$200,4,FALSE),""))</f>
        <v/>
      </c>
      <c r="R7113" s="8"/>
      <c r="S7113" s="7">
        <f>IF($H7113="","",$H7113*(1-$U7113))</f>
        <v>8.9999999999999993E-3</v>
      </c>
      <c r="T7113" s="7">
        <f>IF($I7113="","",$I7113*(1-$U7113))</f>
        <v>1E-3</v>
      </c>
      <c r="U7113" s="7">
        <f>IFERROR(INDEX(BASE_CCLASSTRIB!$E:$E, MATCH(TEXT($D7113,"000000"), BASE_CCLASSTRIB!$A:$A, 0))/100, 0)</f>
        <v>0</v>
      </c>
      <c r="V7113" s="21">
        <f>IFERROR(INDEX(BASE_CCLASSTRIB!$F:$F, MATCH(TEXT($D7113,"000000"), BASE_CCLASSTRIB!$A:$A, 0))/100, 0)</f>
        <v>0</v>
      </c>
    </row>
    <row r="7114" spans="2:22" ht="15.75" customHeight="1" thickTop="1" thickBot="1">
      <c r="B7114" s="8"/>
      <c r="C7114" s="8"/>
      <c r="E7114" s="8" t="str">
        <f>IF(D7114="","",LEFT(D7114,3))</f>
        <v/>
      </c>
      <c r="F7114" s="5" t="str">
        <f>IF(E7114="","",IFERROR(VLOOKUP(E7114,REGRAS_CST!$A$2:$B$200,2,FALSE),""))</f>
        <v/>
      </c>
      <c r="H7114" s="7">
        <v>8.9999999999999993E-3</v>
      </c>
      <c r="I7114" s="7">
        <v>1E-3</v>
      </c>
      <c r="K7114" s="5" t="str">
        <f>IF(E7114="","",IFERROR(VLOOKUP(E7114,REGRAS_CST!$A$2:$C$200,3,FALSE),""))</f>
        <v/>
      </c>
      <c r="L7114" s="10" t="str">
        <f>IF($G7114="", "", $G7114*(1-$V7114))</f>
        <v/>
      </c>
      <c r="M7114" s="30" t="str">
        <f t="shared" si="222"/>
        <v/>
      </c>
      <c r="N7114" s="30" t="str">
        <f t="shared" si="223"/>
        <v/>
      </c>
      <c r="O7114" s="5" t="str">
        <f>IF(D7114="","",
IF(AND(K7114&lt;&gt;"SIM",V7114&gt;0),"ERRO: % BC &gt; 0, mas NÃO permitida ❌",
IF(AND(K7114="SIM",V7114=0),"ATENÇÃO: BC permitida, mas % = 0 🔎",
"Base de cálculo aplicada corretamente ✅")))</f>
        <v/>
      </c>
      <c r="P7114" s="5" t="str">
        <f>IF(D7114="","",
IF(AND(Q7114&lt;&gt;"SIM",U7114&gt;0),"ERRO: % alíquota &gt; 0, mas NÃO permitida ❌",
IF(AND(Q7114="SIM",U7114=0),"ATENÇÃO: alíquota permitida, mas % = 0 🔎",
"Alíquota aplicada corretamente ✅")))</f>
        <v/>
      </c>
      <c r="Q7114" s="5" t="str">
        <f>IF(E7114="","",IFERROR(VLOOKUP(E7114,REGRAS_CST!$A$2:$D$200,4,FALSE),""))</f>
        <v/>
      </c>
      <c r="R7114" s="8"/>
      <c r="S7114" s="7">
        <f>IF($H7114="","",$H7114*(1-$U7114))</f>
        <v>8.9999999999999993E-3</v>
      </c>
      <c r="T7114" s="7">
        <f>IF($I7114="","",$I7114*(1-$U7114))</f>
        <v>1E-3</v>
      </c>
      <c r="U7114" s="7">
        <f>IFERROR(INDEX(BASE_CCLASSTRIB!$E:$E, MATCH(TEXT($D7114,"000000"), BASE_CCLASSTRIB!$A:$A, 0))/100, 0)</f>
        <v>0</v>
      </c>
      <c r="V7114" s="21">
        <f>IFERROR(INDEX(BASE_CCLASSTRIB!$F:$F, MATCH(TEXT($D7114,"000000"), BASE_CCLASSTRIB!$A:$A, 0))/100, 0)</f>
        <v>0</v>
      </c>
    </row>
    <row r="7115" spans="2:22" ht="15.75" customHeight="1" thickTop="1" thickBot="1">
      <c r="B7115" s="8"/>
      <c r="C7115" s="8"/>
      <c r="E7115" s="8" t="str">
        <f>IF(D7115="","",LEFT(D7115,3))</f>
        <v/>
      </c>
      <c r="F7115" s="5" t="str">
        <f>IF(E7115="","",IFERROR(VLOOKUP(E7115,REGRAS_CST!$A$2:$B$200,2,FALSE),""))</f>
        <v/>
      </c>
      <c r="H7115" s="7">
        <v>8.9999999999999993E-3</v>
      </c>
      <c r="I7115" s="7">
        <v>1E-3</v>
      </c>
      <c r="K7115" s="5" t="str">
        <f>IF(E7115="","",IFERROR(VLOOKUP(E7115,REGRAS_CST!$A$2:$C$200,3,FALSE),""))</f>
        <v/>
      </c>
      <c r="L7115" s="10" t="str">
        <f>IF($G7115="", "", $G7115*(1-$V7115))</f>
        <v/>
      </c>
      <c r="M7115" s="30" t="str">
        <f t="shared" si="222"/>
        <v/>
      </c>
      <c r="N7115" s="30" t="str">
        <f t="shared" si="223"/>
        <v/>
      </c>
      <c r="O7115" s="5" t="str">
        <f>IF(D7115="","",
IF(AND(K7115&lt;&gt;"SIM",V7115&gt;0),"ERRO: % BC &gt; 0, mas NÃO permitida ❌",
IF(AND(K7115="SIM",V7115=0),"ATENÇÃO: BC permitida, mas % = 0 🔎",
"Base de cálculo aplicada corretamente ✅")))</f>
        <v/>
      </c>
      <c r="P7115" s="5" t="str">
        <f>IF(D7115="","",
IF(AND(Q7115&lt;&gt;"SIM",U7115&gt;0),"ERRO: % alíquota &gt; 0, mas NÃO permitida ❌",
IF(AND(Q7115="SIM",U7115=0),"ATENÇÃO: alíquota permitida, mas % = 0 🔎",
"Alíquota aplicada corretamente ✅")))</f>
        <v/>
      </c>
      <c r="Q7115" s="5" t="str">
        <f>IF(E7115="","",IFERROR(VLOOKUP(E7115,REGRAS_CST!$A$2:$D$200,4,FALSE),""))</f>
        <v/>
      </c>
      <c r="R7115" s="8"/>
      <c r="S7115" s="7">
        <f>IF($H7115="","",$H7115*(1-$U7115))</f>
        <v>8.9999999999999993E-3</v>
      </c>
      <c r="T7115" s="7">
        <f>IF($I7115="","",$I7115*(1-$U7115))</f>
        <v>1E-3</v>
      </c>
      <c r="U7115" s="7">
        <f>IFERROR(INDEX(BASE_CCLASSTRIB!$E:$E, MATCH(TEXT($D7115,"000000"), BASE_CCLASSTRIB!$A:$A, 0))/100, 0)</f>
        <v>0</v>
      </c>
      <c r="V7115" s="21">
        <f>IFERROR(INDEX(BASE_CCLASSTRIB!$F:$F, MATCH(TEXT($D7115,"000000"), BASE_CCLASSTRIB!$A:$A, 0))/100, 0)</f>
        <v>0</v>
      </c>
    </row>
    <row r="7116" spans="2:22" ht="15.75" customHeight="1" thickTop="1" thickBot="1">
      <c r="B7116" s="8"/>
      <c r="C7116" s="8"/>
      <c r="E7116" s="8" t="str">
        <f>IF(D7116="","",LEFT(D7116,3))</f>
        <v/>
      </c>
      <c r="F7116" s="5" t="str">
        <f>IF(E7116="","",IFERROR(VLOOKUP(E7116,REGRAS_CST!$A$2:$B$200,2,FALSE),""))</f>
        <v/>
      </c>
      <c r="H7116" s="7">
        <v>8.9999999999999993E-3</v>
      </c>
      <c r="I7116" s="7">
        <v>1E-3</v>
      </c>
      <c r="K7116" s="5" t="str">
        <f>IF(E7116="","",IFERROR(VLOOKUP(E7116,REGRAS_CST!$A$2:$C$200,3,FALSE),""))</f>
        <v/>
      </c>
      <c r="L7116" s="10" t="str">
        <f>IF($G7116="", "", $G7116*(1-$V7116))</f>
        <v/>
      </c>
      <c r="M7116" s="30" t="str">
        <f t="shared" si="222"/>
        <v/>
      </c>
      <c r="N7116" s="30" t="str">
        <f t="shared" si="223"/>
        <v/>
      </c>
      <c r="O7116" s="5" t="str">
        <f>IF(D7116="","",
IF(AND(K7116&lt;&gt;"SIM",V7116&gt;0),"ERRO: % BC &gt; 0, mas NÃO permitida ❌",
IF(AND(K7116="SIM",V7116=0),"ATENÇÃO: BC permitida, mas % = 0 🔎",
"Base de cálculo aplicada corretamente ✅")))</f>
        <v/>
      </c>
      <c r="P7116" s="5" t="str">
        <f>IF(D7116="","",
IF(AND(Q7116&lt;&gt;"SIM",U7116&gt;0),"ERRO: % alíquota &gt; 0, mas NÃO permitida ❌",
IF(AND(Q7116="SIM",U7116=0),"ATENÇÃO: alíquota permitida, mas % = 0 🔎",
"Alíquota aplicada corretamente ✅")))</f>
        <v/>
      </c>
      <c r="Q7116" s="5" t="str">
        <f>IF(E7116="","",IFERROR(VLOOKUP(E7116,REGRAS_CST!$A$2:$D$200,4,FALSE),""))</f>
        <v/>
      </c>
      <c r="R7116" s="8"/>
      <c r="S7116" s="7">
        <f>IF($H7116="","",$H7116*(1-$U7116))</f>
        <v>8.9999999999999993E-3</v>
      </c>
      <c r="T7116" s="7">
        <f>IF($I7116="","",$I7116*(1-$U7116))</f>
        <v>1E-3</v>
      </c>
      <c r="U7116" s="7">
        <f>IFERROR(INDEX(BASE_CCLASSTRIB!$E:$E, MATCH(TEXT($D7116,"000000"), BASE_CCLASSTRIB!$A:$A, 0))/100, 0)</f>
        <v>0</v>
      </c>
      <c r="V7116" s="21">
        <f>IFERROR(INDEX(BASE_CCLASSTRIB!$F:$F, MATCH(TEXT($D7116,"000000"), BASE_CCLASSTRIB!$A:$A, 0))/100, 0)</f>
        <v>0</v>
      </c>
    </row>
    <row r="7117" spans="2:22" ht="15.75" customHeight="1" thickTop="1" thickBot="1">
      <c r="B7117" s="8"/>
      <c r="C7117" s="8"/>
      <c r="E7117" s="8" t="str">
        <f>IF(D7117="","",LEFT(D7117,3))</f>
        <v/>
      </c>
      <c r="F7117" s="5" t="str">
        <f>IF(E7117="","",IFERROR(VLOOKUP(E7117,REGRAS_CST!$A$2:$B$200,2,FALSE),""))</f>
        <v/>
      </c>
      <c r="H7117" s="7">
        <v>8.9999999999999993E-3</v>
      </c>
      <c r="I7117" s="7">
        <v>1E-3</v>
      </c>
      <c r="K7117" s="5" t="str">
        <f>IF(E7117="","",IFERROR(VLOOKUP(E7117,REGRAS_CST!$A$2:$C$200,3,FALSE),""))</f>
        <v/>
      </c>
      <c r="L7117" s="10" t="str">
        <f>IF($G7117="", "", $G7117*(1-$V7117))</f>
        <v/>
      </c>
      <c r="M7117" s="30" t="str">
        <f t="shared" si="222"/>
        <v/>
      </c>
      <c r="N7117" s="30" t="str">
        <f t="shared" si="223"/>
        <v/>
      </c>
      <c r="O7117" s="5" t="str">
        <f>IF(D7117="","",
IF(AND(K7117&lt;&gt;"SIM",V7117&gt;0),"ERRO: % BC &gt; 0, mas NÃO permitida ❌",
IF(AND(K7117="SIM",V7117=0),"ATENÇÃO: BC permitida, mas % = 0 🔎",
"Base de cálculo aplicada corretamente ✅")))</f>
        <v/>
      </c>
      <c r="P7117" s="5" t="str">
        <f>IF(D7117="","",
IF(AND(Q7117&lt;&gt;"SIM",U7117&gt;0),"ERRO: % alíquota &gt; 0, mas NÃO permitida ❌",
IF(AND(Q7117="SIM",U7117=0),"ATENÇÃO: alíquota permitida, mas % = 0 🔎",
"Alíquota aplicada corretamente ✅")))</f>
        <v/>
      </c>
      <c r="Q7117" s="5" t="str">
        <f>IF(E7117="","",IFERROR(VLOOKUP(E7117,REGRAS_CST!$A$2:$D$200,4,FALSE),""))</f>
        <v/>
      </c>
      <c r="R7117" s="8"/>
      <c r="S7117" s="7">
        <f>IF($H7117="","",$H7117*(1-$U7117))</f>
        <v>8.9999999999999993E-3</v>
      </c>
      <c r="T7117" s="7">
        <f>IF($I7117="","",$I7117*(1-$U7117))</f>
        <v>1E-3</v>
      </c>
      <c r="U7117" s="7">
        <f>IFERROR(INDEX(BASE_CCLASSTRIB!$E:$E, MATCH(TEXT($D7117,"000000"), BASE_CCLASSTRIB!$A:$A, 0))/100, 0)</f>
        <v>0</v>
      </c>
      <c r="V7117" s="21">
        <f>IFERROR(INDEX(BASE_CCLASSTRIB!$F:$F, MATCH(TEXT($D7117,"000000"), BASE_CCLASSTRIB!$A:$A, 0))/100, 0)</f>
        <v>0</v>
      </c>
    </row>
    <row r="7118" spans="2:22" ht="15.75" customHeight="1" thickTop="1" thickBot="1">
      <c r="B7118" s="8"/>
      <c r="C7118" s="8"/>
      <c r="E7118" s="8" t="str">
        <f>IF(D7118="","",LEFT(D7118,3))</f>
        <v/>
      </c>
      <c r="F7118" s="5" t="str">
        <f>IF(E7118="","",IFERROR(VLOOKUP(E7118,REGRAS_CST!$A$2:$B$200,2,FALSE),""))</f>
        <v/>
      </c>
      <c r="H7118" s="7">
        <v>8.9999999999999993E-3</v>
      </c>
      <c r="I7118" s="7">
        <v>1E-3</v>
      </c>
      <c r="K7118" s="5" t="str">
        <f>IF(E7118="","",IFERROR(VLOOKUP(E7118,REGRAS_CST!$A$2:$C$200,3,FALSE),""))</f>
        <v/>
      </c>
      <c r="L7118" s="10" t="str">
        <f>IF($G7118="", "", $G7118*(1-$V7118))</f>
        <v/>
      </c>
      <c r="M7118" s="30" t="str">
        <f t="shared" si="222"/>
        <v/>
      </c>
      <c r="N7118" s="30" t="str">
        <f t="shared" si="223"/>
        <v/>
      </c>
      <c r="O7118" s="5" t="str">
        <f>IF(D7118="","",
IF(AND(K7118&lt;&gt;"SIM",V7118&gt;0),"ERRO: % BC &gt; 0, mas NÃO permitida ❌",
IF(AND(K7118="SIM",V7118=0),"ATENÇÃO: BC permitida, mas % = 0 🔎",
"Base de cálculo aplicada corretamente ✅")))</f>
        <v/>
      </c>
      <c r="P7118" s="5" t="str">
        <f>IF(D7118="","",
IF(AND(Q7118&lt;&gt;"SIM",U7118&gt;0),"ERRO: % alíquota &gt; 0, mas NÃO permitida ❌",
IF(AND(Q7118="SIM",U7118=0),"ATENÇÃO: alíquota permitida, mas % = 0 🔎",
"Alíquota aplicada corretamente ✅")))</f>
        <v/>
      </c>
      <c r="Q7118" s="5" t="str">
        <f>IF(E7118="","",IFERROR(VLOOKUP(E7118,REGRAS_CST!$A$2:$D$200,4,FALSE),""))</f>
        <v/>
      </c>
      <c r="R7118" s="8"/>
      <c r="S7118" s="7">
        <f>IF($H7118="","",$H7118*(1-$U7118))</f>
        <v>8.9999999999999993E-3</v>
      </c>
      <c r="T7118" s="7">
        <f>IF($I7118="","",$I7118*(1-$U7118))</f>
        <v>1E-3</v>
      </c>
      <c r="U7118" s="7">
        <f>IFERROR(INDEX(BASE_CCLASSTRIB!$E:$E, MATCH(TEXT($D7118,"000000"), BASE_CCLASSTRIB!$A:$A, 0))/100, 0)</f>
        <v>0</v>
      </c>
      <c r="V7118" s="21">
        <f>IFERROR(INDEX(BASE_CCLASSTRIB!$F:$F, MATCH(TEXT($D7118,"000000"), BASE_CCLASSTRIB!$A:$A, 0))/100, 0)</f>
        <v>0</v>
      </c>
    </row>
    <row r="7119" spans="2:22" ht="15.75" customHeight="1" thickTop="1" thickBot="1">
      <c r="B7119" s="8"/>
      <c r="C7119" s="8"/>
      <c r="E7119" s="8" t="str">
        <f>IF(D7119="","",LEFT(D7119,3))</f>
        <v/>
      </c>
      <c r="F7119" s="5" t="str">
        <f>IF(E7119="","",IFERROR(VLOOKUP(E7119,REGRAS_CST!$A$2:$B$200,2,FALSE),""))</f>
        <v/>
      </c>
      <c r="H7119" s="7">
        <v>8.9999999999999993E-3</v>
      </c>
      <c r="I7119" s="7">
        <v>1E-3</v>
      </c>
      <c r="K7119" s="5" t="str">
        <f>IF(E7119="","",IFERROR(VLOOKUP(E7119,REGRAS_CST!$A$2:$C$200,3,FALSE),""))</f>
        <v/>
      </c>
      <c r="L7119" s="10" t="str">
        <f>IF($G7119="", "", $G7119*(1-$V7119))</f>
        <v/>
      </c>
      <c r="M7119" s="30" t="str">
        <f t="shared" si="222"/>
        <v/>
      </c>
      <c r="N7119" s="30" t="str">
        <f t="shared" si="223"/>
        <v/>
      </c>
      <c r="O7119" s="5" t="str">
        <f>IF(D7119="","",
IF(AND(K7119&lt;&gt;"SIM",V7119&gt;0),"ERRO: % BC &gt; 0, mas NÃO permitida ❌",
IF(AND(K7119="SIM",V7119=0),"ATENÇÃO: BC permitida, mas % = 0 🔎",
"Base de cálculo aplicada corretamente ✅")))</f>
        <v/>
      </c>
      <c r="P7119" s="5" t="str">
        <f>IF(D7119="","",
IF(AND(Q7119&lt;&gt;"SIM",U7119&gt;0),"ERRO: % alíquota &gt; 0, mas NÃO permitida ❌",
IF(AND(Q7119="SIM",U7119=0),"ATENÇÃO: alíquota permitida, mas % = 0 🔎",
"Alíquota aplicada corretamente ✅")))</f>
        <v/>
      </c>
      <c r="Q7119" s="5" t="str">
        <f>IF(E7119="","",IFERROR(VLOOKUP(E7119,REGRAS_CST!$A$2:$D$200,4,FALSE),""))</f>
        <v/>
      </c>
      <c r="R7119" s="8"/>
      <c r="S7119" s="7">
        <f>IF($H7119="","",$H7119*(1-$U7119))</f>
        <v>8.9999999999999993E-3</v>
      </c>
      <c r="T7119" s="7">
        <f>IF($I7119="","",$I7119*(1-$U7119))</f>
        <v>1E-3</v>
      </c>
      <c r="U7119" s="7">
        <f>IFERROR(INDEX(BASE_CCLASSTRIB!$E:$E, MATCH(TEXT($D7119,"000000"), BASE_CCLASSTRIB!$A:$A, 0))/100, 0)</f>
        <v>0</v>
      </c>
      <c r="V7119" s="21">
        <f>IFERROR(INDEX(BASE_CCLASSTRIB!$F:$F, MATCH(TEXT($D7119,"000000"), BASE_CCLASSTRIB!$A:$A, 0))/100, 0)</f>
        <v>0</v>
      </c>
    </row>
    <row r="7120" spans="2:22" ht="15.75" customHeight="1" thickTop="1" thickBot="1">
      <c r="B7120" s="8"/>
      <c r="C7120" s="8"/>
      <c r="E7120" s="8" t="str">
        <f>IF(D7120="","",LEFT(D7120,3))</f>
        <v/>
      </c>
      <c r="F7120" s="5" t="str">
        <f>IF(E7120="","",IFERROR(VLOOKUP(E7120,REGRAS_CST!$A$2:$B$200,2,FALSE),""))</f>
        <v/>
      </c>
      <c r="H7120" s="7">
        <v>8.9999999999999993E-3</v>
      </c>
      <c r="I7120" s="7">
        <v>1E-3</v>
      </c>
      <c r="K7120" s="5" t="str">
        <f>IF(E7120="","",IFERROR(VLOOKUP(E7120,REGRAS_CST!$A$2:$C$200,3,FALSE),""))</f>
        <v/>
      </c>
      <c r="L7120" s="10" t="str">
        <f>IF($G7120="", "", $G7120*(1-$V7120))</f>
        <v/>
      </c>
      <c r="M7120" s="30" t="str">
        <f t="shared" si="222"/>
        <v/>
      </c>
      <c r="N7120" s="30" t="str">
        <f t="shared" si="223"/>
        <v/>
      </c>
      <c r="O7120" s="5" t="str">
        <f>IF(D7120="","",
IF(AND(K7120&lt;&gt;"SIM",V7120&gt;0),"ERRO: % BC &gt; 0, mas NÃO permitida ❌",
IF(AND(K7120="SIM",V7120=0),"ATENÇÃO: BC permitida, mas % = 0 🔎",
"Base de cálculo aplicada corretamente ✅")))</f>
        <v/>
      </c>
      <c r="P7120" s="5" t="str">
        <f>IF(D7120="","",
IF(AND(Q7120&lt;&gt;"SIM",U7120&gt;0),"ERRO: % alíquota &gt; 0, mas NÃO permitida ❌",
IF(AND(Q7120="SIM",U7120=0),"ATENÇÃO: alíquota permitida, mas % = 0 🔎",
"Alíquota aplicada corretamente ✅")))</f>
        <v/>
      </c>
      <c r="Q7120" s="5" t="str">
        <f>IF(E7120="","",IFERROR(VLOOKUP(E7120,REGRAS_CST!$A$2:$D$200,4,FALSE),""))</f>
        <v/>
      </c>
      <c r="R7120" s="8"/>
      <c r="S7120" s="7">
        <f>IF($H7120="","",$H7120*(1-$U7120))</f>
        <v>8.9999999999999993E-3</v>
      </c>
      <c r="T7120" s="7">
        <f>IF($I7120="","",$I7120*(1-$U7120))</f>
        <v>1E-3</v>
      </c>
      <c r="U7120" s="7">
        <f>IFERROR(INDEX(BASE_CCLASSTRIB!$E:$E, MATCH(TEXT($D7120,"000000"), BASE_CCLASSTRIB!$A:$A, 0))/100, 0)</f>
        <v>0</v>
      </c>
      <c r="V7120" s="21">
        <f>IFERROR(INDEX(BASE_CCLASSTRIB!$F:$F, MATCH(TEXT($D7120,"000000"), BASE_CCLASSTRIB!$A:$A, 0))/100, 0)</f>
        <v>0</v>
      </c>
    </row>
    <row r="7121" spans="2:22" ht="15.75" customHeight="1" thickTop="1" thickBot="1">
      <c r="B7121" s="8"/>
      <c r="C7121" s="8"/>
      <c r="E7121" s="8" t="str">
        <f>IF(D7121="","",LEFT(D7121,3))</f>
        <v/>
      </c>
      <c r="F7121" s="5" t="str">
        <f>IF(E7121="","",IFERROR(VLOOKUP(E7121,REGRAS_CST!$A$2:$B$200,2,FALSE),""))</f>
        <v/>
      </c>
      <c r="H7121" s="7">
        <v>8.9999999999999993E-3</v>
      </c>
      <c r="I7121" s="7">
        <v>1E-3</v>
      </c>
      <c r="K7121" s="5" t="str">
        <f>IF(E7121="","",IFERROR(VLOOKUP(E7121,REGRAS_CST!$A$2:$C$200,3,FALSE),""))</f>
        <v/>
      </c>
      <c r="L7121" s="10" t="str">
        <f>IF($G7121="", "", $G7121*(1-$V7121))</f>
        <v/>
      </c>
      <c r="M7121" s="30" t="str">
        <f t="shared" si="222"/>
        <v/>
      </c>
      <c r="N7121" s="30" t="str">
        <f t="shared" si="223"/>
        <v/>
      </c>
      <c r="O7121" s="5" t="str">
        <f>IF(D7121="","",
IF(AND(K7121&lt;&gt;"SIM",V7121&gt;0),"ERRO: % BC &gt; 0, mas NÃO permitida ❌",
IF(AND(K7121="SIM",V7121=0),"ATENÇÃO: BC permitida, mas % = 0 🔎",
"Base de cálculo aplicada corretamente ✅")))</f>
        <v/>
      </c>
      <c r="P7121" s="5" t="str">
        <f>IF(D7121="","",
IF(AND(Q7121&lt;&gt;"SIM",U7121&gt;0),"ERRO: % alíquota &gt; 0, mas NÃO permitida ❌",
IF(AND(Q7121="SIM",U7121=0),"ATENÇÃO: alíquota permitida, mas % = 0 🔎",
"Alíquota aplicada corretamente ✅")))</f>
        <v/>
      </c>
      <c r="Q7121" s="5" t="str">
        <f>IF(E7121="","",IFERROR(VLOOKUP(E7121,REGRAS_CST!$A$2:$D$200,4,FALSE),""))</f>
        <v/>
      </c>
      <c r="R7121" s="8"/>
      <c r="S7121" s="7">
        <f>IF($H7121="","",$H7121*(1-$U7121))</f>
        <v>8.9999999999999993E-3</v>
      </c>
      <c r="T7121" s="7">
        <f>IF($I7121="","",$I7121*(1-$U7121))</f>
        <v>1E-3</v>
      </c>
      <c r="U7121" s="7">
        <f>IFERROR(INDEX(BASE_CCLASSTRIB!$E:$E, MATCH(TEXT($D7121,"000000"), BASE_CCLASSTRIB!$A:$A, 0))/100, 0)</f>
        <v>0</v>
      </c>
      <c r="V7121" s="21">
        <f>IFERROR(INDEX(BASE_CCLASSTRIB!$F:$F, MATCH(TEXT($D7121,"000000"), BASE_CCLASSTRIB!$A:$A, 0))/100, 0)</f>
        <v>0</v>
      </c>
    </row>
    <row r="7122" spans="2:22" ht="15.75" customHeight="1" thickTop="1" thickBot="1">
      <c r="B7122" s="8"/>
      <c r="C7122" s="8"/>
      <c r="E7122" s="8" t="str">
        <f>IF(D7122="","",LEFT(D7122,3))</f>
        <v/>
      </c>
      <c r="F7122" s="5" t="str">
        <f>IF(E7122="","",IFERROR(VLOOKUP(E7122,REGRAS_CST!$A$2:$B$200,2,FALSE),""))</f>
        <v/>
      </c>
      <c r="H7122" s="7">
        <v>8.9999999999999993E-3</v>
      </c>
      <c r="I7122" s="7">
        <v>1E-3</v>
      </c>
      <c r="K7122" s="5" t="str">
        <f>IF(E7122="","",IFERROR(VLOOKUP(E7122,REGRAS_CST!$A$2:$C$200,3,FALSE),""))</f>
        <v/>
      </c>
      <c r="L7122" s="10" t="str">
        <f>IF($G7122="", "", $G7122*(1-$V7122))</f>
        <v/>
      </c>
      <c r="M7122" s="30" t="str">
        <f t="shared" si="222"/>
        <v/>
      </c>
      <c r="N7122" s="30" t="str">
        <f t="shared" si="223"/>
        <v/>
      </c>
      <c r="O7122" s="5" t="str">
        <f>IF(D7122="","",
IF(AND(K7122&lt;&gt;"SIM",V7122&gt;0),"ERRO: % BC &gt; 0, mas NÃO permitida ❌",
IF(AND(K7122="SIM",V7122=0),"ATENÇÃO: BC permitida, mas % = 0 🔎",
"Base de cálculo aplicada corretamente ✅")))</f>
        <v/>
      </c>
      <c r="P7122" s="5" t="str">
        <f>IF(D7122="","",
IF(AND(Q7122&lt;&gt;"SIM",U7122&gt;0),"ERRO: % alíquota &gt; 0, mas NÃO permitida ❌",
IF(AND(Q7122="SIM",U7122=0),"ATENÇÃO: alíquota permitida, mas % = 0 🔎",
"Alíquota aplicada corretamente ✅")))</f>
        <v/>
      </c>
      <c r="Q7122" s="5" t="str">
        <f>IF(E7122="","",IFERROR(VLOOKUP(E7122,REGRAS_CST!$A$2:$D$200,4,FALSE),""))</f>
        <v/>
      </c>
      <c r="R7122" s="8"/>
      <c r="S7122" s="7">
        <f>IF($H7122="","",$H7122*(1-$U7122))</f>
        <v>8.9999999999999993E-3</v>
      </c>
      <c r="T7122" s="7">
        <f>IF($I7122="","",$I7122*(1-$U7122))</f>
        <v>1E-3</v>
      </c>
      <c r="U7122" s="7">
        <f>IFERROR(INDEX(BASE_CCLASSTRIB!$E:$E, MATCH(TEXT($D7122,"000000"), BASE_CCLASSTRIB!$A:$A, 0))/100, 0)</f>
        <v>0</v>
      </c>
      <c r="V7122" s="21">
        <f>IFERROR(INDEX(BASE_CCLASSTRIB!$F:$F, MATCH(TEXT($D7122,"000000"), BASE_CCLASSTRIB!$A:$A, 0))/100, 0)</f>
        <v>0</v>
      </c>
    </row>
    <row r="7123" spans="2:22" ht="15.75" customHeight="1" thickTop="1" thickBot="1">
      <c r="B7123" s="8"/>
      <c r="C7123" s="8"/>
      <c r="E7123" s="8" t="str">
        <f>IF(D7123="","",LEFT(D7123,3))</f>
        <v/>
      </c>
      <c r="F7123" s="5" t="str">
        <f>IF(E7123="","",IFERROR(VLOOKUP(E7123,REGRAS_CST!$A$2:$B$200,2,FALSE),""))</f>
        <v/>
      </c>
      <c r="H7123" s="7">
        <v>8.9999999999999993E-3</v>
      </c>
      <c r="I7123" s="7">
        <v>1E-3</v>
      </c>
      <c r="K7123" s="5" t="str">
        <f>IF(E7123="","",IFERROR(VLOOKUP(E7123,REGRAS_CST!$A$2:$C$200,3,FALSE),""))</f>
        <v/>
      </c>
      <c r="L7123" s="10" t="str">
        <f>IF($G7123="", "", $G7123*(1-$V7123))</f>
        <v/>
      </c>
      <c r="M7123" s="30" t="str">
        <f t="shared" si="222"/>
        <v/>
      </c>
      <c r="N7123" s="30" t="str">
        <f t="shared" si="223"/>
        <v/>
      </c>
      <c r="O7123" s="5" t="str">
        <f>IF(D7123="","",
IF(AND(K7123&lt;&gt;"SIM",V7123&gt;0),"ERRO: % BC &gt; 0, mas NÃO permitida ❌",
IF(AND(K7123="SIM",V7123=0),"ATENÇÃO: BC permitida, mas % = 0 🔎",
"Base de cálculo aplicada corretamente ✅")))</f>
        <v/>
      </c>
      <c r="P7123" s="5" t="str">
        <f>IF(D7123="","",
IF(AND(Q7123&lt;&gt;"SIM",U7123&gt;0),"ERRO: % alíquota &gt; 0, mas NÃO permitida ❌",
IF(AND(Q7123="SIM",U7123=0),"ATENÇÃO: alíquota permitida, mas % = 0 🔎",
"Alíquota aplicada corretamente ✅")))</f>
        <v/>
      </c>
      <c r="Q7123" s="5" t="str">
        <f>IF(E7123="","",IFERROR(VLOOKUP(E7123,REGRAS_CST!$A$2:$D$200,4,FALSE),""))</f>
        <v/>
      </c>
      <c r="R7123" s="8"/>
      <c r="S7123" s="7">
        <f>IF($H7123="","",$H7123*(1-$U7123))</f>
        <v>8.9999999999999993E-3</v>
      </c>
      <c r="T7123" s="7">
        <f>IF($I7123="","",$I7123*(1-$U7123))</f>
        <v>1E-3</v>
      </c>
      <c r="U7123" s="7">
        <f>IFERROR(INDEX(BASE_CCLASSTRIB!$E:$E, MATCH(TEXT($D7123,"000000"), BASE_CCLASSTRIB!$A:$A, 0))/100, 0)</f>
        <v>0</v>
      </c>
      <c r="V7123" s="21">
        <f>IFERROR(INDEX(BASE_CCLASSTRIB!$F:$F, MATCH(TEXT($D7123,"000000"), BASE_CCLASSTRIB!$A:$A, 0))/100, 0)</f>
        <v>0</v>
      </c>
    </row>
    <row r="7124" spans="2:22" ht="15.75" customHeight="1" thickTop="1" thickBot="1">
      <c r="B7124" s="8"/>
      <c r="C7124" s="8"/>
      <c r="E7124" s="8" t="str">
        <f>IF(D7124="","",LEFT(D7124,3))</f>
        <v/>
      </c>
      <c r="F7124" s="5" t="str">
        <f>IF(E7124="","",IFERROR(VLOOKUP(E7124,REGRAS_CST!$A$2:$B$200,2,FALSE),""))</f>
        <v/>
      </c>
      <c r="H7124" s="7">
        <v>8.9999999999999993E-3</v>
      </c>
      <c r="I7124" s="7">
        <v>1E-3</v>
      </c>
      <c r="K7124" s="5" t="str">
        <f>IF(E7124="","",IFERROR(VLOOKUP(E7124,REGRAS_CST!$A$2:$C$200,3,FALSE),""))</f>
        <v/>
      </c>
      <c r="L7124" s="10" t="str">
        <f>IF($G7124="", "", $G7124*(1-$V7124))</f>
        <v/>
      </c>
      <c r="M7124" s="30" t="str">
        <f t="shared" si="222"/>
        <v/>
      </c>
      <c r="N7124" s="30" t="str">
        <f t="shared" si="223"/>
        <v/>
      </c>
      <c r="O7124" s="5" t="str">
        <f>IF(D7124="","",
IF(AND(K7124&lt;&gt;"SIM",V7124&gt;0),"ERRO: % BC &gt; 0, mas NÃO permitida ❌",
IF(AND(K7124="SIM",V7124=0),"ATENÇÃO: BC permitida, mas % = 0 🔎",
"Base de cálculo aplicada corretamente ✅")))</f>
        <v/>
      </c>
      <c r="P7124" s="5" t="str">
        <f>IF(D7124="","",
IF(AND(Q7124&lt;&gt;"SIM",U7124&gt;0),"ERRO: % alíquota &gt; 0, mas NÃO permitida ❌",
IF(AND(Q7124="SIM",U7124=0),"ATENÇÃO: alíquota permitida, mas % = 0 🔎",
"Alíquota aplicada corretamente ✅")))</f>
        <v/>
      </c>
      <c r="Q7124" s="5" t="str">
        <f>IF(E7124="","",IFERROR(VLOOKUP(E7124,REGRAS_CST!$A$2:$D$200,4,FALSE),""))</f>
        <v/>
      </c>
      <c r="R7124" s="8"/>
      <c r="S7124" s="7">
        <f>IF($H7124="","",$H7124*(1-$U7124))</f>
        <v>8.9999999999999993E-3</v>
      </c>
      <c r="T7124" s="7">
        <f>IF($I7124="","",$I7124*(1-$U7124))</f>
        <v>1E-3</v>
      </c>
      <c r="U7124" s="7">
        <f>IFERROR(INDEX(BASE_CCLASSTRIB!$E:$E, MATCH(TEXT($D7124,"000000"), BASE_CCLASSTRIB!$A:$A, 0))/100, 0)</f>
        <v>0</v>
      </c>
      <c r="V7124" s="21">
        <f>IFERROR(INDEX(BASE_CCLASSTRIB!$F:$F, MATCH(TEXT($D7124,"000000"), BASE_CCLASSTRIB!$A:$A, 0))/100, 0)</f>
        <v>0</v>
      </c>
    </row>
    <row r="7125" spans="2:22" ht="15.75" customHeight="1" thickTop="1" thickBot="1">
      <c r="B7125" s="8"/>
      <c r="C7125" s="8"/>
      <c r="E7125" s="8" t="str">
        <f>IF(D7125="","",LEFT(D7125,3))</f>
        <v/>
      </c>
      <c r="F7125" s="5" t="str">
        <f>IF(E7125="","",IFERROR(VLOOKUP(E7125,REGRAS_CST!$A$2:$B$200,2,FALSE),""))</f>
        <v/>
      </c>
      <c r="H7125" s="7">
        <v>8.9999999999999993E-3</v>
      </c>
      <c r="I7125" s="7">
        <v>1E-3</v>
      </c>
      <c r="K7125" s="5" t="str">
        <f>IF(E7125="","",IFERROR(VLOOKUP(E7125,REGRAS_CST!$A$2:$C$200,3,FALSE),""))</f>
        <v/>
      </c>
      <c r="L7125" s="10" t="str">
        <f>IF($G7125="", "", $G7125*(1-$V7125))</f>
        <v/>
      </c>
      <c r="M7125" s="30" t="str">
        <f t="shared" si="222"/>
        <v/>
      </c>
      <c r="N7125" s="30" t="str">
        <f t="shared" si="223"/>
        <v/>
      </c>
      <c r="O7125" s="5" t="str">
        <f>IF(D7125="","",
IF(AND(K7125&lt;&gt;"SIM",V7125&gt;0),"ERRO: % BC &gt; 0, mas NÃO permitida ❌",
IF(AND(K7125="SIM",V7125=0),"ATENÇÃO: BC permitida, mas % = 0 🔎",
"Base de cálculo aplicada corretamente ✅")))</f>
        <v/>
      </c>
      <c r="P7125" s="5" t="str">
        <f>IF(D7125="","",
IF(AND(Q7125&lt;&gt;"SIM",U7125&gt;0),"ERRO: % alíquota &gt; 0, mas NÃO permitida ❌",
IF(AND(Q7125="SIM",U7125=0),"ATENÇÃO: alíquota permitida, mas % = 0 🔎",
"Alíquota aplicada corretamente ✅")))</f>
        <v/>
      </c>
      <c r="Q7125" s="5" t="str">
        <f>IF(E7125="","",IFERROR(VLOOKUP(E7125,REGRAS_CST!$A$2:$D$200,4,FALSE),""))</f>
        <v/>
      </c>
      <c r="R7125" s="8"/>
      <c r="S7125" s="7">
        <f>IF($H7125="","",$H7125*(1-$U7125))</f>
        <v>8.9999999999999993E-3</v>
      </c>
      <c r="T7125" s="7">
        <f>IF($I7125="","",$I7125*(1-$U7125))</f>
        <v>1E-3</v>
      </c>
      <c r="U7125" s="7">
        <f>IFERROR(INDEX(BASE_CCLASSTRIB!$E:$E, MATCH(TEXT($D7125,"000000"), BASE_CCLASSTRIB!$A:$A, 0))/100, 0)</f>
        <v>0</v>
      </c>
      <c r="V7125" s="21">
        <f>IFERROR(INDEX(BASE_CCLASSTRIB!$F:$F, MATCH(TEXT($D7125,"000000"), BASE_CCLASSTRIB!$A:$A, 0))/100, 0)</f>
        <v>0</v>
      </c>
    </row>
    <row r="7126" spans="2:22" ht="15.75" customHeight="1" thickTop="1" thickBot="1">
      <c r="B7126" s="8"/>
      <c r="C7126" s="8"/>
      <c r="E7126" s="8" t="str">
        <f>IF(D7126="","",LEFT(D7126,3))</f>
        <v/>
      </c>
      <c r="F7126" s="5" t="str">
        <f>IF(E7126="","",IFERROR(VLOOKUP(E7126,REGRAS_CST!$A$2:$B$200,2,FALSE),""))</f>
        <v/>
      </c>
      <c r="H7126" s="7">
        <v>8.9999999999999993E-3</v>
      </c>
      <c r="I7126" s="7">
        <v>1E-3</v>
      </c>
      <c r="K7126" s="5" t="str">
        <f>IF(E7126="","",IFERROR(VLOOKUP(E7126,REGRAS_CST!$A$2:$C$200,3,FALSE),""))</f>
        <v/>
      </c>
      <c r="L7126" s="10" t="str">
        <f>IF($G7126="", "", $G7126*(1-$V7126))</f>
        <v/>
      </c>
      <c r="M7126" s="30" t="str">
        <f t="shared" si="222"/>
        <v/>
      </c>
      <c r="N7126" s="30" t="str">
        <f t="shared" si="223"/>
        <v/>
      </c>
      <c r="O7126" s="5" t="str">
        <f>IF(D7126="","",
IF(AND(K7126&lt;&gt;"SIM",V7126&gt;0),"ERRO: % BC &gt; 0, mas NÃO permitida ❌",
IF(AND(K7126="SIM",V7126=0),"ATENÇÃO: BC permitida, mas % = 0 🔎",
"Base de cálculo aplicada corretamente ✅")))</f>
        <v/>
      </c>
      <c r="P7126" s="5" t="str">
        <f>IF(D7126="","",
IF(AND(Q7126&lt;&gt;"SIM",U7126&gt;0),"ERRO: % alíquota &gt; 0, mas NÃO permitida ❌",
IF(AND(Q7126="SIM",U7126=0),"ATENÇÃO: alíquota permitida, mas % = 0 🔎",
"Alíquota aplicada corretamente ✅")))</f>
        <v/>
      </c>
      <c r="Q7126" s="5" t="str">
        <f>IF(E7126="","",IFERROR(VLOOKUP(E7126,REGRAS_CST!$A$2:$D$200,4,FALSE),""))</f>
        <v/>
      </c>
      <c r="R7126" s="8"/>
      <c r="S7126" s="7">
        <f>IF($H7126="","",$H7126*(1-$U7126))</f>
        <v>8.9999999999999993E-3</v>
      </c>
      <c r="T7126" s="7">
        <f>IF($I7126="","",$I7126*(1-$U7126))</f>
        <v>1E-3</v>
      </c>
      <c r="U7126" s="7">
        <f>IFERROR(INDEX(BASE_CCLASSTRIB!$E:$E, MATCH(TEXT($D7126,"000000"), BASE_CCLASSTRIB!$A:$A, 0))/100, 0)</f>
        <v>0</v>
      </c>
      <c r="V7126" s="21">
        <f>IFERROR(INDEX(BASE_CCLASSTRIB!$F:$F, MATCH(TEXT($D7126,"000000"), BASE_CCLASSTRIB!$A:$A, 0))/100, 0)</f>
        <v>0</v>
      </c>
    </row>
    <row r="7127" spans="2:22" ht="15.75" customHeight="1" thickTop="1" thickBot="1">
      <c r="B7127" s="8"/>
      <c r="C7127" s="8"/>
      <c r="E7127" s="8" t="str">
        <f>IF(D7127="","",LEFT(D7127,3))</f>
        <v/>
      </c>
      <c r="F7127" s="5" t="str">
        <f>IF(E7127="","",IFERROR(VLOOKUP(E7127,REGRAS_CST!$A$2:$B$200,2,FALSE),""))</f>
        <v/>
      </c>
      <c r="H7127" s="7">
        <v>8.9999999999999993E-3</v>
      </c>
      <c r="I7127" s="7">
        <v>1E-3</v>
      </c>
      <c r="K7127" s="5" t="str">
        <f>IF(E7127="","",IFERROR(VLOOKUP(E7127,REGRAS_CST!$A$2:$C$200,3,FALSE),""))</f>
        <v/>
      </c>
      <c r="L7127" s="10" t="str">
        <f>IF($G7127="", "", $G7127*(1-$V7127))</f>
        <v/>
      </c>
      <c r="M7127" s="30" t="str">
        <f t="shared" si="222"/>
        <v/>
      </c>
      <c r="N7127" s="30" t="str">
        <f t="shared" si="223"/>
        <v/>
      </c>
      <c r="O7127" s="5" t="str">
        <f>IF(D7127="","",
IF(AND(K7127&lt;&gt;"SIM",V7127&gt;0),"ERRO: % BC &gt; 0, mas NÃO permitida ❌",
IF(AND(K7127="SIM",V7127=0),"ATENÇÃO: BC permitida, mas % = 0 🔎",
"Base de cálculo aplicada corretamente ✅")))</f>
        <v/>
      </c>
      <c r="P7127" s="5" t="str">
        <f>IF(D7127="","",
IF(AND(Q7127&lt;&gt;"SIM",U7127&gt;0),"ERRO: % alíquota &gt; 0, mas NÃO permitida ❌",
IF(AND(Q7127="SIM",U7127=0),"ATENÇÃO: alíquota permitida, mas % = 0 🔎",
"Alíquota aplicada corretamente ✅")))</f>
        <v/>
      </c>
      <c r="Q7127" s="5" t="str">
        <f>IF(E7127="","",IFERROR(VLOOKUP(E7127,REGRAS_CST!$A$2:$D$200,4,FALSE),""))</f>
        <v/>
      </c>
      <c r="R7127" s="8"/>
      <c r="S7127" s="7">
        <f>IF($H7127="","",$H7127*(1-$U7127))</f>
        <v>8.9999999999999993E-3</v>
      </c>
      <c r="T7127" s="7">
        <f>IF($I7127="","",$I7127*(1-$U7127))</f>
        <v>1E-3</v>
      </c>
      <c r="U7127" s="7">
        <f>IFERROR(INDEX(BASE_CCLASSTRIB!$E:$E, MATCH(TEXT($D7127,"000000"), BASE_CCLASSTRIB!$A:$A, 0))/100, 0)</f>
        <v>0</v>
      </c>
      <c r="V7127" s="21">
        <f>IFERROR(INDEX(BASE_CCLASSTRIB!$F:$F, MATCH(TEXT($D7127,"000000"), BASE_CCLASSTRIB!$A:$A, 0))/100, 0)</f>
        <v>0</v>
      </c>
    </row>
    <row r="7128" spans="2:22" ht="15.75" customHeight="1" thickTop="1" thickBot="1">
      <c r="B7128" s="8"/>
      <c r="C7128" s="8"/>
      <c r="E7128" s="8" t="str">
        <f>IF(D7128="","",LEFT(D7128,3))</f>
        <v/>
      </c>
      <c r="F7128" s="5" t="str">
        <f>IF(E7128="","",IFERROR(VLOOKUP(E7128,REGRAS_CST!$A$2:$B$200,2,FALSE),""))</f>
        <v/>
      </c>
      <c r="H7128" s="7">
        <v>8.9999999999999993E-3</v>
      </c>
      <c r="I7128" s="7">
        <v>1E-3</v>
      </c>
      <c r="K7128" s="5" t="str">
        <f>IF(E7128="","",IFERROR(VLOOKUP(E7128,REGRAS_CST!$A$2:$C$200,3,FALSE),""))</f>
        <v/>
      </c>
      <c r="L7128" s="10" t="str">
        <f>IF($G7128="", "", $G7128*(1-$V7128))</f>
        <v/>
      </c>
      <c r="M7128" s="30" t="str">
        <f t="shared" si="222"/>
        <v/>
      </c>
      <c r="N7128" s="30" t="str">
        <f t="shared" si="223"/>
        <v/>
      </c>
      <c r="O7128" s="5" t="str">
        <f>IF(D7128="","",
IF(AND(K7128&lt;&gt;"SIM",V7128&gt;0),"ERRO: % BC &gt; 0, mas NÃO permitida ❌",
IF(AND(K7128="SIM",V7128=0),"ATENÇÃO: BC permitida, mas % = 0 🔎",
"Base de cálculo aplicada corretamente ✅")))</f>
        <v/>
      </c>
      <c r="P7128" s="5" t="str">
        <f>IF(D7128="","",
IF(AND(Q7128&lt;&gt;"SIM",U7128&gt;0),"ERRO: % alíquota &gt; 0, mas NÃO permitida ❌",
IF(AND(Q7128="SIM",U7128=0),"ATENÇÃO: alíquota permitida, mas % = 0 🔎",
"Alíquota aplicada corretamente ✅")))</f>
        <v/>
      </c>
      <c r="Q7128" s="5" t="str">
        <f>IF(E7128="","",IFERROR(VLOOKUP(E7128,REGRAS_CST!$A$2:$D$200,4,FALSE),""))</f>
        <v/>
      </c>
      <c r="R7128" s="8"/>
      <c r="S7128" s="7">
        <f>IF($H7128="","",$H7128*(1-$U7128))</f>
        <v>8.9999999999999993E-3</v>
      </c>
      <c r="T7128" s="7">
        <f>IF($I7128="","",$I7128*(1-$U7128))</f>
        <v>1E-3</v>
      </c>
      <c r="U7128" s="7">
        <f>IFERROR(INDEX(BASE_CCLASSTRIB!$E:$E, MATCH(TEXT($D7128,"000000"), BASE_CCLASSTRIB!$A:$A, 0))/100, 0)</f>
        <v>0</v>
      </c>
      <c r="V7128" s="21">
        <f>IFERROR(INDEX(BASE_CCLASSTRIB!$F:$F, MATCH(TEXT($D7128,"000000"), BASE_CCLASSTRIB!$A:$A, 0))/100, 0)</f>
        <v>0</v>
      </c>
    </row>
    <row r="7129" spans="2:22" ht="15.75" customHeight="1" thickTop="1" thickBot="1">
      <c r="B7129" s="8"/>
      <c r="C7129" s="8"/>
      <c r="E7129" s="8" t="str">
        <f>IF(D7129="","",LEFT(D7129,3))</f>
        <v/>
      </c>
      <c r="F7129" s="5" t="str">
        <f>IF(E7129="","",IFERROR(VLOOKUP(E7129,REGRAS_CST!$A$2:$B$200,2,FALSE),""))</f>
        <v/>
      </c>
      <c r="H7129" s="7">
        <v>8.9999999999999993E-3</v>
      </c>
      <c r="I7129" s="7">
        <v>1E-3</v>
      </c>
      <c r="K7129" s="5" t="str">
        <f>IF(E7129="","",IFERROR(VLOOKUP(E7129,REGRAS_CST!$A$2:$C$200,3,FALSE),""))</f>
        <v/>
      </c>
      <c r="L7129" s="10" t="str">
        <f>IF($G7129="", "", $G7129*(1-$V7129))</f>
        <v/>
      </c>
      <c r="M7129" s="30" t="str">
        <f t="shared" si="222"/>
        <v/>
      </c>
      <c r="N7129" s="30" t="str">
        <f t="shared" si="223"/>
        <v/>
      </c>
      <c r="O7129" s="5" t="str">
        <f>IF(D7129="","",
IF(AND(K7129&lt;&gt;"SIM",V7129&gt;0),"ERRO: % BC &gt; 0, mas NÃO permitida ❌",
IF(AND(K7129="SIM",V7129=0),"ATENÇÃO: BC permitida, mas % = 0 🔎",
"Base de cálculo aplicada corretamente ✅")))</f>
        <v/>
      </c>
      <c r="P7129" s="5" t="str">
        <f>IF(D7129="","",
IF(AND(Q7129&lt;&gt;"SIM",U7129&gt;0),"ERRO: % alíquota &gt; 0, mas NÃO permitida ❌",
IF(AND(Q7129="SIM",U7129=0),"ATENÇÃO: alíquota permitida, mas % = 0 🔎",
"Alíquota aplicada corretamente ✅")))</f>
        <v/>
      </c>
      <c r="Q7129" s="5" t="str">
        <f>IF(E7129="","",IFERROR(VLOOKUP(E7129,REGRAS_CST!$A$2:$D$200,4,FALSE),""))</f>
        <v/>
      </c>
      <c r="R7129" s="8"/>
      <c r="S7129" s="7">
        <f>IF($H7129="","",$H7129*(1-$U7129))</f>
        <v>8.9999999999999993E-3</v>
      </c>
      <c r="T7129" s="7">
        <f>IF($I7129="","",$I7129*(1-$U7129))</f>
        <v>1E-3</v>
      </c>
      <c r="U7129" s="7">
        <f>IFERROR(INDEX(BASE_CCLASSTRIB!$E:$E, MATCH(TEXT($D7129,"000000"), BASE_CCLASSTRIB!$A:$A, 0))/100, 0)</f>
        <v>0</v>
      </c>
      <c r="V7129" s="21">
        <f>IFERROR(INDEX(BASE_CCLASSTRIB!$F:$F, MATCH(TEXT($D7129,"000000"), BASE_CCLASSTRIB!$A:$A, 0))/100, 0)</f>
        <v>0</v>
      </c>
    </row>
    <row r="7130" spans="2:22" ht="15.75" customHeight="1" thickTop="1" thickBot="1">
      <c r="B7130" s="8"/>
      <c r="C7130" s="8"/>
      <c r="E7130" s="8" t="str">
        <f>IF(D7130="","",LEFT(D7130,3))</f>
        <v/>
      </c>
      <c r="F7130" s="5" t="str">
        <f>IF(E7130="","",IFERROR(VLOOKUP(E7130,REGRAS_CST!$A$2:$B$200,2,FALSE),""))</f>
        <v/>
      </c>
      <c r="H7130" s="7">
        <v>8.9999999999999993E-3</v>
      </c>
      <c r="I7130" s="7">
        <v>1E-3</v>
      </c>
      <c r="K7130" s="5" t="str">
        <f>IF(E7130="","",IFERROR(VLOOKUP(E7130,REGRAS_CST!$A$2:$C$200,3,FALSE),""))</f>
        <v/>
      </c>
      <c r="L7130" s="10" t="str">
        <f>IF($G7130="", "", $G7130*(1-$V7130))</f>
        <v/>
      </c>
      <c r="M7130" s="30" t="str">
        <f t="shared" si="222"/>
        <v/>
      </c>
      <c r="N7130" s="30" t="str">
        <f t="shared" si="223"/>
        <v/>
      </c>
      <c r="O7130" s="5" t="str">
        <f>IF(D7130="","",
IF(AND(K7130&lt;&gt;"SIM",V7130&gt;0),"ERRO: % BC &gt; 0, mas NÃO permitida ❌",
IF(AND(K7130="SIM",V7130=0),"ATENÇÃO: BC permitida, mas % = 0 🔎",
"Base de cálculo aplicada corretamente ✅")))</f>
        <v/>
      </c>
      <c r="P7130" s="5" t="str">
        <f>IF(D7130="","",
IF(AND(Q7130&lt;&gt;"SIM",U7130&gt;0),"ERRO: % alíquota &gt; 0, mas NÃO permitida ❌",
IF(AND(Q7130="SIM",U7130=0),"ATENÇÃO: alíquota permitida, mas % = 0 🔎",
"Alíquota aplicada corretamente ✅")))</f>
        <v/>
      </c>
      <c r="Q7130" s="5" t="str">
        <f>IF(E7130="","",IFERROR(VLOOKUP(E7130,REGRAS_CST!$A$2:$D$200,4,FALSE),""))</f>
        <v/>
      </c>
      <c r="R7130" s="8"/>
      <c r="S7130" s="7">
        <f>IF($H7130="","",$H7130*(1-$U7130))</f>
        <v>8.9999999999999993E-3</v>
      </c>
      <c r="T7130" s="7">
        <f>IF($I7130="","",$I7130*(1-$U7130))</f>
        <v>1E-3</v>
      </c>
      <c r="U7130" s="7">
        <f>IFERROR(INDEX(BASE_CCLASSTRIB!$E:$E, MATCH(TEXT($D7130,"000000"), BASE_CCLASSTRIB!$A:$A, 0))/100, 0)</f>
        <v>0</v>
      </c>
      <c r="V7130" s="21">
        <f>IFERROR(INDEX(BASE_CCLASSTRIB!$F:$F, MATCH(TEXT($D7130,"000000"), BASE_CCLASSTRIB!$A:$A, 0))/100, 0)</f>
        <v>0</v>
      </c>
    </row>
    <row r="7131" spans="2:22" ht="15.75" customHeight="1" thickTop="1" thickBot="1">
      <c r="B7131" s="8"/>
      <c r="C7131" s="8"/>
      <c r="E7131" s="8" t="str">
        <f>IF(D7131="","",LEFT(D7131,3))</f>
        <v/>
      </c>
      <c r="F7131" s="5" t="str">
        <f>IF(E7131="","",IFERROR(VLOOKUP(E7131,REGRAS_CST!$A$2:$B$200,2,FALSE),""))</f>
        <v/>
      </c>
      <c r="H7131" s="7">
        <v>8.9999999999999993E-3</v>
      </c>
      <c r="I7131" s="7">
        <v>1E-3</v>
      </c>
      <c r="K7131" s="5" t="str">
        <f>IF(E7131="","",IFERROR(VLOOKUP(E7131,REGRAS_CST!$A$2:$C$200,3,FALSE),""))</f>
        <v/>
      </c>
      <c r="L7131" s="10" t="str">
        <f>IF($G7131="", "", $G7131*(1-$V7131))</f>
        <v/>
      </c>
      <c r="M7131" s="30" t="str">
        <f t="shared" si="222"/>
        <v/>
      </c>
      <c r="N7131" s="30" t="str">
        <f t="shared" si="223"/>
        <v/>
      </c>
      <c r="O7131" s="5" t="str">
        <f>IF(D7131="","",
IF(AND(K7131&lt;&gt;"SIM",V7131&gt;0),"ERRO: % BC &gt; 0, mas NÃO permitida ❌",
IF(AND(K7131="SIM",V7131=0),"ATENÇÃO: BC permitida, mas % = 0 🔎",
"Base de cálculo aplicada corretamente ✅")))</f>
        <v/>
      </c>
      <c r="P7131" s="5" t="str">
        <f>IF(D7131="","",
IF(AND(Q7131&lt;&gt;"SIM",U7131&gt;0),"ERRO: % alíquota &gt; 0, mas NÃO permitida ❌",
IF(AND(Q7131="SIM",U7131=0),"ATENÇÃO: alíquota permitida, mas % = 0 🔎",
"Alíquota aplicada corretamente ✅")))</f>
        <v/>
      </c>
      <c r="Q7131" s="5" t="str">
        <f>IF(E7131="","",IFERROR(VLOOKUP(E7131,REGRAS_CST!$A$2:$D$200,4,FALSE),""))</f>
        <v/>
      </c>
      <c r="R7131" s="8"/>
      <c r="S7131" s="7">
        <f>IF($H7131="","",$H7131*(1-$U7131))</f>
        <v>8.9999999999999993E-3</v>
      </c>
      <c r="T7131" s="7">
        <f>IF($I7131="","",$I7131*(1-$U7131))</f>
        <v>1E-3</v>
      </c>
      <c r="U7131" s="7">
        <f>IFERROR(INDEX(BASE_CCLASSTRIB!$E:$E, MATCH(TEXT($D7131,"000000"), BASE_CCLASSTRIB!$A:$A, 0))/100, 0)</f>
        <v>0</v>
      </c>
      <c r="V7131" s="21">
        <f>IFERROR(INDEX(BASE_CCLASSTRIB!$F:$F, MATCH(TEXT($D7131,"000000"), BASE_CCLASSTRIB!$A:$A, 0))/100, 0)</f>
        <v>0</v>
      </c>
    </row>
    <row r="7132" spans="2:22" ht="15.75" customHeight="1" thickTop="1" thickBot="1">
      <c r="B7132" s="8"/>
      <c r="C7132" s="8"/>
      <c r="E7132" s="8" t="str">
        <f>IF(D7132="","",LEFT(D7132,3))</f>
        <v/>
      </c>
      <c r="F7132" s="5" t="str">
        <f>IF(E7132="","",IFERROR(VLOOKUP(E7132,REGRAS_CST!$A$2:$B$200,2,FALSE),""))</f>
        <v/>
      </c>
      <c r="H7132" s="7">
        <v>8.9999999999999993E-3</v>
      </c>
      <c r="I7132" s="7">
        <v>1E-3</v>
      </c>
      <c r="K7132" s="5" t="str">
        <f>IF(E7132="","",IFERROR(VLOOKUP(E7132,REGRAS_CST!$A$2:$C$200,3,FALSE),""))</f>
        <v/>
      </c>
      <c r="L7132" s="10" t="str">
        <f>IF($G7132="", "", $G7132*(1-$V7132))</f>
        <v/>
      </c>
      <c r="M7132" s="30" t="str">
        <f t="shared" si="222"/>
        <v/>
      </c>
      <c r="N7132" s="30" t="str">
        <f t="shared" si="223"/>
        <v/>
      </c>
      <c r="O7132" s="5" t="str">
        <f>IF(D7132="","",
IF(AND(K7132&lt;&gt;"SIM",V7132&gt;0),"ERRO: % BC &gt; 0, mas NÃO permitida ❌",
IF(AND(K7132="SIM",V7132=0),"ATENÇÃO: BC permitida, mas % = 0 🔎",
"Base de cálculo aplicada corretamente ✅")))</f>
        <v/>
      </c>
      <c r="P7132" s="5" t="str">
        <f>IF(D7132="","",
IF(AND(Q7132&lt;&gt;"SIM",U7132&gt;0),"ERRO: % alíquota &gt; 0, mas NÃO permitida ❌",
IF(AND(Q7132="SIM",U7132=0),"ATENÇÃO: alíquota permitida, mas % = 0 🔎",
"Alíquota aplicada corretamente ✅")))</f>
        <v/>
      </c>
      <c r="Q7132" s="5" t="str">
        <f>IF(E7132="","",IFERROR(VLOOKUP(E7132,REGRAS_CST!$A$2:$D$200,4,FALSE),""))</f>
        <v/>
      </c>
      <c r="R7132" s="8"/>
      <c r="S7132" s="7">
        <f>IF($H7132="","",$H7132*(1-$U7132))</f>
        <v>8.9999999999999993E-3</v>
      </c>
      <c r="T7132" s="7">
        <f>IF($I7132="","",$I7132*(1-$U7132))</f>
        <v>1E-3</v>
      </c>
      <c r="U7132" s="7">
        <f>IFERROR(INDEX(BASE_CCLASSTRIB!$E:$E, MATCH(TEXT($D7132,"000000"), BASE_CCLASSTRIB!$A:$A, 0))/100, 0)</f>
        <v>0</v>
      </c>
      <c r="V7132" s="21">
        <f>IFERROR(INDEX(BASE_CCLASSTRIB!$F:$F, MATCH(TEXT($D7132,"000000"), BASE_CCLASSTRIB!$A:$A, 0))/100, 0)</f>
        <v>0</v>
      </c>
    </row>
    <row r="7133" spans="2:22" ht="15.75" customHeight="1" thickTop="1" thickBot="1">
      <c r="B7133" s="8"/>
      <c r="C7133" s="8"/>
      <c r="E7133" s="8" t="str">
        <f>IF(D7133="","",LEFT(D7133,3))</f>
        <v/>
      </c>
      <c r="F7133" s="5" t="str">
        <f>IF(E7133="","",IFERROR(VLOOKUP(E7133,REGRAS_CST!$A$2:$B$200,2,FALSE),""))</f>
        <v/>
      </c>
      <c r="H7133" s="7">
        <v>8.9999999999999993E-3</v>
      </c>
      <c r="I7133" s="7">
        <v>1E-3</v>
      </c>
      <c r="K7133" s="5" t="str">
        <f>IF(E7133="","",IFERROR(VLOOKUP(E7133,REGRAS_CST!$A$2:$C$200,3,FALSE),""))</f>
        <v/>
      </c>
      <c r="L7133" s="10" t="str">
        <f>IF($G7133="", "", $G7133*(1-$V7133))</f>
        <v/>
      </c>
      <c r="M7133" s="30" t="str">
        <f t="shared" si="222"/>
        <v/>
      </c>
      <c r="N7133" s="30" t="str">
        <f t="shared" si="223"/>
        <v/>
      </c>
      <c r="O7133" s="5" t="str">
        <f>IF(D7133="","",
IF(AND(K7133&lt;&gt;"SIM",V7133&gt;0),"ERRO: % BC &gt; 0, mas NÃO permitida ❌",
IF(AND(K7133="SIM",V7133=0),"ATENÇÃO: BC permitida, mas % = 0 🔎",
"Base de cálculo aplicada corretamente ✅")))</f>
        <v/>
      </c>
      <c r="P7133" s="5" t="str">
        <f>IF(D7133="","",
IF(AND(Q7133&lt;&gt;"SIM",U7133&gt;0),"ERRO: % alíquota &gt; 0, mas NÃO permitida ❌",
IF(AND(Q7133="SIM",U7133=0),"ATENÇÃO: alíquota permitida, mas % = 0 🔎",
"Alíquota aplicada corretamente ✅")))</f>
        <v/>
      </c>
      <c r="Q7133" s="5" t="str">
        <f>IF(E7133="","",IFERROR(VLOOKUP(E7133,REGRAS_CST!$A$2:$D$200,4,FALSE),""))</f>
        <v/>
      </c>
      <c r="R7133" s="8"/>
      <c r="S7133" s="7">
        <f>IF($H7133="","",$H7133*(1-$U7133))</f>
        <v>8.9999999999999993E-3</v>
      </c>
      <c r="T7133" s="7">
        <f>IF($I7133="","",$I7133*(1-$U7133))</f>
        <v>1E-3</v>
      </c>
      <c r="U7133" s="7">
        <f>IFERROR(INDEX(BASE_CCLASSTRIB!$E:$E, MATCH(TEXT($D7133,"000000"), BASE_CCLASSTRIB!$A:$A, 0))/100, 0)</f>
        <v>0</v>
      </c>
      <c r="V7133" s="21">
        <f>IFERROR(INDEX(BASE_CCLASSTRIB!$F:$F, MATCH(TEXT($D7133,"000000"), BASE_CCLASSTRIB!$A:$A, 0))/100, 0)</f>
        <v>0</v>
      </c>
    </row>
    <row r="7134" spans="2:22" ht="15.75" customHeight="1" thickTop="1" thickBot="1">
      <c r="B7134" s="8"/>
      <c r="C7134" s="8"/>
      <c r="E7134" s="8" t="str">
        <f>IF(D7134="","",LEFT(D7134,3))</f>
        <v/>
      </c>
      <c r="F7134" s="5" t="str">
        <f>IF(E7134="","",IFERROR(VLOOKUP(E7134,REGRAS_CST!$A$2:$B$200,2,FALSE),""))</f>
        <v/>
      </c>
      <c r="H7134" s="7">
        <v>8.9999999999999993E-3</v>
      </c>
      <c r="I7134" s="7">
        <v>1E-3</v>
      </c>
      <c r="K7134" s="5" t="str">
        <f>IF(E7134="","",IFERROR(VLOOKUP(E7134,REGRAS_CST!$A$2:$C$200,3,FALSE),""))</f>
        <v/>
      </c>
      <c r="L7134" s="10" t="str">
        <f>IF($G7134="", "", $G7134*(1-$V7134))</f>
        <v/>
      </c>
      <c r="M7134" s="30" t="str">
        <f t="shared" si="222"/>
        <v/>
      </c>
      <c r="N7134" s="30" t="str">
        <f t="shared" si="223"/>
        <v/>
      </c>
      <c r="O7134" s="5" t="str">
        <f>IF(D7134="","",
IF(AND(K7134&lt;&gt;"SIM",V7134&gt;0),"ERRO: % BC &gt; 0, mas NÃO permitida ❌",
IF(AND(K7134="SIM",V7134=0),"ATENÇÃO: BC permitida, mas % = 0 🔎",
"Base de cálculo aplicada corretamente ✅")))</f>
        <v/>
      </c>
      <c r="P7134" s="5" t="str">
        <f>IF(D7134="","",
IF(AND(Q7134&lt;&gt;"SIM",U7134&gt;0),"ERRO: % alíquota &gt; 0, mas NÃO permitida ❌",
IF(AND(Q7134="SIM",U7134=0),"ATENÇÃO: alíquota permitida, mas % = 0 🔎",
"Alíquota aplicada corretamente ✅")))</f>
        <v/>
      </c>
      <c r="Q7134" s="5" t="str">
        <f>IF(E7134="","",IFERROR(VLOOKUP(E7134,REGRAS_CST!$A$2:$D$200,4,FALSE),""))</f>
        <v/>
      </c>
      <c r="R7134" s="8"/>
      <c r="S7134" s="7">
        <f>IF($H7134="","",$H7134*(1-$U7134))</f>
        <v>8.9999999999999993E-3</v>
      </c>
      <c r="T7134" s="7">
        <f>IF($I7134="","",$I7134*(1-$U7134))</f>
        <v>1E-3</v>
      </c>
      <c r="U7134" s="7">
        <f>IFERROR(INDEX(BASE_CCLASSTRIB!$E:$E, MATCH(TEXT($D7134,"000000"), BASE_CCLASSTRIB!$A:$A, 0))/100, 0)</f>
        <v>0</v>
      </c>
      <c r="V7134" s="21">
        <f>IFERROR(INDEX(BASE_CCLASSTRIB!$F:$F, MATCH(TEXT($D7134,"000000"), BASE_CCLASSTRIB!$A:$A, 0))/100, 0)</f>
        <v>0</v>
      </c>
    </row>
    <row r="7135" spans="2:22" ht="15.75" customHeight="1" thickTop="1" thickBot="1">
      <c r="B7135" s="8"/>
      <c r="C7135" s="8"/>
      <c r="E7135" s="8" t="str">
        <f>IF(D7135="","",LEFT(D7135,3))</f>
        <v/>
      </c>
      <c r="F7135" s="5" t="str">
        <f>IF(E7135="","",IFERROR(VLOOKUP(E7135,REGRAS_CST!$A$2:$B$200,2,FALSE),""))</f>
        <v/>
      </c>
      <c r="H7135" s="7">
        <v>8.9999999999999993E-3</v>
      </c>
      <c r="I7135" s="7">
        <v>1E-3</v>
      </c>
      <c r="K7135" s="5" t="str">
        <f>IF(E7135="","",IFERROR(VLOOKUP(E7135,REGRAS_CST!$A$2:$C$200,3,FALSE),""))</f>
        <v/>
      </c>
      <c r="L7135" s="10" t="str">
        <f>IF($G7135="", "", $G7135*(1-$V7135))</f>
        <v/>
      </c>
      <c r="M7135" s="30" t="str">
        <f t="shared" si="222"/>
        <v/>
      </c>
      <c r="N7135" s="30" t="str">
        <f t="shared" si="223"/>
        <v/>
      </c>
      <c r="O7135" s="5" t="str">
        <f>IF(D7135="","",
IF(AND(K7135&lt;&gt;"SIM",V7135&gt;0),"ERRO: % BC &gt; 0, mas NÃO permitida ❌",
IF(AND(K7135="SIM",V7135=0),"ATENÇÃO: BC permitida, mas % = 0 🔎",
"Base de cálculo aplicada corretamente ✅")))</f>
        <v/>
      </c>
      <c r="P7135" s="5" t="str">
        <f>IF(D7135="","",
IF(AND(Q7135&lt;&gt;"SIM",U7135&gt;0),"ERRO: % alíquota &gt; 0, mas NÃO permitida ❌",
IF(AND(Q7135="SIM",U7135=0),"ATENÇÃO: alíquota permitida, mas % = 0 🔎",
"Alíquota aplicada corretamente ✅")))</f>
        <v/>
      </c>
      <c r="Q7135" s="5" t="str">
        <f>IF(E7135="","",IFERROR(VLOOKUP(E7135,REGRAS_CST!$A$2:$D$200,4,FALSE),""))</f>
        <v/>
      </c>
      <c r="R7135" s="8"/>
      <c r="S7135" s="7">
        <f>IF($H7135="","",$H7135*(1-$U7135))</f>
        <v>8.9999999999999993E-3</v>
      </c>
      <c r="T7135" s="7">
        <f>IF($I7135="","",$I7135*(1-$U7135))</f>
        <v>1E-3</v>
      </c>
      <c r="U7135" s="7">
        <f>IFERROR(INDEX(BASE_CCLASSTRIB!$E:$E, MATCH(TEXT($D7135,"000000"), BASE_CCLASSTRIB!$A:$A, 0))/100, 0)</f>
        <v>0</v>
      </c>
      <c r="V7135" s="21">
        <f>IFERROR(INDEX(BASE_CCLASSTRIB!$F:$F, MATCH(TEXT($D7135,"000000"), BASE_CCLASSTRIB!$A:$A, 0))/100, 0)</f>
        <v>0</v>
      </c>
    </row>
    <row r="7136" spans="2:22" ht="15.75" customHeight="1" thickTop="1" thickBot="1">
      <c r="B7136" s="8"/>
      <c r="C7136" s="8"/>
      <c r="E7136" s="8" t="str">
        <f>IF(D7136="","",LEFT(D7136,3))</f>
        <v/>
      </c>
      <c r="F7136" s="5" t="str">
        <f>IF(E7136="","",IFERROR(VLOOKUP(E7136,REGRAS_CST!$A$2:$B$200,2,FALSE),""))</f>
        <v/>
      </c>
      <c r="H7136" s="7">
        <v>8.9999999999999993E-3</v>
      </c>
      <c r="I7136" s="7">
        <v>1E-3</v>
      </c>
      <c r="K7136" s="5" t="str">
        <f>IF(E7136="","",IFERROR(VLOOKUP(E7136,REGRAS_CST!$A$2:$C$200,3,FALSE),""))</f>
        <v/>
      </c>
      <c r="L7136" s="10" t="str">
        <f>IF($G7136="", "", $G7136*(1-$V7136))</f>
        <v/>
      </c>
      <c r="M7136" s="30" t="str">
        <f t="shared" si="222"/>
        <v/>
      </c>
      <c r="N7136" s="30" t="str">
        <f t="shared" si="223"/>
        <v/>
      </c>
      <c r="O7136" s="5" t="str">
        <f>IF(D7136="","",
IF(AND(K7136&lt;&gt;"SIM",V7136&gt;0),"ERRO: % BC &gt; 0, mas NÃO permitida ❌",
IF(AND(K7136="SIM",V7136=0),"ATENÇÃO: BC permitida, mas % = 0 🔎",
"Base de cálculo aplicada corretamente ✅")))</f>
        <v/>
      </c>
      <c r="P7136" s="5" t="str">
        <f>IF(D7136="","",
IF(AND(Q7136&lt;&gt;"SIM",U7136&gt;0),"ERRO: % alíquota &gt; 0, mas NÃO permitida ❌",
IF(AND(Q7136="SIM",U7136=0),"ATENÇÃO: alíquota permitida, mas % = 0 🔎",
"Alíquota aplicada corretamente ✅")))</f>
        <v/>
      </c>
      <c r="Q7136" s="5" t="str">
        <f>IF(E7136="","",IFERROR(VLOOKUP(E7136,REGRAS_CST!$A$2:$D$200,4,FALSE),""))</f>
        <v/>
      </c>
      <c r="R7136" s="8"/>
      <c r="S7136" s="7">
        <f>IF($H7136="","",$H7136*(1-$U7136))</f>
        <v>8.9999999999999993E-3</v>
      </c>
      <c r="T7136" s="7">
        <f>IF($I7136="","",$I7136*(1-$U7136))</f>
        <v>1E-3</v>
      </c>
      <c r="U7136" s="7">
        <f>IFERROR(INDEX(BASE_CCLASSTRIB!$E:$E, MATCH(TEXT($D7136,"000000"), BASE_CCLASSTRIB!$A:$A, 0))/100, 0)</f>
        <v>0</v>
      </c>
      <c r="V7136" s="21">
        <f>IFERROR(INDEX(BASE_CCLASSTRIB!$F:$F, MATCH(TEXT($D7136,"000000"), BASE_CCLASSTRIB!$A:$A, 0))/100, 0)</f>
        <v>0</v>
      </c>
    </row>
    <row r="7137" spans="2:22" ht="15.75" customHeight="1" thickTop="1" thickBot="1">
      <c r="B7137" s="8"/>
      <c r="C7137" s="8"/>
      <c r="E7137" s="8" t="str">
        <f>IF(D7137="","",LEFT(D7137,3))</f>
        <v/>
      </c>
      <c r="F7137" s="5" t="str">
        <f>IF(E7137="","",IFERROR(VLOOKUP(E7137,REGRAS_CST!$A$2:$B$200,2,FALSE),""))</f>
        <v/>
      </c>
      <c r="H7137" s="7">
        <v>8.9999999999999993E-3</v>
      </c>
      <c r="I7137" s="7">
        <v>1E-3</v>
      </c>
      <c r="K7137" s="5" t="str">
        <f>IF(E7137="","",IFERROR(VLOOKUP(E7137,REGRAS_CST!$A$2:$C$200,3,FALSE),""))</f>
        <v/>
      </c>
      <c r="L7137" s="10" t="str">
        <f>IF($G7137="", "", $G7137*(1-$V7137))</f>
        <v/>
      </c>
      <c r="M7137" s="30" t="str">
        <f t="shared" si="222"/>
        <v/>
      </c>
      <c r="N7137" s="30" t="str">
        <f t="shared" si="223"/>
        <v/>
      </c>
      <c r="O7137" s="5" t="str">
        <f>IF(D7137="","",
IF(AND(K7137&lt;&gt;"SIM",V7137&gt;0),"ERRO: % BC &gt; 0, mas NÃO permitida ❌",
IF(AND(K7137="SIM",V7137=0),"ATENÇÃO: BC permitida, mas % = 0 🔎",
"Base de cálculo aplicada corretamente ✅")))</f>
        <v/>
      </c>
      <c r="P7137" s="5" t="str">
        <f>IF(D7137="","",
IF(AND(Q7137&lt;&gt;"SIM",U7137&gt;0),"ERRO: % alíquota &gt; 0, mas NÃO permitida ❌",
IF(AND(Q7137="SIM",U7137=0),"ATENÇÃO: alíquota permitida, mas % = 0 🔎",
"Alíquota aplicada corretamente ✅")))</f>
        <v/>
      </c>
      <c r="Q7137" s="5" t="str">
        <f>IF(E7137="","",IFERROR(VLOOKUP(E7137,REGRAS_CST!$A$2:$D$200,4,FALSE),""))</f>
        <v/>
      </c>
      <c r="R7137" s="8"/>
      <c r="S7137" s="7">
        <f>IF($H7137="","",$H7137*(1-$U7137))</f>
        <v>8.9999999999999993E-3</v>
      </c>
      <c r="T7137" s="7">
        <f>IF($I7137="","",$I7137*(1-$U7137))</f>
        <v>1E-3</v>
      </c>
      <c r="U7137" s="7">
        <f>IFERROR(INDEX(BASE_CCLASSTRIB!$E:$E, MATCH(TEXT($D7137,"000000"), BASE_CCLASSTRIB!$A:$A, 0))/100, 0)</f>
        <v>0</v>
      </c>
      <c r="V7137" s="21">
        <f>IFERROR(INDEX(BASE_CCLASSTRIB!$F:$F, MATCH(TEXT($D7137,"000000"), BASE_CCLASSTRIB!$A:$A, 0))/100, 0)</f>
        <v>0</v>
      </c>
    </row>
    <row r="7138" spans="2:22" ht="15.75" customHeight="1" thickTop="1" thickBot="1">
      <c r="B7138" s="8"/>
      <c r="C7138" s="8"/>
      <c r="E7138" s="8" t="str">
        <f>IF(D7138="","",LEFT(D7138,3))</f>
        <v/>
      </c>
      <c r="F7138" s="5" t="str">
        <f>IF(E7138="","",IFERROR(VLOOKUP(E7138,REGRAS_CST!$A$2:$B$200,2,FALSE),""))</f>
        <v/>
      </c>
      <c r="H7138" s="7">
        <v>8.9999999999999993E-3</v>
      </c>
      <c r="I7138" s="7">
        <v>1E-3</v>
      </c>
      <c r="K7138" s="5" t="str">
        <f>IF(E7138="","",IFERROR(VLOOKUP(E7138,REGRAS_CST!$A$2:$C$200,3,FALSE),""))</f>
        <v/>
      </c>
      <c r="L7138" s="10" t="str">
        <f>IF($G7138="", "", $G7138*(1-$V7138))</f>
        <v/>
      </c>
      <c r="M7138" s="30" t="str">
        <f t="shared" si="222"/>
        <v/>
      </c>
      <c r="N7138" s="30" t="str">
        <f t="shared" si="223"/>
        <v/>
      </c>
      <c r="O7138" s="5" t="str">
        <f>IF(D7138="","",
IF(AND(K7138&lt;&gt;"SIM",V7138&gt;0),"ERRO: % BC &gt; 0, mas NÃO permitida ❌",
IF(AND(K7138="SIM",V7138=0),"ATENÇÃO: BC permitida, mas % = 0 🔎",
"Base de cálculo aplicada corretamente ✅")))</f>
        <v/>
      </c>
      <c r="P7138" s="5" t="str">
        <f>IF(D7138="","",
IF(AND(Q7138&lt;&gt;"SIM",U7138&gt;0),"ERRO: % alíquota &gt; 0, mas NÃO permitida ❌",
IF(AND(Q7138="SIM",U7138=0),"ATENÇÃO: alíquota permitida, mas % = 0 🔎",
"Alíquota aplicada corretamente ✅")))</f>
        <v/>
      </c>
      <c r="Q7138" s="5" t="str">
        <f>IF(E7138="","",IFERROR(VLOOKUP(E7138,REGRAS_CST!$A$2:$D$200,4,FALSE),""))</f>
        <v/>
      </c>
      <c r="R7138" s="8"/>
      <c r="S7138" s="7">
        <f>IF($H7138="","",$H7138*(1-$U7138))</f>
        <v>8.9999999999999993E-3</v>
      </c>
      <c r="T7138" s="7">
        <f>IF($I7138="","",$I7138*(1-$U7138))</f>
        <v>1E-3</v>
      </c>
      <c r="U7138" s="7">
        <f>IFERROR(INDEX(BASE_CCLASSTRIB!$E:$E, MATCH(TEXT($D7138,"000000"), BASE_CCLASSTRIB!$A:$A, 0))/100, 0)</f>
        <v>0</v>
      </c>
      <c r="V7138" s="21">
        <f>IFERROR(INDEX(BASE_CCLASSTRIB!$F:$F, MATCH(TEXT($D7138,"000000"), BASE_CCLASSTRIB!$A:$A, 0))/100, 0)</f>
        <v>0</v>
      </c>
    </row>
    <row r="7139" spans="2:22" ht="15.75" customHeight="1" thickTop="1" thickBot="1">
      <c r="B7139" s="8"/>
      <c r="C7139" s="8"/>
      <c r="E7139" s="8" t="str">
        <f>IF(D7139="","",LEFT(D7139,3))</f>
        <v/>
      </c>
      <c r="F7139" s="5" t="str">
        <f>IF(E7139="","",IFERROR(VLOOKUP(E7139,REGRAS_CST!$A$2:$B$200,2,FALSE),""))</f>
        <v/>
      </c>
      <c r="H7139" s="7">
        <v>8.9999999999999993E-3</v>
      </c>
      <c r="I7139" s="7">
        <v>1E-3</v>
      </c>
      <c r="K7139" s="5" t="str">
        <f>IF(E7139="","",IFERROR(VLOOKUP(E7139,REGRAS_CST!$A$2:$C$200,3,FALSE),""))</f>
        <v/>
      </c>
      <c r="L7139" s="10" t="str">
        <f>IF($G7139="", "", $G7139*(1-$V7139))</f>
        <v/>
      </c>
      <c r="M7139" s="30" t="str">
        <f t="shared" si="222"/>
        <v/>
      </c>
      <c r="N7139" s="30" t="str">
        <f t="shared" si="223"/>
        <v/>
      </c>
      <c r="O7139" s="5" t="str">
        <f>IF(D7139="","",
IF(AND(K7139&lt;&gt;"SIM",V7139&gt;0),"ERRO: % BC &gt; 0, mas NÃO permitida ❌",
IF(AND(K7139="SIM",V7139=0),"ATENÇÃO: BC permitida, mas % = 0 🔎",
"Base de cálculo aplicada corretamente ✅")))</f>
        <v/>
      </c>
      <c r="P7139" s="5" t="str">
        <f>IF(D7139="","",
IF(AND(Q7139&lt;&gt;"SIM",U7139&gt;0),"ERRO: % alíquota &gt; 0, mas NÃO permitida ❌",
IF(AND(Q7139="SIM",U7139=0),"ATENÇÃO: alíquota permitida, mas % = 0 🔎",
"Alíquota aplicada corretamente ✅")))</f>
        <v/>
      </c>
      <c r="Q7139" s="5" t="str">
        <f>IF(E7139="","",IFERROR(VLOOKUP(E7139,REGRAS_CST!$A$2:$D$200,4,FALSE),""))</f>
        <v/>
      </c>
      <c r="R7139" s="8"/>
      <c r="S7139" s="7">
        <f>IF($H7139="","",$H7139*(1-$U7139))</f>
        <v>8.9999999999999993E-3</v>
      </c>
      <c r="T7139" s="7">
        <f>IF($I7139="","",$I7139*(1-$U7139))</f>
        <v>1E-3</v>
      </c>
      <c r="U7139" s="7">
        <f>IFERROR(INDEX(BASE_CCLASSTRIB!$E:$E, MATCH(TEXT($D7139,"000000"), BASE_CCLASSTRIB!$A:$A, 0))/100, 0)</f>
        <v>0</v>
      </c>
      <c r="V7139" s="21">
        <f>IFERROR(INDEX(BASE_CCLASSTRIB!$F:$F, MATCH(TEXT($D7139,"000000"), BASE_CCLASSTRIB!$A:$A, 0))/100, 0)</f>
        <v>0</v>
      </c>
    </row>
    <row r="7140" spans="2:22" ht="15.75" customHeight="1" thickTop="1" thickBot="1">
      <c r="B7140" s="8"/>
      <c r="C7140" s="8"/>
      <c r="E7140" s="8" t="str">
        <f>IF(D7140="","",LEFT(D7140,3))</f>
        <v/>
      </c>
      <c r="F7140" s="5" t="str">
        <f>IF(E7140="","",IFERROR(VLOOKUP(E7140,REGRAS_CST!$A$2:$B$200,2,FALSE),""))</f>
        <v/>
      </c>
      <c r="H7140" s="7">
        <v>8.9999999999999993E-3</v>
      </c>
      <c r="I7140" s="7">
        <v>1E-3</v>
      </c>
      <c r="K7140" s="5" t="str">
        <f>IF(E7140="","",IFERROR(VLOOKUP(E7140,REGRAS_CST!$A$2:$C$200,3,FALSE),""))</f>
        <v/>
      </c>
      <c r="L7140" s="10" t="str">
        <f>IF($G7140="", "", $G7140*(1-$V7140))</f>
        <v/>
      </c>
      <c r="M7140" s="30" t="str">
        <f t="shared" si="222"/>
        <v/>
      </c>
      <c r="N7140" s="30" t="str">
        <f t="shared" si="223"/>
        <v/>
      </c>
      <c r="O7140" s="5" t="str">
        <f>IF(D7140="","",
IF(AND(K7140&lt;&gt;"SIM",V7140&gt;0),"ERRO: % BC &gt; 0, mas NÃO permitida ❌",
IF(AND(K7140="SIM",V7140=0),"ATENÇÃO: BC permitida, mas % = 0 🔎",
"Base de cálculo aplicada corretamente ✅")))</f>
        <v/>
      </c>
      <c r="P7140" s="5" t="str">
        <f>IF(D7140="","",
IF(AND(Q7140&lt;&gt;"SIM",U7140&gt;0),"ERRO: % alíquota &gt; 0, mas NÃO permitida ❌",
IF(AND(Q7140="SIM",U7140=0),"ATENÇÃO: alíquota permitida, mas % = 0 🔎",
"Alíquota aplicada corretamente ✅")))</f>
        <v/>
      </c>
      <c r="Q7140" s="5" t="str">
        <f>IF(E7140="","",IFERROR(VLOOKUP(E7140,REGRAS_CST!$A$2:$D$200,4,FALSE),""))</f>
        <v/>
      </c>
      <c r="R7140" s="8"/>
      <c r="S7140" s="7">
        <f>IF($H7140="","",$H7140*(1-$U7140))</f>
        <v>8.9999999999999993E-3</v>
      </c>
      <c r="T7140" s="7">
        <f>IF($I7140="","",$I7140*(1-$U7140))</f>
        <v>1E-3</v>
      </c>
      <c r="U7140" s="7">
        <f>IFERROR(INDEX(BASE_CCLASSTRIB!$E:$E, MATCH(TEXT($D7140,"000000"), BASE_CCLASSTRIB!$A:$A, 0))/100, 0)</f>
        <v>0</v>
      </c>
      <c r="V7140" s="21">
        <f>IFERROR(INDEX(BASE_CCLASSTRIB!$F:$F, MATCH(TEXT($D7140,"000000"), BASE_CCLASSTRIB!$A:$A, 0))/100, 0)</f>
        <v>0</v>
      </c>
    </row>
    <row r="7141" spans="2:22" ht="15.75" customHeight="1" thickTop="1" thickBot="1">
      <c r="B7141" s="8"/>
      <c r="C7141" s="8"/>
      <c r="E7141" s="8" t="str">
        <f>IF(D7141="","",LEFT(D7141,3))</f>
        <v/>
      </c>
      <c r="F7141" s="5" t="str">
        <f>IF(E7141="","",IFERROR(VLOOKUP(E7141,REGRAS_CST!$A$2:$B$200,2,FALSE),""))</f>
        <v/>
      </c>
      <c r="H7141" s="7">
        <v>8.9999999999999993E-3</v>
      </c>
      <c r="I7141" s="7">
        <v>1E-3</v>
      </c>
      <c r="K7141" s="5" t="str">
        <f>IF(E7141="","",IFERROR(VLOOKUP(E7141,REGRAS_CST!$A$2:$C$200,3,FALSE),""))</f>
        <v/>
      </c>
      <c r="L7141" s="10" t="str">
        <f>IF($G7141="", "", $G7141*(1-$V7141))</f>
        <v/>
      </c>
      <c r="M7141" s="30" t="str">
        <f t="shared" si="222"/>
        <v/>
      </c>
      <c r="N7141" s="30" t="str">
        <f t="shared" si="223"/>
        <v/>
      </c>
      <c r="O7141" s="5" t="str">
        <f>IF(D7141="","",
IF(AND(K7141&lt;&gt;"SIM",V7141&gt;0),"ERRO: % BC &gt; 0, mas NÃO permitida ❌",
IF(AND(K7141="SIM",V7141=0),"ATENÇÃO: BC permitida, mas % = 0 🔎",
"Base de cálculo aplicada corretamente ✅")))</f>
        <v/>
      </c>
      <c r="P7141" s="5" t="str">
        <f>IF(D7141="","",
IF(AND(Q7141&lt;&gt;"SIM",U7141&gt;0),"ERRO: % alíquota &gt; 0, mas NÃO permitida ❌",
IF(AND(Q7141="SIM",U7141=0),"ATENÇÃO: alíquota permitida, mas % = 0 🔎",
"Alíquota aplicada corretamente ✅")))</f>
        <v/>
      </c>
      <c r="Q7141" s="5" t="str">
        <f>IF(E7141="","",IFERROR(VLOOKUP(E7141,REGRAS_CST!$A$2:$D$200,4,FALSE),""))</f>
        <v/>
      </c>
      <c r="R7141" s="8"/>
      <c r="S7141" s="7">
        <f>IF($H7141="","",$H7141*(1-$U7141))</f>
        <v>8.9999999999999993E-3</v>
      </c>
      <c r="T7141" s="7">
        <f>IF($I7141="","",$I7141*(1-$U7141))</f>
        <v>1E-3</v>
      </c>
      <c r="U7141" s="7">
        <f>IFERROR(INDEX(BASE_CCLASSTRIB!$E:$E, MATCH(TEXT($D7141,"000000"), BASE_CCLASSTRIB!$A:$A, 0))/100, 0)</f>
        <v>0</v>
      </c>
      <c r="V7141" s="21">
        <f>IFERROR(INDEX(BASE_CCLASSTRIB!$F:$F, MATCH(TEXT($D7141,"000000"), BASE_CCLASSTRIB!$A:$A, 0))/100, 0)</f>
        <v>0</v>
      </c>
    </row>
    <row r="7142" spans="2:22" ht="15.75" customHeight="1" thickTop="1" thickBot="1">
      <c r="B7142" s="8"/>
      <c r="C7142" s="8"/>
      <c r="E7142" s="8" t="str">
        <f>IF(D7142="","",LEFT(D7142,3))</f>
        <v/>
      </c>
      <c r="F7142" s="5" t="str">
        <f>IF(E7142="","",IFERROR(VLOOKUP(E7142,REGRAS_CST!$A$2:$B$200,2,FALSE),""))</f>
        <v/>
      </c>
      <c r="H7142" s="7">
        <v>8.9999999999999993E-3</v>
      </c>
      <c r="I7142" s="7">
        <v>1E-3</v>
      </c>
      <c r="K7142" s="5" t="str">
        <f>IF(E7142="","",IFERROR(VLOOKUP(E7142,REGRAS_CST!$A$2:$C$200,3,FALSE),""))</f>
        <v/>
      </c>
      <c r="L7142" s="10" t="str">
        <f>IF($G7142="", "", $G7142*(1-$V7142))</f>
        <v/>
      </c>
      <c r="M7142" s="30" t="str">
        <f t="shared" si="222"/>
        <v/>
      </c>
      <c r="N7142" s="30" t="str">
        <f t="shared" si="223"/>
        <v/>
      </c>
      <c r="O7142" s="5" t="str">
        <f>IF(D7142="","",
IF(AND(K7142&lt;&gt;"SIM",V7142&gt;0),"ERRO: % BC &gt; 0, mas NÃO permitida ❌",
IF(AND(K7142="SIM",V7142=0),"ATENÇÃO: BC permitida, mas % = 0 🔎",
"Base de cálculo aplicada corretamente ✅")))</f>
        <v/>
      </c>
      <c r="P7142" s="5" t="str">
        <f>IF(D7142="","",
IF(AND(Q7142&lt;&gt;"SIM",U7142&gt;0),"ERRO: % alíquota &gt; 0, mas NÃO permitida ❌",
IF(AND(Q7142="SIM",U7142=0),"ATENÇÃO: alíquota permitida, mas % = 0 🔎",
"Alíquota aplicada corretamente ✅")))</f>
        <v/>
      </c>
      <c r="Q7142" s="5" t="str">
        <f>IF(E7142="","",IFERROR(VLOOKUP(E7142,REGRAS_CST!$A$2:$D$200,4,FALSE),""))</f>
        <v/>
      </c>
      <c r="R7142" s="8"/>
      <c r="S7142" s="7">
        <f>IF($H7142="","",$H7142*(1-$U7142))</f>
        <v>8.9999999999999993E-3</v>
      </c>
      <c r="T7142" s="7">
        <f>IF($I7142="","",$I7142*(1-$U7142))</f>
        <v>1E-3</v>
      </c>
      <c r="U7142" s="7">
        <f>IFERROR(INDEX(BASE_CCLASSTRIB!$E:$E, MATCH(TEXT($D7142,"000000"), BASE_CCLASSTRIB!$A:$A, 0))/100, 0)</f>
        <v>0</v>
      </c>
      <c r="V7142" s="21">
        <f>IFERROR(INDEX(BASE_CCLASSTRIB!$F:$F, MATCH(TEXT($D7142,"000000"), BASE_CCLASSTRIB!$A:$A, 0))/100, 0)</f>
        <v>0</v>
      </c>
    </row>
    <row r="7143" spans="2:22" ht="15.75" customHeight="1" thickTop="1" thickBot="1">
      <c r="B7143" s="8"/>
      <c r="C7143" s="8"/>
      <c r="E7143" s="8" t="str">
        <f>IF(D7143="","",LEFT(D7143,3))</f>
        <v/>
      </c>
      <c r="F7143" s="5" t="str">
        <f>IF(E7143="","",IFERROR(VLOOKUP(E7143,REGRAS_CST!$A$2:$B$200,2,FALSE),""))</f>
        <v/>
      </c>
      <c r="H7143" s="7">
        <v>8.9999999999999993E-3</v>
      </c>
      <c r="I7143" s="7">
        <v>1E-3</v>
      </c>
      <c r="K7143" s="5" t="str">
        <f>IF(E7143="","",IFERROR(VLOOKUP(E7143,REGRAS_CST!$A$2:$C$200,3,FALSE),""))</f>
        <v/>
      </c>
      <c r="L7143" s="10" t="str">
        <f>IF($G7143="", "", $G7143*(1-$V7143))</f>
        <v/>
      </c>
      <c r="M7143" s="30" t="str">
        <f t="shared" si="222"/>
        <v/>
      </c>
      <c r="N7143" s="30" t="str">
        <f t="shared" si="223"/>
        <v/>
      </c>
      <c r="O7143" s="5" t="str">
        <f>IF(D7143="","",
IF(AND(K7143&lt;&gt;"SIM",V7143&gt;0),"ERRO: % BC &gt; 0, mas NÃO permitida ❌",
IF(AND(K7143="SIM",V7143=0),"ATENÇÃO: BC permitida, mas % = 0 🔎",
"Base de cálculo aplicada corretamente ✅")))</f>
        <v/>
      </c>
      <c r="P7143" s="5" t="str">
        <f>IF(D7143="","",
IF(AND(Q7143&lt;&gt;"SIM",U7143&gt;0),"ERRO: % alíquota &gt; 0, mas NÃO permitida ❌",
IF(AND(Q7143="SIM",U7143=0),"ATENÇÃO: alíquota permitida, mas % = 0 🔎",
"Alíquota aplicada corretamente ✅")))</f>
        <v/>
      </c>
      <c r="Q7143" s="5" t="str">
        <f>IF(E7143="","",IFERROR(VLOOKUP(E7143,REGRAS_CST!$A$2:$D$200,4,FALSE),""))</f>
        <v/>
      </c>
      <c r="R7143" s="8"/>
      <c r="S7143" s="7">
        <f>IF($H7143="","",$H7143*(1-$U7143))</f>
        <v>8.9999999999999993E-3</v>
      </c>
      <c r="T7143" s="7">
        <f>IF($I7143="","",$I7143*(1-$U7143))</f>
        <v>1E-3</v>
      </c>
      <c r="U7143" s="7">
        <f>IFERROR(INDEX(BASE_CCLASSTRIB!$E:$E, MATCH(TEXT($D7143,"000000"), BASE_CCLASSTRIB!$A:$A, 0))/100, 0)</f>
        <v>0</v>
      </c>
      <c r="V7143" s="21">
        <f>IFERROR(INDEX(BASE_CCLASSTRIB!$F:$F, MATCH(TEXT($D7143,"000000"), BASE_CCLASSTRIB!$A:$A, 0))/100, 0)</f>
        <v>0</v>
      </c>
    </row>
    <row r="7144" spans="2:22" ht="15.75" customHeight="1" thickTop="1" thickBot="1">
      <c r="B7144" s="8"/>
      <c r="C7144" s="8"/>
      <c r="E7144" s="8" t="str">
        <f>IF(D7144="","",LEFT(D7144,3))</f>
        <v/>
      </c>
      <c r="F7144" s="5" t="str">
        <f>IF(E7144="","",IFERROR(VLOOKUP(E7144,REGRAS_CST!$A$2:$B$200,2,FALSE),""))</f>
        <v/>
      </c>
      <c r="H7144" s="7">
        <v>8.9999999999999993E-3</v>
      </c>
      <c r="I7144" s="7">
        <v>1E-3</v>
      </c>
      <c r="K7144" s="5" t="str">
        <f>IF(E7144="","",IFERROR(VLOOKUP(E7144,REGRAS_CST!$A$2:$C$200,3,FALSE),""))</f>
        <v/>
      </c>
      <c r="L7144" s="10" t="str">
        <f>IF($G7144="", "", $G7144*(1-$V7144))</f>
        <v/>
      </c>
      <c r="M7144" s="30" t="str">
        <f t="shared" si="222"/>
        <v/>
      </c>
      <c r="N7144" s="30" t="str">
        <f t="shared" si="223"/>
        <v/>
      </c>
      <c r="O7144" s="5" t="str">
        <f>IF(D7144="","",
IF(AND(K7144&lt;&gt;"SIM",V7144&gt;0),"ERRO: % BC &gt; 0, mas NÃO permitida ❌",
IF(AND(K7144="SIM",V7144=0),"ATENÇÃO: BC permitida, mas % = 0 🔎",
"Base de cálculo aplicada corretamente ✅")))</f>
        <v/>
      </c>
      <c r="P7144" s="5" t="str">
        <f>IF(D7144="","",
IF(AND(Q7144&lt;&gt;"SIM",U7144&gt;0),"ERRO: % alíquota &gt; 0, mas NÃO permitida ❌",
IF(AND(Q7144="SIM",U7144=0),"ATENÇÃO: alíquota permitida, mas % = 0 🔎",
"Alíquota aplicada corretamente ✅")))</f>
        <v/>
      </c>
      <c r="Q7144" s="5" t="str">
        <f>IF(E7144="","",IFERROR(VLOOKUP(E7144,REGRAS_CST!$A$2:$D$200,4,FALSE),""))</f>
        <v/>
      </c>
      <c r="R7144" s="8"/>
      <c r="S7144" s="7">
        <f>IF($H7144="","",$H7144*(1-$U7144))</f>
        <v>8.9999999999999993E-3</v>
      </c>
      <c r="T7144" s="7">
        <f>IF($I7144="","",$I7144*(1-$U7144))</f>
        <v>1E-3</v>
      </c>
      <c r="U7144" s="7">
        <f>IFERROR(INDEX(BASE_CCLASSTRIB!$E:$E, MATCH(TEXT($D7144,"000000"), BASE_CCLASSTRIB!$A:$A, 0))/100, 0)</f>
        <v>0</v>
      </c>
      <c r="V7144" s="21">
        <f>IFERROR(INDEX(BASE_CCLASSTRIB!$F:$F, MATCH(TEXT($D7144,"000000"), BASE_CCLASSTRIB!$A:$A, 0))/100, 0)</f>
        <v>0</v>
      </c>
    </row>
    <row r="7145" spans="2:22" ht="15.75" customHeight="1" thickTop="1" thickBot="1">
      <c r="B7145" s="8"/>
      <c r="C7145" s="8"/>
      <c r="E7145" s="8" t="str">
        <f>IF(D7145="","",LEFT(D7145,3))</f>
        <v/>
      </c>
      <c r="F7145" s="5" t="str">
        <f>IF(E7145="","",IFERROR(VLOOKUP(E7145,REGRAS_CST!$A$2:$B$200,2,FALSE),""))</f>
        <v/>
      </c>
      <c r="H7145" s="7">
        <v>8.9999999999999993E-3</v>
      </c>
      <c r="I7145" s="7">
        <v>1E-3</v>
      </c>
      <c r="K7145" s="5" t="str">
        <f>IF(E7145="","",IFERROR(VLOOKUP(E7145,REGRAS_CST!$A$2:$C$200,3,FALSE),""))</f>
        <v/>
      </c>
      <c r="L7145" s="10" t="str">
        <f>IF($G7145="", "", $G7145*(1-$V7145))</f>
        <v/>
      </c>
      <c r="M7145" s="30" t="str">
        <f t="shared" si="222"/>
        <v/>
      </c>
      <c r="N7145" s="30" t="str">
        <f t="shared" si="223"/>
        <v/>
      </c>
      <c r="O7145" s="5" t="str">
        <f>IF(D7145="","",
IF(AND(K7145&lt;&gt;"SIM",V7145&gt;0),"ERRO: % BC &gt; 0, mas NÃO permitida ❌",
IF(AND(K7145="SIM",V7145=0),"ATENÇÃO: BC permitida, mas % = 0 🔎",
"Base de cálculo aplicada corretamente ✅")))</f>
        <v/>
      </c>
      <c r="P7145" s="5" t="str">
        <f>IF(D7145="","",
IF(AND(Q7145&lt;&gt;"SIM",U7145&gt;0),"ERRO: % alíquota &gt; 0, mas NÃO permitida ❌",
IF(AND(Q7145="SIM",U7145=0),"ATENÇÃO: alíquota permitida, mas % = 0 🔎",
"Alíquota aplicada corretamente ✅")))</f>
        <v/>
      </c>
      <c r="Q7145" s="5" t="str">
        <f>IF(E7145="","",IFERROR(VLOOKUP(E7145,REGRAS_CST!$A$2:$D$200,4,FALSE),""))</f>
        <v/>
      </c>
      <c r="R7145" s="8"/>
      <c r="S7145" s="7">
        <f>IF($H7145="","",$H7145*(1-$U7145))</f>
        <v>8.9999999999999993E-3</v>
      </c>
      <c r="T7145" s="7">
        <f>IF($I7145="","",$I7145*(1-$U7145))</f>
        <v>1E-3</v>
      </c>
      <c r="U7145" s="7">
        <f>IFERROR(INDEX(BASE_CCLASSTRIB!$E:$E, MATCH(TEXT($D7145,"000000"), BASE_CCLASSTRIB!$A:$A, 0))/100, 0)</f>
        <v>0</v>
      </c>
      <c r="V7145" s="21">
        <f>IFERROR(INDEX(BASE_CCLASSTRIB!$F:$F, MATCH(TEXT($D7145,"000000"), BASE_CCLASSTRIB!$A:$A, 0))/100, 0)</f>
        <v>0</v>
      </c>
    </row>
    <row r="7146" spans="2:22" ht="15.75" customHeight="1" thickTop="1" thickBot="1">
      <c r="B7146" s="8"/>
      <c r="C7146" s="8"/>
      <c r="E7146" s="8" t="str">
        <f>IF(D7146="","",LEFT(D7146,3))</f>
        <v/>
      </c>
      <c r="F7146" s="5" t="str">
        <f>IF(E7146="","",IFERROR(VLOOKUP(E7146,REGRAS_CST!$A$2:$B$200,2,FALSE),""))</f>
        <v/>
      </c>
      <c r="H7146" s="7">
        <v>8.9999999999999993E-3</v>
      </c>
      <c r="I7146" s="7">
        <v>1E-3</v>
      </c>
      <c r="K7146" s="5" t="str">
        <f>IF(E7146="","",IFERROR(VLOOKUP(E7146,REGRAS_CST!$A$2:$C$200,3,FALSE),""))</f>
        <v/>
      </c>
      <c r="L7146" s="10" t="str">
        <f>IF($G7146="", "", $G7146*(1-$V7146))</f>
        <v/>
      </c>
      <c r="M7146" s="30" t="str">
        <f t="shared" si="222"/>
        <v/>
      </c>
      <c r="N7146" s="30" t="str">
        <f t="shared" si="223"/>
        <v/>
      </c>
      <c r="O7146" s="5" t="str">
        <f>IF(D7146="","",
IF(AND(K7146&lt;&gt;"SIM",V7146&gt;0),"ERRO: % BC &gt; 0, mas NÃO permitida ❌",
IF(AND(K7146="SIM",V7146=0),"ATENÇÃO: BC permitida, mas % = 0 🔎",
"Base de cálculo aplicada corretamente ✅")))</f>
        <v/>
      </c>
      <c r="P7146" s="5" t="str">
        <f>IF(D7146="","",
IF(AND(Q7146&lt;&gt;"SIM",U7146&gt;0),"ERRO: % alíquota &gt; 0, mas NÃO permitida ❌",
IF(AND(Q7146="SIM",U7146=0),"ATENÇÃO: alíquota permitida, mas % = 0 🔎",
"Alíquota aplicada corretamente ✅")))</f>
        <v/>
      </c>
      <c r="Q7146" s="5" t="str">
        <f>IF(E7146="","",IFERROR(VLOOKUP(E7146,REGRAS_CST!$A$2:$D$200,4,FALSE),""))</f>
        <v/>
      </c>
      <c r="R7146" s="8"/>
      <c r="S7146" s="7">
        <f>IF($H7146="","",$H7146*(1-$U7146))</f>
        <v>8.9999999999999993E-3</v>
      </c>
      <c r="T7146" s="7">
        <f>IF($I7146="","",$I7146*(1-$U7146))</f>
        <v>1E-3</v>
      </c>
      <c r="U7146" s="7">
        <f>IFERROR(INDEX(BASE_CCLASSTRIB!$E:$E, MATCH(TEXT($D7146,"000000"), BASE_CCLASSTRIB!$A:$A, 0))/100, 0)</f>
        <v>0</v>
      </c>
      <c r="V7146" s="21">
        <f>IFERROR(INDEX(BASE_CCLASSTRIB!$F:$F, MATCH(TEXT($D7146,"000000"), BASE_CCLASSTRIB!$A:$A, 0))/100, 0)</f>
        <v>0</v>
      </c>
    </row>
    <row r="7147" spans="2:22" ht="15.75" customHeight="1" thickTop="1" thickBot="1">
      <c r="B7147" s="8"/>
      <c r="C7147" s="8"/>
      <c r="E7147" s="8" t="str">
        <f>IF(D7147="","",LEFT(D7147,3))</f>
        <v/>
      </c>
      <c r="F7147" s="5" t="str">
        <f>IF(E7147="","",IFERROR(VLOOKUP(E7147,REGRAS_CST!$A$2:$B$200,2,FALSE),""))</f>
        <v/>
      </c>
      <c r="H7147" s="7">
        <v>8.9999999999999993E-3</v>
      </c>
      <c r="I7147" s="7">
        <v>1E-3</v>
      </c>
      <c r="K7147" s="5" t="str">
        <f>IF(E7147="","",IFERROR(VLOOKUP(E7147,REGRAS_CST!$A$2:$C$200,3,FALSE),""))</f>
        <v/>
      </c>
      <c r="L7147" s="10" t="str">
        <f>IF($G7147="", "", $G7147*(1-$V7147))</f>
        <v/>
      </c>
      <c r="M7147" s="30" t="str">
        <f t="shared" si="222"/>
        <v/>
      </c>
      <c r="N7147" s="30" t="str">
        <f t="shared" si="223"/>
        <v/>
      </c>
      <c r="O7147" s="5" t="str">
        <f>IF(D7147="","",
IF(AND(K7147&lt;&gt;"SIM",V7147&gt;0),"ERRO: % BC &gt; 0, mas NÃO permitida ❌",
IF(AND(K7147="SIM",V7147=0),"ATENÇÃO: BC permitida, mas % = 0 🔎",
"Base de cálculo aplicada corretamente ✅")))</f>
        <v/>
      </c>
      <c r="P7147" s="5" t="str">
        <f>IF(D7147="","",
IF(AND(Q7147&lt;&gt;"SIM",U7147&gt;0),"ERRO: % alíquota &gt; 0, mas NÃO permitida ❌",
IF(AND(Q7147="SIM",U7147=0),"ATENÇÃO: alíquota permitida, mas % = 0 🔎",
"Alíquota aplicada corretamente ✅")))</f>
        <v/>
      </c>
      <c r="Q7147" s="5" t="str">
        <f>IF(E7147="","",IFERROR(VLOOKUP(E7147,REGRAS_CST!$A$2:$D$200,4,FALSE),""))</f>
        <v/>
      </c>
      <c r="R7147" s="8"/>
      <c r="S7147" s="7">
        <f>IF($H7147="","",$H7147*(1-$U7147))</f>
        <v>8.9999999999999993E-3</v>
      </c>
      <c r="T7147" s="7">
        <f>IF($I7147="","",$I7147*(1-$U7147))</f>
        <v>1E-3</v>
      </c>
      <c r="U7147" s="7">
        <f>IFERROR(INDEX(BASE_CCLASSTRIB!$E:$E, MATCH(TEXT($D7147,"000000"), BASE_CCLASSTRIB!$A:$A, 0))/100, 0)</f>
        <v>0</v>
      </c>
      <c r="V7147" s="21">
        <f>IFERROR(INDEX(BASE_CCLASSTRIB!$F:$F, MATCH(TEXT($D7147,"000000"), BASE_CCLASSTRIB!$A:$A, 0))/100, 0)</f>
        <v>0</v>
      </c>
    </row>
    <row r="7148" spans="2:22" ht="15.75" customHeight="1" thickTop="1" thickBot="1">
      <c r="B7148" s="8"/>
      <c r="C7148" s="8"/>
      <c r="E7148" s="8" t="str">
        <f>IF(D7148="","",LEFT(D7148,3))</f>
        <v/>
      </c>
      <c r="F7148" s="5" t="str">
        <f>IF(E7148="","",IFERROR(VLOOKUP(E7148,REGRAS_CST!$A$2:$B$200,2,FALSE),""))</f>
        <v/>
      </c>
      <c r="H7148" s="7">
        <v>8.9999999999999993E-3</v>
      </c>
      <c r="I7148" s="7">
        <v>1E-3</v>
      </c>
      <c r="K7148" s="5" t="str">
        <f>IF(E7148="","",IFERROR(VLOOKUP(E7148,REGRAS_CST!$A$2:$C$200,3,FALSE),""))</f>
        <v/>
      </c>
      <c r="L7148" s="10" t="str">
        <f>IF($G7148="", "", $G7148*(1-$V7148))</f>
        <v/>
      </c>
      <c r="M7148" s="30" t="str">
        <f t="shared" si="222"/>
        <v/>
      </c>
      <c r="N7148" s="30" t="str">
        <f t="shared" si="223"/>
        <v/>
      </c>
      <c r="O7148" s="5" t="str">
        <f>IF(D7148="","",
IF(AND(K7148&lt;&gt;"SIM",V7148&gt;0),"ERRO: % BC &gt; 0, mas NÃO permitida ❌",
IF(AND(K7148="SIM",V7148=0),"ATENÇÃO: BC permitida, mas % = 0 🔎",
"Base de cálculo aplicada corretamente ✅")))</f>
        <v/>
      </c>
      <c r="P7148" s="5" t="str">
        <f>IF(D7148="","",
IF(AND(Q7148&lt;&gt;"SIM",U7148&gt;0),"ERRO: % alíquota &gt; 0, mas NÃO permitida ❌",
IF(AND(Q7148="SIM",U7148=0),"ATENÇÃO: alíquota permitida, mas % = 0 🔎",
"Alíquota aplicada corretamente ✅")))</f>
        <v/>
      </c>
      <c r="Q7148" s="5" t="str">
        <f>IF(E7148="","",IFERROR(VLOOKUP(E7148,REGRAS_CST!$A$2:$D$200,4,FALSE),""))</f>
        <v/>
      </c>
      <c r="R7148" s="8"/>
      <c r="S7148" s="7">
        <f>IF($H7148="","",$H7148*(1-$U7148))</f>
        <v>8.9999999999999993E-3</v>
      </c>
      <c r="T7148" s="7">
        <f>IF($I7148="","",$I7148*(1-$U7148))</f>
        <v>1E-3</v>
      </c>
      <c r="U7148" s="7">
        <f>IFERROR(INDEX(BASE_CCLASSTRIB!$E:$E, MATCH(TEXT($D7148,"000000"), BASE_CCLASSTRIB!$A:$A, 0))/100, 0)</f>
        <v>0</v>
      </c>
      <c r="V7148" s="21">
        <f>IFERROR(INDEX(BASE_CCLASSTRIB!$F:$F, MATCH(TEXT($D7148,"000000"), BASE_CCLASSTRIB!$A:$A, 0))/100, 0)</f>
        <v>0</v>
      </c>
    </row>
    <row r="7149" spans="2:22" ht="15.75" customHeight="1" thickTop="1" thickBot="1">
      <c r="B7149" s="8"/>
      <c r="C7149" s="8"/>
      <c r="E7149" s="8" t="str">
        <f>IF(D7149="","",LEFT(D7149,3))</f>
        <v/>
      </c>
      <c r="F7149" s="5" t="str">
        <f>IF(E7149="","",IFERROR(VLOOKUP(E7149,REGRAS_CST!$A$2:$B$200,2,FALSE),""))</f>
        <v/>
      </c>
      <c r="H7149" s="7">
        <v>8.9999999999999993E-3</v>
      </c>
      <c r="I7149" s="7">
        <v>1E-3</v>
      </c>
      <c r="K7149" s="5" t="str">
        <f>IF(E7149="","",IFERROR(VLOOKUP(E7149,REGRAS_CST!$A$2:$C$200,3,FALSE),""))</f>
        <v/>
      </c>
      <c r="L7149" s="10" t="str">
        <f>IF($G7149="", "", $G7149*(1-$V7149))</f>
        <v/>
      </c>
      <c r="M7149" s="30" t="str">
        <f t="shared" si="222"/>
        <v/>
      </c>
      <c r="N7149" s="30" t="str">
        <f t="shared" si="223"/>
        <v/>
      </c>
      <c r="O7149" s="5" t="str">
        <f>IF(D7149="","",
IF(AND(K7149&lt;&gt;"SIM",V7149&gt;0),"ERRO: % BC &gt; 0, mas NÃO permitida ❌",
IF(AND(K7149="SIM",V7149=0),"ATENÇÃO: BC permitida, mas % = 0 🔎",
"Base de cálculo aplicada corretamente ✅")))</f>
        <v/>
      </c>
      <c r="P7149" s="5" t="str">
        <f>IF(D7149="","",
IF(AND(Q7149&lt;&gt;"SIM",U7149&gt;0),"ERRO: % alíquota &gt; 0, mas NÃO permitida ❌",
IF(AND(Q7149="SIM",U7149=0),"ATENÇÃO: alíquota permitida, mas % = 0 🔎",
"Alíquota aplicada corretamente ✅")))</f>
        <v/>
      </c>
      <c r="Q7149" s="5" t="str">
        <f>IF(E7149="","",IFERROR(VLOOKUP(E7149,REGRAS_CST!$A$2:$D$200,4,FALSE),""))</f>
        <v/>
      </c>
      <c r="R7149" s="8"/>
      <c r="S7149" s="7">
        <f>IF($H7149="","",$H7149*(1-$U7149))</f>
        <v>8.9999999999999993E-3</v>
      </c>
      <c r="T7149" s="7">
        <f>IF($I7149="","",$I7149*(1-$U7149))</f>
        <v>1E-3</v>
      </c>
      <c r="U7149" s="7">
        <f>IFERROR(INDEX(BASE_CCLASSTRIB!$E:$E, MATCH(TEXT($D7149,"000000"), BASE_CCLASSTRIB!$A:$A, 0))/100, 0)</f>
        <v>0</v>
      </c>
      <c r="V7149" s="21">
        <f>IFERROR(INDEX(BASE_CCLASSTRIB!$F:$F, MATCH(TEXT($D7149,"000000"), BASE_CCLASSTRIB!$A:$A, 0))/100, 0)</f>
        <v>0</v>
      </c>
    </row>
    <row r="7150" spans="2:22" ht="15.75" customHeight="1" thickTop="1" thickBot="1">
      <c r="B7150" s="8"/>
      <c r="C7150" s="8"/>
      <c r="E7150" s="8" t="str">
        <f>IF(D7150="","",LEFT(D7150,3))</f>
        <v/>
      </c>
      <c r="F7150" s="5" t="str">
        <f>IF(E7150="","",IFERROR(VLOOKUP(E7150,REGRAS_CST!$A$2:$B$200,2,FALSE),""))</f>
        <v/>
      </c>
      <c r="H7150" s="7">
        <v>8.9999999999999993E-3</v>
      </c>
      <c r="I7150" s="7">
        <v>1E-3</v>
      </c>
      <c r="K7150" s="5" t="str">
        <f>IF(E7150="","",IFERROR(VLOOKUP(E7150,REGRAS_CST!$A$2:$C$200,3,FALSE),""))</f>
        <v/>
      </c>
      <c r="L7150" s="10" t="str">
        <f>IF($G7150="", "", $G7150*(1-$V7150))</f>
        <v/>
      </c>
      <c r="M7150" s="30" t="str">
        <f t="shared" si="222"/>
        <v/>
      </c>
      <c r="N7150" s="30" t="str">
        <f t="shared" si="223"/>
        <v/>
      </c>
      <c r="O7150" s="5" t="str">
        <f>IF(D7150="","",
IF(AND(K7150&lt;&gt;"SIM",V7150&gt;0),"ERRO: % BC &gt; 0, mas NÃO permitida ❌",
IF(AND(K7150="SIM",V7150=0),"ATENÇÃO: BC permitida, mas % = 0 🔎",
"Base de cálculo aplicada corretamente ✅")))</f>
        <v/>
      </c>
      <c r="P7150" s="5" t="str">
        <f>IF(D7150="","",
IF(AND(Q7150&lt;&gt;"SIM",U7150&gt;0),"ERRO: % alíquota &gt; 0, mas NÃO permitida ❌",
IF(AND(Q7150="SIM",U7150=0),"ATENÇÃO: alíquota permitida, mas % = 0 🔎",
"Alíquota aplicada corretamente ✅")))</f>
        <v/>
      </c>
      <c r="Q7150" s="5" t="str">
        <f>IF(E7150="","",IFERROR(VLOOKUP(E7150,REGRAS_CST!$A$2:$D$200,4,FALSE),""))</f>
        <v/>
      </c>
      <c r="R7150" s="8"/>
      <c r="S7150" s="7">
        <f>IF($H7150="","",$H7150*(1-$U7150))</f>
        <v>8.9999999999999993E-3</v>
      </c>
      <c r="T7150" s="7">
        <f>IF($I7150="","",$I7150*(1-$U7150))</f>
        <v>1E-3</v>
      </c>
      <c r="U7150" s="7">
        <f>IFERROR(INDEX(BASE_CCLASSTRIB!$E:$E, MATCH(TEXT($D7150,"000000"), BASE_CCLASSTRIB!$A:$A, 0))/100, 0)</f>
        <v>0</v>
      </c>
      <c r="V7150" s="21">
        <f>IFERROR(INDEX(BASE_CCLASSTRIB!$F:$F, MATCH(TEXT($D7150,"000000"), BASE_CCLASSTRIB!$A:$A, 0))/100, 0)</f>
        <v>0</v>
      </c>
    </row>
    <row r="7151" spans="2:22" ht="15.75" customHeight="1" thickTop="1" thickBot="1">
      <c r="B7151" s="8"/>
      <c r="C7151" s="8"/>
      <c r="E7151" s="8" t="str">
        <f>IF(D7151="","",LEFT(D7151,3))</f>
        <v/>
      </c>
      <c r="F7151" s="5" t="str">
        <f>IF(E7151="","",IFERROR(VLOOKUP(E7151,REGRAS_CST!$A$2:$B$200,2,FALSE),""))</f>
        <v/>
      </c>
      <c r="H7151" s="7">
        <v>8.9999999999999993E-3</v>
      </c>
      <c r="I7151" s="7">
        <v>1E-3</v>
      </c>
      <c r="K7151" s="5" t="str">
        <f>IF(E7151="","",IFERROR(VLOOKUP(E7151,REGRAS_CST!$A$2:$C$200,3,FALSE),""))</f>
        <v/>
      </c>
      <c r="L7151" s="10" t="str">
        <f>IF($G7151="", "", $G7151*(1-$V7151))</f>
        <v/>
      </c>
      <c r="M7151" s="30" t="str">
        <f t="shared" si="222"/>
        <v/>
      </c>
      <c r="N7151" s="30" t="str">
        <f t="shared" si="223"/>
        <v/>
      </c>
      <c r="O7151" s="5" t="str">
        <f>IF(D7151="","",
IF(AND(K7151&lt;&gt;"SIM",V7151&gt;0),"ERRO: % BC &gt; 0, mas NÃO permitida ❌",
IF(AND(K7151="SIM",V7151=0),"ATENÇÃO: BC permitida, mas % = 0 🔎",
"Base de cálculo aplicada corretamente ✅")))</f>
        <v/>
      </c>
      <c r="P7151" s="5" t="str">
        <f>IF(D7151="","",
IF(AND(Q7151&lt;&gt;"SIM",U7151&gt;0),"ERRO: % alíquota &gt; 0, mas NÃO permitida ❌",
IF(AND(Q7151="SIM",U7151=0),"ATENÇÃO: alíquota permitida, mas % = 0 🔎",
"Alíquota aplicada corretamente ✅")))</f>
        <v/>
      </c>
      <c r="Q7151" s="5" t="str">
        <f>IF(E7151="","",IFERROR(VLOOKUP(E7151,REGRAS_CST!$A$2:$D$200,4,FALSE),""))</f>
        <v/>
      </c>
      <c r="R7151" s="8"/>
      <c r="S7151" s="7">
        <f>IF($H7151="","",$H7151*(1-$U7151))</f>
        <v>8.9999999999999993E-3</v>
      </c>
      <c r="T7151" s="7">
        <f>IF($I7151="","",$I7151*(1-$U7151))</f>
        <v>1E-3</v>
      </c>
      <c r="U7151" s="7">
        <f>IFERROR(INDEX(BASE_CCLASSTRIB!$E:$E, MATCH(TEXT($D7151,"000000"), BASE_CCLASSTRIB!$A:$A, 0))/100, 0)</f>
        <v>0</v>
      </c>
      <c r="V7151" s="21">
        <f>IFERROR(INDEX(BASE_CCLASSTRIB!$F:$F, MATCH(TEXT($D7151,"000000"), BASE_CCLASSTRIB!$A:$A, 0))/100, 0)</f>
        <v>0</v>
      </c>
    </row>
    <row r="7152" spans="2:22" ht="15.75" customHeight="1" thickTop="1" thickBot="1">
      <c r="B7152" s="8"/>
      <c r="C7152" s="8"/>
      <c r="E7152" s="8" t="str">
        <f>IF(D7152="","",LEFT(D7152,3))</f>
        <v/>
      </c>
      <c r="F7152" s="5" t="str">
        <f>IF(E7152="","",IFERROR(VLOOKUP(E7152,REGRAS_CST!$A$2:$B$200,2,FALSE),""))</f>
        <v/>
      </c>
      <c r="H7152" s="7">
        <v>8.9999999999999993E-3</v>
      </c>
      <c r="I7152" s="7">
        <v>1E-3</v>
      </c>
      <c r="K7152" s="5" t="str">
        <f>IF(E7152="","",IFERROR(VLOOKUP(E7152,REGRAS_CST!$A$2:$C$200,3,FALSE),""))</f>
        <v/>
      </c>
      <c r="L7152" s="10" t="str">
        <f>IF($G7152="", "", $G7152*(1-$V7152))</f>
        <v/>
      </c>
      <c r="M7152" s="30" t="str">
        <f t="shared" si="222"/>
        <v/>
      </c>
      <c r="N7152" s="30" t="str">
        <f t="shared" si="223"/>
        <v/>
      </c>
      <c r="O7152" s="5" t="str">
        <f>IF(D7152="","",
IF(AND(K7152&lt;&gt;"SIM",V7152&gt;0),"ERRO: % BC &gt; 0, mas NÃO permitida ❌",
IF(AND(K7152="SIM",V7152=0),"ATENÇÃO: BC permitida, mas % = 0 🔎",
"Base de cálculo aplicada corretamente ✅")))</f>
        <v/>
      </c>
      <c r="P7152" s="5" t="str">
        <f>IF(D7152="","",
IF(AND(Q7152&lt;&gt;"SIM",U7152&gt;0),"ERRO: % alíquota &gt; 0, mas NÃO permitida ❌",
IF(AND(Q7152="SIM",U7152=0),"ATENÇÃO: alíquota permitida, mas % = 0 🔎",
"Alíquota aplicada corretamente ✅")))</f>
        <v/>
      </c>
      <c r="Q7152" s="5" t="str">
        <f>IF(E7152="","",IFERROR(VLOOKUP(E7152,REGRAS_CST!$A$2:$D$200,4,FALSE),""))</f>
        <v/>
      </c>
      <c r="R7152" s="8"/>
      <c r="S7152" s="7">
        <f>IF($H7152="","",$H7152*(1-$U7152))</f>
        <v>8.9999999999999993E-3</v>
      </c>
      <c r="T7152" s="7">
        <f>IF($I7152="","",$I7152*(1-$U7152))</f>
        <v>1E-3</v>
      </c>
      <c r="U7152" s="7">
        <f>IFERROR(INDEX(BASE_CCLASSTRIB!$E:$E, MATCH(TEXT($D7152,"000000"), BASE_CCLASSTRIB!$A:$A, 0))/100, 0)</f>
        <v>0</v>
      </c>
      <c r="V7152" s="21">
        <f>IFERROR(INDEX(BASE_CCLASSTRIB!$F:$F, MATCH(TEXT($D7152,"000000"), BASE_CCLASSTRIB!$A:$A, 0))/100, 0)</f>
        <v>0</v>
      </c>
    </row>
    <row r="7153" spans="2:22" ht="15.75" customHeight="1" thickTop="1" thickBot="1">
      <c r="B7153" s="8"/>
      <c r="C7153" s="8"/>
      <c r="E7153" s="8" t="str">
        <f>IF(D7153="","",LEFT(D7153,3))</f>
        <v/>
      </c>
      <c r="F7153" s="5" t="str">
        <f>IF(E7153="","",IFERROR(VLOOKUP(E7153,REGRAS_CST!$A$2:$B$200,2,FALSE),""))</f>
        <v/>
      </c>
      <c r="H7153" s="7">
        <v>8.9999999999999993E-3</v>
      </c>
      <c r="I7153" s="7">
        <v>1E-3</v>
      </c>
      <c r="K7153" s="5" t="str">
        <f>IF(E7153="","",IFERROR(VLOOKUP(E7153,REGRAS_CST!$A$2:$C$200,3,FALSE),""))</f>
        <v/>
      </c>
      <c r="L7153" s="10" t="str">
        <f>IF($G7153="", "", $G7153*(1-$V7153))</f>
        <v/>
      </c>
      <c r="M7153" s="30" t="str">
        <f t="shared" si="222"/>
        <v/>
      </c>
      <c r="N7153" s="30" t="str">
        <f t="shared" si="223"/>
        <v/>
      </c>
      <c r="O7153" s="5" t="str">
        <f>IF(D7153="","",
IF(AND(K7153&lt;&gt;"SIM",V7153&gt;0),"ERRO: % BC &gt; 0, mas NÃO permitida ❌",
IF(AND(K7153="SIM",V7153=0),"ATENÇÃO: BC permitida, mas % = 0 🔎",
"Base de cálculo aplicada corretamente ✅")))</f>
        <v/>
      </c>
      <c r="P7153" s="5" t="str">
        <f>IF(D7153="","",
IF(AND(Q7153&lt;&gt;"SIM",U7153&gt;0),"ERRO: % alíquota &gt; 0, mas NÃO permitida ❌",
IF(AND(Q7153="SIM",U7153=0),"ATENÇÃO: alíquota permitida, mas % = 0 🔎",
"Alíquota aplicada corretamente ✅")))</f>
        <v/>
      </c>
      <c r="Q7153" s="5" t="str">
        <f>IF(E7153="","",IFERROR(VLOOKUP(E7153,REGRAS_CST!$A$2:$D$200,4,FALSE),""))</f>
        <v/>
      </c>
      <c r="R7153" s="8"/>
      <c r="S7153" s="7">
        <f>IF($H7153="","",$H7153*(1-$U7153))</f>
        <v>8.9999999999999993E-3</v>
      </c>
      <c r="T7153" s="7">
        <f>IF($I7153="","",$I7153*(1-$U7153))</f>
        <v>1E-3</v>
      </c>
      <c r="U7153" s="7">
        <f>IFERROR(INDEX(BASE_CCLASSTRIB!$E:$E, MATCH(TEXT($D7153,"000000"), BASE_CCLASSTRIB!$A:$A, 0))/100, 0)</f>
        <v>0</v>
      </c>
      <c r="V7153" s="21">
        <f>IFERROR(INDEX(BASE_CCLASSTRIB!$F:$F, MATCH(TEXT($D7153,"000000"), BASE_CCLASSTRIB!$A:$A, 0))/100, 0)</f>
        <v>0</v>
      </c>
    </row>
    <row r="7154" spans="2:22" ht="15.75" customHeight="1" thickTop="1" thickBot="1">
      <c r="B7154" s="8"/>
      <c r="C7154" s="8"/>
      <c r="E7154" s="8" t="str">
        <f>IF(D7154="","",LEFT(D7154,3))</f>
        <v/>
      </c>
      <c r="F7154" s="5" t="str">
        <f>IF(E7154="","",IFERROR(VLOOKUP(E7154,REGRAS_CST!$A$2:$B$200,2,FALSE),""))</f>
        <v/>
      </c>
      <c r="H7154" s="7">
        <v>8.9999999999999993E-3</v>
      </c>
      <c r="I7154" s="7">
        <v>1E-3</v>
      </c>
      <c r="K7154" s="5" t="str">
        <f>IF(E7154="","",IFERROR(VLOOKUP(E7154,REGRAS_CST!$A$2:$C$200,3,FALSE),""))</f>
        <v/>
      </c>
      <c r="L7154" s="10" t="str">
        <f>IF($G7154="", "", $G7154*(1-$V7154))</f>
        <v/>
      </c>
      <c r="M7154" s="30" t="str">
        <f t="shared" si="222"/>
        <v/>
      </c>
      <c r="N7154" s="30" t="str">
        <f t="shared" si="223"/>
        <v/>
      </c>
      <c r="O7154" s="5" t="str">
        <f>IF(D7154="","",
IF(AND(K7154&lt;&gt;"SIM",V7154&gt;0),"ERRO: % BC &gt; 0, mas NÃO permitida ❌",
IF(AND(K7154="SIM",V7154=0),"ATENÇÃO: BC permitida, mas % = 0 🔎",
"Base de cálculo aplicada corretamente ✅")))</f>
        <v/>
      </c>
      <c r="P7154" s="5" t="str">
        <f>IF(D7154="","",
IF(AND(Q7154&lt;&gt;"SIM",U7154&gt;0),"ERRO: % alíquota &gt; 0, mas NÃO permitida ❌",
IF(AND(Q7154="SIM",U7154=0),"ATENÇÃO: alíquota permitida, mas % = 0 🔎",
"Alíquota aplicada corretamente ✅")))</f>
        <v/>
      </c>
      <c r="Q7154" s="5" t="str">
        <f>IF(E7154="","",IFERROR(VLOOKUP(E7154,REGRAS_CST!$A$2:$D$200,4,FALSE),""))</f>
        <v/>
      </c>
      <c r="R7154" s="8"/>
      <c r="S7154" s="7">
        <f>IF($H7154="","",$H7154*(1-$U7154))</f>
        <v>8.9999999999999993E-3</v>
      </c>
      <c r="T7154" s="7">
        <f>IF($I7154="","",$I7154*(1-$U7154))</f>
        <v>1E-3</v>
      </c>
      <c r="U7154" s="7">
        <f>IFERROR(INDEX(BASE_CCLASSTRIB!$E:$E, MATCH(TEXT($D7154,"000000"), BASE_CCLASSTRIB!$A:$A, 0))/100, 0)</f>
        <v>0</v>
      </c>
      <c r="V7154" s="21">
        <f>IFERROR(INDEX(BASE_CCLASSTRIB!$F:$F, MATCH(TEXT($D7154,"000000"), BASE_CCLASSTRIB!$A:$A, 0))/100, 0)</f>
        <v>0</v>
      </c>
    </row>
    <row r="7155" spans="2:22" ht="15.75" customHeight="1" thickTop="1" thickBot="1">
      <c r="B7155" s="8"/>
      <c r="C7155" s="8"/>
      <c r="E7155" s="8" t="str">
        <f>IF(D7155="","",LEFT(D7155,3))</f>
        <v/>
      </c>
      <c r="F7155" s="5" t="str">
        <f>IF(E7155="","",IFERROR(VLOOKUP(E7155,REGRAS_CST!$A$2:$B$200,2,FALSE),""))</f>
        <v/>
      </c>
      <c r="H7155" s="7">
        <v>8.9999999999999993E-3</v>
      </c>
      <c r="I7155" s="7">
        <v>1E-3</v>
      </c>
      <c r="K7155" s="5" t="str">
        <f>IF(E7155="","",IFERROR(VLOOKUP(E7155,REGRAS_CST!$A$2:$C$200,3,FALSE),""))</f>
        <v/>
      </c>
      <c r="L7155" s="10" t="str">
        <f>IF($G7155="", "", $G7155*(1-$V7155))</f>
        <v/>
      </c>
      <c r="M7155" s="30" t="str">
        <f t="shared" si="222"/>
        <v/>
      </c>
      <c r="N7155" s="30" t="str">
        <f t="shared" si="223"/>
        <v/>
      </c>
      <c r="O7155" s="5" t="str">
        <f>IF(D7155="","",
IF(AND(K7155&lt;&gt;"SIM",V7155&gt;0),"ERRO: % BC &gt; 0, mas NÃO permitida ❌",
IF(AND(K7155="SIM",V7155=0),"ATENÇÃO: BC permitida, mas % = 0 🔎",
"Base de cálculo aplicada corretamente ✅")))</f>
        <v/>
      </c>
      <c r="P7155" s="5" t="str">
        <f>IF(D7155="","",
IF(AND(Q7155&lt;&gt;"SIM",U7155&gt;0),"ERRO: % alíquota &gt; 0, mas NÃO permitida ❌",
IF(AND(Q7155="SIM",U7155=0),"ATENÇÃO: alíquota permitida, mas % = 0 🔎",
"Alíquota aplicada corretamente ✅")))</f>
        <v/>
      </c>
      <c r="Q7155" s="5" t="str">
        <f>IF(E7155="","",IFERROR(VLOOKUP(E7155,REGRAS_CST!$A$2:$D$200,4,FALSE),""))</f>
        <v/>
      </c>
      <c r="R7155" s="8"/>
      <c r="S7155" s="7">
        <f>IF($H7155="","",$H7155*(1-$U7155))</f>
        <v>8.9999999999999993E-3</v>
      </c>
      <c r="T7155" s="7">
        <f>IF($I7155="","",$I7155*(1-$U7155))</f>
        <v>1E-3</v>
      </c>
      <c r="U7155" s="7">
        <f>IFERROR(INDEX(BASE_CCLASSTRIB!$E:$E, MATCH(TEXT($D7155,"000000"), BASE_CCLASSTRIB!$A:$A, 0))/100, 0)</f>
        <v>0</v>
      </c>
      <c r="V7155" s="21">
        <f>IFERROR(INDEX(BASE_CCLASSTRIB!$F:$F, MATCH(TEXT($D7155,"000000"), BASE_CCLASSTRIB!$A:$A, 0))/100, 0)</f>
        <v>0</v>
      </c>
    </row>
    <row r="7156" spans="2:22" ht="15.75" customHeight="1" thickTop="1" thickBot="1">
      <c r="B7156" s="8"/>
      <c r="C7156" s="8"/>
      <c r="E7156" s="8" t="str">
        <f>IF(D7156="","",LEFT(D7156,3))</f>
        <v/>
      </c>
      <c r="F7156" s="5" t="str">
        <f>IF(E7156="","",IFERROR(VLOOKUP(E7156,REGRAS_CST!$A$2:$B$200,2,FALSE),""))</f>
        <v/>
      </c>
      <c r="H7156" s="7">
        <v>8.9999999999999993E-3</v>
      </c>
      <c r="I7156" s="7">
        <v>1E-3</v>
      </c>
      <c r="K7156" s="5" t="str">
        <f>IF(E7156="","",IFERROR(VLOOKUP(E7156,REGRAS_CST!$A$2:$C$200,3,FALSE),""))</f>
        <v/>
      </c>
      <c r="L7156" s="10" t="str">
        <f>IF($G7156="", "", $G7156*(1-$V7156))</f>
        <v/>
      </c>
      <c r="M7156" s="30" t="str">
        <f t="shared" si="222"/>
        <v/>
      </c>
      <c r="N7156" s="30" t="str">
        <f t="shared" si="223"/>
        <v/>
      </c>
      <c r="O7156" s="5" t="str">
        <f>IF(D7156="","",
IF(AND(K7156&lt;&gt;"SIM",V7156&gt;0),"ERRO: % BC &gt; 0, mas NÃO permitida ❌",
IF(AND(K7156="SIM",V7156=0),"ATENÇÃO: BC permitida, mas % = 0 🔎",
"Base de cálculo aplicada corretamente ✅")))</f>
        <v/>
      </c>
      <c r="P7156" s="5" t="str">
        <f>IF(D7156="","",
IF(AND(Q7156&lt;&gt;"SIM",U7156&gt;0),"ERRO: % alíquota &gt; 0, mas NÃO permitida ❌",
IF(AND(Q7156="SIM",U7156=0),"ATENÇÃO: alíquota permitida, mas % = 0 🔎",
"Alíquota aplicada corretamente ✅")))</f>
        <v/>
      </c>
      <c r="Q7156" s="5" t="str">
        <f>IF(E7156="","",IFERROR(VLOOKUP(E7156,REGRAS_CST!$A$2:$D$200,4,FALSE),""))</f>
        <v/>
      </c>
      <c r="R7156" s="8"/>
      <c r="S7156" s="7">
        <f>IF($H7156="","",$H7156*(1-$U7156))</f>
        <v>8.9999999999999993E-3</v>
      </c>
      <c r="T7156" s="7">
        <f>IF($I7156="","",$I7156*(1-$U7156))</f>
        <v>1E-3</v>
      </c>
      <c r="U7156" s="7">
        <f>IFERROR(INDEX(BASE_CCLASSTRIB!$E:$E, MATCH(TEXT($D7156,"000000"), BASE_CCLASSTRIB!$A:$A, 0))/100, 0)</f>
        <v>0</v>
      </c>
      <c r="V7156" s="21">
        <f>IFERROR(INDEX(BASE_CCLASSTRIB!$F:$F, MATCH(TEXT($D7156,"000000"), BASE_CCLASSTRIB!$A:$A, 0))/100, 0)</f>
        <v>0</v>
      </c>
    </row>
    <row r="7157" spans="2:22" ht="15.75" customHeight="1" thickTop="1" thickBot="1">
      <c r="B7157" s="8"/>
      <c r="C7157" s="8"/>
      <c r="E7157" s="8" t="str">
        <f>IF(D7157="","",LEFT(D7157,3))</f>
        <v/>
      </c>
      <c r="F7157" s="5" t="str">
        <f>IF(E7157="","",IFERROR(VLOOKUP(E7157,REGRAS_CST!$A$2:$B$200,2,FALSE),""))</f>
        <v/>
      </c>
      <c r="H7157" s="7">
        <v>8.9999999999999993E-3</v>
      </c>
      <c r="I7157" s="7">
        <v>1E-3</v>
      </c>
      <c r="K7157" s="5" t="str">
        <f>IF(E7157="","",IFERROR(VLOOKUP(E7157,REGRAS_CST!$A$2:$C$200,3,FALSE),""))</f>
        <v/>
      </c>
      <c r="L7157" s="10" t="str">
        <f>IF($G7157="", "", $G7157*(1-$V7157))</f>
        <v/>
      </c>
      <c r="M7157" s="30" t="str">
        <f t="shared" si="222"/>
        <v/>
      </c>
      <c r="N7157" s="30" t="str">
        <f t="shared" si="223"/>
        <v/>
      </c>
      <c r="O7157" s="5" t="str">
        <f>IF(D7157="","",
IF(AND(K7157&lt;&gt;"SIM",V7157&gt;0),"ERRO: % BC &gt; 0, mas NÃO permitida ❌",
IF(AND(K7157="SIM",V7157=0),"ATENÇÃO: BC permitida, mas % = 0 🔎",
"Base de cálculo aplicada corretamente ✅")))</f>
        <v/>
      </c>
      <c r="P7157" s="5" t="str">
        <f>IF(D7157="","",
IF(AND(Q7157&lt;&gt;"SIM",U7157&gt;0),"ERRO: % alíquota &gt; 0, mas NÃO permitida ❌",
IF(AND(Q7157="SIM",U7157=0),"ATENÇÃO: alíquota permitida, mas % = 0 🔎",
"Alíquota aplicada corretamente ✅")))</f>
        <v/>
      </c>
      <c r="Q7157" s="5" t="str">
        <f>IF(E7157="","",IFERROR(VLOOKUP(E7157,REGRAS_CST!$A$2:$D$200,4,FALSE),""))</f>
        <v/>
      </c>
      <c r="R7157" s="8"/>
      <c r="S7157" s="7">
        <f>IF($H7157="","",$H7157*(1-$U7157))</f>
        <v>8.9999999999999993E-3</v>
      </c>
      <c r="T7157" s="7">
        <f>IF($I7157="","",$I7157*(1-$U7157))</f>
        <v>1E-3</v>
      </c>
      <c r="U7157" s="7">
        <f>IFERROR(INDEX(BASE_CCLASSTRIB!$E:$E, MATCH(TEXT($D7157,"000000"), BASE_CCLASSTRIB!$A:$A, 0))/100, 0)</f>
        <v>0</v>
      </c>
      <c r="V7157" s="21">
        <f>IFERROR(INDEX(BASE_CCLASSTRIB!$F:$F, MATCH(TEXT($D7157,"000000"), BASE_CCLASSTRIB!$A:$A, 0))/100, 0)</f>
        <v>0</v>
      </c>
    </row>
    <row r="7158" spans="2:22" ht="15.75" customHeight="1" thickTop="1" thickBot="1">
      <c r="B7158" s="8"/>
      <c r="C7158" s="8"/>
      <c r="E7158" s="8" t="str">
        <f>IF(D7158="","",LEFT(D7158,3))</f>
        <v/>
      </c>
      <c r="F7158" s="5" t="str">
        <f>IF(E7158="","",IFERROR(VLOOKUP(E7158,REGRAS_CST!$A$2:$B$200,2,FALSE),""))</f>
        <v/>
      </c>
      <c r="H7158" s="7">
        <v>8.9999999999999993E-3</v>
      </c>
      <c r="I7158" s="7">
        <v>1E-3</v>
      </c>
      <c r="K7158" s="5" t="str">
        <f>IF(E7158="","",IFERROR(VLOOKUP(E7158,REGRAS_CST!$A$2:$C$200,3,FALSE),""))</f>
        <v/>
      </c>
      <c r="L7158" s="10" t="str">
        <f>IF($G7158="", "", $G7158*(1-$V7158))</f>
        <v/>
      </c>
      <c r="M7158" s="30" t="str">
        <f t="shared" si="222"/>
        <v/>
      </c>
      <c r="N7158" s="30" t="str">
        <f t="shared" si="223"/>
        <v/>
      </c>
      <c r="O7158" s="5" t="str">
        <f>IF(D7158="","",
IF(AND(K7158&lt;&gt;"SIM",V7158&gt;0),"ERRO: % BC &gt; 0, mas NÃO permitida ❌",
IF(AND(K7158="SIM",V7158=0),"ATENÇÃO: BC permitida, mas % = 0 🔎",
"Base de cálculo aplicada corretamente ✅")))</f>
        <v/>
      </c>
      <c r="P7158" s="5" t="str">
        <f>IF(D7158="","",
IF(AND(Q7158&lt;&gt;"SIM",U7158&gt;0),"ERRO: % alíquota &gt; 0, mas NÃO permitida ❌",
IF(AND(Q7158="SIM",U7158=0),"ATENÇÃO: alíquota permitida, mas % = 0 🔎",
"Alíquota aplicada corretamente ✅")))</f>
        <v/>
      </c>
      <c r="Q7158" s="5" t="str">
        <f>IF(E7158="","",IFERROR(VLOOKUP(E7158,REGRAS_CST!$A$2:$D$200,4,FALSE),""))</f>
        <v/>
      </c>
      <c r="R7158" s="8"/>
      <c r="S7158" s="7">
        <f>IF($H7158="","",$H7158*(1-$U7158))</f>
        <v>8.9999999999999993E-3</v>
      </c>
      <c r="T7158" s="7">
        <f>IF($I7158="","",$I7158*(1-$U7158))</f>
        <v>1E-3</v>
      </c>
      <c r="U7158" s="7">
        <f>IFERROR(INDEX(BASE_CCLASSTRIB!$E:$E, MATCH(TEXT($D7158,"000000"), BASE_CCLASSTRIB!$A:$A, 0))/100, 0)</f>
        <v>0</v>
      </c>
      <c r="V7158" s="21">
        <f>IFERROR(INDEX(BASE_CCLASSTRIB!$F:$F, MATCH(TEXT($D7158,"000000"), BASE_CCLASSTRIB!$A:$A, 0))/100, 0)</f>
        <v>0</v>
      </c>
    </row>
    <row r="7159" spans="2:22" ht="15.75" customHeight="1" thickTop="1" thickBot="1">
      <c r="B7159" s="8"/>
      <c r="C7159" s="8"/>
      <c r="E7159" s="8" t="str">
        <f>IF(D7159="","",LEFT(D7159,3))</f>
        <v/>
      </c>
      <c r="F7159" s="5" t="str">
        <f>IF(E7159="","",IFERROR(VLOOKUP(E7159,REGRAS_CST!$A$2:$B$200,2,FALSE),""))</f>
        <v/>
      </c>
      <c r="H7159" s="7">
        <v>8.9999999999999993E-3</v>
      </c>
      <c r="I7159" s="7">
        <v>1E-3</v>
      </c>
      <c r="K7159" s="5" t="str">
        <f>IF(E7159="","",IFERROR(VLOOKUP(E7159,REGRAS_CST!$A$2:$C$200,3,FALSE),""))</f>
        <v/>
      </c>
      <c r="L7159" s="10" t="str">
        <f>IF($G7159="", "", $G7159*(1-$V7159))</f>
        <v/>
      </c>
      <c r="M7159" s="30" t="str">
        <f t="shared" si="222"/>
        <v/>
      </c>
      <c r="N7159" s="30" t="str">
        <f t="shared" si="223"/>
        <v/>
      </c>
      <c r="O7159" s="5" t="str">
        <f>IF(D7159="","",
IF(AND(K7159&lt;&gt;"SIM",V7159&gt;0),"ERRO: % BC &gt; 0, mas NÃO permitida ❌",
IF(AND(K7159="SIM",V7159=0),"ATENÇÃO: BC permitida, mas % = 0 🔎",
"Base de cálculo aplicada corretamente ✅")))</f>
        <v/>
      </c>
      <c r="P7159" s="5" t="str">
        <f>IF(D7159="","",
IF(AND(Q7159&lt;&gt;"SIM",U7159&gt;0),"ERRO: % alíquota &gt; 0, mas NÃO permitida ❌",
IF(AND(Q7159="SIM",U7159=0),"ATENÇÃO: alíquota permitida, mas % = 0 🔎",
"Alíquota aplicada corretamente ✅")))</f>
        <v/>
      </c>
      <c r="Q7159" s="5" t="str">
        <f>IF(E7159="","",IFERROR(VLOOKUP(E7159,REGRAS_CST!$A$2:$D$200,4,FALSE),""))</f>
        <v/>
      </c>
      <c r="R7159" s="8"/>
      <c r="S7159" s="7">
        <f>IF($H7159="","",$H7159*(1-$U7159))</f>
        <v>8.9999999999999993E-3</v>
      </c>
      <c r="T7159" s="7">
        <f>IF($I7159="","",$I7159*(1-$U7159))</f>
        <v>1E-3</v>
      </c>
      <c r="U7159" s="7">
        <f>IFERROR(INDEX(BASE_CCLASSTRIB!$E:$E, MATCH(TEXT($D7159,"000000"), BASE_CCLASSTRIB!$A:$A, 0))/100, 0)</f>
        <v>0</v>
      </c>
      <c r="V7159" s="21">
        <f>IFERROR(INDEX(BASE_CCLASSTRIB!$F:$F, MATCH(TEXT($D7159,"000000"), BASE_CCLASSTRIB!$A:$A, 0))/100, 0)</f>
        <v>0</v>
      </c>
    </row>
    <row r="7160" spans="2:22" ht="15.75" customHeight="1" thickTop="1" thickBot="1">
      <c r="B7160" s="8"/>
      <c r="C7160" s="8"/>
      <c r="E7160" s="8" t="str">
        <f>IF(D7160="","",LEFT(D7160,3))</f>
        <v/>
      </c>
      <c r="F7160" s="5" t="str">
        <f>IF(E7160="","",IFERROR(VLOOKUP(E7160,REGRAS_CST!$A$2:$B$200,2,FALSE),""))</f>
        <v/>
      </c>
      <c r="H7160" s="7">
        <v>8.9999999999999993E-3</v>
      </c>
      <c r="I7160" s="7">
        <v>1E-3</v>
      </c>
      <c r="K7160" s="5" t="str">
        <f>IF(E7160="","",IFERROR(VLOOKUP(E7160,REGRAS_CST!$A$2:$C$200,3,FALSE),""))</f>
        <v/>
      </c>
      <c r="L7160" s="10" t="str">
        <f>IF($G7160="", "", $G7160*(1-$V7160))</f>
        <v/>
      </c>
      <c r="M7160" s="30" t="str">
        <f t="shared" si="222"/>
        <v/>
      </c>
      <c r="N7160" s="30" t="str">
        <f t="shared" si="223"/>
        <v/>
      </c>
      <c r="O7160" s="5" t="str">
        <f>IF(D7160="","",
IF(AND(K7160&lt;&gt;"SIM",V7160&gt;0),"ERRO: % BC &gt; 0, mas NÃO permitida ❌",
IF(AND(K7160="SIM",V7160=0),"ATENÇÃO: BC permitida, mas % = 0 🔎",
"Base de cálculo aplicada corretamente ✅")))</f>
        <v/>
      </c>
      <c r="P7160" s="5" t="str">
        <f>IF(D7160="","",
IF(AND(Q7160&lt;&gt;"SIM",U7160&gt;0),"ERRO: % alíquota &gt; 0, mas NÃO permitida ❌",
IF(AND(Q7160="SIM",U7160=0),"ATENÇÃO: alíquota permitida, mas % = 0 🔎",
"Alíquota aplicada corretamente ✅")))</f>
        <v/>
      </c>
      <c r="Q7160" s="5" t="str">
        <f>IF(E7160="","",IFERROR(VLOOKUP(E7160,REGRAS_CST!$A$2:$D$200,4,FALSE),""))</f>
        <v/>
      </c>
      <c r="R7160" s="8"/>
      <c r="S7160" s="7">
        <f>IF($H7160="","",$H7160*(1-$U7160))</f>
        <v>8.9999999999999993E-3</v>
      </c>
      <c r="T7160" s="7">
        <f>IF($I7160="","",$I7160*(1-$U7160))</f>
        <v>1E-3</v>
      </c>
      <c r="U7160" s="7">
        <f>IFERROR(INDEX(BASE_CCLASSTRIB!$E:$E, MATCH(TEXT($D7160,"000000"), BASE_CCLASSTRIB!$A:$A, 0))/100, 0)</f>
        <v>0</v>
      </c>
      <c r="V7160" s="21">
        <f>IFERROR(INDEX(BASE_CCLASSTRIB!$F:$F, MATCH(TEXT($D7160,"000000"), BASE_CCLASSTRIB!$A:$A, 0))/100, 0)</f>
        <v>0</v>
      </c>
    </row>
    <row r="7161" spans="2:22" ht="15.75" customHeight="1" thickTop="1" thickBot="1">
      <c r="B7161" s="8"/>
      <c r="C7161" s="8"/>
      <c r="E7161" s="8" t="str">
        <f>IF(D7161="","",LEFT(D7161,3))</f>
        <v/>
      </c>
      <c r="F7161" s="5" t="str">
        <f>IF(E7161="","",IFERROR(VLOOKUP(E7161,REGRAS_CST!$A$2:$B$200,2,FALSE),""))</f>
        <v/>
      </c>
      <c r="H7161" s="7">
        <v>8.9999999999999993E-3</v>
      </c>
      <c r="I7161" s="7">
        <v>1E-3</v>
      </c>
      <c r="K7161" s="5" t="str">
        <f>IF(E7161="","",IFERROR(VLOOKUP(E7161,REGRAS_CST!$A$2:$C$200,3,FALSE),""))</f>
        <v/>
      </c>
      <c r="L7161" s="10" t="str">
        <f>IF($G7161="", "", $G7161*(1-$V7161))</f>
        <v/>
      </c>
      <c r="M7161" s="30" t="str">
        <f t="shared" si="222"/>
        <v/>
      </c>
      <c r="N7161" s="30" t="str">
        <f t="shared" si="223"/>
        <v/>
      </c>
      <c r="O7161" s="5" t="str">
        <f>IF(D7161="","",
IF(AND(K7161&lt;&gt;"SIM",V7161&gt;0),"ERRO: % BC &gt; 0, mas NÃO permitida ❌",
IF(AND(K7161="SIM",V7161=0),"ATENÇÃO: BC permitida, mas % = 0 🔎",
"Base de cálculo aplicada corretamente ✅")))</f>
        <v/>
      </c>
      <c r="P7161" s="5" t="str">
        <f>IF(D7161="","",
IF(AND(Q7161&lt;&gt;"SIM",U7161&gt;0),"ERRO: % alíquota &gt; 0, mas NÃO permitida ❌",
IF(AND(Q7161="SIM",U7161=0),"ATENÇÃO: alíquota permitida, mas % = 0 🔎",
"Alíquota aplicada corretamente ✅")))</f>
        <v/>
      </c>
      <c r="Q7161" s="5" t="str">
        <f>IF(E7161="","",IFERROR(VLOOKUP(E7161,REGRAS_CST!$A$2:$D$200,4,FALSE),""))</f>
        <v/>
      </c>
      <c r="R7161" s="8"/>
      <c r="S7161" s="7">
        <f>IF($H7161="","",$H7161*(1-$U7161))</f>
        <v>8.9999999999999993E-3</v>
      </c>
      <c r="T7161" s="7">
        <f>IF($I7161="","",$I7161*(1-$U7161))</f>
        <v>1E-3</v>
      </c>
      <c r="U7161" s="7">
        <f>IFERROR(INDEX(BASE_CCLASSTRIB!$E:$E, MATCH(TEXT($D7161,"000000"), BASE_CCLASSTRIB!$A:$A, 0))/100, 0)</f>
        <v>0</v>
      </c>
      <c r="V7161" s="21">
        <f>IFERROR(INDEX(BASE_CCLASSTRIB!$F:$F, MATCH(TEXT($D7161,"000000"), BASE_CCLASSTRIB!$A:$A, 0))/100, 0)</f>
        <v>0</v>
      </c>
    </row>
    <row r="7162" spans="2:22" ht="15.75" customHeight="1" thickTop="1" thickBot="1">
      <c r="B7162" s="8"/>
      <c r="C7162" s="8"/>
      <c r="E7162" s="8" t="str">
        <f>IF(D7162="","",LEFT(D7162,3))</f>
        <v/>
      </c>
      <c r="F7162" s="5" t="str">
        <f>IF(E7162="","",IFERROR(VLOOKUP(E7162,REGRAS_CST!$A$2:$B$200,2,FALSE),""))</f>
        <v/>
      </c>
      <c r="H7162" s="7">
        <v>8.9999999999999993E-3</v>
      </c>
      <c r="I7162" s="7">
        <v>1E-3</v>
      </c>
      <c r="K7162" s="5" t="str">
        <f>IF(E7162="","",IFERROR(VLOOKUP(E7162,REGRAS_CST!$A$2:$C$200,3,FALSE),""))</f>
        <v/>
      </c>
      <c r="L7162" s="10" t="str">
        <f>IF($G7162="", "", $G7162*(1-$V7162))</f>
        <v/>
      </c>
      <c r="M7162" s="30" t="str">
        <f t="shared" si="222"/>
        <v/>
      </c>
      <c r="N7162" s="30" t="str">
        <f t="shared" si="223"/>
        <v/>
      </c>
      <c r="O7162" s="5" t="str">
        <f>IF(D7162="","",
IF(AND(K7162&lt;&gt;"SIM",V7162&gt;0),"ERRO: % BC &gt; 0, mas NÃO permitida ❌",
IF(AND(K7162="SIM",V7162=0),"ATENÇÃO: BC permitida, mas % = 0 🔎",
"Base de cálculo aplicada corretamente ✅")))</f>
        <v/>
      </c>
      <c r="P7162" s="5" t="str">
        <f>IF(D7162="","",
IF(AND(Q7162&lt;&gt;"SIM",U7162&gt;0),"ERRO: % alíquota &gt; 0, mas NÃO permitida ❌",
IF(AND(Q7162="SIM",U7162=0),"ATENÇÃO: alíquota permitida, mas % = 0 🔎",
"Alíquota aplicada corretamente ✅")))</f>
        <v/>
      </c>
      <c r="Q7162" s="5" t="str">
        <f>IF(E7162="","",IFERROR(VLOOKUP(E7162,REGRAS_CST!$A$2:$D$200,4,FALSE),""))</f>
        <v/>
      </c>
      <c r="R7162" s="8"/>
      <c r="S7162" s="7">
        <f>IF($H7162="","",$H7162*(1-$U7162))</f>
        <v>8.9999999999999993E-3</v>
      </c>
      <c r="T7162" s="7">
        <f>IF($I7162="","",$I7162*(1-$U7162))</f>
        <v>1E-3</v>
      </c>
      <c r="U7162" s="7">
        <f>IFERROR(INDEX(BASE_CCLASSTRIB!$E:$E, MATCH(TEXT($D7162,"000000"), BASE_CCLASSTRIB!$A:$A, 0))/100, 0)</f>
        <v>0</v>
      </c>
      <c r="V7162" s="21">
        <f>IFERROR(INDEX(BASE_CCLASSTRIB!$F:$F, MATCH(TEXT($D7162,"000000"), BASE_CCLASSTRIB!$A:$A, 0))/100, 0)</f>
        <v>0</v>
      </c>
    </row>
    <row r="7163" spans="2:22" ht="15.75" customHeight="1" thickTop="1" thickBot="1">
      <c r="B7163" s="8"/>
      <c r="C7163" s="8"/>
      <c r="E7163" s="8" t="str">
        <f>IF(D7163="","",LEFT(D7163,3))</f>
        <v/>
      </c>
      <c r="F7163" s="5" t="str">
        <f>IF(E7163="","",IFERROR(VLOOKUP(E7163,REGRAS_CST!$A$2:$B$200,2,FALSE),""))</f>
        <v/>
      </c>
      <c r="H7163" s="7">
        <v>8.9999999999999993E-3</v>
      </c>
      <c r="I7163" s="7">
        <v>1E-3</v>
      </c>
      <c r="K7163" s="5" t="str">
        <f>IF(E7163="","",IFERROR(VLOOKUP(E7163,REGRAS_CST!$A$2:$C$200,3,FALSE),""))</f>
        <v/>
      </c>
      <c r="L7163" s="10" t="str">
        <f>IF($G7163="", "", $G7163*(1-$V7163))</f>
        <v/>
      </c>
      <c r="M7163" s="30" t="str">
        <f t="shared" si="222"/>
        <v/>
      </c>
      <c r="N7163" s="30" t="str">
        <f t="shared" si="223"/>
        <v/>
      </c>
      <c r="O7163" s="5" t="str">
        <f>IF(D7163="","",
IF(AND(K7163&lt;&gt;"SIM",V7163&gt;0),"ERRO: % BC &gt; 0, mas NÃO permitida ❌",
IF(AND(K7163="SIM",V7163=0),"ATENÇÃO: BC permitida, mas % = 0 🔎",
"Base de cálculo aplicada corretamente ✅")))</f>
        <v/>
      </c>
      <c r="P7163" s="5" t="str">
        <f>IF(D7163="","",
IF(AND(Q7163&lt;&gt;"SIM",U7163&gt;0),"ERRO: % alíquota &gt; 0, mas NÃO permitida ❌",
IF(AND(Q7163="SIM",U7163=0),"ATENÇÃO: alíquota permitida, mas % = 0 🔎",
"Alíquota aplicada corretamente ✅")))</f>
        <v/>
      </c>
      <c r="Q7163" s="5" t="str">
        <f>IF(E7163="","",IFERROR(VLOOKUP(E7163,REGRAS_CST!$A$2:$D$200,4,FALSE),""))</f>
        <v/>
      </c>
      <c r="R7163" s="8"/>
      <c r="S7163" s="7">
        <f>IF($H7163="","",$H7163*(1-$U7163))</f>
        <v>8.9999999999999993E-3</v>
      </c>
      <c r="T7163" s="7">
        <f>IF($I7163="","",$I7163*(1-$U7163))</f>
        <v>1E-3</v>
      </c>
      <c r="U7163" s="7">
        <f>IFERROR(INDEX(BASE_CCLASSTRIB!$E:$E, MATCH(TEXT($D7163,"000000"), BASE_CCLASSTRIB!$A:$A, 0))/100, 0)</f>
        <v>0</v>
      </c>
      <c r="V7163" s="21">
        <f>IFERROR(INDEX(BASE_CCLASSTRIB!$F:$F, MATCH(TEXT($D7163,"000000"), BASE_CCLASSTRIB!$A:$A, 0))/100, 0)</f>
        <v>0</v>
      </c>
    </row>
    <row r="7164" spans="2:22" ht="15.75" customHeight="1" thickTop="1" thickBot="1">
      <c r="B7164" s="8"/>
      <c r="C7164" s="8"/>
      <c r="E7164" s="8" t="str">
        <f>IF(D7164="","",LEFT(D7164,3))</f>
        <v/>
      </c>
      <c r="F7164" s="5" t="str">
        <f>IF(E7164="","",IFERROR(VLOOKUP(E7164,REGRAS_CST!$A$2:$B$200,2,FALSE),""))</f>
        <v/>
      </c>
      <c r="H7164" s="7">
        <v>8.9999999999999993E-3</v>
      </c>
      <c r="I7164" s="7">
        <v>1E-3</v>
      </c>
      <c r="K7164" s="5" t="str">
        <f>IF(E7164="","",IFERROR(VLOOKUP(E7164,REGRAS_CST!$A$2:$C$200,3,FALSE),""))</f>
        <v/>
      </c>
      <c r="L7164" s="10" t="str">
        <f>IF($G7164="", "", $G7164*(1-$V7164))</f>
        <v/>
      </c>
      <c r="M7164" s="30" t="str">
        <f t="shared" si="222"/>
        <v/>
      </c>
      <c r="N7164" s="30" t="str">
        <f t="shared" si="223"/>
        <v/>
      </c>
      <c r="O7164" s="5" t="str">
        <f>IF(D7164="","",
IF(AND(K7164&lt;&gt;"SIM",V7164&gt;0),"ERRO: % BC &gt; 0, mas NÃO permitida ❌",
IF(AND(K7164="SIM",V7164=0),"ATENÇÃO: BC permitida, mas % = 0 🔎",
"Base de cálculo aplicada corretamente ✅")))</f>
        <v/>
      </c>
      <c r="P7164" s="5" t="str">
        <f>IF(D7164="","",
IF(AND(Q7164&lt;&gt;"SIM",U7164&gt;0),"ERRO: % alíquota &gt; 0, mas NÃO permitida ❌",
IF(AND(Q7164="SIM",U7164=0),"ATENÇÃO: alíquota permitida, mas % = 0 🔎",
"Alíquota aplicada corretamente ✅")))</f>
        <v/>
      </c>
      <c r="Q7164" s="5" t="str">
        <f>IF(E7164="","",IFERROR(VLOOKUP(E7164,REGRAS_CST!$A$2:$D$200,4,FALSE),""))</f>
        <v/>
      </c>
      <c r="R7164" s="8"/>
      <c r="S7164" s="7">
        <f>IF($H7164="","",$H7164*(1-$U7164))</f>
        <v>8.9999999999999993E-3</v>
      </c>
      <c r="T7164" s="7">
        <f>IF($I7164="","",$I7164*(1-$U7164))</f>
        <v>1E-3</v>
      </c>
      <c r="U7164" s="7">
        <f>IFERROR(INDEX(BASE_CCLASSTRIB!$E:$E, MATCH(TEXT($D7164,"000000"), BASE_CCLASSTRIB!$A:$A, 0))/100, 0)</f>
        <v>0</v>
      </c>
      <c r="V7164" s="21">
        <f>IFERROR(INDEX(BASE_CCLASSTRIB!$F:$F, MATCH(TEXT($D7164,"000000"), BASE_CCLASSTRIB!$A:$A, 0))/100, 0)</f>
        <v>0</v>
      </c>
    </row>
    <row r="7165" spans="2:22" ht="15.75" customHeight="1" thickTop="1" thickBot="1">
      <c r="B7165" s="8"/>
      <c r="C7165" s="8"/>
      <c r="E7165" s="8" t="str">
        <f>IF(D7165="","",LEFT(D7165,3))</f>
        <v/>
      </c>
      <c r="F7165" s="5" t="str">
        <f>IF(E7165="","",IFERROR(VLOOKUP(E7165,REGRAS_CST!$A$2:$B$200,2,FALSE),""))</f>
        <v/>
      </c>
      <c r="H7165" s="7">
        <v>8.9999999999999993E-3</v>
      </c>
      <c r="I7165" s="7">
        <v>1E-3</v>
      </c>
      <c r="K7165" s="5" t="str">
        <f>IF(E7165="","",IFERROR(VLOOKUP(E7165,REGRAS_CST!$A$2:$C$200,3,FALSE),""))</f>
        <v/>
      </c>
      <c r="L7165" s="10" t="str">
        <f>IF($G7165="", "", $G7165*(1-$V7165))</f>
        <v/>
      </c>
      <c r="M7165" s="30" t="str">
        <f t="shared" si="222"/>
        <v/>
      </c>
      <c r="N7165" s="30" t="str">
        <f t="shared" si="223"/>
        <v/>
      </c>
      <c r="O7165" s="5" t="str">
        <f>IF(D7165="","",
IF(AND(K7165&lt;&gt;"SIM",V7165&gt;0),"ERRO: % BC &gt; 0, mas NÃO permitida ❌",
IF(AND(K7165="SIM",V7165=0),"ATENÇÃO: BC permitida, mas % = 0 🔎",
"Base de cálculo aplicada corretamente ✅")))</f>
        <v/>
      </c>
      <c r="P7165" s="5" t="str">
        <f>IF(D7165="","",
IF(AND(Q7165&lt;&gt;"SIM",U7165&gt;0),"ERRO: % alíquota &gt; 0, mas NÃO permitida ❌",
IF(AND(Q7165="SIM",U7165=0),"ATENÇÃO: alíquota permitida, mas % = 0 🔎",
"Alíquota aplicada corretamente ✅")))</f>
        <v/>
      </c>
      <c r="Q7165" s="5" t="str">
        <f>IF(E7165="","",IFERROR(VLOOKUP(E7165,REGRAS_CST!$A$2:$D$200,4,FALSE),""))</f>
        <v/>
      </c>
      <c r="R7165" s="8"/>
      <c r="S7165" s="7">
        <f>IF($H7165="","",$H7165*(1-$U7165))</f>
        <v>8.9999999999999993E-3</v>
      </c>
      <c r="T7165" s="7">
        <f>IF($I7165="","",$I7165*(1-$U7165))</f>
        <v>1E-3</v>
      </c>
      <c r="U7165" s="7">
        <f>IFERROR(INDEX(BASE_CCLASSTRIB!$E:$E, MATCH(TEXT($D7165,"000000"), BASE_CCLASSTRIB!$A:$A, 0))/100, 0)</f>
        <v>0</v>
      </c>
      <c r="V7165" s="21">
        <f>IFERROR(INDEX(BASE_CCLASSTRIB!$F:$F, MATCH(TEXT($D7165,"000000"), BASE_CCLASSTRIB!$A:$A, 0))/100, 0)</f>
        <v>0</v>
      </c>
    </row>
    <row r="7166" spans="2:22" ht="15.75" customHeight="1" thickTop="1" thickBot="1">
      <c r="B7166" s="8"/>
      <c r="C7166" s="8"/>
      <c r="E7166" s="8" t="str">
        <f>IF(D7166="","",LEFT(D7166,3))</f>
        <v/>
      </c>
      <c r="F7166" s="5" t="str">
        <f>IF(E7166="","",IFERROR(VLOOKUP(E7166,REGRAS_CST!$A$2:$B$200,2,FALSE),""))</f>
        <v/>
      </c>
      <c r="H7166" s="7">
        <v>8.9999999999999993E-3</v>
      </c>
      <c r="I7166" s="7">
        <v>1E-3</v>
      </c>
      <c r="K7166" s="5" t="str">
        <f>IF(E7166="","",IFERROR(VLOOKUP(E7166,REGRAS_CST!$A$2:$C$200,3,FALSE),""))</f>
        <v/>
      </c>
      <c r="L7166" s="10" t="str">
        <f>IF($G7166="", "", $G7166*(1-$V7166))</f>
        <v/>
      </c>
      <c r="M7166" s="30" t="str">
        <f t="shared" si="222"/>
        <v/>
      </c>
      <c r="N7166" s="30" t="str">
        <f t="shared" si="223"/>
        <v/>
      </c>
      <c r="O7166" s="5" t="str">
        <f>IF(D7166="","",
IF(AND(K7166&lt;&gt;"SIM",V7166&gt;0),"ERRO: % BC &gt; 0, mas NÃO permitida ❌",
IF(AND(K7166="SIM",V7166=0),"ATENÇÃO: BC permitida, mas % = 0 🔎",
"Base de cálculo aplicada corretamente ✅")))</f>
        <v/>
      </c>
      <c r="P7166" s="5" t="str">
        <f>IF(D7166="","",
IF(AND(Q7166&lt;&gt;"SIM",U7166&gt;0),"ERRO: % alíquota &gt; 0, mas NÃO permitida ❌",
IF(AND(Q7166="SIM",U7166=0),"ATENÇÃO: alíquota permitida, mas % = 0 🔎",
"Alíquota aplicada corretamente ✅")))</f>
        <v/>
      </c>
      <c r="Q7166" s="5" t="str">
        <f>IF(E7166="","",IFERROR(VLOOKUP(E7166,REGRAS_CST!$A$2:$D$200,4,FALSE),""))</f>
        <v/>
      </c>
      <c r="R7166" s="8"/>
      <c r="S7166" s="7">
        <f>IF($H7166="","",$H7166*(1-$U7166))</f>
        <v>8.9999999999999993E-3</v>
      </c>
      <c r="T7166" s="7">
        <f>IF($I7166="","",$I7166*(1-$U7166))</f>
        <v>1E-3</v>
      </c>
      <c r="U7166" s="7">
        <f>IFERROR(INDEX(BASE_CCLASSTRIB!$E:$E, MATCH(TEXT($D7166,"000000"), BASE_CCLASSTRIB!$A:$A, 0))/100, 0)</f>
        <v>0</v>
      </c>
      <c r="V7166" s="21">
        <f>IFERROR(INDEX(BASE_CCLASSTRIB!$F:$F, MATCH(TEXT($D7166,"000000"), BASE_CCLASSTRIB!$A:$A, 0))/100, 0)</f>
        <v>0</v>
      </c>
    </row>
    <row r="7167" spans="2:22" ht="15.75" customHeight="1" thickTop="1" thickBot="1">
      <c r="B7167" s="8"/>
      <c r="C7167" s="8"/>
      <c r="E7167" s="8" t="str">
        <f>IF(D7167="","",LEFT(D7167,3))</f>
        <v/>
      </c>
      <c r="F7167" s="5" t="str">
        <f>IF(E7167="","",IFERROR(VLOOKUP(E7167,REGRAS_CST!$A$2:$B$200,2,FALSE),""))</f>
        <v/>
      </c>
      <c r="H7167" s="7">
        <v>8.9999999999999993E-3</v>
      </c>
      <c r="I7167" s="7">
        <v>1E-3</v>
      </c>
      <c r="K7167" s="5" t="str">
        <f>IF(E7167="","",IFERROR(VLOOKUP(E7167,REGRAS_CST!$A$2:$C$200,3,FALSE),""))</f>
        <v/>
      </c>
      <c r="L7167" s="10" t="str">
        <f>IF($G7167="", "", $G7167*(1-$V7167))</f>
        <v/>
      </c>
      <c r="M7167" s="30" t="str">
        <f t="shared" si="222"/>
        <v/>
      </c>
      <c r="N7167" s="30" t="str">
        <f t="shared" si="223"/>
        <v/>
      </c>
      <c r="O7167" s="5" t="str">
        <f>IF(D7167="","",
IF(AND(K7167&lt;&gt;"SIM",V7167&gt;0),"ERRO: % BC &gt; 0, mas NÃO permitida ❌",
IF(AND(K7167="SIM",V7167=0),"ATENÇÃO: BC permitida, mas % = 0 🔎",
"Base de cálculo aplicada corretamente ✅")))</f>
        <v/>
      </c>
      <c r="P7167" s="5" t="str">
        <f>IF(D7167="","",
IF(AND(Q7167&lt;&gt;"SIM",U7167&gt;0),"ERRO: % alíquota &gt; 0, mas NÃO permitida ❌",
IF(AND(Q7167="SIM",U7167=0),"ATENÇÃO: alíquota permitida, mas % = 0 🔎",
"Alíquota aplicada corretamente ✅")))</f>
        <v/>
      </c>
      <c r="Q7167" s="5" t="str">
        <f>IF(E7167="","",IFERROR(VLOOKUP(E7167,REGRAS_CST!$A$2:$D$200,4,FALSE),""))</f>
        <v/>
      </c>
      <c r="R7167" s="8"/>
      <c r="S7167" s="7">
        <f>IF($H7167="","",$H7167*(1-$U7167))</f>
        <v>8.9999999999999993E-3</v>
      </c>
      <c r="T7167" s="7">
        <f>IF($I7167="","",$I7167*(1-$U7167))</f>
        <v>1E-3</v>
      </c>
      <c r="U7167" s="7">
        <f>IFERROR(INDEX(BASE_CCLASSTRIB!$E:$E, MATCH(TEXT($D7167,"000000"), BASE_CCLASSTRIB!$A:$A, 0))/100, 0)</f>
        <v>0</v>
      </c>
      <c r="V7167" s="21">
        <f>IFERROR(INDEX(BASE_CCLASSTRIB!$F:$F, MATCH(TEXT($D7167,"000000"), BASE_CCLASSTRIB!$A:$A, 0))/100, 0)</f>
        <v>0</v>
      </c>
    </row>
    <row r="7168" spans="2:22" ht="15.75" customHeight="1" thickTop="1" thickBot="1">
      <c r="B7168" s="8"/>
      <c r="C7168" s="8"/>
      <c r="E7168" s="8" t="str">
        <f>IF(D7168="","",LEFT(D7168,3))</f>
        <v/>
      </c>
      <c r="F7168" s="5" t="str">
        <f>IF(E7168="","",IFERROR(VLOOKUP(E7168,REGRAS_CST!$A$2:$B$200,2,FALSE),""))</f>
        <v/>
      </c>
      <c r="H7168" s="7">
        <v>8.9999999999999993E-3</v>
      </c>
      <c r="I7168" s="7">
        <v>1E-3</v>
      </c>
      <c r="K7168" s="5" t="str">
        <f>IF(E7168="","",IFERROR(VLOOKUP(E7168,REGRAS_CST!$A$2:$C$200,3,FALSE),""))</f>
        <v/>
      </c>
      <c r="L7168" s="10" t="str">
        <f>IF($G7168="", "", $G7168*(1-$V7168))</f>
        <v/>
      </c>
      <c r="M7168" s="30" t="str">
        <f t="shared" si="222"/>
        <v/>
      </c>
      <c r="N7168" s="30" t="str">
        <f t="shared" si="223"/>
        <v/>
      </c>
      <c r="O7168" s="5" t="str">
        <f>IF(D7168="","",
IF(AND(K7168&lt;&gt;"SIM",V7168&gt;0),"ERRO: % BC &gt; 0, mas NÃO permitida ❌",
IF(AND(K7168="SIM",V7168=0),"ATENÇÃO: BC permitida, mas % = 0 🔎",
"Base de cálculo aplicada corretamente ✅")))</f>
        <v/>
      </c>
      <c r="P7168" s="5" t="str">
        <f>IF(D7168="","",
IF(AND(Q7168&lt;&gt;"SIM",U7168&gt;0),"ERRO: % alíquota &gt; 0, mas NÃO permitida ❌",
IF(AND(Q7168="SIM",U7168=0),"ATENÇÃO: alíquota permitida, mas % = 0 🔎",
"Alíquota aplicada corretamente ✅")))</f>
        <v/>
      </c>
      <c r="Q7168" s="5" t="str">
        <f>IF(E7168="","",IFERROR(VLOOKUP(E7168,REGRAS_CST!$A$2:$D$200,4,FALSE),""))</f>
        <v/>
      </c>
      <c r="R7168" s="8"/>
      <c r="S7168" s="7">
        <f>IF($H7168="","",$H7168*(1-$U7168))</f>
        <v>8.9999999999999993E-3</v>
      </c>
      <c r="T7168" s="7">
        <f>IF($I7168="","",$I7168*(1-$U7168))</f>
        <v>1E-3</v>
      </c>
      <c r="U7168" s="7">
        <f>IFERROR(INDEX(BASE_CCLASSTRIB!$E:$E, MATCH(TEXT($D7168,"000000"), BASE_CCLASSTRIB!$A:$A, 0))/100, 0)</f>
        <v>0</v>
      </c>
      <c r="V7168" s="21">
        <f>IFERROR(INDEX(BASE_CCLASSTRIB!$F:$F, MATCH(TEXT($D7168,"000000"), BASE_CCLASSTRIB!$A:$A, 0))/100, 0)</f>
        <v>0</v>
      </c>
    </row>
    <row r="7169" spans="2:22" ht="15.75" customHeight="1" thickTop="1" thickBot="1">
      <c r="B7169" s="8"/>
      <c r="C7169" s="8"/>
      <c r="E7169" s="8" t="str">
        <f>IF(D7169="","",LEFT(D7169,3))</f>
        <v/>
      </c>
      <c r="F7169" s="5" t="str">
        <f>IF(E7169="","",IFERROR(VLOOKUP(E7169,REGRAS_CST!$A$2:$B$200,2,FALSE),""))</f>
        <v/>
      </c>
      <c r="H7169" s="7">
        <v>8.9999999999999993E-3</v>
      </c>
      <c r="I7169" s="7">
        <v>1E-3</v>
      </c>
      <c r="K7169" s="5" t="str">
        <f>IF(E7169="","",IFERROR(VLOOKUP(E7169,REGRAS_CST!$A$2:$C$200,3,FALSE),""))</f>
        <v/>
      </c>
      <c r="L7169" s="10" t="str">
        <f>IF($G7169="", "", $G7169*(1-$V7169))</f>
        <v/>
      </c>
      <c r="M7169" s="30" t="str">
        <f t="shared" si="222"/>
        <v/>
      </c>
      <c r="N7169" s="30" t="str">
        <f t="shared" si="223"/>
        <v/>
      </c>
      <c r="O7169" s="5" t="str">
        <f>IF(D7169="","",
IF(AND(K7169&lt;&gt;"SIM",V7169&gt;0),"ERRO: % BC &gt; 0, mas NÃO permitida ❌",
IF(AND(K7169="SIM",V7169=0),"ATENÇÃO: BC permitida, mas % = 0 🔎",
"Base de cálculo aplicada corretamente ✅")))</f>
        <v/>
      </c>
      <c r="P7169" s="5" t="str">
        <f>IF(D7169="","",
IF(AND(Q7169&lt;&gt;"SIM",U7169&gt;0),"ERRO: % alíquota &gt; 0, mas NÃO permitida ❌",
IF(AND(Q7169="SIM",U7169=0),"ATENÇÃO: alíquota permitida, mas % = 0 🔎",
"Alíquota aplicada corretamente ✅")))</f>
        <v/>
      </c>
      <c r="Q7169" s="5" t="str">
        <f>IF(E7169="","",IFERROR(VLOOKUP(E7169,REGRAS_CST!$A$2:$D$200,4,FALSE),""))</f>
        <v/>
      </c>
      <c r="R7169" s="8"/>
      <c r="S7169" s="7">
        <f>IF($H7169="","",$H7169*(1-$U7169))</f>
        <v>8.9999999999999993E-3</v>
      </c>
      <c r="T7169" s="7">
        <f>IF($I7169="","",$I7169*(1-$U7169))</f>
        <v>1E-3</v>
      </c>
      <c r="U7169" s="7">
        <f>IFERROR(INDEX(BASE_CCLASSTRIB!$E:$E, MATCH(TEXT($D7169,"000000"), BASE_CCLASSTRIB!$A:$A, 0))/100, 0)</f>
        <v>0</v>
      </c>
      <c r="V7169" s="21">
        <f>IFERROR(INDEX(BASE_CCLASSTRIB!$F:$F, MATCH(TEXT($D7169,"000000"), BASE_CCLASSTRIB!$A:$A, 0))/100, 0)</f>
        <v>0</v>
      </c>
    </row>
    <row r="7170" spans="2:22" ht="15.75" customHeight="1" thickTop="1" thickBot="1">
      <c r="B7170" s="8"/>
      <c r="C7170" s="8"/>
      <c r="E7170" s="8" t="str">
        <f>IF(D7170="","",LEFT(D7170,3))</f>
        <v/>
      </c>
      <c r="F7170" s="5" t="str">
        <f>IF(E7170="","",IFERROR(VLOOKUP(E7170,REGRAS_CST!$A$2:$B$200,2,FALSE),""))</f>
        <v/>
      </c>
      <c r="H7170" s="7">
        <v>8.9999999999999993E-3</v>
      </c>
      <c r="I7170" s="7">
        <v>1E-3</v>
      </c>
      <c r="K7170" s="5" t="str">
        <f>IF(E7170="","",IFERROR(VLOOKUP(E7170,REGRAS_CST!$A$2:$C$200,3,FALSE),""))</f>
        <v/>
      </c>
      <c r="L7170" s="10" t="str">
        <f>IF($G7170="", "", $G7170*(1-$V7170))</f>
        <v/>
      </c>
      <c r="M7170" s="30" t="str">
        <f t="shared" si="222"/>
        <v/>
      </c>
      <c r="N7170" s="30" t="str">
        <f t="shared" si="223"/>
        <v/>
      </c>
      <c r="O7170" s="5" t="str">
        <f>IF(D7170="","",
IF(AND(K7170&lt;&gt;"SIM",V7170&gt;0),"ERRO: % BC &gt; 0, mas NÃO permitida ❌",
IF(AND(K7170="SIM",V7170=0),"ATENÇÃO: BC permitida, mas % = 0 🔎",
"Base de cálculo aplicada corretamente ✅")))</f>
        <v/>
      </c>
      <c r="P7170" s="5" t="str">
        <f>IF(D7170="","",
IF(AND(Q7170&lt;&gt;"SIM",U7170&gt;0),"ERRO: % alíquota &gt; 0, mas NÃO permitida ❌",
IF(AND(Q7170="SIM",U7170=0),"ATENÇÃO: alíquota permitida, mas % = 0 🔎",
"Alíquota aplicada corretamente ✅")))</f>
        <v/>
      </c>
      <c r="Q7170" s="5" t="str">
        <f>IF(E7170="","",IFERROR(VLOOKUP(E7170,REGRAS_CST!$A$2:$D$200,4,FALSE),""))</f>
        <v/>
      </c>
      <c r="R7170" s="8"/>
      <c r="S7170" s="7">
        <f>IF($H7170="","",$H7170*(1-$U7170))</f>
        <v>8.9999999999999993E-3</v>
      </c>
      <c r="T7170" s="7">
        <f>IF($I7170="","",$I7170*(1-$U7170))</f>
        <v>1E-3</v>
      </c>
      <c r="U7170" s="7">
        <f>IFERROR(INDEX(BASE_CCLASSTRIB!$E:$E, MATCH(TEXT($D7170,"000000"), BASE_CCLASSTRIB!$A:$A, 0))/100, 0)</f>
        <v>0</v>
      </c>
      <c r="V7170" s="21">
        <f>IFERROR(INDEX(BASE_CCLASSTRIB!$F:$F, MATCH(TEXT($D7170,"000000"), BASE_CCLASSTRIB!$A:$A, 0))/100, 0)</f>
        <v>0</v>
      </c>
    </row>
    <row r="7171" spans="2:22" ht="15.75" customHeight="1" thickTop="1" thickBot="1">
      <c r="B7171" s="8"/>
      <c r="C7171" s="8"/>
      <c r="E7171" s="8" t="str">
        <f>IF(D7171="","",LEFT(D7171,3))</f>
        <v/>
      </c>
      <c r="F7171" s="5" t="str">
        <f>IF(E7171="","",IFERROR(VLOOKUP(E7171,REGRAS_CST!$A$2:$B$200,2,FALSE),""))</f>
        <v/>
      </c>
      <c r="H7171" s="7">
        <v>8.9999999999999993E-3</v>
      </c>
      <c r="I7171" s="7">
        <v>1E-3</v>
      </c>
      <c r="K7171" s="5" t="str">
        <f>IF(E7171="","",IFERROR(VLOOKUP(E7171,REGRAS_CST!$A$2:$C$200,3,FALSE),""))</f>
        <v/>
      </c>
      <c r="L7171" s="10" t="str">
        <f>IF($G7171="", "", $G7171*(1-$V7171))</f>
        <v/>
      </c>
      <c r="M7171" s="30" t="str">
        <f t="shared" si="222"/>
        <v/>
      </c>
      <c r="N7171" s="30" t="str">
        <f t="shared" si="223"/>
        <v/>
      </c>
      <c r="O7171" s="5" t="str">
        <f>IF(D7171="","",
IF(AND(K7171&lt;&gt;"SIM",V7171&gt;0),"ERRO: % BC &gt; 0, mas NÃO permitida ❌",
IF(AND(K7171="SIM",V7171=0),"ATENÇÃO: BC permitida, mas % = 0 🔎",
"Base de cálculo aplicada corretamente ✅")))</f>
        <v/>
      </c>
      <c r="P7171" s="5" t="str">
        <f>IF(D7171="","",
IF(AND(Q7171&lt;&gt;"SIM",U7171&gt;0),"ERRO: % alíquota &gt; 0, mas NÃO permitida ❌",
IF(AND(Q7171="SIM",U7171=0),"ATENÇÃO: alíquota permitida, mas % = 0 🔎",
"Alíquota aplicada corretamente ✅")))</f>
        <v/>
      </c>
      <c r="Q7171" s="5" t="str">
        <f>IF(E7171="","",IFERROR(VLOOKUP(E7171,REGRAS_CST!$A$2:$D$200,4,FALSE),""))</f>
        <v/>
      </c>
      <c r="R7171" s="8"/>
      <c r="S7171" s="7">
        <f>IF($H7171="","",$H7171*(1-$U7171))</f>
        <v>8.9999999999999993E-3</v>
      </c>
      <c r="T7171" s="7">
        <f>IF($I7171="","",$I7171*(1-$U7171))</f>
        <v>1E-3</v>
      </c>
      <c r="U7171" s="7">
        <f>IFERROR(INDEX(BASE_CCLASSTRIB!$E:$E, MATCH(TEXT($D7171,"000000"), BASE_CCLASSTRIB!$A:$A, 0))/100, 0)</f>
        <v>0</v>
      </c>
      <c r="V7171" s="21">
        <f>IFERROR(INDEX(BASE_CCLASSTRIB!$F:$F, MATCH(TEXT($D7171,"000000"), BASE_CCLASSTRIB!$A:$A, 0))/100, 0)</f>
        <v>0</v>
      </c>
    </row>
    <row r="7172" spans="2:22" ht="15.75" customHeight="1" thickTop="1" thickBot="1">
      <c r="B7172" s="8"/>
      <c r="C7172" s="8"/>
      <c r="E7172" s="8" t="str">
        <f>IF(D7172="","",LEFT(D7172,3))</f>
        <v/>
      </c>
      <c r="F7172" s="5" t="str">
        <f>IF(E7172="","",IFERROR(VLOOKUP(E7172,REGRAS_CST!$A$2:$B$200,2,FALSE),""))</f>
        <v/>
      </c>
      <c r="H7172" s="7">
        <v>8.9999999999999993E-3</v>
      </c>
      <c r="I7172" s="7">
        <v>1E-3</v>
      </c>
      <c r="K7172" s="5" t="str">
        <f>IF(E7172="","",IFERROR(VLOOKUP(E7172,REGRAS_CST!$A$2:$C$200,3,FALSE),""))</f>
        <v/>
      </c>
      <c r="L7172" s="10" t="str">
        <f>IF($G7172="", "", $G7172*(1-$V7172))</f>
        <v/>
      </c>
      <c r="M7172" s="30" t="str">
        <f t="shared" si="222"/>
        <v/>
      </c>
      <c r="N7172" s="30" t="str">
        <f t="shared" si="223"/>
        <v/>
      </c>
      <c r="O7172" s="5" t="str">
        <f>IF(D7172="","",
IF(AND(K7172&lt;&gt;"SIM",V7172&gt;0),"ERRO: % BC &gt; 0, mas NÃO permitida ❌",
IF(AND(K7172="SIM",V7172=0),"ATENÇÃO: BC permitida, mas % = 0 🔎",
"Base de cálculo aplicada corretamente ✅")))</f>
        <v/>
      </c>
      <c r="P7172" s="5" t="str">
        <f>IF(D7172="","",
IF(AND(Q7172&lt;&gt;"SIM",U7172&gt;0),"ERRO: % alíquota &gt; 0, mas NÃO permitida ❌",
IF(AND(Q7172="SIM",U7172=0),"ATENÇÃO: alíquota permitida, mas % = 0 🔎",
"Alíquota aplicada corretamente ✅")))</f>
        <v/>
      </c>
      <c r="Q7172" s="5" t="str">
        <f>IF(E7172="","",IFERROR(VLOOKUP(E7172,REGRAS_CST!$A$2:$D$200,4,FALSE),""))</f>
        <v/>
      </c>
      <c r="R7172" s="8"/>
      <c r="S7172" s="7">
        <f>IF($H7172="","",$H7172*(1-$U7172))</f>
        <v>8.9999999999999993E-3</v>
      </c>
      <c r="T7172" s="7">
        <f>IF($I7172="","",$I7172*(1-$U7172))</f>
        <v>1E-3</v>
      </c>
      <c r="U7172" s="7">
        <f>IFERROR(INDEX(BASE_CCLASSTRIB!$E:$E, MATCH(TEXT($D7172,"000000"), BASE_CCLASSTRIB!$A:$A, 0))/100, 0)</f>
        <v>0</v>
      </c>
      <c r="V7172" s="21">
        <f>IFERROR(INDEX(BASE_CCLASSTRIB!$F:$F, MATCH(TEXT($D7172,"000000"), BASE_CCLASSTRIB!$A:$A, 0))/100, 0)</f>
        <v>0</v>
      </c>
    </row>
    <row r="7173" spans="2:22" ht="15.75" customHeight="1" thickTop="1" thickBot="1">
      <c r="B7173" s="8"/>
      <c r="C7173" s="8"/>
      <c r="E7173" s="8" t="str">
        <f>IF(D7173="","",LEFT(D7173,3))</f>
        <v/>
      </c>
      <c r="F7173" s="5" t="str">
        <f>IF(E7173="","",IFERROR(VLOOKUP(E7173,REGRAS_CST!$A$2:$B$200,2,FALSE),""))</f>
        <v/>
      </c>
      <c r="H7173" s="7">
        <v>8.9999999999999993E-3</v>
      </c>
      <c r="I7173" s="7">
        <v>1E-3</v>
      </c>
      <c r="K7173" s="5" t="str">
        <f>IF(E7173="","",IFERROR(VLOOKUP(E7173,REGRAS_CST!$A$2:$C$200,3,FALSE),""))</f>
        <v/>
      </c>
      <c r="L7173" s="10" t="str">
        <f>IF($G7173="", "", $G7173*(1-$V7173))</f>
        <v/>
      </c>
      <c r="M7173" s="30" t="str">
        <f t="shared" ref="M7173:M7236" si="224">IF(OR($L7173="",$S7173=""),"",TRUNC(VALUE($L7173)*VALUE($S7173),2))</f>
        <v/>
      </c>
      <c r="N7173" s="30" t="str">
        <f t="shared" ref="N7173:N7236" si="225">IF(OR($L7173="",$T7173=""),"",TRUNC(VALUE($L7173)*VALUE($T7173),2))</f>
        <v/>
      </c>
      <c r="O7173" s="5" t="str">
        <f>IF(D7173="","",
IF(AND(K7173&lt;&gt;"SIM",V7173&gt;0),"ERRO: % BC &gt; 0, mas NÃO permitida ❌",
IF(AND(K7173="SIM",V7173=0),"ATENÇÃO: BC permitida, mas % = 0 🔎",
"Base de cálculo aplicada corretamente ✅")))</f>
        <v/>
      </c>
      <c r="P7173" s="5" t="str">
        <f>IF(D7173="","",
IF(AND(Q7173&lt;&gt;"SIM",U7173&gt;0),"ERRO: % alíquota &gt; 0, mas NÃO permitida ❌",
IF(AND(Q7173="SIM",U7173=0),"ATENÇÃO: alíquota permitida, mas % = 0 🔎",
"Alíquota aplicada corretamente ✅")))</f>
        <v/>
      </c>
      <c r="Q7173" s="5" t="str">
        <f>IF(E7173="","",IFERROR(VLOOKUP(E7173,REGRAS_CST!$A$2:$D$200,4,FALSE),""))</f>
        <v/>
      </c>
      <c r="R7173" s="8"/>
      <c r="S7173" s="7">
        <f>IF($H7173="","",$H7173*(1-$U7173))</f>
        <v>8.9999999999999993E-3</v>
      </c>
      <c r="T7173" s="7">
        <f>IF($I7173="","",$I7173*(1-$U7173))</f>
        <v>1E-3</v>
      </c>
      <c r="U7173" s="7">
        <f>IFERROR(INDEX(BASE_CCLASSTRIB!$E:$E, MATCH(TEXT($D7173,"000000"), BASE_CCLASSTRIB!$A:$A, 0))/100, 0)</f>
        <v>0</v>
      </c>
      <c r="V7173" s="21">
        <f>IFERROR(INDEX(BASE_CCLASSTRIB!$F:$F, MATCH(TEXT($D7173,"000000"), BASE_CCLASSTRIB!$A:$A, 0))/100, 0)</f>
        <v>0</v>
      </c>
    </row>
    <row r="7174" spans="2:22" ht="15.75" customHeight="1" thickTop="1" thickBot="1">
      <c r="B7174" s="8"/>
      <c r="C7174" s="8"/>
      <c r="E7174" s="8" t="str">
        <f>IF(D7174="","",LEFT(D7174,3))</f>
        <v/>
      </c>
      <c r="F7174" s="5" t="str">
        <f>IF(E7174="","",IFERROR(VLOOKUP(E7174,REGRAS_CST!$A$2:$B$200,2,FALSE),""))</f>
        <v/>
      </c>
      <c r="H7174" s="7">
        <v>8.9999999999999993E-3</v>
      </c>
      <c r="I7174" s="7">
        <v>1E-3</v>
      </c>
      <c r="K7174" s="5" t="str">
        <f>IF(E7174="","",IFERROR(VLOOKUP(E7174,REGRAS_CST!$A$2:$C$200,3,FALSE),""))</f>
        <v/>
      </c>
      <c r="L7174" s="10" t="str">
        <f>IF($G7174="", "", $G7174*(1-$V7174))</f>
        <v/>
      </c>
      <c r="M7174" s="30" t="str">
        <f t="shared" si="224"/>
        <v/>
      </c>
      <c r="N7174" s="30" t="str">
        <f t="shared" si="225"/>
        <v/>
      </c>
      <c r="O7174" s="5" t="str">
        <f>IF(D7174="","",
IF(AND(K7174&lt;&gt;"SIM",V7174&gt;0),"ERRO: % BC &gt; 0, mas NÃO permitida ❌",
IF(AND(K7174="SIM",V7174=0),"ATENÇÃO: BC permitida, mas % = 0 🔎",
"Base de cálculo aplicada corretamente ✅")))</f>
        <v/>
      </c>
      <c r="P7174" s="5" t="str">
        <f>IF(D7174="","",
IF(AND(Q7174&lt;&gt;"SIM",U7174&gt;0),"ERRO: % alíquota &gt; 0, mas NÃO permitida ❌",
IF(AND(Q7174="SIM",U7174=0),"ATENÇÃO: alíquota permitida, mas % = 0 🔎",
"Alíquota aplicada corretamente ✅")))</f>
        <v/>
      </c>
      <c r="Q7174" s="5" t="str">
        <f>IF(E7174="","",IFERROR(VLOOKUP(E7174,REGRAS_CST!$A$2:$D$200,4,FALSE),""))</f>
        <v/>
      </c>
      <c r="R7174" s="8"/>
      <c r="S7174" s="7">
        <f>IF($H7174="","",$H7174*(1-$U7174))</f>
        <v>8.9999999999999993E-3</v>
      </c>
      <c r="T7174" s="7">
        <f>IF($I7174="","",$I7174*(1-$U7174))</f>
        <v>1E-3</v>
      </c>
      <c r="U7174" s="7">
        <f>IFERROR(INDEX(BASE_CCLASSTRIB!$E:$E, MATCH(TEXT($D7174,"000000"), BASE_CCLASSTRIB!$A:$A, 0))/100, 0)</f>
        <v>0</v>
      </c>
      <c r="V7174" s="21">
        <f>IFERROR(INDEX(BASE_CCLASSTRIB!$F:$F, MATCH(TEXT($D7174,"000000"), BASE_CCLASSTRIB!$A:$A, 0))/100, 0)</f>
        <v>0</v>
      </c>
    </row>
    <row r="7175" spans="2:22" ht="15.75" customHeight="1" thickTop="1" thickBot="1">
      <c r="B7175" s="8"/>
      <c r="C7175" s="8"/>
      <c r="E7175" s="8" t="str">
        <f>IF(D7175="","",LEFT(D7175,3))</f>
        <v/>
      </c>
      <c r="F7175" s="5" t="str">
        <f>IF(E7175="","",IFERROR(VLOOKUP(E7175,REGRAS_CST!$A$2:$B$200,2,FALSE),""))</f>
        <v/>
      </c>
      <c r="H7175" s="7">
        <v>8.9999999999999993E-3</v>
      </c>
      <c r="I7175" s="7">
        <v>1E-3</v>
      </c>
      <c r="K7175" s="5" t="str">
        <f>IF(E7175="","",IFERROR(VLOOKUP(E7175,REGRAS_CST!$A$2:$C$200,3,FALSE),""))</f>
        <v/>
      </c>
      <c r="L7175" s="10" t="str">
        <f>IF($G7175="", "", $G7175*(1-$V7175))</f>
        <v/>
      </c>
      <c r="M7175" s="30" t="str">
        <f t="shared" si="224"/>
        <v/>
      </c>
      <c r="N7175" s="30" t="str">
        <f t="shared" si="225"/>
        <v/>
      </c>
      <c r="O7175" s="5" t="str">
        <f>IF(D7175="","",
IF(AND(K7175&lt;&gt;"SIM",V7175&gt;0),"ERRO: % BC &gt; 0, mas NÃO permitida ❌",
IF(AND(K7175="SIM",V7175=0),"ATENÇÃO: BC permitida, mas % = 0 🔎",
"Base de cálculo aplicada corretamente ✅")))</f>
        <v/>
      </c>
      <c r="P7175" s="5" t="str">
        <f>IF(D7175="","",
IF(AND(Q7175&lt;&gt;"SIM",U7175&gt;0),"ERRO: % alíquota &gt; 0, mas NÃO permitida ❌",
IF(AND(Q7175="SIM",U7175=0),"ATENÇÃO: alíquota permitida, mas % = 0 🔎",
"Alíquota aplicada corretamente ✅")))</f>
        <v/>
      </c>
      <c r="Q7175" s="5" t="str">
        <f>IF(E7175="","",IFERROR(VLOOKUP(E7175,REGRAS_CST!$A$2:$D$200,4,FALSE),""))</f>
        <v/>
      </c>
      <c r="R7175" s="8"/>
      <c r="S7175" s="7">
        <f>IF($H7175="","",$H7175*(1-$U7175))</f>
        <v>8.9999999999999993E-3</v>
      </c>
      <c r="T7175" s="7">
        <f>IF($I7175="","",$I7175*(1-$U7175))</f>
        <v>1E-3</v>
      </c>
      <c r="U7175" s="7">
        <f>IFERROR(INDEX(BASE_CCLASSTRIB!$E:$E, MATCH(TEXT($D7175,"000000"), BASE_CCLASSTRIB!$A:$A, 0))/100, 0)</f>
        <v>0</v>
      </c>
      <c r="V7175" s="21">
        <f>IFERROR(INDEX(BASE_CCLASSTRIB!$F:$F, MATCH(TEXT($D7175,"000000"), BASE_CCLASSTRIB!$A:$A, 0))/100, 0)</f>
        <v>0</v>
      </c>
    </row>
    <row r="7176" spans="2:22" ht="15.75" customHeight="1" thickTop="1" thickBot="1">
      <c r="B7176" s="8"/>
      <c r="C7176" s="8"/>
      <c r="E7176" s="8" t="str">
        <f>IF(D7176="","",LEFT(D7176,3))</f>
        <v/>
      </c>
      <c r="F7176" s="5" t="str">
        <f>IF(E7176="","",IFERROR(VLOOKUP(E7176,REGRAS_CST!$A$2:$B$200,2,FALSE),""))</f>
        <v/>
      </c>
      <c r="H7176" s="7">
        <v>8.9999999999999993E-3</v>
      </c>
      <c r="I7176" s="7">
        <v>1E-3</v>
      </c>
      <c r="K7176" s="5" t="str">
        <f>IF(E7176="","",IFERROR(VLOOKUP(E7176,REGRAS_CST!$A$2:$C$200,3,FALSE),""))</f>
        <v/>
      </c>
      <c r="L7176" s="10" t="str">
        <f>IF($G7176="", "", $G7176*(1-$V7176))</f>
        <v/>
      </c>
      <c r="M7176" s="30" t="str">
        <f t="shared" si="224"/>
        <v/>
      </c>
      <c r="N7176" s="30" t="str">
        <f t="shared" si="225"/>
        <v/>
      </c>
      <c r="O7176" s="5" t="str">
        <f>IF(D7176="","",
IF(AND(K7176&lt;&gt;"SIM",V7176&gt;0),"ERRO: % BC &gt; 0, mas NÃO permitida ❌",
IF(AND(K7176="SIM",V7176=0),"ATENÇÃO: BC permitida, mas % = 0 🔎",
"Base de cálculo aplicada corretamente ✅")))</f>
        <v/>
      </c>
      <c r="P7176" s="5" t="str">
        <f>IF(D7176="","",
IF(AND(Q7176&lt;&gt;"SIM",U7176&gt;0),"ERRO: % alíquota &gt; 0, mas NÃO permitida ❌",
IF(AND(Q7176="SIM",U7176=0),"ATENÇÃO: alíquota permitida, mas % = 0 🔎",
"Alíquota aplicada corretamente ✅")))</f>
        <v/>
      </c>
      <c r="Q7176" s="5" t="str">
        <f>IF(E7176="","",IFERROR(VLOOKUP(E7176,REGRAS_CST!$A$2:$D$200,4,FALSE),""))</f>
        <v/>
      </c>
      <c r="R7176" s="8"/>
      <c r="S7176" s="7">
        <f>IF($H7176="","",$H7176*(1-$U7176))</f>
        <v>8.9999999999999993E-3</v>
      </c>
      <c r="T7176" s="7">
        <f>IF($I7176="","",$I7176*(1-$U7176))</f>
        <v>1E-3</v>
      </c>
      <c r="U7176" s="7">
        <f>IFERROR(INDEX(BASE_CCLASSTRIB!$E:$E, MATCH(TEXT($D7176,"000000"), BASE_CCLASSTRIB!$A:$A, 0))/100, 0)</f>
        <v>0</v>
      </c>
      <c r="V7176" s="21">
        <f>IFERROR(INDEX(BASE_CCLASSTRIB!$F:$F, MATCH(TEXT($D7176,"000000"), BASE_CCLASSTRIB!$A:$A, 0))/100, 0)</f>
        <v>0</v>
      </c>
    </row>
    <row r="7177" spans="2:22" ht="15.75" customHeight="1" thickTop="1" thickBot="1">
      <c r="B7177" s="8"/>
      <c r="C7177" s="8"/>
      <c r="E7177" s="8" t="str">
        <f>IF(D7177="","",LEFT(D7177,3))</f>
        <v/>
      </c>
      <c r="F7177" s="5" t="str">
        <f>IF(E7177="","",IFERROR(VLOOKUP(E7177,REGRAS_CST!$A$2:$B$200,2,FALSE),""))</f>
        <v/>
      </c>
      <c r="H7177" s="7">
        <v>8.9999999999999993E-3</v>
      </c>
      <c r="I7177" s="7">
        <v>1E-3</v>
      </c>
      <c r="K7177" s="5" t="str">
        <f>IF(E7177="","",IFERROR(VLOOKUP(E7177,REGRAS_CST!$A$2:$C$200,3,FALSE),""))</f>
        <v/>
      </c>
      <c r="L7177" s="10" t="str">
        <f>IF($G7177="", "", $G7177*(1-$V7177))</f>
        <v/>
      </c>
      <c r="M7177" s="30" t="str">
        <f t="shared" si="224"/>
        <v/>
      </c>
      <c r="N7177" s="30" t="str">
        <f t="shared" si="225"/>
        <v/>
      </c>
      <c r="O7177" s="5" t="str">
        <f>IF(D7177="","",
IF(AND(K7177&lt;&gt;"SIM",V7177&gt;0),"ERRO: % BC &gt; 0, mas NÃO permitida ❌",
IF(AND(K7177="SIM",V7177=0),"ATENÇÃO: BC permitida, mas % = 0 🔎",
"Base de cálculo aplicada corretamente ✅")))</f>
        <v/>
      </c>
      <c r="P7177" s="5" t="str">
        <f>IF(D7177="","",
IF(AND(Q7177&lt;&gt;"SIM",U7177&gt;0),"ERRO: % alíquota &gt; 0, mas NÃO permitida ❌",
IF(AND(Q7177="SIM",U7177=0),"ATENÇÃO: alíquota permitida, mas % = 0 🔎",
"Alíquota aplicada corretamente ✅")))</f>
        <v/>
      </c>
      <c r="Q7177" s="5" t="str">
        <f>IF(E7177="","",IFERROR(VLOOKUP(E7177,REGRAS_CST!$A$2:$D$200,4,FALSE),""))</f>
        <v/>
      </c>
      <c r="R7177" s="8"/>
      <c r="S7177" s="7">
        <f>IF($H7177="","",$H7177*(1-$U7177))</f>
        <v>8.9999999999999993E-3</v>
      </c>
      <c r="T7177" s="7">
        <f>IF($I7177="","",$I7177*(1-$U7177))</f>
        <v>1E-3</v>
      </c>
      <c r="U7177" s="7">
        <f>IFERROR(INDEX(BASE_CCLASSTRIB!$E:$E, MATCH(TEXT($D7177,"000000"), BASE_CCLASSTRIB!$A:$A, 0))/100, 0)</f>
        <v>0</v>
      </c>
      <c r="V7177" s="21">
        <f>IFERROR(INDEX(BASE_CCLASSTRIB!$F:$F, MATCH(TEXT($D7177,"000000"), BASE_CCLASSTRIB!$A:$A, 0))/100, 0)</f>
        <v>0</v>
      </c>
    </row>
    <row r="7178" spans="2:22" ht="15.75" customHeight="1" thickTop="1" thickBot="1">
      <c r="B7178" s="8"/>
      <c r="C7178" s="8"/>
      <c r="E7178" s="8" t="str">
        <f>IF(D7178="","",LEFT(D7178,3))</f>
        <v/>
      </c>
      <c r="F7178" s="5" t="str">
        <f>IF(E7178="","",IFERROR(VLOOKUP(E7178,REGRAS_CST!$A$2:$B$200,2,FALSE),""))</f>
        <v/>
      </c>
      <c r="H7178" s="7">
        <v>8.9999999999999993E-3</v>
      </c>
      <c r="I7178" s="7">
        <v>1E-3</v>
      </c>
      <c r="K7178" s="5" t="str">
        <f>IF(E7178="","",IFERROR(VLOOKUP(E7178,REGRAS_CST!$A$2:$C$200,3,FALSE),""))</f>
        <v/>
      </c>
      <c r="L7178" s="10" t="str">
        <f>IF($G7178="", "", $G7178*(1-$V7178))</f>
        <v/>
      </c>
      <c r="M7178" s="30" t="str">
        <f t="shared" si="224"/>
        <v/>
      </c>
      <c r="N7178" s="30" t="str">
        <f t="shared" si="225"/>
        <v/>
      </c>
      <c r="O7178" s="5" t="str">
        <f>IF(D7178="","",
IF(AND(K7178&lt;&gt;"SIM",V7178&gt;0),"ERRO: % BC &gt; 0, mas NÃO permitida ❌",
IF(AND(K7178="SIM",V7178=0),"ATENÇÃO: BC permitida, mas % = 0 🔎",
"Base de cálculo aplicada corretamente ✅")))</f>
        <v/>
      </c>
      <c r="P7178" s="5" t="str">
        <f>IF(D7178="","",
IF(AND(Q7178&lt;&gt;"SIM",U7178&gt;0),"ERRO: % alíquota &gt; 0, mas NÃO permitida ❌",
IF(AND(Q7178="SIM",U7178=0),"ATENÇÃO: alíquota permitida, mas % = 0 🔎",
"Alíquota aplicada corretamente ✅")))</f>
        <v/>
      </c>
      <c r="Q7178" s="5" t="str">
        <f>IF(E7178="","",IFERROR(VLOOKUP(E7178,REGRAS_CST!$A$2:$D$200,4,FALSE),""))</f>
        <v/>
      </c>
      <c r="R7178" s="8"/>
      <c r="S7178" s="7">
        <f>IF($H7178="","",$H7178*(1-$U7178))</f>
        <v>8.9999999999999993E-3</v>
      </c>
      <c r="T7178" s="7">
        <f>IF($I7178="","",$I7178*(1-$U7178))</f>
        <v>1E-3</v>
      </c>
      <c r="U7178" s="7">
        <f>IFERROR(INDEX(BASE_CCLASSTRIB!$E:$E, MATCH(TEXT($D7178,"000000"), BASE_CCLASSTRIB!$A:$A, 0))/100, 0)</f>
        <v>0</v>
      </c>
      <c r="V7178" s="21">
        <f>IFERROR(INDEX(BASE_CCLASSTRIB!$F:$F, MATCH(TEXT($D7178,"000000"), BASE_CCLASSTRIB!$A:$A, 0))/100, 0)</f>
        <v>0</v>
      </c>
    </row>
    <row r="7179" spans="2:22" ht="15.75" customHeight="1" thickTop="1" thickBot="1">
      <c r="B7179" s="8"/>
      <c r="C7179" s="8"/>
      <c r="E7179" s="8" t="str">
        <f>IF(D7179="","",LEFT(D7179,3))</f>
        <v/>
      </c>
      <c r="F7179" s="5" t="str">
        <f>IF(E7179="","",IFERROR(VLOOKUP(E7179,REGRAS_CST!$A$2:$B$200,2,FALSE),""))</f>
        <v/>
      </c>
      <c r="H7179" s="7">
        <v>8.9999999999999993E-3</v>
      </c>
      <c r="I7179" s="7">
        <v>1E-3</v>
      </c>
      <c r="K7179" s="5" t="str">
        <f>IF(E7179="","",IFERROR(VLOOKUP(E7179,REGRAS_CST!$A$2:$C$200,3,FALSE),""))</f>
        <v/>
      </c>
      <c r="L7179" s="10" t="str">
        <f>IF($G7179="", "", $G7179*(1-$V7179))</f>
        <v/>
      </c>
      <c r="M7179" s="30" t="str">
        <f t="shared" si="224"/>
        <v/>
      </c>
      <c r="N7179" s="30" t="str">
        <f t="shared" si="225"/>
        <v/>
      </c>
      <c r="O7179" s="5" t="str">
        <f>IF(D7179="","",
IF(AND(K7179&lt;&gt;"SIM",V7179&gt;0),"ERRO: % BC &gt; 0, mas NÃO permitida ❌",
IF(AND(K7179="SIM",V7179=0),"ATENÇÃO: BC permitida, mas % = 0 🔎",
"Base de cálculo aplicada corretamente ✅")))</f>
        <v/>
      </c>
      <c r="P7179" s="5" t="str">
        <f>IF(D7179="","",
IF(AND(Q7179&lt;&gt;"SIM",U7179&gt;0),"ERRO: % alíquota &gt; 0, mas NÃO permitida ❌",
IF(AND(Q7179="SIM",U7179=0),"ATENÇÃO: alíquota permitida, mas % = 0 🔎",
"Alíquota aplicada corretamente ✅")))</f>
        <v/>
      </c>
      <c r="Q7179" s="5" t="str">
        <f>IF(E7179="","",IFERROR(VLOOKUP(E7179,REGRAS_CST!$A$2:$D$200,4,FALSE),""))</f>
        <v/>
      </c>
      <c r="R7179" s="8"/>
      <c r="S7179" s="7">
        <f>IF($H7179="","",$H7179*(1-$U7179))</f>
        <v>8.9999999999999993E-3</v>
      </c>
      <c r="T7179" s="7">
        <f>IF($I7179="","",$I7179*(1-$U7179))</f>
        <v>1E-3</v>
      </c>
      <c r="U7179" s="7">
        <f>IFERROR(INDEX(BASE_CCLASSTRIB!$E:$E, MATCH(TEXT($D7179,"000000"), BASE_CCLASSTRIB!$A:$A, 0))/100, 0)</f>
        <v>0</v>
      </c>
      <c r="V7179" s="21">
        <f>IFERROR(INDEX(BASE_CCLASSTRIB!$F:$F, MATCH(TEXT($D7179,"000000"), BASE_CCLASSTRIB!$A:$A, 0))/100, 0)</f>
        <v>0</v>
      </c>
    </row>
    <row r="7180" spans="2:22" ht="15.75" customHeight="1" thickTop="1" thickBot="1">
      <c r="B7180" s="8"/>
      <c r="C7180" s="8"/>
      <c r="E7180" s="8" t="str">
        <f>IF(D7180="","",LEFT(D7180,3))</f>
        <v/>
      </c>
      <c r="F7180" s="5" t="str">
        <f>IF(E7180="","",IFERROR(VLOOKUP(E7180,REGRAS_CST!$A$2:$B$200,2,FALSE),""))</f>
        <v/>
      </c>
      <c r="H7180" s="7">
        <v>8.9999999999999993E-3</v>
      </c>
      <c r="I7180" s="7">
        <v>1E-3</v>
      </c>
      <c r="K7180" s="5" t="str">
        <f>IF(E7180="","",IFERROR(VLOOKUP(E7180,REGRAS_CST!$A$2:$C$200,3,FALSE),""))</f>
        <v/>
      </c>
      <c r="L7180" s="10" t="str">
        <f>IF($G7180="", "", $G7180*(1-$V7180))</f>
        <v/>
      </c>
      <c r="M7180" s="30" t="str">
        <f t="shared" si="224"/>
        <v/>
      </c>
      <c r="N7180" s="30" t="str">
        <f t="shared" si="225"/>
        <v/>
      </c>
      <c r="O7180" s="5" t="str">
        <f>IF(D7180="","",
IF(AND(K7180&lt;&gt;"SIM",V7180&gt;0),"ERRO: % BC &gt; 0, mas NÃO permitida ❌",
IF(AND(K7180="SIM",V7180=0),"ATENÇÃO: BC permitida, mas % = 0 🔎",
"Base de cálculo aplicada corretamente ✅")))</f>
        <v/>
      </c>
      <c r="P7180" s="5" t="str">
        <f>IF(D7180="","",
IF(AND(Q7180&lt;&gt;"SIM",U7180&gt;0),"ERRO: % alíquota &gt; 0, mas NÃO permitida ❌",
IF(AND(Q7180="SIM",U7180=0),"ATENÇÃO: alíquota permitida, mas % = 0 🔎",
"Alíquota aplicada corretamente ✅")))</f>
        <v/>
      </c>
      <c r="Q7180" s="5" t="str">
        <f>IF(E7180="","",IFERROR(VLOOKUP(E7180,REGRAS_CST!$A$2:$D$200,4,FALSE),""))</f>
        <v/>
      </c>
      <c r="R7180" s="8"/>
      <c r="S7180" s="7">
        <f>IF($H7180="","",$H7180*(1-$U7180))</f>
        <v>8.9999999999999993E-3</v>
      </c>
      <c r="T7180" s="7">
        <f>IF($I7180="","",$I7180*(1-$U7180))</f>
        <v>1E-3</v>
      </c>
      <c r="U7180" s="7">
        <f>IFERROR(INDEX(BASE_CCLASSTRIB!$E:$E, MATCH(TEXT($D7180,"000000"), BASE_CCLASSTRIB!$A:$A, 0))/100, 0)</f>
        <v>0</v>
      </c>
      <c r="V7180" s="21">
        <f>IFERROR(INDEX(BASE_CCLASSTRIB!$F:$F, MATCH(TEXT($D7180,"000000"), BASE_CCLASSTRIB!$A:$A, 0))/100, 0)</f>
        <v>0</v>
      </c>
    </row>
    <row r="7181" spans="2:22" ht="15.75" customHeight="1" thickTop="1" thickBot="1">
      <c r="B7181" s="8"/>
      <c r="C7181" s="8"/>
      <c r="E7181" s="8" t="str">
        <f>IF(D7181="","",LEFT(D7181,3))</f>
        <v/>
      </c>
      <c r="F7181" s="5" t="str">
        <f>IF(E7181="","",IFERROR(VLOOKUP(E7181,REGRAS_CST!$A$2:$B$200,2,FALSE),""))</f>
        <v/>
      </c>
      <c r="H7181" s="7">
        <v>8.9999999999999993E-3</v>
      </c>
      <c r="I7181" s="7">
        <v>1E-3</v>
      </c>
      <c r="K7181" s="5" t="str">
        <f>IF(E7181="","",IFERROR(VLOOKUP(E7181,REGRAS_CST!$A$2:$C$200,3,FALSE),""))</f>
        <v/>
      </c>
      <c r="L7181" s="10" t="str">
        <f>IF($G7181="", "", $G7181*(1-$V7181))</f>
        <v/>
      </c>
      <c r="M7181" s="30" t="str">
        <f t="shared" si="224"/>
        <v/>
      </c>
      <c r="N7181" s="30" t="str">
        <f t="shared" si="225"/>
        <v/>
      </c>
      <c r="O7181" s="5" t="str">
        <f>IF(D7181="","",
IF(AND(K7181&lt;&gt;"SIM",V7181&gt;0),"ERRO: % BC &gt; 0, mas NÃO permitida ❌",
IF(AND(K7181="SIM",V7181=0),"ATENÇÃO: BC permitida, mas % = 0 🔎",
"Base de cálculo aplicada corretamente ✅")))</f>
        <v/>
      </c>
      <c r="P7181" s="5" t="str">
        <f>IF(D7181="","",
IF(AND(Q7181&lt;&gt;"SIM",U7181&gt;0),"ERRO: % alíquota &gt; 0, mas NÃO permitida ❌",
IF(AND(Q7181="SIM",U7181=0),"ATENÇÃO: alíquota permitida, mas % = 0 🔎",
"Alíquota aplicada corretamente ✅")))</f>
        <v/>
      </c>
      <c r="Q7181" s="5" t="str">
        <f>IF(E7181="","",IFERROR(VLOOKUP(E7181,REGRAS_CST!$A$2:$D$200,4,FALSE),""))</f>
        <v/>
      </c>
      <c r="R7181" s="8"/>
      <c r="S7181" s="7">
        <f>IF($H7181="","",$H7181*(1-$U7181))</f>
        <v>8.9999999999999993E-3</v>
      </c>
      <c r="T7181" s="7">
        <f>IF($I7181="","",$I7181*(1-$U7181))</f>
        <v>1E-3</v>
      </c>
      <c r="U7181" s="7">
        <f>IFERROR(INDEX(BASE_CCLASSTRIB!$E:$E, MATCH(TEXT($D7181,"000000"), BASE_CCLASSTRIB!$A:$A, 0))/100, 0)</f>
        <v>0</v>
      </c>
      <c r="V7181" s="21">
        <f>IFERROR(INDEX(BASE_CCLASSTRIB!$F:$F, MATCH(TEXT($D7181,"000000"), BASE_CCLASSTRIB!$A:$A, 0))/100, 0)</f>
        <v>0</v>
      </c>
    </row>
    <row r="7182" spans="2:22" ht="15.75" customHeight="1" thickTop="1" thickBot="1">
      <c r="B7182" s="8"/>
      <c r="C7182" s="8"/>
      <c r="E7182" s="8" t="str">
        <f>IF(D7182="","",LEFT(D7182,3))</f>
        <v/>
      </c>
      <c r="F7182" s="5" t="str">
        <f>IF(E7182="","",IFERROR(VLOOKUP(E7182,REGRAS_CST!$A$2:$B$200,2,FALSE),""))</f>
        <v/>
      </c>
      <c r="H7182" s="7">
        <v>8.9999999999999993E-3</v>
      </c>
      <c r="I7182" s="7">
        <v>1E-3</v>
      </c>
      <c r="K7182" s="5" t="str">
        <f>IF(E7182="","",IFERROR(VLOOKUP(E7182,REGRAS_CST!$A$2:$C$200,3,FALSE),""))</f>
        <v/>
      </c>
      <c r="L7182" s="10" t="str">
        <f>IF($G7182="", "", $G7182*(1-$V7182))</f>
        <v/>
      </c>
      <c r="M7182" s="30" t="str">
        <f t="shared" si="224"/>
        <v/>
      </c>
      <c r="N7182" s="30" t="str">
        <f t="shared" si="225"/>
        <v/>
      </c>
      <c r="O7182" s="5" t="str">
        <f>IF(D7182="","",
IF(AND(K7182&lt;&gt;"SIM",V7182&gt;0),"ERRO: % BC &gt; 0, mas NÃO permitida ❌",
IF(AND(K7182="SIM",V7182=0),"ATENÇÃO: BC permitida, mas % = 0 🔎",
"Base de cálculo aplicada corretamente ✅")))</f>
        <v/>
      </c>
      <c r="P7182" s="5" t="str">
        <f>IF(D7182="","",
IF(AND(Q7182&lt;&gt;"SIM",U7182&gt;0),"ERRO: % alíquota &gt; 0, mas NÃO permitida ❌",
IF(AND(Q7182="SIM",U7182=0),"ATENÇÃO: alíquota permitida, mas % = 0 🔎",
"Alíquota aplicada corretamente ✅")))</f>
        <v/>
      </c>
      <c r="Q7182" s="5" t="str">
        <f>IF(E7182="","",IFERROR(VLOOKUP(E7182,REGRAS_CST!$A$2:$D$200,4,FALSE),""))</f>
        <v/>
      </c>
      <c r="R7182" s="8"/>
      <c r="S7182" s="7">
        <f>IF($H7182="","",$H7182*(1-$U7182))</f>
        <v>8.9999999999999993E-3</v>
      </c>
      <c r="T7182" s="7">
        <f>IF($I7182="","",$I7182*(1-$U7182))</f>
        <v>1E-3</v>
      </c>
      <c r="U7182" s="7">
        <f>IFERROR(INDEX(BASE_CCLASSTRIB!$E:$E, MATCH(TEXT($D7182,"000000"), BASE_CCLASSTRIB!$A:$A, 0))/100, 0)</f>
        <v>0</v>
      </c>
      <c r="V7182" s="21">
        <f>IFERROR(INDEX(BASE_CCLASSTRIB!$F:$F, MATCH(TEXT($D7182,"000000"), BASE_CCLASSTRIB!$A:$A, 0))/100, 0)</f>
        <v>0</v>
      </c>
    </row>
    <row r="7183" spans="2:22" ht="15.75" customHeight="1" thickTop="1" thickBot="1">
      <c r="B7183" s="8"/>
      <c r="C7183" s="8"/>
      <c r="E7183" s="8" t="str">
        <f>IF(D7183="","",LEFT(D7183,3))</f>
        <v/>
      </c>
      <c r="F7183" s="5" t="str">
        <f>IF(E7183="","",IFERROR(VLOOKUP(E7183,REGRAS_CST!$A$2:$B$200,2,FALSE),""))</f>
        <v/>
      </c>
      <c r="H7183" s="7">
        <v>8.9999999999999993E-3</v>
      </c>
      <c r="I7183" s="7">
        <v>1E-3</v>
      </c>
      <c r="K7183" s="5" t="str">
        <f>IF(E7183="","",IFERROR(VLOOKUP(E7183,REGRAS_CST!$A$2:$C$200,3,FALSE),""))</f>
        <v/>
      </c>
      <c r="L7183" s="10" t="str">
        <f>IF($G7183="", "", $G7183*(1-$V7183))</f>
        <v/>
      </c>
      <c r="M7183" s="30" t="str">
        <f t="shared" si="224"/>
        <v/>
      </c>
      <c r="N7183" s="30" t="str">
        <f t="shared" si="225"/>
        <v/>
      </c>
      <c r="O7183" s="5" t="str">
        <f>IF(D7183="","",
IF(AND(K7183&lt;&gt;"SIM",V7183&gt;0),"ERRO: % BC &gt; 0, mas NÃO permitida ❌",
IF(AND(K7183="SIM",V7183=0),"ATENÇÃO: BC permitida, mas % = 0 🔎",
"Base de cálculo aplicada corretamente ✅")))</f>
        <v/>
      </c>
      <c r="P7183" s="5" t="str">
        <f>IF(D7183="","",
IF(AND(Q7183&lt;&gt;"SIM",U7183&gt;0),"ERRO: % alíquota &gt; 0, mas NÃO permitida ❌",
IF(AND(Q7183="SIM",U7183=0),"ATENÇÃO: alíquota permitida, mas % = 0 🔎",
"Alíquota aplicada corretamente ✅")))</f>
        <v/>
      </c>
      <c r="Q7183" s="5" t="str">
        <f>IF(E7183="","",IFERROR(VLOOKUP(E7183,REGRAS_CST!$A$2:$D$200,4,FALSE),""))</f>
        <v/>
      </c>
      <c r="R7183" s="8"/>
      <c r="S7183" s="7">
        <f>IF($H7183="","",$H7183*(1-$U7183))</f>
        <v>8.9999999999999993E-3</v>
      </c>
      <c r="T7183" s="7">
        <f>IF($I7183="","",$I7183*(1-$U7183))</f>
        <v>1E-3</v>
      </c>
      <c r="U7183" s="7">
        <f>IFERROR(INDEX(BASE_CCLASSTRIB!$E:$E, MATCH(TEXT($D7183,"000000"), BASE_CCLASSTRIB!$A:$A, 0))/100, 0)</f>
        <v>0</v>
      </c>
      <c r="V7183" s="21">
        <f>IFERROR(INDEX(BASE_CCLASSTRIB!$F:$F, MATCH(TEXT($D7183,"000000"), BASE_CCLASSTRIB!$A:$A, 0))/100, 0)</f>
        <v>0</v>
      </c>
    </row>
    <row r="7184" spans="2:22" ht="15.75" customHeight="1" thickTop="1" thickBot="1">
      <c r="B7184" s="8"/>
      <c r="C7184" s="8"/>
      <c r="E7184" s="8" t="str">
        <f>IF(D7184="","",LEFT(D7184,3))</f>
        <v/>
      </c>
      <c r="F7184" s="5" t="str">
        <f>IF(E7184="","",IFERROR(VLOOKUP(E7184,REGRAS_CST!$A$2:$B$200,2,FALSE),""))</f>
        <v/>
      </c>
      <c r="H7184" s="7">
        <v>8.9999999999999993E-3</v>
      </c>
      <c r="I7184" s="7">
        <v>1E-3</v>
      </c>
      <c r="K7184" s="5" t="str">
        <f>IF(E7184="","",IFERROR(VLOOKUP(E7184,REGRAS_CST!$A$2:$C$200,3,FALSE),""))</f>
        <v/>
      </c>
      <c r="L7184" s="10" t="str">
        <f>IF($G7184="", "", $G7184*(1-$V7184))</f>
        <v/>
      </c>
      <c r="M7184" s="30" t="str">
        <f t="shared" si="224"/>
        <v/>
      </c>
      <c r="N7184" s="30" t="str">
        <f t="shared" si="225"/>
        <v/>
      </c>
      <c r="O7184" s="5" t="str">
        <f>IF(D7184="","",
IF(AND(K7184&lt;&gt;"SIM",V7184&gt;0),"ERRO: % BC &gt; 0, mas NÃO permitida ❌",
IF(AND(K7184="SIM",V7184=0),"ATENÇÃO: BC permitida, mas % = 0 🔎",
"Base de cálculo aplicada corretamente ✅")))</f>
        <v/>
      </c>
      <c r="P7184" s="5" t="str">
        <f>IF(D7184="","",
IF(AND(Q7184&lt;&gt;"SIM",U7184&gt;0),"ERRO: % alíquota &gt; 0, mas NÃO permitida ❌",
IF(AND(Q7184="SIM",U7184=0),"ATENÇÃO: alíquota permitida, mas % = 0 🔎",
"Alíquota aplicada corretamente ✅")))</f>
        <v/>
      </c>
      <c r="Q7184" s="5" t="str">
        <f>IF(E7184="","",IFERROR(VLOOKUP(E7184,REGRAS_CST!$A$2:$D$200,4,FALSE),""))</f>
        <v/>
      </c>
      <c r="R7184" s="8"/>
      <c r="S7184" s="7">
        <f>IF($H7184="","",$H7184*(1-$U7184))</f>
        <v>8.9999999999999993E-3</v>
      </c>
      <c r="T7184" s="7">
        <f>IF($I7184="","",$I7184*(1-$U7184))</f>
        <v>1E-3</v>
      </c>
      <c r="U7184" s="7">
        <f>IFERROR(INDEX(BASE_CCLASSTRIB!$E:$E, MATCH(TEXT($D7184,"000000"), BASE_CCLASSTRIB!$A:$A, 0))/100, 0)</f>
        <v>0</v>
      </c>
      <c r="V7184" s="21">
        <f>IFERROR(INDEX(BASE_CCLASSTRIB!$F:$F, MATCH(TEXT($D7184,"000000"), BASE_CCLASSTRIB!$A:$A, 0))/100, 0)</f>
        <v>0</v>
      </c>
    </row>
    <row r="7185" spans="2:22" ht="15.75" customHeight="1" thickTop="1" thickBot="1">
      <c r="B7185" s="8"/>
      <c r="C7185" s="8"/>
      <c r="E7185" s="8" t="str">
        <f>IF(D7185="","",LEFT(D7185,3))</f>
        <v/>
      </c>
      <c r="F7185" s="5" t="str">
        <f>IF(E7185="","",IFERROR(VLOOKUP(E7185,REGRAS_CST!$A$2:$B$200,2,FALSE),""))</f>
        <v/>
      </c>
      <c r="H7185" s="7">
        <v>8.9999999999999993E-3</v>
      </c>
      <c r="I7185" s="7">
        <v>1E-3</v>
      </c>
      <c r="K7185" s="5" t="str">
        <f>IF(E7185="","",IFERROR(VLOOKUP(E7185,REGRAS_CST!$A$2:$C$200,3,FALSE),""))</f>
        <v/>
      </c>
      <c r="L7185" s="10" t="str">
        <f>IF($G7185="", "", $G7185*(1-$V7185))</f>
        <v/>
      </c>
      <c r="M7185" s="30" t="str">
        <f t="shared" si="224"/>
        <v/>
      </c>
      <c r="N7185" s="30" t="str">
        <f t="shared" si="225"/>
        <v/>
      </c>
      <c r="O7185" s="5" t="str">
        <f>IF(D7185="","",
IF(AND(K7185&lt;&gt;"SIM",V7185&gt;0),"ERRO: % BC &gt; 0, mas NÃO permitida ❌",
IF(AND(K7185="SIM",V7185=0),"ATENÇÃO: BC permitida, mas % = 0 🔎",
"Base de cálculo aplicada corretamente ✅")))</f>
        <v/>
      </c>
      <c r="P7185" s="5" t="str">
        <f>IF(D7185="","",
IF(AND(Q7185&lt;&gt;"SIM",U7185&gt;0),"ERRO: % alíquota &gt; 0, mas NÃO permitida ❌",
IF(AND(Q7185="SIM",U7185=0),"ATENÇÃO: alíquota permitida, mas % = 0 🔎",
"Alíquota aplicada corretamente ✅")))</f>
        <v/>
      </c>
      <c r="Q7185" s="5" t="str">
        <f>IF(E7185="","",IFERROR(VLOOKUP(E7185,REGRAS_CST!$A$2:$D$200,4,FALSE),""))</f>
        <v/>
      </c>
      <c r="R7185" s="8"/>
      <c r="S7185" s="7">
        <f>IF($H7185="","",$H7185*(1-$U7185))</f>
        <v>8.9999999999999993E-3</v>
      </c>
      <c r="T7185" s="7">
        <f>IF($I7185="","",$I7185*(1-$U7185))</f>
        <v>1E-3</v>
      </c>
      <c r="U7185" s="7">
        <f>IFERROR(INDEX(BASE_CCLASSTRIB!$E:$E, MATCH(TEXT($D7185,"000000"), BASE_CCLASSTRIB!$A:$A, 0))/100, 0)</f>
        <v>0</v>
      </c>
      <c r="V7185" s="21">
        <f>IFERROR(INDEX(BASE_CCLASSTRIB!$F:$F, MATCH(TEXT($D7185,"000000"), BASE_CCLASSTRIB!$A:$A, 0))/100, 0)</f>
        <v>0</v>
      </c>
    </row>
    <row r="7186" spans="2:22" ht="15.75" customHeight="1" thickTop="1" thickBot="1">
      <c r="B7186" s="8"/>
      <c r="C7186" s="8"/>
      <c r="E7186" s="8" t="str">
        <f>IF(D7186="","",LEFT(D7186,3))</f>
        <v/>
      </c>
      <c r="F7186" s="5" t="str">
        <f>IF(E7186="","",IFERROR(VLOOKUP(E7186,REGRAS_CST!$A$2:$B$200,2,FALSE),""))</f>
        <v/>
      </c>
      <c r="H7186" s="7">
        <v>8.9999999999999993E-3</v>
      </c>
      <c r="I7186" s="7">
        <v>1E-3</v>
      </c>
      <c r="K7186" s="5" t="str">
        <f>IF(E7186="","",IFERROR(VLOOKUP(E7186,REGRAS_CST!$A$2:$C$200,3,FALSE),""))</f>
        <v/>
      </c>
      <c r="L7186" s="10" t="str">
        <f>IF($G7186="", "", $G7186*(1-$V7186))</f>
        <v/>
      </c>
      <c r="M7186" s="30" t="str">
        <f t="shared" si="224"/>
        <v/>
      </c>
      <c r="N7186" s="30" t="str">
        <f t="shared" si="225"/>
        <v/>
      </c>
      <c r="O7186" s="5" t="str">
        <f>IF(D7186="","",
IF(AND(K7186&lt;&gt;"SIM",V7186&gt;0),"ERRO: % BC &gt; 0, mas NÃO permitida ❌",
IF(AND(K7186="SIM",V7186=0),"ATENÇÃO: BC permitida, mas % = 0 🔎",
"Base de cálculo aplicada corretamente ✅")))</f>
        <v/>
      </c>
      <c r="P7186" s="5" t="str">
        <f>IF(D7186="","",
IF(AND(Q7186&lt;&gt;"SIM",U7186&gt;0),"ERRO: % alíquota &gt; 0, mas NÃO permitida ❌",
IF(AND(Q7186="SIM",U7186=0),"ATENÇÃO: alíquota permitida, mas % = 0 🔎",
"Alíquota aplicada corretamente ✅")))</f>
        <v/>
      </c>
      <c r="Q7186" s="5" t="str">
        <f>IF(E7186="","",IFERROR(VLOOKUP(E7186,REGRAS_CST!$A$2:$D$200,4,FALSE),""))</f>
        <v/>
      </c>
      <c r="R7186" s="8"/>
      <c r="S7186" s="7">
        <f>IF($H7186="","",$H7186*(1-$U7186))</f>
        <v>8.9999999999999993E-3</v>
      </c>
      <c r="T7186" s="7">
        <f>IF($I7186="","",$I7186*(1-$U7186))</f>
        <v>1E-3</v>
      </c>
      <c r="U7186" s="7">
        <f>IFERROR(INDEX(BASE_CCLASSTRIB!$E:$E, MATCH(TEXT($D7186,"000000"), BASE_CCLASSTRIB!$A:$A, 0))/100, 0)</f>
        <v>0</v>
      </c>
      <c r="V7186" s="21">
        <f>IFERROR(INDEX(BASE_CCLASSTRIB!$F:$F, MATCH(TEXT($D7186,"000000"), BASE_CCLASSTRIB!$A:$A, 0))/100, 0)</f>
        <v>0</v>
      </c>
    </row>
    <row r="7187" spans="2:22" ht="15.75" customHeight="1" thickTop="1" thickBot="1">
      <c r="B7187" s="8"/>
      <c r="C7187" s="8"/>
      <c r="E7187" s="8" t="str">
        <f>IF(D7187="","",LEFT(D7187,3))</f>
        <v/>
      </c>
      <c r="F7187" s="5" t="str">
        <f>IF(E7187="","",IFERROR(VLOOKUP(E7187,REGRAS_CST!$A$2:$B$200,2,FALSE),""))</f>
        <v/>
      </c>
      <c r="H7187" s="7">
        <v>8.9999999999999993E-3</v>
      </c>
      <c r="I7187" s="7">
        <v>1E-3</v>
      </c>
      <c r="K7187" s="5" t="str">
        <f>IF(E7187="","",IFERROR(VLOOKUP(E7187,REGRAS_CST!$A$2:$C$200,3,FALSE),""))</f>
        <v/>
      </c>
      <c r="L7187" s="10" t="str">
        <f>IF($G7187="", "", $G7187*(1-$V7187))</f>
        <v/>
      </c>
      <c r="M7187" s="30" t="str">
        <f t="shared" si="224"/>
        <v/>
      </c>
      <c r="N7187" s="30" t="str">
        <f t="shared" si="225"/>
        <v/>
      </c>
      <c r="O7187" s="5" t="str">
        <f>IF(D7187="","",
IF(AND(K7187&lt;&gt;"SIM",V7187&gt;0),"ERRO: % BC &gt; 0, mas NÃO permitida ❌",
IF(AND(K7187="SIM",V7187=0),"ATENÇÃO: BC permitida, mas % = 0 🔎",
"Base de cálculo aplicada corretamente ✅")))</f>
        <v/>
      </c>
      <c r="P7187" s="5" t="str">
        <f>IF(D7187="","",
IF(AND(Q7187&lt;&gt;"SIM",U7187&gt;0),"ERRO: % alíquota &gt; 0, mas NÃO permitida ❌",
IF(AND(Q7187="SIM",U7187=0),"ATENÇÃO: alíquota permitida, mas % = 0 🔎",
"Alíquota aplicada corretamente ✅")))</f>
        <v/>
      </c>
      <c r="Q7187" s="5" t="str">
        <f>IF(E7187="","",IFERROR(VLOOKUP(E7187,REGRAS_CST!$A$2:$D$200,4,FALSE),""))</f>
        <v/>
      </c>
      <c r="R7187" s="8"/>
      <c r="S7187" s="7">
        <f>IF($H7187="","",$H7187*(1-$U7187))</f>
        <v>8.9999999999999993E-3</v>
      </c>
      <c r="T7187" s="7">
        <f>IF($I7187="","",$I7187*(1-$U7187))</f>
        <v>1E-3</v>
      </c>
      <c r="U7187" s="7">
        <f>IFERROR(INDEX(BASE_CCLASSTRIB!$E:$E, MATCH(TEXT($D7187,"000000"), BASE_CCLASSTRIB!$A:$A, 0))/100, 0)</f>
        <v>0</v>
      </c>
      <c r="V7187" s="21">
        <f>IFERROR(INDEX(BASE_CCLASSTRIB!$F:$F, MATCH(TEXT($D7187,"000000"), BASE_CCLASSTRIB!$A:$A, 0))/100, 0)</f>
        <v>0</v>
      </c>
    </row>
    <row r="7188" spans="2:22" ht="15.75" customHeight="1" thickTop="1" thickBot="1">
      <c r="B7188" s="8"/>
      <c r="C7188" s="8"/>
      <c r="E7188" s="8" t="str">
        <f>IF(D7188="","",LEFT(D7188,3))</f>
        <v/>
      </c>
      <c r="F7188" s="5" t="str">
        <f>IF(E7188="","",IFERROR(VLOOKUP(E7188,REGRAS_CST!$A$2:$B$200,2,FALSE),""))</f>
        <v/>
      </c>
      <c r="H7188" s="7">
        <v>8.9999999999999993E-3</v>
      </c>
      <c r="I7188" s="7">
        <v>1E-3</v>
      </c>
      <c r="K7188" s="5" t="str">
        <f>IF(E7188="","",IFERROR(VLOOKUP(E7188,REGRAS_CST!$A$2:$C$200,3,FALSE),""))</f>
        <v/>
      </c>
      <c r="L7188" s="10" t="str">
        <f>IF($G7188="", "", $G7188*(1-$V7188))</f>
        <v/>
      </c>
      <c r="M7188" s="30" t="str">
        <f t="shared" si="224"/>
        <v/>
      </c>
      <c r="N7188" s="30" t="str">
        <f t="shared" si="225"/>
        <v/>
      </c>
      <c r="O7188" s="5" t="str">
        <f>IF(D7188="","",
IF(AND(K7188&lt;&gt;"SIM",V7188&gt;0),"ERRO: % BC &gt; 0, mas NÃO permitida ❌",
IF(AND(K7188="SIM",V7188=0),"ATENÇÃO: BC permitida, mas % = 0 🔎",
"Base de cálculo aplicada corretamente ✅")))</f>
        <v/>
      </c>
      <c r="P7188" s="5" t="str">
        <f>IF(D7188="","",
IF(AND(Q7188&lt;&gt;"SIM",U7188&gt;0),"ERRO: % alíquota &gt; 0, mas NÃO permitida ❌",
IF(AND(Q7188="SIM",U7188=0),"ATENÇÃO: alíquota permitida, mas % = 0 🔎",
"Alíquota aplicada corretamente ✅")))</f>
        <v/>
      </c>
      <c r="Q7188" s="5" t="str">
        <f>IF(E7188="","",IFERROR(VLOOKUP(E7188,REGRAS_CST!$A$2:$D$200,4,FALSE),""))</f>
        <v/>
      </c>
      <c r="R7188" s="8"/>
      <c r="S7188" s="7">
        <f>IF($H7188="","",$H7188*(1-$U7188))</f>
        <v>8.9999999999999993E-3</v>
      </c>
      <c r="T7188" s="7">
        <f>IF($I7188="","",$I7188*(1-$U7188))</f>
        <v>1E-3</v>
      </c>
      <c r="U7188" s="7">
        <f>IFERROR(INDEX(BASE_CCLASSTRIB!$E:$E, MATCH(TEXT($D7188,"000000"), BASE_CCLASSTRIB!$A:$A, 0))/100, 0)</f>
        <v>0</v>
      </c>
      <c r="V7188" s="21">
        <f>IFERROR(INDEX(BASE_CCLASSTRIB!$F:$F, MATCH(TEXT($D7188,"000000"), BASE_CCLASSTRIB!$A:$A, 0))/100, 0)</f>
        <v>0</v>
      </c>
    </row>
    <row r="7189" spans="2:22" ht="15.75" customHeight="1" thickTop="1" thickBot="1">
      <c r="B7189" s="8"/>
      <c r="C7189" s="8"/>
      <c r="E7189" s="8" t="str">
        <f>IF(D7189="","",LEFT(D7189,3))</f>
        <v/>
      </c>
      <c r="F7189" s="5" t="str">
        <f>IF(E7189="","",IFERROR(VLOOKUP(E7189,REGRAS_CST!$A$2:$B$200,2,FALSE),""))</f>
        <v/>
      </c>
      <c r="H7189" s="7">
        <v>8.9999999999999993E-3</v>
      </c>
      <c r="I7189" s="7">
        <v>1E-3</v>
      </c>
      <c r="K7189" s="5" t="str">
        <f>IF(E7189="","",IFERROR(VLOOKUP(E7189,REGRAS_CST!$A$2:$C$200,3,FALSE),""))</f>
        <v/>
      </c>
      <c r="L7189" s="10" t="str">
        <f>IF($G7189="", "", $G7189*(1-$V7189))</f>
        <v/>
      </c>
      <c r="M7189" s="30" t="str">
        <f t="shared" si="224"/>
        <v/>
      </c>
      <c r="N7189" s="30" t="str">
        <f t="shared" si="225"/>
        <v/>
      </c>
      <c r="O7189" s="5" t="str">
        <f>IF(D7189="","",
IF(AND(K7189&lt;&gt;"SIM",V7189&gt;0),"ERRO: % BC &gt; 0, mas NÃO permitida ❌",
IF(AND(K7189="SIM",V7189=0),"ATENÇÃO: BC permitida, mas % = 0 🔎",
"Base de cálculo aplicada corretamente ✅")))</f>
        <v/>
      </c>
      <c r="P7189" s="5" t="str">
        <f>IF(D7189="","",
IF(AND(Q7189&lt;&gt;"SIM",U7189&gt;0),"ERRO: % alíquota &gt; 0, mas NÃO permitida ❌",
IF(AND(Q7189="SIM",U7189=0),"ATENÇÃO: alíquota permitida, mas % = 0 🔎",
"Alíquota aplicada corretamente ✅")))</f>
        <v/>
      </c>
      <c r="Q7189" s="5" t="str">
        <f>IF(E7189="","",IFERROR(VLOOKUP(E7189,REGRAS_CST!$A$2:$D$200,4,FALSE),""))</f>
        <v/>
      </c>
      <c r="R7189" s="8"/>
      <c r="S7189" s="7">
        <f>IF($H7189="","",$H7189*(1-$U7189))</f>
        <v>8.9999999999999993E-3</v>
      </c>
      <c r="T7189" s="7">
        <f>IF($I7189="","",$I7189*(1-$U7189))</f>
        <v>1E-3</v>
      </c>
      <c r="U7189" s="7">
        <f>IFERROR(INDEX(BASE_CCLASSTRIB!$E:$E, MATCH(TEXT($D7189,"000000"), BASE_CCLASSTRIB!$A:$A, 0))/100, 0)</f>
        <v>0</v>
      </c>
      <c r="V7189" s="21">
        <f>IFERROR(INDEX(BASE_CCLASSTRIB!$F:$F, MATCH(TEXT($D7189,"000000"), BASE_CCLASSTRIB!$A:$A, 0))/100, 0)</f>
        <v>0</v>
      </c>
    </row>
    <row r="7190" spans="2:22" ht="15.75" customHeight="1" thickTop="1" thickBot="1">
      <c r="B7190" s="8"/>
      <c r="C7190" s="8"/>
      <c r="E7190" s="8" t="str">
        <f>IF(D7190="","",LEFT(D7190,3))</f>
        <v/>
      </c>
      <c r="F7190" s="5" t="str">
        <f>IF(E7190="","",IFERROR(VLOOKUP(E7190,REGRAS_CST!$A$2:$B$200,2,FALSE),""))</f>
        <v/>
      </c>
      <c r="H7190" s="7">
        <v>8.9999999999999993E-3</v>
      </c>
      <c r="I7190" s="7">
        <v>1E-3</v>
      </c>
      <c r="K7190" s="5" t="str">
        <f>IF(E7190="","",IFERROR(VLOOKUP(E7190,REGRAS_CST!$A$2:$C$200,3,FALSE),""))</f>
        <v/>
      </c>
      <c r="L7190" s="10" t="str">
        <f>IF($G7190="", "", $G7190*(1-$V7190))</f>
        <v/>
      </c>
      <c r="M7190" s="30" t="str">
        <f t="shared" si="224"/>
        <v/>
      </c>
      <c r="N7190" s="30" t="str">
        <f t="shared" si="225"/>
        <v/>
      </c>
      <c r="O7190" s="5" t="str">
        <f>IF(D7190="","",
IF(AND(K7190&lt;&gt;"SIM",V7190&gt;0),"ERRO: % BC &gt; 0, mas NÃO permitida ❌",
IF(AND(K7190="SIM",V7190=0),"ATENÇÃO: BC permitida, mas % = 0 🔎",
"Base de cálculo aplicada corretamente ✅")))</f>
        <v/>
      </c>
      <c r="P7190" s="5" t="str">
        <f>IF(D7190="","",
IF(AND(Q7190&lt;&gt;"SIM",U7190&gt;0),"ERRO: % alíquota &gt; 0, mas NÃO permitida ❌",
IF(AND(Q7190="SIM",U7190=0),"ATENÇÃO: alíquota permitida, mas % = 0 🔎",
"Alíquota aplicada corretamente ✅")))</f>
        <v/>
      </c>
      <c r="Q7190" s="5" t="str">
        <f>IF(E7190="","",IFERROR(VLOOKUP(E7190,REGRAS_CST!$A$2:$D$200,4,FALSE),""))</f>
        <v/>
      </c>
      <c r="R7190" s="8"/>
      <c r="S7190" s="7">
        <f>IF($H7190="","",$H7190*(1-$U7190))</f>
        <v>8.9999999999999993E-3</v>
      </c>
      <c r="T7190" s="7">
        <f>IF($I7190="","",$I7190*(1-$U7190))</f>
        <v>1E-3</v>
      </c>
      <c r="U7190" s="7">
        <f>IFERROR(INDEX(BASE_CCLASSTRIB!$E:$E, MATCH(TEXT($D7190,"000000"), BASE_CCLASSTRIB!$A:$A, 0))/100, 0)</f>
        <v>0</v>
      </c>
      <c r="V7190" s="21">
        <f>IFERROR(INDEX(BASE_CCLASSTRIB!$F:$F, MATCH(TEXT($D7190,"000000"), BASE_CCLASSTRIB!$A:$A, 0))/100, 0)</f>
        <v>0</v>
      </c>
    </row>
    <row r="7191" spans="2:22" ht="15.75" customHeight="1" thickTop="1" thickBot="1">
      <c r="B7191" s="8"/>
      <c r="C7191" s="8"/>
      <c r="E7191" s="8" t="str">
        <f>IF(D7191="","",LEFT(D7191,3))</f>
        <v/>
      </c>
      <c r="F7191" s="5" t="str">
        <f>IF(E7191="","",IFERROR(VLOOKUP(E7191,REGRAS_CST!$A$2:$B$200,2,FALSE),""))</f>
        <v/>
      </c>
      <c r="H7191" s="7">
        <v>8.9999999999999993E-3</v>
      </c>
      <c r="I7191" s="7">
        <v>1E-3</v>
      </c>
      <c r="K7191" s="5" t="str">
        <f>IF(E7191="","",IFERROR(VLOOKUP(E7191,REGRAS_CST!$A$2:$C$200,3,FALSE),""))</f>
        <v/>
      </c>
      <c r="L7191" s="10" t="str">
        <f>IF($G7191="", "", $G7191*(1-$V7191))</f>
        <v/>
      </c>
      <c r="M7191" s="30" t="str">
        <f t="shared" si="224"/>
        <v/>
      </c>
      <c r="N7191" s="30" t="str">
        <f t="shared" si="225"/>
        <v/>
      </c>
      <c r="O7191" s="5" t="str">
        <f>IF(D7191="","",
IF(AND(K7191&lt;&gt;"SIM",V7191&gt;0),"ERRO: % BC &gt; 0, mas NÃO permitida ❌",
IF(AND(K7191="SIM",V7191=0),"ATENÇÃO: BC permitida, mas % = 0 🔎",
"Base de cálculo aplicada corretamente ✅")))</f>
        <v/>
      </c>
      <c r="P7191" s="5" t="str">
        <f>IF(D7191="","",
IF(AND(Q7191&lt;&gt;"SIM",U7191&gt;0),"ERRO: % alíquota &gt; 0, mas NÃO permitida ❌",
IF(AND(Q7191="SIM",U7191=0),"ATENÇÃO: alíquota permitida, mas % = 0 🔎",
"Alíquota aplicada corretamente ✅")))</f>
        <v/>
      </c>
      <c r="Q7191" s="5" t="str">
        <f>IF(E7191="","",IFERROR(VLOOKUP(E7191,REGRAS_CST!$A$2:$D$200,4,FALSE),""))</f>
        <v/>
      </c>
      <c r="R7191" s="8"/>
      <c r="S7191" s="7">
        <f>IF($H7191="","",$H7191*(1-$U7191))</f>
        <v>8.9999999999999993E-3</v>
      </c>
      <c r="T7191" s="7">
        <f>IF($I7191="","",$I7191*(1-$U7191))</f>
        <v>1E-3</v>
      </c>
      <c r="U7191" s="7">
        <f>IFERROR(INDEX(BASE_CCLASSTRIB!$E:$E, MATCH(TEXT($D7191,"000000"), BASE_CCLASSTRIB!$A:$A, 0))/100, 0)</f>
        <v>0</v>
      </c>
      <c r="V7191" s="21">
        <f>IFERROR(INDEX(BASE_CCLASSTRIB!$F:$F, MATCH(TEXT($D7191,"000000"), BASE_CCLASSTRIB!$A:$A, 0))/100, 0)</f>
        <v>0</v>
      </c>
    </row>
    <row r="7192" spans="2:22" ht="15.75" customHeight="1" thickTop="1" thickBot="1">
      <c r="B7192" s="8"/>
      <c r="C7192" s="8"/>
      <c r="E7192" s="8" t="str">
        <f>IF(D7192="","",LEFT(D7192,3))</f>
        <v/>
      </c>
      <c r="F7192" s="5" t="str">
        <f>IF(E7192="","",IFERROR(VLOOKUP(E7192,REGRAS_CST!$A$2:$B$200,2,FALSE),""))</f>
        <v/>
      </c>
      <c r="H7192" s="7">
        <v>8.9999999999999993E-3</v>
      </c>
      <c r="I7192" s="7">
        <v>1E-3</v>
      </c>
      <c r="K7192" s="5" t="str">
        <f>IF(E7192="","",IFERROR(VLOOKUP(E7192,REGRAS_CST!$A$2:$C$200,3,FALSE),""))</f>
        <v/>
      </c>
      <c r="L7192" s="10" t="str">
        <f>IF($G7192="", "", $G7192*(1-$V7192))</f>
        <v/>
      </c>
      <c r="M7192" s="30" t="str">
        <f t="shared" si="224"/>
        <v/>
      </c>
      <c r="N7192" s="30" t="str">
        <f t="shared" si="225"/>
        <v/>
      </c>
      <c r="O7192" s="5" t="str">
        <f>IF(D7192="","",
IF(AND(K7192&lt;&gt;"SIM",V7192&gt;0),"ERRO: % BC &gt; 0, mas NÃO permitida ❌",
IF(AND(K7192="SIM",V7192=0),"ATENÇÃO: BC permitida, mas % = 0 🔎",
"Base de cálculo aplicada corretamente ✅")))</f>
        <v/>
      </c>
      <c r="P7192" s="5" t="str">
        <f>IF(D7192="","",
IF(AND(Q7192&lt;&gt;"SIM",U7192&gt;0),"ERRO: % alíquota &gt; 0, mas NÃO permitida ❌",
IF(AND(Q7192="SIM",U7192=0),"ATENÇÃO: alíquota permitida, mas % = 0 🔎",
"Alíquota aplicada corretamente ✅")))</f>
        <v/>
      </c>
      <c r="Q7192" s="5" t="str">
        <f>IF(E7192="","",IFERROR(VLOOKUP(E7192,REGRAS_CST!$A$2:$D$200,4,FALSE),""))</f>
        <v/>
      </c>
      <c r="R7192" s="8"/>
      <c r="S7192" s="7">
        <f>IF($H7192="","",$H7192*(1-$U7192))</f>
        <v>8.9999999999999993E-3</v>
      </c>
      <c r="T7192" s="7">
        <f>IF($I7192="","",$I7192*(1-$U7192))</f>
        <v>1E-3</v>
      </c>
      <c r="U7192" s="7">
        <f>IFERROR(INDEX(BASE_CCLASSTRIB!$E:$E, MATCH(TEXT($D7192,"000000"), BASE_CCLASSTRIB!$A:$A, 0))/100, 0)</f>
        <v>0</v>
      </c>
      <c r="V7192" s="21">
        <f>IFERROR(INDEX(BASE_CCLASSTRIB!$F:$F, MATCH(TEXT($D7192,"000000"), BASE_CCLASSTRIB!$A:$A, 0))/100, 0)</f>
        <v>0</v>
      </c>
    </row>
    <row r="7193" spans="2:22" ht="15.75" customHeight="1" thickTop="1" thickBot="1">
      <c r="B7193" s="8"/>
      <c r="C7193" s="8"/>
      <c r="E7193" s="8" t="str">
        <f>IF(D7193="","",LEFT(D7193,3))</f>
        <v/>
      </c>
      <c r="F7193" s="5" t="str">
        <f>IF(E7193="","",IFERROR(VLOOKUP(E7193,REGRAS_CST!$A$2:$B$200,2,FALSE),""))</f>
        <v/>
      </c>
      <c r="H7193" s="7">
        <v>8.9999999999999993E-3</v>
      </c>
      <c r="I7193" s="7">
        <v>1E-3</v>
      </c>
      <c r="K7193" s="5" t="str">
        <f>IF(E7193="","",IFERROR(VLOOKUP(E7193,REGRAS_CST!$A$2:$C$200,3,FALSE),""))</f>
        <v/>
      </c>
      <c r="L7193" s="10" t="str">
        <f>IF($G7193="", "", $G7193*(1-$V7193))</f>
        <v/>
      </c>
      <c r="M7193" s="30" t="str">
        <f t="shared" si="224"/>
        <v/>
      </c>
      <c r="N7193" s="30" t="str">
        <f t="shared" si="225"/>
        <v/>
      </c>
      <c r="O7193" s="5" t="str">
        <f>IF(D7193="","",
IF(AND(K7193&lt;&gt;"SIM",V7193&gt;0),"ERRO: % BC &gt; 0, mas NÃO permitida ❌",
IF(AND(K7193="SIM",V7193=0),"ATENÇÃO: BC permitida, mas % = 0 🔎",
"Base de cálculo aplicada corretamente ✅")))</f>
        <v/>
      </c>
      <c r="P7193" s="5" t="str">
        <f>IF(D7193="","",
IF(AND(Q7193&lt;&gt;"SIM",U7193&gt;0),"ERRO: % alíquota &gt; 0, mas NÃO permitida ❌",
IF(AND(Q7193="SIM",U7193=0),"ATENÇÃO: alíquota permitida, mas % = 0 🔎",
"Alíquota aplicada corretamente ✅")))</f>
        <v/>
      </c>
      <c r="Q7193" s="5" t="str">
        <f>IF(E7193="","",IFERROR(VLOOKUP(E7193,REGRAS_CST!$A$2:$D$200,4,FALSE),""))</f>
        <v/>
      </c>
      <c r="R7193" s="8"/>
      <c r="S7193" s="7">
        <f>IF($H7193="","",$H7193*(1-$U7193))</f>
        <v>8.9999999999999993E-3</v>
      </c>
      <c r="T7193" s="7">
        <f>IF($I7193="","",$I7193*(1-$U7193))</f>
        <v>1E-3</v>
      </c>
      <c r="U7193" s="7">
        <f>IFERROR(INDEX(BASE_CCLASSTRIB!$E:$E, MATCH(TEXT($D7193,"000000"), BASE_CCLASSTRIB!$A:$A, 0))/100, 0)</f>
        <v>0</v>
      </c>
      <c r="V7193" s="21">
        <f>IFERROR(INDEX(BASE_CCLASSTRIB!$F:$F, MATCH(TEXT($D7193,"000000"), BASE_CCLASSTRIB!$A:$A, 0))/100, 0)</f>
        <v>0</v>
      </c>
    </row>
    <row r="7194" spans="2:22" ht="15.75" customHeight="1" thickTop="1" thickBot="1">
      <c r="B7194" s="8"/>
      <c r="C7194" s="8"/>
      <c r="E7194" s="8" t="str">
        <f>IF(D7194="","",LEFT(D7194,3))</f>
        <v/>
      </c>
      <c r="F7194" s="5" t="str">
        <f>IF(E7194="","",IFERROR(VLOOKUP(E7194,REGRAS_CST!$A$2:$B$200,2,FALSE),""))</f>
        <v/>
      </c>
      <c r="H7194" s="7">
        <v>8.9999999999999993E-3</v>
      </c>
      <c r="I7194" s="7">
        <v>1E-3</v>
      </c>
      <c r="K7194" s="5" t="str">
        <f>IF(E7194="","",IFERROR(VLOOKUP(E7194,REGRAS_CST!$A$2:$C$200,3,FALSE),""))</f>
        <v/>
      </c>
      <c r="L7194" s="10" t="str">
        <f>IF($G7194="", "", $G7194*(1-$V7194))</f>
        <v/>
      </c>
      <c r="M7194" s="30" t="str">
        <f t="shared" si="224"/>
        <v/>
      </c>
      <c r="N7194" s="30" t="str">
        <f t="shared" si="225"/>
        <v/>
      </c>
      <c r="O7194" s="5" t="str">
        <f>IF(D7194="","",
IF(AND(K7194&lt;&gt;"SIM",V7194&gt;0),"ERRO: % BC &gt; 0, mas NÃO permitida ❌",
IF(AND(K7194="SIM",V7194=0),"ATENÇÃO: BC permitida, mas % = 0 🔎",
"Base de cálculo aplicada corretamente ✅")))</f>
        <v/>
      </c>
      <c r="P7194" s="5" t="str">
        <f>IF(D7194="","",
IF(AND(Q7194&lt;&gt;"SIM",U7194&gt;0),"ERRO: % alíquota &gt; 0, mas NÃO permitida ❌",
IF(AND(Q7194="SIM",U7194=0),"ATENÇÃO: alíquota permitida, mas % = 0 🔎",
"Alíquota aplicada corretamente ✅")))</f>
        <v/>
      </c>
      <c r="Q7194" s="5" t="str">
        <f>IF(E7194="","",IFERROR(VLOOKUP(E7194,REGRAS_CST!$A$2:$D$200,4,FALSE),""))</f>
        <v/>
      </c>
      <c r="R7194" s="8"/>
      <c r="S7194" s="7">
        <f>IF($H7194="","",$H7194*(1-$U7194))</f>
        <v>8.9999999999999993E-3</v>
      </c>
      <c r="T7194" s="7">
        <f>IF($I7194="","",$I7194*(1-$U7194))</f>
        <v>1E-3</v>
      </c>
      <c r="U7194" s="7">
        <f>IFERROR(INDEX(BASE_CCLASSTRIB!$E:$E, MATCH(TEXT($D7194,"000000"), BASE_CCLASSTRIB!$A:$A, 0))/100, 0)</f>
        <v>0</v>
      </c>
      <c r="V7194" s="21">
        <f>IFERROR(INDEX(BASE_CCLASSTRIB!$F:$F, MATCH(TEXT($D7194,"000000"), BASE_CCLASSTRIB!$A:$A, 0))/100, 0)</f>
        <v>0</v>
      </c>
    </row>
    <row r="7195" spans="2:22" ht="15.75" customHeight="1" thickTop="1" thickBot="1">
      <c r="B7195" s="8"/>
      <c r="C7195" s="8"/>
      <c r="E7195" s="8" t="str">
        <f>IF(D7195="","",LEFT(D7195,3))</f>
        <v/>
      </c>
      <c r="F7195" s="5" t="str">
        <f>IF(E7195="","",IFERROR(VLOOKUP(E7195,REGRAS_CST!$A$2:$B$200,2,FALSE),""))</f>
        <v/>
      </c>
      <c r="H7195" s="7">
        <v>8.9999999999999993E-3</v>
      </c>
      <c r="I7195" s="7">
        <v>1E-3</v>
      </c>
      <c r="K7195" s="5" t="str">
        <f>IF(E7195="","",IFERROR(VLOOKUP(E7195,REGRAS_CST!$A$2:$C$200,3,FALSE),""))</f>
        <v/>
      </c>
      <c r="L7195" s="10" t="str">
        <f>IF($G7195="", "", $G7195*(1-$V7195))</f>
        <v/>
      </c>
      <c r="M7195" s="30" t="str">
        <f t="shared" si="224"/>
        <v/>
      </c>
      <c r="N7195" s="30" t="str">
        <f t="shared" si="225"/>
        <v/>
      </c>
      <c r="O7195" s="5" t="str">
        <f>IF(D7195="","",
IF(AND(K7195&lt;&gt;"SIM",V7195&gt;0),"ERRO: % BC &gt; 0, mas NÃO permitida ❌",
IF(AND(K7195="SIM",V7195=0),"ATENÇÃO: BC permitida, mas % = 0 🔎",
"Base de cálculo aplicada corretamente ✅")))</f>
        <v/>
      </c>
      <c r="P7195" s="5" t="str">
        <f>IF(D7195="","",
IF(AND(Q7195&lt;&gt;"SIM",U7195&gt;0),"ERRO: % alíquota &gt; 0, mas NÃO permitida ❌",
IF(AND(Q7195="SIM",U7195=0),"ATENÇÃO: alíquota permitida, mas % = 0 🔎",
"Alíquota aplicada corretamente ✅")))</f>
        <v/>
      </c>
      <c r="Q7195" s="5" t="str">
        <f>IF(E7195="","",IFERROR(VLOOKUP(E7195,REGRAS_CST!$A$2:$D$200,4,FALSE),""))</f>
        <v/>
      </c>
      <c r="R7195" s="8"/>
      <c r="S7195" s="7">
        <f>IF($H7195="","",$H7195*(1-$U7195))</f>
        <v>8.9999999999999993E-3</v>
      </c>
      <c r="T7195" s="7">
        <f>IF($I7195="","",$I7195*(1-$U7195))</f>
        <v>1E-3</v>
      </c>
      <c r="U7195" s="7">
        <f>IFERROR(INDEX(BASE_CCLASSTRIB!$E:$E, MATCH(TEXT($D7195,"000000"), BASE_CCLASSTRIB!$A:$A, 0))/100, 0)</f>
        <v>0</v>
      </c>
      <c r="V7195" s="21">
        <f>IFERROR(INDEX(BASE_CCLASSTRIB!$F:$F, MATCH(TEXT($D7195,"000000"), BASE_CCLASSTRIB!$A:$A, 0))/100, 0)</f>
        <v>0</v>
      </c>
    </row>
    <row r="7196" spans="2:22" ht="15.75" customHeight="1" thickTop="1" thickBot="1">
      <c r="B7196" s="8"/>
      <c r="C7196" s="8"/>
      <c r="E7196" s="8" t="str">
        <f>IF(D7196="","",LEFT(D7196,3))</f>
        <v/>
      </c>
      <c r="F7196" s="5" t="str">
        <f>IF(E7196="","",IFERROR(VLOOKUP(E7196,REGRAS_CST!$A$2:$B$200,2,FALSE),""))</f>
        <v/>
      </c>
      <c r="H7196" s="7">
        <v>8.9999999999999993E-3</v>
      </c>
      <c r="I7196" s="7">
        <v>1E-3</v>
      </c>
      <c r="K7196" s="5" t="str">
        <f>IF(E7196="","",IFERROR(VLOOKUP(E7196,REGRAS_CST!$A$2:$C$200,3,FALSE),""))</f>
        <v/>
      </c>
      <c r="L7196" s="10" t="str">
        <f>IF($G7196="", "", $G7196*(1-$V7196))</f>
        <v/>
      </c>
      <c r="M7196" s="30" t="str">
        <f t="shared" si="224"/>
        <v/>
      </c>
      <c r="N7196" s="30" t="str">
        <f t="shared" si="225"/>
        <v/>
      </c>
      <c r="O7196" s="5" t="str">
        <f>IF(D7196="","",
IF(AND(K7196&lt;&gt;"SIM",V7196&gt;0),"ERRO: % BC &gt; 0, mas NÃO permitida ❌",
IF(AND(K7196="SIM",V7196=0),"ATENÇÃO: BC permitida, mas % = 0 🔎",
"Base de cálculo aplicada corretamente ✅")))</f>
        <v/>
      </c>
      <c r="P7196" s="5" t="str">
        <f>IF(D7196="","",
IF(AND(Q7196&lt;&gt;"SIM",U7196&gt;0),"ERRO: % alíquota &gt; 0, mas NÃO permitida ❌",
IF(AND(Q7196="SIM",U7196=0),"ATENÇÃO: alíquota permitida, mas % = 0 🔎",
"Alíquota aplicada corretamente ✅")))</f>
        <v/>
      </c>
      <c r="Q7196" s="5" t="str">
        <f>IF(E7196="","",IFERROR(VLOOKUP(E7196,REGRAS_CST!$A$2:$D$200,4,FALSE),""))</f>
        <v/>
      </c>
      <c r="R7196" s="8"/>
      <c r="S7196" s="7">
        <f>IF($H7196="","",$H7196*(1-$U7196))</f>
        <v>8.9999999999999993E-3</v>
      </c>
      <c r="T7196" s="7">
        <f>IF($I7196="","",$I7196*(1-$U7196))</f>
        <v>1E-3</v>
      </c>
      <c r="U7196" s="7">
        <f>IFERROR(INDEX(BASE_CCLASSTRIB!$E:$E, MATCH(TEXT($D7196,"000000"), BASE_CCLASSTRIB!$A:$A, 0))/100, 0)</f>
        <v>0</v>
      </c>
      <c r="V7196" s="21">
        <f>IFERROR(INDEX(BASE_CCLASSTRIB!$F:$F, MATCH(TEXT($D7196,"000000"), BASE_CCLASSTRIB!$A:$A, 0))/100, 0)</f>
        <v>0</v>
      </c>
    </row>
    <row r="7197" spans="2:22" ht="15.75" customHeight="1" thickTop="1" thickBot="1">
      <c r="B7197" s="8"/>
      <c r="C7197" s="8"/>
      <c r="E7197" s="8" t="str">
        <f>IF(D7197="","",LEFT(D7197,3))</f>
        <v/>
      </c>
      <c r="F7197" s="5" t="str">
        <f>IF(E7197="","",IFERROR(VLOOKUP(E7197,REGRAS_CST!$A$2:$B$200,2,FALSE),""))</f>
        <v/>
      </c>
      <c r="H7197" s="7">
        <v>8.9999999999999993E-3</v>
      </c>
      <c r="I7197" s="7">
        <v>1E-3</v>
      </c>
      <c r="K7197" s="5" t="str">
        <f>IF(E7197="","",IFERROR(VLOOKUP(E7197,REGRAS_CST!$A$2:$C$200,3,FALSE),""))</f>
        <v/>
      </c>
      <c r="L7197" s="10" t="str">
        <f>IF($G7197="", "", $G7197*(1-$V7197))</f>
        <v/>
      </c>
      <c r="M7197" s="30" t="str">
        <f t="shared" si="224"/>
        <v/>
      </c>
      <c r="N7197" s="30" t="str">
        <f t="shared" si="225"/>
        <v/>
      </c>
      <c r="O7197" s="5" t="str">
        <f>IF(D7197="","",
IF(AND(K7197&lt;&gt;"SIM",V7197&gt;0),"ERRO: % BC &gt; 0, mas NÃO permitida ❌",
IF(AND(K7197="SIM",V7197=0),"ATENÇÃO: BC permitida, mas % = 0 🔎",
"Base de cálculo aplicada corretamente ✅")))</f>
        <v/>
      </c>
      <c r="P7197" s="5" t="str">
        <f>IF(D7197="","",
IF(AND(Q7197&lt;&gt;"SIM",U7197&gt;0),"ERRO: % alíquota &gt; 0, mas NÃO permitida ❌",
IF(AND(Q7197="SIM",U7197=0),"ATENÇÃO: alíquota permitida, mas % = 0 🔎",
"Alíquota aplicada corretamente ✅")))</f>
        <v/>
      </c>
      <c r="Q7197" s="5" t="str">
        <f>IF(E7197="","",IFERROR(VLOOKUP(E7197,REGRAS_CST!$A$2:$D$200,4,FALSE),""))</f>
        <v/>
      </c>
      <c r="R7197" s="8"/>
      <c r="S7197" s="7">
        <f>IF($H7197="","",$H7197*(1-$U7197))</f>
        <v>8.9999999999999993E-3</v>
      </c>
      <c r="T7197" s="7">
        <f>IF($I7197="","",$I7197*(1-$U7197))</f>
        <v>1E-3</v>
      </c>
      <c r="U7197" s="7">
        <f>IFERROR(INDEX(BASE_CCLASSTRIB!$E:$E, MATCH(TEXT($D7197,"000000"), BASE_CCLASSTRIB!$A:$A, 0))/100, 0)</f>
        <v>0</v>
      </c>
      <c r="V7197" s="21">
        <f>IFERROR(INDEX(BASE_CCLASSTRIB!$F:$F, MATCH(TEXT($D7197,"000000"), BASE_CCLASSTRIB!$A:$A, 0))/100, 0)</f>
        <v>0</v>
      </c>
    </row>
    <row r="7198" spans="2:22" ht="15.75" customHeight="1" thickTop="1" thickBot="1">
      <c r="B7198" s="8"/>
      <c r="C7198" s="8"/>
      <c r="E7198" s="8" t="str">
        <f>IF(D7198="","",LEFT(D7198,3))</f>
        <v/>
      </c>
      <c r="F7198" s="5" t="str">
        <f>IF(E7198="","",IFERROR(VLOOKUP(E7198,REGRAS_CST!$A$2:$B$200,2,FALSE),""))</f>
        <v/>
      </c>
      <c r="H7198" s="7">
        <v>8.9999999999999993E-3</v>
      </c>
      <c r="I7198" s="7">
        <v>1E-3</v>
      </c>
      <c r="K7198" s="5" t="str">
        <f>IF(E7198="","",IFERROR(VLOOKUP(E7198,REGRAS_CST!$A$2:$C$200,3,FALSE),""))</f>
        <v/>
      </c>
      <c r="L7198" s="10" t="str">
        <f>IF($G7198="", "", $G7198*(1-$V7198))</f>
        <v/>
      </c>
      <c r="M7198" s="30" t="str">
        <f t="shared" si="224"/>
        <v/>
      </c>
      <c r="N7198" s="30" t="str">
        <f t="shared" si="225"/>
        <v/>
      </c>
      <c r="O7198" s="5" t="str">
        <f>IF(D7198="","",
IF(AND(K7198&lt;&gt;"SIM",V7198&gt;0),"ERRO: % BC &gt; 0, mas NÃO permitida ❌",
IF(AND(K7198="SIM",V7198=0),"ATENÇÃO: BC permitida, mas % = 0 🔎",
"Base de cálculo aplicada corretamente ✅")))</f>
        <v/>
      </c>
      <c r="P7198" s="5" t="str">
        <f>IF(D7198="","",
IF(AND(Q7198&lt;&gt;"SIM",U7198&gt;0),"ERRO: % alíquota &gt; 0, mas NÃO permitida ❌",
IF(AND(Q7198="SIM",U7198=0),"ATENÇÃO: alíquota permitida, mas % = 0 🔎",
"Alíquota aplicada corretamente ✅")))</f>
        <v/>
      </c>
      <c r="Q7198" s="5" t="str">
        <f>IF(E7198="","",IFERROR(VLOOKUP(E7198,REGRAS_CST!$A$2:$D$200,4,FALSE),""))</f>
        <v/>
      </c>
      <c r="R7198" s="8"/>
      <c r="S7198" s="7">
        <f>IF($H7198="","",$H7198*(1-$U7198))</f>
        <v>8.9999999999999993E-3</v>
      </c>
      <c r="T7198" s="7">
        <f>IF($I7198="","",$I7198*(1-$U7198))</f>
        <v>1E-3</v>
      </c>
      <c r="U7198" s="7">
        <f>IFERROR(INDEX(BASE_CCLASSTRIB!$E:$E, MATCH(TEXT($D7198,"000000"), BASE_CCLASSTRIB!$A:$A, 0))/100, 0)</f>
        <v>0</v>
      </c>
      <c r="V7198" s="21">
        <f>IFERROR(INDEX(BASE_CCLASSTRIB!$F:$F, MATCH(TEXT($D7198,"000000"), BASE_CCLASSTRIB!$A:$A, 0))/100, 0)</f>
        <v>0</v>
      </c>
    </row>
    <row r="7199" spans="2:22" ht="15.75" customHeight="1" thickTop="1" thickBot="1">
      <c r="B7199" s="8"/>
      <c r="C7199" s="8"/>
      <c r="E7199" s="8" t="str">
        <f>IF(D7199="","",LEFT(D7199,3))</f>
        <v/>
      </c>
      <c r="F7199" s="5" t="str">
        <f>IF(E7199="","",IFERROR(VLOOKUP(E7199,REGRAS_CST!$A$2:$B$200,2,FALSE),""))</f>
        <v/>
      </c>
      <c r="H7199" s="7">
        <v>8.9999999999999993E-3</v>
      </c>
      <c r="I7199" s="7">
        <v>1E-3</v>
      </c>
      <c r="K7199" s="5" t="str">
        <f>IF(E7199="","",IFERROR(VLOOKUP(E7199,REGRAS_CST!$A$2:$C$200,3,FALSE),""))</f>
        <v/>
      </c>
      <c r="L7199" s="10" t="str">
        <f>IF($G7199="", "", $G7199*(1-$V7199))</f>
        <v/>
      </c>
      <c r="M7199" s="30" t="str">
        <f t="shared" si="224"/>
        <v/>
      </c>
      <c r="N7199" s="30" t="str">
        <f t="shared" si="225"/>
        <v/>
      </c>
      <c r="O7199" s="5" t="str">
        <f>IF(D7199="","",
IF(AND(K7199&lt;&gt;"SIM",V7199&gt;0),"ERRO: % BC &gt; 0, mas NÃO permitida ❌",
IF(AND(K7199="SIM",V7199=0),"ATENÇÃO: BC permitida, mas % = 0 🔎",
"Base de cálculo aplicada corretamente ✅")))</f>
        <v/>
      </c>
      <c r="P7199" s="5" t="str">
        <f>IF(D7199="","",
IF(AND(Q7199&lt;&gt;"SIM",U7199&gt;0),"ERRO: % alíquota &gt; 0, mas NÃO permitida ❌",
IF(AND(Q7199="SIM",U7199=0),"ATENÇÃO: alíquota permitida, mas % = 0 🔎",
"Alíquota aplicada corretamente ✅")))</f>
        <v/>
      </c>
      <c r="Q7199" s="5" t="str">
        <f>IF(E7199="","",IFERROR(VLOOKUP(E7199,REGRAS_CST!$A$2:$D$200,4,FALSE),""))</f>
        <v/>
      </c>
      <c r="R7199" s="8"/>
      <c r="S7199" s="7">
        <f>IF($H7199="","",$H7199*(1-$U7199))</f>
        <v>8.9999999999999993E-3</v>
      </c>
      <c r="T7199" s="7">
        <f>IF($I7199="","",$I7199*(1-$U7199))</f>
        <v>1E-3</v>
      </c>
      <c r="U7199" s="7">
        <f>IFERROR(INDEX(BASE_CCLASSTRIB!$E:$E, MATCH(TEXT($D7199,"000000"), BASE_CCLASSTRIB!$A:$A, 0))/100, 0)</f>
        <v>0</v>
      </c>
      <c r="V7199" s="21">
        <f>IFERROR(INDEX(BASE_CCLASSTRIB!$F:$F, MATCH(TEXT($D7199,"000000"), BASE_CCLASSTRIB!$A:$A, 0))/100, 0)</f>
        <v>0</v>
      </c>
    </row>
    <row r="7200" spans="2:22" ht="15.75" customHeight="1" thickTop="1" thickBot="1">
      <c r="B7200" s="8"/>
      <c r="C7200" s="8"/>
      <c r="E7200" s="8" t="str">
        <f>IF(D7200="","",LEFT(D7200,3))</f>
        <v/>
      </c>
      <c r="F7200" s="5" t="str">
        <f>IF(E7200="","",IFERROR(VLOOKUP(E7200,REGRAS_CST!$A$2:$B$200,2,FALSE),""))</f>
        <v/>
      </c>
      <c r="H7200" s="7">
        <v>8.9999999999999993E-3</v>
      </c>
      <c r="I7200" s="7">
        <v>1E-3</v>
      </c>
      <c r="K7200" s="5" t="str">
        <f>IF(E7200="","",IFERROR(VLOOKUP(E7200,REGRAS_CST!$A$2:$C$200,3,FALSE),""))</f>
        <v/>
      </c>
      <c r="L7200" s="10" t="str">
        <f>IF($G7200="", "", $G7200*(1-$V7200))</f>
        <v/>
      </c>
      <c r="M7200" s="30" t="str">
        <f t="shared" si="224"/>
        <v/>
      </c>
      <c r="N7200" s="30" t="str">
        <f t="shared" si="225"/>
        <v/>
      </c>
      <c r="O7200" s="5" t="str">
        <f>IF(D7200="","",
IF(AND(K7200&lt;&gt;"SIM",V7200&gt;0),"ERRO: % BC &gt; 0, mas NÃO permitida ❌",
IF(AND(K7200="SIM",V7200=0),"ATENÇÃO: BC permitida, mas % = 0 🔎",
"Base de cálculo aplicada corretamente ✅")))</f>
        <v/>
      </c>
      <c r="P7200" s="5" t="str">
        <f>IF(D7200="","",
IF(AND(Q7200&lt;&gt;"SIM",U7200&gt;0),"ERRO: % alíquota &gt; 0, mas NÃO permitida ❌",
IF(AND(Q7200="SIM",U7200=0),"ATENÇÃO: alíquota permitida, mas % = 0 🔎",
"Alíquota aplicada corretamente ✅")))</f>
        <v/>
      </c>
      <c r="Q7200" s="5" t="str">
        <f>IF(E7200="","",IFERROR(VLOOKUP(E7200,REGRAS_CST!$A$2:$D$200,4,FALSE),""))</f>
        <v/>
      </c>
      <c r="R7200" s="8"/>
      <c r="S7200" s="7">
        <f>IF($H7200="","",$H7200*(1-$U7200))</f>
        <v>8.9999999999999993E-3</v>
      </c>
      <c r="T7200" s="7">
        <f>IF($I7200="","",$I7200*(1-$U7200))</f>
        <v>1E-3</v>
      </c>
      <c r="U7200" s="7">
        <f>IFERROR(INDEX(BASE_CCLASSTRIB!$E:$E, MATCH(TEXT($D7200,"000000"), BASE_CCLASSTRIB!$A:$A, 0))/100, 0)</f>
        <v>0</v>
      </c>
      <c r="V7200" s="21">
        <f>IFERROR(INDEX(BASE_CCLASSTRIB!$F:$F, MATCH(TEXT($D7200,"000000"), BASE_CCLASSTRIB!$A:$A, 0))/100, 0)</f>
        <v>0</v>
      </c>
    </row>
    <row r="7201" spans="2:22" ht="15.75" customHeight="1" thickTop="1" thickBot="1">
      <c r="B7201" s="8"/>
      <c r="C7201" s="8"/>
      <c r="E7201" s="8" t="str">
        <f>IF(D7201="","",LEFT(D7201,3))</f>
        <v/>
      </c>
      <c r="F7201" s="5" t="str">
        <f>IF(E7201="","",IFERROR(VLOOKUP(E7201,REGRAS_CST!$A$2:$B$200,2,FALSE),""))</f>
        <v/>
      </c>
      <c r="H7201" s="7">
        <v>8.9999999999999993E-3</v>
      </c>
      <c r="I7201" s="7">
        <v>1E-3</v>
      </c>
      <c r="K7201" s="5" t="str">
        <f>IF(E7201="","",IFERROR(VLOOKUP(E7201,REGRAS_CST!$A$2:$C$200,3,FALSE),""))</f>
        <v/>
      </c>
      <c r="L7201" s="10" t="str">
        <f>IF($G7201="", "", $G7201*(1-$V7201))</f>
        <v/>
      </c>
      <c r="M7201" s="30" t="str">
        <f t="shared" si="224"/>
        <v/>
      </c>
      <c r="N7201" s="30" t="str">
        <f t="shared" si="225"/>
        <v/>
      </c>
      <c r="O7201" s="5" t="str">
        <f>IF(D7201="","",
IF(AND(K7201&lt;&gt;"SIM",V7201&gt;0),"ERRO: % BC &gt; 0, mas NÃO permitida ❌",
IF(AND(K7201="SIM",V7201=0),"ATENÇÃO: BC permitida, mas % = 0 🔎",
"Base de cálculo aplicada corretamente ✅")))</f>
        <v/>
      </c>
      <c r="P7201" s="5" t="str">
        <f>IF(D7201="","",
IF(AND(Q7201&lt;&gt;"SIM",U7201&gt;0),"ERRO: % alíquota &gt; 0, mas NÃO permitida ❌",
IF(AND(Q7201="SIM",U7201=0),"ATENÇÃO: alíquota permitida, mas % = 0 🔎",
"Alíquota aplicada corretamente ✅")))</f>
        <v/>
      </c>
      <c r="Q7201" s="5" t="str">
        <f>IF(E7201="","",IFERROR(VLOOKUP(E7201,REGRAS_CST!$A$2:$D$200,4,FALSE),""))</f>
        <v/>
      </c>
      <c r="R7201" s="8"/>
      <c r="S7201" s="7">
        <f>IF($H7201="","",$H7201*(1-$U7201))</f>
        <v>8.9999999999999993E-3</v>
      </c>
      <c r="T7201" s="7">
        <f>IF($I7201="","",$I7201*(1-$U7201))</f>
        <v>1E-3</v>
      </c>
      <c r="U7201" s="7">
        <f>IFERROR(INDEX(BASE_CCLASSTRIB!$E:$E, MATCH(TEXT($D7201,"000000"), BASE_CCLASSTRIB!$A:$A, 0))/100, 0)</f>
        <v>0</v>
      </c>
      <c r="V7201" s="21">
        <f>IFERROR(INDEX(BASE_CCLASSTRIB!$F:$F, MATCH(TEXT($D7201,"000000"), BASE_CCLASSTRIB!$A:$A, 0))/100, 0)</f>
        <v>0</v>
      </c>
    </row>
    <row r="7202" spans="2:22" ht="15.75" customHeight="1" thickTop="1" thickBot="1">
      <c r="B7202" s="8"/>
      <c r="C7202" s="8"/>
      <c r="E7202" s="8" t="str">
        <f>IF(D7202="","",LEFT(D7202,3))</f>
        <v/>
      </c>
      <c r="F7202" s="5" t="str">
        <f>IF(E7202="","",IFERROR(VLOOKUP(E7202,REGRAS_CST!$A$2:$B$200,2,FALSE),""))</f>
        <v/>
      </c>
      <c r="H7202" s="7">
        <v>8.9999999999999993E-3</v>
      </c>
      <c r="I7202" s="7">
        <v>1E-3</v>
      </c>
      <c r="K7202" s="5" t="str">
        <f>IF(E7202="","",IFERROR(VLOOKUP(E7202,REGRAS_CST!$A$2:$C$200,3,FALSE),""))</f>
        <v/>
      </c>
      <c r="L7202" s="10" t="str">
        <f>IF($G7202="", "", $G7202*(1-$V7202))</f>
        <v/>
      </c>
      <c r="M7202" s="30" t="str">
        <f t="shared" si="224"/>
        <v/>
      </c>
      <c r="N7202" s="30" t="str">
        <f t="shared" si="225"/>
        <v/>
      </c>
      <c r="O7202" s="5" t="str">
        <f>IF(D7202="","",
IF(AND(K7202&lt;&gt;"SIM",V7202&gt;0),"ERRO: % BC &gt; 0, mas NÃO permitida ❌",
IF(AND(K7202="SIM",V7202=0),"ATENÇÃO: BC permitida, mas % = 0 🔎",
"Base de cálculo aplicada corretamente ✅")))</f>
        <v/>
      </c>
      <c r="P7202" s="5" t="str">
        <f>IF(D7202="","",
IF(AND(Q7202&lt;&gt;"SIM",U7202&gt;0),"ERRO: % alíquota &gt; 0, mas NÃO permitida ❌",
IF(AND(Q7202="SIM",U7202=0),"ATENÇÃO: alíquota permitida, mas % = 0 🔎",
"Alíquota aplicada corretamente ✅")))</f>
        <v/>
      </c>
      <c r="Q7202" s="5" t="str">
        <f>IF(E7202="","",IFERROR(VLOOKUP(E7202,REGRAS_CST!$A$2:$D$200,4,FALSE),""))</f>
        <v/>
      </c>
      <c r="R7202" s="8"/>
      <c r="S7202" s="7">
        <f>IF($H7202="","",$H7202*(1-$U7202))</f>
        <v>8.9999999999999993E-3</v>
      </c>
      <c r="T7202" s="7">
        <f>IF($I7202="","",$I7202*(1-$U7202))</f>
        <v>1E-3</v>
      </c>
      <c r="U7202" s="7">
        <f>IFERROR(INDEX(BASE_CCLASSTRIB!$E:$E, MATCH(TEXT($D7202,"000000"), BASE_CCLASSTRIB!$A:$A, 0))/100, 0)</f>
        <v>0</v>
      </c>
      <c r="V7202" s="21">
        <f>IFERROR(INDEX(BASE_CCLASSTRIB!$F:$F, MATCH(TEXT($D7202,"000000"), BASE_CCLASSTRIB!$A:$A, 0))/100, 0)</f>
        <v>0</v>
      </c>
    </row>
    <row r="7203" spans="2:22" ht="15.75" customHeight="1" thickTop="1" thickBot="1">
      <c r="B7203" s="8"/>
      <c r="C7203" s="8"/>
      <c r="E7203" s="8" t="str">
        <f>IF(D7203="","",LEFT(D7203,3))</f>
        <v/>
      </c>
      <c r="F7203" s="5" t="str">
        <f>IF(E7203="","",IFERROR(VLOOKUP(E7203,REGRAS_CST!$A$2:$B$200,2,FALSE),""))</f>
        <v/>
      </c>
      <c r="H7203" s="7">
        <v>8.9999999999999993E-3</v>
      </c>
      <c r="I7203" s="7">
        <v>1E-3</v>
      </c>
      <c r="K7203" s="5" t="str">
        <f>IF(E7203="","",IFERROR(VLOOKUP(E7203,REGRAS_CST!$A$2:$C$200,3,FALSE),""))</f>
        <v/>
      </c>
      <c r="L7203" s="10" t="str">
        <f>IF($G7203="", "", $G7203*(1-$V7203))</f>
        <v/>
      </c>
      <c r="M7203" s="30" t="str">
        <f t="shared" si="224"/>
        <v/>
      </c>
      <c r="N7203" s="30" t="str">
        <f t="shared" si="225"/>
        <v/>
      </c>
      <c r="O7203" s="5" t="str">
        <f>IF(D7203="","",
IF(AND(K7203&lt;&gt;"SIM",V7203&gt;0),"ERRO: % BC &gt; 0, mas NÃO permitida ❌",
IF(AND(K7203="SIM",V7203=0),"ATENÇÃO: BC permitida, mas % = 0 🔎",
"Base de cálculo aplicada corretamente ✅")))</f>
        <v/>
      </c>
      <c r="P7203" s="5" t="str">
        <f>IF(D7203="","",
IF(AND(Q7203&lt;&gt;"SIM",U7203&gt;0),"ERRO: % alíquota &gt; 0, mas NÃO permitida ❌",
IF(AND(Q7203="SIM",U7203=0),"ATENÇÃO: alíquota permitida, mas % = 0 🔎",
"Alíquota aplicada corretamente ✅")))</f>
        <v/>
      </c>
      <c r="Q7203" s="5" t="str">
        <f>IF(E7203="","",IFERROR(VLOOKUP(E7203,REGRAS_CST!$A$2:$D$200,4,FALSE),""))</f>
        <v/>
      </c>
      <c r="R7203" s="8"/>
      <c r="S7203" s="7">
        <f>IF($H7203="","",$H7203*(1-$U7203))</f>
        <v>8.9999999999999993E-3</v>
      </c>
      <c r="T7203" s="7">
        <f>IF($I7203="","",$I7203*(1-$U7203))</f>
        <v>1E-3</v>
      </c>
      <c r="U7203" s="7">
        <f>IFERROR(INDEX(BASE_CCLASSTRIB!$E:$E, MATCH(TEXT($D7203,"000000"), BASE_CCLASSTRIB!$A:$A, 0))/100, 0)</f>
        <v>0</v>
      </c>
      <c r="V7203" s="21">
        <f>IFERROR(INDEX(BASE_CCLASSTRIB!$F:$F, MATCH(TEXT($D7203,"000000"), BASE_CCLASSTRIB!$A:$A, 0))/100, 0)</f>
        <v>0</v>
      </c>
    </row>
    <row r="7204" spans="2:22" ht="15.75" customHeight="1" thickTop="1" thickBot="1">
      <c r="B7204" s="8"/>
      <c r="C7204" s="8"/>
      <c r="E7204" s="8" t="str">
        <f>IF(D7204="","",LEFT(D7204,3))</f>
        <v/>
      </c>
      <c r="F7204" s="5" t="str">
        <f>IF(E7204="","",IFERROR(VLOOKUP(E7204,REGRAS_CST!$A$2:$B$200,2,FALSE),""))</f>
        <v/>
      </c>
      <c r="H7204" s="7">
        <v>8.9999999999999993E-3</v>
      </c>
      <c r="I7204" s="7">
        <v>1E-3</v>
      </c>
      <c r="K7204" s="5" t="str">
        <f>IF(E7204="","",IFERROR(VLOOKUP(E7204,REGRAS_CST!$A$2:$C$200,3,FALSE),""))</f>
        <v/>
      </c>
      <c r="L7204" s="10" t="str">
        <f>IF($G7204="", "", $G7204*(1-$V7204))</f>
        <v/>
      </c>
      <c r="M7204" s="30" t="str">
        <f t="shared" si="224"/>
        <v/>
      </c>
      <c r="N7204" s="30" t="str">
        <f t="shared" si="225"/>
        <v/>
      </c>
      <c r="O7204" s="5" t="str">
        <f>IF(D7204="","",
IF(AND(K7204&lt;&gt;"SIM",V7204&gt;0),"ERRO: % BC &gt; 0, mas NÃO permitida ❌",
IF(AND(K7204="SIM",V7204=0),"ATENÇÃO: BC permitida, mas % = 0 🔎",
"Base de cálculo aplicada corretamente ✅")))</f>
        <v/>
      </c>
      <c r="P7204" s="5" t="str">
        <f>IF(D7204="","",
IF(AND(Q7204&lt;&gt;"SIM",U7204&gt;0),"ERRO: % alíquota &gt; 0, mas NÃO permitida ❌",
IF(AND(Q7204="SIM",U7204=0),"ATENÇÃO: alíquota permitida, mas % = 0 🔎",
"Alíquota aplicada corretamente ✅")))</f>
        <v/>
      </c>
      <c r="Q7204" s="5" t="str">
        <f>IF(E7204="","",IFERROR(VLOOKUP(E7204,REGRAS_CST!$A$2:$D$200,4,FALSE),""))</f>
        <v/>
      </c>
      <c r="R7204" s="8"/>
      <c r="S7204" s="7">
        <f>IF($H7204="","",$H7204*(1-$U7204))</f>
        <v>8.9999999999999993E-3</v>
      </c>
      <c r="T7204" s="7">
        <f>IF($I7204="","",$I7204*(1-$U7204))</f>
        <v>1E-3</v>
      </c>
      <c r="U7204" s="7">
        <f>IFERROR(INDEX(BASE_CCLASSTRIB!$E:$E, MATCH(TEXT($D7204,"000000"), BASE_CCLASSTRIB!$A:$A, 0))/100, 0)</f>
        <v>0</v>
      </c>
      <c r="V7204" s="21">
        <f>IFERROR(INDEX(BASE_CCLASSTRIB!$F:$F, MATCH(TEXT($D7204,"000000"), BASE_CCLASSTRIB!$A:$A, 0))/100, 0)</f>
        <v>0</v>
      </c>
    </row>
    <row r="7205" spans="2:22" ht="15.75" customHeight="1" thickTop="1" thickBot="1">
      <c r="B7205" s="8"/>
      <c r="C7205" s="8"/>
      <c r="E7205" s="8" t="str">
        <f>IF(D7205="","",LEFT(D7205,3))</f>
        <v/>
      </c>
      <c r="F7205" s="5" t="str">
        <f>IF(E7205="","",IFERROR(VLOOKUP(E7205,REGRAS_CST!$A$2:$B$200,2,FALSE),""))</f>
        <v/>
      </c>
      <c r="H7205" s="7">
        <v>8.9999999999999993E-3</v>
      </c>
      <c r="I7205" s="7">
        <v>1E-3</v>
      </c>
      <c r="K7205" s="5" t="str">
        <f>IF(E7205="","",IFERROR(VLOOKUP(E7205,REGRAS_CST!$A$2:$C$200,3,FALSE),""))</f>
        <v/>
      </c>
      <c r="L7205" s="10" t="str">
        <f>IF($G7205="", "", $G7205*(1-$V7205))</f>
        <v/>
      </c>
      <c r="M7205" s="30" t="str">
        <f t="shared" si="224"/>
        <v/>
      </c>
      <c r="N7205" s="30" t="str">
        <f t="shared" si="225"/>
        <v/>
      </c>
      <c r="O7205" s="5" t="str">
        <f>IF(D7205="","",
IF(AND(K7205&lt;&gt;"SIM",V7205&gt;0),"ERRO: % BC &gt; 0, mas NÃO permitida ❌",
IF(AND(K7205="SIM",V7205=0),"ATENÇÃO: BC permitida, mas % = 0 🔎",
"Base de cálculo aplicada corretamente ✅")))</f>
        <v/>
      </c>
      <c r="P7205" s="5" t="str">
        <f>IF(D7205="","",
IF(AND(Q7205&lt;&gt;"SIM",U7205&gt;0),"ERRO: % alíquota &gt; 0, mas NÃO permitida ❌",
IF(AND(Q7205="SIM",U7205=0),"ATENÇÃO: alíquota permitida, mas % = 0 🔎",
"Alíquota aplicada corretamente ✅")))</f>
        <v/>
      </c>
      <c r="Q7205" s="5" t="str">
        <f>IF(E7205="","",IFERROR(VLOOKUP(E7205,REGRAS_CST!$A$2:$D$200,4,FALSE),""))</f>
        <v/>
      </c>
      <c r="R7205" s="8"/>
      <c r="S7205" s="7">
        <f>IF($H7205="","",$H7205*(1-$U7205))</f>
        <v>8.9999999999999993E-3</v>
      </c>
      <c r="T7205" s="7">
        <f>IF($I7205="","",$I7205*(1-$U7205))</f>
        <v>1E-3</v>
      </c>
      <c r="U7205" s="7">
        <f>IFERROR(INDEX(BASE_CCLASSTRIB!$E:$E, MATCH(TEXT($D7205,"000000"), BASE_CCLASSTRIB!$A:$A, 0))/100, 0)</f>
        <v>0</v>
      </c>
      <c r="V7205" s="21">
        <f>IFERROR(INDEX(BASE_CCLASSTRIB!$F:$F, MATCH(TEXT($D7205,"000000"), BASE_CCLASSTRIB!$A:$A, 0))/100, 0)</f>
        <v>0</v>
      </c>
    </row>
    <row r="7206" spans="2:22" ht="15.75" customHeight="1" thickTop="1" thickBot="1">
      <c r="B7206" s="8"/>
      <c r="C7206" s="8"/>
      <c r="E7206" s="8" t="str">
        <f>IF(D7206="","",LEFT(D7206,3))</f>
        <v/>
      </c>
      <c r="F7206" s="5" t="str">
        <f>IF(E7206="","",IFERROR(VLOOKUP(E7206,REGRAS_CST!$A$2:$B$200,2,FALSE),""))</f>
        <v/>
      </c>
      <c r="H7206" s="7">
        <v>8.9999999999999993E-3</v>
      </c>
      <c r="I7206" s="7">
        <v>1E-3</v>
      </c>
      <c r="K7206" s="5" t="str">
        <f>IF(E7206="","",IFERROR(VLOOKUP(E7206,REGRAS_CST!$A$2:$C$200,3,FALSE),""))</f>
        <v/>
      </c>
      <c r="L7206" s="10" t="str">
        <f>IF($G7206="", "", $G7206*(1-$V7206))</f>
        <v/>
      </c>
      <c r="M7206" s="30" t="str">
        <f t="shared" si="224"/>
        <v/>
      </c>
      <c r="N7206" s="30" t="str">
        <f t="shared" si="225"/>
        <v/>
      </c>
      <c r="O7206" s="5" t="str">
        <f>IF(D7206="","",
IF(AND(K7206&lt;&gt;"SIM",V7206&gt;0),"ERRO: % BC &gt; 0, mas NÃO permitida ❌",
IF(AND(K7206="SIM",V7206=0),"ATENÇÃO: BC permitida, mas % = 0 🔎",
"Base de cálculo aplicada corretamente ✅")))</f>
        <v/>
      </c>
      <c r="P7206" s="5" t="str">
        <f>IF(D7206="","",
IF(AND(Q7206&lt;&gt;"SIM",U7206&gt;0),"ERRO: % alíquota &gt; 0, mas NÃO permitida ❌",
IF(AND(Q7206="SIM",U7206=0),"ATENÇÃO: alíquota permitida, mas % = 0 🔎",
"Alíquota aplicada corretamente ✅")))</f>
        <v/>
      </c>
      <c r="Q7206" s="5" t="str">
        <f>IF(E7206="","",IFERROR(VLOOKUP(E7206,REGRAS_CST!$A$2:$D$200,4,FALSE),""))</f>
        <v/>
      </c>
      <c r="R7206" s="8"/>
      <c r="S7206" s="7">
        <f>IF($H7206="","",$H7206*(1-$U7206))</f>
        <v>8.9999999999999993E-3</v>
      </c>
      <c r="T7206" s="7">
        <f>IF($I7206="","",$I7206*(1-$U7206))</f>
        <v>1E-3</v>
      </c>
      <c r="U7206" s="7">
        <f>IFERROR(INDEX(BASE_CCLASSTRIB!$E:$E, MATCH(TEXT($D7206,"000000"), BASE_CCLASSTRIB!$A:$A, 0))/100, 0)</f>
        <v>0</v>
      </c>
      <c r="V7206" s="21">
        <f>IFERROR(INDEX(BASE_CCLASSTRIB!$F:$F, MATCH(TEXT($D7206,"000000"), BASE_CCLASSTRIB!$A:$A, 0))/100, 0)</f>
        <v>0</v>
      </c>
    </row>
    <row r="7207" spans="2:22" ht="15.75" customHeight="1" thickTop="1" thickBot="1">
      <c r="B7207" s="8"/>
      <c r="C7207" s="8"/>
      <c r="E7207" s="8" t="str">
        <f>IF(D7207="","",LEFT(D7207,3))</f>
        <v/>
      </c>
      <c r="F7207" s="5" t="str">
        <f>IF(E7207="","",IFERROR(VLOOKUP(E7207,REGRAS_CST!$A$2:$B$200,2,FALSE),""))</f>
        <v/>
      </c>
      <c r="H7207" s="7">
        <v>8.9999999999999993E-3</v>
      </c>
      <c r="I7207" s="7">
        <v>1E-3</v>
      </c>
      <c r="K7207" s="5" t="str">
        <f>IF(E7207="","",IFERROR(VLOOKUP(E7207,REGRAS_CST!$A$2:$C$200,3,FALSE),""))</f>
        <v/>
      </c>
      <c r="L7207" s="10" t="str">
        <f>IF($G7207="", "", $G7207*(1-$V7207))</f>
        <v/>
      </c>
      <c r="M7207" s="30" t="str">
        <f t="shared" si="224"/>
        <v/>
      </c>
      <c r="N7207" s="30" t="str">
        <f t="shared" si="225"/>
        <v/>
      </c>
      <c r="O7207" s="5" t="str">
        <f>IF(D7207="","",
IF(AND(K7207&lt;&gt;"SIM",V7207&gt;0),"ERRO: % BC &gt; 0, mas NÃO permitida ❌",
IF(AND(K7207="SIM",V7207=0),"ATENÇÃO: BC permitida, mas % = 0 🔎",
"Base de cálculo aplicada corretamente ✅")))</f>
        <v/>
      </c>
      <c r="P7207" s="5" t="str">
        <f>IF(D7207="","",
IF(AND(Q7207&lt;&gt;"SIM",U7207&gt;0),"ERRO: % alíquota &gt; 0, mas NÃO permitida ❌",
IF(AND(Q7207="SIM",U7207=0),"ATENÇÃO: alíquota permitida, mas % = 0 🔎",
"Alíquota aplicada corretamente ✅")))</f>
        <v/>
      </c>
      <c r="Q7207" s="5" t="str">
        <f>IF(E7207="","",IFERROR(VLOOKUP(E7207,REGRAS_CST!$A$2:$D$200,4,FALSE),""))</f>
        <v/>
      </c>
      <c r="R7207" s="8"/>
      <c r="S7207" s="7">
        <f>IF($H7207="","",$H7207*(1-$U7207))</f>
        <v>8.9999999999999993E-3</v>
      </c>
      <c r="T7207" s="7">
        <f>IF($I7207="","",$I7207*(1-$U7207))</f>
        <v>1E-3</v>
      </c>
      <c r="U7207" s="7">
        <f>IFERROR(INDEX(BASE_CCLASSTRIB!$E:$E, MATCH(TEXT($D7207,"000000"), BASE_CCLASSTRIB!$A:$A, 0))/100, 0)</f>
        <v>0</v>
      </c>
      <c r="V7207" s="21">
        <f>IFERROR(INDEX(BASE_CCLASSTRIB!$F:$F, MATCH(TEXT($D7207,"000000"), BASE_CCLASSTRIB!$A:$A, 0))/100, 0)</f>
        <v>0</v>
      </c>
    </row>
    <row r="7208" spans="2:22" ht="15.75" customHeight="1" thickTop="1" thickBot="1">
      <c r="B7208" s="8"/>
      <c r="C7208" s="8"/>
      <c r="E7208" s="8" t="str">
        <f>IF(D7208="","",LEFT(D7208,3))</f>
        <v/>
      </c>
      <c r="F7208" s="5" t="str">
        <f>IF(E7208="","",IFERROR(VLOOKUP(E7208,REGRAS_CST!$A$2:$B$200,2,FALSE),""))</f>
        <v/>
      </c>
      <c r="H7208" s="7">
        <v>8.9999999999999993E-3</v>
      </c>
      <c r="I7208" s="7">
        <v>1E-3</v>
      </c>
      <c r="K7208" s="5" t="str">
        <f>IF(E7208="","",IFERROR(VLOOKUP(E7208,REGRAS_CST!$A$2:$C$200,3,FALSE),""))</f>
        <v/>
      </c>
      <c r="L7208" s="10" t="str">
        <f>IF($G7208="", "", $G7208*(1-$V7208))</f>
        <v/>
      </c>
      <c r="M7208" s="30" t="str">
        <f t="shared" si="224"/>
        <v/>
      </c>
      <c r="N7208" s="30" t="str">
        <f t="shared" si="225"/>
        <v/>
      </c>
      <c r="O7208" s="5" t="str">
        <f>IF(D7208="","",
IF(AND(K7208&lt;&gt;"SIM",V7208&gt;0),"ERRO: % BC &gt; 0, mas NÃO permitida ❌",
IF(AND(K7208="SIM",V7208=0),"ATENÇÃO: BC permitida, mas % = 0 🔎",
"Base de cálculo aplicada corretamente ✅")))</f>
        <v/>
      </c>
      <c r="P7208" s="5" t="str">
        <f>IF(D7208="","",
IF(AND(Q7208&lt;&gt;"SIM",U7208&gt;0),"ERRO: % alíquota &gt; 0, mas NÃO permitida ❌",
IF(AND(Q7208="SIM",U7208=0),"ATENÇÃO: alíquota permitida, mas % = 0 🔎",
"Alíquota aplicada corretamente ✅")))</f>
        <v/>
      </c>
      <c r="Q7208" s="5" t="str">
        <f>IF(E7208="","",IFERROR(VLOOKUP(E7208,REGRAS_CST!$A$2:$D$200,4,FALSE),""))</f>
        <v/>
      </c>
      <c r="R7208" s="8"/>
      <c r="S7208" s="7">
        <f>IF($H7208="","",$H7208*(1-$U7208))</f>
        <v>8.9999999999999993E-3</v>
      </c>
      <c r="T7208" s="7">
        <f>IF($I7208="","",$I7208*(1-$U7208))</f>
        <v>1E-3</v>
      </c>
      <c r="U7208" s="7">
        <f>IFERROR(INDEX(BASE_CCLASSTRIB!$E:$E, MATCH(TEXT($D7208,"000000"), BASE_CCLASSTRIB!$A:$A, 0))/100, 0)</f>
        <v>0</v>
      </c>
      <c r="V7208" s="21">
        <f>IFERROR(INDEX(BASE_CCLASSTRIB!$F:$F, MATCH(TEXT($D7208,"000000"), BASE_CCLASSTRIB!$A:$A, 0))/100, 0)</f>
        <v>0</v>
      </c>
    </row>
    <row r="7209" spans="2:22" ht="15.75" customHeight="1" thickTop="1" thickBot="1">
      <c r="B7209" s="8"/>
      <c r="C7209" s="8"/>
      <c r="E7209" s="8" t="str">
        <f>IF(D7209="","",LEFT(D7209,3))</f>
        <v/>
      </c>
      <c r="F7209" s="5" t="str">
        <f>IF(E7209="","",IFERROR(VLOOKUP(E7209,REGRAS_CST!$A$2:$B$200,2,FALSE),""))</f>
        <v/>
      </c>
      <c r="H7209" s="7">
        <v>8.9999999999999993E-3</v>
      </c>
      <c r="I7209" s="7">
        <v>1E-3</v>
      </c>
      <c r="K7209" s="5" t="str">
        <f>IF(E7209="","",IFERROR(VLOOKUP(E7209,REGRAS_CST!$A$2:$C$200,3,FALSE),""))</f>
        <v/>
      </c>
      <c r="L7209" s="10" t="str">
        <f>IF($G7209="", "", $G7209*(1-$V7209))</f>
        <v/>
      </c>
      <c r="M7209" s="30" t="str">
        <f t="shared" si="224"/>
        <v/>
      </c>
      <c r="N7209" s="30" t="str">
        <f t="shared" si="225"/>
        <v/>
      </c>
      <c r="O7209" s="5" t="str">
        <f>IF(D7209="","",
IF(AND(K7209&lt;&gt;"SIM",V7209&gt;0),"ERRO: % BC &gt; 0, mas NÃO permitida ❌",
IF(AND(K7209="SIM",V7209=0),"ATENÇÃO: BC permitida, mas % = 0 🔎",
"Base de cálculo aplicada corretamente ✅")))</f>
        <v/>
      </c>
      <c r="P7209" s="5" t="str">
        <f>IF(D7209="","",
IF(AND(Q7209&lt;&gt;"SIM",U7209&gt;0),"ERRO: % alíquota &gt; 0, mas NÃO permitida ❌",
IF(AND(Q7209="SIM",U7209=0),"ATENÇÃO: alíquota permitida, mas % = 0 🔎",
"Alíquota aplicada corretamente ✅")))</f>
        <v/>
      </c>
      <c r="Q7209" s="5" t="str">
        <f>IF(E7209="","",IFERROR(VLOOKUP(E7209,REGRAS_CST!$A$2:$D$200,4,FALSE),""))</f>
        <v/>
      </c>
      <c r="R7209" s="8"/>
      <c r="S7209" s="7">
        <f>IF($H7209="","",$H7209*(1-$U7209))</f>
        <v>8.9999999999999993E-3</v>
      </c>
      <c r="T7209" s="7">
        <f>IF($I7209="","",$I7209*(1-$U7209))</f>
        <v>1E-3</v>
      </c>
      <c r="U7209" s="7">
        <f>IFERROR(INDEX(BASE_CCLASSTRIB!$E:$E, MATCH(TEXT($D7209,"000000"), BASE_CCLASSTRIB!$A:$A, 0))/100, 0)</f>
        <v>0</v>
      </c>
      <c r="V7209" s="21">
        <f>IFERROR(INDEX(BASE_CCLASSTRIB!$F:$F, MATCH(TEXT($D7209,"000000"), BASE_CCLASSTRIB!$A:$A, 0))/100, 0)</f>
        <v>0</v>
      </c>
    </row>
    <row r="7210" spans="2:22" ht="15.75" customHeight="1" thickTop="1" thickBot="1">
      <c r="B7210" s="8"/>
      <c r="C7210" s="8"/>
      <c r="E7210" s="8" t="str">
        <f>IF(D7210="","",LEFT(D7210,3))</f>
        <v/>
      </c>
      <c r="F7210" s="5" t="str">
        <f>IF(E7210="","",IFERROR(VLOOKUP(E7210,REGRAS_CST!$A$2:$B$200,2,FALSE),""))</f>
        <v/>
      </c>
      <c r="H7210" s="7">
        <v>8.9999999999999993E-3</v>
      </c>
      <c r="I7210" s="7">
        <v>1E-3</v>
      </c>
      <c r="K7210" s="5" t="str">
        <f>IF(E7210="","",IFERROR(VLOOKUP(E7210,REGRAS_CST!$A$2:$C$200,3,FALSE),""))</f>
        <v/>
      </c>
      <c r="L7210" s="10" t="str">
        <f>IF($G7210="", "", $G7210*(1-$V7210))</f>
        <v/>
      </c>
      <c r="M7210" s="30" t="str">
        <f t="shared" si="224"/>
        <v/>
      </c>
      <c r="N7210" s="30" t="str">
        <f t="shared" si="225"/>
        <v/>
      </c>
      <c r="O7210" s="5" t="str">
        <f>IF(D7210="","",
IF(AND(K7210&lt;&gt;"SIM",V7210&gt;0),"ERRO: % BC &gt; 0, mas NÃO permitida ❌",
IF(AND(K7210="SIM",V7210=0),"ATENÇÃO: BC permitida, mas % = 0 🔎",
"Base de cálculo aplicada corretamente ✅")))</f>
        <v/>
      </c>
      <c r="P7210" s="5" t="str">
        <f>IF(D7210="","",
IF(AND(Q7210&lt;&gt;"SIM",U7210&gt;0),"ERRO: % alíquota &gt; 0, mas NÃO permitida ❌",
IF(AND(Q7210="SIM",U7210=0),"ATENÇÃO: alíquota permitida, mas % = 0 🔎",
"Alíquota aplicada corretamente ✅")))</f>
        <v/>
      </c>
      <c r="Q7210" s="5" t="str">
        <f>IF(E7210="","",IFERROR(VLOOKUP(E7210,REGRAS_CST!$A$2:$D$200,4,FALSE),""))</f>
        <v/>
      </c>
      <c r="R7210" s="8"/>
      <c r="S7210" s="7">
        <f>IF($H7210="","",$H7210*(1-$U7210))</f>
        <v>8.9999999999999993E-3</v>
      </c>
      <c r="T7210" s="7">
        <f>IF($I7210="","",$I7210*(1-$U7210))</f>
        <v>1E-3</v>
      </c>
      <c r="U7210" s="7">
        <f>IFERROR(INDEX(BASE_CCLASSTRIB!$E:$E, MATCH(TEXT($D7210,"000000"), BASE_CCLASSTRIB!$A:$A, 0))/100, 0)</f>
        <v>0</v>
      </c>
      <c r="V7210" s="21">
        <f>IFERROR(INDEX(BASE_CCLASSTRIB!$F:$F, MATCH(TEXT($D7210,"000000"), BASE_CCLASSTRIB!$A:$A, 0))/100, 0)</f>
        <v>0</v>
      </c>
    </row>
    <row r="7211" spans="2:22" ht="15.75" customHeight="1" thickTop="1" thickBot="1">
      <c r="B7211" s="8"/>
      <c r="C7211" s="8"/>
      <c r="E7211" s="8" t="str">
        <f>IF(D7211="","",LEFT(D7211,3))</f>
        <v/>
      </c>
      <c r="F7211" s="5" t="str">
        <f>IF(E7211="","",IFERROR(VLOOKUP(E7211,REGRAS_CST!$A$2:$B$200,2,FALSE),""))</f>
        <v/>
      </c>
      <c r="H7211" s="7">
        <v>8.9999999999999993E-3</v>
      </c>
      <c r="I7211" s="7">
        <v>1E-3</v>
      </c>
      <c r="K7211" s="5" t="str">
        <f>IF(E7211="","",IFERROR(VLOOKUP(E7211,REGRAS_CST!$A$2:$C$200,3,FALSE),""))</f>
        <v/>
      </c>
      <c r="L7211" s="10" t="str">
        <f>IF($G7211="", "", $G7211*(1-$V7211))</f>
        <v/>
      </c>
      <c r="M7211" s="30" t="str">
        <f t="shared" si="224"/>
        <v/>
      </c>
      <c r="N7211" s="30" t="str">
        <f t="shared" si="225"/>
        <v/>
      </c>
      <c r="O7211" s="5" t="str">
        <f>IF(D7211="","",
IF(AND(K7211&lt;&gt;"SIM",V7211&gt;0),"ERRO: % BC &gt; 0, mas NÃO permitida ❌",
IF(AND(K7211="SIM",V7211=0),"ATENÇÃO: BC permitida, mas % = 0 🔎",
"Base de cálculo aplicada corretamente ✅")))</f>
        <v/>
      </c>
      <c r="P7211" s="5" t="str">
        <f>IF(D7211="","",
IF(AND(Q7211&lt;&gt;"SIM",U7211&gt;0),"ERRO: % alíquota &gt; 0, mas NÃO permitida ❌",
IF(AND(Q7211="SIM",U7211=0),"ATENÇÃO: alíquota permitida, mas % = 0 🔎",
"Alíquota aplicada corretamente ✅")))</f>
        <v/>
      </c>
      <c r="Q7211" s="5" t="str">
        <f>IF(E7211="","",IFERROR(VLOOKUP(E7211,REGRAS_CST!$A$2:$D$200,4,FALSE),""))</f>
        <v/>
      </c>
      <c r="R7211" s="8"/>
      <c r="S7211" s="7">
        <f>IF($H7211="","",$H7211*(1-$U7211))</f>
        <v>8.9999999999999993E-3</v>
      </c>
      <c r="T7211" s="7">
        <f>IF($I7211="","",$I7211*(1-$U7211))</f>
        <v>1E-3</v>
      </c>
      <c r="U7211" s="7">
        <f>IFERROR(INDEX(BASE_CCLASSTRIB!$E:$E, MATCH(TEXT($D7211,"000000"), BASE_CCLASSTRIB!$A:$A, 0))/100, 0)</f>
        <v>0</v>
      </c>
      <c r="V7211" s="21">
        <f>IFERROR(INDEX(BASE_CCLASSTRIB!$F:$F, MATCH(TEXT($D7211,"000000"), BASE_CCLASSTRIB!$A:$A, 0))/100, 0)</f>
        <v>0</v>
      </c>
    </row>
    <row r="7212" spans="2:22" ht="15.75" customHeight="1" thickTop="1" thickBot="1">
      <c r="B7212" s="8"/>
      <c r="C7212" s="8"/>
      <c r="E7212" s="8" t="str">
        <f>IF(D7212="","",LEFT(D7212,3))</f>
        <v/>
      </c>
      <c r="F7212" s="5" t="str">
        <f>IF(E7212="","",IFERROR(VLOOKUP(E7212,REGRAS_CST!$A$2:$B$200,2,FALSE),""))</f>
        <v/>
      </c>
      <c r="H7212" s="7">
        <v>8.9999999999999993E-3</v>
      </c>
      <c r="I7212" s="7">
        <v>1E-3</v>
      </c>
      <c r="K7212" s="5" t="str">
        <f>IF(E7212="","",IFERROR(VLOOKUP(E7212,REGRAS_CST!$A$2:$C$200,3,FALSE),""))</f>
        <v/>
      </c>
      <c r="L7212" s="10" t="str">
        <f>IF($G7212="", "", $G7212*(1-$V7212))</f>
        <v/>
      </c>
      <c r="M7212" s="30" t="str">
        <f t="shared" si="224"/>
        <v/>
      </c>
      <c r="N7212" s="30" t="str">
        <f t="shared" si="225"/>
        <v/>
      </c>
      <c r="O7212" s="5" t="str">
        <f>IF(D7212="","",
IF(AND(K7212&lt;&gt;"SIM",V7212&gt;0),"ERRO: % BC &gt; 0, mas NÃO permitida ❌",
IF(AND(K7212="SIM",V7212=0),"ATENÇÃO: BC permitida, mas % = 0 🔎",
"Base de cálculo aplicada corretamente ✅")))</f>
        <v/>
      </c>
      <c r="P7212" s="5" t="str">
        <f>IF(D7212="","",
IF(AND(Q7212&lt;&gt;"SIM",U7212&gt;0),"ERRO: % alíquota &gt; 0, mas NÃO permitida ❌",
IF(AND(Q7212="SIM",U7212=0),"ATENÇÃO: alíquota permitida, mas % = 0 🔎",
"Alíquota aplicada corretamente ✅")))</f>
        <v/>
      </c>
      <c r="Q7212" s="5" t="str">
        <f>IF(E7212="","",IFERROR(VLOOKUP(E7212,REGRAS_CST!$A$2:$D$200,4,FALSE),""))</f>
        <v/>
      </c>
      <c r="R7212" s="8"/>
      <c r="S7212" s="7">
        <f>IF($H7212="","",$H7212*(1-$U7212))</f>
        <v>8.9999999999999993E-3</v>
      </c>
      <c r="T7212" s="7">
        <f>IF($I7212="","",$I7212*(1-$U7212))</f>
        <v>1E-3</v>
      </c>
      <c r="U7212" s="7">
        <f>IFERROR(INDEX(BASE_CCLASSTRIB!$E:$E, MATCH(TEXT($D7212,"000000"), BASE_CCLASSTRIB!$A:$A, 0))/100, 0)</f>
        <v>0</v>
      </c>
      <c r="V7212" s="21">
        <f>IFERROR(INDEX(BASE_CCLASSTRIB!$F:$F, MATCH(TEXT($D7212,"000000"), BASE_CCLASSTRIB!$A:$A, 0))/100, 0)</f>
        <v>0</v>
      </c>
    </row>
    <row r="7213" spans="2:22" ht="15.75" customHeight="1" thickTop="1" thickBot="1">
      <c r="B7213" s="8"/>
      <c r="C7213" s="8"/>
      <c r="E7213" s="8" t="str">
        <f>IF(D7213="","",LEFT(D7213,3))</f>
        <v/>
      </c>
      <c r="F7213" s="5" t="str">
        <f>IF(E7213="","",IFERROR(VLOOKUP(E7213,REGRAS_CST!$A$2:$B$200,2,FALSE),""))</f>
        <v/>
      </c>
      <c r="H7213" s="7">
        <v>8.9999999999999993E-3</v>
      </c>
      <c r="I7213" s="7">
        <v>1E-3</v>
      </c>
      <c r="K7213" s="5" t="str">
        <f>IF(E7213="","",IFERROR(VLOOKUP(E7213,REGRAS_CST!$A$2:$C$200,3,FALSE),""))</f>
        <v/>
      </c>
      <c r="L7213" s="10" t="str">
        <f>IF($G7213="", "", $G7213*(1-$V7213))</f>
        <v/>
      </c>
      <c r="M7213" s="30" t="str">
        <f t="shared" si="224"/>
        <v/>
      </c>
      <c r="N7213" s="30" t="str">
        <f t="shared" si="225"/>
        <v/>
      </c>
      <c r="O7213" s="5" t="str">
        <f>IF(D7213="","",
IF(AND(K7213&lt;&gt;"SIM",V7213&gt;0),"ERRO: % BC &gt; 0, mas NÃO permitida ❌",
IF(AND(K7213="SIM",V7213=0),"ATENÇÃO: BC permitida, mas % = 0 🔎",
"Base de cálculo aplicada corretamente ✅")))</f>
        <v/>
      </c>
      <c r="P7213" s="5" t="str">
        <f>IF(D7213="","",
IF(AND(Q7213&lt;&gt;"SIM",U7213&gt;0),"ERRO: % alíquota &gt; 0, mas NÃO permitida ❌",
IF(AND(Q7213="SIM",U7213=0),"ATENÇÃO: alíquota permitida, mas % = 0 🔎",
"Alíquota aplicada corretamente ✅")))</f>
        <v/>
      </c>
      <c r="Q7213" s="5" t="str">
        <f>IF(E7213="","",IFERROR(VLOOKUP(E7213,REGRAS_CST!$A$2:$D$200,4,FALSE),""))</f>
        <v/>
      </c>
      <c r="R7213" s="8"/>
      <c r="S7213" s="7">
        <f>IF($H7213="","",$H7213*(1-$U7213))</f>
        <v>8.9999999999999993E-3</v>
      </c>
      <c r="T7213" s="7">
        <f>IF($I7213="","",$I7213*(1-$U7213))</f>
        <v>1E-3</v>
      </c>
      <c r="U7213" s="7">
        <f>IFERROR(INDEX(BASE_CCLASSTRIB!$E:$E, MATCH(TEXT($D7213,"000000"), BASE_CCLASSTRIB!$A:$A, 0))/100, 0)</f>
        <v>0</v>
      </c>
      <c r="V7213" s="21">
        <f>IFERROR(INDEX(BASE_CCLASSTRIB!$F:$F, MATCH(TEXT($D7213,"000000"), BASE_CCLASSTRIB!$A:$A, 0))/100, 0)</f>
        <v>0</v>
      </c>
    </row>
    <row r="7214" spans="2:22" ht="15.75" customHeight="1" thickTop="1" thickBot="1">
      <c r="B7214" s="8"/>
      <c r="C7214" s="8"/>
      <c r="E7214" s="8" t="str">
        <f>IF(D7214="","",LEFT(D7214,3))</f>
        <v/>
      </c>
      <c r="F7214" s="5" t="str">
        <f>IF(E7214="","",IFERROR(VLOOKUP(E7214,REGRAS_CST!$A$2:$B$200,2,FALSE),""))</f>
        <v/>
      </c>
      <c r="H7214" s="7">
        <v>8.9999999999999993E-3</v>
      </c>
      <c r="I7214" s="7">
        <v>1E-3</v>
      </c>
      <c r="K7214" s="5" t="str">
        <f>IF(E7214="","",IFERROR(VLOOKUP(E7214,REGRAS_CST!$A$2:$C$200,3,FALSE),""))</f>
        <v/>
      </c>
      <c r="L7214" s="10" t="str">
        <f>IF($G7214="", "", $G7214*(1-$V7214))</f>
        <v/>
      </c>
      <c r="M7214" s="30" t="str">
        <f t="shared" si="224"/>
        <v/>
      </c>
      <c r="N7214" s="30" t="str">
        <f t="shared" si="225"/>
        <v/>
      </c>
      <c r="O7214" s="5" t="str">
        <f>IF(D7214="","",
IF(AND(K7214&lt;&gt;"SIM",V7214&gt;0),"ERRO: % BC &gt; 0, mas NÃO permitida ❌",
IF(AND(K7214="SIM",V7214=0),"ATENÇÃO: BC permitida, mas % = 0 🔎",
"Base de cálculo aplicada corretamente ✅")))</f>
        <v/>
      </c>
      <c r="P7214" s="5" t="str">
        <f>IF(D7214="","",
IF(AND(Q7214&lt;&gt;"SIM",U7214&gt;0),"ERRO: % alíquota &gt; 0, mas NÃO permitida ❌",
IF(AND(Q7214="SIM",U7214=0),"ATENÇÃO: alíquota permitida, mas % = 0 🔎",
"Alíquota aplicada corretamente ✅")))</f>
        <v/>
      </c>
      <c r="Q7214" s="5" t="str">
        <f>IF(E7214="","",IFERROR(VLOOKUP(E7214,REGRAS_CST!$A$2:$D$200,4,FALSE),""))</f>
        <v/>
      </c>
      <c r="R7214" s="8"/>
      <c r="S7214" s="7">
        <f>IF($H7214="","",$H7214*(1-$U7214))</f>
        <v>8.9999999999999993E-3</v>
      </c>
      <c r="T7214" s="7">
        <f>IF($I7214="","",$I7214*(1-$U7214))</f>
        <v>1E-3</v>
      </c>
      <c r="U7214" s="7">
        <f>IFERROR(INDEX(BASE_CCLASSTRIB!$E:$E, MATCH(TEXT($D7214,"000000"), BASE_CCLASSTRIB!$A:$A, 0))/100, 0)</f>
        <v>0</v>
      </c>
      <c r="V7214" s="21">
        <f>IFERROR(INDEX(BASE_CCLASSTRIB!$F:$F, MATCH(TEXT($D7214,"000000"), BASE_CCLASSTRIB!$A:$A, 0))/100, 0)</f>
        <v>0</v>
      </c>
    </row>
    <row r="7215" spans="2:22" ht="15.75" customHeight="1" thickTop="1" thickBot="1">
      <c r="B7215" s="8"/>
      <c r="C7215" s="8"/>
      <c r="E7215" s="8" t="str">
        <f>IF(D7215="","",LEFT(D7215,3))</f>
        <v/>
      </c>
      <c r="F7215" s="5" t="str">
        <f>IF(E7215="","",IFERROR(VLOOKUP(E7215,REGRAS_CST!$A$2:$B$200,2,FALSE),""))</f>
        <v/>
      </c>
      <c r="H7215" s="7">
        <v>8.9999999999999993E-3</v>
      </c>
      <c r="I7215" s="7">
        <v>1E-3</v>
      </c>
      <c r="K7215" s="5" t="str">
        <f>IF(E7215="","",IFERROR(VLOOKUP(E7215,REGRAS_CST!$A$2:$C$200,3,FALSE),""))</f>
        <v/>
      </c>
      <c r="L7215" s="10" t="str">
        <f>IF($G7215="", "", $G7215*(1-$V7215))</f>
        <v/>
      </c>
      <c r="M7215" s="30" t="str">
        <f t="shared" si="224"/>
        <v/>
      </c>
      <c r="N7215" s="30" t="str">
        <f t="shared" si="225"/>
        <v/>
      </c>
      <c r="O7215" s="5" t="str">
        <f>IF(D7215="","",
IF(AND(K7215&lt;&gt;"SIM",V7215&gt;0),"ERRO: % BC &gt; 0, mas NÃO permitida ❌",
IF(AND(K7215="SIM",V7215=0),"ATENÇÃO: BC permitida, mas % = 0 🔎",
"Base de cálculo aplicada corretamente ✅")))</f>
        <v/>
      </c>
      <c r="P7215" s="5" t="str">
        <f>IF(D7215="","",
IF(AND(Q7215&lt;&gt;"SIM",U7215&gt;0),"ERRO: % alíquota &gt; 0, mas NÃO permitida ❌",
IF(AND(Q7215="SIM",U7215=0),"ATENÇÃO: alíquota permitida, mas % = 0 🔎",
"Alíquota aplicada corretamente ✅")))</f>
        <v/>
      </c>
      <c r="Q7215" s="5" t="str">
        <f>IF(E7215="","",IFERROR(VLOOKUP(E7215,REGRAS_CST!$A$2:$D$200,4,FALSE),""))</f>
        <v/>
      </c>
      <c r="R7215" s="8"/>
      <c r="S7215" s="7">
        <f>IF($H7215="","",$H7215*(1-$U7215))</f>
        <v>8.9999999999999993E-3</v>
      </c>
      <c r="T7215" s="7">
        <f>IF($I7215="","",$I7215*(1-$U7215))</f>
        <v>1E-3</v>
      </c>
      <c r="U7215" s="7">
        <f>IFERROR(INDEX(BASE_CCLASSTRIB!$E:$E, MATCH(TEXT($D7215,"000000"), BASE_CCLASSTRIB!$A:$A, 0))/100, 0)</f>
        <v>0</v>
      </c>
      <c r="V7215" s="21">
        <f>IFERROR(INDEX(BASE_CCLASSTRIB!$F:$F, MATCH(TEXT($D7215,"000000"), BASE_CCLASSTRIB!$A:$A, 0))/100, 0)</f>
        <v>0</v>
      </c>
    </row>
    <row r="7216" spans="2:22" ht="15.75" customHeight="1" thickTop="1" thickBot="1">
      <c r="B7216" s="8"/>
      <c r="C7216" s="8"/>
      <c r="E7216" s="8" t="str">
        <f>IF(D7216="","",LEFT(D7216,3))</f>
        <v/>
      </c>
      <c r="F7216" s="5" t="str">
        <f>IF(E7216="","",IFERROR(VLOOKUP(E7216,REGRAS_CST!$A$2:$B$200,2,FALSE),""))</f>
        <v/>
      </c>
      <c r="H7216" s="7">
        <v>8.9999999999999993E-3</v>
      </c>
      <c r="I7216" s="7">
        <v>1E-3</v>
      </c>
      <c r="K7216" s="5" t="str">
        <f>IF(E7216="","",IFERROR(VLOOKUP(E7216,REGRAS_CST!$A$2:$C$200,3,FALSE),""))</f>
        <v/>
      </c>
      <c r="L7216" s="10" t="str">
        <f>IF($G7216="", "", $G7216*(1-$V7216))</f>
        <v/>
      </c>
      <c r="M7216" s="30" t="str">
        <f t="shared" si="224"/>
        <v/>
      </c>
      <c r="N7216" s="30" t="str">
        <f t="shared" si="225"/>
        <v/>
      </c>
      <c r="O7216" s="5" t="str">
        <f>IF(D7216="","",
IF(AND(K7216&lt;&gt;"SIM",V7216&gt;0),"ERRO: % BC &gt; 0, mas NÃO permitida ❌",
IF(AND(K7216="SIM",V7216=0),"ATENÇÃO: BC permitida, mas % = 0 🔎",
"Base de cálculo aplicada corretamente ✅")))</f>
        <v/>
      </c>
      <c r="P7216" s="5" t="str">
        <f>IF(D7216="","",
IF(AND(Q7216&lt;&gt;"SIM",U7216&gt;0),"ERRO: % alíquota &gt; 0, mas NÃO permitida ❌",
IF(AND(Q7216="SIM",U7216=0),"ATENÇÃO: alíquota permitida, mas % = 0 🔎",
"Alíquota aplicada corretamente ✅")))</f>
        <v/>
      </c>
      <c r="Q7216" s="5" t="str">
        <f>IF(E7216="","",IFERROR(VLOOKUP(E7216,REGRAS_CST!$A$2:$D$200,4,FALSE),""))</f>
        <v/>
      </c>
      <c r="R7216" s="8"/>
      <c r="S7216" s="7">
        <f>IF($H7216="","",$H7216*(1-$U7216))</f>
        <v>8.9999999999999993E-3</v>
      </c>
      <c r="T7216" s="7">
        <f>IF($I7216="","",$I7216*(1-$U7216))</f>
        <v>1E-3</v>
      </c>
      <c r="U7216" s="7">
        <f>IFERROR(INDEX(BASE_CCLASSTRIB!$E:$E, MATCH(TEXT($D7216,"000000"), BASE_CCLASSTRIB!$A:$A, 0))/100, 0)</f>
        <v>0</v>
      </c>
      <c r="V7216" s="21">
        <f>IFERROR(INDEX(BASE_CCLASSTRIB!$F:$F, MATCH(TEXT($D7216,"000000"), BASE_CCLASSTRIB!$A:$A, 0))/100, 0)</f>
        <v>0</v>
      </c>
    </row>
    <row r="7217" spans="2:22" ht="15.75" customHeight="1" thickTop="1" thickBot="1">
      <c r="B7217" s="8"/>
      <c r="C7217" s="8"/>
      <c r="E7217" s="8" t="str">
        <f>IF(D7217="","",LEFT(D7217,3))</f>
        <v/>
      </c>
      <c r="F7217" s="5" t="str">
        <f>IF(E7217="","",IFERROR(VLOOKUP(E7217,REGRAS_CST!$A$2:$B$200,2,FALSE),""))</f>
        <v/>
      </c>
      <c r="H7217" s="7">
        <v>8.9999999999999993E-3</v>
      </c>
      <c r="I7217" s="7">
        <v>1E-3</v>
      </c>
      <c r="K7217" s="5" t="str">
        <f>IF(E7217="","",IFERROR(VLOOKUP(E7217,REGRAS_CST!$A$2:$C$200,3,FALSE),""))</f>
        <v/>
      </c>
      <c r="L7217" s="10" t="str">
        <f>IF($G7217="", "", $G7217*(1-$V7217))</f>
        <v/>
      </c>
      <c r="M7217" s="30" t="str">
        <f t="shared" si="224"/>
        <v/>
      </c>
      <c r="N7217" s="30" t="str">
        <f t="shared" si="225"/>
        <v/>
      </c>
      <c r="O7217" s="5" t="str">
        <f>IF(D7217="","",
IF(AND(K7217&lt;&gt;"SIM",V7217&gt;0),"ERRO: % BC &gt; 0, mas NÃO permitida ❌",
IF(AND(K7217="SIM",V7217=0),"ATENÇÃO: BC permitida, mas % = 0 🔎",
"Base de cálculo aplicada corretamente ✅")))</f>
        <v/>
      </c>
      <c r="P7217" s="5" t="str">
        <f>IF(D7217="","",
IF(AND(Q7217&lt;&gt;"SIM",U7217&gt;0),"ERRO: % alíquota &gt; 0, mas NÃO permitida ❌",
IF(AND(Q7217="SIM",U7217=0),"ATENÇÃO: alíquota permitida, mas % = 0 🔎",
"Alíquota aplicada corretamente ✅")))</f>
        <v/>
      </c>
      <c r="Q7217" s="5" t="str">
        <f>IF(E7217="","",IFERROR(VLOOKUP(E7217,REGRAS_CST!$A$2:$D$200,4,FALSE),""))</f>
        <v/>
      </c>
      <c r="R7217" s="8"/>
      <c r="S7217" s="7">
        <f>IF($H7217="","",$H7217*(1-$U7217))</f>
        <v>8.9999999999999993E-3</v>
      </c>
      <c r="T7217" s="7">
        <f>IF($I7217="","",$I7217*(1-$U7217))</f>
        <v>1E-3</v>
      </c>
      <c r="U7217" s="7">
        <f>IFERROR(INDEX(BASE_CCLASSTRIB!$E:$E, MATCH(TEXT($D7217,"000000"), BASE_CCLASSTRIB!$A:$A, 0))/100, 0)</f>
        <v>0</v>
      </c>
      <c r="V7217" s="21">
        <f>IFERROR(INDEX(BASE_CCLASSTRIB!$F:$F, MATCH(TEXT($D7217,"000000"), BASE_CCLASSTRIB!$A:$A, 0))/100, 0)</f>
        <v>0</v>
      </c>
    </row>
    <row r="7218" spans="2:22" ht="15.75" customHeight="1" thickTop="1" thickBot="1">
      <c r="B7218" s="8"/>
      <c r="C7218" s="8"/>
      <c r="E7218" s="8" t="str">
        <f>IF(D7218="","",LEFT(D7218,3))</f>
        <v/>
      </c>
      <c r="F7218" s="5" t="str">
        <f>IF(E7218="","",IFERROR(VLOOKUP(E7218,REGRAS_CST!$A$2:$B$200,2,FALSE),""))</f>
        <v/>
      </c>
      <c r="H7218" s="7">
        <v>8.9999999999999993E-3</v>
      </c>
      <c r="I7218" s="7">
        <v>1E-3</v>
      </c>
      <c r="K7218" s="5" t="str">
        <f>IF(E7218="","",IFERROR(VLOOKUP(E7218,REGRAS_CST!$A$2:$C$200,3,FALSE),""))</f>
        <v/>
      </c>
      <c r="L7218" s="10" t="str">
        <f>IF($G7218="", "", $G7218*(1-$V7218))</f>
        <v/>
      </c>
      <c r="M7218" s="30" t="str">
        <f t="shared" si="224"/>
        <v/>
      </c>
      <c r="N7218" s="30" t="str">
        <f t="shared" si="225"/>
        <v/>
      </c>
      <c r="O7218" s="5" t="str">
        <f>IF(D7218="","",
IF(AND(K7218&lt;&gt;"SIM",V7218&gt;0),"ERRO: % BC &gt; 0, mas NÃO permitida ❌",
IF(AND(K7218="SIM",V7218=0),"ATENÇÃO: BC permitida, mas % = 0 🔎",
"Base de cálculo aplicada corretamente ✅")))</f>
        <v/>
      </c>
      <c r="P7218" s="5" t="str">
        <f>IF(D7218="","",
IF(AND(Q7218&lt;&gt;"SIM",U7218&gt;0),"ERRO: % alíquota &gt; 0, mas NÃO permitida ❌",
IF(AND(Q7218="SIM",U7218=0),"ATENÇÃO: alíquota permitida, mas % = 0 🔎",
"Alíquota aplicada corretamente ✅")))</f>
        <v/>
      </c>
      <c r="Q7218" s="5" t="str">
        <f>IF(E7218="","",IFERROR(VLOOKUP(E7218,REGRAS_CST!$A$2:$D$200,4,FALSE),""))</f>
        <v/>
      </c>
      <c r="R7218" s="8"/>
      <c r="S7218" s="7">
        <f>IF($H7218="","",$H7218*(1-$U7218))</f>
        <v>8.9999999999999993E-3</v>
      </c>
      <c r="T7218" s="7">
        <f>IF($I7218="","",$I7218*(1-$U7218))</f>
        <v>1E-3</v>
      </c>
      <c r="U7218" s="7">
        <f>IFERROR(INDEX(BASE_CCLASSTRIB!$E:$E, MATCH(TEXT($D7218,"000000"), BASE_CCLASSTRIB!$A:$A, 0))/100, 0)</f>
        <v>0</v>
      </c>
      <c r="V7218" s="21">
        <f>IFERROR(INDEX(BASE_CCLASSTRIB!$F:$F, MATCH(TEXT($D7218,"000000"), BASE_CCLASSTRIB!$A:$A, 0))/100, 0)</f>
        <v>0</v>
      </c>
    </row>
    <row r="7219" spans="2:22" ht="15.75" customHeight="1" thickTop="1" thickBot="1">
      <c r="B7219" s="8"/>
      <c r="C7219" s="8"/>
      <c r="E7219" s="8" t="str">
        <f>IF(D7219="","",LEFT(D7219,3))</f>
        <v/>
      </c>
      <c r="F7219" s="5" t="str">
        <f>IF(E7219="","",IFERROR(VLOOKUP(E7219,REGRAS_CST!$A$2:$B$200,2,FALSE),""))</f>
        <v/>
      </c>
      <c r="H7219" s="7">
        <v>8.9999999999999993E-3</v>
      </c>
      <c r="I7219" s="7">
        <v>1E-3</v>
      </c>
      <c r="K7219" s="5" t="str">
        <f>IF(E7219="","",IFERROR(VLOOKUP(E7219,REGRAS_CST!$A$2:$C$200,3,FALSE),""))</f>
        <v/>
      </c>
      <c r="L7219" s="10" t="str">
        <f>IF($G7219="", "", $G7219*(1-$V7219))</f>
        <v/>
      </c>
      <c r="M7219" s="30" t="str">
        <f t="shared" si="224"/>
        <v/>
      </c>
      <c r="N7219" s="30" t="str">
        <f t="shared" si="225"/>
        <v/>
      </c>
      <c r="O7219" s="5" t="str">
        <f>IF(D7219="","",
IF(AND(K7219&lt;&gt;"SIM",V7219&gt;0),"ERRO: % BC &gt; 0, mas NÃO permitida ❌",
IF(AND(K7219="SIM",V7219=0),"ATENÇÃO: BC permitida, mas % = 0 🔎",
"Base de cálculo aplicada corretamente ✅")))</f>
        <v/>
      </c>
      <c r="P7219" s="5" t="str">
        <f>IF(D7219="","",
IF(AND(Q7219&lt;&gt;"SIM",U7219&gt;0),"ERRO: % alíquota &gt; 0, mas NÃO permitida ❌",
IF(AND(Q7219="SIM",U7219=0),"ATENÇÃO: alíquota permitida, mas % = 0 🔎",
"Alíquota aplicada corretamente ✅")))</f>
        <v/>
      </c>
      <c r="Q7219" s="5" t="str">
        <f>IF(E7219="","",IFERROR(VLOOKUP(E7219,REGRAS_CST!$A$2:$D$200,4,FALSE),""))</f>
        <v/>
      </c>
      <c r="R7219" s="8"/>
      <c r="S7219" s="7">
        <f>IF($H7219="","",$H7219*(1-$U7219))</f>
        <v>8.9999999999999993E-3</v>
      </c>
      <c r="T7219" s="7">
        <f>IF($I7219="","",$I7219*(1-$U7219))</f>
        <v>1E-3</v>
      </c>
      <c r="U7219" s="7">
        <f>IFERROR(INDEX(BASE_CCLASSTRIB!$E:$E, MATCH(TEXT($D7219,"000000"), BASE_CCLASSTRIB!$A:$A, 0))/100, 0)</f>
        <v>0</v>
      </c>
      <c r="V7219" s="21">
        <f>IFERROR(INDEX(BASE_CCLASSTRIB!$F:$F, MATCH(TEXT($D7219,"000000"), BASE_CCLASSTRIB!$A:$A, 0))/100, 0)</f>
        <v>0</v>
      </c>
    </row>
    <row r="7220" spans="2:22" ht="15.75" customHeight="1" thickTop="1" thickBot="1">
      <c r="B7220" s="8"/>
      <c r="C7220" s="8"/>
      <c r="E7220" s="8" t="str">
        <f>IF(D7220="","",LEFT(D7220,3))</f>
        <v/>
      </c>
      <c r="F7220" s="5" t="str">
        <f>IF(E7220="","",IFERROR(VLOOKUP(E7220,REGRAS_CST!$A$2:$B$200,2,FALSE),""))</f>
        <v/>
      </c>
      <c r="H7220" s="7">
        <v>8.9999999999999993E-3</v>
      </c>
      <c r="I7220" s="7">
        <v>1E-3</v>
      </c>
      <c r="K7220" s="5" t="str">
        <f>IF(E7220="","",IFERROR(VLOOKUP(E7220,REGRAS_CST!$A$2:$C$200,3,FALSE),""))</f>
        <v/>
      </c>
      <c r="L7220" s="10" t="str">
        <f>IF($G7220="", "", $G7220*(1-$V7220))</f>
        <v/>
      </c>
      <c r="M7220" s="30" t="str">
        <f t="shared" si="224"/>
        <v/>
      </c>
      <c r="N7220" s="30" t="str">
        <f t="shared" si="225"/>
        <v/>
      </c>
      <c r="O7220" s="5" t="str">
        <f>IF(D7220="","",
IF(AND(K7220&lt;&gt;"SIM",V7220&gt;0),"ERRO: % BC &gt; 0, mas NÃO permitida ❌",
IF(AND(K7220="SIM",V7220=0),"ATENÇÃO: BC permitida, mas % = 0 🔎",
"Base de cálculo aplicada corretamente ✅")))</f>
        <v/>
      </c>
      <c r="P7220" s="5" t="str">
        <f>IF(D7220="","",
IF(AND(Q7220&lt;&gt;"SIM",U7220&gt;0),"ERRO: % alíquota &gt; 0, mas NÃO permitida ❌",
IF(AND(Q7220="SIM",U7220=0),"ATENÇÃO: alíquota permitida, mas % = 0 🔎",
"Alíquota aplicada corretamente ✅")))</f>
        <v/>
      </c>
      <c r="Q7220" s="5" t="str">
        <f>IF(E7220="","",IFERROR(VLOOKUP(E7220,REGRAS_CST!$A$2:$D$200,4,FALSE),""))</f>
        <v/>
      </c>
      <c r="R7220" s="8"/>
      <c r="S7220" s="7">
        <f>IF($H7220="","",$H7220*(1-$U7220))</f>
        <v>8.9999999999999993E-3</v>
      </c>
      <c r="T7220" s="7">
        <f>IF($I7220="","",$I7220*(1-$U7220))</f>
        <v>1E-3</v>
      </c>
      <c r="U7220" s="7">
        <f>IFERROR(INDEX(BASE_CCLASSTRIB!$E:$E, MATCH(TEXT($D7220,"000000"), BASE_CCLASSTRIB!$A:$A, 0))/100, 0)</f>
        <v>0</v>
      </c>
      <c r="V7220" s="21">
        <f>IFERROR(INDEX(BASE_CCLASSTRIB!$F:$F, MATCH(TEXT($D7220,"000000"), BASE_CCLASSTRIB!$A:$A, 0))/100, 0)</f>
        <v>0</v>
      </c>
    </row>
    <row r="7221" spans="2:22" ht="15.75" customHeight="1" thickTop="1" thickBot="1">
      <c r="B7221" s="8"/>
      <c r="C7221" s="8"/>
      <c r="E7221" s="8" t="str">
        <f>IF(D7221="","",LEFT(D7221,3))</f>
        <v/>
      </c>
      <c r="F7221" s="5" t="str">
        <f>IF(E7221="","",IFERROR(VLOOKUP(E7221,REGRAS_CST!$A$2:$B$200,2,FALSE),""))</f>
        <v/>
      </c>
      <c r="H7221" s="7">
        <v>8.9999999999999993E-3</v>
      </c>
      <c r="I7221" s="7">
        <v>1E-3</v>
      </c>
      <c r="K7221" s="5" t="str">
        <f>IF(E7221="","",IFERROR(VLOOKUP(E7221,REGRAS_CST!$A$2:$C$200,3,FALSE),""))</f>
        <v/>
      </c>
      <c r="L7221" s="10" t="str">
        <f>IF($G7221="", "", $G7221*(1-$V7221))</f>
        <v/>
      </c>
      <c r="M7221" s="30" t="str">
        <f t="shared" si="224"/>
        <v/>
      </c>
      <c r="N7221" s="30" t="str">
        <f t="shared" si="225"/>
        <v/>
      </c>
      <c r="O7221" s="5" t="str">
        <f>IF(D7221="","",
IF(AND(K7221&lt;&gt;"SIM",V7221&gt;0),"ERRO: % BC &gt; 0, mas NÃO permitida ❌",
IF(AND(K7221="SIM",V7221=0),"ATENÇÃO: BC permitida, mas % = 0 🔎",
"Base de cálculo aplicada corretamente ✅")))</f>
        <v/>
      </c>
      <c r="P7221" s="5" t="str">
        <f>IF(D7221="","",
IF(AND(Q7221&lt;&gt;"SIM",U7221&gt;0),"ERRO: % alíquota &gt; 0, mas NÃO permitida ❌",
IF(AND(Q7221="SIM",U7221=0),"ATENÇÃO: alíquota permitida, mas % = 0 🔎",
"Alíquota aplicada corretamente ✅")))</f>
        <v/>
      </c>
      <c r="Q7221" s="5" t="str">
        <f>IF(E7221="","",IFERROR(VLOOKUP(E7221,REGRAS_CST!$A$2:$D$200,4,FALSE),""))</f>
        <v/>
      </c>
      <c r="R7221" s="8"/>
      <c r="S7221" s="7">
        <f>IF($H7221="","",$H7221*(1-$U7221))</f>
        <v>8.9999999999999993E-3</v>
      </c>
      <c r="T7221" s="7">
        <f>IF($I7221="","",$I7221*(1-$U7221))</f>
        <v>1E-3</v>
      </c>
      <c r="U7221" s="7">
        <f>IFERROR(INDEX(BASE_CCLASSTRIB!$E:$E, MATCH(TEXT($D7221,"000000"), BASE_CCLASSTRIB!$A:$A, 0))/100, 0)</f>
        <v>0</v>
      </c>
      <c r="V7221" s="21">
        <f>IFERROR(INDEX(BASE_CCLASSTRIB!$F:$F, MATCH(TEXT($D7221,"000000"), BASE_CCLASSTRIB!$A:$A, 0))/100, 0)</f>
        <v>0</v>
      </c>
    </row>
    <row r="7222" spans="2:22" ht="15.75" customHeight="1" thickTop="1" thickBot="1">
      <c r="B7222" s="8"/>
      <c r="C7222" s="8"/>
      <c r="E7222" s="8" t="str">
        <f>IF(D7222="","",LEFT(D7222,3))</f>
        <v/>
      </c>
      <c r="F7222" s="5" t="str">
        <f>IF(E7222="","",IFERROR(VLOOKUP(E7222,REGRAS_CST!$A$2:$B$200,2,FALSE),""))</f>
        <v/>
      </c>
      <c r="H7222" s="7">
        <v>8.9999999999999993E-3</v>
      </c>
      <c r="I7222" s="7">
        <v>1E-3</v>
      </c>
      <c r="K7222" s="5" t="str">
        <f>IF(E7222="","",IFERROR(VLOOKUP(E7222,REGRAS_CST!$A$2:$C$200,3,FALSE),""))</f>
        <v/>
      </c>
      <c r="L7222" s="10" t="str">
        <f>IF($G7222="", "", $G7222*(1-$V7222))</f>
        <v/>
      </c>
      <c r="M7222" s="30" t="str">
        <f t="shared" si="224"/>
        <v/>
      </c>
      <c r="N7222" s="30" t="str">
        <f t="shared" si="225"/>
        <v/>
      </c>
      <c r="O7222" s="5" t="str">
        <f>IF(D7222="","",
IF(AND(K7222&lt;&gt;"SIM",V7222&gt;0),"ERRO: % BC &gt; 0, mas NÃO permitida ❌",
IF(AND(K7222="SIM",V7222=0),"ATENÇÃO: BC permitida, mas % = 0 🔎",
"Base de cálculo aplicada corretamente ✅")))</f>
        <v/>
      </c>
      <c r="P7222" s="5" t="str">
        <f>IF(D7222="","",
IF(AND(Q7222&lt;&gt;"SIM",U7222&gt;0),"ERRO: % alíquota &gt; 0, mas NÃO permitida ❌",
IF(AND(Q7222="SIM",U7222=0),"ATENÇÃO: alíquota permitida, mas % = 0 🔎",
"Alíquota aplicada corretamente ✅")))</f>
        <v/>
      </c>
      <c r="Q7222" s="5" t="str">
        <f>IF(E7222="","",IFERROR(VLOOKUP(E7222,REGRAS_CST!$A$2:$D$200,4,FALSE),""))</f>
        <v/>
      </c>
      <c r="R7222" s="8"/>
      <c r="S7222" s="7">
        <f>IF($H7222="","",$H7222*(1-$U7222))</f>
        <v>8.9999999999999993E-3</v>
      </c>
      <c r="T7222" s="7">
        <f>IF($I7222="","",$I7222*(1-$U7222))</f>
        <v>1E-3</v>
      </c>
      <c r="U7222" s="7">
        <f>IFERROR(INDEX(BASE_CCLASSTRIB!$E:$E, MATCH(TEXT($D7222,"000000"), BASE_CCLASSTRIB!$A:$A, 0))/100, 0)</f>
        <v>0</v>
      </c>
      <c r="V7222" s="21">
        <f>IFERROR(INDEX(BASE_CCLASSTRIB!$F:$F, MATCH(TEXT($D7222,"000000"), BASE_CCLASSTRIB!$A:$A, 0))/100, 0)</f>
        <v>0</v>
      </c>
    </row>
    <row r="7223" spans="2:22" ht="15.75" customHeight="1" thickTop="1" thickBot="1">
      <c r="B7223" s="8"/>
      <c r="C7223" s="8"/>
      <c r="E7223" s="8" t="str">
        <f>IF(D7223="","",LEFT(D7223,3))</f>
        <v/>
      </c>
      <c r="F7223" s="5" t="str">
        <f>IF(E7223="","",IFERROR(VLOOKUP(E7223,REGRAS_CST!$A$2:$B$200,2,FALSE),""))</f>
        <v/>
      </c>
      <c r="H7223" s="7">
        <v>8.9999999999999993E-3</v>
      </c>
      <c r="I7223" s="7">
        <v>1E-3</v>
      </c>
      <c r="K7223" s="5" t="str">
        <f>IF(E7223="","",IFERROR(VLOOKUP(E7223,REGRAS_CST!$A$2:$C$200,3,FALSE),""))</f>
        <v/>
      </c>
      <c r="L7223" s="10" t="str">
        <f>IF($G7223="", "", $G7223*(1-$V7223))</f>
        <v/>
      </c>
      <c r="M7223" s="30" t="str">
        <f t="shared" si="224"/>
        <v/>
      </c>
      <c r="N7223" s="30" t="str">
        <f t="shared" si="225"/>
        <v/>
      </c>
      <c r="O7223" s="5" t="str">
        <f>IF(D7223="","",
IF(AND(K7223&lt;&gt;"SIM",V7223&gt;0),"ERRO: % BC &gt; 0, mas NÃO permitida ❌",
IF(AND(K7223="SIM",V7223=0),"ATENÇÃO: BC permitida, mas % = 0 🔎",
"Base de cálculo aplicada corretamente ✅")))</f>
        <v/>
      </c>
      <c r="P7223" s="5" t="str">
        <f>IF(D7223="","",
IF(AND(Q7223&lt;&gt;"SIM",U7223&gt;0),"ERRO: % alíquota &gt; 0, mas NÃO permitida ❌",
IF(AND(Q7223="SIM",U7223=0),"ATENÇÃO: alíquota permitida, mas % = 0 🔎",
"Alíquota aplicada corretamente ✅")))</f>
        <v/>
      </c>
      <c r="Q7223" s="5" t="str">
        <f>IF(E7223="","",IFERROR(VLOOKUP(E7223,REGRAS_CST!$A$2:$D$200,4,FALSE),""))</f>
        <v/>
      </c>
      <c r="R7223" s="8"/>
      <c r="S7223" s="7">
        <f>IF($H7223="","",$H7223*(1-$U7223))</f>
        <v>8.9999999999999993E-3</v>
      </c>
      <c r="T7223" s="7">
        <f>IF($I7223="","",$I7223*(1-$U7223))</f>
        <v>1E-3</v>
      </c>
      <c r="U7223" s="7">
        <f>IFERROR(INDEX(BASE_CCLASSTRIB!$E:$E, MATCH(TEXT($D7223,"000000"), BASE_CCLASSTRIB!$A:$A, 0))/100, 0)</f>
        <v>0</v>
      </c>
      <c r="V7223" s="21">
        <f>IFERROR(INDEX(BASE_CCLASSTRIB!$F:$F, MATCH(TEXT($D7223,"000000"), BASE_CCLASSTRIB!$A:$A, 0))/100, 0)</f>
        <v>0</v>
      </c>
    </row>
    <row r="7224" spans="2:22" ht="15.75" customHeight="1" thickTop="1" thickBot="1">
      <c r="B7224" s="8"/>
      <c r="C7224" s="8"/>
      <c r="E7224" s="8" t="str">
        <f>IF(D7224="","",LEFT(D7224,3))</f>
        <v/>
      </c>
      <c r="F7224" s="5" t="str">
        <f>IF(E7224="","",IFERROR(VLOOKUP(E7224,REGRAS_CST!$A$2:$B$200,2,FALSE),""))</f>
        <v/>
      </c>
      <c r="H7224" s="7">
        <v>8.9999999999999993E-3</v>
      </c>
      <c r="I7224" s="7">
        <v>1E-3</v>
      </c>
      <c r="K7224" s="5" t="str">
        <f>IF(E7224="","",IFERROR(VLOOKUP(E7224,REGRAS_CST!$A$2:$C$200,3,FALSE),""))</f>
        <v/>
      </c>
      <c r="L7224" s="10" t="str">
        <f>IF($G7224="", "", $G7224*(1-$V7224))</f>
        <v/>
      </c>
      <c r="M7224" s="30" t="str">
        <f t="shared" si="224"/>
        <v/>
      </c>
      <c r="N7224" s="30" t="str">
        <f t="shared" si="225"/>
        <v/>
      </c>
      <c r="O7224" s="5" t="str">
        <f>IF(D7224="","",
IF(AND(K7224&lt;&gt;"SIM",V7224&gt;0),"ERRO: % BC &gt; 0, mas NÃO permitida ❌",
IF(AND(K7224="SIM",V7224=0),"ATENÇÃO: BC permitida, mas % = 0 🔎",
"Base de cálculo aplicada corretamente ✅")))</f>
        <v/>
      </c>
      <c r="P7224" s="5" t="str">
        <f>IF(D7224="","",
IF(AND(Q7224&lt;&gt;"SIM",U7224&gt;0),"ERRO: % alíquota &gt; 0, mas NÃO permitida ❌",
IF(AND(Q7224="SIM",U7224=0),"ATENÇÃO: alíquota permitida, mas % = 0 🔎",
"Alíquota aplicada corretamente ✅")))</f>
        <v/>
      </c>
      <c r="Q7224" s="5" t="str">
        <f>IF(E7224="","",IFERROR(VLOOKUP(E7224,REGRAS_CST!$A$2:$D$200,4,FALSE),""))</f>
        <v/>
      </c>
      <c r="R7224" s="8"/>
      <c r="S7224" s="7">
        <f>IF($H7224="","",$H7224*(1-$U7224))</f>
        <v>8.9999999999999993E-3</v>
      </c>
      <c r="T7224" s="7">
        <f>IF($I7224="","",$I7224*(1-$U7224))</f>
        <v>1E-3</v>
      </c>
      <c r="U7224" s="7">
        <f>IFERROR(INDEX(BASE_CCLASSTRIB!$E:$E, MATCH(TEXT($D7224,"000000"), BASE_CCLASSTRIB!$A:$A, 0))/100, 0)</f>
        <v>0</v>
      </c>
      <c r="V7224" s="21">
        <f>IFERROR(INDEX(BASE_CCLASSTRIB!$F:$F, MATCH(TEXT($D7224,"000000"), BASE_CCLASSTRIB!$A:$A, 0))/100, 0)</f>
        <v>0</v>
      </c>
    </row>
    <row r="7225" spans="2:22" ht="15.75" customHeight="1" thickTop="1" thickBot="1">
      <c r="B7225" s="8"/>
      <c r="C7225" s="8"/>
      <c r="E7225" s="8" t="str">
        <f>IF(D7225="","",LEFT(D7225,3))</f>
        <v/>
      </c>
      <c r="F7225" s="5" t="str">
        <f>IF(E7225="","",IFERROR(VLOOKUP(E7225,REGRAS_CST!$A$2:$B$200,2,FALSE),""))</f>
        <v/>
      </c>
      <c r="H7225" s="7">
        <v>8.9999999999999993E-3</v>
      </c>
      <c r="I7225" s="7">
        <v>1E-3</v>
      </c>
      <c r="K7225" s="5" t="str">
        <f>IF(E7225="","",IFERROR(VLOOKUP(E7225,REGRAS_CST!$A$2:$C$200,3,FALSE),""))</f>
        <v/>
      </c>
      <c r="L7225" s="10" t="str">
        <f>IF($G7225="", "", $G7225*(1-$V7225))</f>
        <v/>
      </c>
      <c r="M7225" s="30" t="str">
        <f t="shared" si="224"/>
        <v/>
      </c>
      <c r="N7225" s="30" t="str">
        <f t="shared" si="225"/>
        <v/>
      </c>
      <c r="O7225" s="5" t="str">
        <f>IF(D7225="","",
IF(AND(K7225&lt;&gt;"SIM",V7225&gt;0),"ERRO: % BC &gt; 0, mas NÃO permitida ❌",
IF(AND(K7225="SIM",V7225=0),"ATENÇÃO: BC permitida, mas % = 0 🔎",
"Base de cálculo aplicada corretamente ✅")))</f>
        <v/>
      </c>
      <c r="P7225" s="5" t="str">
        <f>IF(D7225="","",
IF(AND(Q7225&lt;&gt;"SIM",U7225&gt;0),"ERRO: % alíquota &gt; 0, mas NÃO permitida ❌",
IF(AND(Q7225="SIM",U7225=0),"ATENÇÃO: alíquota permitida, mas % = 0 🔎",
"Alíquota aplicada corretamente ✅")))</f>
        <v/>
      </c>
      <c r="Q7225" s="5" t="str">
        <f>IF(E7225="","",IFERROR(VLOOKUP(E7225,REGRAS_CST!$A$2:$D$200,4,FALSE),""))</f>
        <v/>
      </c>
      <c r="R7225" s="8"/>
      <c r="S7225" s="7">
        <f>IF($H7225="","",$H7225*(1-$U7225))</f>
        <v>8.9999999999999993E-3</v>
      </c>
      <c r="T7225" s="7">
        <f>IF($I7225="","",$I7225*(1-$U7225))</f>
        <v>1E-3</v>
      </c>
      <c r="U7225" s="7">
        <f>IFERROR(INDEX(BASE_CCLASSTRIB!$E:$E, MATCH(TEXT($D7225,"000000"), BASE_CCLASSTRIB!$A:$A, 0))/100, 0)</f>
        <v>0</v>
      </c>
      <c r="V7225" s="21">
        <f>IFERROR(INDEX(BASE_CCLASSTRIB!$F:$F, MATCH(TEXT($D7225,"000000"), BASE_CCLASSTRIB!$A:$A, 0))/100, 0)</f>
        <v>0</v>
      </c>
    </row>
    <row r="7226" spans="2:22" ht="15.75" customHeight="1" thickTop="1" thickBot="1">
      <c r="B7226" s="8"/>
      <c r="C7226" s="8"/>
      <c r="E7226" s="8" t="str">
        <f>IF(D7226="","",LEFT(D7226,3))</f>
        <v/>
      </c>
      <c r="F7226" s="5" t="str">
        <f>IF(E7226="","",IFERROR(VLOOKUP(E7226,REGRAS_CST!$A$2:$B$200,2,FALSE),""))</f>
        <v/>
      </c>
      <c r="H7226" s="7">
        <v>8.9999999999999993E-3</v>
      </c>
      <c r="I7226" s="7">
        <v>1E-3</v>
      </c>
      <c r="K7226" s="5" t="str">
        <f>IF(E7226="","",IFERROR(VLOOKUP(E7226,REGRAS_CST!$A$2:$C$200,3,FALSE),""))</f>
        <v/>
      </c>
      <c r="L7226" s="10" t="str">
        <f>IF($G7226="", "", $G7226*(1-$V7226))</f>
        <v/>
      </c>
      <c r="M7226" s="30" t="str">
        <f t="shared" si="224"/>
        <v/>
      </c>
      <c r="N7226" s="30" t="str">
        <f t="shared" si="225"/>
        <v/>
      </c>
      <c r="O7226" s="5" t="str">
        <f>IF(D7226="","",
IF(AND(K7226&lt;&gt;"SIM",V7226&gt;0),"ERRO: % BC &gt; 0, mas NÃO permitida ❌",
IF(AND(K7226="SIM",V7226=0),"ATENÇÃO: BC permitida, mas % = 0 🔎",
"Base de cálculo aplicada corretamente ✅")))</f>
        <v/>
      </c>
      <c r="P7226" s="5" t="str">
        <f>IF(D7226="","",
IF(AND(Q7226&lt;&gt;"SIM",U7226&gt;0),"ERRO: % alíquota &gt; 0, mas NÃO permitida ❌",
IF(AND(Q7226="SIM",U7226=0),"ATENÇÃO: alíquota permitida, mas % = 0 🔎",
"Alíquota aplicada corretamente ✅")))</f>
        <v/>
      </c>
      <c r="Q7226" s="5" t="str">
        <f>IF(E7226="","",IFERROR(VLOOKUP(E7226,REGRAS_CST!$A$2:$D$200,4,FALSE),""))</f>
        <v/>
      </c>
      <c r="R7226" s="8"/>
      <c r="S7226" s="7">
        <f>IF($H7226="","",$H7226*(1-$U7226))</f>
        <v>8.9999999999999993E-3</v>
      </c>
      <c r="T7226" s="7">
        <f>IF($I7226="","",$I7226*(1-$U7226))</f>
        <v>1E-3</v>
      </c>
      <c r="U7226" s="7">
        <f>IFERROR(INDEX(BASE_CCLASSTRIB!$E:$E, MATCH(TEXT($D7226,"000000"), BASE_CCLASSTRIB!$A:$A, 0))/100, 0)</f>
        <v>0</v>
      </c>
      <c r="V7226" s="21">
        <f>IFERROR(INDEX(BASE_CCLASSTRIB!$F:$F, MATCH(TEXT($D7226,"000000"), BASE_CCLASSTRIB!$A:$A, 0))/100, 0)</f>
        <v>0</v>
      </c>
    </row>
    <row r="7227" spans="2:22" ht="15.75" customHeight="1" thickTop="1" thickBot="1">
      <c r="B7227" s="8"/>
      <c r="C7227" s="8"/>
      <c r="E7227" s="8" t="str">
        <f>IF(D7227="","",LEFT(D7227,3))</f>
        <v/>
      </c>
      <c r="F7227" s="5" t="str">
        <f>IF(E7227="","",IFERROR(VLOOKUP(E7227,REGRAS_CST!$A$2:$B$200,2,FALSE),""))</f>
        <v/>
      </c>
      <c r="H7227" s="7">
        <v>8.9999999999999993E-3</v>
      </c>
      <c r="I7227" s="7">
        <v>1E-3</v>
      </c>
      <c r="K7227" s="5" t="str">
        <f>IF(E7227="","",IFERROR(VLOOKUP(E7227,REGRAS_CST!$A$2:$C$200,3,FALSE),""))</f>
        <v/>
      </c>
      <c r="L7227" s="10" t="str">
        <f>IF($G7227="", "", $G7227*(1-$V7227))</f>
        <v/>
      </c>
      <c r="M7227" s="30" t="str">
        <f t="shared" si="224"/>
        <v/>
      </c>
      <c r="N7227" s="30" t="str">
        <f t="shared" si="225"/>
        <v/>
      </c>
      <c r="O7227" s="5" t="str">
        <f>IF(D7227="","",
IF(AND(K7227&lt;&gt;"SIM",V7227&gt;0),"ERRO: % BC &gt; 0, mas NÃO permitida ❌",
IF(AND(K7227="SIM",V7227=0),"ATENÇÃO: BC permitida, mas % = 0 🔎",
"Base de cálculo aplicada corretamente ✅")))</f>
        <v/>
      </c>
      <c r="P7227" s="5" t="str">
        <f>IF(D7227="","",
IF(AND(Q7227&lt;&gt;"SIM",U7227&gt;0),"ERRO: % alíquota &gt; 0, mas NÃO permitida ❌",
IF(AND(Q7227="SIM",U7227=0),"ATENÇÃO: alíquota permitida, mas % = 0 🔎",
"Alíquota aplicada corretamente ✅")))</f>
        <v/>
      </c>
      <c r="Q7227" s="5" t="str">
        <f>IF(E7227="","",IFERROR(VLOOKUP(E7227,REGRAS_CST!$A$2:$D$200,4,FALSE),""))</f>
        <v/>
      </c>
      <c r="R7227" s="8"/>
      <c r="S7227" s="7">
        <f>IF($H7227="","",$H7227*(1-$U7227))</f>
        <v>8.9999999999999993E-3</v>
      </c>
      <c r="T7227" s="7">
        <f>IF($I7227="","",$I7227*(1-$U7227))</f>
        <v>1E-3</v>
      </c>
      <c r="U7227" s="7">
        <f>IFERROR(INDEX(BASE_CCLASSTRIB!$E:$E, MATCH(TEXT($D7227,"000000"), BASE_CCLASSTRIB!$A:$A, 0))/100, 0)</f>
        <v>0</v>
      </c>
      <c r="V7227" s="21">
        <f>IFERROR(INDEX(BASE_CCLASSTRIB!$F:$F, MATCH(TEXT($D7227,"000000"), BASE_CCLASSTRIB!$A:$A, 0))/100, 0)</f>
        <v>0</v>
      </c>
    </row>
    <row r="7228" spans="2:22" ht="15.75" customHeight="1" thickTop="1" thickBot="1">
      <c r="B7228" s="8"/>
      <c r="C7228" s="8"/>
      <c r="E7228" s="8" t="str">
        <f>IF(D7228="","",LEFT(D7228,3))</f>
        <v/>
      </c>
      <c r="F7228" s="5" t="str">
        <f>IF(E7228="","",IFERROR(VLOOKUP(E7228,REGRAS_CST!$A$2:$B$200,2,FALSE),""))</f>
        <v/>
      </c>
      <c r="H7228" s="7">
        <v>8.9999999999999993E-3</v>
      </c>
      <c r="I7228" s="7">
        <v>1E-3</v>
      </c>
      <c r="K7228" s="5" t="str">
        <f>IF(E7228="","",IFERROR(VLOOKUP(E7228,REGRAS_CST!$A$2:$C$200,3,FALSE),""))</f>
        <v/>
      </c>
      <c r="L7228" s="10" t="str">
        <f>IF($G7228="", "", $G7228*(1-$V7228))</f>
        <v/>
      </c>
      <c r="M7228" s="30" t="str">
        <f t="shared" si="224"/>
        <v/>
      </c>
      <c r="N7228" s="30" t="str">
        <f t="shared" si="225"/>
        <v/>
      </c>
      <c r="O7228" s="5" t="str">
        <f>IF(D7228="","",
IF(AND(K7228&lt;&gt;"SIM",V7228&gt;0),"ERRO: % BC &gt; 0, mas NÃO permitida ❌",
IF(AND(K7228="SIM",V7228=0),"ATENÇÃO: BC permitida, mas % = 0 🔎",
"Base de cálculo aplicada corretamente ✅")))</f>
        <v/>
      </c>
      <c r="P7228" s="5" t="str">
        <f>IF(D7228="","",
IF(AND(Q7228&lt;&gt;"SIM",U7228&gt;0),"ERRO: % alíquota &gt; 0, mas NÃO permitida ❌",
IF(AND(Q7228="SIM",U7228=0),"ATENÇÃO: alíquota permitida, mas % = 0 🔎",
"Alíquota aplicada corretamente ✅")))</f>
        <v/>
      </c>
      <c r="Q7228" s="5" t="str">
        <f>IF(E7228="","",IFERROR(VLOOKUP(E7228,REGRAS_CST!$A$2:$D$200,4,FALSE),""))</f>
        <v/>
      </c>
      <c r="R7228" s="8"/>
      <c r="S7228" s="7">
        <f>IF($H7228="","",$H7228*(1-$U7228))</f>
        <v>8.9999999999999993E-3</v>
      </c>
      <c r="T7228" s="7">
        <f>IF($I7228="","",$I7228*(1-$U7228))</f>
        <v>1E-3</v>
      </c>
      <c r="U7228" s="7">
        <f>IFERROR(INDEX(BASE_CCLASSTRIB!$E:$E, MATCH(TEXT($D7228,"000000"), BASE_CCLASSTRIB!$A:$A, 0))/100, 0)</f>
        <v>0</v>
      </c>
      <c r="V7228" s="21">
        <f>IFERROR(INDEX(BASE_CCLASSTRIB!$F:$F, MATCH(TEXT($D7228,"000000"), BASE_CCLASSTRIB!$A:$A, 0))/100, 0)</f>
        <v>0</v>
      </c>
    </row>
    <row r="7229" spans="2:22" ht="15.75" customHeight="1" thickTop="1" thickBot="1">
      <c r="B7229" s="8"/>
      <c r="C7229" s="8"/>
      <c r="E7229" s="8" t="str">
        <f>IF(D7229="","",LEFT(D7229,3))</f>
        <v/>
      </c>
      <c r="F7229" s="5" t="str">
        <f>IF(E7229="","",IFERROR(VLOOKUP(E7229,REGRAS_CST!$A$2:$B$200,2,FALSE),""))</f>
        <v/>
      </c>
      <c r="H7229" s="7">
        <v>8.9999999999999993E-3</v>
      </c>
      <c r="I7229" s="7">
        <v>1E-3</v>
      </c>
      <c r="K7229" s="5" t="str">
        <f>IF(E7229="","",IFERROR(VLOOKUP(E7229,REGRAS_CST!$A$2:$C$200,3,FALSE),""))</f>
        <v/>
      </c>
      <c r="L7229" s="10" t="str">
        <f>IF($G7229="", "", $G7229*(1-$V7229))</f>
        <v/>
      </c>
      <c r="M7229" s="30" t="str">
        <f t="shared" si="224"/>
        <v/>
      </c>
      <c r="N7229" s="30" t="str">
        <f t="shared" si="225"/>
        <v/>
      </c>
      <c r="O7229" s="5" t="str">
        <f>IF(D7229="","",
IF(AND(K7229&lt;&gt;"SIM",V7229&gt;0),"ERRO: % BC &gt; 0, mas NÃO permitida ❌",
IF(AND(K7229="SIM",V7229=0),"ATENÇÃO: BC permitida, mas % = 0 🔎",
"Base de cálculo aplicada corretamente ✅")))</f>
        <v/>
      </c>
      <c r="P7229" s="5" t="str">
        <f>IF(D7229="","",
IF(AND(Q7229&lt;&gt;"SIM",U7229&gt;0),"ERRO: % alíquota &gt; 0, mas NÃO permitida ❌",
IF(AND(Q7229="SIM",U7229=0),"ATENÇÃO: alíquota permitida, mas % = 0 🔎",
"Alíquota aplicada corretamente ✅")))</f>
        <v/>
      </c>
      <c r="Q7229" s="5" t="str">
        <f>IF(E7229="","",IFERROR(VLOOKUP(E7229,REGRAS_CST!$A$2:$D$200,4,FALSE),""))</f>
        <v/>
      </c>
      <c r="R7229" s="8"/>
      <c r="S7229" s="7">
        <f>IF($H7229="","",$H7229*(1-$U7229))</f>
        <v>8.9999999999999993E-3</v>
      </c>
      <c r="T7229" s="7">
        <f>IF($I7229="","",$I7229*(1-$U7229))</f>
        <v>1E-3</v>
      </c>
      <c r="U7229" s="7">
        <f>IFERROR(INDEX(BASE_CCLASSTRIB!$E:$E, MATCH(TEXT($D7229,"000000"), BASE_CCLASSTRIB!$A:$A, 0))/100, 0)</f>
        <v>0</v>
      </c>
      <c r="V7229" s="21">
        <f>IFERROR(INDEX(BASE_CCLASSTRIB!$F:$F, MATCH(TEXT($D7229,"000000"), BASE_CCLASSTRIB!$A:$A, 0))/100, 0)</f>
        <v>0</v>
      </c>
    </row>
    <row r="7230" spans="2:22" ht="15.75" customHeight="1" thickTop="1" thickBot="1">
      <c r="B7230" s="8"/>
      <c r="C7230" s="8"/>
      <c r="E7230" s="8" t="str">
        <f>IF(D7230="","",LEFT(D7230,3))</f>
        <v/>
      </c>
      <c r="F7230" s="5" t="str">
        <f>IF(E7230="","",IFERROR(VLOOKUP(E7230,REGRAS_CST!$A$2:$B$200,2,FALSE),""))</f>
        <v/>
      </c>
      <c r="H7230" s="7">
        <v>8.9999999999999993E-3</v>
      </c>
      <c r="I7230" s="7">
        <v>1E-3</v>
      </c>
      <c r="K7230" s="5" t="str">
        <f>IF(E7230="","",IFERROR(VLOOKUP(E7230,REGRAS_CST!$A$2:$C$200,3,FALSE),""))</f>
        <v/>
      </c>
      <c r="L7230" s="10" t="str">
        <f>IF($G7230="", "", $G7230*(1-$V7230))</f>
        <v/>
      </c>
      <c r="M7230" s="30" t="str">
        <f t="shared" si="224"/>
        <v/>
      </c>
      <c r="N7230" s="30" t="str">
        <f t="shared" si="225"/>
        <v/>
      </c>
      <c r="O7230" s="5" t="str">
        <f>IF(D7230="","",
IF(AND(K7230&lt;&gt;"SIM",V7230&gt;0),"ERRO: % BC &gt; 0, mas NÃO permitida ❌",
IF(AND(K7230="SIM",V7230=0),"ATENÇÃO: BC permitida, mas % = 0 🔎",
"Base de cálculo aplicada corretamente ✅")))</f>
        <v/>
      </c>
      <c r="P7230" s="5" t="str">
        <f>IF(D7230="","",
IF(AND(Q7230&lt;&gt;"SIM",U7230&gt;0),"ERRO: % alíquota &gt; 0, mas NÃO permitida ❌",
IF(AND(Q7230="SIM",U7230=0),"ATENÇÃO: alíquota permitida, mas % = 0 🔎",
"Alíquota aplicada corretamente ✅")))</f>
        <v/>
      </c>
      <c r="Q7230" s="5" t="str">
        <f>IF(E7230="","",IFERROR(VLOOKUP(E7230,REGRAS_CST!$A$2:$D$200,4,FALSE),""))</f>
        <v/>
      </c>
      <c r="R7230" s="8"/>
      <c r="S7230" s="7">
        <f>IF($H7230="","",$H7230*(1-$U7230))</f>
        <v>8.9999999999999993E-3</v>
      </c>
      <c r="T7230" s="7">
        <f>IF($I7230="","",$I7230*(1-$U7230))</f>
        <v>1E-3</v>
      </c>
      <c r="U7230" s="7">
        <f>IFERROR(INDEX(BASE_CCLASSTRIB!$E:$E, MATCH(TEXT($D7230,"000000"), BASE_CCLASSTRIB!$A:$A, 0))/100, 0)</f>
        <v>0</v>
      </c>
      <c r="V7230" s="21">
        <f>IFERROR(INDEX(BASE_CCLASSTRIB!$F:$F, MATCH(TEXT($D7230,"000000"), BASE_CCLASSTRIB!$A:$A, 0))/100, 0)</f>
        <v>0</v>
      </c>
    </row>
    <row r="7231" spans="2:22" ht="15.75" customHeight="1" thickTop="1" thickBot="1">
      <c r="B7231" s="8"/>
      <c r="C7231" s="8"/>
      <c r="E7231" s="8" t="str">
        <f>IF(D7231="","",LEFT(D7231,3))</f>
        <v/>
      </c>
      <c r="F7231" s="5" t="str">
        <f>IF(E7231="","",IFERROR(VLOOKUP(E7231,REGRAS_CST!$A$2:$B$200,2,FALSE),""))</f>
        <v/>
      </c>
      <c r="H7231" s="7">
        <v>8.9999999999999993E-3</v>
      </c>
      <c r="I7231" s="7">
        <v>1E-3</v>
      </c>
      <c r="K7231" s="5" t="str">
        <f>IF(E7231="","",IFERROR(VLOOKUP(E7231,REGRAS_CST!$A$2:$C$200,3,FALSE),""))</f>
        <v/>
      </c>
      <c r="L7231" s="10" t="str">
        <f>IF($G7231="", "", $G7231*(1-$V7231))</f>
        <v/>
      </c>
      <c r="M7231" s="30" t="str">
        <f t="shared" si="224"/>
        <v/>
      </c>
      <c r="N7231" s="30" t="str">
        <f t="shared" si="225"/>
        <v/>
      </c>
      <c r="O7231" s="5" t="str">
        <f>IF(D7231="","",
IF(AND(K7231&lt;&gt;"SIM",V7231&gt;0),"ERRO: % BC &gt; 0, mas NÃO permitida ❌",
IF(AND(K7231="SIM",V7231=0),"ATENÇÃO: BC permitida, mas % = 0 🔎",
"Base de cálculo aplicada corretamente ✅")))</f>
        <v/>
      </c>
      <c r="P7231" s="5" t="str">
        <f>IF(D7231="","",
IF(AND(Q7231&lt;&gt;"SIM",U7231&gt;0),"ERRO: % alíquota &gt; 0, mas NÃO permitida ❌",
IF(AND(Q7231="SIM",U7231=0),"ATENÇÃO: alíquota permitida, mas % = 0 🔎",
"Alíquota aplicada corretamente ✅")))</f>
        <v/>
      </c>
      <c r="Q7231" s="5" t="str">
        <f>IF(E7231="","",IFERROR(VLOOKUP(E7231,REGRAS_CST!$A$2:$D$200,4,FALSE),""))</f>
        <v/>
      </c>
      <c r="R7231" s="8"/>
      <c r="S7231" s="7">
        <f>IF($H7231="","",$H7231*(1-$U7231))</f>
        <v>8.9999999999999993E-3</v>
      </c>
      <c r="T7231" s="7">
        <f>IF($I7231="","",$I7231*(1-$U7231))</f>
        <v>1E-3</v>
      </c>
      <c r="U7231" s="7">
        <f>IFERROR(INDEX(BASE_CCLASSTRIB!$E:$E, MATCH(TEXT($D7231,"000000"), BASE_CCLASSTRIB!$A:$A, 0))/100, 0)</f>
        <v>0</v>
      </c>
      <c r="V7231" s="21">
        <f>IFERROR(INDEX(BASE_CCLASSTRIB!$F:$F, MATCH(TEXT($D7231,"000000"), BASE_CCLASSTRIB!$A:$A, 0))/100, 0)</f>
        <v>0</v>
      </c>
    </row>
    <row r="7232" spans="2:22" ht="15.75" customHeight="1" thickTop="1" thickBot="1">
      <c r="B7232" s="8"/>
      <c r="C7232" s="8"/>
      <c r="E7232" s="8" t="str">
        <f>IF(D7232="","",LEFT(D7232,3))</f>
        <v/>
      </c>
      <c r="F7232" s="5" t="str">
        <f>IF(E7232="","",IFERROR(VLOOKUP(E7232,REGRAS_CST!$A$2:$B$200,2,FALSE),""))</f>
        <v/>
      </c>
      <c r="H7232" s="7">
        <v>8.9999999999999993E-3</v>
      </c>
      <c r="I7232" s="7">
        <v>1E-3</v>
      </c>
      <c r="K7232" s="5" t="str">
        <f>IF(E7232="","",IFERROR(VLOOKUP(E7232,REGRAS_CST!$A$2:$C$200,3,FALSE),""))</f>
        <v/>
      </c>
      <c r="L7232" s="10" t="str">
        <f>IF($G7232="", "", $G7232*(1-$V7232))</f>
        <v/>
      </c>
      <c r="M7232" s="30" t="str">
        <f t="shared" si="224"/>
        <v/>
      </c>
      <c r="N7232" s="30" t="str">
        <f t="shared" si="225"/>
        <v/>
      </c>
      <c r="O7232" s="5" t="str">
        <f>IF(D7232="","",
IF(AND(K7232&lt;&gt;"SIM",V7232&gt;0),"ERRO: % BC &gt; 0, mas NÃO permitida ❌",
IF(AND(K7232="SIM",V7232=0),"ATENÇÃO: BC permitida, mas % = 0 🔎",
"Base de cálculo aplicada corretamente ✅")))</f>
        <v/>
      </c>
      <c r="P7232" s="5" t="str">
        <f>IF(D7232="","",
IF(AND(Q7232&lt;&gt;"SIM",U7232&gt;0),"ERRO: % alíquota &gt; 0, mas NÃO permitida ❌",
IF(AND(Q7232="SIM",U7232=0),"ATENÇÃO: alíquota permitida, mas % = 0 🔎",
"Alíquota aplicada corretamente ✅")))</f>
        <v/>
      </c>
      <c r="Q7232" s="5" t="str">
        <f>IF(E7232="","",IFERROR(VLOOKUP(E7232,REGRAS_CST!$A$2:$D$200,4,FALSE),""))</f>
        <v/>
      </c>
      <c r="R7232" s="8"/>
      <c r="S7232" s="7">
        <f>IF($H7232="","",$H7232*(1-$U7232))</f>
        <v>8.9999999999999993E-3</v>
      </c>
      <c r="T7232" s="7">
        <f>IF($I7232="","",$I7232*(1-$U7232))</f>
        <v>1E-3</v>
      </c>
      <c r="U7232" s="7">
        <f>IFERROR(INDEX(BASE_CCLASSTRIB!$E:$E, MATCH(TEXT($D7232,"000000"), BASE_CCLASSTRIB!$A:$A, 0))/100, 0)</f>
        <v>0</v>
      </c>
      <c r="V7232" s="21">
        <f>IFERROR(INDEX(BASE_CCLASSTRIB!$F:$F, MATCH(TEXT($D7232,"000000"), BASE_CCLASSTRIB!$A:$A, 0))/100, 0)</f>
        <v>0</v>
      </c>
    </row>
    <row r="7233" spans="2:22" ht="15.75" customHeight="1" thickTop="1" thickBot="1">
      <c r="B7233" s="8"/>
      <c r="C7233" s="8"/>
      <c r="E7233" s="8" t="str">
        <f>IF(D7233="","",LEFT(D7233,3))</f>
        <v/>
      </c>
      <c r="F7233" s="5" t="str">
        <f>IF(E7233="","",IFERROR(VLOOKUP(E7233,REGRAS_CST!$A$2:$B$200,2,FALSE),""))</f>
        <v/>
      </c>
      <c r="H7233" s="7">
        <v>8.9999999999999993E-3</v>
      </c>
      <c r="I7233" s="7">
        <v>1E-3</v>
      </c>
      <c r="K7233" s="5" t="str">
        <f>IF(E7233="","",IFERROR(VLOOKUP(E7233,REGRAS_CST!$A$2:$C$200,3,FALSE),""))</f>
        <v/>
      </c>
      <c r="L7233" s="10" t="str">
        <f>IF($G7233="", "", $G7233*(1-$V7233))</f>
        <v/>
      </c>
      <c r="M7233" s="30" t="str">
        <f t="shared" si="224"/>
        <v/>
      </c>
      <c r="N7233" s="30" t="str">
        <f t="shared" si="225"/>
        <v/>
      </c>
      <c r="O7233" s="5" t="str">
        <f>IF(D7233="","",
IF(AND(K7233&lt;&gt;"SIM",V7233&gt;0),"ERRO: % BC &gt; 0, mas NÃO permitida ❌",
IF(AND(K7233="SIM",V7233=0),"ATENÇÃO: BC permitida, mas % = 0 🔎",
"Base de cálculo aplicada corretamente ✅")))</f>
        <v/>
      </c>
      <c r="P7233" s="5" t="str">
        <f>IF(D7233="","",
IF(AND(Q7233&lt;&gt;"SIM",U7233&gt;0),"ERRO: % alíquota &gt; 0, mas NÃO permitida ❌",
IF(AND(Q7233="SIM",U7233=0),"ATENÇÃO: alíquota permitida, mas % = 0 🔎",
"Alíquota aplicada corretamente ✅")))</f>
        <v/>
      </c>
      <c r="Q7233" s="5" t="str">
        <f>IF(E7233="","",IFERROR(VLOOKUP(E7233,REGRAS_CST!$A$2:$D$200,4,FALSE),""))</f>
        <v/>
      </c>
      <c r="R7233" s="8"/>
      <c r="S7233" s="7">
        <f>IF($H7233="","",$H7233*(1-$U7233))</f>
        <v>8.9999999999999993E-3</v>
      </c>
      <c r="T7233" s="7">
        <f>IF($I7233="","",$I7233*(1-$U7233))</f>
        <v>1E-3</v>
      </c>
      <c r="U7233" s="7">
        <f>IFERROR(INDEX(BASE_CCLASSTRIB!$E:$E, MATCH(TEXT($D7233,"000000"), BASE_CCLASSTRIB!$A:$A, 0))/100, 0)</f>
        <v>0</v>
      </c>
      <c r="V7233" s="21">
        <f>IFERROR(INDEX(BASE_CCLASSTRIB!$F:$F, MATCH(TEXT($D7233,"000000"), BASE_CCLASSTRIB!$A:$A, 0))/100, 0)</f>
        <v>0</v>
      </c>
    </row>
    <row r="7234" spans="2:22" ht="15.75" customHeight="1" thickTop="1" thickBot="1">
      <c r="B7234" s="8"/>
      <c r="C7234" s="8"/>
      <c r="E7234" s="8" t="str">
        <f>IF(D7234="","",LEFT(D7234,3))</f>
        <v/>
      </c>
      <c r="F7234" s="5" t="str">
        <f>IF(E7234="","",IFERROR(VLOOKUP(E7234,REGRAS_CST!$A$2:$B$200,2,FALSE),""))</f>
        <v/>
      </c>
      <c r="H7234" s="7">
        <v>8.9999999999999993E-3</v>
      </c>
      <c r="I7234" s="7">
        <v>1E-3</v>
      </c>
      <c r="K7234" s="5" t="str">
        <f>IF(E7234="","",IFERROR(VLOOKUP(E7234,REGRAS_CST!$A$2:$C$200,3,FALSE),""))</f>
        <v/>
      </c>
      <c r="L7234" s="10" t="str">
        <f>IF($G7234="", "", $G7234*(1-$V7234))</f>
        <v/>
      </c>
      <c r="M7234" s="30" t="str">
        <f t="shared" si="224"/>
        <v/>
      </c>
      <c r="N7234" s="30" t="str">
        <f t="shared" si="225"/>
        <v/>
      </c>
      <c r="O7234" s="5" t="str">
        <f>IF(D7234="","",
IF(AND(K7234&lt;&gt;"SIM",V7234&gt;0),"ERRO: % BC &gt; 0, mas NÃO permitida ❌",
IF(AND(K7234="SIM",V7234=0),"ATENÇÃO: BC permitida, mas % = 0 🔎",
"Base de cálculo aplicada corretamente ✅")))</f>
        <v/>
      </c>
      <c r="P7234" s="5" t="str">
        <f>IF(D7234="","",
IF(AND(Q7234&lt;&gt;"SIM",U7234&gt;0),"ERRO: % alíquota &gt; 0, mas NÃO permitida ❌",
IF(AND(Q7234="SIM",U7234=0),"ATENÇÃO: alíquota permitida, mas % = 0 🔎",
"Alíquota aplicada corretamente ✅")))</f>
        <v/>
      </c>
      <c r="Q7234" s="5" t="str">
        <f>IF(E7234="","",IFERROR(VLOOKUP(E7234,REGRAS_CST!$A$2:$D$200,4,FALSE),""))</f>
        <v/>
      </c>
      <c r="R7234" s="8"/>
      <c r="S7234" s="7">
        <f>IF($H7234="","",$H7234*(1-$U7234))</f>
        <v>8.9999999999999993E-3</v>
      </c>
      <c r="T7234" s="7">
        <f>IF($I7234="","",$I7234*(1-$U7234))</f>
        <v>1E-3</v>
      </c>
      <c r="U7234" s="7">
        <f>IFERROR(INDEX(BASE_CCLASSTRIB!$E:$E, MATCH(TEXT($D7234,"000000"), BASE_CCLASSTRIB!$A:$A, 0))/100, 0)</f>
        <v>0</v>
      </c>
      <c r="V7234" s="21">
        <f>IFERROR(INDEX(BASE_CCLASSTRIB!$F:$F, MATCH(TEXT($D7234,"000000"), BASE_CCLASSTRIB!$A:$A, 0))/100, 0)</f>
        <v>0</v>
      </c>
    </row>
    <row r="7235" spans="2:22" ht="15.75" customHeight="1" thickTop="1" thickBot="1">
      <c r="B7235" s="8"/>
      <c r="C7235" s="8"/>
      <c r="E7235" s="8" t="str">
        <f>IF(D7235="","",LEFT(D7235,3))</f>
        <v/>
      </c>
      <c r="F7235" s="5" t="str">
        <f>IF(E7235="","",IFERROR(VLOOKUP(E7235,REGRAS_CST!$A$2:$B$200,2,FALSE),""))</f>
        <v/>
      </c>
      <c r="H7235" s="7">
        <v>8.9999999999999993E-3</v>
      </c>
      <c r="I7235" s="7">
        <v>1E-3</v>
      </c>
      <c r="K7235" s="5" t="str">
        <f>IF(E7235="","",IFERROR(VLOOKUP(E7235,REGRAS_CST!$A$2:$C$200,3,FALSE),""))</f>
        <v/>
      </c>
      <c r="L7235" s="10" t="str">
        <f>IF($G7235="", "", $G7235*(1-$V7235))</f>
        <v/>
      </c>
      <c r="M7235" s="30" t="str">
        <f t="shared" si="224"/>
        <v/>
      </c>
      <c r="N7235" s="30" t="str">
        <f t="shared" si="225"/>
        <v/>
      </c>
      <c r="O7235" s="5" t="str">
        <f>IF(D7235="","",
IF(AND(K7235&lt;&gt;"SIM",V7235&gt;0),"ERRO: % BC &gt; 0, mas NÃO permitida ❌",
IF(AND(K7235="SIM",V7235=0),"ATENÇÃO: BC permitida, mas % = 0 🔎",
"Base de cálculo aplicada corretamente ✅")))</f>
        <v/>
      </c>
      <c r="P7235" s="5" t="str">
        <f>IF(D7235="","",
IF(AND(Q7235&lt;&gt;"SIM",U7235&gt;0),"ERRO: % alíquota &gt; 0, mas NÃO permitida ❌",
IF(AND(Q7235="SIM",U7235=0),"ATENÇÃO: alíquota permitida, mas % = 0 🔎",
"Alíquota aplicada corretamente ✅")))</f>
        <v/>
      </c>
      <c r="Q7235" s="5" t="str">
        <f>IF(E7235="","",IFERROR(VLOOKUP(E7235,REGRAS_CST!$A$2:$D$200,4,FALSE),""))</f>
        <v/>
      </c>
      <c r="R7235" s="8"/>
      <c r="S7235" s="7">
        <f>IF($H7235="","",$H7235*(1-$U7235))</f>
        <v>8.9999999999999993E-3</v>
      </c>
      <c r="T7235" s="7">
        <f>IF($I7235="","",$I7235*(1-$U7235))</f>
        <v>1E-3</v>
      </c>
      <c r="U7235" s="7">
        <f>IFERROR(INDEX(BASE_CCLASSTRIB!$E:$E, MATCH(TEXT($D7235,"000000"), BASE_CCLASSTRIB!$A:$A, 0))/100, 0)</f>
        <v>0</v>
      </c>
      <c r="V7235" s="21">
        <f>IFERROR(INDEX(BASE_CCLASSTRIB!$F:$F, MATCH(TEXT($D7235,"000000"), BASE_CCLASSTRIB!$A:$A, 0))/100, 0)</f>
        <v>0</v>
      </c>
    </row>
    <row r="7236" spans="2:22" ht="15.75" customHeight="1" thickTop="1" thickBot="1">
      <c r="B7236" s="8"/>
      <c r="C7236" s="8"/>
      <c r="E7236" s="8" t="str">
        <f>IF(D7236="","",LEFT(D7236,3))</f>
        <v/>
      </c>
      <c r="F7236" s="5" t="str">
        <f>IF(E7236="","",IFERROR(VLOOKUP(E7236,REGRAS_CST!$A$2:$B$200,2,FALSE),""))</f>
        <v/>
      </c>
      <c r="H7236" s="7">
        <v>8.9999999999999993E-3</v>
      </c>
      <c r="I7236" s="7">
        <v>1E-3</v>
      </c>
      <c r="K7236" s="5" t="str">
        <f>IF(E7236="","",IFERROR(VLOOKUP(E7236,REGRAS_CST!$A$2:$C$200,3,FALSE),""))</f>
        <v/>
      </c>
      <c r="L7236" s="10" t="str">
        <f>IF($G7236="", "", $G7236*(1-$V7236))</f>
        <v/>
      </c>
      <c r="M7236" s="30" t="str">
        <f t="shared" si="224"/>
        <v/>
      </c>
      <c r="N7236" s="30" t="str">
        <f t="shared" si="225"/>
        <v/>
      </c>
      <c r="O7236" s="5" t="str">
        <f>IF(D7236="","",
IF(AND(K7236&lt;&gt;"SIM",V7236&gt;0),"ERRO: % BC &gt; 0, mas NÃO permitida ❌",
IF(AND(K7236="SIM",V7236=0),"ATENÇÃO: BC permitida, mas % = 0 🔎",
"Base de cálculo aplicada corretamente ✅")))</f>
        <v/>
      </c>
      <c r="P7236" s="5" t="str">
        <f>IF(D7236="","",
IF(AND(Q7236&lt;&gt;"SIM",U7236&gt;0),"ERRO: % alíquota &gt; 0, mas NÃO permitida ❌",
IF(AND(Q7236="SIM",U7236=0),"ATENÇÃO: alíquota permitida, mas % = 0 🔎",
"Alíquota aplicada corretamente ✅")))</f>
        <v/>
      </c>
      <c r="Q7236" s="5" t="str">
        <f>IF(E7236="","",IFERROR(VLOOKUP(E7236,REGRAS_CST!$A$2:$D$200,4,FALSE),""))</f>
        <v/>
      </c>
      <c r="R7236" s="8"/>
      <c r="S7236" s="7">
        <f>IF($H7236="","",$H7236*(1-$U7236))</f>
        <v>8.9999999999999993E-3</v>
      </c>
      <c r="T7236" s="7">
        <f>IF($I7236="","",$I7236*(1-$U7236))</f>
        <v>1E-3</v>
      </c>
      <c r="U7236" s="7">
        <f>IFERROR(INDEX(BASE_CCLASSTRIB!$E:$E, MATCH(TEXT($D7236,"000000"), BASE_CCLASSTRIB!$A:$A, 0))/100, 0)</f>
        <v>0</v>
      </c>
      <c r="V7236" s="21">
        <f>IFERROR(INDEX(BASE_CCLASSTRIB!$F:$F, MATCH(TEXT($D7236,"000000"), BASE_CCLASSTRIB!$A:$A, 0))/100, 0)</f>
        <v>0</v>
      </c>
    </row>
    <row r="7237" spans="2:22" ht="15.75" customHeight="1" thickTop="1" thickBot="1">
      <c r="B7237" s="8"/>
      <c r="C7237" s="8"/>
      <c r="E7237" s="8" t="str">
        <f>IF(D7237="","",LEFT(D7237,3))</f>
        <v/>
      </c>
      <c r="F7237" s="5" t="str">
        <f>IF(E7237="","",IFERROR(VLOOKUP(E7237,REGRAS_CST!$A$2:$B$200,2,FALSE),""))</f>
        <v/>
      </c>
      <c r="H7237" s="7">
        <v>8.9999999999999993E-3</v>
      </c>
      <c r="I7237" s="7">
        <v>1E-3</v>
      </c>
      <c r="K7237" s="5" t="str">
        <f>IF(E7237="","",IFERROR(VLOOKUP(E7237,REGRAS_CST!$A$2:$C$200,3,FALSE),""))</f>
        <v/>
      </c>
      <c r="L7237" s="10" t="str">
        <f>IF($G7237="", "", $G7237*(1-$V7237))</f>
        <v/>
      </c>
      <c r="M7237" s="30" t="str">
        <f t="shared" ref="M7237:M7300" si="226">IF(OR($L7237="",$S7237=""),"",TRUNC(VALUE($L7237)*VALUE($S7237),2))</f>
        <v/>
      </c>
      <c r="N7237" s="30" t="str">
        <f t="shared" ref="N7237:N7300" si="227">IF(OR($L7237="",$T7237=""),"",TRUNC(VALUE($L7237)*VALUE($T7237),2))</f>
        <v/>
      </c>
      <c r="O7237" s="5" t="str">
        <f>IF(D7237="","",
IF(AND(K7237&lt;&gt;"SIM",V7237&gt;0),"ERRO: % BC &gt; 0, mas NÃO permitida ❌",
IF(AND(K7237="SIM",V7237=0),"ATENÇÃO: BC permitida, mas % = 0 🔎",
"Base de cálculo aplicada corretamente ✅")))</f>
        <v/>
      </c>
      <c r="P7237" s="5" t="str">
        <f>IF(D7237="","",
IF(AND(Q7237&lt;&gt;"SIM",U7237&gt;0),"ERRO: % alíquota &gt; 0, mas NÃO permitida ❌",
IF(AND(Q7237="SIM",U7237=0),"ATENÇÃO: alíquota permitida, mas % = 0 🔎",
"Alíquota aplicada corretamente ✅")))</f>
        <v/>
      </c>
      <c r="Q7237" s="5" t="str">
        <f>IF(E7237="","",IFERROR(VLOOKUP(E7237,REGRAS_CST!$A$2:$D$200,4,FALSE),""))</f>
        <v/>
      </c>
      <c r="R7237" s="8"/>
      <c r="S7237" s="7">
        <f>IF($H7237="","",$H7237*(1-$U7237))</f>
        <v>8.9999999999999993E-3</v>
      </c>
      <c r="T7237" s="7">
        <f>IF($I7237="","",$I7237*(1-$U7237))</f>
        <v>1E-3</v>
      </c>
      <c r="U7237" s="7">
        <f>IFERROR(INDEX(BASE_CCLASSTRIB!$E:$E, MATCH(TEXT($D7237,"000000"), BASE_CCLASSTRIB!$A:$A, 0))/100, 0)</f>
        <v>0</v>
      </c>
      <c r="V7237" s="21">
        <f>IFERROR(INDEX(BASE_CCLASSTRIB!$F:$F, MATCH(TEXT($D7237,"000000"), BASE_CCLASSTRIB!$A:$A, 0))/100, 0)</f>
        <v>0</v>
      </c>
    </row>
    <row r="7238" spans="2:22" ht="15.75" customHeight="1" thickTop="1" thickBot="1">
      <c r="B7238" s="8"/>
      <c r="C7238" s="8"/>
      <c r="E7238" s="8" t="str">
        <f>IF(D7238="","",LEFT(D7238,3))</f>
        <v/>
      </c>
      <c r="F7238" s="5" t="str">
        <f>IF(E7238="","",IFERROR(VLOOKUP(E7238,REGRAS_CST!$A$2:$B$200,2,FALSE),""))</f>
        <v/>
      </c>
      <c r="H7238" s="7">
        <v>8.9999999999999993E-3</v>
      </c>
      <c r="I7238" s="7">
        <v>1E-3</v>
      </c>
      <c r="K7238" s="5" t="str">
        <f>IF(E7238="","",IFERROR(VLOOKUP(E7238,REGRAS_CST!$A$2:$C$200,3,FALSE),""))</f>
        <v/>
      </c>
      <c r="L7238" s="10" t="str">
        <f>IF($G7238="", "", $G7238*(1-$V7238))</f>
        <v/>
      </c>
      <c r="M7238" s="30" t="str">
        <f t="shared" si="226"/>
        <v/>
      </c>
      <c r="N7238" s="30" t="str">
        <f t="shared" si="227"/>
        <v/>
      </c>
      <c r="O7238" s="5" t="str">
        <f>IF(D7238="","",
IF(AND(K7238&lt;&gt;"SIM",V7238&gt;0),"ERRO: % BC &gt; 0, mas NÃO permitida ❌",
IF(AND(K7238="SIM",V7238=0),"ATENÇÃO: BC permitida, mas % = 0 🔎",
"Base de cálculo aplicada corretamente ✅")))</f>
        <v/>
      </c>
      <c r="P7238" s="5" t="str">
        <f>IF(D7238="","",
IF(AND(Q7238&lt;&gt;"SIM",U7238&gt;0),"ERRO: % alíquota &gt; 0, mas NÃO permitida ❌",
IF(AND(Q7238="SIM",U7238=0),"ATENÇÃO: alíquota permitida, mas % = 0 🔎",
"Alíquota aplicada corretamente ✅")))</f>
        <v/>
      </c>
      <c r="Q7238" s="5" t="str">
        <f>IF(E7238="","",IFERROR(VLOOKUP(E7238,REGRAS_CST!$A$2:$D$200,4,FALSE),""))</f>
        <v/>
      </c>
      <c r="R7238" s="8"/>
      <c r="S7238" s="7">
        <f>IF($H7238="","",$H7238*(1-$U7238))</f>
        <v>8.9999999999999993E-3</v>
      </c>
      <c r="T7238" s="7">
        <f>IF($I7238="","",$I7238*(1-$U7238))</f>
        <v>1E-3</v>
      </c>
      <c r="U7238" s="7">
        <f>IFERROR(INDEX(BASE_CCLASSTRIB!$E:$E, MATCH(TEXT($D7238,"000000"), BASE_CCLASSTRIB!$A:$A, 0))/100, 0)</f>
        <v>0</v>
      </c>
      <c r="V7238" s="21">
        <f>IFERROR(INDEX(BASE_CCLASSTRIB!$F:$F, MATCH(TEXT($D7238,"000000"), BASE_CCLASSTRIB!$A:$A, 0))/100, 0)</f>
        <v>0</v>
      </c>
    </row>
    <row r="7239" spans="2:22" ht="15.75" customHeight="1" thickTop="1" thickBot="1">
      <c r="B7239" s="8"/>
      <c r="C7239" s="8"/>
      <c r="E7239" s="8" t="str">
        <f>IF(D7239="","",LEFT(D7239,3))</f>
        <v/>
      </c>
      <c r="F7239" s="5" t="str">
        <f>IF(E7239="","",IFERROR(VLOOKUP(E7239,REGRAS_CST!$A$2:$B$200,2,FALSE),""))</f>
        <v/>
      </c>
      <c r="H7239" s="7">
        <v>8.9999999999999993E-3</v>
      </c>
      <c r="I7239" s="7">
        <v>1E-3</v>
      </c>
      <c r="K7239" s="5" t="str">
        <f>IF(E7239="","",IFERROR(VLOOKUP(E7239,REGRAS_CST!$A$2:$C$200,3,FALSE),""))</f>
        <v/>
      </c>
      <c r="L7239" s="10" t="str">
        <f>IF($G7239="", "", $G7239*(1-$V7239))</f>
        <v/>
      </c>
      <c r="M7239" s="30" t="str">
        <f t="shared" si="226"/>
        <v/>
      </c>
      <c r="N7239" s="30" t="str">
        <f t="shared" si="227"/>
        <v/>
      </c>
      <c r="O7239" s="5" t="str">
        <f>IF(D7239="","",
IF(AND(K7239&lt;&gt;"SIM",V7239&gt;0),"ERRO: % BC &gt; 0, mas NÃO permitida ❌",
IF(AND(K7239="SIM",V7239=0),"ATENÇÃO: BC permitida, mas % = 0 🔎",
"Base de cálculo aplicada corretamente ✅")))</f>
        <v/>
      </c>
      <c r="P7239" s="5" t="str">
        <f>IF(D7239="","",
IF(AND(Q7239&lt;&gt;"SIM",U7239&gt;0),"ERRO: % alíquota &gt; 0, mas NÃO permitida ❌",
IF(AND(Q7239="SIM",U7239=0),"ATENÇÃO: alíquota permitida, mas % = 0 🔎",
"Alíquota aplicada corretamente ✅")))</f>
        <v/>
      </c>
      <c r="Q7239" s="5" t="str">
        <f>IF(E7239="","",IFERROR(VLOOKUP(E7239,REGRAS_CST!$A$2:$D$200,4,FALSE),""))</f>
        <v/>
      </c>
      <c r="R7239" s="8"/>
      <c r="S7239" s="7">
        <f>IF($H7239="","",$H7239*(1-$U7239))</f>
        <v>8.9999999999999993E-3</v>
      </c>
      <c r="T7239" s="7">
        <f>IF($I7239="","",$I7239*(1-$U7239))</f>
        <v>1E-3</v>
      </c>
      <c r="U7239" s="7">
        <f>IFERROR(INDEX(BASE_CCLASSTRIB!$E:$E, MATCH(TEXT($D7239,"000000"), BASE_CCLASSTRIB!$A:$A, 0))/100, 0)</f>
        <v>0</v>
      </c>
      <c r="V7239" s="21">
        <f>IFERROR(INDEX(BASE_CCLASSTRIB!$F:$F, MATCH(TEXT($D7239,"000000"), BASE_CCLASSTRIB!$A:$A, 0))/100, 0)</f>
        <v>0</v>
      </c>
    </row>
    <row r="7240" spans="2:22" ht="15.75" customHeight="1" thickTop="1" thickBot="1">
      <c r="B7240" s="8"/>
      <c r="C7240" s="8"/>
      <c r="E7240" s="8" t="str">
        <f>IF(D7240="","",LEFT(D7240,3))</f>
        <v/>
      </c>
      <c r="F7240" s="5" t="str">
        <f>IF(E7240="","",IFERROR(VLOOKUP(E7240,REGRAS_CST!$A$2:$B$200,2,FALSE),""))</f>
        <v/>
      </c>
      <c r="H7240" s="7">
        <v>8.9999999999999993E-3</v>
      </c>
      <c r="I7240" s="7">
        <v>1E-3</v>
      </c>
      <c r="K7240" s="5" t="str">
        <f>IF(E7240="","",IFERROR(VLOOKUP(E7240,REGRAS_CST!$A$2:$C$200,3,FALSE),""))</f>
        <v/>
      </c>
      <c r="L7240" s="10" t="str">
        <f>IF($G7240="", "", $G7240*(1-$V7240))</f>
        <v/>
      </c>
      <c r="M7240" s="30" t="str">
        <f t="shared" si="226"/>
        <v/>
      </c>
      <c r="N7240" s="30" t="str">
        <f t="shared" si="227"/>
        <v/>
      </c>
      <c r="O7240" s="5" t="str">
        <f>IF(D7240="","",
IF(AND(K7240&lt;&gt;"SIM",V7240&gt;0),"ERRO: % BC &gt; 0, mas NÃO permitida ❌",
IF(AND(K7240="SIM",V7240=0),"ATENÇÃO: BC permitida, mas % = 0 🔎",
"Base de cálculo aplicada corretamente ✅")))</f>
        <v/>
      </c>
      <c r="P7240" s="5" t="str">
        <f>IF(D7240="","",
IF(AND(Q7240&lt;&gt;"SIM",U7240&gt;0),"ERRO: % alíquota &gt; 0, mas NÃO permitida ❌",
IF(AND(Q7240="SIM",U7240=0),"ATENÇÃO: alíquota permitida, mas % = 0 🔎",
"Alíquota aplicada corretamente ✅")))</f>
        <v/>
      </c>
      <c r="Q7240" s="5" t="str">
        <f>IF(E7240="","",IFERROR(VLOOKUP(E7240,REGRAS_CST!$A$2:$D$200,4,FALSE),""))</f>
        <v/>
      </c>
      <c r="R7240" s="8"/>
      <c r="S7240" s="7">
        <f>IF($H7240="","",$H7240*(1-$U7240))</f>
        <v>8.9999999999999993E-3</v>
      </c>
      <c r="T7240" s="7">
        <f>IF($I7240="","",$I7240*(1-$U7240))</f>
        <v>1E-3</v>
      </c>
      <c r="U7240" s="7">
        <f>IFERROR(INDEX(BASE_CCLASSTRIB!$E:$E, MATCH(TEXT($D7240,"000000"), BASE_CCLASSTRIB!$A:$A, 0))/100, 0)</f>
        <v>0</v>
      </c>
      <c r="V7240" s="21">
        <f>IFERROR(INDEX(BASE_CCLASSTRIB!$F:$F, MATCH(TEXT($D7240,"000000"), BASE_CCLASSTRIB!$A:$A, 0))/100, 0)</f>
        <v>0</v>
      </c>
    </row>
    <row r="7241" spans="2:22" ht="15.75" customHeight="1" thickTop="1" thickBot="1">
      <c r="B7241" s="8"/>
      <c r="C7241" s="8"/>
      <c r="E7241" s="8" t="str">
        <f>IF(D7241="","",LEFT(D7241,3))</f>
        <v/>
      </c>
      <c r="F7241" s="5" t="str">
        <f>IF(E7241="","",IFERROR(VLOOKUP(E7241,REGRAS_CST!$A$2:$B$200,2,FALSE),""))</f>
        <v/>
      </c>
      <c r="H7241" s="7">
        <v>8.9999999999999993E-3</v>
      </c>
      <c r="I7241" s="7">
        <v>1E-3</v>
      </c>
      <c r="K7241" s="5" t="str">
        <f>IF(E7241="","",IFERROR(VLOOKUP(E7241,REGRAS_CST!$A$2:$C$200,3,FALSE),""))</f>
        <v/>
      </c>
      <c r="L7241" s="10" t="str">
        <f>IF($G7241="", "", $G7241*(1-$V7241))</f>
        <v/>
      </c>
      <c r="M7241" s="30" t="str">
        <f t="shared" si="226"/>
        <v/>
      </c>
      <c r="N7241" s="30" t="str">
        <f t="shared" si="227"/>
        <v/>
      </c>
      <c r="O7241" s="5" t="str">
        <f>IF(D7241="","",
IF(AND(K7241&lt;&gt;"SIM",V7241&gt;0),"ERRO: % BC &gt; 0, mas NÃO permitida ❌",
IF(AND(K7241="SIM",V7241=0),"ATENÇÃO: BC permitida, mas % = 0 🔎",
"Base de cálculo aplicada corretamente ✅")))</f>
        <v/>
      </c>
      <c r="P7241" s="5" t="str">
        <f>IF(D7241="","",
IF(AND(Q7241&lt;&gt;"SIM",U7241&gt;0),"ERRO: % alíquota &gt; 0, mas NÃO permitida ❌",
IF(AND(Q7241="SIM",U7241=0),"ATENÇÃO: alíquota permitida, mas % = 0 🔎",
"Alíquota aplicada corretamente ✅")))</f>
        <v/>
      </c>
      <c r="Q7241" s="5" t="str">
        <f>IF(E7241="","",IFERROR(VLOOKUP(E7241,REGRAS_CST!$A$2:$D$200,4,FALSE),""))</f>
        <v/>
      </c>
      <c r="R7241" s="8"/>
      <c r="S7241" s="7">
        <f>IF($H7241="","",$H7241*(1-$U7241))</f>
        <v>8.9999999999999993E-3</v>
      </c>
      <c r="T7241" s="7">
        <f>IF($I7241="","",$I7241*(1-$U7241))</f>
        <v>1E-3</v>
      </c>
      <c r="U7241" s="7">
        <f>IFERROR(INDEX(BASE_CCLASSTRIB!$E:$E, MATCH(TEXT($D7241,"000000"), BASE_CCLASSTRIB!$A:$A, 0))/100, 0)</f>
        <v>0</v>
      </c>
      <c r="V7241" s="21">
        <f>IFERROR(INDEX(BASE_CCLASSTRIB!$F:$F, MATCH(TEXT($D7241,"000000"), BASE_CCLASSTRIB!$A:$A, 0))/100, 0)</f>
        <v>0</v>
      </c>
    </row>
    <row r="7242" spans="2:22" ht="15.75" customHeight="1" thickTop="1" thickBot="1">
      <c r="B7242" s="8"/>
      <c r="C7242" s="8"/>
      <c r="E7242" s="8" t="str">
        <f>IF(D7242="","",LEFT(D7242,3))</f>
        <v/>
      </c>
      <c r="F7242" s="5" t="str">
        <f>IF(E7242="","",IFERROR(VLOOKUP(E7242,REGRAS_CST!$A$2:$B$200,2,FALSE),""))</f>
        <v/>
      </c>
      <c r="H7242" s="7">
        <v>8.9999999999999993E-3</v>
      </c>
      <c r="I7242" s="7">
        <v>1E-3</v>
      </c>
      <c r="K7242" s="5" t="str">
        <f>IF(E7242="","",IFERROR(VLOOKUP(E7242,REGRAS_CST!$A$2:$C$200,3,FALSE),""))</f>
        <v/>
      </c>
      <c r="L7242" s="10" t="str">
        <f>IF($G7242="", "", $G7242*(1-$V7242))</f>
        <v/>
      </c>
      <c r="M7242" s="30" t="str">
        <f t="shared" si="226"/>
        <v/>
      </c>
      <c r="N7242" s="30" t="str">
        <f t="shared" si="227"/>
        <v/>
      </c>
      <c r="O7242" s="5" t="str">
        <f>IF(D7242="","",
IF(AND(K7242&lt;&gt;"SIM",V7242&gt;0),"ERRO: % BC &gt; 0, mas NÃO permitida ❌",
IF(AND(K7242="SIM",V7242=0),"ATENÇÃO: BC permitida, mas % = 0 🔎",
"Base de cálculo aplicada corretamente ✅")))</f>
        <v/>
      </c>
      <c r="P7242" s="5" t="str">
        <f>IF(D7242="","",
IF(AND(Q7242&lt;&gt;"SIM",U7242&gt;0),"ERRO: % alíquota &gt; 0, mas NÃO permitida ❌",
IF(AND(Q7242="SIM",U7242=0),"ATENÇÃO: alíquota permitida, mas % = 0 🔎",
"Alíquota aplicada corretamente ✅")))</f>
        <v/>
      </c>
      <c r="Q7242" s="5" t="str">
        <f>IF(E7242="","",IFERROR(VLOOKUP(E7242,REGRAS_CST!$A$2:$D$200,4,FALSE),""))</f>
        <v/>
      </c>
      <c r="R7242" s="8"/>
      <c r="S7242" s="7">
        <f>IF($H7242="","",$H7242*(1-$U7242))</f>
        <v>8.9999999999999993E-3</v>
      </c>
      <c r="T7242" s="7">
        <f>IF($I7242="","",$I7242*(1-$U7242))</f>
        <v>1E-3</v>
      </c>
      <c r="U7242" s="7">
        <f>IFERROR(INDEX(BASE_CCLASSTRIB!$E:$E, MATCH(TEXT($D7242,"000000"), BASE_CCLASSTRIB!$A:$A, 0))/100, 0)</f>
        <v>0</v>
      </c>
      <c r="V7242" s="21">
        <f>IFERROR(INDEX(BASE_CCLASSTRIB!$F:$F, MATCH(TEXT($D7242,"000000"), BASE_CCLASSTRIB!$A:$A, 0))/100, 0)</f>
        <v>0</v>
      </c>
    </row>
    <row r="7243" spans="2:22" ht="15.75" customHeight="1" thickTop="1" thickBot="1">
      <c r="B7243" s="8"/>
      <c r="C7243" s="8"/>
      <c r="E7243" s="8" t="str">
        <f>IF(D7243="","",LEFT(D7243,3))</f>
        <v/>
      </c>
      <c r="F7243" s="5" t="str">
        <f>IF(E7243="","",IFERROR(VLOOKUP(E7243,REGRAS_CST!$A$2:$B$200,2,FALSE),""))</f>
        <v/>
      </c>
      <c r="H7243" s="7">
        <v>8.9999999999999993E-3</v>
      </c>
      <c r="I7243" s="7">
        <v>1E-3</v>
      </c>
      <c r="K7243" s="5" t="str">
        <f>IF(E7243="","",IFERROR(VLOOKUP(E7243,REGRAS_CST!$A$2:$C$200,3,FALSE),""))</f>
        <v/>
      </c>
      <c r="L7243" s="10" t="str">
        <f>IF($G7243="", "", $G7243*(1-$V7243))</f>
        <v/>
      </c>
      <c r="M7243" s="30" t="str">
        <f t="shared" si="226"/>
        <v/>
      </c>
      <c r="N7243" s="30" t="str">
        <f t="shared" si="227"/>
        <v/>
      </c>
      <c r="O7243" s="5" t="str">
        <f>IF(D7243="","",
IF(AND(K7243&lt;&gt;"SIM",V7243&gt;0),"ERRO: % BC &gt; 0, mas NÃO permitida ❌",
IF(AND(K7243="SIM",V7243=0),"ATENÇÃO: BC permitida, mas % = 0 🔎",
"Base de cálculo aplicada corretamente ✅")))</f>
        <v/>
      </c>
      <c r="P7243" s="5" t="str">
        <f>IF(D7243="","",
IF(AND(Q7243&lt;&gt;"SIM",U7243&gt;0),"ERRO: % alíquota &gt; 0, mas NÃO permitida ❌",
IF(AND(Q7243="SIM",U7243=0),"ATENÇÃO: alíquota permitida, mas % = 0 🔎",
"Alíquota aplicada corretamente ✅")))</f>
        <v/>
      </c>
      <c r="Q7243" s="5" t="str">
        <f>IF(E7243="","",IFERROR(VLOOKUP(E7243,REGRAS_CST!$A$2:$D$200,4,FALSE),""))</f>
        <v/>
      </c>
      <c r="R7243" s="8"/>
      <c r="S7243" s="7">
        <f>IF($H7243="","",$H7243*(1-$U7243))</f>
        <v>8.9999999999999993E-3</v>
      </c>
      <c r="T7243" s="7">
        <f>IF($I7243="","",$I7243*(1-$U7243))</f>
        <v>1E-3</v>
      </c>
      <c r="U7243" s="7">
        <f>IFERROR(INDEX(BASE_CCLASSTRIB!$E:$E, MATCH(TEXT($D7243,"000000"), BASE_CCLASSTRIB!$A:$A, 0))/100, 0)</f>
        <v>0</v>
      </c>
      <c r="V7243" s="21">
        <f>IFERROR(INDEX(BASE_CCLASSTRIB!$F:$F, MATCH(TEXT($D7243,"000000"), BASE_CCLASSTRIB!$A:$A, 0))/100, 0)</f>
        <v>0</v>
      </c>
    </row>
    <row r="7244" spans="2:22" ht="15.75" customHeight="1" thickTop="1" thickBot="1">
      <c r="B7244" s="8"/>
      <c r="C7244" s="8"/>
      <c r="E7244" s="8" t="str">
        <f>IF(D7244="","",LEFT(D7244,3))</f>
        <v/>
      </c>
      <c r="F7244" s="5" t="str">
        <f>IF(E7244="","",IFERROR(VLOOKUP(E7244,REGRAS_CST!$A$2:$B$200,2,FALSE),""))</f>
        <v/>
      </c>
      <c r="H7244" s="7">
        <v>8.9999999999999993E-3</v>
      </c>
      <c r="I7244" s="7">
        <v>1E-3</v>
      </c>
      <c r="K7244" s="5" t="str">
        <f>IF(E7244="","",IFERROR(VLOOKUP(E7244,REGRAS_CST!$A$2:$C$200,3,FALSE),""))</f>
        <v/>
      </c>
      <c r="L7244" s="10" t="str">
        <f>IF($G7244="", "", $G7244*(1-$V7244))</f>
        <v/>
      </c>
      <c r="M7244" s="30" t="str">
        <f t="shared" si="226"/>
        <v/>
      </c>
      <c r="N7244" s="30" t="str">
        <f t="shared" si="227"/>
        <v/>
      </c>
      <c r="O7244" s="5" t="str">
        <f>IF(D7244="","",
IF(AND(K7244&lt;&gt;"SIM",V7244&gt;0),"ERRO: % BC &gt; 0, mas NÃO permitida ❌",
IF(AND(K7244="SIM",V7244=0),"ATENÇÃO: BC permitida, mas % = 0 🔎",
"Base de cálculo aplicada corretamente ✅")))</f>
        <v/>
      </c>
      <c r="P7244" s="5" t="str">
        <f>IF(D7244="","",
IF(AND(Q7244&lt;&gt;"SIM",U7244&gt;0),"ERRO: % alíquota &gt; 0, mas NÃO permitida ❌",
IF(AND(Q7244="SIM",U7244=0),"ATENÇÃO: alíquota permitida, mas % = 0 🔎",
"Alíquota aplicada corretamente ✅")))</f>
        <v/>
      </c>
      <c r="Q7244" s="5" t="str">
        <f>IF(E7244="","",IFERROR(VLOOKUP(E7244,REGRAS_CST!$A$2:$D$200,4,FALSE),""))</f>
        <v/>
      </c>
      <c r="R7244" s="8"/>
      <c r="S7244" s="7">
        <f>IF($H7244="","",$H7244*(1-$U7244))</f>
        <v>8.9999999999999993E-3</v>
      </c>
      <c r="T7244" s="7">
        <f>IF($I7244="","",$I7244*(1-$U7244))</f>
        <v>1E-3</v>
      </c>
      <c r="U7244" s="7">
        <f>IFERROR(INDEX(BASE_CCLASSTRIB!$E:$E, MATCH(TEXT($D7244,"000000"), BASE_CCLASSTRIB!$A:$A, 0))/100, 0)</f>
        <v>0</v>
      </c>
      <c r="V7244" s="21">
        <f>IFERROR(INDEX(BASE_CCLASSTRIB!$F:$F, MATCH(TEXT($D7244,"000000"), BASE_CCLASSTRIB!$A:$A, 0))/100, 0)</f>
        <v>0</v>
      </c>
    </row>
    <row r="7245" spans="2:22" ht="15.75" customHeight="1" thickTop="1" thickBot="1">
      <c r="B7245" s="8"/>
      <c r="C7245" s="8"/>
      <c r="E7245" s="8" t="str">
        <f>IF(D7245="","",LEFT(D7245,3))</f>
        <v/>
      </c>
      <c r="F7245" s="5" t="str">
        <f>IF(E7245="","",IFERROR(VLOOKUP(E7245,REGRAS_CST!$A$2:$B$200,2,FALSE),""))</f>
        <v/>
      </c>
      <c r="H7245" s="7">
        <v>8.9999999999999993E-3</v>
      </c>
      <c r="I7245" s="7">
        <v>1E-3</v>
      </c>
      <c r="K7245" s="5" t="str">
        <f>IF(E7245="","",IFERROR(VLOOKUP(E7245,REGRAS_CST!$A$2:$C$200,3,FALSE),""))</f>
        <v/>
      </c>
      <c r="L7245" s="10" t="str">
        <f>IF($G7245="", "", $G7245*(1-$V7245))</f>
        <v/>
      </c>
      <c r="M7245" s="30" t="str">
        <f t="shared" si="226"/>
        <v/>
      </c>
      <c r="N7245" s="30" t="str">
        <f t="shared" si="227"/>
        <v/>
      </c>
      <c r="O7245" s="5" t="str">
        <f>IF(D7245="","",
IF(AND(K7245&lt;&gt;"SIM",V7245&gt;0),"ERRO: % BC &gt; 0, mas NÃO permitida ❌",
IF(AND(K7245="SIM",V7245=0),"ATENÇÃO: BC permitida, mas % = 0 🔎",
"Base de cálculo aplicada corretamente ✅")))</f>
        <v/>
      </c>
      <c r="P7245" s="5" t="str">
        <f>IF(D7245="","",
IF(AND(Q7245&lt;&gt;"SIM",U7245&gt;0),"ERRO: % alíquota &gt; 0, mas NÃO permitida ❌",
IF(AND(Q7245="SIM",U7245=0),"ATENÇÃO: alíquota permitida, mas % = 0 🔎",
"Alíquota aplicada corretamente ✅")))</f>
        <v/>
      </c>
      <c r="Q7245" s="5" t="str">
        <f>IF(E7245="","",IFERROR(VLOOKUP(E7245,REGRAS_CST!$A$2:$D$200,4,FALSE),""))</f>
        <v/>
      </c>
      <c r="R7245" s="8"/>
      <c r="S7245" s="7">
        <f>IF($H7245="","",$H7245*(1-$U7245))</f>
        <v>8.9999999999999993E-3</v>
      </c>
      <c r="T7245" s="7">
        <f>IF($I7245="","",$I7245*(1-$U7245))</f>
        <v>1E-3</v>
      </c>
      <c r="U7245" s="7">
        <f>IFERROR(INDEX(BASE_CCLASSTRIB!$E:$E, MATCH(TEXT($D7245,"000000"), BASE_CCLASSTRIB!$A:$A, 0))/100, 0)</f>
        <v>0</v>
      </c>
      <c r="V7245" s="21">
        <f>IFERROR(INDEX(BASE_CCLASSTRIB!$F:$F, MATCH(TEXT($D7245,"000000"), BASE_CCLASSTRIB!$A:$A, 0))/100, 0)</f>
        <v>0</v>
      </c>
    </row>
    <row r="7246" spans="2:22" ht="15.75" customHeight="1" thickTop="1" thickBot="1">
      <c r="B7246" s="8"/>
      <c r="C7246" s="8"/>
      <c r="E7246" s="8" t="str">
        <f>IF(D7246="","",LEFT(D7246,3))</f>
        <v/>
      </c>
      <c r="F7246" s="5" t="str">
        <f>IF(E7246="","",IFERROR(VLOOKUP(E7246,REGRAS_CST!$A$2:$B$200,2,FALSE),""))</f>
        <v/>
      </c>
      <c r="H7246" s="7">
        <v>8.9999999999999993E-3</v>
      </c>
      <c r="I7246" s="7">
        <v>1E-3</v>
      </c>
      <c r="K7246" s="5" t="str">
        <f>IF(E7246="","",IFERROR(VLOOKUP(E7246,REGRAS_CST!$A$2:$C$200,3,FALSE),""))</f>
        <v/>
      </c>
      <c r="L7246" s="10" t="str">
        <f>IF($G7246="", "", $G7246*(1-$V7246))</f>
        <v/>
      </c>
      <c r="M7246" s="30" t="str">
        <f t="shared" si="226"/>
        <v/>
      </c>
      <c r="N7246" s="30" t="str">
        <f t="shared" si="227"/>
        <v/>
      </c>
      <c r="O7246" s="5" t="str">
        <f>IF(D7246="","",
IF(AND(K7246&lt;&gt;"SIM",V7246&gt;0),"ERRO: % BC &gt; 0, mas NÃO permitida ❌",
IF(AND(K7246="SIM",V7246=0),"ATENÇÃO: BC permitida, mas % = 0 🔎",
"Base de cálculo aplicada corretamente ✅")))</f>
        <v/>
      </c>
      <c r="P7246" s="5" t="str">
        <f>IF(D7246="","",
IF(AND(Q7246&lt;&gt;"SIM",U7246&gt;0),"ERRO: % alíquota &gt; 0, mas NÃO permitida ❌",
IF(AND(Q7246="SIM",U7246=0),"ATENÇÃO: alíquota permitida, mas % = 0 🔎",
"Alíquota aplicada corretamente ✅")))</f>
        <v/>
      </c>
      <c r="Q7246" s="5" t="str">
        <f>IF(E7246="","",IFERROR(VLOOKUP(E7246,REGRAS_CST!$A$2:$D$200,4,FALSE),""))</f>
        <v/>
      </c>
      <c r="R7246" s="8"/>
      <c r="S7246" s="7">
        <f>IF($H7246="","",$H7246*(1-$U7246))</f>
        <v>8.9999999999999993E-3</v>
      </c>
      <c r="T7246" s="7">
        <f>IF($I7246="","",$I7246*(1-$U7246))</f>
        <v>1E-3</v>
      </c>
      <c r="U7246" s="7">
        <f>IFERROR(INDEX(BASE_CCLASSTRIB!$E:$E, MATCH(TEXT($D7246,"000000"), BASE_CCLASSTRIB!$A:$A, 0))/100, 0)</f>
        <v>0</v>
      </c>
      <c r="V7246" s="21">
        <f>IFERROR(INDEX(BASE_CCLASSTRIB!$F:$F, MATCH(TEXT($D7246,"000000"), BASE_CCLASSTRIB!$A:$A, 0))/100, 0)</f>
        <v>0</v>
      </c>
    </row>
    <row r="7247" spans="2:22" ht="15.75" customHeight="1" thickTop="1" thickBot="1">
      <c r="B7247" s="8"/>
      <c r="C7247" s="8"/>
      <c r="E7247" s="8" t="str">
        <f>IF(D7247="","",LEFT(D7247,3))</f>
        <v/>
      </c>
      <c r="F7247" s="5" t="str">
        <f>IF(E7247="","",IFERROR(VLOOKUP(E7247,REGRAS_CST!$A$2:$B$200,2,FALSE),""))</f>
        <v/>
      </c>
      <c r="H7247" s="7">
        <v>8.9999999999999993E-3</v>
      </c>
      <c r="I7247" s="7">
        <v>1E-3</v>
      </c>
      <c r="K7247" s="5" t="str">
        <f>IF(E7247="","",IFERROR(VLOOKUP(E7247,REGRAS_CST!$A$2:$C$200,3,FALSE),""))</f>
        <v/>
      </c>
      <c r="L7247" s="10" t="str">
        <f>IF($G7247="", "", $G7247*(1-$V7247))</f>
        <v/>
      </c>
      <c r="M7247" s="30" t="str">
        <f t="shared" si="226"/>
        <v/>
      </c>
      <c r="N7247" s="30" t="str">
        <f t="shared" si="227"/>
        <v/>
      </c>
      <c r="O7247" s="5" t="str">
        <f>IF(D7247="","",
IF(AND(K7247&lt;&gt;"SIM",V7247&gt;0),"ERRO: % BC &gt; 0, mas NÃO permitida ❌",
IF(AND(K7247="SIM",V7247=0),"ATENÇÃO: BC permitida, mas % = 0 🔎",
"Base de cálculo aplicada corretamente ✅")))</f>
        <v/>
      </c>
      <c r="P7247" s="5" t="str">
        <f>IF(D7247="","",
IF(AND(Q7247&lt;&gt;"SIM",U7247&gt;0),"ERRO: % alíquota &gt; 0, mas NÃO permitida ❌",
IF(AND(Q7247="SIM",U7247=0),"ATENÇÃO: alíquota permitida, mas % = 0 🔎",
"Alíquota aplicada corretamente ✅")))</f>
        <v/>
      </c>
      <c r="Q7247" s="5" t="str">
        <f>IF(E7247="","",IFERROR(VLOOKUP(E7247,REGRAS_CST!$A$2:$D$200,4,FALSE),""))</f>
        <v/>
      </c>
      <c r="R7247" s="8"/>
      <c r="S7247" s="7">
        <f>IF($H7247="","",$H7247*(1-$U7247))</f>
        <v>8.9999999999999993E-3</v>
      </c>
      <c r="T7247" s="7">
        <f>IF($I7247="","",$I7247*(1-$U7247))</f>
        <v>1E-3</v>
      </c>
      <c r="U7247" s="7">
        <f>IFERROR(INDEX(BASE_CCLASSTRIB!$E:$E, MATCH(TEXT($D7247,"000000"), BASE_CCLASSTRIB!$A:$A, 0))/100, 0)</f>
        <v>0</v>
      </c>
      <c r="V7247" s="21">
        <f>IFERROR(INDEX(BASE_CCLASSTRIB!$F:$F, MATCH(TEXT($D7247,"000000"), BASE_CCLASSTRIB!$A:$A, 0))/100, 0)</f>
        <v>0</v>
      </c>
    </row>
    <row r="7248" spans="2:22" ht="15.75" customHeight="1" thickTop="1" thickBot="1">
      <c r="B7248" s="8"/>
      <c r="C7248" s="8"/>
      <c r="E7248" s="8" t="str">
        <f>IF(D7248="","",LEFT(D7248,3))</f>
        <v/>
      </c>
      <c r="F7248" s="5" t="str">
        <f>IF(E7248="","",IFERROR(VLOOKUP(E7248,REGRAS_CST!$A$2:$B$200,2,FALSE),""))</f>
        <v/>
      </c>
      <c r="H7248" s="7">
        <v>8.9999999999999993E-3</v>
      </c>
      <c r="I7248" s="7">
        <v>1E-3</v>
      </c>
      <c r="K7248" s="5" t="str">
        <f>IF(E7248="","",IFERROR(VLOOKUP(E7248,REGRAS_CST!$A$2:$C$200,3,FALSE),""))</f>
        <v/>
      </c>
      <c r="L7248" s="10" t="str">
        <f>IF($G7248="", "", $G7248*(1-$V7248))</f>
        <v/>
      </c>
      <c r="M7248" s="30" t="str">
        <f t="shared" si="226"/>
        <v/>
      </c>
      <c r="N7248" s="30" t="str">
        <f t="shared" si="227"/>
        <v/>
      </c>
      <c r="O7248" s="5" t="str">
        <f>IF(D7248="","",
IF(AND(K7248&lt;&gt;"SIM",V7248&gt;0),"ERRO: % BC &gt; 0, mas NÃO permitida ❌",
IF(AND(K7248="SIM",V7248=0),"ATENÇÃO: BC permitida, mas % = 0 🔎",
"Base de cálculo aplicada corretamente ✅")))</f>
        <v/>
      </c>
      <c r="P7248" s="5" t="str">
        <f>IF(D7248="","",
IF(AND(Q7248&lt;&gt;"SIM",U7248&gt;0),"ERRO: % alíquota &gt; 0, mas NÃO permitida ❌",
IF(AND(Q7248="SIM",U7248=0),"ATENÇÃO: alíquota permitida, mas % = 0 🔎",
"Alíquota aplicada corretamente ✅")))</f>
        <v/>
      </c>
      <c r="Q7248" s="5" t="str">
        <f>IF(E7248="","",IFERROR(VLOOKUP(E7248,REGRAS_CST!$A$2:$D$200,4,FALSE),""))</f>
        <v/>
      </c>
      <c r="R7248" s="8"/>
      <c r="S7248" s="7">
        <f>IF($H7248="","",$H7248*(1-$U7248))</f>
        <v>8.9999999999999993E-3</v>
      </c>
      <c r="T7248" s="7">
        <f>IF($I7248="","",$I7248*(1-$U7248))</f>
        <v>1E-3</v>
      </c>
      <c r="U7248" s="7">
        <f>IFERROR(INDEX(BASE_CCLASSTRIB!$E:$E, MATCH(TEXT($D7248,"000000"), BASE_CCLASSTRIB!$A:$A, 0))/100, 0)</f>
        <v>0</v>
      </c>
      <c r="V7248" s="21">
        <f>IFERROR(INDEX(BASE_CCLASSTRIB!$F:$F, MATCH(TEXT($D7248,"000000"), BASE_CCLASSTRIB!$A:$A, 0))/100, 0)</f>
        <v>0</v>
      </c>
    </row>
    <row r="7249" spans="2:22" ht="15.75" customHeight="1" thickTop="1" thickBot="1">
      <c r="B7249" s="8"/>
      <c r="C7249" s="8"/>
      <c r="E7249" s="8" t="str">
        <f>IF(D7249="","",LEFT(D7249,3))</f>
        <v/>
      </c>
      <c r="F7249" s="5" t="str">
        <f>IF(E7249="","",IFERROR(VLOOKUP(E7249,REGRAS_CST!$A$2:$B$200,2,FALSE),""))</f>
        <v/>
      </c>
      <c r="H7249" s="7">
        <v>8.9999999999999993E-3</v>
      </c>
      <c r="I7249" s="7">
        <v>1E-3</v>
      </c>
      <c r="K7249" s="5" t="str">
        <f>IF(E7249="","",IFERROR(VLOOKUP(E7249,REGRAS_CST!$A$2:$C$200,3,FALSE),""))</f>
        <v/>
      </c>
      <c r="L7249" s="10" t="str">
        <f>IF($G7249="", "", $G7249*(1-$V7249))</f>
        <v/>
      </c>
      <c r="M7249" s="30" t="str">
        <f t="shared" si="226"/>
        <v/>
      </c>
      <c r="N7249" s="30" t="str">
        <f t="shared" si="227"/>
        <v/>
      </c>
      <c r="O7249" s="5" t="str">
        <f>IF(D7249="","",
IF(AND(K7249&lt;&gt;"SIM",V7249&gt;0),"ERRO: % BC &gt; 0, mas NÃO permitida ❌",
IF(AND(K7249="SIM",V7249=0),"ATENÇÃO: BC permitida, mas % = 0 🔎",
"Base de cálculo aplicada corretamente ✅")))</f>
        <v/>
      </c>
      <c r="P7249" s="5" t="str">
        <f>IF(D7249="","",
IF(AND(Q7249&lt;&gt;"SIM",U7249&gt;0),"ERRO: % alíquota &gt; 0, mas NÃO permitida ❌",
IF(AND(Q7249="SIM",U7249=0),"ATENÇÃO: alíquota permitida, mas % = 0 🔎",
"Alíquota aplicada corretamente ✅")))</f>
        <v/>
      </c>
      <c r="Q7249" s="5" t="str">
        <f>IF(E7249="","",IFERROR(VLOOKUP(E7249,REGRAS_CST!$A$2:$D$200,4,FALSE),""))</f>
        <v/>
      </c>
      <c r="R7249" s="8"/>
      <c r="S7249" s="7">
        <f>IF($H7249="","",$H7249*(1-$U7249))</f>
        <v>8.9999999999999993E-3</v>
      </c>
      <c r="T7249" s="7">
        <f>IF($I7249="","",$I7249*(1-$U7249))</f>
        <v>1E-3</v>
      </c>
      <c r="U7249" s="7">
        <f>IFERROR(INDEX(BASE_CCLASSTRIB!$E:$E, MATCH(TEXT($D7249,"000000"), BASE_CCLASSTRIB!$A:$A, 0))/100, 0)</f>
        <v>0</v>
      </c>
      <c r="V7249" s="21">
        <f>IFERROR(INDEX(BASE_CCLASSTRIB!$F:$F, MATCH(TEXT($D7249,"000000"), BASE_CCLASSTRIB!$A:$A, 0))/100, 0)</f>
        <v>0</v>
      </c>
    </row>
    <row r="7250" spans="2:22" ht="15.75" customHeight="1" thickTop="1" thickBot="1">
      <c r="B7250" s="8"/>
      <c r="C7250" s="8"/>
      <c r="E7250" s="8" t="str">
        <f>IF(D7250="","",LEFT(D7250,3))</f>
        <v/>
      </c>
      <c r="F7250" s="5" t="str">
        <f>IF(E7250="","",IFERROR(VLOOKUP(E7250,REGRAS_CST!$A$2:$B$200,2,FALSE),""))</f>
        <v/>
      </c>
      <c r="H7250" s="7">
        <v>8.9999999999999993E-3</v>
      </c>
      <c r="I7250" s="7">
        <v>1E-3</v>
      </c>
      <c r="K7250" s="5" t="str">
        <f>IF(E7250="","",IFERROR(VLOOKUP(E7250,REGRAS_CST!$A$2:$C$200,3,FALSE),""))</f>
        <v/>
      </c>
      <c r="L7250" s="10" t="str">
        <f>IF($G7250="", "", $G7250*(1-$V7250))</f>
        <v/>
      </c>
      <c r="M7250" s="30" t="str">
        <f t="shared" si="226"/>
        <v/>
      </c>
      <c r="N7250" s="30" t="str">
        <f t="shared" si="227"/>
        <v/>
      </c>
      <c r="O7250" s="5" t="str">
        <f>IF(D7250="","",
IF(AND(K7250&lt;&gt;"SIM",V7250&gt;0),"ERRO: % BC &gt; 0, mas NÃO permitida ❌",
IF(AND(K7250="SIM",V7250=0),"ATENÇÃO: BC permitida, mas % = 0 🔎",
"Base de cálculo aplicada corretamente ✅")))</f>
        <v/>
      </c>
      <c r="P7250" s="5" t="str">
        <f>IF(D7250="","",
IF(AND(Q7250&lt;&gt;"SIM",U7250&gt;0),"ERRO: % alíquota &gt; 0, mas NÃO permitida ❌",
IF(AND(Q7250="SIM",U7250=0),"ATENÇÃO: alíquota permitida, mas % = 0 🔎",
"Alíquota aplicada corretamente ✅")))</f>
        <v/>
      </c>
      <c r="Q7250" s="5" t="str">
        <f>IF(E7250="","",IFERROR(VLOOKUP(E7250,REGRAS_CST!$A$2:$D$200,4,FALSE),""))</f>
        <v/>
      </c>
      <c r="R7250" s="8"/>
      <c r="S7250" s="7">
        <f>IF($H7250="","",$H7250*(1-$U7250))</f>
        <v>8.9999999999999993E-3</v>
      </c>
      <c r="T7250" s="7">
        <f>IF($I7250="","",$I7250*(1-$U7250))</f>
        <v>1E-3</v>
      </c>
      <c r="U7250" s="7">
        <f>IFERROR(INDEX(BASE_CCLASSTRIB!$E:$E, MATCH(TEXT($D7250,"000000"), BASE_CCLASSTRIB!$A:$A, 0))/100, 0)</f>
        <v>0</v>
      </c>
      <c r="V7250" s="21">
        <f>IFERROR(INDEX(BASE_CCLASSTRIB!$F:$F, MATCH(TEXT($D7250,"000000"), BASE_CCLASSTRIB!$A:$A, 0))/100, 0)</f>
        <v>0</v>
      </c>
    </row>
    <row r="7251" spans="2:22" ht="15.75" customHeight="1" thickTop="1" thickBot="1">
      <c r="B7251" s="8"/>
      <c r="C7251" s="8"/>
      <c r="E7251" s="8" t="str">
        <f>IF(D7251="","",LEFT(D7251,3))</f>
        <v/>
      </c>
      <c r="F7251" s="5" t="str">
        <f>IF(E7251="","",IFERROR(VLOOKUP(E7251,REGRAS_CST!$A$2:$B$200,2,FALSE),""))</f>
        <v/>
      </c>
      <c r="H7251" s="7">
        <v>8.9999999999999993E-3</v>
      </c>
      <c r="I7251" s="7">
        <v>1E-3</v>
      </c>
      <c r="K7251" s="5" t="str">
        <f>IF(E7251="","",IFERROR(VLOOKUP(E7251,REGRAS_CST!$A$2:$C$200,3,FALSE),""))</f>
        <v/>
      </c>
      <c r="L7251" s="10" t="str">
        <f>IF($G7251="", "", $G7251*(1-$V7251))</f>
        <v/>
      </c>
      <c r="M7251" s="30" t="str">
        <f t="shared" si="226"/>
        <v/>
      </c>
      <c r="N7251" s="30" t="str">
        <f t="shared" si="227"/>
        <v/>
      </c>
      <c r="O7251" s="5" t="str">
        <f>IF(D7251="","",
IF(AND(K7251&lt;&gt;"SIM",V7251&gt;0),"ERRO: % BC &gt; 0, mas NÃO permitida ❌",
IF(AND(K7251="SIM",V7251=0),"ATENÇÃO: BC permitida, mas % = 0 🔎",
"Base de cálculo aplicada corretamente ✅")))</f>
        <v/>
      </c>
      <c r="P7251" s="5" t="str">
        <f>IF(D7251="","",
IF(AND(Q7251&lt;&gt;"SIM",U7251&gt;0),"ERRO: % alíquota &gt; 0, mas NÃO permitida ❌",
IF(AND(Q7251="SIM",U7251=0),"ATENÇÃO: alíquota permitida, mas % = 0 🔎",
"Alíquota aplicada corretamente ✅")))</f>
        <v/>
      </c>
      <c r="Q7251" s="5" t="str">
        <f>IF(E7251="","",IFERROR(VLOOKUP(E7251,REGRAS_CST!$A$2:$D$200,4,FALSE),""))</f>
        <v/>
      </c>
      <c r="R7251" s="8"/>
      <c r="S7251" s="7">
        <f>IF($H7251="","",$H7251*(1-$U7251))</f>
        <v>8.9999999999999993E-3</v>
      </c>
      <c r="T7251" s="7">
        <f>IF($I7251="","",$I7251*(1-$U7251))</f>
        <v>1E-3</v>
      </c>
      <c r="U7251" s="7">
        <f>IFERROR(INDEX(BASE_CCLASSTRIB!$E:$E, MATCH(TEXT($D7251,"000000"), BASE_CCLASSTRIB!$A:$A, 0))/100, 0)</f>
        <v>0</v>
      </c>
      <c r="V7251" s="21">
        <f>IFERROR(INDEX(BASE_CCLASSTRIB!$F:$F, MATCH(TEXT($D7251,"000000"), BASE_CCLASSTRIB!$A:$A, 0))/100, 0)</f>
        <v>0</v>
      </c>
    </row>
    <row r="7252" spans="2:22" ht="15.75" customHeight="1" thickTop="1" thickBot="1">
      <c r="B7252" s="8"/>
      <c r="C7252" s="8"/>
      <c r="E7252" s="8" t="str">
        <f>IF(D7252="","",LEFT(D7252,3))</f>
        <v/>
      </c>
      <c r="F7252" s="5" t="str">
        <f>IF(E7252="","",IFERROR(VLOOKUP(E7252,REGRAS_CST!$A$2:$B$200,2,FALSE),""))</f>
        <v/>
      </c>
      <c r="H7252" s="7">
        <v>8.9999999999999993E-3</v>
      </c>
      <c r="I7252" s="7">
        <v>1E-3</v>
      </c>
      <c r="K7252" s="5" t="str">
        <f>IF(E7252="","",IFERROR(VLOOKUP(E7252,REGRAS_CST!$A$2:$C$200,3,FALSE),""))</f>
        <v/>
      </c>
      <c r="L7252" s="10" t="str">
        <f>IF($G7252="", "", $G7252*(1-$V7252))</f>
        <v/>
      </c>
      <c r="M7252" s="30" t="str">
        <f t="shared" si="226"/>
        <v/>
      </c>
      <c r="N7252" s="30" t="str">
        <f t="shared" si="227"/>
        <v/>
      </c>
      <c r="O7252" s="5" t="str">
        <f>IF(D7252="","",
IF(AND(K7252&lt;&gt;"SIM",V7252&gt;0),"ERRO: % BC &gt; 0, mas NÃO permitida ❌",
IF(AND(K7252="SIM",V7252=0),"ATENÇÃO: BC permitida, mas % = 0 🔎",
"Base de cálculo aplicada corretamente ✅")))</f>
        <v/>
      </c>
      <c r="P7252" s="5" t="str">
        <f>IF(D7252="","",
IF(AND(Q7252&lt;&gt;"SIM",U7252&gt;0),"ERRO: % alíquota &gt; 0, mas NÃO permitida ❌",
IF(AND(Q7252="SIM",U7252=0),"ATENÇÃO: alíquota permitida, mas % = 0 🔎",
"Alíquota aplicada corretamente ✅")))</f>
        <v/>
      </c>
      <c r="Q7252" s="5" t="str">
        <f>IF(E7252="","",IFERROR(VLOOKUP(E7252,REGRAS_CST!$A$2:$D$200,4,FALSE),""))</f>
        <v/>
      </c>
      <c r="R7252" s="8"/>
      <c r="S7252" s="7">
        <f>IF($H7252="","",$H7252*(1-$U7252))</f>
        <v>8.9999999999999993E-3</v>
      </c>
      <c r="T7252" s="7">
        <f>IF($I7252="","",$I7252*(1-$U7252))</f>
        <v>1E-3</v>
      </c>
      <c r="U7252" s="7">
        <f>IFERROR(INDEX(BASE_CCLASSTRIB!$E:$E, MATCH(TEXT($D7252,"000000"), BASE_CCLASSTRIB!$A:$A, 0))/100, 0)</f>
        <v>0</v>
      </c>
      <c r="V7252" s="21">
        <f>IFERROR(INDEX(BASE_CCLASSTRIB!$F:$F, MATCH(TEXT($D7252,"000000"), BASE_CCLASSTRIB!$A:$A, 0))/100, 0)</f>
        <v>0</v>
      </c>
    </row>
    <row r="7253" spans="2:22" ht="15.75" customHeight="1" thickTop="1" thickBot="1">
      <c r="B7253" s="8"/>
      <c r="C7253" s="8"/>
      <c r="E7253" s="8" t="str">
        <f>IF(D7253="","",LEFT(D7253,3))</f>
        <v/>
      </c>
      <c r="F7253" s="5" t="str">
        <f>IF(E7253="","",IFERROR(VLOOKUP(E7253,REGRAS_CST!$A$2:$B$200,2,FALSE),""))</f>
        <v/>
      </c>
      <c r="H7253" s="7">
        <v>8.9999999999999993E-3</v>
      </c>
      <c r="I7253" s="7">
        <v>1E-3</v>
      </c>
      <c r="K7253" s="5" t="str">
        <f>IF(E7253="","",IFERROR(VLOOKUP(E7253,REGRAS_CST!$A$2:$C$200,3,FALSE),""))</f>
        <v/>
      </c>
      <c r="L7253" s="10" t="str">
        <f>IF($G7253="", "", $G7253*(1-$V7253))</f>
        <v/>
      </c>
      <c r="M7253" s="30" t="str">
        <f t="shared" si="226"/>
        <v/>
      </c>
      <c r="N7253" s="30" t="str">
        <f t="shared" si="227"/>
        <v/>
      </c>
      <c r="O7253" s="5" t="str">
        <f>IF(D7253="","",
IF(AND(K7253&lt;&gt;"SIM",V7253&gt;0),"ERRO: % BC &gt; 0, mas NÃO permitida ❌",
IF(AND(K7253="SIM",V7253=0),"ATENÇÃO: BC permitida, mas % = 0 🔎",
"Base de cálculo aplicada corretamente ✅")))</f>
        <v/>
      </c>
      <c r="P7253" s="5" t="str">
        <f>IF(D7253="","",
IF(AND(Q7253&lt;&gt;"SIM",U7253&gt;0),"ERRO: % alíquota &gt; 0, mas NÃO permitida ❌",
IF(AND(Q7253="SIM",U7253=0),"ATENÇÃO: alíquota permitida, mas % = 0 🔎",
"Alíquota aplicada corretamente ✅")))</f>
        <v/>
      </c>
      <c r="Q7253" s="5" t="str">
        <f>IF(E7253="","",IFERROR(VLOOKUP(E7253,REGRAS_CST!$A$2:$D$200,4,FALSE),""))</f>
        <v/>
      </c>
      <c r="R7253" s="8"/>
      <c r="S7253" s="7">
        <f>IF($H7253="","",$H7253*(1-$U7253))</f>
        <v>8.9999999999999993E-3</v>
      </c>
      <c r="T7253" s="7">
        <f>IF($I7253="","",$I7253*(1-$U7253))</f>
        <v>1E-3</v>
      </c>
      <c r="U7253" s="7">
        <f>IFERROR(INDEX(BASE_CCLASSTRIB!$E:$E, MATCH(TEXT($D7253,"000000"), BASE_CCLASSTRIB!$A:$A, 0))/100, 0)</f>
        <v>0</v>
      </c>
      <c r="V7253" s="21">
        <f>IFERROR(INDEX(BASE_CCLASSTRIB!$F:$F, MATCH(TEXT($D7253,"000000"), BASE_CCLASSTRIB!$A:$A, 0))/100, 0)</f>
        <v>0</v>
      </c>
    </row>
    <row r="7254" spans="2:22" ht="15.75" customHeight="1" thickTop="1" thickBot="1">
      <c r="B7254" s="8"/>
      <c r="C7254" s="8"/>
      <c r="E7254" s="8" t="str">
        <f>IF(D7254="","",LEFT(D7254,3))</f>
        <v/>
      </c>
      <c r="F7254" s="5" t="str">
        <f>IF(E7254="","",IFERROR(VLOOKUP(E7254,REGRAS_CST!$A$2:$B$200,2,FALSE),""))</f>
        <v/>
      </c>
      <c r="H7254" s="7">
        <v>8.9999999999999993E-3</v>
      </c>
      <c r="I7254" s="7">
        <v>1E-3</v>
      </c>
      <c r="K7254" s="5" t="str">
        <f>IF(E7254="","",IFERROR(VLOOKUP(E7254,REGRAS_CST!$A$2:$C$200,3,FALSE),""))</f>
        <v/>
      </c>
      <c r="L7254" s="10" t="str">
        <f>IF($G7254="", "", $G7254*(1-$V7254))</f>
        <v/>
      </c>
      <c r="M7254" s="30" t="str">
        <f t="shared" si="226"/>
        <v/>
      </c>
      <c r="N7254" s="30" t="str">
        <f t="shared" si="227"/>
        <v/>
      </c>
      <c r="O7254" s="5" t="str">
        <f>IF(D7254="","",
IF(AND(K7254&lt;&gt;"SIM",V7254&gt;0),"ERRO: % BC &gt; 0, mas NÃO permitida ❌",
IF(AND(K7254="SIM",V7254=0),"ATENÇÃO: BC permitida, mas % = 0 🔎",
"Base de cálculo aplicada corretamente ✅")))</f>
        <v/>
      </c>
      <c r="P7254" s="5" t="str">
        <f>IF(D7254="","",
IF(AND(Q7254&lt;&gt;"SIM",U7254&gt;0),"ERRO: % alíquota &gt; 0, mas NÃO permitida ❌",
IF(AND(Q7254="SIM",U7254=0),"ATENÇÃO: alíquota permitida, mas % = 0 🔎",
"Alíquota aplicada corretamente ✅")))</f>
        <v/>
      </c>
      <c r="Q7254" s="5" t="str">
        <f>IF(E7254="","",IFERROR(VLOOKUP(E7254,REGRAS_CST!$A$2:$D$200,4,FALSE),""))</f>
        <v/>
      </c>
      <c r="R7254" s="8"/>
      <c r="S7254" s="7">
        <f>IF($H7254="","",$H7254*(1-$U7254))</f>
        <v>8.9999999999999993E-3</v>
      </c>
      <c r="T7254" s="7">
        <f>IF($I7254="","",$I7254*(1-$U7254))</f>
        <v>1E-3</v>
      </c>
      <c r="U7254" s="7">
        <f>IFERROR(INDEX(BASE_CCLASSTRIB!$E:$E, MATCH(TEXT($D7254,"000000"), BASE_CCLASSTRIB!$A:$A, 0))/100, 0)</f>
        <v>0</v>
      </c>
      <c r="V7254" s="21">
        <f>IFERROR(INDEX(BASE_CCLASSTRIB!$F:$F, MATCH(TEXT($D7254,"000000"), BASE_CCLASSTRIB!$A:$A, 0))/100, 0)</f>
        <v>0</v>
      </c>
    </row>
    <row r="7255" spans="2:22" ht="15.75" customHeight="1" thickTop="1" thickBot="1">
      <c r="B7255" s="8"/>
      <c r="C7255" s="8"/>
      <c r="E7255" s="8" t="str">
        <f>IF(D7255="","",LEFT(D7255,3))</f>
        <v/>
      </c>
      <c r="F7255" s="5" t="str">
        <f>IF(E7255="","",IFERROR(VLOOKUP(E7255,REGRAS_CST!$A$2:$B$200,2,FALSE),""))</f>
        <v/>
      </c>
      <c r="H7255" s="7">
        <v>8.9999999999999993E-3</v>
      </c>
      <c r="I7255" s="7">
        <v>1E-3</v>
      </c>
      <c r="K7255" s="5" t="str">
        <f>IF(E7255="","",IFERROR(VLOOKUP(E7255,REGRAS_CST!$A$2:$C$200,3,FALSE),""))</f>
        <v/>
      </c>
      <c r="L7255" s="10" t="str">
        <f>IF($G7255="", "", $G7255*(1-$V7255))</f>
        <v/>
      </c>
      <c r="M7255" s="30" t="str">
        <f t="shared" si="226"/>
        <v/>
      </c>
      <c r="N7255" s="30" t="str">
        <f t="shared" si="227"/>
        <v/>
      </c>
      <c r="O7255" s="5" t="str">
        <f>IF(D7255="","",
IF(AND(K7255&lt;&gt;"SIM",V7255&gt;0),"ERRO: % BC &gt; 0, mas NÃO permitida ❌",
IF(AND(K7255="SIM",V7255=0),"ATENÇÃO: BC permitida, mas % = 0 🔎",
"Base de cálculo aplicada corretamente ✅")))</f>
        <v/>
      </c>
      <c r="P7255" s="5" t="str">
        <f>IF(D7255="","",
IF(AND(Q7255&lt;&gt;"SIM",U7255&gt;0),"ERRO: % alíquota &gt; 0, mas NÃO permitida ❌",
IF(AND(Q7255="SIM",U7255=0),"ATENÇÃO: alíquota permitida, mas % = 0 🔎",
"Alíquota aplicada corretamente ✅")))</f>
        <v/>
      </c>
      <c r="Q7255" s="5" t="str">
        <f>IF(E7255="","",IFERROR(VLOOKUP(E7255,REGRAS_CST!$A$2:$D$200,4,FALSE),""))</f>
        <v/>
      </c>
      <c r="R7255" s="8"/>
      <c r="S7255" s="7">
        <f>IF($H7255="","",$H7255*(1-$U7255))</f>
        <v>8.9999999999999993E-3</v>
      </c>
      <c r="T7255" s="7">
        <f>IF($I7255="","",$I7255*(1-$U7255))</f>
        <v>1E-3</v>
      </c>
      <c r="U7255" s="7">
        <f>IFERROR(INDEX(BASE_CCLASSTRIB!$E:$E, MATCH(TEXT($D7255,"000000"), BASE_CCLASSTRIB!$A:$A, 0))/100, 0)</f>
        <v>0</v>
      </c>
      <c r="V7255" s="21">
        <f>IFERROR(INDEX(BASE_CCLASSTRIB!$F:$F, MATCH(TEXT($D7255,"000000"), BASE_CCLASSTRIB!$A:$A, 0))/100, 0)</f>
        <v>0</v>
      </c>
    </row>
    <row r="7256" spans="2:22" ht="15.75" customHeight="1" thickTop="1" thickBot="1">
      <c r="B7256" s="8"/>
      <c r="C7256" s="8"/>
      <c r="E7256" s="8" t="str">
        <f>IF(D7256="","",LEFT(D7256,3))</f>
        <v/>
      </c>
      <c r="F7256" s="5" t="str">
        <f>IF(E7256="","",IFERROR(VLOOKUP(E7256,REGRAS_CST!$A$2:$B$200,2,FALSE),""))</f>
        <v/>
      </c>
      <c r="H7256" s="7">
        <v>8.9999999999999993E-3</v>
      </c>
      <c r="I7256" s="7">
        <v>1E-3</v>
      </c>
      <c r="K7256" s="5" t="str">
        <f>IF(E7256="","",IFERROR(VLOOKUP(E7256,REGRAS_CST!$A$2:$C$200,3,FALSE),""))</f>
        <v/>
      </c>
      <c r="L7256" s="10" t="str">
        <f>IF($G7256="", "", $G7256*(1-$V7256))</f>
        <v/>
      </c>
      <c r="M7256" s="30" t="str">
        <f t="shared" si="226"/>
        <v/>
      </c>
      <c r="N7256" s="30" t="str">
        <f t="shared" si="227"/>
        <v/>
      </c>
      <c r="O7256" s="5" t="str">
        <f>IF(D7256="","",
IF(AND(K7256&lt;&gt;"SIM",V7256&gt;0),"ERRO: % BC &gt; 0, mas NÃO permitida ❌",
IF(AND(K7256="SIM",V7256=0),"ATENÇÃO: BC permitida, mas % = 0 🔎",
"Base de cálculo aplicada corretamente ✅")))</f>
        <v/>
      </c>
      <c r="P7256" s="5" t="str">
        <f>IF(D7256="","",
IF(AND(Q7256&lt;&gt;"SIM",U7256&gt;0),"ERRO: % alíquota &gt; 0, mas NÃO permitida ❌",
IF(AND(Q7256="SIM",U7256=0),"ATENÇÃO: alíquota permitida, mas % = 0 🔎",
"Alíquota aplicada corretamente ✅")))</f>
        <v/>
      </c>
      <c r="Q7256" s="5" t="str">
        <f>IF(E7256="","",IFERROR(VLOOKUP(E7256,REGRAS_CST!$A$2:$D$200,4,FALSE),""))</f>
        <v/>
      </c>
      <c r="R7256" s="8"/>
      <c r="S7256" s="7">
        <f>IF($H7256="","",$H7256*(1-$U7256))</f>
        <v>8.9999999999999993E-3</v>
      </c>
      <c r="T7256" s="7">
        <f>IF($I7256="","",$I7256*(1-$U7256))</f>
        <v>1E-3</v>
      </c>
      <c r="U7256" s="7">
        <f>IFERROR(INDEX(BASE_CCLASSTRIB!$E:$E, MATCH(TEXT($D7256,"000000"), BASE_CCLASSTRIB!$A:$A, 0))/100, 0)</f>
        <v>0</v>
      </c>
      <c r="V7256" s="21">
        <f>IFERROR(INDEX(BASE_CCLASSTRIB!$F:$F, MATCH(TEXT($D7256,"000000"), BASE_CCLASSTRIB!$A:$A, 0))/100, 0)</f>
        <v>0</v>
      </c>
    </row>
    <row r="7257" spans="2:22" ht="15.75" customHeight="1" thickTop="1" thickBot="1">
      <c r="B7257" s="8"/>
      <c r="C7257" s="8"/>
      <c r="E7257" s="8" t="str">
        <f>IF(D7257="","",LEFT(D7257,3))</f>
        <v/>
      </c>
      <c r="F7257" s="5" t="str">
        <f>IF(E7257="","",IFERROR(VLOOKUP(E7257,REGRAS_CST!$A$2:$B$200,2,FALSE),""))</f>
        <v/>
      </c>
      <c r="H7257" s="7">
        <v>8.9999999999999993E-3</v>
      </c>
      <c r="I7257" s="7">
        <v>1E-3</v>
      </c>
      <c r="K7257" s="5" t="str">
        <f>IF(E7257="","",IFERROR(VLOOKUP(E7257,REGRAS_CST!$A$2:$C$200,3,FALSE),""))</f>
        <v/>
      </c>
      <c r="L7257" s="10" t="str">
        <f>IF($G7257="", "", $G7257*(1-$V7257))</f>
        <v/>
      </c>
      <c r="M7257" s="30" t="str">
        <f t="shared" si="226"/>
        <v/>
      </c>
      <c r="N7257" s="30" t="str">
        <f t="shared" si="227"/>
        <v/>
      </c>
      <c r="O7257" s="5" t="str">
        <f>IF(D7257="","",
IF(AND(K7257&lt;&gt;"SIM",V7257&gt;0),"ERRO: % BC &gt; 0, mas NÃO permitida ❌",
IF(AND(K7257="SIM",V7257=0),"ATENÇÃO: BC permitida, mas % = 0 🔎",
"Base de cálculo aplicada corretamente ✅")))</f>
        <v/>
      </c>
      <c r="P7257" s="5" t="str">
        <f>IF(D7257="","",
IF(AND(Q7257&lt;&gt;"SIM",U7257&gt;0),"ERRO: % alíquota &gt; 0, mas NÃO permitida ❌",
IF(AND(Q7257="SIM",U7257=0),"ATENÇÃO: alíquota permitida, mas % = 0 🔎",
"Alíquota aplicada corretamente ✅")))</f>
        <v/>
      </c>
      <c r="Q7257" s="5" t="str">
        <f>IF(E7257="","",IFERROR(VLOOKUP(E7257,REGRAS_CST!$A$2:$D$200,4,FALSE),""))</f>
        <v/>
      </c>
      <c r="R7257" s="8"/>
      <c r="S7257" s="7">
        <f>IF($H7257="","",$H7257*(1-$U7257))</f>
        <v>8.9999999999999993E-3</v>
      </c>
      <c r="T7257" s="7">
        <f>IF($I7257="","",$I7257*(1-$U7257))</f>
        <v>1E-3</v>
      </c>
      <c r="U7257" s="7">
        <f>IFERROR(INDEX(BASE_CCLASSTRIB!$E:$E, MATCH(TEXT($D7257,"000000"), BASE_CCLASSTRIB!$A:$A, 0))/100, 0)</f>
        <v>0</v>
      </c>
      <c r="V7257" s="21">
        <f>IFERROR(INDEX(BASE_CCLASSTRIB!$F:$F, MATCH(TEXT($D7257,"000000"), BASE_CCLASSTRIB!$A:$A, 0))/100, 0)</f>
        <v>0</v>
      </c>
    </row>
    <row r="7258" spans="2:22" ht="15.75" customHeight="1" thickTop="1" thickBot="1">
      <c r="B7258" s="8"/>
      <c r="C7258" s="8"/>
      <c r="E7258" s="8" t="str">
        <f>IF(D7258="","",LEFT(D7258,3))</f>
        <v/>
      </c>
      <c r="F7258" s="5" t="str">
        <f>IF(E7258="","",IFERROR(VLOOKUP(E7258,REGRAS_CST!$A$2:$B$200,2,FALSE),""))</f>
        <v/>
      </c>
      <c r="H7258" s="7">
        <v>8.9999999999999993E-3</v>
      </c>
      <c r="I7258" s="7">
        <v>1E-3</v>
      </c>
      <c r="K7258" s="5" t="str">
        <f>IF(E7258="","",IFERROR(VLOOKUP(E7258,REGRAS_CST!$A$2:$C$200,3,FALSE),""))</f>
        <v/>
      </c>
      <c r="L7258" s="10" t="str">
        <f>IF($G7258="", "", $G7258*(1-$V7258))</f>
        <v/>
      </c>
      <c r="M7258" s="30" t="str">
        <f t="shared" si="226"/>
        <v/>
      </c>
      <c r="N7258" s="30" t="str">
        <f t="shared" si="227"/>
        <v/>
      </c>
      <c r="O7258" s="5" t="str">
        <f>IF(D7258="","",
IF(AND(K7258&lt;&gt;"SIM",V7258&gt;0),"ERRO: % BC &gt; 0, mas NÃO permitida ❌",
IF(AND(K7258="SIM",V7258=0),"ATENÇÃO: BC permitida, mas % = 0 🔎",
"Base de cálculo aplicada corretamente ✅")))</f>
        <v/>
      </c>
      <c r="P7258" s="5" t="str">
        <f>IF(D7258="","",
IF(AND(Q7258&lt;&gt;"SIM",U7258&gt;0),"ERRO: % alíquota &gt; 0, mas NÃO permitida ❌",
IF(AND(Q7258="SIM",U7258=0),"ATENÇÃO: alíquota permitida, mas % = 0 🔎",
"Alíquota aplicada corretamente ✅")))</f>
        <v/>
      </c>
      <c r="Q7258" s="5" t="str">
        <f>IF(E7258="","",IFERROR(VLOOKUP(E7258,REGRAS_CST!$A$2:$D$200,4,FALSE),""))</f>
        <v/>
      </c>
      <c r="R7258" s="8"/>
      <c r="S7258" s="7">
        <f>IF($H7258="","",$H7258*(1-$U7258))</f>
        <v>8.9999999999999993E-3</v>
      </c>
      <c r="T7258" s="7">
        <f>IF($I7258="","",$I7258*(1-$U7258))</f>
        <v>1E-3</v>
      </c>
      <c r="U7258" s="7">
        <f>IFERROR(INDEX(BASE_CCLASSTRIB!$E:$E, MATCH(TEXT($D7258,"000000"), BASE_CCLASSTRIB!$A:$A, 0))/100, 0)</f>
        <v>0</v>
      </c>
      <c r="V7258" s="21">
        <f>IFERROR(INDEX(BASE_CCLASSTRIB!$F:$F, MATCH(TEXT($D7258,"000000"), BASE_CCLASSTRIB!$A:$A, 0))/100, 0)</f>
        <v>0</v>
      </c>
    </row>
    <row r="7259" spans="2:22" ht="15.75" customHeight="1" thickTop="1" thickBot="1">
      <c r="B7259" s="8"/>
      <c r="C7259" s="8"/>
      <c r="E7259" s="8" t="str">
        <f>IF(D7259="","",LEFT(D7259,3))</f>
        <v/>
      </c>
      <c r="F7259" s="5" t="str">
        <f>IF(E7259="","",IFERROR(VLOOKUP(E7259,REGRAS_CST!$A$2:$B$200,2,FALSE),""))</f>
        <v/>
      </c>
      <c r="H7259" s="7">
        <v>8.9999999999999993E-3</v>
      </c>
      <c r="I7259" s="7">
        <v>1E-3</v>
      </c>
      <c r="K7259" s="5" t="str">
        <f>IF(E7259="","",IFERROR(VLOOKUP(E7259,REGRAS_CST!$A$2:$C$200,3,FALSE),""))</f>
        <v/>
      </c>
      <c r="L7259" s="10" t="str">
        <f>IF($G7259="", "", $G7259*(1-$V7259))</f>
        <v/>
      </c>
      <c r="M7259" s="30" t="str">
        <f t="shared" si="226"/>
        <v/>
      </c>
      <c r="N7259" s="30" t="str">
        <f t="shared" si="227"/>
        <v/>
      </c>
      <c r="O7259" s="5" t="str">
        <f>IF(D7259="","",
IF(AND(K7259&lt;&gt;"SIM",V7259&gt;0),"ERRO: % BC &gt; 0, mas NÃO permitida ❌",
IF(AND(K7259="SIM",V7259=0),"ATENÇÃO: BC permitida, mas % = 0 🔎",
"Base de cálculo aplicada corretamente ✅")))</f>
        <v/>
      </c>
      <c r="P7259" s="5" t="str">
        <f>IF(D7259="","",
IF(AND(Q7259&lt;&gt;"SIM",U7259&gt;0),"ERRO: % alíquota &gt; 0, mas NÃO permitida ❌",
IF(AND(Q7259="SIM",U7259=0),"ATENÇÃO: alíquota permitida, mas % = 0 🔎",
"Alíquota aplicada corretamente ✅")))</f>
        <v/>
      </c>
      <c r="Q7259" s="5" t="str">
        <f>IF(E7259="","",IFERROR(VLOOKUP(E7259,REGRAS_CST!$A$2:$D$200,4,FALSE),""))</f>
        <v/>
      </c>
      <c r="R7259" s="8"/>
      <c r="S7259" s="7">
        <f>IF($H7259="","",$H7259*(1-$U7259))</f>
        <v>8.9999999999999993E-3</v>
      </c>
      <c r="T7259" s="7">
        <f>IF($I7259="","",$I7259*(1-$U7259))</f>
        <v>1E-3</v>
      </c>
      <c r="U7259" s="7">
        <f>IFERROR(INDEX(BASE_CCLASSTRIB!$E:$E, MATCH(TEXT($D7259,"000000"), BASE_CCLASSTRIB!$A:$A, 0))/100, 0)</f>
        <v>0</v>
      </c>
      <c r="V7259" s="21">
        <f>IFERROR(INDEX(BASE_CCLASSTRIB!$F:$F, MATCH(TEXT($D7259,"000000"), BASE_CCLASSTRIB!$A:$A, 0))/100, 0)</f>
        <v>0</v>
      </c>
    </row>
    <row r="7260" spans="2:22" ht="15.75" customHeight="1" thickTop="1" thickBot="1">
      <c r="B7260" s="8"/>
      <c r="C7260" s="8"/>
      <c r="E7260" s="8" t="str">
        <f>IF(D7260="","",LEFT(D7260,3))</f>
        <v/>
      </c>
      <c r="F7260" s="5" t="str">
        <f>IF(E7260="","",IFERROR(VLOOKUP(E7260,REGRAS_CST!$A$2:$B$200,2,FALSE),""))</f>
        <v/>
      </c>
      <c r="H7260" s="7">
        <v>8.9999999999999993E-3</v>
      </c>
      <c r="I7260" s="7">
        <v>1E-3</v>
      </c>
      <c r="K7260" s="5" t="str">
        <f>IF(E7260="","",IFERROR(VLOOKUP(E7260,REGRAS_CST!$A$2:$C$200,3,FALSE),""))</f>
        <v/>
      </c>
      <c r="L7260" s="10" t="str">
        <f>IF($G7260="", "", $G7260*(1-$V7260))</f>
        <v/>
      </c>
      <c r="M7260" s="30" t="str">
        <f t="shared" si="226"/>
        <v/>
      </c>
      <c r="N7260" s="30" t="str">
        <f t="shared" si="227"/>
        <v/>
      </c>
      <c r="O7260" s="5" t="str">
        <f>IF(D7260="","",
IF(AND(K7260&lt;&gt;"SIM",V7260&gt;0),"ERRO: % BC &gt; 0, mas NÃO permitida ❌",
IF(AND(K7260="SIM",V7260=0),"ATENÇÃO: BC permitida, mas % = 0 🔎",
"Base de cálculo aplicada corretamente ✅")))</f>
        <v/>
      </c>
      <c r="P7260" s="5" t="str">
        <f>IF(D7260="","",
IF(AND(Q7260&lt;&gt;"SIM",U7260&gt;0),"ERRO: % alíquota &gt; 0, mas NÃO permitida ❌",
IF(AND(Q7260="SIM",U7260=0),"ATENÇÃO: alíquota permitida, mas % = 0 🔎",
"Alíquota aplicada corretamente ✅")))</f>
        <v/>
      </c>
      <c r="Q7260" s="5" t="str">
        <f>IF(E7260="","",IFERROR(VLOOKUP(E7260,REGRAS_CST!$A$2:$D$200,4,FALSE),""))</f>
        <v/>
      </c>
      <c r="R7260" s="8"/>
      <c r="S7260" s="7">
        <f>IF($H7260="","",$H7260*(1-$U7260))</f>
        <v>8.9999999999999993E-3</v>
      </c>
      <c r="T7260" s="7">
        <f>IF($I7260="","",$I7260*(1-$U7260))</f>
        <v>1E-3</v>
      </c>
      <c r="U7260" s="7">
        <f>IFERROR(INDEX(BASE_CCLASSTRIB!$E:$E, MATCH(TEXT($D7260,"000000"), BASE_CCLASSTRIB!$A:$A, 0))/100, 0)</f>
        <v>0</v>
      </c>
      <c r="V7260" s="21">
        <f>IFERROR(INDEX(BASE_CCLASSTRIB!$F:$F, MATCH(TEXT($D7260,"000000"), BASE_CCLASSTRIB!$A:$A, 0))/100, 0)</f>
        <v>0</v>
      </c>
    </row>
    <row r="7261" spans="2:22" ht="15.75" customHeight="1" thickTop="1" thickBot="1">
      <c r="B7261" s="8"/>
      <c r="C7261" s="8"/>
      <c r="E7261" s="8" t="str">
        <f>IF(D7261="","",LEFT(D7261,3))</f>
        <v/>
      </c>
      <c r="F7261" s="5" t="str">
        <f>IF(E7261="","",IFERROR(VLOOKUP(E7261,REGRAS_CST!$A$2:$B$200,2,FALSE),""))</f>
        <v/>
      </c>
      <c r="H7261" s="7">
        <v>8.9999999999999993E-3</v>
      </c>
      <c r="I7261" s="7">
        <v>1E-3</v>
      </c>
      <c r="K7261" s="5" t="str">
        <f>IF(E7261="","",IFERROR(VLOOKUP(E7261,REGRAS_CST!$A$2:$C$200,3,FALSE),""))</f>
        <v/>
      </c>
      <c r="L7261" s="10" t="str">
        <f>IF($G7261="", "", $G7261*(1-$V7261))</f>
        <v/>
      </c>
      <c r="M7261" s="30" t="str">
        <f t="shared" si="226"/>
        <v/>
      </c>
      <c r="N7261" s="30" t="str">
        <f t="shared" si="227"/>
        <v/>
      </c>
      <c r="O7261" s="5" t="str">
        <f>IF(D7261="","",
IF(AND(K7261&lt;&gt;"SIM",V7261&gt;0),"ERRO: % BC &gt; 0, mas NÃO permitida ❌",
IF(AND(K7261="SIM",V7261=0),"ATENÇÃO: BC permitida, mas % = 0 🔎",
"Base de cálculo aplicada corretamente ✅")))</f>
        <v/>
      </c>
      <c r="P7261" s="5" t="str">
        <f>IF(D7261="","",
IF(AND(Q7261&lt;&gt;"SIM",U7261&gt;0),"ERRO: % alíquota &gt; 0, mas NÃO permitida ❌",
IF(AND(Q7261="SIM",U7261=0),"ATENÇÃO: alíquota permitida, mas % = 0 🔎",
"Alíquota aplicada corretamente ✅")))</f>
        <v/>
      </c>
      <c r="Q7261" s="5" t="str">
        <f>IF(E7261="","",IFERROR(VLOOKUP(E7261,REGRAS_CST!$A$2:$D$200,4,FALSE),""))</f>
        <v/>
      </c>
      <c r="R7261" s="8"/>
      <c r="S7261" s="7">
        <f>IF($H7261="","",$H7261*(1-$U7261))</f>
        <v>8.9999999999999993E-3</v>
      </c>
      <c r="T7261" s="7">
        <f>IF($I7261="","",$I7261*(1-$U7261))</f>
        <v>1E-3</v>
      </c>
      <c r="U7261" s="7">
        <f>IFERROR(INDEX(BASE_CCLASSTRIB!$E:$E, MATCH(TEXT($D7261,"000000"), BASE_CCLASSTRIB!$A:$A, 0))/100, 0)</f>
        <v>0</v>
      </c>
      <c r="V7261" s="21">
        <f>IFERROR(INDEX(BASE_CCLASSTRIB!$F:$F, MATCH(TEXT($D7261,"000000"), BASE_CCLASSTRIB!$A:$A, 0))/100, 0)</f>
        <v>0</v>
      </c>
    </row>
    <row r="7262" spans="2:22" ht="15.75" customHeight="1" thickTop="1" thickBot="1">
      <c r="B7262" s="8"/>
      <c r="C7262" s="8"/>
      <c r="E7262" s="8" t="str">
        <f>IF(D7262="","",LEFT(D7262,3))</f>
        <v/>
      </c>
      <c r="F7262" s="5" t="str">
        <f>IF(E7262="","",IFERROR(VLOOKUP(E7262,REGRAS_CST!$A$2:$B$200,2,FALSE),""))</f>
        <v/>
      </c>
      <c r="H7262" s="7">
        <v>8.9999999999999993E-3</v>
      </c>
      <c r="I7262" s="7">
        <v>1E-3</v>
      </c>
      <c r="K7262" s="5" t="str">
        <f>IF(E7262="","",IFERROR(VLOOKUP(E7262,REGRAS_CST!$A$2:$C$200,3,FALSE),""))</f>
        <v/>
      </c>
      <c r="L7262" s="10" t="str">
        <f>IF($G7262="", "", $G7262*(1-$V7262))</f>
        <v/>
      </c>
      <c r="M7262" s="30" t="str">
        <f t="shared" si="226"/>
        <v/>
      </c>
      <c r="N7262" s="30" t="str">
        <f t="shared" si="227"/>
        <v/>
      </c>
      <c r="O7262" s="5" t="str">
        <f>IF(D7262="","",
IF(AND(K7262&lt;&gt;"SIM",V7262&gt;0),"ERRO: % BC &gt; 0, mas NÃO permitida ❌",
IF(AND(K7262="SIM",V7262=0),"ATENÇÃO: BC permitida, mas % = 0 🔎",
"Base de cálculo aplicada corretamente ✅")))</f>
        <v/>
      </c>
      <c r="P7262" s="5" t="str">
        <f>IF(D7262="","",
IF(AND(Q7262&lt;&gt;"SIM",U7262&gt;0),"ERRO: % alíquota &gt; 0, mas NÃO permitida ❌",
IF(AND(Q7262="SIM",U7262=0),"ATENÇÃO: alíquota permitida, mas % = 0 🔎",
"Alíquota aplicada corretamente ✅")))</f>
        <v/>
      </c>
      <c r="Q7262" s="5" t="str">
        <f>IF(E7262="","",IFERROR(VLOOKUP(E7262,REGRAS_CST!$A$2:$D$200,4,FALSE),""))</f>
        <v/>
      </c>
      <c r="R7262" s="8"/>
      <c r="S7262" s="7">
        <f>IF($H7262="","",$H7262*(1-$U7262))</f>
        <v>8.9999999999999993E-3</v>
      </c>
      <c r="T7262" s="7">
        <f>IF($I7262="","",$I7262*(1-$U7262))</f>
        <v>1E-3</v>
      </c>
      <c r="U7262" s="7">
        <f>IFERROR(INDEX(BASE_CCLASSTRIB!$E:$E, MATCH(TEXT($D7262,"000000"), BASE_CCLASSTRIB!$A:$A, 0))/100, 0)</f>
        <v>0</v>
      </c>
      <c r="V7262" s="21">
        <f>IFERROR(INDEX(BASE_CCLASSTRIB!$F:$F, MATCH(TEXT($D7262,"000000"), BASE_CCLASSTRIB!$A:$A, 0))/100, 0)</f>
        <v>0</v>
      </c>
    </row>
    <row r="7263" spans="2:22" ht="15.75" customHeight="1" thickTop="1" thickBot="1">
      <c r="B7263" s="8"/>
      <c r="C7263" s="8"/>
      <c r="E7263" s="8" t="str">
        <f>IF(D7263="","",LEFT(D7263,3))</f>
        <v/>
      </c>
      <c r="F7263" s="5" t="str">
        <f>IF(E7263="","",IFERROR(VLOOKUP(E7263,REGRAS_CST!$A$2:$B$200,2,FALSE),""))</f>
        <v/>
      </c>
      <c r="H7263" s="7">
        <v>8.9999999999999993E-3</v>
      </c>
      <c r="I7263" s="7">
        <v>1E-3</v>
      </c>
      <c r="K7263" s="5" t="str">
        <f>IF(E7263="","",IFERROR(VLOOKUP(E7263,REGRAS_CST!$A$2:$C$200,3,FALSE),""))</f>
        <v/>
      </c>
      <c r="L7263" s="10" t="str">
        <f>IF($G7263="", "", $G7263*(1-$V7263))</f>
        <v/>
      </c>
      <c r="M7263" s="30" t="str">
        <f t="shared" si="226"/>
        <v/>
      </c>
      <c r="N7263" s="30" t="str">
        <f t="shared" si="227"/>
        <v/>
      </c>
      <c r="O7263" s="5" t="str">
        <f>IF(D7263="","",
IF(AND(K7263&lt;&gt;"SIM",V7263&gt;0),"ERRO: % BC &gt; 0, mas NÃO permitida ❌",
IF(AND(K7263="SIM",V7263=0),"ATENÇÃO: BC permitida, mas % = 0 🔎",
"Base de cálculo aplicada corretamente ✅")))</f>
        <v/>
      </c>
      <c r="P7263" s="5" t="str">
        <f>IF(D7263="","",
IF(AND(Q7263&lt;&gt;"SIM",U7263&gt;0),"ERRO: % alíquota &gt; 0, mas NÃO permitida ❌",
IF(AND(Q7263="SIM",U7263=0),"ATENÇÃO: alíquota permitida, mas % = 0 🔎",
"Alíquota aplicada corretamente ✅")))</f>
        <v/>
      </c>
      <c r="Q7263" s="5" t="str">
        <f>IF(E7263="","",IFERROR(VLOOKUP(E7263,REGRAS_CST!$A$2:$D$200,4,FALSE),""))</f>
        <v/>
      </c>
      <c r="R7263" s="8"/>
      <c r="S7263" s="7">
        <f>IF($H7263="","",$H7263*(1-$U7263))</f>
        <v>8.9999999999999993E-3</v>
      </c>
      <c r="T7263" s="7">
        <f>IF($I7263="","",$I7263*(1-$U7263))</f>
        <v>1E-3</v>
      </c>
      <c r="U7263" s="7">
        <f>IFERROR(INDEX(BASE_CCLASSTRIB!$E:$E, MATCH(TEXT($D7263,"000000"), BASE_CCLASSTRIB!$A:$A, 0))/100, 0)</f>
        <v>0</v>
      </c>
      <c r="V7263" s="21">
        <f>IFERROR(INDEX(BASE_CCLASSTRIB!$F:$F, MATCH(TEXT($D7263,"000000"), BASE_CCLASSTRIB!$A:$A, 0))/100, 0)</f>
        <v>0</v>
      </c>
    </row>
    <row r="7264" spans="2:22" ht="15.75" customHeight="1" thickTop="1" thickBot="1">
      <c r="B7264" s="8"/>
      <c r="C7264" s="8"/>
      <c r="E7264" s="8" t="str">
        <f>IF(D7264="","",LEFT(D7264,3))</f>
        <v/>
      </c>
      <c r="F7264" s="5" t="str">
        <f>IF(E7264="","",IFERROR(VLOOKUP(E7264,REGRAS_CST!$A$2:$B$200,2,FALSE),""))</f>
        <v/>
      </c>
      <c r="H7264" s="7">
        <v>8.9999999999999993E-3</v>
      </c>
      <c r="I7264" s="7">
        <v>1E-3</v>
      </c>
      <c r="K7264" s="5" t="str">
        <f>IF(E7264="","",IFERROR(VLOOKUP(E7264,REGRAS_CST!$A$2:$C$200,3,FALSE),""))</f>
        <v/>
      </c>
      <c r="L7264" s="10" t="str">
        <f>IF($G7264="", "", $G7264*(1-$V7264))</f>
        <v/>
      </c>
      <c r="M7264" s="30" t="str">
        <f t="shared" si="226"/>
        <v/>
      </c>
      <c r="N7264" s="30" t="str">
        <f t="shared" si="227"/>
        <v/>
      </c>
      <c r="O7264" s="5" t="str">
        <f>IF(D7264="","",
IF(AND(K7264&lt;&gt;"SIM",V7264&gt;0),"ERRO: % BC &gt; 0, mas NÃO permitida ❌",
IF(AND(K7264="SIM",V7264=0),"ATENÇÃO: BC permitida, mas % = 0 🔎",
"Base de cálculo aplicada corretamente ✅")))</f>
        <v/>
      </c>
      <c r="P7264" s="5" t="str">
        <f>IF(D7264="","",
IF(AND(Q7264&lt;&gt;"SIM",U7264&gt;0),"ERRO: % alíquota &gt; 0, mas NÃO permitida ❌",
IF(AND(Q7264="SIM",U7264=0),"ATENÇÃO: alíquota permitida, mas % = 0 🔎",
"Alíquota aplicada corretamente ✅")))</f>
        <v/>
      </c>
      <c r="Q7264" s="5" t="str">
        <f>IF(E7264="","",IFERROR(VLOOKUP(E7264,REGRAS_CST!$A$2:$D$200,4,FALSE),""))</f>
        <v/>
      </c>
      <c r="R7264" s="8"/>
      <c r="S7264" s="7">
        <f>IF($H7264="","",$H7264*(1-$U7264))</f>
        <v>8.9999999999999993E-3</v>
      </c>
      <c r="T7264" s="7">
        <f>IF($I7264="","",$I7264*(1-$U7264))</f>
        <v>1E-3</v>
      </c>
      <c r="U7264" s="7">
        <f>IFERROR(INDEX(BASE_CCLASSTRIB!$E:$E, MATCH(TEXT($D7264,"000000"), BASE_CCLASSTRIB!$A:$A, 0))/100, 0)</f>
        <v>0</v>
      </c>
      <c r="V7264" s="21">
        <f>IFERROR(INDEX(BASE_CCLASSTRIB!$F:$F, MATCH(TEXT($D7264,"000000"), BASE_CCLASSTRIB!$A:$A, 0))/100, 0)</f>
        <v>0</v>
      </c>
    </row>
    <row r="7265" spans="2:22" ht="15.75" customHeight="1" thickTop="1" thickBot="1">
      <c r="B7265" s="8"/>
      <c r="C7265" s="8"/>
      <c r="E7265" s="8" t="str">
        <f>IF(D7265="","",LEFT(D7265,3))</f>
        <v/>
      </c>
      <c r="F7265" s="5" t="str">
        <f>IF(E7265="","",IFERROR(VLOOKUP(E7265,REGRAS_CST!$A$2:$B$200,2,FALSE),""))</f>
        <v/>
      </c>
      <c r="H7265" s="7">
        <v>8.9999999999999993E-3</v>
      </c>
      <c r="I7265" s="7">
        <v>1E-3</v>
      </c>
      <c r="K7265" s="5" t="str">
        <f>IF(E7265="","",IFERROR(VLOOKUP(E7265,REGRAS_CST!$A$2:$C$200,3,FALSE),""))</f>
        <v/>
      </c>
      <c r="L7265" s="10" t="str">
        <f>IF($G7265="", "", $G7265*(1-$V7265))</f>
        <v/>
      </c>
      <c r="M7265" s="30" t="str">
        <f t="shared" si="226"/>
        <v/>
      </c>
      <c r="N7265" s="30" t="str">
        <f t="shared" si="227"/>
        <v/>
      </c>
      <c r="O7265" s="5" t="str">
        <f>IF(D7265="","",
IF(AND(K7265&lt;&gt;"SIM",V7265&gt;0),"ERRO: % BC &gt; 0, mas NÃO permitida ❌",
IF(AND(K7265="SIM",V7265=0),"ATENÇÃO: BC permitida, mas % = 0 🔎",
"Base de cálculo aplicada corretamente ✅")))</f>
        <v/>
      </c>
      <c r="P7265" s="5" t="str">
        <f>IF(D7265="","",
IF(AND(Q7265&lt;&gt;"SIM",U7265&gt;0),"ERRO: % alíquota &gt; 0, mas NÃO permitida ❌",
IF(AND(Q7265="SIM",U7265=0),"ATENÇÃO: alíquota permitida, mas % = 0 🔎",
"Alíquota aplicada corretamente ✅")))</f>
        <v/>
      </c>
      <c r="Q7265" s="5" t="str">
        <f>IF(E7265="","",IFERROR(VLOOKUP(E7265,REGRAS_CST!$A$2:$D$200,4,FALSE),""))</f>
        <v/>
      </c>
      <c r="R7265" s="8"/>
      <c r="S7265" s="7">
        <f>IF($H7265="","",$H7265*(1-$U7265))</f>
        <v>8.9999999999999993E-3</v>
      </c>
      <c r="T7265" s="7">
        <f>IF($I7265="","",$I7265*(1-$U7265))</f>
        <v>1E-3</v>
      </c>
      <c r="U7265" s="7">
        <f>IFERROR(INDEX(BASE_CCLASSTRIB!$E:$E, MATCH(TEXT($D7265,"000000"), BASE_CCLASSTRIB!$A:$A, 0))/100, 0)</f>
        <v>0</v>
      </c>
      <c r="V7265" s="21">
        <f>IFERROR(INDEX(BASE_CCLASSTRIB!$F:$F, MATCH(TEXT($D7265,"000000"), BASE_CCLASSTRIB!$A:$A, 0))/100, 0)</f>
        <v>0</v>
      </c>
    </row>
    <row r="7266" spans="2:22" ht="15.75" customHeight="1" thickTop="1" thickBot="1">
      <c r="B7266" s="8"/>
      <c r="C7266" s="8"/>
      <c r="E7266" s="8" t="str">
        <f>IF(D7266="","",LEFT(D7266,3))</f>
        <v/>
      </c>
      <c r="F7266" s="5" t="str">
        <f>IF(E7266="","",IFERROR(VLOOKUP(E7266,REGRAS_CST!$A$2:$B$200,2,FALSE),""))</f>
        <v/>
      </c>
      <c r="H7266" s="7">
        <v>8.9999999999999993E-3</v>
      </c>
      <c r="I7266" s="7">
        <v>1E-3</v>
      </c>
      <c r="K7266" s="5" t="str">
        <f>IF(E7266="","",IFERROR(VLOOKUP(E7266,REGRAS_CST!$A$2:$C$200,3,FALSE),""))</f>
        <v/>
      </c>
      <c r="L7266" s="10" t="str">
        <f>IF($G7266="", "", $G7266*(1-$V7266))</f>
        <v/>
      </c>
      <c r="M7266" s="30" t="str">
        <f t="shared" si="226"/>
        <v/>
      </c>
      <c r="N7266" s="30" t="str">
        <f t="shared" si="227"/>
        <v/>
      </c>
      <c r="O7266" s="5" t="str">
        <f>IF(D7266="","",
IF(AND(K7266&lt;&gt;"SIM",V7266&gt;0),"ERRO: % BC &gt; 0, mas NÃO permitida ❌",
IF(AND(K7266="SIM",V7266=0),"ATENÇÃO: BC permitida, mas % = 0 🔎",
"Base de cálculo aplicada corretamente ✅")))</f>
        <v/>
      </c>
      <c r="P7266" s="5" t="str">
        <f>IF(D7266="","",
IF(AND(Q7266&lt;&gt;"SIM",U7266&gt;0),"ERRO: % alíquota &gt; 0, mas NÃO permitida ❌",
IF(AND(Q7266="SIM",U7266=0),"ATENÇÃO: alíquota permitida, mas % = 0 🔎",
"Alíquota aplicada corretamente ✅")))</f>
        <v/>
      </c>
      <c r="Q7266" s="5" t="str">
        <f>IF(E7266="","",IFERROR(VLOOKUP(E7266,REGRAS_CST!$A$2:$D$200,4,FALSE),""))</f>
        <v/>
      </c>
      <c r="R7266" s="8"/>
      <c r="S7266" s="7">
        <f>IF($H7266="","",$H7266*(1-$U7266))</f>
        <v>8.9999999999999993E-3</v>
      </c>
      <c r="T7266" s="7">
        <f>IF($I7266="","",$I7266*(1-$U7266))</f>
        <v>1E-3</v>
      </c>
      <c r="U7266" s="7">
        <f>IFERROR(INDEX(BASE_CCLASSTRIB!$E:$E, MATCH(TEXT($D7266,"000000"), BASE_CCLASSTRIB!$A:$A, 0))/100, 0)</f>
        <v>0</v>
      </c>
      <c r="V7266" s="21">
        <f>IFERROR(INDEX(BASE_CCLASSTRIB!$F:$F, MATCH(TEXT($D7266,"000000"), BASE_CCLASSTRIB!$A:$A, 0))/100, 0)</f>
        <v>0</v>
      </c>
    </row>
    <row r="7267" spans="2:22" ht="15.75" customHeight="1" thickTop="1" thickBot="1">
      <c r="B7267" s="8"/>
      <c r="C7267" s="8"/>
      <c r="E7267" s="8" t="str">
        <f>IF(D7267="","",LEFT(D7267,3))</f>
        <v/>
      </c>
      <c r="F7267" s="5" t="str">
        <f>IF(E7267="","",IFERROR(VLOOKUP(E7267,REGRAS_CST!$A$2:$B$200,2,FALSE),""))</f>
        <v/>
      </c>
      <c r="H7267" s="7">
        <v>8.9999999999999993E-3</v>
      </c>
      <c r="I7267" s="7">
        <v>1E-3</v>
      </c>
      <c r="K7267" s="5" t="str">
        <f>IF(E7267="","",IFERROR(VLOOKUP(E7267,REGRAS_CST!$A$2:$C$200,3,FALSE),""))</f>
        <v/>
      </c>
      <c r="L7267" s="10" t="str">
        <f>IF($G7267="", "", $G7267*(1-$V7267))</f>
        <v/>
      </c>
      <c r="M7267" s="30" t="str">
        <f t="shared" si="226"/>
        <v/>
      </c>
      <c r="N7267" s="30" t="str">
        <f t="shared" si="227"/>
        <v/>
      </c>
      <c r="O7267" s="5" t="str">
        <f>IF(D7267="","",
IF(AND(K7267&lt;&gt;"SIM",V7267&gt;0),"ERRO: % BC &gt; 0, mas NÃO permitida ❌",
IF(AND(K7267="SIM",V7267=0),"ATENÇÃO: BC permitida, mas % = 0 🔎",
"Base de cálculo aplicada corretamente ✅")))</f>
        <v/>
      </c>
      <c r="P7267" s="5" t="str">
        <f>IF(D7267="","",
IF(AND(Q7267&lt;&gt;"SIM",U7267&gt;0),"ERRO: % alíquota &gt; 0, mas NÃO permitida ❌",
IF(AND(Q7267="SIM",U7267=0),"ATENÇÃO: alíquota permitida, mas % = 0 🔎",
"Alíquota aplicada corretamente ✅")))</f>
        <v/>
      </c>
      <c r="Q7267" s="5" t="str">
        <f>IF(E7267="","",IFERROR(VLOOKUP(E7267,REGRAS_CST!$A$2:$D$200,4,FALSE),""))</f>
        <v/>
      </c>
      <c r="R7267" s="8"/>
      <c r="S7267" s="7">
        <f>IF($H7267="","",$H7267*(1-$U7267))</f>
        <v>8.9999999999999993E-3</v>
      </c>
      <c r="T7267" s="7">
        <f>IF($I7267="","",$I7267*(1-$U7267))</f>
        <v>1E-3</v>
      </c>
      <c r="U7267" s="7">
        <f>IFERROR(INDEX(BASE_CCLASSTRIB!$E:$E, MATCH(TEXT($D7267,"000000"), BASE_CCLASSTRIB!$A:$A, 0))/100, 0)</f>
        <v>0</v>
      </c>
      <c r="V7267" s="21">
        <f>IFERROR(INDEX(BASE_CCLASSTRIB!$F:$F, MATCH(TEXT($D7267,"000000"), BASE_CCLASSTRIB!$A:$A, 0))/100, 0)</f>
        <v>0</v>
      </c>
    </row>
    <row r="7268" spans="2:22" ht="15.75" customHeight="1" thickTop="1" thickBot="1">
      <c r="B7268" s="8"/>
      <c r="C7268" s="8"/>
      <c r="E7268" s="8" t="str">
        <f>IF(D7268="","",LEFT(D7268,3))</f>
        <v/>
      </c>
      <c r="F7268" s="5" t="str">
        <f>IF(E7268="","",IFERROR(VLOOKUP(E7268,REGRAS_CST!$A$2:$B$200,2,FALSE),""))</f>
        <v/>
      </c>
      <c r="H7268" s="7">
        <v>8.9999999999999993E-3</v>
      </c>
      <c r="I7268" s="7">
        <v>1E-3</v>
      </c>
      <c r="K7268" s="5" t="str">
        <f>IF(E7268="","",IFERROR(VLOOKUP(E7268,REGRAS_CST!$A$2:$C$200,3,FALSE),""))</f>
        <v/>
      </c>
      <c r="L7268" s="10" t="str">
        <f>IF($G7268="", "", $G7268*(1-$V7268))</f>
        <v/>
      </c>
      <c r="M7268" s="30" t="str">
        <f t="shared" si="226"/>
        <v/>
      </c>
      <c r="N7268" s="30" t="str">
        <f t="shared" si="227"/>
        <v/>
      </c>
      <c r="O7268" s="5" t="str">
        <f>IF(D7268="","",
IF(AND(K7268&lt;&gt;"SIM",V7268&gt;0),"ERRO: % BC &gt; 0, mas NÃO permitida ❌",
IF(AND(K7268="SIM",V7268=0),"ATENÇÃO: BC permitida, mas % = 0 🔎",
"Base de cálculo aplicada corretamente ✅")))</f>
        <v/>
      </c>
      <c r="P7268" s="5" t="str">
        <f>IF(D7268="","",
IF(AND(Q7268&lt;&gt;"SIM",U7268&gt;0),"ERRO: % alíquota &gt; 0, mas NÃO permitida ❌",
IF(AND(Q7268="SIM",U7268=0),"ATENÇÃO: alíquota permitida, mas % = 0 🔎",
"Alíquota aplicada corretamente ✅")))</f>
        <v/>
      </c>
      <c r="Q7268" s="5" t="str">
        <f>IF(E7268="","",IFERROR(VLOOKUP(E7268,REGRAS_CST!$A$2:$D$200,4,FALSE),""))</f>
        <v/>
      </c>
      <c r="R7268" s="8"/>
      <c r="S7268" s="7">
        <f>IF($H7268="","",$H7268*(1-$U7268))</f>
        <v>8.9999999999999993E-3</v>
      </c>
      <c r="T7268" s="7">
        <f>IF($I7268="","",$I7268*(1-$U7268))</f>
        <v>1E-3</v>
      </c>
      <c r="U7268" s="7">
        <f>IFERROR(INDEX(BASE_CCLASSTRIB!$E:$E, MATCH(TEXT($D7268,"000000"), BASE_CCLASSTRIB!$A:$A, 0))/100, 0)</f>
        <v>0</v>
      </c>
      <c r="V7268" s="21">
        <f>IFERROR(INDEX(BASE_CCLASSTRIB!$F:$F, MATCH(TEXT($D7268,"000000"), BASE_CCLASSTRIB!$A:$A, 0))/100, 0)</f>
        <v>0</v>
      </c>
    </row>
    <row r="7269" spans="2:22" ht="15.75" customHeight="1" thickTop="1" thickBot="1">
      <c r="B7269" s="8"/>
      <c r="C7269" s="8"/>
      <c r="E7269" s="8" t="str">
        <f>IF(D7269="","",LEFT(D7269,3))</f>
        <v/>
      </c>
      <c r="F7269" s="5" t="str">
        <f>IF(E7269="","",IFERROR(VLOOKUP(E7269,REGRAS_CST!$A$2:$B$200,2,FALSE),""))</f>
        <v/>
      </c>
      <c r="H7269" s="7">
        <v>8.9999999999999993E-3</v>
      </c>
      <c r="I7269" s="7">
        <v>1E-3</v>
      </c>
      <c r="K7269" s="5" t="str">
        <f>IF(E7269="","",IFERROR(VLOOKUP(E7269,REGRAS_CST!$A$2:$C$200,3,FALSE),""))</f>
        <v/>
      </c>
      <c r="L7269" s="10" t="str">
        <f>IF($G7269="", "", $G7269*(1-$V7269))</f>
        <v/>
      </c>
      <c r="M7269" s="30" t="str">
        <f t="shared" si="226"/>
        <v/>
      </c>
      <c r="N7269" s="30" t="str">
        <f t="shared" si="227"/>
        <v/>
      </c>
      <c r="O7269" s="5" t="str">
        <f>IF(D7269="","",
IF(AND(K7269&lt;&gt;"SIM",V7269&gt;0),"ERRO: % BC &gt; 0, mas NÃO permitida ❌",
IF(AND(K7269="SIM",V7269=0),"ATENÇÃO: BC permitida, mas % = 0 🔎",
"Base de cálculo aplicada corretamente ✅")))</f>
        <v/>
      </c>
      <c r="P7269" s="5" t="str">
        <f>IF(D7269="","",
IF(AND(Q7269&lt;&gt;"SIM",U7269&gt;0),"ERRO: % alíquota &gt; 0, mas NÃO permitida ❌",
IF(AND(Q7269="SIM",U7269=0),"ATENÇÃO: alíquota permitida, mas % = 0 🔎",
"Alíquota aplicada corretamente ✅")))</f>
        <v/>
      </c>
      <c r="Q7269" s="5" t="str">
        <f>IF(E7269="","",IFERROR(VLOOKUP(E7269,REGRAS_CST!$A$2:$D$200,4,FALSE),""))</f>
        <v/>
      </c>
      <c r="R7269" s="8"/>
      <c r="S7269" s="7">
        <f>IF($H7269="","",$H7269*(1-$U7269))</f>
        <v>8.9999999999999993E-3</v>
      </c>
      <c r="T7269" s="7">
        <f>IF($I7269="","",$I7269*(1-$U7269))</f>
        <v>1E-3</v>
      </c>
      <c r="U7269" s="7">
        <f>IFERROR(INDEX(BASE_CCLASSTRIB!$E:$E, MATCH(TEXT($D7269,"000000"), BASE_CCLASSTRIB!$A:$A, 0))/100, 0)</f>
        <v>0</v>
      </c>
      <c r="V7269" s="21">
        <f>IFERROR(INDEX(BASE_CCLASSTRIB!$F:$F, MATCH(TEXT($D7269,"000000"), BASE_CCLASSTRIB!$A:$A, 0))/100, 0)</f>
        <v>0</v>
      </c>
    </row>
    <row r="7270" spans="2:22" ht="15.75" customHeight="1" thickTop="1" thickBot="1">
      <c r="B7270" s="8"/>
      <c r="C7270" s="8"/>
      <c r="E7270" s="8" t="str">
        <f>IF(D7270="","",LEFT(D7270,3))</f>
        <v/>
      </c>
      <c r="F7270" s="5" t="str">
        <f>IF(E7270="","",IFERROR(VLOOKUP(E7270,REGRAS_CST!$A$2:$B$200,2,FALSE),""))</f>
        <v/>
      </c>
      <c r="H7270" s="7">
        <v>8.9999999999999993E-3</v>
      </c>
      <c r="I7270" s="7">
        <v>1E-3</v>
      </c>
      <c r="K7270" s="5" t="str">
        <f>IF(E7270="","",IFERROR(VLOOKUP(E7270,REGRAS_CST!$A$2:$C$200,3,FALSE),""))</f>
        <v/>
      </c>
      <c r="L7270" s="10" t="str">
        <f>IF($G7270="", "", $G7270*(1-$V7270))</f>
        <v/>
      </c>
      <c r="M7270" s="30" t="str">
        <f t="shared" si="226"/>
        <v/>
      </c>
      <c r="N7270" s="30" t="str">
        <f t="shared" si="227"/>
        <v/>
      </c>
      <c r="O7270" s="5" t="str">
        <f>IF(D7270="","",
IF(AND(K7270&lt;&gt;"SIM",V7270&gt;0),"ERRO: % BC &gt; 0, mas NÃO permitida ❌",
IF(AND(K7270="SIM",V7270=0),"ATENÇÃO: BC permitida, mas % = 0 🔎",
"Base de cálculo aplicada corretamente ✅")))</f>
        <v/>
      </c>
      <c r="P7270" s="5" t="str">
        <f>IF(D7270="","",
IF(AND(Q7270&lt;&gt;"SIM",U7270&gt;0),"ERRO: % alíquota &gt; 0, mas NÃO permitida ❌",
IF(AND(Q7270="SIM",U7270=0),"ATENÇÃO: alíquota permitida, mas % = 0 🔎",
"Alíquota aplicada corretamente ✅")))</f>
        <v/>
      </c>
      <c r="Q7270" s="5" t="str">
        <f>IF(E7270="","",IFERROR(VLOOKUP(E7270,REGRAS_CST!$A$2:$D$200,4,FALSE),""))</f>
        <v/>
      </c>
      <c r="R7270" s="8"/>
      <c r="S7270" s="7">
        <f>IF($H7270="","",$H7270*(1-$U7270))</f>
        <v>8.9999999999999993E-3</v>
      </c>
      <c r="T7270" s="7">
        <f>IF($I7270="","",$I7270*(1-$U7270))</f>
        <v>1E-3</v>
      </c>
      <c r="U7270" s="7">
        <f>IFERROR(INDEX(BASE_CCLASSTRIB!$E:$E, MATCH(TEXT($D7270,"000000"), BASE_CCLASSTRIB!$A:$A, 0))/100, 0)</f>
        <v>0</v>
      </c>
      <c r="V7270" s="21">
        <f>IFERROR(INDEX(BASE_CCLASSTRIB!$F:$F, MATCH(TEXT($D7270,"000000"), BASE_CCLASSTRIB!$A:$A, 0))/100, 0)</f>
        <v>0</v>
      </c>
    </row>
    <row r="7271" spans="2:22" ht="15.75" customHeight="1" thickTop="1" thickBot="1">
      <c r="B7271" s="8"/>
      <c r="C7271" s="8"/>
      <c r="E7271" s="8" t="str">
        <f>IF(D7271="","",LEFT(D7271,3))</f>
        <v/>
      </c>
      <c r="F7271" s="5" t="str">
        <f>IF(E7271="","",IFERROR(VLOOKUP(E7271,REGRAS_CST!$A$2:$B$200,2,FALSE),""))</f>
        <v/>
      </c>
      <c r="H7271" s="7">
        <v>8.9999999999999993E-3</v>
      </c>
      <c r="I7271" s="7">
        <v>1E-3</v>
      </c>
      <c r="K7271" s="5" t="str">
        <f>IF(E7271="","",IFERROR(VLOOKUP(E7271,REGRAS_CST!$A$2:$C$200,3,FALSE),""))</f>
        <v/>
      </c>
      <c r="L7271" s="10" t="str">
        <f>IF($G7271="", "", $G7271*(1-$V7271))</f>
        <v/>
      </c>
      <c r="M7271" s="30" t="str">
        <f t="shared" si="226"/>
        <v/>
      </c>
      <c r="N7271" s="30" t="str">
        <f t="shared" si="227"/>
        <v/>
      </c>
      <c r="O7271" s="5" t="str">
        <f>IF(D7271="","",
IF(AND(K7271&lt;&gt;"SIM",V7271&gt;0),"ERRO: % BC &gt; 0, mas NÃO permitida ❌",
IF(AND(K7271="SIM",V7271=0),"ATENÇÃO: BC permitida, mas % = 0 🔎",
"Base de cálculo aplicada corretamente ✅")))</f>
        <v/>
      </c>
      <c r="P7271" s="5" t="str">
        <f>IF(D7271="","",
IF(AND(Q7271&lt;&gt;"SIM",U7271&gt;0),"ERRO: % alíquota &gt; 0, mas NÃO permitida ❌",
IF(AND(Q7271="SIM",U7271=0),"ATENÇÃO: alíquota permitida, mas % = 0 🔎",
"Alíquota aplicada corretamente ✅")))</f>
        <v/>
      </c>
      <c r="Q7271" s="5" t="str">
        <f>IF(E7271="","",IFERROR(VLOOKUP(E7271,REGRAS_CST!$A$2:$D$200,4,FALSE),""))</f>
        <v/>
      </c>
      <c r="R7271" s="8"/>
      <c r="S7271" s="7">
        <f>IF($H7271="","",$H7271*(1-$U7271))</f>
        <v>8.9999999999999993E-3</v>
      </c>
      <c r="T7271" s="7">
        <f>IF($I7271="","",$I7271*(1-$U7271))</f>
        <v>1E-3</v>
      </c>
      <c r="U7271" s="7">
        <f>IFERROR(INDEX(BASE_CCLASSTRIB!$E:$E, MATCH(TEXT($D7271,"000000"), BASE_CCLASSTRIB!$A:$A, 0))/100, 0)</f>
        <v>0</v>
      </c>
      <c r="V7271" s="21">
        <f>IFERROR(INDEX(BASE_CCLASSTRIB!$F:$F, MATCH(TEXT($D7271,"000000"), BASE_CCLASSTRIB!$A:$A, 0))/100, 0)</f>
        <v>0</v>
      </c>
    </row>
    <row r="7272" spans="2:22" ht="15.75" customHeight="1" thickTop="1" thickBot="1">
      <c r="B7272" s="8"/>
      <c r="C7272" s="8"/>
      <c r="E7272" s="8" t="str">
        <f>IF(D7272="","",LEFT(D7272,3))</f>
        <v/>
      </c>
      <c r="F7272" s="5" t="str">
        <f>IF(E7272="","",IFERROR(VLOOKUP(E7272,REGRAS_CST!$A$2:$B$200,2,FALSE),""))</f>
        <v/>
      </c>
      <c r="H7272" s="7">
        <v>8.9999999999999993E-3</v>
      </c>
      <c r="I7272" s="7">
        <v>1E-3</v>
      </c>
      <c r="K7272" s="5" t="str">
        <f>IF(E7272="","",IFERROR(VLOOKUP(E7272,REGRAS_CST!$A$2:$C$200,3,FALSE),""))</f>
        <v/>
      </c>
      <c r="L7272" s="10" t="str">
        <f>IF($G7272="", "", $G7272*(1-$V7272))</f>
        <v/>
      </c>
      <c r="M7272" s="30" t="str">
        <f t="shared" si="226"/>
        <v/>
      </c>
      <c r="N7272" s="30" t="str">
        <f t="shared" si="227"/>
        <v/>
      </c>
      <c r="O7272" s="5" t="str">
        <f>IF(D7272="","",
IF(AND(K7272&lt;&gt;"SIM",V7272&gt;0),"ERRO: % BC &gt; 0, mas NÃO permitida ❌",
IF(AND(K7272="SIM",V7272=0),"ATENÇÃO: BC permitida, mas % = 0 🔎",
"Base de cálculo aplicada corretamente ✅")))</f>
        <v/>
      </c>
      <c r="P7272" s="5" t="str">
        <f>IF(D7272="","",
IF(AND(Q7272&lt;&gt;"SIM",U7272&gt;0),"ERRO: % alíquota &gt; 0, mas NÃO permitida ❌",
IF(AND(Q7272="SIM",U7272=0),"ATENÇÃO: alíquota permitida, mas % = 0 🔎",
"Alíquota aplicada corretamente ✅")))</f>
        <v/>
      </c>
      <c r="Q7272" s="5" t="str">
        <f>IF(E7272="","",IFERROR(VLOOKUP(E7272,REGRAS_CST!$A$2:$D$200,4,FALSE),""))</f>
        <v/>
      </c>
      <c r="R7272" s="8"/>
      <c r="S7272" s="7">
        <f>IF($H7272="","",$H7272*(1-$U7272))</f>
        <v>8.9999999999999993E-3</v>
      </c>
      <c r="T7272" s="7">
        <f>IF($I7272="","",$I7272*(1-$U7272))</f>
        <v>1E-3</v>
      </c>
      <c r="U7272" s="7">
        <f>IFERROR(INDEX(BASE_CCLASSTRIB!$E:$E, MATCH(TEXT($D7272,"000000"), BASE_CCLASSTRIB!$A:$A, 0))/100, 0)</f>
        <v>0</v>
      </c>
      <c r="V7272" s="21">
        <f>IFERROR(INDEX(BASE_CCLASSTRIB!$F:$F, MATCH(TEXT($D7272,"000000"), BASE_CCLASSTRIB!$A:$A, 0))/100, 0)</f>
        <v>0</v>
      </c>
    </row>
    <row r="7273" spans="2:22" ht="15.75" customHeight="1" thickTop="1" thickBot="1">
      <c r="B7273" s="8"/>
      <c r="C7273" s="8"/>
      <c r="E7273" s="8" t="str">
        <f>IF(D7273="","",LEFT(D7273,3))</f>
        <v/>
      </c>
      <c r="F7273" s="5" t="str">
        <f>IF(E7273="","",IFERROR(VLOOKUP(E7273,REGRAS_CST!$A$2:$B$200,2,FALSE),""))</f>
        <v/>
      </c>
      <c r="H7273" s="7">
        <v>8.9999999999999993E-3</v>
      </c>
      <c r="I7273" s="7">
        <v>1E-3</v>
      </c>
      <c r="K7273" s="5" t="str">
        <f>IF(E7273="","",IFERROR(VLOOKUP(E7273,REGRAS_CST!$A$2:$C$200,3,FALSE),""))</f>
        <v/>
      </c>
      <c r="L7273" s="10" t="str">
        <f>IF($G7273="", "", $G7273*(1-$V7273))</f>
        <v/>
      </c>
      <c r="M7273" s="30" t="str">
        <f t="shared" si="226"/>
        <v/>
      </c>
      <c r="N7273" s="30" t="str">
        <f t="shared" si="227"/>
        <v/>
      </c>
      <c r="O7273" s="5" t="str">
        <f>IF(D7273="","",
IF(AND(K7273&lt;&gt;"SIM",V7273&gt;0),"ERRO: % BC &gt; 0, mas NÃO permitida ❌",
IF(AND(K7273="SIM",V7273=0),"ATENÇÃO: BC permitida, mas % = 0 🔎",
"Base de cálculo aplicada corretamente ✅")))</f>
        <v/>
      </c>
      <c r="P7273" s="5" t="str">
        <f>IF(D7273="","",
IF(AND(Q7273&lt;&gt;"SIM",U7273&gt;0),"ERRO: % alíquota &gt; 0, mas NÃO permitida ❌",
IF(AND(Q7273="SIM",U7273=0),"ATENÇÃO: alíquota permitida, mas % = 0 🔎",
"Alíquota aplicada corretamente ✅")))</f>
        <v/>
      </c>
      <c r="Q7273" s="5" t="str">
        <f>IF(E7273="","",IFERROR(VLOOKUP(E7273,REGRAS_CST!$A$2:$D$200,4,FALSE),""))</f>
        <v/>
      </c>
      <c r="R7273" s="8"/>
      <c r="S7273" s="7">
        <f>IF($H7273="","",$H7273*(1-$U7273))</f>
        <v>8.9999999999999993E-3</v>
      </c>
      <c r="T7273" s="7">
        <f>IF($I7273="","",$I7273*(1-$U7273))</f>
        <v>1E-3</v>
      </c>
      <c r="U7273" s="7">
        <f>IFERROR(INDEX(BASE_CCLASSTRIB!$E:$E, MATCH(TEXT($D7273,"000000"), BASE_CCLASSTRIB!$A:$A, 0))/100, 0)</f>
        <v>0</v>
      </c>
      <c r="V7273" s="21">
        <f>IFERROR(INDEX(BASE_CCLASSTRIB!$F:$F, MATCH(TEXT($D7273,"000000"), BASE_CCLASSTRIB!$A:$A, 0))/100, 0)</f>
        <v>0</v>
      </c>
    </row>
    <row r="7274" spans="2:22" ht="15.75" customHeight="1" thickTop="1" thickBot="1">
      <c r="B7274" s="8"/>
      <c r="C7274" s="8"/>
      <c r="E7274" s="8" t="str">
        <f>IF(D7274="","",LEFT(D7274,3))</f>
        <v/>
      </c>
      <c r="F7274" s="5" t="str">
        <f>IF(E7274="","",IFERROR(VLOOKUP(E7274,REGRAS_CST!$A$2:$B$200,2,FALSE),""))</f>
        <v/>
      </c>
      <c r="H7274" s="7">
        <v>8.9999999999999993E-3</v>
      </c>
      <c r="I7274" s="7">
        <v>1E-3</v>
      </c>
      <c r="K7274" s="5" t="str">
        <f>IF(E7274="","",IFERROR(VLOOKUP(E7274,REGRAS_CST!$A$2:$C$200,3,FALSE),""))</f>
        <v/>
      </c>
      <c r="L7274" s="10" t="str">
        <f>IF($G7274="", "", $G7274*(1-$V7274))</f>
        <v/>
      </c>
      <c r="M7274" s="30" t="str">
        <f t="shared" si="226"/>
        <v/>
      </c>
      <c r="N7274" s="30" t="str">
        <f t="shared" si="227"/>
        <v/>
      </c>
      <c r="O7274" s="5" t="str">
        <f>IF(D7274="","",
IF(AND(K7274&lt;&gt;"SIM",V7274&gt;0),"ERRO: % BC &gt; 0, mas NÃO permitida ❌",
IF(AND(K7274="SIM",V7274=0),"ATENÇÃO: BC permitida, mas % = 0 🔎",
"Base de cálculo aplicada corretamente ✅")))</f>
        <v/>
      </c>
      <c r="P7274" s="5" t="str">
        <f>IF(D7274="","",
IF(AND(Q7274&lt;&gt;"SIM",U7274&gt;0),"ERRO: % alíquota &gt; 0, mas NÃO permitida ❌",
IF(AND(Q7274="SIM",U7274=0),"ATENÇÃO: alíquota permitida, mas % = 0 🔎",
"Alíquota aplicada corretamente ✅")))</f>
        <v/>
      </c>
      <c r="Q7274" s="5" t="str">
        <f>IF(E7274="","",IFERROR(VLOOKUP(E7274,REGRAS_CST!$A$2:$D$200,4,FALSE),""))</f>
        <v/>
      </c>
      <c r="R7274" s="8"/>
      <c r="S7274" s="7">
        <f>IF($H7274="","",$H7274*(1-$U7274))</f>
        <v>8.9999999999999993E-3</v>
      </c>
      <c r="T7274" s="7">
        <f>IF($I7274="","",$I7274*(1-$U7274))</f>
        <v>1E-3</v>
      </c>
      <c r="U7274" s="7">
        <f>IFERROR(INDEX(BASE_CCLASSTRIB!$E:$E, MATCH(TEXT($D7274,"000000"), BASE_CCLASSTRIB!$A:$A, 0))/100, 0)</f>
        <v>0</v>
      </c>
      <c r="V7274" s="21">
        <f>IFERROR(INDEX(BASE_CCLASSTRIB!$F:$F, MATCH(TEXT($D7274,"000000"), BASE_CCLASSTRIB!$A:$A, 0))/100, 0)</f>
        <v>0</v>
      </c>
    </row>
    <row r="7275" spans="2:22" ht="15.75" customHeight="1" thickTop="1" thickBot="1">
      <c r="B7275" s="8"/>
      <c r="C7275" s="8"/>
      <c r="E7275" s="8" t="str">
        <f>IF(D7275="","",LEFT(D7275,3))</f>
        <v/>
      </c>
      <c r="F7275" s="5" t="str">
        <f>IF(E7275="","",IFERROR(VLOOKUP(E7275,REGRAS_CST!$A$2:$B$200,2,FALSE),""))</f>
        <v/>
      </c>
      <c r="H7275" s="7">
        <v>8.9999999999999993E-3</v>
      </c>
      <c r="I7275" s="7">
        <v>1E-3</v>
      </c>
      <c r="K7275" s="5" t="str">
        <f>IF(E7275="","",IFERROR(VLOOKUP(E7275,REGRAS_CST!$A$2:$C$200,3,FALSE),""))</f>
        <v/>
      </c>
      <c r="L7275" s="10" t="str">
        <f>IF($G7275="", "", $G7275*(1-$V7275))</f>
        <v/>
      </c>
      <c r="M7275" s="30" t="str">
        <f t="shared" si="226"/>
        <v/>
      </c>
      <c r="N7275" s="30" t="str">
        <f t="shared" si="227"/>
        <v/>
      </c>
      <c r="O7275" s="5" t="str">
        <f>IF(D7275="","",
IF(AND(K7275&lt;&gt;"SIM",V7275&gt;0),"ERRO: % BC &gt; 0, mas NÃO permitida ❌",
IF(AND(K7275="SIM",V7275=0),"ATENÇÃO: BC permitida, mas % = 0 🔎",
"Base de cálculo aplicada corretamente ✅")))</f>
        <v/>
      </c>
      <c r="P7275" s="5" t="str">
        <f>IF(D7275="","",
IF(AND(Q7275&lt;&gt;"SIM",U7275&gt;0),"ERRO: % alíquota &gt; 0, mas NÃO permitida ❌",
IF(AND(Q7275="SIM",U7275=0),"ATENÇÃO: alíquota permitida, mas % = 0 🔎",
"Alíquota aplicada corretamente ✅")))</f>
        <v/>
      </c>
      <c r="Q7275" s="5" t="str">
        <f>IF(E7275="","",IFERROR(VLOOKUP(E7275,REGRAS_CST!$A$2:$D$200,4,FALSE),""))</f>
        <v/>
      </c>
      <c r="R7275" s="8"/>
      <c r="S7275" s="7">
        <f>IF($H7275="","",$H7275*(1-$U7275))</f>
        <v>8.9999999999999993E-3</v>
      </c>
      <c r="T7275" s="7">
        <f>IF($I7275="","",$I7275*(1-$U7275))</f>
        <v>1E-3</v>
      </c>
      <c r="U7275" s="7">
        <f>IFERROR(INDEX(BASE_CCLASSTRIB!$E:$E, MATCH(TEXT($D7275,"000000"), BASE_CCLASSTRIB!$A:$A, 0))/100, 0)</f>
        <v>0</v>
      </c>
      <c r="V7275" s="21">
        <f>IFERROR(INDEX(BASE_CCLASSTRIB!$F:$F, MATCH(TEXT($D7275,"000000"), BASE_CCLASSTRIB!$A:$A, 0))/100, 0)</f>
        <v>0</v>
      </c>
    </row>
    <row r="7276" spans="2:22" ht="15.75" customHeight="1" thickTop="1" thickBot="1">
      <c r="B7276" s="8"/>
      <c r="C7276" s="8"/>
      <c r="E7276" s="8" t="str">
        <f>IF(D7276="","",LEFT(D7276,3))</f>
        <v/>
      </c>
      <c r="F7276" s="5" t="str">
        <f>IF(E7276="","",IFERROR(VLOOKUP(E7276,REGRAS_CST!$A$2:$B$200,2,FALSE),""))</f>
        <v/>
      </c>
      <c r="H7276" s="7">
        <v>8.9999999999999993E-3</v>
      </c>
      <c r="I7276" s="7">
        <v>1E-3</v>
      </c>
      <c r="K7276" s="5" t="str">
        <f>IF(E7276="","",IFERROR(VLOOKUP(E7276,REGRAS_CST!$A$2:$C$200,3,FALSE),""))</f>
        <v/>
      </c>
      <c r="L7276" s="10" t="str">
        <f>IF($G7276="", "", $G7276*(1-$V7276))</f>
        <v/>
      </c>
      <c r="M7276" s="30" t="str">
        <f t="shared" si="226"/>
        <v/>
      </c>
      <c r="N7276" s="30" t="str">
        <f t="shared" si="227"/>
        <v/>
      </c>
      <c r="O7276" s="5" t="str">
        <f>IF(D7276="","",
IF(AND(K7276&lt;&gt;"SIM",V7276&gt;0),"ERRO: % BC &gt; 0, mas NÃO permitida ❌",
IF(AND(K7276="SIM",V7276=0),"ATENÇÃO: BC permitida, mas % = 0 🔎",
"Base de cálculo aplicada corretamente ✅")))</f>
        <v/>
      </c>
      <c r="P7276" s="5" t="str">
        <f>IF(D7276="","",
IF(AND(Q7276&lt;&gt;"SIM",U7276&gt;0),"ERRO: % alíquota &gt; 0, mas NÃO permitida ❌",
IF(AND(Q7276="SIM",U7276=0),"ATENÇÃO: alíquota permitida, mas % = 0 🔎",
"Alíquota aplicada corretamente ✅")))</f>
        <v/>
      </c>
      <c r="Q7276" s="5" t="str">
        <f>IF(E7276="","",IFERROR(VLOOKUP(E7276,REGRAS_CST!$A$2:$D$200,4,FALSE),""))</f>
        <v/>
      </c>
      <c r="R7276" s="8"/>
      <c r="S7276" s="7">
        <f>IF($H7276="","",$H7276*(1-$U7276))</f>
        <v>8.9999999999999993E-3</v>
      </c>
      <c r="T7276" s="7">
        <f>IF($I7276="","",$I7276*(1-$U7276))</f>
        <v>1E-3</v>
      </c>
      <c r="U7276" s="7">
        <f>IFERROR(INDEX(BASE_CCLASSTRIB!$E:$E, MATCH(TEXT($D7276,"000000"), BASE_CCLASSTRIB!$A:$A, 0))/100, 0)</f>
        <v>0</v>
      </c>
      <c r="V7276" s="21">
        <f>IFERROR(INDEX(BASE_CCLASSTRIB!$F:$F, MATCH(TEXT($D7276,"000000"), BASE_CCLASSTRIB!$A:$A, 0))/100, 0)</f>
        <v>0</v>
      </c>
    </row>
    <row r="7277" spans="2:22" ht="15.75" customHeight="1" thickTop="1" thickBot="1">
      <c r="B7277" s="8"/>
      <c r="C7277" s="8"/>
      <c r="E7277" s="8" t="str">
        <f>IF(D7277="","",LEFT(D7277,3))</f>
        <v/>
      </c>
      <c r="F7277" s="5" t="str">
        <f>IF(E7277="","",IFERROR(VLOOKUP(E7277,REGRAS_CST!$A$2:$B$200,2,FALSE),""))</f>
        <v/>
      </c>
      <c r="H7277" s="7">
        <v>8.9999999999999993E-3</v>
      </c>
      <c r="I7277" s="7">
        <v>1E-3</v>
      </c>
      <c r="K7277" s="5" t="str">
        <f>IF(E7277="","",IFERROR(VLOOKUP(E7277,REGRAS_CST!$A$2:$C$200,3,FALSE),""))</f>
        <v/>
      </c>
      <c r="L7277" s="10" t="str">
        <f>IF($G7277="", "", $G7277*(1-$V7277))</f>
        <v/>
      </c>
      <c r="M7277" s="30" t="str">
        <f t="shared" si="226"/>
        <v/>
      </c>
      <c r="N7277" s="30" t="str">
        <f t="shared" si="227"/>
        <v/>
      </c>
      <c r="O7277" s="5" t="str">
        <f>IF(D7277="","",
IF(AND(K7277&lt;&gt;"SIM",V7277&gt;0),"ERRO: % BC &gt; 0, mas NÃO permitida ❌",
IF(AND(K7277="SIM",V7277=0),"ATENÇÃO: BC permitida, mas % = 0 🔎",
"Base de cálculo aplicada corretamente ✅")))</f>
        <v/>
      </c>
      <c r="P7277" s="5" t="str">
        <f>IF(D7277="","",
IF(AND(Q7277&lt;&gt;"SIM",U7277&gt;0),"ERRO: % alíquota &gt; 0, mas NÃO permitida ❌",
IF(AND(Q7277="SIM",U7277=0),"ATENÇÃO: alíquota permitida, mas % = 0 🔎",
"Alíquota aplicada corretamente ✅")))</f>
        <v/>
      </c>
      <c r="Q7277" s="5" t="str">
        <f>IF(E7277="","",IFERROR(VLOOKUP(E7277,REGRAS_CST!$A$2:$D$200,4,FALSE),""))</f>
        <v/>
      </c>
      <c r="R7277" s="8"/>
      <c r="S7277" s="7">
        <f>IF($H7277="","",$H7277*(1-$U7277))</f>
        <v>8.9999999999999993E-3</v>
      </c>
      <c r="T7277" s="7">
        <f>IF($I7277="","",$I7277*(1-$U7277))</f>
        <v>1E-3</v>
      </c>
      <c r="U7277" s="7">
        <f>IFERROR(INDEX(BASE_CCLASSTRIB!$E:$E, MATCH(TEXT($D7277,"000000"), BASE_CCLASSTRIB!$A:$A, 0))/100, 0)</f>
        <v>0</v>
      </c>
      <c r="V7277" s="21">
        <f>IFERROR(INDEX(BASE_CCLASSTRIB!$F:$F, MATCH(TEXT($D7277,"000000"), BASE_CCLASSTRIB!$A:$A, 0))/100, 0)</f>
        <v>0</v>
      </c>
    </row>
    <row r="7278" spans="2:22" ht="15.75" customHeight="1" thickTop="1" thickBot="1">
      <c r="B7278" s="8"/>
      <c r="C7278" s="8"/>
      <c r="E7278" s="8" t="str">
        <f>IF(D7278="","",LEFT(D7278,3))</f>
        <v/>
      </c>
      <c r="F7278" s="5" t="str">
        <f>IF(E7278="","",IFERROR(VLOOKUP(E7278,REGRAS_CST!$A$2:$B$200,2,FALSE),""))</f>
        <v/>
      </c>
      <c r="H7278" s="7">
        <v>8.9999999999999993E-3</v>
      </c>
      <c r="I7278" s="7">
        <v>1E-3</v>
      </c>
      <c r="K7278" s="5" t="str">
        <f>IF(E7278="","",IFERROR(VLOOKUP(E7278,REGRAS_CST!$A$2:$C$200,3,FALSE),""))</f>
        <v/>
      </c>
      <c r="L7278" s="10" t="str">
        <f>IF($G7278="", "", $G7278*(1-$V7278))</f>
        <v/>
      </c>
      <c r="M7278" s="30" t="str">
        <f t="shared" si="226"/>
        <v/>
      </c>
      <c r="N7278" s="30" t="str">
        <f t="shared" si="227"/>
        <v/>
      </c>
      <c r="O7278" s="5" t="str">
        <f>IF(D7278="","",
IF(AND(K7278&lt;&gt;"SIM",V7278&gt;0),"ERRO: % BC &gt; 0, mas NÃO permitida ❌",
IF(AND(K7278="SIM",V7278=0),"ATENÇÃO: BC permitida, mas % = 0 🔎",
"Base de cálculo aplicada corretamente ✅")))</f>
        <v/>
      </c>
      <c r="P7278" s="5" t="str">
        <f>IF(D7278="","",
IF(AND(Q7278&lt;&gt;"SIM",U7278&gt;0),"ERRO: % alíquota &gt; 0, mas NÃO permitida ❌",
IF(AND(Q7278="SIM",U7278=0),"ATENÇÃO: alíquota permitida, mas % = 0 🔎",
"Alíquota aplicada corretamente ✅")))</f>
        <v/>
      </c>
      <c r="Q7278" s="5" t="str">
        <f>IF(E7278="","",IFERROR(VLOOKUP(E7278,REGRAS_CST!$A$2:$D$200,4,FALSE),""))</f>
        <v/>
      </c>
      <c r="R7278" s="8"/>
      <c r="S7278" s="7">
        <f>IF($H7278="","",$H7278*(1-$U7278))</f>
        <v>8.9999999999999993E-3</v>
      </c>
      <c r="T7278" s="7">
        <f>IF($I7278="","",$I7278*(1-$U7278))</f>
        <v>1E-3</v>
      </c>
      <c r="U7278" s="7">
        <f>IFERROR(INDEX(BASE_CCLASSTRIB!$E:$E, MATCH(TEXT($D7278,"000000"), BASE_CCLASSTRIB!$A:$A, 0))/100, 0)</f>
        <v>0</v>
      </c>
      <c r="V7278" s="21">
        <f>IFERROR(INDEX(BASE_CCLASSTRIB!$F:$F, MATCH(TEXT($D7278,"000000"), BASE_CCLASSTRIB!$A:$A, 0))/100, 0)</f>
        <v>0</v>
      </c>
    </row>
    <row r="7279" spans="2:22" ht="15.75" customHeight="1" thickTop="1" thickBot="1">
      <c r="B7279" s="8"/>
      <c r="C7279" s="8"/>
      <c r="E7279" s="8" t="str">
        <f>IF(D7279="","",LEFT(D7279,3))</f>
        <v/>
      </c>
      <c r="F7279" s="5" t="str">
        <f>IF(E7279="","",IFERROR(VLOOKUP(E7279,REGRAS_CST!$A$2:$B$200,2,FALSE),""))</f>
        <v/>
      </c>
      <c r="H7279" s="7">
        <v>8.9999999999999993E-3</v>
      </c>
      <c r="I7279" s="7">
        <v>1E-3</v>
      </c>
      <c r="K7279" s="5" t="str">
        <f>IF(E7279="","",IFERROR(VLOOKUP(E7279,REGRAS_CST!$A$2:$C$200,3,FALSE),""))</f>
        <v/>
      </c>
      <c r="L7279" s="10" t="str">
        <f>IF($G7279="", "", $G7279*(1-$V7279))</f>
        <v/>
      </c>
      <c r="M7279" s="30" t="str">
        <f t="shared" si="226"/>
        <v/>
      </c>
      <c r="N7279" s="30" t="str">
        <f t="shared" si="227"/>
        <v/>
      </c>
      <c r="O7279" s="5" t="str">
        <f>IF(D7279="","",
IF(AND(K7279&lt;&gt;"SIM",V7279&gt;0),"ERRO: % BC &gt; 0, mas NÃO permitida ❌",
IF(AND(K7279="SIM",V7279=0),"ATENÇÃO: BC permitida, mas % = 0 🔎",
"Base de cálculo aplicada corretamente ✅")))</f>
        <v/>
      </c>
      <c r="P7279" s="5" t="str">
        <f>IF(D7279="","",
IF(AND(Q7279&lt;&gt;"SIM",U7279&gt;0),"ERRO: % alíquota &gt; 0, mas NÃO permitida ❌",
IF(AND(Q7279="SIM",U7279=0),"ATENÇÃO: alíquota permitida, mas % = 0 🔎",
"Alíquota aplicada corretamente ✅")))</f>
        <v/>
      </c>
      <c r="Q7279" s="5" t="str">
        <f>IF(E7279="","",IFERROR(VLOOKUP(E7279,REGRAS_CST!$A$2:$D$200,4,FALSE),""))</f>
        <v/>
      </c>
      <c r="R7279" s="8"/>
      <c r="S7279" s="7">
        <f>IF($H7279="","",$H7279*(1-$U7279))</f>
        <v>8.9999999999999993E-3</v>
      </c>
      <c r="T7279" s="7">
        <f>IF($I7279="","",$I7279*(1-$U7279))</f>
        <v>1E-3</v>
      </c>
      <c r="U7279" s="7">
        <f>IFERROR(INDEX(BASE_CCLASSTRIB!$E:$E, MATCH(TEXT($D7279,"000000"), BASE_CCLASSTRIB!$A:$A, 0))/100, 0)</f>
        <v>0</v>
      </c>
      <c r="V7279" s="21">
        <f>IFERROR(INDEX(BASE_CCLASSTRIB!$F:$F, MATCH(TEXT($D7279,"000000"), BASE_CCLASSTRIB!$A:$A, 0))/100, 0)</f>
        <v>0</v>
      </c>
    </row>
    <row r="7280" spans="2:22" ht="15.75" customHeight="1" thickTop="1" thickBot="1">
      <c r="B7280" s="8"/>
      <c r="C7280" s="8"/>
      <c r="E7280" s="8" t="str">
        <f>IF(D7280="","",LEFT(D7280,3))</f>
        <v/>
      </c>
      <c r="F7280" s="5" t="str">
        <f>IF(E7280="","",IFERROR(VLOOKUP(E7280,REGRAS_CST!$A$2:$B$200,2,FALSE),""))</f>
        <v/>
      </c>
      <c r="H7280" s="7">
        <v>8.9999999999999993E-3</v>
      </c>
      <c r="I7280" s="7">
        <v>1E-3</v>
      </c>
      <c r="K7280" s="5" t="str">
        <f>IF(E7280="","",IFERROR(VLOOKUP(E7280,REGRAS_CST!$A$2:$C$200,3,FALSE),""))</f>
        <v/>
      </c>
      <c r="L7280" s="10" t="str">
        <f>IF($G7280="", "", $G7280*(1-$V7280))</f>
        <v/>
      </c>
      <c r="M7280" s="30" t="str">
        <f t="shared" si="226"/>
        <v/>
      </c>
      <c r="N7280" s="30" t="str">
        <f t="shared" si="227"/>
        <v/>
      </c>
      <c r="O7280" s="5" t="str">
        <f>IF(D7280="","",
IF(AND(K7280&lt;&gt;"SIM",V7280&gt;0),"ERRO: % BC &gt; 0, mas NÃO permitida ❌",
IF(AND(K7280="SIM",V7280=0),"ATENÇÃO: BC permitida, mas % = 0 🔎",
"Base de cálculo aplicada corretamente ✅")))</f>
        <v/>
      </c>
      <c r="P7280" s="5" t="str">
        <f>IF(D7280="","",
IF(AND(Q7280&lt;&gt;"SIM",U7280&gt;0),"ERRO: % alíquota &gt; 0, mas NÃO permitida ❌",
IF(AND(Q7280="SIM",U7280=0),"ATENÇÃO: alíquota permitida, mas % = 0 🔎",
"Alíquota aplicada corretamente ✅")))</f>
        <v/>
      </c>
      <c r="Q7280" s="5" t="str">
        <f>IF(E7280="","",IFERROR(VLOOKUP(E7280,REGRAS_CST!$A$2:$D$200,4,FALSE),""))</f>
        <v/>
      </c>
      <c r="R7280" s="8"/>
      <c r="S7280" s="7">
        <f>IF($H7280="","",$H7280*(1-$U7280))</f>
        <v>8.9999999999999993E-3</v>
      </c>
      <c r="T7280" s="7">
        <f>IF($I7280="","",$I7280*(1-$U7280))</f>
        <v>1E-3</v>
      </c>
      <c r="U7280" s="7">
        <f>IFERROR(INDEX(BASE_CCLASSTRIB!$E:$E, MATCH(TEXT($D7280,"000000"), BASE_CCLASSTRIB!$A:$A, 0))/100, 0)</f>
        <v>0</v>
      </c>
      <c r="V7280" s="21">
        <f>IFERROR(INDEX(BASE_CCLASSTRIB!$F:$F, MATCH(TEXT($D7280,"000000"), BASE_CCLASSTRIB!$A:$A, 0))/100, 0)</f>
        <v>0</v>
      </c>
    </row>
    <row r="7281" spans="2:22" ht="15.75" customHeight="1" thickTop="1" thickBot="1">
      <c r="B7281" s="8"/>
      <c r="C7281" s="8"/>
      <c r="E7281" s="8" t="str">
        <f>IF(D7281="","",LEFT(D7281,3))</f>
        <v/>
      </c>
      <c r="F7281" s="5" t="str">
        <f>IF(E7281="","",IFERROR(VLOOKUP(E7281,REGRAS_CST!$A$2:$B$200,2,FALSE),""))</f>
        <v/>
      </c>
      <c r="H7281" s="7">
        <v>8.9999999999999993E-3</v>
      </c>
      <c r="I7281" s="7">
        <v>1E-3</v>
      </c>
      <c r="K7281" s="5" t="str">
        <f>IF(E7281="","",IFERROR(VLOOKUP(E7281,REGRAS_CST!$A$2:$C$200,3,FALSE),""))</f>
        <v/>
      </c>
      <c r="L7281" s="10" t="str">
        <f>IF($G7281="", "", $G7281*(1-$V7281))</f>
        <v/>
      </c>
      <c r="M7281" s="30" t="str">
        <f t="shared" si="226"/>
        <v/>
      </c>
      <c r="N7281" s="30" t="str">
        <f t="shared" si="227"/>
        <v/>
      </c>
      <c r="O7281" s="5" t="str">
        <f>IF(D7281="","",
IF(AND(K7281&lt;&gt;"SIM",V7281&gt;0),"ERRO: % BC &gt; 0, mas NÃO permitida ❌",
IF(AND(K7281="SIM",V7281=0),"ATENÇÃO: BC permitida, mas % = 0 🔎",
"Base de cálculo aplicada corretamente ✅")))</f>
        <v/>
      </c>
      <c r="P7281" s="5" t="str">
        <f>IF(D7281="","",
IF(AND(Q7281&lt;&gt;"SIM",U7281&gt;0),"ERRO: % alíquota &gt; 0, mas NÃO permitida ❌",
IF(AND(Q7281="SIM",U7281=0),"ATENÇÃO: alíquota permitida, mas % = 0 🔎",
"Alíquota aplicada corretamente ✅")))</f>
        <v/>
      </c>
      <c r="Q7281" s="5" t="str">
        <f>IF(E7281="","",IFERROR(VLOOKUP(E7281,REGRAS_CST!$A$2:$D$200,4,FALSE),""))</f>
        <v/>
      </c>
      <c r="R7281" s="8"/>
      <c r="S7281" s="7">
        <f>IF($H7281="","",$H7281*(1-$U7281))</f>
        <v>8.9999999999999993E-3</v>
      </c>
      <c r="T7281" s="7">
        <f>IF($I7281="","",$I7281*(1-$U7281))</f>
        <v>1E-3</v>
      </c>
      <c r="U7281" s="7">
        <f>IFERROR(INDEX(BASE_CCLASSTRIB!$E:$E, MATCH(TEXT($D7281,"000000"), BASE_CCLASSTRIB!$A:$A, 0))/100, 0)</f>
        <v>0</v>
      </c>
      <c r="V7281" s="21">
        <f>IFERROR(INDEX(BASE_CCLASSTRIB!$F:$F, MATCH(TEXT($D7281,"000000"), BASE_CCLASSTRIB!$A:$A, 0))/100, 0)</f>
        <v>0</v>
      </c>
    </row>
    <row r="7282" spans="2:22" ht="15.75" customHeight="1" thickTop="1" thickBot="1">
      <c r="B7282" s="8"/>
      <c r="C7282" s="8"/>
      <c r="E7282" s="8" t="str">
        <f>IF(D7282="","",LEFT(D7282,3))</f>
        <v/>
      </c>
      <c r="F7282" s="5" t="str">
        <f>IF(E7282="","",IFERROR(VLOOKUP(E7282,REGRAS_CST!$A$2:$B$200,2,FALSE),""))</f>
        <v/>
      </c>
      <c r="H7282" s="7">
        <v>8.9999999999999993E-3</v>
      </c>
      <c r="I7282" s="7">
        <v>1E-3</v>
      </c>
      <c r="K7282" s="5" t="str">
        <f>IF(E7282="","",IFERROR(VLOOKUP(E7282,REGRAS_CST!$A$2:$C$200,3,FALSE),""))</f>
        <v/>
      </c>
      <c r="L7282" s="10" t="str">
        <f>IF($G7282="", "", $G7282*(1-$V7282))</f>
        <v/>
      </c>
      <c r="M7282" s="30" t="str">
        <f t="shared" si="226"/>
        <v/>
      </c>
      <c r="N7282" s="30" t="str">
        <f t="shared" si="227"/>
        <v/>
      </c>
      <c r="O7282" s="5" t="str">
        <f>IF(D7282="","",
IF(AND(K7282&lt;&gt;"SIM",V7282&gt;0),"ERRO: % BC &gt; 0, mas NÃO permitida ❌",
IF(AND(K7282="SIM",V7282=0),"ATENÇÃO: BC permitida, mas % = 0 🔎",
"Base de cálculo aplicada corretamente ✅")))</f>
        <v/>
      </c>
      <c r="P7282" s="5" t="str">
        <f>IF(D7282="","",
IF(AND(Q7282&lt;&gt;"SIM",U7282&gt;0),"ERRO: % alíquota &gt; 0, mas NÃO permitida ❌",
IF(AND(Q7282="SIM",U7282=0),"ATENÇÃO: alíquota permitida, mas % = 0 🔎",
"Alíquota aplicada corretamente ✅")))</f>
        <v/>
      </c>
      <c r="Q7282" s="5" t="str">
        <f>IF(E7282="","",IFERROR(VLOOKUP(E7282,REGRAS_CST!$A$2:$D$200,4,FALSE),""))</f>
        <v/>
      </c>
      <c r="R7282" s="8"/>
      <c r="S7282" s="7">
        <f>IF($H7282="","",$H7282*(1-$U7282))</f>
        <v>8.9999999999999993E-3</v>
      </c>
      <c r="T7282" s="7">
        <f>IF($I7282="","",$I7282*(1-$U7282))</f>
        <v>1E-3</v>
      </c>
      <c r="U7282" s="7">
        <f>IFERROR(INDEX(BASE_CCLASSTRIB!$E:$E, MATCH(TEXT($D7282,"000000"), BASE_CCLASSTRIB!$A:$A, 0))/100, 0)</f>
        <v>0</v>
      </c>
      <c r="V7282" s="21">
        <f>IFERROR(INDEX(BASE_CCLASSTRIB!$F:$F, MATCH(TEXT($D7282,"000000"), BASE_CCLASSTRIB!$A:$A, 0))/100, 0)</f>
        <v>0</v>
      </c>
    </row>
    <row r="7283" spans="2:22" ht="15.75" customHeight="1" thickTop="1" thickBot="1">
      <c r="B7283" s="8"/>
      <c r="C7283" s="8"/>
      <c r="E7283" s="8" t="str">
        <f>IF(D7283="","",LEFT(D7283,3))</f>
        <v/>
      </c>
      <c r="F7283" s="5" t="str">
        <f>IF(E7283="","",IFERROR(VLOOKUP(E7283,REGRAS_CST!$A$2:$B$200,2,FALSE),""))</f>
        <v/>
      </c>
      <c r="H7283" s="7">
        <v>8.9999999999999993E-3</v>
      </c>
      <c r="I7283" s="7">
        <v>1E-3</v>
      </c>
      <c r="K7283" s="5" t="str">
        <f>IF(E7283="","",IFERROR(VLOOKUP(E7283,REGRAS_CST!$A$2:$C$200,3,FALSE),""))</f>
        <v/>
      </c>
      <c r="L7283" s="10" t="str">
        <f>IF($G7283="", "", $G7283*(1-$V7283))</f>
        <v/>
      </c>
      <c r="M7283" s="30" t="str">
        <f t="shared" si="226"/>
        <v/>
      </c>
      <c r="N7283" s="30" t="str">
        <f t="shared" si="227"/>
        <v/>
      </c>
      <c r="O7283" s="5" t="str">
        <f>IF(D7283="","",
IF(AND(K7283&lt;&gt;"SIM",V7283&gt;0),"ERRO: % BC &gt; 0, mas NÃO permitida ❌",
IF(AND(K7283="SIM",V7283=0),"ATENÇÃO: BC permitida, mas % = 0 🔎",
"Base de cálculo aplicada corretamente ✅")))</f>
        <v/>
      </c>
      <c r="P7283" s="5" t="str">
        <f>IF(D7283="","",
IF(AND(Q7283&lt;&gt;"SIM",U7283&gt;0),"ERRO: % alíquota &gt; 0, mas NÃO permitida ❌",
IF(AND(Q7283="SIM",U7283=0),"ATENÇÃO: alíquota permitida, mas % = 0 🔎",
"Alíquota aplicada corretamente ✅")))</f>
        <v/>
      </c>
      <c r="Q7283" s="5" t="str">
        <f>IF(E7283="","",IFERROR(VLOOKUP(E7283,REGRAS_CST!$A$2:$D$200,4,FALSE),""))</f>
        <v/>
      </c>
      <c r="R7283" s="8"/>
      <c r="S7283" s="7">
        <f>IF($H7283="","",$H7283*(1-$U7283))</f>
        <v>8.9999999999999993E-3</v>
      </c>
      <c r="T7283" s="7">
        <f>IF($I7283="","",$I7283*(1-$U7283))</f>
        <v>1E-3</v>
      </c>
      <c r="U7283" s="7">
        <f>IFERROR(INDEX(BASE_CCLASSTRIB!$E:$E, MATCH(TEXT($D7283,"000000"), BASE_CCLASSTRIB!$A:$A, 0))/100, 0)</f>
        <v>0</v>
      </c>
      <c r="V7283" s="21">
        <f>IFERROR(INDEX(BASE_CCLASSTRIB!$F:$F, MATCH(TEXT($D7283,"000000"), BASE_CCLASSTRIB!$A:$A, 0))/100, 0)</f>
        <v>0</v>
      </c>
    </row>
    <row r="7284" spans="2:22" ht="15.75" customHeight="1" thickTop="1" thickBot="1">
      <c r="B7284" s="8"/>
      <c r="C7284" s="8"/>
      <c r="E7284" s="8" t="str">
        <f>IF(D7284="","",LEFT(D7284,3))</f>
        <v/>
      </c>
      <c r="F7284" s="5" t="str">
        <f>IF(E7284="","",IFERROR(VLOOKUP(E7284,REGRAS_CST!$A$2:$B$200,2,FALSE),""))</f>
        <v/>
      </c>
      <c r="H7284" s="7">
        <v>8.9999999999999993E-3</v>
      </c>
      <c r="I7284" s="7">
        <v>1E-3</v>
      </c>
      <c r="K7284" s="5" t="str">
        <f>IF(E7284="","",IFERROR(VLOOKUP(E7284,REGRAS_CST!$A$2:$C$200,3,FALSE),""))</f>
        <v/>
      </c>
      <c r="L7284" s="10" t="str">
        <f>IF($G7284="", "", $G7284*(1-$V7284))</f>
        <v/>
      </c>
      <c r="M7284" s="30" t="str">
        <f t="shared" si="226"/>
        <v/>
      </c>
      <c r="N7284" s="30" t="str">
        <f t="shared" si="227"/>
        <v/>
      </c>
      <c r="O7284" s="5" t="str">
        <f>IF(D7284="","",
IF(AND(K7284&lt;&gt;"SIM",V7284&gt;0),"ERRO: % BC &gt; 0, mas NÃO permitida ❌",
IF(AND(K7284="SIM",V7284=0),"ATENÇÃO: BC permitida, mas % = 0 🔎",
"Base de cálculo aplicada corretamente ✅")))</f>
        <v/>
      </c>
      <c r="P7284" s="5" t="str">
        <f>IF(D7284="","",
IF(AND(Q7284&lt;&gt;"SIM",U7284&gt;0),"ERRO: % alíquota &gt; 0, mas NÃO permitida ❌",
IF(AND(Q7284="SIM",U7284=0),"ATENÇÃO: alíquota permitida, mas % = 0 🔎",
"Alíquota aplicada corretamente ✅")))</f>
        <v/>
      </c>
      <c r="Q7284" s="5" t="str">
        <f>IF(E7284="","",IFERROR(VLOOKUP(E7284,REGRAS_CST!$A$2:$D$200,4,FALSE),""))</f>
        <v/>
      </c>
      <c r="R7284" s="8"/>
      <c r="S7284" s="7">
        <f>IF($H7284="","",$H7284*(1-$U7284))</f>
        <v>8.9999999999999993E-3</v>
      </c>
      <c r="T7284" s="7">
        <f>IF($I7284="","",$I7284*(1-$U7284))</f>
        <v>1E-3</v>
      </c>
      <c r="U7284" s="7">
        <f>IFERROR(INDEX(BASE_CCLASSTRIB!$E:$E, MATCH(TEXT($D7284,"000000"), BASE_CCLASSTRIB!$A:$A, 0))/100, 0)</f>
        <v>0</v>
      </c>
      <c r="V7284" s="21">
        <f>IFERROR(INDEX(BASE_CCLASSTRIB!$F:$F, MATCH(TEXT($D7284,"000000"), BASE_CCLASSTRIB!$A:$A, 0))/100, 0)</f>
        <v>0</v>
      </c>
    </row>
    <row r="7285" spans="2:22" ht="15.75" customHeight="1" thickTop="1" thickBot="1">
      <c r="B7285" s="8"/>
      <c r="C7285" s="8"/>
      <c r="E7285" s="8" t="str">
        <f>IF(D7285="","",LEFT(D7285,3))</f>
        <v/>
      </c>
      <c r="F7285" s="5" t="str">
        <f>IF(E7285="","",IFERROR(VLOOKUP(E7285,REGRAS_CST!$A$2:$B$200,2,FALSE),""))</f>
        <v/>
      </c>
      <c r="H7285" s="7">
        <v>8.9999999999999993E-3</v>
      </c>
      <c r="I7285" s="7">
        <v>1E-3</v>
      </c>
      <c r="K7285" s="5" t="str">
        <f>IF(E7285="","",IFERROR(VLOOKUP(E7285,REGRAS_CST!$A$2:$C$200,3,FALSE),""))</f>
        <v/>
      </c>
      <c r="L7285" s="10" t="str">
        <f>IF($G7285="", "", $G7285*(1-$V7285))</f>
        <v/>
      </c>
      <c r="M7285" s="30" t="str">
        <f t="shared" si="226"/>
        <v/>
      </c>
      <c r="N7285" s="30" t="str">
        <f t="shared" si="227"/>
        <v/>
      </c>
      <c r="O7285" s="5" t="str">
        <f>IF(D7285="","",
IF(AND(K7285&lt;&gt;"SIM",V7285&gt;0),"ERRO: % BC &gt; 0, mas NÃO permitida ❌",
IF(AND(K7285="SIM",V7285=0),"ATENÇÃO: BC permitida, mas % = 0 🔎",
"Base de cálculo aplicada corretamente ✅")))</f>
        <v/>
      </c>
      <c r="P7285" s="5" t="str">
        <f>IF(D7285="","",
IF(AND(Q7285&lt;&gt;"SIM",U7285&gt;0),"ERRO: % alíquota &gt; 0, mas NÃO permitida ❌",
IF(AND(Q7285="SIM",U7285=0),"ATENÇÃO: alíquota permitida, mas % = 0 🔎",
"Alíquota aplicada corretamente ✅")))</f>
        <v/>
      </c>
      <c r="Q7285" s="5" t="str">
        <f>IF(E7285="","",IFERROR(VLOOKUP(E7285,REGRAS_CST!$A$2:$D$200,4,FALSE),""))</f>
        <v/>
      </c>
      <c r="R7285" s="8"/>
      <c r="S7285" s="7">
        <f>IF($H7285="","",$H7285*(1-$U7285))</f>
        <v>8.9999999999999993E-3</v>
      </c>
      <c r="T7285" s="7">
        <f>IF($I7285="","",$I7285*(1-$U7285))</f>
        <v>1E-3</v>
      </c>
      <c r="U7285" s="7">
        <f>IFERROR(INDEX(BASE_CCLASSTRIB!$E:$E, MATCH(TEXT($D7285,"000000"), BASE_CCLASSTRIB!$A:$A, 0))/100, 0)</f>
        <v>0</v>
      </c>
      <c r="V7285" s="21">
        <f>IFERROR(INDEX(BASE_CCLASSTRIB!$F:$F, MATCH(TEXT($D7285,"000000"), BASE_CCLASSTRIB!$A:$A, 0))/100, 0)</f>
        <v>0</v>
      </c>
    </row>
    <row r="7286" spans="2:22" ht="15.75" customHeight="1" thickTop="1" thickBot="1">
      <c r="B7286" s="8"/>
      <c r="C7286" s="8"/>
      <c r="E7286" s="8" t="str">
        <f>IF(D7286="","",LEFT(D7286,3))</f>
        <v/>
      </c>
      <c r="F7286" s="5" t="str">
        <f>IF(E7286="","",IFERROR(VLOOKUP(E7286,REGRAS_CST!$A$2:$B$200,2,FALSE),""))</f>
        <v/>
      </c>
      <c r="H7286" s="7">
        <v>8.9999999999999993E-3</v>
      </c>
      <c r="I7286" s="7">
        <v>1E-3</v>
      </c>
      <c r="K7286" s="5" t="str">
        <f>IF(E7286="","",IFERROR(VLOOKUP(E7286,REGRAS_CST!$A$2:$C$200,3,FALSE),""))</f>
        <v/>
      </c>
      <c r="L7286" s="10" t="str">
        <f>IF($G7286="", "", $G7286*(1-$V7286))</f>
        <v/>
      </c>
      <c r="M7286" s="30" t="str">
        <f t="shared" si="226"/>
        <v/>
      </c>
      <c r="N7286" s="30" t="str">
        <f t="shared" si="227"/>
        <v/>
      </c>
      <c r="O7286" s="5" t="str">
        <f>IF(D7286="","",
IF(AND(K7286&lt;&gt;"SIM",V7286&gt;0),"ERRO: % BC &gt; 0, mas NÃO permitida ❌",
IF(AND(K7286="SIM",V7286=0),"ATENÇÃO: BC permitida, mas % = 0 🔎",
"Base de cálculo aplicada corretamente ✅")))</f>
        <v/>
      </c>
      <c r="P7286" s="5" t="str">
        <f>IF(D7286="","",
IF(AND(Q7286&lt;&gt;"SIM",U7286&gt;0),"ERRO: % alíquota &gt; 0, mas NÃO permitida ❌",
IF(AND(Q7286="SIM",U7286=0),"ATENÇÃO: alíquota permitida, mas % = 0 🔎",
"Alíquota aplicada corretamente ✅")))</f>
        <v/>
      </c>
      <c r="Q7286" s="5" t="str">
        <f>IF(E7286="","",IFERROR(VLOOKUP(E7286,REGRAS_CST!$A$2:$D$200,4,FALSE),""))</f>
        <v/>
      </c>
      <c r="R7286" s="8"/>
      <c r="S7286" s="7">
        <f>IF($H7286="","",$H7286*(1-$U7286))</f>
        <v>8.9999999999999993E-3</v>
      </c>
      <c r="T7286" s="7">
        <f>IF($I7286="","",$I7286*(1-$U7286))</f>
        <v>1E-3</v>
      </c>
      <c r="U7286" s="7">
        <f>IFERROR(INDEX(BASE_CCLASSTRIB!$E:$E, MATCH(TEXT($D7286,"000000"), BASE_CCLASSTRIB!$A:$A, 0))/100, 0)</f>
        <v>0</v>
      </c>
      <c r="V7286" s="21">
        <f>IFERROR(INDEX(BASE_CCLASSTRIB!$F:$F, MATCH(TEXT($D7286,"000000"), BASE_CCLASSTRIB!$A:$A, 0))/100, 0)</f>
        <v>0</v>
      </c>
    </row>
    <row r="7287" spans="2:22" ht="15.75" customHeight="1" thickTop="1" thickBot="1">
      <c r="B7287" s="8"/>
      <c r="C7287" s="8"/>
      <c r="E7287" s="8" t="str">
        <f>IF(D7287="","",LEFT(D7287,3))</f>
        <v/>
      </c>
      <c r="F7287" s="5" t="str">
        <f>IF(E7287="","",IFERROR(VLOOKUP(E7287,REGRAS_CST!$A$2:$B$200,2,FALSE),""))</f>
        <v/>
      </c>
      <c r="H7287" s="7">
        <v>8.9999999999999993E-3</v>
      </c>
      <c r="I7287" s="7">
        <v>1E-3</v>
      </c>
      <c r="K7287" s="5" t="str">
        <f>IF(E7287="","",IFERROR(VLOOKUP(E7287,REGRAS_CST!$A$2:$C$200,3,FALSE),""))</f>
        <v/>
      </c>
      <c r="L7287" s="10" t="str">
        <f>IF($G7287="", "", $G7287*(1-$V7287))</f>
        <v/>
      </c>
      <c r="M7287" s="30" t="str">
        <f t="shared" si="226"/>
        <v/>
      </c>
      <c r="N7287" s="30" t="str">
        <f t="shared" si="227"/>
        <v/>
      </c>
      <c r="O7287" s="5" t="str">
        <f>IF(D7287="","",
IF(AND(K7287&lt;&gt;"SIM",V7287&gt;0),"ERRO: % BC &gt; 0, mas NÃO permitida ❌",
IF(AND(K7287="SIM",V7287=0),"ATENÇÃO: BC permitida, mas % = 0 🔎",
"Base de cálculo aplicada corretamente ✅")))</f>
        <v/>
      </c>
      <c r="P7287" s="5" t="str">
        <f>IF(D7287="","",
IF(AND(Q7287&lt;&gt;"SIM",U7287&gt;0),"ERRO: % alíquota &gt; 0, mas NÃO permitida ❌",
IF(AND(Q7287="SIM",U7287=0),"ATENÇÃO: alíquota permitida, mas % = 0 🔎",
"Alíquota aplicada corretamente ✅")))</f>
        <v/>
      </c>
      <c r="Q7287" s="5" t="str">
        <f>IF(E7287="","",IFERROR(VLOOKUP(E7287,REGRAS_CST!$A$2:$D$200,4,FALSE),""))</f>
        <v/>
      </c>
      <c r="R7287" s="8"/>
      <c r="S7287" s="7">
        <f>IF($H7287="","",$H7287*(1-$U7287))</f>
        <v>8.9999999999999993E-3</v>
      </c>
      <c r="T7287" s="7">
        <f>IF($I7287="","",$I7287*(1-$U7287))</f>
        <v>1E-3</v>
      </c>
      <c r="U7287" s="7">
        <f>IFERROR(INDEX(BASE_CCLASSTRIB!$E:$E, MATCH(TEXT($D7287,"000000"), BASE_CCLASSTRIB!$A:$A, 0))/100, 0)</f>
        <v>0</v>
      </c>
      <c r="V7287" s="21">
        <f>IFERROR(INDEX(BASE_CCLASSTRIB!$F:$F, MATCH(TEXT($D7287,"000000"), BASE_CCLASSTRIB!$A:$A, 0))/100, 0)</f>
        <v>0</v>
      </c>
    </row>
    <row r="7288" spans="2:22" ht="15.75" customHeight="1" thickTop="1" thickBot="1">
      <c r="B7288" s="8"/>
      <c r="C7288" s="8"/>
      <c r="E7288" s="8" t="str">
        <f>IF(D7288="","",LEFT(D7288,3))</f>
        <v/>
      </c>
      <c r="F7288" s="5" t="str">
        <f>IF(E7288="","",IFERROR(VLOOKUP(E7288,REGRAS_CST!$A$2:$B$200,2,FALSE),""))</f>
        <v/>
      </c>
      <c r="H7288" s="7">
        <v>8.9999999999999993E-3</v>
      </c>
      <c r="I7288" s="7">
        <v>1E-3</v>
      </c>
      <c r="K7288" s="5" t="str">
        <f>IF(E7288="","",IFERROR(VLOOKUP(E7288,REGRAS_CST!$A$2:$C$200,3,FALSE),""))</f>
        <v/>
      </c>
      <c r="L7288" s="10" t="str">
        <f>IF($G7288="", "", $G7288*(1-$V7288))</f>
        <v/>
      </c>
      <c r="M7288" s="30" t="str">
        <f t="shared" si="226"/>
        <v/>
      </c>
      <c r="N7288" s="30" t="str">
        <f t="shared" si="227"/>
        <v/>
      </c>
      <c r="O7288" s="5" t="str">
        <f>IF(D7288="","",
IF(AND(K7288&lt;&gt;"SIM",V7288&gt;0),"ERRO: % BC &gt; 0, mas NÃO permitida ❌",
IF(AND(K7288="SIM",V7288=0),"ATENÇÃO: BC permitida, mas % = 0 🔎",
"Base de cálculo aplicada corretamente ✅")))</f>
        <v/>
      </c>
      <c r="P7288" s="5" t="str">
        <f>IF(D7288="","",
IF(AND(Q7288&lt;&gt;"SIM",U7288&gt;0),"ERRO: % alíquota &gt; 0, mas NÃO permitida ❌",
IF(AND(Q7288="SIM",U7288=0),"ATENÇÃO: alíquota permitida, mas % = 0 🔎",
"Alíquota aplicada corretamente ✅")))</f>
        <v/>
      </c>
      <c r="Q7288" s="5" t="str">
        <f>IF(E7288="","",IFERROR(VLOOKUP(E7288,REGRAS_CST!$A$2:$D$200,4,FALSE),""))</f>
        <v/>
      </c>
      <c r="R7288" s="8"/>
      <c r="S7288" s="7">
        <f>IF($H7288="","",$H7288*(1-$U7288))</f>
        <v>8.9999999999999993E-3</v>
      </c>
      <c r="T7288" s="7">
        <f>IF($I7288="","",$I7288*(1-$U7288))</f>
        <v>1E-3</v>
      </c>
      <c r="U7288" s="7">
        <f>IFERROR(INDEX(BASE_CCLASSTRIB!$E:$E, MATCH(TEXT($D7288,"000000"), BASE_CCLASSTRIB!$A:$A, 0))/100, 0)</f>
        <v>0</v>
      </c>
      <c r="V7288" s="21">
        <f>IFERROR(INDEX(BASE_CCLASSTRIB!$F:$F, MATCH(TEXT($D7288,"000000"), BASE_CCLASSTRIB!$A:$A, 0))/100, 0)</f>
        <v>0</v>
      </c>
    </row>
    <row r="7289" spans="2:22" ht="15.75" customHeight="1" thickTop="1" thickBot="1">
      <c r="B7289" s="8"/>
      <c r="C7289" s="8"/>
      <c r="E7289" s="8" t="str">
        <f>IF(D7289="","",LEFT(D7289,3))</f>
        <v/>
      </c>
      <c r="F7289" s="5" t="str">
        <f>IF(E7289="","",IFERROR(VLOOKUP(E7289,REGRAS_CST!$A$2:$B$200,2,FALSE),""))</f>
        <v/>
      </c>
      <c r="H7289" s="7">
        <v>8.9999999999999993E-3</v>
      </c>
      <c r="I7289" s="7">
        <v>1E-3</v>
      </c>
      <c r="K7289" s="5" t="str">
        <f>IF(E7289="","",IFERROR(VLOOKUP(E7289,REGRAS_CST!$A$2:$C$200,3,FALSE),""))</f>
        <v/>
      </c>
      <c r="L7289" s="10" t="str">
        <f>IF($G7289="", "", $G7289*(1-$V7289))</f>
        <v/>
      </c>
      <c r="M7289" s="30" t="str">
        <f t="shared" si="226"/>
        <v/>
      </c>
      <c r="N7289" s="30" t="str">
        <f t="shared" si="227"/>
        <v/>
      </c>
      <c r="O7289" s="5" t="str">
        <f>IF(D7289="","",
IF(AND(K7289&lt;&gt;"SIM",V7289&gt;0),"ERRO: % BC &gt; 0, mas NÃO permitida ❌",
IF(AND(K7289="SIM",V7289=0),"ATENÇÃO: BC permitida, mas % = 0 🔎",
"Base de cálculo aplicada corretamente ✅")))</f>
        <v/>
      </c>
      <c r="P7289" s="5" t="str">
        <f>IF(D7289="","",
IF(AND(Q7289&lt;&gt;"SIM",U7289&gt;0),"ERRO: % alíquota &gt; 0, mas NÃO permitida ❌",
IF(AND(Q7289="SIM",U7289=0),"ATENÇÃO: alíquota permitida, mas % = 0 🔎",
"Alíquota aplicada corretamente ✅")))</f>
        <v/>
      </c>
      <c r="Q7289" s="5" t="str">
        <f>IF(E7289="","",IFERROR(VLOOKUP(E7289,REGRAS_CST!$A$2:$D$200,4,FALSE),""))</f>
        <v/>
      </c>
      <c r="R7289" s="8"/>
      <c r="S7289" s="7">
        <f>IF($H7289="","",$H7289*(1-$U7289))</f>
        <v>8.9999999999999993E-3</v>
      </c>
      <c r="T7289" s="7">
        <f>IF($I7289="","",$I7289*(1-$U7289))</f>
        <v>1E-3</v>
      </c>
      <c r="U7289" s="7">
        <f>IFERROR(INDEX(BASE_CCLASSTRIB!$E:$E, MATCH(TEXT($D7289,"000000"), BASE_CCLASSTRIB!$A:$A, 0))/100, 0)</f>
        <v>0</v>
      </c>
      <c r="V7289" s="21">
        <f>IFERROR(INDEX(BASE_CCLASSTRIB!$F:$F, MATCH(TEXT($D7289,"000000"), BASE_CCLASSTRIB!$A:$A, 0))/100, 0)</f>
        <v>0</v>
      </c>
    </row>
    <row r="7290" spans="2:22" ht="15.75" customHeight="1" thickTop="1" thickBot="1">
      <c r="B7290" s="8"/>
      <c r="C7290" s="8"/>
      <c r="E7290" s="8" t="str">
        <f>IF(D7290="","",LEFT(D7290,3))</f>
        <v/>
      </c>
      <c r="F7290" s="5" t="str">
        <f>IF(E7290="","",IFERROR(VLOOKUP(E7290,REGRAS_CST!$A$2:$B$200,2,FALSE),""))</f>
        <v/>
      </c>
      <c r="H7290" s="7">
        <v>8.9999999999999993E-3</v>
      </c>
      <c r="I7290" s="7">
        <v>1E-3</v>
      </c>
      <c r="K7290" s="5" t="str">
        <f>IF(E7290="","",IFERROR(VLOOKUP(E7290,REGRAS_CST!$A$2:$C$200,3,FALSE),""))</f>
        <v/>
      </c>
      <c r="L7290" s="10" t="str">
        <f>IF($G7290="", "", $G7290*(1-$V7290))</f>
        <v/>
      </c>
      <c r="M7290" s="30" t="str">
        <f t="shared" si="226"/>
        <v/>
      </c>
      <c r="N7290" s="30" t="str">
        <f t="shared" si="227"/>
        <v/>
      </c>
      <c r="O7290" s="5" t="str">
        <f>IF(D7290="","",
IF(AND(K7290&lt;&gt;"SIM",V7290&gt;0),"ERRO: % BC &gt; 0, mas NÃO permitida ❌",
IF(AND(K7290="SIM",V7290=0),"ATENÇÃO: BC permitida, mas % = 0 🔎",
"Base de cálculo aplicada corretamente ✅")))</f>
        <v/>
      </c>
      <c r="P7290" s="5" t="str">
        <f>IF(D7290="","",
IF(AND(Q7290&lt;&gt;"SIM",U7290&gt;0),"ERRO: % alíquota &gt; 0, mas NÃO permitida ❌",
IF(AND(Q7290="SIM",U7290=0),"ATENÇÃO: alíquota permitida, mas % = 0 🔎",
"Alíquota aplicada corretamente ✅")))</f>
        <v/>
      </c>
      <c r="Q7290" s="5" t="str">
        <f>IF(E7290="","",IFERROR(VLOOKUP(E7290,REGRAS_CST!$A$2:$D$200,4,FALSE),""))</f>
        <v/>
      </c>
      <c r="R7290" s="8"/>
      <c r="S7290" s="7">
        <f>IF($H7290="","",$H7290*(1-$U7290))</f>
        <v>8.9999999999999993E-3</v>
      </c>
      <c r="T7290" s="7">
        <f>IF($I7290="","",$I7290*(1-$U7290))</f>
        <v>1E-3</v>
      </c>
      <c r="U7290" s="7">
        <f>IFERROR(INDEX(BASE_CCLASSTRIB!$E:$E, MATCH(TEXT($D7290,"000000"), BASE_CCLASSTRIB!$A:$A, 0))/100, 0)</f>
        <v>0</v>
      </c>
      <c r="V7290" s="21">
        <f>IFERROR(INDEX(BASE_CCLASSTRIB!$F:$F, MATCH(TEXT($D7290,"000000"), BASE_CCLASSTRIB!$A:$A, 0))/100, 0)</f>
        <v>0</v>
      </c>
    </row>
    <row r="7291" spans="2:22" ht="15.75" customHeight="1" thickTop="1" thickBot="1">
      <c r="B7291" s="8"/>
      <c r="C7291" s="8"/>
      <c r="E7291" s="8" t="str">
        <f>IF(D7291="","",LEFT(D7291,3))</f>
        <v/>
      </c>
      <c r="F7291" s="5" t="str">
        <f>IF(E7291="","",IFERROR(VLOOKUP(E7291,REGRAS_CST!$A$2:$B$200,2,FALSE),""))</f>
        <v/>
      </c>
      <c r="H7291" s="7">
        <v>8.9999999999999993E-3</v>
      </c>
      <c r="I7291" s="7">
        <v>1E-3</v>
      </c>
      <c r="K7291" s="5" t="str">
        <f>IF(E7291="","",IFERROR(VLOOKUP(E7291,REGRAS_CST!$A$2:$C$200,3,FALSE),""))</f>
        <v/>
      </c>
      <c r="L7291" s="10" t="str">
        <f>IF($G7291="", "", $G7291*(1-$V7291))</f>
        <v/>
      </c>
      <c r="M7291" s="30" t="str">
        <f t="shared" si="226"/>
        <v/>
      </c>
      <c r="N7291" s="30" t="str">
        <f t="shared" si="227"/>
        <v/>
      </c>
      <c r="O7291" s="5" t="str">
        <f>IF(D7291="","",
IF(AND(K7291&lt;&gt;"SIM",V7291&gt;0),"ERRO: % BC &gt; 0, mas NÃO permitida ❌",
IF(AND(K7291="SIM",V7291=0),"ATENÇÃO: BC permitida, mas % = 0 🔎",
"Base de cálculo aplicada corretamente ✅")))</f>
        <v/>
      </c>
      <c r="P7291" s="5" t="str">
        <f>IF(D7291="","",
IF(AND(Q7291&lt;&gt;"SIM",U7291&gt;0),"ERRO: % alíquota &gt; 0, mas NÃO permitida ❌",
IF(AND(Q7291="SIM",U7291=0),"ATENÇÃO: alíquota permitida, mas % = 0 🔎",
"Alíquota aplicada corretamente ✅")))</f>
        <v/>
      </c>
      <c r="Q7291" s="5" t="str">
        <f>IF(E7291="","",IFERROR(VLOOKUP(E7291,REGRAS_CST!$A$2:$D$200,4,FALSE),""))</f>
        <v/>
      </c>
      <c r="R7291" s="8"/>
      <c r="S7291" s="7">
        <f>IF($H7291="","",$H7291*(1-$U7291))</f>
        <v>8.9999999999999993E-3</v>
      </c>
      <c r="T7291" s="7">
        <f>IF($I7291="","",$I7291*(1-$U7291))</f>
        <v>1E-3</v>
      </c>
      <c r="U7291" s="7">
        <f>IFERROR(INDEX(BASE_CCLASSTRIB!$E:$E, MATCH(TEXT($D7291,"000000"), BASE_CCLASSTRIB!$A:$A, 0))/100, 0)</f>
        <v>0</v>
      </c>
      <c r="V7291" s="21">
        <f>IFERROR(INDEX(BASE_CCLASSTRIB!$F:$F, MATCH(TEXT($D7291,"000000"), BASE_CCLASSTRIB!$A:$A, 0))/100, 0)</f>
        <v>0</v>
      </c>
    </row>
    <row r="7292" spans="2:22" ht="15.75" customHeight="1" thickTop="1" thickBot="1">
      <c r="B7292" s="8"/>
      <c r="C7292" s="8"/>
      <c r="E7292" s="8" t="str">
        <f>IF(D7292="","",LEFT(D7292,3))</f>
        <v/>
      </c>
      <c r="F7292" s="5" t="str">
        <f>IF(E7292="","",IFERROR(VLOOKUP(E7292,REGRAS_CST!$A$2:$B$200,2,FALSE),""))</f>
        <v/>
      </c>
      <c r="H7292" s="7">
        <v>8.9999999999999993E-3</v>
      </c>
      <c r="I7292" s="7">
        <v>1E-3</v>
      </c>
      <c r="K7292" s="5" t="str">
        <f>IF(E7292="","",IFERROR(VLOOKUP(E7292,REGRAS_CST!$A$2:$C$200,3,FALSE),""))</f>
        <v/>
      </c>
      <c r="L7292" s="10" t="str">
        <f>IF($G7292="", "", $G7292*(1-$V7292))</f>
        <v/>
      </c>
      <c r="M7292" s="30" t="str">
        <f t="shared" si="226"/>
        <v/>
      </c>
      <c r="N7292" s="30" t="str">
        <f t="shared" si="227"/>
        <v/>
      </c>
      <c r="O7292" s="5" t="str">
        <f>IF(D7292="","",
IF(AND(K7292&lt;&gt;"SIM",V7292&gt;0),"ERRO: % BC &gt; 0, mas NÃO permitida ❌",
IF(AND(K7292="SIM",V7292=0),"ATENÇÃO: BC permitida, mas % = 0 🔎",
"Base de cálculo aplicada corretamente ✅")))</f>
        <v/>
      </c>
      <c r="P7292" s="5" t="str">
        <f>IF(D7292="","",
IF(AND(Q7292&lt;&gt;"SIM",U7292&gt;0),"ERRO: % alíquota &gt; 0, mas NÃO permitida ❌",
IF(AND(Q7292="SIM",U7292=0),"ATENÇÃO: alíquota permitida, mas % = 0 🔎",
"Alíquota aplicada corretamente ✅")))</f>
        <v/>
      </c>
      <c r="Q7292" s="5" t="str">
        <f>IF(E7292="","",IFERROR(VLOOKUP(E7292,REGRAS_CST!$A$2:$D$200,4,FALSE),""))</f>
        <v/>
      </c>
      <c r="R7292" s="8"/>
      <c r="S7292" s="7">
        <f>IF($H7292="","",$H7292*(1-$U7292))</f>
        <v>8.9999999999999993E-3</v>
      </c>
      <c r="T7292" s="7">
        <f>IF($I7292="","",$I7292*(1-$U7292))</f>
        <v>1E-3</v>
      </c>
      <c r="U7292" s="7">
        <f>IFERROR(INDEX(BASE_CCLASSTRIB!$E:$E, MATCH(TEXT($D7292,"000000"), BASE_CCLASSTRIB!$A:$A, 0))/100, 0)</f>
        <v>0</v>
      </c>
      <c r="V7292" s="21">
        <f>IFERROR(INDEX(BASE_CCLASSTRIB!$F:$F, MATCH(TEXT($D7292,"000000"), BASE_CCLASSTRIB!$A:$A, 0))/100, 0)</f>
        <v>0</v>
      </c>
    </row>
    <row r="7293" spans="2:22" ht="15.75" customHeight="1" thickTop="1" thickBot="1">
      <c r="B7293" s="8"/>
      <c r="C7293" s="8"/>
      <c r="E7293" s="8" t="str">
        <f>IF(D7293="","",LEFT(D7293,3))</f>
        <v/>
      </c>
      <c r="F7293" s="5" t="str">
        <f>IF(E7293="","",IFERROR(VLOOKUP(E7293,REGRAS_CST!$A$2:$B$200,2,FALSE),""))</f>
        <v/>
      </c>
      <c r="H7293" s="7">
        <v>8.9999999999999993E-3</v>
      </c>
      <c r="I7293" s="7">
        <v>1E-3</v>
      </c>
      <c r="K7293" s="5" t="str">
        <f>IF(E7293="","",IFERROR(VLOOKUP(E7293,REGRAS_CST!$A$2:$C$200,3,FALSE),""))</f>
        <v/>
      </c>
      <c r="L7293" s="10" t="str">
        <f>IF($G7293="", "", $G7293*(1-$V7293))</f>
        <v/>
      </c>
      <c r="M7293" s="30" t="str">
        <f t="shared" si="226"/>
        <v/>
      </c>
      <c r="N7293" s="30" t="str">
        <f t="shared" si="227"/>
        <v/>
      </c>
      <c r="O7293" s="5" t="str">
        <f>IF(D7293="","",
IF(AND(K7293&lt;&gt;"SIM",V7293&gt;0),"ERRO: % BC &gt; 0, mas NÃO permitida ❌",
IF(AND(K7293="SIM",V7293=0),"ATENÇÃO: BC permitida, mas % = 0 🔎",
"Base de cálculo aplicada corretamente ✅")))</f>
        <v/>
      </c>
      <c r="P7293" s="5" t="str">
        <f>IF(D7293="","",
IF(AND(Q7293&lt;&gt;"SIM",U7293&gt;0),"ERRO: % alíquota &gt; 0, mas NÃO permitida ❌",
IF(AND(Q7293="SIM",U7293=0),"ATENÇÃO: alíquota permitida, mas % = 0 🔎",
"Alíquota aplicada corretamente ✅")))</f>
        <v/>
      </c>
      <c r="Q7293" s="5" t="str">
        <f>IF(E7293="","",IFERROR(VLOOKUP(E7293,REGRAS_CST!$A$2:$D$200,4,FALSE),""))</f>
        <v/>
      </c>
      <c r="R7293" s="8"/>
      <c r="S7293" s="7">
        <f>IF($H7293="","",$H7293*(1-$U7293))</f>
        <v>8.9999999999999993E-3</v>
      </c>
      <c r="T7293" s="7">
        <f>IF($I7293="","",$I7293*(1-$U7293))</f>
        <v>1E-3</v>
      </c>
      <c r="U7293" s="7">
        <f>IFERROR(INDEX(BASE_CCLASSTRIB!$E:$E, MATCH(TEXT($D7293,"000000"), BASE_CCLASSTRIB!$A:$A, 0))/100, 0)</f>
        <v>0</v>
      </c>
      <c r="V7293" s="21">
        <f>IFERROR(INDEX(BASE_CCLASSTRIB!$F:$F, MATCH(TEXT($D7293,"000000"), BASE_CCLASSTRIB!$A:$A, 0))/100, 0)</f>
        <v>0</v>
      </c>
    </row>
    <row r="7294" spans="2:22" ht="15.75" customHeight="1" thickTop="1" thickBot="1">
      <c r="B7294" s="8"/>
      <c r="C7294" s="8"/>
      <c r="E7294" s="8" t="str">
        <f>IF(D7294="","",LEFT(D7294,3))</f>
        <v/>
      </c>
      <c r="F7294" s="5" t="str">
        <f>IF(E7294="","",IFERROR(VLOOKUP(E7294,REGRAS_CST!$A$2:$B$200,2,FALSE),""))</f>
        <v/>
      </c>
      <c r="H7294" s="7">
        <v>8.9999999999999993E-3</v>
      </c>
      <c r="I7294" s="7">
        <v>1E-3</v>
      </c>
      <c r="K7294" s="5" t="str">
        <f>IF(E7294="","",IFERROR(VLOOKUP(E7294,REGRAS_CST!$A$2:$C$200,3,FALSE),""))</f>
        <v/>
      </c>
      <c r="L7294" s="10" t="str">
        <f>IF($G7294="", "", $G7294*(1-$V7294))</f>
        <v/>
      </c>
      <c r="M7294" s="30" t="str">
        <f t="shared" si="226"/>
        <v/>
      </c>
      <c r="N7294" s="30" t="str">
        <f t="shared" si="227"/>
        <v/>
      </c>
      <c r="O7294" s="5" t="str">
        <f>IF(D7294="","",
IF(AND(K7294&lt;&gt;"SIM",V7294&gt;0),"ERRO: % BC &gt; 0, mas NÃO permitida ❌",
IF(AND(K7294="SIM",V7294=0),"ATENÇÃO: BC permitida, mas % = 0 🔎",
"Base de cálculo aplicada corretamente ✅")))</f>
        <v/>
      </c>
      <c r="P7294" s="5" t="str">
        <f>IF(D7294="","",
IF(AND(Q7294&lt;&gt;"SIM",U7294&gt;0),"ERRO: % alíquota &gt; 0, mas NÃO permitida ❌",
IF(AND(Q7294="SIM",U7294=0),"ATENÇÃO: alíquota permitida, mas % = 0 🔎",
"Alíquota aplicada corretamente ✅")))</f>
        <v/>
      </c>
      <c r="Q7294" s="5" t="str">
        <f>IF(E7294="","",IFERROR(VLOOKUP(E7294,REGRAS_CST!$A$2:$D$200,4,FALSE),""))</f>
        <v/>
      </c>
      <c r="R7294" s="8"/>
      <c r="S7294" s="7">
        <f>IF($H7294="","",$H7294*(1-$U7294))</f>
        <v>8.9999999999999993E-3</v>
      </c>
      <c r="T7294" s="7">
        <f>IF($I7294="","",$I7294*(1-$U7294))</f>
        <v>1E-3</v>
      </c>
      <c r="U7294" s="7">
        <f>IFERROR(INDEX(BASE_CCLASSTRIB!$E:$E, MATCH(TEXT($D7294,"000000"), BASE_CCLASSTRIB!$A:$A, 0))/100, 0)</f>
        <v>0</v>
      </c>
      <c r="V7294" s="21">
        <f>IFERROR(INDEX(BASE_CCLASSTRIB!$F:$F, MATCH(TEXT($D7294,"000000"), BASE_CCLASSTRIB!$A:$A, 0))/100, 0)</f>
        <v>0</v>
      </c>
    </row>
    <row r="7295" spans="2:22" ht="15.75" customHeight="1" thickTop="1" thickBot="1">
      <c r="B7295" s="8"/>
      <c r="C7295" s="8"/>
      <c r="E7295" s="8" t="str">
        <f>IF(D7295="","",LEFT(D7295,3))</f>
        <v/>
      </c>
      <c r="F7295" s="5" t="str">
        <f>IF(E7295="","",IFERROR(VLOOKUP(E7295,REGRAS_CST!$A$2:$B$200,2,FALSE),""))</f>
        <v/>
      </c>
      <c r="H7295" s="7">
        <v>8.9999999999999993E-3</v>
      </c>
      <c r="I7295" s="7">
        <v>1E-3</v>
      </c>
      <c r="K7295" s="5" t="str">
        <f>IF(E7295="","",IFERROR(VLOOKUP(E7295,REGRAS_CST!$A$2:$C$200,3,FALSE),""))</f>
        <v/>
      </c>
      <c r="L7295" s="10" t="str">
        <f>IF($G7295="", "", $G7295*(1-$V7295))</f>
        <v/>
      </c>
      <c r="M7295" s="30" t="str">
        <f t="shared" si="226"/>
        <v/>
      </c>
      <c r="N7295" s="30" t="str">
        <f t="shared" si="227"/>
        <v/>
      </c>
      <c r="O7295" s="5" t="str">
        <f>IF(D7295="","",
IF(AND(K7295&lt;&gt;"SIM",V7295&gt;0),"ERRO: % BC &gt; 0, mas NÃO permitida ❌",
IF(AND(K7295="SIM",V7295=0),"ATENÇÃO: BC permitida, mas % = 0 🔎",
"Base de cálculo aplicada corretamente ✅")))</f>
        <v/>
      </c>
      <c r="P7295" s="5" t="str">
        <f>IF(D7295="","",
IF(AND(Q7295&lt;&gt;"SIM",U7295&gt;0),"ERRO: % alíquota &gt; 0, mas NÃO permitida ❌",
IF(AND(Q7295="SIM",U7295=0),"ATENÇÃO: alíquota permitida, mas % = 0 🔎",
"Alíquota aplicada corretamente ✅")))</f>
        <v/>
      </c>
      <c r="Q7295" s="5" t="str">
        <f>IF(E7295="","",IFERROR(VLOOKUP(E7295,REGRAS_CST!$A$2:$D$200,4,FALSE),""))</f>
        <v/>
      </c>
      <c r="R7295" s="8"/>
      <c r="S7295" s="7">
        <f>IF($H7295="","",$H7295*(1-$U7295))</f>
        <v>8.9999999999999993E-3</v>
      </c>
      <c r="T7295" s="7">
        <f>IF($I7295="","",$I7295*(1-$U7295))</f>
        <v>1E-3</v>
      </c>
      <c r="U7295" s="7">
        <f>IFERROR(INDEX(BASE_CCLASSTRIB!$E:$E, MATCH(TEXT($D7295,"000000"), BASE_CCLASSTRIB!$A:$A, 0))/100, 0)</f>
        <v>0</v>
      </c>
      <c r="V7295" s="21">
        <f>IFERROR(INDEX(BASE_CCLASSTRIB!$F:$F, MATCH(TEXT($D7295,"000000"), BASE_CCLASSTRIB!$A:$A, 0))/100, 0)</f>
        <v>0</v>
      </c>
    </row>
    <row r="7296" spans="2:22" ht="15.75" customHeight="1" thickTop="1" thickBot="1">
      <c r="B7296" s="8"/>
      <c r="C7296" s="8"/>
      <c r="E7296" s="8" t="str">
        <f>IF(D7296="","",LEFT(D7296,3))</f>
        <v/>
      </c>
      <c r="F7296" s="5" t="str">
        <f>IF(E7296="","",IFERROR(VLOOKUP(E7296,REGRAS_CST!$A$2:$B$200,2,FALSE),""))</f>
        <v/>
      </c>
      <c r="H7296" s="7">
        <v>8.9999999999999993E-3</v>
      </c>
      <c r="I7296" s="7">
        <v>1E-3</v>
      </c>
      <c r="K7296" s="5" t="str">
        <f>IF(E7296="","",IFERROR(VLOOKUP(E7296,REGRAS_CST!$A$2:$C$200,3,FALSE),""))</f>
        <v/>
      </c>
      <c r="L7296" s="10" t="str">
        <f>IF($G7296="", "", $G7296*(1-$V7296))</f>
        <v/>
      </c>
      <c r="M7296" s="30" t="str">
        <f t="shared" si="226"/>
        <v/>
      </c>
      <c r="N7296" s="30" t="str">
        <f t="shared" si="227"/>
        <v/>
      </c>
      <c r="O7296" s="5" t="str">
        <f>IF(D7296="","",
IF(AND(K7296&lt;&gt;"SIM",V7296&gt;0),"ERRO: % BC &gt; 0, mas NÃO permitida ❌",
IF(AND(K7296="SIM",V7296=0),"ATENÇÃO: BC permitida, mas % = 0 🔎",
"Base de cálculo aplicada corretamente ✅")))</f>
        <v/>
      </c>
      <c r="P7296" s="5" t="str">
        <f>IF(D7296="","",
IF(AND(Q7296&lt;&gt;"SIM",U7296&gt;0),"ERRO: % alíquota &gt; 0, mas NÃO permitida ❌",
IF(AND(Q7296="SIM",U7296=0),"ATENÇÃO: alíquota permitida, mas % = 0 🔎",
"Alíquota aplicada corretamente ✅")))</f>
        <v/>
      </c>
      <c r="Q7296" s="5" t="str">
        <f>IF(E7296="","",IFERROR(VLOOKUP(E7296,REGRAS_CST!$A$2:$D$200,4,FALSE),""))</f>
        <v/>
      </c>
      <c r="R7296" s="8"/>
      <c r="S7296" s="7">
        <f>IF($H7296="","",$H7296*(1-$U7296))</f>
        <v>8.9999999999999993E-3</v>
      </c>
      <c r="T7296" s="7">
        <f>IF($I7296="","",$I7296*(1-$U7296))</f>
        <v>1E-3</v>
      </c>
      <c r="U7296" s="7">
        <f>IFERROR(INDEX(BASE_CCLASSTRIB!$E:$E, MATCH(TEXT($D7296,"000000"), BASE_CCLASSTRIB!$A:$A, 0))/100, 0)</f>
        <v>0</v>
      </c>
      <c r="V7296" s="21">
        <f>IFERROR(INDEX(BASE_CCLASSTRIB!$F:$F, MATCH(TEXT($D7296,"000000"), BASE_CCLASSTRIB!$A:$A, 0))/100, 0)</f>
        <v>0</v>
      </c>
    </row>
    <row r="7297" spans="2:22" ht="15.75" customHeight="1" thickTop="1" thickBot="1">
      <c r="B7297" s="8"/>
      <c r="C7297" s="8"/>
      <c r="E7297" s="8" t="str">
        <f>IF(D7297="","",LEFT(D7297,3))</f>
        <v/>
      </c>
      <c r="F7297" s="5" t="str">
        <f>IF(E7297="","",IFERROR(VLOOKUP(E7297,REGRAS_CST!$A$2:$B$200,2,FALSE),""))</f>
        <v/>
      </c>
      <c r="H7297" s="7">
        <v>8.9999999999999993E-3</v>
      </c>
      <c r="I7297" s="7">
        <v>1E-3</v>
      </c>
      <c r="K7297" s="5" t="str">
        <f>IF(E7297="","",IFERROR(VLOOKUP(E7297,REGRAS_CST!$A$2:$C$200,3,FALSE),""))</f>
        <v/>
      </c>
      <c r="L7297" s="10" t="str">
        <f>IF($G7297="", "", $G7297*(1-$V7297))</f>
        <v/>
      </c>
      <c r="M7297" s="30" t="str">
        <f t="shared" si="226"/>
        <v/>
      </c>
      <c r="N7297" s="30" t="str">
        <f t="shared" si="227"/>
        <v/>
      </c>
      <c r="O7297" s="5" t="str">
        <f>IF(D7297="","",
IF(AND(K7297&lt;&gt;"SIM",V7297&gt;0),"ERRO: % BC &gt; 0, mas NÃO permitida ❌",
IF(AND(K7297="SIM",V7297=0),"ATENÇÃO: BC permitida, mas % = 0 🔎",
"Base de cálculo aplicada corretamente ✅")))</f>
        <v/>
      </c>
      <c r="P7297" s="5" t="str">
        <f>IF(D7297="","",
IF(AND(Q7297&lt;&gt;"SIM",U7297&gt;0),"ERRO: % alíquota &gt; 0, mas NÃO permitida ❌",
IF(AND(Q7297="SIM",U7297=0),"ATENÇÃO: alíquota permitida, mas % = 0 🔎",
"Alíquota aplicada corretamente ✅")))</f>
        <v/>
      </c>
      <c r="Q7297" s="5" t="str">
        <f>IF(E7297="","",IFERROR(VLOOKUP(E7297,REGRAS_CST!$A$2:$D$200,4,FALSE),""))</f>
        <v/>
      </c>
      <c r="R7297" s="8"/>
      <c r="S7297" s="7">
        <f>IF($H7297="","",$H7297*(1-$U7297))</f>
        <v>8.9999999999999993E-3</v>
      </c>
      <c r="T7297" s="7">
        <f>IF($I7297="","",$I7297*(1-$U7297))</f>
        <v>1E-3</v>
      </c>
      <c r="U7297" s="7">
        <f>IFERROR(INDEX(BASE_CCLASSTRIB!$E:$E, MATCH(TEXT($D7297,"000000"), BASE_CCLASSTRIB!$A:$A, 0))/100, 0)</f>
        <v>0</v>
      </c>
      <c r="V7297" s="21">
        <f>IFERROR(INDEX(BASE_CCLASSTRIB!$F:$F, MATCH(TEXT($D7297,"000000"), BASE_CCLASSTRIB!$A:$A, 0))/100, 0)</f>
        <v>0</v>
      </c>
    </row>
    <row r="7298" spans="2:22" ht="15.75" customHeight="1" thickTop="1" thickBot="1">
      <c r="B7298" s="8"/>
      <c r="C7298" s="8"/>
      <c r="E7298" s="8" t="str">
        <f>IF(D7298="","",LEFT(D7298,3))</f>
        <v/>
      </c>
      <c r="F7298" s="5" t="str">
        <f>IF(E7298="","",IFERROR(VLOOKUP(E7298,REGRAS_CST!$A$2:$B$200,2,FALSE),""))</f>
        <v/>
      </c>
      <c r="H7298" s="7">
        <v>8.9999999999999993E-3</v>
      </c>
      <c r="I7298" s="7">
        <v>1E-3</v>
      </c>
      <c r="K7298" s="5" t="str">
        <f>IF(E7298="","",IFERROR(VLOOKUP(E7298,REGRAS_CST!$A$2:$C$200,3,FALSE),""))</f>
        <v/>
      </c>
      <c r="L7298" s="10" t="str">
        <f>IF($G7298="", "", $G7298*(1-$V7298))</f>
        <v/>
      </c>
      <c r="M7298" s="30" t="str">
        <f t="shared" si="226"/>
        <v/>
      </c>
      <c r="N7298" s="30" t="str">
        <f t="shared" si="227"/>
        <v/>
      </c>
      <c r="O7298" s="5" t="str">
        <f>IF(D7298="","",
IF(AND(K7298&lt;&gt;"SIM",V7298&gt;0),"ERRO: % BC &gt; 0, mas NÃO permitida ❌",
IF(AND(K7298="SIM",V7298=0),"ATENÇÃO: BC permitida, mas % = 0 🔎",
"Base de cálculo aplicada corretamente ✅")))</f>
        <v/>
      </c>
      <c r="P7298" s="5" t="str">
        <f>IF(D7298="","",
IF(AND(Q7298&lt;&gt;"SIM",U7298&gt;0),"ERRO: % alíquota &gt; 0, mas NÃO permitida ❌",
IF(AND(Q7298="SIM",U7298=0),"ATENÇÃO: alíquota permitida, mas % = 0 🔎",
"Alíquota aplicada corretamente ✅")))</f>
        <v/>
      </c>
      <c r="Q7298" s="5" t="str">
        <f>IF(E7298="","",IFERROR(VLOOKUP(E7298,REGRAS_CST!$A$2:$D$200,4,FALSE),""))</f>
        <v/>
      </c>
      <c r="R7298" s="8"/>
      <c r="S7298" s="7">
        <f>IF($H7298="","",$H7298*(1-$U7298))</f>
        <v>8.9999999999999993E-3</v>
      </c>
      <c r="T7298" s="7">
        <f>IF($I7298="","",$I7298*(1-$U7298))</f>
        <v>1E-3</v>
      </c>
      <c r="U7298" s="7">
        <f>IFERROR(INDEX(BASE_CCLASSTRIB!$E:$E, MATCH(TEXT($D7298,"000000"), BASE_CCLASSTRIB!$A:$A, 0))/100, 0)</f>
        <v>0</v>
      </c>
      <c r="V7298" s="21">
        <f>IFERROR(INDEX(BASE_CCLASSTRIB!$F:$F, MATCH(TEXT($D7298,"000000"), BASE_CCLASSTRIB!$A:$A, 0))/100, 0)</f>
        <v>0</v>
      </c>
    </row>
    <row r="7299" spans="2:22" ht="15.75" customHeight="1" thickTop="1" thickBot="1">
      <c r="B7299" s="8"/>
      <c r="C7299" s="8"/>
      <c r="E7299" s="8" t="str">
        <f>IF(D7299="","",LEFT(D7299,3))</f>
        <v/>
      </c>
      <c r="F7299" s="5" t="str">
        <f>IF(E7299="","",IFERROR(VLOOKUP(E7299,REGRAS_CST!$A$2:$B$200,2,FALSE),""))</f>
        <v/>
      </c>
      <c r="H7299" s="7">
        <v>8.9999999999999993E-3</v>
      </c>
      <c r="I7299" s="7">
        <v>1E-3</v>
      </c>
      <c r="K7299" s="5" t="str">
        <f>IF(E7299="","",IFERROR(VLOOKUP(E7299,REGRAS_CST!$A$2:$C$200,3,FALSE),""))</f>
        <v/>
      </c>
      <c r="L7299" s="10" t="str">
        <f>IF($G7299="", "", $G7299*(1-$V7299))</f>
        <v/>
      </c>
      <c r="M7299" s="30" t="str">
        <f t="shared" si="226"/>
        <v/>
      </c>
      <c r="N7299" s="30" t="str">
        <f t="shared" si="227"/>
        <v/>
      </c>
      <c r="O7299" s="5" t="str">
        <f>IF(D7299="","",
IF(AND(K7299&lt;&gt;"SIM",V7299&gt;0),"ERRO: % BC &gt; 0, mas NÃO permitida ❌",
IF(AND(K7299="SIM",V7299=0),"ATENÇÃO: BC permitida, mas % = 0 🔎",
"Base de cálculo aplicada corretamente ✅")))</f>
        <v/>
      </c>
      <c r="P7299" s="5" t="str">
        <f>IF(D7299="","",
IF(AND(Q7299&lt;&gt;"SIM",U7299&gt;0),"ERRO: % alíquota &gt; 0, mas NÃO permitida ❌",
IF(AND(Q7299="SIM",U7299=0),"ATENÇÃO: alíquota permitida, mas % = 0 🔎",
"Alíquota aplicada corretamente ✅")))</f>
        <v/>
      </c>
      <c r="Q7299" s="5" t="str">
        <f>IF(E7299="","",IFERROR(VLOOKUP(E7299,REGRAS_CST!$A$2:$D$200,4,FALSE),""))</f>
        <v/>
      </c>
      <c r="R7299" s="8"/>
      <c r="S7299" s="7">
        <f>IF($H7299="","",$H7299*(1-$U7299))</f>
        <v>8.9999999999999993E-3</v>
      </c>
      <c r="T7299" s="7">
        <f>IF($I7299="","",$I7299*(1-$U7299))</f>
        <v>1E-3</v>
      </c>
      <c r="U7299" s="7">
        <f>IFERROR(INDEX(BASE_CCLASSTRIB!$E:$E, MATCH(TEXT($D7299,"000000"), BASE_CCLASSTRIB!$A:$A, 0))/100, 0)</f>
        <v>0</v>
      </c>
      <c r="V7299" s="21">
        <f>IFERROR(INDEX(BASE_CCLASSTRIB!$F:$F, MATCH(TEXT($D7299,"000000"), BASE_CCLASSTRIB!$A:$A, 0))/100, 0)</f>
        <v>0</v>
      </c>
    </row>
    <row r="7300" spans="2:22" ht="15.75" customHeight="1" thickTop="1" thickBot="1">
      <c r="B7300" s="8"/>
      <c r="C7300" s="8"/>
      <c r="E7300" s="8" t="str">
        <f>IF(D7300="","",LEFT(D7300,3))</f>
        <v/>
      </c>
      <c r="F7300" s="5" t="str">
        <f>IF(E7300="","",IFERROR(VLOOKUP(E7300,REGRAS_CST!$A$2:$B$200,2,FALSE),""))</f>
        <v/>
      </c>
      <c r="H7300" s="7">
        <v>8.9999999999999993E-3</v>
      </c>
      <c r="I7300" s="7">
        <v>1E-3</v>
      </c>
      <c r="K7300" s="5" t="str">
        <f>IF(E7300="","",IFERROR(VLOOKUP(E7300,REGRAS_CST!$A$2:$C$200,3,FALSE),""))</f>
        <v/>
      </c>
      <c r="L7300" s="10" t="str">
        <f>IF($G7300="", "", $G7300*(1-$V7300))</f>
        <v/>
      </c>
      <c r="M7300" s="30" t="str">
        <f t="shared" si="226"/>
        <v/>
      </c>
      <c r="N7300" s="30" t="str">
        <f t="shared" si="227"/>
        <v/>
      </c>
      <c r="O7300" s="5" t="str">
        <f>IF(D7300="","",
IF(AND(K7300&lt;&gt;"SIM",V7300&gt;0),"ERRO: % BC &gt; 0, mas NÃO permitida ❌",
IF(AND(K7300="SIM",V7300=0),"ATENÇÃO: BC permitida, mas % = 0 🔎",
"Base de cálculo aplicada corretamente ✅")))</f>
        <v/>
      </c>
      <c r="P7300" s="5" t="str">
        <f>IF(D7300="","",
IF(AND(Q7300&lt;&gt;"SIM",U7300&gt;0),"ERRO: % alíquota &gt; 0, mas NÃO permitida ❌",
IF(AND(Q7300="SIM",U7300=0),"ATENÇÃO: alíquota permitida, mas % = 0 🔎",
"Alíquota aplicada corretamente ✅")))</f>
        <v/>
      </c>
      <c r="Q7300" s="5" t="str">
        <f>IF(E7300="","",IFERROR(VLOOKUP(E7300,REGRAS_CST!$A$2:$D$200,4,FALSE),""))</f>
        <v/>
      </c>
      <c r="R7300" s="8"/>
      <c r="S7300" s="7">
        <f>IF($H7300="","",$H7300*(1-$U7300))</f>
        <v>8.9999999999999993E-3</v>
      </c>
      <c r="T7300" s="7">
        <f>IF($I7300="","",$I7300*(1-$U7300))</f>
        <v>1E-3</v>
      </c>
      <c r="U7300" s="7">
        <f>IFERROR(INDEX(BASE_CCLASSTRIB!$E:$E, MATCH(TEXT($D7300,"000000"), BASE_CCLASSTRIB!$A:$A, 0))/100, 0)</f>
        <v>0</v>
      </c>
      <c r="V7300" s="21">
        <f>IFERROR(INDEX(BASE_CCLASSTRIB!$F:$F, MATCH(TEXT($D7300,"000000"), BASE_CCLASSTRIB!$A:$A, 0))/100, 0)</f>
        <v>0</v>
      </c>
    </row>
    <row r="7301" spans="2:22" ht="15.75" customHeight="1" thickTop="1" thickBot="1">
      <c r="B7301" s="8"/>
      <c r="C7301" s="8"/>
      <c r="E7301" s="8" t="str">
        <f>IF(D7301="","",LEFT(D7301,3))</f>
        <v/>
      </c>
      <c r="F7301" s="5" t="str">
        <f>IF(E7301="","",IFERROR(VLOOKUP(E7301,REGRAS_CST!$A$2:$B$200,2,FALSE),""))</f>
        <v/>
      </c>
      <c r="H7301" s="7">
        <v>8.9999999999999993E-3</v>
      </c>
      <c r="I7301" s="7">
        <v>1E-3</v>
      </c>
      <c r="K7301" s="5" t="str">
        <f>IF(E7301="","",IFERROR(VLOOKUP(E7301,REGRAS_CST!$A$2:$C$200,3,FALSE),""))</f>
        <v/>
      </c>
      <c r="L7301" s="10" t="str">
        <f>IF($G7301="", "", $G7301*(1-$V7301))</f>
        <v/>
      </c>
      <c r="M7301" s="30" t="str">
        <f t="shared" ref="M7301:M7364" si="228">IF(OR($L7301="",$S7301=""),"",TRUNC(VALUE($L7301)*VALUE($S7301),2))</f>
        <v/>
      </c>
      <c r="N7301" s="30" t="str">
        <f t="shared" ref="N7301:N7364" si="229">IF(OR($L7301="",$T7301=""),"",TRUNC(VALUE($L7301)*VALUE($T7301),2))</f>
        <v/>
      </c>
      <c r="O7301" s="5" t="str">
        <f>IF(D7301="","",
IF(AND(K7301&lt;&gt;"SIM",V7301&gt;0),"ERRO: % BC &gt; 0, mas NÃO permitida ❌",
IF(AND(K7301="SIM",V7301=0),"ATENÇÃO: BC permitida, mas % = 0 🔎",
"Base de cálculo aplicada corretamente ✅")))</f>
        <v/>
      </c>
      <c r="P7301" s="5" t="str">
        <f>IF(D7301="","",
IF(AND(Q7301&lt;&gt;"SIM",U7301&gt;0),"ERRO: % alíquota &gt; 0, mas NÃO permitida ❌",
IF(AND(Q7301="SIM",U7301=0),"ATENÇÃO: alíquota permitida, mas % = 0 🔎",
"Alíquota aplicada corretamente ✅")))</f>
        <v/>
      </c>
      <c r="Q7301" s="5" t="str">
        <f>IF(E7301="","",IFERROR(VLOOKUP(E7301,REGRAS_CST!$A$2:$D$200,4,FALSE),""))</f>
        <v/>
      </c>
      <c r="R7301" s="8"/>
      <c r="S7301" s="7">
        <f>IF($H7301="","",$H7301*(1-$U7301))</f>
        <v>8.9999999999999993E-3</v>
      </c>
      <c r="T7301" s="7">
        <f>IF($I7301="","",$I7301*(1-$U7301))</f>
        <v>1E-3</v>
      </c>
      <c r="U7301" s="7">
        <f>IFERROR(INDEX(BASE_CCLASSTRIB!$E:$E, MATCH(TEXT($D7301,"000000"), BASE_CCLASSTRIB!$A:$A, 0))/100, 0)</f>
        <v>0</v>
      </c>
      <c r="V7301" s="21">
        <f>IFERROR(INDEX(BASE_CCLASSTRIB!$F:$F, MATCH(TEXT($D7301,"000000"), BASE_CCLASSTRIB!$A:$A, 0))/100, 0)</f>
        <v>0</v>
      </c>
    </row>
    <row r="7302" spans="2:22" ht="15.75" customHeight="1" thickTop="1" thickBot="1">
      <c r="B7302" s="8"/>
      <c r="C7302" s="8"/>
      <c r="E7302" s="8" t="str">
        <f>IF(D7302="","",LEFT(D7302,3))</f>
        <v/>
      </c>
      <c r="F7302" s="5" t="str">
        <f>IF(E7302="","",IFERROR(VLOOKUP(E7302,REGRAS_CST!$A$2:$B$200,2,FALSE),""))</f>
        <v/>
      </c>
      <c r="H7302" s="7">
        <v>8.9999999999999993E-3</v>
      </c>
      <c r="I7302" s="7">
        <v>1E-3</v>
      </c>
      <c r="K7302" s="5" t="str">
        <f>IF(E7302="","",IFERROR(VLOOKUP(E7302,REGRAS_CST!$A$2:$C$200,3,FALSE),""))</f>
        <v/>
      </c>
      <c r="L7302" s="10" t="str">
        <f>IF($G7302="", "", $G7302*(1-$V7302))</f>
        <v/>
      </c>
      <c r="M7302" s="30" t="str">
        <f t="shared" si="228"/>
        <v/>
      </c>
      <c r="N7302" s="30" t="str">
        <f t="shared" si="229"/>
        <v/>
      </c>
      <c r="O7302" s="5" t="str">
        <f>IF(D7302="","",
IF(AND(K7302&lt;&gt;"SIM",V7302&gt;0),"ERRO: % BC &gt; 0, mas NÃO permitida ❌",
IF(AND(K7302="SIM",V7302=0),"ATENÇÃO: BC permitida, mas % = 0 🔎",
"Base de cálculo aplicada corretamente ✅")))</f>
        <v/>
      </c>
      <c r="P7302" s="5" t="str">
        <f>IF(D7302="","",
IF(AND(Q7302&lt;&gt;"SIM",U7302&gt;0),"ERRO: % alíquota &gt; 0, mas NÃO permitida ❌",
IF(AND(Q7302="SIM",U7302=0),"ATENÇÃO: alíquota permitida, mas % = 0 🔎",
"Alíquota aplicada corretamente ✅")))</f>
        <v/>
      </c>
      <c r="Q7302" s="5" t="str">
        <f>IF(E7302="","",IFERROR(VLOOKUP(E7302,REGRAS_CST!$A$2:$D$200,4,FALSE),""))</f>
        <v/>
      </c>
      <c r="R7302" s="8"/>
      <c r="S7302" s="7">
        <f>IF($H7302="","",$H7302*(1-$U7302))</f>
        <v>8.9999999999999993E-3</v>
      </c>
      <c r="T7302" s="7">
        <f>IF($I7302="","",$I7302*(1-$U7302))</f>
        <v>1E-3</v>
      </c>
      <c r="U7302" s="7">
        <f>IFERROR(INDEX(BASE_CCLASSTRIB!$E:$E, MATCH(TEXT($D7302,"000000"), BASE_CCLASSTRIB!$A:$A, 0))/100, 0)</f>
        <v>0</v>
      </c>
      <c r="V7302" s="21">
        <f>IFERROR(INDEX(BASE_CCLASSTRIB!$F:$F, MATCH(TEXT($D7302,"000000"), BASE_CCLASSTRIB!$A:$A, 0))/100, 0)</f>
        <v>0</v>
      </c>
    </row>
    <row r="7303" spans="2:22" ht="15.75" customHeight="1" thickTop="1" thickBot="1">
      <c r="B7303" s="8"/>
      <c r="C7303" s="8"/>
      <c r="E7303" s="8" t="str">
        <f>IF(D7303="","",LEFT(D7303,3))</f>
        <v/>
      </c>
      <c r="F7303" s="5" t="str">
        <f>IF(E7303="","",IFERROR(VLOOKUP(E7303,REGRAS_CST!$A$2:$B$200,2,FALSE),""))</f>
        <v/>
      </c>
      <c r="H7303" s="7">
        <v>8.9999999999999993E-3</v>
      </c>
      <c r="I7303" s="7">
        <v>1E-3</v>
      </c>
      <c r="K7303" s="5" t="str">
        <f>IF(E7303="","",IFERROR(VLOOKUP(E7303,REGRAS_CST!$A$2:$C$200,3,FALSE),""))</f>
        <v/>
      </c>
      <c r="L7303" s="10" t="str">
        <f>IF($G7303="", "", $G7303*(1-$V7303))</f>
        <v/>
      </c>
      <c r="M7303" s="30" t="str">
        <f t="shared" si="228"/>
        <v/>
      </c>
      <c r="N7303" s="30" t="str">
        <f t="shared" si="229"/>
        <v/>
      </c>
      <c r="O7303" s="5" t="str">
        <f>IF(D7303="","",
IF(AND(K7303&lt;&gt;"SIM",V7303&gt;0),"ERRO: % BC &gt; 0, mas NÃO permitida ❌",
IF(AND(K7303="SIM",V7303=0),"ATENÇÃO: BC permitida, mas % = 0 🔎",
"Base de cálculo aplicada corretamente ✅")))</f>
        <v/>
      </c>
      <c r="P7303" s="5" t="str">
        <f>IF(D7303="","",
IF(AND(Q7303&lt;&gt;"SIM",U7303&gt;0),"ERRO: % alíquota &gt; 0, mas NÃO permitida ❌",
IF(AND(Q7303="SIM",U7303=0),"ATENÇÃO: alíquota permitida, mas % = 0 🔎",
"Alíquota aplicada corretamente ✅")))</f>
        <v/>
      </c>
      <c r="Q7303" s="5" t="str">
        <f>IF(E7303="","",IFERROR(VLOOKUP(E7303,REGRAS_CST!$A$2:$D$200,4,FALSE),""))</f>
        <v/>
      </c>
      <c r="R7303" s="8"/>
      <c r="S7303" s="7">
        <f>IF($H7303="","",$H7303*(1-$U7303))</f>
        <v>8.9999999999999993E-3</v>
      </c>
      <c r="T7303" s="7">
        <f>IF($I7303="","",$I7303*(1-$U7303))</f>
        <v>1E-3</v>
      </c>
      <c r="U7303" s="7">
        <f>IFERROR(INDEX(BASE_CCLASSTRIB!$E:$E, MATCH(TEXT($D7303,"000000"), BASE_CCLASSTRIB!$A:$A, 0))/100, 0)</f>
        <v>0</v>
      </c>
      <c r="V7303" s="21">
        <f>IFERROR(INDEX(BASE_CCLASSTRIB!$F:$F, MATCH(TEXT($D7303,"000000"), BASE_CCLASSTRIB!$A:$A, 0))/100, 0)</f>
        <v>0</v>
      </c>
    </row>
    <row r="7304" spans="2:22" ht="15.75" customHeight="1" thickTop="1" thickBot="1">
      <c r="B7304" s="8"/>
      <c r="C7304" s="8"/>
      <c r="E7304" s="8" t="str">
        <f>IF(D7304="","",LEFT(D7304,3))</f>
        <v/>
      </c>
      <c r="F7304" s="5" t="str">
        <f>IF(E7304="","",IFERROR(VLOOKUP(E7304,REGRAS_CST!$A$2:$B$200,2,FALSE),""))</f>
        <v/>
      </c>
      <c r="H7304" s="7">
        <v>8.9999999999999993E-3</v>
      </c>
      <c r="I7304" s="7">
        <v>1E-3</v>
      </c>
      <c r="K7304" s="5" t="str">
        <f>IF(E7304="","",IFERROR(VLOOKUP(E7304,REGRAS_CST!$A$2:$C$200,3,FALSE),""))</f>
        <v/>
      </c>
      <c r="L7304" s="10" t="str">
        <f>IF($G7304="", "", $G7304*(1-$V7304))</f>
        <v/>
      </c>
      <c r="M7304" s="30" t="str">
        <f t="shared" si="228"/>
        <v/>
      </c>
      <c r="N7304" s="30" t="str">
        <f t="shared" si="229"/>
        <v/>
      </c>
      <c r="O7304" s="5" t="str">
        <f>IF(D7304="","",
IF(AND(K7304&lt;&gt;"SIM",V7304&gt;0),"ERRO: % BC &gt; 0, mas NÃO permitida ❌",
IF(AND(K7304="SIM",V7304=0),"ATENÇÃO: BC permitida, mas % = 0 🔎",
"Base de cálculo aplicada corretamente ✅")))</f>
        <v/>
      </c>
      <c r="P7304" s="5" t="str">
        <f>IF(D7304="","",
IF(AND(Q7304&lt;&gt;"SIM",U7304&gt;0),"ERRO: % alíquota &gt; 0, mas NÃO permitida ❌",
IF(AND(Q7304="SIM",U7304=0),"ATENÇÃO: alíquota permitida, mas % = 0 🔎",
"Alíquota aplicada corretamente ✅")))</f>
        <v/>
      </c>
      <c r="Q7304" s="5" t="str">
        <f>IF(E7304="","",IFERROR(VLOOKUP(E7304,REGRAS_CST!$A$2:$D$200,4,FALSE),""))</f>
        <v/>
      </c>
      <c r="R7304" s="8"/>
      <c r="S7304" s="7">
        <f>IF($H7304="","",$H7304*(1-$U7304))</f>
        <v>8.9999999999999993E-3</v>
      </c>
      <c r="T7304" s="7">
        <f>IF($I7304="","",$I7304*(1-$U7304))</f>
        <v>1E-3</v>
      </c>
      <c r="U7304" s="7">
        <f>IFERROR(INDEX(BASE_CCLASSTRIB!$E:$E, MATCH(TEXT($D7304,"000000"), BASE_CCLASSTRIB!$A:$A, 0))/100, 0)</f>
        <v>0</v>
      </c>
      <c r="V7304" s="21">
        <f>IFERROR(INDEX(BASE_CCLASSTRIB!$F:$F, MATCH(TEXT($D7304,"000000"), BASE_CCLASSTRIB!$A:$A, 0))/100, 0)</f>
        <v>0</v>
      </c>
    </row>
    <row r="7305" spans="2:22" ht="15.75" customHeight="1" thickTop="1" thickBot="1">
      <c r="B7305" s="8"/>
      <c r="C7305" s="8"/>
      <c r="E7305" s="8" t="str">
        <f>IF(D7305="","",LEFT(D7305,3))</f>
        <v/>
      </c>
      <c r="F7305" s="5" t="str">
        <f>IF(E7305="","",IFERROR(VLOOKUP(E7305,REGRAS_CST!$A$2:$B$200,2,FALSE),""))</f>
        <v/>
      </c>
      <c r="H7305" s="7">
        <v>8.9999999999999993E-3</v>
      </c>
      <c r="I7305" s="7">
        <v>1E-3</v>
      </c>
      <c r="K7305" s="5" t="str">
        <f>IF(E7305="","",IFERROR(VLOOKUP(E7305,REGRAS_CST!$A$2:$C$200,3,FALSE),""))</f>
        <v/>
      </c>
      <c r="L7305" s="10" t="str">
        <f>IF($G7305="", "", $G7305*(1-$V7305))</f>
        <v/>
      </c>
      <c r="M7305" s="30" t="str">
        <f t="shared" si="228"/>
        <v/>
      </c>
      <c r="N7305" s="30" t="str">
        <f t="shared" si="229"/>
        <v/>
      </c>
      <c r="O7305" s="5" t="str">
        <f>IF(D7305="","",
IF(AND(K7305&lt;&gt;"SIM",V7305&gt;0),"ERRO: % BC &gt; 0, mas NÃO permitida ❌",
IF(AND(K7305="SIM",V7305=0),"ATENÇÃO: BC permitida, mas % = 0 🔎",
"Base de cálculo aplicada corretamente ✅")))</f>
        <v/>
      </c>
      <c r="P7305" s="5" t="str">
        <f>IF(D7305="","",
IF(AND(Q7305&lt;&gt;"SIM",U7305&gt;0),"ERRO: % alíquota &gt; 0, mas NÃO permitida ❌",
IF(AND(Q7305="SIM",U7305=0),"ATENÇÃO: alíquota permitida, mas % = 0 🔎",
"Alíquota aplicada corretamente ✅")))</f>
        <v/>
      </c>
      <c r="Q7305" s="5" t="str">
        <f>IF(E7305="","",IFERROR(VLOOKUP(E7305,REGRAS_CST!$A$2:$D$200,4,FALSE),""))</f>
        <v/>
      </c>
      <c r="R7305" s="8"/>
      <c r="S7305" s="7">
        <f>IF($H7305="","",$H7305*(1-$U7305))</f>
        <v>8.9999999999999993E-3</v>
      </c>
      <c r="T7305" s="7">
        <f>IF($I7305="","",$I7305*(1-$U7305))</f>
        <v>1E-3</v>
      </c>
      <c r="U7305" s="7">
        <f>IFERROR(INDEX(BASE_CCLASSTRIB!$E:$E, MATCH(TEXT($D7305,"000000"), BASE_CCLASSTRIB!$A:$A, 0))/100, 0)</f>
        <v>0</v>
      </c>
      <c r="V7305" s="21">
        <f>IFERROR(INDEX(BASE_CCLASSTRIB!$F:$F, MATCH(TEXT($D7305,"000000"), BASE_CCLASSTRIB!$A:$A, 0))/100, 0)</f>
        <v>0</v>
      </c>
    </row>
    <row r="7306" spans="2:22" ht="15.75" customHeight="1" thickTop="1" thickBot="1">
      <c r="B7306" s="8"/>
      <c r="C7306" s="8"/>
      <c r="E7306" s="8" t="str">
        <f>IF(D7306="","",LEFT(D7306,3))</f>
        <v/>
      </c>
      <c r="F7306" s="5" t="str">
        <f>IF(E7306="","",IFERROR(VLOOKUP(E7306,REGRAS_CST!$A$2:$B$200,2,FALSE),""))</f>
        <v/>
      </c>
      <c r="H7306" s="7">
        <v>8.9999999999999993E-3</v>
      </c>
      <c r="I7306" s="7">
        <v>1E-3</v>
      </c>
      <c r="K7306" s="5" t="str">
        <f>IF(E7306="","",IFERROR(VLOOKUP(E7306,REGRAS_CST!$A$2:$C$200,3,FALSE),""))</f>
        <v/>
      </c>
      <c r="L7306" s="10" t="str">
        <f>IF($G7306="", "", $G7306*(1-$V7306))</f>
        <v/>
      </c>
      <c r="M7306" s="30" t="str">
        <f t="shared" si="228"/>
        <v/>
      </c>
      <c r="N7306" s="30" t="str">
        <f t="shared" si="229"/>
        <v/>
      </c>
      <c r="O7306" s="5" t="str">
        <f>IF(D7306="","",
IF(AND(K7306&lt;&gt;"SIM",V7306&gt;0),"ERRO: % BC &gt; 0, mas NÃO permitida ❌",
IF(AND(K7306="SIM",V7306=0),"ATENÇÃO: BC permitida, mas % = 0 🔎",
"Base de cálculo aplicada corretamente ✅")))</f>
        <v/>
      </c>
      <c r="P7306" s="5" t="str">
        <f>IF(D7306="","",
IF(AND(Q7306&lt;&gt;"SIM",U7306&gt;0),"ERRO: % alíquota &gt; 0, mas NÃO permitida ❌",
IF(AND(Q7306="SIM",U7306=0),"ATENÇÃO: alíquota permitida, mas % = 0 🔎",
"Alíquota aplicada corretamente ✅")))</f>
        <v/>
      </c>
      <c r="Q7306" s="5" t="str">
        <f>IF(E7306="","",IFERROR(VLOOKUP(E7306,REGRAS_CST!$A$2:$D$200,4,FALSE),""))</f>
        <v/>
      </c>
      <c r="R7306" s="8"/>
      <c r="S7306" s="7">
        <f>IF($H7306="","",$H7306*(1-$U7306))</f>
        <v>8.9999999999999993E-3</v>
      </c>
      <c r="T7306" s="7">
        <f>IF($I7306="","",$I7306*(1-$U7306))</f>
        <v>1E-3</v>
      </c>
      <c r="U7306" s="7">
        <f>IFERROR(INDEX(BASE_CCLASSTRIB!$E:$E, MATCH(TEXT($D7306,"000000"), BASE_CCLASSTRIB!$A:$A, 0))/100, 0)</f>
        <v>0</v>
      </c>
      <c r="V7306" s="21">
        <f>IFERROR(INDEX(BASE_CCLASSTRIB!$F:$F, MATCH(TEXT($D7306,"000000"), BASE_CCLASSTRIB!$A:$A, 0))/100, 0)</f>
        <v>0</v>
      </c>
    </row>
    <row r="7307" spans="2:22" ht="15.75" customHeight="1" thickTop="1" thickBot="1">
      <c r="B7307" s="8"/>
      <c r="C7307" s="8"/>
      <c r="E7307" s="8" t="str">
        <f>IF(D7307="","",LEFT(D7307,3))</f>
        <v/>
      </c>
      <c r="F7307" s="5" t="str">
        <f>IF(E7307="","",IFERROR(VLOOKUP(E7307,REGRAS_CST!$A$2:$B$200,2,FALSE),""))</f>
        <v/>
      </c>
      <c r="H7307" s="7">
        <v>8.9999999999999993E-3</v>
      </c>
      <c r="I7307" s="7">
        <v>1E-3</v>
      </c>
      <c r="K7307" s="5" t="str">
        <f>IF(E7307="","",IFERROR(VLOOKUP(E7307,REGRAS_CST!$A$2:$C$200,3,FALSE),""))</f>
        <v/>
      </c>
      <c r="L7307" s="10" t="str">
        <f>IF($G7307="", "", $G7307*(1-$V7307))</f>
        <v/>
      </c>
      <c r="M7307" s="30" t="str">
        <f t="shared" si="228"/>
        <v/>
      </c>
      <c r="N7307" s="30" t="str">
        <f t="shared" si="229"/>
        <v/>
      </c>
      <c r="O7307" s="5" t="str">
        <f>IF(D7307="","",
IF(AND(K7307&lt;&gt;"SIM",V7307&gt;0),"ERRO: % BC &gt; 0, mas NÃO permitida ❌",
IF(AND(K7307="SIM",V7307=0),"ATENÇÃO: BC permitida, mas % = 0 🔎",
"Base de cálculo aplicada corretamente ✅")))</f>
        <v/>
      </c>
      <c r="P7307" s="5" t="str">
        <f>IF(D7307="","",
IF(AND(Q7307&lt;&gt;"SIM",U7307&gt;0),"ERRO: % alíquota &gt; 0, mas NÃO permitida ❌",
IF(AND(Q7307="SIM",U7307=0),"ATENÇÃO: alíquota permitida, mas % = 0 🔎",
"Alíquota aplicada corretamente ✅")))</f>
        <v/>
      </c>
      <c r="Q7307" s="5" t="str">
        <f>IF(E7307="","",IFERROR(VLOOKUP(E7307,REGRAS_CST!$A$2:$D$200,4,FALSE),""))</f>
        <v/>
      </c>
      <c r="R7307" s="8"/>
      <c r="S7307" s="7">
        <f>IF($H7307="","",$H7307*(1-$U7307))</f>
        <v>8.9999999999999993E-3</v>
      </c>
      <c r="T7307" s="7">
        <f>IF($I7307="","",$I7307*(1-$U7307))</f>
        <v>1E-3</v>
      </c>
      <c r="U7307" s="7">
        <f>IFERROR(INDEX(BASE_CCLASSTRIB!$E:$E, MATCH(TEXT($D7307,"000000"), BASE_CCLASSTRIB!$A:$A, 0))/100, 0)</f>
        <v>0</v>
      </c>
      <c r="V7307" s="21">
        <f>IFERROR(INDEX(BASE_CCLASSTRIB!$F:$F, MATCH(TEXT($D7307,"000000"), BASE_CCLASSTRIB!$A:$A, 0))/100, 0)</f>
        <v>0</v>
      </c>
    </row>
    <row r="7308" spans="2:22" ht="15.75" customHeight="1" thickTop="1" thickBot="1">
      <c r="B7308" s="8"/>
      <c r="C7308" s="8"/>
      <c r="E7308" s="8" t="str">
        <f>IF(D7308="","",LEFT(D7308,3))</f>
        <v/>
      </c>
      <c r="F7308" s="5" t="str">
        <f>IF(E7308="","",IFERROR(VLOOKUP(E7308,REGRAS_CST!$A$2:$B$200,2,FALSE),""))</f>
        <v/>
      </c>
      <c r="H7308" s="7">
        <v>8.9999999999999993E-3</v>
      </c>
      <c r="I7308" s="7">
        <v>1E-3</v>
      </c>
      <c r="K7308" s="5" t="str">
        <f>IF(E7308="","",IFERROR(VLOOKUP(E7308,REGRAS_CST!$A$2:$C$200,3,FALSE),""))</f>
        <v/>
      </c>
      <c r="L7308" s="10" t="str">
        <f>IF($G7308="", "", $G7308*(1-$V7308))</f>
        <v/>
      </c>
      <c r="M7308" s="30" t="str">
        <f t="shared" si="228"/>
        <v/>
      </c>
      <c r="N7308" s="30" t="str">
        <f t="shared" si="229"/>
        <v/>
      </c>
      <c r="O7308" s="5" t="str">
        <f>IF(D7308="","",
IF(AND(K7308&lt;&gt;"SIM",V7308&gt;0),"ERRO: % BC &gt; 0, mas NÃO permitida ❌",
IF(AND(K7308="SIM",V7308=0),"ATENÇÃO: BC permitida, mas % = 0 🔎",
"Base de cálculo aplicada corretamente ✅")))</f>
        <v/>
      </c>
      <c r="P7308" s="5" t="str">
        <f>IF(D7308="","",
IF(AND(Q7308&lt;&gt;"SIM",U7308&gt;0),"ERRO: % alíquota &gt; 0, mas NÃO permitida ❌",
IF(AND(Q7308="SIM",U7308=0),"ATENÇÃO: alíquota permitida, mas % = 0 🔎",
"Alíquota aplicada corretamente ✅")))</f>
        <v/>
      </c>
      <c r="Q7308" s="5" t="str">
        <f>IF(E7308="","",IFERROR(VLOOKUP(E7308,REGRAS_CST!$A$2:$D$200,4,FALSE),""))</f>
        <v/>
      </c>
      <c r="R7308" s="8"/>
      <c r="S7308" s="7">
        <f>IF($H7308="","",$H7308*(1-$U7308))</f>
        <v>8.9999999999999993E-3</v>
      </c>
      <c r="T7308" s="7">
        <f>IF($I7308="","",$I7308*(1-$U7308))</f>
        <v>1E-3</v>
      </c>
      <c r="U7308" s="7">
        <f>IFERROR(INDEX(BASE_CCLASSTRIB!$E:$E, MATCH(TEXT($D7308,"000000"), BASE_CCLASSTRIB!$A:$A, 0))/100, 0)</f>
        <v>0</v>
      </c>
      <c r="V7308" s="21">
        <f>IFERROR(INDEX(BASE_CCLASSTRIB!$F:$F, MATCH(TEXT($D7308,"000000"), BASE_CCLASSTRIB!$A:$A, 0))/100, 0)</f>
        <v>0</v>
      </c>
    </row>
    <row r="7309" spans="2:22" ht="15.75" customHeight="1" thickTop="1" thickBot="1">
      <c r="B7309" s="8"/>
      <c r="C7309" s="8"/>
      <c r="E7309" s="8" t="str">
        <f>IF(D7309="","",LEFT(D7309,3))</f>
        <v/>
      </c>
      <c r="F7309" s="5" t="str">
        <f>IF(E7309="","",IFERROR(VLOOKUP(E7309,REGRAS_CST!$A$2:$B$200,2,FALSE),""))</f>
        <v/>
      </c>
      <c r="H7309" s="7">
        <v>8.9999999999999993E-3</v>
      </c>
      <c r="I7309" s="7">
        <v>1E-3</v>
      </c>
      <c r="K7309" s="5" t="str">
        <f>IF(E7309="","",IFERROR(VLOOKUP(E7309,REGRAS_CST!$A$2:$C$200,3,FALSE),""))</f>
        <v/>
      </c>
      <c r="L7309" s="10" t="str">
        <f>IF($G7309="", "", $G7309*(1-$V7309))</f>
        <v/>
      </c>
      <c r="M7309" s="30" t="str">
        <f t="shared" si="228"/>
        <v/>
      </c>
      <c r="N7309" s="30" t="str">
        <f t="shared" si="229"/>
        <v/>
      </c>
      <c r="O7309" s="5" t="str">
        <f>IF(D7309="","",
IF(AND(K7309&lt;&gt;"SIM",V7309&gt;0),"ERRO: % BC &gt; 0, mas NÃO permitida ❌",
IF(AND(K7309="SIM",V7309=0),"ATENÇÃO: BC permitida, mas % = 0 🔎",
"Base de cálculo aplicada corretamente ✅")))</f>
        <v/>
      </c>
      <c r="P7309" s="5" t="str">
        <f>IF(D7309="","",
IF(AND(Q7309&lt;&gt;"SIM",U7309&gt;0),"ERRO: % alíquota &gt; 0, mas NÃO permitida ❌",
IF(AND(Q7309="SIM",U7309=0),"ATENÇÃO: alíquota permitida, mas % = 0 🔎",
"Alíquota aplicada corretamente ✅")))</f>
        <v/>
      </c>
      <c r="Q7309" s="5" t="str">
        <f>IF(E7309="","",IFERROR(VLOOKUP(E7309,REGRAS_CST!$A$2:$D$200,4,FALSE),""))</f>
        <v/>
      </c>
      <c r="R7309" s="8"/>
      <c r="S7309" s="7">
        <f>IF($H7309="","",$H7309*(1-$U7309))</f>
        <v>8.9999999999999993E-3</v>
      </c>
      <c r="T7309" s="7">
        <f>IF($I7309="","",$I7309*(1-$U7309))</f>
        <v>1E-3</v>
      </c>
      <c r="U7309" s="7">
        <f>IFERROR(INDEX(BASE_CCLASSTRIB!$E:$E, MATCH(TEXT($D7309,"000000"), BASE_CCLASSTRIB!$A:$A, 0))/100, 0)</f>
        <v>0</v>
      </c>
      <c r="V7309" s="21">
        <f>IFERROR(INDEX(BASE_CCLASSTRIB!$F:$F, MATCH(TEXT($D7309,"000000"), BASE_CCLASSTRIB!$A:$A, 0))/100, 0)</f>
        <v>0</v>
      </c>
    </row>
    <row r="7310" spans="2:22" ht="15.75" customHeight="1" thickTop="1" thickBot="1">
      <c r="B7310" s="8"/>
      <c r="C7310" s="8"/>
      <c r="E7310" s="8" t="str">
        <f>IF(D7310="","",LEFT(D7310,3))</f>
        <v/>
      </c>
      <c r="F7310" s="5" t="str">
        <f>IF(E7310="","",IFERROR(VLOOKUP(E7310,REGRAS_CST!$A$2:$B$200,2,FALSE),""))</f>
        <v/>
      </c>
      <c r="H7310" s="7">
        <v>8.9999999999999993E-3</v>
      </c>
      <c r="I7310" s="7">
        <v>1E-3</v>
      </c>
      <c r="K7310" s="5" t="str">
        <f>IF(E7310="","",IFERROR(VLOOKUP(E7310,REGRAS_CST!$A$2:$C$200,3,FALSE),""))</f>
        <v/>
      </c>
      <c r="L7310" s="10" t="str">
        <f>IF($G7310="", "", $G7310*(1-$V7310))</f>
        <v/>
      </c>
      <c r="M7310" s="30" t="str">
        <f t="shared" si="228"/>
        <v/>
      </c>
      <c r="N7310" s="30" t="str">
        <f t="shared" si="229"/>
        <v/>
      </c>
      <c r="O7310" s="5" t="str">
        <f>IF(D7310="","",
IF(AND(K7310&lt;&gt;"SIM",V7310&gt;0),"ERRO: % BC &gt; 0, mas NÃO permitida ❌",
IF(AND(K7310="SIM",V7310=0),"ATENÇÃO: BC permitida, mas % = 0 🔎",
"Base de cálculo aplicada corretamente ✅")))</f>
        <v/>
      </c>
      <c r="P7310" s="5" t="str">
        <f>IF(D7310="","",
IF(AND(Q7310&lt;&gt;"SIM",U7310&gt;0),"ERRO: % alíquota &gt; 0, mas NÃO permitida ❌",
IF(AND(Q7310="SIM",U7310=0),"ATENÇÃO: alíquota permitida, mas % = 0 🔎",
"Alíquota aplicada corretamente ✅")))</f>
        <v/>
      </c>
      <c r="Q7310" s="5" t="str">
        <f>IF(E7310="","",IFERROR(VLOOKUP(E7310,REGRAS_CST!$A$2:$D$200,4,FALSE),""))</f>
        <v/>
      </c>
      <c r="R7310" s="8"/>
      <c r="S7310" s="7">
        <f>IF($H7310="","",$H7310*(1-$U7310))</f>
        <v>8.9999999999999993E-3</v>
      </c>
      <c r="T7310" s="7">
        <f>IF($I7310="","",$I7310*(1-$U7310))</f>
        <v>1E-3</v>
      </c>
      <c r="U7310" s="7">
        <f>IFERROR(INDEX(BASE_CCLASSTRIB!$E:$E, MATCH(TEXT($D7310,"000000"), BASE_CCLASSTRIB!$A:$A, 0))/100, 0)</f>
        <v>0</v>
      </c>
      <c r="V7310" s="21">
        <f>IFERROR(INDEX(BASE_CCLASSTRIB!$F:$F, MATCH(TEXT($D7310,"000000"), BASE_CCLASSTRIB!$A:$A, 0))/100, 0)</f>
        <v>0</v>
      </c>
    </row>
    <row r="7311" spans="2:22" ht="15.75" customHeight="1" thickTop="1" thickBot="1">
      <c r="B7311" s="8"/>
      <c r="C7311" s="8"/>
      <c r="E7311" s="8" t="str">
        <f>IF(D7311="","",LEFT(D7311,3))</f>
        <v/>
      </c>
      <c r="F7311" s="5" t="str">
        <f>IF(E7311="","",IFERROR(VLOOKUP(E7311,REGRAS_CST!$A$2:$B$200,2,FALSE),""))</f>
        <v/>
      </c>
      <c r="H7311" s="7">
        <v>8.9999999999999993E-3</v>
      </c>
      <c r="I7311" s="7">
        <v>1E-3</v>
      </c>
      <c r="K7311" s="5" t="str">
        <f>IF(E7311="","",IFERROR(VLOOKUP(E7311,REGRAS_CST!$A$2:$C$200,3,FALSE),""))</f>
        <v/>
      </c>
      <c r="L7311" s="10" t="str">
        <f>IF($G7311="", "", $G7311*(1-$V7311))</f>
        <v/>
      </c>
      <c r="M7311" s="30" t="str">
        <f t="shared" si="228"/>
        <v/>
      </c>
      <c r="N7311" s="30" t="str">
        <f t="shared" si="229"/>
        <v/>
      </c>
      <c r="O7311" s="5" t="str">
        <f>IF(D7311="","",
IF(AND(K7311&lt;&gt;"SIM",V7311&gt;0),"ERRO: % BC &gt; 0, mas NÃO permitida ❌",
IF(AND(K7311="SIM",V7311=0),"ATENÇÃO: BC permitida, mas % = 0 🔎",
"Base de cálculo aplicada corretamente ✅")))</f>
        <v/>
      </c>
      <c r="P7311" s="5" t="str">
        <f>IF(D7311="","",
IF(AND(Q7311&lt;&gt;"SIM",U7311&gt;0),"ERRO: % alíquota &gt; 0, mas NÃO permitida ❌",
IF(AND(Q7311="SIM",U7311=0),"ATENÇÃO: alíquota permitida, mas % = 0 🔎",
"Alíquota aplicada corretamente ✅")))</f>
        <v/>
      </c>
      <c r="Q7311" s="5" t="str">
        <f>IF(E7311="","",IFERROR(VLOOKUP(E7311,REGRAS_CST!$A$2:$D$200,4,FALSE),""))</f>
        <v/>
      </c>
      <c r="R7311" s="8"/>
      <c r="S7311" s="7">
        <f>IF($H7311="","",$H7311*(1-$U7311))</f>
        <v>8.9999999999999993E-3</v>
      </c>
      <c r="T7311" s="7">
        <f>IF($I7311="","",$I7311*(1-$U7311))</f>
        <v>1E-3</v>
      </c>
      <c r="U7311" s="7">
        <f>IFERROR(INDEX(BASE_CCLASSTRIB!$E:$E, MATCH(TEXT($D7311,"000000"), BASE_CCLASSTRIB!$A:$A, 0))/100, 0)</f>
        <v>0</v>
      </c>
      <c r="V7311" s="21">
        <f>IFERROR(INDEX(BASE_CCLASSTRIB!$F:$F, MATCH(TEXT($D7311,"000000"), BASE_CCLASSTRIB!$A:$A, 0))/100, 0)</f>
        <v>0</v>
      </c>
    </row>
    <row r="7312" spans="2:22" ht="15.75" customHeight="1" thickTop="1" thickBot="1">
      <c r="B7312" s="8"/>
      <c r="C7312" s="8"/>
      <c r="E7312" s="8" t="str">
        <f>IF(D7312="","",LEFT(D7312,3))</f>
        <v/>
      </c>
      <c r="F7312" s="5" t="str">
        <f>IF(E7312="","",IFERROR(VLOOKUP(E7312,REGRAS_CST!$A$2:$B$200,2,FALSE),""))</f>
        <v/>
      </c>
      <c r="H7312" s="7">
        <v>8.9999999999999993E-3</v>
      </c>
      <c r="I7312" s="7">
        <v>1E-3</v>
      </c>
      <c r="K7312" s="5" t="str">
        <f>IF(E7312="","",IFERROR(VLOOKUP(E7312,REGRAS_CST!$A$2:$C$200,3,FALSE),""))</f>
        <v/>
      </c>
      <c r="L7312" s="10" t="str">
        <f>IF($G7312="", "", $G7312*(1-$V7312))</f>
        <v/>
      </c>
      <c r="M7312" s="30" t="str">
        <f t="shared" si="228"/>
        <v/>
      </c>
      <c r="N7312" s="30" t="str">
        <f t="shared" si="229"/>
        <v/>
      </c>
      <c r="O7312" s="5" t="str">
        <f>IF(D7312="","",
IF(AND(K7312&lt;&gt;"SIM",V7312&gt;0),"ERRO: % BC &gt; 0, mas NÃO permitida ❌",
IF(AND(K7312="SIM",V7312=0),"ATENÇÃO: BC permitida, mas % = 0 🔎",
"Base de cálculo aplicada corretamente ✅")))</f>
        <v/>
      </c>
      <c r="P7312" s="5" t="str">
        <f>IF(D7312="","",
IF(AND(Q7312&lt;&gt;"SIM",U7312&gt;0),"ERRO: % alíquota &gt; 0, mas NÃO permitida ❌",
IF(AND(Q7312="SIM",U7312=0),"ATENÇÃO: alíquota permitida, mas % = 0 🔎",
"Alíquota aplicada corretamente ✅")))</f>
        <v/>
      </c>
      <c r="Q7312" s="5" t="str">
        <f>IF(E7312="","",IFERROR(VLOOKUP(E7312,REGRAS_CST!$A$2:$D$200,4,FALSE),""))</f>
        <v/>
      </c>
      <c r="R7312" s="8"/>
      <c r="S7312" s="7">
        <f>IF($H7312="","",$H7312*(1-$U7312))</f>
        <v>8.9999999999999993E-3</v>
      </c>
      <c r="T7312" s="7">
        <f>IF($I7312="","",$I7312*(1-$U7312))</f>
        <v>1E-3</v>
      </c>
      <c r="U7312" s="7">
        <f>IFERROR(INDEX(BASE_CCLASSTRIB!$E:$E, MATCH(TEXT($D7312,"000000"), BASE_CCLASSTRIB!$A:$A, 0))/100, 0)</f>
        <v>0</v>
      </c>
      <c r="V7312" s="21">
        <f>IFERROR(INDEX(BASE_CCLASSTRIB!$F:$F, MATCH(TEXT($D7312,"000000"), BASE_CCLASSTRIB!$A:$A, 0))/100, 0)</f>
        <v>0</v>
      </c>
    </row>
    <row r="7313" spans="2:22" ht="15.75" customHeight="1" thickTop="1" thickBot="1">
      <c r="B7313" s="8"/>
      <c r="C7313" s="8"/>
      <c r="E7313" s="8" t="str">
        <f>IF(D7313="","",LEFT(D7313,3))</f>
        <v/>
      </c>
      <c r="F7313" s="5" t="str">
        <f>IF(E7313="","",IFERROR(VLOOKUP(E7313,REGRAS_CST!$A$2:$B$200,2,FALSE),""))</f>
        <v/>
      </c>
      <c r="H7313" s="7">
        <v>8.9999999999999993E-3</v>
      </c>
      <c r="I7313" s="7">
        <v>1E-3</v>
      </c>
      <c r="K7313" s="5" t="str">
        <f>IF(E7313="","",IFERROR(VLOOKUP(E7313,REGRAS_CST!$A$2:$C$200,3,FALSE),""))</f>
        <v/>
      </c>
      <c r="L7313" s="10" t="str">
        <f>IF($G7313="", "", $G7313*(1-$V7313))</f>
        <v/>
      </c>
      <c r="M7313" s="30" t="str">
        <f t="shared" si="228"/>
        <v/>
      </c>
      <c r="N7313" s="30" t="str">
        <f t="shared" si="229"/>
        <v/>
      </c>
      <c r="O7313" s="5" t="str">
        <f>IF(D7313="","",
IF(AND(K7313&lt;&gt;"SIM",V7313&gt;0),"ERRO: % BC &gt; 0, mas NÃO permitida ❌",
IF(AND(K7313="SIM",V7313=0),"ATENÇÃO: BC permitida, mas % = 0 🔎",
"Base de cálculo aplicada corretamente ✅")))</f>
        <v/>
      </c>
      <c r="P7313" s="5" t="str">
        <f>IF(D7313="","",
IF(AND(Q7313&lt;&gt;"SIM",U7313&gt;0),"ERRO: % alíquota &gt; 0, mas NÃO permitida ❌",
IF(AND(Q7313="SIM",U7313=0),"ATENÇÃO: alíquota permitida, mas % = 0 🔎",
"Alíquota aplicada corretamente ✅")))</f>
        <v/>
      </c>
      <c r="Q7313" s="5" t="str">
        <f>IF(E7313="","",IFERROR(VLOOKUP(E7313,REGRAS_CST!$A$2:$D$200,4,FALSE),""))</f>
        <v/>
      </c>
      <c r="R7313" s="8"/>
      <c r="S7313" s="7">
        <f>IF($H7313="","",$H7313*(1-$U7313))</f>
        <v>8.9999999999999993E-3</v>
      </c>
      <c r="T7313" s="7">
        <f>IF($I7313="","",$I7313*(1-$U7313))</f>
        <v>1E-3</v>
      </c>
      <c r="U7313" s="7">
        <f>IFERROR(INDEX(BASE_CCLASSTRIB!$E:$E, MATCH(TEXT($D7313,"000000"), BASE_CCLASSTRIB!$A:$A, 0))/100, 0)</f>
        <v>0</v>
      </c>
      <c r="V7313" s="21">
        <f>IFERROR(INDEX(BASE_CCLASSTRIB!$F:$F, MATCH(TEXT($D7313,"000000"), BASE_CCLASSTRIB!$A:$A, 0))/100, 0)</f>
        <v>0</v>
      </c>
    </row>
    <row r="7314" spans="2:22" ht="15.75" customHeight="1" thickTop="1" thickBot="1">
      <c r="B7314" s="8"/>
      <c r="C7314" s="8"/>
      <c r="E7314" s="8" t="str">
        <f>IF(D7314="","",LEFT(D7314,3))</f>
        <v/>
      </c>
      <c r="F7314" s="5" t="str">
        <f>IF(E7314="","",IFERROR(VLOOKUP(E7314,REGRAS_CST!$A$2:$B$200,2,FALSE),""))</f>
        <v/>
      </c>
      <c r="H7314" s="7">
        <v>8.9999999999999993E-3</v>
      </c>
      <c r="I7314" s="7">
        <v>1E-3</v>
      </c>
      <c r="K7314" s="5" t="str">
        <f>IF(E7314="","",IFERROR(VLOOKUP(E7314,REGRAS_CST!$A$2:$C$200,3,FALSE),""))</f>
        <v/>
      </c>
      <c r="L7314" s="10" t="str">
        <f>IF($G7314="", "", $G7314*(1-$V7314))</f>
        <v/>
      </c>
      <c r="M7314" s="30" t="str">
        <f t="shared" si="228"/>
        <v/>
      </c>
      <c r="N7314" s="30" t="str">
        <f t="shared" si="229"/>
        <v/>
      </c>
      <c r="O7314" s="5" t="str">
        <f>IF(D7314="","",
IF(AND(K7314&lt;&gt;"SIM",V7314&gt;0),"ERRO: % BC &gt; 0, mas NÃO permitida ❌",
IF(AND(K7314="SIM",V7314=0),"ATENÇÃO: BC permitida, mas % = 0 🔎",
"Base de cálculo aplicada corretamente ✅")))</f>
        <v/>
      </c>
      <c r="P7314" s="5" t="str">
        <f>IF(D7314="","",
IF(AND(Q7314&lt;&gt;"SIM",U7314&gt;0),"ERRO: % alíquota &gt; 0, mas NÃO permitida ❌",
IF(AND(Q7314="SIM",U7314=0),"ATENÇÃO: alíquota permitida, mas % = 0 🔎",
"Alíquota aplicada corretamente ✅")))</f>
        <v/>
      </c>
      <c r="Q7314" s="5" t="str">
        <f>IF(E7314="","",IFERROR(VLOOKUP(E7314,REGRAS_CST!$A$2:$D$200,4,FALSE),""))</f>
        <v/>
      </c>
      <c r="R7314" s="8"/>
      <c r="S7314" s="7">
        <f>IF($H7314="","",$H7314*(1-$U7314))</f>
        <v>8.9999999999999993E-3</v>
      </c>
      <c r="T7314" s="7">
        <f>IF($I7314="","",$I7314*(1-$U7314))</f>
        <v>1E-3</v>
      </c>
      <c r="U7314" s="7">
        <f>IFERROR(INDEX(BASE_CCLASSTRIB!$E:$E, MATCH(TEXT($D7314,"000000"), BASE_CCLASSTRIB!$A:$A, 0))/100, 0)</f>
        <v>0</v>
      </c>
      <c r="V7314" s="21">
        <f>IFERROR(INDEX(BASE_CCLASSTRIB!$F:$F, MATCH(TEXT($D7314,"000000"), BASE_CCLASSTRIB!$A:$A, 0))/100, 0)</f>
        <v>0</v>
      </c>
    </row>
    <row r="7315" spans="2:22" ht="15.75" customHeight="1" thickTop="1" thickBot="1">
      <c r="B7315" s="8"/>
      <c r="C7315" s="8"/>
      <c r="E7315" s="8" t="str">
        <f>IF(D7315="","",LEFT(D7315,3))</f>
        <v/>
      </c>
      <c r="F7315" s="5" t="str">
        <f>IF(E7315="","",IFERROR(VLOOKUP(E7315,REGRAS_CST!$A$2:$B$200,2,FALSE),""))</f>
        <v/>
      </c>
      <c r="H7315" s="7">
        <v>8.9999999999999993E-3</v>
      </c>
      <c r="I7315" s="7">
        <v>1E-3</v>
      </c>
      <c r="K7315" s="5" t="str">
        <f>IF(E7315="","",IFERROR(VLOOKUP(E7315,REGRAS_CST!$A$2:$C$200,3,FALSE),""))</f>
        <v/>
      </c>
      <c r="L7315" s="10" t="str">
        <f>IF($G7315="", "", $G7315*(1-$V7315))</f>
        <v/>
      </c>
      <c r="M7315" s="30" t="str">
        <f t="shared" si="228"/>
        <v/>
      </c>
      <c r="N7315" s="30" t="str">
        <f t="shared" si="229"/>
        <v/>
      </c>
      <c r="O7315" s="5" t="str">
        <f>IF(D7315="","",
IF(AND(K7315&lt;&gt;"SIM",V7315&gt;0),"ERRO: % BC &gt; 0, mas NÃO permitida ❌",
IF(AND(K7315="SIM",V7315=0),"ATENÇÃO: BC permitida, mas % = 0 🔎",
"Base de cálculo aplicada corretamente ✅")))</f>
        <v/>
      </c>
      <c r="P7315" s="5" t="str">
        <f>IF(D7315="","",
IF(AND(Q7315&lt;&gt;"SIM",U7315&gt;0),"ERRO: % alíquota &gt; 0, mas NÃO permitida ❌",
IF(AND(Q7315="SIM",U7315=0),"ATENÇÃO: alíquota permitida, mas % = 0 🔎",
"Alíquota aplicada corretamente ✅")))</f>
        <v/>
      </c>
      <c r="Q7315" s="5" t="str">
        <f>IF(E7315="","",IFERROR(VLOOKUP(E7315,REGRAS_CST!$A$2:$D$200,4,FALSE),""))</f>
        <v/>
      </c>
      <c r="R7315" s="8"/>
      <c r="S7315" s="7">
        <f>IF($H7315="","",$H7315*(1-$U7315))</f>
        <v>8.9999999999999993E-3</v>
      </c>
      <c r="T7315" s="7">
        <f>IF($I7315="","",$I7315*(1-$U7315))</f>
        <v>1E-3</v>
      </c>
      <c r="U7315" s="7">
        <f>IFERROR(INDEX(BASE_CCLASSTRIB!$E:$E, MATCH(TEXT($D7315,"000000"), BASE_CCLASSTRIB!$A:$A, 0))/100, 0)</f>
        <v>0</v>
      </c>
      <c r="V7315" s="21">
        <f>IFERROR(INDEX(BASE_CCLASSTRIB!$F:$F, MATCH(TEXT($D7315,"000000"), BASE_CCLASSTRIB!$A:$A, 0))/100, 0)</f>
        <v>0</v>
      </c>
    </row>
    <row r="7316" spans="2:22" ht="15.75" customHeight="1" thickTop="1" thickBot="1">
      <c r="B7316" s="8"/>
      <c r="C7316" s="8"/>
      <c r="E7316" s="8" t="str">
        <f>IF(D7316="","",LEFT(D7316,3))</f>
        <v/>
      </c>
      <c r="F7316" s="5" t="str">
        <f>IF(E7316="","",IFERROR(VLOOKUP(E7316,REGRAS_CST!$A$2:$B$200,2,FALSE),""))</f>
        <v/>
      </c>
      <c r="H7316" s="7">
        <v>8.9999999999999993E-3</v>
      </c>
      <c r="I7316" s="7">
        <v>1E-3</v>
      </c>
      <c r="K7316" s="5" t="str">
        <f>IF(E7316="","",IFERROR(VLOOKUP(E7316,REGRAS_CST!$A$2:$C$200,3,FALSE),""))</f>
        <v/>
      </c>
      <c r="L7316" s="10" t="str">
        <f>IF($G7316="", "", $G7316*(1-$V7316))</f>
        <v/>
      </c>
      <c r="M7316" s="30" t="str">
        <f t="shared" si="228"/>
        <v/>
      </c>
      <c r="N7316" s="30" t="str">
        <f t="shared" si="229"/>
        <v/>
      </c>
      <c r="O7316" s="5" t="str">
        <f>IF(D7316="","",
IF(AND(K7316&lt;&gt;"SIM",V7316&gt;0),"ERRO: % BC &gt; 0, mas NÃO permitida ❌",
IF(AND(K7316="SIM",V7316=0),"ATENÇÃO: BC permitida, mas % = 0 🔎",
"Base de cálculo aplicada corretamente ✅")))</f>
        <v/>
      </c>
      <c r="P7316" s="5" t="str">
        <f>IF(D7316="","",
IF(AND(Q7316&lt;&gt;"SIM",U7316&gt;0),"ERRO: % alíquota &gt; 0, mas NÃO permitida ❌",
IF(AND(Q7316="SIM",U7316=0),"ATENÇÃO: alíquota permitida, mas % = 0 🔎",
"Alíquota aplicada corretamente ✅")))</f>
        <v/>
      </c>
      <c r="Q7316" s="5" t="str">
        <f>IF(E7316="","",IFERROR(VLOOKUP(E7316,REGRAS_CST!$A$2:$D$200,4,FALSE),""))</f>
        <v/>
      </c>
      <c r="R7316" s="8"/>
      <c r="S7316" s="7">
        <f>IF($H7316="","",$H7316*(1-$U7316))</f>
        <v>8.9999999999999993E-3</v>
      </c>
      <c r="T7316" s="7">
        <f>IF($I7316="","",$I7316*(1-$U7316))</f>
        <v>1E-3</v>
      </c>
      <c r="U7316" s="7">
        <f>IFERROR(INDEX(BASE_CCLASSTRIB!$E:$E, MATCH(TEXT($D7316,"000000"), BASE_CCLASSTRIB!$A:$A, 0))/100, 0)</f>
        <v>0</v>
      </c>
      <c r="V7316" s="21">
        <f>IFERROR(INDEX(BASE_CCLASSTRIB!$F:$F, MATCH(TEXT($D7316,"000000"), BASE_CCLASSTRIB!$A:$A, 0))/100, 0)</f>
        <v>0</v>
      </c>
    </row>
    <row r="7317" spans="2:22" ht="15.75" customHeight="1" thickTop="1" thickBot="1">
      <c r="B7317" s="8"/>
      <c r="C7317" s="8"/>
      <c r="E7317" s="8" t="str">
        <f>IF(D7317="","",LEFT(D7317,3))</f>
        <v/>
      </c>
      <c r="F7317" s="5" t="str">
        <f>IF(E7317="","",IFERROR(VLOOKUP(E7317,REGRAS_CST!$A$2:$B$200,2,FALSE),""))</f>
        <v/>
      </c>
      <c r="H7317" s="7">
        <v>8.9999999999999993E-3</v>
      </c>
      <c r="I7317" s="7">
        <v>1E-3</v>
      </c>
      <c r="K7317" s="5" t="str">
        <f>IF(E7317="","",IFERROR(VLOOKUP(E7317,REGRAS_CST!$A$2:$C$200,3,FALSE),""))</f>
        <v/>
      </c>
      <c r="L7317" s="10" t="str">
        <f>IF($G7317="", "", $G7317*(1-$V7317))</f>
        <v/>
      </c>
      <c r="M7317" s="30" t="str">
        <f t="shared" si="228"/>
        <v/>
      </c>
      <c r="N7317" s="30" t="str">
        <f t="shared" si="229"/>
        <v/>
      </c>
      <c r="O7317" s="5" t="str">
        <f>IF(D7317="","",
IF(AND(K7317&lt;&gt;"SIM",V7317&gt;0),"ERRO: % BC &gt; 0, mas NÃO permitida ❌",
IF(AND(K7317="SIM",V7317=0),"ATENÇÃO: BC permitida, mas % = 0 🔎",
"Base de cálculo aplicada corretamente ✅")))</f>
        <v/>
      </c>
      <c r="P7317" s="5" t="str">
        <f>IF(D7317="","",
IF(AND(Q7317&lt;&gt;"SIM",U7317&gt;0),"ERRO: % alíquota &gt; 0, mas NÃO permitida ❌",
IF(AND(Q7317="SIM",U7317=0),"ATENÇÃO: alíquota permitida, mas % = 0 🔎",
"Alíquota aplicada corretamente ✅")))</f>
        <v/>
      </c>
      <c r="Q7317" s="5" t="str">
        <f>IF(E7317="","",IFERROR(VLOOKUP(E7317,REGRAS_CST!$A$2:$D$200,4,FALSE),""))</f>
        <v/>
      </c>
      <c r="R7317" s="8"/>
      <c r="S7317" s="7">
        <f>IF($H7317="","",$H7317*(1-$U7317))</f>
        <v>8.9999999999999993E-3</v>
      </c>
      <c r="T7317" s="7">
        <f>IF($I7317="","",$I7317*(1-$U7317))</f>
        <v>1E-3</v>
      </c>
      <c r="U7317" s="7">
        <f>IFERROR(INDEX(BASE_CCLASSTRIB!$E:$E, MATCH(TEXT($D7317,"000000"), BASE_CCLASSTRIB!$A:$A, 0))/100, 0)</f>
        <v>0</v>
      </c>
      <c r="V7317" s="21">
        <f>IFERROR(INDEX(BASE_CCLASSTRIB!$F:$F, MATCH(TEXT($D7317,"000000"), BASE_CCLASSTRIB!$A:$A, 0))/100, 0)</f>
        <v>0</v>
      </c>
    </row>
    <row r="7318" spans="2:22" ht="15.75" customHeight="1" thickTop="1" thickBot="1">
      <c r="B7318" s="8"/>
      <c r="C7318" s="8"/>
      <c r="E7318" s="8" t="str">
        <f>IF(D7318="","",LEFT(D7318,3))</f>
        <v/>
      </c>
      <c r="F7318" s="5" t="str">
        <f>IF(E7318="","",IFERROR(VLOOKUP(E7318,REGRAS_CST!$A$2:$B$200,2,FALSE),""))</f>
        <v/>
      </c>
      <c r="H7318" s="7">
        <v>8.9999999999999993E-3</v>
      </c>
      <c r="I7318" s="7">
        <v>1E-3</v>
      </c>
      <c r="K7318" s="5" t="str">
        <f>IF(E7318="","",IFERROR(VLOOKUP(E7318,REGRAS_CST!$A$2:$C$200,3,FALSE),""))</f>
        <v/>
      </c>
      <c r="L7318" s="10" t="str">
        <f>IF($G7318="", "", $G7318*(1-$V7318))</f>
        <v/>
      </c>
      <c r="M7318" s="30" t="str">
        <f t="shared" si="228"/>
        <v/>
      </c>
      <c r="N7318" s="30" t="str">
        <f t="shared" si="229"/>
        <v/>
      </c>
      <c r="O7318" s="5" t="str">
        <f>IF(D7318="","",
IF(AND(K7318&lt;&gt;"SIM",V7318&gt;0),"ERRO: % BC &gt; 0, mas NÃO permitida ❌",
IF(AND(K7318="SIM",V7318=0),"ATENÇÃO: BC permitida, mas % = 0 🔎",
"Base de cálculo aplicada corretamente ✅")))</f>
        <v/>
      </c>
      <c r="P7318" s="5" t="str">
        <f>IF(D7318="","",
IF(AND(Q7318&lt;&gt;"SIM",U7318&gt;0),"ERRO: % alíquota &gt; 0, mas NÃO permitida ❌",
IF(AND(Q7318="SIM",U7318=0),"ATENÇÃO: alíquota permitida, mas % = 0 🔎",
"Alíquota aplicada corretamente ✅")))</f>
        <v/>
      </c>
      <c r="Q7318" s="5" t="str">
        <f>IF(E7318="","",IFERROR(VLOOKUP(E7318,REGRAS_CST!$A$2:$D$200,4,FALSE),""))</f>
        <v/>
      </c>
      <c r="R7318" s="8"/>
      <c r="S7318" s="7">
        <f>IF($H7318="","",$H7318*(1-$U7318))</f>
        <v>8.9999999999999993E-3</v>
      </c>
      <c r="T7318" s="7">
        <f>IF($I7318="","",$I7318*(1-$U7318))</f>
        <v>1E-3</v>
      </c>
      <c r="U7318" s="7">
        <f>IFERROR(INDEX(BASE_CCLASSTRIB!$E:$E, MATCH(TEXT($D7318,"000000"), BASE_CCLASSTRIB!$A:$A, 0))/100, 0)</f>
        <v>0</v>
      </c>
      <c r="V7318" s="21">
        <f>IFERROR(INDEX(BASE_CCLASSTRIB!$F:$F, MATCH(TEXT($D7318,"000000"), BASE_CCLASSTRIB!$A:$A, 0))/100, 0)</f>
        <v>0</v>
      </c>
    </row>
    <row r="7319" spans="2:22" ht="15.75" customHeight="1" thickTop="1" thickBot="1">
      <c r="B7319" s="8"/>
      <c r="C7319" s="8"/>
      <c r="E7319" s="8" t="str">
        <f>IF(D7319="","",LEFT(D7319,3))</f>
        <v/>
      </c>
      <c r="F7319" s="5" t="str">
        <f>IF(E7319="","",IFERROR(VLOOKUP(E7319,REGRAS_CST!$A$2:$B$200,2,FALSE),""))</f>
        <v/>
      </c>
      <c r="H7319" s="7">
        <v>8.9999999999999993E-3</v>
      </c>
      <c r="I7319" s="7">
        <v>1E-3</v>
      </c>
      <c r="K7319" s="5" t="str">
        <f>IF(E7319="","",IFERROR(VLOOKUP(E7319,REGRAS_CST!$A$2:$C$200,3,FALSE),""))</f>
        <v/>
      </c>
      <c r="L7319" s="10" t="str">
        <f>IF($G7319="", "", $G7319*(1-$V7319))</f>
        <v/>
      </c>
      <c r="M7319" s="30" t="str">
        <f t="shared" si="228"/>
        <v/>
      </c>
      <c r="N7319" s="30" t="str">
        <f t="shared" si="229"/>
        <v/>
      </c>
      <c r="O7319" s="5" t="str">
        <f>IF(D7319="","",
IF(AND(K7319&lt;&gt;"SIM",V7319&gt;0),"ERRO: % BC &gt; 0, mas NÃO permitida ❌",
IF(AND(K7319="SIM",V7319=0),"ATENÇÃO: BC permitida, mas % = 0 🔎",
"Base de cálculo aplicada corretamente ✅")))</f>
        <v/>
      </c>
      <c r="P7319" s="5" t="str">
        <f>IF(D7319="","",
IF(AND(Q7319&lt;&gt;"SIM",U7319&gt;0),"ERRO: % alíquota &gt; 0, mas NÃO permitida ❌",
IF(AND(Q7319="SIM",U7319=0),"ATENÇÃO: alíquota permitida, mas % = 0 🔎",
"Alíquota aplicada corretamente ✅")))</f>
        <v/>
      </c>
      <c r="Q7319" s="5" t="str">
        <f>IF(E7319="","",IFERROR(VLOOKUP(E7319,REGRAS_CST!$A$2:$D$200,4,FALSE),""))</f>
        <v/>
      </c>
      <c r="R7319" s="8"/>
      <c r="S7319" s="7">
        <f>IF($H7319="","",$H7319*(1-$U7319))</f>
        <v>8.9999999999999993E-3</v>
      </c>
      <c r="T7319" s="7">
        <f>IF($I7319="","",$I7319*(1-$U7319))</f>
        <v>1E-3</v>
      </c>
      <c r="U7319" s="7">
        <f>IFERROR(INDEX(BASE_CCLASSTRIB!$E:$E, MATCH(TEXT($D7319,"000000"), BASE_CCLASSTRIB!$A:$A, 0))/100, 0)</f>
        <v>0</v>
      </c>
      <c r="V7319" s="21">
        <f>IFERROR(INDEX(BASE_CCLASSTRIB!$F:$F, MATCH(TEXT($D7319,"000000"), BASE_CCLASSTRIB!$A:$A, 0))/100, 0)</f>
        <v>0</v>
      </c>
    </row>
    <row r="7320" spans="2:22" ht="15.75" customHeight="1" thickTop="1" thickBot="1">
      <c r="B7320" s="8"/>
      <c r="C7320" s="8"/>
      <c r="E7320" s="8" t="str">
        <f>IF(D7320="","",LEFT(D7320,3))</f>
        <v/>
      </c>
      <c r="F7320" s="5" t="str">
        <f>IF(E7320="","",IFERROR(VLOOKUP(E7320,REGRAS_CST!$A$2:$B$200,2,FALSE),""))</f>
        <v/>
      </c>
      <c r="H7320" s="7">
        <v>8.9999999999999993E-3</v>
      </c>
      <c r="I7320" s="7">
        <v>1E-3</v>
      </c>
      <c r="K7320" s="5" t="str">
        <f>IF(E7320="","",IFERROR(VLOOKUP(E7320,REGRAS_CST!$A$2:$C$200,3,FALSE),""))</f>
        <v/>
      </c>
      <c r="L7320" s="10" t="str">
        <f>IF($G7320="", "", $G7320*(1-$V7320))</f>
        <v/>
      </c>
      <c r="M7320" s="30" t="str">
        <f t="shared" si="228"/>
        <v/>
      </c>
      <c r="N7320" s="30" t="str">
        <f t="shared" si="229"/>
        <v/>
      </c>
      <c r="O7320" s="5" t="str">
        <f>IF(D7320="","",
IF(AND(K7320&lt;&gt;"SIM",V7320&gt;0),"ERRO: % BC &gt; 0, mas NÃO permitida ❌",
IF(AND(K7320="SIM",V7320=0),"ATENÇÃO: BC permitida, mas % = 0 🔎",
"Base de cálculo aplicada corretamente ✅")))</f>
        <v/>
      </c>
      <c r="P7320" s="5" t="str">
        <f>IF(D7320="","",
IF(AND(Q7320&lt;&gt;"SIM",U7320&gt;0),"ERRO: % alíquota &gt; 0, mas NÃO permitida ❌",
IF(AND(Q7320="SIM",U7320=0),"ATENÇÃO: alíquota permitida, mas % = 0 🔎",
"Alíquota aplicada corretamente ✅")))</f>
        <v/>
      </c>
      <c r="Q7320" s="5" t="str">
        <f>IF(E7320="","",IFERROR(VLOOKUP(E7320,REGRAS_CST!$A$2:$D$200,4,FALSE),""))</f>
        <v/>
      </c>
      <c r="R7320" s="8"/>
      <c r="S7320" s="7">
        <f>IF($H7320="","",$H7320*(1-$U7320))</f>
        <v>8.9999999999999993E-3</v>
      </c>
      <c r="T7320" s="7">
        <f>IF($I7320="","",$I7320*(1-$U7320))</f>
        <v>1E-3</v>
      </c>
      <c r="U7320" s="7">
        <f>IFERROR(INDEX(BASE_CCLASSTRIB!$E:$E, MATCH(TEXT($D7320,"000000"), BASE_CCLASSTRIB!$A:$A, 0))/100, 0)</f>
        <v>0</v>
      </c>
      <c r="V7320" s="21">
        <f>IFERROR(INDEX(BASE_CCLASSTRIB!$F:$F, MATCH(TEXT($D7320,"000000"), BASE_CCLASSTRIB!$A:$A, 0))/100, 0)</f>
        <v>0</v>
      </c>
    </row>
    <row r="7321" spans="2:22" ht="15.75" customHeight="1" thickTop="1" thickBot="1">
      <c r="B7321" s="8"/>
      <c r="C7321" s="8"/>
      <c r="E7321" s="8" t="str">
        <f>IF(D7321="","",LEFT(D7321,3))</f>
        <v/>
      </c>
      <c r="F7321" s="5" t="str">
        <f>IF(E7321="","",IFERROR(VLOOKUP(E7321,REGRAS_CST!$A$2:$B$200,2,FALSE),""))</f>
        <v/>
      </c>
      <c r="H7321" s="7">
        <v>8.9999999999999993E-3</v>
      </c>
      <c r="I7321" s="7">
        <v>1E-3</v>
      </c>
      <c r="K7321" s="5" t="str">
        <f>IF(E7321="","",IFERROR(VLOOKUP(E7321,REGRAS_CST!$A$2:$C$200,3,FALSE),""))</f>
        <v/>
      </c>
      <c r="L7321" s="10" t="str">
        <f>IF($G7321="", "", $G7321*(1-$V7321))</f>
        <v/>
      </c>
      <c r="M7321" s="30" t="str">
        <f t="shared" si="228"/>
        <v/>
      </c>
      <c r="N7321" s="30" t="str">
        <f t="shared" si="229"/>
        <v/>
      </c>
      <c r="O7321" s="5" t="str">
        <f>IF(D7321="","",
IF(AND(K7321&lt;&gt;"SIM",V7321&gt;0),"ERRO: % BC &gt; 0, mas NÃO permitida ❌",
IF(AND(K7321="SIM",V7321=0),"ATENÇÃO: BC permitida, mas % = 0 🔎",
"Base de cálculo aplicada corretamente ✅")))</f>
        <v/>
      </c>
      <c r="P7321" s="5" t="str">
        <f>IF(D7321="","",
IF(AND(Q7321&lt;&gt;"SIM",U7321&gt;0),"ERRO: % alíquota &gt; 0, mas NÃO permitida ❌",
IF(AND(Q7321="SIM",U7321=0),"ATENÇÃO: alíquota permitida, mas % = 0 🔎",
"Alíquota aplicada corretamente ✅")))</f>
        <v/>
      </c>
      <c r="Q7321" s="5" t="str">
        <f>IF(E7321="","",IFERROR(VLOOKUP(E7321,REGRAS_CST!$A$2:$D$200,4,FALSE),""))</f>
        <v/>
      </c>
      <c r="R7321" s="8"/>
      <c r="S7321" s="7">
        <f>IF($H7321="","",$H7321*(1-$U7321))</f>
        <v>8.9999999999999993E-3</v>
      </c>
      <c r="T7321" s="7">
        <f>IF($I7321="","",$I7321*(1-$U7321))</f>
        <v>1E-3</v>
      </c>
      <c r="U7321" s="7">
        <f>IFERROR(INDEX(BASE_CCLASSTRIB!$E:$E, MATCH(TEXT($D7321,"000000"), BASE_CCLASSTRIB!$A:$A, 0))/100, 0)</f>
        <v>0</v>
      </c>
      <c r="V7321" s="21">
        <f>IFERROR(INDEX(BASE_CCLASSTRIB!$F:$F, MATCH(TEXT($D7321,"000000"), BASE_CCLASSTRIB!$A:$A, 0))/100, 0)</f>
        <v>0</v>
      </c>
    </row>
    <row r="7322" spans="2:22" ht="15.75" customHeight="1" thickTop="1" thickBot="1">
      <c r="B7322" s="8"/>
      <c r="C7322" s="8"/>
      <c r="E7322" s="8" t="str">
        <f>IF(D7322="","",LEFT(D7322,3))</f>
        <v/>
      </c>
      <c r="F7322" s="5" t="str">
        <f>IF(E7322="","",IFERROR(VLOOKUP(E7322,REGRAS_CST!$A$2:$B$200,2,FALSE),""))</f>
        <v/>
      </c>
      <c r="H7322" s="7">
        <v>8.9999999999999993E-3</v>
      </c>
      <c r="I7322" s="7">
        <v>1E-3</v>
      </c>
      <c r="K7322" s="5" t="str">
        <f>IF(E7322="","",IFERROR(VLOOKUP(E7322,REGRAS_CST!$A$2:$C$200,3,FALSE),""))</f>
        <v/>
      </c>
      <c r="L7322" s="10" t="str">
        <f>IF($G7322="", "", $G7322*(1-$V7322))</f>
        <v/>
      </c>
      <c r="M7322" s="30" t="str">
        <f t="shared" si="228"/>
        <v/>
      </c>
      <c r="N7322" s="30" t="str">
        <f t="shared" si="229"/>
        <v/>
      </c>
      <c r="O7322" s="5" t="str">
        <f>IF(D7322="","",
IF(AND(K7322&lt;&gt;"SIM",V7322&gt;0),"ERRO: % BC &gt; 0, mas NÃO permitida ❌",
IF(AND(K7322="SIM",V7322=0),"ATENÇÃO: BC permitida, mas % = 0 🔎",
"Base de cálculo aplicada corretamente ✅")))</f>
        <v/>
      </c>
      <c r="P7322" s="5" t="str">
        <f>IF(D7322="","",
IF(AND(Q7322&lt;&gt;"SIM",U7322&gt;0),"ERRO: % alíquota &gt; 0, mas NÃO permitida ❌",
IF(AND(Q7322="SIM",U7322=0),"ATENÇÃO: alíquota permitida, mas % = 0 🔎",
"Alíquota aplicada corretamente ✅")))</f>
        <v/>
      </c>
      <c r="Q7322" s="5" t="str">
        <f>IF(E7322="","",IFERROR(VLOOKUP(E7322,REGRAS_CST!$A$2:$D$200,4,FALSE),""))</f>
        <v/>
      </c>
      <c r="R7322" s="8"/>
      <c r="S7322" s="7">
        <f>IF($H7322="","",$H7322*(1-$U7322))</f>
        <v>8.9999999999999993E-3</v>
      </c>
      <c r="T7322" s="7">
        <f>IF($I7322="","",$I7322*(1-$U7322))</f>
        <v>1E-3</v>
      </c>
      <c r="U7322" s="7">
        <f>IFERROR(INDEX(BASE_CCLASSTRIB!$E:$E, MATCH(TEXT($D7322,"000000"), BASE_CCLASSTRIB!$A:$A, 0))/100, 0)</f>
        <v>0</v>
      </c>
      <c r="V7322" s="21">
        <f>IFERROR(INDEX(BASE_CCLASSTRIB!$F:$F, MATCH(TEXT($D7322,"000000"), BASE_CCLASSTRIB!$A:$A, 0))/100, 0)</f>
        <v>0</v>
      </c>
    </row>
    <row r="7323" spans="2:22" ht="15.75" customHeight="1" thickTop="1" thickBot="1">
      <c r="B7323" s="8"/>
      <c r="C7323" s="8"/>
      <c r="E7323" s="8" t="str">
        <f>IF(D7323="","",LEFT(D7323,3))</f>
        <v/>
      </c>
      <c r="F7323" s="5" t="str">
        <f>IF(E7323="","",IFERROR(VLOOKUP(E7323,REGRAS_CST!$A$2:$B$200,2,FALSE),""))</f>
        <v/>
      </c>
      <c r="H7323" s="7">
        <v>8.9999999999999993E-3</v>
      </c>
      <c r="I7323" s="7">
        <v>1E-3</v>
      </c>
      <c r="K7323" s="5" t="str">
        <f>IF(E7323="","",IFERROR(VLOOKUP(E7323,REGRAS_CST!$A$2:$C$200,3,FALSE),""))</f>
        <v/>
      </c>
      <c r="L7323" s="10" t="str">
        <f>IF($G7323="", "", $G7323*(1-$V7323))</f>
        <v/>
      </c>
      <c r="M7323" s="30" t="str">
        <f t="shared" si="228"/>
        <v/>
      </c>
      <c r="N7323" s="30" t="str">
        <f t="shared" si="229"/>
        <v/>
      </c>
      <c r="O7323" s="5" t="str">
        <f>IF(D7323="","",
IF(AND(K7323&lt;&gt;"SIM",V7323&gt;0),"ERRO: % BC &gt; 0, mas NÃO permitida ❌",
IF(AND(K7323="SIM",V7323=0),"ATENÇÃO: BC permitida, mas % = 0 🔎",
"Base de cálculo aplicada corretamente ✅")))</f>
        <v/>
      </c>
      <c r="P7323" s="5" t="str">
        <f>IF(D7323="","",
IF(AND(Q7323&lt;&gt;"SIM",U7323&gt;0),"ERRO: % alíquota &gt; 0, mas NÃO permitida ❌",
IF(AND(Q7323="SIM",U7323=0),"ATENÇÃO: alíquota permitida, mas % = 0 🔎",
"Alíquota aplicada corretamente ✅")))</f>
        <v/>
      </c>
      <c r="Q7323" s="5" t="str">
        <f>IF(E7323="","",IFERROR(VLOOKUP(E7323,REGRAS_CST!$A$2:$D$200,4,FALSE),""))</f>
        <v/>
      </c>
      <c r="R7323" s="8"/>
      <c r="S7323" s="7">
        <f>IF($H7323="","",$H7323*(1-$U7323))</f>
        <v>8.9999999999999993E-3</v>
      </c>
      <c r="T7323" s="7">
        <f>IF($I7323="","",$I7323*(1-$U7323))</f>
        <v>1E-3</v>
      </c>
      <c r="U7323" s="7">
        <f>IFERROR(INDEX(BASE_CCLASSTRIB!$E:$E, MATCH(TEXT($D7323,"000000"), BASE_CCLASSTRIB!$A:$A, 0))/100, 0)</f>
        <v>0</v>
      </c>
      <c r="V7323" s="21">
        <f>IFERROR(INDEX(BASE_CCLASSTRIB!$F:$F, MATCH(TEXT($D7323,"000000"), BASE_CCLASSTRIB!$A:$A, 0))/100, 0)</f>
        <v>0</v>
      </c>
    </row>
    <row r="7324" spans="2:22" ht="15.75" customHeight="1" thickTop="1" thickBot="1">
      <c r="B7324" s="8"/>
      <c r="C7324" s="8"/>
      <c r="E7324" s="8" t="str">
        <f>IF(D7324="","",LEFT(D7324,3))</f>
        <v/>
      </c>
      <c r="F7324" s="5" t="str">
        <f>IF(E7324="","",IFERROR(VLOOKUP(E7324,REGRAS_CST!$A$2:$B$200,2,FALSE),""))</f>
        <v/>
      </c>
      <c r="H7324" s="7">
        <v>8.9999999999999993E-3</v>
      </c>
      <c r="I7324" s="7">
        <v>1E-3</v>
      </c>
      <c r="K7324" s="5" t="str">
        <f>IF(E7324="","",IFERROR(VLOOKUP(E7324,REGRAS_CST!$A$2:$C$200,3,FALSE),""))</f>
        <v/>
      </c>
      <c r="L7324" s="10" t="str">
        <f>IF($G7324="", "", $G7324*(1-$V7324))</f>
        <v/>
      </c>
      <c r="M7324" s="30" t="str">
        <f t="shared" si="228"/>
        <v/>
      </c>
      <c r="N7324" s="30" t="str">
        <f t="shared" si="229"/>
        <v/>
      </c>
      <c r="O7324" s="5" t="str">
        <f>IF(D7324="","",
IF(AND(K7324&lt;&gt;"SIM",V7324&gt;0),"ERRO: % BC &gt; 0, mas NÃO permitida ❌",
IF(AND(K7324="SIM",V7324=0),"ATENÇÃO: BC permitida, mas % = 0 🔎",
"Base de cálculo aplicada corretamente ✅")))</f>
        <v/>
      </c>
      <c r="P7324" s="5" t="str">
        <f>IF(D7324="","",
IF(AND(Q7324&lt;&gt;"SIM",U7324&gt;0),"ERRO: % alíquota &gt; 0, mas NÃO permitida ❌",
IF(AND(Q7324="SIM",U7324=0),"ATENÇÃO: alíquota permitida, mas % = 0 🔎",
"Alíquota aplicada corretamente ✅")))</f>
        <v/>
      </c>
      <c r="Q7324" s="5" t="str">
        <f>IF(E7324="","",IFERROR(VLOOKUP(E7324,REGRAS_CST!$A$2:$D$200,4,FALSE),""))</f>
        <v/>
      </c>
      <c r="R7324" s="8"/>
      <c r="S7324" s="7">
        <f>IF($H7324="","",$H7324*(1-$U7324))</f>
        <v>8.9999999999999993E-3</v>
      </c>
      <c r="T7324" s="7">
        <f>IF($I7324="","",$I7324*(1-$U7324))</f>
        <v>1E-3</v>
      </c>
      <c r="U7324" s="7">
        <f>IFERROR(INDEX(BASE_CCLASSTRIB!$E:$E, MATCH(TEXT($D7324,"000000"), BASE_CCLASSTRIB!$A:$A, 0))/100, 0)</f>
        <v>0</v>
      </c>
      <c r="V7324" s="21">
        <f>IFERROR(INDEX(BASE_CCLASSTRIB!$F:$F, MATCH(TEXT($D7324,"000000"), BASE_CCLASSTRIB!$A:$A, 0))/100, 0)</f>
        <v>0</v>
      </c>
    </row>
    <row r="7325" spans="2:22" ht="15.75" customHeight="1" thickTop="1" thickBot="1">
      <c r="B7325" s="8"/>
      <c r="C7325" s="8"/>
      <c r="E7325" s="8" t="str">
        <f>IF(D7325="","",LEFT(D7325,3))</f>
        <v/>
      </c>
      <c r="F7325" s="5" t="str">
        <f>IF(E7325="","",IFERROR(VLOOKUP(E7325,REGRAS_CST!$A$2:$B$200,2,FALSE),""))</f>
        <v/>
      </c>
      <c r="H7325" s="7">
        <v>8.9999999999999993E-3</v>
      </c>
      <c r="I7325" s="7">
        <v>1E-3</v>
      </c>
      <c r="K7325" s="5" t="str">
        <f>IF(E7325="","",IFERROR(VLOOKUP(E7325,REGRAS_CST!$A$2:$C$200,3,FALSE),""))</f>
        <v/>
      </c>
      <c r="L7325" s="10" t="str">
        <f>IF($G7325="", "", $G7325*(1-$V7325))</f>
        <v/>
      </c>
      <c r="M7325" s="30" t="str">
        <f t="shared" si="228"/>
        <v/>
      </c>
      <c r="N7325" s="30" t="str">
        <f t="shared" si="229"/>
        <v/>
      </c>
      <c r="O7325" s="5" t="str">
        <f>IF(D7325="","",
IF(AND(K7325&lt;&gt;"SIM",V7325&gt;0),"ERRO: % BC &gt; 0, mas NÃO permitida ❌",
IF(AND(K7325="SIM",V7325=0),"ATENÇÃO: BC permitida, mas % = 0 🔎",
"Base de cálculo aplicada corretamente ✅")))</f>
        <v/>
      </c>
      <c r="P7325" s="5" t="str">
        <f>IF(D7325="","",
IF(AND(Q7325&lt;&gt;"SIM",U7325&gt;0),"ERRO: % alíquota &gt; 0, mas NÃO permitida ❌",
IF(AND(Q7325="SIM",U7325=0),"ATENÇÃO: alíquota permitida, mas % = 0 🔎",
"Alíquota aplicada corretamente ✅")))</f>
        <v/>
      </c>
      <c r="Q7325" s="5" t="str">
        <f>IF(E7325="","",IFERROR(VLOOKUP(E7325,REGRAS_CST!$A$2:$D$200,4,FALSE),""))</f>
        <v/>
      </c>
      <c r="R7325" s="8"/>
      <c r="S7325" s="7">
        <f>IF($H7325="","",$H7325*(1-$U7325))</f>
        <v>8.9999999999999993E-3</v>
      </c>
      <c r="T7325" s="7">
        <f>IF($I7325="","",$I7325*(1-$U7325))</f>
        <v>1E-3</v>
      </c>
      <c r="U7325" s="7">
        <f>IFERROR(INDEX(BASE_CCLASSTRIB!$E:$E, MATCH(TEXT($D7325,"000000"), BASE_CCLASSTRIB!$A:$A, 0))/100, 0)</f>
        <v>0</v>
      </c>
      <c r="V7325" s="21">
        <f>IFERROR(INDEX(BASE_CCLASSTRIB!$F:$F, MATCH(TEXT($D7325,"000000"), BASE_CCLASSTRIB!$A:$A, 0))/100, 0)</f>
        <v>0</v>
      </c>
    </row>
    <row r="7326" spans="2:22" ht="15.75" customHeight="1" thickTop="1" thickBot="1">
      <c r="B7326" s="8"/>
      <c r="C7326" s="8"/>
      <c r="E7326" s="8" t="str">
        <f>IF(D7326="","",LEFT(D7326,3))</f>
        <v/>
      </c>
      <c r="F7326" s="5" t="str">
        <f>IF(E7326="","",IFERROR(VLOOKUP(E7326,REGRAS_CST!$A$2:$B$200,2,FALSE),""))</f>
        <v/>
      </c>
      <c r="H7326" s="7">
        <v>8.9999999999999993E-3</v>
      </c>
      <c r="I7326" s="7">
        <v>1E-3</v>
      </c>
      <c r="K7326" s="5" t="str">
        <f>IF(E7326="","",IFERROR(VLOOKUP(E7326,REGRAS_CST!$A$2:$C$200,3,FALSE),""))</f>
        <v/>
      </c>
      <c r="L7326" s="10" t="str">
        <f>IF($G7326="", "", $G7326*(1-$V7326))</f>
        <v/>
      </c>
      <c r="M7326" s="30" t="str">
        <f t="shared" si="228"/>
        <v/>
      </c>
      <c r="N7326" s="30" t="str">
        <f t="shared" si="229"/>
        <v/>
      </c>
      <c r="O7326" s="5" t="str">
        <f>IF(D7326="","",
IF(AND(K7326&lt;&gt;"SIM",V7326&gt;0),"ERRO: % BC &gt; 0, mas NÃO permitida ❌",
IF(AND(K7326="SIM",V7326=0),"ATENÇÃO: BC permitida, mas % = 0 🔎",
"Base de cálculo aplicada corretamente ✅")))</f>
        <v/>
      </c>
      <c r="P7326" s="5" t="str">
        <f>IF(D7326="","",
IF(AND(Q7326&lt;&gt;"SIM",U7326&gt;0),"ERRO: % alíquota &gt; 0, mas NÃO permitida ❌",
IF(AND(Q7326="SIM",U7326=0),"ATENÇÃO: alíquota permitida, mas % = 0 🔎",
"Alíquota aplicada corretamente ✅")))</f>
        <v/>
      </c>
      <c r="Q7326" s="5" t="str">
        <f>IF(E7326="","",IFERROR(VLOOKUP(E7326,REGRAS_CST!$A$2:$D$200,4,FALSE),""))</f>
        <v/>
      </c>
      <c r="R7326" s="8"/>
      <c r="S7326" s="7">
        <f>IF($H7326="","",$H7326*(1-$U7326))</f>
        <v>8.9999999999999993E-3</v>
      </c>
      <c r="T7326" s="7">
        <f>IF($I7326="","",$I7326*(1-$U7326))</f>
        <v>1E-3</v>
      </c>
      <c r="U7326" s="7">
        <f>IFERROR(INDEX(BASE_CCLASSTRIB!$E:$E, MATCH(TEXT($D7326,"000000"), BASE_CCLASSTRIB!$A:$A, 0))/100, 0)</f>
        <v>0</v>
      </c>
      <c r="V7326" s="21">
        <f>IFERROR(INDEX(BASE_CCLASSTRIB!$F:$F, MATCH(TEXT($D7326,"000000"), BASE_CCLASSTRIB!$A:$A, 0))/100, 0)</f>
        <v>0</v>
      </c>
    </row>
    <row r="7327" spans="2:22" ht="15.75" customHeight="1" thickTop="1" thickBot="1">
      <c r="B7327" s="8"/>
      <c r="C7327" s="8"/>
      <c r="E7327" s="8" t="str">
        <f>IF(D7327="","",LEFT(D7327,3))</f>
        <v/>
      </c>
      <c r="F7327" s="5" t="str">
        <f>IF(E7327="","",IFERROR(VLOOKUP(E7327,REGRAS_CST!$A$2:$B$200,2,FALSE),""))</f>
        <v/>
      </c>
      <c r="H7327" s="7">
        <v>8.9999999999999993E-3</v>
      </c>
      <c r="I7327" s="7">
        <v>1E-3</v>
      </c>
      <c r="K7327" s="5" t="str">
        <f>IF(E7327="","",IFERROR(VLOOKUP(E7327,REGRAS_CST!$A$2:$C$200,3,FALSE),""))</f>
        <v/>
      </c>
      <c r="L7327" s="10" t="str">
        <f>IF($G7327="", "", $G7327*(1-$V7327))</f>
        <v/>
      </c>
      <c r="M7327" s="30" t="str">
        <f t="shared" si="228"/>
        <v/>
      </c>
      <c r="N7327" s="30" t="str">
        <f t="shared" si="229"/>
        <v/>
      </c>
      <c r="O7327" s="5" t="str">
        <f>IF(D7327="","",
IF(AND(K7327&lt;&gt;"SIM",V7327&gt;0),"ERRO: % BC &gt; 0, mas NÃO permitida ❌",
IF(AND(K7327="SIM",V7327=0),"ATENÇÃO: BC permitida, mas % = 0 🔎",
"Base de cálculo aplicada corretamente ✅")))</f>
        <v/>
      </c>
      <c r="P7327" s="5" t="str">
        <f>IF(D7327="","",
IF(AND(Q7327&lt;&gt;"SIM",U7327&gt;0),"ERRO: % alíquota &gt; 0, mas NÃO permitida ❌",
IF(AND(Q7327="SIM",U7327=0),"ATENÇÃO: alíquota permitida, mas % = 0 🔎",
"Alíquota aplicada corretamente ✅")))</f>
        <v/>
      </c>
      <c r="Q7327" s="5" t="str">
        <f>IF(E7327="","",IFERROR(VLOOKUP(E7327,REGRAS_CST!$A$2:$D$200,4,FALSE),""))</f>
        <v/>
      </c>
      <c r="R7327" s="8"/>
      <c r="S7327" s="7">
        <f>IF($H7327="","",$H7327*(1-$U7327))</f>
        <v>8.9999999999999993E-3</v>
      </c>
      <c r="T7327" s="7">
        <f>IF($I7327="","",$I7327*(1-$U7327))</f>
        <v>1E-3</v>
      </c>
      <c r="U7327" s="7">
        <f>IFERROR(INDEX(BASE_CCLASSTRIB!$E:$E, MATCH(TEXT($D7327,"000000"), BASE_CCLASSTRIB!$A:$A, 0))/100, 0)</f>
        <v>0</v>
      </c>
      <c r="V7327" s="21">
        <f>IFERROR(INDEX(BASE_CCLASSTRIB!$F:$F, MATCH(TEXT($D7327,"000000"), BASE_CCLASSTRIB!$A:$A, 0))/100, 0)</f>
        <v>0</v>
      </c>
    </row>
    <row r="7328" spans="2:22" ht="15.75" customHeight="1" thickTop="1" thickBot="1">
      <c r="B7328" s="8"/>
      <c r="C7328" s="8"/>
      <c r="E7328" s="8" t="str">
        <f>IF(D7328="","",LEFT(D7328,3))</f>
        <v/>
      </c>
      <c r="F7328" s="5" t="str">
        <f>IF(E7328="","",IFERROR(VLOOKUP(E7328,REGRAS_CST!$A$2:$B$200,2,FALSE),""))</f>
        <v/>
      </c>
      <c r="H7328" s="7">
        <v>8.9999999999999993E-3</v>
      </c>
      <c r="I7328" s="7">
        <v>1E-3</v>
      </c>
      <c r="K7328" s="5" t="str">
        <f>IF(E7328="","",IFERROR(VLOOKUP(E7328,REGRAS_CST!$A$2:$C$200,3,FALSE),""))</f>
        <v/>
      </c>
      <c r="L7328" s="10" t="str">
        <f>IF($G7328="", "", $G7328*(1-$V7328))</f>
        <v/>
      </c>
      <c r="M7328" s="30" t="str">
        <f t="shared" si="228"/>
        <v/>
      </c>
      <c r="N7328" s="30" t="str">
        <f t="shared" si="229"/>
        <v/>
      </c>
      <c r="O7328" s="5" t="str">
        <f>IF(D7328="","",
IF(AND(K7328&lt;&gt;"SIM",V7328&gt;0),"ERRO: % BC &gt; 0, mas NÃO permitida ❌",
IF(AND(K7328="SIM",V7328=0),"ATENÇÃO: BC permitida, mas % = 0 🔎",
"Base de cálculo aplicada corretamente ✅")))</f>
        <v/>
      </c>
      <c r="P7328" s="5" t="str">
        <f>IF(D7328="","",
IF(AND(Q7328&lt;&gt;"SIM",U7328&gt;0),"ERRO: % alíquota &gt; 0, mas NÃO permitida ❌",
IF(AND(Q7328="SIM",U7328=0),"ATENÇÃO: alíquota permitida, mas % = 0 🔎",
"Alíquota aplicada corretamente ✅")))</f>
        <v/>
      </c>
      <c r="Q7328" s="5" t="str">
        <f>IF(E7328="","",IFERROR(VLOOKUP(E7328,REGRAS_CST!$A$2:$D$200,4,FALSE),""))</f>
        <v/>
      </c>
      <c r="R7328" s="8"/>
      <c r="S7328" s="7">
        <f>IF($H7328="","",$H7328*(1-$U7328))</f>
        <v>8.9999999999999993E-3</v>
      </c>
      <c r="T7328" s="7">
        <f>IF($I7328="","",$I7328*(1-$U7328))</f>
        <v>1E-3</v>
      </c>
      <c r="U7328" s="7">
        <f>IFERROR(INDEX(BASE_CCLASSTRIB!$E:$E, MATCH(TEXT($D7328,"000000"), BASE_CCLASSTRIB!$A:$A, 0))/100, 0)</f>
        <v>0</v>
      </c>
      <c r="V7328" s="21">
        <f>IFERROR(INDEX(BASE_CCLASSTRIB!$F:$F, MATCH(TEXT($D7328,"000000"), BASE_CCLASSTRIB!$A:$A, 0))/100, 0)</f>
        <v>0</v>
      </c>
    </row>
    <row r="7329" spans="2:22" ht="15.75" customHeight="1" thickTop="1" thickBot="1">
      <c r="B7329" s="8"/>
      <c r="C7329" s="8"/>
      <c r="E7329" s="8" t="str">
        <f>IF(D7329="","",LEFT(D7329,3))</f>
        <v/>
      </c>
      <c r="F7329" s="5" t="str">
        <f>IF(E7329="","",IFERROR(VLOOKUP(E7329,REGRAS_CST!$A$2:$B$200,2,FALSE),""))</f>
        <v/>
      </c>
      <c r="H7329" s="7">
        <v>8.9999999999999993E-3</v>
      </c>
      <c r="I7329" s="7">
        <v>1E-3</v>
      </c>
      <c r="K7329" s="5" t="str">
        <f>IF(E7329="","",IFERROR(VLOOKUP(E7329,REGRAS_CST!$A$2:$C$200,3,FALSE),""))</f>
        <v/>
      </c>
      <c r="L7329" s="10" t="str">
        <f>IF($G7329="", "", $G7329*(1-$V7329))</f>
        <v/>
      </c>
      <c r="M7329" s="30" t="str">
        <f t="shared" si="228"/>
        <v/>
      </c>
      <c r="N7329" s="30" t="str">
        <f t="shared" si="229"/>
        <v/>
      </c>
      <c r="O7329" s="5" t="str">
        <f>IF(D7329="","",
IF(AND(K7329&lt;&gt;"SIM",V7329&gt;0),"ERRO: % BC &gt; 0, mas NÃO permitida ❌",
IF(AND(K7329="SIM",V7329=0),"ATENÇÃO: BC permitida, mas % = 0 🔎",
"Base de cálculo aplicada corretamente ✅")))</f>
        <v/>
      </c>
      <c r="P7329" s="5" t="str">
        <f>IF(D7329="","",
IF(AND(Q7329&lt;&gt;"SIM",U7329&gt;0),"ERRO: % alíquota &gt; 0, mas NÃO permitida ❌",
IF(AND(Q7329="SIM",U7329=0),"ATENÇÃO: alíquota permitida, mas % = 0 🔎",
"Alíquota aplicada corretamente ✅")))</f>
        <v/>
      </c>
      <c r="Q7329" s="5" t="str">
        <f>IF(E7329="","",IFERROR(VLOOKUP(E7329,REGRAS_CST!$A$2:$D$200,4,FALSE),""))</f>
        <v/>
      </c>
      <c r="R7329" s="8"/>
      <c r="S7329" s="7">
        <f>IF($H7329="","",$H7329*(1-$U7329))</f>
        <v>8.9999999999999993E-3</v>
      </c>
      <c r="T7329" s="7">
        <f>IF($I7329="","",$I7329*(1-$U7329))</f>
        <v>1E-3</v>
      </c>
      <c r="U7329" s="7">
        <f>IFERROR(INDEX(BASE_CCLASSTRIB!$E:$E, MATCH(TEXT($D7329,"000000"), BASE_CCLASSTRIB!$A:$A, 0))/100, 0)</f>
        <v>0</v>
      </c>
      <c r="V7329" s="21">
        <f>IFERROR(INDEX(BASE_CCLASSTRIB!$F:$F, MATCH(TEXT($D7329,"000000"), BASE_CCLASSTRIB!$A:$A, 0))/100, 0)</f>
        <v>0</v>
      </c>
    </row>
    <row r="7330" spans="2:22" ht="15.75" customHeight="1" thickTop="1" thickBot="1">
      <c r="B7330" s="8"/>
      <c r="C7330" s="8"/>
      <c r="E7330" s="8" t="str">
        <f>IF(D7330="","",LEFT(D7330,3))</f>
        <v/>
      </c>
      <c r="F7330" s="5" t="str">
        <f>IF(E7330="","",IFERROR(VLOOKUP(E7330,REGRAS_CST!$A$2:$B$200,2,FALSE),""))</f>
        <v/>
      </c>
      <c r="H7330" s="7">
        <v>8.9999999999999993E-3</v>
      </c>
      <c r="I7330" s="7">
        <v>1E-3</v>
      </c>
      <c r="K7330" s="5" t="str">
        <f>IF(E7330="","",IFERROR(VLOOKUP(E7330,REGRAS_CST!$A$2:$C$200,3,FALSE),""))</f>
        <v/>
      </c>
      <c r="L7330" s="10" t="str">
        <f>IF($G7330="", "", $G7330*(1-$V7330))</f>
        <v/>
      </c>
      <c r="M7330" s="30" t="str">
        <f t="shared" si="228"/>
        <v/>
      </c>
      <c r="N7330" s="30" t="str">
        <f t="shared" si="229"/>
        <v/>
      </c>
      <c r="O7330" s="5" t="str">
        <f>IF(D7330="","",
IF(AND(K7330&lt;&gt;"SIM",V7330&gt;0),"ERRO: % BC &gt; 0, mas NÃO permitida ❌",
IF(AND(K7330="SIM",V7330=0),"ATENÇÃO: BC permitida, mas % = 0 🔎",
"Base de cálculo aplicada corretamente ✅")))</f>
        <v/>
      </c>
      <c r="P7330" s="5" t="str">
        <f>IF(D7330="","",
IF(AND(Q7330&lt;&gt;"SIM",U7330&gt;0),"ERRO: % alíquota &gt; 0, mas NÃO permitida ❌",
IF(AND(Q7330="SIM",U7330=0),"ATENÇÃO: alíquota permitida, mas % = 0 🔎",
"Alíquota aplicada corretamente ✅")))</f>
        <v/>
      </c>
      <c r="Q7330" s="5" t="str">
        <f>IF(E7330="","",IFERROR(VLOOKUP(E7330,REGRAS_CST!$A$2:$D$200,4,FALSE),""))</f>
        <v/>
      </c>
      <c r="R7330" s="8"/>
      <c r="S7330" s="7">
        <f>IF($H7330="","",$H7330*(1-$U7330))</f>
        <v>8.9999999999999993E-3</v>
      </c>
      <c r="T7330" s="7">
        <f>IF($I7330="","",$I7330*(1-$U7330))</f>
        <v>1E-3</v>
      </c>
      <c r="U7330" s="7">
        <f>IFERROR(INDEX(BASE_CCLASSTRIB!$E:$E, MATCH(TEXT($D7330,"000000"), BASE_CCLASSTRIB!$A:$A, 0))/100, 0)</f>
        <v>0</v>
      </c>
      <c r="V7330" s="21">
        <f>IFERROR(INDEX(BASE_CCLASSTRIB!$F:$F, MATCH(TEXT($D7330,"000000"), BASE_CCLASSTRIB!$A:$A, 0))/100, 0)</f>
        <v>0</v>
      </c>
    </row>
    <row r="7331" spans="2:22" ht="15.75" customHeight="1" thickTop="1" thickBot="1">
      <c r="B7331" s="8"/>
      <c r="C7331" s="8"/>
      <c r="E7331" s="8" t="str">
        <f>IF(D7331="","",LEFT(D7331,3))</f>
        <v/>
      </c>
      <c r="F7331" s="5" t="str">
        <f>IF(E7331="","",IFERROR(VLOOKUP(E7331,REGRAS_CST!$A$2:$B$200,2,FALSE),""))</f>
        <v/>
      </c>
      <c r="H7331" s="7">
        <v>8.9999999999999993E-3</v>
      </c>
      <c r="I7331" s="7">
        <v>1E-3</v>
      </c>
      <c r="K7331" s="5" t="str">
        <f>IF(E7331="","",IFERROR(VLOOKUP(E7331,REGRAS_CST!$A$2:$C$200,3,FALSE),""))</f>
        <v/>
      </c>
      <c r="L7331" s="10" t="str">
        <f>IF($G7331="", "", $G7331*(1-$V7331))</f>
        <v/>
      </c>
      <c r="M7331" s="30" t="str">
        <f t="shared" si="228"/>
        <v/>
      </c>
      <c r="N7331" s="30" t="str">
        <f t="shared" si="229"/>
        <v/>
      </c>
      <c r="O7331" s="5" t="str">
        <f>IF(D7331="","",
IF(AND(K7331&lt;&gt;"SIM",V7331&gt;0),"ERRO: % BC &gt; 0, mas NÃO permitida ❌",
IF(AND(K7331="SIM",V7331=0),"ATENÇÃO: BC permitida, mas % = 0 🔎",
"Base de cálculo aplicada corretamente ✅")))</f>
        <v/>
      </c>
      <c r="P7331" s="5" t="str">
        <f>IF(D7331="","",
IF(AND(Q7331&lt;&gt;"SIM",U7331&gt;0),"ERRO: % alíquota &gt; 0, mas NÃO permitida ❌",
IF(AND(Q7331="SIM",U7331=0),"ATENÇÃO: alíquota permitida, mas % = 0 🔎",
"Alíquota aplicada corretamente ✅")))</f>
        <v/>
      </c>
      <c r="Q7331" s="5" t="str">
        <f>IF(E7331="","",IFERROR(VLOOKUP(E7331,REGRAS_CST!$A$2:$D$200,4,FALSE),""))</f>
        <v/>
      </c>
      <c r="R7331" s="8"/>
      <c r="S7331" s="7">
        <f>IF($H7331="","",$H7331*(1-$U7331))</f>
        <v>8.9999999999999993E-3</v>
      </c>
      <c r="T7331" s="7">
        <f>IF($I7331="","",$I7331*(1-$U7331))</f>
        <v>1E-3</v>
      </c>
      <c r="U7331" s="7">
        <f>IFERROR(INDEX(BASE_CCLASSTRIB!$E:$E, MATCH(TEXT($D7331,"000000"), BASE_CCLASSTRIB!$A:$A, 0))/100, 0)</f>
        <v>0</v>
      </c>
      <c r="V7331" s="21">
        <f>IFERROR(INDEX(BASE_CCLASSTRIB!$F:$F, MATCH(TEXT($D7331,"000000"), BASE_CCLASSTRIB!$A:$A, 0))/100, 0)</f>
        <v>0</v>
      </c>
    </row>
    <row r="7332" spans="2:22" ht="15.75" customHeight="1" thickTop="1" thickBot="1">
      <c r="B7332" s="8"/>
      <c r="C7332" s="8"/>
      <c r="E7332" s="8" t="str">
        <f>IF(D7332="","",LEFT(D7332,3))</f>
        <v/>
      </c>
      <c r="F7332" s="5" t="str">
        <f>IF(E7332="","",IFERROR(VLOOKUP(E7332,REGRAS_CST!$A$2:$B$200,2,FALSE),""))</f>
        <v/>
      </c>
      <c r="H7332" s="7">
        <v>8.9999999999999993E-3</v>
      </c>
      <c r="I7332" s="7">
        <v>1E-3</v>
      </c>
      <c r="K7332" s="5" t="str">
        <f>IF(E7332="","",IFERROR(VLOOKUP(E7332,REGRAS_CST!$A$2:$C$200,3,FALSE),""))</f>
        <v/>
      </c>
      <c r="L7332" s="10" t="str">
        <f>IF($G7332="", "", $G7332*(1-$V7332))</f>
        <v/>
      </c>
      <c r="M7332" s="30" t="str">
        <f t="shared" si="228"/>
        <v/>
      </c>
      <c r="N7332" s="30" t="str">
        <f t="shared" si="229"/>
        <v/>
      </c>
      <c r="O7332" s="5" t="str">
        <f>IF(D7332="","",
IF(AND(K7332&lt;&gt;"SIM",V7332&gt;0),"ERRO: % BC &gt; 0, mas NÃO permitida ❌",
IF(AND(K7332="SIM",V7332=0),"ATENÇÃO: BC permitida, mas % = 0 🔎",
"Base de cálculo aplicada corretamente ✅")))</f>
        <v/>
      </c>
      <c r="P7332" s="5" t="str">
        <f>IF(D7332="","",
IF(AND(Q7332&lt;&gt;"SIM",U7332&gt;0),"ERRO: % alíquota &gt; 0, mas NÃO permitida ❌",
IF(AND(Q7332="SIM",U7332=0),"ATENÇÃO: alíquota permitida, mas % = 0 🔎",
"Alíquota aplicada corretamente ✅")))</f>
        <v/>
      </c>
      <c r="Q7332" s="5" t="str">
        <f>IF(E7332="","",IFERROR(VLOOKUP(E7332,REGRAS_CST!$A$2:$D$200,4,FALSE),""))</f>
        <v/>
      </c>
      <c r="R7332" s="8"/>
      <c r="S7332" s="7">
        <f>IF($H7332="","",$H7332*(1-$U7332))</f>
        <v>8.9999999999999993E-3</v>
      </c>
      <c r="T7332" s="7">
        <f>IF($I7332="","",$I7332*(1-$U7332))</f>
        <v>1E-3</v>
      </c>
      <c r="U7332" s="7">
        <f>IFERROR(INDEX(BASE_CCLASSTRIB!$E:$E, MATCH(TEXT($D7332,"000000"), BASE_CCLASSTRIB!$A:$A, 0))/100, 0)</f>
        <v>0</v>
      </c>
      <c r="V7332" s="21">
        <f>IFERROR(INDEX(BASE_CCLASSTRIB!$F:$F, MATCH(TEXT($D7332,"000000"), BASE_CCLASSTRIB!$A:$A, 0))/100, 0)</f>
        <v>0</v>
      </c>
    </row>
    <row r="7333" spans="2:22" ht="15.75" customHeight="1" thickTop="1" thickBot="1">
      <c r="B7333" s="8"/>
      <c r="C7333" s="8"/>
      <c r="E7333" s="8" t="str">
        <f>IF(D7333="","",LEFT(D7333,3))</f>
        <v/>
      </c>
      <c r="F7333" s="5" t="str">
        <f>IF(E7333="","",IFERROR(VLOOKUP(E7333,REGRAS_CST!$A$2:$B$200,2,FALSE),""))</f>
        <v/>
      </c>
      <c r="H7333" s="7">
        <v>8.9999999999999993E-3</v>
      </c>
      <c r="I7333" s="7">
        <v>1E-3</v>
      </c>
      <c r="K7333" s="5" t="str">
        <f>IF(E7333="","",IFERROR(VLOOKUP(E7333,REGRAS_CST!$A$2:$C$200,3,FALSE),""))</f>
        <v/>
      </c>
      <c r="L7333" s="10" t="str">
        <f>IF($G7333="", "", $G7333*(1-$V7333))</f>
        <v/>
      </c>
      <c r="M7333" s="30" t="str">
        <f t="shared" si="228"/>
        <v/>
      </c>
      <c r="N7333" s="30" t="str">
        <f t="shared" si="229"/>
        <v/>
      </c>
      <c r="O7333" s="5" t="str">
        <f>IF(D7333="","",
IF(AND(K7333&lt;&gt;"SIM",V7333&gt;0),"ERRO: % BC &gt; 0, mas NÃO permitida ❌",
IF(AND(K7333="SIM",V7333=0),"ATENÇÃO: BC permitida, mas % = 0 🔎",
"Base de cálculo aplicada corretamente ✅")))</f>
        <v/>
      </c>
      <c r="P7333" s="5" t="str">
        <f>IF(D7333="","",
IF(AND(Q7333&lt;&gt;"SIM",U7333&gt;0),"ERRO: % alíquota &gt; 0, mas NÃO permitida ❌",
IF(AND(Q7333="SIM",U7333=0),"ATENÇÃO: alíquota permitida, mas % = 0 🔎",
"Alíquota aplicada corretamente ✅")))</f>
        <v/>
      </c>
      <c r="Q7333" s="5" t="str">
        <f>IF(E7333="","",IFERROR(VLOOKUP(E7333,REGRAS_CST!$A$2:$D$200,4,FALSE),""))</f>
        <v/>
      </c>
      <c r="R7333" s="8"/>
      <c r="S7333" s="7">
        <f>IF($H7333="","",$H7333*(1-$U7333))</f>
        <v>8.9999999999999993E-3</v>
      </c>
      <c r="T7333" s="7">
        <f>IF($I7333="","",$I7333*(1-$U7333))</f>
        <v>1E-3</v>
      </c>
      <c r="U7333" s="7">
        <f>IFERROR(INDEX(BASE_CCLASSTRIB!$E:$E, MATCH(TEXT($D7333,"000000"), BASE_CCLASSTRIB!$A:$A, 0))/100, 0)</f>
        <v>0</v>
      </c>
      <c r="V7333" s="21">
        <f>IFERROR(INDEX(BASE_CCLASSTRIB!$F:$F, MATCH(TEXT($D7333,"000000"), BASE_CCLASSTRIB!$A:$A, 0))/100, 0)</f>
        <v>0</v>
      </c>
    </row>
    <row r="7334" spans="2:22" ht="15.75" customHeight="1" thickTop="1" thickBot="1">
      <c r="B7334" s="8"/>
      <c r="C7334" s="8"/>
      <c r="E7334" s="8" t="str">
        <f>IF(D7334="","",LEFT(D7334,3))</f>
        <v/>
      </c>
      <c r="F7334" s="5" t="str">
        <f>IF(E7334="","",IFERROR(VLOOKUP(E7334,REGRAS_CST!$A$2:$B$200,2,FALSE),""))</f>
        <v/>
      </c>
      <c r="H7334" s="7">
        <v>8.9999999999999993E-3</v>
      </c>
      <c r="I7334" s="7">
        <v>1E-3</v>
      </c>
      <c r="K7334" s="5" t="str">
        <f>IF(E7334="","",IFERROR(VLOOKUP(E7334,REGRAS_CST!$A$2:$C$200,3,FALSE),""))</f>
        <v/>
      </c>
      <c r="L7334" s="10" t="str">
        <f>IF($G7334="", "", $G7334*(1-$V7334))</f>
        <v/>
      </c>
      <c r="M7334" s="30" t="str">
        <f t="shared" si="228"/>
        <v/>
      </c>
      <c r="N7334" s="30" t="str">
        <f t="shared" si="229"/>
        <v/>
      </c>
      <c r="O7334" s="5" t="str">
        <f>IF(D7334="","",
IF(AND(K7334&lt;&gt;"SIM",V7334&gt;0),"ERRO: % BC &gt; 0, mas NÃO permitida ❌",
IF(AND(K7334="SIM",V7334=0),"ATENÇÃO: BC permitida, mas % = 0 🔎",
"Base de cálculo aplicada corretamente ✅")))</f>
        <v/>
      </c>
      <c r="P7334" s="5" t="str">
        <f>IF(D7334="","",
IF(AND(Q7334&lt;&gt;"SIM",U7334&gt;0),"ERRO: % alíquota &gt; 0, mas NÃO permitida ❌",
IF(AND(Q7334="SIM",U7334=0),"ATENÇÃO: alíquota permitida, mas % = 0 🔎",
"Alíquota aplicada corretamente ✅")))</f>
        <v/>
      </c>
      <c r="Q7334" s="5" t="str">
        <f>IF(E7334="","",IFERROR(VLOOKUP(E7334,REGRAS_CST!$A$2:$D$200,4,FALSE),""))</f>
        <v/>
      </c>
      <c r="R7334" s="8"/>
      <c r="S7334" s="7">
        <f>IF($H7334="","",$H7334*(1-$U7334))</f>
        <v>8.9999999999999993E-3</v>
      </c>
      <c r="T7334" s="7">
        <f>IF($I7334="","",$I7334*(1-$U7334))</f>
        <v>1E-3</v>
      </c>
      <c r="U7334" s="7">
        <f>IFERROR(INDEX(BASE_CCLASSTRIB!$E:$E, MATCH(TEXT($D7334,"000000"), BASE_CCLASSTRIB!$A:$A, 0))/100, 0)</f>
        <v>0</v>
      </c>
      <c r="V7334" s="21">
        <f>IFERROR(INDEX(BASE_CCLASSTRIB!$F:$F, MATCH(TEXT($D7334,"000000"), BASE_CCLASSTRIB!$A:$A, 0))/100, 0)</f>
        <v>0</v>
      </c>
    </row>
    <row r="7335" spans="2:22" ht="15.75" customHeight="1" thickTop="1" thickBot="1">
      <c r="B7335" s="8"/>
      <c r="C7335" s="8"/>
      <c r="E7335" s="8" t="str">
        <f>IF(D7335="","",LEFT(D7335,3))</f>
        <v/>
      </c>
      <c r="F7335" s="5" t="str">
        <f>IF(E7335="","",IFERROR(VLOOKUP(E7335,REGRAS_CST!$A$2:$B$200,2,FALSE),""))</f>
        <v/>
      </c>
      <c r="H7335" s="7">
        <v>8.9999999999999993E-3</v>
      </c>
      <c r="I7335" s="7">
        <v>1E-3</v>
      </c>
      <c r="K7335" s="5" t="str">
        <f>IF(E7335="","",IFERROR(VLOOKUP(E7335,REGRAS_CST!$A$2:$C$200,3,FALSE),""))</f>
        <v/>
      </c>
      <c r="L7335" s="10" t="str">
        <f>IF($G7335="", "", $G7335*(1-$V7335))</f>
        <v/>
      </c>
      <c r="M7335" s="30" t="str">
        <f t="shared" si="228"/>
        <v/>
      </c>
      <c r="N7335" s="30" t="str">
        <f t="shared" si="229"/>
        <v/>
      </c>
      <c r="O7335" s="5" t="str">
        <f>IF(D7335="","",
IF(AND(K7335&lt;&gt;"SIM",V7335&gt;0),"ERRO: % BC &gt; 0, mas NÃO permitida ❌",
IF(AND(K7335="SIM",V7335=0),"ATENÇÃO: BC permitida, mas % = 0 🔎",
"Base de cálculo aplicada corretamente ✅")))</f>
        <v/>
      </c>
      <c r="P7335" s="5" t="str">
        <f>IF(D7335="","",
IF(AND(Q7335&lt;&gt;"SIM",U7335&gt;0),"ERRO: % alíquota &gt; 0, mas NÃO permitida ❌",
IF(AND(Q7335="SIM",U7335=0),"ATENÇÃO: alíquota permitida, mas % = 0 🔎",
"Alíquota aplicada corretamente ✅")))</f>
        <v/>
      </c>
      <c r="Q7335" s="5" t="str">
        <f>IF(E7335="","",IFERROR(VLOOKUP(E7335,REGRAS_CST!$A$2:$D$200,4,FALSE),""))</f>
        <v/>
      </c>
      <c r="R7335" s="8"/>
      <c r="S7335" s="7">
        <f>IF($H7335="","",$H7335*(1-$U7335))</f>
        <v>8.9999999999999993E-3</v>
      </c>
      <c r="T7335" s="7">
        <f>IF($I7335="","",$I7335*(1-$U7335))</f>
        <v>1E-3</v>
      </c>
      <c r="U7335" s="7">
        <f>IFERROR(INDEX(BASE_CCLASSTRIB!$E:$E, MATCH(TEXT($D7335,"000000"), BASE_CCLASSTRIB!$A:$A, 0))/100, 0)</f>
        <v>0</v>
      </c>
      <c r="V7335" s="21">
        <f>IFERROR(INDEX(BASE_CCLASSTRIB!$F:$F, MATCH(TEXT($D7335,"000000"), BASE_CCLASSTRIB!$A:$A, 0))/100, 0)</f>
        <v>0</v>
      </c>
    </row>
    <row r="7336" spans="2:22" ht="15.75" customHeight="1" thickTop="1" thickBot="1">
      <c r="B7336" s="8"/>
      <c r="C7336" s="8"/>
      <c r="E7336" s="8" t="str">
        <f>IF(D7336="","",LEFT(D7336,3))</f>
        <v/>
      </c>
      <c r="F7336" s="5" t="str">
        <f>IF(E7336="","",IFERROR(VLOOKUP(E7336,REGRAS_CST!$A$2:$B$200,2,FALSE),""))</f>
        <v/>
      </c>
      <c r="H7336" s="7">
        <v>8.9999999999999993E-3</v>
      </c>
      <c r="I7336" s="7">
        <v>1E-3</v>
      </c>
      <c r="K7336" s="5" t="str">
        <f>IF(E7336="","",IFERROR(VLOOKUP(E7336,REGRAS_CST!$A$2:$C$200,3,FALSE),""))</f>
        <v/>
      </c>
      <c r="L7336" s="10" t="str">
        <f>IF($G7336="", "", $G7336*(1-$V7336))</f>
        <v/>
      </c>
      <c r="M7336" s="30" t="str">
        <f t="shared" si="228"/>
        <v/>
      </c>
      <c r="N7336" s="30" t="str">
        <f t="shared" si="229"/>
        <v/>
      </c>
      <c r="O7336" s="5" t="str">
        <f>IF(D7336="","",
IF(AND(K7336&lt;&gt;"SIM",V7336&gt;0),"ERRO: % BC &gt; 0, mas NÃO permitida ❌",
IF(AND(K7336="SIM",V7336=0),"ATENÇÃO: BC permitida, mas % = 0 🔎",
"Base de cálculo aplicada corretamente ✅")))</f>
        <v/>
      </c>
      <c r="P7336" s="5" t="str">
        <f>IF(D7336="","",
IF(AND(Q7336&lt;&gt;"SIM",U7336&gt;0),"ERRO: % alíquota &gt; 0, mas NÃO permitida ❌",
IF(AND(Q7336="SIM",U7336=0),"ATENÇÃO: alíquota permitida, mas % = 0 🔎",
"Alíquota aplicada corretamente ✅")))</f>
        <v/>
      </c>
      <c r="Q7336" s="5" t="str">
        <f>IF(E7336="","",IFERROR(VLOOKUP(E7336,REGRAS_CST!$A$2:$D$200,4,FALSE),""))</f>
        <v/>
      </c>
      <c r="R7336" s="8"/>
      <c r="S7336" s="7">
        <f>IF($H7336="","",$H7336*(1-$U7336))</f>
        <v>8.9999999999999993E-3</v>
      </c>
      <c r="T7336" s="7">
        <f>IF($I7336="","",$I7336*(1-$U7336))</f>
        <v>1E-3</v>
      </c>
      <c r="U7336" s="7">
        <f>IFERROR(INDEX(BASE_CCLASSTRIB!$E:$E, MATCH(TEXT($D7336,"000000"), BASE_CCLASSTRIB!$A:$A, 0))/100, 0)</f>
        <v>0</v>
      </c>
      <c r="V7336" s="21">
        <f>IFERROR(INDEX(BASE_CCLASSTRIB!$F:$F, MATCH(TEXT($D7336,"000000"), BASE_CCLASSTRIB!$A:$A, 0))/100, 0)</f>
        <v>0</v>
      </c>
    </row>
    <row r="7337" spans="2:22" ht="15.75" customHeight="1" thickTop="1" thickBot="1">
      <c r="B7337" s="8"/>
      <c r="C7337" s="8"/>
      <c r="E7337" s="8" t="str">
        <f>IF(D7337="","",LEFT(D7337,3))</f>
        <v/>
      </c>
      <c r="F7337" s="5" t="str">
        <f>IF(E7337="","",IFERROR(VLOOKUP(E7337,REGRAS_CST!$A$2:$B$200,2,FALSE),""))</f>
        <v/>
      </c>
      <c r="H7337" s="7">
        <v>8.9999999999999993E-3</v>
      </c>
      <c r="I7337" s="7">
        <v>1E-3</v>
      </c>
      <c r="K7337" s="5" t="str">
        <f>IF(E7337="","",IFERROR(VLOOKUP(E7337,REGRAS_CST!$A$2:$C$200,3,FALSE),""))</f>
        <v/>
      </c>
      <c r="L7337" s="10" t="str">
        <f>IF($G7337="", "", $G7337*(1-$V7337))</f>
        <v/>
      </c>
      <c r="M7337" s="30" t="str">
        <f t="shared" si="228"/>
        <v/>
      </c>
      <c r="N7337" s="30" t="str">
        <f t="shared" si="229"/>
        <v/>
      </c>
      <c r="O7337" s="5" t="str">
        <f>IF(D7337="","",
IF(AND(K7337&lt;&gt;"SIM",V7337&gt;0),"ERRO: % BC &gt; 0, mas NÃO permitida ❌",
IF(AND(K7337="SIM",V7337=0),"ATENÇÃO: BC permitida, mas % = 0 🔎",
"Base de cálculo aplicada corretamente ✅")))</f>
        <v/>
      </c>
      <c r="P7337" s="5" t="str">
        <f>IF(D7337="","",
IF(AND(Q7337&lt;&gt;"SIM",U7337&gt;0),"ERRO: % alíquota &gt; 0, mas NÃO permitida ❌",
IF(AND(Q7337="SIM",U7337=0),"ATENÇÃO: alíquota permitida, mas % = 0 🔎",
"Alíquota aplicada corretamente ✅")))</f>
        <v/>
      </c>
      <c r="Q7337" s="5" t="str">
        <f>IF(E7337="","",IFERROR(VLOOKUP(E7337,REGRAS_CST!$A$2:$D$200,4,FALSE),""))</f>
        <v/>
      </c>
      <c r="R7337" s="8"/>
      <c r="S7337" s="7">
        <f>IF($H7337="","",$H7337*(1-$U7337))</f>
        <v>8.9999999999999993E-3</v>
      </c>
      <c r="T7337" s="7">
        <f>IF($I7337="","",$I7337*(1-$U7337))</f>
        <v>1E-3</v>
      </c>
      <c r="U7337" s="7">
        <f>IFERROR(INDEX(BASE_CCLASSTRIB!$E:$E, MATCH(TEXT($D7337,"000000"), BASE_CCLASSTRIB!$A:$A, 0))/100, 0)</f>
        <v>0</v>
      </c>
      <c r="V7337" s="21">
        <f>IFERROR(INDEX(BASE_CCLASSTRIB!$F:$F, MATCH(TEXT($D7337,"000000"), BASE_CCLASSTRIB!$A:$A, 0))/100, 0)</f>
        <v>0</v>
      </c>
    </row>
    <row r="7338" spans="2:22" ht="15.75" customHeight="1" thickTop="1" thickBot="1">
      <c r="B7338" s="8"/>
      <c r="C7338" s="8"/>
      <c r="E7338" s="8" t="str">
        <f>IF(D7338="","",LEFT(D7338,3))</f>
        <v/>
      </c>
      <c r="F7338" s="5" t="str">
        <f>IF(E7338="","",IFERROR(VLOOKUP(E7338,REGRAS_CST!$A$2:$B$200,2,FALSE),""))</f>
        <v/>
      </c>
      <c r="H7338" s="7">
        <v>8.9999999999999993E-3</v>
      </c>
      <c r="I7338" s="7">
        <v>1E-3</v>
      </c>
      <c r="K7338" s="5" t="str">
        <f>IF(E7338="","",IFERROR(VLOOKUP(E7338,REGRAS_CST!$A$2:$C$200,3,FALSE),""))</f>
        <v/>
      </c>
      <c r="L7338" s="10" t="str">
        <f>IF($G7338="", "", $G7338*(1-$V7338))</f>
        <v/>
      </c>
      <c r="M7338" s="30" t="str">
        <f t="shared" si="228"/>
        <v/>
      </c>
      <c r="N7338" s="30" t="str">
        <f t="shared" si="229"/>
        <v/>
      </c>
      <c r="O7338" s="5" t="str">
        <f>IF(D7338="","",
IF(AND(K7338&lt;&gt;"SIM",V7338&gt;0),"ERRO: % BC &gt; 0, mas NÃO permitida ❌",
IF(AND(K7338="SIM",V7338=0),"ATENÇÃO: BC permitida, mas % = 0 🔎",
"Base de cálculo aplicada corretamente ✅")))</f>
        <v/>
      </c>
      <c r="P7338" s="5" t="str">
        <f>IF(D7338="","",
IF(AND(Q7338&lt;&gt;"SIM",U7338&gt;0),"ERRO: % alíquota &gt; 0, mas NÃO permitida ❌",
IF(AND(Q7338="SIM",U7338=0),"ATENÇÃO: alíquota permitida, mas % = 0 🔎",
"Alíquota aplicada corretamente ✅")))</f>
        <v/>
      </c>
      <c r="Q7338" s="5" t="str">
        <f>IF(E7338="","",IFERROR(VLOOKUP(E7338,REGRAS_CST!$A$2:$D$200,4,FALSE),""))</f>
        <v/>
      </c>
      <c r="R7338" s="8"/>
      <c r="S7338" s="7">
        <f>IF($H7338="","",$H7338*(1-$U7338))</f>
        <v>8.9999999999999993E-3</v>
      </c>
      <c r="T7338" s="7">
        <f>IF($I7338="","",$I7338*(1-$U7338))</f>
        <v>1E-3</v>
      </c>
      <c r="U7338" s="7">
        <f>IFERROR(INDEX(BASE_CCLASSTRIB!$E:$E, MATCH(TEXT($D7338,"000000"), BASE_CCLASSTRIB!$A:$A, 0))/100, 0)</f>
        <v>0</v>
      </c>
      <c r="V7338" s="21">
        <f>IFERROR(INDEX(BASE_CCLASSTRIB!$F:$F, MATCH(TEXT($D7338,"000000"), BASE_CCLASSTRIB!$A:$A, 0))/100, 0)</f>
        <v>0</v>
      </c>
    </row>
    <row r="7339" spans="2:22" ht="15.75" customHeight="1" thickTop="1" thickBot="1">
      <c r="B7339" s="8"/>
      <c r="C7339" s="8"/>
      <c r="E7339" s="8" t="str">
        <f>IF(D7339="","",LEFT(D7339,3))</f>
        <v/>
      </c>
      <c r="F7339" s="5" t="str">
        <f>IF(E7339="","",IFERROR(VLOOKUP(E7339,REGRAS_CST!$A$2:$B$200,2,FALSE),""))</f>
        <v/>
      </c>
      <c r="H7339" s="7">
        <v>8.9999999999999993E-3</v>
      </c>
      <c r="I7339" s="7">
        <v>1E-3</v>
      </c>
      <c r="K7339" s="5" t="str">
        <f>IF(E7339="","",IFERROR(VLOOKUP(E7339,REGRAS_CST!$A$2:$C$200,3,FALSE),""))</f>
        <v/>
      </c>
      <c r="L7339" s="10" t="str">
        <f>IF($G7339="", "", $G7339*(1-$V7339))</f>
        <v/>
      </c>
      <c r="M7339" s="30" t="str">
        <f t="shared" si="228"/>
        <v/>
      </c>
      <c r="N7339" s="30" t="str">
        <f t="shared" si="229"/>
        <v/>
      </c>
      <c r="O7339" s="5" t="str">
        <f>IF(D7339="","",
IF(AND(K7339&lt;&gt;"SIM",V7339&gt;0),"ERRO: % BC &gt; 0, mas NÃO permitida ❌",
IF(AND(K7339="SIM",V7339=0),"ATENÇÃO: BC permitida, mas % = 0 🔎",
"Base de cálculo aplicada corretamente ✅")))</f>
        <v/>
      </c>
      <c r="P7339" s="5" t="str">
        <f>IF(D7339="","",
IF(AND(Q7339&lt;&gt;"SIM",U7339&gt;0),"ERRO: % alíquota &gt; 0, mas NÃO permitida ❌",
IF(AND(Q7339="SIM",U7339=0),"ATENÇÃO: alíquota permitida, mas % = 0 🔎",
"Alíquota aplicada corretamente ✅")))</f>
        <v/>
      </c>
      <c r="Q7339" s="5" t="str">
        <f>IF(E7339="","",IFERROR(VLOOKUP(E7339,REGRAS_CST!$A$2:$D$200,4,FALSE),""))</f>
        <v/>
      </c>
      <c r="R7339" s="8"/>
      <c r="S7339" s="7">
        <f>IF($H7339="","",$H7339*(1-$U7339))</f>
        <v>8.9999999999999993E-3</v>
      </c>
      <c r="T7339" s="7">
        <f>IF($I7339="","",$I7339*(1-$U7339))</f>
        <v>1E-3</v>
      </c>
      <c r="U7339" s="7">
        <f>IFERROR(INDEX(BASE_CCLASSTRIB!$E:$E, MATCH(TEXT($D7339,"000000"), BASE_CCLASSTRIB!$A:$A, 0))/100, 0)</f>
        <v>0</v>
      </c>
      <c r="V7339" s="21">
        <f>IFERROR(INDEX(BASE_CCLASSTRIB!$F:$F, MATCH(TEXT($D7339,"000000"), BASE_CCLASSTRIB!$A:$A, 0))/100, 0)</f>
        <v>0</v>
      </c>
    </row>
    <row r="7340" spans="2:22" ht="15.75" customHeight="1" thickTop="1" thickBot="1">
      <c r="B7340" s="8"/>
      <c r="C7340" s="8"/>
      <c r="E7340" s="8" t="str">
        <f>IF(D7340="","",LEFT(D7340,3))</f>
        <v/>
      </c>
      <c r="F7340" s="5" t="str">
        <f>IF(E7340="","",IFERROR(VLOOKUP(E7340,REGRAS_CST!$A$2:$B$200,2,FALSE),""))</f>
        <v/>
      </c>
      <c r="H7340" s="7">
        <v>8.9999999999999993E-3</v>
      </c>
      <c r="I7340" s="7">
        <v>1E-3</v>
      </c>
      <c r="K7340" s="5" t="str">
        <f>IF(E7340="","",IFERROR(VLOOKUP(E7340,REGRAS_CST!$A$2:$C$200,3,FALSE),""))</f>
        <v/>
      </c>
      <c r="L7340" s="10" t="str">
        <f>IF($G7340="", "", $G7340*(1-$V7340))</f>
        <v/>
      </c>
      <c r="M7340" s="30" t="str">
        <f t="shared" si="228"/>
        <v/>
      </c>
      <c r="N7340" s="30" t="str">
        <f t="shared" si="229"/>
        <v/>
      </c>
      <c r="O7340" s="5" t="str">
        <f>IF(D7340="","",
IF(AND(K7340&lt;&gt;"SIM",V7340&gt;0),"ERRO: % BC &gt; 0, mas NÃO permitida ❌",
IF(AND(K7340="SIM",V7340=0),"ATENÇÃO: BC permitida, mas % = 0 🔎",
"Base de cálculo aplicada corretamente ✅")))</f>
        <v/>
      </c>
      <c r="P7340" s="5" t="str">
        <f>IF(D7340="","",
IF(AND(Q7340&lt;&gt;"SIM",U7340&gt;0),"ERRO: % alíquota &gt; 0, mas NÃO permitida ❌",
IF(AND(Q7340="SIM",U7340=0),"ATENÇÃO: alíquota permitida, mas % = 0 🔎",
"Alíquota aplicada corretamente ✅")))</f>
        <v/>
      </c>
      <c r="Q7340" s="5" t="str">
        <f>IF(E7340="","",IFERROR(VLOOKUP(E7340,REGRAS_CST!$A$2:$D$200,4,FALSE),""))</f>
        <v/>
      </c>
      <c r="R7340" s="8"/>
      <c r="S7340" s="7">
        <f>IF($H7340="","",$H7340*(1-$U7340))</f>
        <v>8.9999999999999993E-3</v>
      </c>
      <c r="T7340" s="7">
        <f>IF($I7340="","",$I7340*(1-$U7340))</f>
        <v>1E-3</v>
      </c>
      <c r="U7340" s="7">
        <f>IFERROR(INDEX(BASE_CCLASSTRIB!$E:$E, MATCH(TEXT($D7340,"000000"), BASE_CCLASSTRIB!$A:$A, 0))/100, 0)</f>
        <v>0</v>
      </c>
      <c r="V7340" s="21">
        <f>IFERROR(INDEX(BASE_CCLASSTRIB!$F:$F, MATCH(TEXT($D7340,"000000"), BASE_CCLASSTRIB!$A:$A, 0))/100, 0)</f>
        <v>0</v>
      </c>
    </row>
    <row r="7341" spans="2:22" ht="15.75" customHeight="1" thickTop="1" thickBot="1">
      <c r="B7341" s="8"/>
      <c r="C7341" s="8"/>
      <c r="E7341" s="8" t="str">
        <f>IF(D7341="","",LEFT(D7341,3))</f>
        <v/>
      </c>
      <c r="F7341" s="5" t="str">
        <f>IF(E7341="","",IFERROR(VLOOKUP(E7341,REGRAS_CST!$A$2:$B$200,2,FALSE),""))</f>
        <v/>
      </c>
      <c r="H7341" s="7">
        <v>8.9999999999999993E-3</v>
      </c>
      <c r="I7341" s="7">
        <v>1E-3</v>
      </c>
      <c r="K7341" s="5" t="str">
        <f>IF(E7341="","",IFERROR(VLOOKUP(E7341,REGRAS_CST!$A$2:$C$200,3,FALSE),""))</f>
        <v/>
      </c>
      <c r="L7341" s="10" t="str">
        <f>IF($G7341="", "", $G7341*(1-$V7341))</f>
        <v/>
      </c>
      <c r="M7341" s="30" t="str">
        <f t="shared" si="228"/>
        <v/>
      </c>
      <c r="N7341" s="30" t="str">
        <f t="shared" si="229"/>
        <v/>
      </c>
      <c r="O7341" s="5" t="str">
        <f>IF(D7341="","",
IF(AND(K7341&lt;&gt;"SIM",V7341&gt;0),"ERRO: % BC &gt; 0, mas NÃO permitida ❌",
IF(AND(K7341="SIM",V7341=0),"ATENÇÃO: BC permitida, mas % = 0 🔎",
"Base de cálculo aplicada corretamente ✅")))</f>
        <v/>
      </c>
      <c r="P7341" s="5" t="str">
        <f>IF(D7341="","",
IF(AND(Q7341&lt;&gt;"SIM",U7341&gt;0),"ERRO: % alíquota &gt; 0, mas NÃO permitida ❌",
IF(AND(Q7341="SIM",U7341=0),"ATENÇÃO: alíquota permitida, mas % = 0 🔎",
"Alíquota aplicada corretamente ✅")))</f>
        <v/>
      </c>
      <c r="Q7341" s="5" t="str">
        <f>IF(E7341="","",IFERROR(VLOOKUP(E7341,REGRAS_CST!$A$2:$D$200,4,FALSE),""))</f>
        <v/>
      </c>
      <c r="R7341" s="8"/>
      <c r="S7341" s="7">
        <f>IF($H7341="","",$H7341*(1-$U7341))</f>
        <v>8.9999999999999993E-3</v>
      </c>
      <c r="T7341" s="7">
        <f>IF($I7341="","",$I7341*(1-$U7341))</f>
        <v>1E-3</v>
      </c>
      <c r="U7341" s="7">
        <f>IFERROR(INDEX(BASE_CCLASSTRIB!$E:$E, MATCH(TEXT($D7341,"000000"), BASE_CCLASSTRIB!$A:$A, 0))/100, 0)</f>
        <v>0</v>
      </c>
      <c r="V7341" s="21">
        <f>IFERROR(INDEX(BASE_CCLASSTRIB!$F:$F, MATCH(TEXT($D7341,"000000"), BASE_CCLASSTRIB!$A:$A, 0))/100, 0)</f>
        <v>0</v>
      </c>
    </row>
    <row r="7342" spans="2:22" ht="15.75" customHeight="1" thickTop="1" thickBot="1">
      <c r="B7342" s="8"/>
      <c r="C7342" s="8"/>
      <c r="E7342" s="8" t="str">
        <f>IF(D7342="","",LEFT(D7342,3))</f>
        <v/>
      </c>
      <c r="F7342" s="5" t="str">
        <f>IF(E7342="","",IFERROR(VLOOKUP(E7342,REGRAS_CST!$A$2:$B$200,2,FALSE),""))</f>
        <v/>
      </c>
      <c r="H7342" s="7">
        <v>8.9999999999999993E-3</v>
      </c>
      <c r="I7342" s="7">
        <v>1E-3</v>
      </c>
      <c r="K7342" s="5" t="str">
        <f>IF(E7342="","",IFERROR(VLOOKUP(E7342,REGRAS_CST!$A$2:$C$200,3,FALSE),""))</f>
        <v/>
      </c>
      <c r="L7342" s="10" t="str">
        <f>IF($G7342="", "", $G7342*(1-$V7342))</f>
        <v/>
      </c>
      <c r="M7342" s="30" t="str">
        <f t="shared" si="228"/>
        <v/>
      </c>
      <c r="N7342" s="30" t="str">
        <f t="shared" si="229"/>
        <v/>
      </c>
      <c r="O7342" s="5" t="str">
        <f>IF(D7342="","",
IF(AND(K7342&lt;&gt;"SIM",V7342&gt;0),"ERRO: % BC &gt; 0, mas NÃO permitida ❌",
IF(AND(K7342="SIM",V7342=0),"ATENÇÃO: BC permitida, mas % = 0 🔎",
"Base de cálculo aplicada corretamente ✅")))</f>
        <v/>
      </c>
      <c r="P7342" s="5" t="str">
        <f>IF(D7342="","",
IF(AND(Q7342&lt;&gt;"SIM",U7342&gt;0),"ERRO: % alíquota &gt; 0, mas NÃO permitida ❌",
IF(AND(Q7342="SIM",U7342=0),"ATENÇÃO: alíquota permitida, mas % = 0 🔎",
"Alíquota aplicada corretamente ✅")))</f>
        <v/>
      </c>
      <c r="Q7342" s="5" t="str">
        <f>IF(E7342="","",IFERROR(VLOOKUP(E7342,REGRAS_CST!$A$2:$D$200,4,FALSE),""))</f>
        <v/>
      </c>
      <c r="R7342" s="8"/>
      <c r="S7342" s="7">
        <f>IF($H7342="","",$H7342*(1-$U7342))</f>
        <v>8.9999999999999993E-3</v>
      </c>
      <c r="T7342" s="7">
        <f>IF($I7342="","",$I7342*(1-$U7342))</f>
        <v>1E-3</v>
      </c>
      <c r="U7342" s="7">
        <f>IFERROR(INDEX(BASE_CCLASSTRIB!$E:$E, MATCH(TEXT($D7342,"000000"), BASE_CCLASSTRIB!$A:$A, 0))/100, 0)</f>
        <v>0</v>
      </c>
      <c r="V7342" s="21">
        <f>IFERROR(INDEX(BASE_CCLASSTRIB!$F:$F, MATCH(TEXT($D7342,"000000"), BASE_CCLASSTRIB!$A:$A, 0))/100, 0)</f>
        <v>0</v>
      </c>
    </row>
    <row r="7343" spans="2:22" ht="15.75" customHeight="1" thickTop="1" thickBot="1">
      <c r="B7343" s="8"/>
      <c r="C7343" s="8"/>
      <c r="E7343" s="8" t="str">
        <f>IF(D7343="","",LEFT(D7343,3))</f>
        <v/>
      </c>
      <c r="F7343" s="5" t="str">
        <f>IF(E7343="","",IFERROR(VLOOKUP(E7343,REGRAS_CST!$A$2:$B$200,2,FALSE),""))</f>
        <v/>
      </c>
      <c r="H7343" s="7">
        <v>8.9999999999999993E-3</v>
      </c>
      <c r="I7343" s="7">
        <v>1E-3</v>
      </c>
      <c r="K7343" s="5" t="str">
        <f>IF(E7343="","",IFERROR(VLOOKUP(E7343,REGRAS_CST!$A$2:$C$200,3,FALSE),""))</f>
        <v/>
      </c>
      <c r="L7343" s="10" t="str">
        <f>IF($G7343="", "", $G7343*(1-$V7343))</f>
        <v/>
      </c>
      <c r="M7343" s="30" t="str">
        <f t="shared" si="228"/>
        <v/>
      </c>
      <c r="N7343" s="30" t="str">
        <f t="shared" si="229"/>
        <v/>
      </c>
      <c r="O7343" s="5" t="str">
        <f>IF(D7343="","",
IF(AND(K7343&lt;&gt;"SIM",V7343&gt;0),"ERRO: % BC &gt; 0, mas NÃO permitida ❌",
IF(AND(K7343="SIM",V7343=0),"ATENÇÃO: BC permitida, mas % = 0 🔎",
"Base de cálculo aplicada corretamente ✅")))</f>
        <v/>
      </c>
      <c r="P7343" s="5" t="str">
        <f>IF(D7343="","",
IF(AND(Q7343&lt;&gt;"SIM",U7343&gt;0),"ERRO: % alíquota &gt; 0, mas NÃO permitida ❌",
IF(AND(Q7343="SIM",U7343=0),"ATENÇÃO: alíquota permitida, mas % = 0 🔎",
"Alíquota aplicada corretamente ✅")))</f>
        <v/>
      </c>
      <c r="Q7343" s="5" t="str">
        <f>IF(E7343="","",IFERROR(VLOOKUP(E7343,REGRAS_CST!$A$2:$D$200,4,FALSE),""))</f>
        <v/>
      </c>
      <c r="R7343" s="8"/>
      <c r="S7343" s="7">
        <f>IF($H7343="","",$H7343*(1-$U7343))</f>
        <v>8.9999999999999993E-3</v>
      </c>
      <c r="T7343" s="7">
        <f>IF($I7343="","",$I7343*(1-$U7343))</f>
        <v>1E-3</v>
      </c>
      <c r="U7343" s="7">
        <f>IFERROR(INDEX(BASE_CCLASSTRIB!$E:$E, MATCH(TEXT($D7343,"000000"), BASE_CCLASSTRIB!$A:$A, 0))/100, 0)</f>
        <v>0</v>
      </c>
      <c r="V7343" s="21">
        <f>IFERROR(INDEX(BASE_CCLASSTRIB!$F:$F, MATCH(TEXT($D7343,"000000"), BASE_CCLASSTRIB!$A:$A, 0))/100, 0)</f>
        <v>0</v>
      </c>
    </row>
    <row r="7344" spans="2:22" ht="15.75" customHeight="1" thickTop="1" thickBot="1">
      <c r="B7344" s="8"/>
      <c r="C7344" s="8"/>
      <c r="E7344" s="8" t="str">
        <f>IF(D7344="","",LEFT(D7344,3))</f>
        <v/>
      </c>
      <c r="F7344" s="5" t="str">
        <f>IF(E7344="","",IFERROR(VLOOKUP(E7344,REGRAS_CST!$A$2:$B$200,2,FALSE),""))</f>
        <v/>
      </c>
      <c r="H7344" s="7">
        <v>8.9999999999999993E-3</v>
      </c>
      <c r="I7344" s="7">
        <v>1E-3</v>
      </c>
      <c r="K7344" s="5" t="str">
        <f>IF(E7344="","",IFERROR(VLOOKUP(E7344,REGRAS_CST!$A$2:$C$200,3,FALSE),""))</f>
        <v/>
      </c>
      <c r="L7344" s="10" t="str">
        <f>IF($G7344="", "", $G7344*(1-$V7344))</f>
        <v/>
      </c>
      <c r="M7344" s="30" t="str">
        <f t="shared" si="228"/>
        <v/>
      </c>
      <c r="N7344" s="30" t="str">
        <f t="shared" si="229"/>
        <v/>
      </c>
      <c r="O7344" s="5" t="str">
        <f>IF(D7344="","",
IF(AND(K7344&lt;&gt;"SIM",V7344&gt;0),"ERRO: % BC &gt; 0, mas NÃO permitida ❌",
IF(AND(K7344="SIM",V7344=0),"ATENÇÃO: BC permitida, mas % = 0 🔎",
"Base de cálculo aplicada corretamente ✅")))</f>
        <v/>
      </c>
      <c r="P7344" s="5" t="str">
        <f>IF(D7344="","",
IF(AND(Q7344&lt;&gt;"SIM",U7344&gt;0),"ERRO: % alíquota &gt; 0, mas NÃO permitida ❌",
IF(AND(Q7344="SIM",U7344=0),"ATENÇÃO: alíquota permitida, mas % = 0 🔎",
"Alíquota aplicada corretamente ✅")))</f>
        <v/>
      </c>
      <c r="Q7344" s="5" t="str">
        <f>IF(E7344="","",IFERROR(VLOOKUP(E7344,REGRAS_CST!$A$2:$D$200,4,FALSE),""))</f>
        <v/>
      </c>
      <c r="R7344" s="8"/>
      <c r="S7344" s="7">
        <f>IF($H7344="","",$H7344*(1-$U7344))</f>
        <v>8.9999999999999993E-3</v>
      </c>
      <c r="T7344" s="7">
        <f>IF($I7344="","",$I7344*(1-$U7344))</f>
        <v>1E-3</v>
      </c>
      <c r="U7344" s="7">
        <f>IFERROR(INDEX(BASE_CCLASSTRIB!$E:$E, MATCH(TEXT($D7344,"000000"), BASE_CCLASSTRIB!$A:$A, 0))/100, 0)</f>
        <v>0</v>
      </c>
      <c r="V7344" s="21">
        <f>IFERROR(INDEX(BASE_CCLASSTRIB!$F:$F, MATCH(TEXT($D7344,"000000"), BASE_CCLASSTRIB!$A:$A, 0))/100, 0)</f>
        <v>0</v>
      </c>
    </row>
    <row r="7345" spans="2:22" ht="15.75" customHeight="1" thickTop="1" thickBot="1">
      <c r="B7345" s="8"/>
      <c r="C7345" s="8"/>
      <c r="E7345" s="8" t="str">
        <f>IF(D7345="","",LEFT(D7345,3))</f>
        <v/>
      </c>
      <c r="F7345" s="5" t="str">
        <f>IF(E7345="","",IFERROR(VLOOKUP(E7345,REGRAS_CST!$A$2:$B$200,2,FALSE),""))</f>
        <v/>
      </c>
      <c r="H7345" s="7">
        <v>8.9999999999999993E-3</v>
      </c>
      <c r="I7345" s="7">
        <v>1E-3</v>
      </c>
      <c r="K7345" s="5" t="str">
        <f>IF(E7345="","",IFERROR(VLOOKUP(E7345,REGRAS_CST!$A$2:$C$200,3,FALSE),""))</f>
        <v/>
      </c>
      <c r="L7345" s="10" t="str">
        <f>IF($G7345="", "", $G7345*(1-$V7345))</f>
        <v/>
      </c>
      <c r="M7345" s="30" t="str">
        <f t="shared" si="228"/>
        <v/>
      </c>
      <c r="N7345" s="30" t="str">
        <f t="shared" si="229"/>
        <v/>
      </c>
      <c r="O7345" s="5" t="str">
        <f>IF(D7345="","",
IF(AND(K7345&lt;&gt;"SIM",V7345&gt;0),"ERRO: % BC &gt; 0, mas NÃO permitida ❌",
IF(AND(K7345="SIM",V7345=0),"ATENÇÃO: BC permitida, mas % = 0 🔎",
"Base de cálculo aplicada corretamente ✅")))</f>
        <v/>
      </c>
      <c r="P7345" s="5" t="str">
        <f>IF(D7345="","",
IF(AND(Q7345&lt;&gt;"SIM",U7345&gt;0),"ERRO: % alíquota &gt; 0, mas NÃO permitida ❌",
IF(AND(Q7345="SIM",U7345=0),"ATENÇÃO: alíquota permitida, mas % = 0 🔎",
"Alíquota aplicada corretamente ✅")))</f>
        <v/>
      </c>
      <c r="Q7345" s="5" t="str">
        <f>IF(E7345="","",IFERROR(VLOOKUP(E7345,REGRAS_CST!$A$2:$D$200,4,FALSE),""))</f>
        <v/>
      </c>
      <c r="R7345" s="8"/>
      <c r="S7345" s="7">
        <f>IF($H7345="","",$H7345*(1-$U7345))</f>
        <v>8.9999999999999993E-3</v>
      </c>
      <c r="T7345" s="7">
        <f>IF($I7345="","",$I7345*(1-$U7345))</f>
        <v>1E-3</v>
      </c>
      <c r="U7345" s="7">
        <f>IFERROR(INDEX(BASE_CCLASSTRIB!$E:$E, MATCH(TEXT($D7345,"000000"), BASE_CCLASSTRIB!$A:$A, 0))/100, 0)</f>
        <v>0</v>
      </c>
      <c r="V7345" s="21">
        <f>IFERROR(INDEX(BASE_CCLASSTRIB!$F:$F, MATCH(TEXT($D7345,"000000"), BASE_CCLASSTRIB!$A:$A, 0))/100, 0)</f>
        <v>0</v>
      </c>
    </row>
    <row r="7346" spans="2:22" ht="15.75" customHeight="1" thickTop="1" thickBot="1">
      <c r="B7346" s="8"/>
      <c r="C7346" s="8"/>
      <c r="E7346" s="8" t="str">
        <f>IF(D7346="","",LEFT(D7346,3))</f>
        <v/>
      </c>
      <c r="F7346" s="5" t="str">
        <f>IF(E7346="","",IFERROR(VLOOKUP(E7346,REGRAS_CST!$A$2:$B$200,2,FALSE),""))</f>
        <v/>
      </c>
      <c r="H7346" s="7">
        <v>8.9999999999999993E-3</v>
      </c>
      <c r="I7346" s="7">
        <v>1E-3</v>
      </c>
      <c r="K7346" s="5" t="str">
        <f>IF(E7346="","",IFERROR(VLOOKUP(E7346,REGRAS_CST!$A$2:$C$200,3,FALSE),""))</f>
        <v/>
      </c>
      <c r="L7346" s="10" t="str">
        <f>IF($G7346="", "", $G7346*(1-$V7346))</f>
        <v/>
      </c>
      <c r="M7346" s="30" t="str">
        <f t="shared" si="228"/>
        <v/>
      </c>
      <c r="N7346" s="30" t="str">
        <f t="shared" si="229"/>
        <v/>
      </c>
      <c r="O7346" s="5" t="str">
        <f>IF(D7346="","",
IF(AND(K7346&lt;&gt;"SIM",V7346&gt;0),"ERRO: % BC &gt; 0, mas NÃO permitida ❌",
IF(AND(K7346="SIM",V7346=0),"ATENÇÃO: BC permitida, mas % = 0 🔎",
"Base de cálculo aplicada corretamente ✅")))</f>
        <v/>
      </c>
      <c r="P7346" s="5" t="str">
        <f>IF(D7346="","",
IF(AND(Q7346&lt;&gt;"SIM",U7346&gt;0),"ERRO: % alíquota &gt; 0, mas NÃO permitida ❌",
IF(AND(Q7346="SIM",U7346=0),"ATENÇÃO: alíquota permitida, mas % = 0 🔎",
"Alíquota aplicada corretamente ✅")))</f>
        <v/>
      </c>
      <c r="Q7346" s="5" t="str">
        <f>IF(E7346="","",IFERROR(VLOOKUP(E7346,REGRAS_CST!$A$2:$D$200,4,FALSE),""))</f>
        <v/>
      </c>
      <c r="R7346" s="8"/>
      <c r="S7346" s="7">
        <f>IF($H7346="","",$H7346*(1-$U7346))</f>
        <v>8.9999999999999993E-3</v>
      </c>
      <c r="T7346" s="7">
        <f>IF($I7346="","",$I7346*(1-$U7346))</f>
        <v>1E-3</v>
      </c>
      <c r="U7346" s="7">
        <f>IFERROR(INDEX(BASE_CCLASSTRIB!$E:$E, MATCH(TEXT($D7346,"000000"), BASE_CCLASSTRIB!$A:$A, 0))/100, 0)</f>
        <v>0</v>
      </c>
      <c r="V7346" s="21">
        <f>IFERROR(INDEX(BASE_CCLASSTRIB!$F:$F, MATCH(TEXT($D7346,"000000"), BASE_CCLASSTRIB!$A:$A, 0))/100, 0)</f>
        <v>0</v>
      </c>
    </row>
    <row r="7347" spans="2:22" ht="15.75" customHeight="1" thickTop="1" thickBot="1">
      <c r="B7347" s="8"/>
      <c r="C7347" s="8"/>
      <c r="E7347" s="8" t="str">
        <f>IF(D7347="","",LEFT(D7347,3))</f>
        <v/>
      </c>
      <c r="F7347" s="5" t="str">
        <f>IF(E7347="","",IFERROR(VLOOKUP(E7347,REGRAS_CST!$A$2:$B$200,2,FALSE),""))</f>
        <v/>
      </c>
      <c r="H7347" s="7">
        <v>8.9999999999999993E-3</v>
      </c>
      <c r="I7347" s="7">
        <v>1E-3</v>
      </c>
      <c r="K7347" s="5" t="str">
        <f>IF(E7347="","",IFERROR(VLOOKUP(E7347,REGRAS_CST!$A$2:$C$200,3,FALSE),""))</f>
        <v/>
      </c>
      <c r="L7347" s="10" t="str">
        <f>IF($G7347="", "", $G7347*(1-$V7347))</f>
        <v/>
      </c>
      <c r="M7347" s="30" t="str">
        <f t="shared" si="228"/>
        <v/>
      </c>
      <c r="N7347" s="30" t="str">
        <f t="shared" si="229"/>
        <v/>
      </c>
      <c r="O7347" s="5" t="str">
        <f>IF(D7347="","",
IF(AND(K7347&lt;&gt;"SIM",V7347&gt;0),"ERRO: % BC &gt; 0, mas NÃO permitida ❌",
IF(AND(K7347="SIM",V7347=0),"ATENÇÃO: BC permitida, mas % = 0 🔎",
"Base de cálculo aplicada corretamente ✅")))</f>
        <v/>
      </c>
      <c r="P7347" s="5" t="str">
        <f>IF(D7347="","",
IF(AND(Q7347&lt;&gt;"SIM",U7347&gt;0),"ERRO: % alíquota &gt; 0, mas NÃO permitida ❌",
IF(AND(Q7347="SIM",U7347=0),"ATENÇÃO: alíquota permitida, mas % = 0 🔎",
"Alíquota aplicada corretamente ✅")))</f>
        <v/>
      </c>
      <c r="Q7347" s="5" t="str">
        <f>IF(E7347="","",IFERROR(VLOOKUP(E7347,REGRAS_CST!$A$2:$D$200,4,FALSE),""))</f>
        <v/>
      </c>
      <c r="R7347" s="8"/>
      <c r="S7347" s="7">
        <f>IF($H7347="","",$H7347*(1-$U7347))</f>
        <v>8.9999999999999993E-3</v>
      </c>
      <c r="T7347" s="7">
        <f>IF($I7347="","",$I7347*(1-$U7347))</f>
        <v>1E-3</v>
      </c>
      <c r="U7347" s="7">
        <f>IFERROR(INDEX(BASE_CCLASSTRIB!$E:$E, MATCH(TEXT($D7347,"000000"), BASE_CCLASSTRIB!$A:$A, 0))/100, 0)</f>
        <v>0</v>
      </c>
      <c r="V7347" s="21">
        <f>IFERROR(INDEX(BASE_CCLASSTRIB!$F:$F, MATCH(TEXT($D7347,"000000"), BASE_CCLASSTRIB!$A:$A, 0))/100, 0)</f>
        <v>0</v>
      </c>
    </row>
    <row r="7348" spans="2:22" ht="15.75" customHeight="1" thickTop="1" thickBot="1">
      <c r="B7348" s="8"/>
      <c r="C7348" s="8"/>
      <c r="E7348" s="8" t="str">
        <f>IF(D7348="","",LEFT(D7348,3))</f>
        <v/>
      </c>
      <c r="F7348" s="5" t="str">
        <f>IF(E7348="","",IFERROR(VLOOKUP(E7348,REGRAS_CST!$A$2:$B$200,2,FALSE),""))</f>
        <v/>
      </c>
      <c r="H7348" s="7">
        <v>8.9999999999999993E-3</v>
      </c>
      <c r="I7348" s="7">
        <v>1E-3</v>
      </c>
      <c r="K7348" s="5" t="str">
        <f>IF(E7348="","",IFERROR(VLOOKUP(E7348,REGRAS_CST!$A$2:$C$200,3,FALSE),""))</f>
        <v/>
      </c>
      <c r="L7348" s="10" t="str">
        <f>IF($G7348="", "", $G7348*(1-$V7348))</f>
        <v/>
      </c>
      <c r="M7348" s="30" t="str">
        <f t="shared" si="228"/>
        <v/>
      </c>
      <c r="N7348" s="30" t="str">
        <f t="shared" si="229"/>
        <v/>
      </c>
      <c r="O7348" s="5" t="str">
        <f>IF(D7348="","",
IF(AND(K7348&lt;&gt;"SIM",V7348&gt;0),"ERRO: % BC &gt; 0, mas NÃO permitida ❌",
IF(AND(K7348="SIM",V7348=0),"ATENÇÃO: BC permitida, mas % = 0 🔎",
"Base de cálculo aplicada corretamente ✅")))</f>
        <v/>
      </c>
      <c r="P7348" s="5" t="str">
        <f>IF(D7348="","",
IF(AND(Q7348&lt;&gt;"SIM",U7348&gt;0),"ERRO: % alíquota &gt; 0, mas NÃO permitida ❌",
IF(AND(Q7348="SIM",U7348=0),"ATENÇÃO: alíquota permitida, mas % = 0 🔎",
"Alíquota aplicada corretamente ✅")))</f>
        <v/>
      </c>
      <c r="Q7348" s="5" t="str">
        <f>IF(E7348="","",IFERROR(VLOOKUP(E7348,REGRAS_CST!$A$2:$D$200,4,FALSE),""))</f>
        <v/>
      </c>
      <c r="R7348" s="8"/>
      <c r="S7348" s="7">
        <f>IF($H7348="","",$H7348*(1-$U7348))</f>
        <v>8.9999999999999993E-3</v>
      </c>
      <c r="T7348" s="7">
        <f>IF($I7348="","",$I7348*(1-$U7348))</f>
        <v>1E-3</v>
      </c>
      <c r="U7348" s="7">
        <f>IFERROR(INDEX(BASE_CCLASSTRIB!$E:$E, MATCH(TEXT($D7348,"000000"), BASE_CCLASSTRIB!$A:$A, 0))/100, 0)</f>
        <v>0</v>
      </c>
      <c r="V7348" s="21">
        <f>IFERROR(INDEX(BASE_CCLASSTRIB!$F:$F, MATCH(TEXT($D7348,"000000"), BASE_CCLASSTRIB!$A:$A, 0))/100, 0)</f>
        <v>0</v>
      </c>
    </row>
    <row r="7349" spans="2:22" ht="15.75" customHeight="1" thickTop="1" thickBot="1">
      <c r="B7349" s="8"/>
      <c r="C7349" s="8"/>
      <c r="E7349" s="8" t="str">
        <f>IF(D7349="","",LEFT(D7349,3))</f>
        <v/>
      </c>
      <c r="F7349" s="5" t="str">
        <f>IF(E7349="","",IFERROR(VLOOKUP(E7349,REGRAS_CST!$A$2:$B$200,2,FALSE),""))</f>
        <v/>
      </c>
      <c r="H7349" s="7">
        <v>8.9999999999999993E-3</v>
      </c>
      <c r="I7349" s="7">
        <v>1E-3</v>
      </c>
      <c r="K7349" s="5" t="str">
        <f>IF(E7349="","",IFERROR(VLOOKUP(E7349,REGRAS_CST!$A$2:$C$200,3,FALSE),""))</f>
        <v/>
      </c>
      <c r="L7349" s="10" t="str">
        <f>IF($G7349="", "", $G7349*(1-$V7349))</f>
        <v/>
      </c>
      <c r="M7349" s="30" t="str">
        <f t="shared" si="228"/>
        <v/>
      </c>
      <c r="N7349" s="30" t="str">
        <f t="shared" si="229"/>
        <v/>
      </c>
      <c r="O7349" s="5" t="str">
        <f>IF(D7349="","",
IF(AND(K7349&lt;&gt;"SIM",V7349&gt;0),"ERRO: % BC &gt; 0, mas NÃO permitida ❌",
IF(AND(K7349="SIM",V7349=0),"ATENÇÃO: BC permitida, mas % = 0 🔎",
"Base de cálculo aplicada corretamente ✅")))</f>
        <v/>
      </c>
      <c r="P7349" s="5" t="str">
        <f>IF(D7349="","",
IF(AND(Q7349&lt;&gt;"SIM",U7349&gt;0),"ERRO: % alíquota &gt; 0, mas NÃO permitida ❌",
IF(AND(Q7349="SIM",U7349=0),"ATENÇÃO: alíquota permitida, mas % = 0 🔎",
"Alíquota aplicada corretamente ✅")))</f>
        <v/>
      </c>
      <c r="Q7349" s="5" t="str">
        <f>IF(E7349="","",IFERROR(VLOOKUP(E7349,REGRAS_CST!$A$2:$D$200,4,FALSE),""))</f>
        <v/>
      </c>
      <c r="R7349" s="8"/>
      <c r="S7349" s="7">
        <f>IF($H7349="","",$H7349*(1-$U7349))</f>
        <v>8.9999999999999993E-3</v>
      </c>
      <c r="T7349" s="7">
        <f>IF($I7349="","",$I7349*(1-$U7349))</f>
        <v>1E-3</v>
      </c>
      <c r="U7349" s="7">
        <f>IFERROR(INDEX(BASE_CCLASSTRIB!$E:$E, MATCH(TEXT($D7349,"000000"), BASE_CCLASSTRIB!$A:$A, 0))/100, 0)</f>
        <v>0</v>
      </c>
      <c r="V7349" s="21">
        <f>IFERROR(INDEX(BASE_CCLASSTRIB!$F:$F, MATCH(TEXT($D7349,"000000"), BASE_CCLASSTRIB!$A:$A, 0))/100, 0)</f>
        <v>0</v>
      </c>
    </row>
    <row r="7350" spans="2:22" ht="15.75" customHeight="1" thickTop="1" thickBot="1">
      <c r="B7350" s="8"/>
      <c r="C7350" s="8"/>
      <c r="E7350" s="8" t="str">
        <f>IF(D7350="","",LEFT(D7350,3))</f>
        <v/>
      </c>
      <c r="F7350" s="5" t="str">
        <f>IF(E7350="","",IFERROR(VLOOKUP(E7350,REGRAS_CST!$A$2:$B$200,2,FALSE),""))</f>
        <v/>
      </c>
      <c r="H7350" s="7">
        <v>8.9999999999999993E-3</v>
      </c>
      <c r="I7350" s="7">
        <v>1E-3</v>
      </c>
      <c r="K7350" s="5" t="str">
        <f>IF(E7350="","",IFERROR(VLOOKUP(E7350,REGRAS_CST!$A$2:$C$200,3,FALSE),""))</f>
        <v/>
      </c>
      <c r="L7350" s="10" t="str">
        <f>IF($G7350="", "", $G7350*(1-$V7350))</f>
        <v/>
      </c>
      <c r="M7350" s="30" t="str">
        <f t="shared" si="228"/>
        <v/>
      </c>
      <c r="N7350" s="30" t="str">
        <f t="shared" si="229"/>
        <v/>
      </c>
      <c r="O7350" s="5" t="str">
        <f>IF(D7350="","",
IF(AND(K7350&lt;&gt;"SIM",V7350&gt;0),"ERRO: % BC &gt; 0, mas NÃO permitida ❌",
IF(AND(K7350="SIM",V7350=0),"ATENÇÃO: BC permitida, mas % = 0 🔎",
"Base de cálculo aplicada corretamente ✅")))</f>
        <v/>
      </c>
      <c r="P7350" s="5" t="str">
        <f>IF(D7350="","",
IF(AND(Q7350&lt;&gt;"SIM",U7350&gt;0),"ERRO: % alíquota &gt; 0, mas NÃO permitida ❌",
IF(AND(Q7350="SIM",U7350=0),"ATENÇÃO: alíquota permitida, mas % = 0 🔎",
"Alíquota aplicada corretamente ✅")))</f>
        <v/>
      </c>
      <c r="Q7350" s="5" t="str">
        <f>IF(E7350="","",IFERROR(VLOOKUP(E7350,REGRAS_CST!$A$2:$D$200,4,FALSE),""))</f>
        <v/>
      </c>
      <c r="R7350" s="8"/>
      <c r="S7350" s="7">
        <f>IF($H7350="","",$H7350*(1-$U7350))</f>
        <v>8.9999999999999993E-3</v>
      </c>
      <c r="T7350" s="7">
        <f>IF($I7350="","",$I7350*(1-$U7350))</f>
        <v>1E-3</v>
      </c>
      <c r="U7350" s="7">
        <f>IFERROR(INDEX(BASE_CCLASSTRIB!$E:$E, MATCH(TEXT($D7350,"000000"), BASE_CCLASSTRIB!$A:$A, 0))/100, 0)</f>
        <v>0</v>
      </c>
      <c r="V7350" s="21">
        <f>IFERROR(INDEX(BASE_CCLASSTRIB!$F:$F, MATCH(TEXT($D7350,"000000"), BASE_CCLASSTRIB!$A:$A, 0))/100, 0)</f>
        <v>0</v>
      </c>
    </row>
    <row r="7351" spans="2:22" ht="15.75" customHeight="1" thickTop="1" thickBot="1">
      <c r="B7351" s="8"/>
      <c r="C7351" s="8"/>
      <c r="E7351" s="8" t="str">
        <f>IF(D7351="","",LEFT(D7351,3))</f>
        <v/>
      </c>
      <c r="F7351" s="5" t="str">
        <f>IF(E7351="","",IFERROR(VLOOKUP(E7351,REGRAS_CST!$A$2:$B$200,2,FALSE),""))</f>
        <v/>
      </c>
      <c r="H7351" s="7">
        <v>8.9999999999999993E-3</v>
      </c>
      <c r="I7351" s="7">
        <v>1E-3</v>
      </c>
      <c r="K7351" s="5" t="str">
        <f>IF(E7351="","",IFERROR(VLOOKUP(E7351,REGRAS_CST!$A$2:$C$200,3,FALSE),""))</f>
        <v/>
      </c>
      <c r="L7351" s="10" t="str">
        <f>IF($G7351="", "", $G7351*(1-$V7351))</f>
        <v/>
      </c>
      <c r="M7351" s="30" t="str">
        <f t="shared" si="228"/>
        <v/>
      </c>
      <c r="N7351" s="30" t="str">
        <f t="shared" si="229"/>
        <v/>
      </c>
      <c r="O7351" s="5" t="str">
        <f>IF(D7351="","",
IF(AND(K7351&lt;&gt;"SIM",V7351&gt;0),"ERRO: % BC &gt; 0, mas NÃO permitida ❌",
IF(AND(K7351="SIM",V7351=0),"ATENÇÃO: BC permitida, mas % = 0 🔎",
"Base de cálculo aplicada corretamente ✅")))</f>
        <v/>
      </c>
      <c r="P7351" s="5" t="str">
        <f>IF(D7351="","",
IF(AND(Q7351&lt;&gt;"SIM",U7351&gt;0),"ERRO: % alíquota &gt; 0, mas NÃO permitida ❌",
IF(AND(Q7351="SIM",U7351=0),"ATENÇÃO: alíquota permitida, mas % = 0 🔎",
"Alíquota aplicada corretamente ✅")))</f>
        <v/>
      </c>
      <c r="Q7351" s="5" t="str">
        <f>IF(E7351="","",IFERROR(VLOOKUP(E7351,REGRAS_CST!$A$2:$D$200,4,FALSE),""))</f>
        <v/>
      </c>
      <c r="R7351" s="8"/>
      <c r="S7351" s="7">
        <f>IF($H7351="","",$H7351*(1-$U7351))</f>
        <v>8.9999999999999993E-3</v>
      </c>
      <c r="T7351" s="7">
        <f>IF($I7351="","",$I7351*(1-$U7351))</f>
        <v>1E-3</v>
      </c>
      <c r="U7351" s="7">
        <f>IFERROR(INDEX(BASE_CCLASSTRIB!$E:$E, MATCH(TEXT($D7351,"000000"), BASE_CCLASSTRIB!$A:$A, 0))/100, 0)</f>
        <v>0</v>
      </c>
      <c r="V7351" s="21">
        <f>IFERROR(INDEX(BASE_CCLASSTRIB!$F:$F, MATCH(TEXT($D7351,"000000"), BASE_CCLASSTRIB!$A:$A, 0))/100, 0)</f>
        <v>0</v>
      </c>
    </row>
    <row r="7352" spans="2:22" ht="15.75" customHeight="1" thickTop="1" thickBot="1">
      <c r="B7352" s="8"/>
      <c r="C7352" s="8"/>
      <c r="E7352" s="8" t="str">
        <f>IF(D7352="","",LEFT(D7352,3))</f>
        <v/>
      </c>
      <c r="F7352" s="5" t="str">
        <f>IF(E7352="","",IFERROR(VLOOKUP(E7352,REGRAS_CST!$A$2:$B$200,2,FALSE),""))</f>
        <v/>
      </c>
      <c r="H7352" s="7">
        <v>8.9999999999999993E-3</v>
      </c>
      <c r="I7352" s="7">
        <v>1E-3</v>
      </c>
      <c r="K7352" s="5" t="str">
        <f>IF(E7352="","",IFERROR(VLOOKUP(E7352,REGRAS_CST!$A$2:$C$200,3,FALSE),""))</f>
        <v/>
      </c>
      <c r="L7352" s="10" t="str">
        <f>IF($G7352="", "", $G7352*(1-$V7352))</f>
        <v/>
      </c>
      <c r="M7352" s="30" t="str">
        <f t="shared" si="228"/>
        <v/>
      </c>
      <c r="N7352" s="30" t="str">
        <f t="shared" si="229"/>
        <v/>
      </c>
      <c r="O7352" s="5" t="str">
        <f>IF(D7352="","",
IF(AND(K7352&lt;&gt;"SIM",V7352&gt;0),"ERRO: % BC &gt; 0, mas NÃO permitida ❌",
IF(AND(K7352="SIM",V7352=0),"ATENÇÃO: BC permitida, mas % = 0 🔎",
"Base de cálculo aplicada corretamente ✅")))</f>
        <v/>
      </c>
      <c r="P7352" s="5" t="str">
        <f>IF(D7352="","",
IF(AND(Q7352&lt;&gt;"SIM",U7352&gt;0),"ERRO: % alíquota &gt; 0, mas NÃO permitida ❌",
IF(AND(Q7352="SIM",U7352=0),"ATENÇÃO: alíquota permitida, mas % = 0 🔎",
"Alíquota aplicada corretamente ✅")))</f>
        <v/>
      </c>
      <c r="Q7352" s="5" t="str">
        <f>IF(E7352="","",IFERROR(VLOOKUP(E7352,REGRAS_CST!$A$2:$D$200,4,FALSE),""))</f>
        <v/>
      </c>
      <c r="R7352" s="8"/>
      <c r="S7352" s="7">
        <f>IF($H7352="","",$H7352*(1-$U7352))</f>
        <v>8.9999999999999993E-3</v>
      </c>
      <c r="T7352" s="7">
        <f>IF($I7352="","",$I7352*(1-$U7352))</f>
        <v>1E-3</v>
      </c>
      <c r="U7352" s="7">
        <f>IFERROR(INDEX(BASE_CCLASSTRIB!$E:$E, MATCH(TEXT($D7352,"000000"), BASE_CCLASSTRIB!$A:$A, 0))/100, 0)</f>
        <v>0</v>
      </c>
      <c r="V7352" s="21">
        <f>IFERROR(INDEX(BASE_CCLASSTRIB!$F:$F, MATCH(TEXT($D7352,"000000"), BASE_CCLASSTRIB!$A:$A, 0))/100, 0)</f>
        <v>0</v>
      </c>
    </row>
    <row r="7353" spans="2:22" ht="15.75" customHeight="1" thickTop="1" thickBot="1">
      <c r="B7353" s="8"/>
      <c r="C7353" s="8"/>
      <c r="E7353" s="8" t="str">
        <f>IF(D7353="","",LEFT(D7353,3))</f>
        <v/>
      </c>
      <c r="F7353" s="5" t="str">
        <f>IF(E7353="","",IFERROR(VLOOKUP(E7353,REGRAS_CST!$A$2:$B$200,2,FALSE),""))</f>
        <v/>
      </c>
      <c r="H7353" s="7">
        <v>8.9999999999999993E-3</v>
      </c>
      <c r="I7353" s="7">
        <v>1E-3</v>
      </c>
      <c r="K7353" s="5" t="str">
        <f>IF(E7353="","",IFERROR(VLOOKUP(E7353,REGRAS_CST!$A$2:$C$200,3,FALSE),""))</f>
        <v/>
      </c>
      <c r="L7353" s="10" t="str">
        <f>IF($G7353="", "", $G7353*(1-$V7353))</f>
        <v/>
      </c>
      <c r="M7353" s="30" t="str">
        <f t="shared" si="228"/>
        <v/>
      </c>
      <c r="N7353" s="30" t="str">
        <f t="shared" si="229"/>
        <v/>
      </c>
      <c r="O7353" s="5" t="str">
        <f>IF(D7353="","",
IF(AND(K7353&lt;&gt;"SIM",V7353&gt;0),"ERRO: % BC &gt; 0, mas NÃO permitida ❌",
IF(AND(K7353="SIM",V7353=0),"ATENÇÃO: BC permitida, mas % = 0 🔎",
"Base de cálculo aplicada corretamente ✅")))</f>
        <v/>
      </c>
      <c r="P7353" s="5" t="str">
        <f>IF(D7353="","",
IF(AND(Q7353&lt;&gt;"SIM",U7353&gt;0),"ERRO: % alíquota &gt; 0, mas NÃO permitida ❌",
IF(AND(Q7353="SIM",U7353=0),"ATENÇÃO: alíquota permitida, mas % = 0 🔎",
"Alíquota aplicada corretamente ✅")))</f>
        <v/>
      </c>
      <c r="Q7353" s="5" t="str">
        <f>IF(E7353="","",IFERROR(VLOOKUP(E7353,REGRAS_CST!$A$2:$D$200,4,FALSE),""))</f>
        <v/>
      </c>
      <c r="R7353" s="8"/>
      <c r="S7353" s="7">
        <f>IF($H7353="","",$H7353*(1-$U7353))</f>
        <v>8.9999999999999993E-3</v>
      </c>
      <c r="T7353" s="7">
        <f>IF($I7353="","",$I7353*(1-$U7353))</f>
        <v>1E-3</v>
      </c>
      <c r="U7353" s="7">
        <f>IFERROR(INDEX(BASE_CCLASSTRIB!$E:$E, MATCH(TEXT($D7353,"000000"), BASE_CCLASSTRIB!$A:$A, 0))/100, 0)</f>
        <v>0</v>
      </c>
      <c r="V7353" s="21">
        <f>IFERROR(INDEX(BASE_CCLASSTRIB!$F:$F, MATCH(TEXT($D7353,"000000"), BASE_CCLASSTRIB!$A:$A, 0))/100, 0)</f>
        <v>0</v>
      </c>
    </row>
    <row r="7354" spans="2:22" ht="15.75" customHeight="1" thickTop="1" thickBot="1">
      <c r="B7354" s="8"/>
      <c r="C7354" s="8"/>
      <c r="E7354" s="8" t="str">
        <f>IF(D7354="","",LEFT(D7354,3))</f>
        <v/>
      </c>
      <c r="F7354" s="5" t="str">
        <f>IF(E7354="","",IFERROR(VLOOKUP(E7354,REGRAS_CST!$A$2:$B$200,2,FALSE),""))</f>
        <v/>
      </c>
      <c r="H7354" s="7">
        <v>8.9999999999999993E-3</v>
      </c>
      <c r="I7354" s="7">
        <v>1E-3</v>
      </c>
      <c r="K7354" s="5" t="str">
        <f>IF(E7354="","",IFERROR(VLOOKUP(E7354,REGRAS_CST!$A$2:$C$200,3,FALSE),""))</f>
        <v/>
      </c>
      <c r="L7354" s="10" t="str">
        <f>IF($G7354="", "", $G7354*(1-$V7354))</f>
        <v/>
      </c>
      <c r="M7354" s="30" t="str">
        <f t="shared" si="228"/>
        <v/>
      </c>
      <c r="N7354" s="30" t="str">
        <f t="shared" si="229"/>
        <v/>
      </c>
      <c r="O7354" s="5" t="str">
        <f>IF(D7354="","",
IF(AND(K7354&lt;&gt;"SIM",V7354&gt;0),"ERRO: % BC &gt; 0, mas NÃO permitida ❌",
IF(AND(K7354="SIM",V7354=0),"ATENÇÃO: BC permitida, mas % = 0 🔎",
"Base de cálculo aplicada corretamente ✅")))</f>
        <v/>
      </c>
      <c r="P7354" s="5" t="str">
        <f>IF(D7354="","",
IF(AND(Q7354&lt;&gt;"SIM",U7354&gt;0),"ERRO: % alíquota &gt; 0, mas NÃO permitida ❌",
IF(AND(Q7354="SIM",U7354=0),"ATENÇÃO: alíquota permitida, mas % = 0 🔎",
"Alíquota aplicada corretamente ✅")))</f>
        <v/>
      </c>
      <c r="Q7354" s="5" t="str">
        <f>IF(E7354="","",IFERROR(VLOOKUP(E7354,REGRAS_CST!$A$2:$D$200,4,FALSE),""))</f>
        <v/>
      </c>
      <c r="R7354" s="8"/>
      <c r="S7354" s="7">
        <f>IF($H7354="","",$H7354*(1-$U7354))</f>
        <v>8.9999999999999993E-3</v>
      </c>
      <c r="T7354" s="7">
        <f>IF($I7354="","",$I7354*(1-$U7354))</f>
        <v>1E-3</v>
      </c>
      <c r="U7354" s="7">
        <f>IFERROR(INDEX(BASE_CCLASSTRIB!$E:$E, MATCH(TEXT($D7354,"000000"), BASE_CCLASSTRIB!$A:$A, 0))/100, 0)</f>
        <v>0</v>
      </c>
      <c r="V7354" s="21">
        <f>IFERROR(INDEX(BASE_CCLASSTRIB!$F:$F, MATCH(TEXT($D7354,"000000"), BASE_CCLASSTRIB!$A:$A, 0))/100, 0)</f>
        <v>0</v>
      </c>
    </row>
    <row r="7355" spans="2:22" ht="15.75" customHeight="1" thickTop="1" thickBot="1">
      <c r="B7355" s="8"/>
      <c r="C7355" s="8"/>
      <c r="E7355" s="8" t="str">
        <f>IF(D7355="","",LEFT(D7355,3))</f>
        <v/>
      </c>
      <c r="F7355" s="5" t="str">
        <f>IF(E7355="","",IFERROR(VLOOKUP(E7355,REGRAS_CST!$A$2:$B$200,2,FALSE),""))</f>
        <v/>
      </c>
      <c r="H7355" s="7">
        <v>8.9999999999999993E-3</v>
      </c>
      <c r="I7355" s="7">
        <v>1E-3</v>
      </c>
      <c r="K7355" s="5" t="str">
        <f>IF(E7355="","",IFERROR(VLOOKUP(E7355,REGRAS_CST!$A$2:$C$200,3,FALSE),""))</f>
        <v/>
      </c>
      <c r="L7355" s="10" t="str">
        <f>IF($G7355="", "", $G7355*(1-$V7355))</f>
        <v/>
      </c>
      <c r="M7355" s="30" t="str">
        <f t="shared" si="228"/>
        <v/>
      </c>
      <c r="N7355" s="30" t="str">
        <f t="shared" si="229"/>
        <v/>
      </c>
      <c r="O7355" s="5" t="str">
        <f>IF(D7355="","",
IF(AND(K7355&lt;&gt;"SIM",V7355&gt;0),"ERRO: % BC &gt; 0, mas NÃO permitida ❌",
IF(AND(K7355="SIM",V7355=0),"ATENÇÃO: BC permitida, mas % = 0 🔎",
"Base de cálculo aplicada corretamente ✅")))</f>
        <v/>
      </c>
      <c r="P7355" s="5" t="str">
        <f>IF(D7355="","",
IF(AND(Q7355&lt;&gt;"SIM",U7355&gt;0),"ERRO: % alíquota &gt; 0, mas NÃO permitida ❌",
IF(AND(Q7355="SIM",U7355=0),"ATENÇÃO: alíquota permitida, mas % = 0 🔎",
"Alíquota aplicada corretamente ✅")))</f>
        <v/>
      </c>
      <c r="Q7355" s="5" t="str">
        <f>IF(E7355="","",IFERROR(VLOOKUP(E7355,REGRAS_CST!$A$2:$D$200,4,FALSE),""))</f>
        <v/>
      </c>
      <c r="R7355" s="8"/>
      <c r="S7355" s="7">
        <f>IF($H7355="","",$H7355*(1-$U7355))</f>
        <v>8.9999999999999993E-3</v>
      </c>
      <c r="T7355" s="7">
        <f>IF($I7355="","",$I7355*(1-$U7355))</f>
        <v>1E-3</v>
      </c>
      <c r="U7355" s="7">
        <f>IFERROR(INDEX(BASE_CCLASSTRIB!$E:$E, MATCH(TEXT($D7355,"000000"), BASE_CCLASSTRIB!$A:$A, 0))/100, 0)</f>
        <v>0</v>
      </c>
      <c r="V7355" s="21">
        <f>IFERROR(INDEX(BASE_CCLASSTRIB!$F:$F, MATCH(TEXT($D7355,"000000"), BASE_CCLASSTRIB!$A:$A, 0))/100, 0)</f>
        <v>0</v>
      </c>
    </row>
    <row r="7356" spans="2:22" ht="15.75" customHeight="1" thickTop="1" thickBot="1">
      <c r="B7356" s="8"/>
      <c r="C7356" s="8"/>
      <c r="E7356" s="8" t="str">
        <f>IF(D7356="","",LEFT(D7356,3))</f>
        <v/>
      </c>
      <c r="F7356" s="5" t="str">
        <f>IF(E7356="","",IFERROR(VLOOKUP(E7356,REGRAS_CST!$A$2:$B$200,2,FALSE),""))</f>
        <v/>
      </c>
      <c r="H7356" s="7">
        <v>8.9999999999999993E-3</v>
      </c>
      <c r="I7356" s="7">
        <v>1E-3</v>
      </c>
      <c r="K7356" s="5" t="str">
        <f>IF(E7356="","",IFERROR(VLOOKUP(E7356,REGRAS_CST!$A$2:$C$200,3,FALSE),""))</f>
        <v/>
      </c>
      <c r="L7356" s="10" t="str">
        <f>IF($G7356="", "", $G7356*(1-$V7356))</f>
        <v/>
      </c>
      <c r="M7356" s="30" t="str">
        <f t="shared" si="228"/>
        <v/>
      </c>
      <c r="N7356" s="30" t="str">
        <f t="shared" si="229"/>
        <v/>
      </c>
      <c r="O7356" s="5" t="str">
        <f>IF(D7356="","",
IF(AND(K7356&lt;&gt;"SIM",V7356&gt;0),"ERRO: % BC &gt; 0, mas NÃO permitida ❌",
IF(AND(K7356="SIM",V7356=0),"ATENÇÃO: BC permitida, mas % = 0 🔎",
"Base de cálculo aplicada corretamente ✅")))</f>
        <v/>
      </c>
      <c r="P7356" s="5" t="str">
        <f>IF(D7356="","",
IF(AND(Q7356&lt;&gt;"SIM",U7356&gt;0),"ERRO: % alíquota &gt; 0, mas NÃO permitida ❌",
IF(AND(Q7356="SIM",U7356=0),"ATENÇÃO: alíquota permitida, mas % = 0 🔎",
"Alíquota aplicada corretamente ✅")))</f>
        <v/>
      </c>
      <c r="Q7356" s="5" t="str">
        <f>IF(E7356="","",IFERROR(VLOOKUP(E7356,REGRAS_CST!$A$2:$D$200,4,FALSE),""))</f>
        <v/>
      </c>
      <c r="R7356" s="8"/>
      <c r="S7356" s="7">
        <f>IF($H7356="","",$H7356*(1-$U7356))</f>
        <v>8.9999999999999993E-3</v>
      </c>
      <c r="T7356" s="7">
        <f>IF($I7356="","",$I7356*(1-$U7356))</f>
        <v>1E-3</v>
      </c>
      <c r="U7356" s="7">
        <f>IFERROR(INDEX(BASE_CCLASSTRIB!$E:$E, MATCH(TEXT($D7356,"000000"), BASE_CCLASSTRIB!$A:$A, 0))/100, 0)</f>
        <v>0</v>
      </c>
      <c r="V7356" s="21">
        <f>IFERROR(INDEX(BASE_CCLASSTRIB!$F:$F, MATCH(TEXT($D7356,"000000"), BASE_CCLASSTRIB!$A:$A, 0))/100, 0)</f>
        <v>0</v>
      </c>
    </row>
    <row r="7357" spans="2:22" ht="15.75" customHeight="1" thickTop="1" thickBot="1">
      <c r="B7357" s="8"/>
      <c r="C7357" s="8"/>
      <c r="E7357" s="8" t="str">
        <f>IF(D7357="","",LEFT(D7357,3))</f>
        <v/>
      </c>
      <c r="F7357" s="5" t="str">
        <f>IF(E7357="","",IFERROR(VLOOKUP(E7357,REGRAS_CST!$A$2:$B$200,2,FALSE),""))</f>
        <v/>
      </c>
      <c r="H7357" s="7">
        <v>8.9999999999999993E-3</v>
      </c>
      <c r="I7357" s="7">
        <v>1E-3</v>
      </c>
      <c r="K7357" s="5" t="str">
        <f>IF(E7357="","",IFERROR(VLOOKUP(E7357,REGRAS_CST!$A$2:$C$200,3,FALSE),""))</f>
        <v/>
      </c>
      <c r="L7357" s="10" t="str">
        <f>IF($G7357="", "", $G7357*(1-$V7357))</f>
        <v/>
      </c>
      <c r="M7357" s="30" t="str">
        <f t="shared" si="228"/>
        <v/>
      </c>
      <c r="N7357" s="30" t="str">
        <f t="shared" si="229"/>
        <v/>
      </c>
      <c r="O7357" s="5" t="str">
        <f>IF(D7357="","",
IF(AND(K7357&lt;&gt;"SIM",V7357&gt;0),"ERRO: % BC &gt; 0, mas NÃO permitida ❌",
IF(AND(K7357="SIM",V7357=0),"ATENÇÃO: BC permitida, mas % = 0 🔎",
"Base de cálculo aplicada corretamente ✅")))</f>
        <v/>
      </c>
      <c r="P7357" s="5" t="str">
        <f>IF(D7357="","",
IF(AND(Q7357&lt;&gt;"SIM",U7357&gt;0),"ERRO: % alíquota &gt; 0, mas NÃO permitida ❌",
IF(AND(Q7357="SIM",U7357=0),"ATENÇÃO: alíquota permitida, mas % = 0 🔎",
"Alíquota aplicada corretamente ✅")))</f>
        <v/>
      </c>
      <c r="Q7357" s="5" t="str">
        <f>IF(E7357="","",IFERROR(VLOOKUP(E7357,REGRAS_CST!$A$2:$D$200,4,FALSE),""))</f>
        <v/>
      </c>
      <c r="R7357" s="8"/>
      <c r="S7357" s="7">
        <f>IF($H7357="","",$H7357*(1-$U7357))</f>
        <v>8.9999999999999993E-3</v>
      </c>
      <c r="T7357" s="7">
        <f>IF($I7357="","",$I7357*(1-$U7357))</f>
        <v>1E-3</v>
      </c>
      <c r="U7357" s="7">
        <f>IFERROR(INDEX(BASE_CCLASSTRIB!$E:$E, MATCH(TEXT($D7357,"000000"), BASE_CCLASSTRIB!$A:$A, 0))/100, 0)</f>
        <v>0</v>
      </c>
      <c r="V7357" s="21">
        <f>IFERROR(INDEX(BASE_CCLASSTRIB!$F:$F, MATCH(TEXT($D7357,"000000"), BASE_CCLASSTRIB!$A:$A, 0))/100, 0)</f>
        <v>0</v>
      </c>
    </row>
    <row r="7358" spans="2:22" ht="15.75" customHeight="1" thickTop="1" thickBot="1">
      <c r="B7358" s="8"/>
      <c r="C7358" s="8"/>
      <c r="E7358" s="8" t="str">
        <f>IF(D7358="","",LEFT(D7358,3))</f>
        <v/>
      </c>
      <c r="F7358" s="5" t="str">
        <f>IF(E7358="","",IFERROR(VLOOKUP(E7358,REGRAS_CST!$A$2:$B$200,2,FALSE),""))</f>
        <v/>
      </c>
      <c r="H7358" s="7">
        <v>8.9999999999999993E-3</v>
      </c>
      <c r="I7358" s="7">
        <v>1E-3</v>
      </c>
      <c r="K7358" s="5" t="str">
        <f>IF(E7358="","",IFERROR(VLOOKUP(E7358,REGRAS_CST!$A$2:$C$200,3,FALSE),""))</f>
        <v/>
      </c>
      <c r="L7358" s="10" t="str">
        <f>IF($G7358="", "", $G7358*(1-$V7358))</f>
        <v/>
      </c>
      <c r="M7358" s="30" t="str">
        <f t="shared" si="228"/>
        <v/>
      </c>
      <c r="N7358" s="30" t="str">
        <f t="shared" si="229"/>
        <v/>
      </c>
      <c r="O7358" s="5" t="str">
        <f>IF(D7358="","",
IF(AND(K7358&lt;&gt;"SIM",V7358&gt;0),"ERRO: % BC &gt; 0, mas NÃO permitida ❌",
IF(AND(K7358="SIM",V7358=0),"ATENÇÃO: BC permitida, mas % = 0 🔎",
"Base de cálculo aplicada corretamente ✅")))</f>
        <v/>
      </c>
      <c r="P7358" s="5" t="str">
        <f>IF(D7358="","",
IF(AND(Q7358&lt;&gt;"SIM",U7358&gt;0),"ERRO: % alíquota &gt; 0, mas NÃO permitida ❌",
IF(AND(Q7358="SIM",U7358=0),"ATENÇÃO: alíquota permitida, mas % = 0 🔎",
"Alíquota aplicada corretamente ✅")))</f>
        <v/>
      </c>
      <c r="Q7358" s="5" t="str">
        <f>IF(E7358="","",IFERROR(VLOOKUP(E7358,REGRAS_CST!$A$2:$D$200,4,FALSE),""))</f>
        <v/>
      </c>
      <c r="R7358" s="8"/>
      <c r="S7358" s="7">
        <f>IF($H7358="","",$H7358*(1-$U7358))</f>
        <v>8.9999999999999993E-3</v>
      </c>
      <c r="T7358" s="7">
        <f>IF($I7358="","",$I7358*(1-$U7358))</f>
        <v>1E-3</v>
      </c>
      <c r="U7358" s="7">
        <f>IFERROR(INDEX(BASE_CCLASSTRIB!$E:$E, MATCH(TEXT($D7358,"000000"), BASE_CCLASSTRIB!$A:$A, 0))/100, 0)</f>
        <v>0</v>
      </c>
      <c r="V7358" s="21">
        <f>IFERROR(INDEX(BASE_CCLASSTRIB!$F:$F, MATCH(TEXT($D7358,"000000"), BASE_CCLASSTRIB!$A:$A, 0))/100, 0)</f>
        <v>0</v>
      </c>
    </row>
    <row r="7359" spans="2:22" ht="15.75" customHeight="1" thickTop="1" thickBot="1">
      <c r="B7359" s="8"/>
      <c r="C7359" s="8"/>
      <c r="E7359" s="8" t="str">
        <f>IF(D7359="","",LEFT(D7359,3))</f>
        <v/>
      </c>
      <c r="F7359" s="5" t="str">
        <f>IF(E7359="","",IFERROR(VLOOKUP(E7359,REGRAS_CST!$A$2:$B$200,2,FALSE),""))</f>
        <v/>
      </c>
      <c r="H7359" s="7">
        <v>8.9999999999999993E-3</v>
      </c>
      <c r="I7359" s="7">
        <v>1E-3</v>
      </c>
      <c r="K7359" s="5" t="str">
        <f>IF(E7359="","",IFERROR(VLOOKUP(E7359,REGRAS_CST!$A$2:$C$200,3,FALSE),""))</f>
        <v/>
      </c>
      <c r="L7359" s="10" t="str">
        <f>IF($G7359="", "", $G7359*(1-$V7359))</f>
        <v/>
      </c>
      <c r="M7359" s="30" t="str">
        <f t="shared" si="228"/>
        <v/>
      </c>
      <c r="N7359" s="30" t="str">
        <f t="shared" si="229"/>
        <v/>
      </c>
      <c r="O7359" s="5" t="str">
        <f>IF(D7359="","",
IF(AND(K7359&lt;&gt;"SIM",V7359&gt;0),"ERRO: % BC &gt; 0, mas NÃO permitida ❌",
IF(AND(K7359="SIM",V7359=0),"ATENÇÃO: BC permitida, mas % = 0 🔎",
"Base de cálculo aplicada corretamente ✅")))</f>
        <v/>
      </c>
      <c r="P7359" s="5" t="str">
        <f>IF(D7359="","",
IF(AND(Q7359&lt;&gt;"SIM",U7359&gt;0),"ERRO: % alíquota &gt; 0, mas NÃO permitida ❌",
IF(AND(Q7359="SIM",U7359=0),"ATENÇÃO: alíquota permitida, mas % = 0 🔎",
"Alíquota aplicada corretamente ✅")))</f>
        <v/>
      </c>
      <c r="Q7359" s="5" t="str">
        <f>IF(E7359="","",IFERROR(VLOOKUP(E7359,REGRAS_CST!$A$2:$D$200,4,FALSE),""))</f>
        <v/>
      </c>
      <c r="R7359" s="8"/>
      <c r="S7359" s="7">
        <f>IF($H7359="","",$H7359*(1-$U7359))</f>
        <v>8.9999999999999993E-3</v>
      </c>
      <c r="T7359" s="7">
        <f>IF($I7359="","",$I7359*(1-$U7359))</f>
        <v>1E-3</v>
      </c>
      <c r="U7359" s="7">
        <f>IFERROR(INDEX(BASE_CCLASSTRIB!$E:$E, MATCH(TEXT($D7359,"000000"), BASE_CCLASSTRIB!$A:$A, 0))/100, 0)</f>
        <v>0</v>
      </c>
      <c r="V7359" s="21">
        <f>IFERROR(INDEX(BASE_CCLASSTRIB!$F:$F, MATCH(TEXT($D7359,"000000"), BASE_CCLASSTRIB!$A:$A, 0))/100, 0)</f>
        <v>0</v>
      </c>
    </row>
    <row r="7360" spans="2:22" ht="15.75" customHeight="1" thickTop="1" thickBot="1">
      <c r="B7360" s="8"/>
      <c r="C7360" s="8"/>
      <c r="E7360" s="8" t="str">
        <f>IF(D7360="","",LEFT(D7360,3))</f>
        <v/>
      </c>
      <c r="F7360" s="5" t="str">
        <f>IF(E7360="","",IFERROR(VLOOKUP(E7360,REGRAS_CST!$A$2:$B$200,2,FALSE),""))</f>
        <v/>
      </c>
      <c r="H7360" s="7">
        <v>8.9999999999999993E-3</v>
      </c>
      <c r="I7360" s="7">
        <v>1E-3</v>
      </c>
      <c r="K7360" s="5" t="str">
        <f>IF(E7360="","",IFERROR(VLOOKUP(E7360,REGRAS_CST!$A$2:$C$200,3,FALSE),""))</f>
        <v/>
      </c>
      <c r="L7360" s="10" t="str">
        <f>IF($G7360="", "", $G7360*(1-$V7360))</f>
        <v/>
      </c>
      <c r="M7360" s="30" t="str">
        <f t="shared" si="228"/>
        <v/>
      </c>
      <c r="N7360" s="30" t="str">
        <f t="shared" si="229"/>
        <v/>
      </c>
      <c r="O7360" s="5" t="str">
        <f>IF(D7360="","",
IF(AND(K7360&lt;&gt;"SIM",V7360&gt;0),"ERRO: % BC &gt; 0, mas NÃO permitida ❌",
IF(AND(K7360="SIM",V7360=0),"ATENÇÃO: BC permitida, mas % = 0 🔎",
"Base de cálculo aplicada corretamente ✅")))</f>
        <v/>
      </c>
      <c r="P7360" s="5" t="str">
        <f>IF(D7360="","",
IF(AND(Q7360&lt;&gt;"SIM",U7360&gt;0),"ERRO: % alíquota &gt; 0, mas NÃO permitida ❌",
IF(AND(Q7360="SIM",U7360=0),"ATENÇÃO: alíquota permitida, mas % = 0 🔎",
"Alíquota aplicada corretamente ✅")))</f>
        <v/>
      </c>
      <c r="Q7360" s="5" t="str">
        <f>IF(E7360="","",IFERROR(VLOOKUP(E7360,REGRAS_CST!$A$2:$D$200,4,FALSE),""))</f>
        <v/>
      </c>
      <c r="R7360" s="8"/>
      <c r="S7360" s="7">
        <f>IF($H7360="","",$H7360*(1-$U7360))</f>
        <v>8.9999999999999993E-3</v>
      </c>
      <c r="T7360" s="7">
        <f>IF($I7360="","",$I7360*(1-$U7360))</f>
        <v>1E-3</v>
      </c>
      <c r="U7360" s="7">
        <f>IFERROR(INDEX(BASE_CCLASSTRIB!$E:$E, MATCH(TEXT($D7360,"000000"), BASE_CCLASSTRIB!$A:$A, 0))/100, 0)</f>
        <v>0</v>
      </c>
      <c r="V7360" s="21">
        <f>IFERROR(INDEX(BASE_CCLASSTRIB!$F:$F, MATCH(TEXT($D7360,"000000"), BASE_CCLASSTRIB!$A:$A, 0))/100, 0)</f>
        <v>0</v>
      </c>
    </row>
    <row r="7361" spans="2:22" ht="15.75" customHeight="1" thickTop="1" thickBot="1">
      <c r="B7361" s="8"/>
      <c r="C7361" s="8"/>
      <c r="E7361" s="8" t="str">
        <f>IF(D7361="","",LEFT(D7361,3))</f>
        <v/>
      </c>
      <c r="F7361" s="5" t="str">
        <f>IF(E7361="","",IFERROR(VLOOKUP(E7361,REGRAS_CST!$A$2:$B$200,2,FALSE),""))</f>
        <v/>
      </c>
      <c r="H7361" s="7">
        <v>8.9999999999999993E-3</v>
      </c>
      <c r="I7361" s="7">
        <v>1E-3</v>
      </c>
      <c r="K7361" s="5" t="str">
        <f>IF(E7361="","",IFERROR(VLOOKUP(E7361,REGRAS_CST!$A$2:$C$200,3,FALSE),""))</f>
        <v/>
      </c>
      <c r="L7361" s="10" t="str">
        <f>IF($G7361="", "", $G7361*(1-$V7361))</f>
        <v/>
      </c>
      <c r="M7361" s="30" t="str">
        <f t="shared" si="228"/>
        <v/>
      </c>
      <c r="N7361" s="30" t="str">
        <f t="shared" si="229"/>
        <v/>
      </c>
      <c r="O7361" s="5" t="str">
        <f>IF(D7361="","",
IF(AND(K7361&lt;&gt;"SIM",V7361&gt;0),"ERRO: % BC &gt; 0, mas NÃO permitida ❌",
IF(AND(K7361="SIM",V7361=0),"ATENÇÃO: BC permitida, mas % = 0 🔎",
"Base de cálculo aplicada corretamente ✅")))</f>
        <v/>
      </c>
      <c r="P7361" s="5" t="str">
        <f>IF(D7361="","",
IF(AND(Q7361&lt;&gt;"SIM",U7361&gt;0),"ERRO: % alíquota &gt; 0, mas NÃO permitida ❌",
IF(AND(Q7361="SIM",U7361=0),"ATENÇÃO: alíquota permitida, mas % = 0 🔎",
"Alíquota aplicada corretamente ✅")))</f>
        <v/>
      </c>
      <c r="Q7361" s="5" t="str">
        <f>IF(E7361="","",IFERROR(VLOOKUP(E7361,REGRAS_CST!$A$2:$D$200,4,FALSE),""))</f>
        <v/>
      </c>
      <c r="R7361" s="8"/>
      <c r="S7361" s="7">
        <f>IF($H7361="","",$H7361*(1-$U7361))</f>
        <v>8.9999999999999993E-3</v>
      </c>
      <c r="T7361" s="7">
        <f>IF($I7361="","",$I7361*(1-$U7361))</f>
        <v>1E-3</v>
      </c>
      <c r="U7361" s="7">
        <f>IFERROR(INDEX(BASE_CCLASSTRIB!$E:$E, MATCH(TEXT($D7361,"000000"), BASE_CCLASSTRIB!$A:$A, 0))/100, 0)</f>
        <v>0</v>
      </c>
      <c r="V7361" s="21">
        <f>IFERROR(INDEX(BASE_CCLASSTRIB!$F:$F, MATCH(TEXT($D7361,"000000"), BASE_CCLASSTRIB!$A:$A, 0))/100, 0)</f>
        <v>0</v>
      </c>
    </row>
    <row r="7362" spans="2:22" ht="15.75" customHeight="1" thickTop="1" thickBot="1">
      <c r="B7362" s="8"/>
      <c r="C7362" s="8"/>
      <c r="E7362" s="8" t="str">
        <f>IF(D7362="","",LEFT(D7362,3))</f>
        <v/>
      </c>
      <c r="F7362" s="5" t="str">
        <f>IF(E7362="","",IFERROR(VLOOKUP(E7362,REGRAS_CST!$A$2:$B$200,2,FALSE),""))</f>
        <v/>
      </c>
      <c r="H7362" s="7">
        <v>8.9999999999999993E-3</v>
      </c>
      <c r="I7362" s="7">
        <v>1E-3</v>
      </c>
      <c r="K7362" s="5" t="str">
        <f>IF(E7362="","",IFERROR(VLOOKUP(E7362,REGRAS_CST!$A$2:$C$200,3,FALSE),""))</f>
        <v/>
      </c>
      <c r="L7362" s="10" t="str">
        <f>IF($G7362="", "", $G7362*(1-$V7362))</f>
        <v/>
      </c>
      <c r="M7362" s="30" t="str">
        <f t="shared" si="228"/>
        <v/>
      </c>
      <c r="N7362" s="30" t="str">
        <f t="shared" si="229"/>
        <v/>
      </c>
      <c r="O7362" s="5" t="str">
        <f>IF(D7362="","",
IF(AND(K7362&lt;&gt;"SIM",V7362&gt;0),"ERRO: % BC &gt; 0, mas NÃO permitida ❌",
IF(AND(K7362="SIM",V7362=0),"ATENÇÃO: BC permitida, mas % = 0 🔎",
"Base de cálculo aplicada corretamente ✅")))</f>
        <v/>
      </c>
      <c r="P7362" s="5" t="str">
        <f>IF(D7362="","",
IF(AND(Q7362&lt;&gt;"SIM",U7362&gt;0),"ERRO: % alíquota &gt; 0, mas NÃO permitida ❌",
IF(AND(Q7362="SIM",U7362=0),"ATENÇÃO: alíquota permitida, mas % = 0 🔎",
"Alíquota aplicada corretamente ✅")))</f>
        <v/>
      </c>
      <c r="Q7362" s="5" t="str">
        <f>IF(E7362="","",IFERROR(VLOOKUP(E7362,REGRAS_CST!$A$2:$D$200,4,FALSE),""))</f>
        <v/>
      </c>
      <c r="R7362" s="8"/>
      <c r="S7362" s="7">
        <f>IF($H7362="","",$H7362*(1-$U7362))</f>
        <v>8.9999999999999993E-3</v>
      </c>
      <c r="T7362" s="7">
        <f>IF($I7362="","",$I7362*(1-$U7362))</f>
        <v>1E-3</v>
      </c>
      <c r="U7362" s="7">
        <f>IFERROR(INDEX(BASE_CCLASSTRIB!$E:$E, MATCH(TEXT($D7362,"000000"), BASE_CCLASSTRIB!$A:$A, 0))/100, 0)</f>
        <v>0</v>
      </c>
      <c r="V7362" s="21">
        <f>IFERROR(INDEX(BASE_CCLASSTRIB!$F:$F, MATCH(TEXT($D7362,"000000"), BASE_CCLASSTRIB!$A:$A, 0))/100, 0)</f>
        <v>0</v>
      </c>
    </row>
    <row r="7363" spans="2:22" ht="15.75" customHeight="1" thickTop="1" thickBot="1">
      <c r="B7363" s="8"/>
      <c r="C7363" s="8"/>
      <c r="E7363" s="8" t="str">
        <f>IF(D7363="","",LEFT(D7363,3))</f>
        <v/>
      </c>
      <c r="F7363" s="5" t="str">
        <f>IF(E7363="","",IFERROR(VLOOKUP(E7363,REGRAS_CST!$A$2:$B$200,2,FALSE),""))</f>
        <v/>
      </c>
      <c r="H7363" s="7">
        <v>8.9999999999999993E-3</v>
      </c>
      <c r="I7363" s="7">
        <v>1E-3</v>
      </c>
      <c r="K7363" s="5" t="str">
        <f>IF(E7363="","",IFERROR(VLOOKUP(E7363,REGRAS_CST!$A$2:$C$200,3,FALSE),""))</f>
        <v/>
      </c>
      <c r="L7363" s="10" t="str">
        <f>IF($G7363="", "", $G7363*(1-$V7363))</f>
        <v/>
      </c>
      <c r="M7363" s="30" t="str">
        <f t="shared" si="228"/>
        <v/>
      </c>
      <c r="N7363" s="30" t="str">
        <f t="shared" si="229"/>
        <v/>
      </c>
      <c r="O7363" s="5" t="str">
        <f>IF(D7363="","",
IF(AND(K7363&lt;&gt;"SIM",V7363&gt;0),"ERRO: % BC &gt; 0, mas NÃO permitida ❌",
IF(AND(K7363="SIM",V7363=0),"ATENÇÃO: BC permitida, mas % = 0 🔎",
"Base de cálculo aplicada corretamente ✅")))</f>
        <v/>
      </c>
      <c r="P7363" s="5" t="str">
        <f>IF(D7363="","",
IF(AND(Q7363&lt;&gt;"SIM",U7363&gt;0),"ERRO: % alíquota &gt; 0, mas NÃO permitida ❌",
IF(AND(Q7363="SIM",U7363=0),"ATENÇÃO: alíquota permitida, mas % = 0 🔎",
"Alíquota aplicada corretamente ✅")))</f>
        <v/>
      </c>
      <c r="Q7363" s="5" t="str">
        <f>IF(E7363="","",IFERROR(VLOOKUP(E7363,REGRAS_CST!$A$2:$D$200,4,FALSE),""))</f>
        <v/>
      </c>
      <c r="R7363" s="8"/>
      <c r="S7363" s="7">
        <f>IF($H7363="","",$H7363*(1-$U7363))</f>
        <v>8.9999999999999993E-3</v>
      </c>
      <c r="T7363" s="7">
        <f>IF($I7363="","",$I7363*(1-$U7363))</f>
        <v>1E-3</v>
      </c>
      <c r="U7363" s="7">
        <f>IFERROR(INDEX(BASE_CCLASSTRIB!$E:$E, MATCH(TEXT($D7363,"000000"), BASE_CCLASSTRIB!$A:$A, 0))/100, 0)</f>
        <v>0</v>
      </c>
      <c r="V7363" s="21">
        <f>IFERROR(INDEX(BASE_CCLASSTRIB!$F:$F, MATCH(TEXT($D7363,"000000"), BASE_CCLASSTRIB!$A:$A, 0))/100, 0)</f>
        <v>0</v>
      </c>
    </row>
    <row r="7364" spans="2:22" ht="15.75" customHeight="1" thickTop="1" thickBot="1">
      <c r="B7364" s="8"/>
      <c r="C7364" s="8"/>
      <c r="E7364" s="8" t="str">
        <f>IF(D7364="","",LEFT(D7364,3))</f>
        <v/>
      </c>
      <c r="F7364" s="5" t="str">
        <f>IF(E7364="","",IFERROR(VLOOKUP(E7364,REGRAS_CST!$A$2:$B$200,2,FALSE),""))</f>
        <v/>
      </c>
      <c r="H7364" s="7">
        <v>8.9999999999999993E-3</v>
      </c>
      <c r="I7364" s="7">
        <v>1E-3</v>
      </c>
      <c r="K7364" s="5" t="str">
        <f>IF(E7364="","",IFERROR(VLOOKUP(E7364,REGRAS_CST!$A$2:$C$200,3,FALSE),""))</f>
        <v/>
      </c>
      <c r="L7364" s="10" t="str">
        <f>IF($G7364="", "", $G7364*(1-$V7364))</f>
        <v/>
      </c>
      <c r="M7364" s="30" t="str">
        <f t="shared" si="228"/>
        <v/>
      </c>
      <c r="N7364" s="30" t="str">
        <f t="shared" si="229"/>
        <v/>
      </c>
      <c r="O7364" s="5" t="str">
        <f>IF(D7364="","",
IF(AND(K7364&lt;&gt;"SIM",V7364&gt;0),"ERRO: % BC &gt; 0, mas NÃO permitida ❌",
IF(AND(K7364="SIM",V7364=0),"ATENÇÃO: BC permitida, mas % = 0 🔎",
"Base de cálculo aplicada corretamente ✅")))</f>
        <v/>
      </c>
      <c r="P7364" s="5" t="str">
        <f>IF(D7364="","",
IF(AND(Q7364&lt;&gt;"SIM",U7364&gt;0),"ERRO: % alíquota &gt; 0, mas NÃO permitida ❌",
IF(AND(Q7364="SIM",U7364=0),"ATENÇÃO: alíquota permitida, mas % = 0 🔎",
"Alíquota aplicada corretamente ✅")))</f>
        <v/>
      </c>
      <c r="Q7364" s="5" t="str">
        <f>IF(E7364="","",IFERROR(VLOOKUP(E7364,REGRAS_CST!$A$2:$D$200,4,FALSE),""))</f>
        <v/>
      </c>
      <c r="R7364" s="8"/>
      <c r="S7364" s="7">
        <f>IF($H7364="","",$H7364*(1-$U7364))</f>
        <v>8.9999999999999993E-3</v>
      </c>
      <c r="T7364" s="7">
        <f>IF($I7364="","",$I7364*(1-$U7364))</f>
        <v>1E-3</v>
      </c>
      <c r="U7364" s="7">
        <f>IFERROR(INDEX(BASE_CCLASSTRIB!$E:$E, MATCH(TEXT($D7364,"000000"), BASE_CCLASSTRIB!$A:$A, 0))/100, 0)</f>
        <v>0</v>
      </c>
      <c r="V7364" s="21">
        <f>IFERROR(INDEX(BASE_CCLASSTRIB!$F:$F, MATCH(TEXT($D7364,"000000"), BASE_CCLASSTRIB!$A:$A, 0))/100, 0)</f>
        <v>0</v>
      </c>
    </row>
    <row r="7365" spans="2:22" ht="15.75" customHeight="1" thickTop="1" thickBot="1">
      <c r="B7365" s="8"/>
      <c r="C7365" s="8"/>
      <c r="E7365" s="8" t="str">
        <f>IF(D7365="","",LEFT(D7365,3))</f>
        <v/>
      </c>
      <c r="F7365" s="5" t="str">
        <f>IF(E7365="","",IFERROR(VLOOKUP(E7365,REGRAS_CST!$A$2:$B$200,2,FALSE),""))</f>
        <v/>
      </c>
      <c r="H7365" s="7">
        <v>8.9999999999999993E-3</v>
      </c>
      <c r="I7365" s="7">
        <v>1E-3</v>
      </c>
      <c r="K7365" s="5" t="str">
        <f>IF(E7365="","",IFERROR(VLOOKUP(E7365,REGRAS_CST!$A$2:$C$200,3,FALSE),""))</f>
        <v/>
      </c>
      <c r="L7365" s="10" t="str">
        <f>IF($G7365="", "", $G7365*(1-$V7365))</f>
        <v/>
      </c>
      <c r="M7365" s="30" t="str">
        <f t="shared" ref="M7365:M7428" si="230">IF(OR($L7365="",$S7365=""),"",TRUNC(VALUE($L7365)*VALUE($S7365),2))</f>
        <v/>
      </c>
      <c r="N7365" s="30" t="str">
        <f t="shared" ref="N7365:N7428" si="231">IF(OR($L7365="",$T7365=""),"",TRUNC(VALUE($L7365)*VALUE($T7365),2))</f>
        <v/>
      </c>
      <c r="O7365" s="5" t="str">
        <f>IF(D7365="","",
IF(AND(K7365&lt;&gt;"SIM",V7365&gt;0),"ERRO: % BC &gt; 0, mas NÃO permitida ❌",
IF(AND(K7365="SIM",V7365=0),"ATENÇÃO: BC permitida, mas % = 0 🔎",
"Base de cálculo aplicada corretamente ✅")))</f>
        <v/>
      </c>
      <c r="P7365" s="5" t="str">
        <f>IF(D7365="","",
IF(AND(Q7365&lt;&gt;"SIM",U7365&gt;0),"ERRO: % alíquota &gt; 0, mas NÃO permitida ❌",
IF(AND(Q7365="SIM",U7365=0),"ATENÇÃO: alíquota permitida, mas % = 0 🔎",
"Alíquota aplicada corretamente ✅")))</f>
        <v/>
      </c>
      <c r="Q7365" s="5" t="str">
        <f>IF(E7365="","",IFERROR(VLOOKUP(E7365,REGRAS_CST!$A$2:$D$200,4,FALSE),""))</f>
        <v/>
      </c>
      <c r="R7365" s="8"/>
      <c r="S7365" s="7">
        <f>IF($H7365="","",$H7365*(1-$U7365))</f>
        <v>8.9999999999999993E-3</v>
      </c>
      <c r="T7365" s="7">
        <f>IF($I7365="","",$I7365*(1-$U7365))</f>
        <v>1E-3</v>
      </c>
      <c r="U7365" s="7">
        <f>IFERROR(INDEX(BASE_CCLASSTRIB!$E:$E, MATCH(TEXT($D7365,"000000"), BASE_CCLASSTRIB!$A:$A, 0))/100, 0)</f>
        <v>0</v>
      </c>
      <c r="V7365" s="21">
        <f>IFERROR(INDEX(BASE_CCLASSTRIB!$F:$F, MATCH(TEXT($D7365,"000000"), BASE_CCLASSTRIB!$A:$A, 0))/100, 0)</f>
        <v>0</v>
      </c>
    </row>
    <row r="7366" spans="2:22" ht="15.75" customHeight="1" thickTop="1" thickBot="1">
      <c r="B7366" s="8"/>
      <c r="C7366" s="8"/>
      <c r="E7366" s="8" t="str">
        <f>IF(D7366="","",LEFT(D7366,3))</f>
        <v/>
      </c>
      <c r="F7366" s="5" t="str">
        <f>IF(E7366="","",IFERROR(VLOOKUP(E7366,REGRAS_CST!$A$2:$B$200,2,FALSE),""))</f>
        <v/>
      </c>
      <c r="H7366" s="7">
        <v>8.9999999999999993E-3</v>
      </c>
      <c r="I7366" s="7">
        <v>1E-3</v>
      </c>
      <c r="K7366" s="5" t="str">
        <f>IF(E7366="","",IFERROR(VLOOKUP(E7366,REGRAS_CST!$A$2:$C$200,3,FALSE),""))</f>
        <v/>
      </c>
      <c r="L7366" s="10" t="str">
        <f>IF($G7366="", "", $G7366*(1-$V7366))</f>
        <v/>
      </c>
      <c r="M7366" s="30" t="str">
        <f t="shared" si="230"/>
        <v/>
      </c>
      <c r="N7366" s="30" t="str">
        <f t="shared" si="231"/>
        <v/>
      </c>
      <c r="O7366" s="5" t="str">
        <f>IF(D7366="","",
IF(AND(K7366&lt;&gt;"SIM",V7366&gt;0),"ERRO: % BC &gt; 0, mas NÃO permitida ❌",
IF(AND(K7366="SIM",V7366=0),"ATENÇÃO: BC permitida, mas % = 0 🔎",
"Base de cálculo aplicada corretamente ✅")))</f>
        <v/>
      </c>
      <c r="P7366" s="5" t="str">
        <f>IF(D7366="","",
IF(AND(Q7366&lt;&gt;"SIM",U7366&gt;0),"ERRO: % alíquota &gt; 0, mas NÃO permitida ❌",
IF(AND(Q7366="SIM",U7366=0),"ATENÇÃO: alíquota permitida, mas % = 0 🔎",
"Alíquota aplicada corretamente ✅")))</f>
        <v/>
      </c>
      <c r="Q7366" s="5" t="str">
        <f>IF(E7366="","",IFERROR(VLOOKUP(E7366,REGRAS_CST!$A$2:$D$200,4,FALSE),""))</f>
        <v/>
      </c>
      <c r="R7366" s="8"/>
      <c r="S7366" s="7">
        <f>IF($H7366="","",$H7366*(1-$U7366))</f>
        <v>8.9999999999999993E-3</v>
      </c>
      <c r="T7366" s="7">
        <f>IF($I7366="","",$I7366*(1-$U7366))</f>
        <v>1E-3</v>
      </c>
      <c r="U7366" s="7">
        <f>IFERROR(INDEX(BASE_CCLASSTRIB!$E:$E, MATCH(TEXT($D7366,"000000"), BASE_CCLASSTRIB!$A:$A, 0))/100, 0)</f>
        <v>0</v>
      </c>
      <c r="V7366" s="21">
        <f>IFERROR(INDEX(BASE_CCLASSTRIB!$F:$F, MATCH(TEXT($D7366,"000000"), BASE_CCLASSTRIB!$A:$A, 0))/100, 0)</f>
        <v>0</v>
      </c>
    </row>
    <row r="7367" spans="2:22" ht="15.75" customHeight="1" thickTop="1" thickBot="1">
      <c r="B7367" s="8"/>
      <c r="C7367" s="8"/>
      <c r="E7367" s="8" t="str">
        <f>IF(D7367="","",LEFT(D7367,3))</f>
        <v/>
      </c>
      <c r="F7367" s="5" t="str">
        <f>IF(E7367="","",IFERROR(VLOOKUP(E7367,REGRAS_CST!$A$2:$B$200,2,FALSE),""))</f>
        <v/>
      </c>
      <c r="H7367" s="7">
        <v>8.9999999999999993E-3</v>
      </c>
      <c r="I7367" s="7">
        <v>1E-3</v>
      </c>
      <c r="K7367" s="5" t="str">
        <f>IF(E7367="","",IFERROR(VLOOKUP(E7367,REGRAS_CST!$A$2:$C$200,3,FALSE),""))</f>
        <v/>
      </c>
      <c r="L7367" s="10" t="str">
        <f>IF($G7367="", "", $G7367*(1-$V7367))</f>
        <v/>
      </c>
      <c r="M7367" s="30" t="str">
        <f t="shared" si="230"/>
        <v/>
      </c>
      <c r="N7367" s="30" t="str">
        <f t="shared" si="231"/>
        <v/>
      </c>
      <c r="O7367" s="5" t="str">
        <f>IF(D7367="","",
IF(AND(K7367&lt;&gt;"SIM",V7367&gt;0),"ERRO: % BC &gt; 0, mas NÃO permitida ❌",
IF(AND(K7367="SIM",V7367=0),"ATENÇÃO: BC permitida, mas % = 0 🔎",
"Base de cálculo aplicada corretamente ✅")))</f>
        <v/>
      </c>
      <c r="P7367" s="5" t="str">
        <f>IF(D7367="","",
IF(AND(Q7367&lt;&gt;"SIM",U7367&gt;0),"ERRO: % alíquota &gt; 0, mas NÃO permitida ❌",
IF(AND(Q7367="SIM",U7367=0),"ATENÇÃO: alíquota permitida, mas % = 0 🔎",
"Alíquota aplicada corretamente ✅")))</f>
        <v/>
      </c>
      <c r="Q7367" s="5" t="str">
        <f>IF(E7367="","",IFERROR(VLOOKUP(E7367,REGRAS_CST!$A$2:$D$200,4,FALSE),""))</f>
        <v/>
      </c>
      <c r="R7367" s="8"/>
      <c r="S7367" s="7">
        <f>IF($H7367="","",$H7367*(1-$U7367))</f>
        <v>8.9999999999999993E-3</v>
      </c>
      <c r="T7367" s="7">
        <f>IF($I7367="","",$I7367*(1-$U7367))</f>
        <v>1E-3</v>
      </c>
      <c r="U7367" s="7">
        <f>IFERROR(INDEX(BASE_CCLASSTRIB!$E:$E, MATCH(TEXT($D7367,"000000"), BASE_CCLASSTRIB!$A:$A, 0))/100, 0)</f>
        <v>0</v>
      </c>
      <c r="V7367" s="21">
        <f>IFERROR(INDEX(BASE_CCLASSTRIB!$F:$F, MATCH(TEXT($D7367,"000000"), BASE_CCLASSTRIB!$A:$A, 0))/100, 0)</f>
        <v>0</v>
      </c>
    </row>
    <row r="7368" spans="2:22" ht="15.75" customHeight="1" thickTop="1" thickBot="1">
      <c r="B7368" s="8"/>
      <c r="C7368" s="8"/>
      <c r="E7368" s="8" t="str">
        <f>IF(D7368="","",LEFT(D7368,3))</f>
        <v/>
      </c>
      <c r="F7368" s="5" t="str">
        <f>IF(E7368="","",IFERROR(VLOOKUP(E7368,REGRAS_CST!$A$2:$B$200,2,FALSE),""))</f>
        <v/>
      </c>
      <c r="H7368" s="7">
        <v>8.9999999999999993E-3</v>
      </c>
      <c r="I7368" s="7">
        <v>1E-3</v>
      </c>
      <c r="K7368" s="5" t="str">
        <f>IF(E7368="","",IFERROR(VLOOKUP(E7368,REGRAS_CST!$A$2:$C$200,3,FALSE),""))</f>
        <v/>
      </c>
      <c r="L7368" s="10" t="str">
        <f>IF($G7368="", "", $G7368*(1-$V7368))</f>
        <v/>
      </c>
      <c r="M7368" s="30" t="str">
        <f t="shared" si="230"/>
        <v/>
      </c>
      <c r="N7368" s="30" t="str">
        <f t="shared" si="231"/>
        <v/>
      </c>
      <c r="O7368" s="5" t="str">
        <f>IF(D7368="","",
IF(AND(K7368&lt;&gt;"SIM",V7368&gt;0),"ERRO: % BC &gt; 0, mas NÃO permitida ❌",
IF(AND(K7368="SIM",V7368=0),"ATENÇÃO: BC permitida, mas % = 0 🔎",
"Base de cálculo aplicada corretamente ✅")))</f>
        <v/>
      </c>
      <c r="P7368" s="5" t="str">
        <f>IF(D7368="","",
IF(AND(Q7368&lt;&gt;"SIM",U7368&gt;0),"ERRO: % alíquota &gt; 0, mas NÃO permitida ❌",
IF(AND(Q7368="SIM",U7368=0),"ATENÇÃO: alíquota permitida, mas % = 0 🔎",
"Alíquota aplicada corretamente ✅")))</f>
        <v/>
      </c>
      <c r="Q7368" s="5" t="str">
        <f>IF(E7368="","",IFERROR(VLOOKUP(E7368,REGRAS_CST!$A$2:$D$200,4,FALSE),""))</f>
        <v/>
      </c>
      <c r="R7368" s="8"/>
      <c r="S7368" s="7">
        <f>IF($H7368="","",$H7368*(1-$U7368))</f>
        <v>8.9999999999999993E-3</v>
      </c>
      <c r="T7368" s="7">
        <f>IF($I7368="","",$I7368*(1-$U7368))</f>
        <v>1E-3</v>
      </c>
      <c r="U7368" s="7">
        <f>IFERROR(INDEX(BASE_CCLASSTRIB!$E:$E, MATCH(TEXT($D7368,"000000"), BASE_CCLASSTRIB!$A:$A, 0))/100, 0)</f>
        <v>0</v>
      </c>
      <c r="V7368" s="21">
        <f>IFERROR(INDEX(BASE_CCLASSTRIB!$F:$F, MATCH(TEXT($D7368,"000000"), BASE_CCLASSTRIB!$A:$A, 0))/100, 0)</f>
        <v>0</v>
      </c>
    </row>
    <row r="7369" spans="2:22" ht="15.75" customHeight="1" thickTop="1" thickBot="1">
      <c r="B7369" s="8"/>
      <c r="C7369" s="8"/>
      <c r="E7369" s="8" t="str">
        <f>IF(D7369="","",LEFT(D7369,3))</f>
        <v/>
      </c>
      <c r="F7369" s="5" t="str">
        <f>IF(E7369="","",IFERROR(VLOOKUP(E7369,REGRAS_CST!$A$2:$B$200,2,FALSE),""))</f>
        <v/>
      </c>
      <c r="H7369" s="7">
        <v>8.9999999999999993E-3</v>
      </c>
      <c r="I7369" s="7">
        <v>1E-3</v>
      </c>
      <c r="K7369" s="5" t="str">
        <f>IF(E7369="","",IFERROR(VLOOKUP(E7369,REGRAS_CST!$A$2:$C$200,3,FALSE),""))</f>
        <v/>
      </c>
      <c r="L7369" s="10" t="str">
        <f>IF($G7369="", "", $G7369*(1-$V7369))</f>
        <v/>
      </c>
      <c r="M7369" s="30" t="str">
        <f t="shared" si="230"/>
        <v/>
      </c>
      <c r="N7369" s="30" t="str">
        <f t="shared" si="231"/>
        <v/>
      </c>
      <c r="O7369" s="5" t="str">
        <f>IF(D7369="","",
IF(AND(K7369&lt;&gt;"SIM",V7369&gt;0),"ERRO: % BC &gt; 0, mas NÃO permitida ❌",
IF(AND(K7369="SIM",V7369=0),"ATENÇÃO: BC permitida, mas % = 0 🔎",
"Base de cálculo aplicada corretamente ✅")))</f>
        <v/>
      </c>
      <c r="P7369" s="5" t="str">
        <f>IF(D7369="","",
IF(AND(Q7369&lt;&gt;"SIM",U7369&gt;0),"ERRO: % alíquota &gt; 0, mas NÃO permitida ❌",
IF(AND(Q7369="SIM",U7369=0),"ATENÇÃO: alíquota permitida, mas % = 0 🔎",
"Alíquota aplicada corretamente ✅")))</f>
        <v/>
      </c>
      <c r="Q7369" s="5" t="str">
        <f>IF(E7369="","",IFERROR(VLOOKUP(E7369,REGRAS_CST!$A$2:$D$200,4,FALSE),""))</f>
        <v/>
      </c>
      <c r="R7369" s="8"/>
      <c r="S7369" s="7">
        <f>IF($H7369="","",$H7369*(1-$U7369))</f>
        <v>8.9999999999999993E-3</v>
      </c>
      <c r="T7369" s="7">
        <f>IF($I7369="","",$I7369*(1-$U7369))</f>
        <v>1E-3</v>
      </c>
      <c r="U7369" s="7">
        <f>IFERROR(INDEX(BASE_CCLASSTRIB!$E:$E, MATCH(TEXT($D7369,"000000"), BASE_CCLASSTRIB!$A:$A, 0))/100, 0)</f>
        <v>0</v>
      </c>
      <c r="V7369" s="21">
        <f>IFERROR(INDEX(BASE_CCLASSTRIB!$F:$F, MATCH(TEXT($D7369,"000000"), BASE_CCLASSTRIB!$A:$A, 0))/100, 0)</f>
        <v>0</v>
      </c>
    </row>
    <row r="7370" spans="2:22" ht="15.75" customHeight="1" thickTop="1" thickBot="1">
      <c r="B7370" s="8"/>
      <c r="C7370" s="8"/>
      <c r="E7370" s="8" t="str">
        <f>IF(D7370="","",LEFT(D7370,3))</f>
        <v/>
      </c>
      <c r="F7370" s="5" t="str">
        <f>IF(E7370="","",IFERROR(VLOOKUP(E7370,REGRAS_CST!$A$2:$B$200,2,FALSE),""))</f>
        <v/>
      </c>
      <c r="H7370" s="7">
        <v>8.9999999999999993E-3</v>
      </c>
      <c r="I7370" s="7">
        <v>1E-3</v>
      </c>
      <c r="K7370" s="5" t="str">
        <f>IF(E7370="","",IFERROR(VLOOKUP(E7370,REGRAS_CST!$A$2:$C$200,3,FALSE),""))</f>
        <v/>
      </c>
      <c r="L7370" s="10" t="str">
        <f>IF($G7370="", "", $G7370*(1-$V7370))</f>
        <v/>
      </c>
      <c r="M7370" s="30" t="str">
        <f t="shared" si="230"/>
        <v/>
      </c>
      <c r="N7370" s="30" t="str">
        <f t="shared" si="231"/>
        <v/>
      </c>
      <c r="O7370" s="5" t="str">
        <f>IF(D7370="","",
IF(AND(K7370&lt;&gt;"SIM",V7370&gt;0),"ERRO: % BC &gt; 0, mas NÃO permitida ❌",
IF(AND(K7370="SIM",V7370=0),"ATENÇÃO: BC permitida, mas % = 0 🔎",
"Base de cálculo aplicada corretamente ✅")))</f>
        <v/>
      </c>
      <c r="P7370" s="5" t="str">
        <f>IF(D7370="","",
IF(AND(Q7370&lt;&gt;"SIM",U7370&gt;0),"ERRO: % alíquota &gt; 0, mas NÃO permitida ❌",
IF(AND(Q7370="SIM",U7370=0),"ATENÇÃO: alíquota permitida, mas % = 0 🔎",
"Alíquota aplicada corretamente ✅")))</f>
        <v/>
      </c>
      <c r="Q7370" s="5" t="str">
        <f>IF(E7370="","",IFERROR(VLOOKUP(E7370,REGRAS_CST!$A$2:$D$200,4,FALSE),""))</f>
        <v/>
      </c>
      <c r="R7370" s="8"/>
      <c r="S7370" s="7">
        <f>IF($H7370="","",$H7370*(1-$U7370))</f>
        <v>8.9999999999999993E-3</v>
      </c>
      <c r="T7370" s="7">
        <f>IF($I7370="","",$I7370*(1-$U7370))</f>
        <v>1E-3</v>
      </c>
      <c r="U7370" s="7">
        <f>IFERROR(INDEX(BASE_CCLASSTRIB!$E:$E, MATCH(TEXT($D7370,"000000"), BASE_CCLASSTRIB!$A:$A, 0))/100, 0)</f>
        <v>0</v>
      </c>
      <c r="V7370" s="21">
        <f>IFERROR(INDEX(BASE_CCLASSTRIB!$F:$F, MATCH(TEXT($D7370,"000000"), BASE_CCLASSTRIB!$A:$A, 0))/100, 0)</f>
        <v>0</v>
      </c>
    </row>
    <row r="7371" spans="2:22" ht="15.75" customHeight="1" thickTop="1" thickBot="1">
      <c r="B7371" s="8"/>
      <c r="C7371" s="8"/>
      <c r="E7371" s="8" t="str">
        <f>IF(D7371="","",LEFT(D7371,3))</f>
        <v/>
      </c>
      <c r="F7371" s="5" t="str">
        <f>IF(E7371="","",IFERROR(VLOOKUP(E7371,REGRAS_CST!$A$2:$B$200,2,FALSE),""))</f>
        <v/>
      </c>
      <c r="H7371" s="7">
        <v>8.9999999999999993E-3</v>
      </c>
      <c r="I7371" s="7">
        <v>1E-3</v>
      </c>
      <c r="K7371" s="5" t="str">
        <f>IF(E7371="","",IFERROR(VLOOKUP(E7371,REGRAS_CST!$A$2:$C$200,3,FALSE),""))</f>
        <v/>
      </c>
      <c r="L7371" s="10" t="str">
        <f>IF($G7371="", "", $G7371*(1-$V7371))</f>
        <v/>
      </c>
      <c r="M7371" s="30" t="str">
        <f t="shared" si="230"/>
        <v/>
      </c>
      <c r="N7371" s="30" t="str">
        <f t="shared" si="231"/>
        <v/>
      </c>
      <c r="O7371" s="5" t="str">
        <f>IF(D7371="","",
IF(AND(K7371&lt;&gt;"SIM",V7371&gt;0),"ERRO: % BC &gt; 0, mas NÃO permitida ❌",
IF(AND(K7371="SIM",V7371=0),"ATENÇÃO: BC permitida, mas % = 0 🔎",
"Base de cálculo aplicada corretamente ✅")))</f>
        <v/>
      </c>
      <c r="P7371" s="5" t="str">
        <f>IF(D7371="","",
IF(AND(Q7371&lt;&gt;"SIM",U7371&gt;0),"ERRO: % alíquota &gt; 0, mas NÃO permitida ❌",
IF(AND(Q7371="SIM",U7371=0),"ATENÇÃO: alíquota permitida, mas % = 0 🔎",
"Alíquota aplicada corretamente ✅")))</f>
        <v/>
      </c>
      <c r="Q7371" s="5" t="str">
        <f>IF(E7371="","",IFERROR(VLOOKUP(E7371,REGRAS_CST!$A$2:$D$200,4,FALSE),""))</f>
        <v/>
      </c>
      <c r="R7371" s="8"/>
      <c r="S7371" s="7">
        <f>IF($H7371="","",$H7371*(1-$U7371))</f>
        <v>8.9999999999999993E-3</v>
      </c>
      <c r="T7371" s="7">
        <f>IF($I7371="","",$I7371*(1-$U7371))</f>
        <v>1E-3</v>
      </c>
      <c r="U7371" s="7">
        <f>IFERROR(INDEX(BASE_CCLASSTRIB!$E:$E, MATCH(TEXT($D7371,"000000"), BASE_CCLASSTRIB!$A:$A, 0))/100, 0)</f>
        <v>0</v>
      </c>
      <c r="V7371" s="21">
        <f>IFERROR(INDEX(BASE_CCLASSTRIB!$F:$F, MATCH(TEXT($D7371,"000000"), BASE_CCLASSTRIB!$A:$A, 0))/100, 0)</f>
        <v>0</v>
      </c>
    </row>
    <row r="7372" spans="2:22" ht="15.75" customHeight="1" thickTop="1" thickBot="1">
      <c r="B7372" s="8"/>
      <c r="C7372" s="8"/>
      <c r="E7372" s="8" t="str">
        <f>IF(D7372="","",LEFT(D7372,3))</f>
        <v/>
      </c>
      <c r="F7372" s="5" t="str">
        <f>IF(E7372="","",IFERROR(VLOOKUP(E7372,REGRAS_CST!$A$2:$B$200,2,FALSE),""))</f>
        <v/>
      </c>
      <c r="H7372" s="7">
        <v>8.9999999999999993E-3</v>
      </c>
      <c r="I7372" s="7">
        <v>1E-3</v>
      </c>
      <c r="K7372" s="5" t="str">
        <f>IF(E7372="","",IFERROR(VLOOKUP(E7372,REGRAS_CST!$A$2:$C$200,3,FALSE),""))</f>
        <v/>
      </c>
      <c r="L7372" s="10" t="str">
        <f>IF($G7372="", "", $G7372*(1-$V7372))</f>
        <v/>
      </c>
      <c r="M7372" s="30" t="str">
        <f t="shared" si="230"/>
        <v/>
      </c>
      <c r="N7372" s="30" t="str">
        <f t="shared" si="231"/>
        <v/>
      </c>
      <c r="O7372" s="5" t="str">
        <f>IF(D7372="","",
IF(AND(K7372&lt;&gt;"SIM",V7372&gt;0),"ERRO: % BC &gt; 0, mas NÃO permitida ❌",
IF(AND(K7372="SIM",V7372=0),"ATENÇÃO: BC permitida, mas % = 0 🔎",
"Base de cálculo aplicada corretamente ✅")))</f>
        <v/>
      </c>
      <c r="P7372" s="5" t="str">
        <f>IF(D7372="","",
IF(AND(Q7372&lt;&gt;"SIM",U7372&gt;0),"ERRO: % alíquota &gt; 0, mas NÃO permitida ❌",
IF(AND(Q7372="SIM",U7372=0),"ATENÇÃO: alíquota permitida, mas % = 0 🔎",
"Alíquota aplicada corretamente ✅")))</f>
        <v/>
      </c>
      <c r="Q7372" s="5" t="str">
        <f>IF(E7372="","",IFERROR(VLOOKUP(E7372,REGRAS_CST!$A$2:$D$200,4,FALSE),""))</f>
        <v/>
      </c>
      <c r="R7372" s="8"/>
      <c r="S7372" s="7">
        <f>IF($H7372="","",$H7372*(1-$U7372))</f>
        <v>8.9999999999999993E-3</v>
      </c>
      <c r="T7372" s="7">
        <f>IF($I7372="","",$I7372*(1-$U7372))</f>
        <v>1E-3</v>
      </c>
      <c r="U7372" s="7">
        <f>IFERROR(INDEX(BASE_CCLASSTRIB!$E:$E, MATCH(TEXT($D7372,"000000"), BASE_CCLASSTRIB!$A:$A, 0))/100, 0)</f>
        <v>0</v>
      </c>
      <c r="V7372" s="21">
        <f>IFERROR(INDEX(BASE_CCLASSTRIB!$F:$F, MATCH(TEXT($D7372,"000000"), BASE_CCLASSTRIB!$A:$A, 0))/100, 0)</f>
        <v>0</v>
      </c>
    </row>
    <row r="7373" spans="2:22" ht="15.75" customHeight="1" thickTop="1" thickBot="1">
      <c r="B7373" s="8"/>
      <c r="C7373" s="8"/>
      <c r="E7373" s="8" t="str">
        <f>IF(D7373="","",LEFT(D7373,3))</f>
        <v/>
      </c>
      <c r="F7373" s="5" t="str">
        <f>IF(E7373="","",IFERROR(VLOOKUP(E7373,REGRAS_CST!$A$2:$B$200,2,FALSE),""))</f>
        <v/>
      </c>
      <c r="H7373" s="7">
        <v>8.9999999999999993E-3</v>
      </c>
      <c r="I7373" s="7">
        <v>1E-3</v>
      </c>
      <c r="K7373" s="5" t="str">
        <f>IF(E7373="","",IFERROR(VLOOKUP(E7373,REGRAS_CST!$A$2:$C$200,3,FALSE),""))</f>
        <v/>
      </c>
      <c r="L7373" s="10" t="str">
        <f>IF($G7373="", "", $G7373*(1-$V7373))</f>
        <v/>
      </c>
      <c r="M7373" s="30" t="str">
        <f t="shared" si="230"/>
        <v/>
      </c>
      <c r="N7373" s="30" t="str">
        <f t="shared" si="231"/>
        <v/>
      </c>
      <c r="O7373" s="5" t="str">
        <f>IF(D7373="","",
IF(AND(K7373&lt;&gt;"SIM",V7373&gt;0),"ERRO: % BC &gt; 0, mas NÃO permitida ❌",
IF(AND(K7373="SIM",V7373=0),"ATENÇÃO: BC permitida, mas % = 0 🔎",
"Base de cálculo aplicada corretamente ✅")))</f>
        <v/>
      </c>
      <c r="P7373" s="5" t="str">
        <f>IF(D7373="","",
IF(AND(Q7373&lt;&gt;"SIM",U7373&gt;0),"ERRO: % alíquota &gt; 0, mas NÃO permitida ❌",
IF(AND(Q7373="SIM",U7373=0),"ATENÇÃO: alíquota permitida, mas % = 0 🔎",
"Alíquota aplicada corretamente ✅")))</f>
        <v/>
      </c>
      <c r="Q7373" s="5" t="str">
        <f>IF(E7373="","",IFERROR(VLOOKUP(E7373,REGRAS_CST!$A$2:$D$200,4,FALSE),""))</f>
        <v/>
      </c>
      <c r="R7373" s="8"/>
      <c r="S7373" s="7">
        <f>IF($H7373="","",$H7373*(1-$U7373))</f>
        <v>8.9999999999999993E-3</v>
      </c>
      <c r="T7373" s="7">
        <f>IF($I7373="","",$I7373*(1-$U7373))</f>
        <v>1E-3</v>
      </c>
      <c r="U7373" s="7">
        <f>IFERROR(INDEX(BASE_CCLASSTRIB!$E:$E, MATCH(TEXT($D7373,"000000"), BASE_CCLASSTRIB!$A:$A, 0))/100, 0)</f>
        <v>0</v>
      </c>
      <c r="V7373" s="21">
        <f>IFERROR(INDEX(BASE_CCLASSTRIB!$F:$F, MATCH(TEXT($D7373,"000000"), BASE_CCLASSTRIB!$A:$A, 0))/100, 0)</f>
        <v>0</v>
      </c>
    </row>
    <row r="7374" spans="2:22" ht="15.75" customHeight="1" thickTop="1" thickBot="1">
      <c r="B7374" s="8"/>
      <c r="C7374" s="8"/>
      <c r="E7374" s="8" t="str">
        <f>IF(D7374="","",LEFT(D7374,3))</f>
        <v/>
      </c>
      <c r="F7374" s="5" t="str">
        <f>IF(E7374="","",IFERROR(VLOOKUP(E7374,REGRAS_CST!$A$2:$B$200,2,FALSE),""))</f>
        <v/>
      </c>
      <c r="H7374" s="7">
        <v>8.9999999999999993E-3</v>
      </c>
      <c r="I7374" s="7">
        <v>1E-3</v>
      </c>
      <c r="K7374" s="5" t="str">
        <f>IF(E7374="","",IFERROR(VLOOKUP(E7374,REGRAS_CST!$A$2:$C$200,3,FALSE),""))</f>
        <v/>
      </c>
      <c r="L7374" s="10" t="str">
        <f>IF($G7374="", "", $G7374*(1-$V7374))</f>
        <v/>
      </c>
      <c r="M7374" s="30" t="str">
        <f t="shared" si="230"/>
        <v/>
      </c>
      <c r="N7374" s="30" t="str">
        <f t="shared" si="231"/>
        <v/>
      </c>
      <c r="O7374" s="5" t="str">
        <f>IF(D7374="","",
IF(AND(K7374&lt;&gt;"SIM",V7374&gt;0),"ERRO: % BC &gt; 0, mas NÃO permitida ❌",
IF(AND(K7374="SIM",V7374=0),"ATENÇÃO: BC permitida, mas % = 0 🔎",
"Base de cálculo aplicada corretamente ✅")))</f>
        <v/>
      </c>
      <c r="P7374" s="5" t="str">
        <f>IF(D7374="","",
IF(AND(Q7374&lt;&gt;"SIM",U7374&gt;0),"ERRO: % alíquota &gt; 0, mas NÃO permitida ❌",
IF(AND(Q7374="SIM",U7374=0),"ATENÇÃO: alíquota permitida, mas % = 0 🔎",
"Alíquota aplicada corretamente ✅")))</f>
        <v/>
      </c>
      <c r="Q7374" s="5" t="str">
        <f>IF(E7374="","",IFERROR(VLOOKUP(E7374,REGRAS_CST!$A$2:$D$200,4,FALSE),""))</f>
        <v/>
      </c>
      <c r="R7374" s="8"/>
      <c r="S7374" s="7">
        <f>IF($H7374="","",$H7374*(1-$U7374))</f>
        <v>8.9999999999999993E-3</v>
      </c>
      <c r="T7374" s="7">
        <f>IF($I7374="","",$I7374*(1-$U7374))</f>
        <v>1E-3</v>
      </c>
      <c r="U7374" s="7">
        <f>IFERROR(INDEX(BASE_CCLASSTRIB!$E:$E, MATCH(TEXT($D7374,"000000"), BASE_CCLASSTRIB!$A:$A, 0))/100, 0)</f>
        <v>0</v>
      </c>
      <c r="V7374" s="21">
        <f>IFERROR(INDEX(BASE_CCLASSTRIB!$F:$F, MATCH(TEXT($D7374,"000000"), BASE_CCLASSTRIB!$A:$A, 0))/100, 0)</f>
        <v>0</v>
      </c>
    </row>
    <row r="7375" spans="2:22" ht="15.75" customHeight="1" thickTop="1" thickBot="1">
      <c r="B7375" s="8"/>
      <c r="C7375" s="8"/>
      <c r="E7375" s="8" t="str">
        <f>IF(D7375="","",LEFT(D7375,3))</f>
        <v/>
      </c>
      <c r="F7375" s="5" t="str">
        <f>IF(E7375="","",IFERROR(VLOOKUP(E7375,REGRAS_CST!$A$2:$B$200,2,FALSE),""))</f>
        <v/>
      </c>
      <c r="H7375" s="7">
        <v>8.9999999999999993E-3</v>
      </c>
      <c r="I7375" s="7">
        <v>1E-3</v>
      </c>
      <c r="K7375" s="5" t="str">
        <f>IF(E7375="","",IFERROR(VLOOKUP(E7375,REGRAS_CST!$A$2:$C$200,3,FALSE),""))</f>
        <v/>
      </c>
      <c r="L7375" s="10" t="str">
        <f>IF($G7375="", "", $G7375*(1-$V7375))</f>
        <v/>
      </c>
      <c r="M7375" s="30" t="str">
        <f t="shared" si="230"/>
        <v/>
      </c>
      <c r="N7375" s="30" t="str">
        <f t="shared" si="231"/>
        <v/>
      </c>
      <c r="O7375" s="5" t="str">
        <f>IF(D7375="","",
IF(AND(K7375&lt;&gt;"SIM",V7375&gt;0),"ERRO: % BC &gt; 0, mas NÃO permitida ❌",
IF(AND(K7375="SIM",V7375=0),"ATENÇÃO: BC permitida, mas % = 0 🔎",
"Base de cálculo aplicada corretamente ✅")))</f>
        <v/>
      </c>
      <c r="P7375" s="5" t="str">
        <f>IF(D7375="","",
IF(AND(Q7375&lt;&gt;"SIM",U7375&gt;0),"ERRO: % alíquota &gt; 0, mas NÃO permitida ❌",
IF(AND(Q7375="SIM",U7375=0),"ATENÇÃO: alíquota permitida, mas % = 0 🔎",
"Alíquota aplicada corretamente ✅")))</f>
        <v/>
      </c>
      <c r="Q7375" s="5" t="str">
        <f>IF(E7375="","",IFERROR(VLOOKUP(E7375,REGRAS_CST!$A$2:$D$200,4,FALSE),""))</f>
        <v/>
      </c>
      <c r="R7375" s="8"/>
      <c r="S7375" s="7">
        <f>IF($H7375="","",$H7375*(1-$U7375))</f>
        <v>8.9999999999999993E-3</v>
      </c>
      <c r="T7375" s="7">
        <f>IF($I7375="","",$I7375*(1-$U7375))</f>
        <v>1E-3</v>
      </c>
      <c r="U7375" s="7">
        <f>IFERROR(INDEX(BASE_CCLASSTRIB!$E:$E, MATCH(TEXT($D7375,"000000"), BASE_CCLASSTRIB!$A:$A, 0))/100, 0)</f>
        <v>0</v>
      </c>
      <c r="V7375" s="21">
        <f>IFERROR(INDEX(BASE_CCLASSTRIB!$F:$F, MATCH(TEXT($D7375,"000000"), BASE_CCLASSTRIB!$A:$A, 0))/100, 0)</f>
        <v>0</v>
      </c>
    </row>
    <row r="7376" spans="2:22" ht="15.75" customHeight="1" thickTop="1" thickBot="1">
      <c r="B7376" s="8"/>
      <c r="C7376" s="8"/>
      <c r="E7376" s="8" t="str">
        <f>IF(D7376="","",LEFT(D7376,3))</f>
        <v/>
      </c>
      <c r="F7376" s="5" t="str">
        <f>IF(E7376="","",IFERROR(VLOOKUP(E7376,REGRAS_CST!$A$2:$B$200,2,FALSE),""))</f>
        <v/>
      </c>
      <c r="H7376" s="7">
        <v>8.9999999999999993E-3</v>
      </c>
      <c r="I7376" s="7">
        <v>1E-3</v>
      </c>
      <c r="K7376" s="5" t="str">
        <f>IF(E7376="","",IFERROR(VLOOKUP(E7376,REGRAS_CST!$A$2:$C$200,3,FALSE),""))</f>
        <v/>
      </c>
      <c r="L7376" s="10" t="str">
        <f>IF($G7376="", "", $G7376*(1-$V7376))</f>
        <v/>
      </c>
      <c r="M7376" s="30" t="str">
        <f t="shared" si="230"/>
        <v/>
      </c>
      <c r="N7376" s="30" t="str">
        <f t="shared" si="231"/>
        <v/>
      </c>
      <c r="O7376" s="5" t="str">
        <f>IF(D7376="","",
IF(AND(K7376&lt;&gt;"SIM",V7376&gt;0),"ERRO: % BC &gt; 0, mas NÃO permitida ❌",
IF(AND(K7376="SIM",V7376=0),"ATENÇÃO: BC permitida, mas % = 0 🔎",
"Base de cálculo aplicada corretamente ✅")))</f>
        <v/>
      </c>
      <c r="P7376" s="5" t="str">
        <f>IF(D7376="","",
IF(AND(Q7376&lt;&gt;"SIM",U7376&gt;0),"ERRO: % alíquota &gt; 0, mas NÃO permitida ❌",
IF(AND(Q7376="SIM",U7376=0),"ATENÇÃO: alíquota permitida, mas % = 0 🔎",
"Alíquota aplicada corretamente ✅")))</f>
        <v/>
      </c>
      <c r="Q7376" s="5" t="str">
        <f>IF(E7376="","",IFERROR(VLOOKUP(E7376,REGRAS_CST!$A$2:$D$200,4,FALSE),""))</f>
        <v/>
      </c>
      <c r="R7376" s="8"/>
      <c r="S7376" s="7">
        <f>IF($H7376="","",$H7376*(1-$U7376))</f>
        <v>8.9999999999999993E-3</v>
      </c>
      <c r="T7376" s="7">
        <f>IF($I7376="","",$I7376*(1-$U7376))</f>
        <v>1E-3</v>
      </c>
      <c r="U7376" s="7">
        <f>IFERROR(INDEX(BASE_CCLASSTRIB!$E:$E, MATCH(TEXT($D7376,"000000"), BASE_CCLASSTRIB!$A:$A, 0))/100, 0)</f>
        <v>0</v>
      </c>
      <c r="V7376" s="21">
        <f>IFERROR(INDEX(BASE_CCLASSTRIB!$F:$F, MATCH(TEXT($D7376,"000000"), BASE_CCLASSTRIB!$A:$A, 0))/100, 0)</f>
        <v>0</v>
      </c>
    </row>
    <row r="7377" spans="2:22" ht="15.75" customHeight="1" thickTop="1" thickBot="1">
      <c r="B7377" s="8"/>
      <c r="C7377" s="8"/>
      <c r="E7377" s="8" t="str">
        <f>IF(D7377="","",LEFT(D7377,3))</f>
        <v/>
      </c>
      <c r="F7377" s="5" t="str">
        <f>IF(E7377="","",IFERROR(VLOOKUP(E7377,REGRAS_CST!$A$2:$B$200,2,FALSE),""))</f>
        <v/>
      </c>
      <c r="H7377" s="7">
        <v>8.9999999999999993E-3</v>
      </c>
      <c r="I7377" s="7">
        <v>1E-3</v>
      </c>
      <c r="K7377" s="5" t="str">
        <f>IF(E7377="","",IFERROR(VLOOKUP(E7377,REGRAS_CST!$A$2:$C$200,3,FALSE),""))</f>
        <v/>
      </c>
      <c r="L7377" s="10" t="str">
        <f>IF($G7377="", "", $G7377*(1-$V7377))</f>
        <v/>
      </c>
      <c r="M7377" s="30" t="str">
        <f t="shared" si="230"/>
        <v/>
      </c>
      <c r="N7377" s="30" t="str">
        <f t="shared" si="231"/>
        <v/>
      </c>
      <c r="O7377" s="5" t="str">
        <f>IF(D7377="","",
IF(AND(K7377&lt;&gt;"SIM",V7377&gt;0),"ERRO: % BC &gt; 0, mas NÃO permitida ❌",
IF(AND(K7377="SIM",V7377=0),"ATENÇÃO: BC permitida, mas % = 0 🔎",
"Base de cálculo aplicada corretamente ✅")))</f>
        <v/>
      </c>
      <c r="P7377" s="5" t="str">
        <f>IF(D7377="","",
IF(AND(Q7377&lt;&gt;"SIM",U7377&gt;0),"ERRO: % alíquota &gt; 0, mas NÃO permitida ❌",
IF(AND(Q7377="SIM",U7377=0),"ATENÇÃO: alíquota permitida, mas % = 0 🔎",
"Alíquota aplicada corretamente ✅")))</f>
        <v/>
      </c>
      <c r="Q7377" s="5" t="str">
        <f>IF(E7377="","",IFERROR(VLOOKUP(E7377,REGRAS_CST!$A$2:$D$200,4,FALSE),""))</f>
        <v/>
      </c>
      <c r="R7377" s="8"/>
      <c r="S7377" s="7">
        <f>IF($H7377="","",$H7377*(1-$U7377))</f>
        <v>8.9999999999999993E-3</v>
      </c>
      <c r="T7377" s="7">
        <f>IF($I7377="","",$I7377*(1-$U7377))</f>
        <v>1E-3</v>
      </c>
      <c r="U7377" s="7">
        <f>IFERROR(INDEX(BASE_CCLASSTRIB!$E:$E, MATCH(TEXT($D7377,"000000"), BASE_CCLASSTRIB!$A:$A, 0))/100, 0)</f>
        <v>0</v>
      </c>
      <c r="V7377" s="21">
        <f>IFERROR(INDEX(BASE_CCLASSTRIB!$F:$F, MATCH(TEXT($D7377,"000000"), BASE_CCLASSTRIB!$A:$A, 0))/100, 0)</f>
        <v>0</v>
      </c>
    </row>
    <row r="7378" spans="2:22" ht="15.75" customHeight="1" thickTop="1" thickBot="1">
      <c r="B7378" s="8"/>
      <c r="C7378" s="8"/>
      <c r="E7378" s="8" t="str">
        <f>IF(D7378="","",LEFT(D7378,3))</f>
        <v/>
      </c>
      <c r="F7378" s="5" t="str">
        <f>IF(E7378="","",IFERROR(VLOOKUP(E7378,REGRAS_CST!$A$2:$B$200,2,FALSE),""))</f>
        <v/>
      </c>
      <c r="H7378" s="7">
        <v>8.9999999999999993E-3</v>
      </c>
      <c r="I7378" s="7">
        <v>1E-3</v>
      </c>
      <c r="K7378" s="5" t="str">
        <f>IF(E7378="","",IFERROR(VLOOKUP(E7378,REGRAS_CST!$A$2:$C$200,3,FALSE),""))</f>
        <v/>
      </c>
      <c r="L7378" s="10" t="str">
        <f>IF($G7378="", "", $G7378*(1-$V7378))</f>
        <v/>
      </c>
      <c r="M7378" s="30" t="str">
        <f t="shared" si="230"/>
        <v/>
      </c>
      <c r="N7378" s="30" t="str">
        <f t="shared" si="231"/>
        <v/>
      </c>
      <c r="O7378" s="5" t="str">
        <f>IF(D7378="","",
IF(AND(K7378&lt;&gt;"SIM",V7378&gt;0),"ERRO: % BC &gt; 0, mas NÃO permitida ❌",
IF(AND(K7378="SIM",V7378=0),"ATENÇÃO: BC permitida, mas % = 0 🔎",
"Base de cálculo aplicada corretamente ✅")))</f>
        <v/>
      </c>
      <c r="P7378" s="5" t="str">
        <f>IF(D7378="","",
IF(AND(Q7378&lt;&gt;"SIM",U7378&gt;0),"ERRO: % alíquota &gt; 0, mas NÃO permitida ❌",
IF(AND(Q7378="SIM",U7378=0),"ATENÇÃO: alíquota permitida, mas % = 0 🔎",
"Alíquota aplicada corretamente ✅")))</f>
        <v/>
      </c>
      <c r="Q7378" s="5" t="str">
        <f>IF(E7378="","",IFERROR(VLOOKUP(E7378,REGRAS_CST!$A$2:$D$200,4,FALSE),""))</f>
        <v/>
      </c>
      <c r="R7378" s="8"/>
      <c r="S7378" s="7">
        <f>IF($H7378="","",$H7378*(1-$U7378))</f>
        <v>8.9999999999999993E-3</v>
      </c>
      <c r="T7378" s="7">
        <f>IF($I7378="","",$I7378*(1-$U7378))</f>
        <v>1E-3</v>
      </c>
      <c r="U7378" s="7">
        <f>IFERROR(INDEX(BASE_CCLASSTRIB!$E:$E, MATCH(TEXT($D7378,"000000"), BASE_CCLASSTRIB!$A:$A, 0))/100, 0)</f>
        <v>0</v>
      </c>
      <c r="V7378" s="21">
        <f>IFERROR(INDEX(BASE_CCLASSTRIB!$F:$F, MATCH(TEXT($D7378,"000000"), BASE_CCLASSTRIB!$A:$A, 0))/100, 0)</f>
        <v>0</v>
      </c>
    </row>
    <row r="7379" spans="2:22" ht="15.75" customHeight="1" thickTop="1" thickBot="1">
      <c r="B7379" s="8"/>
      <c r="C7379" s="8"/>
      <c r="E7379" s="8" t="str">
        <f>IF(D7379="","",LEFT(D7379,3))</f>
        <v/>
      </c>
      <c r="F7379" s="5" t="str">
        <f>IF(E7379="","",IFERROR(VLOOKUP(E7379,REGRAS_CST!$A$2:$B$200,2,FALSE),""))</f>
        <v/>
      </c>
      <c r="H7379" s="7">
        <v>8.9999999999999993E-3</v>
      </c>
      <c r="I7379" s="7">
        <v>1E-3</v>
      </c>
      <c r="K7379" s="5" t="str">
        <f>IF(E7379="","",IFERROR(VLOOKUP(E7379,REGRAS_CST!$A$2:$C$200,3,FALSE),""))</f>
        <v/>
      </c>
      <c r="L7379" s="10" t="str">
        <f>IF($G7379="", "", $G7379*(1-$V7379))</f>
        <v/>
      </c>
      <c r="M7379" s="30" t="str">
        <f t="shared" si="230"/>
        <v/>
      </c>
      <c r="N7379" s="30" t="str">
        <f t="shared" si="231"/>
        <v/>
      </c>
      <c r="O7379" s="5" t="str">
        <f>IF(D7379="","",
IF(AND(K7379&lt;&gt;"SIM",V7379&gt;0),"ERRO: % BC &gt; 0, mas NÃO permitida ❌",
IF(AND(K7379="SIM",V7379=0),"ATENÇÃO: BC permitida, mas % = 0 🔎",
"Base de cálculo aplicada corretamente ✅")))</f>
        <v/>
      </c>
      <c r="P7379" s="5" t="str">
        <f>IF(D7379="","",
IF(AND(Q7379&lt;&gt;"SIM",U7379&gt;0),"ERRO: % alíquota &gt; 0, mas NÃO permitida ❌",
IF(AND(Q7379="SIM",U7379=0),"ATENÇÃO: alíquota permitida, mas % = 0 🔎",
"Alíquota aplicada corretamente ✅")))</f>
        <v/>
      </c>
      <c r="Q7379" s="5" t="str">
        <f>IF(E7379="","",IFERROR(VLOOKUP(E7379,REGRAS_CST!$A$2:$D$200,4,FALSE),""))</f>
        <v/>
      </c>
      <c r="R7379" s="8"/>
      <c r="S7379" s="7">
        <f>IF($H7379="","",$H7379*(1-$U7379))</f>
        <v>8.9999999999999993E-3</v>
      </c>
      <c r="T7379" s="7">
        <f>IF($I7379="","",$I7379*(1-$U7379))</f>
        <v>1E-3</v>
      </c>
      <c r="U7379" s="7">
        <f>IFERROR(INDEX(BASE_CCLASSTRIB!$E:$E, MATCH(TEXT($D7379,"000000"), BASE_CCLASSTRIB!$A:$A, 0))/100, 0)</f>
        <v>0</v>
      </c>
      <c r="V7379" s="21">
        <f>IFERROR(INDEX(BASE_CCLASSTRIB!$F:$F, MATCH(TEXT($D7379,"000000"), BASE_CCLASSTRIB!$A:$A, 0))/100, 0)</f>
        <v>0</v>
      </c>
    </row>
    <row r="7380" spans="2:22" ht="15.75" customHeight="1" thickTop="1" thickBot="1">
      <c r="B7380" s="8"/>
      <c r="C7380" s="8"/>
      <c r="E7380" s="8" t="str">
        <f>IF(D7380="","",LEFT(D7380,3))</f>
        <v/>
      </c>
      <c r="F7380" s="5" t="str">
        <f>IF(E7380="","",IFERROR(VLOOKUP(E7380,REGRAS_CST!$A$2:$B$200,2,FALSE),""))</f>
        <v/>
      </c>
      <c r="H7380" s="7">
        <v>8.9999999999999993E-3</v>
      </c>
      <c r="I7380" s="7">
        <v>1E-3</v>
      </c>
      <c r="K7380" s="5" t="str">
        <f>IF(E7380="","",IFERROR(VLOOKUP(E7380,REGRAS_CST!$A$2:$C$200,3,FALSE),""))</f>
        <v/>
      </c>
      <c r="L7380" s="10" t="str">
        <f>IF($G7380="", "", $G7380*(1-$V7380))</f>
        <v/>
      </c>
      <c r="M7380" s="30" t="str">
        <f t="shared" si="230"/>
        <v/>
      </c>
      <c r="N7380" s="30" t="str">
        <f t="shared" si="231"/>
        <v/>
      </c>
      <c r="O7380" s="5" t="str">
        <f>IF(D7380="","",
IF(AND(K7380&lt;&gt;"SIM",V7380&gt;0),"ERRO: % BC &gt; 0, mas NÃO permitida ❌",
IF(AND(K7380="SIM",V7380=0),"ATENÇÃO: BC permitida, mas % = 0 🔎",
"Base de cálculo aplicada corretamente ✅")))</f>
        <v/>
      </c>
      <c r="P7380" s="5" t="str">
        <f>IF(D7380="","",
IF(AND(Q7380&lt;&gt;"SIM",U7380&gt;0),"ERRO: % alíquota &gt; 0, mas NÃO permitida ❌",
IF(AND(Q7380="SIM",U7380=0),"ATENÇÃO: alíquota permitida, mas % = 0 🔎",
"Alíquota aplicada corretamente ✅")))</f>
        <v/>
      </c>
      <c r="Q7380" s="5" t="str">
        <f>IF(E7380="","",IFERROR(VLOOKUP(E7380,REGRAS_CST!$A$2:$D$200,4,FALSE),""))</f>
        <v/>
      </c>
      <c r="R7380" s="8"/>
      <c r="S7380" s="7">
        <f>IF($H7380="","",$H7380*(1-$U7380))</f>
        <v>8.9999999999999993E-3</v>
      </c>
      <c r="T7380" s="7">
        <f>IF($I7380="","",$I7380*(1-$U7380))</f>
        <v>1E-3</v>
      </c>
      <c r="U7380" s="7">
        <f>IFERROR(INDEX(BASE_CCLASSTRIB!$E:$E, MATCH(TEXT($D7380,"000000"), BASE_CCLASSTRIB!$A:$A, 0))/100, 0)</f>
        <v>0</v>
      </c>
      <c r="V7380" s="21">
        <f>IFERROR(INDEX(BASE_CCLASSTRIB!$F:$F, MATCH(TEXT($D7380,"000000"), BASE_CCLASSTRIB!$A:$A, 0))/100, 0)</f>
        <v>0</v>
      </c>
    </row>
    <row r="7381" spans="2:22" ht="15.75" customHeight="1" thickTop="1" thickBot="1">
      <c r="B7381" s="8"/>
      <c r="C7381" s="8"/>
      <c r="E7381" s="8" t="str">
        <f>IF(D7381="","",LEFT(D7381,3))</f>
        <v/>
      </c>
      <c r="F7381" s="5" t="str">
        <f>IF(E7381="","",IFERROR(VLOOKUP(E7381,REGRAS_CST!$A$2:$B$200,2,FALSE),""))</f>
        <v/>
      </c>
      <c r="H7381" s="7">
        <v>8.9999999999999993E-3</v>
      </c>
      <c r="I7381" s="7">
        <v>1E-3</v>
      </c>
      <c r="K7381" s="5" t="str">
        <f>IF(E7381="","",IFERROR(VLOOKUP(E7381,REGRAS_CST!$A$2:$C$200,3,FALSE),""))</f>
        <v/>
      </c>
      <c r="L7381" s="10" t="str">
        <f>IF($G7381="", "", $G7381*(1-$V7381))</f>
        <v/>
      </c>
      <c r="M7381" s="30" t="str">
        <f t="shared" si="230"/>
        <v/>
      </c>
      <c r="N7381" s="30" t="str">
        <f t="shared" si="231"/>
        <v/>
      </c>
      <c r="O7381" s="5" t="str">
        <f>IF(D7381="","",
IF(AND(K7381&lt;&gt;"SIM",V7381&gt;0),"ERRO: % BC &gt; 0, mas NÃO permitida ❌",
IF(AND(K7381="SIM",V7381=0),"ATENÇÃO: BC permitida, mas % = 0 🔎",
"Base de cálculo aplicada corretamente ✅")))</f>
        <v/>
      </c>
      <c r="P7381" s="5" t="str">
        <f>IF(D7381="","",
IF(AND(Q7381&lt;&gt;"SIM",U7381&gt;0),"ERRO: % alíquota &gt; 0, mas NÃO permitida ❌",
IF(AND(Q7381="SIM",U7381=0),"ATENÇÃO: alíquota permitida, mas % = 0 🔎",
"Alíquota aplicada corretamente ✅")))</f>
        <v/>
      </c>
      <c r="Q7381" s="5" t="str">
        <f>IF(E7381="","",IFERROR(VLOOKUP(E7381,REGRAS_CST!$A$2:$D$200,4,FALSE),""))</f>
        <v/>
      </c>
      <c r="R7381" s="8"/>
      <c r="S7381" s="7">
        <f>IF($H7381="","",$H7381*(1-$U7381))</f>
        <v>8.9999999999999993E-3</v>
      </c>
      <c r="T7381" s="7">
        <f>IF($I7381="","",$I7381*(1-$U7381))</f>
        <v>1E-3</v>
      </c>
      <c r="U7381" s="7">
        <f>IFERROR(INDEX(BASE_CCLASSTRIB!$E:$E, MATCH(TEXT($D7381,"000000"), BASE_CCLASSTRIB!$A:$A, 0))/100, 0)</f>
        <v>0</v>
      </c>
      <c r="V7381" s="21">
        <f>IFERROR(INDEX(BASE_CCLASSTRIB!$F:$F, MATCH(TEXT($D7381,"000000"), BASE_CCLASSTRIB!$A:$A, 0))/100, 0)</f>
        <v>0</v>
      </c>
    </row>
    <row r="7382" spans="2:22" ht="15.75" customHeight="1" thickTop="1" thickBot="1">
      <c r="B7382" s="8"/>
      <c r="C7382" s="8"/>
      <c r="E7382" s="8" t="str">
        <f>IF(D7382="","",LEFT(D7382,3))</f>
        <v/>
      </c>
      <c r="F7382" s="5" t="str">
        <f>IF(E7382="","",IFERROR(VLOOKUP(E7382,REGRAS_CST!$A$2:$B$200,2,FALSE),""))</f>
        <v/>
      </c>
      <c r="H7382" s="7">
        <v>8.9999999999999993E-3</v>
      </c>
      <c r="I7382" s="7">
        <v>1E-3</v>
      </c>
      <c r="K7382" s="5" t="str">
        <f>IF(E7382="","",IFERROR(VLOOKUP(E7382,REGRAS_CST!$A$2:$C$200,3,FALSE),""))</f>
        <v/>
      </c>
      <c r="L7382" s="10" t="str">
        <f>IF($G7382="", "", $G7382*(1-$V7382))</f>
        <v/>
      </c>
      <c r="M7382" s="30" t="str">
        <f t="shared" si="230"/>
        <v/>
      </c>
      <c r="N7382" s="30" t="str">
        <f t="shared" si="231"/>
        <v/>
      </c>
      <c r="O7382" s="5" t="str">
        <f>IF(D7382="","",
IF(AND(K7382&lt;&gt;"SIM",V7382&gt;0),"ERRO: % BC &gt; 0, mas NÃO permitida ❌",
IF(AND(K7382="SIM",V7382=0),"ATENÇÃO: BC permitida, mas % = 0 🔎",
"Base de cálculo aplicada corretamente ✅")))</f>
        <v/>
      </c>
      <c r="P7382" s="5" t="str">
        <f>IF(D7382="","",
IF(AND(Q7382&lt;&gt;"SIM",U7382&gt;0),"ERRO: % alíquota &gt; 0, mas NÃO permitida ❌",
IF(AND(Q7382="SIM",U7382=0),"ATENÇÃO: alíquota permitida, mas % = 0 🔎",
"Alíquota aplicada corretamente ✅")))</f>
        <v/>
      </c>
      <c r="Q7382" s="5" t="str">
        <f>IF(E7382="","",IFERROR(VLOOKUP(E7382,REGRAS_CST!$A$2:$D$200,4,FALSE),""))</f>
        <v/>
      </c>
      <c r="R7382" s="8"/>
      <c r="S7382" s="7">
        <f>IF($H7382="","",$H7382*(1-$U7382))</f>
        <v>8.9999999999999993E-3</v>
      </c>
      <c r="T7382" s="7">
        <f>IF($I7382="","",$I7382*(1-$U7382))</f>
        <v>1E-3</v>
      </c>
      <c r="U7382" s="7">
        <f>IFERROR(INDEX(BASE_CCLASSTRIB!$E:$E, MATCH(TEXT($D7382,"000000"), BASE_CCLASSTRIB!$A:$A, 0))/100, 0)</f>
        <v>0</v>
      </c>
      <c r="V7382" s="21">
        <f>IFERROR(INDEX(BASE_CCLASSTRIB!$F:$F, MATCH(TEXT($D7382,"000000"), BASE_CCLASSTRIB!$A:$A, 0))/100, 0)</f>
        <v>0</v>
      </c>
    </row>
    <row r="7383" spans="2:22" ht="15.75" customHeight="1" thickTop="1" thickBot="1">
      <c r="B7383" s="8"/>
      <c r="C7383" s="8"/>
      <c r="E7383" s="8" t="str">
        <f>IF(D7383="","",LEFT(D7383,3))</f>
        <v/>
      </c>
      <c r="F7383" s="5" t="str">
        <f>IF(E7383="","",IFERROR(VLOOKUP(E7383,REGRAS_CST!$A$2:$B$200,2,FALSE),""))</f>
        <v/>
      </c>
      <c r="H7383" s="7">
        <v>8.9999999999999993E-3</v>
      </c>
      <c r="I7383" s="7">
        <v>1E-3</v>
      </c>
      <c r="K7383" s="5" t="str">
        <f>IF(E7383="","",IFERROR(VLOOKUP(E7383,REGRAS_CST!$A$2:$C$200,3,FALSE),""))</f>
        <v/>
      </c>
      <c r="L7383" s="10" t="str">
        <f>IF($G7383="", "", $G7383*(1-$V7383))</f>
        <v/>
      </c>
      <c r="M7383" s="30" t="str">
        <f t="shared" si="230"/>
        <v/>
      </c>
      <c r="N7383" s="30" t="str">
        <f t="shared" si="231"/>
        <v/>
      </c>
      <c r="O7383" s="5" t="str">
        <f>IF(D7383="","",
IF(AND(K7383&lt;&gt;"SIM",V7383&gt;0),"ERRO: % BC &gt; 0, mas NÃO permitida ❌",
IF(AND(K7383="SIM",V7383=0),"ATENÇÃO: BC permitida, mas % = 0 🔎",
"Base de cálculo aplicada corretamente ✅")))</f>
        <v/>
      </c>
      <c r="P7383" s="5" t="str">
        <f>IF(D7383="","",
IF(AND(Q7383&lt;&gt;"SIM",U7383&gt;0),"ERRO: % alíquota &gt; 0, mas NÃO permitida ❌",
IF(AND(Q7383="SIM",U7383=0),"ATENÇÃO: alíquota permitida, mas % = 0 🔎",
"Alíquota aplicada corretamente ✅")))</f>
        <v/>
      </c>
      <c r="Q7383" s="5" t="str">
        <f>IF(E7383="","",IFERROR(VLOOKUP(E7383,REGRAS_CST!$A$2:$D$200,4,FALSE),""))</f>
        <v/>
      </c>
      <c r="R7383" s="8"/>
      <c r="S7383" s="7">
        <f>IF($H7383="","",$H7383*(1-$U7383))</f>
        <v>8.9999999999999993E-3</v>
      </c>
      <c r="T7383" s="7">
        <f>IF($I7383="","",$I7383*(1-$U7383))</f>
        <v>1E-3</v>
      </c>
      <c r="U7383" s="7">
        <f>IFERROR(INDEX(BASE_CCLASSTRIB!$E:$E, MATCH(TEXT($D7383,"000000"), BASE_CCLASSTRIB!$A:$A, 0))/100, 0)</f>
        <v>0</v>
      </c>
      <c r="V7383" s="21">
        <f>IFERROR(INDEX(BASE_CCLASSTRIB!$F:$F, MATCH(TEXT($D7383,"000000"), BASE_CCLASSTRIB!$A:$A, 0))/100, 0)</f>
        <v>0</v>
      </c>
    </row>
    <row r="7384" spans="2:22" ht="15.75" customHeight="1" thickTop="1" thickBot="1">
      <c r="B7384" s="8"/>
      <c r="C7384" s="8"/>
      <c r="E7384" s="8" t="str">
        <f>IF(D7384="","",LEFT(D7384,3))</f>
        <v/>
      </c>
      <c r="F7384" s="5" t="str">
        <f>IF(E7384="","",IFERROR(VLOOKUP(E7384,REGRAS_CST!$A$2:$B$200,2,FALSE),""))</f>
        <v/>
      </c>
      <c r="H7384" s="7">
        <v>8.9999999999999993E-3</v>
      </c>
      <c r="I7384" s="7">
        <v>1E-3</v>
      </c>
      <c r="K7384" s="5" t="str">
        <f>IF(E7384="","",IFERROR(VLOOKUP(E7384,REGRAS_CST!$A$2:$C$200,3,FALSE),""))</f>
        <v/>
      </c>
      <c r="L7384" s="10" t="str">
        <f>IF($G7384="", "", $G7384*(1-$V7384))</f>
        <v/>
      </c>
      <c r="M7384" s="30" t="str">
        <f t="shared" si="230"/>
        <v/>
      </c>
      <c r="N7384" s="30" t="str">
        <f t="shared" si="231"/>
        <v/>
      </c>
      <c r="O7384" s="5" t="str">
        <f>IF(D7384="","",
IF(AND(K7384&lt;&gt;"SIM",V7384&gt;0),"ERRO: % BC &gt; 0, mas NÃO permitida ❌",
IF(AND(K7384="SIM",V7384=0),"ATENÇÃO: BC permitida, mas % = 0 🔎",
"Base de cálculo aplicada corretamente ✅")))</f>
        <v/>
      </c>
      <c r="P7384" s="5" t="str">
        <f>IF(D7384="","",
IF(AND(Q7384&lt;&gt;"SIM",U7384&gt;0),"ERRO: % alíquota &gt; 0, mas NÃO permitida ❌",
IF(AND(Q7384="SIM",U7384=0),"ATENÇÃO: alíquota permitida, mas % = 0 🔎",
"Alíquota aplicada corretamente ✅")))</f>
        <v/>
      </c>
      <c r="Q7384" s="5" t="str">
        <f>IF(E7384="","",IFERROR(VLOOKUP(E7384,REGRAS_CST!$A$2:$D$200,4,FALSE),""))</f>
        <v/>
      </c>
      <c r="R7384" s="8"/>
      <c r="S7384" s="7">
        <f>IF($H7384="","",$H7384*(1-$U7384))</f>
        <v>8.9999999999999993E-3</v>
      </c>
      <c r="T7384" s="7">
        <f>IF($I7384="","",$I7384*(1-$U7384))</f>
        <v>1E-3</v>
      </c>
      <c r="U7384" s="7">
        <f>IFERROR(INDEX(BASE_CCLASSTRIB!$E:$E, MATCH(TEXT($D7384,"000000"), BASE_CCLASSTRIB!$A:$A, 0))/100, 0)</f>
        <v>0</v>
      </c>
      <c r="V7384" s="21">
        <f>IFERROR(INDEX(BASE_CCLASSTRIB!$F:$F, MATCH(TEXT($D7384,"000000"), BASE_CCLASSTRIB!$A:$A, 0))/100, 0)</f>
        <v>0</v>
      </c>
    </row>
    <row r="7385" spans="2:22" ht="15.75" customHeight="1" thickTop="1" thickBot="1">
      <c r="B7385" s="8"/>
      <c r="C7385" s="8"/>
      <c r="E7385" s="8" t="str">
        <f>IF(D7385="","",LEFT(D7385,3))</f>
        <v/>
      </c>
      <c r="F7385" s="5" t="str">
        <f>IF(E7385="","",IFERROR(VLOOKUP(E7385,REGRAS_CST!$A$2:$B$200,2,FALSE),""))</f>
        <v/>
      </c>
      <c r="H7385" s="7">
        <v>8.9999999999999993E-3</v>
      </c>
      <c r="I7385" s="7">
        <v>1E-3</v>
      </c>
      <c r="K7385" s="5" t="str">
        <f>IF(E7385="","",IFERROR(VLOOKUP(E7385,REGRAS_CST!$A$2:$C$200,3,FALSE),""))</f>
        <v/>
      </c>
      <c r="L7385" s="10" t="str">
        <f>IF($G7385="", "", $G7385*(1-$V7385))</f>
        <v/>
      </c>
      <c r="M7385" s="30" t="str">
        <f t="shared" si="230"/>
        <v/>
      </c>
      <c r="N7385" s="30" t="str">
        <f t="shared" si="231"/>
        <v/>
      </c>
      <c r="O7385" s="5" t="str">
        <f>IF(D7385="","",
IF(AND(K7385&lt;&gt;"SIM",V7385&gt;0),"ERRO: % BC &gt; 0, mas NÃO permitida ❌",
IF(AND(K7385="SIM",V7385=0),"ATENÇÃO: BC permitida, mas % = 0 🔎",
"Base de cálculo aplicada corretamente ✅")))</f>
        <v/>
      </c>
      <c r="P7385" s="5" t="str">
        <f>IF(D7385="","",
IF(AND(Q7385&lt;&gt;"SIM",U7385&gt;0),"ERRO: % alíquota &gt; 0, mas NÃO permitida ❌",
IF(AND(Q7385="SIM",U7385=0),"ATENÇÃO: alíquota permitida, mas % = 0 🔎",
"Alíquota aplicada corretamente ✅")))</f>
        <v/>
      </c>
      <c r="Q7385" s="5" t="str">
        <f>IF(E7385="","",IFERROR(VLOOKUP(E7385,REGRAS_CST!$A$2:$D$200,4,FALSE),""))</f>
        <v/>
      </c>
      <c r="R7385" s="8"/>
      <c r="S7385" s="7">
        <f>IF($H7385="","",$H7385*(1-$U7385))</f>
        <v>8.9999999999999993E-3</v>
      </c>
      <c r="T7385" s="7">
        <f>IF($I7385="","",$I7385*(1-$U7385))</f>
        <v>1E-3</v>
      </c>
      <c r="U7385" s="7">
        <f>IFERROR(INDEX(BASE_CCLASSTRIB!$E:$E, MATCH(TEXT($D7385,"000000"), BASE_CCLASSTRIB!$A:$A, 0))/100, 0)</f>
        <v>0</v>
      </c>
      <c r="V7385" s="21">
        <f>IFERROR(INDEX(BASE_CCLASSTRIB!$F:$F, MATCH(TEXT($D7385,"000000"), BASE_CCLASSTRIB!$A:$A, 0))/100, 0)</f>
        <v>0</v>
      </c>
    </row>
    <row r="7386" spans="2:22" ht="15.75" customHeight="1" thickTop="1" thickBot="1">
      <c r="B7386" s="8"/>
      <c r="C7386" s="8"/>
      <c r="E7386" s="8" t="str">
        <f>IF(D7386="","",LEFT(D7386,3))</f>
        <v/>
      </c>
      <c r="F7386" s="5" t="str">
        <f>IF(E7386="","",IFERROR(VLOOKUP(E7386,REGRAS_CST!$A$2:$B$200,2,FALSE),""))</f>
        <v/>
      </c>
      <c r="H7386" s="7">
        <v>8.9999999999999993E-3</v>
      </c>
      <c r="I7386" s="7">
        <v>1E-3</v>
      </c>
      <c r="K7386" s="5" t="str">
        <f>IF(E7386="","",IFERROR(VLOOKUP(E7386,REGRAS_CST!$A$2:$C$200,3,FALSE),""))</f>
        <v/>
      </c>
      <c r="L7386" s="10" t="str">
        <f>IF($G7386="", "", $G7386*(1-$V7386))</f>
        <v/>
      </c>
      <c r="M7386" s="30" t="str">
        <f t="shared" si="230"/>
        <v/>
      </c>
      <c r="N7386" s="30" t="str">
        <f t="shared" si="231"/>
        <v/>
      </c>
      <c r="O7386" s="5" t="str">
        <f>IF(D7386="","",
IF(AND(K7386&lt;&gt;"SIM",V7386&gt;0),"ERRO: % BC &gt; 0, mas NÃO permitida ❌",
IF(AND(K7386="SIM",V7386=0),"ATENÇÃO: BC permitida, mas % = 0 🔎",
"Base de cálculo aplicada corretamente ✅")))</f>
        <v/>
      </c>
      <c r="P7386" s="5" t="str">
        <f>IF(D7386="","",
IF(AND(Q7386&lt;&gt;"SIM",U7386&gt;0),"ERRO: % alíquota &gt; 0, mas NÃO permitida ❌",
IF(AND(Q7386="SIM",U7386=0),"ATENÇÃO: alíquota permitida, mas % = 0 🔎",
"Alíquota aplicada corretamente ✅")))</f>
        <v/>
      </c>
      <c r="Q7386" s="5" t="str">
        <f>IF(E7386="","",IFERROR(VLOOKUP(E7386,REGRAS_CST!$A$2:$D$200,4,FALSE),""))</f>
        <v/>
      </c>
      <c r="R7386" s="8"/>
      <c r="S7386" s="7">
        <f>IF($H7386="","",$H7386*(1-$U7386))</f>
        <v>8.9999999999999993E-3</v>
      </c>
      <c r="T7386" s="7">
        <f>IF($I7386="","",$I7386*(1-$U7386))</f>
        <v>1E-3</v>
      </c>
      <c r="U7386" s="7">
        <f>IFERROR(INDEX(BASE_CCLASSTRIB!$E:$E, MATCH(TEXT($D7386,"000000"), BASE_CCLASSTRIB!$A:$A, 0))/100, 0)</f>
        <v>0</v>
      </c>
      <c r="V7386" s="21">
        <f>IFERROR(INDEX(BASE_CCLASSTRIB!$F:$F, MATCH(TEXT($D7386,"000000"), BASE_CCLASSTRIB!$A:$A, 0))/100, 0)</f>
        <v>0</v>
      </c>
    </row>
    <row r="7387" spans="2:22" ht="15.75" customHeight="1" thickTop="1" thickBot="1">
      <c r="B7387" s="8"/>
      <c r="C7387" s="8"/>
      <c r="E7387" s="8" t="str">
        <f>IF(D7387="","",LEFT(D7387,3))</f>
        <v/>
      </c>
      <c r="F7387" s="5" t="str">
        <f>IF(E7387="","",IFERROR(VLOOKUP(E7387,REGRAS_CST!$A$2:$B$200,2,FALSE),""))</f>
        <v/>
      </c>
      <c r="H7387" s="7">
        <v>8.9999999999999993E-3</v>
      </c>
      <c r="I7387" s="7">
        <v>1E-3</v>
      </c>
      <c r="K7387" s="5" t="str">
        <f>IF(E7387="","",IFERROR(VLOOKUP(E7387,REGRAS_CST!$A$2:$C$200,3,FALSE),""))</f>
        <v/>
      </c>
      <c r="L7387" s="10" t="str">
        <f>IF($G7387="", "", $G7387*(1-$V7387))</f>
        <v/>
      </c>
      <c r="M7387" s="30" t="str">
        <f t="shared" si="230"/>
        <v/>
      </c>
      <c r="N7387" s="30" t="str">
        <f t="shared" si="231"/>
        <v/>
      </c>
      <c r="O7387" s="5" t="str">
        <f>IF(D7387="","",
IF(AND(K7387&lt;&gt;"SIM",V7387&gt;0),"ERRO: % BC &gt; 0, mas NÃO permitida ❌",
IF(AND(K7387="SIM",V7387=0),"ATENÇÃO: BC permitida, mas % = 0 🔎",
"Base de cálculo aplicada corretamente ✅")))</f>
        <v/>
      </c>
      <c r="P7387" s="5" t="str">
        <f>IF(D7387="","",
IF(AND(Q7387&lt;&gt;"SIM",U7387&gt;0),"ERRO: % alíquota &gt; 0, mas NÃO permitida ❌",
IF(AND(Q7387="SIM",U7387=0),"ATENÇÃO: alíquota permitida, mas % = 0 🔎",
"Alíquota aplicada corretamente ✅")))</f>
        <v/>
      </c>
      <c r="Q7387" s="5" t="str">
        <f>IF(E7387="","",IFERROR(VLOOKUP(E7387,REGRAS_CST!$A$2:$D$200,4,FALSE),""))</f>
        <v/>
      </c>
      <c r="R7387" s="8"/>
      <c r="S7387" s="7">
        <f>IF($H7387="","",$H7387*(1-$U7387))</f>
        <v>8.9999999999999993E-3</v>
      </c>
      <c r="T7387" s="7">
        <f>IF($I7387="","",$I7387*(1-$U7387))</f>
        <v>1E-3</v>
      </c>
      <c r="U7387" s="7">
        <f>IFERROR(INDEX(BASE_CCLASSTRIB!$E:$E, MATCH(TEXT($D7387,"000000"), BASE_CCLASSTRIB!$A:$A, 0))/100, 0)</f>
        <v>0</v>
      </c>
      <c r="V7387" s="21">
        <f>IFERROR(INDEX(BASE_CCLASSTRIB!$F:$F, MATCH(TEXT($D7387,"000000"), BASE_CCLASSTRIB!$A:$A, 0))/100, 0)</f>
        <v>0</v>
      </c>
    </row>
    <row r="7388" spans="2:22" ht="15.75" customHeight="1" thickTop="1" thickBot="1">
      <c r="B7388" s="8"/>
      <c r="C7388" s="8"/>
      <c r="E7388" s="8" t="str">
        <f>IF(D7388="","",LEFT(D7388,3))</f>
        <v/>
      </c>
      <c r="F7388" s="5" t="str">
        <f>IF(E7388="","",IFERROR(VLOOKUP(E7388,REGRAS_CST!$A$2:$B$200,2,FALSE),""))</f>
        <v/>
      </c>
      <c r="H7388" s="7">
        <v>8.9999999999999993E-3</v>
      </c>
      <c r="I7388" s="7">
        <v>1E-3</v>
      </c>
      <c r="K7388" s="5" t="str">
        <f>IF(E7388="","",IFERROR(VLOOKUP(E7388,REGRAS_CST!$A$2:$C$200,3,FALSE),""))</f>
        <v/>
      </c>
      <c r="L7388" s="10" t="str">
        <f>IF($G7388="", "", $G7388*(1-$V7388))</f>
        <v/>
      </c>
      <c r="M7388" s="30" t="str">
        <f t="shared" si="230"/>
        <v/>
      </c>
      <c r="N7388" s="30" t="str">
        <f t="shared" si="231"/>
        <v/>
      </c>
      <c r="O7388" s="5" t="str">
        <f>IF(D7388="","",
IF(AND(K7388&lt;&gt;"SIM",V7388&gt;0),"ERRO: % BC &gt; 0, mas NÃO permitida ❌",
IF(AND(K7388="SIM",V7388=0),"ATENÇÃO: BC permitida, mas % = 0 🔎",
"Base de cálculo aplicada corretamente ✅")))</f>
        <v/>
      </c>
      <c r="P7388" s="5" t="str">
        <f>IF(D7388="","",
IF(AND(Q7388&lt;&gt;"SIM",U7388&gt;0),"ERRO: % alíquota &gt; 0, mas NÃO permitida ❌",
IF(AND(Q7388="SIM",U7388=0),"ATENÇÃO: alíquota permitida, mas % = 0 🔎",
"Alíquota aplicada corretamente ✅")))</f>
        <v/>
      </c>
      <c r="Q7388" s="5" t="str">
        <f>IF(E7388="","",IFERROR(VLOOKUP(E7388,REGRAS_CST!$A$2:$D$200,4,FALSE),""))</f>
        <v/>
      </c>
      <c r="R7388" s="8"/>
      <c r="S7388" s="7">
        <f>IF($H7388="","",$H7388*(1-$U7388))</f>
        <v>8.9999999999999993E-3</v>
      </c>
      <c r="T7388" s="7">
        <f>IF($I7388="","",$I7388*(1-$U7388))</f>
        <v>1E-3</v>
      </c>
      <c r="U7388" s="7">
        <f>IFERROR(INDEX(BASE_CCLASSTRIB!$E:$E, MATCH(TEXT($D7388,"000000"), BASE_CCLASSTRIB!$A:$A, 0))/100, 0)</f>
        <v>0</v>
      </c>
      <c r="V7388" s="21">
        <f>IFERROR(INDEX(BASE_CCLASSTRIB!$F:$F, MATCH(TEXT($D7388,"000000"), BASE_CCLASSTRIB!$A:$A, 0))/100, 0)</f>
        <v>0</v>
      </c>
    </row>
    <row r="7389" spans="2:22" ht="15.75" customHeight="1" thickTop="1" thickBot="1">
      <c r="B7389" s="8"/>
      <c r="C7389" s="8"/>
      <c r="E7389" s="8" t="str">
        <f>IF(D7389="","",LEFT(D7389,3))</f>
        <v/>
      </c>
      <c r="F7389" s="5" t="str">
        <f>IF(E7389="","",IFERROR(VLOOKUP(E7389,REGRAS_CST!$A$2:$B$200,2,FALSE),""))</f>
        <v/>
      </c>
      <c r="H7389" s="7">
        <v>8.9999999999999993E-3</v>
      </c>
      <c r="I7389" s="7">
        <v>1E-3</v>
      </c>
      <c r="K7389" s="5" t="str">
        <f>IF(E7389="","",IFERROR(VLOOKUP(E7389,REGRAS_CST!$A$2:$C$200,3,FALSE),""))</f>
        <v/>
      </c>
      <c r="L7389" s="10" t="str">
        <f>IF($G7389="", "", $G7389*(1-$V7389))</f>
        <v/>
      </c>
      <c r="M7389" s="30" t="str">
        <f t="shared" si="230"/>
        <v/>
      </c>
      <c r="N7389" s="30" t="str">
        <f t="shared" si="231"/>
        <v/>
      </c>
      <c r="O7389" s="5" t="str">
        <f>IF(D7389="","",
IF(AND(K7389&lt;&gt;"SIM",V7389&gt;0),"ERRO: % BC &gt; 0, mas NÃO permitida ❌",
IF(AND(K7389="SIM",V7389=0),"ATENÇÃO: BC permitida, mas % = 0 🔎",
"Base de cálculo aplicada corretamente ✅")))</f>
        <v/>
      </c>
      <c r="P7389" s="5" t="str">
        <f>IF(D7389="","",
IF(AND(Q7389&lt;&gt;"SIM",U7389&gt;0),"ERRO: % alíquota &gt; 0, mas NÃO permitida ❌",
IF(AND(Q7389="SIM",U7389=0),"ATENÇÃO: alíquota permitida, mas % = 0 🔎",
"Alíquota aplicada corretamente ✅")))</f>
        <v/>
      </c>
      <c r="Q7389" s="5" t="str">
        <f>IF(E7389="","",IFERROR(VLOOKUP(E7389,REGRAS_CST!$A$2:$D$200,4,FALSE),""))</f>
        <v/>
      </c>
      <c r="R7389" s="8"/>
      <c r="S7389" s="7">
        <f>IF($H7389="","",$H7389*(1-$U7389))</f>
        <v>8.9999999999999993E-3</v>
      </c>
      <c r="T7389" s="7">
        <f>IF($I7389="","",$I7389*(1-$U7389))</f>
        <v>1E-3</v>
      </c>
      <c r="U7389" s="7">
        <f>IFERROR(INDEX(BASE_CCLASSTRIB!$E:$E, MATCH(TEXT($D7389,"000000"), BASE_CCLASSTRIB!$A:$A, 0))/100, 0)</f>
        <v>0</v>
      </c>
      <c r="V7389" s="21">
        <f>IFERROR(INDEX(BASE_CCLASSTRIB!$F:$F, MATCH(TEXT($D7389,"000000"), BASE_CCLASSTRIB!$A:$A, 0))/100, 0)</f>
        <v>0</v>
      </c>
    </row>
    <row r="7390" spans="2:22" ht="15.75" customHeight="1" thickTop="1" thickBot="1">
      <c r="B7390" s="8"/>
      <c r="C7390" s="8"/>
      <c r="E7390" s="8" t="str">
        <f>IF(D7390="","",LEFT(D7390,3))</f>
        <v/>
      </c>
      <c r="F7390" s="5" t="str">
        <f>IF(E7390="","",IFERROR(VLOOKUP(E7390,REGRAS_CST!$A$2:$B$200,2,FALSE),""))</f>
        <v/>
      </c>
      <c r="H7390" s="7">
        <v>8.9999999999999993E-3</v>
      </c>
      <c r="I7390" s="7">
        <v>1E-3</v>
      </c>
      <c r="K7390" s="5" t="str">
        <f>IF(E7390="","",IFERROR(VLOOKUP(E7390,REGRAS_CST!$A$2:$C$200,3,FALSE),""))</f>
        <v/>
      </c>
      <c r="L7390" s="10" t="str">
        <f>IF($G7390="", "", $G7390*(1-$V7390))</f>
        <v/>
      </c>
      <c r="M7390" s="30" t="str">
        <f t="shared" si="230"/>
        <v/>
      </c>
      <c r="N7390" s="30" t="str">
        <f t="shared" si="231"/>
        <v/>
      </c>
      <c r="O7390" s="5" t="str">
        <f>IF(D7390="","",
IF(AND(K7390&lt;&gt;"SIM",V7390&gt;0),"ERRO: % BC &gt; 0, mas NÃO permitida ❌",
IF(AND(K7390="SIM",V7390=0),"ATENÇÃO: BC permitida, mas % = 0 🔎",
"Base de cálculo aplicada corretamente ✅")))</f>
        <v/>
      </c>
      <c r="P7390" s="5" t="str">
        <f>IF(D7390="","",
IF(AND(Q7390&lt;&gt;"SIM",U7390&gt;0),"ERRO: % alíquota &gt; 0, mas NÃO permitida ❌",
IF(AND(Q7390="SIM",U7390=0),"ATENÇÃO: alíquota permitida, mas % = 0 🔎",
"Alíquota aplicada corretamente ✅")))</f>
        <v/>
      </c>
      <c r="Q7390" s="5" t="str">
        <f>IF(E7390="","",IFERROR(VLOOKUP(E7390,REGRAS_CST!$A$2:$D$200,4,FALSE),""))</f>
        <v/>
      </c>
      <c r="R7390" s="8"/>
      <c r="S7390" s="7">
        <f>IF($H7390="","",$H7390*(1-$U7390))</f>
        <v>8.9999999999999993E-3</v>
      </c>
      <c r="T7390" s="7">
        <f>IF($I7390="","",$I7390*(1-$U7390))</f>
        <v>1E-3</v>
      </c>
      <c r="U7390" s="7">
        <f>IFERROR(INDEX(BASE_CCLASSTRIB!$E:$E, MATCH(TEXT($D7390,"000000"), BASE_CCLASSTRIB!$A:$A, 0))/100, 0)</f>
        <v>0</v>
      </c>
      <c r="V7390" s="21">
        <f>IFERROR(INDEX(BASE_CCLASSTRIB!$F:$F, MATCH(TEXT($D7390,"000000"), BASE_CCLASSTRIB!$A:$A, 0))/100, 0)</f>
        <v>0</v>
      </c>
    </row>
    <row r="7391" spans="2:22" ht="15.75" customHeight="1" thickTop="1" thickBot="1">
      <c r="B7391" s="8"/>
      <c r="C7391" s="8"/>
      <c r="E7391" s="8" t="str">
        <f>IF(D7391="","",LEFT(D7391,3))</f>
        <v/>
      </c>
      <c r="F7391" s="5" t="str">
        <f>IF(E7391="","",IFERROR(VLOOKUP(E7391,REGRAS_CST!$A$2:$B$200,2,FALSE),""))</f>
        <v/>
      </c>
      <c r="H7391" s="7">
        <v>8.9999999999999993E-3</v>
      </c>
      <c r="I7391" s="7">
        <v>1E-3</v>
      </c>
      <c r="K7391" s="5" t="str">
        <f>IF(E7391="","",IFERROR(VLOOKUP(E7391,REGRAS_CST!$A$2:$C$200,3,FALSE),""))</f>
        <v/>
      </c>
      <c r="L7391" s="10" t="str">
        <f>IF($G7391="", "", $G7391*(1-$V7391))</f>
        <v/>
      </c>
      <c r="M7391" s="30" t="str">
        <f t="shared" si="230"/>
        <v/>
      </c>
      <c r="N7391" s="30" t="str">
        <f t="shared" si="231"/>
        <v/>
      </c>
      <c r="O7391" s="5" t="str">
        <f>IF(D7391="","",
IF(AND(K7391&lt;&gt;"SIM",V7391&gt;0),"ERRO: % BC &gt; 0, mas NÃO permitida ❌",
IF(AND(K7391="SIM",V7391=0),"ATENÇÃO: BC permitida, mas % = 0 🔎",
"Base de cálculo aplicada corretamente ✅")))</f>
        <v/>
      </c>
      <c r="P7391" s="5" t="str">
        <f>IF(D7391="","",
IF(AND(Q7391&lt;&gt;"SIM",U7391&gt;0),"ERRO: % alíquota &gt; 0, mas NÃO permitida ❌",
IF(AND(Q7391="SIM",U7391=0),"ATENÇÃO: alíquota permitida, mas % = 0 🔎",
"Alíquota aplicada corretamente ✅")))</f>
        <v/>
      </c>
      <c r="Q7391" s="5" t="str">
        <f>IF(E7391="","",IFERROR(VLOOKUP(E7391,REGRAS_CST!$A$2:$D$200,4,FALSE),""))</f>
        <v/>
      </c>
      <c r="R7391" s="8"/>
      <c r="S7391" s="7">
        <f>IF($H7391="","",$H7391*(1-$U7391))</f>
        <v>8.9999999999999993E-3</v>
      </c>
      <c r="T7391" s="7">
        <f>IF($I7391="","",$I7391*(1-$U7391))</f>
        <v>1E-3</v>
      </c>
      <c r="U7391" s="7">
        <f>IFERROR(INDEX(BASE_CCLASSTRIB!$E:$E, MATCH(TEXT($D7391,"000000"), BASE_CCLASSTRIB!$A:$A, 0))/100, 0)</f>
        <v>0</v>
      </c>
      <c r="V7391" s="21">
        <f>IFERROR(INDEX(BASE_CCLASSTRIB!$F:$F, MATCH(TEXT($D7391,"000000"), BASE_CCLASSTRIB!$A:$A, 0))/100, 0)</f>
        <v>0</v>
      </c>
    </row>
    <row r="7392" spans="2:22" ht="15.75" customHeight="1" thickTop="1" thickBot="1">
      <c r="B7392" s="8"/>
      <c r="C7392" s="8"/>
      <c r="E7392" s="8" t="str">
        <f>IF(D7392="","",LEFT(D7392,3))</f>
        <v/>
      </c>
      <c r="F7392" s="5" t="str">
        <f>IF(E7392="","",IFERROR(VLOOKUP(E7392,REGRAS_CST!$A$2:$B$200,2,FALSE),""))</f>
        <v/>
      </c>
      <c r="H7392" s="7">
        <v>8.9999999999999993E-3</v>
      </c>
      <c r="I7392" s="7">
        <v>1E-3</v>
      </c>
      <c r="K7392" s="5" t="str">
        <f>IF(E7392="","",IFERROR(VLOOKUP(E7392,REGRAS_CST!$A$2:$C$200,3,FALSE),""))</f>
        <v/>
      </c>
      <c r="L7392" s="10" t="str">
        <f>IF($G7392="", "", $G7392*(1-$V7392))</f>
        <v/>
      </c>
      <c r="M7392" s="30" t="str">
        <f t="shared" si="230"/>
        <v/>
      </c>
      <c r="N7392" s="30" t="str">
        <f t="shared" si="231"/>
        <v/>
      </c>
      <c r="O7392" s="5" t="str">
        <f>IF(D7392="","",
IF(AND(K7392&lt;&gt;"SIM",V7392&gt;0),"ERRO: % BC &gt; 0, mas NÃO permitida ❌",
IF(AND(K7392="SIM",V7392=0),"ATENÇÃO: BC permitida, mas % = 0 🔎",
"Base de cálculo aplicada corretamente ✅")))</f>
        <v/>
      </c>
      <c r="P7392" s="5" t="str">
        <f>IF(D7392="","",
IF(AND(Q7392&lt;&gt;"SIM",U7392&gt;0),"ERRO: % alíquota &gt; 0, mas NÃO permitida ❌",
IF(AND(Q7392="SIM",U7392=0),"ATENÇÃO: alíquota permitida, mas % = 0 🔎",
"Alíquota aplicada corretamente ✅")))</f>
        <v/>
      </c>
      <c r="Q7392" s="5" t="str">
        <f>IF(E7392="","",IFERROR(VLOOKUP(E7392,REGRAS_CST!$A$2:$D$200,4,FALSE),""))</f>
        <v/>
      </c>
      <c r="R7392" s="8"/>
      <c r="S7392" s="7">
        <f>IF($H7392="","",$H7392*(1-$U7392))</f>
        <v>8.9999999999999993E-3</v>
      </c>
      <c r="T7392" s="7">
        <f>IF($I7392="","",$I7392*(1-$U7392))</f>
        <v>1E-3</v>
      </c>
      <c r="U7392" s="7">
        <f>IFERROR(INDEX(BASE_CCLASSTRIB!$E:$E, MATCH(TEXT($D7392,"000000"), BASE_CCLASSTRIB!$A:$A, 0))/100, 0)</f>
        <v>0</v>
      </c>
      <c r="V7392" s="21">
        <f>IFERROR(INDEX(BASE_CCLASSTRIB!$F:$F, MATCH(TEXT($D7392,"000000"), BASE_CCLASSTRIB!$A:$A, 0))/100, 0)</f>
        <v>0</v>
      </c>
    </row>
    <row r="7393" spans="2:22" ht="15.75" customHeight="1" thickTop="1" thickBot="1">
      <c r="B7393" s="8"/>
      <c r="C7393" s="8"/>
      <c r="E7393" s="8" t="str">
        <f>IF(D7393="","",LEFT(D7393,3))</f>
        <v/>
      </c>
      <c r="F7393" s="5" t="str">
        <f>IF(E7393="","",IFERROR(VLOOKUP(E7393,REGRAS_CST!$A$2:$B$200,2,FALSE),""))</f>
        <v/>
      </c>
      <c r="H7393" s="7">
        <v>8.9999999999999993E-3</v>
      </c>
      <c r="I7393" s="7">
        <v>1E-3</v>
      </c>
      <c r="K7393" s="5" t="str">
        <f>IF(E7393="","",IFERROR(VLOOKUP(E7393,REGRAS_CST!$A$2:$C$200,3,FALSE),""))</f>
        <v/>
      </c>
      <c r="L7393" s="10" t="str">
        <f>IF($G7393="", "", $G7393*(1-$V7393))</f>
        <v/>
      </c>
      <c r="M7393" s="30" t="str">
        <f t="shared" si="230"/>
        <v/>
      </c>
      <c r="N7393" s="30" t="str">
        <f t="shared" si="231"/>
        <v/>
      </c>
      <c r="O7393" s="5" t="str">
        <f>IF(D7393="","",
IF(AND(K7393&lt;&gt;"SIM",V7393&gt;0),"ERRO: % BC &gt; 0, mas NÃO permitida ❌",
IF(AND(K7393="SIM",V7393=0),"ATENÇÃO: BC permitida, mas % = 0 🔎",
"Base de cálculo aplicada corretamente ✅")))</f>
        <v/>
      </c>
      <c r="P7393" s="5" t="str">
        <f>IF(D7393="","",
IF(AND(Q7393&lt;&gt;"SIM",U7393&gt;0),"ERRO: % alíquota &gt; 0, mas NÃO permitida ❌",
IF(AND(Q7393="SIM",U7393=0),"ATENÇÃO: alíquota permitida, mas % = 0 🔎",
"Alíquota aplicada corretamente ✅")))</f>
        <v/>
      </c>
      <c r="Q7393" s="5" t="str">
        <f>IF(E7393="","",IFERROR(VLOOKUP(E7393,REGRAS_CST!$A$2:$D$200,4,FALSE),""))</f>
        <v/>
      </c>
      <c r="R7393" s="8"/>
      <c r="S7393" s="7">
        <f>IF($H7393="","",$H7393*(1-$U7393))</f>
        <v>8.9999999999999993E-3</v>
      </c>
      <c r="T7393" s="7">
        <f>IF($I7393="","",$I7393*(1-$U7393))</f>
        <v>1E-3</v>
      </c>
      <c r="U7393" s="7">
        <f>IFERROR(INDEX(BASE_CCLASSTRIB!$E:$E, MATCH(TEXT($D7393,"000000"), BASE_CCLASSTRIB!$A:$A, 0))/100, 0)</f>
        <v>0</v>
      </c>
      <c r="V7393" s="21">
        <f>IFERROR(INDEX(BASE_CCLASSTRIB!$F:$F, MATCH(TEXT($D7393,"000000"), BASE_CCLASSTRIB!$A:$A, 0))/100, 0)</f>
        <v>0</v>
      </c>
    </row>
    <row r="7394" spans="2:22" ht="15.75" customHeight="1" thickTop="1" thickBot="1">
      <c r="B7394" s="8"/>
      <c r="C7394" s="8"/>
      <c r="E7394" s="8" t="str">
        <f>IF(D7394="","",LEFT(D7394,3))</f>
        <v/>
      </c>
      <c r="F7394" s="5" t="str">
        <f>IF(E7394="","",IFERROR(VLOOKUP(E7394,REGRAS_CST!$A$2:$B$200,2,FALSE),""))</f>
        <v/>
      </c>
      <c r="H7394" s="7">
        <v>8.9999999999999993E-3</v>
      </c>
      <c r="I7394" s="7">
        <v>1E-3</v>
      </c>
      <c r="K7394" s="5" t="str">
        <f>IF(E7394="","",IFERROR(VLOOKUP(E7394,REGRAS_CST!$A$2:$C$200,3,FALSE),""))</f>
        <v/>
      </c>
      <c r="L7394" s="10" t="str">
        <f>IF($G7394="", "", $G7394*(1-$V7394))</f>
        <v/>
      </c>
      <c r="M7394" s="30" t="str">
        <f t="shared" si="230"/>
        <v/>
      </c>
      <c r="N7394" s="30" t="str">
        <f t="shared" si="231"/>
        <v/>
      </c>
      <c r="O7394" s="5" t="str">
        <f>IF(D7394="","",
IF(AND(K7394&lt;&gt;"SIM",V7394&gt;0),"ERRO: % BC &gt; 0, mas NÃO permitida ❌",
IF(AND(K7394="SIM",V7394=0),"ATENÇÃO: BC permitida, mas % = 0 🔎",
"Base de cálculo aplicada corretamente ✅")))</f>
        <v/>
      </c>
      <c r="P7394" s="5" t="str">
        <f>IF(D7394="","",
IF(AND(Q7394&lt;&gt;"SIM",U7394&gt;0),"ERRO: % alíquota &gt; 0, mas NÃO permitida ❌",
IF(AND(Q7394="SIM",U7394=0),"ATENÇÃO: alíquota permitida, mas % = 0 🔎",
"Alíquota aplicada corretamente ✅")))</f>
        <v/>
      </c>
      <c r="Q7394" s="5" t="str">
        <f>IF(E7394="","",IFERROR(VLOOKUP(E7394,REGRAS_CST!$A$2:$D$200,4,FALSE),""))</f>
        <v/>
      </c>
      <c r="R7394" s="8"/>
      <c r="S7394" s="7">
        <f>IF($H7394="","",$H7394*(1-$U7394))</f>
        <v>8.9999999999999993E-3</v>
      </c>
      <c r="T7394" s="7">
        <f>IF($I7394="","",$I7394*(1-$U7394))</f>
        <v>1E-3</v>
      </c>
      <c r="U7394" s="7">
        <f>IFERROR(INDEX(BASE_CCLASSTRIB!$E:$E, MATCH(TEXT($D7394,"000000"), BASE_CCLASSTRIB!$A:$A, 0))/100, 0)</f>
        <v>0</v>
      </c>
      <c r="V7394" s="21">
        <f>IFERROR(INDEX(BASE_CCLASSTRIB!$F:$F, MATCH(TEXT($D7394,"000000"), BASE_CCLASSTRIB!$A:$A, 0))/100, 0)</f>
        <v>0</v>
      </c>
    </row>
    <row r="7395" spans="2:22" ht="15.75" customHeight="1" thickTop="1" thickBot="1">
      <c r="B7395" s="8"/>
      <c r="C7395" s="8"/>
      <c r="E7395" s="8" t="str">
        <f>IF(D7395="","",LEFT(D7395,3))</f>
        <v/>
      </c>
      <c r="F7395" s="5" t="str">
        <f>IF(E7395="","",IFERROR(VLOOKUP(E7395,REGRAS_CST!$A$2:$B$200,2,FALSE),""))</f>
        <v/>
      </c>
      <c r="H7395" s="7">
        <v>8.9999999999999993E-3</v>
      </c>
      <c r="I7395" s="7">
        <v>1E-3</v>
      </c>
      <c r="K7395" s="5" t="str">
        <f>IF(E7395="","",IFERROR(VLOOKUP(E7395,REGRAS_CST!$A$2:$C$200,3,FALSE),""))</f>
        <v/>
      </c>
      <c r="L7395" s="10" t="str">
        <f>IF($G7395="", "", $G7395*(1-$V7395))</f>
        <v/>
      </c>
      <c r="M7395" s="30" t="str">
        <f t="shared" si="230"/>
        <v/>
      </c>
      <c r="N7395" s="30" t="str">
        <f t="shared" si="231"/>
        <v/>
      </c>
      <c r="O7395" s="5" t="str">
        <f>IF(D7395="","",
IF(AND(K7395&lt;&gt;"SIM",V7395&gt;0),"ERRO: % BC &gt; 0, mas NÃO permitida ❌",
IF(AND(K7395="SIM",V7395=0),"ATENÇÃO: BC permitida, mas % = 0 🔎",
"Base de cálculo aplicada corretamente ✅")))</f>
        <v/>
      </c>
      <c r="P7395" s="5" t="str">
        <f>IF(D7395="","",
IF(AND(Q7395&lt;&gt;"SIM",U7395&gt;0),"ERRO: % alíquota &gt; 0, mas NÃO permitida ❌",
IF(AND(Q7395="SIM",U7395=0),"ATENÇÃO: alíquota permitida, mas % = 0 🔎",
"Alíquota aplicada corretamente ✅")))</f>
        <v/>
      </c>
      <c r="Q7395" s="5" t="str">
        <f>IF(E7395="","",IFERROR(VLOOKUP(E7395,REGRAS_CST!$A$2:$D$200,4,FALSE),""))</f>
        <v/>
      </c>
      <c r="R7395" s="8"/>
      <c r="S7395" s="7">
        <f>IF($H7395="","",$H7395*(1-$U7395))</f>
        <v>8.9999999999999993E-3</v>
      </c>
      <c r="T7395" s="7">
        <f>IF($I7395="","",$I7395*(1-$U7395))</f>
        <v>1E-3</v>
      </c>
      <c r="U7395" s="7">
        <f>IFERROR(INDEX(BASE_CCLASSTRIB!$E:$E, MATCH(TEXT($D7395,"000000"), BASE_CCLASSTRIB!$A:$A, 0))/100, 0)</f>
        <v>0</v>
      </c>
      <c r="V7395" s="21">
        <f>IFERROR(INDEX(BASE_CCLASSTRIB!$F:$F, MATCH(TEXT($D7395,"000000"), BASE_CCLASSTRIB!$A:$A, 0))/100, 0)</f>
        <v>0</v>
      </c>
    </row>
    <row r="7396" spans="2:22" ht="15.75" customHeight="1" thickTop="1" thickBot="1">
      <c r="B7396" s="8"/>
      <c r="C7396" s="8"/>
      <c r="E7396" s="8" t="str">
        <f>IF(D7396="","",LEFT(D7396,3))</f>
        <v/>
      </c>
      <c r="F7396" s="5" t="str">
        <f>IF(E7396="","",IFERROR(VLOOKUP(E7396,REGRAS_CST!$A$2:$B$200,2,FALSE),""))</f>
        <v/>
      </c>
      <c r="H7396" s="7">
        <v>8.9999999999999993E-3</v>
      </c>
      <c r="I7396" s="7">
        <v>1E-3</v>
      </c>
      <c r="K7396" s="5" t="str">
        <f>IF(E7396="","",IFERROR(VLOOKUP(E7396,REGRAS_CST!$A$2:$C$200,3,FALSE),""))</f>
        <v/>
      </c>
      <c r="L7396" s="10" t="str">
        <f>IF($G7396="", "", $G7396*(1-$V7396))</f>
        <v/>
      </c>
      <c r="M7396" s="30" t="str">
        <f t="shared" si="230"/>
        <v/>
      </c>
      <c r="N7396" s="30" t="str">
        <f t="shared" si="231"/>
        <v/>
      </c>
      <c r="O7396" s="5" t="str">
        <f>IF(D7396="","",
IF(AND(K7396&lt;&gt;"SIM",V7396&gt;0),"ERRO: % BC &gt; 0, mas NÃO permitida ❌",
IF(AND(K7396="SIM",V7396=0),"ATENÇÃO: BC permitida, mas % = 0 🔎",
"Base de cálculo aplicada corretamente ✅")))</f>
        <v/>
      </c>
      <c r="P7396" s="5" t="str">
        <f>IF(D7396="","",
IF(AND(Q7396&lt;&gt;"SIM",U7396&gt;0),"ERRO: % alíquota &gt; 0, mas NÃO permitida ❌",
IF(AND(Q7396="SIM",U7396=0),"ATENÇÃO: alíquota permitida, mas % = 0 🔎",
"Alíquota aplicada corretamente ✅")))</f>
        <v/>
      </c>
      <c r="Q7396" s="5" t="str">
        <f>IF(E7396="","",IFERROR(VLOOKUP(E7396,REGRAS_CST!$A$2:$D$200,4,FALSE),""))</f>
        <v/>
      </c>
      <c r="R7396" s="8"/>
      <c r="S7396" s="7">
        <f>IF($H7396="","",$H7396*(1-$U7396))</f>
        <v>8.9999999999999993E-3</v>
      </c>
      <c r="T7396" s="7">
        <f>IF($I7396="","",$I7396*(1-$U7396))</f>
        <v>1E-3</v>
      </c>
      <c r="U7396" s="7">
        <f>IFERROR(INDEX(BASE_CCLASSTRIB!$E:$E, MATCH(TEXT($D7396,"000000"), BASE_CCLASSTRIB!$A:$A, 0))/100, 0)</f>
        <v>0</v>
      </c>
      <c r="V7396" s="21">
        <f>IFERROR(INDEX(BASE_CCLASSTRIB!$F:$F, MATCH(TEXT($D7396,"000000"), BASE_CCLASSTRIB!$A:$A, 0))/100, 0)</f>
        <v>0</v>
      </c>
    </row>
    <row r="7397" spans="2:22" ht="15.75" customHeight="1" thickTop="1" thickBot="1">
      <c r="B7397" s="8"/>
      <c r="C7397" s="8"/>
      <c r="E7397" s="8" t="str">
        <f>IF(D7397="","",LEFT(D7397,3))</f>
        <v/>
      </c>
      <c r="F7397" s="5" t="str">
        <f>IF(E7397="","",IFERROR(VLOOKUP(E7397,REGRAS_CST!$A$2:$B$200,2,FALSE),""))</f>
        <v/>
      </c>
      <c r="H7397" s="7">
        <v>8.9999999999999993E-3</v>
      </c>
      <c r="I7397" s="7">
        <v>1E-3</v>
      </c>
      <c r="K7397" s="5" t="str">
        <f>IF(E7397="","",IFERROR(VLOOKUP(E7397,REGRAS_CST!$A$2:$C$200,3,FALSE),""))</f>
        <v/>
      </c>
      <c r="L7397" s="10" t="str">
        <f>IF($G7397="", "", $G7397*(1-$V7397))</f>
        <v/>
      </c>
      <c r="M7397" s="30" t="str">
        <f t="shared" si="230"/>
        <v/>
      </c>
      <c r="N7397" s="30" t="str">
        <f t="shared" si="231"/>
        <v/>
      </c>
      <c r="O7397" s="5" t="str">
        <f>IF(D7397="","",
IF(AND(K7397&lt;&gt;"SIM",V7397&gt;0),"ERRO: % BC &gt; 0, mas NÃO permitida ❌",
IF(AND(K7397="SIM",V7397=0),"ATENÇÃO: BC permitida, mas % = 0 🔎",
"Base de cálculo aplicada corretamente ✅")))</f>
        <v/>
      </c>
      <c r="P7397" s="5" t="str">
        <f>IF(D7397="","",
IF(AND(Q7397&lt;&gt;"SIM",U7397&gt;0),"ERRO: % alíquota &gt; 0, mas NÃO permitida ❌",
IF(AND(Q7397="SIM",U7397=0),"ATENÇÃO: alíquota permitida, mas % = 0 🔎",
"Alíquota aplicada corretamente ✅")))</f>
        <v/>
      </c>
      <c r="Q7397" s="5" t="str">
        <f>IF(E7397="","",IFERROR(VLOOKUP(E7397,REGRAS_CST!$A$2:$D$200,4,FALSE),""))</f>
        <v/>
      </c>
      <c r="R7397" s="8"/>
      <c r="S7397" s="7">
        <f>IF($H7397="","",$H7397*(1-$U7397))</f>
        <v>8.9999999999999993E-3</v>
      </c>
      <c r="T7397" s="7">
        <f>IF($I7397="","",$I7397*(1-$U7397))</f>
        <v>1E-3</v>
      </c>
      <c r="U7397" s="7">
        <f>IFERROR(INDEX(BASE_CCLASSTRIB!$E:$E, MATCH(TEXT($D7397,"000000"), BASE_CCLASSTRIB!$A:$A, 0))/100, 0)</f>
        <v>0</v>
      </c>
      <c r="V7397" s="21">
        <f>IFERROR(INDEX(BASE_CCLASSTRIB!$F:$F, MATCH(TEXT($D7397,"000000"), BASE_CCLASSTRIB!$A:$A, 0))/100, 0)</f>
        <v>0</v>
      </c>
    </row>
    <row r="7398" spans="2:22" ht="15.75" customHeight="1" thickTop="1" thickBot="1">
      <c r="B7398" s="8"/>
      <c r="C7398" s="8"/>
      <c r="E7398" s="8" t="str">
        <f>IF(D7398="","",LEFT(D7398,3))</f>
        <v/>
      </c>
      <c r="F7398" s="5" t="str">
        <f>IF(E7398="","",IFERROR(VLOOKUP(E7398,REGRAS_CST!$A$2:$B$200,2,FALSE),""))</f>
        <v/>
      </c>
      <c r="H7398" s="7">
        <v>8.9999999999999993E-3</v>
      </c>
      <c r="I7398" s="7">
        <v>1E-3</v>
      </c>
      <c r="K7398" s="5" t="str">
        <f>IF(E7398="","",IFERROR(VLOOKUP(E7398,REGRAS_CST!$A$2:$C$200,3,FALSE),""))</f>
        <v/>
      </c>
      <c r="L7398" s="10" t="str">
        <f>IF($G7398="", "", $G7398*(1-$V7398))</f>
        <v/>
      </c>
      <c r="M7398" s="30" t="str">
        <f t="shared" si="230"/>
        <v/>
      </c>
      <c r="N7398" s="30" t="str">
        <f t="shared" si="231"/>
        <v/>
      </c>
      <c r="O7398" s="5" t="str">
        <f>IF(D7398="","",
IF(AND(K7398&lt;&gt;"SIM",V7398&gt;0),"ERRO: % BC &gt; 0, mas NÃO permitida ❌",
IF(AND(K7398="SIM",V7398=0),"ATENÇÃO: BC permitida, mas % = 0 🔎",
"Base de cálculo aplicada corretamente ✅")))</f>
        <v/>
      </c>
      <c r="P7398" s="5" t="str">
        <f>IF(D7398="","",
IF(AND(Q7398&lt;&gt;"SIM",U7398&gt;0),"ERRO: % alíquota &gt; 0, mas NÃO permitida ❌",
IF(AND(Q7398="SIM",U7398=0),"ATENÇÃO: alíquota permitida, mas % = 0 🔎",
"Alíquota aplicada corretamente ✅")))</f>
        <v/>
      </c>
      <c r="Q7398" s="5" t="str">
        <f>IF(E7398="","",IFERROR(VLOOKUP(E7398,REGRAS_CST!$A$2:$D$200,4,FALSE),""))</f>
        <v/>
      </c>
      <c r="R7398" s="8"/>
      <c r="S7398" s="7">
        <f>IF($H7398="","",$H7398*(1-$U7398))</f>
        <v>8.9999999999999993E-3</v>
      </c>
      <c r="T7398" s="7">
        <f>IF($I7398="","",$I7398*(1-$U7398))</f>
        <v>1E-3</v>
      </c>
      <c r="U7398" s="7">
        <f>IFERROR(INDEX(BASE_CCLASSTRIB!$E:$E, MATCH(TEXT($D7398,"000000"), BASE_CCLASSTRIB!$A:$A, 0))/100, 0)</f>
        <v>0</v>
      </c>
      <c r="V7398" s="21">
        <f>IFERROR(INDEX(BASE_CCLASSTRIB!$F:$F, MATCH(TEXT($D7398,"000000"), BASE_CCLASSTRIB!$A:$A, 0))/100, 0)</f>
        <v>0</v>
      </c>
    </row>
    <row r="7399" spans="2:22" ht="15.75" customHeight="1" thickTop="1" thickBot="1">
      <c r="B7399" s="8"/>
      <c r="C7399" s="8"/>
      <c r="E7399" s="8" t="str">
        <f>IF(D7399="","",LEFT(D7399,3))</f>
        <v/>
      </c>
      <c r="F7399" s="5" t="str">
        <f>IF(E7399="","",IFERROR(VLOOKUP(E7399,REGRAS_CST!$A$2:$B$200,2,FALSE),""))</f>
        <v/>
      </c>
      <c r="H7399" s="7">
        <v>8.9999999999999993E-3</v>
      </c>
      <c r="I7399" s="7">
        <v>1E-3</v>
      </c>
      <c r="K7399" s="5" t="str">
        <f>IF(E7399="","",IFERROR(VLOOKUP(E7399,REGRAS_CST!$A$2:$C$200,3,FALSE),""))</f>
        <v/>
      </c>
      <c r="L7399" s="10" t="str">
        <f>IF($G7399="", "", $G7399*(1-$V7399))</f>
        <v/>
      </c>
      <c r="M7399" s="30" t="str">
        <f t="shared" si="230"/>
        <v/>
      </c>
      <c r="N7399" s="30" t="str">
        <f t="shared" si="231"/>
        <v/>
      </c>
      <c r="O7399" s="5" t="str">
        <f>IF(D7399="","",
IF(AND(K7399&lt;&gt;"SIM",V7399&gt;0),"ERRO: % BC &gt; 0, mas NÃO permitida ❌",
IF(AND(K7399="SIM",V7399=0),"ATENÇÃO: BC permitida, mas % = 0 🔎",
"Base de cálculo aplicada corretamente ✅")))</f>
        <v/>
      </c>
      <c r="P7399" s="5" t="str">
        <f>IF(D7399="","",
IF(AND(Q7399&lt;&gt;"SIM",U7399&gt;0),"ERRO: % alíquota &gt; 0, mas NÃO permitida ❌",
IF(AND(Q7399="SIM",U7399=0),"ATENÇÃO: alíquota permitida, mas % = 0 🔎",
"Alíquota aplicada corretamente ✅")))</f>
        <v/>
      </c>
      <c r="Q7399" s="5" t="str">
        <f>IF(E7399="","",IFERROR(VLOOKUP(E7399,REGRAS_CST!$A$2:$D$200,4,FALSE),""))</f>
        <v/>
      </c>
      <c r="R7399" s="8"/>
      <c r="S7399" s="7">
        <f>IF($H7399="","",$H7399*(1-$U7399))</f>
        <v>8.9999999999999993E-3</v>
      </c>
      <c r="T7399" s="7">
        <f>IF($I7399="","",$I7399*(1-$U7399))</f>
        <v>1E-3</v>
      </c>
      <c r="U7399" s="7">
        <f>IFERROR(INDEX(BASE_CCLASSTRIB!$E:$E, MATCH(TEXT($D7399,"000000"), BASE_CCLASSTRIB!$A:$A, 0))/100, 0)</f>
        <v>0</v>
      </c>
      <c r="V7399" s="21">
        <f>IFERROR(INDEX(BASE_CCLASSTRIB!$F:$F, MATCH(TEXT($D7399,"000000"), BASE_CCLASSTRIB!$A:$A, 0))/100, 0)</f>
        <v>0</v>
      </c>
    </row>
    <row r="7400" spans="2:22" ht="15.75" customHeight="1" thickTop="1" thickBot="1">
      <c r="B7400" s="8"/>
      <c r="C7400" s="8"/>
      <c r="E7400" s="8" t="str">
        <f>IF(D7400="","",LEFT(D7400,3))</f>
        <v/>
      </c>
      <c r="F7400" s="5" t="str">
        <f>IF(E7400="","",IFERROR(VLOOKUP(E7400,REGRAS_CST!$A$2:$B$200,2,FALSE),""))</f>
        <v/>
      </c>
      <c r="H7400" s="7">
        <v>8.9999999999999993E-3</v>
      </c>
      <c r="I7400" s="7">
        <v>1E-3</v>
      </c>
      <c r="K7400" s="5" t="str">
        <f>IF(E7400="","",IFERROR(VLOOKUP(E7400,REGRAS_CST!$A$2:$C$200,3,FALSE),""))</f>
        <v/>
      </c>
      <c r="L7400" s="10" t="str">
        <f>IF($G7400="", "", $G7400*(1-$V7400))</f>
        <v/>
      </c>
      <c r="M7400" s="30" t="str">
        <f t="shared" si="230"/>
        <v/>
      </c>
      <c r="N7400" s="30" t="str">
        <f t="shared" si="231"/>
        <v/>
      </c>
      <c r="O7400" s="5" t="str">
        <f>IF(D7400="","",
IF(AND(K7400&lt;&gt;"SIM",V7400&gt;0),"ERRO: % BC &gt; 0, mas NÃO permitida ❌",
IF(AND(K7400="SIM",V7400=0),"ATENÇÃO: BC permitida, mas % = 0 🔎",
"Base de cálculo aplicada corretamente ✅")))</f>
        <v/>
      </c>
      <c r="P7400" s="5" t="str">
        <f>IF(D7400="","",
IF(AND(Q7400&lt;&gt;"SIM",U7400&gt;0),"ERRO: % alíquota &gt; 0, mas NÃO permitida ❌",
IF(AND(Q7400="SIM",U7400=0),"ATENÇÃO: alíquota permitida, mas % = 0 🔎",
"Alíquota aplicada corretamente ✅")))</f>
        <v/>
      </c>
      <c r="Q7400" s="5" t="str">
        <f>IF(E7400="","",IFERROR(VLOOKUP(E7400,REGRAS_CST!$A$2:$D$200,4,FALSE),""))</f>
        <v/>
      </c>
      <c r="R7400" s="8"/>
      <c r="S7400" s="7">
        <f>IF($H7400="","",$H7400*(1-$U7400))</f>
        <v>8.9999999999999993E-3</v>
      </c>
      <c r="T7400" s="7">
        <f>IF($I7400="","",$I7400*(1-$U7400))</f>
        <v>1E-3</v>
      </c>
      <c r="U7400" s="7">
        <f>IFERROR(INDEX(BASE_CCLASSTRIB!$E:$E, MATCH(TEXT($D7400,"000000"), BASE_CCLASSTRIB!$A:$A, 0))/100, 0)</f>
        <v>0</v>
      </c>
      <c r="V7400" s="21">
        <f>IFERROR(INDEX(BASE_CCLASSTRIB!$F:$F, MATCH(TEXT($D7400,"000000"), BASE_CCLASSTRIB!$A:$A, 0))/100, 0)</f>
        <v>0</v>
      </c>
    </row>
    <row r="7401" spans="2:22" ht="15.75" customHeight="1" thickTop="1" thickBot="1">
      <c r="B7401" s="8"/>
      <c r="C7401" s="8"/>
      <c r="E7401" s="8" t="str">
        <f>IF(D7401="","",LEFT(D7401,3))</f>
        <v/>
      </c>
      <c r="F7401" s="5" t="str">
        <f>IF(E7401="","",IFERROR(VLOOKUP(E7401,REGRAS_CST!$A$2:$B$200,2,FALSE),""))</f>
        <v/>
      </c>
      <c r="H7401" s="7">
        <v>8.9999999999999993E-3</v>
      </c>
      <c r="I7401" s="7">
        <v>1E-3</v>
      </c>
      <c r="K7401" s="5" t="str">
        <f>IF(E7401="","",IFERROR(VLOOKUP(E7401,REGRAS_CST!$A$2:$C$200,3,FALSE),""))</f>
        <v/>
      </c>
      <c r="L7401" s="10" t="str">
        <f>IF($G7401="", "", $G7401*(1-$V7401))</f>
        <v/>
      </c>
      <c r="M7401" s="30" t="str">
        <f t="shared" si="230"/>
        <v/>
      </c>
      <c r="N7401" s="30" t="str">
        <f t="shared" si="231"/>
        <v/>
      </c>
      <c r="O7401" s="5" t="str">
        <f>IF(D7401="","",
IF(AND(K7401&lt;&gt;"SIM",V7401&gt;0),"ERRO: % BC &gt; 0, mas NÃO permitida ❌",
IF(AND(K7401="SIM",V7401=0),"ATENÇÃO: BC permitida, mas % = 0 🔎",
"Base de cálculo aplicada corretamente ✅")))</f>
        <v/>
      </c>
      <c r="P7401" s="5" t="str">
        <f>IF(D7401="","",
IF(AND(Q7401&lt;&gt;"SIM",U7401&gt;0),"ERRO: % alíquota &gt; 0, mas NÃO permitida ❌",
IF(AND(Q7401="SIM",U7401=0),"ATENÇÃO: alíquota permitida, mas % = 0 🔎",
"Alíquota aplicada corretamente ✅")))</f>
        <v/>
      </c>
      <c r="Q7401" s="5" t="str">
        <f>IF(E7401="","",IFERROR(VLOOKUP(E7401,REGRAS_CST!$A$2:$D$200,4,FALSE),""))</f>
        <v/>
      </c>
      <c r="R7401" s="8"/>
      <c r="S7401" s="7">
        <f>IF($H7401="","",$H7401*(1-$U7401))</f>
        <v>8.9999999999999993E-3</v>
      </c>
      <c r="T7401" s="7">
        <f>IF($I7401="","",$I7401*(1-$U7401))</f>
        <v>1E-3</v>
      </c>
      <c r="U7401" s="7">
        <f>IFERROR(INDEX(BASE_CCLASSTRIB!$E:$E, MATCH(TEXT($D7401,"000000"), BASE_CCLASSTRIB!$A:$A, 0))/100, 0)</f>
        <v>0</v>
      </c>
      <c r="V7401" s="21">
        <f>IFERROR(INDEX(BASE_CCLASSTRIB!$F:$F, MATCH(TEXT($D7401,"000000"), BASE_CCLASSTRIB!$A:$A, 0))/100, 0)</f>
        <v>0</v>
      </c>
    </row>
    <row r="7402" spans="2:22" ht="15.75" customHeight="1" thickTop="1" thickBot="1">
      <c r="B7402" s="8"/>
      <c r="C7402" s="8"/>
      <c r="E7402" s="8" t="str">
        <f>IF(D7402="","",LEFT(D7402,3))</f>
        <v/>
      </c>
      <c r="F7402" s="5" t="str">
        <f>IF(E7402="","",IFERROR(VLOOKUP(E7402,REGRAS_CST!$A$2:$B$200,2,FALSE),""))</f>
        <v/>
      </c>
      <c r="H7402" s="7">
        <v>8.9999999999999993E-3</v>
      </c>
      <c r="I7402" s="7">
        <v>1E-3</v>
      </c>
      <c r="K7402" s="5" t="str">
        <f>IF(E7402="","",IFERROR(VLOOKUP(E7402,REGRAS_CST!$A$2:$C$200,3,FALSE),""))</f>
        <v/>
      </c>
      <c r="L7402" s="10" t="str">
        <f>IF($G7402="", "", $G7402*(1-$V7402))</f>
        <v/>
      </c>
      <c r="M7402" s="30" t="str">
        <f t="shared" si="230"/>
        <v/>
      </c>
      <c r="N7402" s="30" t="str">
        <f t="shared" si="231"/>
        <v/>
      </c>
      <c r="O7402" s="5" t="str">
        <f>IF(D7402="","",
IF(AND(K7402&lt;&gt;"SIM",V7402&gt;0),"ERRO: % BC &gt; 0, mas NÃO permitida ❌",
IF(AND(K7402="SIM",V7402=0),"ATENÇÃO: BC permitida, mas % = 0 🔎",
"Base de cálculo aplicada corretamente ✅")))</f>
        <v/>
      </c>
      <c r="P7402" s="5" t="str">
        <f>IF(D7402="","",
IF(AND(Q7402&lt;&gt;"SIM",U7402&gt;0),"ERRO: % alíquota &gt; 0, mas NÃO permitida ❌",
IF(AND(Q7402="SIM",U7402=0),"ATENÇÃO: alíquota permitida, mas % = 0 🔎",
"Alíquota aplicada corretamente ✅")))</f>
        <v/>
      </c>
      <c r="Q7402" s="5" t="str">
        <f>IF(E7402="","",IFERROR(VLOOKUP(E7402,REGRAS_CST!$A$2:$D$200,4,FALSE),""))</f>
        <v/>
      </c>
      <c r="R7402" s="8"/>
      <c r="S7402" s="7">
        <f>IF($H7402="","",$H7402*(1-$U7402))</f>
        <v>8.9999999999999993E-3</v>
      </c>
      <c r="T7402" s="7">
        <f>IF($I7402="","",$I7402*(1-$U7402))</f>
        <v>1E-3</v>
      </c>
      <c r="U7402" s="7">
        <f>IFERROR(INDEX(BASE_CCLASSTRIB!$E:$E, MATCH(TEXT($D7402,"000000"), BASE_CCLASSTRIB!$A:$A, 0))/100, 0)</f>
        <v>0</v>
      </c>
      <c r="V7402" s="21">
        <f>IFERROR(INDEX(BASE_CCLASSTRIB!$F:$F, MATCH(TEXT($D7402,"000000"), BASE_CCLASSTRIB!$A:$A, 0))/100, 0)</f>
        <v>0</v>
      </c>
    </row>
    <row r="7403" spans="2:22" ht="15.75" customHeight="1" thickTop="1" thickBot="1">
      <c r="B7403" s="8"/>
      <c r="C7403" s="8"/>
      <c r="E7403" s="8" t="str">
        <f>IF(D7403="","",LEFT(D7403,3))</f>
        <v/>
      </c>
      <c r="F7403" s="5" t="str">
        <f>IF(E7403="","",IFERROR(VLOOKUP(E7403,REGRAS_CST!$A$2:$B$200,2,FALSE),""))</f>
        <v/>
      </c>
      <c r="H7403" s="7">
        <v>8.9999999999999993E-3</v>
      </c>
      <c r="I7403" s="7">
        <v>1E-3</v>
      </c>
      <c r="K7403" s="5" t="str">
        <f>IF(E7403="","",IFERROR(VLOOKUP(E7403,REGRAS_CST!$A$2:$C$200,3,FALSE),""))</f>
        <v/>
      </c>
      <c r="L7403" s="10" t="str">
        <f>IF($G7403="", "", $G7403*(1-$V7403))</f>
        <v/>
      </c>
      <c r="M7403" s="30" t="str">
        <f t="shared" si="230"/>
        <v/>
      </c>
      <c r="N7403" s="30" t="str">
        <f t="shared" si="231"/>
        <v/>
      </c>
      <c r="O7403" s="5" t="str">
        <f>IF(D7403="","",
IF(AND(K7403&lt;&gt;"SIM",V7403&gt;0),"ERRO: % BC &gt; 0, mas NÃO permitida ❌",
IF(AND(K7403="SIM",V7403=0),"ATENÇÃO: BC permitida, mas % = 0 🔎",
"Base de cálculo aplicada corretamente ✅")))</f>
        <v/>
      </c>
      <c r="P7403" s="5" t="str">
        <f>IF(D7403="","",
IF(AND(Q7403&lt;&gt;"SIM",U7403&gt;0),"ERRO: % alíquota &gt; 0, mas NÃO permitida ❌",
IF(AND(Q7403="SIM",U7403=0),"ATENÇÃO: alíquota permitida, mas % = 0 🔎",
"Alíquota aplicada corretamente ✅")))</f>
        <v/>
      </c>
      <c r="Q7403" s="5" t="str">
        <f>IF(E7403="","",IFERROR(VLOOKUP(E7403,REGRAS_CST!$A$2:$D$200,4,FALSE),""))</f>
        <v/>
      </c>
      <c r="R7403" s="8"/>
      <c r="S7403" s="7">
        <f>IF($H7403="","",$H7403*(1-$U7403))</f>
        <v>8.9999999999999993E-3</v>
      </c>
      <c r="T7403" s="7">
        <f>IF($I7403="","",$I7403*(1-$U7403))</f>
        <v>1E-3</v>
      </c>
      <c r="U7403" s="7">
        <f>IFERROR(INDEX(BASE_CCLASSTRIB!$E:$E, MATCH(TEXT($D7403,"000000"), BASE_CCLASSTRIB!$A:$A, 0))/100, 0)</f>
        <v>0</v>
      </c>
      <c r="V7403" s="21">
        <f>IFERROR(INDEX(BASE_CCLASSTRIB!$F:$F, MATCH(TEXT($D7403,"000000"), BASE_CCLASSTRIB!$A:$A, 0))/100, 0)</f>
        <v>0</v>
      </c>
    </row>
    <row r="7404" spans="2:22" ht="15.75" customHeight="1" thickTop="1" thickBot="1">
      <c r="B7404" s="8"/>
      <c r="C7404" s="8"/>
      <c r="E7404" s="8" t="str">
        <f>IF(D7404="","",LEFT(D7404,3))</f>
        <v/>
      </c>
      <c r="F7404" s="5" t="str">
        <f>IF(E7404="","",IFERROR(VLOOKUP(E7404,REGRAS_CST!$A$2:$B$200,2,FALSE),""))</f>
        <v/>
      </c>
      <c r="H7404" s="7">
        <v>8.9999999999999993E-3</v>
      </c>
      <c r="I7404" s="7">
        <v>1E-3</v>
      </c>
      <c r="K7404" s="5" t="str">
        <f>IF(E7404="","",IFERROR(VLOOKUP(E7404,REGRAS_CST!$A$2:$C$200,3,FALSE),""))</f>
        <v/>
      </c>
      <c r="L7404" s="10" t="str">
        <f>IF($G7404="", "", $G7404*(1-$V7404))</f>
        <v/>
      </c>
      <c r="M7404" s="30" t="str">
        <f t="shared" si="230"/>
        <v/>
      </c>
      <c r="N7404" s="30" t="str">
        <f t="shared" si="231"/>
        <v/>
      </c>
      <c r="O7404" s="5" t="str">
        <f>IF(D7404="","",
IF(AND(K7404&lt;&gt;"SIM",V7404&gt;0),"ERRO: % BC &gt; 0, mas NÃO permitida ❌",
IF(AND(K7404="SIM",V7404=0),"ATENÇÃO: BC permitida, mas % = 0 🔎",
"Base de cálculo aplicada corretamente ✅")))</f>
        <v/>
      </c>
      <c r="P7404" s="5" t="str">
        <f>IF(D7404="","",
IF(AND(Q7404&lt;&gt;"SIM",U7404&gt;0),"ERRO: % alíquota &gt; 0, mas NÃO permitida ❌",
IF(AND(Q7404="SIM",U7404=0),"ATENÇÃO: alíquota permitida, mas % = 0 🔎",
"Alíquota aplicada corretamente ✅")))</f>
        <v/>
      </c>
      <c r="Q7404" s="5" t="str">
        <f>IF(E7404="","",IFERROR(VLOOKUP(E7404,REGRAS_CST!$A$2:$D$200,4,FALSE),""))</f>
        <v/>
      </c>
      <c r="R7404" s="8"/>
      <c r="S7404" s="7">
        <f>IF($H7404="","",$H7404*(1-$U7404))</f>
        <v>8.9999999999999993E-3</v>
      </c>
      <c r="T7404" s="7">
        <f>IF($I7404="","",$I7404*(1-$U7404))</f>
        <v>1E-3</v>
      </c>
      <c r="U7404" s="7">
        <f>IFERROR(INDEX(BASE_CCLASSTRIB!$E:$E, MATCH(TEXT($D7404,"000000"), BASE_CCLASSTRIB!$A:$A, 0))/100, 0)</f>
        <v>0</v>
      </c>
      <c r="V7404" s="21">
        <f>IFERROR(INDEX(BASE_CCLASSTRIB!$F:$F, MATCH(TEXT($D7404,"000000"), BASE_CCLASSTRIB!$A:$A, 0))/100, 0)</f>
        <v>0</v>
      </c>
    </row>
    <row r="7405" spans="2:22" ht="15.75" customHeight="1" thickTop="1" thickBot="1">
      <c r="B7405" s="8"/>
      <c r="C7405" s="8"/>
      <c r="E7405" s="8" t="str">
        <f>IF(D7405="","",LEFT(D7405,3))</f>
        <v/>
      </c>
      <c r="F7405" s="5" t="str">
        <f>IF(E7405="","",IFERROR(VLOOKUP(E7405,REGRAS_CST!$A$2:$B$200,2,FALSE),""))</f>
        <v/>
      </c>
      <c r="H7405" s="7">
        <v>8.9999999999999993E-3</v>
      </c>
      <c r="I7405" s="7">
        <v>1E-3</v>
      </c>
      <c r="K7405" s="5" t="str">
        <f>IF(E7405="","",IFERROR(VLOOKUP(E7405,REGRAS_CST!$A$2:$C$200,3,FALSE),""))</f>
        <v/>
      </c>
      <c r="L7405" s="10" t="str">
        <f>IF($G7405="", "", $G7405*(1-$V7405))</f>
        <v/>
      </c>
      <c r="M7405" s="30" t="str">
        <f t="shared" si="230"/>
        <v/>
      </c>
      <c r="N7405" s="30" t="str">
        <f t="shared" si="231"/>
        <v/>
      </c>
      <c r="O7405" s="5" t="str">
        <f>IF(D7405="","",
IF(AND(K7405&lt;&gt;"SIM",V7405&gt;0),"ERRO: % BC &gt; 0, mas NÃO permitida ❌",
IF(AND(K7405="SIM",V7405=0),"ATENÇÃO: BC permitida, mas % = 0 🔎",
"Base de cálculo aplicada corretamente ✅")))</f>
        <v/>
      </c>
      <c r="P7405" s="5" t="str">
        <f>IF(D7405="","",
IF(AND(Q7405&lt;&gt;"SIM",U7405&gt;0),"ERRO: % alíquota &gt; 0, mas NÃO permitida ❌",
IF(AND(Q7405="SIM",U7405=0),"ATENÇÃO: alíquota permitida, mas % = 0 🔎",
"Alíquota aplicada corretamente ✅")))</f>
        <v/>
      </c>
      <c r="Q7405" s="5" t="str">
        <f>IF(E7405="","",IFERROR(VLOOKUP(E7405,REGRAS_CST!$A$2:$D$200,4,FALSE),""))</f>
        <v/>
      </c>
      <c r="R7405" s="8"/>
      <c r="S7405" s="7">
        <f>IF($H7405="","",$H7405*(1-$U7405))</f>
        <v>8.9999999999999993E-3</v>
      </c>
      <c r="T7405" s="7">
        <f>IF($I7405="","",$I7405*(1-$U7405))</f>
        <v>1E-3</v>
      </c>
      <c r="U7405" s="7">
        <f>IFERROR(INDEX(BASE_CCLASSTRIB!$E:$E, MATCH(TEXT($D7405,"000000"), BASE_CCLASSTRIB!$A:$A, 0))/100, 0)</f>
        <v>0</v>
      </c>
      <c r="V7405" s="21">
        <f>IFERROR(INDEX(BASE_CCLASSTRIB!$F:$F, MATCH(TEXT($D7405,"000000"), BASE_CCLASSTRIB!$A:$A, 0))/100, 0)</f>
        <v>0</v>
      </c>
    </row>
    <row r="7406" spans="2:22" ht="15.75" customHeight="1" thickTop="1" thickBot="1">
      <c r="B7406" s="8"/>
      <c r="C7406" s="8"/>
      <c r="E7406" s="8" t="str">
        <f>IF(D7406="","",LEFT(D7406,3))</f>
        <v/>
      </c>
      <c r="F7406" s="5" t="str">
        <f>IF(E7406="","",IFERROR(VLOOKUP(E7406,REGRAS_CST!$A$2:$B$200,2,FALSE),""))</f>
        <v/>
      </c>
      <c r="H7406" s="7">
        <v>8.9999999999999993E-3</v>
      </c>
      <c r="I7406" s="7">
        <v>1E-3</v>
      </c>
      <c r="K7406" s="5" t="str">
        <f>IF(E7406="","",IFERROR(VLOOKUP(E7406,REGRAS_CST!$A$2:$C$200,3,FALSE),""))</f>
        <v/>
      </c>
      <c r="L7406" s="10" t="str">
        <f>IF($G7406="", "", $G7406*(1-$V7406))</f>
        <v/>
      </c>
      <c r="M7406" s="30" t="str">
        <f t="shared" si="230"/>
        <v/>
      </c>
      <c r="N7406" s="30" t="str">
        <f t="shared" si="231"/>
        <v/>
      </c>
      <c r="O7406" s="5" t="str">
        <f>IF(D7406="","",
IF(AND(K7406&lt;&gt;"SIM",V7406&gt;0),"ERRO: % BC &gt; 0, mas NÃO permitida ❌",
IF(AND(K7406="SIM",V7406=0),"ATENÇÃO: BC permitida, mas % = 0 🔎",
"Base de cálculo aplicada corretamente ✅")))</f>
        <v/>
      </c>
      <c r="P7406" s="5" t="str">
        <f>IF(D7406="","",
IF(AND(Q7406&lt;&gt;"SIM",U7406&gt;0),"ERRO: % alíquota &gt; 0, mas NÃO permitida ❌",
IF(AND(Q7406="SIM",U7406=0),"ATENÇÃO: alíquota permitida, mas % = 0 🔎",
"Alíquota aplicada corretamente ✅")))</f>
        <v/>
      </c>
      <c r="Q7406" s="5" t="str">
        <f>IF(E7406="","",IFERROR(VLOOKUP(E7406,REGRAS_CST!$A$2:$D$200,4,FALSE),""))</f>
        <v/>
      </c>
      <c r="R7406" s="8"/>
      <c r="S7406" s="7">
        <f>IF($H7406="","",$H7406*(1-$U7406))</f>
        <v>8.9999999999999993E-3</v>
      </c>
      <c r="T7406" s="7">
        <f>IF($I7406="","",$I7406*(1-$U7406))</f>
        <v>1E-3</v>
      </c>
      <c r="U7406" s="7">
        <f>IFERROR(INDEX(BASE_CCLASSTRIB!$E:$E, MATCH(TEXT($D7406,"000000"), BASE_CCLASSTRIB!$A:$A, 0))/100, 0)</f>
        <v>0</v>
      </c>
      <c r="V7406" s="21">
        <f>IFERROR(INDEX(BASE_CCLASSTRIB!$F:$F, MATCH(TEXT($D7406,"000000"), BASE_CCLASSTRIB!$A:$A, 0))/100, 0)</f>
        <v>0</v>
      </c>
    </row>
    <row r="7407" spans="2:22" ht="15.75" customHeight="1" thickTop="1" thickBot="1">
      <c r="B7407" s="8"/>
      <c r="C7407" s="8"/>
      <c r="E7407" s="8" t="str">
        <f>IF(D7407="","",LEFT(D7407,3))</f>
        <v/>
      </c>
      <c r="F7407" s="5" t="str">
        <f>IF(E7407="","",IFERROR(VLOOKUP(E7407,REGRAS_CST!$A$2:$B$200,2,FALSE),""))</f>
        <v/>
      </c>
      <c r="H7407" s="7">
        <v>8.9999999999999993E-3</v>
      </c>
      <c r="I7407" s="7">
        <v>1E-3</v>
      </c>
      <c r="K7407" s="5" t="str">
        <f>IF(E7407="","",IFERROR(VLOOKUP(E7407,REGRAS_CST!$A$2:$C$200,3,FALSE),""))</f>
        <v/>
      </c>
      <c r="L7407" s="10" t="str">
        <f>IF($G7407="", "", $G7407*(1-$V7407))</f>
        <v/>
      </c>
      <c r="M7407" s="30" t="str">
        <f t="shared" si="230"/>
        <v/>
      </c>
      <c r="N7407" s="30" t="str">
        <f t="shared" si="231"/>
        <v/>
      </c>
      <c r="O7407" s="5" t="str">
        <f>IF(D7407="","",
IF(AND(K7407&lt;&gt;"SIM",V7407&gt;0),"ERRO: % BC &gt; 0, mas NÃO permitida ❌",
IF(AND(K7407="SIM",V7407=0),"ATENÇÃO: BC permitida, mas % = 0 🔎",
"Base de cálculo aplicada corretamente ✅")))</f>
        <v/>
      </c>
      <c r="P7407" s="5" t="str">
        <f>IF(D7407="","",
IF(AND(Q7407&lt;&gt;"SIM",U7407&gt;0),"ERRO: % alíquota &gt; 0, mas NÃO permitida ❌",
IF(AND(Q7407="SIM",U7407=0),"ATENÇÃO: alíquota permitida, mas % = 0 🔎",
"Alíquota aplicada corretamente ✅")))</f>
        <v/>
      </c>
      <c r="Q7407" s="5" t="str">
        <f>IF(E7407="","",IFERROR(VLOOKUP(E7407,REGRAS_CST!$A$2:$D$200,4,FALSE),""))</f>
        <v/>
      </c>
      <c r="R7407" s="8"/>
      <c r="S7407" s="7">
        <f>IF($H7407="","",$H7407*(1-$U7407))</f>
        <v>8.9999999999999993E-3</v>
      </c>
      <c r="T7407" s="7">
        <f>IF($I7407="","",$I7407*(1-$U7407))</f>
        <v>1E-3</v>
      </c>
      <c r="U7407" s="7">
        <f>IFERROR(INDEX(BASE_CCLASSTRIB!$E:$E, MATCH(TEXT($D7407,"000000"), BASE_CCLASSTRIB!$A:$A, 0))/100, 0)</f>
        <v>0</v>
      </c>
      <c r="V7407" s="21">
        <f>IFERROR(INDEX(BASE_CCLASSTRIB!$F:$F, MATCH(TEXT($D7407,"000000"), BASE_CCLASSTRIB!$A:$A, 0))/100, 0)</f>
        <v>0</v>
      </c>
    </row>
    <row r="7408" spans="2:22" ht="15.75" customHeight="1" thickTop="1" thickBot="1">
      <c r="B7408" s="8"/>
      <c r="C7408" s="8"/>
      <c r="E7408" s="8" t="str">
        <f>IF(D7408="","",LEFT(D7408,3))</f>
        <v/>
      </c>
      <c r="F7408" s="5" t="str">
        <f>IF(E7408="","",IFERROR(VLOOKUP(E7408,REGRAS_CST!$A$2:$B$200,2,FALSE),""))</f>
        <v/>
      </c>
      <c r="H7408" s="7">
        <v>8.9999999999999993E-3</v>
      </c>
      <c r="I7408" s="7">
        <v>1E-3</v>
      </c>
      <c r="K7408" s="5" t="str">
        <f>IF(E7408="","",IFERROR(VLOOKUP(E7408,REGRAS_CST!$A$2:$C$200,3,FALSE),""))</f>
        <v/>
      </c>
      <c r="L7408" s="10" t="str">
        <f>IF($G7408="", "", $G7408*(1-$V7408))</f>
        <v/>
      </c>
      <c r="M7408" s="30" t="str">
        <f t="shared" si="230"/>
        <v/>
      </c>
      <c r="N7408" s="30" t="str">
        <f t="shared" si="231"/>
        <v/>
      </c>
      <c r="O7408" s="5" t="str">
        <f>IF(D7408="","",
IF(AND(K7408&lt;&gt;"SIM",V7408&gt;0),"ERRO: % BC &gt; 0, mas NÃO permitida ❌",
IF(AND(K7408="SIM",V7408=0),"ATENÇÃO: BC permitida, mas % = 0 🔎",
"Base de cálculo aplicada corretamente ✅")))</f>
        <v/>
      </c>
      <c r="P7408" s="5" t="str">
        <f>IF(D7408="","",
IF(AND(Q7408&lt;&gt;"SIM",U7408&gt;0),"ERRO: % alíquota &gt; 0, mas NÃO permitida ❌",
IF(AND(Q7408="SIM",U7408=0),"ATENÇÃO: alíquota permitida, mas % = 0 🔎",
"Alíquota aplicada corretamente ✅")))</f>
        <v/>
      </c>
      <c r="Q7408" s="5" t="str">
        <f>IF(E7408="","",IFERROR(VLOOKUP(E7408,REGRAS_CST!$A$2:$D$200,4,FALSE),""))</f>
        <v/>
      </c>
      <c r="R7408" s="8"/>
      <c r="S7408" s="7">
        <f>IF($H7408="","",$H7408*(1-$U7408))</f>
        <v>8.9999999999999993E-3</v>
      </c>
      <c r="T7408" s="7">
        <f>IF($I7408="","",$I7408*(1-$U7408))</f>
        <v>1E-3</v>
      </c>
      <c r="U7408" s="7">
        <f>IFERROR(INDEX(BASE_CCLASSTRIB!$E:$E, MATCH(TEXT($D7408,"000000"), BASE_CCLASSTRIB!$A:$A, 0))/100, 0)</f>
        <v>0</v>
      </c>
      <c r="V7408" s="21">
        <f>IFERROR(INDEX(BASE_CCLASSTRIB!$F:$F, MATCH(TEXT($D7408,"000000"), BASE_CCLASSTRIB!$A:$A, 0))/100, 0)</f>
        <v>0</v>
      </c>
    </row>
    <row r="7409" spans="2:22" ht="15.75" customHeight="1" thickTop="1" thickBot="1">
      <c r="B7409" s="8"/>
      <c r="C7409" s="8"/>
      <c r="E7409" s="8" t="str">
        <f>IF(D7409="","",LEFT(D7409,3))</f>
        <v/>
      </c>
      <c r="F7409" s="5" t="str">
        <f>IF(E7409="","",IFERROR(VLOOKUP(E7409,REGRAS_CST!$A$2:$B$200,2,FALSE),""))</f>
        <v/>
      </c>
      <c r="H7409" s="7">
        <v>8.9999999999999993E-3</v>
      </c>
      <c r="I7409" s="7">
        <v>1E-3</v>
      </c>
      <c r="K7409" s="5" t="str">
        <f>IF(E7409="","",IFERROR(VLOOKUP(E7409,REGRAS_CST!$A$2:$C$200,3,FALSE),""))</f>
        <v/>
      </c>
      <c r="L7409" s="10" t="str">
        <f>IF($G7409="", "", $G7409*(1-$V7409))</f>
        <v/>
      </c>
      <c r="M7409" s="30" t="str">
        <f t="shared" si="230"/>
        <v/>
      </c>
      <c r="N7409" s="30" t="str">
        <f t="shared" si="231"/>
        <v/>
      </c>
      <c r="O7409" s="5" t="str">
        <f>IF(D7409="","",
IF(AND(K7409&lt;&gt;"SIM",V7409&gt;0),"ERRO: % BC &gt; 0, mas NÃO permitida ❌",
IF(AND(K7409="SIM",V7409=0),"ATENÇÃO: BC permitida, mas % = 0 🔎",
"Base de cálculo aplicada corretamente ✅")))</f>
        <v/>
      </c>
      <c r="P7409" s="5" t="str">
        <f>IF(D7409="","",
IF(AND(Q7409&lt;&gt;"SIM",U7409&gt;0),"ERRO: % alíquota &gt; 0, mas NÃO permitida ❌",
IF(AND(Q7409="SIM",U7409=0),"ATENÇÃO: alíquota permitida, mas % = 0 🔎",
"Alíquota aplicada corretamente ✅")))</f>
        <v/>
      </c>
      <c r="Q7409" s="5" t="str">
        <f>IF(E7409="","",IFERROR(VLOOKUP(E7409,REGRAS_CST!$A$2:$D$200,4,FALSE),""))</f>
        <v/>
      </c>
      <c r="R7409" s="8"/>
      <c r="S7409" s="7">
        <f>IF($H7409="","",$H7409*(1-$U7409))</f>
        <v>8.9999999999999993E-3</v>
      </c>
      <c r="T7409" s="7">
        <f>IF($I7409="","",$I7409*(1-$U7409))</f>
        <v>1E-3</v>
      </c>
      <c r="U7409" s="7">
        <f>IFERROR(INDEX(BASE_CCLASSTRIB!$E:$E, MATCH(TEXT($D7409,"000000"), BASE_CCLASSTRIB!$A:$A, 0))/100, 0)</f>
        <v>0</v>
      </c>
      <c r="V7409" s="21">
        <f>IFERROR(INDEX(BASE_CCLASSTRIB!$F:$F, MATCH(TEXT($D7409,"000000"), BASE_CCLASSTRIB!$A:$A, 0))/100, 0)</f>
        <v>0</v>
      </c>
    </row>
    <row r="7410" spans="2:22" ht="15.75" customHeight="1" thickTop="1" thickBot="1">
      <c r="B7410" s="8"/>
      <c r="C7410" s="8"/>
      <c r="E7410" s="8" t="str">
        <f>IF(D7410="","",LEFT(D7410,3))</f>
        <v/>
      </c>
      <c r="F7410" s="5" t="str">
        <f>IF(E7410="","",IFERROR(VLOOKUP(E7410,REGRAS_CST!$A$2:$B$200,2,FALSE),""))</f>
        <v/>
      </c>
      <c r="H7410" s="7">
        <v>8.9999999999999993E-3</v>
      </c>
      <c r="I7410" s="7">
        <v>1E-3</v>
      </c>
      <c r="K7410" s="5" t="str">
        <f>IF(E7410="","",IFERROR(VLOOKUP(E7410,REGRAS_CST!$A$2:$C$200,3,FALSE),""))</f>
        <v/>
      </c>
      <c r="L7410" s="10" t="str">
        <f>IF($G7410="", "", $G7410*(1-$V7410))</f>
        <v/>
      </c>
      <c r="M7410" s="30" t="str">
        <f t="shared" si="230"/>
        <v/>
      </c>
      <c r="N7410" s="30" t="str">
        <f t="shared" si="231"/>
        <v/>
      </c>
      <c r="O7410" s="5" t="str">
        <f>IF(D7410="","",
IF(AND(K7410&lt;&gt;"SIM",V7410&gt;0),"ERRO: % BC &gt; 0, mas NÃO permitida ❌",
IF(AND(K7410="SIM",V7410=0),"ATENÇÃO: BC permitida, mas % = 0 🔎",
"Base de cálculo aplicada corretamente ✅")))</f>
        <v/>
      </c>
      <c r="P7410" s="5" t="str">
        <f>IF(D7410="","",
IF(AND(Q7410&lt;&gt;"SIM",U7410&gt;0),"ERRO: % alíquota &gt; 0, mas NÃO permitida ❌",
IF(AND(Q7410="SIM",U7410=0),"ATENÇÃO: alíquota permitida, mas % = 0 🔎",
"Alíquota aplicada corretamente ✅")))</f>
        <v/>
      </c>
      <c r="Q7410" s="5" t="str">
        <f>IF(E7410="","",IFERROR(VLOOKUP(E7410,REGRAS_CST!$A$2:$D$200,4,FALSE),""))</f>
        <v/>
      </c>
      <c r="R7410" s="8"/>
      <c r="S7410" s="7">
        <f>IF($H7410="","",$H7410*(1-$U7410))</f>
        <v>8.9999999999999993E-3</v>
      </c>
      <c r="T7410" s="7">
        <f>IF($I7410="","",$I7410*(1-$U7410))</f>
        <v>1E-3</v>
      </c>
      <c r="U7410" s="7">
        <f>IFERROR(INDEX(BASE_CCLASSTRIB!$E:$E, MATCH(TEXT($D7410,"000000"), BASE_CCLASSTRIB!$A:$A, 0))/100, 0)</f>
        <v>0</v>
      </c>
      <c r="V7410" s="21">
        <f>IFERROR(INDEX(BASE_CCLASSTRIB!$F:$F, MATCH(TEXT($D7410,"000000"), BASE_CCLASSTRIB!$A:$A, 0))/100, 0)</f>
        <v>0</v>
      </c>
    </row>
    <row r="7411" spans="2:22" ht="15.75" customHeight="1" thickTop="1" thickBot="1">
      <c r="B7411" s="8"/>
      <c r="C7411" s="8"/>
      <c r="E7411" s="8" t="str">
        <f>IF(D7411="","",LEFT(D7411,3))</f>
        <v/>
      </c>
      <c r="F7411" s="5" t="str">
        <f>IF(E7411="","",IFERROR(VLOOKUP(E7411,REGRAS_CST!$A$2:$B$200,2,FALSE),""))</f>
        <v/>
      </c>
      <c r="H7411" s="7">
        <v>8.9999999999999993E-3</v>
      </c>
      <c r="I7411" s="7">
        <v>1E-3</v>
      </c>
      <c r="K7411" s="5" t="str">
        <f>IF(E7411="","",IFERROR(VLOOKUP(E7411,REGRAS_CST!$A$2:$C$200,3,FALSE),""))</f>
        <v/>
      </c>
      <c r="L7411" s="10" t="str">
        <f>IF($G7411="", "", $G7411*(1-$V7411))</f>
        <v/>
      </c>
      <c r="M7411" s="30" t="str">
        <f t="shared" si="230"/>
        <v/>
      </c>
      <c r="N7411" s="30" t="str">
        <f t="shared" si="231"/>
        <v/>
      </c>
      <c r="O7411" s="5" t="str">
        <f>IF(D7411="","",
IF(AND(K7411&lt;&gt;"SIM",V7411&gt;0),"ERRO: % BC &gt; 0, mas NÃO permitida ❌",
IF(AND(K7411="SIM",V7411=0),"ATENÇÃO: BC permitida, mas % = 0 🔎",
"Base de cálculo aplicada corretamente ✅")))</f>
        <v/>
      </c>
      <c r="P7411" s="5" t="str">
        <f>IF(D7411="","",
IF(AND(Q7411&lt;&gt;"SIM",U7411&gt;0),"ERRO: % alíquota &gt; 0, mas NÃO permitida ❌",
IF(AND(Q7411="SIM",U7411=0),"ATENÇÃO: alíquota permitida, mas % = 0 🔎",
"Alíquota aplicada corretamente ✅")))</f>
        <v/>
      </c>
      <c r="Q7411" s="5" t="str">
        <f>IF(E7411="","",IFERROR(VLOOKUP(E7411,REGRAS_CST!$A$2:$D$200,4,FALSE),""))</f>
        <v/>
      </c>
      <c r="R7411" s="8"/>
      <c r="S7411" s="7">
        <f>IF($H7411="","",$H7411*(1-$U7411))</f>
        <v>8.9999999999999993E-3</v>
      </c>
      <c r="T7411" s="7">
        <f>IF($I7411="","",$I7411*(1-$U7411))</f>
        <v>1E-3</v>
      </c>
      <c r="U7411" s="7">
        <f>IFERROR(INDEX(BASE_CCLASSTRIB!$E:$E, MATCH(TEXT($D7411,"000000"), BASE_CCLASSTRIB!$A:$A, 0))/100, 0)</f>
        <v>0</v>
      </c>
      <c r="V7411" s="21">
        <f>IFERROR(INDEX(BASE_CCLASSTRIB!$F:$F, MATCH(TEXT($D7411,"000000"), BASE_CCLASSTRIB!$A:$A, 0))/100, 0)</f>
        <v>0</v>
      </c>
    </row>
    <row r="7412" spans="2:22" ht="15.75" customHeight="1" thickTop="1" thickBot="1">
      <c r="B7412" s="8"/>
      <c r="C7412" s="8"/>
      <c r="E7412" s="8" t="str">
        <f>IF(D7412="","",LEFT(D7412,3))</f>
        <v/>
      </c>
      <c r="F7412" s="5" t="str">
        <f>IF(E7412="","",IFERROR(VLOOKUP(E7412,REGRAS_CST!$A$2:$B$200,2,FALSE),""))</f>
        <v/>
      </c>
      <c r="H7412" s="7">
        <v>8.9999999999999993E-3</v>
      </c>
      <c r="I7412" s="7">
        <v>1E-3</v>
      </c>
      <c r="K7412" s="5" t="str">
        <f>IF(E7412="","",IFERROR(VLOOKUP(E7412,REGRAS_CST!$A$2:$C$200,3,FALSE),""))</f>
        <v/>
      </c>
      <c r="L7412" s="10" t="str">
        <f>IF($G7412="", "", $G7412*(1-$V7412))</f>
        <v/>
      </c>
      <c r="M7412" s="30" t="str">
        <f t="shared" si="230"/>
        <v/>
      </c>
      <c r="N7412" s="30" t="str">
        <f t="shared" si="231"/>
        <v/>
      </c>
      <c r="O7412" s="5" t="str">
        <f>IF(D7412="","",
IF(AND(K7412&lt;&gt;"SIM",V7412&gt;0),"ERRO: % BC &gt; 0, mas NÃO permitida ❌",
IF(AND(K7412="SIM",V7412=0),"ATENÇÃO: BC permitida, mas % = 0 🔎",
"Base de cálculo aplicada corretamente ✅")))</f>
        <v/>
      </c>
      <c r="P7412" s="5" t="str">
        <f>IF(D7412="","",
IF(AND(Q7412&lt;&gt;"SIM",U7412&gt;0),"ERRO: % alíquota &gt; 0, mas NÃO permitida ❌",
IF(AND(Q7412="SIM",U7412=0),"ATENÇÃO: alíquota permitida, mas % = 0 🔎",
"Alíquota aplicada corretamente ✅")))</f>
        <v/>
      </c>
      <c r="Q7412" s="5" t="str">
        <f>IF(E7412="","",IFERROR(VLOOKUP(E7412,REGRAS_CST!$A$2:$D$200,4,FALSE),""))</f>
        <v/>
      </c>
      <c r="R7412" s="8"/>
      <c r="S7412" s="7">
        <f>IF($H7412="","",$H7412*(1-$U7412))</f>
        <v>8.9999999999999993E-3</v>
      </c>
      <c r="T7412" s="7">
        <f>IF($I7412="","",$I7412*(1-$U7412))</f>
        <v>1E-3</v>
      </c>
      <c r="U7412" s="7">
        <f>IFERROR(INDEX(BASE_CCLASSTRIB!$E:$E, MATCH(TEXT($D7412,"000000"), BASE_CCLASSTRIB!$A:$A, 0))/100, 0)</f>
        <v>0</v>
      </c>
      <c r="V7412" s="21">
        <f>IFERROR(INDEX(BASE_CCLASSTRIB!$F:$F, MATCH(TEXT($D7412,"000000"), BASE_CCLASSTRIB!$A:$A, 0))/100, 0)</f>
        <v>0</v>
      </c>
    </row>
    <row r="7413" spans="2:22" ht="15.75" customHeight="1" thickTop="1" thickBot="1">
      <c r="B7413" s="8"/>
      <c r="C7413" s="8"/>
      <c r="E7413" s="8" t="str">
        <f>IF(D7413="","",LEFT(D7413,3))</f>
        <v/>
      </c>
      <c r="F7413" s="5" t="str">
        <f>IF(E7413="","",IFERROR(VLOOKUP(E7413,REGRAS_CST!$A$2:$B$200,2,FALSE),""))</f>
        <v/>
      </c>
      <c r="H7413" s="7">
        <v>8.9999999999999993E-3</v>
      </c>
      <c r="I7413" s="7">
        <v>1E-3</v>
      </c>
      <c r="K7413" s="5" t="str">
        <f>IF(E7413="","",IFERROR(VLOOKUP(E7413,REGRAS_CST!$A$2:$C$200,3,FALSE),""))</f>
        <v/>
      </c>
      <c r="L7413" s="10" t="str">
        <f>IF($G7413="", "", $G7413*(1-$V7413))</f>
        <v/>
      </c>
      <c r="M7413" s="30" t="str">
        <f t="shared" si="230"/>
        <v/>
      </c>
      <c r="N7413" s="30" t="str">
        <f t="shared" si="231"/>
        <v/>
      </c>
      <c r="O7413" s="5" t="str">
        <f>IF(D7413="","",
IF(AND(K7413&lt;&gt;"SIM",V7413&gt;0),"ERRO: % BC &gt; 0, mas NÃO permitida ❌",
IF(AND(K7413="SIM",V7413=0),"ATENÇÃO: BC permitida, mas % = 0 🔎",
"Base de cálculo aplicada corretamente ✅")))</f>
        <v/>
      </c>
      <c r="P7413" s="5" t="str">
        <f>IF(D7413="","",
IF(AND(Q7413&lt;&gt;"SIM",U7413&gt;0),"ERRO: % alíquota &gt; 0, mas NÃO permitida ❌",
IF(AND(Q7413="SIM",U7413=0),"ATENÇÃO: alíquota permitida, mas % = 0 🔎",
"Alíquota aplicada corretamente ✅")))</f>
        <v/>
      </c>
      <c r="Q7413" s="5" t="str">
        <f>IF(E7413="","",IFERROR(VLOOKUP(E7413,REGRAS_CST!$A$2:$D$200,4,FALSE),""))</f>
        <v/>
      </c>
      <c r="R7413" s="8"/>
      <c r="S7413" s="7">
        <f>IF($H7413="","",$H7413*(1-$U7413))</f>
        <v>8.9999999999999993E-3</v>
      </c>
      <c r="T7413" s="7">
        <f>IF($I7413="","",$I7413*(1-$U7413))</f>
        <v>1E-3</v>
      </c>
      <c r="U7413" s="7">
        <f>IFERROR(INDEX(BASE_CCLASSTRIB!$E:$E, MATCH(TEXT($D7413,"000000"), BASE_CCLASSTRIB!$A:$A, 0))/100, 0)</f>
        <v>0</v>
      </c>
      <c r="V7413" s="21">
        <f>IFERROR(INDEX(BASE_CCLASSTRIB!$F:$F, MATCH(TEXT($D7413,"000000"), BASE_CCLASSTRIB!$A:$A, 0))/100, 0)</f>
        <v>0</v>
      </c>
    </row>
    <row r="7414" spans="2:22" ht="15.75" customHeight="1" thickTop="1" thickBot="1">
      <c r="B7414" s="8"/>
      <c r="C7414" s="8"/>
      <c r="E7414" s="8" t="str">
        <f>IF(D7414="","",LEFT(D7414,3))</f>
        <v/>
      </c>
      <c r="F7414" s="5" t="str">
        <f>IF(E7414="","",IFERROR(VLOOKUP(E7414,REGRAS_CST!$A$2:$B$200,2,FALSE),""))</f>
        <v/>
      </c>
      <c r="H7414" s="7">
        <v>8.9999999999999993E-3</v>
      </c>
      <c r="I7414" s="7">
        <v>1E-3</v>
      </c>
      <c r="K7414" s="5" t="str">
        <f>IF(E7414="","",IFERROR(VLOOKUP(E7414,REGRAS_CST!$A$2:$C$200,3,FALSE),""))</f>
        <v/>
      </c>
      <c r="L7414" s="10" t="str">
        <f>IF($G7414="", "", $G7414*(1-$V7414))</f>
        <v/>
      </c>
      <c r="M7414" s="30" t="str">
        <f t="shared" si="230"/>
        <v/>
      </c>
      <c r="N7414" s="30" t="str">
        <f t="shared" si="231"/>
        <v/>
      </c>
      <c r="O7414" s="5" t="str">
        <f>IF(D7414="","",
IF(AND(K7414&lt;&gt;"SIM",V7414&gt;0),"ERRO: % BC &gt; 0, mas NÃO permitida ❌",
IF(AND(K7414="SIM",V7414=0),"ATENÇÃO: BC permitida, mas % = 0 🔎",
"Base de cálculo aplicada corretamente ✅")))</f>
        <v/>
      </c>
      <c r="P7414" s="5" t="str">
        <f>IF(D7414="","",
IF(AND(Q7414&lt;&gt;"SIM",U7414&gt;0),"ERRO: % alíquota &gt; 0, mas NÃO permitida ❌",
IF(AND(Q7414="SIM",U7414=0),"ATENÇÃO: alíquota permitida, mas % = 0 🔎",
"Alíquota aplicada corretamente ✅")))</f>
        <v/>
      </c>
      <c r="Q7414" s="5" t="str">
        <f>IF(E7414="","",IFERROR(VLOOKUP(E7414,REGRAS_CST!$A$2:$D$200,4,FALSE),""))</f>
        <v/>
      </c>
      <c r="R7414" s="8"/>
      <c r="S7414" s="7">
        <f>IF($H7414="","",$H7414*(1-$U7414))</f>
        <v>8.9999999999999993E-3</v>
      </c>
      <c r="T7414" s="7">
        <f>IF($I7414="","",$I7414*(1-$U7414))</f>
        <v>1E-3</v>
      </c>
      <c r="U7414" s="7">
        <f>IFERROR(INDEX(BASE_CCLASSTRIB!$E:$E, MATCH(TEXT($D7414,"000000"), BASE_CCLASSTRIB!$A:$A, 0))/100, 0)</f>
        <v>0</v>
      </c>
      <c r="V7414" s="21">
        <f>IFERROR(INDEX(BASE_CCLASSTRIB!$F:$F, MATCH(TEXT($D7414,"000000"), BASE_CCLASSTRIB!$A:$A, 0))/100, 0)</f>
        <v>0</v>
      </c>
    </row>
    <row r="7415" spans="2:22" ht="15.75" customHeight="1" thickTop="1" thickBot="1">
      <c r="B7415" s="8"/>
      <c r="C7415" s="8"/>
      <c r="E7415" s="8" t="str">
        <f>IF(D7415="","",LEFT(D7415,3))</f>
        <v/>
      </c>
      <c r="F7415" s="5" t="str">
        <f>IF(E7415="","",IFERROR(VLOOKUP(E7415,REGRAS_CST!$A$2:$B$200,2,FALSE),""))</f>
        <v/>
      </c>
      <c r="H7415" s="7">
        <v>8.9999999999999993E-3</v>
      </c>
      <c r="I7415" s="7">
        <v>1E-3</v>
      </c>
      <c r="K7415" s="5" t="str">
        <f>IF(E7415="","",IFERROR(VLOOKUP(E7415,REGRAS_CST!$A$2:$C$200,3,FALSE),""))</f>
        <v/>
      </c>
      <c r="L7415" s="10" t="str">
        <f>IF($G7415="", "", $G7415*(1-$V7415))</f>
        <v/>
      </c>
      <c r="M7415" s="30" t="str">
        <f t="shared" si="230"/>
        <v/>
      </c>
      <c r="N7415" s="30" t="str">
        <f t="shared" si="231"/>
        <v/>
      </c>
      <c r="O7415" s="5" t="str">
        <f>IF(D7415="","",
IF(AND(K7415&lt;&gt;"SIM",V7415&gt;0),"ERRO: % BC &gt; 0, mas NÃO permitida ❌",
IF(AND(K7415="SIM",V7415=0),"ATENÇÃO: BC permitida, mas % = 0 🔎",
"Base de cálculo aplicada corretamente ✅")))</f>
        <v/>
      </c>
      <c r="P7415" s="5" t="str">
        <f>IF(D7415="","",
IF(AND(Q7415&lt;&gt;"SIM",U7415&gt;0),"ERRO: % alíquota &gt; 0, mas NÃO permitida ❌",
IF(AND(Q7415="SIM",U7415=0),"ATENÇÃO: alíquota permitida, mas % = 0 🔎",
"Alíquota aplicada corretamente ✅")))</f>
        <v/>
      </c>
      <c r="Q7415" s="5" t="str">
        <f>IF(E7415="","",IFERROR(VLOOKUP(E7415,REGRAS_CST!$A$2:$D$200,4,FALSE),""))</f>
        <v/>
      </c>
      <c r="R7415" s="8"/>
      <c r="S7415" s="7">
        <f>IF($H7415="","",$H7415*(1-$U7415))</f>
        <v>8.9999999999999993E-3</v>
      </c>
      <c r="T7415" s="7">
        <f>IF($I7415="","",$I7415*(1-$U7415))</f>
        <v>1E-3</v>
      </c>
      <c r="U7415" s="7">
        <f>IFERROR(INDEX(BASE_CCLASSTRIB!$E:$E, MATCH(TEXT($D7415,"000000"), BASE_CCLASSTRIB!$A:$A, 0))/100, 0)</f>
        <v>0</v>
      </c>
      <c r="V7415" s="21">
        <f>IFERROR(INDEX(BASE_CCLASSTRIB!$F:$F, MATCH(TEXT($D7415,"000000"), BASE_CCLASSTRIB!$A:$A, 0))/100, 0)</f>
        <v>0</v>
      </c>
    </row>
    <row r="7416" spans="2:22" ht="15.75" customHeight="1" thickTop="1" thickBot="1">
      <c r="B7416" s="8"/>
      <c r="C7416" s="8"/>
      <c r="E7416" s="8" t="str">
        <f>IF(D7416="","",LEFT(D7416,3))</f>
        <v/>
      </c>
      <c r="F7416" s="5" t="str">
        <f>IF(E7416="","",IFERROR(VLOOKUP(E7416,REGRAS_CST!$A$2:$B$200,2,FALSE),""))</f>
        <v/>
      </c>
      <c r="H7416" s="7">
        <v>8.9999999999999993E-3</v>
      </c>
      <c r="I7416" s="7">
        <v>1E-3</v>
      </c>
      <c r="K7416" s="5" t="str">
        <f>IF(E7416="","",IFERROR(VLOOKUP(E7416,REGRAS_CST!$A$2:$C$200,3,FALSE),""))</f>
        <v/>
      </c>
      <c r="L7416" s="10" t="str">
        <f>IF($G7416="", "", $G7416*(1-$V7416))</f>
        <v/>
      </c>
      <c r="M7416" s="30" t="str">
        <f t="shared" si="230"/>
        <v/>
      </c>
      <c r="N7416" s="30" t="str">
        <f t="shared" si="231"/>
        <v/>
      </c>
      <c r="O7416" s="5" t="str">
        <f>IF(D7416="","",
IF(AND(K7416&lt;&gt;"SIM",V7416&gt;0),"ERRO: % BC &gt; 0, mas NÃO permitida ❌",
IF(AND(K7416="SIM",V7416=0),"ATENÇÃO: BC permitida, mas % = 0 🔎",
"Base de cálculo aplicada corretamente ✅")))</f>
        <v/>
      </c>
      <c r="P7416" s="5" t="str">
        <f>IF(D7416="","",
IF(AND(Q7416&lt;&gt;"SIM",U7416&gt;0),"ERRO: % alíquota &gt; 0, mas NÃO permitida ❌",
IF(AND(Q7416="SIM",U7416=0),"ATENÇÃO: alíquota permitida, mas % = 0 🔎",
"Alíquota aplicada corretamente ✅")))</f>
        <v/>
      </c>
      <c r="Q7416" s="5" t="str">
        <f>IF(E7416="","",IFERROR(VLOOKUP(E7416,REGRAS_CST!$A$2:$D$200,4,FALSE),""))</f>
        <v/>
      </c>
      <c r="R7416" s="8"/>
      <c r="S7416" s="7">
        <f>IF($H7416="","",$H7416*(1-$U7416))</f>
        <v>8.9999999999999993E-3</v>
      </c>
      <c r="T7416" s="7">
        <f>IF($I7416="","",$I7416*(1-$U7416))</f>
        <v>1E-3</v>
      </c>
      <c r="U7416" s="7">
        <f>IFERROR(INDEX(BASE_CCLASSTRIB!$E:$E, MATCH(TEXT($D7416,"000000"), BASE_CCLASSTRIB!$A:$A, 0))/100, 0)</f>
        <v>0</v>
      </c>
      <c r="V7416" s="21">
        <f>IFERROR(INDEX(BASE_CCLASSTRIB!$F:$F, MATCH(TEXT($D7416,"000000"), BASE_CCLASSTRIB!$A:$A, 0))/100, 0)</f>
        <v>0</v>
      </c>
    </row>
    <row r="7417" spans="2:22" ht="15.75" customHeight="1" thickTop="1" thickBot="1">
      <c r="B7417" s="8"/>
      <c r="C7417" s="8"/>
      <c r="E7417" s="8" t="str">
        <f>IF(D7417="","",LEFT(D7417,3))</f>
        <v/>
      </c>
      <c r="F7417" s="5" t="str">
        <f>IF(E7417="","",IFERROR(VLOOKUP(E7417,REGRAS_CST!$A$2:$B$200,2,FALSE),""))</f>
        <v/>
      </c>
      <c r="H7417" s="7">
        <v>8.9999999999999993E-3</v>
      </c>
      <c r="I7417" s="7">
        <v>1E-3</v>
      </c>
      <c r="K7417" s="5" t="str">
        <f>IF(E7417="","",IFERROR(VLOOKUP(E7417,REGRAS_CST!$A$2:$C$200,3,FALSE),""))</f>
        <v/>
      </c>
      <c r="L7417" s="10" t="str">
        <f>IF($G7417="", "", $G7417*(1-$V7417))</f>
        <v/>
      </c>
      <c r="M7417" s="30" t="str">
        <f t="shared" si="230"/>
        <v/>
      </c>
      <c r="N7417" s="30" t="str">
        <f t="shared" si="231"/>
        <v/>
      </c>
      <c r="O7417" s="5" t="str">
        <f>IF(D7417="","",
IF(AND(K7417&lt;&gt;"SIM",V7417&gt;0),"ERRO: % BC &gt; 0, mas NÃO permitida ❌",
IF(AND(K7417="SIM",V7417=0),"ATENÇÃO: BC permitida, mas % = 0 🔎",
"Base de cálculo aplicada corretamente ✅")))</f>
        <v/>
      </c>
      <c r="P7417" s="5" t="str">
        <f>IF(D7417="","",
IF(AND(Q7417&lt;&gt;"SIM",U7417&gt;0),"ERRO: % alíquota &gt; 0, mas NÃO permitida ❌",
IF(AND(Q7417="SIM",U7417=0),"ATENÇÃO: alíquota permitida, mas % = 0 🔎",
"Alíquota aplicada corretamente ✅")))</f>
        <v/>
      </c>
      <c r="Q7417" s="5" t="str">
        <f>IF(E7417="","",IFERROR(VLOOKUP(E7417,REGRAS_CST!$A$2:$D$200,4,FALSE),""))</f>
        <v/>
      </c>
      <c r="R7417" s="8"/>
      <c r="S7417" s="7">
        <f>IF($H7417="","",$H7417*(1-$U7417))</f>
        <v>8.9999999999999993E-3</v>
      </c>
      <c r="T7417" s="7">
        <f>IF($I7417="","",$I7417*(1-$U7417))</f>
        <v>1E-3</v>
      </c>
      <c r="U7417" s="7">
        <f>IFERROR(INDEX(BASE_CCLASSTRIB!$E:$E, MATCH(TEXT($D7417,"000000"), BASE_CCLASSTRIB!$A:$A, 0))/100, 0)</f>
        <v>0</v>
      </c>
      <c r="V7417" s="21">
        <f>IFERROR(INDEX(BASE_CCLASSTRIB!$F:$F, MATCH(TEXT($D7417,"000000"), BASE_CCLASSTRIB!$A:$A, 0))/100, 0)</f>
        <v>0</v>
      </c>
    </row>
    <row r="7418" spans="2:22" ht="15.75" customHeight="1" thickTop="1" thickBot="1">
      <c r="B7418" s="8"/>
      <c r="C7418" s="8"/>
      <c r="E7418" s="8" t="str">
        <f>IF(D7418="","",LEFT(D7418,3))</f>
        <v/>
      </c>
      <c r="F7418" s="5" t="str">
        <f>IF(E7418="","",IFERROR(VLOOKUP(E7418,REGRAS_CST!$A$2:$B$200,2,FALSE),""))</f>
        <v/>
      </c>
      <c r="H7418" s="7">
        <v>8.9999999999999993E-3</v>
      </c>
      <c r="I7418" s="7">
        <v>1E-3</v>
      </c>
      <c r="K7418" s="5" t="str">
        <f>IF(E7418="","",IFERROR(VLOOKUP(E7418,REGRAS_CST!$A$2:$C$200,3,FALSE),""))</f>
        <v/>
      </c>
      <c r="L7418" s="10" t="str">
        <f>IF($G7418="", "", $G7418*(1-$V7418))</f>
        <v/>
      </c>
      <c r="M7418" s="30" t="str">
        <f t="shared" si="230"/>
        <v/>
      </c>
      <c r="N7418" s="30" t="str">
        <f t="shared" si="231"/>
        <v/>
      </c>
      <c r="O7418" s="5" t="str">
        <f>IF(D7418="","",
IF(AND(K7418&lt;&gt;"SIM",V7418&gt;0),"ERRO: % BC &gt; 0, mas NÃO permitida ❌",
IF(AND(K7418="SIM",V7418=0),"ATENÇÃO: BC permitida, mas % = 0 🔎",
"Base de cálculo aplicada corretamente ✅")))</f>
        <v/>
      </c>
      <c r="P7418" s="5" t="str">
        <f>IF(D7418="","",
IF(AND(Q7418&lt;&gt;"SIM",U7418&gt;0),"ERRO: % alíquota &gt; 0, mas NÃO permitida ❌",
IF(AND(Q7418="SIM",U7418=0),"ATENÇÃO: alíquota permitida, mas % = 0 🔎",
"Alíquota aplicada corretamente ✅")))</f>
        <v/>
      </c>
      <c r="Q7418" s="5" t="str">
        <f>IF(E7418="","",IFERROR(VLOOKUP(E7418,REGRAS_CST!$A$2:$D$200,4,FALSE),""))</f>
        <v/>
      </c>
      <c r="R7418" s="8"/>
      <c r="S7418" s="7">
        <f>IF($H7418="","",$H7418*(1-$U7418))</f>
        <v>8.9999999999999993E-3</v>
      </c>
      <c r="T7418" s="7">
        <f>IF($I7418="","",$I7418*(1-$U7418))</f>
        <v>1E-3</v>
      </c>
      <c r="U7418" s="7">
        <f>IFERROR(INDEX(BASE_CCLASSTRIB!$E:$E, MATCH(TEXT($D7418,"000000"), BASE_CCLASSTRIB!$A:$A, 0))/100, 0)</f>
        <v>0</v>
      </c>
      <c r="V7418" s="21">
        <f>IFERROR(INDEX(BASE_CCLASSTRIB!$F:$F, MATCH(TEXT($D7418,"000000"), BASE_CCLASSTRIB!$A:$A, 0))/100, 0)</f>
        <v>0</v>
      </c>
    </row>
    <row r="7419" spans="2:22" ht="15.75" customHeight="1" thickTop="1" thickBot="1">
      <c r="B7419" s="8"/>
      <c r="C7419" s="8"/>
      <c r="E7419" s="8" t="str">
        <f>IF(D7419="","",LEFT(D7419,3))</f>
        <v/>
      </c>
      <c r="F7419" s="5" t="str">
        <f>IF(E7419="","",IFERROR(VLOOKUP(E7419,REGRAS_CST!$A$2:$B$200,2,FALSE),""))</f>
        <v/>
      </c>
      <c r="H7419" s="7">
        <v>8.9999999999999993E-3</v>
      </c>
      <c r="I7419" s="7">
        <v>1E-3</v>
      </c>
      <c r="K7419" s="5" t="str">
        <f>IF(E7419="","",IFERROR(VLOOKUP(E7419,REGRAS_CST!$A$2:$C$200,3,FALSE),""))</f>
        <v/>
      </c>
      <c r="L7419" s="10" t="str">
        <f>IF($G7419="", "", $G7419*(1-$V7419))</f>
        <v/>
      </c>
      <c r="M7419" s="30" t="str">
        <f t="shared" si="230"/>
        <v/>
      </c>
      <c r="N7419" s="30" t="str">
        <f t="shared" si="231"/>
        <v/>
      </c>
      <c r="O7419" s="5" t="str">
        <f>IF(D7419="","",
IF(AND(K7419&lt;&gt;"SIM",V7419&gt;0),"ERRO: % BC &gt; 0, mas NÃO permitida ❌",
IF(AND(K7419="SIM",V7419=0),"ATENÇÃO: BC permitida, mas % = 0 🔎",
"Base de cálculo aplicada corretamente ✅")))</f>
        <v/>
      </c>
      <c r="P7419" s="5" t="str">
        <f>IF(D7419="","",
IF(AND(Q7419&lt;&gt;"SIM",U7419&gt;0),"ERRO: % alíquota &gt; 0, mas NÃO permitida ❌",
IF(AND(Q7419="SIM",U7419=0),"ATENÇÃO: alíquota permitida, mas % = 0 🔎",
"Alíquota aplicada corretamente ✅")))</f>
        <v/>
      </c>
      <c r="Q7419" s="5" t="str">
        <f>IF(E7419="","",IFERROR(VLOOKUP(E7419,REGRAS_CST!$A$2:$D$200,4,FALSE),""))</f>
        <v/>
      </c>
      <c r="R7419" s="8"/>
      <c r="S7419" s="7">
        <f>IF($H7419="","",$H7419*(1-$U7419))</f>
        <v>8.9999999999999993E-3</v>
      </c>
      <c r="T7419" s="7">
        <f>IF($I7419="","",$I7419*(1-$U7419))</f>
        <v>1E-3</v>
      </c>
      <c r="U7419" s="7">
        <f>IFERROR(INDEX(BASE_CCLASSTRIB!$E:$E, MATCH(TEXT($D7419,"000000"), BASE_CCLASSTRIB!$A:$A, 0))/100, 0)</f>
        <v>0</v>
      </c>
      <c r="V7419" s="21">
        <f>IFERROR(INDEX(BASE_CCLASSTRIB!$F:$F, MATCH(TEXT($D7419,"000000"), BASE_CCLASSTRIB!$A:$A, 0))/100, 0)</f>
        <v>0</v>
      </c>
    </row>
    <row r="7420" spans="2:22" ht="15.75" customHeight="1" thickTop="1" thickBot="1">
      <c r="B7420" s="8"/>
      <c r="C7420" s="8"/>
      <c r="E7420" s="8" t="str">
        <f>IF(D7420="","",LEFT(D7420,3))</f>
        <v/>
      </c>
      <c r="F7420" s="5" t="str">
        <f>IF(E7420="","",IFERROR(VLOOKUP(E7420,REGRAS_CST!$A$2:$B$200,2,FALSE),""))</f>
        <v/>
      </c>
      <c r="H7420" s="7">
        <v>8.9999999999999993E-3</v>
      </c>
      <c r="I7420" s="7">
        <v>1E-3</v>
      </c>
      <c r="K7420" s="5" t="str">
        <f>IF(E7420="","",IFERROR(VLOOKUP(E7420,REGRAS_CST!$A$2:$C$200,3,FALSE),""))</f>
        <v/>
      </c>
      <c r="L7420" s="10" t="str">
        <f>IF($G7420="", "", $G7420*(1-$V7420))</f>
        <v/>
      </c>
      <c r="M7420" s="30" t="str">
        <f t="shared" si="230"/>
        <v/>
      </c>
      <c r="N7420" s="30" t="str">
        <f t="shared" si="231"/>
        <v/>
      </c>
      <c r="O7420" s="5" t="str">
        <f>IF(D7420="","",
IF(AND(K7420&lt;&gt;"SIM",V7420&gt;0),"ERRO: % BC &gt; 0, mas NÃO permitida ❌",
IF(AND(K7420="SIM",V7420=0),"ATENÇÃO: BC permitida, mas % = 0 🔎",
"Base de cálculo aplicada corretamente ✅")))</f>
        <v/>
      </c>
      <c r="P7420" s="5" t="str">
        <f>IF(D7420="","",
IF(AND(Q7420&lt;&gt;"SIM",U7420&gt;0),"ERRO: % alíquota &gt; 0, mas NÃO permitida ❌",
IF(AND(Q7420="SIM",U7420=0),"ATENÇÃO: alíquota permitida, mas % = 0 🔎",
"Alíquota aplicada corretamente ✅")))</f>
        <v/>
      </c>
      <c r="Q7420" s="5" t="str">
        <f>IF(E7420="","",IFERROR(VLOOKUP(E7420,REGRAS_CST!$A$2:$D$200,4,FALSE),""))</f>
        <v/>
      </c>
      <c r="R7420" s="8"/>
      <c r="S7420" s="7">
        <f>IF($H7420="","",$H7420*(1-$U7420))</f>
        <v>8.9999999999999993E-3</v>
      </c>
      <c r="T7420" s="7">
        <f>IF($I7420="","",$I7420*(1-$U7420))</f>
        <v>1E-3</v>
      </c>
      <c r="U7420" s="7">
        <f>IFERROR(INDEX(BASE_CCLASSTRIB!$E:$E, MATCH(TEXT($D7420,"000000"), BASE_CCLASSTRIB!$A:$A, 0))/100, 0)</f>
        <v>0</v>
      </c>
      <c r="V7420" s="21">
        <f>IFERROR(INDEX(BASE_CCLASSTRIB!$F:$F, MATCH(TEXT($D7420,"000000"), BASE_CCLASSTRIB!$A:$A, 0))/100, 0)</f>
        <v>0</v>
      </c>
    </row>
    <row r="7421" spans="2:22" ht="15.75" customHeight="1" thickTop="1" thickBot="1">
      <c r="B7421" s="8"/>
      <c r="C7421" s="8"/>
      <c r="E7421" s="8" t="str">
        <f>IF(D7421="","",LEFT(D7421,3))</f>
        <v/>
      </c>
      <c r="F7421" s="5" t="str">
        <f>IF(E7421="","",IFERROR(VLOOKUP(E7421,REGRAS_CST!$A$2:$B$200,2,FALSE),""))</f>
        <v/>
      </c>
      <c r="H7421" s="7">
        <v>8.9999999999999993E-3</v>
      </c>
      <c r="I7421" s="7">
        <v>1E-3</v>
      </c>
      <c r="K7421" s="5" t="str">
        <f>IF(E7421="","",IFERROR(VLOOKUP(E7421,REGRAS_CST!$A$2:$C$200,3,FALSE),""))</f>
        <v/>
      </c>
      <c r="L7421" s="10" t="str">
        <f>IF($G7421="", "", $G7421*(1-$V7421))</f>
        <v/>
      </c>
      <c r="M7421" s="30" t="str">
        <f t="shared" si="230"/>
        <v/>
      </c>
      <c r="N7421" s="30" t="str">
        <f t="shared" si="231"/>
        <v/>
      </c>
      <c r="O7421" s="5" t="str">
        <f>IF(D7421="","",
IF(AND(K7421&lt;&gt;"SIM",V7421&gt;0),"ERRO: % BC &gt; 0, mas NÃO permitida ❌",
IF(AND(K7421="SIM",V7421=0),"ATENÇÃO: BC permitida, mas % = 0 🔎",
"Base de cálculo aplicada corretamente ✅")))</f>
        <v/>
      </c>
      <c r="P7421" s="5" t="str">
        <f>IF(D7421="","",
IF(AND(Q7421&lt;&gt;"SIM",U7421&gt;0),"ERRO: % alíquota &gt; 0, mas NÃO permitida ❌",
IF(AND(Q7421="SIM",U7421=0),"ATENÇÃO: alíquota permitida, mas % = 0 🔎",
"Alíquota aplicada corretamente ✅")))</f>
        <v/>
      </c>
      <c r="Q7421" s="5" t="str">
        <f>IF(E7421="","",IFERROR(VLOOKUP(E7421,REGRAS_CST!$A$2:$D$200,4,FALSE),""))</f>
        <v/>
      </c>
      <c r="R7421" s="8"/>
      <c r="S7421" s="7">
        <f>IF($H7421="","",$H7421*(1-$U7421))</f>
        <v>8.9999999999999993E-3</v>
      </c>
      <c r="T7421" s="7">
        <f>IF($I7421="","",$I7421*(1-$U7421))</f>
        <v>1E-3</v>
      </c>
      <c r="U7421" s="7">
        <f>IFERROR(INDEX(BASE_CCLASSTRIB!$E:$E, MATCH(TEXT($D7421,"000000"), BASE_CCLASSTRIB!$A:$A, 0))/100, 0)</f>
        <v>0</v>
      </c>
      <c r="V7421" s="21">
        <f>IFERROR(INDEX(BASE_CCLASSTRIB!$F:$F, MATCH(TEXT($D7421,"000000"), BASE_CCLASSTRIB!$A:$A, 0))/100, 0)</f>
        <v>0</v>
      </c>
    </row>
    <row r="7422" spans="2:22" ht="15.75" customHeight="1" thickTop="1" thickBot="1">
      <c r="B7422" s="8"/>
      <c r="C7422" s="8"/>
      <c r="E7422" s="8" t="str">
        <f>IF(D7422="","",LEFT(D7422,3))</f>
        <v/>
      </c>
      <c r="F7422" s="5" t="str">
        <f>IF(E7422="","",IFERROR(VLOOKUP(E7422,REGRAS_CST!$A$2:$B$200,2,FALSE),""))</f>
        <v/>
      </c>
      <c r="H7422" s="7">
        <v>8.9999999999999993E-3</v>
      </c>
      <c r="I7422" s="7">
        <v>1E-3</v>
      </c>
      <c r="K7422" s="5" t="str">
        <f>IF(E7422="","",IFERROR(VLOOKUP(E7422,REGRAS_CST!$A$2:$C$200,3,FALSE),""))</f>
        <v/>
      </c>
      <c r="L7422" s="10" t="str">
        <f>IF($G7422="", "", $G7422*(1-$V7422))</f>
        <v/>
      </c>
      <c r="M7422" s="30" t="str">
        <f t="shared" si="230"/>
        <v/>
      </c>
      <c r="N7422" s="30" t="str">
        <f t="shared" si="231"/>
        <v/>
      </c>
      <c r="O7422" s="5" t="str">
        <f>IF(D7422="","",
IF(AND(K7422&lt;&gt;"SIM",V7422&gt;0),"ERRO: % BC &gt; 0, mas NÃO permitida ❌",
IF(AND(K7422="SIM",V7422=0),"ATENÇÃO: BC permitida, mas % = 0 🔎",
"Base de cálculo aplicada corretamente ✅")))</f>
        <v/>
      </c>
      <c r="P7422" s="5" t="str">
        <f>IF(D7422="","",
IF(AND(Q7422&lt;&gt;"SIM",U7422&gt;0),"ERRO: % alíquota &gt; 0, mas NÃO permitida ❌",
IF(AND(Q7422="SIM",U7422=0),"ATENÇÃO: alíquota permitida, mas % = 0 🔎",
"Alíquota aplicada corretamente ✅")))</f>
        <v/>
      </c>
      <c r="Q7422" s="5" t="str">
        <f>IF(E7422="","",IFERROR(VLOOKUP(E7422,REGRAS_CST!$A$2:$D$200,4,FALSE),""))</f>
        <v/>
      </c>
      <c r="R7422" s="8"/>
      <c r="S7422" s="7">
        <f>IF($H7422="","",$H7422*(1-$U7422))</f>
        <v>8.9999999999999993E-3</v>
      </c>
      <c r="T7422" s="7">
        <f>IF($I7422="","",$I7422*(1-$U7422))</f>
        <v>1E-3</v>
      </c>
      <c r="U7422" s="7">
        <f>IFERROR(INDEX(BASE_CCLASSTRIB!$E:$E, MATCH(TEXT($D7422,"000000"), BASE_CCLASSTRIB!$A:$A, 0))/100, 0)</f>
        <v>0</v>
      </c>
      <c r="V7422" s="21">
        <f>IFERROR(INDEX(BASE_CCLASSTRIB!$F:$F, MATCH(TEXT($D7422,"000000"), BASE_CCLASSTRIB!$A:$A, 0))/100, 0)</f>
        <v>0</v>
      </c>
    </row>
    <row r="7423" spans="2:22" ht="15.75" customHeight="1" thickTop="1" thickBot="1">
      <c r="B7423" s="8"/>
      <c r="C7423" s="8"/>
      <c r="E7423" s="8" t="str">
        <f>IF(D7423="","",LEFT(D7423,3))</f>
        <v/>
      </c>
      <c r="F7423" s="5" t="str">
        <f>IF(E7423="","",IFERROR(VLOOKUP(E7423,REGRAS_CST!$A$2:$B$200,2,FALSE),""))</f>
        <v/>
      </c>
      <c r="H7423" s="7">
        <v>8.9999999999999993E-3</v>
      </c>
      <c r="I7423" s="7">
        <v>1E-3</v>
      </c>
      <c r="K7423" s="5" t="str">
        <f>IF(E7423="","",IFERROR(VLOOKUP(E7423,REGRAS_CST!$A$2:$C$200,3,FALSE),""))</f>
        <v/>
      </c>
      <c r="L7423" s="10" t="str">
        <f>IF($G7423="", "", $G7423*(1-$V7423))</f>
        <v/>
      </c>
      <c r="M7423" s="30" t="str">
        <f t="shared" si="230"/>
        <v/>
      </c>
      <c r="N7423" s="30" t="str">
        <f t="shared" si="231"/>
        <v/>
      </c>
      <c r="O7423" s="5" t="str">
        <f>IF(D7423="","",
IF(AND(K7423&lt;&gt;"SIM",V7423&gt;0),"ERRO: % BC &gt; 0, mas NÃO permitida ❌",
IF(AND(K7423="SIM",V7423=0),"ATENÇÃO: BC permitida, mas % = 0 🔎",
"Base de cálculo aplicada corretamente ✅")))</f>
        <v/>
      </c>
      <c r="P7423" s="5" t="str">
        <f>IF(D7423="","",
IF(AND(Q7423&lt;&gt;"SIM",U7423&gt;0),"ERRO: % alíquota &gt; 0, mas NÃO permitida ❌",
IF(AND(Q7423="SIM",U7423=0),"ATENÇÃO: alíquota permitida, mas % = 0 🔎",
"Alíquota aplicada corretamente ✅")))</f>
        <v/>
      </c>
      <c r="Q7423" s="5" t="str">
        <f>IF(E7423="","",IFERROR(VLOOKUP(E7423,REGRAS_CST!$A$2:$D$200,4,FALSE),""))</f>
        <v/>
      </c>
      <c r="R7423" s="8"/>
      <c r="S7423" s="7">
        <f>IF($H7423="","",$H7423*(1-$U7423))</f>
        <v>8.9999999999999993E-3</v>
      </c>
      <c r="T7423" s="7">
        <f>IF($I7423="","",$I7423*(1-$U7423))</f>
        <v>1E-3</v>
      </c>
      <c r="U7423" s="7">
        <f>IFERROR(INDEX(BASE_CCLASSTRIB!$E:$E, MATCH(TEXT($D7423,"000000"), BASE_CCLASSTRIB!$A:$A, 0))/100, 0)</f>
        <v>0</v>
      </c>
      <c r="V7423" s="21">
        <f>IFERROR(INDEX(BASE_CCLASSTRIB!$F:$F, MATCH(TEXT($D7423,"000000"), BASE_CCLASSTRIB!$A:$A, 0))/100, 0)</f>
        <v>0</v>
      </c>
    </row>
    <row r="7424" spans="2:22" ht="15.75" customHeight="1" thickTop="1" thickBot="1">
      <c r="B7424" s="8"/>
      <c r="C7424" s="8"/>
      <c r="E7424" s="8" t="str">
        <f>IF(D7424="","",LEFT(D7424,3))</f>
        <v/>
      </c>
      <c r="F7424" s="5" t="str">
        <f>IF(E7424="","",IFERROR(VLOOKUP(E7424,REGRAS_CST!$A$2:$B$200,2,FALSE),""))</f>
        <v/>
      </c>
      <c r="H7424" s="7">
        <v>8.9999999999999993E-3</v>
      </c>
      <c r="I7424" s="7">
        <v>1E-3</v>
      </c>
      <c r="K7424" s="5" t="str">
        <f>IF(E7424="","",IFERROR(VLOOKUP(E7424,REGRAS_CST!$A$2:$C$200,3,FALSE),""))</f>
        <v/>
      </c>
      <c r="L7424" s="10" t="str">
        <f>IF($G7424="", "", $G7424*(1-$V7424))</f>
        <v/>
      </c>
      <c r="M7424" s="30" t="str">
        <f t="shared" si="230"/>
        <v/>
      </c>
      <c r="N7424" s="30" t="str">
        <f t="shared" si="231"/>
        <v/>
      </c>
      <c r="O7424" s="5" t="str">
        <f>IF(D7424="","",
IF(AND(K7424&lt;&gt;"SIM",V7424&gt;0),"ERRO: % BC &gt; 0, mas NÃO permitida ❌",
IF(AND(K7424="SIM",V7424=0),"ATENÇÃO: BC permitida, mas % = 0 🔎",
"Base de cálculo aplicada corretamente ✅")))</f>
        <v/>
      </c>
      <c r="P7424" s="5" t="str">
        <f>IF(D7424="","",
IF(AND(Q7424&lt;&gt;"SIM",U7424&gt;0),"ERRO: % alíquota &gt; 0, mas NÃO permitida ❌",
IF(AND(Q7424="SIM",U7424=0),"ATENÇÃO: alíquota permitida, mas % = 0 🔎",
"Alíquota aplicada corretamente ✅")))</f>
        <v/>
      </c>
      <c r="Q7424" s="5" t="str">
        <f>IF(E7424="","",IFERROR(VLOOKUP(E7424,REGRAS_CST!$A$2:$D$200,4,FALSE),""))</f>
        <v/>
      </c>
      <c r="R7424" s="8"/>
      <c r="S7424" s="7">
        <f>IF($H7424="","",$H7424*(1-$U7424))</f>
        <v>8.9999999999999993E-3</v>
      </c>
      <c r="T7424" s="7">
        <f>IF($I7424="","",$I7424*(1-$U7424))</f>
        <v>1E-3</v>
      </c>
      <c r="U7424" s="7">
        <f>IFERROR(INDEX(BASE_CCLASSTRIB!$E:$E, MATCH(TEXT($D7424,"000000"), BASE_CCLASSTRIB!$A:$A, 0))/100, 0)</f>
        <v>0</v>
      </c>
      <c r="V7424" s="21">
        <f>IFERROR(INDEX(BASE_CCLASSTRIB!$F:$F, MATCH(TEXT($D7424,"000000"), BASE_CCLASSTRIB!$A:$A, 0))/100, 0)</f>
        <v>0</v>
      </c>
    </row>
    <row r="7425" spans="2:22" ht="15.75" customHeight="1" thickTop="1" thickBot="1">
      <c r="B7425" s="8"/>
      <c r="C7425" s="8"/>
      <c r="E7425" s="8" t="str">
        <f>IF(D7425="","",LEFT(D7425,3))</f>
        <v/>
      </c>
      <c r="F7425" s="5" t="str">
        <f>IF(E7425="","",IFERROR(VLOOKUP(E7425,REGRAS_CST!$A$2:$B$200,2,FALSE),""))</f>
        <v/>
      </c>
      <c r="H7425" s="7">
        <v>8.9999999999999993E-3</v>
      </c>
      <c r="I7425" s="7">
        <v>1E-3</v>
      </c>
      <c r="K7425" s="5" t="str">
        <f>IF(E7425="","",IFERROR(VLOOKUP(E7425,REGRAS_CST!$A$2:$C$200,3,FALSE),""))</f>
        <v/>
      </c>
      <c r="L7425" s="10" t="str">
        <f>IF($G7425="", "", $G7425*(1-$V7425))</f>
        <v/>
      </c>
      <c r="M7425" s="30" t="str">
        <f t="shared" si="230"/>
        <v/>
      </c>
      <c r="N7425" s="30" t="str">
        <f t="shared" si="231"/>
        <v/>
      </c>
      <c r="O7425" s="5" t="str">
        <f>IF(D7425="","",
IF(AND(K7425&lt;&gt;"SIM",V7425&gt;0),"ERRO: % BC &gt; 0, mas NÃO permitida ❌",
IF(AND(K7425="SIM",V7425=0),"ATENÇÃO: BC permitida, mas % = 0 🔎",
"Base de cálculo aplicada corretamente ✅")))</f>
        <v/>
      </c>
      <c r="P7425" s="5" t="str">
        <f>IF(D7425="","",
IF(AND(Q7425&lt;&gt;"SIM",U7425&gt;0),"ERRO: % alíquota &gt; 0, mas NÃO permitida ❌",
IF(AND(Q7425="SIM",U7425=0),"ATENÇÃO: alíquota permitida, mas % = 0 🔎",
"Alíquota aplicada corretamente ✅")))</f>
        <v/>
      </c>
      <c r="Q7425" s="5" t="str">
        <f>IF(E7425="","",IFERROR(VLOOKUP(E7425,REGRAS_CST!$A$2:$D$200,4,FALSE),""))</f>
        <v/>
      </c>
      <c r="R7425" s="8"/>
      <c r="S7425" s="7">
        <f>IF($H7425="","",$H7425*(1-$U7425))</f>
        <v>8.9999999999999993E-3</v>
      </c>
      <c r="T7425" s="7">
        <f>IF($I7425="","",$I7425*(1-$U7425))</f>
        <v>1E-3</v>
      </c>
      <c r="U7425" s="7">
        <f>IFERROR(INDEX(BASE_CCLASSTRIB!$E:$E, MATCH(TEXT($D7425,"000000"), BASE_CCLASSTRIB!$A:$A, 0))/100, 0)</f>
        <v>0</v>
      </c>
      <c r="V7425" s="21">
        <f>IFERROR(INDEX(BASE_CCLASSTRIB!$F:$F, MATCH(TEXT($D7425,"000000"), BASE_CCLASSTRIB!$A:$A, 0))/100, 0)</f>
        <v>0</v>
      </c>
    </row>
    <row r="7426" spans="2:22" ht="15.75" customHeight="1" thickTop="1" thickBot="1">
      <c r="B7426" s="8"/>
      <c r="C7426" s="8"/>
      <c r="E7426" s="8" t="str">
        <f>IF(D7426="","",LEFT(D7426,3))</f>
        <v/>
      </c>
      <c r="F7426" s="5" t="str">
        <f>IF(E7426="","",IFERROR(VLOOKUP(E7426,REGRAS_CST!$A$2:$B$200,2,FALSE),""))</f>
        <v/>
      </c>
      <c r="H7426" s="7">
        <v>8.9999999999999993E-3</v>
      </c>
      <c r="I7426" s="7">
        <v>1E-3</v>
      </c>
      <c r="K7426" s="5" t="str">
        <f>IF(E7426="","",IFERROR(VLOOKUP(E7426,REGRAS_CST!$A$2:$C$200,3,FALSE),""))</f>
        <v/>
      </c>
      <c r="L7426" s="10" t="str">
        <f>IF($G7426="", "", $G7426*(1-$V7426))</f>
        <v/>
      </c>
      <c r="M7426" s="30" t="str">
        <f t="shared" si="230"/>
        <v/>
      </c>
      <c r="N7426" s="30" t="str">
        <f t="shared" si="231"/>
        <v/>
      </c>
      <c r="O7426" s="5" t="str">
        <f>IF(D7426="","",
IF(AND(K7426&lt;&gt;"SIM",V7426&gt;0),"ERRO: % BC &gt; 0, mas NÃO permitida ❌",
IF(AND(K7426="SIM",V7426=0),"ATENÇÃO: BC permitida, mas % = 0 🔎",
"Base de cálculo aplicada corretamente ✅")))</f>
        <v/>
      </c>
      <c r="P7426" s="5" t="str">
        <f>IF(D7426="","",
IF(AND(Q7426&lt;&gt;"SIM",U7426&gt;0),"ERRO: % alíquota &gt; 0, mas NÃO permitida ❌",
IF(AND(Q7426="SIM",U7426=0),"ATENÇÃO: alíquota permitida, mas % = 0 🔎",
"Alíquota aplicada corretamente ✅")))</f>
        <v/>
      </c>
      <c r="Q7426" s="5" t="str">
        <f>IF(E7426="","",IFERROR(VLOOKUP(E7426,REGRAS_CST!$A$2:$D$200,4,FALSE),""))</f>
        <v/>
      </c>
      <c r="R7426" s="8"/>
      <c r="S7426" s="7">
        <f>IF($H7426="","",$H7426*(1-$U7426))</f>
        <v>8.9999999999999993E-3</v>
      </c>
      <c r="T7426" s="7">
        <f>IF($I7426="","",$I7426*(1-$U7426))</f>
        <v>1E-3</v>
      </c>
      <c r="U7426" s="7">
        <f>IFERROR(INDEX(BASE_CCLASSTRIB!$E:$E, MATCH(TEXT($D7426,"000000"), BASE_CCLASSTRIB!$A:$A, 0))/100, 0)</f>
        <v>0</v>
      </c>
      <c r="V7426" s="21">
        <f>IFERROR(INDEX(BASE_CCLASSTRIB!$F:$F, MATCH(TEXT($D7426,"000000"), BASE_CCLASSTRIB!$A:$A, 0))/100, 0)</f>
        <v>0</v>
      </c>
    </row>
    <row r="7427" spans="2:22" ht="15.75" customHeight="1" thickTop="1" thickBot="1">
      <c r="B7427" s="8"/>
      <c r="C7427" s="8"/>
      <c r="E7427" s="8" t="str">
        <f>IF(D7427="","",LEFT(D7427,3))</f>
        <v/>
      </c>
      <c r="F7427" s="5" t="str">
        <f>IF(E7427="","",IFERROR(VLOOKUP(E7427,REGRAS_CST!$A$2:$B$200,2,FALSE),""))</f>
        <v/>
      </c>
      <c r="H7427" s="7">
        <v>8.9999999999999993E-3</v>
      </c>
      <c r="I7427" s="7">
        <v>1E-3</v>
      </c>
      <c r="K7427" s="5" t="str">
        <f>IF(E7427="","",IFERROR(VLOOKUP(E7427,REGRAS_CST!$A$2:$C$200,3,FALSE),""))</f>
        <v/>
      </c>
      <c r="L7427" s="10" t="str">
        <f>IF($G7427="", "", $G7427*(1-$V7427))</f>
        <v/>
      </c>
      <c r="M7427" s="30" t="str">
        <f t="shared" si="230"/>
        <v/>
      </c>
      <c r="N7427" s="30" t="str">
        <f t="shared" si="231"/>
        <v/>
      </c>
      <c r="O7427" s="5" t="str">
        <f>IF(D7427="","",
IF(AND(K7427&lt;&gt;"SIM",V7427&gt;0),"ERRO: % BC &gt; 0, mas NÃO permitida ❌",
IF(AND(K7427="SIM",V7427=0),"ATENÇÃO: BC permitida, mas % = 0 🔎",
"Base de cálculo aplicada corretamente ✅")))</f>
        <v/>
      </c>
      <c r="P7427" s="5" t="str">
        <f>IF(D7427="","",
IF(AND(Q7427&lt;&gt;"SIM",U7427&gt;0),"ERRO: % alíquota &gt; 0, mas NÃO permitida ❌",
IF(AND(Q7427="SIM",U7427=0),"ATENÇÃO: alíquota permitida, mas % = 0 🔎",
"Alíquota aplicada corretamente ✅")))</f>
        <v/>
      </c>
      <c r="Q7427" s="5" t="str">
        <f>IF(E7427="","",IFERROR(VLOOKUP(E7427,REGRAS_CST!$A$2:$D$200,4,FALSE),""))</f>
        <v/>
      </c>
      <c r="R7427" s="8"/>
      <c r="S7427" s="7">
        <f>IF($H7427="","",$H7427*(1-$U7427))</f>
        <v>8.9999999999999993E-3</v>
      </c>
      <c r="T7427" s="7">
        <f>IF($I7427="","",$I7427*(1-$U7427))</f>
        <v>1E-3</v>
      </c>
      <c r="U7427" s="7">
        <f>IFERROR(INDEX(BASE_CCLASSTRIB!$E:$E, MATCH(TEXT($D7427,"000000"), BASE_CCLASSTRIB!$A:$A, 0))/100, 0)</f>
        <v>0</v>
      </c>
      <c r="V7427" s="21">
        <f>IFERROR(INDEX(BASE_CCLASSTRIB!$F:$F, MATCH(TEXT($D7427,"000000"), BASE_CCLASSTRIB!$A:$A, 0))/100, 0)</f>
        <v>0</v>
      </c>
    </row>
    <row r="7428" spans="2:22" ht="15.75" customHeight="1" thickTop="1" thickBot="1">
      <c r="B7428" s="8"/>
      <c r="C7428" s="8"/>
      <c r="E7428" s="8" t="str">
        <f>IF(D7428="","",LEFT(D7428,3))</f>
        <v/>
      </c>
      <c r="F7428" s="5" t="str">
        <f>IF(E7428="","",IFERROR(VLOOKUP(E7428,REGRAS_CST!$A$2:$B$200,2,FALSE),""))</f>
        <v/>
      </c>
      <c r="H7428" s="7">
        <v>8.9999999999999993E-3</v>
      </c>
      <c r="I7428" s="7">
        <v>1E-3</v>
      </c>
      <c r="K7428" s="5" t="str">
        <f>IF(E7428="","",IFERROR(VLOOKUP(E7428,REGRAS_CST!$A$2:$C$200,3,FALSE),""))</f>
        <v/>
      </c>
      <c r="L7428" s="10" t="str">
        <f>IF($G7428="", "", $G7428*(1-$V7428))</f>
        <v/>
      </c>
      <c r="M7428" s="30" t="str">
        <f t="shared" si="230"/>
        <v/>
      </c>
      <c r="N7428" s="30" t="str">
        <f t="shared" si="231"/>
        <v/>
      </c>
      <c r="O7428" s="5" t="str">
        <f>IF(D7428="","",
IF(AND(K7428&lt;&gt;"SIM",V7428&gt;0),"ERRO: % BC &gt; 0, mas NÃO permitida ❌",
IF(AND(K7428="SIM",V7428=0),"ATENÇÃO: BC permitida, mas % = 0 🔎",
"Base de cálculo aplicada corretamente ✅")))</f>
        <v/>
      </c>
      <c r="P7428" s="5" t="str">
        <f>IF(D7428="","",
IF(AND(Q7428&lt;&gt;"SIM",U7428&gt;0),"ERRO: % alíquota &gt; 0, mas NÃO permitida ❌",
IF(AND(Q7428="SIM",U7428=0),"ATENÇÃO: alíquota permitida, mas % = 0 🔎",
"Alíquota aplicada corretamente ✅")))</f>
        <v/>
      </c>
      <c r="Q7428" s="5" t="str">
        <f>IF(E7428="","",IFERROR(VLOOKUP(E7428,REGRAS_CST!$A$2:$D$200,4,FALSE),""))</f>
        <v/>
      </c>
      <c r="R7428" s="8"/>
      <c r="S7428" s="7">
        <f>IF($H7428="","",$H7428*(1-$U7428))</f>
        <v>8.9999999999999993E-3</v>
      </c>
      <c r="T7428" s="7">
        <f>IF($I7428="","",$I7428*(1-$U7428))</f>
        <v>1E-3</v>
      </c>
      <c r="U7428" s="7">
        <f>IFERROR(INDEX(BASE_CCLASSTRIB!$E:$E, MATCH(TEXT($D7428,"000000"), BASE_CCLASSTRIB!$A:$A, 0))/100, 0)</f>
        <v>0</v>
      </c>
      <c r="V7428" s="21">
        <f>IFERROR(INDEX(BASE_CCLASSTRIB!$F:$F, MATCH(TEXT($D7428,"000000"), BASE_CCLASSTRIB!$A:$A, 0))/100, 0)</f>
        <v>0</v>
      </c>
    </row>
    <row r="7429" spans="2:22" ht="15.75" customHeight="1" thickTop="1" thickBot="1">
      <c r="B7429" s="8"/>
      <c r="C7429" s="8"/>
      <c r="E7429" s="8" t="str">
        <f>IF(D7429="","",LEFT(D7429,3))</f>
        <v/>
      </c>
      <c r="F7429" s="5" t="str">
        <f>IF(E7429="","",IFERROR(VLOOKUP(E7429,REGRAS_CST!$A$2:$B$200,2,FALSE),""))</f>
        <v/>
      </c>
      <c r="H7429" s="7">
        <v>8.9999999999999993E-3</v>
      </c>
      <c r="I7429" s="7">
        <v>1E-3</v>
      </c>
      <c r="K7429" s="5" t="str">
        <f>IF(E7429="","",IFERROR(VLOOKUP(E7429,REGRAS_CST!$A$2:$C$200,3,FALSE),""))</f>
        <v/>
      </c>
      <c r="L7429" s="10" t="str">
        <f>IF($G7429="", "", $G7429*(1-$V7429))</f>
        <v/>
      </c>
      <c r="M7429" s="30" t="str">
        <f t="shared" ref="M7429:M7492" si="232">IF(OR($L7429="",$S7429=""),"",TRUNC(VALUE($L7429)*VALUE($S7429),2))</f>
        <v/>
      </c>
      <c r="N7429" s="30" t="str">
        <f t="shared" ref="N7429:N7492" si="233">IF(OR($L7429="",$T7429=""),"",TRUNC(VALUE($L7429)*VALUE($T7429),2))</f>
        <v/>
      </c>
      <c r="O7429" s="5" t="str">
        <f>IF(D7429="","",
IF(AND(K7429&lt;&gt;"SIM",V7429&gt;0),"ERRO: % BC &gt; 0, mas NÃO permitida ❌",
IF(AND(K7429="SIM",V7429=0),"ATENÇÃO: BC permitida, mas % = 0 🔎",
"Base de cálculo aplicada corretamente ✅")))</f>
        <v/>
      </c>
      <c r="P7429" s="5" t="str">
        <f>IF(D7429="","",
IF(AND(Q7429&lt;&gt;"SIM",U7429&gt;0),"ERRO: % alíquota &gt; 0, mas NÃO permitida ❌",
IF(AND(Q7429="SIM",U7429=0),"ATENÇÃO: alíquota permitida, mas % = 0 🔎",
"Alíquota aplicada corretamente ✅")))</f>
        <v/>
      </c>
      <c r="Q7429" s="5" t="str">
        <f>IF(E7429="","",IFERROR(VLOOKUP(E7429,REGRAS_CST!$A$2:$D$200,4,FALSE),""))</f>
        <v/>
      </c>
      <c r="R7429" s="8"/>
      <c r="S7429" s="7">
        <f>IF($H7429="","",$H7429*(1-$U7429))</f>
        <v>8.9999999999999993E-3</v>
      </c>
      <c r="T7429" s="7">
        <f>IF($I7429="","",$I7429*(1-$U7429))</f>
        <v>1E-3</v>
      </c>
      <c r="U7429" s="7">
        <f>IFERROR(INDEX(BASE_CCLASSTRIB!$E:$E, MATCH(TEXT($D7429,"000000"), BASE_CCLASSTRIB!$A:$A, 0))/100, 0)</f>
        <v>0</v>
      </c>
      <c r="V7429" s="21">
        <f>IFERROR(INDEX(BASE_CCLASSTRIB!$F:$F, MATCH(TEXT($D7429,"000000"), BASE_CCLASSTRIB!$A:$A, 0))/100, 0)</f>
        <v>0</v>
      </c>
    </row>
    <row r="7430" spans="2:22" ht="15.75" customHeight="1" thickTop="1" thickBot="1">
      <c r="B7430" s="8"/>
      <c r="C7430" s="8"/>
      <c r="E7430" s="8" t="str">
        <f>IF(D7430="","",LEFT(D7430,3))</f>
        <v/>
      </c>
      <c r="F7430" s="5" t="str">
        <f>IF(E7430="","",IFERROR(VLOOKUP(E7430,REGRAS_CST!$A$2:$B$200,2,FALSE),""))</f>
        <v/>
      </c>
      <c r="H7430" s="7">
        <v>8.9999999999999993E-3</v>
      </c>
      <c r="I7430" s="7">
        <v>1E-3</v>
      </c>
      <c r="K7430" s="5" t="str">
        <f>IF(E7430="","",IFERROR(VLOOKUP(E7430,REGRAS_CST!$A$2:$C$200,3,FALSE),""))</f>
        <v/>
      </c>
      <c r="L7430" s="10" t="str">
        <f>IF($G7430="", "", $G7430*(1-$V7430))</f>
        <v/>
      </c>
      <c r="M7430" s="30" t="str">
        <f t="shared" si="232"/>
        <v/>
      </c>
      <c r="N7430" s="30" t="str">
        <f t="shared" si="233"/>
        <v/>
      </c>
      <c r="O7430" s="5" t="str">
        <f>IF(D7430="","",
IF(AND(K7430&lt;&gt;"SIM",V7430&gt;0),"ERRO: % BC &gt; 0, mas NÃO permitida ❌",
IF(AND(K7430="SIM",V7430=0),"ATENÇÃO: BC permitida, mas % = 0 🔎",
"Base de cálculo aplicada corretamente ✅")))</f>
        <v/>
      </c>
      <c r="P7430" s="5" t="str">
        <f>IF(D7430="","",
IF(AND(Q7430&lt;&gt;"SIM",U7430&gt;0),"ERRO: % alíquota &gt; 0, mas NÃO permitida ❌",
IF(AND(Q7430="SIM",U7430=0),"ATENÇÃO: alíquota permitida, mas % = 0 🔎",
"Alíquota aplicada corretamente ✅")))</f>
        <v/>
      </c>
      <c r="Q7430" s="5" t="str">
        <f>IF(E7430="","",IFERROR(VLOOKUP(E7430,REGRAS_CST!$A$2:$D$200,4,FALSE),""))</f>
        <v/>
      </c>
      <c r="R7430" s="8"/>
      <c r="S7430" s="7">
        <f>IF($H7430="","",$H7430*(1-$U7430))</f>
        <v>8.9999999999999993E-3</v>
      </c>
      <c r="T7430" s="7">
        <f>IF($I7430="","",$I7430*(1-$U7430))</f>
        <v>1E-3</v>
      </c>
      <c r="U7430" s="7">
        <f>IFERROR(INDEX(BASE_CCLASSTRIB!$E:$E, MATCH(TEXT($D7430,"000000"), BASE_CCLASSTRIB!$A:$A, 0))/100, 0)</f>
        <v>0</v>
      </c>
      <c r="V7430" s="21">
        <f>IFERROR(INDEX(BASE_CCLASSTRIB!$F:$F, MATCH(TEXT($D7430,"000000"), BASE_CCLASSTRIB!$A:$A, 0))/100, 0)</f>
        <v>0</v>
      </c>
    </row>
    <row r="7431" spans="2:22" ht="15.75" customHeight="1" thickTop="1" thickBot="1">
      <c r="B7431" s="8"/>
      <c r="C7431" s="8"/>
      <c r="E7431" s="8" t="str">
        <f>IF(D7431="","",LEFT(D7431,3))</f>
        <v/>
      </c>
      <c r="F7431" s="5" t="str">
        <f>IF(E7431="","",IFERROR(VLOOKUP(E7431,REGRAS_CST!$A$2:$B$200,2,FALSE),""))</f>
        <v/>
      </c>
      <c r="H7431" s="7">
        <v>8.9999999999999993E-3</v>
      </c>
      <c r="I7431" s="7">
        <v>1E-3</v>
      </c>
      <c r="K7431" s="5" t="str">
        <f>IF(E7431="","",IFERROR(VLOOKUP(E7431,REGRAS_CST!$A$2:$C$200,3,FALSE),""))</f>
        <v/>
      </c>
      <c r="L7431" s="10" t="str">
        <f>IF($G7431="", "", $G7431*(1-$V7431))</f>
        <v/>
      </c>
      <c r="M7431" s="30" t="str">
        <f t="shared" si="232"/>
        <v/>
      </c>
      <c r="N7431" s="30" t="str">
        <f t="shared" si="233"/>
        <v/>
      </c>
      <c r="O7431" s="5" t="str">
        <f>IF(D7431="","",
IF(AND(K7431&lt;&gt;"SIM",V7431&gt;0),"ERRO: % BC &gt; 0, mas NÃO permitida ❌",
IF(AND(K7431="SIM",V7431=0),"ATENÇÃO: BC permitida, mas % = 0 🔎",
"Base de cálculo aplicada corretamente ✅")))</f>
        <v/>
      </c>
      <c r="P7431" s="5" t="str">
        <f>IF(D7431="","",
IF(AND(Q7431&lt;&gt;"SIM",U7431&gt;0),"ERRO: % alíquota &gt; 0, mas NÃO permitida ❌",
IF(AND(Q7431="SIM",U7431=0),"ATENÇÃO: alíquota permitida, mas % = 0 🔎",
"Alíquota aplicada corretamente ✅")))</f>
        <v/>
      </c>
      <c r="Q7431" s="5" t="str">
        <f>IF(E7431="","",IFERROR(VLOOKUP(E7431,REGRAS_CST!$A$2:$D$200,4,FALSE),""))</f>
        <v/>
      </c>
      <c r="R7431" s="8"/>
      <c r="S7431" s="7">
        <f>IF($H7431="","",$H7431*(1-$U7431))</f>
        <v>8.9999999999999993E-3</v>
      </c>
      <c r="T7431" s="7">
        <f>IF($I7431="","",$I7431*(1-$U7431))</f>
        <v>1E-3</v>
      </c>
      <c r="U7431" s="7">
        <f>IFERROR(INDEX(BASE_CCLASSTRIB!$E:$E, MATCH(TEXT($D7431,"000000"), BASE_CCLASSTRIB!$A:$A, 0))/100, 0)</f>
        <v>0</v>
      </c>
      <c r="V7431" s="21">
        <f>IFERROR(INDEX(BASE_CCLASSTRIB!$F:$F, MATCH(TEXT($D7431,"000000"), BASE_CCLASSTRIB!$A:$A, 0))/100, 0)</f>
        <v>0</v>
      </c>
    </row>
    <row r="7432" spans="2:22" ht="15.75" customHeight="1" thickTop="1" thickBot="1">
      <c r="B7432" s="8"/>
      <c r="C7432" s="8"/>
      <c r="E7432" s="8" t="str">
        <f>IF(D7432="","",LEFT(D7432,3))</f>
        <v/>
      </c>
      <c r="F7432" s="5" t="str">
        <f>IF(E7432="","",IFERROR(VLOOKUP(E7432,REGRAS_CST!$A$2:$B$200,2,FALSE),""))</f>
        <v/>
      </c>
      <c r="H7432" s="7">
        <v>8.9999999999999993E-3</v>
      </c>
      <c r="I7432" s="7">
        <v>1E-3</v>
      </c>
      <c r="K7432" s="5" t="str">
        <f>IF(E7432="","",IFERROR(VLOOKUP(E7432,REGRAS_CST!$A$2:$C$200,3,FALSE),""))</f>
        <v/>
      </c>
      <c r="L7432" s="10" t="str">
        <f>IF($G7432="", "", $G7432*(1-$V7432))</f>
        <v/>
      </c>
      <c r="M7432" s="30" t="str">
        <f t="shared" si="232"/>
        <v/>
      </c>
      <c r="N7432" s="30" t="str">
        <f t="shared" si="233"/>
        <v/>
      </c>
      <c r="O7432" s="5" t="str">
        <f>IF(D7432="","",
IF(AND(K7432&lt;&gt;"SIM",V7432&gt;0),"ERRO: % BC &gt; 0, mas NÃO permitida ❌",
IF(AND(K7432="SIM",V7432=0),"ATENÇÃO: BC permitida, mas % = 0 🔎",
"Base de cálculo aplicada corretamente ✅")))</f>
        <v/>
      </c>
      <c r="P7432" s="5" t="str">
        <f>IF(D7432="","",
IF(AND(Q7432&lt;&gt;"SIM",U7432&gt;0),"ERRO: % alíquota &gt; 0, mas NÃO permitida ❌",
IF(AND(Q7432="SIM",U7432=0),"ATENÇÃO: alíquota permitida, mas % = 0 🔎",
"Alíquota aplicada corretamente ✅")))</f>
        <v/>
      </c>
      <c r="Q7432" s="5" t="str">
        <f>IF(E7432="","",IFERROR(VLOOKUP(E7432,REGRAS_CST!$A$2:$D$200,4,FALSE),""))</f>
        <v/>
      </c>
      <c r="R7432" s="8"/>
      <c r="S7432" s="7">
        <f>IF($H7432="","",$H7432*(1-$U7432))</f>
        <v>8.9999999999999993E-3</v>
      </c>
      <c r="T7432" s="7">
        <f>IF($I7432="","",$I7432*(1-$U7432))</f>
        <v>1E-3</v>
      </c>
      <c r="U7432" s="7">
        <f>IFERROR(INDEX(BASE_CCLASSTRIB!$E:$E, MATCH(TEXT($D7432,"000000"), BASE_CCLASSTRIB!$A:$A, 0))/100, 0)</f>
        <v>0</v>
      </c>
      <c r="V7432" s="21">
        <f>IFERROR(INDEX(BASE_CCLASSTRIB!$F:$F, MATCH(TEXT($D7432,"000000"), BASE_CCLASSTRIB!$A:$A, 0))/100, 0)</f>
        <v>0</v>
      </c>
    </row>
    <row r="7433" spans="2:22" ht="15.75" customHeight="1" thickTop="1" thickBot="1">
      <c r="B7433" s="8"/>
      <c r="C7433" s="8"/>
      <c r="E7433" s="8" t="str">
        <f>IF(D7433="","",LEFT(D7433,3))</f>
        <v/>
      </c>
      <c r="F7433" s="5" t="str">
        <f>IF(E7433="","",IFERROR(VLOOKUP(E7433,REGRAS_CST!$A$2:$B$200,2,FALSE),""))</f>
        <v/>
      </c>
      <c r="H7433" s="7">
        <v>8.9999999999999993E-3</v>
      </c>
      <c r="I7433" s="7">
        <v>1E-3</v>
      </c>
      <c r="K7433" s="5" t="str">
        <f>IF(E7433="","",IFERROR(VLOOKUP(E7433,REGRAS_CST!$A$2:$C$200,3,FALSE),""))</f>
        <v/>
      </c>
      <c r="L7433" s="10" t="str">
        <f>IF($G7433="", "", $G7433*(1-$V7433))</f>
        <v/>
      </c>
      <c r="M7433" s="30" t="str">
        <f t="shared" si="232"/>
        <v/>
      </c>
      <c r="N7433" s="30" t="str">
        <f t="shared" si="233"/>
        <v/>
      </c>
      <c r="O7433" s="5" t="str">
        <f>IF(D7433="","",
IF(AND(K7433&lt;&gt;"SIM",V7433&gt;0),"ERRO: % BC &gt; 0, mas NÃO permitida ❌",
IF(AND(K7433="SIM",V7433=0),"ATENÇÃO: BC permitida, mas % = 0 🔎",
"Base de cálculo aplicada corretamente ✅")))</f>
        <v/>
      </c>
      <c r="P7433" s="5" t="str">
        <f>IF(D7433="","",
IF(AND(Q7433&lt;&gt;"SIM",U7433&gt;0),"ERRO: % alíquota &gt; 0, mas NÃO permitida ❌",
IF(AND(Q7433="SIM",U7433=0),"ATENÇÃO: alíquota permitida, mas % = 0 🔎",
"Alíquota aplicada corretamente ✅")))</f>
        <v/>
      </c>
      <c r="Q7433" s="5" t="str">
        <f>IF(E7433="","",IFERROR(VLOOKUP(E7433,REGRAS_CST!$A$2:$D$200,4,FALSE),""))</f>
        <v/>
      </c>
      <c r="R7433" s="8"/>
      <c r="S7433" s="7">
        <f>IF($H7433="","",$H7433*(1-$U7433))</f>
        <v>8.9999999999999993E-3</v>
      </c>
      <c r="T7433" s="7">
        <f>IF($I7433="","",$I7433*(1-$U7433))</f>
        <v>1E-3</v>
      </c>
      <c r="U7433" s="7">
        <f>IFERROR(INDEX(BASE_CCLASSTRIB!$E:$E, MATCH(TEXT($D7433,"000000"), BASE_CCLASSTRIB!$A:$A, 0))/100, 0)</f>
        <v>0</v>
      </c>
      <c r="V7433" s="21">
        <f>IFERROR(INDEX(BASE_CCLASSTRIB!$F:$F, MATCH(TEXT($D7433,"000000"), BASE_CCLASSTRIB!$A:$A, 0))/100, 0)</f>
        <v>0</v>
      </c>
    </row>
    <row r="7434" spans="2:22" ht="15.75" customHeight="1" thickTop="1" thickBot="1">
      <c r="B7434" s="8"/>
      <c r="C7434" s="8"/>
      <c r="E7434" s="8" t="str">
        <f>IF(D7434="","",LEFT(D7434,3))</f>
        <v/>
      </c>
      <c r="F7434" s="5" t="str">
        <f>IF(E7434="","",IFERROR(VLOOKUP(E7434,REGRAS_CST!$A$2:$B$200,2,FALSE),""))</f>
        <v/>
      </c>
      <c r="H7434" s="7">
        <v>8.9999999999999993E-3</v>
      </c>
      <c r="I7434" s="7">
        <v>1E-3</v>
      </c>
      <c r="K7434" s="5" t="str">
        <f>IF(E7434="","",IFERROR(VLOOKUP(E7434,REGRAS_CST!$A$2:$C$200,3,FALSE),""))</f>
        <v/>
      </c>
      <c r="L7434" s="10" t="str">
        <f>IF($G7434="", "", $G7434*(1-$V7434))</f>
        <v/>
      </c>
      <c r="M7434" s="30" t="str">
        <f t="shared" si="232"/>
        <v/>
      </c>
      <c r="N7434" s="30" t="str">
        <f t="shared" si="233"/>
        <v/>
      </c>
      <c r="O7434" s="5" t="str">
        <f>IF(D7434="","",
IF(AND(K7434&lt;&gt;"SIM",V7434&gt;0),"ERRO: % BC &gt; 0, mas NÃO permitida ❌",
IF(AND(K7434="SIM",V7434=0),"ATENÇÃO: BC permitida, mas % = 0 🔎",
"Base de cálculo aplicada corretamente ✅")))</f>
        <v/>
      </c>
      <c r="P7434" s="5" t="str">
        <f>IF(D7434="","",
IF(AND(Q7434&lt;&gt;"SIM",U7434&gt;0),"ERRO: % alíquota &gt; 0, mas NÃO permitida ❌",
IF(AND(Q7434="SIM",U7434=0),"ATENÇÃO: alíquota permitida, mas % = 0 🔎",
"Alíquota aplicada corretamente ✅")))</f>
        <v/>
      </c>
      <c r="Q7434" s="5" t="str">
        <f>IF(E7434="","",IFERROR(VLOOKUP(E7434,REGRAS_CST!$A$2:$D$200,4,FALSE),""))</f>
        <v/>
      </c>
      <c r="R7434" s="8"/>
      <c r="S7434" s="7">
        <f>IF($H7434="","",$H7434*(1-$U7434))</f>
        <v>8.9999999999999993E-3</v>
      </c>
      <c r="T7434" s="7">
        <f>IF($I7434="","",$I7434*(1-$U7434))</f>
        <v>1E-3</v>
      </c>
      <c r="U7434" s="7">
        <f>IFERROR(INDEX(BASE_CCLASSTRIB!$E:$E, MATCH(TEXT($D7434,"000000"), BASE_CCLASSTRIB!$A:$A, 0))/100, 0)</f>
        <v>0</v>
      </c>
      <c r="V7434" s="21">
        <f>IFERROR(INDEX(BASE_CCLASSTRIB!$F:$F, MATCH(TEXT($D7434,"000000"), BASE_CCLASSTRIB!$A:$A, 0))/100, 0)</f>
        <v>0</v>
      </c>
    </row>
    <row r="7435" spans="2:22" ht="15.75" customHeight="1" thickTop="1" thickBot="1">
      <c r="B7435" s="8"/>
      <c r="C7435" s="8"/>
      <c r="E7435" s="8" t="str">
        <f>IF(D7435="","",LEFT(D7435,3))</f>
        <v/>
      </c>
      <c r="F7435" s="5" t="str">
        <f>IF(E7435="","",IFERROR(VLOOKUP(E7435,REGRAS_CST!$A$2:$B$200,2,FALSE),""))</f>
        <v/>
      </c>
      <c r="H7435" s="7">
        <v>8.9999999999999993E-3</v>
      </c>
      <c r="I7435" s="7">
        <v>1E-3</v>
      </c>
      <c r="K7435" s="5" t="str">
        <f>IF(E7435="","",IFERROR(VLOOKUP(E7435,REGRAS_CST!$A$2:$C$200,3,FALSE),""))</f>
        <v/>
      </c>
      <c r="L7435" s="10" t="str">
        <f>IF($G7435="", "", $G7435*(1-$V7435))</f>
        <v/>
      </c>
      <c r="M7435" s="30" t="str">
        <f t="shared" si="232"/>
        <v/>
      </c>
      <c r="N7435" s="30" t="str">
        <f t="shared" si="233"/>
        <v/>
      </c>
      <c r="O7435" s="5" t="str">
        <f>IF(D7435="","",
IF(AND(K7435&lt;&gt;"SIM",V7435&gt;0),"ERRO: % BC &gt; 0, mas NÃO permitida ❌",
IF(AND(K7435="SIM",V7435=0),"ATENÇÃO: BC permitida, mas % = 0 🔎",
"Base de cálculo aplicada corretamente ✅")))</f>
        <v/>
      </c>
      <c r="P7435" s="5" t="str">
        <f>IF(D7435="","",
IF(AND(Q7435&lt;&gt;"SIM",U7435&gt;0),"ERRO: % alíquota &gt; 0, mas NÃO permitida ❌",
IF(AND(Q7435="SIM",U7435=0),"ATENÇÃO: alíquota permitida, mas % = 0 🔎",
"Alíquota aplicada corretamente ✅")))</f>
        <v/>
      </c>
      <c r="Q7435" s="5" t="str">
        <f>IF(E7435="","",IFERROR(VLOOKUP(E7435,REGRAS_CST!$A$2:$D$200,4,FALSE),""))</f>
        <v/>
      </c>
      <c r="R7435" s="8"/>
      <c r="S7435" s="7">
        <f>IF($H7435="","",$H7435*(1-$U7435))</f>
        <v>8.9999999999999993E-3</v>
      </c>
      <c r="T7435" s="7">
        <f>IF($I7435="","",$I7435*(1-$U7435))</f>
        <v>1E-3</v>
      </c>
      <c r="U7435" s="7">
        <f>IFERROR(INDEX(BASE_CCLASSTRIB!$E:$E, MATCH(TEXT($D7435,"000000"), BASE_CCLASSTRIB!$A:$A, 0))/100, 0)</f>
        <v>0</v>
      </c>
      <c r="V7435" s="21">
        <f>IFERROR(INDEX(BASE_CCLASSTRIB!$F:$F, MATCH(TEXT($D7435,"000000"), BASE_CCLASSTRIB!$A:$A, 0))/100, 0)</f>
        <v>0</v>
      </c>
    </row>
    <row r="7436" spans="2:22" ht="15.75" customHeight="1" thickTop="1" thickBot="1">
      <c r="B7436" s="8"/>
      <c r="C7436" s="8"/>
      <c r="E7436" s="8" t="str">
        <f>IF(D7436="","",LEFT(D7436,3))</f>
        <v/>
      </c>
      <c r="F7436" s="5" t="str">
        <f>IF(E7436="","",IFERROR(VLOOKUP(E7436,REGRAS_CST!$A$2:$B$200,2,FALSE),""))</f>
        <v/>
      </c>
      <c r="H7436" s="7">
        <v>8.9999999999999993E-3</v>
      </c>
      <c r="I7436" s="7">
        <v>1E-3</v>
      </c>
      <c r="K7436" s="5" t="str">
        <f>IF(E7436="","",IFERROR(VLOOKUP(E7436,REGRAS_CST!$A$2:$C$200,3,FALSE),""))</f>
        <v/>
      </c>
      <c r="L7436" s="10" t="str">
        <f>IF($G7436="", "", $G7436*(1-$V7436))</f>
        <v/>
      </c>
      <c r="M7436" s="30" t="str">
        <f t="shared" si="232"/>
        <v/>
      </c>
      <c r="N7436" s="30" t="str">
        <f t="shared" si="233"/>
        <v/>
      </c>
      <c r="O7436" s="5" t="str">
        <f>IF(D7436="","",
IF(AND(K7436&lt;&gt;"SIM",V7436&gt;0),"ERRO: % BC &gt; 0, mas NÃO permitida ❌",
IF(AND(K7436="SIM",V7436=0),"ATENÇÃO: BC permitida, mas % = 0 🔎",
"Base de cálculo aplicada corretamente ✅")))</f>
        <v/>
      </c>
      <c r="P7436" s="5" t="str">
        <f>IF(D7436="","",
IF(AND(Q7436&lt;&gt;"SIM",U7436&gt;0),"ERRO: % alíquota &gt; 0, mas NÃO permitida ❌",
IF(AND(Q7436="SIM",U7436=0),"ATENÇÃO: alíquota permitida, mas % = 0 🔎",
"Alíquota aplicada corretamente ✅")))</f>
        <v/>
      </c>
      <c r="Q7436" s="5" t="str">
        <f>IF(E7436="","",IFERROR(VLOOKUP(E7436,REGRAS_CST!$A$2:$D$200,4,FALSE),""))</f>
        <v/>
      </c>
      <c r="R7436" s="8"/>
      <c r="S7436" s="7">
        <f>IF($H7436="","",$H7436*(1-$U7436))</f>
        <v>8.9999999999999993E-3</v>
      </c>
      <c r="T7436" s="7">
        <f>IF($I7436="","",$I7436*(1-$U7436))</f>
        <v>1E-3</v>
      </c>
      <c r="U7436" s="7">
        <f>IFERROR(INDEX(BASE_CCLASSTRIB!$E:$E, MATCH(TEXT($D7436,"000000"), BASE_CCLASSTRIB!$A:$A, 0))/100, 0)</f>
        <v>0</v>
      </c>
      <c r="V7436" s="21">
        <f>IFERROR(INDEX(BASE_CCLASSTRIB!$F:$F, MATCH(TEXT($D7436,"000000"), BASE_CCLASSTRIB!$A:$A, 0))/100, 0)</f>
        <v>0</v>
      </c>
    </row>
    <row r="7437" spans="2:22" ht="15.75" customHeight="1" thickTop="1" thickBot="1">
      <c r="B7437" s="8"/>
      <c r="C7437" s="8"/>
      <c r="E7437" s="8" t="str">
        <f>IF(D7437="","",LEFT(D7437,3))</f>
        <v/>
      </c>
      <c r="F7437" s="5" t="str">
        <f>IF(E7437="","",IFERROR(VLOOKUP(E7437,REGRAS_CST!$A$2:$B$200,2,FALSE),""))</f>
        <v/>
      </c>
      <c r="H7437" s="7">
        <v>8.9999999999999993E-3</v>
      </c>
      <c r="I7437" s="7">
        <v>1E-3</v>
      </c>
      <c r="K7437" s="5" t="str">
        <f>IF(E7437="","",IFERROR(VLOOKUP(E7437,REGRAS_CST!$A$2:$C$200,3,FALSE),""))</f>
        <v/>
      </c>
      <c r="L7437" s="10" t="str">
        <f>IF($G7437="", "", $G7437*(1-$V7437))</f>
        <v/>
      </c>
      <c r="M7437" s="30" t="str">
        <f t="shared" si="232"/>
        <v/>
      </c>
      <c r="N7437" s="30" t="str">
        <f t="shared" si="233"/>
        <v/>
      </c>
      <c r="O7437" s="5" t="str">
        <f>IF(D7437="","",
IF(AND(K7437&lt;&gt;"SIM",V7437&gt;0),"ERRO: % BC &gt; 0, mas NÃO permitida ❌",
IF(AND(K7437="SIM",V7437=0),"ATENÇÃO: BC permitida, mas % = 0 🔎",
"Base de cálculo aplicada corretamente ✅")))</f>
        <v/>
      </c>
      <c r="P7437" s="5" t="str">
        <f>IF(D7437="","",
IF(AND(Q7437&lt;&gt;"SIM",U7437&gt;0),"ERRO: % alíquota &gt; 0, mas NÃO permitida ❌",
IF(AND(Q7437="SIM",U7437=0),"ATENÇÃO: alíquota permitida, mas % = 0 🔎",
"Alíquota aplicada corretamente ✅")))</f>
        <v/>
      </c>
      <c r="Q7437" s="5" t="str">
        <f>IF(E7437="","",IFERROR(VLOOKUP(E7437,REGRAS_CST!$A$2:$D$200,4,FALSE),""))</f>
        <v/>
      </c>
      <c r="R7437" s="8"/>
      <c r="S7437" s="7">
        <f>IF($H7437="","",$H7437*(1-$U7437))</f>
        <v>8.9999999999999993E-3</v>
      </c>
      <c r="T7437" s="7">
        <f>IF($I7437="","",$I7437*(1-$U7437))</f>
        <v>1E-3</v>
      </c>
      <c r="U7437" s="7">
        <f>IFERROR(INDEX(BASE_CCLASSTRIB!$E:$E, MATCH(TEXT($D7437,"000000"), BASE_CCLASSTRIB!$A:$A, 0))/100, 0)</f>
        <v>0</v>
      </c>
      <c r="V7437" s="21">
        <f>IFERROR(INDEX(BASE_CCLASSTRIB!$F:$F, MATCH(TEXT($D7437,"000000"), BASE_CCLASSTRIB!$A:$A, 0))/100, 0)</f>
        <v>0</v>
      </c>
    </row>
    <row r="7438" spans="2:22" ht="15.75" customHeight="1" thickTop="1" thickBot="1">
      <c r="B7438" s="8"/>
      <c r="C7438" s="8"/>
      <c r="E7438" s="8" t="str">
        <f>IF(D7438="","",LEFT(D7438,3))</f>
        <v/>
      </c>
      <c r="F7438" s="5" t="str">
        <f>IF(E7438="","",IFERROR(VLOOKUP(E7438,REGRAS_CST!$A$2:$B$200,2,FALSE),""))</f>
        <v/>
      </c>
      <c r="H7438" s="7">
        <v>8.9999999999999993E-3</v>
      </c>
      <c r="I7438" s="7">
        <v>1E-3</v>
      </c>
      <c r="K7438" s="5" t="str">
        <f>IF(E7438="","",IFERROR(VLOOKUP(E7438,REGRAS_CST!$A$2:$C$200,3,FALSE),""))</f>
        <v/>
      </c>
      <c r="L7438" s="10" t="str">
        <f>IF($G7438="", "", $G7438*(1-$V7438))</f>
        <v/>
      </c>
      <c r="M7438" s="30" t="str">
        <f t="shared" si="232"/>
        <v/>
      </c>
      <c r="N7438" s="30" t="str">
        <f t="shared" si="233"/>
        <v/>
      </c>
      <c r="O7438" s="5" t="str">
        <f>IF(D7438="","",
IF(AND(K7438&lt;&gt;"SIM",V7438&gt;0),"ERRO: % BC &gt; 0, mas NÃO permitida ❌",
IF(AND(K7438="SIM",V7438=0),"ATENÇÃO: BC permitida, mas % = 0 🔎",
"Base de cálculo aplicada corretamente ✅")))</f>
        <v/>
      </c>
      <c r="P7438" s="5" t="str">
        <f>IF(D7438="","",
IF(AND(Q7438&lt;&gt;"SIM",U7438&gt;0),"ERRO: % alíquota &gt; 0, mas NÃO permitida ❌",
IF(AND(Q7438="SIM",U7438=0),"ATENÇÃO: alíquota permitida, mas % = 0 🔎",
"Alíquota aplicada corretamente ✅")))</f>
        <v/>
      </c>
      <c r="Q7438" s="5" t="str">
        <f>IF(E7438="","",IFERROR(VLOOKUP(E7438,REGRAS_CST!$A$2:$D$200,4,FALSE),""))</f>
        <v/>
      </c>
      <c r="R7438" s="8"/>
      <c r="S7438" s="7">
        <f>IF($H7438="","",$H7438*(1-$U7438))</f>
        <v>8.9999999999999993E-3</v>
      </c>
      <c r="T7438" s="7">
        <f>IF($I7438="","",$I7438*(1-$U7438))</f>
        <v>1E-3</v>
      </c>
      <c r="U7438" s="7">
        <f>IFERROR(INDEX(BASE_CCLASSTRIB!$E:$E, MATCH(TEXT($D7438,"000000"), BASE_CCLASSTRIB!$A:$A, 0))/100, 0)</f>
        <v>0</v>
      </c>
      <c r="V7438" s="21">
        <f>IFERROR(INDEX(BASE_CCLASSTRIB!$F:$F, MATCH(TEXT($D7438,"000000"), BASE_CCLASSTRIB!$A:$A, 0))/100, 0)</f>
        <v>0</v>
      </c>
    </row>
    <row r="7439" spans="2:22" ht="15.75" customHeight="1" thickTop="1" thickBot="1">
      <c r="B7439" s="8"/>
      <c r="C7439" s="8"/>
      <c r="E7439" s="8" t="str">
        <f>IF(D7439="","",LEFT(D7439,3))</f>
        <v/>
      </c>
      <c r="F7439" s="5" t="str">
        <f>IF(E7439="","",IFERROR(VLOOKUP(E7439,REGRAS_CST!$A$2:$B$200,2,FALSE),""))</f>
        <v/>
      </c>
      <c r="H7439" s="7">
        <v>8.9999999999999993E-3</v>
      </c>
      <c r="I7439" s="7">
        <v>1E-3</v>
      </c>
      <c r="K7439" s="5" t="str">
        <f>IF(E7439="","",IFERROR(VLOOKUP(E7439,REGRAS_CST!$A$2:$C$200,3,FALSE),""))</f>
        <v/>
      </c>
      <c r="L7439" s="10" t="str">
        <f>IF($G7439="", "", $G7439*(1-$V7439))</f>
        <v/>
      </c>
      <c r="M7439" s="30" t="str">
        <f t="shared" si="232"/>
        <v/>
      </c>
      <c r="N7439" s="30" t="str">
        <f t="shared" si="233"/>
        <v/>
      </c>
      <c r="O7439" s="5" t="str">
        <f>IF(D7439="","",
IF(AND(K7439&lt;&gt;"SIM",V7439&gt;0),"ERRO: % BC &gt; 0, mas NÃO permitida ❌",
IF(AND(K7439="SIM",V7439=0),"ATENÇÃO: BC permitida, mas % = 0 🔎",
"Base de cálculo aplicada corretamente ✅")))</f>
        <v/>
      </c>
      <c r="P7439" s="5" t="str">
        <f>IF(D7439="","",
IF(AND(Q7439&lt;&gt;"SIM",U7439&gt;0),"ERRO: % alíquota &gt; 0, mas NÃO permitida ❌",
IF(AND(Q7439="SIM",U7439=0),"ATENÇÃO: alíquota permitida, mas % = 0 🔎",
"Alíquota aplicada corretamente ✅")))</f>
        <v/>
      </c>
      <c r="Q7439" s="5" t="str">
        <f>IF(E7439="","",IFERROR(VLOOKUP(E7439,REGRAS_CST!$A$2:$D$200,4,FALSE),""))</f>
        <v/>
      </c>
      <c r="R7439" s="8"/>
      <c r="S7439" s="7">
        <f>IF($H7439="","",$H7439*(1-$U7439))</f>
        <v>8.9999999999999993E-3</v>
      </c>
      <c r="T7439" s="7">
        <f>IF($I7439="","",$I7439*(1-$U7439))</f>
        <v>1E-3</v>
      </c>
      <c r="U7439" s="7">
        <f>IFERROR(INDEX(BASE_CCLASSTRIB!$E:$E, MATCH(TEXT($D7439,"000000"), BASE_CCLASSTRIB!$A:$A, 0))/100, 0)</f>
        <v>0</v>
      </c>
      <c r="V7439" s="21">
        <f>IFERROR(INDEX(BASE_CCLASSTRIB!$F:$F, MATCH(TEXT($D7439,"000000"), BASE_CCLASSTRIB!$A:$A, 0))/100, 0)</f>
        <v>0</v>
      </c>
    </row>
    <row r="7440" spans="2:22" ht="15.75" customHeight="1" thickTop="1" thickBot="1">
      <c r="B7440" s="8"/>
      <c r="C7440" s="8"/>
      <c r="E7440" s="8" t="str">
        <f>IF(D7440="","",LEFT(D7440,3))</f>
        <v/>
      </c>
      <c r="F7440" s="5" t="str">
        <f>IF(E7440="","",IFERROR(VLOOKUP(E7440,REGRAS_CST!$A$2:$B$200,2,FALSE),""))</f>
        <v/>
      </c>
      <c r="H7440" s="7">
        <v>8.9999999999999993E-3</v>
      </c>
      <c r="I7440" s="7">
        <v>1E-3</v>
      </c>
      <c r="K7440" s="5" t="str">
        <f>IF(E7440="","",IFERROR(VLOOKUP(E7440,REGRAS_CST!$A$2:$C$200,3,FALSE),""))</f>
        <v/>
      </c>
      <c r="L7440" s="10" t="str">
        <f>IF($G7440="", "", $G7440*(1-$V7440))</f>
        <v/>
      </c>
      <c r="M7440" s="30" t="str">
        <f t="shared" si="232"/>
        <v/>
      </c>
      <c r="N7440" s="30" t="str">
        <f t="shared" si="233"/>
        <v/>
      </c>
      <c r="O7440" s="5" t="str">
        <f>IF(D7440="","",
IF(AND(K7440&lt;&gt;"SIM",V7440&gt;0),"ERRO: % BC &gt; 0, mas NÃO permitida ❌",
IF(AND(K7440="SIM",V7440=0),"ATENÇÃO: BC permitida, mas % = 0 🔎",
"Base de cálculo aplicada corretamente ✅")))</f>
        <v/>
      </c>
      <c r="P7440" s="5" t="str">
        <f>IF(D7440="","",
IF(AND(Q7440&lt;&gt;"SIM",U7440&gt;0),"ERRO: % alíquota &gt; 0, mas NÃO permitida ❌",
IF(AND(Q7440="SIM",U7440=0),"ATENÇÃO: alíquota permitida, mas % = 0 🔎",
"Alíquota aplicada corretamente ✅")))</f>
        <v/>
      </c>
      <c r="Q7440" s="5" t="str">
        <f>IF(E7440="","",IFERROR(VLOOKUP(E7440,REGRAS_CST!$A$2:$D$200,4,FALSE),""))</f>
        <v/>
      </c>
      <c r="R7440" s="8"/>
      <c r="S7440" s="7">
        <f>IF($H7440="","",$H7440*(1-$U7440))</f>
        <v>8.9999999999999993E-3</v>
      </c>
      <c r="T7440" s="7">
        <f>IF($I7440="","",$I7440*(1-$U7440))</f>
        <v>1E-3</v>
      </c>
      <c r="U7440" s="7">
        <f>IFERROR(INDEX(BASE_CCLASSTRIB!$E:$E, MATCH(TEXT($D7440,"000000"), BASE_CCLASSTRIB!$A:$A, 0))/100, 0)</f>
        <v>0</v>
      </c>
      <c r="V7440" s="21">
        <f>IFERROR(INDEX(BASE_CCLASSTRIB!$F:$F, MATCH(TEXT($D7440,"000000"), BASE_CCLASSTRIB!$A:$A, 0))/100, 0)</f>
        <v>0</v>
      </c>
    </row>
    <row r="7441" spans="2:22" ht="15.75" customHeight="1" thickTop="1" thickBot="1">
      <c r="B7441" s="8"/>
      <c r="C7441" s="8"/>
      <c r="E7441" s="8" t="str">
        <f>IF(D7441="","",LEFT(D7441,3))</f>
        <v/>
      </c>
      <c r="F7441" s="5" t="str">
        <f>IF(E7441="","",IFERROR(VLOOKUP(E7441,REGRAS_CST!$A$2:$B$200,2,FALSE),""))</f>
        <v/>
      </c>
      <c r="H7441" s="7">
        <v>8.9999999999999993E-3</v>
      </c>
      <c r="I7441" s="7">
        <v>1E-3</v>
      </c>
      <c r="K7441" s="5" t="str">
        <f>IF(E7441="","",IFERROR(VLOOKUP(E7441,REGRAS_CST!$A$2:$C$200,3,FALSE),""))</f>
        <v/>
      </c>
      <c r="L7441" s="10" t="str">
        <f>IF($G7441="", "", $G7441*(1-$V7441))</f>
        <v/>
      </c>
      <c r="M7441" s="30" t="str">
        <f t="shared" si="232"/>
        <v/>
      </c>
      <c r="N7441" s="30" t="str">
        <f t="shared" si="233"/>
        <v/>
      </c>
      <c r="O7441" s="5" t="str">
        <f>IF(D7441="","",
IF(AND(K7441&lt;&gt;"SIM",V7441&gt;0),"ERRO: % BC &gt; 0, mas NÃO permitida ❌",
IF(AND(K7441="SIM",V7441=0),"ATENÇÃO: BC permitida, mas % = 0 🔎",
"Base de cálculo aplicada corretamente ✅")))</f>
        <v/>
      </c>
      <c r="P7441" s="5" t="str">
        <f>IF(D7441="","",
IF(AND(Q7441&lt;&gt;"SIM",U7441&gt;0),"ERRO: % alíquota &gt; 0, mas NÃO permitida ❌",
IF(AND(Q7441="SIM",U7441=0),"ATENÇÃO: alíquota permitida, mas % = 0 🔎",
"Alíquota aplicada corretamente ✅")))</f>
        <v/>
      </c>
      <c r="Q7441" s="5" t="str">
        <f>IF(E7441="","",IFERROR(VLOOKUP(E7441,REGRAS_CST!$A$2:$D$200,4,FALSE),""))</f>
        <v/>
      </c>
      <c r="R7441" s="8"/>
      <c r="S7441" s="7">
        <f>IF($H7441="","",$H7441*(1-$U7441))</f>
        <v>8.9999999999999993E-3</v>
      </c>
      <c r="T7441" s="7">
        <f>IF($I7441="","",$I7441*(1-$U7441))</f>
        <v>1E-3</v>
      </c>
      <c r="U7441" s="7">
        <f>IFERROR(INDEX(BASE_CCLASSTRIB!$E:$E, MATCH(TEXT($D7441,"000000"), BASE_CCLASSTRIB!$A:$A, 0))/100, 0)</f>
        <v>0</v>
      </c>
      <c r="V7441" s="21">
        <f>IFERROR(INDEX(BASE_CCLASSTRIB!$F:$F, MATCH(TEXT($D7441,"000000"), BASE_CCLASSTRIB!$A:$A, 0))/100, 0)</f>
        <v>0</v>
      </c>
    </row>
    <row r="7442" spans="2:22" ht="15.75" customHeight="1" thickTop="1" thickBot="1">
      <c r="B7442" s="8"/>
      <c r="C7442" s="8"/>
      <c r="E7442" s="8" t="str">
        <f>IF(D7442="","",LEFT(D7442,3))</f>
        <v/>
      </c>
      <c r="F7442" s="5" t="str">
        <f>IF(E7442="","",IFERROR(VLOOKUP(E7442,REGRAS_CST!$A$2:$B$200,2,FALSE),""))</f>
        <v/>
      </c>
      <c r="H7442" s="7">
        <v>8.9999999999999993E-3</v>
      </c>
      <c r="I7442" s="7">
        <v>1E-3</v>
      </c>
      <c r="K7442" s="5" t="str">
        <f>IF(E7442="","",IFERROR(VLOOKUP(E7442,REGRAS_CST!$A$2:$C$200,3,FALSE),""))</f>
        <v/>
      </c>
      <c r="L7442" s="10" t="str">
        <f>IF($G7442="", "", $G7442*(1-$V7442))</f>
        <v/>
      </c>
      <c r="M7442" s="30" t="str">
        <f t="shared" si="232"/>
        <v/>
      </c>
      <c r="N7442" s="30" t="str">
        <f t="shared" si="233"/>
        <v/>
      </c>
      <c r="O7442" s="5" t="str">
        <f>IF(D7442="","",
IF(AND(K7442&lt;&gt;"SIM",V7442&gt;0),"ERRO: % BC &gt; 0, mas NÃO permitida ❌",
IF(AND(K7442="SIM",V7442=0),"ATENÇÃO: BC permitida, mas % = 0 🔎",
"Base de cálculo aplicada corretamente ✅")))</f>
        <v/>
      </c>
      <c r="P7442" s="5" t="str">
        <f>IF(D7442="","",
IF(AND(Q7442&lt;&gt;"SIM",U7442&gt;0),"ERRO: % alíquota &gt; 0, mas NÃO permitida ❌",
IF(AND(Q7442="SIM",U7442=0),"ATENÇÃO: alíquota permitida, mas % = 0 🔎",
"Alíquota aplicada corretamente ✅")))</f>
        <v/>
      </c>
      <c r="Q7442" s="5" t="str">
        <f>IF(E7442="","",IFERROR(VLOOKUP(E7442,REGRAS_CST!$A$2:$D$200,4,FALSE),""))</f>
        <v/>
      </c>
      <c r="R7442" s="8"/>
      <c r="S7442" s="7">
        <f>IF($H7442="","",$H7442*(1-$U7442))</f>
        <v>8.9999999999999993E-3</v>
      </c>
      <c r="T7442" s="7">
        <f>IF($I7442="","",$I7442*(1-$U7442))</f>
        <v>1E-3</v>
      </c>
      <c r="U7442" s="7">
        <f>IFERROR(INDEX(BASE_CCLASSTRIB!$E:$E, MATCH(TEXT($D7442,"000000"), BASE_CCLASSTRIB!$A:$A, 0))/100, 0)</f>
        <v>0</v>
      </c>
      <c r="V7442" s="21">
        <f>IFERROR(INDEX(BASE_CCLASSTRIB!$F:$F, MATCH(TEXT($D7442,"000000"), BASE_CCLASSTRIB!$A:$A, 0))/100, 0)</f>
        <v>0</v>
      </c>
    </row>
    <row r="7443" spans="2:22" ht="15.75" customHeight="1" thickTop="1" thickBot="1">
      <c r="B7443" s="8"/>
      <c r="C7443" s="8"/>
      <c r="E7443" s="8" t="str">
        <f>IF(D7443="","",LEFT(D7443,3))</f>
        <v/>
      </c>
      <c r="F7443" s="5" t="str">
        <f>IF(E7443="","",IFERROR(VLOOKUP(E7443,REGRAS_CST!$A$2:$B$200,2,FALSE),""))</f>
        <v/>
      </c>
      <c r="H7443" s="7">
        <v>8.9999999999999993E-3</v>
      </c>
      <c r="I7443" s="7">
        <v>1E-3</v>
      </c>
      <c r="K7443" s="5" t="str">
        <f>IF(E7443="","",IFERROR(VLOOKUP(E7443,REGRAS_CST!$A$2:$C$200,3,FALSE),""))</f>
        <v/>
      </c>
      <c r="L7443" s="10" t="str">
        <f>IF($G7443="", "", $G7443*(1-$V7443))</f>
        <v/>
      </c>
      <c r="M7443" s="30" t="str">
        <f t="shared" si="232"/>
        <v/>
      </c>
      <c r="N7443" s="30" t="str">
        <f t="shared" si="233"/>
        <v/>
      </c>
      <c r="O7443" s="5" t="str">
        <f>IF(D7443="","",
IF(AND(K7443&lt;&gt;"SIM",V7443&gt;0),"ERRO: % BC &gt; 0, mas NÃO permitida ❌",
IF(AND(K7443="SIM",V7443=0),"ATENÇÃO: BC permitida, mas % = 0 🔎",
"Base de cálculo aplicada corretamente ✅")))</f>
        <v/>
      </c>
      <c r="P7443" s="5" t="str">
        <f>IF(D7443="","",
IF(AND(Q7443&lt;&gt;"SIM",U7443&gt;0),"ERRO: % alíquota &gt; 0, mas NÃO permitida ❌",
IF(AND(Q7443="SIM",U7443=0),"ATENÇÃO: alíquota permitida, mas % = 0 🔎",
"Alíquota aplicada corretamente ✅")))</f>
        <v/>
      </c>
      <c r="Q7443" s="5" t="str">
        <f>IF(E7443="","",IFERROR(VLOOKUP(E7443,REGRAS_CST!$A$2:$D$200,4,FALSE),""))</f>
        <v/>
      </c>
      <c r="R7443" s="8"/>
      <c r="S7443" s="7">
        <f>IF($H7443="","",$H7443*(1-$U7443))</f>
        <v>8.9999999999999993E-3</v>
      </c>
      <c r="T7443" s="7">
        <f>IF($I7443="","",$I7443*(1-$U7443))</f>
        <v>1E-3</v>
      </c>
      <c r="U7443" s="7">
        <f>IFERROR(INDEX(BASE_CCLASSTRIB!$E:$E, MATCH(TEXT($D7443,"000000"), BASE_CCLASSTRIB!$A:$A, 0))/100, 0)</f>
        <v>0</v>
      </c>
      <c r="V7443" s="21">
        <f>IFERROR(INDEX(BASE_CCLASSTRIB!$F:$F, MATCH(TEXT($D7443,"000000"), BASE_CCLASSTRIB!$A:$A, 0))/100, 0)</f>
        <v>0</v>
      </c>
    </row>
    <row r="7444" spans="2:22" ht="15.75" customHeight="1" thickTop="1" thickBot="1">
      <c r="B7444" s="8"/>
      <c r="C7444" s="8"/>
      <c r="E7444" s="8" t="str">
        <f>IF(D7444="","",LEFT(D7444,3))</f>
        <v/>
      </c>
      <c r="F7444" s="5" t="str">
        <f>IF(E7444="","",IFERROR(VLOOKUP(E7444,REGRAS_CST!$A$2:$B$200,2,FALSE),""))</f>
        <v/>
      </c>
      <c r="H7444" s="7">
        <v>8.9999999999999993E-3</v>
      </c>
      <c r="I7444" s="7">
        <v>1E-3</v>
      </c>
      <c r="K7444" s="5" t="str">
        <f>IF(E7444="","",IFERROR(VLOOKUP(E7444,REGRAS_CST!$A$2:$C$200,3,FALSE),""))</f>
        <v/>
      </c>
      <c r="L7444" s="10" t="str">
        <f>IF($G7444="", "", $G7444*(1-$V7444))</f>
        <v/>
      </c>
      <c r="M7444" s="30" t="str">
        <f t="shared" si="232"/>
        <v/>
      </c>
      <c r="N7444" s="30" t="str">
        <f t="shared" si="233"/>
        <v/>
      </c>
      <c r="O7444" s="5" t="str">
        <f>IF(D7444="","",
IF(AND(K7444&lt;&gt;"SIM",V7444&gt;0),"ERRO: % BC &gt; 0, mas NÃO permitida ❌",
IF(AND(K7444="SIM",V7444=0),"ATENÇÃO: BC permitida, mas % = 0 🔎",
"Base de cálculo aplicada corretamente ✅")))</f>
        <v/>
      </c>
      <c r="P7444" s="5" t="str">
        <f>IF(D7444="","",
IF(AND(Q7444&lt;&gt;"SIM",U7444&gt;0),"ERRO: % alíquota &gt; 0, mas NÃO permitida ❌",
IF(AND(Q7444="SIM",U7444=0),"ATENÇÃO: alíquota permitida, mas % = 0 🔎",
"Alíquota aplicada corretamente ✅")))</f>
        <v/>
      </c>
      <c r="Q7444" s="5" t="str">
        <f>IF(E7444="","",IFERROR(VLOOKUP(E7444,REGRAS_CST!$A$2:$D$200,4,FALSE),""))</f>
        <v/>
      </c>
      <c r="R7444" s="8"/>
      <c r="S7444" s="7">
        <f>IF($H7444="","",$H7444*(1-$U7444))</f>
        <v>8.9999999999999993E-3</v>
      </c>
      <c r="T7444" s="7">
        <f>IF($I7444="","",$I7444*(1-$U7444))</f>
        <v>1E-3</v>
      </c>
      <c r="U7444" s="7">
        <f>IFERROR(INDEX(BASE_CCLASSTRIB!$E:$E, MATCH(TEXT($D7444,"000000"), BASE_CCLASSTRIB!$A:$A, 0))/100, 0)</f>
        <v>0</v>
      </c>
      <c r="V7444" s="21">
        <f>IFERROR(INDEX(BASE_CCLASSTRIB!$F:$F, MATCH(TEXT($D7444,"000000"), BASE_CCLASSTRIB!$A:$A, 0))/100, 0)</f>
        <v>0</v>
      </c>
    </row>
    <row r="7445" spans="2:22" ht="15.75" customHeight="1" thickTop="1" thickBot="1">
      <c r="B7445" s="8"/>
      <c r="C7445" s="8"/>
      <c r="E7445" s="8" t="str">
        <f>IF(D7445="","",LEFT(D7445,3))</f>
        <v/>
      </c>
      <c r="F7445" s="5" t="str">
        <f>IF(E7445="","",IFERROR(VLOOKUP(E7445,REGRAS_CST!$A$2:$B$200,2,FALSE),""))</f>
        <v/>
      </c>
      <c r="H7445" s="7">
        <v>8.9999999999999993E-3</v>
      </c>
      <c r="I7445" s="7">
        <v>1E-3</v>
      </c>
      <c r="K7445" s="5" t="str">
        <f>IF(E7445="","",IFERROR(VLOOKUP(E7445,REGRAS_CST!$A$2:$C$200,3,FALSE),""))</f>
        <v/>
      </c>
      <c r="L7445" s="10" t="str">
        <f>IF($G7445="", "", $G7445*(1-$V7445))</f>
        <v/>
      </c>
      <c r="M7445" s="30" t="str">
        <f t="shared" si="232"/>
        <v/>
      </c>
      <c r="N7445" s="30" t="str">
        <f t="shared" si="233"/>
        <v/>
      </c>
      <c r="O7445" s="5" t="str">
        <f>IF(D7445="","",
IF(AND(K7445&lt;&gt;"SIM",V7445&gt;0),"ERRO: % BC &gt; 0, mas NÃO permitida ❌",
IF(AND(K7445="SIM",V7445=0),"ATENÇÃO: BC permitida, mas % = 0 🔎",
"Base de cálculo aplicada corretamente ✅")))</f>
        <v/>
      </c>
      <c r="P7445" s="5" t="str">
        <f>IF(D7445="","",
IF(AND(Q7445&lt;&gt;"SIM",U7445&gt;0),"ERRO: % alíquota &gt; 0, mas NÃO permitida ❌",
IF(AND(Q7445="SIM",U7445=0),"ATENÇÃO: alíquota permitida, mas % = 0 🔎",
"Alíquota aplicada corretamente ✅")))</f>
        <v/>
      </c>
      <c r="Q7445" s="5" t="str">
        <f>IF(E7445="","",IFERROR(VLOOKUP(E7445,REGRAS_CST!$A$2:$D$200,4,FALSE),""))</f>
        <v/>
      </c>
      <c r="R7445" s="8"/>
      <c r="S7445" s="7">
        <f>IF($H7445="","",$H7445*(1-$U7445))</f>
        <v>8.9999999999999993E-3</v>
      </c>
      <c r="T7445" s="7">
        <f>IF($I7445="","",$I7445*(1-$U7445))</f>
        <v>1E-3</v>
      </c>
      <c r="U7445" s="7">
        <f>IFERROR(INDEX(BASE_CCLASSTRIB!$E:$E, MATCH(TEXT($D7445,"000000"), BASE_CCLASSTRIB!$A:$A, 0))/100, 0)</f>
        <v>0</v>
      </c>
      <c r="V7445" s="21">
        <f>IFERROR(INDEX(BASE_CCLASSTRIB!$F:$F, MATCH(TEXT($D7445,"000000"), BASE_CCLASSTRIB!$A:$A, 0))/100, 0)</f>
        <v>0</v>
      </c>
    </row>
    <row r="7446" spans="2:22" ht="15.75" customHeight="1" thickTop="1" thickBot="1">
      <c r="B7446" s="8"/>
      <c r="C7446" s="8"/>
      <c r="E7446" s="8" t="str">
        <f>IF(D7446="","",LEFT(D7446,3))</f>
        <v/>
      </c>
      <c r="F7446" s="5" t="str">
        <f>IF(E7446="","",IFERROR(VLOOKUP(E7446,REGRAS_CST!$A$2:$B$200,2,FALSE),""))</f>
        <v/>
      </c>
      <c r="H7446" s="7">
        <v>8.9999999999999993E-3</v>
      </c>
      <c r="I7446" s="7">
        <v>1E-3</v>
      </c>
      <c r="K7446" s="5" t="str">
        <f>IF(E7446="","",IFERROR(VLOOKUP(E7446,REGRAS_CST!$A$2:$C$200,3,FALSE),""))</f>
        <v/>
      </c>
      <c r="L7446" s="10" t="str">
        <f>IF($G7446="", "", $G7446*(1-$V7446))</f>
        <v/>
      </c>
      <c r="M7446" s="30" t="str">
        <f t="shared" si="232"/>
        <v/>
      </c>
      <c r="N7446" s="30" t="str">
        <f t="shared" si="233"/>
        <v/>
      </c>
      <c r="O7446" s="5" t="str">
        <f>IF(D7446="","",
IF(AND(K7446&lt;&gt;"SIM",V7446&gt;0),"ERRO: % BC &gt; 0, mas NÃO permitida ❌",
IF(AND(K7446="SIM",V7446=0),"ATENÇÃO: BC permitida, mas % = 0 🔎",
"Base de cálculo aplicada corretamente ✅")))</f>
        <v/>
      </c>
      <c r="P7446" s="5" t="str">
        <f>IF(D7446="","",
IF(AND(Q7446&lt;&gt;"SIM",U7446&gt;0),"ERRO: % alíquota &gt; 0, mas NÃO permitida ❌",
IF(AND(Q7446="SIM",U7446=0),"ATENÇÃO: alíquota permitida, mas % = 0 🔎",
"Alíquota aplicada corretamente ✅")))</f>
        <v/>
      </c>
      <c r="Q7446" s="5" t="str">
        <f>IF(E7446="","",IFERROR(VLOOKUP(E7446,REGRAS_CST!$A$2:$D$200,4,FALSE),""))</f>
        <v/>
      </c>
      <c r="R7446" s="8"/>
      <c r="S7446" s="7">
        <f>IF($H7446="","",$H7446*(1-$U7446))</f>
        <v>8.9999999999999993E-3</v>
      </c>
      <c r="T7446" s="7">
        <f>IF($I7446="","",$I7446*(1-$U7446))</f>
        <v>1E-3</v>
      </c>
      <c r="U7446" s="7">
        <f>IFERROR(INDEX(BASE_CCLASSTRIB!$E:$E, MATCH(TEXT($D7446,"000000"), BASE_CCLASSTRIB!$A:$A, 0))/100, 0)</f>
        <v>0</v>
      </c>
      <c r="V7446" s="21">
        <f>IFERROR(INDEX(BASE_CCLASSTRIB!$F:$F, MATCH(TEXT($D7446,"000000"), BASE_CCLASSTRIB!$A:$A, 0))/100, 0)</f>
        <v>0</v>
      </c>
    </row>
    <row r="7447" spans="2:22" ht="15.75" customHeight="1" thickTop="1" thickBot="1">
      <c r="B7447" s="8"/>
      <c r="C7447" s="8"/>
      <c r="E7447" s="8" t="str">
        <f>IF(D7447="","",LEFT(D7447,3))</f>
        <v/>
      </c>
      <c r="F7447" s="5" t="str">
        <f>IF(E7447="","",IFERROR(VLOOKUP(E7447,REGRAS_CST!$A$2:$B$200,2,FALSE),""))</f>
        <v/>
      </c>
      <c r="H7447" s="7">
        <v>8.9999999999999993E-3</v>
      </c>
      <c r="I7447" s="7">
        <v>1E-3</v>
      </c>
      <c r="K7447" s="5" t="str">
        <f>IF(E7447="","",IFERROR(VLOOKUP(E7447,REGRAS_CST!$A$2:$C$200,3,FALSE),""))</f>
        <v/>
      </c>
      <c r="L7447" s="10" t="str">
        <f>IF($G7447="", "", $G7447*(1-$V7447))</f>
        <v/>
      </c>
      <c r="M7447" s="30" t="str">
        <f t="shared" si="232"/>
        <v/>
      </c>
      <c r="N7447" s="30" t="str">
        <f t="shared" si="233"/>
        <v/>
      </c>
      <c r="O7447" s="5" t="str">
        <f>IF(D7447="","",
IF(AND(K7447&lt;&gt;"SIM",V7447&gt;0),"ERRO: % BC &gt; 0, mas NÃO permitida ❌",
IF(AND(K7447="SIM",V7447=0),"ATENÇÃO: BC permitida, mas % = 0 🔎",
"Base de cálculo aplicada corretamente ✅")))</f>
        <v/>
      </c>
      <c r="P7447" s="5" t="str">
        <f>IF(D7447="","",
IF(AND(Q7447&lt;&gt;"SIM",U7447&gt;0),"ERRO: % alíquota &gt; 0, mas NÃO permitida ❌",
IF(AND(Q7447="SIM",U7447=0),"ATENÇÃO: alíquota permitida, mas % = 0 🔎",
"Alíquota aplicada corretamente ✅")))</f>
        <v/>
      </c>
      <c r="Q7447" s="5" t="str">
        <f>IF(E7447="","",IFERROR(VLOOKUP(E7447,REGRAS_CST!$A$2:$D$200,4,FALSE),""))</f>
        <v/>
      </c>
      <c r="R7447" s="8"/>
      <c r="S7447" s="7">
        <f>IF($H7447="","",$H7447*(1-$U7447))</f>
        <v>8.9999999999999993E-3</v>
      </c>
      <c r="T7447" s="7">
        <f>IF($I7447="","",$I7447*(1-$U7447))</f>
        <v>1E-3</v>
      </c>
      <c r="U7447" s="7">
        <f>IFERROR(INDEX(BASE_CCLASSTRIB!$E:$E, MATCH(TEXT($D7447,"000000"), BASE_CCLASSTRIB!$A:$A, 0))/100, 0)</f>
        <v>0</v>
      </c>
      <c r="V7447" s="21">
        <f>IFERROR(INDEX(BASE_CCLASSTRIB!$F:$F, MATCH(TEXT($D7447,"000000"), BASE_CCLASSTRIB!$A:$A, 0))/100, 0)</f>
        <v>0</v>
      </c>
    </row>
    <row r="7448" spans="2:22" ht="15.75" customHeight="1" thickTop="1" thickBot="1">
      <c r="B7448" s="8"/>
      <c r="C7448" s="8"/>
      <c r="E7448" s="8" t="str">
        <f>IF(D7448="","",LEFT(D7448,3))</f>
        <v/>
      </c>
      <c r="F7448" s="5" t="str">
        <f>IF(E7448="","",IFERROR(VLOOKUP(E7448,REGRAS_CST!$A$2:$B$200,2,FALSE),""))</f>
        <v/>
      </c>
      <c r="H7448" s="7">
        <v>8.9999999999999993E-3</v>
      </c>
      <c r="I7448" s="7">
        <v>1E-3</v>
      </c>
      <c r="K7448" s="5" t="str">
        <f>IF(E7448="","",IFERROR(VLOOKUP(E7448,REGRAS_CST!$A$2:$C$200,3,FALSE),""))</f>
        <v/>
      </c>
      <c r="L7448" s="10" t="str">
        <f>IF($G7448="", "", $G7448*(1-$V7448))</f>
        <v/>
      </c>
      <c r="M7448" s="30" t="str">
        <f t="shared" si="232"/>
        <v/>
      </c>
      <c r="N7448" s="30" t="str">
        <f t="shared" si="233"/>
        <v/>
      </c>
      <c r="O7448" s="5" t="str">
        <f>IF(D7448="","",
IF(AND(K7448&lt;&gt;"SIM",V7448&gt;0),"ERRO: % BC &gt; 0, mas NÃO permitida ❌",
IF(AND(K7448="SIM",V7448=0),"ATENÇÃO: BC permitida, mas % = 0 🔎",
"Base de cálculo aplicada corretamente ✅")))</f>
        <v/>
      </c>
      <c r="P7448" s="5" t="str">
        <f>IF(D7448="","",
IF(AND(Q7448&lt;&gt;"SIM",U7448&gt;0),"ERRO: % alíquota &gt; 0, mas NÃO permitida ❌",
IF(AND(Q7448="SIM",U7448=0),"ATENÇÃO: alíquota permitida, mas % = 0 🔎",
"Alíquota aplicada corretamente ✅")))</f>
        <v/>
      </c>
      <c r="Q7448" s="5" t="str">
        <f>IF(E7448="","",IFERROR(VLOOKUP(E7448,REGRAS_CST!$A$2:$D$200,4,FALSE),""))</f>
        <v/>
      </c>
      <c r="R7448" s="8"/>
      <c r="S7448" s="7">
        <f>IF($H7448="","",$H7448*(1-$U7448))</f>
        <v>8.9999999999999993E-3</v>
      </c>
      <c r="T7448" s="7">
        <f>IF($I7448="","",$I7448*(1-$U7448))</f>
        <v>1E-3</v>
      </c>
      <c r="U7448" s="7">
        <f>IFERROR(INDEX(BASE_CCLASSTRIB!$E:$E, MATCH(TEXT($D7448,"000000"), BASE_CCLASSTRIB!$A:$A, 0))/100, 0)</f>
        <v>0</v>
      </c>
      <c r="V7448" s="21">
        <f>IFERROR(INDEX(BASE_CCLASSTRIB!$F:$F, MATCH(TEXT($D7448,"000000"), BASE_CCLASSTRIB!$A:$A, 0))/100, 0)</f>
        <v>0</v>
      </c>
    </row>
    <row r="7449" spans="2:22" ht="15.75" customHeight="1" thickTop="1" thickBot="1">
      <c r="B7449" s="8"/>
      <c r="C7449" s="8"/>
      <c r="E7449" s="8" t="str">
        <f>IF(D7449="","",LEFT(D7449,3))</f>
        <v/>
      </c>
      <c r="F7449" s="5" t="str">
        <f>IF(E7449="","",IFERROR(VLOOKUP(E7449,REGRAS_CST!$A$2:$B$200,2,FALSE),""))</f>
        <v/>
      </c>
      <c r="H7449" s="7">
        <v>8.9999999999999993E-3</v>
      </c>
      <c r="I7449" s="7">
        <v>1E-3</v>
      </c>
      <c r="K7449" s="5" t="str">
        <f>IF(E7449="","",IFERROR(VLOOKUP(E7449,REGRAS_CST!$A$2:$C$200,3,FALSE),""))</f>
        <v/>
      </c>
      <c r="L7449" s="10" t="str">
        <f>IF($G7449="", "", $G7449*(1-$V7449))</f>
        <v/>
      </c>
      <c r="M7449" s="30" t="str">
        <f t="shared" si="232"/>
        <v/>
      </c>
      <c r="N7449" s="30" t="str">
        <f t="shared" si="233"/>
        <v/>
      </c>
      <c r="O7449" s="5" t="str">
        <f>IF(D7449="","",
IF(AND(K7449&lt;&gt;"SIM",V7449&gt;0),"ERRO: % BC &gt; 0, mas NÃO permitida ❌",
IF(AND(K7449="SIM",V7449=0),"ATENÇÃO: BC permitida, mas % = 0 🔎",
"Base de cálculo aplicada corretamente ✅")))</f>
        <v/>
      </c>
      <c r="P7449" s="5" t="str">
        <f>IF(D7449="","",
IF(AND(Q7449&lt;&gt;"SIM",U7449&gt;0),"ERRO: % alíquota &gt; 0, mas NÃO permitida ❌",
IF(AND(Q7449="SIM",U7449=0),"ATENÇÃO: alíquota permitida, mas % = 0 🔎",
"Alíquota aplicada corretamente ✅")))</f>
        <v/>
      </c>
      <c r="Q7449" s="5" t="str">
        <f>IF(E7449="","",IFERROR(VLOOKUP(E7449,REGRAS_CST!$A$2:$D$200,4,FALSE),""))</f>
        <v/>
      </c>
      <c r="R7449" s="8"/>
      <c r="S7449" s="7">
        <f>IF($H7449="","",$H7449*(1-$U7449))</f>
        <v>8.9999999999999993E-3</v>
      </c>
      <c r="T7449" s="7">
        <f>IF($I7449="","",$I7449*(1-$U7449))</f>
        <v>1E-3</v>
      </c>
      <c r="U7449" s="7">
        <f>IFERROR(INDEX(BASE_CCLASSTRIB!$E:$E, MATCH(TEXT($D7449,"000000"), BASE_CCLASSTRIB!$A:$A, 0))/100, 0)</f>
        <v>0</v>
      </c>
      <c r="V7449" s="21">
        <f>IFERROR(INDEX(BASE_CCLASSTRIB!$F:$F, MATCH(TEXT($D7449,"000000"), BASE_CCLASSTRIB!$A:$A, 0))/100, 0)</f>
        <v>0</v>
      </c>
    </row>
    <row r="7450" spans="2:22" ht="15.75" customHeight="1" thickTop="1" thickBot="1">
      <c r="B7450" s="8"/>
      <c r="C7450" s="8"/>
      <c r="E7450" s="8" t="str">
        <f>IF(D7450="","",LEFT(D7450,3))</f>
        <v/>
      </c>
      <c r="F7450" s="5" t="str">
        <f>IF(E7450="","",IFERROR(VLOOKUP(E7450,REGRAS_CST!$A$2:$B$200,2,FALSE),""))</f>
        <v/>
      </c>
      <c r="H7450" s="7">
        <v>8.9999999999999993E-3</v>
      </c>
      <c r="I7450" s="7">
        <v>1E-3</v>
      </c>
      <c r="K7450" s="5" t="str">
        <f>IF(E7450="","",IFERROR(VLOOKUP(E7450,REGRAS_CST!$A$2:$C$200,3,FALSE),""))</f>
        <v/>
      </c>
      <c r="L7450" s="10" t="str">
        <f>IF($G7450="", "", $G7450*(1-$V7450))</f>
        <v/>
      </c>
      <c r="M7450" s="30" t="str">
        <f t="shared" si="232"/>
        <v/>
      </c>
      <c r="N7450" s="30" t="str">
        <f t="shared" si="233"/>
        <v/>
      </c>
      <c r="O7450" s="5" t="str">
        <f>IF(D7450="","",
IF(AND(K7450&lt;&gt;"SIM",V7450&gt;0),"ERRO: % BC &gt; 0, mas NÃO permitida ❌",
IF(AND(K7450="SIM",V7450=0),"ATENÇÃO: BC permitida, mas % = 0 🔎",
"Base de cálculo aplicada corretamente ✅")))</f>
        <v/>
      </c>
      <c r="P7450" s="5" t="str">
        <f>IF(D7450="","",
IF(AND(Q7450&lt;&gt;"SIM",U7450&gt;0),"ERRO: % alíquota &gt; 0, mas NÃO permitida ❌",
IF(AND(Q7450="SIM",U7450=0),"ATENÇÃO: alíquota permitida, mas % = 0 🔎",
"Alíquota aplicada corretamente ✅")))</f>
        <v/>
      </c>
      <c r="Q7450" s="5" t="str">
        <f>IF(E7450="","",IFERROR(VLOOKUP(E7450,REGRAS_CST!$A$2:$D$200,4,FALSE),""))</f>
        <v/>
      </c>
      <c r="R7450" s="8"/>
      <c r="S7450" s="7">
        <f>IF($H7450="","",$H7450*(1-$U7450))</f>
        <v>8.9999999999999993E-3</v>
      </c>
      <c r="T7450" s="7">
        <f>IF($I7450="","",$I7450*(1-$U7450))</f>
        <v>1E-3</v>
      </c>
      <c r="U7450" s="7">
        <f>IFERROR(INDEX(BASE_CCLASSTRIB!$E:$E, MATCH(TEXT($D7450,"000000"), BASE_CCLASSTRIB!$A:$A, 0))/100, 0)</f>
        <v>0</v>
      </c>
      <c r="V7450" s="21">
        <f>IFERROR(INDEX(BASE_CCLASSTRIB!$F:$F, MATCH(TEXT($D7450,"000000"), BASE_CCLASSTRIB!$A:$A, 0))/100, 0)</f>
        <v>0</v>
      </c>
    </row>
    <row r="7451" spans="2:22" ht="15.75" customHeight="1" thickTop="1" thickBot="1">
      <c r="B7451" s="8"/>
      <c r="C7451" s="8"/>
      <c r="E7451" s="8" t="str">
        <f>IF(D7451="","",LEFT(D7451,3))</f>
        <v/>
      </c>
      <c r="F7451" s="5" t="str">
        <f>IF(E7451="","",IFERROR(VLOOKUP(E7451,REGRAS_CST!$A$2:$B$200,2,FALSE),""))</f>
        <v/>
      </c>
      <c r="H7451" s="7">
        <v>8.9999999999999993E-3</v>
      </c>
      <c r="I7451" s="7">
        <v>1E-3</v>
      </c>
      <c r="K7451" s="5" t="str">
        <f>IF(E7451="","",IFERROR(VLOOKUP(E7451,REGRAS_CST!$A$2:$C$200,3,FALSE),""))</f>
        <v/>
      </c>
      <c r="L7451" s="10" t="str">
        <f>IF($G7451="", "", $G7451*(1-$V7451))</f>
        <v/>
      </c>
      <c r="M7451" s="30" t="str">
        <f t="shared" si="232"/>
        <v/>
      </c>
      <c r="N7451" s="30" t="str">
        <f t="shared" si="233"/>
        <v/>
      </c>
      <c r="O7451" s="5" t="str">
        <f>IF(D7451="","",
IF(AND(K7451&lt;&gt;"SIM",V7451&gt;0),"ERRO: % BC &gt; 0, mas NÃO permitida ❌",
IF(AND(K7451="SIM",V7451=0),"ATENÇÃO: BC permitida, mas % = 0 🔎",
"Base de cálculo aplicada corretamente ✅")))</f>
        <v/>
      </c>
      <c r="P7451" s="5" t="str">
        <f>IF(D7451="","",
IF(AND(Q7451&lt;&gt;"SIM",U7451&gt;0),"ERRO: % alíquota &gt; 0, mas NÃO permitida ❌",
IF(AND(Q7451="SIM",U7451=0),"ATENÇÃO: alíquota permitida, mas % = 0 🔎",
"Alíquota aplicada corretamente ✅")))</f>
        <v/>
      </c>
      <c r="Q7451" s="5" t="str">
        <f>IF(E7451="","",IFERROR(VLOOKUP(E7451,REGRAS_CST!$A$2:$D$200,4,FALSE),""))</f>
        <v/>
      </c>
      <c r="R7451" s="8"/>
      <c r="S7451" s="7">
        <f>IF($H7451="","",$H7451*(1-$U7451))</f>
        <v>8.9999999999999993E-3</v>
      </c>
      <c r="T7451" s="7">
        <f>IF($I7451="","",$I7451*(1-$U7451))</f>
        <v>1E-3</v>
      </c>
      <c r="U7451" s="7">
        <f>IFERROR(INDEX(BASE_CCLASSTRIB!$E:$E, MATCH(TEXT($D7451,"000000"), BASE_CCLASSTRIB!$A:$A, 0))/100, 0)</f>
        <v>0</v>
      </c>
      <c r="V7451" s="21">
        <f>IFERROR(INDEX(BASE_CCLASSTRIB!$F:$F, MATCH(TEXT($D7451,"000000"), BASE_CCLASSTRIB!$A:$A, 0))/100, 0)</f>
        <v>0</v>
      </c>
    </row>
    <row r="7452" spans="2:22" ht="15.75" customHeight="1" thickTop="1" thickBot="1">
      <c r="B7452" s="8"/>
      <c r="C7452" s="8"/>
      <c r="E7452" s="8" t="str">
        <f>IF(D7452="","",LEFT(D7452,3))</f>
        <v/>
      </c>
      <c r="F7452" s="5" t="str">
        <f>IF(E7452="","",IFERROR(VLOOKUP(E7452,REGRAS_CST!$A$2:$B$200,2,FALSE),""))</f>
        <v/>
      </c>
      <c r="H7452" s="7">
        <v>8.9999999999999993E-3</v>
      </c>
      <c r="I7452" s="7">
        <v>1E-3</v>
      </c>
      <c r="K7452" s="5" t="str">
        <f>IF(E7452="","",IFERROR(VLOOKUP(E7452,REGRAS_CST!$A$2:$C$200,3,FALSE),""))</f>
        <v/>
      </c>
      <c r="L7452" s="10" t="str">
        <f>IF($G7452="", "", $G7452*(1-$V7452))</f>
        <v/>
      </c>
      <c r="M7452" s="30" t="str">
        <f t="shared" si="232"/>
        <v/>
      </c>
      <c r="N7452" s="30" t="str">
        <f t="shared" si="233"/>
        <v/>
      </c>
      <c r="O7452" s="5" t="str">
        <f>IF(D7452="","",
IF(AND(K7452&lt;&gt;"SIM",V7452&gt;0),"ERRO: % BC &gt; 0, mas NÃO permitida ❌",
IF(AND(K7452="SIM",V7452=0),"ATENÇÃO: BC permitida, mas % = 0 🔎",
"Base de cálculo aplicada corretamente ✅")))</f>
        <v/>
      </c>
      <c r="P7452" s="5" t="str">
        <f>IF(D7452="","",
IF(AND(Q7452&lt;&gt;"SIM",U7452&gt;0),"ERRO: % alíquota &gt; 0, mas NÃO permitida ❌",
IF(AND(Q7452="SIM",U7452=0),"ATENÇÃO: alíquota permitida, mas % = 0 🔎",
"Alíquota aplicada corretamente ✅")))</f>
        <v/>
      </c>
      <c r="Q7452" s="5" t="str">
        <f>IF(E7452="","",IFERROR(VLOOKUP(E7452,REGRAS_CST!$A$2:$D$200,4,FALSE),""))</f>
        <v/>
      </c>
      <c r="R7452" s="8"/>
      <c r="S7452" s="7">
        <f>IF($H7452="","",$H7452*(1-$U7452))</f>
        <v>8.9999999999999993E-3</v>
      </c>
      <c r="T7452" s="7">
        <f>IF($I7452="","",$I7452*(1-$U7452))</f>
        <v>1E-3</v>
      </c>
      <c r="U7452" s="7">
        <f>IFERROR(INDEX(BASE_CCLASSTRIB!$E:$E, MATCH(TEXT($D7452,"000000"), BASE_CCLASSTRIB!$A:$A, 0))/100, 0)</f>
        <v>0</v>
      </c>
      <c r="V7452" s="21">
        <f>IFERROR(INDEX(BASE_CCLASSTRIB!$F:$F, MATCH(TEXT($D7452,"000000"), BASE_CCLASSTRIB!$A:$A, 0))/100, 0)</f>
        <v>0</v>
      </c>
    </row>
    <row r="7453" spans="2:22" ht="15.75" customHeight="1" thickTop="1" thickBot="1">
      <c r="B7453" s="8"/>
      <c r="C7453" s="8"/>
      <c r="E7453" s="8" t="str">
        <f>IF(D7453="","",LEFT(D7453,3))</f>
        <v/>
      </c>
      <c r="F7453" s="5" t="str">
        <f>IF(E7453="","",IFERROR(VLOOKUP(E7453,REGRAS_CST!$A$2:$B$200,2,FALSE),""))</f>
        <v/>
      </c>
      <c r="H7453" s="7">
        <v>8.9999999999999993E-3</v>
      </c>
      <c r="I7453" s="7">
        <v>1E-3</v>
      </c>
      <c r="K7453" s="5" t="str">
        <f>IF(E7453="","",IFERROR(VLOOKUP(E7453,REGRAS_CST!$A$2:$C$200,3,FALSE),""))</f>
        <v/>
      </c>
      <c r="L7453" s="10" t="str">
        <f>IF($G7453="", "", $G7453*(1-$V7453))</f>
        <v/>
      </c>
      <c r="M7453" s="30" t="str">
        <f t="shared" si="232"/>
        <v/>
      </c>
      <c r="N7453" s="30" t="str">
        <f t="shared" si="233"/>
        <v/>
      </c>
      <c r="O7453" s="5" t="str">
        <f>IF(D7453="","",
IF(AND(K7453&lt;&gt;"SIM",V7453&gt;0),"ERRO: % BC &gt; 0, mas NÃO permitida ❌",
IF(AND(K7453="SIM",V7453=0),"ATENÇÃO: BC permitida, mas % = 0 🔎",
"Base de cálculo aplicada corretamente ✅")))</f>
        <v/>
      </c>
      <c r="P7453" s="5" t="str">
        <f>IF(D7453="","",
IF(AND(Q7453&lt;&gt;"SIM",U7453&gt;0),"ERRO: % alíquota &gt; 0, mas NÃO permitida ❌",
IF(AND(Q7453="SIM",U7453=0),"ATENÇÃO: alíquota permitida, mas % = 0 🔎",
"Alíquota aplicada corretamente ✅")))</f>
        <v/>
      </c>
      <c r="Q7453" s="5" t="str">
        <f>IF(E7453="","",IFERROR(VLOOKUP(E7453,REGRAS_CST!$A$2:$D$200,4,FALSE),""))</f>
        <v/>
      </c>
      <c r="R7453" s="8"/>
      <c r="S7453" s="7">
        <f>IF($H7453="","",$H7453*(1-$U7453))</f>
        <v>8.9999999999999993E-3</v>
      </c>
      <c r="T7453" s="7">
        <f>IF($I7453="","",$I7453*(1-$U7453))</f>
        <v>1E-3</v>
      </c>
      <c r="U7453" s="7">
        <f>IFERROR(INDEX(BASE_CCLASSTRIB!$E:$E, MATCH(TEXT($D7453,"000000"), BASE_CCLASSTRIB!$A:$A, 0))/100, 0)</f>
        <v>0</v>
      </c>
      <c r="V7453" s="21">
        <f>IFERROR(INDEX(BASE_CCLASSTRIB!$F:$F, MATCH(TEXT($D7453,"000000"), BASE_CCLASSTRIB!$A:$A, 0))/100, 0)</f>
        <v>0</v>
      </c>
    </row>
    <row r="7454" spans="2:22" ht="15.75" customHeight="1" thickTop="1" thickBot="1">
      <c r="B7454" s="8"/>
      <c r="C7454" s="8"/>
      <c r="E7454" s="8" t="str">
        <f>IF(D7454="","",LEFT(D7454,3))</f>
        <v/>
      </c>
      <c r="F7454" s="5" t="str">
        <f>IF(E7454="","",IFERROR(VLOOKUP(E7454,REGRAS_CST!$A$2:$B$200,2,FALSE),""))</f>
        <v/>
      </c>
      <c r="H7454" s="7">
        <v>8.9999999999999993E-3</v>
      </c>
      <c r="I7454" s="7">
        <v>1E-3</v>
      </c>
      <c r="K7454" s="5" t="str">
        <f>IF(E7454="","",IFERROR(VLOOKUP(E7454,REGRAS_CST!$A$2:$C$200,3,FALSE),""))</f>
        <v/>
      </c>
      <c r="L7454" s="10" t="str">
        <f>IF($G7454="", "", $G7454*(1-$V7454))</f>
        <v/>
      </c>
      <c r="M7454" s="30" t="str">
        <f t="shared" si="232"/>
        <v/>
      </c>
      <c r="N7454" s="30" t="str">
        <f t="shared" si="233"/>
        <v/>
      </c>
      <c r="O7454" s="5" t="str">
        <f>IF(D7454="","",
IF(AND(K7454&lt;&gt;"SIM",V7454&gt;0),"ERRO: % BC &gt; 0, mas NÃO permitida ❌",
IF(AND(K7454="SIM",V7454=0),"ATENÇÃO: BC permitida, mas % = 0 🔎",
"Base de cálculo aplicada corretamente ✅")))</f>
        <v/>
      </c>
      <c r="P7454" s="5" t="str">
        <f>IF(D7454="","",
IF(AND(Q7454&lt;&gt;"SIM",U7454&gt;0),"ERRO: % alíquota &gt; 0, mas NÃO permitida ❌",
IF(AND(Q7454="SIM",U7454=0),"ATENÇÃO: alíquota permitida, mas % = 0 🔎",
"Alíquota aplicada corretamente ✅")))</f>
        <v/>
      </c>
      <c r="Q7454" s="5" t="str">
        <f>IF(E7454="","",IFERROR(VLOOKUP(E7454,REGRAS_CST!$A$2:$D$200,4,FALSE),""))</f>
        <v/>
      </c>
      <c r="R7454" s="8"/>
      <c r="S7454" s="7">
        <f>IF($H7454="","",$H7454*(1-$U7454))</f>
        <v>8.9999999999999993E-3</v>
      </c>
      <c r="T7454" s="7">
        <f>IF($I7454="","",$I7454*(1-$U7454))</f>
        <v>1E-3</v>
      </c>
      <c r="U7454" s="7">
        <f>IFERROR(INDEX(BASE_CCLASSTRIB!$E:$E, MATCH(TEXT($D7454,"000000"), BASE_CCLASSTRIB!$A:$A, 0))/100, 0)</f>
        <v>0</v>
      </c>
      <c r="V7454" s="21">
        <f>IFERROR(INDEX(BASE_CCLASSTRIB!$F:$F, MATCH(TEXT($D7454,"000000"), BASE_CCLASSTRIB!$A:$A, 0))/100, 0)</f>
        <v>0</v>
      </c>
    </row>
    <row r="7455" spans="2:22" ht="15.75" customHeight="1" thickTop="1" thickBot="1">
      <c r="B7455" s="8"/>
      <c r="C7455" s="8"/>
      <c r="E7455" s="8" t="str">
        <f>IF(D7455="","",LEFT(D7455,3))</f>
        <v/>
      </c>
      <c r="F7455" s="5" t="str">
        <f>IF(E7455="","",IFERROR(VLOOKUP(E7455,REGRAS_CST!$A$2:$B$200,2,FALSE),""))</f>
        <v/>
      </c>
      <c r="H7455" s="7">
        <v>8.9999999999999993E-3</v>
      </c>
      <c r="I7455" s="7">
        <v>1E-3</v>
      </c>
      <c r="K7455" s="5" t="str">
        <f>IF(E7455="","",IFERROR(VLOOKUP(E7455,REGRAS_CST!$A$2:$C$200,3,FALSE),""))</f>
        <v/>
      </c>
      <c r="L7455" s="10" t="str">
        <f>IF($G7455="", "", $G7455*(1-$V7455))</f>
        <v/>
      </c>
      <c r="M7455" s="30" t="str">
        <f t="shared" si="232"/>
        <v/>
      </c>
      <c r="N7455" s="30" t="str">
        <f t="shared" si="233"/>
        <v/>
      </c>
      <c r="O7455" s="5" t="str">
        <f>IF(D7455="","",
IF(AND(K7455&lt;&gt;"SIM",V7455&gt;0),"ERRO: % BC &gt; 0, mas NÃO permitida ❌",
IF(AND(K7455="SIM",V7455=0),"ATENÇÃO: BC permitida, mas % = 0 🔎",
"Base de cálculo aplicada corretamente ✅")))</f>
        <v/>
      </c>
      <c r="P7455" s="5" t="str">
        <f>IF(D7455="","",
IF(AND(Q7455&lt;&gt;"SIM",U7455&gt;0),"ERRO: % alíquota &gt; 0, mas NÃO permitida ❌",
IF(AND(Q7455="SIM",U7455=0),"ATENÇÃO: alíquota permitida, mas % = 0 🔎",
"Alíquota aplicada corretamente ✅")))</f>
        <v/>
      </c>
      <c r="Q7455" s="5" t="str">
        <f>IF(E7455="","",IFERROR(VLOOKUP(E7455,REGRAS_CST!$A$2:$D$200,4,FALSE),""))</f>
        <v/>
      </c>
      <c r="R7455" s="8"/>
      <c r="S7455" s="7">
        <f>IF($H7455="","",$H7455*(1-$U7455))</f>
        <v>8.9999999999999993E-3</v>
      </c>
      <c r="T7455" s="7">
        <f>IF($I7455="","",$I7455*(1-$U7455))</f>
        <v>1E-3</v>
      </c>
      <c r="U7455" s="7">
        <f>IFERROR(INDEX(BASE_CCLASSTRIB!$E:$E, MATCH(TEXT($D7455,"000000"), BASE_CCLASSTRIB!$A:$A, 0))/100, 0)</f>
        <v>0</v>
      </c>
      <c r="V7455" s="21">
        <f>IFERROR(INDEX(BASE_CCLASSTRIB!$F:$F, MATCH(TEXT($D7455,"000000"), BASE_CCLASSTRIB!$A:$A, 0))/100, 0)</f>
        <v>0</v>
      </c>
    </row>
    <row r="7456" spans="2:22" ht="15.75" customHeight="1" thickTop="1" thickBot="1">
      <c r="B7456" s="8"/>
      <c r="C7456" s="8"/>
      <c r="E7456" s="8" t="str">
        <f>IF(D7456="","",LEFT(D7456,3))</f>
        <v/>
      </c>
      <c r="F7456" s="5" t="str">
        <f>IF(E7456="","",IFERROR(VLOOKUP(E7456,REGRAS_CST!$A$2:$B$200,2,FALSE),""))</f>
        <v/>
      </c>
      <c r="H7456" s="7">
        <v>8.9999999999999993E-3</v>
      </c>
      <c r="I7456" s="7">
        <v>1E-3</v>
      </c>
      <c r="K7456" s="5" t="str">
        <f>IF(E7456="","",IFERROR(VLOOKUP(E7456,REGRAS_CST!$A$2:$C$200,3,FALSE),""))</f>
        <v/>
      </c>
      <c r="L7456" s="10" t="str">
        <f>IF($G7456="", "", $G7456*(1-$V7456))</f>
        <v/>
      </c>
      <c r="M7456" s="30" t="str">
        <f t="shared" si="232"/>
        <v/>
      </c>
      <c r="N7456" s="30" t="str">
        <f t="shared" si="233"/>
        <v/>
      </c>
      <c r="O7456" s="5" t="str">
        <f>IF(D7456="","",
IF(AND(K7456&lt;&gt;"SIM",V7456&gt;0),"ERRO: % BC &gt; 0, mas NÃO permitida ❌",
IF(AND(K7456="SIM",V7456=0),"ATENÇÃO: BC permitida, mas % = 0 🔎",
"Base de cálculo aplicada corretamente ✅")))</f>
        <v/>
      </c>
      <c r="P7456" s="5" t="str">
        <f>IF(D7456="","",
IF(AND(Q7456&lt;&gt;"SIM",U7456&gt;0),"ERRO: % alíquota &gt; 0, mas NÃO permitida ❌",
IF(AND(Q7456="SIM",U7456=0),"ATENÇÃO: alíquota permitida, mas % = 0 🔎",
"Alíquota aplicada corretamente ✅")))</f>
        <v/>
      </c>
      <c r="Q7456" s="5" t="str">
        <f>IF(E7456="","",IFERROR(VLOOKUP(E7456,REGRAS_CST!$A$2:$D$200,4,FALSE),""))</f>
        <v/>
      </c>
      <c r="R7456" s="8"/>
      <c r="S7456" s="7">
        <f>IF($H7456="","",$H7456*(1-$U7456))</f>
        <v>8.9999999999999993E-3</v>
      </c>
      <c r="T7456" s="7">
        <f>IF($I7456="","",$I7456*(1-$U7456))</f>
        <v>1E-3</v>
      </c>
      <c r="U7456" s="7">
        <f>IFERROR(INDEX(BASE_CCLASSTRIB!$E:$E, MATCH(TEXT($D7456,"000000"), BASE_CCLASSTRIB!$A:$A, 0))/100, 0)</f>
        <v>0</v>
      </c>
      <c r="V7456" s="21">
        <f>IFERROR(INDEX(BASE_CCLASSTRIB!$F:$F, MATCH(TEXT($D7456,"000000"), BASE_CCLASSTRIB!$A:$A, 0))/100, 0)</f>
        <v>0</v>
      </c>
    </row>
    <row r="7457" spans="2:22" ht="15.75" customHeight="1" thickTop="1" thickBot="1">
      <c r="B7457" s="8"/>
      <c r="C7457" s="8"/>
      <c r="E7457" s="8" t="str">
        <f>IF(D7457="","",LEFT(D7457,3))</f>
        <v/>
      </c>
      <c r="F7457" s="5" t="str">
        <f>IF(E7457="","",IFERROR(VLOOKUP(E7457,REGRAS_CST!$A$2:$B$200,2,FALSE),""))</f>
        <v/>
      </c>
      <c r="H7457" s="7">
        <v>8.9999999999999993E-3</v>
      </c>
      <c r="I7457" s="7">
        <v>1E-3</v>
      </c>
      <c r="K7457" s="5" t="str">
        <f>IF(E7457="","",IFERROR(VLOOKUP(E7457,REGRAS_CST!$A$2:$C$200,3,FALSE),""))</f>
        <v/>
      </c>
      <c r="L7457" s="10" t="str">
        <f>IF($G7457="", "", $G7457*(1-$V7457))</f>
        <v/>
      </c>
      <c r="M7457" s="30" t="str">
        <f t="shared" si="232"/>
        <v/>
      </c>
      <c r="N7457" s="30" t="str">
        <f t="shared" si="233"/>
        <v/>
      </c>
      <c r="O7457" s="5" t="str">
        <f>IF(D7457="","",
IF(AND(K7457&lt;&gt;"SIM",V7457&gt;0),"ERRO: % BC &gt; 0, mas NÃO permitida ❌",
IF(AND(K7457="SIM",V7457=0),"ATENÇÃO: BC permitida, mas % = 0 🔎",
"Base de cálculo aplicada corretamente ✅")))</f>
        <v/>
      </c>
      <c r="P7457" s="5" t="str">
        <f>IF(D7457="","",
IF(AND(Q7457&lt;&gt;"SIM",U7457&gt;0),"ERRO: % alíquota &gt; 0, mas NÃO permitida ❌",
IF(AND(Q7457="SIM",U7457=0),"ATENÇÃO: alíquota permitida, mas % = 0 🔎",
"Alíquota aplicada corretamente ✅")))</f>
        <v/>
      </c>
      <c r="Q7457" s="5" t="str">
        <f>IF(E7457="","",IFERROR(VLOOKUP(E7457,REGRAS_CST!$A$2:$D$200,4,FALSE),""))</f>
        <v/>
      </c>
      <c r="R7457" s="8"/>
      <c r="S7457" s="7">
        <f>IF($H7457="","",$H7457*(1-$U7457))</f>
        <v>8.9999999999999993E-3</v>
      </c>
      <c r="T7457" s="7">
        <f>IF($I7457="","",$I7457*(1-$U7457))</f>
        <v>1E-3</v>
      </c>
      <c r="U7457" s="7">
        <f>IFERROR(INDEX(BASE_CCLASSTRIB!$E:$E, MATCH(TEXT($D7457,"000000"), BASE_CCLASSTRIB!$A:$A, 0))/100, 0)</f>
        <v>0</v>
      </c>
      <c r="V7457" s="21">
        <f>IFERROR(INDEX(BASE_CCLASSTRIB!$F:$F, MATCH(TEXT($D7457,"000000"), BASE_CCLASSTRIB!$A:$A, 0))/100, 0)</f>
        <v>0</v>
      </c>
    </row>
    <row r="7458" spans="2:22" ht="15.75" customHeight="1" thickTop="1" thickBot="1">
      <c r="B7458" s="8"/>
      <c r="C7458" s="8"/>
      <c r="E7458" s="8" t="str">
        <f>IF(D7458="","",LEFT(D7458,3))</f>
        <v/>
      </c>
      <c r="F7458" s="5" t="str">
        <f>IF(E7458="","",IFERROR(VLOOKUP(E7458,REGRAS_CST!$A$2:$B$200,2,FALSE),""))</f>
        <v/>
      </c>
      <c r="H7458" s="7">
        <v>8.9999999999999993E-3</v>
      </c>
      <c r="I7458" s="7">
        <v>1E-3</v>
      </c>
      <c r="K7458" s="5" t="str">
        <f>IF(E7458="","",IFERROR(VLOOKUP(E7458,REGRAS_CST!$A$2:$C$200,3,FALSE),""))</f>
        <v/>
      </c>
      <c r="L7458" s="10" t="str">
        <f>IF($G7458="", "", $G7458*(1-$V7458))</f>
        <v/>
      </c>
      <c r="M7458" s="30" t="str">
        <f t="shared" si="232"/>
        <v/>
      </c>
      <c r="N7458" s="30" t="str">
        <f t="shared" si="233"/>
        <v/>
      </c>
      <c r="O7458" s="5" t="str">
        <f>IF(D7458="","",
IF(AND(K7458&lt;&gt;"SIM",V7458&gt;0),"ERRO: % BC &gt; 0, mas NÃO permitida ❌",
IF(AND(K7458="SIM",V7458=0),"ATENÇÃO: BC permitida, mas % = 0 🔎",
"Base de cálculo aplicada corretamente ✅")))</f>
        <v/>
      </c>
      <c r="P7458" s="5" t="str">
        <f>IF(D7458="","",
IF(AND(Q7458&lt;&gt;"SIM",U7458&gt;0),"ERRO: % alíquota &gt; 0, mas NÃO permitida ❌",
IF(AND(Q7458="SIM",U7458=0),"ATENÇÃO: alíquota permitida, mas % = 0 🔎",
"Alíquota aplicada corretamente ✅")))</f>
        <v/>
      </c>
      <c r="Q7458" s="5" t="str">
        <f>IF(E7458="","",IFERROR(VLOOKUP(E7458,REGRAS_CST!$A$2:$D$200,4,FALSE),""))</f>
        <v/>
      </c>
      <c r="R7458" s="8"/>
      <c r="S7458" s="7">
        <f>IF($H7458="","",$H7458*(1-$U7458))</f>
        <v>8.9999999999999993E-3</v>
      </c>
      <c r="T7458" s="7">
        <f>IF($I7458="","",$I7458*(1-$U7458))</f>
        <v>1E-3</v>
      </c>
      <c r="U7458" s="7">
        <f>IFERROR(INDEX(BASE_CCLASSTRIB!$E:$E, MATCH(TEXT($D7458,"000000"), BASE_CCLASSTRIB!$A:$A, 0))/100, 0)</f>
        <v>0</v>
      </c>
      <c r="V7458" s="21">
        <f>IFERROR(INDEX(BASE_CCLASSTRIB!$F:$F, MATCH(TEXT($D7458,"000000"), BASE_CCLASSTRIB!$A:$A, 0))/100, 0)</f>
        <v>0</v>
      </c>
    </row>
    <row r="7459" spans="2:22" ht="15.75" customHeight="1" thickTop="1" thickBot="1">
      <c r="B7459" s="8"/>
      <c r="C7459" s="8"/>
      <c r="E7459" s="8" t="str">
        <f>IF(D7459="","",LEFT(D7459,3))</f>
        <v/>
      </c>
      <c r="F7459" s="5" t="str">
        <f>IF(E7459="","",IFERROR(VLOOKUP(E7459,REGRAS_CST!$A$2:$B$200,2,FALSE),""))</f>
        <v/>
      </c>
      <c r="H7459" s="7">
        <v>8.9999999999999993E-3</v>
      </c>
      <c r="I7459" s="7">
        <v>1E-3</v>
      </c>
      <c r="K7459" s="5" t="str">
        <f>IF(E7459="","",IFERROR(VLOOKUP(E7459,REGRAS_CST!$A$2:$C$200,3,FALSE),""))</f>
        <v/>
      </c>
      <c r="L7459" s="10" t="str">
        <f>IF($G7459="", "", $G7459*(1-$V7459))</f>
        <v/>
      </c>
      <c r="M7459" s="30" t="str">
        <f t="shared" si="232"/>
        <v/>
      </c>
      <c r="N7459" s="30" t="str">
        <f t="shared" si="233"/>
        <v/>
      </c>
      <c r="O7459" s="5" t="str">
        <f>IF(D7459="","",
IF(AND(K7459&lt;&gt;"SIM",V7459&gt;0),"ERRO: % BC &gt; 0, mas NÃO permitida ❌",
IF(AND(K7459="SIM",V7459=0),"ATENÇÃO: BC permitida, mas % = 0 🔎",
"Base de cálculo aplicada corretamente ✅")))</f>
        <v/>
      </c>
      <c r="P7459" s="5" t="str">
        <f>IF(D7459="","",
IF(AND(Q7459&lt;&gt;"SIM",U7459&gt;0),"ERRO: % alíquota &gt; 0, mas NÃO permitida ❌",
IF(AND(Q7459="SIM",U7459=0),"ATENÇÃO: alíquota permitida, mas % = 0 🔎",
"Alíquota aplicada corretamente ✅")))</f>
        <v/>
      </c>
      <c r="Q7459" s="5" t="str">
        <f>IF(E7459="","",IFERROR(VLOOKUP(E7459,REGRAS_CST!$A$2:$D$200,4,FALSE),""))</f>
        <v/>
      </c>
      <c r="R7459" s="8"/>
      <c r="S7459" s="7">
        <f>IF($H7459="","",$H7459*(1-$U7459))</f>
        <v>8.9999999999999993E-3</v>
      </c>
      <c r="T7459" s="7">
        <f>IF($I7459="","",$I7459*(1-$U7459))</f>
        <v>1E-3</v>
      </c>
      <c r="U7459" s="7">
        <f>IFERROR(INDEX(BASE_CCLASSTRIB!$E:$E, MATCH(TEXT($D7459,"000000"), BASE_CCLASSTRIB!$A:$A, 0))/100, 0)</f>
        <v>0</v>
      </c>
      <c r="V7459" s="21">
        <f>IFERROR(INDEX(BASE_CCLASSTRIB!$F:$F, MATCH(TEXT($D7459,"000000"), BASE_CCLASSTRIB!$A:$A, 0))/100, 0)</f>
        <v>0</v>
      </c>
    </row>
    <row r="7460" spans="2:22" ht="15.75" customHeight="1" thickTop="1" thickBot="1">
      <c r="B7460" s="8"/>
      <c r="C7460" s="8"/>
      <c r="E7460" s="8" t="str">
        <f>IF(D7460="","",LEFT(D7460,3))</f>
        <v/>
      </c>
      <c r="F7460" s="5" t="str">
        <f>IF(E7460="","",IFERROR(VLOOKUP(E7460,REGRAS_CST!$A$2:$B$200,2,FALSE),""))</f>
        <v/>
      </c>
      <c r="H7460" s="7">
        <v>8.9999999999999993E-3</v>
      </c>
      <c r="I7460" s="7">
        <v>1E-3</v>
      </c>
      <c r="K7460" s="5" t="str">
        <f>IF(E7460="","",IFERROR(VLOOKUP(E7460,REGRAS_CST!$A$2:$C$200,3,FALSE),""))</f>
        <v/>
      </c>
      <c r="L7460" s="10" t="str">
        <f>IF($G7460="", "", $G7460*(1-$V7460))</f>
        <v/>
      </c>
      <c r="M7460" s="30" t="str">
        <f t="shared" si="232"/>
        <v/>
      </c>
      <c r="N7460" s="30" t="str">
        <f t="shared" si="233"/>
        <v/>
      </c>
      <c r="O7460" s="5" t="str">
        <f>IF(D7460="","",
IF(AND(K7460&lt;&gt;"SIM",V7460&gt;0),"ERRO: % BC &gt; 0, mas NÃO permitida ❌",
IF(AND(K7460="SIM",V7460=0),"ATENÇÃO: BC permitida, mas % = 0 🔎",
"Base de cálculo aplicada corretamente ✅")))</f>
        <v/>
      </c>
      <c r="P7460" s="5" t="str">
        <f>IF(D7460="","",
IF(AND(Q7460&lt;&gt;"SIM",U7460&gt;0),"ERRO: % alíquota &gt; 0, mas NÃO permitida ❌",
IF(AND(Q7460="SIM",U7460=0),"ATENÇÃO: alíquota permitida, mas % = 0 🔎",
"Alíquota aplicada corretamente ✅")))</f>
        <v/>
      </c>
      <c r="Q7460" s="5" t="str">
        <f>IF(E7460="","",IFERROR(VLOOKUP(E7460,REGRAS_CST!$A$2:$D$200,4,FALSE),""))</f>
        <v/>
      </c>
      <c r="R7460" s="8"/>
      <c r="S7460" s="7">
        <f>IF($H7460="","",$H7460*(1-$U7460))</f>
        <v>8.9999999999999993E-3</v>
      </c>
      <c r="T7460" s="7">
        <f>IF($I7460="","",$I7460*(1-$U7460))</f>
        <v>1E-3</v>
      </c>
      <c r="U7460" s="7">
        <f>IFERROR(INDEX(BASE_CCLASSTRIB!$E:$E, MATCH(TEXT($D7460,"000000"), BASE_CCLASSTRIB!$A:$A, 0))/100, 0)</f>
        <v>0</v>
      </c>
      <c r="V7460" s="21">
        <f>IFERROR(INDEX(BASE_CCLASSTRIB!$F:$F, MATCH(TEXT($D7460,"000000"), BASE_CCLASSTRIB!$A:$A, 0))/100, 0)</f>
        <v>0</v>
      </c>
    </row>
    <row r="7461" spans="2:22" ht="15.75" customHeight="1" thickTop="1" thickBot="1">
      <c r="B7461" s="8"/>
      <c r="C7461" s="8"/>
      <c r="E7461" s="8" t="str">
        <f>IF(D7461="","",LEFT(D7461,3))</f>
        <v/>
      </c>
      <c r="F7461" s="5" t="str">
        <f>IF(E7461="","",IFERROR(VLOOKUP(E7461,REGRAS_CST!$A$2:$B$200,2,FALSE),""))</f>
        <v/>
      </c>
      <c r="H7461" s="7">
        <v>8.9999999999999993E-3</v>
      </c>
      <c r="I7461" s="7">
        <v>1E-3</v>
      </c>
      <c r="K7461" s="5" t="str">
        <f>IF(E7461="","",IFERROR(VLOOKUP(E7461,REGRAS_CST!$A$2:$C$200,3,FALSE),""))</f>
        <v/>
      </c>
      <c r="L7461" s="10" t="str">
        <f>IF($G7461="", "", $G7461*(1-$V7461))</f>
        <v/>
      </c>
      <c r="M7461" s="30" t="str">
        <f t="shared" si="232"/>
        <v/>
      </c>
      <c r="N7461" s="30" t="str">
        <f t="shared" si="233"/>
        <v/>
      </c>
      <c r="O7461" s="5" t="str">
        <f>IF(D7461="","",
IF(AND(K7461&lt;&gt;"SIM",V7461&gt;0),"ERRO: % BC &gt; 0, mas NÃO permitida ❌",
IF(AND(K7461="SIM",V7461=0),"ATENÇÃO: BC permitida, mas % = 0 🔎",
"Base de cálculo aplicada corretamente ✅")))</f>
        <v/>
      </c>
      <c r="P7461" s="5" t="str">
        <f>IF(D7461="","",
IF(AND(Q7461&lt;&gt;"SIM",U7461&gt;0),"ERRO: % alíquota &gt; 0, mas NÃO permitida ❌",
IF(AND(Q7461="SIM",U7461=0),"ATENÇÃO: alíquota permitida, mas % = 0 🔎",
"Alíquota aplicada corretamente ✅")))</f>
        <v/>
      </c>
      <c r="Q7461" s="5" t="str">
        <f>IF(E7461="","",IFERROR(VLOOKUP(E7461,REGRAS_CST!$A$2:$D$200,4,FALSE),""))</f>
        <v/>
      </c>
      <c r="R7461" s="8"/>
      <c r="S7461" s="7">
        <f>IF($H7461="","",$H7461*(1-$U7461))</f>
        <v>8.9999999999999993E-3</v>
      </c>
      <c r="T7461" s="7">
        <f>IF($I7461="","",$I7461*(1-$U7461))</f>
        <v>1E-3</v>
      </c>
      <c r="U7461" s="7">
        <f>IFERROR(INDEX(BASE_CCLASSTRIB!$E:$E, MATCH(TEXT($D7461,"000000"), BASE_CCLASSTRIB!$A:$A, 0))/100, 0)</f>
        <v>0</v>
      </c>
      <c r="V7461" s="21">
        <f>IFERROR(INDEX(BASE_CCLASSTRIB!$F:$F, MATCH(TEXT($D7461,"000000"), BASE_CCLASSTRIB!$A:$A, 0))/100, 0)</f>
        <v>0</v>
      </c>
    </row>
    <row r="7462" spans="2:22" ht="15.75" customHeight="1" thickTop="1" thickBot="1">
      <c r="B7462" s="8"/>
      <c r="C7462" s="8"/>
      <c r="E7462" s="8" t="str">
        <f>IF(D7462="","",LEFT(D7462,3))</f>
        <v/>
      </c>
      <c r="F7462" s="5" t="str">
        <f>IF(E7462="","",IFERROR(VLOOKUP(E7462,REGRAS_CST!$A$2:$B$200,2,FALSE),""))</f>
        <v/>
      </c>
      <c r="H7462" s="7">
        <v>8.9999999999999993E-3</v>
      </c>
      <c r="I7462" s="7">
        <v>1E-3</v>
      </c>
      <c r="K7462" s="5" t="str">
        <f>IF(E7462="","",IFERROR(VLOOKUP(E7462,REGRAS_CST!$A$2:$C$200,3,FALSE),""))</f>
        <v/>
      </c>
      <c r="L7462" s="10" t="str">
        <f>IF($G7462="", "", $G7462*(1-$V7462))</f>
        <v/>
      </c>
      <c r="M7462" s="30" t="str">
        <f t="shared" si="232"/>
        <v/>
      </c>
      <c r="N7462" s="30" t="str">
        <f t="shared" si="233"/>
        <v/>
      </c>
      <c r="O7462" s="5" t="str">
        <f>IF(D7462="","",
IF(AND(K7462&lt;&gt;"SIM",V7462&gt;0),"ERRO: % BC &gt; 0, mas NÃO permitida ❌",
IF(AND(K7462="SIM",V7462=0),"ATENÇÃO: BC permitida, mas % = 0 🔎",
"Base de cálculo aplicada corretamente ✅")))</f>
        <v/>
      </c>
      <c r="P7462" s="5" t="str">
        <f>IF(D7462="","",
IF(AND(Q7462&lt;&gt;"SIM",U7462&gt;0),"ERRO: % alíquota &gt; 0, mas NÃO permitida ❌",
IF(AND(Q7462="SIM",U7462=0),"ATENÇÃO: alíquota permitida, mas % = 0 🔎",
"Alíquota aplicada corretamente ✅")))</f>
        <v/>
      </c>
      <c r="Q7462" s="5" t="str">
        <f>IF(E7462="","",IFERROR(VLOOKUP(E7462,REGRAS_CST!$A$2:$D$200,4,FALSE),""))</f>
        <v/>
      </c>
      <c r="R7462" s="8"/>
      <c r="S7462" s="7">
        <f>IF($H7462="","",$H7462*(1-$U7462))</f>
        <v>8.9999999999999993E-3</v>
      </c>
      <c r="T7462" s="7">
        <f>IF($I7462="","",$I7462*(1-$U7462))</f>
        <v>1E-3</v>
      </c>
      <c r="U7462" s="7">
        <f>IFERROR(INDEX(BASE_CCLASSTRIB!$E:$E, MATCH(TEXT($D7462,"000000"), BASE_CCLASSTRIB!$A:$A, 0))/100, 0)</f>
        <v>0</v>
      </c>
      <c r="V7462" s="21">
        <f>IFERROR(INDEX(BASE_CCLASSTRIB!$F:$F, MATCH(TEXT($D7462,"000000"), BASE_CCLASSTRIB!$A:$A, 0))/100, 0)</f>
        <v>0</v>
      </c>
    </row>
    <row r="7463" spans="2:22" ht="15.75" customHeight="1" thickTop="1" thickBot="1">
      <c r="B7463" s="8"/>
      <c r="C7463" s="8"/>
      <c r="E7463" s="8" t="str">
        <f>IF(D7463="","",LEFT(D7463,3))</f>
        <v/>
      </c>
      <c r="F7463" s="5" t="str">
        <f>IF(E7463="","",IFERROR(VLOOKUP(E7463,REGRAS_CST!$A$2:$B$200,2,FALSE),""))</f>
        <v/>
      </c>
      <c r="H7463" s="7">
        <v>8.9999999999999993E-3</v>
      </c>
      <c r="I7463" s="7">
        <v>1E-3</v>
      </c>
      <c r="K7463" s="5" t="str">
        <f>IF(E7463="","",IFERROR(VLOOKUP(E7463,REGRAS_CST!$A$2:$C$200,3,FALSE),""))</f>
        <v/>
      </c>
      <c r="L7463" s="10" t="str">
        <f>IF($G7463="", "", $G7463*(1-$V7463))</f>
        <v/>
      </c>
      <c r="M7463" s="30" t="str">
        <f t="shared" si="232"/>
        <v/>
      </c>
      <c r="N7463" s="30" t="str">
        <f t="shared" si="233"/>
        <v/>
      </c>
      <c r="O7463" s="5" t="str">
        <f>IF(D7463="","",
IF(AND(K7463&lt;&gt;"SIM",V7463&gt;0),"ERRO: % BC &gt; 0, mas NÃO permitida ❌",
IF(AND(K7463="SIM",V7463=0),"ATENÇÃO: BC permitida, mas % = 0 🔎",
"Base de cálculo aplicada corretamente ✅")))</f>
        <v/>
      </c>
      <c r="P7463" s="5" t="str">
        <f>IF(D7463="","",
IF(AND(Q7463&lt;&gt;"SIM",U7463&gt;0),"ERRO: % alíquota &gt; 0, mas NÃO permitida ❌",
IF(AND(Q7463="SIM",U7463=0),"ATENÇÃO: alíquota permitida, mas % = 0 🔎",
"Alíquota aplicada corretamente ✅")))</f>
        <v/>
      </c>
      <c r="Q7463" s="5" t="str">
        <f>IF(E7463="","",IFERROR(VLOOKUP(E7463,REGRAS_CST!$A$2:$D$200,4,FALSE),""))</f>
        <v/>
      </c>
      <c r="R7463" s="8"/>
      <c r="S7463" s="7">
        <f>IF($H7463="","",$H7463*(1-$U7463))</f>
        <v>8.9999999999999993E-3</v>
      </c>
      <c r="T7463" s="7">
        <f>IF($I7463="","",$I7463*(1-$U7463))</f>
        <v>1E-3</v>
      </c>
      <c r="U7463" s="7">
        <f>IFERROR(INDEX(BASE_CCLASSTRIB!$E:$E, MATCH(TEXT($D7463,"000000"), BASE_CCLASSTRIB!$A:$A, 0))/100, 0)</f>
        <v>0</v>
      </c>
      <c r="V7463" s="21">
        <f>IFERROR(INDEX(BASE_CCLASSTRIB!$F:$F, MATCH(TEXT($D7463,"000000"), BASE_CCLASSTRIB!$A:$A, 0))/100, 0)</f>
        <v>0</v>
      </c>
    </row>
    <row r="7464" spans="2:22" ht="15.75" customHeight="1" thickTop="1" thickBot="1">
      <c r="B7464" s="8"/>
      <c r="C7464" s="8"/>
      <c r="E7464" s="8" t="str">
        <f>IF(D7464="","",LEFT(D7464,3))</f>
        <v/>
      </c>
      <c r="F7464" s="5" t="str">
        <f>IF(E7464="","",IFERROR(VLOOKUP(E7464,REGRAS_CST!$A$2:$B$200,2,FALSE),""))</f>
        <v/>
      </c>
      <c r="H7464" s="7">
        <v>8.9999999999999993E-3</v>
      </c>
      <c r="I7464" s="7">
        <v>1E-3</v>
      </c>
      <c r="K7464" s="5" t="str">
        <f>IF(E7464="","",IFERROR(VLOOKUP(E7464,REGRAS_CST!$A$2:$C$200,3,FALSE),""))</f>
        <v/>
      </c>
      <c r="L7464" s="10" t="str">
        <f>IF($G7464="", "", $G7464*(1-$V7464))</f>
        <v/>
      </c>
      <c r="M7464" s="30" t="str">
        <f t="shared" si="232"/>
        <v/>
      </c>
      <c r="N7464" s="30" t="str">
        <f t="shared" si="233"/>
        <v/>
      </c>
      <c r="O7464" s="5" t="str">
        <f>IF(D7464="","",
IF(AND(K7464&lt;&gt;"SIM",V7464&gt;0),"ERRO: % BC &gt; 0, mas NÃO permitida ❌",
IF(AND(K7464="SIM",V7464=0),"ATENÇÃO: BC permitida, mas % = 0 🔎",
"Base de cálculo aplicada corretamente ✅")))</f>
        <v/>
      </c>
      <c r="P7464" s="5" t="str">
        <f>IF(D7464="","",
IF(AND(Q7464&lt;&gt;"SIM",U7464&gt;0),"ERRO: % alíquota &gt; 0, mas NÃO permitida ❌",
IF(AND(Q7464="SIM",U7464=0),"ATENÇÃO: alíquota permitida, mas % = 0 🔎",
"Alíquota aplicada corretamente ✅")))</f>
        <v/>
      </c>
      <c r="Q7464" s="5" t="str">
        <f>IF(E7464="","",IFERROR(VLOOKUP(E7464,REGRAS_CST!$A$2:$D$200,4,FALSE),""))</f>
        <v/>
      </c>
      <c r="R7464" s="8"/>
      <c r="S7464" s="7">
        <f>IF($H7464="","",$H7464*(1-$U7464))</f>
        <v>8.9999999999999993E-3</v>
      </c>
      <c r="T7464" s="7">
        <f>IF($I7464="","",$I7464*(1-$U7464))</f>
        <v>1E-3</v>
      </c>
      <c r="U7464" s="7">
        <f>IFERROR(INDEX(BASE_CCLASSTRIB!$E:$E, MATCH(TEXT($D7464,"000000"), BASE_CCLASSTRIB!$A:$A, 0))/100, 0)</f>
        <v>0</v>
      </c>
      <c r="V7464" s="21">
        <f>IFERROR(INDEX(BASE_CCLASSTRIB!$F:$F, MATCH(TEXT($D7464,"000000"), BASE_CCLASSTRIB!$A:$A, 0))/100, 0)</f>
        <v>0</v>
      </c>
    </row>
    <row r="7465" spans="2:22" ht="15.75" customHeight="1" thickTop="1" thickBot="1">
      <c r="B7465" s="8"/>
      <c r="C7465" s="8"/>
      <c r="E7465" s="8" t="str">
        <f>IF(D7465="","",LEFT(D7465,3))</f>
        <v/>
      </c>
      <c r="F7465" s="5" t="str">
        <f>IF(E7465="","",IFERROR(VLOOKUP(E7465,REGRAS_CST!$A$2:$B$200,2,FALSE),""))</f>
        <v/>
      </c>
      <c r="H7465" s="7">
        <v>8.9999999999999993E-3</v>
      </c>
      <c r="I7465" s="7">
        <v>1E-3</v>
      </c>
      <c r="K7465" s="5" t="str">
        <f>IF(E7465="","",IFERROR(VLOOKUP(E7465,REGRAS_CST!$A$2:$C$200,3,FALSE),""))</f>
        <v/>
      </c>
      <c r="L7465" s="10" t="str">
        <f>IF($G7465="", "", $G7465*(1-$V7465))</f>
        <v/>
      </c>
      <c r="M7465" s="30" t="str">
        <f t="shared" si="232"/>
        <v/>
      </c>
      <c r="N7465" s="30" t="str">
        <f t="shared" si="233"/>
        <v/>
      </c>
      <c r="O7465" s="5" t="str">
        <f>IF(D7465="","",
IF(AND(K7465&lt;&gt;"SIM",V7465&gt;0),"ERRO: % BC &gt; 0, mas NÃO permitida ❌",
IF(AND(K7465="SIM",V7465=0),"ATENÇÃO: BC permitida, mas % = 0 🔎",
"Base de cálculo aplicada corretamente ✅")))</f>
        <v/>
      </c>
      <c r="P7465" s="5" t="str">
        <f>IF(D7465="","",
IF(AND(Q7465&lt;&gt;"SIM",U7465&gt;0),"ERRO: % alíquota &gt; 0, mas NÃO permitida ❌",
IF(AND(Q7465="SIM",U7465=0),"ATENÇÃO: alíquota permitida, mas % = 0 🔎",
"Alíquota aplicada corretamente ✅")))</f>
        <v/>
      </c>
      <c r="Q7465" s="5" t="str">
        <f>IF(E7465="","",IFERROR(VLOOKUP(E7465,REGRAS_CST!$A$2:$D$200,4,FALSE),""))</f>
        <v/>
      </c>
      <c r="R7465" s="8"/>
      <c r="S7465" s="7">
        <f>IF($H7465="","",$H7465*(1-$U7465))</f>
        <v>8.9999999999999993E-3</v>
      </c>
      <c r="T7465" s="7">
        <f>IF($I7465="","",$I7465*(1-$U7465))</f>
        <v>1E-3</v>
      </c>
      <c r="U7465" s="7">
        <f>IFERROR(INDEX(BASE_CCLASSTRIB!$E:$E, MATCH(TEXT($D7465,"000000"), BASE_CCLASSTRIB!$A:$A, 0))/100, 0)</f>
        <v>0</v>
      </c>
      <c r="V7465" s="21">
        <f>IFERROR(INDEX(BASE_CCLASSTRIB!$F:$F, MATCH(TEXT($D7465,"000000"), BASE_CCLASSTRIB!$A:$A, 0))/100, 0)</f>
        <v>0</v>
      </c>
    </row>
    <row r="7466" spans="2:22" ht="15.75" customHeight="1" thickTop="1" thickBot="1">
      <c r="B7466" s="8"/>
      <c r="C7466" s="8"/>
      <c r="E7466" s="8" t="str">
        <f>IF(D7466="","",LEFT(D7466,3))</f>
        <v/>
      </c>
      <c r="F7466" s="5" t="str">
        <f>IF(E7466="","",IFERROR(VLOOKUP(E7466,REGRAS_CST!$A$2:$B$200,2,FALSE),""))</f>
        <v/>
      </c>
      <c r="H7466" s="7">
        <v>8.9999999999999993E-3</v>
      </c>
      <c r="I7466" s="7">
        <v>1E-3</v>
      </c>
      <c r="K7466" s="5" t="str">
        <f>IF(E7466="","",IFERROR(VLOOKUP(E7466,REGRAS_CST!$A$2:$C$200,3,FALSE),""))</f>
        <v/>
      </c>
      <c r="L7466" s="10" t="str">
        <f>IF($G7466="", "", $G7466*(1-$V7466))</f>
        <v/>
      </c>
      <c r="M7466" s="30" t="str">
        <f t="shared" si="232"/>
        <v/>
      </c>
      <c r="N7466" s="30" t="str">
        <f t="shared" si="233"/>
        <v/>
      </c>
      <c r="O7466" s="5" t="str">
        <f>IF(D7466="","",
IF(AND(K7466&lt;&gt;"SIM",V7466&gt;0),"ERRO: % BC &gt; 0, mas NÃO permitida ❌",
IF(AND(K7466="SIM",V7466=0),"ATENÇÃO: BC permitida, mas % = 0 🔎",
"Base de cálculo aplicada corretamente ✅")))</f>
        <v/>
      </c>
      <c r="P7466" s="5" t="str">
        <f>IF(D7466="","",
IF(AND(Q7466&lt;&gt;"SIM",U7466&gt;0),"ERRO: % alíquota &gt; 0, mas NÃO permitida ❌",
IF(AND(Q7466="SIM",U7466=0),"ATENÇÃO: alíquota permitida, mas % = 0 🔎",
"Alíquota aplicada corretamente ✅")))</f>
        <v/>
      </c>
      <c r="Q7466" s="5" t="str">
        <f>IF(E7466="","",IFERROR(VLOOKUP(E7466,REGRAS_CST!$A$2:$D$200,4,FALSE),""))</f>
        <v/>
      </c>
      <c r="R7466" s="8"/>
      <c r="S7466" s="7">
        <f>IF($H7466="","",$H7466*(1-$U7466))</f>
        <v>8.9999999999999993E-3</v>
      </c>
      <c r="T7466" s="7">
        <f>IF($I7466="","",$I7466*(1-$U7466))</f>
        <v>1E-3</v>
      </c>
      <c r="U7466" s="7">
        <f>IFERROR(INDEX(BASE_CCLASSTRIB!$E:$E, MATCH(TEXT($D7466,"000000"), BASE_CCLASSTRIB!$A:$A, 0))/100, 0)</f>
        <v>0</v>
      </c>
      <c r="V7466" s="21">
        <f>IFERROR(INDEX(BASE_CCLASSTRIB!$F:$F, MATCH(TEXT($D7466,"000000"), BASE_CCLASSTRIB!$A:$A, 0))/100, 0)</f>
        <v>0</v>
      </c>
    </row>
    <row r="7467" spans="2:22" ht="15.75" customHeight="1" thickTop="1" thickBot="1">
      <c r="B7467" s="8"/>
      <c r="C7467" s="8"/>
      <c r="E7467" s="8" t="str">
        <f>IF(D7467="","",LEFT(D7467,3))</f>
        <v/>
      </c>
      <c r="F7467" s="5" t="str">
        <f>IF(E7467="","",IFERROR(VLOOKUP(E7467,REGRAS_CST!$A$2:$B$200,2,FALSE),""))</f>
        <v/>
      </c>
      <c r="H7467" s="7">
        <v>8.9999999999999993E-3</v>
      </c>
      <c r="I7467" s="7">
        <v>1E-3</v>
      </c>
      <c r="K7467" s="5" t="str">
        <f>IF(E7467="","",IFERROR(VLOOKUP(E7467,REGRAS_CST!$A$2:$C$200,3,FALSE),""))</f>
        <v/>
      </c>
      <c r="L7467" s="10" t="str">
        <f>IF($G7467="", "", $G7467*(1-$V7467))</f>
        <v/>
      </c>
      <c r="M7467" s="30" t="str">
        <f t="shared" si="232"/>
        <v/>
      </c>
      <c r="N7467" s="30" t="str">
        <f t="shared" si="233"/>
        <v/>
      </c>
      <c r="O7467" s="5" t="str">
        <f>IF(D7467="","",
IF(AND(K7467&lt;&gt;"SIM",V7467&gt;0),"ERRO: % BC &gt; 0, mas NÃO permitida ❌",
IF(AND(K7467="SIM",V7467=0),"ATENÇÃO: BC permitida, mas % = 0 🔎",
"Base de cálculo aplicada corretamente ✅")))</f>
        <v/>
      </c>
      <c r="P7467" s="5" t="str">
        <f>IF(D7467="","",
IF(AND(Q7467&lt;&gt;"SIM",U7467&gt;0),"ERRO: % alíquota &gt; 0, mas NÃO permitida ❌",
IF(AND(Q7467="SIM",U7467=0),"ATENÇÃO: alíquota permitida, mas % = 0 🔎",
"Alíquota aplicada corretamente ✅")))</f>
        <v/>
      </c>
      <c r="Q7467" s="5" t="str">
        <f>IF(E7467="","",IFERROR(VLOOKUP(E7467,REGRAS_CST!$A$2:$D$200,4,FALSE),""))</f>
        <v/>
      </c>
      <c r="R7467" s="8"/>
      <c r="S7467" s="7">
        <f>IF($H7467="","",$H7467*(1-$U7467))</f>
        <v>8.9999999999999993E-3</v>
      </c>
      <c r="T7467" s="7">
        <f>IF($I7467="","",$I7467*(1-$U7467))</f>
        <v>1E-3</v>
      </c>
      <c r="U7467" s="7">
        <f>IFERROR(INDEX(BASE_CCLASSTRIB!$E:$E, MATCH(TEXT($D7467,"000000"), BASE_CCLASSTRIB!$A:$A, 0))/100, 0)</f>
        <v>0</v>
      </c>
      <c r="V7467" s="21">
        <f>IFERROR(INDEX(BASE_CCLASSTRIB!$F:$F, MATCH(TEXT($D7467,"000000"), BASE_CCLASSTRIB!$A:$A, 0))/100, 0)</f>
        <v>0</v>
      </c>
    </row>
    <row r="7468" spans="2:22" ht="15.75" customHeight="1" thickTop="1" thickBot="1">
      <c r="B7468" s="8"/>
      <c r="C7468" s="8"/>
      <c r="E7468" s="8" t="str">
        <f>IF(D7468="","",LEFT(D7468,3))</f>
        <v/>
      </c>
      <c r="F7468" s="5" t="str">
        <f>IF(E7468="","",IFERROR(VLOOKUP(E7468,REGRAS_CST!$A$2:$B$200,2,FALSE),""))</f>
        <v/>
      </c>
      <c r="H7468" s="7">
        <v>8.9999999999999993E-3</v>
      </c>
      <c r="I7468" s="7">
        <v>1E-3</v>
      </c>
      <c r="K7468" s="5" t="str">
        <f>IF(E7468="","",IFERROR(VLOOKUP(E7468,REGRAS_CST!$A$2:$C$200,3,FALSE),""))</f>
        <v/>
      </c>
      <c r="L7468" s="10" t="str">
        <f>IF($G7468="", "", $G7468*(1-$V7468))</f>
        <v/>
      </c>
      <c r="M7468" s="30" t="str">
        <f t="shared" si="232"/>
        <v/>
      </c>
      <c r="N7468" s="30" t="str">
        <f t="shared" si="233"/>
        <v/>
      </c>
      <c r="O7468" s="5" t="str">
        <f>IF(D7468="","",
IF(AND(K7468&lt;&gt;"SIM",V7468&gt;0),"ERRO: % BC &gt; 0, mas NÃO permitida ❌",
IF(AND(K7468="SIM",V7468=0),"ATENÇÃO: BC permitida, mas % = 0 🔎",
"Base de cálculo aplicada corretamente ✅")))</f>
        <v/>
      </c>
      <c r="P7468" s="5" t="str">
        <f>IF(D7468="","",
IF(AND(Q7468&lt;&gt;"SIM",U7468&gt;0),"ERRO: % alíquota &gt; 0, mas NÃO permitida ❌",
IF(AND(Q7468="SIM",U7468=0),"ATENÇÃO: alíquota permitida, mas % = 0 🔎",
"Alíquota aplicada corretamente ✅")))</f>
        <v/>
      </c>
      <c r="Q7468" s="5" t="str">
        <f>IF(E7468="","",IFERROR(VLOOKUP(E7468,REGRAS_CST!$A$2:$D$200,4,FALSE),""))</f>
        <v/>
      </c>
      <c r="R7468" s="8"/>
      <c r="S7468" s="7">
        <f>IF($H7468="","",$H7468*(1-$U7468))</f>
        <v>8.9999999999999993E-3</v>
      </c>
      <c r="T7468" s="7">
        <f>IF($I7468="","",$I7468*(1-$U7468))</f>
        <v>1E-3</v>
      </c>
      <c r="U7468" s="7">
        <f>IFERROR(INDEX(BASE_CCLASSTRIB!$E:$E, MATCH(TEXT($D7468,"000000"), BASE_CCLASSTRIB!$A:$A, 0))/100, 0)</f>
        <v>0</v>
      </c>
      <c r="V7468" s="21">
        <f>IFERROR(INDEX(BASE_CCLASSTRIB!$F:$F, MATCH(TEXT($D7468,"000000"), BASE_CCLASSTRIB!$A:$A, 0))/100, 0)</f>
        <v>0</v>
      </c>
    </row>
    <row r="7469" spans="2:22" ht="15.75" customHeight="1" thickTop="1" thickBot="1">
      <c r="B7469" s="8"/>
      <c r="C7469" s="8"/>
      <c r="E7469" s="8" t="str">
        <f>IF(D7469="","",LEFT(D7469,3))</f>
        <v/>
      </c>
      <c r="F7469" s="5" t="str">
        <f>IF(E7469="","",IFERROR(VLOOKUP(E7469,REGRAS_CST!$A$2:$B$200,2,FALSE),""))</f>
        <v/>
      </c>
      <c r="H7469" s="7">
        <v>8.9999999999999993E-3</v>
      </c>
      <c r="I7469" s="7">
        <v>1E-3</v>
      </c>
      <c r="K7469" s="5" t="str">
        <f>IF(E7469="","",IFERROR(VLOOKUP(E7469,REGRAS_CST!$A$2:$C$200,3,FALSE),""))</f>
        <v/>
      </c>
      <c r="L7469" s="10" t="str">
        <f>IF($G7469="", "", $G7469*(1-$V7469))</f>
        <v/>
      </c>
      <c r="M7469" s="30" t="str">
        <f t="shared" si="232"/>
        <v/>
      </c>
      <c r="N7469" s="30" t="str">
        <f t="shared" si="233"/>
        <v/>
      </c>
      <c r="O7469" s="5" t="str">
        <f>IF(D7469="","",
IF(AND(K7469&lt;&gt;"SIM",V7469&gt;0),"ERRO: % BC &gt; 0, mas NÃO permitida ❌",
IF(AND(K7469="SIM",V7469=0),"ATENÇÃO: BC permitida, mas % = 0 🔎",
"Base de cálculo aplicada corretamente ✅")))</f>
        <v/>
      </c>
      <c r="P7469" s="5" t="str">
        <f>IF(D7469="","",
IF(AND(Q7469&lt;&gt;"SIM",U7469&gt;0),"ERRO: % alíquota &gt; 0, mas NÃO permitida ❌",
IF(AND(Q7469="SIM",U7469=0),"ATENÇÃO: alíquota permitida, mas % = 0 🔎",
"Alíquota aplicada corretamente ✅")))</f>
        <v/>
      </c>
      <c r="Q7469" s="5" t="str">
        <f>IF(E7469="","",IFERROR(VLOOKUP(E7469,REGRAS_CST!$A$2:$D$200,4,FALSE),""))</f>
        <v/>
      </c>
      <c r="R7469" s="8"/>
      <c r="S7469" s="7">
        <f>IF($H7469="","",$H7469*(1-$U7469))</f>
        <v>8.9999999999999993E-3</v>
      </c>
      <c r="T7469" s="7">
        <f>IF($I7469="","",$I7469*(1-$U7469))</f>
        <v>1E-3</v>
      </c>
      <c r="U7469" s="7">
        <f>IFERROR(INDEX(BASE_CCLASSTRIB!$E:$E, MATCH(TEXT($D7469,"000000"), BASE_CCLASSTRIB!$A:$A, 0))/100, 0)</f>
        <v>0</v>
      </c>
      <c r="V7469" s="21">
        <f>IFERROR(INDEX(BASE_CCLASSTRIB!$F:$F, MATCH(TEXT($D7469,"000000"), BASE_CCLASSTRIB!$A:$A, 0))/100, 0)</f>
        <v>0</v>
      </c>
    </row>
    <row r="7470" spans="2:22" ht="15.75" customHeight="1" thickTop="1" thickBot="1">
      <c r="B7470" s="8"/>
      <c r="C7470" s="8"/>
      <c r="E7470" s="8" t="str">
        <f>IF(D7470="","",LEFT(D7470,3))</f>
        <v/>
      </c>
      <c r="F7470" s="5" t="str">
        <f>IF(E7470="","",IFERROR(VLOOKUP(E7470,REGRAS_CST!$A$2:$B$200,2,FALSE),""))</f>
        <v/>
      </c>
      <c r="H7470" s="7">
        <v>8.9999999999999993E-3</v>
      </c>
      <c r="I7470" s="7">
        <v>1E-3</v>
      </c>
      <c r="K7470" s="5" t="str">
        <f>IF(E7470="","",IFERROR(VLOOKUP(E7470,REGRAS_CST!$A$2:$C$200,3,FALSE),""))</f>
        <v/>
      </c>
      <c r="L7470" s="10" t="str">
        <f>IF($G7470="", "", $G7470*(1-$V7470))</f>
        <v/>
      </c>
      <c r="M7470" s="30" t="str">
        <f t="shared" si="232"/>
        <v/>
      </c>
      <c r="N7470" s="30" t="str">
        <f t="shared" si="233"/>
        <v/>
      </c>
      <c r="O7470" s="5" t="str">
        <f>IF(D7470="","",
IF(AND(K7470&lt;&gt;"SIM",V7470&gt;0),"ERRO: % BC &gt; 0, mas NÃO permitida ❌",
IF(AND(K7470="SIM",V7470=0),"ATENÇÃO: BC permitida, mas % = 0 🔎",
"Base de cálculo aplicada corretamente ✅")))</f>
        <v/>
      </c>
      <c r="P7470" s="5" t="str">
        <f>IF(D7470="","",
IF(AND(Q7470&lt;&gt;"SIM",U7470&gt;0),"ERRO: % alíquota &gt; 0, mas NÃO permitida ❌",
IF(AND(Q7470="SIM",U7470=0),"ATENÇÃO: alíquota permitida, mas % = 0 🔎",
"Alíquota aplicada corretamente ✅")))</f>
        <v/>
      </c>
      <c r="Q7470" s="5" t="str">
        <f>IF(E7470="","",IFERROR(VLOOKUP(E7470,REGRAS_CST!$A$2:$D$200,4,FALSE),""))</f>
        <v/>
      </c>
      <c r="R7470" s="8"/>
      <c r="S7470" s="7">
        <f>IF($H7470="","",$H7470*(1-$U7470))</f>
        <v>8.9999999999999993E-3</v>
      </c>
      <c r="T7470" s="7">
        <f>IF($I7470="","",$I7470*(1-$U7470))</f>
        <v>1E-3</v>
      </c>
      <c r="U7470" s="7">
        <f>IFERROR(INDEX(BASE_CCLASSTRIB!$E:$E, MATCH(TEXT($D7470,"000000"), BASE_CCLASSTRIB!$A:$A, 0))/100, 0)</f>
        <v>0</v>
      </c>
      <c r="V7470" s="21">
        <f>IFERROR(INDEX(BASE_CCLASSTRIB!$F:$F, MATCH(TEXT($D7470,"000000"), BASE_CCLASSTRIB!$A:$A, 0))/100, 0)</f>
        <v>0</v>
      </c>
    </row>
    <row r="7471" spans="2:22" ht="15.75" customHeight="1" thickTop="1" thickBot="1">
      <c r="B7471" s="8"/>
      <c r="C7471" s="8"/>
      <c r="E7471" s="8" t="str">
        <f>IF(D7471="","",LEFT(D7471,3))</f>
        <v/>
      </c>
      <c r="F7471" s="5" t="str">
        <f>IF(E7471="","",IFERROR(VLOOKUP(E7471,REGRAS_CST!$A$2:$B$200,2,FALSE),""))</f>
        <v/>
      </c>
      <c r="H7471" s="7">
        <v>8.9999999999999993E-3</v>
      </c>
      <c r="I7471" s="7">
        <v>1E-3</v>
      </c>
      <c r="K7471" s="5" t="str">
        <f>IF(E7471="","",IFERROR(VLOOKUP(E7471,REGRAS_CST!$A$2:$C$200,3,FALSE),""))</f>
        <v/>
      </c>
      <c r="L7471" s="10" t="str">
        <f>IF($G7471="", "", $G7471*(1-$V7471))</f>
        <v/>
      </c>
      <c r="M7471" s="30" t="str">
        <f t="shared" si="232"/>
        <v/>
      </c>
      <c r="N7471" s="30" t="str">
        <f t="shared" si="233"/>
        <v/>
      </c>
      <c r="O7471" s="5" t="str">
        <f>IF(D7471="","",
IF(AND(K7471&lt;&gt;"SIM",V7471&gt;0),"ERRO: % BC &gt; 0, mas NÃO permitida ❌",
IF(AND(K7471="SIM",V7471=0),"ATENÇÃO: BC permitida, mas % = 0 🔎",
"Base de cálculo aplicada corretamente ✅")))</f>
        <v/>
      </c>
      <c r="P7471" s="5" t="str">
        <f>IF(D7471="","",
IF(AND(Q7471&lt;&gt;"SIM",U7471&gt;0),"ERRO: % alíquota &gt; 0, mas NÃO permitida ❌",
IF(AND(Q7471="SIM",U7471=0),"ATENÇÃO: alíquota permitida, mas % = 0 🔎",
"Alíquota aplicada corretamente ✅")))</f>
        <v/>
      </c>
      <c r="Q7471" s="5" t="str">
        <f>IF(E7471="","",IFERROR(VLOOKUP(E7471,REGRAS_CST!$A$2:$D$200,4,FALSE),""))</f>
        <v/>
      </c>
      <c r="R7471" s="8"/>
      <c r="S7471" s="7">
        <f>IF($H7471="","",$H7471*(1-$U7471))</f>
        <v>8.9999999999999993E-3</v>
      </c>
      <c r="T7471" s="7">
        <f>IF($I7471="","",$I7471*(1-$U7471))</f>
        <v>1E-3</v>
      </c>
      <c r="U7471" s="7">
        <f>IFERROR(INDEX(BASE_CCLASSTRIB!$E:$E, MATCH(TEXT($D7471,"000000"), BASE_CCLASSTRIB!$A:$A, 0))/100, 0)</f>
        <v>0</v>
      </c>
      <c r="V7471" s="21">
        <f>IFERROR(INDEX(BASE_CCLASSTRIB!$F:$F, MATCH(TEXT($D7471,"000000"), BASE_CCLASSTRIB!$A:$A, 0))/100, 0)</f>
        <v>0</v>
      </c>
    </row>
    <row r="7472" spans="2:22" ht="15.75" customHeight="1" thickTop="1" thickBot="1">
      <c r="B7472" s="8"/>
      <c r="C7472" s="8"/>
      <c r="E7472" s="8" t="str">
        <f>IF(D7472="","",LEFT(D7472,3))</f>
        <v/>
      </c>
      <c r="F7472" s="5" t="str">
        <f>IF(E7472="","",IFERROR(VLOOKUP(E7472,REGRAS_CST!$A$2:$B$200,2,FALSE),""))</f>
        <v/>
      </c>
      <c r="H7472" s="7">
        <v>8.9999999999999993E-3</v>
      </c>
      <c r="I7472" s="7">
        <v>1E-3</v>
      </c>
      <c r="K7472" s="5" t="str">
        <f>IF(E7472="","",IFERROR(VLOOKUP(E7472,REGRAS_CST!$A$2:$C$200,3,FALSE),""))</f>
        <v/>
      </c>
      <c r="L7472" s="10" t="str">
        <f>IF($G7472="", "", $G7472*(1-$V7472))</f>
        <v/>
      </c>
      <c r="M7472" s="30" t="str">
        <f t="shared" si="232"/>
        <v/>
      </c>
      <c r="N7472" s="30" t="str">
        <f t="shared" si="233"/>
        <v/>
      </c>
      <c r="O7472" s="5" t="str">
        <f>IF(D7472="","",
IF(AND(K7472&lt;&gt;"SIM",V7472&gt;0),"ERRO: % BC &gt; 0, mas NÃO permitida ❌",
IF(AND(K7472="SIM",V7472=0),"ATENÇÃO: BC permitida, mas % = 0 🔎",
"Base de cálculo aplicada corretamente ✅")))</f>
        <v/>
      </c>
      <c r="P7472" s="5" t="str">
        <f>IF(D7472="","",
IF(AND(Q7472&lt;&gt;"SIM",U7472&gt;0),"ERRO: % alíquota &gt; 0, mas NÃO permitida ❌",
IF(AND(Q7472="SIM",U7472=0),"ATENÇÃO: alíquota permitida, mas % = 0 🔎",
"Alíquota aplicada corretamente ✅")))</f>
        <v/>
      </c>
      <c r="Q7472" s="5" t="str">
        <f>IF(E7472="","",IFERROR(VLOOKUP(E7472,REGRAS_CST!$A$2:$D$200,4,FALSE),""))</f>
        <v/>
      </c>
      <c r="R7472" s="8"/>
      <c r="S7472" s="7">
        <f>IF($H7472="","",$H7472*(1-$U7472))</f>
        <v>8.9999999999999993E-3</v>
      </c>
      <c r="T7472" s="7">
        <f>IF($I7472="","",$I7472*(1-$U7472))</f>
        <v>1E-3</v>
      </c>
      <c r="U7472" s="7">
        <f>IFERROR(INDEX(BASE_CCLASSTRIB!$E:$E, MATCH(TEXT($D7472,"000000"), BASE_CCLASSTRIB!$A:$A, 0))/100, 0)</f>
        <v>0</v>
      </c>
      <c r="V7472" s="21">
        <f>IFERROR(INDEX(BASE_CCLASSTRIB!$F:$F, MATCH(TEXT($D7472,"000000"), BASE_CCLASSTRIB!$A:$A, 0))/100, 0)</f>
        <v>0</v>
      </c>
    </row>
    <row r="7473" spans="2:22" ht="15.75" customHeight="1" thickTop="1" thickBot="1">
      <c r="B7473" s="8"/>
      <c r="C7473" s="8"/>
      <c r="E7473" s="8" t="str">
        <f>IF(D7473="","",LEFT(D7473,3))</f>
        <v/>
      </c>
      <c r="F7473" s="5" t="str">
        <f>IF(E7473="","",IFERROR(VLOOKUP(E7473,REGRAS_CST!$A$2:$B$200,2,FALSE),""))</f>
        <v/>
      </c>
      <c r="H7473" s="7">
        <v>8.9999999999999993E-3</v>
      </c>
      <c r="I7473" s="7">
        <v>1E-3</v>
      </c>
      <c r="K7473" s="5" t="str">
        <f>IF(E7473="","",IFERROR(VLOOKUP(E7473,REGRAS_CST!$A$2:$C$200,3,FALSE),""))</f>
        <v/>
      </c>
      <c r="L7473" s="10" t="str">
        <f>IF($G7473="", "", $G7473*(1-$V7473))</f>
        <v/>
      </c>
      <c r="M7473" s="30" t="str">
        <f t="shared" si="232"/>
        <v/>
      </c>
      <c r="N7473" s="30" t="str">
        <f t="shared" si="233"/>
        <v/>
      </c>
      <c r="O7473" s="5" t="str">
        <f>IF(D7473="","",
IF(AND(K7473&lt;&gt;"SIM",V7473&gt;0),"ERRO: % BC &gt; 0, mas NÃO permitida ❌",
IF(AND(K7473="SIM",V7473=0),"ATENÇÃO: BC permitida, mas % = 0 🔎",
"Base de cálculo aplicada corretamente ✅")))</f>
        <v/>
      </c>
      <c r="P7473" s="5" t="str">
        <f>IF(D7473="","",
IF(AND(Q7473&lt;&gt;"SIM",U7473&gt;0),"ERRO: % alíquota &gt; 0, mas NÃO permitida ❌",
IF(AND(Q7473="SIM",U7473=0),"ATENÇÃO: alíquota permitida, mas % = 0 🔎",
"Alíquota aplicada corretamente ✅")))</f>
        <v/>
      </c>
      <c r="Q7473" s="5" t="str">
        <f>IF(E7473="","",IFERROR(VLOOKUP(E7473,REGRAS_CST!$A$2:$D$200,4,FALSE),""))</f>
        <v/>
      </c>
      <c r="R7473" s="8"/>
      <c r="S7473" s="7">
        <f>IF($H7473="","",$H7473*(1-$U7473))</f>
        <v>8.9999999999999993E-3</v>
      </c>
      <c r="T7473" s="7">
        <f>IF($I7473="","",$I7473*(1-$U7473))</f>
        <v>1E-3</v>
      </c>
      <c r="U7473" s="7">
        <f>IFERROR(INDEX(BASE_CCLASSTRIB!$E:$E, MATCH(TEXT($D7473,"000000"), BASE_CCLASSTRIB!$A:$A, 0))/100, 0)</f>
        <v>0</v>
      </c>
      <c r="V7473" s="21">
        <f>IFERROR(INDEX(BASE_CCLASSTRIB!$F:$F, MATCH(TEXT($D7473,"000000"), BASE_CCLASSTRIB!$A:$A, 0))/100, 0)</f>
        <v>0</v>
      </c>
    </row>
    <row r="7474" spans="2:22" ht="15.75" customHeight="1" thickTop="1" thickBot="1">
      <c r="B7474" s="8"/>
      <c r="C7474" s="8"/>
      <c r="E7474" s="8" t="str">
        <f>IF(D7474="","",LEFT(D7474,3))</f>
        <v/>
      </c>
      <c r="F7474" s="5" t="str">
        <f>IF(E7474="","",IFERROR(VLOOKUP(E7474,REGRAS_CST!$A$2:$B$200,2,FALSE),""))</f>
        <v/>
      </c>
      <c r="H7474" s="7">
        <v>8.9999999999999993E-3</v>
      </c>
      <c r="I7474" s="7">
        <v>1E-3</v>
      </c>
      <c r="K7474" s="5" t="str">
        <f>IF(E7474="","",IFERROR(VLOOKUP(E7474,REGRAS_CST!$A$2:$C$200,3,FALSE),""))</f>
        <v/>
      </c>
      <c r="L7474" s="10" t="str">
        <f>IF($G7474="", "", $G7474*(1-$V7474))</f>
        <v/>
      </c>
      <c r="M7474" s="30" t="str">
        <f t="shared" si="232"/>
        <v/>
      </c>
      <c r="N7474" s="30" t="str">
        <f t="shared" si="233"/>
        <v/>
      </c>
      <c r="O7474" s="5" t="str">
        <f>IF(D7474="","",
IF(AND(K7474&lt;&gt;"SIM",V7474&gt;0),"ERRO: % BC &gt; 0, mas NÃO permitida ❌",
IF(AND(K7474="SIM",V7474=0),"ATENÇÃO: BC permitida, mas % = 0 🔎",
"Base de cálculo aplicada corretamente ✅")))</f>
        <v/>
      </c>
      <c r="P7474" s="5" t="str">
        <f>IF(D7474="","",
IF(AND(Q7474&lt;&gt;"SIM",U7474&gt;0),"ERRO: % alíquota &gt; 0, mas NÃO permitida ❌",
IF(AND(Q7474="SIM",U7474=0),"ATENÇÃO: alíquota permitida, mas % = 0 🔎",
"Alíquota aplicada corretamente ✅")))</f>
        <v/>
      </c>
      <c r="Q7474" s="5" t="str">
        <f>IF(E7474="","",IFERROR(VLOOKUP(E7474,REGRAS_CST!$A$2:$D$200,4,FALSE),""))</f>
        <v/>
      </c>
      <c r="R7474" s="8"/>
      <c r="S7474" s="7">
        <f>IF($H7474="","",$H7474*(1-$U7474))</f>
        <v>8.9999999999999993E-3</v>
      </c>
      <c r="T7474" s="7">
        <f>IF($I7474="","",$I7474*(1-$U7474))</f>
        <v>1E-3</v>
      </c>
      <c r="U7474" s="7">
        <f>IFERROR(INDEX(BASE_CCLASSTRIB!$E:$E, MATCH(TEXT($D7474,"000000"), BASE_CCLASSTRIB!$A:$A, 0))/100, 0)</f>
        <v>0</v>
      </c>
      <c r="V7474" s="21">
        <f>IFERROR(INDEX(BASE_CCLASSTRIB!$F:$F, MATCH(TEXT($D7474,"000000"), BASE_CCLASSTRIB!$A:$A, 0))/100, 0)</f>
        <v>0</v>
      </c>
    </row>
    <row r="7475" spans="2:22" ht="15.75" customHeight="1" thickTop="1" thickBot="1">
      <c r="B7475" s="8"/>
      <c r="C7475" s="8"/>
      <c r="E7475" s="8" t="str">
        <f>IF(D7475="","",LEFT(D7475,3))</f>
        <v/>
      </c>
      <c r="F7475" s="5" t="str">
        <f>IF(E7475="","",IFERROR(VLOOKUP(E7475,REGRAS_CST!$A$2:$B$200,2,FALSE),""))</f>
        <v/>
      </c>
      <c r="H7475" s="7">
        <v>8.9999999999999993E-3</v>
      </c>
      <c r="I7475" s="7">
        <v>1E-3</v>
      </c>
      <c r="K7475" s="5" t="str">
        <f>IF(E7475="","",IFERROR(VLOOKUP(E7475,REGRAS_CST!$A$2:$C$200,3,FALSE),""))</f>
        <v/>
      </c>
      <c r="L7475" s="10" t="str">
        <f>IF($G7475="", "", $G7475*(1-$V7475))</f>
        <v/>
      </c>
      <c r="M7475" s="30" t="str">
        <f t="shared" si="232"/>
        <v/>
      </c>
      <c r="N7475" s="30" t="str">
        <f t="shared" si="233"/>
        <v/>
      </c>
      <c r="O7475" s="5" t="str">
        <f>IF(D7475="","",
IF(AND(K7475&lt;&gt;"SIM",V7475&gt;0),"ERRO: % BC &gt; 0, mas NÃO permitida ❌",
IF(AND(K7475="SIM",V7475=0),"ATENÇÃO: BC permitida, mas % = 0 🔎",
"Base de cálculo aplicada corretamente ✅")))</f>
        <v/>
      </c>
      <c r="P7475" s="5" t="str">
        <f>IF(D7475="","",
IF(AND(Q7475&lt;&gt;"SIM",U7475&gt;0),"ERRO: % alíquota &gt; 0, mas NÃO permitida ❌",
IF(AND(Q7475="SIM",U7475=0),"ATENÇÃO: alíquota permitida, mas % = 0 🔎",
"Alíquota aplicada corretamente ✅")))</f>
        <v/>
      </c>
      <c r="Q7475" s="5" t="str">
        <f>IF(E7475="","",IFERROR(VLOOKUP(E7475,REGRAS_CST!$A$2:$D$200,4,FALSE),""))</f>
        <v/>
      </c>
      <c r="R7475" s="8"/>
      <c r="S7475" s="7">
        <f>IF($H7475="","",$H7475*(1-$U7475))</f>
        <v>8.9999999999999993E-3</v>
      </c>
      <c r="T7475" s="7">
        <f>IF($I7475="","",$I7475*(1-$U7475))</f>
        <v>1E-3</v>
      </c>
      <c r="U7475" s="7">
        <f>IFERROR(INDEX(BASE_CCLASSTRIB!$E:$E, MATCH(TEXT($D7475,"000000"), BASE_CCLASSTRIB!$A:$A, 0))/100, 0)</f>
        <v>0</v>
      </c>
      <c r="V7475" s="21">
        <f>IFERROR(INDEX(BASE_CCLASSTRIB!$F:$F, MATCH(TEXT($D7475,"000000"), BASE_CCLASSTRIB!$A:$A, 0))/100, 0)</f>
        <v>0</v>
      </c>
    </row>
    <row r="7476" spans="2:22" ht="15.75" customHeight="1" thickTop="1" thickBot="1">
      <c r="B7476" s="8"/>
      <c r="C7476" s="8"/>
      <c r="E7476" s="8" t="str">
        <f>IF(D7476="","",LEFT(D7476,3))</f>
        <v/>
      </c>
      <c r="F7476" s="5" t="str">
        <f>IF(E7476="","",IFERROR(VLOOKUP(E7476,REGRAS_CST!$A$2:$B$200,2,FALSE),""))</f>
        <v/>
      </c>
      <c r="H7476" s="7">
        <v>8.9999999999999993E-3</v>
      </c>
      <c r="I7476" s="7">
        <v>1E-3</v>
      </c>
      <c r="K7476" s="5" t="str">
        <f>IF(E7476="","",IFERROR(VLOOKUP(E7476,REGRAS_CST!$A$2:$C$200,3,FALSE),""))</f>
        <v/>
      </c>
      <c r="L7476" s="10" t="str">
        <f>IF($G7476="", "", $G7476*(1-$V7476))</f>
        <v/>
      </c>
      <c r="M7476" s="30" t="str">
        <f t="shared" si="232"/>
        <v/>
      </c>
      <c r="N7476" s="30" t="str">
        <f t="shared" si="233"/>
        <v/>
      </c>
      <c r="O7476" s="5" t="str">
        <f>IF(D7476="","",
IF(AND(K7476&lt;&gt;"SIM",V7476&gt;0),"ERRO: % BC &gt; 0, mas NÃO permitida ❌",
IF(AND(K7476="SIM",V7476=0),"ATENÇÃO: BC permitida, mas % = 0 🔎",
"Base de cálculo aplicada corretamente ✅")))</f>
        <v/>
      </c>
      <c r="P7476" s="5" t="str">
        <f>IF(D7476="","",
IF(AND(Q7476&lt;&gt;"SIM",U7476&gt;0),"ERRO: % alíquota &gt; 0, mas NÃO permitida ❌",
IF(AND(Q7476="SIM",U7476=0),"ATENÇÃO: alíquota permitida, mas % = 0 🔎",
"Alíquota aplicada corretamente ✅")))</f>
        <v/>
      </c>
      <c r="Q7476" s="5" t="str">
        <f>IF(E7476="","",IFERROR(VLOOKUP(E7476,REGRAS_CST!$A$2:$D$200,4,FALSE),""))</f>
        <v/>
      </c>
      <c r="R7476" s="8"/>
      <c r="S7476" s="7">
        <f>IF($H7476="","",$H7476*(1-$U7476))</f>
        <v>8.9999999999999993E-3</v>
      </c>
      <c r="T7476" s="7">
        <f>IF($I7476="","",$I7476*(1-$U7476))</f>
        <v>1E-3</v>
      </c>
      <c r="U7476" s="7">
        <f>IFERROR(INDEX(BASE_CCLASSTRIB!$E:$E, MATCH(TEXT($D7476,"000000"), BASE_CCLASSTRIB!$A:$A, 0))/100, 0)</f>
        <v>0</v>
      </c>
      <c r="V7476" s="21">
        <f>IFERROR(INDEX(BASE_CCLASSTRIB!$F:$F, MATCH(TEXT($D7476,"000000"), BASE_CCLASSTRIB!$A:$A, 0))/100, 0)</f>
        <v>0</v>
      </c>
    </row>
    <row r="7477" spans="2:22" ht="15.75" customHeight="1" thickTop="1" thickBot="1">
      <c r="B7477" s="8"/>
      <c r="C7477" s="8"/>
      <c r="E7477" s="8" t="str">
        <f>IF(D7477="","",LEFT(D7477,3))</f>
        <v/>
      </c>
      <c r="F7477" s="5" t="str">
        <f>IF(E7477="","",IFERROR(VLOOKUP(E7477,REGRAS_CST!$A$2:$B$200,2,FALSE),""))</f>
        <v/>
      </c>
      <c r="H7477" s="7">
        <v>8.9999999999999993E-3</v>
      </c>
      <c r="I7477" s="7">
        <v>1E-3</v>
      </c>
      <c r="K7477" s="5" t="str">
        <f>IF(E7477="","",IFERROR(VLOOKUP(E7477,REGRAS_CST!$A$2:$C$200,3,FALSE),""))</f>
        <v/>
      </c>
      <c r="L7477" s="10" t="str">
        <f>IF($G7477="", "", $G7477*(1-$V7477))</f>
        <v/>
      </c>
      <c r="M7477" s="30" t="str">
        <f t="shared" si="232"/>
        <v/>
      </c>
      <c r="N7477" s="30" t="str">
        <f t="shared" si="233"/>
        <v/>
      </c>
      <c r="O7477" s="5" t="str">
        <f>IF(D7477="","",
IF(AND(K7477&lt;&gt;"SIM",V7477&gt;0),"ERRO: % BC &gt; 0, mas NÃO permitida ❌",
IF(AND(K7477="SIM",V7477=0),"ATENÇÃO: BC permitida, mas % = 0 🔎",
"Base de cálculo aplicada corretamente ✅")))</f>
        <v/>
      </c>
      <c r="P7477" s="5" t="str">
        <f>IF(D7477="","",
IF(AND(Q7477&lt;&gt;"SIM",U7477&gt;0),"ERRO: % alíquota &gt; 0, mas NÃO permitida ❌",
IF(AND(Q7477="SIM",U7477=0),"ATENÇÃO: alíquota permitida, mas % = 0 🔎",
"Alíquota aplicada corretamente ✅")))</f>
        <v/>
      </c>
      <c r="Q7477" s="5" t="str">
        <f>IF(E7477="","",IFERROR(VLOOKUP(E7477,REGRAS_CST!$A$2:$D$200,4,FALSE),""))</f>
        <v/>
      </c>
      <c r="R7477" s="8"/>
      <c r="S7477" s="7">
        <f>IF($H7477="","",$H7477*(1-$U7477))</f>
        <v>8.9999999999999993E-3</v>
      </c>
      <c r="T7477" s="7">
        <f>IF($I7477="","",$I7477*(1-$U7477))</f>
        <v>1E-3</v>
      </c>
      <c r="U7477" s="7">
        <f>IFERROR(INDEX(BASE_CCLASSTRIB!$E:$E, MATCH(TEXT($D7477,"000000"), BASE_CCLASSTRIB!$A:$A, 0))/100, 0)</f>
        <v>0</v>
      </c>
      <c r="V7477" s="21">
        <f>IFERROR(INDEX(BASE_CCLASSTRIB!$F:$F, MATCH(TEXT($D7477,"000000"), BASE_CCLASSTRIB!$A:$A, 0))/100, 0)</f>
        <v>0</v>
      </c>
    </row>
    <row r="7478" spans="2:22" ht="15.75" customHeight="1" thickTop="1" thickBot="1">
      <c r="B7478" s="8"/>
      <c r="C7478" s="8"/>
      <c r="E7478" s="8" t="str">
        <f>IF(D7478="","",LEFT(D7478,3))</f>
        <v/>
      </c>
      <c r="F7478" s="5" t="str">
        <f>IF(E7478="","",IFERROR(VLOOKUP(E7478,REGRAS_CST!$A$2:$B$200,2,FALSE),""))</f>
        <v/>
      </c>
      <c r="H7478" s="7">
        <v>8.9999999999999993E-3</v>
      </c>
      <c r="I7478" s="7">
        <v>1E-3</v>
      </c>
      <c r="K7478" s="5" t="str">
        <f>IF(E7478="","",IFERROR(VLOOKUP(E7478,REGRAS_CST!$A$2:$C$200,3,FALSE),""))</f>
        <v/>
      </c>
      <c r="L7478" s="10" t="str">
        <f>IF($G7478="", "", $G7478*(1-$V7478))</f>
        <v/>
      </c>
      <c r="M7478" s="30" t="str">
        <f t="shared" si="232"/>
        <v/>
      </c>
      <c r="N7478" s="30" t="str">
        <f t="shared" si="233"/>
        <v/>
      </c>
      <c r="O7478" s="5" t="str">
        <f>IF(D7478="","",
IF(AND(K7478&lt;&gt;"SIM",V7478&gt;0),"ERRO: % BC &gt; 0, mas NÃO permitida ❌",
IF(AND(K7478="SIM",V7478=0),"ATENÇÃO: BC permitida, mas % = 0 🔎",
"Base de cálculo aplicada corretamente ✅")))</f>
        <v/>
      </c>
      <c r="P7478" s="5" t="str">
        <f>IF(D7478="","",
IF(AND(Q7478&lt;&gt;"SIM",U7478&gt;0),"ERRO: % alíquota &gt; 0, mas NÃO permitida ❌",
IF(AND(Q7478="SIM",U7478=0),"ATENÇÃO: alíquota permitida, mas % = 0 🔎",
"Alíquota aplicada corretamente ✅")))</f>
        <v/>
      </c>
      <c r="Q7478" s="5" t="str">
        <f>IF(E7478="","",IFERROR(VLOOKUP(E7478,REGRAS_CST!$A$2:$D$200,4,FALSE),""))</f>
        <v/>
      </c>
      <c r="R7478" s="8"/>
      <c r="S7478" s="7">
        <f>IF($H7478="","",$H7478*(1-$U7478))</f>
        <v>8.9999999999999993E-3</v>
      </c>
      <c r="T7478" s="7">
        <f>IF($I7478="","",$I7478*(1-$U7478))</f>
        <v>1E-3</v>
      </c>
      <c r="U7478" s="7">
        <f>IFERROR(INDEX(BASE_CCLASSTRIB!$E:$E, MATCH(TEXT($D7478,"000000"), BASE_CCLASSTRIB!$A:$A, 0))/100, 0)</f>
        <v>0</v>
      </c>
      <c r="V7478" s="21">
        <f>IFERROR(INDEX(BASE_CCLASSTRIB!$F:$F, MATCH(TEXT($D7478,"000000"), BASE_CCLASSTRIB!$A:$A, 0))/100, 0)</f>
        <v>0</v>
      </c>
    </row>
    <row r="7479" spans="2:22" ht="15.75" customHeight="1" thickTop="1" thickBot="1">
      <c r="B7479" s="8"/>
      <c r="C7479" s="8"/>
      <c r="E7479" s="8" t="str">
        <f>IF(D7479="","",LEFT(D7479,3))</f>
        <v/>
      </c>
      <c r="F7479" s="5" t="str">
        <f>IF(E7479="","",IFERROR(VLOOKUP(E7479,REGRAS_CST!$A$2:$B$200,2,FALSE),""))</f>
        <v/>
      </c>
      <c r="H7479" s="7">
        <v>8.9999999999999993E-3</v>
      </c>
      <c r="I7479" s="7">
        <v>1E-3</v>
      </c>
      <c r="K7479" s="5" t="str">
        <f>IF(E7479="","",IFERROR(VLOOKUP(E7479,REGRAS_CST!$A$2:$C$200,3,FALSE),""))</f>
        <v/>
      </c>
      <c r="L7479" s="10" t="str">
        <f>IF($G7479="", "", $G7479*(1-$V7479))</f>
        <v/>
      </c>
      <c r="M7479" s="30" t="str">
        <f t="shared" si="232"/>
        <v/>
      </c>
      <c r="N7479" s="30" t="str">
        <f t="shared" si="233"/>
        <v/>
      </c>
      <c r="O7479" s="5" t="str">
        <f>IF(D7479="","",
IF(AND(K7479&lt;&gt;"SIM",V7479&gt;0),"ERRO: % BC &gt; 0, mas NÃO permitida ❌",
IF(AND(K7479="SIM",V7479=0),"ATENÇÃO: BC permitida, mas % = 0 🔎",
"Base de cálculo aplicada corretamente ✅")))</f>
        <v/>
      </c>
      <c r="P7479" s="5" t="str">
        <f>IF(D7479="","",
IF(AND(Q7479&lt;&gt;"SIM",U7479&gt;0),"ERRO: % alíquota &gt; 0, mas NÃO permitida ❌",
IF(AND(Q7479="SIM",U7479=0),"ATENÇÃO: alíquota permitida, mas % = 0 🔎",
"Alíquota aplicada corretamente ✅")))</f>
        <v/>
      </c>
      <c r="Q7479" s="5" t="str">
        <f>IF(E7479="","",IFERROR(VLOOKUP(E7479,REGRAS_CST!$A$2:$D$200,4,FALSE),""))</f>
        <v/>
      </c>
      <c r="R7479" s="8"/>
      <c r="S7479" s="7">
        <f>IF($H7479="","",$H7479*(1-$U7479))</f>
        <v>8.9999999999999993E-3</v>
      </c>
      <c r="T7479" s="7">
        <f>IF($I7479="","",$I7479*(1-$U7479))</f>
        <v>1E-3</v>
      </c>
      <c r="U7479" s="7">
        <f>IFERROR(INDEX(BASE_CCLASSTRIB!$E:$E, MATCH(TEXT($D7479,"000000"), BASE_CCLASSTRIB!$A:$A, 0))/100, 0)</f>
        <v>0</v>
      </c>
      <c r="V7479" s="21">
        <f>IFERROR(INDEX(BASE_CCLASSTRIB!$F:$F, MATCH(TEXT($D7479,"000000"), BASE_CCLASSTRIB!$A:$A, 0))/100, 0)</f>
        <v>0</v>
      </c>
    </row>
    <row r="7480" spans="2:22" ht="15.75" customHeight="1" thickTop="1" thickBot="1">
      <c r="B7480" s="8"/>
      <c r="C7480" s="8"/>
      <c r="E7480" s="8" t="str">
        <f>IF(D7480="","",LEFT(D7480,3))</f>
        <v/>
      </c>
      <c r="F7480" s="5" t="str">
        <f>IF(E7480="","",IFERROR(VLOOKUP(E7480,REGRAS_CST!$A$2:$B$200,2,FALSE),""))</f>
        <v/>
      </c>
      <c r="H7480" s="7">
        <v>8.9999999999999993E-3</v>
      </c>
      <c r="I7480" s="7">
        <v>1E-3</v>
      </c>
      <c r="K7480" s="5" t="str">
        <f>IF(E7480="","",IFERROR(VLOOKUP(E7480,REGRAS_CST!$A$2:$C$200,3,FALSE),""))</f>
        <v/>
      </c>
      <c r="L7480" s="10" t="str">
        <f>IF($G7480="", "", $G7480*(1-$V7480))</f>
        <v/>
      </c>
      <c r="M7480" s="30" t="str">
        <f t="shared" si="232"/>
        <v/>
      </c>
      <c r="N7480" s="30" t="str">
        <f t="shared" si="233"/>
        <v/>
      </c>
      <c r="O7480" s="5" t="str">
        <f>IF(D7480="","",
IF(AND(K7480&lt;&gt;"SIM",V7480&gt;0),"ERRO: % BC &gt; 0, mas NÃO permitida ❌",
IF(AND(K7480="SIM",V7480=0),"ATENÇÃO: BC permitida, mas % = 0 🔎",
"Base de cálculo aplicada corretamente ✅")))</f>
        <v/>
      </c>
      <c r="P7480" s="5" t="str">
        <f>IF(D7480="","",
IF(AND(Q7480&lt;&gt;"SIM",U7480&gt;0),"ERRO: % alíquota &gt; 0, mas NÃO permitida ❌",
IF(AND(Q7480="SIM",U7480=0),"ATENÇÃO: alíquota permitida, mas % = 0 🔎",
"Alíquota aplicada corretamente ✅")))</f>
        <v/>
      </c>
      <c r="Q7480" s="5" t="str">
        <f>IF(E7480="","",IFERROR(VLOOKUP(E7480,REGRAS_CST!$A$2:$D$200,4,FALSE),""))</f>
        <v/>
      </c>
      <c r="R7480" s="8"/>
      <c r="S7480" s="7">
        <f>IF($H7480="","",$H7480*(1-$U7480))</f>
        <v>8.9999999999999993E-3</v>
      </c>
      <c r="T7480" s="7">
        <f>IF($I7480="","",$I7480*(1-$U7480))</f>
        <v>1E-3</v>
      </c>
      <c r="U7480" s="7">
        <f>IFERROR(INDEX(BASE_CCLASSTRIB!$E:$E, MATCH(TEXT($D7480,"000000"), BASE_CCLASSTRIB!$A:$A, 0))/100, 0)</f>
        <v>0</v>
      </c>
      <c r="V7480" s="21">
        <f>IFERROR(INDEX(BASE_CCLASSTRIB!$F:$F, MATCH(TEXT($D7480,"000000"), BASE_CCLASSTRIB!$A:$A, 0))/100, 0)</f>
        <v>0</v>
      </c>
    </row>
    <row r="7481" spans="2:22" ht="15.75" customHeight="1" thickTop="1" thickBot="1">
      <c r="B7481" s="8"/>
      <c r="C7481" s="8"/>
      <c r="E7481" s="8" t="str">
        <f>IF(D7481="","",LEFT(D7481,3))</f>
        <v/>
      </c>
      <c r="F7481" s="5" t="str">
        <f>IF(E7481="","",IFERROR(VLOOKUP(E7481,REGRAS_CST!$A$2:$B$200,2,FALSE),""))</f>
        <v/>
      </c>
      <c r="H7481" s="7">
        <v>8.9999999999999993E-3</v>
      </c>
      <c r="I7481" s="7">
        <v>1E-3</v>
      </c>
      <c r="K7481" s="5" t="str">
        <f>IF(E7481="","",IFERROR(VLOOKUP(E7481,REGRAS_CST!$A$2:$C$200,3,FALSE),""))</f>
        <v/>
      </c>
      <c r="L7481" s="10" t="str">
        <f>IF($G7481="", "", $G7481*(1-$V7481))</f>
        <v/>
      </c>
      <c r="M7481" s="30" t="str">
        <f t="shared" si="232"/>
        <v/>
      </c>
      <c r="N7481" s="30" t="str">
        <f t="shared" si="233"/>
        <v/>
      </c>
      <c r="O7481" s="5" t="str">
        <f>IF(D7481="","",
IF(AND(K7481&lt;&gt;"SIM",V7481&gt;0),"ERRO: % BC &gt; 0, mas NÃO permitida ❌",
IF(AND(K7481="SIM",V7481=0),"ATENÇÃO: BC permitida, mas % = 0 🔎",
"Base de cálculo aplicada corretamente ✅")))</f>
        <v/>
      </c>
      <c r="P7481" s="5" t="str">
        <f>IF(D7481="","",
IF(AND(Q7481&lt;&gt;"SIM",U7481&gt;0),"ERRO: % alíquota &gt; 0, mas NÃO permitida ❌",
IF(AND(Q7481="SIM",U7481=0),"ATENÇÃO: alíquota permitida, mas % = 0 🔎",
"Alíquota aplicada corretamente ✅")))</f>
        <v/>
      </c>
      <c r="Q7481" s="5" t="str">
        <f>IF(E7481="","",IFERROR(VLOOKUP(E7481,REGRAS_CST!$A$2:$D$200,4,FALSE),""))</f>
        <v/>
      </c>
      <c r="R7481" s="8"/>
      <c r="S7481" s="7">
        <f>IF($H7481="","",$H7481*(1-$U7481))</f>
        <v>8.9999999999999993E-3</v>
      </c>
      <c r="T7481" s="7">
        <f>IF($I7481="","",$I7481*(1-$U7481))</f>
        <v>1E-3</v>
      </c>
      <c r="U7481" s="7">
        <f>IFERROR(INDEX(BASE_CCLASSTRIB!$E:$E, MATCH(TEXT($D7481,"000000"), BASE_CCLASSTRIB!$A:$A, 0))/100, 0)</f>
        <v>0</v>
      </c>
      <c r="V7481" s="21">
        <f>IFERROR(INDEX(BASE_CCLASSTRIB!$F:$F, MATCH(TEXT($D7481,"000000"), BASE_CCLASSTRIB!$A:$A, 0))/100, 0)</f>
        <v>0</v>
      </c>
    </row>
    <row r="7482" spans="2:22" ht="15.75" customHeight="1" thickTop="1" thickBot="1">
      <c r="B7482" s="8"/>
      <c r="C7482" s="8"/>
      <c r="E7482" s="8" t="str">
        <f>IF(D7482="","",LEFT(D7482,3))</f>
        <v/>
      </c>
      <c r="F7482" s="5" t="str">
        <f>IF(E7482="","",IFERROR(VLOOKUP(E7482,REGRAS_CST!$A$2:$B$200,2,FALSE),""))</f>
        <v/>
      </c>
      <c r="H7482" s="7">
        <v>8.9999999999999993E-3</v>
      </c>
      <c r="I7482" s="7">
        <v>1E-3</v>
      </c>
      <c r="K7482" s="5" t="str">
        <f>IF(E7482="","",IFERROR(VLOOKUP(E7482,REGRAS_CST!$A$2:$C$200,3,FALSE),""))</f>
        <v/>
      </c>
      <c r="L7482" s="10" t="str">
        <f>IF($G7482="", "", $G7482*(1-$V7482))</f>
        <v/>
      </c>
      <c r="M7482" s="30" t="str">
        <f t="shared" si="232"/>
        <v/>
      </c>
      <c r="N7482" s="30" t="str">
        <f t="shared" si="233"/>
        <v/>
      </c>
      <c r="O7482" s="5" t="str">
        <f>IF(D7482="","",
IF(AND(K7482&lt;&gt;"SIM",V7482&gt;0),"ERRO: % BC &gt; 0, mas NÃO permitida ❌",
IF(AND(K7482="SIM",V7482=0),"ATENÇÃO: BC permitida, mas % = 0 🔎",
"Base de cálculo aplicada corretamente ✅")))</f>
        <v/>
      </c>
      <c r="P7482" s="5" t="str">
        <f>IF(D7482="","",
IF(AND(Q7482&lt;&gt;"SIM",U7482&gt;0),"ERRO: % alíquota &gt; 0, mas NÃO permitida ❌",
IF(AND(Q7482="SIM",U7482=0),"ATENÇÃO: alíquota permitida, mas % = 0 🔎",
"Alíquota aplicada corretamente ✅")))</f>
        <v/>
      </c>
      <c r="Q7482" s="5" t="str">
        <f>IF(E7482="","",IFERROR(VLOOKUP(E7482,REGRAS_CST!$A$2:$D$200,4,FALSE),""))</f>
        <v/>
      </c>
      <c r="R7482" s="8"/>
      <c r="S7482" s="7">
        <f>IF($H7482="","",$H7482*(1-$U7482))</f>
        <v>8.9999999999999993E-3</v>
      </c>
      <c r="T7482" s="7">
        <f>IF($I7482="","",$I7482*(1-$U7482))</f>
        <v>1E-3</v>
      </c>
      <c r="U7482" s="7">
        <f>IFERROR(INDEX(BASE_CCLASSTRIB!$E:$E, MATCH(TEXT($D7482,"000000"), BASE_CCLASSTRIB!$A:$A, 0))/100, 0)</f>
        <v>0</v>
      </c>
      <c r="V7482" s="21">
        <f>IFERROR(INDEX(BASE_CCLASSTRIB!$F:$F, MATCH(TEXT($D7482,"000000"), BASE_CCLASSTRIB!$A:$A, 0))/100, 0)</f>
        <v>0</v>
      </c>
    </row>
    <row r="7483" spans="2:22" ht="15.75" customHeight="1" thickTop="1" thickBot="1">
      <c r="B7483" s="8"/>
      <c r="C7483" s="8"/>
      <c r="E7483" s="8" t="str">
        <f>IF(D7483="","",LEFT(D7483,3))</f>
        <v/>
      </c>
      <c r="F7483" s="5" t="str">
        <f>IF(E7483="","",IFERROR(VLOOKUP(E7483,REGRAS_CST!$A$2:$B$200,2,FALSE),""))</f>
        <v/>
      </c>
      <c r="H7483" s="7">
        <v>8.9999999999999993E-3</v>
      </c>
      <c r="I7483" s="7">
        <v>1E-3</v>
      </c>
      <c r="K7483" s="5" t="str">
        <f>IF(E7483="","",IFERROR(VLOOKUP(E7483,REGRAS_CST!$A$2:$C$200,3,FALSE),""))</f>
        <v/>
      </c>
      <c r="L7483" s="10" t="str">
        <f>IF($G7483="", "", $G7483*(1-$V7483))</f>
        <v/>
      </c>
      <c r="M7483" s="30" t="str">
        <f t="shared" si="232"/>
        <v/>
      </c>
      <c r="N7483" s="30" t="str">
        <f t="shared" si="233"/>
        <v/>
      </c>
      <c r="O7483" s="5" t="str">
        <f>IF(D7483="","",
IF(AND(K7483&lt;&gt;"SIM",V7483&gt;0),"ERRO: % BC &gt; 0, mas NÃO permitida ❌",
IF(AND(K7483="SIM",V7483=0),"ATENÇÃO: BC permitida, mas % = 0 🔎",
"Base de cálculo aplicada corretamente ✅")))</f>
        <v/>
      </c>
      <c r="P7483" s="5" t="str">
        <f>IF(D7483="","",
IF(AND(Q7483&lt;&gt;"SIM",U7483&gt;0),"ERRO: % alíquota &gt; 0, mas NÃO permitida ❌",
IF(AND(Q7483="SIM",U7483=0),"ATENÇÃO: alíquota permitida, mas % = 0 🔎",
"Alíquota aplicada corretamente ✅")))</f>
        <v/>
      </c>
      <c r="Q7483" s="5" t="str">
        <f>IF(E7483="","",IFERROR(VLOOKUP(E7483,REGRAS_CST!$A$2:$D$200,4,FALSE),""))</f>
        <v/>
      </c>
      <c r="R7483" s="8"/>
      <c r="S7483" s="7">
        <f>IF($H7483="","",$H7483*(1-$U7483))</f>
        <v>8.9999999999999993E-3</v>
      </c>
      <c r="T7483" s="7">
        <f>IF($I7483="","",$I7483*(1-$U7483))</f>
        <v>1E-3</v>
      </c>
      <c r="U7483" s="7">
        <f>IFERROR(INDEX(BASE_CCLASSTRIB!$E:$E, MATCH(TEXT($D7483,"000000"), BASE_CCLASSTRIB!$A:$A, 0))/100, 0)</f>
        <v>0</v>
      </c>
      <c r="V7483" s="21">
        <f>IFERROR(INDEX(BASE_CCLASSTRIB!$F:$F, MATCH(TEXT($D7483,"000000"), BASE_CCLASSTRIB!$A:$A, 0))/100, 0)</f>
        <v>0</v>
      </c>
    </row>
    <row r="7484" spans="2:22" ht="15.75" customHeight="1" thickTop="1" thickBot="1">
      <c r="B7484" s="8"/>
      <c r="C7484" s="8"/>
      <c r="E7484" s="8" t="str">
        <f>IF(D7484="","",LEFT(D7484,3))</f>
        <v/>
      </c>
      <c r="F7484" s="5" t="str">
        <f>IF(E7484="","",IFERROR(VLOOKUP(E7484,REGRAS_CST!$A$2:$B$200,2,FALSE),""))</f>
        <v/>
      </c>
      <c r="H7484" s="7">
        <v>8.9999999999999993E-3</v>
      </c>
      <c r="I7484" s="7">
        <v>1E-3</v>
      </c>
      <c r="K7484" s="5" t="str">
        <f>IF(E7484="","",IFERROR(VLOOKUP(E7484,REGRAS_CST!$A$2:$C$200,3,FALSE),""))</f>
        <v/>
      </c>
      <c r="L7484" s="10" t="str">
        <f>IF($G7484="", "", $G7484*(1-$V7484))</f>
        <v/>
      </c>
      <c r="M7484" s="30" t="str">
        <f t="shared" si="232"/>
        <v/>
      </c>
      <c r="N7484" s="30" t="str">
        <f t="shared" si="233"/>
        <v/>
      </c>
      <c r="O7484" s="5" t="str">
        <f>IF(D7484="","",
IF(AND(K7484&lt;&gt;"SIM",V7484&gt;0),"ERRO: % BC &gt; 0, mas NÃO permitida ❌",
IF(AND(K7484="SIM",V7484=0),"ATENÇÃO: BC permitida, mas % = 0 🔎",
"Base de cálculo aplicada corretamente ✅")))</f>
        <v/>
      </c>
      <c r="P7484" s="5" t="str">
        <f>IF(D7484="","",
IF(AND(Q7484&lt;&gt;"SIM",U7484&gt;0),"ERRO: % alíquota &gt; 0, mas NÃO permitida ❌",
IF(AND(Q7484="SIM",U7484=0),"ATENÇÃO: alíquota permitida, mas % = 0 🔎",
"Alíquota aplicada corretamente ✅")))</f>
        <v/>
      </c>
      <c r="Q7484" s="5" t="str">
        <f>IF(E7484="","",IFERROR(VLOOKUP(E7484,REGRAS_CST!$A$2:$D$200,4,FALSE),""))</f>
        <v/>
      </c>
      <c r="R7484" s="8"/>
      <c r="S7484" s="7">
        <f>IF($H7484="","",$H7484*(1-$U7484))</f>
        <v>8.9999999999999993E-3</v>
      </c>
      <c r="T7484" s="7">
        <f>IF($I7484="","",$I7484*(1-$U7484))</f>
        <v>1E-3</v>
      </c>
      <c r="U7484" s="7">
        <f>IFERROR(INDEX(BASE_CCLASSTRIB!$E:$E, MATCH(TEXT($D7484,"000000"), BASE_CCLASSTRIB!$A:$A, 0))/100, 0)</f>
        <v>0</v>
      </c>
      <c r="V7484" s="21">
        <f>IFERROR(INDEX(BASE_CCLASSTRIB!$F:$F, MATCH(TEXT($D7484,"000000"), BASE_CCLASSTRIB!$A:$A, 0))/100, 0)</f>
        <v>0</v>
      </c>
    </row>
    <row r="7485" spans="2:22" ht="15.75" customHeight="1" thickTop="1" thickBot="1">
      <c r="B7485" s="8"/>
      <c r="C7485" s="8"/>
      <c r="E7485" s="8" t="str">
        <f>IF(D7485="","",LEFT(D7485,3))</f>
        <v/>
      </c>
      <c r="F7485" s="5" t="str">
        <f>IF(E7485="","",IFERROR(VLOOKUP(E7485,REGRAS_CST!$A$2:$B$200,2,FALSE),""))</f>
        <v/>
      </c>
      <c r="H7485" s="7">
        <v>8.9999999999999993E-3</v>
      </c>
      <c r="I7485" s="7">
        <v>1E-3</v>
      </c>
      <c r="K7485" s="5" t="str">
        <f>IF(E7485="","",IFERROR(VLOOKUP(E7485,REGRAS_CST!$A$2:$C$200,3,FALSE),""))</f>
        <v/>
      </c>
      <c r="L7485" s="10" t="str">
        <f>IF($G7485="", "", $G7485*(1-$V7485))</f>
        <v/>
      </c>
      <c r="M7485" s="30" t="str">
        <f t="shared" si="232"/>
        <v/>
      </c>
      <c r="N7485" s="30" t="str">
        <f t="shared" si="233"/>
        <v/>
      </c>
      <c r="O7485" s="5" t="str">
        <f>IF(D7485="","",
IF(AND(K7485&lt;&gt;"SIM",V7485&gt;0),"ERRO: % BC &gt; 0, mas NÃO permitida ❌",
IF(AND(K7485="SIM",V7485=0),"ATENÇÃO: BC permitida, mas % = 0 🔎",
"Base de cálculo aplicada corretamente ✅")))</f>
        <v/>
      </c>
      <c r="P7485" s="5" t="str">
        <f>IF(D7485="","",
IF(AND(Q7485&lt;&gt;"SIM",U7485&gt;0),"ERRO: % alíquota &gt; 0, mas NÃO permitida ❌",
IF(AND(Q7485="SIM",U7485=0),"ATENÇÃO: alíquota permitida, mas % = 0 🔎",
"Alíquota aplicada corretamente ✅")))</f>
        <v/>
      </c>
      <c r="Q7485" s="5" t="str">
        <f>IF(E7485="","",IFERROR(VLOOKUP(E7485,REGRAS_CST!$A$2:$D$200,4,FALSE),""))</f>
        <v/>
      </c>
      <c r="R7485" s="8"/>
      <c r="S7485" s="7">
        <f>IF($H7485="","",$H7485*(1-$U7485))</f>
        <v>8.9999999999999993E-3</v>
      </c>
      <c r="T7485" s="7">
        <f>IF($I7485="","",$I7485*(1-$U7485))</f>
        <v>1E-3</v>
      </c>
      <c r="U7485" s="7">
        <f>IFERROR(INDEX(BASE_CCLASSTRIB!$E:$E, MATCH(TEXT($D7485,"000000"), BASE_CCLASSTRIB!$A:$A, 0))/100, 0)</f>
        <v>0</v>
      </c>
      <c r="V7485" s="21">
        <f>IFERROR(INDEX(BASE_CCLASSTRIB!$F:$F, MATCH(TEXT($D7485,"000000"), BASE_CCLASSTRIB!$A:$A, 0))/100, 0)</f>
        <v>0</v>
      </c>
    </row>
    <row r="7486" spans="2:22" ht="15.75" customHeight="1" thickTop="1" thickBot="1">
      <c r="B7486" s="8"/>
      <c r="C7486" s="8"/>
      <c r="E7486" s="8" t="str">
        <f>IF(D7486="","",LEFT(D7486,3))</f>
        <v/>
      </c>
      <c r="F7486" s="5" t="str">
        <f>IF(E7486="","",IFERROR(VLOOKUP(E7486,REGRAS_CST!$A$2:$B$200,2,FALSE),""))</f>
        <v/>
      </c>
      <c r="H7486" s="7">
        <v>8.9999999999999993E-3</v>
      </c>
      <c r="I7486" s="7">
        <v>1E-3</v>
      </c>
      <c r="K7486" s="5" t="str">
        <f>IF(E7486="","",IFERROR(VLOOKUP(E7486,REGRAS_CST!$A$2:$C$200,3,FALSE),""))</f>
        <v/>
      </c>
      <c r="L7486" s="10" t="str">
        <f>IF($G7486="", "", $G7486*(1-$V7486))</f>
        <v/>
      </c>
      <c r="M7486" s="30" t="str">
        <f t="shared" si="232"/>
        <v/>
      </c>
      <c r="N7486" s="30" t="str">
        <f t="shared" si="233"/>
        <v/>
      </c>
      <c r="O7486" s="5" t="str">
        <f>IF(D7486="","",
IF(AND(K7486&lt;&gt;"SIM",V7486&gt;0),"ERRO: % BC &gt; 0, mas NÃO permitida ❌",
IF(AND(K7486="SIM",V7486=0),"ATENÇÃO: BC permitida, mas % = 0 🔎",
"Base de cálculo aplicada corretamente ✅")))</f>
        <v/>
      </c>
      <c r="P7486" s="5" t="str">
        <f>IF(D7486="","",
IF(AND(Q7486&lt;&gt;"SIM",U7486&gt;0),"ERRO: % alíquota &gt; 0, mas NÃO permitida ❌",
IF(AND(Q7486="SIM",U7486=0),"ATENÇÃO: alíquota permitida, mas % = 0 🔎",
"Alíquota aplicada corretamente ✅")))</f>
        <v/>
      </c>
      <c r="Q7486" s="5" t="str">
        <f>IF(E7486="","",IFERROR(VLOOKUP(E7486,REGRAS_CST!$A$2:$D$200,4,FALSE),""))</f>
        <v/>
      </c>
      <c r="R7486" s="8"/>
      <c r="S7486" s="7">
        <f>IF($H7486="","",$H7486*(1-$U7486))</f>
        <v>8.9999999999999993E-3</v>
      </c>
      <c r="T7486" s="7">
        <f>IF($I7486="","",$I7486*(1-$U7486))</f>
        <v>1E-3</v>
      </c>
      <c r="U7486" s="7">
        <f>IFERROR(INDEX(BASE_CCLASSTRIB!$E:$E, MATCH(TEXT($D7486,"000000"), BASE_CCLASSTRIB!$A:$A, 0))/100, 0)</f>
        <v>0</v>
      </c>
      <c r="V7486" s="21">
        <f>IFERROR(INDEX(BASE_CCLASSTRIB!$F:$F, MATCH(TEXT($D7486,"000000"), BASE_CCLASSTRIB!$A:$A, 0))/100, 0)</f>
        <v>0</v>
      </c>
    </row>
    <row r="7487" spans="2:22" ht="15.75" customHeight="1" thickTop="1" thickBot="1">
      <c r="B7487" s="8"/>
      <c r="C7487" s="8"/>
      <c r="E7487" s="8" t="str">
        <f>IF(D7487="","",LEFT(D7487,3))</f>
        <v/>
      </c>
      <c r="F7487" s="5" t="str">
        <f>IF(E7487="","",IFERROR(VLOOKUP(E7487,REGRAS_CST!$A$2:$B$200,2,FALSE),""))</f>
        <v/>
      </c>
      <c r="H7487" s="7">
        <v>8.9999999999999993E-3</v>
      </c>
      <c r="I7487" s="7">
        <v>1E-3</v>
      </c>
      <c r="K7487" s="5" t="str">
        <f>IF(E7487="","",IFERROR(VLOOKUP(E7487,REGRAS_CST!$A$2:$C$200,3,FALSE),""))</f>
        <v/>
      </c>
      <c r="L7487" s="10" t="str">
        <f>IF($G7487="", "", $G7487*(1-$V7487))</f>
        <v/>
      </c>
      <c r="M7487" s="30" t="str">
        <f t="shared" si="232"/>
        <v/>
      </c>
      <c r="N7487" s="30" t="str">
        <f t="shared" si="233"/>
        <v/>
      </c>
      <c r="O7487" s="5" t="str">
        <f>IF(D7487="","",
IF(AND(K7487&lt;&gt;"SIM",V7487&gt;0),"ERRO: % BC &gt; 0, mas NÃO permitida ❌",
IF(AND(K7487="SIM",V7487=0),"ATENÇÃO: BC permitida, mas % = 0 🔎",
"Base de cálculo aplicada corretamente ✅")))</f>
        <v/>
      </c>
      <c r="P7487" s="5" t="str">
        <f>IF(D7487="","",
IF(AND(Q7487&lt;&gt;"SIM",U7487&gt;0),"ERRO: % alíquota &gt; 0, mas NÃO permitida ❌",
IF(AND(Q7487="SIM",U7487=0),"ATENÇÃO: alíquota permitida, mas % = 0 🔎",
"Alíquota aplicada corretamente ✅")))</f>
        <v/>
      </c>
      <c r="Q7487" s="5" t="str">
        <f>IF(E7487="","",IFERROR(VLOOKUP(E7487,REGRAS_CST!$A$2:$D$200,4,FALSE),""))</f>
        <v/>
      </c>
      <c r="R7487" s="8"/>
      <c r="S7487" s="7">
        <f>IF($H7487="","",$H7487*(1-$U7487))</f>
        <v>8.9999999999999993E-3</v>
      </c>
      <c r="T7487" s="7">
        <f>IF($I7487="","",$I7487*(1-$U7487))</f>
        <v>1E-3</v>
      </c>
      <c r="U7487" s="7">
        <f>IFERROR(INDEX(BASE_CCLASSTRIB!$E:$E, MATCH(TEXT($D7487,"000000"), BASE_CCLASSTRIB!$A:$A, 0))/100, 0)</f>
        <v>0</v>
      </c>
      <c r="V7487" s="21">
        <f>IFERROR(INDEX(BASE_CCLASSTRIB!$F:$F, MATCH(TEXT($D7487,"000000"), BASE_CCLASSTRIB!$A:$A, 0))/100, 0)</f>
        <v>0</v>
      </c>
    </row>
    <row r="7488" spans="2:22" ht="15.75" customHeight="1" thickTop="1" thickBot="1">
      <c r="B7488" s="8"/>
      <c r="C7488" s="8"/>
      <c r="E7488" s="8" t="str">
        <f>IF(D7488="","",LEFT(D7488,3))</f>
        <v/>
      </c>
      <c r="F7488" s="5" t="str">
        <f>IF(E7488="","",IFERROR(VLOOKUP(E7488,REGRAS_CST!$A$2:$B$200,2,FALSE),""))</f>
        <v/>
      </c>
      <c r="H7488" s="7">
        <v>8.9999999999999993E-3</v>
      </c>
      <c r="I7488" s="7">
        <v>1E-3</v>
      </c>
      <c r="K7488" s="5" t="str">
        <f>IF(E7488="","",IFERROR(VLOOKUP(E7488,REGRAS_CST!$A$2:$C$200,3,FALSE),""))</f>
        <v/>
      </c>
      <c r="L7488" s="10" t="str">
        <f>IF($G7488="", "", $G7488*(1-$V7488))</f>
        <v/>
      </c>
      <c r="M7488" s="30" t="str">
        <f t="shared" si="232"/>
        <v/>
      </c>
      <c r="N7488" s="30" t="str">
        <f t="shared" si="233"/>
        <v/>
      </c>
      <c r="O7488" s="5" t="str">
        <f>IF(D7488="","",
IF(AND(K7488&lt;&gt;"SIM",V7488&gt;0),"ERRO: % BC &gt; 0, mas NÃO permitida ❌",
IF(AND(K7488="SIM",V7488=0),"ATENÇÃO: BC permitida, mas % = 0 🔎",
"Base de cálculo aplicada corretamente ✅")))</f>
        <v/>
      </c>
      <c r="P7488" s="5" t="str">
        <f>IF(D7488="","",
IF(AND(Q7488&lt;&gt;"SIM",U7488&gt;0),"ERRO: % alíquota &gt; 0, mas NÃO permitida ❌",
IF(AND(Q7488="SIM",U7488=0),"ATENÇÃO: alíquota permitida, mas % = 0 🔎",
"Alíquota aplicada corretamente ✅")))</f>
        <v/>
      </c>
      <c r="Q7488" s="5" t="str">
        <f>IF(E7488="","",IFERROR(VLOOKUP(E7488,REGRAS_CST!$A$2:$D$200,4,FALSE),""))</f>
        <v/>
      </c>
      <c r="R7488" s="8"/>
      <c r="S7488" s="7">
        <f>IF($H7488="","",$H7488*(1-$U7488))</f>
        <v>8.9999999999999993E-3</v>
      </c>
      <c r="T7488" s="7">
        <f>IF($I7488="","",$I7488*(1-$U7488))</f>
        <v>1E-3</v>
      </c>
      <c r="U7488" s="7">
        <f>IFERROR(INDEX(BASE_CCLASSTRIB!$E:$E, MATCH(TEXT($D7488,"000000"), BASE_CCLASSTRIB!$A:$A, 0))/100, 0)</f>
        <v>0</v>
      </c>
      <c r="V7488" s="21">
        <f>IFERROR(INDEX(BASE_CCLASSTRIB!$F:$F, MATCH(TEXT($D7488,"000000"), BASE_CCLASSTRIB!$A:$A, 0))/100, 0)</f>
        <v>0</v>
      </c>
    </row>
    <row r="7489" spans="2:22" ht="15.75" customHeight="1" thickTop="1" thickBot="1">
      <c r="B7489" s="8"/>
      <c r="C7489" s="8"/>
      <c r="E7489" s="8" t="str">
        <f>IF(D7489="","",LEFT(D7489,3))</f>
        <v/>
      </c>
      <c r="F7489" s="5" t="str">
        <f>IF(E7489="","",IFERROR(VLOOKUP(E7489,REGRAS_CST!$A$2:$B$200,2,FALSE),""))</f>
        <v/>
      </c>
      <c r="H7489" s="7">
        <v>8.9999999999999993E-3</v>
      </c>
      <c r="I7489" s="7">
        <v>1E-3</v>
      </c>
      <c r="K7489" s="5" t="str">
        <f>IF(E7489="","",IFERROR(VLOOKUP(E7489,REGRAS_CST!$A$2:$C$200,3,FALSE),""))</f>
        <v/>
      </c>
      <c r="L7489" s="10" t="str">
        <f>IF($G7489="", "", $G7489*(1-$V7489))</f>
        <v/>
      </c>
      <c r="M7489" s="30" t="str">
        <f t="shared" si="232"/>
        <v/>
      </c>
      <c r="N7489" s="30" t="str">
        <f t="shared" si="233"/>
        <v/>
      </c>
      <c r="O7489" s="5" t="str">
        <f>IF(D7489="","",
IF(AND(K7489&lt;&gt;"SIM",V7489&gt;0),"ERRO: % BC &gt; 0, mas NÃO permitida ❌",
IF(AND(K7489="SIM",V7489=0),"ATENÇÃO: BC permitida, mas % = 0 🔎",
"Base de cálculo aplicada corretamente ✅")))</f>
        <v/>
      </c>
      <c r="P7489" s="5" t="str">
        <f>IF(D7489="","",
IF(AND(Q7489&lt;&gt;"SIM",U7489&gt;0),"ERRO: % alíquota &gt; 0, mas NÃO permitida ❌",
IF(AND(Q7489="SIM",U7489=0),"ATENÇÃO: alíquota permitida, mas % = 0 🔎",
"Alíquota aplicada corretamente ✅")))</f>
        <v/>
      </c>
      <c r="Q7489" s="5" t="str">
        <f>IF(E7489="","",IFERROR(VLOOKUP(E7489,REGRAS_CST!$A$2:$D$200,4,FALSE),""))</f>
        <v/>
      </c>
      <c r="R7489" s="8"/>
      <c r="S7489" s="7">
        <f>IF($H7489="","",$H7489*(1-$U7489))</f>
        <v>8.9999999999999993E-3</v>
      </c>
      <c r="T7489" s="7">
        <f>IF($I7489="","",$I7489*(1-$U7489))</f>
        <v>1E-3</v>
      </c>
      <c r="U7489" s="7">
        <f>IFERROR(INDEX(BASE_CCLASSTRIB!$E:$E, MATCH(TEXT($D7489,"000000"), BASE_CCLASSTRIB!$A:$A, 0))/100, 0)</f>
        <v>0</v>
      </c>
      <c r="V7489" s="21">
        <f>IFERROR(INDEX(BASE_CCLASSTRIB!$F:$F, MATCH(TEXT($D7489,"000000"), BASE_CCLASSTRIB!$A:$A, 0))/100, 0)</f>
        <v>0</v>
      </c>
    </row>
    <row r="7490" spans="2:22" ht="15.75" customHeight="1" thickTop="1" thickBot="1">
      <c r="B7490" s="8"/>
      <c r="C7490" s="8"/>
      <c r="E7490" s="8" t="str">
        <f>IF(D7490="","",LEFT(D7490,3))</f>
        <v/>
      </c>
      <c r="F7490" s="5" t="str">
        <f>IF(E7490="","",IFERROR(VLOOKUP(E7490,REGRAS_CST!$A$2:$B$200,2,FALSE),""))</f>
        <v/>
      </c>
      <c r="H7490" s="7">
        <v>8.9999999999999993E-3</v>
      </c>
      <c r="I7490" s="7">
        <v>1E-3</v>
      </c>
      <c r="K7490" s="5" t="str">
        <f>IF(E7490="","",IFERROR(VLOOKUP(E7490,REGRAS_CST!$A$2:$C$200,3,FALSE),""))</f>
        <v/>
      </c>
      <c r="L7490" s="10" t="str">
        <f>IF($G7490="", "", $G7490*(1-$V7490))</f>
        <v/>
      </c>
      <c r="M7490" s="30" t="str">
        <f t="shared" si="232"/>
        <v/>
      </c>
      <c r="N7490" s="30" t="str">
        <f t="shared" si="233"/>
        <v/>
      </c>
      <c r="O7490" s="5" t="str">
        <f>IF(D7490="","",
IF(AND(K7490&lt;&gt;"SIM",V7490&gt;0),"ERRO: % BC &gt; 0, mas NÃO permitida ❌",
IF(AND(K7490="SIM",V7490=0),"ATENÇÃO: BC permitida, mas % = 0 🔎",
"Base de cálculo aplicada corretamente ✅")))</f>
        <v/>
      </c>
      <c r="P7490" s="5" t="str">
        <f>IF(D7490="","",
IF(AND(Q7490&lt;&gt;"SIM",U7490&gt;0),"ERRO: % alíquota &gt; 0, mas NÃO permitida ❌",
IF(AND(Q7490="SIM",U7490=0),"ATENÇÃO: alíquota permitida, mas % = 0 🔎",
"Alíquota aplicada corretamente ✅")))</f>
        <v/>
      </c>
      <c r="Q7490" s="5" t="str">
        <f>IF(E7490="","",IFERROR(VLOOKUP(E7490,REGRAS_CST!$A$2:$D$200,4,FALSE),""))</f>
        <v/>
      </c>
      <c r="R7490" s="8"/>
      <c r="S7490" s="7">
        <f>IF($H7490="","",$H7490*(1-$U7490))</f>
        <v>8.9999999999999993E-3</v>
      </c>
      <c r="T7490" s="7">
        <f>IF($I7490="","",$I7490*(1-$U7490))</f>
        <v>1E-3</v>
      </c>
      <c r="U7490" s="7">
        <f>IFERROR(INDEX(BASE_CCLASSTRIB!$E:$E, MATCH(TEXT($D7490,"000000"), BASE_CCLASSTRIB!$A:$A, 0))/100, 0)</f>
        <v>0</v>
      </c>
      <c r="V7490" s="21">
        <f>IFERROR(INDEX(BASE_CCLASSTRIB!$F:$F, MATCH(TEXT($D7490,"000000"), BASE_CCLASSTRIB!$A:$A, 0))/100, 0)</f>
        <v>0</v>
      </c>
    </row>
    <row r="7491" spans="2:22" ht="15.75" customHeight="1" thickTop="1" thickBot="1">
      <c r="B7491" s="8"/>
      <c r="C7491" s="8"/>
      <c r="E7491" s="8" t="str">
        <f>IF(D7491="","",LEFT(D7491,3))</f>
        <v/>
      </c>
      <c r="F7491" s="5" t="str">
        <f>IF(E7491="","",IFERROR(VLOOKUP(E7491,REGRAS_CST!$A$2:$B$200,2,FALSE),""))</f>
        <v/>
      </c>
      <c r="H7491" s="7">
        <v>8.9999999999999993E-3</v>
      </c>
      <c r="I7491" s="7">
        <v>1E-3</v>
      </c>
      <c r="K7491" s="5" t="str">
        <f>IF(E7491="","",IFERROR(VLOOKUP(E7491,REGRAS_CST!$A$2:$C$200,3,FALSE),""))</f>
        <v/>
      </c>
      <c r="L7491" s="10" t="str">
        <f>IF($G7491="", "", $G7491*(1-$V7491))</f>
        <v/>
      </c>
      <c r="M7491" s="30" t="str">
        <f t="shared" si="232"/>
        <v/>
      </c>
      <c r="N7491" s="30" t="str">
        <f t="shared" si="233"/>
        <v/>
      </c>
      <c r="O7491" s="5" t="str">
        <f>IF(D7491="","",
IF(AND(K7491&lt;&gt;"SIM",V7491&gt;0),"ERRO: % BC &gt; 0, mas NÃO permitida ❌",
IF(AND(K7491="SIM",V7491=0),"ATENÇÃO: BC permitida, mas % = 0 🔎",
"Base de cálculo aplicada corretamente ✅")))</f>
        <v/>
      </c>
      <c r="P7491" s="5" t="str">
        <f>IF(D7491="","",
IF(AND(Q7491&lt;&gt;"SIM",U7491&gt;0),"ERRO: % alíquota &gt; 0, mas NÃO permitida ❌",
IF(AND(Q7491="SIM",U7491=0),"ATENÇÃO: alíquota permitida, mas % = 0 🔎",
"Alíquota aplicada corretamente ✅")))</f>
        <v/>
      </c>
      <c r="Q7491" s="5" t="str">
        <f>IF(E7491="","",IFERROR(VLOOKUP(E7491,REGRAS_CST!$A$2:$D$200,4,FALSE),""))</f>
        <v/>
      </c>
      <c r="R7491" s="8"/>
      <c r="S7491" s="7">
        <f>IF($H7491="","",$H7491*(1-$U7491))</f>
        <v>8.9999999999999993E-3</v>
      </c>
      <c r="T7491" s="7">
        <f>IF($I7491="","",$I7491*(1-$U7491))</f>
        <v>1E-3</v>
      </c>
      <c r="U7491" s="7">
        <f>IFERROR(INDEX(BASE_CCLASSTRIB!$E:$E, MATCH(TEXT($D7491,"000000"), BASE_CCLASSTRIB!$A:$A, 0))/100, 0)</f>
        <v>0</v>
      </c>
      <c r="V7491" s="21">
        <f>IFERROR(INDEX(BASE_CCLASSTRIB!$F:$F, MATCH(TEXT($D7491,"000000"), BASE_CCLASSTRIB!$A:$A, 0))/100, 0)</f>
        <v>0</v>
      </c>
    </row>
    <row r="7492" spans="2:22" ht="15.75" customHeight="1" thickTop="1" thickBot="1">
      <c r="B7492" s="8"/>
      <c r="C7492" s="8"/>
      <c r="E7492" s="8" t="str">
        <f>IF(D7492="","",LEFT(D7492,3))</f>
        <v/>
      </c>
      <c r="F7492" s="5" t="str">
        <f>IF(E7492="","",IFERROR(VLOOKUP(E7492,REGRAS_CST!$A$2:$B$200,2,FALSE),""))</f>
        <v/>
      </c>
      <c r="H7492" s="7">
        <v>8.9999999999999993E-3</v>
      </c>
      <c r="I7492" s="7">
        <v>1E-3</v>
      </c>
      <c r="K7492" s="5" t="str">
        <f>IF(E7492="","",IFERROR(VLOOKUP(E7492,REGRAS_CST!$A$2:$C$200,3,FALSE),""))</f>
        <v/>
      </c>
      <c r="L7492" s="10" t="str">
        <f>IF($G7492="", "", $G7492*(1-$V7492))</f>
        <v/>
      </c>
      <c r="M7492" s="30" t="str">
        <f t="shared" si="232"/>
        <v/>
      </c>
      <c r="N7492" s="30" t="str">
        <f t="shared" si="233"/>
        <v/>
      </c>
      <c r="O7492" s="5" t="str">
        <f>IF(D7492="","",
IF(AND(K7492&lt;&gt;"SIM",V7492&gt;0),"ERRO: % BC &gt; 0, mas NÃO permitida ❌",
IF(AND(K7492="SIM",V7492=0),"ATENÇÃO: BC permitida, mas % = 0 🔎",
"Base de cálculo aplicada corretamente ✅")))</f>
        <v/>
      </c>
      <c r="P7492" s="5" t="str">
        <f>IF(D7492="","",
IF(AND(Q7492&lt;&gt;"SIM",U7492&gt;0),"ERRO: % alíquota &gt; 0, mas NÃO permitida ❌",
IF(AND(Q7492="SIM",U7492=0),"ATENÇÃO: alíquota permitida, mas % = 0 🔎",
"Alíquota aplicada corretamente ✅")))</f>
        <v/>
      </c>
      <c r="Q7492" s="5" t="str">
        <f>IF(E7492="","",IFERROR(VLOOKUP(E7492,REGRAS_CST!$A$2:$D$200,4,FALSE),""))</f>
        <v/>
      </c>
      <c r="R7492" s="8"/>
      <c r="S7492" s="7">
        <f>IF($H7492="","",$H7492*(1-$U7492))</f>
        <v>8.9999999999999993E-3</v>
      </c>
      <c r="T7492" s="7">
        <f>IF($I7492="","",$I7492*(1-$U7492))</f>
        <v>1E-3</v>
      </c>
      <c r="U7492" s="7">
        <f>IFERROR(INDEX(BASE_CCLASSTRIB!$E:$E, MATCH(TEXT($D7492,"000000"), BASE_CCLASSTRIB!$A:$A, 0))/100, 0)</f>
        <v>0</v>
      </c>
      <c r="V7492" s="21">
        <f>IFERROR(INDEX(BASE_CCLASSTRIB!$F:$F, MATCH(TEXT($D7492,"000000"), BASE_CCLASSTRIB!$A:$A, 0))/100, 0)</f>
        <v>0</v>
      </c>
    </row>
    <row r="7493" spans="2:22" ht="15.75" customHeight="1" thickTop="1" thickBot="1">
      <c r="B7493" s="8"/>
      <c r="C7493" s="8"/>
      <c r="E7493" s="8" t="str">
        <f>IF(D7493="","",LEFT(D7493,3))</f>
        <v/>
      </c>
      <c r="F7493" s="5" t="str">
        <f>IF(E7493="","",IFERROR(VLOOKUP(E7493,REGRAS_CST!$A$2:$B$200,2,FALSE),""))</f>
        <v/>
      </c>
      <c r="H7493" s="7">
        <v>8.9999999999999993E-3</v>
      </c>
      <c r="I7493" s="7">
        <v>1E-3</v>
      </c>
      <c r="K7493" s="5" t="str">
        <f>IF(E7493="","",IFERROR(VLOOKUP(E7493,REGRAS_CST!$A$2:$C$200,3,FALSE),""))</f>
        <v/>
      </c>
      <c r="L7493" s="10" t="str">
        <f>IF($G7493="", "", $G7493*(1-$V7493))</f>
        <v/>
      </c>
      <c r="M7493" s="30" t="str">
        <f t="shared" ref="M7493:M7556" si="234">IF(OR($L7493="",$S7493=""),"",TRUNC(VALUE($L7493)*VALUE($S7493),2))</f>
        <v/>
      </c>
      <c r="N7493" s="30" t="str">
        <f t="shared" ref="N7493:N7556" si="235">IF(OR($L7493="",$T7493=""),"",TRUNC(VALUE($L7493)*VALUE($T7493),2))</f>
        <v/>
      </c>
      <c r="O7493" s="5" t="str">
        <f>IF(D7493="","",
IF(AND(K7493&lt;&gt;"SIM",V7493&gt;0),"ERRO: % BC &gt; 0, mas NÃO permitida ❌",
IF(AND(K7493="SIM",V7493=0),"ATENÇÃO: BC permitida, mas % = 0 🔎",
"Base de cálculo aplicada corretamente ✅")))</f>
        <v/>
      </c>
      <c r="P7493" s="5" t="str">
        <f>IF(D7493="","",
IF(AND(Q7493&lt;&gt;"SIM",U7493&gt;0),"ERRO: % alíquota &gt; 0, mas NÃO permitida ❌",
IF(AND(Q7493="SIM",U7493=0),"ATENÇÃO: alíquota permitida, mas % = 0 🔎",
"Alíquota aplicada corretamente ✅")))</f>
        <v/>
      </c>
      <c r="Q7493" s="5" t="str">
        <f>IF(E7493="","",IFERROR(VLOOKUP(E7493,REGRAS_CST!$A$2:$D$200,4,FALSE),""))</f>
        <v/>
      </c>
      <c r="R7493" s="8"/>
      <c r="S7493" s="7">
        <f>IF($H7493="","",$H7493*(1-$U7493))</f>
        <v>8.9999999999999993E-3</v>
      </c>
      <c r="T7493" s="7">
        <f>IF($I7493="","",$I7493*(1-$U7493))</f>
        <v>1E-3</v>
      </c>
      <c r="U7493" s="7">
        <f>IFERROR(INDEX(BASE_CCLASSTRIB!$E:$E, MATCH(TEXT($D7493,"000000"), BASE_CCLASSTRIB!$A:$A, 0))/100, 0)</f>
        <v>0</v>
      </c>
      <c r="V7493" s="21">
        <f>IFERROR(INDEX(BASE_CCLASSTRIB!$F:$F, MATCH(TEXT($D7493,"000000"), BASE_CCLASSTRIB!$A:$A, 0))/100, 0)</f>
        <v>0</v>
      </c>
    </row>
    <row r="7494" spans="2:22" ht="15.75" customHeight="1" thickTop="1" thickBot="1">
      <c r="B7494" s="8"/>
      <c r="C7494" s="8"/>
      <c r="E7494" s="8" t="str">
        <f>IF(D7494="","",LEFT(D7494,3))</f>
        <v/>
      </c>
      <c r="F7494" s="5" t="str">
        <f>IF(E7494="","",IFERROR(VLOOKUP(E7494,REGRAS_CST!$A$2:$B$200,2,FALSE),""))</f>
        <v/>
      </c>
      <c r="H7494" s="7">
        <v>8.9999999999999993E-3</v>
      </c>
      <c r="I7494" s="7">
        <v>1E-3</v>
      </c>
      <c r="K7494" s="5" t="str">
        <f>IF(E7494="","",IFERROR(VLOOKUP(E7494,REGRAS_CST!$A$2:$C$200,3,FALSE),""))</f>
        <v/>
      </c>
      <c r="L7494" s="10" t="str">
        <f>IF($G7494="", "", $G7494*(1-$V7494))</f>
        <v/>
      </c>
      <c r="M7494" s="30" t="str">
        <f t="shared" si="234"/>
        <v/>
      </c>
      <c r="N7494" s="30" t="str">
        <f t="shared" si="235"/>
        <v/>
      </c>
      <c r="O7494" s="5" t="str">
        <f>IF(D7494="","",
IF(AND(K7494&lt;&gt;"SIM",V7494&gt;0),"ERRO: % BC &gt; 0, mas NÃO permitida ❌",
IF(AND(K7494="SIM",V7494=0),"ATENÇÃO: BC permitida, mas % = 0 🔎",
"Base de cálculo aplicada corretamente ✅")))</f>
        <v/>
      </c>
      <c r="P7494" s="5" t="str">
        <f>IF(D7494="","",
IF(AND(Q7494&lt;&gt;"SIM",U7494&gt;0),"ERRO: % alíquota &gt; 0, mas NÃO permitida ❌",
IF(AND(Q7494="SIM",U7494=0),"ATENÇÃO: alíquota permitida, mas % = 0 🔎",
"Alíquota aplicada corretamente ✅")))</f>
        <v/>
      </c>
      <c r="Q7494" s="5" t="str">
        <f>IF(E7494="","",IFERROR(VLOOKUP(E7494,REGRAS_CST!$A$2:$D$200,4,FALSE),""))</f>
        <v/>
      </c>
      <c r="R7494" s="8"/>
      <c r="S7494" s="7">
        <f>IF($H7494="","",$H7494*(1-$U7494))</f>
        <v>8.9999999999999993E-3</v>
      </c>
      <c r="T7494" s="7">
        <f>IF($I7494="","",$I7494*(1-$U7494))</f>
        <v>1E-3</v>
      </c>
      <c r="U7494" s="7">
        <f>IFERROR(INDEX(BASE_CCLASSTRIB!$E:$E, MATCH(TEXT($D7494,"000000"), BASE_CCLASSTRIB!$A:$A, 0))/100, 0)</f>
        <v>0</v>
      </c>
      <c r="V7494" s="21">
        <f>IFERROR(INDEX(BASE_CCLASSTRIB!$F:$F, MATCH(TEXT($D7494,"000000"), BASE_CCLASSTRIB!$A:$A, 0))/100, 0)</f>
        <v>0</v>
      </c>
    </row>
    <row r="7495" spans="2:22" ht="15.75" customHeight="1" thickTop="1" thickBot="1">
      <c r="B7495" s="8"/>
      <c r="C7495" s="8"/>
      <c r="E7495" s="8" t="str">
        <f>IF(D7495="","",LEFT(D7495,3))</f>
        <v/>
      </c>
      <c r="F7495" s="5" t="str">
        <f>IF(E7495="","",IFERROR(VLOOKUP(E7495,REGRAS_CST!$A$2:$B$200,2,FALSE),""))</f>
        <v/>
      </c>
      <c r="H7495" s="7">
        <v>8.9999999999999993E-3</v>
      </c>
      <c r="I7495" s="7">
        <v>1E-3</v>
      </c>
      <c r="K7495" s="5" t="str">
        <f>IF(E7495="","",IFERROR(VLOOKUP(E7495,REGRAS_CST!$A$2:$C$200,3,FALSE),""))</f>
        <v/>
      </c>
      <c r="L7495" s="10" t="str">
        <f>IF($G7495="", "", $G7495*(1-$V7495))</f>
        <v/>
      </c>
      <c r="M7495" s="30" t="str">
        <f t="shared" si="234"/>
        <v/>
      </c>
      <c r="N7495" s="30" t="str">
        <f t="shared" si="235"/>
        <v/>
      </c>
      <c r="O7495" s="5" t="str">
        <f>IF(D7495="","",
IF(AND(K7495&lt;&gt;"SIM",V7495&gt;0),"ERRO: % BC &gt; 0, mas NÃO permitida ❌",
IF(AND(K7495="SIM",V7495=0),"ATENÇÃO: BC permitida, mas % = 0 🔎",
"Base de cálculo aplicada corretamente ✅")))</f>
        <v/>
      </c>
      <c r="P7495" s="5" t="str">
        <f>IF(D7495="","",
IF(AND(Q7495&lt;&gt;"SIM",U7495&gt;0),"ERRO: % alíquota &gt; 0, mas NÃO permitida ❌",
IF(AND(Q7495="SIM",U7495=0),"ATENÇÃO: alíquota permitida, mas % = 0 🔎",
"Alíquota aplicada corretamente ✅")))</f>
        <v/>
      </c>
      <c r="Q7495" s="5" t="str">
        <f>IF(E7495="","",IFERROR(VLOOKUP(E7495,REGRAS_CST!$A$2:$D$200,4,FALSE),""))</f>
        <v/>
      </c>
      <c r="R7495" s="8"/>
      <c r="S7495" s="7">
        <f>IF($H7495="","",$H7495*(1-$U7495))</f>
        <v>8.9999999999999993E-3</v>
      </c>
      <c r="T7495" s="7">
        <f>IF($I7495="","",$I7495*(1-$U7495))</f>
        <v>1E-3</v>
      </c>
      <c r="U7495" s="7">
        <f>IFERROR(INDEX(BASE_CCLASSTRIB!$E:$E, MATCH(TEXT($D7495,"000000"), BASE_CCLASSTRIB!$A:$A, 0))/100, 0)</f>
        <v>0</v>
      </c>
      <c r="V7495" s="21">
        <f>IFERROR(INDEX(BASE_CCLASSTRIB!$F:$F, MATCH(TEXT($D7495,"000000"), BASE_CCLASSTRIB!$A:$A, 0))/100, 0)</f>
        <v>0</v>
      </c>
    </row>
    <row r="7496" spans="2:22" ht="15.75" customHeight="1" thickTop="1" thickBot="1">
      <c r="B7496" s="8"/>
      <c r="C7496" s="8"/>
      <c r="E7496" s="8" t="str">
        <f>IF(D7496="","",LEFT(D7496,3))</f>
        <v/>
      </c>
      <c r="F7496" s="5" t="str">
        <f>IF(E7496="","",IFERROR(VLOOKUP(E7496,REGRAS_CST!$A$2:$B$200,2,FALSE),""))</f>
        <v/>
      </c>
      <c r="H7496" s="7">
        <v>8.9999999999999993E-3</v>
      </c>
      <c r="I7496" s="7">
        <v>1E-3</v>
      </c>
      <c r="K7496" s="5" t="str">
        <f>IF(E7496="","",IFERROR(VLOOKUP(E7496,REGRAS_CST!$A$2:$C$200,3,FALSE),""))</f>
        <v/>
      </c>
      <c r="L7496" s="10" t="str">
        <f>IF($G7496="", "", $G7496*(1-$V7496))</f>
        <v/>
      </c>
      <c r="M7496" s="30" t="str">
        <f t="shared" si="234"/>
        <v/>
      </c>
      <c r="N7496" s="30" t="str">
        <f t="shared" si="235"/>
        <v/>
      </c>
      <c r="O7496" s="5" t="str">
        <f>IF(D7496="","",
IF(AND(K7496&lt;&gt;"SIM",V7496&gt;0),"ERRO: % BC &gt; 0, mas NÃO permitida ❌",
IF(AND(K7496="SIM",V7496=0),"ATENÇÃO: BC permitida, mas % = 0 🔎",
"Base de cálculo aplicada corretamente ✅")))</f>
        <v/>
      </c>
      <c r="P7496" s="5" t="str">
        <f>IF(D7496="","",
IF(AND(Q7496&lt;&gt;"SIM",U7496&gt;0),"ERRO: % alíquota &gt; 0, mas NÃO permitida ❌",
IF(AND(Q7496="SIM",U7496=0),"ATENÇÃO: alíquota permitida, mas % = 0 🔎",
"Alíquota aplicada corretamente ✅")))</f>
        <v/>
      </c>
      <c r="Q7496" s="5" t="str">
        <f>IF(E7496="","",IFERROR(VLOOKUP(E7496,REGRAS_CST!$A$2:$D$200,4,FALSE),""))</f>
        <v/>
      </c>
      <c r="R7496" s="8"/>
      <c r="S7496" s="7">
        <f>IF($H7496="","",$H7496*(1-$U7496))</f>
        <v>8.9999999999999993E-3</v>
      </c>
      <c r="T7496" s="7">
        <f>IF($I7496="","",$I7496*(1-$U7496))</f>
        <v>1E-3</v>
      </c>
      <c r="U7496" s="7">
        <f>IFERROR(INDEX(BASE_CCLASSTRIB!$E:$E, MATCH(TEXT($D7496,"000000"), BASE_CCLASSTRIB!$A:$A, 0))/100, 0)</f>
        <v>0</v>
      </c>
      <c r="V7496" s="21">
        <f>IFERROR(INDEX(BASE_CCLASSTRIB!$F:$F, MATCH(TEXT($D7496,"000000"), BASE_CCLASSTRIB!$A:$A, 0))/100, 0)</f>
        <v>0</v>
      </c>
    </row>
    <row r="7497" spans="2:22" ht="15.75" customHeight="1" thickTop="1" thickBot="1">
      <c r="B7497" s="8"/>
      <c r="C7497" s="8"/>
      <c r="E7497" s="8" t="str">
        <f>IF(D7497="","",LEFT(D7497,3))</f>
        <v/>
      </c>
      <c r="F7497" s="5" t="str">
        <f>IF(E7497="","",IFERROR(VLOOKUP(E7497,REGRAS_CST!$A$2:$B$200,2,FALSE),""))</f>
        <v/>
      </c>
      <c r="H7497" s="7">
        <v>8.9999999999999993E-3</v>
      </c>
      <c r="I7497" s="7">
        <v>1E-3</v>
      </c>
      <c r="K7497" s="5" t="str">
        <f>IF(E7497="","",IFERROR(VLOOKUP(E7497,REGRAS_CST!$A$2:$C$200,3,FALSE),""))</f>
        <v/>
      </c>
      <c r="L7497" s="10" t="str">
        <f>IF($G7497="", "", $G7497*(1-$V7497))</f>
        <v/>
      </c>
      <c r="M7497" s="30" t="str">
        <f t="shared" si="234"/>
        <v/>
      </c>
      <c r="N7497" s="30" t="str">
        <f t="shared" si="235"/>
        <v/>
      </c>
      <c r="O7497" s="5" t="str">
        <f>IF(D7497="","",
IF(AND(K7497&lt;&gt;"SIM",V7497&gt;0),"ERRO: % BC &gt; 0, mas NÃO permitida ❌",
IF(AND(K7497="SIM",V7497=0),"ATENÇÃO: BC permitida, mas % = 0 🔎",
"Base de cálculo aplicada corretamente ✅")))</f>
        <v/>
      </c>
      <c r="P7497" s="5" t="str">
        <f>IF(D7497="","",
IF(AND(Q7497&lt;&gt;"SIM",U7497&gt;0),"ERRO: % alíquota &gt; 0, mas NÃO permitida ❌",
IF(AND(Q7497="SIM",U7497=0),"ATENÇÃO: alíquota permitida, mas % = 0 🔎",
"Alíquota aplicada corretamente ✅")))</f>
        <v/>
      </c>
      <c r="Q7497" s="5" t="str">
        <f>IF(E7497="","",IFERROR(VLOOKUP(E7497,REGRAS_CST!$A$2:$D$200,4,FALSE),""))</f>
        <v/>
      </c>
      <c r="R7497" s="8"/>
      <c r="S7497" s="7">
        <f>IF($H7497="","",$H7497*(1-$U7497))</f>
        <v>8.9999999999999993E-3</v>
      </c>
      <c r="T7497" s="7">
        <f>IF($I7497="","",$I7497*(1-$U7497))</f>
        <v>1E-3</v>
      </c>
      <c r="U7497" s="7">
        <f>IFERROR(INDEX(BASE_CCLASSTRIB!$E:$E, MATCH(TEXT($D7497,"000000"), BASE_CCLASSTRIB!$A:$A, 0))/100, 0)</f>
        <v>0</v>
      </c>
      <c r="V7497" s="21">
        <f>IFERROR(INDEX(BASE_CCLASSTRIB!$F:$F, MATCH(TEXT($D7497,"000000"), BASE_CCLASSTRIB!$A:$A, 0))/100, 0)</f>
        <v>0</v>
      </c>
    </row>
    <row r="7498" spans="2:22" ht="15.75" customHeight="1" thickTop="1" thickBot="1">
      <c r="B7498" s="8"/>
      <c r="C7498" s="8"/>
      <c r="E7498" s="8" t="str">
        <f>IF(D7498="","",LEFT(D7498,3))</f>
        <v/>
      </c>
      <c r="F7498" s="5" t="str">
        <f>IF(E7498="","",IFERROR(VLOOKUP(E7498,REGRAS_CST!$A$2:$B$200,2,FALSE),""))</f>
        <v/>
      </c>
      <c r="H7498" s="7">
        <v>8.9999999999999993E-3</v>
      </c>
      <c r="I7498" s="7">
        <v>1E-3</v>
      </c>
      <c r="K7498" s="5" t="str">
        <f>IF(E7498="","",IFERROR(VLOOKUP(E7498,REGRAS_CST!$A$2:$C$200,3,FALSE),""))</f>
        <v/>
      </c>
      <c r="L7498" s="10" t="str">
        <f>IF($G7498="", "", $G7498*(1-$V7498))</f>
        <v/>
      </c>
      <c r="M7498" s="30" t="str">
        <f t="shared" si="234"/>
        <v/>
      </c>
      <c r="N7498" s="30" t="str">
        <f t="shared" si="235"/>
        <v/>
      </c>
      <c r="O7498" s="5" t="str">
        <f>IF(D7498="","",
IF(AND(K7498&lt;&gt;"SIM",V7498&gt;0),"ERRO: % BC &gt; 0, mas NÃO permitida ❌",
IF(AND(K7498="SIM",V7498=0),"ATENÇÃO: BC permitida, mas % = 0 🔎",
"Base de cálculo aplicada corretamente ✅")))</f>
        <v/>
      </c>
      <c r="P7498" s="5" t="str">
        <f>IF(D7498="","",
IF(AND(Q7498&lt;&gt;"SIM",U7498&gt;0),"ERRO: % alíquota &gt; 0, mas NÃO permitida ❌",
IF(AND(Q7498="SIM",U7498=0),"ATENÇÃO: alíquota permitida, mas % = 0 🔎",
"Alíquota aplicada corretamente ✅")))</f>
        <v/>
      </c>
      <c r="Q7498" s="5" t="str">
        <f>IF(E7498="","",IFERROR(VLOOKUP(E7498,REGRAS_CST!$A$2:$D$200,4,FALSE),""))</f>
        <v/>
      </c>
      <c r="R7498" s="8"/>
      <c r="S7498" s="7">
        <f>IF($H7498="","",$H7498*(1-$U7498))</f>
        <v>8.9999999999999993E-3</v>
      </c>
      <c r="T7498" s="7">
        <f>IF($I7498="","",$I7498*(1-$U7498))</f>
        <v>1E-3</v>
      </c>
      <c r="U7498" s="7">
        <f>IFERROR(INDEX(BASE_CCLASSTRIB!$E:$E, MATCH(TEXT($D7498,"000000"), BASE_CCLASSTRIB!$A:$A, 0))/100, 0)</f>
        <v>0</v>
      </c>
      <c r="V7498" s="21">
        <f>IFERROR(INDEX(BASE_CCLASSTRIB!$F:$F, MATCH(TEXT($D7498,"000000"), BASE_CCLASSTRIB!$A:$A, 0))/100, 0)</f>
        <v>0</v>
      </c>
    </row>
    <row r="7499" spans="2:22" ht="15.75" customHeight="1" thickTop="1" thickBot="1">
      <c r="B7499" s="8"/>
      <c r="C7499" s="8"/>
      <c r="E7499" s="8" t="str">
        <f>IF(D7499="","",LEFT(D7499,3))</f>
        <v/>
      </c>
      <c r="F7499" s="5" t="str">
        <f>IF(E7499="","",IFERROR(VLOOKUP(E7499,REGRAS_CST!$A$2:$B$200,2,FALSE),""))</f>
        <v/>
      </c>
      <c r="H7499" s="7">
        <v>8.9999999999999993E-3</v>
      </c>
      <c r="I7499" s="7">
        <v>1E-3</v>
      </c>
      <c r="K7499" s="5" t="str">
        <f>IF(E7499="","",IFERROR(VLOOKUP(E7499,REGRAS_CST!$A$2:$C$200,3,FALSE),""))</f>
        <v/>
      </c>
      <c r="L7499" s="10" t="str">
        <f>IF($G7499="", "", $G7499*(1-$V7499))</f>
        <v/>
      </c>
      <c r="M7499" s="30" t="str">
        <f t="shared" si="234"/>
        <v/>
      </c>
      <c r="N7499" s="30" t="str">
        <f t="shared" si="235"/>
        <v/>
      </c>
      <c r="O7499" s="5" t="str">
        <f>IF(D7499="","",
IF(AND(K7499&lt;&gt;"SIM",V7499&gt;0),"ERRO: % BC &gt; 0, mas NÃO permitida ❌",
IF(AND(K7499="SIM",V7499=0),"ATENÇÃO: BC permitida, mas % = 0 🔎",
"Base de cálculo aplicada corretamente ✅")))</f>
        <v/>
      </c>
      <c r="P7499" s="5" t="str">
        <f>IF(D7499="","",
IF(AND(Q7499&lt;&gt;"SIM",U7499&gt;0),"ERRO: % alíquota &gt; 0, mas NÃO permitida ❌",
IF(AND(Q7499="SIM",U7499=0),"ATENÇÃO: alíquota permitida, mas % = 0 🔎",
"Alíquota aplicada corretamente ✅")))</f>
        <v/>
      </c>
      <c r="Q7499" s="5" t="str">
        <f>IF(E7499="","",IFERROR(VLOOKUP(E7499,REGRAS_CST!$A$2:$D$200,4,FALSE),""))</f>
        <v/>
      </c>
      <c r="R7499" s="8"/>
      <c r="S7499" s="7">
        <f>IF($H7499="","",$H7499*(1-$U7499))</f>
        <v>8.9999999999999993E-3</v>
      </c>
      <c r="T7499" s="7">
        <f>IF($I7499="","",$I7499*(1-$U7499))</f>
        <v>1E-3</v>
      </c>
      <c r="U7499" s="7">
        <f>IFERROR(INDEX(BASE_CCLASSTRIB!$E:$E, MATCH(TEXT($D7499,"000000"), BASE_CCLASSTRIB!$A:$A, 0))/100, 0)</f>
        <v>0</v>
      </c>
      <c r="V7499" s="21">
        <f>IFERROR(INDEX(BASE_CCLASSTRIB!$F:$F, MATCH(TEXT($D7499,"000000"), BASE_CCLASSTRIB!$A:$A, 0))/100, 0)</f>
        <v>0</v>
      </c>
    </row>
    <row r="7500" spans="2:22" ht="15.75" customHeight="1" thickTop="1" thickBot="1">
      <c r="B7500" s="8"/>
      <c r="C7500" s="8"/>
      <c r="E7500" s="8" t="str">
        <f>IF(D7500="","",LEFT(D7500,3))</f>
        <v/>
      </c>
      <c r="F7500" s="5" t="str">
        <f>IF(E7500="","",IFERROR(VLOOKUP(E7500,REGRAS_CST!$A$2:$B$200,2,FALSE),""))</f>
        <v/>
      </c>
      <c r="H7500" s="7">
        <v>8.9999999999999993E-3</v>
      </c>
      <c r="I7500" s="7">
        <v>1E-3</v>
      </c>
      <c r="K7500" s="5" t="str">
        <f>IF(E7500="","",IFERROR(VLOOKUP(E7500,REGRAS_CST!$A$2:$C$200,3,FALSE),""))</f>
        <v/>
      </c>
      <c r="L7500" s="10" t="str">
        <f>IF($G7500="", "", $G7500*(1-$V7500))</f>
        <v/>
      </c>
      <c r="M7500" s="30" t="str">
        <f t="shared" si="234"/>
        <v/>
      </c>
      <c r="N7500" s="30" t="str">
        <f t="shared" si="235"/>
        <v/>
      </c>
      <c r="O7500" s="5" t="str">
        <f>IF(D7500="","",
IF(AND(K7500&lt;&gt;"SIM",V7500&gt;0),"ERRO: % BC &gt; 0, mas NÃO permitida ❌",
IF(AND(K7500="SIM",V7500=0),"ATENÇÃO: BC permitida, mas % = 0 🔎",
"Base de cálculo aplicada corretamente ✅")))</f>
        <v/>
      </c>
      <c r="P7500" s="5" t="str">
        <f>IF(D7500="","",
IF(AND(Q7500&lt;&gt;"SIM",U7500&gt;0),"ERRO: % alíquota &gt; 0, mas NÃO permitida ❌",
IF(AND(Q7500="SIM",U7500=0),"ATENÇÃO: alíquota permitida, mas % = 0 🔎",
"Alíquota aplicada corretamente ✅")))</f>
        <v/>
      </c>
      <c r="Q7500" s="5" t="str">
        <f>IF(E7500="","",IFERROR(VLOOKUP(E7500,REGRAS_CST!$A$2:$D$200,4,FALSE),""))</f>
        <v/>
      </c>
      <c r="R7500" s="8"/>
      <c r="S7500" s="7">
        <f>IF($H7500="","",$H7500*(1-$U7500))</f>
        <v>8.9999999999999993E-3</v>
      </c>
      <c r="T7500" s="7">
        <f>IF($I7500="","",$I7500*(1-$U7500))</f>
        <v>1E-3</v>
      </c>
      <c r="U7500" s="7">
        <f>IFERROR(INDEX(BASE_CCLASSTRIB!$E:$E, MATCH(TEXT($D7500,"000000"), BASE_CCLASSTRIB!$A:$A, 0))/100, 0)</f>
        <v>0</v>
      </c>
      <c r="V7500" s="21">
        <f>IFERROR(INDEX(BASE_CCLASSTRIB!$F:$F, MATCH(TEXT($D7500,"000000"), BASE_CCLASSTRIB!$A:$A, 0))/100, 0)</f>
        <v>0</v>
      </c>
    </row>
    <row r="7501" spans="2:22" ht="15.75" customHeight="1" thickTop="1" thickBot="1">
      <c r="B7501" s="8"/>
      <c r="C7501" s="8"/>
      <c r="E7501" s="8" t="str">
        <f>IF(D7501="","",LEFT(D7501,3))</f>
        <v/>
      </c>
      <c r="F7501" s="5" t="str">
        <f>IF(E7501="","",IFERROR(VLOOKUP(E7501,REGRAS_CST!$A$2:$B$200,2,FALSE),""))</f>
        <v/>
      </c>
      <c r="H7501" s="7">
        <v>8.9999999999999993E-3</v>
      </c>
      <c r="I7501" s="7">
        <v>1E-3</v>
      </c>
      <c r="K7501" s="5" t="str">
        <f>IF(E7501="","",IFERROR(VLOOKUP(E7501,REGRAS_CST!$A$2:$C$200,3,FALSE),""))</f>
        <v/>
      </c>
      <c r="L7501" s="10" t="str">
        <f>IF($G7501="", "", $G7501*(1-$V7501))</f>
        <v/>
      </c>
      <c r="M7501" s="30" t="str">
        <f t="shared" si="234"/>
        <v/>
      </c>
      <c r="N7501" s="30" t="str">
        <f t="shared" si="235"/>
        <v/>
      </c>
      <c r="O7501" s="5" t="str">
        <f>IF(D7501="","",
IF(AND(K7501&lt;&gt;"SIM",V7501&gt;0),"ERRO: % BC &gt; 0, mas NÃO permitida ❌",
IF(AND(K7501="SIM",V7501=0),"ATENÇÃO: BC permitida, mas % = 0 🔎",
"Base de cálculo aplicada corretamente ✅")))</f>
        <v/>
      </c>
      <c r="P7501" s="5" t="str">
        <f>IF(D7501="","",
IF(AND(Q7501&lt;&gt;"SIM",U7501&gt;0),"ERRO: % alíquota &gt; 0, mas NÃO permitida ❌",
IF(AND(Q7501="SIM",U7501=0),"ATENÇÃO: alíquota permitida, mas % = 0 🔎",
"Alíquota aplicada corretamente ✅")))</f>
        <v/>
      </c>
      <c r="Q7501" s="5" t="str">
        <f>IF(E7501="","",IFERROR(VLOOKUP(E7501,REGRAS_CST!$A$2:$D$200,4,FALSE),""))</f>
        <v/>
      </c>
      <c r="R7501" s="8"/>
      <c r="S7501" s="7">
        <f>IF($H7501="","",$H7501*(1-$U7501))</f>
        <v>8.9999999999999993E-3</v>
      </c>
      <c r="T7501" s="7">
        <f>IF($I7501="","",$I7501*(1-$U7501))</f>
        <v>1E-3</v>
      </c>
      <c r="U7501" s="7">
        <f>IFERROR(INDEX(BASE_CCLASSTRIB!$E:$E, MATCH(TEXT($D7501,"000000"), BASE_CCLASSTRIB!$A:$A, 0))/100, 0)</f>
        <v>0</v>
      </c>
      <c r="V7501" s="21">
        <f>IFERROR(INDEX(BASE_CCLASSTRIB!$F:$F, MATCH(TEXT($D7501,"000000"), BASE_CCLASSTRIB!$A:$A, 0))/100, 0)</f>
        <v>0</v>
      </c>
    </row>
    <row r="7502" spans="2:22" ht="15.75" customHeight="1" thickTop="1" thickBot="1">
      <c r="B7502" s="8"/>
      <c r="C7502" s="8"/>
      <c r="E7502" s="8" t="str">
        <f>IF(D7502="","",LEFT(D7502,3))</f>
        <v/>
      </c>
      <c r="F7502" s="5" t="str">
        <f>IF(E7502="","",IFERROR(VLOOKUP(E7502,REGRAS_CST!$A$2:$B$200,2,FALSE),""))</f>
        <v/>
      </c>
      <c r="H7502" s="7">
        <v>8.9999999999999993E-3</v>
      </c>
      <c r="I7502" s="7">
        <v>1E-3</v>
      </c>
      <c r="K7502" s="5" t="str">
        <f>IF(E7502="","",IFERROR(VLOOKUP(E7502,REGRAS_CST!$A$2:$C$200,3,FALSE),""))</f>
        <v/>
      </c>
      <c r="L7502" s="10" t="str">
        <f>IF($G7502="", "", $G7502*(1-$V7502))</f>
        <v/>
      </c>
      <c r="M7502" s="30" t="str">
        <f t="shared" si="234"/>
        <v/>
      </c>
      <c r="N7502" s="30" t="str">
        <f t="shared" si="235"/>
        <v/>
      </c>
      <c r="O7502" s="5" t="str">
        <f>IF(D7502="","",
IF(AND(K7502&lt;&gt;"SIM",V7502&gt;0),"ERRO: % BC &gt; 0, mas NÃO permitida ❌",
IF(AND(K7502="SIM",V7502=0),"ATENÇÃO: BC permitida, mas % = 0 🔎",
"Base de cálculo aplicada corretamente ✅")))</f>
        <v/>
      </c>
      <c r="P7502" s="5" t="str">
        <f>IF(D7502="","",
IF(AND(Q7502&lt;&gt;"SIM",U7502&gt;0),"ERRO: % alíquota &gt; 0, mas NÃO permitida ❌",
IF(AND(Q7502="SIM",U7502=0),"ATENÇÃO: alíquota permitida, mas % = 0 🔎",
"Alíquota aplicada corretamente ✅")))</f>
        <v/>
      </c>
      <c r="Q7502" s="5" t="str">
        <f>IF(E7502="","",IFERROR(VLOOKUP(E7502,REGRAS_CST!$A$2:$D$200,4,FALSE),""))</f>
        <v/>
      </c>
      <c r="R7502" s="8"/>
      <c r="S7502" s="7">
        <f>IF($H7502="","",$H7502*(1-$U7502))</f>
        <v>8.9999999999999993E-3</v>
      </c>
      <c r="T7502" s="7">
        <f>IF($I7502="","",$I7502*(1-$U7502))</f>
        <v>1E-3</v>
      </c>
      <c r="U7502" s="7">
        <f>IFERROR(INDEX(BASE_CCLASSTRIB!$E:$E, MATCH(TEXT($D7502,"000000"), BASE_CCLASSTRIB!$A:$A, 0))/100, 0)</f>
        <v>0</v>
      </c>
      <c r="V7502" s="21">
        <f>IFERROR(INDEX(BASE_CCLASSTRIB!$F:$F, MATCH(TEXT($D7502,"000000"), BASE_CCLASSTRIB!$A:$A, 0))/100, 0)</f>
        <v>0</v>
      </c>
    </row>
    <row r="7503" spans="2:22" ht="15.75" customHeight="1" thickTop="1" thickBot="1">
      <c r="B7503" s="8"/>
      <c r="C7503" s="8"/>
      <c r="E7503" s="8" t="str">
        <f>IF(D7503="","",LEFT(D7503,3))</f>
        <v/>
      </c>
      <c r="F7503" s="5" t="str">
        <f>IF(E7503="","",IFERROR(VLOOKUP(E7503,REGRAS_CST!$A$2:$B$200,2,FALSE),""))</f>
        <v/>
      </c>
      <c r="H7503" s="7">
        <v>8.9999999999999993E-3</v>
      </c>
      <c r="I7503" s="7">
        <v>1E-3</v>
      </c>
      <c r="K7503" s="5" t="str">
        <f>IF(E7503="","",IFERROR(VLOOKUP(E7503,REGRAS_CST!$A$2:$C$200,3,FALSE),""))</f>
        <v/>
      </c>
      <c r="L7503" s="10" t="str">
        <f>IF($G7503="", "", $G7503*(1-$V7503))</f>
        <v/>
      </c>
      <c r="M7503" s="30" t="str">
        <f t="shared" si="234"/>
        <v/>
      </c>
      <c r="N7503" s="30" t="str">
        <f t="shared" si="235"/>
        <v/>
      </c>
      <c r="O7503" s="5" t="str">
        <f>IF(D7503="","",
IF(AND(K7503&lt;&gt;"SIM",V7503&gt;0),"ERRO: % BC &gt; 0, mas NÃO permitida ❌",
IF(AND(K7503="SIM",V7503=0),"ATENÇÃO: BC permitida, mas % = 0 🔎",
"Base de cálculo aplicada corretamente ✅")))</f>
        <v/>
      </c>
      <c r="P7503" s="5" t="str">
        <f>IF(D7503="","",
IF(AND(Q7503&lt;&gt;"SIM",U7503&gt;0),"ERRO: % alíquota &gt; 0, mas NÃO permitida ❌",
IF(AND(Q7503="SIM",U7503=0),"ATENÇÃO: alíquota permitida, mas % = 0 🔎",
"Alíquota aplicada corretamente ✅")))</f>
        <v/>
      </c>
      <c r="Q7503" s="5" t="str">
        <f>IF(E7503="","",IFERROR(VLOOKUP(E7503,REGRAS_CST!$A$2:$D$200,4,FALSE),""))</f>
        <v/>
      </c>
      <c r="R7503" s="8"/>
      <c r="S7503" s="7">
        <f>IF($H7503="","",$H7503*(1-$U7503))</f>
        <v>8.9999999999999993E-3</v>
      </c>
      <c r="T7503" s="7">
        <f>IF($I7503="","",$I7503*(1-$U7503))</f>
        <v>1E-3</v>
      </c>
      <c r="U7503" s="7">
        <f>IFERROR(INDEX(BASE_CCLASSTRIB!$E:$E, MATCH(TEXT($D7503,"000000"), BASE_CCLASSTRIB!$A:$A, 0))/100, 0)</f>
        <v>0</v>
      </c>
      <c r="V7503" s="21">
        <f>IFERROR(INDEX(BASE_CCLASSTRIB!$F:$F, MATCH(TEXT($D7503,"000000"), BASE_CCLASSTRIB!$A:$A, 0))/100, 0)</f>
        <v>0</v>
      </c>
    </row>
    <row r="7504" spans="2:22" ht="15.75" customHeight="1" thickTop="1" thickBot="1">
      <c r="B7504" s="8"/>
      <c r="C7504" s="8"/>
      <c r="E7504" s="8" t="str">
        <f>IF(D7504="","",LEFT(D7504,3))</f>
        <v/>
      </c>
      <c r="F7504" s="5" t="str">
        <f>IF(E7504="","",IFERROR(VLOOKUP(E7504,REGRAS_CST!$A$2:$B$200,2,FALSE),""))</f>
        <v/>
      </c>
      <c r="H7504" s="7">
        <v>8.9999999999999993E-3</v>
      </c>
      <c r="I7504" s="7">
        <v>1E-3</v>
      </c>
      <c r="K7504" s="5" t="str">
        <f>IF(E7504="","",IFERROR(VLOOKUP(E7504,REGRAS_CST!$A$2:$C$200,3,FALSE),""))</f>
        <v/>
      </c>
      <c r="L7504" s="10" t="str">
        <f>IF($G7504="", "", $G7504*(1-$V7504))</f>
        <v/>
      </c>
      <c r="M7504" s="30" t="str">
        <f t="shared" si="234"/>
        <v/>
      </c>
      <c r="N7504" s="30" t="str">
        <f t="shared" si="235"/>
        <v/>
      </c>
      <c r="O7504" s="5" t="str">
        <f>IF(D7504="","",
IF(AND(K7504&lt;&gt;"SIM",V7504&gt;0),"ERRO: % BC &gt; 0, mas NÃO permitida ❌",
IF(AND(K7504="SIM",V7504=0),"ATENÇÃO: BC permitida, mas % = 0 🔎",
"Base de cálculo aplicada corretamente ✅")))</f>
        <v/>
      </c>
      <c r="P7504" s="5" t="str">
        <f>IF(D7504="","",
IF(AND(Q7504&lt;&gt;"SIM",U7504&gt;0),"ERRO: % alíquota &gt; 0, mas NÃO permitida ❌",
IF(AND(Q7504="SIM",U7504=0),"ATENÇÃO: alíquota permitida, mas % = 0 🔎",
"Alíquota aplicada corretamente ✅")))</f>
        <v/>
      </c>
      <c r="Q7504" s="5" t="str">
        <f>IF(E7504="","",IFERROR(VLOOKUP(E7504,REGRAS_CST!$A$2:$D$200,4,FALSE),""))</f>
        <v/>
      </c>
      <c r="R7504" s="8"/>
      <c r="S7504" s="7">
        <f>IF($H7504="","",$H7504*(1-$U7504))</f>
        <v>8.9999999999999993E-3</v>
      </c>
      <c r="T7504" s="7">
        <f>IF($I7504="","",$I7504*(1-$U7504))</f>
        <v>1E-3</v>
      </c>
      <c r="U7504" s="7">
        <f>IFERROR(INDEX(BASE_CCLASSTRIB!$E:$E, MATCH(TEXT($D7504,"000000"), BASE_CCLASSTRIB!$A:$A, 0))/100, 0)</f>
        <v>0</v>
      </c>
      <c r="V7504" s="21">
        <f>IFERROR(INDEX(BASE_CCLASSTRIB!$F:$F, MATCH(TEXT($D7504,"000000"), BASE_CCLASSTRIB!$A:$A, 0))/100, 0)</f>
        <v>0</v>
      </c>
    </row>
    <row r="7505" spans="2:22" ht="15.75" customHeight="1" thickTop="1" thickBot="1">
      <c r="B7505" s="8"/>
      <c r="C7505" s="8"/>
      <c r="E7505" s="8" t="str">
        <f>IF(D7505="","",LEFT(D7505,3))</f>
        <v/>
      </c>
      <c r="F7505" s="5" t="str">
        <f>IF(E7505="","",IFERROR(VLOOKUP(E7505,REGRAS_CST!$A$2:$B$200,2,FALSE),""))</f>
        <v/>
      </c>
      <c r="H7505" s="7">
        <v>8.9999999999999993E-3</v>
      </c>
      <c r="I7505" s="7">
        <v>1E-3</v>
      </c>
      <c r="K7505" s="5" t="str">
        <f>IF(E7505="","",IFERROR(VLOOKUP(E7505,REGRAS_CST!$A$2:$C$200,3,FALSE),""))</f>
        <v/>
      </c>
      <c r="L7505" s="10" t="str">
        <f>IF($G7505="", "", $G7505*(1-$V7505))</f>
        <v/>
      </c>
      <c r="M7505" s="30" t="str">
        <f t="shared" si="234"/>
        <v/>
      </c>
      <c r="N7505" s="30" t="str">
        <f t="shared" si="235"/>
        <v/>
      </c>
      <c r="O7505" s="5" t="str">
        <f>IF(D7505="","",
IF(AND(K7505&lt;&gt;"SIM",V7505&gt;0),"ERRO: % BC &gt; 0, mas NÃO permitida ❌",
IF(AND(K7505="SIM",V7505=0),"ATENÇÃO: BC permitida, mas % = 0 🔎",
"Base de cálculo aplicada corretamente ✅")))</f>
        <v/>
      </c>
      <c r="P7505" s="5" t="str">
        <f>IF(D7505="","",
IF(AND(Q7505&lt;&gt;"SIM",U7505&gt;0),"ERRO: % alíquota &gt; 0, mas NÃO permitida ❌",
IF(AND(Q7505="SIM",U7505=0),"ATENÇÃO: alíquota permitida, mas % = 0 🔎",
"Alíquota aplicada corretamente ✅")))</f>
        <v/>
      </c>
      <c r="Q7505" s="5" t="str">
        <f>IF(E7505="","",IFERROR(VLOOKUP(E7505,REGRAS_CST!$A$2:$D$200,4,FALSE),""))</f>
        <v/>
      </c>
      <c r="R7505" s="8"/>
      <c r="S7505" s="7">
        <f>IF($H7505="","",$H7505*(1-$U7505))</f>
        <v>8.9999999999999993E-3</v>
      </c>
      <c r="T7505" s="7">
        <f>IF($I7505="","",$I7505*(1-$U7505))</f>
        <v>1E-3</v>
      </c>
      <c r="U7505" s="7">
        <f>IFERROR(INDEX(BASE_CCLASSTRIB!$E:$E, MATCH(TEXT($D7505,"000000"), BASE_CCLASSTRIB!$A:$A, 0))/100, 0)</f>
        <v>0</v>
      </c>
      <c r="V7505" s="21">
        <f>IFERROR(INDEX(BASE_CCLASSTRIB!$F:$F, MATCH(TEXT($D7505,"000000"), BASE_CCLASSTRIB!$A:$A, 0))/100, 0)</f>
        <v>0</v>
      </c>
    </row>
    <row r="7506" spans="2:22" ht="15.75" customHeight="1" thickTop="1" thickBot="1">
      <c r="B7506" s="8"/>
      <c r="C7506" s="8"/>
      <c r="E7506" s="8" t="str">
        <f>IF(D7506="","",LEFT(D7506,3))</f>
        <v/>
      </c>
      <c r="F7506" s="5" t="str">
        <f>IF(E7506="","",IFERROR(VLOOKUP(E7506,REGRAS_CST!$A$2:$B$200,2,FALSE),""))</f>
        <v/>
      </c>
      <c r="H7506" s="7">
        <v>8.9999999999999993E-3</v>
      </c>
      <c r="I7506" s="7">
        <v>1E-3</v>
      </c>
      <c r="K7506" s="5" t="str">
        <f>IF(E7506="","",IFERROR(VLOOKUP(E7506,REGRAS_CST!$A$2:$C$200,3,FALSE),""))</f>
        <v/>
      </c>
      <c r="L7506" s="10" t="str">
        <f>IF($G7506="", "", $G7506*(1-$V7506))</f>
        <v/>
      </c>
      <c r="M7506" s="30" t="str">
        <f t="shared" si="234"/>
        <v/>
      </c>
      <c r="N7506" s="30" t="str">
        <f t="shared" si="235"/>
        <v/>
      </c>
      <c r="O7506" s="5" t="str">
        <f>IF(D7506="","",
IF(AND(K7506&lt;&gt;"SIM",V7506&gt;0),"ERRO: % BC &gt; 0, mas NÃO permitida ❌",
IF(AND(K7506="SIM",V7506=0),"ATENÇÃO: BC permitida, mas % = 0 🔎",
"Base de cálculo aplicada corretamente ✅")))</f>
        <v/>
      </c>
      <c r="P7506" s="5" t="str">
        <f>IF(D7506="","",
IF(AND(Q7506&lt;&gt;"SIM",U7506&gt;0),"ERRO: % alíquota &gt; 0, mas NÃO permitida ❌",
IF(AND(Q7506="SIM",U7506=0),"ATENÇÃO: alíquota permitida, mas % = 0 🔎",
"Alíquota aplicada corretamente ✅")))</f>
        <v/>
      </c>
      <c r="Q7506" s="5" t="str">
        <f>IF(E7506="","",IFERROR(VLOOKUP(E7506,REGRAS_CST!$A$2:$D$200,4,FALSE),""))</f>
        <v/>
      </c>
      <c r="R7506" s="8"/>
      <c r="S7506" s="7">
        <f>IF($H7506="","",$H7506*(1-$U7506))</f>
        <v>8.9999999999999993E-3</v>
      </c>
      <c r="T7506" s="7">
        <f>IF($I7506="","",$I7506*(1-$U7506))</f>
        <v>1E-3</v>
      </c>
      <c r="U7506" s="7">
        <f>IFERROR(INDEX(BASE_CCLASSTRIB!$E:$E, MATCH(TEXT($D7506,"000000"), BASE_CCLASSTRIB!$A:$A, 0))/100, 0)</f>
        <v>0</v>
      </c>
      <c r="V7506" s="21">
        <f>IFERROR(INDEX(BASE_CCLASSTRIB!$F:$F, MATCH(TEXT($D7506,"000000"), BASE_CCLASSTRIB!$A:$A, 0))/100, 0)</f>
        <v>0</v>
      </c>
    </row>
    <row r="7507" spans="2:22" ht="15.75" customHeight="1" thickTop="1" thickBot="1">
      <c r="B7507" s="8"/>
      <c r="C7507" s="8"/>
      <c r="E7507" s="8" t="str">
        <f>IF(D7507="","",LEFT(D7507,3))</f>
        <v/>
      </c>
      <c r="F7507" s="5" t="str">
        <f>IF(E7507="","",IFERROR(VLOOKUP(E7507,REGRAS_CST!$A$2:$B$200,2,FALSE),""))</f>
        <v/>
      </c>
      <c r="H7507" s="7">
        <v>8.9999999999999993E-3</v>
      </c>
      <c r="I7507" s="7">
        <v>1E-3</v>
      </c>
      <c r="K7507" s="5" t="str">
        <f>IF(E7507="","",IFERROR(VLOOKUP(E7507,REGRAS_CST!$A$2:$C$200,3,FALSE),""))</f>
        <v/>
      </c>
      <c r="L7507" s="10" t="str">
        <f>IF($G7507="", "", $G7507*(1-$V7507))</f>
        <v/>
      </c>
      <c r="M7507" s="30" t="str">
        <f t="shared" si="234"/>
        <v/>
      </c>
      <c r="N7507" s="30" t="str">
        <f t="shared" si="235"/>
        <v/>
      </c>
      <c r="O7507" s="5" t="str">
        <f>IF(D7507="","",
IF(AND(K7507&lt;&gt;"SIM",V7507&gt;0),"ERRO: % BC &gt; 0, mas NÃO permitida ❌",
IF(AND(K7507="SIM",V7507=0),"ATENÇÃO: BC permitida, mas % = 0 🔎",
"Base de cálculo aplicada corretamente ✅")))</f>
        <v/>
      </c>
      <c r="P7507" s="5" t="str">
        <f>IF(D7507="","",
IF(AND(Q7507&lt;&gt;"SIM",U7507&gt;0),"ERRO: % alíquota &gt; 0, mas NÃO permitida ❌",
IF(AND(Q7507="SIM",U7507=0),"ATENÇÃO: alíquota permitida, mas % = 0 🔎",
"Alíquota aplicada corretamente ✅")))</f>
        <v/>
      </c>
      <c r="Q7507" s="5" t="str">
        <f>IF(E7507="","",IFERROR(VLOOKUP(E7507,REGRAS_CST!$A$2:$D$200,4,FALSE),""))</f>
        <v/>
      </c>
      <c r="R7507" s="8"/>
      <c r="S7507" s="7">
        <f>IF($H7507="","",$H7507*(1-$U7507))</f>
        <v>8.9999999999999993E-3</v>
      </c>
      <c r="T7507" s="7">
        <f>IF($I7507="","",$I7507*(1-$U7507))</f>
        <v>1E-3</v>
      </c>
      <c r="U7507" s="7">
        <f>IFERROR(INDEX(BASE_CCLASSTRIB!$E:$E, MATCH(TEXT($D7507,"000000"), BASE_CCLASSTRIB!$A:$A, 0))/100, 0)</f>
        <v>0</v>
      </c>
      <c r="V7507" s="21">
        <f>IFERROR(INDEX(BASE_CCLASSTRIB!$F:$F, MATCH(TEXT($D7507,"000000"), BASE_CCLASSTRIB!$A:$A, 0))/100, 0)</f>
        <v>0</v>
      </c>
    </row>
    <row r="7508" spans="2:22" ht="15.75" customHeight="1" thickTop="1" thickBot="1">
      <c r="B7508" s="8"/>
      <c r="C7508" s="8"/>
      <c r="E7508" s="8" t="str">
        <f>IF(D7508="","",LEFT(D7508,3))</f>
        <v/>
      </c>
      <c r="F7508" s="5" t="str">
        <f>IF(E7508="","",IFERROR(VLOOKUP(E7508,REGRAS_CST!$A$2:$B$200,2,FALSE),""))</f>
        <v/>
      </c>
      <c r="H7508" s="7">
        <v>8.9999999999999993E-3</v>
      </c>
      <c r="I7508" s="7">
        <v>1E-3</v>
      </c>
      <c r="K7508" s="5" t="str">
        <f>IF(E7508="","",IFERROR(VLOOKUP(E7508,REGRAS_CST!$A$2:$C$200,3,FALSE),""))</f>
        <v/>
      </c>
      <c r="L7508" s="10" t="str">
        <f>IF($G7508="", "", $G7508*(1-$V7508))</f>
        <v/>
      </c>
      <c r="M7508" s="30" t="str">
        <f t="shared" si="234"/>
        <v/>
      </c>
      <c r="N7508" s="30" t="str">
        <f t="shared" si="235"/>
        <v/>
      </c>
      <c r="O7508" s="5" t="str">
        <f>IF(D7508="","",
IF(AND(K7508&lt;&gt;"SIM",V7508&gt;0),"ERRO: % BC &gt; 0, mas NÃO permitida ❌",
IF(AND(K7508="SIM",V7508=0),"ATENÇÃO: BC permitida, mas % = 0 🔎",
"Base de cálculo aplicada corretamente ✅")))</f>
        <v/>
      </c>
      <c r="P7508" s="5" t="str">
        <f>IF(D7508="","",
IF(AND(Q7508&lt;&gt;"SIM",U7508&gt;0),"ERRO: % alíquota &gt; 0, mas NÃO permitida ❌",
IF(AND(Q7508="SIM",U7508=0),"ATENÇÃO: alíquota permitida, mas % = 0 🔎",
"Alíquota aplicada corretamente ✅")))</f>
        <v/>
      </c>
      <c r="Q7508" s="5" t="str">
        <f>IF(E7508="","",IFERROR(VLOOKUP(E7508,REGRAS_CST!$A$2:$D$200,4,FALSE),""))</f>
        <v/>
      </c>
      <c r="R7508" s="8"/>
      <c r="S7508" s="7">
        <f>IF($H7508="","",$H7508*(1-$U7508))</f>
        <v>8.9999999999999993E-3</v>
      </c>
      <c r="T7508" s="7">
        <f>IF($I7508="","",$I7508*(1-$U7508))</f>
        <v>1E-3</v>
      </c>
      <c r="U7508" s="7">
        <f>IFERROR(INDEX(BASE_CCLASSTRIB!$E:$E, MATCH(TEXT($D7508,"000000"), BASE_CCLASSTRIB!$A:$A, 0))/100, 0)</f>
        <v>0</v>
      </c>
      <c r="V7508" s="21">
        <f>IFERROR(INDEX(BASE_CCLASSTRIB!$F:$F, MATCH(TEXT($D7508,"000000"), BASE_CCLASSTRIB!$A:$A, 0))/100, 0)</f>
        <v>0</v>
      </c>
    </row>
    <row r="7509" spans="2:22" ht="15.75" customHeight="1" thickTop="1" thickBot="1">
      <c r="B7509" s="8"/>
      <c r="C7509" s="8"/>
      <c r="E7509" s="8" t="str">
        <f>IF(D7509="","",LEFT(D7509,3))</f>
        <v/>
      </c>
      <c r="F7509" s="5" t="str">
        <f>IF(E7509="","",IFERROR(VLOOKUP(E7509,REGRAS_CST!$A$2:$B$200,2,FALSE),""))</f>
        <v/>
      </c>
      <c r="H7509" s="7">
        <v>8.9999999999999993E-3</v>
      </c>
      <c r="I7509" s="7">
        <v>1E-3</v>
      </c>
      <c r="K7509" s="5" t="str">
        <f>IF(E7509="","",IFERROR(VLOOKUP(E7509,REGRAS_CST!$A$2:$C$200,3,FALSE),""))</f>
        <v/>
      </c>
      <c r="L7509" s="10" t="str">
        <f>IF($G7509="", "", $G7509*(1-$V7509))</f>
        <v/>
      </c>
      <c r="M7509" s="30" t="str">
        <f t="shared" si="234"/>
        <v/>
      </c>
      <c r="N7509" s="30" t="str">
        <f t="shared" si="235"/>
        <v/>
      </c>
      <c r="O7509" s="5" t="str">
        <f>IF(D7509="","",
IF(AND(K7509&lt;&gt;"SIM",V7509&gt;0),"ERRO: % BC &gt; 0, mas NÃO permitida ❌",
IF(AND(K7509="SIM",V7509=0),"ATENÇÃO: BC permitida, mas % = 0 🔎",
"Base de cálculo aplicada corretamente ✅")))</f>
        <v/>
      </c>
      <c r="P7509" s="5" t="str">
        <f>IF(D7509="","",
IF(AND(Q7509&lt;&gt;"SIM",U7509&gt;0),"ERRO: % alíquota &gt; 0, mas NÃO permitida ❌",
IF(AND(Q7509="SIM",U7509=0),"ATENÇÃO: alíquota permitida, mas % = 0 🔎",
"Alíquota aplicada corretamente ✅")))</f>
        <v/>
      </c>
      <c r="Q7509" s="5" t="str">
        <f>IF(E7509="","",IFERROR(VLOOKUP(E7509,REGRAS_CST!$A$2:$D$200,4,FALSE),""))</f>
        <v/>
      </c>
      <c r="R7509" s="8"/>
      <c r="S7509" s="7">
        <f>IF($H7509="","",$H7509*(1-$U7509))</f>
        <v>8.9999999999999993E-3</v>
      </c>
      <c r="T7509" s="7">
        <f>IF($I7509="","",$I7509*(1-$U7509))</f>
        <v>1E-3</v>
      </c>
      <c r="U7509" s="7">
        <f>IFERROR(INDEX(BASE_CCLASSTRIB!$E:$E, MATCH(TEXT($D7509,"000000"), BASE_CCLASSTRIB!$A:$A, 0))/100, 0)</f>
        <v>0</v>
      </c>
      <c r="V7509" s="21">
        <f>IFERROR(INDEX(BASE_CCLASSTRIB!$F:$F, MATCH(TEXT($D7509,"000000"), BASE_CCLASSTRIB!$A:$A, 0))/100, 0)</f>
        <v>0</v>
      </c>
    </row>
    <row r="7510" spans="2:22" ht="15.75" customHeight="1" thickTop="1" thickBot="1">
      <c r="B7510" s="8"/>
      <c r="C7510" s="8"/>
      <c r="E7510" s="8" t="str">
        <f>IF(D7510="","",LEFT(D7510,3))</f>
        <v/>
      </c>
      <c r="F7510" s="5" t="str">
        <f>IF(E7510="","",IFERROR(VLOOKUP(E7510,REGRAS_CST!$A$2:$B$200,2,FALSE),""))</f>
        <v/>
      </c>
      <c r="H7510" s="7">
        <v>8.9999999999999993E-3</v>
      </c>
      <c r="I7510" s="7">
        <v>1E-3</v>
      </c>
      <c r="K7510" s="5" t="str">
        <f>IF(E7510="","",IFERROR(VLOOKUP(E7510,REGRAS_CST!$A$2:$C$200,3,FALSE),""))</f>
        <v/>
      </c>
      <c r="L7510" s="10" t="str">
        <f>IF($G7510="", "", $G7510*(1-$V7510))</f>
        <v/>
      </c>
      <c r="M7510" s="30" t="str">
        <f t="shared" si="234"/>
        <v/>
      </c>
      <c r="N7510" s="30" t="str">
        <f t="shared" si="235"/>
        <v/>
      </c>
      <c r="O7510" s="5" t="str">
        <f>IF(D7510="","",
IF(AND(K7510&lt;&gt;"SIM",V7510&gt;0),"ERRO: % BC &gt; 0, mas NÃO permitida ❌",
IF(AND(K7510="SIM",V7510=0),"ATENÇÃO: BC permitida, mas % = 0 🔎",
"Base de cálculo aplicada corretamente ✅")))</f>
        <v/>
      </c>
      <c r="P7510" s="5" t="str">
        <f>IF(D7510="","",
IF(AND(Q7510&lt;&gt;"SIM",U7510&gt;0),"ERRO: % alíquota &gt; 0, mas NÃO permitida ❌",
IF(AND(Q7510="SIM",U7510=0),"ATENÇÃO: alíquota permitida, mas % = 0 🔎",
"Alíquota aplicada corretamente ✅")))</f>
        <v/>
      </c>
      <c r="Q7510" s="5" t="str">
        <f>IF(E7510="","",IFERROR(VLOOKUP(E7510,REGRAS_CST!$A$2:$D$200,4,FALSE),""))</f>
        <v/>
      </c>
      <c r="R7510" s="8"/>
      <c r="S7510" s="7">
        <f>IF($H7510="","",$H7510*(1-$U7510))</f>
        <v>8.9999999999999993E-3</v>
      </c>
      <c r="T7510" s="7">
        <f>IF($I7510="","",$I7510*(1-$U7510))</f>
        <v>1E-3</v>
      </c>
      <c r="U7510" s="7">
        <f>IFERROR(INDEX(BASE_CCLASSTRIB!$E:$E, MATCH(TEXT($D7510,"000000"), BASE_CCLASSTRIB!$A:$A, 0))/100, 0)</f>
        <v>0</v>
      </c>
      <c r="V7510" s="21">
        <f>IFERROR(INDEX(BASE_CCLASSTRIB!$F:$F, MATCH(TEXT($D7510,"000000"), BASE_CCLASSTRIB!$A:$A, 0))/100, 0)</f>
        <v>0</v>
      </c>
    </row>
    <row r="7511" spans="2:22" ht="15.75" customHeight="1" thickTop="1" thickBot="1">
      <c r="B7511" s="8"/>
      <c r="C7511" s="8"/>
      <c r="E7511" s="8" t="str">
        <f>IF(D7511="","",LEFT(D7511,3))</f>
        <v/>
      </c>
      <c r="F7511" s="5" t="str">
        <f>IF(E7511="","",IFERROR(VLOOKUP(E7511,REGRAS_CST!$A$2:$B$200,2,FALSE),""))</f>
        <v/>
      </c>
      <c r="H7511" s="7">
        <v>8.9999999999999993E-3</v>
      </c>
      <c r="I7511" s="7">
        <v>1E-3</v>
      </c>
      <c r="K7511" s="5" t="str">
        <f>IF(E7511="","",IFERROR(VLOOKUP(E7511,REGRAS_CST!$A$2:$C$200,3,FALSE),""))</f>
        <v/>
      </c>
      <c r="L7511" s="10" t="str">
        <f>IF($G7511="", "", $G7511*(1-$V7511))</f>
        <v/>
      </c>
      <c r="M7511" s="30" t="str">
        <f t="shared" si="234"/>
        <v/>
      </c>
      <c r="N7511" s="30" t="str">
        <f t="shared" si="235"/>
        <v/>
      </c>
      <c r="O7511" s="5" t="str">
        <f>IF(D7511="","",
IF(AND(K7511&lt;&gt;"SIM",V7511&gt;0),"ERRO: % BC &gt; 0, mas NÃO permitida ❌",
IF(AND(K7511="SIM",V7511=0),"ATENÇÃO: BC permitida, mas % = 0 🔎",
"Base de cálculo aplicada corretamente ✅")))</f>
        <v/>
      </c>
      <c r="P7511" s="5" t="str">
        <f>IF(D7511="","",
IF(AND(Q7511&lt;&gt;"SIM",U7511&gt;0),"ERRO: % alíquota &gt; 0, mas NÃO permitida ❌",
IF(AND(Q7511="SIM",U7511=0),"ATENÇÃO: alíquota permitida, mas % = 0 🔎",
"Alíquota aplicada corretamente ✅")))</f>
        <v/>
      </c>
      <c r="Q7511" s="5" t="str">
        <f>IF(E7511="","",IFERROR(VLOOKUP(E7511,REGRAS_CST!$A$2:$D$200,4,FALSE),""))</f>
        <v/>
      </c>
      <c r="R7511" s="8"/>
      <c r="S7511" s="7">
        <f>IF($H7511="","",$H7511*(1-$U7511))</f>
        <v>8.9999999999999993E-3</v>
      </c>
      <c r="T7511" s="7">
        <f>IF($I7511="","",$I7511*(1-$U7511))</f>
        <v>1E-3</v>
      </c>
      <c r="U7511" s="7">
        <f>IFERROR(INDEX(BASE_CCLASSTRIB!$E:$E, MATCH(TEXT($D7511,"000000"), BASE_CCLASSTRIB!$A:$A, 0))/100, 0)</f>
        <v>0</v>
      </c>
      <c r="V7511" s="21">
        <f>IFERROR(INDEX(BASE_CCLASSTRIB!$F:$F, MATCH(TEXT($D7511,"000000"), BASE_CCLASSTRIB!$A:$A, 0))/100, 0)</f>
        <v>0</v>
      </c>
    </row>
    <row r="7512" spans="2:22" ht="15.75" customHeight="1" thickTop="1" thickBot="1">
      <c r="B7512" s="8"/>
      <c r="C7512" s="8"/>
      <c r="E7512" s="8" t="str">
        <f>IF(D7512="","",LEFT(D7512,3))</f>
        <v/>
      </c>
      <c r="F7512" s="5" t="str">
        <f>IF(E7512="","",IFERROR(VLOOKUP(E7512,REGRAS_CST!$A$2:$B$200,2,FALSE),""))</f>
        <v/>
      </c>
      <c r="H7512" s="7">
        <v>8.9999999999999993E-3</v>
      </c>
      <c r="I7512" s="7">
        <v>1E-3</v>
      </c>
      <c r="K7512" s="5" t="str">
        <f>IF(E7512="","",IFERROR(VLOOKUP(E7512,REGRAS_CST!$A$2:$C$200,3,FALSE),""))</f>
        <v/>
      </c>
      <c r="L7512" s="10" t="str">
        <f>IF($G7512="", "", $G7512*(1-$V7512))</f>
        <v/>
      </c>
      <c r="M7512" s="30" t="str">
        <f t="shared" si="234"/>
        <v/>
      </c>
      <c r="N7512" s="30" t="str">
        <f t="shared" si="235"/>
        <v/>
      </c>
      <c r="O7512" s="5" t="str">
        <f>IF(D7512="","",
IF(AND(K7512&lt;&gt;"SIM",V7512&gt;0),"ERRO: % BC &gt; 0, mas NÃO permitida ❌",
IF(AND(K7512="SIM",V7512=0),"ATENÇÃO: BC permitida, mas % = 0 🔎",
"Base de cálculo aplicada corretamente ✅")))</f>
        <v/>
      </c>
      <c r="P7512" s="5" t="str">
        <f>IF(D7512="","",
IF(AND(Q7512&lt;&gt;"SIM",U7512&gt;0),"ERRO: % alíquota &gt; 0, mas NÃO permitida ❌",
IF(AND(Q7512="SIM",U7512=0),"ATENÇÃO: alíquota permitida, mas % = 0 🔎",
"Alíquota aplicada corretamente ✅")))</f>
        <v/>
      </c>
      <c r="Q7512" s="5" t="str">
        <f>IF(E7512="","",IFERROR(VLOOKUP(E7512,REGRAS_CST!$A$2:$D$200,4,FALSE),""))</f>
        <v/>
      </c>
      <c r="R7512" s="8"/>
      <c r="S7512" s="7">
        <f>IF($H7512="","",$H7512*(1-$U7512))</f>
        <v>8.9999999999999993E-3</v>
      </c>
      <c r="T7512" s="7">
        <f>IF($I7512="","",$I7512*(1-$U7512))</f>
        <v>1E-3</v>
      </c>
      <c r="U7512" s="7">
        <f>IFERROR(INDEX(BASE_CCLASSTRIB!$E:$E, MATCH(TEXT($D7512,"000000"), BASE_CCLASSTRIB!$A:$A, 0))/100, 0)</f>
        <v>0</v>
      </c>
      <c r="V7512" s="21">
        <f>IFERROR(INDEX(BASE_CCLASSTRIB!$F:$F, MATCH(TEXT($D7512,"000000"), BASE_CCLASSTRIB!$A:$A, 0))/100, 0)</f>
        <v>0</v>
      </c>
    </row>
    <row r="7513" spans="2:22" ht="15.75" customHeight="1" thickTop="1" thickBot="1">
      <c r="B7513" s="8"/>
      <c r="C7513" s="8"/>
      <c r="E7513" s="8" t="str">
        <f>IF(D7513="","",LEFT(D7513,3))</f>
        <v/>
      </c>
      <c r="F7513" s="5" t="str">
        <f>IF(E7513="","",IFERROR(VLOOKUP(E7513,REGRAS_CST!$A$2:$B$200,2,FALSE),""))</f>
        <v/>
      </c>
      <c r="H7513" s="7">
        <v>8.9999999999999993E-3</v>
      </c>
      <c r="I7513" s="7">
        <v>1E-3</v>
      </c>
      <c r="K7513" s="5" t="str">
        <f>IF(E7513="","",IFERROR(VLOOKUP(E7513,REGRAS_CST!$A$2:$C$200,3,FALSE),""))</f>
        <v/>
      </c>
      <c r="L7513" s="10" t="str">
        <f>IF($G7513="", "", $G7513*(1-$V7513))</f>
        <v/>
      </c>
      <c r="M7513" s="30" t="str">
        <f t="shared" si="234"/>
        <v/>
      </c>
      <c r="N7513" s="30" t="str">
        <f t="shared" si="235"/>
        <v/>
      </c>
      <c r="O7513" s="5" t="str">
        <f>IF(D7513="","",
IF(AND(K7513&lt;&gt;"SIM",V7513&gt;0),"ERRO: % BC &gt; 0, mas NÃO permitida ❌",
IF(AND(K7513="SIM",V7513=0),"ATENÇÃO: BC permitida, mas % = 0 🔎",
"Base de cálculo aplicada corretamente ✅")))</f>
        <v/>
      </c>
      <c r="P7513" s="5" t="str">
        <f>IF(D7513="","",
IF(AND(Q7513&lt;&gt;"SIM",U7513&gt;0),"ERRO: % alíquota &gt; 0, mas NÃO permitida ❌",
IF(AND(Q7513="SIM",U7513=0),"ATENÇÃO: alíquota permitida, mas % = 0 🔎",
"Alíquota aplicada corretamente ✅")))</f>
        <v/>
      </c>
      <c r="Q7513" s="5" t="str">
        <f>IF(E7513="","",IFERROR(VLOOKUP(E7513,REGRAS_CST!$A$2:$D$200,4,FALSE),""))</f>
        <v/>
      </c>
      <c r="R7513" s="8"/>
      <c r="S7513" s="7">
        <f>IF($H7513="","",$H7513*(1-$U7513))</f>
        <v>8.9999999999999993E-3</v>
      </c>
      <c r="T7513" s="7">
        <f>IF($I7513="","",$I7513*(1-$U7513))</f>
        <v>1E-3</v>
      </c>
      <c r="U7513" s="7">
        <f>IFERROR(INDEX(BASE_CCLASSTRIB!$E:$E, MATCH(TEXT($D7513,"000000"), BASE_CCLASSTRIB!$A:$A, 0))/100, 0)</f>
        <v>0</v>
      </c>
      <c r="V7513" s="21">
        <f>IFERROR(INDEX(BASE_CCLASSTRIB!$F:$F, MATCH(TEXT($D7513,"000000"), BASE_CCLASSTRIB!$A:$A, 0))/100, 0)</f>
        <v>0</v>
      </c>
    </row>
    <row r="7514" spans="2:22" ht="15.75" customHeight="1" thickTop="1" thickBot="1">
      <c r="B7514" s="8"/>
      <c r="C7514" s="8"/>
      <c r="E7514" s="8" t="str">
        <f>IF(D7514="","",LEFT(D7514,3))</f>
        <v/>
      </c>
      <c r="F7514" s="5" t="str">
        <f>IF(E7514="","",IFERROR(VLOOKUP(E7514,REGRAS_CST!$A$2:$B$200,2,FALSE),""))</f>
        <v/>
      </c>
      <c r="H7514" s="7">
        <v>8.9999999999999993E-3</v>
      </c>
      <c r="I7514" s="7">
        <v>1E-3</v>
      </c>
      <c r="K7514" s="5" t="str">
        <f>IF(E7514="","",IFERROR(VLOOKUP(E7514,REGRAS_CST!$A$2:$C$200,3,FALSE),""))</f>
        <v/>
      </c>
      <c r="L7514" s="10" t="str">
        <f>IF($G7514="", "", $G7514*(1-$V7514))</f>
        <v/>
      </c>
      <c r="M7514" s="30" t="str">
        <f t="shared" si="234"/>
        <v/>
      </c>
      <c r="N7514" s="30" t="str">
        <f t="shared" si="235"/>
        <v/>
      </c>
      <c r="O7514" s="5" t="str">
        <f>IF(D7514="","",
IF(AND(K7514&lt;&gt;"SIM",V7514&gt;0),"ERRO: % BC &gt; 0, mas NÃO permitida ❌",
IF(AND(K7514="SIM",V7514=0),"ATENÇÃO: BC permitida, mas % = 0 🔎",
"Base de cálculo aplicada corretamente ✅")))</f>
        <v/>
      </c>
      <c r="P7514" s="5" t="str">
        <f>IF(D7514="","",
IF(AND(Q7514&lt;&gt;"SIM",U7514&gt;0),"ERRO: % alíquota &gt; 0, mas NÃO permitida ❌",
IF(AND(Q7514="SIM",U7514=0),"ATENÇÃO: alíquota permitida, mas % = 0 🔎",
"Alíquota aplicada corretamente ✅")))</f>
        <v/>
      </c>
      <c r="Q7514" s="5" t="str">
        <f>IF(E7514="","",IFERROR(VLOOKUP(E7514,REGRAS_CST!$A$2:$D$200,4,FALSE),""))</f>
        <v/>
      </c>
      <c r="R7514" s="8"/>
      <c r="S7514" s="7">
        <f>IF($H7514="","",$H7514*(1-$U7514))</f>
        <v>8.9999999999999993E-3</v>
      </c>
      <c r="T7514" s="7">
        <f>IF($I7514="","",$I7514*(1-$U7514))</f>
        <v>1E-3</v>
      </c>
      <c r="U7514" s="7">
        <f>IFERROR(INDEX(BASE_CCLASSTRIB!$E:$E, MATCH(TEXT($D7514,"000000"), BASE_CCLASSTRIB!$A:$A, 0))/100, 0)</f>
        <v>0</v>
      </c>
      <c r="V7514" s="21">
        <f>IFERROR(INDEX(BASE_CCLASSTRIB!$F:$F, MATCH(TEXT($D7514,"000000"), BASE_CCLASSTRIB!$A:$A, 0))/100, 0)</f>
        <v>0</v>
      </c>
    </row>
    <row r="7515" spans="2:22" ht="15.75" customHeight="1" thickTop="1" thickBot="1">
      <c r="B7515" s="8"/>
      <c r="C7515" s="8"/>
      <c r="E7515" s="8" t="str">
        <f>IF(D7515="","",LEFT(D7515,3))</f>
        <v/>
      </c>
      <c r="F7515" s="5" t="str">
        <f>IF(E7515="","",IFERROR(VLOOKUP(E7515,REGRAS_CST!$A$2:$B$200,2,FALSE),""))</f>
        <v/>
      </c>
      <c r="H7515" s="7">
        <v>8.9999999999999993E-3</v>
      </c>
      <c r="I7515" s="7">
        <v>1E-3</v>
      </c>
      <c r="K7515" s="5" t="str">
        <f>IF(E7515="","",IFERROR(VLOOKUP(E7515,REGRAS_CST!$A$2:$C$200,3,FALSE),""))</f>
        <v/>
      </c>
      <c r="L7515" s="10" t="str">
        <f>IF($G7515="", "", $G7515*(1-$V7515))</f>
        <v/>
      </c>
      <c r="M7515" s="30" t="str">
        <f t="shared" si="234"/>
        <v/>
      </c>
      <c r="N7515" s="30" t="str">
        <f t="shared" si="235"/>
        <v/>
      </c>
      <c r="O7515" s="5" t="str">
        <f>IF(D7515="","",
IF(AND(K7515&lt;&gt;"SIM",V7515&gt;0),"ERRO: % BC &gt; 0, mas NÃO permitida ❌",
IF(AND(K7515="SIM",V7515=0),"ATENÇÃO: BC permitida, mas % = 0 🔎",
"Base de cálculo aplicada corretamente ✅")))</f>
        <v/>
      </c>
      <c r="P7515" s="5" t="str">
        <f>IF(D7515="","",
IF(AND(Q7515&lt;&gt;"SIM",U7515&gt;0),"ERRO: % alíquota &gt; 0, mas NÃO permitida ❌",
IF(AND(Q7515="SIM",U7515=0),"ATENÇÃO: alíquota permitida, mas % = 0 🔎",
"Alíquota aplicada corretamente ✅")))</f>
        <v/>
      </c>
      <c r="Q7515" s="5" t="str">
        <f>IF(E7515="","",IFERROR(VLOOKUP(E7515,REGRAS_CST!$A$2:$D$200,4,FALSE),""))</f>
        <v/>
      </c>
      <c r="R7515" s="8"/>
      <c r="S7515" s="7">
        <f>IF($H7515="","",$H7515*(1-$U7515))</f>
        <v>8.9999999999999993E-3</v>
      </c>
      <c r="T7515" s="7">
        <f>IF($I7515="","",$I7515*(1-$U7515))</f>
        <v>1E-3</v>
      </c>
      <c r="U7515" s="7">
        <f>IFERROR(INDEX(BASE_CCLASSTRIB!$E:$E, MATCH(TEXT($D7515,"000000"), BASE_CCLASSTRIB!$A:$A, 0))/100, 0)</f>
        <v>0</v>
      </c>
      <c r="V7515" s="21">
        <f>IFERROR(INDEX(BASE_CCLASSTRIB!$F:$F, MATCH(TEXT($D7515,"000000"), BASE_CCLASSTRIB!$A:$A, 0))/100, 0)</f>
        <v>0</v>
      </c>
    </row>
    <row r="7516" spans="2:22" ht="15.75" customHeight="1" thickTop="1" thickBot="1">
      <c r="B7516" s="8"/>
      <c r="C7516" s="8"/>
      <c r="E7516" s="8" t="str">
        <f>IF(D7516="","",LEFT(D7516,3))</f>
        <v/>
      </c>
      <c r="F7516" s="5" t="str">
        <f>IF(E7516="","",IFERROR(VLOOKUP(E7516,REGRAS_CST!$A$2:$B$200,2,FALSE),""))</f>
        <v/>
      </c>
      <c r="H7516" s="7">
        <v>8.9999999999999993E-3</v>
      </c>
      <c r="I7516" s="7">
        <v>1E-3</v>
      </c>
      <c r="K7516" s="5" t="str">
        <f>IF(E7516="","",IFERROR(VLOOKUP(E7516,REGRAS_CST!$A$2:$C$200,3,FALSE),""))</f>
        <v/>
      </c>
      <c r="L7516" s="10" t="str">
        <f>IF($G7516="", "", $G7516*(1-$V7516))</f>
        <v/>
      </c>
      <c r="M7516" s="30" t="str">
        <f t="shared" si="234"/>
        <v/>
      </c>
      <c r="N7516" s="30" t="str">
        <f t="shared" si="235"/>
        <v/>
      </c>
      <c r="O7516" s="5" t="str">
        <f>IF(D7516="","",
IF(AND(K7516&lt;&gt;"SIM",V7516&gt;0),"ERRO: % BC &gt; 0, mas NÃO permitida ❌",
IF(AND(K7516="SIM",V7516=0),"ATENÇÃO: BC permitida, mas % = 0 🔎",
"Base de cálculo aplicada corretamente ✅")))</f>
        <v/>
      </c>
      <c r="P7516" s="5" t="str">
        <f>IF(D7516="","",
IF(AND(Q7516&lt;&gt;"SIM",U7516&gt;0),"ERRO: % alíquota &gt; 0, mas NÃO permitida ❌",
IF(AND(Q7516="SIM",U7516=0),"ATENÇÃO: alíquota permitida, mas % = 0 🔎",
"Alíquota aplicada corretamente ✅")))</f>
        <v/>
      </c>
      <c r="Q7516" s="5" t="str">
        <f>IF(E7516="","",IFERROR(VLOOKUP(E7516,REGRAS_CST!$A$2:$D$200,4,FALSE),""))</f>
        <v/>
      </c>
      <c r="R7516" s="8"/>
      <c r="S7516" s="7">
        <f>IF($H7516="","",$H7516*(1-$U7516))</f>
        <v>8.9999999999999993E-3</v>
      </c>
      <c r="T7516" s="7">
        <f>IF($I7516="","",$I7516*(1-$U7516))</f>
        <v>1E-3</v>
      </c>
      <c r="U7516" s="7">
        <f>IFERROR(INDEX(BASE_CCLASSTRIB!$E:$E, MATCH(TEXT($D7516,"000000"), BASE_CCLASSTRIB!$A:$A, 0))/100, 0)</f>
        <v>0</v>
      </c>
      <c r="V7516" s="21">
        <f>IFERROR(INDEX(BASE_CCLASSTRIB!$F:$F, MATCH(TEXT($D7516,"000000"), BASE_CCLASSTRIB!$A:$A, 0))/100, 0)</f>
        <v>0</v>
      </c>
    </row>
    <row r="7517" spans="2:22" ht="15.75" customHeight="1" thickTop="1" thickBot="1">
      <c r="B7517" s="8"/>
      <c r="C7517" s="8"/>
      <c r="E7517" s="8" t="str">
        <f>IF(D7517="","",LEFT(D7517,3))</f>
        <v/>
      </c>
      <c r="F7517" s="5" t="str">
        <f>IF(E7517="","",IFERROR(VLOOKUP(E7517,REGRAS_CST!$A$2:$B$200,2,FALSE),""))</f>
        <v/>
      </c>
      <c r="H7517" s="7">
        <v>8.9999999999999993E-3</v>
      </c>
      <c r="I7517" s="7">
        <v>1E-3</v>
      </c>
      <c r="K7517" s="5" t="str">
        <f>IF(E7517="","",IFERROR(VLOOKUP(E7517,REGRAS_CST!$A$2:$C$200,3,FALSE),""))</f>
        <v/>
      </c>
      <c r="L7517" s="10" t="str">
        <f>IF($G7517="", "", $G7517*(1-$V7517))</f>
        <v/>
      </c>
      <c r="M7517" s="30" t="str">
        <f t="shared" si="234"/>
        <v/>
      </c>
      <c r="N7517" s="30" t="str">
        <f t="shared" si="235"/>
        <v/>
      </c>
      <c r="O7517" s="5" t="str">
        <f>IF(D7517="","",
IF(AND(K7517&lt;&gt;"SIM",V7517&gt;0),"ERRO: % BC &gt; 0, mas NÃO permitida ❌",
IF(AND(K7517="SIM",V7517=0),"ATENÇÃO: BC permitida, mas % = 0 🔎",
"Base de cálculo aplicada corretamente ✅")))</f>
        <v/>
      </c>
      <c r="P7517" s="5" t="str">
        <f>IF(D7517="","",
IF(AND(Q7517&lt;&gt;"SIM",U7517&gt;0),"ERRO: % alíquota &gt; 0, mas NÃO permitida ❌",
IF(AND(Q7517="SIM",U7517=0),"ATENÇÃO: alíquota permitida, mas % = 0 🔎",
"Alíquota aplicada corretamente ✅")))</f>
        <v/>
      </c>
      <c r="Q7517" s="5" t="str">
        <f>IF(E7517="","",IFERROR(VLOOKUP(E7517,REGRAS_CST!$A$2:$D$200,4,FALSE),""))</f>
        <v/>
      </c>
      <c r="R7517" s="8"/>
      <c r="S7517" s="7">
        <f>IF($H7517="","",$H7517*(1-$U7517))</f>
        <v>8.9999999999999993E-3</v>
      </c>
      <c r="T7517" s="7">
        <f>IF($I7517="","",$I7517*(1-$U7517))</f>
        <v>1E-3</v>
      </c>
      <c r="U7517" s="7">
        <f>IFERROR(INDEX(BASE_CCLASSTRIB!$E:$E, MATCH(TEXT($D7517,"000000"), BASE_CCLASSTRIB!$A:$A, 0))/100, 0)</f>
        <v>0</v>
      </c>
      <c r="V7517" s="21">
        <f>IFERROR(INDEX(BASE_CCLASSTRIB!$F:$F, MATCH(TEXT($D7517,"000000"), BASE_CCLASSTRIB!$A:$A, 0))/100, 0)</f>
        <v>0</v>
      </c>
    </row>
    <row r="7518" spans="2:22" ht="15.75" customHeight="1" thickTop="1" thickBot="1">
      <c r="B7518" s="8"/>
      <c r="C7518" s="8"/>
      <c r="E7518" s="8" t="str">
        <f>IF(D7518="","",LEFT(D7518,3))</f>
        <v/>
      </c>
      <c r="F7518" s="5" t="str">
        <f>IF(E7518="","",IFERROR(VLOOKUP(E7518,REGRAS_CST!$A$2:$B$200,2,FALSE),""))</f>
        <v/>
      </c>
      <c r="H7518" s="7">
        <v>8.9999999999999993E-3</v>
      </c>
      <c r="I7518" s="7">
        <v>1E-3</v>
      </c>
      <c r="K7518" s="5" t="str">
        <f>IF(E7518="","",IFERROR(VLOOKUP(E7518,REGRAS_CST!$A$2:$C$200,3,FALSE),""))</f>
        <v/>
      </c>
      <c r="L7518" s="10" t="str">
        <f>IF($G7518="", "", $G7518*(1-$V7518))</f>
        <v/>
      </c>
      <c r="M7518" s="30" t="str">
        <f t="shared" si="234"/>
        <v/>
      </c>
      <c r="N7518" s="30" t="str">
        <f t="shared" si="235"/>
        <v/>
      </c>
      <c r="O7518" s="5" t="str">
        <f>IF(D7518="","",
IF(AND(K7518&lt;&gt;"SIM",V7518&gt;0),"ERRO: % BC &gt; 0, mas NÃO permitida ❌",
IF(AND(K7518="SIM",V7518=0),"ATENÇÃO: BC permitida, mas % = 0 🔎",
"Base de cálculo aplicada corretamente ✅")))</f>
        <v/>
      </c>
      <c r="P7518" s="5" t="str">
        <f>IF(D7518="","",
IF(AND(Q7518&lt;&gt;"SIM",U7518&gt;0),"ERRO: % alíquota &gt; 0, mas NÃO permitida ❌",
IF(AND(Q7518="SIM",U7518=0),"ATENÇÃO: alíquota permitida, mas % = 0 🔎",
"Alíquota aplicada corretamente ✅")))</f>
        <v/>
      </c>
      <c r="Q7518" s="5" t="str">
        <f>IF(E7518="","",IFERROR(VLOOKUP(E7518,REGRAS_CST!$A$2:$D$200,4,FALSE),""))</f>
        <v/>
      </c>
      <c r="R7518" s="8"/>
      <c r="S7518" s="7">
        <f>IF($H7518="","",$H7518*(1-$U7518))</f>
        <v>8.9999999999999993E-3</v>
      </c>
      <c r="T7518" s="7">
        <f>IF($I7518="","",$I7518*(1-$U7518))</f>
        <v>1E-3</v>
      </c>
      <c r="U7518" s="7">
        <f>IFERROR(INDEX(BASE_CCLASSTRIB!$E:$E, MATCH(TEXT($D7518,"000000"), BASE_CCLASSTRIB!$A:$A, 0))/100, 0)</f>
        <v>0</v>
      </c>
      <c r="V7518" s="21">
        <f>IFERROR(INDEX(BASE_CCLASSTRIB!$F:$F, MATCH(TEXT($D7518,"000000"), BASE_CCLASSTRIB!$A:$A, 0))/100, 0)</f>
        <v>0</v>
      </c>
    </row>
    <row r="7519" spans="2:22" ht="15.75" customHeight="1" thickTop="1" thickBot="1">
      <c r="B7519" s="8"/>
      <c r="C7519" s="8"/>
      <c r="E7519" s="8" t="str">
        <f>IF(D7519="","",LEFT(D7519,3))</f>
        <v/>
      </c>
      <c r="F7519" s="5" t="str">
        <f>IF(E7519="","",IFERROR(VLOOKUP(E7519,REGRAS_CST!$A$2:$B$200,2,FALSE),""))</f>
        <v/>
      </c>
      <c r="H7519" s="7">
        <v>8.9999999999999993E-3</v>
      </c>
      <c r="I7519" s="7">
        <v>1E-3</v>
      </c>
      <c r="K7519" s="5" t="str">
        <f>IF(E7519="","",IFERROR(VLOOKUP(E7519,REGRAS_CST!$A$2:$C$200,3,FALSE),""))</f>
        <v/>
      </c>
      <c r="L7519" s="10" t="str">
        <f>IF($G7519="", "", $G7519*(1-$V7519))</f>
        <v/>
      </c>
      <c r="M7519" s="30" t="str">
        <f t="shared" si="234"/>
        <v/>
      </c>
      <c r="N7519" s="30" t="str">
        <f t="shared" si="235"/>
        <v/>
      </c>
      <c r="O7519" s="5" t="str">
        <f>IF(D7519="","",
IF(AND(K7519&lt;&gt;"SIM",V7519&gt;0),"ERRO: % BC &gt; 0, mas NÃO permitida ❌",
IF(AND(K7519="SIM",V7519=0),"ATENÇÃO: BC permitida, mas % = 0 🔎",
"Base de cálculo aplicada corretamente ✅")))</f>
        <v/>
      </c>
      <c r="P7519" s="5" t="str">
        <f>IF(D7519="","",
IF(AND(Q7519&lt;&gt;"SIM",U7519&gt;0),"ERRO: % alíquota &gt; 0, mas NÃO permitida ❌",
IF(AND(Q7519="SIM",U7519=0),"ATENÇÃO: alíquota permitida, mas % = 0 🔎",
"Alíquota aplicada corretamente ✅")))</f>
        <v/>
      </c>
      <c r="Q7519" s="5" t="str">
        <f>IF(E7519="","",IFERROR(VLOOKUP(E7519,REGRAS_CST!$A$2:$D$200,4,FALSE),""))</f>
        <v/>
      </c>
      <c r="R7519" s="8"/>
      <c r="S7519" s="7">
        <f>IF($H7519="","",$H7519*(1-$U7519))</f>
        <v>8.9999999999999993E-3</v>
      </c>
      <c r="T7519" s="7">
        <f>IF($I7519="","",$I7519*(1-$U7519))</f>
        <v>1E-3</v>
      </c>
      <c r="U7519" s="7">
        <f>IFERROR(INDEX(BASE_CCLASSTRIB!$E:$E, MATCH(TEXT($D7519,"000000"), BASE_CCLASSTRIB!$A:$A, 0))/100, 0)</f>
        <v>0</v>
      </c>
      <c r="V7519" s="21">
        <f>IFERROR(INDEX(BASE_CCLASSTRIB!$F:$F, MATCH(TEXT($D7519,"000000"), BASE_CCLASSTRIB!$A:$A, 0))/100, 0)</f>
        <v>0</v>
      </c>
    </row>
    <row r="7520" spans="2:22" ht="15.75" customHeight="1" thickTop="1" thickBot="1">
      <c r="B7520" s="8"/>
      <c r="C7520" s="8"/>
      <c r="E7520" s="8" t="str">
        <f>IF(D7520="","",LEFT(D7520,3))</f>
        <v/>
      </c>
      <c r="F7520" s="5" t="str">
        <f>IF(E7520="","",IFERROR(VLOOKUP(E7520,REGRAS_CST!$A$2:$B$200,2,FALSE),""))</f>
        <v/>
      </c>
      <c r="H7520" s="7">
        <v>8.9999999999999993E-3</v>
      </c>
      <c r="I7520" s="7">
        <v>1E-3</v>
      </c>
      <c r="K7520" s="5" t="str">
        <f>IF(E7520="","",IFERROR(VLOOKUP(E7520,REGRAS_CST!$A$2:$C$200,3,FALSE),""))</f>
        <v/>
      </c>
      <c r="L7520" s="10" t="str">
        <f>IF($G7520="", "", $G7520*(1-$V7520))</f>
        <v/>
      </c>
      <c r="M7520" s="30" t="str">
        <f t="shared" si="234"/>
        <v/>
      </c>
      <c r="N7520" s="30" t="str">
        <f t="shared" si="235"/>
        <v/>
      </c>
      <c r="O7520" s="5" t="str">
        <f>IF(D7520="","",
IF(AND(K7520&lt;&gt;"SIM",V7520&gt;0),"ERRO: % BC &gt; 0, mas NÃO permitida ❌",
IF(AND(K7520="SIM",V7520=0),"ATENÇÃO: BC permitida, mas % = 0 🔎",
"Base de cálculo aplicada corretamente ✅")))</f>
        <v/>
      </c>
      <c r="P7520" s="5" t="str">
        <f>IF(D7520="","",
IF(AND(Q7520&lt;&gt;"SIM",U7520&gt;0),"ERRO: % alíquota &gt; 0, mas NÃO permitida ❌",
IF(AND(Q7520="SIM",U7520=0),"ATENÇÃO: alíquota permitida, mas % = 0 🔎",
"Alíquota aplicada corretamente ✅")))</f>
        <v/>
      </c>
      <c r="Q7520" s="5" t="str">
        <f>IF(E7520="","",IFERROR(VLOOKUP(E7520,REGRAS_CST!$A$2:$D$200,4,FALSE),""))</f>
        <v/>
      </c>
      <c r="R7520" s="8"/>
      <c r="S7520" s="7">
        <f>IF($H7520="","",$H7520*(1-$U7520))</f>
        <v>8.9999999999999993E-3</v>
      </c>
      <c r="T7520" s="7">
        <f>IF($I7520="","",$I7520*(1-$U7520))</f>
        <v>1E-3</v>
      </c>
      <c r="U7520" s="7">
        <f>IFERROR(INDEX(BASE_CCLASSTRIB!$E:$E, MATCH(TEXT($D7520,"000000"), BASE_CCLASSTRIB!$A:$A, 0))/100, 0)</f>
        <v>0</v>
      </c>
      <c r="V7520" s="21">
        <f>IFERROR(INDEX(BASE_CCLASSTRIB!$F:$F, MATCH(TEXT($D7520,"000000"), BASE_CCLASSTRIB!$A:$A, 0))/100, 0)</f>
        <v>0</v>
      </c>
    </row>
    <row r="7521" spans="2:22" ht="15.75" customHeight="1" thickTop="1" thickBot="1">
      <c r="B7521" s="8"/>
      <c r="C7521" s="8"/>
      <c r="E7521" s="8" t="str">
        <f>IF(D7521="","",LEFT(D7521,3))</f>
        <v/>
      </c>
      <c r="F7521" s="5" t="str">
        <f>IF(E7521="","",IFERROR(VLOOKUP(E7521,REGRAS_CST!$A$2:$B$200,2,FALSE),""))</f>
        <v/>
      </c>
      <c r="H7521" s="7">
        <v>8.9999999999999993E-3</v>
      </c>
      <c r="I7521" s="7">
        <v>1E-3</v>
      </c>
      <c r="K7521" s="5" t="str">
        <f>IF(E7521="","",IFERROR(VLOOKUP(E7521,REGRAS_CST!$A$2:$C$200,3,FALSE),""))</f>
        <v/>
      </c>
      <c r="L7521" s="10" t="str">
        <f>IF($G7521="", "", $G7521*(1-$V7521))</f>
        <v/>
      </c>
      <c r="M7521" s="30" t="str">
        <f t="shared" si="234"/>
        <v/>
      </c>
      <c r="N7521" s="30" t="str">
        <f t="shared" si="235"/>
        <v/>
      </c>
      <c r="O7521" s="5" t="str">
        <f>IF(D7521="","",
IF(AND(K7521&lt;&gt;"SIM",V7521&gt;0),"ERRO: % BC &gt; 0, mas NÃO permitida ❌",
IF(AND(K7521="SIM",V7521=0),"ATENÇÃO: BC permitida, mas % = 0 🔎",
"Base de cálculo aplicada corretamente ✅")))</f>
        <v/>
      </c>
      <c r="P7521" s="5" t="str">
        <f>IF(D7521="","",
IF(AND(Q7521&lt;&gt;"SIM",U7521&gt;0),"ERRO: % alíquota &gt; 0, mas NÃO permitida ❌",
IF(AND(Q7521="SIM",U7521=0),"ATENÇÃO: alíquota permitida, mas % = 0 🔎",
"Alíquota aplicada corretamente ✅")))</f>
        <v/>
      </c>
      <c r="Q7521" s="5" t="str">
        <f>IF(E7521="","",IFERROR(VLOOKUP(E7521,REGRAS_CST!$A$2:$D$200,4,FALSE),""))</f>
        <v/>
      </c>
      <c r="R7521" s="8"/>
      <c r="S7521" s="7">
        <f>IF($H7521="","",$H7521*(1-$U7521))</f>
        <v>8.9999999999999993E-3</v>
      </c>
      <c r="T7521" s="7">
        <f>IF($I7521="","",$I7521*(1-$U7521))</f>
        <v>1E-3</v>
      </c>
      <c r="U7521" s="7">
        <f>IFERROR(INDEX(BASE_CCLASSTRIB!$E:$E, MATCH(TEXT($D7521,"000000"), BASE_CCLASSTRIB!$A:$A, 0))/100, 0)</f>
        <v>0</v>
      </c>
      <c r="V7521" s="21">
        <f>IFERROR(INDEX(BASE_CCLASSTRIB!$F:$F, MATCH(TEXT($D7521,"000000"), BASE_CCLASSTRIB!$A:$A, 0))/100, 0)</f>
        <v>0</v>
      </c>
    </row>
    <row r="7522" spans="2:22" ht="15.75" customHeight="1" thickTop="1" thickBot="1">
      <c r="B7522" s="8"/>
      <c r="C7522" s="8"/>
      <c r="E7522" s="8" t="str">
        <f>IF(D7522="","",LEFT(D7522,3))</f>
        <v/>
      </c>
      <c r="F7522" s="5" t="str">
        <f>IF(E7522="","",IFERROR(VLOOKUP(E7522,REGRAS_CST!$A$2:$B$200,2,FALSE),""))</f>
        <v/>
      </c>
      <c r="H7522" s="7">
        <v>8.9999999999999993E-3</v>
      </c>
      <c r="I7522" s="7">
        <v>1E-3</v>
      </c>
      <c r="K7522" s="5" t="str">
        <f>IF(E7522="","",IFERROR(VLOOKUP(E7522,REGRAS_CST!$A$2:$C$200,3,FALSE),""))</f>
        <v/>
      </c>
      <c r="L7522" s="10" t="str">
        <f>IF($G7522="", "", $G7522*(1-$V7522))</f>
        <v/>
      </c>
      <c r="M7522" s="30" t="str">
        <f t="shared" si="234"/>
        <v/>
      </c>
      <c r="N7522" s="30" t="str">
        <f t="shared" si="235"/>
        <v/>
      </c>
      <c r="O7522" s="5" t="str">
        <f>IF(D7522="","",
IF(AND(K7522&lt;&gt;"SIM",V7522&gt;0),"ERRO: % BC &gt; 0, mas NÃO permitida ❌",
IF(AND(K7522="SIM",V7522=0),"ATENÇÃO: BC permitida, mas % = 0 🔎",
"Base de cálculo aplicada corretamente ✅")))</f>
        <v/>
      </c>
      <c r="P7522" s="5" t="str">
        <f>IF(D7522="","",
IF(AND(Q7522&lt;&gt;"SIM",U7522&gt;0),"ERRO: % alíquota &gt; 0, mas NÃO permitida ❌",
IF(AND(Q7522="SIM",U7522=0),"ATENÇÃO: alíquota permitida, mas % = 0 🔎",
"Alíquota aplicada corretamente ✅")))</f>
        <v/>
      </c>
      <c r="Q7522" s="5" t="str">
        <f>IF(E7522="","",IFERROR(VLOOKUP(E7522,REGRAS_CST!$A$2:$D$200,4,FALSE),""))</f>
        <v/>
      </c>
      <c r="R7522" s="8"/>
      <c r="S7522" s="7">
        <f>IF($H7522="","",$H7522*(1-$U7522))</f>
        <v>8.9999999999999993E-3</v>
      </c>
      <c r="T7522" s="7">
        <f>IF($I7522="","",$I7522*(1-$U7522))</f>
        <v>1E-3</v>
      </c>
      <c r="U7522" s="7">
        <f>IFERROR(INDEX(BASE_CCLASSTRIB!$E:$E, MATCH(TEXT($D7522,"000000"), BASE_CCLASSTRIB!$A:$A, 0))/100, 0)</f>
        <v>0</v>
      </c>
      <c r="V7522" s="21">
        <f>IFERROR(INDEX(BASE_CCLASSTRIB!$F:$F, MATCH(TEXT($D7522,"000000"), BASE_CCLASSTRIB!$A:$A, 0))/100, 0)</f>
        <v>0</v>
      </c>
    </row>
    <row r="7523" spans="2:22" ht="15.75" customHeight="1" thickTop="1" thickBot="1">
      <c r="B7523" s="8"/>
      <c r="C7523" s="8"/>
      <c r="E7523" s="8" t="str">
        <f>IF(D7523="","",LEFT(D7523,3))</f>
        <v/>
      </c>
      <c r="F7523" s="5" t="str">
        <f>IF(E7523="","",IFERROR(VLOOKUP(E7523,REGRAS_CST!$A$2:$B$200,2,FALSE),""))</f>
        <v/>
      </c>
      <c r="H7523" s="7">
        <v>8.9999999999999993E-3</v>
      </c>
      <c r="I7523" s="7">
        <v>1E-3</v>
      </c>
      <c r="K7523" s="5" t="str">
        <f>IF(E7523="","",IFERROR(VLOOKUP(E7523,REGRAS_CST!$A$2:$C$200,3,FALSE),""))</f>
        <v/>
      </c>
      <c r="L7523" s="10" t="str">
        <f>IF($G7523="", "", $G7523*(1-$V7523))</f>
        <v/>
      </c>
      <c r="M7523" s="30" t="str">
        <f t="shared" si="234"/>
        <v/>
      </c>
      <c r="N7523" s="30" t="str">
        <f t="shared" si="235"/>
        <v/>
      </c>
      <c r="O7523" s="5" t="str">
        <f>IF(D7523="","",
IF(AND(K7523&lt;&gt;"SIM",V7523&gt;0),"ERRO: % BC &gt; 0, mas NÃO permitida ❌",
IF(AND(K7523="SIM",V7523=0),"ATENÇÃO: BC permitida, mas % = 0 🔎",
"Base de cálculo aplicada corretamente ✅")))</f>
        <v/>
      </c>
      <c r="P7523" s="5" t="str">
        <f>IF(D7523="","",
IF(AND(Q7523&lt;&gt;"SIM",U7523&gt;0),"ERRO: % alíquota &gt; 0, mas NÃO permitida ❌",
IF(AND(Q7523="SIM",U7523=0),"ATENÇÃO: alíquota permitida, mas % = 0 🔎",
"Alíquota aplicada corretamente ✅")))</f>
        <v/>
      </c>
      <c r="Q7523" s="5" t="str">
        <f>IF(E7523="","",IFERROR(VLOOKUP(E7523,REGRAS_CST!$A$2:$D$200,4,FALSE),""))</f>
        <v/>
      </c>
      <c r="R7523" s="8"/>
      <c r="S7523" s="7">
        <f>IF($H7523="","",$H7523*(1-$U7523))</f>
        <v>8.9999999999999993E-3</v>
      </c>
      <c r="T7523" s="7">
        <f>IF($I7523="","",$I7523*(1-$U7523))</f>
        <v>1E-3</v>
      </c>
      <c r="U7523" s="7">
        <f>IFERROR(INDEX(BASE_CCLASSTRIB!$E:$E, MATCH(TEXT($D7523,"000000"), BASE_CCLASSTRIB!$A:$A, 0))/100, 0)</f>
        <v>0</v>
      </c>
      <c r="V7523" s="21">
        <f>IFERROR(INDEX(BASE_CCLASSTRIB!$F:$F, MATCH(TEXT($D7523,"000000"), BASE_CCLASSTRIB!$A:$A, 0))/100, 0)</f>
        <v>0</v>
      </c>
    </row>
    <row r="7524" spans="2:22" ht="15.75" customHeight="1" thickTop="1" thickBot="1">
      <c r="B7524" s="8"/>
      <c r="C7524" s="8"/>
      <c r="E7524" s="8" t="str">
        <f>IF(D7524="","",LEFT(D7524,3))</f>
        <v/>
      </c>
      <c r="F7524" s="5" t="str">
        <f>IF(E7524="","",IFERROR(VLOOKUP(E7524,REGRAS_CST!$A$2:$B$200,2,FALSE),""))</f>
        <v/>
      </c>
      <c r="H7524" s="7">
        <v>8.9999999999999993E-3</v>
      </c>
      <c r="I7524" s="7">
        <v>1E-3</v>
      </c>
      <c r="K7524" s="5" t="str">
        <f>IF(E7524="","",IFERROR(VLOOKUP(E7524,REGRAS_CST!$A$2:$C$200,3,FALSE),""))</f>
        <v/>
      </c>
      <c r="L7524" s="10" t="str">
        <f>IF($G7524="", "", $G7524*(1-$V7524))</f>
        <v/>
      </c>
      <c r="M7524" s="30" t="str">
        <f t="shared" si="234"/>
        <v/>
      </c>
      <c r="N7524" s="30" t="str">
        <f t="shared" si="235"/>
        <v/>
      </c>
      <c r="O7524" s="5" t="str">
        <f>IF(D7524="","",
IF(AND(K7524&lt;&gt;"SIM",V7524&gt;0),"ERRO: % BC &gt; 0, mas NÃO permitida ❌",
IF(AND(K7524="SIM",V7524=0),"ATENÇÃO: BC permitida, mas % = 0 🔎",
"Base de cálculo aplicada corretamente ✅")))</f>
        <v/>
      </c>
      <c r="P7524" s="5" t="str">
        <f>IF(D7524="","",
IF(AND(Q7524&lt;&gt;"SIM",U7524&gt;0),"ERRO: % alíquota &gt; 0, mas NÃO permitida ❌",
IF(AND(Q7524="SIM",U7524=0),"ATENÇÃO: alíquota permitida, mas % = 0 🔎",
"Alíquota aplicada corretamente ✅")))</f>
        <v/>
      </c>
      <c r="Q7524" s="5" t="str">
        <f>IF(E7524="","",IFERROR(VLOOKUP(E7524,REGRAS_CST!$A$2:$D$200,4,FALSE),""))</f>
        <v/>
      </c>
      <c r="R7524" s="8"/>
      <c r="S7524" s="7">
        <f>IF($H7524="","",$H7524*(1-$U7524))</f>
        <v>8.9999999999999993E-3</v>
      </c>
      <c r="T7524" s="7">
        <f>IF($I7524="","",$I7524*(1-$U7524))</f>
        <v>1E-3</v>
      </c>
      <c r="U7524" s="7">
        <f>IFERROR(INDEX(BASE_CCLASSTRIB!$E:$E, MATCH(TEXT($D7524,"000000"), BASE_CCLASSTRIB!$A:$A, 0))/100, 0)</f>
        <v>0</v>
      </c>
      <c r="V7524" s="21">
        <f>IFERROR(INDEX(BASE_CCLASSTRIB!$F:$F, MATCH(TEXT($D7524,"000000"), BASE_CCLASSTRIB!$A:$A, 0))/100, 0)</f>
        <v>0</v>
      </c>
    </row>
    <row r="7525" spans="2:22" ht="15.75" customHeight="1" thickTop="1" thickBot="1">
      <c r="B7525" s="8"/>
      <c r="C7525" s="8"/>
      <c r="E7525" s="8" t="str">
        <f>IF(D7525="","",LEFT(D7525,3))</f>
        <v/>
      </c>
      <c r="F7525" s="5" t="str">
        <f>IF(E7525="","",IFERROR(VLOOKUP(E7525,REGRAS_CST!$A$2:$B$200,2,FALSE),""))</f>
        <v/>
      </c>
      <c r="H7525" s="7">
        <v>8.9999999999999993E-3</v>
      </c>
      <c r="I7525" s="7">
        <v>1E-3</v>
      </c>
      <c r="K7525" s="5" t="str">
        <f>IF(E7525="","",IFERROR(VLOOKUP(E7525,REGRAS_CST!$A$2:$C$200,3,FALSE),""))</f>
        <v/>
      </c>
      <c r="L7525" s="10" t="str">
        <f>IF($G7525="", "", $G7525*(1-$V7525))</f>
        <v/>
      </c>
      <c r="M7525" s="30" t="str">
        <f t="shared" si="234"/>
        <v/>
      </c>
      <c r="N7525" s="30" t="str">
        <f t="shared" si="235"/>
        <v/>
      </c>
      <c r="O7525" s="5" t="str">
        <f>IF(D7525="","",
IF(AND(K7525&lt;&gt;"SIM",V7525&gt;0),"ERRO: % BC &gt; 0, mas NÃO permitida ❌",
IF(AND(K7525="SIM",V7525=0),"ATENÇÃO: BC permitida, mas % = 0 🔎",
"Base de cálculo aplicada corretamente ✅")))</f>
        <v/>
      </c>
      <c r="P7525" s="5" t="str">
        <f>IF(D7525="","",
IF(AND(Q7525&lt;&gt;"SIM",U7525&gt;0),"ERRO: % alíquota &gt; 0, mas NÃO permitida ❌",
IF(AND(Q7525="SIM",U7525=0),"ATENÇÃO: alíquota permitida, mas % = 0 🔎",
"Alíquota aplicada corretamente ✅")))</f>
        <v/>
      </c>
      <c r="Q7525" s="5" t="str">
        <f>IF(E7525="","",IFERROR(VLOOKUP(E7525,REGRAS_CST!$A$2:$D$200,4,FALSE),""))</f>
        <v/>
      </c>
      <c r="R7525" s="8"/>
      <c r="S7525" s="7">
        <f>IF($H7525="","",$H7525*(1-$U7525))</f>
        <v>8.9999999999999993E-3</v>
      </c>
      <c r="T7525" s="7">
        <f>IF($I7525="","",$I7525*(1-$U7525))</f>
        <v>1E-3</v>
      </c>
      <c r="U7525" s="7">
        <f>IFERROR(INDEX(BASE_CCLASSTRIB!$E:$E, MATCH(TEXT($D7525,"000000"), BASE_CCLASSTRIB!$A:$A, 0))/100, 0)</f>
        <v>0</v>
      </c>
      <c r="V7525" s="21">
        <f>IFERROR(INDEX(BASE_CCLASSTRIB!$F:$F, MATCH(TEXT($D7525,"000000"), BASE_CCLASSTRIB!$A:$A, 0))/100, 0)</f>
        <v>0</v>
      </c>
    </row>
    <row r="7526" spans="2:22" ht="15.75" customHeight="1" thickTop="1" thickBot="1">
      <c r="B7526" s="8"/>
      <c r="C7526" s="8"/>
      <c r="E7526" s="8" t="str">
        <f>IF(D7526="","",LEFT(D7526,3))</f>
        <v/>
      </c>
      <c r="F7526" s="5" t="str">
        <f>IF(E7526="","",IFERROR(VLOOKUP(E7526,REGRAS_CST!$A$2:$B$200,2,FALSE),""))</f>
        <v/>
      </c>
      <c r="H7526" s="7">
        <v>8.9999999999999993E-3</v>
      </c>
      <c r="I7526" s="7">
        <v>1E-3</v>
      </c>
      <c r="K7526" s="5" t="str">
        <f>IF(E7526="","",IFERROR(VLOOKUP(E7526,REGRAS_CST!$A$2:$C$200,3,FALSE),""))</f>
        <v/>
      </c>
      <c r="L7526" s="10" t="str">
        <f>IF($G7526="", "", $G7526*(1-$V7526))</f>
        <v/>
      </c>
      <c r="M7526" s="30" t="str">
        <f t="shared" si="234"/>
        <v/>
      </c>
      <c r="N7526" s="30" t="str">
        <f t="shared" si="235"/>
        <v/>
      </c>
      <c r="O7526" s="5" t="str">
        <f>IF(D7526="","",
IF(AND(K7526&lt;&gt;"SIM",V7526&gt;0),"ERRO: % BC &gt; 0, mas NÃO permitida ❌",
IF(AND(K7526="SIM",V7526=0),"ATENÇÃO: BC permitida, mas % = 0 🔎",
"Base de cálculo aplicada corretamente ✅")))</f>
        <v/>
      </c>
      <c r="P7526" s="5" t="str">
        <f>IF(D7526="","",
IF(AND(Q7526&lt;&gt;"SIM",U7526&gt;0),"ERRO: % alíquota &gt; 0, mas NÃO permitida ❌",
IF(AND(Q7526="SIM",U7526=0),"ATENÇÃO: alíquota permitida, mas % = 0 🔎",
"Alíquota aplicada corretamente ✅")))</f>
        <v/>
      </c>
      <c r="Q7526" s="5" t="str">
        <f>IF(E7526="","",IFERROR(VLOOKUP(E7526,REGRAS_CST!$A$2:$D$200,4,FALSE),""))</f>
        <v/>
      </c>
      <c r="R7526" s="8"/>
      <c r="S7526" s="7">
        <f>IF($H7526="","",$H7526*(1-$U7526))</f>
        <v>8.9999999999999993E-3</v>
      </c>
      <c r="T7526" s="7">
        <f>IF($I7526="","",$I7526*(1-$U7526))</f>
        <v>1E-3</v>
      </c>
      <c r="U7526" s="7">
        <f>IFERROR(INDEX(BASE_CCLASSTRIB!$E:$E, MATCH(TEXT($D7526,"000000"), BASE_CCLASSTRIB!$A:$A, 0))/100, 0)</f>
        <v>0</v>
      </c>
      <c r="V7526" s="21">
        <f>IFERROR(INDEX(BASE_CCLASSTRIB!$F:$F, MATCH(TEXT($D7526,"000000"), BASE_CCLASSTRIB!$A:$A, 0))/100, 0)</f>
        <v>0</v>
      </c>
    </row>
    <row r="7527" spans="2:22" ht="15.75" customHeight="1" thickTop="1" thickBot="1">
      <c r="B7527" s="8"/>
      <c r="C7527" s="8"/>
      <c r="E7527" s="8" t="str">
        <f>IF(D7527="","",LEFT(D7527,3))</f>
        <v/>
      </c>
      <c r="F7527" s="5" t="str">
        <f>IF(E7527="","",IFERROR(VLOOKUP(E7527,REGRAS_CST!$A$2:$B$200,2,FALSE),""))</f>
        <v/>
      </c>
      <c r="H7527" s="7">
        <v>8.9999999999999993E-3</v>
      </c>
      <c r="I7527" s="7">
        <v>1E-3</v>
      </c>
      <c r="K7527" s="5" t="str">
        <f>IF(E7527="","",IFERROR(VLOOKUP(E7527,REGRAS_CST!$A$2:$C$200,3,FALSE),""))</f>
        <v/>
      </c>
      <c r="L7527" s="10" t="str">
        <f>IF($G7527="", "", $G7527*(1-$V7527))</f>
        <v/>
      </c>
      <c r="M7527" s="30" t="str">
        <f t="shared" si="234"/>
        <v/>
      </c>
      <c r="N7527" s="30" t="str">
        <f t="shared" si="235"/>
        <v/>
      </c>
      <c r="O7527" s="5" t="str">
        <f>IF(D7527="","",
IF(AND(K7527&lt;&gt;"SIM",V7527&gt;0),"ERRO: % BC &gt; 0, mas NÃO permitida ❌",
IF(AND(K7527="SIM",V7527=0),"ATENÇÃO: BC permitida, mas % = 0 🔎",
"Base de cálculo aplicada corretamente ✅")))</f>
        <v/>
      </c>
      <c r="P7527" s="5" t="str">
        <f>IF(D7527="","",
IF(AND(Q7527&lt;&gt;"SIM",U7527&gt;0),"ERRO: % alíquota &gt; 0, mas NÃO permitida ❌",
IF(AND(Q7527="SIM",U7527=0),"ATENÇÃO: alíquota permitida, mas % = 0 🔎",
"Alíquota aplicada corretamente ✅")))</f>
        <v/>
      </c>
      <c r="Q7527" s="5" t="str">
        <f>IF(E7527="","",IFERROR(VLOOKUP(E7527,REGRAS_CST!$A$2:$D$200,4,FALSE),""))</f>
        <v/>
      </c>
      <c r="R7527" s="8"/>
      <c r="S7527" s="7">
        <f>IF($H7527="","",$H7527*(1-$U7527))</f>
        <v>8.9999999999999993E-3</v>
      </c>
      <c r="T7527" s="7">
        <f>IF($I7527="","",$I7527*(1-$U7527))</f>
        <v>1E-3</v>
      </c>
      <c r="U7527" s="7">
        <f>IFERROR(INDEX(BASE_CCLASSTRIB!$E:$E, MATCH(TEXT($D7527,"000000"), BASE_CCLASSTRIB!$A:$A, 0))/100, 0)</f>
        <v>0</v>
      </c>
      <c r="V7527" s="21">
        <f>IFERROR(INDEX(BASE_CCLASSTRIB!$F:$F, MATCH(TEXT($D7527,"000000"), BASE_CCLASSTRIB!$A:$A, 0))/100, 0)</f>
        <v>0</v>
      </c>
    </row>
    <row r="7528" spans="2:22" ht="15.75" customHeight="1" thickTop="1" thickBot="1">
      <c r="B7528" s="8"/>
      <c r="C7528" s="8"/>
      <c r="E7528" s="8" t="str">
        <f>IF(D7528="","",LEFT(D7528,3))</f>
        <v/>
      </c>
      <c r="F7528" s="5" t="str">
        <f>IF(E7528="","",IFERROR(VLOOKUP(E7528,REGRAS_CST!$A$2:$B$200,2,FALSE),""))</f>
        <v/>
      </c>
      <c r="H7528" s="7">
        <v>8.9999999999999993E-3</v>
      </c>
      <c r="I7528" s="7">
        <v>1E-3</v>
      </c>
      <c r="K7528" s="5" t="str">
        <f>IF(E7528="","",IFERROR(VLOOKUP(E7528,REGRAS_CST!$A$2:$C$200,3,FALSE),""))</f>
        <v/>
      </c>
      <c r="L7528" s="10" t="str">
        <f>IF($G7528="", "", $G7528*(1-$V7528))</f>
        <v/>
      </c>
      <c r="M7528" s="30" t="str">
        <f t="shared" si="234"/>
        <v/>
      </c>
      <c r="N7528" s="30" t="str">
        <f t="shared" si="235"/>
        <v/>
      </c>
      <c r="O7528" s="5" t="str">
        <f>IF(D7528="","",
IF(AND(K7528&lt;&gt;"SIM",V7528&gt;0),"ERRO: % BC &gt; 0, mas NÃO permitida ❌",
IF(AND(K7528="SIM",V7528=0),"ATENÇÃO: BC permitida, mas % = 0 🔎",
"Base de cálculo aplicada corretamente ✅")))</f>
        <v/>
      </c>
      <c r="P7528" s="5" t="str">
        <f>IF(D7528="","",
IF(AND(Q7528&lt;&gt;"SIM",U7528&gt;0),"ERRO: % alíquota &gt; 0, mas NÃO permitida ❌",
IF(AND(Q7528="SIM",U7528=0),"ATENÇÃO: alíquota permitida, mas % = 0 🔎",
"Alíquota aplicada corretamente ✅")))</f>
        <v/>
      </c>
      <c r="Q7528" s="5" t="str">
        <f>IF(E7528="","",IFERROR(VLOOKUP(E7528,REGRAS_CST!$A$2:$D$200,4,FALSE),""))</f>
        <v/>
      </c>
      <c r="R7528" s="8"/>
      <c r="S7528" s="7">
        <f>IF($H7528="","",$H7528*(1-$U7528))</f>
        <v>8.9999999999999993E-3</v>
      </c>
      <c r="T7528" s="7">
        <f>IF($I7528="","",$I7528*(1-$U7528))</f>
        <v>1E-3</v>
      </c>
      <c r="U7528" s="7">
        <f>IFERROR(INDEX(BASE_CCLASSTRIB!$E:$E, MATCH(TEXT($D7528,"000000"), BASE_CCLASSTRIB!$A:$A, 0))/100, 0)</f>
        <v>0</v>
      </c>
      <c r="V7528" s="21">
        <f>IFERROR(INDEX(BASE_CCLASSTRIB!$F:$F, MATCH(TEXT($D7528,"000000"), BASE_CCLASSTRIB!$A:$A, 0))/100, 0)</f>
        <v>0</v>
      </c>
    </row>
    <row r="7529" spans="2:22" ht="15.75" customHeight="1" thickTop="1" thickBot="1">
      <c r="B7529" s="8"/>
      <c r="C7529" s="8"/>
      <c r="E7529" s="8" t="str">
        <f>IF(D7529="","",LEFT(D7529,3))</f>
        <v/>
      </c>
      <c r="F7529" s="5" t="str">
        <f>IF(E7529="","",IFERROR(VLOOKUP(E7529,REGRAS_CST!$A$2:$B$200,2,FALSE),""))</f>
        <v/>
      </c>
      <c r="H7529" s="7">
        <v>8.9999999999999993E-3</v>
      </c>
      <c r="I7529" s="7">
        <v>1E-3</v>
      </c>
      <c r="K7529" s="5" t="str">
        <f>IF(E7529="","",IFERROR(VLOOKUP(E7529,REGRAS_CST!$A$2:$C$200,3,FALSE),""))</f>
        <v/>
      </c>
      <c r="L7529" s="10" t="str">
        <f>IF($G7529="", "", $G7529*(1-$V7529))</f>
        <v/>
      </c>
      <c r="M7529" s="30" t="str">
        <f t="shared" si="234"/>
        <v/>
      </c>
      <c r="N7529" s="30" t="str">
        <f t="shared" si="235"/>
        <v/>
      </c>
      <c r="O7529" s="5" t="str">
        <f>IF(D7529="","",
IF(AND(K7529&lt;&gt;"SIM",V7529&gt;0),"ERRO: % BC &gt; 0, mas NÃO permitida ❌",
IF(AND(K7529="SIM",V7529=0),"ATENÇÃO: BC permitida, mas % = 0 🔎",
"Base de cálculo aplicada corretamente ✅")))</f>
        <v/>
      </c>
      <c r="P7529" s="5" t="str">
        <f>IF(D7529="","",
IF(AND(Q7529&lt;&gt;"SIM",U7529&gt;0),"ERRO: % alíquota &gt; 0, mas NÃO permitida ❌",
IF(AND(Q7529="SIM",U7529=0),"ATENÇÃO: alíquota permitida, mas % = 0 🔎",
"Alíquota aplicada corretamente ✅")))</f>
        <v/>
      </c>
      <c r="Q7529" s="5" t="str">
        <f>IF(E7529="","",IFERROR(VLOOKUP(E7529,REGRAS_CST!$A$2:$D$200,4,FALSE),""))</f>
        <v/>
      </c>
      <c r="R7529" s="8"/>
      <c r="S7529" s="7">
        <f>IF($H7529="","",$H7529*(1-$U7529))</f>
        <v>8.9999999999999993E-3</v>
      </c>
      <c r="T7529" s="7">
        <f>IF($I7529="","",$I7529*(1-$U7529))</f>
        <v>1E-3</v>
      </c>
      <c r="U7529" s="7">
        <f>IFERROR(INDEX(BASE_CCLASSTRIB!$E:$E, MATCH(TEXT($D7529,"000000"), BASE_CCLASSTRIB!$A:$A, 0))/100, 0)</f>
        <v>0</v>
      </c>
      <c r="V7529" s="21">
        <f>IFERROR(INDEX(BASE_CCLASSTRIB!$F:$F, MATCH(TEXT($D7529,"000000"), BASE_CCLASSTRIB!$A:$A, 0))/100, 0)</f>
        <v>0</v>
      </c>
    </row>
    <row r="7530" spans="2:22" ht="15.75" customHeight="1" thickTop="1" thickBot="1">
      <c r="B7530" s="8"/>
      <c r="C7530" s="8"/>
      <c r="E7530" s="8" t="str">
        <f>IF(D7530="","",LEFT(D7530,3))</f>
        <v/>
      </c>
      <c r="F7530" s="5" t="str">
        <f>IF(E7530="","",IFERROR(VLOOKUP(E7530,REGRAS_CST!$A$2:$B$200,2,FALSE),""))</f>
        <v/>
      </c>
      <c r="H7530" s="7">
        <v>8.9999999999999993E-3</v>
      </c>
      <c r="I7530" s="7">
        <v>1E-3</v>
      </c>
      <c r="K7530" s="5" t="str">
        <f>IF(E7530="","",IFERROR(VLOOKUP(E7530,REGRAS_CST!$A$2:$C$200,3,FALSE),""))</f>
        <v/>
      </c>
      <c r="L7530" s="10" t="str">
        <f>IF($G7530="", "", $G7530*(1-$V7530))</f>
        <v/>
      </c>
      <c r="M7530" s="30" t="str">
        <f t="shared" si="234"/>
        <v/>
      </c>
      <c r="N7530" s="30" t="str">
        <f t="shared" si="235"/>
        <v/>
      </c>
      <c r="O7530" s="5" t="str">
        <f>IF(D7530="","",
IF(AND(K7530&lt;&gt;"SIM",V7530&gt;0),"ERRO: % BC &gt; 0, mas NÃO permitida ❌",
IF(AND(K7530="SIM",V7530=0),"ATENÇÃO: BC permitida, mas % = 0 🔎",
"Base de cálculo aplicada corretamente ✅")))</f>
        <v/>
      </c>
      <c r="P7530" s="5" t="str">
        <f>IF(D7530="","",
IF(AND(Q7530&lt;&gt;"SIM",U7530&gt;0),"ERRO: % alíquota &gt; 0, mas NÃO permitida ❌",
IF(AND(Q7530="SIM",U7530=0),"ATENÇÃO: alíquota permitida, mas % = 0 🔎",
"Alíquota aplicada corretamente ✅")))</f>
        <v/>
      </c>
      <c r="Q7530" s="5" t="str">
        <f>IF(E7530="","",IFERROR(VLOOKUP(E7530,REGRAS_CST!$A$2:$D$200,4,FALSE),""))</f>
        <v/>
      </c>
      <c r="R7530" s="8"/>
      <c r="S7530" s="7">
        <f>IF($H7530="","",$H7530*(1-$U7530))</f>
        <v>8.9999999999999993E-3</v>
      </c>
      <c r="T7530" s="7">
        <f>IF($I7530="","",$I7530*(1-$U7530))</f>
        <v>1E-3</v>
      </c>
      <c r="U7530" s="7">
        <f>IFERROR(INDEX(BASE_CCLASSTRIB!$E:$E, MATCH(TEXT($D7530,"000000"), BASE_CCLASSTRIB!$A:$A, 0))/100, 0)</f>
        <v>0</v>
      </c>
      <c r="V7530" s="21">
        <f>IFERROR(INDEX(BASE_CCLASSTRIB!$F:$F, MATCH(TEXT($D7530,"000000"), BASE_CCLASSTRIB!$A:$A, 0))/100, 0)</f>
        <v>0</v>
      </c>
    </row>
    <row r="7531" spans="2:22" ht="15.75" customHeight="1" thickTop="1" thickBot="1">
      <c r="B7531" s="8"/>
      <c r="C7531" s="8"/>
      <c r="E7531" s="8" t="str">
        <f>IF(D7531="","",LEFT(D7531,3))</f>
        <v/>
      </c>
      <c r="F7531" s="5" t="str">
        <f>IF(E7531="","",IFERROR(VLOOKUP(E7531,REGRAS_CST!$A$2:$B$200,2,FALSE),""))</f>
        <v/>
      </c>
      <c r="H7531" s="7">
        <v>8.9999999999999993E-3</v>
      </c>
      <c r="I7531" s="7">
        <v>1E-3</v>
      </c>
      <c r="K7531" s="5" t="str">
        <f>IF(E7531="","",IFERROR(VLOOKUP(E7531,REGRAS_CST!$A$2:$C$200,3,FALSE),""))</f>
        <v/>
      </c>
      <c r="L7531" s="10" t="str">
        <f>IF($G7531="", "", $G7531*(1-$V7531))</f>
        <v/>
      </c>
      <c r="M7531" s="30" t="str">
        <f t="shared" si="234"/>
        <v/>
      </c>
      <c r="N7531" s="30" t="str">
        <f t="shared" si="235"/>
        <v/>
      </c>
      <c r="O7531" s="5" t="str">
        <f>IF(D7531="","",
IF(AND(K7531&lt;&gt;"SIM",V7531&gt;0),"ERRO: % BC &gt; 0, mas NÃO permitida ❌",
IF(AND(K7531="SIM",V7531=0),"ATENÇÃO: BC permitida, mas % = 0 🔎",
"Base de cálculo aplicada corretamente ✅")))</f>
        <v/>
      </c>
      <c r="P7531" s="5" t="str">
        <f>IF(D7531="","",
IF(AND(Q7531&lt;&gt;"SIM",U7531&gt;0),"ERRO: % alíquota &gt; 0, mas NÃO permitida ❌",
IF(AND(Q7531="SIM",U7531=0),"ATENÇÃO: alíquota permitida, mas % = 0 🔎",
"Alíquota aplicada corretamente ✅")))</f>
        <v/>
      </c>
      <c r="Q7531" s="5" t="str">
        <f>IF(E7531="","",IFERROR(VLOOKUP(E7531,REGRAS_CST!$A$2:$D$200,4,FALSE),""))</f>
        <v/>
      </c>
      <c r="R7531" s="8"/>
      <c r="S7531" s="7">
        <f>IF($H7531="","",$H7531*(1-$U7531))</f>
        <v>8.9999999999999993E-3</v>
      </c>
      <c r="T7531" s="7">
        <f>IF($I7531="","",$I7531*(1-$U7531))</f>
        <v>1E-3</v>
      </c>
      <c r="U7531" s="7">
        <f>IFERROR(INDEX(BASE_CCLASSTRIB!$E:$E, MATCH(TEXT($D7531,"000000"), BASE_CCLASSTRIB!$A:$A, 0))/100, 0)</f>
        <v>0</v>
      </c>
      <c r="V7531" s="21">
        <f>IFERROR(INDEX(BASE_CCLASSTRIB!$F:$F, MATCH(TEXT($D7531,"000000"), BASE_CCLASSTRIB!$A:$A, 0))/100, 0)</f>
        <v>0</v>
      </c>
    </row>
    <row r="7532" spans="2:22" ht="15.75" customHeight="1" thickTop="1" thickBot="1">
      <c r="B7532" s="8"/>
      <c r="C7532" s="8"/>
      <c r="E7532" s="8" t="str">
        <f>IF(D7532="","",LEFT(D7532,3))</f>
        <v/>
      </c>
      <c r="F7532" s="5" t="str">
        <f>IF(E7532="","",IFERROR(VLOOKUP(E7532,REGRAS_CST!$A$2:$B$200,2,FALSE),""))</f>
        <v/>
      </c>
      <c r="H7532" s="7">
        <v>8.9999999999999993E-3</v>
      </c>
      <c r="I7532" s="7">
        <v>1E-3</v>
      </c>
      <c r="K7532" s="5" t="str">
        <f>IF(E7532="","",IFERROR(VLOOKUP(E7532,REGRAS_CST!$A$2:$C$200,3,FALSE),""))</f>
        <v/>
      </c>
      <c r="L7532" s="10" t="str">
        <f>IF($G7532="", "", $G7532*(1-$V7532))</f>
        <v/>
      </c>
      <c r="M7532" s="30" t="str">
        <f t="shared" si="234"/>
        <v/>
      </c>
      <c r="N7532" s="30" t="str">
        <f t="shared" si="235"/>
        <v/>
      </c>
      <c r="O7532" s="5" t="str">
        <f>IF(D7532="","",
IF(AND(K7532&lt;&gt;"SIM",V7532&gt;0),"ERRO: % BC &gt; 0, mas NÃO permitida ❌",
IF(AND(K7532="SIM",V7532=0),"ATENÇÃO: BC permitida, mas % = 0 🔎",
"Base de cálculo aplicada corretamente ✅")))</f>
        <v/>
      </c>
      <c r="P7532" s="5" t="str">
        <f>IF(D7532="","",
IF(AND(Q7532&lt;&gt;"SIM",U7532&gt;0),"ERRO: % alíquota &gt; 0, mas NÃO permitida ❌",
IF(AND(Q7532="SIM",U7532=0),"ATENÇÃO: alíquota permitida, mas % = 0 🔎",
"Alíquota aplicada corretamente ✅")))</f>
        <v/>
      </c>
      <c r="Q7532" s="5" t="str">
        <f>IF(E7532="","",IFERROR(VLOOKUP(E7532,REGRAS_CST!$A$2:$D$200,4,FALSE),""))</f>
        <v/>
      </c>
      <c r="R7532" s="8"/>
      <c r="S7532" s="7">
        <f>IF($H7532="","",$H7532*(1-$U7532))</f>
        <v>8.9999999999999993E-3</v>
      </c>
      <c r="T7532" s="7">
        <f>IF($I7532="","",$I7532*(1-$U7532))</f>
        <v>1E-3</v>
      </c>
      <c r="U7532" s="7">
        <f>IFERROR(INDEX(BASE_CCLASSTRIB!$E:$E, MATCH(TEXT($D7532,"000000"), BASE_CCLASSTRIB!$A:$A, 0))/100, 0)</f>
        <v>0</v>
      </c>
      <c r="V7532" s="21">
        <f>IFERROR(INDEX(BASE_CCLASSTRIB!$F:$F, MATCH(TEXT($D7532,"000000"), BASE_CCLASSTRIB!$A:$A, 0))/100, 0)</f>
        <v>0</v>
      </c>
    </row>
    <row r="7533" spans="2:22" ht="15.75" customHeight="1" thickTop="1" thickBot="1">
      <c r="B7533" s="8"/>
      <c r="C7533" s="8"/>
      <c r="E7533" s="8" t="str">
        <f>IF(D7533="","",LEFT(D7533,3))</f>
        <v/>
      </c>
      <c r="F7533" s="5" t="str">
        <f>IF(E7533="","",IFERROR(VLOOKUP(E7533,REGRAS_CST!$A$2:$B$200,2,FALSE),""))</f>
        <v/>
      </c>
      <c r="H7533" s="7">
        <v>8.9999999999999993E-3</v>
      </c>
      <c r="I7533" s="7">
        <v>1E-3</v>
      </c>
      <c r="K7533" s="5" t="str">
        <f>IF(E7533="","",IFERROR(VLOOKUP(E7533,REGRAS_CST!$A$2:$C$200,3,FALSE),""))</f>
        <v/>
      </c>
      <c r="L7533" s="10" t="str">
        <f>IF($G7533="", "", $G7533*(1-$V7533))</f>
        <v/>
      </c>
      <c r="M7533" s="30" t="str">
        <f t="shared" si="234"/>
        <v/>
      </c>
      <c r="N7533" s="30" t="str">
        <f t="shared" si="235"/>
        <v/>
      </c>
      <c r="O7533" s="5" t="str">
        <f>IF(D7533="","",
IF(AND(K7533&lt;&gt;"SIM",V7533&gt;0),"ERRO: % BC &gt; 0, mas NÃO permitida ❌",
IF(AND(K7533="SIM",V7533=0),"ATENÇÃO: BC permitida, mas % = 0 🔎",
"Base de cálculo aplicada corretamente ✅")))</f>
        <v/>
      </c>
      <c r="P7533" s="5" t="str">
        <f>IF(D7533="","",
IF(AND(Q7533&lt;&gt;"SIM",U7533&gt;0),"ERRO: % alíquota &gt; 0, mas NÃO permitida ❌",
IF(AND(Q7533="SIM",U7533=0),"ATENÇÃO: alíquota permitida, mas % = 0 🔎",
"Alíquota aplicada corretamente ✅")))</f>
        <v/>
      </c>
      <c r="Q7533" s="5" t="str">
        <f>IF(E7533="","",IFERROR(VLOOKUP(E7533,REGRAS_CST!$A$2:$D$200,4,FALSE),""))</f>
        <v/>
      </c>
      <c r="R7533" s="8"/>
      <c r="S7533" s="7">
        <f>IF($H7533="","",$H7533*(1-$U7533))</f>
        <v>8.9999999999999993E-3</v>
      </c>
      <c r="T7533" s="7">
        <f>IF($I7533="","",$I7533*(1-$U7533))</f>
        <v>1E-3</v>
      </c>
      <c r="U7533" s="7">
        <f>IFERROR(INDEX(BASE_CCLASSTRIB!$E:$E, MATCH(TEXT($D7533,"000000"), BASE_CCLASSTRIB!$A:$A, 0))/100, 0)</f>
        <v>0</v>
      </c>
      <c r="V7533" s="21">
        <f>IFERROR(INDEX(BASE_CCLASSTRIB!$F:$F, MATCH(TEXT($D7533,"000000"), BASE_CCLASSTRIB!$A:$A, 0))/100, 0)</f>
        <v>0</v>
      </c>
    </row>
    <row r="7534" spans="2:22" ht="15.75" customHeight="1" thickTop="1" thickBot="1">
      <c r="B7534" s="8"/>
      <c r="C7534" s="8"/>
      <c r="E7534" s="8" t="str">
        <f>IF(D7534="","",LEFT(D7534,3))</f>
        <v/>
      </c>
      <c r="F7534" s="5" t="str">
        <f>IF(E7534="","",IFERROR(VLOOKUP(E7534,REGRAS_CST!$A$2:$B$200,2,FALSE),""))</f>
        <v/>
      </c>
      <c r="H7534" s="7">
        <v>8.9999999999999993E-3</v>
      </c>
      <c r="I7534" s="7">
        <v>1E-3</v>
      </c>
      <c r="K7534" s="5" t="str">
        <f>IF(E7534="","",IFERROR(VLOOKUP(E7534,REGRAS_CST!$A$2:$C$200,3,FALSE),""))</f>
        <v/>
      </c>
      <c r="L7534" s="10" t="str">
        <f>IF($G7534="", "", $G7534*(1-$V7534))</f>
        <v/>
      </c>
      <c r="M7534" s="30" t="str">
        <f t="shared" si="234"/>
        <v/>
      </c>
      <c r="N7534" s="30" t="str">
        <f t="shared" si="235"/>
        <v/>
      </c>
      <c r="O7534" s="5" t="str">
        <f>IF(D7534="","",
IF(AND(K7534&lt;&gt;"SIM",V7534&gt;0),"ERRO: % BC &gt; 0, mas NÃO permitida ❌",
IF(AND(K7534="SIM",V7534=0),"ATENÇÃO: BC permitida, mas % = 0 🔎",
"Base de cálculo aplicada corretamente ✅")))</f>
        <v/>
      </c>
      <c r="P7534" s="5" t="str">
        <f>IF(D7534="","",
IF(AND(Q7534&lt;&gt;"SIM",U7534&gt;0),"ERRO: % alíquota &gt; 0, mas NÃO permitida ❌",
IF(AND(Q7534="SIM",U7534=0),"ATENÇÃO: alíquota permitida, mas % = 0 🔎",
"Alíquota aplicada corretamente ✅")))</f>
        <v/>
      </c>
      <c r="Q7534" s="5" t="str">
        <f>IF(E7534="","",IFERROR(VLOOKUP(E7534,REGRAS_CST!$A$2:$D$200,4,FALSE),""))</f>
        <v/>
      </c>
      <c r="R7534" s="8"/>
      <c r="S7534" s="7">
        <f>IF($H7534="","",$H7534*(1-$U7534))</f>
        <v>8.9999999999999993E-3</v>
      </c>
      <c r="T7534" s="7">
        <f>IF($I7534="","",$I7534*(1-$U7534))</f>
        <v>1E-3</v>
      </c>
      <c r="U7534" s="7">
        <f>IFERROR(INDEX(BASE_CCLASSTRIB!$E:$E, MATCH(TEXT($D7534,"000000"), BASE_CCLASSTRIB!$A:$A, 0))/100, 0)</f>
        <v>0</v>
      </c>
      <c r="V7534" s="21">
        <f>IFERROR(INDEX(BASE_CCLASSTRIB!$F:$F, MATCH(TEXT($D7534,"000000"), BASE_CCLASSTRIB!$A:$A, 0))/100, 0)</f>
        <v>0</v>
      </c>
    </row>
    <row r="7535" spans="2:22" ht="15.75" customHeight="1" thickTop="1" thickBot="1">
      <c r="B7535" s="8"/>
      <c r="C7535" s="8"/>
      <c r="E7535" s="8" t="str">
        <f>IF(D7535="","",LEFT(D7535,3))</f>
        <v/>
      </c>
      <c r="F7535" s="5" t="str">
        <f>IF(E7535="","",IFERROR(VLOOKUP(E7535,REGRAS_CST!$A$2:$B$200,2,FALSE),""))</f>
        <v/>
      </c>
      <c r="H7535" s="7">
        <v>8.9999999999999993E-3</v>
      </c>
      <c r="I7535" s="7">
        <v>1E-3</v>
      </c>
      <c r="K7535" s="5" t="str">
        <f>IF(E7535="","",IFERROR(VLOOKUP(E7535,REGRAS_CST!$A$2:$C$200,3,FALSE),""))</f>
        <v/>
      </c>
      <c r="L7535" s="10" t="str">
        <f>IF($G7535="", "", $G7535*(1-$V7535))</f>
        <v/>
      </c>
      <c r="M7535" s="30" t="str">
        <f t="shared" si="234"/>
        <v/>
      </c>
      <c r="N7535" s="30" t="str">
        <f t="shared" si="235"/>
        <v/>
      </c>
      <c r="O7535" s="5" t="str">
        <f>IF(D7535="","",
IF(AND(K7535&lt;&gt;"SIM",V7535&gt;0),"ERRO: % BC &gt; 0, mas NÃO permitida ❌",
IF(AND(K7535="SIM",V7535=0),"ATENÇÃO: BC permitida, mas % = 0 🔎",
"Base de cálculo aplicada corretamente ✅")))</f>
        <v/>
      </c>
      <c r="P7535" s="5" t="str">
        <f>IF(D7535="","",
IF(AND(Q7535&lt;&gt;"SIM",U7535&gt;0),"ERRO: % alíquota &gt; 0, mas NÃO permitida ❌",
IF(AND(Q7535="SIM",U7535=0),"ATENÇÃO: alíquota permitida, mas % = 0 🔎",
"Alíquota aplicada corretamente ✅")))</f>
        <v/>
      </c>
      <c r="Q7535" s="5" t="str">
        <f>IF(E7535="","",IFERROR(VLOOKUP(E7535,REGRAS_CST!$A$2:$D$200,4,FALSE),""))</f>
        <v/>
      </c>
      <c r="R7535" s="8"/>
      <c r="S7535" s="7">
        <f>IF($H7535="","",$H7535*(1-$U7535))</f>
        <v>8.9999999999999993E-3</v>
      </c>
      <c r="T7535" s="7">
        <f>IF($I7535="","",$I7535*(1-$U7535))</f>
        <v>1E-3</v>
      </c>
      <c r="U7535" s="7">
        <f>IFERROR(INDEX(BASE_CCLASSTRIB!$E:$E, MATCH(TEXT($D7535,"000000"), BASE_CCLASSTRIB!$A:$A, 0))/100, 0)</f>
        <v>0</v>
      </c>
      <c r="V7535" s="21">
        <f>IFERROR(INDEX(BASE_CCLASSTRIB!$F:$F, MATCH(TEXT($D7535,"000000"), BASE_CCLASSTRIB!$A:$A, 0))/100, 0)</f>
        <v>0</v>
      </c>
    </row>
    <row r="7536" spans="2:22" ht="15.75" customHeight="1" thickTop="1" thickBot="1">
      <c r="B7536" s="8"/>
      <c r="C7536" s="8"/>
      <c r="E7536" s="8" t="str">
        <f>IF(D7536="","",LEFT(D7536,3))</f>
        <v/>
      </c>
      <c r="F7536" s="5" t="str">
        <f>IF(E7536="","",IFERROR(VLOOKUP(E7536,REGRAS_CST!$A$2:$B$200,2,FALSE),""))</f>
        <v/>
      </c>
      <c r="H7536" s="7">
        <v>8.9999999999999993E-3</v>
      </c>
      <c r="I7536" s="7">
        <v>1E-3</v>
      </c>
      <c r="K7536" s="5" t="str">
        <f>IF(E7536="","",IFERROR(VLOOKUP(E7536,REGRAS_CST!$A$2:$C$200,3,FALSE),""))</f>
        <v/>
      </c>
      <c r="L7536" s="10" t="str">
        <f>IF($G7536="", "", $G7536*(1-$V7536))</f>
        <v/>
      </c>
      <c r="M7536" s="30" t="str">
        <f t="shared" si="234"/>
        <v/>
      </c>
      <c r="N7536" s="30" t="str">
        <f t="shared" si="235"/>
        <v/>
      </c>
      <c r="O7536" s="5" t="str">
        <f>IF(D7536="","",
IF(AND(K7536&lt;&gt;"SIM",V7536&gt;0),"ERRO: % BC &gt; 0, mas NÃO permitida ❌",
IF(AND(K7536="SIM",V7536=0),"ATENÇÃO: BC permitida, mas % = 0 🔎",
"Base de cálculo aplicada corretamente ✅")))</f>
        <v/>
      </c>
      <c r="P7536" s="5" t="str">
        <f>IF(D7536="","",
IF(AND(Q7536&lt;&gt;"SIM",U7536&gt;0),"ERRO: % alíquota &gt; 0, mas NÃO permitida ❌",
IF(AND(Q7536="SIM",U7536=0),"ATENÇÃO: alíquota permitida, mas % = 0 🔎",
"Alíquota aplicada corretamente ✅")))</f>
        <v/>
      </c>
      <c r="Q7536" s="5" t="str">
        <f>IF(E7536="","",IFERROR(VLOOKUP(E7536,REGRAS_CST!$A$2:$D$200,4,FALSE),""))</f>
        <v/>
      </c>
      <c r="R7536" s="8"/>
      <c r="S7536" s="7">
        <f>IF($H7536="","",$H7536*(1-$U7536))</f>
        <v>8.9999999999999993E-3</v>
      </c>
      <c r="T7536" s="7">
        <f>IF($I7536="","",$I7536*(1-$U7536))</f>
        <v>1E-3</v>
      </c>
      <c r="U7536" s="7">
        <f>IFERROR(INDEX(BASE_CCLASSTRIB!$E:$E, MATCH(TEXT($D7536,"000000"), BASE_CCLASSTRIB!$A:$A, 0))/100, 0)</f>
        <v>0</v>
      </c>
      <c r="V7536" s="21">
        <f>IFERROR(INDEX(BASE_CCLASSTRIB!$F:$F, MATCH(TEXT($D7536,"000000"), BASE_CCLASSTRIB!$A:$A, 0))/100, 0)</f>
        <v>0</v>
      </c>
    </row>
    <row r="7537" spans="2:22" ht="15.75" customHeight="1" thickTop="1" thickBot="1">
      <c r="B7537" s="8"/>
      <c r="C7537" s="8"/>
      <c r="E7537" s="8" t="str">
        <f>IF(D7537="","",LEFT(D7537,3))</f>
        <v/>
      </c>
      <c r="F7537" s="5" t="str">
        <f>IF(E7537="","",IFERROR(VLOOKUP(E7537,REGRAS_CST!$A$2:$B$200,2,FALSE),""))</f>
        <v/>
      </c>
      <c r="H7537" s="7">
        <v>8.9999999999999993E-3</v>
      </c>
      <c r="I7537" s="7">
        <v>1E-3</v>
      </c>
      <c r="K7537" s="5" t="str">
        <f>IF(E7537="","",IFERROR(VLOOKUP(E7537,REGRAS_CST!$A$2:$C$200,3,FALSE),""))</f>
        <v/>
      </c>
      <c r="L7537" s="10" t="str">
        <f>IF($G7537="", "", $G7537*(1-$V7537))</f>
        <v/>
      </c>
      <c r="M7537" s="30" t="str">
        <f t="shared" si="234"/>
        <v/>
      </c>
      <c r="N7537" s="30" t="str">
        <f t="shared" si="235"/>
        <v/>
      </c>
      <c r="O7537" s="5" t="str">
        <f>IF(D7537="","",
IF(AND(K7537&lt;&gt;"SIM",V7537&gt;0),"ERRO: % BC &gt; 0, mas NÃO permitida ❌",
IF(AND(K7537="SIM",V7537=0),"ATENÇÃO: BC permitida, mas % = 0 🔎",
"Base de cálculo aplicada corretamente ✅")))</f>
        <v/>
      </c>
      <c r="P7537" s="5" t="str">
        <f>IF(D7537="","",
IF(AND(Q7537&lt;&gt;"SIM",U7537&gt;0),"ERRO: % alíquota &gt; 0, mas NÃO permitida ❌",
IF(AND(Q7537="SIM",U7537=0),"ATENÇÃO: alíquota permitida, mas % = 0 🔎",
"Alíquota aplicada corretamente ✅")))</f>
        <v/>
      </c>
      <c r="Q7537" s="5" t="str">
        <f>IF(E7537="","",IFERROR(VLOOKUP(E7537,REGRAS_CST!$A$2:$D$200,4,FALSE),""))</f>
        <v/>
      </c>
      <c r="R7537" s="8"/>
      <c r="S7537" s="7">
        <f>IF($H7537="","",$H7537*(1-$U7537))</f>
        <v>8.9999999999999993E-3</v>
      </c>
      <c r="T7537" s="7">
        <f>IF($I7537="","",$I7537*(1-$U7537))</f>
        <v>1E-3</v>
      </c>
      <c r="U7537" s="7">
        <f>IFERROR(INDEX(BASE_CCLASSTRIB!$E:$E, MATCH(TEXT($D7537,"000000"), BASE_CCLASSTRIB!$A:$A, 0))/100, 0)</f>
        <v>0</v>
      </c>
      <c r="V7537" s="21">
        <f>IFERROR(INDEX(BASE_CCLASSTRIB!$F:$F, MATCH(TEXT($D7537,"000000"), BASE_CCLASSTRIB!$A:$A, 0))/100, 0)</f>
        <v>0</v>
      </c>
    </row>
    <row r="7538" spans="2:22" ht="15.75" customHeight="1" thickTop="1" thickBot="1">
      <c r="B7538" s="8"/>
      <c r="C7538" s="8"/>
      <c r="E7538" s="8" t="str">
        <f>IF(D7538="","",LEFT(D7538,3))</f>
        <v/>
      </c>
      <c r="F7538" s="5" t="str">
        <f>IF(E7538="","",IFERROR(VLOOKUP(E7538,REGRAS_CST!$A$2:$B$200,2,FALSE),""))</f>
        <v/>
      </c>
      <c r="H7538" s="7">
        <v>8.9999999999999993E-3</v>
      </c>
      <c r="I7538" s="7">
        <v>1E-3</v>
      </c>
      <c r="K7538" s="5" t="str">
        <f>IF(E7538="","",IFERROR(VLOOKUP(E7538,REGRAS_CST!$A$2:$C$200,3,FALSE),""))</f>
        <v/>
      </c>
      <c r="L7538" s="10" t="str">
        <f>IF($G7538="", "", $G7538*(1-$V7538))</f>
        <v/>
      </c>
      <c r="M7538" s="30" t="str">
        <f t="shared" si="234"/>
        <v/>
      </c>
      <c r="N7538" s="30" t="str">
        <f t="shared" si="235"/>
        <v/>
      </c>
      <c r="O7538" s="5" t="str">
        <f>IF(D7538="","",
IF(AND(K7538&lt;&gt;"SIM",V7538&gt;0),"ERRO: % BC &gt; 0, mas NÃO permitida ❌",
IF(AND(K7538="SIM",V7538=0),"ATENÇÃO: BC permitida, mas % = 0 🔎",
"Base de cálculo aplicada corretamente ✅")))</f>
        <v/>
      </c>
      <c r="P7538" s="5" t="str">
        <f>IF(D7538="","",
IF(AND(Q7538&lt;&gt;"SIM",U7538&gt;0),"ERRO: % alíquota &gt; 0, mas NÃO permitida ❌",
IF(AND(Q7538="SIM",U7538=0),"ATENÇÃO: alíquota permitida, mas % = 0 🔎",
"Alíquota aplicada corretamente ✅")))</f>
        <v/>
      </c>
      <c r="Q7538" s="5" t="str">
        <f>IF(E7538="","",IFERROR(VLOOKUP(E7538,REGRAS_CST!$A$2:$D$200,4,FALSE),""))</f>
        <v/>
      </c>
      <c r="R7538" s="8"/>
      <c r="S7538" s="7">
        <f>IF($H7538="","",$H7538*(1-$U7538))</f>
        <v>8.9999999999999993E-3</v>
      </c>
      <c r="T7538" s="7">
        <f>IF($I7538="","",$I7538*(1-$U7538))</f>
        <v>1E-3</v>
      </c>
      <c r="U7538" s="7">
        <f>IFERROR(INDEX(BASE_CCLASSTRIB!$E:$E, MATCH(TEXT($D7538,"000000"), BASE_CCLASSTRIB!$A:$A, 0))/100, 0)</f>
        <v>0</v>
      </c>
      <c r="V7538" s="21">
        <f>IFERROR(INDEX(BASE_CCLASSTRIB!$F:$F, MATCH(TEXT($D7538,"000000"), BASE_CCLASSTRIB!$A:$A, 0))/100, 0)</f>
        <v>0</v>
      </c>
    </row>
    <row r="7539" spans="2:22" ht="15.75" customHeight="1" thickTop="1" thickBot="1">
      <c r="B7539" s="8"/>
      <c r="C7539" s="8"/>
      <c r="E7539" s="8" t="str">
        <f>IF(D7539="","",LEFT(D7539,3))</f>
        <v/>
      </c>
      <c r="F7539" s="5" t="str">
        <f>IF(E7539="","",IFERROR(VLOOKUP(E7539,REGRAS_CST!$A$2:$B$200,2,FALSE),""))</f>
        <v/>
      </c>
      <c r="H7539" s="7">
        <v>8.9999999999999993E-3</v>
      </c>
      <c r="I7539" s="7">
        <v>1E-3</v>
      </c>
      <c r="K7539" s="5" t="str">
        <f>IF(E7539="","",IFERROR(VLOOKUP(E7539,REGRAS_CST!$A$2:$C$200,3,FALSE),""))</f>
        <v/>
      </c>
      <c r="L7539" s="10" t="str">
        <f>IF($G7539="", "", $G7539*(1-$V7539))</f>
        <v/>
      </c>
      <c r="M7539" s="30" t="str">
        <f t="shared" si="234"/>
        <v/>
      </c>
      <c r="N7539" s="30" t="str">
        <f t="shared" si="235"/>
        <v/>
      </c>
      <c r="O7539" s="5" t="str">
        <f>IF(D7539="","",
IF(AND(K7539&lt;&gt;"SIM",V7539&gt;0),"ERRO: % BC &gt; 0, mas NÃO permitida ❌",
IF(AND(K7539="SIM",V7539=0),"ATENÇÃO: BC permitida, mas % = 0 🔎",
"Base de cálculo aplicada corretamente ✅")))</f>
        <v/>
      </c>
      <c r="P7539" s="5" t="str">
        <f>IF(D7539="","",
IF(AND(Q7539&lt;&gt;"SIM",U7539&gt;0),"ERRO: % alíquota &gt; 0, mas NÃO permitida ❌",
IF(AND(Q7539="SIM",U7539=0),"ATENÇÃO: alíquota permitida, mas % = 0 🔎",
"Alíquota aplicada corretamente ✅")))</f>
        <v/>
      </c>
      <c r="Q7539" s="5" t="str">
        <f>IF(E7539="","",IFERROR(VLOOKUP(E7539,REGRAS_CST!$A$2:$D$200,4,FALSE),""))</f>
        <v/>
      </c>
      <c r="R7539" s="8"/>
      <c r="S7539" s="7">
        <f>IF($H7539="","",$H7539*(1-$U7539))</f>
        <v>8.9999999999999993E-3</v>
      </c>
      <c r="T7539" s="7">
        <f>IF($I7539="","",$I7539*(1-$U7539))</f>
        <v>1E-3</v>
      </c>
      <c r="U7539" s="7">
        <f>IFERROR(INDEX(BASE_CCLASSTRIB!$E:$E, MATCH(TEXT($D7539,"000000"), BASE_CCLASSTRIB!$A:$A, 0))/100, 0)</f>
        <v>0</v>
      </c>
      <c r="V7539" s="21">
        <f>IFERROR(INDEX(BASE_CCLASSTRIB!$F:$F, MATCH(TEXT($D7539,"000000"), BASE_CCLASSTRIB!$A:$A, 0))/100, 0)</f>
        <v>0</v>
      </c>
    </row>
    <row r="7540" spans="2:22" ht="15.75" customHeight="1" thickTop="1" thickBot="1">
      <c r="B7540" s="8"/>
      <c r="C7540" s="8"/>
      <c r="E7540" s="8" t="str">
        <f>IF(D7540="","",LEFT(D7540,3))</f>
        <v/>
      </c>
      <c r="F7540" s="5" t="str">
        <f>IF(E7540="","",IFERROR(VLOOKUP(E7540,REGRAS_CST!$A$2:$B$200,2,FALSE),""))</f>
        <v/>
      </c>
      <c r="H7540" s="7">
        <v>8.9999999999999993E-3</v>
      </c>
      <c r="I7540" s="7">
        <v>1E-3</v>
      </c>
      <c r="K7540" s="5" t="str">
        <f>IF(E7540="","",IFERROR(VLOOKUP(E7540,REGRAS_CST!$A$2:$C$200,3,FALSE),""))</f>
        <v/>
      </c>
      <c r="L7540" s="10" t="str">
        <f>IF($G7540="", "", $G7540*(1-$V7540))</f>
        <v/>
      </c>
      <c r="M7540" s="30" t="str">
        <f t="shared" si="234"/>
        <v/>
      </c>
      <c r="N7540" s="30" t="str">
        <f t="shared" si="235"/>
        <v/>
      </c>
      <c r="O7540" s="5" t="str">
        <f>IF(D7540="","",
IF(AND(K7540&lt;&gt;"SIM",V7540&gt;0),"ERRO: % BC &gt; 0, mas NÃO permitida ❌",
IF(AND(K7540="SIM",V7540=0),"ATENÇÃO: BC permitida, mas % = 0 🔎",
"Base de cálculo aplicada corretamente ✅")))</f>
        <v/>
      </c>
      <c r="P7540" s="5" t="str">
        <f>IF(D7540="","",
IF(AND(Q7540&lt;&gt;"SIM",U7540&gt;0),"ERRO: % alíquota &gt; 0, mas NÃO permitida ❌",
IF(AND(Q7540="SIM",U7540=0),"ATENÇÃO: alíquota permitida, mas % = 0 🔎",
"Alíquota aplicada corretamente ✅")))</f>
        <v/>
      </c>
      <c r="Q7540" s="5" t="str">
        <f>IF(E7540="","",IFERROR(VLOOKUP(E7540,REGRAS_CST!$A$2:$D$200,4,FALSE),""))</f>
        <v/>
      </c>
      <c r="R7540" s="8"/>
      <c r="S7540" s="7">
        <f>IF($H7540="","",$H7540*(1-$U7540))</f>
        <v>8.9999999999999993E-3</v>
      </c>
      <c r="T7540" s="7">
        <f>IF($I7540="","",$I7540*(1-$U7540))</f>
        <v>1E-3</v>
      </c>
      <c r="U7540" s="7">
        <f>IFERROR(INDEX(BASE_CCLASSTRIB!$E:$E, MATCH(TEXT($D7540,"000000"), BASE_CCLASSTRIB!$A:$A, 0))/100, 0)</f>
        <v>0</v>
      </c>
      <c r="V7540" s="21">
        <f>IFERROR(INDEX(BASE_CCLASSTRIB!$F:$F, MATCH(TEXT($D7540,"000000"), BASE_CCLASSTRIB!$A:$A, 0))/100, 0)</f>
        <v>0</v>
      </c>
    </row>
    <row r="7541" spans="2:22" ht="15.75" customHeight="1" thickTop="1" thickBot="1">
      <c r="B7541" s="8"/>
      <c r="C7541" s="8"/>
      <c r="E7541" s="8" t="str">
        <f>IF(D7541="","",LEFT(D7541,3))</f>
        <v/>
      </c>
      <c r="F7541" s="5" t="str">
        <f>IF(E7541="","",IFERROR(VLOOKUP(E7541,REGRAS_CST!$A$2:$B$200,2,FALSE),""))</f>
        <v/>
      </c>
      <c r="H7541" s="7">
        <v>8.9999999999999993E-3</v>
      </c>
      <c r="I7541" s="7">
        <v>1E-3</v>
      </c>
      <c r="K7541" s="5" t="str">
        <f>IF(E7541="","",IFERROR(VLOOKUP(E7541,REGRAS_CST!$A$2:$C$200,3,FALSE),""))</f>
        <v/>
      </c>
      <c r="L7541" s="10" t="str">
        <f>IF($G7541="", "", $G7541*(1-$V7541))</f>
        <v/>
      </c>
      <c r="M7541" s="30" t="str">
        <f t="shared" si="234"/>
        <v/>
      </c>
      <c r="N7541" s="30" t="str">
        <f t="shared" si="235"/>
        <v/>
      </c>
      <c r="O7541" s="5" t="str">
        <f>IF(D7541="","",
IF(AND(K7541&lt;&gt;"SIM",V7541&gt;0),"ERRO: % BC &gt; 0, mas NÃO permitida ❌",
IF(AND(K7541="SIM",V7541=0),"ATENÇÃO: BC permitida, mas % = 0 🔎",
"Base de cálculo aplicada corretamente ✅")))</f>
        <v/>
      </c>
      <c r="P7541" s="5" t="str">
        <f>IF(D7541="","",
IF(AND(Q7541&lt;&gt;"SIM",U7541&gt;0),"ERRO: % alíquota &gt; 0, mas NÃO permitida ❌",
IF(AND(Q7541="SIM",U7541=0),"ATENÇÃO: alíquota permitida, mas % = 0 🔎",
"Alíquota aplicada corretamente ✅")))</f>
        <v/>
      </c>
      <c r="Q7541" s="5" t="str">
        <f>IF(E7541="","",IFERROR(VLOOKUP(E7541,REGRAS_CST!$A$2:$D$200,4,FALSE),""))</f>
        <v/>
      </c>
      <c r="R7541" s="8"/>
      <c r="S7541" s="7">
        <f>IF($H7541="","",$H7541*(1-$U7541))</f>
        <v>8.9999999999999993E-3</v>
      </c>
      <c r="T7541" s="7">
        <f>IF($I7541="","",$I7541*(1-$U7541))</f>
        <v>1E-3</v>
      </c>
      <c r="U7541" s="7">
        <f>IFERROR(INDEX(BASE_CCLASSTRIB!$E:$E, MATCH(TEXT($D7541,"000000"), BASE_CCLASSTRIB!$A:$A, 0))/100, 0)</f>
        <v>0</v>
      </c>
      <c r="V7541" s="21">
        <f>IFERROR(INDEX(BASE_CCLASSTRIB!$F:$F, MATCH(TEXT($D7541,"000000"), BASE_CCLASSTRIB!$A:$A, 0))/100, 0)</f>
        <v>0</v>
      </c>
    </row>
    <row r="7542" spans="2:22" ht="15.75" customHeight="1" thickTop="1" thickBot="1">
      <c r="B7542" s="8"/>
      <c r="C7542" s="8"/>
      <c r="E7542" s="8" t="str">
        <f>IF(D7542="","",LEFT(D7542,3))</f>
        <v/>
      </c>
      <c r="F7542" s="5" t="str">
        <f>IF(E7542="","",IFERROR(VLOOKUP(E7542,REGRAS_CST!$A$2:$B$200,2,FALSE),""))</f>
        <v/>
      </c>
      <c r="H7542" s="7">
        <v>8.9999999999999993E-3</v>
      </c>
      <c r="I7542" s="7">
        <v>1E-3</v>
      </c>
      <c r="K7542" s="5" t="str">
        <f>IF(E7542="","",IFERROR(VLOOKUP(E7542,REGRAS_CST!$A$2:$C$200,3,FALSE),""))</f>
        <v/>
      </c>
      <c r="L7542" s="10" t="str">
        <f>IF($G7542="", "", $G7542*(1-$V7542))</f>
        <v/>
      </c>
      <c r="M7542" s="30" t="str">
        <f t="shared" si="234"/>
        <v/>
      </c>
      <c r="N7542" s="30" t="str">
        <f t="shared" si="235"/>
        <v/>
      </c>
      <c r="O7542" s="5" t="str">
        <f>IF(D7542="","",
IF(AND(K7542&lt;&gt;"SIM",V7542&gt;0),"ERRO: % BC &gt; 0, mas NÃO permitida ❌",
IF(AND(K7542="SIM",V7542=0),"ATENÇÃO: BC permitida, mas % = 0 🔎",
"Base de cálculo aplicada corretamente ✅")))</f>
        <v/>
      </c>
      <c r="P7542" s="5" t="str">
        <f>IF(D7542="","",
IF(AND(Q7542&lt;&gt;"SIM",U7542&gt;0),"ERRO: % alíquota &gt; 0, mas NÃO permitida ❌",
IF(AND(Q7542="SIM",U7542=0),"ATENÇÃO: alíquota permitida, mas % = 0 🔎",
"Alíquota aplicada corretamente ✅")))</f>
        <v/>
      </c>
      <c r="Q7542" s="5" t="str">
        <f>IF(E7542="","",IFERROR(VLOOKUP(E7542,REGRAS_CST!$A$2:$D$200,4,FALSE),""))</f>
        <v/>
      </c>
      <c r="R7542" s="8"/>
      <c r="S7542" s="7">
        <f>IF($H7542="","",$H7542*(1-$U7542))</f>
        <v>8.9999999999999993E-3</v>
      </c>
      <c r="T7542" s="7">
        <f>IF($I7542="","",$I7542*(1-$U7542))</f>
        <v>1E-3</v>
      </c>
      <c r="U7542" s="7">
        <f>IFERROR(INDEX(BASE_CCLASSTRIB!$E:$E, MATCH(TEXT($D7542,"000000"), BASE_CCLASSTRIB!$A:$A, 0))/100, 0)</f>
        <v>0</v>
      </c>
      <c r="V7542" s="21">
        <f>IFERROR(INDEX(BASE_CCLASSTRIB!$F:$F, MATCH(TEXT($D7542,"000000"), BASE_CCLASSTRIB!$A:$A, 0))/100, 0)</f>
        <v>0</v>
      </c>
    </row>
    <row r="7543" spans="2:22" ht="15.75" customHeight="1" thickTop="1" thickBot="1">
      <c r="B7543" s="8"/>
      <c r="C7543" s="8"/>
      <c r="E7543" s="8" t="str">
        <f>IF(D7543="","",LEFT(D7543,3))</f>
        <v/>
      </c>
      <c r="F7543" s="5" t="str">
        <f>IF(E7543="","",IFERROR(VLOOKUP(E7543,REGRAS_CST!$A$2:$B$200,2,FALSE),""))</f>
        <v/>
      </c>
      <c r="H7543" s="7">
        <v>8.9999999999999993E-3</v>
      </c>
      <c r="I7543" s="7">
        <v>1E-3</v>
      </c>
      <c r="K7543" s="5" t="str">
        <f>IF(E7543="","",IFERROR(VLOOKUP(E7543,REGRAS_CST!$A$2:$C$200,3,FALSE),""))</f>
        <v/>
      </c>
      <c r="L7543" s="10" t="str">
        <f>IF($G7543="", "", $G7543*(1-$V7543))</f>
        <v/>
      </c>
      <c r="M7543" s="30" t="str">
        <f t="shared" si="234"/>
        <v/>
      </c>
      <c r="N7543" s="30" t="str">
        <f t="shared" si="235"/>
        <v/>
      </c>
      <c r="O7543" s="5" t="str">
        <f>IF(D7543="","",
IF(AND(K7543&lt;&gt;"SIM",V7543&gt;0),"ERRO: % BC &gt; 0, mas NÃO permitida ❌",
IF(AND(K7543="SIM",V7543=0),"ATENÇÃO: BC permitida, mas % = 0 🔎",
"Base de cálculo aplicada corretamente ✅")))</f>
        <v/>
      </c>
      <c r="P7543" s="5" t="str">
        <f>IF(D7543="","",
IF(AND(Q7543&lt;&gt;"SIM",U7543&gt;0),"ERRO: % alíquota &gt; 0, mas NÃO permitida ❌",
IF(AND(Q7543="SIM",U7543=0),"ATENÇÃO: alíquota permitida, mas % = 0 🔎",
"Alíquota aplicada corretamente ✅")))</f>
        <v/>
      </c>
      <c r="Q7543" s="5" t="str">
        <f>IF(E7543="","",IFERROR(VLOOKUP(E7543,REGRAS_CST!$A$2:$D$200,4,FALSE),""))</f>
        <v/>
      </c>
      <c r="R7543" s="8"/>
      <c r="S7543" s="7">
        <f>IF($H7543="","",$H7543*(1-$U7543))</f>
        <v>8.9999999999999993E-3</v>
      </c>
      <c r="T7543" s="7">
        <f>IF($I7543="","",$I7543*(1-$U7543))</f>
        <v>1E-3</v>
      </c>
      <c r="U7543" s="7">
        <f>IFERROR(INDEX(BASE_CCLASSTRIB!$E:$E, MATCH(TEXT($D7543,"000000"), BASE_CCLASSTRIB!$A:$A, 0))/100, 0)</f>
        <v>0</v>
      </c>
      <c r="V7543" s="21">
        <f>IFERROR(INDEX(BASE_CCLASSTRIB!$F:$F, MATCH(TEXT($D7543,"000000"), BASE_CCLASSTRIB!$A:$A, 0))/100, 0)</f>
        <v>0</v>
      </c>
    </row>
    <row r="7544" spans="2:22" ht="15.75" customHeight="1" thickTop="1" thickBot="1">
      <c r="B7544" s="8"/>
      <c r="C7544" s="8"/>
      <c r="E7544" s="8" t="str">
        <f>IF(D7544="","",LEFT(D7544,3))</f>
        <v/>
      </c>
      <c r="F7544" s="5" t="str">
        <f>IF(E7544="","",IFERROR(VLOOKUP(E7544,REGRAS_CST!$A$2:$B$200,2,FALSE),""))</f>
        <v/>
      </c>
      <c r="H7544" s="7">
        <v>8.9999999999999993E-3</v>
      </c>
      <c r="I7544" s="7">
        <v>1E-3</v>
      </c>
      <c r="K7544" s="5" t="str">
        <f>IF(E7544="","",IFERROR(VLOOKUP(E7544,REGRAS_CST!$A$2:$C$200,3,FALSE),""))</f>
        <v/>
      </c>
      <c r="L7544" s="10" t="str">
        <f>IF($G7544="", "", $G7544*(1-$V7544))</f>
        <v/>
      </c>
      <c r="M7544" s="30" t="str">
        <f t="shared" si="234"/>
        <v/>
      </c>
      <c r="N7544" s="30" t="str">
        <f t="shared" si="235"/>
        <v/>
      </c>
      <c r="O7544" s="5" t="str">
        <f>IF(D7544="","",
IF(AND(K7544&lt;&gt;"SIM",V7544&gt;0),"ERRO: % BC &gt; 0, mas NÃO permitida ❌",
IF(AND(K7544="SIM",V7544=0),"ATENÇÃO: BC permitida, mas % = 0 🔎",
"Base de cálculo aplicada corretamente ✅")))</f>
        <v/>
      </c>
      <c r="P7544" s="5" t="str">
        <f>IF(D7544="","",
IF(AND(Q7544&lt;&gt;"SIM",U7544&gt;0),"ERRO: % alíquota &gt; 0, mas NÃO permitida ❌",
IF(AND(Q7544="SIM",U7544=0),"ATENÇÃO: alíquota permitida, mas % = 0 🔎",
"Alíquota aplicada corretamente ✅")))</f>
        <v/>
      </c>
      <c r="Q7544" s="5" t="str">
        <f>IF(E7544="","",IFERROR(VLOOKUP(E7544,REGRAS_CST!$A$2:$D$200,4,FALSE),""))</f>
        <v/>
      </c>
      <c r="R7544" s="8"/>
      <c r="S7544" s="7">
        <f>IF($H7544="","",$H7544*(1-$U7544))</f>
        <v>8.9999999999999993E-3</v>
      </c>
      <c r="T7544" s="7">
        <f>IF($I7544="","",$I7544*(1-$U7544))</f>
        <v>1E-3</v>
      </c>
      <c r="U7544" s="7">
        <f>IFERROR(INDEX(BASE_CCLASSTRIB!$E:$E, MATCH(TEXT($D7544,"000000"), BASE_CCLASSTRIB!$A:$A, 0))/100, 0)</f>
        <v>0</v>
      </c>
      <c r="V7544" s="21">
        <f>IFERROR(INDEX(BASE_CCLASSTRIB!$F:$F, MATCH(TEXT($D7544,"000000"), BASE_CCLASSTRIB!$A:$A, 0))/100, 0)</f>
        <v>0</v>
      </c>
    </row>
    <row r="7545" spans="2:22" ht="15.75" customHeight="1" thickTop="1" thickBot="1">
      <c r="B7545" s="8"/>
      <c r="C7545" s="8"/>
      <c r="E7545" s="8" t="str">
        <f>IF(D7545="","",LEFT(D7545,3))</f>
        <v/>
      </c>
      <c r="F7545" s="5" t="str">
        <f>IF(E7545="","",IFERROR(VLOOKUP(E7545,REGRAS_CST!$A$2:$B$200,2,FALSE),""))</f>
        <v/>
      </c>
      <c r="H7545" s="7">
        <v>8.9999999999999993E-3</v>
      </c>
      <c r="I7545" s="7">
        <v>1E-3</v>
      </c>
      <c r="K7545" s="5" t="str">
        <f>IF(E7545="","",IFERROR(VLOOKUP(E7545,REGRAS_CST!$A$2:$C$200,3,FALSE),""))</f>
        <v/>
      </c>
      <c r="L7545" s="10" t="str">
        <f>IF($G7545="", "", $G7545*(1-$V7545))</f>
        <v/>
      </c>
      <c r="M7545" s="30" t="str">
        <f t="shared" si="234"/>
        <v/>
      </c>
      <c r="N7545" s="30" t="str">
        <f t="shared" si="235"/>
        <v/>
      </c>
      <c r="O7545" s="5" t="str">
        <f>IF(D7545="","",
IF(AND(K7545&lt;&gt;"SIM",V7545&gt;0),"ERRO: % BC &gt; 0, mas NÃO permitida ❌",
IF(AND(K7545="SIM",V7545=0),"ATENÇÃO: BC permitida, mas % = 0 🔎",
"Base de cálculo aplicada corretamente ✅")))</f>
        <v/>
      </c>
      <c r="P7545" s="5" t="str">
        <f>IF(D7545="","",
IF(AND(Q7545&lt;&gt;"SIM",U7545&gt;0),"ERRO: % alíquota &gt; 0, mas NÃO permitida ❌",
IF(AND(Q7545="SIM",U7545=0),"ATENÇÃO: alíquota permitida, mas % = 0 🔎",
"Alíquota aplicada corretamente ✅")))</f>
        <v/>
      </c>
      <c r="Q7545" s="5" t="str">
        <f>IF(E7545="","",IFERROR(VLOOKUP(E7545,REGRAS_CST!$A$2:$D$200,4,FALSE),""))</f>
        <v/>
      </c>
      <c r="R7545" s="8"/>
      <c r="S7545" s="7">
        <f>IF($H7545="","",$H7545*(1-$U7545))</f>
        <v>8.9999999999999993E-3</v>
      </c>
      <c r="T7545" s="7">
        <f>IF($I7545="","",$I7545*(1-$U7545))</f>
        <v>1E-3</v>
      </c>
      <c r="U7545" s="7">
        <f>IFERROR(INDEX(BASE_CCLASSTRIB!$E:$E, MATCH(TEXT($D7545,"000000"), BASE_CCLASSTRIB!$A:$A, 0))/100, 0)</f>
        <v>0</v>
      </c>
      <c r="V7545" s="21">
        <f>IFERROR(INDEX(BASE_CCLASSTRIB!$F:$F, MATCH(TEXT($D7545,"000000"), BASE_CCLASSTRIB!$A:$A, 0))/100, 0)</f>
        <v>0</v>
      </c>
    </row>
    <row r="7546" spans="2:22" ht="15.75" customHeight="1" thickTop="1" thickBot="1">
      <c r="B7546" s="8"/>
      <c r="C7546" s="8"/>
      <c r="E7546" s="8" t="str">
        <f>IF(D7546="","",LEFT(D7546,3))</f>
        <v/>
      </c>
      <c r="F7546" s="5" t="str">
        <f>IF(E7546="","",IFERROR(VLOOKUP(E7546,REGRAS_CST!$A$2:$B$200,2,FALSE),""))</f>
        <v/>
      </c>
      <c r="H7546" s="7">
        <v>8.9999999999999993E-3</v>
      </c>
      <c r="I7546" s="7">
        <v>1E-3</v>
      </c>
      <c r="K7546" s="5" t="str">
        <f>IF(E7546="","",IFERROR(VLOOKUP(E7546,REGRAS_CST!$A$2:$C$200,3,FALSE),""))</f>
        <v/>
      </c>
      <c r="L7546" s="10" t="str">
        <f>IF($G7546="", "", $G7546*(1-$V7546))</f>
        <v/>
      </c>
      <c r="M7546" s="30" t="str">
        <f t="shared" si="234"/>
        <v/>
      </c>
      <c r="N7546" s="30" t="str">
        <f t="shared" si="235"/>
        <v/>
      </c>
      <c r="O7546" s="5" t="str">
        <f>IF(D7546="","",
IF(AND(K7546&lt;&gt;"SIM",V7546&gt;0),"ERRO: % BC &gt; 0, mas NÃO permitida ❌",
IF(AND(K7546="SIM",V7546=0),"ATENÇÃO: BC permitida, mas % = 0 🔎",
"Base de cálculo aplicada corretamente ✅")))</f>
        <v/>
      </c>
      <c r="P7546" s="5" t="str">
        <f>IF(D7546="","",
IF(AND(Q7546&lt;&gt;"SIM",U7546&gt;0),"ERRO: % alíquota &gt; 0, mas NÃO permitida ❌",
IF(AND(Q7546="SIM",U7546=0),"ATENÇÃO: alíquota permitida, mas % = 0 🔎",
"Alíquota aplicada corretamente ✅")))</f>
        <v/>
      </c>
      <c r="Q7546" s="5" t="str">
        <f>IF(E7546="","",IFERROR(VLOOKUP(E7546,REGRAS_CST!$A$2:$D$200,4,FALSE),""))</f>
        <v/>
      </c>
      <c r="R7546" s="8"/>
      <c r="S7546" s="7">
        <f>IF($H7546="","",$H7546*(1-$U7546))</f>
        <v>8.9999999999999993E-3</v>
      </c>
      <c r="T7546" s="7">
        <f>IF($I7546="","",$I7546*(1-$U7546))</f>
        <v>1E-3</v>
      </c>
      <c r="U7546" s="7">
        <f>IFERROR(INDEX(BASE_CCLASSTRIB!$E:$E, MATCH(TEXT($D7546,"000000"), BASE_CCLASSTRIB!$A:$A, 0))/100, 0)</f>
        <v>0</v>
      </c>
      <c r="V7546" s="21">
        <f>IFERROR(INDEX(BASE_CCLASSTRIB!$F:$F, MATCH(TEXT($D7546,"000000"), BASE_CCLASSTRIB!$A:$A, 0))/100, 0)</f>
        <v>0</v>
      </c>
    </row>
    <row r="7547" spans="2:22" ht="15.75" customHeight="1" thickTop="1" thickBot="1">
      <c r="B7547" s="8"/>
      <c r="C7547" s="8"/>
      <c r="E7547" s="8" t="str">
        <f>IF(D7547="","",LEFT(D7547,3))</f>
        <v/>
      </c>
      <c r="F7547" s="5" t="str">
        <f>IF(E7547="","",IFERROR(VLOOKUP(E7547,REGRAS_CST!$A$2:$B$200,2,FALSE),""))</f>
        <v/>
      </c>
      <c r="H7547" s="7">
        <v>8.9999999999999993E-3</v>
      </c>
      <c r="I7547" s="7">
        <v>1E-3</v>
      </c>
      <c r="K7547" s="5" t="str">
        <f>IF(E7547="","",IFERROR(VLOOKUP(E7547,REGRAS_CST!$A$2:$C$200,3,FALSE),""))</f>
        <v/>
      </c>
      <c r="L7547" s="10" t="str">
        <f>IF($G7547="", "", $G7547*(1-$V7547))</f>
        <v/>
      </c>
      <c r="M7547" s="30" t="str">
        <f t="shared" si="234"/>
        <v/>
      </c>
      <c r="N7547" s="30" t="str">
        <f t="shared" si="235"/>
        <v/>
      </c>
      <c r="O7547" s="5" t="str">
        <f>IF(D7547="","",
IF(AND(K7547&lt;&gt;"SIM",V7547&gt;0),"ERRO: % BC &gt; 0, mas NÃO permitida ❌",
IF(AND(K7547="SIM",V7547=0),"ATENÇÃO: BC permitida, mas % = 0 🔎",
"Base de cálculo aplicada corretamente ✅")))</f>
        <v/>
      </c>
      <c r="P7547" s="5" t="str">
        <f>IF(D7547="","",
IF(AND(Q7547&lt;&gt;"SIM",U7547&gt;0),"ERRO: % alíquota &gt; 0, mas NÃO permitida ❌",
IF(AND(Q7547="SIM",U7547=0),"ATENÇÃO: alíquota permitida, mas % = 0 🔎",
"Alíquota aplicada corretamente ✅")))</f>
        <v/>
      </c>
      <c r="Q7547" s="5" t="str">
        <f>IF(E7547="","",IFERROR(VLOOKUP(E7547,REGRAS_CST!$A$2:$D$200,4,FALSE),""))</f>
        <v/>
      </c>
      <c r="R7547" s="8"/>
      <c r="S7547" s="7">
        <f>IF($H7547="","",$H7547*(1-$U7547))</f>
        <v>8.9999999999999993E-3</v>
      </c>
      <c r="T7547" s="7">
        <f>IF($I7547="","",$I7547*(1-$U7547))</f>
        <v>1E-3</v>
      </c>
      <c r="U7547" s="7">
        <f>IFERROR(INDEX(BASE_CCLASSTRIB!$E:$E, MATCH(TEXT($D7547,"000000"), BASE_CCLASSTRIB!$A:$A, 0))/100, 0)</f>
        <v>0</v>
      </c>
      <c r="V7547" s="21">
        <f>IFERROR(INDEX(BASE_CCLASSTRIB!$F:$F, MATCH(TEXT($D7547,"000000"), BASE_CCLASSTRIB!$A:$A, 0))/100, 0)</f>
        <v>0</v>
      </c>
    </row>
    <row r="7548" spans="2:22" ht="15.75" customHeight="1" thickTop="1" thickBot="1">
      <c r="B7548" s="8"/>
      <c r="C7548" s="8"/>
      <c r="E7548" s="8" t="str">
        <f>IF(D7548="","",LEFT(D7548,3))</f>
        <v/>
      </c>
      <c r="F7548" s="5" t="str">
        <f>IF(E7548="","",IFERROR(VLOOKUP(E7548,REGRAS_CST!$A$2:$B$200,2,FALSE),""))</f>
        <v/>
      </c>
      <c r="H7548" s="7">
        <v>8.9999999999999993E-3</v>
      </c>
      <c r="I7548" s="7">
        <v>1E-3</v>
      </c>
      <c r="K7548" s="5" t="str">
        <f>IF(E7548="","",IFERROR(VLOOKUP(E7548,REGRAS_CST!$A$2:$C$200,3,FALSE),""))</f>
        <v/>
      </c>
      <c r="L7548" s="10" t="str">
        <f>IF($G7548="", "", $G7548*(1-$V7548))</f>
        <v/>
      </c>
      <c r="M7548" s="30" t="str">
        <f t="shared" si="234"/>
        <v/>
      </c>
      <c r="N7548" s="30" t="str">
        <f t="shared" si="235"/>
        <v/>
      </c>
      <c r="O7548" s="5" t="str">
        <f>IF(D7548="","",
IF(AND(K7548&lt;&gt;"SIM",V7548&gt;0),"ERRO: % BC &gt; 0, mas NÃO permitida ❌",
IF(AND(K7548="SIM",V7548=0),"ATENÇÃO: BC permitida, mas % = 0 🔎",
"Base de cálculo aplicada corretamente ✅")))</f>
        <v/>
      </c>
      <c r="P7548" s="5" t="str">
        <f>IF(D7548="","",
IF(AND(Q7548&lt;&gt;"SIM",U7548&gt;0),"ERRO: % alíquota &gt; 0, mas NÃO permitida ❌",
IF(AND(Q7548="SIM",U7548=0),"ATENÇÃO: alíquota permitida, mas % = 0 🔎",
"Alíquota aplicada corretamente ✅")))</f>
        <v/>
      </c>
      <c r="Q7548" s="5" t="str">
        <f>IF(E7548="","",IFERROR(VLOOKUP(E7548,REGRAS_CST!$A$2:$D$200,4,FALSE),""))</f>
        <v/>
      </c>
      <c r="R7548" s="8"/>
      <c r="S7548" s="7">
        <f>IF($H7548="","",$H7548*(1-$U7548))</f>
        <v>8.9999999999999993E-3</v>
      </c>
      <c r="T7548" s="7">
        <f>IF($I7548="","",$I7548*(1-$U7548))</f>
        <v>1E-3</v>
      </c>
      <c r="U7548" s="7">
        <f>IFERROR(INDEX(BASE_CCLASSTRIB!$E:$E, MATCH(TEXT($D7548,"000000"), BASE_CCLASSTRIB!$A:$A, 0))/100, 0)</f>
        <v>0</v>
      </c>
      <c r="V7548" s="21">
        <f>IFERROR(INDEX(BASE_CCLASSTRIB!$F:$F, MATCH(TEXT($D7548,"000000"), BASE_CCLASSTRIB!$A:$A, 0))/100, 0)</f>
        <v>0</v>
      </c>
    </row>
    <row r="7549" spans="2:22" ht="15.75" customHeight="1" thickTop="1" thickBot="1">
      <c r="B7549" s="8"/>
      <c r="C7549" s="8"/>
      <c r="E7549" s="8" t="str">
        <f>IF(D7549="","",LEFT(D7549,3))</f>
        <v/>
      </c>
      <c r="F7549" s="5" t="str">
        <f>IF(E7549="","",IFERROR(VLOOKUP(E7549,REGRAS_CST!$A$2:$B$200,2,FALSE),""))</f>
        <v/>
      </c>
      <c r="H7549" s="7">
        <v>8.9999999999999993E-3</v>
      </c>
      <c r="I7549" s="7">
        <v>1E-3</v>
      </c>
      <c r="K7549" s="5" t="str">
        <f>IF(E7549="","",IFERROR(VLOOKUP(E7549,REGRAS_CST!$A$2:$C$200,3,FALSE),""))</f>
        <v/>
      </c>
      <c r="L7549" s="10" t="str">
        <f>IF($G7549="", "", $G7549*(1-$V7549))</f>
        <v/>
      </c>
      <c r="M7549" s="30" t="str">
        <f t="shared" si="234"/>
        <v/>
      </c>
      <c r="N7549" s="30" t="str">
        <f t="shared" si="235"/>
        <v/>
      </c>
      <c r="O7549" s="5" t="str">
        <f>IF(D7549="","",
IF(AND(K7549&lt;&gt;"SIM",V7549&gt;0),"ERRO: % BC &gt; 0, mas NÃO permitida ❌",
IF(AND(K7549="SIM",V7549=0),"ATENÇÃO: BC permitida, mas % = 0 🔎",
"Base de cálculo aplicada corretamente ✅")))</f>
        <v/>
      </c>
      <c r="P7549" s="5" t="str">
        <f>IF(D7549="","",
IF(AND(Q7549&lt;&gt;"SIM",U7549&gt;0),"ERRO: % alíquota &gt; 0, mas NÃO permitida ❌",
IF(AND(Q7549="SIM",U7549=0),"ATENÇÃO: alíquota permitida, mas % = 0 🔎",
"Alíquota aplicada corretamente ✅")))</f>
        <v/>
      </c>
      <c r="Q7549" s="5" t="str">
        <f>IF(E7549="","",IFERROR(VLOOKUP(E7549,REGRAS_CST!$A$2:$D$200,4,FALSE),""))</f>
        <v/>
      </c>
      <c r="R7549" s="8"/>
      <c r="S7549" s="7">
        <f>IF($H7549="","",$H7549*(1-$U7549))</f>
        <v>8.9999999999999993E-3</v>
      </c>
      <c r="T7549" s="7">
        <f>IF($I7549="","",$I7549*(1-$U7549))</f>
        <v>1E-3</v>
      </c>
      <c r="U7549" s="7">
        <f>IFERROR(INDEX(BASE_CCLASSTRIB!$E:$E, MATCH(TEXT($D7549,"000000"), BASE_CCLASSTRIB!$A:$A, 0))/100, 0)</f>
        <v>0</v>
      </c>
      <c r="V7549" s="21">
        <f>IFERROR(INDEX(BASE_CCLASSTRIB!$F:$F, MATCH(TEXT($D7549,"000000"), BASE_CCLASSTRIB!$A:$A, 0))/100, 0)</f>
        <v>0</v>
      </c>
    </row>
    <row r="7550" spans="2:22" ht="15.75" customHeight="1" thickTop="1" thickBot="1">
      <c r="B7550" s="8"/>
      <c r="C7550" s="8"/>
      <c r="E7550" s="8" t="str">
        <f>IF(D7550="","",LEFT(D7550,3))</f>
        <v/>
      </c>
      <c r="F7550" s="5" t="str">
        <f>IF(E7550="","",IFERROR(VLOOKUP(E7550,REGRAS_CST!$A$2:$B$200,2,FALSE),""))</f>
        <v/>
      </c>
      <c r="H7550" s="7">
        <v>8.9999999999999993E-3</v>
      </c>
      <c r="I7550" s="7">
        <v>1E-3</v>
      </c>
      <c r="K7550" s="5" t="str">
        <f>IF(E7550="","",IFERROR(VLOOKUP(E7550,REGRAS_CST!$A$2:$C$200,3,FALSE),""))</f>
        <v/>
      </c>
      <c r="L7550" s="10" t="str">
        <f>IF($G7550="", "", $G7550*(1-$V7550))</f>
        <v/>
      </c>
      <c r="M7550" s="30" t="str">
        <f t="shared" si="234"/>
        <v/>
      </c>
      <c r="N7550" s="30" t="str">
        <f t="shared" si="235"/>
        <v/>
      </c>
      <c r="O7550" s="5" t="str">
        <f>IF(D7550="","",
IF(AND(K7550&lt;&gt;"SIM",V7550&gt;0),"ERRO: % BC &gt; 0, mas NÃO permitida ❌",
IF(AND(K7550="SIM",V7550=0),"ATENÇÃO: BC permitida, mas % = 0 🔎",
"Base de cálculo aplicada corretamente ✅")))</f>
        <v/>
      </c>
      <c r="P7550" s="5" t="str">
        <f>IF(D7550="","",
IF(AND(Q7550&lt;&gt;"SIM",U7550&gt;0),"ERRO: % alíquota &gt; 0, mas NÃO permitida ❌",
IF(AND(Q7550="SIM",U7550=0),"ATENÇÃO: alíquota permitida, mas % = 0 🔎",
"Alíquota aplicada corretamente ✅")))</f>
        <v/>
      </c>
      <c r="Q7550" s="5" t="str">
        <f>IF(E7550="","",IFERROR(VLOOKUP(E7550,REGRAS_CST!$A$2:$D$200,4,FALSE),""))</f>
        <v/>
      </c>
      <c r="R7550" s="8"/>
      <c r="S7550" s="7">
        <f>IF($H7550="","",$H7550*(1-$U7550))</f>
        <v>8.9999999999999993E-3</v>
      </c>
      <c r="T7550" s="7">
        <f>IF($I7550="","",$I7550*(1-$U7550))</f>
        <v>1E-3</v>
      </c>
      <c r="U7550" s="7">
        <f>IFERROR(INDEX(BASE_CCLASSTRIB!$E:$E, MATCH(TEXT($D7550,"000000"), BASE_CCLASSTRIB!$A:$A, 0))/100, 0)</f>
        <v>0</v>
      </c>
      <c r="V7550" s="21">
        <f>IFERROR(INDEX(BASE_CCLASSTRIB!$F:$F, MATCH(TEXT($D7550,"000000"), BASE_CCLASSTRIB!$A:$A, 0))/100, 0)</f>
        <v>0</v>
      </c>
    </row>
    <row r="7551" spans="2:22" ht="15.75" customHeight="1" thickTop="1" thickBot="1">
      <c r="B7551" s="8"/>
      <c r="C7551" s="8"/>
      <c r="E7551" s="8" t="str">
        <f>IF(D7551="","",LEFT(D7551,3))</f>
        <v/>
      </c>
      <c r="F7551" s="5" t="str">
        <f>IF(E7551="","",IFERROR(VLOOKUP(E7551,REGRAS_CST!$A$2:$B$200,2,FALSE),""))</f>
        <v/>
      </c>
      <c r="H7551" s="7">
        <v>8.9999999999999993E-3</v>
      </c>
      <c r="I7551" s="7">
        <v>1E-3</v>
      </c>
      <c r="K7551" s="5" t="str">
        <f>IF(E7551="","",IFERROR(VLOOKUP(E7551,REGRAS_CST!$A$2:$C$200,3,FALSE),""))</f>
        <v/>
      </c>
      <c r="L7551" s="10" t="str">
        <f>IF($G7551="", "", $G7551*(1-$V7551))</f>
        <v/>
      </c>
      <c r="M7551" s="30" t="str">
        <f t="shared" si="234"/>
        <v/>
      </c>
      <c r="N7551" s="30" t="str">
        <f t="shared" si="235"/>
        <v/>
      </c>
      <c r="O7551" s="5" t="str">
        <f>IF(D7551="","",
IF(AND(K7551&lt;&gt;"SIM",V7551&gt;0),"ERRO: % BC &gt; 0, mas NÃO permitida ❌",
IF(AND(K7551="SIM",V7551=0),"ATENÇÃO: BC permitida, mas % = 0 🔎",
"Base de cálculo aplicada corretamente ✅")))</f>
        <v/>
      </c>
      <c r="P7551" s="5" t="str">
        <f>IF(D7551="","",
IF(AND(Q7551&lt;&gt;"SIM",U7551&gt;0),"ERRO: % alíquota &gt; 0, mas NÃO permitida ❌",
IF(AND(Q7551="SIM",U7551=0),"ATENÇÃO: alíquota permitida, mas % = 0 🔎",
"Alíquota aplicada corretamente ✅")))</f>
        <v/>
      </c>
      <c r="Q7551" s="5" t="str">
        <f>IF(E7551="","",IFERROR(VLOOKUP(E7551,REGRAS_CST!$A$2:$D$200,4,FALSE),""))</f>
        <v/>
      </c>
      <c r="R7551" s="8"/>
      <c r="S7551" s="7">
        <f>IF($H7551="","",$H7551*(1-$U7551))</f>
        <v>8.9999999999999993E-3</v>
      </c>
      <c r="T7551" s="7">
        <f>IF($I7551="","",$I7551*(1-$U7551))</f>
        <v>1E-3</v>
      </c>
      <c r="U7551" s="7">
        <f>IFERROR(INDEX(BASE_CCLASSTRIB!$E:$E, MATCH(TEXT($D7551,"000000"), BASE_CCLASSTRIB!$A:$A, 0))/100, 0)</f>
        <v>0</v>
      </c>
      <c r="V7551" s="21">
        <f>IFERROR(INDEX(BASE_CCLASSTRIB!$F:$F, MATCH(TEXT($D7551,"000000"), BASE_CCLASSTRIB!$A:$A, 0))/100, 0)</f>
        <v>0</v>
      </c>
    </row>
    <row r="7552" spans="2:22" ht="15.75" customHeight="1" thickTop="1" thickBot="1">
      <c r="B7552" s="8"/>
      <c r="C7552" s="8"/>
      <c r="E7552" s="8" t="str">
        <f>IF(D7552="","",LEFT(D7552,3))</f>
        <v/>
      </c>
      <c r="F7552" s="5" t="str">
        <f>IF(E7552="","",IFERROR(VLOOKUP(E7552,REGRAS_CST!$A$2:$B$200,2,FALSE),""))</f>
        <v/>
      </c>
      <c r="H7552" s="7">
        <v>8.9999999999999993E-3</v>
      </c>
      <c r="I7552" s="7">
        <v>1E-3</v>
      </c>
      <c r="K7552" s="5" t="str">
        <f>IF(E7552="","",IFERROR(VLOOKUP(E7552,REGRAS_CST!$A$2:$C$200,3,FALSE),""))</f>
        <v/>
      </c>
      <c r="L7552" s="10" t="str">
        <f>IF($G7552="", "", $G7552*(1-$V7552))</f>
        <v/>
      </c>
      <c r="M7552" s="30" t="str">
        <f t="shared" si="234"/>
        <v/>
      </c>
      <c r="N7552" s="30" t="str">
        <f t="shared" si="235"/>
        <v/>
      </c>
      <c r="O7552" s="5" t="str">
        <f>IF(D7552="","",
IF(AND(K7552&lt;&gt;"SIM",V7552&gt;0),"ERRO: % BC &gt; 0, mas NÃO permitida ❌",
IF(AND(K7552="SIM",V7552=0),"ATENÇÃO: BC permitida, mas % = 0 🔎",
"Base de cálculo aplicada corretamente ✅")))</f>
        <v/>
      </c>
      <c r="P7552" s="5" t="str">
        <f>IF(D7552="","",
IF(AND(Q7552&lt;&gt;"SIM",U7552&gt;0),"ERRO: % alíquota &gt; 0, mas NÃO permitida ❌",
IF(AND(Q7552="SIM",U7552=0),"ATENÇÃO: alíquota permitida, mas % = 0 🔎",
"Alíquota aplicada corretamente ✅")))</f>
        <v/>
      </c>
      <c r="Q7552" s="5" t="str">
        <f>IF(E7552="","",IFERROR(VLOOKUP(E7552,REGRAS_CST!$A$2:$D$200,4,FALSE),""))</f>
        <v/>
      </c>
      <c r="R7552" s="8"/>
      <c r="S7552" s="7">
        <f>IF($H7552="","",$H7552*(1-$U7552))</f>
        <v>8.9999999999999993E-3</v>
      </c>
      <c r="T7552" s="7">
        <f>IF($I7552="","",$I7552*(1-$U7552))</f>
        <v>1E-3</v>
      </c>
      <c r="U7552" s="7">
        <f>IFERROR(INDEX(BASE_CCLASSTRIB!$E:$E, MATCH(TEXT($D7552,"000000"), BASE_CCLASSTRIB!$A:$A, 0))/100, 0)</f>
        <v>0</v>
      </c>
      <c r="V7552" s="21">
        <f>IFERROR(INDEX(BASE_CCLASSTRIB!$F:$F, MATCH(TEXT($D7552,"000000"), BASE_CCLASSTRIB!$A:$A, 0))/100, 0)</f>
        <v>0</v>
      </c>
    </row>
    <row r="7553" spans="2:22" ht="15.75" customHeight="1" thickTop="1" thickBot="1">
      <c r="B7553" s="8"/>
      <c r="C7553" s="8"/>
      <c r="E7553" s="8" t="str">
        <f>IF(D7553="","",LEFT(D7553,3))</f>
        <v/>
      </c>
      <c r="F7553" s="5" t="str">
        <f>IF(E7553="","",IFERROR(VLOOKUP(E7553,REGRAS_CST!$A$2:$B$200,2,FALSE),""))</f>
        <v/>
      </c>
      <c r="H7553" s="7">
        <v>8.9999999999999993E-3</v>
      </c>
      <c r="I7553" s="7">
        <v>1E-3</v>
      </c>
      <c r="K7553" s="5" t="str">
        <f>IF(E7553="","",IFERROR(VLOOKUP(E7553,REGRAS_CST!$A$2:$C$200,3,FALSE),""))</f>
        <v/>
      </c>
      <c r="L7553" s="10" t="str">
        <f>IF($G7553="", "", $G7553*(1-$V7553))</f>
        <v/>
      </c>
      <c r="M7553" s="30" t="str">
        <f t="shared" si="234"/>
        <v/>
      </c>
      <c r="N7553" s="30" t="str">
        <f t="shared" si="235"/>
        <v/>
      </c>
      <c r="O7553" s="5" t="str">
        <f>IF(D7553="","",
IF(AND(K7553&lt;&gt;"SIM",V7553&gt;0),"ERRO: % BC &gt; 0, mas NÃO permitida ❌",
IF(AND(K7553="SIM",V7553=0),"ATENÇÃO: BC permitida, mas % = 0 🔎",
"Base de cálculo aplicada corretamente ✅")))</f>
        <v/>
      </c>
      <c r="P7553" s="5" t="str">
        <f>IF(D7553="","",
IF(AND(Q7553&lt;&gt;"SIM",U7553&gt;0),"ERRO: % alíquota &gt; 0, mas NÃO permitida ❌",
IF(AND(Q7553="SIM",U7553=0),"ATENÇÃO: alíquota permitida, mas % = 0 🔎",
"Alíquota aplicada corretamente ✅")))</f>
        <v/>
      </c>
      <c r="Q7553" s="5" t="str">
        <f>IF(E7553="","",IFERROR(VLOOKUP(E7553,REGRAS_CST!$A$2:$D$200,4,FALSE),""))</f>
        <v/>
      </c>
      <c r="R7553" s="8"/>
      <c r="S7553" s="7">
        <f>IF($H7553="","",$H7553*(1-$U7553))</f>
        <v>8.9999999999999993E-3</v>
      </c>
      <c r="T7553" s="7">
        <f>IF($I7553="","",$I7553*(1-$U7553))</f>
        <v>1E-3</v>
      </c>
      <c r="U7553" s="7">
        <f>IFERROR(INDEX(BASE_CCLASSTRIB!$E:$E, MATCH(TEXT($D7553,"000000"), BASE_CCLASSTRIB!$A:$A, 0))/100, 0)</f>
        <v>0</v>
      </c>
      <c r="V7553" s="21">
        <f>IFERROR(INDEX(BASE_CCLASSTRIB!$F:$F, MATCH(TEXT($D7553,"000000"), BASE_CCLASSTRIB!$A:$A, 0))/100, 0)</f>
        <v>0</v>
      </c>
    </row>
    <row r="7554" spans="2:22" ht="15.75" customHeight="1" thickTop="1" thickBot="1">
      <c r="B7554" s="8"/>
      <c r="C7554" s="8"/>
      <c r="E7554" s="8" t="str">
        <f>IF(D7554="","",LEFT(D7554,3))</f>
        <v/>
      </c>
      <c r="F7554" s="5" t="str">
        <f>IF(E7554="","",IFERROR(VLOOKUP(E7554,REGRAS_CST!$A$2:$B$200,2,FALSE),""))</f>
        <v/>
      </c>
      <c r="H7554" s="7">
        <v>8.9999999999999993E-3</v>
      </c>
      <c r="I7554" s="7">
        <v>1E-3</v>
      </c>
      <c r="K7554" s="5" t="str">
        <f>IF(E7554="","",IFERROR(VLOOKUP(E7554,REGRAS_CST!$A$2:$C$200,3,FALSE),""))</f>
        <v/>
      </c>
      <c r="L7554" s="10" t="str">
        <f>IF($G7554="", "", $G7554*(1-$V7554))</f>
        <v/>
      </c>
      <c r="M7554" s="30" t="str">
        <f t="shared" si="234"/>
        <v/>
      </c>
      <c r="N7554" s="30" t="str">
        <f t="shared" si="235"/>
        <v/>
      </c>
      <c r="O7554" s="5" t="str">
        <f>IF(D7554="","",
IF(AND(K7554&lt;&gt;"SIM",V7554&gt;0),"ERRO: % BC &gt; 0, mas NÃO permitida ❌",
IF(AND(K7554="SIM",V7554=0),"ATENÇÃO: BC permitida, mas % = 0 🔎",
"Base de cálculo aplicada corretamente ✅")))</f>
        <v/>
      </c>
      <c r="P7554" s="5" t="str">
        <f>IF(D7554="","",
IF(AND(Q7554&lt;&gt;"SIM",U7554&gt;0),"ERRO: % alíquota &gt; 0, mas NÃO permitida ❌",
IF(AND(Q7554="SIM",U7554=0),"ATENÇÃO: alíquota permitida, mas % = 0 🔎",
"Alíquota aplicada corretamente ✅")))</f>
        <v/>
      </c>
      <c r="Q7554" s="5" t="str">
        <f>IF(E7554="","",IFERROR(VLOOKUP(E7554,REGRAS_CST!$A$2:$D$200,4,FALSE),""))</f>
        <v/>
      </c>
      <c r="R7554" s="8"/>
      <c r="S7554" s="7">
        <f>IF($H7554="","",$H7554*(1-$U7554))</f>
        <v>8.9999999999999993E-3</v>
      </c>
      <c r="T7554" s="7">
        <f>IF($I7554="","",$I7554*(1-$U7554))</f>
        <v>1E-3</v>
      </c>
      <c r="U7554" s="7">
        <f>IFERROR(INDEX(BASE_CCLASSTRIB!$E:$E, MATCH(TEXT($D7554,"000000"), BASE_CCLASSTRIB!$A:$A, 0))/100, 0)</f>
        <v>0</v>
      </c>
      <c r="V7554" s="21">
        <f>IFERROR(INDEX(BASE_CCLASSTRIB!$F:$F, MATCH(TEXT($D7554,"000000"), BASE_CCLASSTRIB!$A:$A, 0))/100, 0)</f>
        <v>0</v>
      </c>
    </row>
    <row r="7555" spans="2:22" ht="15.75" customHeight="1" thickTop="1" thickBot="1">
      <c r="B7555" s="8"/>
      <c r="C7555" s="8"/>
      <c r="E7555" s="8" t="str">
        <f>IF(D7555="","",LEFT(D7555,3))</f>
        <v/>
      </c>
      <c r="F7555" s="5" t="str">
        <f>IF(E7555="","",IFERROR(VLOOKUP(E7555,REGRAS_CST!$A$2:$B$200,2,FALSE),""))</f>
        <v/>
      </c>
      <c r="H7555" s="7">
        <v>8.9999999999999993E-3</v>
      </c>
      <c r="I7555" s="7">
        <v>1E-3</v>
      </c>
      <c r="K7555" s="5" t="str">
        <f>IF(E7555="","",IFERROR(VLOOKUP(E7555,REGRAS_CST!$A$2:$C$200,3,FALSE),""))</f>
        <v/>
      </c>
      <c r="L7555" s="10" t="str">
        <f>IF($G7555="", "", $G7555*(1-$V7555))</f>
        <v/>
      </c>
      <c r="M7555" s="30" t="str">
        <f t="shared" si="234"/>
        <v/>
      </c>
      <c r="N7555" s="30" t="str">
        <f t="shared" si="235"/>
        <v/>
      </c>
      <c r="O7555" s="5" t="str">
        <f>IF(D7555="","",
IF(AND(K7555&lt;&gt;"SIM",V7555&gt;0),"ERRO: % BC &gt; 0, mas NÃO permitida ❌",
IF(AND(K7555="SIM",V7555=0),"ATENÇÃO: BC permitida, mas % = 0 🔎",
"Base de cálculo aplicada corretamente ✅")))</f>
        <v/>
      </c>
      <c r="P7555" s="5" t="str">
        <f>IF(D7555="","",
IF(AND(Q7555&lt;&gt;"SIM",U7555&gt;0),"ERRO: % alíquota &gt; 0, mas NÃO permitida ❌",
IF(AND(Q7555="SIM",U7555=0),"ATENÇÃO: alíquota permitida, mas % = 0 🔎",
"Alíquota aplicada corretamente ✅")))</f>
        <v/>
      </c>
      <c r="Q7555" s="5" t="str">
        <f>IF(E7555="","",IFERROR(VLOOKUP(E7555,REGRAS_CST!$A$2:$D$200,4,FALSE),""))</f>
        <v/>
      </c>
      <c r="R7555" s="8"/>
      <c r="S7555" s="7">
        <f>IF($H7555="","",$H7555*(1-$U7555))</f>
        <v>8.9999999999999993E-3</v>
      </c>
      <c r="T7555" s="7">
        <f>IF($I7555="","",$I7555*(1-$U7555))</f>
        <v>1E-3</v>
      </c>
      <c r="U7555" s="7">
        <f>IFERROR(INDEX(BASE_CCLASSTRIB!$E:$E, MATCH(TEXT($D7555,"000000"), BASE_CCLASSTRIB!$A:$A, 0))/100, 0)</f>
        <v>0</v>
      </c>
      <c r="V7555" s="21">
        <f>IFERROR(INDEX(BASE_CCLASSTRIB!$F:$F, MATCH(TEXT($D7555,"000000"), BASE_CCLASSTRIB!$A:$A, 0))/100, 0)</f>
        <v>0</v>
      </c>
    </row>
    <row r="7556" spans="2:22" ht="15.75" customHeight="1" thickTop="1" thickBot="1">
      <c r="B7556" s="8"/>
      <c r="C7556" s="8"/>
      <c r="E7556" s="8" t="str">
        <f>IF(D7556="","",LEFT(D7556,3))</f>
        <v/>
      </c>
      <c r="F7556" s="5" t="str">
        <f>IF(E7556="","",IFERROR(VLOOKUP(E7556,REGRAS_CST!$A$2:$B$200,2,FALSE),""))</f>
        <v/>
      </c>
      <c r="H7556" s="7">
        <v>8.9999999999999993E-3</v>
      </c>
      <c r="I7556" s="7">
        <v>1E-3</v>
      </c>
      <c r="K7556" s="5" t="str">
        <f>IF(E7556="","",IFERROR(VLOOKUP(E7556,REGRAS_CST!$A$2:$C$200,3,FALSE),""))</f>
        <v/>
      </c>
      <c r="L7556" s="10" t="str">
        <f>IF($G7556="", "", $G7556*(1-$V7556))</f>
        <v/>
      </c>
      <c r="M7556" s="30" t="str">
        <f t="shared" si="234"/>
        <v/>
      </c>
      <c r="N7556" s="30" t="str">
        <f t="shared" si="235"/>
        <v/>
      </c>
      <c r="O7556" s="5" t="str">
        <f>IF(D7556="","",
IF(AND(K7556&lt;&gt;"SIM",V7556&gt;0),"ERRO: % BC &gt; 0, mas NÃO permitida ❌",
IF(AND(K7556="SIM",V7556=0),"ATENÇÃO: BC permitida, mas % = 0 🔎",
"Base de cálculo aplicada corretamente ✅")))</f>
        <v/>
      </c>
      <c r="P7556" s="5" t="str">
        <f>IF(D7556="","",
IF(AND(Q7556&lt;&gt;"SIM",U7556&gt;0),"ERRO: % alíquota &gt; 0, mas NÃO permitida ❌",
IF(AND(Q7556="SIM",U7556=0),"ATENÇÃO: alíquota permitida, mas % = 0 🔎",
"Alíquota aplicada corretamente ✅")))</f>
        <v/>
      </c>
      <c r="Q7556" s="5" t="str">
        <f>IF(E7556="","",IFERROR(VLOOKUP(E7556,REGRAS_CST!$A$2:$D$200,4,FALSE),""))</f>
        <v/>
      </c>
      <c r="R7556" s="8"/>
      <c r="S7556" s="7">
        <f>IF($H7556="","",$H7556*(1-$U7556))</f>
        <v>8.9999999999999993E-3</v>
      </c>
      <c r="T7556" s="7">
        <f>IF($I7556="","",$I7556*(1-$U7556))</f>
        <v>1E-3</v>
      </c>
      <c r="U7556" s="7">
        <f>IFERROR(INDEX(BASE_CCLASSTRIB!$E:$E, MATCH(TEXT($D7556,"000000"), BASE_CCLASSTRIB!$A:$A, 0))/100, 0)</f>
        <v>0</v>
      </c>
      <c r="V7556" s="21">
        <f>IFERROR(INDEX(BASE_CCLASSTRIB!$F:$F, MATCH(TEXT($D7556,"000000"), BASE_CCLASSTRIB!$A:$A, 0))/100, 0)</f>
        <v>0</v>
      </c>
    </row>
    <row r="7557" spans="2:22" ht="15.75" customHeight="1" thickTop="1" thickBot="1">
      <c r="B7557" s="8"/>
      <c r="C7557" s="8"/>
      <c r="E7557" s="8" t="str">
        <f>IF(D7557="","",LEFT(D7557,3))</f>
        <v/>
      </c>
      <c r="F7557" s="5" t="str">
        <f>IF(E7557="","",IFERROR(VLOOKUP(E7557,REGRAS_CST!$A$2:$B$200,2,FALSE),""))</f>
        <v/>
      </c>
      <c r="H7557" s="7">
        <v>8.9999999999999993E-3</v>
      </c>
      <c r="I7557" s="7">
        <v>1E-3</v>
      </c>
      <c r="K7557" s="5" t="str">
        <f>IF(E7557="","",IFERROR(VLOOKUP(E7557,REGRAS_CST!$A$2:$C$200,3,FALSE),""))</f>
        <v/>
      </c>
      <c r="L7557" s="10" t="str">
        <f>IF($G7557="", "", $G7557*(1-$V7557))</f>
        <v/>
      </c>
      <c r="M7557" s="30" t="str">
        <f t="shared" ref="M7557:M7620" si="236">IF(OR($L7557="",$S7557=""),"",TRUNC(VALUE($L7557)*VALUE($S7557),2))</f>
        <v/>
      </c>
      <c r="N7557" s="30" t="str">
        <f t="shared" ref="N7557:N7620" si="237">IF(OR($L7557="",$T7557=""),"",TRUNC(VALUE($L7557)*VALUE($T7557),2))</f>
        <v/>
      </c>
      <c r="O7557" s="5" t="str">
        <f>IF(D7557="","",
IF(AND(K7557&lt;&gt;"SIM",V7557&gt;0),"ERRO: % BC &gt; 0, mas NÃO permitida ❌",
IF(AND(K7557="SIM",V7557=0),"ATENÇÃO: BC permitida, mas % = 0 🔎",
"Base de cálculo aplicada corretamente ✅")))</f>
        <v/>
      </c>
      <c r="P7557" s="5" t="str">
        <f>IF(D7557="","",
IF(AND(Q7557&lt;&gt;"SIM",U7557&gt;0),"ERRO: % alíquota &gt; 0, mas NÃO permitida ❌",
IF(AND(Q7557="SIM",U7557=0),"ATENÇÃO: alíquota permitida, mas % = 0 🔎",
"Alíquota aplicada corretamente ✅")))</f>
        <v/>
      </c>
      <c r="Q7557" s="5" t="str">
        <f>IF(E7557="","",IFERROR(VLOOKUP(E7557,REGRAS_CST!$A$2:$D$200,4,FALSE),""))</f>
        <v/>
      </c>
      <c r="R7557" s="8"/>
      <c r="S7557" s="7">
        <f>IF($H7557="","",$H7557*(1-$U7557))</f>
        <v>8.9999999999999993E-3</v>
      </c>
      <c r="T7557" s="7">
        <f>IF($I7557="","",$I7557*(1-$U7557))</f>
        <v>1E-3</v>
      </c>
      <c r="U7557" s="7">
        <f>IFERROR(INDEX(BASE_CCLASSTRIB!$E:$E, MATCH(TEXT($D7557,"000000"), BASE_CCLASSTRIB!$A:$A, 0))/100, 0)</f>
        <v>0</v>
      </c>
      <c r="V7557" s="21">
        <f>IFERROR(INDEX(BASE_CCLASSTRIB!$F:$F, MATCH(TEXT($D7557,"000000"), BASE_CCLASSTRIB!$A:$A, 0))/100, 0)</f>
        <v>0</v>
      </c>
    </row>
    <row r="7558" spans="2:22" ht="15.75" customHeight="1" thickTop="1" thickBot="1">
      <c r="B7558" s="8"/>
      <c r="C7558" s="8"/>
      <c r="E7558" s="8" t="str">
        <f>IF(D7558="","",LEFT(D7558,3))</f>
        <v/>
      </c>
      <c r="F7558" s="5" t="str">
        <f>IF(E7558="","",IFERROR(VLOOKUP(E7558,REGRAS_CST!$A$2:$B$200,2,FALSE),""))</f>
        <v/>
      </c>
      <c r="H7558" s="7">
        <v>8.9999999999999993E-3</v>
      </c>
      <c r="I7558" s="7">
        <v>1E-3</v>
      </c>
      <c r="K7558" s="5" t="str">
        <f>IF(E7558="","",IFERROR(VLOOKUP(E7558,REGRAS_CST!$A$2:$C$200,3,FALSE),""))</f>
        <v/>
      </c>
      <c r="L7558" s="10" t="str">
        <f>IF($G7558="", "", $G7558*(1-$V7558))</f>
        <v/>
      </c>
      <c r="M7558" s="30" t="str">
        <f t="shared" si="236"/>
        <v/>
      </c>
      <c r="N7558" s="30" t="str">
        <f t="shared" si="237"/>
        <v/>
      </c>
      <c r="O7558" s="5" t="str">
        <f>IF(D7558="","",
IF(AND(K7558&lt;&gt;"SIM",V7558&gt;0),"ERRO: % BC &gt; 0, mas NÃO permitida ❌",
IF(AND(K7558="SIM",V7558=0),"ATENÇÃO: BC permitida, mas % = 0 🔎",
"Base de cálculo aplicada corretamente ✅")))</f>
        <v/>
      </c>
      <c r="P7558" s="5" t="str">
        <f>IF(D7558="","",
IF(AND(Q7558&lt;&gt;"SIM",U7558&gt;0),"ERRO: % alíquota &gt; 0, mas NÃO permitida ❌",
IF(AND(Q7558="SIM",U7558=0),"ATENÇÃO: alíquota permitida, mas % = 0 🔎",
"Alíquota aplicada corretamente ✅")))</f>
        <v/>
      </c>
      <c r="Q7558" s="5" t="str">
        <f>IF(E7558="","",IFERROR(VLOOKUP(E7558,REGRAS_CST!$A$2:$D$200,4,FALSE),""))</f>
        <v/>
      </c>
      <c r="R7558" s="8"/>
      <c r="S7558" s="7">
        <f>IF($H7558="","",$H7558*(1-$U7558))</f>
        <v>8.9999999999999993E-3</v>
      </c>
      <c r="T7558" s="7">
        <f>IF($I7558="","",$I7558*(1-$U7558))</f>
        <v>1E-3</v>
      </c>
      <c r="U7558" s="7">
        <f>IFERROR(INDEX(BASE_CCLASSTRIB!$E:$E, MATCH(TEXT($D7558,"000000"), BASE_CCLASSTRIB!$A:$A, 0))/100, 0)</f>
        <v>0</v>
      </c>
      <c r="V7558" s="21">
        <f>IFERROR(INDEX(BASE_CCLASSTRIB!$F:$F, MATCH(TEXT($D7558,"000000"), BASE_CCLASSTRIB!$A:$A, 0))/100, 0)</f>
        <v>0</v>
      </c>
    </row>
    <row r="7559" spans="2:22" ht="15.75" customHeight="1" thickTop="1" thickBot="1">
      <c r="B7559" s="8"/>
      <c r="C7559" s="8"/>
      <c r="E7559" s="8" t="str">
        <f>IF(D7559="","",LEFT(D7559,3))</f>
        <v/>
      </c>
      <c r="F7559" s="5" t="str">
        <f>IF(E7559="","",IFERROR(VLOOKUP(E7559,REGRAS_CST!$A$2:$B$200,2,FALSE),""))</f>
        <v/>
      </c>
      <c r="H7559" s="7">
        <v>8.9999999999999993E-3</v>
      </c>
      <c r="I7559" s="7">
        <v>1E-3</v>
      </c>
      <c r="K7559" s="5" t="str">
        <f>IF(E7559="","",IFERROR(VLOOKUP(E7559,REGRAS_CST!$A$2:$C$200,3,FALSE),""))</f>
        <v/>
      </c>
      <c r="L7559" s="10" t="str">
        <f>IF($G7559="", "", $G7559*(1-$V7559))</f>
        <v/>
      </c>
      <c r="M7559" s="30" t="str">
        <f t="shared" si="236"/>
        <v/>
      </c>
      <c r="N7559" s="30" t="str">
        <f t="shared" si="237"/>
        <v/>
      </c>
      <c r="O7559" s="5" t="str">
        <f>IF(D7559="","",
IF(AND(K7559&lt;&gt;"SIM",V7559&gt;0),"ERRO: % BC &gt; 0, mas NÃO permitida ❌",
IF(AND(K7559="SIM",V7559=0),"ATENÇÃO: BC permitida, mas % = 0 🔎",
"Base de cálculo aplicada corretamente ✅")))</f>
        <v/>
      </c>
      <c r="P7559" s="5" t="str">
        <f>IF(D7559="","",
IF(AND(Q7559&lt;&gt;"SIM",U7559&gt;0),"ERRO: % alíquota &gt; 0, mas NÃO permitida ❌",
IF(AND(Q7559="SIM",U7559=0),"ATENÇÃO: alíquota permitida, mas % = 0 🔎",
"Alíquota aplicada corretamente ✅")))</f>
        <v/>
      </c>
      <c r="Q7559" s="5" t="str">
        <f>IF(E7559="","",IFERROR(VLOOKUP(E7559,REGRAS_CST!$A$2:$D$200,4,FALSE),""))</f>
        <v/>
      </c>
      <c r="R7559" s="8"/>
      <c r="S7559" s="7">
        <f>IF($H7559="","",$H7559*(1-$U7559))</f>
        <v>8.9999999999999993E-3</v>
      </c>
      <c r="T7559" s="7">
        <f>IF($I7559="","",$I7559*(1-$U7559))</f>
        <v>1E-3</v>
      </c>
      <c r="U7559" s="7">
        <f>IFERROR(INDEX(BASE_CCLASSTRIB!$E:$E, MATCH(TEXT($D7559,"000000"), BASE_CCLASSTRIB!$A:$A, 0))/100, 0)</f>
        <v>0</v>
      </c>
      <c r="V7559" s="21">
        <f>IFERROR(INDEX(BASE_CCLASSTRIB!$F:$F, MATCH(TEXT($D7559,"000000"), BASE_CCLASSTRIB!$A:$A, 0))/100, 0)</f>
        <v>0</v>
      </c>
    </row>
    <row r="7560" spans="2:22" ht="15.75" customHeight="1" thickTop="1" thickBot="1">
      <c r="B7560" s="8"/>
      <c r="C7560" s="8"/>
      <c r="E7560" s="8" t="str">
        <f>IF(D7560="","",LEFT(D7560,3))</f>
        <v/>
      </c>
      <c r="F7560" s="5" t="str">
        <f>IF(E7560="","",IFERROR(VLOOKUP(E7560,REGRAS_CST!$A$2:$B$200,2,FALSE),""))</f>
        <v/>
      </c>
      <c r="H7560" s="7">
        <v>8.9999999999999993E-3</v>
      </c>
      <c r="I7560" s="7">
        <v>1E-3</v>
      </c>
      <c r="K7560" s="5" t="str">
        <f>IF(E7560="","",IFERROR(VLOOKUP(E7560,REGRAS_CST!$A$2:$C$200,3,FALSE),""))</f>
        <v/>
      </c>
      <c r="L7560" s="10" t="str">
        <f>IF($G7560="", "", $G7560*(1-$V7560))</f>
        <v/>
      </c>
      <c r="M7560" s="30" t="str">
        <f t="shared" si="236"/>
        <v/>
      </c>
      <c r="N7560" s="30" t="str">
        <f t="shared" si="237"/>
        <v/>
      </c>
      <c r="O7560" s="5" t="str">
        <f>IF(D7560="","",
IF(AND(K7560&lt;&gt;"SIM",V7560&gt;0),"ERRO: % BC &gt; 0, mas NÃO permitida ❌",
IF(AND(K7560="SIM",V7560=0),"ATENÇÃO: BC permitida, mas % = 0 🔎",
"Base de cálculo aplicada corretamente ✅")))</f>
        <v/>
      </c>
      <c r="P7560" s="5" t="str">
        <f>IF(D7560="","",
IF(AND(Q7560&lt;&gt;"SIM",U7560&gt;0),"ERRO: % alíquota &gt; 0, mas NÃO permitida ❌",
IF(AND(Q7560="SIM",U7560=0),"ATENÇÃO: alíquota permitida, mas % = 0 🔎",
"Alíquota aplicada corretamente ✅")))</f>
        <v/>
      </c>
      <c r="Q7560" s="5" t="str">
        <f>IF(E7560="","",IFERROR(VLOOKUP(E7560,REGRAS_CST!$A$2:$D$200,4,FALSE),""))</f>
        <v/>
      </c>
      <c r="R7560" s="8"/>
      <c r="S7560" s="7">
        <f>IF($H7560="","",$H7560*(1-$U7560))</f>
        <v>8.9999999999999993E-3</v>
      </c>
      <c r="T7560" s="7">
        <f>IF($I7560="","",$I7560*(1-$U7560))</f>
        <v>1E-3</v>
      </c>
      <c r="U7560" s="7">
        <f>IFERROR(INDEX(BASE_CCLASSTRIB!$E:$E, MATCH(TEXT($D7560,"000000"), BASE_CCLASSTRIB!$A:$A, 0))/100, 0)</f>
        <v>0</v>
      </c>
      <c r="V7560" s="21">
        <f>IFERROR(INDEX(BASE_CCLASSTRIB!$F:$F, MATCH(TEXT($D7560,"000000"), BASE_CCLASSTRIB!$A:$A, 0))/100, 0)</f>
        <v>0</v>
      </c>
    </row>
    <row r="7561" spans="2:22" ht="15.75" customHeight="1" thickTop="1" thickBot="1">
      <c r="B7561" s="8"/>
      <c r="C7561" s="8"/>
      <c r="E7561" s="8" t="str">
        <f>IF(D7561="","",LEFT(D7561,3))</f>
        <v/>
      </c>
      <c r="F7561" s="5" t="str">
        <f>IF(E7561="","",IFERROR(VLOOKUP(E7561,REGRAS_CST!$A$2:$B$200,2,FALSE),""))</f>
        <v/>
      </c>
      <c r="H7561" s="7">
        <v>8.9999999999999993E-3</v>
      </c>
      <c r="I7561" s="7">
        <v>1E-3</v>
      </c>
      <c r="K7561" s="5" t="str">
        <f>IF(E7561="","",IFERROR(VLOOKUP(E7561,REGRAS_CST!$A$2:$C$200,3,FALSE),""))</f>
        <v/>
      </c>
      <c r="L7561" s="10" t="str">
        <f>IF($G7561="", "", $G7561*(1-$V7561))</f>
        <v/>
      </c>
      <c r="M7561" s="30" t="str">
        <f t="shared" si="236"/>
        <v/>
      </c>
      <c r="N7561" s="30" t="str">
        <f t="shared" si="237"/>
        <v/>
      </c>
      <c r="O7561" s="5" t="str">
        <f>IF(D7561="","",
IF(AND(K7561&lt;&gt;"SIM",V7561&gt;0),"ERRO: % BC &gt; 0, mas NÃO permitida ❌",
IF(AND(K7561="SIM",V7561=0),"ATENÇÃO: BC permitida, mas % = 0 🔎",
"Base de cálculo aplicada corretamente ✅")))</f>
        <v/>
      </c>
      <c r="P7561" s="5" t="str">
        <f>IF(D7561="","",
IF(AND(Q7561&lt;&gt;"SIM",U7561&gt;0),"ERRO: % alíquota &gt; 0, mas NÃO permitida ❌",
IF(AND(Q7561="SIM",U7561=0),"ATENÇÃO: alíquota permitida, mas % = 0 🔎",
"Alíquota aplicada corretamente ✅")))</f>
        <v/>
      </c>
      <c r="Q7561" s="5" t="str">
        <f>IF(E7561="","",IFERROR(VLOOKUP(E7561,REGRAS_CST!$A$2:$D$200,4,FALSE),""))</f>
        <v/>
      </c>
      <c r="R7561" s="8"/>
      <c r="S7561" s="7">
        <f>IF($H7561="","",$H7561*(1-$U7561))</f>
        <v>8.9999999999999993E-3</v>
      </c>
      <c r="T7561" s="7">
        <f>IF($I7561="","",$I7561*(1-$U7561))</f>
        <v>1E-3</v>
      </c>
      <c r="U7561" s="7">
        <f>IFERROR(INDEX(BASE_CCLASSTRIB!$E:$E, MATCH(TEXT($D7561,"000000"), BASE_CCLASSTRIB!$A:$A, 0))/100, 0)</f>
        <v>0</v>
      </c>
      <c r="V7561" s="21">
        <f>IFERROR(INDEX(BASE_CCLASSTRIB!$F:$F, MATCH(TEXT($D7561,"000000"), BASE_CCLASSTRIB!$A:$A, 0))/100, 0)</f>
        <v>0</v>
      </c>
    </row>
    <row r="7562" spans="2:22" ht="15.75" customHeight="1" thickTop="1" thickBot="1">
      <c r="B7562" s="8"/>
      <c r="C7562" s="8"/>
      <c r="E7562" s="8" t="str">
        <f>IF(D7562="","",LEFT(D7562,3))</f>
        <v/>
      </c>
      <c r="F7562" s="5" t="str">
        <f>IF(E7562="","",IFERROR(VLOOKUP(E7562,REGRAS_CST!$A$2:$B$200,2,FALSE),""))</f>
        <v/>
      </c>
      <c r="H7562" s="7">
        <v>8.9999999999999993E-3</v>
      </c>
      <c r="I7562" s="7">
        <v>1E-3</v>
      </c>
      <c r="K7562" s="5" t="str">
        <f>IF(E7562="","",IFERROR(VLOOKUP(E7562,REGRAS_CST!$A$2:$C$200,3,FALSE),""))</f>
        <v/>
      </c>
      <c r="L7562" s="10" t="str">
        <f>IF($G7562="", "", $G7562*(1-$V7562))</f>
        <v/>
      </c>
      <c r="M7562" s="30" t="str">
        <f t="shared" si="236"/>
        <v/>
      </c>
      <c r="N7562" s="30" t="str">
        <f t="shared" si="237"/>
        <v/>
      </c>
      <c r="O7562" s="5" t="str">
        <f>IF(D7562="","",
IF(AND(K7562&lt;&gt;"SIM",V7562&gt;0),"ERRO: % BC &gt; 0, mas NÃO permitida ❌",
IF(AND(K7562="SIM",V7562=0),"ATENÇÃO: BC permitida, mas % = 0 🔎",
"Base de cálculo aplicada corretamente ✅")))</f>
        <v/>
      </c>
      <c r="P7562" s="5" t="str">
        <f>IF(D7562="","",
IF(AND(Q7562&lt;&gt;"SIM",U7562&gt;0),"ERRO: % alíquota &gt; 0, mas NÃO permitida ❌",
IF(AND(Q7562="SIM",U7562=0),"ATENÇÃO: alíquota permitida, mas % = 0 🔎",
"Alíquota aplicada corretamente ✅")))</f>
        <v/>
      </c>
      <c r="Q7562" s="5" t="str">
        <f>IF(E7562="","",IFERROR(VLOOKUP(E7562,REGRAS_CST!$A$2:$D$200,4,FALSE),""))</f>
        <v/>
      </c>
      <c r="R7562" s="8"/>
      <c r="S7562" s="7">
        <f>IF($H7562="","",$H7562*(1-$U7562))</f>
        <v>8.9999999999999993E-3</v>
      </c>
      <c r="T7562" s="7">
        <f>IF($I7562="","",$I7562*(1-$U7562))</f>
        <v>1E-3</v>
      </c>
      <c r="U7562" s="7">
        <f>IFERROR(INDEX(BASE_CCLASSTRIB!$E:$E, MATCH(TEXT($D7562,"000000"), BASE_CCLASSTRIB!$A:$A, 0))/100, 0)</f>
        <v>0</v>
      </c>
      <c r="V7562" s="21">
        <f>IFERROR(INDEX(BASE_CCLASSTRIB!$F:$F, MATCH(TEXT($D7562,"000000"), BASE_CCLASSTRIB!$A:$A, 0))/100, 0)</f>
        <v>0</v>
      </c>
    </row>
    <row r="7563" spans="2:22" ht="15.75" customHeight="1" thickTop="1" thickBot="1">
      <c r="B7563" s="8"/>
      <c r="C7563" s="8"/>
      <c r="E7563" s="8" t="str">
        <f>IF(D7563="","",LEFT(D7563,3))</f>
        <v/>
      </c>
      <c r="F7563" s="5" t="str">
        <f>IF(E7563="","",IFERROR(VLOOKUP(E7563,REGRAS_CST!$A$2:$B$200,2,FALSE),""))</f>
        <v/>
      </c>
      <c r="H7563" s="7">
        <v>8.9999999999999993E-3</v>
      </c>
      <c r="I7563" s="7">
        <v>1E-3</v>
      </c>
      <c r="K7563" s="5" t="str">
        <f>IF(E7563="","",IFERROR(VLOOKUP(E7563,REGRAS_CST!$A$2:$C$200,3,FALSE),""))</f>
        <v/>
      </c>
      <c r="L7563" s="10" t="str">
        <f>IF($G7563="", "", $G7563*(1-$V7563))</f>
        <v/>
      </c>
      <c r="M7563" s="30" t="str">
        <f t="shared" si="236"/>
        <v/>
      </c>
      <c r="N7563" s="30" t="str">
        <f t="shared" si="237"/>
        <v/>
      </c>
      <c r="O7563" s="5" t="str">
        <f>IF(D7563="","",
IF(AND(K7563&lt;&gt;"SIM",V7563&gt;0),"ERRO: % BC &gt; 0, mas NÃO permitida ❌",
IF(AND(K7563="SIM",V7563=0),"ATENÇÃO: BC permitida, mas % = 0 🔎",
"Base de cálculo aplicada corretamente ✅")))</f>
        <v/>
      </c>
      <c r="P7563" s="5" t="str">
        <f>IF(D7563="","",
IF(AND(Q7563&lt;&gt;"SIM",U7563&gt;0),"ERRO: % alíquota &gt; 0, mas NÃO permitida ❌",
IF(AND(Q7563="SIM",U7563=0),"ATENÇÃO: alíquota permitida, mas % = 0 🔎",
"Alíquota aplicada corretamente ✅")))</f>
        <v/>
      </c>
      <c r="Q7563" s="5" t="str">
        <f>IF(E7563="","",IFERROR(VLOOKUP(E7563,REGRAS_CST!$A$2:$D$200,4,FALSE),""))</f>
        <v/>
      </c>
      <c r="R7563" s="8"/>
      <c r="S7563" s="7">
        <f>IF($H7563="","",$H7563*(1-$U7563))</f>
        <v>8.9999999999999993E-3</v>
      </c>
      <c r="T7563" s="7">
        <f>IF($I7563="","",$I7563*(1-$U7563))</f>
        <v>1E-3</v>
      </c>
      <c r="U7563" s="7">
        <f>IFERROR(INDEX(BASE_CCLASSTRIB!$E:$E, MATCH(TEXT($D7563,"000000"), BASE_CCLASSTRIB!$A:$A, 0))/100, 0)</f>
        <v>0</v>
      </c>
      <c r="V7563" s="21">
        <f>IFERROR(INDEX(BASE_CCLASSTRIB!$F:$F, MATCH(TEXT($D7563,"000000"), BASE_CCLASSTRIB!$A:$A, 0))/100, 0)</f>
        <v>0</v>
      </c>
    </row>
    <row r="7564" spans="2:22" ht="15.75" customHeight="1" thickTop="1" thickBot="1">
      <c r="B7564" s="8"/>
      <c r="C7564" s="8"/>
      <c r="E7564" s="8" t="str">
        <f>IF(D7564="","",LEFT(D7564,3))</f>
        <v/>
      </c>
      <c r="F7564" s="5" t="str">
        <f>IF(E7564="","",IFERROR(VLOOKUP(E7564,REGRAS_CST!$A$2:$B$200,2,FALSE),""))</f>
        <v/>
      </c>
      <c r="H7564" s="7">
        <v>8.9999999999999993E-3</v>
      </c>
      <c r="I7564" s="7">
        <v>1E-3</v>
      </c>
      <c r="K7564" s="5" t="str">
        <f>IF(E7564="","",IFERROR(VLOOKUP(E7564,REGRAS_CST!$A$2:$C$200,3,FALSE),""))</f>
        <v/>
      </c>
      <c r="L7564" s="10" t="str">
        <f>IF($G7564="", "", $G7564*(1-$V7564))</f>
        <v/>
      </c>
      <c r="M7564" s="30" t="str">
        <f t="shared" si="236"/>
        <v/>
      </c>
      <c r="N7564" s="30" t="str">
        <f t="shared" si="237"/>
        <v/>
      </c>
      <c r="O7564" s="5" t="str">
        <f>IF(D7564="","",
IF(AND(K7564&lt;&gt;"SIM",V7564&gt;0),"ERRO: % BC &gt; 0, mas NÃO permitida ❌",
IF(AND(K7564="SIM",V7564=0),"ATENÇÃO: BC permitida, mas % = 0 🔎",
"Base de cálculo aplicada corretamente ✅")))</f>
        <v/>
      </c>
      <c r="P7564" s="5" t="str">
        <f>IF(D7564="","",
IF(AND(Q7564&lt;&gt;"SIM",U7564&gt;0),"ERRO: % alíquota &gt; 0, mas NÃO permitida ❌",
IF(AND(Q7564="SIM",U7564=0),"ATENÇÃO: alíquota permitida, mas % = 0 🔎",
"Alíquota aplicada corretamente ✅")))</f>
        <v/>
      </c>
      <c r="Q7564" s="5" t="str">
        <f>IF(E7564="","",IFERROR(VLOOKUP(E7564,REGRAS_CST!$A$2:$D$200,4,FALSE),""))</f>
        <v/>
      </c>
      <c r="R7564" s="8"/>
      <c r="S7564" s="7">
        <f>IF($H7564="","",$H7564*(1-$U7564))</f>
        <v>8.9999999999999993E-3</v>
      </c>
      <c r="T7564" s="7">
        <f>IF($I7564="","",$I7564*(1-$U7564))</f>
        <v>1E-3</v>
      </c>
      <c r="U7564" s="7">
        <f>IFERROR(INDEX(BASE_CCLASSTRIB!$E:$E, MATCH(TEXT($D7564,"000000"), BASE_CCLASSTRIB!$A:$A, 0))/100, 0)</f>
        <v>0</v>
      </c>
      <c r="V7564" s="21">
        <f>IFERROR(INDEX(BASE_CCLASSTRIB!$F:$F, MATCH(TEXT($D7564,"000000"), BASE_CCLASSTRIB!$A:$A, 0))/100, 0)</f>
        <v>0</v>
      </c>
    </row>
    <row r="7565" spans="2:22" ht="15.75" customHeight="1" thickTop="1" thickBot="1">
      <c r="B7565" s="8"/>
      <c r="C7565" s="8"/>
      <c r="E7565" s="8" t="str">
        <f>IF(D7565="","",LEFT(D7565,3))</f>
        <v/>
      </c>
      <c r="F7565" s="5" t="str">
        <f>IF(E7565="","",IFERROR(VLOOKUP(E7565,REGRAS_CST!$A$2:$B$200,2,FALSE),""))</f>
        <v/>
      </c>
      <c r="H7565" s="7">
        <v>8.9999999999999993E-3</v>
      </c>
      <c r="I7565" s="7">
        <v>1E-3</v>
      </c>
      <c r="K7565" s="5" t="str">
        <f>IF(E7565="","",IFERROR(VLOOKUP(E7565,REGRAS_CST!$A$2:$C$200,3,FALSE),""))</f>
        <v/>
      </c>
      <c r="L7565" s="10" t="str">
        <f>IF($G7565="", "", $G7565*(1-$V7565))</f>
        <v/>
      </c>
      <c r="M7565" s="30" t="str">
        <f t="shared" si="236"/>
        <v/>
      </c>
      <c r="N7565" s="30" t="str">
        <f t="shared" si="237"/>
        <v/>
      </c>
      <c r="O7565" s="5" t="str">
        <f>IF(D7565="","",
IF(AND(K7565&lt;&gt;"SIM",V7565&gt;0),"ERRO: % BC &gt; 0, mas NÃO permitida ❌",
IF(AND(K7565="SIM",V7565=0),"ATENÇÃO: BC permitida, mas % = 0 🔎",
"Base de cálculo aplicada corretamente ✅")))</f>
        <v/>
      </c>
      <c r="P7565" s="5" t="str">
        <f>IF(D7565="","",
IF(AND(Q7565&lt;&gt;"SIM",U7565&gt;0),"ERRO: % alíquota &gt; 0, mas NÃO permitida ❌",
IF(AND(Q7565="SIM",U7565=0),"ATENÇÃO: alíquota permitida, mas % = 0 🔎",
"Alíquota aplicada corretamente ✅")))</f>
        <v/>
      </c>
      <c r="Q7565" s="5" t="str">
        <f>IF(E7565="","",IFERROR(VLOOKUP(E7565,REGRAS_CST!$A$2:$D$200,4,FALSE),""))</f>
        <v/>
      </c>
      <c r="R7565" s="8"/>
      <c r="S7565" s="7">
        <f>IF($H7565="","",$H7565*(1-$U7565))</f>
        <v>8.9999999999999993E-3</v>
      </c>
      <c r="T7565" s="7">
        <f>IF($I7565="","",$I7565*(1-$U7565))</f>
        <v>1E-3</v>
      </c>
      <c r="U7565" s="7">
        <f>IFERROR(INDEX(BASE_CCLASSTRIB!$E:$E, MATCH(TEXT($D7565,"000000"), BASE_CCLASSTRIB!$A:$A, 0))/100, 0)</f>
        <v>0</v>
      </c>
      <c r="V7565" s="21">
        <f>IFERROR(INDEX(BASE_CCLASSTRIB!$F:$F, MATCH(TEXT($D7565,"000000"), BASE_CCLASSTRIB!$A:$A, 0))/100, 0)</f>
        <v>0</v>
      </c>
    </row>
    <row r="7566" spans="2:22" ht="15.75" customHeight="1" thickTop="1" thickBot="1">
      <c r="B7566" s="8"/>
      <c r="C7566" s="8"/>
      <c r="E7566" s="8" t="str">
        <f>IF(D7566="","",LEFT(D7566,3))</f>
        <v/>
      </c>
      <c r="F7566" s="5" t="str">
        <f>IF(E7566="","",IFERROR(VLOOKUP(E7566,REGRAS_CST!$A$2:$B$200,2,FALSE),""))</f>
        <v/>
      </c>
      <c r="H7566" s="7">
        <v>8.9999999999999993E-3</v>
      </c>
      <c r="I7566" s="7">
        <v>1E-3</v>
      </c>
      <c r="K7566" s="5" t="str">
        <f>IF(E7566="","",IFERROR(VLOOKUP(E7566,REGRAS_CST!$A$2:$C$200,3,FALSE),""))</f>
        <v/>
      </c>
      <c r="L7566" s="10" t="str">
        <f>IF($G7566="", "", $G7566*(1-$V7566))</f>
        <v/>
      </c>
      <c r="M7566" s="30" t="str">
        <f t="shared" si="236"/>
        <v/>
      </c>
      <c r="N7566" s="30" t="str">
        <f t="shared" si="237"/>
        <v/>
      </c>
      <c r="O7566" s="5" t="str">
        <f>IF(D7566="","",
IF(AND(K7566&lt;&gt;"SIM",V7566&gt;0),"ERRO: % BC &gt; 0, mas NÃO permitida ❌",
IF(AND(K7566="SIM",V7566=0),"ATENÇÃO: BC permitida, mas % = 0 🔎",
"Base de cálculo aplicada corretamente ✅")))</f>
        <v/>
      </c>
      <c r="P7566" s="5" t="str">
        <f>IF(D7566="","",
IF(AND(Q7566&lt;&gt;"SIM",U7566&gt;0),"ERRO: % alíquota &gt; 0, mas NÃO permitida ❌",
IF(AND(Q7566="SIM",U7566=0),"ATENÇÃO: alíquota permitida, mas % = 0 🔎",
"Alíquota aplicada corretamente ✅")))</f>
        <v/>
      </c>
      <c r="Q7566" s="5" t="str">
        <f>IF(E7566="","",IFERROR(VLOOKUP(E7566,REGRAS_CST!$A$2:$D$200,4,FALSE),""))</f>
        <v/>
      </c>
      <c r="R7566" s="8"/>
      <c r="S7566" s="7">
        <f>IF($H7566="","",$H7566*(1-$U7566))</f>
        <v>8.9999999999999993E-3</v>
      </c>
      <c r="T7566" s="7">
        <f>IF($I7566="","",$I7566*(1-$U7566))</f>
        <v>1E-3</v>
      </c>
      <c r="U7566" s="7">
        <f>IFERROR(INDEX(BASE_CCLASSTRIB!$E:$E, MATCH(TEXT($D7566,"000000"), BASE_CCLASSTRIB!$A:$A, 0))/100, 0)</f>
        <v>0</v>
      </c>
      <c r="V7566" s="21">
        <f>IFERROR(INDEX(BASE_CCLASSTRIB!$F:$F, MATCH(TEXT($D7566,"000000"), BASE_CCLASSTRIB!$A:$A, 0))/100, 0)</f>
        <v>0</v>
      </c>
    </row>
    <row r="7567" spans="2:22" ht="15.75" customHeight="1" thickTop="1" thickBot="1">
      <c r="B7567" s="8"/>
      <c r="C7567" s="8"/>
      <c r="E7567" s="8" t="str">
        <f>IF(D7567="","",LEFT(D7567,3))</f>
        <v/>
      </c>
      <c r="F7567" s="5" t="str">
        <f>IF(E7567="","",IFERROR(VLOOKUP(E7567,REGRAS_CST!$A$2:$B$200,2,FALSE),""))</f>
        <v/>
      </c>
      <c r="H7567" s="7">
        <v>8.9999999999999993E-3</v>
      </c>
      <c r="I7567" s="7">
        <v>1E-3</v>
      </c>
      <c r="K7567" s="5" t="str">
        <f>IF(E7567="","",IFERROR(VLOOKUP(E7567,REGRAS_CST!$A$2:$C$200,3,FALSE),""))</f>
        <v/>
      </c>
      <c r="L7567" s="10" t="str">
        <f>IF($G7567="", "", $G7567*(1-$V7567))</f>
        <v/>
      </c>
      <c r="M7567" s="30" t="str">
        <f t="shared" si="236"/>
        <v/>
      </c>
      <c r="N7567" s="30" t="str">
        <f t="shared" si="237"/>
        <v/>
      </c>
      <c r="O7567" s="5" t="str">
        <f>IF(D7567="","",
IF(AND(K7567&lt;&gt;"SIM",V7567&gt;0),"ERRO: % BC &gt; 0, mas NÃO permitida ❌",
IF(AND(K7567="SIM",V7567=0),"ATENÇÃO: BC permitida, mas % = 0 🔎",
"Base de cálculo aplicada corretamente ✅")))</f>
        <v/>
      </c>
      <c r="P7567" s="5" t="str">
        <f>IF(D7567="","",
IF(AND(Q7567&lt;&gt;"SIM",U7567&gt;0),"ERRO: % alíquota &gt; 0, mas NÃO permitida ❌",
IF(AND(Q7567="SIM",U7567=0),"ATENÇÃO: alíquota permitida, mas % = 0 🔎",
"Alíquota aplicada corretamente ✅")))</f>
        <v/>
      </c>
      <c r="Q7567" s="5" t="str">
        <f>IF(E7567="","",IFERROR(VLOOKUP(E7567,REGRAS_CST!$A$2:$D$200,4,FALSE),""))</f>
        <v/>
      </c>
      <c r="R7567" s="8"/>
      <c r="S7567" s="7">
        <f>IF($H7567="","",$H7567*(1-$U7567))</f>
        <v>8.9999999999999993E-3</v>
      </c>
      <c r="T7567" s="7">
        <f>IF($I7567="","",$I7567*(1-$U7567))</f>
        <v>1E-3</v>
      </c>
      <c r="U7567" s="7">
        <f>IFERROR(INDEX(BASE_CCLASSTRIB!$E:$E, MATCH(TEXT($D7567,"000000"), BASE_CCLASSTRIB!$A:$A, 0))/100, 0)</f>
        <v>0</v>
      </c>
      <c r="V7567" s="21">
        <f>IFERROR(INDEX(BASE_CCLASSTRIB!$F:$F, MATCH(TEXT($D7567,"000000"), BASE_CCLASSTRIB!$A:$A, 0))/100, 0)</f>
        <v>0</v>
      </c>
    </row>
    <row r="7568" spans="2:22" ht="15.75" customHeight="1" thickTop="1" thickBot="1">
      <c r="B7568" s="8"/>
      <c r="C7568" s="8"/>
      <c r="E7568" s="8" t="str">
        <f>IF(D7568="","",LEFT(D7568,3))</f>
        <v/>
      </c>
      <c r="F7568" s="5" t="str">
        <f>IF(E7568="","",IFERROR(VLOOKUP(E7568,REGRAS_CST!$A$2:$B$200,2,FALSE),""))</f>
        <v/>
      </c>
      <c r="H7568" s="7">
        <v>8.9999999999999993E-3</v>
      </c>
      <c r="I7568" s="7">
        <v>1E-3</v>
      </c>
      <c r="K7568" s="5" t="str">
        <f>IF(E7568="","",IFERROR(VLOOKUP(E7568,REGRAS_CST!$A$2:$C$200,3,FALSE),""))</f>
        <v/>
      </c>
      <c r="L7568" s="10" t="str">
        <f>IF($G7568="", "", $G7568*(1-$V7568))</f>
        <v/>
      </c>
      <c r="M7568" s="30" t="str">
        <f t="shared" si="236"/>
        <v/>
      </c>
      <c r="N7568" s="30" t="str">
        <f t="shared" si="237"/>
        <v/>
      </c>
      <c r="O7568" s="5" t="str">
        <f>IF(D7568="","",
IF(AND(K7568&lt;&gt;"SIM",V7568&gt;0),"ERRO: % BC &gt; 0, mas NÃO permitida ❌",
IF(AND(K7568="SIM",V7568=0),"ATENÇÃO: BC permitida, mas % = 0 🔎",
"Base de cálculo aplicada corretamente ✅")))</f>
        <v/>
      </c>
      <c r="P7568" s="5" t="str">
        <f>IF(D7568="","",
IF(AND(Q7568&lt;&gt;"SIM",U7568&gt;0),"ERRO: % alíquota &gt; 0, mas NÃO permitida ❌",
IF(AND(Q7568="SIM",U7568=0),"ATENÇÃO: alíquota permitida, mas % = 0 🔎",
"Alíquota aplicada corretamente ✅")))</f>
        <v/>
      </c>
      <c r="Q7568" s="5" t="str">
        <f>IF(E7568="","",IFERROR(VLOOKUP(E7568,REGRAS_CST!$A$2:$D$200,4,FALSE),""))</f>
        <v/>
      </c>
      <c r="R7568" s="8"/>
      <c r="S7568" s="7">
        <f>IF($H7568="","",$H7568*(1-$U7568))</f>
        <v>8.9999999999999993E-3</v>
      </c>
      <c r="T7568" s="7">
        <f>IF($I7568="","",$I7568*(1-$U7568))</f>
        <v>1E-3</v>
      </c>
      <c r="U7568" s="7">
        <f>IFERROR(INDEX(BASE_CCLASSTRIB!$E:$E, MATCH(TEXT($D7568,"000000"), BASE_CCLASSTRIB!$A:$A, 0))/100, 0)</f>
        <v>0</v>
      </c>
      <c r="V7568" s="21">
        <f>IFERROR(INDEX(BASE_CCLASSTRIB!$F:$F, MATCH(TEXT($D7568,"000000"), BASE_CCLASSTRIB!$A:$A, 0))/100, 0)</f>
        <v>0</v>
      </c>
    </row>
    <row r="7569" spans="2:22" ht="15.75" customHeight="1" thickTop="1" thickBot="1">
      <c r="B7569" s="8"/>
      <c r="C7569" s="8"/>
      <c r="E7569" s="8" t="str">
        <f>IF(D7569="","",LEFT(D7569,3))</f>
        <v/>
      </c>
      <c r="F7569" s="5" t="str">
        <f>IF(E7569="","",IFERROR(VLOOKUP(E7569,REGRAS_CST!$A$2:$B$200,2,FALSE),""))</f>
        <v/>
      </c>
      <c r="H7569" s="7">
        <v>8.9999999999999993E-3</v>
      </c>
      <c r="I7569" s="7">
        <v>1E-3</v>
      </c>
      <c r="K7569" s="5" t="str">
        <f>IF(E7569="","",IFERROR(VLOOKUP(E7569,REGRAS_CST!$A$2:$C$200,3,FALSE),""))</f>
        <v/>
      </c>
      <c r="L7569" s="10" t="str">
        <f>IF($G7569="", "", $G7569*(1-$V7569))</f>
        <v/>
      </c>
      <c r="M7569" s="30" t="str">
        <f t="shared" si="236"/>
        <v/>
      </c>
      <c r="N7569" s="30" t="str">
        <f t="shared" si="237"/>
        <v/>
      </c>
      <c r="O7569" s="5" t="str">
        <f>IF(D7569="","",
IF(AND(K7569&lt;&gt;"SIM",V7569&gt;0),"ERRO: % BC &gt; 0, mas NÃO permitida ❌",
IF(AND(K7569="SIM",V7569=0),"ATENÇÃO: BC permitida, mas % = 0 🔎",
"Base de cálculo aplicada corretamente ✅")))</f>
        <v/>
      </c>
      <c r="P7569" s="5" t="str">
        <f>IF(D7569="","",
IF(AND(Q7569&lt;&gt;"SIM",U7569&gt;0),"ERRO: % alíquota &gt; 0, mas NÃO permitida ❌",
IF(AND(Q7569="SIM",U7569=0),"ATENÇÃO: alíquota permitida, mas % = 0 🔎",
"Alíquota aplicada corretamente ✅")))</f>
        <v/>
      </c>
      <c r="Q7569" s="5" t="str">
        <f>IF(E7569="","",IFERROR(VLOOKUP(E7569,REGRAS_CST!$A$2:$D$200,4,FALSE),""))</f>
        <v/>
      </c>
      <c r="R7569" s="8"/>
      <c r="S7569" s="7">
        <f>IF($H7569="","",$H7569*(1-$U7569))</f>
        <v>8.9999999999999993E-3</v>
      </c>
      <c r="T7569" s="7">
        <f>IF($I7569="","",$I7569*(1-$U7569))</f>
        <v>1E-3</v>
      </c>
      <c r="U7569" s="7">
        <f>IFERROR(INDEX(BASE_CCLASSTRIB!$E:$E, MATCH(TEXT($D7569,"000000"), BASE_CCLASSTRIB!$A:$A, 0))/100, 0)</f>
        <v>0</v>
      </c>
      <c r="V7569" s="21">
        <f>IFERROR(INDEX(BASE_CCLASSTRIB!$F:$F, MATCH(TEXT($D7569,"000000"), BASE_CCLASSTRIB!$A:$A, 0))/100, 0)</f>
        <v>0</v>
      </c>
    </row>
    <row r="7570" spans="2:22" ht="15.75" customHeight="1" thickTop="1" thickBot="1">
      <c r="B7570" s="8"/>
      <c r="C7570" s="8"/>
      <c r="E7570" s="8" t="str">
        <f>IF(D7570="","",LEFT(D7570,3))</f>
        <v/>
      </c>
      <c r="F7570" s="5" t="str">
        <f>IF(E7570="","",IFERROR(VLOOKUP(E7570,REGRAS_CST!$A$2:$B$200,2,FALSE),""))</f>
        <v/>
      </c>
      <c r="H7570" s="7">
        <v>8.9999999999999993E-3</v>
      </c>
      <c r="I7570" s="7">
        <v>1E-3</v>
      </c>
      <c r="K7570" s="5" t="str">
        <f>IF(E7570="","",IFERROR(VLOOKUP(E7570,REGRAS_CST!$A$2:$C$200,3,FALSE),""))</f>
        <v/>
      </c>
      <c r="L7570" s="10" t="str">
        <f>IF($G7570="", "", $G7570*(1-$V7570))</f>
        <v/>
      </c>
      <c r="M7570" s="30" t="str">
        <f t="shared" si="236"/>
        <v/>
      </c>
      <c r="N7570" s="30" t="str">
        <f t="shared" si="237"/>
        <v/>
      </c>
      <c r="O7570" s="5" t="str">
        <f>IF(D7570="","",
IF(AND(K7570&lt;&gt;"SIM",V7570&gt;0),"ERRO: % BC &gt; 0, mas NÃO permitida ❌",
IF(AND(K7570="SIM",V7570=0),"ATENÇÃO: BC permitida, mas % = 0 🔎",
"Base de cálculo aplicada corretamente ✅")))</f>
        <v/>
      </c>
      <c r="P7570" s="5" t="str">
        <f>IF(D7570="","",
IF(AND(Q7570&lt;&gt;"SIM",U7570&gt;0),"ERRO: % alíquota &gt; 0, mas NÃO permitida ❌",
IF(AND(Q7570="SIM",U7570=0),"ATENÇÃO: alíquota permitida, mas % = 0 🔎",
"Alíquota aplicada corretamente ✅")))</f>
        <v/>
      </c>
      <c r="Q7570" s="5" t="str">
        <f>IF(E7570="","",IFERROR(VLOOKUP(E7570,REGRAS_CST!$A$2:$D$200,4,FALSE),""))</f>
        <v/>
      </c>
      <c r="R7570" s="8"/>
      <c r="S7570" s="7">
        <f>IF($H7570="","",$H7570*(1-$U7570))</f>
        <v>8.9999999999999993E-3</v>
      </c>
      <c r="T7570" s="7">
        <f>IF($I7570="","",$I7570*(1-$U7570))</f>
        <v>1E-3</v>
      </c>
      <c r="U7570" s="7">
        <f>IFERROR(INDEX(BASE_CCLASSTRIB!$E:$E, MATCH(TEXT($D7570,"000000"), BASE_CCLASSTRIB!$A:$A, 0))/100, 0)</f>
        <v>0</v>
      </c>
      <c r="V7570" s="21">
        <f>IFERROR(INDEX(BASE_CCLASSTRIB!$F:$F, MATCH(TEXT($D7570,"000000"), BASE_CCLASSTRIB!$A:$A, 0))/100, 0)</f>
        <v>0</v>
      </c>
    </row>
    <row r="7571" spans="2:22" ht="15.75" customHeight="1" thickTop="1" thickBot="1">
      <c r="B7571" s="8"/>
      <c r="C7571" s="8"/>
      <c r="E7571" s="8" t="str">
        <f>IF(D7571="","",LEFT(D7571,3))</f>
        <v/>
      </c>
      <c r="F7571" s="5" t="str">
        <f>IF(E7571="","",IFERROR(VLOOKUP(E7571,REGRAS_CST!$A$2:$B$200,2,FALSE),""))</f>
        <v/>
      </c>
      <c r="H7571" s="7">
        <v>8.9999999999999993E-3</v>
      </c>
      <c r="I7571" s="7">
        <v>1E-3</v>
      </c>
      <c r="K7571" s="5" t="str">
        <f>IF(E7571="","",IFERROR(VLOOKUP(E7571,REGRAS_CST!$A$2:$C$200,3,FALSE),""))</f>
        <v/>
      </c>
      <c r="L7571" s="10" t="str">
        <f>IF($G7571="", "", $G7571*(1-$V7571))</f>
        <v/>
      </c>
      <c r="M7571" s="30" t="str">
        <f t="shared" si="236"/>
        <v/>
      </c>
      <c r="N7571" s="30" t="str">
        <f t="shared" si="237"/>
        <v/>
      </c>
      <c r="O7571" s="5" t="str">
        <f>IF(D7571="","",
IF(AND(K7571&lt;&gt;"SIM",V7571&gt;0),"ERRO: % BC &gt; 0, mas NÃO permitida ❌",
IF(AND(K7571="SIM",V7571=0),"ATENÇÃO: BC permitida, mas % = 0 🔎",
"Base de cálculo aplicada corretamente ✅")))</f>
        <v/>
      </c>
      <c r="P7571" s="5" t="str">
        <f>IF(D7571="","",
IF(AND(Q7571&lt;&gt;"SIM",U7571&gt;0),"ERRO: % alíquota &gt; 0, mas NÃO permitida ❌",
IF(AND(Q7571="SIM",U7571=0),"ATENÇÃO: alíquota permitida, mas % = 0 🔎",
"Alíquota aplicada corretamente ✅")))</f>
        <v/>
      </c>
      <c r="Q7571" s="5" t="str">
        <f>IF(E7571="","",IFERROR(VLOOKUP(E7571,REGRAS_CST!$A$2:$D$200,4,FALSE),""))</f>
        <v/>
      </c>
      <c r="R7571" s="8"/>
      <c r="S7571" s="7">
        <f>IF($H7571="","",$H7571*(1-$U7571))</f>
        <v>8.9999999999999993E-3</v>
      </c>
      <c r="T7571" s="7">
        <f>IF($I7571="","",$I7571*(1-$U7571))</f>
        <v>1E-3</v>
      </c>
      <c r="U7571" s="7">
        <f>IFERROR(INDEX(BASE_CCLASSTRIB!$E:$E, MATCH(TEXT($D7571,"000000"), BASE_CCLASSTRIB!$A:$A, 0))/100, 0)</f>
        <v>0</v>
      </c>
      <c r="V7571" s="21">
        <f>IFERROR(INDEX(BASE_CCLASSTRIB!$F:$F, MATCH(TEXT($D7571,"000000"), BASE_CCLASSTRIB!$A:$A, 0))/100, 0)</f>
        <v>0</v>
      </c>
    </row>
    <row r="7572" spans="2:22" ht="15.75" customHeight="1" thickTop="1" thickBot="1">
      <c r="B7572" s="8"/>
      <c r="C7572" s="8"/>
      <c r="E7572" s="8" t="str">
        <f>IF(D7572="","",LEFT(D7572,3))</f>
        <v/>
      </c>
      <c r="F7572" s="5" t="str">
        <f>IF(E7572="","",IFERROR(VLOOKUP(E7572,REGRAS_CST!$A$2:$B$200,2,FALSE),""))</f>
        <v/>
      </c>
      <c r="H7572" s="7">
        <v>8.9999999999999993E-3</v>
      </c>
      <c r="I7572" s="7">
        <v>1E-3</v>
      </c>
      <c r="K7572" s="5" t="str">
        <f>IF(E7572="","",IFERROR(VLOOKUP(E7572,REGRAS_CST!$A$2:$C$200,3,FALSE),""))</f>
        <v/>
      </c>
      <c r="L7572" s="10" t="str">
        <f>IF($G7572="", "", $G7572*(1-$V7572))</f>
        <v/>
      </c>
      <c r="M7572" s="30" t="str">
        <f t="shared" si="236"/>
        <v/>
      </c>
      <c r="N7572" s="30" t="str">
        <f t="shared" si="237"/>
        <v/>
      </c>
      <c r="O7572" s="5" t="str">
        <f>IF(D7572="","",
IF(AND(K7572&lt;&gt;"SIM",V7572&gt;0),"ERRO: % BC &gt; 0, mas NÃO permitida ❌",
IF(AND(K7572="SIM",V7572=0),"ATENÇÃO: BC permitida, mas % = 0 🔎",
"Base de cálculo aplicada corretamente ✅")))</f>
        <v/>
      </c>
      <c r="P7572" s="5" t="str">
        <f>IF(D7572="","",
IF(AND(Q7572&lt;&gt;"SIM",U7572&gt;0),"ERRO: % alíquota &gt; 0, mas NÃO permitida ❌",
IF(AND(Q7572="SIM",U7572=0),"ATENÇÃO: alíquota permitida, mas % = 0 🔎",
"Alíquota aplicada corretamente ✅")))</f>
        <v/>
      </c>
      <c r="Q7572" s="5" t="str">
        <f>IF(E7572="","",IFERROR(VLOOKUP(E7572,REGRAS_CST!$A$2:$D$200,4,FALSE),""))</f>
        <v/>
      </c>
      <c r="R7572" s="8"/>
      <c r="S7572" s="7">
        <f>IF($H7572="","",$H7572*(1-$U7572))</f>
        <v>8.9999999999999993E-3</v>
      </c>
      <c r="T7572" s="7">
        <f>IF($I7572="","",$I7572*(1-$U7572))</f>
        <v>1E-3</v>
      </c>
      <c r="U7572" s="7">
        <f>IFERROR(INDEX(BASE_CCLASSTRIB!$E:$E, MATCH(TEXT($D7572,"000000"), BASE_CCLASSTRIB!$A:$A, 0))/100, 0)</f>
        <v>0</v>
      </c>
      <c r="V7572" s="21">
        <f>IFERROR(INDEX(BASE_CCLASSTRIB!$F:$F, MATCH(TEXT($D7572,"000000"), BASE_CCLASSTRIB!$A:$A, 0))/100, 0)</f>
        <v>0</v>
      </c>
    </row>
    <row r="7573" spans="2:22" ht="15.75" customHeight="1" thickTop="1" thickBot="1">
      <c r="B7573" s="8"/>
      <c r="C7573" s="8"/>
      <c r="E7573" s="8" t="str">
        <f>IF(D7573="","",LEFT(D7573,3))</f>
        <v/>
      </c>
      <c r="F7573" s="5" t="str">
        <f>IF(E7573="","",IFERROR(VLOOKUP(E7573,REGRAS_CST!$A$2:$B$200,2,FALSE),""))</f>
        <v/>
      </c>
      <c r="H7573" s="7">
        <v>8.9999999999999993E-3</v>
      </c>
      <c r="I7573" s="7">
        <v>1E-3</v>
      </c>
      <c r="K7573" s="5" t="str">
        <f>IF(E7573="","",IFERROR(VLOOKUP(E7573,REGRAS_CST!$A$2:$C$200,3,FALSE),""))</f>
        <v/>
      </c>
      <c r="L7573" s="10" t="str">
        <f>IF($G7573="", "", $G7573*(1-$V7573))</f>
        <v/>
      </c>
      <c r="M7573" s="30" t="str">
        <f t="shared" si="236"/>
        <v/>
      </c>
      <c r="N7573" s="30" t="str">
        <f t="shared" si="237"/>
        <v/>
      </c>
      <c r="O7573" s="5" t="str">
        <f>IF(D7573="","",
IF(AND(K7573&lt;&gt;"SIM",V7573&gt;0),"ERRO: % BC &gt; 0, mas NÃO permitida ❌",
IF(AND(K7573="SIM",V7573=0),"ATENÇÃO: BC permitida, mas % = 0 🔎",
"Base de cálculo aplicada corretamente ✅")))</f>
        <v/>
      </c>
      <c r="P7573" s="5" t="str">
        <f>IF(D7573="","",
IF(AND(Q7573&lt;&gt;"SIM",U7573&gt;0),"ERRO: % alíquota &gt; 0, mas NÃO permitida ❌",
IF(AND(Q7573="SIM",U7573=0),"ATENÇÃO: alíquota permitida, mas % = 0 🔎",
"Alíquota aplicada corretamente ✅")))</f>
        <v/>
      </c>
      <c r="Q7573" s="5" t="str">
        <f>IF(E7573="","",IFERROR(VLOOKUP(E7573,REGRAS_CST!$A$2:$D$200,4,FALSE),""))</f>
        <v/>
      </c>
      <c r="R7573" s="8"/>
      <c r="S7573" s="7">
        <f>IF($H7573="","",$H7573*(1-$U7573))</f>
        <v>8.9999999999999993E-3</v>
      </c>
      <c r="T7573" s="7">
        <f>IF($I7573="","",$I7573*(1-$U7573))</f>
        <v>1E-3</v>
      </c>
      <c r="U7573" s="7">
        <f>IFERROR(INDEX(BASE_CCLASSTRIB!$E:$E, MATCH(TEXT($D7573,"000000"), BASE_CCLASSTRIB!$A:$A, 0))/100, 0)</f>
        <v>0</v>
      </c>
      <c r="V7573" s="21">
        <f>IFERROR(INDEX(BASE_CCLASSTRIB!$F:$F, MATCH(TEXT($D7573,"000000"), BASE_CCLASSTRIB!$A:$A, 0))/100, 0)</f>
        <v>0</v>
      </c>
    </row>
    <row r="7574" spans="2:22" ht="15.75" customHeight="1" thickTop="1" thickBot="1">
      <c r="B7574" s="8"/>
      <c r="C7574" s="8"/>
      <c r="E7574" s="8" t="str">
        <f>IF(D7574="","",LEFT(D7574,3))</f>
        <v/>
      </c>
      <c r="F7574" s="5" t="str">
        <f>IF(E7574="","",IFERROR(VLOOKUP(E7574,REGRAS_CST!$A$2:$B$200,2,FALSE),""))</f>
        <v/>
      </c>
      <c r="H7574" s="7">
        <v>8.9999999999999993E-3</v>
      </c>
      <c r="I7574" s="7">
        <v>1E-3</v>
      </c>
      <c r="K7574" s="5" t="str">
        <f>IF(E7574="","",IFERROR(VLOOKUP(E7574,REGRAS_CST!$A$2:$C$200,3,FALSE),""))</f>
        <v/>
      </c>
      <c r="L7574" s="10" t="str">
        <f>IF($G7574="", "", $G7574*(1-$V7574))</f>
        <v/>
      </c>
      <c r="M7574" s="30" t="str">
        <f t="shared" si="236"/>
        <v/>
      </c>
      <c r="N7574" s="30" t="str">
        <f t="shared" si="237"/>
        <v/>
      </c>
      <c r="O7574" s="5" t="str">
        <f>IF(D7574="","",
IF(AND(K7574&lt;&gt;"SIM",V7574&gt;0),"ERRO: % BC &gt; 0, mas NÃO permitida ❌",
IF(AND(K7574="SIM",V7574=0),"ATENÇÃO: BC permitida, mas % = 0 🔎",
"Base de cálculo aplicada corretamente ✅")))</f>
        <v/>
      </c>
      <c r="P7574" s="5" t="str">
        <f>IF(D7574="","",
IF(AND(Q7574&lt;&gt;"SIM",U7574&gt;0),"ERRO: % alíquota &gt; 0, mas NÃO permitida ❌",
IF(AND(Q7574="SIM",U7574=0),"ATENÇÃO: alíquota permitida, mas % = 0 🔎",
"Alíquota aplicada corretamente ✅")))</f>
        <v/>
      </c>
      <c r="Q7574" s="5" t="str">
        <f>IF(E7574="","",IFERROR(VLOOKUP(E7574,REGRAS_CST!$A$2:$D$200,4,FALSE),""))</f>
        <v/>
      </c>
      <c r="R7574" s="8"/>
      <c r="S7574" s="7">
        <f>IF($H7574="","",$H7574*(1-$U7574))</f>
        <v>8.9999999999999993E-3</v>
      </c>
      <c r="T7574" s="7">
        <f>IF($I7574="","",$I7574*(1-$U7574))</f>
        <v>1E-3</v>
      </c>
      <c r="U7574" s="7">
        <f>IFERROR(INDEX(BASE_CCLASSTRIB!$E:$E, MATCH(TEXT($D7574,"000000"), BASE_CCLASSTRIB!$A:$A, 0))/100, 0)</f>
        <v>0</v>
      </c>
      <c r="V7574" s="21">
        <f>IFERROR(INDEX(BASE_CCLASSTRIB!$F:$F, MATCH(TEXT($D7574,"000000"), BASE_CCLASSTRIB!$A:$A, 0))/100, 0)</f>
        <v>0</v>
      </c>
    </row>
    <row r="7575" spans="2:22" ht="15.75" customHeight="1" thickTop="1" thickBot="1">
      <c r="B7575" s="8"/>
      <c r="C7575" s="8"/>
      <c r="E7575" s="8" t="str">
        <f>IF(D7575="","",LEFT(D7575,3))</f>
        <v/>
      </c>
      <c r="F7575" s="5" t="str">
        <f>IF(E7575="","",IFERROR(VLOOKUP(E7575,REGRAS_CST!$A$2:$B$200,2,FALSE),""))</f>
        <v/>
      </c>
      <c r="H7575" s="7">
        <v>8.9999999999999993E-3</v>
      </c>
      <c r="I7575" s="7">
        <v>1E-3</v>
      </c>
      <c r="K7575" s="5" t="str">
        <f>IF(E7575="","",IFERROR(VLOOKUP(E7575,REGRAS_CST!$A$2:$C$200,3,FALSE),""))</f>
        <v/>
      </c>
      <c r="L7575" s="10" t="str">
        <f>IF($G7575="", "", $G7575*(1-$V7575))</f>
        <v/>
      </c>
      <c r="M7575" s="30" t="str">
        <f t="shared" si="236"/>
        <v/>
      </c>
      <c r="N7575" s="30" t="str">
        <f t="shared" si="237"/>
        <v/>
      </c>
      <c r="O7575" s="5" t="str">
        <f>IF(D7575="","",
IF(AND(K7575&lt;&gt;"SIM",V7575&gt;0),"ERRO: % BC &gt; 0, mas NÃO permitida ❌",
IF(AND(K7575="SIM",V7575=0),"ATENÇÃO: BC permitida, mas % = 0 🔎",
"Base de cálculo aplicada corretamente ✅")))</f>
        <v/>
      </c>
      <c r="P7575" s="5" t="str">
        <f>IF(D7575="","",
IF(AND(Q7575&lt;&gt;"SIM",U7575&gt;0),"ERRO: % alíquota &gt; 0, mas NÃO permitida ❌",
IF(AND(Q7575="SIM",U7575=0),"ATENÇÃO: alíquota permitida, mas % = 0 🔎",
"Alíquota aplicada corretamente ✅")))</f>
        <v/>
      </c>
      <c r="Q7575" s="5" t="str">
        <f>IF(E7575="","",IFERROR(VLOOKUP(E7575,REGRAS_CST!$A$2:$D$200,4,FALSE),""))</f>
        <v/>
      </c>
      <c r="R7575" s="8"/>
      <c r="S7575" s="7">
        <f>IF($H7575="","",$H7575*(1-$U7575))</f>
        <v>8.9999999999999993E-3</v>
      </c>
      <c r="T7575" s="7">
        <f>IF($I7575="","",$I7575*(1-$U7575))</f>
        <v>1E-3</v>
      </c>
      <c r="U7575" s="7">
        <f>IFERROR(INDEX(BASE_CCLASSTRIB!$E:$E, MATCH(TEXT($D7575,"000000"), BASE_CCLASSTRIB!$A:$A, 0))/100, 0)</f>
        <v>0</v>
      </c>
      <c r="V7575" s="21">
        <f>IFERROR(INDEX(BASE_CCLASSTRIB!$F:$F, MATCH(TEXT($D7575,"000000"), BASE_CCLASSTRIB!$A:$A, 0))/100, 0)</f>
        <v>0</v>
      </c>
    </row>
    <row r="7576" spans="2:22" ht="15.75" customHeight="1" thickTop="1" thickBot="1">
      <c r="B7576" s="8"/>
      <c r="C7576" s="8"/>
      <c r="E7576" s="8" t="str">
        <f>IF(D7576="","",LEFT(D7576,3))</f>
        <v/>
      </c>
      <c r="F7576" s="5" t="str">
        <f>IF(E7576="","",IFERROR(VLOOKUP(E7576,REGRAS_CST!$A$2:$B$200,2,FALSE),""))</f>
        <v/>
      </c>
      <c r="H7576" s="7">
        <v>8.9999999999999993E-3</v>
      </c>
      <c r="I7576" s="7">
        <v>1E-3</v>
      </c>
      <c r="K7576" s="5" t="str">
        <f>IF(E7576="","",IFERROR(VLOOKUP(E7576,REGRAS_CST!$A$2:$C$200,3,FALSE),""))</f>
        <v/>
      </c>
      <c r="L7576" s="10" t="str">
        <f>IF($G7576="", "", $G7576*(1-$V7576))</f>
        <v/>
      </c>
      <c r="M7576" s="30" t="str">
        <f t="shared" si="236"/>
        <v/>
      </c>
      <c r="N7576" s="30" t="str">
        <f t="shared" si="237"/>
        <v/>
      </c>
      <c r="O7576" s="5" t="str">
        <f>IF(D7576="","",
IF(AND(K7576&lt;&gt;"SIM",V7576&gt;0),"ERRO: % BC &gt; 0, mas NÃO permitida ❌",
IF(AND(K7576="SIM",V7576=0),"ATENÇÃO: BC permitida, mas % = 0 🔎",
"Base de cálculo aplicada corretamente ✅")))</f>
        <v/>
      </c>
      <c r="P7576" s="5" t="str">
        <f>IF(D7576="","",
IF(AND(Q7576&lt;&gt;"SIM",U7576&gt;0),"ERRO: % alíquota &gt; 0, mas NÃO permitida ❌",
IF(AND(Q7576="SIM",U7576=0),"ATENÇÃO: alíquota permitida, mas % = 0 🔎",
"Alíquota aplicada corretamente ✅")))</f>
        <v/>
      </c>
      <c r="Q7576" s="5" t="str">
        <f>IF(E7576="","",IFERROR(VLOOKUP(E7576,REGRAS_CST!$A$2:$D$200,4,FALSE),""))</f>
        <v/>
      </c>
      <c r="R7576" s="8"/>
      <c r="S7576" s="7">
        <f>IF($H7576="","",$H7576*(1-$U7576))</f>
        <v>8.9999999999999993E-3</v>
      </c>
      <c r="T7576" s="7">
        <f>IF($I7576="","",$I7576*(1-$U7576))</f>
        <v>1E-3</v>
      </c>
      <c r="U7576" s="7">
        <f>IFERROR(INDEX(BASE_CCLASSTRIB!$E:$E, MATCH(TEXT($D7576,"000000"), BASE_CCLASSTRIB!$A:$A, 0))/100, 0)</f>
        <v>0</v>
      </c>
      <c r="V7576" s="21">
        <f>IFERROR(INDEX(BASE_CCLASSTRIB!$F:$F, MATCH(TEXT($D7576,"000000"), BASE_CCLASSTRIB!$A:$A, 0))/100, 0)</f>
        <v>0</v>
      </c>
    </row>
    <row r="7577" spans="2:22" ht="15.75" customHeight="1" thickTop="1" thickBot="1">
      <c r="B7577" s="8"/>
      <c r="C7577" s="8"/>
      <c r="E7577" s="8" t="str">
        <f>IF(D7577="","",LEFT(D7577,3))</f>
        <v/>
      </c>
      <c r="F7577" s="5" t="str">
        <f>IF(E7577="","",IFERROR(VLOOKUP(E7577,REGRAS_CST!$A$2:$B$200,2,FALSE),""))</f>
        <v/>
      </c>
      <c r="H7577" s="7">
        <v>8.9999999999999993E-3</v>
      </c>
      <c r="I7577" s="7">
        <v>1E-3</v>
      </c>
      <c r="K7577" s="5" t="str">
        <f>IF(E7577="","",IFERROR(VLOOKUP(E7577,REGRAS_CST!$A$2:$C$200,3,FALSE),""))</f>
        <v/>
      </c>
      <c r="L7577" s="10" t="str">
        <f>IF($G7577="", "", $G7577*(1-$V7577))</f>
        <v/>
      </c>
      <c r="M7577" s="30" t="str">
        <f t="shared" si="236"/>
        <v/>
      </c>
      <c r="N7577" s="30" t="str">
        <f t="shared" si="237"/>
        <v/>
      </c>
      <c r="O7577" s="5" t="str">
        <f>IF(D7577="","",
IF(AND(K7577&lt;&gt;"SIM",V7577&gt;0),"ERRO: % BC &gt; 0, mas NÃO permitida ❌",
IF(AND(K7577="SIM",V7577=0),"ATENÇÃO: BC permitida, mas % = 0 🔎",
"Base de cálculo aplicada corretamente ✅")))</f>
        <v/>
      </c>
      <c r="P7577" s="5" t="str">
        <f>IF(D7577="","",
IF(AND(Q7577&lt;&gt;"SIM",U7577&gt;0),"ERRO: % alíquota &gt; 0, mas NÃO permitida ❌",
IF(AND(Q7577="SIM",U7577=0),"ATENÇÃO: alíquota permitida, mas % = 0 🔎",
"Alíquota aplicada corretamente ✅")))</f>
        <v/>
      </c>
      <c r="Q7577" s="5" t="str">
        <f>IF(E7577="","",IFERROR(VLOOKUP(E7577,REGRAS_CST!$A$2:$D$200,4,FALSE),""))</f>
        <v/>
      </c>
      <c r="R7577" s="8"/>
      <c r="S7577" s="7">
        <f>IF($H7577="","",$H7577*(1-$U7577))</f>
        <v>8.9999999999999993E-3</v>
      </c>
      <c r="T7577" s="7">
        <f>IF($I7577="","",$I7577*(1-$U7577))</f>
        <v>1E-3</v>
      </c>
      <c r="U7577" s="7">
        <f>IFERROR(INDEX(BASE_CCLASSTRIB!$E:$E, MATCH(TEXT($D7577,"000000"), BASE_CCLASSTRIB!$A:$A, 0))/100, 0)</f>
        <v>0</v>
      </c>
      <c r="V7577" s="21">
        <f>IFERROR(INDEX(BASE_CCLASSTRIB!$F:$F, MATCH(TEXT($D7577,"000000"), BASE_CCLASSTRIB!$A:$A, 0))/100, 0)</f>
        <v>0</v>
      </c>
    </row>
    <row r="7578" spans="2:22" ht="15.75" customHeight="1" thickTop="1" thickBot="1">
      <c r="B7578" s="8"/>
      <c r="C7578" s="8"/>
      <c r="E7578" s="8" t="str">
        <f>IF(D7578="","",LEFT(D7578,3))</f>
        <v/>
      </c>
      <c r="F7578" s="5" t="str">
        <f>IF(E7578="","",IFERROR(VLOOKUP(E7578,REGRAS_CST!$A$2:$B$200,2,FALSE),""))</f>
        <v/>
      </c>
      <c r="H7578" s="7">
        <v>8.9999999999999993E-3</v>
      </c>
      <c r="I7578" s="7">
        <v>1E-3</v>
      </c>
      <c r="K7578" s="5" t="str">
        <f>IF(E7578="","",IFERROR(VLOOKUP(E7578,REGRAS_CST!$A$2:$C$200,3,FALSE),""))</f>
        <v/>
      </c>
      <c r="L7578" s="10" t="str">
        <f>IF($G7578="", "", $G7578*(1-$V7578))</f>
        <v/>
      </c>
      <c r="M7578" s="30" t="str">
        <f t="shared" si="236"/>
        <v/>
      </c>
      <c r="N7578" s="30" t="str">
        <f t="shared" si="237"/>
        <v/>
      </c>
      <c r="O7578" s="5" t="str">
        <f>IF(D7578="","",
IF(AND(K7578&lt;&gt;"SIM",V7578&gt;0),"ERRO: % BC &gt; 0, mas NÃO permitida ❌",
IF(AND(K7578="SIM",V7578=0),"ATENÇÃO: BC permitida, mas % = 0 🔎",
"Base de cálculo aplicada corretamente ✅")))</f>
        <v/>
      </c>
      <c r="P7578" s="5" t="str">
        <f>IF(D7578="","",
IF(AND(Q7578&lt;&gt;"SIM",U7578&gt;0),"ERRO: % alíquota &gt; 0, mas NÃO permitida ❌",
IF(AND(Q7578="SIM",U7578=0),"ATENÇÃO: alíquota permitida, mas % = 0 🔎",
"Alíquota aplicada corretamente ✅")))</f>
        <v/>
      </c>
      <c r="Q7578" s="5" t="str">
        <f>IF(E7578="","",IFERROR(VLOOKUP(E7578,REGRAS_CST!$A$2:$D$200,4,FALSE),""))</f>
        <v/>
      </c>
      <c r="R7578" s="8"/>
      <c r="S7578" s="7">
        <f>IF($H7578="","",$H7578*(1-$U7578))</f>
        <v>8.9999999999999993E-3</v>
      </c>
      <c r="T7578" s="7">
        <f>IF($I7578="","",$I7578*(1-$U7578))</f>
        <v>1E-3</v>
      </c>
      <c r="U7578" s="7">
        <f>IFERROR(INDEX(BASE_CCLASSTRIB!$E:$E, MATCH(TEXT($D7578,"000000"), BASE_CCLASSTRIB!$A:$A, 0))/100, 0)</f>
        <v>0</v>
      </c>
      <c r="V7578" s="21">
        <f>IFERROR(INDEX(BASE_CCLASSTRIB!$F:$F, MATCH(TEXT($D7578,"000000"), BASE_CCLASSTRIB!$A:$A, 0))/100, 0)</f>
        <v>0</v>
      </c>
    </row>
    <row r="7579" spans="2:22" ht="15.75" customHeight="1" thickTop="1" thickBot="1">
      <c r="B7579" s="8"/>
      <c r="C7579" s="8"/>
      <c r="E7579" s="8" t="str">
        <f>IF(D7579="","",LEFT(D7579,3))</f>
        <v/>
      </c>
      <c r="F7579" s="5" t="str">
        <f>IF(E7579="","",IFERROR(VLOOKUP(E7579,REGRAS_CST!$A$2:$B$200,2,FALSE),""))</f>
        <v/>
      </c>
      <c r="H7579" s="7">
        <v>8.9999999999999993E-3</v>
      </c>
      <c r="I7579" s="7">
        <v>1E-3</v>
      </c>
      <c r="K7579" s="5" t="str">
        <f>IF(E7579="","",IFERROR(VLOOKUP(E7579,REGRAS_CST!$A$2:$C$200,3,FALSE),""))</f>
        <v/>
      </c>
      <c r="L7579" s="10" t="str">
        <f>IF($G7579="", "", $G7579*(1-$V7579))</f>
        <v/>
      </c>
      <c r="M7579" s="30" t="str">
        <f t="shared" si="236"/>
        <v/>
      </c>
      <c r="N7579" s="30" t="str">
        <f t="shared" si="237"/>
        <v/>
      </c>
      <c r="O7579" s="5" t="str">
        <f>IF(D7579="","",
IF(AND(K7579&lt;&gt;"SIM",V7579&gt;0),"ERRO: % BC &gt; 0, mas NÃO permitida ❌",
IF(AND(K7579="SIM",V7579=0),"ATENÇÃO: BC permitida, mas % = 0 🔎",
"Base de cálculo aplicada corretamente ✅")))</f>
        <v/>
      </c>
      <c r="P7579" s="5" t="str">
        <f>IF(D7579="","",
IF(AND(Q7579&lt;&gt;"SIM",U7579&gt;0),"ERRO: % alíquota &gt; 0, mas NÃO permitida ❌",
IF(AND(Q7579="SIM",U7579=0),"ATENÇÃO: alíquota permitida, mas % = 0 🔎",
"Alíquota aplicada corretamente ✅")))</f>
        <v/>
      </c>
      <c r="Q7579" s="5" t="str">
        <f>IF(E7579="","",IFERROR(VLOOKUP(E7579,REGRAS_CST!$A$2:$D$200,4,FALSE),""))</f>
        <v/>
      </c>
      <c r="R7579" s="8"/>
      <c r="S7579" s="7">
        <f>IF($H7579="","",$H7579*(1-$U7579))</f>
        <v>8.9999999999999993E-3</v>
      </c>
      <c r="T7579" s="7">
        <f>IF($I7579="","",$I7579*(1-$U7579))</f>
        <v>1E-3</v>
      </c>
      <c r="U7579" s="7">
        <f>IFERROR(INDEX(BASE_CCLASSTRIB!$E:$E, MATCH(TEXT($D7579,"000000"), BASE_CCLASSTRIB!$A:$A, 0))/100, 0)</f>
        <v>0</v>
      </c>
      <c r="V7579" s="21">
        <f>IFERROR(INDEX(BASE_CCLASSTRIB!$F:$F, MATCH(TEXT($D7579,"000000"), BASE_CCLASSTRIB!$A:$A, 0))/100, 0)</f>
        <v>0</v>
      </c>
    </row>
    <row r="7580" spans="2:22" ht="15.75" customHeight="1" thickTop="1" thickBot="1">
      <c r="B7580" s="8"/>
      <c r="C7580" s="8"/>
      <c r="E7580" s="8" t="str">
        <f>IF(D7580="","",LEFT(D7580,3))</f>
        <v/>
      </c>
      <c r="F7580" s="5" t="str">
        <f>IF(E7580="","",IFERROR(VLOOKUP(E7580,REGRAS_CST!$A$2:$B$200,2,FALSE),""))</f>
        <v/>
      </c>
      <c r="H7580" s="7">
        <v>8.9999999999999993E-3</v>
      </c>
      <c r="I7580" s="7">
        <v>1E-3</v>
      </c>
      <c r="K7580" s="5" t="str">
        <f>IF(E7580="","",IFERROR(VLOOKUP(E7580,REGRAS_CST!$A$2:$C$200,3,FALSE),""))</f>
        <v/>
      </c>
      <c r="L7580" s="10" t="str">
        <f>IF($G7580="", "", $G7580*(1-$V7580))</f>
        <v/>
      </c>
      <c r="M7580" s="30" t="str">
        <f t="shared" si="236"/>
        <v/>
      </c>
      <c r="N7580" s="30" t="str">
        <f t="shared" si="237"/>
        <v/>
      </c>
      <c r="O7580" s="5" t="str">
        <f>IF(D7580="","",
IF(AND(K7580&lt;&gt;"SIM",V7580&gt;0),"ERRO: % BC &gt; 0, mas NÃO permitida ❌",
IF(AND(K7580="SIM",V7580=0),"ATENÇÃO: BC permitida, mas % = 0 🔎",
"Base de cálculo aplicada corretamente ✅")))</f>
        <v/>
      </c>
      <c r="P7580" s="5" t="str">
        <f>IF(D7580="","",
IF(AND(Q7580&lt;&gt;"SIM",U7580&gt;0),"ERRO: % alíquota &gt; 0, mas NÃO permitida ❌",
IF(AND(Q7580="SIM",U7580=0),"ATENÇÃO: alíquota permitida, mas % = 0 🔎",
"Alíquota aplicada corretamente ✅")))</f>
        <v/>
      </c>
      <c r="Q7580" s="5" t="str">
        <f>IF(E7580="","",IFERROR(VLOOKUP(E7580,REGRAS_CST!$A$2:$D$200,4,FALSE),""))</f>
        <v/>
      </c>
      <c r="R7580" s="8"/>
      <c r="S7580" s="7">
        <f>IF($H7580="","",$H7580*(1-$U7580))</f>
        <v>8.9999999999999993E-3</v>
      </c>
      <c r="T7580" s="7">
        <f>IF($I7580="","",$I7580*(1-$U7580))</f>
        <v>1E-3</v>
      </c>
      <c r="U7580" s="7">
        <f>IFERROR(INDEX(BASE_CCLASSTRIB!$E:$E, MATCH(TEXT($D7580,"000000"), BASE_CCLASSTRIB!$A:$A, 0))/100, 0)</f>
        <v>0</v>
      </c>
      <c r="V7580" s="21">
        <f>IFERROR(INDEX(BASE_CCLASSTRIB!$F:$F, MATCH(TEXT($D7580,"000000"), BASE_CCLASSTRIB!$A:$A, 0))/100, 0)</f>
        <v>0</v>
      </c>
    </row>
    <row r="7581" spans="2:22" ht="15.75" customHeight="1" thickTop="1" thickBot="1">
      <c r="B7581" s="8"/>
      <c r="C7581" s="8"/>
      <c r="E7581" s="8" t="str">
        <f>IF(D7581="","",LEFT(D7581,3))</f>
        <v/>
      </c>
      <c r="F7581" s="5" t="str">
        <f>IF(E7581="","",IFERROR(VLOOKUP(E7581,REGRAS_CST!$A$2:$B$200,2,FALSE),""))</f>
        <v/>
      </c>
      <c r="H7581" s="7">
        <v>8.9999999999999993E-3</v>
      </c>
      <c r="I7581" s="7">
        <v>1E-3</v>
      </c>
      <c r="K7581" s="5" t="str">
        <f>IF(E7581="","",IFERROR(VLOOKUP(E7581,REGRAS_CST!$A$2:$C$200,3,FALSE),""))</f>
        <v/>
      </c>
      <c r="L7581" s="10" t="str">
        <f>IF($G7581="", "", $G7581*(1-$V7581))</f>
        <v/>
      </c>
      <c r="M7581" s="30" t="str">
        <f t="shared" si="236"/>
        <v/>
      </c>
      <c r="N7581" s="30" t="str">
        <f t="shared" si="237"/>
        <v/>
      </c>
      <c r="O7581" s="5" t="str">
        <f>IF(D7581="","",
IF(AND(K7581&lt;&gt;"SIM",V7581&gt;0),"ERRO: % BC &gt; 0, mas NÃO permitida ❌",
IF(AND(K7581="SIM",V7581=0),"ATENÇÃO: BC permitida, mas % = 0 🔎",
"Base de cálculo aplicada corretamente ✅")))</f>
        <v/>
      </c>
      <c r="P7581" s="5" t="str">
        <f>IF(D7581="","",
IF(AND(Q7581&lt;&gt;"SIM",U7581&gt;0),"ERRO: % alíquota &gt; 0, mas NÃO permitida ❌",
IF(AND(Q7581="SIM",U7581=0),"ATENÇÃO: alíquota permitida, mas % = 0 🔎",
"Alíquota aplicada corretamente ✅")))</f>
        <v/>
      </c>
      <c r="Q7581" s="5" t="str">
        <f>IF(E7581="","",IFERROR(VLOOKUP(E7581,REGRAS_CST!$A$2:$D$200,4,FALSE),""))</f>
        <v/>
      </c>
      <c r="R7581" s="8"/>
      <c r="S7581" s="7">
        <f>IF($H7581="","",$H7581*(1-$U7581))</f>
        <v>8.9999999999999993E-3</v>
      </c>
      <c r="T7581" s="7">
        <f>IF($I7581="","",$I7581*(1-$U7581))</f>
        <v>1E-3</v>
      </c>
      <c r="U7581" s="7">
        <f>IFERROR(INDEX(BASE_CCLASSTRIB!$E:$E, MATCH(TEXT($D7581,"000000"), BASE_CCLASSTRIB!$A:$A, 0))/100, 0)</f>
        <v>0</v>
      </c>
      <c r="V7581" s="21">
        <f>IFERROR(INDEX(BASE_CCLASSTRIB!$F:$F, MATCH(TEXT($D7581,"000000"), BASE_CCLASSTRIB!$A:$A, 0))/100, 0)</f>
        <v>0</v>
      </c>
    </row>
    <row r="7582" spans="2:22" ht="15.75" customHeight="1" thickTop="1" thickBot="1">
      <c r="B7582" s="8"/>
      <c r="C7582" s="8"/>
      <c r="E7582" s="8" t="str">
        <f>IF(D7582="","",LEFT(D7582,3))</f>
        <v/>
      </c>
      <c r="F7582" s="5" t="str">
        <f>IF(E7582="","",IFERROR(VLOOKUP(E7582,REGRAS_CST!$A$2:$B$200,2,FALSE),""))</f>
        <v/>
      </c>
      <c r="H7582" s="7">
        <v>8.9999999999999993E-3</v>
      </c>
      <c r="I7582" s="7">
        <v>1E-3</v>
      </c>
      <c r="K7582" s="5" t="str">
        <f>IF(E7582="","",IFERROR(VLOOKUP(E7582,REGRAS_CST!$A$2:$C$200,3,FALSE),""))</f>
        <v/>
      </c>
      <c r="L7582" s="10" t="str">
        <f>IF($G7582="", "", $G7582*(1-$V7582))</f>
        <v/>
      </c>
      <c r="M7582" s="30" t="str">
        <f t="shared" si="236"/>
        <v/>
      </c>
      <c r="N7582" s="30" t="str">
        <f t="shared" si="237"/>
        <v/>
      </c>
      <c r="O7582" s="5" t="str">
        <f>IF(D7582="","",
IF(AND(K7582&lt;&gt;"SIM",V7582&gt;0),"ERRO: % BC &gt; 0, mas NÃO permitida ❌",
IF(AND(K7582="SIM",V7582=0),"ATENÇÃO: BC permitida, mas % = 0 🔎",
"Base de cálculo aplicada corretamente ✅")))</f>
        <v/>
      </c>
      <c r="P7582" s="5" t="str">
        <f>IF(D7582="","",
IF(AND(Q7582&lt;&gt;"SIM",U7582&gt;0),"ERRO: % alíquota &gt; 0, mas NÃO permitida ❌",
IF(AND(Q7582="SIM",U7582=0),"ATENÇÃO: alíquota permitida, mas % = 0 🔎",
"Alíquota aplicada corretamente ✅")))</f>
        <v/>
      </c>
      <c r="Q7582" s="5" t="str">
        <f>IF(E7582="","",IFERROR(VLOOKUP(E7582,REGRAS_CST!$A$2:$D$200,4,FALSE),""))</f>
        <v/>
      </c>
      <c r="R7582" s="8"/>
      <c r="S7582" s="7">
        <f>IF($H7582="","",$H7582*(1-$U7582))</f>
        <v>8.9999999999999993E-3</v>
      </c>
      <c r="T7582" s="7">
        <f>IF($I7582="","",$I7582*(1-$U7582))</f>
        <v>1E-3</v>
      </c>
      <c r="U7582" s="7">
        <f>IFERROR(INDEX(BASE_CCLASSTRIB!$E:$E, MATCH(TEXT($D7582,"000000"), BASE_CCLASSTRIB!$A:$A, 0))/100, 0)</f>
        <v>0</v>
      </c>
      <c r="V7582" s="21">
        <f>IFERROR(INDEX(BASE_CCLASSTRIB!$F:$F, MATCH(TEXT($D7582,"000000"), BASE_CCLASSTRIB!$A:$A, 0))/100, 0)</f>
        <v>0</v>
      </c>
    </row>
    <row r="7583" spans="2:22" ht="15.75" customHeight="1" thickTop="1" thickBot="1">
      <c r="B7583" s="8"/>
      <c r="C7583" s="8"/>
      <c r="E7583" s="8" t="str">
        <f>IF(D7583="","",LEFT(D7583,3))</f>
        <v/>
      </c>
      <c r="F7583" s="5" t="str">
        <f>IF(E7583="","",IFERROR(VLOOKUP(E7583,REGRAS_CST!$A$2:$B$200,2,FALSE),""))</f>
        <v/>
      </c>
      <c r="H7583" s="7">
        <v>8.9999999999999993E-3</v>
      </c>
      <c r="I7583" s="7">
        <v>1E-3</v>
      </c>
      <c r="K7583" s="5" t="str">
        <f>IF(E7583="","",IFERROR(VLOOKUP(E7583,REGRAS_CST!$A$2:$C$200,3,FALSE),""))</f>
        <v/>
      </c>
      <c r="L7583" s="10" t="str">
        <f>IF($G7583="", "", $G7583*(1-$V7583))</f>
        <v/>
      </c>
      <c r="M7583" s="30" t="str">
        <f t="shared" si="236"/>
        <v/>
      </c>
      <c r="N7583" s="30" t="str">
        <f t="shared" si="237"/>
        <v/>
      </c>
      <c r="O7583" s="5" t="str">
        <f>IF(D7583="","",
IF(AND(K7583&lt;&gt;"SIM",V7583&gt;0),"ERRO: % BC &gt; 0, mas NÃO permitida ❌",
IF(AND(K7583="SIM",V7583=0),"ATENÇÃO: BC permitida, mas % = 0 🔎",
"Base de cálculo aplicada corretamente ✅")))</f>
        <v/>
      </c>
      <c r="P7583" s="5" t="str">
        <f>IF(D7583="","",
IF(AND(Q7583&lt;&gt;"SIM",U7583&gt;0),"ERRO: % alíquota &gt; 0, mas NÃO permitida ❌",
IF(AND(Q7583="SIM",U7583=0),"ATENÇÃO: alíquota permitida, mas % = 0 🔎",
"Alíquota aplicada corretamente ✅")))</f>
        <v/>
      </c>
      <c r="Q7583" s="5" t="str">
        <f>IF(E7583="","",IFERROR(VLOOKUP(E7583,REGRAS_CST!$A$2:$D$200,4,FALSE),""))</f>
        <v/>
      </c>
      <c r="R7583" s="8"/>
      <c r="S7583" s="7">
        <f>IF($H7583="","",$H7583*(1-$U7583))</f>
        <v>8.9999999999999993E-3</v>
      </c>
      <c r="T7583" s="7">
        <f>IF($I7583="","",$I7583*(1-$U7583))</f>
        <v>1E-3</v>
      </c>
      <c r="U7583" s="7">
        <f>IFERROR(INDEX(BASE_CCLASSTRIB!$E:$E, MATCH(TEXT($D7583,"000000"), BASE_CCLASSTRIB!$A:$A, 0))/100, 0)</f>
        <v>0</v>
      </c>
      <c r="V7583" s="21">
        <f>IFERROR(INDEX(BASE_CCLASSTRIB!$F:$F, MATCH(TEXT($D7583,"000000"), BASE_CCLASSTRIB!$A:$A, 0))/100, 0)</f>
        <v>0</v>
      </c>
    </row>
    <row r="7584" spans="2:22" ht="15.75" customHeight="1" thickTop="1" thickBot="1">
      <c r="B7584" s="8"/>
      <c r="C7584" s="8"/>
      <c r="E7584" s="8" t="str">
        <f>IF(D7584="","",LEFT(D7584,3))</f>
        <v/>
      </c>
      <c r="F7584" s="5" t="str">
        <f>IF(E7584="","",IFERROR(VLOOKUP(E7584,REGRAS_CST!$A$2:$B$200,2,FALSE),""))</f>
        <v/>
      </c>
      <c r="H7584" s="7">
        <v>8.9999999999999993E-3</v>
      </c>
      <c r="I7584" s="7">
        <v>1E-3</v>
      </c>
      <c r="K7584" s="5" t="str">
        <f>IF(E7584="","",IFERROR(VLOOKUP(E7584,REGRAS_CST!$A$2:$C$200,3,FALSE),""))</f>
        <v/>
      </c>
      <c r="L7584" s="10" t="str">
        <f>IF($G7584="", "", $G7584*(1-$V7584))</f>
        <v/>
      </c>
      <c r="M7584" s="30" t="str">
        <f t="shared" si="236"/>
        <v/>
      </c>
      <c r="N7584" s="30" t="str">
        <f t="shared" si="237"/>
        <v/>
      </c>
      <c r="O7584" s="5" t="str">
        <f>IF(D7584="","",
IF(AND(K7584&lt;&gt;"SIM",V7584&gt;0),"ERRO: % BC &gt; 0, mas NÃO permitida ❌",
IF(AND(K7584="SIM",V7584=0),"ATENÇÃO: BC permitida, mas % = 0 🔎",
"Base de cálculo aplicada corretamente ✅")))</f>
        <v/>
      </c>
      <c r="P7584" s="5" t="str">
        <f>IF(D7584="","",
IF(AND(Q7584&lt;&gt;"SIM",U7584&gt;0),"ERRO: % alíquota &gt; 0, mas NÃO permitida ❌",
IF(AND(Q7584="SIM",U7584=0),"ATENÇÃO: alíquota permitida, mas % = 0 🔎",
"Alíquota aplicada corretamente ✅")))</f>
        <v/>
      </c>
      <c r="Q7584" s="5" t="str">
        <f>IF(E7584="","",IFERROR(VLOOKUP(E7584,REGRAS_CST!$A$2:$D$200,4,FALSE),""))</f>
        <v/>
      </c>
      <c r="R7584" s="8"/>
      <c r="S7584" s="7">
        <f>IF($H7584="","",$H7584*(1-$U7584))</f>
        <v>8.9999999999999993E-3</v>
      </c>
      <c r="T7584" s="7">
        <f>IF($I7584="","",$I7584*(1-$U7584))</f>
        <v>1E-3</v>
      </c>
      <c r="U7584" s="7">
        <f>IFERROR(INDEX(BASE_CCLASSTRIB!$E:$E, MATCH(TEXT($D7584,"000000"), BASE_CCLASSTRIB!$A:$A, 0))/100, 0)</f>
        <v>0</v>
      </c>
      <c r="V7584" s="21">
        <f>IFERROR(INDEX(BASE_CCLASSTRIB!$F:$F, MATCH(TEXT($D7584,"000000"), BASE_CCLASSTRIB!$A:$A, 0))/100, 0)</f>
        <v>0</v>
      </c>
    </row>
    <row r="7585" spans="2:22" ht="15.75" customHeight="1" thickTop="1" thickBot="1">
      <c r="B7585" s="8"/>
      <c r="C7585" s="8"/>
      <c r="E7585" s="8" t="str">
        <f>IF(D7585="","",LEFT(D7585,3))</f>
        <v/>
      </c>
      <c r="F7585" s="5" t="str">
        <f>IF(E7585="","",IFERROR(VLOOKUP(E7585,REGRAS_CST!$A$2:$B$200,2,FALSE),""))</f>
        <v/>
      </c>
      <c r="H7585" s="7">
        <v>8.9999999999999993E-3</v>
      </c>
      <c r="I7585" s="7">
        <v>1E-3</v>
      </c>
      <c r="K7585" s="5" t="str">
        <f>IF(E7585="","",IFERROR(VLOOKUP(E7585,REGRAS_CST!$A$2:$C$200,3,FALSE),""))</f>
        <v/>
      </c>
      <c r="L7585" s="10" t="str">
        <f>IF($G7585="", "", $G7585*(1-$V7585))</f>
        <v/>
      </c>
      <c r="M7585" s="30" t="str">
        <f t="shared" si="236"/>
        <v/>
      </c>
      <c r="N7585" s="30" t="str">
        <f t="shared" si="237"/>
        <v/>
      </c>
      <c r="O7585" s="5" t="str">
        <f>IF(D7585="","",
IF(AND(K7585&lt;&gt;"SIM",V7585&gt;0),"ERRO: % BC &gt; 0, mas NÃO permitida ❌",
IF(AND(K7585="SIM",V7585=0),"ATENÇÃO: BC permitida, mas % = 0 🔎",
"Base de cálculo aplicada corretamente ✅")))</f>
        <v/>
      </c>
      <c r="P7585" s="5" t="str">
        <f>IF(D7585="","",
IF(AND(Q7585&lt;&gt;"SIM",U7585&gt;0),"ERRO: % alíquota &gt; 0, mas NÃO permitida ❌",
IF(AND(Q7585="SIM",U7585=0),"ATENÇÃO: alíquota permitida, mas % = 0 🔎",
"Alíquota aplicada corretamente ✅")))</f>
        <v/>
      </c>
      <c r="Q7585" s="5" t="str">
        <f>IF(E7585="","",IFERROR(VLOOKUP(E7585,REGRAS_CST!$A$2:$D$200,4,FALSE),""))</f>
        <v/>
      </c>
      <c r="R7585" s="8"/>
      <c r="S7585" s="7">
        <f>IF($H7585="","",$H7585*(1-$U7585))</f>
        <v>8.9999999999999993E-3</v>
      </c>
      <c r="T7585" s="7">
        <f>IF($I7585="","",$I7585*(1-$U7585))</f>
        <v>1E-3</v>
      </c>
      <c r="U7585" s="7">
        <f>IFERROR(INDEX(BASE_CCLASSTRIB!$E:$E, MATCH(TEXT($D7585,"000000"), BASE_CCLASSTRIB!$A:$A, 0))/100, 0)</f>
        <v>0</v>
      </c>
      <c r="V7585" s="21">
        <f>IFERROR(INDEX(BASE_CCLASSTRIB!$F:$F, MATCH(TEXT($D7585,"000000"), BASE_CCLASSTRIB!$A:$A, 0))/100, 0)</f>
        <v>0</v>
      </c>
    </row>
    <row r="7586" spans="2:22" ht="15.75" customHeight="1" thickTop="1" thickBot="1">
      <c r="B7586" s="8"/>
      <c r="C7586" s="8"/>
      <c r="E7586" s="8" t="str">
        <f>IF(D7586="","",LEFT(D7586,3))</f>
        <v/>
      </c>
      <c r="F7586" s="5" t="str">
        <f>IF(E7586="","",IFERROR(VLOOKUP(E7586,REGRAS_CST!$A$2:$B$200,2,FALSE),""))</f>
        <v/>
      </c>
      <c r="H7586" s="7">
        <v>8.9999999999999993E-3</v>
      </c>
      <c r="I7586" s="7">
        <v>1E-3</v>
      </c>
      <c r="K7586" s="5" t="str">
        <f>IF(E7586="","",IFERROR(VLOOKUP(E7586,REGRAS_CST!$A$2:$C$200,3,FALSE),""))</f>
        <v/>
      </c>
      <c r="L7586" s="10" t="str">
        <f>IF($G7586="", "", $G7586*(1-$V7586))</f>
        <v/>
      </c>
      <c r="M7586" s="30" t="str">
        <f t="shared" si="236"/>
        <v/>
      </c>
      <c r="N7586" s="30" t="str">
        <f t="shared" si="237"/>
        <v/>
      </c>
      <c r="O7586" s="5" t="str">
        <f>IF(D7586="","",
IF(AND(K7586&lt;&gt;"SIM",V7586&gt;0),"ERRO: % BC &gt; 0, mas NÃO permitida ❌",
IF(AND(K7586="SIM",V7586=0),"ATENÇÃO: BC permitida, mas % = 0 🔎",
"Base de cálculo aplicada corretamente ✅")))</f>
        <v/>
      </c>
      <c r="P7586" s="5" t="str">
        <f>IF(D7586="","",
IF(AND(Q7586&lt;&gt;"SIM",U7586&gt;0),"ERRO: % alíquota &gt; 0, mas NÃO permitida ❌",
IF(AND(Q7586="SIM",U7586=0),"ATENÇÃO: alíquota permitida, mas % = 0 🔎",
"Alíquota aplicada corretamente ✅")))</f>
        <v/>
      </c>
      <c r="Q7586" s="5" t="str">
        <f>IF(E7586="","",IFERROR(VLOOKUP(E7586,REGRAS_CST!$A$2:$D$200,4,FALSE),""))</f>
        <v/>
      </c>
      <c r="R7586" s="8"/>
      <c r="S7586" s="7">
        <f>IF($H7586="","",$H7586*(1-$U7586))</f>
        <v>8.9999999999999993E-3</v>
      </c>
      <c r="T7586" s="7">
        <f>IF($I7586="","",$I7586*(1-$U7586))</f>
        <v>1E-3</v>
      </c>
      <c r="U7586" s="7">
        <f>IFERROR(INDEX(BASE_CCLASSTRIB!$E:$E, MATCH(TEXT($D7586,"000000"), BASE_CCLASSTRIB!$A:$A, 0))/100, 0)</f>
        <v>0</v>
      </c>
      <c r="V7586" s="21">
        <f>IFERROR(INDEX(BASE_CCLASSTRIB!$F:$F, MATCH(TEXT($D7586,"000000"), BASE_CCLASSTRIB!$A:$A, 0))/100, 0)</f>
        <v>0</v>
      </c>
    </row>
    <row r="7587" spans="2:22" ht="15.75" customHeight="1" thickTop="1" thickBot="1">
      <c r="B7587" s="8"/>
      <c r="C7587" s="8"/>
      <c r="E7587" s="8" t="str">
        <f>IF(D7587="","",LEFT(D7587,3))</f>
        <v/>
      </c>
      <c r="F7587" s="5" t="str">
        <f>IF(E7587="","",IFERROR(VLOOKUP(E7587,REGRAS_CST!$A$2:$B$200,2,FALSE),""))</f>
        <v/>
      </c>
      <c r="H7587" s="7">
        <v>8.9999999999999993E-3</v>
      </c>
      <c r="I7587" s="7">
        <v>1E-3</v>
      </c>
      <c r="K7587" s="5" t="str">
        <f>IF(E7587="","",IFERROR(VLOOKUP(E7587,REGRAS_CST!$A$2:$C$200,3,FALSE),""))</f>
        <v/>
      </c>
      <c r="L7587" s="10" t="str">
        <f>IF($G7587="", "", $G7587*(1-$V7587))</f>
        <v/>
      </c>
      <c r="M7587" s="30" t="str">
        <f t="shared" si="236"/>
        <v/>
      </c>
      <c r="N7587" s="30" t="str">
        <f t="shared" si="237"/>
        <v/>
      </c>
      <c r="O7587" s="5" t="str">
        <f>IF(D7587="","",
IF(AND(K7587&lt;&gt;"SIM",V7587&gt;0),"ERRO: % BC &gt; 0, mas NÃO permitida ❌",
IF(AND(K7587="SIM",V7587=0),"ATENÇÃO: BC permitida, mas % = 0 🔎",
"Base de cálculo aplicada corretamente ✅")))</f>
        <v/>
      </c>
      <c r="P7587" s="5" t="str">
        <f>IF(D7587="","",
IF(AND(Q7587&lt;&gt;"SIM",U7587&gt;0),"ERRO: % alíquota &gt; 0, mas NÃO permitida ❌",
IF(AND(Q7587="SIM",U7587=0),"ATENÇÃO: alíquota permitida, mas % = 0 🔎",
"Alíquota aplicada corretamente ✅")))</f>
        <v/>
      </c>
      <c r="Q7587" s="5" t="str">
        <f>IF(E7587="","",IFERROR(VLOOKUP(E7587,REGRAS_CST!$A$2:$D$200,4,FALSE),""))</f>
        <v/>
      </c>
      <c r="R7587" s="8"/>
      <c r="S7587" s="7">
        <f>IF($H7587="","",$H7587*(1-$U7587))</f>
        <v>8.9999999999999993E-3</v>
      </c>
      <c r="T7587" s="7">
        <f>IF($I7587="","",$I7587*(1-$U7587))</f>
        <v>1E-3</v>
      </c>
      <c r="U7587" s="7">
        <f>IFERROR(INDEX(BASE_CCLASSTRIB!$E:$E, MATCH(TEXT($D7587,"000000"), BASE_CCLASSTRIB!$A:$A, 0))/100, 0)</f>
        <v>0</v>
      </c>
      <c r="V7587" s="21">
        <f>IFERROR(INDEX(BASE_CCLASSTRIB!$F:$F, MATCH(TEXT($D7587,"000000"), BASE_CCLASSTRIB!$A:$A, 0))/100, 0)</f>
        <v>0</v>
      </c>
    </row>
    <row r="7588" spans="2:22" ht="15.75" customHeight="1" thickTop="1" thickBot="1">
      <c r="B7588" s="8"/>
      <c r="C7588" s="8"/>
      <c r="E7588" s="8" t="str">
        <f>IF(D7588="","",LEFT(D7588,3))</f>
        <v/>
      </c>
      <c r="F7588" s="5" t="str">
        <f>IF(E7588="","",IFERROR(VLOOKUP(E7588,REGRAS_CST!$A$2:$B$200,2,FALSE),""))</f>
        <v/>
      </c>
      <c r="H7588" s="7">
        <v>8.9999999999999993E-3</v>
      </c>
      <c r="I7588" s="7">
        <v>1E-3</v>
      </c>
      <c r="K7588" s="5" t="str">
        <f>IF(E7588="","",IFERROR(VLOOKUP(E7588,REGRAS_CST!$A$2:$C$200,3,FALSE),""))</f>
        <v/>
      </c>
      <c r="L7588" s="10" t="str">
        <f>IF($G7588="", "", $G7588*(1-$V7588))</f>
        <v/>
      </c>
      <c r="M7588" s="30" t="str">
        <f t="shared" si="236"/>
        <v/>
      </c>
      <c r="N7588" s="30" t="str">
        <f t="shared" si="237"/>
        <v/>
      </c>
      <c r="O7588" s="5" t="str">
        <f>IF(D7588="","",
IF(AND(K7588&lt;&gt;"SIM",V7588&gt;0),"ERRO: % BC &gt; 0, mas NÃO permitida ❌",
IF(AND(K7588="SIM",V7588=0),"ATENÇÃO: BC permitida, mas % = 0 🔎",
"Base de cálculo aplicada corretamente ✅")))</f>
        <v/>
      </c>
      <c r="P7588" s="5" t="str">
        <f>IF(D7588="","",
IF(AND(Q7588&lt;&gt;"SIM",U7588&gt;0),"ERRO: % alíquota &gt; 0, mas NÃO permitida ❌",
IF(AND(Q7588="SIM",U7588=0),"ATENÇÃO: alíquota permitida, mas % = 0 🔎",
"Alíquota aplicada corretamente ✅")))</f>
        <v/>
      </c>
      <c r="Q7588" s="5" t="str">
        <f>IF(E7588="","",IFERROR(VLOOKUP(E7588,REGRAS_CST!$A$2:$D$200,4,FALSE),""))</f>
        <v/>
      </c>
      <c r="R7588" s="8"/>
      <c r="S7588" s="7">
        <f>IF($H7588="","",$H7588*(1-$U7588))</f>
        <v>8.9999999999999993E-3</v>
      </c>
      <c r="T7588" s="7">
        <f>IF($I7588="","",$I7588*(1-$U7588))</f>
        <v>1E-3</v>
      </c>
      <c r="U7588" s="7">
        <f>IFERROR(INDEX(BASE_CCLASSTRIB!$E:$E, MATCH(TEXT($D7588,"000000"), BASE_CCLASSTRIB!$A:$A, 0))/100, 0)</f>
        <v>0</v>
      </c>
      <c r="V7588" s="21">
        <f>IFERROR(INDEX(BASE_CCLASSTRIB!$F:$F, MATCH(TEXT($D7588,"000000"), BASE_CCLASSTRIB!$A:$A, 0))/100, 0)</f>
        <v>0</v>
      </c>
    </row>
    <row r="7589" spans="2:22" ht="15.75" customHeight="1" thickTop="1" thickBot="1">
      <c r="B7589" s="8"/>
      <c r="C7589" s="8"/>
      <c r="E7589" s="8" t="str">
        <f>IF(D7589="","",LEFT(D7589,3))</f>
        <v/>
      </c>
      <c r="F7589" s="5" t="str">
        <f>IF(E7589="","",IFERROR(VLOOKUP(E7589,REGRAS_CST!$A$2:$B$200,2,FALSE),""))</f>
        <v/>
      </c>
      <c r="H7589" s="7">
        <v>8.9999999999999993E-3</v>
      </c>
      <c r="I7589" s="7">
        <v>1E-3</v>
      </c>
      <c r="K7589" s="5" t="str">
        <f>IF(E7589="","",IFERROR(VLOOKUP(E7589,REGRAS_CST!$A$2:$C$200,3,FALSE),""))</f>
        <v/>
      </c>
      <c r="L7589" s="10" t="str">
        <f>IF($G7589="", "", $G7589*(1-$V7589))</f>
        <v/>
      </c>
      <c r="M7589" s="30" t="str">
        <f t="shared" si="236"/>
        <v/>
      </c>
      <c r="N7589" s="30" t="str">
        <f t="shared" si="237"/>
        <v/>
      </c>
      <c r="O7589" s="5" t="str">
        <f>IF(D7589="","",
IF(AND(K7589&lt;&gt;"SIM",V7589&gt;0),"ERRO: % BC &gt; 0, mas NÃO permitida ❌",
IF(AND(K7589="SIM",V7589=0),"ATENÇÃO: BC permitida, mas % = 0 🔎",
"Base de cálculo aplicada corretamente ✅")))</f>
        <v/>
      </c>
      <c r="P7589" s="5" t="str">
        <f>IF(D7589="","",
IF(AND(Q7589&lt;&gt;"SIM",U7589&gt;0),"ERRO: % alíquota &gt; 0, mas NÃO permitida ❌",
IF(AND(Q7589="SIM",U7589=0),"ATENÇÃO: alíquota permitida, mas % = 0 🔎",
"Alíquota aplicada corretamente ✅")))</f>
        <v/>
      </c>
      <c r="Q7589" s="5" t="str">
        <f>IF(E7589="","",IFERROR(VLOOKUP(E7589,REGRAS_CST!$A$2:$D$200,4,FALSE),""))</f>
        <v/>
      </c>
      <c r="R7589" s="8"/>
      <c r="S7589" s="7">
        <f>IF($H7589="","",$H7589*(1-$U7589))</f>
        <v>8.9999999999999993E-3</v>
      </c>
      <c r="T7589" s="7">
        <f>IF($I7589="","",$I7589*(1-$U7589))</f>
        <v>1E-3</v>
      </c>
      <c r="U7589" s="7">
        <f>IFERROR(INDEX(BASE_CCLASSTRIB!$E:$E, MATCH(TEXT($D7589,"000000"), BASE_CCLASSTRIB!$A:$A, 0))/100, 0)</f>
        <v>0</v>
      </c>
      <c r="V7589" s="21">
        <f>IFERROR(INDEX(BASE_CCLASSTRIB!$F:$F, MATCH(TEXT($D7589,"000000"), BASE_CCLASSTRIB!$A:$A, 0))/100, 0)</f>
        <v>0</v>
      </c>
    </row>
    <row r="7590" spans="2:22" ht="15.75" customHeight="1" thickTop="1" thickBot="1">
      <c r="B7590" s="8"/>
      <c r="C7590" s="8"/>
      <c r="E7590" s="8" t="str">
        <f>IF(D7590="","",LEFT(D7590,3))</f>
        <v/>
      </c>
      <c r="F7590" s="5" t="str">
        <f>IF(E7590="","",IFERROR(VLOOKUP(E7590,REGRAS_CST!$A$2:$B$200,2,FALSE),""))</f>
        <v/>
      </c>
      <c r="H7590" s="7">
        <v>8.9999999999999993E-3</v>
      </c>
      <c r="I7590" s="7">
        <v>1E-3</v>
      </c>
      <c r="K7590" s="5" t="str">
        <f>IF(E7590="","",IFERROR(VLOOKUP(E7590,REGRAS_CST!$A$2:$C$200,3,FALSE),""))</f>
        <v/>
      </c>
      <c r="L7590" s="10" t="str">
        <f>IF($G7590="", "", $G7590*(1-$V7590))</f>
        <v/>
      </c>
      <c r="M7590" s="30" t="str">
        <f t="shared" si="236"/>
        <v/>
      </c>
      <c r="N7590" s="30" t="str">
        <f t="shared" si="237"/>
        <v/>
      </c>
      <c r="O7590" s="5" t="str">
        <f>IF(D7590="","",
IF(AND(K7590&lt;&gt;"SIM",V7590&gt;0),"ERRO: % BC &gt; 0, mas NÃO permitida ❌",
IF(AND(K7590="SIM",V7590=0),"ATENÇÃO: BC permitida, mas % = 0 🔎",
"Base de cálculo aplicada corretamente ✅")))</f>
        <v/>
      </c>
      <c r="P7590" s="5" t="str">
        <f>IF(D7590="","",
IF(AND(Q7590&lt;&gt;"SIM",U7590&gt;0),"ERRO: % alíquota &gt; 0, mas NÃO permitida ❌",
IF(AND(Q7590="SIM",U7590=0),"ATENÇÃO: alíquota permitida, mas % = 0 🔎",
"Alíquota aplicada corretamente ✅")))</f>
        <v/>
      </c>
      <c r="Q7590" s="5" t="str">
        <f>IF(E7590="","",IFERROR(VLOOKUP(E7590,REGRAS_CST!$A$2:$D$200,4,FALSE),""))</f>
        <v/>
      </c>
      <c r="R7590" s="8"/>
      <c r="S7590" s="7">
        <f>IF($H7590="","",$H7590*(1-$U7590))</f>
        <v>8.9999999999999993E-3</v>
      </c>
      <c r="T7590" s="7">
        <f>IF($I7590="","",$I7590*(1-$U7590))</f>
        <v>1E-3</v>
      </c>
      <c r="U7590" s="7">
        <f>IFERROR(INDEX(BASE_CCLASSTRIB!$E:$E, MATCH(TEXT($D7590,"000000"), BASE_CCLASSTRIB!$A:$A, 0))/100, 0)</f>
        <v>0</v>
      </c>
      <c r="V7590" s="21">
        <f>IFERROR(INDEX(BASE_CCLASSTRIB!$F:$F, MATCH(TEXT($D7590,"000000"), BASE_CCLASSTRIB!$A:$A, 0))/100, 0)</f>
        <v>0</v>
      </c>
    </row>
    <row r="7591" spans="2:22" ht="15.75" customHeight="1" thickTop="1" thickBot="1">
      <c r="B7591" s="8"/>
      <c r="C7591" s="8"/>
      <c r="E7591" s="8" t="str">
        <f>IF(D7591="","",LEFT(D7591,3))</f>
        <v/>
      </c>
      <c r="F7591" s="5" t="str">
        <f>IF(E7591="","",IFERROR(VLOOKUP(E7591,REGRAS_CST!$A$2:$B$200,2,FALSE),""))</f>
        <v/>
      </c>
      <c r="H7591" s="7">
        <v>8.9999999999999993E-3</v>
      </c>
      <c r="I7591" s="7">
        <v>1E-3</v>
      </c>
      <c r="K7591" s="5" t="str">
        <f>IF(E7591="","",IFERROR(VLOOKUP(E7591,REGRAS_CST!$A$2:$C$200,3,FALSE),""))</f>
        <v/>
      </c>
      <c r="L7591" s="10" t="str">
        <f>IF($G7591="", "", $G7591*(1-$V7591))</f>
        <v/>
      </c>
      <c r="M7591" s="30" t="str">
        <f t="shared" si="236"/>
        <v/>
      </c>
      <c r="N7591" s="30" t="str">
        <f t="shared" si="237"/>
        <v/>
      </c>
      <c r="O7591" s="5" t="str">
        <f>IF(D7591="","",
IF(AND(K7591&lt;&gt;"SIM",V7591&gt;0),"ERRO: % BC &gt; 0, mas NÃO permitida ❌",
IF(AND(K7591="SIM",V7591=0),"ATENÇÃO: BC permitida, mas % = 0 🔎",
"Base de cálculo aplicada corretamente ✅")))</f>
        <v/>
      </c>
      <c r="P7591" s="5" t="str">
        <f>IF(D7591="","",
IF(AND(Q7591&lt;&gt;"SIM",U7591&gt;0),"ERRO: % alíquota &gt; 0, mas NÃO permitida ❌",
IF(AND(Q7591="SIM",U7591=0),"ATENÇÃO: alíquota permitida, mas % = 0 🔎",
"Alíquota aplicada corretamente ✅")))</f>
        <v/>
      </c>
      <c r="Q7591" s="5" t="str">
        <f>IF(E7591="","",IFERROR(VLOOKUP(E7591,REGRAS_CST!$A$2:$D$200,4,FALSE),""))</f>
        <v/>
      </c>
      <c r="R7591" s="8"/>
      <c r="S7591" s="7">
        <f>IF($H7591="","",$H7591*(1-$U7591))</f>
        <v>8.9999999999999993E-3</v>
      </c>
      <c r="T7591" s="7">
        <f>IF($I7591="","",$I7591*(1-$U7591))</f>
        <v>1E-3</v>
      </c>
      <c r="U7591" s="7">
        <f>IFERROR(INDEX(BASE_CCLASSTRIB!$E:$E, MATCH(TEXT($D7591,"000000"), BASE_CCLASSTRIB!$A:$A, 0))/100, 0)</f>
        <v>0</v>
      </c>
      <c r="V7591" s="21">
        <f>IFERROR(INDEX(BASE_CCLASSTRIB!$F:$F, MATCH(TEXT($D7591,"000000"), BASE_CCLASSTRIB!$A:$A, 0))/100, 0)</f>
        <v>0</v>
      </c>
    </row>
    <row r="7592" spans="2:22" ht="15.75" customHeight="1" thickTop="1" thickBot="1">
      <c r="B7592" s="8"/>
      <c r="C7592" s="8"/>
      <c r="E7592" s="8" t="str">
        <f>IF(D7592="","",LEFT(D7592,3))</f>
        <v/>
      </c>
      <c r="F7592" s="5" t="str">
        <f>IF(E7592="","",IFERROR(VLOOKUP(E7592,REGRAS_CST!$A$2:$B$200,2,FALSE),""))</f>
        <v/>
      </c>
      <c r="H7592" s="7">
        <v>8.9999999999999993E-3</v>
      </c>
      <c r="I7592" s="7">
        <v>1E-3</v>
      </c>
      <c r="K7592" s="5" t="str">
        <f>IF(E7592="","",IFERROR(VLOOKUP(E7592,REGRAS_CST!$A$2:$C$200,3,FALSE),""))</f>
        <v/>
      </c>
      <c r="L7592" s="10" t="str">
        <f>IF($G7592="", "", $G7592*(1-$V7592))</f>
        <v/>
      </c>
      <c r="M7592" s="30" t="str">
        <f t="shared" si="236"/>
        <v/>
      </c>
      <c r="N7592" s="30" t="str">
        <f t="shared" si="237"/>
        <v/>
      </c>
      <c r="O7592" s="5" t="str">
        <f>IF(D7592="","",
IF(AND(K7592&lt;&gt;"SIM",V7592&gt;0),"ERRO: % BC &gt; 0, mas NÃO permitida ❌",
IF(AND(K7592="SIM",V7592=0),"ATENÇÃO: BC permitida, mas % = 0 🔎",
"Base de cálculo aplicada corretamente ✅")))</f>
        <v/>
      </c>
      <c r="P7592" s="5" t="str">
        <f>IF(D7592="","",
IF(AND(Q7592&lt;&gt;"SIM",U7592&gt;0),"ERRO: % alíquota &gt; 0, mas NÃO permitida ❌",
IF(AND(Q7592="SIM",U7592=0),"ATENÇÃO: alíquota permitida, mas % = 0 🔎",
"Alíquota aplicada corretamente ✅")))</f>
        <v/>
      </c>
      <c r="Q7592" s="5" t="str">
        <f>IF(E7592="","",IFERROR(VLOOKUP(E7592,REGRAS_CST!$A$2:$D$200,4,FALSE),""))</f>
        <v/>
      </c>
      <c r="R7592" s="8"/>
      <c r="S7592" s="7">
        <f>IF($H7592="","",$H7592*(1-$U7592))</f>
        <v>8.9999999999999993E-3</v>
      </c>
      <c r="T7592" s="7">
        <f>IF($I7592="","",$I7592*(1-$U7592))</f>
        <v>1E-3</v>
      </c>
      <c r="U7592" s="7">
        <f>IFERROR(INDEX(BASE_CCLASSTRIB!$E:$E, MATCH(TEXT($D7592,"000000"), BASE_CCLASSTRIB!$A:$A, 0))/100, 0)</f>
        <v>0</v>
      </c>
      <c r="V7592" s="21">
        <f>IFERROR(INDEX(BASE_CCLASSTRIB!$F:$F, MATCH(TEXT($D7592,"000000"), BASE_CCLASSTRIB!$A:$A, 0))/100, 0)</f>
        <v>0</v>
      </c>
    </row>
    <row r="7593" spans="2:22" ht="15.75" customHeight="1" thickTop="1" thickBot="1">
      <c r="B7593" s="8"/>
      <c r="C7593" s="8"/>
      <c r="E7593" s="8" t="str">
        <f>IF(D7593="","",LEFT(D7593,3))</f>
        <v/>
      </c>
      <c r="F7593" s="5" t="str">
        <f>IF(E7593="","",IFERROR(VLOOKUP(E7593,REGRAS_CST!$A$2:$B$200,2,FALSE),""))</f>
        <v/>
      </c>
      <c r="H7593" s="7">
        <v>8.9999999999999993E-3</v>
      </c>
      <c r="I7593" s="7">
        <v>1E-3</v>
      </c>
      <c r="K7593" s="5" t="str">
        <f>IF(E7593="","",IFERROR(VLOOKUP(E7593,REGRAS_CST!$A$2:$C$200,3,FALSE),""))</f>
        <v/>
      </c>
      <c r="L7593" s="10" t="str">
        <f>IF($G7593="", "", $G7593*(1-$V7593))</f>
        <v/>
      </c>
      <c r="M7593" s="30" t="str">
        <f t="shared" si="236"/>
        <v/>
      </c>
      <c r="N7593" s="30" t="str">
        <f t="shared" si="237"/>
        <v/>
      </c>
      <c r="O7593" s="5" t="str">
        <f>IF(D7593="","",
IF(AND(K7593&lt;&gt;"SIM",V7593&gt;0),"ERRO: % BC &gt; 0, mas NÃO permitida ❌",
IF(AND(K7593="SIM",V7593=0),"ATENÇÃO: BC permitida, mas % = 0 🔎",
"Base de cálculo aplicada corretamente ✅")))</f>
        <v/>
      </c>
      <c r="P7593" s="5" t="str">
        <f>IF(D7593="","",
IF(AND(Q7593&lt;&gt;"SIM",U7593&gt;0),"ERRO: % alíquota &gt; 0, mas NÃO permitida ❌",
IF(AND(Q7593="SIM",U7593=0),"ATENÇÃO: alíquota permitida, mas % = 0 🔎",
"Alíquota aplicada corretamente ✅")))</f>
        <v/>
      </c>
      <c r="Q7593" s="5" t="str">
        <f>IF(E7593="","",IFERROR(VLOOKUP(E7593,REGRAS_CST!$A$2:$D$200,4,FALSE),""))</f>
        <v/>
      </c>
      <c r="R7593" s="8"/>
      <c r="S7593" s="7">
        <f>IF($H7593="","",$H7593*(1-$U7593))</f>
        <v>8.9999999999999993E-3</v>
      </c>
      <c r="T7593" s="7">
        <f>IF($I7593="","",$I7593*(1-$U7593))</f>
        <v>1E-3</v>
      </c>
      <c r="U7593" s="7">
        <f>IFERROR(INDEX(BASE_CCLASSTRIB!$E:$E, MATCH(TEXT($D7593,"000000"), BASE_CCLASSTRIB!$A:$A, 0))/100, 0)</f>
        <v>0</v>
      </c>
      <c r="V7593" s="21">
        <f>IFERROR(INDEX(BASE_CCLASSTRIB!$F:$F, MATCH(TEXT($D7593,"000000"), BASE_CCLASSTRIB!$A:$A, 0))/100, 0)</f>
        <v>0</v>
      </c>
    </row>
    <row r="7594" spans="2:22" ht="15.75" customHeight="1" thickTop="1" thickBot="1">
      <c r="B7594" s="8"/>
      <c r="C7594" s="8"/>
      <c r="E7594" s="8" t="str">
        <f>IF(D7594="","",LEFT(D7594,3))</f>
        <v/>
      </c>
      <c r="F7594" s="5" t="str">
        <f>IF(E7594="","",IFERROR(VLOOKUP(E7594,REGRAS_CST!$A$2:$B$200,2,FALSE),""))</f>
        <v/>
      </c>
      <c r="H7594" s="7">
        <v>8.9999999999999993E-3</v>
      </c>
      <c r="I7594" s="7">
        <v>1E-3</v>
      </c>
      <c r="K7594" s="5" t="str">
        <f>IF(E7594="","",IFERROR(VLOOKUP(E7594,REGRAS_CST!$A$2:$C$200,3,FALSE),""))</f>
        <v/>
      </c>
      <c r="L7594" s="10" t="str">
        <f>IF($G7594="", "", $G7594*(1-$V7594))</f>
        <v/>
      </c>
      <c r="M7594" s="30" t="str">
        <f t="shared" si="236"/>
        <v/>
      </c>
      <c r="N7594" s="30" t="str">
        <f t="shared" si="237"/>
        <v/>
      </c>
      <c r="O7594" s="5" t="str">
        <f>IF(D7594="","",
IF(AND(K7594&lt;&gt;"SIM",V7594&gt;0),"ERRO: % BC &gt; 0, mas NÃO permitida ❌",
IF(AND(K7594="SIM",V7594=0),"ATENÇÃO: BC permitida, mas % = 0 🔎",
"Base de cálculo aplicada corretamente ✅")))</f>
        <v/>
      </c>
      <c r="P7594" s="5" t="str">
        <f>IF(D7594="","",
IF(AND(Q7594&lt;&gt;"SIM",U7594&gt;0),"ERRO: % alíquota &gt; 0, mas NÃO permitida ❌",
IF(AND(Q7594="SIM",U7594=0),"ATENÇÃO: alíquota permitida, mas % = 0 🔎",
"Alíquota aplicada corretamente ✅")))</f>
        <v/>
      </c>
      <c r="Q7594" s="5" t="str">
        <f>IF(E7594="","",IFERROR(VLOOKUP(E7594,REGRAS_CST!$A$2:$D$200,4,FALSE),""))</f>
        <v/>
      </c>
      <c r="R7594" s="8"/>
      <c r="S7594" s="7">
        <f>IF($H7594="","",$H7594*(1-$U7594))</f>
        <v>8.9999999999999993E-3</v>
      </c>
      <c r="T7594" s="7">
        <f>IF($I7594="","",$I7594*(1-$U7594))</f>
        <v>1E-3</v>
      </c>
      <c r="U7594" s="7">
        <f>IFERROR(INDEX(BASE_CCLASSTRIB!$E:$E, MATCH(TEXT($D7594,"000000"), BASE_CCLASSTRIB!$A:$A, 0))/100, 0)</f>
        <v>0</v>
      </c>
      <c r="V7594" s="21">
        <f>IFERROR(INDEX(BASE_CCLASSTRIB!$F:$F, MATCH(TEXT($D7594,"000000"), BASE_CCLASSTRIB!$A:$A, 0))/100, 0)</f>
        <v>0</v>
      </c>
    </row>
    <row r="7595" spans="2:22" ht="15.75" customHeight="1" thickTop="1" thickBot="1">
      <c r="B7595" s="8"/>
      <c r="C7595" s="8"/>
      <c r="E7595" s="8" t="str">
        <f>IF(D7595="","",LEFT(D7595,3))</f>
        <v/>
      </c>
      <c r="F7595" s="5" t="str">
        <f>IF(E7595="","",IFERROR(VLOOKUP(E7595,REGRAS_CST!$A$2:$B$200,2,FALSE),""))</f>
        <v/>
      </c>
      <c r="H7595" s="7">
        <v>8.9999999999999993E-3</v>
      </c>
      <c r="I7595" s="7">
        <v>1E-3</v>
      </c>
      <c r="K7595" s="5" t="str">
        <f>IF(E7595="","",IFERROR(VLOOKUP(E7595,REGRAS_CST!$A$2:$C$200,3,FALSE),""))</f>
        <v/>
      </c>
      <c r="L7595" s="10" t="str">
        <f>IF($G7595="", "", $G7595*(1-$V7595))</f>
        <v/>
      </c>
      <c r="M7595" s="30" t="str">
        <f t="shared" si="236"/>
        <v/>
      </c>
      <c r="N7595" s="30" t="str">
        <f t="shared" si="237"/>
        <v/>
      </c>
      <c r="O7595" s="5" t="str">
        <f>IF(D7595="","",
IF(AND(K7595&lt;&gt;"SIM",V7595&gt;0),"ERRO: % BC &gt; 0, mas NÃO permitida ❌",
IF(AND(K7595="SIM",V7595=0),"ATENÇÃO: BC permitida, mas % = 0 🔎",
"Base de cálculo aplicada corretamente ✅")))</f>
        <v/>
      </c>
      <c r="P7595" s="5" t="str">
        <f>IF(D7595="","",
IF(AND(Q7595&lt;&gt;"SIM",U7595&gt;0),"ERRO: % alíquota &gt; 0, mas NÃO permitida ❌",
IF(AND(Q7595="SIM",U7595=0),"ATENÇÃO: alíquota permitida, mas % = 0 🔎",
"Alíquota aplicada corretamente ✅")))</f>
        <v/>
      </c>
      <c r="Q7595" s="5" t="str">
        <f>IF(E7595="","",IFERROR(VLOOKUP(E7595,REGRAS_CST!$A$2:$D$200,4,FALSE),""))</f>
        <v/>
      </c>
      <c r="R7595" s="8"/>
      <c r="S7595" s="7">
        <f>IF($H7595="","",$H7595*(1-$U7595))</f>
        <v>8.9999999999999993E-3</v>
      </c>
      <c r="T7595" s="7">
        <f>IF($I7595="","",$I7595*(1-$U7595))</f>
        <v>1E-3</v>
      </c>
      <c r="U7595" s="7">
        <f>IFERROR(INDEX(BASE_CCLASSTRIB!$E:$E, MATCH(TEXT($D7595,"000000"), BASE_CCLASSTRIB!$A:$A, 0))/100, 0)</f>
        <v>0</v>
      </c>
      <c r="V7595" s="21">
        <f>IFERROR(INDEX(BASE_CCLASSTRIB!$F:$F, MATCH(TEXT($D7595,"000000"), BASE_CCLASSTRIB!$A:$A, 0))/100, 0)</f>
        <v>0</v>
      </c>
    </row>
    <row r="7596" spans="2:22" ht="15.75" customHeight="1" thickTop="1" thickBot="1">
      <c r="B7596" s="8"/>
      <c r="C7596" s="8"/>
      <c r="E7596" s="8" t="str">
        <f>IF(D7596="","",LEFT(D7596,3))</f>
        <v/>
      </c>
      <c r="F7596" s="5" t="str">
        <f>IF(E7596="","",IFERROR(VLOOKUP(E7596,REGRAS_CST!$A$2:$B$200,2,FALSE),""))</f>
        <v/>
      </c>
      <c r="H7596" s="7">
        <v>8.9999999999999993E-3</v>
      </c>
      <c r="I7596" s="7">
        <v>1E-3</v>
      </c>
      <c r="K7596" s="5" t="str">
        <f>IF(E7596="","",IFERROR(VLOOKUP(E7596,REGRAS_CST!$A$2:$C$200,3,FALSE),""))</f>
        <v/>
      </c>
      <c r="L7596" s="10" t="str">
        <f>IF($G7596="", "", $G7596*(1-$V7596))</f>
        <v/>
      </c>
      <c r="M7596" s="30" t="str">
        <f t="shared" si="236"/>
        <v/>
      </c>
      <c r="N7596" s="30" t="str">
        <f t="shared" si="237"/>
        <v/>
      </c>
      <c r="O7596" s="5" t="str">
        <f>IF(D7596="","",
IF(AND(K7596&lt;&gt;"SIM",V7596&gt;0),"ERRO: % BC &gt; 0, mas NÃO permitida ❌",
IF(AND(K7596="SIM",V7596=0),"ATENÇÃO: BC permitida, mas % = 0 🔎",
"Base de cálculo aplicada corretamente ✅")))</f>
        <v/>
      </c>
      <c r="P7596" s="5" t="str">
        <f>IF(D7596="","",
IF(AND(Q7596&lt;&gt;"SIM",U7596&gt;0),"ERRO: % alíquota &gt; 0, mas NÃO permitida ❌",
IF(AND(Q7596="SIM",U7596=0),"ATENÇÃO: alíquota permitida, mas % = 0 🔎",
"Alíquota aplicada corretamente ✅")))</f>
        <v/>
      </c>
      <c r="Q7596" s="5" t="str">
        <f>IF(E7596="","",IFERROR(VLOOKUP(E7596,REGRAS_CST!$A$2:$D$200,4,FALSE),""))</f>
        <v/>
      </c>
      <c r="R7596" s="8"/>
      <c r="S7596" s="7">
        <f>IF($H7596="","",$H7596*(1-$U7596))</f>
        <v>8.9999999999999993E-3</v>
      </c>
      <c r="T7596" s="7">
        <f>IF($I7596="","",$I7596*(1-$U7596))</f>
        <v>1E-3</v>
      </c>
      <c r="U7596" s="7">
        <f>IFERROR(INDEX(BASE_CCLASSTRIB!$E:$E, MATCH(TEXT($D7596,"000000"), BASE_CCLASSTRIB!$A:$A, 0))/100, 0)</f>
        <v>0</v>
      </c>
      <c r="V7596" s="21">
        <f>IFERROR(INDEX(BASE_CCLASSTRIB!$F:$F, MATCH(TEXT($D7596,"000000"), BASE_CCLASSTRIB!$A:$A, 0))/100, 0)</f>
        <v>0</v>
      </c>
    </row>
    <row r="7597" spans="2:22" ht="15.75" customHeight="1" thickTop="1" thickBot="1">
      <c r="B7597" s="8"/>
      <c r="C7597" s="8"/>
      <c r="E7597" s="8" t="str">
        <f>IF(D7597="","",LEFT(D7597,3))</f>
        <v/>
      </c>
      <c r="F7597" s="5" t="str">
        <f>IF(E7597="","",IFERROR(VLOOKUP(E7597,REGRAS_CST!$A$2:$B$200,2,FALSE),""))</f>
        <v/>
      </c>
      <c r="H7597" s="7">
        <v>8.9999999999999993E-3</v>
      </c>
      <c r="I7597" s="7">
        <v>1E-3</v>
      </c>
      <c r="K7597" s="5" t="str">
        <f>IF(E7597="","",IFERROR(VLOOKUP(E7597,REGRAS_CST!$A$2:$C$200,3,FALSE),""))</f>
        <v/>
      </c>
      <c r="L7597" s="10" t="str">
        <f>IF($G7597="", "", $G7597*(1-$V7597))</f>
        <v/>
      </c>
      <c r="M7597" s="30" t="str">
        <f t="shared" si="236"/>
        <v/>
      </c>
      <c r="N7597" s="30" t="str">
        <f t="shared" si="237"/>
        <v/>
      </c>
      <c r="O7597" s="5" t="str">
        <f>IF(D7597="","",
IF(AND(K7597&lt;&gt;"SIM",V7597&gt;0),"ERRO: % BC &gt; 0, mas NÃO permitida ❌",
IF(AND(K7597="SIM",V7597=0),"ATENÇÃO: BC permitida, mas % = 0 🔎",
"Base de cálculo aplicada corretamente ✅")))</f>
        <v/>
      </c>
      <c r="P7597" s="5" t="str">
        <f>IF(D7597="","",
IF(AND(Q7597&lt;&gt;"SIM",U7597&gt;0),"ERRO: % alíquota &gt; 0, mas NÃO permitida ❌",
IF(AND(Q7597="SIM",U7597=0),"ATENÇÃO: alíquota permitida, mas % = 0 🔎",
"Alíquota aplicada corretamente ✅")))</f>
        <v/>
      </c>
      <c r="Q7597" s="5" t="str">
        <f>IF(E7597="","",IFERROR(VLOOKUP(E7597,REGRAS_CST!$A$2:$D$200,4,FALSE),""))</f>
        <v/>
      </c>
      <c r="R7597" s="8"/>
      <c r="S7597" s="7">
        <f>IF($H7597="","",$H7597*(1-$U7597))</f>
        <v>8.9999999999999993E-3</v>
      </c>
      <c r="T7597" s="7">
        <f>IF($I7597="","",$I7597*(1-$U7597))</f>
        <v>1E-3</v>
      </c>
      <c r="U7597" s="7">
        <f>IFERROR(INDEX(BASE_CCLASSTRIB!$E:$E, MATCH(TEXT($D7597,"000000"), BASE_CCLASSTRIB!$A:$A, 0))/100, 0)</f>
        <v>0</v>
      </c>
      <c r="V7597" s="21">
        <f>IFERROR(INDEX(BASE_CCLASSTRIB!$F:$F, MATCH(TEXT($D7597,"000000"), BASE_CCLASSTRIB!$A:$A, 0))/100, 0)</f>
        <v>0</v>
      </c>
    </row>
    <row r="7598" spans="2:22" ht="15.75" customHeight="1" thickTop="1" thickBot="1">
      <c r="B7598" s="8"/>
      <c r="C7598" s="8"/>
      <c r="E7598" s="8" t="str">
        <f>IF(D7598="","",LEFT(D7598,3))</f>
        <v/>
      </c>
      <c r="F7598" s="5" t="str">
        <f>IF(E7598="","",IFERROR(VLOOKUP(E7598,REGRAS_CST!$A$2:$B$200,2,FALSE),""))</f>
        <v/>
      </c>
      <c r="H7598" s="7">
        <v>8.9999999999999993E-3</v>
      </c>
      <c r="I7598" s="7">
        <v>1E-3</v>
      </c>
      <c r="K7598" s="5" t="str">
        <f>IF(E7598="","",IFERROR(VLOOKUP(E7598,REGRAS_CST!$A$2:$C$200,3,FALSE),""))</f>
        <v/>
      </c>
      <c r="L7598" s="10" t="str">
        <f>IF($G7598="", "", $G7598*(1-$V7598))</f>
        <v/>
      </c>
      <c r="M7598" s="30" t="str">
        <f t="shared" si="236"/>
        <v/>
      </c>
      <c r="N7598" s="30" t="str">
        <f t="shared" si="237"/>
        <v/>
      </c>
      <c r="O7598" s="5" t="str">
        <f>IF(D7598="","",
IF(AND(K7598&lt;&gt;"SIM",V7598&gt;0),"ERRO: % BC &gt; 0, mas NÃO permitida ❌",
IF(AND(K7598="SIM",V7598=0),"ATENÇÃO: BC permitida, mas % = 0 🔎",
"Base de cálculo aplicada corretamente ✅")))</f>
        <v/>
      </c>
      <c r="P7598" s="5" t="str">
        <f>IF(D7598="","",
IF(AND(Q7598&lt;&gt;"SIM",U7598&gt;0),"ERRO: % alíquota &gt; 0, mas NÃO permitida ❌",
IF(AND(Q7598="SIM",U7598=0),"ATENÇÃO: alíquota permitida, mas % = 0 🔎",
"Alíquota aplicada corretamente ✅")))</f>
        <v/>
      </c>
      <c r="Q7598" s="5" t="str">
        <f>IF(E7598="","",IFERROR(VLOOKUP(E7598,REGRAS_CST!$A$2:$D$200,4,FALSE),""))</f>
        <v/>
      </c>
      <c r="R7598" s="8"/>
      <c r="S7598" s="7">
        <f>IF($H7598="","",$H7598*(1-$U7598))</f>
        <v>8.9999999999999993E-3</v>
      </c>
      <c r="T7598" s="7">
        <f>IF($I7598="","",$I7598*(1-$U7598))</f>
        <v>1E-3</v>
      </c>
      <c r="U7598" s="7">
        <f>IFERROR(INDEX(BASE_CCLASSTRIB!$E:$E, MATCH(TEXT($D7598,"000000"), BASE_CCLASSTRIB!$A:$A, 0))/100, 0)</f>
        <v>0</v>
      </c>
      <c r="V7598" s="21">
        <f>IFERROR(INDEX(BASE_CCLASSTRIB!$F:$F, MATCH(TEXT($D7598,"000000"), BASE_CCLASSTRIB!$A:$A, 0))/100, 0)</f>
        <v>0</v>
      </c>
    </row>
    <row r="7599" spans="2:22" ht="15.75" customHeight="1" thickTop="1" thickBot="1">
      <c r="B7599" s="8"/>
      <c r="C7599" s="8"/>
      <c r="E7599" s="8" t="str">
        <f>IF(D7599="","",LEFT(D7599,3))</f>
        <v/>
      </c>
      <c r="F7599" s="5" t="str">
        <f>IF(E7599="","",IFERROR(VLOOKUP(E7599,REGRAS_CST!$A$2:$B$200,2,FALSE),""))</f>
        <v/>
      </c>
      <c r="H7599" s="7">
        <v>8.9999999999999993E-3</v>
      </c>
      <c r="I7599" s="7">
        <v>1E-3</v>
      </c>
      <c r="K7599" s="5" t="str">
        <f>IF(E7599="","",IFERROR(VLOOKUP(E7599,REGRAS_CST!$A$2:$C$200,3,FALSE),""))</f>
        <v/>
      </c>
      <c r="L7599" s="10" t="str">
        <f>IF($G7599="", "", $G7599*(1-$V7599))</f>
        <v/>
      </c>
      <c r="M7599" s="30" t="str">
        <f t="shared" si="236"/>
        <v/>
      </c>
      <c r="N7599" s="30" t="str">
        <f t="shared" si="237"/>
        <v/>
      </c>
      <c r="O7599" s="5" t="str">
        <f>IF(D7599="","",
IF(AND(K7599&lt;&gt;"SIM",V7599&gt;0),"ERRO: % BC &gt; 0, mas NÃO permitida ❌",
IF(AND(K7599="SIM",V7599=0),"ATENÇÃO: BC permitida, mas % = 0 🔎",
"Base de cálculo aplicada corretamente ✅")))</f>
        <v/>
      </c>
      <c r="P7599" s="5" t="str">
        <f>IF(D7599="","",
IF(AND(Q7599&lt;&gt;"SIM",U7599&gt;0),"ERRO: % alíquota &gt; 0, mas NÃO permitida ❌",
IF(AND(Q7599="SIM",U7599=0),"ATENÇÃO: alíquota permitida, mas % = 0 🔎",
"Alíquota aplicada corretamente ✅")))</f>
        <v/>
      </c>
      <c r="Q7599" s="5" t="str">
        <f>IF(E7599="","",IFERROR(VLOOKUP(E7599,REGRAS_CST!$A$2:$D$200,4,FALSE),""))</f>
        <v/>
      </c>
      <c r="R7599" s="8"/>
      <c r="S7599" s="7">
        <f>IF($H7599="","",$H7599*(1-$U7599))</f>
        <v>8.9999999999999993E-3</v>
      </c>
      <c r="T7599" s="7">
        <f>IF($I7599="","",$I7599*(1-$U7599))</f>
        <v>1E-3</v>
      </c>
      <c r="U7599" s="7">
        <f>IFERROR(INDEX(BASE_CCLASSTRIB!$E:$E, MATCH(TEXT($D7599,"000000"), BASE_CCLASSTRIB!$A:$A, 0))/100, 0)</f>
        <v>0</v>
      </c>
      <c r="V7599" s="21">
        <f>IFERROR(INDEX(BASE_CCLASSTRIB!$F:$F, MATCH(TEXT($D7599,"000000"), BASE_CCLASSTRIB!$A:$A, 0))/100, 0)</f>
        <v>0</v>
      </c>
    </row>
    <row r="7600" spans="2:22" ht="15.75" customHeight="1" thickTop="1" thickBot="1">
      <c r="B7600" s="8"/>
      <c r="C7600" s="8"/>
      <c r="E7600" s="8" t="str">
        <f>IF(D7600="","",LEFT(D7600,3))</f>
        <v/>
      </c>
      <c r="F7600" s="5" t="str">
        <f>IF(E7600="","",IFERROR(VLOOKUP(E7600,REGRAS_CST!$A$2:$B$200,2,FALSE),""))</f>
        <v/>
      </c>
      <c r="H7600" s="7">
        <v>8.9999999999999993E-3</v>
      </c>
      <c r="I7600" s="7">
        <v>1E-3</v>
      </c>
      <c r="K7600" s="5" t="str">
        <f>IF(E7600="","",IFERROR(VLOOKUP(E7600,REGRAS_CST!$A$2:$C$200,3,FALSE),""))</f>
        <v/>
      </c>
      <c r="L7600" s="10" t="str">
        <f>IF($G7600="", "", $G7600*(1-$V7600))</f>
        <v/>
      </c>
      <c r="M7600" s="30" t="str">
        <f t="shared" si="236"/>
        <v/>
      </c>
      <c r="N7600" s="30" t="str">
        <f t="shared" si="237"/>
        <v/>
      </c>
      <c r="O7600" s="5" t="str">
        <f>IF(D7600="","",
IF(AND(K7600&lt;&gt;"SIM",V7600&gt;0),"ERRO: % BC &gt; 0, mas NÃO permitida ❌",
IF(AND(K7600="SIM",V7600=0),"ATENÇÃO: BC permitida, mas % = 0 🔎",
"Base de cálculo aplicada corretamente ✅")))</f>
        <v/>
      </c>
      <c r="P7600" s="5" t="str">
        <f>IF(D7600="","",
IF(AND(Q7600&lt;&gt;"SIM",U7600&gt;0),"ERRO: % alíquota &gt; 0, mas NÃO permitida ❌",
IF(AND(Q7600="SIM",U7600=0),"ATENÇÃO: alíquota permitida, mas % = 0 🔎",
"Alíquota aplicada corretamente ✅")))</f>
        <v/>
      </c>
      <c r="Q7600" s="5" t="str">
        <f>IF(E7600="","",IFERROR(VLOOKUP(E7600,REGRAS_CST!$A$2:$D$200,4,FALSE),""))</f>
        <v/>
      </c>
      <c r="R7600" s="8"/>
      <c r="S7600" s="7">
        <f>IF($H7600="","",$H7600*(1-$U7600))</f>
        <v>8.9999999999999993E-3</v>
      </c>
      <c r="T7600" s="7">
        <f>IF($I7600="","",$I7600*(1-$U7600))</f>
        <v>1E-3</v>
      </c>
      <c r="U7600" s="7">
        <f>IFERROR(INDEX(BASE_CCLASSTRIB!$E:$E, MATCH(TEXT($D7600,"000000"), BASE_CCLASSTRIB!$A:$A, 0))/100, 0)</f>
        <v>0</v>
      </c>
      <c r="V7600" s="21">
        <f>IFERROR(INDEX(BASE_CCLASSTRIB!$F:$F, MATCH(TEXT($D7600,"000000"), BASE_CCLASSTRIB!$A:$A, 0))/100, 0)</f>
        <v>0</v>
      </c>
    </row>
    <row r="7601" spans="2:22" ht="15.75" customHeight="1" thickTop="1" thickBot="1">
      <c r="B7601" s="8"/>
      <c r="C7601" s="8"/>
      <c r="E7601" s="8" t="str">
        <f>IF(D7601="","",LEFT(D7601,3))</f>
        <v/>
      </c>
      <c r="F7601" s="5" t="str">
        <f>IF(E7601="","",IFERROR(VLOOKUP(E7601,REGRAS_CST!$A$2:$B$200,2,FALSE),""))</f>
        <v/>
      </c>
      <c r="H7601" s="7">
        <v>8.9999999999999993E-3</v>
      </c>
      <c r="I7601" s="7">
        <v>1E-3</v>
      </c>
      <c r="K7601" s="5" t="str">
        <f>IF(E7601="","",IFERROR(VLOOKUP(E7601,REGRAS_CST!$A$2:$C$200,3,FALSE),""))</f>
        <v/>
      </c>
      <c r="L7601" s="10" t="str">
        <f>IF($G7601="", "", $G7601*(1-$V7601))</f>
        <v/>
      </c>
      <c r="M7601" s="30" t="str">
        <f t="shared" si="236"/>
        <v/>
      </c>
      <c r="N7601" s="30" t="str">
        <f t="shared" si="237"/>
        <v/>
      </c>
      <c r="O7601" s="5" t="str">
        <f>IF(D7601="","",
IF(AND(K7601&lt;&gt;"SIM",V7601&gt;0),"ERRO: % BC &gt; 0, mas NÃO permitida ❌",
IF(AND(K7601="SIM",V7601=0),"ATENÇÃO: BC permitida, mas % = 0 🔎",
"Base de cálculo aplicada corretamente ✅")))</f>
        <v/>
      </c>
      <c r="P7601" s="5" t="str">
        <f>IF(D7601="","",
IF(AND(Q7601&lt;&gt;"SIM",U7601&gt;0),"ERRO: % alíquota &gt; 0, mas NÃO permitida ❌",
IF(AND(Q7601="SIM",U7601=0),"ATENÇÃO: alíquota permitida, mas % = 0 🔎",
"Alíquota aplicada corretamente ✅")))</f>
        <v/>
      </c>
      <c r="Q7601" s="5" t="str">
        <f>IF(E7601="","",IFERROR(VLOOKUP(E7601,REGRAS_CST!$A$2:$D$200,4,FALSE),""))</f>
        <v/>
      </c>
      <c r="R7601" s="8"/>
      <c r="S7601" s="7">
        <f>IF($H7601="","",$H7601*(1-$U7601))</f>
        <v>8.9999999999999993E-3</v>
      </c>
      <c r="T7601" s="7">
        <f>IF($I7601="","",$I7601*(1-$U7601))</f>
        <v>1E-3</v>
      </c>
      <c r="U7601" s="7">
        <f>IFERROR(INDEX(BASE_CCLASSTRIB!$E:$E, MATCH(TEXT($D7601,"000000"), BASE_CCLASSTRIB!$A:$A, 0))/100, 0)</f>
        <v>0</v>
      </c>
      <c r="V7601" s="21">
        <f>IFERROR(INDEX(BASE_CCLASSTRIB!$F:$F, MATCH(TEXT($D7601,"000000"), BASE_CCLASSTRIB!$A:$A, 0))/100, 0)</f>
        <v>0</v>
      </c>
    </row>
    <row r="7602" spans="2:22" ht="15.75" customHeight="1" thickTop="1" thickBot="1">
      <c r="B7602" s="8"/>
      <c r="C7602" s="8"/>
      <c r="E7602" s="8" t="str">
        <f>IF(D7602="","",LEFT(D7602,3))</f>
        <v/>
      </c>
      <c r="F7602" s="5" t="str">
        <f>IF(E7602="","",IFERROR(VLOOKUP(E7602,REGRAS_CST!$A$2:$B$200,2,FALSE),""))</f>
        <v/>
      </c>
      <c r="H7602" s="7">
        <v>8.9999999999999993E-3</v>
      </c>
      <c r="I7602" s="7">
        <v>1E-3</v>
      </c>
      <c r="K7602" s="5" t="str">
        <f>IF(E7602="","",IFERROR(VLOOKUP(E7602,REGRAS_CST!$A$2:$C$200,3,FALSE),""))</f>
        <v/>
      </c>
      <c r="L7602" s="10" t="str">
        <f>IF($G7602="", "", $G7602*(1-$V7602))</f>
        <v/>
      </c>
      <c r="M7602" s="30" t="str">
        <f t="shared" si="236"/>
        <v/>
      </c>
      <c r="N7602" s="30" t="str">
        <f t="shared" si="237"/>
        <v/>
      </c>
      <c r="O7602" s="5" t="str">
        <f>IF(D7602="","",
IF(AND(K7602&lt;&gt;"SIM",V7602&gt;0),"ERRO: % BC &gt; 0, mas NÃO permitida ❌",
IF(AND(K7602="SIM",V7602=0),"ATENÇÃO: BC permitida, mas % = 0 🔎",
"Base de cálculo aplicada corretamente ✅")))</f>
        <v/>
      </c>
      <c r="P7602" s="5" t="str">
        <f>IF(D7602="","",
IF(AND(Q7602&lt;&gt;"SIM",U7602&gt;0),"ERRO: % alíquota &gt; 0, mas NÃO permitida ❌",
IF(AND(Q7602="SIM",U7602=0),"ATENÇÃO: alíquota permitida, mas % = 0 🔎",
"Alíquota aplicada corretamente ✅")))</f>
        <v/>
      </c>
      <c r="Q7602" s="5" t="str">
        <f>IF(E7602="","",IFERROR(VLOOKUP(E7602,REGRAS_CST!$A$2:$D$200,4,FALSE),""))</f>
        <v/>
      </c>
      <c r="R7602" s="8"/>
      <c r="S7602" s="7">
        <f>IF($H7602="","",$H7602*(1-$U7602))</f>
        <v>8.9999999999999993E-3</v>
      </c>
      <c r="T7602" s="7">
        <f>IF($I7602="","",$I7602*(1-$U7602))</f>
        <v>1E-3</v>
      </c>
      <c r="U7602" s="7">
        <f>IFERROR(INDEX(BASE_CCLASSTRIB!$E:$E, MATCH(TEXT($D7602,"000000"), BASE_CCLASSTRIB!$A:$A, 0))/100, 0)</f>
        <v>0</v>
      </c>
      <c r="V7602" s="21">
        <f>IFERROR(INDEX(BASE_CCLASSTRIB!$F:$F, MATCH(TEXT($D7602,"000000"), BASE_CCLASSTRIB!$A:$A, 0))/100, 0)</f>
        <v>0</v>
      </c>
    </row>
    <row r="7603" spans="2:22" ht="15.75" customHeight="1" thickTop="1" thickBot="1">
      <c r="B7603" s="8"/>
      <c r="C7603" s="8"/>
      <c r="E7603" s="8" t="str">
        <f>IF(D7603="","",LEFT(D7603,3))</f>
        <v/>
      </c>
      <c r="F7603" s="5" t="str">
        <f>IF(E7603="","",IFERROR(VLOOKUP(E7603,REGRAS_CST!$A$2:$B$200,2,FALSE),""))</f>
        <v/>
      </c>
      <c r="H7603" s="7">
        <v>8.9999999999999993E-3</v>
      </c>
      <c r="I7603" s="7">
        <v>1E-3</v>
      </c>
      <c r="K7603" s="5" t="str">
        <f>IF(E7603="","",IFERROR(VLOOKUP(E7603,REGRAS_CST!$A$2:$C$200,3,FALSE),""))</f>
        <v/>
      </c>
      <c r="L7603" s="10" t="str">
        <f>IF($G7603="", "", $G7603*(1-$V7603))</f>
        <v/>
      </c>
      <c r="M7603" s="30" t="str">
        <f t="shared" si="236"/>
        <v/>
      </c>
      <c r="N7603" s="30" t="str">
        <f t="shared" si="237"/>
        <v/>
      </c>
      <c r="O7603" s="5" t="str">
        <f>IF(D7603="","",
IF(AND(K7603&lt;&gt;"SIM",V7603&gt;0),"ERRO: % BC &gt; 0, mas NÃO permitida ❌",
IF(AND(K7603="SIM",V7603=0),"ATENÇÃO: BC permitida, mas % = 0 🔎",
"Base de cálculo aplicada corretamente ✅")))</f>
        <v/>
      </c>
      <c r="P7603" s="5" t="str">
        <f>IF(D7603="","",
IF(AND(Q7603&lt;&gt;"SIM",U7603&gt;0),"ERRO: % alíquota &gt; 0, mas NÃO permitida ❌",
IF(AND(Q7603="SIM",U7603=0),"ATENÇÃO: alíquota permitida, mas % = 0 🔎",
"Alíquota aplicada corretamente ✅")))</f>
        <v/>
      </c>
      <c r="Q7603" s="5" t="str">
        <f>IF(E7603="","",IFERROR(VLOOKUP(E7603,REGRAS_CST!$A$2:$D$200,4,FALSE),""))</f>
        <v/>
      </c>
      <c r="R7603" s="8"/>
      <c r="S7603" s="7">
        <f>IF($H7603="","",$H7603*(1-$U7603))</f>
        <v>8.9999999999999993E-3</v>
      </c>
      <c r="T7603" s="7">
        <f>IF($I7603="","",$I7603*(1-$U7603))</f>
        <v>1E-3</v>
      </c>
      <c r="U7603" s="7">
        <f>IFERROR(INDEX(BASE_CCLASSTRIB!$E:$E, MATCH(TEXT($D7603,"000000"), BASE_CCLASSTRIB!$A:$A, 0))/100, 0)</f>
        <v>0</v>
      </c>
      <c r="V7603" s="21">
        <f>IFERROR(INDEX(BASE_CCLASSTRIB!$F:$F, MATCH(TEXT($D7603,"000000"), BASE_CCLASSTRIB!$A:$A, 0))/100, 0)</f>
        <v>0</v>
      </c>
    </row>
    <row r="7604" spans="2:22" ht="15.75" customHeight="1" thickTop="1" thickBot="1">
      <c r="B7604" s="8"/>
      <c r="C7604" s="8"/>
      <c r="E7604" s="8" t="str">
        <f>IF(D7604="","",LEFT(D7604,3))</f>
        <v/>
      </c>
      <c r="F7604" s="5" t="str">
        <f>IF(E7604="","",IFERROR(VLOOKUP(E7604,REGRAS_CST!$A$2:$B$200,2,FALSE),""))</f>
        <v/>
      </c>
      <c r="H7604" s="7">
        <v>8.9999999999999993E-3</v>
      </c>
      <c r="I7604" s="7">
        <v>1E-3</v>
      </c>
      <c r="K7604" s="5" t="str">
        <f>IF(E7604="","",IFERROR(VLOOKUP(E7604,REGRAS_CST!$A$2:$C$200,3,FALSE),""))</f>
        <v/>
      </c>
      <c r="L7604" s="10" t="str">
        <f>IF($G7604="", "", $G7604*(1-$V7604))</f>
        <v/>
      </c>
      <c r="M7604" s="30" t="str">
        <f t="shared" si="236"/>
        <v/>
      </c>
      <c r="N7604" s="30" t="str">
        <f t="shared" si="237"/>
        <v/>
      </c>
      <c r="O7604" s="5" t="str">
        <f>IF(D7604="","",
IF(AND(K7604&lt;&gt;"SIM",V7604&gt;0),"ERRO: % BC &gt; 0, mas NÃO permitida ❌",
IF(AND(K7604="SIM",V7604=0),"ATENÇÃO: BC permitida, mas % = 0 🔎",
"Base de cálculo aplicada corretamente ✅")))</f>
        <v/>
      </c>
      <c r="P7604" s="5" t="str">
        <f>IF(D7604="","",
IF(AND(Q7604&lt;&gt;"SIM",U7604&gt;0),"ERRO: % alíquota &gt; 0, mas NÃO permitida ❌",
IF(AND(Q7604="SIM",U7604=0),"ATENÇÃO: alíquota permitida, mas % = 0 🔎",
"Alíquota aplicada corretamente ✅")))</f>
        <v/>
      </c>
      <c r="Q7604" s="5" t="str">
        <f>IF(E7604="","",IFERROR(VLOOKUP(E7604,REGRAS_CST!$A$2:$D$200,4,FALSE),""))</f>
        <v/>
      </c>
      <c r="R7604" s="8"/>
      <c r="S7604" s="7">
        <f>IF($H7604="","",$H7604*(1-$U7604))</f>
        <v>8.9999999999999993E-3</v>
      </c>
      <c r="T7604" s="7">
        <f>IF($I7604="","",$I7604*(1-$U7604))</f>
        <v>1E-3</v>
      </c>
      <c r="U7604" s="7">
        <f>IFERROR(INDEX(BASE_CCLASSTRIB!$E:$E, MATCH(TEXT($D7604,"000000"), BASE_CCLASSTRIB!$A:$A, 0))/100, 0)</f>
        <v>0</v>
      </c>
      <c r="V7604" s="21">
        <f>IFERROR(INDEX(BASE_CCLASSTRIB!$F:$F, MATCH(TEXT($D7604,"000000"), BASE_CCLASSTRIB!$A:$A, 0))/100, 0)</f>
        <v>0</v>
      </c>
    </row>
    <row r="7605" spans="2:22" ht="15.75" customHeight="1" thickTop="1" thickBot="1">
      <c r="B7605" s="8"/>
      <c r="C7605" s="8"/>
      <c r="E7605" s="8" t="str">
        <f>IF(D7605="","",LEFT(D7605,3))</f>
        <v/>
      </c>
      <c r="F7605" s="5" t="str">
        <f>IF(E7605="","",IFERROR(VLOOKUP(E7605,REGRAS_CST!$A$2:$B$200,2,FALSE),""))</f>
        <v/>
      </c>
      <c r="H7605" s="7">
        <v>8.9999999999999993E-3</v>
      </c>
      <c r="I7605" s="7">
        <v>1E-3</v>
      </c>
      <c r="K7605" s="5" t="str">
        <f>IF(E7605="","",IFERROR(VLOOKUP(E7605,REGRAS_CST!$A$2:$C$200,3,FALSE),""))</f>
        <v/>
      </c>
      <c r="L7605" s="10" t="str">
        <f>IF($G7605="", "", $G7605*(1-$V7605))</f>
        <v/>
      </c>
      <c r="M7605" s="30" t="str">
        <f t="shared" si="236"/>
        <v/>
      </c>
      <c r="N7605" s="30" t="str">
        <f t="shared" si="237"/>
        <v/>
      </c>
      <c r="O7605" s="5" t="str">
        <f>IF(D7605="","",
IF(AND(K7605&lt;&gt;"SIM",V7605&gt;0),"ERRO: % BC &gt; 0, mas NÃO permitida ❌",
IF(AND(K7605="SIM",V7605=0),"ATENÇÃO: BC permitida, mas % = 0 🔎",
"Base de cálculo aplicada corretamente ✅")))</f>
        <v/>
      </c>
      <c r="P7605" s="5" t="str">
        <f>IF(D7605="","",
IF(AND(Q7605&lt;&gt;"SIM",U7605&gt;0),"ERRO: % alíquota &gt; 0, mas NÃO permitida ❌",
IF(AND(Q7605="SIM",U7605=0),"ATENÇÃO: alíquota permitida, mas % = 0 🔎",
"Alíquota aplicada corretamente ✅")))</f>
        <v/>
      </c>
      <c r="Q7605" s="5" t="str">
        <f>IF(E7605="","",IFERROR(VLOOKUP(E7605,REGRAS_CST!$A$2:$D$200,4,FALSE),""))</f>
        <v/>
      </c>
      <c r="R7605" s="8"/>
      <c r="S7605" s="7">
        <f>IF($H7605="","",$H7605*(1-$U7605))</f>
        <v>8.9999999999999993E-3</v>
      </c>
      <c r="T7605" s="7">
        <f>IF($I7605="","",$I7605*(1-$U7605))</f>
        <v>1E-3</v>
      </c>
      <c r="U7605" s="7">
        <f>IFERROR(INDEX(BASE_CCLASSTRIB!$E:$E, MATCH(TEXT($D7605,"000000"), BASE_CCLASSTRIB!$A:$A, 0))/100, 0)</f>
        <v>0</v>
      </c>
      <c r="V7605" s="21">
        <f>IFERROR(INDEX(BASE_CCLASSTRIB!$F:$F, MATCH(TEXT($D7605,"000000"), BASE_CCLASSTRIB!$A:$A, 0))/100, 0)</f>
        <v>0</v>
      </c>
    </row>
    <row r="7606" spans="2:22" ht="15.75" customHeight="1" thickTop="1" thickBot="1">
      <c r="B7606" s="8"/>
      <c r="C7606" s="8"/>
      <c r="E7606" s="8" t="str">
        <f>IF(D7606="","",LEFT(D7606,3))</f>
        <v/>
      </c>
      <c r="F7606" s="5" t="str">
        <f>IF(E7606="","",IFERROR(VLOOKUP(E7606,REGRAS_CST!$A$2:$B$200,2,FALSE),""))</f>
        <v/>
      </c>
      <c r="H7606" s="7">
        <v>8.9999999999999993E-3</v>
      </c>
      <c r="I7606" s="7">
        <v>1E-3</v>
      </c>
      <c r="K7606" s="5" t="str">
        <f>IF(E7606="","",IFERROR(VLOOKUP(E7606,REGRAS_CST!$A$2:$C$200,3,FALSE),""))</f>
        <v/>
      </c>
      <c r="L7606" s="10" t="str">
        <f>IF($G7606="", "", $G7606*(1-$V7606))</f>
        <v/>
      </c>
      <c r="M7606" s="30" t="str">
        <f t="shared" si="236"/>
        <v/>
      </c>
      <c r="N7606" s="30" t="str">
        <f t="shared" si="237"/>
        <v/>
      </c>
      <c r="O7606" s="5" t="str">
        <f>IF(D7606="","",
IF(AND(K7606&lt;&gt;"SIM",V7606&gt;0),"ERRO: % BC &gt; 0, mas NÃO permitida ❌",
IF(AND(K7606="SIM",V7606=0),"ATENÇÃO: BC permitida, mas % = 0 🔎",
"Base de cálculo aplicada corretamente ✅")))</f>
        <v/>
      </c>
      <c r="P7606" s="5" t="str">
        <f>IF(D7606="","",
IF(AND(Q7606&lt;&gt;"SIM",U7606&gt;0),"ERRO: % alíquota &gt; 0, mas NÃO permitida ❌",
IF(AND(Q7606="SIM",U7606=0),"ATENÇÃO: alíquota permitida, mas % = 0 🔎",
"Alíquota aplicada corretamente ✅")))</f>
        <v/>
      </c>
      <c r="Q7606" s="5" t="str">
        <f>IF(E7606="","",IFERROR(VLOOKUP(E7606,REGRAS_CST!$A$2:$D$200,4,FALSE),""))</f>
        <v/>
      </c>
      <c r="R7606" s="8"/>
      <c r="S7606" s="7">
        <f>IF($H7606="","",$H7606*(1-$U7606))</f>
        <v>8.9999999999999993E-3</v>
      </c>
      <c r="T7606" s="7">
        <f>IF($I7606="","",$I7606*(1-$U7606))</f>
        <v>1E-3</v>
      </c>
      <c r="U7606" s="7">
        <f>IFERROR(INDEX(BASE_CCLASSTRIB!$E:$E, MATCH(TEXT($D7606,"000000"), BASE_CCLASSTRIB!$A:$A, 0))/100, 0)</f>
        <v>0</v>
      </c>
      <c r="V7606" s="21">
        <f>IFERROR(INDEX(BASE_CCLASSTRIB!$F:$F, MATCH(TEXT($D7606,"000000"), BASE_CCLASSTRIB!$A:$A, 0))/100, 0)</f>
        <v>0</v>
      </c>
    </row>
    <row r="7607" spans="2:22" ht="15.75" customHeight="1" thickTop="1" thickBot="1">
      <c r="B7607" s="8"/>
      <c r="C7607" s="8"/>
      <c r="E7607" s="8" t="str">
        <f>IF(D7607="","",LEFT(D7607,3))</f>
        <v/>
      </c>
      <c r="F7607" s="5" t="str">
        <f>IF(E7607="","",IFERROR(VLOOKUP(E7607,REGRAS_CST!$A$2:$B$200,2,FALSE),""))</f>
        <v/>
      </c>
      <c r="H7607" s="7">
        <v>8.9999999999999993E-3</v>
      </c>
      <c r="I7607" s="7">
        <v>1E-3</v>
      </c>
      <c r="K7607" s="5" t="str">
        <f>IF(E7607="","",IFERROR(VLOOKUP(E7607,REGRAS_CST!$A$2:$C$200,3,FALSE),""))</f>
        <v/>
      </c>
      <c r="L7607" s="10" t="str">
        <f>IF($G7607="", "", $G7607*(1-$V7607))</f>
        <v/>
      </c>
      <c r="M7607" s="30" t="str">
        <f t="shared" si="236"/>
        <v/>
      </c>
      <c r="N7607" s="30" t="str">
        <f t="shared" si="237"/>
        <v/>
      </c>
      <c r="O7607" s="5" t="str">
        <f>IF(D7607="","",
IF(AND(K7607&lt;&gt;"SIM",V7607&gt;0),"ERRO: % BC &gt; 0, mas NÃO permitida ❌",
IF(AND(K7607="SIM",V7607=0),"ATENÇÃO: BC permitida, mas % = 0 🔎",
"Base de cálculo aplicada corretamente ✅")))</f>
        <v/>
      </c>
      <c r="P7607" s="5" t="str">
        <f>IF(D7607="","",
IF(AND(Q7607&lt;&gt;"SIM",U7607&gt;0),"ERRO: % alíquota &gt; 0, mas NÃO permitida ❌",
IF(AND(Q7607="SIM",U7607=0),"ATENÇÃO: alíquota permitida, mas % = 0 🔎",
"Alíquota aplicada corretamente ✅")))</f>
        <v/>
      </c>
      <c r="Q7607" s="5" t="str">
        <f>IF(E7607="","",IFERROR(VLOOKUP(E7607,REGRAS_CST!$A$2:$D$200,4,FALSE),""))</f>
        <v/>
      </c>
      <c r="R7607" s="8"/>
      <c r="S7607" s="7">
        <f>IF($H7607="","",$H7607*(1-$U7607))</f>
        <v>8.9999999999999993E-3</v>
      </c>
      <c r="T7607" s="7">
        <f>IF($I7607="","",$I7607*(1-$U7607))</f>
        <v>1E-3</v>
      </c>
      <c r="U7607" s="7">
        <f>IFERROR(INDEX(BASE_CCLASSTRIB!$E:$E, MATCH(TEXT($D7607,"000000"), BASE_CCLASSTRIB!$A:$A, 0))/100, 0)</f>
        <v>0</v>
      </c>
      <c r="V7607" s="21">
        <f>IFERROR(INDEX(BASE_CCLASSTRIB!$F:$F, MATCH(TEXT($D7607,"000000"), BASE_CCLASSTRIB!$A:$A, 0))/100, 0)</f>
        <v>0</v>
      </c>
    </row>
    <row r="7608" spans="2:22" ht="15.75" customHeight="1" thickTop="1" thickBot="1">
      <c r="B7608" s="8"/>
      <c r="C7608" s="8"/>
      <c r="E7608" s="8" t="str">
        <f>IF(D7608="","",LEFT(D7608,3))</f>
        <v/>
      </c>
      <c r="F7608" s="5" t="str">
        <f>IF(E7608="","",IFERROR(VLOOKUP(E7608,REGRAS_CST!$A$2:$B$200,2,FALSE),""))</f>
        <v/>
      </c>
      <c r="H7608" s="7">
        <v>8.9999999999999993E-3</v>
      </c>
      <c r="I7608" s="7">
        <v>1E-3</v>
      </c>
      <c r="K7608" s="5" t="str">
        <f>IF(E7608="","",IFERROR(VLOOKUP(E7608,REGRAS_CST!$A$2:$C$200,3,FALSE),""))</f>
        <v/>
      </c>
      <c r="L7608" s="10" t="str">
        <f>IF($G7608="", "", $G7608*(1-$V7608))</f>
        <v/>
      </c>
      <c r="M7608" s="30" t="str">
        <f t="shared" si="236"/>
        <v/>
      </c>
      <c r="N7608" s="30" t="str">
        <f t="shared" si="237"/>
        <v/>
      </c>
      <c r="O7608" s="5" t="str">
        <f>IF(D7608="","",
IF(AND(K7608&lt;&gt;"SIM",V7608&gt;0),"ERRO: % BC &gt; 0, mas NÃO permitida ❌",
IF(AND(K7608="SIM",V7608=0),"ATENÇÃO: BC permitida, mas % = 0 🔎",
"Base de cálculo aplicada corretamente ✅")))</f>
        <v/>
      </c>
      <c r="P7608" s="5" t="str">
        <f>IF(D7608="","",
IF(AND(Q7608&lt;&gt;"SIM",U7608&gt;0),"ERRO: % alíquota &gt; 0, mas NÃO permitida ❌",
IF(AND(Q7608="SIM",U7608=0),"ATENÇÃO: alíquota permitida, mas % = 0 🔎",
"Alíquota aplicada corretamente ✅")))</f>
        <v/>
      </c>
      <c r="Q7608" s="5" t="str">
        <f>IF(E7608="","",IFERROR(VLOOKUP(E7608,REGRAS_CST!$A$2:$D$200,4,FALSE),""))</f>
        <v/>
      </c>
      <c r="R7608" s="8"/>
      <c r="S7608" s="7">
        <f>IF($H7608="","",$H7608*(1-$U7608))</f>
        <v>8.9999999999999993E-3</v>
      </c>
      <c r="T7608" s="7">
        <f>IF($I7608="","",$I7608*(1-$U7608))</f>
        <v>1E-3</v>
      </c>
      <c r="U7608" s="7">
        <f>IFERROR(INDEX(BASE_CCLASSTRIB!$E:$E, MATCH(TEXT($D7608,"000000"), BASE_CCLASSTRIB!$A:$A, 0))/100, 0)</f>
        <v>0</v>
      </c>
      <c r="V7608" s="21">
        <f>IFERROR(INDEX(BASE_CCLASSTRIB!$F:$F, MATCH(TEXT($D7608,"000000"), BASE_CCLASSTRIB!$A:$A, 0))/100, 0)</f>
        <v>0</v>
      </c>
    </row>
    <row r="7609" spans="2:22" ht="15.75" customHeight="1" thickTop="1" thickBot="1">
      <c r="B7609" s="8"/>
      <c r="C7609" s="8"/>
      <c r="E7609" s="8" t="str">
        <f>IF(D7609="","",LEFT(D7609,3))</f>
        <v/>
      </c>
      <c r="F7609" s="5" t="str">
        <f>IF(E7609="","",IFERROR(VLOOKUP(E7609,REGRAS_CST!$A$2:$B$200,2,FALSE),""))</f>
        <v/>
      </c>
      <c r="H7609" s="7">
        <v>8.9999999999999993E-3</v>
      </c>
      <c r="I7609" s="7">
        <v>1E-3</v>
      </c>
      <c r="K7609" s="5" t="str">
        <f>IF(E7609="","",IFERROR(VLOOKUP(E7609,REGRAS_CST!$A$2:$C$200,3,FALSE),""))</f>
        <v/>
      </c>
      <c r="L7609" s="10" t="str">
        <f>IF($G7609="", "", $G7609*(1-$V7609))</f>
        <v/>
      </c>
      <c r="M7609" s="30" t="str">
        <f t="shared" si="236"/>
        <v/>
      </c>
      <c r="N7609" s="30" t="str">
        <f t="shared" si="237"/>
        <v/>
      </c>
      <c r="O7609" s="5" t="str">
        <f>IF(D7609="","",
IF(AND(K7609&lt;&gt;"SIM",V7609&gt;0),"ERRO: % BC &gt; 0, mas NÃO permitida ❌",
IF(AND(K7609="SIM",V7609=0),"ATENÇÃO: BC permitida, mas % = 0 🔎",
"Base de cálculo aplicada corretamente ✅")))</f>
        <v/>
      </c>
      <c r="P7609" s="5" t="str">
        <f>IF(D7609="","",
IF(AND(Q7609&lt;&gt;"SIM",U7609&gt;0),"ERRO: % alíquota &gt; 0, mas NÃO permitida ❌",
IF(AND(Q7609="SIM",U7609=0),"ATENÇÃO: alíquota permitida, mas % = 0 🔎",
"Alíquota aplicada corretamente ✅")))</f>
        <v/>
      </c>
      <c r="Q7609" s="5" t="str">
        <f>IF(E7609="","",IFERROR(VLOOKUP(E7609,REGRAS_CST!$A$2:$D$200,4,FALSE),""))</f>
        <v/>
      </c>
      <c r="R7609" s="8"/>
      <c r="S7609" s="7">
        <f>IF($H7609="","",$H7609*(1-$U7609))</f>
        <v>8.9999999999999993E-3</v>
      </c>
      <c r="T7609" s="7">
        <f>IF($I7609="","",$I7609*(1-$U7609))</f>
        <v>1E-3</v>
      </c>
      <c r="U7609" s="7">
        <f>IFERROR(INDEX(BASE_CCLASSTRIB!$E:$E, MATCH(TEXT($D7609,"000000"), BASE_CCLASSTRIB!$A:$A, 0))/100, 0)</f>
        <v>0</v>
      </c>
      <c r="V7609" s="21">
        <f>IFERROR(INDEX(BASE_CCLASSTRIB!$F:$F, MATCH(TEXT($D7609,"000000"), BASE_CCLASSTRIB!$A:$A, 0))/100, 0)</f>
        <v>0</v>
      </c>
    </row>
    <row r="7610" spans="2:22" ht="15.75" customHeight="1" thickTop="1" thickBot="1">
      <c r="B7610" s="8"/>
      <c r="C7610" s="8"/>
      <c r="E7610" s="8" t="str">
        <f>IF(D7610="","",LEFT(D7610,3))</f>
        <v/>
      </c>
      <c r="F7610" s="5" t="str">
        <f>IF(E7610="","",IFERROR(VLOOKUP(E7610,REGRAS_CST!$A$2:$B$200,2,FALSE),""))</f>
        <v/>
      </c>
      <c r="H7610" s="7">
        <v>8.9999999999999993E-3</v>
      </c>
      <c r="I7610" s="7">
        <v>1E-3</v>
      </c>
      <c r="K7610" s="5" t="str">
        <f>IF(E7610="","",IFERROR(VLOOKUP(E7610,REGRAS_CST!$A$2:$C$200,3,FALSE),""))</f>
        <v/>
      </c>
      <c r="L7610" s="10" t="str">
        <f>IF($G7610="", "", $G7610*(1-$V7610))</f>
        <v/>
      </c>
      <c r="M7610" s="30" t="str">
        <f t="shared" si="236"/>
        <v/>
      </c>
      <c r="N7610" s="30" t="str">
        <f t="shared" si="237"/>
        <v/>
      </c>
      <c r="O7610" s="5" t="str">
        <f>IF(D7610="","",
IF(AND(K7610&lt;&gt;"SIM",V7610&gt;0),"ERRO: % BC &gt; 0, mas NÃO permitida ❌",
IF(AND(K7610="SIM",V7610=0),"ATENÇÃO: BC permitida, mas % = 0 🔎",
"Base de cálculo aplicada corretamente ✅")))</f>
        <v/>
      </c>
      <c r="P7610" s="5" t="str">
        <f>IF(D7610="","",
IF(AND(Q7610&lt;&gt;"SIM",U7610&gt;0),"ERRO: % alíquota &gt; 0, mas NÃO permitida ❌",
IF(AND(Q7610="SIM",U7610=0),"ATENÇÃO: alíquota permitida, mas % = 0 🔎",
"Alíquota aplicada corretamente ✅")))</f>
        <v/>
      </c>
      <c r="Q7610" s="5" t="str">
        <f>IF(E7610="","",IFERROR(VLOOKUP(E7610,REGRAS_CST!$A$2:$D$200,4,FALSE),""))</f>
        <v/>
      </c>
      <c r="R7610" s="8"/>
      <c r="S7610" s="7">
        <f>IF($H7610="","",$H7610*(1-$U7610))</f>
        <v>8.9999999999999993E-3</v>
      </c>
      <c r="T7610" s="7">
        <f>IF($I7610="","",$I7610*(1-$U7610))</f>
        <v>1E-3</v>
      </c>
      <c r="U7610" s="7">
        <f>IFERROR(INDEX(BASE_CCLASSTRIB!$E:$E, MATCH(TEXT($D7610,"000000"), BASE_CCLASSTRIB!$A:$A, 0))/100, 0)</f>
        <v>0</v>
      </c>
      <c r="V7610" s="21">
        <f>IFERROR(INDEX(BASE_CCLASSTRIB!$F:$F, MATCH(TEXT($D7610,"000000"), BASE_CCLASSTRIB!$A:$A, 0))/100, 0)</f>
        <v>0</v>
      </c>
    </row>
    <row r="7611" spans="2:22" ht="15.75" customHeight="1" thickTop="1" thickBot="1">
      <c r="B7611" s="8"/>
      <c r="C7611" s="8"/>
      <c r="E7611" s="8" t="str">
        <f>IF(D7611="","",LEFT(D7611,3))</f>
        <v/>
      </c>
      <c r="F7611" s="5" t="str">
        <f>IF(E7611="","",IFERROR(VLOOKUP(E7611,REGRAS_CST!$A$2:$B$200,2,FALSE),""))</f>
        <v/>
      </c>
      <c r="H7611" s="7">
        <v>8.9999999999999993E-3</v>
      </c>
      <c r="I7611" s="7">
        <v>1E-3</v>
      </c>
      <c r="K7611" s="5" t="str">
        <f>IF(E7611="","",IFERROR(VLOOKUP(E7611,REGRAS_CST!$A$2:$C$200,3,FALSE),""))</f>
        <v/>
      </c>
      <c r="L7611" s="10" t="str">
        <f>IF($G7611="", "", $G7611*(1-$V7611))</f>
        <v/>
      </c>
      <c r="M7611" s="30" t="str">
        <f t="shared" si="236"/>
        <v/>
      </c>
      <c r="N7611" s="30" t="str">
        <f t="shared" si="237"/>
        <v/>
      </c>
      <c r="O7611" s="5" t="str">
        <f>IF(D7611="","",
IF(AND(K7611&lt;&gt;"SIM",V7611&gt;0),"ERRO: % BC &gt; 0, mas NÃO permitida ❌",
IF(AND(K7611="SIM",V7611=0),"ATENÇÃO: BC permitida, mas % = 0 🔎",
"Base de cálculo aplicada corretamente ✅")))</f>
        <v/>
      </c>
      <c r="P7611" s="5" t="str">
        <f>IF(D7611="","",
IF(AND(Q7611&lt;&gt;"SIM",U7611&gt;0),"ERRO: % alíquota &gt; 0, mas NÃO permitida ❌",
IF(AND(Q7611="SIM",U7611=0),"ATENÇÃO: alíquota permitida, mas % = 0 🔎",
"Alíquota aplicada corretamente ✅")))</f>
        <v/>
      </c>
      <c r="Q7611" s="5" t="str">
        <f>IF(E7611="","",IFERROR(VLOOKUP(E7611,REGRAS_CST!$A$2:$D$200,4,FALSE),""))</f>
        <v/>
      </c>
      <c r="R7611" s="8"/>
      <c r="S7611" s="7">
        <f>IF($H7611="","",$H7611*(1-$U7611))</f>
        <v>8.9999999999999993E-3</v>
      </c>
      <c r="T7611" s="7">
        <f>IF($I7611="","",$I7611*(1-$U7611))</f>
        <v>1E-3</v>
      </c>
      <c r="U7611" s="7">
        <f>IFERROR(INDEX(BASE_CCLASSTRIB!$E:$E, MATCH(TEXT($D7611,"000000"), BASE_CCLASSTRIB!$A:$A, 0))/100, 0)</f>
        <v>0</v>
      </c>
      <c r="V7611" s="21">
        <f>IFERROR(INDEX(BASE_CCLASSTRIB!$F:$F, MATCH(TEXT($D7611,"000000"), BASE_CCLASSTRIB!$A:$A, 0))/100, 0)</f>
        <v>0</v>
      </c>
    </row>
    <row r="7612" spans="2:22" ht="15.75" customHeight="1" thickTop="1" thickBot="1">
      <c r="B7612" s="8"/>
      <c r="C7612" s="8"/>
      <c r="E7612" s="8" t="str">
        <f>IF(D7612="","",LEFT(D7612,3))</f>
        <v/>
      </c>
      <c r="F7612" s="5" t="str">
        <f>IF(E7612="","",IFERROR(VLOOKUP(E7612,REGRAS_CST!$A$2:$B$200,2,FALSE),""))</f>
        <v/>
      </c>
      <c r="H7612" s="7">
        <v>8.9999999999999993E-3</v>
      </c>
      <c r="I7612" s="7">
        <v>1E-3</v>
      </c>
      <c r="K7612" s="5" t="str">
        <f>IF(E7612="","",IFERROR(VLOOKUP(E7612,REGRAS_CST!$A$2:$C$200,3,FALSE),""))</f>
        <v/>
      </c>
      <c r="L7612" s="10" t="str">
        <f>IF($G7612="", "", $G7612*(1-$V7612))</f>
        <v/>
      </c>
      <c r="M7612" s="30" t="str">
        <f t="shared" si="236"/>
        <v/>
      </c>
      <c r="N7612" s="30" t="str">
        <f t="shared" si="237"/>
        <v/>
      </c>
      <c r="O7612" s="5" t="str">
        <f>IF(D7612="","",
IF(AND(K7612&lt;&gt;"SIM",V7612&gt;0),"ERRO: % BC &gt; 0, mas NÃO permitida ❌",
IF(AND(K7612="SIM",V7612=0),"ATENÇÃO: BC permitida, mas % = 0 🔎",
"Base de cálculo aplicada corretamente ✅")))</f>
        <v/>
      </c>
      <c r="P7612" s="5" t="str">
        <f>IF(D7612="","",
IF(AND(Q7612&lt;&gt;"SIM",U7612&gt;0),"ERRO: % alíquota &gt; 0, mas NÃO permitida ❌",
IF(AND(Q7612="SIM",U7612=0),"ATENÇÃO: alíquota permitida, mas % = 0 🔎",
"Alíquota aplicada corretamente ✅")))</f>
        <v/>
      </c>
      <c r="Q7612" s="5" t="str">
        <f>IF(E7612="","",IFERROR(VLOOKUP(E7612,REGRAS_CST!$A$2:$D$200,4,FALSE),""))</f>
        <v/>
      </c>
      <c r="R7612" s="8"/>
      <c r="S7612" s="7">
        <f>IF($H7612="","",$H7612*(1-$U7612))</f>
        <v>8.9999999999999993E-3</v>
      </c>
      <c r="T7612" s="7">
        <f>IF($I7612="","",$I7612*(1-$U7612))</f>
        <v>1E-3</v>
      </c>
      <c r="U7612" s="7">
        <f>IFERROR(INDEX(BASE_CCLASSTRIB!$E:$E, MATCH(TEXT($D7612,"000000"), BASE_CCLASSTRIB!$A:$A, 0))/100, 0)</f>
        <v>0</v>
      </c>
      <c r="V7612" s="21">
        <f>IFERROR(INDEX(BASE_CCLASSTRIB!$F:$F, MATCH(TEXT($D7612,"000000"), BASE_CCLASSTRIB!$A:$A, 0))/100, 0)</f>
        <v>0</v>
      </c>
    </row>
    <row r="7613" spans="2:22" ht="15.75" customHeight="1" thickTop="1" thickBot="1">
      <c r="B7613" s="8"/>
      <c r="C7613" s="8"/>
      <c r="E7613" s="8" t="str">
        <f>IF(D7613="","",LEFT(D7613,3))</f>
        <v/>
      </c>
      <c r="F7613" s="5" t="str">
        <f>IF(E7613="","",IFERROR(VLOOKUP(E7613,REGRAS_CST!$A$2:$B$200,2,FALSE),""))</f>
        <v/>
      </c>
      <c r="H7613" s="7">
        <v>8.9999999999999993E-3</v>
      </c>
      <c r="I7613" s="7">
        <v>1E-3</v>
      </c>
      <c r="K7613" s="5" t="str">
        <f>IF(E7613="","",IFERROR(VLOOKUP(E7613,REGRAS_CST!$A$2:$C$200,3,FALSE),""))</f>
        <v/>
      </c>
      <c r="L7613" s="10" t="str">
        <f>IF($G7613="", "", $G7613*(1-$V7613))</f>
        <v/>
      </c>
      <c r="M7613" s="30" t="str">
        <f t="shared" si="236"/>
        <v/>
      </c>
      <c r="N7613" s="30" t="str">
        <f t="shared" si="237"/>
        <v/>
      </c>
      <c r="O7613" s="5" t="str">
        <f>IF(D7613="","",
IF(AND(K7613&lt;&gt;"SIM",V7613&gt;0),"ERRO: % BC &gt; 0, mas NÃO permitida ❌",
IF(AND(K7613="SIM",V7613=0),"ATENÇÃO: BC permitida, mas % = 0 🔎",
"Base de cálculo aplicada corretamente ✅")))</f>
        <v/>
      </c>
      <c r="P7613" s="5" t="str">
        <f>IF(D7613="","",
IF(AND(Q7613&lt;&gt;"SIM",U7613&gt;0),"ERRO: % alíquota &gt; 0, mas NÃO permitida ❌",
IF(AND(Q7613="SIM",U7613=0),"ATENÇÃO: alíquota permitida, mas % = 0 🔎",
"Alíquota aplicada corretamente ✅")))</f>
        <v/>
      </c>
      <c r="Q7613" s="5" t="str">
        <f>IF(E7613="","",IFERROR(VLOOKUP(E7613,REGRAS_CST!$A$2:$D$200,4,FALSE),""))</f>
        <v/>
      </c>
      <c r="R7613" s="8"/>
      <c r="S7613" s="7">
        <f>IF($H7613="","",$H7613*(1-$U7613))</f>
        <v>8.9999999999999993E-3</v>
      </c>
      <c r="T7613" s="7">
        <f>IF($I7613="","",$I7613*(1-$U7613))</f>
        <v>1E-3</v>
      </c>
      <c r="U7613" s="7">
        <f>IFERROR(INDEX(BASE_CCLASSTRIB!$E:$E, MATCH(TEXT($D7613,"000000"), BASE_CCLASSTRIB!$A:$A, 0))/100, 0)</f>
        <v>0</v>
      </c>
      <c r="V7613" s="21">
        <f>IFERROR(INDEX(BASE_CCLASSTRIB!$F:$F, MATCH(TEXT($D7613,"000000"), BASE_CCLASSTRIB!$A:$A, 0))/100, 0)</f>
        <v>0</v>
      </c>
    </row>
    <row r="7614" spans="2:22" ht="15.75" customHeight="1" thickTop="1" thickBot="1">
      <c r="B7614" s="8"/>
      <c r="C7614" s="8"/>
      <c r="E7614" s="8" t="str">
        <f>IF(D7614="","",LEFT(D7614,3))</f>
        <v/>
      </c>
      <c r="F7614" s="5" t="str">
        <f>IF(E7614="","",IFERROR(VLOOKUP(E7614,REGRAS_CST!$A$2:$B$200,2,FALSE),""))</f>
        <v/>
      </c>
      <c r="H7614" s="7">
        <v>8.9999999999999993E-3</v>
      </c>
      <c r="I7614" s="7">
        <v>1E-3</v>
      </c>
      <c r="K7614" s="5" t="str">
        <f>IF(E7614="","",IFERROR(VLOOKUP(E7614,REGRAS_CST!$A$2:$C$200,3,FALSE),""))</f>
        <v/>
      </c>
      <c r="L7614" s="10" t="str">
        <f>IF($G7614="", "", $G7614*(1-$V7614))</f>
        <v/>
      </c>
      <c r="M7614" s="30" t="str">
        <f t="shared" si="236"/>
        <v/>
      </c>
      <c r="N7614" s="30" t="str">
        <f t="shared" si="237"/>
        <v/>
      </c>
      <c r="O7614" s="5" t="str">
        <f>IF(D7614="","",
IF(AND(K7614&lt;&gt;"SIM",V7614&gt;0),"ERRO: % BC &gt; 0, mas NÃO permitida ❌",
IF(AND(K7614="SIM",V7614=0),"ATENÇÃO: BC permitida, mas % = 0 🔎",
"Base de cálculo aplicada corretamente ✅")))</f>
        <v/>
      </c>
      <c r="P7614" s="5" t="str">
        <f>IF(D7614="","",
IF(AND(Q7614&lt;&gt;"SIM",U7614&gt;0),"ERRO: % alíquota &gt; 0, mas NÃO permitida ❌",
IF(AND(Q7614="SIM",U7614=0),"ATENÇÃO: alíquota permitida, mas % = 0 🔎",
"Alíquota aplicada corretamente ✅")))</f>
        <v/>
      </c>
      <c r="Q7614" s="5" t="str">
        <f>IF(E7614="","",IFERROR(VLOOKUP(E7614,REGRAS_CST!$A$2:$D$200,4,FALSE),""))</f>
        <v/>
      </c>
      <c r="R7614" s="8"/>
      <c r="S7614" s="7">
        <f>IF($H7614="","",$H7614*(1-$U7614))</f>
        <v>8.9999999999999993E-3</v>
      </c>
      <c r="T7614" s="7">
        <f>IF($I7614="","",$I7614*(1-$U7614))</f>
        <v>1E-3</v>
      </c>
      <c r="U7614" s="7">
        <f>IFERROR(INDEX(BASE_CCLASSTRIB!$E:$E, MATCH(TEXT($D7614,"000000"), BASE_CCLASSTRIB!$A:$A, 0))/100, 0)</f>
        <v>0</v>
      </c>
      <c r="V7614" s="21">
        <f>IFERROR(INDEX(BASE_CCLASSTRIB!$F:$F, MATCH(TEXT($D7614,"000000"), BASE_CCLASSTRIB!$A:$A, 0))/100, 0)</f>
        <v>0</v>
      </c>
    </row>
    <row r="7615" spans="2:22" ht="15.75" customHeight="1" thickTop="1" thickBot="1">
      <c r="B7615" s="8"/>
      <c r="C7615" s="8"/>
      <c r="E7615" s="8" t="str">
        <f>IF(D7615="","",LEFT(D7615,3))</f>
        <v/>
      </c>
      <c r="F7615" s="5" t="str">
        <f>IF(E7615="","",IFERROR(VLOOKUP(E7615,REGRAS_CST!$A$2:$B$200,2,FALSE),""))</f>
        <v/>
      </c>
      <c r="H7615" s="7">
        <v>8.9999999999999993E-3</v>
      </c>
      <c r="I7615" s="7">
        <v>1E-3</v>
      </c>
      <c r="K7615" s="5" t="str">
        <f>IF(E7615="","",IFERROR(VLOOKUP(E7615,REGRAS_CST!$A$2:$C$200,3,FALSE),""))</f>
        <v/>
      </c>
      <c r="L7615" s="10" t="str">
        <f>IF($G7615="", "", $G7615*(1-$V7615))</f>
        <v/>
      </c>
      <c r="M7615" s="30" t="str">
        <f t="shared" si="236"/>
        <v/>
      </c>
      <c r="N7615" s="30" t="str">
        <f t="shared" si="237"/>
        <v/>
      </c>
      <c r="O7615" s="5" t="str">
        <f>IF(D7615="","",
IF(AND(K7615&lt;&gt;"SIM",V7615&gt;0),"ERRO: % BC &gt; 0, mas NÃO permitida ❌",
IF(AND(K7615="SIM",V7615=0),"ATENÇÃO: BC permitida, mas % = 0 🔎",
"Base de cálculo aplicada corretamente ✅")))</f>
        <v/>
      </c>
      <c r="P7615" s="5" t="str">
        <f>IF(D7615="","",
IF(AND(Q7615&lt;&gt;"SIM",U7615&gt;0),"ERRO: % alíquota &gt; 0, mas NÃO permitida ❌",
IF(AND(Q7615="SIM",U7615=0),"ATENÇÃO: alíquota permitida, mas % = 0 🔎",
"Alíquota aplicada corretamente ✅")))</f>
        <v/>
      </c>
      <c r="Q7615" s="5" t="str">
        <f>IF(E7615="","",IFERROR(VLOOKUP(E7615,REGRAS_CST!$A$2:$D$200,4,FALSE),""))</f>
        <v/>
      </c>
      <c r="R7615" s="8"/>
      <c r="S7615" s="7">
        <f>IF($H7615="","",$H7615*(1-$U7615))</f>
        <v>8.9999999999999993E-3</v>
      </c>
      <c r="T7615" s="7">
        <f>IF($I7615="","",$I7615*(1-$U7615))</f>
        <v>1E-3</v>
      </c>
      <c r="U7615" s="7">
        <f>IFERROR(INDEX(BASE_CCLASSTRIB!$E:$E, MATCH(TEXT($D7615,"000000"), BASE_CCLASSTRIB!$A:$A, 0))/100, 0)</f>
        <v>0</v>
      </c>
      <c r="V7615" s="21">
        <f>IFERROR(INDEX(BASE_CCLASSTRIB!$F:$F, MATCH(TEXT($D7615,"000000"), BASE_CCLASSTRIB!$A:$A, 0))/100, 0)</f>
        <v>0</v>
      </c>
    </row>
    <row r="7616" spans="2:22" ht="15.75" customHeight="1" thickTop="1" thickBot="1">
      <c r="B7616" s="8"/>
      <c r="C7616" s="8"/>
      <c r="E7616" s="8" t="str">
        <f>IF(D7616="","",LEFT(D7616,3))</f>
        <v/>
      </c>
      <c r="F7616" s="5" t="str">
        <f>IF(E7616="","",IFERROR(VLOOKUP(E7616,REGRAS_CST!$A$2:$B$200,2,FALSE),""))</f>
        <v/>
      </c>
      <c r="H7616" s="7">
        <v>8.9999999999999993E-3</v>
      </c>
      <c r="I7616" s="7">
        <v>1E-3</v>
      </c>
      <c r="K7616" s="5" t="str">
        <f>IF(E7616="","",IFERROR(VLOOKUP(E7616,REGRAS_CST!$A$2:$C$200,3,FALSE),""))</f>
        <v/>
      </c>
      <c r="L7616" s="10" t="str">
        <f>IF($G7616="", "", $G7616*(1-$V7616))</f>
        <v/>
      </c>
      <c r="M7616" s="30" t="str">
        <f t="shared" si="236"/>
        <v/>
      </c>
      <c r="N7616" s="30" t="str">
        <f t="shared" si="237"/>
        <v/>
      </c>
      <c r="O7616" s="5" t="str">
        <f>IF(D7616="","",
IF(AND(K7616&lt;&gt;"SIM",V7616&gt;0),"ERRO: % BC &gt; 0, mas NÃO permitida ❌",
IF(AND(K7616="SIM",V7616=0),"ATENÇÃO: BC permitida, mas % = 0 🔎",
"Base de cálculo aplicada corretamente ✅")))</f>
        <v/>
      </c>
      <c r="P7616" s="5" t="str">
        <f>IF(D7616="","",
IF(AND(Q7616&lt;&gt;"SIM",U7616&gt;0),"ERRO: % alíquota &gt; 0, mas NÃO permitida ❌",
IF(AND(Q7616="SIM",U7616=0),"ATENÇÃO: alíquota permitida, mas % = 0 🔎",
"Alíquota aplicada corretamente ✅")))</f>
        <v/>
      </c>
      <c r="Q7616" s="5" t="str">
        <f>IF(E7616="","",IFERROR(VLOOKUP(E7616,REGRAS_CST!$A$2:$D$200,4,FALSE),""))</f>
        <v/>
      </c>
      <c r="R7616" s="8"/>
      <c r="S7616" s="7">
        <f>IF($H7616="","",$H7616*(1-$U7616))</f>
        <v>8.9999999999999993E-3</v>
      </c>
      <c r="T7616" s="7">
        <f>IF($I7616="","",$I7616*(1-$U7616))</f>
        <v>1E-3</v>
      </c>
      <c r="U7616" s="7">
        <f>IFERROR(INDEX(BASE_CCLASSTRIB!$E:$E, MATCH(TEXT($D7616,"000000"), BASE_CCLASSTRIB!$A:$A, 0))/100, 0)</f>
        <v>0</v>
      </c>
      <c r="V7616" s="21">
        <f>IFERROR(INDEX(BASE_CCLASSTRIB!$F:$F, MATCH(TEXT($D7616,"000000"), BASE_CCLASSTRIB!$A:$A, 0))/100, 0)</f>
        <v>0</v>
      </c>
    </row>
    <row r="7617" spans="2:22" ht="15.75" customHeight="1" thickTop="1" thickBot="1">
      <c r="B7617" s="8"/>
      <c r="C7617" s="8"/>
      <c r="E7617" s="8" t="str">
        <f>IF(D7617="","",LEFT(D7617,3))</f>
        <v/>
      </c>
      <c r="F7617" s="5" t="str">
        <f>IF(E7617="","",IFERROR(VLOOKUP(E7617,REGRAS_CST!$A$2:$B$200,2,FALSE),""))</f>
        <v/>
      </c>
      <c r="H7617" s="7">
        <v>8.9999999999999993E-3</v>
      </c>
      <c r="I7617" s="7">
        <v>1E-3</v>
      </c>
      <c r="K7617" s="5" t="str">
        <f>IF(E7617="","",IFERROR(VLOOKUP(E7617,REGRAS_CST!$A$2:$C$200,3,FALSE),""))</f>
        <v/>
      </c>
      <c r="L7617" s="10" t="str">
        <f>IF($G7617="", "", $G7617*(1-$V7617))</f>
        <v/>
      </c>
      <c r="M7617" s="30" t="str">
        <f t="shared" si="236"/>
        <v/>
      </c>
      <c r="N7617" s="30" t="str">
        <f t="shared" si="237"/>
        <v/>
      </c>
      <c r="O7617" s="5" t="str">
        <f>IF(D7617="","",
IF(AND(K7617&lt;&gt;"SIM",V7617&gt;0),"ERRO: % BC &gt; 0, mas NÃO permitida ❌",
IF(AND(K7617="SIM",V7617=0),"ATENÇÃO: BC permitida, mas % = 0 🔎",
"Base de cálculo aplicada corretamente ✅")))</f>
        <v/>
      </c>
      <c r="P7617" s="5" t="str">
        <f>IF(D7617="","",
IF(AND(Q7617&lt;&gt;"SIM",U7617&gt;0),"ERRO: % alíquota &gt; 0, mas NÃO permitida ❌",
IF(AND(Q7617="SIM",U7617=0),"ATENÇÃO: alíquota permitida, mas % = 0 🔎",
"Alíquota aplicada corretamente ✅")))</f>
        <v/>
      </c>
      <c r="Q7617" s="5" t="str">
        <f>IF(E7617="","",IFERROR(VLOOKUP(E7617,REGRAS_CST!$A$2:$D$200,4,FALSE),""))</f>
        <v/>
      </c>
      <c r="R7617" s="8"/>
      <c r="S7617" s="7">
        <f>IF($H7617="","",$H7617*(1-$U7617))</f>
        <v>8.9999999999999993E-3</v>
      </c>
      <c r="T7617" s="7">
        <f>IF($I7617="","",$I7617*(1-$U7617))</f>
        <v>1E-3</v>
      </c>
      <c r="U7617" s="7">
        <f>IFERROR(INDEX(BASE_CCLASSTRIB!$E:$E, MATCH(TEXT($D7617,"000000"), BASE_CCLASSTRIB!$A:$A, 0))/100, 0)</f>
        <v>0</v>
      </c>
      <c r="V7617" s="21">
        <f>IFERROR(INDEX(BASE_CCLASSTRIB!$F:$F, MATCH(TEXT($D7617,"000000"), BASE_CCLASSTRIB!$A:$A, 0))/100, 0)</f>
        <v>0</v>
      </c>
    </row>
    <row r="7618" spans="2:22" ht="15.75" customHeight="1" thickTop="1" thickBot="1">
      <c r="B7618" s="8"/>
      <c r="C7618" s="8"/>
      <c r="E7618" s="8" t="str">
        <f>IF(D7618="","",LEFT(D7618,3))</f>
        <v/>
      </c>
      <c r="F7618" s="5" t="str">
        <f>IF(E7618="","",IFERROR(VLOOKUP(E7618,REGRAS_CST!$A$2:$B$200,2,FALSE),""))</f>
        <v/>
      </c>
      <c r="H7618" s="7">
        <v>8.9999999999999993E-3</v>
      </c>
      <c r="I7618" s="7">
        <v>1E-3</v>
      </c>
      <c r="K7618" s="5" t="str">
        <f>IF(E7618="","",IFERROR(VLOOKUP(E7618,REGRAS_CST!$A$2:$C$200,3,FALSE),""))</f>
        <v/>
      </c>
      <c r="L7618" s="10" t="str">
        <f>IF($G7618="", "", $G7618*(1-$V7618))</f>
        <v/>
      </c>
      <c r="M7618" s="30" t="str">
        <f t="shared" si="236"/>
        <v/>
      </c>
      <c r="N7618" s="30" t="str">
        <f t="shared" si="237"/>
        <v/>
      </c>
      <c r="O7618" s="5" t="str">
        <f>IF(D7618="","",
IF(AND(K7618&lt;&gt;"SIM",V7618&gt;0),"ERRO: % BC &gt; 0, mas NÃO permitida ❌",
IF(AND(K7618="SIM",V7618=0),"ATENÇÃO: BC permitida, mas % = 0 🔎",
"Base de cálculo aplicada corretamente ✅")))</f>
        <v/>
      </c>
      <c r="P7618" s="5" t="str">
        <f>IF(D7618="","",
IF(AND(Q7618&lt;&gt;"SIM",U7618&gt;0),"ERRO: % alíquota &gt; 0, mas NÃO permitida ❌",
IF(AND(Q7618="SIM",U7618=0),"ATENÇÃO: alíquota permitida, mas % = 0 🔎",
"Alíquota aplicada corretamente ✅")))</f>
        <v/>
      </c>
      <c r="Q7618" s="5" t="str">
        <f>IF(E7618="","",IFERROR(VLOOKUP(E7618,REGRAS_CST!$A$2:$D$200,4,FALSE),""))</f>
        <v/>
      </c>
      <c r="R7618" s="8"/>
      <c r="S7618" s="7">
        <f>IF($H7618="","",$H7618*(1-$U7618))</f>
        <v>8.9999999999999993E-3</v>
      </c>
      <c r="T7618" s="7">
        <f>IF($I7618="","",$I7618*(1-$U7618))</f>
        <v>1E-3</v>
      </c>
      <c r="U7618" s="7">
        <f>IFERROR(INDEX(BASE_CCLASSTRIB!$E:$E, MATCH(TEXT($D7618,"000000"), BASE_CCLASSTRIB!$A:$A, 0))/100, 0)</f>
        <v>0</v>
      </c>
      <c r="V7618" s="21">
        <f>IFERROR(INDEX(BASE_CCLASSTRIB!$F:$F, MATCH(TEXT($D7618,"000000"), BASE_CCLASSTRIB!$A:$A, 0))/100, 0)</f>
        <v>0</v>
      </c>
    </row>
    <row r="7619" spans="2:22" ht="15.75" customHeight="1" thickTop="1" thickBot="1">
      <c r="B7619" s="8"/>
      <c r="C7619" s="8"/>
      <c r="E7619" s="8" t="str">
        <f>IF(D7619="","",LEFT(D7619,3))</f>
        <v/>
      </c>
      <c r="F7619" s="5" t="str">
        <f>IF(E7619="","",IFERROR(VLOOKUP(E7619,REGRAS_CST!$A$2:$B$200,2,FALSE),""))</f>
        <v/>
      </c>
      <c r="H7619" s="7">
        <v>8.9999999999999993E-3</v>
      </c>
      <c r="I7619" s="7">
        <v>1E-3</v>
      </c>
      <c r="K7619" s="5" t="str">
        <f>IF(E7619="","",IFERROR(VLOOKUP(E7619,REGRAS_CST!$A$2:$C$200,3,FALSE),""))</f>
        <v/>
      </c>
      <c r="L7619" s="10" t="str">
        <f>IF($G7619="", "", $G7619*(1-$V7619))</f>
        <v/>
      </c>
      <c r="M7619" s="30" t="str">
        <f t="shared" si="236"/>
        <v/>
      </c>
      <c r="N7619" s="30" t="str">
        <f t="shared" si="237"/>
        <v/>
      </c>
      <c r="O7619" s="5" t="str">
        <f>IF(D7619="","",
IF(AND(K7619&lt;&gt;"SIM",V7619&gt;0),"ERRO: % BC &gt; 0, mas NÃO permitida ❌",
IF(AND(K7619="SIM",V7619=0),"ATENÇÃO: BC permitida, mas % = 0 🔎",
"Base de cálculo aplicada corretamente ✅")))</f>
        <v/>
      </c>
      <c r="P7619" s="5" t="str">
        <f>IF(D7619="","",
IF(AND(Q7619&lt;&gt;"SIM",U7619&gt;0),"ERRO: % alíquota &gt; 0, mas NÃO permitida ❌",
IF(AND(Q7619="SIM",U7619=0),"ATENÇÃO: alíquota permitida, mas % = 0 🔎",
"Alíquota aplicada corretamente ✅")))</f>
        <v/>
      </c>
      <c r="Q7619" s="5" t="str">
        <f>IF(E7619="","",IFERROR(VLOOKUP(E7619,REGRAS_CST!$A$2:$D$200,4,FALSE),""))</f>
        <v/>
      </c>
      <c r="R7619" s="8"/>
      <c r="S7619" s="7">
        <f>IF($H7619="","",$H7619*(1-$U7619))</f>
        <v>8.9999999999999993E-3</v>
      </c>
      <c r="T7619" s="7">
        <f>IF($I7619="","",$I7619*(1-$U7619))</f>
        <v>1E-3</v>
      </c>
      <c r="U7619" s="7">
        <f>IFERROR(INDEX(BASE_CCLASSTRIB!$E:$E, MATCH(TEXT($D7619,"000000"), BASE_CCLASSTRIB!$A:$A, 0))/100, 0)</f>
        <v>0</v>
      </c>
      <c r="V7619" s="21">
        <f>IFERROR(INDEX(BASE_CCLASSTRIB!$F:$F, MATCH(TEXT($D7619,"000000"), BASE_CCLASSTRIB!$A:$A, 0))/100, 0)</f>
        <v>0</v>
      </c>
    </row>
    <row r="7620" spans="2:22" ht="15.75" customHeight="1" thickTop="1" thickBot="1">
      <c r="B7620" s="8"/>
      <c r="C7620" s="8"/>
      <c r="E7620" s="8" t="str">
        <f>IF(D7620="","",LEFT(D7620,3))</f>
        <v/>
      </c>
      <c r="F7620" s="5" t="str">
        <f>IF(E7620="","",IFERROR(VLOOKUP(E7620,REGRAS_CST!$A$2:$B$200,2,FALSE),""))</f>
        <v/>
      </c>
      <c r="H7620" s="7">
        <v>8.9999999999999993E-3</v>
      </c>
      <c r="I7620" s="7">
        <v>1E-3</v>
      </c>
      <c r="K7620" s="5" t="str">
        <f>IF(E7620="","",IFERROR(VLOOKUP(E7620,REGRAS_CST!$A$2:$C$200,3,FALSE),""))</f>
        <v/>
      </c>
      <c r="L7620" s="10" t="str">
        <f>IF($G7620="", "", $G7620*(1-$V7620))</f>
        <v/>
      </c>
      <c r="M7620" s="30" t="str">
        <f t="shared" si="236"/>
        <v/>
      </c>
      <c r="N7620" s="30" t="str">
        <f t="shared" si="237"/>
        <v/>
      </c>
      <c r="O7620" s="5" t="str">
        <f>IF(D7620="","",
IF(AND(K7620&lt;&gt;"SIM",V7620&gt;0),"ERRO: % BC &gt; 0, mas NÃO permitida ❌",
IF(AND(K7620="SIM",V7620=0),"ATENÇÃO: BC permitida, mas % = 0 🔎",
"Base de cálculo aplicada corretamente ✅")))</f>
        <v/>
      </c>
      <c r="P7620" s="5" t="str">
        <f>IF(D7620="","",
IF(AND(Q7620&lt;&gt;"SIM",U7620&gt;0),"ERRO: % alíquota &gt; 0, mas NÃO permitida ❌",
IF(AND(Q7620="SIM",U7620=0),"ATENÇÃO: alíquota permitida, mas % = 0 🔎",
"Alíquota aplicada corretamente ✅")))</f>
        <v/>
      </c>
      <c r="Q7620" s="5" t="str">
        <f>IF(E7620="","",IFERROR(VLOOKUP(E7620,REGRAS_CST!$A$2:$D$200,4,FALSE),""))</f>
        <v/>
      </c>
      <c r="R7620" s="8"/>
      <c r="S7620" s="7">
        <f>IF($H7620="","",$H7620*(1-$U7620))</f>
        <v>8.9999999999999993E-3</v>
      </c>
      <c r="T7620" s="7">
        <f>IF($I7620="","",$I7620*(1-$U7620))</f>
        <v>1E-3</v>
      </c>
      <c r="U7620" s="7">
        <f>IFERROR(INDEX(BASE_CCLASSTRIB!$E:$E, MATCH(TEXT($D7620,"000000"), BASE_CCLASSTRIB!$A:$A, 0))/100, 0)</f>
        <v>0</v>
      </c>
      <c r="V7620" s="21">
        <f>IFERROR(INDEX(BASE_CCLASSTRIB!$F:$F, MATCH(TEXT($D7620,"000000"), BASE_CCLASSTRIB!$A:$A, 0))/100, 0)</f>
        <v>0</v>
      </c>
    </row>
    <row r="7621" spans="2:22" ht="15.75" customHeight="1" thickTop="1" thickBot="1">
      <c r="B7621" s="8"/>
      <c r="C7621" s="8"/>
      <c r="E7621" s="8" t="str">
        <f>IF(D7621="","",LEFT(D7621,3))</f>
        <v/>
      </c>
      <c r="F7621" s="5" t="str">
        <f>IF(E7621="","",IFERROR(VLOOKUP(E7621,REGRAS_CST!$A$2:$B$200,2,FALSE),""))</f>
        <v/>
      </c>
      <c r="H7621" s="7">
        <v>8.9999999999999993E-3</v>
      </c>
      <c r="I7621" s="7">
        <v>1E-3</v>
      </c>
      <c r="K7621" s="5" t="str">
        <f>IF(E7621="","",IFERROR(VLOOKUP(E7621,REGRAS_CST!$A$2:$C$200,3,FALSE),""))</f>
        <v/>
      </c>
      <c r="L7621" s="10" t="str">
        <f>IF($G7621="", "", $G7621*(1-$V7621))</f>
        <v/>
      </c>
      <c r="M7621" s="30" t="str">
        <f t="shared" ref="M7621:M7684" si="238">IF(OR($L7621="",$S7621=""),"",TRUNC(VALUE($L7621)*VALUE($S7621),2))</f>
        <v/>
      </c>
      <c r="N7621" s="30" t="str">
        <f t="shared" ref="N7621:N7684" si="239">IF(OR($L7621="",$T7621=""),"",TRUNC(VALUE($L7621)*VALUE($T7621),2))</f>
        <v/>
      </c>
      <c r="O7621" s="5" t="str">
        <f>IF(D7621="","",
IF(AND(K7621&lt;&gt;"SIM",V7621&gt;0),"ERRO: % BC &gt; 0, mas NÃO permitida ❌",
IF(AND(K7621="SIM",V7621=0),"ATENÇÃO: BC permitida, mas % = 0 🔎",
"Base de cálculo aplicada corretamente ✅")))</f>
        <v/>
      </c>
      <c r="P7621" s="5" t="str">
        <f>IF(D7621="","",
IF(AND(Q7621&lt;&gt;"SIM",U7621&gt;0),"ERRO: % alíquota &gt; 0, mas NÃO permitida ❌",
IF(AND(Q7621="SIM",U7621=0),"ATENÇÃO: alíquota permitida, mas % = 0 🔎",
"Alíquota aplicada corretamente ✅")))</f>
        <v/>
      </c>
      <c r="Q7621" s="5" t="str">
        <f>IF(E7621="","",IFERROR(VLOOKUP(E7621,REGRAS_CST!$A$2:$D$200,4,FALSE),""))</f>
        <v/>
      </c>
      <c r="R7621" s="8"/>
      <c r="S7621" s="7">
        <f>IF($H7621="","",$H7621*(1-$U7621))</f>
        <v>8.9999999999999993E-3</v>
      </c>
      <c r="T7621" s="7">
        <f>IF($I7621="","",$I7621*(1-$U7621))</f>
        <v>1E-3</v>
      </c>
      <c r="U7621" s="7">
        <f>IFERROR(INDEX(BASE_CCLASSTRIB!$E:$E, MATCH(TEXT($D7621,"000000"), BASE_CCLASSTRIB!$A:$A, 0))/100, 0)</f>
        <v>0</v>
      </c>
      <c r="V7621" s="21">
        <f>IFERROR(INDEX(BASE_CCLASSTRIB!$F:$F, MATCH(TEXT($D7621,"000000"), BASE_CCLASSTRIB!$A:$A, 0))/100, 0)</f>
        <v>0</v>
      </c>
    </row>
    <row r="7622" spans="2:22" ht="15.75" customHeight="1" thickTop="1" thickBot="1">
      <c r="B7622" s="8"/>
      <c r="C7622" s="8"/>
      <c r="E7622" s="8" t="str">
        <f>IF(D7622="","",LEFT(D7622,3))</f>
        <v/>
      </c>
      <c r="F7622" s="5" t="str">
        <f>IF(E7622="","",IFERROR(VLOOKUP(E7622,REGRAS_CST!$A$2:$B$200,2,FALSE),""))</f>
        <v/>
      </c>
      <c r="H7622" s="7">
        <v>8.9999999999999993E-3</v>
      </c>
      <c r="I7622" s="7">
        <v>1E-3</v>
      </c>
      <c r="K7622" s="5" t="str">
        <f>IF(E7622="","",IFERROR(VLOOKUP(E7622,REGRAS_CST!$A$2:$C$200,3,FALSE),""))</f>
        <v/>
      </c>
      <c r="L7622" s="10" t="str">
        <f>IF($G7622="", "", $G7622*(1-$V7622))</f>
        <v/>
      </c>
      <c r="M7622" s="30" t="str">
        <f t="shared" si="238"/>
        <v/>
      </c>
      <c r="N7622" s="30" t="str">
        <f t="shared" si="239"/>
        <v/>
      </c>
      <c r="O7622" s="5" t="str">
        <f>IF(D7622="","",
IF(AND(K7622&lt;&gt;"SIM",V7622&gt;0),"ERRO: % BC &gt; 0, mas NÃO permitida ❌",
IF(AND(K7622="SIM",V7622=0),"ATENÇÃO: BC permitida, mas % = 0 🔎",
"Base de cálculo aplicada corretamente ✅")))</f>
        <v/>
      </c>
      <c r="P7622" s="5" t="str">
        <f>IF(D7622="","",
IF(AND(Q7622&lt;&gt;"SIM",U7622&gt;0),"ERRO: % alíquota &gt; 0, mas NÃO permitida ❌",
IF(AND(Q7622="SIM",U7622=0),"ATENÇÃO: alíquota permitida, mas % = 0 🔎",
"Alíquota aplicada corretamente ✅")))</f>
        <v/>
      </c>
      <c r="Q7622" s="5" t="str">
        <f>IF(E7622="","",IFERROR(VLOOKUP(E7622,REGRAS_CST!$A$2:$D$200,4,FALSE),""))</f>
        <v/>
      </c>
      <c r="R7622" s="8"/>
      <c r="S7622" s="7">
        <f>IF($H7622="","",$H7622*(1-$U7622))</f>
        <v>8.9999999999999993E-3</v>
      </c>
      <c r="T7622" s="7">
        <f>IF($I7622="","",$I7622*(1-$U7622))</f>
        <v>1E-3</v>
      </c>
      <c r="U7622" s="7">
        <f>IFERROR(INDEX(BASE_CCLASSTRIB!$E:$E, MATCH(TEXT($D7622,"000000"), BASE_CCLASSTRIB!$A:$A, 0))/100, 0)</f>
        <v>0</v>
      </c>
      <c r="V7622" s="21">
        <f>IFERROR(INDEX(BASE_CCLASSTRIB!$F:$F, MATCH(TEXT($D7622,"000000"), BASE_CCLASSTRIB!$A:$A, 0))/100, 0)</f>
        <v>0</v>
      </c>
    </row>
    <row r="7623" spans="2:22" ht="15.75" customHeight="1" thickTop="1" thickBot="1">
      <c r="B7623" s="8"/>
      <c r="C7623" s="8"/>
      <c r="E7623" s="8" t="str">
        <f>IF(D7623="","",LEFT(D7623,3))</f>
        <v/>
      </c>
      <c r="F7623" s="5" t="str">
        <f>IF(E7623="","",IFERROR(VLOOKUP(E7623,REGRAS_CST!$A$2:$B$200,2,FALSE),""))</f>
        <v/>
      </c>
      <c r="H7623" s="7">
        <v>8.9999999999999993E-3</v>
      </c>
      <c r="I7623" s="7">
        <v>1E-3</v>
      </c>
      <c r="K7623" s="5" t="str">
        <f>IF(E7623="","",IFERROR(VLOOKUP(E7623,REGRAS_CST!$A$2:$C$200,3,FALSE),""))</f>
        <v/>
      </c>
      <c r="L7623" s="10" t="str">
        <f>IF($G7623="", "", $G7623*(1-$V7623))</f>
        <v/>
      </c>
      <c r="M7623" s="30" t="str">
        <f t="shared" si="238"/>
        <v/>
      </c>
      <c r="N7623" s="30" t="str">
        <f t="shared" si="239"/>
        <v/>
      </c>
      <c r="O7623" s="5" t="str">
        <f>IF(D7623="","",
IF(AND(K7623&lt;&gt;"SIM",V7623&gt;0),"ERRO: % BC &gt; 0, mas NÃO permitida ❌",
IF(AND(K7623="SIM",V7623=0),"ATENÇÃO: BC permitida, mas % = 0 🔎",
"Base de cálculo aplicada corretamente ✅")))</f>
        <v/>
      </c>
      <c r="P7623" s="5" t="str">
        <f>IF(D7623="","",
IF(AND(Q7623&lt;&gt;"SIM",U7623&gt;0),"ERRO: % alíquota &gt; 0, mas NÃO permitida ❌",
IF(AND(Q7623="SIM",U7623=0),"ATENÇÃO: alíquota permitida, mas % = 0 🔎",
"Alíquota aplicada corretamente ✅")))</f>
        <v/>
      </c>
      <c r="Q7623" s="5" t="str">
        <f>IF(E7623="","",IFERROR(VLOOKUP(E7623,REGRAS_CST!$A$2:$D$200,4,FALSE),""))</f>
        <v/>
      </c>
      <c r="R7623" s="8"/>
      <c r="S7623" s="7">
        <f>IF($H7623="","",$H7623*(1-$U7623))</f>
        <v>8.9999999999999993E-3</v>
      </c>
      <c r="T7623" s="7">
        <f>IF($I7623="","",$I7623*(1-$U7623))</f>
        <v>1E-3</v>
      </c>
      <c r="U7623" s="7">
        <f>IFERROR(INDEX(BASE_CCLASSTRIB!$E:$E, MATCH(TEXT($D7623,"000000"), BASE_CCLASSTRIB!$A:$A, 0))/100, 0)</f>
        <v>0</v>
      </c>
      <c r="V7623" s="21">
        <f>IFERROR(INDEX(BASE_CCLASSTRIB!$F:$F, MATCH(TEXT($D7623,"000000"), BASE_CCLASSTRIB!$A:$A, 0))/100, 0)</f>
        <v>0</v>
      </c>
    </row>
    <row r="7624" spans="2:22" ht="15.75" customHeight="1" thickTop="1" thickBot="1">
      <c r="B7624" s="8"/>
      <c r="C7624" s="8"/>
      <c r="E7624" s="8" t="str">
        <f>IF(D7624="","",LEFT(D7624,3))</f>
        <v/>
      </c>
      <c r="F7624" s="5" t="str">
        <f>IF(E7624="","",IFERROR(VLOOKUP(E7624,REGRAS_CST!$A$2:$B$200,2,FALSE),""))</f>
        <v/>
      </c>
      <c r="H7624" s="7">
        <v>8.9999999999999993E-3</v>
      </c>
      <c r="I7624" s="7">
        <v>1E-3</v>
      </c>
      <c r="K7624" s="5" t="str">
        <f>IF(E7624="","",IFERROR(VLOOKUP(E7624,REGRAS_CST!$A$2:$C$200,3,FALSE),""))</f>
        <v/>
      </c>
      <c r="L7624" s="10" t="str">
        <f>IF($G7624="", "", $G7624*(1-$V7624))</f>
        <v/>
      </c>
      <c r="M7624" s="30" t="str">
        <f t="shared" si="238"/>
        <v/>
      </c>
      <c r="N7624" s="30" t="str">
        <f t="shared" si="239"/>
        <v/>
      </c>
      <c r="O7624" s="5" t="str">
        <f>IF(D7624="","",
IF(AND(K7624&lt;&gt;"SIM",V7624&gt;0),"ERRO: % BC &gt; 0, mas NÃO permitida ❌",
IF(AND(K7624="SIM",V7624=0),"ATENÇÃO: BC permitida, mas % = 0 🔎",
"Base de cálculo aplicada corretamente ✅")))</f>
        <v/>
      </c>
      <c r="P7624" s="5" t="str">
        <f>IF(D7624="","",
IF(AND(Q7624&lt;&gt;"SIM",U7624&gt;0),"ERRO: % alíquota &gt; 0, mas NÃO permitida ❌",
IF(AND(Q7624="SIM",U7624=0),"ATENÇÃO: alíquota permitida, mas % = 0 🔎",
"Alíquota aplicada corretamente ✅")))</f>
        <v/>
      </c>
      <c r="Q7624" s="5" t="str">
        <f>IF(E7624="","",IFERROR(VLOOKUP(E7624,REGRAS_CST!$A$2:$D$200,4,FALSE),""))</f>
        <v/>
      </c>
      <c r="R7624" s="8"/>
      <c r="S7624" s="7">
        <f>IF($H7624="","",$H7624*(1-$U7624))</f>
        <v>8.9999999999999993E-3</v>
      </c>
      <c r="T7624" s="7">
        <f>IF($I7624="","",$I7624*(1-$U7624))</f>
        <v>1E-3</v>
      </c>
      <c r="U7624" s="7">
        <f>IFERROR(INDEX(BASE_CCLASSTRIB!$E:$E, MATCH(TEXT($D7624,"000000"), BASE_CCLASSTRIB!$A:$A, 0))/100, 0)</f>
        <v>0</v>
      </c>
      <c r="V7624" s="21">
        <f>IFERROR(INDEX(BASE_CCLASSTRIB!$F:$F, MATCH(TEXT($D7624,"000000"), BASE_CCLASSTRIB!$A:$A, 0))/100, 0)</f>
        <v>0</v>
      </c>
    </row>
    <row r="7625" spans="2:22" ht="15.75" customHeight="1" thickTop="1" thickBot="1">
      <c r="B7625" s="8"/>
      <c r="C7625" s="8"/>
      <c r="E7625" s="8" t="str">
        <f>IF(D7625="","",LEFT(D7625,3))</f>
        <v/>
      </c>
      <c r="F7625" s="5" t="str">
        <f>IF(E7625="","",IFERROR(VLOOKUP(E7625,REGRAS_CST!$A$2:$B$200,2,FALSE),""))</f>
        <v/>
      </c>
      <c r="H7625" s="7">
        <v>8.9999999999999993E-3</v>
      </c>
      <c r="I7625" s="7">
        <v>1E-3</v>
      </c>
      <c r="K7625" s="5" t="str">
        <f>IF(E7625="","",IFERROR(VLOOKUP(E7625,REGRAS_CST!$A$2:$C$200,3,FALSE),""))</f>
        <v/>
      </c>
      <c r="L7625" s="10" t="str">
        <f>IF($G7625="", "", $G7625*(1-$V7625))</f>
        <v/>
      </c>
      <c r="M7625" s="30" t="str">
        <f t="shared" si="238"/>
        <v/>
      </c>
      <c r="N7625" s="30" t="str">
        <f t="shared" si="239"/>
        <v/>
      </c>
      <c r="O7625" s="5" t="str">
        <f>IF(D7625="","",
IF(AND(K7625&lt;&gt;"SIM",V7625&gt;0),"ERRO: % BC &gt; 0, mas NÃO permitida ❌",
IF(AND(K7625="SIM",V7625=0),"ATENÇÃO: BC permitida, mas % = 0 🔎",
"Base de cálculo aplicada corretamente ✅")))</f>
        <v/>
      </c>
      <c r="P7625" s="5" t="str">
        <f>IF(D7625="","",
IF(AND(Q7625&lt;&gt;"SIM",U7625&gt;0),"ERRO: % alíquota &gt; 0, mas NÃO permitida ❌",
IF(AND(Q7625="SIM",U7625=0),"ATENÇÃO: alíquota permitida, mas % = 0 🔎",
"Alíquota aplicada corretamente ✅")))</f>
        <v/>
      </c>
      <c r="Q7625" s="5" t="str">
        <f>IF(E7625="","",IFERROR(VLOOKUP(E7625,REGRAS_CST!$A$2:$D$200,4,FALSE),""))</f>
        <v/>
      </c>
      <c r="R7625" s="8"/>
      <c r="S7625" s="7">
        <f>IF($H7625="","",$H7625*(1-$U7625))</f>
        <v>8.9999999999999993E-3</v>
      </c>
      <c r="T7625" s="7">
        <f>IF($I7625="","",$I7625*(1-$U7625))</f>
        <v>1E-3</v>
      </c>
      <c r="U7625" s="7">
        <f>IFERROR(INDEX(BASE_CCLASSTRIB!$E:$E, MATCH(TEXT($D7625,"000000"), BASE_CCLASSTRIB!$A:$A, 0))/100, 0)</f>
        <v>0</v>
      </c>
      <c r="V7625" s="21">
        <f>IFERROR(INDEX(BASE_CCLASSTRIB!$F:$F, MATCH(TEXT($D7625,"000000"), BASE_CCLASSTRIB!$A:$A, 0))/100, 0)</f>
        <v>0</v>
      </c>
    </row>
    <row r="7626" spans="2:22" ht="15.75" customHeight="1" thickTop="1" thickBot="1">
      <c r="B7626" s="8"/>
      <c r="C7626" s="8"/>
      <c r="E7626" s="8" t="str">
        <f>IF(D7626="","",LEFT(D7626,3))</f>
        <v/>
      </c>
      <c r="F7626" s="5" t="str">
        <f>IF(E7626="","",IFERROR(VLOOKUP(E7626,REGRAS_CST!$A$2:$B$200,2,FALSE),""))</f>
        <v/>
      </c>
      <c r="H7626" s="7">
        <v>8.9999999999999993E-3</v>
      </c>
      <c r="I7626" s="7">
        <v>1E-3</v>
      </c>
      <c r="K7626" s="5" t="str">
        <f>IF(E7626="","",IFERROR(VLOOKUP(E7626,REGRAS_CST!$A$2:$C$200,3,FALSE),""))</f>
        <v/>
      </c>
      <c r="L7626" s="10" t="str">
        <f>IF($G7626="", "", $G7626*(1-$V7626))</f>
        <v/>
      </c>
      <c r="M7626" s="30" t="str">
        <f t="shared" si="238"/>
        <v/>
      </c>
      <c r="N7626" s="30" t="str">
        <f t="shared" si="239"/>
        <v/>
      </c>
      <c r="O7626" s="5" t="str">
        <f>IF(D7626="","",
IF(AND(K7626&lt;&gt;"SIM",V7626&gt;0),"ERRO: % BC &gt; 0, mas NÃO permitida ❌",
IF(AND(K7626="SIM",V7626=0),"ATENÇÃO: BC permitida, mas % = 0 🔎",
"Base de cálculo aplicada corretamente ✅")))</f>
        <v/>
      </c>
      <c r="P7626" s="5" t="str">
        <f>IF(D7626="","",
IF(AND(Q7626&lt;&gt;"SIM",U7626&gt;0),"ERRO: % alíquota &gt; 0, mas NÃO permitida ❌",
IF(AND(Q7626="SIM",U7626=0),"ATENÇÃO: alíquota permitida, mas % = 0 🔎",
"Alíquota aplicada corretamente ✅")))</f>
        <v/>
      </c>
      <c r="Q7626" s="5" t="str">
        <f>IF(E7626="","",IFERROR(VLOOKUP(E7626,REGRAS_CST!$A$2:$D$200,4,FALSE),""))</f>
        <v/>
      </c>
      <c r="R7626" s="8"/>
      <c r="S7626" s="7">
        <f>IF($H7626="","",$H7626*(1-$U7626))</f>
        <v>8.9999999999999993E-3</v>
      </c>
      <c r="T7626" s="7">
        <f>IF($I7626="","",$I7626*(1-$U7626))</f>
        <v>1E-3</v>
      </c>
      <c r="U7626" s="7">
        <f>IFERROR(INDEX(BASE_CCLASSTRIB!$E:$E, MATCH(TEXT($D7626,"000000"), BASE_CCLASSTRIB!$A:$A, 0))/100, 0)</f>
        <v>0</v>
      </c>
      <c r="V7626" s="21">
        <f>IFERROR(INDEX(BASE_CCLASSTRIB!$F:$F, MATCH(TEXT($D7626,"000000"), BASE_CCLASSTRIB!$A:$A, 0))/100, 0)</f>
        <v>0</v>
      </c>
    </row>
    <row r="7627" spans="2:22" ht="15.75" customHeight="1" thickTop="1" thickBot="1">
      <c r="B7627" s="8"/>
      <c r="C7627" s="8"/>
      <c r="E7627" s="8" t="str">
        <f>IF(D7627="","",LEFT(D7627,3))</f>
        <v/>
      </c>
      <c r="F7627" s="5" t="str">
        <f>IF(E7627="","",IFERROR(VLOOKUP(E7627,REGRAS_CST!$A$2:$B$200,2,FALSE),""))</f>
        <v/>
      </c>
      <c r="H7627" s="7">
        <v>8.9999999999999993E-3</v>
      </c>
      <c r="I7627" s="7">
        <v>1E-3</v>
      </c>
      <c r="K7627" s="5" t="str">
        <f>IF(E7627="","",IFERROR(VLOOKUP(E7627,REGRAS_CST!$A$2:$C$200,3,FALSE),""))</f>
        <v/>
      </c>
      <c r="L7627" s="10" t="str">
        <f>IF($G7627="", "", $G7627*(1-$V7627))</f>
        <v/>
      </c>
      <c r="M7627" s="30" t="str">
        <f t="shared" si="238"/>
        <v/>
      </c>
      <c r="N7627" s="30" t="str">
        <f t="shared" si="239"/>
        <v/>
      </c>
      <c r="O7627" s="5" t="str">
        <f>IF(D7627="","",
IF(AND(K7627&lt;&gt;"SIM",V7627&gt;0),"ERRO: % BC &gt; 0, mas NÃO permitida ❌",
IF(AND(K7627="SIM",V7627=0),"ATENÇÃO: BC permitida, mas % = 0 🔎",
"Base de cálculo aplicada corretamente ✅")))</f>
        <v/>
      </c>
      <c r="P7627" s="5" t="str">
        <f>IF(D7627="","",
IF(AND(Q7627&lt;&gt;"SIM",U7627&gt;0),"ERRO: % alíquota &gt; 0, mas NÃO permitida ❌",
IF(AND(Q7627="SIM",U7627=0),"ATENÇÃO: alíquota permitida, mas % = 0 🔎",
"Alíquota aplicada corretamente ✅")))</f>
        <v/>
      </c>
      <c r="Q7627" s="5" t="str">
        <f>IF(E7627="","",IFERROR(VLOOKUP(E7627,REGRAS_CST!$A$2:$D$200,4,FALSE),""))</f>
        <v/>
      </c>
      <c r="R7627" s="8"/>
      <c r="S7627" s="7">
        <f>IF($H7627="","",$H7627*(1-$U7627))</f>
        <v>8.9999999999999993E-3</v>
      </c>
      <c r="T7627" s="7">
        <f>IF($I7627="","",$I7627*(1-$U7627))</f>
        <v>1E-3</v>
      </c>
      <c r="U7627" s="7">
        <f>IFERROR(INDEX(BASE_CCLASSTRIB!$E:$E, MATCH(TEXT($D7627,"000000"), BASE_CCLASSTRIB!$A:$A, 0))/100, 0)</f>
        <v>0</v>
      </c>
      <c r="V7627" s="21">
        <f>IFERROR(INDEX(BASE_CCLASSTRIB!$F:$F, MATCH(TEXT($D7627,"000000"), BASE_CCLASSTRIB!$A:$A, 0))/100, 0)</f>
        <v>0</v>
      </c>
    </row>
    <row r="7628" spans="2:22" ht="15.75" customHeight="1" thickTop="1" thickBot="1">
      <c r="B7628" s="8"/>
      <c r="C7628" s="8"/>
      <c r="E7628" s="8" t="str">
        <f>IF(D7628="","",LEFT(D7628,3))</f>
        <v/>
      </c>
      <c r="F7628" s="5" t="str">
        <f>IF(E7628="","",IFERROR(VLOOKUP(E7628,REGRAS_CST!$A$2:$B$200,2,FALSE),""))</f>
        <v/>
      </c>
      <c r="H7628" s="7">
        <v>8.9999999999999993E-3</v>
      </c>
      <c r="I7628" s="7">
        <v>1E-3</v>
      </c>
      <c r="K7628" s="5" t="str">
        <f>IF(E7628="","",IFERROR(VLOOKUP(E7628,REGRAS_CST!$A$2:$C$200,3,FALSE),""))</f>
        <v/>
      </c>
      <c r="L7628" s="10" t="str">
        <f>IF($G7628="", "", $G7628*(1-$V7628))</f>
        <v/>
      </c>
      <c r="M7628" s="30" t="str">
        <f t="shared" si="238"/>
        <v/>
      </c>
      <c r="N7628" s="30" t="str">
        <f t="shared" si="239"/>
        <v/>
      </c>
      <c r="O7628" s="5" t="str">
        <f>IF(D7628="","",
IF(AND(K7628&lt;&gt;"SIM",V7628&gt;0),"ERRO: % BC &gt; 0, mas NÃO permitida ❌",
IF(AND(K7628="SIM",V7628=0),"ATENÇÃO: BC permitida, mas % = 0 🔎",
"Base de cálculo aplicada corretamente ✅")))</f>
        <v/>
      </c>
      <c r="P7628" s="5" t="str">
        <f>IF(D7628="","",
IF(AND(Q7628&lt;&gt;"SIM",U7628&gt;0),"ERRO: % alíquota &gt; 0, mas NÃO permitida ❌",
IF(AND(Q7628="SIM",U7628=0),"ATENÇÃO: alíquota permitida, mas % = 0 🔎",
"Alíquota aplicada corretamente ✅")))</f>
        <v/>
      </c>
      <c r="Q7628" s="5" t="str">
        <f>IF(E7628="","",IFERROR(VLOOKUP(E7628,REGRAS_CST!$A$2:$D$200,4,FALSE),""))</f>
        <v/>
      </c>
      <c r="R7628" s="8"/>
      <c r="S7628" s="7">
        <f>IF($H7628="","",$H7628*(1-$U7628))</f>
        <v>8.9999999999999993E-3</v>
      </c>
      <c r="T7628" s="7">
        <f>IF($I7628="","",$I7628*(1-$U7628))</f>
        <v>1E-3</v>
      </c>
      <c r="U7628" s="7">
        <f>IFERROR(INDEX(BASE_CCLASSTRIB!$E:$E, MATCH(TEXT($D7628,"000000"), BASE_CCLASSTRIB!$A:$A, 0))/100, 0)</f>
        <v>0</v>
      </c>
      <c r="V7628" s="21">
        <f>IFERROR(INDEX(BASE_CCLASSTRIB!$F:$F, MATCH(TEXT($D7628,"000000"), BASE_CCLASSTRIB!$A:$A, 0))/100, 0)</f>
        <v>0</v>
      </c>
    </row>
    <row r="7629" spans="2:22" ht="15.75" customHeight="1" thickTop="1" thickBot="1">
      <c r="B7629" s="8"/>
      <c r="C7629" s="8"/>
      <c r="E7629" s="8" t="str">
        <f>IF(D7629="","",LEFT(D7629,3))</f>
        <v/>
      </c>
      <c r="F7629" s="5" t="str">
        <f>IF(E7629="","",IFERROR(VLOOKUP(E7629,REGRAS_CST!$A$2:$B$200,2,FALSE),""))</f>
        <v/>
      </c>
      <c r="H7629" s="7">
        <v>8.9999999999999993E-3</v>
      </c>
      <c r="I7629" s="7">
        <v>1E-3</v>
      </c>
      <c r="K7629" s="5" t="str">
        <f>IF(E7629="","",IFERROR(VLOOKUP(E7629,REGRAS_CST!$A$2:$C$200,3,FALSE),""))</f>
        <v/>
      </c>
      <c r="L7629" s="10" t="str">
        <f>IF($G7629="", "", $G7629*(1-$V7629))</f>
        <v/>
      </c>
      <c r="M7629" s="30" t="str">
        <f t="shared" si="238"/>
        <v/>
      </c>
      <c r="N7629" s="30" t="str">
        <f t="shared" si="239"/>
        <v/>
      </c>
      <c r="O7629" s="5" t="str">
        <f>IF(D7629="","",
IF(AND(K7629&lt;&gt;"SIM",V7629&gt;0),"ERRO: % BC &gt; 0, mas NÃO permitida ❌",
IF(AND(K7629="SIM",V7629=0),"ATENÇÃO: BC permitida, mas % = 0 🔎",
"Base de cálculo aplicada corretamente ✅")))</f>
        <v/>
      </c>
      <c r="P7629" s="5" t="str">
        <f>IF(D7629="","",
IF(AND(Q7629&lt;&gt;"SIM",U7629&gt;0),"ERRO: % alíquota &gt; 0, mas NÃO permitida ❌",
IF(AND(Q7629="SIM",U7629=0),"ATENÇÃO: alíquota permitida, mas % = 0 🔎",
"Alíquota aplicada corretamente ✅")))</f>
        <v/>
      </c>
      <c r="Q7629" s="5" t="str">
        <f>IF(E7629="","",IFERROR(VLOOKUP(E7629,REGRAS_CST!$A$2:$D$200,4,FALSE),""))</f>
        <v/>
      </c>
      <c r="R7629" s="8"/>
      <c r="S7629" s="7">
        <f>IF($H7629="","",$H7629*(1-$U7629))</f>
        <v>8.9999999999999993E-3</v>
      </c>
      <c r="T7629" s="7">
        <f>IF($I7629="","",$I7629*(1-$U7629))</f>
        <v>1E-3</v>
      </c>
      <c r="U7629" s="7">
        <f>IFERROR(INDEX(BASE_CCLASSTRIB!$E:$E, MATCH(TEXT($D7629,"000000"), BASE_CCLASSTRIB!$A:$A, 0))/100, 0)</f>
        <v>0</v>
      </c>
      <c r="V7629" s="21">
        <f>IFERROR(INDEX(BASE_CCLASSTRIB!$F:$F, MATCH(TEXT($D7629,"000000"), BASE_CCLASSTRIB!$A:$A, 0))/100, 0)</f>
        <v>0</v>
      </c>
    </row>
    <row r="7630" spans="2:22" ht="15.75" customHeight="1" thickTop="1" thickBot="1">
      <c r="B7630" s="8"/>
      <c r="C7630" s="8"/>
      <c r="E7630" s="8" t="str">
        <f>IF(D7630="","",LEFT(D7630,3))</f>
        <v/>
      </c>
      <c r="F7630" s="5" t="str">
        <f>IF(E7630="","",IFERROR(VLOOKUP(E7630,REGRAS_CST!$A$2:$B$200,2,FALSE),""))</f>
        <v/>
      </c>
      <c r="H7630" s="7">
        <v>8.9999999999999993E-3</v>
      </c>
      <c r="I7630" s="7">
        <v>1E-3</v>
      </c>
      <c r="K7630" s="5" t="str">
        <f>IF(E7630="","",IFERROR(VLOOKUP(E7630,REGRAS_CST!$A$2:$C$200,3,FALSE),""))</f>
        <v/>
      </c>
      <c r="L7630" s="10" t="str">
        <f>IF($G7630="", "", $G7630*(1-$V7630))</f>
        <v/>
      </c>
      <c r="M7630" s="30" t="str">
        <f t="shared" si="238"/>
        <v/>
      </c>
      <c r="N7630" s="30" t="str">
        <f t="shared" si="239"/>
        <v/>
      </c>
      <c r="O7630" s="5" t="str">
        <f>IF(D7630="","",
IF(AND(K7630&lt;&gt;"SIM",V7630&gt;0),"ERRO: % BC &gt; 0, mas NÃO permitida ❌",
IF(AND(K7630="SIM",V7630=0),"ATENÇÃO: BC permitida, mas % = 0 🔎",
"Base de cálculo aplicada corretamente ✅")))</f>
        <v/>
      </c>
      <c r="P7630" s="5" t="str">
        <f>IF(D7630="","",
IF(AND(Q7630&lt;&gt;"SIM",U7630&gt;0),"ERRO: % alíquota &gt; 0, mas NÃO permitida ❌",
IF(AND(Q7630="SIM",U7630=0),"ATENÇÃO: alíquota permitida, mas % = 0 🔎",
"Alíquota aplicada corretamente ✅")))</f>
        <v/>
      </c>
      <c r="Q7630" s="5" t="str">
        <f>IF(E7630="","",IFERROR(VLOOKUP(E7630,REGRAS_CST!$A$2:$D$200,4,FALSE),""))</f>
        <v/>
      </c>
      <c r="R7630" s="8"/>
      <c r="S7630" s="7">
        <f>IF($H7630="","",$H7630*(1-$U7630))</f>
        <v>8.9999999999999993E-3</v>
      </c>
      <c r="T7630" s="7">
        <f>IF($I7630="","",$I7630*(1-$U7630))</f>
        <v>1E-3</v>
      </c>
      <c r="U7630" s="7">
        <f>IFERROR(INDEX(BASE_CCLASSTRIB!$E:$E, MATCH(TEXT($D7630,"000000"), BASE_CCLASSTRIB!$A:$A, 0))/100, 0)</f>
        <v>0</v>
      </c>
      <c r="V7630" s="21">
        <f>IFERROR(INDEX(BASE_CCLASSTRIB!$F:$F, MATCH(TEXT($D7630,"000000"), BASE_CCLASSTRIB!$A:$A, 0))/100, 0)</f>
        <v>0</v>
      </c>
    </row>
    <row r="7631" spans="2:22" ht="15.75" customHeight="1" thickTop="1" thickBot="1">
      <c r="B7631" s="8"/>
      <c r="C7631" s="8"/>
      <c r="E7631" s="8" t="str">
        <f>IF(D7631="","",LEFT(D7631,3))</f>
        <v/>
      </c>
      <c r="F7631" s="5" t="str">
        <f>IF(E7631="","",IFERROR(VLOOKUP(E7631,REGRAS_CST!$A$2:$B$200,2,FALSE),""))</f>
        <v/>
      </c>
      <c r="H7631" s="7">
        <v>8.9999999999999993E-3</v>
      </c>
      <c r="I7631" s="7">
        <v>1E-3</v>
      </c>
      <c r="K7631" s="5" t="str">
        <f>IF(E7631="","",IFERROR(VLOOKUP(E7631,REGRAS_CST!$A$2:$C$200,3,FALSE),""))</f>
        <v/>
      </c>
      <c r="L7631" s="10" t="str">
        <f>IF($G7631="", "", $G7631*(1-$V7631))</f>
        <v/>
      </c>
      <c r="M7631" s="30" t="str">
        <f t="shared" si="238"/>
        <v/>
      </c>
      <c r="N7631" s="30" t="str">
        <f t="shared" si="239"/>
        <v/>
      </c>
      <c r="O7631" s="5" t="str">
        <f>IF(D7631="","",
IF(AND(K7631&lt;&gt;"SIM",V7631&gt;0),"ERRO: % BC &gt; 0, mas NÃO permitida ❌",
IF(AND(K7631="SIM",V7631=0),"ATENÇÃO: BC permitida, mas % = 0 🔎",
"Base de cálculo aplicada corretamente ✅")))</f>
        <v/>
      </c>
      <c r="P7631" s="5" t="str">
        <f>IF(D7631="","",
IF(AND(Q7631&lt;&gt;"SIM",U7631&gt;0),"ERRO: % alíquota &gt; 0, mas NÃO permitida ❌",
IF(AND(Q7631="SIM",U7631=0),"ATENÇÃO: alíquota permitida, mas % = 0 🔎",
"Alíquota aplicada corretamente ✅")))</f>
        <v/>
      </c>
      <c r="Q7631" s="5" t="str">
        <f>IF(E7631="","",IFERROR(VLOOKUP(E7631,REGRAS_CST!$A$2:$D$200,4,FALSE),""))</f>
        <v/>
      </c>
      <c r="R7631" s="8"/>
      <c r="S7631" s="7">
        <f>IF($H7631="","",$H7631*(1-$U7631))</f>
        <v>8.9999999999999993E-3</v>
      </c>
      <c r="T7631" s="7">
        <f>IF($I7631="","",$I7631*(1-$U7631))</f>
        <v>1E-3</v>
      </c>
      <c r="U7631" s="7">
        <f>IFERROR(INDEX(BASE_CCLASSTRIB!$E:$E, MATCH(TEXT($D7631,"000000"), BASE_CCLASSTRIB!$A:$A, 0))/100, 0)</f>
        <v>0</v>
      </c>
      <c r="V7631" s="21">
        <f>IFERROR(INDEX(BASE_CCLASSTRIB!$F:$F, MATCH(TEXT($D7631,"000000"), BASE_CCLASSTRIB!$A:$A, 0))/100, 0)</f>
        <v>0</v>
      </c>
    </row>
    <row r="7632" spans="2:22" ht="15.75" customHeight="1" thickTop="1" thickBot="1">
      <c r="B7632" s="8"/>
      <c r="C7632" s="8"/>
      <c r="E7632" s="8" t="str">
        <f>IF(D7632="","",LEFT(D7632,3))</f>
        <v/>
      </c>
      <c r="F7632" s="5" t="str">
        <f>IF(E7632="","",IFERROR(VLOOKUP(E7632,REGRAS_CST!$A$2:$B$200,2,FALSE),""))</f>
        <v/>
      </c>
      <c r="H7632" s="7">
        <v>8.9999999999999993E-3</v>
      </c>
      <c r="I7632" s="7">
        <v>1E-3</v>
      </c>
      <c r="K7632" s="5" t="str">
        <f>IF(E7632="","",IFERROR(VLOOKUP(E7632,REGRAS_CST!$A$2:$C$200,3,FALSE),""))</f>
        <v/>
      </c>
      <c r="L7632" s="10" t="str">
        <f>IF($G7632="", "", $G7632*(1-$V7632))</f>
        <v/>
      </c>
      <c r="M7632" s="30" t="str">
        <f t="shared" si="238"/>
        <v/>
      </c>
      <c r="N7632" s="30" t="str">
        <f t="shared" si="239"/>
        <v/>
      </c>
      <c r="O7632" s="5" t="str">
        <f>IF(D7632="","",
IF(AND(K7632&lt;&gt;"SIM",V7632&gt;0),"ERRO: % BC &gt; 0, mas NÃO permitida ❌",
IF(AND(K7632="SIM",V7632=0),"ATENÇÃO: BC permitida, mas % = 0 🔎",
"Base de cálculo aplicada corretamente ✅")))</f>
        <v/>
      </c>
      <c r="P7632" s="5" t="str">
        <f>IF(D7632="","",
IF(AND(Q7632&lt;&gt;"SIM",U7632&gt;0),"ERRO: % alíquota &gt; 0, mas NÃO permitida ❌",
IF(AND(Q7632="SIM",U7632=0),"ATENÇÃO: alíquota permitida, mas % = 0 🔎",
"Alíquota aplicada corretamente ✅")))</f>
        <v/>
      </c>
      <c r="Q7632" s="5" t="str">
        <f>IF(E7632="","",IFERROR(VLOOKUP(E7632,REGRAS_CST!$A$2:$D$200,4,FALSE),""))</f>
        <v/>
      </c>
      <c r="R7632" s="8"/>
      <c r="S7632" s="7">
        <f>IF($H7632="","",$H7632*(1-$U7632))</f>
        <v>8.9999999999999993E-3</v>
      </c>
      <c r="T7632" s="7">
        <f>IF($I7632="","",$I7632*(1-$U7632))</f>
        <v>1E-3</v>
      </c>
      <c r="U7632" s="7">
        <f>IFERROR(INDEX(BASE_CCLASSTRIB!$E:$E, MATCH(TEXT($D7632,"000000"), BASE_CCLASSTRIB!$A:$A, 0))/100, 0)</f>
        <v>0</v>
      </c>
      <c r="V7632" s="21">
        <f>IFERROR(INDEX(BASE_CCLASSTRIB!$F:$F, MATCH(TEXT($D7632,"000000"), BASE_CCLASSTRIB!$A:$A, 0))/100, 0)</f>
        <v>0</v>
      </c>
    </row>
    <row r="7633" spans="2:22" ht="15.75" customHeight="1" thickTop="1" thickBot="1">
      <c r="B7633" s="8"/>
      <c r="C7633" s="8"/>
      <c r="E7633" s="8" t="str">
        <f>IF(D7633="","",LEFT(D7633,3))</f>
        <v/>
      </c>
      <c r="F7633" s="5" t="str">
        <f>IF(E7633="","",IFERROR(VLOOKUP(E7633,REGRAS_CST!$A$2:$B$200,2,FALSE),""))</f>
        <v/>
      </c>
      <c r="H7633" s="7">
        <v>8.9999999999999993E-3</v>
      </c>
      <c r="I7633" s="7">
        <v>1E-3</v>
      </c>
      <c r="K7633" s="5" t="str">
        <f>IF(E7633="","",IFERROR(VLOOKUP(E7633,REGRAS_CST!$A$2:$C$200,3,FALSE),""))</f>
        <v/>
      </c>
      <c r="L7633" s="10" t="str">
        <f>IF($G7633="", "", $G7633*(1-$V7633))</f>
        <v/>
      </c>
      <c r="M7633" s="30" t="str">
        <f t="shared" si="238"/>
        <v/>
      </c>
      <c r="N7633" s="30" t="str">
        <f t="shared" si="239"/>
        <v/>
      </c>
      <c r="O7633" s="5" t="str">
        <f>IF(D7633="","",
IF(AND(K7633&lt;&gt;"SIM",V7633&gt;0),"ERRO: % BC &gt; 0, mas NÃO permitida ❌",
IF(AND(K7633="SIM",V7633=0),"ATENÇÃO: BC permitida, mas % = 0 🔎",
"Base de cálculo aplicada corretamente ✅")))</f>
        <v/>
      </c>
      <c r="P7633" s="5" t="str">
        <f>IF(D7633="","",
IF(AND(Q7633&lt;&gt;"SIM",U7633&gt;0),"ERRO: % alíquota &gt; 0, mas NÃO permitida ❌",
IF(AND(Q7633="SIM",U7633=0),"ATENÇÃO: alíquota permitida, mas % = 0 🔎",
"Alíquota aplicada corretamente ✅")))</f>
        <v/>
      </c>
      <c r="Q7633" s="5" t="str">
        <f>IF(E7633="","",IFERROR(VLOOKUP(E7633,REGRAS_CST!$A$2:$D$200,4,FALSE),""))</f>
        <v/>
      </c>
      <c r="R7633" s="8"/>
      <c r="S7633" s="7">
        <f>IF($H7633="","",$H7633*(1-$U7633))</f>
        <v>8.9999999999999993E-3</v>
      </c>
      <c r="T7633" s="7">
        <f>IF($I7633="","",$I7633*(1-$U7633))</f>
        <v>1E-3</v>
      </c>
      <c r="U7633" s="7">
        <f>IFERROR(INDEX(BASE_CCLASSTRIB!$E:$E, MATCH(TEXT($D7633,"000000"), BASE_CCLASSTRIB!$A:$A, 0))/100, 0)</f>
        <v>0</v>
      </c>
      <c r="V7633" s="21">
        <f>IFERROR(INDEX(BASE_CCLASSTRIB!$F:$F, MATCH(TEXT($D7633,"000000"), BASE_CCLASSTRIB!$A:$A, 0))/100, 0)</f>
        <v>0</v>
      </c>
    </row>
    <row r="7634" spans="2:22" ht="15.75" customHeight="1" thickTop="1" thickBot="1">
      <c r="B7634" s="8"/>
      <c r="C7634" s="8"/>
      <c r="E7634" s="8" t="str">
        <f>IF(D7634="","",LEFT(D7634,3))</f>
        <v/>
      </c>
      <c r="F7634" s="5" t="str">
        <f>IF(E7634="","",IFERROR(VLOOKUP(E7634,REGRAS_CST!$A$2:$B$200,2,FALSE),""))</f>
        <v/>
      </c>
      <c r="H7634" s="7">
        <v>8.9999999999999993E-3</v>
      </c>
      <c r="I7634" s="7">
        <v>1E-3</v>
      </c>
      <c r="K7634" s="5" t="str">
        <f>IF(E7634="","",IFERROR(VLOOKUP(E7634,REGRAS_CST!$A$2:$C$200,3,FALSE),""))</f>
        <v/>
      </c>
      <c r="L7634" s="10" t="str">
        <f>IF($G7634="", "", $G7634*(1-$V7634))</f>
        <v/>
      </c>
      <c r="M7634" s="30" t="str">
        <f t="shared" si="238"/>
        <v/>
      </c>
      <c r="N7634" s="30" t="str">
        <f t="shared" si="239"/>
        <v/>
      </c>
      <c r="O7634" s="5" t="str">
        <f>IF(D7634="","",
IF(AND(K7634&lt;&gt;"SIM",V7634&gt;0),"ERRO: % BC &gt; 0, mas NÃO permitida ❌",
IF(AND(K7634="SIM",V7634=0),"ATENÇÃO: BC permitida, mas % = 0 🔎",
"Base de cálculo aplicada corretamente ✅")))</f>
        <v/>
      </c>
      <c r="P7634" s="5" t="str">
        <f>IF(D7634="","",
IF(AND(Q7634&lt;&gt;"SIM",U7634&gt;0),"ERRO: % alíquota &gt; 0, mas NÃO permitida ❌",
IF(AND(Q7634="SIM",U7634=0),"ATENÇÃO: alíquota permitida, mas % = 0 🔎",
"Alíquota aplicada corretamente ✅")))</f>
        <v/>
      </c>
      <c r="Q7634" s="5" t="str">
        <f>IF(E7634="","",IFERROR(VLOOKUP(E7634,REGRAS_CST!$A$2:$D$200,4,FALSE),""))</f>
        <v/>
      </c>
      <c r="R7634" s="8"/>
      <c r="S7634" s="7">
        <f>IF($H7634="","",$H7634*(1-$U7634))</f>
        <v>8.9999999999999993E-3</v>
      </c>
      <c r="T7634" s="7">
        <f>IF($I7634="","",$I7634*(1-$U7634))</f>
        <v>1E-3</v>
      </c>
      <c r="U7634" s="7">
        <f>IFERROR(INDEX(BASE_CCLASSTRIB!$E:$E, MATCH(TEXT($D7634,"000000"), BASE_CCLASSTRIB!$A:$A, 0))/100, 0)</f>
        <v>0</v>
      </c>
      <c r="V7634" s="21">
        <f>IFERROR(INDEX(BASE_CCLASSTRIB!$F:$F, MATCH(TEXT($D7634,"000000"), BASE_CCLASSTRIB!$A:$A, 0))/100, 0)</f>
        <v>0</v>
      </c>
    </row>
    <row r="7635" spans="2:22" ht="15.75" customHeight="1" thickTop="1" thickBot="1">
      <c r="B7635" s="8"/>
      <c r="C7635" s="8"/>
      <c r="E7635" s="8" t="str">
        <f>IF(D7635="","",LEFT(D7635,3))</f>
        <v/>
      </c>
      <c r="F7635" s="5" t="str">
        <f>IF(E7635="","",IFERROR(VLOOKUP(E7635,REGRAS_CST!$A$2:$B$200,2,FALSE),""))</f>
        <v/>
      </c>
      <c r="H7635" s="7">
        <v>8.9999999999999993E-3</v>
      </c>
      <c r="I7635" s="7">
        <v>1E-3</v>
      </c>
      <c r="K7635" s="5" t="str">
        <f>IF(E7635="","",IFERROR(VLOOKUP(E7635,REGRAS_CST!$A$2:$C$200,3,FALSE),""))</f>
        <v/>
      </c>
      <c r="L7635" s="10" t="str">
        <f>IF($G7635="", "", $G7635*(1-$V7635))</f>
        <v/>
      </c>
      <c r="M7635" s="30" t="str">
        <f t="shared" si="238"/>
        <v/>
      </c>
      <c r="N7635" s="30" t="str">
        <f t="shared" si="239"/>
        <v/>
      </c>
      <c r="O7635" s="5" t="str">
        <f>IF(D7635="","",
IF(AND(K7635&lt;&gt;"SIM",V7635&gt;0),"ERRO: % BC &gt; 0, mas NÃO permitida ❌",
IF(AND(K7635="SIM",V7635=0),"ATENÇÃO: BC permitida, mas % = 0 🔎",
"Base de cálculo aplicada corretamente ✅")))</f>
        <v/>
      </c>
      <c r="P7635" s="5" t="str">
        <f>IF(D7635="","",
IF(AND(Q7635&lt;&gt;"SIM",U7635&gt;0),"ERRO: % alíquota &gt; 0, mas NÃO permitida ❌",
IF(AND(Q7635="SIM",U7635=0),"ATENÇÃO: alíquota permitida, mas % = 0 🔎",
"Alíquota aplicada corretamente ✅")))</f>
        <v/>
      </c>
      <c r="Q7635" s="5" t="str">
        <f>IF(E7635="","",IFERROR(VLOOKUP(E7635,REGRAS_CST!$A$2:$D$200,4,FALSE),""))</f>
        <v/>
      </c>
      <c r="R7635" s="8"/>
      <c r="S7635" s="7">
        <f>IF($H7635="","",$H7635*(1-$U7635))</f>
        <v>8.9999999999999993E-3</v>
      </c>
      <c r="T7635" s="7">
        <f>IF($I7635="","",$I7635*(1-$U7635))</f>
        <v>1E-3</v>
      </c>
      <c r="U7635" s="7">
        <f>IFERROR(INDEX(BASE_CCLASSTRIB!$E:$E, MATCH(TEXT($D7635,"000000"), BASE_CCLASSTRIB!$A:$A, 0))/100, 0)</f>
        <v>0</v>
      </c>
      <c r="V7635" s="21">
        <f>IFERROR(INDEX(BASE_CCLASSTRIB!$F:$F, MATCH(TEXT($D7635,"000000"), BASE_CCLASSTRIB!$A:$A, 0))/100, 0)</f>
        <v>0</v>
      </c>
    </row>
    <row r="7636" spans="2:22" ht="15.75" customHeight="1" thickTop="1" thickBot="1">
      <c r="B7636" s="8"/>
      <c r="C7636" s="8"/>
      <c r="E7636" s="8" t="str">
        <f>IF(D7636="","",LEFT(D7636,3))</f>
        <v/>
      </c>
      <c r="F7636" s="5" t="str">
        <f>IF(E7636="","",IFERROR(VLOOKUP(E7636,REGRAS_CST!$A$2:$B$200,2,FALSE),""))</f>
        <v/>
      </c>
      <c r="H7636" s="7">
        <v>8.9999999999999993E-3</v>
      </c>
      <c r="I7636" s="7">
        <v>1E-3</v>
      </c>
      <c r="K7636" s="5" t="str">
        <f>IF(E7636="","",IFERROR(VLOOKUP(E7636,REGRAS_CST!$A$2:$C$200,3,FALSE),""))</f>
        <v/>
      </c>
      <c r="L7636" s="10" t="str">
        <f>IF($G7636="", "", $G7636*(1-$V7636))</f>
        <v/>
      </c>
      <c r="M7636" s="30" t="str">
        <f t="shared" si="238"/>
        <v/>
      </c>
      <c r="N7636" s="30" t="str">
        <f t="shared" si="239"/>
        <v/>
      </c>
      <c r="O7636" s="5" t="str">
        <f>IF(D7636="","",
IF(AND(K7636&lt;&gt;"SIM",V7636&gt;0),"ERRO: % BC &gt; 0, mas NÃO permitida ❌",
IF(AND(K7636="SIM",V7636=0),"ATENÇÃO: BC permitida, mas % = 0 🔎",
"Base de cálculo aplicada corretamente ✅")))</f>
        <v/>
      </c>
      <c r="P7636" s="5" t="str">
        <f>IF(D7636="","",
IF(AND(Q7636&lt;&gt;"SIM",U7636&gt;0),"ERRO: % alíquota &gt; 0, mas NÃO permitida ❌",
IF(AND(Q7636="SIM",U7636=0),"ATENÇÃO: alíquota permitida, mas % = 0 🔎",
"Alíquota aplicada corretamente ✅")))</f>
        <v/>
      </c>
      <c r="Q7636" s="5" t="str">
        <f>IF(E7636="","",IFERROR(VLOOKUP(E7636,REGRAS_CST!$A$2:$D$200,4,FALSE),""))</f>
        <v/>
      </c>
      <c r="R7636" s="8"/>
      <c r="S7636" s="7">
        <f>IF($H7636="","",$H7636*(1-$U7636))</f>
        <v>8.9999999999999993E-3</v>
      </c>
      <c r="T7636" s="7">
        <f>IF($I7636="","",$I7636*(1-$U7636))</f>
        <v>1E-3</v>
      </c>
      <c r="U7636" s="7">
        <f>IFERROR(INDEX(BASE_CCLASSTRIB!$E:$E, MATCH(TEXT($D7636,"000000"), BASE_CCLASSTRIB!$A:$A, 0))/100, 0)</f>
        <v>0</v>
      </c>
      <c r="V7636" s="21">
        <f>IFERROR(INDEX(BASE_CCLASSTRIB!$F:$F, MATCH(TEXT($D7636,"000000"), BASE_CCLASSTRIB!$A:$A, 0))/100, 0)</f>
        <v>0</v>
      </c>
    </row>
    <row r="7637" spans="2:22" ht="15.75" customHeight="1" thickTop="1" thickBot="1">
      <c r="B7637" s="8"/>
      <c r="C7637" s="8"/>
      <c r="E7637" s="8" t="str">
        <f>IF(D7637="","",LEFT(D7637,3))</f>
        <v/>
      </c>
      <c r="F7637" s="5" t="str">
        <f>IF(E7637="","",IFERROR(VLOOKUP(E7637,REGRAS_CST!$A$2:$B$200,2,FALSE),""))</f>
        <v/>
      </c>
      <c r="H7637" s="7">
        <v>8.9999999999999993E-3</v>
      </c>
      <c r="I7637" s="7">
        <v>1E-3</v>
      </c>
      <c r="K7637" s="5" t="str">
        <f>IF(E7637="","",IFERROR(VLOOKUP(E7637,REGRAS_CST!$A$2:$C$200,3,FALSE),""))</f>
        <v/>
      </c>
      <c r="L7637" s="10" t="str">
        <f>IF($G7637="", "", $G7637*(1-$V7637))</f>
        <v/>
      </c>
      <c r="M7637" s="30" t="str">
        <f t="shared" si="238"/>
        <v/>
      </c>
      <c r="N7637" s="30" t="str">
        <f t="shared" si="239"/>
        <v/>
      </c>
      <c r="O7637" s="5" t="str">
        <f>IF(D7637="","",
IF(AND(K7637&lt;&gt;"SIM",V7637&gt;0),"ERRO: % BC &gt; 0, mas NÃO permitida ❌",
IF(AND(K7637="SIM",V7637=0),"ATENÇÃO: BC permitida, mas % = 0 🔎",
"Base de cálculo aplicada corretamente ✅")))</f>
        <v/>
      </c>
      <c r="P7637" s="5" t="str">
        <f>IF(D7637="","",
IF(AND(Q7637&lt;&gt;"SIM",U7637&gt;0),"ERRO: % alíquota &gt; 0, mas NÃO permitida ❌",
IF(AND(Q7637="SIM",U7637=0),"ATENÇÃO: alíquota permitida, mas % = 0 🔎",
"Alíquota aplicada corretamente ✅")))</f>
        <v/>
      </c>
      <c r="Q7637" s="5" t="str">
        <f>IF(E7637="","",IFERROR(VLOOKUP(E7637,REGRAS_CST!$A$2:$D$200,4,FALSE),""))</f>
        <v/>
      </c>
      <c r="R7637" s="8"/>
      <c r="S7637" s="7">
        <f>IF($H7637="","",$H7637*(1-$U7637))</f>
        <v>8.9999999999999993E-3</v>
      </c>
      <c r="T7637" s="7">
        <f>IF($I7637="","",$I7637*(1-$U7637))</f>
        <v>1E-3</v>
      </c>
      <c r="U7637" s="7">
        <f>IFERROR(INDEX(BASE_CCLASSTRIB!$E:$E, MATCH(TEXT($D7637,"000000"), BASE_CCLASSTRIB!$A:$A, 0))/100, 0)</f>
        <v>0</v>
      </c>
      <c r="V7637" s="21">
        <f>IFERROR(INDEX(BASE_CCLASSTRIB!$F:$F, MATCH(TEXT($D7637,"000000"), BASE_CCLASSTRIB!$A:$A, 0))/100, 0)</f>
        <v>0</v>
      </c>
    </row>
    <row r="7638" spans="2:22" ht="15.75" customHeight="1" thickTop="1" thickBot="1">
      <c r="B7638" s="8"/>
      <c r="C7638" s="8"/>
      <c r="E7638" s="8" t="str">
        <f>IF(D7638="","",LEFT(D7638,3))</f>
        <v/>
      </c>
      <c r="F7638" s="5" t="str">
        <f>IF(E7638="","",IFERROR(VLOOKUP(E7638,REGRAS_CST!$A$2:$B$200,2,FALSE),""))</f>
        <v/>
      </c>
      <c r="H7638" s="7">
        <v>8.9999999999999993E-3</v>
      </c>
      <c r="I7638" s="7">
        <v>1E-3</v>
      </c>
      <c r="K7638" s="5" t="str">
        <f>IF(E7638="","",IFERROR(VLOOKUP(E7638,REGRAS_CST!$A$2:$C$200,3,FALSE),""))</f>
        <v/>
      </c>
      <c r="L7638" s="10" t="str">
        <f>IF($G7638="", "", $G7638*(1-$V7638))</f>
        <v/>
      </c>
      <c r="M7638" s="30" t="str">
        <f t="shared" si="238"/>
        <v/>
      </c>
      <c r="N7638" s="30" t="str">
        <f t="shared" si="239"/>
        <v/>
      </c>
      <c r="O7638" s="5" t="str">
        <f>IF(D7638="","",
IF(AND(K7638&lt;&gt;"SIM",V7638&gt;0),"ERRO: % BC &gt; 0, mas NÃO permitida ❌",
IF(AND(K7638="SIM",V7638=0),"ATENÇÃO: BC permitida, mas % = 0 🔎",
"Base de cálculo aplicada corretamente ✅")))</f>
        <v/>
      </c>
      <c r="P7638" s="5" t="str">
        <f>IF(D7638="","",
IF(AND(Q7638&lt;&gt;"SIM",U7638&gt;0),"ERRO: % alíquota &gt; 0, mas NÃO permitida ❌",
IF(AND(Q7638="SIM",U7638=0),"ATENÇÃO: alíquota permitida, mas % = 0 🔎",
"Alíquota aplicada corretamente ✅")))</f>
        <v/>
      </c>
      <c r="Q7638" s="5" t="str">
        <f>IF(E7638="","",IFERROR(VLOOKUP(E7638,REGRAS_CST!$A$2:$D$200,4,FALSE),""))</f>
        <v/>
      </c>
      <c r="R7638" s="8"/>
      <c r="S7638" s="7">
        <f>IF($H7638="","",$H7638*(1-$U7638))</f>
        <v>8.9999999999999993E-3</v>
      </c>
      <c r="T7638" s="7">
        <f>IF($I7638="","",$I7638*(1-$U7638))</f>
        <v>1E-3</v>
      </c>
      <c r="U7638" s="7">
        <f>IFERROR(INDEX(BASE_CCLASSTRIB!$E:$E, MATCH(TEXT($D7638,"000000"), BASE_CCLASSTRIB!$A:$A, 0))/100, 0)</f>
        <v>0</v>
      </c>
      <c r="V7638" s="21">
        <f>IFERROR(INDEX(BASE_CCLASSTRIB!$F:$F, MATCH(TEXT($D7638,"000000"), BASE_CCLASSTRIB!$A:$A, 0))/100, 0)</f>
        <v>0</v>
      </c>
    </row>
    <row r="7639" spans="2:22" ht="15.75" customHeight="1" thickTop="1" thickBot="1">
      <c r="B7639" s="8"/>
      <c r="C7639" s="8"/>
      <c r="E7639" s="8" t="str">
        <f>IF(D7639="","",LEFT(D7639,3))</f>
        <v/>
      </c>
      <c r="F7639" s="5" t="str">
        <f>IF(E7639="","",IFERROR(VLOOKUP(E7639,REGRAS_CST!$A$2:$B$200,2,FALSE),""))</f>
        <v/>
      </c>
      <c r="H7639" s="7">
        <v>8.9999999999999993E-3</v>
      </c>
      <c r="I7639" s="7">
        <v>1E-3</v>
      </c>
      <c r="K7639" s="5" t="str">
        <f>IF(E7639="","",IFERROR(VLOOKUP(E7639,REGRAS_CST!$A$2:$C$200,3,FALSE),""))</f>
        <v/>
      </c>
      <c r="L7639" s="10" t="str">
        <f>IF($G7639="", "", $G7639*(1-$V7639))</f>
        <v/>
      </c>
      <c r="M7639" s="30" t="str">
        <f t="shared" si="238"/>
        <v/>
      </c>
      <c r="N7639" s="30" t="str">
        <f t="shared" si="239"/>
        <v/>
      </c>
      <c r="O7639" s="5" t="str">
        <f>IF(D7639="","",
IF(AND(K7639&lt;&gt;"SIM",V7639&gt;0),"ERRO: % BC &gt; 0, mas NÃO permitida ❌",
IF(AND(K7639="SIM",V7639=0),"ATENÇÃO: BC permitida, mas % = 0 🔎",
"Base de cálculo aplicada corretamente ✅")))</f>
        <v/>
      </c>
      <c r="P7639" s="5" t="str">
        <f>IF(D7639="","",
IF(AND(Q7639&lt;&gt;"SIM",U7639&gt;0),"ERRO: % alíquota &gt; 0, mas NÃO permitida ❌",
IF(AND(Q7639="SIM",U7639=0),"ATENÇÃO: alíquota permitida, mas % = 0 🔎",
"Alíquota aplicada corretamente ✅")))</f>
        <v/>
      </c>
      <c r="Q7639" s="5" t="str">
        <f>IF(E7639="","",IFERROR(VLOOKUP(E7639,REGRAS_CST!$A$2:$D$200,4,FALSE),""))</f>
        <v/>
      </c>
      <c r="R7639" s="8"/>
      <c r="S7639" s="7">
        <f>IF($H7639="","",$H7639*(1-$U7639))</f>
        <v>8.9999999999999993E-3</v>
      </c>
      <c r="T7639" s="7">
        <f>IF($I7639="","",$I7639*(1-$U7639))</f>
        <v>1E-3</v>
      </c>
      <c r="U7639" s="7">
        <f>IFERROR(INDEX(BASE_CCLASSTRIB!$E:$E, MATCH(TEXT($D7639,"000000"), BASE_CCLASSTRIB!$A:$A, 0))/100, 0)</f>
        <v>0</v>
      </c>
      <c r="V7639" s="21">
        <f>IFERROR(INDEX(BASE_CCLASSTRIB!$F:$F, MATCH(TEXT($D7639,"000000"), BASE_CCLASSTRIB!$A:$A, 0))/100, 0)</f>
        <v>0</v>
      </c>
    </row>
    <row r="7640" spans="2:22" ht="15.75" customHeight="1" thickTop="1" thickBot="1">
      <c r="B7640" s="8"/>
      <c r="C7640" s="8"/>
      <c r="E7640" s="8" t="str">
        <f>IF(D7640="","",LEFT(D7640,3))</f>
        <v/>
      </c>
      <c r="F7640" s="5" t="str">
        <f>IF(E7640="","",IFERROR(VLOOKUP(E7640,REGRAS_CST!$A$2:$B$200,2,FALSE),""))</f>
        <v/>
      </c>
      <c r="H7640" s="7">
        <v>8.9999999999999993E-3</v>
      </c>
      <c r="I7640" s="7">
        <v>1E-3</v>
      </c>
      <c r="K7640" s="5" t="str">
        <f>IF(E7640="","",IFERROR(VLOOKUP(E7640,REGRAS_CST!$A$2:$C$200,3,FALSE),""))</f>
        <v/>
      </c>
      <c r="L7640" s="10" t="str">
        <f>IF($G7640="", "", $G7640*(1-$V7640))</f>
        <v/>
      </c>
      <c r="M7640" s="30" t="str">
        <f t="shared" si="238"/>
        <v/>
      </c>
      <c r="N7640" s="30" t="str">
        <f t="shared" si="239"/>
        <v/>
      </c>
      <c r="O7640" s="5" t="str">
        <f>IF(D7640="","",
IF(AND(K7640&lt;&gt;"SIM",V7640&gt;0),"ERRO: % BC &gt; 0, mas NÃO permitida ❌",
IF(AND(K7640="SIM",V7640=0),"ATENÇÃO: BC permitida, mas % = 0 🔎",
"Base de cálculo aplicada corretamente ✅")))</f>
        <v/>
      </c>
      <c r="P7640" s="5" t="str">
        <f>IF(D7640="","",
IF(AND(Q7640&lt;&gt;"SIM",U7640&gt;0),"ERRO: % alíquota &gt; 0, mas NÃO permitida ❌",
IF(AND(Q7640="SIM",U7640=0),"ATENÇÃO: alíquota permitida, mas % = 0 🔎",
"Alíquota aplicada corretamente ✅")))</f>
        <v/>
      </c>
      <c r="Q7640" s="5" t="str">
        <f>IF(E7640="","",IFERROR(VLOOKUP(E7640,REGRAS_CST!$A$2:$D$200,4,FALSE),""))</f>
        <v/>
      </c>
      <c r="R7640" s="8"/>
      <c r="S7640" s="7">
        <f>IF($H7640="","",$H7640*(1-$U7640))</f>
        <v>8.9999999999999993E-3</v>
      </c>
      <c r="T7640" s="7">
        <f>IF($I7640="","",$I7640*(1-$U7640))</f>
        <v>1E-3</v>
      </c>
      <c r="U7640" s="7">
        <f>IFERROR(INDEX(BASE_CCLASSTRIB!$E:$E, MATCH(TEXT($D7640,"000000"), BASE_CCLASSTRIB!$A:$A, 0))/100, 0)</f>
        <v>0</v>
      </c>
      <c r="V7640" s="21">
        <f>IFERROR(INDEX(BASE_CCLASSTRIB!$F:$F, MATCH(TEXT($D7640,"000000"), BASE_CCLASSTRIB!$A:$A, 0))/100, 0)</f>
        <v>0</v>
      </c>
    </row>
    <row r="7641" spans="2:22" ht="15.75" customHeight="1" thickTop="1" thickBot="1">
      <c r="B7641" s="8"/>
      <c r="C7641" s="8"/>
      <c r="E7641" s="8" t="str">
        <f>IF(D7641="","",LEFT(D7641,3))</f>
        <v/>
      </c>
      <c r="F7641" s="5" t="str">
        <f>IF(E7641="","",IFERROR(VLOOKUP(E7641,REGRAS_CST!$A$2:$B$200,2,FALSE),""))</f>
        <v/>
      </c>
      <c r="H7641" s="7">
        <v>8.9999999999999993E-3</v>
      </c>
      <c r="I7641" s="7">
        <v>1E-3</v>
      </c>
      <c r="K7641" s="5" t="str">
        <f>IF(E7641="","",IFERROR(VLOOKUP(E7641,REGRAS_CST!$A$2:$C$200,3,FALSE),""))</f>
        <v/>
      </c>
      <c r="L7641" s="10" t="str">
        <f>IF($G7641="", "", $G7641*(1-$V7641))</f>
        <v/>
      </c>
      <c r="M7641" s="30" t="str">
        <f t="shared" si="238"/>
        <v/>
      </c>
      <c r="N7641" s="30" t="str">
        <f t="shared" si="239"/>
        <v/>
      </c>
      <c r="O7641" s="5" t="str">
        <f>IF(D7641="","",
IF(AND(K7641&lt;&gt;"SIM",V7641&gt;0),"ERRO: % BC &gt; 0, mas NÃO permitida ❌",
IF(AND(K7641="SIM",V7641=0),"ATENÇÃO: BC permitida, mas % = 0 🔎",
"Base de cálculo aplicada corretamente ✅")))</f>
        <v/>
      </c>
      <c r="P7641" s="5" t="str">
        <f>IF(D7641="","",
IF(AND(Q7641&lt;&gt;"SIM",U7641&gt;0),"ERRO: % alíquota &gt; 0, mas NÃO permitida ❌",
IF(AND(Q7641="SIM",U7641=0),"ATENÇÃO: alíquota permitida, mas % = 0 🔎",
"Alíquota aplicada corretamente ✅")))</f>
        <v/>
      </c>
      <c r="Q7641" s="5" t="str">
        <f>IF(E7641="","",IFERROR(VLOOKUP(E7641,REGRAS_CST!$A$2:$D$200,4,FALSE),""))</f>
        <v/>
      </c>
      <c r="R7641" s="8"/>
      <c r="S7641" s="7">
        <f>IF($H7641="","",$H7641*(1-$U7641))</f>
        <v>8.9999999999999993E-3</v>
      </c>
      <c r="T7641" s="7">
        <f>IF($I7641="","",$I7641*(1-$U7641))</f>
        <v>1E-3</v>
      </c>
      <c r="U7641" s="7">
        <f>IFERROR(INDEX(BASE_CCLASSTRIB!$E:$E, MATCH(TEXT($D7641,"000000"), BASE_CCLASSTRIB!$A:$A, 0))/100, 0)</f>
        <v>0</v>
      </c>
      <c r="V7641" s="21">
        <f>IFERROR(INDEX(BASE_CCLASSTRIB!$F:$F, MATCH(TEXT($D7641,"000000"), BASE_CCLASSTRIB!$A:$A, 0))/100, 0)</f>
        <v>0</v>
      </c>
    </row>
    <row r="7642" spans="2:22" ht="15.75" customHeight="1" thickTop="1" thickBot="1">
      <c r="B7642" s="8"/>
      <c r="C7642" s="8"/>
      <c r="E7642" s="8" t="str">
        <f>IF(D7642="","",LEFT(D7642,3))</f>
        <v/>
      </c>
      <c r="F7642" s="5" t="str">
        <f>IF(E7642="","",IFERROR(VLOOKUP(E7642,REGRAS_CST!$A$2:$B$200,2,FALSE),""))</f>
        <v/>
      </c>
      <c r="H7642" s="7">
        <v>8.9999999999999993E-3</v>
      </c>
      <c r="I7642" s="7">
        <v>1E-3</v>
      </c>
      <c r="K7642" s="5" t="str">
        <f>IF(E7642="","",IFERROR(VLOOKUP(E7642,REGRAS_CST!$A$2:$C$200,3,FALSE),""))</f>
        <v/>
      </c>
      <c r="L7642" s="10" t="str">
        <f>IF($G7642="", "", $G7642*(1-$V7642))</f>
        <v/>
      </c>
      <c r="M7642" s="30" t="str">
        <f t="shared" si="238"/>
        <v/>
      </c>
      <c r="N7642" s="30" t="str">
        <f t="shared" si="239"/>
        <v/>
      </c>
      <c r="O7642" s="5" t="str">
        <f>IF(D7642="","",
IF(AND(K7642&lt;&gt;"SIM",V7642&gt;0),"ERRO: % BC &gt; 0, mas NÃO permitida ❌",
IF(AND(K7642="SIM",V7642=0),"ATENÇÃO: BC permitida, mas % = 0 🔎",
"Base de cálculo aplicada corretamente ✅")))</f>
        <v/>
      </c>
      <c r="P7642" s="5" t="str">
        <f>IF(D7642="","",
IF(AND(Q7642&lt;&gt;"SIM",U7642&gt;0),"ERRO: % alíquota &gt; 0, mas NÃO permitida ❌",
IF(AND(Q7642="SIM",U7642=0),"ATENÇÃO: alíquota permitida, mas % = 0 🔎",
"Alíquota aplicada corretamente ✅")))</f>
        <v/>
      </c>
      <c r="Q7642" s="5" t="str">
        <f>IF(E7642="","",IFERROR(VLOOKUP(E7642,REGRAS_CST!$A$2:$D$200,4,FALSE),""))</f>
        <v/>
      </c>
      <c r="R7642" s="8"/>
      <c r="S7642" s="7">
        <f>IF($H7642="","",$H7642*(1-$U7642))</f>
        <v>8.9999999999999993E-3</v>
      </c>
      <c r="T7642" s="7">
        <f>IF($I7642="","",$I7642*(1-$U7642))</f>
        <v>1E-3</v>
      </c>
      <c r="U7642" s="7">
        <f>IFERROR(INDEX(BASE_CCLASSTRIB!$E:$E, MATCH(TEXT($D7642,"000000"), BASE_CCLASSTRIB!$A:$A, 0))/100, 0)</f>
        <v>0</v>
      </c>
      <c r="V7642" s="21">
        <f>IFERROR(INDEX(BASE_CCLASSTRIB!$F:$F, MATCH(TEXT($D7642,"000000"), BASE_CCLASSTRIB!$A:$A, 0))/100, 0)</f>
        <v>0</v>
      </c>
    </row>
    <row r="7643" spans="2:22" ht="15.75" customHeight="1" thickTop="1" thickBot="1">
      <c r="B7643" s="8"/>
      <c r="C7643" s="8"/>
      <c r="E7643" s="8" t="str">
        <f>IF(D7643="","",LEFT(D7643,3))</f>
        <v/>
      </c>
      <c r="F7643" s="5" t="str">
        <f>IF(E7643="","",IFERROR(VLOOKUP(E7643,REGRAS_CST!$A$2:$B$200,2,FALSE),""))</f>
        <v/>
      </c>
      <c r="H7643" s="7">
        <v>8.9999999999999993E-3</v>
      </c>
      <c r="I7643" s="7">
        <v>1E-3</v>
      </c>
      <c r="K7643" s="5" t="str">
        <f>IF(E7643="","",IFERROR(VLOOKUP(E7643,REGRAS_CST!$A$2:$C$200,3,FALSE),""))</f>
        <v/>
      </c>
      <c r="L7643" s="10" t="str">
        <f>IF($G7643="", "", $G7643*(1-$V7643))</f>
        <v/>
      </c>
      <c r="M7643" s="30" t="str">
        <f t="shared" si="238"/>
        <v/>
      </c>
      <c r="N7643" s="30" t="str">
        <f t="shared" si="239"/>
        <v/>
      </c>
      <c r="O7643" s="5" t="str">
        <f>IF(D7643="","",
IF(AND(K7643&lt;&gt;"SIM",V7643&gt;0),"ERRO: % BC &gt; 0, mas NÃO permitida ❌",
IF(AND(K7643="SIM",V7643=0),"ATENÇÃO: BC permitida, mas % = 0 🔎",
"Base de cálculo aplicada corretamente ✅")))</f>
        <v/>
      </c>
      <c r="P7643" s="5" t="str">
        <f>IF(D7643="","",
IF(AND(Q7643&lt;&gt;"SIM",U7643&gt;0),"ERRO: % alíquota &gt; 0, mas NÃO permitida ❌",
IF(AND(Q7643="SIM",U7643=0),"ATENÇÃO: alíquota permitida, mas % = 0 🔎",
"Alíquota aplicada corretamente ✅")))</f>
        <v/>
      </c>
      <c r="Q7643" s="5" t="str">
        <f>IF(E7643="","",IFERROR(VLOOKUP(E7643,REGRAS_CST!$A$2:$D$200,4,FALSE),""))</f>
        <v/>
      </c>
      <c r="R7643" s="8"/>
      <c r="S7643" s="7">
        <f>IF($H7643="","",$H7643*(1-$U7643))</f>
        <v>8.9999999999999993E-3</v>
      </c>
      <c r="T7643" s="7">
        <f>IF($I7643="","",$I7643*(1-$U7643))</f>
        <v>1E-3</v>
      </c>
      <c r="U7643" s="7">
        <f>IFERROR(INDEX(BASE_CCLASSTRIB!$E:$E, MATCH(TEXT($D7643,"000000"), BASE_CCLASSTRIB!$A:$A, 0))/100, 0)</f>
        <v>0</v>
      </c>
      <c r="V7643" s="21">
        <f>IFERROR(INDEX(BASE_CCLASSTRIB!$F:$F, MATCH(TEXT($D7643,"000000"), BASE_CCLASSTRIB!$A:$A, 0))/100, 0)</f>
        <v>0</v>
      </c>
    </row>
    <row r="7644" spans="2:22" ht="15.75" customHeight="1" thickTop="1" thickBot="1">
      <c r="B7644" s="8"/>
      <c r="C7644" s="8"/>
      <c r="E7644" s="8" t="str">
        <f>IF(D7644="","",LEFT(D7644,3))</f>
        <v/>
      </c>
      <c r="F7644" s="5" t="str">
        <f>IF(E7644="","",IFERROR(VLOOKUP(E7644,REGRAS_CST!$A$2:$B$200,2,FALSE),""))</f>
        <v/>
      </c>
      <c r="H7644" s="7">
        <v>8.9999999999999993E-3</v>
      </c>
      <c r="I7644" s="7">
        <v>1E-3</v>
      </c>
      <c r="K7644" s="5" t="str">
        <f>IF(E7644="","",IFERROR(VLOOKUP(E7644,REGRAS_CST!$A$2:$C$200,3,FALSE),""))</f>
        <v/>
      </c>
      <c r="L7644" s="10" t="str">
        <f>IF($G7644="", "", $G7644*(1-$V7644))</f>
        <v/>
      </c>
      <c r="M7644" s="30" t="str">
        <f t="shared" si="238"/>
        <v/>
      </c>
      <c r="N7644" s="30" t="str">
        <f t="shared" si="239"/>
        <v/>
      </c>
      <c r="O7644" s="5" t="str">
        <f>IF(D7644="","",
IF(AND(K7644&lt;&gt;"SIM",V7644&gt;0),"ERRO: % BC &gt; 0, mas NÃO permitida ❌",
IF(AND(K7644="SIM",V7644=0),"ATENÇÃO: BC permitida, mas % = 0 🔎",
"Base de cálculo aplicada corretamente ✅")))</f>
        <v/>
      </c>
      <c r="P7644" s="5" t="str">
        <f>IF(D7644="","",
IF(AND(Q7644&lt;&gt;"SIM",U7644&gt;0),"ERRO: % alíquota &gt; 0, mas NÃO permitida ❌",
IF(AND(Q7644="SIM",U7644=0),"ATENÇÃO: alíquota permitida, mas % = 0 🔎",
"Alíquota aplicada corretamente ✅")))</f>
        <v/>
      </c>
      <c r="Q7644" s="5" t="str">
        <f>IF(E7644="","",IFERROR(VLOOKUP(E7644,REGRAS_CST!$A$2:$D$200,4,FALSE),""))</f>
        <v/>
      </c>
      <c r="R7644" s="8"/>
      <c r="S7644" s="7">
        <f>IF($H7644="","",$H7644*(1-$U7644))</f>
        <v>8.9999999999999993E-3</v>
      </c>
      <c r="T7644" s="7">
        <f>IF($I7644="","",$I7644*(1-$U7644))</f>
        <v>1E-3</v>
      </c>
      <c r="U7644" s="7">
        <f>IFERROR(INDEX(BASE_CCLASSTRIB!$E:$E, MATCH(TEXT($D7644,"000000"), BASE_CCLASSTRIB!$A:$A, 0))/100, 0)</f>
        <v>0</v>
      </c>
      <c r="V7644" s="21">
        <f>IFERROR(INDEX(BASE_CCLASSTRIB!$F:$F, MATCH(TEXT($D7644,"000000"), BASE_CCLASSTRIB!$A:$A, 0))/100, 0)</f>
        <v>0</v>
      </c>
    </row>
    <row r="7645" spans="2:22" ht="15.75" customHeight="1" thickTop="1" thickBot="1">
      <c r="B7645" s="8"/>
      <c r="C7645" s="8"/>
      <c r="E7645" s="8" t="str">
        <f>IF(D7645="","",LEFT(D7645,3))</f>
        <v/>
      </c>
      <c r="F7645" s="5" t="str">
        <f>IF(E7645="","",IFERROR(VLOOKUP(E7645,REGRAS_CST!$A$2:$B$200,2,FALSE),""))</f>
        <v/>
      </c>
      <c r="H7645" s="7">
        <v>8.9999999999999993E-3</v>
      </c>
      <c r="I7645" s="7">
        <v>1E-3</v>
      </c>
      <c r="K7645" s="5" t="str">
        <f>IF(E7645="","",IFERROR(VLOOKUP(E7645,REGRAS_CST!$A$2:$C$200,3,FALSE),""))</f>
        <v/>
      </c>
      <c r="L7645" s="10" t="str">
        <f>IF($G7645="", "", $G7645*(1-$V7645))</f>
        <v/>
      </c>
      <c r="M7645" s="30" t="str">
        <f t="shared" si="238"/>
        <v/>
      </c>
      <c r="N7645" s="30" t="str">
        <f t="shared" si="239"/>
        <v/>
      </c>
      <c r="O7645" s="5" t="str">
        <f>IF(D7645="","",
IF(AND(K7645&lt;&gt;"SIM",V7645&gt;0),"ERRO: % BC &gt; 0, mas NÃO permitida ❌",
IF(AND(K7645="SIM",V7645=0),"ATENÇÃO: BC permitida, mas % = 0 🔎",
"Base de cálculo aplicada corretamente ✅")))</f>
        <v/>
      </c>
      <c r="P7645" s="5" t="str">
        <f>IF(D7645="","",
IF(AND(Q7645&lt;&gt;"SIM",U7645&gt;0),"ERRO: % alíquota &gt; 0, mas NÃO permitida ❌",
IF(AND(Q7645="SIM",U7645=0),"ATENÇÃO: alíquota permitida, mas % = 0 🔎",
"Alíquota aplicada corretamente ✅")))</f>
        <v/>
      </c>
      <c r="Q7645" s="5" t="str">
        <f>IF(E7645="","",IFERROR(VLOOKUP(E7645,REGRAS_CST!$A$2:$D$200,4,FALSE),""))</f>
        <v/>
      </c>
      <c r="R7645" s="8"/>
      <c r="S7645" s="7">
        <f>IF($H7645="","",$H7645*(1-$U7645))</f>
        <v>8.9999999999999993E-3</v>
      </c>
      <c r="T7645" s="7">
        <f>IF($I7645="","",$I7645*(1-$U7645))</f>
        <v>1E-3</v>
      </c>
      <c r="U7645" s="7">
        <f>IFERROR(INDEX(BASE_CCLASSTRIB!$E:$E, MATCH(TEXT($D7645,"000000"), BASE_CCLASSTRIB!$A:$A, 0))/100, 0)</f>
        <v>0</v>
      </c>
      <c r="V7645" s="21">
        <f>IFERROR(INDEX(BASE_CCLASSTRIB!$F:$F, MATCH(TEXT($D7645,"000000"), BASE_CCLASSTRIB!$A:$A, 0))/100, 0)</f>
        <v>0</v>
      </c>
    </row>
    <row r="7646" spans="2:22" ht="15.75" customHeight="1" thickTop="1" thickBot="1">
      <c r="B7646" s="8"/>
      <c r="C7646" s="8"/>
      <c r="E7646" s="8" t="str">
        <f>IF(D7646="","",LEFT(D7646,3))</f>
        <v/>
      </c>
      <c r="F7646" s="5" t="str">
        <f>IF(E7646="","",IFERROR(VLOOKUP(E7646,REGRAS_CST!$A$2:$B$200,2,FALSE),""))</f>
        <v/>
      </c>
      <c r="H7646" s="7">
        <v>8.9999999999999993E-3</v>
      </c>
      <c r="I7646" s="7">
        <v>1E-3</v>
      </c>
      <c r="K7646" s="5" t="str">
        <f>IF(E7646="","",IFERROR(VLOOKUP(E7646,REGRAS_CST!$A$2:$C$200,3,FALSE),""))</f>
        <v/>
      </c>
      <c r="L7646" s="10" t="str">
        <f>IF($G7646="", "", $G7646*(1-$V7646))</f>
        <v/>
      </c>
      <c r="M7646" s="30" t="str">
        <f t="shared" si="238"/>
        <v/>
      </c>
      <c r="N7646" s="30" t="str">
        <f t="shared" si="239"/>
        <v/>
      </c>
      <c r="O7646" s="5" t="str">
        <f>IF(D7646="","",
IF(AND(K7646&lt;&gt;"SIM",V7646&gt;0),"ERRO: % BC &gt; 0, mas NÃO permitida ❌",
IF(AND(K7646="SIM",V7646=0),"ATENÇÃO: BC permitida, mas % = 0 🔎",
"Base de cálculo aplicada corretamente ✅")))</f>
        <v/>
      </c>
      <c r="P7646" s="5" t="str">
        <f>IF(D7646="","",
IF(AND(Q7646&lt;&gt;"SIM",U7646&gt;0),"ERRO: % alíquota &gt; 0, mas NÃO permitida ❌",
IF(AND(Q7646="SIM",U7646=0),"ATENÇÃO: alíquota permitida, mas % = 0 🔎",
"Alíquota aplicada corretamente ✅")))</f>
        <v/>
      </c>
      <c r="Q7646" s="5" t="str">
        <f>IF(E7646="","",IFERROR(VLOOKUP(E7646,REGRAS_CST!$A$2:$D$200,4,FALSE),""))</f>
        <v/>
      </c>
      <c r="R7646" s="8"/>
      <c r="S7646" s="7">
        <f>IF($H7646="","",$H7646*(1-$U7646))</f>
        <v>8.9999999999999993E-3</v>
      </c>
      <c r="T7646" s="7">
        <f>IF($I7646="","",$I7646*(1-$U7646))</f>
        <v>1E-3</v>
      </c>
      <c r="U7646" s="7">
        <f>IFERROR(INDEX(BASE_CCLASSTRIB!$E:$E, MATCH(TEXT($D7646,"000000"), BASE_CCLASSTRIB!$A:$A, 0))/100, 0)</f>
        <v>0</v>
      </c>
      <c r="V7646" s="21">
        <f>IFERROR(INDEX(BASE_CCLASSTRIB!$F:$F, MATCH(TEXT($D7646,"000000"), BASE_CCLASSTRIB!$A:$A, 0))/100, 0)</f>
        <v>0</v>
      </c>
    </row>
    <row r="7647" spans="2:22" ht="15.75" customHeight="1" thickTop="1" thickBot="1">
      <c r="B7647" s="8"/>
      <c r="C7647" s="8"/>
      <c r="E7647" s="8" t="str">
        <f>IF(D7647="","",LEFT(D7647,3))</f>
        <v/>
      </c>
      <c r="F7647" s="5" t="str">
        <f>IF(E7647="","",IFERROR(VLOOKUP(E7647,REGRAS_CST!$A$2:$B$200,2,FALSE),""))</f>
        <v/>
      </c>
      <c r="H7647" s="7">
        <v>8.9999999999999993E-3</v>
      </c>
      <c r="I7647" s="7">
        <v>1E-3</v>
      </c>
      <c r="K7647" s="5" t="str">
        <f>IF(E7647="","",IFERROR(VLOOKUP(E7647,REGRAS_CST!$A$2:$C$200,3,FALSE),""))</f>
        <v/>
      </c>
      <c r="L7647" s="10" t="str">
        <f>IF($G7647="", "", $G7647*(1-$V7647))</f>
        <v/>
      </c>
      <c r="M7647" s="30" t="str">
        <f t="shared" si="238"/>
        <v/>
      </c>
      <c r="N7647" s="30" t="str">
        <f t="shared" si="239"/>
        <v/>
      </c>
      <c r="O7647" s="5" t="str">
        <f>IF(D7647="","",
IF(AND(K7647&lt;&gt;"SIM",V7647&gt;0),"ERRO: % BC &gt; 0, mas NÃO permitida ❌",
IF(AND(K7647="SIM",V7647=0),"ATENÇÃO: BC permitida, mas % = 0 🔎",
"Base de cálculo aplicada corretamente ✅")))</f>
        <v/>
      </c>
      <c r="P7647" s="5" t="str">
        <f>IF(D7647="","",
IF(AND(Q7647&lt;&gt;"SIM",U7647&gt;0),"ERRO: % alíquota &gt; 0, mas NÃO permitida ❌",
IF(AND(Q7647="SIM",U7647=0),"ATENÇÃO: alíquota permitida, mas % = 0 🔎",
"Alíquota aplicada corretamente ✅")))</f>
        <v/>
      </c>
      <c r="Q7647" s="5" t="str">
        <f>IF(E7647="","",IFERROR(VLOOKUP(E7647,REGRAS_CST!$A$2:$D$200,4,FALSE),""))</f>
        <v/>
      </c>
      <c r="R7647" s="8"/>
      <c r="S7647" s="7">
        <f>IF($H7647="","",$H7647*(1-$U7647))</f>
        <v>8.9999999999999993E-3</v>
      </c>
      <c r="T7647" s="7">
        <f>IF($I7647="","",$I7647*(1-$U7647))</f>
        <v>1E-3</v>
      </c>
      <c r="U7647" s="7">
        <f>IFERROR(INDEX(BASE_CCLASSTRIB!$E:$E, MATCH(TEXT($D7647,"000000"), BASE_CCLASSTRIB!$A:$A, 0))/100, 0)</f>
        <v>0</v>
      </c>
      <c r="V7647" s="21">
        <f>IFERROR(INDEX(BASE_CCLASSTRIB!$F:$F, MATCH(TEXT($D7647,"000000"), BASE_CCLASSTRIB!$A:$A, 0))/100, 0)</f>
        <v>0</v>
      </c>
    </row>
    <row r="7648" spans="2:22" ht="15.75" customHeight="1" thickTop="1" thickBot="1">
      <c r="B7648" s="8"/>
      <c r="C7648" s="8"/>
      <c r="E7648" s="8" t="str">
        <f>IF(D7648="","",LEFT(D7648,3))</f>
        <v/>
      </c>
      <c r="F7648" s="5" t="str">
        <f>IF(E7648="","",IFERROR(VLOOKUP(E7648,REGRAS_CST!$A$2:$B$200,2,FALSE),""))</f>
        <v/>
      </c>
      <c r="H7648" s="7">
        <v>8.9999999999999993E-3</v>
      </c>
      <c r="I7648" s="7">
        <v>1E-3</v>
      </c>
      <c r="K7648" s="5" t="str">
        <f>IF(E7648="","",IFERROR(VLOOKUP(E7648,REGRAS_CST!$A$2:$C$200,3,FALSE),""))</f>
        <v/>
      </c>
      <c r="L7648" s="10" t="str">
        <f>IF($G7648="", "", $G7648*(1-$V7648))</f>
        <v/>
      </c>
      <c r="M7648" s="30" t="str">
        <f t="shared" si="238"/>
        <v/>
      </c>
      <c r="N7648" s="30" t="str">
        <f t="shared" si="239"/>
        <v/>
      </c>
      <c r="O7648" s="5" t="str">
        <f>IF(D7648="","",
IF(AND(K7648&lt;&gt;"SIM",V7648&gt;0),"ERRO: % BC &gt; 0, mas NÃO permitida ❌",
IF(AND(K7648="SIM",V7648=0),"ATENÇÃO: BC permitida, mas % = 0 🔎",
"Base de cálculo aplicada corretamente ✅")))</f>
        <v/>
      </c>
      <c r="P7648" s="5" t="str">
        <f>IF(D7648="","",
IF(AND(Q7648&lt;&gt;"SIM",U7648&gt;0),"ERRO: % alíquota &gt; 0, mas NÃO permitida ❌",
IF(AND(Q7648="SIM",U7648=0),"ATENÇÃO: alíquota permitida, mas % = 0 🔎",
"Alíquota aplicada corretamente ✅")))</f>
        <v/>
      </c>
      <c r="Q7648" s="5" t="str">
        <f>IF(E7648="","",IFERROR(VLOOKUP(E7648,REGRAS_CST!$A$2:$D$200,4,FALSE),""))</f>
        <v/>
      </c>
      <c r="R7648" s="8"/>
      <c r="S7648" s="7">
        <f>IF($H7648="","",$H7648*(1-$U7648))</f>
        <v>8.9999999999999993E-3</v>
      </c>
      <c r="T7648" s="7">
        <f>IF($I7648="","",$I7648*(1-$U7648))</f>
        <v>1E-3</v>
      </c>
      <c r="U7648" s="7">
        <f>IFERROR(INDEX(BASE_CCLASSTRIB!$E:$E, MATCH(TEXT($D7648,"000000"), BASE_CCLASSTRIB!$A:$A, 0))/100, 0)</f>
        <v>0</v>
      </c>
      <c r="V7648" s="21">
        <f>IFERROR(INDEX(BASE_CCLASSTRIB!$F:$F, MATCH(TEXT($D7648,"000000"), BASE_CCLASSTRIB!$A:$A, 0))/100, 0)</f>
        <v>0</v>
      </c>
    </row>
    <row r="7649" spans="2:22" ht="15.75" customHeight="1" thickTop="1" thickBot="1">
      <c r="B7649" s="8"/>
      <c r="C7649" s="8"/>
      <c r="E7649" s="8" t="str">
        <f>IF(D7649="","",LEFT(D7649,3))</f>
        <v/>
      </c>
      <c r="F7649" s="5" t="str">
        <f>IF(E7649="","",IFERROR(VLOOKUP(E7649,REGRAS_CST!$A$2:$B$200,2,FALSE),""))</f>
        <v/>
      </c>
      <c r="H7649" s="7">
        <v>8.9999999999999993E-3</v>
      </c>
      <c r="I7649" s="7">
        <v>1E-3</v>
      </c>
      <c r="K7649" s="5" t="str">
        <f>IF(E7649="","",IFERROR(VLOOKUP(E7649,REGRAS_CST!$A$2:$C$200,3,FALSE),""))</f>
        <v/>
      </c>
      <c r="L7649" s="10" t="str">
        <f>IF($G7649="", "", $G7649*(1-$V7649))</f>
        <v/>
      </c>
      <c r="M7649" s="30" t="str">
        <f t="shared" si="238"/>
        <v/>
      </c>
      <c r="N7649" s="30" t="str">
        <f t="shared" si="239"/>
        <v/>
      </c>
      <c r="O7649" s="5" t="str">
        <f>IF(D7649="","",
IF(AND(K7649&lt;&gt;"SIM",V7649&gt;0),"ERRO: % BC &gt; 0, mas NÃO permitida ❌",
IF(AND(K7649="SIM",V7649=0),"ATENÇÃO: BC permitida, mas % = 0 🔎",
"Base de cálculo aplicada corretamente ✅")))</f>
        <v/>
      </c>
      <c r="P7649" s="5" t="str">
        <f>IF(D7649="","",
IF(AND(Q7649&lt;&gt;"SIM",U7649&gt;0),"ERRO: % alíquota &gt; 0, mas NÃO permitida ❌",
IF(AND(Q7649="SIM",U7649=0),"ATENÇÃO: alíquota permitida, mas % = 0 🔎",
"Alíquota aplicada corretamente ✅")))</f>
        <v/>
      </c>
      <c r="Q7649" s="5" t="str">
        <f>IF(E7649="","",IFERROR(VLOOKUP(E7649,REGRAS_CST!$A$2:$D$200,4,FALSE),""))</f>
        <v/>
      </c>
      <c r="R7649" s="8"/>
      <c r="S7649" s="7">
        <f>IF($H7649="","",$H7649*(1-$U7649))</f>
        <v>8.9999999999999993E-3</v>
      </c>
      <c r="T7649" s="7">
        <f>IF($I7649="","",$I7649*(1-$U7649))</f>
        <v>1E-3</v>
      </c>
      <c r="U7649" s="7">
        <f>IFERROR(INDEX(BASE_CCLASSTRIB!$E:$E, MATCH(TEXT($D7649,"000000"), BASE_CCLASSTRIB!$A:$A, 0))/100, 0)</f>
        <v>0</v>
      </c>
      <c r="V7649" s="21">
        <f>IFERROR(INDEX(BASE_CCLASSTRIB!$F:$F, MATCH(TEXT($D7649,"000000"), BASE_CCLASSTRIB!$A:$A, 0))/100, 0)</f>
        <v>0</v>
      </c>
    </row>
    <row r="7650" spans="2:22" ht="15.75" customHeight="1" thickTop="1" thickBot="1">
      <c r="B7650" s="8"/>
      <c r="C7650" s="8"/>
      <c r="E7650" s="8" t="str">
        <f>IF(D7650="","",LEFT(D7650,3))</f>
        <v/>
      </c>
      <c r="F7650" s="5" t="str">
        <f>IF(E7650="","",IFERROR(VLOOKUP(E7650,REGRAS_CST!$A$2:$B$200,2,FALSE),""))</f>
        <v/>
      </c>
      <c r="H7650" s="7">
        <v>8.9999999999999993E-3</v>
      </c>
      <c r="I7650" s="7">
        <v>1E-3</v>
      </c>
      <c r="K7650" s="5" t="str">
        <f>IF(E7650="","",IFERROR(VLOOKUP(E7650,REGRAS_CST!$A$2:$C$200,3,FALSE),""))</f>
        <v/>
      </c>
      <c r="L7650" s="10" t="str">
        <f>IF($G7650="", "", $G7650*(1-$V7650))</f>
        <v/>
      </c>
      <c r="M7650" s="30" t="str">
        <f t="shared" si="238"/>
        <v/>
      </c>
      <c r="N7650" s="30" t="str">
        <f t="shared" si="239"/>
        <v/>
      </c>
      <c r="O7650" s="5" t="str">
        <f>IF(D7650="","",
IF(AND(K7650&lt;&gt;"SIM",V7650&gt;0),"ERRO: % BC &gt; 0, mas NÃO permitida ❌",
IF(AND(K7650="SIM",V7650=0),"ATENÇÃO: BC permitida, mas % = 0 🔎",
"Base de cálculo aplicada corretamente ✅")))</f>
        <v/>
      </c>
      <c r="P7650" s="5" t="str">
        <f>IF(D7650="","",
IF(AND(Q7650&lt;&gt;"SIM",U7650&gt;0),"ERRO: % alíquota &gt; 0, mas NÃO permitida ❌",
IF(AND(Q7650="SIM",U7650=0),"ATENÇÃO: alíquota permitida, mas % = 0 🔎",
"Alíquota aplicada corretamente ✅")))</f>
        <v/>
      </c>
      <c r="Q7650" s="5" t="str">
        <f>IF(E7650="","",IFERROR(VLOOKUP(E7650,REGRAS_CST!$A$2:$D$200,4,FALSE),""))</f>
        <v/>
      </c>
      <c r="R7650" s="8"/>
      <c r="S7650" s="7">
        <f>IF($H7650="","",$H7650*(1-$U7650))</f>
        <v>8.9999999999999993E-3</v>
      </c>
      <c r="T7650" s="7">
        <f>IF($I7650="","",$I7650*(1-$U7650))</f>
        <v>1E-3</v>
      </c>
      <c r="U7650" s="7">
        <f>IFERROR(INDEX(BASE_CCLASSTRIB!$E:$E, MATCH(TEXT($D7650,"000000"), BASE_CCLASSTRIB!$A:$A, 0))/100, 0)</f>
        <v>0</v>
      </c>
      <c r="V7650" s="21">
        <f>IFERROR(INDEX(BASE_CCLASSTRIB!$F:$F, MATCH(TEXT($D7650,"000000"), BASE_CCLASSTRIB!$A:$A, 0))/100, 0)</f>
        <v>0</v>
      </c>
    </row>
    <row r="7651" spans="2:22" ht="15.75" customHeight="1" thickTop="1" thickBot="1">
      <c r="B7651" s="8"/>
      <c r="C7651" s="8"/>
      <c r="E7651" s="8" t="str">
        <f>IF(D7651="","",LEFT(D7651,3))</f>
        <v/>
      </c>
      <c r="F7651" s="5" t="str">
        <f>IF(E7651="","",IFERROR(VLOOKUP(E7651,REGRAS_CST!$A$2:$B$200,2,FALSE),""))</f>
        <v/>
      </c>
      <c r="H7651" s="7">
        <v>8.9999999999999993E-3</v>
      </c>
      <c r="I7651" s="7">
        <v>1E-3</v>
      </c>
      <c r="K7651" s="5" t="str">
        <f>IF(E7651="","",IFERROR(VLOOKUP(E7651,REGRAS_CST!$A$2:$C$200,3,FALSE),""))</f>
        <v/>
      </c>
      <c r="L7651" s="10" t="str">
        <f>IF($G7651="", "", $G7651*(1-$V7651))</f>
        <v/>
      </c>
      <c r="M7651" s="30" t="str">
        <f t="shared" si="238"/>
        <v/>
      </c>
      <c r="N7651" s="30" t="str">
        <f t="shared" si="239"/>
        <v/>
      </c>
      <c r="O7651" s="5" t="str">
        <f>IF(D7651="","",
IF(AND(K7651&lt;&gt;"SIM",V7651&gt;0),"ERRO: % BC &gt; 0, mas NÃO permitida ❌",
IF(AND(K7651="SIM",V7651=0),"ATENÇÃO: BC permitida, mas % = 0 🔎",
"Base de cálculo aplicada corretamente ✅")))</f>
        <v/>
      </c>
      <c r="P7651" s="5" t="str">
        <f>IF(D7651="","",
IF(AND(Q7651&lt;&gt;"SIM",U7651&gt;0),"ERRO: % alíquota &gt; 0, mas NÃO permitida ❌",
IF(AND(Q7651="SIM",U7651=0),"ATENÇÃO: alíquota permitida, mas % = 0 🔎",
"Alíquota aplicada corretamente ✅")))</f>
        <v/>
      </c>
      <c r="Q7651" s="5" t="str">
        <f>IF(E7651="","",IFERROR(VLOOKUP(E7651,REGRAS_CST!$A$2:$D$200,4,FALSE),""))</f>
        <v/>
      </c>
      <c r="R7651" s="8"/>
      <c r="S7651" s="7">
        <f>IF($H7651="","",$H7651*(1-$U7651))</f>
        <v>8.9999999999999993E-3</v>
      </c>
      <c r="T7651" s="7">
        <f>IF($I7651="","",$I7651*(1-$U7651))</f>
        <v>1E-3</v>
      </c>
      <c r="U7651" s="7">
        <f>IFERROR(INDEX(BASE_CCLASSTRIB!$E:$E, MATCH(TEXT($D7651,"000000"), BASE_CCLASSTRIB!$A:$A, 0))/100, 0)</f>
        <v>0</v>
      </c>
      <c r="V7651" s="21">
        <f>IFERROR(INDEX(BASE_CCLASSTRIB!$F:$F, MATCH(TEXT($D7651,"000000"), BASE_CCLASSTRIB!$A:$A, 0))/100, 0)</f>
        <v>0</v>
      </c>
    </row>
    <row r="7652" spans="2:22" ht="15.75" customHeight="1" thickTop="1" thickBot="1">
      <c r="B7652" s="8"/>
      <c r="C7652" s="8"/>
      <c r="E7652" s="8" t="str">
        <f>IF(D7652="","",LEFT(D7652,3))</f>
        <v/>
      </c>
      <c r="F7652" s="5" t="str">
        <f>IF(E7652="","",IFERROR(VLOOKUP(E7652,REGRAS_CST!$A$2:$B$200,2,FALSE),""))</f>
        <v/>
      </c>
      <c r="H7652" s="7">
        <v>8.9999999999999993E-3</v>
      </c>
      <c r="I7652" s="7">
        <v>1E-3</v>
      </c>
      <c r="K7652" s="5" t="str">
        <f>IF(E7652="","",IFERROR(VLOOKUP(E7652,REGRAS_CST!$A$2:$C$200,3,FALSE),""))</f>
        <v/>
      </c>
      <c r="L7652" s="10" t="str">
        <f>IF($G7652="", "", $G7652*(1-$V7652))</f>
        <v/>
      </c>
      <c r="M7652" s="30" t="str">
        <f t="shared" si="238"/>
        <v/>
      </c>
      <c r="N7652" s="30" t="str">
        <f t="shared" si="239"/>
        <v/>
      </c>
      <c r="O7652" s="5" t="str">
        <f>IF(D7652="","",
IF(AND(K7652&lt;&gt;"SIM",V7652&gt;0),"ERRO: % BC &gt; 0, mas NÃO permitida ❌",
IF(AND(K7652="SIM",V7652=0),"ATENÇÃO: BC permitida, mas % = 0 🔎",
"Base de cálculo aplicada corretamente ✅")))</f>
        <v/>
      </c>
      <c r="P7652" s="5" t="str">
        <f>IF(D7652="","",
IF(AND(Q7652&lt;&gt;"SIM",U7652&gt;0),"ERRO: % alíquota &gt; 0, mas NÃO permitida ❌",
IF(AND(Q7652="SIM",U7652=0),"ATENÇÃO: alíquota permitida, mas % = 0 🔎",
"Alíquota aplicada corretamente ✅")))</f>
        <v/>
      </c>
      <c r="Q7652" s="5" t="str">
        <f>IF(E7652="","",IFERROR(VLOOKUP(E7652,REGRAS_CST!$A$2:$D$200,4,FALSE),""))</f>
        <v/>
      </c>
      <c r="R7652" s="8"/>
      <c r="S7652" s="7">
        <f>IF($H7652="","",$H7652*(1-$U7652))</f>
        <v>8.9999999999999993E-3</v>
      </c>
      <c r="T7652" s="7">
        <f>IF($I7652="","",$I7652*(1-$U7652))</f>
        <v>1E-3</v>
      </c>
      <c r="U7652" s="7">
        <f>IFERROR(INDEX(BASE_CCLASSTRIB!$E:$E, MATCH(TEXT($D7652,"000000"), BASE_CCLASSTRIB!$A:$A, 0))/100, 0)</f>
        <v>0</v>
      </c>
      <c r="V7652" s="21">
        <f>IFERROR(INDEX(BASE_CCLASSTRIB!$F:$F, MATCH(TEXT($D7652,"000000"), BASE_CCLASSTRIB!$A:$A, 0))/100, 0)</f>
        <v>0</v>
      </c>
    </row>
    <row r="7653" spans="2:22" ht="15.75" customHeight="1" thickTop="1" thickBot="1">
      <c r="B7653" s="8"/>
      <c r="C7653" s="8"/>
      <c r="E7653" s="8" t="str">
        <f>IF(D7653="","",LEFT(D7653,3))</f>
        <v/>
      </c>
      <c r="F7653" s="5" t="str">
        <f>IF(E7653="","",IFERROR(VLOOKUP(E7653,REGRAS_CST!$A$2:$B$200,2,FALSE),""))</f>
        <v/>
      </c>
      <c r="H7653" s="7">
        <v>8.9999999999999993E-3</v>
      </c>
      <c r="I7653" s="7">
        <v>1E-3</v>
      </c>
      <c r="K7653" s="5" t="str">
        <f>IF(E7653="","",IFERROR(VLOOKUP(E7653,REGRAS_CST!$A$2:$C$200,3,FALSE),""))</f>
        <v/>
      </c>
      <c r="L7653" s="10" t="str">
        <f>IF($G7653="", "", $G7653*(1-$V7653))</f>
        <v/>
      </c>
      <c r="M7653" s="30" t="str">
        <f t="shared" si="238"/>
        <v/>
      </c>
      <c r="N7653" s="30" t="str">
        <f t="shared" si="239"/>
        <v/>
      </c>
      <c r="O7653" s="5" t="str">
        <f>IF(D7653="","",
IF(AND(K7653&lt;&gt;"SIM",V7653&gt;0),"ERRO: % BC &gt; 0, mas NÃO permitida ❌",
IF(AND(K7653="SIM",V7653=0),"ATENÇÃO: BC permitida, mas % = 0 🔎",
"Base de cálculo aplicada corretamente ✅")))</f>
        <v/>
      </c>
      <c r="P7653" s="5" t="str">
        <f>IF(D7653="","",
IF(AND(Q7653&lt;&gt;"SIM",U7653&gt;0),"ERRO: % alíquota &gt; 0, mas NÃO permitida ❌",
IF(AND(Q7653="SIM",U7653=0),"ATENÇÃO: alíquota permitida, mas % = 0 🔎",
"Alíquota aplicada corretamente ✅")))</f>
        <v/>
      </c>
      <c r="Q7653" s="5" t="str">
        <f>IF(E7653="","",IFERROR(VLOOKUP(E7653,REGRAS_CST!$A$2:$D$200,4,FALSE),""))</f>
        <v/>
      </c>
      <c r="R7653" s="8"/>
      <c r="S7653" s="7">
        <f>IF($H7653="","",$H7653*(1-$U7653))</f>
        <v>8.9999999999999993E-3</v>
      </c>
      <c r="T7653" s="7">
        <f>IF($I7653="","",$I7653*(1-$U7653))</f>
        <v>1E-3</v>
      </c>
      <c r="U7653" s="7">
        <f>IFERROR(INDEX(BASE_CCLASSTRIB!$E:$E, MATCH(TEXT($D7653,"000000"), BASE_CCLASSTRIB!$A:$A, 0))/100, 0)</f>
        <v>0</v>
      </c>
      <c r="V7653" s="21">
        <f>IFERROR(INDEX(BASE_CCLASSTRIB!$F:$F, MATCH(TEXT($D7653,"000000"), BASE_CCLASSTRIB!$A:$A, 0))/100, 0)</f>
        <v>0</v>
      </c>
    </row>
    <row r="7654" spans="2:22" ht="15.75" customHeight="1" thickTop="1" thickBot="1">
      <c r="B7654" s="8"/>
      <c r="C7654" s="8"/>
      <c r="E7654" s="8" t="str">
        <f>IF(D7654="","",LEFT(D7654,3))</f>
        <v/>
      </c>
      <c r="F7654" s="5" t="str">
        <f>IF(E7654="","",IFERROR(VLOOKUP(E7654,REGRAS_CST!$A$2:$B$200,2,FALSE),""))</f>
        <v/>
      </c>
      <c r="H7654" s="7">
        <v>8.9999999999999993E-3</v>
      </c>
      <c r="I7654" s="7">
        <v>1E-3</v>
      </c>
      <c r="K7654" s="5" t="str">
        <f>IF(E7654="","",IFERROR(VLOOKUP(E7654,REGRAS_CST!$A$2:$C$200,3,FALSE),""))</f>
        <v/>
      </c>
      <c r="L7654" s="10" t="str">
        <f>IF($G7654="", "", $G7654*(1-$V7654))</f>
        <v/>
      </c>
      <c r="M7654" s="30" t="str">
        <f t="shared" si="238"/>
        <v/>
      </c>
      <c r="N7654" s="30" t="str">
        <f t="shared" si="239"/>
        <v/>
      </c>
      <c r="O7654" s="5" t="str">
        <f>IF(D7654="","",
IF(AND(K7654&lt;&gt;"SIM",V7654&gt;0),"ERRO: % BC &gt; 0, mas NÃO permitida ❌",
IF(AND(K7654="SIM",V7654=0),"ATENÇÃO: BC permitida, mas % = 0 🔎",
"Base de cálculo aplicada corretamente ✅")))</f>
        <v/>
      </c>
      <c r="P7654" s="5" t="str">
        <f>IF(D7654="","",
IF(AND(Q7654&lt;&gt;"SIM",U7654&gt;0),"ERRO: % alíquota &gt; 0, mas NÃO permitida ❌",
IF(AND(Q7654="SIM",U7654=0),"ATENÇÃO: alíquota permitida, mas % = 0 🔎",
"Alíquota aplicada corretamente ✅")))</f>
        <v/>
      </c>
      <c r="Q7654" s="5" t="str">
        <f>IF(E7654="","",IFERROR(VLOOKUP(E7654,REGRAS_CST!$A$2:$D$200,4,FALSE),""))</f>
        <v/>
      </c>
      <c r="R7654" s="8"/>
      <c r="S7654" s="7">
        <f>IF($H7654="","",$H7654*(1-$U7654))</f>
        <v>8.9999999999999993E-3</v>
      </c>
      <c r="T7654" s="7">
        <f>IF($I7654="","",$I7654*(1-$U7654))</f>
        <v>1E-3</v>
      </c>
      <c r="U7654" s="7">
        <f>IFERROR(INDEX(BASE_CCLASSTRIB!$E:$E, MATCH(TEXT($D7654,"000000"), BASE_CCLASSTRIB!$A:$A, 0))/100, 0)</f>
        <v>0</v>
      </c>
      <c r="V7654" s="21">
        <f>IFERROR(INDEX(BASE_CCLASSTRIB!$F:$F, MATCH(TEXT($D7654,"000000"), BASE_CCLASSTRIB!$A:$A, 0))/100, 0)</f>
        <v>0</v>
      </c>
    </row>
    <row r="7655" spans="2:22" ht="15.75" customHeight="1" thickTop="1" thickBot="1">
      <c r="B7655" s="8"/>
      <c r="C7655" s="8"/>
      <c r="E7655" s="8" t="str">
        <f>IF(D7655="","",LEFT(D7655,3))</f>
        <v/>
      </c>
      <c r="F7655" s="5" t="str">
        <f>IF(E7655="","",IFERROR(VLOOKUP(E7655,REGRAS_CST!$A$2:$B$200,2,FALSE),""))</f>
        <v/>
      </c>
      <c r="H7655" s="7">
        <v>8.9999999999999993E-3</v>
      </c>
      <c r="I7655" s="7">
        <v>1E-3</v>
      </c>
      <c r="K7655" s="5" t="str">
        <f>IF(E7655="","",IFERROR(VLOOKUP(E7655,REGRAS_CST!$A$2:$C$200,3,FALSE),""))</f>
        <v/>
      </c>
      <c r="L7655" s="10" t="str">
        <f>IF($G7655="", "", $G7655*(1-$V7655))</f>
        <v/>
      </c>
      <c r="M7655" s="30" t="str">
        <f t="shared" si="238"/>
        <v/>
      </c>
      <c r="N7655" s="30" t="str">
        <f t="shared" si="239"/>
        <v/>
      </c>
      <c r="O7655" s="5" t="str">
        <f>IF(D7655="","",
IF(AND(K7655&lt;&gt;"SIM",V7655&gt;0),"ERRO: % BC &gt; 0, mas NÃO permitida ❌",
IF(AND(K7655="SIM",V7655=0),"ATENÇÃO: BC permitida, mas % = 0 🔎",
"Base de cálculo aplicada corretamente ✅")))</f>
        <v/>
      </c>
      <c r="P7655" s="5" t="str">
        <f>IF(D7655="","",
IF(AND(Q7655&lt;&gt;"SIM",U7655&gt;0),"ERRO: % alíquota &gt; 0, mas NÃO permitida ❌",
IF(AND(Q7655="SIM",U7655=0),"ATENÇÃO: alíquota permitida, mas % = 0 🔎",
"Alíquota aplicada corretamente ✅")))</f>
        <v/>
      </c>
      <c r="Q7655" s="5" t="str">
        <f>IF(E7655="","",IFERROR(VLOOKUP(E7655,REGRAS_CST!$A$2:$D$200,4,FALSE),""))</f>
        <v/>
      </c>
      <c r="R7655" s="8"/>
      <c r="S7655" s="7">
        <f>IF($H7655="","",$H7655*(1-$U7655))</f>
        <v>8.9999999999999993E-3</v>
      </c>
      <c r="T7655" s="7">
        <f>IF($I7655="","",$I7655*(1-$U7655))</f>
        <v>1E-3</v>
      </c>
      <c r="U7655" s="7">
        <f>IFERROR(INDEX(BASE_CCLASSTRIB!$E:$E, MATCH(TEXT($D7655,"000000"), BASE_CCLASSTRIB!$A:$A, 0))/100, 0)</f>
        <v>0</v>
      </c>
      <c r="V7655" s="21">
        <f>IFERROR(INDEX(BASE_CCLASSTRIB!$F:$F, MATCH(TEXT($D7655,"000000"), BASE_CCLASSTRIB!$A:$A, 0))/100, 0)</f>
        <v>0</v>
      </c>
    </row>
    <row r="7656" spans="2:22" ht="15.75" customHeight="1" thickTop="1" thickBot="1">
      <c r="B7656" s="8"/>
      <c r="C7656" s="8"/>
      <c r="E7656" s="8" t="str">
        <f>IF(D7656="","",LEFT(D7656,3))</f>
        <v/>
      </c>
      <c r="F7656" s="5" t="str">
        <f>IF(E7656="","",IFERROR(VLOOKUP(E7656,REGRAS_CST!$A$2:$B$200,2,FALSE),""))</f>
        <v/>
      </c>
      <c r="H7656" s="7">
        <v>8.9999999999999993E-3</v>
      </c>
      <c r="I7656" s="7">
        <v>1E-3</v>
      </c>
      <c r="K7656" s="5" t="str">
        <f>IF(E7656="","",IFERROR(VLOOKUP(E7656,REGRAS_CST!$A$2:$C$200,3,FALSE),""))</f>
        <v/>
      </c>
      <c r="L7656" s="10" t="str">
        <f>IF($G7656="", "", $G7656*(1-$V7656))</f>
        <v/>
      </c>
      <c r="M7656" s="30" t="str">
        <f t="shared" si="238"/>
        <v/>
      </c>
      <c r="N7656" s="30" t="str">
        <f t="shared" si="239"/>
        <v/>
      </c>
      <c r="O7656" s="5" t="str">
        <f>IF(D7656="","",
IF(AND(K7656&lt;&gt;"SIM",V7656&gt;0),"ERRO: % BC &gt; 0, mas NÃO permitida ❌",
IF(AND(K7656="SIM",V7656=0),"ATENÇÃO: BC permitida, mas % = 0 🔎",
"Base de cálculo aplicada corretamente ✅")))</f>
        <v/>
      </c>
      <c r="P7656" s="5" t="str">
        <f>IF(D7656="","",
IF(AND(Q7656&lt;&gt;"SIM",U7656&gt;0),"ERRO: % alíquota &gt; 0, mas NÃO permitida ❌",
IF(AND(Q7656="SIM",U7656=0),"ATENÇÃO: alíquota permitida, mas % = 0 🔎",
"Alíquota aplicada corretamente ✅")))</f>
        <v/>
      </c>
      <c r="Q7656" s="5" t="str">
        <f>IF(E7656="","",IFERROR(VLOOKUP(E7656,REGRAS_CST!$A$2:$D$200,4,FALSE),""))</f>
        <v/>
      </c>
      <c r="R7656" s="8"/>
      <c r="S7656" s="7">
        <f>IF($H7656="","",$H7656*(1-$U7656))</f>
        <v>8.9999999999999993E-3</v>
      </c>
      <c r="T7656" s="7">
        <f>IF($I7656="","",$I7656*(1-$U7656))</f>
        <v>1E-3</v>
      </c>
      <c r="U7656" s="7">
        <f>IFERROR(INDEX(BASE_CCLASSTRIB!$E:$E, MATCH(TEXT($D7656,"000000"), BASE_CCLASSTRIB!$A:$A, 0))/100, 0)</f>
        <v>0</v>
      </c>
      <c r="V7656" s="21">
        <f>IFERROR(INDEX(BASE_CCLASSTRIB!$F:$F, MATCH(TEXT($D7656,"000000"), BASE_CCLASSTRIB!$A:$A, 0))/100, 0)</f>
        <v>0</v>
      </c>
    </row>
    <row r="7657" spans="2:22" ht="15.75" customHeight="1" thickTop="1" thickBot="1">
      <c r="B7657" s="8"/>
      <c r="C7657" s="8"/>
      <c r="E7657" s="8" t="str">
        <f>IF(D7657="","",LEFT(D7657,3))</f>
        <v/>
      </c>
      <c r="F7657" s="5" t="str">
        <f>IF(E7657="","",IFERROR(VLOOKUP(E7657,REGRAS_CST!$A$2:$B$200,2,FALSE),""))</f>
        <v/>
      </c>
      <c r="H7657" s="7">
        <v>8.9999999999999993E-3</v>
      </c>
      <c r="I7657" s="7">
        <v>1E-3</v>
      </c>
      <c r="K7657" s="5" t="str">
        <f>IF(E7657="","",IFERROR(VLOOKUP(E7657,REGRAS_CST!$A$2:$C$200,3,FALSE),""))</f>
        <v/>
      </c>
      <c r="L7657" s="10" t="str">
        <f>IF($G7657="", "", $G7657*(1-$V7657))</f>
        <v/>
      </c>
      <c r="M7657" s="30" t="str">
        <f t="shared" si="238"/>
        <v/>
      </c>
      <c r="N7657" s="30" t="str">
        <f t="shared" si="239"/>
        <v/>
      </c>
      <c r="O7657" s="5" t="str">
        <f>IF(D7657="","",
IF(AND(K7657&lt;&gt;"SIM",V7657&gt;0),"ERRO: % BC &gt; 0, mas NÃO permitida ❌",
IF(AND(K7657="SIM",V7657=0),"ATENÇÃO: BC permitida, mas % = 0 🔎",
"Base de cálculo aplicada corretamente ✅")))</f>
        <v/>
      </c>
      <c r="P7657" s="5" t="str">
        <f>IF(D7657="","",
IF(AND(Q7657&lt;&gt;"SIM",U7657&gt;0),"ERRO: % alíquota &gt; 0, mas NÃO permitida ❌",
IF(AND(Q7657="SIM",U7657=0),"ATENÇÃO: alíquota permitida, mas % = 0 🔎",
"Alíquota aplicada corretamente ✅")))</f>
        <v/>
      </c>
      <c r="Q7657" s="5" t="str">
        <f>IF(E7657="","",IFERROR(VLOOKUP(E7657,REGRAS_CST!$A$2:$D$200,4,FALSE),""))</f>
        <v/>
      </c>
      <c r="R7657" s="8"/>
      <c r="S7657" s="7">
        <f>IF($H7657="","",$H7657*(1-$U7657))</f>
        <v>8.9999999999999993E-3</v>
      </c>
      <c r="T7657" s="7">
        <f>IF($I7657="","",$I7657*(1-$U7657))</f>
        <v>1E-3</v>
      </c>
      <c r="U7657" s="7">
        <f>IFERROR(INDEX(BASE_CCLASSTRIB!$E:$E, MATCH(TEXT($D7657,"000000"), BASE_CCLASSTRIB!$A:$A, 0))/100, 0)</f>
        <v>0</v>
      </c>
      <c r="V7657" s="21">
        <f>IFERROR(INDEX(BASE_CCLASSTRIB!$F:$F, MATCH(TEXT($D7657,"000000"), BASE_CCLASSTRIB!$A:$A, 0))/100, 0)</f>
        <v>0</v>
      </c>
    </row>
    <row r="7658" spans="2:22" ht="15.75" customHeight="1" thickTop="1" thickBot="1">
      <c r="B7658" s="8"/>
      <c r="C7658" s="8"/>
      <c r="E7658" s="8" t="str">
        <f>IF(D7658="","",LEFT(D7658,3))</f>
        <v/>
      </c>
      <c r="F7658" s="5" t="str">
        <f>IF(E7658="","",IFERROR(VLOOKUP(E7658,REGRAS_CST!$A$2:$B$200,2,FALSE),""))</f>
        <v/>
      </c>
      <c r="H7658" s="7">
        <v>8.9999999999999993E-3</v>
      </c>
      <c r="I7658" s="7">
        <v>1E-3</v>
      </c>
      <c r="K7658" s="5" t="str">
        <f>IF(E7658="","",IFERROR(VLOOKUP(E7658,REGRAS_CST!$A$2:$C$200,3,FALSE),""))</f>
        <v/>
      </c>
      <c r="L7658" s="10" t="str">
        <f>IF($G7658="", "", $G7658*(1-$V7658))</f>
        <v/>
      </c>
      <c r="M7658" s="30" t="str">
        <f t="shared" si="238"/>
        <v/>
      </c>
      <c r="N7658" s="30" t="str">
        <f t="shared" si="239"/>
        <v/>
      </c>
      <c r="O7658" s="5" t="str">
        <f>IF(D7658="","",
IF(AND(K7658&lt;&gt;"SIM",V7658&gt;0),"ERRO: % BC &gt; 0, mas NÃO permitida ❌",
IF(AND(K7658="SIM",V7658=0),"ATENÇÃO: BC permitida, mas % = 0 🔎",
"Base de cálculo aplicada corretamente ✅")))</f>
        <v/>
      </c>
      <c r="P7658" s="5" t="str">
        <f>IF(D7658="","",
IF(AND(Q7658&lt;&gt;"SIM",U7658&gt;0),"ERRO: % alíquota &gt; 0, mas NÃO permitida ❌",
IF(AND(Q7658="SIM",U7658=0),"ATENÇÃO: alíquota permitida, mas % = 0 🔎",
"Alíquota aplicada corretamente ✅")))</f>
        <v/>
      </c>
      <c r="Q7658" s="5" t="str">
        <f>IF(E7658="","",IFERROR(VLOOKUP(E7658,REGRAS_CST!$A$2:$D$200,4,FALSE),""))</f>
        <v/>
      </c>
      <c r="R7658" s="8"/>
      <c r="S7658" s="7">
        <f>IF($H7658="","",$H7658*(1-$U7658))</f>
        <v>8.9999999999999993E-3</v>
      </c>
      <c r="T7658" s="7">
        <f>IF($I7658="","",$I7658*(1-$U7658))</f>
        <v>1E-3</v>
      </c>
      <c r="U7658" s="7">
        <f>IFERROR(INDEX(BASE_CCLASSTRIB!$E:$E, MATCH(TEXT($D7658,"000000"), BASE_CCLASSTRIB!$A:$A, 0))/100, 0)</f>
        <v>0</v>
      </c>
      <c r="V7658" s="21">
        <f>IFERROR(INDEX(BASE_CCLASSTRIB!$F:$F, MATCH(TEXT($D7658,"000000"), BASE_CCLASSTRIB!$A:$A, 0))/100, 0)</f>
        <v>0</v>
      </c>
    </row>
    <row r="7659" spans="2:22" ht="15.75" customHeight="1" thickTop="1" thickBot="1">
      <c r="B7659" s="8"/>
      <c r="C7659" s="8"/>
      <c r="E7659" s="8" t="str">
        <f>IF(D7659="","",LEFT(D7659,3))</f>
        <v/>
      </c>
      <c r="F7659" s="5" t="str">
        <f>IF(E7659="","",IFERROR(VLOOKUP(E7659,REGRAS_CST!$A$2:$B$200,2,FALSE),""))</f>
        <v/>
      </c>
      <c r="H7659" s="7">
        <v>8.9999999999999993E-3</v>
      </c>
      <c r="I7659" s="7">
        <v>1E-3</v>
      </c>
      <c r="K7659" s="5" t="str">
        <f>IF(E7659="","",IFERROR(VLOOKUP(E7659,REGRAS_CST!$A$2:$C$200,3,FALSE),""))</f>
        <v/>
      </c>
      <c r="L7659" s="10" t="str">
        <f>IF($G7659="", "", $G7659*(1-$V7659))</f>
        <v/>
      </c>
      <c r="M7659" s="30" t="str">
        <f t="shared" si="238"/>
        <v/>
      </c>
      <c r="N7659" s="30" t="str">
        <f t="shared" si="239"/>
        <v/>
      </c>
      <c r="O7659" s="5" t="str">
        <f>IF(D7659="","",
IF(AND(K7659&lt;&gt;"SIM",V7659&gt;0),"ERRO: % BC &gt; 0, mas NÃO permitida ❌",
IF(AND(K7659="SIM",V7659=0),"ATENÇÃO: BC permitida, mas % = 0 🔎",
"Base de cálculo aplicada corretamente ✅")))</f>
        <v/>
      </c>
      <c r="P7659" s="5" t="str">
        <f>IF(D7659="","",
IF(AND(Q7659&lt;&gt;"SIM",U7659&gt;0),"ERRO: % alíquota &gt; 0, mas NÃO permitida ❌",
IF(AND(Q7659="SIM",U7659=0),"ATENÇÃO: alíquota permitida, mas % = 0 🔎",
"Alíquota aplicada corretamente ✅")))</f>
        <v/>
      </c>
      <c r="Q7659" s="5" t="str">
        <f>IF(E7659="","",IFERROR(VLOOKUP(E7659,REGRAS_CST!$A$2:$D$200,4,FALSE),""))</f>
        <v/>
      </c>
      <c r="R7659" s="8"/>
      <c r="S7659" s="7">
        <f>IF($H7659="","",$H7659*(1-$U7659))</f>
        <v>8.9999999999999993E-3</v>
      </c>
      <c r="T7659" s="7">
        <f>IF($I7659="","",$I7659*(1-$U7659))</f>
        <v>1E-3</v>
      </c>
      <c r="U7659" s="7">
        <f>IFERROR(INDEX(BASE_CCLASSTRIB!$E:$E, MATCH(TEXT($D7659,"000000"), BASE_CCLASSTRIB!$A:$A, 0))/100, 0)</f>
        <v>0</v>
      </c>
      <c r="V7659" s="21">
        <f>IFERROR(INDEX(BASE_CCLASSTRIB!$F:$F, MATCH(TEXT($D7659,"000000"), BASE_CCLASSTRIB!$A:$A, 0))/100, 0)</f>
        <v>0</v>
      </c>
    </row>
    <row r="7660" spans="2:22" ht="15.75" customHeight="1" thickTop="1" thickBot="1">
      <c r="B7660" s="8"/>
      <c r="C7660" s="8"/>
      <c r="E7660" s="8" t="str">
        <f>IF(D7660="","",LEFT(D7660,3))</f>
        <v/>
      </c>
      <c r="F7660" s="5" t="str">
        <f>IF(E7660="","",IFERROR(VLOOKUP(E7660,REGRAS_CST!$A$2:$B$200,2,FALSE),""))</f>
        <v/>
      </c>
      <c r="H7660" s="7">
        <v>8.9999999999999993E-3</v>
      </c>
      <c r="I7660" s="7">
        <v>1E-3</v>
      </c>
      <c r="K7660" s="5" t="str">
        <f>IF(E7660="","",IFERROR(VLOOKUP(E7660,REGRAS_CST!$A$2:$C$200,3,FALSE),""))</f>
        <v/>
      </c>
      <c r="L7660" s="10" t="str">
        <f>IF($G7660="", "", $G7660*(1-$V7660))</f>
        <v/>
      </c>
      <c r="M7660" s="30" t="str">
        <f t="shared" si="238"/>
        <v/>
      </c>
      <c r="N7660" s="30" t="str">
        <f t="shared" si="239"/>
        <v/>
      </c>
      <c r="O7660" s="5" t="str">
        <f>IF(D7660="","",
IF(AND(K7660&lt;&gt;"SIM",V7660&gt;0),"ERRO: % BC &gt; 0, mas NÃO permitida ❌",
IF(AND(K7660="SIM",V7660=0),"ATENÇÃO: BC permitida, mas % = 0 🔎",
"Base de cálculo aplicada corretamente ✅")))</f>
        <v/>
      </c>
      <c r="P7660" s="5" t="str">
        <f>IF(D7660="","",
IF(AND(Q7660&lt;&gt;"SIM",U7660&gt;0),"ERRO: % alíquota &gt; 0, mas NÃO permitida ❌",
IF(AND(Q7660="SIM",U7660=0),"ATENÇÃO: alíquota permitida, mas % = 0 🔎",
"Alíquota aplicada corretamente ✅")))</f>
        <v/>
      </c>
      <c r="Q7660" s="5" t="str">
        <f>IF(E7660="","",IFERROR(VLOOKUP(E7660,REGRAS_CST!$A$2:$D$200,4,FALSE),""))</f>
        <v/>
      </c>
      <c r="R7660" s="8"/>
      <c r="S7660" s="7">
        <f>IF($H7660="","",$H7660*(1-$U7660))</f>
        <v>8.9999999999999993E-3</v>
      </c>
      <c r="T7660" s="7">
        <f>IF($I7660="","",$I7660*(1-$U7660))</f>
        <v>1E-3</v>
      </c>
      <c r="U7660" s="7">
        <f>IFERROR(INDEX(BASE_CCLASSTRIB!$E:$E, MATCH(TEXT($D7660,"000000"), BASE_CCLASSTRIB!$A:$A, 0))/100, 0)</f>
        <v>0</v>
      </c>
      <c r="V7660" s="21">
        <f>IFERROR(INDEX(BASE_CCLASSTRIB!$F:$F, MATCH(TEXT($D7660,"000000"), BASE_CCLASSTRIB!$A:$A, 0))/100, 0)</f>
        <v>0</v>
      </c>
    </row>
    <row r="7661" spans="2:22" ht="15.75" customHeight="1" thickTop="1" thickBot="1">
      <c r="B7661" s="8"/>
      <c r="C7661" s="8"/>
      <c r="E7661" s="8" t="str">
        <f>IF(D7661="","",LEFT(D7661,3))</f>
        <v/>
      </c>
      <c r="F7661" s="5" t="str">
        <f>IF(E7661="","",IFERROR(VLOOKUP(E7661,REGRAS_CST!$A$2:$B$200,2,FALSE),""))</f>
        <v/>
      </c>
      <c r="H7661" s="7">
        <v>8.9999999999999993E-3</v>
      </c>
      <c r="I7661" s="7">
        <v>1E-3</v>
      </c>
      <c r="K7661" s="5" t="str">
        <f>IF(E7661="","",IFERROR(VLOOKUP(E7661,REGRAS_CST!$A$2:$C$200,3,FALSE),""))</f>
        <v/>
      </c>
      <c r="L7661" s="10" t="str">
        <f>IF($G7661="", "", $G7661*(1-$V7661))</f>
        <v/>
      </c>
      <c r="M7661" s="30" t="str">
        <f t="shared" si="238"/>
        <v/>
      </c>
      <c r="N7661" s="30" t="str">
        <f t="shared" si="239"/>
        <v/>
      </c>
      <c r="O7661" s="5" t="str">
        <f>IF(D7661="","",
IF(AND(K7661&lt;&gt;"SIM",V7661&gt;0),"ERRO: % BC &gt; 0, mas NÃO permitida ❌",
IF(AND(K7661="SIM",V7661=0),"ATENÇÃO: BC permitida, mas % = 0 🔎",
"Base de cálculo aplicada corretamente ✅")))</f>
        <v/>
      </c>
      <c r="P7661" s="5" t="str">
        <f>IF(D7661="","",
IF(AND(Q7661&lt;&gt;"SIM",U7661&gt;0),"ERRO: % alíquota &gt; 0, mas NÃO permitida ❌",
IF(AND(Q7661="SIM",U7661=0),"ATENÇÃO: alíquota permitida, mas % = 0 🔎",
"Alíquota aplicada corretamente ✅")))</f>
        <v/>
      </c>
      <c r="Q7661" s="5" t="str">
        <f>IF(E7661="","",IFERROR(VLOOKUP(E7661,REGRAS_CST!$A$2:$D$200,4,FALSE),""))</f>
        <v/>
      </c>
      <c r="R7661" s="8"/>
      <c r="S7661" s="7">
        <f>IF($H7661="","",$H7661*(1-$U7661))</f>
        <v>8.9999999999999993E-3</v>
      </c>
      <c r="T7661" s="7">
        <f>IF($I7661="","",$I7661*(1-$U7661))</f>
        <v>1E-3</v>
      </c>
      <c r="U7661" s="7">
        <f>IFERROR(INDEX(BASE_CCLASSTRIB!$E:$E, MATCH(TEXT($D7661,"000000"), BASE_CCLASSTRIB!$A:$A, 0))/100, 0)</f>
        <v>0</v>
      </c>
      <c r="V7661" s="21">
        <f>IFERROR(INDEX(BASE_CCLASSTRIB!$F:$F, MATCH(TEXT($D7661,"000000"), BASE_CCLASSTRIB!$A:$A, 0))/100, 0)</f>
        <v>0</v>
      </c>
    </row>
    <row r="7662" spans="2:22" ht="15.75" customHeight="1" thickTop="1" thickBot="1">
      <c r="B7662" s="8"/>
      <c r="C7662" s="8"/>
      <c r="E7662" s="8" t="str">
        <f>IF(D7662="","",LEFT(D7662,3))</f>
        <v/>
      </c>
      <c r="F7662" s="5" t="str">
        <f>IF(E7662="","",IFERROR(VLOOKUP(E7662,REGRAS_CST!$A$2:$B$200,2,FALSE),""))</f>
        <v/>
      </c>
      <c r="H7662" s="7">
        <v>8.9999999999999993E-3</v>
      </c>
      <c r="I7662" s="7">
        <v>1E-3</v>
      </c>
      <c r="K7662" s="5" t="str">
        <f>IF(E7662="","",IFERROR(VLOOKUP(E7662,REGRAS_CST!$A$2:$C$200,3,FALSE),""))</f>
        <v/>
      </c>
      <c r="L7662" s="10" t="str">
        <f>IF($G7662="", "", $G7662*(1-$V7662))</f>
        <v/>
      </c>
      <c r="M7662" s="30" t="str">
        <f t="shared" si="238"/>
        <v/>
      </c>
      <c r="N7662" s="30" t="str">
        <f t="shared" si="239"/>
        <v/>
      </c>
      <c r="O7662" s="5" t="str">
        <f>IF(D7662="","",
IF(AND(K7662&lt;&gt;"SIM",V7662&gt;0),"ERRO: % BC &gt; 0, mas NÃO permitida ❌",
IF(AND(K7662="SIM",V7662=0),"ATENÇÃO: BC permitida, mas % = 0 🔎",
"Base de cálculo aplicada corretamente ✅")))</f>
        <v/>
      </c>
      <c r="P7662" s="5" t="str">
        <f>IF(D7662="","",
IF(AND(Q7662&lt;&gt;"SIM",U7662&gt;0),"ERRO: % alíquota &gt; 0, mas NÃO permitida ❌",
IF(AND(Q7662="SIM",U7662=0),"ATENÇÃO: alíquota permitida, mas % = 0 🔎",
"Alíquota aplicada corretamente ✅")))</f>
        <v/>
      </c>
      <c r="Q7662" s="5" t="str">
        <f>IF(E7662="","",IFERROR(VLOOKUP(E7662,REGRAS_CST!$A$2:$D$200,4,FALSE),""))</f>
        <v/>
      </c>
      <c r="R7662" s="8"/>
      <c r="S7662" s="7">
        <f>IF($H7662="","",$H7662*(1-$U7662))</f>
        <v>8.9999999999999993E-3</v>
      </c>
      <c r="T7662" s="7">
        <f>IF($I7662="","",$I7662*(1-$U7662))</f>
        <v>1E-3</v>
      </c>
      <c r="U7662" s="7">
        <f>IFERROR(INDEX(BASE_CCLASSTRIB!$E:$E, MATCH(TEXT($D7662,"000000"), BASE_CCLASSTRIB!$A:$A, 0))/100, 0)</f>
        <v>0</v>
      </c>
      <c r="V7662" s="21">
        <f>IFERROR(INDEX(BASE_CCLASSTRIB!$F:$F, MATCH(TEXT($D7662,"000000"), BASE_CCLASSTRIB!$A:$A, 0))/100, 0)</f>
        <v>0</v>
      </c>
    </row>
    <row r="7663" spans="2:22" ht="15.75" customHeight="1" thickTop="1" thickBot="1">
      <c r="B7663" s="8"/>
      <c r="C7663" s="8"/>
      <c r="E7663" s="8" t="str">
        <f>IF(D7663="","",LEFT(D7663,3))</f>
        <v/>
      </c>
      <c r="F7663" s="5" t="str">
        <f>IF(E7663="","",IFERROR(VLOOKUP(E7663,REGRAS_CST!$A$2:$B$200,2,FALSE),""))</f>
        <v/>
      </c>
      <c r="H7663" s="7">
        <v>8.9999999999999993E-3</v>
      </c>
      <c r="I7663" s="7">
        <v>1E-3</v>
      </c>
      <c r="K7663" s="5" t="str">
        <f>IF(E7663="","",IFERROR(VLOOKUP(E7663,REGRAS_CST!$A$2:$C$200,3,FALSE),""))</f>
        <v/>
      </c>
      <c r="L7663" s="10" t="str">
        <f>IF($G7663="", "", $G7663*(1-$V7663))</f>
        <v/>
      </c>
      <c r="M7663" s="30" t="str">
        <f t="shared" si="238"/>
        <v/>
      </c>
      <c r="N7663" s="30" t="str">
        <f t="shared" si="239"/>
        <v/>
      </c>
      <c r="O7663" s="5" t="str">
        <f>IF(D7663="","",
IF(AND(K7663&lt;&gt;"SIM",V7663&gt;0),"ERRO: % BC &gt; 0, mas NÃO permitida ❌",
IF(AND(K7663="SIM",V7663=0),"ATENÇÃO: BC permitida, mas % = 0 🔎",
"Base de cálculo aplicada corretamente ✅")))</f>
        <v/>
      </c>
      <c r="P7663" s="5" t="str">
        <f>IF(D7663="","",
IF(AND(Q7663&lt;&gt;"SIM",U7663&gt;0),"ERRO: % alíquota &gt; 0, mas NÃO permitida ❌",
IF(AND(Q7663="SIM",U7663=0),"ATENÇÃO: alíquota permitida, mas % = 0 🔎",
"Alíquota aplicada corretamente ✅")))</f>
        <v/>
      </c>
      <c r="Q7663" s="5" t="str">
        <f>IF(E7663="","",IFERROR(VLOOKUP(E7663,REGRAS_CST!$A$2:$D$200,4,FALSE),""))</f>
        <v/>
      </c>
      <c r="R7663" s="8"/>
      <c r="S7663" s="7">
        <f>IF($H7663="","",$H7663*(1-$U7663))</f>
        <v>8.9999999999999993E-3</v>
      </c>
      <c r="T7663" s="7">
        <f>IF($I7663="","",$I7663*(1-$U7663))</f>
        <v>1E-3</v>
      </c>
      <c r="U7663" s="7">
        <f>IFERROR(INDEX(BASE_CCLASSTRIB!$E:$E, MATCH(TEXT($D7663,"000000"), BASE_CCLASSTRIB!$A:$A, 0))/100, 0)</f>
        <v>0</v>
      </c>
      <c r="V7663" s="21">
        <f>IFERROR(INDEX(BASE_CCLASSTRIB!$F:$F, MATCH(TEXT($D7663,"000000"), BASE_CCLASSTRIB!$A:$A, 0))/100, 0)</f>
        <v>0</v>
      </c>
    </row>
    <row r="7664" spans="2:22" ht="15.75" customHeight="1" thickTop="1" thickBot="1">
      <c r="B7664" s="8"/>
      <c r="C7664" s="8"/>
      <c r="E7664" s="8" t="str">
        <f>IF(D7664="","",LEFT(D7664,3))</f>
        <v/>
      </c>
      <c r="F7664" s="5" t="str">
        <f>IF(E7664="","",IFERROR(VLOOKUP(E7664,REGRAS_CST!$A$2:$B$200,2,FALSE),""))</f>
        <v/>
      </c>
      <c r="H7664" s="7">
        <v>8.9999999999999993E-3</v>
      </c>
      <c r="I7664" s="7">
        <v>1E-3</v>
      </c>
      <c r="K7664" s="5" t="str">
        <f>IF(E7664="","",IFERROR(VLOOKUP(E7664,REGRAS_CST!$A$2:$C$200,3,FALSE),""))</f>
        <v/>
      </c>
      <c r="L7664" s="10" t="str">
        <f>IF($G7664="", "", $G7664*(1-$V7664))</f>
        <v/>
      </c>
      <c r="M7664" s="30" t="str">
        <f t="shared" si="238"/>
        <v/>
      </c>
      <c r="N7664" s="30" t="str">
        <f t="shared" si="239"/>
        <v/>
      </c>
      <c r="O7664" s="5" t="str">
        <f>IF(D7664="","",
IF(AND(K7664&lt;&gt;"SIM",V7664&gt;0),"ERRO: % BC &gt; 0, mas NÃO permitida ❌",
IF(AND(K7664="SIM",V7664=0),"ATENÇÃO: BC permitida, mas % = 0 🔎",
"Base de cálculo aplicada corretamente ✅")))</f>
        <v/>
      </c>
      <c r="P7664" s="5" t="str">
        <f>IF(D7664="","",
IF(AND(Q7664&lt;&gt;"SIM",U7664&gt;0),"ERRO: % alíquota &gt; 0, mas NÃO permitida ❌",
IF(AND(Q7664="SIM",U7664=0),"ATENÇÃO: alíquota permitida, mas % = 0 🔎",
"Alíquota aplicada corretamente ✅")))</f>
        <v/>
      </c>
      <c r="Q7664" s="5" t="str">
        <f>IF(E7664="","",IFERROR(VLOOKUP(E7664,REGRAS_CST!$A$2:$D$200,4,FALSE),""))</f>
        <v/>
      </c>
      <c r="R7664" s="8"/>
      <c r="S7664" s="7">
        <f>IF($H7664="","",$H7664*(1-$U7664))</f>
        <v>8.9999999999999993E-3</v>
      </c>
      <c r="T7664" s="7">
        <f>IF($I7664="","",$I7664*(1-$U7664))</f>
        <v>1E-3</v>
      </c>
      <c r="U7664" s="7">
        <f>IFERROR(INDEX(BASE_CCLASSTRIB!$E:$E, MATCH(TEXT($D7664,"000000"), BASE_CCLASSTRIB!$A:$A, 0))/100, 0)</f>
        <v>0</v>
      </c>
      <c r="V7664" s="21">
        <f>IFERROR(INDEX(BASE_CCLASSTRIB!$F:$F, MATCH(TEXT($D7664,"000000"), BASE_CCLASSTRIB!$A:$A, 0))/100, 0)</f>
        <v>0</v>
      </c>
    </row>
    <row r="7665" spans="2:22" ht="15.75" customHeight="1" thickTop="1" thickBot="1">
      <c r="B7665" s="8"/>
      <c r="C7665" s="8"/>
      <c r="E7665" s="8" t="str">
        <f>IF(D7665="","",LEFT(D7665,3))</f>
        <v/>
      </c>
      <c r="F7665" s="5" t="str">
        <f>IF(E7665="","",IFERROR(VLOOKUP(E7665,REGRAS_CST!$A$2:$B$200,2,FALSE),""))</f>
        <v/>
      </c>
      <c r="H7665" s="7">
        <v>8.9999999999999993E-3</v>
      </c>
      <c r="I7665" s="7">
        <v>1E-3</v>
      </c>
      <c r="K7665" s="5" t="str">
        <f>IF(E7665="","",IFERROR(VLOOKUP(E7665,REGRAS_CST!$A$2:$C$200,3,FALSE),""))</f>
        <v/>
      </c>
      <c r="L7665" s="10" t="str">
        <f>IF($G7665="", "", $G7665*(1-$V7665))</f>
        <v/>
      </c>
      <c r="M7665" s="30" t="str">
        <f t="shared" si="238"/>
        <v/>
      </c>
      <c r="N7665" s="30" t="str">
        <f t="shared" si="239"/>
        <v/>
      </c>
      <c r="O7665" s="5" t="str">
        <f>IF(D7665="","",
IF(AND(K7665&lt;&gt;"SIM",V7665&gt;0),"ERRO: % BC &gt; 0, mas NÃO permitida ❌",
IF(AND(K7665="SIM",V7665=0),"ATENÇÃO: BC permitida, mas % = 0 🔎",
"Base de cálculo aplicada corretamente ✅")))</f>
        <v/>
      </c>
      <c r="P7665" s="5" t="str">
        <f>IF(D7665="","",
IF(AND(Q7665&lt;&gt;"SIM",U7665&gt;0),"ERRO: % alíquota &gt; 0, mas NÃO permitida ❌",
IF(AND(Q7665="SIM",U7665=0),"ATENÇÃO: alíquota permitida, mas % = 0 🔎",
"Alíquota aplicada corretamente ✅")))</f>
        <v/>
      </c>
      <c r="Q7665" s="5" t="str">
        <f>IF(E7665="","",IFERROR(VLOOKUP(E7665,REGRAS_CST!$A$2:$D$200,4,FALSE),""))</f>
        <v/>
      </c>
      <c r="R7665" s="8"/>
      <c r="S7665" s="7">
        <f>IF($H7665="","",$H7665*(1-$U7665))</f>
        <v>8.9999999999999993E-3</v>
      </c>
      <c r="T7665" s="7">
        <f>IF($I7665="","",$I7665*(1-$U7665))</f>
        <v>1E-3</v>
      </c>
      <c r="U7665" s="7">
        <f>IFERROR(INDEX(BASE_CCLASSTRIB!$E:$E, MATCH(TEXT($D7665,"000000"), BASE_CCLASSTRIB!$A:$A, 0))/100, 0)</f>
        <v>0</v>
      </c>
      <c r="V7665" s="21">
        <f>IFERROR(INDEX(BASE_CCLASSTRIB!$F:$F, MATCH(TEXT($D7665,"000000"), BASE_CCLASSTRIB!$A:$A, 0))/100, 0)</f>
        <v>0</v>
      </c>
    </row>
    <row r="7666" spans="2:22" ht="15.75" customHeight="1" thickTop="1" thickBot="1">
      <c r="B7666" s="8"/>
      <c r="C7666" s="8"/>
      <c r="E7666" s="8" t="str">
        <f>IF(D7666="","",LEFT(D7666,3))</f>
        <v/>
      </c>
      <c r="F7666" s="5" t="str">
        <f>IF(E7666="","",IFERROR(VLOOKUP(E7666,REGRAS_CST!$A$2:$B$200,2,FALSE),""))</f>
        <v/>
      </c>
      <c r="H7666" s="7">
        <v>8.9999999999999993E-3</v>
      </c>
      <c r="I7666" s="7">
        <v>1E-3</v>
      </c>
      <c r="K7666" s="5" t="str">
        <f>IF(E7666="","",IFERROR(VLOOKUP(E7666,REGRAS_CST!$A$2:$C$200,3,FALSE),""))</f>
        <v/>
      </c>
      <c r="L7666" s="10" t="str">
        <f>IF($G7666="", "", $G7666*(1-$V7666))</f>
        <v/>
      </c>
      <c r="M7666" s="30" t="str">
        <f t="shared" si="238"/>
        <v/>
      </c>
      <c r="N7666" s="30" t="str">
        <f t="shared" si="239"/>
        <v/>
      </c>
      <c r="O7666" s="5" t="str">
        <f>IF(D7666="","",
IF(AND(K7666&lt;&gt;"SIM",V7666&gt;0),"ERRO: % BC &gt; 0, mas NÃO permitida ❌",
IF(AND(K7666="SIM",V7666=0),"ATENÇÃO: BC permitida, mas % = 0 🔎",
"Base de cálculo aplicada corretamente ✅")))</f>
        <v/>
      </c>
      <c r="P7666" s="5" t="str">
        <f>IF(D7666="","",
IF(AND(Q7666&lt;&gt;"SIM",U7666&gt;0),"ERRO: % alíquota &gt; 0, mas NÃO permitida ❌",
IF(AND(Q7666="SIM",U7666=0),"ATENÇÃO: alíquota permitida, mas % = 0 🔎",
"Alíquota aplicada corretamente ✅")))</f>
        <v/>
      </c>
      <c r="Q7666" s="5" t="str">
        <f>IF(E7666="","",IFERROR(VLOOKUP(E7666,REGRAS_CST!$A$2:$D$200,4,FALSE),""))</f>
        <v/>
      </c>
      <c r="R7666" s="8"/>
      <c r="S7666" s="7">
        <f>IF($H7666="","",$H7666*(1-$U7666))</f>
        <v>8.9999999999999993E-3</v>
      </c>
      <c r="T7666" s="7">
        <f>IF($I7666="","",$I7666*(1-$U7666))</f>
        <v>1E-3</v>
      </c>
      <c r="U7666" s="7">
        <f>IFERROR(INDEX(BASE_CCLASSTRIB!$E:$E, MATCH(TEXT($D7666,"000000"), BASE_CCLASSTRIB!$A:$A, 0))/100, 0)</f>
        <v>0</v>
      </c>
      <c r="V7666" s="21">
        <f>IFERROR(INDEX(BASE_CCLASSTRIB!$F:$F, MATCH(TEXT($D7666,"000000"), BASE_CCLASSTRIB!$A:$A, 0))/100, 0)</f>
        <v>0</v>
      </c>
    </row>
    <row r="7667" spans="2:22" ht="15.75" customHeight="1" thickTop="1" thickBot="1">
      <c r="B7667" s="8"/>
      <c r="C7667" s="8"/>
      <c r="E7667" s="8" t="str">
        <f>IF(D7667="","",LEFT(D7667,3))</f>
        <v/>
      </c>
      <c r="F7667" s="5" t="str">
        <f>IF(E7667="","",IFERROR(VLOOKUP(E7667,REGRAS_CST!$A$2:$B$200,2,FALSE),""))</f>
        <v/>
      </c>
      <c r="H7667" s="7">
        <v>8.9999999999999993E-3</v>
      </c>
      <c r="I7667" s="7">
        <v>1E-3</v>
      </c>
      <c r="K7667" s="5" t="str">
        <f>IF(E7667="","",IFERROR(VLOOKUP(E7667,REGRAS_CST!$A$2:$C$200,3,FALSE),""))</f>
        <v/>
      </c>
      <c r="L7667" s="10" t="str">
        <f>IF($G7667="", "", $G7667*(1-$V7667))</f>
        <v/>
      </c>
      <c r="M7667" s="30" t="str">
        <f t="shared" si="238"/>
        <v/>
      </c>
      <c r="N7667" s="30" t="str">
        <f t="shared" si="239"/>
        <v/>
      </c>
      <c r="O7667" s="5" t="str">
        <f>IF(D7667="","",
IF(AND(K7667&lt;&gt;"SIM",V7667&gt;0),"ERRO: % BC &gt; 0, mas NÃO permitida ❌",
IF(AND(K7667="SIM",V7667=0),"ATENÇÃO: BC permitida, mas % = 0 🔎",
"Base de cálculo aplicada corretamente ✅")))</f>
        <v/>
      </c>
      <c r="P7667" s="5" t="str">
        <f>IF(D7667="","",
IF(AND(Q7667&lt;&gt;"SIM",U7667&gt;0),"ERRO: % alíquota &gt; 0, mas NÃO permitida ❌",
IF(AND(Q7667="SIM",U7667=0),"ATENÇÃO: alíquota permitida, mas % = 0 🔎",
"Alíquota aplicada corretamente ✅")))</f>
        <v/>
      </c>
      <c r="Q7667" s="5" t="str">
        <f>IF(E7667="","",IFERROR(VLOOKUP(E7667,REGRAS_CST!$A$2:$D$200,4,FALSE),""))</f>
        <v/>
      </c>
      <c r="R7667" s="8"/>
      <c r="S7667" s="7">
        <f>IF($H7667="","",$H7667*(1-$U7667))</f>
        <v>8.9999999999999993E-3</v>
      </c>
      <c r="T7667" s="7">
        <f>IF($I7667="","",$I7667*(1-$U7667))</f>
        <v>1E-3</v>
      </c>
      <c r="U7667" s="7">
        <f>IFERROR(INDEX(BASE_CCLASSTRIB!$E:$E, MATCH(TEXT($D7667,"000000"), BASE_CCLASSTRIB!$A:$A, 0))/100, 0)</f>
        <v>0</v>
      </c>
      <c r="V7667" s="21">
        <f>IFERROR(INDEX(BASE_CCLASSTRIB!$F:$F, MATCH(TEXT($D7667,"000000"), BASE_CCLASSTRIB!$A:$A, 0))/100, 0)</f>
        <v>0</v>
      </c>
    </row>
    <row r="7668" spans="2:22" ht="15.75" customHeight="1" thickTop="1" thickBot="1">
      <c r="B7668" s="8"/>
      <c r="C7668" s="8"/>
      <c r="E7668" s="8" t="str">
        <f>IF(D7668="","",LEFT(D7668,3))</f>
        <v/>
      </c>
      <c r="F7668" s="5" t="str">
        <f>IF(E7668="","",IFERROR(VLOOKUP(E7668,REGRAS_CST!$A$2:$B$200,2,FALSE),""))</f>
        <v/>
      </c>
      <c r="H7668" s="7">
        <v>8.9999999999999993E-3</v>
      </c>
      <c r="I7668" s="7">
        <v>1E-3</v>
      </c>
      <c r="K7668" s="5" t="str">
        <f>IF(E7668="","",IFERROR(VLOOKUP(E7668,REGRAS_CST!$A$2:$C$200,3,FALSE),""))</f>
        <v/>
      </c>
      <c r="L7668" s="10" t="str">
        <f>IF($G7668="", "", $G7668*(1-$V7668))</f>
        <v/>
      </c>
      <c r="M7668" s="30" t="str">
        <f t="shared" si="238"/>
        <v/>
      </c>
      <c r="N7668" s="30" t="str">
        <f t="shared" si="239"/>
        <v/>
      </c>
      <c r="O7668" s="5" t="str">
        <f>IF(D7668="","",
IF(AND(K7668&lt;&gt;"SIM",V7668&gt;0),"ERRO: % BC &gt; 0, mas NÃO permitida ❌",
IF(AND(K7668="SIM",V7668=0),"ATENÇÃO: BC permitida, mas % = 0 🔎",
"Base de cálculo aplicada corretamente ✅")))</f>
        <v/>
      </c>
      <c r="P7668" s="5" t="str">
        <f>IF(D7668="","",
IF(AND(Q7668&lt;&gt;"SIM",U7668&gt;0),"ERRO: % alíquota &gt; 0, mas NÃO permitida ❌",
IF(AND(Q7668="SIM",U7668=0),"ATENÇÃO: alíquota permitida, mas % = 0 🔎",
"Alíquota aplicada corretamente ✅")))</f>
        <v/>
      </c>
      <c r="Q7668" s="5" t="str">
        <f>IF(E7668="","",IFERROR(VLOOKUP(E7668,REGRAS_CST!$A$2:$D$200,4,FALSE),""))</f>
        <v/>
      </c>
      <c r="R7668" s="8"/>
      <c r="S7668" s="7">
        <f>IF($H7668="","",$H7668*(1-$U7668))</f>
        <v>8.9999999999999993E-3</v>
      </c>
      <c r="T7668" s="7">
        <f>IF($I7668="","",$I7668*(1-$U7668))</f>
        <v>1E-3</v>
      </c>
      <c r="U7668" s="7">
        <f>IFERROR(INDEX(BASE_CCLASSTRIB!$E:$E, MATCH(TEXT($D7668,"000000"), BASE_CCLASSTRIB!$A:$A, 0))/100, 0)</f>
        <v>0</v>
      </c>
      <c r="V7668" s="21">
        <f>IFERROR(INDEX(BASE_CCLASSTRIB!$F:$F, MATCH(TEXT($D7668,"000000"), BASE_CCLASSTRIB!$A:$A, 0))/100, 0)</f>
        <v>0</v>
      </c>
    </row>
    <row r="7669" spans="2:22" ht="15.75" customHeight="1" thickTop="1" thickBot="1">
      <c r="B7669" s="8"/>
      <c r="C7669" s="8"/>
      <c r="E7669" s="8" t="str">
        <f>IF(D7669="","",LEFT(D7669,3))</f>
        <v/>
      </c>
      <c r="F7669" s="5" t="str">
        <f>IF(E7669="","",IFERROR(VLOOKUP(E7669,REGRAS_CST!$A$2:$B$200,2,FALSE),""))</f>
        <v/>
      </c>
      <c r="H7669" s="7">
        <v>8.9999999999999993E-3</v>
      </c>
      <c r="I7669" s="7">
        <v>1E-3</v>
      </c>
      <c r="K7669" s="5" t="str">
        <f>IF(E7669="","",IFERROR(VLOOKUP(E7669,REGRAS_CST!$A$2:$C$200,3,FALSE),""))</f>
        <v/>
      </c>
      <c r="L7669" s="10" t="str">
        <f>IF($G7669="", "", $G7669*(1-$V7669))</f>
        <v/>
      </c>
      <c r="M7669" s="30" t="str">
        <f t="shared" si="238"/>
        <v/>
      </c>
      <c r="N7669" s="30" t="str">
        <f t="shared" si="239"/>
        <v/>
      </c>
      <c r="O7669" s="5" t="str">
        <f>IF(D7669="","",
IF(AND(K7669&lt;&gt;"SIM",V7669&gt;0),"ERRO: % BC &gt; 0, mas NÃO permitida ❌",
IF(AND(K7669="SIM",V7669=0),"ATENÇÃO: BC permitida, mas % = 0 🔎",
"Base de cálculo aplicada corretamente ✅")))</f>
        <v/>
      </c>
      <c r="P7669" s="5" t="str">
        <f>IF(D7669="","",
IF(AND(Q7669&lt;&gt;"SIM",U7669&gt;0),"ERRO: % alíquota &gt; 0, mas NÃO permitida ❌",
IF(AND(Q7669="SIM",U7669=0),"ATENÇÃO: alíquota permitida, mas % = 0 🔎",
"Alíquota aplicada corretamente ✅")))</f>
        <v/>
      </c>
      <c r="Q7669" s="5" t="str">
        <f>IF(E7669="","",IFERROR(VLOOKUP(E7669,REGRAS_CST!$A$2:$D$200,4,FALSE),""))</f>
        <v/>
      </c>
      <c r="R7669" s="8"/>
      <c r="S7669" s="7">
        <f>IF($H7669="","",$H7669*(1-$U7669))</f>
        <v>8.9999999999999993E-3</v>
      </c>
      <c r="T7669" s="7">
        <f>IF($I7669="","",$I7669*(1-$U7669))</f>
        <v>1E-3</v>
      </c>
      <c r="U7669" s="7">
        <f>IFERROR(INDEX(BASE_CCLASSTRIB!$E:$E, MATCH(TEXT($D7669,"000000"), BASE_CCLASSTRIB!$A:$A, 0))/100, 0)</f>
        <v>0</v>
      </c>
      <c r="V7669" s="21">
        <f>IFERROR(INDEX(BASE_CCLASSTRIB!$F:$F, MATCH(TEXT($D7669,"000000"), BASE_CCLASSTRIB!$A:$A, 0))/100, 0)</f>
        <v>0</v>
      </c>
    </row>
    <row r="7670" spans="2:22" ht="15.75" customHeight="1" thickTop="1" thickBot="1">
      <c r="B7670" s="8"/>
      <c r="C7670" s="8"/>
      <c r="E7670" s="8" t="str">
        <f>IF(D7670="","",LEFT(D7670,3))</f>
        <v/>
      </c>
      <c r="F7670" s="5" t="str">
        <f>IF(E7670="","",IFERROR(VLOOKUP(E7670,REGRAS_CST!$A$2:$B$200,2,FALSE),""))</f>
        <v/>
      </c>
      <c r="H7670" s="7">
        <v>8.9999999999999993E-3</v>
      </c>
      <c r="I7670" s="7">
        <v>1E-3</v>
      </c>
      <c r="K7670" s="5" t="str">
        <f>IF(E7670="","",IFERROR(VLOOKUP(E7670,REGRAS_CST!$A$2:$C$200,3,FALSE),""))</f>
        <v/>
      </c>
      <c r="L7670" s="10" t="str">
        <f>IF($G7670="", "", $G7670*(1-$V7670))</f>
        <v/>
      </c>
      <c r="M7670" s="30" t="str">
        <f t="shared" si="238"/>
        <v/>
      </c>
      <c r="N7670" s="30" t="str">
        <f t="shared" si="239"/>
        <v/>
      </c>
      <c r="O7670" s="5" t="str">
        <f>IF(D7670="","",
IF(AND(K7670&lt;&gt;"SIM",V7670&gt;0),"ERRO: % BC &gt; 0, mas NÃO permitida ❌",
IF(AND(K7670="SIM",V7670=0),"ATENÇÃO: BC permitida, mas % = 0 🔎",
"Base de cálculo aplicada corretamente ✅")))</f>
        <v/>
      </c>
      <c r="P7670" s="5" t="str">
        <f>IF(D7670="","",
IF(AND(Q7670&lt;&gt;"SIM",U7670&gt;0),"ERRO: % alíquota &gt; 0, mas NÃO permitida ❌",
IF(AND(Q7670="SIM",U7670=0),"ATENÇÃO: alíquota permitida, mas % = 0 🔎",
"Alíquota aplicada corretamente ✅")))</f>
        <v/>
      </c>
      <c r="Q7670" s="5" t="str">
        <f>IF(E7670="","",IFERROR(VLOOKUP(E7670,REGRAS_CST!$A$2:$D$200,4,FALSE),""))</f>
        <v/>
      </c>
      <c r="R7670" s="8"/>
      <c r="S7670" s="7">
        <f>IF($H7670="","",$H7670*(1-$U7670))</f>
        <v>8.9999999999999993E-3</v>
      </c>
      <c r="T7670" s="7">
        <f>IF($I7670="","",$I7670*(1-$U7670))</f>
        <v>1E-3</v>
      </c>
      <c r="U7670" s="7">
        <f>IFERROR(INDEX(BASE_CCLASSTRIB!$E:$E, MATCH(TEXT($D7670,"000000"), BASE_CCLASSTRIB!$A:$A, 0))/100, 0)</f>
        <v>0</v>
      </c>
      <c r="V7670" s="21">
        <f>IFERROR(INDEX(BASE_CCLASSTRIB!$F:$F, MATCH(TEXT($D7670,"000000"), BASE_CCLASSTRIB!$A:$A, 0))/100, 0)</f>
        <v>0</v>
      </c>
    </row>
    <row r="7671" spans="2:22" ht="15.75" customHeight="1" thickTop="1" thickBot="1">
      <c r="B7671" s="8"/>
      <c r="C7671" s="8"/>
      <c r="E7671" s="8" t="str">
        <f>IF(D7671="","",LEFT(D7671,3))</f>
        <v/>
      </c>
      <c r="F7671" s="5" t="str">
        <f>IF(E7671="","",IFERROR(VLOOKUP(E7671,REGRAS_CST!$A$2:$B$200,2,FALSE),""))</f>
        <v/>
      </c>
      <c r="H7671" s="7">
        <v>8.9999999999999993E-3</v>
      </c>
      <c r="I7671" s="7">
        <v>1E-3</v>
      </c>
      <c r="K7671" s="5" t="str">
        <f>IF(E7671="","",IFERROR(VLOOKUP(E7671,REGRAS_CST!$A$2:$C$200,3,FALSE),""))</f>
        <v/>
      </c>
      <c r="L7671" s="10" t="str">
        <f>IF($G7671="", "", $G7671*(1-$V7671))</f>
        <v/>
      </c>
      <c r="M7671" s="30" t="str">
        <f t="shared" si="238"/>
        <v/>
      </c>
      <c r="N7671" s="30" t="str">
        <f t="shared" si="239"/>
        <v/>
      </c>
      <c r="O7671" s="5" t="str">
        <f>IF(D7671="","",
IF(AND(K7671&lt;&gt;"SIM",V7671&gt;0),"ERRO: % BC &gt; 0, mas NÃO permitida ❌",
IF(AND(K7671="SIM",V7671=0),"ATENÇÃO: BC permitida, mas % = 0 🔎",
"Base de cálculo aplicada corretamente ✅")))</f>
        <v/>
      </c>
      <c r="P7671" s="5" t="str">
        <f>IF(D7671="","",
IF(AND(Q7671&lt;&gt;"SIM",U7671&gt;0),"ERRO: % alíquota &gt; 0, mas NÃO permitida ❌",
IF(AND(Q7671="SIM",U7671=0),"ATENÇÃO: alíquota permitida, mas % = 0 🔎",
"Alíquota aplicada corretamente ✅")))</f>
        <v/>
      </c>
      <c r="Q7671" s="5" t="str">
        <f>IF(E7671="","",IFERROR(VLOOKUP(E7671,REGRAS_CST!$A$2:$D$200,4,FALSE),""))</f>
        <v/>
      </c>
      <c r="R7671" s="8"/>
      <c r="S7671" s="7">
        <f>IF($H7671="","",$H7671*(1-$U7671))</f>
        <v>8.9999999999999993E-3</v>
      </c>
      <c r="T7671" s="7">
        <f>IF($I7671="","",$I7671*(1-$U7671))</f>
        <v>1E-3</v>
      </c>
      <c r="U7671" s="7">
        <f>IFERROR(INDEX(BASE_CCLASSTRIB!$E:$E, MATCH(TEXT($D7671,"000000"), BASE_CCLASSTRIB!$A:$A, 0))/100, 0)</f>
        <v>0</v>
      </c>
      <c r="V7671" s="21">
        <f>IFERROR(INDEX(BASE_CCLASSTRIB!$F:$F, MATCH(TEXT($D7671,"000000"), BASE_CCLASSTRIB!$A:$A, 0))/100, 0)</f>
        <v>0</v>
      </c>
    </row>
    <row r="7672" spans="2:22" ht="15.75" customHeight="1" thickTop="1" thickBot="1">
      <c r="B7672" s="8"/>
      <c r="C7672" s="8"/>
      <c r="E7672" s="8" t="str">
        <f>IF(D7672="","",LEFT(D7672,3))</f>
        <v/>
      </c>
      <c r="F7672" s="5" t="str">
        <f>IF(E7672="","",IFERROR(VLOOKUP(E7672,REGRAS_CST!$A$2:$B$200,2,FALSE),""))</f>
        <v/>
      </c>
      <c r="H7672" s="7">
        <v>8.9999999999999993E-3</v>
      </c>
      <c r="I7672" s="7">
        <v>1E-3</v>
      </c>
      <c r="K7672" s="5" t="str">
        <f>IF(E7672="","",IFERROR(VLOOKUP(E7672,REGRAS_CST!$A$2:$C$200,3,FALSE),""))</f>
        <v/>
      </c>
      <c r="L7672" s="10" t="str">
        <f>IF($G7672="", "", $G7672*(1-$V7672))</f>
        <v/>
      </c>
      <c r="M7672" s="30" t="str">
        <f t="shared" si="238"/>
        <v/>
      </c>
      <c r="N7672" s="30" t="str">
        <f t="shared" si="239"/>
        <v/>
      </c>
      <c r="O7672" s="5" t="str">
        <f>IF(D7672="","",
IF(AND(K7672&lt;&gt;"SIM",V7672&gt;0),"ERRO: % BC &gt; 0, mas NÃO permitida ❌",
IF(AND(K7672="SIM",V7672=0),"ATENÇÃO: BC permitida, mas % = 0 🔎",
"Base de cálculo aplicada corretamente ✅")))</f>
        <v/>
      </c>
      <c r="P7672" s="5" t="str">
        <f>IF(D7672="","",
IF(AND(Q7672&lt;&gt;"SIM",U7672&gt;0),"ERRO: % alíquota &gt; 0, mas NÃO permitida ❌",
IF(AND(Q7672="SIM",U7672=0),"ATENÇÃO: alíquota permitida, mas % = 0 🔎",
"Alíquota aplicada corretamente ✅")))</f>
        <v/>
      </c>
      <c r="Q7672" s="5" t="str">
        <f>IF(E7672="","",IFERROR(VLOOKUP(E7672,REGRAS_CST!$A$2:$D$200,4,FALSE),""))</f>
        <v/>
      </c>
      <c r="R7672" s="8"/>
      <c r="S7672" s="7">
        <f>IF($H7672="","",$H7672*(1-$U7672))</f>
        <v>8.9999999999999993E-3</v>
      </c>
      <c r="T7672" s="7">
        <f>IF($I7672="","",$I7672*(1-$U7672))</f>
        <v>1E-3</v>
      </c>
      <c r="U7672" s="7">
        <f>IFERROR(INDEX(BASE_CCLASSTRIB!$E:$E, MATCH(TEXT($D7672,"000000"), BASE_CCLASSTRIB!$A:$A, 0))/100, 0)</f>
        <v>0</v>
      </c>
      <c r="V7672" s="21">
        <f>IFERROR(INDEX(BASE_CCLASSTRIB!$F:$F, MATCH(TEXT($D7672,"000000"), BASE_CCLASSTRIB!$A:$A, 0))/100, 0)</f>
        <v>0</v>
      </c>
    </row>
    <row r="7673" spans="2:22" ht="15.75" customHeight="1" thickTop="1" thickBot="1">
      <c r="B7673" s="8"/>
      <c r="C7673" s="8"/>
      <c r="E7673" s="8" t="str">
        <f>IF(D7673="","",LEFT(D7673,3))</f>
        <v/>
      </c>
      <c r="F7673" s="5" t="str">
        <f>IF(E7673="","",IFERROR(VLOOKUP(E7673,REGRAS_CST!$A$2:$B$200,2,FALSE),""))</f>
        <v/>
      </c>
      <c r="H7673" s="7">
        <v>8.9999999999999993E-3</v>
      </c>
      <c r="I7673" s="7">
        <v>1E-3</v>
      </c>
      <c r="K7673" s="5" t="str">
        <f>IF(E7673="","",IFERROR(VLOOKUP(E7673,REGRAS_CST!$A$2:$C$200,3,FALSE),""))</f>
        <v/>
      </c>
      <c r="L7673" s="10" t="str">
        <f>IF($G7673="", "", $G7673*(1-$V7673))</f>
        <v/>
      </c>
      <c r="M7673" s="30" t="str">
        <f t="shared" si="238"/>
        <v/>
      </c>
      <c r="N7673" s="30" t="str">
        <f t="shared" si="239"/>
        <v/>
      </c>
      <c r="O7673" s="5" t="str">
        <f>IF(D7673="","",
IF(AND(K7673&lt;&gt;"SIM",V7673&gt;0),"ERRO: % BC &gt; 0, mas NÃO permitida ❌",
IF(AND(K7673="SIM",V7673=0),"ATENÇÃO: BC permitida, mas % = 0 🔎",
"Base de cálculo aplicada corretamente ✅")))</f>
        <v/>
      </c>
      <c r="P7673" s="5" t="str">
        <f>IF(D7673="","",
IF(AND(Q7673&lt;&gt;"SIM",U7673&gt;0),"ERRO: % alíquota &gt; 0, mas NÃO permitida ❌",
IF(AND(Q7673="SIM",U7673=0),"ATENÇÃO: alíquota permitida, mas % = 0 🔎",
"Alíquota aplicada corretamente ✅")))</f>
        <v/>
      </c>
      <c r="Q7673" s="5" t="str">
        <f>IF(E7673="","",IFERROR(VLOOKUP(E7673,REGRAS_CST!$A$2:$D$200,4,FALSE),""))</f>
        <v/>
      </c>
      <c r="R7673" s="8"/>
      <c r="S7673" s="7">
        <f>IF($H7673="","",$H7673*(1-$U7673))</f>
        <v>8.9999999999999993E-3</v>
      </c>
      <c r="T7673" s="7">
        <f>IF($I7673="","",$I7673*(1-$U7673))</f>
        <v>1E-3</v>
      </c>
      <c r="U7673" s="7">
        <f>IFERROR(INDEX(BASE_CCLASSTRIB!$E:$E, MATCH(TEXT($D7673,"000000"), BASE_CCLASSTRIB!$A:$A, 0))/100, 0)</f>
        <v>0</v>
      </c>
      <c r="V7673" s="21">
        <f>IFERROR(INDEX(BASE_CCLASSTRIB!$F:$F, MATCH(TEXT($D7673,"000000"), BASE_CCLASSTRIB!$A:$A, 0))/100, 0)</f>
        <v>0</v>
      </c>
    </row>
    <row r="7674" spans="2:22" ht="15.75" customHeight="1" thickTop="1" thickBot="1">
      <c r="B7674" s="8"/>
      <c r="C7674" s="8"/>
      <c r="E7674" s="8" t="str">
        <f>IF(D7674="","",LEFT(D7674,3))</f>
        <v/>
      </c>
      <c r="F7674" s="5" t="str">
        <f>IF(E7674="","",IFERROR(VLOOKUP(E7674,REGRAS_CST!$A$2:$B$200,2,FALSE),""))</f>
        <v/>
      </c>
      <c r="H7674" s="7">
        <v>8.9999999999999993E-3</v>
      </c>
      <c r="I7674" s="7">
        <v>1E-3</v>
      </c>
      <c r="K7674" s="5" t="str">
        <f>IF(E7674="","",IFERROR(VLOOKUP(E7674,REGRAS_CST!$A$2:$C$200,3,FALSE),""))</f>
        <v/>
      </c>
      <c r="L7674" s="10" t="str">
        <f>IF($G7674="", "", $G7674*(1-$V7674))</f>
        <v/>
      </c>
      <c r="M7674" s="30" t="str">
        <f t="shared" si="238"/>
        <v/>
      </c>
      <c r="N7674" s="30" t="str">
        <f t="shared" si="239"/>
        <v/>
      </c>
      <c r="O7674" s="5" t="str">
        <f>IF(D7674="","",
IF(AND(K7674&lt;&gt;"SIM",V7674&gt;0),"ERRO: % BC &gt; 0, mas NÃO permitida ❌",
IF(AND(K7674="SIM",V7674=0),"ATENÇÃO: BC permitida, mas % = 0 🔎",
"Base de cálculo aplicada corretamente ✅")))</f>
        <v/>
      </c>
      <c r="P7674" s="5" t="str">
        <f>IF(D7674="","",
IF(AND(Q7674&lt;&gt;"SIM",U7674&gt;0),"ERRO: % alíquota &gt; 0, mas NÃO permitida ❌",
IF(AND(Q7674="SIM",U7674=0),"ATENÇÃO: alíquota permitida, mas % = 0 🔎",
"Alíquota aplicada corretamente ✅")))</f>
        <v/>
      </c>
      <c r="Q7674" s="5" t="str">
        <f>IF(E7674="","",IFERROR(VLOOKUP(E7674,REGRAS_CST!$A$2:$D$200,4,FALSE),""))</f>
        <v/>
      </c>
      <c r="R7674" s="8"/>
      <c r="S7674" s="7">
        <f>IF($H7674="","",$H7674*(1-$U7674))</f>
        <v>8.9999999999999993E-3</v>
      </c>
      <c r="T7674" s="7">
        <f>IF($I7674="","",$I7674*(1-$U7674))</f>
        <v>1E-3</v>
      </c>
      <c r="U7674" s="7">
        <f>IFERROR(INDEX(BASE_CCLASSTRIB!$E:$E, MATCH(TEXT($D7674,"000000"), BASE_CCLASSTRIB!$A:$A, 0))/100, 0)</f>
        <v>0</v>
      </c>
      <c r="V7674" s="21">
        <f>IFERROR(INDEX(BASE_CCLASSTRIB!$F:$F, MATCH(TEXT($D7674,"000000"), BASE_CCLASSTRIB!$A:$A, 0))/100, 0)</f>
        <v>0</v>
      </c>
    </row>
    <row r="7675" spans="2:22" ht="15.75" customHeight="1" thickTop="1" thickBot="1">
      <c r="B7675" s="8"/>
      <c r="C7675" s="8"/>
      <c r="E7675" s="8" t="str">
        <f>IF(D7675="","",LEFT(D7675,3))</f>
        <v/>
      </c>
      <c r="F7675" s="5" t="str">
        <f>IF(E7675="","",IFERROR(VLOOKUP(E7675,REGRAS_CST!$A$2:$B$200,2,FALSE),""))</f>
        <v/>
      </c>
      <c r="H7675" s="7">
        <v>8.9999999999999993E-3</v>
      </c>
      <c r="I7675" s="7">
        <v>1E-3</v>
      </c>
      <c r="K7675" s="5" t="str">
        <f>IF(E7675="","",IFERROR(VLOOKUP(E7675,REGRAS_CST!$A$2:$C$200,3,FALSE),""))</f>
        <v/>
      </c>
      <c r="L7675" s="10" t="str">
        <f>IF($G7675="", "", $G7675*(1-$V7675))</f>
        <v/>
      </c>
      <c r="M7675" s="30" t="str">
        <f t="shared" si="238"/>
        <v/>
      </c>
      <c r="N7675" s="30" t="str">
        <f t="shared" si="239"/>
        <v/>
      </c>
      <c r="O7675" s="5" t="str">
        <f>IF(D7675="","",
IF(AND(K7675&lt;&gt;"SIM",V7675&gt;0),"ERRO: % BC &gt; 0, mas NÃO permitida ❌",
IF(AND(K7675="SIM",V7675=0),"ATENÇÃO: BC permitida, mas % = 0 🔎",
"Base de cálculo aplicada corretamente ✅")))</f>
        <v/>
      </c>
      <c r="P7675" s="5" t="str">
        <f>IF(D7675="","",
IF(AND(Q7675&lt;&gt;"SIM",U7675&gt;0),"ERRO: % alíquota &gt; 0, mas NÃO permitida ❌",
IF(AND(Q7675="SIM",U7675=0),"ATENÇÃO: alíquota permitida, mas % = 0 🔎",
"Alíquota aplicada corretamente ✅")))</f>
        <v/>
      </c>
      <c r="Q7675" s="5" t="str">
        <f>IF(E7675="","",IFERROR(VLOOKUP(E7675,REGRAS_CST!$A$2:$D$200,4,FALSE),""))</f>
        <v/>
      </c>
      <c r="R7675" s="8"/>
      <c r="S7675" s="7">
        <f>IF($H7675="","",$H7675*(1-$U7675))</f>
        <v>8.9999999999999993E-3</v>
      </c>
      <c r="T7675" s="7">
        <f>IF($I7675="","",$I7675*(1-$U7675))</f>
        <v>1E-3</v>
      </c>
      <c r="U7675" s="7">
        <f>IFERROR(INDEX(BASE_CCLASSTRIB!$E:$E, MATCH(TEXT($D7675,"000000"), BASE_CCLASSTRIB!$A:$A, 0))/100, 0)</f>
        <v>0</v>
      </c>
      <c r="V7675" s="21">
        <f>IFERROR(INDEX(BASE_CCLASSTRIB!$F:$F, MATCH(TEXT($D7675,"000000"), BASE_CCLASSTRIB!$A:$A, 0))/100, 0)</f>
        <v>0</v>
      </c>
    </row>
    <row r="7676" spans="2:22" ht="15.75" customHeight="1" thickTop="1" thickBot="1">
      <c r="B7676" s="8"/>
      <c r="C7676" s="8"/>
      <c r="E7676" s="8" t="str">
        <f>IF(D7676="","",LEFT(D7676,3))</f>
        <v/>
      </c>
      <c r="F7676" s="5" t="str">
        <f>IF(E7676="","",IFERROR(VLOOKUP(E7676,REGRAS_CST!$A$2:$B$200,2,FALSE),""))</f>
        <v/>
      </c>
      <c r="H7676" s="7">
        <v>8.9999999999999993E-3</v>
      </c>
      <c r="I7676" s="7">
        <v>1E-3</v>
      </c>
      <c r="K7676" s="5" t="str">
        <f>IF(E7676="","",IFERROR(VLOOKUP(E7676,REGRAS_CST!$A$2:$C$200,3,FALSE),""))</f>
        <v/>
      </c>
      <c r="L7676" s="10" t="str">
        <f>IF($G7676="", "", $G7676*(1-$V7676))</f>
        <v/>
      </c>
      <c r="M7676" s="30" t="str">
        <f t="shared" si="238"/>
        <v/>
      </c>
      <c r="N7676" s="30" t="str">
        <f t="shared" si="239"/>
        <v/>
      </c>
      <c r="O7676" s="5" t="str">
        <f>IF(D7676="","",
IF(AND(K7676&lt;&gt;"SIM",V7676&gt;0),"ERRO: % BC &gt; 0, mas NÃO permitida ❌",
IF(AND(K7676="SIM",V7676=0),"ATENÇÃO: BC permitida, mas % = 0 🔎",
"Base de cálculo aplicada corretamente ✅")))</f>
        <v/>
      </c>
      <c r="P7676" s="5" t="str">
        <f>IF(D7676="","",
IF(AND(Q7676&lt;&gt;"SIM",U7676&gt;0),"ERRO: % alíquota &gt; 0, mas NÃO permitida ❌",
IF(AND(Q7676="SIM",U7676=0),"ATENÇÃO: alíquota permitida, mas % = 0 🔎",
"Alíquota aplicada corretamente ✅")))</f>
        <v/>
      </c>
      <c r="Q7676" s="5" t="str">
        <f>IF(E7676="","",IFERROR(VLOOKUP(E7676,REGRAS_CST!$A$2:$D$200,4,FALSE),""))</f>
        <v/>
      </c>
      <c r="R7676" s="8"/>
      <c r="S7676" s="7">
        <f>IF($H7676="","",$H7676*(1-$U7676))</f>
        <v>8.9999999999999993E-3</v>
      </c>
      <c r="T7676" s="7">
        <f>IF($I7676="","",$I7676*(1-$U7676))</f>
        <v>1E-3</v>
      </c>
      <c r="U7676" s="7">
        <f>IFERROR(INDEX(BASE_CCLASSTRIB!$E:$E, MATCH(TEXT($D7676,"000000"), BASE_CCLASSTRIB!$A:$A, 0))/100, 0)</f>
        <v>0</v>
      </c>
      <c r="V7676" s="21">
        <f>IFERROR(INDEX(BASE_CCLASSTRIB!$F:$F, MATCH(TEXT($D7676,"000000"), BASE_CCLASSTRIB!$A:$A, 0))/100, 0)</f>
        <v>0</v>
      </c>
    </row>
    <row r="7677" spans="2:22" ht="15.75" customHeight="1" thickTop="1" thickBot="1">
      <c r="B7677" s="8"/>
      <c r="C7677" s="8"/>
      <c r="E7677" s="8" t="str">
        <f>IF(D7677="","",LEFT(D7677,3))</f>
        <v/>
      </c>
      <c r="F7677" s="5" t="str">
        <f>IF(E7677="","",IFERROR(VLOOKUP(E7677,REGRAS_CST!$A$2:$B$200,2,FALSE),""))</f>
        <v/>
      </c>
      <c r="H7677" s="7">
        <v>8.9999999999999993E-3</v>
      </c>
      <c r="I7677" s="7">
        <v>1E-3</v>
      </c>
      <c r="K7677" s="5" t="str">
        <f>IF(E7677="","",IFERROR(VLOOKUP(E7677,REGRAS_CST!$A$2:$C$200,3,FALSE),""))</f>
        <v/>
      </c>
      <c r="L7677" s="10" t="str">
        <f>IF($G7677="", "", $G7677*(1-$V7677))</f>
        <v/>
      </c>
      <c r="M7677" s="30" t="str">
        <f t="shared" si="238"/>
        <v/>
      </c>
      <c r="N7677" s="30" t="str">
        <f t="shared" si="239"/>
        <v/>
      </c>
      <c r="O7677" s="5" t="str">
        <f>IF(D7677="","",
IF(AND(K7677&lt;&gt;"SIM",V7677&gt;0),"ERRO: % BC &gt; 0, mas NÃO permitida ❌",
IF(AND(K7677="SIM",V7677=0),"ATENÇÃO: BC permitida, mas % = 0 🔎",
"Base de cálculo aplicada corretamente ✅")))</f>
        <v/>
      </c>
      <c r="P7677" s="5" t="str">
        <f>IF(D7677="","",
IF(AND(Q7677&lt;&gt;"SIM",U7677&gt;0),"ERRO: % alíquota &gt; 0, mas NÃO permitida ❌",
IF(AND(Q7677="SIM",U7677=0),"ATENÇÃO: alíquota permitida, mas % = 0 🔎",
"Alíquota aplicada corretamente ✅")))</f>
        <v/>
      </c>
      <c r="Q7677" s="5" t="str">
        <f>IF(E7677="","",IFERROR(VLOOKUP(E7677,REGRAS_CST!$A$2:$D$200,4,FALSE),""))</f>
        <v/>
      </c>
      <c r="R7677" s="8"/>
      <c r="S7677" s="7">
        <f>IF($H7677="","",$H7677*(1-$U7677))</f>
        <v>8.9999999999999993E-3</v>
      </c>
      <c r="T7677" s="7">
        <f>IF($I7677="","",$I7677*(1-$U7677))</f>
        <v>1E-3</v>
      </c>
      <c r="U7677" s="7">
        <f>IFERROR(INDEX(BASE_CCLASSTRIB!$E:$E, MATCH(TEXT($D7677,"000000"), BASE_CCLASSTRIB!$A:$A, 0))/100, 0)</f>
        <v>0</v>
      </c>
      <c r="V7677" s="21">
        <f>IFERROR(INDEX(BASE_CCLASSTRIB!$F:$F, MATCH(TEXT($D7677,"000000"), BASE_CCLASSTRIB!$A:$A, 0))/100, 0)</f>
        <v>0</v>
      </c>
    </row>
    <row r="7678" spans="2:22" ht="15.75" customHeight="1" thickTop="1" thickBot="1">
      <c r="B7678" s="8"/>
      <c r="C7678" s="8"/>
      <c r="E7678" s="8" t="str">
        <f>IF(D7678="","",LEFT(D7678,3))</f>
        <v/>
      </c>
      <c r="F7678" s="5" t="str">
        <f>IF(E7678="","",IFERROR(VLOOKUP(E7678,REGRAS_CST!$A$2:$B$200,2,FALSE),""))</f>
        <v/>
      </c>
      <c r="H7678" s="7">
        <v>8.9999999999999993E-3</v>
      </c>
      <c r="I7678" s="7">
        <v>1E-3</v>
      </c>
      <c r="K7678" s="5" t="str">
        <f>IF(E7678="","",IFERROR(VLOOKUP(E7678,REGRAS_CST!$A$2:$C$200,3,FALSE),""))</f>
        <v/>
      </c>
      <c r="L7678" s="10" t="str">
        <f>IF($G7678="", "", $G7678*(1-$V7678))</f>
        <v/>
      </c>
      <c r="M7678" s="30" t="str">
        <f t="shared" si="238"/>
        <v/>
      </c>
      <c r="N7678" s="30" t="str">
        <f t="shared" si="239"/>
        <v/>
      </c>
      <c r="O7678" s="5" t="str">
        <f>IF(D7678="","",
IF(AND(K7678&lt;&gt;"SIM",V7678&gt;0),"ERRO: % BC &gt; 0, mas NÃO permitida ❌",
IF(AND(K7678="SIM",V7678=0),"ATENÇÃO: BC permitida, mas % = 0 🔎",
"Base de cálculo aplicada corretamente ✅")))</f>
        <v/>
      </c>
      <c r="P7678" s="5" t="str">
        <f>IF(D7678="","",
IF(AND(Q7678&lt;&gt;"SIM",U7678&gt;0),"ERRO: % alíquota &gt; 0, mas NÃO permitida ❌",
IF(AND(Q7678="SIM",U7678=0),"ATENÇÃO: alíquota permitida, mas % = 0 🔎",
"Alíquota aplicada corretamente ✅")))</f>
        <v/>
      </c>
      <c r="Q7678" s="5" t="str">
        <f>IF(E7678="","",IFERROR(VLOOKUP(E7678,REGRAS_CST!$A$2:$D$200,4,FALSE),""))</f>
        <v/>
      </c>
      <c r="R7678" s="8"/>
      <c r="S7678" s="7">
        <f>IF($H7678="","",$H7678*(1-$U7678))</f>
        <v>8.9999999999999993E-3</v>
      </c>
      <c r="T7678" s="7">
        <f>IF($I7678="","",$I7678*(1-$U7678))</f>
        <v>1E-3</v>
      </c>
      <c r="U7678" s="7">
        <f>IFERROR(INDEX(BASE_CCLASSTRIB!$E:$E, MATCH(TEXT($D7678,"000000"), BASE_CCLASSTRIB!$A:$A, 0))/100, 0)</f>
        <v>0</v>
      </c>
      <c r="V7678" s="21">
        <f>IFERROR(INDEX(BASE_CCLASSTRIB!$F:$F, MATCH(TEXT($D7678,"000000"), BASE_CCLASSTRIB!$A:$A, 0))/100, 0)</f>
        <v>0</v>
      </c>
    </row>
    <row r="7679" spans="2:22" ht="15.75" customHeight="1" thickTop="1" thickBot="1">
      <c r="B7679" s="8"/>
      <c r="C7679" s="8"/>
      <c r="E7679" s="8" t="str">
        <f>IF(D7679="","",LEFT(D7679,3))</f>
        <v/>
      </c>
      <c r="F7679" s="5" t="str">
        <f>IF(E7679="","",IFERROR(VLOOKUP(E7679,REGRAS_CST!$A$2:$B$200,2,FALSE),""))</f>
        <v/>
      </c>
      <c r="H7679" s="7">
        <v>8.9999999999999993E-3</v>
      </c>
      <c r="I7679" s="7">
        <v>1E-3</v>
      </c>
      <c r="K7679" s="5" t="str">
        <f>IF(E7679="","",IFERROR(VLOOKUP(E7679,REGRAS_CST!$A$2:$C$200,3,FALSE),""))</f>
        <v/>
      </c>
      <c r="L7679" s="10" t="str">
        <f>IF($G7679="", "", $G7679*(1-$V7679))</f>
        <v/>
      </c>
      <c r="M7679" s="30" t="str">
        <f t="shared" si="238"/>
        <v/>
      </c>
      <c r="N7679" s="30" t="str">
        <f t="shared" si="239"/>
        <v/>
      </c>
      <c r="O7679" s="5" t="str">
        <f>IF(D7679="","",
IF(AND(K7679&lt;&gt;"SIM",V7679&gt;0),"ERRO: % BC &gt; 0, mas NÃO permitida ❌",
IF(AND(K7679="SIM",V7679=0),"ATENÇÃO: BC permitida, mas % = 0 🔎",
"Base de cálculo aplicada corretamente ✅")))</f>
        <v/>
      </c>
      <c r="P7679" s="5" t="str">
        <f>IF(D7679="","",
IF(AND(Q7679&lt;&gt;"SIM",U7679&gt;0),"ERRO: % alíquota &gt; 0, mas NÃO permitida ❌",
IF(AND(Q7679="SIM",U7679=0),"ATENÇÃO: alíquota permitida, mas % = 0 🔎",
"Alíquota aplicada corretamente ✅")))</f>
        <v/>
      </c>
      <c r="Q7679" s="5" t="str">
        <f>IF(E7679="","",IFERROR(VLOOKUP(E7679,REGRAS_CST!$A$2:$D$200,4,FALSE),""))</f>
        <v/>
      </c>
      <c r="R7679" s="8"/>
      <c r="S7679" s="7">
        <f>IF($H7679="","",$H7679*(1-$U7679))</f>
        <v>8.9999999999999993E-3</v>
      </c>
      <c r="T7679" s="7">
        <f>IF($I7679="","",$I7679*(1-$U7679))</f>
        <v>1E-3</v>
      </c>
      <c r="U7679" s="7">
        <f>IFERROR(INDEX(BASE_CCLASSTRIB!$E:$E, MATCH(TEXT($D7679,"000000"), BASE_CCLASSTRIB!$A:$A, 0))/100, 0)</f>
        <v>0</v>
      </c>
      <c r="V7679" s="21">
        <f>IFERROR(INDEX(BASE_CCLASSTRIB!$F:$F, MATCH(TEXT($D7679,"000000"), BASE_CCLASSTRIB!$A:$A, 0))/100, 0)</f>
        <v>0</v>
      </c>
    </row>
    <row r="7680" spans="2:22" ht="15.75" customHeight="1" thickTop="1" thickBot="1">
      <c r="B7680" s="8"/>
      <c r="C7680" s="8"/>
      <c r="E7680" s="8" t="str">
        <f>IF(D7680="","",LEFT(D7680,3))</f>
        <v/>
      </c>
      <c r="F7680" s="5" t="str">
        <f>IF(E7680="","",IFERROR(VLOOKUP(E7680,REGRAS_CST!$A$2:$B$200,2,FALSE),""))</f>
        <v/>
      </c>
      <c r="H7680" s="7">
        <v>8.9999999999999993E-3</v>
      </c>
      <c r="I7680" s="7">
        <v>1E-3</v>
      </c>
      <c r="K7680" s="5" t="str">
        <f>IF(E7680="","",IFERROR(VLOOKUP(E7680,REGRAS_CST!$A$2:$C$200,3,FALSE),""))</f>
        <v/>
      </c>
      <c r="L7680" s="10" t="str">
        <f>IF($G7680="", "", $G7680*(1-$V7680))</f>
        <v/>
      </c>
      <c r="M7680" s="30" t="str">
        <f t="shared" si="238"/>
        <v/>
      </c>
      <c r="N7680" s="30" t="str">
        <f t="shared" si="239"/>
        <v/>
      </c>
      <c r="O7680" s="5" t="str">
        <f>IF(D7680="","",
IF(AND(K7680&lt;&gt;"SIM",V7680&gt;0),"ERRO: % BC &gt; 0, mas NÃO permitida ❌",
IF(AND(K7680="SIM",V7680=0),"ATENÇÃO: BC permitida, mas % = 0 🔎",
"Base de cálculo aplicada corretamente ✅")))</f>
        <v/>
      </c>
      <c r="P7680" s="5" t="str">
        <f>IF(D7680="","",
IF(AND(Q7680&lt;&gt;"SIM",U7680&gt;0),"ERRO: % alíquota &gt; 0, mas NÃO permitida ❌",
IF(AND(Q7680="SIM",U7680=0),"ATENÇÃO: alíquota permitida, mas % = 0 🔎",
"Alíquota aplicada corretamente ✅")))</f>
        <v/>
      </c>
      <c r="Q7680" s="5" t="str">
        <f>IF(E7680="","",IFERROR(VLOOKUP(E7680,REGRAS_CST!$A$2:$D$200,4,FALSE),""))</f>
        <v/>
      </c>
      <c r="R7680" s="8"/>
      <c r="S7680" s="7">
        <f>IF($H7680="","",$H7680*(1-$U7680))</f>
        <v>8.9999999999999993E-3</v>
      </c>
      <c r="T7680" s="7">
        <f>IF($I7680="","",$I7680*(1-$U7680))</f>
        <v>1E-3</v>
      </c>
      <c r="U7680" s="7">
        <f>IFERROR(INDEX(BASE_CCLASSTRIB!$E:$E, MATCH(TEXT($D7680,"000000"), BASE_CCLASSTRIB!$A:$A, 0))/100, 0)</f>
        <v>0</v>
      </c>
      <c r="V7680" s="21">
        <f>IFERROR(INDEX(BASE_CCLASSTRIB!$F:$F, MATCH(TEXT($D7680,"000000"), BASE_CCLASSTRIB!$A:$A, 0))/100, 0)</f>
        <v>0</v>
      </c>
    </row>
    <row r="7681" spans="2:22" ht="15.75" customHeight="1" thickTop="1" thickBot="1">
      <c r="B7681" s="8"/>
      <c r="C7681" s="8"/>
      <c r="E7681" s="8" t="str">
        <f>IF(D7681="","",LEFT(D7681,3))</f>
        <v/>
      </c>
      <c r="F7681" s="5" t="str">
        <f>IF(E7681="","",IFERROR(VLOOKUP(E7681,REGRAS_CST!$A$2:$B$200,2,FALSE),""))</f>
        <v/>
      </c>
      <c r="H7681" s="7">
        <v>8.9999999999999993E-3</v>
      </c>
      <c r="I7681" s="7">
        <v>1E-3</v>
      </c>
      <c r="K7681" s="5" t="str">
        <f>IF(E7681="","",IFERROR(VLOOKUP(E7681,REGRAS_CST!$A$2:$C$200,3,FALSE),""))</f>
        <v/>
      </c>
      <c r="L7681" s="10" t="str">
        <f>IF($G7681="", "", $G7681*(1-$V7681))</f>
        <v/>
      </c>
      <c r="M7681" s="30" t="str">
        <f t="shared" si="238"/>
        <v/>
      </c>
      <c r="N7681" s="30" t="str">
        <f t="shared" si="239"/>
        <v/>
      </c>
      <c r="O7681" s="5" t="str">
        <f>IF(D7681="","",
IF(AND(K7681&lt;&gt;"SIM",V7681&gt;0),"ERRO: % BC &gt; 0, mas NÃO permitida ❌",
IF(AND(K7681="SIM",V7681=0),"ATENÇÃO: BC permitida, mas % = 0 🔎",
"Base de cálculo aplicada corretamente ✅")))</f>
        <v/>
      </c>
      <c r="P7681" s="5" t="str">
        <f>IF(D7681="","",
IF(AND(Q7681&lt;&gt;"SIM",U7681&gt;0),"ERRO: % alíquota &gt; 0, mas NÃO permitida ❌",
IF(AND(Q7681="SIM",U7681=0),"ATENÇÃO: alíquota permitida, mas % = 0 🔎",
"Alíquota aplicada corretamente ✅")))</f>
        <v/>
      </c>
      <c r="Q7681" s="5" t="str">
        <f>IF(E7681="","",IFERROR(VLOOKUP(E7681,REGRAS_CST!$A$2:$D$200,4,FALSE),""))</f>
        <v/>
      </c>
      <c r="R7681" s="8"/>
      <c r="S7681" s="7">
        <f>IF($H7681="","",$H7681*(1-$U7681))</f>
        <v>8.9999999999999993E-3</v>
      </c>
      <c r="T7681" s="7">
        <f>IF($I7681="","",$I7681*(1-$U7681))</f>
        <v>1E-3</v>
      </c>
      <c r="U7681" s="7">
        <f>IFERROR(INDEX(BASE_CCLASSTRIB!$E:$E, MATCH(TEXT($D7681,"000000"), BASE_CCLASSTRIB!$A:$A, 0))/100, 0)</f>
        <v>0</v>
      </c>
      <c r="V7681" s="21">
        <f>IFERROR(INDEX(BASE_CCLASSTRIB!$F:$F, MATCH(TEXT($D7681,"000000"), BASE_CCLASSTRIB!$A:$A, 0))/100, 0)</f>
        <v>0</v>
      </c>
    </row>
    <row r="7682" spans="2:22" ht="15.75" customHeight="1" thickTop="1" thickBot="1">
      <c r="B7682" s="8"/>
      <c r="C7682" s="8"/>
      <c r="E7682" s="8" t="str">
        <f>IF(D7682="","",LEFT(D7682,3))</f>
        <v/>
      </c>
      <c r="F7682" s="5" t="str">
        <f>IF(E7682="","",IFERROR(VLOOKUP(E7682,REGRAS_CST!$A$2:$B$200,2,FALSE),""))</f>
        <v/>
      </c>
      <c r="H7682" s="7">
        <v>8.9999999999999993E-3</v>
      </c>
      <c r="I7682" s="7">
        <v>1E-3</v>
      </c>
      <c r="K7682" s="5" t="str">
        <f>IF(E7682="","",IFERROR(VLOOKUP(E7682,REGRAS_CST!$A$2:$C$200,3,FALSE),""))</f>
        <v/>
      </c>
      <c r="L7682" s="10" t="str">
        <f>IF($G7682="", "", $G7682*(1-$V7682))</f>
        <v/>
      </c>
      <c r="M7682" s="30" t="str">
        <f t="shared" si="238"/>
        <v/>
      </c>
      <c r="N7682" s="30" t="str">
        <f t="shared" si="239"/>
        <v/>
      </c>
      <c r="O7682" s="5" t="str">
        <f>IF(D7682="","",
IF(AND(K7682&lt;&gt;"SIM",V7682&gt;0),"ERRO: % BC &gt; 0, mas NÃO permitida ❌",
IF(AND(K7682="SIM",V7682=0),"ATENÇÃO: BC permitida, mas % = 0 🔎",
"Base de cálculo aplicada corretamente ✅")))</f>
        <v/>
      </c>
      <c r="P7682" s="5" t="str">
        <f>IF(D7682="","",
IF(AND(Q7682&lt;&gt;"SIM",U7682&gt;0),"ERRO: % alíquota &gt; 0, mas NÃO permitida ❌",
IF(AND(Q7682="SIM",U7682=0),"ATENÇÃO: alíquota permitida, mas % = 0 🔎",
"Alíquota aplicada corretamente ✅")))</f>
        <v/>
      </c>
      <c r="Q7682" s="5" t="str">
        <f>IF(E7682="","",IFERROR(VLOOKUP(E7682,REGRAS_CST!$A$2:$D$200,4,FALSE),""))</f>
        <v/>
      </c>
      <c r="R7682" s="8"/>
      <c r="S7682" s="7">
        <f>IF($H7682="","",$H7682*(1-$U7682))</f>
        <v>8.9999999999999993E-3</v>
      </c>
      <c r="T7682" s="7">
        <f>IF($I7682="","",$I7682*(1-$U7682))</f>
        <v>1E-3</v>
      </c>
      <c r="U7682" s="7">
        <f>IFERROR(INDEX(BASE_CCLASSTRIB!$E:$E, MATCH(TEXT($D7682,"000000"), BASE_CCLASSTRIB!$A:$A, 0))/100, 0)</f>
        <v>0</v>
      </c>
      <c r="V7682" s="21">
        <f>IFERROR(INDEX(BASE_CCLASSTRIB!$F:$F, MATCH(TEXT($D7682,"000000"), BASE_CCLASSTRIB!$A:$A, 0))/100, 0)</f>
        <v>0</v>
      </c>
    </row>
    <row r="7683" spans="2:22" ht="15.75" customHeight="1" thickTop="1" thickBot="1">
      <c r="B7683" s="8"/>
      <c r="C7683" s="8"/>
      <c r="E7683" s="8" t="str">
        <f>IF(D7683="","",LEFT(D7683,3))</f>
        <v/>
      </c>
      <c r="F7683" s="5" t="str">
        <f>IF(E7683="","",IFERROR(VLOOKUP(E7683,REGRAS_CST!$A$2:$B$200,2,FALSE),""))</f>
        <v/>
      </c>
      <c r="H7683" s="7">
        <v>8.9999999999999993E-3</v>
      </c>
      <c r="I7683" s="7">
        <v>1E-3</v>
      </c>
      <c r="K7683" s="5" t="str">
        <f>IF(E7683="","",IFERROR(VLOOKUP(E7683,REGRAS_CST!$A$2:$C$200,3,FALSE),""))</f>
        <v/>
      </c>
      <c r="L7683" s="10" t="str">
        <f>IF($G7683="", "", $G7683*(1-$V7683))</f>
        <v/>
      </c>
      <c r="M7683" s="30" t="str">
        <f t="shared" si="238"/>
        <v/>
      </c>
      <c r="N7683" s="30" t="str">
        <f t="shared" si="239"/>
        <v/>
      </c>
      <c r="O7683" s="5" t="str">
        <f>IF(D7683="","",
IF(AND(K7683&lt;&gt;"SIM",V7683&gt;0),"ERRO: % BC &gt; 0, mas NÃO permitida ❌",
IF(AND(K7683="SIM",V7683=0),"ATENÇÃO: BC permitida, mas % = 0 🔎",
"Base de cálculo aplicada corretamente ✅")))</f>
        <v/>
      </c>
      <c r="P7683" s="5" t="str">
        <f>IF(D7683="","",
IF(AND(Q7683&lt;&gt;"SIM",U7683&gt;0),"ERRO: % alíquota &gt; 0, mas NÃO permitida ❌",
IF(AND(Q7683="SIM",U7683=0),"ATENÇÃO: alíquota permitida, mas % = 0 🔎",
"Alíquota aplicada corretamente ✅")))</f>
        <v/>
      </c>
      <c r="Q7683" s="5" t="str">
        <f>IF(E7683="","",IFERROR(VLOOKUP(E7683,REGRAS_CST!$A$2:$D$200,4,FALSE),""))</f>
        <v/>
      </c>
      <c r="R7683" s="8"/>
      <c r="S7683" s="7">
        <f>IF($H7683="","",$H7683*(1-$U7683))</f>
        <v>8.9999999999999993E-3</v>
      </c>
      <c r="T7683" s="7">
        <f>IF($I7683="","",$I7683*(1-$U7683))</f>
        <v>1E-3</v>
      </c>
      <c r="U7683" s="7">
        <f>IFERROR(INDEX(BASE_CCLASSTRIB!$E:$E, MATCH(TEXT($D7683,"000000"), BASE_CCLASSTRIB!$A:$A, 0))/100, 0)</f>
        <v>0</v>
      </c>
      <c r="V7683" s="21">
        <f>IFERROR(INDEX(BASE_CCLASSTRIB!$F:$F, MATCH(TEXT($D7683,"000000"), BASE_CCLASSTRIB!$A:$A, 0))/100, 0)</f>
        <v>0</v>
      </c>
    </row>
    <row r="7684" spans="2:22" ht="15.75" customHeight="1" thickTop="1" thickBot="1">
      <c r="B7684" s="8"/>
      <c r="C7684" s="8"/>
      <c r="E7684" s="8" t="str">
        <f>IF(D7684="","",LEFT(D7684,3))</f>
        <v/>
      </c>
      <c r="F7684" s="5" t="str">
        <f>IF(E7684="","",IFERROR(VLOOKUP(E7684,REGRAS_CST!$A$2:$B$200,2,FALSE),""))</f>
        <v/>
      </c>
      <c r="H7684" s="7">
        <v>8.9999999999999993E-3</v>
      </c>
      <c r="I7684" s="7">
        <v>1E-3</v>
      </c>
      <c r="K7684" s="5" t="str">
        <f>IF(E7684="","",IFERROR(VLOOKUP(E7684,REGRAS_CST!$A$2:$C$200,3,FALSE),""))</f>
        <v/>
      </c>
      <c r="L7684" s="10" t="str">
        <f>IF($G7684="", "", $G7684*(1-$V7684))</f>
        <v/>
      </c>
      <c r="M7684" s="30" t="str">
        <f t="shared" si="238"/>
        <v/>
      </c>
      <c r="N7684" s="30" t="str">
        <f t="shared" si="239"/>
        <v/>
      </c>
      <c r="O7684" s="5" t="str">
        <f>IF(D7684="","",
IF(AND(K7684&lt;&gt;"SIM",V7684&gt;0),"ERRO: % BC &gt; 0, mas NÃO permitida ❌",
IF(AND(K7684="SIM",V7684=0),"ATENÇÃO: BC permitida, mas % = 0 🔎",
"Base de cálculo aplicada corretamente ✅")))</f>
        <v/>
      </c>
      <c r="P7684" s="5" t="str">
        <f>IF(D7684="","",
IF(AND(Q7684&lt;&gt;"SIM",U7684&gt;0),"ERRO: % alíquota &gt; 0, mas NÃO permitida ❌",
IF(AND(Q7684="SIM",U7684=0),"ATENÇÃO: alíquota permitida, mas % = 0 🔎",
"Alíquota aplicada corretamente ✅")))</f>
        <v/>
      </c>
      <c r="Q7684" s="5" t="str">
        <f>IF(E7684="","",IFERROR(VLOOKUP(E7684,REGRAS_CST!$A$2:$D$200,4,FALSE),""))</f>
        <v/>
      </c>
      <c r="R7684" s="8"/>
      <c r="S7684" s="7">
        <f>IF($H7684="","",$H7684*(1-$U7684))</f>
        <v>8.9999999999999993E-3</v>
      </c>
      <c r="T7684" s="7">
        <f>IF($I7684="","",$I7684*(1-$U7684))</f>
        <v>1E-3</v>
      </c>
      <c r="U7684" s="7">
        <f>IFERROR(INDEX(BASE_CCLASSTRIB!$E:$E, MATCH(TEXT($D7684,"000000"), BASE_CCLASSTRIB!$A:$A, 0))/100, 0)</f>
        <v>0</v>
      </c>
      <c r="V7684" s="21">
        <f>IFERROR(INDEX(BASE_CCLASSTRIB!$F:$F, MATCH(TEXT($D7684,"000000"), BASE_CCLASSTRIB!$A:$A, 0))/100, 0)</f>
        <v>0</v>
      </c>
    </row>
    <row r="7685" spans="2:22" ht="15.75" customHeight="1" thickTop="1" thickBot="1">
      <c r="B7685" s="8"/>
      <c r="C7685" s="8"/>
      <c r="E7685" s="8" t="str">
        <f>IF(D7685="","",LEFT(D7685,3))</f>
        <v/>
      </c>
      <c r="F7685" s="5" t="str">
        <f>IF(E7685="","",IFERROR(VLOOKUP(E7685,REGRAS_CST!$A$2:$B$200,2,FALSE),""))</f>
        <v/>
      </c>
      <c r="H7685" s="7">
        <v>8.9999999999999993E-3</v>
      </c>
      <c r="I7685" s="7">
        <v>1E-3</v>
      </c>
      <c r="K7685" s="5" t="str">
        <f>IF(E7685="","",IFERROR(VLOOKUP(E7685,REGRAS_CST!$A$2:$C$200,3,FALSE),""))</f>
        <v/>
      </c>
      <c r="L7685" s="10" t="str">
        <f>IF($G7685="", "", $G7685*(1-$V7685))</f>
        <v/>
      </c>
      <c r="M7685" s="30" t="str">
        <f t="shared" ref="M7685:M7748" si="240">IF(OR($L7685="",$S7685=""),"",TRUNC(VALUE($L7685)*VALUE($S7685),2))</f>
        <v/>
      </c>
      <c r="N7685" s="30" t="str">
        <f t="shared" ref="N7685:N7748" si="241">IF(OR($L7685="",$T7685=""),"",TRUNC(VALUE($L7685)*VALUE($T7685),2))</f>
        <v/>
      </c>
      <c r="O7685" s="5" t="str">
        <f>IF(D7685="","",
IF(AND(K7685&lt;&gt;"SIM",V7685&gt;0),"ERRO: % BC &gt; 0, mas NÃO permitida ❌",
IF(AND(K7685="SIM",V7685=0),"ATENÇÃO: BC permitida, mas % = 0 🔎",
"Base de cálculo aplicada corretamente ✅")))</f>
        <v/>
      </c>
      <c r="P7685" s="5" t="str">
        <f>IF(D7685="","",
IF(AND(Q7685&lt;&gt;"SIM",U7685&gt;0),"ERRO: % alíquota &gt; 0, mas NÃO permitida ❌",
IF(AND(Q7685="SIM",U7685=0),"ATENÇÃO: alíquota permitida, mas % = 0 🔎",
"Alíquota aplicada corretamente ✅")))</f>
        <v/>
      </c>
      <c r="Q7685" s="5" t="str">
        <f>IF(E7685="","",IFERROR(VLOOKUP(E7685,REGRAS_CST!$A$2:$D$200,4,FALSE),""))</f>
        <v/>
      </c>
      <c r="R7685" s="8"/>
      <c r="S7685" s="7">
        <f>IF($H7685="","",$H7685*(1-$U7685))</f>
        <v>8.9999999999999993E-3</v>
      </c>
      <c r="T7685" s="7">
        <f>IF($I7685="","",$I7685*(1-$U7685))</f>
        <v>1E-3</v>
      </c>
      <c r="U7685" s="7">
        <f>IFERROR(INDEX(BASE_CCLASSTRIB!$E:$E, MATCH(TEXT($D7685,"000000"), BASE_CCLASSTRIB!$A:$A, 0))/100, 0)</f>
        <v>0</v>
      </c>
      <c r="V7685" s="21">
        <f>IFERROR(INDEX(BASE_CCLASSTRIB!$F:$F, MATCH(TEXT($D7685,"000000"), BASE_CCLASSTRIB!$A:$A, 0))/100, 0)</f>
        <v>0</v>
      </c>
    </row>
    <row r="7686" spans="2:22" ht="15.75" customHeight="1" thickTop="1" thickBot="1">
      <c r="B7686" s="8"/>
      <c r="C7686" s="8"/>
      <c r="E7686" s="8" t="str">
        <f>IF(D7686="","",LEFT(D7686,3))</f>
        <v/>
      </c>
      <c r="F7686" s="5" t="str">
        <f>IF(E7686="","",IFERROR(VLOOKUP(E7686,REGRAS_CST!$A$2:$B$200,2,FALSE),""))</f>
        <v/>
      </c>
      <c r="H7686" s="7">
        <v>8.9999999999999993E-3</v>
      </c>
      <c r="I7686" s="7">
        <v>1E-3</v>
      </c>
      <c r="K7686" s="5" t="str">
        <f>IF(E7686="","",IFERROR(VLOOKUP(E7686,REGRAS_CST!$A$2:$C$200,3,FALSE),""))</f>
        <v/>
      </c>
      <c r="L7686" s="10" t="str">
        <f>IF($G7686="", "", $G7686*(1-$V7686))</f>
        <v/>
      </c>
      <c r="M7686" s="30" t="str">
        <f t="shared" si="240"/>
        <v/>
      </c>
      <c r="N7686" s="30" t="str">
        <f t="shared" si="241"/>
        <v/>
      </c>
      <c r="O7686" s="5" t="str">
        <f>IF(D7686="","",
IF(AND(K7686&lt;&gt;"SIM",V7686&gt;0),"ERRO: % BC &gt; 0, mas NÃO permitida ❌",
IF(AND(K7686="SIM",V7686=0),"ATENÇÃO: BC permitida, mas % = 0 🔎",
"Base de cálculo aplicada corretamente ✅")))</f>
        <v/>
      </c>
      <c r="P7686" s="5" t="str">
        <f>IF(D7686="","",
IF(AND(Q7686&lt;&gt;"SIM",U7686&gt;0),"ERRO: % alíquota &gt; 0, mas NÃO permitida ❌",
IF(AND(Q7686="SIM",U7686=0),"ATENÇÃO: alíquota permitida, mas % = 0 🔎",
"Alíquota aplicada corretamente ✅")))</f>
        <v/>
      </c>
      <c r="Q7686" s="5" t="str">
        <f>IF(E7686="","",IFERROR(VLOOKUP(E7686,REGRAS_CST!$A$2:$D$200,4,FALSE),""))</f>
        <v/>
      </c>
      <c r="R7686" s="8"/>
      <c r="S7686" s="7">
        <f>IF($H7686="","",$H7686*(1-$U7686))</f>
        <v>8.9999999999999993E-3</v>
      </c>
      <c r="T7686" s="7">
        <f>IF($I7686="","",$I7686*(1-$U7686))</f>
        <v>1E-3</v>
      </c>
      <c r="U7686" s="7">
        <f>IFERROR(INDEX(BASE_CCLASSTRIB!$E:$E, MATCH(TEXT($D7686,"000000"), BASE_CCLASSTRIB!$A:$A, 0))/100, 0)</f>
        <v>0</v>
      </c>
      <c r="V7686" s="21">
        <f>IFERROR(INDEX(BASE_CCLASSTRIB!$F:$F, MATCH(TEXT($D7686,"000000"), BASE_CCLASSTRIB!$A:$A, 0))/100, 0)</f>
        <v>0</v>
      </c>
    </row>
    <row r="7687" spans="2:22" ht="15.75" customHeight="1" thickTop="1" thickBot="1">
      <c r="B7687" s="8"/>
      <c r="C7687" s="8"/>
      <c r="E7687" s="8" t="str">
        <f>IF(D7687="","",LEFT(D7687,3))</f>
        <v/>
      </c>
      <c r="F7687" s="5" t="str">
        <f>IF(E7687="","",IFERROR(VLOOKUP(E7687,REGRAS_CST!$A$2:$B$200,2,FALSE),""))</f>
        <v/>
      </c>
      <c r="H7687" s="7">
        <v>8.9999999999999993E-3</v>
      </c>
      <c r="I7687" s="7">
        <v>1E-3</v>
      </c>
      <c r="K7687" s="5" t="str">
        <f>IF(E7687="","",IFERROR(VLOOKUP(E7687,REGRAS_CST!$A$2:$C$200,3,FALSE),""))</f>
        <v/>
      </c>
      <c r="L7687" s="10" t="str">
        <f>IF($G7687="", "", $G7687*(1-$V7687))</f>
        <v/>
      </c>
      <c r="M7687" s="30" t="str">
        <f t="shared" si="240"/>
        <v/>
      </c>
      <c r="N7687" s="30" t="str">
        <f t="shared" si="241"/>
        <v/>
      </c>
      <c r="O7687" s="5" t="str">
        <f>IF(D7687="","",
IF(AND(K7687&lt;&gt;"SIM",V7687&gt;0),"ERRO: % BC &gt; 0, mas NÃO permitida ❌",
IF(AND(K7687="SIM",V7687=0),"ATENÇÃO: BC permitida, mas % = 0 🔎",
"Base de cálculo aplicada corretamente ✅")))</f>
        <v/>
      </c>
      <c r="P7687" s="5" t="str">
        <f>IF(D7687="","",
IF(AND(Q7687&lt;&gt;"SIM",U7687&gt;0),"ERRO: % alíquota &gt; 0, mas NÃO permitida ❌",
IF(AND(Q7687="SIM",U7687=0),"ATENÇÃO: alíquota permitida, mas % = 0 🔎",
"Alíquota aplicada corretamente ✅")))</f>
        <v/>
      </c>
      <c r="Q7687" s="5" t="str">
        <f>IF(E7687="","",IFERROR(VLOOKUP(E7687,REGRAS_CST!$A$2:$D$200,4,FALSE),""))</f>
        <v/>
      </c>
      <c r="R7687" s="8"/>
      <c r="S7687" s="7">
        <f>IF($H7687="","",$H7687*(1-$U7687))</f>
        <v>8.9999999999999993E-3</v>
      </c>
      <c r="T7687" s="7">
        <f>IF($I7687="","",$I7687*(1-$U7687))</f>
        <v>1E-3</v>
      </c>
      <c r="U7687" s="7">
        <f>IFERROR(INDEX(BASE_CCLASSTRIB!$E:$E, MATCH(TEXT($D7687,"000000"), BASE_CCLASSTRIB!$A:$A, 0))/100, 0)</f>
        <v>0</v>
      </c>
      <c r="V7687" s="21">
        <f>IFERROR(INDEX(BASE_CCLASSTRIB!$F:$F, MATCH(TEXT($D7687,"000000"), BASE_CCLASSTRIB!$A:$A, 0))/100, 0)</f>
        <v>0</v>
      </c>
    </row>
    <row r="7688" spans="2:22" ht="15.75" customHeight="1" thickTop="1" thickBot="1">
      <c r="B7688" s="8"/>
      <c r="C7688" s="8"/>
      <c r="E7688" s="8" t="str">
        <f>IF(D7688="","",LEFT(D7688,3))</f>
        <v/>
      </c>
      <c r="F7688" s="5" t="str">
        <f>IF(E7688="","",IFERROR(VLOOKUP(E7688,REGRAS_CST!$A$2:$B$200,2,FALSE),""))</f>
        <v/>
      </c>
      <c r="H7688" s="7">
        <v>8.9999999999999993E-3</v>
      </c>
      <c r="I7688" s="7">
        <v>1E-3</v>
      </c>
      <c r="K7688" s="5" t="str">
        <f>IF(E7688="","",IFERROR(VLOOKUP(E7688,REGRAS_CST!$A$2:$C$200,3,FALSE),""))</f>
        <v/>
      </c>
      <c r="L7688" s="10" t="str">
        <f>IF($G7688="", "", $G7688*(1-$V7688))</f>
        <v/>
      </c>
      <c r="M7688" s="30" t="str">
        <f t="shared" si="240"/>
        <v/>
      </c>
      <c r="N7688" s="30" t="str">
        <f t="shared" si="241"/>
        <v/>
      </c>
      <c r="O7688" s="5" t="str">
        <f>IF(D7688="","",
IF(AND(K7688&lt;&gt;"SIM",V7688&gt;0),"ERRO: % BC &gt; 0, mas NÃO permitida ❌",
IF(AND(K7688="SIM",V7688=0),"ATENÇÃO: BC permitida, mas % = 0 🔎",
"Base de cálculo aplicada corretamente ✅")))</f>
        <v/>
      </c>
      <c r="P7688" s="5" t="str">
        <f>IF(D7688="","",
IF(AND(Q7688&lt;&gt;"SIM",U7688&gt;0),"ERRO: % alíquota &gt; 0, mas NÃO permitida ❌",
IF(AND(Q7688="SIM",U7688=0),"ATENÇÃO: alíquota permitida, mas % = 0 🔎",
"Alíquota aplicada corretamente ✅")))</f>
        <v/>
      </c>
      <c r="Q7688" s="5" t="str">
        <f>IF(E7688="","",IFERROR(VLOOKUP(E7688,REGRAS_CST!$A$2:$D$200,4,FALSE),""))</f>
        <v/>
      </c>
      <c r="R7688" s="8"/>
      <c r="S7688" s="7">
        <f>IF($H7688="","",$H7688*(1-$U7688))</f>
        <v>8.9999999999999993E-3</v>
      </c>
      <c r="T7688" s="7">
        <f>IF($I7688="","",$I7688*(1-$U7688))</f>
        <v>1E-3</v>
      </c>
      <c r="U7688" s="7">
        <f>IFERROR(INDEX(BASE_CCLASSTRIB!$E:$E, MATCH(TEXT($D7688,"000000"), BASE_CCLASSTRIB!$A:$A, 0))/100, 0)</f>
        <v>0</v>
      </c>
      <c r="V7688" s="21">
        <f>IFERROR(INDEX(BASE_CCLASSTRIB!$F:$F, MATCH(TEXT($D7688,"000000"), BASE_CCLASSTRIB!$A:$A, 0))/100, 0)</f>
        <v>0</v>
      </c>
    </row>
    <row r="7689" spans="2:22" ht="15.75" customHeight="1" thickTop="1" thickBot="1">
      <c r="B7689" s="8"/>
      <c r="C7689" s="8"/>
      <c r="E7689" s="8" t="str">
        <f>IF(D7689="","",LEFT(D7689,3))</f>
        <v/>
      </c>
      <c r="F7689" s="5" t="str">
        <f>IF(E7689="","",IFERROR(VLOOKUP(E7689,REGRAS_CST!$A$2:$B$200,2,FALSE),""))</f>
        <v/>
      </c>
      <c r="H7689" s="7">
        <v>8.9999999999999993E-3</v>
      </c>
      <c r="I7689" s="7">
        <v>1E-3</v>
      </c>
      <c r="K7689" s="5" t="str">
        <f>IF(E7689="","",IFERROR(VLOOKUP(E7689,REGRAS_CST!$A$2:$C$200,3,FALSE),""))</f>
        <v/>
      </c>
      <c r="L7689" s="10" t="str">
        <f>IF($G7689="", "", $G7689*(1-$V7689))</f>
        <v/>
      </c>
      <c r="M7689" s="30" t="str">
        <f t="shared" si="240"/>
        <v/>
      </c>
      <c r="N7689" s="30" t="str">
        <f t="shared" si="241"/>
        <v/>
      </c>
      <c r="O7689" s="5" t="str">
        <f>IF(D7689="","",
IF(AND(K7689&lt;&gt;"SIM",V7689&gt;0),"ERRO: % BC &gt; 0, mas NÃO permitida ❌",
IF(AND(K7689="SIM",V7689=0),"ATENÇÃO: BC permitida, mas % = 0 🔎",
"Base de cálculo aplicada corretamente ✅")))</f>
        <v/>
      </c>
      <c r="P7689" s="5" t="str">
        <f>IF(D7689="","",
IF(AND(Q7689&lt;&gt;"SIM",U7689&gt;0),"ERRO: % alíquota &gt; 0, mas NÃO permitida ❌",
IF(AND(Q7689="SIM",U7689=0),"ATENÇÃO: alíquota permitida, mas % = 0 🔎",
"Alíquota aplicada corretamente ✅")))</f>
        <v/>
      </c>
      <c r="Q7689" s="5" t="str">
        <f>IF(E7689="","",IFERROR(VLOOKUP(E7689,REGRAS_CST!$A$2:$D$200,4,FALSE),""))</f>
        <v/>
      </c>
      <c r="R7689" s="8"/>
      <c r="S7689" s="7">
        <f>IF($H7689="","",$H7689*(1-$U7689))</f>
        <v>8.9999999999999993E-3</v>
      </c>
      <c r="T7689" s="7">
        <f>IF($I7689="","",$I7689*(1-$U7689))</f>
        <v>1E-3</v>
      </c>
      <c r="U7689" s="7">
        <f>IFERROR(INDEX(BASE_CCLASSTRIB!$E:$E, MATCH(TEXT($D7689,"000000"), BASE_CCLASSTRIB!$A:$A, 0))/100, 0)</f>
        <v>0</v>
      </c>
      <c r="V7689" s="21">
        <f>IFERROR(INDEX(BASE_CCLASSTRIB!$F:$F, MATCH(TEXT($D7689,"000000"), BASE_CCLASSTRIB!$A:$A, 0))/100, 0)</f>
        <v>0</v>
      </c>
    </row>
    <row r="7690" spans="2:22" ht="15.75" customHeight="1" thickTop="1" thickBot="1">
      <c r="B7690" s="8"/>
      <c r="C7690" s="8"/>
      <c r="E7690" s="8" t="str">
        <f>IF(D7690="","",LEFT(D7690,3))</f>
        <v/>
      </c>
      <c r="F7690" s="5" t="str">
        <f>IF(E7690="","",IFERROR(VLOOKUP(E7690,REGRAS_CST!$A$2:$B$200,2,FALSE),""))</f>
        <v/>
      </c>
      <c r="H7690" s="7">
        <v>8.9999999999999993E-3</v>
      </c>
      <c r="I7690" s="7">
        <v>1E-3</v>
      </c>
      <c r="K7690" s="5" t="str">
        <f>IF(E7690="","",IFERROR(VLOOKUP(E7690,REGRAS_CST!$A$2:$C$200,3,FALSE),""))</f>
        <v/>
      </c>
      <c r="L7690" s="10" t="str">
        <f>IF($G7690="", "", $G7690*(1-$V7690))</f>
        <v/>
      </c>
      <c r="M7690" s="30" t="str">
        <f t="shared" si="240"/>
        <v/>
      </c>
      <c r="N7690" s="30" t="str">
        <f t="shared" si="241"/>
        <v/>
      </c>
      <c r="O7690" s="5" t="str">
        <f>IF(D7690="","",
IF(AND(K7690&lt;&gt;"SIM",V7690&gt;0),"ERRO: % BC &gt; 0, mas NÃO permitida ❌",
IF(AND(K7690="SIM",V7690=0),"ATENÇÃO: BC permitida, mas % = 0 🔎",
"Base de cálculo aplicada corretamente ✅")))</f>
        <v/>
      </c>
      <c r="P7690" s="5" t="str">
        <f>IF(D7690="","",
IF(AND(Q7690&lt;&gt;"SIM",U7690&gt;0),"ERRO: % alíquota &gt; 0, mas NÃO permitida ❌",
IF(AND(Q7690="SIM",U7690=0),"ATENÇÃO: alíquota permitida, mas % = 0 🔎",
"Alíquota aplicada corretamente ✅")))</f>
        <v/>
      </c>
      <c r="Q7690" s="5" t="str">
        <f>IF(E7690="","",IFERROR(VLOOKUP(E7690,REGRAS_CST!$A$2:$D$200,4,FALSE),""))</f>
        <v/>
      </c>
      <c r="R7690" s="8"/>
      <c r="S7690" s="7">
        <f>IF($H7690="","",$H7690*(1-$U7690))</f>
        <v>8.9999999999999993E-3</v>
      </c>
      <c r="T7690" s="7">
        <f>IF($I7690="","",$I7690*(1-$U7690))</f>
        <v>1E-3</v>
      </c>
      <c r="U7690" s="7">
        <f>IFERROR(INDEX(BASE_CCLASSTRIB!$E:$E, MATCH(TEXT($D7690,"000000"), BASE_CCLASSTRIB!$A:$A, 0))/100, 0)</f>
        <v>0</v>
      </c>
      <c r="V7690" s="21">
        <f>IFERROR(INDEX(BASE_CCLASSTRIB!$F:$F, MATCH(TEXT($D7690,"000000"), BASE_CCLASSTRIB!$A:$A, 0))/100, 0)</f>
        <v>0</v>
      </c>
    </row>
    <row r="7691" spans="2:22" ht="15.75" customHeight="1" thickTop="1" thickBot="1">
      <c r="B7691" s="8"/>
      <c r="C7691" s="8"/>
      <c r="E7691" s="8" t="str">
        <f>IF(D7691="","",LEFT(D7691,3))</f>
        <v/>
      </c>
      <c r="F7691" s="5" t="str">
        <f>IF(E7691="","",IFERROR(VLOOKUP(E7691,REGRAS_CST!$A$2:$B$200,2,FALSE),""))</f>
        <v/>
      </c>
      <c r="H7691" s="7">
        <v>8.9999999999999993E-3</v>
      </c>
      <c r="I7691" s="7">
        <v>1E-3</v>
      </c>
      <c r="K7691" s="5" t="str">
        <f>IF(E7691="","",IFERROR(VLOOKUP(E7691,REGRAS_CST!$A$2:$C$200,3,FALSE),""))</f>
        <v/>
      </c>
      <c r="L7691" s="10" t="str">
        <f>IF($G7691="", "", $G7691*(1-$V7691))</f>
        <v/>
      </c>
      <c r="M7691" s="30" t="str">
        <f t="shared" si="240"/>
        <v/>
      </c>
      <c r="N7691" s="30" t="str">
        <f t="shared" si="241"/>
        <v/>
      </c>
      <c r="O7691" s="5" t="str">
        <f>IF(D7691="","",
IF(AND(K7691&lt;&gt;"SIM",V7691&gt;0),"ERRO: % BC &gt; 0, mas NÃO permitida ❌",
IF(AND(K7691="SIM",V7691=0),"ATENÇÃO: BC permitida, mas % = 0 🔎",
"Base de cálculo aplicada corretamente ✅")))</f>
        <v/>
      </c>
      <c r="P7691" s="5" t="str">
        <f>IF(D7691="","",
IF(AND(Q7691&lt;&gt;"SIM",U7691&gt;0),"ERRO: % alíquota &gt; 0, mas NÃO permitida ❌",
IF(AND(Q7691="SIM",U7691=0),"ATENÇÃO: alíquota permitida, mas % = 0 🔎",
"Alíquota aplicada corretamente ✅")))</f>
        <v/>
      </c>
      <c r="Q7691" s="5" t="str">
        <f>IF(E7691="","",IFERROR(VLOOKUP(E7691,REGRAS_CST!$A$2:$D$200,4,FALSE),""))</f>
        <v/>
      </c>
      <c r="R7691" s="8"/>
      <c r="S7691" s="7">
        <f>IF($H7691="","",$H7691*(1-$U7691))</f>
        <v>8.9999999999999993E-3</v>
      </c>
      <c r="T7691" s="7">
        <f>IF($I7691="","",$I7691*(1-$U7691))</f>
        <v>1E-3</v>
      </c>
      <c r="U7691" s="7">
        <f>IFERROR(INDEX(BASE_CCLASSTRIB!$E:$E, MATCH(TEXT($D7691,"000000"), BASE_CCLASSTRIB!$A:$A, 0))/100, 0)</f>
        <v>0</v>
      </c>
      <c r="V7691" s="21">
        <f>IFERROR(INDEX(BASE_CCLASSTRIB!$F:$F, MATCH(TEXT($D7691,"000000"), BASE_CCLASSTRIB!$A:$A, 0))/100, 0)</f>
        <v>0</v>
      </c>
    </row>
    <row r="7692" spans="2:22" ht="15.75" customHeight="1" thickTop="1" thickBot="1">
      <c r="B7692" s="8"/>
      <c r="C7692" s="8"/>
      <c r="E7692" s="8" t="str">
        <f>IF(D7692="","",LEFT(D7692,3))</f>
        <v/>
      </c>
      <c r="F7692" s="5" t="str">
        <f>IF(E7692="","",IFERROR(VLOOKUP(E7692,REGRAS_CST!$A$2:$B$200,2,FALSE),""))</f>
        <v/>
      </c>
      <c r="H7692" s="7">
        <v>8.9999999999999993E-3</v>
      </c>
      <c r="I7692" s="7">
        <v>1E-3</v>
      </c>
      <c r="K7692" s="5" t="str">
        <f>IF(E7692="","",IFERROR(VLOOKUP(E7692,REGRAS_CST!$A$2:$C$200,3,FALSE),""))</f>
        <v/>
      </c>
      <c r="L7692" s="10" t="str">
        <f>IF($G7692="", "", $G7692*(1-$V7692))</f>
        <v/>
      </c>
      <c r="M7692" s="30" t="str">
        <f t="shared" si="240"/>
        <v/>
      </c>
      <c r="N7692" s="30" t="str">
        <f t="shared" si="241"/>
        <v/>
      </c>
      <c r="O7692" s="5" t="str">
        <f>IF(D7692="","",
IF(AND(K7692&lt;&gt;"SIM",V7692&gt;0),"ERRO: % BC &gt; 0, mas NÃO permitida ❌",
IF(AND(K7692="SIM",V7692=0),"ATENÇÃO: BC permitida, mas % = 0 🔎",
"Base de cálculo aplicada corretamente ✅")))</f>
        <v/>
      </c>
      <c r="P7692" s="5" t="str">
        <f>IF(D7692="","",
IF(AND(Q7692&lt;&gt;"SIM",U7692&gt;0),"ERRO: % alíquota &gt; 0, mas NÃO permitida ❌",
IF(AND(Q7692="SIM",U7692=0),"ATENÇÃO: alíquota permitida, mas % = 0 🔎",
"Alíquota aplicada corretamente ✅")))</f>
        <v/>
      </c>
      <c r="Q7692" s="5" t="str">
        <f>IF(E7692="","",IFERROR(VLOOKUP(E7692,REGRAS_CST!$A$2:$D$200,4,FALSE),""))</f>
        <v/>
      </c>
      <c r="R7692" s="8"/>
      <c r="S7692" s="7">
        <f>IF($H7692="","",$H7692*(1-$U7692))</f>
        <v>8.9999999999999993E-3</v>
      </c>
      <c r="T7692" s="7">
        <f>IF($I7692="","",$I7692*(1-$U7692))</f>
        <v>1E-3</v>
      </c>
      <c r="U7692" s="7">
        <f>IFERROR(INDEX(BASE_CCLASSTRIB!$E:$E, MATCH(TEXT($D7692,"000000"), BASE_CCLASSTRIB!$A:$A, 0))/100, 0)</f>
        <v>0</v>
      </c>
      <c r="V7692" s="21">
        <f>IFERROR(INDEX(BASE_CCLASSTRIB!$F:$F, MATCH(TEXT($D7692,"000000"), BASE_CCLASSTRIB!$A:$A, 0))/100, 0)</f>
        <v>0</v>
      </c>
    </row>
    <row r="7693" spans="2:22" ht="15.75" customHeight="1" thickTop="1" thickBot="1">
      <c r="B7693" s="8"/>
      <c r="C7693" s="8"/>
      <c r="E7693" s="8" t="str">
        <f>IF(D7693="","",LEFT(D7693,3))</f>
        <v/>
      </c>
      <c r="F7693" s="5" t="str">
        <f>IF(E7693="","",IFERROR(VLOOKUP(E7693,REGRAS_CST!$A$2:$B$200,2,FALSE),""))</f>
        <v/>
      </c>
      <c r="H7693" s="7">
        <v>8.9999999999999993E-3</v>
      </c>
      <c r="I7693" s="7">
        <v>1E-3</v>
      </c>
      <c r="K7693" s="5" t="str">
        <f>IF(E7693="","",IFERROR(VLOOKUP(E7693,REGRAS_CST!$A$2:$C$200,3,FALSE),""))</f>
        <v/>
      </c>
      <c r="L7693" s="10" t="str">
        <f>IF($G7693="", "", $G7693*(1-$V7693))</f>
        <v/>
      </c>
      <c r="M7693" s="30" t="str">
        <f t="shared" si="240"/>
        <v/>
      </c>
      <c r="N7693" s="30" t="str">
        <f t="shared" si="241"/>
        <v/>
      </c>
      <c r="O7693" s="5" t="str">
        <f>IF(D7693="","",
IF(AND(K7693&lt;&gt;"SIM",V7693&gt;0),"ERRO: % BC &gt; 0, mas NÃO permitida ❌",
IF(AND(K7693="SIM",V7693=0),"ATENÇÃO: BC permitida, mas % = 0 🔎",
"Base de cálculo aplicada corretamente ✅")))</f>
        <v/>
      </c>
      <c r="P7693" s="5" t="str">
        <f>IF(D7693="","",
IF(AND(Q7693&lt;&gt;"SIM",U7693&gt;0),"ERRO: % alíquota &gt; 0, mas NÃO permitida ❌",
IF(AND(Q7693="SIM",U7693=0),"ATENÇÃO: alíquota permitida, mas % = 0 🔎",
"Alíquota aplicada corretamente ✅")))</f>
        <v/>
      </c>
      <c r="Q7693" s="5" t="str">
        <f>IF(E7693="","",IFERROR(VLOOKUP(E7693,REGRAS_CST!$A$2:$D$200,4,FALSE),""))</f>
        <v/>
      </c>
      <c r="R7693" s="8"/>
      <c r="S7693" s="7">
        <f>IF($H7693="","",$H7693*(1-$U7693))</f>
        <v>8.9999999999999993E-3</v>
      </c>
      <c r="T7693" s="7">
        <f>IF($I7693="","",$I7693*(1-$U7693))</f>
        <v>1E-3</v>
      </c>
      <c r="U7693" s="7">
        <f>IFERROR(INDEX(BASE_CCLASSTRIB!$E:$E, MATCH(TEXT($D7693,"000000"), BASE_CCLASSTRIB!$A:$A, 0))/100, 0)</f>
        <v>0</v>
      </c>
      <c r="V7693" s="21">
        <f>IFERROR(INDEX(BASE_CCLASSTRIB!$F:$F, MATCH(TEXT($D7693,"000000"), BASE_CCLASSTRIB!$A:$A, 0))/100, 0)</f>
        <v>0</v>
      </c>
    </row>
    <row r="7694" spans="2:22" ht="15.75" customHeight="1" thickTop="1" thickBot="1">
      <c r="B7694" s="8"/>
      <c r="C7694" s="8"/>
      <c r="E7694" s="8" t="str">
        <f>IF(D7694="","",LEFT(D7694,3))</f>
        <v/>
      </c>
      <c r="F7694" s="5" t="str">
        <f>IF(E7694="","",IFERROR(VLOOKUP(E7694,REGRAS_CST!$A$2:$B$200,2,FALSE),""))</f>
        <v/>
      </c>
      <c r="H7694" s="7">
        <v>8.9999999999999993E-3</v>
      </c>
      <c r="I7694" s="7">
        <v>1E-3</v>
      </c>
      <c r="K7694" s="5" t="str">
        <f>IF(E7694="","",IFERROR(VLOOKUP(E7694,REGRAS_CST!$A$2:$C$200,3,FALSE),""))</f>
        <v/>
      </c>
      <c r="L7694" s="10" t="str">
        <f>IF($G7694="", "", $G7694*(1-$V7694))</f>
        <v/>
      </c>
      <c r="M7694" s="30" t="str">
        <f t="shared" si="240"/>
        <v/>
      </c>
      <c r="N7694" s="30" t="str">
        <f t="shared" si="241"/>
        <v/>
      </c>
      <c r="O7694" s="5" t="str">
        <f>IF(D7694="","",
IF(AND(K7694&lt;&gt;"SIM",V7694&gt;0),"ERRO: % BC &gt; 0, mas NÃO permitida ❌",
IF(AND(K7694="SIM",V7694=0),"ATENÇÃO: BC permitida, mas % = 0 🔎",
"Base de cálculo aplicada corretamente ✅")))</f>
        <v/>
      </c>
      <c r="P7694" s="5" t="str">
        <f>IF(D7694="","",
IF(AND(Q7694&lt;&gt;"SIM",U7694&gt;0),"ERRO: % alíquota &gt; 0, mas NÃO permitida ❌",
IF(AND(Q7694="SIM",U7694=0),"ATENÇÃO: alíquota permitida, mas % = 0 🔎",
"Alíquota aplicada corretamente ✅")))</f>
        <v/>
      </c>
      <c r="Q7694" s="5" t="str">
        <f>IF(E7694="","",IFERROR(VLOOKUP(E7694,REGRAS_CST!$A$2:$D$200,4,FALSE),""))</f>
        <v/>
      </c>
      <c r="R7694" s="8"/>
      <c r="S7694" s="7">
        <f>IF($H7694="","",$H7694*(1-$U7694))</f>
        <v>8.9999999999999993E-3</v>
      </c>
      <c r="T7694" s="7">
        <f>IF($I7694="","",$I7694*(1-$U7694))</f>
        <v>1E-3</v>
      </c>
      <c r="U7694" s="7">
        <f>IFERROR(INDEX(BASE_CCLASSTRIB!$E:$E, MATCH(TEXT($D7694,"000000"), BASE_CCLASSTRIB!$A:$A, 0))/100, 0)</f>
        <v>0</v>
      </c>
      <c r="V7694" s="21">
        <f>IFERROR(INDEX(BASE_CCLASSTRIB!$F:$F, MATCH(TEXT($D7694,"000000"), BASE_CCLASSTRIB!$A:$A, 0))/100, 0)</f>
        <v>0</v>
      </c>
    </row>
    <row r="7695" spans="2:22" ht="15.75" customHeight="1" thickTop="1" thickBot="1">
      <c r="B7695" s="8"/>
      <c r="C7695" s="8"/>
      <c r="E7695" s="8" t="str">
        <f>IF(D7695="","",LEFT(D7695,3))</f>
        <v/>
      </c>
      <c r="F7695" s="5" t="str">
        <f>IF(E7695="","",IFERROR(VLOOKUP(E7695,REGRAS_CST!$A$2:$B$200,2,FALSE),""))</f>
        <v/>
      </c>
      <c r="H7695" s="7">
        <v>8.9999999999999993E-3</v>
      </c>
      <c r="I7695" s="7">
        <v>1E-3</v>
      </c>
      <c r="K7695" s="5" t="str">
        <f>IF(E7695="","",IFERROR(VLOOKUP(E7695,REGRAS_CST!$A$2:$C$200,3,FALSE),""))</f>
        <v/>
      </c>
      <c r="L7695" s="10" t="str">
        <f>IF($G7695="", "", $G7695*(1-$V7695))</f>
        <v/>
      </c>
      <c r="M7695" s="30" t="str">
        <f t="shared" si="240"/>
        <v/>
      </c>
      <c r="N7695" s="30" t="str">
        <f t="shared" si="241"/>
        <v/>
      </c>
      <c r="O7695" s="5" t="str">
        <f>IF(D7695="","",
IF(AND(K7695&lt;&gt;"SIM",V7695&gt;0),"ERRO: % BC &gt; 0, mas NÃO permitida ❌",
IF(AND(K7695="SIM",V7695=0),"ATENÇÃO: BC permitida, mas % = 0 🔎",
"Base de cálculo aplicada corretamente ✅")))</f>
        <v/>
      </c>
      <c r="P7695" s="5" t="str">
        <f>IF(D7695="","",
IF(AND(Q7695&lt;&gt;"SIM",U7695&gt;0),"ERRO: % alíquota &gt; 0, mas NÃO permitida ❌",
IF(AND(Q7695="SIM",U7695=0),"ATENÇÃO: alíquota permitida, mas % = 0 🔎",
"Alíquota aplicada corretamente ✅")))</f>
        <v/>
      </c>
      <c r="Q7695" s="5" t="str">
        <f>IF(E7695="","",IFERROR(VLOOKUP(E7695,REGRAS_CST!$A$2:$D$200,4,FALSE),""))</f>
        <v/>
      </c>
      <c r="R7695" s="8"/>
      <c r="S7695" s="7">
        <f>IF($H7695="","",$H7695*(1-$U7695))</f>
        <v>8.9999999999999993E-3</v>
      </c>
      <c r="T7695" s="7">
        <f>IF($I7695="","",$I7695*(1-$U7695))</f>
        <v>1E-3</v>
      </c>
      <c r="U7695" s="7">
        <f>IFERROR(INDEX(BASE_CCLASSTRIB!$E:$E, MATCH(TEXT($D7695,"000000"), BASE_CCLASSTRIB!$A:$A, 0))/100, 0)</f>
        <v>0</v>
      </c>
      <c r="V7695" s="21">
        <f>IFERROR(INDEX(BASE_CCLASSTRIB!$F:$F, MATCH(TEXT($D7695,"000000"), BASE_CCLASSTRIB!$A:$A, 0))/100, 0)</f>
        <v>0</v>
      </c>
    </row>
    <row r="7696" spans="2:22" ht="15.75" customHeight="1" thickTop="1" thickBot="1">
      <c r="B7696" s="8"/>
      <c r="C7696" s="8"/>
      <c r="E7696" s="8" t="str">
        <f>IF(D7696="","",LEFT(D7696,3))</f>
        <v/>
      </c>
      <c r="F7696" s="5" t="str">
        <f>IF(E7696="","",IFERROR(VLOOKUP(E7696,REGRAS_CST!$A$2:$B$200,2,FALSE),""))</f>
        <v/>
      </c>
      <c r="H7696" s="7">
        <v>8.9999999999999993E-3</v>
      </c>
      <c r="I7696" s="7">
        <v>1E-3</v>
      </c>
      <c r="K7696" s="5" t="str">
        <f>IF(E7696="","",IFERROR(VLOOKUP(E7696,REGRAS_CST!$A$2:$C$200,3,FALSE),""))</f>
        <v/>
      </c>
      <c r="L7696" s="10" t="str">
        <f>IF($G7696="", "", $G7696*(1-$V7696))</f>
        <v/>
      </c>
      <c r="M7696" s="30" t="str">
        <f t="shared" si="240"/>
        <v/>
      </c>
      <c r="N7696" s="30" t="str">
        <f t="shared" si="241"/>
        <v/>
      </c>
      <c r="O7696" s="5" t="str">
        <f>IF(D7696="","",
IF(AND(K7696&lt;&gt;"SIM",V7696&gt;0),"ERRO: % BC &gt; 0, mas NÃO permitida ❌",
IF(AND(K7696="SIM",V7696=0),"ATENÇÃO: BC permitida, mas % = 0 🔎",
"Base de cálculo aplicada corretamente ✅")))</f>
        <v/>
      </c>
      <c r="P7696" s="5" t="str">
        <f>IF(D7696="","",
IF(AND(Q7696&lt;&gt;"SIM",U7696&gt;0),"ERRO: % alíquota &gt; 0, mas NÃO permitida ❌",
IF(AND(Q7696="SIM",U7696=0),"ATENÇÃO: alíquota permitida, mas % = 0 🔎",
"Alíquota aplicada corretamente ✅")))</f>
        <v/>
      </c>
      <c r="Q7696" s="5" t="str">
        <f>IF(E7696="","",IFERROR(VLOOKUP(E7696,REGRAS_CST!$A$2:$D$200,4,FALSE),""))</f>
        <v/>
      </c>
      <c r="R7696" s="8"/>
      <c r="S7696" s="7">
        <f>IF($H7696="","",$H7696*(1-$U7696))</f>
        <v>8.9999999999999993E-3</v>
      </c>
      <c r="T7696" s="7">
        <f>IF($I7696="","",$I7696*(1-$U7696))</f>
        <v>1E-3</v>
      </c>
      <c r="U7696" s="7">
        <f>IFERROR(INDEX(BASE_CCLASSTRIB!$E:$E, MATCH(TEXT($D7696,"000000"), BASE_CCLASSTRIB!$A:$A, 0))/100, 0)</f>
        <v>0</v>
      </c>
      <c r="V7696" s="21">
        <f>IFERROR(INDEX(BASE_CCLASSTRIB!$F:$F, MATCH(TEXT($D7696,"000000"), BASE_CCLASSTRIB!$A:$A, 0))/100, 0)</f>
        <v>0</v>
      </c>
    </row>
    <row r="7697" spans="2:22" ht="15.75" customHeight="1" thickTop="1" thickBot="1">
      <c r="B7697" s="8"/>
      <c r="C7697" s="8"/>
      <c r="E7697" s="8" t="str">
        <f>IF(D7697="","",LEFT(D7697,3))</f>
        <v/>
      </c>
      <c r="F7697" s="5" t="str">
        <f>IF(E7697="","",IFERROR(VLOOKUP(E7697,REGRAS_CST!$A$2:$B$200,2,FALSE),""))</f>
        <v/>
      </c>
      <c r="H7697" s="7">
        <v>8.9999999999999993E-3</v>
      </c>
      <c r="I7697" s="7">
        <v>1E-3</v>
      </c>
      <c r="K7697" s="5" t="str">
        <f>IF(E7697="","",IFERROR(VLOOKUP(E7697,REGRAS_CST!$A$2:$C$200,3,FALSE),""))</f>
        <v/>
      </c>
      <c r="L7697" s="10" t="str">
        <f>IF($G7697="", "", $G7697*(1-$V7697))</f>
        <v/>
      </c>
      <c r="M7697" s="30" t="str">
        <f t="shared" si="240"/>
        <v/>
      </c>
      <c r="N7697" s="30" t="str">
        <f t="shared" si="241"/>
        <v/>
      </c>
      <c r="O7697" s="5" t="str">
        <f>IF(D7697="","",
IF(AND(K7697&lt;&gt;"SIM",V7697&gt;0),"ERRO: % BC &gt; 0, mas NÃO permitida ❌",
IF(AND(K7697="SIM",V7697=0),"ATENÇÃO: BC permitida, mas % = 0 🔎",
"Base de cálculo aplicada corretamente ✅")))</f>
        <v/>
      </c>
      <c r="P7697" s="5" t="str">
        <f>IF(D7697="","",
IF(AND(Q7697&lt;&gt;"SIM",U7697&gt;0),"ERRO: % alíquota &gt; 0, mas NÃO permitida ❌",
IF(AND(Q7697="SIM",U7697=0),"ATENÇÃO: alíquota permitida, mas % = 0 🔎",
"Alíquota aplicada corretamente ✅")))</f>
        <v/>
      </c>
      <c r="Q7697" s="5" t="str">
        <f>IF(E7697="","",IFERROR(VLOOKUP(E7697,REGRAS_CST!$A$2:$D$200,4,FALSE),""))</f>
        <v/>
      </c>
      <c r="R7697" s="8"/>
      <c r="S7697" s="7">
        <f>IF($H7697="","",$H7697*(1-$U7697))</f>
        <v>8.9999999999999993E-3</v>
      </c>
      <c r="T7697" s="7">
        <f>IF($I7697="","",$I7697*(1-$U7697))</f>
        <v>1E-3</v>
      </c>
      <c r="U7697" s="7">
        <f>IFERROR(INDEX(BASE_CCLASSTRIB!$E:$E, MATCH(TEXT($D7697,"000000"), BASE_CCLASSTRIB!$A:$A, 0))/100, 0)</f>
        <v>0</v>
      </c>
      <c r="V7697" s="21">
        <f>IFERROR(INDEX(BASE_CCLASSTRIB!$F:$F, MATCH(TEXT($D7697,"000000"), BASE_CCLASSTRIB!$A:$A, 0))/100, 0)</f>
        <v>0</v>
      </c>
    </row>
    <row r="7698" spans="2:22" ht="15.75" customHeight="1" thickTop="1" thickBot="1">
      <c r="B7698" s="8"/>
      <c r="C7698" s="8"/>
      <c r="E7698" s="8" t="str">
        <f>IF(D7698="","",LEFT(D7698,3))</f>
        <v/>
      </c>
      <c r="F7698" s="5" t="str">
        <f>IF(E7698="","",IFERROR(VLOOKUP(E7698,REGRAS_CST!$A$2:$B$200,2,FALSE),""))</f>
        <v/>
      </c>
      <c r="H7698" s="7">
        <v>8.9999999999999993E-3</v>
      </c>
      <c r="I7698" s="7">
        <v>1E-3</v>
      </c>
      <c r="K7698" s="5" t="str">
        <f>IF(E7698="","",IFERROR(VLOOKUP(E7698,REGRAS_CST!$A$2:$C$200,3,FALSE),""))</f>
        <v/>
      </c>
      <c r="L7698" s="10" t="str">
        <f>IF($G7698="", "", $G7698*(1-$V7698))</f>
        <v/>
      </c>
      <c r="M7698" s="30" t="str">
        <f t="shared" si="240"/>
        <v/>
      </c>
      <c r="N7698" s="30" t="str">
        <f t="shared" si="241"/>
        <v/>
      </c>
      <c r="O7698" s="5" t="str">
        <f>IF(D7698="","",
IF(AND(K7698&lt;&gt;"SIM",V7698&gt;0),"ERRO: % BC &gt; 0, mas NÃO permitida ❌",
IF(AND(K7698="SIM",V7698=0),"ATENÇÃO: BC permitida, mas % = 0 🔎",
"Base de cálculo aplicada corretamente ✅")))</f>
        <v/>
      </c>
      <c r="P7698" s="5" t="str">
        <f>IF(D7698="","",
IF(AND(Q7698&lt;&gt;"SIM",U7698&gt;0),"ERRO: % alíquota &gt; 0, mas NÃO permitida ❌",
IF(AND(Q7698="SIM",U7698=0),"ATENÇÃO: alíquota permitida, mas % = 0 🔎",
"Alíquota aplicada corretamente ✅")))</f>
        <v/>
      </c>
      <c r="Q7698" s="5" t="str">
        <f>IF(E7698="","",IFERROR(VLOOKUP(E7698,REGRAS_CST!$A$2:$D$200,4,FALSE),""))</f>
        <v/>
      </c>
      <c r="R7698" s="8"/>
      <c r="S7698" s="7">
        <f>IF($H7698="","",$H7698*(1-$U7698))</f>
        <v>8.9999999999999993E-3</v>
      </c>
      <c r="T7698" s="7">
        <f>IF($I7698="","",$I7698*(1-$U7698))</f>
        <v>1E-3</v>
      </c>
      <c r="U7698" s="7">
        <f>IFERROR(INDEX(BASE_CCLASSTRIB!$E:$E, MATCH(TEXT($D7698,"000000"), BASE_CCLASSTRIB!$A:$A, 0))/100, 0)</f>
        <v>0</v>
      </c>
      <c r="V7698" s="21">
        <f>IFERROR(INDEX(BASE_CCLASSTRIB!$F:$F, MATCH(TEXT($D7698,"000000"), BASE_CCLASSTRIB!$A:$A, 0))/100, 0)</f>
        <v>0</v>
      </c>
    </row>
    <row r="7699" spans="2:22" ht="15.75" customHeight="1" thickTop="1" thickBot="1">
      <c r="B7699" s="8"/>
      <c r="C7699" s="8"/>
      <c r="E7699" s="8" t="str">
        <f>IF(D7699="","",LEFT(D7699,3))</f>
        <v/>
      </c>
      <c r="F7699" s="5" t="str">
        <f>IF(E7699="","",IFERROR(VLOOKUP(E7699,REGRAS_CST!$A$2:$B$200,2,FALSE),""))</f>
        <v/>
      </c>
      <c r="H7699" s="7">
        <v>8.9999999999999993E-3</v>
      </c>
      <c r="I7699" s="7">
        <v>1E-3</v>
      </c>
      <c r="K7699" s="5" t="str">
        <f>IF(E7699="","",IFERROR(VLOOKUP(E7699,REGRAS_CST!$A$2:$C$200,3,FALSE),""))</f>
        <v/>
      </c>
      <c r="L7699" s="10" t="str">
        <f>IF($G7699="", "", $G7699*(1-$V7699))</f>
        <v/>
      </c>
      <c r="M7699" s="30" t="str">
        <f t="shared" si="240"/>
        <v/>
      </c>
      <c r="N7699" s="30" t="str">
        <f t="shared" si="241"/>
        <v/>
      </c>
      <c r="O7699" s="5" t="str">
        <f>IF(D7699="","",
IF(AND(K7699&lt;&gt;"SIM",V7699&gt;0),"ERRO: % BC &gt; 0, mas NÃO permitida ❌",
IF(AND(K7699="SIM",V7699=0),"ATENÇÃO: BC permitida, mas % = 0 🔎",
"Base de cálculo aplicada corretamente ✅")))</f>
        <v/>
      </c>
      <c r="P7699" s="5" t="str">
        <f>IF(D7699="","",
IF(AND(Q7699&lt;&gt;"SIM",U7699&gt;0),"ERRO: % alíquota &gt; 0, mas NÃO permitida ❌",
IF(AND(Q7699="SIM",U7699=0),"ATENÇÃO: alíquota permitida, mas % = 0 🔎",
"Alíquota aplicada corretamente ✅")))</f>
        <v/>
      </c>
      <c r="Q7699" s="5" t="str">
        <f>IF(E7699="","",IFERROR(VLOOKUP(E7699,REGRAS_CST!$A$2:$D$200,4,FALSE),""))</f>
        <v/>
      </c>
      <c r="R7699" s="8"/>
      <c r="S7699" s="7">
        <f>IF($H7699="","",$H7699*(1-$U7699))</f>
        <v>8.9999999999999993E-3</v>
      </c>
      <c r="T7699" s="7">
        <f>IF($I7699="","",$I7699*(1-$U7699))</f>
        <v>1E-3</v>
      </c>
      <c r="U7699" s="7">
        <f>IFERROR(INDEX(BASE_CCLASSTRIB!$E:$E, MATCH(TEXT($D7699,"000000"), BASE_CCLASSTRIB!$A:$A, 0))/100, 0)</f>
        <v>0</v>
      </c>
      <c r="V7699" s="21">
        <f>IFERROR(INDEX(BASE_CCLASSTRIB!$F:$F, MATCH(TEXT($D7699,"000000"), BASE_CCLASSTRIB!$A:$A, 0))/100, 0)</f>
        <v>0</v>
      </c>
    </row>
    <row r="7700" spans="2:22" ht="15.75" customHeight="1" thickTop="1" thickBot="1">
      <c r="B7700" s="8"/>
      <c r="C7700" s="8"/>
      <c r="E7700" s="8" t="str">
        <f>IF(D7700="","",LEFT(D7700,3))</f>
        <v/>
      </c>
      <c r="F7700" s="5" t="str">
        <f>IF(E7700="","",IFERROR(VLOOKUP(E7700,REGRAS_CST!$A$2:$B$200,2,FALSE),""))</f>
        <v/>
      </c>
      <c r="H7700" s="7">
        <v>8.9999999999999993E-3</v>
      </c>
      <c r="I7700" s="7">
        <v>1E-3</v>
      </c>
      <c r="K7700" s="5" t="str">
        <f>IF(E7700="","",IFERROR(VLOOKUP(E7700,REGRAS_CST!$A$2:$C$200,3,FALSE),""))</f>
        <v/>
      </c>
      <c r="L7700" s="10" t="str">
        <f>IF($G7700="", "", $G7700*(1-$V7700))</f>
        <v/>
      </c>
      <c r="M7700" s="30" t="str">
        <f t="shared" si="240"/>
        <v/>
      </c>
      <c r="N7700" s="30" t="str">
        <f t="shared" si="241"/>
        <v/>
      </c>
      <c r="O7700" s="5" t="str">
        <f>IF(D7700="","",
IF(AND(K7700&lt;&gt;"SIM",V7700&gt;0),"ERRO: % BC &gt; 0, mas NÃO permitida ❌",
IF(AND(K7700="SIM",V7700=0),"ATENÇÃO: BC permitida, mas % = 0 🔎",
"Base de cálculo aplicada corretamente ✅")))</f>
        <v/>
      </c>
      <c r="P7700" s="5" t="str">
        <f>IF(D7700="","",
IF(AND(Q7700&lt;&gt;"SIM",U7700&gt;0),"ERRO: % alíquota &gt; 0, mas NÃO permitida ❌",
IF(AND(Q7700="SIM",U7700=0),"ATENÇÃO: alíquota permitida, mas % = 0 🔎",
"Alíquota aplicada corretamente ✅")))</f>
        <v/>
      </c>
      <c r="Q7700" s="5" t="str">
        <f>IF(E7700="","",IFERROR(VLOOKUP(E7700,REGRAS_CST!$A$2:$D$200,4,FALSE),""))</f>
        <v/>
      </c>
      <c r="R7700" s="8"/>
      <c r="S7700" s="7">
        <f>IF($H7700="","",$H7700*(1-$U7700))</f>
        <v>8.9999999999999993E-3</v>
      </c>
      <c r="T7700" s="7">
        <f>IF($I7700="","",$I7700*(1-$U7700))</f>
        <v>1E-3</v>
      </c>
      <c r="U7700" s="7">
        <f>IFERROR(INDEX(BASE_CCLASSTRIB!$E:$E, MATCH(TEXT($D7700,"000000"), BASE_CCLASSTRIB!$A:$A, 0))/100, 0)</f>
        <v>0</v>
      </c>
      <c r="V7700" s="21">
        <f>IFERROR(INDEX(BASE_CCLASSTRIB!$F:$F, MATCH(TEXT($D7700,"000000"), BASE_CCLASSTRIB!$A:$A, 0))/100, 0)</f>
        <v>0</v>
      </c>
    </row>
    <row r="7701" spans="2:22" ht="15.75" customHeight="1" thickTop="1" thickBot="1">
      <c r="B7701" s="8"/>
      <c r="C7701" s="8"/>
      <c r="E7701" s="8" t="str">
        <f>IF(D7701="","",LEFT(D7701,3))</f>
        <v/>
      </c>
      <c r="F7701" s="5" t="str">
        <f>IF(E7701="","",IFERROR(VLOOKUP(E7701,REGRAS_CST!$A$2:$B$200,2,FALSE),""))</f>
        <v/>
      </c>
      <c r="H7701" s="7">
        <v>8.9999999999999993E-3</v>
      </c>
      <c r="I7701" s="7">
        <v>1E-3</v>
      </c>
      <c r="K7701" s="5" t="str">
        <f>IF(E7701="","",IFERROR(VLOOKUP(E7701,REGRAS_CST!$A$2:$C$200,3,FALSE),""))</f>
        <v/>
      </c>
      <c r="L7701" s="10" t="str">
        <f>IF($G7701="", "", $G7701*(1-$V7701))</f>
        <v/>
      </c>
      <c r="M7701" s="30" t="str">
        <f t="shared" si="240"/>
        <v/>
      </c>
      <c r="N7701" s="30" t="str">
        <f t="shared" si="241"/>
        <v/>
      </c>
      <c r="O7701" s="5" t="str">
        <f>IF(D7701="","",
IF(AND(K7701&lt;&gt;"SIM",V7701&gt;0),"ERRO: % BC &gt; 0, mas NÃO permitida ❌",
IF(AND(K7701="SIM",V7701=0),"ATENÇÃO: BC permitida, mas % = 0 🔎",
"Base de cálculo aplicada corretamente ✅")))</f>
        <v/>
      </c>
      <c r="P7701" s="5" t="str">
        <f>IF(D7701="","",
IF(AND(Q7701&lt;&gt;"SIM",U7701&gt;0),"ERRO: % alíquota &gt; 0, mas NÃO permitida ❌",
IF(AND(Q7701="SIM",U7701=0),"ATENÇÃO: alíquota permitida, mas % = 0 🔎",
"Alíquota aplicada corretamente ✅")))</f>
        <v/>
      </c>
      <c r="Q7701" s="5" t="str">
        <f>IF(E7701="","",IFERROR(VLOOKUP(E7701,REGRAS_CST!$A$2:$D$200,4,FALSE),""))</f>
        <v/>
      </c>
      <c r="R7701" s="8"/>
      <c r="S7701" s="7">
        <f>IF($H7701="","",$H7701*(1-$U7701))</f>
        <v>8.9999999999999993E-3</v>
      </c>
      <c r="T7701" s="7">
        <f>IF($I7701="","",$I7701*(1-$U7701))</f>
        <v>1E-3</v>
      </c>
      <c r="U7701" s="7">
        <f>IFERROR(INDEX(BASE_CCLASSTRIB!$E:$E, MATCH(TEXT($D7701,"000000"), BASE_CCLASSTRIB!$A:$A, 0))/100, 0)</f>
        <v>0</v>
      </c>
      <c r="V7701" s="21">
        <f>IFERROR(INDEX(BASE_CCLASSTRIB!$F:$F, MATCH(TEXT($D7701,"000000"), BASE_CCLASSTRIB!$A:$A, 0))/100, 0)</f>
        <v>0</v>
      </c>
    </row>
    <row r="7702" spans="2:22" ht="15.75" customHeight="1" thickTop="1" thickBot="1">
      <c r="B7702" s="8"/>
      <c r="C7702" s="8"/>
      <c r="E7702" s="8" t="str">
        <f>IF(D7702="","",LEFT(D7702,3))</f>
        <v/>
      </c>
      <c r="F7702" s="5" t="str">
        <f>IF(E7702="","",IFERROR(VLOOKUP(E7702,REGRAS_CST!$A$2:$B$200,2,FALSE),""))</f>
        <v/>
      </c>
      <c r="H7702" s="7">
        <v>8.9999999999999993E-3</v>
      </c>
      <c r="I7702" s="7">
        <v>1E-3</v>
      </c>
      <c r="K7702" s="5" t="str">
        <f>IF(E7702="","",IFERROR(VLOOKUP(E7702,REGRAS_CST!$A$2:$C$200,3,FALSE),""))</f>
        <v/>
      </c>
      <c r="L7702" s="10" t="str">
        <f>IF($G7702="", "", $G7702*(1-$V7702))</f>
        <v/>
      </c>
      <c r="M7702" s="30" t="str">
        <f t="shared" si="240"/>
        <v/>
      </c>
      <c r="N7702" s="30" t="str">
        <f t="shared" si="241"/>
        <v/>
      </c>
      <c r="O7702" s="5" t="str">
        <f>IF(D7702="","",
IF(AND(K7702&lt;&gt;"SIM",V7702&gt;0),"ERRO: % BC &gt; 0, mas NÃO permitida ❌",
IF(AND(K7702="SIM",V7702=0),"ATENÇÃO: BC permitida, mas % = 0 🔎",
"Base de cálculo aplicada corretamente ✅")))</f>
        <v/>
      </c>
      <c r="P7702" s="5" t="str">
        <f>IF(D7702="","",
IF(AND(Q7702&lt;&gt;"SIM",U7702&gt;0),"ERRO: % alíquota &gt; 0, mas NÃO permitida ❌",
IF(AND(Q7702="SIM",U7702=0),"ATENÇÃO: alíquota permitida, mas % = 0 🔎",
"Alíquota aplicada corretamente ✅")))</f>
        <v/>
      </c>
      <c r="Q7702" s="5" t="str">
        <f>IF(E7702="","",IFERROR(VLOOKUP(E7702,REGRAS_CST!$A$2:$D$200,4,FALSE),""))</f>
        <v/>
      </c>
      <c r="R7702" s="8"/>
      <c r="S7702" s="7">
        <f>IF($H7702="","",$H7702*(1-$U7702))</f>
        <v>8.9999999999999993E-3</v>
      </c>
      <c r="T7702" s="7">
        <f>IF($I7702="","",$I7702*(1-$U7702))</f>
        <v>1E-3</v>
      </c>
      <c r="U7702" s="7">
        <f>IFERROR(INDEX(BASE_CCLASSTRIB!$E:$E, MATCH(TEXT($D7702,"000000"), BASE_CCLASSTRIB!$A:$A, 0))/100, 0)</f>
        <v>0</v>
      </c>
      <c r="V7702" s="21">
        <f>IFERROR(INDEX(BASE_CCLASSTRIB!$F:$F, MATCH(TEXT($D7702,"000000"), BASE_CCLASSTRIB!$A:$A, 0))/100, 0)</f>
        <v>0</v>
      </c>
    </row>
    <row r="7703" spans="2:22" ht="15.75" customHeight="1" thickTop="1" thickBot="1">
      <c r="B7703" s="8"/>
      <c r="C7703" s="8"/>
      <c r="E7703" s="8" t="str">
        <f>IF(D7703="","",LEFT(D7703,3))</f>
        <v/>
      </c>
      <c r="F7703" s="5" t="str">
        <f>IF(E7703="","",IFERROR(VLOOKUP(E7703,REGRAS_CST!$A$2:$B$200,2,FALSE),""))</f>
        <v/>
      </c>
      <c r="H7703" s="7">
        <v>8.9999999999999993E-3</v>
      </c>
      <c r="I7703" s="7">
        <v>1E-3</v>
      </c>
      <c r="K7703" s="5" t="str">
        <f>IF(E7703="","",IFERROR(VLOOKUP(E7703,REGRAS_CST!$A$2:$C$200,3,FALSE),""))</f>
        <v/>
      </c>
      <c r="L7703" s="10" t="str">
        <f>IF($G7703="", "", $G7703*(1-$V7703))</f>
        <v/>
      </c>
      <c r="M7703" s="30" t="str">
        <f t="shared" si="240"/>
        <v/>
      </c>
      <c r="N7703" s="30" t="str">
        <f t="shared" si="241"/>
        <v/>
      </c>
      <c r="O7703" s="5" t="str">
        <f>IF(D7703="","",
IF(AND(K7703&lt;&gt;"SIM",V7703&gt;0),"ERRO: % BC &gt; 0, mas NÃO permitida ❌",
IF(AND(K7703="SIM",V7703=0),"ATENÇÃO: BC permitida, mas % = 0 🔎",
"Base de cálculo aplicada corretamente ✅")))</f>
        <v/>
      </c>
      <c r="P7703" s="5" t="str">
        <f>IF(D7703="","",
IF(AND(Q7703&lt;&gt;"SIM",U7703&gt;0),"ERRO: % alíquota &gt; 0, mas NÃO permitida ❌",
IF(AND(Q7703="SIM",U7703=0),"ATENÇÃO: alíquota permitida, mas % = 0 🔎",
"Alíquota aplicada corretamente ✅")))</f>
        <v/>
      </c>
      <c r="Q7703" s="5" t="str">
        <f>IF(E7703="","",IFERROR(VLOOKUP(E7703,REGRAS_CST!$A$2:$D$200,4,FALSE),""))</f>
        <v/>
      </c>
      <c r="R7703" s="8"/>
      <c r="S7703" s="7">
        <f>IF($H7703="","",$H7703*(1-$U7703))</f>
        <v>8.9999999999999993E-3</v>
      </c>
      <c r="T7703" s="7">
        <f>IF($I7703="","",$I7703*(1-$U7703))</f>
        <v>1E-3</v>
      </c>
      <c r="U7703" s="7">
        <f>IFERROR(INDEX(BASE_CCLASSTRIB!$E:$E, MATCH(TEXT($D7703,"000000"), BASE_CCLASSTRIB!$A:$A, 0))/100, 0)</f>
        <v>0</v>
      </c>
      <c r="V7703" s="21">
        <f>IFERROR(INDEX(BASE_CCLASSTRIB!$F:$F, MATCH(TEXT($D7703,"000000"), BASE_CCLASSTRIB!$A:$A, 0))/100, 0)</f>
        <v>0</v>
      </c>
    </row>
    <row r="7704" spans="2:22" ht="15.75" customHeight="1" thickTop="1" thickBot="1">
      <c r="B7704" s="8"/>
      <c r="C7704" s="8"/>
      <c r="E7704" s="8" t="str">
        <f>IF(D7704="","",LEFT(D7704,3))</f>
        <v/>
      </c>
      <c r="F7704" s="5" t="str">
        <f>IF(E7704="","",IFERROR(VLOOKUP(E7704,REGRAS_CST!$A$2:$B$200,2,FALSE),""))</f>
        <v/>
      </c>
      <c r="H7704" s="7">
        <v>8.9999999999999993E-3</v>
      </c>
      <c r="I7704" s="7">
        <v>1E-3</v>
      </c>
      <c r="K7704" s="5" t="str">
        <f>IF(E7704="","",IFERROR(VLOOKUP(E7704,REGRAS_CST!$A$2:$C$200,3,FALSE),""))</f>
        <v/>
      </c>
      <c r="L7704" s="10" t="str">
        <f>IF($G7704="", "", $G7704*(1-$V7704))</f>
        <v/>
      </c>
      <c r="M7704" s="30" t="str">
        <f t="shared" si="240"/>
        <v/>
      </c>
      <c r="N7704" s="30" t="str">
        <f t="shared" si="241"/>
        <v/>
      </c>
      <c r="O7704" s="5" t="str">
        <f>IF(D7704="","",
IF(AND(K7704&lt;&gt;"SIM",V7704&gt;0),"ERRO: % BC &gt; 0, mas NÃO permitida ❌",
IF(AND(K7704="SIM",V7704=0),"ATENÇÃO: BC permitida, mas % = 0 🔎",
"Base de cálculo aplicada corretamente ✅")))</f>
        <v/>
      </c>
      <c r="P7704" s="5" t="str">
        <f>IF(D7704="","",
IF(AND(Q7704&lt;&gt;"SIM",U7704&gt;0),"ERRO: % alíquota &gt; 0, mas NÃO permitida ❌",
IF(AND(Q7704="SIM",U7704=0),"ATENÇÃO: alíquota permitida, mas % = 0 🔎",
"Alíquota aplicada corretamente ✅")))</f>
        <v/>
      </c>
      <c r="Q7704" s="5" t="str">
        <f>IF(E7704="","",IFERROR(VLOOKUP(E7704,REGRAS_CST!$A$2:$D$200,4,FALSE),""))</f>
        <v/>
      </c>
      <c r="R7704" s="8"/>
      <c r="S7704" s="7">
        <f>IF($H7704="","",$H7704*(1-$U7704))</f>
        <v>8.9999999999999993E-3</v>
      </c>
      <c r="T7704" s="7">
        <f>IF($I7704="","",$I7704*(1-$U7704))</f>
        <v>1E-3</v>
      </c>
      <c r="U7704" s="7">
        <f>IFERROR(INDEX(BASE_CCLASSTRIB!$E:$E, MATCH(TEXT($D7704,"000000"), BASE_CCLASSTRIB!$A:$A, 0))/100, 0)</f>
        <v>0</v>
      </c>
      <c r="V7704" s="21">
        <f>IFERROR(INDEX(BASE_CCLASSTRIB!$F:$F, MATCH(TEXT($D7704,"000000"), BASE_CCLASSTRIB!$A:$A, 0))/100, 0)</f>
        <v>0</v>
      </c>
    </row>
    <row r="7705" spans="2:22" ht="15.75" customHeight="1" thickTop="1" thickBot="1">
      <c r="B7705" s="8"/>
      <c r="C7705" s="8"/>
      <c r="E7705" s="8" t="str">
        <f>IF(D7705="","",LEFT(D7705,3))</f>
        <v/>
      </c>
      <c r="F7705" s="5" t="str">
        <f>IF(E7705="","",IFERROR(VLOOKUP(E7705,REGRAS_CST!$A$2:$B$200,2,FALSE),""))</f>
        <v/>
      </c>
      <c r="H7705" s="7">
        <v>8.9999999999999993E-3</v>
      </c>
      <c r="I7705" s="7">
        <v>1E-3</v>
      </c>
      <c r="K7705" s="5" t="str">
        <f>IF(E7705="","",IFERROR(VLOOKUP(E7705,REGRAS_CST!$A$2:$C$200,3,FALSE),""))</f>
        <v/>
      </c>
      <c r="L7705" s="10" t="str">
        <f>IF($G7705="", "", $G7705*(1-$V7705))</f>
        <v/>
      </c>
      <c r="M7705" s="30" t="str">
        <f t="shared" si="240"/>
        <v/>
      </c>
      <c r="N7705" s="30" t="str">
        <f t="shared" si="241"/>
        <v/>
      </c>
      <c r="O7705" s="5" t="str">
        <f>IF(D7705="","",
IF(AND(K7705&lt;&gt;"SIM",V7705&gt;0),"ERRO: % BC &gt; 0, mas NÃO permitida ❌",
IF(AND(K7705="SIM",V7705=0),"ATENÇÃO: BC permitida, mas % = 0 🔎",
"Base de cálculo aplicada corretamente ✅")))</f>
        <v/>
      </c>
      <c r="P7705" s="5" t="str">
        <f>IF(D7705="","",
IF(AND(Q7705&lt;&gt;"SIM",U7705&gt;0),"ERRO: % alíquota &gt; 0, mas NÃO permitida ❌",
IF(AND(Q7705="SIM",U7705=0),"ATENÇÃO: alíquota permitida, mas % = 0 🔎",
"Alíquota aplicada corretamente ✅")))</f>
        <v/>
      </c>
      <c r="Q7705" s="5" t="str">
        <f>IF(E7705="","",IFERROR(VLOOKUP(E7705,REGRAS_CST!$A$2:$D$200,4,FALSE),""))</f>
        <v/>
      </c>
      <c r="R7705" s="8"/>
      <c r="S7705" s="7">
        <f>IF($H7705="","",$H7705*(1-$U7705))</f>
        <v>8.9999999999999993E-3</v>
      </c>
      <c r="T7705" s="7">
        <f>IF($I7705="","",$I7705*(1-$U7705))</f>
        <v>1E-3</v>
      </c>
      <c r="U7705" s="7">
        <f>IFERROR(INDEX(BASE_CCLASSTRIB!$E:$E, MATCH(TEXT($D7705,"000000"), BASE_CCLASSTRIB!$A:$A, 0))/100, 0)</f>
        <v>0</v>
      </c>
      <c r="V7705" s="21">
        <f>IFERROR(INDEX(BASE_CCLASSTRIB!$F:$F, MATCH(TEXT($D7705,"000000"), BASE_CCLASSTRIB!$A:$A, 0))/100, 0)</f>
        <v>0</v>
      </c>
    </row>
    <row r="7706" spans="2:22" ht="15.75" customHeight="1" thickTop="1" thickBot="1">
      <c r="B7706" s="8"/>
      <c r="C7706" s="8"/>
      <c r="E7706" s="8" t="str">
        <f>IF(D7706="","",LEFT(D7706,3))</f>
        <v/>
      </c>
      <c r="F7706" s="5" t="str">
        <f>IF(E7706="","",IFERROR(VLOOKUP(E7706,REGRAS_CST!$A$2:$B$200,2,FALSE),""))</f>
        <v/>
      </c>
      <c r="H7706" s="7">
        <v>8.9999999999999993E-3</v>
      </c>
      <c r="I7706" s="7">
        <v>1E-3</v>
      </c>
      <c r="K7706" s="5" t="str">
        <f>IF(E7706="","",IFERROR(VLOOKUP(E7706,REGRAS_CST!$A$2:$C$200,3,FALSE),""))</f>
        <v/>
      </c>
      <c r="L7706" s="10" t="str">
        <f>IF($G7706="", "", $G7706*(1-$V7706))</f>
        <v/>
      </c>
      <c r="M7706" s="30" t="str">
        <f t="shared" si="240"/>
        <v/>
      </c>
      <c r="N7706" s="30" t="str">
        <f t="shared" si="241"/>
        <v/>
      </c>
      <c r="O7706" s="5" t="str">
        <f>IF(D7706="","",
IF(AND(K7706&lt;&gt;"SIM",V7706&gt;0),"ERRO: % BC &gt; 0, mas NÃO permitida ❌",
IF(AND(K7706="SIM",V7706=0),"ATENÇÃO: BC permitida, mas % = 0 🔎",
"Base de cálculo aplicada corretamente ✅")))</f>
        <v/>
      </c>
      <c r="P7706" s="5" t="str">
        <f>IF(D7706="","",
IF(AND(Q7706&lt;&gt;"SIM",U7706&gt;0),"ERRO: % alíquota &gt; 0, mas NÃO permitida ❌",
IF(AND(Q7706="SIM",U7706=0),"ATENÇÃO: alíquota permitida, mas % = 0 🔎",
"Alíquota aplicada corretamente ✅")))</f>
        <v/>
      </c>
      <c r="Q7706" s="5" t="str">
        <f>IF(E7706="","",IFERROR(VLOOKUP(E7706,REGRAS_CST!$A$2:$D$200,4,FALSE),""))</f>
        <v/>
      </c>
      <c r="R7706" s="8"/>
      <c r="S7706" s="7">
        <f>IF($H7706="","",$H7706*(1-$U7706))</f>
        <v>8.9999999999999993E-3</v>
      </c>
      <c r="T7706" s="7">
        <f>IF($I7706="","",$I7706*(1-$U7706))</f>
        <v>1E-3</v>
      </c>
      <c r="U7706" s="7">
        <f>IFERROR(INDEX(BASE_CCLASSTRIB!$E:$E, MATCH(TEXT($D7706,"000000"), BASE_CCLASSTRIB!$A:$A, 0))/100, 0)</f>
        <v>0</v>
      </c>
      <c r="V7706" s="21">
        <f>IFERROR(INDEX(BASE_CCLASSTRIB!$F:$F, MATCH(TEXT($D7706,"000000"), BASE_CCLASSTRIB!$A:$A, 0))/100, 0)</f>
        <v>0</v>
      </c>
    </row>
    <row r="7707" spans="2:22" ht="15.75" customHeight="1" thickTop="1" thickBot="1">
      <c r="B7707" s="8"/>
      <c r="C7707" s="8"/>
      <c r="E7707" s="8" t="str">
        <f>IF(D7707="","",LEFT(D7707,3))</f>
        <v/>
      </c>
      <c r="F7707" s="5" t="str">
        <f>IF(E7707="","",IFERROR(VLOOKUP(E7707,REGRAS_CST!$A$2:$B$200,2,FALSE),""))</f>
        <v/>
      </c>
      <c r="H7707" s="7">
        <v>8.9999999999999993E-3</v>
      </c>
      <c r="I7707" s="7">
        <v>1E-3</v>
      </c>
      <c r="K7707" s="5" t="str">
        <f>IF(E7707="","",IFERROR(VLOOKUP(E7707,REGRAS_CST!$A$2:$C$200,3,FALSE),""))</f>
        <v/>
      </c>
      <c r="L7707" s="10" t="str">
        <f>IF($G7707="", "", $G7707*(1-$V7707))</f>
        <v/>
      </c>
      <c r="M7707" s="30" t="str">
        <f t="shared" si="240"/>
        <v/>
      </c>
      <c r="N7707" s="30" t="str">
        <f t="shared" si="241"/>
        <v/>
      </c>
      <c r="O7707" s="5" t="str">
        <f>IF(D7707="","",
IF(AND(K7707&lt;&gt;"SIM",V7707&gt;0),"ERRO: % BC &gt; 0, mas NÃO permitida ❌",
IF(AND(K7707="SIM",V7707=0),"ATENÇÃO: BC permitida, mas % = 0 🔎",
"Base de cálculo aplicada corretamente ✅")))</f>
        <v/>
      </c>
      <c r="P7707" s="5" t="str">
        <f>IF(D7707="","",
IF(AND(Q7707&lt;&gt;"SIM",U7707&gt;0),"ERRO: % alíquota &gt; 0, mas NÃO permitida ❌",
IF(AND(Q7707="SIM",U7707=0),"ATENÇÃO: alíquota permitida, mas % = 0 🔎",
"Alíquota aplicada corretamente ✅")))</f>
        <v/>
      </c>
      <c r="Q7707" s="5" t="str">
        <f>IF(E7707="","",IFERROR(VLOOKUP(E7707,REGRAS_CST!$A$2:$D$200,4,FALSE),""))</f>
        <v/>
      </c>
      <c r="R7707" s="8"/>
      <c r="S7707" s="7">
        <f>IF($H7707="","",$H7707*(1-$U7707))</f>
        <v>8.9999999999999993E-3</v>
      </c>
      <c r="T7707" s="7">
        <f>IF($I7707="","",$I7707*(1-$U7707))</f>
        <v>1E-3</v>
      </c>
      <c r="U7707" s="7">
        <f>IFERROR(INDEX(BASE_CCLASSTRIB!$E:$E, MATCH(TEXT($D7707,"000000"), BASE_CCLASSTRIB!$A:$A, 0))/100, 0)</f>
        <v>0</v>
      </c>
      <c r="V7707" s="21">
        <f>IFERROR(INDEX(BASE_CCLASSTRIB!$F:$F, MATCH(TEXT($D7707,"000000"), BASE_CCLASSTRIB!$A:$A, 0))/100, 0)</f>
        <v>0</v>
      </c>
    </row>
    <row r="7708" spans="2:22" ht="15.75" customHeight="1" thickTop="1" thickBot="1">
      <c r="B7708" s="8"/>
      <c r="C7708" s="8"/>
      <c r="E7708" s="8" t="str">
        <f>IF(D7708="","",LEFT(D7708,3))</f>
        <v/>
      </c>
      <c r="F7708" s="5" t="str">
        <f>IF(E7708="","",IFERROR(VLOOKUP(E7708,REGRAS_CST!$A$2:$B$200,2,FALSE),""))</f>
        <v/>
      </c>
      <c r="H7708" s="7">
        <v>8.9999999999999993E-3</v>
      </c>
      <c r="I7708" s="7">
        <v>1E-3</v>
      </c>
      <c r="K7708" s="5" t="str">
        <f>IF(E7708="","",IFERROR(VLOOKUP(E7708,REGRAS_CST!$A$2:$C$200,3,FALSE),""))</f>
        <v/>
      </c>
      <c r="L7708" s="10" t="str">
        <f>IF($G7708="", "", $G7708*(1-$V7708))</f>
        <v/>
      </c>
      <c r="M7708" s="30" t="str">
        <f t="shared" si="240"/>
        <v/>
      </c>
      <c r="N7708" s="30" t="str">
        <f t="shared" si="241"/>
        <v/>
      </c>
      <c r="O7708" s="5" t="str">
        <f>IF(D7708="","",
IF(AND(K7708&lt;&gt;"SIM",V7708&gt;0),"ERRO: % BC &gt; 0, mas NÃO permitida ❌",
IF(AND(K7708="SIM",V7708=0),"ATENÇÃO: BC permitida, mas % = 0 🔎",
"Base de cálculo aplicada corretamente ✅")))</f>
        <v/>
      </c>
      <c r="P7708" s="5" t="str">
        <f>IF(D7708="","",
IF(AND(Q7708&lt;&gt;"SIM",U7708&gt;0),"ERRO: % alíquota &gt; 0, mas NÃO permitida ❌",
IF(AND(Q7708="SIM",U7708=0),"ATENÇÃO: alíquota permitida, mas % = 0 🔎",
"Alíquota aplicada corretamente ✅")))</f>
        <v/>
      </c>
      <c r="Q7708" s="5" t="str">
        <f>IF(E7708="","",IFERROR(VLOOKUP(E7708,REGRAS_CST!$A$2:$D$200,4,FALSE),""))</f>
        <v/>
      </c>
      <c r="R7708" s="8"/>
      <c r="S7708" s="7">
        <f>IF($H7708="","",$H7708*(1-$U7708))</f>
        <v>8.9999999999999993E-3</v>
      </c>
      <c r="T7708" s="7">
        <f>IF($I7708="","",$I7708*(1-$U7708))</f>
        <v>1E-3</v>
      </c>
      <c r="U7708" s="7">
        <f>IFERROR(INDEX(BASE_CCLASSTRIB!$E:$E, MATCH(TEXT($D7708,"000000"), BASE_CCLASSTRIB!$A:$A, 0))/100, 0)</f>
        <v>0</v>
      </c>
      <c r="V7708" s="21">
        <f>IFERROR(INDEX(BASE_CCLASSTRIB!$F:$F, MATCH(TEXT($D7708,"000000"), BASE_CCLASSTRIB!$A:$A, 0))/100, 0)</f>
        <v>0</v>
      </c>
    </row>
    <row r="7709" spans="2:22" ht="15.75" customHeight="1" thickTop="1" thickBot="1">
      <c r="B7709" s="8"/>
      <c r="C7709" s="8"/>
      <c r="E7709" s="8" t="str">
        <f>IF(D7709="","",LEFT(D7709,3))</f>
        <v/>
      </c>
      <c r="F7709" s="5" t="str">
        <f>IF(E7709="","",IFERROR(VLOOKUP(E7709,REGRAS_CST!$A$2:$B$200,2,FALSE),""))</f>
        <v/>
      </c>
      <c r="H7709" s="7">
        <v>8.9999999999999993E-3</v>
      </c>
      <c r="I7709" s="7">
        <v>1E-3</v>
      </c>
      <c r="K7709" s="5" t="str">
        <f>IF(E7709="","",IFERROR(VLOOKUP(E7709,REGRAS_CST!$A$2:$C$200,3,FALSE),""))</f>
        <v/>
      </c>
      <c r="L7709" s="10" t="str">
        <f>IF($G7709="", "", $G7709*(1-$V7709))</f>
        <v/>
      </c>
      <c r="M7709" s="30" t="str">
        <f t="shared" si="240"/>
        <v/>
      </c>
      <c r="N7709" s="30" t="str">
        <f t="shared" si="241"/>
        <v/>
      </c>
      <c r="O7709" s="5" t="str">
        <f>IF(D7709="","",
IF(AND(K7709&lt;&gt;"SIM",V7709&gt;0),"ERRO: % BC &gt; 0, mas NÃO permitida ❌",
IF(AND(K7709="SIM",V7709=0),"ATENÇÃO: BC permitida, mas % = 0 🔎",
"Base de cálculo aplicada corretamente ✅")))</f>
        <v/>
      </c>
      <c r="P7709" s="5" t="str">
        <f>IF(D7709="","",
IF(AND(Q7709&lt;&gt;"SIM",U7709&gt;0),"ERRO: % alíquota &gt; 0, mas NÃO permitida ❌",
IF(AND(Q7709="SIM",U7709=0),"ATENÇÃO: alíquota permitida, mas % = 0 🔎",
"Alíquota aplicada corretamente ✅")))</f>
        <v/>
      </c>
      <c r="Q7709" s="5" t="str">
        <f>IF(E7709="","",IFERROR(VLOOKUP(E7709,REGRAS_CST!$A$2:$D$200,4,FALSE),""))</f>
        <v/>
      </c>
      <c r="R7709" s="8"/>
      <c r="S7709" s="7">
        <f>IF($H7709="","",$H7709*(1-$U7709))</f>
        <v>8.9999999999999993E-3</v>
      </c>
      <c r="T7709" s="7">
        <f>IF($I7709="","",$I7709*(1-$U7709))</f>
        <v>1E-3</v>
      </c>
      <c r="U7709" s="7">
        <f>IFERROR(INDEX(BASE_CCLASSTRIB!$E:$E, MATCH(TEXT($D7709,"000000"), BASE_CCLASSTRIB!$A:$A, 0))/100, 0)</f>
        <v>0</v>
      </c>
      <c r="V7709" s="21">
        <f>IFERROR(INDEX(BASE_CCLASSTRIB!$F:$F, MATCH(TEXT($D7709,"000000"), BASE_CCLASSTRIB!$A:$A, 0))/100, 0)</f>
        <v>0</v>
      </c>
    </row>
    <row r="7710" spans="2:22" ht="15.75" customHeight="1" thickTop="1" thickBot="1">
      <c r="B7710" s="8"/>
      <c r="C7710" s="8"/>
      <c r="E7710" s="8" t="str">
        <f>IF(D7710="","",LEFT(D7710,3))</f>
        <v/>
      </c>
      <c r="F7710" s="5" t="str">
        <f>IF(E7710="","",IFERROR(VLOOKUP(E7710,REGRAS_CST!$A$2:$B$200,2,FALSE),""))</f>
        <v/>
      </c>
      <c r="H7710" s="7">
        <v>8.9999999999999993E-3</v>
      </c>
      <c r="I7710" s="7">
        <v>1E-3</v>
      </c>
      <c r="K7710" s="5" t="str">
        <f>IF(E7710="","",IFERROR(VLOOKUP(E7710,REGRAS_CST!$A$2:$C$200,3,FALSE),""))</f>
        <v/>
      </c>
      <c r="L7710" s="10" t="str">
        <f>IF($G7710="", "", $G7710*(1-$V7710))</f>
        <v/>
      </c>
      <c r="M7710" s="30" t="str">
        <f t="shared" si="240"/>
        <v/>
      </c>
      <c r="N7710" s="30" t="str">
        <f t="shared" si="241"/>
        <v/>
      </c>
      <c r="O7710" s="5" t="str">
        <f>IF(D7710="","",
IF(AND(K7710&lt;&gt;"SIM",V7710&gt;0),"ERRO: % BC &gt; 0, mas NÃO permitida ❌",
IF(AND(K7710="SIM",V7710=0),"ATENÇÃO: BC permitida, mas % = 0 🔎",
"Base de cálculo aplicada corretamente ✅")))</f>
        <v/>
      </c>
      <c r="P7710" s="5" t="str">
        <f>IF(D7710="","",
IF(AND(Q7710&lt;&gt;"SIM",U7710&gt;0),"ERRO: % alíquota &gt; 0, mas NÃO permitida ❌",
IF(AND(Q7710="SIM",U7710=0),"ATENÇÃO: alíquota permitida, mas % = 0 🔎",
"Alíquota aplicada corretamente ✅")))</f>
        <v/>
      </c>
      <c r="Q7710" s="5" t="str">
        <f>IF(E7710="","",IFERROR(VLOOKUP(E7710,REGRAS_CST!$A$2:$D$200,4,FALSE),""))</f>
        <v/>
      </c>
      <c r="R7710" s="8"/>
      <c r="S7710" s="7">
        <f>IF($H7710="","",$H7710*(1-$U7710))</f>
        <v>8.9999999999999993E-3</v>
      </c>
      <c r="T7710" s="7">
        <f>IF($I7710="","",$I7710*(1-$U7710))</f>
        <v>1E-3</v>
      </c>
      <c r="U7710" s="7">
        <f>IFERROR(INDEX(BASE_CCLASSTRIB!$E:$E, MATCH(TEXT($D7710,"000000"), BASE_CCLASSTRIB!$A:$A, 0))/100, 0)</f>
        <v>0</v>
      </c>
      <c r="V7710" s="21">
        <f>IFERROR(INDEX(BASE_CCLASSTRIB!$F:$F, MATCH(TEXT($D7710,"000000"), BASE_CCLASSTRIB!$A:$A, 0))/100, 0)</f>
        <v>0</v>
      </c>
    </row>
    <row r="7711" spans="2:22" ht="15.75" customHeight="1" thickTop="1" thickBot="1">
      <c r="B7711" s="8"/>
      <c r="C7711" s="8"/>
      <c r="E7711" s="8" t="str">
        <f>IF(D7711="","",LEFT(D7711,3))</f>
        <v/>
      </c>
      <c r="F7711" s="5" t="str">
        <f>IF(E7711="","",IFERROR(VLOOKUP(E7711,REGRAS_CST!$A$2:$B$200,2,FALSE),""))</f>
        <v/>
      </c>
      <c r="H7711" s="7">
        <v>8.9999999999999993E-3</v>
      </c>
      <c r="I7711" s="7">
        <v>1E-3</v>
      </c>
      <c r="K7711" s="5" t="str">
        <f>IF(E7711="","",IFERROR(VLOOKUP(E7711,REGRAS_CST!$A$2:$C$200,3,FALSE),""))</f>
        <v/>
      </c>
      <c r="L7711" s="10" t="str">
        <f>IF($G7711="", "", $G7711*(1-$V7711))</f>
        <v/>
      </c>
      <c r="M7711" s="30" t="str">
        <f t="shared" si="240"/>
        <v/>
      </c>
      <c r="N7711" s="30" t="str">
        <f t="shared" si="241"/>
        <v/>
      </c>
      <c r="O7711" s="5" t="str">
        <f>IF(D7711="","",
IF(AND(K7711&lt;&gt;"SIM",V7711&gt;0),"ERRO: % BC &gt; 0, mas NÃO permitida ❌",
IF(AND(K7711="SIM",V7711=0),"ATENÇÃO: BC permitida, mas % = 0 🔎",
"Base de cálculo aplicada corretamente ✅")))</f>
        <v/>
      </c>
      <c r="P7711" s="5" t="str">
        <f>IF(D7711="","",
IF(AND(Q7711&lt;&gt;"SIM",U7711&gt;0),"ERRO: % alíquota &gt; 0, mas NÃO permitida ❌",
IF(AND(Q7711="SIM",U7711=0),"ATENÇÃO: alíquota permitida, mas % = 0 🔎",
"Alíquota aplicada corretamente ✅")))</f>
        <v/>
      </c>
      <c r="Q7711" s="5" t="str">
        <f>IF(E7711="","",IFERROR(VLOOKUP(E7711,REGRAS_CST!$A$2:$D$200,4,FALSE),""))</f>
        <v/>
      </c>
      <c r="R7711" s="8"/>
      <c r="S7711" s="7">
        <f>IF($H7711="","",$H7711*(1-$U7711))</f>
        <v>8.9999999999999993E-3</v>
      </c>
      <c r="T7711" s="7">
        <f>IF($I7711="","",$I7711*(1-$U7711))</f>
        <v>1E-3</v>
      </c>
      <c r="U7711" s="7">
        <f>IFERROR(INDEX(BASE_CCLASSTRIB!$E:$E, MATCH(TEXT($D7711,"000000"), BASE_CCLASSTRIB!$A:$A, 0))/100, 0)</f>
        <v>0</v>
      </c>
      <c r="V7711" s="21">
        <f>IFERROR(INDEX(BASE_CCLASSTRIB!$F:$F, MATCH(TEXT($D7711,"000000"), BASE_CCLASSTRIB!$A:$A, 0))/100, 0)</f>
        <v>0</v>
      </c>
    </row>
    <row r="7712" spans="2:22" ht="15.75" customHeight="1" thickTop="1" thickBot="1">
      <c r="B7712" s="8"/>
      <c r="C7712" s="8"/>
      <c r="E7712" s="8" t="str">
        <f>IF(D7712="","",LEFT(D7712,3))</f>
        <v/>
      </c>
      <c r="F7712" s="5" t="str">
        <f>IF(E7712="","",IFERROR(VLOOKUP(E7712,REGRAS_CST!$A$2:$B$200,2,FALSE),""))</f>
        <v/>
      </c>
      <c r="H7712" s="7">
        <v>8.9999999999999993E-3</v>
      </c>
      <c r="I7712" s="7">
        <v>1E-3</v>
      </c>
      <c r="K7712" s="5" t="str">
        <f>IF(E7712="","",IFERROR(VLOOKUP(E7712,REGRAS_CST!$A$2:$C$200,3,FALSE),""))</f>
        <v/>
      </c>
      <c r="L7712" s="10" t="str">
        <f>IF($G7712="", "", $G7712*(1-$V7712))</f>
        <v/>
      </c>
      <c r="M7712" s="30" t="str">
        <f t="shared" si="240"/>
        <v/>
      </c>
      <c r="N7712" s="30" t="str">
        <f t="shared" si="241"/>
        <v/>
      </c>
      <c r="O7712" s="5" t="str">
        <f>IF(D7712="","",
IF(AND(K7712&lt;&gt;"SIM",V7712&gt;0),"ERRO: % BC &gt; 0, mas NÃO permitida ❌",
IF(AND(K7712="SIM",V7712=0),"ATENÇÃO: BC permitida, mas % = 0 🔎",
"Base de cálculo aplicada corretamente ✅")))</f>
        <v/>
      </c>
      <c r="P7712" s="5" t="str">
        <f>IF(D7712="","",
IF(AND(Q7712&lt;&gt;"SIM",U7712&gt;0),"ERRO: % alíquota &gt; 0, mas NÃO permitida ❌",
IF(AND(Q7712="SIM",U7712=0),"ATENÇÃO: alíquota permitida, mas % = 0 🔎",
"Alíquota aplicada corretamente ✅")))</f>
        <v/>
      </c>
      <c r="Q7712" s="5" t="str">
        <f>IF(E7712="","",IFERROR(VLOOKUP(E7712,REGRAS_CST!$A$2:$D$200,4,FALSE),""))</f>
        <v/>
      </c>
      <c r="R7712" s="8"/>
      <c r="S7712" s="7">
        <f>IF($H7712="","",$H7712*(1-$U7712))</f>
        <v>8.9999999999999993E-3</v>
      </c>
      <c r="T7712" s="7">
        <f>IF($I7712="","",$I7712*(1-$U7712))</f>
        <v>1E-3</v>
      </c>
      <c r="U7712" s="7">
        <f>IFERROR(INDEX(BASE_CCLASSTRIB!$E:$E, MATCH(TEXT($D7712,"000000"), BASE_CCLASSTRIB!$A:$A, 0))/100, 0)</f>
        <v>0</v>
      </c>
      <c r="V7712" s="21">
        <f>IFERROR(INDEX(BASE_CCLASSTRIB!$F:$F, MATCH(TEXT($D7712,"000000"), BASE_CCLASSTRIB!$A:$A, 0))/100, 0)</f>
        <v>0</v>
      </c>
    </row>
    <row r="7713" spans="2:22" ht="15.75" customHeight="1" thickTop="1" thickBot="1">
      <c r="B7713" s="8"/>
      <c r="C7713" s="8"/>
      <c r="E7713" s="8" t="str">
        <f>IF(D7713="","",LEFT(D7713,3))</f>
        <v/>
      </c>
      <c r="F7713" s="5" t="str">
        <f>IF(E7713="","",IFERROR(VLOOKUP(E7713,REGRAS_CST!$A$2:$B$200,2,FALSE),""))</f>
        <v/>
      </c>
      <c r="H7713" s="7">
        <v>8.9999999999999993E-3</v>
      </c>
      <c r="I7713" s="7">
        <v>1E-3</v>
      </c>
      <c r="K7713" s="5" t="str">
        <f>IF(E7713="","",IFERROR(VLOOKUP(E7713,REGRAS_CST!$A$2:$C$200,3,FALSE),""))</f>
        <v/>
      </c>
      <c r="L7713" s="10" t="str">
        <f>IF($G7713="", "", $G7713*(1-$V7713))</f>
        <v/>
      </c>
      <c r="M7713" s="30" t="str">
        <f t="shared" si="240"/>
        <v/>
      </c>
      <c r="N7713" s="30" t="str">
        <f t="shared" si="241"/>
        <v/>
      </c>
      <c r="O7713" s="5" t="str">
        <f>IF(D7713="","",
IF(AND(K7713&lt;&gt;"SIM",V7713&gt;0),"ERRO: % BC &gt; 0, mas NÃO permitida ❌",
IF(AND(K7713="SIM",V7713=0),"ATENÇÃO: BC permitida, mas % = 0 🔎",
"Base de cálculo aplicada corretamente ✅")))</f>
        <v/>
      </c>
      <c r="P7713" s="5" t="str">
        <f>IF(D7713="","",
IF(AND(Q7713&lt;&gt;"SIM",U7713&gt;0),"ERRO: % alíquota &gt; 0, mas NÃO permitida ❌",
IF(AND(Q7713="SIM",U7713=0),"ATENÇÃO: alíquota permitida, mas % = 0 🔎",
"Alíquota aplicada corretamente ✅")))</f>
        <v/>
      </c>
      <c r="Q7713" s="5" t="str">
        <f>IF(E7713="","",IFERROR(VLOOKUP(E7713,REGRAS_CST!$A$2:$D$200,4,FALSE),""))</f>
        <v/>
      </c>
      <c r="R7713" s="8"/>
      <c r="S7713" s="7">
        <f>IF($H7713="","",$H7713*(1-$U7713))</f>
        <v>8.9999999999999993E-3</v>
      </c>
      <c r="T7713" s="7">
        <f>IF($I7713="","",$I7713*(1-$U7713))</f>
        <v>1E-3</v>
      </c>
      <c r="U7713" s="7">
        <f>IFERROR(INDEX(BASE_CCLASSTRIB!$E:$E, MATCH(TEXT($D7713,"000000"), BASE_CCLASSTRIB!$A:$A, 0))/100, 0)</f>
        <v>0</v>
      </c>
      <c r="V7713" s="21">
        <f>IFERROR(INDEX(BASE_CCLASSTRIB!$F:$F, MATCH(TEXT($D7713,"000000"), BASE_CCLASSTRIB!$A:$A, 0))/100, 0)</f>
        <v>0</v>
      </c>
    </row>
    <row r="7714" spans="2:22" ht="15.75" customHeight="1" thickTop="1" thickBot="1">
      <c r="B7714" s="8"/>
      <c r="C7714" s="8"/>
      <c r="E7714" s="8" t="str">
        <f>IF(D7714="","",LEFT(D7714,3))</f>
        <v/>
      </c>
      <c r="F7714" s="5" t="str">
        <f>IF(E7714="","",IFERROR(VLOOKUP(E7714,REGRAS_CST!$A$2:$B$200,2,FALSE),""))</f>
        <v/>
      </c>
      <c r="H7714" s="7">
        <v>8.9999999999999993E-3</v>
      </c>
      <c r="I7714" s="7">
        <v>1E-3</v>
      </c>
      <c r="K7714" s="5" t="str">
        <f>IF(E7714="","",IFERROR(VLOOKUP(E7714,REGRAS_CST!$A$2:$C$200,3,FALSE),""))</f>
        <v/>
      </c>
      <c r="L7714" s="10" t="str">
        <f>IF($G7714="", "", $G7714*(1-$V7714))</f>
        <v/>
      </c>
      <c r="M7714" s="30" t="str">
        <f t="shared" si="240"/>
        <v/>
      </c>
      <c r="N7714" s="30" t="str">
        <f t="shared" si="241"/>
        <v/>
      </c>
      <c r="O7714" s="5" t="str">
        <f>IF(D7714="","",
IF(AND(K7714&lt;&gt;"SIM",V7714&gt;0),"ERRO: % BC &gt; 0, mas NÃO permitida ❌",
IF(AND(K7714="SIM",V7714=0),"ATENÇÃO: BC permitida, mas % = 0 🔎",
"Base de cálculo aplicada corretamente ✅")))</f>
        <v/>
      </c>
      <c r="P7714" s="5" t="str">
        <f>IF(D7714="","",
IF(AND(Q7714&lt;&gt;"SIM",U7714&gt;0),"ERRO: % alíquota &gt; 0, mas NÃO permitida ❌",
IF(AND(Q7714="SIM",U7714=0),"ATENÇÃO: alíquota permitida, mas % = 0 🔎",
"Alíquota aplicada corretamente ✅")))</f>
        <v/>
      </c>
      <c r="Q7714" s="5" t="str">
        <f>IF(E7714="","",IFERROR(VLOOKUP(E7714,REGRAS_CST!$A$2:$D$200,4,FALSE),""))</f>
        <v/>
      </c>
      <c r="R7714" s="8"/>
      <c r="S7714" s="7">
        <f>IF($H7714="","",$H7714*(1-$U7714))</f>
        <v>8.9999999999999993E-3</v>
      </c>
      <c r="T7714" s="7">
        <f>IF($I7714="","",$I7714*(1-$U7714))</f>
        <v>1E-3</v>
      </c>
      <c r="U7714" s="7">
        <f>IFERROR(INDEX(BASE_CCLASSTRIB!$E:$E, MATCH(TEXT($D7714,"000000"), BASE_CCLASSTRIB!$A:$A, 0))/100, 0)</f>
        <v>0</v>
      </c>
      <c r="V7714" s="21">
        <f>IFERROR(INDEX(BASE_CCLASSTRIB!$F:$F, MATCH(TEXT($D7714,"000000"), BASE_CCLASSTRIB!$A:$A, 0))/100, 0)</f>
        <v>0</v>
      </c>
    </row>
    <row r="7715" spans="2:22" ht="15.75" customHeight="1" thickTop="1" thickBot="1">
      <c r="B7715" s="8"/>
      <c r="C7715" s="8"/>
      <c r="E7715" s="8" t="str">
        <f>IF(D7715="","",LEFT(D7715,3))</f>
        <v/>
      </c>
      <c r="F7715" s="5" t="str">
        <f>IF(E7715="","",IFERROR(VLOOKUP(E7715,REGRAS_CST!$A$2:$B$200,2,FALSE),""))</f>
        <v/>
      </c>
      <c r="H7715" s="7">
        <v>8.9999999999999993E-3</v>
      </c>
      <c r="I7715" s="7">
        <v>1E-3</v>
      </c>
      <c r="K7715" s="5" t="str">
        <f>IF(E7715="","",IFERROR(VLOOKUP(E7715,REGRAS_CST!$A$2:$C$200,3,FALSE),""))</f>
        <v/>
      </c>
      <c r="L7715" s="10" t="str">
        <f>IF($G7715="", "", $G7715*(1-$V7715))</f>
        <v/>
      </c>
      <c r="M7715" s="30" t="str">
        <f t="shared" si="240"/>
        <v/>
      </c>
      <c r="N7715" s="30" t="str">
        <f t="shared" si="241"/>
        <v/>
      </c>
      <c r="O7715" s="5" t="str">
        <f>IF(D7715="","",
IF(AND(K7715&lt;&gt;"SIM",V7715&gt;0),"ERRO: % BC &gt; 0, mas NÃO permitida ❌",
IF(AND(K7715="SIM",V7715=0),"ATENÇÃO: BC permitida, mas % = 0 🔎",
"Base de cálculo aplicada corretamente ✅")))</f>
        <v/>
      </c>
      <c r="P7715" s="5" t="str">
        <f>IF(D7715="","",
IF(AND(Q7715&lt;&gt;"SIM",U7715&gt;0),"ERRO: % alíquota &gt; 0, mas NÃO permitida ❌",
IF(AND(Q7715="SIM",U7715=0),"ATENÇÃO: alíquota permitida, mas % = 0 🔎",
"Alíquota aplicada corretamente ✅")))</f>
        <v/>
      </c>
      <c r="Q7715" s="5" t="str">
        <f>IF(E7715="","",IFERROR(VLOOKUP(E7715,REGRAS_CST!$A$2:$D$200,4,FALSE),""))</f>
        <v/>
      </c>
      <c r="R7715" s="8"/>
      <c r="S7715" s="7">
        <f>IF($H7715="","",$H7715*(1-$U7715))</f>
        <v>8.9999999999999993E-3</v>
      </c>
      <c r="T7715" s="7">
        <f>IF($I7715="","",$I7715*(1-$U7715))</f>
        <v>1E-3</v>
      </c>
      <c r="U7715" s="7">
        <f>IFERROR(INDEX(BASE_CCLASSTRIB!$E:$E, MATCH(TEXT($D7715,"000000"), BASE_CCLASSTRIB!$A:$A, 0))/100, 0)</f>
        <v>0</v>
      </c>
      <c r="V7715" s="21">
        <f>IFERROR(INDEX(BASE_CCLASSTRIB!$F:$F, MATCH(TEXT($D7715,"000000"), BASE_CCLASSTRIB!$A:$A, 0))/100, 0)</f>
        <v>0</v>
      </c>
    </row>
    <row r="7716" spans="2:22" ht="15.75" customHeight="1" thickTop="1" thickBot="1">
      <c r="B7716" s="8"/>
      <c r="C7716" s="8"/>
      <c r="E7716" s="8" t="str">
        <f>IF(D7716="","",LEFT(D7716,3))</f>
        <v/>
      </c>
      <c r="F7716" s="5" t="str">
        <f>IF(E7716="","",IFERROR(VLOOKUP(E7716,REGRAS_CST!$A$2:$B$200,2,FALSE),""))</f>
        <v/>
      </c>
      <c r="H7716" s="7">
        <v>8.9999999999999993E-3</v>
      </c>
      <c r="I7716" s="7">
        <v>1E-3</v>
      </c>
      <c r="K7716" s="5" t="str">
        <f>IF(E7716="","",IFERROR(VLOOKUP(E7716,REGRAS_CST!$A$2:$C$200,3,FALSE),""))</f>
        <v/>
      </c>
      <c r="L7716" s="10" t="str">
        <f>IF($G7716="", "", $G7716*(1-$V7716))</f>
        <v/>
      </c>
      <c r="M7716" s="30" t="str">
        <f t="shared" si="240"/>
        <v/>
      </c>
      <c r="N7716" s="30" t="str">
        <f t="shared" si="241"/>
        <v/>
      </c>
      <c r="O7716" s="5" t="str">
        <f>IF(D7716="","",
IF(AND(K7716&lt;&gt;"SIM",V7716&gt;0),"ERRO: % BC &gt; 0, mas NÃO permitida ❌",
IF(AND(K7716="SIM",V7716=0),"ATENÇÃO: BC permitida, mas % = 0 🔎",
"Base de cálculo aplicada corretamente ✅")))</f>
        <v/>
      </c>
      <c r="P7716" s="5" t="str">
        <f>IF(D7716="","",
IF(AND(Q7716&lt;&gt;"SIM",U7716&gt;0),"ERRO: % alíquota &gt; 0, mas NÃO permitida ❌",
IF(AND(Q7716="SIM",U7716=0),"ATENÇÃO: alíquota permitida, mas % = 0 🔎",
"Alíquota aplicada corretamente ✅")))</f>
        <v/>
      </c>
      <c r="Q7716" s="5" t="str">
        <f>IF(E7716="","",IFERROR(VLOOKUP(E7716,REGRAS_CST!$A$2:$D$200,4,FALSE),""))</f>
        <v/>
      </c>
      <c r="R7716" s="8"/>
      <c r="S7716" s="7">
        <f>IF($H7716="","",$H7716*(1-$U7716))</f>
        <v>8.9999999999999993E-3</v>
      </c>
      <c r="T7716" s="7">
        <f>IF($I7716="","",$I7716*(1-$U7716))</f>
        <v>1E-3</v>
      </c>
      <c r="U7716" s="7">
        <f>IFERROR(INDEX(BASE_CCLASSTRIB!$E:$E, MATCH(TEXT($D7716,"000000"), BASE_CCLASSTRIB!$A:$A, 0))/100, 0)</f>
        <v>0</v>
      </c>
      <c r="V7716" s="21">
        <f>IFERROR(INDEX(BASE_CCLASSTRIB!$F:$F, MATCH(TEXT($D7716,"000000"), BASE_CCLASSTRIB!$A:$A, 0))/100, 0)</f>
        <v>0</v>
      </c>
    </row>
    <row r="7717" spans="2:22" ht="15.75" customHeight="1" thickTop="1" thickBot="1">
      <c r="B7717" s="8"/>
      <c r="C7717" s="8"/>
      <c r="E7717" s="8" t="str">
        <f>IF(D7717="","",LEFT(D7717,3))</f>
        <v/>
      </c>
      <c r="F7717" s="5" t="str">
        <f>IF(E7717="","",IFERROR(VLOOKUP(E7717,REGRAS_CST!$A$2:$B$200,2,FALSE),""))</f>
        <v/>
      </c>
      <c r="H7717" s="7">
        <v>8.9999999999999993E-3</v>
      </c>
      <c r="I7717" s="7">
        <v>1E-3</v>
      </c>
      <c r="K7717" s="5" t="str">
        <f>IF(E7717="","",IFERROR(VLOOKUP(E7717,REGRAS_CST!$A$2:$C$200,3,FALSE),""))</f>
        <v/>
      </c>
      <c r="L7717" s="10" t="str">
        <f>IF($G7717="", "", $G7717*(1-$V7717))</f>
        <v/>
      </c>
      <c r="M7717" s="30" t="str">
        <f t="shared" si="240"/>
        <v/>
      </c>
      <c r="N7717" s="30" t="str">
        <f t="shared" si="241"/>
        <v/>
      </c>
      <c r="O7717" s="5" t="str">
        <f>IF(D7717="","",
IF(AND(K7717&lt;&gt;"SIM",V7717&gt;0),"ERRO: % BC &gt; 0, mas NÃO permitida ❌",
IF(AND(K7717="SIM",V7717=0),"ATENÇÃO: BC permitida, mas % = 0 🔎",
"Base de cálculo aplicada corretamente ✅")))</f>
        <v/>
      </c>
      <c r="P7717" s="5" t="str">
        <f>IF(D7717="","",
IF(AND(Q7717&lt;&gt;"SIM",U7717&gt;0),"ERRO: % alíquota &gt; 0, mas NÃO permitida ❌",
IF(AND(Q7717="SIM",U7717=0),"ATENÇÃO: alíquota permitida, mas % = 0 🔎",
"Alíquota aplicada corretamente ✅")))</f>
        <v/>
      </c>
      <c r="Q7717" s="5" t="str">
        <f>IF(E7717="","",IFERROR(VLOOKUP(E7717,REGRAS_CST!$A$2:$D$200,4,FALSE),""))</f>
        <v/>
      </c>
      <c r="R7717" s="8"/>
      <c r="S7717" s="7">
        <f>IF($H7717="","",$H7717*(1-$U7717))</f>
        <v>8.9999999999999993E-3</v>
      </c>
      <c r="T7717" s="7">
        <f>IF($I7717="","",$I7717*(1-$U7717))</f>
        <v>1E-3</v>
      </c>
      <c r="U7717" s="7">
        <f>IFERROR(INDEX(BASE_CCLASSTRIB!$E:$E, MATCH(TEXT($D7717,"000000"), BASE_CCLASSTRIB!$A:$A, 0))/100, 0)</f>
        <v>0</v>
      </c>
      <c r="V7717" s="21">
        <f>IFERROR(INDEX(BASE_CCLASSTRIB!$F:$F, MATCH(TEXT($D7717,"000000"), BASE_CCLASSTRIB!$A:$A, 0))/100, 0)</f>
        <v>0</v>
      </c>
    </row>
    <row r="7718" spans="2:22" ht="15.75" customHeight="1" thickTop="1" thickBot="1">
      <c r="B7718" s="8"/>
      <c r="C7718" s="8"/>
      <c r="E7718" s="8" t="str">
        <f>IF(D7718="","",LEFT(D7718,3))</f>
        <v/>
      </c>
      <c r="F7718" s="5" t="str">
        <f>IF(E7718="","",IFERROR(VLOOKUP(E7718,REGRAS_CST!$A$2:$B$200,2,FALSE),""))</f>
        <v/>
      </c>
      <c r="H7718" s="7">
        <v>8.9999999999999993E-3</v>
      </c>
      <c r="I7718" s="7">
        <v>1E-3</v>
      </c>
      <c r="K7718" s="5" t="str">
        <f>IF(E7718="","",IFERROR(VLOOKUP(E7718,REGRAS_CST!$A$2:$C$200,3,FALSE),""))</f>
        <v/>
      </c>
      <c r="L7718" s="10" t="str">
        <f>IF($G7718="", "", $G7718*(1-$V7718))</f>
        <v/>
      </c>
      <c r="M7718" s="30" t="str">
        <f t="shared" si="240"/>
        <v/>
      </c>
      <c r="N7718" s="30" t="str">
        <f t="shared" si="241"/>
        <v/>
      </c>
      <c r="O7718" s="5" t="str">
        <f>IF(D7718="","",
IF(AND(K7718&lt;&gt;"SIM",V7718&gt;0),"ERRO: % BC &gt; 0, mas NÃO permitida ❌",
IF(AND(K7718="SIM",V7718=0),"ATENÇÃO: BC permitida, mas % = 0 🔎",
"Base de cálculo aplicada corretamente ✅")))</f>
        <v/>
      </c>
      <c r="P7718" s="5" t="str">
        <f>IF(D7718="","",
IF(AND(Q7718&lt;&gt;"SIM",U7718&gt;0),"ERRO: % alíquota &gt; 0, mas NÃO permitida ❌",
IF(AND(Q7718="SIM",U7718=0),"ATENÇÃO: alíquota permitida, mas % = 0 🔎",
"Alíquota aplicada corretamente ✅")))</f>
        <v/>
      </c>
      <c r="Q7718" s="5" t="str">
        <f>IF(E7718="","",IFERROR(VLOOKUP(E7718,REGRAS_CST!$A$2:$D$200,4,FALSE),""))</f>
        <v/>
      </c>
      <c r="R7718" s="8"/>
      <c r="S7718" s="7">
        <f>IF($H7718="","",$H7718*(1-$U7718))</f>
        <v>8.9999999999999993E-3</v>
      </c>
      <c r="T7718" s="7">
        <f>IF($I7718="","",$I7718*(1-$U7718))</f>
        <v>1E-3</v>
      </c>
      <c r="U7718" s="7">
        <f>IFERROR(INDEX(BASE_CCLASSTRIB!$E:$E, MATCH(TEXT($D7718,"000000"), BASE_CCLASSTRIB!$A:$A, 0))/100, 0)</f>
        <v>0</v>
      </c>
      <c r="V7718" s="21">
        <f>IFERROR(INDEX(BASE_CCLASSTRIB!$F:$F, MATCH(TEXT($D7718,"000000"), BASE_CCLASSTRIB!$A:$A, 0))/100, 0)</f>
        <v>0</v>
      </c>
    </row>
    <row r="7719" spans="2:22" ht="15.75" customHeight="1" thickTop="1" thickBot="1">
      <c r="B7719" s="8"/>
      <c r="C7719" s="8"/>
      <c r="E7719" s="8" t="str">
        <f>IF(D7719="","",LEFT(D7719,3))</f>
        <v/>
      </c>
      <c r="F7719" s="5" t="str">
        <f>IF(E7719="","",IFERROR(VLOOKUP(E7719,REGRAS_CST!$A$2:$B$200,2,FALSE),""))</f>
        <v/>
      </c>
      <c r="H7719" s="7">
        <v>8.9999999999999993E-3</v>
      </c>
      <c r="I7719" s="7">
        <v>1E-3</v>
      </c>
      <c r="K7719" s="5" t="str">
        <f>IF(E7719="","",IFERROR(VLOOKUP(E7719,REGRAS_CST!$A$2:$C$200,3,FALSE),""))</f>
        <v/>
      </c>
      <c r="L7719" s="10" t="str">
        <f>IF($G7719="", "", $G7719*(1-$V7719))</f>
        <v/>
      </c>
      <c r="M7719" s="30" t="str">
        <f t="shared" si="240"/>
        <v/>
      </c>
      <c r="N7719" s="30" t="str">
        <f t="shared" si="241"/>
        <v/>
      </c>
      <c r="O7719" s="5" t="str">
        <f>IF(D7719="","",
IF(AND(K7719&lt;&gt;"SIM",V7719&gt;0),"ERRO: % BC &gt; 0, mas NÃO permitida ❌",
IF(AND(K7719="SIM",V7719=0),"ATENÇÃO: BC permitida, mas % = 0 🔎",
"Base de cálculo aplicada corretamente ✅")))</f>
        <v/>
      </c>
      <c r="P7719" s="5" t="str">
        <f>IF(D7719="","",
IF(AND(Q7719&lt;&gt;"SIM",U7719&gt;0),"ERRO: % alíquota &gt; 0, mas NÃO permitida ❌",
IF(AND(Q7719="SIM",U7719=0),"ATENÇÃO: alíquota permitida, mas % = 0 🔎",
"Alíquota aplicada corretamente ✅")))</f>
        <v/>
      </c>
      <c r="Q7719" s="5" t="str">
        <f>IF(E7719="","",IFERROR(VLOOKUP(E7719,REGRAS_CST!$A$2:$D$200,4,FALSE),""))</f>
        <v/>
      </c>
      <c r="R7719" s="8"/>
      <c r="S7719" s="7">
        <f>IF($H7719="","",$H7719*(1-$U7719))</f>
        <v>8.9999999999999993E-3</v>
      </c>
      <c r="T7719" s="7">
        <f>IF($I7719="","",$I7719*(1-$U7719))</f>
        <v>1E-3</v>
      </c>
      <c r="U7719" s="7">
        <f>IFERROR(INDEX(BASE_CCLASSTRIB!$E:$E, MATCH(TEXT($D7719,"000000"), BASE_CCLASSTRIB!$A:$A, 0))/100, 0)</f>
        <v>0</v>
      </c>
      <c r="V7719" s="21">
        <f>IFERROR(INDEX(BASE_CCLASSTRIB!$F:$F, MATCH(TEXT($D7719,"000000"), BASE_CCLASSTRIB!$A:$A, 0))/100, 0)</f>
        <v>0</v>
      </c>
    </row>
    <row r="7720" spans="2:22" ht="15.75" customHeight="1" thickTop="1" thickBot="1">
      <c r="B7720" s="8"/>
      <c r="C7720" s="8"/>
      <c r="E7720" s="8" t="str">
        <f>IF(D7720="","",LEFT(D7720,3))</f>
        <v/>
      </c>
      <c r="F7720" s="5" t="str">
        <f>IF(E7720="","",IFERROR(VLOOKUP(E7720,REGRAS_CST!$A$2:$B$200,2,FALSE),""))</f>
        <v/>
      </c>
      <c r="H7720" s="7">
        <v>8.9999999999999993E-3</v>
      </c>
      <c r="I7720" s="7">
        <v>1E-3</v>
      </c>
      <c r="K7720" s="5" t="str">
        <f>IF(E7720="","",IFERROR(VLOOKUP(E7720,REGRAS_CST!$A$2:$C$200,3,FALSE),""))</f>
        <v/>
      </c>
      <c r="L7720" s="10" t="str">
        <f>IF($G7720="", "", $G7720*(1-$V7720))</f>
        <v/>
      </c>
      <c r="M7720" s="30" t="str">
        <f t="shared" si="240"/>
        <v/>
      </c>
      <c r="N7720" s="30" t="str">
        <f t="shared" si="241"/>
        <v/>
      </c>
      <c r="O7720" s="5" t="str">
        <f>IF(D7720="","",
IF(AND(K7720&lt;&gt;"SIM",V7720&gt;0),"ERRO: % BC &gt; 0, mas NÃO permitida ❌",
IF(AND(K7720="SIM",V7720=0),"ATENÇÃO: BC permitida, mas % = 0 🔎",
"Base de cálculo aplicada corretamente ✅")))</f>
        <v/>
      </c>
      <c r="P7720" s="5" t="str">
        <f>IF(D7720="","",
IF(AND(Q7720&lt;&gt;"SIM",U7720&gt;0),"ERRO: % alíquota &gt; 0, mas NÃO permitida ❌",
IF(AND(Q7720="SIM",U7720=0),"ATENÇÃO: alíquota permitida, mas % = 0 🔎",
"Alíquota aplicada corretamente ✅")))</f>
        <v/>
      </c>
      <c r="Q7720" s="5" t="str">
        <f>IF(E7720="","",IFERROR(VLOOKUP(E7720,REGRAS_CST!$A$2:$D$200,4,FALSE),""))</f>
        <v/>
      </c>
      <c r="R7720" s="8"/>
      <c r="S7720" s="7">
        <f>IF($H7720="","",$H7720*(1-$U7720))</f>
        <v>8.9999999999999993E-3</v>
      </c>
      <c r="T7720" s="7">
        <f>IF($I7720="","",$I7720*(1-$U7720))</f>
        <v>1E-3</v>
      </c>
      <c r="U7720" s="7">
        <f>IFERROR(INDEX(BASE_CCLASSTRIB!$E:$E, MATCH(TEXT($D7720,"000000"), BASE_CCLASSTRIB!$A:$A, 0))/100, 0)</f>
        <v>0</v>
      </c>
      <c r="V7720" s="21">
        <f>IFERROR(INDEX(BASE_CCLASSTRIB!$F:$F, MATCH(TEXT($D7720,"000000"), BASE_CCLASSTRIB!$A:$A, 0))/100, 0)</f>
        <v>0</v>
      </c>
    </row>
    <row r="7721" spans="2:22" ht="15.75" customHeight="1" thickTop="1" thickBot="1">
      <c r="B7721" s="8"/>
      <c r="C7721" s="8"/>
      <c r="E7721" s="8" t="str">
        <f>IF(D7721="","",LEFT(D7721,3))</f>
        <v/>
      </c>
      <c r="F7721" s="5" t="str">
        <f>IF(E7721="","",IFERROR(VLOOKUP(E7721,REGRAS_CST!$A$2:$B$200,2,FALSE),""))</f>
        <v/>
      </c>
      <c r="H7721" s="7">
        <v>8.9999999999999993E-3</v>
      </c>
      <c r="I7721" s="7">
        <v>1E-3</v>
      </c>
      <c r="K7721" s="5" t="str">
        <f>IF(E7721="","",IFERROR(VLOOKUP(E7721,REGRAS_CST!$A$2:$C$200,3,FALSE),""))</f>
        <v/>
      </c>
      <c r="L7721" s="10" t="str">
        <f>IF($G7721="", "", $G7721*(1-$V7721))</f>
        <v/>
      </c>
      <c r="M7721" s="30" t="str">
        <f t="shared" si="240"/>
        <v/>
      </c>
      <c r="N7721" s="30" t="str">
        <f t="shared" si="241"/>
        <v/>
      </c>
      <c r="O7721" s="5" t="str">
        <f>IF(D7721="","",
IF(AND(K7721&lt;&gt;"SIM",V7721&gt;0),"ERRO: % BC &gt; 0, mas NÃO permitida ❌",
IF(AND(K7721="SIM",V7721=0),"ATENÇÃO: BC permitida, mas % = 0 🔎",
"Base de cálculo aplicada corretamente ✅")))</f>
        <v/>
      </c>
      <c r="P7721" s="5" t="str">
        <f>IF(D7721="","",
IF(AND(Q7721&lt;&gt;"SIM",U7721&gt;0),"ERRO: % alíquota &gt; 0, mas NÃO permitida ❌",
IF(AND(Q7721="SIM",U7721=0),"ATENÇÃO: alíquota permitida, mas % = 0 🔎",
"Alíquota aplicada corretamente ✅")))</f>
        <v/>
      </c>
      <c r="Q7721" s="5" t="str">
        <f>IF(E7721="","",IFERROR(VLOOKUP(E7721,REGRAS_CST!$A$2:$D$200,4,FALSE),""))</f>
        <v/>
      </c>
      <c r="R7721" s="8"/>
      <c r="S7721" s="7">
        <f>IF($H7721="","",$H7721*(1-$U7721))</f>
        <v>8.9999999999999993E-3</v>
      </c>
      <c r="T7721" s="7">
        <f>IF($I7721="","",$I7721*(1-$U7721))</f>
        <v>1E-3</v>
      </c>
      <c r="U7721" s="7">
        <f>IFERROR(INDEX(BASE_CCLASSTRIB!$E:$E, MATCH(TEXT($D7721,"000000"), BASE_CCLASSTRIB!$A:$A, 0))/100, 0)</f>
        <v>0</v>
      </c>
      <c r="V7721" s="21">
        <f>IFERROR(INDEX(BASE_CCLASSTRIB!$F:$F, MATCH(TEXT($D7721,"000000"), BASE_CCLASSTRIB!$A:$A, 0))/100, 0)</f>
        <v>0</v>
      </c>
    </row>
    <row r="7722" spans="2:22" ht="15.75" customHeight="1" thickTop="1" thickBot="1">
      <c r="B7722" s="8"/>
      <c r="C7722" s="8"/>
      <c r="E7722" s="8" t="str">
        <f>IF(D7722="","",LEFT(D7722,3))</f>
        <v/>
      </c>
      <c r="F7722" s="5" t="str">
        <f>IF(E7722="","",IFERROR(VLOOKUP(E7722,REGRAS_CST!$A$2:$B$200,2,FALSE),""))</f>
        <v/>
      </c>
      <c r="H7722" s="7">
        <v>8.9999999999999993E-3</v>
      </c>
      <c r="I7722" s="7">
        <v>1E-3</v>
      </c>
      <c r="K7722" s="5" t="str">
        <f>IF(E7722="","",IFERROR(VLOOKUP(E7722,REGRAS_CST!$A$2:$C$200,3,FALSE),""))</f>
        <v/>
      </c>
      <c r="L7722" s="10" t="str">
        <f>IF($G7722="", "", $G7722*(1-$V7722))</f>
        <v/>
      </c>
      <c r="M7722" s="30" t="str">
        <f t="shared" si="240"/>
        <v/>
      </c>
      <c r="N7722" s="30" t="str">
        <f t="shared" si="241"/>
        <v/>
      </c>
      <c r="O7722" s="5" t="str">
        <f>IF(D7722="","",
IF(AND(K7722&lt;&gt;"SIM",V7722&gt;0),"ERRO: % BC &gt; 0, mas NÃO permitida ❌",
IF(AND(K7722="SIM",V7722=0),"ATENÇÃO: BC permitida, mas % = 0 🔎",
"Base de cálculo aplicada corretamente ✅")))</f>
        <v/>
      </c>
      <c r="P7722" s="5" t="str">
        <f>IF(D7722="","",
IF(AND(Q7722&lt;&gt;"SIM",U7722&gt;0),"ERRO: % alíquota &gt; 0, mas NÃO permitida ❌",
IF(AND(Q7722="SIM",U7722=0),"ATENÇÃO: alíquota permitida, mas % = 0 🔎",
"Alíquota aplicada corretamente ✅")))</f>
        <v/>
      </c>
      <c r="Q7722" s="5" t="str">
        <f>IF(E7722="","",IFERROR(VLOOKUP(E7722,REGRAS_CST!$A$2:$D$200,4,FALSE),""))</f>
        <v/>
      </c>
      <c r="R7722" s="8"/>
      <c r="S7722" s="7">
        <f>IF($H7722="","",$H7722*(1-$U7722))</f>
        <v>8.9999999999999993E-3</v>
      </c>
      <c r="T7722" s="7">
        <f>IF($I7722="","",$I7722*(1-$U7722))</f>
        <v>1E-3</v>
      </c>
      <c r="U7722" s="7">
        <f>IFERROR(INDEX(BASE_CCLASSTRIB!$E:$E, MATCH(TEXT($D7722,"000000"), BASE_CCLASSTRIB!$A:$A, 0))/100, 0)</f>
        <v>0</v>
      </c>
      <c r="V7722" s="21">
        <f>IFERROR(INDEX(BASE_CCLASSTRIB!$F:$F, MATCH(TEXT($D7722,"000000"), BASE_CCLASSTRIB!$A:$A, 0))/100, 0)</f>
        <v>0</v>
      </c>
    </row>
    <row r="7723" spans="2:22" ht="15.75" customHeight="1" thickTop="1" thickBot="1">
      <c r="B7723" s="8"/>
      <c r="C7723" s="8"/>
      <c r="E7723" s="8" t="str">
        <f>IF(D7723="","",LEFT(D7723,3))</f>
        <v/>
      </c>
      <c r="F7723" s="5" t="str">
        <f>IF(E7723="","",IFERROR(VLOOKUP(E7723,REGRAS_CST!$A$2:$B$200,2,FALSE),""))</f>
        <v/>
      </c>
      <c r="H7723" s="7">
        <v>8.9999999999999993E-3</v>
      </c>
      <c r="I7723" s="7">
        <v>1E-3</v>
      </c>
      <c r="K7723" s="5" t="str">
        <f>IF(E7723="","",IFERROR(VLOOKUP(E7723,REGRAS_CST!$A$2:$C$200,3,FALSE),""))</f>
        <v/>
      </c>
      <c r="L7723" s="10" t="str">
        <f>IF($G7723="", "", $G7723*(1-$V7723))</f>
        <v/>
      </c>
      <c r="M7723" s="30" t="str">
        <f t="shared" si="240"/>
        <v/>
      </c>
      <c r="N7723" s="30" t="str">
        <f t="shared" si="241"/>
        <v/>
      </c>
      <c r="O7723" s="5" t="str">
        <f>IF(D7723="","",
IF(AND(K7723&lt;&gt;"SIM",V7723&gt;0),"ERRO: % BC &gt; 0, mas NÃO permitida ❌",
IF(AND(K7723="SIM",V7723=0),"ATENÇÃO: BC permitida, mas % = 0 🔎",
"Base de cálculo aplicada corretamente ✅")))</f>
        <v/>
      </c>
      <c r="P7723" s="5" t="str">
        <f>IF(D7723="","",
IF(AND(Q7723&lt;&gt;"SIM",U7723&gt;0),"ERRO: % alíquota &gt; 0, mas NÃO permitida ❌",
IF(AND(Q7723="SIM",U7723=0),"ATENÇÃO: alíquota permitida, mas % = 0 🔎",
"Alíquota aplicada corretamente ✅")))</f>
        <v/>
      </c>
      <c r="Q7723" s="5" t="str">
        <f>IF(E7723="","",IFERROR(VLOOKUP(E7723,REGRAS_CST!$A$2:$D$200,4,FALSE),""))</f>
        <v/>
      </c>
      <c r="R7723" s="8"/>
      <c r="S7723" s="7">
        <f>IF($H7723="","",$H7723*(1-$U7723))</f>
        <v>8.9999999999999993E-3</v>
      </c>
      <c r="T7723" s="7">
        <f>IF($I7723="","",$I7723*(1-$U7723))</f>
        <v>1E-3</v>
      </c>
      <c r="U7723" s="7">
        <f>IFERROR(INDEX(BASE_CCLASSTRIB!$E:$E, MATCH(TEXT($D7723,"000000"), BASE_CCLASSTRIB!$A:$A, 0))/100, 0)</f>
        <v>0</v>
      </c>
      <c r="V7723" s="21">
        <f>IFERROR(INDEX(BASE_CCLASSTRIB!$F:$F, MATCH(TEXT($D7723,"000000"), BASE_CCLASSTRIB!$A:$A, 0))/100, 0)</f>
        <v>0</v>
      </c>
    </row>
    <row r="7724" spans="2:22" ht="15.75" customHeight="1" thickTop="1" thickBot="1">
      <c r="B7724" s="8"/>
      <c r="C7724" s="8"/>
      <c r="E7724" s="8" t="str">
        <f>IF(D7724="","",LEFT(D7724,3))</f>
        <v/>
      </c>
      <c r="F7724" s="5" t="str">
        <f>IF(E7724="","",IFERROR(VLOOKUP(E7724,REGRAS_CST!$A$2:$B$200,2,FALSE),""))</f>
        <v/>
      </c>
      <c r="H7724" s="7">
        <v>8.9999999999999993E-3</v>
      </c>
      <c r="I7724" s="7">
        <v>1E-3</v>
      </c>
      <c r="K7724" s="5" t="str">
        <f>IF(E7724="","",IFERROR(VLOOKUP(E7724,REGRAS_CST!$A$2:$C$200,3,FALSE),""))</f>
        <v/>
      </c>
      <c r="L7724" s="10" t="str">
        <f>IF($G7724="", "", $G7724*(1-$V7724))</f>
        <v/>
      </c>
      <c r="M7724" s="30" t="str">
        <f t="shared" si="240"/>
        <v/>
      </c>
      <c r="N7724" s="30" t="str">
        <f t="shared" si="241"/>
        <v/>
      </c>
      <c r="O7724" s="5" t="str">
        <f>IF(D7724="","",
IF(AND(K7724&lt;&gt;"SIM",V7724&gt;0),"ERRO: % BC &gt; 0, mas NÃO permitida ❌",
IF(AND(K7724="SIM",V7724=0),"ATENÇÃO: BC permitida, mas % = 0 🔎",
"Base de cálculo aplicada corretamente ✅")))</f>
        <v/>
      </c>
      <c r="P7724" s="5" t="str">
        <f>IF(D7724="","",
IF(AND(Q7724&lt;&gt;"SIM",U7724&gt;0),"ERRO: % alíquota &gt; 0, mas NÃO permitida ❌",
IF(AND(Q7724="SIM",U7724=0),"ATENÇÃO: alíquota permitida, mas % = 0 🔎",
"Alíquota aplicada corretamente ✅")))</f>
        <v/>
      </c>
      <c r="Q7724" s="5" t="str">
        <f>IF(E7724="","",IFERROR(VLOOKUP(E7724,REGRAS_CST!$A$2:$D$200,4,FALSE),""))</f>
        <v/>
      </c>
      <c r="R7724" s="8"/>
      <c r="S7724" s="7">
        <f>IF($H7724="","",$H7724*(1-$U7724))</f>
        <v>8.9999999999999993E-3</v>
      </c>
      <c r="T7724" s="7">
        <f>IF($I7724="","",$I7724*(1-$U7724))</f>
        <v>1E-3</v>
      </c>
      <c r="U7724" s="7">
        <f>IFERROR(INDEX(BASE_CCLASSTRIB!$E:$E, MATCH(TEXT($D7724,"000000"), BASE_CCLASSTRIB!$A:$A, 0))/100, 0)</f>
        <v>0</v>
      </c>
      <c r="V7724" s="21">
        <f>IFERROR(INDEX(BASE_CCLASSTRIB!$F:$F, MATCH(TEXT($D7724,"000000"), BASE_CCLASSTRIB!$A:$A, 0))/100, 0)</f>
        <v>0</v>
      </c>
    </row>
    <row r="7725" spans="2:22" ht="15.75" customHeight="1" thickTop="1" thickBot="1">
      <c r="B7725" s="8"/>
      <c r="C7725" s="8"/>
      <c r="E7725" s="8" t="str">
        <f>IF(D7725="","",LEFT(D7725,3))</f>
        <v/>
      </c>
      <c r="F7725" s="5" t="str">
        <f>IF(E7725="","",IFERROR(VLOOKUP(E7725,REGRAS_CST!$A$2:$B$200,2,FALSE),""))</f>
        <v/>
      </c>
      <c r="H7725" s="7">
        <v>8.9999999999999993E-3</v>
      </c>
      <c r="I7725" s="7">
        <v>1E-3</v>
      </c>
      <c r="K7725" s="5" t="str">
        <f>IF(E7725="","",IFERROR(VLOOKUP(E7725,REGRAS_CST!$A$2:$C$200,3,FALSE),""))</f>
        <v/>
      </c>
      <c r="L7725" s="10" t="str">
        <f>IF($G7725="", "", $G7725*(1-$V7725))</f>
        <v/>
      </c>
      <c r="M7725" s="30" t="str">
        <f t="shared" si="240"/>
        <v/>
      </c>
      <c r="N7725" s="30" t="str">
        <f t="shared" si="241"/>
        <v/>
      </c>
      <c r="O7725" s="5" t="str">
        <f>IF(D7725="","",
IF(AND(K7725&lt;&gt;"SIM",V7725&gt;0),"ERRO: % BC &gt; 0, mas NÃO permitida ❌",
IF(AND(K7725="SIM",V7725=0),"ATENÇÃO: BC permitida, mas % = 0 🔎",
"Base de cálculo aplicada corretamente ✅")))</f>
        <v/>
      </c>
      <c r="P7725" s="5" t="str">
        <f>IF(D7725="","",
IF(AND(Q7725&lt;&gt;"SIM",U7725&gt;0),"ERRO: % alíquota &gt; 0, mas NÃO permitida ❌",
IF(AND(Q7725="SIM",U7725=0),"ATENÇÃO: alíquota permitida, mas % = 0 🔎",
"Alíquota aplicada corretamente ✅")))</f>
        <v/>
      </c>
      <c r="Q7725" s="5" t="str">
        <f>IF(E7725="","",IFERROR(VLOOKUP(E7725,REGRAS_CST!$A$2:$D$200,4,FALSE),""))</f>
        <v/>
      </c>
      <c r="R7725" s="8"/>
      <c r="S7725" s="7">
        <f>IF($H7725="","",$H7725*(1-$U7725))</f>
        <v>8.9999999999999993E-3</v>
      </c>
      <c r="T7725" s="7">
        <f>IF($I7725="","",$I7725*(1-$U7725))</f>
        <v>1E-3</v>
      </c>
      <c r="U7725" s="7">
        <f>IFERROR(INDEX(BASE_CCLASSTRIB!$E:$E, MATCH(TEXT($D7725,"000000"), BASE_CCLASSTRIB!$A:$A, 0))/100, 0)</f>
        <v>0</v>
      </c>
      <c r="V7725" s="21">
        <f>IFERROR(INDEX(BASE_CCLASSTRIB!$F:$F, MATCH(TEXT($D7725,"000000"), BASE_CCLASSTRIB!$A:$A, 0))/100, 0)</f>
        <v>0</v>
      </c>
    </row>
    <row r="7726" spans="2:22" ht="15.75" customHeight="1" thickTop="1" thickBot="1">
      <c r="B7726" s="8"/>
      <c r="C7726" s="8"/>
      <c r="E7726" s="8" t="str">
        <f>IF(D7726="","",LEFT(D7726,3))</f>
        <v/>
      </c>
      <c r="F7726" s="5" t="str">
        <f>IF(E7726="","",IFERROR(VLOOKUP(E7726,REGRAS_CST!$A$2:$B$200,2,FALSE),""))</f>
        <v/>
      </c>
      <c r="H7726" s="7">
        <v>8.9999999999999993E-3</v>
      </c>
      <c r="I7726" s="7">
        <v>1E-3</v>
      </c>
      <c r="K7726" s="5" t="str">
        <f>IF(E7726="","",IFERROR(VLOOKUP(E7726,REGRAS_CST!$A$2:$C$200,3,FALSE),""))</f>
        <v/>
      </c>
      <c r="L7726" s="10" t="str">
        <f>IF($G7726="", "", $G7726*(1-$V7726))</f>
        <v/>
      </c>
      <c r="M7726" s="30" t="str">
        <f t="shared" si="240"/>
        <v/>
      </c>
      <c r="N7726" s="30" t="str">
        <f t="shared" si="241"/>
        <v/>
      </c>
      <c r="O7726" s="5" t="str">
        <f>IF(D7726="","",
IF(AND(K7726&lt;&gt;"SIM",V7726&gt;0),"ERRO: % BC &gt; 0, mas NÃO permitida ❌",
IF(AND(K7726="SIM",V7726=0),"ATENÇÃO: BC permitida, mas % = 0 🔎",
"Base de cálculo aplicada corretamente ✅")))</f>
        <v/>
      </c>
      <c r="P7726" s="5" t="str">
        <f>IF(D7726="","",
IF(AND(Q7726&lt;&gt;"SIM",U7726&gt;0),"ERRO: % alíquota &gt; 0, mas NÃO permitida ❌",
IF(AND(Q7726="SIM",U7726=0),"ATENÇÃO: alíquota permitida, mas % = 0 🔎",
"Alíquota aplicada corretamente ✅")))</f>
        <v/>
      </c>
      <c r="Q7726" s="5" t="str">
        <f>IF(E7726="","",IFERROR(VLOOKUP(E7726,REGRAS_CST!$A$2:$D$200,4,FALSE),""))</f>
        <v/>
      </c>
      <c r="R7726" s="8"/>
      <c r="S7726" s="7">
        <f>IF($H7726="","",$H7726*(1-$U7726))</f>
        <v>8.9999999999999993E-3</v>
      </c>
      <c r="T7726" s="7">
        <f>IF($I7726="","",$I7726*(1-$U7726))</f>
        <v>1E-3</v>
      </c>
      <c r="U7726" s="7">
        <f>IFERROR(INDEX(BASE_CCLASSTRIB!$E:$E, MATCH(TEXT($D7726,"000000"), BASE_CCLASSTRIB!$A:$A, 0))/100, 0)</f>
        <v>0</v>
      </c>
      <c r="V7726" s="21">
        <f>IFERROR(INDEX(BASE_CCLASSTRIB!$F:$F, MATCH(TEXT($D7726,"000000"), BASE_CCLASSTRIB!$A:$A, 0))/100, 0)</f>
        <v>0</v>
      </c>
    </row>
    <row r="7727" spans="2:22" ht="15.75" customHeight="1" thickTop="1" thickBot="1">
      <c r="B7727" s="8"/>
      <c r="C7727" s="8"/>
      <c r="E7727" s="8" t="str">
        <f>IF(D7727="","",LEFT(D7727,3))</f>
        <v/>
      </c>
      <c r="F7727" s="5" t="str">
        <f>IF(E7727="","",IFERROR(VLOOKUP(E7727,REGRAS_CST!$A$2:$B$200,2,FALSE),""))</f>
        <v/>
      </c>
      <c r="H7727" s="7">
        <v>8.9999999999999993E-3</v>
      </c>
      <c r="I7727" s="7">
        <v>1E-3</v>
      </c>
      <c r="K7727" s="5" t="str">
        <f>IF(E7727="","",IFERROR(VLOOKUP(E7727,REGRAS_CST!$A$2:$C$200,3,FALSE),""))</f>
        <v/>
      </c>
      <c r="L7727" s="10" t="str">
        <f>IF($G7727="", "", $G7727*(1-$V7727))</f>
        <v/>
      </c>
      <c r="M7727" s="30" t="str">
        <f t="shared" si="240"/>
        <v/>
      </c>
      <c r="N7727" s="30" t="str">
        <f t="shared" si="241"/>
        <v/>
      </c>
      <c r="O7727" s="5" t="str">
        <f>IF(D7727="","",
IF(AND(K7727&lt;&gt;"SIM",V7727&gt;0),"ERRO: % BC &gt; 0, mas NÃO permitida ❌",
IF(AND(K7727="SIM",V7727=0),"ATENÇÃO: BC permitida, mas % = 0 🔎",
"Base de cálculo aplicada corretamente ✅")))</f>
        <v/>
      </c>
      <c r="P7727" s="5" t="str">
        <f>IF(D7727="","",
IF(AND(Q7727&lt;&gt;"SIM",U7727&gt;0),"ERRO: % alíquota &gt; 0, mas NÃO permitida ❌",
IF(AND(Q7727="SIM",U7727=0),"ATENÇÃO: alíquota permitida, mas % = 0 🔎",
"Alíquota aplicada corretamente ✅")))</f>
        <v/>
      </c>
      <c r="Q7727" s="5" t="str">
        <f>IF(E7727="","",IFERROR(VLOOKUP(E7727,REGRAS_CST!$A$2:$D$200,4,FALSE),""))</f>
        <v/>
      </c>
      <c r="R7727" s="8"/>
      <c r="S7727" s="7">
        <f>IF($H7727="","",$H7727*(1-$U7727))</f>
        <v>8.9999999999999993E-3</v>
      </c>
      <c r="T7727" s="7">
        <f>IF($I7727="","",$I7727*(1-$U7727))</f>
        <v>1E-3</v>
      </c>
      <c r="U7727" s="7">
        <f>IFERROR(INDEX(BASE_CCLASSTRIB!$E:$E, MATCH(TEXT($D7727,"000000"), BASE_CCLASSTRIB!$A:$A, 0))/100, 0)</f>
        <v>0</v>
      </c>
      <c r="V7727" s="21">
        <f>IFERROR(INDEX(BASE_CCLASSTRIB!$F:$F, MATCH(TEXT($D7727,"000000"), BASE_CCLASSTRIB!$A:$A, 0))/100, 0)</f>
        <v>0</v>
      </c>
    </row>
    <row r="7728" spans="2:22" ht="15.75" customHeight="1" thickTop="1" thickBot="1">
      <c r="B7728" s="8"/>
      <c r="C7728" s="8"/>
      <c r="E7728" s="8" t="str">
        <f>IF(D7728="","",LEFT(D7728,3))</f>
        <v/>
      </c>
      <c r="F7728" s="5" t="str">
        <f>IF(E7728="","",IFERROR(VLOOKUP(E7728,REGRAS_CST!$A$2:$B$200,2,FALSE),""))</f>
        <v/>
      </c>
      <c r="H7728" s="7">
        <v>8.9999999999999993E-3</v>
      </c>
      <c r="I7728" s="7">
        <v>1E-3</v>
      </c>
      <c r="K7728" s="5" t="str">
        <f>IF(E7728="","",IFERROR(VLOOKUP(E7728,REGRAS_CST!$A$2:$C$200,3,FALSE),""))</f>
        <v/>
      </c>
      <c r="L7728" s="10" t="str">
        <f>IF($G7728="", "", $G7728*(1-$V7728))</f>
        <v/>
      </c>
      <c r="M7728" s="30" t="str">
        <f t="shared" si="240"/>
        <v/>
      </c>
      <c r="N7728" s="30" t="str">
        <f t="shared" si="241"/>
        <v/>
      </c>
      <c r="O7728" s="5" t="str">
        <f>IF(D7728="","",
IF(AND(K7728&lt;&gt;"SIM",V7728&gt;0),"ERRO: % BC &gt; 0, mas NÃO permitida ❌",
IF(AND(K7728="SIM",V7728=0),"ATENÇÃO: BC permitida, mas % = 0 🔎",
"Base de cálculo aplicada corretamente ✅")))</f>
        <v/>
      </c>
      <c r="P7728" s="5" t="str">
        <f>IF(D7728="","",
IF(AND(Q7728&lt;&gt;"SIM",U7728&gt;0),"ERRO: % alíquota &gt; 0, mas NÃO permitida ❌",
IF(AND(Q7728="SIM",U7728=0),"ATENÇÃO: alíquota permitida, mas % = 0 🔎",
"Alíquota aplicada corretamente ✅")))</f>
        <v/>
      </c>
      <c r="Q7728" s="5" t="str">
        <f>IF(E7728="","",IFERROR(VLOOKUP(E7728,REGRAS_CST!$A$2:$D$200,4,FALSE),""))</f>
        <v/>
      </c>
      <c r="R7728" s="8"/>
      <c r="S7728" s="7">
        <f>IF($H7728="","",$H7728*(1-$U7728))</f>
        <v>8.9999999999999993E-3</v>
      </c>
      <c r="T7728" s="7">
        <f>IF($I7728="","",$I7728*(1-$U7728))</f>
        <v>1E-3</v>
      </c>
      <c r="U7728" s="7">
        <f>IFERROR(INDEX(BASE_CCLASSTRIB!$E:$E, MATCH(TEXT($D7728,"000000"), BASE_CCLASSTRIB!$A:$A, 0))/100, 0)</f>
        <v>0</v>
      </c>
      <c r="V7728" s="21">
        <f>IFERROR(INDEX(BASE_CCLASSTRIB!$F:$F, MATCH(TEXT($D7728,"000000"), BASE_CCLASSTRIB!$A:$A, 0))/100, 0)</f>
        <v>0</v>
      </c>
    </row>
    <row r="7729" spans="2:22" ht="15.75" customHeight="1" thickTop="1" thickBot="1">
      <c r="B7729" s="8"/>
      <c r="C7729" s="8"/>
      <c r="E7729" s="8" t="str">
        <f>IF(D7729="","",LEFT(D7729,3))</f>
        <v/>
      </c>
      <c r="F7729" s="5" t="str">
        <f>IF(E7729="","",IFERROR(VLOOKUP(E7729,REGRAS_CST!$A$2:$B$200,2,FALSE),""))</f>
        <v/>
      </c>
      <c r="H7729" s="7">
        <v>8.9999999999999993E-3</v>
      </c>
      <c r="I7729" s="7">
        <v>1E-3</v>
      </c>
      <c r="K7729" s="5" t="str">
        <f>IF(E7729="","",IFERROR(VLOOKUP(E7729,REGRAS_CST!$A$2:$C$200,3,FALSE),""))</f>
        <v/>
      </c>
      <c r="L7729" s="10" t="str">
        <f>IF($G7729="", "", $G7729*(1-$V7729))</f>
        <v/>
      </c>
      <c r="M7729" s="30" t="str">
        <f t="shared" si="240"/>
        <v/>
      </c>
      <c r="N7729" s="30" t="str">
        <f t="shared" si="241"/>
        <v/>
      </c>
      <c r="O7729" s="5" t="str">
        <f>IF(D7729="","",
IF(AND(K7729&lt;&gt;"SIM",V7729&gt;0),"ERRO: % BC &gt; 0, mas NÃO permitida ❌",
IF(AND(K7729="SIM",V7729=0),"ATENÇÃO: BC permitida, mas % = 0 🔎",
"Base de cálculo aplicada corretamente ✅")))</f>
        <v/>
      </c>
      <c r="P7729" s="5" t="str">
        <f>IF(D7729="","",
IF(AND(Q7729&lt;&gt;"SIM",U7729&gt;0),"ERRO: % alíquota &gt; 0, mas NÃO permitida ❌",
IF(AND(Q7729="SIM",U7729=0),"ATENÇÃO: alíquota permitida, mas % = 0 🔎",
"Alíquota aplicada corretamente ✅")))</f>
        <v/>
      </c>
      <c r="Q7729" s="5" t="str">
        <f>IF(E7729="","",IFERROR(VLOOKUP(E7729,REGRAS_CST!$A$2:$D$200,4,FALSE),""))</f>
        <v/>
      </c>
      <c r="R7729" s="8"/>
      <c r="S7729" s="7">
        <f>IF($H7729="","",$H7729*(1-$U7729))</f>
        <v>8.9999999999999993E-3</v>
      </c>
      <c r="T7729" s="7">
        <f>IF($I7729="","",$I7729*(1-$U7729))</f>
        <v>1E-3</v>
      </c>
      <c r="U7729" s="7">
        <f>IFERROR(INDEX(BASE_CCLASSTRIB!$E:$E, MATCH(TEXT($D7729,"000000"), BASE_CCLASSTRIB!$A:$A, 0))/100, 0)</f>
        <v>0</v>
      </c>
      <c r="V7729" s="21">
        <f>IFERROR(INDEX(BASE_CCLASSTRIB!$F:$F, MATCH(TEXT($D7729,"000000"), BASE_CCLASSTRIB!$A:$A, 0))/100, 0)</f>
        <v>0</v>
      </c>
    </row>
    <row r="7730" spans="2:22" ht="15.75" customHeight="1" thickTop="1" thickBot="1">
      <c r="B7730" s="8"/>
      <c r="C7730" s="8"/>
      <c r="E7730" s="8" t="str">
        <f>IF(D7730="","",LEFT(D7730,3))</f>
        <v/>
      </c>
      <c r="F7730" s="5" t="str">
        <f>IF(E7730="","",IFERROR(VLOOKUP(E7730,REGRAS_CST!$A$2:$B$200,2,FALSE),""))</f>
        <v/>
      </c>
      <c r="H7730" s="7">
        <v>8.9999999999999993E-3</v>
      </c>
      <c r="I7730" s="7">
        <v>1E-3</v>
      </c>
      <c r="K7730" s="5" t="str">
        <f>IF(E7730="","",IFERROR(VLOOKUP(E7730,REGRAS_CST!$A$2:$C$200,3,FALSE),""))</f>
        <v/>
      </c>
      <c r="L7730" s="10" t="str">
        <f>IF($G7730="", "", $G7730*(1-$V7730))</f>
        <v/>
      </c>
      <c r="M7730" s="30" t="str">
        <f t="shared" si="240"/>
        <v/>
      </c>
      <c r="N7730" s="30" t="str">
        <f t="shared" si="241"/>
        <v/>
      </c>
      <c r="O7730" s="5" t="str">
        <f>IF(D7730="","",
IF(AND(K7730&lt;&gt;"SIM",V7730&gt;0),"ERRO: % BC &gt; 0, mas NÃO permitida ❌",
IF(AND(K7730="SIM",V7730=0),"ATENÇÃO: BC permitida, mas % = 0 🔎",
"Base de cálculo aplicada corretamente ✅")))</f>
        <v/>
      </c>
      <c r="P7730" s="5" t="str">
        <f>IF(D7730="","",
IF(AND(Q7730&lt;&gt;"SIM",U7730&gt;0),"ERRO: % alíquota &gt; 0, mas NÃO permitida ❌",
IF(AND(Q7730="SIM",U7730=0),"ATENÇÃO: alíquota permitida, mas % = 0 🔎",
"Alíquota aplicada corretamente ✅")))</f>
        <v/>
      </c>
      <c r="Q7730" s="5" t="str">
        <f>IF(E7730="","",IFERROR(VLOOKUP(E7730,REGRAS_CST!$A$2:$D$200,4,FALSE),""))</f>
        <v/>
      </c>
      <c r="R7730" s="8"/>
      <c r="S7730" s="7">
        <f>IF($H7730="","",$H7730*(1-$U7730))</f>
        <v>8.9999999999999993E-3</v>
      </c>
      <c r="T7730" s="7">
        <f>IF($I7730="","",$I7730*(1-$U7730))</f>
        <v>1E-3</v>
      </c>
      <c r="U7730" s="7">
        <f>IFERROR(INDEX(BASE_CCLASSTRIB!$E:$E, MATCH(TEXT($D7730,"000000"), BASE_CCLASSTRIB!$A:$A, 0))/100, 0)</f>
        <v>0</v>
      </c>
      <c r="V7730" s="21">
        <f>IFERROR(INDEX(BASE_CCLASSTRIB!$F:$F, MATCH(TEXT($D7730,"000000"), BASE_CCLASSTRIB!$A:$A, 0))/100, 0)</f>
        <v>0</v>
      </c>
    </row>
    <row r="7731" spans="2:22" ht="15.75" customHeight="1" thickTop="1" thickBot="1">
      <c r="B7731" s="8"/>
      <c r="C7731" s="8"/>
      <c r="E7731" s="8" t="str">
        <f>IF(D7731="","",LEFT(D7731,3))</f>
        <v/>
      </c>
      <c r="F7731" s="5" t="str">
        <f>IF(E7731="","",IFERROR(VLOOKUP(E7731,REGRAS_CST!$A$2:$B$200,2,FALSE),""))</f>
        <v/>
      </c>
      <c r="H7731" s="7">
        <v>8.9999999999999993E-3</v>
      </c>
      <c r="I7731" s="7">
        <v>1E-3</v>
      </c>
      <c r="K7731" s="5" t="str">
        <f>IF(E7731="","",IFERROR(VLOOKUP(E7731,REGRAS_CST!$A$2:$C$200,3,FALSE),""))</f>
        <v/>
      </c>
      <c r="L7731" s="10" t="str">
        <f>IF($G7731="", "", $G7731*(1-$V7731))</f>
        <v/>
      </c>
      <c r="M7731" s="30" t="str">
        <f t="shared" si="240"/>
        <v/>
      </c>
      <c r="N7731" s="30" t="str">
        <f t="shared" si="241"/>
        <v/>
      </c>
      <c r="O7731" s="5" t="str">
        <f>IF(D7731="","",
IF(AND(K7731&lt;&gt;"SIM",V7731&gt;0),"ERRO: % BC &gt; 0, mas NÃO permitida ❌",
IF(AND(K7731="SIM",V7731=0),"ATENÇÃO: BC permitida, mas % = 0 🔎",
"Base de cálculo aplicada corretamente ✅")))</f>
        <v/>
      </c>
      <c r="P7731" s="5" t="str">
        <f>IF(D7731="","",
IF(AND(Q7731&lt;&gt;"SIM",U7731&gt;0),"ERRO: % alíquota &gt; 0, mas NÃO permitida ❌",
IF(AND(Q7731="SIM",U7731=0),"ATENÇÃO: alíquota permitida, mas % = 0 🔎",
"Alíquota aplicada corretamente ✅")))</f>
        <v/>
      </c>
      <c r="Q7731" s="5" t="str">
        <f>IF(E7731="","",IFERROR(VLOOKUP(E7731,REGRAS_CST!$A$2:$D$200,4,FALSE),""))</f>
        <v/>
      </c>
      <c r="R7731" s="8"/>
      <c r="S7731" s="7">
        <f>IF($H7731="","",$H7731*(1-$U7731))</f>
        <v>8.9999999999999993E-3</v>
      </c>
      <c r="T7731" s="7">
        <f>IF($I7731="","",$I7731*(1-$U7731))</f>
        <v>1E-3</v>
      </c>
      <c r="U7731" s="7">
        <f>IFERROR(INDEX(BASE_CCLASSTRIB!$E:$E, MATCH(TEXT($D7731,"000000"), BASE_CCLASSTRIB!$A:$A, 0))/100, 0)</f>
        <v>0</v>
      </c>
      <c r="V7731" s="21">
        <f>IFERROR(INDEX(BASE_CCLASSTRIB!$F:$F, MATCH(TEXT($D7731,"000000"), BASE_CCLASSTRIB!$A:$A, 0))/100, 0)</f>
        <v>0</v>
      </c>
    </row>
    <row r="7732" spans="2:22" ht="15.75" customHeight="1" thickTop="1" thickBot="1">
      <c r="B7732" s="8"/>
      <c r="C7732" s="8"/>
      <c r="E7732" s="8" t="str">
        <f>IF(D7732="","",LEFT(D7732,3))</f>
        <v/>
      </c>
      <c r="F7732" s="5" t="str">
        <f>IF(E7732="","",IFERROR(VLOOKUP(E7732,REGRAS_CST!$A$2:$B$200,2,FALSE),""))</f>
        <v/>
      </c>
      <c r="H7732" s="7">
        <v>8.9999999999999993E-3</v>
      </c>
      <c r="I7732" s="7">
        <v>1E-3</v>
      </c>
      <c r="K7732" s="5" t="str">
        <f>IF(E7732="","",IFERROR(VLOOKUP(E7732,REGRAS_CST!$A$2:$C$200,3,FALSE),""))</f>
        <v/>
      </c>
      <c r="L7732" s="10" t="str">
        <f>IF($G7732="", "", $G7732*(1-$V7732))</f>
        <v/>
      </c>
      <c r="M7732" s="30" t="str">
        <f t="shared" si="240"/>
        <v/>
      </c>
      <c r="N7732" s="30" t="str">
        <f t="shared" si="241"/>
        <v/>
      </c>
      <c r="O7732" s="5" t="str">
        <f>IF(D7732="","",
IF(AND(K7732&lt;&gt;"SIM",V7732&gt;0),"ERRO: % BC &gt; 0, mas NÃO permitida ❌",
IF(AND(K7732="SIM",V7732=0),"ATENÇÃO: BC permitida, mas % = 0 🔎",
"Base de cálculo aplicada corretamente ✅")))</f>
        <v/>
      </c>
      <c r="P7732" s="5" t="str">
        <f>IF(D7732="","",
IF(AND(Q7732&lt;&gt;"SIM",U7732&gt;0),"ERRO: % alíquota &gt; 0, mas NÃO permitida ❌",
IF(AND(Q7732="SIM",U7732=0),"ATENÇÃO: alíquota permitida, mas % = 0 🔎",
"Alíquota aplicada corretamente ✅")))</f>
        <v/>
      </c>
      <c r="Q7732" s="5" t="str">
        <f>IF(E7732="","",IFERROR(VLOOKUP(E7732,REGRAS_CST!$A$2:$D$200,4,FALSE),""))</f>
        <v/>
      </c>
      <c r="R7732" s="8"/>
      <c r="S7732" s="7">
        <f>IF($H7732="","",$H7732*(1-$U7732))</f>
        <v>8.9999999999999993E-3</v>
      </c>
      <c r="T7732" s="7">
        <f>IF($I7732="","",$I7732*(1-$U7732))</f>
        <v>1E-3</v>
      </c>
      <c r="U7732" s="7">
        <f>IFERROR(INDEX(BASE_CCLASSTRIB!$E:$E, MATCH(TEXT($D7732,"000000"), BASE_CCLASSTRIB!$A:$A, 0))/100, 0)</f>
        <v>0</v>
      </c>
      <c r="V7732" s="21">
        <f>IFERROR(INDEX(BASE_CCLASSTRIB!$F:$F, MATCH(TEXT($D7732,"000000"), BASE_CCLASSTRIB!$A:$A, 0))/100, 0)</f>
        <v>0</v>
      </c>
    </row>
    <row r="7733" spans="2:22" ht="15.75" customHeight="1" thickTop="1" thickBot="1">
      <c r="B7733" s="8"/>
      <c r="C7733" s="8"/>
      <c r="E7733" s="8" t="str">
        <f>IF(D7733="","",LEFT(D7733,3))</f>
        <v/>
      </c>
      <c r="F7733" s="5" t="str">
        <f>IF(E7733="","",IFERROR(VLOOKUP(E7733,REGRAS_CST!$A$2:$B$200,2,FALSE),""))</f>
        <v/>
      </c>
      <c r="H7733" s="7">
        <v>8.9999999999999993E-3</v>
      </c>
      <c r="I7733" s="7">
        <v>1E-3</v>
      </c>
      <c r="K7733" s="5" t="str">
        <f>IF(E7733="","",IFERROR(VLOOKUP(E7733,REGRAS_CST!$A$2:$C$200,3,FALSE),""))</f>
        <v/>
      </c>
      <c r="L7733" s="10" t="str">
        <f>IF($G7733="", "", $G7733*(1-$V7733))</f>
        <v/>
      </c>
      <c r="M7733" s="30" t="str">
        <f t="shared" si="240"/>
        <v/>
      </c>
      <c r="N7733" s="30" t="str">
        <f t="shared" si="241"/>
        <v/>
      </c>
      <c r="O7733" s="5" t="str">
        <f>IF(D7733="","",
IF(AND(K7733&lt;&gt;"SIM",V7733&gt;0),"ERRO: % BC &gt; 0, mas NÃO permitida ❌",
IF(AND(K7733="SIM",V7733=0),"ATENÇÃO: BC permitida, mas % = 0 🔎",
"Base de cálculo aplicada corretamente ✅")))</f>
        <v/>
      </c>
      <c r="P7733" s="5" t="str">
        <f>IF(D7733="","",
IF(AND(Q7733&lt;&gt;"SIM",U7733&gt;0),"ERRO: % alíquota &gt; 0, mas NÃO permitida ❌",
IF(AND(Q7733="SIM",U7733=0),"ATENÇÃO: alíquota permitida, mas % = 0 🔎",
"Alíquota aplicada corretamente ✅")))</f>
        <v/>
      </c>
      <c r="Q7733" s="5" t="str">
        <f>IF(E7733="","",IFERROR(VLOOKUP(E7733,REGRAS_CST!$A$2:$D$200,4,FALSE),""))</f>
        <v/>
      </c>
      <c r="R7733" s="8"/>
      <c r="S7733" s="7">
        <f>IF($H7733="","",$H7733*(1-$U7733))</f>
        <v>8.9999999999999993E-3</v>
      </c>
      <c r="T7733" s="7">
        <f>IF($I7733="","",$I7733*(1-$U7733))</f>
        <v>1E-3</v>
      </c>
      <c r="U7733" s="7">
        <f>IFERROR(INDEX(BASE_CCLASSTRIB!$E:$E, MATCH(TEXT($D7733,"000000"), BASE_CCLASSTRIB!$A:$A, 0))/100, 0)</f>
        <v>0</v>
      </c>
      <c r="V7733" s="21">
        <f>IFERROR(INDEX(BASE_CCLASSTRIB!$F:$F, MATCH(TEXT($D7733,"000000"), BASE_CCLASSTRIB!$A:$A, 0))/100, 0)</f>
        <v>0</v>
      </c>
    </row>
    <row r="7734" spans="2:22" ht="15.75" customHeight="1" thickTop="1" thickBot="1">
      <c r="B7734" s="8"/>
      <c r="C7734" s="8"/>
      <c r="E7734" s="8" t="str">
        <f>IF(D7734="","",LEFT(D7734,3))</f>
        <v/>
      </c>
      <c r="F7734" s="5" t="str">
        <f>IF(E7734="","",IFERROR(VLOOKUP(E7734,REGRAS_CST!$A$2:$B$200,2,FALSE),""))</f>
        <v/>
      </c>
      <c r="H7734" s="7">
        <v>8.9999999999999993E-3</v>
      </c>
      <c r="I7734" s="7">
        <v>1E-3</v>
      </c>
      <c r="K7734" s="5" t="str">
        <f>IF(E7734="","",IFERROR(VLOOKUP(E7734,REGRAS_CST!$A$2:$C$200,3,FALSE),""))</f>
        <v/>
      </c>
      <c r="L7734" s="10" t="str">
        <f>IF($G7734="", "", $G7734*(1-$V7734))</f>
        <v/>
      </c>
      <c r="M7734" s="30" t="str">
        <f t="shared" si="240"/>
        <v/>
      </c>
      <c r="N7734" s="30" t="str">
        <f t="shared" si="241"/>
        <v/>
      </c>
      <c r="O7734" s="5" t="str">
        <f>IF(D7734="","",
IF(AND(K7734&lt;&gt;"SIM",V7734&gt;0),"ERRO: % BC &gt; 0, mas NÃO permitida ❌",
IF(AND(K7734="SIM",V7734=0),"ATENÇÃO: BC permitida, mas % = 0 🔎",
"Base de cálculo aplicada corretamente ✅")))</f>
        <v/>
      </c>
      <c r="P7734" s="5" t="str">
        <f>IF(D7734="","",
IF(AND(Q7734&lt;&gt;"SIM",U7734&gt;0),"ERRO: % alíquota &gt; 0, mas NÃO permitida ❌",
IF(AND(Q7734="SIM",U7734=0),"ATENÇÃO: alíquota permitida, mas % = 0 🔎",
"Alíquota aplicada corretamente ✅")))</f>
        <v/>
      </c>
      <c r="Q7734" s="5" t="str">
        <f>IF(E7734="","",IFERROR(VLOOKUP(E7734,REGRAS_CST!$A$2:$D$200,4,FALSE),""))</f>
        <v/>
      </c>
      <c r="R7734" s="8"/>
      <c r="S7734" s="7">
        <f>IF($H7734="","",$H7734*(1-$U7734))</f>
        <v>8.9999999999999993E-3</v>
      </c>
      <c r="T7734" s="7">
        <f>IF($I7734="","",$I7734*(1-$U7734))</f>
        <v>1E-3</v>
      </c>
      <c r="U7734" s="7">
        <f>IFERROR(INDEX(BASE_CCLASSTRIB!$E:$E, MATCH(TEXT($D7734,"000000"), BASE_CCLASSTRIB!$A:$A, 0))/100, 0)</f>
        <v>0</v>
      </c>
      <c r="V7734" s="21">
        <f>IFERROR(INDEX(BASE_CCLASSTRIB!$F:$F, MATCH(TEXT($D7734,"000000"), BASE_CCLASSTRIB!$A:$A, 0))/100, 0)</f>
        <v>0</v>
      </c>
    </row>
    <row r="7735" spans="2:22" ht="15.75" customHeight="1" thickTop="1" thickBot="1">
      <c r="B7735" s="8"/>
      <c r="C7735" s="8"/>
      <c r="E7735" s="8" t="str">
        <f>IF(D7735="","",LEFT(D7735,3))</f>
        <v/>
      </c>
      <c r="F7735" s="5" t="str">
        <f>IF(E7735="","",IFERROR(VLOOKUP(E7735,REGRAS_CST!$A$2:$B$200,2,FALSE),""))</f>
        <v/>
      </c>
      <c r="H7735" s="7">
        <v>8.9999999999999993E-3</v>
      </c>
      <c r="I7735" s="7">
        <v>1E-3</v>
      </c>
      <c r="K7735" s="5" t="str">
        <f>IF(E7735="","",IFERROR(VLOOKUP(E7735,REGRAS_CST!$A$2:$C$200,3,FALSE),""))</f>
        <v/>
      </c>
      <c r="L7735" s="10" t="str">
        <f>IF($G7735="", "", $G7735*(1-$V7735))</f>
        <v/>
      </c>
      <c r="M7735" s="30" t="str">
        <f t="shared" si="240"/>
        <v/>
      </c>
      <c r="N7735" s="30" t="str">
        <f t="shared" si="241"/>
        <v/>
      </c>
      <c r="O7735" s="5" t="str">
        <f>IF(D7735="","",
IF(AND(K7735&lt;&gt;"SIM",V7735&gt;0),"ERRO: % BC &gt; 0, mas NÃO permitida ❌",
IF(AND(K7735="SIM",V7735=0),"ATENÇÃO: BC permitida, mas % = 0 🔎",
"Base de cálculo aplicada corretamente ✅")))</f>
        <v/>
      </c>
      <c r="P7735" s="5" t="str">
        <f>IF(D7735="","",
IF(AND(Q7735&lt;&gt;"SIM",U7735&gt;0),"ERRO: % alíquota &gt; 0, mas NÃO permitida ❌",
IF(AND(Q7735="SIM",U7735=0),"ATENÇÃO: alíquota permitida, mas % = 0 🔎",
"Alíquota aplicada corretamente ✅")))</f>
        <v/>
      </c>
      <c r="Q7735" s="5" t="str">
        <f>IF(E7735="","",IFERROR(VLOOKUP(E7735,REGRAS_CST!$A$2:$D$200,4,FALSE),""))</f>
        <v/>
      </c>
      <c r="R7735" s="8"/>
      <c r="S7735" s="7">
        <f>IF($H7735="","",$H7735*(1-$U7735))</f>
        <v>8.9999999999999993E-3</v>
      </c>
      <c r="T7735" s="7">
        <f>IF($I7735="","",$I7735*(1-$U7735))</f>
        <v>1E-3</v>
      </c>
      <c r="U7735" s="7">
        <f>IFERROR(INDEX(BASE_CCLASSTRIB!$E:$E, MATCH(TEXT($D7735,"000000"), BASE_CCLASSTRIB!$A:$A, 0))/100, 0)</f>
        <v>0</v>
      </c>
      <c r="V7735" s="21">
        <f>IFERROR(INDEX(BASE_CCLASSTRIB!$F:$F, MATCH(TEXT($D7735,"000000"), BASE_CCLASSTRIB!$A:$A, 0))/100, 0)</f>
        <v>0</v>
      </c>
    </row>
    <row r="7736" spans="2:22" ht="15.75" customHeight="1" thickTop="1" thickBot="1">
      <c r="B7736" s="8"/>
      <c r="C7736" s="8"/>
      <c r="E7736" s="8" t="str">
        <f>IF(D7736="","",LEFT(D7736,3))</f>
        <v/>
      </c>
      <c r="F7736" s="5" t="str">
        <f>IF(E7736="","",IFERROR(VLOOKUP(E7736,REGRAS_CST!$A$2:$B$200,2,FALSE),""))</f>
        <v/>
      </c>
      <c r="H7736" s="7">
        <v>8.9999999999999993E-3</v>
      </c>
      <c r="I7736" s="7">
        <v>1E-3</v>
      </c>
      <c r="K7736" s="5" t="str">
        <f>IF(E7736="","",IFERROR(VLOOKUP(E7736,REGRAS_CST!$A$2:$C$200,3,FALSE),""))</f>
        <v/>
      </c>
      <c r="L7736" s="10" t="str">
        <f>IF($G7736="", "", $G7736*(1-$V7736))</f>
        <v/>
      </c>
      <c r="M7736" s="30" t="str">
        <f t="shared" si="240"/>
        <v/>
      </c>
      <c r="N7736" s="30" t="str">
        <f t="shared" si="241"/>
        <v/>
      </c>
      <c r="O7736" s="5" t="str">
        <f>IF(D7736="","",
IF(AND(K7736&lt;&gt;"SIM",V7736&gt;0),"ERRO: % BC &gt; 0, mas NÃO permitida ❌",
IF(AND(K7736="SIM",V7736=0),"ATENÇÃO: BC permitida, mas % = 0 🔎",
"Base de cálculo aplicada corretamente ✅")))</f>
        <v/>
      </c>
      <c r="P7736" s="5" t="str">
        <f>IF(D7736="","",
IF(AND(Q7736&lt;&gt;"SIM",U7736&gt;0),"ERRO: % alíquota &gt; 0, mas NÃO permitida ❌",
IF(AND(Q7736="SIM",U7736=0),"ATENÇÃO: alíquota permitida, mas % = 0 🔎",
"Alíquota aplicada corretamente ✅")))</f>
        <v/>
      </c>
      <c r="Q7736" s="5" t="str">
        <f>IF(E7736="","",IFERROR(VLOOKUP(E7736,REGRAS_CST!$A$2:$D$200,4,FALSE),""))</f>
        <v/>
      </c>
      <c r="R7736" s="8"/>
      <c r="S7736" s="7">
        <f>IF($H7736="","",$H7736*(1-$U7736))</f>
        <v>8.9999999999999993E-3</v>
      </c>
      <c r="T7736" s="7">
        <f>IF($I7736="","",$I7736*(1-$U7736))</f>
        <v>1E-3</v>
      </c>
      <c r="U7736" s="7">
        <f>IFERROR(INDEX(BASE_CCLASSTRIB!$E:$E, MATCH(TEXT($D7736,"000000"), BASE_CCLASSTRIB!$A:$A, 0))/100, 0)</f>
        <v>0</v>
      </c>
      <c r="V7736" s="21">
        <f>IFERROR(INDEX(BASE_CCLASSTRIB!$F:$F, MATCH(TEXT($D7736,"000000"), BASE_CCLASSTRIB!$A:$A, 0))/100, 0)</f>
        <v>0</v>
      </c>
    </row>
    <row r="7737" spans="2:22" ht="15.75" customHeight="1" thickTop="1" thickBot="1">
      <c r="B7737" s="8"/>
      <c r="C7737" s="8"/>
      <c r="E7737" s="8" t="str">
        <f>IF(D7737="","",LEFT(D7737,3))</f>
        <v/>
      </c>
      <c r="F7737" s="5" t="str">
        <f>IF(E7737="","",IFERROR(VLOOKUP(E7737,REGRAS_CST!$A$2:$B$200,2,FALSE),""))</f>
        <v/>
      </c>
      <c r="H7737" s="7">
        <v>8.9999999999999993E-3</v>
      </c>
      <c r="I7737" s="7">
        <v>1E-3</v>
      </c>
      <c r="K7737" s="5" t="str">
        <f>IF(E7737="","",IFERROR(VLOOKUP(E7737,REGRAS_CST!$A$2:$C$200,3,FALSE),""))</f>
        <v/>
      </c>
      <c r="L7737" s="10" t="str">
        <f>IF($G7737="", "", $G7737*(1-$V7737))</f>
        <v/>
      </c>
      <c r="M7737" s="30" t="str">
        <f t="shared" si="240"/>
        <v/>
      </c>
      <c r="N7737" s="30" t="str">
        <f t="shared" si="241"/>
        <v/>
      </c>
      <c r="O7737" s="5" t="str">
        <f>IF(D7737="","",
IF(AND(K7737&lt;&gt;"SIM",V7737&gt;0),"ERRO: % BC &gt; 0, mas NÃO permitida ❌",
IF(AND(K7737="SIM",V7737=0),"ATENÇÃO: BC permitida, mas % = 0 🔎",
"Base de cálculo aplicada corretamente ✅")))</f>
        <v/>
      </c>
      <c r="P7737" s="5" t="str">
        <f>IF(D7737="","",
IF(AND(Q7737&lt;&gt;"SIM",U7737&gt;0),"ERRO: % alíquota &gt; 0, mas NÃO permitida ❌",
IF(AND(Q7737="SIM",U7737=0),"ATENÇÃO: alíquota permitida, mas % = 0 🔎",
"Alíquota aplicada corretamente ✅")))</f>
        <v/>
      </c>
      <c r="Q7737" s="5" t="str">
        <f>IF(E7737="","",IFERROR(VLOOKUP(E7737,REGRAS_CST!$A$2:$D$200,4,FALSE),""))</f>
        <v/>
      </c>
      <c r="R7737" s="8"/>
      <c r="S7737" s="7">
        <f>IF($H7737="","",$H7737*(1-$U7737))</f>
        <v>8.9999999999999993E-3</v>
      </c>
      <c r="T7737" s="7">
        <f>IF($I7737="","",$I7737*(1-$U7737))</f>
        <v>1E-3</v>
      </c>
      <c r="U7737" s="7">
        <f>IFERROR(INDEX(BASE_CCLASSTRIB!$E:$E, MATCH(TEXT($D7737,"000000"), BASE_CCLASSTRIB!$A:$A, 0))/100, 0)</f>
        <v>0</v>
      </c>
      <c r="V7737" s="21">
        <f>IFERROR(INDEX(BASE_CCLASSTRIB!$F:$F, MATCH(TEXT($D7737,"000000"), BASE_CCLASSTRIB!$A:$A, 0))/100, 0)</f>
        <v>0</v>
      </c>
    </row>
    <row r="7738" spans="2:22" ht="15.75" customHeight="1" thickTop="1" thickBot="1">
      <c r="B7738" s="8"/>
      <c r="C7738" s="8"/>
      <c r="E7738" s="8" t="str">
        <f>IF(D7738="","",LEFT(D7738,3))</f>
        <v/>
      </c>
      <c r="F7738" s="5" t="str">
        <f>IF(E7738="","",IFERROR(VLOOKUP(E7738,REGRAS_CST!$A$2:$B$200,2,FALSE),""))</f>
        <v/>
      </c>
      <c r="H7738" s="7">
        <v>8.9999999999999993E-3</v>
      </c>
      <c r="I7738" s="7">
        <v>1E-3</v>
      </c>
      <c r="K7738" s="5" t="str">
        <f>IF(E7738="","",IFERROR(VLOOKUP(E7738,REGRAS_CST!$A$2:$C$200,3,FALSE),""))</f>
        <v/>
      </c>
      <c r="L7738" s="10" t="str">
        <f>IF($G7738="", "", $G7738*(1-$V7738))</f>
        <v/>
      </c>
      <c r="M7738" s="30" t="str">
        <f t="shared" si="240"/>
        <v/>
      </c>
      <c r="N7738" s="30" t="str">
        <f t="shared" si="241"/>
        <v/>
      </c>
      <c r="O7738" s="5" t="str">
        <f>IF(D7738="","",
IF(AND(K7738&lt;&gt;"SIM",V7738&gt;0),"ERRO: % BC &gt; 0, mas NÃO permitida ❌",
IF(AND(K7738="SIM",V7738=0),"ATENÇÃO: BC permitida, mas % = 0 🔎",
"Base de cálculo aplicada corretamente ✅")))</f>
        <v/>
      </c>
      <c r="P7738" s="5" t="str">
        <f>IF(D7738="","",
IF(AND(Q7738&lt;&gt;"SIM",U7738&gt;0),"ERRO: % alíquota &gt; 0, mas NÃO permitida ❌",
IF(AND(Q7738="SIM",U7738=0),"ATENÇÃO: alíquota permitida, mas % = 0 🔎",
"Alíquota aplicada corretamente ✅")))</f>
        <v/>
      </c>
      <c r="Q7738" s="5" t="str">
        <f>IF(E7738="","",IFERROR(VLOOKUP(E7738,REGRAS_CST!$A$2:$D$200,4,FALSE),""))</f>
        <v/>
      </c>
      <c r="R7738" s="8"/>
      <c r="S7738" s="7">
        <f>IF($H7738="","",$H7738*(1-$U7738))</f>
        <v>8.9999999999999993E-3</v>
      </c>
      <c r="T7738" s="7">
        <f>IF($I7738="","",$I7738*(1-$U7738))</f>
        <v>1E-3</v>
      </c>
      <c r="U7738" s="7">
        <f>IFERROR(INDEX(BASE_CCLASSTRIB!$E:$E, MATCH(TEXT($D7738,"000000"), BASE_CCLASSTRIB!$A:$A, 0))/100, 0)</f>
        <v>0</v>
      </c>
      <c r="V7738" s="21">
        <f>IFERROR(INDEX(BASE_CCLASSTRIB!$F:$F, MATCH(TEXT($D7738,"000000"), BASE_CCLASSTRIB!$A:$A, 0))/100, 0)</f>
        <v>0</v>
      </c>
    </row>
    <row r="7739" spans="2:22" ht="15.75" customHeight="1" thickTop="1" thickBot="1">
      <c r="B7739" s="8"/>
      <c r="C7739" s="8"/>
      <c r="E7739" s="8" t="str">
        <f>IF(D7739="","",LEFT(D7739,3))</f>
        <v/>
      </c>
      <c r="F7739" s="5" t="str">
        <f>IF(E7739="","",IFERROR(VLOOKUP(E7739,REGRAS_CST!$A$2:$B$200,2,FALSE),""))</f>
        <v/>
      </c>
      <c r="H7739" s="7">
        <v>8.9999999999999993E-3</v>
      </c>
      <c r="I7739" s="7">
        <v>1E-3</v>
      </c>
      <c r="K7739" s="5" t="str">
        <f>IF(E7739="","",IFERROR(VLOOKUP(E7739,REGRAS_CST!$A$2:$C$200,3,FALSE),""))</f>
        <v/>
      </c>
      <c r="L7739" s="10" t="str">
        <f>IF($G7739="", "", $G7739*(1-$V7739))</f>
        <v/>
      </c>
      <c r="M7739" s="30" t="str">
        <f t="shared" si="240"/>
        <v/>
      </c>
      <c r="N7739" s="30" t="str">
        <f t="shared" si="241"/>
        <v/>
      </c>
      <c r="O7739" s="5" t="str">
        <f>IF(D7739="","",
IF(AND(K7739&lt;&gt;"SIM",V7739&gt;0),"ERRO: % BC &gt; 0, mas NÃO permitida ❌",
IF(AND(K7739="SIM",V7739=0),"ATENÇÃO: BC permitida, mas % = 0 🔎",
"Base de cálculo aplicada corretamente ✅")))</f>
        <v/>
      </c>
      <c r="P7739" s="5" t="str">
        <f>IF(D7739="","",
IF(AND(Q7739&lt;&gt;"SIM",U7739&gt;0),"ERRO: % alíquota &gt; 0, mas NÃO permitida ❌",
IF(AND(Q7739="SIM",U7739=0),"ATENÇÃO: alíquota permitida, mas % = 0 🔎",
"Alíquota aplicada corretamente ✅")))</f>
        <v/>
      </c>
      <c r="Q7739" s="5" t="str">
        <f>IF(E7739="","",IFERROR(VLOOKUP(E7739,REGRAS_CST!$A$2:$D$200,4,FALSE),""))</f>
        <v/>
      </c>
      <c r="R7739" s="8"/>
      <c r="S7739" s="7">
        <f>IF($H7739="","",$H7739*(1-$U7739))</f>
        <v>8.9999999999999993E-3</v>
      </c>
      <c r="T7739" s="7">
        <f>IF($I7739="","",$I7739*(1-$U7739))</f>
        <v>1E-3</v>
      </c>
      <c r="U7739" s="7">
        <f>IFERROR(INDEX(BASE_CCLASSTRIB!$E:$E, MATCH(TEXT($D7739,"000000"), BASE_CCLASSTRIB!$A:$A, 0))/100, 0)</f>
        <v>0</v>
      </c>
      <c r="V7739" s="21">
        <f>IFERROR(INDEX(BASE_CCLASSTRIB!$F:$F, MATCH(TEXT($D7739,"000000"), BASE_CCLASSTRIB!$A:$A, 0))/100, 0)</f>
        <v>0</v>
      </c>
    </row>
    <row r="7740" spans="2:22" ht="15.75" customHeight="1" thickTop="1" thickBot="1">
      <c r="B7740" s="8"/>
      <c r="C7740" s="8"/>
      <c r="E7740" s="8" t="str">
        <f>IF(D7740="","",LEFT(D7740,3))</f>
        <v/>
      </c>
      <c r="F7740" s="5" t="str">
        <f>IF(E7740="","",IFERROR(VLOOKUP(E7740,REGRAS_CST!$A$2:$B$200,2,FALSE),""))</f>
        <v/>
      </c>
      <c r="H7740" s="7">
        <v>8.9999999999999993E-3</v>
      </c>
      <c r="I7740" s="7">
        <v>1E-3</v>
      </c>
      <c r="K7740" s="5" t="str">
        <f>IF(E7740="","",IFERROR(VLOOKUP(E7740,REGRAS_CST!$A$2:$C$200,3,FALSE),""))</f>
        <v/>
      </c>
      <c r="L7740" s="10" t="str">
        <f>IF($G7740="", "", $G7740*(1-$V7740))</f>
        <v/>
      </c>
      <c r="M7740" s="30" t="str">
        <f t="shared" si="240"/>
        <v/>
      </c>
      <c r="N7740" s="30" t="str">
        <f t="shared" si="241"/>
        <v/>
      </c>
      <c r="O7740" s="5" t="str">
        <f>IF(D7740="","",
IF(AND(K7740&lt;&gt;"SIM",V7740&gt;0),"ERRO: % BC &gt; 0, mas NÃO permitida ❌",
IF(AND(K7740="SIM",V7740=0),"ATENÇÃO: BC permitida, mas % = 0 🔎",
"Base de cálculo aplicada corretamente ✅")))</f>
        <v/>
      </c>
      <c r="P7740" s="5" t="str">
        <f>IF(D7740="","",
IF(AND(Q7740&lt;&gt;"SIM",U7740&gt;0),"ERRO: % alíquota &gt; 0, mas NÃO permitida ❌",
IF(AND(Q7740="SIM",U7740=0),"ATENÇÃO: alíquota permitida, mas % = 0 🔎",
"Alíquota aplicada corretamente ✅")))</f>
        <v/>
      </c>
      <c r="Q7740" s="5" t="str">
        <f>IF(E7740="","",IFERROR(VLOOKUP(E7740,REGRAS_CST!$A$2:$D$200,4,FALSE),""))</f>
        <v/>
      </c>
      <c r="R7740" s="8"/>
      <c r="S7740" s="7">
        <f>IF($H7740="","",$H7740*(1-$U7740))</f>
        <v>8.9999999999999993E-3</v>
      </c>
      <c r="T7740" s="7">
        <f>IF($I7740="","",$I7740*(1-$U7740))</f>
        <v>1E-3</v>
      </c>
      <c r="U7740" s="7">
        <f>IFERROR(INDEX(BASE_CCLASSTRIB!$E:$E, MATCH(TEXT($D7740,"000000"), BASE_CCLASSTRIB!$A:$A, 0))/100, 0)</f>
        <v>0</v>
      </c>
      <c r="V7740" s="21">
        <f>IFERROR(INDEX(BASE_CCLASSTRIB!$F:$F, MATCH(TEXT($D7740,"000000"), BASE_CCLASSTRIB!$A:$A, 0))/100, 0)</f>
        <v>0</v>
      </c>
    </row>
    <row r="7741" spans="2:22" ht="15.75" customHeight="1" thickTop="1" thickBot="1">
      <c r="B7741" s="8"/>
      <c r="C7741" s="8"/>
      <c r="E7741" s="8" t="str">
        <f>IF(D7741="","",LEFT(D7741,3))</f>
        <v/>
      </c>
      <c r="F7741" s="5" t="str">
        <f>IF(E7741="","",IFERROR(VLOOKUP(E7741,REGRAS_CST!$A$2:$B$200,2,FALSE),""))</f>
        <v/>
      </c>
      <c r="H7741" s="7">
        <v>8.9999999999999993E-3</v>
      </c>
      <c r="I7741" s="7">
        <v>1E-3</v>
      </c>
      <c r="K7741" s="5" t="str">
        <f>IF(E7741="","",IFERROR(VLOOKUP(E7741,REGRAS_CST!$A$2:$C$200,3,FALSE),""))</f>
        <v/>
      </c>
      <c r="L7741" s="10" t="str">
        <f>IF($G7741="", "", $G7741*(1-$V7741))</f>
        <v/>
      </c>
      <c r="M7741" s="30" t="str">
        <f t="shared" si="240"/>
        <v/>
      </c>
      <c r="N7741" s="30" t="str">
        <f t="shared" si="241"/>
        <v/>
      </c>
      <c r="O7741" s="5" t="str">
        <f>IF(D7741="","",
IF(AND(K7741&lt;&gt;"SIM",V7741&gt;0),"ERRO: % BC &gt; 0, mas NÃO permitida ❌",
IF(AND(K7741="SIM",V7741=0),"ATENÇÃO: BC permitida, mas % = 0 🔎",
"Base de cálculo aplicada corretamente ✅")))</f>
        <v/>
      </c>
      <c r="P7741" s="5" t="str">
        <f>IF(D7741="","",
IF(AND(Q7741&lt;&gt;"SIM",U7741&gt;0),"ERRO: % alíquota &gt; 0, mas NÃO permitida ❌",
IF(AND(Q7741="SIM",U7741=0),"ATENÇÃO: alíquota permitida, mas % = 0 🔎",
"Alíquota aplicada corretamente ✅")))</f>
        <v/>
      </c>
      <c r="Q7741" s="5" t="str">
        <f>IF(E7741="","",IFERROR(VLOOKUP(E7741,REGRAS_CST!$A$2:$D$200,4,FALSE),""))</f>
        <v/>
      </c>
      <c r="R7741" s="8"/>
      <c r="S7741" s="7">
        <f>IF($H7741="","",$H7741*(1-$U7741))</f>
        <v>8.9999999999999993E-3</v>
      </c>
      <c r="T7741" s="7">
        <f>IF($I7741="","",$I7741*(1-$U7741))</f>
        <v>1E-3</v>
      </c>
      <c r="U7741" s="7">
        <f>IFERROR(INDEX(BASE_CCLASSTRIB!$E:$E, MATCH(TEXT($D7741,"000000"), BASE_CCLASSTRIB!$A:$A, 0))/100, 0)</f>
        <v>0</v>
      </c>
      <c r="V7741" s="21">
        <f>IFERROR(INDEX(BASE_CCLASSTRIB!$F:$F, MATCH(TEXT($D7741,"000000"), BASE_CCLASSTRIB!$A:$A, 0))/100, 0)</f>
        <v>0</v>
      </c>
    </row>
    <row r="7742" spans="2:22" ht="15.75" customHeight="1" thickTop="1" thickBot="1">
      <c r="B7742" s="8"/>
      <c r="C7742" s="8"/>
      <c r="E7742" s="8" t="str">
        <f>IF(D7742="","",LEFT(D7742,3))</f>
        <v/>
      </c>
      <c r="F7742" s="5" t="str">
        <f>IF(E7742="","",IFERROR(VLOOKUP(E7742,REGRAS_CST!$A$2:$B$200,2,FALSE),""))</f>
        <v/>
      </c>
      <c r="H7742" s="7">
        <v>8.9999999999999993E-3</v>
      </c>
      <c r="I7742" s="7">
        <v>1E-3</v>
      </c>
      <c r="K7742" s="5" t="str">
        <f>IF(E7742="","",IFERROR(VLOOKUP(E7742,REGRAS_CST!$A$2:$C$200,3,FALSE),""))</f>
        <v/>
      </c>
      <c r="L7742" s="10" t="str">
        <f>IF($G7742="", "", $G7742*(1-$V7742))</f>
        <v/>
      </c>
      <c r="M7742" s="30" t="str">
        <f t="shared" si="240"/>
        <v/>
      </c>
      <c r="N7742" s="30" t="str">
        <f t="shared" si="241"/>
        <v/>
      </c>
      <c r="O7742" s="5" t="str">
        <f>IF(D7742="","",
IF(AND(K7742&lt;&gt;"SIM",V7742&gt;0),"ERRO: % BC &gt; 0, mas NÃO permitida ❌",
IF(AND(K7742="SIM",V7742=0),"ATENÇÃO: BC permitida, mas % = 0 🔎",
"Base de cálculo aplicada corretamente ✅")))</f>
        <v/>
      </c>
      <c r="P7742" s="5" t="str">
        <f>IF(D7742="","",
IF(AND(Q7742&lt;&gt;"SIM",U7742&gt;0),"ERRO: % alíquota &gt; 0, mas NÃO permitida ❌",
IF(AND(Q7742="SIM",U7742=0),"ATENÇÃO: alíquota permitida, mas % = 0 🔎",
"Alíquota aplicada corretamente ✅")))</f>
        <v/>
      </c>
      <c r="Q7742" s="5" t="str">
        <f>IF(E7742="","",IFERROR(VLOOKUP(E7742,REGRAS_CST!$A$2:$D$200,4,FALSE),""))</f>
        <v/>
      </c>
      <c r="R7742" s="8"/>
      <c r="S7742" s="7">
        <f>IF($H7742="","",$H7742*(1-$U7742))</f>
        <v>8.9999999999999993E-3</v>
      </c>
      <c r="T7742" s="7">
        <f>IF($I7742="","",$I7742*(1-$U7742))</f>
        <v>1E-3</v>
      </c>
      <c r="U7742" s="7">
        <f>IFERROR(INDEX(BASE_CCLASSTRIB!$E:$E, MATCH(TEXT($D7742,"000000"), BASE_CCLASSTRIB!$A:$A, 0))/100, 0)</f>
        <v>0</v>
      </c>
      <c r="V7742" s="21">
        <f>IFERROR(INDEX(BASE_CCLASSTRIB!$F:$F, MATCH(TEXT($D7742,"000000"), BASE_CCLASSTRIB!$A:$A, 0))/100, 0)</f>
        <v>0</v>
      </c>
    </row>
    <row r="7743" spans="2:22" ht="15.75" customHeight="1" thickTop="1" thickBot="1">
      <c r="B7743" s="8"/>
      <c r="C7743" s="8"/>
      <c r="E7743" s="8" t="str">
        <f>IF(D7743="","",LEFT(D7743,3))</f>
        <v/>
      </c>
      <c r="F7743" s="5" t="str">
        <f>IF(E7743="","",IFERROR(VLOOKUP(E7743,REGRAS_CST!$A$2:$B$200,2,FALSE),""))</f>
        <v/>
      </c>
      <c r="H7743" s="7">
        <v>8.9999999999999993E-3</v>
      </c>
      <c r="I7743" s="7">
        <v>1E-3</v>
      </c>
      <c r="K7743" s="5" t="str">
        <f>IF(E7743="","",IFERROR(VLOOKUP(E7743,REGRAS_CST!$A$2:$C$200,3,FALSE),""))</f>
        <v/>
      </c>
      <c r="L7743" s="10" t="str">
        <f>IF($G7743="", "", $G7743*(1-$V7743))</f>
        <v/>
      </c>
      <c r="M7743" s="30" t="str">
        <f t="shared" si="240"/>
        <v/>
      </c>
      <c r="N7743" s="30" t="str">
        <f t="shared" si="241"/>
        <v/>
      </c>
      <c r="O7743" s="5" t="str">
        <f>IF(D7743="","",
IF(AND(K7743&lt;&gt;"SIM",V7743&gt;0),"ERRO: % BC &gt; 0, mas NÃO permitida ❌",
IF(AND(K7743="SIM",V7743=0),"ATENÇÃO: BC permitida, mas % = 0 🔎",
"Base de cálculo aplicada corretamente ✅")))</f>
        <v/>
      </c>
      <c r="P7743" s="5" t="str">
        <f>IF(D7743="","",
IF(AND(Q7743&lt;&gt;"SIM",U7743&gt;0),"ERRO: % alíquota &gt; 0, mas NÃO permitida ❌",
IF(AND(Q7743="SIM",U7743=0),"ATENÇÃO: alíquota permitida, mas % = 0 🔎",
"Alíquota aplicada corretamente ✅")))</f>
        <v/>
      </c>
      <c r="Q7743" s="5" t="str">
        <f>IF(E7743="","",IFERROR(VLOOKUP(E7743,REGRAS_CST!$A$2:$D$200,4,FALSE),""))</f>
        <v/>
      </c>
      <c r="R7743" s="8"/>
      <c r="S7743" s="7">
        <f>IF($H7743="","",$H7743*(1-$U7743))</f>
        <v>8.9999999999999993E-3</v>
      </c>
      <c r="T7743" s="7">
        <f>IF($I7743="","",$I7743*(1-$U7743))</f>
        <v>1E-3</v>
      </c>
      <c r="U7743" s="7">
        <f>IFERROR(INDEX(BASE_CCLASSTRIB!$E:$E, MATCH(TEXT($D7743,"000000"), BASE_CCLASSTRIB!$A:$A, 0))/100, 0)</f>
        <v>0</v>
      </c>
      <c r="V7743" s="21">
        <f>IFERROR(INDEX(BASE_CCLASSTRIB!$F:$F, MATCH(TEXT($D7743,"000000"), BASE_CCLASSTRIB!$A:$A, 0))/100, 0)</f>
        <v>0</v>
      </c>
    </row>
    <row r="7744" spans="2:22" ht="15.75" customHeight="1" thickTop="1" thickBot="1">
      <c r="B7744" s="8"/>
      <c r="C7744" s="8"/>
      <c r="E7744" s="8" t="str">
        <f>IF(D7744="","",LEFT(D7744,3))</f>
        <v/>
      </c>
      <c r="F7744" s="5" t="str">
        <f>IF(E7744="","",IFERROR(VLOOKUP(E7744,REGRAS_CST!$A$2:$B$200,2,FALSE),""))</f>
        <v/>
      </c>
      <c r="H7744" s="7">
        <v>8.9999999999999993E-3</v>
      </c>
      <c r="I7744" s="7">
        <v>1E-3</v>
      </c>
      <c r="K7744" s="5" t="str">
        <f>IF(E7744="","",IFERROR(VLOOKUP(E7744,REGRAS_CST!$A$2:$C$200,3,FALSE),""))</f>
        <v/>
      </c>
      <c r="L7744" s="10" t="str">
        <f>IF($G7744="", "", $G7744*(1-$V7744))</f>
        <v/>
      </c>
      <c r="M7744" s="30" t="str">
        <f t="shared" si="240"/>
        <v/>
      </c>
      <c r="N7744" s="30" t="str">
        <f t="shared" si="241"/>
        <v/>
      </c>
      <c r="O7744" s="5" t="str">
        <f>IF(D7744="","",
IF(AND(K7744&lt;&gt;"SIM",V7744&gt;0),"ERRO: % BC &gt; 0, mas NÃO permitida ❌",
IF(AND(K7744="SIM",V7744=0),"ATENÇÃO: BC permitida, mas % = 0 🔎",
"Base de cálculo aplicada corretamente ✅")))</f>
        <v/>
      </c>
      <c r="P7744" s="5" t="str">
        <f>IF(D7744="","",
IF(AND(Q7744&lt;&gt;"SIM",U7744&gt;0),"ERRO: % alíquota &gt; 0, mas NÃO permitida ❌",
IF(AND(Q7744="SIM",U7744=0),"ATENÇÃO: alíquota permitida, mas % = 0 🔎",
"Alíquota aplicada corretamente ✅")))</f>
        <v/>
      </c>
      <c r="Q7744" s="5" t="str">
        <f>IF(E7744="","",IFERROR(VLOOKUP(E7744,REGRAS_CST!$A$2:$D$200,4,FALSE),""))</f>
        <v/>
      </c>
      <c r="R7744" s="8"/>
      <c r="S7744" s="7">
        <f>IF($H7744="","",$H7744*(1-$U7744))</f>
        <v>8.9999999999999993E-3</v>
      </c>
      <c r="T7744" s="7">
        <f>IF($I7744="","",$I7744*(1-$U7744))</f>
        <v>1E-3</v>
      </c>
      <c r="U7744" s="7">
        <f>IFERROR(INDEX(BASE_CCLASSTRIB!$E:$E, MATCH(TEXT($D7744,"000000"), BASE_CCLASSTRIB!$A:$A, 0))/100, 0)</f>
        <v>0</v>
      </c>
      <c r="V7744" s="21">
        <f>IFERROR(INDEX(BASE_CCLASSTRIB!$F:$F, MATCH(TEXT($D7744,"000000"), BASE_CCLASSTRIB!$A:$A, 0))/100, 0)</f>
        <v>0</v>
      </c>
    </row>
    <row r="7745" spans="2:22" ht="15.75" customHeight="1" thickTop="1" thickBot="1">
      <c r="B7745" s="8"/>
      <c r="C7745" s="8"/>
      <c r="E7745" s="8" t="str">
        <f>IF(D7745="","",LEFT(D7745,3))</f>
        <v/>
      </c>
      <c r="F7745" s="5" t="str">
        <f>IF(E7745="","",IFERROR(VLOOKUP(E7745,REGRAS_CST!$A$2:$B$200,2,FALSE),""))</f>
        <v/>
      </c>
      <c r="H7745" s="7">
        <v>8.9999999999999993E-3</v>
      </c>
      <c r="I7745" s="7">
        <v>1E-3</v>
      </c>
      <c r="K7745" s="5" t="str">
        <f>IF(E7745="","",IFERROR(VLOOKUP(E7745,REGRAS_CST!$A$2:$C$200,3,FALSE),""))</f>
        <v/>
      </c>
      <c r="L7745" s="10" t="str">
        <f>IF($G7745="", "", $G7745*(1-$V7745))</f>
        <v/>
      </c>
      <c r="M7745" s="30" t="str">
        <f t="shared" si="240"/>
        <v/>
      </c>
      <c r="N7745" s="30" t="str">
        <f t="shared" si="241"/>
        <v/>
      </c>
      <c r="O7745" s="5" t="str">
        <f>IF(D7745="","",
IF(AND(K7745&lt;&gt;"SIM",V7745&gt;0),"ERRO: % BC &gt; 0, mas NÃO permitida ❌",
IF(AND(K7745="SIM",V7745=0),"ATENÇÃO: BC permitida, mas % = 0 🔎",
"Base de cálculo aplicada corretamente ✅")))</f>
        <v/>
      </c>
      <c r="P7745" s="5" t="str">
        <f>IF(D7745="","",
IF(AND(Q7745&lt;&gt;"SIM",U7745&gt;0),"ERRO: % alíquota &gt; 0, mas NÃO permitida ❌",
IF(AND(Q7745="SIM",U7745=0),"ATENÇÃO: alíquota permitida, mas % = 0 🔎",
"Alíquota aplicada corretamente ✅")))</f>
        <v/>
      </c>
      <c r="Q7745" s="5" t="str">
        <f>IF(E7745="","",IFERROR(VLOOKUP(E7745,REGRAS_CST!$A$2:$D$200,4,FALSE),""))</f>
        <v/>
      </c>
      <c r="R7745" s="8"/>
      <c r="S7745" s="7">
        <f>IF($H7745="","",$H7745*(1-$U7745))</f>
        <v>8.9999999999999993E-3</v>
      </c>
      <c r="T7745" s="7">
        <f>IF($I7745="","",$I7745*(1-$U7745))</f>
        <v>1E-3</v>
      </c>
      <c r="U7745" s="7">
        <f>IFERROR(INDEX(BASE_CCLASSTRIB!$E:$E, MATCH(TEXT($D7745,"000000"), BASE_CCLASSTRIB!$A:$A, 0))/100, 0)</f>
        <v>0</v>
      </c>
      <c r="V7745" s="21">
        <f>IFERROR(INDEX(BASE_CCLASSTRIB!$F:$F, MATCH(TEXT($D7745,"000000"), BASE_CCLASSTRIB!$A:$A, 0))/100, 0)</f>
        <v>0</v>
      </c>
    </row>
    <row r="7746" spans="2:22" ht="15.75" customHeight="1" thickTop="1" thickBot="1">
      <c r="B7746" s="8"/>
      <c r="C7746" s="8"/>
      <c r="E7746" s="8" t="str">
        <f>IF(D7746="","",LEFT(D7746,3))</f>
        <v/>
      </c>
      <c r="F7746" s="5" t="str">
        <f>IF(E7746="","",IFERROR(VLOOKUP(E7746,REGRAS_CST!$A$2:$B$200,2,FALSE),""))</f>
        <v/>
      </c>
      <c r="H7746" s="7">
        <v>8.9999999999999993E-3</v>
      </c>
      <c r="I7746" s="7">
        <v>1E-3</v>
      </c>
      <c r="K7746" s="5" t="str">
        <f>IF(E7746="","",IFERROR(VLOOKUP(E7746,REGRAS_CST!$A$2:$C$200,3,FALSE),""))</f>
        <v/>
      </c>
      <c r="L7746" s="10" t="str">
        <f>IF($G7746="", "", $G7746*(1-$V7746))</f>
        <v/>
      </c>
      <c r="M7746" s="30" t="str">
        <f t="shared" si="240"/>
        <v/>
      </c>
      <c r="N7746" s="30" t="str">
        <f t="shared" si="241"/>
        <v/>
      </c>
      <c r="O7746" s="5" t="str">
        <f>IF(D7746="","",
IF(AND(K7746&lt;&gt;"SIM",V7746&gt;0),"ERRO: % BC &gt; 0, mas NÃO permitida ❌",
IF(AND(K7746="SIM",V7746=0),"ATENÇÃO: BC permitida, mas % = 0 🔎",
"Base de cálculo aplicada corretamente ✅")))</f>
        <v/>
      </c>
      <c r="P7746" s="5" t="str">
        <f>IF(D7746="","",
IF(AND(Q7746&lt;&gt;"SIM",U7746&gt;0),"ERRO: % alíquota &gt; 0, mas NÃO permitida ❌",
IF(AND(Q7746="SIM",U7746=0),"ATENÇÃO: alíquota permitida, mas % = 0 🔎",
"Alíquota aplicada corretamente ✅")))</f>
        <v/>
      </c>
      <c r="Q7746" s="5" t="str">
        <f>IF(E7746="","",IFERROR(VLOOKUP(E7746,REGRAS_CST!$A$2:$D$200,4,FALSE),""))</f>
        <v/>
      </c>
      <c r="R7746" s="8"/>
      <c r="S7746" s="7">
        <f>IF($H7746="","",$H7746*(1-$U7746))</f>
        <v>8.9999999999999993E-3</v>
      </c>
      <c r="T7746" s="7">
        <f>IF($I7746="","",$I7746*(1-$U7746))</f>
        <v>1E-3</v>
      </c>
      <c r="U7746" s="7">
        <f>IFERROR(INDEX(BASE_CCLASSTRIB!$E:$E, MATCH(TEXT($D7746,"000000"), BASE_CCLASSTRIB!$A:$A, 0))/100, 0)</f>
        <v>0</v>
      </c>
      <c r="V7746" s="21">
        <f>IFERROR(INDEX(BASE_CCLASSTRIB!$F:$F, MATCH(TEXT($D7746,"000000"), BASE_CCLASSTRIB!$A:$A, 0))/100, 0)</f>
        <v>0</v>
      </c>
    </row>
    <row r="7747" spans="2:22" ht="15.75" customHeight="1" thickTop="1" thickBot="1">
      <c r="B7747" s="8"/>
      <c r="C7747" s="8"/>
      <c r="E7747" s="8" t="str">
        <f>IF(D7747="","",LEFT(D7747,3))</f>
        <v/>
      </c>
      <c r="F7747" s="5" t="str">
        <f>IF(E7747="","",IFERROR(VLOOKUP(E7747,REGRAS_CST!$A$2:$B$200,2,FALSE),""))</f>
        <v/>
      </c>
      <c r="H7747" s="7">
        <v>8.9999999999999993E-3</v>
      </c>
      <c r="I7747" s="7">
        <v>1E-3</v>
      </c>
      <c r="K7747" s="5" t="str">
        <f>IF(E7747="","",IFERROR(VLOOKUP(E7747,REGRAS_CST!$A$2:$C$200,3,FALSE),""))</f>
        <v/>
      </c>
      <c r="L7747" s="10" t="str">
        <f>IF($G7747="", "", $G7747*(1-$V7747))</f>
        <v/>
      </c>
      <c r="M7747" s="30" t="str">
        <f t="shared" si="240"/>
        <v/>
      </c>
      <c r="N7747" s="30" t="str">
        <f t="shared" si="241"/>
        <v/>
      </c>
      <c r="O7747" s="5" t="str">
        <f>IF(D7747="","",
IF(AND(K7747&lt;&gt;"SIM",V7747&gt;0),"ERRO: % BC &gt; 0, mas NÃO permitida ❌",
IF(AND(K7747="SIM",V7747=0),"ATENÇÃO: BC permitida, mas % = 0 🔎",
"Base de cálculo aplicada corretamente ✅")))</f>
        <v/>
      </c>
      <c r="P7747" s="5" t="str">
        <f>IF(D7747="","",
IF(AND(Q7747&lt;&gt;"SIM",U7747&gt;0),"ERRO: % alíquota &gt; 0, mas NÃO permitida ❌",
IF(AND(Q7747="SIM",U7747=0),"ATENÇÃO: alíquota permitida, mas % = 0 🔎",
"Alíquota aplicada corretamente ✅")))</f>
        <v/>
      </c>
      <c r="Q7747" s="5" t="str">
        <f>IF(E7747="","",IFERROR(VLOOKUP(E7747,REGRAS_CST!$A$2:$D$200,4,FALSE),""))</f>
        <v/>
      </c>
      <c r="R7747" s="8"/>
      <c r="S7747" s="7">
        <f>IF($H7747="","",$H7747*(1-$U7747))</f>
        <v>8.9999999999999993E-3</v>
      </c>
      <c r="T7747" s="7">
        <f>IF($I7747="","",$I7747*(1-$U7747))</f>
        <v>1E-3</v>
      </c>
      <c r="U7747" s="7">
        <f>IFERROR(INDEX(BASE_CCLASSTRIB!$E:$E, MATCH(TEXT($D7747,"000000"), BASE_CCLASSTRIB!$A:$A, 0))/100, 0)</f>
        <v>0</v>
      </c>
      <c r="V7747" s="21">
        <f>IFERROR(INDEX(BASE_CCLASSTRIB!$F:$F, MATCH(TEXT($D7747,"000000"), BASE_CCLASSTRIB!$A:$A, 0))/100, 0)</f>
        <v>0</v>
      </c>
    </row>
    <row r="7748" spans="2:22" ht="15.75" customHeight="1" thickTop="1" thickBot="1">
      <c r="B7748" s="8"/>
      <c r="C7748" s="8"/>
      <c r="E7748" s="8" t="str">
        <f>IF(D7748="","",LEFT(D7748,3))</f>
        <v/>
      </c>
      <c r="F7748" s="5" t="str">
        <f>IF(E7748="","",IFERROR(VLOOKUP(E7748,REGRAS_CST!$A$2:$B$200,2,FALSE),""))</f>
        <v/>
      </c>
      <c r="H7748" s="7">
        <v>8.9999999999999993E-3</v>
      </c>
      <c r="I7748" s="7">
        <v>1E-3</v>
      </c>
      <c r="K7748" s="5" t="str">
        <f>IF(E7748="","",IFERROR(VLOOKUP(E7748,REGRAS_CST!$A$2:$C$200,3,FALSE),""))</f>
        <v/>
      </c>
      <c r="L7748" s="10" t="str">
        <f>IF($G7748="", "", $G7748*(1-$V7748))</f>
        <v/>
      </c>
      <c r="M7748" s="30" t="str">
        <f t="shared" si="240"/>
        <v/>
      </c>
      <c r="N7748" s="30" t="str">
        <f t="shared" si="241"/>
        <v/>
      </c>
      <c r="O7748" s="5" t="str">
        <f>IF(D7748="","",
IF(AND(K7748&lt;&gt;"SIM",V7748&gt;0),"ERRO: % BC &gt; 0, mas NÃO permitida ❌",
IF(AND(K7748="SIM",V7748=0),"ATENÇÃO: BC permitida, mas % = 0 🔎",
"Base de cálculo aplicada corretamente ✅")))</f>
        <v/>
      </c>
      <c r="P7748" s="5" t="str">
        <f>IF(D7748="","",
IF(AND(Q7748&lt;&gt;"SIM",U7748&gt;0),"ERRO: % alíquota &gt; 0, mas NÃO permitida ❌",
IF(AND(Q7748="SIM",U7748=0),"ATENÇÃO: alíquota permitida, mas % = 0 🔎",
"Alíquota aplicada corretamente ✅")))</f>
        <v/>
      </c>
      <c r="Q7748" s="5" t="str">
        <f>IF(E7748="","",IFERROR(VLOOKUP(E7748,REGRAS_CST!$A$2:$D$200,4,FALSE),""))</f>
        <v/>
      </c>
      <c r="R7748" s="8"/>
      <c r="S7748" s="7">
        <f>IF($H7748="","",$H7748*(1-$U7748))</f>
        <v>8.9999999999999993E-3</v>
      </c>
      <c r="T7748" s="7">
        <f>IF($I7748="","",$I7748*(1-$U7748))</f>
        <v>1E-3</v>
      </c>
      <c r="U7748" s="7">
        <f>IFERROR(INDEX(BASE_CCLASSTRIB!$E:$E, MATCH(TEXT($D7748,"000000"), BASE_CCLASSTRIB!$A:$A, 0))/100, 0)</f>
        <v>0</v>
      </c>
      <c r="V7748" s="21">
        <f>IFERROR(INDEX(BASE_CCLASSTRIB!$F:$F, MATCH(TEXT($D7748,"000000"), BASE_CCLASSTRIB!$A:$A, 0))/100, 0)</f>
        <v>0</v>
      </c>
    </row>
    <row r="7749" spans="2:22" ht="15.75" customHeight="1" thickTop="1" thickBot="1">
      <c r="B7749" s="8"/>
      <c r="C7749" s="8"/>
      <c r="E7749" s="8" t="str">
        <f>IF(D7749="","",LEFT(D7749,3))</f>
        <v/>
      </c>
      <c r="F7749" s="5" t="str">
        <f>IF(E7749="","",IFERROR(VLOOKUP(E7749,REGRAS_CST!$A$2:$B$200,2,FALSE),""))</f>
        <v/>
      </c>
      <c r="H7749" s="7">
        <v>8.9999999999999993E-3</v>
      </c>
      <c r="I7749" s="7">
        <v>1E-3</v>
      </c>
      <c r="K7749" s="5" t="str">
        <f>IF(E7749="","",IFERROR(VLOOKUP(E7749,REGRAS_CST!$A$2:$C$200,3,FALSE),""))</f>
        <v/>
      </c>
      <c r="L7749" s="10" t="str">
        <f>IF($G7749="", "", $G7749*(1-$V7749))</f>
        <v/>
      </c>
      <c r="M7749" s="30" t="str">
        <f t="shared" ref="M7749:M7812" si="242">IF(OR($L7749="",$S7749=""),"",TRUNC(VALUE($L7749)*VALUE($S7749),2))</f>
        <v/>
      </c>
      <c r="N7749" s="30" t="str">
        <f t="shared" ref="N7749:N7812" si="243">IF(OR($L7749="",$T7749=""),"",TRUNC(VALUE($L7749)*VALUE($T7749),2))</f>
        <v/>
      </c>
      <c r="O7749" s="5" t="str">
        <f>IF(D7749="","",
IF(AND(K7749&lt;&gt;"SIM",V7749&gt;0),"ERRO: % BC &gt; 0, mas NÃO permitida ❌",
IF(AND(K7749="SIM",V7749=0),"ATENÇÃO: BC permitida, mas % = 0 🔎",
"Base de cálculo aplicada corretamente ✅")))</f>
        <v/>
      </c>
      <c r="P7749" s="5" t="str">
        <f>IF(D7749="","",
IF(AND(Q7749&lt;&gt;"SIM",U7749&gt;0),"ERRO: % alíquota &gt; 0, mas NÃO permitida ❌",
IF(AND(Q7749="SIM",U7749=0),"ATENÇÃO: alíquota permitida, mas % = 0 🔎",
"Alíquota aplicada corretamente ✅")))</f>
        <v/>
      </c>
      <c r="Q7749" s="5" t="str">
        <f>IF(E7749="","",IFERROR(VLOOKUP(E7749,REGRAS_CST!$A$2:$D$200,4,FALSE),""))</f>
        <v/>
      </c>
      <c r="R7749" s="8"/>
      <c r="S7749" s="7">
        <f>IF($H7749="","",$H7749*(1-$U7749))</f>
        <v>8.9999999999999993E-3</v>
      </c>
      <c r="T7749" s="7">
        <f>IF($I7749="","",$I7749*(1-$U7749))</f>
        <v>1E-3</v>
      </c>
      <c r="U7749" s="7">
        <f>IFERROR(INDEX(BASE_CCLASSTRIB!$E:$E, MATCH(TEXT($D7749,"000000"), BASE_CCLASSTRIB!$A:$A, 0))/100, 0)</f>
        <v>0</v>
      </c>
      <c r="V7749" s="21">
        <f>IFERROR(INDEX(BASE_CCLASSTRIB!$F:$F, MATCH(TEXT($D7749,"000000"), BASE_CCLASSTRIB!$A:$A, 0))/100, 0)</f>
        <v>0</v>
      </c>
    </row>
    <row r="7750" spans="2:22" ht="15.75" customHeight="1" thickTop="1" thickBot="1">
      <c r="B7750" s="8"/>
      <c r="C7750" s="8"/>
      <c r="E7750" s="8" t="str">
        <f>IF(D7750="","",LEFT(D7750,3))</f>
        <v/>
      </c>
      <c r="F7750" s="5" t="str">
        <f>IF(E7750="","",IFERROR(VLOOKUP(E7750,REGRAS_CST!$A$2:$B$200,2,FALSE),""))</f>
        <v/>
      </c>
      <c r="H7750" s="7">
        <v>8.9999999999999993E-3</v>
      </c>
      <c r="I7750" s="7">
        <v>1E-3</v>
      </c>
      <c r="K7750" s="5" t="str">
        <f>IF(E7750="","",IFERROR(VLOOKUP(E7750,REGRAS_CST!$A$2:$C$200,3,FALSE),""))</f>
        <v/>
      </c>
      <c r="L7750" s="10" t="str">
        <f>IF($G7750="", "", $G7750*(1-$V7750))</f>
        <v/>
      </c>
      <c r="M7750" s="30" t="str">
        <f t="shared" si="242"/>
        <v/>
      </c>
      <c r="N7750" s="30" t="str">
        <f t="shared" si="243"/>
        <v/>
      </c>
      <c r="O7750" s="5" t="str">
        <f>IF(D7750="","",
IF(AND(K7750&lt;&gt;"SIM",V7750&gt;0),"ERRO: % BC &gt; 0, mas NÃO permitida ❌",
IF(AND(K7750="SIM",V7750=0),"ATENÇÃO: BC permitida, mas % = 0 🔎",
"Base de cálculo aplicada corretamente ✅")))</f>
        <v/>
      </c>
      <c r="P7750" s="5" t="str">
        <f>IF(D7750="","",
IF(AND(Q7750&lt;&gt;"SIM",U7750&gt;0),"ERRO: % alíquota &gt; 0, mas NÃO permitida ❌",
IF(AND(Q7750="SIM",U7750=0),"ATENÇÃO: alíquota permitida, mas % = 0 🔎",
"Alíquota aplicada corretamente ✅")))</f>
        <v/>
      </c>
      <c r="Q7750" s="5" t="str">
        <f>IF(E7750="","",IFERROR(VLOOKUP(E7750,REGRAS_CST!$A$2:$D$200,4,FALSE),""))</f>
        <v/>
      </c>
      <c r="R7750" s="8"/>
      <c r="S7750" s="7">
        <f>IF($H7750="","",$H7750*(1-$U7750))</f>
        <v>8.9999999999999993E-3</v>
      </c>
      <c r="T7750" s="7">
        <f>IF($I7750="","",$I7750*(1-$U7750))</f>
        <v>1E-3</v>
      </c>
      <c r="U7750" s="7">
        <f>IFERROR(INDEX(BASE_CCLASSTRIB!$E:$E, MATCH(TEXT($D7750,"000000"), BASE_CCLASSTRIB!$A:$A, 0))/100, 0)</f>
        <v>0</v>
      </c>
      <c r="V7750" s="21">
        <f>IFERROR(INDEX(BASE_CCLASSTRIB!$F:$F, MATCH(TEXT($D7750,"000000"), BASE_CCLASSTRIB!$A:$A, 0))/100, 0)</f>
        <v>0</v>
      </c>
    </row>
    <row r="7751" spans="2:22" ht="15.75" customHeight="1" thickTop="1" thickBot="1">
      <c r="B7751" s="8"/>
      <c r="C7751" s="8"/>
      <c r="E7751" s="8" t="str">
        <f>IF(D7751="","",LEFT(D7751,3))</f>
        <v/>
      </c>
      <c r="F7751" s="5" t="str">
        <f>IF(E7751="","",IFERROR(VLOOKUP(E7751,REGRAS_CST!$A$2:$B$200,2,FALSE),""))</f>
        <v/>
      </c>
      <c r="H7751" s="7">
        <v>8.9999999999999993E-3</v>
      </c>
      <c r="I7751" s="7">
        <v>1E-3</v>
      </c>
      <c r="K7751" s="5" t="str">
        <f>IF(E7751="","",IFERROR(VLOOKUP(E7751,REGRAS_CST!$A$2:$C$200,3,FALSE),""))</f>
        <v/>
      </c>
      <c r="L7751" s="10" t="str">
        <f>IF($G7751="", "", $G7751*(1-$V7751))</f>
        <v/>
      </c>
      <c r="M7751" s="30" t="str">
        <f t="shared" si="242"/>
        <v/>
      </c>
      <c r="N7751" s="30" t="str">
        <f t="shared" si="243"/>
        <v/>
      </c>
      <c r="O7751" s="5" t="str">
        <f>IF(D7751="","",
IF(AND(K7751&lt;&gt;"SIM",V7751&gt;0),"ERRO: % BC &gt; 0, mas NÃO permitida ❌",
IF(AND(K7751="SIM",V7751=0),"ATENÇÃO: BC permitida, mas % = 0 🔎",
"Base de cálculo aplicada corretamente ✅")))</f>
        <v/>
      </c>
      <c r="P7751" s="5" t="str">
        <f>IF(D7751="","",
IF(AND(Q7751&lt;&gt;"SIM",U7751&gt;0),"ERRO: % alíquota &gt; 0, mas NÃO permitida ❌",
IF(AND(Q7751="SIM",U7751=0),"ATENÇÃO: alíquota permitida, mas % = 0 🔎",
"Alíquota aplicada corretamente ✅")))</f>
        <v/>
      </c>
      <c r="Q7751" s="5" t="str">
        <f>IF(E7751="","",IFERROR(VLOOKUP(E7751,REGRAS_CST!$A$2:$D$200,4,FALSE),""))</f>
        <v/>
      </c>
      <c r="R7751" s="8"/>
      <c r="S7751" s="7">
        <f>IF($H7751="","",$H7751*(1-$U7751))</f>
        <v>8.9999999999999993E-3</v>
      </c>
      <c r="T7751" s="7">
        <f>IF($I7751="","",$I7751*(1-$U7751))</f>
        <v>1E-3</v>
      </c>
      <c r="U7751" s="7">
        <f>IFERROR(INDEX(BASE_CCLASSTRIB!$E:$E, MATCH(TEXT($D7751,"000000"), BASE_CCLASSTRIB!$A:$A, 0))/100, 0)</f>
        <v>0</v>
      </c>
      <c r="V7751" s="21">
        <f>IFERROR(INDEX(BASE_CCLASSTRIB!$F:$F, MATCH(TEXT($D7751,"000000"), BASE_CCLASSTRIB!$A:$A, 0))/100, 0)</f>
        <v>0</v>
      </c>
    </row>
    <row r="7752" spans="2:22" ht="15.75" customHeight="1" thickTop="1" thickBot="1">
      <c r="B7752" s="8"/>
      <c r="C7752" s="8"/>
      <c r="E7752" s="8" t="str">
        <f>IF(D7752="","",LEFT(D7752,3))</f>
        <v/>
      </c>
      <c r="F7752" s="5" t="str">
        <f>IF(E7752="","",IFERROR(VLOOKUP(E7752,REGRAS_CST!$A$2:$B$200,2,FALSE),""))</f>
        <v/>
      </c>
      <c r="H7752" s="7">
        <v>8.9999999999999993E-3</v>
      </c>
      <c r="I7752" s="7">
        <v>1E-3</v>
      </c>
      <c r="K7752" s="5" t="str">
        <f>IF(E7752="","",IFERROR(VLOOKUP(E7752,REGRAS_CST!$A$2:$C$200,3,FALSE),""))</f>
        <v/>
      </c>
      <c r="L7752" s="10" t="str">
        <f>IF($G7752="", "", $G7752*(1-$V7752))</f>
        <v/>
      </c>
      <c r="M7752" s="30" t="str">
        <f t="shared" si="242"/>
        <v/>
      </c>
      <c r="N7752" s="30" t="str">
        <f t="shared" si="243"/>
        <v/>
      </c>
      <c r="O7752" s="5" t="str">
        <f>IF(D7752="","",
IF(AND(K7752&lt;&gt;"SIM",V7752&gt;0),"ERRO: % BC &gt; 0, mas NÃO permitida ❌",
IF(AND(K7752="SIM",V7752=0),"ATENÇÃO: BC permitida, mas % = 0 🔎",
"Base de cálculo aplicada corretamente ✅")))</f>
        <v/>
      </c>
      <c r="P7752" s="5" t="str">
        <f>IF(D7752="","",
IF(AND(Q7752&lt;&gt;"SIM",U7752&gt;0),"ERRO: % alíquota &gt; 0, mas NÃO permitida ❌",
IF(AND(Q7752="SIM",U7752=0),"ATENÇÃO: alíquota permitida, mas % = 0 🔎",
"Alíquota aplicada corretamente ✅")))</f>
        <v/>
      </c>
      <c r="Q7752" s="5" t="str">
        <f>IF(E7752="","",IFERROR(VLOOKUP(E7752,REGRAS_CST!$A$2:$D$200,4,FALSE),""))</f>
        <v/>
      </c>
      <c r="R7752" s="8"/>
      <c r="S7752" s="7">
        <f>IF($H7752="","",$H7752*(1-$U7752))</f>
        <v>8.9999999999999993E-3</v>
      </c>
      <c r="T7752" s="7">
        <f>IF($I7752="","",$I7752*(1-$U7752))</f>
        <v>1E-3</v>
      </c>
      <c r="U7752" s="7">
        <f>IFERROR(INDEX(BASE_CCLASSTRIB!$E:$E, MATCH(TEXT($D7752,"000000"), BASE_CCLASSTRIB!$A:$A, 0))/100, 0)</f>
        <v>0</v>
      </c>
      <c r="V7752" s="21">
        <f>IFERROR(INDEX(BASE_CCLASSTRIB!$F:$F, MATCH(TEXT($D7752,"000000"), BASE_CCLASSTRIB!$A:$A, 0))/100, 0)</f>
        <v>0</v>
      </c>
    </row>
    <row r="7753" spans="2:22" ht="15.75" customHeight="1" thickTop="1" thickBot="1">
      <c r="B7753" s="8"/>
      <c r="C7753" s="8"/>
      <c r="E7753" s="8" t="str">
        <f>IF(D7753="","",LEFT(D7753,3))</f>
        <v/>
      </c>
      <c r="F7753" s="5" t="str">
        <f>IF(E7753="","",IFERROR(VLOOKUP(E7753,REGRAS_CST!$A$2:$B$200,2,FALSE),""))</f>
        <v/>
      </c>
      <c r="H7753" s="7">
        <v>8.9999999999999993E-3</v>
      </c>
      <c r="I7753" s="7">
        <v>1E-3</v>
      </c>
      <c r="K7753" s="5" t="str">
        <f>IF(E7753="","",IFERROR(VLOOKUP(E7753,REGRAS_CST!$A$2:$C$200,3,FALSE),""))</f>
        <v/>
      </c>
      <c r="L7753" s="10" t="str">
        <f>IF($G7753="", "", $G7753*(1-$V7753))</f>
        <v/>
      </c>
      <c r="M7753" s="30" t="str">
        <f t="shared" si="242"/>
        <v/>
      </c>
      <c r="N7753" s="30" t="str">
        <f t="shared" si="243"/>
        <v/>
      </c>
      <c r="O7753" s="5" t="str">
        <f>IF(D7753="","",
IF(AND(K7753&lt;&gt;"SIM",V7753&gt;0),"ERRO: % BC &gt; 0, mas NÃO permitida ❌",
IF(AND(K7753="SIM",V7753=0),"ATENÇÃO: BC permitida, mas % = 0 🔎",
"Base de cálculo aplicada corretamente ✅")))</f>
        <v/>
      </c>
      <c r="P7753" s="5" t="str">
        <f>IF(D7753="","",
IF(AND(Q7753&lt;&gt;"SIM",U7753&gt;0),"ERRO: % alíquota &gt; 0, mas NÃO permitida ❌",
IF(AND(Q7753="SIM",U7753=0),"ATENÇÃO: alíquota permitida, mas % = 0 🔎",
"Alíquota aplicada corretamente ✅")))</f>
        <v/>
      </c>
      <c r="Q7753" s="5" t="str">
        <f>IF(E7753="","",IFERROR(VLOOKUP(E7753,REGRAS_CST!$A$2:$D$200,4,FALSE),""))</f>
        <v/>
      </c>
      <c r="R7753" s="8"/>
      <c r="S7753" s="7">
        <f>IF($H7753="","",$H7753*(1-$U7753))</f>
        <v>8.9999999999999993E-3</v>
      </c>
      <c r="T7753" s="7">
        <f>IF($I7753="","",$I7753*(1-$U7753))</f>
        <v>1E-3</v>
      </c>
      <c r="U7753" s="7">
        <f>IFERROR(INDEX(BASE_CCLASSTRIB!$E:$E, MATCH(TEXT($D7753,"000000"), BASE_CCLASSTRIB!$A:$A, 0))/100, 0)</f>
        <v>0</v>
      </c>
      <c r="V7753" s="21">
        <f>IFERROR(INDEX(BASE_CCLASSTRIB!$F:$F, MATCH(TEXT($D7753,"000000"), BASE_CCLASSTRIB!$A:$A, 0))/100, 0)</f>
        <v>0</v>
      </c>
    </row>
    <row r="7754" spans="2:22" ht="15.75" customHeight="1" thickTop="1" thickBot="1">
      <c r="B7754" s="8"/>
      <c r="C7754" s="8"/>
      <c r="E7754" s="8" t="str">
        <f>IF(D7754="","",LEFT(D7754,3))</f>
        <v/>
      </c>
      <c r="F7754" s="5" t="str">
        <f>IF(E7754="","",IFERROR(VLOOKUP(E7754,REGRAS_CST!$A$2:$B$200,2,FALSE),""))</f>
        <v/>
      </c>
      <c r="H7754" s="7">
        <v>8.9999999999999993E-3</v>
      </c>
      <c r="I7754" s="7">
        <v>1E-3</v>
      </c>
      <c r="K7754" s="5" t="str">
        <f>IF(E7754="","",IFERROR(VLOOKUP(E7754,REGRAS_CST!$A$2:$C$200,3,FALSE),""))</f>
        <v/>
      </c>
      <c r="L7754" s="10" t="str">
        <f>IF($G7754="", "", $G7754*(1-$V7754))</f>
        <v/>
      </c>
      <c r="M7754" s="30" t="str">
        <f t="shared" si="242"/>
        <v/>
      </c>
      <c r="N7754" s="30" t="str">
        <f t="shared" si="243"/>
        <v/>
      </c>
      <c r="O7754" s="5" t="str">
        <f>IF(D7754="","",
IF(AND(K7754&lt;&gt;"SIM",V7754&gt;0),"ERRO: % BC &gt; 0, mas NÃO permitida ❌",
IF(AND(K7754="SIM",V7754=0),"ATENÇÃO: BC permitida, mas % = 0 🔎",
"Base de cálculo aplicada corretamente ✅")))</f>
        <v/>
      </c>
      <c r="P7754" s="5" t="str">
        <f>IF(D7754="","",
IF(AND(Q7754&lt;&gt;"SIM",U7754&gt;0),"ERRO: % alíquota &gt; 0, mas NÃO permitida ❌",
IF(AND(Q7754="SIM",U7754=0),"ATENÇÃO: alíquota permitida, mas % = 0 🔎",
"Alíquota aplicada corretamente ✅")))</f>
        <v/>
      </c>
      <c r="Q7754" s="5" t="str">
        <f>IF(E7754="","",IFERROR(VLOOKUP(E7754,REGRAS_CST!$A$2:$D$200,4,FALSE),""))</f>
        <v/>
      </c>
      <c r="R7754" s="8"/>
      <c r="S7754" s="7">
        <f>IF($H7754="","",$H7754*(1-$U7754))</f>
        <v>8.9999999999999993E-3</v>
      </c>
      <c r="T7754" s="7">
        <f>IF($I7754="","",$I7754*(1-$U7754))</f>
        <v>1E-3</v>
      </c>
      <c r="U7754" s="7">
        <f>IFERROR(INDEX(BASE_CCLASSTRIB!$E:$E, MATCH(TEXT($D7754,"000000"), BASE_CCLASSTRIB!$A:$A, 0))/100, 0)</f>
        <v>0</v>
      </c>
      <c r="V7754" s="21">
        <f>IFERROR(INDEX(BASE_CCLASSTRIB!$F:$F, MATCH(TEXT($D7754,"000000"), BASE_CCLASSTRIB!$A:$A, 0))/100, 0)</f>
        <v>0</v>
      </c>
    </row>
    <row r="7755" spans="2:22" ht="15.75" customHeight="1" thickTop="1" thickBot="1">
      <c r="B7755" s="8"/>
      <c r="C7755" s="8"/>
      <c r="E7755" s="8" t="str">
        <f>IF(D7755="","",LEFT(D7755,3))</f>
        <v/>
      </c>
      <c r="F7755" s="5" t="str">
        <f>IF(E7755="","",IFERROR(VLOOKUP(E7755,REGRAS_CST!$A$2:$B$200,2,FALSE),""))</f>
        <v/>
      </c>
      <c r="H7755" s="7">
        <v>8.9999999999999993E-3</v>
      </c>
      <c r="I7755" s="7">
        <v>1E-3</v>
      </c>
      <c r="K7755" s="5" t="str">
        <f>IF(E7755="","",IFERROR(VLOOKUP(E7755,REGRAS_CST!$A$2:$C$200,3,FALSE),""))</f>
        <v/>
      </c>
      <c r="L7755" s="10" t="str">
        <f>IF($G7755="", "", $G7755*(1-$V7755))</f>
        <v/>
      </c>
      <c r="M7755" s="30" t="str">
        <f t="shared" si="242"/>
        <v/>
      </c>
      <c r="N7755" s="30" t="str">
        <f t="shared" si="243"/>
        <v/>
      </c>
      <c r="O7755" s="5" t="str">
        <f>IF(D7755="","",
IF(AND(K7755&lt;&gt;"SIM",V7755&gt;0),"ERRO: % BC &gt; 0, mas NÃO permitida ❌",
IF(AND(K7755="SIM",V7755=0),"ATENÇÃO: BC permitida, mas % = 0 🔎",
"Base de cálculo aplicada corretamente ✅")))</f>
        <v/>
      </c>
      <c r="P7755" s="5" t="str">
        <f>IF(D7755="","",
IF(AND(Q7755&lt;&gt;"SIM",U7755&gt;0),"ERRO: % alíquota &gt; 0, mas NÃO permitida ❌",
IF(AND(Q7755="SIM",U7755=0),"ATENÇÃO: alíquota permitida, mas % = 0 🔎",
"Alíquota aplicada corretamente ✅")))</f>
        <v/>
      </c>
      <c r="Q7755" s="5" t="str">
        <f>IF(E7755="","",IFERROR(VLOOKUP(E7755,REGRAS_CST!$A$2:$D$200,4,FALSE),""))</f>
        <v/>
      </c>
      <c r="R7755" s="8"/>
      <c r="S7755" s="7">
        <f>IF($H7755="","",$H7755*(1-$U7755))</f>
        <v>8.9999999999999993E-3</v>
      </c>
      <c r="T7755" s="7">
        <f>IF($I7755="","",$I7755*(1-$U7755))</f>
        <v>1E-3</v>
      </c>
      <c r="U7755" s="7">
        <f>IFERROR(INDEX(BASE_CCLASSTRIB!$E:$E, MATCH(TEXT($D7755,"000000"), BASE_CCLASSTRIB!$A:$A, 0))/100, 0)</f>
        <v>0</v>
      </c>
      <c r="V7755" s="21">
        <f>IFERROR(INDEX(BASE_CCLASSTRIB!$F:$F, MATCH(TEXT($D7755,"000000"), BASE_CCLASSTRIB!$A:$A, 0))/100, 0)</f>
        <v>0</v>
      </c>
    </row>
    <row r="7756" spans="2:22" ht="15.75" customHeight="1" thickTop="1" thickBot="1">
      <c r="B7756" s="8"/>
      <c r="C7756" s="8"/>
      <c r="E7756" s="8" t="str">
        <f>IF(D7756="","",LEFT(D7756,3))</f>
        <v/>
      </c>
      <c r="F7756" s="5" t="str">
        <f>IF(E7756="","",IFERROR(VLOOKUP(E7756,REGRAS_CST!$A$2:$B$200,2,FALSE),""))</f>
        <v/>
      </c>
      <c r="H7756" s="7">
        <v>8.9999999999999993E-3</v>
      </c>
      <c r="I7756" s="7">
        <v>1E-3</v>
      </c>
      <c r="K7756" s="5" t="str">
        <f>IF(E7756="","",IFERROR(VLOOKUP(E7756,REGRAS_CST!$A$2:$C$200,3,FALSE),""))</f>
        <v/>
      </c>
      <c r="L7756" s="10" t="str">
        <f>IF($G7756="", "", $G7756*(1-$V7756))</f>
        <v/>
      </c>
      <c r="M7756" s="30" t="str">
        <f t="shared" si="242"/>
        <v/>
      </c>
      <c r="N7756" s="30" t="str">
        <f t="shared" si="243"/>
        <v/>
      </c>
      <c r="O7756" s="5" t="str">
        <f>IF(D7756="","",
IF(AND(K7756&lt;&gt;"SIM",V7756&gt;0),"ERRO: % BC &gt; 0, mas NÃO permitida ❌",
IF(AND(K7756="SIM",V7756=0),"ATENÇÃO: BC permitida, mas % = 0 🔎",
"Base de cálculo aplicada corretamente ✅")))</f>
        <v/>
      </c>
      <c r="P7756" s="5" t="str">
        <f>IF(D7756="","",
IF(AND(Q7756&lt;&gt;"SIM",U7756&gt;0),"ERRO: % alíquota &gt; 0, mas NÃO permitida ❌",
IF(AND(Q7756="SIM",U7756=0),"ATENÇÃO: alíquota permitida, mas % = 0 🔎",
"Alíquota aplicada corretamente ✅")))</f>
        <v/>
      </c>
      <c r="Q7756" s="5" t="str">
        <f>IF(E7756="","",IFERROR(VLOOKUP(E7756,REGRAS_CST!$A$2:$D$200,4,FALSE),""))</f>
        <v/>
      </c>
      <c r="R7756" s="8"/>
      <c r="S7756" s="7">
        <f>IF($H7756="","",$H7756*(1-$U7756))</f>
        <v>8.9999999999999993E-3</v>
      </c>
      <c r="T7756" s="7">
        <f>IF($I7756="","",$I7756*(1-$U7756))</f>
        <v>1E-3</v>
      </c>
      <c r="U7756" s="7">
        <f>IFERROR(INDEX(BASE_CCLASSTRIB!$E:$E, MATCH(TEXT($D7756,"000000"), BASE_CCLASSTRIB!$A:$A, 0))/100, 0)</f>
        <v>0</v>
      </c>
      <c r="V7756" s="21">
        <f>IFERROR(INDEX(BASE_CCLASSTRIB!$F:$F, MATCH(TEXT($D7756,"000000"), BASE_CCLASSTRIB!$A:$A, 0))/100, 0)</f>
        <v>0</v>
      </c>
    </row>
    <row r="7757" spans="2:22" ht="15.75" customHeight="1" thickTop="1" thickBot="1">
      <c r="B7757" s="8"/>
      <c r="C7757" s="8"/>
      <c r="E7757" s="8" t="str">
        <f>IF(D7757="","",LEFT(D7757,3))</f>
        <v/>
      </c>
      <c r="F7757" s="5" t="str">
        <f>IF(E7757="","",IFERROR(VLOOKUP(E7757,REGRAS_CST!$A$2:$B$200,2,FALSE),""))</f>
        <v/>
      </c>
      <c r="H7757" s="7">
        <v>8.9999999999999993E-3</v>
      </c>
      <c r="I7757" s="7">
        <v>1E-3</v>
      </c>
      <c r="K7757" s="5" t="str">
        <f>IF(E7757="","",IFERROR(VLOOKUP(E7757,REGRAS_CST!$A$2:$C$200,3,FALSE),""))</f>
        <v/>
      </c>
      <c r="L7757" s="10" t="str">
        <f>IF($G7757="", "", $G7757*(1-$V7757))</f>
        <v/>
      </c>
      <c r="M7757" s="30" t="str">
        <f t="shared" si="242"/>
        <v/>
      </c>
      <c r="N7757" s="30" t="str">
        <f t="shared" si="243"/>
        <v/>
      </c>
      <c r="O7757" s="5" t="str">
        <f>IF(D7757="","",
IF(AND(K7757&lt;&gt;"SIM",V7757&gt;0),"ERRO: % BC &gt; 0, mas NÃO permitida ❌",
IF(AND(K7757="SIM",V7757=0),"ATENÇÃO: BC permitida, mas % = 0 🔎",
"Base de cálculo aplicada corretamente ✅")))</f>
        <v/>
      </c>
      <c r="P7757" s="5" t="str">
        <f>IF(D7757="","",
IF(AND(Q7757&lt;&gt;"SIM",U7757&gt;0),"ERRO: % alíquota &gt; 0, mas NÃO permitida ❌",
IF(AND(Q7757="SIM",U7757=0),"ATENÇÃO: alíquota permitida, mas % = 0 🔎",
"Alíquota aplicada corretamente ✅")))</f>
        <v/>
      </c>
      <c r="Q7757" s="5" t="str">
        <f>IF(E7757="","",IFERROR(VLOOKUP(E7757,REGRAS_CST!$A$2:$D$200,4,FALSE),""))</f>
        <v/>
      </c>
      <c r="R7757" s="8"/>
      <c r="S7757" s="7">
        <f>IF($H7757="","",$H7757*(1-$U7757))</f>
        <v>8.9999999999999993E-3</v>
      </c>
      <c r="T7757" s="7">
        <f>IF($I7757="","",$I7757*(1-$U7757))</f>
        <v>1E-3</v>
      </c>
      <c r="U7757" s="7">
        <f>IFERROR(INDEX(BASE_CCLASSTRIB!$E:$E, MATCH(TEXT($D7757,"000000"), BASE_CCLASSTRIB!$A:$A, 0))/100, 0)</f>
        <v>0</v>
      </c>
      <c r="V7757" s="21">
        <f>IFERROR(INDEX(BASE_CCLASSTRIB!$F:$F, MATCH(TEXT($D7757,"000000"), BASE_CCLASSTRIB!$A:$A, 0))/100, 0)</f>
        <v>0</v>
      </c>
    </row>
    <row r="7758" spans="2:22" ht="15.75" customHeight="1" thickTop="1" thickBot="1">
      <c r="B7758" s="8"/>
      <c r="C7758" s="8"/>
      <c r="E7758" s="8" t="str">
        <f>IF(D7758="","",LEFT(D7758,3))</f>
        <v/>
      </c>
      <c r="F7758" s="5" t="str">
        <f>IF(E7758="","",IFERROR(VLOOKUP(E7758,REGRAS_CST!$A$2:$B$200,2,FALSE),""))</f>
        <v/>
      </c>
      <c r="H7758" s="7">
        <v>8.9999999999999993E-3</v>
      </c>
      <c r="I7758" s="7">
        <v>1E-3</v>
      </c>
      <c r="K7758" s="5" t="str">
        <f>IF(E7758="","",IFERROR(VLOOKUP(E7758,REGRAS_CST!$A$2:$C$200,3,FALSE),""))</f>
        <v/>
      </c>
      <c r="L7758" s="10" t="str">
        <f>IF($G7758="", "", $G7758*(1-$V7758))</f>
        <v/>
      </c>
      <c r="M7758" s="30" t="str">
        <f t="shared" si="242"/>
        <v/>
      </c>
      <c r="N7758" s="30" t="str">
        <f t="shared" si="243"/>
        <v/>
      </c>
      <c r="O7758" s="5" t="str">
        <f>IF(D7758="","",
IF(AND(K7758&lt;&gt;"SIM",V7758&gt;0),"ERRO: % BC &gt; 0, mas NÃO permitida ❌",
IF(AND(K7758="SIM",V7758=0),"ATENÇÃO: BC permitida, mas % = 0 🔎",
"Base de cálculo aplicada corretamente ✅")))</f>
        <v/>
      </c>
      <c r="P7758" s="5" t="str">
        <f>IF(D7758="","",
IF(AND(Q7758&lt;&gt;"SIM",U7758&gt;0),"ERRO: % alíquota &gt; 0, mas NÃO permitida ❌",
IF(AND(Q7758="SIM",U7758=0),"ATENÇÃO: alíquota permitida, mas % = 0 🔎",
"Alíquota aplicada corretamente ✅")))</f>
        <v/>
      </c>
      <c r="Q7758" s="5" t="str">
        <f>IF(E7758="","",IFERROR(VLOOKUP(E7758,REGRAS_CST!$A$2:$D$200,4,FALSE),""))</f>
        <v/>
      </c>
      <c r="R7758" s="8"/>
      <c r="S7758" s="7">
        <f>IF($H7758="","",$H7758*(1-$U7758))</f>
        <v>8.9999999999999993E-3</v>
      </c>
      <c r="T7758" s="7">
        <f>IF($I7758="","",$I7758*(1-$U7758))</f>
        <v>1E-3</v>
      </c>
      <c r="U7758" s="7">
        <f>IFERROR(INDEX(BASE_CCLASSTRIB!$E:$E, MATCH(TEXT($D7758,"000000"), BASE_CCLASSTRIB!$A:$A, 0))/100, 0)</f>
        <v>0</v>
      </c>
      <c r="V7758" s="21">
        <f>IFERROR(INDEX(BASE_CCLASSTRIB!$F:$F, MATCH(TEXT($D7758,"000000"), BASE_CCLASSTRIB!$A:$A, 0))/100, 0)</f>
        <v>0</v>
      </c>
    </row>
    <row r="7759" spans="2:22" ht="15.75" customHeight="1" thickTop="1" thickBot="1">
      <c r="B7759" s="8"/>
      <c r="C7759" s="8"/>
      <c r="E7759" s="8" t="str">
        <f>IF(D7759="","",LEFT(D7759,3))</f>
        <v/>
      </c>
      <c r="F7759" s="5" t="str">
        <f>IF(E7759="","",IFERROR(VLOOKUP(E7759,REGRAS_CST!$A$2:$B$200,2,FALSE),""))</f>
        <v/>
      </c>
      <c r="H7759" s="7">
        <v>8.9999999999999993E-3</v>
      </c>
      <c r="I7759" s="7">
        <v>1E-3</v>
      </c>
      <c r="K7759" s="5" t="str">
        <f>IF(E7759="","",IFERROR(VLOOKUP(E7759,REGRAS_CST!$A$2:$C$200,3,FALSE),""))</f>
        <v/>
      </c>
      <c r="L7759" s="10" t="str">
        <f>IF($G7759="", "", $G7759*(1-$V7759))</f>
        <v/>
      </c>
      <c r="M7759" s="30" t="str">
        <f t="shared" si="242"/>
        <v/>
      </c>
      <c r="N7759" s="30" t="str">
        <f t="shared" si="243"/>
        <v/>
      </c>
      <c r="O7759" s="5" t="str">
        <f>IF(D7759="","",
IF(AND(K7759&lt;&gt;"SIM",V7759&gt;0),"ERRO: % BC &gt; 0, mas NÃO permitida ❌",
IF(AND(K7759="SIM",V7759=0),"ATENÇÃO: BC permitida, mas % = 0 🔎",
"Base de cálculo aplicada corretamente ✅")))</f>
        <v/>
      </c>
      <c r="P7759" s="5" t="str">
        <f>IF(D7759="","",
IF(AND(Q7759&lt;&gt;"SIM",U7759&gt;0),"ERRO: % alíquota &gt; 0, mas NÃO permitida ❌",
IF(AND(Q7759="SIM",U7759=0),"ATENÇÃO: alíquota permitida, mas % = 0 🔎",
"Alíquota aplicada corretamente ✅")))</f>
        <v/>
      </c>
      <c r="Q7759" s="5" t="str">
        <f>IF(E7759="","",IFERROR(VLOOKUP(E7759,REGRAS_CST!$A$2:$D$200,4,FALSE),""))</f>
        <v/>
      </c>
      <c r="R7759" s="8"/>
      <c r="S7759" s="7">
        <f>IF($H7759="","",$H7759*(1-$U7759))</f>
        <v>8.9999999999999993E-3</v>
      </c>
      <c r="T7759" s="7">
        <f>IF($I7759="","",$I7759*(1-$U7759))</f>
        <v>1E-3</v>
      </c>
      <c r="U7759" s="7">
        <f>IFERROR(INDEX(BASE_CCLASSTRIB!$E:$E, MATCH(TEXT($D7759,"000000"), BASE_CCLASSTRIB!$A:$A, 0))/100, 0)</f>
        <v>0</v>
      </c>
      <c r="V7759" s="21">
        <f>IFERROR(INDEX(BASE_CCLASSTRIB!$F:$F, MATCH(TEXT($D7759,"000000"), BASE_CCLASSTRIB!$A:$A, 0))/100, 0)</f>
        <v>0</v>
      </c>
    </row>
    <row r="7760" spans="2:22" ht="15.75" customHeight="1" thickTop="1" thickBot="1">
      <c r="B7760" s="8"/>
      <c r="C7760" s="8"/>
      <c r="E7760" s="8" t="str">
        <f>IF(D7760="","",LEFT(D7760,3))</f>
        <v/>
      </c>
      <c r="F7760" s="5" t="str">
        <f>IF(E7760="","",IFERROR(VLOOKUP(E7760,REGRAS_CST!$A$2:$B$200,2,FALSE),""))</f>
        <v/>
      </c>
      <c r="H7760" s="7">
        <v>8.9999999999999993E-3</v>
      </c>
      <c r="I7760" s="7">
        <v>1E-3</v>
      </c>
      <c r="K7760" s="5" t="str">
        <f>IF(E7760="","",IFERROR(VLOOKUP(E7760,REGRAS_CST!$A$2:$C$200,3,FALSE),""))</f>
        <v/>
      </c>
      <c r="L7760" s="10" t="str">
        <f>IF($G7760="", "", $G7760*(1-$V7760))</f>
        <v/>
      </c>
      <c r="M7760" s="30" t="str">
        <f t="shared" si="242"/>
        <v/>
      </c>
      <c r="N7760" s="30" t="str">
        <f t="shared" si="243"/>
        <v/>
      </c>
      <c r="O7760" s="5" t="str">
        <f>IF(D7760="","",
IF(AND(K7760&lt;&gt;"SIM",V7760&gt;0),"ERRO: % BC &gt; 0, mas NÃO permitida ❌",
IF(AND(K7760="SIM",V7760=0),"ATENÇÃO: BC permitida, mas % = 0 🔎",
"Base de cálculo aplicada corretamente ✅")))</f>
        <v/>
      </c>
      <c r="P7760" s="5" t="str">
        <f>IF(D7760="","",
IF(AND(Q7760&lt;&gt;"SIM",U7760&gt;0),"ERRO: % alíquota &gt; 0, mas NÃO permitida ❌",
IF(AND(Q7760="SIM",U7760=0),"ATENÇÃO: alíquota permitida, mas % = 0 🔎",
"Alíquota aplicada corretamente ✅")))</f>
        <v/>
      </c>
      <c r="Q7760" s="5" t="str">
        <f>IF(E7760="","",IFERROR(VLOOKUP(E7760,REGRAS_CST!$A$2:$D$200,4,FALSE),""))</f>
        <v/>
      </c>
      <c r="R7760" s="8"/>
      <c r="S7760" s="7">
        <f>IF($H7760="","",$H7760*(1-$U7760))</f>
        <v>8.9999999999999993E-3</v>
      </c>
      <c r="T7760" s="7">
        <f>IF($I7760="","",$I7760*(1-$U7760))</f>
        <v>1E-3</v>
      </c>
      <c r="U7760" s="7">
        <f>IFERROR(INDEX(BASE_CCLASSTRIB!$E:$E, MATCH(TEXT($D7760,"000000"), BASE_CCLASSTRIB!$A:$A, 0))/100, 0)</f>
        <v>0</v>
      </c>
      <c r="V7760" s="21">
        <f>IFERROR(INDEX(BASE_CCLASSTRIB!$F:$F, MATCH(TEXT($D7760,"000000"), BASE_CCLASSTRIB!$A:$A, 0))/100, 0)</f>
        <v>0</v>
      </c>
    </row>
    <row r="7761" spans="2:22" ht="15.75" customHeight="1" thickTop="1" thickBot="1">
      <c r="B7761" s="8"/>
      <c r="C7761" s="8"/>
      <c r="E7761" s="8" t="str">
        <f>IF(D7761="","",LEFT(D7761,3))</f>
        <v/>
      </c>
      <c r="F7761" s="5" t="str">
        <f>IF(E7761="","",IFERROR(VLOOKUP(E7761,REGRAS_CST!$A$2:$B$200,2,FALSE),""))</f>
        <v/>
      </c>
      <c r="H7761" s="7">
        <v>8.9999999999999993E-3</v>
      </c>
      <c r="I7761" s="7">
        <v>1E-3</v>
      </c>
      <c r="K7761" s="5" t="str">
        <f>IF(E7761="","",IFERROR(VLOOKUP(E7761,REGRAS_CST!$A$2:$C$200,3,FALSE),""))</f>
        <v/>
      </c>
      <c r="L7761" s="10" t="str">
        <f>IF($G7761="", "", $G7761*(1-$V7761))</f>
        <v/>
      </c>
      <c r="M7761" s="30" t="str">
        <f t="shared" si="242"/>
        <v/>
      </c>
      <c r="N7761" s="30" t="str">
        <f t="shared" si="243"/>
        <v/>
      </c>
      <c r="O7761" s="5" t="str">
        <f>IF(D7761="","",
IF(AND(K7761&lt;&gt;"SIM",V7761&gt;0),"ERRO: % BC &gt; 0, mas NÃO permitida ❌",
IF(AND(K7761="SIM",V7761=0),"ATENÇÃO: BC permitida, mas % = 0 🔎",
"Base de cálculo aplicada corretamente ✅")))</f>
        <v/>
      </c>
      <c r="P7761" s="5" t="str">
        <f>IF(D7761="","",
IF(AND(Q7761&lt;&gt;"SIM",U7761&gt;0),"ERRO: % alíquota &gt; 0, mas NÃO permitida ❌",
IF(AND(Q7761="SIM",U7761=0),"ATENÇÃO: alíquota permitida, mas % = 0 🔎",
"Alíquota aplicada corretamente ✅")))</f>
        <v/>
      </c>
      <c r="Q7761" s="5" t="str">
        <f>IF(E7761="","",IFERROR(VLOOKUP(E7761,REGRAS_CST!$A$2:$D$200,4,FALSE),""))</f>
        <v/>
      </c>
      <c r="R7761" s="8"/>
      <c r="S7761" s="7">
        <f>IF($H7761="","",$H7761*(1-$U7761))</f>
        <v>8.9999999999999993E-3</v>
      </c>
      <c r="T7761" s="7">
        <f>IF($I7761="","",$I7761*(1-$U7761))</f>
        <v>1E-3</v>
      </c>
      <c r="U7761" s="7">
        <f>IFERROR(INDEX(BASE_CCLASSTRIB!$E:$E, MATCH(TEXT($D7761,"000000"), BASE_CCLASSTRIB!$A:$A, 0))/100, 0)</f>
        <v>0</v>
      </c>
      <c r="V7761" s="21">
        <f>IFERROR(INDEX(BASE_CCLASSTRIB!$F:$F, MATCH(TEXT($D7761,"000000"), BASE_CCLASSTRIB!$A:$A, 0))/100, 0)</f>
        <v>0</v>
      </c>
    </row>
    <row r="7762" spans="2:22" ht="15.75" customHeight="1" thickTop="1" thickBot="1">
      <c r="B7762" s="8"/>
      <c r="C7762" s="8"/>
      <c r="E7762" s="8" t="str">
        <f>IF(D7762="","",LEFT(D7762,3))</f>
        <v/>
      </c>
      <c r="F7762" s="5" t="str">
        <f>IF(E7762="","",IFERROR(VLOOKUP(E7762,REGRAS_CST!$A$2:$B$200,2,FALSE),""))</f>
        <v/>
      </c>
      <c r="H7762" s="7">
        <v>8.9999999999999993E-3</v>
      </c>
      <c r="I7762" s="7">
        <v>1E-3</v>
      </c>
      <c r="K7762" s="5" t="str">
        <f>IF(E7762="","",IFERROR(VLOOKUP(E7762,REGRAS_CST!$A$2:$C$200,3,FALSE),""))</f>
        <v/>
      </c>
      <c r="L7762" s="10" t="str">
        <f>IF($G7762="", "", $G7762*(1-$V7762))</f>
        <v/>
      </c>
      <c r="M7762" s="30" t="str">
        <f t="shared" si="242"/>
        <v/>
      </c>
      <c r="N7762" s="30" t="str">
        <f t="shared" si="243"/>
        <v/>
      </c>
      <c r="O7762" s="5" t="str">
        <f>IF(D7762="","",
IF(AND(K7762&lt;&gt;"SIM",V7762&gt;0),"ERRO: % BC &gt; 0, mas NÃO permitida ❌",
IF(AND(K7762="SIM",V7762=0),"ATENÇÃO: BC permitida, mas % = 0 🔎",
"Base de cálculo aplicada corretamente ✅")))</f>
        <v/>
      </c>
      <c r="P7762" s="5" t="str">
        <f>IF(D7762="","",
IF(AND(Q7762&lt;&gt;"SIM",U7762&gt;0),"ERRO: % alíquota &gt; 0, mas NÃO permitida ❌",
IF(AND(Q7762="SIM",U7762=0),"ATENÇÃO: alíquota permitida, mas % = 0 🔎",
"Alíquota aplicada corretamente ✅")))</f>
        <v/>
      </c>
      <c r="Q7762" s="5" t="str">
        <f>IF(E7762="","",IFERROR(VLOOKUP(E7762,REGRAS_CST!$A$2:$D$200,4,FALSE),""))</f>
        <v/>
      </c>
      <c r="R7762" s="8"/>
      <c r="S7762" s="7">
        <f>IF($H7762="","",$H7762*(1-$U7762))</f>
        <v>8.9999999999999993E-3</v>
      </c>
      <c r="T7762" s="7">
        <f>IF($I7762="","",$I7762*(1-$U7762))</f>
        <v>1E-3</v>
      </c>
      <c r="U7762" s="7">
        <f>IFERROR(INDEX(BASE_CCLASSTRIB!$E:$E, MATCH(TEXT($D7762,"000000"), BASE_CCLASSTRIB!$A:$A, 0))/100, 0)</f>
        <v>0</v>
      </c>
      <c r="V7762" s="21">
        <f>IFERROR(INDEX(BASE_CCLASSTRIB!$F:$F, MATCH(TEXT($D7762,"000000"), BASE_CCLASSTRIB!$A:$A, 0))/100, 0)</f>
        <v>0</v>
      </c>
    </row>
    <row r="7763" spans="2:22" ht="15.75" customHeight="1" thickTop="1" thickBot="1">
      <c r="B7763" s="8"/>
      <c r="C7763" s="8"/>
      <c r="E7763" s="8" t="str">
        <f>IF(D7763="","",LEFT(D7763,3))</f>
        <v/>
      </c>
      <c r="F7763" s="5" t="str">
        <f>IF(E7763="","",IFERROR(VLOOKUP(E7763,REGRAS_CST!$A$2:$B$200,2,FALSE),""))</f>
        <v/>
      </c>
      <c r="H7763" s="7">
        <v>8.9999999999999993E-3</v>
      </c>
      <c r="I7763" s="7">
        <v>1E-3</v>
      </c>
      <c r="K7763" s="5" t="str">
        <f>IF(E7763="","",IFERROR(VLOOKUP(E7763,REGRAS_CST!$A$2:$C$200,3,FALSE),""))</f>
        <v/>
      </c>
      <c r="L7763" s="10" t="str">
        <f>IF($G7763="", "", $G7763*(1-$V7763))</f>
        <v/>
      </c>
      <c r="M7763" s="30" t="str">
        <f t="shared" si="242"/>
        <v/>
      </c>
      <c r="N7763" s="30" t="str">
        <f t="shared" si="243"/>
        <v/>
      </c>
      <c r="O7763" s="5" t="str">
        <f>IF(D7763="","",
IF(AND(K7763&lt;&gt;"SIM",V7763&gt;0),"ERRO: % BC &gt; 0, mas NÃO permitida ❌",
IF(AND(K7763="SIM",V7763=0),"ATENÇÃO: BC permitida, mas % = 0 🔎",
"Base de cálculo aplicada corretamente ✅")))</f>
        <v/>
      </c>
      <c r="P7763" s="5" t="str">
        <f>IF(D7763="","",
IF(AND(Q7763&lt;&gt;"SIM",U7763&gt;0),"ERRO: % alíquota &gt; 0, mas NÃO permitida ❌",
IF(AND(Q7763="SIM",U7763=0),"ATENÇÃO: alíquota permitida, mas % = 0 🔎",
"Alíquota aplicada corretamente ✅")))</f>
        <v/>
      </c>
      <c r="Q7763" s="5" t="str">
        <f>IF(E7763="","",IFERROR(VLOOKUP(E7763,REGRAS_CST!$A$2:$D$200,4,FALSE),""))</f>
        <v/>
      </c>
      <c r="R7763" s="8"/>
      <c r="S7763" s="7">
        <f>IF($H7763="","",$H7763*(1-$U7763))</f>
        <v>8.9999999999999993E-3</v>
      </c>
      <c r="T7763" s="7">
        <f>IF($I7763="","",$I7763*(1-$U7763))</f>
        <v>1E-3</v>
      </c>
      <c r="U7763" s="7">
        <f>IFERROR(INDEX(BASE_CCLASSTRIB!$E:$E, MATCH(TEXT($D7763,"000000"), BASE_CCLASSTRIB!$A:$A, 0))/100, 0)</f>
        <v>0</v>
      </c>
      <c r="V7763" s="21">
        <f>IFERROR(INDEX(BASE_CCLASSTRIB!$F:$F, MATCH(TEXT($D7763,"000000"), BASE_CCLASSTRIB!$A:$A, 0))/100, 0)</f>
        <v>0</v>
      </c>
    </row>
    <row r="7764" spans="2:22" ht="15.75" customHeight="1" thickTop="1" thickBot="1">
      <c r="B7764" s="8"/>
      <c r="C7764" s="8"/>
      <c r="E7764" s="8" t="str">
        <f>IF(D7764="","",LEFT(D7764,3))</f>
        <v/>
      </c>
      <c r="F7764" s="5" t="str">
        <f>IF(E7764="","",IFERROR(VLOOKUP(E7764,REGRAS_CST!$A$2:$B$200,2,FALSE),""))</f>
        <v/>
      </c>
      <c r="H7764" s="7">
        <v>8.9999999999999993E-3</v>
      </c>
      <c r="I7764" s="7">
        <v>1E-3</v>
      </c>
      <c r="K7764" s="5" t="str">
        <f>IF(E7764="","",IFERROR(VLOOKUP(E7764,REGRAS_CST!$A$2:$C$200,3,FALSE),""))</f>
        <v/>
      </c>
      <c r="L7764" s="10" t="str">
        <f>IF($G7764="", "", $G7764*(1-$V7764))</f>
        <v/>
      </c>
      <c r="M7764" s="30" t="str">
        <f t="shared" si="242"/>
        <v/>
      </c>
      <c r="N7764" s="30" t="str">
        <f t="shared" si="243"/>
        <v/>
      </c>
      <c r="O7764" s="5" t="str">
        <f>IF(D7764="","",
IF(AND(K7764&lt;&gt;"SIM",V7764&gt;0),"ERRO: % BC &gt; 0, mas NÃO permitida ❌",
IF(AND(K7764="SIM",V7764=0),"ATENÇÃO: BC permitida, mas % = 0 🔎",
"Base de cálculo aplicada corretamente ✅")))</f>
        <v/>
      </c>
      <c r="P7764" s="5" t="str">
        <f>IF(D7764="","",
IF(AND(Q7764&lt;&gt;"SIM",U7764&gt;0),"ERRO: % alíquota &gt; 0, mas NÃO permitida ❌",
IF(AND(Q7764="SIM",U7764=0),"ATENÇÃO: alíquota permitida, mas % = 0 🔎",
"Alíquota aplicada corretamente ✅")))</f>
        <v/>
      </c>
      <c r="Q7764" s="5" t="str">
        <f>IF(E7764="","",IFERROR(VLOOKUP(E7764,REGRAS_CST!$A$2:$D$200,4,FALSE),""))</f>
        <v/>
      </c>
      <c r="R7764" s="8"/>
      <c r="S7764" s="7">
        <f>IF($H7764="","",$H7764*(1-$U7764))</f>
        <v>8.9999999999999993E-3</v>
      </c>
      <c r="T7764" s="7">
        <f>IF($I7764="","",$I7764*(1-$U7764))</f>
        <v>1E-3</v>
      </c>
      <c r="U7764" s="7">
        <f>IFERROR(INDEX(BASE_CCLASSTRIB!$E:$E, MATCH(TEXT($D7764,"000000"), BASE_CCLASSTRIB!$A:$A, 0))/100, 0)</f>
        <v>0</v>
      </c>
      <c r="V7764" s="21">
        <f>IFERROR(INDEX(BASE_CCLASSTRIB!$F:$F, MATCH(TEXT($D7764,"000000"), BASE_CCLASSTRIB!$A:$A, 0))/100, 0)</f>
        <v>0</v>
      </c>
    </row>
    <row r="7765" spans="2:22" ht="15.75" customHeight="1" thickTop="1" thickBot="1">
      <c r="B7765" s="8"/>
      <c r="C7765" s="8"/>
      <c r="E7765" s="8" t="str">
        <f>IF(D7765="","",LEFT(D7765,3))</f>
        <v/>
      </c>
      <c r="F7765" s="5" t="str">
        <f>IF(E7765="","",IFERROR(VLOOKUP(E7765,REGRAS_CST!$A$2:$B$200,2,FALSE),""))</f>
        <v/>
      </c>
      <c r="H7765" s="7">
        <v>8.9999999999999993E-3</v>
      </c>
      <c r="I7765" s="7">
        <v>1E-3</v>
      </c>
      <c r="K7765" s="5" t="str">
        <f>IF(E7765="","",IFERROR(VLOOKUP(E7765,REGRAS_CST!$A$2:$C$200,3,FALSE),""))</f>
        <v/>
      </c>
      <c r="L7765" s="10" t="str">
        <f>IF($G7765="", "", $G7765*(1-$V7765))</f>
        <v/>
      </c>
      <c r="M7765" s="30" t="str">
        <f t="shared" si="242"/>
        <v/>
      </c>
      <c r="N7765" s="30" t="str">
        <f t="shared" si="243"/>
        <v/>
      </c>
      <c r="O7765" s="5" t="str">
        <f>IF(D7765="","",
IF(AND(K7765&lt;&gt;"SIM",V7765&gt;0),"ERRO: % BC &gt; 0, mas NÃO permitida ❌",
IF(AND(K7765="SIM",V7765=0),"ATENÇÃO: BC permitida, mas % = 0 🔎",
"Base de cálculo aplicada corretamente ✅")))</f>
        <v/>
      </c>
      <c r="P7765" s="5" t="str">
        <f>IF(D7765="","",
IF(AND(Q7765&lt;&gt;"SIM",U7765&gt;0),"ERRO: % alíquota &gt; 0, mas NÃO permitida ❌",
IF(AND(Q7765="SIM",U7765=0),"ATENÇÃO: alíquota permitida, mas % = 0 🔎",
"Alíquota aplicada corretamente ✅")))</f>
        <v/>
      </c>
      <c r="Q7765" s="5" t="str">
        <f>IF(E7765="","",IFERROR(VLOOKUP(E7765,REGRAS_CST!$A$2:$D$200,4,FALSE),""))</f>
        <v/>
      </c>
      <c r="R7765" s="8"/>
      <c r="S7765" s="7">
        <f>IF($H7765="","",$H7765*(1-$U7765))</f>
        <v>8.9999999999999993E-3</v>
      </c>
      <c r="T7765" s="7">
        <f>IF($I7765="","",$I7765*(1-$U7765))</f>
        <v>1E-3</v>
      </c>
      <c r="U7765" s="7">
        <f>IFERROR(INDEX(BASE_CCLASSTRIB!$E:$E, MATCH(TEXT($D7765,"000000"), BASE_CCLASSTRIB!$A:$A, 0))/100, 0)</f>
        <v>0</v>
      </c>
      <c r="V7765" s="21">
        <f>IFERROR(INDEX(BASE_CCLASSTRIB!$F:$F, MATCH(TEXT($D7765,"000000"), BASE_CCLASSTRIB!$A:$A, 0))/100, 0)</f>
        <v>0</v>
      </c>
    </row>
    <row r="7766" spans="2:22" ht="15.75" customHeight="1" thickTop="1" thickBot="1">
      <c r="B7766" s="8"/>
      <c r="C7766" s="8"/>
      <c r="E7766" s="8" t="str">
        <f>IF(D7766="","",LEFT(D7766,3))</f>
        <v/>
      </c>
      <c r="F7766" s="5" t="str">
        <f>IF(E7766="","",IFERROR(VLOOKUP(E7766,REGRAS_CST!$A$2:$B$200,2,FALSE),""))</f>
        <v/>
      </c>
      <c r="H7766" s="7">
        <v>8.9999999999999993E-3</v>
      </c>
      <c r="I7766" s="7">
        <v>1E-3</v>
      </c>
      <c r="K7766" s="5" t="str">
        <f>IF(E7766="","",IFERROR(VLOOKUP(E7766,REGRAS_CST!$A$2:$C$200,3,FALSE),""))</f>
        <v/>
      </c>
      <c r="L7766" s="10" t="str">
        <f>IF($G7766="", "", $G7766*(1-$V7766))</f>
        <v/>
      </c>
      <c r="M7766" s="30" t="str">
        <f t="shared" si="242"/>
        <v/>
      </c>
      <c r="N7766" s="30" t="str">
        <f t="shared" si="243"/>
        <v/>
      </c>
      <c r="O7766" s="5" t="str">
        <f>IF(D7766="","",
IF(AND(K7766&lt;&gt;"SIM",V7766&gt;0),"ERRO: % BC &gt; 0, mas NÃO permitida ❌",
IF(AND(K7766="SIM",V7766=0),"ATENÇÃO: BC permitida, mas % = 0 🔎",
"Base de cálculo aplicada corretamente ✅")))</f>
        <v/>
      </c>
      <c r="P7766" s="5" t="str">
        <f>IF(D7766="","",
IF(AND(Q7766&lt;&gt;"SIM",U7766&gt;0),"ERRO: % alíquota &gt; 0, mas NÃO permitida ❌",
IF(AND(Q7766="SIM",U7766=0),"ATENÇÃO: alíquota permitida, mas % = 0 🔎",
"Alíquota aplicada corretamente ✅")))</f>
        <v/>
      </c>
      <c r="Q7766" s="5" t="str">
        <f>IF(E7766="","",IFERROR(VLOOKUP(E7766,REGRAS_CST!$A$2:$D$200,4,FALSE),""))</f>
        <v/>
      </c>
      <c r="R7766" s="8"/>
      <c r="S7766" s="7">
        <f>IF($H7766="","",$H7766*(1-$U7766))</f>
        <v>8.9999999999999993E-3</v>
      </c>
      <c r="T7766" s="7">
        <f>IF($I7766="","",$I7766*(1-$U7766))</f>
        <v>1E-3</v>
      </c>
      <c r="U7766" s="7">
        <f>IFERROR(INDEX(BASE_CCLASSTRIB!$E:$E, MATCH(TEXT($D7766,"000000"), BASE_CCLASSTRIB!$A:$A, 0))/100, 0)</f>
        <v>0</v>
      </c>
      <c r="V7766" s="21">
        <f>IFERROR(INDEX(BASE_CCLASSTRIB!$F:$F, MATCH(TEXT($D7766,"000000"), BASE_CCLASSTRIB!$A:$A, 0))/100, 0)</f>
        <v>0</v>
      </c>
    </row>
    <row r="7767" spans="2:22" ht="15.75" customHeight="1" thickTop="1" thickBot="1">
      <c r="B7767" s="8"/>
      <c r="C7767" s="8"/>
      <c r="E7767" s="8" t="str">
        <f>IF(D7767="","",LEFT(D7767,3))</f>
        <v/>
      </c>
      <c r="F7767" s="5" t="str">
        <f>IF(E7767="","",IFERROR(VLOOKUP(E7767,REGRAS_CST!$A$2:$B$200,2,FALSE),""))</f>
        <v/>
      </c>
      <c r="H7767" s="7">
        <v>8.9999999999999993E-3</v>
      </c>
      <c r="I7767" s="7">
        <v>1E-3</v>
      </c>
      <c r="K7767" s="5" t="str">
        <f>IF(E7767="","",IFERROR(VLOOKUP(E7767,REGRAS_CST!$A$2:$C$200,3,FALSE),""))</f>
        <v/>
      </c>
      <c r="L7767" s="10" t="str">
        <f>IF($G7767="", "", $G7767*(1-$V7767))</f>
        <v/>
      </c>
      <c r="M7767" s="30" t="str">
        <f t="shared" si="242"/>
        <v/>
      </c>
      <c r="N7767" s="30" t="str">
        <f t="shared" si="243"/>
        <v/>
      </c>
      <c r="O7767" s="5" t="str">
        <f>IF(D7767="","",
IF(AND(K7767&lt;&gt;"SIM",V7767&gt;0),"ERRO: % BC &gt; 0, mas NÃO permitida ❌",
IF(AND(K7767="SIM",V7767=0),"ATENÇÃO: BC permitida, mas % = 0 🔎",
"Base de cálculo aplicada corretamente ✅")))</f>
        <v/>
      </c>
      <c r="P7767" s="5" t="str">
        <f>IF(D7767="","",
IF(AND(Q7767&lt;&gt;"SIM",U7767&gt;0),"ERRO: % alíquota &gt; 0, mas NÃO permitida ❌",
IF(AND(Q7767="SIM",U7767=0),"ATENÇÃO: alíquota permitida, mas % = 0 🔎",
"Alíquota aplicada corretamente ✅")))</f>
        <v/>
      </c>
      <c r="Q7767" s="5" t="str">
        <f>IF(E7767="","",IFERROR(VLOOKUP(E7767,REGRAS_CST!$A$2:$D$200,4,FALSE),""))</f>
        <v/>
      </c>
      <c r="R7767" s="8"/>
      <c r="S7767" s="7">
        <f>IF($H7767="","",$H7767*(1-$U7767))</f>
        <v>8.9999999999999993E-3</v>
      </c>
      <c r="T7767" s="7">
        <f>IF($I7767="","",$I7767*(1-$U7767))</f>
        <v>1E-3</v>
      </c>
      <c r="U7767" s="7">
        <f>IFERROR(INDEX(BASE_CCLASSTRIB!$E:$E, MATCH(TEXT($D7767,"000000"), BASE_CCLASSTRIB!$A:$A, 0))/100, 0)</f>
        <v>0</v>
      </c>
      <c r="V7767" s="21">
        <f>IFERROR(INDEX(BASE_CCLASSTRIB!$F:$F, MATCH(TEXT($D7767,"000000"), BASE_CCLASSTRIB!$A:$A, 0))/100, 0)</f>
        <v>0</v>
      </c>
    </row>
    <row r="7768" spans="2:22" ht="15.75" customHeight="1" thickTop="1" thickBot="1">
      <c r="B7768" s="8"/>
      <c r="C7768" s="8"/>
      <c r="E7768" s="8" t="str">
        <f>IF(D7768="","",LEFT(D7768,3))</f>
        <v/>
      </c>
      <c r="F7768" s="5" t="str">
        <f>IF(E7768="","",IFERROR(VLOOKUP(E7768,REGRAS_CST!$A$2:$B$200,2,FALSE),""))</f>
        <v/>
      </c>
      <c r="H7768" s="7">
        <v>8.9999999999999993E-3</v>
      </c>
      <c r="I7768" s="7">
        <v>1E-3</v>
      </c>
      <c r="K7768" s="5" t="str">
        <f>IF(E7768="","",IFERROR(VLOOKUP(E7768,REGRAS_CST!$A$2:$C$200,3,FALSE),""))</f>
        <v/>
      </c>
      <c r="L7768" s="10" t="str">
        <f>IF($G7768="", "", $G7768*(1-$V7768))</f>
        <v/>
      </c>
      <c r="M7768" s="30" t="str">
        <f t="shared" si="242"/>
        <v/>
      </c>
      <c r="N7768" s="30" t="str">
        <f t="shared" si="243"/>
        <v/>
      </c>
      <c r="O7768" s="5" t="str">
        <f>IF(D7768="","",
IF(AND(K7768&lt;&gt;"SIM",V7768&gt;0),"ERRO: % BC &gt; 0, mas NÃO permitida ❌",
IF(AND(K7768="SIM",V7768=0),"ATENÇÃO: BC permitida, mas % = 0 🔎",
"Base de cálculo aplicada corretamente ✅")))</f>
        <v/>
      </c>
      <c r="P7768" s="5" t="str">
        <f>IF(D7768="","",
IF(AND(Q7768&lt;&gt;"SIM",U7768&gt;0),"ERRO: % alíquota &gt; 0, mas NÃO permitida ❌",
IF(AND(Q7768="SIM",U7768=0),"ATENÇÃO: alíquota permitida, mas % = 0 🔎",
"Alíquota aplicada corretamente ✅")))</f>
        <v/>
      </c>
      <c r="Q7768" s="5" t="str">
        <f>IF(E7768="","",IFERROR(VLOOKUP(E7768,REGRAS_CST!$A$2:$D$200,4,FALSE),""))</f>
        <v/>
      </c>
      <c r="R7768" s="8"/>
      <c r="S7768" s="7">
        <f>IF($H7768="","",$H7768*(1-$U7768))</f>
        <v>8.9999999999999993E-3</v>
      </c>
      <c r="T7768" s="7">
        <f>IF($I7768="","",$I7768*(1-$U7768))</f>
        <v>1E-3</v>
      </c>
      <c r="U7768" s="7">
        <f>IFERROR(INDEX(BASE_CCLASSTRIB!$E:$E, MATCH(TEXT($D7768,"000000"), BASE_CCLASSTRIB!$A:$A, 0))/100, 0)</f>
        <v>0</v>
      </c>
      <c r="V7768" s="21">
        <f>IFERROR(INDEX(BASE_CCLASSTRIB!$F:$F, MATCH(TEXT($D7768,"000000"), BASE_CCLASSTRIB!$A:$A, 0))/100, 0)</f>
        <v>0</v>
      </c>
    </row>
    <row r="7769" spans="2:22" ht="15.75" customHeight="1" thickTop="1" thickBot="1">
      <c r="B7769" s="8"/>
      <c r="C7769" s="8"/>
      <c r="E7769" s="8" t="str">
        <f>IF(D7769="","",LEFT(D7769,3))</f>
        <v/>
      </c>
      <c r="F7769" s="5" t="str">
        <f>IF(E7769="","",IFERROR(VLOOKUP(E7769,REGRAS_CST!$A$2:$B$200,2,FALSE),""))</f>
        <v/>
      </c>
      <c r="H7769" s="7">
        <v>8.9999999999999993E-3</v>
      </c>
      <c r="I7769" s="7">
        <v>1E-3</v>
      </c>
      <c r="K7769" s="5" t="str">
        <f>IF(E7769="","",IFERROR(VLOOKUP(E7769,REGRAS_CST!$A$2:$C$200,3,FALSE),""))</f>
        <v/>
      </c>
      <c r="L7769" s="10" t="str">
        <f>IF($G7769="", "", $G7769*(1-$V7769))</f>
        <v/>
      </c>
      <c r="M7769" s="30" t="str">
        <f t="shared" si="242"/>
        <v/>
      </c>
      <c r="N7769" s="30" t="str">
        <f t="shared" si="243"/>
        <v/>
      </c>
      <c r="O7769" s="5" t="str">
        <f>IF(D7769="","",
IF(AND(K7769&lt;&gt;"SIM",V7769&gt;0),"ERRO: % BC &gt; 0, mas NÃO permitida ❌",
IF(AND(K7769="SIM",V7769=0),"ATENÇÃO: BC permitida, mas % = 0 🔎",
"Base de cálculo aplicada corretamente ✅")))</f>
        <v/>
      </c>
      <c r="P7769" s="5" t="str">
        <f>IF(D7769="","",
IF(AND(Q7769&lt;&gt;"SIM",U7769&gt;0),"ERRO: % alíquota &gt; 0, mas NÃO permitida ❌",
IF(AND(Q7769="SIM",U7769=0),"ATENÇÃO: alíquota permitida, mas % = 0 🔎",
"Alíquota aplicada corretamente ✅")))</f>
        <v/>
      </c>
      <c r="Q7769" s="5" t="str">
        <f>IF(E7769="","",IFERROR(VLOOKUP(E7769,REGRAS_CST!$A$2:$D$200,4,FALSE),""))</f>
        <v/>
      </c>
      <c r="R7769" s="8"/>
      <c r="S7769" s="7">
        <f>IF($H7769="","",$H7769*(1-$U7769))</f>
        <v>8.9999999999999993E-3</v>
      </c>
      <c r="T7769" s="7">
        <f>IF($I7769="","",$I7769*(1-$U7769))</f>
        <v>1E-3</v>
      </c>
      <c r="U7769" s="7">
        <f>IFERROR(INDEX(BASE_CCLASSTRIB!$E:$E, MATCH(TEXT($D7769,"000000"), BASE_CCLASSTRIB!$A:$A, 0))/100, 0)</f>
        <v>0</v>
      </c>
      <c r="V7769" s="21">
        <f>IFERROR(INDEX(BASE_CCLASSTRIB!$F:$F, MATCH(TEXT($D7769,"000000"), BASE_CCLASSTRIB!$A:$A, 0))/100, 0)</f>
        <v>0</v>
      </c>
    </row>
    <row r="7770" spans="2:22" ht="15.75" customHeight="1" thickTop="1" thickBot="1">
      <c r="B7770" s="8"/>
      <c r="C7770" s="8"/>
      <c r="E7770" s="8" t="str">
        <f>IF(D7770="","",LEFT(D7770,3))</f>
        <v/>
      </c>
      <c r="F7770" s="5" t="str">
        <f>IF(E7770="","",IFERROR(VLOOKUP(E7770,REGRAS_CST!$A$2:$B$200,2,FALSE),""))</f>
        <v/>
      </c>
      <c r="H7770" s="7">
        <v>8.9999999999999993E-3</v>
      </c>
      <c r="I7770" s="7">
        <v>1E-3</v>
      </c>
      <c r="K7770" s="5" t="str">
        <f>IF(E7770="","",IFERROR(VLOOKUP(E7770,REGRAS_CST!$A$2:$C$200,3,FALSE),""))</f>
        <v/>
      </c>
      <c r="L7770" s="10" t="str">
        <f>IF($G7770="", "", $G7770*(1-$V7770))</f>
        <v/>
      </c>
      <c r="M7770" s="30" t="str">
        <f t="shared" si="242"/>
        <v/>
      </c>
      <c r="N7770" s="30" t="str">
        <f t="shared" si="243"/>
        <v/>
      </c>
      <c r="O7770" s="5" t="str">
        <f>IF(D7770="","",
IF(AND(K7770&lt;&gt;"SIM",V7770&gt;0),"ERRO: % BC &gt; 0, mas NÃO permitida ❌",
IF(AND(K7770="SIM",V7770=0),"ATENÇÃO: BC permitida, mas % = 0 🔎",
"Base de cálculo aplicada corretamente ✅")))</f>
        <v/>
      </c>
      <c r="P7770" s="5" t="str">
        <f>IF(D7770="","",
IF(AND(Q7770&lt;&gt;"SIM",U7770&gt;0),"ERRO: % alíquota &gt; 0, mas NÃO permitida ❌",
IF(AND(Q7770="SIM",U7770=0),"ATENÇÃO: alíquota permitida, mas % = 0 🔎",
"Alíquota aplicada corretamente ✅")))</f>
        <v/>
      </c>
      <c r="Q7770" s="5" t="str">
        <f>IF(E7770="","",IFERROR(VLOOKUP(E7770,REGRAS_CST!$A$2:$D$200,4,FALSE),""))</f>
        <v/>
      </c>
      <c r="R7770" s="8"/>
      <c r="S7770" s="7">
        <f>IF($H7770="","",$H7770*(1-$U7770))</f>
        <v>8.9999999999999993E-3</v>
      </c>
      <c r="T7770" s="7">
        <f>IF($I7770="","",$I7770*(1-$U7770))</f>
        <v>1E-3</v>
      </c>
      <c r="U7770" s="7">
        <f>IFERROR(INDEX(BASE_CCLASSTRIB!$E:$E, MATCH(TEXT($D7770,"000000"), BASE_CCLASSTRIB!$A:$A, 0))/100, 0)</f>
        <v>0</v>
      </c>
      <c r="V7770" s="21">
        <f>IFERROR(INDEX(BASE_CCLASSTRIB!$F:$F, MATCH(TEXT($D7770,"000000"), BASE_CCLASSTRIB!$A:$A, 0))/100, 0)</f>
        <v>0</v>
      </c>
    </row>
    <row r="7771" spans="2:22" ht="15.75" customHeight="1" thickTop="1" thickBot="1">
      <c r="B7771" s="8"/>
      <c r="C7771" s="8"/>
      <c r="E7771" s="8" t="str">
        <f>IF(D7771="","",LEFT(D7771,3))</f>
        <v/>
      </c>
      <c r="F7771" s="5" t="str">
        <f>IF(E7771="","",IFERROR(VLOOKUP(E7771,REGRAS_CST!$A$2:$B$200,2,FALSE),""))</f>
        <v/>
      </c>
      <c r="H7771" s="7">
        <v>8.9999999999999993E-3</v>
      </c>
      <c r="I7771" s="7">
        <v>1E-3</v>
      </c>
      <c r="K7771" s="5" t="str">
        <f>IF(E7771="","",IFERROR(VLOOKUP(E7771,REGRAS_CST!$A$2:$C$200,3,FALSE),""))</f>
        <v/>
      </c>
      <c r="L7771" s="10" t="str">
        <f>IF($G7771="", "", $G7771*(1-$V7771))</f>
        <v/>
      </c>
      <c r="M7771" s="30" t="str">
        <f t="shared" si="242"/>
        <v/>
      </c>
      <c r="N7771" s="30" t="str">
        <f t="shared" si="243"/>
        <v/>
      </c>
      <c r="O7771" s="5" t="str">
        <f>IF(D7771="","",
IF(AND(K7771&lt;&gt;"SIM",V7771&gt;0),"ERRO: % BC &gt; 0, mas NÃO permitida ❌",
IF(AND(K7771="SIM",V7771=0),"ATENÇÃO: BC permitida, mas % = 0 🔎",
"Base de cálculo aplicada corretamente ✅")))</f>
        <v/>
      </c>
      <c r="P7771" s="5" t="str">
        <f>IF(D7771="","",
IF(AND(Q7771&lt;&gt;"SIM",U7771&gt;0),"ERRO: % alíquota &gt; 0, mas NÃO permitida ❌",
IF(AND(Q7771="SIM",U7771=0),"ATENÇÃO: alíquota permitida, mas % = 0 🔎",
"Alíquota aplicada corretamente ✅")))</f>
        <v/>
      </c>
      <c r="Q7771" s="5" t="str">
        <f>IF(E7771="","",IFERROR(VLOOKUP(E7771,REGRAS_CST!$A$2:$D$200,4,FALSE),""))</f>
        <v/>
      </c>
      <c r="R7771" s="8"/>
      <c r="S7771" s="7">
        <f>IF($H7771="","",$H7771*(1-$U7771))</f>
        <v>8.9999999999999993E-3</v>
      </c>
      <c r="T7771" s="7">
        <f>IF($I7771="","",$I7771*(1-$U7771))</f>
        <v>1E-3</v>
      </c>
      <c r="U7771" s="7">
        <f>IFERROR(INDEX(BASE_CCLASSTRIB!$E:$E, MATCH(TEXT($D7771,"000000"), BASE_CCLASSTRIB!$A:$A, 0))/100, 0)</f>
        <v>0</v>
      </c>
      <c r="V7771" s="21">
        <f>IFERROR(INDEX(BASE_CCLASSTRIB!$F:$F, MATCH(TEXT($D7771,"000000"), BASE_CCLASSTRIB!$A:$A, 0))/100, 0)</f>
        <v>0</v>
      </c>
    </row>
    <row r="7772" spans="2:22" ht="15.75" customHeight="1" thickTop="1" thickBot="1">
      <c r="B7772" s="8"/>
      <c r="C7772" s="8"/>
      <c r="E7772" s="8" t="str">
        <f>IF(D7772="","",LEFT(D7772,3))</f>
        <v/>
      </c>
      <c r="F7772" s="5" t="str">
        <f>IF(E7772="","",IFERROR(VLOOKUP(E7772,REGRAS_CST!$A$2:$B$200,2,FALSE),""))</f>
        <v/>
      </c>
      <c r="H7772" s="7">
        <v>8.9999999999999993E-3</v>
      </c>
      <c r="I7772" s="7">
        <v>1E-3</v>
      </c>
      <c r="K7772" s="5" t="str">
        <f>IF(E7772="","",IFERROR(VLOOKUP(E7772,REGRAS_CST!$A$2:$C$200,3,FALSE),""))</f>
        <v/>
      </c>
      <c r="L7772" s="10" t="str">
        <f>IF($G7772="", "", $G7772*(1-$V7772))</f>
        <v/>
      </c>
      <c r="M7772" s="30" t="str">
        <f t="shared" si="242"/>
        <v/>
      </c>
      <c r="N7772" s="30" t="str">
        <f t="shared" si="243"/>
        <v/>
      </c>
      <c r="O7772" s="5" t="str">
        <f>IF(D7772="","",
IF(AND(K7772&lt;&gt;"SIM",V7772&gt;0),"ERRO: % BC &gt; 0, mas NÃO permitida ❌",
IF(AND(K7772="SIM",V7772=0),"ATENÇÃO: BC permitida, mas % = 0 🔎",
"Base de cálculo aplicada corretamente ✅")))</f>
        <v/>
      </c>
      <c r="P7772" s="5" t="str">
        <f>IF(D7772="","",
IF(AND(Q7772&lt;&gt;"SIM",U7772&gt;0),"ERRO: % alíquota &gt; 0, mas NÃO permitida ❌",
IF(AND(Q7772="SIM",U7772=0),"ATENÇÃO: alíquota permitida, mas % = 0 🔎",
"Alíquota aplicada corretamente ✅")))</f>
        <v/>
      </c>
      <c r="Q7772" s="5" t="str">
        <f>IF(E7772="","",IFERROR(VLOOKUP(E7772,REGRAS_CST!$A$2:$D$200,4,FALSE),""))</f>
        <v/>
      </c>
      <c r="R7772" s="8"/>
      <c r="S7772" s="7">
        <f>IF($H7772="","",$H7772*(1-$U7772))</f>
        <v>8.9999999999999993E-3</v>
      </c>
      <c r="T7772" s="7">
        <f>IF($I7772="","",$I7772*(1-$U7772))</f>
        <v>1E-3</v>
      </c>
      <c r="U7772" s="7">
        <f>IFERROR(INDEX(BASE_CCLASSTRIB!$E:$E, MATCH(TEXT($D7772,"000000"), BASE_CCLASSTRIB!$A:$A, 0))/100, 0)</f>
        <v>0</v>
      </c>
      <c r="V7772" s="21">
        <f>IFERROR(INDEX(BASE_CCLASSTRIB!$F:$F, MATCH(TEXT($D7772,"000000"), BASE_CCLASSTRIB!$A:$A, 0))/100, 0)</f>
        <v>0</v>
      </c>
    </row>
    <row r="7773" spans="2:22" ht="15.75" customHeight="1" thickTop="1" thickBot="1">
      <c r="B7773" s="8"/>
      <c r="C7773" s="8"/>
      <c r="E7773" s="8" t="str">
        <f>IF(D7773="","",LEFT(D7773,3))</f>
        <v/>
      </c>
      <c r="F7773" s="5" t="str">
        <f>IF(E7773="","",IFERROR(VLOOKUP(E7773,REGRAS_CST!$A$2:$B$200,2,FALSE),""))</f>
        <v/>
      </c>
      <c r="H7773" s="7">
        <v>8.9999999999999993E-3</v>
      </c>
      <c r="I7773" s="7">
        <v>1E-3</v>
      </c>
      <c r="K7773" s="5" t="str">
        <f>IF(E7773="","",IFERROR(VLOOKUP(E7773,REGRAS_CST!$A$2:$C$200,3,FALSE),""))</f>
        <v/>
      </c>
      <c r="L7773" s="10" t="str">
        <f>IF($G7773="", "", $G7773*(1-$V7773))</f>
        <v/>
      </c>
      <c r="M7773" s="30" t="str">
        <f t="shared" si="242"/>
        <v/>
      </c>
      <c r="N7773" s="30" t="str">
        <f t="shared" si="243"/>
        <v/>
      </c>
      <c r="O7773" s="5" t="str">
        <f>IF(D7773="","",
IF(AND(K7773&lt;&gt;"SIM",V7773&gt;0),"ERRO: % BC &gt; 0, mas NÃO permitida ❌",
IF(AND(K7773="SIM",V7773=0),"ATENÇÃO: BC permitida, mas % = 0 🔎",
"Base de cálculo aplicada corretamente ✅")))</f>
        <v/>
      </c>
      <c r="P7773" s="5" t="str">
        <f>IF(D7773="","",
IF(AND(Q7773&lt;&gt;"SIM",U7773&gt;0),"ERRO: % alíquota &gt; 0, mas NÃO permitida ❌",
IF(AND(Q7773="SIM",U7773=0),"ATENÇÃO: alíquota permitida, mas % = 0 🔎",
"Alíquota aplicada corretamente ✅")))</f>
        <v/>
      </c>
      <c r="Q7773" s="5" t="str">
        <f>IF(E7773="","",IFERROR(VLOOKUP(E7773,REGRAS_CST!$A$2:$D$200,4,FALSE),""))</f>
        <v/>
      </c>
      <c r="R7773" s="8"/>
      <c r="S7773" s="7">
        <f>IF($H7773="","",$H7773*(1-$U7773))</f>
        <v>8.9999999999999993E-3</v>
      </c>
      <c r="T7773" s="7">
        <f>IF($I7773="","",$I7773*(1-$U7773))</f>
        <v>1E-3</v>
      </c>
      <c r="U7773" s="7">
        <f>IFERROR(INDEX(BASE_CCLASSTRIB!$E:$E, MATCH(TEXT($D7773,"000000"), BASE_CCLASSTRIB!$A:$A, 0))/100, 0)</f>
        <v>0</v>
      </c>
      <c r="V7773" s="21">
        <f>IFERROR(INDEX(BASE_CCLASSTRIB!$F:$F, MATCH(TEXT($D7773,"000000"), BASE_CCLASSTRIB!$A:$A, 0))/100, 0)</f>
        <v>0</v>
      </c>
    </row>
    <row r="7774" spans="2:22" ht="15.75" customHeight="1" thickTop="1" thickBot="1">
      <c r="B7774" s="8"/>
      <c r="C7774" s="8"/>
      <c r="E7774" s="8" t="str">
        <f>IF(D7774="","",LEFT(D7774,3))</f>
        <v/>
      </c>
      <c r="F7774" s="5" t="str">
        <f>IF(E7774="","",IFERROR(VLOOKUP(E7774,REGRAS_CST!$A$2:$B$200,2,FALSE),""))</f>
        <v/>
      </c>
      <c r="H7774" s="7">
        <v>8.9999999999999993E-3</v>
      </c>
      <c r="I7774" s="7">
        <v>1E-3</v>
      </c>
      <c r="K7774" s="5" t="str">
        <f>IF(E7774="","",IFERROR(VLOOKUP(E7774,REGRAS_CST!$A$2:$C$200,3,FALSE),""))</f>
        <v/>
      </c>
      <c r="L7774" s="10" t="str">
        <f>IF($G7774="", "", $G7774*(1-$V7774))</f>
        <v/>
      </c>
      <c r="M7774" s="30" t="str">
        <f t="shared" si="242"/>
        <v/>
      </c>
      <c r="N7774" s="30" t="str">
        <f t="shared" si="243"/>
        <v/>
      </c>
      <c r="O7774" s="5" t="str">
        <f>IF(D7774="","",
IF(AND(K7774&lt;&gt;"SIM",V7774&gt;0),"ERRO: % BC &gt; 0, mas NÃO permitida ❌",
IF(AND(K7774="SIM",V7774=0),"ATENÇÃO: BC permitida, mas % = 0 🔎",
"Base de cálculo aplicada corretamente ✅")))</f>
        <v/>
      </c>
      <c r="P7774" s="5" t="str">
        <f>IF(D7774="","",
IF(AND(Q7774&lt;&gt;"SIM",U7774&gt;0),"ERRO: % alíquota &gt; 0, mas NÃO permitida ❌",
IF(AND(Q7774="SIM",U7774=0),"ATENÇÃO: alíquota permitida, mas % = 0 🔎",
"Alíquota aplicada corretamente ✅")))</f>
        <v/>
      </c>
      <c r="Q7774" s="5" t="str">
        <f>IF(E7774="","",IFERROR(VLOOKUP(E7774,REGRAS_CST!$A$2:$D$200,4,FALSE),""))</f>
        <v/>
      </c>
      <c r="R7774" s="8"/>
      <c r="S7774" s="7">
        <f>IF($H7774="","",$H7774*(1-$U7774))</f>
        <v>8.9999999999999993E-3</v>
      </c>
      <c r="T7774" s="7">
        <f>IF($I7774="","",$I7774*(1-$U7774))</f>
        <v>1E-3</v>
      </c>
      <c r="U7774" s="7">
        <f>IFERROR(INDEX(BASE_CCLASSTRIB!$E:$E, MATCH(TEXT($D7774,"000000"), BASE_CCLASSTRIB!$A:$A, 0))/100, 0)</f>
        <v>0</v>
      </c>
      <c r="V7774" s="21">
        <f>IFERROR(INDEX(BASE_CCLASSTRIB!$F:$F, MATCH(TEXT($D7774,"000000"), BASE_CCLASSTRIB!$A:$A, 0))/100, 0)</f>
        <v>0</v>
      </c>
    </row>
    <row r="7775" spans="2:22" ht="15.75" customHeight="1" thickTop="1" thickBot="1">
      <c r="B7775" s="8"/>
      <c r="C7775" s="8"/>
      <c r="E7775" s="8" t="str">
        <f>IF(D7775="","",LEFT(D7775,3))</f>
        <v/>
      </c>
      <c r="F7775" s="5" t="str">
        <f>IF(E7775="","",IFERROR(VLOOKUP(E7775,REGRAS_CST!$A$2:$B$200,2,FALSE),""))</f>
        <v/>
      </c>
      <c r="H7775" s="7">
        <v>8.9999999999999993E-3</v>
      </c>
      <c r="I7775" s="7">
        <v>1E-3</v>
      </c>
      <c r="K7775" s="5" t="str">
        <f>IF(E7775="","",IFERROR(VLOOKUP(E7775,REGRAS_CST!$A$2:$C$200,3,FALSE),""))</f>
        <v/>
      </c>
      <c r="L7775" s="10" t="str">
        <f>IF($G7775="", "", $G7775*(1-$V7775))</f>
        <v/>
      </c>
      <c r="M7775" s="30" t="str">
        <f t="shared" si="242"/>
        <v/>
      </c>
      <c r="N7775" s="30" t="str">
        <f t="shared" si="243"/>
        <v/>
      </c>
      <c r="O7775" s="5" t="str">
        <f>IF(D7775="","",
IF(AND(K7775&lt;&gt;"SIM",V7775&gt;0),"ERRO: % BC &gt; 0, mas NÃO permitida ❌",
IF(AND(K7775="SIM",V7775=0),"ATENÇÃO: BC permitida, mas % = 0 🔎",
"Base de cálculo aplicada corretamente ✅")))</f>
        <v/>
      </c>
      <c r="P7775" s="5" t="str">
        <f>IF(D7775="","",
IF(AND(Q7775&lt;&gt;"SIM",U7775&gt;0),"ERRO: % alíquota &gt; 0, mas NÃO permitida ❌",
IF(AND(Q7775="SIM",U7775=0),"ATENÇÃO: alíquota permitida, mas % = 0 🔎",
"Alíquota aplicada corretamente ✅")))</f>
        <v/>
      </c>
      <c r="Q7775" s="5" t="str">
        <f>IF(E7775="","",IFERROR(VLOOKUP(E7775,REGRAS_CST!$A$2:$D$200,4,FALSE),""))</f>
        <v/>
      </c>
      <c r="R7775" s="8"/>
      <c r="S7775" s="7">
        <f>IF($H7775="","",$H7775*(1-$U7775))</f>
        <v>8.9999999999999993E-3</v>
      </c>
      <c r="T7775" s="7">
        <f>IF($I7775="","",$I7775*(1-$U7775))</f>
        <v>1E-3</v>
      </c>
      <c r="U7775" s="7">
        <f>IFERROR(INDEX(BASE_CCLASSTRIB!$E:$E, MATCH(TEXT($D7775,"000000"), BASE_CCLASSTRIB!$A:$A, 0))/100, 0)</f>
        <v>0</v>
      </c>
      <c r="V7775" s="21">
        <f>IFERROR(INDEX(BASE_CCLASSTRIB!$F:$F, MATCH(TEXT($D7775,"000000"), BASE_CCLASSTRIB!$A:$A, 0))/100, 0)</f>
        <v>0</v>
      </c>
    </row>
    <row r="7776" spans="2:22" ht="15.75" customHeight="1" thickTop="1" thickBot="1">
      <c r="B7776" s="8"/>
      <c r="C7776" s="8"/>
      <c r="E7776" s="8" t="str">
        <f>IF(D7776="","",LEFT(D7776,3))</f>
        <v/>
      </c>
      <c r="F7776" s="5" t="str">
        <f>IF(E7776="","",IFERROR(VLOOKUP(E7776,REGRAS_CST!$A$2:$B$200,2,FALSE),""))</f>
        <v/>
      </c>
      <c r="H7776" s="7">
        <v>8.9999999999999993E-3</v>
      </c>
      <c r="I7776" s="7">
        <v>1E-3</v>
      </c>
      <c r="K7776" s="5" t="str">
        <f>IF(E7776="","",IFERROR(VLOOKUP(E7776,REGRAS_CST!$A$2:$C$200,3,FALSE),""))</f>
        <v/>
      </c>
      <c r="L7776" s="10" t="str">
        <f>IF($G7776="", "", $G7776*(1-$V7776))</f>
        <v/>
      </c>
      <c r="M7776" s="30" t="str">
        <f t="shared" si="242"/>
        <v/>
      </c>
      <c r="N7776" s="30" t="str">
        <f t="shared" si="243"/>
        <v/>
      </c>
      <c r="O7776" s="5" t="str">
        <f>IF(D7776="","",
IF(AND(K7776&lt;&gt;"SIM",V7776&gt;0),"ERRO: % BC &gt; 0, mas NÃO permitida ❌",
IF(AND(K7776="SIM",V7776=0),"ATENÇÃO: BC permitida, mas % = 0 🔎",
"Base de cálculo aplicada corretamente ✅")))</f>
        <v/>
      </c>
      <c r="P7776" s="5" t="str">
        <f>IF(D7776="","",
IF(AND(Q7776&lt;&gt;"SIM",U7776&gt;0),"ERRO: % alíquota &gt; 0, mas NÃO permitida ❌",
IF(AND(Q7776="SIM",U7776=0),"ATENÇÃO: alíquota permitida, mas % = 0 🔎",
"Alíquota aplicada corretamente ✅")))</f>
        <v/>
      </c>
      <c r="Q7776" s="5" t="str">
        <f>IF(E7776="","",IFERROR(VLOOKUP(E7776,REGRAS_CST!$A$2:$D$200,4,FALSE),""))</f>
        <v/>
      </c>
      <c r="R7776" s="8"/>
      <c r="S7776" s="7">
        <f>IF($H7776="","",$H7776*(1-$U7776))</f>
        <v>8.9999999999999993E-3</v>
      </c>
      <c r="T7776" s="7">
        <f>IF($I7776="","",$I7776*(1-$U7776))</f>
        <v>1E-3</v>
      </c>
      <c r="U7776" s="7">
        <f>IFERROR(INDEX(BASE_CCLASSTRIB!$E:$E, MATCH(TEXT($D7776,"000000"), BASE_CCLASSTRIB!$A:$A, 0))/100, 0)</f>
        <v>0</v>
      </c>
      <c r="V7776" s="21">
        <f>IFERROR(INDEX(BASE_CCLASSTRIB!$F:$F, MATCH(TEXT($D7776,"000000"), BASE_CCLASSTRIB!$A:$A, 0))/100, 0)</f>
        <v>0</v>
      </c>
    </row>
    <row r="7777" spans="2:22" ht="15.75" customHeight="1" thickTop="1" thickBot="1">
      <c r="B7777" s="8"/>
      <c r="C7777" s="8"/>
      <c r="E7777" s="8" t="str">
        <f>IF(D7777="","",LEFT(D7777,3))</f>
        <v/>
      </c>
      <c r="F7777" s="5" t="str">
        <f>IF(E7777="","",IFERROR(VLOOKUP(E7777,REGRAS_CST!$A$2:$B$200,2,FALSE),""))</f>
        <v/>
      </c>
      <c r="H7777" s="7">
        <v>8.9999999999999993E-3</v>
      </c>
      <c r="I7777" s="7">
        <v>1E-3</v>
      </c>
      <c r="K7777" s="5" t="str">
        <f>IF(E7777="","",IFERROR(VLOOKUP(E7777,REGRAS_CST!$A$2:$C$200,3,FALSE),""))</f>
        <v/>
      </c>
      <c r="L7777" s="10" t="str">
        <f>IF($G7777="", "", $G7777*(1-$V7777))</f>
        <v/>
      </c>
      <c r="M7777" s="30" t="str">
        <f t="shared" si="242"/>
        <v/>
      </c>
      <c r="N7777" s="30" t="str">
        <f t="shared" si="243"/>
        <v/>
      </c>
      <c r="O7777" s="5" t="str">
        <f>IF(D7777="","",
IF(AND(K7777&lt;&gt;"SIM",V7777&gt;0),"ERRO: % BC &gt; 0, mas NÃO permitida ❌",
IF(AND(K7777="SIM",V7777=0),"ATENÇÃO: BC permitida, mas % = 0 🔎",
"Base de cálculo aplicada corretamente ✅")))</f>
        <v/>
      </c>
      <c r="P7777" s="5" t="str">
        <f>IF(D7777="","",
IF(AND(Q7777&lt;&gt;"SIM",U7777&gt;0),"ERRO: % alíquota &gt; 0, mas NÃO permitida ❌",
IF(AND(Q7777="SIM",U7777=0),"ATENÇÃO: alíquota permitida, mas % = 0 🔎",
"Alíquota aplicada corretamente ✅")))</f>
        <v/>
      </c>
      <c r="Q7777" s="5" t="str">
        <f>IF(E7777="","",IFERROR(VLOOKUP(E7777,REGRAS_CST!$A$2:$D$200,4,FALSE),""))</f>
        <v/>
      </c>
      <c r="R7777" s="8"/>
      <c r="S7777" s="7">
        <f>IF($H7777="","",$H7777*(1-$U7777))</f>
        <v>8.9999999999999993E-3</v>
      </c>
      <c r="T7777" s="7">
        <f>IF($I7777="","",$I7777*(1-$U7777))</f>
        <v>1E-3</v>
      </c>
      <c r="U7777" s="7">
        <f>IFERROR(INDEX(BASE_CCLASSTRIB!$E:$E, MATCH(TEXT($D7777,"000000"), BASE_CCLASSTRIB!$A:$A, 0))/100, 0)</f>
        <v>0</v>
      </c>
      <c r="V7777" s="21">
        <f>IFERROR(INDEX(BASE_CCLASSTRIB!$F:$F, MATCH(TEXT($D7777,"000000"), BASE_CCLASSTRIB!$A:$A, 0))/100, 0)</f>
        <v>0</v>
      </c>
    </row>
    <row r="7778" spans="2:22" ht="15.75" customHeight="1" thickTop="1" thickBot="1">
      <c r="B7778" s="8"/>
      <c r="C7778" s="8"/>
      <c r="E7778" s="8" t="str">
        <f>IF(D7778="","",LEFT(D7778,3))</f>
        <v/>
      </c>
      <c r="F7778" s="5" t="str">
        <f>IF(E7778="","",IFERROR(VLOOKUP(E7778,REGRAS_CST!$A$2:$B$200,2,FALSE),""))</f>
        <v/>
      </c>
      <c r="H7778" s="7">
        <v>8.9999999999999993E-3</v>
      </c>
      <c r="I7778" s="7">
        <v>1E-3</v>
      </c>
      <c r="K7778" s="5" t="str">
        <f>IF(E7778="","",IFERROR(VLOOKUP(E7778,REGRAS_CST!$A$2:$C$200,3,FALSE),""))</f>
        <v/>
      </c>
      <c r="L7778" s="10" t="str">
        <f>IF($G7778="", "", $G7778*(1-$V7778))</f>
        <v/>
      </c>
      <c r="M7778" s="30" t="str">
        <f t="shared" si="242"/>
        <v/>
      </c>
      <c r="N7778" s="30" t="str">
        <f t="shared" si="243"/>
        <v/>
      </c>
      <c r="O7778" s="5" t="str">
        <f>IF(D7778="","",
IF(AND(K7778&lt;&gt;"SIM",V7778&gt;0),"ERRO: % BC &gt; 0, mas NÃO permitida ❌",
IF(AND(K7778="SIM",V7778=0),"ATENÇÃO: BC permitida, mas % = 0 🔎",
"Base de cálculo aplicada corretamente ✅")))</f>
        <v/>
      </c>
      <c r="P7778" s="5" t="str">
        <f>IF(D7778="","",
IF(AND(Q7778&lt;&gt;"SIM",U7778&gt;0),"ERRO: % alíquota &gt; 0, mas NÃO permitida ❌",
IF(AND(Q7778="SIM",U7778=0),"ATENÇÃO: alíquota permitida, mas % = 0 🔎",
"Alíquota aplicada corretamente ✅")))</f>
        <v/>
      </c>
      <c r="Q7778" s="5" t="str">
        <f>IF(E7778="","",IFERROR(VLOOKUP(E7778,REGRAS_CST!$A$2:$D$200,4,FALSE),""))</f>
        <v/>
      </c>
      <c r="R7778" s="8"/>
      <c r="S7778" s="7">
        <f>IF($H7778="","",$H7778*(1-$U7778))</f>
        <v>8.9999999999999993E-3</v>
      </c>
      <c r="T7778" s="7">
        <f>IF($I7778="","",$I7778*(1-$U7778))</f>
        <v>1E-3</v>
      </c>
      <c r="U7778" s="7">
        <f>IFERROR(INDEX(BASE_CCLASSTRIB!$E:$E, MATCH(TEXT($D7778,"000000"), BASE_CCLASSTRIB!$A:$A, 0))/100, 0)</f>
        <v>0</v>
      </c>
      <c r="V7778" s="21">
        <f>IFERROR(INDEX(BASE_CCLASSTRIB!$F:$F, MATCH(TEXT($D7778,"000000"), BASE_CCLASSTRIB!$A:$A, 0))/100, 0)</f>
        <v>0</v>
      </c>
    </row>
    <row r="7779" spans="2:22" ht="15.75" customHeight="1" thickTop="1" thickBot="1">
      <c r="B7779" s="8"/>
      <c r="C7779" s="8"/>
      <c r="E7779" s="8" t="str">
        <f>IF(D7779="","",LEFT(D7779,3))</f>
        <v/>
      </c>
      <c r="F7779" s="5" t="str">
        <f>IF(E7779="","",IFERROR(VLOOKUP(E7779,REGRAS_CST!$A$2:$B$200,2,FALSE),""))</f>
        <v/>
      </c>
      <c r="H7779" s="7">
        <v>8.9999999999999993E-3</v>
      </c>
      <c r="I7779" s="7">
        <v>1E-3</v>
      </c>
      <c r="K7779" s="5" t="str">
        <f>IF(E7779="","",IFERROR(VLOOKUP(E7779,REGRAS_CST!$A$2:$C$200,3,FALSE),""))</f>
        <v/>
      </c>
      <c r="L7779" s="10" t="str">
        <f>IF($G7779="", "", $G7779*(1-$V7779))</f>
        <v/>
      </c>
      <c r="M7779" s="30" t="str">
        <f t="shared" si="242"/>
        <v/>
      </c>
      <c r="N7779" s="30" t="str">
        <f t="shared" si="243"/>
        <v/>
      </c>
      <c r="O7779" s="5" t="str">
        <f>IF(D7779="","",
IF(AND(K7779&lt;&gt;"SIM",V7779&gt;0),"ERRO: % BC &gt; 0, mas NÃO permitida ❌",
IF(AND(K7779="SIM",V7779=0),"ATENÇÃO: BC permitida, mas % = 0 🔎",
"Base de cálculo aplicada corretamente ✅")))</f>
        <v/>
      </c>
      <c r="P7779" s="5" t="str">
        <f>IF(D7779="","",
IF(AND(Q7779&lt;&gt;"SIM",U7779&gt;0),"ERRO: % alíquota &gt; 0, mas NÃO permitida ❌",
IF(AND(Q7779="SIM",U7779=0),"ATENÇÃO: alíquota permitida, mas % = 0 🔎",
"Alíquota aplicada corretamente ✅")))</f>
        <v/>
      </c>
      <c r="Q7779" s="5" t="str">
        <f>IF(E7779="","",IFERROR(VLOOKUP(E7779,REGRAS_CST!$A$2:$D$200,4,FALSE),""))</f>
        <v/>
      </c>
      <c r="R7779" s="8"/>
      <c r="S7779" s="7">
        <f>IF($H7779="","",$H7779*(1-$U7779))</f>
        <v>8.9999999999999993E-3</v>
      </c>
      <c r="T7779" s="7">
        <f>IF($I7779="","",$I7779*(1-$U7779))</f>
        <v>1E-3</v>
      </c>
      <c r="U7779" s="7">
        <f>IFERROR(INDEX(BASE_CCLASSTRIB!$E:$E, MATCH(TEXT($D7779,"000000"), BASE_CCLASSTRIB!$A:$A, 0))/100, 0)</f>
        <v>0</v>
      </c>
      <c r="V7779" s="21">
        <f>IFERROR(INDEX(BASE_CCLASSTRIB!$F:$F, MATCH(TEXT($D7779,"000000"), BASE_CCLASSTRIB!$A:$A, 0))/100, 0)</f>
        <v>0</v>
      </c>
    </row>
    <row r="7780" spans="2:22" ht="15.75" customHeight="1" thickTop="1" thickBot="1">
      <c r="B7780" s="8"/>
      <c r="C7780" s="8"/>
      <c r="E7780" s="8" t="str">
        <f>IF(D7780="","",LEFT(D7780,3))</f>
        <v/>
      </c>
      <c r="F7780" s="5" t="str">
        <f>IF(E7780="","",IFERROR(VLOOKUP(E7780,REGRAS_CST!$A$2:$B$200,2,FALSE),""))</f>
        <v/>
      </c>
      <c r="H7780" s="7">
        <v>8.9999999999999993E-3</v>
      </c>
      <c r="I7780" s="7">
        <v>1E-3</v>
      </c>
      <c r="K7780" s="5" t="str">
        <f>IF(E7780="","",IFERROR(VLOOKUP(E7780,REGRAS_CST!$A$2:$C$200,3,FALSE),""))</f>
        <v/>
      </c>
      <c r="L7780" s="10" t="str">
        <f>IF($G7780="", "", $G7780*(1-$V7780))</f>
        <v/>
      </c>
      <c r="M7780" s="30" t="str">
        <f t="shared" si="242"/>
        <v/>
      </c>
      <c r="N7780" s="30" t="str">
        <f t="shared" si="243"/>
        <v/>
      </c>
      <c r="O7780" s="5" t="str">
        <f>IF(D7780="","",
IF(AND(K7780&lt;&gt;"SIM",V7780&gt;0),"ERRO: % BC &gt; 0, mas NÃO permitida ❌",
IF(AND(K7780="SIM",V7780=0),"ATENÇÃO: BC permitida, mas % = 0 🔎",
"Base de cálculo aplicada corretamente ✅")))</f>
        <v/>
      </c>
      <c r="P7780" s="5" t="str">
        <f>IF(D7780="","",
IF(AND(Q7780&lt;&gt;"SIM",U7780&gt;0),"ERRO: % alíquota &gt; 0, mas NÃO permitida ❌",
IF(AND(Q7780="SIM",U7780=0),"ATENÇÃO: alíquota permitida, mas % = 0 🔎",
"Alíquota aplicada corretamente ✅")))</f>
        <v/>
      </c>
      <c r="Q7780" s="5" t="str">
        <f>IF(E7780="","",IFERROR(VLOOKUP(E7780,REGRAS_CST!$A$2:$D$200,4,FALSE),""))</f>
        <v/>
      </c>
      <c r="R7780" s="8"/>
      <c r="S7780" s="7">
        <f>IF($H7780="","",$H7780*(1-$U7780))</f>
        <v>8.9999999999999993E-3</v>
      </c>
      <c r="T7780" s="7">
        <f>IF($I7780="","",$I7780*(1-$U7780))</f>
        <v>1E-3</v>
      </c>
      <c r="U7780" s="7">
        <f>IFERROR(INDEX(BASE_CCLASSTRIB!$E:$E, MATCH(TEXT($D7780,"000000"), BASE_CCLASSTRIB!$A:$A, 0))/100, 0)</f>
        <v>0</v>
      </c>
      <c r="V7780" s="21">
        <f>IFERROR(INDEX(BASE_CCLASSTRIB!$F:$F, MATCH(TEXT($D7780,"000000"), BASE_CCLASSTRIB!$A:$A, 0))/100, 0)</f>
        <v>0</v>
      </c>
    </row>
    <row r="7781" spans="2:22" ht="15.75" customHeight="1" thickTop="1" thickBot="1">
      <c r="B7781" s="8"/>
      <c r="C7781" s="8"/>
      <c r="E7781" s="8" t="str">
        <f>IF(D7781="","",LEFT(D7781,3))</f>
        <v/>
      </c>
      <c r="F7781" s="5" t="str">
        <f>IF(E7781="","",IFERROR(VLOOKUP(E7781,REGRAS_CST!$A$2:$B$200,2,FALSE),""))</f>
        <v/>
      </c>
      <c r="H7781" s="7">
        <v>8.9999999999999993E-3</v>
      </c>
      <c r="I7781" s="7">
        <v>1E-3</v>
      </c>
      <c r="K7781" s="5" t="str">
        <f>IF(E7781="","",IFERROR(VLOOKUP(E7781,REGRAS_CST!$A$2:$C$200,3,FALSE),""))</f>
        <v/>
      </c>
      <c r="L7781" s="10" t="str">
        <f>IF($G7781="", "", $G7781*(1-$V7781))</f>
        <v/>
      </c>
      <c r="M7781" s="30" t="str">
        <f t="shared" si="242"/>
        <v/>
      </c>
      <c r="N7781" s="30" t="str">
        <f t="shared" si="243"/>
        <v/>
      </c>
      <c r="O7781" s="5" t="str">
        <f>IF(D7781="","",
IF(AND(K7781&lt;&gt;"SIM",V7781&gt;0),"ERRO: % BC &gt; 0, mas NÃO permitida ❌",
IF(AND(K7781="SIM",V7781=0),"ATENÇÃO: BC permitida, mas % = 0 🔎",
"Base de cálculo aplicada corretamente ✅")))</f>
        <v/>
      </c>
      <c r="P7781" s="5" t="str">
        <f>IF(D7781="","",
IF(AND(Q7781&lt;&gt;"SIM",U7781&gt;0),"ERRO: % alíquota &gt; 0, mas NÃO permitida ❌",
IF(AND(Q7781="SIM",U7781=0),"ATENÇÃO: alíquota permitida, mas % = 0 🔎",
"Alíquota aplicada corretamente ✅")))</f>
        <v/>
      </c>
      <c r="Q7781" s="5" t="str">
        <f>IF(E7781="","",IFERROR(VLOOKUP(E7781,REGRAS_CST!$A$2:$D$200,4,FALSE),""))</f>
        <v/>
      </c>
      <c r="R7781" s="8"/>
      <c r="S7781" s="7">
        <f>IF($H7781="","",$H7781*(1-$U7781))</f>
        <v>8.9999999999999993E-3</v>
      </c>
      <c r="T7781" s="7">
        <f>IF($I7781="","",$I7781*(1-$U7781))</f>
        <v>1E-3</v>
      </c>
      <c r="U7781" s="7">
        <f>IFERROR(INDEX(BASE_CCLASSTRIB!$E:$E, MATCH(TEXT($D7781,"000000"), BASE_CCLASSTRIB!$A:$A, 0))/100, 0)</f>
        <v>0</v>
      </c>
      <c r="V7781" s="21">
        <f>IFERROR(INDEX(BASE_CCLASSTRIB!$F:$F, MATCH(TEXT($D7781,"000000"), BASE_CCLASSTRIB!$A:$A, 0))/100, 0)</f>
        <v>0</v>
      </c>
    </row>
    <row r="7782" spans="2:22" ht="15.75" customHeight="1" thickTop="1" thickBot="1">
      <c r="B7782" s="8"/>
      <c r="C7782" s="8"/>
      <c r="E7782" s="8" t="str">
        <f>IF(D7782="","",LEFT(D7782,3))</f>
        <v/>
      </c>
      <c r="F7782" s="5" t="str">
        <f>IF(E7782="","",IFERROR(VLOOKUP(E7782,REGRAS_CST!$A$2:$B$200,2,FALSE),""))</f>
        <v/>
      </c>
      <c r="H7782" s="7">
        <v>8.9999999999999993E-3</v>
      </c>
      <c r="I7782" s="7">
        <v>1E-3</v>
      </c>
      <c r="K7782" s="5" t="str">
        <f>IF(E7782="","",IFERROR(VLOOKUP(E7782,REGRAS_CST!$A$2:$C$200,3,FALSE),""))</f>
        <v/>
      </c>
      <c r="L7782" s="10" t="str">
        <f>IF($G7782="", "", $G7782*(1-$V7782))</f>
        <v/>
      </c>
      <c r="M7782" s="30" t="str">
        <f t="shared" si="242"/>
        <v/>
      </c>
      <c r="N7782" s="30" t="str">
        <f t="shared" si="243"/>
        <v/>
      </c>
      <c r="O7782" s="5" t="str">
        <f>IF(D7782="","",
IF(AND(K7782&lt;&gt;"SIM",V7782&gt;0),"ERRO: % BC &gt; 0, mas NÃO permitida ❌",
IF(AND(K7782="SIM",V7782=0),"ATENÇÃO: BC permitida, mas % = 0 🔎",
"Base de cálculo aplicada corretamente ✅")))</f>
        <v/>
      </c>
      <c r="P7782" s="5" t="str">
        <f>IF(D7782="","",
IF(AND(Q7782&lt;&gt;"SIM",U7782&gt;0),"ERRO: % alíquota &gt; 0, mas NÃO permitida ❌",
IF(AND(Q7782="SIM",U7782=0),"ATENÇÃO: alíquota permitida, mas % = 0 🔎",
"Alíquota aplicada corretamente ✅")))</f>
        <v/>
      </c>
      <c r="Q7782" s="5" t="str">
        <f>IF(E7782="","",IFERROR(VLOOKUP(E7782,REGRAS_CST!$A$2:$D$200,4,FALSE),""))</f>
        <v/>
      </c>
      <c r="R7782" s="8"/>
      <c r="S7782" s="7">
        <f>IF($H7782="","",$H7782*(1-$U7782))</f>
        <v>8.9999999999999993E-3</v>
      </c>
      <c r="T7782" s="7">
        <f>IF($I7782="","",$I7782*(1-$U7782))</f>
        <v>1E-3</v>
      </c>
      <c r="U7782" s="7">
        <f>IFERROR(INDEX(BASE_CCLASSTRIB!$E:$E, MATCH(TEXT($D7782,"000000"), BASE_CCLASSTRIB!$A:$A, 0))/100, 0)</f>
        <v>0</v>
      </c>
      <c r="V7782" s="21">
        <f>IFERROR(INDEX(BASE_CCLASSTRIB!$F:$F, MATCH(TEXT($D7782,"000000"), BASE_CCLASSTRIB!$A:$A, 0))/100, 0)</f>
        <v>0</v>
      </c>
    </row>
    <row r="7783" spans="2:22" ht="15.75" customHeight="1" thickTop="1" thickBot="1">
      <c r="B7783" s="8"/>
      <c r="C7783" s="8"/>
      <c r="E7783" s="8" t="str">
        <f>IF(D7783="","",LEFT(D7783,3))</f>
        <v/>
      </c>
      <c r="F7783" s="5" t="str">
        <f>IF(E7783="","",IFERROR(VLOOKUP(E7783,REGRAS_CST!$A$2:$B$200,2,FALSE),""))</f>
        <v/>
      </c>
      <c r="H7783" s="7">
        <v>8.9999999999999993E-3</v>
      </c>
      <c r="I7783" s="7">
        <v>1E-3</v>
      </c>
      <c r="K7783" s="5" t="str">
        <f>IF(E7783="","",IFERROR(VLOOKUP(E7783,REGRAS_CST!$A$2:$C$200,3,FALSE),""))</f>
        <v/>
      </c>
      <c r="L7783" s="10" t="str">
        <f>IF($G7783="", "", $G7783*(1-$V7783))</f>
        <v/>
      </c>
      <c r="M7783" s="30" t="str">
        <f t="shared" si="242"/>
        <v/>
      </c>
      <c r="N7783" s="30" t="str">
        <f t="shared" si="243"/>
        <v/>
      </c>
      <c r="O7783" s="5" t="str">
        <f>IF(D7783="","",
IF(AND(K7783&lt;&gt;"SIM",V7783&gt;0),"ERRO: % BC &gt; 0, mas NÃO permitida ❌",
IF(AND(K7783="SIM",V7783=0),"ATENÇÃO: BC permitida, mas % = 0 🔎",
"Base de cálculo aplicada corretamente ✅")))</f>
        <v/>
      </c>
      <c r="P7783" s="5" t="str">
        <f>IF(D7783="","",
IF(AND(Q7783&lt;&gt;"SIM",U7783&gt;0),"ERRO: % alíquota &gt; 0, mas NÃO permitida ❌",
IF(AND(Q7783="SIM",U7783=0),"ATENÇÃO: alíquota permitida, mas % = 0 🔎",
"Alíquota aplicada corretamente ✅")))</f>
        <v/>
      </c>
      <c r="Q7783" s="5" t="str">
        <f>IF(E7783="","",IFERROR(VLOOKUP(E7783,REGRAS_CST!$A$2:$D$200,4,FALSE),""))</f>
        <v/>
      </c>
      <c r="R7783" s="8"/>
      <c r="S7783" s="7">
        <f>IF($H7783="","",$H7783*(1-$U7783))</f>
        <v>8.9999999999999993E-3</v>
      </c>
      <c r="T7783" s="7">
        <f>IF($I7783="","",$I7783*(1-$U7783))</f>
        <v>1E-3</v>
      </c>
      <c r="U7783" s="7">
        <f>IFERROR(INDEX(BASE_CCLASSTRIB!$E:$E, MATCH(TEXT($D7783,"000000"), BASE_CCLASSTRIB!$A:$A, 0))/100, 0)</f>
        <v>0</v>
      </c>
      <c r="V7783" s="21">
        <f>IFERROR(INDEX(BASE_CCLASSTRIB!$F:$F, MATCH(TEXT($D7783,"000000"), BASE_CCLASSTRIB!$A:$A, 0))/100, 0)</f>
        <v>0</v>
      </c>
    </row>
    <row r="7784" spans="2:22" ht="15.75" customHeight="1" thickTop="1" thickBot="1">
      <c r="B7784" s="8"/>
      <c r="C7784" s="8"/>
      <c r="E7784" s="8" t="str">
        <f>IF(D7784="","",LEFT(D7784,3))</f>
        <v/>
      </c>
      <c r="F7784" s="5" t="str">
        <f>IF(E7784="","",IFERROR(VLOOKUP(E7784,REGRAS_CST!$A$2:$B$200,2,FALSE),""))</f>
        <v/>
      </c>
      <c r="H7784" s="7">
        <v>8.9999999999999993E-3</v>
      </c>
      <c r="I7784" s="7">
        <v>1E-3</v>
      </c>
      <c r="K7784" s="5" t="str">
        <f>IF(E7784="","",IFERROR(VLOOKUP(E7784,REGRAS_CST!$A$2:$C$200,3,FALSE),""))</f>
        <v/>
      </c>
      <c r="L7784" s="10" t="str">
        <f>IF($G7784="", "", $G7784*(1-$V7784))</f>
        <v/>
      </c>
      <c r="M7784" s="30" t="str">
        <f t="shared" si="242"/>
        <v/>
      </c>
      <c r="N7784" s="30" t="str">
        <f t="shared" si="243"/>
        <v/>
      </c>
      <c r="O7784" s="5" t="str">
        <f>IF(D7784="","",
IF(AND(K7784&lt;&gt;"SIM",V7784&gt;0),"ERRO: % BC &gt; 0, mas NÃO permitida ❌",
IF(AND(K7784="SIM",V7784=0),"ATENÇÃO: BC permitida, mas % = 0 🔎",
"Base de cálculo aplicada corretamente ✅")))</f>
        <v/>
      </c>
      <c r="P7784" s="5" t="str">
        <f>IF(D7784="","",
IF(AND(Q7784&lt;&gt;"SIM",U7784&gt;0),"ERRO: % alíquota &gt; 0, mas NÃO permitida ❌",
IF(AND(Q7784="SIM",U7784=0),"ATENÇÃO: alíquota permitida, mas % = 0 🔎",
"Alíquota aplicada corretamente ✅")))</f>
        <v/>
      </c>
      <c r="Q7784" s="5" t="str">
        <f>IF(E7784="","",IFERROR(VLOOKUP(E7784,REGRAS_CST!$A$2:$D$200,4,FALSE),""))</f>
        <v/>
      </c>
      <c r="R7784" s="8"/>
      <c r="S7784" s="7">
        <f>IF($H7784="","",$H7784*(1-$U7784))</f>
        <v>8.9999999999999993E-3</v>
      </c>
      <c r="T7784" s="7">
        <f>IF($I7784="","",$I7784*(1-$U7784))</f>
        <v>1E-3</v>
      </c>
      <c r="U7784" s="7">
        <f>IFERROR(INDEX(BASE_CCLASSTRIB!$E:$E, MATCH(TEXT($D7784,"000000"), BASE_CCLASSTRIB!$A:$A, 0))/100, 0)</f>
        <v>0</v>
      </c>
      <c r="V7784" s="21">
        <f>IFERROR(INDEX(BASE_CCLASSTRIB!$F:$F, MATCH(TEXT($D7784,"000000"), BASE_CCLASSTRIB!$A:$A, 0))/100, 0)</f>
        <v>0</v>
      </c>
    </row>
    <row r="7785" spans="2:22" ht="15.75" customHeight="1" thickTop="1" thickBot="1">
      <c r="B7785" s="8"/>
      <c r="C7785" s="8"/>
      <c r="E7785" s="8" t="str">
        <f>IF(D7785="","",LEFT(D7785,3))</f>
        <v/>
      </c>
      <c r="F7785" s="5" t="str">
        <f>IF(E7785="","",IFERROR(VLOOKUP(E7785,REGRAS_CST!$A$2:$B$200,2,FALSE),""))</f>
        <v/>
      </c>
      <c r="H7785" s="7">
        <v>8.9999999999999993E-3</v>
      </c>
      <c r="I7785" s="7">
        <v>1E-3</v>
      </c>
      <c r="K7785" s="5" t="str">
        <f>IF(E7785="","",IFERROR(VLOOKUP(E7785,REGRAS_CST!$A$2:$C$200,3,FALSE),""))</f>
        <v/>
      </c>
      <c r="L7785" s="10" t="str">
        <f>IF($G7785="", "", $G7785*(1-$V7785))</f>
        <v/>
      </c>
      <c r="M7785" s="30" t="str">
        <f t="shared" si="242"/>
        <v/>
      </c>
      <c r="N7785" s="30" t="str">
        <f t="shared" si="243"/>
        <v/>
      </c>
      <c r="O7785" s="5" t="str">
        <f>IF(D7785="","",
IF(AND(K7785&lt;&gt;"SIM",V7785&gt;0),"ERRO: % BC &gt; 0, mas NÃO permitida ❌",
IF(AND(K7785="SIM",V7785=0),"ATENÇÃO: BC permitida, mas % = 0 🔎",
"Base de cálculo aplicada corretamente ✅")))</f>
        <v/>
      </c>
      <c r="P7785" s="5" t="str">
        <f>IF(D7785="","",
IF(AND(Q7785&lt;&gt;"SIM",U7785&gt;0),"ERRO: % alíquota &gt; 0, mas NÃO permitida ❌",
IF(AND(Q7785="SIM",U7785=0),"ATENÇÃO: alíquota permitida, mas % = 0 🔎",
"Alíquota aplicada corretamente ✅")))</f>
        <v/>
      </c>
      <c r="Q7785" s="5" t="str">
        <f>IF(E7785="","",IFERROR(VLOOKUP(E7785,REGRAS_CST!$A$2:$D$200,4,FALSE),""))</f>
        <v/>
      </c>
      <c r="R7785" s="8"/>
      <c r="S7785" s="7">
        <f>IF($H7785="","",$H7785*(1-$U7785))</f>
        <v>8.9999999999999993E-3</v>
      </c>
      <c r="T7785" s="7">
        <f>IF($I7785="","",$I7785*(1-$U7785))</f>
        <v>1E-3</v>
      </c>
      <c r="U7785" s="7">
        <f>IFERROR(INDEX(BASE_CCLASSTRIB!$E:$E, MATCH(TEXT($D7785,"000000"), BASE_CCLASSTRIB!$A:$A, 0))/100, 0)</f>
        <v>0</v>
      </c>
      <c r="V7785" s="21">
        <f>IFERROR(INDEX(BASE_CCLASSTRIB!$F:$F, MATCH(TEXT($D7785,"000000"), BASE_CCLASSTRIB!$A:$A, 0))/100, 0)</f>
        <v>0</v>
      </c>
    </row>
    <row r="7786" spans="2:22" ht="15.75" customHeight="1" thickTop="1" thickBot="1">
      <c r="B7786" s="8"/>
      <c r="C7786" s="8"/>
      <c r="E7786" s="8" t="str">
        <f>IF(D7786="","",LEFT(D7786,3))</f>
        <v/>
      </c>
      <c r="F7786" s="5" t="str">
        <f>IF(E7786="","",IFERROR(VLOOKUP(E7786,REGRAS_CST!$A$2:$B$200,2,FALSE),""))</f>
        <v/>
      </c>
      <c r="H7786" s="7">
        <v>8.9999999999999993E-3</v>
      </c>
      <c r="I7786" s="7">
        <v>1E-3</v>
      </c>
      <c r="K7786" s="5" t="str">
        <f>IF(E7786="","",IFERROR(VLOOKUP(E7786,REGRAS_CST!$A$2:$C$200,3,FALSE),""))</f>
        <v/>
      </c>
      <c r="L7786" s="10" t="str">
        <f>IF($G7786="", "", $G7786*(1-$V7786))</f>
        <v/>
      </c>
      <c r="M7786" s="30" t="str">
        <f t="shared" si="242"/>
        <v/>
      </c>
      <c r="N7786" s="30" t="str">
        <f t="shared" si="243"/>
        <v/>
      </c>
      <c r="O7786" s="5" t="str">
        <f>IF(D7786="","",
IF(AND(K7786&lt;&gt;"SIM",V7786&gt;0),"ERRO: % BC &gt; 0, mas NÃO permitida ❌",
IF(AND(K7786="SIM",V7786=0),"ATENÇÃO: BC permitida, mas % = 0 🔎",
"Base de cálculo aplicada corretamente ✅")))</f>
        <v/>
      </c>
      <c r="P7786" s="5" t="str">
        <f>IF(D7786="","",
IF(AND(Q7786&lt;&gt;"SIM",U7786&gt;0),"ERRO: % alíquota &gt; 0, mas NÃO permitida ❌",
IF(AND(Q7786="SIM",U7786=0),"ATENÇÃO: alíquota permitida, mas % = 0 🔎",
"Alíquota aplicada corretamente ✅")))</f>
        <v/>
      </c>
      <c r="Q7786" s="5" t="str">
        <f>IF(E7786="","",IFERROR(VLOOKUP(E7786,REGRAS_CST!$A$2:$D$200,4,FALSE),""))</f>
        <v/>
      </c>
      <c r="R7786" s="8"/>
      <c r="S7786" s="7">
        <f>IF($H7786="","",$H7786*(1-$U7786))</f>
        <v>8.9999999999999993E-3</v>
      </c>
      <c r="T7786" s="7">
        <f>IF($I7786="","",$I7786*(1-$U7786))</f>
        <v>1E-3</v>
      </c>
      <c r="U7786" s="7">
        <f>IFERROR(INDEX(BASE_CCLASSTRIB!$E:$E, MATCH(TEXT($D7786,"000000"), BASE_CCLASSTRIB!$A:$A, 0))/100, 0)</f>
        <v>0</v>
      </c>
      <c r="V7786" s="21">
        <f>IFERROR(INDEX(BASE_CCLASSTRIB!$F:$F, MATCH(TEXT($D7786,"000000"), BASE_CCLASSTRIB!$A:$A, 0))/100, 0)</f>
        <v>0</v>
      </c>
    </row>
    <row r="7787" spans="2:22" ht="15.75" customHeight="1" thickTop="1" thickBot="1">
      <c r="B7787" s="8"/>
      <c r="C7787" s="8"/>
      <c r="E7787" s="8" t="str">
        <f>IF(D7787="","",LEFT(D7787,3))</f>
        <v/>
      </c>
      <c r="F7787" s="5" t="str">
        <f>IF(E7787="","",IFERROR(VLOOKUP(E7787,REGRAS_CST!$A$2:$B$200,2,FALSE),""))</f>
        <v/>
      </c>
      <c r="H7787" s="7">
        <v>8.9999999999999993E-3</v>
      </c>
      <c r="I7787" s="7">
        <v>1E-3</v>
      </c>
      <c r="K7787" s="5" t="str">
        <f>IF(E7787="","",IFERROR(VLOOKUP(E7787,REGRAS_CST!$A$2:$C$200,3,FALSE),""))</f>
        <v/>
      </c>
      <c r="L7787" s="10" t="str">
        <f>IF($G7787="", "", $G7787*(1-$V7787))</f>
        <v/>
      </c>
      <c r="M7787" s="30" t="str">
        <f t="shared" si="242"/>
        <v/>
      </c>
      <c r="N7787" s="30" t="str">
        <f t="shared" si="243"/>
        <v/>
      </c>
      <c r="O7787" s="5" t="str">
        <f>IF(D7787="","",
IF(AND(K7787&lt;&gt;"SIM",V7787&gt;0),"ERRO: % BC &gt; 0, mas NÃO permitida ❌",
IF(AND(K7787="SIM",V7787=0),"ATENÇÃO: BC permitida, mas % = 0 🔎",
"Base de cálculo aplicada corretamente ✅")))</f>
        <v/>
      </c>
      <c r="P7787" s="5" t="str">
        <f>IF(D7787="","",
IF(AND(Q7787&lt;&gt;"SIM",U7787&gt;0),"ERRO: % alíquota &gt; 0, mas NÃO permitida ❌",
IF(AND(Q7787="SIM",U7787=0),"ATENÇÃO: alíquota permitida, mas % = 0 🔎",
"Alíquota aplicada corretamente ✅")))</f>
        <v/>
      </c>
      <c r="Q7787" s="5" t="str">
        <f>IF(E7787="","",IFERROR(VLOOKUP(E7787,REGRAS_CST!$A$2:$D$200,4,FALSE),""))</f>
        <v/>
      </c>
      <c r="R7787" s="8"/>
      <c r="S7787" s="7">
        <f>IF($H7787="","",$H7787*(1-$U7787))</f>
        <v>8.9999999999999993E-3</v>
      </c>
      <c r="T7787" s="7">
        <f>IF($I7787="","",$I7787*(1-$U7787))</f>
        <v>1E-3</v>
      </c>
      <c r="U7787" s="7">
        <f>IFERROR(INDEX(BASE_CCLASSTRIB!$E:$E, MATCH(TEXT($D7787,"000000"), BASE_CCLASSTRIB!$A:$A, 0))/100, 0)</f>
        <v>0</v>
      </c>
      <c r="V7787" s="21">
        <f>IFERROR(INDEX(BASE_CCLASSTRIB!$F:$F, MATCH(TEXT($D7787,"000000"), BASE_CCLASSTRIB!$A:$A, 0))/100, 0)</f>
        <v>0</v>
      </c>
    </row>
    <row r="7788" spans="2:22" ht="15.75" customHeight="1" thickTop="1" thickBot="1">
      <c r="B7788" s="8"/>
      <c r="C7788" s="8"/>
      <c r="E7788" s="8" t="str">
        <f>IF(D7788="","",LEFT(D7788,3))</f>
        <v/>
      </c>
      <c r="F7788" s="5" t="str">
        <f>IF(E7788="","",IFERROR(VLOOKUP(E7788,REGRAS_CST!$A$2:$B$200,2,FALSE),""))</f>
        <v/>
      </c>
      <c r="H7788" s="7">
        <v>8.9999999999999993E-3</v>
      </c>
      <c r="I7788" s="7">
        <v>1E-3</v>
      </c>
      <c r="K7788" s="5" t="str">
        <f>IF(E7788="","",IFERROR(VLOOKUP(E7788,REGRAS_CST!$A$2:$C$200,3,FALSE),""))</f>
        <v/>
      </c>
      <c r="L7788" s="10" t="str">
        <f>IF($G7788="", "", $G7788*(1-$V7788))</f>
        <v/>
      </c>
      <c r="M7788" s="30" t="str">
        <f t="shared" si="242"/>
        <v/>
      </c>
      <c r="N7788" s="30" t="str">
        <f t="shared" si="243"/>
        <v/>
      </c>
      <c r="O7788" s="5" t="str">
        <f>IF(D7788="","",
IF(AND(K7788&lt;&gt;"SIM",V7788&gt;0),"ERRO: % BC &gt; 0, mas NÃO permitida ❌",
IF(AND(K7788="SIM",V7788=0),"ATENÇÃO: BC permitida, mas % = 0 🔎",
"Base de cálculo aplicada corretamente ✅")))</f>
        <v/>
      </c>
      <c r="P7788" s="5" t="str">
        <f>IF(D7788="","",
IF(AND(Q7788&lt;&gt;"SIM",U7788&gt;0),"ERRO: % alíquota &gt; 0, mas NÃO permitida ❌",
IF(AND(Q7788="SIM",U7788=0),"ATENÇÃO: alíquota permitida, mas % = 0 🔎",
"Alíquota aplicada corretamente ✅")))</f>
        <v/>
      </c>
      <c r="Q7788" s="5" t="str">
        <f>IF(E7788="","",IFERROR(VLOOKUP(E7788,REGRAS_CST!$A$2:$D$200,4,FALSE),""))</f>
        <v/>
      </c>
      <c r="R7788" s="8"/>
      <c r="S7788" s="7">
        <f>IF($H7788="","",$H7788*(1-$U7788))</f>
        <v>8.9999999999999993E-3</v>
      </c>
      <c r="T7788" s="7">
        <f>IF($I7788="","",$I7788*(1-$U7788))</f>
        <v>1E-3</v>
      </c>
      <c r="U7788" s="7">
        <f>IFERROR(INDEX(BASE_CCLASSTRIB!$E:$E, MATCH(TEXT($D7788,"000000"), BASE_CCLASSTRIB!$A:$A, 0))/100, 0)</f>
        <v>0</v>
      </c>
      <c r="V7788" s="21">
        <f>IFERROR(INDEX(BASE_CCLASSTRIB!$F:$F, MATCH(TEXT($D7788,"000000"), BASE_CCLASSTRIB!$A:$A, 0))/100, 0)</f>
        <v>0</v>
      </c>
    </row>
    <row r="7789" spans="2:22" ht="15.75" customHeight="1" thickTop="1" thickBot="1">
      <c r="B7789" s="8"/>
      <c r="C7789" s="8"/>
      <c r="E7789" s="8" t="str">
        <f>IF(D7789="","",LEFT(D7789,3))</f>
        <v/>
      </c>
      <c r="F7789" s="5" t="str">
        <f>IF(E7789="","",IFERROR(VLOOKUP(E7789,REGRAS_CST!$A$2:$B$200,2,FALSE),""))</f>
        <v/>
      </c>
      <c r="H7789" s="7">
        <v>8.9999999999999993E-3</v>
      </c>
      <c r="I7789" s="7">
        <v>1E-3</v>
      </c>
      <c r="K7789" s="5" t="str">
        <f>IF(E7789="","",IFERROR(VLOOKUP(E7789,REGRAS_CST!$A$2:$C$200,3,FALSE),""))</f>
        <v/>
      </c>
      <c r="L7789" s="10" t="str">
        <f>IF($G7789="", "", $G7789*(1-$V7789))</f>
        <v/>
      </c>
      <c r="M7789" s="30" t="str">
        <f t="shared" si="242"/>
        <v/>
      </c>
      <c r="N7789" s="30" t="str">
        <f t="shared" si="243"/>
        <v/>
      </c>
      <c r="O7789" s="5" t="str">
        <f>IF(D7789="","",
IF(AND(K7789&lt;&gt;"SIM",V7789&gt;0),"ERRO: % BC &gt; 0, mas NÃO permitida ❌",
IF(AND(K7789="SIM",V7789=0),"ATENÇÃO: BC permitida, mas % = 0 🔎",
"Base de cálculo aplicada corretamente ✅")))</f>
        <v/>
      </c>
      <c r="P7789" s="5" t="str">
        <f>IF(D7789="","",
IF(AND(Q7789&lt;&gt;"SIM",U7789&gt;0),"ERRO: % alíquota &gt; 0, mas NÃO permitida ❌",
IF(AND(Q7789="SIM",U7789=0),"ATENÇÃO: alíquota permitida, mas % = 0 🔎",
"Alíquota aplicada corretamente ✅")))</f>
        <v/>
      </c>
      <c r="Q7789" s="5" t="str">
        <f>IF(E7789="","",IFERROR(VLOOKUP(E7789,REGRAS_CST!$A$2:$D$200,4,FALSE),""))</f>
        <v/>
      </c>
      <c r="R7789" s="8"/>
      <c r="S7789" s="7">
        <f>IF($H7789="","",$H7789*(1-$U7789))</f>
        <v>8.9999999999999993E-3</v>
      </c>
      <c r="T7789" s="7">
        <f>IF($I7789="","",$I7789*(1-$U7789))</f>
        <v>1E-3</v>
      </c>
      <c r="U7789" s="7">
        <f>IFERROR(INDEX(BASE_CCLASSTRIB!$E:$E, MATCH(TEXT($D7789,"000000"), BASE_CCLASSTRIB!$A:$A, 0))/100, 0)</f>
        <v>0</v>
      </c>
      <c r="V7789" s="21">
        <f>IFERROR(INDEX(BASE_CCLASSTRIB!$F:$F, MATCH(TEXT($D7789,"000000"), BASE_CCLASSTRIB!$A:$A, 0))/100, 0)</f>
        <v>0</v>
      </c>
    </row>
    <row r="7790" spans="2:22" ht="15.75" customHeight="1" thickTop="1" thickBot="1">
      <c r="B7790" s="8"/>
      <c r="C7790" s="8"/>
      <c r="E7790" s="8" t="str">
        <f>IF(D7790="","",LEFT(D7790,3))</f>
        <v/>
      </c>
      <c r="F7790" s="5" t="str">
        <f>IF(E7790="","",IFERROR(VLOOKUP(E7790,REGRAS_CST!$A$2:$B$200,2,FALSE),""))</f>
        <v/>
      </c>
      <c r="H7790" s="7">
        <v>8.9999999999999993E-3</v>
      </c>
      <c r="I7790" s="7">
        <v>1E-3</v>
      </c>
      <c r="K7790" s="5" t="str">
        <f>IF(E7790="","",IFERROR(VLOOKUP(E7790,REGRAS_CST!$A$2:$C$200,3,FALSE),""))</f>
        <v/>
      </c>
      <c r="L7790" s="10" t="str">
        <f>IF($G7790="", "", $G7790*(1-$V7790))</f>
        <v/>
      </c>
      <c r="M7790" s="30" t="str">
        <f t="shared" si="242"/>
        <v/>
      </c>
      <c r="N7790" s="30" t="str">
        <f t="shared" si="243"/>
        <v/>
      </c>
      <c r="O7790" s="5" t="str">
        <f>IF(D7790="","",
IF(AND(K7790&lt;&gt;"SIM",V7790&gt;0),"ERRO: % BC &gt; 0, mas NÃO permitida ❌",
IF(AND(K7790="SIM",V7790=0),"ATENÇÃO: BC permitida, mas % = 0 🔎",
"Base de cálculo aplicada corretamente ✅")))</f>
        <v/>
      </c>
      <c r="P7790" s="5" t="str">
        <f>IF(D7790="","",
IF(AND(Q7790&lt;&gt;"SIM",U7790&gt;0),"ERRO: % alíquota &gt; 0, mas NÃO permitida ❌",
IF(AND(Q7790="SIM",U7790=0),"ATENÇÃO: alíquota permitida, mas % = 0 🔎",
"Alíquota aplicada corretamente ✅")))</f>
        <v/>
      </c>
      <c r="Q7790" s="5" t="str">
        <f>IF(E7790="","",IFERROR(VLOOKUP(E7790,REGRAS_CST!$A$2:$D$200,4,FALSE),""))</f>
        <v/>
      </c>
      <c r="R7790" s="8"/>
      <c r="S7790" s="7">
        <f>IF($H7790="","",$H7790*(1-$U7790))</f>
        <v>8.9999999999999993E-3</v>
      </c>
      <c r="T7790" s="7">
        <f>IF($I7790="","",$I7790*(1-$U7790))</f>
        <v>1E-3</v>
      </c>
      <c r="U7790" s="7">
        <f>IFERROR(INDEX(BASE_CCLASSTRIB!$E:$E, MATCH(TEXT($D7790,"000000"), BASE_CCLASSTRIB!$A:$A, 0))/100, 0)</f>
        <v>0</v>
      </c>
      <c r="V7790" s="21">
        <f>IFERROR(INDEX(BASE_CCLASSTRIB!$F:$F, MATCH(TEXT($D7790,"000000"), BASE_CCLASSTRIB!$A:$A, 0))/100, 0)</f>
        <v>0</v>
      </c>
    </row>
    <row r="7791" spans="2:22" ht="15.75" customHeight="1" thickTop="1" thickBot="1">
      <c r="B7791" s="8"/>
      <c r="C7791" s="8"/>
      <c r="E7791" s="8" t="str">
        <f>IF(D7791="","",LEFT(D7791,3))</f>
        <v/>
      </c>
      <c r="F7791" s="5" t="str">
        <f>IF(E7791="","",IFERROR(VLOOKUP(E7791,REGRAS_CST!$A$2:$B$200,2,FALSE),""))</f>
        <v/>
      </c>
      <c r="H7791" s="7">
        <v>8.9999999999999993E-3</v>
      </c>
      <c r="I7791" s="7">
        <v>1E-3</v>
      </c>
      <c r="K7791" s="5" t="str">
        <f>IF(E7791="","",IFERROR(VLOOKUP(E7791,REGRAS_CST!$A$2:$C$200,3,FALSE),""))</f>
        <v/>
      </c>
      <c r="L7791" s="10" t="str">
        <f>IF($G7791="", "", $G7791*(1-$V7791))</f>
        <v/>
      </c>
      <c r="M7791" s="30" t="str">
        <f t="shared" si="242"/>
        <v/>
      </c>
      <c r="N7791" s="30" t="str">
        <f t="shared" si="243"/>
        <v/>
      </c>
      <c r="O7791" s="5" t="str">
        <f>IF(D7791="","",
IF(AND(K7791&lt;&gt;"SIM",V7791&gt;0),"ERRO: % BC &gt; 0, mas NÃO permitida ❌",
IF(AND(K7791="SIM",V7791=0),"ATENÇÃO: BC permitida, mas % = 0 🔎",
"Base de cálculo aplicada corretamente ✅")))</f>
        <v/>
      </c>
      <c r="P7791" s="5" t="str">
        <f>IF(D7791="","",
IF(AND(Q7791&lt;&gt;"SIM",U7791&gt;0),"ERRO: % alíquota &gt; 0, mas NÃO permitida ❌",
IF(AND(Q7791="SIM",U7791=0),"ATENÇÃO: alíquota permitida, mas % = 0 🔎",
"Alíquota aplicada corretamente ✅")))</f>
        <v/>
      </c>
      <c r="Q7791" s="5" t="str">
        <f>IF(E7791="","",IFERROR(VLOOKUP(E7791,REGRAS_CST!$A$2:$D$200,4,FALSE),""))</f>
        <v/>
      </c>
      <c r="R7791" s="8"/>
      <c r="S7791" s="7">
        <f>IF($H7791="","",$H7791*(1-$U7791))</f>
        <v>8.9999999999999993E-3</v>
      </c>
      <c r="T7791" s="7">
        <f>IF($I7791="","",$I7791*(1-$U7791))</f>
        <v>1E-3</v>
      </c>
      <c r="U7791" s="7">
        <f>IFERROR(INDEX(BASE_CCLASSTRIB!$E:$E, MATCH(TEXT($D7791,"000000"), BASE_CCLASSTRIB!$A:$A, 0))/100, 0)</f>
        <v>0</v>
      </c>
      <c r="V7791" s="21">
        <f>IFERROR(INDEX(BASE_CCLASSTRIB!$F:$F, MATCH(TEXT($D7791,"000000"), BASE_CCLASSTRIB!$A:$A, 0))/100, 0)</f>
        <v>0</v>
      </c>
    </row>
    <row r="7792" spans="2:22" ht="15.75" customHeight="1" thickTop="1" thickBot="1">
      <c r="B7792" s="8"/>
      <c r="C7792" s="8"/>
      <c r="E7792" s="8" t="str">
        <f>IF(D7792="","",LEFT(D7792,3))</f>
        <v/>
      </c>
      <c r="F7792" s="5" t="str">
        <f>IF(E7792="","",IFERROR(VLOOKUP(E7792,REGRAS_CST!$A$2:$B$200,2,FALSE),""))</f>
        <v/>
      </c>
      <c r="H7792" s="7">
        <v>8.9999999999999993E-3</v>
      </c>
      <c r="I7792" s="7">
        <v>1E-3</v>
      </c>
      <c r="K7792" s="5" t="str">
        <f>IF(E7792="","",IFERROR(VLOOKUP(E7792,REGRAS_CST!$A$2:$C$200,3,FALSE),""))</f>
        <v/>
      </c>
      <c r="L7792" s="10" t="str">
        <f>IF($G7792="", "", $G7792*(1-$V7792))</f>
        <v/>
      </c>
      <c r="M7792" s="30" t="str">
        <f t="shared" si="242"/>
        <v/>
      </c>
      <c r="N7792" s="30" t="str">
        <f t="shared" si="243"/>
        <v/>
      </c>
      <c r="O7792" s="5" t="str">
        <f>IF(D7792="","",
IF(AND(K7792&lt;&gt;"SIM",V7792&gt;0),"ERRO: % BC &gt; 0, mas NÃO permitida ❌",
IF(AND(K7792="SIM",V7792=0),"ATENÇÃO: BC permitida, mas % = 0 🔎",
"Base de cálculo aplicada corretamente ✅")))</f>
        <v/>
      </c>
      <c r="P7792" s="5" t="str">
        <f>IF(D7792="","",
IF(AND(Q7792&lt;&gt;"SIM",U7792&gt;0),"ERRO: % alíquota &gt; 0, mas NÃO permitida ❌",
IF(AND(Q7792="SIM",U7792=0),"ATENÇÃO: alíquota permitida, mas % = 0 🔎",
"Alíquota aplicada corretamente ✅")))</f>
        <v/>
      </c>
      <c r="Q7792" s="5" t="str">
        <f>IF(E7792="","",IFERROR(VLOOKUP(E7792,REGRAS_CST!$A$2:$D$200,4,FALSE),""))</f>
        <v/>
      </c>
      <c r="R7792" s="8"/>
      <c r="S7792" s="7">
        <f>IF($H7792="","",$H7792*(1-$U7792))</f>
        <v>8.9999999999999993E-3</v>
      </c>
      <c r="T7792" s="7">
        <f>IF($I7792="","",$I7792*(1-$U7792))</f>
        <v>1E-3</v>
      </c>
      <c r="U7792" s="7">
        <f>IFERROR(INDEX(BASE_CCLASSTRIB!$E:$E, MATCH(TEXT($D7792,"000000"), BASE_CCLASSTRIB!$A:$A, 0))/100, 0)</f>
        <v>0</v>
      </c>
      <c r="V7792" s="21">
        <f>IFERROR(INDEX(BASE_CCLASSTRIB!$F:$F, MATCH(TEXT($D7792,"000000"), BASE_CCLASSTRIB!$A:$A, 0))/100, 0)</f>
        <v>0</v>
      </c>
    </row>
    <row r="7793" spans="2:22" ht="15.75" customHeight="1" thickTop="1" thickBot="1">
      <c r="B7793" s="8"/>
      <c r="C7793" s="8"/>
      <c r="E7793" s="8" t="str">
        <f>IF(D7793="","",LEFT(D7793,3))</f>
        <v/>
      </c>
      <c r="F7793" s="5" t="str">
        <f>IF(E7793="","",IFERROR(VLOOKUP(E7793,REGRAS_CST!$A$2:$B$200,2,FALSE),""))</f>
        <v/>
      </c>
      <c r="H7793" s="7">
        <v>8.9999999999999993E-3</v>
      </c>
      <c r="I7793" s="7">
        <v>1E-3</v>
      </c>
      <c r="K7793" s="5" t="str">
        <f>IF(E7793="","",IFERROR(VLOOKUP(E7793,REGRAS_CST!$A$2:$C$200,3,FALSE),""))</f>
        <v/>
      </c>
      <c r="L7793" s="10" t="str">
        <f>IF($G7793="", "", $G7793*(1-$V7793))</f>
        <v/>
      </c>
      <c r="M7793" s="30" t="str">
        <f t="shared" si="242"/>
        <v/>
      </c>
      <c r="N7793" s="30" t="str">
        <f t="shared" si="243"/>
        <v/>
      </c>
      <c r="O7793" s="5" t="str">
        <f>IF(D7793="","",
IF(AND(K7793&lt;&gt;"SIM",V7793&gt;0),"ERRO: % BC &gt; 0, mas NÃO permitida ❌",
IF(AND(K7793="SIM",V7793=0),"ATENÇÃO: BC permitida, mas % = 0 🔎",
"Base de cálculo aplicada corretamente ✅")))</f>
        <v/>
      </c>
      <c r="P7793" s="5" t="str">
        <f>IF(D7793="","",
IF(AND(Q7793&lt;&gt;"SIM",U7793&gt;0),"ERRO: % alíquota &gt; 0, mas NÃO permitida ❌",
IF(AND(Q7793="SIM",U7793=0),"ATENÇÃO: alíquota permitida, mas % = 0 🔎",
"Alíquota aplicada corretamente ✅")))</f>
        <v/>
      </c>
      <c r="Q7793" s="5" t="str">
        <f>IF(E7793="","",IFERROR(VLOOKUP(E7793,REGRAS_CST!$A$2:$D$200,4,FALSE),""))</f>
        <v/>
      </c>
      <c r="R7793" s="8"/>
      <c r="S7793" s="7">
        <f>IF($H7793="","",$H7793*(1-$U7793))</f>
        <v>8.9999999999999993E-3</v>
      </c>
      <c r="T7793" s="7">
        <f>IF($I7793="","",$I7793*(1-$U7793))</f>
        <v>1E-3</v>
      </c>
      <c r="U7793" s="7">
        <f>IFERROR(INDEX(BASE_CCLASSTRIB!$E:$E, MATCH(TEXT($D7793,"000000"), BASE_CCLASSTRIB!$A:$A, 0))/100, 0)</f>
        <v>0</v>
      </c>
      <c r="V7793" s="21">
        <f>IFERROR(INDEX(BASE_CCLASSTRIB!$F:$F, MATCH(TEXT($D7793,"000000"), BASE_CCLASSTRIB!$A:$A, 0))/100, 0)</f>
        <v>0</v>
      </c>
    </row>
    <row r="7794" spans="2:22" ht="15.75" customHeight="1" thickTop="1" thickBot="1">
      <c r="B7794" s="8"/>
      <c r="C7794" s="8"/>
      <c r="E7794" s="8" t="str">
        <f>IF(D7794="","",LEFT(D7794,3))</f>
        <v/>
      </c>
      <c r="F7794" s="5" t="str">
        <f>IF(E7794="","",IFERROR(VLOOKUP(E7794,REGRAS_CST!$A$2:$B$200,2,FALSE),""))</f>
        <v/>
      </c>
      <c r="H7794" s="7">
        <v>8.9999999999999993E-3</v>
      </c>
      <c r="I7794" s="7">
        <v>1E-3</v>
      </c>
      <c r="K7794" s="5" t="str">
        <f>IF(E7794="","",IFERROR(VLOOKUP(E7794,REGRAS_CST!$A$2:$C$200,3,FALSE),""))</f>
        <v/>
      </c>
      <c r="L7794" s="10" t="str">
        <f>IF($G7794="", "", $G7794*(1-$V7794))</f>
        <v/>
      </c>
      <c r="M7794" s="30" t="str">
        <f t="shared" si="242"/>
        <v/>
      </c>
      <c r="N7794" s="30" t="str">
        <f t="shared" si="243"/>
        <v/>
      </c>
      <c r="O7794" s="5" t="str">
        <f>IF(D7794="","",
IF(AND(K7794&lt;&gt;"SIM",V7794&gt;0),"ERRO: % BC &gt; 0, mas NÃO permitida ❌",
IF(AND(K7794="SIM",V7794=0),"ATENÇÃO: BC permitida, mas % = 0 🔎",
"Base de cálculo aplicada corretamente ✅")))</f>
        <v/>
      </c>
      <c r="P7794" s="5" t="str">
        <f>IF(D7794="","",
IF(AND(Q7794&lt;&gt;"SIM",U7794&gt;0),"ERRO: % alíquota &gt; 0, mas NÃO permitida ❌",
IF(AND(Q7794="SIM",U7794=0),"ATENÇÃO: alíquota permitida, mas % = 0 🔎",
"Alíquota aplicada corretamente ✅")))</f>
        <v/>
      </c>
      <c r="Q7794" s="5" t="str">
        <f>IF(E7794="","",IFERROR(VLOOKUP(E7794,REGRAS_CST!$A$2:$D$200,4,FALSE),""))</f>
        <v/>
      </c>
      <c r="R7794" s="8"/>
      <c r="S7794" s="7">
        <f>IF($H7794="","",$H7794*(1-$U7794))</f>
        <v>8.9999999999999993E-3</v>
      </c>
      <c r="T7794" s="7">
        <f>IF($I7794="","",$I7794*(1-$U7794))</f>
        <v>1E-3</v>
      </c>
      <c r="U7794" s="7">
        <f>IFERROR(INDEX(BASE_CCLASSTRIB!$E:$E, MATCH(TEXT($D7794,"000000"), BASE_CCLASSTRIB!$A:$A, 0))/100, 0)</f>
        <v>0</v>
      </c>
      <c r="V7794" s="21">
        <f>IFERROR(INDEX(BASE_CCLASSTRIB!$F:$F, MATCH(TEXT($D7794,"000000"), BASE_CCLASSTRIB!$A:$A, 0))/100, 0)</f>
        <v>0</v>
      </c>
    </row>
    <row r="7795" spans="2:22" ht="15.75" customHeight="1" thickTop="1" thickBot="1">
      <c r="B7795" s="8"/>
      <c r="C7795" s="8"/>
      <c r="E7795" s="8" t="str">
        <f>IF(D7795="","",LEFT(D7795,3))</f>
        <v/>
      </c>
      <c r="F7795" s="5" t="str">
        <f>IF(E7795="","",IFERROR(VLOOKUP(E7795,REGRAS_CST!$A$2:$B$200,2,FALSE),""))</f>
        <v/>
      </c>
      <c r="H7795" s="7">
        <v>8.9999999999999993E-3</v>
      </c>
      <c r="I7795" s="7">
        <v>1E-3</v>
      </c>
      <c r="K7795" s="5" t="str">
        <f>IF(E7795="","",IFERROR(VLOOKUP(E7795,REGRAS_CST!$A$2:$C$200,3,FALSE),""))</f>
        <v/>
      </c>
      <c r="L7795" s="10" t="str">
        <f>IF($G7795="", "", $G7795*(1-$V7795))</f>
        <v/>
      </c>
      <c r="M7795" s="30" t="str">
        <f t="shared" si="242"/>
        <v/>
      </c>
      <c r="N7795" s="30" t="str">
        <f t="shared" si="243"/>
        <v/>
      </c>
      <c r="O7795" s="5" t="str">
        <f>IF(D7795="","",
IF(AND(K7795&lt;&gt;"SIM",V7795&gt;0),"ERRO: % BC &gt; 0, mas NÃO permitida ❌",
IF(AND(K7795="SIM",V7795=0),"ATENÇÃO: BC permitida, mas % = 0 🔎",
"Base de cálculo aplicada corretamente ✅")))</f>
        <v/>
      </c>
      <c r="P7795" s="5" t="str">
        <f>IF(D7795="","",
IF(AND(Q7795&lt;&gt;"SIM",U7795&gt;0),"ERRO: % alíquota &gt; 0, mas NÃO permitida ❌",
IF(AND(Q7795="SIM",U7795=0),"ATENÇÃO: alíquota permitida, mas % = 0 🔎",
"Alíquota aplicada corretamente ✅")))</f>
        <v/>
      </c>
      <c r="Q7795" s="5" t="str">
        <f>IF(E7795="","",IFERROR(VLOOKUP(E7795,REGRAS_CST!$A$2:$D$200,4,FALSE),""))</f>
        <v/>
      </c>
      <c r="R7795" s="8"/>
      <c r="S7795" s="7">
        <f>IF($H7795="","",$H7795*(1-$U7795))</f>
        <v>8.9999999999999993E-3</v>
      </c>
      <c r="T7795" s="7">
        <f>IF($I7795="","",$I7795*(1-$U7795))</f>
        <v>1E-3</v>
      </c>
      <c r="U7795" s="7">
        <f>IFERROR(INDEX(BASE_CCLASSTRIB!$E:$E, MATCH(TEXT($D7795,"000000"), BASE_CCLASSTRIB!$A:$A, 0))/100, 0)</f>
        <v>0</v>
      </c>
      <c r="V7795" s="21">
        <f>IFERROR(INDEX(BASE_CCLASSTRIB!$F:$F, MATCH(TEXT($D7795,"000000"), BASE_CCLASSTRIB!$A:$A, 0))/100, 0)</f>
        <v>0</v>
      </c>
    </row>
    <row r="7796" spans="2:22" ht="15.75" customHeight="1" thickTop="1" thickBot="1">
      <c r="B7796" s="8"/>
      <c r="C7796" s="8"/>
      <c r="E7796" s="8" t="str">
        <f>IF(D7796="","",LEFT(D7796,3))</f>
        <v/>
      </c>
      <c r="F7796" s="5" t="str">
        <f>IF(E7796="","",IFERROR(VLOOKUP(E7796,REGRAS_CST!$A$2:$B$200,2,FALSE),""))</f>
        <v/>
      </c>
      <c r="H7796" s="7">
        <v>8.9999999999999993E-3</v>
      </c>
      <c r="I7796" s="7">
        <v>1E-3</v>
      </c>
      <c r="K7796" s="5" t="str">
        <f>IF(E7796="","",IFERROR(VLOOKUP(E7796,REGRAS_CST!$A$2:$C$200,3,FALSE),""))</f>
        <v/>
      </c>
      <c r="L7796" s="10" t="str">
        <f>IF($G7796="", "", $G7796*(1-$V7796))</f>
        <v/>
      </c>
      <c r="M7796" s="30" t="str">
        <f t="shared" si="242"/>
        <v/>
      </c>
      <c r="N7796" s="30" t="str">
        <f t="shared" si="243"/>
        <v/>
      </c>
      <c r="O7796" s="5" t="str">
        <f>IF(D7796="","",
IF(AND(K7796&lt;&gt;"SIM",V7796&gt;0),"ERRO: % BC &gt; 0, mas NÃO permitida ❌",
IF(AND(K7796="SIM",V7796=0),"ATENÇÃO: BC permitida, mas % = 0 🔎",
"Base de cálculo aplicada corretamente ✅")))</f>
        <v/>
      </c>
      <c r="P7796" s="5" t="str">
        <f>IF(D7796="","",
IF(AND(Q7796&lt;&gt;"SIM",U7796&gt;0),"ERRO: % alíquota &gt; 0, mas NÃO permitida ❌",
IF(AND(Q7796="SIM",U7796=0),"ATENÇÃO: alíquota permitida, mas % = 0 🔎",
"Alíquota aplicada corretamente ✅")))</f>
        <v/>
      </c>
      <c r="Q7796" s="5" t="str">
        <f>IF(E7796="","",IFERROR(VLOOKUP(E7796,REGRAS_CST!$A$2:$D$200,4,FALSE),""))</f>
        <v/>
      </c>
      <c r="R7796" s="8"/>
      <c r="S7796" s="7">
        <f>IF($H7796="","",$H7796*(1-$U7796))</f>
        <v>8.9999999999999993E-3</v>
      </c>
      <c r="T7796" s="7">
        <f>IF($I7796="","",$I7796*(1-$U7796))</f>
        <v>1E-3</v>
      </c>
      <c r="U7796" s="7">
        <f>IFERROR(INDEX(BASE_CCLASSTRIB!$E:$E, MATCH(TEXT($D7796,"000000"), BASE_CCLASSTRIB!$A:$A, 0))/100, 0)</f>
        <v>0</v>
      </c>
      <c r="V7796" s="21">
        <f>IFERROR(INDEX(BASE_CCLASSTRIB!$F:$F, MATCH(TEXT($D7796,"000000"), BASE_CCLASSTRIB!$A:$A, 0))/100, 0)</f>
        <v>0</v>
      </c>
    </row>
    <row r="7797" spans="2:22" ht="15.75" customHeight="1" thickTop="1" thickBot="1">
      <c r="B7797" s="8"/>
      <c r="C7797" s="8"/>
      <c r="E7797" s="8" t="str">
        <f>IF(D7797="","",LEFT(D7797,3))</f>
        <v/>
      </c>
      <c r="F7797" s="5" t="str">
        <f>IF(E7797="","",IFERROR(VLOOKUP(E7797,REGRAS_CST!$A$2:$B$200,2,FALSE),""))</f>
        <v/>
      </c>
      <c r="H7797" s="7">
        <v>8.9999999999999993E-3</v>
      </c>
      <c r="I7797" s="7">
        <v>1E-3</v>
      </c>
      <c r="K7797" s="5" t="str">
        <f>IF(E7797="","",IFERROR(VLOOKUP(E7797,REGRAS_CST!$A$2:$C$200,3,FALSE),""))</f>
        <v/>
      </c>
      <c r="L7797" s="10" t="str">
        <f>IF($G7797="", "", $G7797*(1-$V7797))</f>
        <v/>
      </c>
      <c r="M7797" s="30" t="str">
        <f t="shared" si="242"/>
        <v/>
      </c>
      <c r="N7797" s="30" t="str">
        <f t="shared" si="243"/>
        <v/>
      </c>
      <c r="O7797" s="5" t="str">
        <f>IF(D7797="","",
IF(AND(K7797&lt;&gt;"SIM",V7797&gt;0),"ERRO: % BC &gt; 0, mas NÃO permitida ❌",
IF(AND(K7797="SIM",V7797=0),"ATENÇÃO: BC permitida, mas % = 0 🔎",
"Base de cálculo aplicada corretamente ✅")))</f>
        <v/>
      </c>
      <c r="P7797" s="5" t="str">
        <f>IF(D7797="","",
IF(AND(Q7797&lt;&gt;"SIM",U7797&gt;0),"ERRO: % alíquota &gt; 0, mas NÃO permitida ❌",
IF(AND(Q7797="SIM",U7797=0),"ATENÇÃO: alíquota permitida, mas % = 0 🔎",
"Alíquota aplicada corretamente ✅")))</f>
        <v/>
      </c>
      <c r="Q7797" s="5" t="str">
        <f>IF(E7797="","",IFERROR(VLOOKUP(E7797,REGRAS_CST!$A$2:$D$200,4,FALSE),""))</f>
        <v/>
      </c>
      <c r="R7797" s="8"/>
      <c r="S7797" s="7">
        <f>IF($H7797="","",$H7797*(1-$U7797))</f>
        <v>8.9999999999999993E-3</v>
      </c>
      <c r="T7797" s="7">
        <f>IF($I7797="","",$I7797*(1-$U7797))</f>
        <v>1E-3</v>
      </c>
      <c r="U7797" s="7">
        <f>IFERROR(INDEX(BASE_CCLASSTRIB!$E:$E, MATCH(TEXT($D7797,"000000"), BASE_CCLASSTRIB!$A:$A, 0))/100, 0)</f>
        <v>0</v>
      </c>
      <c r="V7797" s="21">
        <f>IFERROR(INDEX(BASE_CCLASSTRIB!$F:$F, MATCH(TEXT($D7797,"000000"), BASE_CCLASSTRIB!$A:$A, 0))/100, 0)</f>
        <v>0</v>
      </c>
    </row>
    <row r="7798" spans="2:22" ht="15.75" customHeight="1" thickTop="1" thickBot="1">
      <c r="B7798" s="8"/>
      <c r="C7798" s="8"/>
      <c r="E7798" s="8" t="str">
        <f>IF(D7798="","",LEFT(D7798,3))</f>
        <v/>
      </c>
      <c r="F7798" s="5" t="str">
        <f>IF(E7798="","",IFERROR(VLOOKUP(E7798,REGRAS_CST!$A$2:$B$200,2,FALSE),""))</f>
        <v/>
      </c>
      <c r="H7798" s="7">
        <v>8.9999999999999993E-3</v>
      </c>
      <c r="I7798" s="7">
        <v>1E-3</v>
      </c>
      <c r="K7798" s="5" t="str">
        <f>IF(E7798="","",IFERROR(VLOOKUP(E7798,REGRAS_CST!$A$2:$C$200,3,FALSE),""))</f>
        <v/>
      </c>
      <c r="L7798" s="10" t="str">
        <f>IF($G7798="", "", $G7798*(1-$V7798))</f>
        <v/>
      </c>
      <c r="M7798" s="30" t="str">
        <f t="shared" si="242"/>
        <v/>
      </c>
      <c r="N7798" s="30" t="str">
        <f t="shared" si="243"/>
        <v/>
      </c>
      <c r="O7798" s="5" t="str">
        <f>IF(D7798="","",
IF(AND(K7798&lt;&gt;"SIM",V7798&gt;0),"ERRO: % BC &gt; 0, mas NÃO permitida ❌",
IF(AND(K7798="SIM",V7798=0),"ATENÇÃO: BC permitida, mas % = 0 🔎",
"Base de cálculo aplicada corretamente ✅")))</f>
        <v/>
      </c>
      <c r="P7798" s="5" t="str">
        <f>IF(D7798="","",
IF(AND(Q7798&lt;&gt;"SIM",U7798&gt;0),"ERRO: % alíquota &gt; 0, mas NÃO permitida ❌",
IF(AND(Q7798="SIM",U7798=0),"ATENÇÃO: alíquota permitida, mas % = 0 🔎",
"Alíquota aplicada corretamente ✅")))</f>
        <v/>
      </c>
      <c r="Q7798" s="5" t="str">
        <f>IF(E7798="","",IFERROR(VLOOKUP(E7798,REGRAS_CST!$A$2:$D$200,4,FALSE),""))</f>
        <v/>
      </c>
      <c r="R7798" s="8"/>
      <c r="S7798" s="7">
        <f>IF($H7798="","",$H7798*(1-$U7798))</f>
        <v>8.9999999999999993E-3</v>
      </c>
      <c r="T7798" s="7">
        <f>IF($I7798="","",$I7798*(1-$U7798))</f>
        <v>1E-3</v>
      </c>
      <c r="U7798" s="7">
        <f>IFERROR(INDEX(BASE_CCLASSTRIB!$E:$E, MATCH(TEXT($D7798,"000000"), BASE_CCLASSTRIB!$A:$A, 0))/100, 0)</f>
        <v>0</v>
      </c>
      <c r="V7798" s="21">
        <f>IFERROR(INDEX(BASE_CCLASSTRIB!$F:$F, MATCH(TEXT($D7798,"000000"), BASE_CCLASSTRIB!$A:$A, 0))/100, 0)</f>
        <v>0</v>
      </c>
    </row>
    <row r="7799" spans="2:22" ht="15.75" customHeight="1" thickTop="1" thickBot="1">
      <c r="B7799" s="8"/>
      <c r="C7799" s="8"/>
      <c r="E7799" s="8" t="str">
        <f>IF(D7799="","",LEFT(D7799,3))</f>
        <v/>
      </c>
      <c r="F7799" s="5" t="str">
        <f>IF(E7799="","",IFERROR(VLOOKUP(E7799,REGRAS_CST!$A$2:$B$200,2,FALSE),""))</f>
        <v/>
      </c>
      <c r="H7799" s="7">
        <v>8.9999999999999993E-3</v>
      </c>
      <c r="I7799" s="7">
        <v>1E-3</v>
      </c>
      <c r="K7799" s="5" t="str">
        <f>IF(E7799="","",IFERROR(VLOOKUP(E7799,REGRAS_CST!$A$2:$C$200,3,FALSE),""))</f>
        <v/>
      </c>
      <c r="L7799" s="10" t="str">
        <f>IF($G7799="", "", $G7799*(1-$V7799))</f>
        <v/>
      </c>
      <c r="M7799" s="30" t="str">
        <f t="shared" si="242"/>
        <v/>
      </c>
      <c r="N7799" s="30" t="str">
        <f t="shared" si="243"/>
        <v/>
      </c>
      <c r="O7799" s="5" t="str">
        <f>IF(D7799="","",
IF(AND(K7799&lt;&gt;"SIM",V7799&gt;0),"ERRO: % BC &gt; 0, mas NÃO permitida ❌",
IF(AND(K7799="SIM",V7799=0),"ATENÇÃO: BC permitida, mas % = 0 🔎",
"Base de cálculo aplicada corretamente ✅")))</f>
        <v/>
      </c>
      <c r="P7799" s="5" t="str">
        <f>IF(D7799="","",
IF(AND(Q7799&lt;&gt;"SIM",U7799&gt;0),"ERRO: % alíquota &gt; 0, mas NÃO permitida ❌",
IF(AND(Q7799="SIM",U7799=0),"ATENÇÃO: alíquota permitida, mas % = 0 🔎",
"Alíquota aplicada corretamente ✅")))</f>
        <v/>
      </c>
      <c r="Q7799" s="5" t="str">
        <f>IF(E7799="","",IFERROR(VLOOKUP(E7799,REGRAS_CST!$A$2:$D$200,4,FALSE),""))</f>
        <v/>
      </c>
      <c r="R7799" s="8"/>
      <c r="S7799" s="7">
        <f>IF($H7799="","",$H7799*(1-$U7799))</f>
        <v>8.9999999999999993E-3</v>
      </c>
      <c r="T7799" s="7">
        <f>IF($I7799="","",$I7799*(1-$U7799))</f>
        <v>1E-3</v>
      </c>
      <c r="U7799" s="7">
        <f>IFERROR(INDEX(BASE_CCLASSTRIB!$E:$E, MATCH(TEXT($D7799,"000000"), BASE_CCLASSTRIB!$A:$A, 0))/100, 0)</f>
        <v>0</v>
      </c>
      <c r="V7799" s="21">
        <f>IFERROR(INDEX(BASE_CCLASSTRIB!$F:$F, MATCH(TEXT($D7799,"000000"), BASE_CCLASSTRIB!$A:$A, 0))/100, 0)</f>
        <v>0</v>
      </c>
    </row>
    <row r="7800" spans="2:22" ht="15.75" customHeight="1" thickTop="1" thickBot="1">
      <c r="B7800" s="8"/>
      <c r="C7800" s="8"/>
      <c r="E7800" s="8" t="str">
        <f>IF(D7800="","",LEFT(D7800,3))</f>
        <v/>
      </c>
      <c r="F7800" s="5" t="str">
        <f>IF(E7800="","",IFERROR(VLOOKUP(E7800,REGRAS_CST!$A$2:$B$200,2,FALSE),""))</f>
        <v/>
      </c>
      <c r="H7800" s="7">
        <v>8.9999999999999993E-3</v>
      </c>
      <c r="I7800" s="7">
        <v>1E-3</v>
      </c>
      <c r="K7800" s="5" t="str">
        <f>IF(E7800="","",IFERROR(VLOOKUP(E7800,REGRAS_CST!$A$2:$C$200,3,FALSE),""))</f>
        <v/>
      </c>
      <c r="L7800" s="10" t="str">
        <f>IF($G7800="", "", $G7800*(1-$V7800))</f>
        <v/>
      </c>
      <c r="M7800" s="30" t="str">
        <f t="shared" si="242"/>
        <v/>
      </c>
      <c r="N7800" s="30" t="str">
        <f t="shared" si="243"/>
        <v/>
      </c>
      <c r="O7800" s="5" t="str">
        <f>IF(D7800="","",
IF(AND(K7800&lt;&gt;"SIM",V7800&gt;0),"ERRO: % BC &gt; 0, mas NÃO permitida ❌",
IF(AND(K7800="SIM",V7800=0),"ATENÇÃO: BC permitida, mas % = 0 🔎",
"Base de cálculo aplicada corretamente ✅")))</f>
        <v/>
      </c>
      <c r="P7800" s="5" t="str">
        <f>IF(D7800="","",
IF(AND(Q7800&lt;&gt;"SIM",U7800&gt;0),"ERRO: % alíquota &gt; 0, mas NÃO permitida ❌",
IF(AND(Q7800="SIM",U7800=0),"ATENÇÃO: alíquota permitida, mas % = 0 🔎",
"Alíquota aplicada corretamente ✅")))</f>
        <v/>
      </c>
      <c r="Q7800" s="5" t="str">
        <f>IF(E7800="","",IFERROR(VLOOKUP(E7800,REGRAS_CST!$A$2:$D$200,4,FALSE),""))</f>
        <v/>
      </c>
      <c r="R7800" s="8"/>
      <c r="S7800" s="7">
        <f>IF($H7800="","",$H7800*(1-$U7800))</f>
        <v>8.9999999999999993E-3</v>
      </c>
      <c r="T7800" s="7">
        <f>IF($I7800="","",$I7800*(1-$U7800))</f>
        <v>1E-3</v>
      </c>
      <c r="U7800" s="7">
        <f>IFERROR(INDEX(BASE_CCLASSTRIB!$E:$E, MATCH(TEXT($D7800,"000000"), BASE_CCLASSTRIB!$A:$A, 0))/100, 0)</f>
        <v>0</v>
      </c>
      <c r="V7800" s="21">
        <f>IFERROR(INDEX(BASE_CCLASSTRIB!$F:$F, MATCH(TEXT($D7800,"000000"), BASE_CCLASSTRIB!$A:$A, 0))/100, 0)</f>
        <v>0</v>
      </c>
    </row>
    <row r="7801" spans="2:22" ht="15.75" customHeight="1" thickTop="1" thickBot="1">
      <c r="B7801" s="8"/>
      <c r="C7801" s="8"/>
      <c r="E7801" s="8" t="str">
        <f>IF(D7801="","",LEFT(D7801,3))</f>
        <v/>
      </c>
      <c r="F7801" s="5" t="str">
        <f>IF(E7801="","",IFERROR(VLOOKUP(E7801,REGRAS_CST!$A$2:$B$200,2,FALSE),""))</f>
        <v/>
      </c>
      <c r="H7801" s="7">
        <v>8.9999999999999993E-3</v>
      </c>
      <c r="I7801" s="7">
        <v>1E-3</v>
      </c>
      <c r="K7801" s="5" t="str">
        <f>IF(E7801="","",IFERROR(VLOOKUP(E7801,REGRAS_CST!$A$2:$C$200,3,FALSE),""))</f>
        <v/>
      </c>
      <c r="L7801" s="10" t="str">
        <f>IF($G7801="", "", $G7801*(1-$V7801))</f>
        <v/>
      </c>
      <c r="M7801" s="30" t="str">
        <f t="shared" si="242"/>
        <v/>
      </c>
      <c r="N7801" s="30" t="str">
        <f t="shared" si="243"/>
        <v/>
      </c>
      <c r="O7801" s="5" t="str">
        <f>IF(D7801="","",
IF(AND(K7801&lt;&gt;"SIM",V7801&gt;0),"ERRO: % BC &gt; 0, mas NÃO permitida ❌",
IF(AND(K7801="SIM",V7801=0),"ATENÇÃO: BC permitida, mas % = 0 🔎",
"Base de cálculo aplicada corretamente ✅")))</f>
        <v/>
      </c>
      <c r="P7801" s="5" t="str">
        <f>IF(D7801="","",
IF(AND(Q7801&lt;&gt;"SIM",U7801&gt;0),"ERRO: % alíquota &gt; 0, mas NÃO permitida ❌",
IF(AND(Q7801="SIM",U7801=0),"ATENÇÃO: alíquota permitida, mas % = 0 🔎",
"Alíquota aplicada corretamente ✅")))</f>
        <v/>
      </c>
      <c r="Q7801" s="5" t="str">
        <f>IF(E7801="","",IFERROR(VLOOKUP(E7801,REGRAS_CST!$A$2:$D$200,4,FALSE),""))</f>
        <v/>
      </c>
      <c r="R7801" s="8"/>
      <c r="S7801" s="7">
        <f>IF($H7801="","",$H7801*(1-$U7801))</f>
        <v>8.9999999999999993E-3</v>
      </c>
      <c r="T7801" s="7">
        <f>IF($I7801="","",$I7801*(1-$U7801))</f>
        <v>1E-3</v>
      </c>
      <c r="U7801" s="7">
        <f>IFERROR(INDEX(BASE_CCLASSTRIB!$E:$E, MATCH(TEXT($D7801,"000000"), BASE_CCLASSTRIB!$A:$A, 0))/100, 0)</f>
        <v>0</v>
      </c>
      <c r="V7801" s="21">
        <f>IFERROR(INDEX(BASE_CCLASSTRIB!$F:$F, MATCH(TEXT($D7801,"000000"), BASE_CCLASSTRIB!$A:$A, 0))/100, 0)</f>
        <v>0</v>
      </c>
    </row>
    <row r="7802" spans="2:22" ht="15.75" customHeight="1" thickTop="1" thickBot="1">
      <c r="B7802" s="8"/>
      <c r="C7802" s="8"/>
      <c r="E7802" s="8" t="str">
        <f>IF(D7802="","",LEFT(D7802,3))</f>
        <v/>
      </c>
      <c r="F7802" s="5" t="str">
        <f>IF(E7802="","",IFERROR(VLOOKUP(E7802,REGRAS_CST!$A$2:$B$200,2,FALSE),""))</f>
        <v/>
      </c>
      <c r="H7802" s="7">
        <v>8.9999999999999993E-3</v>
      </c>
      <c r="I7802" s="7">
        <v>1E-3</v>
      </c>
      <c r="K7802" s="5" t="str">
        <f>IF(E7802="","",IFERROR(VLOOKUP(E7802,REGRAS_CST!$A$2:$C$200,3,FALSE),""))</f>
        <v/>
      </c>
      <c r="L7802" s="10" t="str">
        <f>IF($G7802="", "", $G7802*(1-$V7802))</f>
        <v/>
      </c>
      <c r="M7802" s="30" t="str">
        <f t="shared" si="242"/>
        <v/>
      </c>
      <c r="N7802" s="30" t="str">
        <f t="shared" si="243"/>
        <v/>
      </c>
      <c r="O7802" s="5" t="str">
        <f>IF(D7802="","",
IF(AND(K7802&lt;&gt;"SIM",V7802&gt;0),"ERRO: % BC &gt; 0, mas NÃO permitida ❌",
IF(AND(K7802="SIM",V7802=0),"ATENÇÃO: BC permitida, mas % = 0 🔎",
"Base de cálculo aplicada corretamente ✅")))</f>
        <v/>
      </c>
      <c r="P7802" s="5" t="str">
        <f>IF(D7802="","",
IF(AND(Q7802&lt;&gt;"SIM",U7802&gt;0),"ERRO: % alíquota &gt; 0, mas NÃO permitida ❌",
IF(AND(Q7802="SIM",U7802=0),"ATENÇÃO: alíquota permitida, mas % = 0 🔎",
"Alíquota aplicada corretamente ✅")))</f>
        <v/>
      </c>
      <c r="Q7802" s="5" t="str">
        <f>IF(E7802="","",IFERROR(VLOOKUP(E7802,REGRAS_CST!$A$2:$D$200,4,FALSE),""))</f>
        <v/>
      </c>
      <c r="R7802" s="8"/>
      <c r="S7802" s="7">
        <f>IF($H7802="","",$H7802*(1-$U7802))</f>
        <v>8.9999999999999993E-3</v>
      </c>
      <c r="T7802" s="7">
        <f>IF($I7802="","",$I7802*(1-$U7802))</f>
        <v>1E-3</v>
      </c>
      <c r="U7802" s="7">
        <f>IFERROR(INDEX(BASE_CCLASSTRIB!$E:$E, MATCH(TEXT($D7802,"000000"), BASE_CCLASSTRIB!$A:$A, 0))/100, 0)</f>
        <v>0</v>
      </c>
      <c r="V7802" s="21">
        <f>IFERROR(INDEX(BASE_CCLASSTRIB!$F:$F, MATCH(TEXT($D7802,"000000"), BASE_CCLASSTRIB!$A:$A, 0))/100, 0)</f>
        <v>0</v>
      </c>
    </row>
    <row r="7803" spans="2:22" ht="15.75" customHeight="1" thickTop="1" thickBot="1">
      <c r="B7803" s="8"/>
      <c r="C7803" s="8"/>
      <c r="E7803" s="8" t="str">
        <f>IF(D7803="","",LEFT(D7803,3))</f>
        <v/>
      </c>
      <c r="F7803" s="5" t="str">
        <f>IF(E7803="","",IFERROR(VLOOKUP(E7803,REGRAS_CST!$A$2:$B$200,2,FALSE),""))</f>
        <v/>
      </c>
      <c r="H7803" s="7">
        <v>8.9999999999999993E-3</v>
      </c>
      <c r="I7803" s="7">
        <v>1E-3</v>
      </c>
      <c r="K7803" s="5" t="str">
        <f>IF(E7803="","",IFERROR(VLOOKUP(E7803,REGRAS_CST!$A$2:$C$200,3,FALSE),""))</f>
        <v/>
      </c>
      <c r="L7803" s="10" t="str">
        <f>IF($G7803="", "", $G7803*(1-$V7803))</f>
        <v/>
      </c>
      <c r="M7803" s="30" t="str">
        <f t="shared" si="242"/>
        <v/>
      </c>
      <c r="N7803" s="30" t="str">
        <f t="shared" si="243"/>
        <v/>
      </c>
      <c r="O7803" s="5" t="str">
        <f>IF(D7803="","",
IF(AND(K7803&lt;&gt;"SIM",V7803&gt;0),"ERRO: % BC &gt; 0, mas NÃO permitida ❌",
IF(AND(K7803="SIM",V7803=0),"ATENÇÃO: BC permitida, mas % = 0 🔎",
"Base de cálculo aplicada corretamente ✅")))</f>
        <v/>
      </c>
      <c r="P7803" s="5" t="str">
        <f>IF(D7803="","",
IF(AND(Q7803&lt;&gt;"SIM",U7803&gt;0),"ERRO: % alíquota &gt; 0, mas NÃO permitida ❌",
IF(AND(Q7803="SIM",U7803=0),"ATENÇÃO: alíquota permitida, mas % = 0 🔎",
"Alíquota aplicada corretamente ✅")))</f>
        <v/>
      </c>
      <c r="Q7803" s="5" t="str">
        <f>IF(E7803="","",IFERROR(VLOOKUP(E7803,REGRAS_CST!$A$2:$D$200,4,FALSE),""))</f>
        <v/>
      </c>
      <c r="R7803" s="8"/>
      <c r="S7803" s="7">
        <f>IF($H7803="","",$H7803*(1-$U7803))</f>
        <v>8.9999999999999993E-3</v>
      </c>
      <c r="T7803" s="7">
        <f>IF($I7803="","",$I7803*(1-$U7803))</f>
        <v>1E-3</v>
      </c>
      <c r="U7803" s="7">
        <f>IFERROR(INDEX(BASE_CCLASSTRIB!$E:$E, MATCH(TEXT($D7803,"000000"), BASE_CCLASSTRIB!$A:$A, 0))/100, 0)</f>
        <v>0</v>
      </c>
      <c r="V7803" s="21">
        <f>IFERROR(INDEX(BASE_CCLASSTRIB!$F:$F, MATCH(TEXT($D7803,"000000"), BASE_CCLASSTRIB!$A:$A, 0))/100, 0)</f>
        <v>0</v>
      </c>
    </row>
    <row r="7804" spans="2:22" ht="15.75" customHeight="1" thickTop="1" thickBot="1">
      <c r="B7804" s="8"/>
      <c r="C7804" s="8"/>
      <c r="E7804" s="8" t="str">
        <f>IF(D7804="","",LEFT(D7804,3))</f>
        <v/>
      </c>
      <c r="F7804" s="5" t="str">
        <f>IF(E7804="","",IFERROR(VLOOKUP(E7804,REGRAS_CST!$A$2:$B$200,2,FALSE),""))</f>
        <v/>
      </c>
      <c r="H7804" s="7">
        <v>8.9999999999999993E-3</v>
      </c>
      <c r="I7804" s="7">
        <v>1E-3</v>
      </c>
      <c r="K7804" s="5" t="str">
        <f>IF(E7804="","",IFERROR(VLOOKUP(E7804,REGRAS_CST!$A$2:$C$200,3,FALSE),""))</f>
        <v/>
      </c>
      <c r="L7804" s="10" t="str">
        <f>IF($G7804="", "", $G7804*(1-$V7804))</f>
        <v/>
      </c>
      <c r="M7804" s="30" t="str">
        <f t="shared" si="242"/>
        <v/>
      </c>
      <c r="N7804" s="30" t="str">
        <f t="shared" si="243"/>
        <v/>
      </c>
      <c r="O7804" s="5" t="str">
        <f>IF(D7804="","",
IF(AND(K7804&lt;&gt;"SIM",V7804&gt;0),"ERRO: % BC &gt; 0, mas NÃO permitida ❌",
IF(AND(K7804="SIM",V7804=0),"ATENÇÃO: BC permitida, mas % = 0 🔎",
"Base de cálculo aplicada corretamente ✅")))</f>
        <v/>
      </c>
      <c r="P7804" s="5" t="str">
        <f>IF(D7804="","",
IF(AND(Q7804&lt;&gt;"SIM",U7804&gt;0),"ERRO: % alíquota &gt; 0, mas NÃO permitida ❌",
IF(AND(Q7804="SIM",U7804=0),"ATENÇÃO: alíquota permitida, mas % = 0 🔎",
"Alíquota aplicada corretamente ✅")))</f>
        <v/>
      </c>
      <c r="Q7804" s="5" t="str">
        <f>IF(E7804="","",IFERROR(VLOOKUP(E7804,REGRAS_CST!$A$2:$D$200,4,FALSE),""))</f>
        <v/>
      </c>
      <c r="R7804" s="8"/>
      <c r="S7804" s="7">
        <f>IF($H7804="","",$H7804*(1-$U7804))</f>
        <v>8.9999999999999993E-3</v>
      </c>
      <c r="T7804" s="7">
        <f>IF($I7804="","",$I7804*(1-$U7804))</f>
        <v>1E-3</v>
      </c>
      <c r="U7804" s="7">
        <f>IFERROR(INDEX(BASE_CCLASSTRIB!$E:$E, MATCH(TEXT($D7804,"000000"), BASE_CCLASSTRIB!$A:$A, 0))/100, 0)</f>
        <v>0</v>
      </c>
      <c r="V7804" s="21">
        <f>IFERROR(INDEX(BASE_CCLASSTRIB!$F:$F, MATCH(TEXT($D7804,"000000"), BASE_CCLASSTRIB!$A:$A, 0))/100, 0)</f>
        <v>0</v>
      </c>
    </row>
    <row r="7805" spans="2:22" ht="15.75" customHeight="1" thickTop="1" thickBot="1">
      <c r="B7805" s="8"/>
      <c r="C7805" s="8"/>
      <c r="E7805" s="8" t="str">
        <f>IF(D7805="","",LEFT(D7805,3))</f>
        <v/>
      </c>
      <c r="F7805" s="5" t="str">
        <f>IF(E7805="","",IFERROR(VLOOKUP(E7805,REGRAS_CST!$A$2:$B$200,2,FALSE),""))</f>
        <v/>
      </c>
      <c r="H7805" s="7">
        <v>8.9999999999999993E-3</v>
      </c>
      <c r="I7805" s="7">
        <v>1E-3</v>
      </c>
      <c r="K7805" s="5" t="str">
        <f>IF(E7805="","",IFERROR(VLOOKUP(E7805,REGRAS_CST!$A$2:$C$200,3,FALSE),""))</f>
        <v/>
      </c>
      <c r="L7805" s="10" t="str">
        <f>IF($G7805="", "", $G7805*(1-$V7805))</f>
        <v/>
      </c>
      <c r="M7805" s="30" t="str">
        <f t="shared" si="242"/>
        <v/>
      </c>
      <c r="N7805" s="30" t="str">
        <f t="shared" si="243"/>
        <v/>
      </c>
      <c r="O7805" s="5" t="str">
        <f>IF(D7805="","",
IF(AND(K7805&lt;&gt;"SIM",V7805&gt;0),"ERRO: % BC &gt; 0, mas NÃO permitida ❌",
IF(AND(K7805="SIM",V7805=0),"ATENÇÃO: BC permitida, mas % = 0 🔎",
"Base de cálculo aplicada corretamente ✅")))</f>
        <v/>
      </c>
      <c r="P7805" s="5" t="str">
        <f>IF(D7805="","",
IF(AND(Q7805&lt;&gt;"SIM",U7805&gt;0),"ERRO: % alíquota &gt; 0, mas NÃO permitida ❌",
IF(AND(Q7805="SIM",U7805=0),"ATENÇÃO: alíquota permitida, mas % = 0 🔎",
"Alíquota aplicada corretamente ✅")))</f>
        <v/>
      </c>
      <c r="Q7805" s="5" t="str">
        <f>IF(E7805="","",IFERROR(VLOOKUP(E7805,REGRAS_CST!$A$2:$D$200,4,FALSE),""))</f>
        <v/>
      </c>
      <c r="R7805" s="8"/>
      <c r="S7805" s="7">
        <f>IF($H7805="","",$H7805*(1-$U7805))</f>
        <v>8.9999999999999993E-3</v>
      </c>
      <c r="T7805" s="7">
        <f>IF($I7805="","",$I7805*(1-$U7805))</f>
        <v>1E-3</v>
      </c>
      <c r="U7805" s="7">
        <f>IFERROR(INDEX(BASE_CCLASSTRIB!$E:$E, MATCH(TEXT($D7805,"000000"), BASE_CCLASSTRIB!$A:$A, 0))/100, 0)</f>
        <v>0</v>
      </c>
      <c r="V7805" s="21">
        <f>IFERROR(INDEX(BASE_CCLASSTRIB!$F:$F, MATCH(TEXT($D7805,"000000"), BASE_CCLASSTRIB!$A:$A, 0))/100, 0)</f>
        <v>0</v>
      </c>
    </row>
    <row r="7806" spans="2:22" ht="15.75" customHeight="1" thickTop="1" thickBot="1">
      <c r="B7806" s="8"/>
      <c r="C7806" s="8"/>
      <c r="E7806" s="8" t="str">
        <f>IF(D7806="","",LEFT(D7806,3))</f>
        <v/>
      </c>
      <c r="F7806" s="5" t="str">
        <f>IF(E7806="","",IFERROR(VLOOKUP(E7806,REGRAS_CST!$A$2:$B$200,2,FALSE),""))</f>
        <v/>
      </c>
      <c r="H7806" s="7">
        <v>8.9999999999999993E-3</v>
      </c>
      <c r="I7806" s="7">
        <v>1E-3</v>
      </c>
      <c r="K7806" s="5" t="str">
        <f>IF(E7806="","",IFERROR(VLOOKUP(E7806,REGRAS_CST!$A$2:$C$200,3,FALSE),""))</f>
        <v/>
      </c>
      <c r="L7806" s="10" t="str">
        <f>IF($G7806="", "", $G7806*(1-$V7806))</f>
        <v/>
      </c>
      <c r="M7806" s="30" t="str">
        <f t="shared" si="242"/>
        <v/>
      </c>
      <c r="N7806" s="30" t="str">
        <f t="shared" si="243"/>
        <v/>
      </c>
      <c r="O7806" s="5" t="str">
        <f>IF(D7806="","",
IF(AND(K7806&lt;&gt;"SIM",V7806&gt;0),"ERRO: % BC &gt; 0, mas NÃO permitida ❌",
IF(AND(K7806="SIM",V7806=0),"ATENÇÃO: BC permitida, mas % = 0 🔎",
"Base de cálculo aplicada corretamente ✅")))</f>
        <v/>
      </c>
      <c r="P7806" s="5" t="str">
        <f>IF(D7806="","",
IF(AND(Q7806&lt;&gt;"SIM",U7806&gt;0),"ERRO: % alíquota &gt; 0, mas NÃO permitida ❌",
IF(AND(Q7806="SIM",U7806=0),"ATENÇÃO: alíquota permitida, mas % = 0 🔎",
"Alíquota aplicada corretamente ✅")))</f>
        <v/>
      </c>
      <c r="Q7806" s="5" t="str">
        <f>IF(E7806="","",IFERROR(VLOOKUP(E7806,REGRAS_CST!$A$2:$D$200,4,FALSE),""))</f>
        <v/>
      </c>
      <c r="R7806" s="8"/>
      <c r="S7806" s="7">
        <f>IF($H7806="","",$H7806*(1-$U7806))</f>
        <v>8.9999999999999993E-3</v>
      </c>
      <c r="T7806" s="7">
        <f>IF($I7806="","",$I7806*(1-$U7806))</f>
        <v>1E-3</v>
      </c>
      <c r="U7806" s="7">
        <f>IFERROR(INDEX(BASE_CCLASSTRIB!$E:$E, MATCH(TEXT($D7806,"000000"), BASE_CCLASSTRIB!$A:$A, 0))/100, 0)</f>
        <v>0</v>
      </c>
      <c r="V7806" s="21">
        <f>IFERROR(INDEX(BASE_CCLASSTRIB!$F:$F, MATCH(TEXT($D7806,"000000"), BASE_CCLASSTRIB!$A:$A, 0))/100, 0)</f>
        <v>0</v>
      </c>
    </row>
    <row r="7807" spans="2:22" ht="15.75" customHeight="1" thickTop="1" thickBot="1">
      <c r="B7807" s="8"/>
      <c r="C7807" s="8"/>
      <c r="E7807" s="8" t="str">
        <f>IF(D7807="","",LEFT(D7807,3))</f>
        <v/>
      </c>
      <c r="F7807" s="5" t="str">
        <f>IF(E7807="","",IFERROR(VLOOKUP(E7807,REGRAS_CST!$A$2:$B$200,2,FALSE),""))</f>
        <v/>
      </c>
      <c r="H7807" s="7">
        <v>8.9999999999999993E-3</v>
      </c>
      <c r="I7807" s="7">
        <v>1E-3</v>
      </c>
      <c r="K7807" s="5" t="str">
        <f>IF(E7807="","",IFERROR(VLOOKUP(E7807,REGRAS_CST!$A$2:$C$200,3,FALSE),""))</f>
        <v/>
      </c>
      <c r="L7807" s="10" t="str">
        <f>IF($G7807="", "", $G7807*(1-$V7807))</f>
        <v/>
      </c>
      <c r="M7807" s="30" t="str">
        <f t="shared" si="242"/>
        <v/>
      </c>
      <c r="N7807" s="30" t="str">
        <f t="shared" si="243"/>
        <v/>
      </c>
      <c r="O7807" s="5" t="str">
        <f>IF(D7807="","",
IF(AND(K7807&lt;&gt;"SIM",V7807&gt;0),"ERRO: % BC &gt; 0, mas NÃO permitida ❌",
IF(AND(K7807="SIM",V7807=0),"ATENÇÃO: BC permitida, mas % = 0 🔎",
"Base de cálculo aplicada corretamente ✅")))</f>
        <v/>
      </c>
      <c r="P7807" s="5" t="str">
        <f>IF(D7807="","",
IF(AND(Q7807&lt;&gt;"SIM",U7807&gt;0),"ERRO: % alíquota &gt; 0, mas NÃO permitida ❌",
IF(AND(Q7807="SIM",U7807=0),"ATENÇÃO: alíquota permitida, mas % = 0 🔎",
"Alíquota aplicada corretamente ✅")))</f>
        <v/>
      </c>
      <c r="Q7807" s="5" t="str">
        <f>IF(E7807="","",IFERROR(VLOOKUP(E7807,REGRAS_CST!$A$2:$D$200,4,FALSE),""))</f>
        <v/>
      </c>
      <c r="R7807" s="8"/>
      <c r="S7807" s="7">
        <f>IF($H7807="","",$H7807*(1-$U7807))</f>
        <v>8.9999999999999993E-3</v>
      </c>
      <c r="T7807" s="7">
        <f>IF($I7807="","",$I7807*(1-$U7807))</f>
        <v>1E-3</v>
      </c>
      <c r="U7807" s="7">
        <f>IFERROR(INDEX(BASE_CCLASSTRIB!$E:$E, MATCH(TEXT($D7807,"000000"), BASE_CCLASSTRIB!$A:$A, 0))/100, 0)</f>
        <v>0</v>
      </c>
      <c r="V7807" s="21">
        <f>IFERROR(INDEX(BASE_CCLASSTRIB!$F:$F, MATCH(TEXT($D7807,"000000"), BASE_CCLASSTRIB!$A:$A, 0))/100, 0)</f>
        <v>0</v>
      </c>
    </row>
    <row r="7808" spans="2:22" ht="15.75" customHeight="1" thickTop="1" thickBot="1">
      <c r="B7808" s="8"/>
      <c r="C7808" s="8"/>
      <c r="E7808" s="8" t="str">
        <f>IF(D7808="","",LEFT(D7808,3))</f>
        <v/>
      </c>
      <c r="F7808" s="5" t="str">
        <f>IF(E7808="","",IFERROR(VLOOKUP(E7808,REGRAS_CST!$A$2:$B$200,2,FALSE),""))</f>
        <v/>
      </c>
      <c r="H7808" s="7">
        <v>8.9999999999999993E-3</v>
      </c>
      <c r="I7808" s="7">
        <v>1E-3</v>
      </c>
      <c r="K7808" s="5" t="str">
        <f>IF(E7808="","",IFERROR(VLOOKUP(E7808,REGRAS_CST!$A$2:$C$200,3,FALSE),""))</f>
        <v/>
      </c>
      <c r="L7808" s="10" t="str">
        <f>IF($G7808="", "", $G7808*(1-$V7808))</f>
        <v/>
      </c>
      <c r="M7808" s="30" t="str">
        <f t="shared" si="242"/>
        <v/>
      </c>
      <c r="N7808" s="30" t="str">
        <f t="shared" si="243"/>
        <v/>
      </c>
      <c r="O7808" s="5" t="str">
        <f>IF(D7808="","",
IF(AND(K7808&lt;&gt;"SIM",V7808&gt;0),"ERRO: % BC &gt; 0, mas NÃO permitida ❌",
IF(AND(K7808="SIM",V7808=0),"ATENÇÃO: BC permitida, mas % = 0 🔎",
"Base de cálculo aplicada corretamente ✅")))</f>
        <v/>
      </c>
      <c r="P7808" s="5" t="str">
        <f>IF(D7808="","",
IF(AND(Q7808&lt;&gt;"SIM",U7808&gt;0),"ERRO: % alíquota &gt; 0, mas NÃO permitida ❌",
IF(AND(Q7808="SIM",U7808=0),"ATENÇÃO: alíquota permitida, mas % = 0 🔎",
"Alíquota aplicada corretamente ✅")))</f>
        <v/>
      </c>
      <c r="Q7808" s="5" t="str">
        <f>IF(E7808="","",IFERROR(VLOOKUP(E7808,REGRAS_CST!$A$2:$D$200,4,FALSE),""))</f>
        <v/>
      </c>
      <c r="R7808" s="8"/>
      <c r="S7808" s="7">
        <f>IF($H7808="","",$H7808*(1-$U7808))</f>
        <v>8.9999999999999993E-3</v>
      </c>
      <c r="T7808" s="7">
        <f>IF($I7808="","",$I7808*(1-$U7808))</f>
        <v>1E-3</v>
      </c>
      <c r="U7808" s="7">
        <f>IFERROR(INDEX(BASE_CCLASSTRIB!$E:$E, MATCH(TEXT($D7808,"000000"), BASE_CCLASSTRIB!$A:$A, 0))/100, 0)</f>
        <v>0</v>
      </c>
      <c r="V7808" s="21">
        <f>IFERROR(INDEX(BASE_CCLASSTRIB!$F:$F, MATCH(TEXT($D7808,"000000"), BASE_CCLASSTRIB!$A:$A, 0))/100, 0)</f>
        <v>0</v>
      </c>
    </row>
    <row r="7809" spans="2:22" ht="15.75" customHeight="1" thickTop="1" thickBot="1">
      <c r="B7809" s="8"/>
      <c r="C7809" s="8"/>
      <c r="E7809" s="8" t="str">
        <f>IF(D7809="","",LEFT(D7809,3))</f>
        <v/>
      </c>
      <c r="F7809" s="5" t="str">
        <f>IF(E7809="","",IFERROR(VLOOKUP(E7809,REGRAS_CST!$A$2:$B$200,2,FALSE),""))</f>
        <v/>
      </c>
      <c r="H7809" s="7">
        <v>8.9999999999999993E-3</v>
      </c>
      <c r="I7809" s="7">
        <v>1E-3</v>
      </c>
      <c r="K7809" s="5" t="str">
        <f>IF(E7809="","",IFERROR(VLOOKUP(E7809,REGRAS_CST!$A$2:$C$200,3,FALSE),""))</f>
        <v/>
      </c>
      <c r="L7809" s="10" t="str">
        <f>IF($G7809="", "", $G7809*(1-$V7809))</f>
        <v/>
      </c>
      <c r="M7809" s="30" t="str">
        <f t="shared" si="242"/>
        <v/>
      </c>
      <c r="N7809" s="30" t="str">
        <f t="shared" si="243"/>
        <v/>
      </c>
      <c r="O7809" s="5" t="str">
        <f>IF(D7809="","",
IF(AND(K7809&lt;&gt;"SIM",V7809&gt;0),"ERRO: % BC &gt; 0, mas NÃO permitida ❌",
IF(AND(K7809="SIM",V7809=0),"ATENÇÃO: BC permitida, mas % = 0 🔎",
"Base de cálculo aplicada corretamente ✅")))</f>
        <v/>
      </c>
      <c r="P7809" s="5" t="str">
        <f>IF(D7809="","",
IF(AND(Q7809&lt;&gt;"SIM",U7809&gt;0),"ERRO: % alíquota &gt; 0, mas NÃO permitida ❌",
IF(AND(Q7809="SIM",U7809=0),"ATENÇÃO: alíquota permitida, mas % = 0 🔎",
"Alíquota aplicada corretamente ✅")))</f>
        <v/>
      </c>
      <c r="Q7809" s="5" t="str">
        <f>IF(E7809="","",IFERROR(VLOOKUP(E7809,REGRAS_CST!$A$2:$D$200,4,FALSE),""))</f>
        <v/>
      </c>
      <c r="R7809" s="8"/>
      <c r="S7809" s="7">
        <f>IF($H7809="","",$H7809*(1-$U7809))</f>
        <v>8.9999999999999993E-3</v>
      </c>
      <c r="T7809" s="7">
        <f>IF($I7809="","",$I7809*(1-$U7809))</f>
        <v>1E-3</v>
      </c>
      <c r="U7809" s="7">
        <f>IFERROR(INDEX(BASE_CCLASSTRIB!$E:$E, MATCH(TEXT($D7809,"000000"), BASE_CCLASSTRIB!$A:$A, 0))/100, 0)</f>
        <v>0</v>
      </c>
      <c r="V7809" s="21">
        <f>IFERROR(INDEX(BASE_CCLASSTRIB!$F:$F, MATCH(TEXT($D7809,"000000"), BASE_CCLASSTRIB!$A:$A, 0))/100, 0)</f>
        <v>0</v>
      </c>
    </row>
    <row r="7810" spans="2:22" ht="15.75" customHeight="1" thickTop="1" thickBot="1">
      <c r="B7810" s="8"/>
      <c r="C7810" s="8"/>
      <c r="E7810" s="8" t="str">
        <f>IF(D7810="","",LEFT(D7810,3))</f>
        <v/>
      </c>
      <c r="F7810" s="5" t="str">
        <f>IF(E7810="","",IFERROR(VLOOKUP(E7810,REGRAS_CST!$A$2:$B$200,2,FALSE),""))</f>
        <v/>
      </c>
      <c r="H7810" s="7">
        <v>8.9999999999999993E-3</v>
      </c>
      <c r="I7810" s="7">
        <v>1E-3</v>
      </c>
      <c r="K7810" s="5" t="str">
        <f>IF(E7810="","",IFERROR(VLOOKUP(E7810,REGRAS_CST!$A$2:$C$200,3,FALSE),""))</f>
        <v/>
      </c>
      <c r="L7810" s="10" t="str">
        <f>IF($G7810="", "", $G7810*(1-$V7810))</f>
        <v/>
      </c>
      <c r="M7810" s="30" t="str">
        <f t="shared" si="242"/>
        <v/>
      </c>
      <c r="N7810" s="30" t="str">
        <f t="shared" si="243"/>
        <v/>
      </c>
      <c r="O7810" s="5" t="str">
        <f>IF(D7810="","",
IF(AND(K7810&lt;&gt;"SIM",V7810&gt;0),"ERRO: % BC &gt; 0, mas NÃO permitida ❌",
IF(AND(K7810="SIM",V7810=0),"ATENÇÃO: BC permitida, mas % = 0 🔎",
"Base de cálculo aplicada corretamente ✅")))</f>
        <v/>
      </c>
      <c r="P7810" s="5" t="str">
        <f>IF(D7810="","",
IF(AND(Q7810&lt;&gt;"SIM",U7810&gt;0),"ERRO: % alíquota &gt; 0, mas NÃO permitida ❌",
IF(AND(Q7810="SIM",U7810=0),"ATENÇÃO: alíquota permitida, mas % = 0 🔎",
"Alíquota aplicada corretamente ✅")))</f>
        <v/>
      </c>
      <c r="Q7810" s="5" t="str">
        <f>IF(E7810="","",IFERROR(VLOOKUP(E7810,REGRAS_CST!$A$2:$D$200,4,FALSE),""))</f>
        <v/>
      </c>
      <c r="R7810" s="8"/>
      <c r="S7810" s="7">
        <f>IF($H7810="","",$H7810*(1-$U7810))</f>
        <v>8.9999999999999993E-3</v>
      </c>
      <c r="T7810" s="7">
        <f>IF($I7810="","",$I7810*(1-$U7810))</f>
        <v>1E-3</v>
      </c>
      <c r="U7810" s="7">
        <f>IFERROR(INDEX(BASE_CCLASSTRIB!$E:$E, MATCH(TEXT($D7810,"000000"), BASE_CCLASSTRIB!$A:$A, 0))/100, 0)</f>
        <v>0</v>
      </c>
      <c r="V7810" s="21">
        <f>IFERROR(INDEX(BASE_CCLASSTRIB!$F:$F, MATCH(TEXT($D7810,"000000"), BASE_CCLASSTRIB!$A:$A, 0))/100, 0)</f>
        <v>0</v>
      </c>
    </row>
    <row r="7811" spans="2:22" ht="15.75" customHeight="1" thickTop="1" thickBot="1">
      <c r="B7811" s="8"/>
      <c r="C7811" s="8"/>
      <c r="E7811" s="8" t="str">
        <f>IF(D7811="","",LEFT(D7811,3))</f>
        <v/>
      </c>
      <c r="F7811" s="5" t="str">
        <f>IF(E7811="","",IFERROR(VLOOKUP(E7811,REGRAS_CST!$A$2:$B$200,2,FALSE),""))</f>
        <v/>
      </c>
      <c r="H7811" s="7">
        <v>8.9999999999999993E-3</v>
      </c>
      <c r="I7811" s="7">
        <v>1E-3</v>
      </c>
      <c r="K7811" s="5" t="str">
        <f>IF(E7811="","",IFERROR(VLOOKUP(E7811,REGRAS_CST!$A$2:$C$200,3,FALSE),""))</f>
        <v/>
      </c>
      <c r="L7811" s="10" t="str">
        <f>IF($G7811="", "", $G7811*(1-$V7811))</f>
        <v/>
      </c>
      <c r="M7811" s="30" t="str">
        <f t="shared" si="242"/>
        <v/>
      </c>
      <c r="N7811" s="30" t="str">
        <f t="shared" si="243"/>
        <v/>
      </c>
      <c r="O7811" s="5" t="str">
        <f>IF(D7811="","",
IF(AND(K7811&lt;&gt;"SIM",V7811&gt;0),"ERRO: % BC &gt; 0, mas NÃO permitida ❌",
IF(AND(K7811="SIM",V7811=0),"ATENÇÃO: BC permitida, mas % = 0 🔎",
"Base de cálculo aplicada corretamente ✅")))</f>
        <v/>
      </c>
      <c r="P7811" s="5" t="str">
        <f>IF(D7811="","",
IF(AND(Q7811&lt;&gt;"SIM",U7811&gt;0),"ERRO: % alíquota &gt; 0, mas NÃO permitida ❌",
IF(AND(Q7811="SIM",U7811=0),"ATENÇÃO: alíquota permitida, mas % = 0 🔎",
"Alíquota aplicada corretamente ✅")))</f>
        <v/>
      </c>
      <c r="Q7811" s="5" t="str">
        <f>IF(E7811="","",IFERROR(VLOOKUP(E7811,REGRAS_CST!$A$2:$D$200,4,FALSE),""))</f>
        <v/>
      </c>
      <c r="R7811" s="8"/>
      <c r="S7811" s="7">
        <f>IF($H7811="","",$H7811*(1-$U7811))</f>
        <v>8.9999999999999993E-3</v>
      </c>
      <c r="T7811" s="7">
        <f>IF($I7811="","",$I7811*(1-$U7811))</f>
        <v>1E-3</v>
      </c>
      <c r="U7811" s="7">
        <f>IFERROR(INDEX(BASE_CCLASSTRIB!$E:$E, MATCH(TEXT($D7811,"000000"), BASE_CCLASSTRIB!$A:$A, 0))/100, 0)</f>
        <v>0</v>
      </c>
      <c r="V7811" s="21">
        <f>IFERROR(INDEX(BASE_CCLASSTRIB!$F:$F, MATCH(TEXT($D7811,"000000"), BASE_CCLASSTRIB!$A:$A, 0))/100, 0)</f>
        <v>0</v>
      </c>
    </row>
    <row r="7812" spans="2:22" ht="15.75" customHeight="1" thickTop="1" thickBot="1">
      <c r="B7812" s="8"/>
      <c r="C7812" s="8"/>
      <c r="E7812" s="8" t="str">
        <f>IF(D7812="","",LEFT(D7812,3))</f>
        <v/>
      </c>
      <c r="F7812" s="5" t="str">
        <f>IF(E7812="","",IFERROR(VLOOKUP(E7812,REGRAS_CST!$A$2:$B$200,2,FALSE),""))</f>
        <v/>
      </c>
      <c r="H7812" s="7">
        <v>8.9999999999999993E-3</v>
      </c>
      <c r="I7812" s="7">
        <v>1E-3</v>
      </c>
      <c r="K7812" s="5" t="str">
        <f>IF(E7812="","",IFERROR(VLOOKUP(E7812,REGRAS_CST!$A$2:$C$200,3,FALSE),""))</f>
        <v/>
      </c>
      <c r="L7812" s="10" t="str">
        <f>IF($G7812="", "", $G7812*(1-$V7812))</f>
        <v/>
      </c>
      <c r="M7812" s="30" t="str">
        <f t="shared" si="242"/>
        <v/>
      </c>
      <c r="N7812" s="30" t="str">
        <f t="shared" si="243"/>
        <v/>
      </c>
      <c r="O7812" s="5" t="str">
        <f>IF(D7812="","",
IF(AND(K7812&lt;&gt;"SIM",V7812&gt;0),"ERRO: % BC &gt; 0, mas NÃO permitida ❌",
IF(AND(K7812="SIM",V7812=0),"ATENÇÃO: BC permitida, mas % = 0 🔎",
"Base de cálculo aplicada corretamente ✅")))</f>
        <v/>
      </c>
      <c r="P7812" s="5" t="str">
        <f>IF(D7812="","",
IF(AND(Q7812&lt;&gt;"SIM",U7812&gt;0),"ERRO: % alíquota &gt; 0, mas NÃO permitida ❌",
IF(AND(Q7812="SIM",U7812=0),"ATENÇÃO: alíquota permitida, mas % = 0 🔎",
"Alíquota aplicada corretamente ✅")))</f>
        <v/>
      </c>
      <c r="Q7812" s="5" t="str">
        <f>IF(E7812="","",IFERROR(VLOOKUP(E7812,REGRAS_CST!$A$2:$D$200,4,FALSE),""))</f>
        <v/>
      </c>
      <c r="R7812" s="8"/>
      <c r="S7812" s="7">
        <f>IF($H7812="","",$H7812*(1-$U7812))</f>
        <v>8.9999999999999993E-3</v>
      </c>
      <c r="T7812" s="7">
        <f>IF($I7812="","",$I7812*(1-$U7812))</f>
        <v>1E-3</v>
      </c>
      <c r="U7812" s="7">
        <f>IFERROR(INDEX(BASE_CCLASSTRIB!$E:$E, MATCH(TEXT($D7812,"000000"), BASE_CCLASSTRIB!$A:$A, 0))/100, 0)</f>
        <v>0</v>
      </c>
      <c r="V7812" s="21">
        <f>IFERROR(INDEX(BASE_CCLASSTRIB!$F:$F, MATCH(TEXT($D7812,"000000"), BASE_CCLASSTRIB!$A:$A, 0))/100, 0)</f>
        <v>0</v>
      </c>
    </row>
    <row r="7813" spans="2:22" ht="15.75" customHeight="1" thickTop="1" thickBot="1">
      <c r="B7813" s="8"/>
      <c r="C7813" s="8"/>
      <c r="E7813" s="8" t="str">
        <f>IF(D7813="","",LEFT(D7813,3))</f>
        <v/>
      </c>
      <c r="F7813" s="5" t="str">
        <f>IF(E7813="","",IFERROR(VLOOKUP(E7813,REGRAS_CST!$A$2:$B$200,2,FALSE),""))</f>
        <v/>
      </c>
      <c r="H7813" s="7">
        <v>8.9999999999999993E-3</v>
      </c>
      <c r="I7813" s="7">
        <v>1E-3</v>
      </c>
      <c r="K7813" s="5" t="str">
        <f>IF(E7813="","",IFERROR(VLOOKUP(E7813,REGRAS_CST!$A$2:$C$200,3,FALSE),""))</f>
        <v/>
      </c>
      <c r="L7813" s="10" t="str">
        <f>IF($G7813="", "", $G7813*(1-$V7813))</f>
        <v/>
      </c>
      <c r="M7813" s="30" t="str">
        <f t="shared" ref="M7813:M7876" si="244">IF(OR($L7813="",$S7813=""),"",TRUNC(VALUE($L7813)*VALUE($S7813),2))</f>
        <v/>
      </c>
      <c r="N7813" s="30" t="str">
        <f t="shared" ref="N7813:N7876" si="245">IF(OR($L7813="",$T7813=""),"",TRUNC(VALUE($L7813)*VALUE($T7813),2))</f>
        <v/>
      </c>
      <c r="O7813" s="5" t="str">
        <f>IF(D7813="","",
IF(AND(K7813&lt;&gt;"SIM",V7813&gt;0),"ERRO: % BC &gt; 0, mas NÃO permitida ❌",
IF(AND(K7813="SIM",V7813=0),"ATENÇÃO: BC permitida, mas % = 0 🔎",
"Base de cálculo aplicada corretamente ✅")))</f>
        <v/>
      </c>
      <c r="P7813" s="5" t="str">
        <f>IF(D7813="","",
IF(AND(Q7813&lt;&gt;"SIM",U7813&gt;0),"ERRO: % alíquota &gt; 0, mas NÃO permitida ❌",
IF(AND(Q7813="SIM",U7813=0),"ATENÇÃO: alíquota permitida, mas % = 0 🔎",
"Alíquota aplicada corretamente ✅")))</f>
        <v/>
      </c>
      <c r="Q7813" s="5" t="str">
        <f>IF(E7813="","",IFERROR(VLOOKUP(E7813,REGRAS_CST!$A$2:$D$200,4,FALSE),""))</f>
        <v/>
      </c>
      <c r="R7813" s="8"/>
      <c r="S7813" s="7">
        <f>IF($H7813="","",$H7813*(1-$U7813))</f>
        <v>8.9999999999999993E-3</v>
      </c>
      <c r="T7813" s="7">
        <f>IF($I7813="","",$I7813*(1-$U7813))</f>
        <v>1E-3</v>
      </c>
      <c r="U7813" s="7">
        <f>IFERROR(INDEX(BASE_CCLASSTRIB!$E:$E, MATCH(TEXT($D7813,"000000"), BASE_CCLASSTRIB!$A:$A, 0))/100, 0)</f>
        <v>0</v>
      </c>
      <c r="V7813" s="21">
        <f>IFERROR(INDEX(BASE_CCLASSTRIB!$F:$F, MATCH(TEXT($D7813,"000000"), BASE_CCLASSTRIB!$A:$A, 0))/100, 0)</f>
        <v>0</v>
      </c>
    </row>
    <row r="7814" spans="2:22" ht="15.75" customHeight="1" thickTop="1" thickBot="1">
      <c r="B7814" s="8"/>
      <c r="C7814" s="8"/>
      <c r="E7814" s="8" t="str">
        <f>IF(D7814="","",LEFT(D7814,3))</f>
        <v/>
      </c>
      <c r="F7814" s="5" t="str">
        <f>IF(E7814="","",IFERROR(VLOOKUP(E7814,REGRAS_CST!$A$2:$B$200,2,FALSE),""))</f>
        <v/>
      </c>
      <c r="H7814" s="7">
        <v>8.9999999999999993E-3</v>
      </c>
      <c r="I7814" s="7">
        <v>1E-3</v>
      </c>
      <c r="K7814" s="5" t="str">
        <f>IF(E7814="","",IFERROR(VLOOKUP(E7814,REGRAS_CST!$A$2:$C$200,3,FALSE),""))</f>
        <v/>
      </c>
      <c r="L7814" s="10" t="str">
        <f>IF($G7814="", "", $G7814*(1-$V7814))</f>
        <v/>
      </c>
      <c r="M7814" s="30" t="str">
        <f t="shared" si="244"/>
        <v/>
      </c>
      <c r="N7814" s="30" t="str">
        <f t="shared" si="245"/>
        <v/>
      </c>
      <c r="O7814" s="5" t="str">
        <f>IF(D7814="","",
IF(AND(K7814&lt;&gt;"SIM",V7814&gt;0),"ERRO: % BC &gt; 0, mas NÃO permitida ❌",
IF(AND(K7814="SIM",V7814=0),"ATENÇÃO: BC permitida, mas % = 0 🔎",
"Base de cálculo aplicada corretamente ✅")))</f>
        <v/>
      </c>
      <c r="P7814" s="5" t="str">
        <f>IF(D7814="","",
IF(AND(Q7814&lt;&gt;"SIM",U7814&gt;0),"ERRO: % alíquota &gt; 0, mas NÃO permitida ❌",
IF(AND(Q7814="SIM",U7814=0),"ATENÇÃO: alíquota permitida, mas % = 0 🔎",
"Alíquota aplicada corretamente ✅")))</f>
        <v/>
      </c>
      <c r="Q7814" s="5" t="str">
        <f>IF(E7814="","",IFERROR(VLOOKUP(E7814,REGRAS_CST!$A$2:$D$200,4,FALSE),""))</f>
        <v/>
      </c>
      <c r="R7814" s="8"/>
      <c r="S7814" s="7">
        <f>IF($H7814="","",$H7814*(1-$U7814))</f>
        <v>8.9999999999999993E-3</v>
      </c>
      <c r="T7814" s="7">
        <f>IF($I7814="","",$I7814*(1-$U7814))</f>
        <v>1E-3</v>
      </c>
      <c r="U7814" s="7">
        <f>IFERROR(INDEX(BASE_CCLASSTRIB!$E:$E, MATCH(TEXT($D7814,"000000"), BASE_CCLASSTRIB!$A:$A, 0))/100, 0)</f>
        <v>0</v>
      </c>
      <c r="V7814" s="21">
        <f>IFERROR(INDEX(BASE_CCLASSTRIB!$F:$F, MATCH(TEXT($D7814,"000000"), BASE_CCLASSTRIB!$A:$A, 0))/100, 0)</f>
        <v>0</v>
      </c>
    </row>
    <row r="7815" spans="2:22" ht="15.75" customHeight="1" thickTop="1" thickBot="1">
      <c r="B7815" s="8"/>
      <c r="C7815" s="8"/>
      <c r="E7815" s="8" t="str">
        <f>IF(D7815="","",LEFT(D7815,3))</f>
        <v/>
      </c>
      <c r="F7815" s="5" t="str">
        <f>IF(E7815="","",IFERROR(VLOOKUP(E7815,REGRAS_CST!$A$2:$B$200,2,FALSE),""))</f>
        <v/>
      </c>
      <c r="H7815" s="7">
        <v>8.9999999999999993E-3</v>
      </c>
      <c r="I7815" s="7">
        <v>1E-3</v>
      </c>
      <c r="K7815" s="5" t="str">
        <f>IF(E7815="","",IFERROR(VLOOKUP(E7815,REGRAS_CST!$A$2:$C$200,3,FALSE),""))</f>
        <v/>
      </c>
      <c r="L7815" s="10" t="str">
        <f>IF($G7815="", "", $G7815*(1-$V7815))</f>
        <v/>
      </c>
      <c r="M7815" s="30" t="str">
        <f t="shared" si="244"/>
        <v/>
      </c>
      <c r="N7815" s="30" t="str">
        <f t="shared" si="245"/>
        <v/>
      </c>
      <c r="O7815" s="5" t="str">
        <f>IF(D7815="","",
IF(AND(K7815&lt;&gt;"SIM",V7815&gt;0),"ERRO: % BC &gt; 0, mas NÃO permitida ❌",
IF(AND(K7815="SIM",V7815=0),"ATENÇÃO: BC permitida, mas % = 0 🔎",
"Base de cálculo aplicada corretamente ✅")))</f>
        <v/>
      </c>
      <c r="P7815" s="5" t="str">
        <f>IF(D7815="","",
IF(AND(Q7815&lt;&gt;"SIM",U7815&gt;0),"ERRO: % alíquota &gt; 0, mas NÃO permitida ❌",
IF(AND(Q7815="SIM",U7815=0),"ATENÇÃO: alíquota permitida, mas % = 0 🔎",
"Alíquota aplicada corretamente ✅")))</f>
        <v/>
      </c>
      <c r="Q7815" s="5" t="str">
        <f>IF(E7815="","",IFERROR(VLOOKUP(E7815,REGRAS_CST!$A$2:$D$200,4,FALSE),""))</f>
        <v/>
      </c>
      <c r="R7815" s="8"/>
      <c r="S7815" s="7">
        <f>IF($H7815="","",$H7815*(1-$U7815))</f>
        <v>8.9999999999999993E-3</v>
      </c>
      <c r="T7815" s="7">
        <f>IF($I7815="","",$I7815*(1-$U7815))</f>
        <v>1E-3</v>
      </c>
      <c r="U7815" s="7">
        <f>IFERROR(INDEX(BASE_CCLASSTRIB!$E:$E, MATCH(TEXT($D7815,"000000"), BASE_CCLASSTRIB!$A:$A, 0))/100, 0)</f>
        <v>0</v>
      </c>
      <c r="V7815" s="21">
        <f>IFERROR(INDEX(BASE_CCLASSTRIB!$F:$F, MATCH(TEXT($D7815,"000000"), BASE_CCLASSTRIB!$A:$A, 0))/100, 0)</f>
        <v>0</v>
      </c>
    </row>
    <row r="7816" spans="2:22" ht="15.75" customHeight="1" thickTop="1" thickBot="1">
      <c r="B7816" s="8"/>
      <c r="C7816" s="8"/>
      <c r="E7816" s="8" t="str">
        <f>IF(D7816="","",LEFT(D7816,3))</f>
        <v/>
      </c>
      <c r="F7816" s="5" t="str">
        <f>IF(E7816="","",IFERROR(VLOOKUP(E7816,REGRAS_CST!$A$2:$B$200,2,FALSE),""))</f>
        <v/>
      </c>
      <c r="H7816" s="7">
        <v>8.9999999999999993E-3</v>
      </c>
      <c r="I7816" s="7">
        <v>1E-3</v>
      </c>
      <c r="K7816" s="5" t="str">
        <f>IF(E7816="","",IFERROR(VLOOKUP(E7816,REGRAS_CST!$A$2:$C$200,3,FALSE),""))</f>
        <v/>
      </c>
      <c r="L7816" s="10" t="str">
        <f>IF($G7816="", "", $G7816*(1-$V7816))</f>
        <v/>
      </c>
      <c r="M7816" s="30" t="str">
        <f t="shared" si="244"/>
        <v/>
      </c>
      <c r="N7816" s="30" t="str">
        <f t="shared" si="245"/>
        <v/>
      </c>
      <c r="O7816" s="5" t="str">
        <f>IF(D7816="","",
IF(AND(K7816&lt;&gt;"SIM",V7816&gt;0),"ERRO: % BC &gt; 0, mas NÃO permitida ❌",
IF(AND(K7816="SIM",V7816=0),"ATENÇÃO: BC permitida, mas % = 0 🔎",
"Base de cálculo aplicada corretamente ✅")))</f>
        <v/>
      </c>
      <c r="P7816" s="5" t="str">
        <f>IF(D7816="","",
IF(AND(Q7816&lt;&gt;"SIM",U7816&gt;0),"ERRO: % alíquota &gt; 0, mas NÃO permitida ❌",
IF(AND(Q7816="SIM",U7816=0),"ATENÇÃO: alíquota permitida, mas % = 0 🔎",
"Alíquota aplicada corretamente ✅")))</f>
        <v/>
      </c>
      <c r="Q7816" s="5" t="str">
        <f>IF(E7816="","",IFERROR(VLOOKUP(E7816,REGRAS_CST!$A$2:$D$200,4,FALSE),""))</f>
        <v/>
      </c>
      <c r="R7816" s="8"/>
      <c r="S7816" s="7">
        <f>IF($H7816="","",$H7816*(1-$U7816))</f>
        <v>8.9999999999999993E-3</v>
      </c>
      <c r="T7816" s="7">
        <f>IF($I7816="","",$I7816*(1-$U7816))</f>
        <v>1E-3</v>
      </c>
      <c r="U7816" s="7">
        <f>IFERROR(INDEX(BASE_CCLASSTRIB!$E:$E, MATCH(TEXT($D7816,"000000"), BASE_CCLASSTRIB!$A:$A, 0))/100, 0)</f>
        <v>0</v>
      </c>
      <c r="V7816" s="21">
        <f>IFERROR(INDEX(BASE_CCLASSTRIB!$F:$F, MATCH(TEXT($D7816,"000000"), BASE_CCLASSTRIB!$A:$A, 0))/100, 0)</f>
        <v>0</v>
      </c>
    </row>
    <row r="7817" spans="2:22" ht="15.75" customHeight="1" thickTop="1" thickBot="1">
      <c r="B7817" s="8"/>
      <c r="C7817" s="8"/>
      <c r="E7817" s="8" t="str">
        <f>IF(D7817="","",LEFT(D7817,3))</f>
        <v/>
      </c>
      <c r="F7817" s="5" t="str">
        <f>IF(E7817="","",IFERROR(VLOOKUP(E7817,REGRAS_CST!$A$2:$B$200,2,FALSE),""))</f>
        <v/>
      </c>
      <c r="H7817" s="7">
        <v>8.9999999999999993E-3</v>
      </c>
      <c r="I7817" s="7">
        <v>1E-3</v>
      </c>
      <c r="K7817" s="5" t="str">
        <f>IF(E7817="","",IFERROR(VLOOKUP(E7817,REGRAS_CST!$A$2:$C$200,3,FALSE),""))</f>
        <v/>
      </c>
      <c r="L7817" s="10" t="str">
        <f>IF($G7817="", "", $G7817*(1-$V7817))</f>
        <v/>
      </c>
      <c r="M7817" s="30" t="str">
        <f t="shared" si="244"/>
        <v/>
      </c>
      <c r="N7817" s="30" t="str">
        <f t="shared" si="245"/>
        <v/>
      </c>
      <c r="O7817" s="5" t="str">
        <f>IF(D7817="","",
IF(AND(K7817&lt;&gt;"SIM",V7817&gt;0),"ERRO: % BC &gt; 0, mas NÃO permitida ❌",
IF(AND(K7817="SIM",V7817=0),"ATENÇÃO: BC permitida, mas % = 0 🔎",
"Base de cálculo aplicada corretamente ✅")))</f>
        <v/>
      </c>
      <c r="P7817" s="5" t="str">
        <f>IF(D7817="","",
IF(AND(Q7817&lt;&gt;"SIM",U7817&gt;0),"ERRO: % alíquota &gt; 0, mas NÃO permitida ❌",
IF(AND(Q7817="SIM",U7817=0),"ATENÇÃO: alíquota permitida, mas % = 0 🔎",
"Alíquota aplicada corretamente ✅")))</f>
        <v/>
      </c>
      <c r="Q7817" s="5" t="str">
        <f>IF(E7817="","",IFERROR(VLOOKUP(E7817,REGRAS_CST!$A$2:$D$200,4,FALSE),""))</f>
        <v/>
      </c>
      <c r="R7817" s="8"/>
      <c r="S7817" s="7">
        <f>IF($H7817="","",$H7817*(1-$U7817))</f>
        <v>8.9999999999999993E-3</v>
      </c>
      <c r="T7817" s="7">
        <f>IF($I7817="","",$I7817*(1-$U7817))</f>
        <v>1E-3</v>
      </c>
      <c r="U7817" s="7">
        <f>IFERROR(INDEX(BASE_CCLASSTRIB!$E:$E, MATCH(TEXT($D7817,"000000"), BASE_CCLASSTRIB!$A:$A, 0))/100, 0)</f>
        <v>0</v>
      </c>
      <c r="V7817" s="21">
        <f>IFERROR(INDEX(BASE_CCLASSTRIB!$F:$F, MATCH(TEXT($D7817,"000000"), BASE_CCLASSTRIB!$A:$A, 0))/100, 0)</f>
        <v>0</v>
      </c>
    </row>
    <row r="7818" spans="2:22" ht="15.75" customHeight="1" thickTop="1" thickBot="1">
      <c r="B7818" s="8"/>
      <c r="C7818" s="8"/>
      <c r="E7818" s="8" t="str">
        <f>IF(D7818="","",LEFT(D7818,3))</f>
        <v/>
      </c>
      <c r="F7818" s="5" t="str">
        <f>IF(E7818="","",IFERROR(VLOOKUP(E7818,REGRAS_CST!$A$2:$B$200,2,FALSE),""))</f>
        <v/>
      </c>
      <c r="H7818" s="7">
        <v>8.9999999999999993E-3</v>
      </c>
      <c r="I7818" s="7">
        <v>1E-3</v>
      </c>
      <c r="K7818" s="5" t="str">
        <f>IF(E7818="","",IFERROR(VLOOKUP(E7818,REGRAS_CST!$A$2:$C$200,3,FALSE),""))</f>
        <v/>
      </c>
      <c r="L7818" s="10" t="str">
        <f>IF($G7818="", "", $G7818*(1-$V7818))</f>
        <v/>
      </c>
      <c r="M7818" s="30" t="str">
        <f t="shared" si="244"/>
        <v/>
      </c>
      <c r="N7818" s="30" t="str">
        <f t="shared" si="245"/>
        <v/>
      </c>
      <c r="O7818" s="5" t="str">
        <f>IF(D7818="","",
IF(AND(K7818&lt;&gt;"SIM",V7818&gt;0),"ERRO: % BC &gt; 0, mas NÃO permitida ❌",
IF(AND(K7818="SIM",V7818=0),"ATENÇÃO: BC permitida, mas % = 0 🔎",
"Base de cálculo aplicada corretamente ✅")))</f>
        <v/>
      </c>
      <c r="P7818" s="5" t="str">
        <f>IF(D7818="","",
IF(AND(Q7818&lt;&gt;"SIM",U7818&gt;0),"ERRO: % alíquota &gt; 0, mas NÃO permitida ❌",
IF(AND(Q7818="SIM",U7818=0),"ATENÇÃO: alíquota permitida, mas % = 0 🔎",
"Alíquota aplicada corretamente ✅")))</f>
        <v/>
      </c>
      <c r="Q7818" s="5" t="str">
        <f>IF(E7818="","",IFERROR(VLOOKUP(E7818,REGRAS_CST!$A$2:$D$200,4,FALSE),""))</f>
        <v/>
      </c>
      <c r="R7818" s="8"/>
      <c r="S7818" s="7">
        <f>IF($H7818="","",$H7818*(1-$U7818))</f>
        <v>8.9999999999999993E-3</v>
      </c>
      <c r="T7818" s="7">
        <f>IF($I7818="","",$I7818*(1-$U7818))</f>
        <v>1E-3</v>
      </c>
      <c r="U7818" s="7">
        <f>IFERROR(INDEX(BASE_CCLASSTRIB!$E:$E, MATCH(TEXT($D7818,"000000"), BASE_CCLASSTRIB!$A:$A, 0))/100, 0)</f>
        <v>0</v>
      </c>
      <c r="V7818" s="21">
        <f>IFERROR(INDEX(BASE_CCLASSTRIB!$F:$F, MATCH(TEXT($D7818,"000000"), BASE_CCLASSTRIB!$A:$A, 0))/100, 0)</f>
        <v>0</v>
      </c>
    </row>
    <row r="7819" spans="2:22" ht="15.75" customHeight="1" thickTop="1" thickBot="1">
      <c r="B7819" s="8"/>
      <c r="C7819" s="8"/>
      <c r="E7819" s="8" t="str">
        <f>IF(D7819="","",LEFT(D7819,3))</f>
        <v/>
      </c>
      <c r="F7819" s="5" t="str">
        <f>IF(E7819="","",IFERROR(VLOOKUP(E7819,REGRAS_CST!$A$2:$B$200,2,FALSE),""))</f>
        <v/>
      </c>
      <c r="H7819" s="7">
        <v>8.9999999999999993E-3</v>
      </c>
      <c r="I7819" s="7">
        <v>1E-3</v>
      </c>
      <c r="K7819" s="5" t="str">
        <f>IF(E7819="","",IFERROR(VLOOKUP(E7819,REGRAS_CST!$A$2:$C$200,3,FALSE),""))</f>
        <v/>
      </c>
      <c r="L7819" s="10" t="str">
        <f>IF($G7819="", "", $G7819*(1-$V7819))</f>
        <v/>
      </c>
      <c r="M7819" s="30" t="str">
        <f t="shared" si="244"/>
        <v/>
      </c>
      <c r="N7819" s="30" t="str">
        <f t="shared" si="245"/>
        <v/>
      </c>
      <c r="O7819" s="5" t="str">
        <f>IF(D7819="","",
IF(AND(K7819&lt;&gt;"SIM",V7819&gt;0),"ERRO: % BC &gt; 0, mas NÃO permitida ❌",
IF(AND(K7819="SIM",V7819=0),"ATENÇÃO: BC permitida, mas % = 0 🔎",
"Base de cálculo aplicada corretamente ✅")))</f>
        <v/>
      </c>
      <c r="P7819" s="5" t="str">
        <f>IF(D7819="","",
IF(AND(Q7819&lt;&gt;"SIM",U7819&gt;0),"ERRO: % alíquota &gt; 0, mas NÃO permitida ❌",
IF(AND(Q7819="SIM",U7819=0),"ATENÇÃO: alíquota permitida, mas % = 0 🔎",
"Alíquota aplicada corretamente ✅")))</f>
        <v/>
      </c>
      <c r="Q7819" s="5" t="str">
        <f>IF(E7819="","",IFERROR(VLOOKUP(E7819,REGRAS_CST!$A$2:$D$200,4,FALSE),""))</f>
        <v/>
      </c>
      <c r="R7819" s="8"/>
      <c r="S7819" s="7">
        <f>IF($H7819="","",$H7819*(1-$U7819))</f>
        <v>8.9999999999999993E-3</v>
      </c>
      <c r="T7819" s="7">
        <f>IF($I7819="","",$I7819*(1-$U7819))</f>
        <v>1E-3</v>
      </c>
      <c r="U7819" s="7">
        <f>IFERROR(INDEX(BASE_CCLASSTRIB!$E:$E, MATCH(TEXT($D7819,"000000"), BASE_CCLASSTRIB!$A:$A, 0))/100, 0)</f>
        <v>0</v>
      </c>
      <c r="V7819" s="21">
        <f>IFERROR(INDEX(BASE_CCLASSTRIB!$F:$F, MATCH(TEXT($D7819,"000000"), BASE_CCLASSTRIB!$A:$A, 0))/100, 0)</f>
        <v>0</v>
      </c>
    </row>
    <row r="7820" spans="2:22" ht="15.75" customHeight="1" thickTop="1" thickBot="1">
      <c r="B7820" s="8"/>
      <c r="C7820" s="8"/>
      <c r="E7820" s="8" t="str">
        <f>IF(D7820="","",LEFT(D7820,3))</f>
        <v/>
      </c>
      <c r="F7820" s="5" t="str">
        <f>IF(E7820="","",IFERROR(VLOOKUP(E7820,REGRAS_CST!$A$2:$B$200,2,FALSE),""))</f>
        <v/>
      </c>
      <c r="H7820" s="7">
        <v>8.9999999999999993E-3</v>
      </c>
      <c r="I7820" s="7">
        <v>1E-3</v>
      </c>
      <c r="K7820" s="5" t="str">
        <f>IF(E7820="","",IFERROR(VLOOKUP(E7820,REGRAS_CST!$A$2:$C$200,3,FALSE),""))</f>
        <v/>
      </c>
      <c r="L7820" s="10" t="str">
        <f>IF($G7820="", "", $G7820*(1-$V7820))</f>
        <v/>
      </c>
      <c r="M7820" s="30" t="str">
        <f t="shared" si="244"/>
        <v/>
      </c>
      <c r="N7820" s="30" t="str">
        <f t="shared" si="245"/>
        <v/>
      </c>
      <c r="O7820" s="5" t="str">
        <f>IF(D7820="","",
IF(AND(K7820&lt;&gt;"SIM",V7820&gt;0),"ERRO: % BC &gt; 0, mas NÃO permitida ❌",
IF(AND(K7820="SIM",V7820=0),"ATENÇÃO: BC permitida, mas % = 0 🔎",
"Base de cálculo aplicada corretamente ✅")))</f>
        <v/>
      </c>
      <c r="P7820" s="5" t="str">
        <f>IF(D7820="","",
IF(AND(Q7820&lt;&gt;"SIM",U7820&gt;0),"ERRO: % alíquota &gt; 0, mas NÃO permitida ❌",
IF(AND(Q7820="SIM",U7820=0),"ATENÇÃO: alíquota permitida, mas % = 0 🔎",
"Alíquota aplicada corretamente ✅")))</f>
        <v/>
      </c>
      <c r="Q7820" s="5" t="str">
        <f>IF(E7820="","",IFERROR(VLOOKUP(E7820,REGRAS_CST!$A$2:$D$200,4,FALSE),""))</f>
        <v/>
      </c>
      <c r="R7820" s="8"/>
      <c r="S7820" s="7">
        <f>IF($H7820="","",$H7820*(1-$U7820))</f>
        <v>8.9999999999999993E-3</v>
      </c>
      <c r="T7820" s="7">
        <f>IF($I7820="","",$I7820*(1-$U7820))</f>
        <v>1E-3</v>
      </c>
      <c r="U7820" s="7">
        <f>IFERROR(INDEX(BASE_CCLASSTRIB!$E:$E, MATCH(TEXT($D7820,"000000"), BASE_CCLASSTRIB!$A:$A, 0))/100, 0)</f>
        <v>0</v>
      </c>
      <c r="V7820" s="21">
        <f>IFERROR(INDEX(BASE_CCLASSTRIB!$F:$F, MATCH(TEXT($D7820,"000000"), BASE_CCLASSTRIB!$A:$A, 0))/100, 0)</f>
        <v>0</v>
      </c>
    </row>
    <row r="7821" spans="2:22" ht="15.75" customHeight="1" thickTop="1" thickBot="1">
      <c r="B7821" s="8"/>
      <c r="C7821" s="8"/>
      <c r="E7821" s="8" t="str">
        <f>IF(D7821="","",LEFT(D7821,3))</f>
        <v/>
      </c>
      <c r="F7821" s="5" t="str">
        <f>IF(E7821="","",IFERROR(VLOOKUP(E7821,REGRAS_CST!$A$2:$B$200,2,FALSE),""))</f>
        <v/>
      </c>
      <c r="H7821" s="7">
        <v>8.9999999999999993E-3</v>
      </c>
      <c r="I7821" s="7">
        <v>1E-3</v>
      </c>
      <c r="K7821" s="5" t="str">
        <f>IF(E7821="","",IFERROR(VLOOKUP(E7821,REGRAS_CST!$A$2:$C$200,3,FALSE),""))</f>
        <v/>
      </c>
      <c r="L7821" s="10" t="str">
        <f>IF($G7821="", "", $G7821*(1-$V7821))</f>
        <v/>
      </c>
      <c r="M7821" s="30" t="str">
        <f t="shared" si="244"/>
        <v/>
      </c>
      <c r="N7821" s="30" t="str">
        <f t="shared" si="245"/>
        <v/>
      </c>
      <c r="O7821" s="5" t="str">
        <f>IF(D7821="","",
IF(AND(K7821&lt;&gt;"SIM",V7821&gt;0),"ERRO: % BC &gt; 0, mas NÃO permitida ❌",
IF(AND(K7821="SIM",V7821=0),"ATENÇÃO: BC permitida, mas % = 0 🔎",
"Base de cálculo aplicada corretamente ✅")))</f>
        <v/>
      </c>
      <c r="P7821" s="5" t="str">
        <f>IF(D7821="","",
IF(AND(Q7821&lt;&gt;"SIM",U7821&gt;0),"ERRO: % alíquota &gt; 0, mas NÃO permitida ❌",
IF(AND(Q7821="SIM",U7821=0),"ATENÇÃO: alíquota permitida, mas % = 0 🔎",
"Alíquota aplicada corretamente ✅")))</f>
        <v/>
      </c>
      <c r="Q7821" s="5" t="str">
        <f>IF(E7821="","",IFERROR(VLOOKUP(E7821,REGRAS_CST!$A$2:$D$200,4,FALSE),""))</f>
        <v/>
      </c>
      <c r="R7821" s="8"/>
      <c r="S7821" s="7">
        <f>IF($H7821="","",$H7821*(1-$U7821))</f>
        <v>8.9999999999999993E-3</v>
      </c>
      <c r="T7821" s="7">
        <f>IF($I7821="","",$I7821*(1-$U7821))</f>
        <v>1E-3</v>
      </c>
      <c r="U7821" s="7">
        <f>IFERROR(INDEX(BASE_CCLASSTRIB!$E:$E, MATCH(TEXT($D7821,"000000"), BASE_CCLASSTRIB!$A:$A, 0))/100, 0)</f>
        <v>0</v>
      </c>
      <c r="V7821" s="21">
        <f>IFERROR(INDEX(BASE_CCLASSTRIB!$F:$F, MATCH(TEXT($D7821,"000000"), BASE_CCLASSTRIB!$A:$A, 0))/100, 0)</f>
        <v>0</v>
      </c>
    </row>
    <row r="7822" spans="2:22" ht="15.75" customHeight="1" thickTop="1" thickBot="1">
      <c r="B7822" s="8"/>
      <c r="C7822" s="8"/>
      <c r="E7822" s="8" t="str">
        <f>IF(D7822="","",LEFT(D7822,3))</f>
        <v/>
      </c>
      <c r="F7822" s="5" t="str">
        <f>IF(E7822="","",IFERROR(VLOOKUP(E7822,REGRAS_CST!$A$2:$B$200,2,FALSE),""))</f>
        <v/>
      </c>
      <c r="H7822" s="7">
        <v>8.9999999999999993E-3</v>
      </c>
      <c r="I7822" s="7">
        <v>1E-3</v>
      </c>
      <c r="K7822" s="5" t="str">
        <f>IF(E7822="","",IFERROR(VLOOKUP(E7822,REGRAS_CST!$A$2:$C$200,3,FALSE),""))</f>
        <v/>
      </c>
      <c r="L7822" s="10" t="str">
        <f>IF($G7822="", "", $G7822*(1-$V7822))</f>
        <v/>
      </c>
      <c r="M7822" s="30" t="str">
        <f t="shared" si="244"/>
        <v/>
      </c>
      <c r="N7822" s="30" t="str">
        <f t="shared" si="245"/>
        <v/>
      </c>
      <c r="O7822" s="5" t="str">
        <f>IF(D7822="","",
IF(AND(K7822&lt;&gt;"SIM",V7822&gt;0),"ERRO: % BC &gt; 0, mas NÃO permitida ❌",
IF(AND(K7822="SIM",V7822=0),"ATENÇÃO: BC permitida, mas % = 0 🔎",
"Base de cálculo aplicada corretamente ✅")))</f>
        <v/>
      </c>
      <c r="P7822" s="5" t="str">
        <f>IF(D7822="","",
IF(AND(Q7822&lt;&gt;"SIM",U7822&gt;0),"ERRO: % alíquota &gt; 0, mas NÃO permitida ❌",
IF(AND(Q7822="SIM",U7822=0),"ATENÇÃO: alíquota permitida, mas % = 0 🔎",
"Alíquota aplicada corretamente ✅")))</f>
        <v/>
      </c>
      <c r="Q7822" s="5" t="str">
        <f>IF(E7822="","",IFERROR(VLOOKUP(E7822,REGRAS_CST!$A$2:$D$200,4,FALSE),""))</f>
        <v/>
      </c>
      <c r="R7822" s="8"/>
      <c r="S7822" s="7">
        <f>IF($H7822="","",$H7822*(1-$U7822))</f>
        <v>8.9999999999999993E-3</v>
      </c>
      <c r="T7822" s="7">
        <f>IF($I7822="","",$I7822*(1-$U7822))</f>
        <v>1E-3</v>
      </c>
      <c r="U7822" s="7">
        <f>IFERROR(INDEX(BASE_CCLASSTRIB!$E:$E, MATCH(TEXT($D7822,"000000"), BASE_CCLASSTRIB!$A:$A, 0))/100, 0)</f>
        <v>0</v>
      </c>
      <c r="V7822" s="21">
        <f>IFERROR(INDEX(BASE_CCLASSTRIB!$F:$F, MATCH(TEXT($D7822,"000000"), BASE_CCLASSTRIB!$A:$A, 0))/100, 0)</f>
        <v>0</v>
      </c>
    </row>
    <row r="7823" spans="2:22" ht="15.75" customHeight="1" thickTop="1" thickBot="1">
      <c r="B7823" s="8"/>
      <c r="C7823" s="8"/>
      <c r="E7823" s="8" t="str">
        <f>IF(D7823="","",LEFT(D7823,3))</f>
        <v/>
      </c>
      <c r="F7823" s="5" t="str">
        <f>IF(E7823="","",IFERROR(VLOOKUP(E7823,REGRAS_CST!$A$2:$B$200,2,FALSE),""))</f>
        <v/>
      </c>
      <c r="H7823" s="7">
        <v>8.9999999999999993E-3</v>
      </c>
      <c r="I7823" s="7">
        <v>1E-3</v>
      </c>
      <c r="K7823" s="5" t="str">
        <f>IF(E7823="","",IFERROR(VLOOKUP(E7823,REGRAS_CST!$A$2:$C$200,3,FALSE),""))</f>
        <v/>
      </c>
      <c r="L7823" s="10" t="str">
        <f>IF($G7823="", "", $G7823*(1-$V7823))</f>
        <v/>
      </c>
      <c r="M7823" s="30" t="str">
        <f t="shared" si="244"/>
        <v/>
      </c>
      <c r="N7823" s="30" t="str">
        <f t="shared" si="245"/>
        <v/>
      </c>
      <c r="O7823" s="5" t="str">
        <f>IF(D7823="","",
IF(AND(K7823&lt;&gt;"SIM",V7823&gt;0),"ERRO: % BC &gt; 0, mas NÃO permitida ❌",
IF(AND(K7823="SIM",V7823=0),"ATENÇÃO: BC permitida, mas % = 0 🔎",
"Base de cálculo aplicada corretamente ✅")))</f>
        <v/>
      </c>
      <c r="P7823" s="5" t="str">
        <f>IF(D7823="","",
IF(AND(Q7823&lt;&gt;"SIM",U7823&gt;0),"ERRO: % alíquota &gt; 0, mas NÃO permitida ❌",
IF(AND(Q7823="SIM",U7823=0),"ATENÇÃO: alíquota permitida, mas % = 0 🔎",
"Alíquota aplicada corretamente ✅")))</f>
        <v/>
      </c>
      <c r="Q7823" s="5" t="str">
        <f>IF(E7823="","",IFERROR(VLOOKUP(E7823,REGRAS_CST!$A$2:$D$200,4,FALSE),""))</f>
        <v/>
      </c>
      <c r="R7823" s="8"/>
      <c r="S7823" s="7">
        <f>IF($H7823="","",$H7823*(1-$U7823))</f>
        <v>8.9999999999999993E-3</v>
      </c>
      <c r="T7823" s="7">
        <f>IF($I7823="","",$I7823*(1-$U7823))</f>
        <v>1E-3</v>
      </c>
      <c r="U7823" s="7">
        <f>IFERROR(INDEX(BASE_CCLASSTRIB!$E:$E, MATCH(TEXT($D7823,"000000"), BASE_CCLASSTRIB!$A:$A, 0))/100, 0)</f>
        <v>0</v>
      </c>
      <c r="V7823" s="21">
        <f>IFERROR(INDEX(BASE_CCLASSTRIB!$F:$F, MATCH(TEXT($D7823,"000000"), BASE_CCLASSTRIB!$A:$A, 0))/100, 0)</f>
        <v>0</v>
      </c>
    </row>
    <row r="7824" spans="2:22" ht="15.75" customHeight="1" thickTop="1" thickBot="1">
      <c r="B7824" s="8"/>
      <c r="C7824" s="8"/>
      <c r="E7824" s="8" t="str">
        <f>IF(D7824="","",LEFT(D7824,3))</f>
        <v/>
      </c>
      <c r="F7824" s="5" t="str">
        <f>IF(E7824="","",IFERROR(VLOOKUP(E7824,REGRAS_CST!$A$2:$B$200,2,FALSE),""))</f>
        <v/>
      </c>
      <c r="H7824" s="7">
        <v>8.9999999999999993E-3</v>
      </c>
      <c r="I7824" s="7">
        <v>1E-3</v>
      </c>
      <c r="K7824" s="5" t="str">
        <f>IF(E7824="","",IFERROR(VLOOKUP(E7824,REGRAS_CST!$A$2:$C$200,3,FALSE),""))</f>
        <v/>
      </c>
      <c r="L7824" s="10" t="str">
        <f>IF($G7824="", "", $G7824*(1-$V7824))</f>
        <v/>
      </c>
      <c r="M7824" s="30" t="str">
        <f t="shared" si="244"/>
        <v/>
      </c>
      <c r="N7824" s="30" t="str">
        <f t="shared" si="245"/>
        <v/>
      </c>
      <c r="O7824" s="5" t="str">
        <f>IF(D7824="","",
IF(AND(K7824&lt;&gt;"SIM",V7824&gt;0),"ERRO: % BC &gt; 0, mas NÃO permitida ❌",
IF(AND(K7824="SIM",V7824=0),"ATENÇÃO: BC permitida, mas % = 0 🔎",
"Base de cálculo aplicada corretamente ✅")))</f>
        <v/>
      </c>
      <c r="P7824" s="5" t="str">
        <f>IF(D7824="","",
IF(AND(Q7824&lt;&gt;"SIM",U7824&gt;0),"ERRO: % alíquota &gt; 0, mas NÃO permitida ❌",
IF(AND(Q7824="SIM",U7824=0),"ATENÇÃO: alíquota permitida, mas % = 0 🔎",
"Alíquota aplicada corretamente ✅")))</f>
        <v/>
      </c>
      <c r="Q7824" s="5" t="str">
        <f>IF(E7824="","",IFERROR(VLOOKUP(E7824,REGRAS_CST!$A$2:$D$200,4,FALSE),""))</f>
        <v/>
      </c>
      <c r="R7824" s="8"/>
      <c r="S7824" s="7">
        <f>IF($H7824="","",$H7824*(1-$U7824))</f>
        <v>8.9999999999999993E-3</v>
      </c>
      <c r="T7824" s="7">
        <f>IF($I7824="","",$I7824*(1-$U7824))</f>
        <v>1E-3</v>
      </c>
      <c r="U7824" s="7">
        <f>IFERROR(INDEX(BASE_CCLASSTRIB!$E:$E, MATCH(TEXT($D7824,"000000"), BASE_CCLASSTRIB!$A:$A, 0))/100, 0)</f>
        <v>0</v>
      </c>
      <c r="V7824" s="21">
        <f>IFERROR(INDEX(BASE_CCLASSTRIB!$F:$F, MATCH(TEXT($D7824,"000000"), BASE_CCLASSTRIB!$A:$A, 0))/100, 0)</f>
        <v>0</v>
      </c>
    </row>
    <row r="7825" spans="2:22" ht="15.75" customHeight="1" thickTop="1" thickBot="1">
      <c r="B7825" s="8"/>
      <c r="C7825" s="8"/>
      <c r="E7825" s="8" t="str">
        <f>IF(D7825="","",LEFT(D7825,3))</f>
        <v/>
      </c>
      <c r="F7825" s="5" t="str">
        <f>IF(E7825="","",IFERROR(VLOOKUP(E7825,REGRAS_CST!$A$2:$B$200,2,FALSE),""))</f>
        <v/>
      </c>
      <c r="H7825" s="7">
        <v>8.9999999999999993E-3</v>
      </c>
      <c r="I7825" s="7">
        <v>1E-3</v>
      </c>
      <c r="K7825" s="5" t="str">
        <f>IF(E7825="","",IFERROR(VLOOKUP(E7825,REGRAS_CST!$A$2:$C$200,3,FALSE),""))</f>
        <v/>
      </c>
      <c r="L7825" s="10" t="str">
        <f>IF($G7825="", "", $G7825*(1-$V7825))</f>
        <v/>
      </c>
      <c r="M7825" s="30" t="str">
        <f t="shared" si="244"/>
        <v/>
      </c>
      <c r="N7825" s="30" t="str">
        <f t="shared" si="245"/>
        <v/>
      </c>
      <c r="O7825" s="5" t="str">
        <f>IF(D7825="","",
IF(AND(K7825&lt;&gt;"SIM",V7825&gt;0),"ERRO: % BC &gt; 0, mas NÃO permitida ❌",
IF(AND(K7825="SIM",V7825=0),"ATENÇÃO: BC permitida, mas % = 0 🔎",
"Base de cálculo aplicada corretamente ✅")))</f>
        <v/>
      </c>
      <c r="P7825" s="5" t="str">
        <f>IF(D7825="","",
IF(AND(Q7825&lt;&gt;"SIM",U7825&gt;0),"ERRO: % alíquota &gt; 0, mas NÃO permitida ❌",
IF(AND(Q7825="SIM",U7825=0),"ATENÇÃO: alíquota permitida, mas % = 0 🔎",
"Alíquota aplicada corretamente ✅")))</f>
        <v/>
      </c>
      <c r="Q7825" s="5" t="str">
        <f>IF(E7825="","",IFERROR(VLOOKUP(E7825,REGRAS_CST!$A$2:$D$200,4,FALSE),""))</f>
        <v/>
      </c>
      <c r="R7825" s="8"/>
      <c r="S7825" s="7">
        <f>IF($H7825="","",$H7825*(1-$U7825))</f>
        <v>8.9999999999999993E-3</v>
      </c>
      <c r="T7825" s="7">
        <f>IF($I7825="","",$I7825*(1-$U7825))</f>
        <v>1E-3</v>
      </c>
      <c r="U7825" s="7">
        <f>IFERROR(INDEX(BASE_CCLASSTRIB!$E:$E, MATCH(TEXT($D7825,"000000"), BASE_CCLASSTRIB!$A:$A, 0))/100, 0)</f>
        <v>0</v>
      </c>
      <c r="V7825" s="21">
        <f>IFERROR(INDEX(BASE_CCLASSTRIB!$F:$F, MATCH(TEXT($D7825,"000000"), BASE_CCLASSTRIB!$A:$A, 0))/100, 0)</f>
        <v>0</v>
      </c>
    </row>
    <row r="7826" spans="2:22" ht="15.75" customHeight="1" thickTop="1" thickBot="1">
      <c r="B7826" s="8"/>
      <c r="C7826" s="8"/>
      <c r="E7826" s="8" t="str">
        <f>IF(D7826="","",LEFT(D7826,3))</f>
        <v/>
      </c>
      <c r="F7826" s="5" t="str">
        <f>IF(E7826="","",IFERROR(VLOOKUP(E7826,REGRAS_CST!$A$2:$B$200,2,FALSE),""))</f>
        <v/>
      </c>
      <c r="H7826" s="7">
        <v>8.9999999999999993E-3</v>
      </c>
      <c r="I7826" s="7">
        <v>1E-3</v>
      </c>
      <c r="K7826" s="5" t="str">
        <f>IF(E7826="","",IFERROR(VLOOKUP(E7826,REGRAS_CST!$A$2:$C$200,3,FALSE),""))</f>
        <v/>
      </c>
      <c r="L7826" s="10" t="str">
        <f>IF($G7826="", "", $G7826*(1-$V7826))</f>
        <v/>
      </c>
      <c r="M7826" s="30" t="str">
        <f t="shared" si="244"/>
        <v/>
      </c>
      <c r="N7826" s="30" t="str">
        <f t="shared" si="245"/>
        <v/>
      </c>
      <c r="O7826" s="5" t="str">
        <f>IF(D7826="","",
IF(AND(K7826&lt;&gt;"SIM",V7826&gt;0),"ERRO: % BC &gt; 0, mas NÃO permitida ❌",
IF(AND(K7826="SIM",V7826=0),"ATENÇÃO: BC permitida, mas % = 0 🔎",
"Base de cálculo aplicada corretamente ✅")))</f>
        <v/>
      </c>
      <c r="P7826" s="5" t="str">
        <f>IF(D7826="","",
IF(AND(Q7826&lt;&gt;"SIM",U7826&gt;0),"ERRO: % alíquota &gt; 0, mas NÃO permitida ❌",
IF(AND(Q7826="SIM",U7826=0),"ATENÇÃO: alíquota permitida, mas % = 0 🔎",
"Alíquota aplicada corretamente ✅")))</f>
        <v/>
      </c>
      <c r="Q7826" s="5" t="str">
        <f>IF(E7826="","",IFERROR(VLOOKUP(E7826,REGRAS_CST!$A$2:$D$200,4,FALSE),""))</f>
        <v/>
      </c>
      <c r="R7826" s="8"/>
      <c r="S7826" s="7">
        <f>IF($H7826="","",$H7826*(1-$U7826))</f>
        <v>8.9999999999999993E-3</v>
      </c>
      <c r="T7826" s="7">
        <f>IF($I7826="","",$I7826*(1-$U7826))</f>
        <v>1E-3</v>
      </c>
      <c r="U7826" s="7">
        <f>IFERROR(INDEX(BASE_CCLASSTRIB!$E:$E, MATCH(TEXT($D7826,"000000"), BASE_CCLASSTRIB!$A:$A, 0))/100, 0)</f>
        <v>0</v>
      </c>
      <c r="V7826" s="21">
        <f>IFERROR(INDEX(BASE_CCLASSTRIB!$F:$F, MATCH(TEXT($D7826,"000000"), BASE_CCLASSTRIB!$A:$A, 0))/100, 0)</f>
        <v>0</v>
      </c>
    </row>
    <row r="7827" spans="2:22" ht="15.75" customHeight="1" thickTop="1" thickBot="1">
      <c r="B7827" s="8"/>
      <c r="C7827" s="8"/>
      <c r="E7827" s="8" t="str">
        <f>IF(D7827="","",LEFT(D7827,3))</f>
        <v/>
      </c>
      <c r="F7827" s="5" t="str">
        <f>IF(E7827="","",IFERROR(VLOOKUP(E7827,REGRAS_CST!$A$2:$B$200,2,FALSE),""))</f>
        <v/>
      </c>
      <c r="H7827" s="7">
        <v>8.9999999999999993E-3</v>
      </c>
      <c r="I7827" s="7">
        <v>1E-3</v>
      </c>
      <c r="K7827" s="5" t="str">
        <f>IF(E7827="","",IFERROR(VLOOKUP(E7827,REGRAS_CST!$A$2:$C$200,3,FALSE),""))</f>
        <v/>
      </c>
      <c r="L7827" s="10" t="str">
        <f>IF($G7827="", "", $G7827*(1-$V7827))</f>
        <v/>
      </c>
      <c r="M7827" s="30" t="str">
        <f t="shared" si="244"/>
        <v/>
      </c>
      <c r="N7827" s="30" t="str">
        <f t="shared" si="245"/>
        <v/>
      </c>
      <c r="O7827" s="5" t="str">
        <f>IF(D7827="","",
IF(AND(K7827&lt;&gt;"SIM",V7827&gt;0),"ERRO: % BC &gt; 0, mas NÃO permitida ❌",
IF(AND(K7827="SIM",V7827=0),"ATENÇÃO: BC permitida, mas % = 0 🔎",
"Base de cálculo aplicada corretamente ✅")))</f>
        <v/>
      </c>
      <c r="P7827" s="5" t="str">
        <f>IF(D7827="","",
IF(AND(Q7827&lt;&gt;"SIM",U7827&gt;0),"ERRO: % alíquota &gt; 0, mas NÃO permitida ❌",
IF(AND(Q7827="SIM",U7827=0),"ATENÇÃO: alíquota permitida, mas % = 0 🔎",
"Alíquota aplicada corretamente ✅")))</f>
        <v/>
      </c>
      <c r="Q7827" s="5" t="str">
        <f>IF(E7827="","",IFERROR(VLOOKUP(E7827,REGRAS_CST!$A$2:$D$200,4,FALSE),""))</f>
        <v/>
      </c>
      <c r="R7827" s="8"/>
      <c r="S7827" s="7">
        <f>IF($H7827="","",$H7827*(1-$U7827))</f>
        <v>8.9999999999999993E-3</v>
      </c>
      <c r="T7827" s="7">
        <f>IF($I7827="","",$I7827*(1-$U7827))</f>
        <v>1E-3</v>
      </c>
      <c r="U7827" s="7">
        <f>IFERROR(INDEX(BASE_CCLASSTRIB!$E:$E, MATCH(TEXT($D7827,"000000"), BASE_CCLASSTRIB!$A:$A, 0))/100, 0)</f>
        <v>0</v>
      </c>
      <c r="V7827" s="21">
        <f>IFERROR(INDEX(BASE_CCLASSTRIB!$F:$F, MATCH(TEXT($D7827,"000000"), BASE_CCLASSTRIB!$A:$A, 0))/100, 0)</f>
        <v>0</v>
      </c>
    </row>
    <row r="7828" spans="2:22" ht="15.75" customHeight="1" thickTop="1" thickBot="1">
      <c r="B7828" s="8"/>
      <c r="C7828" s="8"/>
      <c r="E7828" s="8" t="str">
        <f>IF(D7828="","",LEFT(D7828,3))</f>
        <v/>
      </c>
      <c r="F7828" s="5" t="str">
        <f>IF(E7828="","",IFERROR(VLOOKUP(E7828,REGRAS_CST!$A$2:$B$200,2,FALSE),""))</f>
        <v/>
      </c>
      <c r="H7828" s="7">
        <v>8.9999999999999993E-3</v>
      </c>
      <c r="I7828" s="7">
        <v>1E-3</v>
      </c>
      <c r="K7828" s="5" t="str">
        <f>IF(E7828="","",IFERROR(VLOOKUP(E7828,REGRAS_CST!$A$2:$C$200,3,FALSE),""))</f>
        <v/>
      </c>
      <c r="L7828" s="10" t="str">
        <f>IF($G7828="", "", $G7828*(1-$V7828))</f>
        <v/>
      </c>
      <c r="M7828" s="30" t="str">
        <f t="shared" si="244"/>
        <v/>
      </c>
      <c r="N7828" s="30" t="str">
        <f t="shared" si="245"/>
        <v/>
      </c>
      <c r="O7828" s="5" t="str">
        <f>IF(D7828="","",
IF(AND(K7828&lt;&gt;"SIM",V7828&gt;0),"ERRO: % BC &gt; 0, mas NÃO permitida ❌",
IF(AND(K7828="SIM",V7828=0),"ATENÇÃO: BC permitida, mas % = 0 🔎",
"Base de cálculo aplicada corretamente ✅")))</f>
        <v/>
      </c>
      <c r="P7828" s="5" t="str">
        <f>IF(D7828="","",
IF(AND(Q7828&lt;&gt;"SIM",U7828&gt;0),"ERRO: % alíquota &gt; 0, mas NÃO permitida ❌",
IF(AND(Q7828="SIM",U7828=0),"ATENÇÃO: alíquota permitida, mas % = 0 🔎",
"Alíquota aplicada corretamente ✅")))</f>
        <v/>
      </c>
      <c r="Q7828" s="5" t="str">
        <f>IF(E7828="","",IFERROR(VLOOKUP(E7828,REGRAS_CST!$A$2:$D$200,4,FALSE),""))</f>
        <v/>
      </c>
      <c r="R7828" s="8"/>
      <c r="S7828" s="7">
        <f>IF($H7828="","",$H7828*(1-$U7828))</f>
        <v>8.9999999999999993E-3</v>
      </c>
      <c r="T7828" s="7">
        <f>IF($I7828="","",$I7828*(1-$U7828))</f>
        <v>1E-3</v>
      </c>
      <c r="U7828" s="7">
        <f>IFERROR(INDEX(BASE_CCLASSTRIB!$E:$E, MATCH(TEXT($D7828,"000000"), BASE_CCLASSTRIB!$A:$A, 0))/100, 0)</f>
        <v>0</v>
      </c>
      <c r="V7828" s="21">
        <f>IFERROR(INDEX(BASE_CCLASSTRIB!$F:$F, MATCH(TEXT($D7828,"000000"), BASE_CCLASSTRIB!$A:$A, 0))/100, 0)</f>
        <v>0</v>
      </c>
    </row>
    <row r="7829" spans="2:22" ht="15.75" customHeight="1" thickTop="1" thickBot="1">
      <c r="B7829" s="8"/>
      <c r="C7829" s="8"/>
      <c r="E7829" s="8" t="str">
        <f>IF(D7829="","",LEFT(D7829,3))</f>
        <v/>
      </c>
      <c r="F7829" s="5" t="str">
        <f>IF(E7829="","",IFERROR(VLOOKUP(E7829,REGRAS_CST!$A$2:$B$200,2,FALSE),""))</f>
        <v/>
      </c>
      <c r="H7829" s="7">
        <v>8.9999999999999993E-3</v>
      </c>
      <c r="I7829" s="7">
        <v>1E-3</v>
      </c>
      <c r="K7829" s="5" t="str">
        <f>IF(E7829="","",IFERROR(VLOOKUP(E7829,REGRAS_CST!$A$2:$C$200,3,FALSE),""))</f>
        <v/>
      </c>
      <c r="L7829" s="10" t="str">
        <f>IF($G7829="", "", $G7829*(1-$V7829))</f>
        <v/>
      </c>
      <c r="M7829" s="30" t="str">
        <f t="shared" si="244"/>
        <v/>
      </c>
      <c r="N7829" s="30" t="str">
        <f t="shared" si="245"/>
        <v/>
      </c>
      <c r="O7829" s="5" t="str">
        <f>IF(D7829="","",
IF(AND(K7829&lt;&gt;"SIM",V7829&gt;0),"ERRO: % BC &gt; 0, mas NÃO permitida ❌",
IF(AND(K7829="SIM",V7829=0),"ATENÇÃO: BC permitida, mas % = 0 🔎",
"Base de cálculo aplicada corretamente ✅")))</f>
        <v/>
      </c>
      <c r="P7829" s="5" t="str">
        <f>IF(D7829="","",
IF(AND(Q7829&lt;&gt;"SIM",U7829&gt;0),"ERRO: % alíquota &gt; 0, mas NÃO permitida ❌",
IF(AND(Q7829="SIM",U7829=0),"ATENÇÃO: alíquota permitida, mas % = 0 🔎",
"Alíquota aplicada corretamente ✅")))</f>
        <v/>
      </c>
      <c r="Q7829" s="5" t="str">
        <f>IF(E7829="","",IFERROR(VLOOKUP(E7829,REGRAS_CST!$A$2:$D$200,4,FALSE),""))</f>
        <v/>
      </c>
      <c r="R7829" s="8"/>
      <c r="S7829" s="7">
        <f>IF($H7829="","",$H7829*(1-$U7829))</f>
        <v>8.9999999999999993E-3</v>
      </c>
      <c r="T7829" s="7">
        <f>IF($I7829="","",$I7829*(1-$U7829))</f>
        <v>1E-3</v>
      </c>
      <c r="U7829" s="7">
        <f>IFERROR(INDEX(BASE_CCLASSTRIB!$E:$E, MATCH(TEXT($D7829,"000000"), BASE_CCLASSTRIB!$A:$A, 0))/100, 0)</f>
        <v>0</v>
      </c>
      <c r="V7829" s="21">
        <f>IFERROR(INDEX(BASE_CCLASSTRIB!$F:$F, MATCH(TEXT($D7829,"000000"), BASE_CCLASSTRIB!$A:$A, 0))/100, 0)</f>
        <v>0</v>
      </c>
    </row>
    <row r="7830" spans="2:22" ht="15.75" customHeight="1" thickTop="1" thickBot="1">
      <c r="B7830" s="8"/>
      <c r="C7830" s="8"/>
      <c r="E7830" s="8" t="str">
        <f>IF(D7830="","",LEFT(D7830,3))</f>
        <v/>
      </c>
      <c r="F7830" s="5" t="str">
        <f>IF(E7830="","",IFERROR(VLOOKUP(E7830,REGRAS_CST!$A$2:$B$200,2,FALSE),""))</f>
        <v/>
      </c>
      <c r="H7830" s="7">
        <v>8.9999999999999993E-3</v>
      </c>
      <c r="I7830" s="7">
        <v>1E-3</v>
      </c>
      <c r="K7830" s="5" t="str">
        <f>IF(E7830="","",IFERROR(VLOOKUP(E7830,REGRAS_CST!$A$2:$C$200,3,FALSE),""))</f>
        <v/>
      </c>
      <c r="L7830" s="10" t="str">
        <f>IF($G7830="", "", $G7830*(1-$V7830))</f>
        <v/>
      </c>
      <c r="M7830" s="30" t="str">
        <f t="shared" si="244"/>
        <v/>
      </c>
      <c r="N7830" s="30" t="str">
        <f t="shared" si="245"/>
        <v/>
      </c>
      <c r="O7830" s="5" t="str">
        <f>IF(D7830="","",
IF(AND(K7830&lt;&gt;"SIM",V7830&gt;0),"ERRO: % BC &gt; 0, mas NÃO permitida ❌",
IF(AND(K7830="SIM",V7830=0),"ATENÇÃO: BC permitida, mas % = 0 🔎",
"Base de cálculo aplicada corretamente ✅")))</f>
        <v/>
      </c>
      <c r="P7830" s="5" t="str">
        <f>IF(D7830="","",
IF(AND(Q7830&lt;&gt;"SIM",U7830&gt;0),"ERRO: % alíquota &gt; 0, mas NÃO permitida ❌",
IF(AND(Q7830="SIM",U7830=0),"ATENÇÃO: alíquota permitida, mas % = 0 🔎",
"Alíquota aplicada corretamente ✅")))</f>
        <v/>
      </c>
      <c r="Q7830" s="5" t="str">
        <f>IF(E7830="","",IFERROR(VLOOKUP(E7830,REGRAS_CST!$A$2:$D$200,4,FALSE),""))</f>
        <v/>
      </c>
      <c r="R7830" s="8"/>
      <c r="S7830" s="7">
        <f>IF($H7830="","",$H7830*(1-$U7830))</f>
        <v>8.9999999999999993E-3</v>
      </c>
      <c r="T7830" s="7">
        <f>IF($I7830="","",$I7830*(1-$U7830))</f>
        <v>1E-3</v>
      </c>
      <c r="U7830" s="7">
        <f>IFERROR(INDEX(BASE_CCLASSTRIB!$E:$E, MATCH(TEXT($D7830,"000000"), BASE_CCLASSTRIB!$A:$A, 0))/100, 0)</f>
        <v>0</v>
      </c>
      <c r="V7830" s="21">
        <f>IFERROR(INDEX(BASE_CCLASSTRIB!$F:$F, MATCH(TEXT($D7830,"000000"), BASE_CCLASSTRIB!$A:$A, 0))/100, 0)</f>
        <v>0</v>
      </c>
    </row>
    <row r="7831" spans="2:22" ht="15.75" customHeight="1" thickTop="1" thickBot="1">
      <c r="B7831" s="8"/>
      <c r="C7831" s="8"/>
      <c r="E7831" s="8" t="str">
        <f>IF(D7831="","",LEFT(D7831,3))</f>
        <v/>
      </c>
      <c r="F7831" s="5" t="str">
        <f>IF(E7831="","",IFERROR(VLOOKUP(E7831,REGRAS_CST!$A$2:$B$200,2,FALSE),""))</f>
        <v/>
      </c>
      <c r="H7831" s="7">
        <v>8.9999999999999993E-3</v>
      </c>
      <c r="I7831" s="7">
        <v>1E-3</v>
      </c>
      <c r="K7831" s="5" t="str">
        <f>IF(E7831="","",IFERROR(VLOOKUP(E7831,REGRAS_CST!$A$2:$C$200,3,FALSE),""))</f>
        <v/>
      </c>
      <c r="L7831" s="10" t="str">
        <f>IF($G7831="", "", $G7831*(1-$V7831))</f>
        <v/>
      </c>
      <c r="M7831" s="30" t="str">
        <f t="shared" si="244"/>
        <v/>
      </c>
      <c r="N7831" s="30" t="str">
        <f t="shared" si="245"/>
        <v/>
      </c>
      <c r="O7831" s="5" t="str">
        <f>IF(D7831="","",
IF(AND(K7831&lt;&gt;"SIM",V7831&gt;0),"ERRO: % BC &gt; 0, mas NÃO permitida ❌",
IF(AND(K7831="SIM",V7831=0),"ATENÇÃO: BC permitida, mas % = 0 🔎",
"Base de cálculo aplicada corretamente ✅")))</f>
        <v/>
      </c>
      <c r="P7831" s="5" t="str">
        <f>IF(D7831="","",
IF(AND(Q7831&lt;&gt;"SIM",U7831&gt;0),"ERRO: % alíquota &gt; 0, mas NÃO permitida ❌",
IF(AND(Q7831="SIM",U7831=0),"ATENÇÃO: alíquota permitida, mas % = 0 🔎",
"Alíquota aplicada corretamente ✅")))</f>
        <v/>
      </c>
      <c r="Q7831" s="5" t="str">
        <f>IF(E7831="","",IFERROR(VLOOKUP(E7831,REGRAS_CST!$A$2:$D$200,4,FALSE),""))</f>
        <v/>
      </c>
      <c r="R7831" s="8"/>
      <c r="S7831" s="7">
        <f>IF($H7831="","",$H7831*(1-$U7831))</f>
        <v>8.9999999999999993E-3</v>
      </c>
      <c r="T7831" s="7">
        <f>IF($I7831="","",$I7831*(1-$U7831))</f>
        <v>1E-3</v>
      </c>
      <c r="U7831" s="7">
        <f>IFERROR(INDEX(BASE_CCLASSTRIB!$E:$E, MATCH(TEXT($D7831,"000000"), BASE_CCLASSTRIB!$A:$A, 0))/100, 0)</f>
        <v>0</v>
      </c>
      <c r="V7831" s="21">
        <f>IFERROR(INDEX(BASE_CCLASSTRIB!$F:$F, MATCH(TEXT($D7831,"000000"), BASE_CCLASSTRIB!$A:$A, 0))/100, 0)</f>
        <v>0</v>
      </c>
    </row>
    <row r="7832" spans="2:22" ht="15.75" customHeight="1" thickTop="1" thickBot="1">
      <c r="B7832" s="8"/>
      <c r="C7832" s="8"/>
      <c r="E7832" s="8" t="str">
        <f>IF(D7832="","",LEFT(D7832,3))</f>
        <v/>
      </c>
      <c r="F7832" s="5" t="str">
        <f>IF(E7832="","",IFERROR(VLOOKUP(E7832,REGRAS_CST!$A$2:$B$200,2,FALSE),""))</f>
        <v/>
      </c>
      <c r="H7832" s="7">
        <v>8.9999999999999993E-3</v>
      </c>
      <c r="I7832" s="7">
        <v>1E-3</v>
      </c>
      <c r="K7832" s="5" t="str">
        <f>IF(E7832="","",IFERROR(VLOOKUP(E7832,REGRAS_CST!$A$2:$C$200,3,FALSE),""))</f>
        <v/>
      </c>
      <c r="L7832" s="10" t="str">
        <f>IF($G7832="", "", $G7832*(1-$V7832))</f>
        <v/>
      </c>
      <c r="M7832" s="30" t="str">
        <f t="shared" si="244"/>
        <v/>
      </c>
      <c r="N7832" s="30" t="str">
        <f t="shared" si="245"/>
        <v/>
      </c>
      <c r="O7832" s="5" t="str">
        <f>IF(D7832="","",
IF(AND(K7832&lt;&gt;"SIM",V7832&gt;0),"ERRO: % BC &gt; 0, mas NÃO permitida ❌",
IF(AND(K7832="SIM",V7832=0),"ATENÇÃO: BC permitida, mas % = 0 🔎",
"Base de cálculo aplicada corretamente ✅")))</f>
        <v/>
      </c>
      <c r="P7832" s="5" t="str">
        <f>IF(D7832="","",
IF(AND(Q7832&lt;&gt;"SIM",U7832&gt;0),"ERRO: % alíquota &gt; 0, mas NÃO permitida ❌",
IF(AND(Q7832="SIM",U7832=0),"ATENÇÃO: alíquota permitida, mas % = 0 🔎",
"Alíquota aplicada corretamente ✅")))</f>
        <v/>
      </c>
      <c r="Q7832" s="5" t="str">
        <f>IF(E7832="","",IFERROR(VLOOKUP(E7832,REGRAS_CST!$A$2:$D$200,4,FALSE),""))</f>
        <v/>
      </c>
      <c r="R7832" s="8"/>
      <c r="S7832" s="7">
        <f>IF($H7832="","",$H7832*(1-$U7832))</f>
        <v>8.9999999999999993E-3</v>
      </c>
      <c r="T7832" s="7">
        <f>IF($I7832="","",$I7832*(1-$U7832))</f>
        <v>1E-3</v>
      </c>
      <c r="U7832" s="7">
        <f>IFERROR(INDEX(BASE_CCLASSTRIB!$E:$E, MATCH(TEXT($D7832,"000000"), BASE_CCLASSTRIB!$A:$A, 0))/100, 0)</f>
        <v>0</v>
      </c>
      <c r="V7832" s="21">
        <f>IFERROR(INDEX(BASE_CCLASSTRIB!$F:$F, MATCH(TEXT($D7832,"000000"), BASE_CCLASSTRIB!$A:$A, 0))/100, 0)</f>
        <v>0</v>
      </c>
    </row>
    <row r="7833" spans="2:22" ht="15.75" customHeight="1" thickTop="1" thickBot="1">
      <c r="B7833" s="8"/>
      <c r="C7833" s="8"/>
      <c r="E7833" s="8" t="str">
        <f>IF(D7833="","",LEFT(D7833,3))</f>
        <v/>
      </c>
      <c r="F7833" s="5" t="str">
        <f>IF(E7833="","",IFERROR(VLOOKUP(E7833,REGRAS_CST!$A$2:$B$200,2,FALSE),""))</f>
        <v/>
      </c>
      <c r="H7833" s="7">
        <v>8.9999999999999993E-3</v>
      </c>
      <c r="I7833" s="7">
        <v>1E-3</v>
      </c>
      <c r="K7833" s="5" t="str">
        <f>IF(E7833="","",IFERROR(VLOOKUP(E7833,REGRAS_CST!$A$2:$C$200,3,FALSE),""))</f>
        <v/>
      </c>
      <c r="L7833" s="10" t="str">
        <f>IF($G7833="", "", $G7833*(1-$V7833))</f>
        <v/>
      </c>
      <c r="M7833" s="30" t="str">
        <f t="shared" si="244"/>
        <v/>
      </c>
      <c r="N7833" s="30" t="str">
        <f t="shared" si="245"/>
        <v/>
      </c>
      <c r="O7833" s="5" t="str">
        <f>IF(D7833="","",
IF(AND(K7833&lt;&gt;"SIM",V7833&gt;0),"ERRO: % BC &gt; 0, mas NÃO permitida ❌",
IF(AND(K7833="SIM",V7833=0),"ATENÇÃO: BC permitida, mas % = 0 🔎",
"Base de cálculo aplicada corretamente ✅")))</f>
        <v/>
      </c>
      <c r="P7833" s="5" t="str">
        <f>IF(D7833="","",
IF(AND(Q7833&lt;&gt;"SIM",U7833&gt;0),"ERRO: % alíquota &gt; 0, mas NÃO permitida ❌",
IF(AND(Q7833="SIM",U7833=0),"ATENÇÃO: alíquota permitida, mas % = 0 🔎",
"Alíquota aplicada corretamente ✅")))</f>
        <v/>
      </c>
      <c r="Q7833" s="5" t="str">
        <f>IF(E7833="","",IFERROR(VLOOKUP(E7833,REGRAS_CST!$A$2:$D$200,4,FALSE),""))</f>
        <v/>
      </c>
      <c r="R7833" s="8"/>
      <c r="S7833" s="7">
        <f>IF($H7833="","",$H7833*(1-$U7833))</f>
        <v>8.9999999999999993E-3</v>
      </c>
      <c r="T7833" s="7">
        <f>IF($I7833="","",$I7833*(1-$U7833))</f>
        <v>1E-3</v>
      </c>
      <c r="U7833" s="7">
        <f>IFERROR(INDEX(BASE_CCLASSTRIB!$E:$E, MATCH(TEXT($D7833,"000000"), BASE_CCLASSTRIB!$A:$A, 0))/100, 0)</f>
        <v>0</v>
      </c>
      <c r="V7833" s="21">
        <f>IFERROR(INDEX(BASE_CCLASSTRIB!$F:$F, MATCH(TEXT($D7833,"000000"), BASE_CCLASSTRIB!$A:$A, 0))/100, 0)</f>
        <v>0</v>
      </c>
    </row>
    <row r="7834" spans="2:22" ht="15.75" customHeight="1" thickTop="1" thickBot="1">
      <c r="B7834" s="8"/>
      <c r="C7834" s="8"/>
      <c r="E7834" s="8" t="str">
        <f>IF(D7834="","",LEFT(D7834,3))</f>
        <v/>
      </c>
      <c r="F7834" s="5" t="str">
        <f>IF(E7834="","",IFERROR(VLOOKUP(E7834,REGRAS_CST!$A$2:$B$200,2,FALSE),""))</f>
        <v/>
      </c>
      <c r="H7834" s="7">
        <v>8.9999999999999993E-3</v>
      </c>
      <c r="I7834" s="7">
        <v>1E-3</v>
      </c>
      <c r="K7834" s="5" t="str">
        <f>IF(E7834="","",IFERROR(VLOOKUP(E7834,REGRAS_CST!$A$2:$C$200,3,FALSE),""))</f>
        <v/>
      </c>
      <c r="L7834" s="10" t="str">
        <f>IF($G7834="", "", $G7834*(1-$V7834))</f>
        <v/>
      </c>
      <c r="M7834" s="30" t="str">
        <f t="shared" si="244"/>
        <v/>
      </c>
      <c r="N7834" s="30" t="str">
        <f t="shared" si="245"/>
        <v/>
      </c>
      <c r="O7834" s="5" t="str">
        <f>IF(D7834="","",
IF(AND(K7834&lt;&gt;"SIM",V7834&gt;0),"ERRO: % BC &gt; 0, mas NÃO permitida ❌",
IF(AND(K7834="SIM",V7834=0),"ATENÇÃO: BC permitida, mas % = 0 🔎",
"Base de cálculo aplicada corretamente ✅")))</f>
        <v/>
      </c>
      <c r="P7834" s="5" t="str">
        <f>IF(D7834="","",
IF(AND(Q7834&lt;&gt;"SIM",U7834&gt;0),"ERRO: % alíquota &gt; 0, mas NÃO permitida ❌",
IF(AND(Q7834="SIM",U7834=0),"ATENÇÃO: alíquota permitida, mas % = 0 🔎",
"Alíquota aplicada corretamente ✅")))</f>
        <v/>
      </c>
      <c r="Q7834" s="5" t="str">
        <f>IF(E7834="","",IFERROR(VLOOKUP(E7834,REGRAS_CST!$A$2:$D$200,4,FALSE),""))</f>
        <v/>
      </c>
      <c r="R7834" s="8"/>
      <c r="S7834" s="7">
        <f>IF($H7834="","",$H7834*(1-$U7834))</f>
        <v>8.9999999999999993E-3</v>
      </c>
      <c r="T7834" s="7">
        <f>IF($I7834="","",$I7834*(1-$U7834))</f>
        <v>1E-3</v>
      </c>
      <c r="U7834" s="7">
        <f>IFERROR(INDEX(BASE_CCLASSTRIB!$E:$E, MATCH(TEXT($D7834,"000000"), BASE_CCLASSTRIB!$A:$A, 0))/100, 0)</f>
        <v>0</v>
      </c>
      <c r="V7834" s="21">
        <f>IFERROR(INDEX(BASE_CCLASSTRIB!$F:$F, MATCH(TEXT($D7834,"000000"), BASE_CCLASSTRIB!$A:$A, 0))/100, 0)</f>
        <v>0</v>
      </c>
    </row>
    <row r="7835" spans="2:22" ht="15.75" customHeight="1" thickTop="1" thickBot="1">
      <c r="B7835" s="8"/>
      <c r="C7835" s="8"/>
      <c r="E7835" s="8" t="str">
        <f>IF(D7835="","",LEFT(D7835,3))</f>
        <v/>
      </c>
      <c r="F7835" s="5" t="str">
        <f>IF(E7835="","",IFERROR(VLOOKUP(E7835,REGRAS_CST!$A$2:$B$200,2,FALSE),""))</f>
        <v/>
      </c>
      <c r="H7835" s="7">
        <v>8.9999999999999993E-3</v>
      </c>
      <c r="I7835" s="7">
        <v>1E-3</v>
      </c>
      <c r="K7835" s="5" t="str">
        <f>IF(E7835="","",IFERROR(VLOOKUP(E7835,REGRAS_CST!$A$2:$C$200,3,FALSE),""))</f>
        <v/>
      </c>
      <c r="L7835" s="10" t="str">
        <f>IF($G7835="", "", $G7835*(1-$V7835))</f>
        <v/>
      </c>
      <c r="M7835" s="30" t="str">
        <f t="shared" si="244"/>
        <v/>
      </c>
      <c r="N7835" s="30" t="str">
        <f t="shared" si="245"/>
        <v/>
      </c>
      <c r="O7835" s="5" t="str">
        <f>IF(D7835="","",
IF(AND(K7835&lt;&gt;"SIM",V7835&gt;0),"ERRO: % BC &gt; 0, mas NÃO permitida ❌",
IF(AND(K7835="SIM",V7835=0),"ATENÇÃO: BC permitida, mas % = 0 🔎",
"Base de cálculo aplicada corretamente ✅")))</f>
        <v/>
      </c>
      <c r="P7835" s="5" t="str">
        <f>IF(D7835="","",
IF(AND(Q7835&lt;&gt;"SIM",U7835&gt;0),"ERRO: % alíquota &gt; 0, mas NÃO permitida ❌",
IF(AND(Q7835="SIM",U7835=0),"ATENÇÃO: alíquota permitida, mas % = 0 🔎",
"Alíquota aplicada corretamente ✅")))</f>
        <v/>
      </c>
      <c r="Q7835" s="5" t="str">
        <f>IF(E7835="","",IFERROR(VLOOKUP(E7835,REGRAS_CST!$A$2:$D$200,4,FALSE),""))</f>
        <v/>
      </c>
      <c r="R7835" s="8"/>
      <c r="S7835" s="7">
        <f>IF($H7835="","",$H7835*(1-$U7835))</f>
        <v>8.9999999999999993E-3</v>
      </c>
      <c r="T7835" s="7">
        <f>IF($I7835="","",$I7835*(1-$U7835))</f>
        <v>1E-3</v>
      </c>
      <c r="U7835" s="7">
        <f>IFERROR(INDEX(BASE_CCLASSTRIB!$E:$E, MATCH(TEXT($D7835,"000000"), BASE_CCLASSTRIB!$A:$A, 0))/100, 0)</f>
        <v>0</v>
      </c>
      <c r="V7835" s="21">
        <f>IFERROR(INDEX(BASE_CCLASSTRIB!$F:$F, MATCH(TEXT($D7835,"000000"), BASE_CCLASSTRIB!$A:$A, 0))/100, 0)</f>
        <v>0</v>
      </c>
    </row>
    <row r="7836" spans="2:22" ht="15.75" customHeight="1" thickTop="1" thickBot="1">
      <c r="B7836" s="8"/>
      <c r="C7836" s="8"/>
      <c r="E7836" s="8" t="str">
        <f>IF(D7836="","",LEFT(D7836,3))</f>
        <v/>
      </c>
      <c r="F7836" s="5" t="str">
        <f>IF(E7836="","",IFERROR(VLOOKUP(E7836,REGRAS_CST!$A$2:$B$200,2,FALSE),""))</f>
        <v/>
      </c>
      <c r="H7836" s="7">
        <v>8.9999999999999993E-3</v>
      </c>
      <c r="I7836" s="7">
        <v>1E-3</v>
      </c>
      <c r="K7836" s="5" t="str">
        <f>IF(E7836="","",IFERROR(VLOOKUP(E7836,REGRAS_CST!$A$2:$C$200,3,FALSE),""))</f>
        <v/>
      </c>
      <c r="L7836" s="10" t="str">
        <f>IF($G7836="", "", $G7836*(1-$V7836))</f>
        <v/>
      </c>
      <c r="M7836" s="30" t="str">
        <f t="shared" si="244"/>
        <v/>
      </c>
      <c r="N7836" s="30" t="str">
        <f t="shared" si="245"/>
        <v/>
      </c>
      <c r="O7836" s="5" t="str">
        <f>IF(D7836="","",
IF(AND(K7836&lt;&gt;"SIM",V7836&gt;0),"ERRO: % BC &gt; 0, mas NÃO permitida ❌",
IF(AND(K7836="SIM",V7836=0),"ATENÇÃO: BC permitida, mas % = 0 🔎",
"Base de cálculo aplicada corretamente ✅")))</f>
        <v/>
      </c>
      <c r="P7836" s="5" t="str">
        <f>IF(D7836="","",
IF(AND(Q7836&lt;&gt;"SIM",U7836&gt;0),"ERRO: % alíquota &gt; 0, mas NÃO permitida ❌",
IF(AND(Q7836="SIM",U7836=0),"ATENÇÃO: alíquota permitida, mas % = 0 🔎",
"Alíquota aplicada corretamente ✅")))</f>
        <v/>
      </c>
      <c r="Q7836" s="5" t="str">
        <f>IF(E7836="","",IFERROR(VLOOKUP(E7836,REGRAS_CST!$A$2:$D$200,4,FALSE),""))</f>
        <v/>
      </c>
      <c r="R7836" s="8"/>
      <c r="S7836" s="7">
        <f>IF($H7836="","",$H7836*(1-$U7836))</f>
        <v>8.9999999999999993E-3</v>
      </c>
      <c r="T7836" s="7">
        <f>IF($I7836="","",$I7836*(1-$U7836))</f>
        <v>1E-3</v>
      </c>
      <c r="U7836" s="7">
        <f>IFERROR(INDEX(BASE_CCLASSTRIB!$E:$E, MATCH(TEXT($D7836,"000000"), BASE_CCLASSTRIB!$A:$A, 0))/100, 0)</f>
        <v>0</v>
      </c>
      <c r="V7836" s="21">
        <f>IFERROR(INDEX(BASE_CCLASSTRIB!$F:$F, MATCH(TEXT($D7836,"000000"), BASE_CCLASSTRIB!$A:$A, 0))/100, 0)</f>
        <v>0</v>
      </c>
    </row>
    <row r="7837" spans="2:22" ht="15.75" customHeight="1" thickTop="1" thickBot="1">
      <c r="B7837" s="8"/>
      <c r="C7837" s="8"/>
      <c r="E7837" s="8" t="str">
        <f>IF(D7837="","",LEFT(D7837,3))</f>
        <v/>
      </c>
      <c r="F7837" s="5" t="str">
        <f>IF(E7837="","",IFERROR(VLOOKUP(E7837,REGRAS_CST!$A$2:$B$200,2,FALSE),""))</f>
        <v/>
      </c>
      <c r="H7837" s="7">
        <v>8.9999999999999993E-3</v>
      </c>
      <c r="I7837" s="7">
        <v>1E-3</v>
      </c>
      <c r="K7837" s="5" t="str">
        <f>IF(E7837="","",IFERROR(VLOOKUP(E7837,REGRAS_CST!$A$2:$C$200,3,FALSE),""))</f>
        <v/>
      </c>
      <c r="L7837" s="10" t="str">
        <f>IF($G7837="", "", $G7837*(1-$V7837))</f>
        <v/>
      </c>
      <c r="M7837" s="30" t="str">
        <f t="shared" si="244"/>
        <v/>
      </c>
      <c r="N7837" s="30" t="str">
        <f t="shared" si="245"/>
        <v/>
      </c>
      <c r="O7837" s="5" t="str">
        <f>IF(D7837="","",
IF(AND(K7837&lt;&gt;"SIM",V7837&gt;0),"ERRO: % BC &gt; 0, mas NÃO permitida ❌",
IF(AND(K7837="SIM",V7837=0),"ATENÇÃO: BC permitida, mas % = 0 🔎",
"Base de cálculo aplicada corretamente ✅")))</f>
        <v/>
      </c>
      <c r="P7837" s="5" t="str">
        <f>IF(D7837="","",
IF(AND(Q7837&lt;&gt;"SIM",U7837&gt;0),"ERRO: % alíquota &gt; 0, mas NÃO permitida ❌",
IF(AND(Q7837="SIM",U7837=0),"ATENÇÃO: alíquota permitida, mas % = 0 🔎",
"Alíquota aplicada corretamente ✅")))</f>
        <v/>
      </c>
      <c r="Q7837" s="5" t="str">
        <f>IF(E7837="","",IFERROR(VLOOKUP(E7837,REGRAS_CST!$A$2:$D$200,4,FALSE),""))</f>
        <v/>
      </c>
      <c r="R7837" s="8"/>
      <c r="S7837" s="7">
        <f>IF($H7837="","",$H7837*(1-$U7837))</f>
        <v>8.9999999999999993E-3</v>
      </c>
      <c r="T7837" s="7">
        <f>IF($I7837="","",$I7837*(1-$U7837))</f>
        <v>1E-3</v>
      </c>
      <c r="U7837" s="7">
        <f>IFERROR(INDEX(BASE_CCLASSTRIB!$E:$E, MATCH(TEXT($D7837,"000000"), BASE_CCLASSTRIB!$A:$A, 0))/100, 0)</f>
        <v>0</v>
      </c>
      <c r="V7837" s="21">
        <f>IFERROR(INDEX(BASE_CCLASSTRIB!$F:$F, MATCH(TEXT($D7837,"000000"), BASE_CCLASSTRIB!$A:$A, 0))/100, 0)</f>
        <v>0</v>
      </c>
    </row>
    <row r="7838" spans="2:22" ht="15.75" customHeight="1" thickTop="1" thickBot="1">
      <c r="B7838" s="8"/>
      <c r="C7838" s="8"/>
      <c r="E7838" s="8" t="str">
        <f>IF(D7838="","",LEFT(D7838,3))</f>
        <v/>
      </c>
      <c r="F7838" s="5" t="str">
        <f>IF(E7838="","",IFERROR(VLOOKUP(E7838,REGRAS_CST!$A$2:$B$200,2,FALSE),""))</f>
        <v/>
      </c>
      <c r="H7838" s="7">
        <v>8.9999999999999993E-3</v>
      </c>
      <c r="I7838" s="7">
        <v>1E-3</v>
      </c>
      <c r="K7838" s="5" t="str">
        <f>IF(E7838="","",IFERROR(VLOOKUP(E7838,REGRAS_CST!$A$2:$C$200,3,FALSE),""))</f>
        <v/>
      </c>
      <c r="L7838" s="10" t="str">
        <f>IF($G7838="", "", $G7838*(1-$V7838))</f>
        <v/>
      </c>
      <c r="M7838" s="30" t="str">
        <f t="shared" si="244"/>
        <v/>
      </c>
      <c r="N7838" s="30" t="str">
        <f t="shared" si="245"/>
        <v/>
      </c>
      <c r="O7838" s="5" t="str">
        <f>IF(D7838="","",
IF(AND(K7838&lt;&gt;"SIM",V7838&gt;0),"ERRO: % BC &gt; 0, mas NÃO permitida ❌",
IF(AND(K7838="SIM",V7838=0),"ATENÇÃO: BC permitida, mas % = 0 🔎",
"Base de cálculo aplicada corretamente ✅")))</f>
        <v/>
      </c>
      <c r="P7838" s="5" t="str">
        <f>IF(D7838="","",
IF(AND(Q7838&lt;&gt;"SIM",U7838&gt;0),"ERRO: % alíquota &gt; 0, mas NÃO permitida ❌",
IF(AND(Q7838="SIM",U7838=0),"ATENÇÃO: alíquota permitida, mas % = 0 🔎",
"Alíquota aplicada corretamente ✅")))</f>
        <v/>
      </c>
      <c r="Q7838" s="5" t="str">
        <f>IF(E7838="","",IFERROR(VLOOKUP(E7838,REGRAS_CST!$A$2:$D$200,4,FALSE),""))</f>
        <v/>
      </c>
      <c r="R7838" s="8"/>
      <c r="S7838" s="7">
        <f>IF($H7838="","",$H7838*(1-$U7838))</f>
        <v>8.9999999999999993E-3</v>
      </c>
      <c r="T7838" s="7">
        <f>IF($I7838="","",$I7838*(1-$U7838))</f>
        <v>1E-3</v>
      </c>
      <c r="U7838" s="7">
        <f>IFERROR(INDEX(BASE_CCLASSTRIB!$E:$E, MATCH(TEXT($D7838,"000000"), BASE_CCLASSTRIB!$A:$A, 0))/100, 0)</f>
        <v>0</v>
      </c>
      <c r="V7838" s="21">
        <f>IFERROR(INDEX(BASE_CCLASSTRIB!$F:$F, MATCH(TEXT($D7838,"000000"), BASE_CCLASSTRIB!$A:$A, 0))/100, 0)</f>
        <v>0</v>
      </c>
    </row>
    <row r="7839" spans="2:22" ht="15.75" customHeight="1" thickTop="1" thickBot="1">
      <c r="B7839" s="8"/>
      <c r="C7839" s="8"/>
      <c r="E7839" s="8" t="str">
        <f>IF(D7839="","",LEFT(D7839,3))</f>
        <v/>
      </c>
      <c r="F7839" s="5" t="str">
        <f>IF(E7839="","",IFERROR(VLOOKUP(E7839,REGRAS_CST!$A$2:$B$200,2,FALSE),""))</f>
        <v/>
      </c>
      <c r="H7839" s="7">
        <v>8.9999999999999993E-3</v>
      </c>
      <c r="I7839" s="7">
        <v>1E-3</v>
      </c>
      <c r="K7839" s="5" t="str">
        <f>IF(E7839="","",IFERROR(VLOOKUP(E7839,REGRAS_CST!$A$2:$C$200,3,FALSE),""))</f>
        <v/>
      </c>
      <c r="L7839" s="10" t="str">
        <f>IF($G7839="", "", $G7839*(1-$V7839))</f>
        <v/>
      </c>
      <c r="M7839" s="30" t="str">
        <f t="shared" si="244"/>
        <v/>
      </c>
      <c r="N7839" s="30" t="str">
        <f t="shared" si="245"/>
        <v/>
      </c>
      <c r="O7839" s="5" t="str">
        <f>IF(D7839="","",
IF(AND(K7839&lt;&gt;"SIM",V7839&gt;0),"ERRO: % BC &gt; 0, mas NÃO permitida ❌",
IF(AND(K7839="SIM",V7839=0),"ATENÇÃO: BC permitida, mas % = 0 🔎",
"Base de cálculo aplicada corretamente ✅")))</f>
        <v/>
      </c>
      <c r="P7839" s="5" t="str">
        <f>IF(D7839="","",
IF(AND(Q7839&lt;&gt;"SIM",U7839&gt;0),"ERRO: % alíquota &gt; 0, mas NÃO permitida ❌",
IF(AND(Q7839="SIM",U7839=0),"ATENÇÃO: alíquota permitida, mas % = 0 🔎",
"Alíquota aplicada corretamente ✅")))</f>
        <v/>
      </c>
      <c r="Q7839" s="5" t="str">
        <f>IF(E7839="","",IFERROR(VLOOKUP(E7839,REGRAS_CST!$A$2:$D$200,4,FALSE),""))</f>
        <v/>
      </c>
      <c r="R7839" s="8"/>
      <c r="S7839" s="7">
        <f>IF($H7839="","",$H7839*(1-$U7839))</f>
        <v>8.9999999999999993E-3</v>
      </c>
      <c r="T7839" s="7">
        <f>IF($I7839="","",$I7839*(1-$U7839))</f>
        <v>1E-3</v>
      </c>
      <c r="U7839" s="7">
        <f>IFERROR(INDEX(BASE_CCLASSTRIB!$E:$E, MATCH(TEXT($D7839,"000000"), BASE_CCLASSTRIB!$A:$A, 0))/100, 0)</f>
        <v>0</v>
      </c>
      <c r="V7839" s="21">
        <f>IFERROR(INDEX(BASE_CCLASSTRIB!$F:$F, MATCH(TEXT($D7839,"000000"), BASE_CCLASSTRIB!$A:$A, 0))/100, 0)</f>
        <v>0</v>
      </c>
    </row>
    <row r="7840" spans="2:22" ht="15.75" customHeight="1" thickTop="1" thickBot="1">
      <c r="B7840" s="8"/>
      <c r="C7840" s="8"/>
      <c r="E7840" s="8" t="str">
        <f>IF(D7840="","",LEFT(D7840,3))</f>
        <v/>
      </c>
      <c r="F7840" s="5" t="str">
        <f>IF(E7840="","",IFERROR(VLOOKUP(E7840,REGRAS_CST!$A$2:$B$200,2,FALSE),""))</f>
        <v/>
      </c>
      <c r="H7840" s="7">
        <v>8.9999999999999993E-3</v>
      </c>
      <c r="I7840" s="7">
        <v>1E-3</v>
      </c>
      <c r="K7840" s="5" t="str">
        <f>IF(E7840="","",IFERROR(VLOOKUP(E7840,REGRAS_CST!$A$2:$C$200,3,FALSE),""))</f>
        <v/>
      </c>
      <c r="L7840" s="10" t="str">
        <f>IF($G7840="", "", $G7840*(1-$V7840))</f>
        <v/>
      </c>
      <c r="M7840" s="30" t="str">
        <f t="shared" si="244"/>
        <v/>
      </c>
      <c r="N7840" s="30" t="str">
        <f t="shared" si="245"/>
        <v/>
      </c>
      <c r="O7840" s="5" t="str">
        <f>IF(D7840="","",
IF(AND(K7840&lt;&gt;"SIM",V7840&gt;0),"ERRO: % BC &gt; 0, mas NÃO permitida ❌",
IF(AND(K7840="SIM",V7840=0),"ATENÇÃO: BC permitida, mas % = 0 🔎",
"Base de cálculo aplicada corretamente ✅")))</f>
        <v/>
      </c>
      <c r="P7840" s="5" t="str">
        <f>IF(D7840="","",
IF(AND(Q7840&lt;&gt;"SIM",U7840&gt;0),"ERRO: % alíquota &gt; 0, mas NÃO permitida ❌",
IF(AND(Q7840="SIM",U7840=0),"ATENÇÃO: alíquota permitida, mas % = 0 🔎",
"Alíquota aplicada corretamente ✅")))</f>
        <v/>
      </c>
      <c r="Q7840" s="5" t="str">
        <f>IF(E7840="","",IFERROR(VLOOKUP(E7840,REGRAS_CST!$A$2:$D$200,4,FALSE),""))</f>
        <v/>
      </c>
      <c r="R7840" s="8"/>
      <c r="S7840" s="7">
        <f>IF($H7840="","",$H7840*(1-$U7840))</f>
        <v>8.9999999999999993E-3</v>
      </c>
      <c r="T7840" s="7">
        <f>IF($I7840="","",$I7840*(1-$U7840))</f>
        <v>1E-3</v>
      </c>
      <c r="U7840" s="7">
        <f>IFERROR(INDEX(BASE_CCLASSTRIB!$E:$E, MATCH(TEXT($D7840,"000000"), BASE_CCLASSTRIB!$A:$A, 0))/100, 0)</f>
        <v>0</v>
      </c>
      <c r="V7840" s="21">
        <f>IFERROR(INDEX(BASE_CCLASSTRIB!$F:$F, MATCH(TEXT($D7840,"000000"), BASE_CCLASSTRIB!$A:$A, 0))/100, 0)</f>
        <v>0</v>
      </c>
    </row>
    <row r="7841" spans="2:22" ht="15.75" customHeight="1" thickTop="1" thickBot="1">
      <c r="B7841" s="8"/>
      <c r="C7841" s="8"/>
      <c r="E7841" s="8" t="str">
        <f>IF(D7841="","",LEFT(D7841,3))</f>
        <v/>
      </c>
      <c r="F7841" s="5" t="str">
        <f>IF(E7841="","",IFERROR(VLOOKUP(E7841,REGRAS_CST!$A$2:$B$200,2,FALSE),""))</f>
        <v/>
      </c>
      <c r="H7841" s="7">
        <v>8.9999999999999993E-3</v>
      </c>
      <c r="I7841" s="7">
        <v>1E-3</v>
      </c>
      <c r="K7841" s="5" t="str">
        <f>IF(E7841="","",IFERROR(VLOOKUP(E7841,REGRAS_CST!$A$2:$C$200,3,FALSE),""))</f>
        <v/>
      </c>
      <c r="L7841" s="10" t="str">
        <f>IF($G7841="", "", $G7841*(1-$V7841))</f>
        <v/>
      </c>
      <c r="M7841" s="30" t="str">
        <f t="shared" si="244"/>
        <v/>
      </c>
      <c r="N7841" s="30" t="str">
        <f t="shared" si="245"/>
        <v/>
      </c>
      <c r="O7841" s="5" t="str">
        <f>IF(D7841="","",
IF(AND(K7841&lt;&gt;"SIM",V7841&gt;0),"ERRO: % BC &gt; 0, mas NÃO permitida ❌",
IF(AND(K7841="SIM",V7841=0),"ATENÇÃO: BC permitida, mas % = 0 🔎",
"Base de cálculo aplicada corretamente ✅")))</f>
        <v/>
      </c>
      <c r="P7841" s="5" t="str">
        <f>IF(D7841="","",
IF(AND(Q7841&lt;&gt;"SIM",U7841&gt;0),"ERRO: % alíquota &gt; 0, mas NÃO permitida ❌",
IF(AND(Q7841="SIM",U7841=0),"ATENÇÃO: alíquota permitida, mas % = 0 🔎",
"Alíquota aplicada corretamente ✅")))</f>
        <v/>
      </c>
      <c r="Q7841" s="5" t="str">
        <f>IF(E7841="","",IFERROR(VLOOKUP(E7841,REGRAS_CST!$A$2:$D$200,4,FALSE),""))</f>
        <v/>
      </c>
      <c r="R7841" s="8"/>
      <c r="S7841" s="7">
        <f>IF($H7841="","",$H7841*(1-$U7841))</f>
        <v>8.9999999999999993E-3</v>
      </c>
      <c r="T7841" s="7">
        <f>IF($I7841="","",$I7841*(1-$U7841))</f>
        <v>1E-3</v>
      </c>
      <c r="U7841" s="7">
        <f>IFERROR(INDEX(BASE_CCLASSTRIB!$E:$E, MATCH(TEXT($D7841,"000000"), BASE_CCLASSTRIB!$A:$A, 0))/100, 0)</f>
        <v>0</v>
      </c>
      <c r="V7841" s="21">
        <f>IFERROR(INDEX(BASE_CCLASSTRIB!$F:$F, MATCH(TEXT($D7841,"000000"), BASE_CCLASSTRIB!$A:$A, 0))/100, 0)</f>
        <v>0</v>
      </c>
    </row>
    <row r="7842" spans="2:22" ht="15.75" customHeight="1" thickTop="1" thickBot="1">
      <c r="B7842" s="8"/>
      <c r="C7842" s="8"/>
      <c r="E7842" s="8" t="str">
        <f>IF(D7842="","",LEFT(D7842,3))</f>
        <v/>
      </c>
      <c r="F7842" s="5" t="str">
        <f>IF(E7842="","",IFERROR(VLOOKUP(E7842,REGRAS_CST!$A$2:$B$200,2,FALSE),""))</f>
        <v/>
      </c>
      <c r="H7842" s="7">
        <v>8.9999999999999993E-3</v>
      </c>
      <c r="I7842" s="7">
        <v>1E-3</v>
      </c>
      <c r="K7842" s="5" t="str">
        <f>IF(E7842="","",IFERROR(VLOOKUP(E7842,REGRAS_CST!$A$2:$C$200,3,FALSE),""))</f>
        <v/>
      </c>
      <c r="L7842" s="10" t="str">
        <f>IF($G7842="", "", $G7842*(1-$V7842))</f>
        <v/>
      </c>
      <c r="M7842" s="30" t="str">
        <f t="shared" si="244"/>
        <v/>
      </c>
      <c r="N7842" s="30" t="str">
        <f t="shared" si="245"/>
        <v/>
      </c>
      <c r="O7842" s="5" t="str">
        <f>IF(D7842="","",
IF(AND(K7842&lt;&gt;"SIM",V7842&gt;0),"ERRO: % BC &gt; 0, mas NÃO permitida ❌",
IF(AND(K7842="SIM",V7842=0),"ATENÇÃO: BC permitida, mas % = 0 🔎",
"Base de cálculo aplicada corretamente ✅")))</f>
        <v/>
      </c>
      <c r="P7842" s="5" t="str">
        <f>IF(D7842="","",
IF(AND(Q7842&lt;&gt;"SIM",U7842&gt;0),"ERRO: % alíquota &gt; 0, mas NÃO permitida ❌",
IF(AND(Q7842="SIM",U7842=0),"ATENÇÃO: alíquota permitida, mas % = 0 🔎",
"Alíquota aplicada corretamente ✅")))</f>
        <v/>
      </c>
      <c r="Q7842" s="5" t="str">
        <f>IF(E7842="","",IFERROR(VLOOKUP(E7842,REGRAS_CST!$A$2:$D$200,4,FALSE),""))</f>
        <v/>
      </c>
      <c r="R7842" s="8"/>
      <c r="S7842" s="7">
        <f>IF($H7842="","",$H7842*(1-$U7842))</f>
        <v>8.9999999999999993E-3</v>
      </c>
      <c r="T7842" s="7">
        <f>IF($I7842="","",$I7842*(1-$U7842))</f>
        <v>1E-3</v>
      </c>
      <c r="U7842" s="7">
        <f>IFERROR(INDEX(BASE_CCLASSTRIB!$E:$E, MATCH(TEXT($D7842,"000000"), BASE_CCLASSTRIB!$A:$A, 0))/100, 0)</f>
        <v>0</v>
      </c>
      <c r="V7842" s="21">
        <f>IFERROR(INDEX(BASE_CCLASSTRIB!$F:$F, MATCH(TEXT($D7842,"000000"), BASE_CCLASSTRIB!$A:$A, 0))/100, 0)</f>
        <v>0</v>
      </c>
    </row>
    <row r="7843" spans="2:22" ht="15.75" customHeight="1" thickTop="1" thickBot="1">
      <c r="B7843" s="8"/>
      <c r="C7843" s="8"/>
      <c r="E7843" s="8" t="str">
        <f>IF(D7843="","",LEFT(D7843,3))</f>
        <v/>
      </c>
      <c r="F7843" s="5" t="str">
        <f>IF(E7843="","",IFERROR(VLOOKUP(E7843,REGRAS_CST!$A$2:$B$200,2,FALSE),""))</f>
        <v/>
      </c>
      <c r="H7843" s="7">
        <v>8.9999999999999993E-3</v>
      </c>
      <c r="I7843" s="7">
        <v>1E-3</v>
      </c>
      <c r="K7843" s="5" t="str">
        <f>IF(E7843="","",IFERROR(VLOOKUP(E7843,REGRAS_CST!$A$2:$C$200,3,FALSE),""))</f>
        <v/>
      </c>
      <c r="L7843" s="10" t="str">
        <f>IF($G7843="", "", $G7843*(1-$V7843))</f>
        <v/>
      </c>
      <c r="M7843" s="30" t="str">
        <f t="shared" si="244"/>
        <v/>
      </c>
      <c r="N7843" s="30" t="str">
        <f t="shared" si="245"/>
        <v/>
      </c>
      <c r="O7843" s="5" t="str">
        <f>IF(D7843="","",
IF(AND(K7843&lt;&gt;"SIM",V7843&gt;0),"ERRO: % BC &gt; 0, mas NÃO permitida ❌",
IF(AND(K7843="SIM",V7843=0),"ATENÇÃO: BC permitida, mas % = 0 🔎",
"Base de cálculo aplicada corretamente ✅")))</f>
        <v/>
      </c>
      <c r="P7843" s="5" t="str">
        <f>IF(D7843="","",
IF(AND(Q7843&lt;&gt;"SIM",U7843&gt;0),"ERRO: % alíquota &gt; 0, mas NÃO permitida ❌",
IF(AND(Q7843="SIM",U7843=0),"ATENÇÃO: alíquota permitida, mas % = 0 🔎",
"Alíquota aplicada corretamente ✅")))</f>
        <v/>
      </c>
      <c r="Q7843" s="5" t="str">
        <f>IF(E7843="","",IFERROR(VLOOKUP(E7843,REGRAS_CST!$A$2:$D$200,4,FALSE),""))</f>
        <v/>
      </c>
      <c r="R7843" s="8"/>
      <c r="S7843" s="7">
        <f>IF($H7843="","",$H7843*(1-$U7843))</f>
        <v>8.9999999999999993E-3</v>
      </c>
      <c r="T7843" s="7">
        <f>IF($I7843="","",$I7843*(1-$U7843))</f>
        <v>1E-3</v>
      </c>
      <c r="U7843" s="7">
        <f>IFERROR(INDEX(BASE_CCLASSTRIB!$E:$E, MATCH(TEXT($D7843,"000000"), BASE_CCLASSTRIB!$A:$A, 0))/100, 0)</f>
        <v>0</v>
      </c>
      <c r="V7843" s="21">
        <f>IFERROR(INDEX(BASE_CCLASSTRIB!$F:$F, MATCH(TEXT($D7843,"000000"), BASE_CCLASSTRIB!$A:$A, 0))/100, 0)</f>
        <v>0</v>
      </c>
    </row>
    <row r="7844" spans="2:22" ht="15.75" customHeight="1" thickTop="1" thickBot="1">
      <c r="B7844" s="8"/>
      <c r="C7844" s="8"/>
      <c r="E7844" s="8" t="str">
        <f>IF(D7844="","",LEFT(D7844,3))</f>
        <v/>
      </c>
      <c r="F7844" s="5" t="str">
        <f>IF(E7844="","",IFERROR(VLOOKUP(E7844,REGRAS_CST!$A$2:$B$200,2,FALSE),""))</f>
        <v/>
      </c>
      <c r="H7844" s="7">
        <v>8.9999999999999993E-3</v>
      </c>
      <c r="I7844" s="7">
        <v>1E-3</v>
      </c>
      <c r="K7844" s="5" t="str">
        <f>IF(E7844="","",IFERROR(VLOOKUP(E7844,REGRAS_CST!$A$2:$C$200,3,FALSE),""))</f>
        <v/>
      </c>
      <c r="L7844" s="10" t="str">
        <f>IF($G7844="", "", $G7844*(1-$V7844))</f>
        <v/>
      </c>
      <c r="M7844" s="30" t="str">
        <f t="shared" si="244"/>
        <v/>
      </c>
      <c r="N7844" s="30" t="str">
        <f t="shared" si="245"/>
        <v/>
      </c>
      <c r="O7844" s="5" t="str">
        <f>IF(D7844="","",
IF(AND(K7844&lt;&gt;"SIM",V7844&gt;0),"ERRO: % BC &gt; 0, mas NÃO permitida ❌",
IF(AND(K7844="SIM",V7844=0),"ATENÇÃO: BC permitida, mas % = 0 🔎",
"Base de cálculo aplicada corretamente ✅")))</f>
        <v/>
      </c>
      <c r="P7844" s="5" t="str">
        <f>IF(D7844="","",
IF(AND(Q7844&lt;&gt;"SIM",U7844&gt;0),"ERRO: % alíquota &gt; 0, mas NÃO permitida ❌",
IF(AND(Q7844="SIM",U7844=0),"ATENÇÃO: alíquota permitida, mas % = 0 🔎",
"Alíquota aplicada corretamente ✅")))</f>
        <v/>
      </c>
      <c r="Q7844" s="5" t="str">
        <f>IF(E7844="","",IFERROR(VLOOKUP(E7844,REGRAS_CST!$A$2:$D$200,4,FALSE),""))</f>
        <v/>
      </c>
      <c r="R7844" s="8"/>
      <c r="S7844" s="7">
        <f>IF($H7844="","",$H7844*(1-$U7844))</f>
        <v>8.9999999999999993E-3</v>
      </c>
      <c r="T7844" s="7">
        <f>IF($I7844="","",$I7844*(1-$U7844))</f>
        <v>1E-3</v>
      </c>
      <c r="U7844" s="7">
        <f>IFERROR(INDEX(BASE_CCLASSTRIB!$E:$E, MATCH(TEXT($D7844,"000000"), BASE_CCLASSTRIB!$A:$A, 0))/100, 0)</f>
        <v>0</v>
      </c>
      <c r="V7844" s="21">
        <f>IFERROR(INDEX(BASE_CCLASSTRIB!$F:$F, MATCH(TEXT($D7844,"000000"), BASE_CCLASSTRIB!$A:$A, 0))/100, 0)</f>
        <v>0</v>
      </c>
    </row>
    <row r="7845" spans="2:22" ht="15.75" customHeight="1" thickTop="1" thickBot="1">
      <c r="B7845" s="8"/>
      <c r="C7845" s="8"/>
      <c r="E7845" s="8" t="str">
        <f>IF(D7845="","",LEFT(D7845,3))</f>
        <v/>
      </c>
      <c r="F7845" s="5" t="str">
        <f>IF(E7845="","",IFERROR(VLOOKUP(E7845,REGRAS_CST!$A$2:$B$200,2,FALSE),""))</f>
        <v/>
      </c>
      <c r="H7845" s="7">
        <v>8.9999999999999993E-3</v>
      </c>
      <c r="I7845" s="7">
        <v>1E-3</v>
      </c>
      <c r="K7845" s="5" t="str">
        <f>IF(E7845="","",IFERROR(VLOOKUP(E7845,REGRAS_CST!$A$2:$C$200,3,FALSE),""))</f>
        <v/>
      </c>
      <c r="L7845" s="10" t="str">
        <f>IF($G7845="", "", $G7845*(1-$V7845))</f>
        <v/>
      </c>
      <c r="M7845" s="30" t="str">
        <f t="shared" si="244"/>
        <v/>
      </c>
      <c r="N7845" s="30" t="str">
        <f t="shared" si="245"/>
        <v/>
      </c>
      <c r="O7845" s="5" t="str">
        <f>IF(D7845="","",
IF(AND(K7845&lt;&gt;"SIM",V7845&gt;0),"ERRO: % BC &gt; 0, mas NÃO permitida ❌",
IF(AND(K7845="SIM",V7845=0),"ATENÇÃO: BC permitida, mas % = 0 🔎",
"Base de cálculo aplicada corretamente ✅")))</f>
        <v/>
      </c>
      <c r="P7845" s="5" t="str">
        <f>IF(D7845="","",
IF(AND(Q7845&lt;&gt;"SIM",U7845&gt;0),"ERRO: % alíquota &gt; 0, mas NÃO permitida ❌",
IF(AND(Q7845="SIM",U7845=0),"ATENÇÃO: alíquota permitida, mas % = 0 🔎",
"Alíquota aplicada corretamente ✅")))</f>
        <v/>
      </c>
      <c r="Q7845" s="5" t="str">
        <f>IF(E7845="","",IFERROR(VLOOKUP(E7845,REGRAS_CST!$A$2:$D$200,4,FALSE),""))</f>
        <v/>
      </c>
      <c r="R7845" s="8"/>
      <c r="S7845" s="7">
        <f>IF($H7845="","",$H7845*(1-$U7845))</f>
        <v>8.9999999999999993E-3</v>
      </c>
      <c r="T7845" s="7">
        <f>IF($I7845="","",$I7845*(1-$U7845))</f>
        <v>1E-3</v>
      </c>
      <c r="U7845" s="7">
        <f>IFERROR(INDEX(BASE_CCLASSTRIB!$E:$E, MATCH(TEXT($D7845,"000000"), BASE_CCLASSTRIB!$A:$A, 0))/100, 0)</f>
        <v>0</v>
      </c>
      <c r="V7845" s="21">
        <f>IFERROR(INDEX(BASE_CCLASSTRIB!$F:$F, MATCH(TEXT($D7845,"000000"), BASE_CCLASSTRIB!$A:$A, 0))/100, 0)</f>
        <v>0</v>
      </c>
    </row>
    <row r="7846" spans="2:22" ht="15.75" customHeight="1" thickTop="1" thickBot="1">
      <c r="B7846" s="8"/>
      <c r="C7846" s="8"/>
      <c r="E7846" s="8" t="str">
        <f>IF(D7846="","",LEFT(D7846,3))</f>
        <v/>
      </c>
      <c r="F7846" s="5" t="str">
        <f>IF(E7846="","",IFERROR(VLOOKUP(E7846,REGRAS_CST!$A$2:$B$200,2,FALSE),""))</f>
        <v/>
      </c>
      <c r="H7846" s="7">
        <v>8.9999999999999993E-3</v>
      </c>
      <c r="I7846" s="7">
        <v>1E-3</v>
      </c>
      <c r="K7846" s="5" t="str">
        <f>IF(E7846="","",IFERROR(VLOOKUP(E7846,REGRAS_CST!$A$2:$C$200,3,FALSE),""))</f>
        <v/>
      </c>
      <c r="L7846" s="10" t="str">
        <f>IF($G7846="", "", $G7846*(1-$V7846))</f>
        <v/>
      </c>
      <c r="M7846" s="30" t="str">
        <f t="shared" si="244"/>
        <v/>
      </c>
      <c r="N7846" s="30" t="str">
        <f t="shared" si="245"/>
        <v/>
      </c>
      <c r="O7846" s="5" t="str">
        <f>IF(D7846="","",
IF(AND(K7846&lt;&gt;"SIM",V7846&gt;0),"ERRO: % BC &gt; 0, mas NÃO permitida ❌",
IF(AND(K7846="SIM",V7846=0),"ATENÇÃO: BC permitida, mas % = 0 🔎",
"Base de cálculo aplicada corretamente ✅")))</f>
        <v/>
      </c>
      <c r="P7846" s="5" t="str">
        <f>IF(D7846="","",
IF(AND(Q7846&lt;&gt;"SIM",U7846&gt;0),"ERRO: % alíquota &gt; 0, mas NÃO permitida ❌",
IF(AND(Q7846="SIM",U7846=0),"ATENÇÃO: alíquota permitida, mas % = 0 🔎",
"Alíquota aplicada corretamente ✅")))</f>
        <v/>
      </c>
      <c r="Q7846" s="5" t="str">
        <f>IF(E7846="","",IFERROR(VLOOKUP(E7846,REGRAS_CST!$A$2:$D$200,4,FALSE),""))</f>
        <v/>
      </c>
      <c r="R7846" s="8"/>
      <c r="S7846" s="7">
        <f>IF($H7846="","",$H7846*(1-$U7846))</f>
        <v>8.9999999999999993E-3</v>
      </c>
      <c r="T7846" s="7">
        <f>IF($I7846="","",$I7846*(1-$U7846))</f>
        <v>1E-3</v>
      </c>
      <c r="U7846" s="7">
        <f>IFERROR(INDEX(BASE_CCLASSTRIB!$E:$E, MATCH(TEXT($D7846,"000000"), BASE_CCLASSTRIB!$A:$A, 0))/100, 0)</f>
        <v>0</v>
      </c>
      <c r="V7846" s="21">
        <f>IFERROR(INDEX(BASE_CCLASSTRIB!$F:$F, MATCH(TEXT($D7846,"000000"), BASE_CCLASSTRIB!$A:$A, 0))/100, 0)</f>
        <v>0</v>
      </c>
    </row>
    <row r="7847" spans="2:22" ht="15.75" customHeight="1" thickTop="1" thickBot="1">
      <c r="B7847" s="8"/>
      <c r="C7847" s="8"/>
      <c r="E7847" s="8" t="str">
        <f>IF(D7847="","",LEFT(D7847,3))</f>
        <v/>
      </c>
      <c r="F7847" s="5" t="str">
        <f>IF(E7847="","",IFERROR(VLOOKUP(E7847,REGRAS_CST!$A$2:$B$200,2,FALSE),""))</f>
        <v/>
      </c>
      <c r="H7847" s="7">
        <v>8.9999999999999993E-3</v>
      </c>
      <c r="I7847" s="7">
        <v>1E-3</v>
      </c>
      <c r="K7847" s="5" t="str">
        <f>IF(E7847="","",IFERROR(VLOOKUP(E7847,REGRAS_CST!$A$2:$C$200,3,FALSE),""))</f>
        <v/>
      </c>
      <c r="L7847" s="10" t="str">
        <f>IF($G7847="", "", $G7847*(1-$V7847))</f>
        <v/>
      </c>
      <c r="M7847" s="30" t="str">
        <f t="shared" si="244"/>
        <v/>
      </c>
      <c r="N7847" s="30" t="str">
        <f t="shared" si="245"/>
        <v/>
      </c>
      <c r="O7847" s="5" t="str">
        <f>IF(D7847="","",
IF(AND(K7847&lt;&gt;"SIM",V7847&gt;0),"ERRO: % BC &gt; 0, mas NÃO permitida ❌",
IF(AND(K7847="SIM",V7847=0),"ATENÇÃO: BC permitida, mas % = 0 🔎",
"Base de cálculo aplicada corretamente ✅")))</f>
        <v/>
      </c>
      <c r="P7847" s="5" t="str">
        <f>IF(D7847="","",
IF(AND(Q7847&lt;&gt;"SIM",U7847&gt;0),"ERRO: % alíquota &gt; 0, mas NÃO permitida ❌",
IF(AND(Q7847="SIM",U7847=0),"ATENÇÃO: alíquota permitida, mas % = 0 🔎",
"Alíquota aplicada corretamente ✅")))</f>
        <v/>
      </c>
      <c r="Q7847" s="5" t="str">
        <f>IF(E7847="","",IFERROR(VLOOKUP(E7847,REGRAS_CST!$A$2:$D$200,4,FALSE),""))</f>
        <v/>
      </c>
      <c r="R7847" s="8"/>
      <c r="S7847" s="7">
        <f>IF($H7847="","",$H7847*(1-$U7847))</f>
        <v>8.9999999999999993E-3</v>
      </c>
      <c r="T7847" s="7">
        <f>IF($I7847="","",$I7847*(1-$U7847))</f>
        <v>1E-3</v>
      </c>
      <c r="U7847" s="7">
        <f>IFERROR(INDEX(BASE_CCLASSTRIB!$E:$E, MATCH(TEXT($D7847,"000000"), BASE_CCLASSTRIB!$A:$A, 0))/100, 0)</f>
        <v>0</v>
      </c>
      <c r="V7847" s="21">
        <f>IFERROR(INDEX(BASE_CCLASSTRIB!$F:$F, MATCH(TEXT($D7847,"000000"), BASE_CCLASSTRIB!$A:$A, 0))/100, 0)</f>
        <v>0</v>
      </c>
    </row>
    <row r="7848" spans="2:22" ht="15.75" customHeight="1" thickTop="1" thickBot="1">
      <c r="B7848" s="8"/>
      <c r="C7848" s="8"/>
      <c r="E7848" s="8" t="str">
        <f>IF(D7848="","",LEFT(D7848,3))</f>
        <v/>
      </c>
      <c r="F7848" s="5" t="str">
        <f>IF(E7848="","",IFERROR(VLOOKUP(E7848,REGRAS_CST!$A$2:$B$200,2,FALSE),""))</f>
        <v/>
      </c>
      <c r="H7848" s="7">
        <v>8.9999999999999993E-3</v>
      </c>
      <c r="I7848" s="7">
        <v>1E-3</v>
      </c>
      <c r="K7848" s="5" t="str">
        <f>IF(E7848="","",IFERROR(VLOOKUP(E7848,REGRAS_CST!$A$2:$C$200,3,FALSE),""))</f>
        <v/>
      </c>
      <c r="L7848" s="10" t="str">
        <f>IF($G7848="", "", $G7848*(1-$V7848))</f>
        <v/>
      </c>
      <c r="M7848" s="30" t="str">
        <f t="shared" si="244"/>
        <v/>
      </c>
      <c r="N7848" s="30" t="str">
        <f t="shared" si="245"/>
        <v/>
      </c>
      <c r="O7848" s="5" t="str">
        <f>IF(D7848="","",
IF(AND(K7848&lt;&gt;"SIM",V7848&gt;0),"ERRO: % BC &gt; 0, mas NÃO permitida ❌",
IF(AND(K7848="SIM",V7848=0),"ATENÇÃO: BC permitida, mas % = 0 🔎",
"Base de cálculo aplicada corretamente ✅")))</f>
        <v/>
      </c>
      <c r="P7848" s="5" t="str">
        <f>IF(D7848="","",
IF(AND(Q7848&lt;&gt;"SIM",U7848&gt;0),"ERRO: % alíquota &gt; 0, mas NÃO permitida ❌",
IF(AND(Q7848="SIM",U7848=0),"ATENÇÃO: alíquota permitida, mas % = 0 🔎",
"Alíquota aplicada corretamente ✅")))</f>
        <v/>
      </c>
      <c r="Q7848" s="5" t="str">
        <f>IF(E7848="","",IFERROR(VLOOKUP(E7848,REGRAS_CST!$A$2:$D$200,4,FALSE),""))</f>
        <v/>
      </c>
      <c r="R7848" s="8"/>
      <c r="S7848" s="7">
        <f>IF($H7848="","",$H7848*(1-$U7848))</f>
        <v>8.9999999999999993E-3</v>
      </c>
      <c r="T7848" s="7">
        <f>IF($I7848="","",$I7848*(1-$U7848))</f>
        <v>1E-3</v>
      </c>
      <c r="U7848" s="7">
        <f>IFERROR(INDEX(BASE_CCLASSTRIB!$E:$E, MATCH(TEXT($D7848,"000000"), BASE_CCLASSTRIB!$A:$A, 0))/100, 0)</f>
        <v>0</v>
      </c>
      <c r="V7848" s="21">
        <f>IFERROR(INDEX(BASE_CCLASSTRIB!$F:$F, MATCH(TEXT($D7848,"000000"), BASE_CCLASSTRIB!$A:$A, 0))/100, 0)</f>
        <v>0</v>
      </c>
    </row>
    <row r="7849" spans="2:22" ht="15.75" customHeight="1" thickTop="1" thickBot="1">
      <c r="B7849" s="8"/>
      <c r="C7849" s="8"/>
      <c r="E7849" s="8" t="str">
        <f>IF(D7849="","",LEFT(D7849,3))</f>
        <v/>
      </c>
      <c r="F7849" s="5" t="str">
        <f>IF(E7849="","",IFERROR(VLOOKUP(E7849,REGRAS_CST!$A$2:$B$200,2,FALSE),""))</f>
        <v/>
      </c>
      <c r="H7849" s="7">
        <v>8.9999999999999993E-3</v>
      </c>
      <c r="I7849" s="7">
        <v>1E-3</v>
      </c>
      <c r="K7849" s="5" t="str">
        <f>IF(E7849="","",IFERROR(VLOOKUP(E7849,REGRAS_CST!$A$2:$C$200,3,FALSE),""))</f>
        <v/>
      </c>
      <c r="L7849" s="10" t="str">
        <f>IF($G7849="", "", $G7849*(1-$V7849))</f>
        <v/>
      </c>
      <c r="M7849" s="30" t="str">
        <f t="shared" si="244"/>
        <v/>
      </c>
      <c r="N7849" s="30" t="str">
        <f t="shared" si="245"/>
        <v/>
      </c>
      <c r="O7849" s="5" t="str">
        <f>IF(D7849="","",
IF(AND(K7849&lt;&gt;"SIM",V7849&gt;0),"ERRO: % BC &gt; 0, mas NÃO permitida ❌",
IF(AND(K7849="SIM",V7849=0),"ATENÇÃO: BC permitida, mas % = 0 🔎",
"Base de cálculo aplicada corretamente ✅")))</f>
        <v/>
      </c>
      <c r="P7849" s="5" t="str">
        <f>IF(D7849="","",
IF(AND(Q7849&lt;&gt;"SIM",U7849&gt;0),"ERRO: % alíquota &gt; 0, mas NÃO permitida ❌",
IF(AND(Q7849="SIM",U7849=0),"ATENÇÃO: alíquota permitida, mas % = 0 🔎",
"Alíquota aplicada corretamente ✅")))</f>
        <v/>
      </c>
      <c r="Q7849" s="5" t="str">
        <f>IF(E7849="","",IFERROR(VLOOKUP(E7849,REGRAS_CST!$A$2:$D$200,4,FALSE),""))</f>
        <v/>
      </c>
      <c r="R7849" s="8"/>
      <c r="S7849" s="7">
        <f>IF($H7849="","",$H7849*(1-$U7849))</f>
        <v>8.9999999999999993E-3</v>
      </c>
      <c r="T7849" s="7">
        <f>IF($I7849="","",$I7849*(1-$U7849))</f>
        <v>1E-3</v>
      </c>
      <c r="U7849" s="7">
        <f>IFERROR(INDEX(BASE_CCLASSTRIB!$E:$E, MATCH(TEXT($D7849,"000000"), BASE_CCLASSTRIB!$A:$A, 0))/100, 0)</f>
        <v>0</v>
      </c>
      <c r="V7849" s="21">
        <f>IFERROR(INDEX(BASE_CCLASSTRIB!$F:$F, MATCH(TEXT($D7849,"000000"), BASE_CCLASSTRIB!$A:$A, 0))/100, 0)</f>
        <v>0</v>
      </c>
    </row>
    <row r="7850" spans="2:22" ht="15.75" customHeight="1" thickTop="1" thickBot="1">
      <c r="B7850" s="8"/>
      <c r="C7850" s="8"/>
      <c r="E7850" s="8" t="str">
        <f>IF(D7850="","",LEFT(D7850,3))</f>
        <v/>
      </c>
      <c r="F7850" s="5" t="str">
        <f>IF(E7850="","",IFERROR(VLOOKUP(E7850,REGRAS_CST!$A$2:$B$200,2,FALSE),""))</f>
        <v/>
      </c>
      <c r="H7850" s="7">
        <v>8.9999999999999993E-3</v>
      </c>
      <c r="I7850" s="7">
        <v>1E-3</v>
      </c>
      <c r="K7850" s="5" t="str">
        <f>IF(E7850="","",IFERROR(VLOOKUP(E7850,REGRAS_CST!$A$2:$C$200,3,FALSE),""))</f>
        <v/>
      </c>
      <c r="L7850" s="10" t="str">
        <f>IF($G7850="", "", $G7850*(1-$V7850))</f>
        <v/>
      </c>
      <c r="M7850" s="30" t="str">
        <f t="shared" si="244"/>
        <v/>
      </c>
      <c r="N7850" s="30" t="str">
        <f t="shared" si="245"/>
        <v/>
      </c>
      <c r="O7850" s="5" t="str">
        <f>IF(D7850="","",
IF(AND(K7850&lt;&gt;"SIM",V7850&gt;0),"ERRO: % BC &gt; 0, mas NÃO permitida ❌",
IF(AND(K7850="SIM",V7850=0),"ATENÇÃO: BC permitida, mas % = 0 🔎",
"Base de cálculo aplicada corretamente ✅")))</f>
        <v/>
      </c>
      <c r="P7850" s="5" t="str">
        <f>IF(D7850="","",
IF(AND(Q7850&lt;&gt;"SIM",U7850&gt;0),"ERRO: % alíquota &gt; 0, mas NÃO permitida ❌",
IF(AND(Q7850="SIM",U7850=0),"ATENÇÃO: alíquota permitida, mas % = 0 🔎",
"Alíquota aplicada corretamente ✅")))</f>
        <v/>
      </c>
      <c r="Q7850" s="5" t="str">
        <f>IF(E7850="","",IFERROR(VLOOKUP(E7850,REGRAS_CST!$A$2:$D$200,4,FALSE),""))</f>
        <v/>
      </c>
      <c r="R7850" s="8"/>
      <c r="S7850" s="7">
        <f>IF($H7850="","",$H7850*(1-$U7850))</f>
        <v>8.9999999999999993E-3</v>
      </c>
      <c r="T7850" s="7">
        <f>IF($I7850="","",$I7850*(1-$U7850))</f>
        <v>1E-3</v>
      </c>
      <c r="U7850" s="7">
        <f>IFERROR(INDEX(BASE_CCLASSTRIB!$E:$E, MATCH(TEXT($D7850,"000000"), BASE_CCLASSTRIB!$A:$A, 0))/100, 0)</f>
        <v>0</v>
      </c>
      <c r="V7850" s="21">
        <f>IFERROR(INDEX(BASE_CCLASSTRIB!$F:$F, MATCH(TEXT($D7850,"000000"), BASE_CCLASSTRIB!$A:$A, 0))/100, 0)</f>
        <v>0</v>
      </c>
    </row>
    <row r="7851" spans="2:22" ht="15.75" customHeight="1" thickTop="1" thickBot="1">
      <c r="B7851" s="8"/>
      <c r="C7851" s="8"/>
      <c r="E7851" s="8" t="str">
        <f>IF(D7851="","",LEFT(D7851,3))</f>
        <v/>
      </c>
      <c r="F7851" s="5" t="str">
        <f>IF(E7851="","",IFERROR(VLOOKUP(E7851,REGRAS_CST!$A$2:$B$200,2,FALSE),""))</f>
        <v/>
      </c>
      <c r="H7851" s="7">
        <v>8.9999999999999993E-3</v>
      </c>
      <c r="I7851" s="7">
        <v>1E-3</v>
      </c>
      <c r="K7851" s="5" t="str">
        <f>IF(E7851="","",IFERROR(VLOOKUP(E7851,REGRAS_CST!$A$2:$C$200,3,FALSE),""))</f>
        <v/>
      </c>
      <c r="L7851" s="10" t="str">
        <f>IF($G7851="", "", $G7851*(1-$V7851))</f>
        <v/>
      </c>
      <c r="M7851" s="30" t="str">
        <f t="shared" si="244"/>
        <v/>
      </c>
      <c r="N7851" s="30" t="str">
        <f t="shared" si="245"/>
        <v/>
      </c>
      <c r="O7851" s="5" t="str">
        <f>IF(D7851="","",
IF(AND(K7851&lt;&gt;"SIM",V7851&gt;0),"ERRO: % BC &gt; 0, mas NÃO permitida ❌",
IF(AND(K7851="SIM",V7851=0),"ATENÇÃO: BC permitida, mas % = 0 🔎",
"Base de cálculo aplicada corretamente ✅")))</f>
        <v/>
      </c>
      <c r="P7851" s="5" t="str">
        <f>IF(D7851="","",
IF(AND(Q7851&lt;&gt;"SIM",U7851&gt;0),"ERRO: % alíquota &gt; 0, mas NÃO permitida ❌",
IF(AND(Q7851="SIM",U7851=0),"ATENÇÃO: alíquota permitida, mas % = 0 🔎",
"Alíquota aplicada corretamente ✅")))</f>
        <v/>
      </c>
      <c r="Q7851" s="5" t="str">
        <f>IF(E7851="","",IFERROR(VLOOKUP(E7851,REGRAS_CST!$A$2:$D$200,4,FALSE),""))</f>
        <v/>
      </c>
      <c r="R7851" s="8"/>
      <c r="S7851" s="7">
        <f>IF($H7851="","",$H7851*(1-$U7851))</f>
        <v>8.9999999999999993E-3</v>
      </c>
      <c r="T7851" s="7">
        <f>IF($I7851="","",$I7851*(1-$U7851))</f>
        <v>1E-3</v>
      </c>
      <c r="U7851" s="7">
        <f>IFERROR(INDEX(BASE_CCLASSTRIB!$E:$E, MATCH(TEXT($D7851,"000000"), BASE_CCLASSTRIB!$A:$A, 0))/100, 0)</f>
        <v>0</v>
      </c>
      <c r="V7851" s="21">
        <f>IFERROR(INDEX(BASE_CCLASSTRIB!$F:$F, MATCH(TEXT($D7851,"000000"), BASE_CCLASSTRIB!$A:$A, 0))/100, 0)</f>
        <v>0</v>
      </c>
    </row>
    <row r="7852" spans="2:22" ht="15.75" customHeight="1" thickTop="1" thickBot="1">
      <c r="B7852" s="8"/>
      <c r="C7852" s="8"/>
      <c r="E7852" s="8" t="str">
        <f>IF(D7852="","",LEFT(D7852,3))</f>
        <v/>
      </c>
      <c r="F7852" s="5" t="str">
        <f>IF(E7852="","",IFERROR(VLOOKUP(E7852,REGRAS_CST!$A$2:$B$200,2,FALSE),""))</f>
        <v/>
      </c>
      <c r="H7852" s="7">
        <v>8.9999999999999993E-3</v>
      </c>
      <c r="I7852" s="7">
        <v>1E-3</v>
      </c>
      <c r="K7852" s="5" t="str">
        <f>IF(E7852="","",IFERROR(VLOOKUP(E7852,REGRAS_CST!$A$2:$C$200,3,FALSE),""))</f>
        <v/>
      </c>
      <c r="L7852" s="10" t="str">
        <f>IF($G7852="", "", $G7852*(1-$V7852))</f>
        <v/>
      </c>
      <c r="M7852" s="30" t="str">
        <f t="shared" si="244"/>
        <v/>
      </c>
      <c r="N7852" s="30" t="str">
        <f t="shared" si="245"/>
        <v/>
      </c>
      <c r="O7852" s="5" t="str">
        <f>IF(D7852="","",
IF(AND(K7852&lt;&gt;"SIM",V7852&gt;0),"ERRO: % BC &gt; 0, mas NÃO permitida ❌",
IF(AND(K7852="SIM",V7852=0),"ATENÇÃO: BC permitida, mas % = 0 🔎",
"Base de cálculo aplicada corretamente ✅")))</f>
        <v/>
      </c>
      <c r="P7852" s="5" t="str">
        <f>IF(D7852="","",
IF(AND(Q7852&lt;&gt;"SIM",U7852&gt;0),"ERRO: % alíquota &gt; 0, mas NÃO permitida ❌",
IF(AND(Q7852="SIM",U7852=0),"ATENÇÃO: alíquota permitida, mas % = 0 🔎",
"Alíquota aplicada corretamente ✅")))</f>
        <v/>
      </c>
      <c r="Q7852" s="5" t="str">
        <f>IF(E7852="","",IFERROR(VLOOKUP(E7852,REGRAS_CST!$A$2:$D$200,4,FALSE),""))</f>
        <v/>
      </c>
      <c r="R7852" s="8"/>
      <c r="S7852" s="7">
        <f>IF($H7852="","",$H7852*(1-$U7852))</f>
        <v>8.9999999999999993E-3</v>
      </c>
      <c r="T7852" s="7">
        <f>IF($I7852="","",$I7852*(1-$U7852))</f>
        <v>1E-3</v>
      </c>
      <c r="U7852" s="7">
        <f>IFERROR(INDEX(BASE_CCLASSTRIB!$E:$E, MATCH(TEXT($D7852,"000000"), BASE_CCLASSTRIB!$A:$A, 0))/100, 0)</f>
        <v>0</v>
      </c>
      <c r="V7852" s="21">
        <f>IFERROR(INDEX(BASE_CCLASSTRIB!$F:$F, MATCH(TEXT($D7852,"000000"), BASE_CCLASSTRIB!$A:$A, 0))/100, 0)</f>
        <v>0</v>
      </c>
    </row>
    <row r="7853" spans="2:22" ht="15.75" customHeight="1" thickTop="1" thickBot="1">
      <c r="B7853" s="8"/>
      <c r="C7853" s="8"/>
      <c r="E7853" s="8" t="str">
        <f>IF(D7853="","",LEFT(D7853,3))</f>
        <v/>
      </c>
      <c r="F7853" s="5" t="str">
        <f>IF(E7853="","",IFERROR(VLOOKUP(E7853,REGRAS_CST!$A$2:$B$200,2,FALSE),""))</f>
        <v/>
      </c>
      <c r="H7853" s="7">
        <v>8.9999999999999993E-3</v>
      </c>
      <c r="I7853" s="7">
        <v>1E-3</v>
      </c>
      <c r="K7853" s="5" t="str">
        <f>IF(E7853="","",IFERROR(VLOOKUP(E7853,REGRAS_CST!$A$2:$C$200,3,FALSE),""))</f>
        <v/>
      </c>
      <c r="L7853" s="10" t="str">
        <f>IF($G7853="", "", $G7853*(1-$V7853))</f>
        <v/>
      </c>
      <c r="M7853" s="30" t="str">
        <f t="shared" si="244"/>
        <v/>
      </c>
      <c r="N7853" s="30" t="str">
        <f t="shared" si="245"/>
        <v/>
      </c>
      <c r="O7853" s="5" t="str">
        <f>IF(D7853="","",
IF(AND(K7853&lt;&gt;"SIM",V7853&gt;0),"ERRO: % BC &gt; 0, mas NÃO permitida ❌",
IF(AND(K7853="SIM",V7853=0),"ATENÇÃO: BC permitida, mas % = 0 🔎",
"Base de cálculo aplicada corretamente ✅")))</f>
        <v/>
      </c>
      <c r="P7853" s="5" t="str">
        <f>IF(D7853="","",
IF(AND(Q7853&lt;&gt;"SIM",U7853&gt;0),"ERRO: % alíquota &gt; 0, mas NÃO permitida ❌",
IF(AND(Q7853="SIM",U7853=0),"ATENÇÃO: alíquota permitida, mas % = 0 🔎",
"Alíquota aplicada corretamente ✅")))</f>
        <v/>
      </c>
      <c r="Q7853" s="5" t="str">
        <f>IF(E7853="","",IFERROR(VLOOKUP(E7853,REGRAS_CST!$A$2:$D$200,4,FALSE),""))</f>
        <v/>
      </c>
      <c r="R7853" s="8"/>
      <c r="S7853" s="7">
        <f>IF($H7853="","",$H7853*(1-$U7853))</f>
        <v>8.9999999999999993E-3</v>
      </c>
      <c r="T7853" s="7">
        <f>IF($I7853="","",$I7853*(1-$U7853))</f>
        <v>1E-3</v>
      </c>
      <c r="U7853" s="7">
        <f>IFERROR(INDEX(BASE_CCLASSTRIB!$E:$E, MATCH(TEXT($D7853,"000000"), BASE_CCLASSTRIB!$A:$A, 0))/100, 0)</f>
        <v>0</v>
      </c>
      <c r="V7853" s="21">
        <f>IFERROR(INDEX(BASE_CCLASSTRIB!$F:$F, MATCH(TEXT($D7853,"000000"), BASE_CCLASSTRIB!$A:$A, 0))/100, 0)</f>
        <v>0</v>
      </c>
    </row>
    <row r="7854" spans="2:22" ht="15.75" customHeight="1" thickTop="1" thickBot="1">
      <c r="B7854" s="8"/>
      <c r="C7854" s="8"/>
      <c r="E7854" s="8" t="str">
        <f>IF(D7854="","",LEFT(D7854,3))</f>
        <v/>
      </c>
      <c r="F7854" s="5" t="str">
        <f>IF(E7854="","",IFERROR(VLOOKUP(E7854,REGRAS_CST!$A$2:$B$200,2,FALSE),""))</f>
        <v/>
      </c>
      <c r="H7854" s="7">
        <v>8.9999999999999993E-3</v>
      </c>
      <c r="I7854" s="7">
        <v>1E-3</v>
      </c>
      <c r="K7854" s="5" t="str">
        <f>IF(E7854="","",IFERROR(VLOOKUP(E7854,REGRAS_CST!$A$2:$C$200,3,FALSE),""))</f>
        <v/>
      </c>
      <c r="L7854" s="10" t="str">
        <f>IF($G7854="", "", $G7854*(1-$V7854))</f>
        <v/>
      </c>
      <c r="M7854" s="30" t="str">
        <f t="shared" si="244"/>
        <v/>
      </c>
      <c r="N7854" s="30" t="str">
        <f t="shared" si="245"/>
        <v/>
      </c>
      <c r="O7854" s="5" t="str">
        <f>IF(D7854="","",
IF(AND(K7854&lt;&gt;"SIM",V7854&gt;0),"ERRO: % BC &gt; 0, mas NÃO permitida ❌",
IF(AND(K7854="SIM",V7854=0),"ATENÇÃO: BC permitida, mas % = 0 🔎",
"Base de cálculo aplicada corretamente ✅")))</f>
        <v/>
      </c>
      <c r="P7854" s="5" t="str">
        <f>IF(D7854="","",
IF(AND(Q7854&lt;&gt;"SIM",U7854&gt;0),"ERRO: % alíquota &gt; 0, mas NÃO permitida ❌",
IF(AND(Q7854="SIM",U7854=0),"ATENÇÃO: alíquota permitida, mas % = 0 🔎",
"Alíquota aplicada corretamente ✅")))</f>
        <v/>
      </c>
      <c r="Q7854" s="5" t="str">
        <f>IF(E7854="","",IFERROR(VLOOKUP(E7854,REGRAS_CST!$A$2:$D$200,4,FALSE),""))</f>
        <v/>
      </c>
      <c r="R7854" s="8"/>
      <c r="S7854" s="7">
        <f>IF($H7854="","",$H7854*(1-$U7854))</f>
        <v>8.9999999999999993E-3</v>
      </c>
      <c r="T7854" s="7">
        <f>IF($I7854="","",$I7854*(1-$U7854))</f>
        <v>1E-3</v>
      </c>
      <c r="U7854" s="7">
        <f>IFERROR(INDEX(BASE_CCLASSTRIB!$E:$E, MATCH(TEXT($D7854,"000000"), BASE_CCLASSTRIB!$A:$A, 0))/100, 0)</f>
        <v>0</v>
      </c>
      <c r="V7854" s="21">
        <f>IFERROR(INDEX(BASE_CCLASSTRIB!$F:$F, MATCH(TEXT($D7854,"000000"), BASE_CCLASSTRIB!$A:$A, 0))/100, 0)</f>
        <v>0</v>
      </c>
    </row>
    <row r="7855" spans="2:22" ht="15.75" customHeight="1" thickTop="1" thickBot="1">
      <c r="B7855" s="8"/>
      <c r="C7855" s="8"/>
      <c r="E7855" s="8" t="str">
        <f>IF(D7855="","",LEFT(D7855,3))</f>
        <v/>
      </c>
      <c r="F7855" s="5" t="str">
        <f>IF(E7855="","",IFERROR(VLOOKUP(E7855,REGRAS_CST!$A$2:$B$200,2,FALSE),""))</f>
        <v/>
      </c>
      <c r="H7855" s="7">
        <v>8.9999999999999993E-3</v>
      </c>
      <c r="I7855" s="7">
        <v>1E-3</v>
      </c>
      <c r="K7855" s="5" t="str">
        <f>IF(E7855="","",IFERROR(VLOOKUP(E7855,REGRAS_CST!$A$2:$C$200,3,FALSE),""))</f>
        <v/>
      </c>
      <c r="L7855" s="10" t="str">
        <f>IF($G7855="", "", $G7855*(1-$V7855))</f>
        <v/>
      </c>
      <c r="M7855" s="30" t="str">
        <f t="shared" si="244"/>
        <v/>
      </c>
      <c r="N7855" s="30" t="str">
        <f t="shared" si="245"/>
        <v/>
      </c>
      <c r="O7855" s="5" t="str">
        <f>IF(D7855="","",
IF(AND(K7855&lt;&gt;"SIM",V7855&gt;0),"ERRO: % BC &gt; 0, mas NÃO permitida ❌",
IF(AND(K7855="SIM",V7855=0),"ATENÇÃO: BC permitida, mas % = 0 🔎",
"Base de cálculo aplicada corretamente ✅")))</f>
        <v/>
      </c>
      <c r="P7855" s="5" t="str">
        <f>IF(D7855="","",
IF(AND(Q7855&lt;&gt;"SIM",U7855&gt;0),"ERRO: % alíquota &gt; 0, mas NÃO permitida ❌",
IF(AND(Q7855="SIM",U7855=0),"ATENÇÃO: alíquota permitida, mas % = 0 🔎",
"Alíquota aplicada corretamente ✅")))</f>
        <v/>
      </c>
      <c r="Q7855" s="5" t="str">
        <f>IF(E7855="","",IFERROR(VLOOKUP(E7855,REGRAS_CST!$A$2:$D$200,4,FALSE),""))</f>
        <v/>
      </c>
      <c r="R7855" s="8"/>
      <c r="S7855" s="7">
        <f>IF($H7855="","",$H7855*(1-$U7855))</f>
        <v>8.9999999999999993E-3</v>
      </c>
      <c r="T7855" s="7">
        <f>IF($I7855="","",$I7855*(1-$U7855))</f>
        <v>1E-3</v>
      </c>
      <c r="U7855" s="7">
        <f>IFERROR(INDEX(BASE_CCLASSTRIB!$E:$E, MATCH(TEXT($D7855,"000000"), BASE_CCLASSTRIB!$A:$A, 0))/100, 0)</f>
        <v>0</v>
      </c>
      <c r="V7855" s="21">
        <f>IFERROR(INDEX(BASE_CCLASSTRIB!$F:$F, MATCH(TEXT($D7855,"000000"), BASE_CCLASSTRIB!$A:$A, 0))/100, 0)</f>
        <v>0</v>
      </c>
    </row>
    <row r="7856" spans="2:22" ht="15.75" customHeight="1" thickTop="1" thickBot="1">
      <c r="B7856" s="8"/>
      <c r="C7856" s="8"/>
      <c r="E7856" s="8" t="str">
        <f>IF(D7856="","",LEFT(D7856,3))</f>
        <v/>
      </c>
      <c r="F7856" s="5" t="str">
        <f>IF(E7856="","",IFERROR(VLOOKUP(E7856,REGRAS_CST!$A$2:$B$200,2,FALSE),""))</f>
        <v/>
      </c>
      <c r="H7856" s="7">
        <v>8.9999999999999993E-3</v>
      </c>
      <c r="I7856" s="7">
        <v>1E-3</v>
      </c>
      <c r="K7856" s="5" t="str">
        <f>IF(E7856="","",IFERROR(VLOOKUP(E7856,REGRAS_CST!$A$2:$C$200,3,FALSE),""))</f>
        <v/>
      </c>
      <c r="L7856" s="10" t="str">
        <f>IF($G7856="", "", $G7856*(1-$V7856))</f>
        <v/>
      </c>
      <c r="M7856" s="30" t="str">
        <f t="shared" si="244"/>
        <v/>
      </c>
      <c r="N7856" s="30" t="str">
        <f t="shared" si="245"/>
        <v/>
      </c>
      <c r="O7856" s="5" t="str">
        <f>IF(D7856="","",
IF(AND(K7856&lt;&gt;"SIM",V7856&gt;0),"ERRO: % BC &gt; 0, mas NÃO permitida ❌",
IF(AND(K7856="SIM",V7856=0),"ATENÇÃO: BC permitida, mas % = 0 🔎",
"Base de cálculo aplicada corretamente ✅")))</f>
        <v/>
      </c>
      <c r="P7856" s="5" t="str">
        <f>IF(D7856="","",
IF(AND(Q7856&lt;&gt;"SIM",U7856&gt;0),"ERRO: % alíquota &gt; 0, mas NÃO permitida ❌",
IF(AND(Q7856="SIM",U7856=0),"ATENÇÃO: alíquota permitida, mas % = 0 🔎",
"Alíquota aplicada corretamente ✅")))</f>
        <v/>
      </c>
      <c r="Q7856" s="5" t="str">
        <f>IF(E7856="","",IFERROR(VLOOKUP(E7856,REGRAS_CST!$A$2:$D$200,4,FALSE),""))</f>
        <v/>
      </c>
      <c r="R7856" s="8"/>
      <c r="S7856" s="7">
        <f>IF($H7856="","",$H7856*(1-$U7856))</f>
        <v>8.9999999999999993E-3</v>
      </c>
      <c r="T7856" s="7">
        <f>IF($I7856="","",$I7856*(1-$U7856))</f>
        <v>1E-3</v>
      </c>
      <c r="U7856" s="7">
        <f>IFERROR(INDEX(BASE_CCLASSTRIB!$E:$E, MATCH(TEXT($D7856,"000000"), BASE_CCLASSTRIB!$A:$A, 0))/100, 0)</f>
        <v>0</v>
      </c>
      <c r="V7856" s="21">
        <f>IFERROR(INDEX(BASE_CCLASSTRIB!$F:$F, MATCH(TEXT($D7856,"000000"), BASE_CCLASSTRIB!$A:$A, 0))/100, 0)</f>
        <v>0</v>
      </c>
    </row>
    <row r="7857" spans="2:22" ht="15.75" customHeight="1" thickTop="1" thickBot="1">
      <c r="B7857" s="8"/>
      <c r="C7857" s="8"/>
      <c r="E7857" s="8" t="str">
        <f>IF(D7857="","",LEFT(D7857,3))</f>
        <v/>
      </c>
      <c r="F7857" s="5" t="str">
        <f>IF(E7857="","",IFERROR(VLOOKUP(E7857,REGRAS_CST!$A$2:$B$200,2,FALSE),""))</f>
        <v/>
      </c>
      <c r="H7857" s="7">
        <v>8.9999999999999993E-3</v>
      </c>
      <c r="I7857" s="7">
        <v>1E-3</v>
      </c>
      <c r="K7857" s="5" t="str">
        <f>IF(E7857="","",IFERROR(VLOOKUP(E7857,REGRAS_CST!$A$2:$C$200,3,FALSE),""))</f>
        <v/>
      </c>
      <c r="L7857" s="10" t="str">
        <f>IF($G7857="", "", $G7857*(1-$V7857))</f>
        <v/>
      </c>
      <c r="M7857" s="30" t="str">
        <f t="shared" si="244"/>
        <v/>
      </c>
      <c r="N7857" s="30" t="str">
        <f t="shared" si="245"/>
        <v/>
      </c>
      <c r="O7857" s="5" t="str">
        <f>IF(D7857="","",
IF(AND(K7857&lt;&gt;"SIM",V7857&gt;0),"ERRO: % BC &gt; 0, mas NÃO permitida ❌",
IF(AND(K7857="SIM",V7857=0),"ATENÇÃO: BC permitida, mas % = 0 🔎",
"Base de cálculo aplicada corretamente ✅")))</f>
        <v/>
      </c>
      <c r="P7857" s="5" t="str">
        <f>IF(D7857="","",
IF(AND(Q7857&lt;&gt;"SIM",U7857&gt;0),"ERRO: % alíquota &gt; 0, mas NÃO permitida ❌",
IF(AND(Q7857="SIM",U7857=0),"ATENÇÃO: alíquota permitida, mas % = 0 🔎",
"Alíquota aplicada corretamente ✅")))</f>
        <v/>
      </c>
      <c r="Q7857" s="5" t="str">
        <f>IF(E7857="","",IFERROR(VLOOKUP(E7857,REGRAS_CST!$A$2:$D$200,4,FALSE),""))</f>
        <v/>
      </c>
      <c r="R7857" s="8"/>
      <c r="S7857" s="7">
        <f>IF($H7857="","",$H7857*(1-$U7857))</f>
        <v>8.9999999999999993E-3</v>
      </c>
      <c r="T7857" s="7">
        <f>IF($I7857="","",$I7857*(1-$U7857))</f>
        <v>1E-3</v>
      </c>
      <c r="U7857" s="7">
        <f>IFERROR(INDEX(BASE_CCLASSTRIB!$E:$E, MATCH(TEXT($D7857,"000000"), BASE_CCLASSTRIB!$A:$A, 0))/100, 0)</f>
        <v>0</v>
      </c>
      <c r="V7857" s="21">
        <f>IFERROR(INDEX(BASE_CCLASSTRIB!$F:$F, MATCH(TEXT($D7857,"000000"), BASE_CCLASSTRIB!$A:$A, 0))/100, 0)</f>
        <v>0</v>
      </c>
    </row>
    <row r="7858" spans="2:22" ht="15.75" customHeight="1" thickTop="1" thickBot="1">
      <c r="B7858" s="8"/>
      <c r="C7858" s="8"/>
      <c r="E7858" s="8" t="str">
        <f>IF(D7858="","",LEFT(D7858,3))</f>
        <v/>
      </c>
      <c r="F7858" s="5" t="str">
        <f>IF(E7858="","",IFERROR(VLOOKUP(E7858,REGRAS_CST!$A$2:$B$200,2,FALSE),""))</f>
        <v/>
      </c>
      <c r="H7858" s="7">
        <v>8.9999999999999993E-3</v>
      </c>
      <c r="I7858" s="7">
        <v>1E-3</v>
      </c>
      <c r="K7858" s="5" t="str">
        <f>IF(E7858="","",IFERROR(VLOOKUP(E7858,REGRAS_CST!$A$2:$C$200,3,FALSE),""))</f>
        <v/>
      </c>
      <c r="L7858" s="10" t="str">
        <f>IF($G7858="", "", $G7858*(1-$V7858))</f>
        <v/>
      </c>
      <c r="M7858" s="30" t="str">
        <f t="shared" si="244"/>
        <v/>
      </c>
      <c r="N7858" s="30" t="str">
        <f t="shared" si="245"/>
        <v/>
      </c>
      <c r="O7858" s="5" t="str">
        <f>IF(D7858="","",
IF(AND(K7858&lt;&gt;"SIM",V7858&gt;0),"ERRO: % BC &gt; 0, mas NÃO permitida ❌",
IF(AND(K7858="SIM",V7858=0),"ATENÇÃO: BC permitida, mas % = 0 🔎",
"Base de cálculo aplicada corretamente ✅")))</f>
        <v/>
      </c>
      <c r="P7858" s="5" t="str">
        <f>IF(D7858="","",
IF(AND(Q7858&lt;&gt;"SIM",U7858&gt;0),"ERRO: % alíquota &gt; 0, mas NÃO permitida ❌",
IF(AND(Q7858="SIM",U7858=0),"ATENÇÃO: alíquota permitida, mas % = 0 🔎",
"Alíquota aplicada corretamente ✅")))</f>
        <v/>
      </c>
      <c r="Q7858" s="5" t="str">
        <f>IF(E7858="","",IFERROR(VLOOKUP(E7858,REGRAS_CST!$A$2:$D$200,4,FALSE),""))</f>
        <v/>
      </c>
      <c r="R7858" s="8"/>
      <c r="S7858" s="7">
        <f>IF($H7858="","",$H7858*(1-$U7858))</f>
        <v>8.9999999999999993E-3</v>
      </c>
      <c r="T7858" s="7">
        <f>IF($I7858="","",$I7858*(1-$U7858))</f>
        <v>1E-3</v>
      </c>
      <c r="U7858" s="7">
        <f>IFERROR(INDEX(BASE_CCLASSTRIB!$E:$E, MATCH(TEXT($D7858,"000000"), BASE_CCLASSTRIB!$A:$A, 0))/100, 0)</f>
        <v>0</v>
      </c>
      <c r="V7858" s="21">
        <f>IFERROR(INDEX(BASE_CCLASSTRIB!$F:$F, MATCH(TEXT($D7858,"000000"), BASE_CCLASSTRIB!$A:$A, 0))/100, 0)</f>
        <v>0</v>
      </c>
    </row>
    <row r="7859" spans="2:22" ht="15.75" customHeight="1" thickTop="1" thickBot="1">
      <c r="B7859" s="8"/>
      <c r="C7859" s="8"/>
      <c r="E7859" s="8" t="str">
        <f>IF(D7859="","",LEFT(D7859,3))</f>
        <v/>
      </c>
      <c r="F7859" s="5" t="str">
        <f>IF(E7859="","",IFERROR(VLOOKUP(E7859,REGRAS_CST!$A$2:$B$200,2,FALSE),""))</f>
        <v/>
      </c>
      <c r="H7859" s="7">
        <v>8.9999999999999993E-3</v>
      </c>
      <c r="I7859" s="7">
        <v>1E-3</v>
      </c>
      <c r="K7859" s="5" t="str">
        <f>IF(E7859="","",IFERROR(VLOOKUP(E7859,REGRAS_CST!$A$2:$C$200,3,FALSE),""))</f>
        <v/>
      </c>
      <c r="L7859" s="10" t="str">
        <f>IF($G7859="", "", $G7859*(1-$V7859))</f>
        <v/>
      </c>
      <c r="M7859" s="30" t="str">
        <f t="shared" si="244"/>
        <v/>
      </c>
      <c r="N7859" s="30" t="str">
        <f t="shared" si="245"/>
        <v/>
      </c>
      <c r="O7859" s="5" t="str">
        <f>IF(D7859="","",
IF(AND(K7859&lt;&gt;"SIM",V7859&gt;0),"ERRO: % BC &gt; 0, mas NÃO permitida ❌",
IF(AND(K7859="SIM",V7859=0),"ATENÇÃO: BC permitida, mas % = 0 🔎",
"Base de cálculo aplicada corretamente ✅")))</f>
        <v/>
      </c>
      <c r="P7859" s="5" t="str">
        <f>IF(D7859="","",
IF(AND(Q7859&lt;&gt;"SIM",U7859&gt;0),"ERRO: % alíquota &gt; 0, mas NÃO permitida ❌",
IF(AND(Q7859="SIM",U7859=0),"ATENÇÃO: alíquota permitida, mas % = 0 🔎",
"Alíquota aplicada corretamente ✅")))</f>
        <v/>
      </c>
      <c r="Q7859" s="5" t="str">
        <f>IF(E7859="","",IFERROR(VLOOKUP(E7859,REGRAS_CST!$A$2:$D$200,4,FALSE),""))</f>
        <v/>
      </c>
      <c r="R7859" s="8"/>
      <c r="S7859" s="7">
        <f>IF($H7859="","",$H7859*(1-$U7859))</f>
        <v>8.9999999999999993E-3</v>
      </c>
      <c r="T7859" s="7">
        <f>IF($I7859="","",$I7859*(1-$U7859))</f>
        <v>1E-3</v>
      </c>
      <c r="U7859" s="7">
        <f>IFERROR(INDEX(BASE_CCLASSTRIB!$E:$E, MATCH(TEXT($D7859,"000000"), BASE_CCLASSTRIB!$A:$A, 0))/100, 0)</f>
        <v>0</v>
      </c>
      <c r="V7859" s="21">
        <f>IFERROR(INDEX(BASE_CCLASSTRIB!$F:$F, MATCH(TEXT($D7859,"000000"), BASE_CCLASSTRIB!$A:$A, 0))/100, 0)</f>
        <v>0</v>
      </c>
    </row>
    <row r="7860" spans="2:22" ht="15.75" customHeight="1" thickTop="1" thickBot="1">
      <c r="B7860" s="8"/>
      <c r="C7860" s="8"/>
      <c r="E7860" s="8" t="str">
        <f>IF(D7860="","",LEFT(D7860,3))</f>
        <v/>
      </c>
      <c r="F7860" s="5" t="str">
        <f>IF(E7860="","",IFERROR(VLOOKUP(E7860,REGRAS_CST!$A$2:$B$200,2,FALSE),""))</f>
        <v/>
      </c>
      <c r="H7860" s="7">
        <v>8.9999999999999993E-3</v>
      </c>
      <c r="I7860" s="7">
        <v>1E-3</v>
      </c>
      <c r="K7860" s="5" t="str">
        <f>IF(E7860="","",IFERROR(VLOOKUP(E7860,REGRAS_CST!$A$2:$C$200,3,FALSE),""))</f>
        <v/>
      </c>
      <c r="L7860" s="10" t="str">
        <f>IF($G7860="", "", $G7860*(1-$V7860))</f>
        <v/>
      </c>
      <c r="M7860" s="30" t="str">
        <f t="shared" si="244"/>
        <v/>
      </c>
      <c r="N7860" s="30" t="str">
        <f t="shared" si="245"/>
        <v/>
      </c>
      <c r="O7860" s="5" t="str">
        <f>IF(D7860="","",
IF(AND(K7860&lt;&gt;"SIM",V7860&gt;0),"ERRO: % BC &gt; 0, mas NÃO permitida ❌",
IF(AND(K7860="SIM",V7860=0),"ATENÇÃO: BC permitida, mas % = 0 🔎",
"Base de cálculo aplicada corretamente ✅")))</f>
        <v/>
      </c>
      <c r="P7860" s="5" t="str">
        <f>IF(D7860="","",
IF(AND(Q7860&lt;&gt;"SIM",U7860&gt;0),"ERRO: % alíquota &gt; 0, mas NÃO permitida ❌",
IF(AND(Q7860="SIM",U7860=0),"ATENÇÃO: alíquota permitida, mas % = 0 🔎",
"Alíquota aplicada corretamente ✅")))</f>
        <v/>
      </c>
      <c r="Q7860" s="5" t="str">
        <f>IF(E7860="","",IFERROR(VLOOKUP(E7860,REGRAS_CST!$A$2:$D$200,4,FALSE),""))</f>
        <v/>
      </c>
      <c r="R7860" s="8"/>
      <c r="S7860" s="7">
        <f>IF($H7860="","",$H7860*(1-$U7860))</f>
        <v>8.9999999999999993E-3</v>
      </c>
      <c r="T7860" s="7">
        <f>IF($I7860="","",$I7860*(1-$U7860))</f>
        <v>1E-3</v>
      </c>
      <c r="U7860" s="7">
        <f>IFERROR(INDEX(BASE_CCLASSTRIB!$E:$E, MATCH(TEXT($D7860,"000000"), BASE_CCLASSTRIB!$A:$A, 0))/100, 0)</f>
        <v>0</v>
      </c>
      <c r="V7860" s="21">
        <f>IFERROR(INDEX(BASE_CCLASSTRIB!$F:$F, MATCH(TEXT($D7860,"000000"), BASE_CCLASSTRIB!$A:$A, 0))/100, 0)</f>
        <v>0</v>
      </c>
    </row>
    <row r="7861" spans="2:22" ht="15.75" customHeight="1" thickTop="1" thickBot="1">
      <c r="B7861" s="8"/>
      <c r="C7861" s="8"/>
      <c r="E7861" s="8" t="str">
        <f>IF(D7861="","",LEFT(D7861,3))</f>
        <v/>
      </c>
      <c r="F7861" s="5" t="str">
        <f>IF(E7861="","",IFERROR(VLOOKUP(E7861,REGRAS_CST!$A$2:$B$200,2,FALSE),""))</f>
        <v/>
      </c>
      <c r="H7861" s="7">
        <v>8.9999999999999993E-3</v>
      </c>
      <c r="I7861" s="7">
        <v>1E-3</v>
      </c>
      <c r="K7861" s="5" t="str">
        <f>IF(E7861="","",IFERROR(VLOOKUP(E7861,REGRAS_CST!$A$2:$C$200,3,FALSE),""))</f>
        <v/>
      </c>
      <c r="L7861" s="10" t="str">
        <f>IF($G7861="", "", $G7861*(1-$V7861))</f>
        <v/>
      </c>
      <c r="M7861" s="30" t="str">
        <f t="shared" si="244"/>
        <v/>
      </c>
      <c r="N7861" s="30" t="str">
        <f t="shared" si="245"/>
        <v/>
      </c>
      <c r="O7861" s="5" t="str">
        <f>IF(D7861="","",
IF(AND(K7861&lt;&gt;"SIM",V7861&gt;0),"ERRO: % BC &gt; 0, mas NÃO permitida ❌",
IF(AND(K7861="SIM",V7861=0),"ATENÇÃO: BC permitida, mas % = 0 🔎",
"Base de cálculo aplicada corretamente ✅")))</f>
        <v/>
      </c>
      <c r="P7861" s="5" t="str">
        <f>IF(D7861="","",
IF(AND(Q7861&lt;&gt;"SIM",U7861&gt;0),"ERRO: % alíquota &gt; 0, mas NÃO permitida ❌",
IF(AND(Q7861="SIM",U7861=0),"ATENÇÃO: alíquota permitida, mas % = 0 🔎",
"Alíquota aplicada corretamente ✅")))</f>
        <v/>
      </c>
      <c r="Q7861" s="5" t="str">
        <f>IF(E7861="","",IFERROR(VLOOKUP(E7861,REGRAS_CST!$A$2:$D$200,4,FALSE),""))</f>
        <v/>
      </c>
      <c r="R7861" s="8"/>
      <c r="S7861" s="7">
        <f>IF($H7861="","",$H7861*(1-$U7861))</f>
        <v>8.9999999999999993E-3</v>
      </c>
      <c r="T7861" s="7">
        <f>IF($I7861="","",$I7861*(1-$U7861))</f>
        <v>1E-3</v>
      </c>
      <c r="U7861" s="7">
        <f>IFERROR(INDEX(BASE_CCLASSTRIB!$E:$E, MATCH(TEXT($D7861,"000000"), BASE_CCLASSTRIB!$A:$A, 0))/100, 0)</f>
        <v>0</v>
      </c>
      <c r="V7861" s="21">
        <f>IFERROR(INDEX(BASE_CCLASSTRIB!$F:$F, MATCH(TEXT($D7861,"000000"), BASE_CCLASSTRIB!$A:$A, 0))/100, 0)</f>
        <v>0</v>
      </c>
    </row>
    <row r="7862" spans="2:22" ht="15.75" customHeight="1" thickTop="1" thickBot="1">
      <c r="B7862" s="8"/>
      <c r="C7862" s="8"/>
      <c r="E7862" s="8" t="str">
        <f>IF(D7862="","",LEFT(D7862,3))</f>
        <v/>
      </c>
      <c r="F7862" s="5" t="str">
        <f>IF(E7862="","",IFERROR(VLOOKUP(E7862,REGRAS_CST!$A$2:$B$200,2,FALSE),""))</f>
        <v/>
      </c>
      <c r="H7862" s="7">
        <v>8.9999999999999993E-3</v>
      </c>
      <c r="I7862" s="7">
        <v>1E-3</v>
      </c>
      <c r="K7862" s="5" t="str">
        <f>IF(E7862="","",IFERROR(VLOOKUP(E7862,REGRAS_CST!$A$2:$C$200,3,FALSE),""))</f>
        <v/>
      </c>
      <c r="L7862" s="10" t="str">
        <f>IF($G7862="", "", $G7862*(1-$V7862))</f>
        <v/>
      </c>
      <c r="M7862" s="30" t="str">
        <f t="shared" si="244"/>
        <v/>
      </c>
      <c r="N7862" s="30" t="str">
        <f t="shared" si="245"/>
        <v/>
      </c>
      <c r="O7862" s="5" t="str">
        <f>IF(D7862="","",
IF(AND(K7862&lt;&gt;"SIM",V7862&gt;0),"ERRO: % BC &gt; 0, mas NÃO permitida ❌",
IF(AND(K7862="SIM",V7862=0),"ATENÇÃO: BC permitida, mas % = 0 🔎",
"Base de cálculo aplicada corretamente ✅")))</f>
        <v/>
      </c>
      <c r="P7862" s="5" t="str">
        <f>IF(D7862="","",
IF(AND(Q7862&lt;&gt;"SIM",U7862&gt;0),"ERRO: % alíquota &gt; 0, mas NÃO permitida ❌",
IF(AND(Q7862="SIM",U7862=0),"ATENÇÃO: alíquota permitida, mas % = 0 🔎",
"Alíquota aplicada corretamente ✅")))</f>
        <v/>
      </c>
      <c r="Q7862" s="5" t="str">
        <f>IF(E7862="","",IFERROR(VLOOKUP(E7862,REGRAS_CST!$A$2:$D$200,4,FALSE),""))</f>
        <v/>
      </c>
      <c r="R7862" s="8"/>
      <c r="S7862" s="7">
        <f>IF($H7862="","",$H7862*(1-$U7862))</f>
        <v>8.9999999999999993E-3</v>
      </c>
      <c r="T7862" s="7">
        <f>IF($I7862="","",$I7862*(1-$U7862))</f>
        <v>1E-3</v>
      </c>
      <c r="U7862" s="7">
        <f>IFERROR(INDEX(BASE_CCLASSTRIB!$E:$E, MATCH(TEXT($D7862,"000000"), BASE_CCLASSTRIB!$A:$A, 0))/100, 0)</f>
        <v>0</v>
      </c>
      <c r="V7862" s="21">
        <f>IFERROR(INDEX(BASE_CCLASSTRIB!$F:$F, MATCH(TEXT($D7862,"000000"), BASE_CCLASSTRIB!$A:$A, 0))/100, 0)</f>
        <v>0</v>
      </c>
    </row>
    <row r="7863" spans="2:22" ht="15.75" customHeight="1" thickTop="1" thickBot="1">
      <c r="B7863" s="8"/>
      <c r="C7863" s="8"/>
      <c r="E7863" s="8" t="str">
        <f>IF(D7863="","",LEFT(D7863,3))</f>
        <v/>
      </c>
      <c r="F7863" s="5" t="str">
        <f>IF(E7863="","",IFERROR(VLOOKUP(E7863,REGRAS_CST!$A$2:$B$200,2,FALSE),""))</f>
        <v/>
      </c>
      <c r="H7863" s="7">
        <v>8.9999999999999993E-3</v>
      </c>
      <c r="I7863" s="7">
        <v>1E-3</v>
      </c>
      <c r="K7863" s="5" t="str">
        <f>IF(E7863="","",IFERROR(VLOOKUP(E7863,REGRAS_CST!$A$2:$C$200,3,FALSE),""))</f>
        <v/>
      </c>
      <c r="L7863" s="10" t="str">
        <f>IF($G7863="", "", $G7863*(1-$V7863))</f>
        <v/>
      </c>
      <c r="M7863" s="30" t="str">
        <f t="shared" si="244"/>
        <v/>
      </c>
      <c r="N7863" s="30" t="str">
        <f t="shared" si="245"/>
        <v/>
      </c>
      <c r="O7863" s="5" t="str">
        <f>IF(D7863="","",
IF(AND(K7863&lt;&gt;"SIM",V7863&gt;0),"ERRO: % BC &gt; 0, mas NÃO permitida ❌",
IF(AND(K7863="SIM",V7863=0),"ATENÇÃO: BC permitida, mas % = 0 🔎",
"Base de cálculo aplicada corretamente ✅")))</f>
        <v/>
      </c>
      <c r="P7863" s="5" t="str">
        <f>IF(D7863="","",
IF(AND(Q7863&lt;&gt;"SIM",U7863&gt;0),"ERRO: % alíquota &gt; 0, mas NÃO permitida ❌",
IF(AND(Q7863="SIM",U7863=0),"ATENÇÃO: alíquota permitida, mas % = 0 🔎",
"Alíquota aplicada corretamente ✅")))</f>
        <v/>
      </c>
      <c r="Q7863" s="5" t="str">
        <f>IF(E7863="","",IFERROR(VLOOKUP(E7863,REGRAS_CST!$A$2:$D$200,4,FALSE),""))</f>
        <v/>
      </c>
      <c r="R7863" s="8"/>
      <c r="S7863" s="7">
        <f>IF($H7863="","",$H7863*(1-$U7863))</f>
        <v>8.9999999999999993E-3</v>
      </c>
      <c r="T7863" s="7">
        <f>IF($I7863="","",$I7863*(1-$U7863))</f>
        <v>1E-3</v>
      </c>
      <c r="U7863" s="7">
        <f>IFERROR(INDEX(BASE_CCLASSTRIB!$E:$E, MATCH(TEXT($D7863,"000000"), BASE_CCLASSTRIB!$A:$A, 0))/100, 0)</f>
        <v>0</v>
      </c>
      <c r="V7863" s="21">
        <f>IFERROR(INDEX(BASE_CCLASSTRIB!$F:$F, MATCH(TEXT($D7863,"000000"), BASE_CCLASSTRIB!$A:$A, 0))/100, 0)</f>
        <v>0</v>
      </c>
    </row>
    <row r="7864" spans="2:22" ht="15.75" customHeight="1" thickTop="1" thickBot="1">
      <c r="B7864" s="8"/>
      <c r="C7864" s="8"/>
      <c r="E7864" s="8" t="str">
        <f>IF(D7864="","",LEFT(D7864,3))</f>
        <v/>
      </c>
      <c r="F7864" s="5" t="str">
        <f>IF(E7864="","",IFERROR(VLOOKUP(E7864,REGRAS_CST!$A$2:$B$200,2,FALSE),""))</f>
        <v/>
      </c>
      <c r="H7864" s="7">
        <v>8.9999999999999993E-3</v>
      </c>
      <c r="I7864" s="7">
        <v>1E-3</v>
      </c>
      <c r="K7864" s="5" t="str">
        <f>IF(E7864="","",IFERROR(VLOOKUP(E7864,REGRAS_CST!$A$2:$C$200,3,FALSE),""))</f>
        <v/>
      </c>
      <c r="L7864" s="10" t="str">
        <f>IF($G7864="", "", $G7864*(1-$V7864))</f>
        <v/>
      </c>
      <c r="M7864" s="30" t="str">
        <f t="shared" si="244"/>
        <v/>
      </c>
      <c r="N7864" s="30" t="str">
        <f t="shared" si="245"/>
        <v/>
      </c>
      <c r="O7864" s="5" t="str">
        <f>IF(D7864="","",
IF(AND(K7864&lt;&gt;"SIM",V7864&gt;0),"ERRO: % BC &gt; 0, mas NÃO permitida ❌",
IF(AND(K7864="SIM",V7864=0),"ATENÇÃO: BC permitida, mas % = 0 🔎",
"Base de cálculo aplicada corretamente ✅")))</f>
        <v/>
      </c>
      <c r="P7864" s="5" t="str">
        <f>IF(D7864="","",
IF(AND(Q7864&lt;&gt;"SIM",U7864&gt;0),"ERRO: % alíquota &gt; 0, mas NÃO permitida ❌",
IF(AND(Q7864="SIM",U7864=0),"ATENÇÃO: alíquota permitida, mas % = 0 🔎",
"Alíquota aplicada corretamente ✅")))</f>
        <v/>
      </c>
      <c r="Q7864" s="5" t="str">
        <f>IF(E7864="","",IFERROR(VLOOKUP(E7864,REGRAS_CST!$A$2:$D$200,4,FALSE),""))</f>
        <v/>
      </c>
      <c r="R7864" s="8"/>
      <c r="S7864" s="7">
        <f>IF($H7864="","",$H7864*(1-$U7864))</f>
        <v>8.9999999999999993E-3</v>
      </c>
      <c r="T7864" s="7">
        <f>IF($I7864="","",$I7864*(1-$U7864))</f>
        <v>1E-3</v>
      </c>
      <c r="U7864" s="7">
        <f>IFERROR(INDEX(BASE_CCLASSTRIB!$E:$E, MATCH(TEXT($D7864,"000000"), BASE_CCLASSTRIB!$A:$A, 0))/100, 0)</f>
        <v>0</v>
      </c>
      <c r="V7864" s="21">
        <f>IFERROR(INDEX(BASE_CCLASSTRIB!$F:$F, MATCH(TEXT($D7864,"000000"), BASE_CCLASSTRIB!$A:$A, 0))/100, 0)</f>
        <v>0</v>
      </c>
    </row>
    <row r="7865" spans="2:22" ht="15.75" customHeight="1" thickTop="1" thickBot="1">
      <c r="B7865" s="8"/>
      <c r="C7865" s="8"/>
      <c r="E7865" s="8" t="str">
        <f>IF(D7865="","",LEFT(D7865,3))</f>
        <v/>
      </c>
      <c r="F7865" s="5" t="str">
        <f>IF(E7865="","",IFERROR(VLOOKUP(E7865,REGRAS_CST!$A$2:$B$200,2,FALSE),""))</f>
        <v/>
      </c>
      <c r="H7865" s="7">
        <v>8.9999999999999993E-3</v>
      </c>
      <c r="I7865" s="7">
        <v>1E-3</v>
      </c>
      <c r="K7865" s="5" t="str">
        <f>IF(E7865="","",IFERROR(VLOOKUP(E7865,REGRAS_CST!$A$2:$C$200,3,FALSE),""))</f>
        <v/>
      </c>
      <c r="L7865" s="10" t="str">
        <f>IF($G7865="", "", $G7865*(1-$V7865))</f>
        <v/>
      </c>
      <c r="M7865" s="30" t="str">
        <f t="shared" si="244"/>
        <v/>
      </c>
      <c r="N7865" s="30" t="str">
        <f t="shared" si="245"/>
        <v/>
      </c>
      <c r="O7865" s="5" t="str">
        <f>IF(D7865="","",
IF(AND(K7865&lt;&gt;"SIM",V7865&gt;0),"ERRO: % BC &gt; 0, mas NÃO permitida ❌",
IF(AND(K7865="SIM",V7865=0),"ATENÇÃO: BC permitida, mas % = 0 🔎",
"Base de cálculo aplicada corretamente ✅")))</f>
        <v/>
      </c>
      <c r="P7865" s="5" t="str">
        <f>IF(D7865="","",
IF(AND(Q7865&lt;&gt;"SIM",U7865&gt;0),"ERRO: % alíquota &gt; 0, mas NÃO permitida ❌",
IF(AND(Q7865="SIM",U7865=0),"ATENÇÃO: alíquota permitida, mas % = 0 🔎",
"Alíquota aplicada corretamente ✅")))</f>
        <v/>
      </c>
      <c r="Q7865" s="5" t="str">
        <f>IF(E7865="","",IFERROR(VLOOKUP(E7865,REGRAS_CST!$A$2:$D$200,4,FALSE),""))</f>
        <v/>
      </c>
      <c r="R7865" s="8"/>
      <c r="S7865" s="7">
        <f>IF($H7865="","",$H7865*(1-$U7865))</f>
        <v>8.9999999999999993E-3</v>
      </c>
      <c r="T7865" s="7">
        <f>IF($I7865="","",$I7865*(1-$U7865))</f>
        <v>1E-3</v>
      </c>
      <c r="U7865" s="7">
        <f>IFERROR(INDEX(BASE_CCLASSTRIB!$E:$E, MATCH(TEXT($D7865,"000000"), BASE_CCLASSTRIB!$A:$A, 0))/100, 0)</f>
        <v>0</v>
      </c>
      <c r="V7865" s="21">
        <f>IFERROR(INDEX(BASE_CCLASSTRIB!$F:$F, MATCH(TEXT($D7865,"000000"), BASE_CCLASSTRIB!$A:$A, 0))/100, 0)</f>
        <v>0</v>
      </c>
    </row>
    <row r="7866" spans="2:22" ht="15.75" customHeight="1" thickTop="1" thickBot="1">
      <c r="B7866" s="8"/>
      <c r="C7866" s="8"/>
      <c r="E7866" s="8" t="str">
        <f>IF(D7866="","",LEFT(D7866,3))</f>
        <v/>
      </c>
      <c r="F7866" s="5" t="str">
        <f>IF(E7866="","",IFERROR(VLOOKUP(E7866,REGRAS_CST!$A$2:$B$200,2,FALSE),""))</f>
        <v/>
      </c>
      <c r="H7866" s="7">
        <v>8.9999999999999993E-3</v>
      </c>
      <c r="I7866" s="7">
        <v>1E-3</v>
      </c>
      <c r="K7866" s="5" t="str">
        <f>IF(E7866="","",IFERROR(VLOOKUP(E7866,REGRAS_CST!$A$2:$C$200,3,FALSE),""))</f>
        <v/>
      </c>
      <c r="L7866" s="10" t="str">
        <f>IF($G7866="", "", $G7866*(1-$V7866))</f>
        <v/>
      </c>
      <c r="M7866" s="30" t="str">
        <f t="shared" si="244"/>
        <v/>
      </c>
      <c r="N7866" s="30" t="str">
        <f t="shared" si="245"/>
        <v/>
      </c>
      <c r="O7866" s="5" t="str">
        <f>IF(D7866="","",
IF(AND(K7866&lt;&gt;"SIM",V7866&gt;0),"ERRO: % BC &gt; 0, mas NÃO permitida ❌",
IF(AND(K7866="SIM",V7866=0),"ATENÇÃO: BC permitida, mas % = 0 🔎",
"Base de cálculo aplicada corretamente ✅")))</f>
        <v/>
      </c>
      <c r="P7866" s="5" t="str">
        <f>IF(D7866="","",
IF(AND(Q7866&lt;&gt;"SIM",U7866&gt;0),"ERRO: % alíquota &gt; 0, mas NÃO permitida ❌",
IF(AND(Q7866="SIM",U7866=0),"ATENÇÃO: alíquota permitida, mas % = 0 🔎",
"Alíquota aplicada corretamente ✅")))</f>
        <v/>
      </c>
      <c r="Q7866" s="5" t="str">
        <f>IF(E7866="","",IFERROR(VLOOKUP(E7866,REGRAS_CST!$A$2:$D$200,4,FALSE),""))</f>
        <v/>
      </c>
      <c r="R7866" s="8"/>
      <c r="S7866" s="7">
        <f>IF($H7866="","",$H7866*(1-$U7866))</f>
        <v>8.9999999999999993E-3</v>
      </c>
      <c r="T7866" s="7">
        <f>IF($I7866="","",$I7866*(1-$U7866))</f>
        <v>1E-3</v>
      </c>
      <c r="U7866" s="7">
        <f>IFERROR(INDEX(BASE_CCLASSTRIB!$E:$E, MATCH(TEXT($D7866,"000000"), BASE_CCLASSTRIB!$A:$A, 0))/100, 0)</f>
        <v>0</v>
      </c>
      <c r="V7866" s="21">
        <f>IFERROR(INDEX(BASE_CCLASSTRIB!$F:$F, MATCH(TEXT($D7866,"000000"), BASE_CCLASSTRIB!$A:$A, 0))/100, 0)</f>
        <v>0</v>
      </c>
    </row>
    <row r="7867" spans="2:22" ht="15.75" customHeight="1" thickTop="1" thickBot="1">
      <c r="B7867" s="8"/>
      <c r="C7867" s="8"/>
      <c r="E7867" s="8" t="str">
        <f>IF(D7867="","",LEFT(D7867,3))</f>
        <v/>
      </c>
      <c r="F7867" s="5" t="str">
        <f>IF(E7867="","",IFERROR(VLOOKUP(E7867,REGRAS_CST!$A$2:$B$200,2,FALSE),""))</f>
        <v/>
      </c>
      <c r="H7867" s="7">
        <v>8.9999999999999993E-3</v>
      </c>
      <c r="I7867" s="7">
        <v>1E-3</v>
      </c>
      <c r="K7867" s="5" t="str">
        <f>IF(E7867="","",IFERROR(VLOOKUP(E7867,REGRAS_CST!$A$2:$C$200,3,FALSE),""))</f>
        <v/>
      </c>
      <c r="L7867" s="10" t="str">
        <f>IF($G7867="", "", $G7867*(1-$V7867))</f>
        <v/>
      </c>
      <c r="M7867" s="30" t="str">
        <f t="shared" si="244"/>
        <v/>
      </c>
      <c r="N7867" s="30" t="str">
        <f t="shared" si="245"/>
        <v/>
      </c>
      <c r="O7867" s="5" t="str">
        <f>IF(D7867="","",
IF(AND(K7867&lt;&gt;"SIM",V7867&gt;0),"ERRO: % BC &gt; 0, mas NÃO permitida ❌",
IF(AND(K7867="SIM",V7867=0),"ATENÇÃO: BC permitida, mas % = 0 🔎",
"Base de cálculo aplicada corretamente ✅")))</f>
        <v/>
      </c>
      <c r="P7867" s="5" t="str">
        <f>IF(D7867="","",
IF(AND(Q7867&lt;&gt;"SIM",U7867&gt;0),"ERRO: % alíquota &gt; 0, mas NÃO permitida ❌",
IF(AND(Q7867="SIM",U7867=0),"ATENÇÃO: alíquota permitida, mas % = 0 🔎",
"Alíquota aplicada corretamente ✅")))</f>
        <v/>
      </c>
      <c r="Q7867" s="5" t="str">
        <f>IF(E7867="","",IFERROR(VLOOKUP(E7867,REGRAS_CST!$A$2:$D$200,4,FALSE),""))</f>
        <v/>
      </c>
      <c r="R7867" s="8"/>
      <c r="S7867" s="7">
        <f>IF($H7867="","",$H7867*(1-$U7867))</f>
        <v>8.9999999999999993E-3</v>
      </c>
      <c r="T7867" s="7">
        <f>IF($I7867="","",$I7867*(1-$U7867))</f>
        <v>1E-3</v>
      </c>
      <c r="U7867" s="7">
        <f>IFERROR(INDEX(BASE_CCLASSTRIB!$E:$E, MATCH(TEXT($D7867,"000000"), BASE_CCLASSTRIB!$A:$A, 0))/100, 0)</f>
        <v>0</v>
      </c>
      <c r="V7867" s="21">
        <f>IFERROR(INDEX(BASE_CCLASSTRIB!$F:$F, MATCH(TEXT($D7867,"000000"), BASE_CCLASSTRIB!$A:$A, 0))/100, 0)</f>
        <v>0</v>
      </c>
    </row>
    <row r="7868" spans="2:22" ht="15.75" customHeight="1" thickTop="1" thickBot="1">
      <c r="B7868" s="8"/>
      <c r="C7868" s="8"/>
      <c r="E7868" s="8" t="str">
        <f>IF(D7868="","",LEFT(D7868,3))</f>
        <v/>
      </c>
      <c r="F7868" s="5" t="str">
        <f>IF(E7868="","",IFERROR(VLOOKUP(E7868,REGRAS_CST!$A$2:$B$200,2,FALSE),""))</f>
        <v/>
      </c>
      <c r="H7868" s="7">
        <v>8.9999999999999993E-3</v>
      </c>
      <c r="I7868" s="7">
        <v>1E-3</v>
      </c>
      <c r="K7868" s="5" t="str">
        <f>IF(E7868="","",IFERROR(VLOOKUP(E7868,REGRAS_CST!$A$2:$C$200,3,FALSE),""))</f>
        <v/>
      </c>
      <c r="L7868" s="10" t="str">
        <f>IF($G7868="", "", $G7868*(1-$V7868))</f>
        <v/>
      </c>
      <c r="M7868" s="30" t="str">
        <f t="shared" si="244"/>
        <v/>
      </c>
      <c r="N7868" s="30" t="str">
        <f t="shared" si="245"/>
        <v/>
      </c>
      <c r="O7868" s="5" t="str">
        <f>IF(D7868="","",
IF(AND(K7868&lt;&gt;"SIM",V7868&gt;0),"ERRO: % BC &gt; 0, mas NÃO permitida ❌",
IF(AND(K7868="SIM",V7868=0),"ATENÇÃO: BC permitida, mas % = 0 🔎",
"Base de cálculo aplicada corretamente ✅")))</f>
        <v/>
      </c>
      <c r="P7868" s="5" t="str">
        <f>IF(D7868="","",
IF(AND(Q7868&lt;&gt;"SIM",U7868&gt;0),"ERRO: % alíquota &gt; 0, mas NÃO permitida ❌",
IF(AND(Q7868="SIM",U7868=0),"ATENÇÃO: alíquota permitida, mas % = 0 🔎",
"Alíquota aplicada corretamente ✅")))</f>
        <v/>
      </c>
      <c r="Q7868" s="5" t="str">
        <f>IF(E7868="","",IFERROR(VLOOKUP(E7868,REGRAS_CST!$A$2:$D$200,4,FALSE),""))</f>
        <v/>
      </c>
      <c r="R7868" s="8"/>
      <c r="S7868" s="7">
        <f>IF($H7868="","",$H7868*(1-$U7868))</f>
        <v>8.9999999999999993E-3</v>
      </c>
      <c r="T7868" s="7">
        <f>IF($I7868="","",$I7868*(1-$U7868))</f>
        <v>1E-3</v>
      </c>
      <c r="U7868" s="7">
        <f>IFERROR(INDEX(BASE_CCLASSTRIB!$E:$E, MATCH(TEXT($D7868,"000000"), BASE_CCLASSTRIB!$A:$A, 0))/100, 0)</f>
        <v>0</v>
      </c>
      <c r="V7868" s="21">
        <f>IFERROR(INDEX(BASE_CCLASSTRIB!$F:$F, MATCH(TEXT($D7868,"000000"), BASE_CCLASSTRIB!$A:$A, 0))/100, 0)</f>
        <v>0</v>
      </c>
    </row>
    <row r="7869" spans="2:22" ht="15.75" customHeight="1" thickTop="1" thickBot="1">
      <c r="B7869" s="8"/>
      <c r="C7869" s="8"/>
      <c r="E7869" s="8" t="str">
        <f>IF(D7869="","",LEFT(D7869,3))</f>
        <v/>
      </c>
      <c r="F7869" s="5" t="str">
        <f>IF(E7869="","",IFERROR(VLOOKUP(E7869,REGRAS_CST!$A$2:$B$200,2,FALSE),""))</f>
        <v/>
      </c>
      <c r="H7869" s="7">
        <v>8.9999999999999993E-3</v>
      </c>
      <c r="I7869" s="7">
        <v>1E-3</v>
      </c>
      <c r="K7869" s="5" t="str">
        <f>IF(E7869="","",IFERROR(VLOOKUP(E7869,REGRAS_CST!$A$2:$C$200,3,FALSE),""))</f>
        <v/>
      </c>
      <c r="L7869" s="10" t="str">
        <f>IF($G7869="", "", $G7869*(1-$V7869))</f>
        <v/>
      </c>
      <c r="M7869" s="30" t="str">
        <f t="shared" si="244"/>
        <v/>
      </c>
      <c r="N7869" s="30" t="str">
        <f t="shared" si="245"/>
        <v/>
      </c>
      <c r="O7869" s="5" t="str">
        <f>IF(D7869="","",
IF(AND(K7869&lt;&gt;"SIM",V7869&gt;0),"ERRO: % BC &gt; 0, mas NÃO permitida ❌",
IF(AND(K7869="SIM",V7869=0),"ATENÇÃO: BC permitida, mas % = 0 🔎",
"Base de cálculo aplicada corretamente ✅")))</f>
        <v/>
      </c>
      <c r="P7869" s="5" t="str">
        <f>IF(D7869="","",
IF(AND(Q7869&lt;&gt;"SIM",U7869&gt;0),"ERRO: % alíquota &gt; 0, mas NÃO permitida ❌",
IF(AND(Q7869="SIM",U7869=0),"ATENÇÃO: alíquota permitida, mas % = 0 🔎",
"Alíquota aplicada corretamente ✅")))</f>
        <v/>
      </c>
      <c r="Q7869" s="5" t="str">
        <f>IF(E7869="","",IFERROR(VLOOKUP(E7869,REGRAS_CST!$A$2:$D$200,4,FALSE),""))</f>
        <v/>
      </c>
      <c r="R7869" s="8"/>
      <c r="S7869" s="7">
        <f>IF($H7869="","",$H7869*(1-$U7869))</f>
        <v>8.9999999999999993E-3</v>
      </c>
      <c r="T7869" s="7">
        <f>IF($I7869="","",$I7869*(1-$U7869))</f>
        <v>1E-3</v>
      </c>
      <c r="U7869" s="7">
        <f>IFERROR(INDEX(BASE_CCLASSTRIB!$E:$E, MATCH(TEXT($D7869,"000000"), BASE_CCLASSTRIB!$A:$A, 0))/100, 0)</f>
        <v>0</v>
      </c>
      <c r="V7869" s="21">
        <f>IFERROR(INDEX(BASE_CCLASSTRIB!$F:$F, MATCH(TEXT($D7869,"000000"), BASE_CCLASSTRIB!$A:$A, 0))/100, 0)</f>
        <v>0</v>
      </c>
    </row>
    <row r="7870" spans="2:22" ht="15.75" customHeight="1" thickTop="1" thickBot="1">
      <c r="B7870" s="8"/>
      <c r="C7870" s="8"/>
      <c r="E7870" s="8" t="str">
        <f>IF(D7870="","",LEFT(D7870,3))</f>
        <v/>
      </c>
      <c r="F7870" s="5" t="str">
        <f>IF(E7870="","",IFERROR(VLOOKUP(E7870,REGRAS_CST!$A$2:$B$200,2,FALSE),""))</f>
        <v/>
      </c>
      <c r="H7870" s="7">
        <v>8.9999999999999993E-3</v>
      </c>
      <c r="I7870" s="7">
        <v>1E-3</v>
      </c>
      <c r="K7870" s="5" t="str">
        <f>IF(E7870="","",IFERROR(VLOOKUP(E7870,REGRAS_CST!$A$2:$C$200,3,FALSE),""))</f>
        <v/>
      </c>
      <c r="L7870" s="10" t="str">
        <f>IF($G7870="", "", $G7870*(1-$V7870))</f>
        <v/>
      </c>
      <c r="M7870" s="30" t="str">
        <f t="shared" si="244"/>
        <v/>
      </c>
      <c r="N7870" s="30" t="str">
        <f t="shared" si="245"/>
        <v/>
      </c>
      <c r="O7870" s="5" t="str">
        <f>IF(D7870="","",
IF(AND(K7870&lt;&gt;"SIM",V7870&gt;0),"ERRO: % BC &gt; 0, mas NÃO permitida ❌",
IF(AND(K7870="SIM",V7870=0),"ATENÇÃO: BC permitida, mas % = 0 🔎",
"Base de cálculo aplicada corretamente ✅")))</f>
        <v/>
      </c>
      <c r="P7870" s="5" t="str">
        <f>IF(D7870="","",
IF(AND(Q7870&lt;&gt;"SIM",U7870&gt;0),"ERRO: % alíquota &gt; 0, mas NÃO permitida ❌",
IF(AND(Q7870="SIM",U7870=0),"ATENÇÃO: alíquota permitida, mas % = 0 🔎",
"Alíquota aplicada corretamente ✅")))</f>
        <v/>
      </c>
      <c r="Q7870" s="5" t="str">
        <f>IF(E7870="","",IFERROR(VLOOKUP(E7870,REGRAS_CST!$A$2:$D$200,4,FALSE),""))</f>
        <v/>
      </c>
      <c r="R7870" s="8"/>
      <c r="S7870" s="7">
        <f>IF($H7870="","",$H7870*(1-$U7870))</f>
        <v>8.9999999999999993E-3</v>
      </c>
      <c r="T7870" s="7">
        <f>IF($I7870="","",$I7870*(1-$U7870))</f>
        <v>1E-3</v>
      </c>
      <c r="U7870" s="7">
        <f>IFERROR(INDEX(BASE_CCLASSTRIB!$E:$E, MATCH(TEXT($D7870,"000000"), BASE_CCLASSTRIB!$A:$A, 0))/100, 0)</f>
        <v>0</v>
      </c>
      <c r="V7870" s="21">
        <f>IFERROR(INDEX(BASE_CCLASSTRIB!$F:$F, MATCH(TEXT($D7870,"000000"), BASE_CCLASSTRIB!$A:$A, 0))/100, 0)</f>
        <v>0</v>
      </c>
    </row>
    <row r="7871" spans="2:22" ht="15.75" customHeight="1" thickTop="1" thickBot="1">
      <c r="B7871" s="8"/>
      <c r="C7871" s="8"/>
      <c r="E7871" s="8" t="str">
        <f>IF(D7871="","",LEFT(D7871,3))</f>
        <v/>
      </c>
      <c r="F7871" s="5" t="str">
        <f>IF(E7871="","",IFERROR(VLOOKUP(E7871,REGRAS_CST!$A$2:$B$200,2,FALSE),""))</f>
        <v/>
      </c>
      <c r="H7871" s="7">
        <v>8.9999999999999993E-3</v>
      </c>
      <c r="I7871" s="7">
        <v>1E-3</v>
      </c>
      <c r="K7871" s="5" t="str">
        <f>IF(E7871="","",IFERROR(VLOOKUP(E7871,REGRAS_CST!$A$2:$C$200,3,FALSE),""))</f>
        <v/>
      </c>
      <c r="L7871" s="10" t="str">
        <f>IF($G7871="", "", $G7871*(1-$V7871))</f>
        <v/>
      </c>
      <c r="M7871" s="30" t="str">
        <f t="shared" si="244"/>
        <v/>
      </c>
      <c r="N7871" s="30" t="str">
        <f t="shared" si="245"/>
        <v/>
      </c>
      <c r="O7871" s="5" t="str">
        <f>IF(D7871="","",
IF(AND(K7871&lt;&gt;"SIM",V7871&gt;0),"ERRO: % BC &gt; 0, mas NÃO permitida ❌",
IF(AND(K7871="SIM",V7871=0),"ATENÇÃO: BC permitida, mas % = 0 🔎",
"Base de cálculo aplicada corretamente ✅")))</f>
        <v/>
      </c>
      <c r="P7871" s="5" t="str">
        <f>IF(D7871="","",
IF(AND(Q7871&lt;&gt;"SIM",U7871&gt;0),"ERRO: % alíquota &gt; 0, mas NÃO permitida ❌",
IF(AND(Q7871="SIM",U7871=0),"ATENÇÃO: alíquota permitida, mas % = 0 🔎",
"Alíquota aplicada corretamente ✅")))</f>
        <v/>
      </c>
      <c r="Q7871" s="5" t="str">
        <f>IF(E7871="","",IFERROR(VLOOKUP(E7871,REGRAS_CST!$A$2:$D$200,4,FALSE),""))</f>
        <v/>
      </c>
      <c r="R7871" s="8"/>
      <c r="S7871" s="7">
        <f>IF($H7871="","",$H7871*(1-$U7871))</f>
        <v>8.9999999999999993E-3</v>
      </c>
      <c r="T7871" s="7">
        <f>IF($I7871="","",$I7871*(1-$U7871))</f>
        <v>1E-3</v>
      </c>
      <c r="U7871" s="7">
        <f>IFERROR(INDEX(BASE_CCLASSTRIB!$E:$E, MATCH(TEXT($D7871,"000000"), BASE_CCLASSTRIB!$A:$A, 0))/100, 0)</f>
        <v>0</v>
      </c>
      <c r="V7871" s="21">
        <f>IFERROR(INDEX(BASE_CCLASSTRIB!$F:$F, MATCH(TEXT($D7871,"000000"), BASE_CCLASSTRIB!$A:$A, 0))/100, 0)</f>
        <v>0</v>
      </c>
    </row>
    <row r="7872" spans="2:22" ht="15.75" customHeight="1" thickTop="1" thickBot="1">
      <c r="B7872" s="8"/>
      <c r="C7872" s="8"/>
      <c r="E7872" s="8" t="str">
        <f>IF(D7872="","",LEFT(D7872,3))</f>
        <v/>
      </c>
      <c r="F7872" s="5" t="str">
        <f>IF(E7872="","",IFERROR(VLOOKUP(E7872,REGRAS_CST!$A$2:$B$200,2,FALSE),""))</f>
        <v/>
      </c>
      <c r="H7872" s="7">
        <v>8.9999999999999993E-3</v>
      </c>
      <c r="I7872" s="7">
        <v>1E-3</v>
      </c>
      <c r="K7872" s="5" t="str">
        <f>IF(E7872="","",IFERROR(VLOOKUP(E7872,REGRAS_CST!$A$2:$C$200,3,FALSE),""))</f>
        <v/>
      </c>
      <c r="L7872" s="10" t="str">
        <f>IF($G7872="", "", $G7872*(1-$V7872))</f>
        <v/>
      </c>
      <c r="M7872" s="30" t="str">
        <f t="shared" si="244"/>
        <v/>
      </c>
      <c r="N7872" s="30" t="str">
        <f t="shared" si="245"/>
        <v/>
      </c>
      <c r="O7872" s="5" t="str">
        <f>IF(D7872="","",
IF(AND(K7872&lt;&gt;"SIM",V7872&gt;0),"ERRO: % BC &gt; 0, mas NÃO permitida ❌",
IF(AND(K7872="SIM",V7872=0),"ATENÇÃO: BC permitida, mas % = 0 🔎",
"Base de cálculo aplicada corretamente ✅")))</f>
        <v/>
      </c>
      <c r="P7872" s="5" t="str">
        <f>IF(D7872="","",
IF(AND(Q7872&lt;&gt;"SIM",U7872&gt;0),"ERRO: % alíquota &gt; 0, mas NÃO permitida ❌",
IF(AND(Q7872="SIM",U7872=0),"ATENÇÃO: alíquota permitida, mas % = 0 🔎",
"Alíquota aplicada corretamente ✅")))</f>
        <v/>
      </c>
      <c r="Q7872" s="5" t="str">
        <f>IF(E7872="","",IFERROR(VLOOKUP(E7872,REGRAS_CST!$A$2:$D$200,4,FALSE),""))</f>
        <v/>
      </c>
      <c r="R7872" s="8"/>
      <c r="S7872" s="7">
        <f>IF($H7872="","",$H7872*(1-$U7872))</f>
        <v>8.9999999999999993E-3</v>
      </c>
      <c r="T7872" s="7">
        <f>IF($I7872="","",$I7872*(1-$U7872))</f>
        <v>1E-3</v>
      </c>
      <c r="U7872" s="7">
        <f>IFERROR(INDEX(BASE_CCLASSTRIB!$E:$E, MATCH(TEXT($D7872,"000000"), BASE_CCLASSTRIB!$A:$A, 0))/100, 0)</f>
        <v>0</v>
      </c>
      <c r="V7872" s="21">
        <f>IFERROR(INDEX(BASE_CCLASSTRIB!$F:$F, MATCH(TEXT($D7872,"000000"), BASE_CCLASSTRIB!$A:$A, 0))/100, 0)</f>
        <v>0</v>
      </c>
    </row>
    <row r="7873" spans="2:22" ht="15.75" customHeight="1" thickTop="1" thickBot="1">
      <c r="B7873" s="8"/>
      <c r="C7873" s="8"/>
      <c r="E7873" s="8" t="str">
        <f>IF(D7873="","",LEFT(D7873,3))</f>
        <v/>
      </c>
      <c r="F7873" s="5" t="str">
        <f>IF(E7873="","",IFERROR(VLOOKUP(E7873,REGRAS_CST!$A$2:$B$200,2,FALSE),""))</f>
        <v/>
      </c>
      <c r="H7873" s="7">
        <v>8.9999999999999993E-3</v>
      </c>
      <c r="I7873" s="7">
        <v>1E-3</v>
      </c>
      <c r="K7873" s="5" t="str">
        <f>IF(E7873="","",IFERROR(VLOOKUP(E7873,REGRAS_CST!$A$2:$C$200,3,FALSE),""))</f>
        <v/>
      </c>
      <c r="L7873" s="10" t="str">
        <f>IF($G7873="", "", $G7873*(1-$V7873))</f>
        <v/>
      </c>
      <c r="M7873" s="30" t="str">
        <f t="shared" si="244"/>
        <v/>
      </c>
      <c r="N7873" s="30" t="str">
        <f t="shared" si="245"/>
        <v/>
      </c>
      <c r="O7873" s="5" t="str">
        <f>IF(D7873="","",
IF(AND(K7873&lt;&gt;"SIM",V7873&gt;0),"ERRO: % BC &gt; 0, mas NÃO permitida ❌",
IF(AND(K7873="SIM",V7873=0),"ATENÇÃO: BC permitida, mas % = 0 🔎",
"Base de cálculo aplicada corretamente ✅")))</f>
        <v/>
      </c>
      <c r="P7873" s="5" t="str">
        <f>IF(D7873="","",
IF(AND(Q7873&lt;&gt;"SIM",U7873&gt;0),"ERRO: % alíquota &gt; 0, mas NÃO permitida ❌",
IF(AND(Q7873="SIM",U7873=0),"ATENÇÃO: alíquota permitida, mas % = 0 🔎",
"Alíquota aplicada corretamente ✅")))</f>
        <v/>
      </c>
      <c r="Q7873" s="5" t="str">
        <f>IF(E7873="","",IFERROR(VLOOKUP(E7873,REGRAS_CST!$A$2:$D$200,4,FALSE),""))</f>
        <v/>
      </c>
      <c r="R7873" s="8"/>
      <c r="S7873" s="7">
        <f>IF($H7873="","",$H7873*(1-$U7873))</f>
        <v>8.9999999999999993E-3</v>
      </c>
      <c r="T7873" s="7">
        <f>IF($I7873="","",$I7873*(1-$U7873))</f>
        <v>1E-3</v>
      </c>
      <c r="U7873" s="7">
        <f>IFERROR(INDEX(BASE_CCLASSTRIB!$E:$E, MATCH(TEXT($D7873,"000000"), BASE_CCLASSTRIB!$A:$A, 0))/100, 0)</f>
        <v>0</v>
      </c>
      <c r="V7873" s="21">
        <f>IFERROR(INDEX(BASE_CCLASSTRIB!$F:$F, MATCH(TEXT($D7873,"000000"), BASE_CCLASSTRIB!$A:$A, 0))/100, 0)</f>
        <v>0</v>
      </c>
    </row>
    <row r="7874" spans="2:22" ht="15.75" customHeight="1" thickTop="1" thickBot="1">
      <c r="B7874" s="8"/>
      <c r="C7874" s="8"/>
      <c r="E7874" s="8" t="str">
        <f>IF(D7874="","",LEFT(D7874,3))</f>
        <v/>
      </c>
      <c r="F7874" s="5" t="str">
        <f>IF(E7874="","",IFERROR(VLOOKUP(E7874,REGRAS_CST!$A$2:$B$200,2,FALSE),""))</f>
        <v/>
      </c>
      <c r="H7874" s="7">
        <v>8.9999999999999993E-3</v>
      </c>
      <c r="I7874" s="7">
        <v>1E-3</v>
      </c>
      <c r="K7874" s="5" t="str">
        <f>IF(E7874="","",IFERROR(VLOOKUP(E7874,REGRAS_CST!$A$2:$C$200,3,FALSE),""))</f>
        <v/>
      </c>
      <c r="L7874" s="10" t="str">
        <f>IF($G7874="", "", $G7874*(1-$V7874))</f>
        <v/>
      </c>
      <c r="M7874" s="30" t="str">
        <f t="shared" si="244"/>
        <v/>
      </c>
      <c r="N7874" s="30" t="str">
        <f t="shared" si="245"/>
        <v/>
      </c>
      <c r="O7874" s="5" t="str">
        <f>IF(D7874="","",
IF(AND(K7874&lt;&gt;"SIM",V7874&gt;0),"ERRO: % BC &gt; 0, mas NÃO permitida ❌",
IF(AND(K7874="SIM",V7874=0),"ATENÇÃO: BC permitida, mas % = 0 🔎",
"Base de cálculo aplicada corretamente ✅")))</f>
        <v/>
      </c>
      <c r="P7874" s="5" t="str">
        <f>IF(D7874="","",
IF(AND(Q7874&lt;&gt;"SIM",U7874&gt;0),"ERRO: % alíquota &gt; 0, mas NÃO permitida ❌",
IF(AND(Q7874="SIM",U7874=0),"ATENÇÃO: alíquota permitida, mas % = 0 🔎",
"Alíquota aplicada corretamente ✅")))</f>
        <v/>
      </c>
      <c r="Q7874" s="5" t="str">
        <f>IF(E7874="","",IFERROR(VLOOKUP(E7874,REGRAS_CST!$A$2:$D$200,4,FALSE),""))</f>
        <v/>
      </c>
      <c r="R7874" s="8"/>
      <c r="S7874" s="7">
        <f>IF($H7874="","",$H7874*(1-$U7874))</f>
        <v>8.9999999999999993E-3</v>
      </c>
      <c r="T7874" s="7">
        <f>IF($I7874="","",$I7874*(1-$U7874))</f>
        <v>1E-3</v>
      </c>
      <c r="U7874" s="7">
        <f>IFERROR(INDEX(BASE_CCLASSTRIB!$E:$E, MATCH(TEXT($D7874,"000000"), BASE_CCLASSTRIB!$A:$A, 0))/100, 0)</f>
        <v>0</v>
      </c>
      <c r="V7874" s="21">
        <f>IFERROR(INDEX(BASE_CCLASSTRIB!$F:$F, MATCH(TEXT($D7874,"000000"), BASE_CCLASSTRIB!$A:$A, 0))/100, 0)</f>
        <v>0</v>
      </c>
    </row>
    <row r="7875" spans="2:22" ht="15.75" customHeight="1" thickTop="1" thickBot="1">
      <c r="B7875" s="8"/>
      <c r="C7875" s="8"/>
      <c r="E7875" s="8" t="str">
        <f>IF(D7875="","",LEFT(D7875,3))</f>
        <v/>
      </c>
      <c r="F7875" s="5" t="str">
        <f>IF(E7875="","",IFERROR(VLOOKUP(E7875,REGRAS_CST!$A$2:$B$200,2,FALSE),""))</f>
        <v/>
      </c>
      <c r="H7875" s="7">
        <v>8.9999999999999993E-3</v>
      </c>
      <c r="I7875" s="7">
        <v>1E-3</v>
      </c>
      <c r="K7875" s="5" t="str">
        <f>IF(E7875="","",IFERROR(VLOOKUP(E7875,REGRAS_CST!$A$2:$C$200,3,FALSE),""))</f>
        <v/>
      </c>
      <c r="L7875" s="10" t="str">
        <f>IF($G7875="", "", $G7875*(1-$V7875))</f>
        <v/>
      </c>
      <c r="M7875" s="30" t="str">
        <f t="shared" si="244"/>
        <v/>
      </c>
      <c r="N7875" s="30" t="str">
        <f t="shared" si="245"/>
        <v/>
      </c>
      <c r="O7875" s="5" t="str">
        <f>IF(D7875="","",
IF(AND(K7875&lt;&gt;"SIM",V7875&gt;0),"ERRO: % BC &gt; 0, mas NÃO permitida ❌",
IF(AND(K7875="SIM",V7875=0),"ATENÇÃO: BC permitida, mas % = 0 🔎",
"Base de cálculo aplicada corretamente ✅")))</f>
        <v/>
      </c>
      <c r="P7875" s="5" t="str">
        <f>IF(D7875="","",
IF(AND(Q7875&lt;&gt;"SIM",U7875&gt;0),"ERRO: % alíquota &gt; 0, mas NÃO permitida ❌",
IF(AND(Q7875="SIM",U7875=0),"ATENÇÃO: alíquota permitida, mas % = 0 🔎",
"Alíquota aplicada corretamente ✅")))</f>
        <v/>
      </c>
      <c r="Q7875" s="5" t="str">
        <f>IF(E7875="","",IFERROR(VLOOKUP(E7875,REGRAS_CST!$A$2:$D$200,4,FALSE),""))</f>
        <v/>
      </c>
      <c r="R7875" s="8"/>
      <c r="S7875" s="7">
        <f>IF($H7875="","",$H7875*(1-$U7875))</f>
        <v>8.9999999999999993E-3</v>
      </c>
      <c r="T7875" s="7">
        <f>IF($I7875="","",$I7875*(1-$U7875))</f>
        <v>1E-3</v>
      </c>
      <c r="U7875" s="7">
        <f>IFERROR(INDEX(BASE_CCLASSTRIB!$E:$E, MATCH(TEXT($D7875,"000000"), BASE_CCLASSTRIB!$A:$A, 0))/100, 0)</f>
        <v>0</v>
      </c>
      <c r="V7875" s="21">
        <f>IFERROR(INDEX(BASE_CCLASSTRIB!$F:$F, MATCH(TEXT($D7875,"000000"), BASE_CCLASSTRIB!$A:$A, 0))/100, 0)</f>
        <v>0</v>
      </c>
    </row>
    <row r="7876" spans="2:22" ht="15.75" customHeight="1" thickTop="1" thickBot="1">
      <c r="B7876" s="8"/>
      <c r="C7876" s="8"/>
      <c r="E7876" s="8" t="str">
        <f>IF(D7876="","",LEFT(D7876,3))</f>
        <v/>
      </c>
      <c r="F7876" s="5" t="str">
        <f>IF(E7876="","",IFERROR(VLOOKUP(E7876,REGRAS_CST!$A$2:$B$200,2,FALSE),""))</f>
        <v/>
      </c>
      <c r="H7876" s="7">
        <v>8.9999999999999993E-3</v>
      </c>
      <c r="I7876" s="7">
        <v>1E-3</v>
      </c>
      <c r="K7876" s="5" t="str">
        <f>IF(E7876="","",IFERROR(VLOOKUP(E7876,REGRAS_CST!$A$2:$C$200,3,FALSE),""))</f>
        <v/>
      </c>
      <c r="L7876" s="10" t="str">
        <f>IF($G7876="", "", $G7876*(1-$V7876))</f>
        <v/>
      </c>
      <c r="M7876" s="30" t="str">
        <f t="shared" si="244"/>
        <v/>
      </c>
      <c r="N7876" s="30" t="str">
        <f t="shared" si="245"/>
        <v/>
      </c>
      <c r="O7876" s="5" t="str">
        <f>IF(D7876="","",
IF(AND(K7876&lt;&gt;"SIM",V7876&gt;0),"ERRO: % BC &gt; 0, mas NÃO permitida ❌",
IF(AND(K7876="SIM",V7876=0),"ATENÇÃO: BC permitida, mas % = 0 🔎",
"Base de cálculo aplicada corretamente ✅")))</f>
        <v/>
      </c>
      <c r="P7876" s="5" t="str">
        <f>IF(D7876="","",
IF(AND(Q7876&lt;&gt;"SIM",U7876&gt;0),"ERRO: % alíquota &gt; 0, mas NÃO permitida ❌",
IF(AND(Q7876="SIM",U7876=0),"ATENÇÃO: alíquota permitida, mas % = 0 🔎",
"Alíquota aplicada corretamente ✅")))</f>
        <v/>
      </c>
      <c r="Q7876" s="5" t="str">
        <f>IF(E7876="","",IFERROR(VLOOKUP(E7876,REGRAS_CST!$A$2:$D$200,4,FALSE),""))</f>
        <v/>
      </c>
      <c r="R7876" s="8"/>
      <c r="S7876" s="7">
        <f>IF($H7876="","",$H7876*(1-$U7876))</f>
        <v>8.9999999999999993E-3</v>
      </c>
      <c r="T7876" s="7">
        <f>IF($I7876="","",$I7876*(1-$U7876))</f>
        <v>1E-3</v>
      </c>
      <c r="U7876" s="7">
        <f>IFERROR(INDEX(BASE_CCLASSTRIB!$E:$E, MATCH(TEXT($D7876,"000000"), BASE_CCLASSTRIB!$A:$A, 0))/100, 0)</f>
        <v>0</v>
      </c>
      <c r="V7876" s="21">
        <f>IFERROR(INDEX(BASE_CCLASSTRIB!$F:$F, MATCH(TEXT($D7876,"000000"), BASE_CCLASSTRIB!$A:$A, 0))/100, 0)</f>
        <v>0</v>
      </c>
    </row>
    <row r="7877" spans="2:22" ht="15.75" customHeight="1" thickTop="1" thickBot="1">
      <c r="B7877" s="8"/>
      <c r="C7877" s="8"/>
      <c r="E7877" s="8" t="str">
        <f>IF(D7877="","",LEFT(D7877,3))</f>
        <v/>
      </c>
      <c r="F7877" s="5" t="str">
        <f>IF(E7877="","",IFERROR(VLOOKUP(E7877,REGRAS_CST!$A$2:$B$200,2,FALSE),""))</f>
        <v/>
      </c>
      <c r="H7877" s="7">
        <v>8.9999999999999993E-3</v>
      </c>
      <c r="I7877" s="7">
        <v>1E-3</v>
      </c>
      <c r="K7877" s="5" t="str">
        <f>IF(E7877="","",IFERROR(VLOOKUP(E7877,REGRAS_CST!$A$2:$C$200,3,FALSE),""))</f>
        <v/>
      </c>
      <c r="L7877" s="10" t="str">
        <f>IF($G7877="", "", $G7877*(1-$V7877))</f>
        <v/>
      </c>
      <c r="M7877" s="30" t="str">
        <f t="shared" ref="M7877:M7940" si="246">IF(OR($L7877="",$S7877=""),"",TRUNC(VALUE($L7877)*VALUE($S7877),2))</f>
        <v/>
      </c>
      <c r="N7877" s="30" t="str">
        <f t="shared" ref="N7877:N7940" si="247">IF(OR($L7877="",$T7877=""),"",TRUNC(VALUE($L7877)*VALUE($T7877),2))</f>
        <v/>
      </c>
      <c r="O7877" s="5" t="str">
        <f>IF(D7877="","",
IF(AND(K7877&lt;&gt;"SIM",V7877&gt;0),"ERRO: % BC &gt; 0, mas NÃO permitida ❌",
IF(AND(K7877="SIM",V7877=0),"ATENÇÃO: BC permitida, mas % = 0 🔎",
"Base de cálculo aplicada corretamente ✅")))</f>
        <v/>
      </c>
      <c r="P7877" s="5" t="str">
        <f>IF(D7877="","",
IF(AND(Q7877&lt;&gt;"SIM",U7877&gt;0),"ERRO: % alíquota &gt; 0, mas NÃO permitida ❌",
IF(AND(Q7877="SIM",U7877=0),"ATENÇÃO: alíquota permitida, mas % = 0 🔎",
"Alíquota aplicada corretamente ✅")))</f>
        <v/>
      </c>
      <c r="Q7877" s="5" t="str">
        <f>IF(E7877="","",IFERROR(VLOOKUP(E7877,REGRAS_CST!$A$2:$D$200,4,FALSE),""))</f>
        <v/>
      </c>
      <c r="R7877" s="8"/>
      <c r="S7877" s="7">
        <f>IF($H7877="","",$H7877*(1-$U7877))</f>
        <v>8.9999999999999993E-3</v>
      </c>
      <c r="T7877" s="7">
        <f>IF($I7877="","",$I7877*(1-$U7877))</f>
        <v>1E-3</v>
      </c>
      <c r="U7877" s="7">
        <f>IFERROR(INDEX(BASE_CCLASSTRIB!$E:$E, MATCH(TEXT($D7877,"000000"), BASE_CCLASSTRIB!$A:$A, 0))/100, 0)</f>
        <v>0</v>
      </c>
      <c r="V7877" s="21">
        <f>IFERROR(INDEX(BASE_CCLASSTRIB!$F:$F, MATCH(TEXT($D7877,"000000"), BASE_CCLASSTRIB!$A:$A, 0))/100, 0)</f>
        <v>0</v>
      </c>
    </row>
    <row r="7878" spans="2:22" ht="15.75" customHeight="1" thickTop="1" thickBot="1">
      <c r="B7878" s="8"/>
      <c r="C7878" s="8"/>
      <c r="E7878" s="8" t="str">
        <f>IF(D7878="","",LEFT(D7878,3))</f>
        <v/>
      </c>
      <c r="F7878" s="5" t="str">
        <f>IF(E7878="","",IFERROR(VLOOKUP(E7878,REGRAS_CST!$A$2:$B$200,2,FALSE),""))</f>
        <v/>
      </c>
      <c r="H7878" s="7">
        <v>8.9999999999999993E-3</v>
      </c>
      <c r="I7878" s="7">
        <v>1E-3</v>
      </c>
      <c r="K7878" s="5" t="str">
        <f>IF(E7878="","",IFERROR(VLOOKUP(E7878,REGRAS_CST!$A$2:$C$200,3,FALSE),""))</f>
        <v/>
      </c>
      <c r="L7878" s="10" t="str">
        <f>IF($G7878="", "", $G7878*(1-$V7878))</f>
        <v/>
      </c>
      <c r="M7878" s="30" t="str">
        <f t="shared" si="246"/>
        <v/>
      </c>
      <c r="N7878" s="30" t="str">
        <f t="shared" si="247"/>
        <v/>
      </c>
      <c r="O7878" s="5" t="str">
        <f>IF(D7878="","",
IF(AND(K7878&lt;&gt;"SIM",V7878&gt;0),"ERRO: % BC &gt; 0, mas NÃO permitida ❌",
IF(AND(K7878="SIM",V7878=0),"ATENÇÃO: BC permitida, mas % = 0 🔎",
"Base de cálculo aplicada corretamente ✅")))</f>
        <v/>
      </c>
      <c r="P7878" s="5" t="str">
        <f>IF(D7878="","",
IF(AND(Q7878&lt;&gt;"SIM",U7878&gt;0),"ERRO: % alíquota &gt; 0, mas NÃO permitida ❌",
IF(AND(Q7878="SIM",U7878=0),"ATENÇÃO: alíquota permitida, mas % = 0 🔎",
"Alíquota aplicada corretamente ✅")))</f>
        <v/>
      </c>
      <c r="Q7878" s="5" t="str">
        <f>IF(E7878="","",IFERROR(VLOOKUP(E7878,REGRAS_CST!$A$2:$D$200,4,FALSE),""))</f>
        <v/>
      </c>
      <c r="R7878" s="8"/>
      <c r="S7878" s="7">
        <f>IF($H7878="","",$H7878*(1-$U7878))</f>
        <v>8.9999999999999993E-3</v>
      </c>
      <c r="T7878" s="7">
        <f>IF($I7878="","",$I7878*(1-$U7878))</f>
        <v>1E-3</v>
      </c>
      <c r="U7878" s="7">
        <f>IFERROR(INDEX(BASE_CCLASSTRIB!$E:$E, MATCH(TEXT($D7878,"000000"), BASE_CCLASSTRIB!$A:$A, 0))/100, 0)</f>
        <v>0</v>
      </c>
      <c r="V7878" s="21">
        <f>IFERROR(INDEX(BASE_CCLASSTRIB!$F:$F, MATCH(TEXT($D7878,"000000"), BASE_CCLASSTRIB!$A:$A, 0))/100, 0)</f>
        <v>0</v>
      </c>
    </row>
    <row r="7879" spans="2:22" ht="15.75" customHeight="1" thickTop="1" thickBot="1">
      <c r="B7879" s="8"/>
      <c r="C7879" s="8"/>
      <c r="E7879" s="8" t="str">
        <f>IF(D7879="","",LEFT(D7879,3))</f>
        <v/>
      </c>
      <c r="F7879" s="5" t="str">
        <f>IF(E7879="","",IFERROR(VLOOKUP(E7879,REGRAS_CST!$A$2:$B$200,2,FALSE),""))</f>
        <v/>
      </c>
      <c r="H7879" s="7">
        <v>8.9999999999999993E-3</v>
      </c>
      <c r="I7879" s="7">
        <v>1E-3</v>
      </c>
      <c r="K7879" s="5" t="str">
        <f>IF(E7879="","",IFERROR(VLOOKUP(E7879,REGRAS_CST!$A$2:$C$200,3,FALSE),""))</f>
        <v/>
      </c>
      <c r="L7879" s="10" t="str">
        <f>IF($G7879="", "", $G7879*(1-$V7879))</f>
        <v/>
      </c>
      <c r="M7879" s="30" t="str">
        <f t="shared" si="246"/>
        <v/>
      </c>
      <c r="N7879" s="30" t="str">
        <f t="shared" si="247"/>
        <v/>
      </c>
      <c r="O7879" s="5" t="str">
        <f>IF(D7879="","",
IF(AND(K7879&lt;&gt;"SIM",V7879&gt;0),"ERRO: % BC &gt; 0, mas NÃO permitida ❌",
IF(AND(K7879="SIM",V7879=0),"ATENÇÃO: BC permitida, mas % = 0 🔎",
"Base de cálculo aplicada corretamente ✅")))</f>
        <v/>
      </c>
      <c r="P7879" s="5" t="str">
        <f>IF(D7879="","",
IF(AND(Q7879&lt;&gt;"SIM",U7879&gt;0),"ERRO: % alíquota &gt; 0, mas NÃO permitida ❌",
IF(AND(Q7879="SIM",U7879=0),"ATENÇÃO: alíquota permitida, mas % = 0 🔎",
"Alíquota aplicada corretamente ✅")))</f>
        <v/>
      </c>
      <c r="Q7879" s="5" t="str">
        <f>IF(E7879="","",IFERROR(VLOOKUP(E7879,REGRAS_CST!$A$2:$D$200,4,FALSE),""))</f>
        <v/>
      </c>
      <c r="R7879" s="8"/>
      <c r="S7879" s="7">
        <f>IF($H7879="","",$H7879*(1-$U7879))</f>
        <v>8.9999999999999993E-3</v>
      </c>
      <c r="T7879" s="7">
        <f>IF($I7879="","",$I7879*(1-$U7879))</f>
        <v>1E-3</v>
      </c>
      <c r="U7879" s="7">
        <f>IFERROR(INDEX(BASE_CCLASSTRIB!$E:$E, MATCH(TEXT($D7879,"000000"), BASE_CCLASSTRIB!$A:$A, 0))/100, 0)</f>
        <v>0</v>
      </c>
      <c r="V7879" s="21">
        <f>IFERROR(INDEX(BASE_CCLASSTRIB!$F:$F, MATCH(TEXT($D7879,"000000"), BASE_CCLASSTRIB!$A:$A, 0))/100, 0)</f>
        <v>0</v>
      </c>
    </row>
    <row r="7880" spans="2:22" ht="15.75" customHeight="1" thickTop="1" thickBot="1">
      <c r="B7880" s="8"/>
      <c r="C7880" s="8"/>
      <c r="E7880" s="8" t="str">
        <f>IF(D7880="","",LEFT(D7880,3))</f>
        <v/>
      </c>
      <c r="F7880" s="5" t="str">
        <f>IF(E7880="","",IFERROR(VLOOKUP(E7880,REGRAS_CST!$A$2:$B$200,2,FALSE),""))</f>
        <v/>
      </c>
      <c r="H7880" s="7">
        <v>8.9999999999999993E-3</v>
      </c>
      <c r="I7880" s="7">
        <v>1E-3</v>
      </c>
      <c r="K7880" s="5" t="str">
        <f>IF(E7880="","",IFERROR(VLOOKUP(E7880,REGRAS_CST!$A$2:$C$200,3,FALSE),""))</f>
        <v/>
      </c>
      <c r="L7880" s="10" t="str">
        <f>IF($G7880="", "", $G7880*(1-$V7880))</f>
        <v/>
      </c>
      <c r="M7880" s="30" t="str">
        <f t="shared" si="246"/>
        <v/>
      </c>
      <c r="N7880" s="30" t="str">
        <f t="shared" si="247"/>
        <v/>
      </c>
      <c r="O7880" s="5" t="str">
        <f>IF(D7880="","",
IF(AND(K7880&lt;&gt;"SIM",V7880&gt;0),"ERRO: % BC &gt; 0, mas NÃO permitida ❌",
IF(AND(K7880="SIM",V7880=0),"ATENÇÃO: BC permitida, mas % = 0 🔎",
"Base de cálculo aplicada corretamente ✅")))</f>
        <v/>
      </c>
      <c r="P7880" s="5" t="str">
        <f>IF(D7880="","",
IF(AND(Q7880&lt;&gt;"SIM",U7880&gt;0),"ERRO: % alíquota &gt; 0, mas NÃO permitida ❌",
IF(AND(Q7880="SIM",U7880=0),"ATENÇÃO: alíquota permitida, mas % = 0 🔎",
"Alíquota aplicada corretamente ✅")))</f>
        <v/>
      </c>
      <c r="Q7880" s="5" t="str">
        <f>IF(E7880="","",IFERROR(VLOOKUP(E7880,REGRAS_CST!$A$2:$D$200,4,FALSE),""))</f>
        <v/>
      </c>
      <c r="R7880" s="8"/>
      <c r="S7880" s="7">
        <f>IF($H7880="","",$H7880*(1-$U7880))</f>
        <v>8.9999999999999993E-3</v>
      </c>
      <c r="T7880" s="7">
        <f>IF($I7880="","",$I7880*(1-$U7880))</f>
        <v>1E-3</v>
      </c>
      <c r="U7880" s="7">
        <f>IFERROR(INDEX(BASE_CCLASSTRIB!$E:$E, MATCH(TEXT($D7880,"000000"), BASE_CCLASSTRIB!$A:$A, 0))/100, 0)</f>
        <v>0</v>
      </c>
      <c r="V7880" s="21">
        <f>IFERROR(INDEX(BASE_CCLASSTRIB!$F:$F, MATCH(TEXT($D7880,"000000"), BASE_CCLASSTRIB!$A:$A, 0))/100, 0)</f>
        <v>0</v>
      </c>
    </row>
    <row r="7881" spans="2:22" ht="15.75" customHeight="1" thickTop="1" thickBot="1">
      <c r="B7881" s="8"/>
      <c r="C7881" s="8"/>
      <c r="E7881" s="8" t="str">
        <f>IF(D7881="","",LEFT(D7881,3))</f>
        <v/>
      </c>
      <c r="F7881" s="5" t="str">
        <f>IF(E7881="","",IFERROR(VLOOKUP(E7881,REGRAS_CST!$A$2:$B$200,2,FALSE),""))</f>
        <v/>
      </c>
      <c r="H7881" s="7">
        <v>8.9999999999999993E-3</v>
      </c>
      <c r="I7881" s="7">
        <v>1E-3</v>
      </c>
      <c r="K7881" s="5" t="str">
        <f>IF(E7881="","",IFERROR(VLOOKUP(E7881,REGRAS_CST!$A$2:$C$200,3,FALSE),""))</f>
        <v/>
      </c>
      <c r="L7881" s="10" t="str">
        <f>IF($G7881="", "", $G7881*(1-$V7881))</f>
        <v/>
      </c>
      <c r="M7881" s="30" t="str">
        <f t="shared" si="246"/>
        <v/>
      </c>
      <c r="N7881" s="30" t="str">
        <f t="shared" si="247"/>
        <v/>
      </c>
      <c r="O7881" s="5" t="str">
        <f>IF(D7881="","",
IF(AND(K7881&lt;&gt;"SIM",V7881&gt;0),"ERRO: % BC &gt; 0, mas NÃO permitida ❌",
IF(AND(K7881="SIM",V7881=0),"ATENÇÃO: BC permitida, mas % = 0 🔎",
"Base de cálculo aplicada corretamente ✅")))</f>
        <v/>
      </c>
      <c r="P7881" s="5" t="str">
        <f>IF(D7881="","",
IF(AND(Q7881&lt;&gt;"SIM",U7881&gt;0),"ERRO: % alíquota &gt; 0, mas NÃO permitida ❌",
IF(AND(Q7881="SIM",U7881=0),"ATENÇÃO: alíquota permitida, mas % = 0 🔎",
"Alíquota aplicada corretamente ✅")))</f>
        <v/>
      </c>
      <c r="Q7881" s="5" t="str">
        <f>IF(E7881="","",IFERROR(VLOOKUP(E7881,REGRAS_CST!$A$2:$D$200,4,FALSE),""))</f>
        <v/>
      </c>
      <c r="R7881" s="8"/>
      <c r="S7881" s="7">
        <f>IF($H7881="","",$H7881*(1-$U7881))</f>
        <v>8.9999999999999993E-3</v>
      </c>
      <c r="T7881" s="7">
        <f>IF($I7881="","",$I7881*(1-$U7881))</f>
        <v>1E-3</v>
      </c>
      <c r="U7881" s="7">
        <f>IFERROR(INDEX(BASE_CCLASSTRIB!$E:$E, MATCH(TEXT($D7881,"000000"), BASE_CCLASSTRIB!$A:$A, 0))/100, 0)</f>
        <v>0</v>
      </c>
      <c r="V7881" s="21">
        <f>IFERROR(INDEX(BASE_CCLASSTRIB!$F:$F, MATCH(TEXT($D7881,"000000"), BASE_CCLASSTRIB!$A:$A, 0))/100, 0)</f>
        <v>0</v>
      </c>
    </row>
    <row r="7882" spans="2:22" ht="15.75" customHeight="1" thickTop="1" thickBot="1">
      <c r="B7882" s="8"/>
      <c r="C7882" s="8"/>
      <c r="E7882" s="8" t="str">
        <f>IF(D7882="","",LEFT(D7882,3))</f>
        <v/>
      </c>
      <c r="F7882" s="5" t="str">
        <f>IF(E7882="","",IFERROR(VLOOKUP(E7882,REGRAS_CST!$A$2:$B$200,2,FALSE),""))</f>
        <v/>
      </c>
      <c r="H7882" s="7">
        <v>8.9999999999999993E-3</v>
      </c>
      <c r="I7882" s="7">
        <v>1E-3</v>
      </c>
      <c r="K7882" s="5" t="str">
        <f>IF(E7882="","",IFERROR(VLOOKUP(E7882,REGRAS_CST!$A$2:$C$200,3,FALSE),""))</f>
        <v/>
      </c>
      <c r="L7882" s="10" t="str">
        <f>IF($G7882="", "", $G7882*(1-$V7882))</f>
        <v/>
      </c>
      <c r="M7882" s="30" t="str">
        <f t="shared" si="246"/>
        <v/>
      </c>
      <c r="N7882" s="30" t="str">
        <f t="shared" si="247"/>
        <v/>
      </c>
      <c r="O7882" s="5" t="str">
        <f>IF(D7882="","",
IF(AND(K7882&lt;&gt;"SIM",V7882&gt;0),"ERRO: % BC &gt; 0, mas NÃO permitida ❌",
IF(AND(K7882="SIM",V7882=0),"ATENÇÃO: BC permitida, mas % = 0 🔎",
"Base de cálculo aplicada corretamente ✅")))</f>
        <v/>
      </c>
      <c r="P7882" s="5" t="str">
        <f>IF(D7882="","",
IF(AND(Q7882&lt;&gt;"SIM",U7882&gt;0),"ERRO: % alíquota &gt; 0, mas NÃO permitida ❌",
IF(AND(Q7882="SIM",U7882=0),"ATENÇÃO: alíquota permitida, mas % = 0 🔎",
"Alíquota aplicada corretamente ✅")))</f>
        <v/>
      </c>
      <c r="Q7882" s="5" t="str">
        <f>IF(E7882="","",IFERROR(VLOOKUP(E7882,REGRAS_CST!$A$2:$D$200,4,FALSE),""))</f>
        <v/>
      </c>
      <c r="R7882" s="8"/>
      <c r="S7882" s="7">
        <f>IF($H7882="","",$H7882*(1-$U7882))</f>
        <v>8.9999999999999993E-3</v>
      </c>
      <c r="T7882" s="7">
        <f>IF($I7882="","",$I7882*(1-$U7882))</f>
        <v>1E-3</v>
      </c>
      <c r="U7882" s="7">
        <f>IFERROR(INDEX(BASE_CCLASSTRIB!$E:$E, MATCH(TEXT($D7882,"000000"), BASE_CCLASSTRIB!$A:$A, 0))/100, 0)</f>
        <v>0</v>
      </c>
      <c r="V7882" s="21">
        <f>IFERROR(INDEX(BASE_CCLASSTRIB!$F:$F, MATCH(TEXT($D7882,"000000"), BASE_CCLASSTRIB!$A:$A, 0))/100, 0)</f>
        <v>0</v>
      </c>
    </row>
    <row r="7883" spans="2:22" ht="15.75" customHeight="1" thickTop="1" thickBot="1">
      <c r="B7883" s="8"/>
      <c r="C7883" s="8"/>
      <c r="E7883" s="8" t="str">
        <f>IF(D7883="","",LEFT(D7883,3))</f>
        <v/>
      </c>
      <c r="F7883" s="5" t="str">
        <f>IF(E7883="","",IFERROR(VLOOKUP(E7883,REGRAS_CST!$A$2:$B$200,2,FALSE),""))</f>
        <v/>
      </c>
      <c r="H7883" s="7">
        <v>8.9999999999999993E-3</v>
      </c>
      <c r="I7883" s="7">
        <v>1E-3</v>
      </c>
      <c r="K7883" s="5" t="str">
        <f>IF(E7883="","",IFERROR(VLOOKUP(E7883,REGRAS_CST!$A$2:$C$200,3,FALSE),""))</f>
        <v/>
      </c>
      <c r="L7883" s="10" t="str">
        <f>IF($G7883="", "", $G7883*(1-$V7883))</f>
        <v/>
      </c>
      <c r="M7883" s="30" t="str">
        <f t="shared" si="246"/>
        <v/>
      </c>
      <c r="N7883" s="30" t="str">
        <f t="shared" si="247"/>
        <v/>
      </c>
      <c r="O7883" s="5" t="str">
        <f>IF(D7883="","",
IF(AND(K7883&lt;&gt;"SIM",V7883&gt;0),"ERRO: % BC &gt; 0, mas NÃO permitida ❌",
IF(AND(K7883="SIM",V7883=0),"ATENÇÃO: BC permitida, mas % = 0 🔎",
"Base de cálculo aplicada corretamente ✅")))</f>
        <v/>
      </c>
      <c r="P7883" s="5" t="str">
        <f>IF(D7883="","",
IF(AND(Q7883&lt;&gt;"SIM",U7883&gt;0),"ERRO: % alíquota &gt; 0, mas NÃO permitida ❌",
IF(AND(Q7883="SIM",U7883=0),"ATENÇÃO: alíquota permitida, mas % = 0 🔎",
"Alíquota aplicada corretamente ✅")))</f>
        <v/>
      </c>
      <c r="Q7883" s="5" t="str">
        <f>IF(E7883="","",IFERROR(VLOOKUP(E7883,REGRAS_CST!$A$2:$D$200,4,FALSE),""))</f>
        <v/>
      </c>
      <c r="R7883" s="8"/>
      <c r="S7883" s="7">
        <f>IF($H7883="","",$H7883*(1-$U7883))</f>
        <v>8.9999999999999993E-3</v>
      </c>
      <c r="T7883" s="7">
        <f>IF($I7883="","",$I7883*(1-$U7883))</f>
        <v>1E-3</v>
      </c>
      <c r="U7883" s="7">
        <f>IFERROR(INDEX(BASE_CCLASSTRIB!$E:$E, MATCH(TEXT($D7883,"000000"), BASE_CCLASSTRIB!$A:$A, 0))/100, 0)</f>
        <v>0</v>
      </c>
      <c r="V7883" s="21">
        <f>IFERROR(INDEX(BASE_CCLASSTRIB!$F:$F, MATCH(TEXT($D7883,"000000"), BASE_CCLASSTRIB!$A:$A, 0))/100, 0)</f>
        <v>0</v>
      </c>
    </row>
    <row r="7884" spans="2:22" ht="15.75" customHeight="1" thickTop="1" thickBot="1">
      <c r="B7884" s="8"/>
      <c r="C7884" s="8"/>
      <c r="E7884" s="8" t="str">
        <f>IF(D7884="","",LEFT(D7884,3))</f>
        <v/>
      </c>
      <c r="F7884" s="5" t="str">
        <f>IF(E7884="","",IFERROR(VLOOKUP(E7884,REGRAS_CST!$A$2:$B$200,2,FALSE),""))</f>
        <v/>
      </c>
      <c r="H7884" s="7">
        <v>8.9999999999999993E-3</v>
      </c>
      <c r="I7884" s="7">
        <v>1E-3</v>
      </c>
      <c r="K7884" s="5" t="str">
        <f>IF(E7884="","",IFERROR(VLOOKUP(E7884,REGRAS_CST!$A$2:$C$200,3,FALSE),""))</f>
        <v/>
      </c>
      <c r="L7884" s="10" t="str">
        <f>IF($G7884="", "", $G7884*(1-$V7884))</f>
        <v/>
      </c>
      <c r="M7884" s="30" t="str">
        <f t="shared" si="246"/>
        <v/>
      </c>
      <c r="N7884" s="30" t="str">
        <f t="shared" si="247"/>
        <v/>
      </c>
      <c r="O7884" s="5" t="str">
        <f>IF(D7884="","",
IF(AND(K7884&lt;&gt;"SIM",V7884&gt;0),"ERRO: % BC &gt; 0, mas NÃO permitida ❌",
IF(AND(K7884="SIM",V7884=0),"ATENÇÃO: BC permitida, mas % = 0 🔎",
"Base de cálculo aplicada corretamente ✅")))</f>
        <v/>
      </c>
      <c r="P7884" s="5" t="str">
        <f>IF(D7884="","",
IF(AND(Q7884&lt;&gt;"SIM",U7884&gt;0),"ERRO: % alíquota &gt; 0, mas NÃO permitida ❌",
IF(AND(Q7884="SIM",U7884=0),"ATENÇÃO: alíquota permitida, mas % = 0 🔎",
"Alíquota aplicada corretamente ✅")))</f>
        <v/>
      </c>
      <c r="Q7884" s="5" t="str">
        <f>IF(E7884="","",IFERROR(VLOOKUP(E7884,REGRAS_CST!$A$2:$D$200,4,FALSE),""))</f>
        <v/>
      </c>
      <c r="R7884" s="8"/>
      <c r="S7884" s="7">
        <f>IF($H7884="","",$H7884*(1-$U7884))</f>
        <v>8.9999999999999993E-3</v>
      </c>
      <c r="T7884" s="7">
        <f>IF($I7884="","",$I7884*(1-$U7884))</f>
        <v>1E-3</v>
      </c>
      <c r="U7884" s="7">
        <f>IFERROR(INDEX(BASE_CCLASSTRIB!$E:$E, MATCH(TEXT($D7884,"000000"), BASE_CCLASSTRIB!$A:$A, 0))/100, 0)</f>
        <v>0</v>
      </c>
      <c r="V7884" s="21">
        <f>IFERROR(INDEX(BASE_CCLASSTRIB!$F:$F, MATCH(TEXT($D7884,"000000"), BASE_CCLASSTRIB!$A:$A, 0))/100, 0)</f>
        <v>0</v>
      </c>
    </row>
    <row r="7885" spans="2:22" ht="15.75" customHeight="1" thickTop="1" thickBot="1">
      <c r="B7885" s="8"/>
      <c r="C7885" s="8"/>
      <c r="E7885" s="8" t="str">
        <f>IF(D7885="","",LEFT(D7885,3))</f>
        <v/>
      </c>
      <c r="F7885" s="5" t="str">
        <f>IF(E7885="","",IFERROR(VLOOKUP(E7885,REGRAS_CST!$A$2:$B$200,2,FALSE),""))</f>
        <v/>
      </c>
      <c r="H7885" s="7">
        <v>8.9999999999999993E-3</v>
      </c>
      <c r="I7885" s="7">
        <v>1E-3</v>
      </c>
      <c r="K7885" s="5" t="str">
        <f>IF(E7885="","",IFERROR(VLOOKUP(E7885,REGRAS_CST!$A$2:$C$200,3,FALSE),""))</f>
        <v/>
      </c>
      <c r="L7885" s="10" t="str">
        <f>IF($G7885="", "", $G7885*(1-$V7885))</f>
        <v/>
      </c>
      <c r="M7885" s="30" t="str">
        <f t="shared" si="246"/>
        <v/>
      </c>
      <c r="N7885" s="30" t="str">
        <f t="shared" si="247"/>
        <v/>
      </c>
      <c r="O7885" s="5" t="str">
        <f>IF(D7885="","",
IF(AND(K7885&lt;&gt;"SIM",V7885&gt;0),"ERRO: % BC &gt; 0, mas NÃO permitida ❌",
IF(AND(K7885="SIM",V7885=0),"ATENÇÃO: BC permitida, mas % = 0 🔎",
"Base de cálculo aplicada corretamente ✅")))</f>
        <v/>
      </c>
      <c r="P7885" s="5" t="str">
        <f>IF(D7885="","",
IF(AND(Q7885&lt;&gt;"SIM",U7885&gt;0),"ERRO: % alíquota &gt; 0, mas NÃO permitida ❌",
IF(AND(Q7885="SIM",U7885=0),"ATENÇÃO: alíquota permitida, mas % = 0 🔎",
"Alíquota aplicada corretamente ✅")))</f>
        <v/>
      </c>
      <c r="Q7885" s="5" t="str">
        <f>IF(E7885="","",IFERROR(VLOOKUP(E7885,REGRAS_CST!$A$2:$D$200,4,FALSE),""))</f>
        <v/>
      </c>
      <c r="R7885" s="8"/>
      <c r="S7885" s="7">
        <f>IF($H7885="","",$H7885*(1-$U7885))</f>
        <v>8.9999999999999993E-3</v>
      </c>
      <c r="T7885" s="7">
        <f>IF($I7885="","",$I7885*(1-$U7885))</f>
        <v>1E-3</v>
      </c>
      <c r="U7885" s="7">
        <f>IFERROR(INDEX(BASE_CCLASSTRIB!$E:$E, MATCH(TEXT($D7885,"000000"), BASE_CCLASSTRIB!$A:$A, 0))/100, 0)</f>
        <v>0</v>
      </c>
      <c r="V7885" s="21">
        <f>IFERROR(INDEX(BASE_CCLASSTRIB!$F:$F, MATCH(TEXT($D7885,"000000"), BASE_CCLASSTRIB!$A:$A, 0))/100, 0)</f>
        <v>0</v>
      </c>
    </row>
    <row r="7886" spans="2:22" ht="15.75" customHeight="1" thickTop="1" thickBot="1">
      <c r="B7886" s="8"/>
      <c r="C7886" s="8"/>
      <c r="E7886" s="8" t="str">
        <f>IF(D7886="","",LEFT(D7886,3))</f>
        <v/>
      </c>
      <c r="F7886" s="5" t="str">
        <f>IF(E7886="","",IFERROR(VLOOKUP(E7886,REGRAS_CST!$A$2:$B$200,2,FALSE),""))</f>
        <v/>
      </c>
      <c r="H7886" s="7">
        <v>8.9999999999999993E-3</v>
      </c>
      <c r="I7886" s="7">
        <v>1E-3</v>
      </c>
      <c r="K7886" s="5" t="str">
        <f>IF(E7886="","",IFERROR(VLOOKUP(E7886,REGRAS_CST!$A$2:$C$200,3,FALSE),""))</f>
        <v/>
      </c>
      <c r="L7886" s="10" t="str">
        <f>IF($G7886="", "", $G7886*(1-$V7886))</f>
        <v/>
      </c>
      <c r="M7886" s="30" t="str">
        <f t="shared" si="246"/>
        <v/>
      </c>
      <c r="N7886" s="30" t="str">
        <f t="shared" si="247"/>
        <v/>
      </c>
      <c r="O7886" s="5" t="str">
        <f>IF(D7886="","",
IF(AND(K7886&lt;&gt;"SIM",V7886&gt;0),"ERRO: % BC &gt; 0, mas NÃO permitida ❌",
IF(AND(K7886="SIM",V7886=0),"ATENÇÃO: BC permitida, mas % = 0 🔎",
"Base de cálculo aplicada corretamente ✅")))</f>
        <v/>
      </c>
      <c r="P7886" s="5" t="str">
        <f>IF(D7886="","",
IF(AND(Q7886&lt;&gt;"SIM",U7886&gt;0),"ERRO: % alíquota &gt; 0, mas NÃO permitida ❌",
IF(AND(Q7886="SIM",U7886=0),"ATENÇÃO: alíquota permitida, mas % = 0 🔎",
"Alíquota aplicada corretamente ✅")))</f>
        <v/>
      </c>
      <c r="Q7886" s="5" t="str">
        <f>IF(E7886="","",IFERROR(VLOOKUP(E7886,REGRAS_CST!$A$2:$D$200,4,FALSE),""))</f>
        <v/>
      </c>
      <c r="R7886" s="8"/>
      <c r="S7886" s="7">
        <f>IF($H7886="","",$H7886*(1-$U7886))</f>
        <v>8.9999999999999993E-3</v>
      </c>
      <c r="T7886" s="7">
        <f>IF($I7886="","",$I7886*(1-$U7886))</f>
        <v>1E-3</v>
      </c>
      <c r="U7886" s="7">
        <f>IFERROR(INDEX(BASE_CCLASSTRIB!$E:$E, MATCH(TEXT($D7886,"000000"), BASE_CCLASSTRIB!$A:$A, 0))/100, 0)</f>
        <v>0</v>
      </c>
      <c r="V7886" s="21">
        <f>IFERROR(INDEX(BASE_CCLASSTRIB!$F:$F, MATCH(TEXT($D7886,"000000"), BASE_CCLASSTRIB!$A:$A, 0))/100, 0)</f>
        <v>0</v>
      </c>
    </row>
    <row r="7887" spans="2:22" ht="15.75" customHeight="1" thickTop="1" thickBot="1">
      <c r="B7887" s="8"/>
      <c r="C7887" s="8"/>
      <c r="E7887" s="8" t="str">
        <f>IF(D7887="","",LEFT(D7887,3))</f>
        <v/>
      </c>
      <c r="F7887" s="5" t="str">
        <f>IF(E7887="","",IFERROR(VLOOKUP(E7887,REGRAS_CST!$A$2:$B$200,2,FALSE),""))</f>
        <v/>
      </c>
      <c r="H7887" s="7">
        <v>8.9999999999999993E-3</v>
      </c>
      <c r="I7887" s="7">
        <v>1E-3</v>
      </c>
      <c r="K7887" s="5" t="str">
        <f>IF(E7887="","",IFERROR(VLOOKUP(E7887,REGRAS_CST!$A$2:$C$200,3,FALSE),""))</f>
        <v/>
      </c>
      <c r="L7887" s="10" t="str">
        <f>IF($G7887="", "", $G7887*(1-$V7887))</f>
        <v/>
      </c>
      <c r="M7887" s="30" t="str">
        <f t="shared" si="246"/>
        <v/>
      </c>
      <c r="N7887" s="30" t="str">
        <f t="shared" si="247"/>
        <v/>
      </c>
      <c r="O7887" s="5" t="str">
        <f>IF(D7887="","",
IF(AND(K7887&lt;&gt;"SIM",V7887&gt;0),"ERRO: % BC &gt; 0, mas NÃO permitida ❌",
IF(AND(K7887="SIM",V7887=0),"ATENÇÃO: BC permitida, mas % = 0 🔎",
"Base de cálculo aplicada corretamente ✅")))</f>
        <v/>
      </c>
      <c r="P7887" s="5" t="str">
        <f>IF(D7887="","",
IF(AND(Q7887&lt;&gt;"SIM",U7887&gt;0),"ERRO: % alíquota &gt; 0, mas NÃO permitida ❌",
IF(AND(Q7887="SIM",U7887=0),"ATENÇÃO: alíquota permitida, mas % = 0 🔎",
"Alíquota aplicada corretamente ✅")))</f>
        <v/>
      </c>
      <c r="Q7887" s="5" t="str">
        <f>IF(E7887="","",IFERROR(VLOOKUP(E7887,REGRAS_CST!$A$2:$D$200,4,FALSE),""))</f>
        <v/>
      </c>
      <c r="R7887" s="8"/>
      <c r="S7887" s="7">
        <f>IF($H7887="","",$H7887*(1-$U7887))</f>
        <v>8.9999999999999993E-3</v>
      </c>
      <c r="T7887" s="7">
        <f>IF($I7887="","",$I7887*(1-$U7887))</f>
        <v>1E-3</v>
      </c>
      <c r="U7887" s="7">
        <f>IFERROR(INDEX(BASE_CCLASSTRIB!$E:$E, MATCH(TEXT($D7887,"000000"), BASE_CCLASSTRIB!$A:$A, 0))/100, 0)</f>
        <v>0</v>
      </c>
      <c r="V7887" s="21">
        <f>IFERROR(INDEX(BASE_CCLASSTRIB!$F:$F, MATCH(TEXT($D7887,"000000"), BASE_CCLASSTRIB!$A:$A, 0))/100, 0)</f>
        <v>0</v>
      </c>
    </row>
    <row r="7888" spans="2:22" ht="15.75" customHeight="1" thickTop="1" thickBot="1">
      <c r="B7888" s="8"/>
      <c r="C7888" s="8"/>
      <c r="E7888" s="8" t="str">
        <f>IF(D7888="","",LEFT(D7888,3))</f>
        <v/>
      </c>
      <c r="F7888" s="5" t="str">
        <f>IF(E7888="","",IFERROR(VLOOKUP(E7888,REGRAS_CST!$A$2:$B$200,2,FALSE),""))</f>
        <v/>
      </c>
      <c r="H7888" s="7">
        <v>8.9999999999999993E-3</v>
      </c>
      <c r="I7888" s="7">
        <v>1E-3</v>
      </c>
      <c r="K7888" s="5" t="str">
        <f>IF(E7888="","",IFERROR(VLOOKUP(E7888,REGRAS_CST!$A$2:$C$200,3,FALSE),""))</f>
        <v/>
      </c>
      <c r="L7888" s="10" t="str">
        <f>IF($G7888="", "", $G7888*(1-$V7888))</f>
        <v/>
      </c>
      <c r="M7888" s="30" t="str">
        <f t="shared" si="246"/>
        <v/>
      </c>
      <c r="N7888" s="30" t="str">
        <f t="shared" si="247"/>
        <v/>
      </c>
      <c r="O7888" s="5" t="str">
        <f>IF(D7888="","",
IF(AND(K7888&lt;&gt;"SIM",V7888&gt;0),"ERRO: % BC &gt; 0, mas NÃO permitida ❌",
IF(AND(K7888="SIM",V7888=0),"ATENÇÃO: BC permitida, mas % = 0 🔎",
"Base de cálculo aplicada corretamente ✅")))</f>
        <v/>
      </c>
      <c r="P7888" s="5" t="str">
        <f>IF(D7888="","",
IF(AND(Q7888&lt;&gt;"SIM",U7888&gt;0),"ERRO: % alíquota &gt; 0, mas NÃO permitida ❌",
IF(AND(Q7888="SIM",U7888=0),"ATENÇÃO: alíquota permitida, mas % = 0 🔎",
"Alíquota aplicada corretamente ✅")))</f>
        <v/>
      </c>
      <c r="Q7888" s="5" t="str">
        <f>IF(E7888="","",IFERROR(VLOOKUP(E7888,REGRAS_CST!$A$2:$D$200,4,FALSE),""))</f>
        <v/>
      </c>
      <c r="R7888" s="8"/>
      <c r="S7888" s="7">
        <f>IF($H7888="","",$H7888*(1-$U7888))</f>
        <v>8.9999999999999993E-3</v>
      </c>
      <c r="T7888" s="7">
        <f>IF($I7888="","",$I7888*(1-$U7888))</f>
        <v>1E-3</v>
      </c>
      <c r="U7888" s="7">
        <f>IFERROR(INDEX(BASE_CCLASSTRIB!$E:$E, MATCH(TEXT($D7888,"000000"), BASE_CCLASSTRIB!$A:$A, 0))/100, 0)</f>
        <v>0</v>
      </c>
      <c r="V7888" s="21">
        <f>IFERROR(INDEX(BASE_CCLASSTRIB!$F:$F, MATCH(TEXT($D7888,"000000"), BASE_CCLASSTRIB!$A:$A, 0))/100, 0)</f>
        <v>0</v>
      </c>
    </row>
    <row r="7889" spans="2:22" ht="15.75" customHeight="1" thickTop="1" thickBot="1">
      <c r="B7889" s="8"/>
      <c r="C7889" s="8"/>
      <c r="E7889" s="8" t="str">
        <f>IF(D7889="","",LEFT(D7889,3))</f>
        <v/>
      </c>
      <c r="F7889" s="5" t="str">
        <f>IF(E7889="","",IFERROR(VLOOKUP(E7889,REGRAS_CST!$A$2:$B$200,2,FALSE),""))</f>
        <v/>
      </c>
      <c r="H7889" s="7">
        <v>8.9999999999999993E-3</v>
      </c>
      <c r="I7889" s="7">
        <v>1E-3</v>
      </c>
      <c r="K7889" s="5" t="str">
        <f>IF(E7889="","",IFERROR(VLOOKUP(E7889,REGRAS_CST!$A$2:$C$200,3,FALSE),""))</f>
        <v/>
      </c>
      <c r="L7889" s="10" t="str">
        <f>IF($G7889="", "", $G7889*(1-$V7889))</f>
        <v/>
      </c>
      <c r="M7889" s="30" t="str">
        <f t="shared" si="246"/>
        <v/>
      </c>
      <c r="N7889" s="30" t="str">
        <f t="shared" si="247"/>
        <v/>
      </c>
      <c r="O7889" s="5" t="str">
        <f>IF(D7889="","",
IF(AND(K7889&lt;&gt;"SIM",V7889&gt;0),"ERRO: % BC &gt; 0, mas NÃO permitida ❌",
IF(AND(K7889="SIM",V7889=0),"ATENÇÃO: BC permitida, mas % = 0 🔎",
"Base de cálculo aplicada corretamente ✅")))</f>
        <v/>
      </c>
      <c r="P7889" s="5" t="str">
        <f>IF(D7889="","",
IF(AND(Q7889&lt;&gt;"SIM",U7889&gt;0),"ERRO: % alíquota &gt; 0, mas NÃO permitida ❌",
IF(AND(Q7889="SIM",U7889=0),"ATENÇÃO: alíquota permitida, mas % = 0 🔎",
"Alíquota aplicada corretamente ✅")))</f>
        <v/>
      </c>
      <c r="Q7889" s="5" t="str">
        <f>IF(E7889="","",IFERROR(VLOOKUP(E7889,REGRAS_CST!$A$2:$D$200,4,FALSE),""))</f>
        <v/>
      </c>
      <c r="R7889" s="8"/>
      <c r="S7889" s="7">
        <f>IF($H7889="","",$H7889*(1-$U7889))</f>
        <v>8.9999999999999993E-3</v>
      </c>
      <c r="T7889" s="7">
        <f>IF($I7889="","",$I7889*(1-$U7889))</f>
        <v>1E-3</v>
      </c>
      <c r="U7889" s="7">
        <f>IFERROR(INDEX(BASE_CCLASSTRIB!$E:$E, MATCH(TEXT($D7889,"000000"), BASE_CCLASSTRIB!$A:$A, 0))/100, 0)</f>
        <v>0</v>
      </c>
      <c r="V7889" s="21">
        <f>IFERROR(INDEX(BASE_CCLASSTRIB!$F:$F, MATCH(TEXT($D7889,"000000"), BASE_CCLASSTRIB!$A:$A, 0))/100, 0)</f>
        <v>0</v>
      </c>
    </row>
    <row r="7890" spans="2:22" ht="15.75" customHeight="1" thickTop="1" thickBot="1">
      <c r="B7890" s="8"/>
      <c r="C7890" s="8"/>
      <c r="E7890" s="8" t="str">
        <f>IF(D7890="","",LEFT(D7890,3))</f>
        <v/>
      </c>
      <c r="F7890" s="5" t="str">
        <f>IF(E7890="","",IFERROR(VLOOKUP(E7890,REGRAS_CST!$A$2:$B$200,2,FALSE),""))</f>
        <v/>
      </c>
      <c r="H7890" s="7">
        <v>8.9999999999999993E-3</v>
      </c>
      <c r="I7890" s="7">
        <v>1E-3</v>
      </c>
      <c r="K7890" s="5" t="str">
        <f>IF(E7890="","",IFERROR(VLOOKUP(E7890,REGRAS_CST!$A$2:$C$200,3,FALSE),""))</f>
        <v/>
      </c>
      <c r="L7890" s="10" t="str">
        <f>IF($G7890="", "", $G7890*(1-$V7890))</f>
        <v/>
      </c>
      <c r="M7890" s="30" t="str">
        <f t="shared" si="246"/>
        <v/>
      </c>
      <c r="N7890" s="30" t="str">
        <f t="shared" si="247"/>
        <v/>
      </c>
      <c r="O7890" s="5" t="str">
        <f>IF(D7890="","",
IF(AND(K7890&lt;&gt;"SIM",V7890&gt;0),"ERRO: % BC &gt; 0, mas NÃO permitida ❌",
IF(AND(K7890="SIM",V7890=0),"ATENÇÃO: BC permitida, mas % = 0 🔎",
"Base de cálculo aplicada corretamente ✅")))</f>
        <v/>
      </c>
      <c r="P7890" s="5" t="str">
        <f>IF(D7890="","",
IF(AND(Q7890&lt;&gt;"SIM",U7890&gt;0),"ERRO: % alíquota &gt; 0, mas NÃO permitida ❌",
IF(AND(Q7890="SIM",U7890=0),"ATENÇÃO: alíquota permitida, mas % = 0 🔎",
"Alíquota aplicada corretamente ✅")))</f>
        <v/>
      </c>
      <c r="Q7890" s="5" t="str">
        <f>IF(E7890="","",IFERROR(VLOOKUP(E7890,REGRAS_CST!$A$2:$D$200,4,FALSE),""))</f>
        <v/>
      </c>
      <c r="R7890" s="8"/>
      <c r="S7890" s="7">
        <f>IF($H7890="","",$H7890*(1-$U7890))</f>
        <v>8.9999999999999993E-3</v>
      </c>
      <c r="T7890" s="7">
        <f>IF($I7890="","",$I7890*(1-$U7890))</f>
        <v>1E-3</v>
      </c>
      <c r="U7890" s="7">
        <f>IFERROR(INDEX(BASE_CCLASSTRIB!$E:$E, MATCH(TEXT($D7890,"000000"), BASE_CCLASSTRIB!$A:$A, 0))/100, 0)</f>
        <v>0</v>
      </c>
      <c r="V7890" s="21">
        <f>IFERROR(INDEX(BASE_CCLASSTRIB!$F:$F, MATCH(TEXT($D7890,"000000"), BASE_CCLASSTRIB!$A:$A, 0))/100, 0)</f>
        <v>0</v>
      </c>
    </row>
    <row r="7891" spans="2:22" ht="15.75" customHeight="1" thickTop="1" thickBot="1">
      <c r="B7891" s="8"/>
      <c r="C7891" s="8"/>
      <c r="E7891" s="8" t="str">
        <f>IF(D7891="","",LEFT(D7891,3))</f>
        <v/>
      </c>
      <c r="F7891" s="5" t="str">
        <f>IF(E7891="","",IFERROR(VLOOKUP(E7891,REGRAS_CST!$A$2:$B$200,2,FALSE),""))</f>
        <v/>
      </c>
      <c r="H7891" s="7">
        <v>8.9999999999999993E-3</v>
      </c>
      <c r="I7891" s="7">
        <v>1E-3</v>
      </c>
      <c r="K7891" s="5" t="str">
        <f>IF(E7891="","",IFERROR(VLOOKUP(E7891,REGRAS_CST!$A$2:$C$200,3,FALSE),""))</f>
        <v/>
      </c>
      <c r="L7891" s="10" t="str">
        <f>IF($G7891="", "", $G7891*(1-$V7891))</f>
        <v/>
      </c>
      <c r="M7891" s="30" t="str">
        <f t="shared" si="246"/>
        <v/>
      </c>
      <c r="N7891" s="30" t="str">
        <f t="shared" si="247"/>
        <v/>
      </c>
      <c r="O7891" s="5" t="str">
        <f>IF(D7891="","",
IF(AND(K7891&lt;&gt;"SIM",V7891&gt;0),"ERRO: % BC &gt; 0, mas NÃO permitida ❌",
IF(AND(K7891="SIM",V7891=0),"ATENÇÃO: BC permitida, mas % = 0 🔎",
"Base de cálculo aplicada corretamente ✅")))</f>
        <v/>
      </c>
      <c r="P7891" s="5" t="str">
        <f>IF(D7891="","",
IF(AND(Q7891&lt;&gt;"SIM",U7891&gt;0),"ERRO: % alíquota &gt; 0, mas NÃO permitida ❌",
IF(AND(Q7891="SIM",U7891=0),"ATENÇÃO: alíquota permitida, mas % = 0 🔎",
"Alíquota aplicada corretamente ✅")))</f>
        <v/>
      </c>
      <c r="Q7891" s="5" t="str">
        <f>IF(E7891="","",IFERROR(VLOOKUP(E7891,REGRAS_CST!$A$2:$D$200,4,FALSE),""))</f>
        <v/>
      </c>
      <c r="R7891" s="8"/>
      <c r="S7891" s="7">
        <f>IF($H7891="","",$H7891*(1-$U7891))</f>
        <v>8.9999999999999993E-3</v>
      </c>
      <c r="T7891" s="7">
        <f>IF($I7891="","",$I7891*(1-$U7891))</f>
        <v>1E-3</v>
      </c>
      <c r="U7891" s="7">
        <f>IFERROR(INDEX(BASE_CCLASSTRIB!$E:$E, MATCH(TEXT($D7891,"000000"), BASE_CCLASSTRIB!$A:$A, 0))/100, 0)</f>
        <v>0</v>
      </c>
      <c r="V7891" s="21">
        <f>IFERROR(INDEX(BASE_CCLASSTRIB!$F:$F, MATCH(TEXT($D7891,"000000"), BASE_CCLASSTRIB!$A:$A, 0))/100, 0)</f>
        <v>0</v>
      </c>
    </row>
    <row r="7892" spans="2:22" ht="15.75" customHeight="1" thickTop="1" thickBot="1">
      <c r="B7892" s="8"/>
      <c r="C7892" s="8"/>
      <c r="E7892" s="8" t="str">
        <f>IF(D7892="","",LEFT(D7892,3))</f>
        <v/>
      </c>
      <c r="F7892" s="5" t="str">
        <f>IF(E7892="","",IFERROR(VLOOKUP(E7892,REGRAS_CST!$A$2:$B$200,2,FALSE),""))</f>
        <v/>
      </c>
      <c r="H7892" s="7">
        <v>8.9999999999999993E-3</v>
      </c>
      <c r="I7892" s="7">
        <v>1E-3</v>
      </c>
      <c r="K7892" s="5" t="str">
        <f>IF(E7892="","",IFERROR(VLOOKUP(E7892,REGRAS_CST!$A$2:$C$200,3,FALSE),""))</f>
        <v/>
      </c>
      <c r="L7892" s="10" t="str">
        <f>IF($G7892="", "", $G7892*(1-$V7892))</f>
        <v/>
      </c>
      <c r="M7892" s="30" t="str">
        <f t="shared" si="246"/>
        <v/>
      </c>
      <c r="N7892" s="30" t="str">
        <f t="shared" si="247"/>
        <v/>
      </c>
      <c r="O7892" s="5" t="str">
        <f>IF(D7892="","",
IF(AND(K7892&lt;&gt;"SIM",V7892&gt;0),"ERRO: % BC &gt; 0, mas NÃO permitida ❌",
IF(AND(K7892="SIM",V7892=0),"ATENÇÃO: BC permitida, mas % = 0 🔎",
"Base de cálculo aplicada corretamente ✅")))</f>
        <v/>
      </c>
      <c r="P7892" s="5" t="str">
        <f>IF(D7892="","",
IF(AND(Q7892&lt;&gt;"SIM",U7892&gt;0),"ERRO: % alíquota &gt; 0, mas NÃO permitida ❌",
IF(AND(Q7892="SIM",U7892=0),"ATENÇÃO: alíquota permitida, mas % = 0 🔎",
"Alíquota aplicada corretamente ✅")))</f>
        <v/>
      </c>
      <c r="Q7892" s="5" t="str">
        <f>IF(E7892="","",IFERROR(VLOOKUP(E7892,REGRAS_CST!$A$2:$D$200,4,FALSE),""))</f>
        <v/>
      </c>
      <c r="R7892" s="8"/>
      <c r="S7892" s="7">
        <f>IF($H7892="","",$H7892*(1-$U7892))</f>
        <v>8.9999999999999993E-3</v>
      </c>
      <c r="T7892" s="7">
        <f>IF($I7892="","",$I7892*(1-$U7892))</f>
        <v>1E-3</v>
      </c>
      <c r="U7892" s="7">
        <f>IFERROR(INDEX(BASE_CCLASSTRIB!$E:$E, MATCH(TEXT($D7892,"000000"), BASE_CCLASSTRIB!$A:$A, 0))/100, 0)</f>
        <v>0</v>
      </c>
      <c r="V7892" s="21">
        <f>IFERROR(INDEX(BASE_CCLASSTRIB!$F:$F, MATCH(TEXT($D7892,"000000"), BASE_CCLASSTRIB!$A:$A, 0))/100, 0)</f>
        <v>0</v>
      </c>
    </row>
    <row r="7893" spans="2:22" ht="15.75" customHeight="1" thickTop="1" thickBot="1">
      <c r="B7893" s="8"/>
      <c r="C7893" s="8"/>
      <c r="E7893" s="8" t="str">
        <f>IF(D7893="","",LEFT(D7893,3))</f>
        <v/>
      </c>
      <c r="F7893" s="5" t="str">
        <f>IF(E7893="","",IFERROR(VLOOKUP(E7893,REGRAS_CST!$A$2:$B$200,2,FALSE),""))</f>
        <v/>
      </c>
      <c r="H7893" s="7">
        <v>8.9999999999999993E-3</v>
      </c>
      <c r="I7893" s="7">
        <v>1E-3</v>
      </c>
      <c r="K7893" s="5" t="str">
        <f>IF(E7893="","",IFERROR(VLOOKUP(E7893,REGRAS_CST!$A$2:$C$200,3,FALSE),""))</f>
        <v/>
      </c>
      <c r="L7893" s="10" t="str">
        <f>IF($G7893="", "", $G7893*(1-$V7893))</f>
        <v/>
      </c>
      <c r="M7893" s="30" t="str">
        <f t="shared" si="246"/>
        <v/>
      </c>
      <c r="N7893" s="30" t="str">
        <f t="shared" si="247"/>
        <v/>
      </c>
      <c r="O7893" s="5" t="str">
        <f>IF(D7893="","",
IF(AND(K7893&lt;&gt;"SIM",V7893&gt;0),"ERRO: % BC &gt; 0, mas NÃO permitida ❌",
IF(AND(K7893="SIM",V7893=0),"ATENÇÃO: BC permitida, mas % = 0 🔎",
"Base de cálculo aplicada corretamente ✅")))</f>
        <v/>
      </c>
      <c r="P7893" s="5" t="str">
        <f>IF(D7893="","",
IF(AND(Q7893&lt;&gt;"SIM",U7893&gt;0),"ERRO: % alíquota &gt; 0, mas NÃO permitida ❌",
IF(AND(Q7893="SIM",U7893=0),"ATENÇÃO: alíquota permitida, mas % = 0 🔎",
"Alíquota aplicada corretamente ✅")))</f>
        <v/>
      </c>
      <c r="Q7893" s="5" t="str">
        <f>IF(E7893="","",IFERROR(VLOOKUP(E7893,REGRAS_CST!$A$2:$D$200,4,FALSE),""))</f>
        <v/>
      </c>
      <c r="R7893" s="8"/>
      <c r="S7893" s="7">
        <f>IF($H7893="","",$H7893*(1-$U7893))</f>
        <v>8.9999999999999993E-3</v>
      </c>
      <c r="T7893" s="7">
        <f>IF($I7893="","",$I7893*(1-$U7893))</f>
        <v>1E-3</v>
      </c>
      <c r="U7893" s="7">
        <f>IFERROR(INDEX(BASE_CCLASSTRIB!$E:$E, MATCH(TEXT($D7893,"000000"), BASE_CCLASSTRIB!$A:$A, 0))/100, 0)</f>
        <v>0</v>
      </c>
      <c r="V7893" s="21">
        <f>IFERROR(INDEX(BASE_CCLASSTRIB!$F:$F, MATCH(TEXT($D7893,"000000"), BASE_CCLASSTRIB!$A:$A, 0))/100, 0)</f>
        <v>0</v>
      </c>
    </row>
    <row r="7894" spans="2:22" ht="15.75" customHeight="1" thickTop="1" thickBot="1">
      <c r="B7894" s="8"/>
      <c r="C7894" s="8"/>
      <c r="E7894" s="8" t="str">
        <f>IF(D7894="","",LEFT(D7894,3))</f>
        <v/>
      </c>
      <c r="F7894" s="5" t="str">
        <f>IF(E7894="","",IFERROR(VLOOKUP(E7894,REGRAS_CST!$A$2:$B$200,2,FALSE),""))</f>
        <v/>
      </c>
      <c r="H7894" s="7">
        <v>8.9999999999999993E-3</v>
      </c>
      <c r="I7894" s="7">
        <v>1E-3</v>
      </c>
      <c r="K7894" s="5" t="str">
        <f>IF(E7894="","",IFERROR(VLOOKUP(E7894,REGRAS_CST!$A$2:$C$200,3,FALSE),""))</f>
        <v/>
      </c>
      <c r="L7894" s="10" t="str">
        <f>IF($G7894="", "", $G7894*(1-$V7894))</f>
        <v/>
      </c>
      <c r="M7894" s="30" t="str">
        <f t="shared" si="246"/>
        <v/>
      </c>
      <c r="N7894" s="30" t="str">
        <f t="shared" si="247"/>
        <v/>
      </c>
      <c r="O7894" s="5" t="str">
        <f>IF(D7894="","",
IF(AND(K7894&lt;&gt;"SIM",V7894&gt;0),"ERRO: % BC &gt; 0, mas NÃO permitida ❌",
IF(AND(K7894="SIM",V7894=0),"ATENÇÃO: BC permitida, mas % = 0 🔎",
"Base de cálculo aplicada corretamente ✅")))</f>
        <v/>
      </c>
      <c r="P7894" s="5" t="str">
        <f>IF(D7894="","",
IF(AND(Q7894&lt;&gt;"SIM",U7894&gt;0),"ERRO: % alíquota &gt; 0, mas NÃO permitida ❌",
IF(AND(Q7894="SIM",U7894=0),"ATENÇÃO: alíquota permitida, mas % = 0 🔎",
"Alíquota aplicada corretamente ✅")))</f>
        <v/>
      </c>
      <c r="Q7894" s="5" t="str">
        <f>IF(E7894="","",IFERROR(VLOOKUP(E7894,REGRAS_CST!$A$2:$D$200,4,FALSE),""))</f>
        <v/>
      </c>
      <c r="R7894" s="8"/>
      <c r="S7894" s="7">
        <f>IF($H7894="","",$H7894*(1-$U7894))</f>
        <v>8.9999999999999993E-3</v>
      </c>
      <c r="T7894" s="7">
        <f>IF($I7894="","",$I7894*(1-$U7894))</f>
        <v>1E-3</v>
      </c>
      <c r="U7894" s="7">
        <f>IFERROR(INDEX(BASE_CCLASSTRIB!$E:$E, MATCH(TEXT($D7894,"000000"), BASE_CCLASSTRIB!$A:$A, 0))/100, 0)</f>
        <v>0</v>
      </c>
      <c r="V7894" s="21">
        <f>IFERROR(INDEX(BASE_CCLASSTRIB!$F:$F, MATCH(TEXT($D7894,"000000"), BASE_CCLASSTRIB!$A:$A, 0))/100, 0)</f>
        <v>0</v>
      </c>
    </row>
    <row r="7895" spans="2:22" ht="15.75" customHeight="1" thickTop="1" thickBot="1">
      <c r="B7895" s="8"/>
      <c r="C7895" s="8"/>
      <c r="E7895" s="8" t="str">
        <f>IF(D7895="","",LEFT(D7895,3))</f>
        <v/>
      </c>
      <c r="F7895" s="5" t="str">
        <f>IF(E7895="","",IFERROR(VLOOKUP(E7895,REGRAS_CST!$A$2:$B$200,2,FALSE),""))</f>
        <v/>
      </c>
      <c r="H7895" s="7">
        <v>8.9999999999999993E-3</v>
      </c>
      <c r="I7895" s="7">
        <v>1E-3</v>
      </c>
      <c r="K7895" s="5" t="str">
        <f>IF(E7895="","",IFERROR(VLOOKUP(E7895,REGRAS_CST!$A$2:$C$200,3,FALSE),""))</f>
        <v/>
      </c>
      <c r="L7895" s="10" t="str">
        <f>IF($G7895="", "", $G7895*(1-$V7895))</f>
        <v/>
      </c>
      <c r="M7895" s="30" t="str">
        <f t="shared" si="246"/>
        <v/>
      </c>
      <c r="N7895" s="30" t="str">
        <f t="shared" si="247"/>
        <v/>
      </c>
      <c r="O7895" s="5" t="str">
        <f>IF(D7895="","",
IF(AND(K7895&lt;&gt;"SIM",V7895&gt;0),"ERRO: % BC &gt; 0, mas NÃO permitida ❌",
IF(AND(K7895="SIM",V7895=0),"ATENÇÃO: BC permitida, mas % = 0 🔎",
"Base de cálculo aplicada corretamente ✅")))</f>
        <v/>
      </c>
      <c r="P7895" s="5" t="str">
        <f>IF(D7895="","",
IF(AND(Q7895&lt;&gt;"SIM",U7895&gt;0),"ERRO: % alíquota &gt; 0, mas NÃO permitida ❌",
IF(AND(Q7895="SIM",U7895=0),"ATENÇÃO: alíquota permitida, mas % = 0 🔎",
"Alíquota aplicada corretamente ✅")))</f>
        <v/>
      </c>
      <c r="Q7895" s="5" t="str">
        <f>IF(E7895="","",IFERROR(VLOOKUP(E7895,REGRAS_CST!$A$2:$D$200,4,FALSE),""))</f>
        <v/>
      </c>
      <c r="R7895" s="8"/>
      <c r="S7895" s="7">
        <f>IF($H7895="","",$H7895*(1-$U7895))</f>
        <v>8.9999999999999993E-3</v>
      </c>
      <c r="T7895" s="7">
        <f>IF($I7895="","",$I7895*(1-$U7895))</f>
        <v>1E-3</v>
      </c>
      <c r="U7895" s="7">
        <f>IFERROR(INDEX(BASE_CCLASSTRIB!$E:$E, MATCH(TEXT($D7895,"000000"), BASE_CCLASSTRIB!$A:$A, 0))/100, 0)</f>
        <v>0</v>
      </c>
      <c r="V7895" s="21">
        <f>IFERROR(INDEX(BASE_CCLASSTRIB!$F:$F, MATCH(TEXT($D7895,"000000"), BASE_CCLASSTRIB!$A:$A, 0))/100, 0)</f>
        <v>0</v>
      </c>
    </row>
    <row r="7896" spans="2:22" ht="15.75" customHeight="1" thickTop="1" thickBot="1">
      <c r="B7896" s="8"/>
      <c r="C7896" s="8"/>
      <c r="E7896" s="8" t="str">
        <f>IF(D7896="","",LEFT(D7896,3))</f>
        <v/>
      </c>
      <c r="F7896" s="5" t="str">
        <f>IF(E7896="","",IFERROR(VLOOKUP(E7896,REGRAS_CST!$A$2:$B$200,2,FALSE),""))</f>
        <v/>
      </c>
      <c r="H7896" s="7">
        <v>8.9999999999999993E-3</v>
      </c>
      <c r="I7896" s="7">
        <v>1E-3</v>
      </c>
      <c r="K7896" s="5" t="str">
        <f>IF(E7896="","",IFERROR(VLOOKUP(E7896,REGRAS_CST!$A$2:$C$200,3,FALSE),""))</f>
        <v/>
      </c>
      <c r="L7896" s="10" t="str">
        <f>IF($G7896="", "", $G7896*(1-$V7896))</f>
        <v/>
      </c>
      <c r="M7896" s="30" t="str">
        <f t="shared" si="246"/>
        <v/>
      </c>
      <c r="N7896" s="30" t="str">
        <f t="shared" si="247"/>
        <v/>
      </c>
      <c r="O7896" s="5" t="str">
        <f>IF(D7896="","",
IF(AND(K7896&lt;&gt;"SIM",V7896&gt;0),"ERRO: % BC &gt; 0, mas NÃO permitida ❌",
IF(AND(K7896="SIM",V7896=0),"ATENÇÃO: BC permitida, mas % = 0 🔎",
"Base de cálculo aplicada corretamente ✅")))</f>
        <v/>
      </c>
      <c r="P7896" s="5" t="str">
        <f>IF(D7896="","",
IF(AND(Q7896&lt;&gt;"SIM",U7896&gt;0),"ERRO: % alíquota &gt; 0, mas NÃO permitida ❌",
IF(AND(Q7896="SIM",U7896=0),"ATENÇÃO: alíquota permitida, mas % = 0 🔎",
"Alíquota aplicada corretamente ✅")))</f>
        <v/>
      </c>
      <c r="Q7896" s="5" t="str">
        <f>IF(E7896="","",IFERROR(VLOOKUP(E7896,REGRAS_CST!$A$2:$D$200,4,FALSE),""))</f>
        <v/>
      </c>
      <c r="R7896" s="8"/>
      <c r="S7896" s="7">
        <f>IF($H7896="","",$H7896*(1-$U7896))</f>
        <v>8.9999999999999993E-3</v>
      </c>
      <c r="T7896" s="7">
        <f>IF($I7896="","",$I7896*(1-$U7896))</f>
        <v>1E-3</v>
      </c>
      <c r="U7896" s="7">
        <f>IFERROR(INDEX(BASE_CCLASSTRIB!$E:$E, MATCH(TEXT($D7896,"000000"), BASE_CCLASSTRIB!$A:$A, 0))/100, 0)</f>
        <v>0</v>
      </c>
      <c r="V7896" s="21">
        <f>IFERROR(INDEX(BASE_CCLASSTRIB!$F:$F, MATCH(TEXT($D7896,"000000"), BASE_CCLASSTRIB!$A:$A, 0))/100, 0)</f>
        <v>0</v>
      </c>
    </row>
    <row r="7897" spans="2:22" ht="15.75" customHeight="1" thickTop="1" thickBot="1">
      <c r="B7897" s="8"/>
      <c r="C7897" s="8"/>
      <c r="E7897" s="8" t="str">
        <f>IF(D7897="","",LEFT(D7897,3))</f>
        <v/>
      </c>
      <c r="F7897" s="5" t="str">
        <f>IF(E7897="","",IFERROR(VLOOKUP(E7897,REGRAS_CST!$A$2:$B$200,2,FALSE),""))</f>
        <v/>
      </c>
      <c r="H7897" s="7">
        <v>8.9999999999999993E-3</v>
      </c>
      <c r="I7897" s="7">
        <v>1E-3</v>
      </c>
      <c r="K7897" s="5" t="str">
        <f>IF(E7897="","",IFERROR(VLOOKUP(E7897,REGRAS_CST!$A$2:$C$200,3,FALSE),""))</f>
        <v/>
      </c>
      <c r="L7897" s="10" t="str">
        <f>IF($G7897="", "", $G7897*(1-$V7897))</f>
        <v/>
      </c>
      <c r="M7897" s="30" t="str">
        <f t="shared" si="246"/>
        <v/>
      </c>
      <c r="N7897" s="30" t="str">
        <f t="shared" si="247"/>
        <v/>
      </c>
      <c r="O7897" s="5" t="str">
        <f>IF(D7897="","",
IF(AND(K7897&lt;&gt;"SIM",V7897&gt;0),"ERRO: % BC &gt; 0, mas NÃO permitida ❌",
IF(AND(K7897="SIM",V7897=0),"ATENÇÃO: BC permitida, mas % = 0 🔎",
"Base de cálculo aplicada corretamente ✅")))</f>
        <v/>
      </c>
      <c r="P7897" s="5" t="str">
        <f>IF(D7897="","",
IF(AND(Q7897&lt;&gt;"SIM",U7897&gt;0),"ERRO: % alíquota &gt; 0, mas NÃO permitida ❌",
IF(AND(Q7897="SIM",U7897=0),"ATENÇÃO: alíquota permitida, mas % = 0 🔎",
"Alíquota aplicada corretamente ✅")))</f>
        <v/>
      </c>
      <c r="Q7897" s="5" t="str">
        <f>IF(E7897="","",IFERROR(VLOOKUP(E7897,REGRAS_CST!$A$2:$D$200,4,FALSE),""))</f>
        <v/>
      </c>
      <c r="R7897" s="8"/>
      <c r="S7897" s="7">
        <f>IF($H7897="","",$H7897*(1-$U7897))</f>
        <v>8.9999999999999993E-3</v>
      </c>
      <c r="T7897" s="7">
        <f>IF($I7897="","",$I7897*(1-$U7897))</f>
        <v>1E-3</v>
      </c>
      <c r="U7897" s="7">
        <f>IFERROR(INDEX(BASE_CCLASSTRIB!$E:$E, MATCH(TEXT($D7897,"000000"), BASE_CCLASSTRIB!$A:$A, 0))/100, 0)</f>
        <v>0</v>
      </c>
      <c r="V7897" s="21">
        <f>IFERROR(INDEX(BASE_CCLASSTRIB!$F:$F, MATCH(TEXT($D7897,"000000"), BASE_CCLASSTRIB!$A:$A, 0))/100, 0)</f>
        <v>0</v>
      </c>
    </row>
    <row r="7898" spans="2:22" ht="15.75" customHeight="1" thickTop="1" thickBot="1">
      <c r="B7898" s="8"/>
      <c r="C7898" s="8"/>
      <c r="E7898" s="8" t="str">
        <f>IF(D7898="","",LEFT(D7898,3))</f>
        <v/>
      </c>
      <c r="F7898" s="5" t="str">
        <f>IF(E7898="","",IFERROR(VLOOKUP(E7898,REGRAS_CST!$A$2:$B$200,2,FALSE),""))</f>
        <v/>
      </c>
      <c r="H7898" s="7">
        <v>8.9999999999999993E-3</v>
      </c>
      <c r="I7898" s="7">
        <v>1E-3</v>
      </c>
      <c r="K7898" s="5" t="str">
        <f>IF(E7898="","",IFERROR(VLOOKUP(E7898,REGRAS_CST!$A$2:$C$200,3,FALSE),""))</f>
        <v/>
      </c>
      <c r="L7898" s="10" t="str">
        <f>IF($G7898="", "", $G7898*(1-$V7898))</f>
        <v/>
      </c>
      <c r="M7898" s="30" t="str">
        <f t="shared" si="246"/>
        <v/>
      </c>
      <c r="N7898" s="30" t="str">
        <f t="shared" si="247"/>
        <v/>
      </c>
      <c r="O7898" s="5" t="str">
        <f>IF(D7898="","",
IF(AND(K7898&lt;&gt;"SIM",V7898&gt;0),"ERRO: % BC &gt; 0, mas NÃO permitida ❌",
IF(AND(K7898="SIM",V7898=0),"ATENÇÃO: BC permitida, mas % = 0 🔎",
"Base de cálculo aplicada corretamente ✅")))</f>
        <v/>
      </c>
      <c r="P7898" s="5" t="str">
        <f>IF(D7898="","",
IF(AND(Q7898&lt;&gt;"SIM",U7898&gt;0),"ERRO: % alíquota &gt; 0, mas NÃO permitida ❌",
IF(AND(Q7898="SIM",U7898=0),"ATENÇÃO: alíquota permitida, mas % = 0 🔎",
"Alíquota aplicada corretamente ✅")))</f>
        <v/>
      </c>
      <c r="Q7898" s="5" t="str">
        <f>IF(E7898="","",IFERROR(VLOOKUP(E7898,REGRAS_CST!$A$2:$D$200,4,FALSE),""))</f>
        <v/>
      </c>
      <c r="R7898" s="8"/>
      <c r="S7898" s="7">
        <f>IF($H7898="","",$H7898*(1-$U7898))</f>
        <v>8.9999999999999993E-3</v>
      </c>
      <c r="T7898" s="7">
        <f>IF($I7898="","",$I7898*(1-$U7898))</f>
        <v>1E-3</v>
      </c>
      <c r="U7898" s="7">
        <f>IFERROR(INDEX(BASE_CCLASSTRIB!$E:$E, MATCH(TEXT($D7898,"000000"), BASE_CCLASSTRIB!$A:$A, 0))/100, 0)</f>
        <v>0</v>
      </c>
      <c r="V7898" s="21">
        <f>IFERROR(INDEX(BASE_CCLASSTRIB!$F:$F, MATCH(TEXT($D7898,"000000"), BASE_CCLASSTRIB!$A:$A, 0))/100, 0)</f>
        <v>0</v>
      </c>
    </row>
    <row r="7899" spans="2:22" ht="15.75" customHeight="1" thickTop="1" thickBot="1">
      <c r="B7899" s="8"/>
      <c r="C7899" s="8"/>
      <c r="E7899" s="8" t="str">
        <f>IF(D7899="","",LEFT(D7899,3))</f>
        <v/>
      </c>
      <c r="F7899" s="5" t="str">
        <f>IF(E7899="","",IFERROR(VLOOKUP(E7899,REGRAS_CST!$A$2:$B$200,2,FALSE),""))</f>
        <v/>
      </c>
      <c r="H7899" s="7">
        <v>8.9999999999999993E-3</v>
      </c>
      <c r="I7899" s="7">
        <v>1E-3</v>
      </c>
      <c r="K7899" s="5" t="str">
        <f>IF(E7899="","",IFERROR(VLOOKUP(E7899,REGRAS_CST!$A$2:$C$200,3,FALSE),""))</f>
        <v/>
      </c>
      <c r="L7899" s="10" t="str">
        <f>IF($G7899="", "", $G7899*(1-$V7899))</f>
        <v/>
      </c>
      <c r="M7899" s="30" t="str">
        <f t="shared" si="246"/>
        <v/>
      </c>
      <c r="N7899" s="30" t="str">
        <f t="shared" si="247"/>
        <v/>
      </c>
      <c r="O7899" s="5" t="str">
        <f>IF(D7899="","",
IF(AND(K7899&lt;&gt;"SIM",V7899&gt;0),"ERRO: % BC &gt; 0, mas NÃO permitida ❌",
IF(AND(K7899="SIM",V7899=0),"ATENÇÃO: BC permitida, mas % = 0 🔎",
"Base de cálculo aplicada corretamente ✅")))</f>
        <v/>
      </c>
      <c r="P7899" s="5" t="str">
        <f>IF(D7899="","",
IF(AND(Q7899&lt;&gt;"SIM",U7899&gt;0),"ERRO: % alíquota &gt; 0, mas NÃO permitida ❌",
IF(AND(Q7899="SIM",U7899=0),"ATENÇÃO: alíquota permitida, mas % = 0 🔎",
"Alíquota aplicada corretamente ✅")))</f>
        <v/>
      </c>
      <c r="Q7899" s="5" t="str">
        <f>IF(E7899="","",IFERROR(VLOOKUP(E7899,REGRAS_CST!$A$2:$D$200,4,FALSE),""))</f>
        <v/>
      </c>
      <c r="R7899" s="8"/>
      <c r="S7899" s="7">
        <f>IF($H7899="","",$H7899*(1-$U7899))</f>
        <v>8.9999999999999993E-3</v>
      </c>
      <c r="T7899" s="7">
        <f>IF($I7899="","",$I7899*(1-$U7899))</f>
        <v>1E-3</v>
      </c>
      <c r="U7899" s="7">
        <f>IFERROR(INDEX(BASE_CCLASSTRIB!$E:$E, MATCH(TEXT($D7899,"000000"), BASE_CCLASSTRIB!$A:$A, 0))/100, 0)</f>
        <v>0</v>
      </c>
      <c r="V7899" s="21">
        <f>IFERROR(INDEX(BASE_CCLASSTRIB!$F:$F, MATCH(TEXT($D7899,"000000"), BASE_CCLASSTRIB!$A:$A, 0))/100, 0)</f>
        <v>0</v>
      </c>
    </row>
    <row r="7900" spans="2:22" ht="15.75" customHeight="1" thickTop="1" thickBot="1">
      <c r="B7900" s="8"/>
      <c r="C7900" s="8"/>
      <c r="E7900" s="8" t="str">
        <f>IF(D7900="","",LEFT(D7900,3))</f>
        <v/>
      </c>
      <c r="F7900" s="5" t="str">
        <f>IF(E7900="","",IFERROR(VLOOKUP(E7900,REGRAS_CST!$A$2:$B$200,2,FALSE),""))</f>
        <v/>
      </c>
      <c r="H7900" s="7">
        <v>8.9999999999999993E-3</v>
      </c>
      <c r="I7900" s="7">
        <v>1E-3</v>
      </c>
      <c r="K7900" s="5" t="str">
        <f>IF(E7900="","",IFERROR(VLOOKUP(E7900,REGRAS_CST!$A$2:$C$200,3,FALSE),""))</f>
        <v/>
      </c>
      <c r="L7900" s="10" t="str">
        <f>IF($G7900="", "", $G7900*(1-$V7900))</f>
        <v/>
      </c>
      <c r="M7900" s="30" t="str">
        <f t="shared" si="246"/>
        <v/>
      </c>
      <c r="N7900" s="30" t="str">
        <f t="shared" si="247"/>
        <v/>
      </c>
      <c r="O7900" s="5" t="str">
        <f>IF(D7900="","",
IF(AND(K7900&lt;&gt;"SIM",V7900&gt;0),"ERRO: % BC &gt; 0, mas NÃO permitida ❌",
IF(AND(K7900="SIM",V7900=0),"ATENÇÃO: BC permitida, mas % = 0 🔎",
"Base de cálculo aplicada corretamente ✅")))</f>
        <v/>
      </c>
      <c r="P7900" s="5" t="str">
        <f>IF(D7900="","",
IF(AND(Q7900&lt;&gt;"SIM",U7900&gt;0),"ERRO: % alíquota &gt; 0, mas NÃO permitida ❌",
IF(AND(Q7900="SIM",U7900=0),"ATENÇÃO: alíquota permitida, mas % = 0 🔎",
"Alíquota aplicada corretamente ✅")))</f>
        <v/>
      </c>
      <c r="Q7900" s="5" t="str">
        <f>IF(E7900="","",IFERROR(VLOOKUP(E7900,REGRAS_CST!$A$2:$D$200,4,FALSE),""))</f>
        <v/>
      </c>
      <c r="R7900" s="8"/>
      <c r="S7900" s="7">
        <f>IF($H7900="","",$H7900*(1-$U7900))</f>
        <v>8.9999999999999993E-3</v>
      </c>
      <c r="T7900" s="7">
        <f>IF($I7900="","",$I7900*(1-$U7900))</f>
        <v>1E-3</v>
      </c>
      <c r="U7900" s="7">
        <f>IFERROR(INDEX(BASE_CCLASSTRIB!$E:$E, MATCH(TEXT($D7900,"000000"), BASE_CCLASSTRIB!$A:$A, 0))/100, 0)</f>
        <v>0</v>
      </c>
      <c r="V7900" s="21">
        <f>IFERROR(INDEX(BASE_CCLASSTRIB!$F:$F, MATCH(TEXT($D7900,"000000"), BASE_CCLASSTRIB!$A:$A, 0))/100, 0)</f>
        <v>0</v>
      </c>
    </row>
    <row r="7901" spans="2:22" ht="15.75" customHeight="1" thickTop="1" thickBot="1">
      <c r="B7901" s="8"/>
      <c r="C7901" s="8"/>
      <c r="E7901" s="8" t="str">
        <f>IF(D7901="","",LEFT(D7901,3))</f>
        <v/>
      </c>
      <c r="F7901" s="5" t="str">
        <f>IF(E7901="","",IFERROR(VLOOKUP(E7901,REGRAS_CST!$A$2:$B$200,2,FALSE),""))</f>
        <v/>
      </c>
      <c r="H7901" s="7">
        <v>8.9999999999999993E-3</v>
      </c>
      <c r="I7901" s="7">
        <v>1E-3</v>
      </c>
      <c r="K7901" s="5" t="str">
        <f>IF(E7901="","",IFERROR(VLOOKUP(E7901,REGRAS_CST!$A$2:$C$200,3,FALSE),""))</f>
        <v/>
      </c>
      <c r="L7901" s="10" t="str">
        <f>IF($G7901="", "", $G7901*(1-$V7901))</f>
        <v/>
      </c>
      <c r="M7901" s="30" t="str">
        <f t="shared" si="246"/>
        <v/>
      </c>
      <c r="N7901" s="30" t="str">
        <f t="shared" si="247"/>
        <v/>
      </c>
      <c r="O7901" s="5" t="str">
        <f>IF(D7901="","",
IF(AND(K7901&lt;&gt;"SIM",V7901&gt;0),"ERRO: % BC &gt; 0, mas NÃO permitida ❌",
IF(AND(K7901="SIM",V7901=0),"ATENÇÃO: BC permitida, mas % = 0 🔎",
"Base de cálculo aplicada corretamente ✅")))</f>
        <v/>
      </c>
      <c r="P7901" s="5" t="str">
        <f>IF(D7901="","",
IF(AND(Q7901&lt;&gt;"SIM",U7901&gt;0),"ERRO: % alíquota &gt; 0, mas NÃO permitida ❌",
IF(AND(Q7901="SIM",U7901=0),"ATENÇÃO: alíquota permitida, mas % = 0 🔎",
"Alíquota aplicada corretamente ✅")))</f>
        <v/>
      </c>
      <c r="Q7901" s="5" t="str">
        <f>IF(E7901="","",IFERROR(VLOOKUP(E7901,REGRAS_CST!$A$2:$D$200,4,FALSE),""))</f>
        <v/>
      </c>
      <c r="R7901" s="8"/>
      <c r="S7901" s="7">
        <f>IF($H7901="","",$H7901*(1-$U7901))</f>
        <v>8.9999999999999993E-3</v>
      </c>
      <c r="T7901" s="7">
        <f>IF($I7901="","",$I7901*(1-$U7901))</f>
        <v>1E-3</v>
      </c>
      <c r="U7901" s="7">
        <f>IFERROR(INDEX(BASE_CCLASSTRIB!$E:$E, MATCH(TEXT($D7901,"000000"), BASE_CCLASSTRIB!$A:$A, 0))/100, 0)</f>
        <v>0</v>
      </c>
      <c r="V7901" s="21">
        <f>IFERROR(INDEX(BASE_CCLASSTRIB!$F:$F, MATCH(TEXT($D7901,"000000"), BASE_CCLASSTRIB!$A:$A, 0))/100, 0)</f>
        <v>0</v>
      </c>
    </row>
    <row r="7902" spans="2:22" ht="15.75" customHeight="1" thickTop="1" thickBot="1">
      <c r="B7902" s="8"/>
      <c r="C7902" s="8"/>
      <c r="E7902" s="8" t="str">
        <f>IF(D7902="","",LEFT(D7902,3))</f>
        <v/>
      </c>
      <c r="F7902" s="5" t="str">
        <f>IF(E7902="","",IFERROR(VLOOKUP(E7902,REGRAS_CST!$A$2:$B$200,2,FALSE),""))</f>
        <v/>
      </c>
      <c r="H7902" s="7">
        <v>8.9999999999999993E-3</v>
      </c>
      <c r="I7902" s="7">
        <v>1E-3</v>
      </c>
      <c r="K7902" s="5" t="str">
        <f>IF(E7902="","",IFERROR(VLOOKUP(E7902,REGRAS_CST!$A$2:$C$200,3,FALSE),""))</f>
        <v/>
      </c>
      <c r="L7902" s="10" t="str">
        <f>IF($G7902="", "", $G7902*(1-$V7902))</f>
        <v/>
      </c>
      <c r="M7902" s="30" t="str">
        <f t="shared" si="246"/>
        <v/>
      </c>
      <c r="N7902" s="30" t="str">
        <f t="shared" si="247"/>
        <v/>
      </c>
      <c r="O7902" s="5" t="str">
        <f>IF(D7902="","",
IF(AND(K7902&lt;&gt;"SIM",V7902&gt;0),"ERRO: % BC &gt; 0, mas NÃO permitida ❌",
IF(AND(K7902="SIM",V7902=0),"ATENÇÃO: BC permitida, mas % = 0 🔎",
"Base de cálculo aplicada corretamente ✅")))</f>
        <v/>
      </c>
      <c r="P7902" s="5" t="str">
        <f>IF(D7902="","",
IF(AND(Q7902&lt;&gt;"SIM",U7902&gt;0),"ERRO: % alíquota &gt; 0, mas NÃO permitida ❌",
IF(AND(Q7902="SIM",U7902=0),"ATENÇÃO: alíquota permitida, mas % = 0 🔎",
"Alíquota aplicada corretamente ✅")))</f>
        <v/>
      </c>
      <c r="Q7902" s="5" t="str">
        <f>IF(E7902="","",IFERROR(VLOOKUP(E7902,REGRAS_CST!$A$2:$D$200,4,FALSE),""))</f>
        <v/>
      </c>
      <c r="R7902" s="8"/>
      <c r="S7902" s="7">
        <f>IF($H7902="","",$H7902*(1-$U7902))</f>
        <v>8.9999999999999993E-3</v>
      </c>
      <c r="T7902" s="7">
        <f>IF($I7902="","",$I7902*(1-$U7902))</f>
        <v>1E-3</v>
      </c>
      <c r="U7902" s="7">
        <f>IFERROR(INDEX(BASE_CCLASSTRIB!$E:$E, MATCH(TEXT($D7902,"000000"), BASE_CCLASSTRIB!$A:$A, 0))/100, 0)</f>
        <v>0</v>
      </c>
      <c r="V7902" s="21">
        <f>IFERROR(INDEX(BASE_CCLASSTRIB!$F:$F, MATCH(TEXT($D7902,"000000"), BASE_CCLASSTRIB!$A:$A, 0))/100, 0)</f>
        <v>0</v>
      </c>
    </row>
    <row r="7903" spans="2:22" ht="15.75" customHeight="1" thickTop="1" thickBot="1">
      <c r="B7903" s="8"/>
      <c r="C7903" s="8"/>
      <c r="E7903" s="8" t="str">
        <f>IF(D7903="","",LEFT(D7903,3))</f>
        <v/>
      </c>
      <c r="F7903" s="5" t="str">
        <f>IF(E7903="","",IFERROR(VLOOKUP(E7903,REGRAS_CST!$A$2:$B$200,2,FALSE),""))</f>
        <v/>
      </c>
      <c r="H7903" s="7">
        <v>8.9999999999999993E-3</v>
      </c>
      <c r="I7903" s="7">
        <v>1E-3</v>
      </c>
      <c r="K7903" s="5" t="str">
        <f>IF(E7903="","",IFERROR(VLOOKUP(E7903,REGRAS_CST!$A$2:$C$200,3,FALSE),""))</f>
        <v/>
      </c>
      <c r="L7903" s="10" t="str">
        <f>IF($G7903="", "", $G7903*(1-$V7903))</f>
        <v/>
      </c>
      <c r="M7903" s="30" t="str">
        <f t="shared" si="246"/>
        <v/>
      </c>
      <c r="N7903" s="30" t="str">
        <f t="shared" si="247"/>
        <v/>
      </c>
      <c r="O7903" s="5" t="str">
        <f>IF(D7903="","",
IF(AND(K7903&lt;&gt;"SIM",V7903&gt;0),"ERRO: % BC &gt; 0, mas NÃO permitida ❌",
IF(AND(K7903="SIM",V7903=0),"ATENÇÃO: BC permitida, mas % = 0 🔎",
"Base de cálculo aplicada corretamente ✅")))</f>
        <v/>
      </c>
      <c r="P7903" s="5" t="str">
        <f>IF(D7903="","",
IF(AND(Q7903&lt;&gt;"SIM",U7903&gt;0),"ERRO: % alíquota &gt; 0, mas NÃO permitida ❌",
IF(AND(Q7903="SIM",U7903=0),"ATENÇÃO: alíquota permitida, mas % = 0 🔎",
"Alíquota aplicada corretamente ✅")))</f>
        <v/>
      </c>
      <c r="Q7903" s="5" t="str">
        <f>IF(E7903="","",IFERROR(VLOOKUP(E7903,REGRAS_CST!$A$2:$D$200,4,FALSE),""))</f>
        <v/>
      </c>
      <c r="R7903" s="8"/>
      <c r="S7903" s="7">
        <f>IF($H7903="","",$H7903*(1-$U7903))</f>
        <v>8.9999999999999993E-3</v>
      </c>
      <c r="T7903" s="7">
        <f>IF($I7903="","",$I7903*(1-$U7903))</f>
        <v>1E-3</v>
      </c>
      <c r="U7903" s="7">
        <f>IFERROR(INDEX(BASE_CCLASSTRIB!$E:$E, MATCH(TEXT($D7903,"000000"), BASE_CCLASSTRIB!$A:$A, 0))/100, 0)</f>
        <v>0</v>
      </c>
      <c r="V7903" s="21">
        <f>IFERROR(INDEX(BASE_CCLASSTRIB!$F:$F, MATCH(TEXT($D7903,"000000"), BASE_CCLASSTRIB!$A:$A, 0))/100, 0)</f>
        <v>0</v>
      </c>
    </row>
    <row r="7904" spans="2:22" ht="15.75" customHeight="1" thickTop="1" thickBot="1">
      <c r="B7904" s="8"/>
      <c r="C7904" s="8"/>
      <c r="E7904" s="8" t="str">
        <f>IF(D7904="","",LEFT(D7904,3))</f>
        <v/>
      </c>
      <c r="F7904" s="5" t="str">
        <f>IF(E7904="","",IFERROR(VLOOKUP(E7904,REGRAS_CST!$A$2:$B$200,2,FALSE),""))</f>
        <v/>
      </c>
      <c r="H7904" s="7">
        <v>8.9999999999999993E-3</v>
      </c>
      <c r="I7904" s="7">
        <v>1E-3</v>
      </c>
      <c r="K7904" s="5" t="str">
        <f>IF(E7904="","",IFERROR(VLOOKUP(E7904,REGRAS_CST!$A$2:$C$200,3,FALSE),""))</f>
        <v/>
      </c>
      <c r="L7904" s="10" t="str">
        <f>IF($G7904="", "", $G7904*(1-$V7904))</f>
        <v/>
      </c>
      <c r="M7904" s="30" t="str">
        <f t="shared" si="246"/>
        <v/>
      </c>
      <c r="N7904" s="30" t="str">
        <f t="shared" si="247"/>
        <v/>
      </c>
      <c r="O7904" s="5" t="str">
        <f>IF(D7904="","",
IF(AND(K7904&lt;&gt;"SIM",V7904&gt;0),"ERRO: % BC &gt; 0, mas NÃO permitida ❌",
IF(AND(K7904="SIM",V7904=0),"ATENÇÃO: BC permitida, mas % = 0 🔎",
"Base de cálculo aplicada corretamente ✅")))</f>
        <v/>
      </c>
      <c r="P7904" s="5" t="str">
        <f>IF(D7904="","",
IF(AND(Q7904&lt;&gt;"SIM",U7904&gt;0),"ERRO: % alíquota &gt; 0, mas NÃO permitida ❌",
IF(AND(Q7904="SIM",U7904=0),"ATENÇÃO: alíquota permitida, mas % = 0 🔎",
"Alíquota aplicada corretamente ✅")))</f>
        <v/>
      </c>
      <c r="Q7904" s="5" t="str">
        <f>IF(E7904="","",IFERROR(VLOOKUP(E7904,REGRAS_CST!$A$2:$D$200,4,FALSE),""))</f>
        <v/>
      </c>
      <c r="R7904" s="8"/>
      <c r="S7904" s="7">
        <f>IF($H7904="","",$H7904*(1-$U7904))</f>
        <v>8.9999999999999993E-3</v>
      </c>
      <c r="T7904" s="7">
        <f>IF($I7904="","",$I7904*(1-$U7904))</f>
        <v>1E-3</v>
      </c>
      <c r="U7904" s="7">
        <f>IFERROR(INDEX(BASE_CCLASSTRIB!$E:$E, MATCH(TEXT($D7904,"000000"), BASE_CCLASSTRIB!$A:$A, 0))/100, 0)</f>
        <v>0</v>
      </c>
      <c r="V7904" s="21">
        <f>IFERROR(INDEX(BASE_CCLASSTRIB!$F:$F, MATCH(TEXT($D7904,"000000"), BASE_CCLASSTRIB!$A:$A, 0))/100, 0)</f>
        <v>0</v>
      </c>
    </row>
    <row r="7905" spans="2:22" ht="15.75" customHeight="1" thickTop="1" thickBot="1">
      <c r="B7905" s="8"/>
      <c r="C7905" s="8"/>
      <c r="E7905" s="8" t="str">
        <f>IF(D7905="","",LEFT(D7905,3))</f>
        <v/>
      </c>
      <c r="F7905" s="5" t="str">
        <f>IF(E7905="","",IFERROR(VLOOKUP(E7905,REGRAS_CST!$A$2:$B$200,2,FALSE),""))</f>
        <v/>
      </c>
      <c r="H7905" s="7">
        <v>8.9999999999999993E-3</v>
      </c>
      <c r="I7905" s="7">
        <v>1E-3</v>
      </c>
      <c r="K7905" s="5" t="str">
        <f>IF(E7905="","",IFERROR(VLOOKUP(E7905,REGRAS_CST!$A$2:$C$200,3,FALSE),""))</f>
        <v/>
      </c>
      <c r="L7905" s="10" t="str">
        <f>IF($G7905="", "", $G7905*(1-$V7905))</f>
        <v/>
      </c>
      <c r="M7905" s="30" t="str">
        <f t="shared" si="246"/>
        <v/>
      </c>
      <c r="N7905" s="30" t="str">
        <f t="shared" si="247"/>
        <v/>
      </c>
      <c r="O7905" s="5" t="str">
        <f>IF(D7905="","",
IF(AND(K7905&lt;&gt;"SIM",V7905&gt;0),"ERRO: % BC &gt; 0, mas NÃO permitida ❌",
IF(AND(K7905="SIM",V7905=0),"ATENÇÃO: BC permitida, mas % = 0 🔎",
"Base de cálculo aplicada corretamente ✅")))</f>
        <v/>
      </c>
      <c r="P7905" s="5" t="str">
        <f>IF(D7905="","",
IF(AND(Q7905&lt;&gt;"SIM",U7905&gt;0),"ERRO: % alíquota &gt; 0, mas NÃO permitida ❌",
IF(AND(Q7905="SIM",U7905=0),"ATENÇÃO: alíquota permitida, mas % = 0 🔎",
"Alíquota aplicada corretamente ✅")))</f>
        <v/>
      </c>
      <c r="Q7905" s="5" t="str">
        <f>IF(E7905="","",IFERROR(VLOOKUP(E7905,REGRAS_CST!$A$2:$D$200,4,FALSE),""))</f>
        <v/>
      </c>
      <c r="R7905" s="8"/>
      <c r="S7905" s="7">
        <f>IF($H7905="","",$H7905*(1-$U7905))</f>
        <v>8.9999999999999993E-3</v>
      </c>
      <c r="T7905" s="7">
        <f>IF($I7905="","",$I7905*(1-$U7905))</f>
        <v>1E-3</v>
      </c>
      <c r="U7905" s="7">
        <f>IFERROR(INDEX(BASE_CCLASSTRIB!$E:$E, MATCH(TEXT($D7905,"000000"), BASE_CCLASSTRIB!$A:$A, 0))/100, 0)</f>
        <v>0</v>
      </c>
      <c r="V7905" s="21">
        <f>IFERROR(INDEX(BASE_CCLASSTRIB!$F:$F, MATCH(TEXT($D7905,"000000"), BASE_CCLASSTRIB!$A:$A, 0))/100, 0)</f>
        <v>0</v>
      </c>
    </row>
    <row r="7906" spans="2:22" ht="15.75" customHeight="1" thickTop="1" thickBot="1">
      <c r="B7906" s="8"/>
      <c r="C7906" s="8"/>
      <c r="E7906" s="8" t="str">
        <f>IF(D7906="","",LEFT(D7906,3))</f>
        <v/>
      </c>
      <c r="F7906" s="5" t="str">
        <f>IF(E7906="","",IFERROR(VLOOKUP(E7906,REGRAS_CST!$A$2:$B$200,2,FALSE),""))</f>
        <v/>
      </c>
      <c r="H7906" s="7">
        <v>8.9999999999999993E-3</v>
      </c>
      <c r="I7906" s="7">
        <v>1E-3</v>
      </c>
      <c r="K7906" s="5" t="str">
        <f>IF(E7906="","",IFERROR(VLOOKUP(E7906,REGRAS_CST!$A$2:$C$200,3,FALSE),""))</f>
        <v/>
      </c>
      <c r="L7906" s="10" t="str">
        <f>IF($G7906="", "", $G7906*(1-$V7906))</f>
        <v/>
      </c>
      <c r="M7906" s="30" t="str">
        <f t="shared" si="246"/>
        <v/>
      </c>
      <c r="N7906" s="30" t="str">
        <f t="shared" si="247"/>
        <v/>
      </c>
      <c r="O7906" s="5" t="str">
        <f>IF(D7906="","",
IF(AND(K7906&lt;&gt;"SIM",V7906&gt;0),"ERRO: % BC &gt; 0, mas NÃO permitida ❌",
IF(AND(K7906="SIM",V7906=0),"ATENÇÃO: BC permitida, mas % = 0 🔎",
"Base de cálculo aplicada corretamente ✅")))</f>
        <v/>
      </c>
      <c r="P7906" s="5" t="str">
        <f>IF(D7906="","",
IF(AND(Q7906&lt;&gt;"SIM",U7906&gt;0),"ERRO: % alíquota &gt; 0, mas NÃO permitida ❌",
IF(AND(Q7906="SIM",U7906=0),"ATENÇÃO: alíquota permitida, mas % = 0 🔎",
"Alíquota aplicada corretamente ✅")))</f>
        <v/>
      </c>
      <c r="Q7906" s="5" t="str">
        <f>IF(E7906="","",IFERROR(VLOOKUP(E7906,REGRAS_CST!$A$2:$D$200,4,FALSE),""))</f>
        <v/>
      </c>
      <c r="R7906" s="8"/>
      <c r="S7906" s="7">
        <f>IF($H7906="","",$H7906*(1-$U7906))</f>
        <v>8.9999999999999993E-3</v>
      </c>
      <c r="T7906" s="7">
        <f>IF($I7906="","",$I7906*(1-$U7906))</f>
        <v>1E-3</v>
      </c>
      <c r="U7906" s="7">
        <f>IFERROR(INDEX(BASE_CCLASSTRIB!$E:$E, MATCH(TEXT($D7906,"000000"), BASE_CCLASSTRIB!$A:$A, 0))/100, 0)</f>
        <v>0</v>
      </c>
      <c r="V7906" s="21">
        <f>IFERROR(INDEX(BASE_CCLASSTRIB!$F:$F, MATCH(TEXT($D7906,"000000"), BASE_CCLASSTRIB!$A:$A, 0))/100, 0)</f>
        <v>0</v>
      </c>
    </row>
    <row r="7907" spans="2:22" ht="15.75" customHeight="1" thickTop="1" thickBot="1">
      <c r="B7907" s="8"/>
      <c r="C7907" s="8"/>
      <c r="E7907" s="8" t="str">
        <f>IF(D7907="","",LEFT(D7907,3))</f>
        <v/>
      </c>
      <c r="F7907" s="5" t="str">
        <f>IF(E7907="","",IFERROR(VLOOKUP(E7907,REGRAS_CST!$A$2:$B$200,2,FALSE),""))</f>
        <v/>
      </c>
      <c r="H7907" s="7">
        <v>8.9999999999999993E-3</v>
      </c>
      <c r="I7907" s="7">
        <v>1E-3</v>
      </c>
      <c r="K7907" s="5" t="str">
        <f>IF(E7907="","",IFERROR(VLOOKUP(E7907,REGRAS_CST!$A$2:$C$200,3,FALSE),""))</f>
        <v/>
      </c>
      <c r="L7907" s="10" t="str">
        <f>IF($G7907="", "", $G7907*(1-$V7907))</f>
        <v/>
      </c>
      <c r="M7907" s="30" t="str">
        <f t="shared" si="246"/>
        <v/>
      </c>
      <c r="N7907" s="30" t="str">
        <f t="shared" si="247"/>
        <v/>
      </c>
      <c r="O7907" s="5" t="str">
        <f>IF(D7907="","",
IF(AND(K7907&lt;&gt;"SIM",V7907&gt;0),"ERRO: % BC &gt; 0, mas NÃO permitida ❌",
IF(AND(K7907="SIM",V7907=0),"ATENÇÃO: BC permitida, mas % = 0 🔎",
"Base de cálculo aplicada corretamente ✅")))</f>
        <v/>
      </c>
      <c r="P7907" s="5" t="str">
        <f>IF(D7907="","",
IF(AND(Q7907&lt;&gt;"SIM",U7907&gt;0),"ERRO: % alíquota &gt; 0, mas NÃO permitida ❌",
IF(AND(Q7907="SIM",U7907=0),"ATENÇÃO: alíquota permitida, mas % = 0 🔎",
"Alíquota aplicada corretamente ✅")))</f>
        <v/>
      </c>
      <c r="Q7907" s="5" t="str">
        <f>IF(E7907="","",IFERROR(VLOOKUP(E7907,REGRAS_CST!$A$2:$D$200,4,FALSE),""))</f>
        <v/>
      </c>
      <c r="R7907" s="8"/>
      <c r="S7907" s="7">
        <f>IF($H7907="","",$H7907*(1-$U7907))</f>
        <v>8.9999999999999993E-3</v>
      </c>
      <c r="T7907" s="7">
        <f>IF($I7907="","",$I7907*(1-$U7907))</f>
        <v>1E-3</v>
      </c>
      <c r="U7907" s="7">
        <f>IFERROR(INDEX(BASE_CCLASSTRIB!$E:$E, MATCH(TEXT($D7907,"000000"), BASE_CCLASSTRIB!$A:$A, 0))/100, 0)</f>
        <v>0</v>
      </c>
      <c r="V7907" s="21">
        <f>IFERROR(INDEX(BASE_CCLASSTRIB!$F:$F, MATCH(TEXT($D7907,"000000"), BASE_CCLASSTRIB!$A:$A, 0))/100, 0)</f>
        <v>0</v>
      </c>
    </row>
    <row r="7908" spans="2:22" ht="15.75" customHeight="1" thickTop="1" thickBot="1">
      <c r="B7908" s="8"/>
      <c r="C7908" s="8"/>
      <c r="E7908" s="8" t="str">
        <f>IF(D7908="","",LEFT(D7908,3))</f>
        <v/>
      </c>
      <c r="F7908" s="5" t="str">
        <f>IF(E7908="","",IFERROR(VLOOKUP(E7908,REGRAS_CST!$A$2:$B$200,2,FALSE),""))</f>
        <v/>
      </c>
      <c r="H7908" s="7">
        <v>8.9999999999999993E-3</v>
      </c>
      <c r="I7908" s="7">
        <v>1E-3</v>
      </c>
      <c r="K7908" s="5" t="str">
        <f>IF(E7908="","",IFERROR(VLOOKUP(E7908,REGRAS_CST!$A$2:$C$200,3,FALSE),""))</f>
        <v/>
      </c>
      <c r="L7908" s="10" t="str">
        <f>IF($G7908="", "", $G7908*(1-$V7908))</f>
        <v/>
      </c>
      <c r="M7908" s="30" t="str">
        <f t="shared" si="246"/>
        <v/>
      </c>
      <c r="N7908" s="30" t="str">
        <f t="shared" si="247"/>
        <v/>
      </c>
      <c r="O7908" s="5" t="str">
        <f>IF(D7908="","",
IF(AND(K7908&lt;&gt;"SIM",V7908&gt;0),"ERRO: % BC &gt; 0, mas NÃO permitida ❌",
IF(AND(K7908="SIM",V7908=0),"ATENÇÃO: BC permitida, mas % = 0 🔎",
"Base de cálculo aplicada corretamente ✅")))</f>
        <v/>
      </c>
      <c r="P7908" s="5" t="str">
        <f>IF(D7908="","",
IF(AND(Q7908&lt;&gt;"SIM",U7908&gt;0),"ERRO: % alíquota &gt; 0, mas NÃO permitida ❌",
IF(AND(Q7908="SIM",U7908=0),"ATENÇÃO: alíquota permitida, mas % = 0 🔎",
"Alíquota aplicada corretamente ✅")))</f>
        <v/>
      </c>
      <c r="Q7908" s="5" t="str">
        <f>IF(E7908="","",IFERROR(VLOOKUP(E7908,REGRAS_CST!$A$2:$D$200,4,FALSE),""))</f>
        <v/>
      </c>
      <c r="R7908" s="8"/>
      <c r="S7908" s="7">
        <f>IF($H7908="","",$H7908*(1-$U7908))</f>
        <v>8.9999999999999993E-3</v>
      </c>
      <c r="T7908" s="7">
        <f>IF($I7908="","",$I7908*(1-$U7908))</f>
        <v>1E-3</v>
      </c>
      <c r="U7908" s="7">
        <f>IFERROR(INDEX(BASE_CCLASSTRIB!$E:$E, MATCH(TEXT($D7908,"000000"), BASE_CCLASSTRIB!$A:$A, 0))/100, 0)</f>
        <v>0</v>
      </c>
      <c r="V7908" s="21">
        <f>IFERROR(INDEX(BASE_CCLASSTRIB!$F:$F, MATCH(TEXT($D7908,"000000"), BASE_CCLASSTRIB!$A:$A, 0))/100, 0)</f>
        <v>0</v>
      </c>
    </row>
    <row r="7909" spans="2:22" ht="15.75" customHeight="1" thickTop="1" thickBot="1">
      <c r="B7909" s="8"/>
      <c r="C7909" s="8"/>
      <c r="E7909" s="8" t="str">
        <f>IF(D7909="","",LEFT(D7909,3))</f>
        <v/>
      </c>
      <c r="F7909" s="5" t="str">
        <f>IF(E7909="","",IFERROR(VLOOKUP(E7909,REGRAS_CST!$A$2:$B$200,2,FALSE),""))</f>
        <v/>
      </c>
      <c r="H7909" s="7">
        <v>8.9999999999999993E-3</v>
      </c>
      <c r="I7909" s="7">
        <v>1E-3</v>
      </c>
      <c r="K7909" s="5" t="str">
        <f>IF(E7909="","",IFERROR(VLOOKUP(E7909,REGRAS_CST!$A$2:$C$200,3,FALSE),""))</f>
        <v/>
      </c>
      <c r="L7909" s="10" t="str">
        <f>IF($G7909="", "", $G7909*(1-$V7909))</f>
        <v/>
      </c>
      <c r="M7909" s="30" t="str">
        <f t="shared" si="246"/>
        <v/>
      </c>
      <c r="N7909" s="30" t="str">
        <f t="shared" si="247"/>
        <v/>
      </c>
      <c r="O7909" s="5" t="str">
        <f>IF(D7909="","",
IF(AND(K7909&lt;&gt;"SIM",V7909&gt;0),"ERRO: % BC &gt; 0, mas NÃO permitida ❌",
IF(AND(K7909="SIM",V7909=0),"ATENÇÃO: BC permitida, mas % = 0 🔎",
"Base de cálculo aplicada corretamente ✅")))</f>
        <v/>
      </c>
      <c r="P7909" s="5" t="str">
        <f>IF(D7909="","",
IF(AND(Q7909&lt;&gt;"SIM",U7909&gt;0),"ERRO: % alíquota &gt; 0, mas NÃO permitida ❌",
IF(AND(Q7909="SIM",U7909=0),"ATENÇÃO: alíquota permitida, mas % = 0 🔎",
"Alíquota aplicada corretamente ✅")))</f>
        <v/>
      </c>
      <c r="Q7909" s="5" t="str">
        <f>IF(E7909="","",IFERROR(VLOOKUP(E7909,REGRAS_CST!$A$2:$D$200,4,FALSE),""))</f>
        <v/>
      </c>
      <c r="R7909" s="8"/>
      <c r="S7909" s="7">
        <f>IF($H7909="","",$H7909*(1-$U7909))</f>
        <v>8.9999999999999993E-3</v>
      </c>
      <c r="T7909" s="7">
        <f>IF($I7909="","",$I7909*(1-$U7909))</f>
        <v>1E-3</v>
      </c>
      <c r="U7909" s="7">
        <f>IFERROR(INDEX(BASE_CCLASSTRIB!$E:$E, MATCH(TEXT($D7909,"000000"), BASE_CCLASSTRIB!$A:$A, 0))/100, 0)</f>
        <v>0</v>
      </c>
      <c r="V7909" s="21">
        <f>IFERROR(INDEX(BASE_CCLASSTRIB!$F:$F, MATCH(TEXT($D7909,"000000"), BASE_CCLASSTRIB!$A:$A, 0))/100, 0)</f>
        <v>0</v>
      </c>
    </row>
    <row r="7910" spans="2:22" ht="15.75" customHeight="1" thickTop="1" thickBot="1">
      <c r="B7910" s="8"/>
      <c r="C7910" s="8"/>
      <c r="E7910" s="8" t="str">
        <f>IF(D7910="","",LEFT(D7910,3))</f>
        <v/>
      </c>
      <c r="F7910" s="5" t="str">
        <f>IF(E7910="","",IFERROR(VLOOKUP(E7910,REGRAS_CST!$A$2:$B$200,2,FALSE),""))</f>
        <v/>
      </c>
      <c r="H7910" s="7">
        <v>8.9999999999999993E-3</v>
      </c>
      <c r="I7910" s="7">
        <v>1E-3</v>
      </c>
      <c r="K7910" s="5" t="str">
        <f>IF(E7910="","",IFERROR(VLOOKUP(E7910,REGRAS_CST!$A$2:$C$200,3,FALSE),""))</f>
        <v/>
      </c>
      <c r="L7910" s="10" t="str">
        <f>IF($G7910="", "", $G7910*(1-$V7910))</f>
        <v/>
      </c>
      <c r="M7910" s="30" t="str">
        <f t="shared" si="246"/>
        <v/>
      </c>
      <c r="N7910" s="30" t="str">
        <f t="shared" si="247"/>
        <v/>
      </c>
      <c r="O7910" s="5" t="str">
        <f>IF(D7910="","",
IF(AND(K7910&lt;&gt;"SIM",V7910&gt;0),"ERRO: % BC &gt; 0, mas NÃO permitida ❌",
IF(AND(K7910="SIM",V7910=0),"ATENÇÃO: BC permitida, mas % = 0 🔎",
"Base de cálculo aplicada corretamente ✅")))</f>
        <v/>
      </c>
      <c r="P7910" s="5" t="str">
        <f>IF(D7910="","",
IF(AND(Q7910&lt;&gt;"SIM",U7910&gt;0),"ERRO: % alíquota &gt; 0, mas NÃO permitida ❌",
IF(AND(Q7910="SIM",U7910=0),"ATENÇÃO: alíquota permitida, mas % = 0 🔎",
"Alíquota aplicada corretamente ✅")))</f>
        <v/>
      </c>
      <c r="Q7910" s="5" t="str">
        <f>IF(E7910="","",IFERROR(VLOOKUP(E7910,REGRAS_CST!$A$2:$D$200,4,FALSE),""))</f>
        <v/>
      </c>
      <c r="R7910" s="8"/>
      <c r="S7910" s="7">
        <f>IF($H7910="","",$H7910*(1-$U7910))</f>
        <v>8.9999999999999993E-3</v>
      </c>
      <c r="T7910" s="7">
        <f>IF($I7910="","",$I7910*(1-$U7910))</f>
        <v>1E-3</v>
      </c>
      <c r="U7910" s="7">
        <f>IFERROR(INDEX(BASE_CCLASSTRIB!$E:$E, MATCH(TEXT($D7910,"000000"), BASE_CCLASSTRIB!$A:$A, 0))/100, 0)</f>
        <v>0</v>
      </c>
      <c r="V7910" s="21">
        <f>IFERROR(INDEX(BASE_CCLASSTRIB!$F:$F, MATCH(TEXT($D7910,"000000"), BASE_CCLASSTRIB!$A:$A, 0))/100, 0)</f>
        <v>0</v>
      </c>
    </row>
    <row r="7911" spans="2:22" ht="15.75" customHeight="1" thickTop="1" thickBot="1">
      <c r="B7911" s="8"/>
      <c r="C7911" s="8"/>
      <c r="E7911" s="8" t="str">
        <f>IF(D7911="","",LEFT(D7911,3))</f>
        <v/>
      </c>
      <c r="F7911" s="5" t="str">
        <f>IF(E7911="","",IFERROR(VLOOKUP(E7911,REGRAS_CST!$A$2:$B$200,2,FALSE),""))</f>
        <v/>
      </c>
      <c r="H7911" s="7">
        <v>8.9999999999999993E-3</v>
      </c>
      <c r="I7911" s="7">
        <v>1E-3</v>
      </c>
      <c r="K7911" s="5" t="str">
        <f>IF(E7911="","",IFERROR(VLOOKUP(E7911,REGRAS_CST!$A$2:$C$200,3,FALSE),""))</f>
        <v/>
      </c>
      <c r="L7911" s="10" t="str">
        <f>IF($G7911="", "", $G7911*(1-$V7911))</f>
        <v/>
      </c>
      <c r="M7911" s="30" t="str">
        <f t="shared" si="246"/>
        <v/>
      </c>
      <c r="N7911" s="30" t="str">
        <f t="shared" si="247"/>
        <v/>
      </c>
      <c r="O7911" s="5" t="str">
        <f>IF(D7911="","",
IF(AND(K7911&lt;&gt;"SIM",V7911&gt;0),"ERRO: % BC &gt; 0, mas NÃO permitida ❌",
IF(AND(K7911="SIM",V7911=0),"ATENÇÃO: BC permitida, mas % = 0 🔎",
"Base de cálculo aplicada corretamente ✅")))</f>
        <v/>
      </c>
      <c r="P7911" s="5" t="str">
        <f>IF(D7911="","",
IF(AND(Q7911&lt;&gt;"SIM",U7911&gt;0),"ERRO: % alíquota &gt; 0, mas NÃO permitida ❌",
IF(AND(Q7911="SIM",U7911=0),"ATENÇÃO: alíquota permitida, mas % = 0 🔎",
"Alíquota aplicada corretamente ✅")))</f>
        <v/>
      </c>
      <c r="Q7911" s="5" t="str">
        <f>IF(E7911="","",IFERROR(VLOOKUP(E7911,REGRAS_CST!$A$2:$D$200,4,FALSE),""))</f>
        <v/>
      </c>
      <c r="R7911" s="8"/>
      <c r="S7911" s="7">
        <f>IF($H7911="","",$H7911*(1-$U7911))</f>
        <v>8.9999999999999993E-3</v>
      </c>
      <c r="T7911" s="7">
        <f>IF($I7911="","",$I7911*(1-$U7911))</f>
        <v>1E-3</v>
      </c>
      <c r="U7911" s="7">
        <f>IFERROR(INDEX(BASE_CCLASSTRIB!$E:$E, MATCH(TEXT($D7911,"000000"), BASE_CCLASSTRIB!$A:$A, 0))/100, 0)</f>
        <v>0</v>
      </c>
      <c r="V7911" s="21">
        <f>IFERROR(INDEX(BASE_CCLASSTRIB!$F:$F, MATCH(TEXT($D7911,"000000"), BASE_CCLASSTRIB!$A:$A, 0))/100, 0)</f>
        <v>0</v>
      </c>
    </row>
    <row r="7912" spans="2:22" ht="15.75" customHeight="1" thickTop="1" thickBot="1">
      <c r="B7912" s="8"/>
      <c r="C7912" s="8"/>
      <c r="E7912" s="8" t="str">
        <f>IF(D7912="","",LEFT(D7912,3))</f>
        <v/>
      </c>
      <c r="F7912" s="5" t="str">
        <f>IF(E7912="","",IFERROR(VLOOKUP(E7912,REGRAS_CST!$A$2:$B$200,2,FALSE),""))</f>
        <v/>
      </c>
      <c r="H7912" s="7">
        <v>8.9999999999999993E-3</v>
      </c>
      <c r="I7912" s="7">
        <v>1E-3</v>
      </c>
      <c r="K7912" s="5" t="str">
        <f>IF(E7912="","",IFERROR(VLOOKUP(E7912,REGRAS_CST!$A$2:$C$200,3,FALSE),""))</f>
        <v/>
      </c>
      <c r="L7912" s="10" t="str">
        <f>IF($G7912="", "", $G7912*(1-$V7912))</f>
        <v/>
      </c>
      <c r="M7912" s="30" t="str">
        <f t="shared" si="246"/>
        <v/>
      </c>
      <c r="N7912" s="30" t="str">
        <f t="shared" si="247"/>
        <v/>
      </c>
      <c r="O7912" s="5" t="str">
        <f>IF(D7912="","",
IF(AND(K7912&lt;&gt;"SIM",V7912&gt;0),"ERRO: % BC &gt; 0, mas NÃO permitida ❌",
IF(AND(K7912="SIM",V7912=0),"ATENÇÃO: BC permitida, mas % = 0 🔎",
"Base de cálculo aplicada corretamente ✅")))</f>
        <v/>
      </c>
      <c r="P7912" s="5" t="str">
        <f>IF(D7912="","",
IF(AND(Q7912&lt;&gt;"SIM",U7912&gt;0),"ERRO: % alíquota &gt; 0, mas NÃO permitida ❌",
IF(AND(Q7912="SIM",U7912=0),"ATENÇÃO: alíquota permitida, mas % = 0 🔎",
"Alíquota aplicada corretamente ✅")))</f>
        <v/>
      </c>
      <c r="Q7912" s="5" t="str">
        <f>IF(E7912="","",IFERROR(VLOOKUP(E7912,REGRAS_CST!$A$2:$D$200,4,FALSE),""))</f>
        <v/>
      </c>
      <c r="R7912" s="8"/>
      <c r="S7912" s="7">
        <f>IF($H7912="","",$H7912*(1-$U7912))</f>
        <v>8.9999999999999993E-3</v>
      </c>
      <c r="T7912" s="7">
        <f>IF($I7912="","",$I7912*(1-$U7912))</f>
        <v>1E-3</v>
      </c>
      <c r="U7912" s="7">
        <f>IFERROR(INDEX(BASE_CCLASSTRIB!$E:$E, MATCH(TEXT($D7912,"000000"), BASE_CCLASSTRIB!$A:$A, 0))/100, 0)</f>
        <v>0</v>
      </c>
      <c r="V7912" s="21">
        <f>IFERROR(INDEX(BASE_CCLASSTRIB!$F:$F, MATCH(TEXT($D7912,"000000"), BASE_CCLASSTRIB!$A:$A, 0))/100, 0)</f>
        <v>0</v>
      </c>
    </row>
    <row r="7913" spans="2:22" ht="15.75" customHeight="1" thickTop="1" thickBot="1">
      <c r="B7913" s="8"/>
      <c r="C7913" s="8"/>
      <c r="E7913" s="8" t="str">
        <f>IF(D7913="","",LEFT(D7913,3))</f>
        <v/>
      </c>
      <c r="F7913" s="5" t="str">
        <f>IF(E7913="","",IFERROR(VLOOKUP(E7913,REGRAS_CST!$A$2:$B$200,2,FALSE),""))</f>
        <v/>
      </c>
      <c r="H7913" s="7">
        <v>8.9999999999999993E-3</v>
      </c>
      <c r="I7913" s="7">
        <v>1E-3</v>
      </c>
      <c r="K7913" s="5" t="str">
        <f>IF(E7913="","",IFERROR(VLOOKUP(E7913,REGRAS_CST!$A$2:$C$200,3,FALSE),""))</f>
        <v/>
      </c>
      <c r="L7913" s="10" t="str">
        <f>IF($G7913="", "", $G7913*(1-$V7913))</f>
        <v/>
      </c>
      <c r="M7913" s="30" t="str">
        <f t="shared" si="246"/>
        <v/>
      </c>
      <c r="N7913" s="30" t="str">
        <f t="shared" si="247"/>
        <v/>
      </c>
      <c r="O7913" s="5" t="str">
        <f>IF(D7913="","",
IF(AND(K7913&lt;&gt;"SIM",V7913&gt;0),"ERRO: % BC &gt; 0, mas NÃO permitida ❌",
IF(AND(K7913="SIM",V7913=0),"ATENÇÃO: BC permitida, mas % = 0 🔎",
"Base de cálculo aplicada corretamente ✅")))</f>
        <v/>
      </c>
      <c r="P7913" s="5" t="str">
        <f>IF(D7913="","",
IF(AND(Q7913&lt;&gt;"SIM",U7913&gt;0),"ERRO: % alíquota &gt; 0, mas NÃO permitida ❌",
IF(AND(Q7913="SIM",U7913=0),"ATENÇÃO: alíquota permitida, mas % = 0 🔎",
"Alíquota aplicada corretamente ✅")))</f>
        <v/>
      </c>
      <c r="Q7913" s="5" t="str">
        <f>IF(E7913="","",IFERROR(VLOOKUP(E7913,REGRAS_CST!$A$2:$D$200,4,FALSE),""))</f>
        <v/>
      </c>
      <c r="R7913" s="8"/>
      <c r="S7913" s="7">
        <f>IF($H7913="","",$H7913*(1-$U7913))</f>
        <v>8.9999999999999993E-3</v>
      </c>
      <c r="T7913" s="7">
        <f>IF($I7913="","",$I7913*(1-$U7913))</f>
        <v>1E-3</v>
      </c>
      <c r="U7913" s="7">
        <f>IFERROR(INDEX(BASE_CCLASSTRIB!$E:$E, MATCH(TEXT($D7913,"000000"), BASE_CCLASSTRIB!$A:$A, 0))/100, 0)</f>
        <v>0</v>
      </c>
      <c r="V7913" s="21">
        <f>IFERROR(INDEX(BASE_CCLASSTRIB!$F:$F, MATCH(TEXT($D7913,"000000"), BASE_CCLASSTRIB!$A:$A, 0))/100, 0)</f>
        <v>0</v>
      </c>
    </row>
    <row r="7914" spans="2:22" ht="15.75" customHeight="1" thickTop="1" thickBot="1">
      <c r="B7914" s="8"/>
      <c r="C7914" s="8"/>
      <c r="E7914" s="8" t="str">
        <f>IF(D7914="","",LEFT(D7914,3))</f>
        <v/>
      </c>
      <c r="F7914" s="5" t="str">
        <f>IF(E7914="","",IFERROR(VLOOKUP(E7914,REGRAS_CST!$A$2:$B$200,2,FALSE),""))</f>
        <v/>
      </c>
      <c r="H7914" s="7">
        <v>8.9999999999999993E-3</v>
      </c>
      <c r="I7914" s="7">
        <v>1E-3</v>
      </c>
      <c r="K7914" s="5" t="str">
        <f>IF(E7914="","",IFERROR(VLOOKUP(E7914,REGRAS_CST!$A$2:$C$200,3,FALSE),""))</f>
        <v/>
      </c>
      <c r="L7914" s="10" t="str">
        <f>IF($G7914="", "", $G7914*(1-$V7914))</f>
        <v/>
      </c>
      <c r="M7914" s="30" t="str">
        <f t="shared" si="246"/>
        <v/>
      </c>
      <c r="N7914" s="30" t="str">
        <f t="shared" si="247"/>
        <v/>
      </c>
      <c r="O7914" s="5" t="str">
        <f>IF(D7914="","",
IF(AND(K7914&lt;&gt;"SIM",V7914&gt;0),"ERRO: % BC &gt; 0, mas NÃO permitida ❌",
IF(AND(K7914="SIM",V7914=0),"ATENÇÃO: BC permitida, mas % = 0 🔎",
"Base de cálculo aplicada corretamente ✅")))</f>
        <v/>
      </c>
      <c r="P7914" s="5" t="str">
        <f>IF(D7914="","",
IF(AND(Q7914&lt;&gt;"SIM",U7914&gt;0),"ERRO: % alíquota &gt; 0, mas NÃO permitida ❌",
IF(AND(Q7914="SIM",U7914=0),"ATENÇÃO: alíquota permitida, mas % = 0 🔎",
"Alíquota aplicada corretamente ✅")))</f>
        <v/>
      </c>
      <c r="Q7914" s="5" t="str">
        <f>IF(E7914="","",IFERROR(VLOOKUP(E7914,REGRAS_CST!$A$2:$D$200,4,FALSE),""))</f>
        <v/>
      </c>
      <c r="R7914" s="8"/>
      <c r="S7914" s="7">
        <f>IF($H7914="","",$H7914*(1-$U7914))</f>
        <v>8.9999999999999993E-3</v>
      </c>
      <c r="T7914" s="7">
        <f>IF($I7914="","",$I7914*(1-$U7914))</f>
        <v>1E-3</v>
      </c>
      <c r="U7914" s="7">
        <f>IFERROR(INDEX(BASE_CCLASSTRIB!$E:$E, MATCH(TEXT($D7914,"000000"), BASE_CCLASSTRIB!$A:$A, 0))/100, 0)</f>
        <v>0</v>
      </c>
      <c r="V7914" s="21">
        <f>IFERROR(INDEX(BASE_CCLASSTRIB!$F:$F, MATCH(TEXT($D7914,"000000"), BASE_CCLASSTRIB!$A:$A, 0))/100, 0)</f>
        <v>0</v>
      </c>
    </row>
    <row r="7915" spans="2:22" ht="15.75" customHeight="1" thickTop="1" thickBot="1">
      <c r="B7915" s="8"/>
      <c r="C7915" s="8"/>
      <c r="E7915" s="8" t="str">
        <f>IF(D7915="","",LEFT(D7915,3))</f>
        <v/>
      </c>
      <c r="F7915" s="5" t="str">
        <f>IF(E7915="","",IFERROR(VLOOKUP(E7915,REGRAS_CST!$A$2:$B$200,2,FALSE),""))</f>
        <v/>
      </c>
      <c r="H7915" s="7">
        <v>8.9999999999999993E-3</v>
      </c>
      <c r="I7915" s="7">
        <v>1E-3</v>
      </c>
      <c r="K7915" s="5" t="str">
        <f>IF(E7915="","",IFERROR(VLOOKUP(E7915,REGRAS_CST!$A$2:$C$200,3,FALSE),""))</f>
        <v/>
      </c>
      <c r="L7915" s="10" t="str">
        <f>IF($G7915="", "", $G7915*(1-$V7915))</f>
        <v/>
      </c>
      <c r="M7915" s="30" t="str">
        <f t="shared" si="246"/>
        <v/>
      </c>
      <c r="N7915" s="30" t="str">
        <f t="shared" si="247"/>
        <v/>
      </c>
      <c r="O7915" s="5" t="str">
        <f>IF(D7915="","",
IF(AND(K7915&lt;&gt;"SIM",V7915&gt;0),"ERRO: % BC &gt; 0, mas NÃO permitida ❌",
IF(AND(K7915="SIM",V7915=0),"ATENÇÃO: BC permitida, mas % = 0 🔎",
"Base de cálculo aplicada corretamente ✅")))</f>
        <v/>
      </c>
      <c r="P7915" s="5" t="str">
        <f>IF(D7915="","",
IF(AND(Q7915&lt;&gt;"SIM",U7915&gt;0),"ERRO: % alíquota &gt; 0, mas NÃO permitida ❌",
IF(AND(Q7915="SIM",U7915=0),"ATENÇÃO: alíquota permitida, mas % = 0 🔎",
"Alíquota aplicada corretamente ✅")))</f>
        <v/>
      </c>
      <c r="Q7915" s="5" t="str">
        <f>IF(E7915="","",IFERROR(VLOOKUP(E7915,REGRAS_CST!$A$2:$D$200,4,FALSE),""))</f>
        <v/>
      </c>
      <c r="R7915" s="8"/>
      <c r="S7915" s="7">
        <f>IF($H7915="","",$H7915*(1-$U7915))</f>
        <v>8.9999999999999993E-3</v>
      </c>
      <c r="T7915" s="7">
        <f>IF($I7915="","",$I7915*(1-$U7915))</f>
        <v>1E-3</v>
      </c>
      <c r="U7915" s="7">
        <f>IFERROR(INDEX(BASE_CCLASSTRIB!$E:$E, MATCH(TEXT($D7915,"000000"), BASE_CCLASSTRIB!$A:$A, 0))/100, 0)</f>
        <v>0</v>
      </c>
      <c r="V7915" s="21">
        <f>IFERROR(INDEX(BASE_CCLASSTRIB!$F:$F, MATCH(TEXT($D7915,"000000"), BASE_CCLASSTRIB!$A:$A, 0))/100, 0)</f>
        <v>0</v>
      </c>
    </row>
    <row r="7916" spans="2:22" ht="15.75" customHeight="1" thickTop="1" thickBot="1">
      <c r="B7916" s="8"/>
      <c r="C7916" s="8"/>
      <c r="E7916" s="8" t="str">
        <f>IF(D7916="","",LEFT(D7916,3))</f>
        <v/>
      </c>
      <c r="F7916" s="5" t="str">
        <f>IF(E7916="","",IFERROR(VLOOKUP(E7916,REGRAS_CST!$A$2:$B$200,2,FALSE),""))</f>
        <v/>
      </c>
      <c r="H7916" s="7">
        <v>8.9999999999999993E-3</v>
      </c>
      <c r="I7916" s="7">
        <v>1E-3</v>
      </c>
      <c r="K7916" s="5" t="str">
        <f>IF(E7916="","",IFERROR(VLOOKUP(E7916,REGRAS_CST!$A$2:$C$200,3,FALSE),""))</f>
        <v/>
      </c>
      <c r="L7916" s="10" t="str">
        <f>IF($G7916="", "", $G7916*(1-$V7916))</f>
        <v/>
      </c>
      <c r="M7916" s="30" t="str">
        <f t="shared" si="246"/>
        <v/>
      </c>
      <c r="N7916" s="30" t="str">
        <f t="shared" si="247"/>
        <v/>
      </c>
      <c r="O7916" s="5" t="str">
        <f>IF(D7916="","",
IF(AND(K7916&lt;&gt;"SIM",V7916&gt;0),"ERRO: % BC &gt; 0, mas NÃO permitida ❌",
IF(AND(K7916="SIM",V7916=0),"ATENÇÃO: BC permitida, mas % = 0 🔎",
"Base de cálculo aplicada corretamente ✅")))</f>
        <v/>
      </c>
      <c r="P7916" s="5" t="str">
        <f>IF(D7916="","",
IF(AND(Q7916&lt;&gt;"SIM",U7916&gt;0),"ERRO: % alíquota &gt; 0, mas NÃO permitida ❌",
IF(AND(Q7916="SIM",U7916=0),"ATENÇÃO: alíquota permitida, mas % = 0 🔎",
"Alíquota aplicada corretamente ✅")))</f>
        <v/>
      </c>
      <c r="Q7916" s="5" t="str">
        <f>IF(E7916="","",IFERROR(VLOOKUP(E7916,REGRAS_CST!$A$2:$D$200,4,FALSE),""))</f>
        <v/>
      </c>
      <c r="R7916" s="8"/>
      <c r="S7916" s="7">
        <f>IF($H7916="","",$H7916*(1-$U7916))</f>
        <v>8.9999999999999993E-3</v>
      </c>
      <c r="T7916" s="7">
        <f>IF($I7916="","",$I7916*(1-$U7916))</f>
        <v>1E-3</v>
      </c>
      <c r="U7916" s="7">
        <f>IFERROR(INDEX(BASE_CCLASSTRIB!$E:$E, MATCH(TEXT($D7916,"000000"), BASE_CCLASSTRIB!$A:$A, 0))/100, 0)</f>
        <v>0</v>
      </c>
      <c r="V7916" s="21">
        <f>IFERROR(INDEX(BASE_CCLASSTRIB!$F:$F, MATCH(TEXT($D7916,"000000"), BASE_CCLASSTRIB!$A:$A, 0))/100, 0)</f>
        <v>0</v>
      </c>
    </row>
    <row r="7917" spans="2:22" ht="15.75" customHeight="1" thickTop="1" thickBot="1">
      <c r="B7917" s="8"/>
      <c r="C7917" s="8"/>
      <c r="E7917" s="8" t="str">
        <f>IF(D7917="","",LEFT(D7917,3))</f>
        <v/>
      </c>
      <c r="F7917" s="5" t="str">
        <f>IF(E7917="","",IFERROR(VLOOKUP(E7917,REGRAS_CST!$A$2:$B$200,2,FALSE),""))</f>
        <v/>
      </c>
      <c r="H7917" s="7">
        <v>8.9999999999999993E-3</v>
      </c>
      <c r="I7917" s="7">
        <v>1E-3</v>
      </c>
      <c r="K7917" s="5" t="str">
        <f>IF(E7917="","",IFERROR(VLOOKUP(E7917,REGRAS_CST!$A$2:$C$200,3,FALSE),""))</f>
        <v/>
      </c>
      <c r="L7917" s="10" t="str">
        <f>IF($G7917="", "", $G7917*(1-$V7917))</f>
        <v/>
      </c>
      <c r="M7917" s="30" t="str">
        <f t="shared" si="246"/>
        <v/>
      </c>
      <c r="N7917" s="30" t="str">
        <f t="shared" si="247"/>
        <v/>
      </c>
      <c r="O7917" s="5" t="str">
        <f>IF(D7917="","",
IF(AND(K7917&lt;&gt;"SIM",V7917&gt;0),"ERRO: % BC &gt; 0, mas NÃO permitida ❌",
IF(AND(K7917="SIM",V7917=0),"ATENÇÃO: BC permitida, mas % = 0 🔎",
"Base de cálculo aplicada corretamente ✅")))</f>
        <v/>
      </c>
      <c r="P7917" s="5" t="str">
        <f>IF(D7917="","",
IF(AND(Q7917&lt;&gt;"SIM",U7917&gt;0),"ERRO: % alíquota &gt; 0, mas NÃO permitida ❌",
IF(AND(Q7917="SIM",U7917=0),"ATENÇÃO: alíquota permitida, mas % = 0 🔎",
"Alíquota aplicada corretamente ✅")))</f>
        <v/>
      </c>
      <c r="Q7917" s="5" t="str">
        <f>IF(E7917="","",IFERROR(VLOOKUP(E7917,REGRAS_CST!$A$2:$D$200,4,FALSE),""))</f>
        <v/>
      </c>
      <c r="R7917" s="8"/>
      <c r="S7917" s="7">
        <f>IF($H7917="","",$H7917*(1-$U7917))</f>
        <v>8.9999999999999993E-3</v>
      </c>
      <c r="T7917" s="7">
        <f>IF($I7917="","",$I7917*(1-$U7917))</f>
        <v>1E-3</v>
      </c>
      <c r="U7917" s="7">
        <f>IFERROR(INDEX(BASE_CCLASSTRIB!$E:$E, MATCH(TEXT($D7917,"000000"), BASE_CCLASSTRIB!$A:$A, 0))/100, 0)</f>
        <v>0</v>
      </c>
      <c r="V7917" s="21">
        <f>IFERROR(INDEX(BASE_CCLASSTRIB!$F:$F, MATCH(TEXT($D7917,"000000"), BASE_CCLASSTRIB!$A:$A, 0))/100, 0)</f>
        <v>0</v>
      </c>
    </row>
    <row r="7918" spans="2:22" ht="15.75" customHeight="1" thickTop="1" thickBot="1">
      <c r="B7918" s="8"/>
      <c r="C7918" s="8"/>
      <c r="E7918" s="8" t="str">
        <f>IF(D7918="","",LEFT(D7918,3))</f>
        <v/>
      </c>
      <c r="F7918" s="5" t="str">
        <f>IF(E7918="","",IFERROR(VLOOKUP(E7918,REGRAS_CST!$A$2:$B$200,2,FALSE),""))</f>
        <v/>
      </c>
      <c r="H7918" s="7">
        <v>8.9999999999999993E-3</v>
      </c>
      <c r="I7918" s="7">
        <v>1E-3</v>
      </c>
      <c r="K7918" s="5" t="str">
        <f>IF(E7918="","",IFERROR(VLOOKUP(E7918,REGRAS_CST!$A$2:$C$200,3,FALSE),""))</f>
        <v/>
      </c>
      <c r="L7918" s="10" t="str">
        <f>IF($G7918="", "", $G7918*(1-$V7918))</f>
        <v/>
      </c>
      <c r="M7918" s="30" t="str">
        <f t="shared" si="246"/>
        <v/>
      </c>
      <c r="N7918" s="30" t="str">
        <f t="shared" si="247"/>
        <v/>
      </c>
      <c r="O7918" s="5" t="str">
        <f>IF(D7918="","",
IF(AND(K7918&lt;&gt;"SIM",V7918&gt;0),"ERRO: % BC &gt; 0, mas NÃO permitida ❌",
IF(AND(K7918="SIM",V7918=0),"ATENÇÃO: BC permitida, mas % = 0 🔎",
"Base de cálculo aplicada corretamente ✅")))</f>
        <v/>
      </c>
      <c r="P7918" s="5" t="str">
        <f>IF(D7918="","",
IF(AND(Q7918&lt;&gt;"SIM",U7918&gt;0),"ERRO: % alíquota &gt; 0, mas NÃO permitida ❌",
IF(AND(Q7918="SIM",U7918=0),"ATENÇÃO: alíquota permitida, mas % = 0 🔎",
"Alíquota aplicada corretamente ✅")))</f>
        <v/>
      </c>
      <c r="Q7918" s="5" t="str">
        <f>IF(E7918="","",IFERROR(VLOOKUP(E7918,REGRAS_CST!$A$2:$D$200,4,FALSE),""))</f>
        <v/>
      </c>
      <c r="R7918" s="8"/>
      <c r="S7918" s="7">
        <f>IF($H7918="","",$H7918*(1-$U7918))</f>
        <v>8.9999999999999993E-3</v>
      </c>
      <c r="T7918" s="7">
        <f>IF($I7918="","",$I7918*(1-$U7918))</f>
        <v>1E-3</v>
      </c>
      <c r="U7918" s="7">
        <f>IFERROR(INDEX(BASE_CCLASSTRIB!$E:$E, MATCH(TEXT($D7918,"000000"), BASE_CCLASSTRIB!$A:$A, 0))/100, 0)</f>
        <v>0</v>
      </c>
      <c r="V7918" s="21">
        <f>IFERROR(INDEX(BASE_CCLASSTRIB!$F:$F, MATCH(TEXT($D7918,"000000"), BASE_CCLASSTRIB!$A:$A, 0))/100, 0)</f>
        <v>0</v>
      </c>
    </row>
    <row r="7919" spans="2:22" ht="15.75" customHeight="1" thickTop="1" thickBot="1">
      <c r="B7919" s="8"/>
      <c r="C7919" s="8"/>
      <c r="E7919" s="8" t="str">
        <f>IF(D7919="","",LEFT(D7919,3))</f>
        <v/>
      </c>
      <c r="F7919" s="5" t="str">
        <f>IF(E7919="","",IFERROR(VLOOKUP(E7919,REGRAS_CST!$A$2:$B$200,2,FALSE),""))</f>
        <v/>
      </c>
      <c r="H7919" s="7">
        <v>8.9999999999999993E-3</v>
      </c>
      <c r="I7919" s="7">
        <v>1E-3</v>
      </c>
      <c r="K7919" s="5" t="str">
        <f>IF(E7919="","",IFERROR(VLOOKUP(E7919,REGRAS_CST!$A$2:$C$200,3,FALSE),""))</f>
        <v/>
      </c>
      <c r="L7919" s="10" t="str">
        <f>IF($G7919="", "", $G7919*(1-$V7919))</f>
        <v/>
      </c>
      <c r="M7919" s="30" t="str">
        <f t="shared" si="246"/>
        <v/>
      </c>
      <c r="N7919" s="30" t="str">
        <f t="shared" si="247"/>
        <v/>
      </c>
      <c r="O7919" s="5" t="str">
        <f>IF(D7919="","",
IF(AND(K7919&lt;&gt;"SIM",V7919&gt;0),"ERRO: % BC &gt; 0, mas NÃO permitida ❌",
IF(AND(K7919="SIM",V7919=0),"ATENÇÃO: BC permitida, mas % = 0 🔎",
"Base de cálculo aplicada corretamente ✅")))</f>
        <v/>
      </c>
      <c r="P7919" s="5" t="str">
        <f>IF(D7919="","",
IF(AND(Q7919&lt;&gt;"SIM",U7919&gt;0),"ERRO: % alíquota &gt; 0, mas NÃO permitida ❌",
IF(AND(Q7919="SIM",U7919=0),"ATENÇÃO: alíquota permitida, mas % = 0 🔎",
"Alíquota aplicada corretamente ✅")))</f>
        <v/>
      </c>
      <c r="Q7919" s="5" t="str">
        <f>IF(E7919="","",IFERROR(VLOOKUP(E7919,REGRAS_CST!$A$2:$D$200,4,FALSE),""))</f>
        <v/>
      </c>
      <c r="R7919" s="8"/>
      <c r="S7919" s="7">
        <f>IF($H7919="","",$H7919*(1-$U7919))</f>
        <v>8.9999999999999993E-3</v>
      </c>
      <c r="T7919" s="7">
        <f>IF($I7919="","",$I7919*(1-$U7919))</f>
        <v>1E-3</v>
      </c>
      <c r="U7919" s="7">
        <f>IFERROR(INDEX(BASE_CCLASSTRIB!$E:$E, MATCH(TEXT($D7919,"000000"), BASE_CCLASSTRIB!$A:$A, 0))/100, 0)</f>
        <v>0</v>
      </c>
      <c r="V7919" s="21">
        <f>IFERROR(INDEX(BASE_CCLASSTRIB!$F:$F, MATCH(TEXT($D7919,"000000"), BASE_CCLASSTRIB!$A:$A, 0))/100, 0)</f>
        <v>0</v>
      </c>
    </row>
    <row r="7920" spans="2:22" ht="15.75" customHeight="1" thickTop="1" thickBot="1">
      <c r="B7920" s="8"/>
      <c r="C7920" s="8"/>
      <c r="E7920" s="8" t="str">
        <f>IF(D7920="","",LEFT(D7920,3))</f>
        <v/>
      </c>
      <c r="F7920" s="5" t="str">
        <f>IF(E7920="","",IFERROR(VLOOKUP(E7920,REGRAS_CST!$A$2:$B$200,2,FALSE),""))</f>
        <v/>
      </c>
      <c r="H7920" s="7">
        <v>8.9999999999999993E-3</v>
      </c>
      <c r="I7920" s="7">
        <v>1E-3</v>
      </c>
      <c r="K7920" s="5" t="str">
        <f>IF(E7920="","",IFERROR(VLOOKUP(E7920,REGRAS_CST!$A$2:$C$200,3,FALSE),""))</f>
        <v/>
      </c>
      <c r="L7920" s="10" t="str">
        <f>IF($G7920="", "", $G7920*(1-$V7920))</f>
        <v/>
      </c>
      <c r="M7920" s="30" t="str">
        <f t="shared" si="246"/>
        <v/>
      </c>
      <c r="N7920" s="30" t="str">
        <f t="shared" si="247"/>
        <v/>
      </c>
      <c r="O7920" s="5" t="str">
        <f>IF(D7920="","",
IF(AND(K7920&lt;&gt;"SIM",V7920&gt;0),"ERRO: % BC &gt; 0, mas NÃO permitida ❌",
IF(AND(K7920="SIM",V7920=0),"ATENÇÃO: BC permitida, mas % = 0 🔎",
"Base de cálculo aplicada corretamente ✅")))</f>
        <v/>
      </c>
      <c r="P7920" s="5" t="str">
        <f>IF(D7920="","",
IF(AND(Q7920&lt;&gt;"SIM",U7920&gt;0),"ERRO: % alíquota &gt; 0, mas NÃO permitida ❌",
IF(AND(Q7920="SIM",U7920=0),"ATENÇÃO: alíquota permitida, mas % = 0 🔎",
"Alíquota aplicada corretamente ✅")))</f>
        <v/>
      </c>
      <c r="Q7920" s="5" t="str">
        <f>IF(E7920="","",IFERROR(VLOOKUP(E7920,REGRAS_CST!$A$2:$D$200,4,FALSE),""))</f>
        <v/>
      </c>
      <c r="R7920" s="8"/>
      <c r="S7920" s="7">
        <f>IF($H7920="","",$H7920*(1-$U7920))</f>
        <v>8.9999999999999993E-3</v>
      </c>
      <c r="T7920" s="7">
        <f>IF($I7920="","",$I7920*(1-$U7920))</f>
        <v>1E-3</v>
      </c>
      <c r="U7920" s="7">
        <f>IFERROR(INDEX(BASE_CCLASSTRIB!$E:$E, MATCH(TEXT($D7920,"000000"), BASE_CCLASSTRIB!$A:$A, 0))/100, 0)</f>
        <v>0</v>
      </c>
      <c r="V7920" s="21">
        <f>IFERROR(INDEX(BASE_CCLASSTRIB!$F:$F, MATCH(TEXT($D7920,"000000"), BASE_CCLASSTRIB!$A:$A, 0))/100, 0)</f>
        <v>0</v>
      </c>
    </row>
    <row r="7921" spans="2:22" ht="15.75" customHeight="1" thickTop="1" thickBot="1">
      <c r="B7921" s="8"/>
      <c r="C7921" s="8"/>
      <c r="E7921" s="8" t="str">
        <f>IF(D7921="","",LEFT(D7921,3))</f>
        <v/>
      </c>
      <c r="F7921" s="5" t="str">
        <f>IF(E7921="","",IFERROR(VLOOKUP(E7921,REGRAS_CST!$A$2:$B$200,2,FALSE),""))</f>
        <v/>
      </c>
      <c r="H7921" s="7">
        <v>8.9999999999999993E-3</v>
      </c>
      <c r="I7921" s="7">
        <v>1E-3</v>
      </c>
      <c r="K7921" s="5" t="str">
        <f>IF(E7921="","",IFERROR(VLOOKUP(E7921,REGRAS_CST!$A$2:$C$200,3,FALSE),""))</f>
        <v/>
      </c>
      <c r="L7921" s="10" t="str">
        <f>IF($G7921="", "", $G7921*(1-$V7921))</f>
        <v/>
      </c>
      <c r="M7921" s="30" t="str">
        <f t="shared" si="246"/>
        <v/>
      </c>
      <c r="N7921" s="30" t="str">
        <f t="shared" si="247"/>
        <v/>
      </c>
      <c r="O7921" s="5" t="str">
        <f>IF(D7921="","",
IF(AND(K7921&lt;&gt;"SIM",V7921&gt;0),"ERRO: % BC &gt; 0, mas NÃO permitida ❌",
IF(AND(K7921="SIM",V7921=0),"ATENÇÃO: BC permitida, mas % = 0 🔎",
"Base de cálculo aplicada corretamente ✅")))</f>
        <v/>
      </c>
      <c r="P7921" s="5" t="str">
        <f>IF(D7921="","",
IF(AND(Q7921&lt;&gt;"SIM",U7921&gt;0),"ERRO: % alíquota &gt; 0, mas NÃO permitida ❌",
IF(AND(Q7921="SIM",U7921=0),"ATENÇÃO: alíquota permitida, mas % = 0 🔎",
"Alíquota aplicada corretamente ✅")))</f>
        <v/>
      </c>
      <c r="Q7921" s="5" t="str">
        <f>IF(E7921="","",IFERROR(VLOOKUP(E7921,REGRAS_CST!$A$2:$D$200,4,FALSE),""))</f>
        <v/>
      </c>
      <c r="R7921" s="8"/>
      <c r="S7921" s="7">
        <f>IF($H7921="","",$H7921*(1-$U7921))</f>
        <v>8.9999999999999993E-3</v>
      </c>
      <c r="T7921" s="7">
        <f>IF($I7921="","",$I7921*(1-$U7921))</f>
        <v>1E-3</v>
      </c>
      <c r="U7921" s="7">
        <f>IFERROR(INDEX(BASE_CCLASSTRIB!$E:$E, MATCH(TEXT($D7921,"000000"), BASE_CCLASSTRIB!$A:$A, 0))/100, 0)</f>
        <v>0</v>
      </c>
      <c r="V7921" s="21">
        <f>IFERROR(INDEX(BASE_CCLASSTRIB!$F:$F, MATCH(TEXT($D7921,"000000"), BASE_CCLASSTRIB!$A:$A, 0))/100, 0)</f>
        <v>0</v>
      </c>
    </row>
    <row r="7922" spans="2:22" ht="15.75" customHeight="1" thickTop="1" thickBot="1">
      <c r="B7922" s="8"/>
      <c r="C7922" s="8"/>
      <c r="E7922" s="8" t="str">
        <f>IF(D7922="","",LEFT(D7922,3))</f>
        <v/>
      </c>
      <c r="F7922" s="5" t="str">
        <f>IF(E7922="","",IFERROR(VLOOKUP(E7922,REGRAS_CST!$A$2:$B$200,2,FALSE),""))</f>
        <v/>
      </c>
      <c r="H7922" s="7">
        <v>8.9999999999999993E-3</v>
      </c>
      <c r="I7922" s="7">
        <v>1E-3</v>
      </c>
      <c r="K7922" s="5" t="str">
        <f>IF(E7922="","",IFERROR(VLOOKUP(E7922,REGRAS_CST!$A$2:$C$200,3,FALSE),""))</f>
        <v/>
      </c>
      <c r="L7922" s="10" t="str">
        <f>IF($G7922="", "", $G7922*(1-$V7922))</f>
        <v/>
      </c>
      <c r="M7922" s="30" t="str">
        <f t="shared" si="246"/>
        <v/>
      </c>
      <c r="N7922" s="30" t="str">
        <f t="shared" si="247"/>
        <v/>
      </c>
      <c r="O7922" s="5" t="str">
        <f>IF(D7922="","",
IF(AND(K7922&lt;&gt;"SIM",V7922&gt;0),"ERRO: % BC &gt; 0, mas NÃO permitida ❌",
IF(AND(K7922="SIM",V7922=0),"ATENÇÃO: BC permitida, mas % = 0 🔎",
"Base de cálculo aplicada corretamente ✅")))</f>
        <v/>
      </c>
      <c r="P7922" s="5" t="str">
        <f>IF(D7922="","",
IF(AND(Q7922&lt;&gt;"SIM",U7922&gt;0),"ERRO: % alíquota &gt; 0, mas NÃO permitida ❌",
IF(AND(Q7922="SIM",U7922=0),"ATENÇÃO: alíquota permitida, mas % = 0 🔎",
"Alíquota aplicada corretamente ✅")))</f>
        <v/>
      </c>
      <c r="Q7922" s="5" t="str">
        <f>IF(E7922="","",IFERROR(VLOOKUP(E7922,REGRAS_CST!$A$2:$D$200,4,FALSE),""))</f>
        <v/>
      </c>
      <c r="R7922" s="8"/>
      <c r="S7922" s="7">
        <f>IF($H7922="","",$H7922*(1-$U7922))</f>
        <v>8.9999999999999993E-3</v>
      </c>
      <c r="T7922" s="7">
        <f>IF($I7922="","",$I7922*(1-$U7922))</f>
        <v>1E-3</v>
      </c>
      <c r="U7922" s="7">
        <f>IFERROR(INDEX(BASE_CCLASSTRIB!$E:$E, MATCH(TEXT($D7922,"000000"), BASE_CCLASSTRIB!$A:$A, 0))/100, 0)</f>
        <v>0</v>
      </c>
      <c r="V7922" s="21">
        <f>IFERROR(INDEX(BASE_CCLASSTRIB!$F:$F, MATCH(TEXT($D7922,"000000"), BASE_CCLASSTRIB!$A:$A, 0))/100, 0)</f>
        <v>0</v>
      </c>
    </row>
    <row r="7923" spans="2:22" ht="15.75" customHeight="1" thickTop="1" thickBot="1">
      <c r="B7923" s="8"/>
      <c r="C7923" s="8"/>
      <c r="E7923" s="8" t="str">
        <f>IF(D7923="","",LEFT(D7923,3))</f>
        <v/>
      </c>
      <c r="F7923" s="5" t="str">
        <f>IF(E7923="","",IFERROR(VLOOKUP(E7923,REGRAS_CST!$A$2:$B$200,2,FALSE),""))</f>
        <v/>
      </c>
      <c r="H7923" s="7">
        <v>8.9999999999999993E-3</v>
      </c>
      <c r="I7923" s="7">
        <v>1E-3</v>
      </c>
      <c r="K7923" s="5" t="str">
        <f>IF(E7923="","",IFERROR(VLOOKUP(E7923,REGRAS_CST!$A$2:$C$200,3,FALSE),""))</f>
        <v/>
      </c>
      <c r="L7923" s="10" t="str">
        <f>IF($G7923="", "", $G7923*(1-$V7923))</f>
        <v/>
      </c>
      <c r="M7923" s="30" t="str">
        <f t="shared" si="246"/>
        <v/>
      </c>
      <c r="N7923" s="30" t="str">
        <f t="shared" si="247"/>
        <v/>
      </c>
      <c r="O7923" s="5" t="str">
        <f>IF(D7923="","",
IF(AND(K7923&lt;&gt;"SIM",V7923&gt;0),"ERRO: % BC &gt; 0, mas NÃO permitida ❌",
IF(AND(K7923="SIM",V7923=0),"ATENÇÃO: BC permitida, mas % = 0 🔎",
"Base de cálculo aplicada corretamente ✅")))</f>
        <v/>
      </c>
      <c r="P7923" s="5" t="str">
        <f>IF(D7923="","",
IF(AND(Q7923&lt;&gt;"SIM",U7923&gt;0),"ERRO: % alíquota &gt; 0, mas NÃO permitida ❌",
IF(AND(Q7923="SIM",U7923=0),"ATENÇÃO: alíquota permitida, mas % = 0 🔎",
"Alíquota aplicada corretamente ✅")))</f>
        <v/>
      </c>
      <c r="Q7923" s="5" t="str">
        <f>IF(E7923="","",IFERROR(VLOOKUP(E7923,REGRAS_CST!$A$2:$D$200,4,FALSE),""))</f>
        <v/>
      </c>
      <c r="R7923" s="8"/>
      <c r="S7923" s="7">
        <f>IF($H7923="","",$H7923*(1-$U7923))</f>
        <v>8.9999999999999993E-3</v>
      </c>
      <c r="T7923" s="7">
        <f>IF($I7923="","",$I7923*(1-$U7923))</f>
        <v>1E-3</v>
      </c>
      <c r="U7923" s="7">
        <f>IFERROR(INDEX(BASE_CCLASSTRIB!$E:$E, MATCH(TEXT($D7923,"000000"), BASE_CCLASSTRIB!$A:$A, 0))/100, 0)</f>
        <v>0</v>
      </c>
      <c r="V7923" s="21">
        <f>IFERROR(INDEX(BASE_CCLASSTRIB!$F:$F, MATCH(TEXT($D7923,"000000"), BASE_CCLASSTRIB!$A:$A, 0))/100, 0)</f>
        <v>0</v>
      </c>
    </row>
    <row r="7924" spans="2:22" ht="15.75" customHeight="1" thickTop="1" thickBot="1">
      <c r="B7924" s="8"/>
      <c r="C7924" s="8"/>
      <c r="E7924" s="8" t="str">
        <f>IF(D7924="","",LEFT(D7924,3))</f>
        <v/>
      </c>
      <c r="F7924" s="5" t="str">
        <f>IF(E7924="","",IFERROR(VLOOKUP(E7924,REGRAS_CST!$A$2:$B$200,2,FALSE),""))</f>
        <v/>
      </c>
      <c r="H7924" s="7">
        <v>8.9999999999999993E-3</v>
      </c>
      <c r="I7924" s="7">
        <v>1E-3</v>
      </c>
      <c r="K7924" s="5" t="str">
        <f>IF(E7924="","",IFERROR(VLOOKUP(E7924,REGRAS_CST!$A$2:$C$200,3,FALSE),""))</f>
        <v/>
      </c>
      <c r="L7924" s="10" t="str">
        <f>IF($G7924="", "", $G7924*(1-$V7924))</f>
        <v/>
      </c>
      <c r="M7924" s="30" t="str">
        <f t="shared" si="246"/>
        <v/>
      </c>
      <c r="N7924" s="30" t="str">
        <f t="shared" si="247"/>
        <v/>
      </c>
      <c r="O7924" s="5" t="str">
        <f>IF(D7924="","",
IF(AND(K7924&lt;&gt;"SIM",V7924&gt;0),"ERRO: % BC &gt; 0, mas NÃO permitida ❌",
IF(AND(K7924="SIM",V7924=0),"ATENÇÃO: BC permitida, mas % = 0 🔎",
"Base de cálculo aplicada corretamente ✅")))</f>
        <v/>
      </c>
      <c r="P7924" s="5" t="str">
        <f>IF(D7924="","",
IF(AND(Q7924&lt;&gt;"SIM",U7924&gt;0),"ERRO: % alíquota &gt; 0, mas NÃO permitida ❌",
IF(AND(Q7924="SIM",U7924=0),"ATENÇÃO: alíquota permitida, mas % = 0 🔎",
"Alíquota aplicada corretamente ✅")))</f>
        <v/>
      </c>
      <c r="Q7924" s="5" t="str">
        <f>IF(E7924="","",IFERROR(VLOOKUP(E7924,REGRAS_CST!$A$2:$D$200,4,FALSE),""))</f>
        <v/>
      </c>
      <c r="R7924" s="8"/>
      <c r="S7924" s="7">
        <f>IF($H7924="","",$H7924*(1-$U7924))</f>
        <v>8.9999999999999993E-3</v>
      </c>
      <c r="T7924" s="7">
        <f>IF($I7924="","",$I7924*(1-$U7924))</f>
        <v>1E-3</v>
      </c>
      <c r="U7924" s="7">
        <f>IFERROR(INDEX(BASE_CCLASSTRIB!$E:$E, MATCH(TEXT($D7924,"000000"), BASE_CCLASSTRIB!$A:$A, 0))/100, 0)</f>
        <v>0</v>
      </c>
      <c r="V7924" s="21">
        <f>IFERROR(INDEX(BASE_CCLASSTRIB!$F:$F, MATCH(TEXT($D7924,"000000"), BASE_CCLASSTRIB!$A:$A, 0))/100, 0)</f>
        <v>0</v>
      </c>
    </row>
    <row r="7925" spans="2:22" ht="15.75" customHeight="1" thickTop="1" thickBot="1">
      <c r="B7925" s="8"/>
      <c r="C7925" s="8"/>
      <c r="E7925" s="8" t="str">
        <f>IF(D7925="","",LEFT(D7925,3))</f>
        <v/>
      </c>
      <c r="F7925" s="5" t="str">
        <f>IF(E7925="","",IFERROR(VLOOKUP(E7925,REGRAS_CST!$A$2:$B$200,2,FALSE),""))</f>
        <v/>
      </c>
      <c r="H7925" s="7">
        <v>8.9999999999999993E-3</v>
      </c>
      <c r="I7925" s="7">
        <v>1E-3</v>
      </c>
      <c r="K7925" s="5" t="str">
        <f>IF(E7925="","",IFERROR(VLOOKUP(E7925,REGRAS_CST!$A$2:$C$200,3,FALSE),""))</f>
        <v/>
      </c>
      <c r="L7925" s="10" t="str">
        <f>IF($G7925="", "", $G7925*(1-$V7925))</f>
        <v/>
      </c>
      <c r="M7925" s="30" t="str">
        <f t="shared" si="246"/>
        <v/>
      </c>
      <c r="N7925" s="30" t="str">
        <f t="shared" si="247"/>
        <v/>
      </c>
      <c r="O7925" s="5" t="str">
        <f>IF(D7925="","",
IF(AND(K7925&lt;&gt;"SIM",V7925&gt;0),"ERRO: % BC &gt; 0, mas NÃO permitida ❌",
IF(AND(K7925="SIM",V7925=0),"ATENÇÃO: BC permitida, mas % = 0 🔎",
"Base de cálculo aplicada corretamente ✅")))</f>
        <v/>
      </c>
      <c r="P7925" s="5" t="str">
        <f>IF(D7925="","",
IF(AND(Q7925&lt;&gt;"SIM",U7925&gt;0),"ERRO: % alíquota &gt; 0, mas NÃO permitida ❌",
IF(AND(Q7925="SIM",U7925=0),"ATENÇÃO: alíquota permitida, mas % = 0 🔎",
"Alíquota aplicada corretamente ✅")))</f>
        <v/>
      </c>
      <c r="Q7925" s="5" t="str">
        <f>IF(E7925="","",IFERROR(VLOOKUP(E7925,REGRAS_CST!$A$2:$D$200,4,FALSE),""))</f>
        <v/>
      </c>
      <c r="R7925" s="8"/>
      <c r="S7925" s="7">
        <f>IF($H7925="","",$H7925*(1-$U7925))</f>
        <v>8.9999999999999993E-3</v>
      </c>
      <c r="T7925" s="7">
        <f>IF($I7925="","",$I7925*(1-$U7925))</f>
        <v>1E-3</v>
      </c>
      <c r="U7925" s="7">
        <f>IFERROR(INDEX(BASE_CCLASSTRIB!$E:$E, MATCH(TEXT($D7925,"000000"), BASE_CCLASSTRIB!$A:$A, 0))/100, 0)</f>
        <v>0</v>
      </c>
      <c r="V7925" s="21">
        <f>IFERROR(INDEX(BASE_CCLASSTRIB!$F:$F, MATCH(TEXT($D7925,"000000"), BASE_CCLASSTRIB!$A:$A, 0))/100, 0)</f>
        <v>0</v>
      </c>
    </row>
    <row r="7926" spans="2:22" ht="15.75" customHeight="1" thickTop="1" thickBot="1">
      <c r="B7926" s="8"/>
      <c r="C7926" s="8"/>
      <c r="E7926" s="8" t="str">
        <f>IF(D7926="","",LEFT(D7926,3))</f>
        <v/>
      </c>
      <c r="F7926" s="5" t="str">
        <f>IF(E7926="","",IFERROR(VLOOKUP(E7926,REGRAS_CST!$A$2:$B$200,2,FALSE),""))</f>
        <v/>
      </c>
      <c r="H7926" s="7">
        <v>8.9999999999999993E-3</v>
      </c>
      <c r="I7926" s="7">
        <v>1E-3</v>
      </c>
      <c r="K7926" s="5" t="str">
        <f>IF(E7926="","",IFERROR(VLOOKUP(E7926,REGRAS_CST!$A$2:$C$200,3,FALSE),""))</f>
        <v/>
      </c>
      <c r="L7926" s="10" t="str">
        <f>IF($G7926="", "", $G7926*(1-$V7926))</f>
        <v/>
      </c>
      <c r="M7926" s="30" t="str">
        <f t="shared" si="246"/>
        <v/>
      </c>
      <c r="N7926" s="30" t="str">
        <f t="shared" si="247"/>
        <v/>
      </c>
      <c r="O7926" s="5" t="str">
        <f>IF(D7926="","",
IF(AND(K7926&lt;&gt;"SIM",V7926&gt;0),"ERRO: % BC &gt; 0, mas NÃO permitida ❌",
IF(AND(K7926="SIM",V7926=0),"ATENÇÃO: BC permitida, mas % = 0 🔎",
"Base de cálculo aplicada corretamente ✅")))</f>
        <v/>
      </c>
      <c r="P7926" s="5" t="str">
        <f>IF(D7926="","",
IF(AND(Q7926&lt;&gt;"SIM",U7926&gt;0),"ERRO: % alíquota &gt; 0, mas NÃO permitida ❌",
IF(AND(Q7926="SIM",U7926=0),"ATENÇÃO: alíquota permitida, mas % = 0 🔎",
"Alíquota aplicada corretamente ✅")))</f>
        <v/>
      </c>
      <c r="Q7926" s="5" t="str">
        <f>IF(E7926="","",IFERROR(VLOOKUP(E7926,REGRAS_CST!$A$2:$D$200,4,FALSE),""))</f>
        <v/>
      </c>
      <c r="R7926" s="8"/>
      <c r="S7926" s="7">
        <f>IF($H7926="","",$H7926*(1-$U7926))</f>
        <v>8.9999999999999993E-3</v>
      </c>
      <c r="T7926" s="7">
        <f>IF($I7926="","",$I7926*(1-$U7926))</f>
        <v>1E-3</v>
      </c>
      <c r="U7926" s="7">
        <f>IFERROR(INDEX(BASE_CCLASSTRIB!$E:$E, MATCH(TEXT($D7926,"000000"), BASE_CCLASSTRIB!$A:$A, 0))/100, 0)</f>
        <v>0</v>
      </c>
      <c r="V7926" s="21">
        <f>IFERROR(INDEX(BASE_CCLASSTRIB!$F:$F, MATCH(TEXT($D7926,"000000"), BASE_CCLASSTRIB!$A:$A, 0))/100, 0)</f>
        <v>0</v>
      </c>
    </row>
    <row r="7927" spans="2:22" ht="15.75" customHeight="1" thickTop="1" thickBot="1">
      <c r="B7927" s="8"/>
      <c r="C7927" s="8"/>
      <c r="E7927" s="8" t="str">
        <f>IF(D7927="","",LEFT(D7927,3))</f>
        <v/>
      </c>
      <c r="F7927" s="5" t="str">
        <f>IF(E7927="","",IFERROR(VLOOKUP(E7927,REGRAS_CST!$A$2:$B$200,2,FALSE),""))</f>
        <v/>
      </c>
      <c r="H7927" s="7">
        <v>8.9999999999999993E-3</v>
      </c>
      <c r="I7927" s="7">
        <v>1E-3</v>
      </c>
      <c r="K7927" s="5" t="str">
        <f>IF(E7927="","",IFERROR(VLOOKUP(E7927,REGRAS_CST!$A$2:$C$200,3,FALSE),""))</f>
        <v/>
      </c>
      <c r="L7927" s="10" t="str">
        <f>IF($G7927="", "", $G7927*(1-$V7927))</f>
        <v/>
      </c>
      <c r="M7927" s="30" t="str">
        <f t="shared" si="246"/>
        <v/>
      </c>
      <c r="N7927" s="30" t="str">
        <f t="shared" si="247"/>
        <v/>
      </c>
      <c r="O7927" s="5" t="str">
        <f>IF(D7927="","",
IF(AND(K7927&lt;&gt;"SIM",V7927&gt;0),"ERRO: % BC &gt; 0, mas NÃO permitida ❌",
IF(AND(K7927="SIM",V7927=0),"ATENÇÃO: BC permitida, mas % = 0 🔎",
"Base de cálculo aplicada corretamente ✅")))</f>
        <v/>
      </c>
      <c r="P7927" s="5" t="str">
        <f>IF(D7927="","",
IF(AND(Q7927&lt;&gt;"SIM",U7927&gt;0),"ERRO: % alíquota &gt; 0, mas NÃO permitida ❌",
IF(AND(Q7927="SIM",U7927=0),"ATENÇÃO: alíquota permitida, mas % = 0 🔎",
"Alíquota aplicada corretamente ✅")))</f>
        <v/>
      </c>
      <c r="Q7927" s="5" t="str">
        <f>IF(E7927="","",IFERROR(VLOOKUP(E7927,REGRAS_CST!$A$2:$D$200,4,FALSE),""))</f>
        <v/>
      </c>
      <c r="R7927" s="8"/>
      <c r="S7927" s="7">
        <f>IF($H7927="","",$H7927*(1-$U7927))</f>
        <v>8.9999999999999993E-3</v>
      </c>
      <c r="T7927" s="7">
        <f>IF($I7927="","",$I7927*(1-$U7927))</f>
        <v>1E-3</v>
      </c>
      <c r="U7927" s="7">
        <f>IFERROR(INDEX(BASE_CCLASSTRIB!$E:$E, MATCH(TEXT($D7927,"000000"), BASE_CCLASSTRIB!$A:$A, 0))/100, 0)</f>
        <v>0</v>
      </c>
      <c r="V7927" s="21">
        <f>IFERROR(INDEX(BASE_CCLASSTRIB!$F:$F, MATCH(TEXT($D7927,"000000"), BASE_CCLASSTRIB!$A:$A, 0))/100, 0)</f>
        <v>0</v>
      </c>
    </row>
    <row r="7928" spans="2:22" ht="15.75" customHeight="1" thickTop="1" thickBot="1">
      <c r="B7928" s="8"/>
      <c r="C7928" s="8"/>
      <c r="E7928" s="8" t="str">
        <f>IF(D7928="","",LEFT(D7928,3))</f>
        <v/>
      </c>
      <c r="F7928" s="5" t="str">
        <f>IF(E7928="","",IFERROR(VLOOKUP(E7928,REGRAS_CST!$A$2:$B$200,2,FALSE),""))</f>
        <v/>
      </c>
      <c r="H7928" s="7">
        <v>8.9999999999999993E-3</v>
      </c>
      <c r="I7928" s="7">
        <v>1E-3</v>
      </c>
      <c r="K7928" s="5" t="str">
        <f>IF(E7928="","",IFERROR(VLOOKUP(E7928,REGRAS_CST!$A$2:$C$200,3,FALSE),""))</f>
        <v/>
      </c>
      <c r="L7928" s="10" t="str">
        <f>IF($G7928="", "", $G7928*(1-$V7928))</f>
        <v/>
      </c>
      <c r="M7928" s="30" t="str">
        <f t="shared" si="246"/>
        <v/>
      </c>
      <c r="N7928" s="30" t="str">
        <f t="shared" si="247"/>
        <v/>
      </c>
      <c r="O7928" s="5" t="str">
        <f>IF(D7928="","",
IF(AND(K7928&lt;&gt;"SIM",V7928&gt;0),"ERRO: % BC &gt; 0, mas NÃO permitida ❌",
IF(AND(K7928="SIM",V7928=0),"ATENÇÃO: BC permitida, mas % = 0 🔎",
"Base de cálculo aplicada corretamente ✅")))</f>
        <v/>
      </c>
      <c r="P7928" s="5" t="str">
        <f>IF(D7928="","",
IF(AND(Q7928&lt;&gt;"SIM",U7928&gt;0),"ERRO: % alíquota &gt; 0, mas NÃO permitida ❌",
IF(AND(Q7928="SIM",U7928=0),"ATENÇÃO: alíquota permitida, mas % = 0 🔎",
"Alíquota aplicada corretamente ✅")))</f>
        <v/>
      </c>
      <c r="Q7928" s="5" t="str">
        <f>IF(E7928="","",IFERROR(VLOOKUP(E7928,REGRAS_CST!$A$2:$D$200,4,FALSE),""))</f>
        <v/>
      </c>
      <c r="R7928" s="8"/>
      <c r="S7928" s="7">
        <f>IF($H7928="","",$H7928*(1-$U7928))</f>
        <v>8.9999999999999993E-3</v>
      </c>
      <c r="T7928" s="7">
        <f>IF($I7928="","",$I7928*(1-$U7928))</f>
        <v>1E-3</v>
      </c>
      <c r="U7928" s="7">
        <f>IFERROR(INDEX(BASE_CCLASSTRIB!$E:$E, MATCH(TEXT($D7928,"000000"), BASE_CCLASSTRIB!$A:$A, 0))/100, 0)</f>
        <v>0</v>
      </c>
      <c r="V7928" s="21">
        <f>IFERROR(INDEX(BASE_CCLASSTRIB!$F:$F, MATCH(TEXT($D7928,"000000"), BASE_CCLASSTRIB!$A:$A, 0))/100, 0)</f>
        <v>0</v>
      </c>
    </row>
    <row r="7929" spans="2:22" ht="15.75" customHeight="1" thickTop="1" thickBot="1">
      <c r="B7929" s="8"/>
      <c r="C7929" s="8"/>
      <c r="E7929" s="8" t="str">
        <f>IF(D7929="","",LEFT(D7929,3))</f>
        <v/>
      </c>
      <c r="F7929" s="5" t="str">
        <f>IF(E7929="","",IFERROR(VLOOKUP(E7929,REGRAS_CST!$A$2:$B$200,2,FALSE),""))</f>
        <v/>
      </c>
      <c r="H7929" s="7">
        <v>8.9999999999999993E-3</v>
      </c>
      <c r="I7929" s="7">
        <v>1E-3</v>
      </c>
      <c r="K7929" s="5" t="str">
        <f>IF(E7929="","",IFERROR(VLOOKUP(E7929,REGRAS_CST!$A$2:$C$200,3,FALSE),""))</f>
        <v/>
      </c>
      <c r="L7929" s="10" t="str">
        <f>IF($G7929="", "", $G7929*(1-$V7929))</f>
        <v/>
      </c>
      <c r="M7929" s="30" t="str">
        <f t="shared" si="246"/>
        <v/>
      </c>
      <c r="N7929" s="30" t="str">
        <f t="shared" si="247"/>
        <v/>
      </c>
      <c r="O7929" s="5" t="str">
        <f>IF(D7929="","",
IF(AND(K7929&lt;&gt;"SIM",V7929&gt;0),"ERRO: % BC &gt; 0, mas NÃO permitida ❌",
IF(AND(K7929="SIM",V7929=0),"ATENÇÃO: BC permitida, mas % = 0 🔎",
"Base de cálculo aplicada corretamente ✅")))</f>
        <v/>
      </c>
      <c r="P7929" s="5" t="str">
        <f>IF(D7929="","",
IF(AND(Q7929&lt;&gt;"SIM",U7929&gt;0),"ERRO: % alíquota &gt; 0, mas NÃO permitida ❌",
IF(AND(Q7929="SIM",U7929=0),"ATENÇÃO: alíquota permitida, mas % = 0 🔎",
"Alíquota aplicada corretamente ✅")))</f>
        <v/>
      </c>
      <c r="Q7929" s="5" t="str">
        <f>IF(E7929="","",IFERROR(VLOOKUP(E7929,REGRAS_CST!$A$2:$D$200,4,FALSE),""))</f>
        <v/>
      </c>
      <c r="R7929" s="8"/>
      <c r="S7929" s="7">
        <f>IF($H7929="","",$H7929*(1-$U7929))</f>
        <v>8.9999999999999993E-3</v>
      </c>
      <c r="T7929" s="7">
        <f>IF($I7929="","",$I7929*(1-$U7929))</f>
        <v>1E-3</v>
      </c>
      <c r="U7929" s="7">
        <f>IFERROR(INDEX(BASE_CCLASSTRIB!$E:$E, MATCH(TEXT($D7929,"000000"), BASE_CCLASSTRIB!$A:$A, 0))/100, 0)</f>
        <v>0</v>
      </c>
      <c r="V7929" s="21">
        <f>IFERROR(INDEX(BASE_CCLASSTRIB!$F:$F, MATCH(TEXT($D7929,"000000"), BASE_CCLASSTRIB!$A:$A, 0))/100, 0)</f>
        <v>0</v>
      </c>
    </row>
    <row r="7930" spans="2:22" ht="15.75" customHeight="1" thickTop="1" thickBot="1">
      <c r="B7930" s="8"/>
      <c r="C7930" s="8"/>
      <c r="E7930" s="8" t="str">
        <f>IF(D7930="","",LEFT(D7930,3))</f>
        <v/>
      </c>
      <c r="F7930" s="5" t="str">
        <f>IF(E7930="","",IFERROR(VLOOKUP(E7930,REGRAS_CST!$A$2:$B$200,2,FALSE),""))</f>
        <v/>
      </c>
      <c r="H7930" s="7">
        <v>8.9999999999999993E-3</v>
      </c>
      <c r="I7930" s="7">
        <v>1E-3</v>
      </c>
      <c r="K7930" s="5" t="str">
        <f>IF(E7930="","",IFERROR(VLOOKUP(E7930,REGRAS_CST!$A$2:$C$200,3,FALSE),""))</f>
        <v/>
      </c>
      <c r="L7930" s="10" t="str">
        <f>IF($G7930="", "", $G7930*(1-$V7930))</f>
        <v/>
      </c>
      <c r="M7930" s="30" t="str">
        <f t="shared" si="246"/>
        <v/>
      </c>
      <c r="N7930" s="30" t="str">
        <f t="shared" si="247"/>
        <v/>
      </c>
      <c r="O7930" s="5" t="str">
        <f>IF(D7930="","",
IF(AND(K7930&lt;&gt;"SIM",V7930&gt;0),"ERRO: % BC &gt; 0, mas NÃO permitida ❌",
IF(AND(K7930="SIM",V7930=0),"ATENÇÃO: BC permitida, mas % = 0 🔎",
"Base de cálculo aplicada corretamente ✅")))</f>
        <v/>
      </c>
      <c r="P7930" s="5" t="str">
        <f>IF(D7930="","",
IF(AND(Q7930&lt;&gt;"SIM",U7930&gt;0),"ERRO: % alíquota &gt; 0, mas NÃO permitida ❌",
IF(AND(Q7930="SIM",U7930=0),"ATENÇÃO: alíquota permitida, mas % = 0 🔎",
"Alíquota aplicada corretamente ✅")))</f>
        <v/>
      </c>
      <c r="Q7930" s="5" t="str">
        <f>IF(E7930="","",IFERROR(VLOOKUP(E7930,REGRAS_CST!$A$2:$D$200,4,FALSE),""))</f>
        <v/>
      </c>
      <c r="R7930" s="8"/>
      <c r="S7930" s="7">
        <f>IF($H7930="","",$H7930*(1-$U7930))</f>
        <v>8.9999999999999993E-3</v>
      </c>
      <c r="T7930" s="7">
        <f>IF($I7930="","",$I7930*(1-$U7930))</f>
        <v>1E-3</v>
      </c>
      <c r="U7930" s="7">
        <f>IFERROR(INDEX(BASE_CCLASSTRIB!$E:$E, MATCH(TEXT($D7930,"000000"), BASE_CCLASSTRIB!$A:$A, 0))/100, 0)</f>
        <v>0</v>
      </c>
      <c r="V7930" s="21">
        <f>IFERROR(INDEX(BASE_CCLASSTRIB!$F:$F, MATCH(TEXT($D7930,"000000"), BASE_CCLASSTRIB!$A:$A, 0))/100, 0)</f>
        <v>0</v>
      </c>
    </row>
    <row r="7931" spans="2:22" ht="15.75" customHeight="1" thickTop="1" thickBot="1">
      <c r="B7931" s="8"/>
      <c r="C7931" s="8"/>
      <c r="E7931" s="8" t="str">
        <f>IF(D7931="","",LEFT(D7931,3))</f>
        <v/>
      </c>
      <c r="F7931" s="5" t="str">
        <f>IF(E7931="","",IFERROR(VLOOKUP(E7931,REGRAS_CST!$A$2:$B$200,2,FALSE),""))</f>
        <v/>
      </c>
      <c r="H7931" s="7">
        <v>8.9999999999999993E-3</v>
      </c>
      <c r="I7931" s="7">
        <v>1E-3</v>
      </c>
      <c r="K7931" s="5" t="str">
        <f>IF(E7931="","",IFERROR(VLOOKUP(E7931,REGRAS_CST!$A$2:$C$200,3,FALSE),""))</f>
        <v/>
      </c>
      <c r="L7931" s="10" t="str">
        <f>IF($G7931="", "", $G7931*(1-$V7931))</f>
        <v/>
      </c>
      <c r="M7931" s="30" t="str">
        <f t="shared" si="246"/>
        <v/>
      </c>
      <c r="N7931" s="30" t="str">
        <f t="shared" si="247"/>
        <v/>
      </c>
      <c r="O7931" s="5" t="str">
        <f>IF(D7931="","",
IF(AND(K7931&lt;&gt;"SIM",V7931&gt;0),"ERRO: % BC &gt; 0, mas NÃO permitida ❌",
IF(AND(K7931="SIM",V7931=0),"ATENÇÃO: BC permitida, mas % = 0 🔎",
"Base de cálculo aplicada corretamente ✅")))</f>
        <v/>
      </c>
      <c r="P7931" s="5" t="str">
        <f>IF(D7931="","",
IF(AND(Q7931&lt;&gt;"SIM",U7931&gt;0),"ERRO: % alíquota &gt; 0, mas NÃO permitida ❌",
IF(AND(Q7931="SIM",U7931=0),"ATENÇÃO: alíquota permitida, mas % = 0 🔎",
"Alíquota aplicada corretamente ✅")))</f>
        <v/>
      </c>
      <c r="Q7931" s="5" t="str">
        <f>IF(E7931="","",IFERROR(VLOOKUP(E7931,REGRAS_CST!$A$2:$D$200,4,FALSE),""))</f>
        <v/>
      </c>
      <c r="R7931" s="8"/>
      <c r="S7931" s="7">
        <f>IF($H7931="","",$H7931*(1-$U7931))</f>
        <v>8.9999999999999993E-3</v>
      </c>
      <c r="T7931" s="7">
        <f>IF($I7931="","",$I7931*(1-$U7931))</f>
        <v>1E-3</v>
      </c>
      <c r="U7931" s="7">
        <f>IFERROR(INDEX(BASE_CCLASSTRIB!$E:$E, MATCH(TEXT($D7931,"000000"), BASE_CCLASSTRIB!$A:$A, 0))/100, 0)</f>
        <v>0</v>
      </c>
      <c r="V7931" s="21">
        <f>IFERROR(INDEX(BASE_CCLASSTRIB!$F:$F, MATCH(TEXT($D7931,"000000"), BASE_CCLASSTRIB!$A:$A, 0))/100, 0)</f>
        <v>0</v>
      </c>
    </row>
    <row r="7932" spans="2:22" ht="15.75" customHeight="1" thickTop="1" thickBot="1">
      <c r="B7932" s="8"/>
      <c r="C7932" s="8"/>
      <c r="E7932" s="8" t="str">
        <f>IF(D7932="","",LEFT(D7932,3))</f>
        <v/>
      </c>
      <c r="F7932" s="5" t="str">
        <f>IF(E7932="","",IFERROR(VLOOKUP(E7932,REGRAS_CST!$A$2:$B$200,2,FALSE),""))</f>
        <v/>
      </c>
      <c r="H7932" s="7">
        <v>8.9999999999999993E-3</v>
      </c>
      <c r="I7932" s="7">
        <v>1E-3</v>
      </c>
      <c r="K7932" s="5" t="str">
        <f>IF(E7932="","",IFERROR(VLOOKUP(E7932,REGRAS_CST!$A$2:$C$200,3,FALSE),""))</f>
        <v/>
      </c>
      <c r="L7932" s="10" t="str">
        <f>IF($G7932="", "", $G7932*(1-$V7932))</f>
        <v/>
      </c>
      <c r="M7932" s="30" t="str">
        <f t="shared" si="246"/>
        <v/>
      </c>
      <c r="N7932" s="30" t="str">
        <f t="shared" si="247"/>
        <v/>
      </c>
      <c r="O7932" s="5" t="str">
        <f>IF(D7932="","",
IF(AND(K7932&lt;&gt;"SIM",V7932&gt;0),"ERRO: % BC &gt; 0, mas NÃO permitida ❌",
IF(AND(K7932="SIM",V7932=0),"ATENÇÃO: BC permitida, mas % = 0 🔎",
"Base de cálculo aplicada corretamente ✅")))</f>
        <v/>
      </c>
      <c r="P7932" s="5" t="str">
        <f>IF(D7932="","",
IF(AND(Q7932&lt;&gt;"SIM",U7932&gt;0),"ERRO: % alíquota &gt; 0, mas NÃO permitida ❌",
IF(AND(Q7932="SIM",U7932=0),"ATENÇÃO: alíquota permitida, mas % = 0 🔎",
"Alíquota aplicada corretamente ✅")))</f>
        <v/>
      </c>
      <c r="Q7932" s="5" t="str">
        <f>IF(E7932="","",IFERROR(VLOOKUP(E7932,REGRAS_CST!$A$2:$D$200,4,FALSE),""))</f>
        <v/>
      </c>
      <c r="R7932" s="8"/>
      <c r="S7932" s="7">
        <f>IF($H7932="","",$H7932*(1-$U7932))</f>
        <v>8.9999999999999993E-3</v>
      </c>
      <c r="T7932" s="7">
        <f>IF($I7932="","",$I7932*(1-$U7932))</f>
        <v>1E-3</v>
      </c>
      <c r="U7932" s="7">
        <f>IFERROR(INDEX(BASE_CCLASSTRIB!$E:$E, MATCH(TEXT($D7932,"000000"), BASE_CCLASSTRIB!$A:$A, 0))/100, 0)</f>
        <v>0</v>
      </c>
      <c r="V7932" s="21">
        <f>IFERROR(INDEX(BASE_CCLASSTRIB!$F:$F, MATCH(TEXT($D7932,"000000"), BASE_CCLASSTRIB!$A:$A, 0))/100, 0)</f>
        <v>0</v>
      </c>
    </row>
    <row r="7933" spans="2:22" ht="15.75" customHeight="1" thickTop="1" thickBot="1">
      <c r="B7933" s="8"/>
      <c r="C7933" s="8"/>
      <c r="E7933" s="8" t="str">
        <f>IF(D7933="","",LEFT(D7933,3))</f>
        <v/>
      </c>
      <c r="F7933" s="5" t="str">
        <f>IF(E7933="","",IFERROR(VLOOKUP(E7933,REGRAS_CST!$A$2:$B$200,2,FALSE),""))</f>
        <v/>
      </c>
      <c r="H7933" s="7">
        <v>8.9999999999999993E-3</v>
      </c>
      <c r="I7933" s="7">
        <v>1E-3</v>
      </c>
      <c r="K7933" s="5" t="str">
        <f>IF(E7933="","",IFERROR(VLOOKUP(E7933,REGRAS_CST!$A$2:$C$200,3,FALSE),""))</f>
        <v/>
      </c>
      <c r="L7933" s="10" t="str">
        <f>IF($G7933="", "", $G7933*(1-$V7933))</f>
        <v/>
      </c>
      <c r="M7933" s="30" t="str">
        <f t="shared" si="246"/>
        <v/>
      </c>
      <c r="N7933" s="30" t="str">
        <f t="shared" si="247"/>
        <v/>
      </c>
      <c r="O7933" s="5" t="str">
        <f>IF(D7933="","",
IF(AND(K7933&lt;&gt;"SIM",V7933&gt;0),"ERRO: % BC &gt; 0, mas NÃO permitida ❌",
IF(AND(K7933="SIM",V7933=0),"ATENÇÃO: BC permitida, mas % = 0 🔎",
"Base de cálculo aplicada corretamente ✅")))</f>
        <v/>
      </c>
      <c r="P7933" s="5" t="str">
        <f>IF(D7933="","",
IF(AND(Q7933&lt;&gt;"SIM",U7933&gt;0),"ERRO: % alíquota &gt; 0, mas NÃO permitida ❌",
IF(AND(Q7933="SIM",U7933=0),"ATENÇÃO: alíquota permitida, mas % = 0 🔎",
"Alíquota aplicada corretamente ✅")))</f>
        <v/>
      </c>
      <c r="Q7933" s="5" t="str">
        <f>IF(E7933="","",IFERROR(VLOOKUP(E7933,REGRAS_CST!$A$2:$D$200,4,FALSE),""))</f>
        <v/>
      </c>
      <c r="R7933" s="8"/>
      <c r="S7933" s="7">
        <f>IF($H7933="","",$H7933*(1-$U7933))</f>
        <v>8.9999999999999993E-3</v>
      </c>
      <c r="T7933" s="7">
        <f>IF($I7933="","",$I7933*(1-$U7933))</f>
        <v>1E-3</v>
      </c>
      <c r="U7933" s="7">
        <f>IFERROR(INDEX(BASE_CCLASSTRIB!$E:$E, MATCH(TEXT($D7933,"000000"), BASE_CCLASSTRIB!$A:$A, 0))/100, 0)</f>
        <v>0</v>
      </c>
      <c r="V7933" s="21">
        <f>IFERROR(INDEX(BASE_CCLASSTRIB!$F:$F, MATCH(TEXT($D7933,"000000"), BASE_CCLASSTRIB!$A:$A, 0))/100, 0)</f>
        <v>0</v>
      </c>
    </row>
    <row r="7934" spans="2:22" ht="15.75" customHeight="1" thickTop="1" thickBot="1">
      <c r="B7934" s="8"/>
      <c r="C7934" s="8"/>
      <c r="E7934" s="8" t="str">
        <f>IF(D7934="","",LEFT(D7934,3))</f>
        <v/>
      </c>
      <c r="F7934" s="5" t="str">
        <f>IF(E7934="","",IFERROR(VLOOKUP(E7934,REGRAS_CST!$A$2:$B$200,2,FALSE),""))</f>
        <v/>
      </c>
      <c r="H7934" s="7">
        <v>8.9999999999999993E-3</v>
      </c>
      <c r="I7934" s="7">
        <v>1E-3</v>
      </c>
      <c r="K7934" s="5" t="str">
        <f>IF(E7934="","",IFERROR(VLOOKUP(E7934,REGRAS_CST!$A$2:$C$200,3,FALSE),""))</f>
        <v/>
      </c>
      <c r="L7934" s="10" t="str">
        <f>IF($G7934="", "", $G7934*(1-$V7934))</f>
        <v/>
      </c>
      <c r="M7934" s="30" t="str">
        <f t="shared" si="246"/>
        <v/>
      </c>
      <c r="N7934" s="30" t="str">
        <f t="shared" si="247"/>
        <v/>
      </c>
      <c r="O7934" s="5" t="str">
        <f>IF(D7934="","",
IF(AND(K7934&lt;&gt;"SIM",V7934&gt;0),"ERRO: % BC &gt; 0, mas NÃO permitida ❌",
IF(AND(K7934="SIM",V7934=0),"ATENÇÃO: BC permitida, mas % = 0 🔎",
"Base de cálculo aplicada corretamente ✅")))</f>
        <v/>
      </c>
      <c r="P7934" s="5" t="str">
        <f>IF(D7934="","",
IF(AND(Q7934&lt;&gt;"SIM",U7934&gt;0),"ERRO: % alíquota &gt; 0, mas NÃO permitida ❌",
IF(AND(Q7934="SIM",U7934=0),"ATENÇÃO: alíquota permitida, mas % = 0 🔎",
"Alíquota aplicada corretamente ✅")))</f>
        <v/>
      </c>
      <c r="Q7934" s="5" t="str">
        <f>IF(E7934="","",IFERROR(VLOOKUP(E7934,REGRAS_CST!$A$2:$D$200,4,FALSE),""))</f>
        <v/>
      </c>
      <c r="R7934" s="8"/>
      <c r="S7934" s="7">
        <f>IF($H7934="","",$H7934*(1-$U7934))</f>
        <v>8.9999999999999993E-3</v>
      </c>
      <c r="T7934" s="7">
        <f>IF($I7934="","",$I7934*(1-$U7934))</f>
        <v>1E-3</v>
      </c>
      <c r="U7934" s="7">
        <f>IFERROR(INDEX(BASE_CCLASSTRIB!$E:$E, MATCH(TEXT($D7934,"000000"), BASE_CCLASSTRIB!$A:$A, 0))/100, 0)</f>
        <v>0</v>
      </c>
      <c r="V7934" s="21">
        <f>IFERROR(INDEX(BASE_CCLASSTRIB!$F:$F, MATCH(TEXT($D7934,"000000"), BASE_CCLASSTRIB!$A:$A, 0))/100, 0)</f>
        <v>0</v>
      </c>
    </row>
    <row r="7935" spans="2:22" ht="15.75" customHeight="1" thickTop="1" thickBot="1">
      <c r="B7935" s="8"/>
      <c r="C7935" s="8"/>
      <c r="E7935" s="8" t="str">
        <f>IF(D7935="","",LEFT(D7935,3))</f>
        <v/>
      </c>
      <c r="F7935" s="5" t="str">
        <f>IF(E7935="","",IFERROR(VLOOKUP(E7935,REGRAS_CST!$A$2:$B$200,2,FALSE),""))</f>
        <v/>
      </c>
      <c r="H7935" s="7">
        <v>8.9999999999999993E-3</v>
      </c>
      <c r="I7935" s="7">
        <v>1E-3</v>
      </c>
      <c r="K7935" s="5" t="str">
        <f>IF(E7935="","",IFERROR(VLOOKUP(E7935,REGRAS_CST!$A$2:$C$200,3,FALSE),""))</f>
        <v/>
      </c>
      <c r="L7935" s="10" t="str">
        <f>IF($G7935="", "", $G7935*(1-$V7935))</f>
        <v/>
      </c>
      <c r="M7935" s="30" t="str">
        <f t="shared" si="246"/>
        <v/>
      </c>
      <c r="N7935" s="30" t="str">
        <f t="shared" si="247"/>
        <v/>
      </c>
      <c r="O7935" s="5" t="str">
        <f>IF(D7935="","",
IF(AND(K7935&lt;&gt;"SIM",V7935&gt;0),"ERRO: % BC &gt; 0, mas NÃO permitida ❌",
IF(AND(K7935="SIM",V7935=0),"ATENÇÃO: BC permitida, mas % = 0 🔎",
"Base de cálculo aplicada corretamente ✅")))</f>
        <v/>
      </c>
      <c r="P7935" s="5" t="str">
        <f>IF(D7935="","",
IF(AND(Q7935&lt;&gt;"SIM",U7935&gt;0),"ERRO: % alíquota &gt; 0, mas NÃO permitida ❌",
IF(AND(Q7935="SIM",U7935=0),"ATENÇÃO: alíquota permitida, mas % = 0 🔎",
"Alíquota aplicada corretamente ✅")))</f>
        <v/>
      </c>
      <c r="Q7935" s="5" t="str">
        <f>IF(E7935="","",IFERROR(VLOOKUP(E7935,REGRAS_CST!$A$2:$D$200,4,FALSE),""))</f>
        <v/>
      </c>
      <c r="R7935" s="8"/>
      <c r="S7935" s="7">
        <f>IF($H7935="","",$H7935*(1-$U7935))</f>
        <v>8.9999999999999993E-3</v>
      </c>
      <c r="T7935" s="7">
        <f>IF($I7935="","",$I7935*(1-$U7935))</f>
        <v>1E-3</v>
      </c>
      <c r="U7935" s="7">
        <f>IFERROR(INDEX(BASE_CCLASSTRIB!$E:$E, MATCH(TEXT($D7935,"000000"), BASE_CCLASSTRIB!$A:$A, 0))/100, 0)</f>
        <v>0</v>
      </c>
      <c r="V7935" s="21">
        <f>IFERROR(INDEX(BASE_CCLASSTRIB!$F:$F, MATCH(TEXT($D7935,"000000"), BASE_CCLASSTRIB!$A:$A, 0))/100, 0)</f>
        <v>0</v>
      </c>
    </row>
    <row r="7936" spans="2:22" ht="15.75" customHeight="1" thickTop="1" thickBot="1">
      <c r="B7936" s="8"/>
      <c r="C7936" s="8"/>
      <c r="E7936" s="8" t="str">
        <f>IF(D7936="","",LEFT(D7936,3))</f>
        <v/>
      </c>
      <c r="F7936" s="5" t="str">
        <f>IF(E7936="","",IFERROR(VLOOKUP(E7936,REGRAS_CST!$A$2:$B$200,2,FALSE),""))</f>
        <v/>
      </c>
      <c r="H7936" s="7">
        <v>8.9999999999999993E-3</v>
      </c>
      <c r="I7936" s="7">
        <v>1E-3</v>
      </c>
      <c r="K7936" s="5" t="str">
        <f>IF(E7936="","",IFERROR(VLOOKUP(E7936,REGRAS_CST!$A$2:$C$200,3,FALSE),""))</f>
        <v/>
      </c>
      <c r="L7936" s="10" t="str">
        <f>IF($G7936="", "", $G7936*(1-$V7936))</f>
        <v/>
      </c>
      <c r="M7936" s="30" t="str">
        <f t="shared" si="246"/>
        <v/>
      </c>
      <c r="N7936" s="30" t="str">
        <f t="shared" si="247"/>
        <v/>
      </c>
      <c r="O7936" s="5" t="str">
        <f>IF(D7936="","",
IF(AND(K7936&lt;&gt;"SIM",V7936&gt;0),"ERRO: % BC &gt; 0, mas NÃO permitida ❌",
IF(AND(K7936="SIM",V7936=0),"ATENÇÃO: BC permitida, mas % = 0 🔎",
"Base de cálculo aplicada corretamente ✅")))</f>
        <v/>
      </c>
      <c r="P7936" s="5" t="str">
        <f>IF(D7936="","",
IF(AND(Q7936&lt;&gt;"SIM",U7936&gt;0),"ERRO: % alíquota &gt; 0, mas NÃO permitida ❌",
IF(AND(Q7936="SIM",U7936=0),"ATENÇÃO: alíquota permitida, mas % = 0 🔎",
"Alíquota aplicada corretamente ✅")))</f>
        <v/>
      </c>
      <c r="Q7936" s="5" t="str">
        <f>IF(E7936="","",IFERROR(VLOOKUP(E7936,REGRAS_CST!$A$2:$D$200,4,FALSE),""))</f>
        <v/>
      </c>
      <c r="R7936" s="8"/>
      <c r="S7936" s="7">
        <f>IF($H7936="","",$H7936*(1-$U7936))</f>
        <v>8.9999999999999993E-3</v>
      </c>
      <c r="T7936" s="7">
        <f>IF($I7936="","",$I7936*(1-$U7936))</f>
        <v>1E-3</v>
      </c>
      <c r="U7936" s="7">
        <f>IFERROR(INDEX(BASE_CCLASSTRIB!$E:$E, MATCH(TEXT($D7936,"000000"), BASE_CCLASSTRIB!$A:$A, 0))/100, 0)</f>
        <v>0</v>
      </c>
      <c r="V7936" s="21">
        <f>IFERROR(INDEX(BASE_CCLASSTRIB!$F:$F, MATCH(TEXT($D7936,"000000"), BASE_CCLASSTRIB!$A:$A, 0))/100, 0)</f>
        <v>0</v>
      </c>
    </row>
    <row r="7937" spans="2:22" ht="15.75" customHeight="1" thickTop="1" thickBot="1">
      <c r="B7937" s="8"/>
      <c r="C7937" s="8"/>
      <c r="E7937" s="8" t="str">
        <f>IF(D7937="","",LEFT(D7937,3))</f>
        <v/>
      </c>
      <c r="F7937" s="5" t="str">
        <f>IF(E7937="","",IFERROR(VLOOKUP(E7937,REGRAS_CST!$A$2:$B$200,2,FALSE),""))</f>
        <v/>
      </c>
      <c r="H7937" s="7">
        <v>8.9999999999999993E-3</v>
      </c>
      <c r="I7937" s="7">
        <v>1E-3</v>
      </c>
      <c r="K7937" s="5" t="str">
        <f>IF(E7937="","",IFERROR(VLOOKUP(E7937,REGRAS_CST!$A$2:$C$200,3,FALSE),""))</f>
        <v/>
      </c>
      <c r="L7937" s="10" t="str">
        <f>IF($G7937="", "", $G7937*(1-$V7937))</f>
        <v/>
      </c>
      <c r="M7937" s="30" t="str">
        <f t="shared" si="246"/>
        <v/>
      </c>
      <c r="N7937" s="30" t="str">
        <f t="shared" si="247"/>
        <v/>
      </c>
      <c r="O7937" s="5" t="str">
        <f>IF(D7937="","",
IF(AND(K7937&lt;&gt;"SIM",V7937&gt;0),"ERRO: % BC &gt; 0, mas NÃO permitida ❌",
IF(AND(K7937="SIM",V7937=0),"ATENÇÃO: BC permitida, mas % = 0 🔎",
"Base de cálculo aplicada corretamente ✅")))</f>
        <v/>
      </c>
      <c r="P7937" s="5" t="str">
        <f>IF(D7937="","",
IF(AND(Q7937&lt;&gt;"SIM",U7937&gt;0),"ERRO: % alíquota &gt; 0, mas NÃO permitida ❌",
IF(AND(Q7937="SIM",U7937=0),"ATENÇÃO: alíquota permitida, mas % = 0 🔎",
"Alíquota aplicada corretamente ✅")))</f>
        <v/>
      </c>
      <c r="Q7937" s="5" t="str">
        <f>IF(E7937="","",IFERROR(VLOOKUP(E7937,REGRAS_CST!$A$2:$D$200,4,FALSE),""))</f>
        <v/>
      </c>
      <c r="R7937" s="8"/>
      <c r="S7937" s="7">
        <f>IF($H7937="","",$H7937*(1-$U7937))</f>
        <v>8.9999999999999993E-3</v>
      </c>
      <c r="T7937" s="7">
        <f>IF($I7937="","",$I7937*(1-$U7937))</f>
        <v>1E-3</v>
      </c>
      <c r="U7937" s="7">
        <f>IFERROR(INDEX(BASE_CCLASSTRIB!$E:$E, MATCH(TEXT($D7937,"000000"), BASE_CCLASSTRIB!$A:$A, 0))/100, 0)</f>
        <v>0</v>
      </c>
      <c r="V7937" s="21">
        <f>IFERROR(INDEX(BASE_CCLASSTRIB!$F:$F, MATCH(TEXT($D7937,"000000"), BASE_CCLASSTRIB!$A:$A, 0))/100, 0)</f>
        <v>0</v>
      </c>
    </row>
    <row r="7938" spans="2:22" ht="15.75" customHeight="1" thickTop="1" thickBot="1">
      <c r="B7938" s="8"/>
      <c r="C7938" s="8"/>
      <c r="E7938" s="8" t="str">
        <f>IF(D7938="","",LEFT(D7938,3))</f>
        <v/>
      </c>
      <c r="F7938" s="5" t="str">
        <f>IF(E7938="","",IFERROR(VLOOKUP(E7938,REGRAS_CST!$A$2:$B$200,2,FALSE),""))</f>
        <v/>
      </c>
      <c r="H7938" s="7">
        <v>8.9999999999999993E-3</v>
      </c>
      <c r="I7938" s="7">
        <v>1E-3</v>
      </c>
      <c r="K7938" s="5" t="str">
        <f>IF(E7938="","",IFERROR(VLOOKUP(E7938,REGRAS_CST!$A$2:$C$200,3,FALSE),""))</f>
        <v/>
      </c>
      <c r="L7938" s="10" t="str">
        <f>IF($G7938="", "", $G7938*(1-$V7938))</f>
        <v/>
      </c>
      <c r="M7938" s="30" t="str">
        <f t="shared" si="246"/>
        <v/>
      </c>
      <c r="N7938" s="30" t="str">
        <f t="shared" si="247"/>
        <v/>
      </c>
      <c r="O7938" s="5" t="str">
        <f>IF(D7938="","",
IF(AND(K7938&lt;&gt;"SIM",V7938&gt;0),"ERRO: % BC &gt; 0, mas NÃO permitida ❌",
IF(AND(K7938="SIM",V7938=0),"ATENÇÃO: BC permitida, mas % = 0 🔎",
"Base de cálculo aplicada corretamente ✅")))</f>
        <v/>
      </c>
      <c r="P7938" s="5" t="str">
        <f>IF(D7938="","",
IF(AND(Q7938&lt;&gt;"SIM",U7938&gt;0),"ERRO: % alíquota &gt; 0, mas NÃO permitida ❌",
IF(AND(Q7938="SIM",U7938=0),"ATENÇÃO: alíquota permitida, mas % = 0 🔎",
"Alíquota aplicada corretamente ✅")))</f>
        <v/>
      </c>
      <c r="Q7938" s="5" t="str">
        <f>IF(E7938="","",IFERROR(VLOOKUP(E7938,REGRAS_CST!$A$2:$D$200,4,FALSE),""))</f>
        <v/>
      </c>
      <c r="R7938" s="8"/>
      <c r="S7938" s="7">
        <f>IF($H7938="","",$H7938*(1-$U7938))</f>
        <v>8.9999999999999993E-3</v>
      </c>
      <c r="T7938" s="7">
        <f>IF($I7938="","",$I7938*(1-$U7938))</f>
        <v>1E-3</v>
      </c>
      <c r="U7938" s="7">
        <f>IFERROR(INDEX(BASE_CCLASSTRIB!$E:$E, MATCH(TEXT($D7938,"000000"), BASE_CCLASSTRIB!$A:$A, 0))/100, 0)</f>
        <v>0</v>
      </c>
      <c r="V7938" s="21">
        <f>IFERROR(INDEX(BASE_CCLASSTRIB!$F:$F, MATCH(TEXT($D7938,"000000"), BASE_CCLASSTRIB!$A:$A, 0))/100, 0)</f>
        <v>0</v>
      </c>
    </row>
    <row r="7939" spans="2:22" ht="15.75" customHeight="1" thickTop="1" thickBot="1">
      <c r="B7939" s="8"/>
      <c r="C7939" s="8"/>
      <c r="E7939" s="8" t="str">
        <f>IF(D7939="","",LEFT(D7939,3))</f>
        <v/>
      </c>
      <c r="F7939" s="5" t="str">
        <f>IF(E7939="","",IFERROR(VLOOKUP(E7939,REGRAS_CST!$A$2:$B$200,2,FALSE),""))</f>
        <v/>
      </c>
      <c r="H7939" s="7">
        <v>8.9999999999999993E-3</v>
      </c>
      <c r="I7939" s="7">
        <v>1E-3</v>
      </c>
      <c r="K7939" s="5" t="str">
        <f>IF(E7939="","",IFERROR(VLOOKUP(E7939,REGRAS_CST!$A$2:$C$200,3,FALSE),""))</f>
        <v/>
      </c>
      <c r="L7939" s="10" t="str">
        <f>IF($G7939="", "", $G7939*(1-$V7939))</f>
        <v/>
      </c>
      <c r="M7939" s="30" t="str">
        <f t="shared" si="246"/>
        <v/>
      </c>
      <c r="N7939" s="30" t="str">
        <f t="shared" si="247"/>
        <v/>
      </c>
      <c r="O7939" s="5" t="str">
        <f>IF(D7939="","",
IF(AND(K7939&lt;&gt;"SIM",V7939&gt;0),"ERRO: % BC &gt; 0, mas NÃO permitida ❌",
IF(AND(K7939="SIM",V7939=0),"ATENÇÃO: BC permitida, mas % = 0 🔎",
"Base de cálculo aplicada corretamente ✅")))</f>
        <v/>
      </c>
      <c r="P7939" s="5" t="str">
        <f>IF(D7939="","",
IF(AND(Q7939&lt;&gt;"SIM",U7939&gt;0),"ERRO: % alíquota &gt; 0, mas NÃO permitida ❌",
IF(AND(Q7939="SIM",U7939=0),"ATENÇÃO: alíquota permitida, mas % = 0 🔎",
"Alíquota aplicada corretamente ✅")))</f>
        <v/>
      </c>
      <c r="Q7939" s="5" t="str">
        <f>IF(E7939="","",IFERROR(VLOOKUP(E7939,REGRAS_CST!$A$2:$D$200,4,FALSE),""))</f>
        <v/>
      </c>
      <c r="R7939" s="8"/>
      <c r="S7939" s="7">
        <f>IF($H7939="","",$H7939*(1-$U7939))</f>
        <v>8.9999999999999993E-3</v>
      </c>
      <c r="T7939" s="7">
        <f>IF($I7939="","",$I7939*(1-$U7939))</f>
        <v>1E-3</v>
      </c>
      <c r="U7939" s="7">
        <f>IFERROR(INDEX(BASE_CCLASSTRIB!$E:$E, MATCH(TEXT($D7939,"000000"), BASE_CCLASSTRIB!$A:$A, 0))/100, 0)</f>
        <v>0</v>
      </c>
      <c r="V7939" s="21">
        <f>IFERROR(INDEX(BASE_CCLASSTRIB!$F:$F, MATCH(TEXT($D7939,"000000"), BASE_CCLASSTRIB!$A:$A, 0))/100, 0)</f>
        <v>0</v>
      </c>
    </row>
    <row r="7940" spans="2:22" ht="15.75" customHeight="1" thickTop="1" thickBot="1">
      <c r="B7940" s="8"/>
      <c r="C7940" s="8"/>
      <c r="E7940" s="8" t="str">
        <f>IF(D7940="","",LEFT(D7940,3))</f>
        <v/>
      </c>
      <c r="F7940" s="5" t="str">
        <f>IF(E7940="","",IFERROR(VLOOKUP(E7940,REGRAS_CST!$A$2:$B$200,2,FALSE),""))</f>
        <v/>
      </c>
      <c r="H7940" s="7">
        <v>8.9999999999999993E-3</v>
      </c>
      <c r="I7940" s="7">
        <v>1E-3</v>
      </c>
      <c r="K7940" s="5" t="str">
        <f>IF(E7940="","",IFERROR(VLOOKUP(E7940,REGRAS_CST!$A$2:$C$200,3,FALSE),""))</f>
        <v/>
      </c>
      <c r="L7940" s="10" t="str">
        <f>IF($G7940="", "", $G7940*(1-$V7940))</f>
        <v/>
      </c>
      <c r="M7940" s="30" t="str">
        <f t="shared" si="246"/>
        <v/>
      </c>
      <c r="N7940" s="30" t="str">
        <f t="shared" si="247"/>
        <v/>
      </c>
      <c r="O7940" s="5" t="str">
        <f>IF(D7940="","",
IF(AND(K7940&lt;&gt;"SIM",V7940&gt;0),"ERRO: % BC &gt; 0, mas NÃO permitida ❌",
IF(AND(K7940="SIM",V7940=0),"ATENÇÃO: BC permitida, mas % = 0 🔎",
"Base de cálculo aplicada corretamente ✅")))</f>
        <v/>
      </c>
      <c r="P7940" s="5" t="str">
        <f>IF(D7940="","",
IF(AND(Q7940&lt;&gt;"SIM",U7940&gt;0),"ERRO: % alíquota &gt; 0, mas NÃO permitida ❌",
IF(AND(Q7940="SIM",U7940=0),"ATENÇÃO: alíquota permitida, mas % = 0 🔎",
"Alíquota aplicada corretamente ✅")))</f>
        <v/>
      </c>
      <c r="Q7940" s="5" t="str">
        <f>IF(E7940="","",IFERROR(VLOOKUP(E7940,REGRAS_CST!$A$2:$D$200,4,FALSE),""))</f>
        <v/>
      </c>
      <c r="R7940" s="8"/>
      <c r="S7940" s="7">
        <f>IF($H7940="","",$H7940*(1-$U7940))</f>
        <v>8.9999999999999993E-3</v>
      </c>
      <c r="T7940" s="7">
        <f>IF($I7940="","",$I7940*(1-$U7940))</f>
        <v>1E-3</v>
      </c>
      <c r="U7940" s="7">
        <f>IFERROR(INDEX(BASE_CCLASSTRIB!$E:$E, MATCH(TEXT($D7940,"000000"), BASE_CCLASSTRIB!$A:$A, 0))/100, 0)</f>
        <v>0</v>
      </c>
      <c r="V7940" s="21">
        <f>IFERROR(INDEX(BASE_CCLASSTRIB!$F:$F, MATCH(TEXT($D7940,"000000"), BASE_CCLASSTRIB!$A:$A, 0))/100, 0)</f>
        <v>0</v>
      </c>
    </row>
    <row r="7941" spans="2:22" ht="15.75" customHeight="1" thickTop="1" thickBot="1">
      <c r="B7941" s="8"/>
      <c r="C7941" s="8"/>
      <c r="E7941" s="8" t="str">
        <f>IF(D7941="","",LEFT(D7941,3))</f>
        <v/>
      </c>
      <c r="F7941" s="5" t="str">
        <f>IF(E7941="","",IFERROR(VLOOKUP(E7941,REGRAS_CST!$A$2:$B$200,2,FALSE),""))</f>
        <v/>
      </c>
      <c r="H7941" s="7">
        <v>8.9999999999999993E-3</v>
      </c>
      <c r="I7941" s="7">
        <v>1E-3</v>
      </c>
      <c r="K7941" s="5" t="str">
        <f>IF(E7941="","",IFERROR(VLOOKUP(E7941,REGRAS_CST!$A$2:$C$200,3,FALSE),""))</f>
        <v/>
      </c>
      <c r="L7941" s="10" t="str">
        <f>IF($G7941="", "", $G7941*(1-$V7941))</f>
        <v/>
      </c>
      <c r="M7941" s="30" t="str">
        <f t="shared" ref="M7941:M8004" si="248">IF(OR($L7941="",$S7941=""),"",TRUNC(VALUE($L7941)*VALUE($S7941),2))</f>
        <v/>
      </c>
      <c r="N7941" s="30" t="str">
        <f t="shared" ref="N7941:N8004" si="249">IF(OR($L7941="",$T7941=""),"",TRUNC(VALUE($L7941)*VALUE($T7941),2))</f>
        <v/>
      </c>
      <c r="O7941" s="5" t="str">
        <f>IF(D7941="","",
IF(AND(K7941&lt;&gt;"SIM",V7941&gt;0),"ERRO: % BC &gt; 0, mas NÃO permitida ❌",
IF(AND(K7941="SIM",V7941=0),"ATENÇÃO: BC permitida, mas % = 0 🔎",
"Base de cálculo aplicada corretamente ✅")))</f>
        <v/>
      </c>
      <c r="P7941" s="5" t="str">
        <f>IF(D7941="","",
IF(AND(Q7941&lt;&gt;"SIM",U7941&gt;0),"ERRO: % alíquota &gt; 0, mas NÃO permitida ❌",
IF(AND(Q7941="SIM",U7941=0),"ATENÇÃO: alíquota permitida, mas % = 0 🔎",
"Alíquota aplicada corretamente ✅")))</f>
        <v/>
      </c>
      <c r="Q7941" s="5" t="str">
        <f>IF(E7941="","",IFERROR(VLOOKUP(E7941,REGRAS_CST!$A$2:$D$200,4,FALSE),""))</f>
        <v/>
      </c>
      <c r="R7941" s="8"/>
      <c r="S7941" s="7">
        <f>IF($H7941="","",$H7941*(1-$U7941))</f>
        <v>8.9999999999999993E-3</v>
      </c>
      <c r="T7941" s="7">
        <f>IF($I7941="","",$I7941*(1-$U7941))</f>
        <v>1E-3</v>
      </c>
      <c r="U7941" s="7">
        <f>IFERROR(INDEX(BASE_CCLASSTRIB!$E:$E, MATCH(TEXT($D7941,"000000"), BASE_CCLASSTRIB!$A:$A, 0))/100, 0)</f>
        <v>0</v>
      </c>
      <c r="V7941" s="21">
        <f>IFERROR(INDEX(BASE_CCLASSTRIB!$F:$F, MATCH(TEXT($D7941,"000000"), BASE_CCLASSTRIB!$A:$A, 0))/100, 0)</f>
        <v>0</v>
      </c>
    </row>
    <row r="7942" spans="2:22" ht="15.75" customHeight="1" thickTop="1" thickBot="1">
      <c r="B7942" s="8"/>
      <c r="C7942" s="8"/>
      <c r="E7942" s="8" t="str">
        <f>IF(D7942="","",LEFT(D7942,3))</f>
        <v/>
      </c>
      <c r="F7942" s="5" t="str">
        <f>IF(E7942="","",IFERROR(VLOOKUP(E7942,REGRAS_CST!$A$2:$B$200,2,FALSE),""))</f>
        <v/>
      </c>
      <c r="H7942" s="7">
        <v>8.9999999999999993E-3</v>
      </c>
      <c r="I7942" s="7">
        <v>1E-3</v>
      </c>
      <c r="K7942" s="5" t="str">
        <f>IF(E7942="","",IFERROR(VLOOKUP(E7942,REGRAS_CST!$A$2:$C$200,3,FALSE),""))</f>
        <v/>
      </c>
      <c r="L7942" s="10" t="str">
        <f>IF($G7942="", "", $G7942*(1-$V7942))</f>
        <v/>
      </c>
      <c r="M7942" s="30" t="str">
        <f t="shared" si="248"/>
        <v/>
      </c>
      <c r="N7942" s="30" t="str">
        <f t="shared" si="249"/>
        <v/>
      </c>
      <c r="O7942" s="5" t="str">
        <f>IF(D7942="","",
IF(AND(K7942&lt;&gt;"SIM",V7942&gt;0),"ERRO: % BC &gt; 0, mas NÃO permitida ❌",
IF(AND(K7942="SIM",V7942=0),"ATENÇÃO: BC permitida, mas % = 0 🔎",
"Base de cálculo aplicada corretamente ✅")))</f>
        <v/>
      </c>
      <c r="P7942" s="5" t="str">
        <f>IF(D7942="","",
IF(AND(Q7942&lt;&gt;"SIM",U7942&gt;0),"ERRO: % alíquota &gt; 0, mas NÃO permitida ❌",
IF(AND(Q7942="SIM",U7942=0),"ATENÇÃO: alíquota permitida, mas % = 0 🔎",
"Alíquota aplicada corretamente ✅")))</f>
        <v/>
      </c>
      <c r="Q7942" s="5" t="str">
        <f>IF(E7942="","",IFERROR(VLOOKUP(E7942,REGRAS_CST!$A$2:$D$200,4,FALSE),""))</f>
        <v/>
      </c>
      <c r="R7942" s="8"/>
      <c r="S7942" s="7">
        <f>IF($H7942="","",$H7942*(1-$U7942))</f>
        <v>8.9999999999999993E-3</v>
      </c>
      <c r="T7942" s="7">
        <f>IF($I7942="","",$I7942*(1-$U7942))</f>
        <v>1E-3</v>
      </c>
      <c r="U7942" s="7">
        <f>IFERROR(INDEX(BASE_CCLASSTRIB!$E:$E, MATCH(TEXT($D7942,"000000"), BASE_CCLASSTRIB!$A:$A, 0))/100, 0)</f>
        <v>0</v>
      </c>
      <c r="V7942" s="21">
        <f>IFERROR(INDEX(BASE_CCLASSTRIB!$F:$F, MATCH(TEXT($D7942,"000000"), BASE_CCLASSTRIB!$A:$A, 0))/100, 0)</f>
        <v>0</v>
      </c>
    </row>
    <row r="7943" spans="2:22" ht="15.75" customHeight="1" thickTop="1" thickBot="1">
      <c r="B7943" s="8"/>
      <c r="C7943" s="8"/>
      <c r="E7943" s="8" t="str">
        <f>IF(D7943="","",LEFT(D7943,3))</f>
        <v/>
      </c>
      <c r="F7943" s="5" t="str">
        <f>IF(E7943="","",IFERROR(VLOOKUP(E7943,REGRAS_CST!$A$2:$B$200,2,FALSE),""))</f>
        <v/>
      </c>
      <c r="H7943" s="7">
        <v>8.9999999999999993E-3</v>
      </c>
      <c r="I7943" s="7">
        <v>1E-3</v>
      </c>
      <c r="K7943" s="5" t="str">
        <f>IF(E7943="","",IFERROR(VLOOKUP(E7943,REGRAS_CST!$A$2:$C$200,3,FALSE),""))</f>
        <v/>
      </c>
      <c r="L7943" s="10" t="str">
        <f>IF($G7943="", "", $G7943*(1-$V7943))</f>
        <v/>
      </c>
      <c r="M7943" s="30" t="str">
        <f t="shared" si="248"/>
        <v/>
      </c>
      <c r="N7943" s="30" t="str">
        <f t="shared" si="249"/>
        <v/>
      </c>
      <c r="O7943" s="5" t="str">
        <f>IF(D7943="","",
IF(AND(K7943&lt;&gt;"SIM",V7943&gt;0),"ERRO: % BC &gt; 0, mas NÃO permitida ❌",
IF(AND(K7943="SIM",V7943=0),"ATENÇÃO: BC permitida, mas % = 0 🔎",
"Base de cálculo aplicada corretamente ✅")))</f>
        <v/>
      </c>
      <c r="P7943" s="5" t="str">
        <f>IF(D7943="","",
IF(AND(Q7943&lt;&gt;"SIM",U7943&gt;0),"ERRO: % alíquota &gt; 0, mas NÃO permitida ❌",
IF(AND(Q7943="SIM",U7943=0),"ATENÇÃO: alíquota permitida, mas % = 0 🔎",
"Alíquota aplicada corretamente ✅")))</f>
        <v/>
      </c>
      <c r="Q7943" s="5" t="str">
        <f>IF(E7943="","",IFERROR(VLOOKUP(E7943,REGRAS_CST!$A$2:$D$200,4,FALSE),""))</f>
        <v/>
      </c>
      <c r="R7943" s="8"/>
      <c r="S7943" s="7">
        <f>IF($H7943="","",$H7943*(1-$U7943))</f>
        <v>8.9999999999999993E-3</v>
      </c>
      <c r="T7943" s="7">
        <f>IF($I7943="","",$I7943*(1-$U7943))</f>
        <v>1E-3</v>
      </c>
      <c r="U7943" s="7">
        <f>IFERROR(INDEX(BASE_CCLASSTRIB!$E:$E, MATCH(TEXT($D7943,"000000"), BASE_CCLASSTRIB!$A:$A, 0))/100, 0)</f>
        <v>0</v>
      </c>
      <c r="V7943" s="21">
        <f>IFERROR(INDEX(BASE_CCLASSTRIB!$F:$F, MATCH(TEXT($D7943,"000000"), BASE_CCLASSTRIB!$A:$A, 0))/100, 0)</f>
        <v>0</v>
      </c>
    </row>
    <row r="7944" spans="2:22" ht="15.75" customHeight="1" thickTop="1" thickBot="1">
      <c r="B7944" s="8"/>
      <c r="C7944" s="8"/>
      <c r="E7944" s="8" t="str">
        <f>IF(D7944="","",LEFT(D7944,3))</f>
        <v/>
      </c>
      <c r="F7944" s="5" t="str">
        <f>IF(E7944="","",IFERROR(VLOOKUP(E7944,REGRAS_CST!$A$2:$B$200,2,FALSE),""))</f>
        <v/>
      </c>
      <c r="H7944" s="7">
        <v>8.9999999999999993E-3</v>
      </c>
      <c r="I7944" s="7">
        <v>1E-3</v>
      </c>
      <c r="K7944" s="5" t="str">
        <f>IF(E7944="","",IFERROR(VLOOKUP(E7944,REGRAS_CST!$A$2:$C$200,3,FALSE),""))</f>
        <v/>
      </c>
      <c r="L7944" s="10" t="str">
        <f>IF($G7944="", "", $G7944*(1-$V7944))</f>
        <v/>
      </c>
      <c r="M7944" s="30" t="str">
        <f t="shared" si="248"/>
        <v/>
      </c>
      <c r="N7944" s="30" t="str">
        <f t="shared" si="249"/>
        <v/>
      </c>
      <c r="O7944" s="5" t="str">
        <f>IF(D7944="","",
IF(AND(K7944&lt;&gt;"SIM",V7944&gt;0),"ERRO: % BC &gt; 0, mas NÃO permitida ❌",
IF(AND(K7944="SIM",V7944=0),"ATENÇÃO: BC permitida, mas % = 0 🔎",
"Base de cálculo aplicada corretamente ✅")))</f>
        <v/>
      </c>
      <c r="P7944" s="5" t="str">
        <f>IF(D7944="","",
IF(AND(Q7944&lt;&gt;"SIM",U7944&gt;0),"ERRO: % alíquota &gt; 0, mas NÃO permitida ❌",
IF(AND(Q7944="SIM",U7944=0),"ATENÇÃO: alíquota permitida, mas % = 0 🔎",
"Alíquota aplicada corretamente ✅")))</f>
        <v/>
      </c>
      <c r="Q7944" s="5" t="str">
        <f>IF(E7944="","",IFERROR(VLOOKUP(E7944,REGRAS_CST!$A$2:$D$200,4,FALSE),""))</f>
        <v/>
      </c>
      <c r="R7944" s="8"/>
      <c r="S7944" s="7">
        <f>IF($H7944="","",$H7944*(1-$U7944))</f>
        <v>8.9999999999999993E-3</v>
      </c>
      <c r="T7944" s="7">
        <f>IF($I7944="","",$I7944*(1-$U7944))</f>
        <v>1E-3</v>
      </c>
      <c r="U7944" s="7">
        <f>IFERROR(INDEX(BASE_CCLASSTRIB!$E:$E, MATCH(TEXT($D7944,"000000"), BASE_CCLASSTRIB!$A:$A, 0))/100, 0)</f>
        <v>0</v>
      </c>
      <c r="V7944" s="21">
        <f>IFERROR(INDEX(BASE_CCLASSTRIB!$F:$F, MATCH(TEXT($D7944,"000000"), BASE_CCLASSTRIB!$A:$A, 0))/100, 0)</f>
        <v>0</v>
      </c>
    </row>
    <row r="7945" spans="2:22" ht="15.75" customHeight="1" thickTop="1" thickBot="1">
      <c r="B7945" s="8"/>
      <c r="C7945" s="8"/>
      <c r="E7945" s="8" t="str">
        <f>IF(D7945="","",LEFT(D7945,3))</f>
        <v/>
      </c>
      <c r="F7945" s="5" t="str">
        <f>IF(E7945="","",IFERROR(VLOOKUP(E7945,REGRAS_CST!$A$2:$B$200,2,FALSE),""))</f>
        <v/>
      </c>
      <c r="H7945" s="7">
        <v>8.9999999999999993E-3</v>
      </c>
      <c r="I7945" s="7">
        <v>1E-3</v>
      </c>
      <c r="K7945" s="5" t="str">
        <f>IF(E7945="","",IFERROR(VLOOKUP(E7945,REGRAS_CST!$A$2:$C$200,3,FALSE),""))</f>
        <v/>
      </c>
      <c r="L7945" s="10" t="str">
        <f>IF($G7945="", "", $G7945*(1-$V7945))</f>
        <v/>
      </c>
      <c r="M7945" s="30" t="str">
        <f t="shared" si="248"/>
        <v/>
      </c>
      <c r="N7945" s="30" t="str">
        <f t="shared" si="249"/>
        <v/>
      </c>
      <c r="O7945" s="5" t="str">
        <f>IF(D7945="","",
IF(AND(K7945&lt;&gt;"SIM",V7945&gt;0),"ERRO: % BC &gt; 0, mas NÃO permitida ❌",
IF(AND(K7945="SIM",V7945=0),"ATENÇÃO: BC permitida, mas % = 0 🔎",
"Base de cálculo aplicada corretamente ✅")))</f>
        <v/>
      </c>
      <c r="P7945" s="5" t="str">
        <f>IF(D7945="","",
IF(AND(Q7945&lt;&gt;"SIM",U7945&gt;0),"ERRO: % alíquota &gt; 0, mas NÃO permitida ❌",
IF(AND(Q7945="SIM",U7945=0),"ATENÇÃO: alíquota permitida, mas % = 0 🔎",
"Alíquota aplicada corretamente ✅")))</f>
        <v/>
      </c>
      <c r="Q7945" s="5" t="str">
        <f>IF(E7945="","",IFERROR(VLOOKUP(E7945,REGRAS_CST!$A$2:$D$200,4,FALSE),""))</f>
        <v/>
      </c>
      <c r="R7945" s="8"/>
      <c r="S7945" s="7">
        <f>IF($H7945="","",$H7945*(1-$U7945))</f>
        <v>8.9999999999999993E-3</v>
      </c>
      <c r="T7945" s="7">
        <f>IF($I7945="","",$I7945*(1-$U7945))</f>
        <v>1E-3</v>
      </c>
      <c r="U7945" s="7">
        <f>IFERROR(INDEX(BASE_CCLASSTRIB!$E:$E, MATCH(TEXT($D7945,"000000"), BASE_CCLASSTRIB!$A:$A, 0))/100, 0)</f>
        <v>0</v>
      </c>
      <c r="V7945" s="21">
        <f>IFERROR(INDEX(BASE_CCLASSTRIB!$F:$F, MATCH(TEXT($D7945,"000000"), BASE_CCLASSTRIB!$A:$A, 0))/100, 0)</f>
        <v>0</v>
      </c>
    </row>
    <row r="7946" spans="2:22" ht="15.75" customHeight="1" thickTop="1" thickBot="1">
      <c r="B7946" s="8"/>
      <c r="C7946" s="8"/>
      <c r="E7946" s="8" t="str">
        <f>IF(D7946="","",LEFT(D7946,3))</f>
        <v/>
      </c>
      <c r="F7946" s="5" t="str">
        <f>IF(E7946="","",IFERROR(VLOOKUP(E7946,REGRAS_CST!$A$2:$B$200,2,FALSE),""))</f>
        <v/>
      </c>
      <c r="H7946" s="7">
        <v>8.9999999999999993E-3</v>
      </c>
      <c r="I7946" s="7">
        <v>1E-3</v>
      </c>
      <c r="K7946" s="5" t="str">
        <f>IF(E7946="","",IFERROR(VLOOKUP(E7946,REGRAS_CST!$A$2:$C$200,3,FALSE),""))</f>
        <v/>
      </c>
      <c r="L7946" s="10" t="str">
        <f>IF($G7946="", "", $G7946*(1-$V7946))</f>
        <v/>
      </c>
      <c r="M7946" s="30" t="str">
        <f t="shared" si="248"/>
        <v/>
      </c>
      <c r="N7946" s="30" t="str">
        <f t="shared" si="249"/>
        <v/>
      </c>
      <c r="O7946" s="5" t="str">
        <f>IF(D7946="","",
IF(AND(K7946&lt;&gt;"SIM",V7946&gt;0),"ERRO: % BC &gt; 0, mas NÃO permitida ❌",
IF(AND(K7946="SIM",V7946=0),"ATENÇÃO: BC permitida, mas % = 0 🔎",
"Base de cálculo aplicada corretamente ✅")))</f>
        <v/>
      </c>
      <c r="P7946" s="5" t="str">
        <f>IF(D7946="","",
IF(AND(Q7946&lt;&gt;"SIM",U7946&gt;0),"ERRO: % alíquota &gt; 0, mas NÃO permitida ❌",
IF(AND(Q7946="SIM",U7946=0),"ATENÇÃO: alíquota permitida, mas % = 0 🔎",
"Alíquota aplicada corretamente ✅")))</f>
        <v/>
      </c>
      <c r="Q7946" s="5" t="str">
        <f>IF(E7946="","",IFERROR(VLOOKUP(E7946,REGRAS_CST!$A$2:$D$200,4,FALSE),""))</f>
        <v/>
      </c>
      <c r="R7946" s="8"/>
      <c r="S7946" s="7">
        <f>IF($H7946="","",$H7946*(1-$U7946))</f>
        <v>8.9999999999999993E-3</v>
      </c>
      <c r="T7946" s="7">
        <f>IF($I7946="","",$I7946*(1-$U7946))</f>
        <v>1E-3</v>
      </c>
      <c r="U7946" s="7">
        <f>IFERROR(INDEX(BASE_CCLASSTRIB!$E:$E, MATCH(TEXT($D7946,"000000"), BASE_CCLASSTRIB!$A:$A, 0))/100, 0)</f>
        <v>0</v>
      </c>
      <c r="V7946" s="21">
        <f>IFERROR(INDEX(BASE_CCLASSTRIB!$F:$F, MATCH(TEXT($D7946,"000000"), BASE_CCLASSTRIB!$A:$A, 0))/100, 0)</f>
        <v>0</v>
      </c>
    </row>
    <row r="7947" spans="2:22" ht="15.75" customHeight="1" thickTop="1" thickBot="1">
      <c r="B7947" s="8"/>
      <c r="C7947" s="8"/>
      <c r="E7947" s="8" t="str">
        <f>IF(D7947="","",LEFT(D7947,3))</f>
        <v/>
      </c>
      <c r="F7947" s="5" t="str">
        <f>IF(E7947="","",IFERROR(VLOOKUP(E7947,REGRAS_CST!$A$2:$B$200,2,FALSE),""))</f>
        <v/>
      </c>
      <c r="H7947" s="7">
        <v>8.9999999999999993E-3</v>
      </c>
      <c r="I7947" s="7">
        <v>1E-3</v>
      </c>
      <c r="K7947" s="5" t="str">
        <f>IF(E7947="","",IFERROR(VLOOKUP(E7947,REGRAS_CST!$A$2:$C$200,3,FALSE),""))</f>
        <v/>
      </c>
      <c r="L7947" s="10" t="str">
        <f>IF($G7947="", "", $G7947*(1-$V7947))</f>
        <v/>
      </c>
      <c r="M7947" s="30" t="str">
        <f t="shared" si="248"/>
        <v/>
      </c>
      <c r="N7947" s="30" t="str">
        <f t="shared" si="249"/>
        <v/>
      </c>
      <c r="O7947" s="5" t="str">
        <f>IF(D7947="","",
IF(AND(K7947&lt;&gt;"SIM",V7947&gt;0),"ERRO: % BC &gt; 0, mas NÃO permitida ❌",
IF(AND(K7947="SIM",V7947=0),"ATENÇÃO: BC permitida, mas % = 0 🔎",
"Base de cálculo aplicada corretamente ✅")))</f>
        <v/>
      </c>
      <c r="P7947" s="5" t="str">
        <f>IF(D7947="","",
IF(AND(Q7947&lt;&gt;"SIM",U7947&gt;0),"ERRO: % alíquota &gt; 0, mas NÃO permitida ❌",
IF(AND(Q7947="SIM",U7947=0),"ATENÇÃO: alíquota permitida, mas % = 0 🔎",
"Alíquota aplicada corretamente ✅")))</f>
        <v/>
      </c>
      <c r="Q7947" s="5" t="str">
        <f>IF(E7947="","",IFERROR(VLOOKUP(E7947,REGRAS_CST!$A$2:$D$200,4,FALSE),""))</f>
        <v/>
      </c>
      <c r="R7947" s="8"/>
      <c r="S7947" s="7">
        <f>IF($H7947="","",$H7947*(1-$U7947))</f>
        <v>8.9999999999999993E-3</v>
      </c>
      <c r="T7947" s="7">
        <f>IF($I7947="","",$I7947*(1-$U7947))</f>
        <v>1E-3</v>
      </c>
      <c r="U7947" s="7">
        <f>IFERROR(INDEX(BASE_CCLASSTRIB!$E:$E, MATCH(TEXT($D7947,"000000"), BASE_CCLASSTRIB!$A:$A, 0))/100, 0)</f>
        <v>0</v>
      </c>
      <c r="V7947" s="21">
        <f>IFERROR(INDEX(BASE_CCLASSTRIB!$F:$F, MATCH(TEXT($D7947,"000000"), BASE_CCLASSTRIB!$A:$A, 0))/100, 0)</f>
        <v>0</v>
      </c>
    </row>
    <row r="7948" spans="2:22" ht="15.75" customHeight="1" thickTop="1" thickBot="1">
      <c r="B7948" s="8"/>
      <c r="C7948" s="8"/>
      <c r="E7948" s="8" t="str">
        <f>IF(D7948="","",LEFT(D7948,3))</f>
        <v/>
      </c>
      <c r="F7948" s="5" t="str">
        <f>IF(E7948="","",IFERROR(VLOOKUP(E7948,REGRAS_CST!$A$2:$B$200,2,FALSE),""))</f>
        <v/>
      </c>
      <c r="H7948" s="7">
        <v>8.9999999999999993E-3</v>
      </c>
      <c r="I7948" s="7">
        <v>1E-3</v>
      </c>
      <c r="K7948" s="5" t="str">
        <f>IF(E7948="","",IFERROR(VLOOKUP(E7948,REGRAS_CST!$A$2:$C$200,3,FALSE),""))</f>
        <v/>
      </c>
      <c r="L7948" s="10" t="str">
        <f>IF($G7948="", "", $G7948*(1-$V7948))</f>
        <v/>
      </c>
      <c r="M7948" s="30" t="str">
        <f t="shared" si="248"/>
        <v/>
      </c>
      <c r="N7948" s="30" t="str">
        <f t="shared" si="249"/>
        <v/>
      </c>
      <c r="O7948" s="5" t="str">
        <f>IF(D7948="","",
IF(AND(K7948&lt;&gt;"SIM",V7948&gt;0),"ERRO: % BC &gt; 0, mas NÃO permitida ❌",
IF(AND(K7948="SIM",V7948=0),"ATENÇÃO: BC permitida, mas % = 0 🔎",
"Base de cálculo aplicada corretamente ✅")))</f>
        <v/>
      </c>
      <c r="P7948" s="5" t="str">
        <f>IF(D7948="","",
IF(AND(Q7948&lt;&gt;"SIM",U7948&gt;0),"ERRO: % alíquota &gt; 0, mas NÃO permitida ❌",
IF(AND(Q7948="SIM",U7948=0),"ATENÇÃO: alíquota permitida, mas % = 0 🔎",
"Alíquota aplicada corretamente ✅")))</f>
        <v/>
      </c>
      <c r="Q7948" s="5" t="str">
        <f>IF(E7948="","",IFERROR(VLOOKUP(E7948,REGRAS_CST!$A$2:$D$200,4,FALSE),""))</f>
        <v/>
      </c>
      <c r="R7948" s="8"/>
      <c r="S7948" s="7">
        <f>IF($H7948="","",$H7948*(1-$U7948))</f>
        <v>8.9999999999999993E-3</v>
      </c>
      <c r="T7948" s="7">
        <f>IF($I7948="","",$I7948*(1-$U7948))</f>
        <v>1E-3</v>
      </c>
      <c r="U7948" s="7">
        <f>IFERROR(INDEX(BASE_CCLASSTRIB!$E:$E, MATCH(TEXT($D7948,"000000"), BASE_CCLASSTRIB!$A:$A, 0))/100, 0)</f>
        <v>0</v>
      </c>
      <c r="V7948" s="21">
        <f>IFERROR(INDEX(BASE_CCLASSTRIB!$F:$F, MATCH(TEXT($D7948,"000000"), BASE_CCLASSTRIB!$A:$A, 0))/100, 0)</f>
        <v>0</v>
      </c>
    </row>
    <row r="7949" spans="2:22" ht="15.75" customHeight="1" thickTop="1" thickBot="1">
      <c r="B7949" s="8"/>
      <c r="C7949" s="8"/>
      <c r="E7949" s="8" t="str">
        <f>IF(D7949="","",LEFT(D7949,3))</f>
        <v/>
      </c>
      <c r="F7949" s="5" t="str">
        <f>IF(E7949="","",IFERROR(VLOOKUP(E7949,REGRAS_CST!$A$2:$B$200,2,FALSE),""))</f>
        <v/>
      </c>
      <c r="H7949" s="7">
        <v>8.9999999999999993E-3</v>
      </c>
      <c r="I7949" s="7">
        <v>1E-3</v>
      </c>
      <c r="K7949" s="5" t="str">
        <f>IF(E7949="","",IFERROR(VLOOKUP(E7949,REGRAS_CST!$A$2:$C$200,3,FALSE),""))</f>
        <v/>
      </c>
      <c r="L7949" s="10" t="str">
        <f>IF($G7949="", "", $G7949*(1-$V7949))</f>
        <v/>
      </c>
      <c r="M7949" s="30" t="str">
        <f t="shared" si="248"/>
        <v/>
      </c>
      <c r="N7949" s="30" t="str">
        <f t="shared" si="249"/>
        <v/>
      </c>
      <c r="O7949" s="5" t="str">
        <f>IF(D7949="","",
IF(AND(K7949&lt;&gt;"SIM",V7949&gt;0),"ERRO: % BC &gt; 0, mas NÃO permitida ❌",
IF(AND(K7949="SIM",V7949=0),"ATENÇÃO: BC permitida, mas % = 0 🔎",
"Base de cálculo aplicada corretamente ✅")))</f>
        <v/>
      </c>
      <c r="P7949" s="5" t="str">
        <f>IF(D7949="","",
IF(AND(Q7949&lt;&gt;"SIM",U7949&gt;0),"ERRO: % alíquota &gt; 0, mas NÃO permitida ❌",
IF(AND(Q7949="SIM",U7949=0),"ATENÇÃO: alíquota permitida, mas % = 0 🔎",
"Alíquota aplicada corretamente ✅")))</f>
        <v/>
      </c>
      <c r="Q7949" s="5" t="str">
        <f>IF(E7949="","",IFERROR(VLOOKUP(E7949,REGRAS_CST!$A$2:$D$200,4,FALSE),""))</f>
        <v/>
      </c>
      <c r="R7949" s="8"/>
      <c r="S7949" s="7">
        <f>IF($H7949="","",$H7949*(1-$U7949))</f>
        <v>8.9999999999999993E-3</v>
      </c>
      <c r="T7949" s="7">
        <f>IF($I7949="","",$I7949*(1-$U7949))</f>
        <v>1E-3</v>
      </c>
      <c r="U7949" s="7">
        <f>IFERROR(INDEX(BASE_CCLASSTRIB!$E:$E, MATCH(TEXT($D7949,"000000"), BASE_CCLASSTRIB!$A:$A, 0))/100, 0)</f>
        <v>0</v>
      </c>
      <c r="V7949" s="21">
        <f>IFERROR(INDEX(BASE_CCLASSTRIB!$F:$F, MATCH(TEXT($D7949,"000000"), BASE_CCLASSTRIB!$A:$A, 0))/100, 0)</f>
        <v>0</v>
      </c>
    </row>
    <row r="7950" spans="2:22" ht="15.75" customHeight="1" thickTop="1" thickBot="1">
      <c r="B7950" s="8"/>
      <c r="C7950" s="8"/>
      <c r="E7950" s="8" t="str">
        <f>IF(D7950="","",LEFT(D7950,3))</f>
        <v/>
      </c>
      <c r="F7950" s="5" t="str">
        <f>IF(E7950="","",IFERROR(VLOOKUP(E7950,REGRAS_CST!$A$2:$B$200,2,FALSE),""))</f>
        <v/>
      </c>
      <c r="H7950" s="7">
        <v>8.9999999999999993E-3</v>
      </c>
      <c r="I7950" s="7">
        <v>1E-3</v>
      </c>
      <c r="K7950" s="5" t="str">
        <f>IF(E7950="","",IFERROR(VLOOKUP(E7950,REGRAS_CST!$A$2:$C$200,3,FALSE),""))</f>
        <v/>
      </c>
      <c r="L7950" s="10" t="str">
        <f>IF($G7950="", "", $G7950*(1-$V7950))</f>
        <v/>
      </c>
      <c r="M7950" s="30" t="str">
        <f t="shared" si="248"/>
        <v/>
      </c>
      <c r="N7950" s="30" t="str">
        <f t="shared" si="249"/>
        <v/>
      </c>
      <c r="O7950" s="5" t="str">
        <f>IF(D7950="","",
IF(AND(K7950&lt;&gt;"SIM",V7950&gt;0),"ERRO: % BC &gt; 0, mas NÃO permitida ❌",
IF(AND(K7950="SIM",V7950=0),"ATENÇÃO: BC permitida, mas % = 0 🔎",
"Base de cálculo aplicada corretamente ✅")))</f>
        <v/>
      </c>
      <c r="P7950" s="5" t="str">
        <f>IF(D7950="","",
IF(AND(Q7950&lt;&gt;"SIM",U7950&gt;0),"ERRO: % alíquota &gt; 0, mas NÃO permitida ❌",
IF(AND(Q7950="SIM",U7950=0),"ATENÇÃO: alíquota permitida, mas % = 0 🔎",
"Alíquota aplicada corretamente ✅")))</f>
        <v/>
      </c>
      <c r="Q7950" s="5" t="str">
        <f>IF(E7950="","",IFERROR(VLOOKUP(E7950,REGRAS_CST!$A$2:$D$200,4,FALSE),""))</f>
        <v/>
      </c>
      <c r="R7950" s="8"/>
      <c r="S7950" s="7">
        <f>IF($H7950="","",$H7950*(1-$U7950))</f>
        <v>8.9999999999999993E-3</v>
      </c>
      <c r="T7950" s="7">
        <f>IF($I7950="","",$I7950*(1-$U7950))</f>
        <v>1E-3</v>
      </c>
      <c r="U7950" s="7">
        <f>IFERROR(INDEX(BASE_CCLASSTRIB!$E:$E, MATCH(TEXT($D7950,"000000"), BASE_CCLASSTRIB!$A:$A, 0))/100, 0)</f>
        <v>0</v>
      </c>
      <c r="V7950" s="21">
        <f>IFERROR(INDEX(BASE_CCLASSTRIB!$F:$F, MATCH(TEXT($D7950,"000000"), BASE_CCLASSTRIB!$A:$A, 0))/100, 0)</f>
        <v>0</v>
      </c>
    </row>
    <row r="7951" spans="2:22" ht="15.75" customHeight="1" thickTop="1" thickBot="1">
      <c r="B7951" s="8"/>
      <c r="C7951" s="8"/>
      <c r="E7951" s="8" t="str">
        <f>IF(D7951="","",LEFT(D7951,3))</f>
        <v/>
      </c>
      <c r="F7951" s="5" t="str">
        <f>IF(E7951="","",IFERROR(VLOOKUP(E7951,REGRAS_CST!$A$2:$B$200,2,FALSE),""))</f>
        <v/>
      </c>
      <c r="H7951" s="7">
        <v>8.9999999999999993E-3</v>
      </c>
      <c r="I7951" s="7">
        <v>1E-3</v>
      </c>
      <c r="K7951" s="5" t="str">
        <f>IF(E7951="","",IFERROR(VLOOKUP(E7951,REGRAS_CST!$A$2:$C$200,3,FALSE),""))</f>
        <v/>
      </c>
      <c r="L7951" s="10" t="str">
        <f>IF($G7951="", "", $G7951*(1-$V7951))</f>
        <v/>
      </c>
      <c r="M7951" s="30" t="str">
        <f t="shared" si="248"/>
        <v/>
      </c>
      <c r="N7951" s="30" t="str">
        <f t="shared" si="249"/>
        <v/>
      </c>
      <c r="O7951" s="5" t="str">
        <f>IF(D7951="","",
IF(AND(K7951&lt;&gt;"SIM",V7951&gt;0),"ERRO: % BC &gt; 0, mas NÃO permitida ❌",
IF(AND(K7951="SIM",V7951=0),"ATENÇÃO: BC permitida, mas % = 0 🔎",
"Base de cálculo aplicada corretamente ✅")))</f>
        <v/>
      </c>
      <c r="P7951" s="5" t="str">
        <f>IF(D7951="","",
IF(AND(Q7951&lt;&gt;"SIM",U7951&gt;0),"ERRO: % alíquota &gt; 0, mas NÃO permitida ❌",
IF(AND(Q7951="SIM",U7951=0),"ATENÇÃO: alíquota permitida, mas % = 0 🔎",
"Alíquota aplicada corretamente ✅")))</f>
        <v/>
      </c>
      <c r="Q7951" s="5" t="str">
        <f>IF(E7951="","",IFERROR(VLOOKUP(E7951,REGRAS_CST!$A$2:$D$200,4,FALSE),""))</f>
        <v/>
      </c>
      <c r="R7951" s="8"/>
      <c r="S7951" s="7">
        <f>IF($H7951="","",$H7951*(1-$U7951))</f>
        <v>8.9999999999999993E-3</v>
      </c>
      <c r="T7951" s="7">
        <f>IF($I7951="","",$I7951*(1-$U7951))</f>
        <v>1E-3</v>
      </c>
      <c r="U7951" s="7">
        <f>IFERROR(INDEX(BASE_CCLASSTRIB!$E:$E, MATCH(TEXT($D7951,"000000"), BASE_CCLASSTRIB!$A:$A, 0))/100, 0)</f>
        <v>0</v>
      </c>
      <c r="V7951" s="21">
        <f>IFERROR(INDEX(BASE_CCLASSTRIB!$F:$F, MATCH(TEXT($D7951,"000000"), BASE_CCLASSTRIB!$A:$A, 0))/100, 0)</f>
        <v>0</v>
      </c>
    </row>
    <row r="7952" spans="2:22" ht="15.75" customHeight="1" thickTop="1" thickBot="1">
      <c r="B7952" s="8"/>
      <c r="C7952" s="8"/>
      <c r="E7952" s="8" t="str">
        <f>IF(D7952="","",LEFT(D7952,3))</f>
        <v/>
      </c>
      <c r="F7952" s="5" t="str">
        <f>IF(E7952="","",IFERROR(VLOOKUP(E7952,REGRAS_CST!$A$2:$B$200,2,FALSE),""))</f>
        <v/>
      </c>
      <c r="H7952" s="7">
        <v>8.9999999999999993E-3</v>
      </c>
      <c r="I7952" s="7">
        <v>1E-3</v>
      </c>
      <c r="K7952" s="5" t="str">
        <f>IF(E7952="","",IFERROR(VLOOKUP(E7952,REGRAS_CST!$A$2:$C$200,3,FALSE),""))</f>
        <v/>
      </c>
      <c r="L7952" s="10" t="str">
        <f>IF($G7952="", "", $G7952*(1-$V7952))</f>
        <v/>
      </c>
      <c r="M7952" s="30" t="str">
        <f t="shared" si="248"/>
        <v/>
      </c>
      <c r="N7952" s="30" t="str">
        <f t="shared" si="249"/>
        <v/>
      </c>
      <c r="O7952" s="5" t="str">
        <f>IF(D7952="","",
IF(AND(K7952&lt;&gt;"SIM",V7952&gt;0),"ERRO: % BC &gt; 0, mas NÃO permitida ❌",
IF(AND(K7952="SIM",V7952=0),"ATENÇÃO: BC permitida, mas % = 0 🔎",
"Base de cálculo aplicada corretamente ✅")))</f>
        <v/>
      </c>
      <c r="P7952" s="5" t="str">
        <f>IF(D7952="","",
IF(AND(Q7952&lt;&gt;"SIM",U7952&gt;0),"ERRO: % alíquota &gt; 0, mas NÃO permitida ❌",
IF(AND(Q7952="SIM",U7952=0),"ATENÇÃO: alíquota permitida, mas % = 0 🔎",
"Alíquota aplicada corretamente ✅")))</f>
        <v/>
      </c>
      <c r="Q7952" s="5" t="str">
        <f>IF(E7952="","",IFERROR(VLOOKUP(E7952,REGRAS_CST!$A$2:$D$200,4,FALSE),""))</f>
        <v/>
      </c>
      <c r="R7952" s="8"/>
      <c r="S7952" s="7">
        <f>IF($H7952="","",$H7952*(1-$U7952))</f>
        <v>8.9999999999999993E-3</v>
      </c>
      <c r="T7952" s="7">
        <f>IF($I7952="","",$I7952*(1-$U7952))</f>
        <v>1E-3</v>
      </c>
      <c r="U7952" s="7">
        <f>IFERROR(INDEX(BASE_CCLASSTRIB!$E:$E, MATCH(TEXT($D7952,"000000"), BASE_CCLASSTRIB!$A:$A, 0))/100, 0)</f>
        <v>0</v>
      </c>
      <c r="V7952" s="21">
        <f>IFERROR(INDEX(BASE_CCLASSTRIB!$F:$F, MATCH(TEXT($D7952,"000000"), BASE_CCLASSTRIB!$A:$A, 0))/100, 0)</f>
        <v>0</v>
      </c>
    </row>
    <row r="7953" spans="2:22" ht="15.75" customHeight="1" thickTop="1" thickBot="1">
      <c r="B7953" s="8"/>
      <c r="C7953" s="8"/>
      <c r="E7953" s="8" t="str">
        <f>IF(D7953="","",LEFT(D7953,3))</f>
        <v/>
      </c>
      <c r="F7953" s="5" t="str">
        <f>IF(E7953="","",IFERROR(VLOOKUP(E7953,REGRAS_CST!$A$2:$B$200,2,FALSE),""))</f>
        <v/>
      </c>
      <c r="H7953" s="7">
        <v>8.9999999999999993E-3</v>
      </c>
      <c r="I7953" s="7">
        <v>1E-3</v>
      </c>
      <c r="K7953" s="5" t="str">
        <f>IF(E7953="","",IFERROR(VLOOKUP(E7953,REGRAS_CST!$A$2:$C$200,3,FALSE),""))</f>
        <v/>
      </c>
      <c r="L7953" s="10" t="str">
        <f>IF($G7953="", "", $G7953*(1-$V7953))</f>
        <v/>
      </c>
      <c r="M7953" s="30" t="str">
        <f t="shared" si="248"/>
        <v/>
      </c>
      <c r="N7953" s="30" t="str">
        <f t="shared" si="249"/>
        <v/>
      </c>
      <c r="O7953" s="5" t="str">
        <f>IF(D7953="","",
IF(AND(K7953&lt;&gt;"SIM",V7953&gt;0),"ERRO: % BC &gt; 0, mas NÃO permitida ❌",
IF(AND(K7953="SIM",V7953=0),"ATENÇÃO: BC permitida, mas % = 0 🔎",
"Base de cálculo aplicada corretamente ✅")))</f>
        <v/>
      </c>
      <c r="P7953" s="5" t="str">
        <f>IF(D7953="","",
IF(AND(Q7953&lt;&gt;"SIM",U7953&gt;0),"ERRO: % alíquota &gt; 0, mas NÃO permitida ❌",
IF(AND(Q7953="SIM",U7953=0),"ATENÇÃO: alíquota permitida, mas % = 0 🔎",
"Alíquota aplicada corretamente ✅")))</f>
        <v/>
      </c>
      <c r="Q7953" s="5" t="str">
        <f>IF(E7953="","",IFERROR(VLOOKUP(E7953,REGRAS_CST!$A$2:$D$200,4,FALSE),""))</f>
        <v/>
      </c>
      <c r="R7953" s="8"/>
      <c r="S7953" s="7">
        <f>IF($H7953="","",$H7953*(1-$U7953))</f>
        <v>8.9999999999999993E-3</v>
      </c>
      <c r="T7953" s="7">
        <f>IF($I7953="","",$I7953*(1-$U7953))</f>
        <v>1E-3</v>
      </c>
      <c r="U7953" s="7">
        <f>IFERROR(INDEX(BASE_CCLASSTRIB!$E:$E, MATCH(TEXT($D7953,"000000"), BASE_CCLASSTRIB!$A:$A, 0))/100, 0)</f>
        <v>0</v>
      </c>
      <c r="V7953" s="21">
        <f>IFERROR(INDEX(BASE_CCLASSTRIB!$F:$F, MATCH(TEXT($D7953,"000000"), BASE_CCLASSTRIB!$A:$A, 0))/100, 0)</f>
        <v>0</v>
      </c>
    </row>
    <row r="7954" spans="2:22" ht="15.75" customHeight="1" thickTop="1" thickBot="1">
      <c r="B7954" s="8"/>
      <c r="C7954" s="8"/>
      <c r="E7954" s="8" t="str">
        <f>IF(D7954="","",LEFT(D7954,3))</f>
        <v/>
      </c>
      <c r="F7954" s="5" t="str">
        <f>IF(E7954="","",IFERROR(VLOOKUP(E7954,REGRAS_CST!$A$2:$B$200,2,FALSE),""))</f>
        <v/>
      </c>
      <c r="H7954" s="7">
        <v>8.9999999999999993E-3</v>
      </c>
      <c r="I7954" s="7">
        <v>1E-3</v>
      </c>
      <c r="K7954" s="5" t="str">
        <f>IF(E7954="","",IFERROR(VLOOKUP(E7954,REGRAS_CST!$A$2:$C$200,3,FALSE),""))</f>
        <v/>
      </c>
      <c r="L7954" s="10" t="str">
        <f>IF($G7954="", "", $G7954*(1-$V7954))</f>
        <v/>
      </c>
      <c r="M7954" s="30" t="str">
        <f t="shared" si="248"/>
        <v/>
      </c>
      <c r="N7954" s="30" t="str">
        <f t="shared" si="249"/>
        <v/>
      </c>
      <c r="O7954" s="5" t="str">
        <f>IF(D7954="","",
IF(AND(K7954&lt;&gt;"SIM",V7954&gt;0),"ERRO: % BC &gt; 0, mas NÃO permitida ❌",
IF(AND(K7954="SIM",V7954=0),"ATENÇÃO: BC permitida, mas % = 0 🔎",
"Base de cálculo aplicada corretamente ✅")))</f>
        <v/>
      </c>
      <c r="P7954" s="5" t="str">
        <f>IF(D7954="","",
IF(AND(Q7954&lt;&gt;"SIM",U7954&gt;0),"ERRO: % alíquota &gt; 0, mas NÃO permitida ❌",
IF(AND(Q7954="SIM",U7954=0),"ATENÇÃO: alíquota permitida, mas % = 0 🔎",
"Alíquota aplicada corretamente ✅")))</f>
        <v/>
      </c>
      <c r="Q7954" s="5" t="str">
        <f>IF(E7954="","",IFERROR(VLOOKUP(E7954,REGRAS_CST!$A$2:$D$200,4,FALSE),""))</f>
        <v/>
      </c>
      <c r="R7954" s="8"/>
      <c r="S7954" s="7">
        <f>IF($H7954="","",$H7954*(1-$U7954))</f>
        <v>8.9999999999999993E-3</v>
      </c>
      <c r="T7954" s="7">
        <f>IF($I7954="","",$I7954*(1-$U7954))</f>
        <v>1E-3</v>
      </c>
      <c r="U7954" s="7">
        <f>IFERROR(INDEX(BASE_CCLASSTRIB!$E:$E, MATCH(TEXT($D7954,"000000"), BASE_CCLASSTRIB!$A:$A, 0))/100, 0)</f>
        <v>0</v>
      </c>
      <c r="V7954" s="21">
        <f>IFERROR(INDEX(BASE_CCLASSTRIB!$F:$F, MATCH(TEXT($D7954,"000000"), BASE_CCLASSTRIB!$A:$A, 0))/100, 0)</f>
        <v>0</v>
      </c>
    </row>
    <row r="7955" spans="2:22" ht="15.75" customHeight="1" thickTop="1" thickBot="1">
      <c r="B7955" s="8"/>
      <c r="C7955" s="8"/>
      <c r="E7955" s="8" t="str">
        <f>IF(D7955="","",LEFT(D7955,3))</f>
        <v/>
      </c>
      <c r="F7955" s="5" t="str">
        <f>IF(E7955="","",IFERROR(VLOOKUP(E7955,REGRAS_CST!$A$2:$B$200,2,FALSE),""))</f>
        <v/>
      </c>
      <c r="H7955" s="7">
        <v>8.9999999999999993E-3</v>
      </c>
      <c r="I7955" s="7">
        <v>1E-3</v>
      </c>
      <c r="K7955" s="5" t="str">
        <f>IF(E7955="","",IFERROR(VLOOKUP(E7955,REGRAS_CST!$A$2:$C$200,3,FALSE),""))</f>
        <v/>
      </c>
      <c r="L7955" s="10" t="str">
        <f>IF($G7955="", "", $G7955*(1-$V7955))</f>
        <v/>
      </c>
      <c r="M7955" s="30" t="str">
        <f t="shared" si="248"/>
        <v/>
      </c>
      <c r="N7955" s="30" t="str">
        <f t="shared" si="249"/>
        <v/>
      </c>
      <c r="O7955" s="5" t="str">
        <f>IF(D7955="","",
IF(AND(K7955&lt;&gt;"SIM",V7955&gt;0),"ERRO: % BC &gt; 0, mas NÃO permitida ❌",
IF(AND(K7955="SIM",V7955=0),"ATENÇÃO: BC permitida, mas % = 0 🔎",
"Base de cálculo aplicada corretamente ✅")))</f>
        <v/>
      </c>
      <c r="P7955" s="5" t="str">
        <f>IF(D7955="","",
IF(AND(Q7955&lt;&gt;"SIM",U7955&gt;0),"ERRO: % alíquota &gt; 0, mas NÃO permitida ❌",
IF(AND(Q7955="SIM",U7955=0),"ATENÇÃO: alíquota permitida, mas % = 0 🔎",
"Alíquota aplicada corretamente ✅")))</f>
        <v/>
      </c>
      <c r="Q7955" s="5" t="str">
        <f>IF(E7955="","",IFERROR(VLOOKUP(E7955,REGRAS_CST!$A$2:$D$200,4,FALSE),""))</f>
        <v/>
      </c>
      <c r="R7955" s="8"/>
      <c r="S7955" s="7">
        <f>IF($H7955="","",$H7955*(1-$U7955))</f>
        <v>8.9999999999999993E-3</v>
      </c>
      <c r="T7955" s="7">
        <f>IF($I7955="","",$I7955*(1-$U7955))</f>
        <v>1E-3</v>
      </c>
      <c r="U7955" s="7">
        <f>IFERROR(INDEX(BASE_CCLASSTRIB!$E:$E, MATCH(TEXT($D7955,"000000"), BASE_CCLASSTRIB!$A:$A, 0))/100, 0)</f>
        <v>0</v>
      </c>
      <c r="V7955" s="21">
        <f>IFERROR(INDEX(BASE_CCLASSTRIB!$F:$F, MATCH(TEXT($D7955,"000000"), BASE_CCLASSTRIB!$A:$A, 0))/100, 0)</f>
        <v>0</v>
      </c>
    </row>
    <row r="7956" spans="2:22" ht="15.75" customHeight="1" thickTop="1" thickBot="1">
      <c r="B7956" s="8"/>
      <c r="C7956" s="8"/>
      <c r="E7956" s="8" t="str">
        <f>IF(D7956="","",LEFT(D7956,3))</f>
        <v/>
      </c>
      <c r="F7956" s="5" t="str">
        <f>IF(E7956="","",IFERROR(VLOOKUP(E7956,REGRAS_CST!$A$2:$B$200,2,FALSE),""))</f>
        <v/>
      </c>
      <c r="H7956" s="7">
        <v>8.9999999999999993E-3</v>
      </c>
      <c r="I7956" s="7">
        <v>1E-3</v>
      </c>
      <c r="K7956" s="5" t="str">
        <f>IF(E7956="","",IFERROR(VLOOKUP(E7956,REGRAS_CST!$A$2:$C$200,3,FALSE),""))</f>
        <v/>
      </c>
      <c r="L7956" s="10" t="str">
        <f>IF($G7956="", "", $G7956*(1-$V7956))</f>
        <v/>
      </c>
      <c r="M7956" s="30" t="str">
        <f t="shared" si="248"/>
        <v/>
      </c>
      <c r="N7956" s="30" t="str">
        <f t="shared" si="249"/>
        <v/>
      </c>
      <c r="O7956" s="5" t="str">
        <f>IF(D7956="","",
IF(AND(K7956&lt;&gt;"SIM",V7956&gt;0),"ERRO: % BC &gt; 0, mas NÃO permitida ❌",
IF(AND(K7956="SIM",V7956=0),"ATENÇÃO: BC permitida, mas % = 0 🔎",
"Base de cálculo aplicada corretamente ✅")))</f>
        <v/>
      </c>
      <c r="P7956" s="5" t="str">
        <f>IF(D7956="","",
IF(AND(Q7956&lt;&gt;"SIM",U7956&gt;0),"ERRO: % alíquota &gt; 0, mas NÃO permitida ❌",
IF(AND(Q7956="SIM",U7956=0),"ATENÇÃO: alíquota permitida, mas % = 0 🔎",
"Alíquota aplicada corretamente ✅")))</f>
        <v/>
      </c>
      <c r="Q7956" s="5" t="str">
        <f>IF(E7956="","",IFERROR(VLOOKUP(E7956,REGRAS_CST!$A$2:$D$200,4,FALSE),""))</f>
        <v/>
      </c>
      <c r="R7956" s="8"/>
      <c r="S7956" s="7">
        <f>IF($H7956="","",$H7956*(1-$U7956))</f>
        <v>8.9999999999999993E-3</v>
      </c>
      <c r="T7956" s="7">
        <f>IF($I7956="","",$I7956*(1-$U7956))</f>
        <v>1E-3</v>
      </c>
      <c r="U7956" s="7">
        <f>IFERROR(INDEX(BASE_CCLASSTRIB!$E:$E, MATCH(TEXT($D7956,"000000"), BASE_CCLASSTRIB!$A:$A, 0))/100, 0)</f>
        <v>0</v>
      </c>
      <c r="V7956" s="21">
        <f>IFERROR(INDEX(BASE_CCLASSTRIB!$F:$F, MATCH(TEXT($D7956,"000000"), BASE_CCLASSTRIB!$A:$A, 0))/100, 0)</f>
        <v>0</v>
      </c>
    </row>
    <row r="7957" spans="2:22" ht="15.75" customHeight="1" thickTop="1" thickBot="1">
      <c r="B7957" s="8"/>
      <c r="C7957" s="8"/>
      <c r="E7957" s="8" t="str">
        <f>IF(D7957="","",LEFT(D7957,3))</f>
        <v/>
      </c>
      <c r="F7957" s="5" t="str">
        <f>IF(E7957="","",IFERROR(VLOOKUP(E7957,REGRAS_CST!$A$2:$B$200,2,FALSE),""))</f>
        <v/>
      </c>
      <c r="H7957" s="7">
        <v>8.9999999999999993E-3</v>
      </c>
      <c r="I7957" s="7">
        <v>1E-3</v>
      </c>
      <c r="K7957" s="5" t="str">
        <f>IF(E7957="","",IFERROR(VLOOKUP(E7957,REGRAS_CST!$A$2:$C$200,3,FALSE),""))</f>
        <v/>
      </c>
      <c r="L7957" s="10" t="str">
        <f>IF($G7957="", "", $G7957*(1-$V7957))</f>
        <v/>
      </c>
      <c r="M7957" s="30" t="str">
        <f t="shared" si="248"/>
        <v/>
      </c>
      <c r="N7957" s="30" t="str">
        <f t="shared" si="249"/>
        <v/>
      </c>
      <c r="O7957" s="5" t="str">
        <f>IF(D7957="","",
IF(AND(K7957&lt;&gt;"SIM",V7957&gt;0),"ERRO: % BC &gt; 0, mas NÃO permitida ❌",
IF(AND(K7957="SIM",V7957=0),"ATENÇÃO: BC permitida, mas % = 0 🔎",
"Base de cálculo aplicada corretamente ✅")))</f>
        <v/>
      </c>
      <c r="P7957" s="5" t="str">
        <f>IF(D7957="","",
IF(AND(Q7957&lt;&gt;"SIM",U7957&gt;0),"ERRO: % alíquota &gt; 0, mas NÃO permitida ❌",
IF(AND(Q7957="SIM",U7957=0),"ATENÇÃO: alíquota permitida, mas % = 0 🔎",
"Alíquota aplicada corretamente ✅")))</f>
        <v/>
      </c>
      <c r="Q7957" s="5" t="str">
        <f>IF(E7957="","",IFERROR(VLOOKUP(E7957,REGRAS_CST!$A$2:$D$200,4,FALSE),""))</f>
        <v/>
      </c>
      <c r="R7957" s="8"/>
      <c r="S7957" s="7">
        <f>IF($H7957="","",$H7957*(1-$U7957))</f>
        <v>8.9999999999999993E-3</v>
      </c>
      <c r="T7957" s="7">
        <f>IF($I7957="","",$I7957*(1-$U7957))</f>
        <v>1E-3</v>
      </c>
      <c r="U7957" s="7">
        <f>IFERROR(INDEX(BASE_CCLASSTRIB!$E:$E, MATCH(TEXT($D7957,"000000"), BASE_CCLASSTRIB!$A:$A, 0))/100, 0)</f>
        <v>0</v>
      </c>
      <c r="V7957" s="21">
        <f>IFERROR(INDEX(BASE_CCLASSTRIB!$F:$F, MATCH(TEXT($D7957,"000000"), BASE_CCLASSTRIB!$A:$A, 0))/100, 0)</f>
        <v>0</v>
      </c>
    </row>
    <row r="7958" spans="2:22" ht="15.75" customHeight="1" thickTop="1" thickBot="1">
      <c r="B7958" s="8"/>
      <c r="C7958" s="8"/>
      <c r="E7958" s="8" t="str">
        <f>IF(D7958="","",LEFT(D7958,3))</f>
        <v/>
      </c>
      <c r="F7958" s="5" t="str">
        <f>IF(E7958="","",IFERROR(VLOOKUP(E7958,REGRAS_CST!$A$2:$B$200,2,FALSE),""))</f>
        <v/>
      </c>
      <c r="H7958" s="7">
        <v>8.9999999999999993E-3</v>
      </c>
      <c r="I7958" s="7">
        <v>1E-3</v>
      </c>
      <c r="K7958" s="5" t="str">
        <f>IF(E7958="","",IFERROR(VLOOKUP(E7958,REGRAS_CST!$A$2:$C$200,3,FALSE),""))</f>
        <v/>
      </c>
      <c r="L7958" s="10" t="str">
        <f>IF($G7958="", "", $G7958*(1-$V7958))</f>
        <v/>
      </c>
      <c r="M7958" s="30" t="str">
        <f t="shared" si="248"/>
        <v/>
      </c>
      <c r="N7958" s="30" t="str">
        <f t="shared" si="249"/>
        <v/>
      </c>
      <c r="O7958" s="5" t="str">
        <f>IF(D7958="","",
IF(AND(K7958&lt;&gt;"SIM",V7958&gt;0),"ERRO: % BC &gt; 0, mas NÃO permitida ❌",
IF(AND(K7958="SIM",V7958=0),"ATENÇÃO: BC permitida, mas % = 0 🔎",
"Base de cálculo aplicada corretamente ✅")))</f>
        <v/>
      </c>
      <c r="P7958" s="5" t="str">
        <f>IF(D7958="","",
IF(AND(Q7958&lt;&gt;"SIM",U7958&gt;0),"ERRO: % alíquota &gt; 0, mas NÃO permitida ❌",
IF(AND(Q7958="SIM",U7958=0),"ATENÇÃO: alíquota permitida, mas % = 0 🔎",
"Alíquota aplicada corretamente ✅")))</f>
        <v/>
      </c>
      <c r="Q7958" s="5" t="str">
        <f>IF(E7958="","",IFERROR(VLOOKUP(E7958,REGRAS_CST!$A$2:$D$200,4,FALSE),""))</f>
        <v/>
      </c>
      <c r="R7958" s="8"/>
      <c r="S7958" s="7">
        <f>IF($H7958="","",$H7958*(1-$U7958))</f>
        <v>8.9999999999999993E-3</v>
      </c>
      <c r="T7958" s="7">
        <f>IF($I7958="","",$I7958*(1-$U7958))</f>
        <v>1E-3</v>
      </c>
      <c r="U7958" s="7">
        <f>IFERROR(INDEX(BASE_CCLASSTRIB!$E:$E, MATCH(TEXT($D7958,"000000"), BASE_CCLASSTRIB!$A:$A, 0))/100, 0)</f>
        <v>0</v>
      </c>
      <c r="V7958" s="21">
        <f>IFERROR(INDEX(BASE_CCLASSTRIB!$F:$F, MATCH(TEXT($D7958,"000000"), BASE_CCLASSTRIB!$A:$A, 0))/100, 0)</f>
        <v>0</v>
      </c>
    </row>
    <row r="7959" spans="2:22" ht="15.75" customHeight="1" thickTop="1" thickBot="1">
      <c r="B7959" s="8"/>
      <c r="C7959" s="8"/>
      <c r="E7959" s="8" t="str">
        <f>IF(D7959="","",LEFT(D7959,3))</f>
        <v/>
      </c>
      <c r="F7959" s="5" t="str">
        <f>IF(E7959="","",IFERROR(VLOOKUP(E7959,REGRAS_CST!$A$2:$B$200,2,FALSE),""))</f>
        <v/>
      </c>
      <c r="H7959" s="7">
        <v>8.9999999999999993E-3</v>
      </c>
      <c r="I7959" s="7">
        <v>1E-3</v>
      </c>
      <c r="K7959" s="5" t="str">
        <f>IF(E7959="","",IFERROR(VLOOKUP(E7959,REGRAS_CST!$A$2:$C$200,3,FALSE),""))</f>
        <v/>
      </c>
      <c r="L7959" s="10" t="str">
        <f>IF($G7959="", "", $G7959*(1-$V7959))</f>
        <v/>
      </c>
      <c r="M7959" s="30" t="str">
        <f t="shared" si="248"/>
        <v/>
      </c>
      <c r="N7959" s="30" t="str">
        <f t="shared" si="249"/>
        <v/>
      </c>
      <c r="O7959" s="5" t="str">
        <f>IF(D7959="","",
IF(AND(K7959&lt;&gt;"SIM",V7959&gt;0),"ERRO: % BC &gt; 0, mas NÃO permitida ❌",
IF(AND(K7959="SIM",V7959=0),"ATENÇÃO: BC permitida, mas % = 0 🔎",
"Base de cálculo aplicada corretamente ✅")))</f>
        <v/>
      </c>
      <c r="P7959" s="5" t="str">
        <f>IF(D7959="","",
IF(AND(Q7959&lt;&gt;"SIM",U7959&gt;0),"ERRO: % alíquota &gt; 0, mas NÃO permitida ❌",
IF(AND(Q7959="SIM",U7959=0),"ATENÇÃO: alíquota permitida, mas % = 0 🔎",
"Alíquota aplicada corretamente ✅")))</f>
        <v/>
      </c>
      <c r="Q7959" s="5" t="str">
        <f>IF(E7959="","",IFERROR(VLOOKUP(E7959,REGRAS_CST!$A$2:$D$200,4,FALSE),""))</f>
        <v/>
      </c>
      <c r="R7959" s="8"/>
      <c r="S7959" s="7">
        <f>IF($H7959="","",$H7959*(1-$U7959))</f>
        <v>8.9999999999999993E-3</v>
      </c>
      <c r="T7959" s="7">
        <f>IF($I7959="","",$I7959*(1-$U7959))</f>
        <v>1E-3</v>
      </c>
      <c r="U7959" s="7">
        <f>IFERROR(INDEX(BASE_CCLASSTRIB!$E:$E, MATCH(TEXT($D7959,"000000"), BASE_CCLASSTRIB!$A:$A, 0))/100, 0)</f>
        <v>0</v>
      </c>
      <c r="V7959" s="21">
        <f>IFERROR(INDEX(BASE_CCLASSTRIB!$F:$F, MATCH(TEXT($D7959,"000000"), BASE_CCLASSTRIB!$A:$A, 0))/100, 0)</f>
        <v>0</v>
      </c>
    </row>
    <row r="7960" spans="2:22" ht="15.75" customHeight="1" thickTop="1" thickBot="1">
      <c r="B7960" s="8"/>
      <c r="C7960" s="8"/>
      <c r="E7960" s="8" t="str">
        <f>IF(D7960="","",LEFT(D7960,3))</f>
        <v/>
      </c>
      <c r="F7960" s="5" t="str">
        <f>IF(E7960="","",IFERROR(VLOOKUP(E7960,REGRAS_CST!$A$2:$B$200,2,FALSE),""))</f>
        <v/>
      </c>
      <c r="H7960" s="7">
        <v>8.9999999999999993E-3</v>
      </c>
      <c r="I7960" s="7">
        <v>1E-3</v>
      </c>
      <c r="K7960" s="5" t="str">
        <f>IF(E7960="","",IFERROR(VLOOKUP(E7960,REGRAS_CST!$A$2:$C$200,3,FALSE),""))</f>
        <v/>
      </c>
      <c r="L7960" s="10" t="str">
        <f>IF($G7960="", "", $G7960*(1-$V7960))</f>
        <v/>
      </c>
      <c r="M7960" s="30" t="str">
        <f t="shared" si="248"/>
        <v/>
      </c>
      <c r="N7960" s="30" t="str">
        <f t="shared" si="249"/>
        <v/>
      </c>
      <c r="O7960" s="5" t="str">
        <f>IF(D7960="","",
IF(AND(K7960&lt;&gt;"SIM",V7960&gt;0),"ERRO: % BC &gt; 0, mas NÃO permitida ❌",
IF(AND(K7960="SIM",V7960=0),"ATENÇÃO: BC permitida, mas % = 0 🔎",
"Base de cálculo aplicada corretamente ✅")))</f>
        <v/>
      </c>
      <c r="P7960" s="5" t="str">
        <f>IF(D7960="","",
IF(AND(Q7960&lt;&gt;"SIM",U7960&gt;0),"ERRO: % alíquota &gt; 0, mas NÃO permitida ❌",
IF(AND(Q7960="SIM",U7960=0),"ATENÇÃO: alíquota permitida, mas % = 0 🔎",
"Alíquota aplicada corretamente ✅")))</f>
        <v/>
      </c>
      <c r="Q7960" s="5" t="str">
        <f>IF(E7960="","",IFERROR(VLOOKUP(E7960,REGRAS_CST!$A$2:$D$200,4,FALSE),""))</f>
        <v/>
      </c>
      <c r="R7960" s="8"/>
      <c r="S7960" s="7">
        <f>IF($H7960="","",$H7960*(1-$U7960))</f>
        <v>8.9999999999999993E-3</v>
      </c>
      <c r="T7960" s="7">
        <f>IF($I7960="","",$I7960*(1-$U7960))</f>
        <v>1E-3</v>
      </c>
      <c r="U7960" s="7">
        <f>IFERROR(INDEX(BASE_CCLASSTRIB!$E:$E, MATCH(TEXT($D7960,"000000"), BASE_CCLASSTRIB!$A:$A, 0))/100, 0)</f>
        <v>0</v>
      </c>
      <c r="V7960" s="21">
        <f>IFERROR(INDEX(BASE_CCLASSTRIB!$F:$F, MATCH(TEXT($D7960,"000000"), BASE_CCLASSTRIB!$A:$A, 0))/100, 0)</f>
        <v>0</v>
      </c>
    </row>
    <row r="7961" spans="2:22" ht="15.75" customHeight="1" thickTop="1" thickBot="1">
      <c r="B7961" s="8"/>
      <c r="C7961" s="8"/>
      <c r="E7961" s="8" t="str">
        <f>IF(D7961="","",LEFT(D7961,3))</f>
        <v/>
      </c>
      <c r="F7961" s="5" t="str">
        <f>IF(E7961="","",IFERROR(VLOOKUP(E7961,REGRAS_CST!$A$2:$B$200,2,FALSE),""))</f>
        <v/>
      </c>
      <c r="H7961" s="7">
        <v>8.9999999999999993E-3</v>
      </c>
      <c r="I7961" s="7">
        <v>1E-3</v>
      </c>
      <c r="K7961" s="5" t="str">
        <f>IF(E7961="","",IFERROR(VLOOKUP(E7961,REGRAS_CST!$A$2:$C$200,3,FALSE),""))</f>
        <v/>
      </c>
      <c r="L7961" s="10" t="str">
        <f>IF($G7961="", "", $G7961*(1-$V7961))</f>
        <v/>
      </c>
      <c r="M7961" s="30" t="str">
        <f t="shared" si="248"/>
        <v/>
      </c>
      <c r="N7961" s="30" t="str">
        <f t="shared" si="249"/>
        <v/>
      </c>
      <c r="O7961" s="5" t="str">
        <f>IF(D7961="","",
IF(AND(K7961&lt;&gt;"SIM",V7961&gt;0),"ERRO: % BC &gt; 0, mas NÃO permitida ❌",
IF(AND(K7961="SIM",V7961=0),"ATENÇÃO: BC permitida, mas % = 0 🔎",
"Base de cálculo aplicada corretamente ✅")))</f>
        <v/>
      </c>
      <c r="P7961" s="5" t="str">
        <f>IF(D7961="","",
IF(AND(Q7961&lt;&gt;"SIM",U7961&gt;0),"ERRO: % alíquota &gt; 0, mas NÃO permitida ❌",
IF(AND(Q7961="SIM",U7961=0),"ATENÇÃO: alíquota permitida, mas % = 0 🔎",
"Alíquota aplicada corretamente ✅")))</f>
        <v/>
      </c>
      <c r="Q7961" s="5" t="str">
        <f>IF(E7961="","",IFERROR(VLOOKUP(E7961,REGRAS_CST!$A$2:$D$200,4,FALSE),""))</f>
        <v/>
      </c>
      <c r="R7961" s="8"/>
      <c r="S7961" s="7">
        <f>IF($H7961="","",$H7961*(1-$U7961))</f>
        <v>8.9999999999999993E-3</v>
      </c>
      <c r="T7961" s="7">
        <f>IF($I7961="","",$I7961*(1-$U7961))</f>
        <v>1E-3</v>
      </c>
      <c r="U7961" s="7">
        <f>IFERROR(INDEX(BASE_CCLASSTRIB!$E:$E, MATCH(TEXT($D7961,"000000"), BASE_CCLASSTRIB!$A:$A, 0))/100, 0)</f>
        <v>0</v>
      </c>
      <c r="V7961" s="21">
        <f>IFERROR(INDEX(BASE_CCLASSTRIB!$F:$F, MATCH(TEXT($D7961,"000000"), BASE_CCLASSTRIB!$A:$A, 0))/100, 0)</f>
        <v>0</v>
      </c>
    </row>
    <row r="7962" spans="2:22" ht="15.75" customHeight="1" thickTop="1" thickBot="1">
      <c r="B7962" s="8"/>
      <c r="C7962" s="8"/>
      <c r="E7962" s="8" t="str">
        <f>IF(D7962="","",LEFT(D7962,3))</f>
        <v/>
      </c>
      <c r="F7962" s="5" t="str">
        <f>IF(E7962="","",IFERROR(VLOOKUP(E7962,REGRAS_CST!$A$2:$B$200,2,FALSE),""))</f>
        <v/>
      </c>
      <c r="H7962" s="7">
        <v>8.9999999999999993E-3</v>
      </c>
      <c r="I7962" s="7">
        <v>1E-3</v>
      </c>
      <c r="K7962" s="5" t="str">
        <f>IF(E7962="","",IFERROR(VLOOKUP(E7962,REGRAS_CST!$A$2:$C$200,3,FALSE),""))</f>
        <v/>
      </c>
      <c r="L7962" s="10" t="str">
        <f>IF($G7962="", "", $G7962*(1-$V7962))</f>
        <v/>
      </c>
      <c r="M7962" s="30" t="str">
        <f t="shared" si="248"/>
        <v/>
      </c>
      <c r="N7962" s="30" t="str">
        <f t="shared" si="249"/>
        <v/>
      </c>
      <c r="O7962" s="5" t="str">
        <f>IF(D7962="","",
IF(AND(K7962&lt;&gt;"SIM",V7962&gt;0),"ERRO: % BC &gt; 0, mas NÃO permitida ❌",
IF(AND(K7962="SIM",V7962=0),"ATENÇÃO: BC permitida, mas % = 0 🔎",
"Base de cálculo aplicada corretamente ✅")))</f>
        <v/>
      </c>
      <c r="P7962" s="5" t="str">
        <f>IF(D7962="","",
IF(AND(Q7962&lt;&gt;"SIM",U7962&gt;0),"ERRO: % alíquota &gt; 0, mas NÃO permitida ❌",
IF(AND(Q7962="SIM",U7962=0),"ATENÇÃO: alíquota permitida, mas % = 0 🔎",
"Alíquota aplicada corretamente ✅")))</f>
        <v/>
      </c>
      <c r="Q7962" s="5" t="str">
        <f>IF(E7962="","",IFERROR(VLOOKUP(E7962,REGRAS_CST!$A$2:$D$200,4,FALSE),""))</f>
        <v/>
      </c>
      <c r="R7962" s="8"/>
      <c r="S7962" s="7">
        <f>IF($H7962="","",$H7962*(1-$U7962))</f>
        <v>8.9999999999999993E-3</v>
      </c>
      <c r="T7962" s="7">
        <f>IF($I7962="","",$I7962*(1-$U7962))</f>
        <v>1E-3</v>
      </c>
      <c r="U7962" s="7">
        <f>IFERROR(INDEX(BASE_CCLASSTRIB!$E:$E, MATCH(TEXT($D7962,"000000"), BASE_CCLASSTRIB!$A:$A, 0))/100, 0)</f>
        <v>0</v>
      </c>
      <c r="V7962" s="21">
        <f>IFERROR(INDEX(BASE_CCLASSTRIB!$F:$F, MATCH(TEXT($D7962,"000000"), BASE_CCLASSTRIB!$A:$A, 0))/100, 0)</f>
        <v>0</v>
      </c>
    </row>
    <row r="7963" spans="2:22" ht="15.75" customHeight="1" thickTop="1" thickBot="1">
      <c r="B7963" s="8"/>
      <c r="C7963" s="8"/>
      <c r="E7963" s="8" t="str">
        <f>IF(D7963="","",LEFT(D7963,3))</f>
        <v/>
      </c>
      <c r="F7963" s="5" t="str">
        <f>IF(E7963="","",IFERROR(VLOOKUP(E7963,REGRAS_CST!$A$2:$B$200,2,FALSE),""))</f>
        <v/>
      </c>
      <c r="H7963" s="7">
        <v>8.9999999999999993E-3</v>
      </c>
      <c r="I7963" s="7">
        <v>1E-3</v>
      </c>
      <c r="K7963" s="5" t="str">
        <f>IF(E7963="","",IFERROR(VLOOKUP(E7963,REGRAS_CST!$A$2:$C$200,3,FALSE),""))</f>
        <v/>
      </c>
      <c r="L7963" s="10" t="str">
        <f>IF($G7963="", "", $G7963*(1-$V7963))</f>
        <v/>
      </c>
      <c r="M7963" s="30" t="str">
        <f t="shared" si="248"/>
        <v/>
      </c>
      <c r="N7963" s="30" t="str">
        <f t="shared" si="249"/>
        <v/>
      </c>
      <c r="O7963" s="5" t="str">
        <f>IF(D7963="","",
IF(AND(K7963&lt;&gt;"SIM",V7963&gt;0),"ERRO: % BC &gt; 0, mas NÃO permitida ❌",
IF(AND(K7963="SIM",V7963=0),"ATENÇÃO: BC permitida, mas % = 0 🔎",
"Base de cálculo aplicada corretamente ✅")))</f>
        <v/>
      </c>
      <c r="P7963" s="5" t="str">
        <f>IF(D7963="","",
IF(AND(Q7963&lt;&gt;"SIM",U7963&gt;0),"ERRO: % alíquota &gt; 0, mas NÃO permitida ❌",
IF(AND(Q7963="SIM",U7963=0),"ATENÇÃO: alíquota permitida, mas % = 0 🔎",
"Alíquota aplicada corretamente ✅")))</f>
        <v/>
      </c>
      <c r="Q7963" s="5" t="str">
        <f>IF(E7963="","",IFERROR(VLOOKUP(E7963,REGRAS_CST!$A$2:$D$200,4,FALSE),""))</f>
        <v/>
      </c>
      <c r="R7963" s="8"/>
      <c r="S7963" s="7">
        <f>IF($H7963="","",$H7963*(1-$U7963))</f>
        <v>8.9999999999999993E-3</v>
      </c>
      <c r="T7963" s="7">
        <f>IF($I7963="","",$I7963*(1-$U7963))</f>
        <v>1E-3</v>
      </c>
      <c r="U7963" s="7">
        <f>IFERROR(INDEX(BASE_CCLASSTRIB!$E:$E, MATCH(TEXT($D7963,"000000"), BASE_CCLASSTRIB!$A:$A, 0))/100, 0)</f>
        <v>0</v>
      </c>
      <c r="V7963" s="21">
        <f>IFERROR(INDEX(BASE_CCLASSTRIB!$F:$F, MATCH(TEXT($D7963,"000000"), BASE_CCLASSTRIB!$A:$A, 0))/100, 0)</f>
        <v>0</v>
      </c>
    </row>
    <row r="7964" spans="2:22" ht="15.75" customHeight="1" thickTop="1" thickBot="1">
      <c r="B7964" s="8"/>
      <c r="C7964" s="8"/>
      <c r="E7964" s="8" t="str">
        <f>IF(D7964="","",LEFT(D7964,3))</f>
        <v/>
      </c>
      <c r="F7964" s="5" t="str">
        <f>IF(E7964="","",IFERROR(VLOOKUP(E7964,REGRAS_CST!$A$2:$B$200,2,FALSE),""))</f>
        <v/>
      </c>
      <c r="H7964" s="7">
        <v>8.9999999999999993E-3</v>
      </c>
      <c r="I7964" s="7">
        <v>1E-3</v>
      </c>
      <c r="K7964" s="5" t="str">
        <f>IF(E7964="","",IFERROR(VLOOKUP(E7964,REGRAS_CST!$A$2:$C$200,3,FALSE),""))</f>
        <v/>
      </c>
      <c r="L7964" s="10" t="str">
        <f>IF($G7964="", "", $G7964*(1-$V7964))</f>
        <v/>
      </c>
      <c r="M7964" s="30" t="str">
        <f t="shared" si="248"/>
        <v/>
      </c>
      <c r="N7964" s="30" t="str">
        <f t="shared" si="249"/>
        <v/>
      </c>
      <c r="O7964" s="5" t="str">
        <f>IF(D7964="","",
IF(AND(K7964&lt;&gt;"SIM",V7964&gt;0),"ERRO: % BC &gt; 0, mas NÃO permitida ❌",
IF(AND(K7964="SIM",V7964=0),"ATENÇÃO: BC permitida, mas % = 0 🔎",
"Base de cálculo aplicada corretamente ✅")))</f>
        <v/>
      </c>
      <c r="P7964" s="5" t="str">
        <f>IF(D7964="","",
IF(AND(Q7964&lt;&gt;"SIM",U7964&gt;0),"ERRO: % alíquota &gt; 0, mas NÃO permitida ❌",
IF(AND(Q7964="SIM",U7964=0),"ATENÇÃO: alíquota permitida, mas % = 0 🔎",
"Alíquota aplicada corretamente ✅")))</f>
        <v/>
      </c>
      <c r="Q7964" s="5" t="str">
        <f>IF(E7964="","",IFERROR(VLOOKUP(E7964,REGRAS_CST!$A$2:$D$200,4,FALSE),""))</f>
        <v/>
      </c>
      <c r="R7964" s="8"/>
      <c r="S7964" s="7">
        <f>IF($H7964="","",$H7964*(1-$U7964))</f>
        <v>8.9999999999999993E-3</v>
      </c>
      <c r="T7964" s="7">
        <f>IF($I7964="","",$I7964*(1-$U7964))</f>
        <v>1E-3</v>
      </c>
      <c r="U7964" s="7">
        <f>IFERROR(INDEX(BASE_CCLASSTRIB!$E:$E, MATCH(TEXT($D7964,"000000"), BASE_CCLASSTRIB!$A:$A, 0))/100, 0)</f>
        <v>0</v>
      </c>
      <c r="V7964" s="21">
        <f>IFERROR(INDEX(BASE_CCLASSTRIB!$F:$F, MATCH(TEXT($D7964,"000000"), BASE_CCLASSTRIB!$A:$A, 0))/100, 0)</f>
        <v>0</v>
      </c>
    </row>
    <row r="7965" spans="2:22" ht="15.75" customHeight="1" thickTop="1" thickBot="1">
      <c r="B7965" s="8"/>
      <c r="C7965" s="8"/>
      <c r="E7965" s="8" t="str">
        <f>IF(D7965="","",LEFT(D7965,3))</f>
        <v/>
      </c>
      <c r="F7965" s="5" t="str">
        <f>IF(E7965="","",IFERROR(VLOOKUP(E7965,REGRAS_CST!$A$2:$B$200,2,FALSE),""))</f>
        <v/>
      </c>
      <c r="H7965" s="7">
        <v>8.9999999999999993E-3</v>
      </c>
      <c r="I7965" s="7">
        <v>1E-3</v>
      </c>
      <c r="K7965" s="5" t="str">
        <f>IF(E7965="","",IFERROR(VLOOKUP(E7965,REGRAS_CST!$A$2:$C$200,3,FALSE),""))</f>
        <v/>
      </c>
      <c r="L7965" s="10" t="str">
        <f>IF($G7965="", "", $G7965*(1-$V7965))</f>
        <v/>
      </c>
      <c r="M7965" s="30" t="str">
        <f t="shared" si="248"/>
        <v/>
      </c>
      <c r="N7965" s="30" t="str">
        <f t="shared" si="249"/>
        <v/>
      </c>
      <c r="O7965" s="5" t="str">
        <f>IF(D7965="","",
IF(AND(K7965&lt;&gt;"SIM",V7965&gt;0),"ERRO: % BC &gt; 0, mas NÃO permitida ❌",
IF(AND(K7965="SIM",V7965=0),"ATENÇÃO: BC permitida, mas % = 0 🔎",
"Base de cálculo aplicada corretamente ✅")))</f>
        <v/>
      </c>
      <c r="P7965" s="5" t="str">
        <f>IF(D7965="","",
IF(AND(Q7965&lt;&gt;"SIM",U7965&gt;0),"ERRO: % alíquota &gt; 0, mas NÃO permitida ❌",
IF(AND(Q7965="SIM",U7965=0),"ATENÇÃO: alíquota permitida, mas % = 0 🔎",
"Alíquota aplicada corretamente ✅")))</f>
        <v/>
      </c>
      <c r="Q7965" s="5" t="str">
        <f>IF(E7965="","",IFERROR(VLOOKUP(E7965,REGRAS_CST!$A$2:$D$200,4,FALSE),""))</f>
        <v/>
      </c>
      <c r="R7965" s="8"/>
      <c r="S7965" s="7">
        <f>IF($H7965="","",$H7965*(1-$U7965))</f>
        <v>8.9999999999999993E-3</v>
      </c>
      <c r="T7965" s="7">
        <f>IF($I7965="","",$I7965*(1-$U7965))</f>
        <v>1E-3</v>
      </c>
      <c r="U7965" s="7">
        <f>IFERROR(INDEX(BASE_CCLASSTRIB!$E:$E, MATCH(TEXT($D7965,"000000"), BASE_CCLASSTRIB!$A:$A, 0))/100, 0)</f>
        <v>0</v>
      </c>
      <c r="V7965" s="21">
        <f>IFERROR(INDEX(BASE_CCLASSTRIB!$F:$F, MATCH(TEXT($D7965,"000000"), BASE_CCLASSTRIB!$A:$A, 0))/100, 0)</f>
        <v>0</v>
      </c>
    </row>
    <row r="7966" spans="2:22" ht="15.75" customHeight="1" thickTop="1" thickBot="1">
      <c r="B7966" s="8"/>
      <c r="C7966" s="8"/>
      <c r="E7966" s="8" t="str">
        <f>IF(D7966="","",LEFT(D7966,3))</f>
        <v/>
      </c>
      <c r="F7966" s="5" t="str">
        <f>IF(E7966="","",IFERROR(VLOOKUP(E7966,REGRAS_CST!$A$2:$B$200,2,FALSE),""))</f>
        <v/>
      </c>
      <c r="H7966" s="7">
        <v>8.9999999999999993E-3</v>
      </c>
      <c r="I7966" s="7">
        <v>1E-3</v>
      </c>
      <c r="K7966" s="5" t="str">
        <f>IF(E7966="","",IFERROR(VLOOKUP(E7966,REGRAS_CST!$A$2:$C$200,3,FALSE),""))</f>
        <v/>
      </c>
      <c r="L7966" s="10" t="str">
        <f>IF($G7966="", "", $G7966*(1-$V7966))</f>
        <v/>
      </c>
      <c r="M7966" s="30" t="str">
        <f t="shared" si="248"/>
        <v/>
      </c>
      <c r="N7966" s="30" t="str">
        <f t="shared" si="249"/>
        <v/>
      </c>
      <c r="O7966" s="5" t="str">
        <f>IF(D7966="","",
IF(AND(K7966&lt;&gt;"SIM",V7966&gt;0),"ERRO: % BC &gt; 0, mas NÃO permitida ❌",
IF(AND(K7966="SIM",V7966=0),"ATENÇÃO: BC permitida, mas % = 0 🔎",
"Base de cálculo aplicada corretamente ✅")))</f>
        <v/>
      </c>
      <c r="P7966" s="5" t="str">
        <f>IF(D7966="","",
IF(AND(Q7966&lt;&gt;"SIM",U7966&gt;0),"ERRO: % alíquota &gt; 0, mas NÃO permitida ❌",
IF(AND(Q7966="SIM",U7966=0),"ATENÇÃO: alíquota permitida, mas % = 0 🔎",
"Alíquota aplicada corretamente ✅")))</f>
        <v/>
      </c>
      <c r="Q7966" s="5" t="str">
        <f>IF(E7966="","",IFERROR(VLOOKUP(E7966,REGRAS_CST!$A$2:$D$200,4,FALSE),""))</f>
        <v/>
      </c>
      <c r="R7966" s="8"/>
      <c r="S7966" s="7">
        <f>IF($H7966="","",$H7966*(1-$U7966))</f>
        <v>8.9999999999999993E-3</v>
      </c>
      <c r="T7966" s="7">
        <f>IF($I7966="","",$I7966*(1-$U7966))</f>
        <v>1E-3</v>
      </c>
      <c r="U7966" s="7">
        <f>IFERROR(INDEX(BASE_CCLASSTRIB!$E:$E, MATCH(TEXT($D7966,"000000"), BASE_CCLASSTRIB!$A:$A, 0))/100, 0)</f>
        <v>0</v>
      </c>
      <c r="V7966" s="21">
        <f>IFERROR(INDEX(BASE_CCLASSTRIB!$F:$F, MATCH(TEXT($D7966,"000000"), BASE_CCLASSTRIB!$A:$A, 0))/100, 0)</f>
        <v>0</v>
      </c>
    </row>
    <row r="7967" spans="2:22" ht="15.75" customHeight="1" thickTop="1" thickBot="1">
      <c r="B7967" s="8"/>
      <c r="C7967" s="8"/>
      <c r="E7967" s="8" t="str">
        <f>IF(D7967="","",LEFT(D7967,3))</f>
        <v/>
      </c>
      <c r="F7967" s="5" t="str">
        <f>IF(E7967="","",IFERROR(VLOOKUP(E7967,REGRAS_CST!$A$2:$B$200,2,FALSE),""))</f>
        <v/>
      </c>
      <c r="H7967" s="7">
        <v>8.9999999999999993E-3</v>
      </c>
      <c r="I7967" s="7">
        <v>1E-3</v>
      </c>
      <c r="K7967" s="5" t="str">
        <f>IF(E7967="","",IFERROR(VLOOKUP(E7967,REGRAS_CST!$A$2:$C$200,3,FALSE),""))</f>
        <v/>
      </c>
      <c r="L7967" s="10" t="str">
        <f>IF($G7967="", "", $G7967*(1-$V7967))</f>
        <v/>
      </c>
      <c r="M7967" s="30" t="str">
        <f t="shared" si="248"/>
        <v/>
      </c>
      <c r="N7967" s="30" t="str">
        <f t="shared" si="249"/>
        <v/>
      </c>
      <c r="O7967" s="5" t="str">
        <f>IF(D7967="","",
IF(AND(K7967&lt;&gt;"SIM",V7967&gt;0),"ERRO: % BC &gt; 0, mas NÃO permitida ❌",
IF(AND(K7967="SIM",V7967=0),"ATENÇÃO: BC permitida, mas % = 0 🔎",
"Base de cálculo aplicada corretamente ✅")))</f>
        <v/>
      </c>
      <c r="P7967" s="5" t="str">
        <f>IF(D7967="","",
IF(AND(Q7967&lt;&gt;"SIM",U7967&gt;0),"ERRO: % alíquota &gt; 0, mas NÃO permitida ❌",
IF(AND(Q7967="SIM",U7967=0),"ATENÇÃO: alíquota permitida, mas % = 0 🔎",
"Alíquota aplicada corretamente ✅")))</f>
        <v/>
      </c>
      <c r="Q7967" s="5" t="str">
        <f>IF(E7967="","",IFERROR(VLOOKUP(E7967,REGRAS_CST!$A$2:$D$200,4,FALSE),""))</f>
        <v/>
      </c>
      <c r="R7967" s="8"/>
      <c r="S7967" s="7">
        <f>IF($H7967="","",$H7967*(1-$U7967))</f>
        <v>8.9999999999999993E-3</v>
      </c>
      <c r="T7967" s="7">
        <f>IF($I7967="","",$I7967*(1-$U7967))</f>
        <v>1E-3</v>
      </c>
      <c r="U7967" s="7">
        <f>IFERROR(INDEX(BASE_CCLASSTRIB!$E:$E, MATCH(TEXT($D7967,"000000"), BASE_CCLASSTRIB!$A:$A, 0))/100, 0)</f>
        <v>0</v>
      </c>
      <c r="V7967" s="21">
        <f>IFERROR(INDEX(BASE_CCLASSTRIB!$F:$F, MATCH(TEXT($D7967,"000000"), BASE_CCLASSTRIB!$A:$A, 0))/100, 0)</f>
        <v>0</v>
      </c>
    </row>
    <row r="7968" spans="2:22" ht="15.75" customHeight="1" thickTop="1" thickBot="1">
      <c r="B7968" s="8"/>
      <c r="C7968" s="8"/>
      <c r="E7968" s="8" t="str">
        <f>IF(D7968="","",LEFT(D7968,3))</f>
        <v/>
      </c>
      <c r="F7968" s="5" t="str">
        <f>IF(E7968="","",IFERROR(VLOOKUP(E7968,REGRAS_CST!$A$2:$B$200,2,FALSE),""))</f>
        <v/>
      </c>
      <c r="H7968" s="7">
        <v>8.9999999999999993E-3</v>
      </c>
      <c r="I7968" s="7">
        <v>1E-3</v>
      </c>
      <c r="K7968" s="5" t="str">
        <f>IF(E7968="","",IFERROR(VLOOKUP(E7968,REGRAS_CST!$A$2:$C$200,3,FALSE),""))</f>
        <v/>
      </c>
      <c r="L7968" s="10" t="str">
        <f>IF($G7968="", "", $G7968*(1-$V7968))</f>
        <v/>
      </c>
      <c r="M7968" s="30" t="str">
        <f t="shared" si="248"/>
        <v/>
      </c>
      <c r="N7968" s="30" t="str">
        <f t="shared" si="249"/>
        <v/>
      </c>
      <c r="O7968" s="5" t="str">
        <f>IF(D7968="","",
IF(AND(K7968&lt;&gt;"SIM",V7968&gt;0),"ERRO: % BC &gt; 0, mas NÃO permitida ❌",
IF(AND(K7968="SIM",V7968=0),"ATENÇÃO: BC permitida, mas % = 0 🔎",
"Base de cálculo aplicada corretamente ✅")))</f>
        <v/>
      </c>
      <c r="P7968" s="5" t="str">
        <f>IF(D7968="","",
IF(AND(Q7968&lt;&gt;"SIM",U7968&gt;0),"ERRO: % alíquota &gt; 0, mas NÃO permitida ❌",
IF(AND(Q7968="SIM",U7968=0),"ATENÇÃO: alíquota permitida, mas % = 0 🔎",
"Alíquota aplicada corretamente ✅")))</f>
        <v/>
      </c>
      <c r="Q7968" s="5" t="str">
        <f>IF(E7968="","",IFERROR(VLOOKUP(E7968,REGRAS_CST!$A$2:$D$200,4,FALSE),""))</f>
        <v/>
      </c>
      <c r="R7968" s="8"/>
      <c r="S7968" s="7">
        <f>IF($H7968="","",$H7968*(1-$U7968))</f>
        <v>8.9999999999999993E-3</v>
      </c>
      <c r="T7968" s="7">
        <f>IF($I7968="","",$I7968*(1-$U7968))</f>
        <v>1E-3</v>
      </c>
      <c r="U7968" s="7">
        <f>IFERROR(INDEX(BASE_CCLASSTRIB!$E:$E, MATCH(TEXT($D7968,"000000"), BASE_CCLASSTRIB!$A:$A, 0))/100, 0)</f>
        <v>0</v>
      </c>
      <c r="V7968" s="21">
        <f>IFERROR(INDEX(BASE_CCLASSTRIB!$F:$F, MATCH(TEXT($D7968,"000000"), BASE_CCLASSTRIB!$A:$A, 0))/100, 0)</f>
        <v>0</v>
      </c>
    </row>
    <row r="7969" spans="2:22" ht="15.75" customHeight="1" thickTop="1" thickBot="1">
      <c r="B7969" s="8"/>
      <c r="C7969" s="8"/>
      <c r="E7969" s="8" t="str">
        <f>IF(D7969="","",LEFT(D7969,3))</f>
        <v/>
      </c>
      <c r="F7969" s="5" t="str">
        <f>IF(E7969="","",IFERROR(VLOOKUP(E7969,REGRAS_CST!$A$2:$B$200,2,FALSE),""))</f>
        <v/>
      </c>
      <c r="H7969" s="7">
        <v>8.9999999999999993E-3</v>
      </c>
      <c r="I7969" s="7">
        <v>1E-3</v>
      </c>
      <c r="K7969" s="5" t="str">
        <f>IF(E7969="","",IFERROR(VLOOKUP(E7969,REGRAS_CST!$A$2:$C$200,3,FALSE),""))</f>
        <v/>
      </c>
      <c r="L7969" s="10" t="str">
        <f>IF($G7969="", "", $G7969*(1-$V7969))</f>
        <v/>
      </c>
      <c r="M7969" s="30" t="str">
        <f t="shared" si="248"/>
        <v/>
      </c>
      <c r="N7969" s="30" t="str">
        <f t="shared" si="249"/>
        <v/>
      </c>
      <c r="O7969" s="5" t="str">
        <f>IF(D7969="","",
IF(AND(K7969&lt;&gt;"SIM",V7969&gt;0),"ERRO: % BC &gt; 0, mas NÃO permitida ❌",
IF(AND(K7969="SIM",V7969=0),"ATENÇÃO: BC permitida, mas % = 0 🔎",
"Base de cálculo aplicada corretamente ✅")))</f>
        <v/>
      </c>
      <c r="P7969" s="5" t="str">
        <f>IF(D7969="","",
IF(AND(Q7969&lt;&gt;"SIM",U7969&gt;0),"ERRO: % alíquota &gt; 0, mas NÃO permitida ❌",
IF(AND(Q7969="SIM",U7969=0),"ATENÇÃO: alíquota permitida, mas % = 0 🔎",
"Alíquota aplicada corretamente ✅")))</f>
        <v/>
      </c>
      <c r="Q7969" s="5" t="str">
        <f>IF(E7969="","",IFERROR(VLOOKUP(E7969,REGRAS_CST!$A$2:$D$200,4,FALSE),""))</f>
        <v/>
      </c>
      <c r="R7969" s="8"/>
      <c r="S7969" s="7">
        <f>IF($H7969="","",$H7969*(1-$U7969))</f>
        <v>8.9999999999999993E-3</v>
      </c>
      <c r="T7969" s="7">
        <f>IF($I7969="","",$I7969*(1-$U7969))</f>
        <v>1E-3</v>
      </c>
      <c r="U7969" s="7">
        <f>IFERROR(INDEX(BASE_CCLASSTRIB!$E:$E, MATCH(TEXT($D7969,"000000"), BASE_CCLASSTRIB!$A:$A, 0))/100, 0)</f>
        <v>0</v>
      </c>
      <c r="V7969" s="21">
        <f>IFERROR(INDEX(BASE_CCLASSTRIB!$F:$F, MATCH(TEXT($D7969,"000000"), BASE_CCLASSTRIB!$A:$A, 0))/100, 0)</f>
        <v>0</v>
      </c>
    </row>
    <row r="7970" spans="2:22" ht="15.75" customHeight="1" thickTop="1" thickBot="1">
      <c r="B7970" s="8"/>
      <c r="C7970" s="8"/>
      <c r="E7970" s="8" t="str">
        <f>IF(D7970="","",LEFT(D7970,3))</f>
        <v/>
      </c>
      <c r="F7970" s="5" t="str">
        <f>IF(E7970="","",IFERROR(VLOOKUP(E7970,REGRAS_CST!$A$2:$B$200,2,FALSE),""))</f>
        <v/>
      </c>
      <c r="H7970" s="7">
        <v>8.9999999999999993E-3</v>
      </c>
      <c r="I7970" s="7">
        <v>1E-3</v>
      </c>
      <c r="K7970" s="5" t="str">
        <f>IF(E7970="","",IFERROR(VLOOKUP(E7970,REGRAS_CST!$A$2:$C$200,3,FALSE),""))</f>
        <v/>
      </c>
      <c r="L7970" s="10" t="str">
        <f>IF($G7970="", "", $G7970*(1-$V7970))</f>
        <v/>
      </c>
      <c r="M7970" s="30" t="str">
        <f t="shared" si="248"/>
        <v/>
      </c>
      <c r="N7970" s="30" t="str">
        <f t="shared" si="249"/>
        <v/>
      </c>
      <c r="O7970" s="5" t="str">
        <f>IF(D7970="","",
IF(AND(K7970&lt;&gt;"SIM",V7970&gt;0),"ERRO: % BC &gt; 0, mas NÃO permitida ❌",
IF(AND(K7970="SIM",V7970=0),"ATENÇÃO: BC permitida, mas % = 0 🔎",
"Base de cálculo aplicada corretamente ✅")))</f>
        <v/>
      </c>
      <c r="P7970" s="5" t="str">
        <f>IF(D7970="","",
IF(AND(Q7970&lt;&gt;"SIM",U7970&gt;0),"ERRO: % alíquota &gt; 0, mas NÃO permitida ❌",
IF(AND(Q7970="SIM",U7970=0),"ATENÇÃO: alíquota permitida, mas % = 0 🔎",
"Alíquota aplicada corretamente ✅")))</f>
        <v/>
      </c>
      <c r="Q7970" s="5" t="str">
        <f>IF(E7970="","",IFERROR(VLOOKUP(E7970,REGRAS_CST!$A$2:$D$200,4,FALSE),""))</f>
        <v/>
      </c>
      <c r="R7970" s="8"/>
      <c r="S7970" s="7">
        <f>IF($H7970="","",$H7970*(1-$U7970))</f>
        <v>8.9999999999999993E-3</v>
      </c>
      <c r="T7970" s="7">
        <f>IF($I7970="","",$I7970*(1-$U7970))</f>
        <v>1E-3</v>
      </c>
      <c r="U7970" s="7">
        <f>IFERROR(INDEX(BASE_CCLASSTRIB!$E:$E, MATCH(TEXT($D7970,"000000"), BASE_CCLASSTRIB!$A:$A, 0))/100, 0)</f>
        <v>0</v>
      </c>
      <c r="V7970" s="21">
        <f>IFERROR(INDEX(BASE_CCLASSTRIB!$F:$F, MATCH(TEXT($D7970,"000000"), BASE_CCLASSTRIB!$A:$A, 0))/100, 0)</f>
        <v>0</v>
      </c>
    </row>
    <row r="7971" spans="2:22" ht="15.75" customHeight="1" thickTop="1" thickBot="1">
      <c r="B7971" s="8"/>
      <c r="C7971" s="8"/>
      <c r="E7971" s="8" t="str">
        <f>IF(D7971="","",LEFT(D7971,3))</f>
        <v/>
      </c>
      <c r="F7971" s="5" t="str">
        <f>IF(E7971="","",IFERROR(VLOOKUP(E7971,REGRAS_CST!$A$2:$B$200,2,FALSE),""))</f>
        <v/>
      </c>
      <c r="H7971" s="7">
        <v>8.9999999999999993E-3</v>
      </c>
      <c r="I7971" s="7">
        <v>1E-3</v>
      </c>
      <c r="K7971" s="5" t="str">
        <f>IF(E7971="","",IFERROR(VLOOKUP(E7971,REGRAS_CST!$A$2:$C$200,3,FALSE),""))</f>
        <v/>
      </c>
      <c r="L7971" s="10" t="str">
        <f>IF($G7971="", "", $G7971*(1-$V7971))</f>
        <v/>
      </c>
      <c r="M7971" s="30" t="str">
        <f t="shared" si="248"/>
        <v/>
      </c>
      <c r="N7971" s="30" t="str">
        <f t="shared" si="249"/>
        <v/>
      </c>
      <c r="O7971" s="5" t="str">
        <f>IF(D7971="","",
IF(AND(K7971&lt;&gt;"SIM",V7971&gt;0),"ERRO: % BC &gt; 0, mas NÃO permitida ❌",
IF(AND(K7971="SIM",V7971=0),"ATENÇÃO: BC permitida, mas % = 0 🔎",
"Base de cálculo aplicada corretamente ✅")))</f>
        <v/>
      </c>
      <c r="P7971" s="5" t="str">
        <f>IF(D7971="","",
IF(AND(Q7971&lt;&gt;"SIM",U7971&gt;0),"ERRO: % alíquota &gt; 0, mas NÃO permitida ❌",
IF(AND(Q7971="SIM",U7971=0),"ATENÇÃO: alíquota permitida, mas % = 0 🔎",
"Alíquota aplicada corretamente ✅")))</f>
        <v/>
      </c>
      <c r="Q7971" s="5" t="str">
        <f>IF(E7971="","",IFERROR(VLOOKUP(E7971,REGRAS_CST!$A$2:$D$200,4,FALSE),""))</f>
        <v/>
      </c>
      <c r="R7971" s="8"/>
      <c r="S7971" s="7">
        <f>IF($H7971="","",$H7971*(1-$U7971))</f>
        <v>8.9999999999999993E-3</v>
      </c>
      <c r="T7971" s="7">
        <f>IF($I7971="","",$I7971*(1-$U7971))</f>
        <v>1E-3</v>
      </c>
      <c r="U7971" s="7">
        <f>IFERROR(INDEX(BASE_CCLASSTRIB!$E:$E, MATCH(TEXT($D7971,"000000"), BASE_CCLASSTRIB!$A:$A, 0))/100, 0)</f>
        <v>0</v>
      </c>
      <c r="V7971" s="21">
        <f>IFERROR(INDEX(BASE_CCLASSTRIB!$F:$F, MATCH(TEXT($D7971,"000000"), BASE_CCLASSTRIB!$A:$A, 0))/100, 0)</f>
        <v>0</v>
      </c>
    </row>
    <row r="7972" spans="2:22" ht="15.75" customHeight="1" thickTop="1" thickBot="1">
      <c r="B7972" s="8"/>
      <c r="C7972" s="8"/>
      <c r="E7972" s="8" t="str">
        <f>IF(D7972="","",LEFT(D7972,3))</f>
        <v/>
      </c>
      <c r="F7972" s="5" t="str">
        <f>IF(E7972="","",IFERROR(VLOOKUP(E7972,REGRAS_CST!$A$2:$B$200,2,FALSE),""))</f>
        <v/>
      </c>
      <c r="H7972" s="7">
        <v>8.9999999999999993E-3</v>
      </c>
      <c r="I7972" s="7">
        <v>1E-3</v>
      </c>
      <c r="K7972" s="5" t="str">
        <f>IF(E7972="","",IFERROR(VLOOKUP(E7972,REGRAS_CST!$A$2:$C$200,3,FALSE),""))</f>
        <v/>
      </c>
      <c r="L7972" s="10" t="str">
        <f>IF($G7972="", "", $G7972*(1-$V7972))</f>
        <v/>
      </c>
      <c r="M7972" s="30" t="str">
        <f t="shared" si="248"/>
        <v/>
      </c>
      <c r="N7972" s="30" t="str">
        <f t="shared" si="249"/>
        <v/>
      </c>
      <c r="O7972" s="5" t="str">
        <f>IF(D7972="","",
IF(AND(K7972&lt;&gt;"SIM",V7972&gt;0),"ERRO: % BC &gt; 0, mas NÃO permitida ❌",
IF(AND(K7972="SIM",V7972=0),"ATENÇÃO: BC permitida, mas % = 0 🔎",
"Base de cálculo aplicada corretamente ✅")))</f>
        <v/>
      </c>
      <c r="P7972" s="5" t="str">
        <f>IF(D7972="","",
IF(AND(Q7972&lt;&gt;"SIM",U7972&gt;0),"ERRO: % alíquota &gt; 0, mas NÃO permitida ❌",
IF(AND(Q7972="SIM",U7972=0),"ATENÇÃO: alíquota permitida, mas % = 0 🔎",
"Alíquota aplicada corretamente ✅")))</f>
        <v/>
      </c>
      <c r="Q7972" s="5" t="str">
        <f>IF(E7972="","",IFERROR(VLOOKUP(E7972,REGRAS_CST!$A$2:$D$200,4,FALSE),""))</f>
        <v/>
      </c>
      <c r="R7972" s="8"/>
      <c r="S7972" s="7">
        <f>IF($H7972="","",$H7972*(1-$U7972))</f>
        <v>8.9999999999999993E-3</v>
      </c>
      <c r="T7972" s="7">
        <f>IF($I7972="","",$I7972*(1-$U7972))</f>
        <v>1E-3</v>
      </c>
      <c r="U7972" s="7">
        <f>IFERROR(INDEX(BASE_CCLASSTRIB!$E:$E, MATCH(TEXT($D7972,"000000"), BASE_CCLASSTRIB!$A:$A, 0))/100, 0)</f>
        <v>0</v>
      </c>
      <c r="V7972" s="21">
        <f>IFERROR(INDEX(BASE_CCLASSTRIB!$F:$F, MATCH(TEXT($D7972,"000000"), BASE_CCLASSTRIB!$A:$A, 0))/100, 0)</f>
        <v>0</v>
      </c>
    </row>
    <row r="7973" spans="2:22" ht="15.75" customHeight="1" thickTop="1" thickBot="1">
      <c r="B7973" s="8"/>
      <c r="C7973" s="8"/>
      <c r="E7973" s="8" t="str">
        <f>IF(D7973="","",LEFT(D7973,3))</f>
        <v/>
      </c>
      <c r="F7973" s="5" t="str">
        <f>IF(E7973="","",IFERROR(VLOOKUP(E7973,REGRAS_CST!$A$2:$B$200,2,FALSE),""))</f>
        <v/>
      </c>
      <c r="H7973" s="7">
        <v>8.9999999999999993E-3</v>
      </c>
      <c r="I7973" s="7">
        <v>1E-3</v>
      </c>
      <c r="K7973" s="5" t="str">
        <f>IF(E7973="","",IFERROR(VLOOKUP(E7973,REGRAS_CST!$A$2:$C$200,3,FALSE),""))</f>
        <v/>
      </c>
      <c r="L7973" s="10" t="str">
        <f>IF($G7973="", "", $G7973*(1-$V7973))</f>
        <v/>
      </c>
      <c r="M7973" s="30" t="str">
        <f t="shared" si="248"/>
        <v/>
      </c>
      <c r="N7973" s="30" t="str">
        <f t="shared" si="249"/>
        <v/>
      </c>
      <c r="O7973" s="5" t="str">
        <f>IF(D7973="","",
IF(AND(K7973&lt;&gt;"SIM",V7973&gt;0),"ERRO: % BC &gt; 0, mas NÃO permitida ❌",
IF(AND(K7973="SIM",V7973=0),"ATENÇÃO: BC permitida, mas % = 0 🔎",
"Base de cálculo aplicada corretamente ✅")))</f>
        <v/>
      </c>
      <c r="P7973" s="5" t="str">
        <f>IF(D7973="","",
IF(AND(Q7973&lt;&gt;"SIM",U7973&gt;0),"ERRO: % alíquota &gt; 0, mas NÃO permitida ❌",
IF(AND(Q7973="SIM",U7973=0),"ATENÇÃO: alíquota permitida, mas % = 0 🔎",
"Alíquota aplicada corretamente ✅")))</f>
        <v/>
      </c>
      <c r="Q7973" s="5" t="str">
        <f>IF(E7973="","",IFERROR(VLOOKUP(E7973,REGRAS_CST!$A$2:$D$200,4,FALSE),""))</f>
        <v/>
      </c>
      <c r="R7973" s="8"/>
      <c r="S7973" s="7">
        <f>IF($H7973="","",$H7973*(1-$U7973))</f>
        <v>8.9999999999999993E-3</v>
      </c>
      <c r="T7973" s="7">
        <f>IF($I7973="","",$I7973*(1-$U7973))</f>
        <v>1E-3</v>
      </c>
      <c r="U7973" s="7">
        <f>IFERROR(INDEX(BASE_CCLASSTRIB!$E:$E, MATCH(TEXT($D7973,"000000"), BASE_CCLASSTRIB!$A:$A, 0))/100, 0)</f>
        <v>0</v>
      </c>
      <c r="V7973" s="21">
        <f>IFERROR(INDEX(BASE_CCLASSTRIB!$F:$F, MATCH(TEXT($D7973,"000000"), BASE_CCLASSTRIB!$A:$A, 0))/100, 0)</f>
        <v>0</v>
      </c>
    </row>
    <row r="7974" spans="2:22" ht="15.75" customHeight="1" thickTop="1" thickBot="1">
      <c r="B7974" s="8"/>
      <c r="C7974" s="8"/>
      <c r="E7974" s="8" t="str">
        <f>IF(D7974="","",LEFT(D7974,3))</f>
        <v/>
      </c>
      <c r="F7974" s="5" t="str">
        <f>IF(E7974="","",IFERROR(VLOOKUP(E7974,REGRAS_CST!$A$2:$B$200,2,FALSE),""))</f>
        <v/>
      </c>
      <c r="H7974" s="7">
        <v>8.9999999999999993E-3</v>
      </c>
      <c r="I7974" s="7">
        <v>1E-3</v>
      </c>
      <c r="K7974" s="5" t="str">
        <f>IF(E7974="","",IFERROR(VLOOKUP(E7974,REGRAS_CST!$A$2:$C$200,3,FALSE),""))</f>
        <v/>
      </c>
      <c r="L7974" s="10" t="str">
        <f>IF($G7974="", "", $G7974*(1-$V7974))</f>
        <v/>
      </c>
      <c r="M7974" s="30" t="str">
        <f t="shared" si="248"/>
        <v/>
      </c>
      <c r="N7974" s="30" t="str">
        <f t="shared" si="249"/>
        <v/>
      </c>
      <c r="O7974" s="5" t="str">
        <f>IF(D7974="","",
IF(AND(K7974&lt;&gt;"SIM",V7974&gt;0),"ERRO: % BC &gt; 0, mas NÃO permitida ❌",
IF(AND(K7974="SIM",V7974=0),"ATENÇÃO: BC permitida, mas % = 0 🔎",
"Base de cálculo aplicada corretamente ✅")))</f>
        <v/>
      </c>
      <c r="P7974" s="5" t="str">
        <f>IF(D7974="","",
IF(AND(Q7974&lt;&gt;"SIM",U7974&gt;0),"ERRO: % alíquota &gt; 0, mas NÃO permitida ❌",
IF(AND(Q7974="SIM",U7974=0),"ATENÇÃO: alíquota permitida, mas % = 0 🔎",
"Alíquota aplicada corretamente ✅")))</f>
        <v/>
      </c>
      <c r="Q7974" s="5" t="str">
        <f>IF(E7974="","",IFERROR(VLOOKUP(E7974,REGRAS_CST!$A$2:$D$200,4,FALSE),""))</f>
        <v/>
      </c>
      <c r="R7974" s="8"/>
      <c r="S7974" s="7">
        <f>IF($H7974="","",$H7974*(1-$U7974))</f>
        <v>8.9999999999999993E-3</v>
      </c>
      <c r="T7974" s="7">
        <f>IF($I7974="","",$I7974*(1-$U7974))</f>
        <v>1E-3</v>
      </c>
      <c r="U7974" s="7">
        <f>IFERROR(INDEX(BASE_CCLASSTRIB!$E:$E, MATCH(TEXT($D7974,"000000"), BASE_CCLASSTRIB!$A:$A, 0))/100, 0)</f>
        <v>0</v>
      </c>
      <c r="V7974" s="21">
        <f>IFERROR(INDEX(BASE_CCLASSTRIB!$F:$F, MATCH(TEXT($D7974,"000000"), BASE_CCLASSTRIB!$A:$A, 0))/100, 0)</f>
        <v>0</v>
      </c>
    </row>
    <row r="7975" spans="2:22" ht="15.75" customHeight="1" thickTop="1" thickBot="1">
      <c r="B7975" s="8"/>
      <c r="C7975" s="8"/>
      <c r="E7975" s="8" t="str">
        <f>IF(D7975="","",LEFT(D7975,3))</f>
        <v/>
      </c>
      <c r="F7975" s="5" t="str">
        <f>IF(E7975="","",IFERROR(VLOOKUP(E7975,REGRAS_CST!$A$2:$B$200,2,FALSE),""))</f>
        <v/>
      </c>
      <c r="H7975" s="7">
        <v>8.9999999999999993E-3</v>
      </c>
      <c r="I7975" s="7">
        <v>1E-3</v>
      </c>
      <c r="K7975" s="5" t="str">
        <f>IF(E7975="","",IFERROR(VLOOKUP(E7975,REGRAS_CST!$A$2:$C$200,3,FALSE),""))</f>
        <v/>
      </c>
      <c r="L7975" s="10" t="str">
        <f>IF($G7975="", "", $G7975*(1-$V7975))</f>
        <v/>
      </c>
      <c r="M7975" s="30" t="str">
        <f t="shared" si="248"/>
        <v/>
      </c>
      <c r="N7975" s="30" t="str">
        <f t="shared" si="249"/>
        <v/>
      </c>
      <c r="O7975" s="5" t="str">
        <f>IF(D7975="","",
IF(AND(K7975&lt;&gt;"SIM",V7975&gt;0),"ERRO: % BC &gt; 0, mas NÃO permitida ❌",
IF(AND(K7975="SIM",V7975=0),"ATENÇÃO: BC permitida, mas % = 0 🔎",
"Base de cálculo aplicada corretamente ✅")))</f>
        <v/>
      </c>
      <c r="P7975" s="5" t="str">
        <f>IF(D7975="","",
IF(AND(Q7975&lt;&gt;"SIM",U7975&gt;0),"ERRO: % alíquota &gt; 0, mas NÃO permitida ❌",
IF(AND(Q7975="SIM",U7975=0),"ATENÇÃO: alíquota permitida, mas % = 0 🔎",
"Alíquota aplicada corretamente ✅")))</f>
        <v/>
      </c>
      <c r="Q7975" s="5" t="str">
        <f>IF(E7975="","",IFERROR(VLOOKUP(E7975,REGRAS_CST!$A$2:$D$200,4,FALSE),""))</f>
        <v/>
      </c>
      <c r="R7975" s="8"/>
      <c r="S7975" s="7">
        <f>IF($H7975="","",$H7975*(1-$U7975))</f>
        <v>8.9999999999999993E-3</v>
      </c>
      <c r="T7975" s="7">
        <f>IF($I7975="","",$I7975*(1-$U7975))</f>
        <v>1E-3</v>
      </c>
      <c r="U7975" s="7">
        <f>IFERROR(INDEX(BASE_CCLASSTRIB!$E:$E, MATCH(TEXT($D7975,"000000"), BASE_CCLASSTRIB!$A:$A, 0))/100, 0)</f>
        <v>0</v>
      </c>
      <c r="V7975" s="21">
        <f>IFERROR(INDEX(BASE_CCLASSTRIB!$F:$F, MATCH(TEXT($D7975,"000000"), BASE_CCLASSTRIB!$A:$A, 0))/100, 0)</f>
        <v>0</v>
      </c>
    </row>
    <row r="7976" spans="2:22" ht="15.75" customHeight="1" thickTop="1" thickBot="1">
      <c r="B7976" s="8"/>
      <c r="C7976" s="8"/>
      <c r="E7976" s="8" t="str">
        <f>IF(D7976="","",LEFT(D7976,3))</f>
        <v/>
      </c>
      <c r="F7976" s="5" t="str">
        <f>IF(E7976="","",IFERROR(VLOOKUP(E7976,REGRAS_CST!$A$2:$B$200,2,FALSE),""))</f>
        <v/>
      </c>
      <c r="H7976" s="7">
        <v>8.9999999999999993E-3</v>
      </c>
      <c r="I7976" s="7">
        <v>1E-3</v>
      </c>
      <c r="K7976" s="5" t="str">
        <f>IF(E7976="","",IFERROR(VLOOKUP(E7976,REGRAS_CST!$A$2:$C$200,3,FALSE),""))</f>
        <v/>
      </c>
      <c r="L7976" s="10" t="str">
        <f>IF($G7976="", "", $G7976*(1-$V7976))</f>
        <v/>
      </c>
      <c r="M7976" s="30" t="str">
        <f t="shared" si="248"/>
        <v/>
      </c>
      <c r="N7976" s="30" t="str">
        <f t="shared" si="249"/>
        <v/>
      </c>
      <c r="O7976" s="5" t="str">
        <f>IF(D7976="","",
IF(AND(K7976&lt;&gt;"SIM",V7976&gt;0),"ERRO: % BC &gt; 0, mas NÃO permitida ❌",
IF(AND(K7976="SIM",V7976=0),"ATENÇÃO: BC permitida, mas % = 0 🔎",
"Base de cálculo aplicada corretamente ✅")))</f>
        <v/>
      </c>
      <c r="P7976" s="5" t="str">
        <f>IF(D7976="","",
IF(AND(Q7976&lt;&gt;"SIM",U7976&gt;0),"ERRO: % alíquota &gt; 0, mas NÃO permitida ❌",
IF(AND(Q7976="SIM",U7976=0),"ATENÇÃO: alíquota permitida, mas % = 0 🔎",
"Alíquota aplicada corretamente ✅")))</f>
        <v/>
      </c>
      <c r="Q7976" s="5" t="str">
        <f>IF(E7976="","",IFERROR(VLOOKUP(E7976,REGRAS_CST!$A$2:$D$200,4,FALSE),""))</f>
        <v/>
      </c>
      <c r="R7976" s="8"/>
      <c r="S7976" s="7">
        <f>IF($H7976="","",$H7976*(1-$U7976))</f>
        <v>8.9999999999999993E-3</v>
      </c>
      <c r="T7976" s="7">
        <f>IF($I7976="","",$I7976*(1-$U7976))</f>
        <v>1E-3</v>
      </c>
      <c r="U7976" s="7">
        <f>IFERROR(INDEX(BASE_CCLASSTRIB!$E:$E, MATCH(TEXT($D7976,"000000"), BASE_CCLASSTRIB!$A:$A, 0))/100, 0)</f>
        <v>0</v>
      </c>
      <c r="V7976" s="21">
        <f>IFERROR(INDEX(BASE_CCLASSTRIB!$F:$F, MATCH(TEXT($D7976,"000000"), BASE_CCLASSTRIB!$A:$A, 0))/100, 0)</f>
        <v>0</v>
      </c>
    </row>
    <row r="7977" spans="2:22" ht="15.75" customHeight="1" thickTop="1" thickBot="1">
      <c r="B7977" s="8"/>
      <c r="C7977" s="8"/>
      <c r="E7977" s="8" t="str">
        <f>IF(D7977="","",LEFT(D7977,3))</f>
        <v/>
      </c>
      <c r="F7977" s="5" t="str">
        <f>IF(E7977="","",IFERROR(VLOOKUP(E7977,REGRAS_CST!$A$2:$B$200,2,FALSE),""))</f>
        <v/>
      </c>
      <c r="H7977" s="7">
        <v>8.9999999999999993E-3</v>
      </c>
      <c r="I7977" s="7">
        <v>1E-3</v>
      </c>
      <c r="K7977" s="5" t="str">
        <f>IF(E7977="","",IFERROR(VLOOKUP(E7977,REGRAS_CST!$A$2:$C$200,3,FALSE),""))</f>
        <v/>
      </c>
      <c r="L7977" s="10" t="str">
        <f>IF($G7977="", "", $G7977*(1-$V7977))</f>
        <v/>
      </c>
      <c r="M7977" s="30" t="str">
        <f t="shared" si="248"/>
        <v/>
      </c>
      <c r="N7977" s="30" t="str">
        <f t="shared" si="249"/>
        <v/>
      </c>
      <c r="O7977" s="5" t="str">
        <f>IF(D7977="","",
IF(AND(K7977&lt;&gt;"SIM",V7977&gt;0),"ERRO: % BC &gt; 0, mas NÃO permitida ❌",
IF(AND(K7977="SIM",V7977=0),"ATENÇÃO: BC permitida, mas % = 0 🔎",
"Base de cálculo aplicada corretamente ✅")))</f>
        <v/>
      </c>
      <c r="P7977" s="5" t="str">
        <f>IF(D7977="","",
IF(AND(Q7977&lt;&gt;"SIM",U7977&gt;0),"ERRO: % alíquota &gt; 0, mas NÃO permitida ❌",
IF(AND(Q7977="SIM",U7977=0),"ATENÇÃO: alíquota permitida, mas % = 0 🔎",
"Alíquota aplicada corretamente ✅")))</f>
        <v/>
      </c>
      <c r="Q7977" s="5" t="str">
        <f>IF(E7977="","",IFERROR(VLOOKUP(E7977,REGRAS_CST!$A$2:$D$200,4,FALSE),""))</f>
        <v/>
      </c>
      <c r="R7977" s="8"/>
      <c r="S7977" s="7">
        <f>IF($H7977="","",$H7977*(1-$U7977))</f>
        <v>8.9999999999999993E-3</v>
      </c>
      <c r="T7977" s="7">
        <f>IF($I7977="","",$I7977*(1-$U7977))</f>
        <v>1E-3</v>
      </c>
      <c r="U7977" s="7">
        <f>IFERROR(INDEX(BASE_CCLASSTRIB!$E:$E, MATCH(TEXT($D7977,"000000"), BASE_CCLASSTRIB!$A:$A, 0))/100, 0)</f>
        <v>0</v>
      </c>
      <c r="V7977" s="21">
        <f>IFERROR(INDEX(BASE_CCLASSTRIB!$F:$F, MATCH(TEXT($D7977,"000000"), BASE_CCLASSTRIB!$A:$A, 0))/100, 0)</f>
        <v>0</v>
      </c>
    </row>
    <row r="7978" spans="2:22" ht="15.75" customHeight="1" thickTop="1" thickBot="1">
      <c r="B7978" s="8"/>
      <c r="C7978" s="8"/>
      <c r="E7978" s="8" t="str">
        <f>IF(D7978="","",LEFT(D7978,3))</f>
        <v/>
      </c>
      <c r="F7978" s="5" t="str">
        <f>IF(E7978="","",IFERROR(VLOOKUP(E7978,REGRAS_CST!$A$2:$B$200,2,FALSE),""))</f>
        <v/>
      </c>
      <c r="H7978" s="7">
        <v>8.9999999999999993E-3</v>
      </c>
      <c r="I7978" s="7">
        <v>1E-3</v>
      </c>
      <c r="K7978" s="5" t="str">
        <f>IF(E7978="","",IFERROR(VLOOKUP(E7978,REGRAS_CST!$A$2:$C$200,3,FALSE),""))</f>
        <v/>
      </c>
      <c r="L7978" s="10" t="str">
        <f>IF($G7978="", "", $G7978*(1-$V7978))</f>
        <v/>
      </c>
      <c r="M7978" s="30" t="str">
        <f t="shared" si="248"/>
        <v/>
      </c>
      <c r="N7978" s="30" t="str">
        <f t="shared" si="249"/>
        <v/>
      </c>
      <c r="O7978" s="5" t="str">
        <f>IF(D7978="","",
IF(AND(K7978&lt;&gt;"SIM",V7978&gt;0),"ERRO: % BC &gt; 0, mas NÃO permitida ❌",
IF(AND(K7978="SIM",V7978=0),"ATENÇÃO: BC permitida, mas % = 0 🔎",
"Base de cálculo aplicada corretamente ✅")))</f>
        <v/>
      </c>
      <c r="P7978" s="5" t="str">
        <f>IF(D7978="","",
IF(AND(Q7978&lt;&gt;"SIM",U7978&gt;0),"ERRO: % alíquota &gt; 0, mas NÃO permitida ❌",
IF(AND(Q7978="SIM",U7978=0),"ATENÇÃO: alíquota permitida, mas % = 0 🔎",
"Alíquota aplicada corretamente ✅")))</f>
        <v/>
      </c>
      <c r="Q7978" s="5" t="str">
        <f>IF(E7978="","",IFERROR(VLOOKUP(E7978,REGRAS_CST!$A$2:$D$200,4,FALSE),""))</f>
        <v/>
      </c>
      <c r="R7978" s="8"/>
      <c r="S7978" s="7">
        <f>IF($H7978="","",$H7978*(1-$U7978))</f>
        <v>8.9999999999999993E-3</v>
      </c>
      <c r="T7978" s="7">
        <f>IF($I7978="","",$I7978*(1-$U7978))</f>
        <v>1E-3</v>
      </c>
      <c r="U7978" s="7">
        <f>IFERROR(INDEX(BASE_CCLASSTRIB!$E:$E, MATCH(TEXT($D7978,"000000"), BASE_CCLASSTRIB!$A:$A, 0))/100, 0)</f>
        <v>0</v>
      </c>
      <c r="V7978" s="21">
        <f>IFERROR(INDEX(BASE_CCLASSTRIB!$F:$F, MATCH(TEXT($D7978,"000000"), BASE_CCLASSTRIB!$A:$A, 0))/100, 0)</f>
        <v>0</v>
      </c>
    </row>
    <row r="7979" spans="2:22" ht="15.75" customHeight="1" thickTop="1" thickBot="1">
      <c r="B7979" s="8"/>
      <c r="C7979" s="8"/>
      <c r="E7979" s="8" t="str">
        <f>IF(D7979="","",LEFT(D7979,3))</f>
        <v/>
      </c>
      <c r="F7979" s="5" t="str">
        <f>IF(E7979="","",IFERROR(VLOOKUP(E7979,REGRAS_CST!$A$2:$B$200,2,FALSE),""))</f>
        <v/>
      </c>
      <c r="H7979" s="7">
        <v>8.9999999999999993E-3</v>
      </c>
      <c r="I7979" s="7">
        <v>1E-3</v>
      </c>
      <c r="K7979" s="5" t="str">
        <f>IF(E7979="","",IFERROR(VLOOKUP(E7979,REGRAS_CST!$A$2:$C$200,3,FALSE),""))</f>
        <v/>
      </c>
      <c r="L7979" s="10" t="str">
        <f>IF($G7979="", "", $G7979*(1-$V7979))</f>
        <v/>
      </c>
      <c r="M7979" s="30" t="str">
        <f t="shared" si="248"/>
        <v/>
      </c>
      <c r="N7979" s="30" t="str">
        <f t="shared" si="249"/>
        <v/>
      </c>
      <c r="O7979" s="5" t="str">
        <f>IF(D7979="","",
IF(AND(K7979&lt;&gt;"SIM",V7979&gt;0),"ERRO: % BC &gt; 0, mas NÃO permitida ❌",
IF(AND(K7979="SIM",V7979=0),"ATENÇÃO: BC permitida, mas % = 0 🔎",
"Base de cálculo aplicada corretamente ✅")))</f>
        <v/>
      </c>
      <c r="P7979" s="5" t="str">
        <f>IF(D7979="","",
IF(AND(Q7979&lt;&gt;"SIM",U7979&gt;0),"ERRO: % alíquota &gt; 0, mas NÃO permitida ❌",
IF(AND(Q7979="SIM",U7979=0),"ATENÇÃO: alíquota permitida, mas % = 0 🔎",
"Alíquota aplicada corretamente ✅")))</f>
        <v/>
      </c>
      <c r="Q7979" s="5" t="str">
        <f>IF(E7979="","",IFERROR(VLOOKUP(E7979,REGRAS_CST!$A$2:$D$200,4,FALSE),""))</f>
        <v/>
      </c>
      <c r="R7979" s="8"/>
      <c r="S7979" s="7">
        <f>IF($H7979="","",$H7979*(1-$U7979))</f>
        <v>8.9999999999999993E-3</v>
      </c>
      <c r="T7979" s="7">
        <f>IF($I7979="","",$I7979*(1-$U7979))</f>
        <v>1E-3</v>
      </c>
      <c r="U7979" s="7">
        <f>IFERROR(INDEX(BASE_CCLASSTRIB!$E:$E, MATCH(TEXT($D7979,"000000"), BASE_CCLASSTRIB!$A:$A, 0))/100, 0)</f>
        <v>0</v>
      </c>
      <c r="V7979" s="21">
        <f>IFERROR(INDEX(BASE_CCLASSTRIB!$F:$F, MATCH(TEXT($D7979,"000000"), BASE_CCLASSTRIB!$A:$A, 0))/100, 0)</f>
        <v>0</v>
      </c>
    </row>
    <row r="7980" spans="2:22" ht="15.75" customHeight="1" thickTop="1" thickBot="1">
      <c r="B7980" s="8"/>
      <c r="C7980" s="8"/>
      <c r="E7980" s="8" t="str">
        <f>IF(D7980="","",LEFT(D7980,3))</f>
        <v/>
      </c>
      <c r="F7980" s="5" t="str">
        <f>IF(E7980="","",IFERROR(VLOOKUP(E7980,REGRAS_CST!$A$2:$B$200,2,FALSE),""))</f>
        <v/>
      </c>
      <c r="H7980" s="7">
        <v>8.9999999999999993E-3</v>
      </c>
      <c r="I7980" s="7">
        <v>1E-3</v>
      </c>
      <c r="K7980" s="5" t="str">
        <f>IF(E7980="","",IFERROR(VLOOKUP(E7980,REGRAS_CST!$A$2:$C$200,3,FALSE),""))</f>
        <v/>
      </c>
      <c r="L7980" s="10" t="str">
        <f>IF($G7980="", "", $G7980*(1-$V7980))</f>
        <v/>
      </c>
      <c r="M7980" s="30" t="str">
        <f t="shared" si="248"/>
        <v/>
      </c>
      <c r="N7980" s="30" t="str">
        <f t="shared" si="249"/>
        <v/>
      </c>
      <c r="O7980" s="5" t="str">
        <f>IF(D7980="","",
IF(AND(K7980&lt;&gt;"SIM",V7980&gt;0),"ERRO: % BC &gt; 0, mas NÃO permitida ❌",
IF(AND(K7980="SIM",V7980=0),"ATENÇÃO: BC permitida, mas % = 0 🔎",
"Base de cálculo aplicada corretamente ✅")))</f>
        <v/>
      </c>
      <c r="P7980" s="5" t="str">
        <f>IF(D7980="","",
IF(AND(Q7980&lt;&gt;"SIM",U7980&gt;0),"ERRO: % alíquota &gt; 0, mas NÃO permitida ❌",
IF(AND(Q7980="SIM",U7980=0),"ATENÇÃO: alíquota permitida, mas % = 0 🔎",
"Alíquota aplicada corretamente ✅")))</f>
        <v/>
      </c>
      <c r="Q7980" s="5" t="str">
        <f>IF(E7980="","",IFERROR(VLOOKUP(E7980,REGRAS_CST!$A$2:$D$200,4,FALSE),""))</f>
        <v/>
      </c>
      <c r="R7980" s="8"/>
      <c r="S7980" s="7">
        <f>IF($H7980="","",$H7980*(1-$U7980))</f>
        <v>8.9999999999999993E-3</v>
      </c>
      <c r="T7980" s="7">
        <f>IF($I7980="","",$I7980*(1-$U7980))</f>
        <v>1E-3</v>
      </c>
      <c r="U7980" s="7">
        <f>IFERROR(INDEX(BASE_CCLASSTRIB!$E:$E, MATCH(TEXT($D7980,"000000"), BASE_CCLASSTRIB!$A:$A, 0))/100, 0)</f>
        <v>0</v>
      </c>
      <c r="V7980" s="21">
        <f>IFERROR(INDEX(BASE_CCLASSTRIB!$F:$F, MATCH(TEXT($D7980,"000000"), BASE_CCLASSTRIB!$A:$A, 0))/100, 0)</f>
        <v>0</v>
      </c>
    </row>
    <row r="7981" spans="2:22" ht="15.75" customHeight="1" thickTop="1" thickBot="1">
      <c r="B7981" s="8"/>
      <c r="C7981" s="8"/>
      <c r="E7981" s="8" t="str">
        <f>IF(D7981="","",LEFT(D7981,3))</f>
        <v/>
      </c>
      <c r="F7981" s="5" t="str">
        <f>IF(E7981="","",IFERROR(VLOOKUP(E7981,REGRAS_CST!$A$2:$B$200,2,FALSE),""))</f>
        <v/>
      </c>
      <c r="H7981" s="7">
        <v>8.9999999999999993E-3</v>
      </c>
      <c r="I7981" s="7">
        <v>1E-3</v>
      </c>
      <c r="K7981" s="5" t="str">
        <f>IF(E7981="","",IFERROR(VLOOKUP(E7981,REGRAS_CST!$A$2:$C$200,3,FALSE),""))</f>
        <v/>
      </c>
      <c r="L7981" s="10" t="str">
        <f>IF($G7981="", "", $G7981*(1-$V7981))</f>
        <v/>
      </c>
      <c r="M7981" s="30" t="str">
        <f t="shared" si="248"/>
        <v/>
      </c>
      <c r="N7981" s="30" t="str">
        <f t="shared" si="249"/>
        <v/>
      </c>
      <c r="O7981" s="5" t="str">
        <f>IF(D7981="","",
IF(AND(K7981&lt;&gt;"SIM",V7981&gt;0),"ERRO: % BC &gt; 0, mas NÃO permitida ❌",
IF(AND(K7981="SIM",V7981=0),"ATENÇÃO: BC permitida, mas % = 0 🔎",
"Base de cálculo aplicada corretamente ✅")))</f>
        <v/>
      </c>
      <c r="P7981" s="5" t="str">
        <f>IF(D7981="","",
IF(AND(Q7981&lt;&gt;"SIM",U7981&gt;0),"ERRO: % alíquota &gt; 0, mas NÃO permitida ❌",
IF(AND(Q7981="SIM",U7981=0),"ATENÇÃO: alíquota permitida, mas % = 0 🔎",
"Alíquota aplicada corretamente ✅")))</f>
        <v/>
      </c>
      <c r="Q7981" s="5" t="str">
        <f>IF(E7981="","",IFERROR(VLOOKUP(E7981,REGRAS_CST!$A$2:$D$200,4,FALSE),""))</f>
        <v/>
      </c>
      <c r="R7981" s="8"/>
      <c r="S7981" s="7">
        <f>IF($H7981="","",$H7981*(1-$U7981))</f>
        <v>8.9999999999999993E-3</v>
      </c>
      <c r="T7981" s="7">
        <f>IF($I7981="","",$I7981*(1-$U7981))</f>
        <v>1E-3</v>
      </c>
      <c r="U7981" s="7">
        <f>IFERROR(INDEX(BASE_CCLASSTRIB!$E:$E, MATCH(TEXT($D7981,"000000"), BASE_CCLASSTRIB!$A:$A, 0))/100, 0)</f>
        <v>0</v>
      </c>
      <c r="V7981" s="21">
        <f>IFERROR(INDEX(BASE_CCLASSTRIB!$F:$F, MATCH(TEXT($D7981,"000000"), BASE_CCLASSTRIB!$A:$A, 0))/100, 0)</f>
        <v>0</v>
      </c>
    </row>
    <row r="7982" spans="2:22" ht="15.75" customHeight="1" thickTop="1" thickBot="1">
      <c r="B7982" s="8"/>
      <c r="C7982" s="8"/>
      <c r="E7982" s="8" t="str">
        <f>IF(D7982="","",LEFT(D7982,3))</f>
        <v/>
      </c>
      <c r="F7982" s="5" t="str">
        <f>IF(E7982="","",IFERROR(VLOOKUP(E7982,REGRAS_CST!$A$2:$B$200,2,FALSE),""))</f>
        <v/>
      </c>
      <c r="H7982" s="7">
        <v>8.9999999999999993E-3</v>
      </c>
      <c r="I7982" s="7">
        <v>1E-3</v>
      </c>
      <c r="K7982" s="5" t="str">
        <f>IF(E7982="","",IFERROR(VLOOKUP(E7982,REGRAS_CST!$A$2:$C$200,3,FALSE),""))</f>
        <v/>
      </c>
      <c r="L7982" s="10" t="str">
        <f>IF($G7982="", "", $G7982*(1-$V7982))</f>
        <v/>
      </c>
      <c r="M7982" s="30" t="str">
        <f t="shared" si="248"/>
        <v/>
      </c>
      <c r="N7982" s="30" t="str">
        <f t="shared" si="249"/>
        <v/>
      </c>
      <c r="O7982" s="5" t="str">
        <f>IF(D7982="","",
IF(AND(K7982&lt;&gt;"SIM",V7982&gt;0),"ERRO: % BC &gt; 0, mas NÃO permitida ❌",
IF(AND(K7982="SIM",V7982=0),"ATENÇÃO: BC permitida, mas % = 0 🔎",
"Base de cálculo aplicada corretamente ✅")))</f>
        <v/>
      </c>
      <c r="P7982" s="5" t="str">
        <f>IF(D7982="","",
IF(AND(Q7982&lt;&gt;"SIM",U7982&gt;0),"ERRO: % alíquota &gt; 0, mas NÃO permitida ❌",
IF(AND(Q7982="SIM",U7982=0),"ATENÇÃO: alíquota permitida, mas % = 0 🔎",
"Alíquota aplicada corretamente ✅")))</f>
        <v/>
      </c>
      <c r="Q7982" s="5" t="str">
        <f>IF(E7982="","",IFERROR(VLOOKUP(E7982,REGRAS_CST!$A$2:$D$200,4,FALSE),""))</f>
        <v/>
      </c>
      <c r="R7982" s="8"/>
      <c r="S7982" s="7">
        <f>IF($H7982="","",$H7982*(1-$U7982))</f>
        <v>8.9999999999999993E-3</v>
      </c>
      <c r="T7982" s="7">
        <f>IF($I7982="","",$I7982*(1-$U7982))</f>
        <v>1E-3</v>
      </c>
      <c r="U7982" s="7">
        <f>IFERROR(INDEX(BASE_CCLASSTRIB!$E:$E, MATCH(TEXT($D7982,"000000"), BASE_CCLASSTRIB!$A:$A, 0))/100, 0)</f>
        <v>0</v>
      </c>
      <c r="V7982" s="21">
        <f>IFERROR(INDEX(BASE_CCLASSTRIB!$F:$F, MATCH(TEXT($D7982,"000000"), BASE_CCLASSTRIB!$A:$A, 0))/100, 0)</f>
        <v>0</v>
      </c>
    </row>
    <row r="7983" spans="2:22" ht="15.75" customHeight="1" thickTop="1" thickBot="1">
      <c r="B7983" s="8"/>
      <c r="C7983" s="8"/>
      <c r="E7983" s="8" t="str">
        <f>IF(D7983="","",LEFT(D7983,3))</f>
        <v/>
      </c>
      <c r="F7983" s="5" t="str">
        <f>IF(E7983="","",IFERROR(VLOOKUP(E7983,REGRAS_CST!$A$2:$B$200,2,FALSE),""))</f>
        <v/>
      </c>
      <c r="H7983" s="7">
        <v>8.9999999999999993E-3</v>
      </c>
      <c r="I7983" s="7">
        <v>1E-3</v>
      </c>
      <c r="K7983" s="5" t="str">
        <f>IF(E7983="","",IFERROR(VLOOKUP(E7983,REGRAS_CST!$A$2:$C$200,3,FALSE),""))</f>
        <v/>
      </c>
      <c r="L7983" s="10" t="str">
        <f>IF($G7983="", "", $G7983*(1-$V7983))</f>
        <v/>
      </c>
      <c r="M7983" s="30" t="str">
        <f t="shared" si="248"/>
        <v/>
      </c>
      <c r="N7983" s="30" t="str">
        <f t="shared" si="249"/>
        <v/>
      </c>
      <c r="O7983" s="5" t="str">
        <f>IF(D7983="","",
IF(AND(K7983&lt;&gt;"SIM",V7983&gt;0),"ERRO: % BC &gt; 0, mas NÃO permitida ❌",
IF(AND(K7983="SIM",V7983=0),"ATENÇÃO: BC permitida, mas % = 0 🔎",
"Base de cálculo aplicada corretamente ✅")))</f>
        <v/>
      </c>
      <c r="P7983" s="5" t="str">
        <f>IF(D7983="","",
IF(AND(Q7983&lt;&gt;"SIM",U7983&gt;0),"ERRO: % alíquota &gt; 0, mas NÃO permitida ❌",
IF(AND(Q7983="SIM",U7983=0),"ATENÇÃO: alíquota permitida, mas % = 0 🔎",
"Alíquota aplicada corretamente ✅")))</f>
        <v/>
      </c>
      <c r="Q7983" s="5" t="str">
        <f>IF(E7983="","",IFERROR(VLOOKUP(E7983,REGRAS_CST!$A$2:$D$200,4,FALSE),""))</f>
        <v/>
      </c>
      <c r="R7983" s="8"/>
      <c r="S7983" s="7">
        <f>IF($H7983="","",$H7983*(1-$U7983))</f>
        <v>8.9999999999999993E-3</v>
      </c>
      <c r="T7983" s="7">
        <f>IF($I7983="","",$I7983*(1-$U7983))</f>
        <v>1E-3</v>
      </c>
      <c r="U7983" s="7">
        <f>IFERROR(INDEX(BASE_CCLASSTRIB!$E:$E, MATCH(TEXT($D7983,"000000"), BASE_CCLASSTRIB!$A:$A, 0))/100, 0)</f>
        <v>0</v>
      </c>
      <c r="V7983" s="21">
        <f>IFERROR(INDEX(BASE_CCLASSTRIB!$F:$F, MATCH(TEXT($D7983,"000000"), BASE_CCLASSTRIB!$A:$A, 0))/100, 0)</f>
        <v>0</v>
      </c>
    </row>
    <row r="7984" spans="2:22" ht="15.75" customHeight="1" thickTop="1" thickBot="1">
      <c r="B7984" s="8"/>
      <c r="C7984" s="8"/>
      <c r="E7984" s="8" t="str">
        <f>IF(D7984="","",LEFT(D7984,3))</f>
        <v/>
      </c>
      <c r="F7984" s="5" t="str">
        <f>IF(E7984="","",IFERROR(VLOOKUP(E7984,REGRAS_CST!$A$2:$B$200,2,FALSE),""))</f>
        <v/>
      </c>
      <c r="H7984" s="7">
        <v>8.9999999999999993E-3</v>
      </c>
      <c r="I7984" s="7">
        <v>1E-3</v>
      </c>
      <c r="K7984" s="5" t="str">
        <f>IF(E7984="","",IFERROR(VLOOKUP(E7984,REGRAS_CST!$A$2:$C$200,3,FALSE),""))</f>
        <v/>
      </c>
      <c r="L7984" s="10" t="str">
        <f>IF($G7984="", "", $G7984*(1-$V7984))</f>
        <v/>
      </c>
      <c r="M7984" s="30" t="str">
        <f t="shared" si="248"/>
        <v/>
      </c>
      <c r="N7984" s="30" t="str">
        <f t="shared" si="249"/>
        <v/>
      </c>
      <c r="O7984" s="5" t="str">
        <f>IF(D7984="","",
IF(AND(K7984&lt;&gt;"SIM",V7984&gt;0),"ERRO: % BC &gt; 0, mas NÃO permitida ❌",
IF(AND(K7984="SIM",V7984=0),"ATENÇÃO: BC permitida, mas % = 0 🔎",
"Base de cálculo aplicada corretamente ✅")))</f>
        <v/>
      </c>
      <c r="P7984" s="5" t="str">
        <f>IF(D7984="","",
IF(AND(Q7984&lt;&gt;"SIM",U7984&gt;0),"ERRO: % alíquota &gt; 0, mas NÃO permitida ❌",
IF(AND(Q7984="SIM",U7984=0),"ATENÇÃO: alíquota permitida, mas % = 0 🔎",
"Alíquota aplicada corretamente ✅")))</f>
        <v/>
      </c>
      <c r="Q7984" s="5" t="str">
        <f>IF(E7984="","",IFERROR(VLOOKUP(E7984,REGRAS_CST!$A$2:$D$200,4,FALSE),""))</f>
        <v/>
      </c>
      <c r="R7984" s="8"/>
      <c r="S7984" s="7">
        <f>IF($H7984="","",$H7984*(1-$U7984))</f>
        <v>8.9999999999999993E-3</v>
      </c>
      <c r="T7984" s="7">
        <f>IF($I7984="","",$I7984*(1-$U7984))</f>
        <v>1E-3</v>
      </c>
      <c r="U7984" s="7">
        <f>IFERROR(INDEX(BASE_CCLASSTRIB!$E:$E, MATCH(TEXT($D7984,"000000"), BASE_CCLASSTRIB!$A:$A, 0))/100, 0)</f>
        <v>0</v>
      </c>
      <c r="V7984" s="21">
        <f>IFERROR(INDEX(BASE_CCLASSTRIB!$F:$F, MATCH(TEXT($D7984,"000000"), BASE_CCLASSTRIB!$A:$A, 0))/100, 0)</f>
        <v>0</v>
      </c>
    </row>
    <row r="7985" spans="2:22" ht="15.75" customHeight="1" thickTop="1" thickBot="1">
      <c r="B7985" s="8"/>
      <c r="C7985" s="8"/>
      <c r="E7985" s="8" t="str">
        <f>IF(D7985="","",LEFT(D7985,3))</f>
        <v/>
      </c>
      <c r="F7985" s="5" t="str">
        <f>IF(E7985="","",IFERROR(VLOOKUP(E7985,REGRAS_CST!$A$2:$B$200,2,FALSE),""))</f>
        <v/>
      </c>
      <c r="H7985" s="7">
        <v>8.9999999999999993E-3</v>
      </c>
      <c r="I7985" s="7">
        <v>1E-3</v>
      </c>
      <c r="K7985" s="5" t="str">
        <f>IF(E7985="","",IFERROR(VLOOKUP(E7985,REGRAS_CST!$A$2:$C$200,3,FALSE),""))</f>
        <v/>
      </c>
      <c r="L7985" s="10" t="str">
        <f>IF($G7985="", "", $G7985*(1-$V7985))</f>
        <v/>
      </c>
      <c r="M7985" s="30" t="str">
        <f t="shared" si="248"/>
        <v/>
      </c>
      <c r="N7985" s="30" t="str">
        <f t="shared" si="249"/>
        <v/>
      </c>
      <c r="O7985" s="5" t="str">
        <f>IF(D7985="","",
IF(AND(K7985&lt;&gt;"SIM",V7985&gt;0),"ERRO: % BC &gt; 0, mas NÃO permitida ❌",
IF(AND(K7985="SIM",V7985=0),"ATENÇÃO: BC permitida, mas % = 0 🔎",
"Base de cálculo aplicada corretamente ✅")))</f>
        <v/>
      </c>
      <c r="P7985" s="5" t="str">
        <f>IF(D7985="","",
IF(AND(Q7985&lt;&gt;"SIM",U7985&gt;0),"ERRO: % alíquota &gt; 0, mas NÃO permitida ❌",
IF(AND(Q7985="SIM",U7985=0),"ATENÇÃO: alíquota permitida, mas % = 0 🔎",
"Alíquota aplicada corretamente ✅")))</f>
        <v/>
      </c>
      <c r="Q7985" s="5" t="str">
        <f>IF(E7985="","",IFERROR(VLOOKUP(E7985,REGRAS_CST!$A$2:$D$200,4,FALSE),""))</f>
        <v/>
      </c>
      <c r="R7985" s="8"/>
      <c r="S7985" s="7">
        <f>IF($H7985="","",$H7985*(1-$U7985))</f>
        <v>8.9999999999999993E-3</v>
      </c>
      <c r="T7985" s="7">
        <f>IF($I7985="","",$I7985*(1-$U7985))</f>
        <v>1E-3</v>
      </c>
      <c r="U7985" s="7">
        <f>IFERROR(INDEX(BASE_CCLASSTRIB!$E:$E, MATCH(TEXT($D7985,"000000"), BASE_CCLASSTRIB!$A:$A, 0))/100, 0)</f>
        <v>0</v>
      </c>
      <c r="V7985" s="21">
        <f>IFERROR(INDEX(BASE_CCLASSTRIB!$F:$F, MATCH(TEXT($D7985,"000000"), BASE_CCLASSTRIB!$A:$A, 0))/100, 0)</f>
        <v>0</v>
      </c>
    </row>
    <row r="7986" spans="2:22" ht="15.75" customHeight="1" thickTop="1" thickBot="1">
      <c r="B7986" s="8"/>
      <c r="C7986" s="8"/>
      <c r="E7986" s="8" t="str">
        <f>IF(D7986="","",LEFT(D7986,3))</f>
        <v/>
      </c>
      <c r="F7986" s="5" t="str">
        <f>IF(E7986="","",IFERROR(VLOOKUP(E7986,REGRAS_CST!$A$2:$B$200,2,FALSE),""))</f>
        <v/>
      </c>
      <c r="H7986" s="7">
        <v>8.9999999999999993E-3</v>
      </c>
      <c r="I7986" s="7">
        <v>1E-3</v>
      </c>
      <c r="K7986" s="5" t="str">
        <f>IF(E7986="","",IFERROR(VLOOKUP(E7986,REGRAS_CST!$A$2:$C$200,3,FALSE),""))</f>
        <v/>
      </c>
      <c r="L7986" s="10" t="str">
        <f>IF($G7986="", "", $G7986*(1-$V7986))</f>
        <v/>
      </c>
      <c r="M7986" s="30" t="str">
        <f t="shared" si="248"/>
        <v/>
      </c>
      <c r="N7986" s="30" t="str">
        <f t="shared" si="249"/>
        <v/>
      </c>
      <c r="O7986" s="5" t="str">
        <f>IF(D7986="","",
IF(AND(K7986&lt;&gt;"SIM",V7986&gt;0),"ERRO: % BC &gt; 0, mas NÃO permitida ❌",
IF(AND(K7986="SIM",V7986=0),"ATENÇÃO: BC permitida, mas % = 0 🔎",
"Base de cálculo aplicada corretamente ✅")))</f>
        <v/>
      </c>
      <c r="P7986" s="5" t="str">
        <f>IF(D7986="","",
IF(AND(Q7986&lt;&gt;"SIM",U7986&gt;0),"ERRO: % alíquota &gt; 0, mas NÃO permitida ❌",
IF(AND(Q7986="SIM",U7986=0),"ATENÇÃO: alíquota permitida, mas % = 0 🔎",
"Alíquota aplicada corretamente ✅")))</f>
        <v/>
      </c>
      <c r="Q7986" s="5" t="str">
        <f>IF(E7986="","",IFERROR(VLOOKUP(E7986,REGRAS_CST!$A$2:$D$200,4,FALSE),""))</f>
        <v/>
      </c>
      <c r="R7986" s="8"/>
      <c r="S7986" s="7">
        <f>IF($H7986="","",$H7986*(1-$U7986))</f>
        <v>8.9999999999999993E-3</v>
      </c>
      <c r="T7986" s="7">
        <f>IF($I7986="","",$I7986*(1-$U7986))</f>
        <v>1E-3</v>
      </c>
      <c r="U7986" s="7">
        <f>IFERROR(INDEX(BASE_CCLASSTRIB!$E:$E, MATCH(TEXT($D7986,"000000"), BASE_CCLASSTRIB!$A:$A, 0))/100, 0)</f>
        <v>0</v>
      </c>
      <c r="V7986" s="21">
        <f>IFERROR(INDEX(BASE_CCLASSTRIB!$F:$F, MATCH(TEXT($D7986,"000000"), BASE_CCLASSTRIB!$A:$A, 0))/100, 0)</f>
        <v>0</v>
      </c>
    </row>
    <row r="7987" spans="2:22" ht="15.75" customHeight="1" thickTop="1" thickBot="1">
      <c r="B7987" s="8"/>
      <c r="C7987" s="8"/>
      <c r="E7987" s="8" t="str">
        <f>IF(D7987="","",LEFT(D7987,3))</f>
        <v/>
      </c>
      <c r="F7987" s="5" t="str">
        <f>IF(E7987="","",IFERROR(VLOOKUP(E7987,REGRAS_CST!$A$2:$B$200,2,FALSE),""))</f>
        <v/>
      </c>
      <c r="H7987" s="7">
        <v>8.9999999999999993E-3</v>
      </c>
      <c r="I7987" s="7">
        <v>1E-3</v>
      </c>
      <c r="K7987" s="5" t="str">
        <f>IF(E7987="","",IFERROR(VLOOKUP(E7987,REGRAS_CST!$A$2:$C$200,3,FALSE),""))</f>
        <v/>
      </c>
      <c r="L7987" s="10" t="str">
        <f>IF($G7987="", "", $G7987*(1-$V7987))</f>
        <v/>
      </c>
      <c r="M7987" s="30" t="str">
        <f t="shared" si="248"/>
        <v/>
      </c>
      <c r="N7987" s="30" t="str">
        <f t="shared" si="249"/>
        <v/>
      </c>
      <c r="O7987" s="5" t="str">
        <f>IF(D7987="","",
IF(AND(K7987&lt;&gt;"SIM",V7987&gt;0),"ERRO: % BC &gt; 0, mas NÃO permitida ❌",
IF(AND(K7987="SIM",V7987=0),"ATENÇÃO: BC permitida, mas % = 0 🔎",
"Base de cálculo aplicada corretamente ✅")))</f>
        <v/>
      </c>
      <c r="P7987" s="5" t="str">
        <f>IF(D7987="","",
IF(AND(Q7987&lt;&gt;"SIM",U7987&gt;0),"ERRO: % alíquota &gt; 0, mas NÃO permitida ❌",
IF(AND(Q7987="SIM",U7987=0),"ATENÇÃO: alíquota permitida, mas % = 0 🔎",
"Alíquota aplicada corretamente ✅")))</f>
        <v/>
      </c>
      <c r="Q7987" s="5" t="str">
        <f>IF(E7987="","",IFERROR(VLOOKUP(E7987,REGRAS_CST!$A$2:$D$200,4,FALSE),""))</f>
        <v/>
      </c>
      <c r="R7987" s="8"/>
      <c r="S7987" s="7">
        <f>IF($H7987="","",$H7987*(1-$U7987))</f>
        <v>8.9999999999999993E-3</v>
      </c>
      <c r="T7987" s="7">
        <f>IF($I7987="","",$I7987*(1-$U7987))</f>
        <v>1E-3</v>
      </c>
      <c r="U7987" s="7">
        <f>IFERROR(INDEX(BASE_CCLASSTRIB!$E:$E, MATCH(TEXT($D7987,"000000"), BASE_CCLASSTRIB!$A:$A, 0))/100, 0)</f>
        <v>0</v>
      </c>
      <c r="V7987" s="21">
        <f>IFERROR(INDEX(BASE_CCLASSTRIB!$F:$F, MATCH(TEXT($D7987,"000000"), BASE_CCLASSTRIB!$A:$A, 0))/100, 0)</f>
        <v>0</v>
      </c>
    </row>
    <row r="7988" spans="2:22" ht="15.75" customHeight="1" thickTop="1" thickBot="1">
      <c r="B7988" s="8"/>
      <c r="C7988" s="8"/>
      <c r="E7988" s="8" t="str">
        <f>IF(D7988="","",LEFT(D7988,3))</f>
        <v/>
      </c>
      <c r="F7988" s="5" t="str">
        <f>IF(E7988="","",IFERROR(VLOOKUP(E7988,REGRAS_CST!$A$2:$B$200,2,FALSE),""))</f>
        <v/>
      </c>
      <c r="H7988" s="7">
        <v>8.9999999999999993E-3</v>
      </c>
      <c r="I7988" s="7">
        <v>1E-3</v>
      </c>
      <c r="K7988" s="5" t="str">
        <f>IF(E7988="","",IFERROR(VLOOKUP(E7988,REGRAS_CST!$A$2:$C$200,3,FALSE),""))</f>
        <v/>
      </c>
      <c r="L7988" s="10" t="str">
        <f>IF($G7988="", "", $G7988*(1-$V7988))</f>
        <v/>
      </c>
      <c r="M7988" s="30" t="str">
        <f t="shared" si="248"/>
        <v/>
      </c>
      <c r="N7988" s="30" t="str">
        <f t="shared" si="249"/>
        <v/>
      </c>
      <c r="O7988" s="5" t="str">
        <f>IF(D7988="","",
IF(AND(K7988&lt;&gt;"SIM",V7988&gt;0),"ERRO: % BC &gt; 0, mas NÃO permitida ❌",
IF(AND(K7988="SIM",V7988=0),"ATENÇÃO: BC permitida, mas % = 0 🔎",
"Base de cálculo aplicada corretamente ✅")))</f>
        <v/>
      </c>
      <c r="P7988" s="5" t="str">
        <f>IF(D7988="","",
IF(AND(Q7988&lt;&gt;"SIM",U7988&gt;0),"ERRO: % alíquota &gt; 0, mas NÃO permitida ❌",
IF(AND(Q7988="SIM",U7988=0),"ATENÇÃO: alíquota permitida, mas % = 0 🔎",
"Alíquota aplicada corretamente ✅")))</f>
        <v/>
      </c>
      <c r="Q7988" s="5" t="str">
        <f>IF(E7988="","",IFERROR(VLOOKUP(E7988,REGRAS_CST!$A$2:$D$200,4,FALSE),""))</f>
        <v/>
      </c>
      <c r="R7988" s="8"/>
      <c r="S7988" s="7">
        <f>IF($H7988="","",$H7988*(1-$U7988))</f>
        <v>8.9999999999999993E-3</v>
      </c>
      <c r="T7988" s="7">
        <f>IF($I7988="","",$I7988*(1-$U7988))</f>
        <v>1E-3</v>
      </c>
      <c r="U7988" s="7">
        <f>IFERROR(INDEX(BASE_CCLASSTRIB!$E:$E, MATCH(TEXT($D7988,"000000"), BASE_CCLASSTRIB!$A:$A, 0))/100, 0)</f>
        <v>0</v>
      </c>
      <c r="V7988" s="21">
        <f>IFERROR(INDEX(BASE_CCLASSTRIB!$F:$F, MATCH(TEXT($D7988,"000000"), BASE_CCLASSTRIB!$A:$A, 0))/100, 0)</f>
        <v>0</v>
      </c>
    </row>
    <row r="7989" spans="2:22" ht="15.75" customHeight="1" thickTop="1" thickBot="1">
      <c r="B7989" s="8"/>
      <c r="C7989" s="8"/>
      <c r="E7989" s="8" t="str">
        <f>IF(D7989="","",LEFT(D7989,3))</f>
        <v/>
      </c>
      <c r="F7989" s="5" t="str">
        <f>IF(E7989="","",IFERROR(VLOOKUP(E7989,REGRAS_CST!$A$2:$B$200,2,FALSE),""))</f>
        <v/>
      </c>
      <c r="H7989" s="7">
        <v>8.9999999999999993E-3</v>
      </c>
      <c r="I7989" s="7">
        <v>1E-3</v>
      </c>
      <c r="K7989" s="5" t="str">
        <f>IF(E7989="","",IFERROR(VLOOKUP(E7989,REGRAS_CST!$A$2:$C$200,3,FALSE),""))</f>
        <v/>
      </c>
      <c r="L7989" s="10" t="str">
        <f>IF($G7989="", "", $G7989*(1-$V7989))</f>
        <v/>
      </c>
      <c r="M7989" s="30" t="str">
        <f t="shared" si="248"/>
        <v/>
      </c>
      <c r="N7989" s="30" t="str">
        <f t="shared" si="249"/>
        <v/>
      </c>
      <c r="O7989" s="5" t="str">
        <f>IF(D7989="","",
IF(AND(K7989&lt;&gt;"SIM",V7989&gt;0),"ERRO: % BC &gt; 0, mas NÃO permitida ❌",
IF(AND(K7989="SIM",V7989=0),"ATENÇÃO: BC permitida, mas % = 0 🔎",
"Base de cálculo aplicada corretamente ✅")))</f>
        <v/>
      </c>
      <c r="P7989" s="5" t="str">
        <f>IF(D7989="","",
IF(AND(Q7989&lt;&gt;"SIM",U7989&gt;0),"ERRO: % alíquota &gt; 0, mas NÃO permitida ❌",
IF(AND(Q7989="SIM",U7989=0),"ATENÇÃO: alíquota permitida, mas % = 0 🔎",
"Alíquota aplicada corretamente ✅")))</f>
        <v/>
      </c>
      <c r="Q7989" s="5" t="str">
        <f>IF(E7989="","",IFERROR(VLOOKUP(E7989,REGRAS_CST!$A$2:$D$200,4,FALSE),""))</f>
        <v/>
      </c>
      <c r="R7989" s="8"/>
      <c r="S7989" s="7">
        <f>IF($H7989="","",$H7989*(1-$U7989))</f>
        <v>8.9999999999999993E-3</v>
      </c>
      <c r="T7989" s="7">
        <f>IF($I7989="","",$I7989*(1-$U7989))</f>
        <v>1E-3</v>
      </c>
      <c r="U7989" s="7">
        <f>IFERROR(INDEX(BASE_CCLASSTRIB!$E:$E, MATCH(TEXT($D7989,"000000"), BASE_CCLASSTRIB!$A:$A, 0))/100, 0)</f>
        <v>0</v>
      </c>
      <c r="V7989" s="21">
        <f>IFERROR(INDEX(BASE_CCLASSTRIB!$F:$F, MATCH(TEXT($D7989,"000000"), BASE_CCLASSTRIB!$A:$A, 0))/100, 0)</f>
        <v>0</v>
      </c>
    </row>
    <row r="7990" spans="2:22" ht="15.75" customHeight="1" thickTop="1" thickBot="1">
      <c r="B7990" s="8"/>
      <c r="C7990" s="8"/>
      <c r="E7990" s="8" t="str">
        <f>IF(D7990="","",LEFT(D7990,3))</f>
        <v/>
      </c>
      <c r="F7990" s="5" t="str">
        <f>IF(E7990="","",IFERROR(VLOOKUP(E7990,REGRAS_CST!$A$2:$B$200,2,FALSE),""))</f>
        <v/>
      </c>
      <c r="H7990" s="7">
        <v>8.9999999999999993E-3</v>
      </c>
      <c r="I7990" s="7">
        <v>1E-3</v>
      </c>
      <c r="K7990" s="5" t="str">
        <f>IF(E7990="","",IFERROR(VLOOKUP(E7990,REGRAS_CST!$A$2:$C$200,3,FALSE),""))</f>
        <v/>
      </c>
      <c r="L7990" s="10" t="str">
        <f>IF($G7990="", "", $G7990*(1-$V7990))</f>
        <v/>
      </c>
      <c r="M7990" s="30" t="str">
        <f t="shared" si="248"/>
        <v/>
      </c>
      <c r="N7990" s="30" t="str">
        <f t="shared" si="249"/>
        <v/>
      </c>
      <c r="O7990" s="5" t="str">
        <f>IF(D7990="","",
IF(AND(K7990&lt;&gt;"SIM",V7990&gt;0),"ERRO: % BC &gt; 0, mas NÃO permitida ❌",
IF(AND(K7990="SIM",V7990=0),"ATENÇÃO: BC permitida, mas % = 0 🔎",
"Base de cálculo aplicada corretamente ✅")))</f>
        <v/>
      </c>
      <c r="P7990" s="5" t="str">
        <f>IF(D7990="","",
IF(AND(Q7990&lt;&gt;"SIM",U7990&gt;0),"ERRO: % alíquota &gt; 0, mas NÃO permitida ❌",
IF(AND(Q7990="SIM",U7990=0),"ATENÇÃO: alíquota permitida, mas % = 0 🔎",
"Alíquota aplicada corretamente ✅")))</f>
        <v/>
      </c>
      <c r="Q7990" s="5" t="str">
        <f>IF(E7990="","",IFERROR(VLOOKUP(E7990,REGRAS_CST!$A$2:$D$200,4,FALSE),""))</f>
        <v/>
      </c>
      <c r="R7990" s="8"/>
      <c r="S7990" s="7">
        <f>IF($H7990="","",$H7990*(1-$U7990))</f>
        <v>8.9999999999999993E-3</v>
      </c>
      <c r="T7990" s="7">
        <f>IF($I7990="","",$I7990*(1-$U7990))</f>
        <v>1E-3</v>
      </c>
      <c r="U7990" s="7">
        <f>IFERROR(INDEX(BASE_CCLASSTRIB!$E:$E, MATCH(TEXT($D7990,"000000"), BASE_CCLASSTRIB!$A:$A, 0))/100, 0)</f>
        <v>0</v>
      </c>
      <c r="V7990" s="21">
        <f>IFERROR(INDEX(BASE_CCLASSTRIB!$F:$F, MATCH(TEXT($D7990,"000000"), BASE_CCLASSTRIB!$A:$A, 0))/100, 0)</f>
        <v>0</v>
      </c>
    </row>
    <row r="7991" spans="2:22" ht="15.75" customHeight="1" thickTop="1" thickBot="1">
      <c r="B7991" s="8"/>
      <c r="C7991" s="8"/>
      <c r="E7991" s="8" t="str">
        <f>IF(D7991="","",LEFT(D7991,3))</f>
        <v/>
      </c>
      <c r="F7991" s="5" t="str">
        <f>IF(E7991="","",IFERROR(VLOOKUP(E7991,REGRAS_CST!$A$2:$B$200,2,FALSE),""))</f>
        <v/>
      </c>
      <c r="H7991" s="7">
        <v>8.9999999999999993E-3</v>
      </c>
      <c r="I7991" s="7">
        <v>1E-3</v>
      </c>
      <c r="K7991" s="5" t="str">
        <f>IF(E7991="","",IFERROR(VLOOKUP(E7991,REGRAS_CST!$A$2:$C$200,3,FALSE),""))</f>
        <v/>
      </c>
      <c r="L7991" s="10" t="str">
        <f>IF($G7991="", "", $G7991*(1-$V7991))</f>
        <v/>
      </c>
      <c r="M7991" s="30" t="str">
        <f t="shared" si="248"/>
        <v/>
      </c>
      <c r="N7991" s="30" t="str">
        <f t="shared" si="249"/>
        <v/>
      </c>
      <c r="O7991" s="5" t="str">
        <f>IF(D7991="","",
IF(AND(K7991&lt;&gt;"SIM",V7991&gt;0),"ERRO: % BC &gt; 0, mas NÃO permitida ❌",
IF(AND(K7991="SIM",V7991=0),"ATENÇÃO: BC permitida, mas % = 0 🔎",
"Base de cálculo aplicada corretamente ✅")))</f>
        <v/>
      </c>
      <c r="P7991" s="5" t="str">
        <f>IF(D7991="","",
IF(AND(Q7991&lt;&gt;"SIM",U7991&gt;0),"ERRO: % alíquota &gt; 0, mas NÃO permitida ❌",
IF(AND(Q7991="SIM",U7991=0),"ATENÇÃO: alíquota permitida, mas % = 0 🔎",
"Alíquota aplicada corretamente ✅")))</f>
        <v/>
      </c>
      <c r="Q7991" s="5" t="str">
        <f>IF(E7991="","",IFERROR(VLOOKUP(E7991,REGRAS_CST!$A$2:$D$200,4,FALSE),""))</f>
        <v/>
      </c>
      <c r="R7991" s="8"/>
      <c r="S7991" s="7">
        <f>IF($H7991="","",$H7991*(1-$U7991))</f>
        <v>8.9999999999999993E-3</v>
      </c>
      <c r="T7991" s="7">
        <f>IF($I7991="","",$I7991*(1-$U7991))</f>
        <v>1E-3</v>
      </c>
      <c r="U7991" s="7">
        <f>IFERROR(INDEX(BASE_CCLASSTRIB!$E:$E, MATCH(TEXT($D7991,"000000"), BASE_CCLASSTRIB!$A:$A, 0))/100, 0)</f>
        <v>0</v>
      </c>
      <c r="V7991" s="21">
        <f>IFERROR(INDEX(BASE_CCLASSTRIB!$F:$F, MATCH(TEXT($D7991,"000000"), BASE_CCLASSTRIB!$A:$A, 0))/100, 0)</f>
        <v>0</v>
      </c>
    </row>
    <row r="7992" spans="2:22" ht="15.75" customHeight="1" thickTop="1" thickBot="1">
      <c r="B7992" s="8"/>
      <c r="C7992" s="8"/>
      <c r="E7992" s="8" t="str">
        <f>IF(D7992="","",LEFT(D7992,3))</f>
        <v/>
      </c>
      <c r="F7992" s="5" t="str">
        <f>IF(E7992="","",IFERROR(VLOOKUP(E7992,REGRAS_CST!$A$2:$B$200,2,FALSE),""))</f>
        <v/>
      </c>
      <c r="H7992" s="7">
        <v>8.9999999999999993E-3</v>
      </c>
      <c r="I7992" s="7">
        <v>1E-3</v>
      </c>
      <c r="K7992" s="5" t="str">
        <f>IF(E7992="","",IFERROR(VLOOKUP(E7992,REGRAS_CST!$A$2:$C$200,3,FALSE),""))</f>
        <v/>
      </c>
      <c r="L7992" s="10" t="str">
        <f>IF($G7992="", "", $G7992*(1-$V7992))</f>
        <v/>
      </c>
      <c r="M7992" s="30" t="str">
        <f t="shared" si="248"/>
        <v/>
      </c>
      <c r="N7992" s="30" t="str">
        <f t="shared" si="249"/>
        <v/>
      </c>
      <c r="O7992" s="5" t="str">
        <f>IF(D7992="","",
IF(AND(K7992&lt;&gt;"SIM",V7992&gt;0),"ERRO: % BC &gt; 0, mas NÃO permitida ❌",
IF(AND(K7992="SIM",V7992=0),"ATENÇÃO: BC permitida, mas % = 0 🔎",
"Base de cálculo aplicada corretamente ✅")))</f>
        <v/>
      </c>
      <c r="P7992" s="5" t="str">
        <f>IF(D7992="","",
IF(AND(Q7992&lt;&gt;"SIM",U7992&gt;0),"ERRO: % alíquota &gt; 0, mas NÃO permitida ❌",
IF(AND(Q7992="SIM",U7992=0),"ATENÇÃO: alíquota permitida, mas % = 0 🔎",
"Alíquota aplicada corretamente ✅")))</f>
        <v/>
      </c>
      <c r="Q7992" s="5" t="str">
        <f>IF(E7992="","",IFERROR(VLOOKUP(E7992,REGRAS_CST!$A$2:$D$200,4,FALSE),""))</f>
        <v/>
      </c>
      <c r="R7992" s="8"/>
      <c r="S7992" s="7">
        <f>IF($H7992="","",$H7992*(1-$U7992))</f>
        <v>8.9999999999999993E-3</v>
      </c>
      <c r="T7992" s="7">
        <f>IF($I7992="","",$I7992*(1-$U7992))</f>
        <v>1E-3</v>
      </c>
      <c r="U7992" s="7">
        <f>IFERROR(INDEX(BASE_CCLASSTRIB!$E:$E, MATCH(TEXT($D7992,"000000"), BASE_CCLASSTRIB!$A:$A, 0))/100, 0)</f>
        <v>0</v>
      </c>
      <c r="V7992" s="21">
        <f>IFERROR(INDEX(BASE_CCLASSTRIB!$F:$F, MATCH(TEXT($D7992,"000000"), BASE_CCLASSTRIB!$A:$A, 0))/100, 0)</f>
        <v>0</v>
      </c>
    </row>
    <row r="7993" spans="2:22" ht="15.75" customHeight="1" thickTop="1" thickBot="1">
      <c r="B7993" s="8"/>
      <c r="C7993" s="8"/>
      <c r="E7993" s="8" t="str">
        <f>IF(D7993="","",LEFT(D7993,3))</f>
        <v/>
      </c>
      <c r="F7993" s="5" t="str">
        <f>IF(E7993="","",IFERROR(VLOOKUP(E7993,REGRAS_CST!$A$2:$B$200,2,FALSE),""))</f>
        <v/>
      </c>
      <c r="H7993" s="7">
        <v>8.9999999999999993E-3</v>
      </c>
      <c r="I7993" s="7">
        <v>1E-3</v>
      </c>
      <c r="K7993" s="5" t="str">
        <f>IF(E7993="","",IFERROR(VLOOKUP(E7993,REGRAS_CST!$A$2:$C$200,3,FALSE),""))</f>
        <v/>
      </c>
      <c r="L7993" s="10" t="str">
        <f>IF($G7993="", "", $G7993*(1-$V7993))</f>
        <v/>
      </c>
      <c r="M7993" s="30" t="str">
        <f t="shared" si="248"/>
        <v/>
      </c>
      <c r="N7993" s="30" t="str">
        <f t="shared" si="249"/>
        <v/>
      </c>
      <c r="O7993" s="5" t="str">
        <f>IF(D7993="","",
IF(AND(K7993&lt;&gt;"SIM",V7993&gt;0),"ERRO: % BC &gt; 0, mas NÃO permitida ❌",
IF(AND(K7993="SIM",V7993=0),"ATENÇÃO: BC permitida, mas % = 0 🔎",
"Base de cálculo aplicada corretamente ✅")))</f>
        <v/>
      </c>
      <c r="P7993" s="5" t="str">
        <f>IF(D7993="","",
IF(AND(Q7993&lt;&gt;"SIM",U7993&gt;0),"ERRO: % alíquota &gt; 0, mas NÃO permitida ❌",
IF(AND(Q7993="SIM",U7993=0),"ATENÇÃO: alíquota permitida, mas % = 0 🔎",
"Alíquota aplicada corretamente ✅")))</f>
        <v/>
      </c>
      <c r="Q7993" s="5" t="str">
        <f>IF(E7993="","",IFERROR(VLOOKUP(E7993,REGRAS_CST!$A$2:$D$200,4,FALSE),""))</f>
        <v/>
      </c>
      <c r="R7993" s="8"/>
      <c r="S7993" s="7">
        <f>IF($H7993="","",$H7993*(1-$U7993))</f>
        <v>8.9999999999999993E-3</v>
      </c>
      <c r="T7993" s="7">
        <f>IF($I7993="","",$I7993*(1-$U7993))</f>
        <v>1E-3</v>
      </c>
      <c r="U7993" s="7">
        <f>IFERROR(INDEX(BASE_CCLASSTRIB!$E:$E, MATCH(TEXT($D7993,"000000"), BASE_CCLASSTRIB!$A:$A, 0))/100, 0)</f>
        <v>0</v>
      </c>
      <c r="V7993" s="21">
        <f>IFERROR(INDEX(BASE_CCLASSTRIB!$F:$F, MATCH(TEXT($D7993,"000000"), BASE_CCLASSTRIB!$A:$A, 0))/100, 0)</f>
        <v>0</v>
      </c>
    </row>
    <row r="7994" spans="2:22" ht="15.75" customHeight="1" thickTop="1" thickBot="1">
      <c r="B7994" s="8"/>
      <c r="C7994" s="8"/>
      <c r="E7994" s="8" t="str">
        <f>IF(D7994="","",LEFT(D7994,3))</f>
        <v/>
      </c>
      <c r="F7994" s="5" t="str">
        <f>IF(E7994="","",IFERROR(VLOOKUP(E7994,REGRAS_CST!$A$2:$B$200,2,FALSE),""))</f>
        <v/>
      </c>
      <c r="H7994" s="7">
        <v>8.9999999999999993E-3</v>
      </c>
      <c r="I7994" s="7">
        <v>1E-3</v>
      </c>
      <c r="K7994" s="5" t="str">
        <f>IF(E7994="","",IFERROR(VLOOKUP(E7994,REGRAS_CST!$A$2:$C$200,3,FALSE),""))</f>
        <v/>
      </c>
      <c r="L7994" s="10" t="str">
        <f>IF($G7994="", "", $G7994*(1-$V7994))</f>
        <v/>
      </c>
      <c r="M7994" s="30" t="str">
        <f t="shared" si="248"/>
        <v/>
      </c>
      <c r="N7994" s="30" t="str">
        <f t="shared" si="249"/>
        <v/>
      </c>
      <c r="O7994" s="5" t="str">
        <f>IF(D7994="","",
IF(AND(K7994&lt;&gt;"SIM",V7994&gt;0),"ERRO: % BC &gt; 0, mas NÃO permitida ❌",
IF(AND(K7994="SIM",V7994=0),"ATENÇÃO: BC permitida, mas % = 0 🔎",
"Base de cálculo aplicada corretamente ✅")))</f>
        <v/>
      </c>
      <c r="P7994" s="5" t="str">
        <f>IF(D7994="","",
IF(AND(Q7994&lt;&gt;"SIM",U7994&gt;0),"ERRO: % alíquota &gt; 0, mas NÃO permitida ❌",
IF(AND(Q7994="SIM",U7994=0),"ATENÇÃO: alíquota permitida, mas % = 0 🔎",
"Alíquota aplicada corretamente ✅")))</f>
        <v/>
      </c>
      <c r="Q7994" s="5" t="str">
        <f>IF(E7994="","",IFERROR(VLOOKUP(E7994,REGRAS_CST!$A$2:$D$200,4,FALSE),""))</f>
        <v/>
      </c>
      <c r="R7994" s="8"/>
      <c r="S7994" s="7">
        <f>IF($H7994="","",$H7994*(1-$U7994))</f>
        <v>8.9999999999999993E-3</v>
      </c>
      <c r="T7994" s="7">
        <f>IF($I7994="","",$I7994*(1-$U7994))</f>
        <v>1E-3</v>
      </c>
      <c r="U7994" s="7">
        <f>IFERROR(INDEX(BASE_CCLASSTRIB!$E:$E, MATCH(TEXT($D7994,"000000"), BASE_CCLASSTRIB!$A:$A, 0))/100, 0)</f>
        <v>0</v>
      </c>
      <c r="V7994" s="21">
        <f>IFERROR(INDEX(BASE_CCLASSTRIB!$F:$F, MATCH(TEXT($D7994,"000000"), BASE_CCLASSTRIB!$A:$A, 0))/100, 0)</f>
        <v>0</v>
      </c>
    </row>
    <row r="7995" spans="2:22" ht="15.75" customHeight="1" thickTop="1" thickBot="1">
      <c r="B7995" s="8"/>
      <c r="C7995" s="8"/>
      <c r="E7995" s="8" t="str">
        <f>IF(D7995="","",LEFT(D7995,3))</f>
        <v/>
      </c>
      <c r="F7995" s="5" t="str">
        <f>IF(E7995="","",IFERROR(VLOOKUP(E7995,REGRAS_CST!$A$2:$B$200,2,FALSE),""))</f>
        <v/>
      </c>
      <c r="H7995" s="7">
        <v>8.9999999999999993E-3</v>
      </c>
      <c r="I7995" s="7">
        <v>1E-3</v>
      </c>
      <c r="K7995" s="5" t="str">
        <f>IF(E7995="","",IFERROR(VLOOKUP(E7995,REGRAS_CST!$A$2:$C$200,3,FALSE),""))</f>
        <v/>
      </c>
      <c r="L7995" s="10" t="str">
        <f>IF($G7995="", "", $G7995*(1-$V7995))</f>
        <v/>
      </c>
      <c r="M7995" s="30" t="str">
        <f t="shared" si="248"/>
        <v/>
      </c>
      <c r="N7995" s="30" t="str">
        <f t="shared" si="249"/>
        <v/>
      </c>
      <c r="O7995" s="5" t="str">
        <f>IF(D7995="","",
IF(AND(K7995&lt;&gt;"SIM",V7995&gt;0),"ERRO: % BC &gt; 0, mas NÃO permitida ❌",
IF(AND(K7995="SIM",V7995=0),"ATENÇÃO: BC permitida, mas % = 0 🔎",
"Base de cálculo aplicada corretamente ✅")))</f>
        <v/>
      </c>
      <c r="P7995" s="5" t="str">
        <f>IF(D7995="","",
IF(AND(Q7995&lt;&gt;"SIM",U7995&gt;0),"ERRO: % alíquota &gt; 0, mas NÃO permitida ❌",
IF(AND(Q7995="SIM",U7995=0),"ATENÇÃO: alíquota permitida, mas % = 0 🔎",
"Alíquota aplicada corretamente ✅")))</f>
        <v/>
      </c>
      <c r="Q7995" s="5" t="str">
        <f>IF(E7995="","",IFERROR(VLOOKUP(E7995,REGRAS_CST!$A$2:$D$200,4,FALSE),""))</f>
        <v/>
      </c>
      <c r="R7995" s="8"/>
      <c r="S7995" s="7">
        <f>IF($H7995="","",$H7995*(1-$U7995))</f>
        <v>8.9999999999999993E-3</v>
      </c>
      <c r="T7995" s="7">
        <f>IF($I7995="","",$I7995*(1-$U7995))</f>
        <v>1E-3</v>
      </c>
      <c r="U7995" s="7">
        <f>IFERROR(INDEX(BASE_CCLASSTRIB!$E:$E, MATCH(TEXT($D7995,"000000"), BASE_CCLASSTRIB!$A:$A, 0))/100, 0)</f>
        <v>0</v>
      </c>
      <c r="V7995" s="21">
        <f>IFERROR(INDEX(BASE_CCLASSTRIB!$F:$F, MATCH(TEXT($D7995,"000000"), BASE_CCLASSTRIB!$A:$A, 0))/100, 0)</f>
        <v>0</v>
      </c>
    </row>
    <row r="7996" spans="2:22" ht="15.75" customHeight="1" thickTop="1" thickBot="1">
      <c r="B7996" s="8"/>
      <c r="C7996" s="8"/>
      <c r="E7996" s="8" t="str">
        <f>IF(D7996="","",LEFT(D7996,3))</f>
        <v/>
      </c>
      <c r="F7996" s="5" t="str">
        <f>IF(E7996="","",IFERROR(VLOOKUP(E7996,REGRAS_CST!$A$2:$B$200,2,FALSE),""))</f>
        <v/>
      </c>
      <c r="H7996" s="7">
        <v>8.9999999999999993E-3</v>
      </c>
      <c r="I7996" s="7">
        <v>1E-3</v>
      </c>
      <c r="K7996" s="5" t="str">
        <f>IF(E7996="","",IFERROR(VLOOKUP(E7996,REGRAS_CST!$A$2:$C$200,3,FALSE),""))</f>
        <v/>
      </c>
      <c r="L7996" s="10" t="str">
        <f>IF($G7996="", "", $G7996*(1-$V7996))</f>
        <v/>
      </c>
      <c r="M7996" s="30" t="str">
        <f t="shared" si="248"/>
        <v/>
      </c>
      <c r="N7996" s="30" t="str">
        <f t="shared" si="249"/>
        <v/>
      </c>
      <c r="O7996" s="5" t="str">
        <f>IF(D7996="","",
IF(AND(K7996&lt;&gt;"SIM",V7996&gt;0),"ERRO: % BC &gt; 0, mas NÃO permitida ❌",
IF(AND(K7996="SIM",V7996=0),"ATENÇÃO: BC permitida, mas % = 0 🔎",
"Base de cálculo aplicada corretamente ✅")))</f>
        <v/>
      </c>
      <c r="P7996" s="5" t="str">
        <f>IF(D7996="","",
IF(AND(Q7996&lt;&gt;"SIM",U7996&gt;0),"ERRO: % alíquota &gt; 0, mas NÃO permitida ❌",
IF(AND(Q7996="SIM",U7996=0),"ATENÇÃO: alíquota permitida, mas % = 0 🔎",
"Alíquota aplicada corretamente ✅")))</f>
        <v/>
      </c>
      <c r="Q7996" s="5" t="str">
        <f>IF(E7996="","",IFERROR(VLOOKUP(E7996,REGRAS_CST!$A$2:$D$200,4,FALSE),""))</f>
        <v/>
      </c>
      <c r="R7996" s="8"/>
      <c r="S7996" s="7">
        <f>IF($H7996="","",$H7996*(1-$U7996))</f>
        <v>8.9999999999999993E-3</v>
      </c>
      <c r="T7996" s="7">
        <f>IF($I7996="","",$I7996*(1-$U7996))</f>
        <v>1E-3</v>
      </c>
      <c r="U7996" s="7">
        <f>IFERROR(INDEX(BASE_CCLASSTRIB!$E:$E, MATCH(TEXT($D7996,"000000"), BASE_CCLASSTRIB!$A:$A, 0))/100, 0)</f>
        <v>0</v>
      </c>
      <c r="V7996" s="21">
        <f>IFERROR(INDEX(BASE_CCLASSTRIB!$F:$F, MATCH(TEXT($D7996,"000000"), BASE_CCLASSTRIB!$A:$A, 0))/100, 0)</f>
        <v>0</v>
      </c>
    </row>
    <row r="7997" spans="2:22" ht="15.75" customHeight="1" thickTop="1" thickBot="1">
      <c r="B7997" s="8"/>
      <c r="C7997" s="8"/>
      <c r="E7997" s="8" t="str">
        <f>IF(D7997="","",LEFT(D7997,3))</f>
        <v/>
      </c>
      <c r="F7997" s="5" t="str">
        <f>IF(E7997="","",IFERROR(VLOOKUP(E7997,REGRAS_CST!$A$2:$B$200,2,FALSE),""))</f>
        <v/>
      </c>
      <c r="H7997" s="7">
        <v>8.9999999999999993E-3</v>
      </c>
      <c r="I7997" s="7">
        <v>1E-3</v>
      </c>
      <c r="K7997" s="5" t="str">
        <f>IF(E7997="","",IFERROR(VLOOKUP(E7997,REGRAS_CST!$A$2:$C$200,3,FALSE),""))</f>
        <v/>
      </c>
      <c r="L7997" s="10" t="str">
        <f>IF($G7997="", "", $G7997*(1-$V7997))</f>
        <v/>
      </c>
      <c r="M7997" s="30" t="str">
        <f t="shared" si="248"/>
        <v/>
      </c>
      <c r="N7997" s="30" t="str">
        <f t="shared" si="249"/>
        <v/>
      </c>
      <c r="O7997" s="5" t="str">
        <f>IF(D7997="","",
IF(AND(K7997&lt;&gt;"SIM",V7997&gt;0),"ERRO: % BC &gt; 0, mas NÃO permitida ❌",
IF(AND(K7997="SIM",V7997=0),"ATENÇÃO: BC permitida, mas % = 0 🔎",
"Base de cálculo aplicada corretamente ✅")))</f>
        <v/>
      </c>
      <c r="P7997" s="5" t="str">
        <f>IF(D7997="","",
IF(AND(Q7997&lt;&gt;"SIM",U7997&gt;0),"ERRO: % alíquota &gt; 0, mas NÃO permitida ❌",
IF(AND(Q7997="SIM",U7997=0),"ATENÇÃO: alíquota permitida, mas % = 0 🔎",
"Alíquota aplicada corretamente ✅")))</f>
        <v/>
      </c>
      <c r="Q7997" s="5" t="str">
        <f>IF(E7997="","",IFERROR(VLOOKUP(E7997,REGRAS_CST!$A$2:$D$200,4,FALSE),""))</f>
        <v/>
      </c>
      <c r="R7997" s="8"/>
      <c r="S7997" s="7">
        <f>IF($H7997="","",$H7997*(1-$U7997))</f>
        <v>8.9999999999999993E-3</v>
      </c>
      <c r="T7997" s="7">
        <f>IF($I7997="","",$I7997*(1-$U7997))</f>
        <v>1E-3</v>
      </c>
      <c r="U7997" s="7">
        <f>IFERROR(INDEX(BASE_CCLASSTRIB!$E:$E, MATCH(TEXT($D7997,"000000"), BASE_CCLASSTRIB!$A:$A, 0))/100, 0)</f>
        <v>0</v>
      </c>
      <c r="V7997" s="21">
        <f>IFERROR(INDEX(BASE_CCLASSTRIB!$F:$F, MATCH(TEXT($D7997,"000000"), BASE_CCLASSTRIB!$A:$A, 0))/100, 0)</f>
        <v>0</v>
      </c>
    </row>
    <row r="7998" spans="2:22" ht="15.75" customHeight="1" thickTop="1" thickBot="1">
      <c r="B7998" s="8"/>
      <c r="C7998" s="8"/>
      <c r="E7998" s="8" t="str">
        <f>IF(D7998="","",LEFT(D7998,3))</f>
        <v/>
      </c>
      <c r="F7998" s="5" t="str">
        <f>IF(E7998="","",IFERROR(VLOOKUP(E7998,REGRAS_CST!$A$2:$B$200,2,FALSE),""))</f>
        <v/>
      </c>
      <c r="H7998" s="7">
        <v>8.9999999999999993E-3</v>
      </c>
      <c r="I7998" s="7">
        <v>1E-3</v>
      </c>
      <c r="K7998" s="5" t="str">
        <f>IF(E7998="","",IFERROR(VLOOKUP(E7998,REGRAS_CST!$A$2:$C$200,3,FALSE),""))</f>
        <v/>
      </c>
      <c r="L7998" s="10" t="str">
        <f>IF($G7998="", "", $G7998*(1-$V7998))</f>
        <v/>
      </c>
      <c r="M7998" s="30" t="str">
        <f t="shared" si="248"/>
        <v/>
      </c>
      <c r="N7998" s="30" t="str">
        <f t="shared" si="249"/>
        <v/>
      </c>
      <c r="O7998" s="5" t="str">
        <f>IF(D7998="","",
IF(AND(K7998&lt;&gt;"SIM",V7998&gt;0),"ERRO: % BC &gt; 0, mas NÃO permitida ❌",
IF(AND(K7998="SIM",V7998=0),"ATENÇÃO: BC permitida, mas % = 0 🔎",
"Base de cálculo aplicada corretamente ✅")))</f>
        <v/>
      </c>
      <c r="P7998" s="5" t="str">
        <f>IF(D7998="","",
IF(AND(Q7998&lt;&gt;"SIM",U7998&gt;0),"ERRO: % alíquota &gt; 0, mas NÃO permitida ❌",
IF(AND(Q7998="SIM",U7998=0),"ATENÇÃO: alíquota permitida, mas % = 0 🔎",
"Alíquota aplicada corretamente ✅")))</f>
        <v/>
      </c>
      <c r="Q7998" s="5" t="str">
        <f>IF(E7998="","",IFERROR(VLOOKUP(E7998,REGRAS_CST!$A$2:$D$200,4,FALSE),""))</f>
        <v/>
      </c>
      <c r="R7998" s="8"/>
      <c r="S7998" s="7">
        <f>IF($H7998="","",$H7998*(1-$U7998))</f>
        <v>8.9999999999999993E-3</v>
      </c>
      <c r="T7998" s="7">
        <f>IF($I7998="","",$I7998*(1-$U7998))</f>
        <v>1E-3</v>
      </c>
      <c r="U7998" s="7">
        <f>IFERROR(INDEX(BASE_CCLASSTRIB!$E:$E, MATCH(TEXT($D7998,"000000"), BASE_CCLASSTRIB!$A:$A, 0))/100, 0)</f>
        <v>0</v>
      </c>
      <c r="V7998" s="21">
        <f>IFERROR(INDEX(BASE_CCLASSTRIB!$F:$F, MATCH(TEXT($D7998,"000000"), BASE_CCLASSTRIB!$A:$A, 0))/100, 0)</f>
        <v>0</v>
      </c>
    </row>
    <row r="7999" spans="2:22" ht="15.75" customHeight="1" thickTop="1" thickBot="1">
      <c r="B7999" s="8"/>
      <c r="C7999" s="8"/>
      <c r="E7999" s="8" t="str">
        <f>IF(D7999="","",LEFT(D7999,3))</f>
        <v/>
      </c>
      <c r="F7999" s="5" t="str">
        <f>IF(E7999="","",IFERROR(VLOOKUP(E7999,REGRAS_CST!$A$2:$B$200,2,FALSE),""))</f>
        <v/>
      </c>
      <c r="H7999" s="7">
        <v>8.9999999999999993E-3</v>
      </c>
      <c r="I7999" s="7">
        <v>1E-3</v>
      </c>
      <c r="K7999" s="5" t="str">
        <f>IF(E7999="","",IFERROR(VLOOKUP(E7999,REGRAS_CST!$A$2:$C$200,3,FALSE),""))</f>
        <v/>
      </c>
      <c r="L7999" s="10" t="str">
        <f>IF($G7999="", "", $G7999*(1-$V7999))</f>
        <v/>
      </c>
      <c r="M7999" s="30" t="str">
        <f t="shared" si="248"/>
        <v/>
      </c>
      <c r="N7999" s="30" t="str">
        <f t="shared" si="249"/>
        <v/>
      </c>
      <c r="O7999" s="5" t="str">
        <f>IF(D7999="","",
IF(AND(K7999&lt;&gt;"SIM",V7999&gt;0),"ERRO: % BC &gt; 0, mas NÃO permitida ❌",
IF(AND(K7999="SIM",V7999=0),"ATENÇÃO: BC permitida, mas % = 0 🔎",
"Base de cálculo aplicada corretamente ✅")))</f>
        <v/>
      </c>
      <c r="P7999" s="5" t="str">
        <f>IF(D7999="","",
IF(AND(Q7999&lt;&gt;"SIM",U7999&gt;0),"ERRO: % alíquota &gt; 0, mas NÃO permitida ❌",
IF(AND(Q7999="SIM",U7999=0),"ATENÇÃO: alíquota permitida, mas % = 0 🔎",
"Alíquota aplicada corretamente ✅")))</f>
        <v/>
      </c>
      <c r="Q7999" s="5" t="str">
        <f>IF(E7999="","",IFERROR(VLOOKUP(E7999,REGRAS_CST!$A$2:$D$200,4,FALSE),""))</f>
        <v/>
      </c>
      <c r="R7999" s="8"/>
      <c r="S7999" s="7">
        <f>IF($H7999="","",$H7999*(1-$U7999))</f>
        <v>8.9999999999999993E-3</v>
      </c>
      <c r="T7999" s="7">
        <f>IF($I7999="","",$I7999*(1-$U7999))</f>
        <v>1E-3</v>
      </c>
      <c r="U7999" s="7">
        <f>IFERROR(INDEX(BASE_CCLASSTRIB!$E:$E, MATCH(TEXT($D7999,"000000"), BASE_CCLASSTRIB!$A:$A, 0))/100, 0)</f>
        <v>0</v>
      </c>
      <c r="V7999" s="21">
        <f>IFERROR(INDEX(BASE_CCLASSTRIB!$F:$F, MATCH(TEXT($D7999,"000000"), BASE_CCLASSTRIB!$A:$A, 0))/100, 0)</f>
        <v>0</v>
      </c>
    </row>
    <row r="8000" spans="2:22" ht="15.75" customHeight="1" thickTop="1" thickBot="1">
      <c r="B8000" s="8"/>
      <c r="C8000" s="8"/>
      <c r="E8000" s="8" t="str">
        <f>IF(D8000="","",LEFT(D8000,3))</f>
        <v/>
      </c>
      <c r="F8000" s="5" t="str">
        <f>IF(E8000="","",IFERROR(VLOOKUP(E8000,REGRAS_CST!$A$2:$B$200,2,FALSE),""))</f>
        <v/>
      </c>
      <c r="H8000" s="7">
        <v>8.9999999999999993E-3</v>
      </c>
      <c r="I8000" s="7">
        <v>1E-3</v>
      </c>
      <c r="K8000" s="5" t="str">
        <f>IF(E8000="","",IFERROR(VLOOKUP(E8000,REGRAS_CST!$A$2:$C$200,3,FALSE),""))</f>
        <v/>
      </c>
      <c r="L8000" s="10" t="str">
        <f>IF($G8000="", "", $G8000*(1-$V8000))</f>
        <v/>
      </c>
      <c r="M8000" s="30" t="str">
        <f t="shared" si="248"/>
        <v/>
      </c>
      <c r="N8000" s="30" t="str">
        <f t="shared" si="249"/>
        <v/>
      </c>
      <c r="O8000" s="5" t="str">
        <f>IF(D8000="","",
IF(AND(K8000&lt;&gt;"SIM",V8000&gt;0),"ERRO: % BC &gt; 0, mas NÃO permitida ❌",
IF(AND(K8000="SIM",V8000=0),"ATENÇÃO: BC permitida, mas % = 0 🔎",
"Base de cálculo aplicada corretamente ✅")))</f>
        <v/>
      </c>
      <c r="P8000" s="5" t="str">
        <f>IF(D8000="","",
IF(AND(Q8000&lt;&gt;"SIM",U8000&gt;0),"ERRO: % alíquota &gt; 0, mas NÃO permitida ❌",
IF(AND(Q8000="SIM",U8000=0),"ATENÇÃO: alíquota permitida, mas % = 0 🔎",
"Alíquota aplicada corretamente ✅")))</f>
        <v/>
      </c>
      <c r="Q8000" s="5" t="str">
        <f>IF(E8000="","",IFERROR(VLOOKUP(E8000,REGRAS_CST!$A$2:$D$200,4,FALSE),""))</f>
        <v/>
      </c>
      <c r="R8000" s="8"/>
      <c r="S8000" s="7">
        <f>IF($H8000="","",$H8000*(1-$U8000))</f>
        <v>8.9999999999999993E-3</v>
      </c>
      <c r="T8000" s="7">
        <f>IF($I8000="","",$I8000*(1-$U8000))</f>
        <v>1E-3</v>
      </c>
      <c r="U8000" s="7">
        <f>IFERROR(INDEX(BASE_CCLASSTRIB!$E:$E, MATCH(TEXT($D8000,"000000"), BASE_CCLASSTRIB!$A:$A, 0))/100, 0)</f>
        <v>0</v>
      </c>
      <c r="V8000" s="21">
        <f>IFERROR(INDEX(BASE_CCLASSTRIB!$F:$F, MATCH(TEXT($D8000,"000000"), BASE_CCLASSTRIB!$A:$A, 0))/100, 0)</f>
        <v>0</v>
      </c>
    </row>
    <row r="8001" spans="2:22" ht="15.75" customHeight="1" thickTop="1" thickBot="1">
      <c r="B8001" s="8"/>
      <c r="C8001" s="8"/>
      <c r="E8001" s="8" t="str">
        <f>IF(D8001="","",LEFT(D8001,3))</f>
        <v/>
      </c>
      <c r="F8001" s="5" t="str">
        <f>IF(E8001="","",IFERROR(VLOOKUP(E8001,REGRAS_CST!$A$2:$B$200,2,FALSE),""))</f>
        <v/>
      </c>
      <c r="H8001" s="7">
        <v>8.9999999999999993E-3</v>
      </c>
      <c r="I8001" s="7">
        <v>1E-3</v>
      </c>
      <c r="K8001" s="5" t="str">
        <f>IF(E8001="","",IFERROR(VLOOKUP(E8001,REGRAS_CST!$A$2:$C$200,3,FALSE),""))</f>
        <v/>
      </c>
      <c r="L8001" s="10" t="str">
        <f>IF($G8001="", "", $G8001*(1-$V8001))</f>
        <v/>
      </c>
      <c r="M8001" s="30" t="str">
        <f t="shared" si="248"/>
        <v/>
      </c>
      <c r="N8001" s="30" t="str">
        <f t="shared" si="249"/>
        <v/>
      </c>
      <c r="O8001" s="5" t="str">
        <f>IF(D8001="","",
IF(AND(K8001&lt;&gt;"SIM",V8001&gt;0),"ERRO: % BC &gt; 0, mas NÃO permitida ❌",
IF(AND(K8001="SIM",V8001=0),"ATENÇÃO: BC permitida, mas % = 0 🔎",
"Base de cálculo aplicada corretamente ✅")))</f>
        <v/>
      </c>
      <c r="P8001" s="5" t="str">
        <f>IF(D8001="","",
IF(AND(Q8001&lt;&gt;"SIM",U8001&gt;0),"ERRO: % alíquota &gt; 0, mas NÃO permitida ❌",
IF(AND(Q8001="SIM",U8001=0),"ATENÇÃO: alíquota permitida, mas % = 0 🔎",
"Alíquota aplicada corretamente ✅")))</f>
        <v/>
      </c>
      <c r="Q8001" s="5" t="str">
        <f>IF(E8001="","",IFERROR(VLOOKUP(E8001,REGRAS_CST!$A$2:$D$200,4,FALSE),""))</f>
        <v/>
      </c>
      <c r="R8001" s="8"/>
      <c r="S8001" s="7">
        <f>IF($H8001="","",$H8001*(1-$U8001))</f>
        <v>8.9999999999999993E-3</v>
      </c>
      <c r="T8001" s="7">
        <f>IF($I8001="","",$I8001*(1-$U8001))</f>
        <v>1E-3</v>
      </c>
      <c r="U8001" s="7">
        <f>IFERROR(INDEX(BASE_CCLASSTRIB!$E:$E, MATCH(TEXT($D8001,"000000"), BASE_CCLASSTRIB!$A:$A, 0))/100, 0)</f>
        <v>0</v>
      </c>
      <c r="V8001" s="21">
        <f>IFERROR(INDEX(BASE_CCLASSTRIB!$F:$F, MATCH(TEXT($D8001,"000000"), BASE_CCLASSTRIB!$A:$A, 0))/100, 0)</f>
        <v>0</v>
      </c>
    </row>
    <row r="8002" spans="2:22" ht="15.75" customHeight="1" thickTop="1" thickBot="1">
      <c r="B8002" s="8"/>
      <c r="C8002" s="8"/>
      <c r="E8002" s="8" t="str">
        <f>IF(D8002="","",LEFT(D8002,3))</f>
        <v/>
      </c>
      <c r="F8002" s="5" t="str">
        <f>IF(E8002="","",IFERROR(VLOOKUP(E8002,REGRAS_CST!$A$2:$B$200,2,FALSE),""))</f>
        <v/>
      </c>
      <c r="H8002" s="7">
        <v>8.9999999999999993E-3</v>
      </c>
      <c r="I8002" s="7">
        <v>1E-3</v>
      </c>
      <c r="K8002" s="5" t="str">
        <f>IF(E8002="","",IFERROR(VLOOKUP(E8002,REGRAS_CST!$A$2:$C$200,3,FALSE),""))</f>
        <v/>
      </c>
      <c r="L8002" s="10" t="str">
        <f>IF($G8002="", "", $G8002*(1-$V8002))</f>
        <v/>
      </c>
      <c r="M8002" s="30" t="str">
        <f t="shared" si="248"/>
        <v/>
      </c>
      <c r="N8002" s="30" t="str">
        <f t="shared" si="249"/>
        <v/>
      </c>
      <c r="O8002" s="5" t="str">
        <f>IF(D8002="","",
IF(AND(K8002&lt;&gt;"SIM",V8002&gt;0),"ERRO: % BC &gt; 0, mas NÃO permitida ❌",
IF(AND(K8002="SIM",V8002=0),"ATENÇÃO: BC permitida, mas % = 0 🔎",
"Base de cálculo aplicada corretamente ✅")))</f>
        <v/>
      </c>
      <c r="P8002" s="5" t="str">
        <f>IF(D8002="","",
IF(AND(Q8002&lt;&gt;"SIM",U8002&gt;0),"ERRO: % alíquota &gt; 0, mas NÃO permitida ❌",
IF(AND(Q8002="SIM",U8002=0),"ATENÇÃO: alíquota permitida, mas % = 0 🔎",
"Alíquota aplicada corretamente ✅")))</f>
        <v/>
      </c>
      <c r="Q8002" s="5" t="str">
        <f>IF(E8002="","",IFERROR(VLOOKUP(E8002,REGRAS_CST!$A$2:$D$200,4,FALSE),""))</f>
        <v/>
      </c>
      <c r="R8002" s="8"/>
      <c r="S8002" s="7">
        <f>IF($H8002="","",$H8002*(1-$U8002))</f>
        <v>8.9999999999999993E-3</v>
      </c>
      <c r="T8002" s="7">
        <f>IF($I8002="","",$I8002*(1-$U8002))</f>
        <v>1E-3</v>
      </c>
      <c r="U8002" s="7">
        <f>IFERROR(INDEX(BASE_CCLASSTRIB!$E:$E, MATCH(TEXT($D8002,"000000"), BASE_CCLASSTRIB!$A:$A, 0))/100, 0)</f>
        <v>0</v>
      </c>
      <c r="V8002" s="21">
        <f>IFERROR(INDEX(BASE_CCLASSTRIB!$F:$F, MATCH(TEXT($D8002,"000000"), BASE_CCLASSTRIB!$A:$A, 0))/100, 0)</f>
        <v>0</v>
      </c>
    </row>
    <row r="8003" spans="2:22" ht="15.75" customHeight="1" thickTop="1" thickBot="1">
      <c r="B8003" s="8"/>
      <c r="C8003" s="8"/>
      <c r="E8003" s="8" t="str">
        <f>IF(D8003="","",LEFT(D8003,3))</f>
        <v/>
      </c>
      <c r="F8003" s="5" t="str">
        <f>IF(E8003="","",IFERROR(VLOOKUP(E8003,REGRAS_CST!$A$2:$B$200,2,FALSE),""))</f>
        <v/>
      </c>
      <c r="H8003" s="7">
        <v>8.9999999999999993E-3</v>
      </c>
      <c r="I8003" s="7">
        <v>1E-3</v>
      </c>
      <c r="K8003" s="5" t="str">
        <f>IF(E8003="","",IFERROR(VLOOKUP(E8003,REGRAS_CST!$A$2:$C$200,3,FALSE),""))</f>
        <v/>
      </c>
      <c r="L8003" s="10" t="str">
        <f>IF($G8003="", "", $G8003*(1-$V8003))</f>
        <v/>
      </c>
      <c r="M8003" s="30" t="str">
        <f t="shared" si="248"/>
        <v/>
      </c>
      <c r="N8003" s="30" t="str">
        <f t="shared" si="249"/>
        <v/>
      </c>
      <c r="O8003" s="5" t="str">
        <f>IF(D8003="","",
IF(AND(K8003&lt;&gt;"SIM",V8003&gt;0),"ERRO: % BC &gt; 0, mas NÃO permitida ❌",
IF(AND(K8003="SIM",V8003=0),"ATENÇÃO: BC permitida, mas % = 0 🔎",
"Base de cálculo aplicada corretamente ✅")))</f>
        <v/>
      </c>
      <c r="P8003" s="5" t="str">
        <f>IF(D8003="","",
IF(AND(Q8003&lt;&gt;"SIM",U8003&gt;0),"ERRO: % alíquota &gt; 0, mas NÃO permitida ❌",
IF(AND(Q8003="SIM",U8003=0),"ATENÇÃO: alíquota permitida, mas % = 0 🔎",
"Alíquota aplicada corretamente ✅")))</f>
        <v/>
      </c>
      <c r="Q8003" s="5" t="str">
        <f>IF(E8003="","",IFERROR(VLOOKUP(E8003,REGRAS_CST!$A$2:$D$200,4,FALSE),""))</f>
        <v/>
      </c>
      <c r="R8003" s="8"/>
      <c r="S8003" s="7">
        <f>IF($H8003="","",$H8003*(1-$U8003))</f>
        <v>8.9999999999999993E-3</v>
      </c>
      <c r="T8003" s="7">
        <f>IF($I8003="","",$I8003*(1-$U8003))</f>
        <v>1E-3</v>
      </c>
      <c r="U8003" s="7">
        <f>IFERROR(INDEX(BASE_CCLASSTRIB!$E:$E, MATCH(TEXT($D8003,"000000"), BASE_CCLASSTRIB!$A:$A, 0))/100, 0)</f>
        <v>0</v>
      </c>
      <c r="V8003" s="21">
        <f>IFERROR(INDEX(BASE_CCLASSTRIB!$F:$F, MATCH(TEXT($D8003,"000000"), BASE_CCLASSTRIB!$A:$A, 0))/100, 0)</f>
        <v>0</v>
      </c>
    </row>
    <row r="8004" spans="2:22" ht="15.75" customHeight="1" thickTop="1" thickBot="1">
      <c r="B8004" s="8"/>
      <c r="C8004" s="8"/>
      <c r="E8004" s="8" t="str">
        <f>IF(D8004="","",LEFT(D8004,3))</f>
        <v/>
      </c>
      <c r="F8004" s="5" t="str">
        <f>IF(E8004="","",IFERROR(VLOOKUP(E8004,REGRAS_CST!$A$2:$B$200,2,FALSE),""))</f>
        <v/>
      </c>
      <c r="H8004" s="7">
        <v>8.9999999999999993E-3</v>
      </c>
      <c r="I8004" s="7">
        <v>1E-3</v>
      </c>
      <c r="K8004" s="5" t="str">
        <f>IF(E8004="","",IFERROR(VLOOKUP(E8004,REGRAS_CST!$A$2:$C$200,3,FALSE),""))</f>
        <v/>
      </c>
      <c r="L8004" s="10" t="str">
        <f>IF($G8004="", "", $G8004*(1-$V8004))</f>
        <v/>
      </c>
      <c r="M8004" s="30" t="str">
        <f t="shared" si="248"/>
        <v/>
      </c>
      <c r="N8004" s="30" t="str">
        <f t="shared" si="249"/>
        <v/>
      </c>
      <c r="O8004" s="5" t="str">
        <f>IF(D8004="","",
IF(AND(K8004&lt;&gt;"SIM",V8004&gt;0),"ERRO: % BC &gt; 0, mas NÃO permitida ❌",
IF(AND(K8004="SIM",V8004=0),"ATENÇÃO: BC permitida, mas % = 0 🔎",
"Base de cálculo aplicada corretamente ✅")))</f>
        <v/>
      </c>
      <c r="P8004" s="5" t="str">
        <f>IF(D8004="","",
IF(AND(Q8004&lt;&gt;"SIM",U8004&gt;0),"ERRO: % alíquota &gt; 0, mas NÃO permitida ❌",
IF(AND(Q8004="SIM",U8004=0),"ATENÇÃO: alíquota permitida, mas % = 0 🔎",
"Alíquota aplicada corretamente ✅")))</f>
        <v/>
      </c>
      <c r="Q8004" s="5" t="str">
        <f>IF(E8004="","",IFERROR(VLOOKUP(E8004,REGRAS_CST!$A$2:$D$200,4,FALSE),""))</f>
        <v/>
      </c>
      <c r="R8004" s="8"/>
      <c r="S8004" s="7">
        <f>IF($H8004="","",$H8004*(1-$U8004))</f>
        <v>8.9999999999999993E-3</v>
      </c>
      <c r="T8004" s="7">
        <f>IF($I8004="","",$I8004*(1-$U8004))</f>
        <v>1E-3</v>
      </c>
      <c r="U8004" s="7">
        <f>IFERROR(INDEX(BASE_CCLASSTRIB!$E:$E, MATCH(TEXT($D8004,"000000"), BASE_CCLASSTRIB!$A:$A, 0))/100, 0)</f>
        <v>0</v>
      </c>
      <c r="V8004" s="21">
        <f>IFERROR(INDEX(BASE_CCLASSTRIB!$F:$F, MATCH(TEXT($D8004,"000000"), BASE_CCLASSTRIB!$A:$A, 0))/100, 0)</f>
        <v>0</v>
      </c>
    </row>
    <row r="8005" spans="2:22" ht="15.75" customHeight="1" thickTop="1" thickBot="1">
      <c r="B8005" s="8"/>
      <c r="C8005" s="8"/>
      <c r="E8005" s="8" t="str">
        <f>IF(D8005="","",LEFT(D8005,3))</f>
        <v/>
      </c>
      <c r="F8005" s="5" t="str">
        <f>IF(E8005="","",IFERROR(VLOOKUP(E8005,REGRAS_CST!$A$2:$B$200,2,FALSE),""))</f>
        <v/>
      </c>
      <c r="H8005" s="7">
        <v>8.9999999999999993E-3</v>
      </c>
      <c r="I8005" s="7">
        <v>1E-3</v>
      </c>
      <c r="K8005" s="5" t="str">
        <f>IF(E8005="","",IFERROR(VLOOKUP(E8005,REGRAS_CST!$A$2:$C$200,3,FALSE),""))</f>
        <v/>
      </c>
      <c r="L8005" s="10" t="str">
        <f>IF($G8005="", "", $G8005*(1-$V8005))</f>
        <v/>
      </c>
      <c r="M8005" s="30" t="str">
        <f t="shared" ref="M8005:M8049" si="250">IF(OR($L8005="",$S8005=""),"",TRUNC(VALUE($L8005)*VALUE($S8005),2))</f>
        <v/>
      </c>
      <c r="N8005" s="30" t="str">
        <f t="shared" ref="N8005:N8049" si="251">IF(OR($L8005="",$T8005=""),"",TRUNC(VALUE($L8005)*VALUE($T8005),2))</f>
        <v/>
      </c>
      <c r="O8005" s="5" t="str">
        <f>IF(D8005="","",
IF(AND(K8005&lt;&gt;"SIM",V8005&gt;0),"ERRO: % BC &gt; 0, mas NÃO permitida ❌",
IF(AND(K8005="SIM",V8005=0),"ATENÇÃO: BC permitida, mas % = 0 🔎",
"Base de cálculo aplicada corretamente ✅")))</f>
        <v/>
      </c>
      <c r="P8005" s="5" t="str">
        <f>IF(D8005="","",
IF(AND(Q8005&lt;&gt;"SIM",U8005&gt;0),"ERRO: % alíquota &gt; 0, mas NÃO permitida ❌",
IF(AND(Q8005="SIM",U8005=0),"ATENÇÃO: alíquota permitida, mas % = 0 🔎",
"Alíquota aplicada corretamente ✅")))</f>
        <v/>
      </c>
      <c r="Q8005" s="5" t="str">
        <f>IF(E8005="","",IFERROR(VLOOKUP(E8005,REGRAS_CST!$A$2:$D$200,4,FALSE),""))</f>
        <v/>
      </c>
      <c r="R8005" s="8"/>
      <c r="S8005" s="7">
        <f>IF($H8005="","",$H8005*(1-$U8005))</f>
        <v>8.9999999999999993E-3</v>
      </c>
      <c r="T8005" s="7">
        <f>IF($I8005="","",$I8005*(1-$U8005))</f>
        <v>1E-3</v>
      </c>
      <c r="U8005" s="7">
        <f>IFERROR(INDEX(BASE_CCLASSTRIB!$E:$E, MATCH(TEXT($D8005,"000000"), BASE_CCLASSTRIB!$A:$A, 0))/100, 0)</f>
        <v>0</v>
      </c>
      <c r="V8005" s="21">
        <f>IFERROR(INDEX(BASE_CCLASSTRIB!$F:$F, MATCH(TEXT($D8005,"000000"), BASE_CCLASSTRIB!$A:$A, 0))/100, 0)</f>
        <v>0</v>
      </c>
    </row>
    <row r="8006" spans="2:22" ht="15.75" customHeight="1" thickTop="1" thickBot="1">
      <c r="B8006" s="8"/>
      <c r="C8006" s="8"/>
      <c r="E8006" s="8" t="str">
        <f>IF(D8006="","",LEFT(D8006,3))</f>
        <v/>
      </c>
      <c r="F8006" s="5" t="str">
        <f>IF(E8006="","",IFERROR(VLOOKUP(E8006,REGRAS_CST!$A$2:$B$200,2,FALSE),""))</f>
        <v/>
      </c>
      <c r="H8006" s="7">
        <v>8.9999999999999993E-3</v>
      </c>
      <c r="I8006" s="7">
        <v>1E-3</v>
      </c>
      <c r="K8006" s="5" t="str">
        <f>IF(E8006="","",IFERROR(VLOOKUP(E8006,REGRAS_CST!$A$2:$C$200,3,FALSE),""))</f>
        <v/>
      </c>
      <c r="L8006" s="10" t="str">
        <f>IF($G8006="", "", $G8006*(1-$V8006))</f>
        <v/>
      </c>
      <c r="M8006" s="30" t="str">
        <f t="shared" si="250"/>
        <v/>
      </c>
      <c r="N8006" s="30" t="str">
        <f t="shared" si="251"/>
        <v/>
      </c>
      <c r="O8006" s="5" t="str">
        <f>IF(D8006="","",
IF(AND(K8006&lt;&gt;"SIM",V8006&gt;0),"ERRO: % BC &gt; 0, mas NÃO permitida ❌",
IF(AND(K8006="SIM",V8006=0),"ATENÇÃO: BC permitida, mas % = 0 🔎",
"Base de cálculo aplicada corretamente ✅")))</f>
        <v/>
      </c>
      <c r="P8006" s="5" t="str">
        <f>IF(D8006="","",
IF(AND(Q8006&lt;&gt;"SIM",U8006&gt;0),"ERRO: % alíquota &gt; 0, mas NÃO permitida ❌",
IF(AND(Q8006="SIM",U8006=0),"ATENÇÃO: alíquota permitida, mas % = 0 🔎",
"Alíquota aplicada corretamente ✅")))</f>
        <v/>
      </c>
      <c r="Q8006" s="5" t="str">
        <f>IF(E8006="","",IFERROR(VLOOKUP(E8006,REGRAS_CST!$A$2:$D$200,4,FALSE),""))</f>
        <v/>
      </c>
      <c r="R8006" s="8"/>
      <c r="S8006" s="7">
        <f>IF($H8006="","",$H8006*(1-$U8006))</f>
        <v>8.9999999999999993E-3</v>
      </c>
      <c r="T8006" s="7">
        <f>IF($I8006="","",$I8006*(1-$U8006))</f>
        <v>1E-3</v>
      </c>
      <c r="U8006" s="7">
        <f>IFERROR(INDEX(BASE_CCLASSTRIB!$E:$E, MATCH(TEXT($D8006,"000000"), BASE_CCLASSTRIB!$A:$A, 0))/100, 0)</f>
        <v>0</v>
      </c>
      <c r="V8006" s="21">
        <f>IFERROR(INDEX(BASE_CCLASSTRIB!$F:$F, MATCH(TEXT($D8006,"000000"), BASE_CCLASSTRIB!$A:$A, 0))/100, 0)</f>
        <v>0</v>
      </c>
    </row>
    <row r="8007" spans="2:22" ht="15.75" customHeight="1" thickTop="1" thickBot="1">
      <c r="B8007" s="8"/>
      <c r="C8007" s="8"/>
      <c r="E8007" s="8" t="str">
        <f>IF(D8007="","",LEFT(D8007,3))</f>
        <v/>
      </c>
      <c r="F8007" s="5" t="str">
        <f>IF(E8007="","",IFERROR(VLOOKUP(E8007,REGRAS_CST!$A$2:$B$200,2,FALSE),""))</f>
        <v/>
      </c>
      <c r="H8007" s="7">
        <v>8.9999999999999993E-3</v>
      </c>
      <c r="I8007" s="7">
        <v>1E-3</v>
      </c>
      <c r="K8007" s="5" t="str">
        <f>IF(E8007="","",IFERROR(VLOOKUP(E8007,REGRAS_CST!$A$2:$C$200,3,FALSE),""))</f>
        <v/>
      </c>
      <c r="L8007" s="10" t="str">
        <f>IF($G8007="", "", $G8007*(1-$V8007))</f>
        <v/>
      </c>
      <c r="M8007" s="30" t="str">
        <f t="shared" si="250"/>
        <v/>
      </c>
      <c r="N8007" s="30" t="str">
        <f t="shared" si="251"/>
        <v/>
      </c>
      <c r="O8007" s="5" t="str">
        <f>IF(D8007="","",
IF(AND(K8007&lt;&gt;"SIM",V8007&gt;0),"ERRO: % BC &gt; 0, mas NÃO permitida ❌",
IF(AND(K8007="SIM",V8007=0),"ATENÇÃO: BC permitida, mas % = 0 🔎",
"Base de cálculo aplicada corretamente ✅")))</f>
        <v/>
      </c>
      <c r="P8007" s="5" t="str">
        <f>IF(D8007="","",
IF(AND(Q8007&lt;&gt;"SIM",U8007&gt;0),"ERRO: % alíquota &gt; 0, mas NÃO permitida ❌",
IF(AND(Q8007="SIM",U8007=0),"ATENÇÃO: alíquota permitida, mas % = 0 🔎",
"Alíquota aplicada corretamente ✅")))</f>
        <v/>
      </c>
      <c r="Q8007" s="5" t="str">
        <f>IF(E8007="","",IFERROR(VLOOKUP(E8007,REGRAS_CST!$A$2:$D$200,4,FALSE),""))</f>
        <v/>
      </c>
      <c r="R8007" s="8"/>
      <c r="S8007" s="7">
        <f>IF($H8007="","",$H8007*(1-$U8007))</f>
        <v>8.9999999999999993E-3</v>
      </c>
      <c r="T8007" s="7">
        <f>IF($I8007="","",$I8007*(1-$U8007))</f>
        <v>1E-3</v>
      </c>
      <c r="U8007" s="7">
        <f>IFERROR(INDEX(BASE_CCLASSTRIB!$E:$E, MATCH(TEXT($D8007,"000000"), BASE_CCLASSTRIB!$A:$A, 0))/100, 0)</f>
        <v>0</v>
      </c>
      <c r="V8007" s="21">
        <f>IFERROR(INDEX(BASE_CCLASSTRIB!$F:$F, MATCH(TEXT($D8007,"000000"), BASE_CCLASSTRIB!$A:$A, 0))/100, 0)</f>
        <v>0</v>
      </c>
    </row>
    <row r="8008" spans="2:22" ht="15.75" customHeight="1" thickTop="1" thickBot="1">
      <c r="B8008" s="8"/>
      <c r="C8008" s="8"/>
      <c r="E8008" s="8" t="str">
        <f>IF(D8008="","",LEFT(D8008,3))</f>
        <v/>
      </c>
      <c r="F8008" s="5" t="str">
        <f>IF(E8008="","",IFERROR(VLOOKUP(E8008,REGRAS_CST!$A$2:$B$200,2,FALSE),""))</f>
        <v/>
      </c>
      <c r="H8008" s="7">
        <v>8.9999999999999993E-3</v>
      </c>
      <c r="I8008" s="7">
        <v>1E-3</v>
      </c>
      <c r="K8008" s="5" t="str">
        <f>IF(E8008="","",IFERROR(VLOOKUP(E8008,REGRAS_CST!$A$2:$C$200,3,FALSE),""))</f>
        <v/>
      </c>
      <c r="L8008" s="10" t="str">
        <f>IF($G8008="", "", $G8008*(1-$V8008))</f>
        <v/>
      </c>
      <c r="M8008" s="30" t="str">
        <f t="shared" si="250"/>
        <v/>
      </c>
      <c r="N8008" s="30" t="str">
        <f t="shared" si="251"/>
        <v/>
      </c>
      <c r="O8008" s="5" t="str">
        <f>IF(D8008="","",
IF(AND(K8008&lt;&gt;"SIM",V8008&gt;0),"ERRO: % BC &gt; 0, mas NÃO permitida ❌",
IF(AND(K8008="SIM",V8008=0),"ATENÇÃO: BC permitida, mas % = 0 🔎",
"Base de cálculo aplicada corretamente ✅")))</f>
        <v/>
      </c>
      <c r="P8008" s="5" t="str">
        <f>IF(D8008="","",
IF(AND(Q8008&lt;&gt;"SIM",U8008&gt;0),"ERRO: % alíquota &gt; 0, mas NÃO permitida ❌",
IF(AND(Q8008="SIM",U8008=0),"ATENÇÃO: alíquota permitida, mas % = 0 🔎",
"Alíquota aplicada corretamente ✅")))</f>
        <v/>
      </c>
      <c r="Q8008" s="5" t="str">
        <f>IF(E8008="","",IFERROR(VLOOKUP(E8008,REGRAS_CST!$A$2:$D$200,4,FALSE),""))</f>
        <v/>
      </c>
      <c r="R8008" s="8"/>
      <c r="S8008" s="7">
        <f>IF($H8008="","",$H8008*(1-$U8008))</f>
        <v>8.9999999999999993E-3</v>
      </c>
      <c r="T8008" s="7">
        <f>IF($I8008="","",$I8008*(1-$U8008))</f>
        <v>1E-3</v>
      </c>
      <c r="U8008" s="7">
        <f>IFERROR(INDEX(BASE_CCLASSTRIB!$E:$E, MATCH(TEXT($D8008,"000000"), BASE_CCLASSTRIB!$A:$A, 0))/100, 0)</f>
        <v>0</v>
      </c>
      <c r="V8008" s="21">
        <f>IFERROR(INDEX(BASE_CCLASSTRIB!$F:$F, MATCH(TEXT($D8008,"000000"), BASE_CCLASSTRIB!$A:$A, 0))/100, 0)</f>
        <v>0</v>
      </c>
    </row>
    <row r="8009" spans="2:22" ht="15.75" customHeight="1" thickTop="1" thickBot="1">
      <c r="B8009" s="8"/>
      <c r="C8009" s="8"/>
      <c r="E8009" s="8" t="str">
        <f>IF(D8009="","",LEFT(D8009,3))</f>
        <v/>
      </c>
      <c r="F8009" s="5" t="str">
        <f>IF(E8009="","",IFERROR(VLOOKUP(E8009,REGRAS_CST!$A$2:$B$200,2,FALSE),""))</f>
        <v/>
      </c>
      <c r="H8009" s="7">
        <v>8.9999999999999993E-3</v>
      </c>
      <c r="I8009" s="7">
        <v>1E-3</v>
      </c>
      <c r="K8009" s="5" t="str">
        <f>IF(E8009="","",IFERROR(VLOOKUP(E8009,REGRAS_CST!$A$2:$C$200,3,FALSE),""))</f>
        <v/>
      </c>
      <c r="L8009" s="10" t="str">
        <f>IF($G8009="", "", $G8009*(1-$V8009))</f>
        <v/>
      </c>
      <c r="M8009" s="30" t="str">
        <f t="shared" si="250"/>
        <v/>
      </c>
      <c r="N8009" s="30" t="str">
        <f t="shared" si="251"/>
        <v/>
      </c>
      <c r="O8009" s="5" t="str">
        <f>IF(D8009="","",
IF(AND(K8009&lt;&gt;"SIM",V8009&gt;0),"ERRO: % BC &gt; 0, mas NÃO permitida ❌",
IF(AND(K8009="SIM",V8009=0),"ATENÇÃO: BC permitida, mas % = 0 🔎",
"Base de cálculo aplicada corretamente ✅")))</f>
        <v/>
      </c>
      <c r="P8009" s="5" t="str">
        <f>IF(D8009="","",
IF(AND(Q8009&lt;&gt;"SIM",U8009&gt;0),"ERRO: % alíquota &gt; 0, mas NÃO permitida ❌",
IF(AND(Q8009="SIM",U8009=0),"ATENÇÃO: alíquota permitida, mas % = 0 🔎",
"Alíquota aplicada corretamente ✅")))</f>
        <v/>
      </c>
      <c r="Q8009" s="5" t="str">
        <f>IF(E8009="","",IFERROR(VLOOKUP(E8009,REGRAS_CST!$A$2:$D$200,4,FALSE),""))</f>
        <v/>
      </c>
      <c r="R8009" s="8"/>
      <c r="S8009" s="7">
        <f>IF($H8009="","",$H8009*(1-$U8009))</f>
        <v>8.9999999999999993E-3</v>
      </c>
      <c r="T8009" s="7">
        <f>IF($I8009="","",$I8009*(1-$U8009))</f>
        <v>1E-3</v>
      </c>
      <c r="U8009" s="7">
        <f>IFERROR(INDEX(BASE_CCLASSTRIB!$E:$E, MATCH(TEXT($D8009,"000000"), BASE_CCLASSTRIB!$A:$A, 0))/100, 0)</f>
        <v>0</v>
      </c>
      <c r="V8009" s="21">
        <f>IFERROR(INDEX(BASE_CCLASSTRIB!$F:$F, MATCH(TEXT($D8009,"000000"), BASE_CCLASSTRIB!$A:$A, 0))/100, 0)</f>
        <v>0</v>
      </c>
    </row>
    <row r="8010" spans="2:22" ht="15.75" customHeight="1" thickTop="1" thickBot="1">
      <c r="B8010" s="8"/>
      <c r="C8010" s="8"/>
      <c r="E8010" s="8" t="str">
        <f>IF(D8010="","",LEFT(D8010,3))</f>
        <v/>
      </c>
      <c r="F8010" s="5" t="str">
        <f>IF(E8010="","",IFERROR(VLOOKUP(E8010,REGRAS_CST!$A$2:$B$200,2,FALSE),""))</f>
        <v/>
      </c>
      <c r="H8010" s="7">
        <v>8.9999999999999993E-3</v>
      </c>
      <c r="I8010" s="7">
        <v>1E-3</v>
      </c>
      <c r="K8010" s="5" t="str">
        <f>IF(E8010="","",IFERROR(VLOOKUP(E8010,REGRAS_CST!$A$2:$C$200,3,FALSE),""))</f>
        <v/>
      </c>
      <c r="L8010" s="10" t="str">
        <f>IF($G8010="", "", $G8010*(1-$V8010))</f>
        <v/>
      </c>
      <c r="M8010" s="30" t="str">
        <f t="shared" si="250"/>
        <v/>
      </c>
      <c r="N8010" s="30" t="str">
        <f t="shared" si="251"/>
        <v/>
      </c>
      <c r="O8010" s="5" t="str">
        <f>IF(D8010="","",
IF(AND(K8010&lt;&gt;"SIM",V8010&gt;0),"ERRO: % BC &gt; 0, mas NÃO permitida ❌",
IF(AND(K8010="SIM",V8010=0),"ATENÇÃO: BC permitida, mas % = 0 🔎",
"Base de cálculo aplicada corretamente ✅")))</f>
        <v/>
      </c>
      <c r="P8010" s="5" t="str">
        <f>IF(D8010="","",
IF(AND(Q8010&lt;&gt;"SIM",U8010&gt;0),"ERRO: % alíquota &gt; 0, mas NÃO permitida ❌",
IF(AND(Q8010="SIM",U8010=0),"ATENÇÃO: alíquota permitida, mas % = 0 🔎",
"Alíquota aplicada corretamente ✅")))</f>
        <v/>
      </c>
      <c r="Q8010" s="5" t="str">
        <f>IF(E8010="","",IFERROR(VLOOKUP(E8010,REGRAS_CST!$A$2:$D$200,4,FALSE),""))</f>
        <v/>
      </c>
      <c r="R8010" s="8"/>
      <c r="S8010" s="7">
        <f>IF($H8010="","",$H8010*(1-$U8010))</f>
        <v>8.9999999999999993E-3</v>
      </c>
      <c r="T8010" s="7">
        <f>IF($I8010="","",$I8010*(1-$U8010))</f>
        <v>1E-3</v>
      </c>
      <c r="U8010" s="7">
        <f>IFERROR(INDEX(BASE_CCLASSTRIB!$E:$E, MATCH(TEXT($D8010,"000000"), BASE_CCLASSTRIB!$A:$A, 0))/100, 0)</f>
        <v>0</v>
      </c>
      <c r="V8010" s="21">
        <f>IFERROR(INDEX(BASE_CCLASSTRIB!$F:$F, MATCH(TEXT($D8010,"000000"), BASE_CCLASSTRIB!$A:$A, 0))/100, 0)</f>
        <v>0</v>
      </c>
    </row>
    <row r="8011" spans="2:22" ht="15.75" customHeight="1" thickTop="1" thickBot="1">
      <c r="B8011" s="8"/>
      <c r="C8011" s="8"/>
      <c r="E8011" s="8" t="str">
        <f>IF(D8011="","",LEFT(D8011,3))</f>
        <v/>
      </c>
      <c r="F8011" s="5" t="str">
        <f>IF(E8011="","",IFERROR(VLOOKUP(E8011,REGRAS_CST!$A$2:$B$200,2,FALSE),""))</f>
        <v/>
      </c>
      <c r="H8011" s="7">
        <v>8.9999999999999993E-3</v>
      </c>
      <c r="I8011" s="7">
        <v>1E-3</v>
      </c>
      <c r="K8011" s="5" t="str">
        <f>IF(E8011="","",IFERROR(VLOOKUP(E8011,REGRAS_CST!$A$2:$C$200,3,FALSE),""))</f>
        <v/>
      </c>
      <c r="L8011" s="10" t="str">
        <f>IF($G8011="", "", $G8011*(1-$V8011))</f>
        <v/>
      </c>
      <c r="M8011" s="30" t="str">
        <f t="shared" si="250"/>
        <v/>
      </c>
      <c r="N8011" s="30" t="str">
        <f t="shared" si="251"/>
        <v/>
      </c>
      <c r="O8011" s="5" t="str">
        <f>IF(D8011="","",
IF(AND(K8011&lt;&gt;"SIM",V8011&gt;0),"ERRO: % BC &gt; 0, mas NÃO permitida ❌",
IF(AND(K8011="SIM",V8011=0),"ATENÇÃO: BC permitida, mas % = 0 🔎",
"Base de cálculo aplicada corretamente ✅")))</f>
        <v/>
      </c>
      <c r="P8011" s="5" t="str">
        <f>IF(D8011="","",
IF(AND(Q8011&lt;&gt;"SIM",U8011&gt;0),"ERRO: % alíquota &gt; 0, mas NÃO permitida ❌",
IF(AND(Q8011="SIM",U8011=0),"ATENÇÃO: alíquota permitida, mas % = 0 🔎",
"Alíquota aplicada corretamente ✅")))</f>
        <v/>
      </c>
      <c r="Q8011" s="5" t="str">
        <f>IF(E8011="","",IFERROR(VLOOKUP(E8011,REGRAS_CST!$A$2:$D$200,4,FALSE),""))</f>
        <v/>
      </c>
      <c r="R8011" s="8"/>
      <c r="S8011" s="7">
        <f>IF($H8011="","",$H8011*(1-$U8011))</f>
        <v>8.9999999999999993E-3</v>
      </c>
      <c r="T8011" s="7">
        <f>IF($I8011="","",$I8011*(1-$U8011))</f>
        <v>1E-3</v>
      </c>
      <c r="U8011" s="7">
        <f>IFERROR(INDEX(BASE_CCLASSTRIB!$E:$E, MATCH(TEXT($D8011,"000000"), BASE_CCLASSTRIB!$A:$A, 0))/100, 0)</f>
        <v>0</v>
      </c>
      <c r="V8011" s="21">
        <f>IFERROR(INDEX(BASE_CCLASSTRIB!$F:$F, MATCH(TEXT($D8011,"000000"), BASE_CCLASSTRIB!$A:$A, 0))/100, 0)</f>
        <v>0</v>
      </c>
    </row>
    <row r="8012" spans="2:22" ht="15.75" customHeight="1" thickTop="1" thickBot="1">
      <c r="B8012" s="8"/>
      <c r="C8012" s="8"/>
      <c r="E8012" s="8" t="str">
        <f>IF(D8012="","",LEFT(D8012,3))</f>
        <v/>
      </c>
      <c r="F8012" s="5" t="str">
        <f>IF(E8012="","",IFERROR(VLOOKUP(E8012,REGRAS_CST!$A$2:$B$200,2,FALSE),""))</f>
        <v/>
      </c>
      <c r="H8012" s="7">
        <v>8.9999999999999993E-3</v>
      </c>
      <c r="I8012" s="7">
        <v>1E-3</v>
      </c>
      <c r="K8012" s="5" t="str">
        <f>IF(E8012="","",IFERROR(VLOOKUP(E8012,REGRAS_CST!$A$2:$C$200,3,FALSE),""))</f>
        <v/>
      </c>
      <c r="L8012" s="10" t="str">
        <f>IF($G8012="", "", $G8012*(1-$V8012))</f>
        <v/>
      </c>
      <c r="M8012" s="30" t="str">
        <f t="shared" si="250"/>
        <v/>
      </c>
      <c r="N8012" s="30" t="str">
        <f t="shared" si="251"/>
        <v/>
      </c>
      <c r="O8012" s="5" t="str">
        <f>IF(D8012="","",
IF(AND(K8012&lt;&gt;"SIM",V8012&gt;0),"ERRO: % BC &gt; 0, mas NÃO permitida ❌",
IF(AND(K8012="SIM",V8012=0),"ATENÇÃO: BC permitida, mas % = 0 🔎",
"Base de cálculo aplicada corretamente ✅")))</f>
        <v/>
      </c>
      <c r="P8012" s="5" t="str">
        <f>IF(D8012="","",
IF(AND(Q8012&lt;&gt;"SIM",U8012&gt;0),"ERRO: % alíquota &gt; 0, mas NÃO permitida ❌",
IF(AND(Q8012="SIM",U8012=0),"ATENÇÃO: alíquota permitida, mas % = 0 🔎",
"Alíquota aplicada corretamente ✅")))</f>
        <v/>
      </c>
      <c r="Q8012" s="5" t="str">
        <f>IF(E8012="","",IFERROR(VLOOKUP(E8012,REGRAS_CST!$A$2:$D$200,4,FALSE),""))</f>
        <v/>
      </c>
      <c r="R8012" s="8"/>
      <c r="S8012" s="7">
        <f>IF($H8012="","",$H8012*(1-$U8012))</f>
        <v>8.9999999999999993E-3</v>
      </c>
      <c r="T8012" s="7">
        <f>IF($I8012="","",$I8012*(1-$U8012))</f>
        <v>1E-3</v>
      </c>
      <c r="U8012" s="7">
        <f>IFERROR(INDEX(BASE_CCLASSTRIB!$E:$E, MATCH(TEXT($D8012,"000000"), BASE_CCLASSTRIB!$A:$A, 0))/100, 0)</f>
        <v>0</v>
      </c>
      <c r="V8012" s="21">
        <f>IFERROR(INDEX(BASE_CCLASSTRIB!$F:$F, MATCH(TEXT($D8012,"000000"), BASE_CCLASSTRIB!$A:$A, 0))/100, 0)</f>
        <v>0</v>
      </c>
    </row>
    <row r="8013" spans="2:22" ht="15.75" customHeight="1" thickTop="1" thickBot="1">
      <c r="B8013" s="8"/>
      <c r="C8013" s="8"/>
      <c r="E8013" s="8" t="str">
        <f>IF(D8013="","",LEFT(D8013,3))</f>
        <v/>
      </c>
      <c r="F8013" s="5" t="str">
        <f>IF(E8013="","",IFERROR(VLOOKUP(E8013,REGRAS_CST!$A$2:$B$200,2,FALSE),""))</f>
        <v/>
      </c>
      <c r="H8013" s="7">
        <v>8.9999999999999993E-3</v>
      </c>
      <c r="I8013" s="7">
        <v>1E-3</v>
      </c>
      <c r="K8013" s="5" t="str">
        <f>IF(E8013="","",IFERROR(VLOOKUP(E8013,REGRAS_CST!$A$2:$C$200,3,FALSE),""))</f>
        <v/>
      </c>
      <c r="L8013" s="10" t="str">
        <f>IF($G8013="", "", $G8013*(1-$V8013))</f>
        <v/>
      </c>
      <c r="M8013" s="30" t="str">
        <f t="shared" si="250"/>
        <v/>
      </c>
      <c r="N8013" s="30" t="str">
        <f t="shared" si="251"/>
        <v/>
      </c>
      <c r="O8013" s="5" t="str">
        <f>IF(D8013="","",
IF(AND(K8013&lt;&gt;"SIM",V8013&gt;0),"ERRO: % BC &gt; 0, mas NÃO permitida ❌",
IF(AND(K8013="SIM",V8013=0),"ATENÇÃO: BC permitida, mas % = 0 🔎",
"Base de cálculo aplicada corretamente ✅")))</f>
        <v/>
      </c>
      <c r="P8013" s="5" t="str">
        <f>IF(D8013="","",
IF(AND(Q8013&lt;&gt;"SIM",U8013&gt;0),"ERRO: % alíquota &gt; 0, mas NÃO permitida ❌",
IF(AND(Q8013="SIM",U8013=0),"ATENÇÃO: alíquota permitida, mas % = 0 🔎",
"Alíquota aplicada corretamente ✅")))</f>
        <v/>
      </c>
      <c r="Q8013" s="5" t="str">
        <f>IF(E8013="","",IFERROR(VLOOKUP(E8013,REGRAS_CST!$A$2:$D$200,4,FALSE),""))</f>
        <v/>
      </c>
      <c r="R8013" s="8"/>
      <c r="S8013" s="7">
        <f>IF($H8013="","",$H8013*(1-$U8013))</f>
        <v>8.9999999999999993E-3</v>
      </c>
      <c r="T8013" s="7">
        <f>IF($I8013="","",$I8013*(1-$U8013))</f>
        <v>1E-3</v>
      </c>
      <c r="U8013" s="7">
        <f>IFERROR(INDEX(BASE_CCLASSTRIB!$E:$E, MATCH(TEXT($D8013,"000000"), BASE_CCLASSTRIB!$A:$A, 0))/100, 0)</f>
        <v>0</v>
      </c>
      <c r="V8013" s="21">
        <f>IFERROR(INDEX(BASE_CCLASSTRIB!$F:$F, MATCH(TEXT($D8013,"000000"), BASE_CCLASSTRIB!$A:$A, 0))/100, 0)</f>
        <v>0</v>
      </c>
    </row>
    <row r="8014" spans="2:22" ht="15.75" customHeight="1" thickTop="1" thickBot="1">
      <c r="B8014" s="8"/>
      <c r="C8014" s="8"/>
      <c r="E8014" s="8" t="str">
        <f>IF(D8014="","",LEFT(D8014,3))</f>
        <v/>
      </c>
      <c r="F8014" s="5" t="str">
        <f>IF(E8014="","",IFERROR(VLOOKUP(E8014,REGRAS_CST!$A$2:$B$200,2,FALSE),""))</f>
        <v/>
      </c>
      <c r="H8014" s="7">
        <v>8.9999999999999993E-3</v>
      </c>
      <c r="I8014" s="7">
        <v>1E-3</v>
      </c>
      <c r="K8014" s="5" t="str">
        <f>IF(E8014="","",IFERROR(VLOOKUP(E8014,REGRAS_CST!$A$2:$C$200,3,FALSE),""))</f>
        <v/>
      </c>
      <c r="L8014" s="10" t="str">
        <f>IF($G8014="", "", $G8014*(1-$V8014))</f>
        <v/>
      </c>
      <c r="M8014" s="30" t="str">
        <f t="shared" si="250"/>
        <v/>
      </c>
      <c r="N8014" s="30" t="str">
        <f t="shared" si="251"/>
        <v/>
      </c>
      <c r="O8014" s="5" t="str">
        <f>IF(D8014="","",
IF(AND(K8014&lt;&gt;"SIM",V8014&gt;0),"ERRO: % BC &gt; 0, mas NÃO permitida ❌",
IF(AND(K8014="SIM",V8014=0),"ATENÇÃO: BC permitida, mas % = 0 🔎",
"Base de cálculo aplicada corretamente ✅")))</f>
        <v/>
      </c>
      <c r="P8014" s="5" t="str">
        <f>IF(D8014="","",
IF(AND(Q8014&lt;&gt;"SIM",U8014&gt;0),"ERRO: % alíquota &gt; 0, mas NÃO permitida ❌",
IF(AND(Q8014="SIM",U8014=0),"ATENÇÃO: alíquota permitida, mas % = 0 🔎",
"Alíquota aplicada corretamente ✅")))</f>
        <v/>
      </c>
      <c r="Q8014" s="5" t="str">
        <f>IF(E8014="","",IFERROR(VLOOKUP(E8014,REGRAS_CST!$A$2:$D$200,4,FALSE),""))</f>
        <v/>
      </c>
      <c r="R8014" s="8"/>
      <c r="S8014" s="7">
        <f>IF($H8014="","",$H8014*(1-$U8014))</f>
        <v>8.9999999999999993E-3</v>
      </c>
      <c r="T8014" s="7">
        <f>IF($I8014="","",$I8014*(1-$U8014))</f>
        <v>1E-3</v>
      </c>
      <c r="U8014" s="7">
        <f>IFERROR(INDEX(BASE_CCLASSTRIB!$E:$E, MATCH(TEXT($D8014,"000000"), BASE_CCLASSTRIB!$A:$A, 0))/100, 0)</f>
        <v>0</v>
      </c>
      <c r="V8014" s="21">
        <f>IFERROR(INDEX(BASE_CCLASSTRIB!$F:$F, MATCH(TEXT($D8014,"000000"), BASE_CCLASSTRIB!$A:$A, 0))/100, 0)</f>
        <v>0</v>
      </c>
    </row>
    <row r="8015" spans="2:22" ht="15.75" customHeight="1" thickTop="1" thickBot="1">
      <c r="B8015" s="8"/>
      <c r="C8015" s="8"/>
      <c r="E8015" s="8" t="str">
        <f>IF(D8015="","",LEFT(D8015,3))</f>
        <v/>
      </c>
      <c r="F8015" s="5" t="str">
        <f>IF(E8015="","",IFERROR(VLOOKUP(E8015,REGRAS_CST!$A$2:$B$200,2,FALSE),""))</f>
        <v/>
      </c>
      <c r="H8015" s="7">
        <v>8.9999999999999993E-3</v>
      </c>
      <c r="I8015" s="7">
        <v>1E-3</v>
      </c>
      <c r="K8015" s="5" t="str">
        <f>IF(E8015="","",IFERROR(VLOOKUP(E8015,REGRAS_CST!$A$2:$C$200,3,FALSE),""))</f>
        <v/>
      </c>
      <c r="L8015" s="10" t="str">
        <f>IF($G8015="", "", $G8015*(1-$V8015))</f>
        <v/>
      </c>
      <c r="M8015" s="30" t="str">
        <f t="shared" si="250"/>
        <v/>
      </c>
      <c r="N8015" s="30" t="str">
        <f t="shared" si="251"/>
        <v/>
      </c>
      <c r="O8015" s="5" t="str">
        <f>IF(D8015="","",
IF(AND(K8015&lt;&gt;"SIM",V8015&gt;0),"ERRO: % BC &gt; 0, mas NÃO permitida ❌",
IF(AND(K8015="SIM",V8015=0),"ATENÇÃO: BC permitida, mas % = 0 🔎",
"Base de cálculo aplicada corretamente ✅")))</f>
        <v/>
      </c>
      <c r="P8015" s="5" t="str">
        <f>IF(D8015="","",
IF(AND(Q8015&lt;&gt;"SIM",U8015&gt;0),"ERRO: % alíquota &gt; 0, mas NÃO permitida ❌",
IF(AND(Q8015="SIM",U8015=0),"ATENÇÃO: alíquota permitida, mas % = 0 🔎",
"Alíquota aplicada corretamente ✅")))</f>
        <v/>
      </c>
      <c r="Q8015" s="5" t="str">
        <f>IF(E8015="","",IFERROR(VLOOKUP(E8015,REGRAS_CST!$A$2:$D$200,4,FALSE),""))</f>
        <v/>
      </c>
      <c r="R8015" s="8"/>
      <c r="S8015" s="7">
        <f>IF($H8015="","",$H8015*(1-$U8015))</f>
        <v>8.9999999999999993E-3</v>
      </c>
      <c r="T8015" s="7">
        <f>IF($I8015="","",$I8015*(1-$U8015))</f>
        <v>1E-3</v>
      </c>
      <c r="U8015" s="7">
        <f>IFERROR(INDEX(BASE_CCLASSTRIB!$E:$E, MATCH(TEXT($D8015,"000000"), BASE_CCLASSTRIB!$A:$A, 0))/100, 0)</f>
        <v>0</v>
      </c>
      <c r="V8015" s="21">
        <f>IFERROR(INDEX(BASE_CCLASSTRIB!$F:$F, MATCH(TEXT($D8015,"000000"), BASE_CCLASSTRIB!$A:$A, 0))/100, 0)</f>
        <v>0</v>
      </c>
    </row>
    <row r="8016" spans="2:22" ht="15.75" customHeight="1" thickTop="1" thickBot="1">
      <c r="B8016" s="8"/>
      <c r="C8016" s="8"/>
      <c r="E8016" s="8" t="str">
        <f>IF(D8016="","",LEFT(D8016,3))</f>
        <v/>
      </c>
      <c r="F8016" s="5" t="str">
        <f>IF(E8016="","",IFERROR(VLOOKUP(E8016,REGRAS_CST!$A$2:$B$200,2,FALSE),""))</f>
        <v/>
      </c>
      <c r="H8016" s="7">
        <v>8.9999999999999993E-3</v>
      </c>
      <c r="I8016" s="7">
        <v>1E-3</v>
      </c>
      <c r="K8016" s="5" t="str">
        <f>IF(E8016="","",IFERROR(VLOOKUP(E8016,REGRAS_CST!$A$2:$C$200,3,FALSE),""))</f>
        <v/>
      </c>
      <c r="L8016" s="10" t="str">
        <f>IF($G8016="", "", $G8016*(1-$V8016))</f>
        <v/>
      </c>
      <c r="M8016" s="30" t="str">
        <f t="shared" si="250"/>
        <v/>
      </c>
      <c r="N8016" s="30" t="str">
        <f t="shared" si="251"/>
        <v/>
      </c>
      <c r="O8016" s="5" t="str">
        <f>IF(D8016="","",
IF(AND(K8016&lt;&gt;"SIM",V8016&gt;0),"ERRO: % BC &gt; 0, mas NÃO permitida ❌",
IF(AND(K8016="SIM",V8016=0),"ATENÇÃO: BC permitida, mas % = 0 🔎",
"Base de cálculo aplicada corretamente ✅")))</f>
        <v/>
      </c>
      <c r="P8016" s="5" t="str">
        <f>IF(D8016="","",
IF(AND(Q8016&lt;&gt;"SIM",U8016&gt;0),"ERRO: % alíquota &gt; 0, mas NÃO permitida ❌",
IF(AND(Q8016="SIM",U8016=0),"ATENÇÃO: alíquota permitida, mas % = 0 🔎",
"Alíquota aplicada corretamente ✅")))</f>
        <v/>
      </c>
      <c r="Q8016" s="5" t="str">
        <f>IF(E8016="","",IFERROR(VLOOKUP(E8016,REGRAS_CST!$A$2:$D$200,4,FALSE),""))</f>
        <v/>
      </c>
      <c r="R8016" s="8"/>
      <c r="S8016" s="7">
        <f>IF($H8016="","",$H8016*(1-$U8016))</f>
        <v>8.9999999999999993E-3</v>
      </c>
      <c r="T8016" s="7">
        <f>IF($I8016="","",$I8016*(1-$U8016))</f>
        <v>1E-3</v>
      </c>
      <c r="U8016" s="7">
        <f>IFERROR(INDEX(BASE_CCLASSTRIB!$E:$E, MATCH(TEXT($D8016,"000000"), BASE_CCLASSTRIB!$A:$A, 0))/100, 0)</f>
        <v>0</v>
      </c>
      <c r="V8016" s="21">
        <f>IFERROR(INDEX(BASE_CCLASSTRIB!$F:$F, MATCH(TEXT($D8016,"000000"), BASE_CCLASSTRIB!$A:$A, 0))/100, 0)</f>
        <v>0</v>
      </c>
    </row>
    <row r="8017" spans="2:22" ht="15.75" customHeight="1" thickTop="1" thickBot="1">
      <c r="B8017" s="8"/>
      <c r="C8017" s="8"/>
      <c r="E8017" s="8" t="str">
        <f>IF(D8017="","",LEFT(D8017,3))</f>
        <v/>
      </c>
      <c r="F8017" s="5" t="str">
        <f>IF(E8017="","",IFERROR(VLOOKUP(E8017,REGRAS_CST!$A$2:$B$200,2,FALSE),""))</f>
        <v/>
      </c>
      <c r="H8017" s="7">
        <v>8.9999999999999993E-3</v>
      </c>
      <c r="I8017" s="7">
        <v>1E-3</v>
      </c>
      <c r="K8017" s="5" t="str">
        <f>IF(E8017="","",IFERROR(VLOOKUP(E8017,REGRAS_CST!$A$2:$C$200,3,FALSE),""))</f>
        <v/>
      </c>
      <c r="L8017" s="10" t="str">
        <f>IF($G8017="", "", $G8017*(1-$V8017))</f>
        <v/>
      </c>
      <c r="M8017" s="30" t="str">
        <f t="shared" si="250"/>
        <v/>
      </c>
      <c r="N8017" s="30" t="str">
        <f t="shared" si="251"/>
        <v/>
      </c>
      <c r="O8017" s="5" t="str">
        <f>IF(D8017="","",
IF(AND(K8017&lt;&gt;"SIM",V8017&gt;0),"ERRO: % BC &gt; 0, mas NÃO permitida ❌",
IF(AND(K8017="SIM",V8017=0),"ATENÇÃO: BC permitida, mas % = 0 🔎",
"Base de cálculo aplicada corretamente ✅")))</f>
        <v/>
      </c>
      <c r="P8017" s="5" t="str">
        <f>IF(D8017="","",
IF(AND(Q8017&lt;&gt;"SIM",U8017&gt;0),"ERRO: % alíquota &gt; 0, mas NÃO permitida ❌",
IF(AND(Q8017="SIM",U8017=0),"ATENÇÃO: alíquota permitida, mas % = 0 🔎",
"Alíquota aplicada corretamente ✅")))</f>
        <v/>
      </c>
      <c r="Q8017" s="5" t="str">
        <f>IF(E8017="","",IFERROR(VLOOKUP(E8017,REGRAS_CST!$A$2:$D$200,4,FALSE),""))</f>
        <v/>
      </c>
      <c r="R8017" s="8"/>
      <c r="S8017" s="7">
        <f>IF($H8017="","",$H8017*(1-$U8017))</f>
        <v>8.9999999999999993E-3</v>
      </c>
      <c r="T8017" s="7">
        <f>IF($I8017="","",$I8017*(1-$U8017))</f>
        <v>1E-3</v>
      </c>
      <c r="U8017" s="7">
        <f>IFERROR(INDEX(BASE_CCLASSTRIB!$E:$E, MATCH(TEXT($D8017,"000000"), BASE_CCLASSTRIB!$A:$A, 0))/100, 0)</f>
        <v>0</v>
      </c>
      <c r="V8017" s="21">
        <f>IFERROR(INDEX(BASE_CCLASSTRIB!$F:$F, MATCH(TEXT($D8017,"000000"), BASE_CCLASSTRIB!$A:$A, 0))/100, 0)</f>
        <v>0</v>
      </c>
    </row>
    <row r="8018" spans="2:22" ht="15.75" customHeight="1" thickTop="1" thickBot="1">
      <c r="B8018" s="8"/>
      <c r="C8018" s="8"/>
      <c r="E8018" s="8" t="str">
        <f>IF(D8018="","",LEFT(D8018,3))</f>
        <v/>
      </c>
      <c r="F8018" s="5" t="str">
        <f>IF(E8018="","",IFERROR(VLOOKUP(E8018,REGRAS_CST!$A$2:$B$200,2,FALSE),""))</f>
        <v/>
      </c>
      <c r="H8018" s="7">
        <v>8.9999999999999993E-3</v>
      </c>
      <c r="I8018" s="7">
        <v>1E-3</v>
      </c>
      <c r="K8018" s="5" t="str">
        <f>IF(E8018="","",IFERROR(VLOOKUP(E8018,REGRAS_CST!$A$2:$C$200,3,FALSE),""))</f>
        <v/>
      </c>
      <c r="L8018" s="10" t="str">
        <f>IF($G8018="", "", $G8018*(1-$V8018))</f>
        <v/>
      </c>
      <c r="M8018" s="30" t="str">
        <f t="shared" si="250"/>
        <v/>
      </c>
      <c r="N8018" s="30" t="str">
        <f t="shared" si="251"/>
        <v/>
      </c>
      <c r="O8018" s="5" t="str">
        <f>IF(D8018="","",
IF(AND(K8018&lt;&gt;"SIM",V8018&gt;0),"ERRO: % BC &gt; 0, mas NÃO permitida ❌",
IF(AND(K8018="SIM",V8018=0),"ATENÇÃO: BC permitida, mas % = 0 🔎",
"Base de cálculo aplicada corretamente ✅")))</f>
        <v/>
      </c>
      <c r="P8018" s="5" t="str">
        <f>IF(D8018="","",
IF(AND(Q8018&lt;&gt;"SIM",U8018&gt;0),"ERRO: % alíquota &gt; 0, mas NÃO permitida ❌",
IF(AND(Q8018="SIM",U8018=0),"ATENÇÃO: alíquota permitida, mas % = 0 🔎",
"Alíquota aplicada corretamente ✅")))</f>
        <v/>
      </c>
      <c r="Q8018" s="5" t="str">
        <f>IF(E8018="","",IFERROR(VLOOKUP(E8018,REGRAS_CST!$A$2:$D$200,4,FALSE),""))</f>
        <v/>
      </c>
      <c r="R8018" s="8"/>
      <c r="S8018" s="7">
        <f>IF($H8018="","",$H8018*(1-$U8018))</f>
        <v>8.9999999999999993E-3</v>
      </c>
      <c r="T8018" s="7">
        <f>IF($I8018="","",$I8018*(1-$U8018))</f>
        <v>1E-3</v>
      </c>
      <c r="U8018" s="7">
        <f>IFERROR(INDEX(BASE_CCLASSTRIB!$E:$E, MATCH(TEXT($D8018,"000000"), BASE_CCLASSTRIB!$A:$A, 0))/100, 0)</f>
        <v>0</v>
      </c>
      <c r="V8018" s="21">
        <f>IFERROR(INDEX(BASE_CCLASSTRIB!$F:$F, MATCH(TEXT($D8018,"000000"), BASE_CCLASSTRIB!$A:$A, 0))/100, 0)</f>
        <v>0</v>
      </c>
    </row>
    <row r="8019" spans="2:22" ht="15.75" customHeight="1" thickTop="1" thickBot="1">
      <c r="B8019" s="8"/>
      <c r="C8019" s="8"/>
      <c r="E8019" s="8" t="str">
        <f>IF(D8019="","",LEFT(D8019,3))</f>
        <v/>
      </c>
      <c r="F8019" s="5" t="str">
        <f>IF(E8019="","",IFERROR(VLOOKUP(E8019,REGRAS_CST!$A$2:$B$200,2,FALSE),""))</f>
        <v/>
      </c>
      <c r="H8019" s="7">
        <v>8.9999999999999993E-3</v>
      </c>
      <c r="I8019" s="7">
        <v>1E-3</v>
      </c>
      <c r="K8019" s="5" t="str">
        <f>IF(E8019="","",IFERROR(VLOOKUP(E8019,REGRAS_CST!$A$2:$C$200,3,FALSE),""))</f>
        <v/>
      </c>
      <c r="L8019" s="10" t="str">
        <f>IF($G8019="", "", $G8019*(1-$V8019))</f>
        <v/>
      </c>
      <c r="M8019" s="30" t="str">
        <f t="shared" si="250"/>
        <v/>
      </c>
      <c r="N8019" s="30" t="str">
        <f t="shared" si="251"/>
        <v/>
      </c>
      <c r="O8019" s="5" t="str">
        <f>IF(D8019="","",
IF(AND(K8019&lt;&gt;"SIM",V8019&gt;0),"ERRO: % BC &gt; 0, mas NÃO permitida ❌",
IF(AND(K8019="SIM",V8019=0),"ATENÇÃO: BC permitida, mas % = 0 🔎",
"Base de cálculo aplicada corretamente ✅")))</f>
        <v/>
      </c>
      <c r="P8019" s="5" t="str">
        <f>IF(D8019="","",
IF(AND(Q8019&lt;&gt;"SIM",U8019&gt;0),"ERRO: % alíquota &gt; 0, mas NÃO permitida ❌",
IF(AND(Q8019="SIM",U8019=0),"ATENÇÃO: alíquota permitida, mas % = 0 🔎",
"Alíquota aplicada corretamente ✅")))</f>
        <v/>
      </c>
      <c r="Q8019" s="5" t="str">
        <f>IF(E8019="","",IFERROR(VLOOKUP(E8019,REGRAS_CST!$A$2:$D$200,4,FALSE),""))</f>
        <v/>
      </c>
      <c r="R8019" s="8"/>
      <c r="S8019" s="7">
        <f>IF($H8019="","",$H8019*(1-$U8019))</f>
        <v>8.9999999999999993E-3</v>
      </c>
      <c r="T8019" s="7">
        <f>IF($I8019="","",$I8019*(1-$U8019))</f>
        <v>1E-3</v>
      </c>
      <c r="U8019" s="7">
        <f>IFERROR(INDEX(BASE_CCLASSTRIB!$E:$E, MATCH(TEXT($D8019,"000000"), BASE_CCLASSTRIB!$A:$A, 0))/100, 0)</f>
        <v>0</v>
      </c>
      <c r="V8019" s="21">
        <f>IFERROR(INDEX(BASE_CCLASSTRIB!$F:$F, MATCH(TEXT($D8019,"000000"), BASE_CCLASSTRIB!$A:$A, 0))/100, 0)</f>
        <v>0</v>
      </c>
    </row>
    <row r="8020" spans="2:22" ht="15.75" customHeight="1" thickTop="1" thickBot="1">
      <c r="B8020" s="8"/>
      <c r="C8020" s="8"/>
      <c r="E8020" s="8" t="str">
        <f>IF(D8020="","",LEFT(D8020,3))</f>
        <v/>
      </c>
      <c r="F8020" s="5" t="str">
        <f>IF(E8020="","",IFERROR(VLOOKUP(E8020,REGRAS_CST!$A$2:$B$200,2,FALSE),""))</f>
        <v/>
      </c>
      <c r="H8020" s="7">
        <v>8.9999999999999993E-3</v>
      </c>
      <c r="I8020" s="7">
        <v>1E-3</v>
      </c>
      <c r="K8020" s="5" t="str">
        <f>IF(E8020="","",IFERROR(VLOOKUP(E8020,REGRAS_CST!$A$2:$C$200,3,FALSE),""))</f>
        <v/>
      </c>
      <c r="L8020" s="10" t="str">
        <f>IF($G8020="", "", $G8020*(1-$V8020))</f>
        <v/>
      </c>
      <c r="M8020" s="30" t="str">
        <f t="shared" si="250"/>
        <v/>
      </c>
      <c r="N8020" s="30" t="str">
        <f t="shared" si="251"/>
        <v/>
      </c>
      <c r="O8020" s="5" t="str">
        <f>IF(D8020="","",
IF(AND(K8020&lt;&gt;"SIM",V8020&gt;0),"ERRO: % BC &gt; 0, mas NÃO permitida ❌",
IF(AND(K8020="SIM",V8020=0),"ATENÇÃO: BC permitida, mas % = 0 🔎",
"Base de cálculo aplicada corretamente ✅")))</f>
        <v/>
      </c>
      <c r="P8020" s="5" t="str">
        <f>IF(D8020="","",
IF(AND(Q8020&lt;&gt;"SIM",U8020&gt;0),"ERRO: % alíquota &gt; 0, mas NÃO permitida ❌",
IF(AND(Q8020="SIM",U8020=0),"ATENÇÃO: alíquota permitida, mas % = 0 🔎",
"Alíquota aplicada corretamente ✅")))</f>
        <v/>
      </c>
      <c r="Q8020" s="5" t="str">
        <f>IF(E8020="","",IFERROR(VLOOKUP(E8020,REGRAS_CST!$A$2:$D$200,4,FALSE),""))</f>
        <v/>
      </c>
      <c r="R8020" s="8"/>
      <c r="S8020" s="7">
        <f>IF($H8020="","",$H8020*(1-$U8020))</f>
        <v>8.9999999999999993E-3</v>
      </c>
      <c r="T8020" s="7">
        <f>IF($I8020="","",$I8020*(1-$U8020))</f>
        <v>1E-3</v>
      </c>
      <c r="U8020" s="7">
        <f>IFERROR(INDEX(BASE_CCLASSTRIB!$E:$E, MATCH(TEXT($D8020,"000000"), BASE_CCLASSTRIB!$A:$A, 0))/100, 0)</f>
        <v>0</v>
      </c>
      <c r="V8020" s="21">
        <f>IFERROR(INDEX(BASE_CCLASSTRIB!$F:$F, MATCH(TEXT($D8020,"000000"), BASE_CCLASSTRIB!$A:$A, 0))/100, 0)</f>
        <v>0</v>
      </c>
    </row>
    <row r="8021" spans="2:22" ht="15.75" customHeight="1" thickTop="1" thickBot="1">
      <c r="B8021" s="8"/>
      <c r="C8021" s="8"/>
      <c r="E8021" s="8" t="str">
        <f>IF(D8021="","",LEFT(D8021,3))</f>
        <v/>
      </c>
      <c r="F8021" s="5" t="str">
        <f>IF(E8021="","",IFERROR(VLOOKUP(E8021,REGRAS_CST!$A$2:$B$200,2,FALSE),""))</f>
        <v/>
      </c>
      <c r="H8021" s="7">
        <v>8.9999999999999993E-3</v>
      </c>
      <c r="I8021" s="7">
        <v>1E-3</v>
      </c>
      <c r="K8021" s="5" t="str">
        <f>IF(E8021="","",IFERROR(VLOOKUP(E8021,REGRAS_CST!$A$2:$C$200,3,FALSE),""))</f>
        <v/>
      </c>
      <c r="L8021" s="10" t="str">
        <f>IF($G8021="", "", $G8021*(1-$V8021))</f>
        <v/>
      </c>
      <c r="M8021" s="30" t="str">
        <f t="shared" si="250"/>
        <v/>
      </c>
      <c r="N8021" s="30" t="str">
        <f t="shared" si="251"/>
        <v/>
      </c>
      <c r="O8021" s="5" t="str">
        <f>IF(D8021="","",
IF(AND(K8021&lt;&gt;"SIM",V8021&gt;0),"ERRO: % BC &gt; 0, mas NÃO permitida ❌",
IF(AND(K8021="SIM",V8021=0),"ATENÇÃO: BC permitida, mas % = 0 🔎",
"Base de cálculo aplicada corretamente ✅")))</f>
        <v/>
      </c>
      <c r="P8021" s="5" t="str">
        <f>IF(D8021="","",
IF(AND(Q8021&lt;&gt;"SIM",U8021&gt;0),"ERRO: % alíquota &gt; 0, mas NÃO permitida ❌",
IF(AND(Q8021="SIM",U8021=0),"ATENÇÃO: alíquota permitida, mas % = 0 🔎",
"Alíquota aplicada corretamente ✅")))</f>
        <v/>
      </c>
      <c r="Q8021" s="5" t="str">
        <f>IF(E8021="","",IFERROR(VLOOKUP(E8021,REGRAS_CST!$A$2:$D$200,4,FALSE),""))</f>
        <v/>
      </c>
      <c r="R8021" s="8"/>
      <c r="S8021" s="7">
        <f>IF($H8021="","",$H8021*(1-$U8021))</f>
        <v>8.9999999999999993E-3</v>
      </c>
      <c r="T8021" s="7">
        <f>IF($I8021="","",$I8021*(1-$U8021))</f>
        <v>1E-3</v>
      </c>
      <c r="U8021" s="7">
        <f>IFERROR(INDEX(BASE_CCLASSTRIB!$E:$E, MATCH(TEXT($D8021,"000000"), BASE_CCLASSTRIB!$A:$A, 0))/100, 0)</f>
        <v>0</v>
      </c>
      <c r="V8021" s="21">
        <f>IFERROR(INDEX(BASE_CCLASSTRIB!$F:$F, MATCH(TEXT($D8021,"000000"), BASE_CCLASSTRIB!$A:$A, 0))/100, 0)</f>
        <v>0</v>
      </c>
    </row>
    <row r="8022" spans="2:22" ht="15.75" customHeight="1" thickTop="1" thickBot="1">
      <c r="B8022" s="8"/>
      <c r="C8022" s="8"/>
      <c r="E8022" s="8" t="str">
        <f>IF(D8022="","",LEFT(D8022,3))</f>
        <v/>
      </c>
      <c r="F8022" s="5" t="str">
        <f>IF(E8022="","",IFERROR(VLOOKUP(E8022,REGRAS_CST!$A$2:$B$200,2,FALSE),""))</f>
        <v/>
      </c>
      <c r="H8022" s="7">
        <v>8.9999999999999993E-3</v>
      </c>
      <c r="I8022" s="7">
        <v>1E-3</v>
      </c>
      <c r="K8022" s="5" t="str">
        <f>IF(E8022="","",IFERROR(VLOOKUP(E8022,REGRAS_CST!$A$2:$C$200,3,FALSE),""))</f>
        <v/>
      </c>
      <c r="L8022" s="10" t="str">
        <f>IF($G8022="", "", $G8022*(1-$V8022))</f>
        <v/>
      </c>
      <c r="M8022" s="30" t="str">
        <f t="shared" si="250"/>
        <v/>
      </c>
      <c r="N8022" s="30" t="str">
        <f t="shared" si="251"/>
        <v/>
      </c>
      <c r="O8022" s="5" t="str">
        <f>IF(D8022="","",
IF(AND(K8022&lt;&gt;"SIM",V8022&gt;0),"ERRO: % BC &gt; 0, mas NÃO permitida ❌",
IF(AND(K8022="SIM",V8022=0),"ATENÇÃO: BC permitida, mas % = 0 🔎",
"Base de cálculo aplicada corretamente ✅")))</f>
        <v/>
      </c>
      <c r="P8022" s="5" t="str">
        <f>IF(D8022="","",
IF(AND(Q8022&lt;&gt;"SIM",U8022&gt;0),"ERRO: % alíquota &gt; 0, mas NÃO permitida ❌",
IF(AND(Q8022="SIM",U8022=0),"ATENÇÃO: alíquota permitida, mas % = 0 🔎",
"Alíquota aplicada corretamente ✅")))</f>
        <v/>
      </c>
      <c r="Q8022" s="5" t="str">
        <f>IF(E8022="","",IFERROR(VLOOKUP(E8022,REGRAS_CST!$A$2:$D$200,4,FALSE),""))</f>
        <v/>
      </c>
      <c r="R8022" s="8"/>
      <c r="S8022" s="7">
        <f>IF($H8022="","",$H8022*(1-$U8022))</f>
        <v>8.9999999999999993E-3</v>
      </c>
      <c r="T8022" s="7">
        <f>IF($I8022="","",$I8022*(1-$U8022))</f>
        <v>1E-3</v>
      </c>
      <c r="U8022" s="7">
        <f>IFERROR(INDEX(BASE_CCLASSTRIB!$E:$E, MATCH(TEXT($D8022,"000000"), BASE_CCLASSTRIB!$A:$A, 0))/100, 0)</f>
        <v>0</v>
      </c>
      <c r="V8022" s="21">
        <f>IFERROR(INDEX(BASE_CCLASSTRIB!$F:$F, MATCH(TEXT($D8022,"000000"), BASE_CCLASSTRIB!$A:$A, 0))/100, 0)</f>
        <v>0</v>
      </c>
    </row>
    <row r="8023" spans="2:22" ht="15.75" customHeight="1" thickTop="1" thickBot="1">
      <c r="B8023" s="8"/>
      <c r="C8023" s="8"/>
      <c r="E8023" s="8" t="str">
        <f>IF(D8023="","",LEFT(D8023,3))</f>
        <v/>
      </c>
      <c r="F8023" s="5" t="str">
        <f>IF(E8023="","",IFERROR(VLOOKUP(E8023,REGRAS_CST!$A$2:$B$200,2,FALSE),""))</f>
        <v/>
      </c>
      <c r="H8023" s="7">
        <v>8.9999999999999993E-3</v>
      </c>
      <c r="I8023" s="7">
        <v>1E-3</v>
      </c>
      <c r="K8023" s="5" t="str">
        <f>IF(E8023="","",IFERROR(VLOOKUP(E8023,REGRAS_CST!$A$2:$C$200,3,FALSE),""))</f>
        <v/>
      </c>
      <c r="L8023" s="10" t="str">
        <f>IF($G8023="", "", $G8023*(1-$V8023))</f>
        <v/>
      </c>
      <c r="M8023" s="30" t="str">
        <f t="shared" si="250"/>
        <v/>
      </c>
      <c r="N8023" s="30" t="str">
        <f t="shared" si="251"/>
        <v/>
      </c>
      <c r="O8023" s="5" t="str">
        <f>IF(D8023="","",
IF(AND(K8023&lt;&gt;"SIM",V8023&gt;0),"ERRO: % BC &gt; 0, mas NÃO permitida ❌",
IF(AND(K8023="SIM",V8023=0),"ATENÇÃO: BC permitida, mas % = 0 🔎",
"Base de cálculo aplicada corretamente ✅")))</f>
        <v/>
      </c>
      <c r="P8023" s="5" t="str">
        <f>IF(D8023="","",
IF(AND(Q8023&lt;&gt;"SIM",U8023&gt;0),"ERRO: % alíquota &gt; 0, mas NÃO permitida ❌",
IF(AND(Q8023="SIM",U8023=0),"ATENÇÃO: alíquota permitida, mas % = 0 🔎",
"Alíquota aplicada corretamente ✅")))</f>
        <v/>
      </c>
      <c r="Q8023" s="5" t="str">
        <f>IF(E8023="","",IFERROR(VLOOKUP(E8023,REGRAS_CST!$A$2:$D$200,4,FALSE),""))</f>
        <v/>
      </c>
      <c r="R8023" s="8"/>
      <c r="S8023" s="7">
        <f>IF($H8023="","",$H8023*(1-$U8023))</f>
        <v>8.9999999999999993E-3</v>
      </c>
      <c r="T8023" s="7">
        <f>IF($I8023="","",$I8023*(1-$U8023))</f>
        <v>1E-3</v>
      </c>
      <c r="U8023" s="7">
        <f>IFERROR(INDEX(BASE_CCLASSTRIB!$E:$E, MATCH(TEXT($D8023,"000000"), BASE_CCLASSTRIB!$A:$A, 0))/100, 0)</f>
        <v>0</v>
      </c>
      <c r="V8023" s="21">
        <f>IFERROR(INDEX(BASE_CCLASSTRIB!$F:$F, MATCH(TEXT($D8023,"000000"), BASE_CCLASSTRIB!$A:$A, 0))/100, 0)</f>
        <v>0</v>
      </c>
    </row>
    <row r="8024" spans="2:22" ht="15.75" customHeight="1" thickTop="1" thickBot="1">
      <c r="B8024" s="8"/>
      <c r="C8024" s="8"/>
      <c r="E8024" s="8" t="str">
        <f>IF(D8024="","",LEFT(D8024,3))</f>
        <v/>
      </c>
      <c r="F8024" s="5" t="str">
        <f>IF(E8024="","",IFERROR(VLOOKUP(E8024,REGRAS_CST!$A$2:$B$200,2,FALSE),""))</f>
        <v/>
      </c>
      <c r="H8024" s="7">
        <v>8.9999999999999993E-3</v>
      </c>
      <c r="I8024" s="7">
        <v>1E-3</v>
      </c>
      <c r="K8024" s="5" t="str">
        <f>IF(E8024="","",IFERROR(VLOOKUP(E8024,REGRAS_CST!$A$2:$C$200,3,FALSE),""))</f>
        <v/>
      </c>
      <c r="L8024" s="10" t="str">
        <f>IF($G8024="", "", $G8024*(1-$V8024))</f>
        <v/>
      </c>
      <c r="M8024" s="30" t="str">
        <f t="shared" si="250"/>
        <v/>
      </c>
      <c r="N8024" s="30" t="str">
        <f t="shared" si="251"/>
        <v/>
      </c>
      <c r="O8024" s="5" t="str">
        <f>IF(D8024="","",
IF(AND(K8024&lt;&gt;"SIM",V8024&gt;0),"ERRO: % BC &gt; 0, mas NÃO permitida ❌",
IF(AND(K8024="SIM",V8024=0),"ATENÇÃO: BC permitida, mas % = 0 🔎",
"Base de cálculo aplicada corretamente ✅")))</f>
        <v/>
      </c>
      <c r="P8024" s="5" t="str">
        <f>IF(D8024="","",
IF(AND(Q8024&lt;&gt;"SIM",U8024&gt;0),"ERRO: % alíquota &gt; 0, mas NÃO permitida ❌",
IF(AND(Q8024="SIM",U8024=0),"ATENÇÃO: alíquota permitida, mas % = 0 🔎",
"Alíquota aplicada corretamente ✅")))</f>
        <v/>
      </c>
      <c r="Q8024" s="5" t="str">
        <f>IF(E8024="","",IFERROR(VLOOKUP(E8024,REGRAS_CST!$A$2:$D$200,4,FALSE),""))</f>
        <v/>
      </c>
      <c r="R8024" s="8"/>
      <c r="S8024" s="7">
        <f>IF($H8024="","",$H8024*(1-$U8024))</f>
        <v>8.9999999999999993E-3</v>
      </c>
      <c r="T8024" s="7">
        <f>IF($I8024="","",$I8024*(1-$U8024))</f>
        <v>1E-3</v>
      </c>
      <c r="U8024" s="7">
        <f>IFERROR(INDEX(BASE_CCLASSTRIB!$E:$E, MATCH(TEXT($D8024,"000000"), BASE_CCLASSTRIB!$A:$A, 0))/100, 0)</f>
        <v>0</v>
      </c>
      <c r="V8024" s="21">
        <f>IFERROR(INDEX(BASE_CCLASSTRIB!$F:$F, MATCH(TEXT($D8024,"000000"), BASE_CCLASSTRIB!$A:$A, 0))/100, 0)</f>
        <v>0</v>
      </c>
    </row>
    <row r="8025" spans="2:22" ht="15.75" customHeight="1" thickTop="1" thickBot="1">
      <c r="B8025" s="8"/>
      <c r="C8025" s="8"/>
      <c r="E8025" s="8" t="str">
        <f>IF(D8025="","",LEFT(D8025,3))</f>
        <v/>
      </c>
      <c r="F8025" s="5" t="str">
        <f>IF(E8025="","",IFERROR(VLOOKUP(E8025,REGRAS_CST!$A$2:$B$200,2,FALSE),""))</f>
        <v/>
      </c>
      <c r="H8025" s="7">
        <v>8.9999999999999993E-3</v>
      </c>
      <c r="I8025" s="7">
        <v>1E-3</v>
      </c>
      <c r="K8025" s="5" t="str">
        <f>IF(E8025="","",IFERROR(VLOOKUP(E8025,REGRAS_CST!$A$2:$C$200,3,FALSE),""))</f>
        <v/>
      </c>
      <c r="L8025" s="10" t="str">
        <f>IF($G8025="", "", $G8025*(1-$V8025))</f>
        <v/>
      </c>
      <c r="M8025" s="30" t="str">
        <f t="shared" si="250"/>
        <v/>
      </c>
      <c r="N8025" s="30" t="str">
        <f t="shared" si="251"/>
        <v/>
      </c>
      <c r="O8025" s="5" t="str">
        <f>IF(D8025="","",
IF(AND(K8025&lt;&gt;"SIM",V8025&gt;0),"ERRO: % BC &gt; 0, mas NÃO permitida ❌",
IF(AND(K8025="SIM",V8025=0),"ATENÇÃO: BC permitida, mas % = 0 🔎",
"Base de cálculo aplicada corretamente ✅")))</f>
        <v/>
      </c>
      <c r="P8025" s="5" t="str">
        <f>IF(D8025="","",
IF(AND(Q8025&lt;&gt;"SIM",U8025&gt;0),"ERRO: % alíquota &gt; 0, mas NÃO permitida ❌",
IF(AND(Q8025="SIM",U8025=0),"ATENÇÃO: alíquota permitida, mas % = 0 🔎",
"Alíquota aplicada corretamente ✅")))</f>
        <v/>
      </c>
      <c r="Q8025" s="5" t="str">
        <f>IF(E8025="","",IFERROR(VLOOKUP(E8025,REGRAS_CST!$A$2:$D$200,4,FALSE),""))</f>
        <v/>
      </c>
      <c r="R8025" s="8"/>
      <c r="S8025" s="7">
        <f>IF($H8025="","",$H8025*(1-$U8025))</f>
        <v>8.9999999999999993E-3</v>
      </c>
      <c r="T8025" s="7">
        <f>IF($I8025="","",$I8025*(1-$U8025))</f>
        <v>1E-3</v>
      </c>
      <c r="U8025" s="7">
        <f>IFERROR(INDEX(BASE_CCLASSTRIB!$E:$E, MATCH(TEXT($D8025,"000000"), BASE_CCLASSTRIB!$A:$A, 0))/100, 0)</f>
        <v>0</v>
      </c>
      <c r="V8025" s="21">
        <f>IFERROR(INDEX(BASE_CCLASSTRIB!$F:$F, MATCH(TEXT($D8025,"000000"), BASE_CCLASSTRIB!$A:$A, 0))/100, 0)</f>
        <v>0</v>
      </c>
    </row>
    <row r="8026" spans="2:22" ht="15.75" customHeight="1" thickTop="1" thickBot="1">
      <c r="B8026" s="8"/>
      <c r="C8026" s="8"/>
      <c r="E8026" s="8" t="str">
        <f>IF(D8026="","",LEFT(D8026,3))</f>
        <v/>
      </c>
      <c r="F8026" s="5" t="str">
        <f>IF(E8026="","",IFERROR(VLOOKUP(E8026,REGRAS_CST!$A$2:$B$200,2,FALSE),""))</f>
        <v/>
      </c>
      <c r="H8026" s="7">
        <v>8.9999999999999993E-3</v>
      </c>
      <c r="I8026" s="7">
        <v>1E-3</v>
      </c>
      <c r="K8026" s="5" t="str">
        <f>IF(E8026="","",IFERROR(VLOOKUP(E8026,REGRAS_CST!$A$2:$C$200,3,FALSE),""))</f>
        <v/>
      </c>
      <c r="L8026" s="10" t="str">
        <f>IF($G8026="", "", $G8026*(1-$V8026))</f>
        <v/>
      </c>
      <c r="M8026" s="30" t="str">
        <f t="shared" si="250"/>
        <v/>
      </c>
      <c r="N8026" s="30" t="str">
        <f t="shared" si="251"/>
        <v/>
      </c>
      <c r="O8026" s="5" t="str">
        <f>IF(D8026="","",
IF(AND(K8026&lt;&gt;"SIM",V8026&gt;0),"ERRO: % BC &gt; 0, mas NÃO permitida ❌",
IF(AND(K8026="SIM",V8026=0),"ATENÇÃO: BC permitida, mas % = 0 🔎",
"Base de cálculo aplicada corretamente ✅")))</f>
        <v/>
      </c>
      <c r="P8026" s="5" t="str">
        <f>IF(D8026="","",
IF(AND(Q8026&lt;&gt;"SIM",U8026&gt;0),"ERRO: % alíquota &gt; 0, mas NÃO permitida ❌",
IF(AND(Q8026="SIM",U8026=0),"ATENÇÃO: alíquota permitida, mas % = 0 🔎",
"Alíquota aplicada corretamente ✅")))</f>
        <v/>
      </c>
      <c r="Q8026" s="5" t="str">
        <f>IF(E8026="","",IFERROR(VLOOKUP(E8026,REGRAS_CST!$A$2:$D$200,4,FALSE),""))</f>
        <v/>
      </c>
      <c r="R8026" s="8"/>
      <c r="S8026" s="7">
        <f>IF($H8026="","",$H8026*(1-$U8026))</f>
        <v>8.9999999999999993E-3</v>
      </c>
      <c r="T8026" s="7">
        <f>IF($I8026="","",$I8026*(1-$U8026))</f>
        <v>1E-3</v>
      </c>
      <c r="U8026" s="7">
        <f>IFERROR(INDEX(BASE_CCLASSTRIB!$E:$E, MATCH(TEXT($D8026,"000000"), BASE_CCLASSTRIB!$A:$A, 0))/100, 0)</f>
        <v>0</v>
      </c>
      <c r="V8026" s="21">
        <f>IFERROR(INDEX(BASE_CCLASSTRIB!$F:$F, MATCH(TEXT($D8026,"000000"), BASE_CCLASSTRIB!$A:$A, 0))/100, 0)</f>
        <v>0</v>
      </c>
    </row>
    <row r="8027" spans="2:22" ht="15.75" customHeight="1" thickTop="1" thickBot="1">
      <c r="B8027" s="8"/>
      <c r="C8027" s="8"/>
      <c r="E8027" s="8" t="str">
        <f>IF(D8027="","",LEFT(D8027,3))</f>
        <v/>
      </c>
      <c r="F8027" s="5" t="str">
        <f>IF(E8027="","",IFERROR(VLOOKUP(E8027,REGRAS_CST!$A$2:$B$200,2,FALSE),""))</f>
        <v/>
      </c>
      <c r="H8027" s="7">
        <v>8.9999999999999993E-3</v>
      </c>
      <c r="I8027" s="7">
        <v>1E-3</v>
      </c>
      <c r="K8027" s="5" t="str">
        <f>IF(E8027="","",IFERROR(VLOOKUP(E8027,REGRAS_CST!$A$2:$C$200,3,FALSE),""))</f>
        <v/>
      </c>
      <c r="L8027" s="10" t="str">
        <f>IF($G8027="", "", $G8027*(1-$V8027))</f>
        <v/>
      </c>
      <c r="M8027" s="30" t="str">
        <f t="shared" si="250"/>
        <v/>
      </c>
      <c r="N8027" s="30" t="str">
        <f t="shared" si="251"/>
        <v/>
      </c>
      <c r="O8027" s="5" t="str">
        <f>IF(D8027="","",
IF(AND(K8027&lt;&gt;"SIM",V8027&gt;0),"ERRO: % BC &gt; 0, mas NÃO permitida ❌",
IF(AND(K8027="SIM",V8027=0),"ATENÇÃO: BC permitida, mas % = 0 🔎",
"Base de cálculo aplicada corretamente ✅")))</f>
        <v/>
      </c>
      <c r="P8027" s="5" t="str">
        <f>IF(D8027="","",
IF(AND(Q8027&lt;&gt;"SIM",U8027&gt;0),"ERRO: % alíquota &gt; 0, mas NÃO permitida ❌",
IF(AND(Q8027="SIM",U8027=0),"ATENÇÃO: alíquota permitida, mas % = 0 🔎",
"Alíquota aplicada corretamente ✅")))</f>
        <v/>
      </c>
      <c r="Q8027" s="5" t="str">
        <f>IF(E8027="","",IFERROR(VLOOKUP(E8027,REGRAS_CST!$A$2:$D$200,4,FALSE),""))</f>
        <v/>
      </c>
      <c r="R8027" s="8"/>
      <c r="S8027" s="7">
        <f>IF($H8027="","",$H8027*(1-$U8027))</f>
        <v>8.9999999999999993E-3</v>
      </c>
      <c r="T8027" s="7">
        <f>IF($I8027="","",$I8027*(1-$U8027))</f>
        <v>1E-3</v>
      </c>
      <c r="U8027" s="7">
        <f>IFERROR(INDEX(BASE_CCLASSTRIB!$E:$E, MATCH(TEXT($D8027,"000000"), BASE_CCLASSTRIB!$A:$A, 0))/100, 0)</f>
        <v>0</v>
      </c>
      <c r="V8027" s="21">
        <f>IFERROR(INDEX(BASE_CCLASSTRIB!$F:$F, MATCH(TEXT($D8027,"000000"), BASE_CCLASSTRIB!$A:$A, 0))/100, 0)</f>
        <v>0</v>
      </c>
    </row>
    <row r="8028" spans="2:22" ht="15.75" customHeight="1" thickTop="1" thickBot="1">
      <c r="B8028" s="8"/>
      <c r="C8028" s="8"/>
      <c r="E8028" s="8" t="str">
        <f>IF(D8028="","",LEFT(D8028,3))</f>
        <v/>
      </c>
      <c r="F8028" s="5" t="str">
        <f>IF(E8028="","",IFERROR(VLOOKUP(E8028,REGRAS_CST!$A$2:$B$200,2,FALSE),""))</f>
        <v/>
      </c>
      <c r="H8028" s="7">
        <v>8.9999999999999993E-3</v>
      </c>
      <c r="I8028" s="7">
        <v>1E-3</v>
      </c>
      <c r="K8028" s="5" t="str">
        <f>IF(E8028="","",IFERROR(VLOOKUP(E8028,REGRAS_CST!$A$2:$C$200,3,FALSE),""))</f>
        <v/>
      </c>
      <c r="L8028" s="10" t="str">
        <f>IF($G8028="", "", $G8028*(1-$V8028))</f>
        <v/>
      </c>
      <c r="M8028" s="30" t="str">
        <f t="shared" si="250"/>
        <v/>
      </c>
      <c r="N8028" s="30" t="str">
        <f t="shared" si="251"/>
        <v/>
      </c>
      <c r="O8028" s="5" t="str">
        <f>IF(D8028="","",
IF(AND(K8028&lt;&gt;"SIM",V8028&gt;0),"ERRO: % BC &gt; 0, mas NÃO permitida ❌",
IF(AND(K8028="SIM",V8028=0),"ATENÇÃO: BC permitida, mas % = 0 🔎",
"Base de cálculo aplicada corretamente ✅")))</f>
        <v/>
      </c>
      <c r="P8028" s="5" t="str">
        <f>IF(D8028="","",
IF(AND(Q8028&lt;&gt;"SIM",U8028&gt;0),"ERRO: % alíquota &gt; 0, mas NÃO permitida ❌",
IF(AND(Q8028="SIM",U8028=0),"ATENÇÃO: alíquota permitida, mas % = 0 🔎",
"Alíquota aplicada corretamente ✅")))</f>
        <v/>
      </c>
      <c r="Q8028" s="5" t="str">
        <f>IF(E8028="","",IFERROR(VLOOKUP(E8028,REGRAS_CST!$A$2:$D$200,4,FALSE),""))</f>
        <v/>
      </c>
      <c r="R8028" s="8"/>
      <c r="S8028" s="7">
        <f>IF($H8028="","",$H8028*(1-$U8028))</f>
        <v>8.9999999999999993E-3</v>
      </c>
      <c r="T8028" s="7">
        <f>IF($I8028="","",$I8028*(1-$U8028))</f>
        <v>1E-3</v>
      </c>
      <c r="U8028" s="7">
        <f>IFERROR(INDEX(BASE_CCLASSTRIB!$E:$E, MATCH(TEXT($D8028,"000000"), BASE_CCLASSTRIB!$A:$A, 0))/100, 0)</f>
        <v>0</v>
      </c>
      <c r="V8028" s="21">
        <f>IFERROR(INDEX(BASE_CCLASSTRIB!$F:$F, MATCH(TEXT($D8028,"000000"), BASE_CCLASSTRIB!$A:$A, 0))/100, 0)</f>
        <v>0</v>
      </c>
    </row>
    <row r="8029" spans="2:22" ht="15.75" customHeight="1" thickTop="1" thickBot="1">
      <c r="B8029" s="8"/>
      <c r="C8029" s="8"/>
      <c r="E8029" s="8" t="str">
        <f>IF(D8029="","",LEFT(D8029,3))</f>
        <v/>
      </c>
      <c r="F8029" s="5" t="str">
        <f>IF(E8029="","",IFERROR(VLOOKUP(E8029,REGRAS_CST!$A$2:$B$200,2,FALSE),""))</f>
        <v/>
      </c>
      <c r="H8029" s="7">
        <v>8.9999999999999993E-3</v>
      </c>
      <c r="I8029" s="7">
        <v>1E-3</v>
      </c>
      <c r="K8029" s="5" t="str">
        <f>IF(E8029="","",IFERROR(VLOOKUP(E8029,REGRAS_CST!$A$2:$C$200,3,FALSE),""))</f>
        <v/>
      </c>
      <c r="L8029" s="10" t="str">
        <f>IF($G8029="", "", $G8029*(1-$V8029))</f>
        <v/>
      </c>
      <c r="M8029" s="30" t="str">
        <f t="shared" si="250"/>
        <v/>
      </c>
      <c r="N8029" s="30" t="str">
        <f t="shared" si="251"/>
        <v/>
      </c>
      <c r="O8029" s="5" t="str">
        <f>IF(D8029="","",
IF(AND(K8029&lt;&gt;"SIM",V8029&gt;0),"ERRO: % BC &gt; 0, mas NÃO permitida ❌",
IF(AND(K8029="SIM",V8029=0),"ATENÇÃO: BC permitida, mas % = 0 🔎",
"Base de cálculo aplicada corretamente ✅")))</f>
        <v/>
      </c>
      <c r="P8029" s="5" t="str">
        <f>IF(D8029="","",
IF(AND(Q8029&lt;&gt;"SIM",U8029&gt;0),"ERRO: % alíquota &gt; 0, mas NÃO permitida ❌",
IF(AND(Q8029="SIM",U8029=0),"ATENÇÃO: alíquota permitida, mas % = 0 🔎",
"Alíquota aplicada corretamente ✅")))</f>
        <v/>
      </c>
      <c r="Q8029" s="5" t="str">
        <f>IF(E8029="","",IFERROR(VLOOKUP(E8029,REGRAS_CST!$A$2:$D$200,4,FALSE),""))</f>
        <v/>
      </c>
      <c r="R8029" s="8"/>
      <c r="S8029" s="7">
        <f>IF($H8029="","",$H8029*(1-$U8029))</f>
        <v>8.9999999999999993E-3</v>
      </c>
      <c r="T8029" s="7">
        <f>IF($I8029="","",$I8029*(1-$U8029))</f>
        <v>1E-3</v>
      </c>
      <c r="U8029" s="7">
        <f>IFERROR(INDEX(BASE_CCLASSTRIB!$E:$E, MATCH(TEXT($D8029,"000000"), BASE_CCLASSTRIB!$A:$A, 0))/100, 0)</f>
        <v>0</v>
      </c>
      <c r="V8029" s="21">
        <f>IFERROR(INDEX(BASE_CCLASSTRIB!$F:$F, MATCH(TEXT($D8029,"000000"), BASE_CCLASSTRIB!$A:$A, 0))/100, 0)</f>
        <v>0</v>
      </c>
    </row>
    <row r="8030" spans="2:22" ht="15.75" customHeight="1" thickTop="1" thickBot="1">
      <c r="B8030" s="8"/>
      <c r="C8030" s="8"/>
      <c r="E8030" s="8" t="str">
        <f>IF(D8030="","",LEFT(D8030,3))</f>
        <v/>
      </c>
      <c r="F8030" s="5" t="str">
        <f>IF(E8030="","",IFERROR(VLOOKUP(E8030,REGRAS_CST!$A$2:$B$200,2,FALSE),""))</f>
        <v/>
      </c>
      <c r="H8030" s="7">
        <v>8.9999999999999993E-3</v>
      </c>
      <c r="I8030" s="7">
        <v>1E-3</v>
      </c>
      <c r="K8030" s="5" t="str">
        <f>IF(E8030="","",IFERROR(VLOOKUP(E8030,REGRAS_CST!$A$2:$C$200,3,FALSE),""))</f>
        <v/>
      </c>
      <c r="L8030" s="10" t="str">
        <f>IF($G8030="", "", $G8030*(1-$V8030))</f>
        <v/>
      </c>
      <c r="M8030" s="30" t="str">
        <f t="shared" si="250"/>
        <v/>
      </c>
      <c r="N8030" s="30" t="str">
        <f t="shared" si="251"/>
        <v/>
      </c>
      <c r="O8030" s="5" t="str">
        <f>IF(D8030="","",
IF(AND(K8030&lt;&gt;"SIM",V8030&gt;0),"ERRO: % BC &gt; 0, mas NÃO permitida ❌",
IF(AND(K8030="SIM",V8030=0),"ATENÇÃO: BC permitida, mas % = 0 🔎",
"Base de cálculo aplicada corretamente ✅")))</f>
        <v/>
      </c>
      <c r="P8030" s="5" t="str">
        <f>IF(D8030="","",
IF(AND(Q8030&lt;&gt;"SIM",U8030&gt;0),"ERRO: % alíquota &gt; 0, mas NÃO permitida ❌",
IF(AND(Q8030="SIM",U8030=0),"ATENÇÃO: alíquota permitida, mas % = 0 🔎",
"Alíquota aplicada corretamente ✅")))</f>
        <v/>
      </c>
      <c r="Q8030" s="5" t="str">
        <f>IF(E8030="","",IFERROR(VLOOKUP(E8030,REGRAS_CST!$A$2:$D$200,4,FALSE),""))</f>
        <v/>
      </c>
      <c r="R8030" s="8"/>
      <c r="S8030" s="7">
        <f>IF($H8030="","",$H8030*(1-$U8030))</f>
        <v>8.9999999999999993E-3</v>
      </c>
      <c r="T8030" s="7">
        <f>IF($I8030="","",$I8030*(1-$U8030))</f>
        <v>1E-3</v>
      </c>
      <c r="U8030" s="7">
        <f>IFERROR(INDEX(BASE_CCLASSTRIB!$E:$E, MATCH(TEXT($D8030,"000000"), BASE_CCLASSTRIB!$A:$A, 0))/100, 0)</f>
        <v>0</v>
      </c>
      <c r="V8030" s="21">
        <f>IFERROR(INDEX(BASE_CCLASSTRIB!$F:$F, MATCH(TEXT($D8030,"000000"), BASE_CCLASSTRIB!$A:$A, 0))/100, 0)</f>
        <v>0</v>
      </c>
    </row>
    <row r="8031" spans="2:22" ht="15.75" customHeight="1" thickTop="1" thickBot="1">
      <c r="B8031" s="8"/>
      <c r="C8031" s="8"/>
      <c r="E8031" s="8" t="str">
        <f>IF(D8031="","",LEFT(D8031,3))</f>
        <v/>
      </c>
      <c r="F8031" s="5" t="str">
        <f>IF(E8031="","",IFERROR(VLOOKUP(E8031,REGRAS_CST!$A$2:$B$200,2,FALSE),""))</f>
        <v/>
      </c>
      <c r="H8031" s="7">
        <v>8.9999999999999993E-3</v>
      </c>
      <c r="I8031" s="7">
        <v>1E-3</v>
      </c>
      <c r="K8031" s="5" t="str">
        <f>IF(E8031="","",IFERROR(VLOOKUP(E8031,REGRAS_CST!$A$2:$C$200,3,FALSE),""))</f>
        <v/>
      </c>
      <c r="L8031" s="10" t="str">
        <f>IF($G8031="", "", $G8031*(1-$V8031))</f>
        <v/>
      </c>
      <c r="M8031" s="30" t="str">
        <f t="shared" si="250"/>
        <v/>
      </c>
      <c r="N8031" s="30" t="str">
        <f t="shared" si="251"/>
        <v/>
      </c>
      <c r="O8031" s="5" t="str">
        <f>IF(D8031="","",
IF(AND(K8031&lt;&gt;"SIM",V8031&gt;0),"ERRO: % BC &gt; 0, mas NÃO permitida ❌",
IF(AND(K8031="SIM",V8031=0),"ATENÇÃO: BC permitida, mas % = 0 🔎",
"Base de cálculo aplicada corretamente ✅")))</f>
        <v/>
      </c>
      <c r="P8031" s="5" t="str">
        <f>IF(D8031="","",
IF(AND(Q8031&lt;&gt;"SIM",U8031&gt;0),"ERRO: % alíquota &gt; 0, mas NÃO permitida ❌",
IF(AND(Q8031="SIM",U8031=0),"ATENÇÃO: alíquota permitida, mas % = 0 🔎",
"Alíquota aplicada corretamente ✅")))</f>
        <v/>
      </c>
      <c r="Q8031" s="5" t="str">
        <f>IF(E8031="","",IFERROR(VLOOKUP(E8031,REGRAS_CST!$A$2:$D$200,4,FALSE),""))</f>
        <v/>
      </c>
      <c r="R8031" s="8"/>
      <c r="S8031" s="7">
        <f>IF($H8031="","",$H8031*(1-$U8031))</f>
        <v>8.9999999999999993E-3</v>
      </c>
      <c r="T8031" s="7">
        <f>IF($I8031="","",$I8031*(1-$U8031))</f>
        <v>1E-3</v>
      </c>
      <c r="U8031" s="7">
        <f>IFERROR(INDEX(BASE_CCLASSTRIB!$E:$E, MATCH(TEXT($D8031,"000000"), BASE_CCLASSTRIB!$A:$A, 0))/100, 0)</f>
        <v>0</v>
      </c>
      <c r="V8031" s="21">
        <f>IFERROR(INDEX(BASE_CCLASSTRIB!$F:$F, MATCH(TEXT($D8031,"000000"), BASE_CCLASSTRIB!$A:$A, 0))/100, 0)</f>
        <v>0</v>
      </c>
    </row>
    <row r="8032" spans="2:22" ht="15.75" customHeight="1" thickTop="1" thickBot="1">
      <c r="B8032" s="8"/>
      <c r="C8032" s="8"/>
      <c r="E8032" s="8" t="str">
        <f>IF(D8032="","",LEFT(D8032,3))</f>
        <v/>
      </c>
      <c r="F8032" s="5" t="str">
        <f>IF(E8032="","",IFERROR(VLOOKUP(E8032,REGRAS_CST!$A$2:$B$200,2,FALSE),""))</f>
        <v/>
      </c>
      <c r="H8032" s="7">
        <v>8.9999999999999993E-3</v>
      </c>
      <c r="I8032" s="7">
        <v>1E-3</v>
      </c>
      <c r="K8032" s="5" t="str">
        <f>IF(E8032="","",IFERROR(VLOOKUP(E8032,REGRAS_CST!$A$2:$C$200,3,FALSE),""))</f>
        <v/>
      </c>
      <c r="L8032" s="10" t="str">
        <f>IF($G8032="", "", $G8032*(1-$V8032))</f>
        <v/>
      </c>
      <c r="M8032" s="30" t="str">
        <f t="shared" si="250"/>
        <v/>
      </c>
      <c r="N8032" s="30" t="str">
        <f t="shared" si="251"/>
        <v/>
      </c>
      <c r="O8032" s="5" t="str">
        <f>IF(D8032="","",
IF(AND(K8032&lt;&gt;"SIM",V8032&gt;0),"ERRO: % BC &gt; 0, mas NÃO permitida ❌",
IF(AND(K8032="SIM",V8032=0),"ATENÇÃO: BC permitida, mas % = 0 🔎",
"Base de cálculo aplicada corretamente ✅")))</f>
        <v/>
      </c>
      <c r="P8032" s="5" t="str">
        <f>IF(D8032="","",
IF(AND(Q8032&lt;&gt;"SIM",U8032&gt;0),"ERRO: % alíquota &gt; 0, mas NÃO permitida ❌",
IF(AND(Q8032="SIM",U8032=0),"ATENÇÃO: alíquota permitida, mas % = 0 🔎",
"Alíquota aplicada corretamente ✅")))</f>
        <v/>
      </c>
      <c r="Q8032" s="5" t="str">
        <f>IF(E8032="","",IFERROR(VLOOKUP(E8032,REGRAS_CST!$A$2:$D$200,4,FALSE),""))</f>
        <v/>
      </c>
      <c r="R8032" s="8"/>
      <c r="S8032" s="7">
        <f>IF($H8032="","",$H8032*(1-$U8032))</f>
        <v>8.9999999999999993E-3</v>
      </c>
      <c r="T8032" s="7">
        <f>IF($I8032="","",$I8032*(1-$U8032))</f>
        <v>1E-3</v>
      </c>
      <c r="U8032" s="7">
        <f>IFERROR(INDEX(BASE_CCLASSTRIB!$E:$E, MATCH(TEXT($D8032,"000000"), BASE_CCLASSTRIB!$A:$A, 0))/100, 0)</f>
        <v>0</v>
      </c>
      <c r="V8032" s="21">
        <f>IFERROR(INDEX(BASE_CCLASSTRIB!$F:$F, MATCH(TEXT($D8032,"000000"), BASE_CCLASSTRIB!$A:$A, 0))/100, 0)</f>
        <v>0</v>
      </c>
    </row>
    <row r="8033" spans="2:22" ht="15.75" customHeight="1" thickTop="1" thickBot="1">
      <c r="B8033" s="8"/>
      <c r="C8033" s="8"/>
      <c r="E8033" s="8" t="str">
        <f>IF(D8033="","",LEFT(D8033,3))</f>
        <v/>
      </c>
      <c r="F8033" s="5" t="str">
        <f>IF(E8033="","",IFERROR(VLOOKUP(E8033,REGRAS_CST!$A$2:$B$200,2,FALSE),""))</f>
        <v/>
      </c>
      <c r="H8033" s="7">
        <v>8.9999999999999993E-3</v>
      </c>
      <c r="I8033" s="7">
        <v>1E-3</v>
      </c>
      <c r="K8033" s="5" t="str">
        <f>IF(E8033="","",IFERROR(VLOOKUP(E8033,REGRAS_CST!$A$2:$C$200,3,FALSE),""))</f>
        <v/>
      </c>
      <c r="L8033" s="10" t="str">
        <f>IF($G8033="", "", $G8033*(1-$V8033))</f>
        <v/>
      </c>
      <c r="M8033" s="30" t="str">
        <f t="shared" si="250"/>
        <v/>
      </c>
      <c r="N8033" s="30" t="str">
        <f t="shared" si="251"/>
        <v/>
      </c>
      <c r="O8033" s="5" t="str">
        <f>IF(D8033="","",
IF(AND(K8033&lt;&gt;"SIM",V8033&gt;0),"ERRO: % BC &gt; 0, mas NÃO permitida ❌",
IF(AND(K8033="SIM",V8033=0),"ATENÇÃO: BC permitida, mas % = 0 🔎",
"Base de cálculo aplicada corretamente ✅")))</f>
        <v/>
      </c>
      <c r="P8033" s="5" t="str">
        <f>IF(D8033="","",
IF(AND(Q8033&lt;&gt;"SIM",U8033&gt;0),"ERRO: % alíquota &gt; 0, mas NÃO permitida ❌",
IF(AND(Q8033="SIM",U8033=0),"ATENÇÃO: alíquota permitida, mas % = 0 🔎",
"Alíquota aplicada corretamente ✅")))</f>
        <v/>
      </c>
      <c r="Q8033" s="5" t="str">
        <f>IF(E8033="","",IFERROR(VLOOKUP(E8033,REGRAS_CST!$A$2:$D$200,4,FALSE),""))</f>
        <v/>
      </c>
      <c r="R8033" s="8"/>
      <c r="S8033" s="7">
        <f>IF($H8033="","",$H8033*(1-$U8033))</f>
        <v>8.9999999999999993E-3</v>
      </c>
      <c r="T8033" s="7">
        <f>IF($I8033="","",$I8033*(1-$U8033))</f>
        <v>1E-3</v>
      </c>
      <c r="U8033" s="7">
        <f>IFERROR(INDEX(BASE_CCLASSTRIB!$E:$E, MATCH(TEXT($D8033,"000000"), BASE_CCLASSTRIB!$A:$A, 0))/100, 0)</f>
        <v>0</v>
      </c>
      <c r="V8033" s="21">
        <f>IFERROR(INDEX(BASE_CCLASSTRIB!$F:$F, MATCH(TEXT($D8033,"000000"), BASE_CCLASSTRIB!$A:$A, 0))/100, 0)</f>
        <v>0</v>
      </c>
    </row>
    <row r="8034" spans="2:22" ht="15.75" customHeight="1" thickTop="1" thickBot="1">
      <c r="B8034" s="8"/>
      <c r="C8034" s="8"/>
      <c r="E8034" s="8" t="str">
        <f>IF(D8034="","",LEFT(D8034,3))</f>
        <v/>
      </c>
      <c r="F8034" s="5" t="str">
        <f>IF(E8034="","",IFERROR(VLOOKUP(E8034,REGRAS_CST!$A$2:$B$200,2,FALSE),""))</f>
        <v/>
      </c>
      <c r="H8034" s="7">
        <v>8.9999999999999993E-3</v>
      </c>
      <c r="I8034" s="7">
        <v>1E-3</v>
      </c>
      <c r="K8034" s="5" t="str">
        <f>IF(E8034="","",IFERROR(VLOOKUP(E8034,REGRAS_CST!$A$2:$C$200,3,FALSE),""))</f>
        <v/>
      </c>
      <c r="L8034" s="10" t="str">
        <f>IF($G8034="", "", $G8034*(1-$V8034))</f>
        <v/>
      </c>
      <c r="M8034" s="30" t="str">
        <f t="shared" si="250"/>
        <v/>
      </c>
      <c r="N8034" s="30" t="str">
        <f t="shared" si="251"/>
        <v/>
      </c>
      <c r="O8034" s="5" t="str">
        <f>IF(D8034="","",
IF(AND(K8034&lt;&gt;"SIM",V8034&gt;0),"ERRO: % BC &gt; 0, mas NÃO permitida ❌",
IF(AND(K8034="SIM",V8034=0),"ATENÇÃO: BC permitida, mas % = 0 🔎",
"Base de cálculo aplicada corretamente ✅")))</f>
        <v/>
      </c>
      <c r="P8034" s="5" t="str">
        <f>IF(D8034="","",
IF(AND(Q8034&lt;&gt;"SIM",U8034&gt;0),"ERRO: % alíquota &gt; 0, mas NÃO permitida ❌",
IF(AND(Q8034="SIM",U8034=0),"ATENÇÃO: alíquota permitida, mas % = 0 🔎",
"Alíquota aplicada corretamente ✅")))</f>
        <v/>
      </c>
      <c r="Q8034" s="5" t="str">
        <f>IF(E8034="","",IFERROR(VLOOKUP(E8034,REGRAS_CST!$A$2:$D$200,4,FALSE),""))</f>
        <v/>
      </c>
      <c r="R8034" s="8"/>
      <c r="S8034" s="7">
        <f>IF($H8034="","",$H8034*(1-$U8034))</f>
        <v>8.9999999999999993E-3</v>
      </c>
      <c r="T8034" s="7">
        <f>IF($I8034="","",$I8034*(1-$U8034))</f>
        <v>1E-3</v>
      </c>
      <c r="U8034" s="7">
        <f>IFERROR(INDEX(BASE_CCLASSTRIB!$E:$E, MATCH(TEXT($D8034,"000000"), BASE_CCLASSTRIB!$A:$A, 0))/100, 0)</f>
        <v>0</v>
      </c>
      <c r="V8034" s="21">
        <f>IFERROR(INDEX(BASE_CCLASSTRIB!$F:$F, MATCH(TEXT($D8034,"000000"), BASE_CCLASSTRIB!$A:$A, 0))/100, 0)</f>
        <v>0</v>
      </c>
    </row>
    <row r="8035" spans="2:22" ht="15.75" customHeight="1" thickTop="1" thickBot="1">
      <c r="B8035" s="8"/>
      <c r="C8035" s="8"/>
      <c r="E8035" s="8" t="str">
        <f>IF(D8035="","",LEFT(D8035,3))</f>
        <v/>
      </c>
      <c r="F8035" s="5" t="str">
        <f>IF(E8035="","",IFERROR(VLOOKUP(E8035,REGRAS_CST!$A$2:$B$200,2,FALSE),""))</f>
        <v/>
      </c>
      <c r="H8035" s="7">
        <v>8.9999999999999993E-3</v>
      </c>
      <c r="I8035" s="7">
        <v>1E-3</v>
      </c>
      <c r="K8035" s="5" t="str">
        <f>IF(E8035="","",IFERROR(VLOOKUP(E8035,REGRAS_CST!$A$2:$C$200,3,FALSE),""))</f>
        <v/>
      </c>
      <c r="L8035" s="10" t="str">
        <f>IF($G8035="", "", $G8035*(1-$V8035))</f>
        <v/>
      </c>
      <c r="M8035" s="30" t="str">
        <f t="shared" si="250"/>
        <v/>
      </c>
      <c r="N8035" s="30" t="str">
        <f t="shared" si="251"/>
        <v/>
      </c>
      <c r="O8035" s="5" t="str">
        <f>IF(D8035="","",
IF(AND(K8035&lt;&gt;"SIM",V8035&gt;0),"ERRO: % BC &gt; 0, mas NÃO permitida ❌",
IF(AND(K8035="SIM",V8035=0),"ATENÇÃO: BC permitida, mas % = 0 🔎",
"Base de cálculo aplicada corretamente ✅")))</f>
        <v/>
      </c>
      <c r="P8035" s="5" t="str">
        <f>IF(D8035="","",
IF(AND(Q8035&lt;&gt;"SIM",U8035&gt;0),"ERRO: % alíquota &gt; 0, mas NÃO permitida ❌",
IF(AND(Q8035="SIM",U8035=0),"ATENÇÃO: alíquota permitida, mas % = 0 🔎",
"Alíquota aplicada corretamente ✅")))</f>
        <v/>
      </c>
      <c r="Q8035" s="5" t="str">
        <f>IF(E8035="","",IFERROR(VLOOKUP(E8035,REGRAS_CST!$A$2:$D$200,4,FALSE),""))</f>
        <v/>
      </c>
      <c r="R8035" s="8"/>
      <c r="S8035" s="7">
        <f>IF($H8035="","",$H8035*(1-$U8035))</f>
        <v>8.9999999999999993E-3</v>
      </c>
      <c r="T8035" s="7">
        <f>IF($I8035="","",$I8035*(1-$U8035))</f>
        <v>1E-3</v>
      </c>
      <c r="U8035" s="7">
        <f>IFERROR(INDEX(BASE_CCLASSTRIB!$E:$E, MATCH(TEXT($D8035,"000000"), BASE_CCLASSTRIB!$A:$A, 0))/100, 0)</f>
        <v>0</v>
      </c>
      <c r="V8035" s="21">
        <f>IFERROR(INDEX(BASE_CCLASSTRIB!$F:$F, MATCH(TEXT($D8035,"000000"), BASE_CCLASSTRIB!$A:$A, 0))/100, 0)</f>
        <v>0</v>
      </c>
    </row>
    <row r="8036" spans="2:22" ht="15.75" customHeight="1" thickTop="1" thickBot="1">
      <c r="B8036" s="8"/>
      <c r="C8036" s="8"/>
      <c r="E8036" s="8" t="str">
        <f>IF(D8036="","",LEFT(D8036,3))</f>
        <v/>
      </c>
      <c r="F8036" s="5" t="str">
        <f>IF(E8036="","",IFERROR(VLOOKUP(E8036,REGRAS_CST!$A$2:$B$200,2,FALSE),""))</f>
        <v/>
      </c>
      <c r="H8036" s="7">
        <v>8.9999999999999993E-3</v>
      </c>
      <c r="I8036" s="7">
        <v>1E-3</v>
      </c>
      <c r="K8036" s="5" t="str">
        <f>IF(E8036="","",IFERROR(VLOOKUP(E8036,REGRAS_CST!$A$2:$C$200,3,FALSE),""))</f>
        <v/>
      </c>
      <c r="L8036" s="10" t="str">
        <f>IF($G8036="", "", $G8036*(1-$V8036))</f>
        <v/>
      </c>
      <c r="M8036" s="30" t="str">
        <f t="shared" si="250"/>
        <v/>
      </c>
      <c r="N8036" s="30" t="str">
        <f t="shared" si="251"/>
        <v/>
      </c>
      <c r="O8036" s="5" t="str">
        <f>IF(D8036="","",
IF(AND(K8036&lt;&gt;"SIM",V8036&gt;0),"ERRO: % BC &gt; 0, mas NÃO permitida ❌",
IF(AND(K8036="SIM",V8036=0),"ATENÇÃO: BC permitida, mas % = 0 🔎",
"Base de cálculo aplicada corretamente ✅")))</f>
        <v/>
      </c>
      <c r="P8036" s="5" t="str">
        <f>IF(D8036="","",
IF(AND(Q8036&lt;&gt;"SIM",U8036&gt;0),"ERRO: % alíquota &gt; 0, mas NÃO permitida ❌",
IF(AND(Q8036="SIM",U8036=0),"ATENÇÃO: alíquota permitida, mas % = 0 🔎",
"Alíquota aplicada corretamente ✅")))</f>
        <v/>
      </c>
      <c r="Q8036" s="5" t="str">
        <f>IF(E8036="","",IFERROR(VLOOKUP(E8036,REGRAS_CST!$A$2:$D$200,4,FALSE),""))</f>
        <v/>
      </c>
      <c r="R8036" s="8"/>
      <c r="S8036" s="7">
        <f>IF($H8036="","",$H8036*(1-$U8036))</f>
        <v>8.9999999999999993E-3</v>
      </c>
      <c r="T8036" s="7">
        <f>IF($I8036="","",$I8036*(1-$U8036))</f>
        <v>1E-3</v>
      </c>
      <c r="U8036" s="7">
        <f>IFERROR(INDEX(BASE_CCLASSTRIB!$E:$E, MATCH(TEXT($D8036,"000000"), BASE_CCLASSTRIB!$A:$A, 0))/100, 0)</f>
        <v>0</v>
      </c>
      <c r="V8036" s="21">
        <f>IFERROR(INDEX(BASE_CCLASSTRIB!$F:$F, MATCH(TEXT($D8036,"000000"), BASE_CCLASSTRIB!$A:$A, 0))/100, 0)</f>
        <v>0</v>
      </c>
    </row>
    <row r="8037" spans="2:22" ht="15.75" customHeight="1" thickTop="1" thickBot="1">
      <c r="B8037" s="8"/>
      <c r="C8037" s="8"/>
      <c r="E8037" s="8" t="str">
        <f>IF(D8037="","",LEFT(D8037,3))</f>
        <v/>
      </c>
      <c r="F8037" s="5" t="str">
        <f>IF(E8037="","",IFERROR(VLOOKUP(E8037,REGRAS_CST!$A$2:$B$200,2,FALSE),""))</f>
        <v/>
      </c>
      <c r="H8037" s="7">
        <v>8.9999999999999993E-3</v>
      </c>
      <c r="I8037" s="7">
        <v>1E-3</v>
      </c>
      <c r="K8037" s="5" t="str">
        <f>IF(E8037="","",IFERROR(VLOOKUP(E8037,REGRAS_CST!$A$2:$C$200,3,FALSE),""))</f>
        <v/>
      </c>
      <c r="L8037" s="10" t="str">
        <f>IF($G8037="", "", $G8037*(1-$V8037))</f>
        <v/>
      </c>
      <c r="M8037" s="30" t="str">
        <f t="shared" si="250"/>
        <v/>
      </c>
      <c r="N8037" s="30" t="str">
        <f t="shared" si="251"/>
        <v/>
      </c>
      <c r="O8037" s="5" t="str">
        <f>IF(D8037="","",
IF(AND(K8037&lt;&gt;"SIM",V8037&gt;0),"ERRO: % BC &gt; 0, mas NÃO permitida ❌",
IF(AND(K8037="SIM",V8037=0),"ATENÇÃO: BC permitida, mas % = 0 🔎",
"Base de cálculo aplicada corretamente ✅")))</f>
        <v/>
      </c>
      <c r="P8037" s="5" t="str">
        <f>IF(D8037="","",
IF(AND(Q8037&lt;&gt;"SIM",U8037&gt;0),"ERRO: % alíquota &gt; 0, mas NÃO permitida ❌",
IF(AND(Q8037="SIM",U8037=0),"ATENÇÃO: alíquota permitida, mas % = 0 🔎",
"Alíquota aplicada corretamente ✅")))</f>
        <v/>
      </c>
      <c r="Q8037" s="5" t="str">
        <f>IF(E8037="","",IFERROR(VLOOKUP(E8037,REGRAS_CST!$A$2:$D$200,4,FALSE),""))</f>
        <v/>
      </c>
      <c r="R8037" s="8"/>
      <c r="S8037" s="7">
        <f>IF($H8037="","",$H8037*(1-$U8037))</f>
        <v>8.9999999999999993E-3</v>
      </c>
      <c r="T8037" s="7">
        <f>IF($I8037="","",$I8037*(1-$U8037))</f>
        <v>1E-3</v>
      </c>
      <c r="U8037" s="7">
        <f>IFERROR(INDEX(BASE_CCLASSTRIB!$E:$E, MATCH(TEXT($D8037,"000000"), BASE_CCLASSTRIB!$A:$A, 0))/100, 0)</f>
        <v>0</v>
      </c>
      <c r="V8037" s="21">
        <f>IFERROR(INDEX(BASE_CCLASSTRIB!$F:$F, MATCH(TEXT($D8037,"000000"), BASE_CCLASSTRIB!$A:$A, 0))/100, 0)</f>
        <v>0</v>
      </c>
    </row>
    <row r="8038" spans="2:22" ht="15.75" customHeight="1" thickTop="1" thickBot="1">
      <c r="B8038" s="8"/>
      <c r="C8038" s="8"/>
      <c r="E8038" s="8" t="str">
        <f>IF(D8038="","",LEFT(D8038,3))</f>
        <v/>
      </c>
      <c r="F8038" s="5" t="str">
        <f>IF(E8038="","",IFERROR(VLOOKUP(E8038,REGRAS_CST!$A$2:$B$200,2,FALSE),""))</f>
        <v/>
      </c>
      <c r="H8038" s="7">
        <v>8.9999999999999993E-3</v>
      </c>
      <c r="I8038" s="7">
        <v>1E-3</v>
      </c>
      <c r="K8038" s="5" t="str">
        <f>IF(E8038="","",IFERROR(VLOOKUP(E8038,REGRAS_CST!$A$2:$C$200,3,FALSE),""))</f>
        <v/>
      </c>
      <c r="L8038" s="10" t="str">
        <f>IF($G8038="", "", $G8038*(1-$V8038))</f>
        <v/>
      </c>
      <c r="M8038" s="30" t="str">
        <f t="shared" si="250"/>
        <v/>
      </c>
      <c r="N8038" s="30" t="str">
        <f t="shared" si="251"/>
        <v/>
      </c>
      <c r="O8038" s="5" t="str">
        <f>IF(D8038="","",
IF(AND(K8038&lt;&gt;"SIM",V8038&gt;0),"ERRO: % BC &gt; 0, mas NÃO permitida ❌",
IF(AND(K8038="SIM",V8038=0),"ATENÇÃO: BC permitida, mas % = 0 🔎",
"Base de cálculo aplicada corretamente ✅")))</f>
        <v/>
      </c>
      <c r="P8038" s="5" t="str">
        <f>IF(D8038="","",
IF(AND(Q8038&lt;&gt;"SIM",U8038&gt;0),"ERRO: % alíquota &gt; 0, mas NÃO permitida ❌",
IF(AND(Q8038="SIM",U8038=0),"ATENÇÃO: alíquota permitida, mas % = 0 🔎",
"Alíquota aplicada corretamente ✅")))</f>
        <v/>
      </c>
      <c r="Q8038" s="5" t="str">
        <f>IF(E8038="","",IFERROR(VLOOKUP(E8038,REGRAS_CST!$A$2:$D$200,4,FALSE),""))</f>
        <v/>
      </c>
      <c r="R8038" s="8"/>
      <c r="S8038" s="7">
        <f>IF($H8038="","",$H8038*(1-$U8038))</f>
        <v>8.9999999999999993E-3</v>
      </c>
      <c r="T8038" s="7">
        <f>IF($I8038="","",$I8038*(1-$U8038))</f>
        <v>1E-3</v>
      </c>
      <c r="U8038" s="7">
        <f>IFERROR(INDEX(BASE_CCLASSTRIB!$E:$E, MATCH(TEXT($D8038,"000000"), BASE_CCLASSTRIB!$A:$A, 0))/100, 0)</f>
        <v>0</v>
      </c>
      <c r="V8038" s="21">
        <f>IFERROR(INDEX(BASE_CCLASSTRIB!$F:$F, MATCH(TEXT($D8038,"000000"), BASE_CCLASSTRIB!$A:$A, 0))/100, 0)</f>
        <v>0</v>
      </c>
    </row>
    <row r="8039" spans="2:22" ht="15.75" customHeight="1" thickTop="1" thickBot="1">
      <c r="B8039" s="8"/>
      <c r="C8039" s="8"/>
      <c r="E8039" s="8" t="str">
        <f>IF(D8039="","",LEFT(D8039,3))</f>
        <v/>
      </c>
      <c r="F8039" s="5" t="str">
        <f>IF(E8039="","",IFERROR(VLOOKUP(E8039,REGRAS_CST!$A$2:$B$200,2,FALSE),""))</f>
        <v/>
      </c>
      <c r="H8039" s="7">
        <v>8.9999999999999993E-3</v>
      </c>
      <c r="I8039" s="7">
        <v>1E-3</v>
      </c>
      <c r="K8039" s="5" t="str">
        <f>IF(E8039="","",IFERROR(VLOOKUP(E8039,REGRAS_CST!$A$2:$C$200,3,FALSE),""))</f>
        <v/>
      </c>
      <c r="L8039" s="10" t="str">
        <f>IF($G8039="", "", $G8039*(1-$V8039))</f>
        <v/>
      </c>
      <c r="M8039" s="30" t="str">
        <f t="shared" si="250"/>
        <v/>
      </c>
      <c r="N8039" s="30" t="str">
        <f t="shared" si="251"/>
        <v/>
      </c>
      <c r="O8039" s="5" t="str">
        <f>IF(D8039="","",
IF(AND(K8039&lt;&gt;"SIM",V8039&gt;0),"ERRO: % BC &gt; 0, mas NÃO permitida ❌",
IF(AND(K8039="SIM",V8039=0),"ATENÇÃO: BC permitida, mas % = 0 🔎",
"Base de cálculo aplicada corretamente ✅")))</f>
        <v/>
      </c>
      <c r="P8039" s="5" t="str">
        <f>IF(D8039="","",
IF(AND(Q8039&lt;&gt;"SIM",U8039&gt;0),"ERRO: % alíquota &gt; 0, mas NÃO permitida ❌",
IF(AND(Q8039="SIM",U8039=0),"ATENÇÃO: alíquota permitida, mas % = 0 🔎",
"Alíquota aplicada corretamente ✅")))</f>
        <v/>
      </c>
      <c r="Q8039" s="5" t="str">
        <f>IF(E8039="","",IFERROR(VLOOKUP(E8039,REGRAS_CST!$A$2:$D$200,4,FALSE),""))</f>
        <v/>
      </c>
      <c r="R8039" s="8"/>
      <c r="S8039" s="7">
        <f>IF($H8039="","",$H8039*(1-$U8039))</f>
        <v>8.9999999999999993E-3</v>
      </c>
      <c r="T8039" s="7">
        <f>IF($I8039="","",$I8039*(1-$U8039))</f>
        <v>1E-3</v>
      </c>
      <c r="U8039" s="7">
        <f>IFERROR(INDEX(BASE_CCLASSTRIB!$E:$E, MATCH(TEXT($D8039,"000000"), BASE_CCLASSTRIB!$A:$A, 0))/100, 0)</f>
        <v>0</v>
      </c>
      <c r="V8039" s="21">
        <f>IFERROR(INDEX(BASE_CCLASSTRIB!$F:$F, MATCH(TEXT($D8039,"000000"), BASE_CCLASSTRIB!$A:$A, 0))/100, 0)</f>
        <v>0</v>
      </c>
    </row>
    <row r="8040" spans="2:22" ht="15.75" customHeight="1" thickTop="1" thickBot="1">
      <c r="B8040" s="8"/>
      <c r="C8040" s="8"/>
      <c r="E8040" s="8" t="str">
        <f>IF(D8040="","",LEFT(D8040,3))</f>
        <v/>
      </c>
      <c r="F8040" s="5" t="str">
        <f>IF(E8040="","",IFERROR(VLOOKUP(E8040,REGRAS_CST!$A$2:$B$200,2,FALSE),""))</f>
        <v/>
      </c>
      <c r="H8040" s="7">
        <v>8.9999999999999993E-3</v>
      </c>
      <c r="I8040" s="7">
        <v>1E-3</v>
      </c>
      <c r="K8040" s="5" t="str">
        <f>IF(E8040="","",IFERROR(VLOOKUP(E8040,REGRAS_CST!$A$2:$C$200,3,FALSE),""))</f>
        <v/>
      </c>
      <c r="L8040" s="10" t="str">
        <f>IF($G8040="", "", $G8040*(1-$V8040))</f>
        <v/>
      </c>
      <c r="M8040" s="30" t="str">
        <f t="shared" si="250"/>
        <v/>
      </c>
      <c r="N8040" s="30" t="str">
        <f t="shared" si="251"/>
        <v/>
      </c>
      <c r="O8040" s="5" t="str">
        <f>IF(D8040="","",
IF(AND(K8040&lt;&gt;"SIM",V8040&gt;0),"ERRO: % BC &gt; 0, mas NÃO permitida ❌",
IF(AND(K8040="SIM",V8040=0),"ATENÇÃO: BC permitida, mas % = 0 🔎",
"Base de cálculo aplicada corretamente ✅")))</f>
        <v/>
      </c>
      <c r="P8040" s="5" t="str">
        <f>IF(D8040="","",
IF(AND(Q8040&lt;&gt;"SIM",U8040&gt;0),"ERRO: % alíquota &gt; 0, mas NÃO permitida ❌",
IF(AND(Q8040="SIM",U8040=0),"ATENÇÃO: alíquota permitida, mas % = 0 🔎",
"Alíquota aplicada corretamente ✅")))</f>
        <v/>
      </c>
      <c r="Q8040" s="5" t="str">
        <f>IF(E8040="","",IFERROR(VLOOKUP(E8040,REGRAS_CST!$A$2:$D$200,4,FALSE),""))</f>
        <v/>
      </c>
      <c r="R8040" s="8"/>
      <c r="S8040" s="7">
        <f>IF($H8040="","",$H8040*(1-$U8040))</f>
        <v>8.9999999999999993E-3</v>
      </c>
      <c r="T8040" s="7">
        <f>IF($I8040="","",$I8040*(1-$U8040))</f>
        <v>1E-3</v>
      </c>
      <c r="U8040" s="7">
        <f>IFERROR(INDEX(BASE_CCLASSTRIB!$E:$E, MATCH(TEXT($D8040,"000000"), BASE_CCLASSTRIB!$A:$A, 0))/100, 0)</f>
        <v>0</v>
      </c>
      <c r="V8040" s="21">
        <f>IFERROR(INDEX(BASE_CCLASSTRIB!$F:$F, MATCH(TEXT($D8040,"000000"), BASE_CCLASSTRIB!$A:$A, 0))/100, 0)</f>
        <v>0</v>
      </c>
    </row>
    <row r="8041" spans="2:22" ht="15.75" customHeight="1" thickTop="1" thickBot="1">
      <c r="B8041" s="8"/>
      <c r="C8041" s="8"/>
      <c r="E8041" s="8" t="str">
        <f>IF(D8041="","",LEFT(D8041,3))</f>
        <v/>
      </c>
      <c r="F8041" s="5" t="str">
        <f>IF(E8041="","",IFERROR(VLOOKUP(E8041,REGRAS_CST!$A$2:$B$200,2,FALSE),""))</f>
        <v/>
      </c>
      <c r="H8041" s="7">
        <v>8.9999999999999993E-3</v>
      </c>
      <c r="I8041" s="7">
        <v>1E-3</v>
      </c>
      <c r="K8041" s="5" t="str">
        <f>IF(E8041="","",IFERROR(VLOOKUP(E8041,REGRAS_CST!$A$2:$C$200,3,FALSE),""))</f>
        <v/>
      </c>
      <c r="L8041" s="10" t="str">
        <f>IF($G8041="", "", $G8041*(1-$V8041))</f>
        <v/>
      </c>
      <c r="M8041" s="30" t="str">
        <f t="shared" si="250"/>
        <v/>
      </c>
      <c r="N8041" s="30" t="str">
        <f t="shared" si="251"/>
        <v/>
      </c>
      <c r="O8041" s="5" t="str">
        <f>IF(D8041="","",
IF(AND(K8041&lt;&gt;"SIM",V8041&gt;0),"ERRO: % BC &gt; 0, mas NÃO permitida ❌",
IF(AND(K8041="SIM",V8041=0),"ATENÇÃO: BC permitida, mas % = 0 🔎",
"Base de cálculo aplicada corretamente ✅")))</f>
        <v/>
      </c>
      <c r="P8041" s="5" t="str">
        <f>IF(D8041="","",
IF(AND(Q8041&lt;&gt;"SIM",U8041&gt;0),"ERRO: % alíquota &gt; 0, mas NÃO permitida ❌",
IF(AND(Q8041="SIM",U8041=0),"ATENÇÃO: alíquota permitida, mas % = 0 🔎",
"Alíquota aplicada corretamente ✅")))</f>
        <v/>
      </c>
      <c r="Q8041" s="5" t="str">
        <f>IF(E8041="","",IFERROR(VLOOKUP(E8041,REGRAS_CST!$A$2:$D$200,4,FALSE),""))</f>
        <v/>
      </c>
      <c r="R8041" s="8"/>
      <c r="S8041" s="7">
        <f>IF($H8041="","",$H8041*(1-$U8041))</f>
        <v>8.9999999999999993E-3</v>
      </c>
      <c r="T8041" s="7">
        <f>IF($I8041="","",$I8041*(1-$U8041))</f>
        <v>1E-3</v>
      </c>
      <c r="U8041" s="7">
        <f>IFERROR(INDEX(BASE_CCLASSTRIB!$E:$E, MATCH(TEXT($D8041,"000000"), BASE_CCLASSTRIB!$A:$A, 0))/100, 0)</f>
        <v>0</v>
      </c>
      <c r="V8041" s="21">
        <f>IFERROR(INDEX(BASE_CCLASSTRIB!$F:$F, MATCH(TEXT($D8041,"000000"), BASE_CCLASSTRIB!$A:$A, 0))/100, 0)</f>
        <v>0</v>
      </c>
    </row>
    <row r="8042" spans="2:22" ht="15.75" customHeight="1" thickTop="1" thickBot="1">
      <c r="B8042" s="8"/>
      <c r="C8042" s="8"/>
      <c r="E8042" s="8" t="str">
        <f>IF(D8042="","",LEFT(D8042,3))</f>
        <v/>
      </c>
      <c r="F8042" s="5" t="str">
        <f>IF(E8042="","",IFERROR(VLOOKUP(E8042,REGRAS_CST!$A$2:$B$200,2,FALSE),""))</f>
        <v/>
      </c>
      <c r="H8042" s="7">
        <v>8.9999999999999993E-3</v>
      </c>
      <c r="I8042" s="7">
        <v>1E-3</v>
      </c>
      <c r="K8042" s="5" t="str">
        <f>IF(E8042="","",IFERROR(VLOOKUP(E8042,REGRAS_CST!$A$2:$C$200,3,FALSE),""))</f>
        <v/>
      </c>
      <c r="L8042" s="10" t="str">
        <f>IF($G8042="", "", $G8042*(1-$V8042))</f>
        <v/>
      </c>
      <c r="M8042" s="30" t="str">
        <f t="shared" si="250"/>
        <v/>
      </c>
      <c r="N8042" s="30" t="str">
        <f t="shared" si="251"/>
        <v/>
      </c>
      <c r="O8042" s="5" t="str">
        <f>IF(D8042="","",
IF(AND(K8042&lt;&gt;"SIM",V8042&gt;0),"ERRO: % BC &gt; 0, mas NÃO permitida ❌",
IF(AND(K8042="SIM",V8042=0),"ATENÇÃO: BC permitida, mas % = 0 🔎",
"Base de cálculo aplicada corretamente ✅")))</f>
        <v/>
      </c>
      <c r="P8042" s="5" t="str">
        <f>IF(D8042="","",
IF(AND(Q8042&lt;&gt;"SIM",U8042&gt;0),"ERRO: % alíquota &gt; 0, mas NÃO permitida ❌",
IF(AND(Q8042="SIM",U8042=0),"ATENÇÃO: alíquota permitida, mas % = 0 🔎",
"Alíquota aplicada corretamente ✅")))</f>
        <v/>
      </c>
      <c r="Q8042" s="5" t="str">
        <f>IF(E8042="","",IFERROR(VLOOKUP(E8042,REGRAS_CST!$A$2:$D$200,4,FALSE),""))</f>
        <v/>
      </c>
      <c r="R8042" s="8"/>
      <c r="S8042" s="7">
        <f>IF($H8042="","",$H8042*(1-$U8042))</f>
        <v>8.9999999999999993E-3</v>
      </c>
      <c r="T8042" s="7">
        <f>IF($I8042="","",$I8042*(1-$U8042))</f>
        <v>1E-3</v>
      </c>
      <c r="U8042" s="7">
        <f>IFERROR(INDEX(BASE_CCLASSTRIB!$E:$E, MATCH(TEXT($D8042,"000000"), BASE_CCLASSTRIB!$A:$A, 0))/100, 0)</f>
        <v>0</v>
      </c>
      <c r="V8042" s="21">
        <f>IFERROR(INDEX(BASE_CCLASSTRIB!$F:$F, MATCH(TEXT($D8042,"000000"), BASE_CCLASSTRIB!$A:$A, 0))/100, 0)</f>
        <v>0</v>
      </c>
    </row>
    <row r="8043" spans="2:22" ht="15.75" customHeight="1" thickTop="1" thickBot="1">
      <c r="B8043" s="8"/>
      <c r="C8043" s="8"/>
      <c r="E8043" s="8" t="str">
        <f>IF(D8043="","",LEFT(D8043,3))</f>
        <v/>
      </c>
      <c r="F8043" s="5" t="str">
        <f>IF(E8043="","",IFERROR(VLOOKUP(E8043,REGRAS_CST!$A$2:$B$200,2,FALSE),""))</f>
        <v/>
      </c>
      <c r="H8043" s="7">
        <v>8.9999999999999993E-3</v>
      </c>
      <c r="I8043" s="7">
        <v>1E-3</v>
      </c>
      <c r="K8043" s="5" t="str">
        <f>IF(E8043="","",IFERROR(VLOOKUP(E8043,REGRAS_CST!$A$2:$C$200,3,FALSE),""))</f>
        <v/>
      </c>
      <c r="L8043" s="10" t="str">
        <f>IF($G8043="", "", $G8043*(1-$V8043))</f>
        <v/>
      </c>
      <c r="M8043" s="30" t="str">
        <f t="shared" si="250"/>
        <v/>
      </c>
      <c r="N8043" s="30" t="str">
        <f t="shared" si="251"/>
        <v/>
      </c>
      <c r="O8043" s="5" t="str">
        <f>IF(D8043="","",
IF(AND(K8043&lt;&gt;"SIM",V8043&gt;0),"ERRO: % BC &gt; 0, mas NÃO permitida ❌",
IF(AND(K8043="SIM",V8043=0),"ATENÇÃO: BC permitida, mas % = 0 🔎",
"Base de cálculo aplicada corretamente ✅")))</f>
        <v/>
      </c>
      <c r="P8043" s="5" t="str">
        <f>IF(D8043="","",
IF(AND(Q8043&lt;&gt;"SIM",U8043&gt;0),"ERRO: % alíquota &gt; 0, mas NÃO permitida ❌",
IF(AND(Q8043="SIM",U8043=0),"ATENÇÃO: alíquota permitida, mas % = 0 🔎",
"Alíquota aplicada corretamente ✅")))</f>
        <v/>
      </c>
      <c r="Q8043" s="5" t="str">
        <f>IF(E8043="","",IFERROR(VLOOKUP(E8043,REGRAS_CST!$A$2:$D$200,4,FALSE),""))</f>
        <v/>
      </c>
      <c r="R8043" s="8"/>
      <c r="S8043" s="7">
        <f>IF($H8043="","",$H8043*(1-$U8043))</f>
        <v>8.9999999999999993E-3</v>
      </c>
      <c r="T8043" s="7">
        <f>IF($I8043="","",$I8043*(1-$U8043))</f>
        <v>1E-3</v>
      </c>
      <c r="U8043" s="7">
        <f>IFERROR(INDEX(BASE_CCLASSTRIB!$E:$E, MATCH(TEXT($D8043,"000000"), BASE_CCLASSTRIB!$A:$A, 0))/100, 0)</f>
        <v>0</v>
      </c>
      <c r="V8043" s="21">
        <f>IFERROR(INDEX(BASE_CCLASSTRIB!$F:$F, MATCH(TEXT($D8043,"000000"), BASE_CCLASSTRIB!$A:$A, 0))/100, 0)</f>
        <v>0</v>
      </c>
    </row>
    <row r="8044" spans="2:22" ht="15.75" customHeight="1" thickTop="1" thickBot="1">
      <c r="B8044" s="8"/>
      <c r="C8044" s="8"/>
      <c r="E8044" s="8" t="str">
        <f>IF(D8044="","",LEFT(D8044,3))</f>
        <v/>
      </c>
      <c r="F8044" s="5" t="str">
        <f>IF(E8044="","",IFERROR(VLOOKUP(E8044,REGRAS_CST!$A$2:$B$200,2,FALSE),""))</f>
        <v/>
      </c>
      <c r="H8044" s="7">
        <v>8.9999999999999993E-3</v>
      </c>
      <c r="I8044" s="7">
        <v>1E-3</v>
      </c>
      <c r="K8044" s="5" t="str">
        <f>IF(E8044="","",IFERROR(VLOOKUP(E8044,REGRAS_CST!$A$2:$C$200,3,FALSE),""))</f>
        <v/>
      </c>
      <c r="L8044" s="10" t="str">
        <f>IF($G8044="", "", $G8044*(1-$V8044))</f>
        <v/>
      </c>
      <c r="M8044" s="30" t="str">
        <f t="shared" si="250"/>
        <v/>
      </c>
      <c r="N8044" s="30" t="str">
        <f t="shared" si="251"/>
        <v/>
      </c>
      <c r="O8044" s="5" t="str">
        <f>IF(D8044="","",
IF(AND(K8044&lt;&gt;"SIM",V8044&gt;0),"ERRO: % BC &gt; 0, mas NÃO permitida ❌",
IF(AND(K8044="SIM",V8044=0),"ATENÇÃO: BC permitida, mas % = 0 🔎",
"Base de cálculo aplicada corretamente ✅")))</f>
        <v/>
      </c>
      <c r="P8044" s="5" t="str">
        <f>IF(D8044="","",
IF(AND(Q8044&lt;&gt;"SIM",U8044&gt;0),"ERRO: % alíquota &gt; 0, mas NÃO permitida ❌",
IF(AND(Q8044="SIM",U8044=0),"ATENÇÃO: alíquota permitida, mas % = 0 🔎",
"Alíquota aplicada corretamente ✅")))</f>
        <v/>
      </c>
      <c r="Q8044" s="5" t="str">
        <f>IF(E8044="","",IFERROR(VLOOKUP(E8044,REGRAS_CST!$A$2:$D$200,4,FALSE),""))</f>
        <v/>
      </c>
      <c r="R8044" s="8"/>
      <c r="S8044" s="7">
        <f>IF($H8044="","",$H8044*(1-$U8044))</f>
        <v>8.9999999999999993E-3</v>
      </c>
      <c r="T8044" s="7">
        <f>IF($I8044="","",$I8044*(1-$U8044))</f>
        <v>1E-3</v>
      </c>
      <c r="U8044" s="7">
        <f>IFERROR(INDEX(BASE_CCLASSTRIB!$E:$E, MATCH(TEXT($D8044,"000000"), BASE_CCLASSTRIB!$A:$A, 0))/100, 0)</f>
        <v>0</v>
      </c>
      <c r="V8044" s="21">
        <f>IFERROR(INDEX(BASE_CCLASSTRIB!$F:$F, MATCH(TEXT($D8044,"000000"), BASE_CCLASSTRIB!$A:$A, 0))/100, 0)</f>
        <v>0</v>
      </c>
    </row>
    <row r="8045" spans="2:22" ht="15.75" customHeight="1" thickTop="1" thickBot="1">
      <c r="B8045" s="8"/>
      <c r="C8045" s="8"/>
      <c r="E8045" s="8" t="str">
        <f>IF(D8045="","",LEFT(D8045,3))</f>
        <v/>
      </c>
      <c r="F8045" s="5" t="str">
        <f>IF(E8045="","",IFERROR(VLOOKUP(E8045,REGRAS_CST!$A$2:$B$200,2,FALSE),""))</f>
        <v/>
      </c>
      <c r="H8045" s="7">
        <v>8.9999999999999993E-3</v>
      </c>
      <c r="I8045" s="7">
        <v>1E-3</v>
      </c>
      <c r="K8045" s="5" t="str">
        <f>IF(E8045="","",IFERROR(VLOOKUP(E8045,REGRAS_CST!$A$2:$C$200,3,FALSE),""))</f>
        <v/>
      </c>
      <c r="L8045" s="10" t="str">
        <f>IF($G8045="", "", $G8045*(1-$V8045))</f>
        <v/>
      </c>
      <c r="M8045" s="30" t="str">
        <f t="shared" si="250"/>
        <v/>
      </c>
      <c r="N8045" s="30" t="str">
        <f t="shared" si="251"/>
        <v/>
      </c>
      <c r="O8045" s="5" t="str">
        <f>IF(D8045="","",
IF(AND(K8045&lt;&gt;"SIM",V8045&gt;0),"ERRO: % BC &gt; 0, mas NÃO permitida ❌",
IF(AND(K8045="SIM",V8045=0),"ATENÇÃO: BC permitida, mas % = 0 🔎",
"Base de cálculo aplicada corretamente ✅")))</f>
        <v/>
      </c>
      <c r="P8045" s="5" t="str">
        <f>IF(D8045="","",
IF(AND(Q8045&lt;&gt;"SIM",U8045&gt;0),"ERRO: % alíquota &gt; 0, mas NÃO permitida ❌",
IF(AND(Q8045="SIM",U8045=0),"ATENÇÃO: alíquota permitida, mas % = 0 🔎",
"Alíquota aplicada corretamente ✅")))</f>
        <v/>
      </c>
      <c r="Q8045" s="5" t="str">
        <f>IF(E8045="","",IFERROR(VLOOKUP(E8045,REGRAS_CST!$A$2:$D$200,4,FALSE),""))</f>
        <v/>
      </c>
      <c r="R8045" s="8"/>
      <c r="S8045" s="7">
        <f>IF($H8045="","",$H8045*(1-$U8045))</f>
        <v>8.9999999999999993E-3</v>
      </c>
      <c r="T8045" s="7">
        <f>IF($I8045="","",$I8045*(1-$U8045))</f>
        <v>1E-3</v>
      </c>
      <c r="U8045" s="7">
        <f>IFERROR(INDEX(BASE_CCLASSTRIB!$E:$E, MATCH(TEXT($D8045,"000000"), BASE_CCLASSTRIB!$A:$A, 0))/100, 0)</f>
        <v>0</v>
      </c>
      <c r="V8045" s="21">
        <f>IFERROR(INDEX(BASE_CCLASSTRIB!$F:$F, MATCH(TEXT($D8045,"000000"), BASE_CCLASSTRIB!$A:$A, 0))/100, 0)</f>
        <v>0</v>
      </c>
    </row>
    <row r="8046" spans="2:22" ht="15.75" customHeight="1" thickTop="1" thickBot="1">
      <c r="B8046" s="8"/>
      <c r="C8046" s="8"/>
      <c r="E8046" s="8" t="str">
        <f>IF(D8046="","",LEFT(D8046,3))</f>
        <v/>
      </c>
      <c r="F8046" s="5" t="str">
        <f>IF(E8046="","",IFERROR(VLOOKUP(E8046,REGRAS_CST!$A$2:$B$200,2,FALSE),""))</f>
        <v/>
      </c>
      <c r="H8046" s="7">
        <v>8.9999999999999993E-3</v>
      </c>
      <c r="I8046" s="7">
        <v>1E-3</v>
      </c>
      <c r="K8046" s="5" t="str">
        <f>IF(E8046="","",IFERROR(VLOOKUP(E8046,REGRAS_CST!$A$2:$C$200,3,FALSE),""))</f>
        <v/>
      </c>
      <c r="L8046" s="10" t="str">
        <f>IF($G8046="", "", $G8046*(1-$V8046))</f>
        <v/>
      </c>
      <c r="M8046" s="30" t="str">
        <f t="shared" si="250"/>
        <v/>
      </c>
      <c r="N8046" s="30" t="str">
        <f t="shared" si="251"/>
        <v/>
      </c>
      <c r="O8046" s="5" t="str">
        <f>IF(D8046="","",
IF(AND(K8046&lt;&gt;"SIM",V8046&gt;0),"ERRO: % BC &gt; 0, mas NÃO permitida ❌",
IF(AND(K8046="SIM",V8046=0),"ATENÇÃO: BC permitida, mas % = 0 🔎",
"Base de cálculo aplicada corretamente ✅")))</f>
        <v/>
      </c>
      <c r="P8046" s="5" t="str">
        <f>IF(D8046="","",
IF(AND(Q8046&lt;&gt;"SIM",U8046&gt;0),"ERRO: % alíquota &gt; 0, mas NÃO permitida ❌",
IF(AND(Q8046="SIM",U8046=0),"ATENÇÃO: alíquota permitida, mas % = 0 🔎",
"Alíquota aplicada corretamente ✅")))</f>
        <v/>
      </c>
      <c r="Q8046" s="5" t="str">
        <f>IF(E8046="","",IFERROR(VLOOKUP(E8046,REGRAS_CST!$A$2:$D$200,4,FALSE),""))</f>
        <v/>
      </c>
      <c r="R8046" s="8"/>
      <c r="S8046" s="7">
        <f>IF($H8046="","",$H8046*(1-$U8046))</f>
        <v>8.9999999999999993E-3</v>
      </c>
      <c r="T8046" s="7">
        <f>IF($I8046="","",$I8046*(1-$U8046))</f>
        <v>1E-3</v>
      </c>
      <c r="U8046" s="7">
        <f>IFERROR(INDEX(BASE_CCLASSTRIB!$E:$E, MATCH(TEXT($D8046,"000000"), BASE_CCLASSTRIB!$A:$A, 0))/100, 0)</f>
        <v>0</v>
      </c>
      <c r="V8046" s="21">
        <f>IFERROR(INDEX(BASE_CCLASSTRIB!$F:$F, MATCH(TEXT($D8046,"000000"), BASE_CCLASSTRIB!$A:$A, 0))/100, 0)</f>
        <v>0</v>
      </c>
    </row>
    <row r="8047" spans="2:22" ht="15.75" customHeight="1" thickTop="1" thickBot="1">
      <c r="B8047" s="8"/>
      <c r="C8047" s="8"/>
      <c r="E8047" s="8" t="str">
        <f>IF(D8047="","",LEFT(D8047,3))</f>
        <v/>
      </c>
      <c r="F8047" s="5" t="str">
        <f>IF(E8047="","",IFERROR(VLOOKUP(E8047,REGRAS_CST!$A$2:$B$200,2,FALSE),""))</f>
        <v/>
      </c>
      <c r="H8047" s="7">
        <v>8.9999999999999993E-3</v>
      </c>
      <c r="I8047" s="7">
        <v>1E-3</v>
      </c>
      <c r="K8047" s="5" t="str">
        <f>IF(E8047="","",IFERROR(VLOOKUP(E8047,REGRAS_CST!$A$2:$C$200,3,FALSE),""))</f>
        <v/>
      </c>
      <c r="L8047" s="10" t="str">
        <f>IF($G8047="", "", $G8047*(1-$V8047))</f>
        <v/>
      </c>
      <c r="M8047" s="30" t="str">
        <f t="shared" si="250"/>
        <v/>
      </c>
      <c r="N8047" s="30" t="str">
        <f t="shared" si="251"/>
        <v/>
      </c>
      <c r="O8047" s="5" t="str">
        <f>IF(D8047="","",
IF(AND(K8047&lt;&gt;"SIM",V8047&gt;0),"ERRO: % BC &gt; 0, mas NÃO permitida ❌",
IF(AND(K8047="SIM",V8047=0),"ATENÇÃO: BC permitida, mas % = 0 🔎",
"Base de cálculo aplicada corretamente ✅")))</f>
        <v/>
      </c>
      <c r="P8047" s="5" t="str">
        <f>IF(D8047="","",
IF(AND(Q8047&lt;&gt;"SIM",U8047&gt;0),"ERRO: % alíquota &gt; 0, mas NÃO permitida ❌",
IF(AND(Q8047="SIM",U8047=0),"ATENÇÃO: alíquota permitida, mas % = 0 🔎",
"Alíquota aplicada corretamente ✅")))</f>
        <v/>
      </c>
      <c r="Q8047" s="5" t="str">
        <f>IF(E8047="","",IFERROR(VLOOKUP(E8047,REGRAS_CST!$A$2:$D$200,4,FALSE),""))</f>
        <v/>
      </c>
      <c r="R8047" s="8"/>
      <c r="S8047" s="7">
        <f>IF($H8047="","",$H8047*(1-$U8047))</f>
        <v>8.9999999999999993E-3</v>
      </c>
      <c r="T8047" s="7">
        <f>IF($I8047="","",$I8047*(1-$U8047))</f>
        <v>1E-3</v>
      </c>
      <c r="U8047" s="7">
        <f>IFERROR(INDEX(BASE_CCLASSTRIB!$E:$E, MATCH(TEXT($D8047,"000000"), BASE_CCLASSTRIB!$A:$A, 0))/100, 0)</f>
        <v>0</v>
      </c>
      <c r="V8047" s="21">
        <f>IFERROR(INDEX(BASE_CCLASSTRIB!$F:$F, MATCH(TEXT($D8047,"000000"), BASE_CCLASSTRIB!$A:$A, 0))/100, 0)</f>
        <v>0</v>
      </c>
    </row>
    <row r="8048" spans="2:22" ht="15.75" customHeight="1" thickTop="1" thickBot="1">
      <c r="B8048" s="8"/>
      <c r="C8048" s="8"/>
      <c r="E8048" s="8" t="str">
        <f>IF(D8048="","",LEFT(D8048,3))</f>
        <v/>
      </c>
      <c r="F8048" s="5" t="str">
        <f>IF(E8048="","",IFERROR(VLOOKUP(E8048,REGRAS_CST!$A$2:$B$200,2,FALSE),""))</f>
        <v/>
      </c>
      <c r="H8048" s="7">
        <v>8.9999999999999993E-3</v>
      </c>
      <c r="I8048" s="7">
        <v>1E-3</v>
      </c>
      <c r="K8048" s="5" t="str">
        <f>IF(E8048="","",IFERROR(VLOOKUP(E8048,REGRAS_CST!$A$2:$C$200,3,FALSE),""))</f>
        <v/>
      </c>
      <c r="L8048" s="10" t="str">
        <f>IF($G8048="", "", $G8048*(1-$V8048))</f>
        <v/>
      </c>
      <c r="M8048" s="30" t="str">
        <f t="shared" si="250"/>
        <v/>
      </c>
      <c r="N8048" s="30" t="str">
        <f t="shared" si="251"/>
        <v/>
      </c>
      <c r="O8048" s="5" t="str">
        <f>IF(D8048="","",
IF(AND(K8048&lt;&gt;"SIM",V8048&gt;0),"ERRO: % BC &gt; 0, mas NÃO permitida ❌",
IF(AND(K8048="SIM",V8048=0),"ATENÇÃO: BC permitida, mas % = 0 🔎",
"Base de cálculo aplicada corretamente ✅")))</f>
        <v/>
      </c>
      <c r="P8048" s="5" t="str">
        <f>IF(D8048="","",
IF(AND(Q8048&lt;&gt;"SIM",U8048&gt;0),"ERRO: % alíquota &gt; 0, mas NÃO permitida ❌",
IF(AND(Q8048="SIM",U8048=0),"ATENÇÃO: alíquota permitida, mas % = 0 🔎",
"Alíquota aplicada corretamente ✅")))</f>
        <v/>
      </c>
      <c r="Q8048" s="5" t="str">
        <f>IF(E8048="","",IFERROR(VLOOKUP(E8048,REGRAS_CST!$A$2:$D$200,4,FALSE),""))</f>
        <v/>
      </c>
      <c r="R8048" s="8"/>
      <c r="S8048" s="7">
        <f>IF($H8048="","",$H8048*(1-$U8048))</f>
        <v>8.9999999999999993E-3</v>
      </c>
      <c r="T8048" s="7">
        <f>IF($I8048="","",$I8048*(1-$U8048))</f>
        <v>1E-3</v>
      </c>
      <c r="U8048" s="7">
        <f>IFERROR(INDEX(BASE_CCLASSTRIB!$E:$E, MATCH(TEXT($D8048,"000000"), BASE_CCLASSTRIB!$A:$A, 0))/100, 0)</f>
        <v>0</v>
      </c>
      <c r="V8048" s="21">
        <f>IFERROR(INDEX(BASE_CCLASSTRIB!$F:$F, MATCH(TEXT($D8048,"000000"), BASE_CCLASSTRIB!$A:$A, 0))/100, 0)</f>
        <v>0</v>
      </c>
    </row>
    <row r="8049" spans="2:22" ht="12.75">
      <c r="B8049" s="8"/>
      <c r="C8049" s="8"/>
      <c r="E8049" s="8" t="str">
        <f>IF(D8049="","",LEFT(D8049,3))</f>
        <v/>
      </c>
      <c r="F8049" s="5" t="str">
        <f>IF(E8049="","",IFERROR(VLOOKUP(E8049,REGRAS_CST!$A$2:$B$200,2,FALSE),""))</f>
        <v/>
      </c>
      <c r="H8049" s="7">
        <v>8.9999999999999993E-3</v>
      </c>
      <c r="I8049" s="7">
        <v>1E-3</v>
      </c>
      <c r="K8049" s="5" t="str">
        <f>IF(E8049="","",IFERROR(VLOOKUP(E8049,REGRAS_CST!$A$2:$C$200,3,FALSE),""))</f>
        <v/>
      </c>
      <c r="L8049" s="10" t="str">
        <f>IF($G8049="", "", $G8049*(1-$V8049))</f>
        <v/>
      </c>
      <c r="M8049" s="30" t="str">
        <f t="shared" si="250"/>
        <v/>
      </c>
      <c r="N8049" s="30" t="str">
        <f t="shared" si="251"/>
        <v/>
      </c>
      <c r="O8049" s="5" t="str">
        <f>IF(D8049="","",
IF(AND(K8049&lt;&gt;"SIM",V8049&gt;0),"ERRO: % BC &gt; 0, mas NÃO permitida ❌",
IF(AND(K8049="SIM",V8049=0),"ATENÇÃO: BC permitida, mas % = 0 🔎",
"Base de cálculo aplicada corretamente ✅")))</f>
        <v/>
      </c>
      <c r="P8049" s="5" t="str">
        <f>IF(D8049="","",
IF(AND(Q8049&lt;&gt;"SIM",U8049&gt;0),"ERRO: % alíquota &gt; 0, mas NÃO permitida ❌",
IF(AND(Q8049="SIM",U8049=0),"ATENÇÃO: alíquota permitida, mas % = 0 🔎",
"Alíquota aplicada corretamente ✅")))</f>
        <v/>
      </c>
      <c r="Q8049" s="5" t="str">
        <f>IF(E8049="","",IFERROR(VLOOKUP(E8049,REGRAS_CST!$A$2:$D$200,4,FALSE),""))</f>
        <v/>
      </c>
      <c r="R8049" s="8"/>
      <c r="S8049" s="7">
        <f>IF($H8049="","",$H8049*(1-$U8049))</f>
        <v>8.9999999999999993E-3</v>
      </c>
      <c r="T8049" s="7">
        <f>IF($I8049="","",$I8049*(1-$U8049))</f>
        <v>1E-3</v>
      </c>
      <c r="U8049" s="7">
        <f>IFERROR(INDEX(BASE_CCLASSTRIB!$E:$E, MATCH(TEXT($D8049,"000000"), BASE_CCLASSTRIB!$A:$A, 0))/100, 0)</f>
        <v>0</v>
      </c>
      <c r="V8049" s="21">
        <f>IFERROR(INDEX(BASE_CCLASSTRIB!$F:$F, MATCH(TEXT($D8049,"000000"), BASE_CCLASSTRIB!$A:$A, 0))/100, 0)</f>
        <v>0</v>
      </c>
    </row>
  </sheetData>
  <mergeCells count="9">
    <mergeCell ref="A1:XFD1"/>
    <mergeCell ref="J3:K3"/>
    <mergeCell ref="L3:M3"/>
    <mergeCell ref="G3"/>
    <mergeCell ref="D3:F3"/>
    <mergeCell ref="A3:C3"/>
    <mergeCell ref="Q3:V3"/>
    <mergeCell ref="N3:P3"/>
    <mergeCell ref="H3:I3"/>
  </mergeCells>
  <conditionalFormatting sqref="O3:O8049">
    <cfRule type="containsText" dxfId="5" priority="4" operator="containsText" text="ATENÇÃO: BC permitida, mas % = 0">
      <formula>NOT(ISERROR(SEARCH("ATENÇÃO: BC permitida, mas % = 0",O3)))</formula>
    </cfRule>
    <cfRule type="containsText" dxfId="4" priority="5" operator="containsText" text="ERRO: % BC &gt; 0, mas NÃO permitida">
      <formula>NOT(ISERROR(SEARCH("ERRO: % BC &gt; 0, mas NÃO permitida",O3)))</formula>
    </cfRule>
    <cfRule type="containsText" dxfId="3" priority="6" operator="containsText" text="Base de cálculo aplicada corretamente">
      <formula>NOT(ISERROR(SEARCH("Base de cálculo aplicada corretamente",O3)))</formula>
    </cfRule>
  </conditionalFormatting>
  <conditionalFormatting sqref="P3:P8049">
    <cfRule type="containsText" dxfId="2" priority="1" operator="containsText" text="Alíquota aplicada corretamente ✅">
      <formula>NOT(ISERROR(SEARCH("Alíquota aplicada corretamente ✅",P3)))</formula>
    </cfRule>
    <cfRule type="containsText" dxfId="1" priority="2" operator="containsText" text="ATENÇÃO: alíquota permitida, mas % = 0 🔎">
      <formula>NOT(ISERROR(SEARCH("ATENÇÃO: alíquota permitida, mas % = 0 🔎",P3)))</formula>
    </cfRule>
    <cfRule type="containsText" dxfId="0" priority="3" operator="containsText" text="ERRO: % alíquota &gt; 0, mas NÃO permitida ❌">
      <formula>NOT(ISERROR(SEARCH("ERRO: % alíquota &gt; 0, mas NÃO permitida ❌",P3)))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00"/>
  <sheetViews>
    <sheetView workbookViewId="0"/>
  </sheetViews>
  <sheetFormatPr defaultRowHeight="15"/>
  <sheetData>
    <row r="1" spans="1:8">
      <c r="A1" t="e">
        <f>#REF!</f>
        <v>#REF!</v>
      </c>
      <c r="B1" t="e">
        <f>#REF!</f>
        <v>#REF!</v>
      </c>
      <c r="C1" t="e">
        <f>#REF!</f>
        <v>#REF!</v>
      </c>
      <c r="D1" t="e">
        <f>#REF!</f>
        <v>#REF!</v>
      </c>
      <c r="E1" t="e">
        <f>#REF!</f>
        <v>#REF!</v>
      </c>
      <c r="F1" t="e">
        <f>#REF!</f>
        <v>#REF!</v>
      </c>
      <c r="G1" t="e">
        <f>#REF!</f>
        <v>#REF!</v>
      </c>
      <c r="H1" t="e">
        <f>#REF!</f>
        <v>#REF!</v>
      </c>
    </row>
    <row r="2" spans="1:8">
      <c r="A2" t="e">
        <f>#REF!</f>
        <v>#REF!</v>
      </c>
      <c r="B2" t="e">
        <f>#REF!</f>
        <v>#REF!</v>
      </c>
      <c r="C2" t="e">
        <f>#REF!</f>
        <v>#REF!</v>
      </c>
      <c r="D2" t="e">
        <f>#REF!</f>
        <v>#REF!</v>
      </c>
      <c r="E2" t="e">
        <f>#REF!</f>
        <v>#REF!</v>
      </c>
      <c r="F2" t="e">
        <f>#REF!</f>
        <v>#REF!</v>
      </c>
      <c r="G2" t="e">
        <f>#REF!</f>
        <v>#REF!</v>
      </c>
      <c r="H2" t="e">
        <f>#REF!</f>
        <v>#REF!</v>
      </c>
    </row>
    <row r="3" spans="1:8">
      <c r="A3" t="e">
        <f>#REF!</f>
        <v>#REF!</v>
      </c>
      <c r="B3" t="e">
        <f>#REF!</f>
        <v>#REF!</v>
      </c>
      <c r="C3" t="e">
        <f>#REF!</f>
        <v>#REF!</v>
      </c>
      <c r="D3" t="e">
        <f>#REF!</f>
        <v>#REF!</v>
      </c>
      <c r="E3" t="e">
        <f>#REF!</f>
        <v>#REF!</v>
      </c>
      <c r="F3" t="e">
        <f>#REF!</f>
        <v>#REF!</v>
      </c>
      <c r="G3" t="e">
        <f>#REF!</f>
        <v>#REF!</v>
      </c>
      <c r="H3" t="e">
        <f>#REF!</f>
        <v>#REF!</v>
      </c>
    </row>
    <row r="4" spans="1:8">
      <c r="A4" t="e">
        <f>#REF!</f>
        <v>#REF!</v>
      </c>
      <c r="B4" t="e">
        <f>#REF!</f>
        <v>#REF!</v>
      </c>
      <c r="C4" t="e">
        <f>#REF!</f>
        <v>#REF!</v>
      </c>
      <c r="D4" t="e">
        <f>#REF!</f>
        <v>#REF!</v>
      </c>
      <c r="E4" t="e">
        <f>#REF!</f>
        <v>#REF!</v>
      </c>
      <c r="F4" t="e">
        <f>#REF!</f>
        <v>#REF!</v>
      </c>
      <c r="G4" t="e">
        <f>#REF!</f>
        <v>#REF!</v>
      </c>
      <c r="H4" t="e">
        <f>#REF!</f>
        <v>#REF!</v>
      </c>
    </row>
    <row r="5" spans="1:8">
      <c r="A5" t="e">
        <f>#REF!</f>
        <v>#REF!</v>
      </c>
      <c r="B5" t="e">
        <f>#REF!</f>
        <v>#REF!</v>
      </c>
      <c r="C5" t="e">
        <f>#REF!</f>
        <v>#REF!</v>
      </c>
      <c r="D5" t="e">
        <f>#REF!</f>
        <v>#REF!</v>
      </c>
      <c r="E5" t="e">
        <f>#REF!</f>
        <v>#REF!</v>
      </c>
      <c r="F5" t="e">
        <f>#REF!</f>
        <v>#REF!</v>
      </c>
      <c r="G5" t="e">
        <f>#REF!</f>
        <v>#REF!</v>
      </c>
      <c r="H5" t="e">
        <f>#REF!</f>
        <v>#REF!</v>
      </c>
    </row>
    <row r="6" spans="1:8">
      <c r="A6" t="e">
        <f>#REF!</f>
        <v>#REF!</v>
      </c>
      <c r="B6" t="e">
        <f>#REF!</f>
        <v>#REF!</v>
      </c>
      <c r="C6" t="e">
        <f>#REF!</f>
        <v>#REF!</v>
      </c>
      <c r="D6" t="e">
        <f>#REF!</f>
        <v>#REF!</v>
      </c>
      <c r="E6" t="e">
        <f>#REF!</f>
        <v>#REF!</v>
      </c>
      <c r="F6" t="e">
        <f>#REF!</f>
        <v>#REF!</v>
      </c>
      <c r="G6" t="e">
        <f>#REF!</f>
        <v>#REF!</v>
      </c>
      <c r="H6" t="e">
        <f>#REF!</f>
        <v>#REF!</v>
      </c>
    </row>
    <row r="7" spans="1:8">
      <c r="A7" t="e">
        <f>#REF!</f>
        <v>#REF!</v>
      </c>
      <c r="B7" t="e">
        <f>#REF!</f>
        <v>#REF!</v>
      </c>
      <c r="C7" t="e">
        <f>#REF!</f>
        <v>#REF!</v>
      </c>
      <c r="D7" t="e">
        <f>#REF!</f>
        <v>#REF!</v>
      </c>
      <c r="E7" t="e">
        <f>#REF!</f>
        <v>#REF!</v>
      </c>
      <c r="F7" t="e">
        <f>#REF!</f>
        <v>#REF!</v>
      </c>
      <c r="G7" t="e">
        <f>#REF!</f>
        <v>#REF!</v>
      </c>
      <c r="H7" t="e">
        <f>#REF!</f>
        <v>#REF!</v>
      </c>
    </row>
    <row r="8" spans="1:8">
      <c r="A8" t="e">
        <f>#REF!</f>
        <v>#REF!</v>
      </c>
      <c r="B8" t="e">
        <f>#REF!</f>
        <v>#REF!</v>
      </c>
      <c r="C8" t="e">
        <f>#REF!</f>
        <v>#REF!</v>
      </c>
      <c r="D8" t="e">
        <f>#REF!</f>
        <v>#REF!</v>
      </c>
      <c r="E8" t="e">
        <f>#REF!</f>
        <v>#REF!</v>
      </c>
      <c r="F8" t="e">
        <f>#REF!</f>
        <v>#REF!</v>
      </c>
      <c r="G8" t="e">
        <f>#REF!</f>
        <v>#REF!</v>
      </c>
      <c r="H8" t="e">
        <f>#REF!</f>
        <v>#REF!</v>
      </c>
    </row>
    <row r="9" spans="1:8">
      <c r="A9" t="e">
        <f>#REF!</f>
        <v>#REF!</v>
      </c>
      <c r="B9" t="e">
        <f>#REF!</f>
        <v>#REF!</v>
      </c>
      <c r="C9" t="e">
        <f>#REF!</f>
        <v>#REF!</v>
      </c>
      <c r="D9" t="e">
        <f>#REF!</f>
        <v>#REF!</v>
      </c>
      <c r="E9" t="e">
        <f>#REF!</f>
        <v>#REF!</v>
      </c>
      <c r="F9" t="e">
        <f>#REF!</f>
        <v>#REF!</v>
      </c>
      <c r="G9" t="e">
        <f>#REF!</f>
        <v>#REF!</v>
      </c>
      <c r="H9" t="e">
        <f>#REF!</f>
        <v>#REF!</v>
      </c>
    </row>
    <row r="10" spans="1:8">
      <c r="A10" t="e">
        <f>#REF!</f>
        <v>#REF!</v>
      </c>
      <c r="B10" t="e">
        <f>#REF!</f>
        <v>#REF!</v>
      </c>
      <c r="C10" t="e">
        <f>#REF!</f>
        <v>#REF!</v>
      </c>
      <c r="D10" t="e">
        <f>#REF!</f>
        <v>#REF!</v>
      </c>
      <c r="E10" t="e">
        <f>#REF!</f>
        <v>#REF!</v>
      </c>
      <c r="F10" t="e">
        <f>#REF!</f>
        <v>#REF!</v>
      </c>
      <c r="G10" t="e">
        <f>#REF!</f>
        <v>#REF!</v>
      </c>
      <c r="H10" t="e">
        <f>#REF!</f>
        <v>#REF!</v>
      </c>
    </row>
    <row r="11" spans="1:8">
      <c r="A11" t="e">
        <f>#REF!</f>
        <v>#REF!</v>
      </c>
      <c r="B11" t="e">
        <f>#REF!</f>
        <v>#REF!</v>
      </c>
      <c r="C11" t="e">
        <f>#REF!</f>
        <v>#REF!</v>
      </c>
      <c r="D11" t="e">
        <f>#REF!</f>
        <v>#REF!</v>
      </c>
      <c r="E11" t="e">
        <f>#REF!</f>
        <v>#REF!</v>
      </c>
      <c r="F11" t="e">
        <f>#REF!</f>
        <v>#REF!</v>
      </c>
      <c r="G11" t="e">
        <f>#REF!</f>
        <v>#REF!</v>
      </c>
      <c r="H11" t="e">
        <f>#REF!</f>
        <v>#REF!</v>
      </c>
    </row>
    <row r="12" spans="1:8">
      <c r="A12" t="e">
        <f>#REF!</f>
        <v>#REF!</v>
      </c>
      <c r="B12" t="e">
        <f>#REF!</f>
        <v>#REF!</v>
      </c>
      <c r="C12" t="e">
        <f>#REF!</f>
        <v>#REF!</v>
      </c>
      <c r="D12" t="e">
        <f>#REF!</f>
        <v>#REF!</v>
      </c>
      <c r="E12" t="e">
        <f>#REF!</f>
        <v>#REF!</v>
      </c>
      <c r="F12" t="e">
        <f>#REF!</f>
        <v>#REF!</v>
      </c>
      <c r="G12" t="e">
        <f>#REF!</f>
        <v>#REF!</v>
      </c>
      <c r="H12" t="e">
        <f>#REF!</f>
        <v>#REF!</v>
      </c>
    </row>
    <row r="13" spans="1:8">
      <c r="A13" t="e">
        <f>#REF!</f>
        <v>#REF!</v>
      </c>
      <c r="B13" t="e">
        <f>#REF!</f>
        <v>#REF!</v>
      </c>
      <c r="C13" t="e">
        <f>#REF!</f>
        <v>#REF!</v>
      </c>
      <c r="D13" t="e">
        <f>#REF!</f>
        <v>#REF!</v>
      </c>
      <c r="E13" t="e">
        <f>#REF!</f>
        <v>#REF!</v>
      </c>
      <c r="F13" t="e">
        <f>#REF!</f>
        <v>#REF!</v>
      </c>
      <c r="G13" t="e">
        <f>#REF!</f>
        <v>#REF!</v>
      </c>
      <c r="H13" t="e">
        <f>#REF!</f>
        <v>#REF!</v>
      </c>
    </row>
    <row r="14" spans="1:8">
      <c r="A14" t="e">
        <f>#REF!</f>
        <v>#REF!</v>
      </c>
      <c r="B14" t="e">
        <f>#REF!</f>
        <v>#REF!</v>
      </c>
      <c r="C14" t="e">
        <f>#REF!</f>
        <v>#REF!</v>
      </c>
      <c r="D14" t="e">
        <f>#REF!</f>
        <v>#REF!</v>
      </c>
      <c r="E14" t="e">
        <f>#REF!</f>
        <v>#REF!</v>
      </c>
      <c r="F14" t="e">
        <f>#REF!</f>
        <v>#REF!</v>
      </c>
      <c r="G14" t="e">
        <f>#REF!</f>
        <v>#REF!</v>
      </c>
      <c r="H14" t="e">
        <f>#REF!</f>
        <v>#REF!</v>
      </c>
    </row>
    <row r="15" spans="1:8">
      <c r="A15" t="e">
        <f>#REF!</f>
        <v>#REF!</v>
      </c>
      <c r="B15" t="e">
        <f>#REF!</f>
        <v>#REF!</v>
      </c>
      <c r="C15" t="e">
        <f>#REF!</f>
        <v>#REF!</v>
      </c>
      <c r="D15" t="e">
        <f>#REF!</f>
        <v>#REF!</v>
      </c>
      <c r="E15" t="e">
        <f>#REF!</f>
        <v>#REF!</v>
      </c>
      <c r="F15" t="e">
        <f>#REF!</f>
        <v>#REF!</v>
      </c>
      <c r="G15" t="e">
        <f>#REF!</f>
        <v>#REF!</v>
      </c>
      <c r="H15" t="e">
        <f>#REF!</f>
        <v>#REF!</v>
      </c>
    </row>
    <row r="16" spans="1:8">
      <c r="A16" t="e">
        <f>#REF!</f>
        <v>#REF!</v>
      </c>
      <c r="B16" t="e">
        <f>#REF!</f>
        <v>#REF!</v>
      </c>
      <c r="C16" t="e">
        <f>#REF!</f>
        <v>#REF!</v>
      </c>
      <c r="D16" t="e">
        <f>#REF!</f>
        <v>#REF!</v>
      </c>
      <c r="E16" t="e">
        <f>#REF!</f>
        <v>#REF!</v>
      </c>
      <c r="F16" t="e">
        <f>#REF!</f>
        <v>#REF!</v>
      </c>
      <c r="G16" t="e">
        <f>#REF!</f>
        <v>#REF!</v>
      </c>
      <c r="H16" t="e">
        <f>#REF!</f>
        <v>#REF!</v>
      </c>
    </row>
    <row r="17" spans="1:8">
      <c r="A17" t="e">
        <f>#REF!</f>
        <v>#REF!</v>
      </c>
      <c r="B17" t="e">
        <f>#REF!</f>
        <v>#REF!</v>
      </c>
      <c r="C17" t="e">
        <f>#REF!</f>
        <v>#REF!</v>
      </c>
      <c r="D17" t="e">
        <f>#REF!</f>
        <v>#REF!</v>
      </c>
      <c r="E17" t="e">
        <f>#REF!</f>
        <v>#REF!</v>
      </c>
      <c r="F17" t="e">
        <f>#REF!</f>
        <v>#REF!</v>
      </c>
      <c r="G17" t="e">
        <f>#REF!</f>
        <v>#REF!</v>
      </c>
      <c r="H17" t="e">
        <f>#REF!</f>
        <v>#REF!</v>
      </c>
    </row>
    <row r="18" spans="1:8">
      <c r="A18" t="e">
        <f>#REF!</f>
        <v>#REF!</v>
      </c>
      <c r="B18" t="e">
        <f>#REF!</f>
        <v>#REF!</v>
      </c>
      <c r="C18" t="e">
        <f>#REF!</f>
        <v>#REF!</v>
      </c>
      <c r="D18" t="e">
        <f>#REF!</f>
        <v>#REF!</v>
      </c>
      <c r="E18" t="e">
        <f>#REF!</f>
        <v>#REF!</v>
      </c>
      <c r="F18" t="e">
        <f>#REF!</f>
        <v>#REF!</v>
      </c>
      <c r="G18" t="e">
        <f>#REF!</f>
        <v>#REF!</v>
      </c>
      <c r="H18" t="e">
        <f>#REF!</f>
        <v>#REF!</v>
      </c>
    </row>
    <row r="19" spans="1:8">
      <c r="A19" t="e">
        <f>#REF!</f>
        <v>#REF!</v>
      </c>
      <c r="B19" t="e">
        <f>#REF!</f>
        <v>#REF!</v>
      </c>
      <c r="C19" t="e">
        <f>#REF!</f>
        <v>#REF!</v>
      </c>
      <c r="D19" t="e">
        <f>#REF!</f>
        <v>#REF!</v>
      </c>
      <c r="E19" t="e">
        <f>#REF!</f>
        <v>#REF!</v>
      </c>
      <c r="F19" t="e">
        <f>#REF!</f>
        <v>#REF!</v>
      </c>
      <c r="G19" t="e">
        <f>#REF!</f>
        <v>#REF!</v>
      </c>
      <c r="H19" t="e">
        <f>#REF!</f>
        <v>#REF!</v>
      </c>
    </row>
    <row r="20" spans="1:8">
      <c r="A20" t="e">
        <f>#REF!</f>
        <v>#REF!</v>
      </c>
      <c r="B20" t="e">
        <f>#REF!</f>
        <v>#REF!</v>
      </c>
      <c r="C20" t="e">
        <f>#REF!</f>
        <v>#REF!</v>
      </c>
      <c r="D20" t="e">
        <f>#REF!</f>
        <v>#REF!</v>
      </c>
      <c r="E20" t="e">
        <f>#REF!</f>
        <v>#REF!</v>
      </c>
      <c r="F20" t="e">
        <f>#REF!</f>
        <v>#REF!</v>
      </c>
      <c r="G20" t="e">
        <f>#REF!</f>
        <v>#REF!</v>
      </c>
      <c r="H20" t="e">
        <f>#REF!</f>
        <v>#REF!</v>
      </c>
    </row>
    <row r="21" spans="1:8">
      <c r="A21" t="e">
        <f>#REF!</f>
        <v>#REF!</v>
      </c>
      <c r="B21" t="e">
        <f>#REF!</f>
        <v>#REF!</v>
      </c>
      <c r="C21" t="e">
        <f>#REF!</f>
        <v>#REF!</v>
      </c>
      <c r="D21" t="e">
        <f>#REF!</f>
        <v>#REF!</v>
      </c>
      <c r="E21" t="e">
        <f>#REF!</f>
        <v>#REF!</v>
      </c>
      <c r="F21" t="e">
        <f>#REF!</f>
        <v>#REF!</v>
      </c>
      <c r="G21" t="e">
        <f>#REF!</f>
        <v>#REF!</v>
      </c>
      <c r="H21" t="e">
        <f>#REF!</f>
        <v>#REF!</v>
      </c>
    </row>
    <row r="22" spans="1:8">
      <c r="A22" t="e">
        <f>#REF!</f>
        <v>#REF!</v>
      </c>
      <c r="B22" t="e">
        <f>#REF!</f>
        <v>#REF!</v>
      </c>
      <c r="C22" t="e">
        <f>#REF!</f>
        <v>#REF!</v>
      </c>
      <c r="D22" t="e">
        <f>#REF!</f>
        <v>#REF!</v>
      </c>
      <c r="E22" t="e">
        <f>#REF!</f>
        <v>#REF!</v>
      </c>
      <c r="F22" t="e">
        <f>#REF!</f>
        <v>#REF!</v>
      </c>
      <c r="G22" t="e">
        <f>#REF!</f>
        <v>#REF!</v>
      </c>
      <c r="H22" t="e">
        <f>#REF!</f>
        <v>#REF!</v>
      </c>
    </row>
    <row r="23" spans="1:8">
      <c r="A23" t="e">
        <f>#REF!</f>
        <v>#REF!</v>
      </c>
      <c r="B23" t="e">
        <f>#REF!</f>
        <v>#REF!</v>
      </c>
      <c r="C23" t="e">
        <f>#REF!</f>
        <v>#REF!</v>
      </c>
      <c r="D23" t="e">
        <f>#REF!</f>
        <v>#REF!</v>
      </c>
      <c r="E23" t="e">
        <f>#REF!</f>
        <v>#REF!</v>
      </c>
      <c r="F23" t="e">
        <f>#REF!</f>
        <v>#REF!</v>
      </c>
      <c r="G23" t="e">
        <f>#REF!</f>
        <v>#REF!</v>
      </c>
      <c r="H23" t="e">
        <f>#REF!</f>
        <v>#REF!</v>
      </c>
    </row>
    <row r="24" spans="1:8">
      <c r="A24" t="e">
        <f>#REF!</f>
        <v>#REF!</v>
      </c>
      <c r="B24" t="e">
        <f>#REF!</f>
        <v>#REF!</v>
      </c>
      <c r="C24" t="e">
        <f>#REF!</f>
        <v>#REF!</v>
      </c>
      <c r="D24" t="e">
        <f>#REF!</f>
        <v>#REF!</v>
      </c>
      <c r="E24" t="e">
        <f>#REF!</f>
        <v>#REF!</v>
      </c>
      <c r="F24" t="e">
        <f>#REF!</f>
        <v>#REF!</v>
      </c>
      <c r="G24" t="e">
        <f>#REF!</f>
        <v>#REF!</v>
      </c>
      <c r="H24" t="e">
        <f>#REF!</f>
        <v>#REF!</v>
      </c>
    </row>
    <row r="25" spans="1:8">
      <c r="A25" t="e">
        <f>#REF!</f>
        <v>#REF!</v>
      </c>
      <c r="B25" t="e">
        <f>#REF!</f>
        <v>#REF!</v>
      </c>
      <c r="C25" t="e">
        <f>#REF!</f>
        <v>#REF!</v>
      </c>
      <c r="D25" t="e">
        <f>#REF!</f>
        <v>#REF!</v>
      </c>
      <c r="E25" t="e">
        <f>#REF!</f>
        <v>#REF!</v>
      </c>
      <c r="F25" t="e">
        <f>#REF!</f>
        <v>#REF!</v>
      </c>
      <c r="G25" t="e">
        <f>#REF!</f>
        <v>#REF!</v>
      </c>
      <c r="H25" t="e">
        <f>#REF!</f>
        <v>#REF!</v>
      </c>
    </row>
    <row r="26" spans="1:8">
      <c r="A26" t="e">
        <f>#REF!</f>
        <v>#REF!</v>
      </c>
      <c r="B26" t="e">
        <f>#REF!</f>
        <v>#REF!</v>
      </c>
      <c r="C26" t="e">
        <f>#REF!</f>
        <v>#REF!</v>
      </c>
      <c r="D26" t="e">
        <f>#REF!</f>
        <v>#REF!</v>
      </c>
      <c r="E26" t="e">
        <f>#REF!</f>
        <v>#REF!</v>
      </c>
      <c r="F26" t="e">
        <f>#REF!</f>
        <v>#REF!</v>
      </c>
      <c r="G26" t="e">
        <f>#REF!</f>
        <v>#REF!</v>
      </c>
      <c r="H26" t="e">
        <f>#REF!</f>
        <v>#REF!</v>
      </c>
    </row>
    <row r="27" spans="1:8">
      <c r="A27" t="e">
        <f>#REF!</f>
        <v>#REF!</v>
      </c>
      <c r="B27" t="e">
        <f>#REF!</f>
        <v>#REF!</v>
      </c>
      <c r="C27" t="e">
        <f>#REF!</f>
        <v>#REF!</v>
      </c>
      <c r="D27" t="e">
        <f>#REF!</f>
        <v>#REF!</v>
      </c>
      <c r="E27" t="e">
        <f>#REF!</f>
        <v>#REF!</v>
      </c>
      <c r="F27" t="e">
        <f>#REF!</f>
        <v>#REF!</v>
      </c>
      <c r="G27" t="e">
        <f>#REF!</f>
        <v>#REF!</v>
      </c>
      <c r="H27" t="e">
        <f>#REF!</f>
        <v>#REF!</v>
      </c>
    </row>
    <row r="28" spans="1:8">
      <c r="A28" t="e">
        <f>#REF!</f>
        <v>#REF!</v>
      </c>
      <c r="B28" t="e">
        <f>#REF!</f>
        <v>#REF!</v>
      </c>
      <c r="C28" t="e">
        <f>#REF!</f>
        <v>#REF!</v>
      </c>
      <c r="D28" t="e">
        <f>#REF!</f>
        <v>#REF!</v>
      </c>
      <c r="E28" t="e">
        <f>#REF!</f>
        <v>#REF!</v>
      </c>
      <c r="F28" t="e">
        <f>#REF!</f>
        <v>#REF!</v>
      </c>
      <c r="G28" t="e">
        <f>#REF!</f>
        <v>#REF!</v>
      </c>
      <c r="H28" t="e">
        <f>#REF!</f>
        <v>#REF!</v>
      </c>
    </row>
    <row r="29" spans="1:8">
      <c r="A29" t="e">
        <f>#REF!</f>
        <v>#REF!</v>
      </c>
      <c r="B29" t="e">
        <f>#REF!</f>
        <v>#REF!</v>
      </c>
      <c r="C29" t="e">
        <f>#REF!</f>
        <v>#REF!</v>
      </c>
      <c r="D29" t="e">
        <f>#REF!</f>
        <v>#REF!</v>
      </c>
      <c r="E29" t="e">
        <f>#REF!</f>
        <v>#REF!</v>
      </c>
      <c r="F29" t="e">
        <f>#REF!</f>
        <v>#REF!</v>
      </c>
      <c r="G29" t="e">
        <f>#REF!</f>
        <v>#REF!</v>
      </c>
      <c r="H29" t="e">
        <f>#REF!</f>
        <v>#REF!</v>
      </c>
    </row>
    <row r="30" spans="1:8">
      <c r="A30" t="e">
        <f>#REF!</f>
        <v>#REF!</v>
      </c>
      <c r="B30" t="e">
        <f>#REF!</f>
        <v>#REF!</v>
      </c>
      <c r="C30" t="e">
        <f>#REF!</f>
        <v>#REF!</v>
      </c>
      <c r="D30" t="e">
        <f>#REF!</f>
        <v>#REF!</v>
      </c>
      <c r="E30" t="e">
        <f>#REF!</f>
        <v>#REF!</v>
      </c>
      <c r="F30" t="e">
        <f>#REF!</f>
        <v>#REF!</v>
      </c>
      <c r="G30" t="e">
        <f>#REF!</f>
        <v>#REF!</v>
      </c>
      <c r="H30" t="e">
        <f>#REF!</f>
        <v>#REF!</v>
      </c>
    </row>
    <row r="31" spans="1:8">
      <c r="A31" t="e">
        <f>#REF!</f>
        <v>#REF!</v>
      </c>
      <c r="B31" t="e">
        <f>#REF!</f>
        <v>#REF!</v>
      </c>
      <c r="C31" t="e">
        <f>#REF!</f>
        <v>#REF!</v>
      </c>
      <c r="D31" t="e">
        <f>#REF!</f>
        <v>#REF!</v>
      </c>
      <c r="E31" t="e">
        <f>#REF!</f>
        <v>#REF!</v>
      </c>
      <c r="F31" t="e">
        <f>#REF!</f>
        <v>#REF!</v>
      </c>
      <c r="G31" t="e">
        <f>#REF!</f>
        <v>#REF!</v>
      </c>
      <c r="H31" t="e">
        <f>#REF!</f>
        <v>#REF!</v>
      </c>
    </row>
    <row r="32" spans="1:8">
      <c r="A32" t="e">
        <f>#REF!</f>
        <v>#REF!</v>
      </c>
      <c r="B32" t="e">
        <f>#REF!</f>
        <v>#REF!</v>
      </c>
      <c r="C32" t="e">
        <f>#REF!</f>
        <v>#REF!</v>
      </c>
      <c r="D32" t="e">
        <f>#REF!</f>
        <v>#REF!</v>
      </c>
      <c r="E32" t="e">
        <f>#REF!</f>
        <v>#REF!</v>
      </c>
      <c r="F32" t="e">
        <f>#REF!</f>
        <v>#REF!</v>
      </c>
      <c r="G32" t="e">
        <f>#REF!</f>
        <v>#REF!</v>
      </c>
      <c r="H32" t="e">
        <f>#REF!</f>
        <v>#REF!</v>
      </c>
    </row>
    <row r="33" spans="1:8">
      <c r="A33" t="e">
        <f>#REF!</f>
        <v>#REF!</v>
      </c>
      <c r="B33" t="e">
        <f>#REF!</f>
        <v>#REF!</v>
      </c>
      <c r="C33" t="e">
        <f>#REF!</f>
        <v>#REF!</v>
      </c>
      <c r="D33" t="e">
        <f>#REF!</f>
        <v>#REF!</v>
      </c>
      <c r="E33" t="e">
        <f>#REF!</f>
        <v>#REF!</v>
      </c>
      <c r="F33" t="e">
        <f>#REF!</f>
        <v>#REF!</v>
      </c>
      <c r="G33" t="e">
        <f>#REF!</f>
        <v>#REF!</v>
      </c>
      <c r="H33" t="e">
        <f>#REF!</f>
        <v>#REF!</v>
      </c>
    </row>
    <row r="34" spans="1:8">
      <c r="A34" t="e">
        <f>#REF!</f>
        <v>#REF!</v>
      </c>
      <c r="B34" t="e">
        <f>#REF!</f>
        <v>#REF!</v>
      </c>
      <c r="C34" t="e">
        <f>#REF!</f>
        <v>#REF!</v>
      </c>
      <c r="D34" t="e">
        <f>#REF!</f>
        <v>#REF!</v>
      </c>
      <c r="E34" t="e">
        <f>#REF!</f>
        <v>#REF!</v>
      </c>
      <c r="F34" t="e">
        <f>#REF!</f>
        <v>#REF!</v>
      </c>
      <c r="G34" t="e">
        <f>#REF!</f>
        <v>#REF!</v>
      </c>
      <c r="H34" t="e">
        <f>#REF!</f>
        <v>#REF!</v>
      </c>
    </row>
    <row r="35" spans="1:8">
      <c r="A35" t="e">
        <f>#REF!</f>
        <v>#REF!</v>
      </c>
      <c r="B35" t="e">
        <f>#REF!</f>
        <v>#REF!</v>
      </c>
      <c r="C35" t="e">
        <f>#REF!</f>
        <v>#REF!</v>
      </c>
      <c r="D35" t="e">
        <f>#REF!</f>
        <v>#REF!</v>
      </c>
      <c r="E35" t="e">
        <f>#REF!</f>
        <v>#REF!</v>
      </c>
      <c r="F35" t="e">
        <f>#REF!</f>
        <v>#REF!</v>
      </c>
      <c r="G35" t="e">
        <f>#REF!</f>
        <v>#REF!</v>
      </c>
      <c r="H35" t="e">
        <f>#REF!</f>
        <v>#REF!</v>
      </c>
    </row>
    <row r="36" spans="1:8">
      <c r="A36" t="e">
        <f>#REF!</f>
        <v>#REF!</v>
      </c>
      <c r="B36" t="e">
        <f>#REF!</f>
        <v>#REF!</v>
      </c>
      <c r="C36" t="e">
        <f>#REF!</f>
        <v>#REF!</v>
      </c>
      <c r="D36" t="e">
        <f>#REF!</f>
        <v>#REF!</v>
      </c>
      <c r="E36" t="e">
        <f>#REF!</f>
        <v>#REF!</v>
      </c>
      <c r="F36" t="e">
        <f>#REF!</f>
        <v>#REF!</v>
      </c>
      <c r="G36" t="e">
        <f>#REF!</f>
        <v>#REF!</v>
      </c>
      <c r="H36" t="e">
        <f>#REF!</f>
        <v>#REF!</v>
      </c>
    </row>
    <row r="37" spans="1:8">
      <c r="A37" t="e">
        <f>#REF!</f>
        <v>#REF!</v>
      </c>
      <c r="B37" t="e">
        <f>#REF!</f>
        <v>#REF!</v>
      </c>
      <c r="C37" t="e">
        <f>#REF!</f>
        <v>#REF!</v>
      </c>
      <c r="D37" t="e">
        <f>#REF!</f>
        <v>#REF!</v>
      </c>
      <c r="E37" t="e">
        <f>#REF!</f>
        <v>#REF!</v>
      </c>
      <c r="F37" t="e">
        <f>#REF!</f>
        <v>#REF!</v>
      </c>
      <c r="G37" t="e">
        <f>#REF!</f>
        <v>#REF!</v>
      </c>
      <c r="H37" t="e">
        <f>#REF!</f>
        <v>#REF!</v>
      </c>
    </row>
    <row r="38" spans="1:8">
      <c r="A38" t="e">
        <f>#REF!</f>
        <v>#REF!</v>
      </c>
      <c r="B38" t="e">
        <f>#REF!</f>
        <v>#REF!</v>
      </c>
      <c r="C38" t="e">
        <f>#REF!</f>
        <v>#REF!</v>
      </c>
      <c r="D38" t="e">
        <f>#REF!</f>
        <v>#REF!</v>
      </c>
      <c r="E38" t="e">
        <f>#REF!</f>
        <v>#REF!</v>
      </c>
      <c r="F38" t="e">
        <f>#REF!</f>
        <v>#REF!</v>
      </c>
      <c r="G38" t="e">
        <f>#REF!</f>
        <v>#REF!</v>
      </c>
      <c r="H38" t="e">
        <f>#REF!</f>
        <v>#REF!</v>
      </c>
    </row>
    <row r="39" spans="1:8">
      <c r="A39" t="e">
        <f>#REF!</f>
        <v>#REF!</v>
      </c>
      <c r="B39" t="e">
        <f>#REF!</f>
        <v>#REF!</v>
      </c>
      <c r="C39" t="e">
        <f>#REF!</f>
        <v>#REF!</v>
      </c>
      <c r="D39" t="e">
        <f>#REF!</f>
        <v>#REF!</v>
      </c>
      <c r="E39" t="e">
        <f>#REF!</f>
        <v>#REF!</v>
      </c>
      <c r="F39" t="e">
        <f>#REF!</f>
        <v>#REF!</v>
      </c>
      <c r="G39" t="e">
        <f>#REF!</f>
        <v>#REF!</v>
      </c>
      <c r="H39" t="e">
        <f>#REF!</f>
        <v>#REF!</v>
      </c>
    </row>
    <row r="40" spans="1:8">
      <c r="A40" t="e">
        <f>#REF!</f>
        <v>#REF!</v>
      </c>
      <c r="B40" t="e">
        <f>#REF!</f>
        <v>#REF!</v>
      </c>
      <c r="C40" t="e">
        <f>#REF!</f>
        <v>#REF!</v>
      </c>
      <c r="D40" t="e">
        <f>#REF!</f>
        <v>#REF!</v>
      </c>
      <c r="E40" t="e">
        <f>#REF!</f>
        <v>#REF!</v>
      </c>
      <c r="F40" t="e">
        <f>#REF!</f>
        <v>#REF!</v>
      </c>
      <c r="G40" t="e">
        <f>#REF!</f>
        <v>#REF!</v>
      </c>
      <c r="H40" t="e">
        <f>#REF!</f>
        <v>#REF!</v>
      </c>
    </row>
    <row r="41" spans="1:8">
      <c r="A41" t="e">
        <f>#REF!</f>
        <v>#REF!</v>
      </c>
      <c r="B41" t="e">
        <f>#REF!</f>
        <v>#REF!</v>
      </c>
      <c r="C41" t="e">
        <f>#REF!</f>
        <v>#REF!</v>
      </c>
      <c r="D41" t="e">
        <f>#REF!</f>
        <v>#REF!</v>
      </c>
      <c r="E41" t="e">
        <f>#REF!</f>
        <v>#REF!</v>
      </c>
      <c r="F41" t="e">
        <f>#REF!</f>
        <v>#REF!</v>
      </c>
      <c r="G41" t="e">
        <f>#REF!</f>
        <v>#REF!</v>
      </c>
      <c r="H41" t="e">
        <f>#REF!</f>
        <v>#REF!</v>
      </c>
    </row>
    <row r="42" spans="1:8">
      <c r="A42" t="e">
        <f>#REF!</f>
        <v>#REF!</v>
      </c>
      <c r="B42" t="e">
        <f>#REF!</f>
        <v>#REF!</v>
      </c>
      <c r="C42" t="e">
        <f>#REF!</f>
        <v>#REF!</v>
      </c>
      <c r="D42" t="e">
        <f>#REF!</f>
        <v>#REF!</v>
      </c>
      <c r="E42" t="e">
        <f>#REF!</f>
        <v>#REF!</v>
      </c>
      <c r="F42" t="e">
        <f>#REF!</f>
        <v>#REF!</v>
      </c>
      <c r="G42" t="e">
        <f>#REF!</f>
        <v>#REF!</v>
      </c>
      <c r="H42" t="e">
        <f>#REF!</f>
        <v>#REF!</v>
      </c>
    </row>
    <row r="43" spans="1:8">
      <c r="A43" t="e">
        <f>#REF!</f>
        <v>#REF!</v>
      </c>
      <c r="B43" t="e">
        <f>#REF!</f>
        <v>#REF!</v>
      </c>
      <c r="C43" t="e">
        <f>#REF!</f>
        <v>#REF!</v>
      </c>
      <c r="D43" t="e">
        <f>#REF!</f>
        <v>#REF!</v>
      </c>
      <c r="E43" t="e">
        <f>#REF!</f>
        <v>#REF!</v>
      </c>
      <c r="F43" t="e">
        <f>#REF!</f>
        <v>#REF!</v>
      </c>
      <c r="G43" t="e">
        <f>#REF!</f>
        <v>#REF!</v>
      </c>
      <c r="H43" t="e">
        <f>#REF!</f>
        <v>#REF!</v>
      </c>
    </row>
    <row r="44" spans="1:8">
      <c r="A44" t="e">
        <f>#REF!</f>
        <v>#REF!</v>
      </c>
      <c r="B44" t="e">
        <f>#REF!</f>
        <v>#REF!</v>
      </c>
      <c r="C44" t="e">
        <f>#REF!</f>
        <v>#REF!</v>
      </c>
      <c r="D44" t="e">
        <f>#REF!</f>
        <v>#REF!</v>
      </c>
      <c r="E44" t="e">
        <f>#REF!</f>
        <v>#REF!</v>
      </c>
      <c r="F44" t="e">
        <f>#REF!</f>
        <v>#REF!</v>
      </c>
      <c r="G44" t="e">
        <f>#REF!</f>
        <v>#REF!</v>
      </c>
      <c r="H44" t="e">
        <f>#REF!</f>
        <v>#REF!</v>
      </c>
    </row>
    <row r="45" spans="1:8">
      <c r="A45" t="e">
        <f>#REF!</f>
        <v>#REF!</v>
      </c>
      <c r="B45" t="e">
        <f>#REF!</f>
        <v>#REF!</v>
      </c>
      <c r="C45" t="e">
        <f>#REF!</f>
        <v>#REF!</v>
      </c>
      <c r="D45" t="e">
        <f>#REF!</f>
        <v>#REF!</v>
      </c>
      <c r="E45" t="e">
        <f>#REF!</f>
        <v>#REF!</v>
      </c>
      <c r="F45" t="e">
        <f>#REF!</f>
        <v>#REF!</v>
      </c>
      <c r="G45" t="e">
        <f>#REF!</f>
        <v>#REF!</v>
      </c>
      <c r="H45" t="e">
        <f>#REF!</f>
        <v>#REF!</v>
      </c>
    </row>
    <row r="46" spans="1:8">
      <c r="A46" t="e">
        <f>#REF!</f>
        <v>#REF!</v>
      </c>
      <c r="B46" t="e">
        <f>#REF!</f>
        <v>#REF!</v>
      </c>
      <c r="C46" t="e">
        <f>#REF!</f>
        <v>#REF!</v>
      </c>
      <c r="D46" t="e">
        <f>#REF!</f>
        <v>#REF!</v>
      </c>
      <c r="E46" t="e">
        <f>#REF!</f>
        <v>#REF!</v>
      </c>
      <c r="F46" t="e">
        <f>#REF!</f>
        <v>#REF!</v>
      </c>
      <c r="G46" t="e">
        <f>#REF!</f>
        <v>#REF!</v>
      </c>
      <c r="H46" t="e">
        <f>#REF!</f>
        <v>#REF!</v>
      </c>
    </row>
    <row r="47" spans="1:8">
      <c r="A47" t="e">
        <f>#REF!</f>
        <v>#REF!</v>
      </c>
      <c r="B47" t="e">
        <f>#REF!</f>
        <v>#REF!</v>
      </c>
      <c r="C47" t="e">
        <f>#REF!</f>
        <v>#REF!</v>
      </c>
      <c r="D47" t="e">
        <f>#REF!</f>
        <v>#REF!</v>
      </c>
      <c r="E47" t="e">
        <f>#REF!</f>
        <v>#REF!</v>
      </c>
      <c r="F47" t="e">
        <f>#REF!</f>
        <v>#REF!</v>
      </c>
      <c r="G47" t="e">
        <f>#REF!</f>
        <v>#REF!</v>
      </c>
      <c r="H47" t="e">
        <f>#REF!</f>
        <v>#REF!</v>
      </c>
    </row>
    <row r="48" spans="1:8">
      <c r="A48" t="e">
        <f>#REF!</f>
        <v>#REF!</v>
      </c>
      <c r="B48" t="e">
        <f>#REF!</f>
        <v>#REF!</v>
      </c>
      <c r="C48" t="e">
        <f>#REF!</f>
        <v>#REF!</v>
      </c>
      <c r="D48" t="e">
        <f>#REF!</f>
        <v>#REF!</v>
      </c>
      <c r="E48" t="e">
        <f>#REF!</f>
        <v>#REF!</v>
      </c>
      <c r="F48" t="e">
        <f>#REF!</f>
        <v>#REF!</v>
      </c>
      <c r="G48" t="e">
        <f>#REF!</f>
        <v>#REF!</v>
      </c>
      <c r="H48" t="e">
        <f>#REF!</f>
        <v>#REF!</v>
      </c>
    </row>
    <row r="49" spans="1:8">
      <c r="A49" t="e">
        <f>#REF!</f>
        <v>#REF!</v>
      </c>
      <c r="B49" t="e">
        <f>#REF!</f>
        <v>#REF!</v>
      </c>
      <c r="C49" t="e">
        <f>#REF!</f>
        <v>#REF!</v>
      </c>
      <c r="D49" t="e">
        <f>#REF!</f>
        <v>#REF!</v>
      </c>
      <c r="E49" t="e">
        <f>#REF!</f>
        <v>#REF!</v>
      </c>
      <c r="F49" t="e">
        <f>#REF!</f>
        <v>#REF!</v>
      </c>
      <c r="G49" t="e">
        <f>#REF!</f>
        <v>#REF!</v>
      </c>
      <c r="H49" t="e">
        <f>#REF!</f>
        <v>#REF!</v>
      </c>
    </row>
    <row r="50" spans="1:8">
      <c r="A50" t="e">
        <f>#REF!</f>
        <v>#REF!</v>
      </c>
      <c r="B50" t="e">
        <f>#REF!</f>
        <v>#REF!</v>
      </c>
      <c r="C50" t="e">
        <f>#REF!</f>
        <v>#REF!</v>
      </c>
      <c r="D50" t="e">
        <f>#REF!</f>
        <v>#REF!</v>
      </c>
      <c r="E50" t="e">
        <f>#REF!</f>
        <v>#REF!</v>
      </c>
      <c r="F50" t="e">
        <f>#REF!</f>
        <v>#REF!</v>
      </c>
      <c r="G50" t="e">
        <f>#REF!</f>
        <v>#REF!</v>
      </c>
      <c r="H50" t="e">
        <f>#REF!</f>
        <v>#REF!</v>
      </c>
    </row>
    <row r="51" spans="1:8">
      <c r="A51" t="e">
        <f>#REF!</f>
        <v>#REF!</v>
      </c>
      <c r="B51" t="e">
        <f>#REF!</f>
        <v>#REF!</v>
      </c>
      <c r="C51" t="e">
        <f>#REF!</f>
        <v>#REF!</v>
      </c>
      <c r="D51" t="e">
        <f>#REF!</f>
        <v>#REF!</v>
      </c>
      <c r="E51" t="e">
        <f>#REF!</f>
        <v>#REF!</v>
      </c>
      <c r="F51" t="e">
        <f>#REF!</f>
        <v>#REF!</v>
      </c>
      <c r="G51" t="e">
        <f>#REF!</f>
        <v>#REF!</v>
      </c>
      <c r="H51" t="e">
        <f>#REF!</f>
        <v>#REF!</v>
      </c>
    </row>
    <row r="52" spans="1:8">
      <c r="A52" t="e">
        <f>#REF!</f>
        <v>#REF!</v>
      </c>
      <c r="B52" t="e">
        <f>#REF!</f>
        <v>#REF!</v>
      </c>
      <c r="C52" t="e">
        <f>#REF!</f>
        <v>#REF!</v>
      </c>
      <c r="D52" t="e">
        <f>#REF!</f>
        <v>#REF!</v>
      </c>
      <c r="E52" t="e">
        <f>#REF!</f>
        <v>#REF!</v>
      </c>
      <c r="F52" t="e">
        <f>#REF!</f>
        <v>#REF!</v>
      </c>
      <c r="G52" t="e">
        <f>#REF!</f>
        <v>#REF!</v>
      </c>
      <c r="H52" t="e">
        <f>#REF!</f>
        <v>#REF!</v>
      </c>
    </row>
    <row r="53" spans="1:8">
      <c r="A53" t="e">
        <f>#REF!</f>
        <v>#REF!</v>
      </c>
      <c r="B53" t="e">
        <f>#REF!</f>
        <v>#REF!</v>
      </c>
      <c r="C53" t="e">
        <f>#REF!</f>
        <v>#REF!</v>
      </c>
      <c r="D53" t="e">
        <f>#REF!</f>
        <v>#REF!</v>
      </c>
      <c r="E53" t="e">
        <f>#REF!</f>
        <v>#REF!</v>
      </c>
      <c r="F53" t="e">
        <f>#REF!</f>
        <v>#REF!</v>
      </c>
      <c r="G53" t="e">
        <f>#REF!</f>
        <v>#REF!</v>
      </c>
      <c r="H53" t="e">
        <f>#REF!</f>
        <v>#REF!</v>
      </c>
    </row>
    <row r="54" spans="1:8">
      <c r="A54" t="e">
        <f>#REF!</f>
        <v>#REF!</v>
      </c>
      <c r="B54" t="e">
        <f>#REF!</f>
        <v>#REF!</v>
      </c>
      <c r="C54" t="e">
        <f>#REF!</f>
        <v>#REF!</v>
      </c>
      <c r="D54" t="e">
        <f>#REF!</f>
        <v>#REF!</v>
      </c>
      <c r="E54" t="e">
        <f>#REF!</f>
        <v>#REF!</v>
      </c>
      <c r="F54" t="e">
        <f>#REF!</f>
        <v>#REF!</v>
      </c>
      <c r="G54" t="e">
        <f>#REF!</f>
        <v>#REF!</v>
      </c>
      <c r="H54" t="e">
        <f>#REF!</f>
        <v>#REF!</v>
      </c>
    </row>
    <row r="55" spans="1:8">
      <c r="A55" t="e">
        <f>#REF!</f>
        <v>#REF!</v>
      </c>
      <c r="B55" t="e">
        <f>#REF!</f>
        <v>#REF!</v>
      </c>
      <c r="C55" t="e">
        <f>#REF!</f>
        <v>#REF!</v>
      </c>
      <c r="D55" t="e">
        <f>#REF!</f>
        <v>#REF!</v>
      </c>
      <c r="E55" t="e">
        <f>#REF!</f>
        <v>#REF!</v>
      </c>
      <c r="F55" t="e">
        <f>#REF!</f>
        <v>#REF!</v>
      </c>
      <c r="G55" t="e">
        <f>#REF!</f>
        <v>#REF!</v>
      </c>
      <c r="H55" t="e">
        <f>#REF!</f>
        <v>#REF!</v>
      </c>
    </row>
    <row r="56" spans="1:8">
      <c r="A56" t="e">
        <f>#REF!</f>
        <v>#REF!</v>
      </c>
      <c r="B56" t="e">
        <f>#REF!</f>
        <v>#REF!</v>
      </c>
      <c r="C56" t="e">
        <f>#REF!</f>
        <v>#REF!</v>
      </c>
      <c r="D56" t="e">
        <f>#REF!</f>
        <v>#REF!</v>
      </c>
      <c r="E56" t="e">
        <f>#REF!</f>
        <v>#REF!</v>
      </c>
      <c r="F56" t="e">
        <f>#REF!</f>
        <v>#REF!</v>
      </c>
      <c r="G56" t="e">
        <f>#REF!</f>
        <v>#REF!</v>
      </c>
      <c r="H56" t="e">
        <f>#REF!</f>
        <v>#REF!</v>
      </c>
    </row>
    <row r="57" spans="1:8">
      <c r="A57" t="e">
        <f>#REF!</f>
        <v>#REF!</v>
      </c>
      <c r="B57" t="e">
        <f>#REF!</f>
        <v>#REF!</v>
      </c>
      <c r="C57" t="e">
        <f>#REF!</f>
        <v>#REF!</v>
      </c>
      <c r="D57" t="e">
        <f>#REF!</f>
        <v>#REF!</v>
      </c>
      <c r="E57" t="e">
        <f>#REF!</f>
        <v>#REF!</v>
      </c>
      <c r="F57" t="e">
        <f>#REF!</f>
        <v>#REF!</v>
      </c>
      <c r="G57" t="e">
        <f>#REF!</f>
        <v>#REF!</v>
      </c>
      <c r="H57" t="e">
        <f>#REF!</f>
        <v>#REF!</v>
      </c>
    </row>
    <row r="58" spans="1:8">
      <c r="A58" t="e">
        <f>#REF!</f>
        <v>#REF!</v>
      </c>
      <c r="B58" t="e">
        <f>#REF!</f>
        <v>#REF!</v>
      </c>
      <c r="C58" t="e">
        <f>#REF!</f>
        <v>#REF!</v>
      </c>
      <c r="D58" t="e">
        <f>#REF!</f>
        <v>#REF!</v>
      </c>
      <c r="E58" t="e">
        <f>#REF!</f>
        <v>#REF!</v>
      </c>
      <c r="F58" t="e">
        <f>#REF!</f>
        <v>#REF!</v>
      </c>
      <c r="G58" t="e">
        <f>#REF!</f>
        <v>#REF!</v>
      </c>
      <c r="H58" t="e">
        <f>#REF!</f>
        <v>#REF!</v>
      </c>
    </row>
    <row r="59" spans="1:8">
      <c r="A59" t="e">
        <f>#REF!</f>
        <v>#REF!</v>
      </c>
      <c r="B59" t="e">
        <f>#REF!</f>
        <v>#REF!</v>
      </c>
      <c r="C59" t="e">
        <f>#REF!</f>
        <v>#REF!</v>
      </c>
      <c r="D59" t="e">
        <f>#REF!</f>
        <v>#REF!</v>
      </c>
      <c r="E59" t="e">
        <f>#REF!</f>
        <v>#REF!</v>
      </c>
      <c r="F59" t="e">
        <f>#REF!</f>
        <v>#REF!</v>
      </c>
      <c r="G59" t="e">
        <f>#REF!</f>
        <v>#REF!</v>
      </c>
      <c r="H59" t="e">
        <f>#REF!</f>
        <v>#REF!</v>
      </c>
    </row>
    <row r="60" spans="1:8">
      <c r="A60" t="e">
        <f>#REF!</f>
        <v>#REF!</v>
      </c>
      <c r="B60" t="e">
        <f>#REF!</f>
        <v>#REF!</v>
      </c>
      <c r="C60" t="e">
        <f>#REF!</f>
        <v>#REF!</v>
      </c>
      <c r="D60" t="e">
        <f>#REF!</f>
        <v>#REF!</v>
      </c>
      <c r="E60" t="e">
        <f>#REF!</f>
        <v>#REF!</v>
      </c>
      <c r="F60" t="e">
        <f>#REF!</f>
        <v>#REF!</v>
      </c>
      <c r="G60" t="e">
        <f>#REF!</f>
        <v>#REF!</v>
      </c>
      <c r="H60" t="e">
        <f>#REF!</f>
        <v>#REF!</v>
      </c>
    </row>
    <row r="61" spans="1:8">
      <c r="A61" t="e">
        <f>#REF!</f>
        <v>#REF!</v>
      </c>
      <c r="B61" t="e">
        <f>#REF!</f>
        <v>#REF!</v>
      </c>
      <c r="C61" t="e">
        <f>#REF!</f>
        <v>#REF!</v>
      </c>
      <c r="D61" t="e">
        <f>#REF!</f>
        <v>#REF!</v>
      </c>
      <c r="E61" t="e">
        <f>#REF!</f>
        <v>#REF!</v>
      </c>
      <c r="F61" t="e">
        <f>#REF!</f>
        <v>#REF!</v>
      </c>
      <c r="G61" t="e">
        <f>#REF!</f>
        <v>#REF!</v>
      </c>
      <c r="H61" t="e">
        <f>#REF!</f>
        <v>#REF!</v>
      </c>
    </row>
    <row r="62" spans="1:8">
      <c r="A62" t="e">
        <f>#REF!</f>
        <v>#REF!</v>
      </c>
      <c r="B62" t="e">
        <f>#REF!</f>
        <v>#REF!</v>
      </c>
      <c r="C62" t="e">
        <f>#REF!</f>
        <v>#REF!</v>
      </c>
      <c r="D62" t="e">
        <f>#REF!</f>
        <v>#REF!</v>
      </c>
      <c r="E62" t="e">
        <f>#REF!</f>
        <v>#REF!</v>
      </c>
      <c r="F62" t="e">
        <f>#REF!</f>
        <v>#REF!</v>
      </c>
      <c r="G62" t="e">
        <f>#REF!</f>
        <v>#REF!</v>
      </c>
      <c r="H62" t="e">
        <f>#REF!</f>
        <v>#REF!</v>
      </c>
    </row>
    <row r="63" spans="1:8">
      <c r="A63" t="e">
        <f>#REF!</f>
        <v>#REF!</v>
      </c>
      <c r="B63" t="e">
        <f>#REF!</f>
        <v>#REF!</v>
      </c>
      <c r="C63" t="e">
        <f>#REF!</f>
        <v>#REF!</v>
      </c>
      <c r="D63" t="e">
        <f>#REF!</f>
        <v>#REF!</v>
      </c>
      <c r="E63" t="e">
        <f>#REF!</f>
        <v>#REF!</v>
      </c>
      <c r="F63" t="e">
        <f>#REF!</f>
        <v>#REF!</v>
      </c>
      <c r="G63" t="e">
        <f>#REF!</f>
        <v>#REF!</v>
      </c>
      <c r="H63" t="e">
        <f>#REF!</f>
        <v>#REF!</v>
      </c>
    </row>
    <row r="64" spans="1:8">
      <c r="A64" t="e">
        <f>#REF!</f>
        <v>#REF!</v>
      </c>
      <c r="B64" t="e">
        <f>#REF!</f>
        <v>#REF!</v>
      </c>
      <c r="C64" t="e">
        <f>#REF!</f>
        <v>#REF!</v>
      </c>
      <c r="D64" t="e">
        <f>#REF!</f>
        <v>#REF!</v>
      </c>
      <c r="E64" t="e">
        <f>#REF!</f>
        <v>#REF!</v>
      </c>
      <c r="F64" t="e">
        <f>#REF!</f>
        <v>#REF!</v>
      </c>
      <c r="G64" t="e">
        <f>#REF!</f>
        <v>#REF!</v>
      </c>
      <c r="H64" t="e">
        <f>#REF!</f>
        <v>#REF!</v>
      </c>
    </row>
    <row r="65" spans="1:8">
      <c r="A65" t="e">
        <f>#REF!</f>
        <v>#REF!</v>
      </c>
      <c r="B65" t="e">
        <f>#REF!</f>
        <v>#REF!</v>
      </c>
      <c r="C65" t="e">
        <f>#REF!</f>
        <v>#REF!</v>
      </c>
      <c r="D65" t="e">
        <f>#REF!</f>
        <v>#REF!</v>
      </c>
      <c r="E65" t="e">
        <f>#REF!</f>
        <v>#REF!</v>
      </c>
      <c r="F65" t="e">
        <f>#REF!</f>
        <v>#REF!</v>
      </c>
      <c r="G65" t="e">
        <f>#REF!</f>
        <v>#REF!</v>
      </c>
      <c r="H65" t="e">
        <f>#REF!</f>
        <v>#REF!</v>
      </c>
    </row>
    <row r="66" spans="1:8">
      <c r="A66" t="e">
        <f>#REF!</f>
        <v>#REF!</v>
      </c>
      <c r="B66" t="e">
        <f>#REF!</f>
        <v>#REF!</v>
      </c>
      <c r="C66" t="e">
        <f>#REF!</f>
        <v>#REF!</v>
      </c>
      <c r="D66" t="e">
        <f>#REF!</f>
        <v>#REF!</v>
      </c>
      <c r="E66" t="e">
        <f>#REF!</f>
        <v>#REF!</v>
      </c>
      <c r="F66" t="e">
        <f>#REF!</f>
        <v>#REF!</v>
      </c>
      <c r="G66" t="e">
        <f>#REF!</f>
        <v>#REF!</v>
      </c>
      <c r="H66" t="e">
        <f>#REF!</f>
        <v>#REF!</v>
      </c>
    </row>
    <row r="67" spans="1:8">
      <c r="A67" t="e">
        <f>#REF!</f>
        <v>#REF!</v>
      </c>
      <c r="B67" t="e">
        <f>#REF!</f>
        <v>#REF!</v>
      </c>
      <c r="C67" t="e">
        <f>#REF!</f>
        <v>#REF!</v>
      </c>
      <c r="D67" t="e">
        <f>#REF!</f>
        <v>#REF!</v>
      </c>
      <c r="E67" t="e">
        <f>#REF!</f>
        <v>#REF!</v>
      </c>
      <c r="F67" t="e">
        <f>#REF!</f>
        <v>#REF!</v>
      </c>
      <c r="G67" t="e">
        <f>#REF!</f>
        <v>#REF!</v>
      </c>
      <c r="H67" t="e">
        <f>#REF!</f>
        <v>#REF!</v>
      </c>
    </row>
    <row r="68" spans="1:8">
      <c r="A68" t="e">
        <f>#REF!</f>
        <v>#REF!</v>
      </c>
      <c r="B68" t="e">
        <f>#REF!</f>
        <v>#REF!</v>
      </c>
      <c r="C68" t="e">
        <f>#REF!</f>
        <v>#REF!</v>
      </c>
      <c r="D68" t="e">
        <f>#REF!</f>
        <v>#REF!</v>
      </c>
      <c r="E68" t="e">
        <f>#REF!</f>
        <v>#REF!</v>
      </c>
      <c r="F68" t="e">
        <f>#REF!</f>
        <v>#REF!</v>
      </c>
      <c r="G68" t="e">
        <f>#REF!</f>
        <v>#REF!</v>
      </c>
      <c r="H68" t="e">
        <f>#REF!</f>
        <v>#REF!</v>
      </c>
    </row>
    <row r="69" spans="1:8">
      <c r="A69" t="e">
        <f>#REF!</f>
        <v>#REF!</v>
      </c>
      <c r="B69" t="e">
        <f>#REF!</f>
        <v>#REF!</v>
      </c>
      <c r="C69" t="e">
        <f>#REF!</f>
        <v>#REF!</v>
      </c>
      <c r="D69" t="e">
        <f>#REF!</f>
        <v>#REF!</v>
      </c>
      <c r="E69" t="e">
        <f>#REF!</f>
        <v>#REF!</v>
      </c>
      <c r="F69" t="e">
        <f>#REF!</f>
        <v>#REF!</v>
      </c>
      <c r="G69" t="e">
        <f>#REF!</f>
        <v>#REF!</v>
      </c>
      <c r="H69" t="e">
        <f>#REF!</f>
        <v>#REF!</v>
      </c>
    </row>
    <row r="70" spans="1:8">
      <c r="A70" t="e">
        <f>#REF!</f>
        <v>#REF!</v>
      </c>
      <c r="B70" t="e">
        <f>#REF!</f>
        <v>#REF!</v>
      </c>
      <c r="C70" t="e">
        <f>#REF!</f>
        <v>#REF!</v>
      </c>
      <c r="D70" t="e">
        <f>#REF!</f>
        <v>#REF!</v>
      </c>
      <c r="E70" t="e">
        <f>#REF!</f>
        <v>#REF!</v>
      </c>
      <c r="F70" t="e">
        <f>#REF!</f>
        <v>#REF!</v>
      </c>
      <c r="G70" t="e">
        <f>#REF!</f>
        <v>#REF!</v>
      </c>
      <c r="H70" t="e">
        <f>#REF!</f>
        <v>#REF!</v>
      </c>
    </row>
    <row r="71" spans="1:8">
      <c r="A71" t="e">
        <f>#REF!</f>
        <v>#REF!</v>
      </c>
      <c r="B71" t="e">
        <f>#REF!</f>
        <v>#REF!</v>
      </c>
      <c r="C71" t="e">
        <f>#REF!</f>
        <v>#REF!</v>
      </c>
      <c r="D71" t="e">
        <f>#REF!</f>
        <v>#REF!</v>
      </c>
      <c r="E71" t="e">
        <f>#REF!</f>
        <v>#REF!</v>
      </c>
      <c r="F71" t="e">
        <f>#REF!</f>
        <v>#REF!</v>
      </c>
      <c r="G71" t="e">
        <f>#REF!</f>
        <v>#REF!</v>
      </c>
      <c r="H71" t="e">
        <f>#REF!</f>
        <v>#REF!</v>
      </c>
    </row>
    <row r="72" spans="1:8">
      <c r="A72" t="e">
        <f>#REF!</f>
        <v>#REF!</v>
      </c>
      <c r="B72" t="e">
        <f>#REF!</f>
        <v>#REF!</v>
      </c>
      <c r="C72" t="e">
        <f>#REF!</f>
        <v>#REF!</v>
      </c>
      <c r="D72" t="e">
        <f>#REF!</f>
        <v>#REF!</v>
      </c>
      <c r="E72" t="e">
        <f>#REF!</f>
        <v>#REF!</v>
      </c>
      <c r="F72" t="e">
        <f>#REF!</f>
        <v>#REF!</v>
      </c>
      <c r="G72" t="e">
        <f>#REF!</f>
        <v>#REF!</v>
      </c>
      <c r="H72" t="e">
        <f>#REF!</f>
        <v>#REF!</v>
      </c>
    </row>
    <row r="73" spans="1:8">
      <c r="A73" t="e">
        <f>#REF!</f>
        <v>#REF!</v>
      </c>
      <c r="B73" t="e">
        <f>#REF!</f>
        <v>#REF!</v>
      </c>
      <c r="C73" t="e">
        <f>#REF!</f>
        <v>#REF!</v>
      </c>
      <c r="D73" t="e">
        <f>#REF!</f>
        <v>#REF!</v>
      </c>
      <c r="E73" t="e">
        <f>#REF!</f>
        <v>#REF!</v>
      </c>
      <c r="F73" t="e">
        <f>#REF!</f>
        <v>#REF!</v>
      </c>
      <c r="G73" t="e">
        <f>#REF!</f>
        <v>#REF!</v>
      </c>
      <c r="H73" t="e">
        <f>#REF!</f>
        <v>#REF!</v>
      </c>
    </row>
    <row r="74" spans="1:8">
      <c r="A74" t="e">
        <f>#REF!</f>
        <v>#REF!</v>
      </c>
      <c r="B74" t="e">
        <f>#REF!</f>
        <v>#REF!</v>
      </c>
      <c r="C74" t="e">
        <f>#REF!</f>
        <v>#REF!</v>
      </c>
      <c r="D74" t="e">
        <f>#REF!</f>
        <v>#REF!</v>
      </c>
      <c r="E74" t="e">
        <f>#REF!</f>
        <v>#REF!</v>
      </c>
      <c r="F74" t="e">
        <f>#REF!</f>
        <v>#REF!</v>
      </c>
      <c r="G74" t="e">
        <f>#REF!</f>
        <v>#REF!</v>
      </c>
      <c r="H74" t="e">
        <f>#REF!</f>
        <v>#REF!</v>
      </c>
    </row>
    <row r="75" spans="1:8">
      <c r="A75" t="e">
        <f>#REF!</f>
        <v>#REF!</v>
      </c>
      <c r="B75" t="e">
        <f>#REF!</f>
        <v>#REF!</v>
      </c>
      <c r="C75" t="e">
        <f>#REF!</f>
        <v>#REF!</v>
      </c>
      <c r="D75" t="e">
        <f>#REF!</f>
        <v>#REF!</v>
      </c>
      <c r="E75" t="e">
        <f>#REF!</f>
        <v>#REF!</v>
      </c>
      <c r="F75" t="e">
        <f>#REF!</f>
        <v>#REF!</v>
      </c>
      <c r="G75" t="e">
        <f>#REF!</f>
        <v>#REF!</v>
      </c>
      <c r="H75" t="e">
        <f>#REF!</f>
        <v>#REF!</v>
      </c>
    </row>
    <row r="76" spans="1:8">
      <c r="A76" t="e">
        <f>#REF!</f>
        <v>#REF!</v>
      </c>
      <c r="B76" t="e">
        <f>#REF!</f>
        <v>#REF!</v>
      </c>
      <c r="C76" t="e">
        <f>#REF!</f>
        <v>#REF!</v>
      </c>
      <c r="D76" t="e">
        <f>#REF!</f>
        <v>#REF!</v>
      </c>
      <c r="E76" t="e">
        <f>#REF!</f>
        <v>#REF!</v>
      </c>
      <c r="F76" t="e">
        <f>#REF!</f>
        <v>#REF!</v>
      </c>
      <c r="G76" t="e">
        <f>#REF!</f>
        <v>#REF!</v>
      </c>
      <c r="H76" t="e">
        <f>#REF!</f>
        <v>#REF!</v>
      </c>
    </row>
    <row r="77" spans="1:8">
      <c r="A77" t="e">
        <f>#REF!</f>
        <v>#REF!</v>
      </c>
      <c r="B77" t="e">
        <f>#REF!</f>
        <v>#REF!</v>
      </c>
      <c r="C77" t="e">
        <f>#REF!</f>
        <v>#REF!</v>
      </c>
      <c r="D77" t="e">
        <f>#REF!</f>
        <v>#REF!</v>
      </c>
      <c r="E77" t="e">
        <f>#REF!</f>
        <v>#REF!</v>
      </c>
      <c r="F77" t="e">
        <f>#REF!</f>
        <v>#REF!</v>
      </c>
      <c r="G77" t="e">
        <f>#REF!</f>
        <v>#REF!</v>
      </c>
      <c r="H77" t="e">
        <f>#REF!</f>
        <v>#REF!</v>
      </c>
    </row>
    <row r="78" spans="1:8">
      <c r="A78" t="e">
        <f>#REF!</f>
        <v>#REF!</v>
      </c>
      <c r="B78" t="e">
        <f>#REF!</f>
        <v>#REF!</v>
      </c>
      <c r="C78" t="e">
        <f>#REF!</f>
        <v>#REF!</v>
      </c>
      <c r="D78" t="e">
        <f>#REF!</f>
        <v>#REF!</v>
      </c>
      <c r="E78" t="e">
        <f>#REF!</f>
        <v>#REF!</v>
      </c>
      <c r="F78" t="e">
        <f>#REF!</f>
        <v>#REF!</v>
      </c>
      <c r="G78" t="e">
        <f>#REF!</f>
        <v>#REF!</v>
      </c>
      <c r="H78" t="e">
        <f>#REF!</f>
        <v>#REF!</v>
      </c>
    </row>
    <row r="79" spans="1:8">
      <c r="A79" t="e">
        <f>#REF!</f>
        <v>#REF!</v>
      </c>
      <c r="B79" t="e">
        <f>#REF!</f>
        <v>#REF!</v>
      </c>
      <c r="C79" t="e">
        <f>#REF!</f>
        <v>#REF!</v>
      </c>
      <c r="D79" t="e">
        <f>#REF!</f>
        <v>#REF!</v>
      </c>
      <c r="E79" t="e">
        <f>#REF!</f>
        <v>#REF!</v>
      </c>
      <c r="F79" t="e">
        <f>#REF!</f>
        <v>#REF!</v>
      </c>
      <c r="G79" t="e">
        <f>#REF!</f>
        <v>#REF!</v>
      </c>
      <c r="H79" t="e">
        <f>#REF!</f>
        <v>#REF!</v>
      </c>
    </row>
    <row r="80" spans="1:8">
      <c r="A80" t="e">
        <f>#REF!</f>
        <v>#REF!</v>
      </c>
      <c r="B80" t="e">
        <f>#REF!</f>
        <v>#REF!</v>
      </c>
      <c r="C80" t="e">
        <f>#REF!</f>
        <v>#REF!</v>
      </c>
      <c r="D80" t="e">
        <f>#REF!</f>
        <v>#REF!</v>
      </c>
      <c r="E80" t="e">
        <f>#REF!</f>
        <v>#REF!</v>
      </c>
      <c r="F80" t="e">
        <f>#REF!</f>
        <v>#REF!</v>
      </c>
      <c r="G80" t="e">
        <f>#REF!</f>
        <v>#REF!</v>
      </c>
      <c r="H80" t="e">
        <f>#REF!</f>
        <v>#REF!</v>
      </c>
    </row>
    <row r="81" spans="1:8">
      <c r="A81" t="e">
        <f>#REF!</f>
        <v>#REF!</v>
      </c>
      <c r="B81" t="e">
        <f>#REF!</f>
        <v>#REF!</v>
      </c>
      <c r="C81" t="e">
        <f>#REF!</f>
        <v>#REF!</v>
      </c>
      <c r="D81" t="e">
        <f>#REF!</f>
        <v>#REF!</v>
      </c>
      <c r="E81" t="e">
        <f>#REF!</f>
        <v>#REF!</v>
      </c>
      <c r="F81" t="e">
        <f>#REF!</f>
        <v>#REF!</v>
      </c>
      <c r="G81" t="e">
        <f>#REF!</f>
        <v>#REF!</v>
      </c>
      <c r="H81" t="e">
        <f>#REF!</f>
        <v>#REF!</v>
      </c>
    </row>
    <row r="82" spans="1:8">
      <c r="A82" t="e">
        <f>#REF!</f>
        <v>#REF!</v>
      </c>
      <c r="B82" t="e">
        <f>#REF!</f>
        <v>#REF!</v>
      </c>
      <c r="C82" t="e">
        <f>#REF!</f>
        <v>#REF!</v>
      </c>
      <c r="D82" t="e">
        <f>#REF!</f>
        <v>#REF!</v>
      </c>
      <c r="E82" t="e">
        <f>#REF!</f>
        <v>#REF!</v>
      </c>
      <c r="F82" t="e">
        <f>#REF!</f>
        <v>#REF!</v>
      </c>
      <c r="G82" t="e">
        <f>#REF!</f>
        <v>#REF!</v>
      </c>
      <c r="H82" t="e">
        <f>#REF!</f>
        <v>#REF!</v>
      </c>
    </row>
    <row r="83" spans="1:8">
      <c r="A83" t="e">
        <f>#REF!</f>
        <v>#REF!</v>
      </c>
      <c r="B83" t="e">
        <f>#REF!</f>
        <v>#REF!</v>
      </c>
      <c r="C83" t="e">
        <f>#REF!</f>
        <v>#REF!</v>
      </c>
      <c r="D83" t="e">
        <f>#REF!</f>
        <v>#REF!</v>
      </c>
      <c r="E83" t="e">
        <f>#REF!</f>
        <v>#REF!</v>
      </c>
      <c r="F83" t="e">
        <f>#REF!</f>
        <v>#REF!</v>
      </c>
      <c r="G83" t="e">
        <f>#REF!</f>
        <v>#REF!</v>
      </c>
      <c r="H83" t="e">
        <f>#REF!</f>
        <v>#REF!</v>
      </c>
    </row>
    <row r="84" spans="1:8">
      <c r="A84" t="e">
        <f>#REF!</f>
        <v>#REF!</v>
      </c>
      <c r="B84" t="e">
        <f>#REF!</f>
        <v>#REF!</v>
      </c>
      <c r="C84" t="e">
        <f>#REF!</f>
        <v>#REF!</v>
      </c>
      <c r="D84" t="e">
        <f>#REF!</f>
        <v>#REF!</v>
      </c>
      <c r="E84" t="e">
        <f>#REF!</f>
        <v>#REF!</v>
      </c>
      <c r="F84" t="e">
        <f>#REF!</f>
        <v>#REF!</v>
      </c>
      <c r="G84" t="e">
        <f>#REF!</f>
        <v>#REF!</v>
      </c>
      <c r="H84" t="e">
        <f>#REF!</f>
        <v>#REF!</v>
      </c>
    </row>
    <row r="85" spans="1:8">
      <c r="A85" t="e">
        <f>#REF!</f>
        <v>#REF!</v>
      </c>
      <c r="B85" t="e">
        <f>#REF!</f>
        <v>#REF!</v>
      </c>
      <c r="C85" t="e">
        <f>#REF!</f>
        <v>#REF!</v>
      </c>
      <c r="D85" t="e">
        <f>#REF!</f>
        <v>#REF!</v>
      </c>
      <c r="E85" t="e">
        <f>#REF!</f>
        <v>#REF!</v>
      </c>
      <c r="F85" t="e">
        <f>#REF!</f>
        <v>#REF!</v>
      </c>
      <c r="G85" t="e">
        <f>#REF!</f>
        <v>#REF!</v>
      </c>
      <c r="H85" t="e">
        <f>#REF!</f>
        <v>#REF!</v>
      </c>
    </row>
    <row r="86" spans="1:8">
      <c r="A86" t="e">
        <f>#REF!</f>
        <v>#REF!</v>
      </c>
      <c r="B86" t="e">
        <f>#REF!</f>
        <v>#REF!</v>
      </c>
      <c r="C86" t="e">
        <f>#REF!</f>
        <v>#REF!</v>
      </c>
      <c r="D86" t="e">
        <f>#REF!</f>
        <v>#REF!</v>
      </c>
      <c r="E86" t="e">
        <f>#REF!</f>
        <v>#REF!</v>
      </c>
      <c r="F86" t="e">
        <f>#REF!</f>
        <v>#REF!</v>
      </c>
      <c r="G86" t="e">
        <f>#REF!</f>
        <v>#REF!</v>
      </c>
      <c r="H86" t="e">
        <f>#REF!</f>
        <v>#REF!</v>
      </c>
    </row>
    <row r="87" spans="1:8">
      <c r="A87" t="e">
        <f>#REF!</f>
        <v>#REF!</v>
      </c>
      <c r="B87" t="e">
        <f>#REF!</f>
        <v>#REF!</v>
      </c>
      <c r="C87" t="e">
        <f>#REF!</f>
        <v>#REF!</v>
      </c>
      <c r="D87" t="e">
        <f>#REF!</f>
        <v>#REF!</v>
      </c>
      <c r="E87" t="e">
        <f>#REF!</f>
        <v>#REF!</v>
      </c>
      <c r="F87" t="e">
        <f>#REF!</f>
        <v>#REF!</v>
      </c>
      <c r="G87" t="e">
        <f>#REF!</f>
        <v>#REF!</v>
      </c>
      <c r="H87" t="e">
        <f>#REF!</f>
        <v>#REF!</v>
      </c>
    </row>
    <row r="88" spans="1:8">
      <c r="A88" t="e">
        <f>#REF!</f>
        <v>#REF!</v>
      </c>
      <c r="B88" t="e">
        <f>#REF!</f>
        <v>#REF!</v>
      </c>
      <c r="C88" t="e">
        <f>#REF!</f>
        <v>#REF!</v>
      </c>
      <c r="D88" t="e">
        <f>#REF!</f>
        <v>#REF!</v>
      </c>
      <c r="E88" t="e">
        <f>#REF!</f>
        <v>#REF!</v>
      </c>
      <c r="F88" t="e">
        <f>#REF!</f>
        <v>#REF!</v>
      </c>
      <c r="G88" t="e">
        <f>#REF!</f>
        <v>#REF!</v>
      </c>
      <c r="H88" t="e">
        <f>#REF!</f>
        <v>#REF!</v>
      </c>
    </row>
    <row r="89" spans="1:8">
      <c r="A89" t="e">
        <f>#REF!</f>
        <v>#REF!</v>
      </c>
      <c r="B89" t="e">
        <f>#REF!</f>
        <v>#REF!</v>
      </c>
      <c r="C89" t="e">
        <f>#REF!</f>
        <v>#REF!</v>
      </c>
      <c r="D89" t="e">
        <f>#REF!</f>
        <v>#REF!</v>
      </c>
      <c r="E89" t="e">
        <f>#REF!</f>
        <v>#REF!</v>
      </c>
      <c r="F89" t="e">
        <f>#REF!</f>
        <v>#REF!</v>
      </c>
      <c r="G89" t="e">
        <f>#REF!</f>
        <v>#REF!</v>
      </c>
      <c r="H89" t="e">
        <f>#REF!</f>
        <v>#REF!</v>
      </c>
    </row>
    <row r="90" spans="1:8">
      <c r="A90" t="e">
        <f>#REF!</f>
        <v>#REF!</v>
      </c>
      <c r="B90" t="e">
        <f>#REF!</f>
        <v>#REF!</v>
      </c>
      <c r="C90" t="e">
        <f>#REF!</f>
        <v>#REF!</v>
      </c>
      <c r="D90" t="e">
        <f>#REF!</f>
        <v>#REF!</v>
      </c>
      <c r="E90" t="e">
        <f>#REF!</f>
        <v>#REF!</v>
      </c>
      <c r="F90" t="e">
        <f>#REF!</f>
        <v>#REF!</v>
      </c>
      <c r="G90" t="e">
        <f>#REF!</f>
        <v>#REF!</v>
      </c>
      <c r="H90" t="e">
        <f>#REF!</f>
        <v>#REF!</v>
      </c>
    </row>
    <row r="91" spans="1:8">
      <c r="A91" t="e">
        <f>#REF!</f>
        <v>#REF!</v>
      </c>
      <c r="B91" t="e">
        <f>#REF!</f>
        <v>#REF!</v>
      </c>
      <c r="C91" t="e">
        <f>#REF!</f>
        <v>#REF!</v>
      </c>
      <c r="D91" t="e">
        <f>#REF!</f>
        <v>#REF!</v>
      </c>
      <c r="E91" t="e">
        <f>#REF!</f>
        <v>#REF!</v>
      </c>
      <c r="F91" t="e">
        <f>#REF!</f>
        <v>#REF!</v>
      </c>
      <c r="G91" t="e">
        <f>#REF!</f>
        <v>#REF!</v>
      </c>
      <c r="H91" t="e">
        <f>#REF!</f>
        <v>#REF!</v>
      </c>
    </row>
    <row r="92" spans="1:8">
      <c r="A92" t="e">
        <f>#REF!</f>
        <v>#REF!</v>
      </c>
      <c r="B92" t="e">
        <f>#REF!</f>
        <v>#REF!</v>
      </c>
      <c r="C92" t="e">
        <f>#REF!</f>
        <v>#REF!</v>
      </c>
      <c r="D92" t="e">
        <f>#REF!</f>
        <v>#REF!</v>
      </c>
      <c r="E92" t="e">
        <f>#REF!</f>
        <v>#REF!</v>
      </c>
      <c r="F92" t="e">
        <f>#REF!</f>
        <v>#REF!</v>
      </c>
      <c r="G92" t="e">
        <f>#REF!</f>
        <v>#REF!</v>
      </c>
      <c r="H92" t="e">
        <f>#REF!</f>
        <v>#REF!</v>
      </c>
    </row>
    <row r="93" spans="1:8">
      <c r="A93" t="e">
        <f>#REF!</f>
        <v>#REF!</v>
      </c>
      <c r="B93" t="e">
        <f>#REF!</f>
        <v>#REF!</v>
      </c>
      <c r="C93" t="e">
        <f>#REF!</f>
        <v>#REF!</v>
      </c>
      <c r="D93" t="e">
        <f>#REF!</f>
        <v>#REF!</v>
      </c>
      <c r="E93" t="e">
        <f>#REF!</f>
        <v>#REF!</v>
      </c>
      <c r="F93" t="e">
        <f>#REF!</f>
        <v>#REF!</v>
      </c>
      <c r="G93" t="e">
        <f>#REF!</f>
        <v>#REF!</v>
      </c>
      <c r="H93" t="e">
        <f>#REF!</f>
        <v>#REF!</v>
      </c>
    </row>
    <row r="94" spans="1:8">
      <c r="A94" t="e">
        <f>#REF!</f>
        <v>#REF!</v>
      </c>
      <c r="B94" t="e">
        <f>#REF!</f>
        <v>#REF!</v>
      </c>
      <c r="C94" t="e">
        <f>#REF!</f>
        <v>#REF!</v>
      </c>
      <c r="D94" t="e">
        <f>#REF!</f>
        <v>#REF!</v>
      </c>
      <c r="E94" t="e">
        <f>#REF!</f>
        <v>#REF!</v>
      </c>
      <c r="F94" t="e">
        <f>#REF!</f>
        <v>#REF!</v>
      </c>
      <c r="G94" t="e">
        <f>#REF!</f>
        <v>#REF!</v>
      </c>
      <c r="H94" t="e">
        <f>#REF!</f>
        <v>#REF!</v>
      </c>
    </row>
    <row r="95" spans="1:8">
      <c r="A95" t="e">
        <f>#REF!</f>
        <v>#REF!</v>
      </c>
      <c r="B95" t="e">
        <f>#REF!</f>
        <v>#REF!</v>
      </c>
      <c r="C95" t="e">
        <f>#REF!</f>
        <v>#REF!</v>
      </c>
      <c r="D95" t="e">
        <f>#REF!</f>
        <v>#REF!</v>
      </c>
      <c r="E95" t="e">
        <f>#REF!</f>
        <v>#REF!</v>
      </c>
      <c r="F95" t="e">
        <f>#REF!</f>
        <v>#REF!</v>
      </c>
      <c r="G95" t="e">
        <f>#REF!</f>
        <v>#REF!</v>
      </c>
      <c r="H95" t="e">
        <f>#REF!</f>
        <v>#REF!</v>
      </c>
    </row>
    <row r="96" spans="1:8">
      <c r="A96" t="e">
        <f>#REF!</f>
        <v>#REF!</v>
      </c>
      <c r="B96" t="e">
        <f>#REF!</f>
        <v>#REF!</v>
      </c>
      <c r="C96" t="e">
        <f>#REF!</f>
        <v>#REF!</v>
      </c>
      <c r="D96" t="e">
        <f>#REF!</f>
        <v>#REF!</v>
      </c>
      <c r="E96" t="e">
        <f>#REF!</f>
        <v>#REF!</v>
      </c>
      <c r="F96" t="e">
        <f>#REF!</f>
        <v>#REF!</v>
      </c>
      <c r="G96" t="e">
        <f>#REF!</f>
        <v>#REF!</v>
      </c>
      <c r="H96" t="e">
        <f>#REF!</f>
        <v>#REF!</v>
      </c>
    </row>
    <row r="97" spans="1:8">
      <c r="A97" t="e">
        <f>#REF!</f>
        <v>#REF!</v>
      </c>
      <c r="B97" t="e">
        <f>#REF!</f>
        <v>#REF!</v>
      </c>
      <c r="C97" t="e">
        <f>#REF!</f>
        <v>#REF!</v>
      </c>
      <c r="D97" t="e">
        <f>#REF!</f>
        <v>#REF!</v>
      </c>
      <c r="E97" t="e">
        <f>#REF!</f>
        <v>#REF!</v>
      </c>
      <c r="F97" t="e">
        <f>#REF!</f>
        <v>#REF!</v>
      </c>
      <c r="G97" t="e">
        <f>#REF!</f>
        <v>#REF!</v>
      </c>
      <c r="H97" t="e">
        <f>#REF!</f>
        <v>#REF!</v>
      </c>
    </row>
    <row r="98" spans="1:8">
      <c r="A98" t="e">
        <f>#REF!</f>
        <v>#REF!</v>
      </c>
      <c r="B98" t="e">
        <f>#REF!</f>
        <v>#REF!</v>
      </c>
      <c r="C98" t="e">
        <f>#REF!</f>
        <v>#REF!</v>
      </c>
      <c r="D98" t="e">
        <f>#REF!</f>
        <v>#REF!</v>
      </c>
      <c r="E98" t="e">
        <f>#REF!</f>
        <v>#REF!</v>
      </c>
      <c r="F98" t="e">
        <f>#REF!</f>
        <v>#REF!</v>
      </c>
      <c r="G98" t="e">
        <f>#REF!</f>
        <v>#REF!</v>
      </c>
      <c r="H98" t="e">
        <f>#REF!</f>
        <v>#REF!</v>
      </c>
    </row>
    <row r="99" spans="1:8">
      <c r="A99" t="e">
        <f>#REF!</f>
        <v>#REF!</v>
      </c>
      <c r="B99" t="e">
        <f>#REF!</f>
        <v>#REF!</v>
      </c>
      <c r="C99" t="e">
        <f>#REF!</f>
        <v>#REF!</v>
      </c>
      <c r="D99" t="e">
        <f>#REF!</f>
        <v>#REF!</v>
      </c>
      <c r="E99" t="e">
        <f>#REF!</f>
        <v>#REF!</v>
      </c>
      <c r="F99" t="e">
        <f>#REF!</f>
        <v>#REF!</v>
      </c>
      <c r="G99" t="e">
        <f>#REF!</f>
        <v>#REF!</v>
      </c>
      <c r="H99" t="e">
        <f>#REF!</f>
        <v>#REF!</v>
      </c>
    </row>
    <row r="100" spans="1:8">
      <c r="A100" t="e">
        <f>#REF!</f>
        <v>#REF!</v>
      </c>
      <c r="B100" t="e">
        <f>#REF!</f>
        <v>#REF!</v>
      </c>
      <c r="C100" t="e">
        <f>#REF!</f>
        <v>#REF!</v>
      </c>
      <c r="D100" t="e">
        <f>#REF!</f>
        <v>#REF!</v>
      </c>
      <c r="E100" t="e">
        <f>#REF!</f>
        <v>#REF!</v>
      </c>
      <c r="F100" t="e">
        <f>#REF!</f>
        <v>#REF!</v>
      </c>
      <c r="G100" t="e">
        <f>#REF!</f>
        <v>#REF!</v>
      </c>
      <c r="H100" t="e">
        <f>#REF!</f>
        <v>#REF!</v>
      </c>
    </row>
    <row r="101" spans="1:8">
      <c r="A101" t="e">
        <f>#REF!</f>
        <v>#REF!</v>
      </c>
      <c r="B101" t="e">
        <f>#REF!</f>
        <v>#REF!</v>
      </c>
      <c r="C101" t="e">
        <f>#REF!</f>
        <v>#REF!</v>
      </c>
      <c r="D101" t="e">
        <f>#REF!</f>
        <v>#REF!</v>
      </c>
      <c r="E101" t="e">
        <f>#REF!</f>
        <v>#REF!</v>
      </c>
      <c r="F101" t="e">
        <f>#REF!</f>
        <v>#REF!</v>
      </c>
      <c r="G101" t="e">
        <f>#REF!</f>
        <v>#REF!</v>
      </c>
      <c r="H101" t="e">
        <f>#REF!</f>
        <v>#REF!</v>
      </c>
    </row>
    <row r="102" spans="1:8">
      <c r="A102" t="e">
        <f>#REF!</f>
        <v>#REF!</v>
      </c>
      <c r="B102" t="e">
        <f>#REF!</f>
        <v>#REF!</v>
      </c>
      <c r="C102" t="e">
        <f>#REF!</f>
        <v>#REF!</v>
      </c>
      <c r="D102" t="e">
        <f>#REF!</f>
        <v>#REF!</v>
      </c>
      <c r="E102" t="e">
        <f>#REF!</f>
        <v>#REF!</v>
      </c>
      <c r="F102" t="e">
        <f>#REF!</f>
        <v>#REF!</v>
      </c>
      <c r="G102" t="e">
        <f>#REF!</f>
        <v>#REF!</v>
      </c>
      <c r="H102" t="e">
        <f>#REF!</f>
        <v>#REF!</v>
      </c>
    </row>
    <row r="103" spans="1:8">
      <c r="A103" t="e">
        <f>#REF!</f>
        <v>#REF!</v>
      </c>
      <c r="B103" t="e">
        <f>#REF!</f>
        <v>#REF!</v>
      </c>
      <c r="C103" t="e">
        <f>#REF!</f>
        <v>#REF!</v>
      </c>
      <c r="D103" t="e">
        <f>#REF!</f>
        <v>#REF!</v>
      </c>
      <c r="E103" t="e">
        <f>#REF!</f>
        <v>#REF!</v>
      </c>
      <c r="F103" t="e">
        <f>#REF!</f>
        <v>#REF!</v>
      </c>
      <c r="G103" t="e">
        <f>#REF!</f>
        <v>#REF!</v>
      </c>
      <c r="H103" t="e">
        <f>#REF!</f>
        <v>#REF!</v>
      </c>
    </row>
    <row r="104" spans="1:8">
      <c r="A104" t="e">
        <f>#REF!</f>
        <v>#REF!</v>
      </c>
      <c r="B104" t="e">
        <f>#REF!</f>
        <v>#REF!</v>
      </c>
      <c r="C104" t="e">
        <f>#REF!</f>
        <v>#REF!</v>
      </c>
      <c r="D104" t="e">
        <f>#REF!</f>
        <v>#REF!</v>
      </c>
      <c r="E104" t="e">
        <f>#REF!</f>
        <v>#REF!</v>
      </c>
      <c r="F104" t="e">
        <f>#REF!</f>
        <v>#REF!</v>
      </c>
      <c r="G104" t="e">
        <f>#REF!</f>
        <v>#REF!</v>
      </c>
      <c r="H104" t="e">
        <f>#REF!</f>
        <v>#REF!</v>
      </c>
    </row>
    <row r="105" spans="1:8">
      <c r="A105" t="e">
        <f>#REF!</f>
        <v>#REF!</v>
      </c>
      <c r="B105" t="e">
        <f>#REF!</f>
        <v>#REF!</v>
      </c>
      <c r="C105" t="e">
        <f>#REF!</f>
        <v>#REF!</v>
      </c>
      <c r="D105" t="e">
        <f>#REF!</f>
        <v>#REF!</v>
      </c>
      <c r="E105" t="e">
        <f>#REF!</f>
        <v>#REF!</v>
      </c>
      <c r="F105" t="e">
        <f>#REF!</f>
        <v>#REF!</v>
      </c>
      <c r="G105" t="e">
        <f>#REF!</f>
        <v>#REF!</v>
      </c>
      <c r="H105" t="e">
        <f>#REF!</f>
        <v>#REF!</v>
      </c>
    </row>
    <row r="106" spans="1:8">
      <c r="A106" t="e">
        <f>#REF!</f>
        <v>#REF!</v>
      </c>
      <c r="B106" t="e">
        <f>#REF!</f>
        <v>#REF!</v>
      </c>
      <c r="C106" t="e">
        <f>#REF!</f>
        <v>#REF!</v>
      </c>
      <c r="D106" t="e">
        <f>#REF!</f>
        <v>#REF!</v>
      </c>
      <c r="E106" t="e">
        <f>#REF!</f>
        <v>#REF!</v>
      </c>
      <c r="F106" t="e">
        <f>#REF!</f>
        <v>#REF!</v>
      </c>
      <c r="G106" t="e">
        <f>#REF!</f>
        <v>#REF!</v>
      </c>
      <c r="H106" t="e">
        <f>#REF!</f>
        <v>#REF!</v>
      </c>
    </row>
    <row r="107" spans="1:8">
      <c r="A107" t="e">
        <f>#REF!</f>
        <v>#REF!</v>
      </c>
      <c r="B107" t="e">
        <f>#REF!</f>
        <v>#REF!</v>
      </c>
      <c r="C107" t="e">
        <f>#REF!</f>
        <v>#REF!</v>
      </c>
      <c r="D107" t="e">
        <f>#REF!</f>
        <v>#REF!</v>
      </c>
      <c r="E107" t="e">
        <f>#REF!</f>
        <v>#REF!</v>
      </c>
      <c r="F107" t="e">
        <f>#REF!</f>
        <v>#REF!</v>
      </c>
      <c r="G107" t="e">
        <f>#REF!</f>
        <v>#REF!</v>
      </c>
      <c r="H107" t="e">
        <f>#REF!</f>
        <v>#REF!</v>
      </c>
    </row>
    <row r="108" spans="1:8">
      <c r="A108" t="e">
        <f>#REF!</f>
        <v>#REF!</v>
      </c>
      <c r="B108" t="e">
        <f>#REF!</f>
        <v>#REF!</v>
      </c>
      <c r="C108" t="e">
        <f>#REF!</f>
        <v>#REF!</v>
      </c>
      <c r="D108" t="e">
        <f>#REF!</f>
        <v>#REF!</v>
      </c>
      <c r="E108" t="e">
        <f>#REF!</f>
        <v>#REF!</v>
      </c>
      <c r="F108" t="e">
        <f>#REF!</f>
        <v>#REF!</v>
      </c>
      <c r="G108" t="e">
        <f>#REF!</f>
        <v>#REF!</v>
      </c>
      <c r="H108" t="e">
        <f>#REF!</f>
        <v>#REF!</v>
      </c>
    </row>
    <row r="109" spans="1:8">
      <c r="A109" t="e">
        <f>#REF!</f>
        <v>#REF!</v>
      </c>
      <c r="B109" t="e">
        <f>#REF!</f>
        <v>#REF!</v>
      </c>
      <c r="C109" t="e">
        <f>#REF!</f>
        <v>#REF!</v>
      </c>
      <c r="D109" t="e">
        <f>#REF!</f>
        <v>#REF!</v>
      </c>
      <c r="E109" t="e">
        <f>#REF!</f>
        <v>#REF!</v>
      </c>
      <c r="F109" t="e">
        <f>#REF!</f>
        <v>#REF!</v>
      </c>
      <c r="G109" t="e">
        <f>#REF!</f>
        <v>#REF!</v>
      </c>
      <c r="H109" t="e">
        <f>#REF!</f>
        <v>#REF!</v>
      </c>
    </row>
    <row r="110" spans="1:8">
      <c r="A110" t="e">
        <f>#REF!</f>
        <v>#REF!</v>
      </c>
      <c r="B110" t="e">
        <f>#REF!</f>
        <v>#REF!</v>
      </c>
      <c r="C110" t="e">
        <f>#REF!</f>
        <v>#REF!</v>
      </c>
      <c r="D110" t="e">
        <f>#REF!</f>
        <v>#REF!</v>
      </c>
      <c r="E110" t="e">
        <f>#REF!</f>
        <v>#REF!</v>
      </c>
      <c r="F110" t="e">
        <f>#REF!</f>
        <v>#REF!</v>
      </c>
      <c r="G110" t="e">
        <f>#REF!</f>
        <v>#REF!</v>
      </c>
      <c r="H110" t="e">
        <f>#REF!</f>
        <v>#REF!</v>
      </c>
    </row>
    <row r="111" spans="1:8">
      <c r="A111" t="e">
        <f>#REF!</f>
        <v>#REF!</v>
      </c>
      <c r="B111" t="e">
        <f>#REF!</f>
        <v>#REF!</v>
      </c>
      <c r="C111" t="e">
        <f>#REF!</f>
        <v>#REF!</v>
      </c>
      <c r="D111" t="e">
        <f>#REF!</f>
        <v>#REF!</v>
      </c>
      <c r="E111" t="e">
        <f>#REF!</f>
        <v>#REF!</v>
      </c>
      <c r="F111" t="e">
        <f>#REF!</f>
        <v>#REF!</v>
      </c>
      <c r="G111" t="e">
        <f>#REF!</f>
        <v>#REF!</v>
      </c>
      <c r="H111" t="e">
        <f>#REF!</f>
        <v>#REF!</v>
      </c>
    </row>
    <row r="112" spans="1:8">
      <c r="A112" t="e">
        <f>#REF!</f>
        <v>#REF!</v>
      </c>
      <c r="B112" t="e">
        <f>#REF!</f>
        <v>#REF!</v>
      </c>
      <c r="C112" t="e">
        <f>#REF!</f>
        <v>#REF!</v>
      </c>
      <c r="D112" t="e">
        <f>#REF!</f>
        <v>#REF!</v>
      </c>
      <c r="E112" t="e">
        <f>#REF!</f>
        <v>#REF!</v>
      </c>
      <c r="F112" t="e">
        <f>#REF!</f>
        <v>#REF!</v>
      </c>
      <c r="G112" t="e">
        <f>#REF!</f>
        <v>#REF!</v>
      </c>
      <c r="H112" t="e">
        <f>#REF!</f>
        <v>#REF!</v>
      </c>
    </row>
    <row r="113" spans="1:8">
      <c r="A113" t="e">
        <f>#REF!</f>
        <v>#REF!</v>
      </c>
      <c r="B113" t="e">
        <f>#REF!</f>
        <v>#REF!</v>
      </c>
      <c r="C113" t="e">
        <f>#REF!</f>
        <v>#REF!</v>
      </c>
      <c r="D113" t="e">
        <f>#REF!</f>
        <v>#REF!</v>
      </c>
      <c r="E113" t="e">
        <f>#REF!</f>
        <v>#REF!</v>
      </c>
      <c r="F113" t="e">
        <f>#REF!</f>
        <v>#REF!</v>
      </c>
      <c r="G113" t="e">
        <f>#REF!</f>
        <v>#REF!</v>
      </c>
      <c r="H113" t="e">
        <f>#REF!</f>
        <v>#REF!</v>
      </c>
    </row>
    <row r="114" spans="1:8">
      <c r="A114" t="e">
        <f>#REF!</f>
        <v>#REF!</v>
      </c>
      <c r="B114" t="e">
        <f>#REF!</f>
        <v>#REF!</v>
      </c>
      <c r="C114" t="e">
        <f>#REF!</f>
        <v>#REF!</v>
      </c>
      <c r="D114" t="e">
        <f>#REF!</f>
        <v>#REF!</v>
      </c>
      <c r="E114" t="e">
        <f>#REF!</f>
        <v>#REF!</v>
      </c>
      <c r="F114" t="e">
        <f>#REF!</f>
        <v>#REF!</v>
      </c>
      <c r="G114" t="e">
        <f>#REF!</f>
        <v>#REF!</v>
      </c>
      <c r="H114" t="e">
        <f>#REF!</f>
        <v>#REF!</v>
      </c>
    </row>
    <row r="115" spans="1:8">
      <c r="A115" t="e">
        <f>#REF!</f>
        <v>#REF!</v>
      </c>
      <c r="B115" t="e">
        <f>#REF!</f>
        <v>#REF!</v>
      </c>
      <c r="C115" t="e">
        <f>#REF!</f>
        <v>#REF!</v>
      </c>
      <c r="D115" t="e">
        <f>#REF!</f>
        <v>#REF!</v>
      </c>
      <c r="E115" t="e">
        <f>#REF!</f>
        <v>#REF!</v>
      </c>
      <c r="F115" t="e">
        <f>#REF!</f>
        <v>#REF!</v>
      </c>
      <c r="G115" t="e">
        <f>#REF!</f>
        <v>#REF!</v>
      </c>
      <c r="H115" t="e">
        <f>#REF!</f>
        <v>#REF!</v>
      </c>
    </row>
    <row r="116" spans="1:8">
      <c r="A116" t="e">
        <f>#REF!</f>
        <v>#REF!</v>
      </c>
      <c r="B116" t="e">
        <f>#REF!</f>
        <v>#REF!</v>
      </c>
      <c r="C116" t="e">
        <f>#REF!</f>
        <v>#REF!</v>
      </c>
      <c r="D116" t="e">
        <f>#REF!</f>
        <v>#REF!</v>
      </c>
      <c r="E116" t="e">
        <f>#REF!</f>
        <v>#REF!</v>
      </c>
      <c r="F116" t="e">
        <f>#REF!</f>
        <v>#REF!</v>
      </c>
      <c r="G116" t="e">
        <f>#REF!</f>
        <v>#REF!</v>
      </c>
      <c r="H116" t="e">
        <f>#REF!</f>
        <v>#REF!</v>
      </c>
    </row>
    <row r="117" spans="1:8">
      <c r="A117" t="e">
        <f>#REF!</f>
        <v>#REF!</v>
      </c>
      <c r="B117" t="e">
        <f>#REF!</f>
        <v>#REF!</v>
      </c>
      <c r="C117" t="e">
        <f>#REF!</f>
        <v>#REF!</v>
      </c>
      <c r="D117" t="e">
        <f>#REF!</f>
        <v>#REF!</v>
      </c>
      <c r="E117" t="e">
        <f>#REF!</f>
        <v>#REF!</v>
      </c>
      <c r="F117" t="e">
        <f>#REF!</f>
        <v>#REF!</v>
      </c>
      <c r="G117" t="e">
        <f>#REF!</f>
        <v>#REF!</v>
      </c>
      <c r="H117" t="e">
        <f>#REF!</f>
        <v>#REF!</v>
      </c>
    </row>
    <row r="118" spans="1:8">
      <c r="A118" t="e">
        <f>#REF!</f>
        <v>#REF!</v>
      </c>
      <c r="B118" t="e">
        <f>#REF!</f>
        <v>#REF!</v>
      </c>
      <c r="C118" t="e">
        <f>#REF!</f>
        <v>#REF!</v>
      </c>
      <c r="D118" t="e">
        <f>#REF!</f>
        <v>#REF!</v>
      </c>
      <c r="E118" t="e">
        <f>#REF!</f>
        <v>#REF!</v>
      </c>
      <c r="F118" t="e">
        <f>#REF!</f>
        <v>#REF!</v>
      </c>
      <c r="G118" t="e">
        <f>#REF!</f>
        <v>#REF!</v>
      </c>
      <c r="H118" t="e">
        <f>#REF!</f>
        <v>#REF!</v>
      </c>
    </row>
    <row r="119" spans="1:8">
      <c r="A119" t="e">
        <f>#REF!</f>
        <v>#REF!</v>
      </c>
      <c r="B119" t="e">
        <f>#REF!</f>
        <v>#REF!</v>
      </c>
      <c r="C119" t="e">
        <f>#REF!</f>
        <v>#REF!</v>
      </c>
      <c r="D119" t="e">
        <f>#REF!</f>
        <v>#REF!</v>
      </c>
      <c r="E119" t="e">
        <f>#REF!</f>
        <v>#REF!</v>
      </c>
      <c r="F119" t="e">
        <f>#REF!</f>
        <v>#REF!</v>
      </c>
      <c r="G119" t="e">
        <f>#REF!</f>
        <v>#REF!</v>
      </c>
      <c r="H119" t="e">
        <f>#REF!</f>
        <v>#REF!</v>
      </c>
    </row>
    <row r="120" spans="1:8">
      <c r="A120" t="e">
        <f>#REF!</f>
        <v>#REF!</v>
      </c>
      <c r="B120" t="e">
        <f>#REF!</f>
        <v>#REF!</v>
      </c>
      <c r="C120" t="e">
        <f>#REF!</f>
        <v>#REF!</v>
      </c>
      <c r="D120" t="e">
        <f>#REF!</f>
        <v>#REF!</v>
      </c>
      <c r="E120" t="e">
        <f>#REF!</f>
        <v>#REF!</v>
      </c>
      <c r="F120" t="e">
        <f>#REF!</f>
        <v>#REF!</v>
      </c>
      <c r="G120" t="e">
        <f>#REF!</f>
        <v>#REF!</v>
      </c>
      <c r="H120" t="e">
        <f>#REF!</f>
        <v>#REF!</v>
      </c>
    </row>
    <row r="121" spans="1:8">
      <c r="A121" t="e">
        <f>#REF!</f>
        <v>#REF!</v>
      </c>
      <c r="B121" t="e">
        <f>#REF!</f>
        <v>#REF!</v>
      </c>
      <c r="C121" t="e">
        <f>#REF!</f>
        <v>#REF!</v>
      </c>
      <c r="D121" t="e">
        <f>#REF!</f>
        <v>#REF!</v>
      </c>
      <c r="E121" t="e">
        <f>#REF!</f>
        <v>#REF!</v>
      </c>
      <c r="F121" t="e">
        <f>#REF!</f>
        <v>#REF!</v>
      </c>
      <c r="G121" t="e">
        <f>#REF!</f>
        <v>#REF!</v>
      </c>
      <c r="H121" t="e">
        <f>#REF!</f>
        <v>#REF!</v>
      </c>
    </row>
    <row r="122" spans="1:8">
      <c r="A122" t="e">
        <f>#REF!</f>
        <v>#REF!</v>
      </c>
      <c r="B122" t="e">
        <f>#REF!</f>
        <v>#REF!</v>
      </c>
      <c r="C122" t="e">
        <f>#REF!</f>
        <v>#REF!</v>
      </c>
      <c r="D122" t="e">
        <f>#REF!</f>
        <v>#REF!</v>
      </c>
      <c r="E122" t="e">
        <f>#REF!</f>
        <v>#REF!</v>
      </c>
      <c r="F122" t="e">
        <f>#REF!</f>
        <v>#REF!</v>
      </c>
      <c r="G122" t="e">
        <f>#REF!</f>
        <v>#REF!</v>
      </c>
      <c r="H122" t="e">
        <f>#REF!</f>
        <v>#REF!</v>
      </c>
    </row>
    <row r="123" spans="1:8">
      <c r="A123" t="e">
        <f>#REF!</f>
        <v>#REF!</v>
      </c>
      <c r="B123" t="e">
        <f>#REF!</f>
        <v>#REF!</v>
      </c>
      <c r="C123" t="e">
        <f>#REF!</f>
        <v>#REF!</v>
      </c>
      <c r="D123" t="e">
        <f>#REF!</f>
        <v>#REF!</v>
      </c>
      <c r="E123" t="e">
        <f>#REF!</f>
        <v>#REF!</v>
      </c>
      <c r="F123" t="e">
        <f>#REF!</f>
        <v>#REF!</v>
      </c>
      <c r="G123" t="e">
        <f>#REF!</f>
        <v>#REF!</v>
      </c>
      <c r="H123" t="e">
        <f>#REF!</f>
        <v>#REF!</v>
      </c>
    </row>
    <row r="124" spans="1:8">
      <c r="A124" t="e">
        <f>#REF!</f>
        <v>#REF!</v>
      </c>
      <c r="B124" t="e">
        <f>#REF!</f>
        <v>#REF!</v>
      </c>
      <c r="C124" t="e">
        <f>#REF!</f>
        <v>#REF!</v>
      </c>
      <c r="D124" t="e">
        <f>#REF!</f>
        <v>#REF!</v>
      </c>
      <c r="E124" t="e">
        <f>#REF!</f>
        <v>#REF!</v>
      </c>
      <c r="F124" t="e">
        <f>#REF!</f>
        <v>#REF!</v>
      </c>
      <c r="G124" t="e">
        <f>#REF!</f>
        <v>#REF!</v>
      </c>
      <c r="H124" t="e">
        <f>#REF!</f>
        <v>#REF!</v>
      </c>
    </row>
    <row r="125" spans="1:8">
      <c r="A125" t="e">
        <f>#REF!</f>
        <v>#REF!</v>
      </c>
      <c r="B125" t="e">
        <f>#REF!</f>
        <v>#REF!</v>
      </c>
      <c r="C125" t="e">
        <f>#REF!</f>
        <v>#REF!</v>
      </c>
      <c r="D125" t="e">
        <f>#REF!</f>
        <v>#REF!</v>
      </c>
      <c r="E125" t="e">
        <f>#REF!</f>
        <v>#REF!</v>
      </c>
      <c r="F125" t="e">
        <f>#REF!</f>
        <v>#REF!</v>
      </c>
      <c r="G125" t="e">
        <f>#REF!</f>
        <v>#REF!</v>
      </c>
      <c r="H125" t="e">
        <f>#REF!</f>
        <v>#REF!</v>
      </c>
    </row>
    <row r="126" spans="1:8">
      <c r="A126" t="e">
        <f>#REF!</f>
        <v>#REF!</v>
      </c>
      <c r="B126" t="e">
        <f>#REF!</f>
        <v>#REF!</v>
      </c>
      <c r="C126" t="e">
        <f>#REF!</f>
        <v>#REF!</v>
      </c>
      <c r="D126" t="e">
        <f>#REF!</f>
        <v>#REF!</v>
      </c>
      <c r="E126" t="e">
        <f>#REF!</f>
        <v>#REF!</v>
      </c>
      <c r="F126" t="e">
        <f>#REF!</f>
        <v>#REF!</v>
      </c>
      <c r="G126" t="e">
        <f>#REF!</f>
        <v>#REF!</v>
      </c>
      <c r="H126" t="e">
        <f>#REF!</f>
        <v>#REF!</v>
      </c>
    </row>
    <row r="127" spans="1:8">
      <c r="A127" t="e">
        <f>#REF!</f>
        <v>#REF!</v>
      </c>
      <c r="B127" t="e">
        <f>#REF!</f>
        <v>#REF!</v>
      </c>
      <c r="C127" t="e">
        <f>#REF!</f>
        <v>#REF!</v>
      </c>
      <c r="D127" t="e">
        <f>#REF!</f>
        <v>#REF!</v>
      </c>
      <c r="E127" t="e">
        <f>#REF!</f>
        <v>#REF!</v>
      </c>
      <c r="F127" t="e">
        <f>#REF!</f>
        <v>#REF!</v>
      </c>
      <c r="G127" t="e">
        <f>#REF!</f>
        <v>#REF!</v>
      </c>
      <c r="H127" t="e">
        <f>#REF!</f>
        <v>#REF!</v>
      </c>
    </row>
    <row r="128" spans="1:8">
      <c r="A128" t="e">
        <f>#REF!</f>
        <v>#REF!</v>
      </c>
      <c r="B128" t="e">
        <f>#REF!</f>
        <v>#REF!</v>
      </c>
      <c r="C128" t="e">
        <f>#REF!</f>
        <v>#REF!</v>
      </c>
      <c r="D128" t="e">
        <f>#REF!</f>
        <v>#REF!</v>
      </c>
      <c r="E128" t="e">
        <f>#REF!</f>
        <v>#REF!</v>
      </c>
      <c r="F128" t="e">
        <f>#REF!</f>
        <v>#REF!</v>
      </c>
      <c r="G128" t="e">
        <f>#REF!</f>
        <v>#REF!</v>
      </c>
      <c r="H128" t="e">
        <f>#REF!</f>
        <v>#REF!</v>
      </c>
    </row>
    <row r="129" spans="1:8">
      <c r="A129" t="e">
        <f>#REF!</f>
        <v>#REF!</v>
      </c>
      <c r="B129" t="e">
        <f>#REF!</f>
        <v>#REF!</v>
      </c>
      <c r="C129" t="e">
        <f>#REF!</f>
        <v>#REF!</v>
      </c>
      <c r="D129" t="e">
        <f>#REF!</f>
        <v>#REF!</v>
      </c>
      <c r="E129" t="e">
        <f>#REF!</f>
        <v>#REF!</v>
      </c>
      <c r="F129" t="e">
        <f>#REF!</f>
        <v>#REF!</v>
      </c>
      <c r="G129" t="e">
        <f>#REF!</f>
        <v>#REF!</v>
      </c>
      <c r="H129" t="e">
        <f>#REF!</f>
        <v>#REF!</v>
      </c>
    </row>
    <row r="130" spans="1:8">
      <c r="A130" t="e">
        <f>#REF!</f>
        <v>#REF!</v>
      </c>
      <c r="B130" t="e">
        <f>#REF!</f>
        <v>#REF!</v>
      </c>
      <c r="C130" t="e">
        <f>#REF!</f>
        <v>#REF!</v>
      </c>
      <c r="D130" t="e">
        <f>#REF!</f>
        <v>#REF!</v>
      </c>
      <c r="E130" t="e">
        <f>#REF!</f>
        <v>#REF!</v>
      </c>
      <c r="F130" t="e">
        <f>#REF!</f>
        <v>#REF!</v>
      </c>
      <c r="G130" t="e">
        <f>#REF!</f>
        <v>#REF!</v>
      </c>
      <c r="H130" t="e">
        <f>#REF!</f>
        <v>#REF!</v>
      </c>
    </row>
    <row r="131" spans="1:8">
      <c r="A131" t="e">
        <f>#REF!</f>
        <v>#REF!</v>
      </c>
      <c r="B131" t="e">
        <f>#REF!</f>
        <v>#REF!</v>
      </c>
      <c r="C131" t="e">
        <f>#REF!</f>
        <v>#REF!</v>
      </c>
      <c r="D131" t="e">
        <f>#REF!</f>
        <v>#REF!</v>
      </c>
      <c r="E131" t="e">
        <f>#REF!</f>
        <v>#REF!</v>
      </c>
      <c r="F131" t="e">
        <f>#REF!</f>
        <v>#REF!</v>
      </c>
      <c r="G131" t="e">
        <f>#REF!</f>
        <v>#REF!</v>
      </c>
      <c r="H131" t="e">
        <f>#REF!</f>
        <v>#REF!</v>
      </c>
    </row>
    <row r="132" spans="1:8">
      <c r="A132" t="e">
        <f>#REF!</f>
        <v>#REF!</v>
      </c>
      <c r="B132" t="e">
        <f>#REF!</f>
        <v>#REF!</v>
      </c>
      <c r="C132" t="e">
        <f>#REF!</f>
        <v>#REF!</v>
      </c>
      <c r="D132" t="e">
        <f>#REF!</f>
        <v>#REF!</v>
      </c>
      <c r="E132" t="e">
        <f>#REF!</f>
        <v>#REF!</v>
      </c>
      <c r="F132" t="e">
        <f>#REF!</f>
        <v>#REF!</v>
      </c>
      <c r="G132" t="e">
        <f>#REF!</f>
        <v>#REF!</v>
      </c>
      <c r="H132" t="e">
        <f>#REF!</f>
        <v>#REF!</v>
      </c>
    </row>
    <row r="133" spans="1:8">
      <c r="A133" t="e">
        <f>#REF!</f>
        <v>#REF!</v>
      </c>
      <c r="B133" t="e">
        <f>#REF!</f>
        <v>#REF!</v>
      </c>
      <c r="C133" t="e">
        <f>#REF!</f>
        <v>#REF!</v>
      </c>
      <c r="D133" t="e">
        <f>#REF!</f>
        <v>#REF!</v>
      </c>
      <c r="E133" t="e">
        <f>#REF!</f>
        <v>#REF!</v>
      </c>
      <c r="F133" t="e">
        <f>#REF!</f>
        <v>#REF!</v>
      </c>
      <c r="G133" t="e">
        <f>#REF!</f>
        <v>#REF!</v>
      </c>
      <c r="H133" t="e">
        <f>#REF!</f>
        <v>#REF!</v>
      </c>
    </row>
    <row r="134" spans="1:8">
      <c r="A134" t="e">
        <f>#REF!</f>
        <v>#REF!</v>
      </c>
      <c r="B134" t="e">
        <f>#REF!</f>
        <v>#REF!</v>
      </c>
      <c r="C134" t="e">
        <f>#REF!</f>
        <v>#REF!</v>
      </c>
      <c r="D134" t="e">
        <f>#REF!</f>
        <v>#REF!</v>
      </c>
      <c r="E134" t="e">
        <f>#REF!</f>
        <v>#REF!</v>
      </c>
      <c r="F134" t="e">
        <f>#REF!</f>
        <v>#REF!</v>
      </c>
      <c r="G134" t="e">
        <f>#REF!</f>
        <v>#REF!</v>
      </c>
      <c r="H134" t="e">
        <f>#REF!</f>
        <v>#REF!</v>
      </c>
    </row>
    <row r="135" spans="1:8">
      <c r="A135" t="e">
        <f>#REF!</f>
        <v>#REF!</v>
      </c>
      <c r="B135" t="e">
        <f>#REF!</f>
        <v>#REF!</v>
      </c>
      <c r="C135" t="e">
        <f>#REF!</f>
        <v>#REF!</v>
      </c>
      <c r="D135" t="e">
        <f>#REF!</f>
        <v>#REF!</v>
      </c>
      <c r="E135" t="e">
        <f>#REF!</f>
        <v>#REF!</v>
      </c>
      <c r="F135" t="e">
        <f>#REF!</f>
        <v>#REF!</v>
      </c>
      <c r="G135" t="e">
        <f>#REF!</f>
        <v>#REF!</v>
      </c>
      <c r="H135" t="e">
        <f>#REF!</f>
        <v>#REF!</v>
      </c>
    </row>
    <row r="136" spans="1:8">
      <c r="A136" t="e">
        <f>#REF!</f>
        <v>#REF!</v>
      </c>
      <c r="B136" t="e">
        <f>#REF!</f>
        <v>#REF!</v>
      </c>
      <c r="C136" t="e">
        <f>#REF!</f>
        <v>#REF!</v>
      </c>
      <c r="D136" t="e">
        <f>#REF!</f>
        <v>#REF!</v>
      </c>
      <c r="E136" t="e">
        <f>#REF!</f>
        <v>#REF!</v>
      </c>
      <c r="F136" t="e">
        <f>#REF!</f>
        <v>#REF!</v>
      </c>
      <c r="G136" t="e">
        <f>#REF!</f>
        <v>#REF!</v>
      </c>
      <c r="H136" t="e">
        <f>#REF!</f>
        <v>#REF!</v>
      </c>
    </row>
    <row r="137" spans="1:8">
      <c r="A137" t="e">
        <f>#REF!</f>
        <v>#REF!</v>
      </c>
      <c r="B137" t="e">
        <f>#REF!</f>
        <v>#REF!</v>
      </c>
      <c r="C137" t="e">
        <f>#REF!</f>
        <v>#REF!</v>
      </c>
      <c r="D137" t="e">
        <f>#REF!</f>
        <v>#REF!</v>
      </c>
      <c r="E137" t="e">
        <f>#REF!</f>
        <v>#REF!</v>
      </c>
      <c r="F137" t="e">
        <f>#REF!</f>
        <v>#REF!</v>
      </c>
      <c r="G137" t="e">
        <f>#REF!</f>
        <v>#REF!</v>
      </c>
      <c r="H137" t="e">
        <f>#REF!</f>
        <v>#REF!</v>
      </c>
    </row>
    <row r="138" spans="1:8">
      <c r="A138" t="e">
        <f>#REF!</f>
        <v>#REF!</v>
      </c>
      <c r="B138" t="e">
        <f>#REF!</f>
        <v>#REF!</v>
      </c>
      <c r="C138" t="e">
        <f>#REF!</f>
        <v>#REF!</v>
      </c>
      <c r="D138" t="e">
        <f>#REF!</f>
        <v>#REF!</v>
      </c>
      <c r="E138" t="e">
        <f>#REF!</f>
        <v>#REF!</v>
      </c>
      <c r="F138" t="e">
        <f>#REF!</f>
        <v>#REF!</v>
      </c>
      <c r="G138" t="e">
        <f>#REF!</f>
        <v>#REF!</v>
      </c>
      <c r="H138" t="e">
        <f>#REF!</f>
        <v>#REF!</v>
      </c>
    </row>
    <row r="139" spans="1:8">
      <c r="A139" t="e">
        <f>#REF!</f>
        <v>#REF!</v>
      </c>
      <c r="B139" t="e">
        <f>#REF!</f>
        <v>#REF!</v>
      </c>
      <c r="C139" t="e">
        <f>#REF!</f>
        <v>#REF!</v>
      </c>
      <c r="D139" t="e">
        <f>#REF!</f>
        <v>#REF!</v>
      </c>
      <c r="E139" t="e">
        <f>#REF!</f>
        <v>#REF!</v>
      </c>
      <c r="F139" t="e">
        <f>#REF!</f>
        <v>#REF!</v>
      </c>
      <c r="G139" t="e">
        <f>#REF!</f>
        <v>#REF!</v>
      </c>
      <c r="H139" t="e">
        <f>#REF!</f>
        <v>#REF!</v>
      </c>
    </row>
    <row r="140" spans="1:8">
      <c r="A140" t="e">
        <f>#REF!</f>
        <v>#REF!</v>
      </c>
      <c r="B140" t="e">
        <f>#REF!</f>
        <v>#REF!</v>
      </c>
      <c r="C140" t="e">
        <f>#REF!</f>
        <v>#REF!</v>
      </c>
      <c r="D140" t="e">
        <f>#REF!</f>
        <v>#REF!</v>
      </c>
      <c r="E140" t="e">
        <f>#REF!</f>
        <v>#REF!</v>
      </c>
      <c r="F140" t="e">
        <f>#REF!</f>
        <v>#REF!</v>
      </c>
      <c r="G140" t="e">
        <f>#REF!</f>
        <v>#REF!</v>
      </c>
      <c r="H140" t="e">
        <f>#REF!</f>
        <v>#REF!</v>
      </c>
    </row>
    <row r="141" spans="1:8">
      <c r="A141" t="e">
        <f>#REF!</f>
        <v>#REF!</v>
      </c>
      <c r="B141" t="e">
        <f>#REF!</f>
        <v>#REF!</v>
      </c>
      <c r="C141" t="e">
        <f>#REF!</f>
        <v>#REF!</v>
      </c>
      <c r="D141" t="e">
        <f>#REF!</f>
        <v>#REF!</v>
      </c>
      <c r="E141" t="e">
        <f>#REF!</f>
        <v>#REF!</v>
      </c>
      <c r="F141" t="e">
        <f>#REF!</f>
        <v>#REF!</v>
      </c>
      <c r="G141" t="e">
        <f>#REF!</f>
        <v>#REF!</v>
      </c>
      <c r="H141" t="e">
        <f>#REF!</f>
        <v>#REF!</v>
      </c>
    </row>
    <row r="142" spans="1:8">
      <c r="A142" t="e">
        <f>#REF!</f>
        <v>#REF!</v>
      </c>
      <c r="B142" t="e">
        <f>#REF!</f>
        <v>#REF!</v>
      </c>
      <c r="C142" t="e">
        <f>#REF!</f>
        <v>#REF!</v>
      </c>
      <c r="D142" t="e">
        <f>#REF!</f>
        <v>#REF!</v>
      </c>
      <c r="E142" t="e">
        <f>#REF!</f>
        <v>#REF!</v>
      </c>
      <c r="F142" t="e">
        <f>#REF!</f>
        <v>#REF!</v>
      </c>
      <c r="G142" t="e">
        <f>#REF!</f>
        <v>#REF!</v>
      </c>
      <c r="H142" t="e">
        <f>#REF!</f>
        <v>#REF!</v>
      </c>
    </row>
    <row r="143" spans="1:8">
      <c r="A143" t="e">
        <f>#REF!</f>
        <v>#REF!</v>
      </c>
      <c r="B143" t="e">
        <f>#REF!</f>
        <v>#REF!</v>
      </c>
      <c r="C143" t="e">
        <f>#REF!</f>
        <v>#REF!</v>
      </c>
      <c r="D143" t="e">
        <f>#REF!</f>
        <v>#REF!</v>
      </c>
      <c r="E143" t="e">
        <f>#REF!</f>
        <v>#REF!</v>
      </c>
      <c r="F143" t="e">
        <f>#REF!</f>
        <v>#REF!</v>
      </c>
      <c r="G143" t="e">
        <f>#REF!</f>
        <v>#REF!</v>
      </c>
      <c r="H143" t="e">
        <f>#REF!</f>
        <v>#REF!</v>
      </c>
    </row>
    <row r="144" spans="1:8">
      <c r="A144" t="e">
        <f>#REF!</f>
        <v>#REF!</v>
      </c>
      <c r="B144" t="e">
        <f>#REF!</f>
        <v>#REF!</v>
      </c>
      <c r="C144" t="e">
        <f>#REF!</f>
        <v>#REF!</v>
      </c>
      <c r="D144" t="e">
        <f>#REF!</f>
        <v>#REF!</v>
      </c>
      <c r="E144" t="e">
        <f>#REF!</f>
        <v>#REF!</v>
      </c>
      <c r="F144" t="e">
        <f>#REF!</f>
        <v>#REF!</v>
      </c>
      <c r="G144" t="e">
        <f>#REF!</f>
        <v>#REF!</v>
      </c>
      <c r="H144" t="e">
        <f>#REF!</f>
        <v>#REF!</v>
      </c>
    </row>
    <row r="145" spans="1:8">
      <c r="A145" t="e">
        <f>#REF!</f>
        <v>#REF!</v>
      </c>
      <c r="B145" t="e">
        <f>#REF!</f>
        <v>#REF!</v>
      </c>
      <c r="C145" t="e">
        <f>#REF!</f>
        <v>#REF!</v>
      </c>
      <c r="D145" t="e">
        <f>#REF!</f>
        <v>#REF!</v>
      </c>
      <c r="E145" t="e">
        <f>#REF!</f>
        <v>#REF!</v>
      </c>
      <c r="F145" t="e">
        <f>#REF!</f>
        <v>#REF!</v>
      </c>
      <c r="G145" t="e">
        <f>#REF!</f>
        <v>#REF!</v>
      </c>
      <c r="H145" t="e">
        <f>#REF!</f>
        <v>#REF!</v>
      </c>
    </row>
    <row r="146" spans="1:8">
      <c r="A146" t="e">
        <f>#REF!</f>
        <v>#REF!</v>
      </c>
      <c r="B146" t="e">
        <f>#REF!</f>
        <v>#REF!</v>
      </c>
      <c r="C146" t="e">
        <f>#REF!</f>
        <v>#REF!</v>
      </c>
      <c r="D146" t="e">
        <f>#REF!</f>
        <v>#REF!</v>
      </c>
      <c r="E146" t="e">
        <f>#REF!</f>
        <v>#REF!</v>
      </c>
      <c r="F146" t="e">
        <f>#REF!</f>
        <v>#REF!</v>
      </c>
      <c r="G146" t="e">
        <f>#REF!</f>
        <v>#REF!</v>
      </c>
      <c r="H146" t="e">
        <f>#REF!</f>
        <v>#REF!</v>
      </c>
    </row>
    <row r="147" spans="1:8">
      <c r="A147" t="e">
        <f>#REF!</f>
        <v>#REF!</v>
      </c>
      <c r="B147" t="e">
        <f>#REF!</f>
        <v>#REF!</v>
      </c>
      <c r="C147" t="e">
        <f>#REF!</f>
        <v>#REF!</v>
      </c>
      <c r="D147" t="e">
        <f>#REF!</f>
        <v>#REF!</v>
      </c>
      <c r="E147" t="e">
        <f>#REF!</f>
        <v>#REF!</v>
      </c>
      <c r="F147" t="e">
        <f>#REF!</f>
        <v>#REF!</v>
      </c>
      <c r="G147" t="e">
        <f>#REF!</f>
        <v>#REF!</v>
      </c>
      <c r="H147" t="e">
        <f>#REF!</f>
        <v>#REF!</v>
      </c>
    </row>
    <row r="148" spans="1:8">
      <c r="A148" t="e">
        <f>#REF!</f>
        <v>#REF!</v>
      </c>
      <c r="B148" t="e">
        <f>#REF!</f>
        <v>#REF!</v>
      </c>
      <c r="C148" t="e">
        <f>#REF!</f>
        <v>#REF!</v>
      </c>
      <c r="D148" t="e">
        <f>#REF!</f>
        <v>#REF!</v>
      </c>
      <c r="E148" t="e">
        <f>#REF!</f>
        <v>#REF!</v>
      </c>
      <c r="F148" t="e">
        <f>#REF!</f>
        <v>#REF!</v>
      </c>
      <c r="G148" t="e">
        <f>#REF!</f>
        <v>#REF!</v>
      </c>
      <c r="H148" t="e">
        <f>#REF!</f>
        <v>#REF!</v>
      </c>
    </row>
    <row r="149" spans="1:8">
      <c r="A149" t="e">
        <f>#REF!</f>
        <v>#REF!</v>
      </c>
      <c r="B149" t="e">
        <f>#REF!</f>
        <v>#REF!</v>
      </c>
      <c r="C149" t="e">
        <f>#REF!</f>
        <v>#REF!</v>
      </c>
      <c r="D149" t="e">
        <f>#REF!</f>
        <v>#REF!</v>
      </c>
      <c r="E149" t="e">
        <f>#REF!</f>
        <v>#REF!</v>
      </c>
      <c r="F149" t="e">
        <f>#REF!</f>
        <v>#REF!</v>
      </c>
      <c r="G149" t="e">
        <f>#REF!</f>
        <v>#REF!</v>
      </c>
      <c r="H149" t="e">
        <f>#REF!</f>
        <v>#REF!</v>
      </c>
    </row>
    <row r="150" spans="1:8">
      <c r="A150" t="e">
        <f>#REF!</f>
        <v>#REF!</v>
      </c>
      <c r="B150" t="e">
        <f>#REF!</f>
        <v>#REF!</v>
      </c>
      <c r="C150" t="e">
        <f>#REF!</f>
        <v>#REF!</v>
      </c>
      <c r="D150" t="e">
        <f>#REF!</f>
        <v>#REF!</v>
      </c>
      <c r="E150" t="e">
        <f>#REF!</f>
        <v>#REF!</v>
      </c>
      <c r="F150" t="e">
        <f>#REF!</f>
        <v>#REF!</v>
      </c>
      <c r="G150" t="e">
        <f>#REF!</f>
        <v>#REF!</v>
      </c>
      <c r="H150" t="e">
        <f>#REF!</f>
        <v>#REF!</v>
      </c>
    </row>
    <row r="151" spans="1:8">
      <c r="A151" t="e">
        <f>#REF!</f>
        <v>#REF!</v>
      </c>
      <c r="B151" t="e">
        <f>#REF!</f>
        <v>#REF!</v>
      </c>
      <c r="C151" t="e">
        <f>#REF!</f>
        <v>#REF!</v>
      </c>
      <c r="D151" t="e">
        <f>#REF!</f>
        <v>#REF!</v>
      </c>
      <c r="E151" t="e">
        <f>#REF!</f>
        <v>#REF!</v>
      </c>
      <c r="F151" t="e">
        <f>#REF!</f>
        <v>#REF!</v>
      </c>
      <c r="G151" t="e">
        <f>#REF!</f>
        <v>#REF!</v>
      </c>
      <c r="H151" t="e">
        <f>#REF!</f>
        <v>#REF!</v>
      </c>
    </row>
    <row r="152" spans="1:8">
      <c r="A152" t="e">
        <f>#REF!</f>
        <v>#REF!</v>
      </c>
      <c r="B152" t="e">
        <f>#REF!</f>
        <v>#REF!</v>
      </c>
      <c r="C152" t="e">
        <f>#REF!</f>
        <v>#REF!</v>
      </c>
      <c r="D152" t="e">
        <f>#REF!</f>
        <v>#REF!</v>
      </c>
      <c r="E152" t="e">
        <f>#REF!</f>
        <v>#REF!</v>
      </c>
      <c r="F152" t="e">
        <f>#REF!</f>
        <v>#REF!</v>
      </c>
      <c r="G152" t="e">
        <f>#REF!</f>
        <v>#REF!</v>
      </c>
      <c r="H152" t="e">
        <f>#REF!</f>
        <v>#REF!</v>
      </c>
    </row>
    <row r="153" spans="1:8">
      <c r="A153" t="e">
        <f>#REF!</f>
        <v>#REF!</v>
      </c>
      <c r="B153" t="e">
        <f>#REF!</f>
        <v>#REF!</v>
      </c>
      <c r="C153" t="e">
        <f>#REF!</f>
        <v>#REF!</v>
      </c>
      <c r="D153" t="e">
        <f>#REF!</f>
        <v>#REF!</v>
      </c>
      <c r="E153" t="e">
        <f>#REF!</f>
        <v>#REF!</v>
      </c>
      <c r="F153" t="e">
        <f>#REF!</f>
        <v>#REF!</v>
      </c>
      <c r="G153" t="e">
        <f>#REF!</f>
        <v>#REF!</v>
      </c>
      <c r="H153" t="e">
        <f>#REF!</f>
        <v>#REF!</v>
      </c>
    </row>
    <row r="154" spans="1:8">
      <c r="A154" t="e">
        <f>#REF!</f>
        <v>#REF!</v>
      </c>
      <c r="B154" t="e">
        <f>#REF!</f>
        <v>#REF!</v>
      </c>
      <c r="C154" t="e">
        <f>#REF!</f>
        <v>#REF!</v>
      </c>
      <c r="D154" t="e">
        <f>#REF!</f>
        <v>#REF!</v>
      </c>
      <c r="E154" t="e">
        <f>#REF!</f>
        <v>#REF!</v>
      </c>
      <c r="F154" t="e">
        <f>#REF!</f>
        <v>#REF!</v>
      </c>
      <c r="G154" t="e">
        <f>#REF!</f>
        <v>#REF!</v>
      </c>
      <c r="H154" t="e">
        <f>#REF!</f>
        <v>#REF!</v>
      </c>
    </row>
    <row r="155" spans="1:8">
      <c r="A155" t="e">
        <f>#REF!</f>
        <v>#REF!</v>
      </c>
      <c r="B155" t="e">
        <f>#REF!</f>
        <v>#REF!</v>
      </c>
      <c r="C155" t="e">
        <f>#REF!</f>
        <v>#REF!</v>
      </c>
      <c r="D155" t="e">
        <f>#REF!</f>
        <v>#REF!</v>
      </c>
      <c r="E155" t="e">
        <f>#REF!</f>
        <v>#REF!</v>
      </c>
      <c r="F155" t="e">
        <f>#REF!</f>
        <v>#REF!</v>
      </c>
      <c r="G155" t="e">
        <f>#REF!</f>
        <v>#REF!</v>
      </c>
      <c r="H155" t="e">
        <f>#REF!</f>
        <v>#REF!</v>
      </c>
    </row>
    <row r="156" spans="1:8">
      <c r="A156" t="e">
        <f>#REF!</f>
        <v>#REF!</v>
      </c>
      <c r="B156" t="e">
        <f>#REF!</f>
        <v>#REF!</v>
      </c>
      <c r="C156" t="e">
        <f>#REF!</f>
        <v>#REF!</v>
      </c>
      <c r="D156" t="e">
        <f>#REF!</f>
        <v>#REF!</v>
      </c>
      <c r="E156" t="e">
        <f>#REF!</f>
        <v>#REF!</v>
      </c>
      <c r="F156" t="e">
        <f>#REF!</f>
        <v>#REF!</v>
      </c>
      <c r="G156" t="e">
        <f>#REF!</f>
        <v>#REF!</v>
      </c>
      <c r="H156" t="e">
        <f>#REF!</f>
        <v>#REF!</v>
      </c>
    </row>
    <row r="157" spans="1:8">
      <c r="A157" t="e">
        <f>#REF!</f>
        <v>#REF!</v>
      </c>
      <c r="B157" t="e">
        <f>#REF!</f>
        <v>#REF!</v>
      </c>
      <c r="C157" t="e">
        <f>#REF!</f>
        <v>#REF!</v>
      </c>
      <c r="D157" t="e">
        <f>#REF!</f>
        <v>#REF!</v>
      </c>
      <c r="E157" t="e">
        <f>#REF!</f>
        <v>#REF!</v>
      </c>
      <c r="F157" t="e">
        <f>#REF!</f>
        <v>#REF!</v>
      </c>
      <c r="G157" t="e">
        <f>#REF!</f>
        <v>#REF!</v>
      </c>
      <c r="H157" t="e">
        <f>#REF!</f>
        <v>#REF!</v>
      </c>
    </row>
    <row r="158" spans="1:8">
      <c r="A158" t="e">
        <f>#REF!</f>
        <v>#REF!</v>
      </c>
      <c r="B158" t="e">
        <f>#REF!</f>
        <v>#REF!</v>
      </c>
      <c r="C158" t="e">
        <f>#REF!</f>
        <v>#REF!</v>
      </c>
      <c r="D158" t="e">
        <f>#REF!</f>
        <v>#REF!</v>
      </c>
      <c r="E158" t="e">
        <f>#REF!</f>
        <v>#REF!</v>
      </c>
      <c r="F158" t="e">
        <f>#REF!</f>
        <v>#REF!</v>
      </c>
      <c r="G158" t="e">
        <f>#REF!</f>
        <v>#REF!</v>
      </c>
      <c r="H158" t="e">
        <f>#REF!</f>
        <v>#REF!</v>
      </c>
    </row>
    <row r="159" spans="1:8">
      <c r="A159" t="e">
        <f>#REF!</f>
        <v>#REF!</v>
      </c>
      <c r="B159" t="e">
        <f>#REF!</f>
        <v>#REF!</v>
      </c>
      <c r="C159" t="e">
        <f>#REF!</f>
        <v>#REF!</v>
      </c>
      <c r="D159" t="e">
        <f>#REF!</f>
        <v>#REF!</v>
      </c>
      <c r="E159" t="e">
        <f>#REF!</f>
        <v>#REF!</v>
      </c>
      <c r="F159" t="e">
        <f>#REF!</f>
        <v>#REF!</v>
      </c>
      <c r="G159" t="e">
        <f>#REF!</f>
        <v>#REF!</v>
      </c>
      <c r="H159" t="e">
        <f>#REF!</f>
        <v>#REF!</v>
      </c>
    </row>
    <row r="160" spans="1:8">
      <c r="A160" t="e">
        <f>#REF!</f>
        <v>#REF!</v>
      </c>
      <c r="B160" t="e">
        <f>#REF!</f>
        <v>#REF!</v>
      </c>
      <c r="C160" t="e">
        <f>#REF!</f>
        <v>#REF!</v>
      </c>
      <c r="D160" t="e">
        <f>#REF!</f>
        <v>#REF!</v>
      </c>
      <c r="E160" t="e">
        <f>#REF!</f>
        <v>#REF!</v>
      </c>
      <c r="F160" t="e">
        <f>#REF!</f>
        <v>#REF!</v>
      </c>
      <c r="G160" t="e">
        <f>#REF!</f>
        <v>#REF!</v>
      </c>
      <c r="H160" t="e">
        <f>#REF!</f>
        <v>#REF!</v>
      </c>
    </row>
    <row r="161" spans="1:8">
      <c r="A161" t="e">
        <f>#REF!</f>
        <v>#REF!</v>
      </c>
      <c r="B161" t="e">
        <f>#REF!</f>
        <v>#REF!</v>
      </c>
      <c r="C161" t="e">
        <f>#REF!</f>
        <v>#REF!</v>
      </c>
      <c r="D161" t="e">
        <f>#REF!</f>
        <v>#REF!</v>
      </c>
      <c r="E161" t="e">
        <f>#REF!</f>
        <v>#REF!</v>
      </c>
      <c r="F161" t="e">
        <f>#REF!</f>
        <v>#REF!</v>
      </c>
      <c r="G161" t="e">
        <f>#REF!</f>
        <v>#REF!</v>
      </c>
      <c r="H161" t="e">
        <f>#REF!</f>
        <v>#REF!</v>
      </c>
    </row>
    <row r="162" spans="1:8">
      <c r="A162" t="e">
        <f>#REF!</f>
        <v>#REF!</v>
      </c>
      <c r="B162" t="e">
        <f>#REF!</f>
        <v>#REF!</v>
      </c>
      <c r="C162" t="e">
        <f>#REF!</f>
        <v>#REF!</v>
      </c>
      <c r="D162" t="e">
        <f>#REF!</f>
        <v>#REF!</v>
      </c>
      <c r="E162" t="e">
        <f>#REF!</f>
        <v>#REF!</v>
      </c>
      <c r="F162" t="e">
        <f>#REF!</f>
        <v>#REF!</v>
      </c>
      <c r="G162" t="e">
        <f>#REF!</f>
        <v>#REF!</v>
      </c>
      <c r="H162" t="e">
        <f>#REF!</f>
        <v>#REF!</v>
      </c>
    </row>
    <row r="163" spans="1:8">
      <c r="A163" t="e">
        <f>#REF!</f>
        <v>#REF!</v>
      </c>
      <c r="B163" t="e">
        <f>#REF!</f>
        <v>#REF!</v>
      </c>
      <c r="C163" t="e">
        <f>#REF!</f>
        <v>#REF!</v>
      </c>
      <c r="D163" t="e">
        <f>#REF!</f>
        <v>#REF!</v>
      </c>
      <c r="E163" t="e">
        <f>#REF!</f>
        <v>#REF!</v>
      </c>
      <c r="F163" t="e">
        <f>#REF!</f>
        <v>#REF!</v>
      </c>
      <c r="G163" t="e">
        <f>#REF!</f>
        <v>#REF!</v>
      </c>
      <c r="H163" t="e">
        <f>#REF!</f>
        <v>#REF!</v>
      </c>
    </row>
    <row r="164" spans="1:8">
      <c r="A164" t="e">
        <f>#REF!</f>
        <v>#REF!</v>
      </c>
      <c r="B164" t="e">
        <f>#REF!</f>
        <v>#REF!</v>
      </c>
      <c r="C164" t="e">
        <f>#REF!</f>
        <v>#REF!</v>
      </c>
      <c r="D164" t="e">
        <f>#REF!</f>
        <v>#REF!</v>
      </c>
      <c r="E164" t="e">
        <f>#REF!</f>
        <v>#REF!</v>
      </c>
      <c r="F164" t="e">
        <f>#REF!</f>
        <v>#REF!</v>
      </c>
      <c r="G164" t="e">
        <f>#REF!</f>
        <v>#REF!</v>
      </c>
      <c r="H164" t="e">
        <f>#REF!</f>
        <v>#REF!</v>
      </c>
    </row>
    <row r="165" spans="1:8">
      <c r="A165" t="e">
        <f>#REF!</f>
        <v>#REF!</v>
      </c>
      <c r="B165" t="e">
        <f>#REF!</f>
        <v>#REF!</v>
      </c>
      <c r="C165" t="e">
        <f>#REF!</f>
        <v>#REF!</v>
      </c>
      <c r="D165" t="e">
        <f>#REF!</f>
        <v>#REF!</v>
      </c>
      <c r="E165" t="e">
        <f>#REF!</f>
        <v>#REF!</v>
      </c>
      <c r="F165" t="e">
        <f>#REF!</f>
        <v>#REF!</v>
      </c>
      <c r="G165" t="e">
        <f>#REF!</f>
        <v>#REF!</v>
      </c>
      <c r="H165" t="e">
        <f>#REF!</f>
        <v>#REF!</v>
      </c>
    </row>
    <row r="166" spans="1:8">
      <c r="A166" t="e">
        <f>#REF!</f>
        <v>#REF!</v>
      </c>
      <c r="B166" t="e">
        <f>#REF!</f>
        <v>#REF!</v>
      </c>
      <c r="C166" t="e">
        <f>#REF!</f>
        <v>#REF!</v>
      </c>
      <c r="D166" t="e">
        <f>#REF!</f>
        <v>#REF!</v>
      </c>
      <c r="E166" t="e">
        <f>#REF!</f>
        <v>#REF!</v>
      </c>
      <c r="F166" t="e">
        <f>#REF!</f>
        <v>#REF!</v>
      </c>
      <c r="G166" t="e">
        <f>#REF!</f>
        <v>#REF!</v>
      </c>
      <c r="H166" t="e">
        <f>#REF!</f>
        <v>#REF!</v>
      </c>
    </row>
    <row r="167" spans="1:8">
      <c r="A167" t="e">
        <f>#REF!</f>
        <v>#REF!</v>
      </c>
      <c r="B167" t="e">
        <f>#REF!</f>
        <v>#REF!</v>
      </c>
      <c r="C167" t="e">
        <f>#REF!</f>
        <v>#REF!</v>
      </c>
      <c r="D167" t="e">
        <f>#REF!</f>
        <v>#REF!</v>
      </c>
      <c r="E167" t="e">
        <f>#REF!</f>
        <v>#REF!</v>
      </c>
      <c r="F167" t="e">
        <f>#REF!</f>
        <v>#REF!</v>
      </c>
      <c r="G167" t="e">
        <f>#REF!</f>
        <v>#REF!</v>
      </c>
      <c r="H167" t="e">
        <f>#REF!</f>
        <v>#REF!</v>
      </c>
    </row>
    <row r="168" spans="1:8">
      <c r="A168" t="e">
        <f>#REF!</f>
        <v>#REF!</v>
      </c>
      <c r="B168" t="e">
        <f>#REF!</f>
        <v>#REF!</v>
      </c>
      <c r="C168" t="e">
        <f>#REF!</f>
        <v>#REF!</v>
      </c>
      <c r="D168" t="e">
        <f>#REF!</f>
        <v>#REF!</v>
      </c>
      <c r="E168" t="e">
        <f>#REF!</f>
        <v>#REF!</v>
      </c>
      <c r="F168" t="e">
        <f>#REF!</f>
        <v>#REF!</v>
      </c>
      <c r="G168" t="e">
        <f>#REF!</f>
        <v>#REF!</v>
      </c>
      <c r="H168" t="e">
        <f>#REF!</f>
        <v>#REF!</v>
      </c>
    </row>
    <row r="169" spans="1:8">
      <c r="A169" t="e">
        <f>#REF!</f>
        <v>#REF!</v>
      </c>
      <c r="B169" t="e">
        <f>#REF!</f>
        <v>#REF!</v>
      </c>
      <c r="C169" t="e">
        <f>#REF!</f>
        <v>#REF!</v>
      </c>
      <c r="D169" t="e">
        <f>#REF!</f>
        <v>#REF!</v>
      </c>
      <c r="E169" t="e">
        <f>#REF!</f>
        <v>#REF!</v>
      </c>
      <c r="F169" t="e">
        <f>#REF!</f>
        <v>#REF!</v>
      </c>
      <c r="G169" t="e">
        <f>#REF!</f>
        <v>#REF!</v>
      </c>
      <c r="H169" t="e">
        <f>#REF!</f>
        <v>#REF!</v>
      </c>
    </row>
    <row r="170" spans="1:8">
      <c r="A170" t="e">
        <f>#REF!</f>
        <v>#REF!</v>
      </c>
      <c r="B170" t="e">
        <f>#REF!</f>
        <v>#REF!</v>
      </c>
      <c r="C170" t="e">
        <f>#REF!</f>
        <v>#REF!</v>
      </c>
      <c r="D170" t="e">
        <f>#REF!</f>
        <v>#REF!</v>
      </c>
      <c r="E170" t="e">
        <f>#REF!</f>
        <v>#REF!</v>
      </c>
      <c r="F170" t="e">
        <f>#REF!</f>
        <v>#REF!</v>
      </c>
      <c r="G170" t="e">
        <f>#REF!</f>
        <v>#REF!</v>
      </c>
      <c r="H170" t="e">
        <f>#REF!</f>
        <v>#REF!</v>
      </c>
    </row>
    <row r="171" spans="1:8">
      <c r="A171" t="e">
        <f>#REF!</f>
        <v>#REF!</v>
      </c>
      <c r="B171" t="e">
        <f>#REF!</f>
        <v>#REF!</v>
      </c>
      <c r="C171" t="e">
        <f>#REF!</f>
        <v>#REF!</v>
      </c>
      <c r="D171" t="e">
        <f>#REF!</f>
        <v>#REF!</v>
      </c>
      <c r="E171" t="e">
        <f>#REF!</f>
        <v>#REF!</v>
      </c>
      <c r="F171" t="e">
        <f>#REF!</f>
        <v>#REF!</v>
      </c>
      <c r="G171" t="e">
        <f>#REF!</f>
        <v>#REF!</v>
      </c>
      <c r="H171" t="e">
        <f>#REF!</f>
        <v>#REF!</v>
      </c>
    </row>
    <row r="172" spans="1:8">
      <c r="A172" t="e">
        <f>#REF!</f>
        <v>#REF!</v>
      </c>
      <c r="B172" t="e">
        <f>#REF!</f>
        <v>#REF!</v>
      </c>
      <c r="C172" t="e">
        <f>#REF!</f>
        <v>#REF!</v>
      </c>
      <c r="D172" t="e">
        <f>#REF!</f>
        <v>#REF!</v>
      </c>
      <c r="E172" t="e">
        <f>#REF!</f>
        <v>#REF!</v>
      </c>
      <c r="F172" t="e">
        <f>#REF!</f>
        <v>#REF!</v>
      </c>
      <c r="G172" t="e">
        <f>#REF!</f>
        <v>#REF!</v>
      </c>
      <c r="H172" t="e">
        <f>#REF!</f>
        <v>#REF!</v>
      </c>
    </row>
    <row r="173" spans="1:8">
      <c r="A173" t="e">
        <f>#REF!</f>
        <v>#REF!</v>
      </c>
      <c r="B173" t="e">
        <f>#REF!</f>
        <v>#REF!</v>
      </c>
      <c r="C173" t="e">
        <f>#REF!</f>
        <v>#REF!</v>
      </c>
      <c r="D173" t="e">
        <f>#REF!</f>
        <v>#REF!</v>
      </c>
      <c r="E173" t="e">
        <f>#REF!</f>
        <v>#REF!</v>
      </c>
      <c r="F173" t="e">
        <f>#REF!</f>
        <v>#REF!</v>
      </c>
      <c r="G173" t="e">
        <f>#REF!</f>
        <v>#REF!</v>
      </c>
      <c r="H173" t="e">
        <f>#REF!</f>
        <v>#REF!</v>
      </c>
    </row>
    <row r="174" spans="1:8">
      <c r="A174" t="e">
        <f>#REF!</f>
        <v>#REF!</v>
      </c>
      <c r="B174" t="e">
        <f>#REF!</f>
        <v>#REF!</v>
      </c>
      <c r="C174" t="e">
        <f>#REF!</f>
        <v>#REF!</v>
      </c>
      <c r="D174" t="e">
        <f>#REF!</f>
        <v>#REF!</v>
      </c>
      <c r="E174" t="e">
        <f>#REF!</f>
        <v>#REF!</v>
      </c>
      <c r="F174" t="e">
        <f>#REF!</f>
        <v>#REF!</v>
      </c>
      <c r="G174" t="e">
        <f>#REF!</f>
        <v>#REF!</v>
      </c>
      <c r="H174" t="e">
        <f>#REF!</f>
        <v>#REF!</v>
      </c>
    </row>
    <row r="175" spans="1:8">
      <c r="A175" t="e">
        <f>#REF!</f>
        <v>#REF!</v>
      </c>
      <c r="B175" t="e">
        <f>#REF!</f>
        <v>#REF!</v>
      </c>
      <c r="C175" t="e">
        <f>#REF!</f>
        <v>#REF!</v>
      </c>
      <c r="D175" t="e">
        <f>#REF!</f>
        <v>#REF!</v>
      </c>
      <c r="E175" t="e">
        <f>#REF!</f>
        <v>#REF!</v>
      </c>
      <c r="F175" t="e">
        <f>#REF!</f>
        <v>#REF!</v>
      </c>
      <c r="G175" t="e">
        <f>#REF!</f>
        <v>#REF!</v>
      </c>
      <c r="H175" t="e">
        <f>#REF!</f>
        <v>#REF!</v>
      </c>
    </row>
    <row r="176" spans="1:8">
      <c r="A176" t="e">
        <f>#REF!</f>
        <v>#REF!</v>
      </c>
      <c r="B176" t="e">
        <f>#REF!</f>
        <v>#REF!</v>
      </c>
      <c r="C176" t="e">
        <f>#REF!</f>
        <v>#REF!</v>
      </c>
      <c r="D176" t="e">
        <f>#REF!</f>
        <v>#REF!</v>
      </c>
      <c r="E176" t="e">
        <f>#REF!</f>
        <v>#REF!</v>
      </c>
      <c r="F176" t="e">
        <f>#REF!</f>
        <v>#REF!</v>
      </c>
      <c r="G176" t="e">
        <f>#REF!</f>
        <v>#REF!</v>
      </c>
      <c r="H176" t="e">
        <f>#REF!</f>
        <v>#REF!</v>
      </c>
    </row>
    <row r="177" spans="1:8">
      <c r="A177" t="e">
        <f>#REF!</f>
        <v>#REF!</v>
      </c>
      <c r="B177" t="e">
        <f>#REF!</f>
        <v>#REF!</v>
      </c>
      <c r="C177" t="e">
        <f>#REF!</f>
        <v>#REF!</v>
      </c>
      <c r="D177" t="e">
        <f>#REF!</f>
        <v>#REF!</v>
      </c>
      <c r="E177" t="e">
        <f>#REF!</f>
        <v>#REF!</v>
      </c>
      <c r="F177" t="e">
        <f>#REF!</f>
        <v>#REF!</v>
      </c>
      <c r="G177" t="e">
        <f>#REF!</f>
        <v>#REF!</v>
      </c>
      <c r="H177" t="e">
        <f>#REF!</f>
        <v>#REF!</v>
      </c>
    </row>
    <row r="178" spans="1:8">
      <c r="A178" t="e">
        <f>#REF!</f>
        <v>#REF!</v>
      </c>
      <c r="B178" t="e">
        <f>#REF!</f>
        <v>#REF!</v>
      </c>
      <c r="C178" t="e">
        <f>#REF!</f>
        <v>#REF!</v>
      </c>
      <c r="D178" t="e">
        <f>#REF!</f>
        <v>#REF!</v>
      </c>
      <c r="E178" t="e">
        <f>#REF!</f>
        <v>#REF!</v>
      </c>
      <c r="F178" t="e">
        <f>#REF!</f>
        <v>#REF!</v>
      </c>
      <c r="G178" t="e">
        <f>#REF!</f>
        <v>#REF!</v>
      </c>
      <c r="H178" t="e">
        <f>#REF!</f>
        <v>#REF!</v>
      </c>
    </row>
    <row r="179" spans="1:8">
      <c r="A179" t="e">
        <f>#REF!</f>
        <v>#REF!</v>
      </c>
      <c r="B179" t="e">
        <f>#REF!</f>
        <v>#REF!</v>
      </c>
      <c r="C179" t="e">
        <f>#REF!</f>
        <v>#REF!</v>
      </c>
      <c r="D179" t="e">
        <f>#REF!</f>
        <v>#REF!</v>
      </c>
      <c r="E179" t="e">
        <f>#REF!</f>
        <v>#REF!</v>
      </c>
      <c r="F179" t="e">
        <f>#REF!</f>
        <v>#REF!</v>
      </c>
      <c r="G179" t="e">
        <f>#REF!</f>
        <v>#REF!</v>
      </c>
      <c r="H179" t="e">
        <f>#REF!</f>
        <v>#REF!</v>
      </c>
    </row>
    <row r="180" spans="1:8">
      <c r="A180" t="e">
        <f>#REF!</f>
        <v>#REF!</v>
      </c>
      <c r="B180" t="e">
        <f>#REF!</f>
        <v>#REF!</v>
      </c>
      <c r="C180" t="e">
        <f>#REF!</f>
        <v>#REF!</v>
      </c>
      <c r="D180" t="e">
        <f>#REF!</f>
        <v>#REF!</v>
      </c>
      <c r="E180" t="e">
        <f>#REF!</f>
        <v>#REF!</v>
      </c>
      <c r="F180" t="e">
        <f>#REF!</f>
        <v>#REF!</v>
      </c>
      <c r="G180" t="e">
        <f>#REF!</f>
        <v>#REF!</v>
      </c>
      <c r="H180" t="e">
        <f>#REF!</f>
        <v>#REF!</v>
      </c>
    </row>
    <row r="181" spans="1:8">
      <c r="A181" t="e">
        <f>#REF!</f>
        <v>#REF!</v>
      </c>
      <c r="B181" t="e">
        <f>#REF!</f>
        <v>#REF!</v>
      </c>
      <c r="C181" t="e">
        <f>#REF!</f>
        <v>#REF!</v>
      </c>
      <c r="D181" t="e">
        <f>#REF!</f>
        <v>#REF!</v>
      </c>
      <c r="E181" t="e">
        <f>#REF!</f>
        <v>#REF!</v>
      </c>
      <c r="F181" t="e">
        <f>#REF!</f>
        <v>#REF!</v>
      </c>
      <c r="G181" t="e">
        <f>#REF!</f>
        <v>#REF!</v>
      </c>
      <c r="H181" t="e">
        <f>#REF!</f>
        <v>#REF!</v>
      </c>
    </row>
    <row r="182" spans="1:8">
      <c r="A182" t="e">
        <f>#REF!</f>
        <v>#REF!</v>
      </c>
      <c r="B182" t="e">
        <f>#REF!</f>
        <v>#REF!</v>
      </c>
      <c r="C182" t="e">
        <f>#REF!</f>
        <v>#REF!</v>
      </c>
      <c r="D182" t="e">
        <f>#REF!</f>
        <v>#REF!</v>
      </c>
      <c r="E182" t="e">
        <f>#REF!</f>
        <v>#REF!</v>
      </c>
      <c r="F182" t="e">
        <f>#REF!</f>
        <v>#REF!</v>
      </c>
      <c r="G182" t="e">
        <f>#REF!</f>
        <v>#REF!</v>
      </c>
      <c r="H182" t="e">
        <f>#REF!</f>
        <v>#REF!</v>
      </c>
    </row>
    <row r="183" spans="1:8">
      <c r="A183" t="e">
        <f>#REF!</f>
        <v>#REF!</v>
      </c>
      <c r="B183" t="e">
        <f>#REF!</f>
        <v>#REF!</v>
      </c>
      <c r="C183" t="e">
        <f>#REF!</f>
        <v>#REF!</v>
      </c>
      <c r="D183" t="e">
        <f>#REF!</f>
        <v>#REF!</v>
      </c>
      <c r="E183" t="e">
        <f>#REF!</f>
        <v>#REF!</v>
      </c>
      <c r="F183" t="e">
        <f>#REF!</f>
        <v>#REF!</v>
      </c>
      <c r="G183" t="e">
        <f>#REF!</f>
        <v>#REF!</v>
      </c>
      <c r="H183" t="e">
        <f>#REF!</f>
        <v>#REF!</v>
      </c>
    </row>
    <row r="184" spans="1:8">
      <c r="A184" t="e">
        <f>#REF!</f>
        <v>#REF!</v>
      </c>
      <c r="B184" t="e">
        <f>#REF!</f>
        <v>#REF!</v>
      </c>
      <c r="C184" t="e">
        <f>#REF!</f>
        <v>#REF!</v>
      </c>
      <c r="D184" t="e">
        <f>#REF!</f>
        <v>#REF!</v>
      </c>
      <c r="E184" t="e">
        <f>#REF!</f>
        <v>#REF!</v>
      </c>
      <c r="F184" t="e">
        <f>#REF!</f>
        <v>#REF!</v>
      </c>
      <c r="G184" t="e">
        <f>#REF!</f>
        <v>#REF!</v>
      </c>
      <c r="H184" t="e">
        <f>#REF!</f>
        <v>#REF!</v>
      </c>
    </row>
    <row r="185" spans="1:8">
      <c r="A185" t="e">
        <f>#REF!</f>
        <v>#REF!</v>
      </c>
      <c r="B185" t="e">
        <f>#REF!</f>
        <v>#REF!</v>
      </c>
      <c r="C185" t="e">
        <f>#REF!</f>
        <v>#REF!</v>
      </c>
      <c r="D185" t="e">
        <f>#REF!</f>
        <v>#REF!</v>
      </c>
      <c r="E185" t="e">
        <f>#REF!</f>
        <v>#REF!</v>
      </c>
      <c r="F185" t="e">
        <f>#REF!</f>
        <v>#REF!</v>
      </c>
      <c r="G185" t="e">
        <f>#REF!</f>
        <v>#REF!</v>
      </c>
      <c r="H185" t="e">
        <f>#REF!</f>
        <v>#REF!</v>
      </c>
    </row>
    <row r="186" spans="1:8">
      <c r="A186" t="e">
        <f>#REF!</f>
        <v>#REF!</v>
      </c>
      <c r="B186" t="e">
        <f>#REF!</f>
        <v>#REF!</v>
      </c>
      <c r="C186" t="e">
        <f>#REF!</f>
        <v>#REF!</v>
      </c>
      <c r="D186" t="e">
        <f>#REF!</f>
        <v>#REF!</v>
      </c>
      <c r="E186" t="e">
        <f>#REF!</f>
        <v>#REF!</v>
      </c>
      <c r="F186" t="e">
        <f>#REF!</f>
        <v>#REF!</v>
      </c>
      <c r="G186" t="e">
        <f>#REF!</f>
        <v>#REF!</v>
      </c>
      <c r="H186" t="e">
        <f>#REF!</f>
        <v>#REF!</v>
      </c>
    </row>
    <row r="187" spans="1:8">
      <c r="A187" t="e">
        <f>#REF!</f>
        <v>#REF!</v>
      </c>
      <c r="B187" t="e">
        <f>#REF!</f>
        <v>#REF!</v>
      </c>
      <c r="C187" t="e">
        <f>#REF!</f>
        <v>#REF!</v>
      </c>
      <c r="D187" t="e">
        <f>#REF!</f>
        <v>#REF!</v>
      </c>
      <c r="E187" t="e">
        <f>#REF!</f>
        <v>#REF!</v>
      </c>
      <c r="F187" t="e">
        <f>#REF!</f>
        <v>#REF!</v>
      </c>
      <c r="G187" t="e">
        <f>#REF!</f>
        <v>#REF!</v>
      </c>
      <c r="H187" t="e">
        <f>#REF!</f>
        <v>#REF!</v>
      </c>
    </row>
    <row r="188" spans="1:8">
      <c r="A188" t="e">
        <f>#REF!</f>
        <v>#REF!</v>
      </c>
      <c r="B188" t="e">
        <f>#REF!</f>
        <v>#REF!</v>
      </c>
      <c r="C188" t="e">
        <f>#REF!</f>
        <v>#REF!</v>
      </c>
      <c r="D188" t="e">
        <f>#REF!</f>
        <v>#REF!</v>
      </c>
      <c r="E188" t="e">
        <f>#REF!</f>
        <v>#REF!</v>
      </c>
      <c r="F188" t="e">
        <f>#REF!</f>
        <v>#REF!</v>
      </c>
      <c r="G188" t="e">
        <f>#REF!</f>
        <v>#REF!</v>
      </c>
      <c r="H188" t="e">
        <f>#REF!</f>
        <v>#REF!</v>
      </c>
    </row>
    <row r="189" spans="1:8">
      <c r="A189" t="e">
        <f>#REF!</f>
        <v>#REF!</v>
      </c>
      <c r="B189" t="e">
        <f>#REF!</f>
        <v>#REF!</v>
      </c>
      <c r="C189" t="e">
        <f>#REF!</f>
        <v>#REF!</v>
      </c>
      <c r="D189" t="e">
        <f>#REF!</f>
        <v>#REF!</v>
      </c>
      <c r="E189" t="e">
        <f>#REF!</f>
        <v>#REF!</v>
      </c>
      <c r="F189" t="e">
        <f>#REF!</f>
        <v>#REF!</v>
      </c>
      <c r="G189" t="e">
        <f>#REF!</f>
        <v>#REF!</v>
      </c>
      <c r="H189" t="e">
        <f>#REF!</f>
        <v>#REF!</v>
      </c>
    </row>
    <row r="190" spans="1:8">
      <c r="A190" t="e">
        <f>#REF!</f>
        <v>#REF!</v>
      </c>
      <c r="B190" t="e">
        <f>#REF!</f>
        <v>#REF!</v>
      </c>
      <c r="C190" t="e">
        <f>#REF!</f>
        <v>#REF!</v>
      </c>
      <c r="D190" t="e">
        <f>#REF!</f>
        <v>#REF!</v>
      </c>
      <c r="E190" t="e">
        <f>#REF!</f>
        <v>#REF!</v>
      </c>
      <c r="F190" t="e">
        <f>#REF!</f>
        <v>#REF!</v>
      </c>
      <c r="G190" t="e">
        <f>#REF!</f>
        <v>#REF!</v>
      </c>
      <c r="H190" t="e">
        <f>#REF!</f>
        <v>#REF!</v>
      </c>
    </row>
    <row r="191" spans="1:8">
      <c r="A191" t="e">
        <f>#REF!</f>
        <v>#REF!</v>
      </c>
      <c r="B191" t="e">
        <f>#REF!</f>
        <v>#REF!</v>
      </c>
      <c r="C191" t="e">
        <f>#REF!</f>
        <v>#REF!</v>
      </c>
      <c r="D191" t="e">
        <f>#REF!</f>
        <v>#REF!</v>
      </c>
      <c r="E191" t="e">
        <f>#REF!</f>
        <v>#REF!</v>
      </c>
      <c r="F191" t="e">
        <f>#REF!</f>
        <v>#REF!</v>
      </c>
      <c r="G191" t="e">
        <f>#REF!</f>
        <v>#REF!</v>
      </c>
      <c r="H191" t="e">
        <f>#REF!</f>
        <v>#REF!</v>
      </c>
    </row>
    <row r="192" spans="1:8">
      <c r="A192" t="e">
        <f>#REF!</f>
        <v>#REF!</v>
      </c>
      <c r="B192" t="e">
        <f>#REF!</f>
        <v>#REF!</v>
      </c>
      <c r="C192" t="e">
        <f>#REF!</f>
        <v>#REF!</v>
      </c>
      <c r="D192" t="e">
        <f>#REF!</f>
        <v>#REF!</v>
      </c>
      <c r="E192" t="e">
        <f>#REF!</f>
        <v>#REF!</v>
      </c>
      <c r="F192" t="e">
        <f>#REF!</f>
        <v>#REF!</v>
      </c>
      <c r="G192" t="e">
        <f>#REF!</f>
        <v>#REF!</v>
      </c>
      <c r="H192" t="e">
        <f>#REF!</f>
        <v>#REF!</v>
      </c>
    </row>
    <row r="193" spans="1:8">
      <c r="A193" t="e">
        <f>#REF!</f>
        <v>#REF!</v>
      </c>
      <c r="B193" t="e">
        <f>#REF!</f>
        <v>#REF!</v>
      </c>
      <c r="C193" t="e">
        <f>#REF!</f>
        <v>#REF!</v>
      </c>
      <c r="D193" t="e">
        <f>#REF!</f>
        <v>#REF!</v>
      </c>
      <c r="E193" t="e">
        <f>#REF!</f>
        <v>#REF!</v>
      </c>
      <c r="F193" t="e">
        <f>#REF!</f>
        <v>#REF!</v>
      </c>
      <c r="G193" t="e">
        <f>#REF!</f>
        <v>#REF!</v>
      </c>
      <c r="H193" t="e">
        <f>#REF!</f>
        <v>#REF!</v>
      </c>
    </row>
    <row r="194" spans="1:8">
      <c r="A194" t="e">
        <f>#REF!</f>
        <v>#REF!</v>
      </c>
      <c r="B194" t="e">
        <f>#REF!</f>
        <v>#REF!</v>
      </c>
      <c r="C194" t="e">
        <f>#REF!</f>
        <v>#REF!</v>
      </c>
      <c r="D194" t="e">
        <f>#REF!</f>
        <v>#REF!</v>
      </c>
      <c r="E194" t="e">
        <f>#REF!</f>
        <v>#REF!</v>
      </c>
      <c r="F194" t="e">
        <f>#REF!</f>
        <v>#REF!</v>
      </c>
      <c r="G194" t="e">
        <f>#REF!</f>
        <v>#REF!</v>
      </c>
      <c r="H194" t="e">
        <f>#REF!</f>
        <v>#REF!</v>
      </c>
    </row>
    <row r="195" spans="1:8">
      <c r="A195" t="e">
        <f>#REF!</f>
        <v>#REF!</v>
      </c>
      <c r="B195" t="e">
        <f>#REF!</f>
        <v>#REF!</v>
      </c>
      <c r="C195" t="e">
        <f>#REF!</f>
        <v>#REF!</v>
      </c>
      <c r="D195" t="e">
        <f>#REF!</f>
        <v>#REF!</v>
      </c>
      <c r="E195" t="e">
        <f>#REF!</f>
        <v>#REF!</v>
      </c>
      <c r="F195" t="e">
        <f>#REF!</f>
        <v>#REF!</v>
      </c>
      <c r="G195" t="e">
        <f>#REF!</f>
        <v>#REF!</v>
      </c>
      <c r="H195" t="e">
        <f>#REF!</f>
        <v>#REF!</v>
      </c>
    </row>
    <row r="196" spans="1:8">
      <c r="A196" t="e">
        <f>#REF!</f>
        <v>#REF!</v>
      </c>
      <c r="B196" t="e">
        <f>#REF!</f>
        <v>#REF!</v>
      </c>
      <c r="C196" t="e">
        <f>#REF!</f>
        <v>#REF!</v>
      </c>
      <c r="D196" t="e">
        <f>#REF!</f>
        <v>#REF!</v>
      </c>
      <c r="E196" t="e">
        <f>#REF!</f>
        <v>#REF!</v>
      </c>
      <c r="F196" t="e">
        <f>#REF!</f>
        <v>#REF!</v>
      </c>
      <c r="G196" t="e">
        <f>#REF!</f>
        <v>#REF!</v>
      </c>
      <c r="H196" t="e">
        <f>#REF!</f>
        <v>#REF!</v>
      </c>
    </row>
    <row r="197" spans="1:8">
      <c r="A197" t="e">
        <f>#REF!</f>
        <v>#REF!</v>
      </c>
      <c r="B197" t="e">
        <f>#REF!</f>
        <v>#REF!</v>
      </c>
      <c r="C197" t="e">
        <f>#REF!</f>
        <v>#REF!</v>
      </c>
      <c r="D197" t="e">
        <f>#REF!</f>
        <v>#REF!</v>
      </c>
      <c r="E197" t="e">
        <f>#REF!</f>
        <v>#REF!</v>
      </c>
      <c r="F197" t="e">
        <f>#REF!</f>
        <v>#REF!</v>
      </c>
      <c r="G197" t="e">
        <f>#REF!</f>
        <v>#REF!</v>
      </c>
      <c r="H197" t="e">
        <f>#REF!</f>
        <v>#REF!</v>
      </c>
    </row>
    <row r="198" spans="1:8">
      <c r="A198" t="e">
        <f>#REF!</f>
        <v>#REF!</v>
      </c>
      <c r="B198" t="e">
        <f>#REF!</f>
        <v>#REF!</v>
      </c>
      <c r="C198" t="e">
        <f>#REF!</f>
        <v>#REF!</v>
      </c>
      <c r="D198" t="e">
        <f>#REF!</f>
        <v>#REF!</v>
      </c>
      <c r="E198" t="e">
        <f>#REF!</f>
        <v>#REF!</v>
      </c>
      <c r="F198" t="e">
        <f>#REF!</f>
        <v>#REF!</v>
      </c>
      <c r="G198" t="e">
        <f>#REF!</f>
        <v>#REF!</v>
      </c>
      <c r="H198" t="e">
        <f>#REF!</f>
        <v>#REF!</v>
      </c>
    </row>
    <row r="199" spans="1:8">
      <c r="A199" t="e">
        <f>#REF!</f>
        <v>#REF!</v>
      </c>
      <c r="B199" t="e">
        <f>#REF!</f>
        <v>#REF!</v>
      </c>
      <c r="C199" t="e">
        <f>#REF!</f>
        <v>#REF!</v>
      </c>
      <c r="D199" t="e">
        <f>#REF!</f>
        <v>#REF!</v>
      </c>
      <c r="E199" t="e">
        <f>#REF!</f>
        <v>#REF!</v>
      </c>
      <c r="F199" t="e">
        <f>#REF!</f>
        <v>#REF!</v>
      </c>
      <c r="G199" t="e">
        <f>#REF!</f>
        <v>#REF!</v>
      </c>
      <c r="H199" t="e">
        <f>#REF!</f>
        <v>#REF!</v>
      </c>
    </row>
    <row r="200" spans="1:8">
      <c r="A200" t="e">
        <f>#REF!</f>
        <v>#REF!</v>
      </c>
      <c r="B200" t="e">
        <f>#REF!</f>
        <v>#REF!</v>
      </c>
      <c r="C200" t="e">
        <f>#REF!</f>
        <v>#REF!</v>
      </c>
      <c r="D200" t="e">
        <f>#REF!</f>
        <v>#REF!</v>
      </c>
      <c r="E200" t="e">
        <f>#REF!</f>
        <v>#REF!</v>
      </c>
      <c r="F200" t="e">
        <f>#REF!</f>
        <v>#REF!</v>
      </c>
      <c r="G200" t="e">
        <f>#REF!</f>
        <v>#REF!</v>
      </c>
      <c r="H200" t="e">
        <f>#REF!</f>
        <v>#REF!</v>
      </c>
    </row>
    <row r="201" spans="1:8">
      <c r="A201" t="e">
        <f>#REF!</f>
        <v>#REF!</v>
      </c>
      <c r="B201" t="e">
        <f>#REF!</f>
        <v>#REF!</v>
      </c>
      <c r="C201" t="e">
        <f>#REF!</f>
        <v>#REF!</v>
      </c>
      <c r="D201" t="e">
        <f>#REF!</f>
        <v>#REF!</v>
      </c>
      <c r="E201" t="e">
        <f>#REF!</f>
        <v>#REF!</v>
      </c>
      <c r="F201" t="e">
        <f>#REF!</f>
        <v>#REF!</v>
      </c>
      <c r="G201" t="e">
        <f>#REF!</f>
        <v>#REF!</v>
      </c>
      <c r="H201" t="e">
        <f>#REF!</f>
        <v>#REF!</v>
      </c>
    </row>
    <row r="202" spans="1:8">
      <c r="A202" t="e">
        <f>#REF!</f>
        <v>#REF!</v>
      </c>
      <c r="B202" t="e">
        <f>#REF!</f>
        <v>#REF!</v>
      </c>
      <c r="C202" t="e">
        <f>#REF!</f>
        <v>#REF!</v>
      </c>
      <c r="D202" t="e">
        <f>#REF!</f>
        <v>#REF!</v>
      </c>
      <c r="E202" t="e">
        <f>#REF!</f>
        <v>#REF!</v>
      </c>
      <c r="F202" t="e">
        <f>#REF!</f>
        <v>#REF!</v>
      </c>
      <c r="G202" t="e">
        <f>#REF!</f>
        <v>#REF!</v>
      </c>
      <c r="H202" t="e">
        <f>#REF!</f>
        <v>#REF!</v>
      </c>
    </row>
    <row r="203" spans="1:8">
      <c r="A203" t="e">
        <f>#REF!</f>
        <v>#REF!</v>
      </c>
      <c r="B203" t="e">
        <f>#REF!</f>
        <v>#REF!</v>
      </c>
      <c r="C203" t="e">
        <f>#REF!</f>
        <v>#REF!</v>
      </c>
      <c r="D203" t="e">
        <f>#REF!</f>
        <v>#REF!</v>
      </c>
      <c r="E203" t="e">
        <f>#REF!</f>
        <v>#REF!</v>
      </c>
      <c r="F203" t="e">
        <f>#REF!</f>
        <v>#REF!</v>
      </c>
      <c r="G203" t="e">
        <f>#REF!</f>
        <v>#REF!</v>
      </c>
      <c r="H203" t="e">
        <f>#REF!</f>
        <v>#REF!</v>
      </c>
    </row>
    <row r="204" spans="1:8">
      <c r="A204" t="e">
        <f>#REF!</f>
        <v>#REF!</v>
      </c>
      <c r="B204" t="e">
        <f>#REF!</f>
        <v>#REF!</v>
      </c>
      <c r="C204" t="e">
        <f>#REF!</f>
        <v>#REF!</v>
      </c>
      <c r="D204" t="e">
        <f>#REF!</f>
        <v>#REF!</v>
      </c>
      <c r="E204" t="e">
        <f>#REF!</f>
        <v>#REF!</v>
      </c>
      <c r="F204" t="e">
        <f>#REF!</f>
        <v>#REF!</v>
      </c>
      <c r="G204" t="e">
        <f>#REF!</f>
        <v>#REF!</v>
      </c>
      <c r="H204" t="e">
        <f>#REF!</f>
        <v>#REF!</v>
      </c>
    </row>
    <row r="205" spans="1:8">
      <c r="A205" t="e">
        <f>#REF!</f>
        <v>#REF!</v>
      </c>
      <c r="B205" t="e">
        <f>#REF!</f>
        <v>#REF!</v>
      </c>
      <c r="C205" t="e">
        <f>#REF!</f>
        <v>#REF!</v>
      </c>
      <c r="D205" t="e">
        <f>#REF!</f>
        <v>#REF!</v>
      </c>
      <c r="E205" t="e">
        <f>#REF!</f>
        <v>#REF!</v>
      </c>
      <c r="F205" t="e">
        <f>#REF!</f>
        <v>#REF!</v>
      </c>
      <c r="G205" t="e">
        <f>#REF!</f>
        <v>#REF!</v>
      </c>
      <c r="H205" t="e">
        <f>#REF!</f>
        <v>#REF!</v>
      </c>
    </row>
    <row r="206" spans="1:8">
      <c r="A206" t="e">
        <f>#REF!</f>
        <v>#REF!</v>
      </c>
      <c r="B206" t="e">
        <f>#REF!</f>
        <v>#REF!</v>
      </c>
      <c r="C206" t="e">
        <f>#REF!</f>
        <v>#REF!</v>
      </c>
      <c r="D206" t="e">
        <f>#REF!</f>
        <v>#REF!</v>
      </c>
      <c r="E206" t="e">
        <f>#REF!</f>
        <v>#REF!</v>
      </c>
      <c r="F206" t="e">
        <f>#REF!</f>
        <v>#REF!</v>
      </c>
      <c r="G206" t="e">
        <f>#REF!</f>
        <v>#REF!</v>
      </c>
      <c r="H206" t="e">
        <f>#REF!</f>
        <v>#REF!</v>
      </c>
    </row>
    <row r="207" spans="1:8">
      <c r="A207" t="e">
        <f>#REF!</f>
        <v>#REF!</v>
      </c>
      <c r="B207" t="e">
        <f>#REF!</f>
        <v>#REF!</v>
      </c>
      <c r="C207" t="e">
        <f>#REF!</f>
        <v>#REF!</v>
      </c>
      <c r="D207" t="e">
        <f>#REF!</f>
        <v>#REF!</v>
      </c>
      <c r="E207" t="e">
        <f>#REF!</f>
        <v>#REF!</v>
      </c>
      <c r="F207" t="e">
        <f>#REF!</f>
        <v>#REF!</v>
      </c>
      <c r="G207" t="e">
        <f>#REF!</f>
        <v>#REF!</v>
      </c>
      <c r="H207" t="e">
        <f>#REF!</f>
        <v>#REF!</v>
      </c>
    </row>
    <row r="208" spans="1:8">
      <c r="A208" t="e">
        <f>#REF!</f>
        <v>#REF!</v>
      </c>
      <c r="B208" t="e">
        <f>#REF!</f>
        <v>#REF!</v>
      </c>
      <c r="C208" t="e">
        <f>#REF!</f>
        <v>#REF!</v>
      </c>
      <c r="D208" t="e">
        <f>#REF!</f>
        <v>#REF!</v>
      </c>
      <c r="E208" t="e">
        <f>#REF!</f>
        <v>#REF!</v>
      </c>
      <c r="F208" t="e">
        <f>#REF!</f>
        <v>#REF!</v>
      </c>
      <c r="G208" t="e">
        <f>#REF!</f>
        <v>#REF!</v>
      </c>
      <c r="H208" t="e">
        <f>#REF!</f>
        <v>#REF!</v>
      </c>
    </row>
    <row r="209" spans="1:8">
      <c r="A209" t="e">
        <f>#REF!</f>
        <v>#REF!</v>
      </c>
      <c r="B209" t="e">
        <f>#REF!</f>
        <v>#REF!</v>
      </c>
      <c r="C209" t="e">
        <f>#REF!</f>
        <v>#REF!</v>
      </c>
      <c r="D209" t="e">
        <f>#REF!</f>
        <v>#REF!</v>
      </c>
      <c r="E209" t="e">
        <f>#REF!</f>
        <v>#REF!</v>
      </c>
      <c r="F209" t="e">
        <f>#REF!</f>
        <v>#REF!</v>
      </c>
      <c r="G209" t="e">
        <f>#REF!</f>
        <v>#REF!</v>
      </c>
      <c r="H209" t="e">
        <f>#REF!</f>
        <v>#REF!</v>
      </c>
    </row>
    <row r="210" spans="1:8">
      <c r="A210" t="e">
        <f>#REF!</f>
        <v>#REF!</v>
      </c>
      <c r="B210" t="e">
        <f>#REF!</f>
        <v>#REF!</v>
      </c>
      <c r="C210" t="e">
        <f>#REF!</f>
        <v>#REF!</v>
      </c>
      <c r="D210" t="e">
        <f>#REF!</f>
        <v>#REF!</v>
      </c>
      <c r="E210" t="e">
        <f>#REF!</f>
        <v>#REF!</v>
      </c>
      <c r="F210" t="e">
        <f>#REF!</f>
        <v>#REF!</v>
      </c>
      <c r="G210" t="e">
        <f>#REF!</f>
        <v>#REF!</v>
      </c>
      <c r="H210" t="e">
        <f>#REF!</f>
        <v>#REF!</v>
      </c>
    </row>
    <row r="211" spans="1:8">
      <c r="A211" t="e">
        <f>#REF!</f>
        <v>#REF!</v>
      </c>
      <c r="B211" t="e">
        <f>#REF!</f>
        <v>#REF!</v>
      </c>
      <c r="C211" t="e">
        <f>#REF!</f>
        <v>#REF!</v>
      </c>
      <c r="D211" t="e">
        <f>#REF!</f>
        <v>#REF!</v>
      </c>
      <c r="E211" t="e">
        <f>#REF!</f>
        <v>#REF!</v>
      </c>
      <c r="F211" t="e">
        <f>#REF!</f>
        <v>#REF!</v>
      </c>
      <c r="G211" t="e">
        <f>#REF!</f>
        <v>#REF!</v>
      </c>
      <c r="H211" t="e">
        <f>#REF!</f>
        <v>#REF!</v>
      </c>
    </row>
    <row r="212" spans="1:8">
      <c r="A212" t="e">
        <f>#REF!</f>
        <v>#REF!</v>
      </c>
      <c r="B212" t="e">
        <f>#REF!</f>
        <v>#REF!</v>
      </c>
      <c r="C212" t="e">
        <f>#REF!</f>
        <v>#REF!</v>
      </c>
      <c r="D212" t="e">
        <f>#REF!</f>
        <v>#REF!</v>
      </c>
      <c r="E212" t="e">
        <f>#REF!</f>
        <v>#REF!</v>
      </c>
      <c r="F212" t="e">
        <f>#REF!</f>
        <v>#REF!</v>
      </c>
      <c r="G212" t="e">
        <f>#REF!</f>
        <v>#REF!</v>
      </c>
      <c r="H212" t="e">
        <f>#REF!</f>
        <v>#REF!</v>
      </c>
    </row>
    <row r="213" spans="1:8">
      <c r="A213" t="e">
        <f>#REF!</f>
        <v>#REF!</v>
      </c>
      <c r="B213" t="e">
        <f>#REF!</f>
        <v>#REF!</v>
      </c>
      <c r="C213" t="e">
        <f>#REF!</f>
        <v>#REF!</v>
      </c>
      <c r="D213" t="e">
        <f>#REF!</f>
        <v>#REF!</v>
      </c>
      <c r="E213" t="e">
        <f>#REF!</f>
        <v>#REF!</v>
      </c>
      <c r="F213" t="e">
        <f>#REF!</f>
        <v>#REF!</v>
      </c>
      <c r="G213" t="e">
        <f>#REF!</f>
        <v>#REF!</v>
      </c>
      <c r="H213" t="e">
        <f>#REF!</f>
        <v>#REF!</v>
      </c>
    </row>
    <row r="214" spans="1:8">
      <c r="A214" t="e">
        <f>#REF!</f>
        <v>#REF!</v>
      </c>
      <c r="B214" t="e">
        <f>#REF!</f>
        <v>#REF!</v>
      </c>
      <c r="C214" t="e">
        <f>#REF!</f>
        <v>#REF!</v>
      </c>
      <c r="D214" t="e">
        <f>#REF!</f>
        <v>#REF!</v>
      </c>
      <c r="E214" t="e">
        <f>#REF!</f>
        <v>#REF!</v>
      </c>
      <c r="F214" t="e">
        <f>#REF!</f>
        <v>#REF!</v>
      </c>
      <c r="G214" t="e">
        <f>#REF!</f>
        <v>#REF!</v>
      </c>
      <c r="H214" t="e">
        <f>#REF!</f>
        <v>#REF!</v>
      </c>
    </row>
    <row r="215" spans="1:8">
      <c r="A215" t="e">
        <f>#REF!</f>
        <v>#REF!</v>
      </c>
      <c r="B215" t="e">
        <f>#REF!</f>
        <v>#REF!</v>
      </c>
      <c r="C215" t="e">
        <f>#REF!</f>
        <v>#REF!</v>
      </c>
      <c r="D215" t="e">
        <f>#REF!</f>
        <v>#REF!</v>
      </c>
      <c r="E215" t="e">
        <f>#REF!</f>
        <v>#REF!</v>
      </c>
      <c r="F215" t="e">
        <f>#REF!</f>
        <v>#REF!</v>
      </c>
      <c r="G215" t="e">
        <f>#REF!</f>
        <v>#REF!</v>
      </c>
      <c r="H215" t="e">
        <f>#REF!</f>
        <v>#REF!</v>
      </c>
    </row>
    <row r="216" spans="1:8">
      <c r="A216" t="e">
        <f>#REF!</f>
        <v>#REF!</v>
      </c>
      <c r="B216" t="e">
        <f>#REF!</f>
        <v>#REF!</v>
      </c>
      <c r="C216" t="e">
        <f>#REF!</f>
        <v>#REF!</v>
      </c>
      <c r="D216" t="e">
        <f>#REF!</f>
        <v>#REF!</v>
      </c>
      <c r="E216" t="e">
        <f>#REF!</f>
        <v>#REF!</v>
      </c>
      <c r="F216" t="e">
        <f>#REF!</f>
        <v>#REF!</v>
      </c>
      <c r="G216" t="e">
        <f>#REF!</f>
        <v>#REF!</v>
      </c>
      <c r="H216" t="e">
        <f>#REF!</f>
        <v>#REF!</v>
      </c>
    </row>
    <row r="217" spans="1:8">
      <c r="A217" t="e">
        <f>#REF!</f>
        <v>#REF!</v>
      </c>
      <c r="B217" t="e">
        <f>#REF!</f>
        <v>#REF!</v>
      </c>
      <c r="C217" t="e">
        <f>#REF!</f>
        <v>#REF!</v>
      </c>
      <c r="D217" t="e">
        <f>#REF!</f>
        <v>#REF!</v>
      </c>
      <c r="E217" t="e">
        <f>#REF!</f>
        <v>#REF!</v>
      </c>
      <c r="F217" t="e">
        <f>#REF!</f>
        <v>#REF!</v>
      </c>
      <c r="G217" t="e">
        <f>#REF!</f>
        <v>#REF!</v>
      </c>
      <c r="H217" t="e">
        <f>#REF!</f>
        <v>#REF!</v>
      </c>
    </row>
    <row r="218" spans="1:8">
      <c r="A218" t="e">
        <f>#REF!</f>
        <v>#REF!</v>
      </c>
      <c r="B218" t="e">
        <f>#REF!</f>
        <v>#REF!</v>
      </c>
      <c r="C218" t="e">
        <f>#REF!</f>
        <v>#REF!</v>
      </c>
      <c r="D218" t="e">
        <f>#REF!</f>
        <v>#REF!</v>
      </c>
      <c r="E218" t="e">
        <f>#REF!</f>
        <v>#REF!</v>
      </c>
      <c r="F218" t="e">
        <f>#REF!</f>
        <v>#REF!</v>
      </c>
      <c r="G218" t="e">
        <f>#REF!</f>
        <v>#REF!</v>
      </c>
      <c r="H218" t="e">
        <f>#REF!</f>
        <v>#REF!</v>
      </c>
    </row>
    <row r="219" spans="1:8">
      <c r="A219" t="e">
        <f>#REF!</f>
        <v>#REF!</v>
      </c>
      <c r="B219" t="e">
        <f>#REF!</f>
        <v>#REF!</v>
      </c>
      <c r="C219" t="e">
        <f>#REF!</f>
        <v>#REF!</v>
      </c>
      <c r="D219" t="e">
        <f>#REF!</f>
        <v>#REF!</v>
      </c>
      <c r="E219" t="e">
        <f>#REF!</f>
        <v>#REF!</v>
      </c>
      <c r="F219" t="e">
        <f>#REF!</f>
        <v>#REF!</v>
      </c>
      <c r="G219" t="e">
        <f>#REF!</f>
        <v>#REF!</v>
      </c>
      <c r="H219" t="e">
        <f>#REF!</f>
        <v>#REF!</v>
      </c>
    </row>
    <row r="220" spans="1:8">
      <c r="A220" t="e">
        <f>#REF!</f>
        <v>#REF!</v>
      </c>
      <c r="B220" t="e">
        <f>#REF!</f>
        <v>#REF!</v>
      </c>
      <c r="C220" t="e">
        <f>#REF!</f>
        <v>#REF!</v>
      </c>
      <c r="D220" t="e">
        <f>#REF!</f>
        <v>#REF!</v>
      </c>
      <c r="E220" t="e">
        <f>#REF!</f>
        <v>#REF!</v>
      </c>
      <c r="F220" t="e">
        <f>#REF!</f>
        <v>#REF!</v>
      </c>
      <c r="G220" t="e">
        <f>#REF!</f>
        <v>#REF!</v>
      </c>
      <c r="H220" t="e">
        <f>#REF!</f>
        <v>#REF!</v>
      </c>
    </row>
    <row r="221" spans="1:8">
      <c r="A221" t="e">
        <f>#REF!</f>
        <v>#REF!</v>
      </c>
      <c r="B221" t="e">
        <f>#REF!</f>
        <v>#REF!</v>
      </c>
      <c r="C221" t="e">
        <f>#REF!</f>
        <v>#REF!</v>
      </c>
      <c r="D221" t="e">
        <f>#REF!</f>
        <v>#REF!</v>
      </c>
      <c r="E221" t="e">
        <f>#REF!</f>
        <v>#REF!</v>
      </c>
      <c r="F221" t="e">
        <f>#REF!</f>
        <v>#REF!</v>
      </c>
      <c r="G221" t="e">
        <f>#REF!</f>
        <v>#REF!</v>
      </c>
      <c r="H221" t="e">
        <f>#REF!</f>
        <v>#REF!</v>
      </c>
    </row>
    <row r="222" spans="1:8">
      <c r="A222" t="e">
        <f>#REF!</f>
        <v>#REF!</v>
      </c>
      <c r="B222" t="e">
        <f>#REF!</f>
        <v>#REF!</v>
      </c>
      <c r="C222" t="e">
        <f>#REF!</f>
        <v>#REF!</v>
      </c>
      <c r="D222" t="e">
        <f>#REF!</f>
        <v>#REF!</v>
      </c>
      <c r="E222" t="e">
        <f>#REF!</f>
        <v>#REF!</v>
      </c>
      <c r="F222" t="e">
        <f>#REF!</f>
        <v>#REF!</v>
      </c>
      <c r="G222" t="e">
        <f>#REF!</f>
        <v>#REF!</v>
      </c>
      <c r="H222" t="e">
        <f>#REF!</f>
        <v>#REF!</v>
      </c>
    </row>
    <row r="223" spans="1:8">
      <c r="A223" t="e">
        <f>#REF!</f>
        <v>#REF!</v>
      </c>
      <c r="B223" t="e">
        <f>#REF!</f>
        <v>#REF!</v>
      </c>
      <c r="C223" t="e">
        <f>#REF!</f>
        <v>#REF!</v>
      </c>
      <c r="D223" t="e">
        <f>#REF!</f>
        <v>#REF!</v>
      </c>
      <c r="E223" t="e">
        <f>#REF!</f>
        <v>#REF!</v>
      </c>
      <c r="F223" t="e">
        <f>#REF!</f>
        <v>#REF!</v>
      </c>
      <c r="G223" t="e">
        <f>#REF!</f>
        <v>#REF!</v>
      </c>
      <c r="H223" t="e">
        <f>#REF!</f>
        <v>#REF!</v>
      </c>
    </row>
    <row r="224" spans="1:8">
      <c r="A224" t="e">
        <f>#REF!</f>
        <v>#REF!</v>
      </c>
      <c r="B224" t="e">
        <f>#REF!</f>
        <v>#REF!</v>
      </c>
      <c r="C224" t="e">
        <f>#REF!</f>
        <v>#REF!</v>
      </c>
      <c r="D224" t="e">
        <f>#REF!</f>
        <v>#REF!</v>
      </c>
      <c r="E224" t="e">
        <f>#REF!</f>
        <v>#REF!</v>
      </c>
      <c r="F224" t="e">
        <f>#REF!</f>
        <v>#REF!</v>
      </c>
      <c r="G224" t="e">
        <f>#REF!</f>
        <v>#REF!</v>
      </c>
      <c r="H224" t="e">
        <f>#REF!</f>
        <v>#REF!</v>
      </c>
    </row>
    <row r="225" spans="1:8">
      <c r="A225" t="e">
        <f>#REF!</f>
        <v>#REF!</v>
      </c>
      <c r="B225" t="e">
        <f>#REF!</f>
        <v>#REF!</v>
      </c>
      <c r="C225" t="e">
        <f>#REF!</f>
        <v>#REF!</v>
      </c>
      <c r="D225" t="e">
        <f>#REF!</f>
        <v>#REF!</v>
      </c>
      <c r="E225" t="e">
        <f>#REF!</f>
        <v>#REF!</v>
      </c>
      <c r="F225" t="e">
        <f>#REF!</f>
        <v>#REF!</v>
      </c>
      <c r="G225" t="e">
        <f>#REF!</f>
        <v>#REF!</v>
      </c>
      <c r="H225" t="e">
        <f>#REF!</f>
        <v>#REF!</v>
      </c>
    </row>
    <row r="226" spans="1:8">
      <c r="A226" t="e">
        <f>#REF!</f>
        <v>#REF!</v>
      </c>
      <c r="B226" t="e">
        <f>#REF!</f>
        <v>#REF!</v>
      </c>
      <c r="C226" t="e">
        <f>#REF!</f>
        <v>#REF!</v>
      </c>
      <c r="D226" t="e">
        <f>#REF!</f>
        <v>#REF!</v>
      </c>
      <c r="E226" t="e">
        <f>#REF!</f>
        <v>#REF!</v>
      </c>
      <c r="F226" t="e">
        <f>#REF!</f>
        <v>#REF!</v>
      </c>
      <c r="G226" t="e">
        <f>#REF!</f>
        <v>#REF!</v>
      </c>
      <c r="H226" t="e">
        <f>#REF!</f>
        <v>#REF!</v>
      </c>
    </row>
    <row r="227" spans="1:8">
      <c r="A227" t="e">
        <f>#REF!</f>
        <v>#REF!</v>
      </c>
      <c r="B227" t="e">
        <f>#REF!</f>
        <v>#REF!</v>
      </c>
      <c r="C227" t="e">
        <f>#REF!</f>
        <v>#REF!</v>
      </c>
      <c r="D227" t="e">
        <f>#REF!</f>
        <v>#REF!</v>
      </c>
      <c r="E227" t="e">
        <f>#REF!</f>
        <v>#REF!</v>
      </c>
      <c r="F227" t="e">
        <f>#REF!</f>
        <v>#REF!</v>
      </c>
      <c r="G227" t="e">
        <f>#REF!</f>
        <v>#REF!</v>
      </c>
      <c r="H227" t="e">
        <f>#REF!</f>
        <v>#REF!</v>
      </c>
    </row>
    <row r="228" spans="1:8">
      <c r="A228" t="e">
        <f>#REF!</f>
        <v>#REF!</v>
      </c>
      <c r="B228" t="e">
        <f>#REF!</f>
        <v>#REF!</v>
      </c>
      <c r="C228" t="e">
        <f>#REF!</f>
        <v>#REF!</v>
      </c>
      <c r="D228" t="e">
        <f>#REF!</f>
        <v>#REF!</v>
      </c>
      <c r="E228" t="e">
        <f>#REF!</f>
        <v>#REF!</v>
      </c>
      <c r="F228" t="e">
        <f>#REF!</f>
        <v>#REF!</v>
      </c>
      <c r="G228" t="e">
        <f>#REF!</f>
        <v>#REF!</v>
      </c>
      <c r="H228" t="e">
        <f>#REF!</f>
        <v>#REF!</v>
      </c>
    </row>
    <row r="229" spans="1:8">
      <c r="A229" t="e">
        <f>#REF!</f>
        <v>#REF!</v>
      </c>
      <c r="B229" t="e">
        <f>#REF!</f>
        <v>#REF!</v>
      </c>
      <c r="C229" t="e">
        <f>#REF!</f>
        <v>#REF!</v>
      </c>
      <c r="D229" t="e">
        <f>#REF!</f>
        <v>#REF!</v>
      </c>
      <c r="E229" t="e">
        <f>#REF!</f>
        <v>#REF!</v>
      </c>
      <c r="F229" t="e">
        <f>#REF!</f>
        <v>#REF!</v>
      </c>
      <c r="G229" t="e">
        <f>#REF!</f>
        <v>#REF!</v>
      </c>
      <c r="H229" t="e">
        <f>#REF!</f>
        <v>#REF!</v>
      </c>
    </row>
    <row r="230" spans="1:8">
      <c r="A230" t="e">
        <f>#REF!</f>
        <v>#REF!</v>
      </c>
      <c r="B230" t="e">
        <f>#REF!</f>
        <v>#REF!</v>
      </c>
      <c r="C230" t="e">
        <f>#REF!</f>
        <v>#REF!</v>
      </c>
      <c r="D230" t="e">
        <f>#REF!</f>
        <v>#REF!</v>
      </c>
      <c r="E230" t="e">
        <f>#REF!</f>
        <v>#REF!</v>
      </c>
      <c r="F230" t="e">
        <f>#REF!</f>
        <v>#REF!</v>
      </c>
      <c r="G230" t="e">
        <f>#REF!</f>
        <v>#REF!</v>
      </c>
      <c r="H230" t="e">
        <f>#REF!</f>
        <v>#REF!</v>
      </c>
    </row>
    <row r="231" spans="1:8">
      <c r="A231" t="e">
        <f>#REF!</f>
        <v>#REF!</v>
      </c>
      <c r="B231" t="e">
        <f>#REF!</f>
        <v>#REF!</v>
      </c>
      <c r="C231" t="e">
        <f>#REF!</f>
        <v>#REF!</v>
      </c>
      <c r="D231" t="e">
        <f>#REF!</f>
        <v>#REF!</v>
      </c>
      <c r="E231" t="e">
        <f>#REF!</f>
        <v>#REF!</v>
      </c>
      <c r="F231" t="e">
        <f>#REF!</f>
        <v>#REF!</v>
      </c>
      <c r="G231" t="e">
        <f>#REF!</f>
        <v>#REF!</v>
      </c>
      <c r="H231" t="e">
        <f>#REF!</f>
        <v>#REF!</v>
      </c>
    </row>
    <row r="232" spans="1:8">
      <c r="A232" t="e">
        <f>#REF!</f>
        <v>#REF!</v>
      </c>
      <c r="B232" t="e">
        <f>#REF!</f>
        <v>#REF!</v>
      </c>
      <c r="C232" t="e">
        <f>#REF!</f>
        <v>#REF!</v>
      </c>
      <c r="D232" t="e">
        <f>#REF!</f>
        <v>#REF!</v>
      </c>
      <c r="E232" t="e">
        <f>#REF!</f>
        <v>#REF!</v>
      </c>
      <c r="F232" t="e">
        <f>#REF!</f>
        <v>#REF!</v>
      </c>
      <c r="G232" t="e">
        <f>#REF!</f>
        <v>#REF!</v>
      </c>
      <c r="H232" t="e">
        <f>#REF!</f>
        <v>#REF!</v>
      </c>
    </row>
    <row r="233" spans="1:8">
      <c r="A233" t="e">
        <f>#REF!</f>
        <v>#REF!</v>
      </c>
      <c r="B233" t="e">
        <f>#REF!</f>
        <v>#REF!</v>
      </c>
      <c r="C233" t="e">
        <f>#REF!</f>
        <v>#REF!</v>
      </c>
      <c r="D233" t="e">
        <f>#REF!</f>
        <v>#REF!</v>
      </c>
      <c r="E233" t="e">
        <f>#REF!</f>
        <v>#REF!</v>
      </c>
      <c r="F233" t="e">
        <f>#REF!</f>
        <v>#REF!</v>
      </c>
      <c r="G233" t="e">
        <f>#REF!</f>
        <v>#REF!</v>
      </c>
      <c r="H233" t="e">
        <f>#REF!</f>
        <v>#REF!</v>
      </c>
    </row>
    <row r="234" spans="1:8">
      <c r="A234" t="e">
        <f>#REF!</f>
        <v>#REF!</v>
      </c>
      <c r="B234" t="e">
        <f>#REF!</f>
        <v>#REF!</v>
      </c>
      <c r="C234" t="e">
        <f>#REF!</f>
        <v>#REF!</v>
      </c>
      <c r="D234" t="e">
        <f>#REF!</f>
        <v>#REF!</v>
      </c>
      <c r="E234" t="e">
        <f>#REF!</f>
        <v>#REF!</v>
      </c>
      <c r="F234" t="e">
        <f>#REF!</f>
        <v>#REF!</v>
      </c>
      <c r="G234" t="e">
        <f>#REF!</f>
        <v>#REF!</v>
      </c>
      <c r="H234" t="e">
        <f>#REF!</f>
        <v>#REF!</v>
      </c>
    </row>
    <row r="235" spans="1:8">
      <c r="A235" t="e">
        <f>#REF!</f>
        <v>#REF!</v>
      </c>
      <c r="B235" t="e">
        <f>#REF!</f>
        <v>#REF!</v>
      </c>
      <c r="C235" t="e">
        <f>#REF!</f>
        <v>#REF!</v>
      </c>
      <c r="D235" t="e">
        <f>#REF!</f>
        <v>#REF!</v>
      </c>
      <c r="E235" t="e">
        <f>#REF!</f>
        <v>#REF!</v>
      </c>
      <c r="F235" t="e">
        <f>#REF!</f>
        <v>#REF!</v>
      </c>
      <c r="G235" t="e">
        <f>#REF!</f>
        <v>#REF!</v>
      </c>
      <c r="H235" t="e">
        <f>#REF!</f>
        <v>#REF!</v>
      </c>
    </row>
    <row r="236" spans="1:8">
      <c r="A236" t="e">
        <f>#REF!</f>
        <v>#REF!</v>
      </c>
      <c r="B236" t="e">
        <f>#REF!</f>
        <v>#REF!</v>
      </c>
      <c r="C236" t="e">
        <f>#REF!</f>
        <v>#REF!</v>
      </c>
      <c r="D236" t="e">
        <f>#REF!</f>
        <v>#REF!</v>
      </c>
      <c r="E236" t="e">
        <f>#REF!</f>
        <v>#REF!</v>
      </c>
      <c r="F236" t="e">
        <f>#REF!</f>
        <v>#REF!</v>
      </c>
      <c r="G236" t="e">
        <f>#REF!</f>
        <v>#REF!</v>
      </c>
      <c r="H236" t="e">
        <f>#REF!</f>
        <v>#REF!</v>
      </c>
    </row>
    <row r="237" spans="1:8">
      <c r="A237" t="e">
        <f>#REF!</f>
        <v>#REF!</v>
      </c>
      <c r="B237" t="e">
        <f>#REF!</f>
        <v>#REF!</v>
      </c>
      <c r="C237" t="e">
        <f>#REF!</f>
        <v>#REF!</v>
      </c>
      <c r="D237" t="e">
        <f>#REF!</f>
        <v>#REF!</v>
      </c>
      <c r="E237" t="e">
        <f>#REF!</f>
        <v>#REF!</v>
      </c>
      <c r="F237" t="e">
        <f>#REF!</f>
        <v>#REF!</v>
      </c>
      <c r="G237" t="e">
        <f>#REF!</f>
        <v>#REF!</v>
      </c>
      <c r="H237" t="e">
        <f>#REF!</f>
        <v>#REF!</v>
      </c>
    </row>
    <row r="238" spans="1:8">
      <c r="A238" t="e">
        <f>#REF!</f>
        <v>#REF!</v>
      </c>
      <c r="B238" t="e">
        <f>#REF!</f>
        <v>#REF!</v>
      </c>
      <c r="C238" t="e">
        <f>#REF!</f>
        <v>#REF!</v>
      </c>
      <c r="D238" t="e">
        <f>#REF!</f>
        <v>#REF!</v>
      </c>
      <c r="E238" t="e">
        <f>#REF!</f>
        <v>#REF!</v>
      </c>
      <c r="F238" t="e">
        <f>#REF!</f>
        <v>#REF!</v>
      </c>
      <c r="G238" t="e">
        <f>#REF!</f>
        <v>#REF!</v>
      </c>
      <c r="H238" t="e">
        <f>#REF!</f>
        <v>#REF!</v>
      </c>
    </row>
    <row r="239" spans="1:8">
      <c r="A239" t="e">
        <f>#REF!</f>
        <v>#REF!</v>
      </c>
      <c r="B239" t="e">
        <f>#REF!</f>
        <v>#REF!</v>
      </c>
      <c r="C239" t="e">
        <f>#REF!</f>
        <v>#REF!</v>
      </c>
      <c r="D239" t="e">
        <f>#REF!</f>
        <v>#REF!</v>
      </c>
      <c r="E239" t="e">
        <f>#REF!</f>
        <v>#REF!</v>
      </c>
      <c r="F239" t="e">
        <f>#REF!</f>
        <v>#REF!</v>
      </c>
      <c r="G239" t="e">
        <f>#REF!</f>
        <v>#REF!</v>
      </c>
      <c r="H239" t="e">
        <f>#REF!</f>
        <v>#REF!</v>
      </c>
    </row>
    <row r="240" spans="1:8">
      <c r="A240" t="e">
        <f>#REF!</f>
        <v>#REF!</v>
      </c>
      <c r="B240" t="e">
        <f>#REF!</f>
        <v>#REF!</v>
      </c>
      <c r="C240" t="e">
        <f>#REF!</f>
        <v>#REF!</v>
      </c>
      <c r="D240" t="e">
        <f>#REF!</f>
        <v>#REF!</v>
      </c>
      <c r="E240" t="e">
        <f>#REF!</f>
        <v>#REF!</v>
      </c>
      <c r="F240" t="e">
        <f>#REF!</f>
        <v>#REF!</v>
      </c>
      <c r="G240" t="e">
        <f>#REF!</f>
        <v>#REF!</v>
      </c>
      <c r="H240" t="e">
        <f>#REF!</f>
        <v>#REF!</v>
      </c>
    </row>
    <row r="241" spans="1:8">
      <c r="A241" t="e">
        <f>#REF!</f>
        <v>#REF!</v>
      </c>
      <c r="B241" t="e">
        <f>#REF!</f>
        <v>#REF!</v>
      </c>
      <c r="C241" t="e">
        <f>#REF!</f>
        <v>#REF!</v>
      </c>
      <c r="D241" t="e">
        <f>#REF!</f>
        <v>#REF!</v>
      </c>
      <c r="E241" t="e">
        <f>#REF!</f>
        <v>#REF!</v>
      </c>
      <c r="F241" t="e">
        <f>#REF!</f>
        <v>#REF!</v>
      </c>
      <c r="G241" t="e">
        <f>#REF!</f>
        <v>#REF!</v>
      </c>
      <c r="H241" t="e">
        <f>#REF!</f>
        <v>#REF!</v>
      </c>
    </row>
    <row r="242" spans="1:8">
      <c r="A242" t="e">
        <f>#REF!</f>
        <v>#REF!</v>
      </c>
      <c r="B242" t="e">
        <f>#REF!</f>
        <v>#REF!</v>
      </c>
      <c r="C242" t="e">
        <f>#REF!</f>
        <v>#REF!</v>
      </c>
      <c r="D242" t="e">
        <f>#REF!</f>
        <v>#REF!</v>
      </c>
      <c r="E242" t="e">
        <f>#REF!</f>
        <v>#REF!</v>
      </c>
      <c r="F242" t="e">
        <f>#REF!</f>
        <v>#REF!</v>
      </c>
      <c r="G242" t="e">
        <f>#REF!</f>
        <v>#REF!</v>
      </c>
      <c r="H242" t="e">
        <f>#REF!</f>
        <v>#REF!</v>
      </c>
    </row>
    <row r="243" spans="1:8">
      <c r="A243" t="e">
        <f>#REF!</f>
        <v>#REF!</v>
      </c>
      <c r="B243" t="e">
        <f>#REF!</f>
        <v>#REF!</v>
      </c>
      <c r="C243" t="e">
        <f>#REF!</f>
        <v>#REF!</v>
      </c>
      <c r="D243" t="e">
        <f>#REF!</f>
        <v>#REF!</v>
      </c>
      <c r="E243" t="e">
        <f>#REF!</f>
        <v>#REF!</v>
      </c>
      <c r="F243" t="e">
        <f>#REF!</f>
        <v>#REF!</v>
      </c>
      <c r="G243" t="e">
        <f>#REF!</f>
        <v>#REF!</v>
      </c>
      <c r="H243" t="e">
        <f>#REF!</f>
        <v>#REF!</v>
      </c>
    </row>
    <row r="244" spans="1:8">
      <c r="A244" t="e">
        <f>#REF!</f>
        <v>#REF!</v>
      </c>
      <c r="B244" t="e">
        <f>#REF!</f>
        <v>#REF!</v>
      </c>
      <c r="C244" t="e">
        <f>#REF!</f>
        <v>#REF!</v>
      </c>
      <c r="D244" t="e">
        <f>#REF!</f>
        <v>#REF!</v>
      </c>
      <c r="E244" t="e">
        <f>#REF!</f>
        <v>#REF!</v>
      </c>
      <c r="F244" t="e">
        <f>#REF!</f>
        <v>#REF!</v>
      </c>
      <c r="G244" t="e">
        <f>#REF!</f>
        <v>#REF!</v>
      </c>
      <c r="H244" t="e">
        <f>#REF!</f>
        <v>#REF!</v>
      </c>
    </row>
    <row r="245" spans="1:8">
      <c r="A245" t="e">
        <f>#REF!</f>
        <v>#REF!</v>
      </c>
      <c r="B245" t="e">
        <f>#REF!</f>
        <v>#REF!</v>
      </c>
      <c r="C245" t="e">
        <f>#REF!</f>
        <v>#REF!</v>
      </c>
      <c r="D245" t="e">
        <f>#REF!</f>
        <v>#REF!</v>
      </c>
      <c r="E245" t="e">
        <f>#REF!</f>
        <v>#REF!</v>
      </c>
      <c r="F245" t="e">
        <f>#REF!</f>
        <v>#REF!</v>
      </c>
      <c r="G245" t="e">
        <f>#REF!</f>
        <v>#REF!</v>
      </c>
      <c r="H245" t="e">
        <f>#REF!</f>
        <v>#REF!</v>
      </c>
    </row>
    <row r="246" spans="1:8">
      <c r="A246" t="e">
        <f>#REF!</f>
        <v>#REF!</v>
      </c>
      <c r="B246" t="e">
        <f>#REF!</f>
        <v>#REF!</v>
      </c>
      <c r="C246" t="e">
        <f>#REF!</f>
        <v>#REF!</v>
      </c>
      <c r="D246" t="e">
        <f>#REF!</f>
        <v>#REF!</v>
      </c>
      <c r="E246" t="e">
        <f>#REF!</f>
        <v>#REF!</v>
      </c>
      <c r="F246" t="e">
        <f>#REF!</f>
        <v>#REF!</v>
      </c>
      <c r="G246" t="e">
        <f>#REF!</f>
        <v>#REF!</v>
      </c>
      <c r="H246" t="e">
        <f>#REF!</f>
        <v>#REF!</v>
      </c>
    </row>
    <row r="247" spans="1:8">
      <c r="A247" t="e">
        <f>#REF!</f>
        <v>#REF!</v>
      </c>
      <c r="B247" t="e">
        <f>#REF!</f>
        <v>#REF!</v>
      </c>
      <c r="C247" t="e">
        <f>#REF!</f>
        <v>#REF!</v>
      </c>
      <c r="D247" t="e">
        <f>#REF!</f>
        <v>#REF!</v>
      </c>
      <c r="E247" t="e">
        <f>#REF!</f>
        <v>#REF!</v>
      </c>
      <c r="F247" t="e">
        <f>#REF!</f>
        <v>#REF!</v>
      </c>
      <c r="G247" t="e">
        <f>#REF!</f>
        <v>#REF!</v>
      </c>
      <c r="H247" t="e">
        <f>#REF!</f>
        <v>#REF!</v>
      </c>
    </row>
    <row r="248" spans="1:8">
      <c r="A248" t="e">
        <f>#REF!</f>
        <v>#REF!</v>
      </c>
      <c r="B248" t="e">
        <f>#REF!</f>
        <v>#REF!</v>
      </c>
      <c r="C248" t="e">
        <f>#REF!</f>
        <v>#REF!</v>
      </c>
      <c r="D248" t="e">
        <f>#REF!</f>
        <v>#REF!</v>
      </c>
      <c r="E248" t="e">
        <f>#REF!</f>
        <v>#REF!</v>
      </c>
      <c r="F248" t="e">
        <f>#REF!</f>
        <v>#REF!</v>
      </c>
      <c r="G248" t="e">
        <f>#REF!</f>
        <v>#REF!</v>
      </c>
      <c r="H248" t="e">
        <f>#REF!</f>
        <v>#REF!</v>
      </c>
    </row>
    <row r="249" spans="1:8">
      <c r="A249" t="e">
        <f>#REF!</f>
        <v>#REF!</v>
      </c>
      <c r="B249" t="e">
        <f>#REF!</f>
        <v>#REF!</v>
      </c>
      <c r="C249" t="e">
        <f>#REF!</f>
        <v>#REF!</v>
      </c>
      <c r="D249" t="e">
        <f>#REF!</f>
        <v>#REF!</v>
      </c>
      <c r="E249" t="e">
        <f>#REF!</f>
        <v>#REF!</v>
      </c>
      <c r="F249" t="e">
        <f>#REF!</f>
        <v>#REF!</v>
      </c>
      <c r="G249" t="e">
        <f>#REF!</f>
        <v>#REF!</v>
      </c>
      <c r="H249" t="e">
        <f>#REF!</f>
        <v>#REF!</v>
      </c>
    </row>
    <row r="250" spans="1:8">
      <c r="A250" t="e">
        <f>#REF!</f>
        <v>#REF!</v>
      </c>
      <c r="B250" t="e">
        <f>#REF!</f>
        <v>#REF!</v>
      </c>
      <c r="C250" t="e">
        <f>#REF!</f>
        <v>#REF!</v>
      </c>
      <c r="D250" t="e">
        <f>#REF!</f>
        <v>#REF!</v>
      </c>
      <c r="E250" t="e">
        <f>#REF!</f>
        <v>#REF!</v>
      </c>
      <c r="F250" t="e">
        <f>#REF!</f>
        <v>#REF!</v>
      </c>
      <c r="G250" t="e">
        <f>#REF!</f>
        <v>#REF!</v>
      </c>
      <c r="H250" t="e">
        <f>#REF!</f>
        <v>#REF!</v>
      </c>
    </row>
    <row r="251" spans="1:8">
      <c r="A251" t="e">
        <f>#REF!</f>
        <v>#REF!</v>
      </c>
      <c r="B251" t="e">
        <f>#REF!</f>
        <v>#REF!</v>
      </c>
      <c r="C251" t="e">
        <f>#REF!</f>
        <v>#REF!</v>
      </c>
      <c r="D251" t="e">
        <f>#REF!</f>
        <v>#REF!</v>
      </c>
      <c r="E251" t="e">
        <f>#REF!</f>
        <v>#REF!</v>
      </c>
      <c r="F251" t="e">
        <f>#REF!</f>
        <v>#REF!</v>
      </c>
      <c r="G251" t="e">
        <f>#REF!</f>
        <v>#REF!</v>
      </c>
      <c r="H251" t="e">
        <f>#REF!</f>
        <v>#REF!</v>
      </c>
    </row>
    <row r="252" spans="1:8">
      <c r="A252" t="e">
        <f>#REF!</f>
        <v>#REF!</v>
      </c>
      <c r="B252" t="e">
        <f>#REF!</f>
        <v>#REF!</v>
      </c>
      <c r="C252" t="e">
        <f>#REF!</f>
        <v>#REF!</v>
      </c>
      <c r="D252" t="e">
        <f>#REF!</f>
        <v>#REF!</v>
      </c>
      <c r="E252" t="e">
        <f>#REF!</f>
        <v>#REF!</v>
      </c>
      <c r="F252" t="e">
        <f>#REF!</f>
        <v>#REF!</v>
      </c>
      <c r="G252" t="e">
        <f>#REF!</f>
        <v>#REF!</v>
      </c>
      <c r="H252" t="e">
        <f>#REF!</f>
        <v>#REF!</v>
      </c>
    </row>
    <row r="253" spans="1:8">
      <c r="A253" t="e">
        <f>#REF!</f>
        <v>#REF!</v>
      </c>
      <c r="B253" t="e">
        <f>#REF!</f>
        <v>#REF!</v>
      </c>
      <c r="C253" t="e">
        <f>#REF!</f>
        <v>#REF!</v>
      </c>
      <c r="D253" t="e">
        <f>#REF!</f>
        <v>#REF!</v>
      </c>
      <c r="E253" t="e">
        <f>#REF!</f>
        <v>#REF!</v>
      </c>
      <c r="F253" t="e">
        <f>#REF!</f>
        <v>#REF!</v>
      </c>
      <c r="G253" t="e">
        <f>#REF!</f>
        <v>#REF!</v>
      </c>
      <c r="H253" t="e">
        <f>#REF!</f>
        <v>#REF!</v>
      </c>
    </row>
    <row r="254" spans="1:8">
      <c r="A254" t="e">
        <f>#REF!</f>
        <v>#REF!</v>
      </c>
      <c r="B254" t="e">
        <f>#REF!</f>
        <v>#REF!</v>
      </c>
      <c r="C254" t="e">
        <f>#REF!</f>
        <v>#REF!</v>
      </c>
      <c r="D254" t="e">
        <f>#REF!</f>
        <v>#REF!</v>
      </c>
      <c r="E254" t="e">
        <f>#REF!</f>
        <v>#REF!</v>
      </c>
      <c r="F254" t="e">
        <f>#REF!</f>
        <v>#REF!</v>
      </c>
      <c r="G254" t="e">
        <f>#REF!</f>
        <v>#REF!</v>
      </c>
      <c r="H254" t="e">
        <f>#REF!</f>
        <v>#REF!</v>
      </c>
    </row>
    <row r="255" spans="1:8">
      <c r="A255" t="e">
        <f>#REF!</f>
        <v>#REF!</v>
      </c>
      <c r="B255" t="e">
        <f>#REF!</f>
        <v>#REF!</v>
      </c>
      <c r="C255" t="e">
        <f>#REF!</f>
        <v>#REF!</v>
      </c>
      <c r="D255" t="e">
        <f>#REF!</f>
        <v>#REF!</v>
      </c>
      <c r="E255" t="e">
        <f>#REF!</f>
        <v>#REF!</v>
      </c>
      <c r="F255" t="e">
        <f>#REF!</f>
        <v>#REF!</v>
      </c>
      <c r="G255" t="e">
        <f>#REF!</f>
        <v>#REF!</v>
      </c>
      <c r="H255" t="e">
        <f>#REF!</f>
        <v>#REF!</v>
      </c>
    </row>
    <row r="256" spans="1:8">
      <c r="A256" t="e">
        <f>#REF!</f>
        <v>#REF!</v>
      </c>
      <c r="B256" t="e">
        <f>#REF!</f>
        <v>#REF!</v>
      </c>
      <c r="C256" t="e">
        <f>#REF!</f>
        <v>#REF!</v>
      </c>
      <c r="D256" t="e">
        <f>#REF!</f>
        <v>#REF!</v>
      </c>
      <c r="E256" t="e">
        <f>#REF!</f>
        <v>#REF!</v>
      </c>
      <c r="F256" t="e">
        <f>#REF!</f>
        <v>#REF!</v>
      </c>
      <c r="G256" t="e">
        <f>#REF!</f>
        <v>#REF!</v>
      </c>
      <c r="H256" t="e">
        <f>#REF!</f>
        <v>#REF!</v>
      </c>
    </row>
    <row r="257" spans="1:8">
      <c r="A257" t="e">
        <f>#REF!</f>
        <v>#REF!</v>
      </c>
      <c r="B257" t="e">
        <f>#REF!</f>
        <v>#REF!</v>
      </c>
      <c r="C257" t="e">
        <f>#REF!</f>
        <v>#REF!</v>
      </c>
      <c r="D257" t="e">
        <f>#REF!</f>
        <v>#REF!</v>
      </c>
      <c r="E257" t="e">
        <f>#REF!</f>
        <v>#REF!</v>
      </c>
      <c r="F257" t="e">
        <f>#REF!</f>
        <v>#REF!</v>
      </c>
      <c r="G257" t="e">
        <f>#REF!</f>
        <v>#REF!</v>
      </c>
      <c r="H257" t="e">
        <f>#REF!</f>
        <v>#REF!</v>
      </c>
    </row>
    <row r="258" spans="1:8">
      <c r="A258" t="e">
        <f>#REF!</f>
        <v>#REF!</v>
      </c>
      <c r="B258" t="e">
        <f>#REF!</f>
        <v>#REF!</v>
      </c>
      <c r="C258" t="e">
        <f>#REF!</f>
        <v>#REF!</v>
      </c>
      <c r="D258" t="e">
        <f>#REF!</f>
        <v>#REF!</v>
      </c>
      <c r="E258" t="e">
        <f>#REF!</f>
        <v>#REF!</v>
      </c>
      <c r="F258" t="e">
        <f>#REF!</f>
        <v>#REF!</v>
      </c>
      <c r="G258" t="e">
        <f>#REF!</f>
        <v>#REF!</v>
      </c>
      <c r="H258" t="e">
        <f>#REF!</f>
        <v>#REF!</v>
      </c>
    </row>
    <row r="259" spans="1:8">
      <c r="A259" t="e">
        <f>#REF!</f>
        <v>#REF!</v>
      </c>
      <c r="B259" t="e">
        <f>#REF!</f>
        <v>#REF!</v>
      </c>
      <c r="C259" t="e">
        <f>#REF!</f>
        <v>#REF!</v>
      </c>
      <c r="D259" t="e">
        <f>#REF!</f>
        <v>#REF!</v>
      </c>
      <c r="E259" t="e">
        <f>#REF!</f>
        <v>#REF!</v>
      </c>
      <c r="F259" t="e">
        <f>#REF!</f>
        <v>#REF!</v>
      </c>
      <c r="G259" t="e">
        <f>#REF!</f>
        <v>#REF!</v>
      </c>
      <c r="H259" t="e">
        <f>#REF!</f>
        <v>#REF!</v>
      </c>
    </row>
    <row r="260" spans="1:8">
      <c r="A260" t="e">
        <f>#REF!</f>
        <v>#REF!</v>
      </c>
      <c r="B260" t="e">
        <f>#REF!</f>
        <v>#REF!</v>
      </c>
      <c r="C260" t="e">
        <f>#REF!</f>
        <v>#REF!</v>
      </c>
      <c r="D260" t="e">
        <f>#REF!</f>
        <v>#REF!</v>
      </c>
      <c r="E260" t="e">
        <f>#REF!</f>
        <v>#REF!</v>
      </c>
      <c r="F260" t="e">
        <f>#REF!</f>
        <v>#REF!</v>
      </c>
      <c r="G260" t="e">
        <f>#REF!</f>
        <v>#REF!</v>
      </c>
      <c r="H260" t="e">
        <f>#REF!</f>
        <v>#REF!</v>
      </c>
    </row>
    <row r="261" spans="1:8">
      <c r="A261" t="e">
        <f>#REF!</f>
        <v>#REF!</v>
      </c>
      <c r="B261" t="e">
        <f>#REF!</f>
        <v>#REF!</v>
      </c>
      <c r="C261" t="e">
        <f>#REF!</f>
        <v>#REF!</v>
      </c>
      <c r="D261" t="e">
        <f>#REF!</f>
        <v>#REF!</v>
      </c>
      <c r="E261" t="e">
        <f>#REF!</f>
        <v>#REF!</v>
      </c>
      <c r="F261" t="e">
        <f>#REF!</f>
        <v>#REF!</v>
      </c>
      <c r="G261" t="e">
        <f>#REF!</f>
        <v>#REF!</v>
      </c>
      <c r="H261" t="e">
        <f>#REF!</f>
        <v>#REF!</v>
      </c>
    </row>
    <row r="262" spans="1:8">
      <c r="A262" t="e">
        <f>#REF!</f>
        <v>#REF!</v>
      </c>
      <c r="B262" t="e">
        <f>#REF!</f>
        <v>#REF!</v>
      </c>
      <c r="C262" t="e">
        <f>#REF!</f>
        <v>#REF!</v>
      </c>
      <c r="D262" t="e">
        <f>#REF!</f>
        <v>#REF!</v>
      </c>
      <c r="E262" t="e">
        <f>#REF!</f>
        <v>#REF!</v>
      </c>
      <c r="F262" t="e">
        <f>#REF!</f>
        <v>#REF!</v>
      </c>
      <c r="G262" t="e">
        <f>#REF!</f>
        <v>#REF!</v>
      </c>
      <c r="H262" t="e">
        <f>#REF!</f>
        <v>#REF!</v>
      </c>
    </row>
    <row r="263" spans="1:8">
      <c r="A263" t="e">
        <f>#REF!</f>
        <v>#REF!</v>
      </c>
      <c r="B263" t="e">
        <f>#REF!</f>
        <v>#REF!</v>
      </c>
      <c r="C263" t="e">
        <f>#REF!</f>
        <v>#REF!</v>
      </c>
      <c r="D263" t="e">
        <f>#REF!</f>
        <v>#REF!</v>
      </c>
      <c r="E263" t="e">
        <f>#REF!</f>
        <v>#REF!</v>
      </c>
      <c r="F263" t="e">
        <f>#REF!</f>
        <v>#REF!</v>
      </c>
      <c r="G263" t="e">
        <f>#REF!</f>
        <v>#REF!</v>
      </c>
      <c r="H263" t="e">
        <f>#REF!</f>
        <v>#REF!</v>
      </c>
    </row>
    <row r="264" spans="1:8">
      <c r="A264" t="e">
        <f>#REF!</f>
        <v>#REF!</v>
      </c>
      <c r="B264" t="e">
        <f>#REF!</f>
        <v>#REF!</v>
      </c>
      <c r="C264" t="e">
        <f>#REF!</f>
        <v>#REF!</v>
      </c>
      <c r="D264" t="e">
        <f>#REF!</f>
        <v>#REF!</v>
      </c>
      <c r="E264" t="e">
        <f>#REF!</f>
        <v>#REF!</v>
      </c>
      <c r="F264" t="e">
        <f>#REF!</f>
        <v>#REF!</v>
      </c>
      <c r="G264" t="e">
        <f>#REF!</f>
        <v>#REF!</v>
      </c>
      <c r="H264" t="e">
        <f>#REF!</f>
        <v>#REF!</v>
      </c>
    </row>
    <row r="265" spans="1:8">
      <c r="A265" t="e">
        <f>#REF!</f>
        <v>#REF!</v>
      </c>
      <c r="B265" t="e">
        <f>#REF!</f>
        <v>#REF!</v>
      </c>
      <c r="C265" t="e">
        <f>#REF!</f>
        <v>#REF!</v>
      </c>
      <c r="D265" t="e">
        <f>#REF!</f>
        <v>#REF!</v>
      </c>
      <c r="E265" t="e">
        <f>#REF!</f>
        <v>#REF!</v>
      </c>
      <c r="F265" t="e">
        <f>#REF!</f>
        <v>#REF!</v>
      </c>
      <c r="G265" t="e">
        <f>#REF!</f>
        <v>#REF!</v>
      </c>
      <c r="H265" t="e">
        <f>#REF!</f>
        <v>#REF!</v>
      </c>
    </row>
    <row r="266" spans="1:8">
      <c r="A266" t="e">
        <f>#REF!</f>
        <v>#REF!</v>
      </c>
      <c r="B266" t="e">
        <f>#REF!</f>
        <v>#REF!</v>
      </c>
      <c r="C266" t="e">
        <f>#REF!</f>
        <v>#REF!</v>
      </c>
      <c r="D266" t="e">
        <f>#REF!</f>
        <v>#REF!</v>
      </c>
      <c r="E266" t="e">
        <f>#REF!</f>
        <v>#REF!</v>
      </c>
      <c r="F266" t="e">
        <f>#REF!</f>
        <v>#REF!</v>
      </c>
      <c r="G266" t="e">
        <f>#REF!</f>
        <v>#REF!</v>
      </c>
      <c r="H266" t="e">
        <f>#REF!</f>
        <v>#REF!</v>
      </c>
    </row>
    <row r="267" spans="1:8">
      <c r="A267" t="e">
        <f>#REF!</f>
        <v>#REF!</v>
      </c>
      <c r="B267" t="e">
        <f>#REF!</f>
        <v>#REF!</v>
      </c>
      <c r="C267" t="e">
        <f>#REF!</f>
        <v>#REF!</v>
      </c>
      <c r="D267" t="e">
        <f>#REF!</f>
        <v>#REF!</v>
      </c>
      <c r="E267" t="e">
        <f>#REF!</f>
        <v>#REF!</v>
      </c>
      <c r="F267" t="e">
        <f>#REF!</f>
        <v>#REF!</v>
      </c>
      <c r="G267" t="e">
        <f>#REF!</f>
        <v>#REF!</v>
      </c>
      <c r="H267" t="e">
        <f>#REF!</f>
        <v>#REF!</v>
      </c>
    </row>
    <row r="268" spans="1:8">
      <c r="A268" t="e">
        <f>#REF!</f>
        <v>#REF!</v>
      </c>
      <c r="B268" t="e">
        <f>#REF!</f>
        <v>#REF!</v>
      </c>
      <c r="C268" t="e">
        <f>#REF!</f>
        <v>#REF!</v>
      </c>
      <c r="D268" t="e">
        <f>#REF!</f>
        <v>#REF!</v>
      </c>
      <c r="E268" t="e">
        <f>#REF!</f>
        <v>#REF!</v>
      </c>
      <c r="F268" t="e">
        <f>#REF!</f>
        <v>#REF!</v>
      </c>
      <c r="G268" t="e">
        <f>#REF!</f>
        <v>#REF!</v>
      </c>
      <c r="H268" t="e">
        <f>#REF!</f>
        <v>#REF!</v>
      </c>
    </row>
    <row r="269" spans="1:8">
      <c r="A269" t="e">
        <f>#REF!</f>
        <v>#REF!</v>
      </c>
      <c r="B269" t="e">
        <f>#REF!</f>
        <v>#REF!</v>
      </c>
      <c r="C269" t="e">
        <f>#REF!</f>
        <v>#REF!</v>
      </c>
      <c r="D269" t="e">
        <f>#REF!</f>
        <v>#REF!</v>
      </c>
      <c r="E269" t="e">
        <f>#REF!</f>
        <v>#REF!</v>
      </c>
      <c r="F269" t="e">
        <f>#REF!</f>
        <v>#REF!</v>
      </c>
      <c r="G269" t="e">
        <f>#REF!</f>
        <v>#REF!</v>
      </c>
      <c r="H269" t="e">
        <f>#REF!</f>
        <v>#REF!</v>
      </c>
    </row>
    <row r="270" spans="1:8">
      <c r="A270" t="e">
        <f>#REF!</f>
        <v>#REF!</v>
      </c>
      <c r="B270" t="e">
        <f>#REF!</f>
        <v>#REF!</v>
      </c>
      <c r="C270" t="e">
        <f>#REF!</f>
        <v>#REF!</v>
      </c>
      <c r="D270" t="e">
        <f>#REF!</f>
        <v>#REF!</v>
      </c>
      <c r="E270" t="e">
        <f>#REF!</f>
        <v>#REF!</v>
      </c>
      <c r="F270" t="e">
        <f>#REF!</f>
        <v>#REF!</v>
      </c>
      <c r="G270" t="e">
        <f>#REF!</f>
        <v>#REF!</v>
      </c>
      <c r="H270" t="e">
        <f>#REF!</f>
        <v>#REF!</v>
      </c>
    </row>
    <row r="271" spans="1:8">
      <c r="A271" t="e">
        <f>#REF!</f>
        <v>#REF!</v>
      </c>
      <c r="B271" t="e">
        <f>#REF!</f>
        <v>#REF!</v>
      </c>
      <c r="C271" t="e">
        <f>#REF!</f>
        <v>#REF!</v>
      </c>
      <c r="D271" t="e">
        <f>#REF!</f>
        <v>#REF!</v>
      </c>
      <c r="E271" t="e">
        <f>#REF!</f>
        <v>#REF!</v>
      </c>
      <c r="F271" t="e">
        <f>#REF!</f>
        <v>#REF!</v>
      </c>
      <c r="G271" t="e">
        <f>#REF!</f>
        <v>#REF!</v>
      </c>
      <c r="H271" t="e">
        <f>#REF!</f>
        <v>#REF!</v>
      </c>
    </row>
    <row r="272" spans="1:8">
      <c r="A272" t="e">
        <f>#REF!</f>
        <v>#REF!</v>
      </c>
      <c r="B272" t="e">
        <f>#REF!</f>
        <v>#REF!</v>
      </c>
      <c r="C272" t="e">
        <f>#REF!</f>
        <v>#REF!</v>
      </c>
      <c r="D272" t="e">
        <f>#REF!</f>
        <v>#REF!</v>
      </c>
      <c r="E272" t="e">
        <f>#REF!</f>
        <v>#REF!</v>
      </c>
      <c r="F272" t="e">
        <f>#REF!</f>
        <v>#REF!</v>
      </c>
      <c r="G272" t="e">
        <f>#REF!</f>
        <v>#REF!</v>
      </c>
      <c r="H272" t="e">
        <f>#REF!</f>
        <v>#REF!</v>
      </c>
    </row>
    <row r="273" spans="1:8">
      <c r="A273" t="e">
        <f>#REF!</f>
        <v>#REF!</v>
      </c>
      <c r="B273" t="e">
        <f>#REF!</f>
        <v>#REF!</v>
      </c>
      <c r="C273" t="e">
        <f>#REF!</f>
        <v>#REF!</v>
      </c>
      <c r="D273" t="e">
        <f>#REF!</f>
        <v>#REF!</v>
      </c>
      <c r="E273" t="e">
        <f>#REF!</f>
        <v>#REF!</v>
      </c>
      <c r="F273" t="e">
        <f>#REF!</f>
        <v>#REF!</v>
      </c>
      <c r="G273" t="e">
        <f>#REF!</f>
        <v>#REF!</v>
      </c>
      <c r="H273" t="e">
        <f>#REF!</f>
        <v>#REF!</v>
      </c>
    </row>
    <row r="274" spans="1:8">
      <c r="A274" t="e">
        <f>#REF!</f>
        <v>#REF!</v>
      </c>
      <c r="B274" t="e">
        <f>#REF!</f>
        <v>#REF!</v>
      </c>
      <c r="C274" t="e">
        <f>#REF!</f>
        <v>#REF!</v>
      </c>
      <c r="D274" t="e">
        <f>#REF!</f>
        <v>#REF!</v>
      </c>
      <c r="E274" t="e">
        <f>#REF!</f>
        <v>#REF!</v>
      </c>
      <c r="F274" t="e">
        <f>#REF!</f>
        <v>#REF!</v>
      </c>
      <c r="G274" t="e">
        <f>#REF!</f>
        <v>#REF!</v>
      </c>
      <c r="H274" t="e">
        <f>#REF!</f>
        <v>#REF!</v>
      </c>
    </row>
    <row r="275" spans="1:8">
      <c r="A275" t="e">
        <f>#REF!</f>
        <v>#REF!</v>
      </c>
      <c r="B275" t="e">
        <f>#REF!</f>
        <v>#REF!</v>
      </c>
      <c r="C275" t="e">
        <f>#REF!</f>
        <v>#REF!</v>
      </c>
      <c r="D275" t="e">
        <f>#REF!</f>
        <v>#REF!</v>
      </c>
      <c r="E275" t="e">
        <f>#REF!</f>
        <v>#REF!</v>
      </c>
      <c r="F275" t="e">
        <f>#REF!</f>
        <v>#REF!</v>
      </c>
      <c r="G275" t="e">
        <f>#REF!</f>
        <v>#REF!</v>
      </c>
      <c r="H275" t="e">
        <f>#REF!</f>
        <v>#REF!</v>
      </c>
    </row>
    <row r="276" spans="1:8">
      <c r="A276" t="e">
        <f>#REF!</f>
        <v>#REF!</v>
      </c>
      <c r="B276" t="e">
        <f>#REF!</f>
        <v>#REF!</v>
      </c>
      <c r="C276" t="e">
        <f>#REF!</f>
        <v>#REF!</v>
      </c>
      <c r="D276" t="e">
        <f>#REF!</f>
        <v>#REF!</v>
      </c>
      <c r="E276" t="e">
        <f>#REF!</f>
        <v>#REF!</v>
      </c>
      <c r="F276" t="e">
        <f>#REF!</f>
        <v>#REF!</v>
      </c>
      <c r="G276" t="e">
        <f>#REF!</f>
        <v>#REF!</v>
      </c>
      <c r="H276" t="e">
        <f>#REF!</f>
        <v>#REF!</v>
      </c>
    </row>
    <row r="277" spans="1:8">
      <c r="A277" t="e">
        <f>#REF!</f>
        <v>#REF!</v>
      </c>
      <c r="B277" t="e">
        <f>#REF!</f>
        <v>#REF!</v>
      </c>
      <c r="C277" t="e">
        <f>#REF!</f>
        <v>#REF!</v>
      </c>
      <c r="D277" t="e">
        <f>#REF!</f>
        <v>#REF!</v>
      </c>
      <c r="E277" t="e">
        <f>#REF!</f>
        <v>#REF!</v>
      </c>
      <c r="F277" t="e">
        <f>#REF!</f>
        <v>#REF!</v>
      </c>
      <c r="G277" t="e">
        <f>#REF!</f>
        <v>#REF!</v>
      </c>
      <c r="H277" t="e">
        <f>#REF!</f>
        <v>#REF!</v>
      </c>
    </row>
    <row r="278" spans="1:8">
      <c r="A278" t="e">
        <f>#REF!</f>
        <v>#REF!</v>
      </c>
      <c r="B278" t="e">
        <f>#REF!</f>
        <v>#REF!</v>
      </c>
      <c r="C278" t="e">
        <f>#REF!</f>
        <v>#REF!</v>
      </c>
      <c r="D278" t="e">
        <f>#REF!</f>
        <v>#REF!</v>
      </c>
      <c r="E278" t="e">
        <f>#REF!</f>
        <v>#REF!</v>
      </c>
      <c r="F278" t="e">
        <f>#REF!</f>
        <v>#REF!</v>
      </c>
      <c r="G278" t="e">
        <f>#REF!</f>
        <v>#REF!</v>
      </c>
      <c r="H278" t="e">
        <f>#REF!</f>
        <v>#REF!</v>
      </c>
    </row>
    <row r="279" spans="1:8">
      <c r="A279" t="e">
        <f>#REF!</f>
        <v>#REF!</v>
      </c>
      <c r="B279" t="e">
        <f>#REF!</f>
        <v>#REF!</v>
      </c>
      <c r="C279" t="e">
        <f>#REF!</f>
        <v>#REF!</v>
      </c>
      <c r="D279" t="e">
        <f>#REF!</f>
        <v>#REF!</v>
      </c>
      <c r="E279" t="e">
        <f>#REF!</f>
        <v>#REF!</v>
      </c>
      <c r="F279" t="e">
        <f>#REF!</f>
        <v>#REF!</v>
      </c>
      <c r="G279" t="e">
        <f>#REF!</f>
        <v>#REF!</v>
      </c>
      <c r="H279" t="e">
        <f>#REF!</f>
        <v>#REF!</v>
      </c>
    </row>
    <row r="280" spans="1:8">
      <c r="A280" t="e">
        <f>#REF!</f>
        <v>#REF!</v>
      </c>
      <c r="B280" t="e">
        <f>#REF!</f>
        <v>#REF!</v>
      </c>
      <c r="C280" t="e">
        <f>#REF!</f>
        <v>#REF!</v>
      </c>
      <c r="D280" t="e">
        <f>#REF!</f>
        <v>#REF!</v>
      </c>
      <c r="E280" t="e">
        <f>#REF!</f>
        <v>#REF!</v>
      </c>
      <c r="F280" t="e">
        <f>#REF!</f>
        <v>#REF!</v>
      </c>
      <c r="G280" t="e">
        <f>#REF!</f>
        <v>#REF!</v>
      </c>
      <c r="H280" t="e">
        <f>#REF!</f>
        <v>#REF!</v>
      </c>
    </row>
    <row r="281" spans="1:8">
      <c r="A281" t="e">
        <f>#REF!</f>
        <v>#REF!</v>
      </c>
      <c r="B281" t="e">
        <f>#REF!</f>
        <v>#REF!</v>
      </c>
      <c r="C281" t="e">
        <f>#REF!</f>
        <v>#REF!</v>
      </c>
      <c r="D281" t="e">
        <f>#REF!</f>
        <v>#REF!</v>
      </c>
      <c r="E281" t="e">
        <f>#REF!</f>
        <v>#REF!</v>
      </c>
      <c r="F281" t="e">
        <f>#REF!</f>
        <v>#REF!</v>
      </c>
      <c r="G281" t="e">
        <f>#REF!</f>
        <v>#REF!</v>
      </c>
      <c r="H281" t="e">
        <f>#REF!</f>
        <v>#REF!</v>
      </c>
    </row>
    <row r="282" spans="1:8">
      <c r="A282" t="e">
        <f>#REF!</f>
        <v>#REF!</v>
      </c>
      <c r="B282" t="e">
        <f>#REF!</f>
        <v>#REF!</v>
      </c>
      <c r="C282" t="e">
        <f>#REF!</f>
        <v>#REF!</v>
      </c>
      <c r="D282" t="e">
        <f>#REF!</f>
        <v>#REF!</v>
      </c>
      <c r="E282" t="e">
        <f>#REF!</f>
        <v>#REF!</v>
      </c>
      <c r="F282" t="e">
        <f>#REF!</f>
        <v>#REF!</v>
      </c>
      <c r="G282" t="e">
        <f>#REF!</f>
        <v>#REF!</v>
      </c>
      <c r="H282" t="e">
        <f>#REF!</f>
        <v>#REF!</v>
      </c>
    </row>
    <row r="283" spans="1:8">
      <c r="A283" t="e">
        <f>#REF!</f>
        <v>#REF!</v>
      </c>
      <c r="B283" t="e">
        <f>#REF!</f>
        <v>#REF!</v>
      </c>
      <c r="C283" t="e">
        <f>#REF!</f>
        <v>#REF!</v>
      </c>
      <c r="D283" t="e">
        <f>#REF!</f>
        <v>#REF!</v>
      </c>
      <c r="E283" t="e">
        <f>#REF!</f>
        <v>#REF!</v>
      </c>
      <c r="F283" t="e">
        <f>#REF!</f>
        <v>#REF!</v>
      </c>
      <c r="G283" t="e">
        <f>#REF!</f>
        <v>#REF!</v>
      </c>
      <c r="H283" t="e">
        <f>#REF!</f>
        <v>#REF!</v>
      </c>
    </row>
    <row r="284" spans="1:8">
      <c r="A284" t="e">
        <f>#REF!</f>
        <v>#REF!</v>
      </c>
      <c r="B284" t="e">
        <f>#REF!</f>
        <v>#REF!</v>
      </c>
      <c r="C284" t="e">
        <f>#REF!</f>
        <v>#REF!</v>
      </c>
      <c r="D284" t="e">
        <f>#REF!</f>
        <v>#REF!</v>
      </c>
      <c r="E284" t="e">
        <f>#REF!</f>
        <v>#REF!</v>
      </c>
      <c r="F284" t="e">
        <f>#REF!</f>
        <v>#REF!</v>
      </c>
      <c r="G284" t="e">
        <f>#REF!</f>
        <v>#REF!</v>
      </c>
      <c r="H284" t="e">
        <f>#REF!</f>
        <v>#REF!</v>
      </c>
    </row>
    <row r="285" spans="1:8">
      <c r="A285" t="e">
        <f>#REF!</f>
        <v>#REF!</v>
      </c>
      <c r="B285" t="e">
        <f>#REF!</f>
        <v>#REF!</v>
      </c>
      <c r="C285" t="e">
        <f>#REF!</f>
        <v>#REF!</v>
      </c>
      <c r="D285" t="e">
        <f>#REF!</f>
        <v>#REF!</v>
      </c>
      <c r="E285" t="e">
        <f>#REF!</f>
        <v>#REF!</v>
      </c>
      <c r="F285" t="e">
        <f>#REF!</f>
        <v>#REF!</v>
      </c>
      <c r="G285" t="e">
        <f>#REF!</f>
        <v>#REF!</v>
      </c>
      <c r="H285" t="e">
        <f>#REF!</f>
        <v>#REF!</v>
      </c>
    </row>
    <row r="286" spans="1:8">
      <c r="A286" t="e">
        <f>#REF!</f>
        <v>#REF!</v>
      </c>
      <c r="B286" t="e">
        <f>#REF!</f>
        <v>#REF!</v>
      </c>
      <c r="C286" t="e">
        <f>#REF!</f>
        <v>#REF!</v>
      </c>
      <c r="D286" t="e">
        <f>#REF!</f>
        <v>#REF!</v>
      </c>
      <c r="E286" t="e">
        <f>#REF!</f>
        <v>#REF!</v>
      </c>
      <c r="F286" t="e">
        <f>#REF!</f>
        <v>#REF!</v>
      </c>
      <c r="G286" t="e">
        <f>#REF!</f>
        <v>#REF!</v>
      </c>
      <c r="H286" t="e">
        <f>#REF!</f>
        <v>#REF!</v>
      </c>
    </row>
    <row r="287" spans="1:8">
      <c r="A287" t="e">
        <f>#REF!</f>
        <v>#REF!</v>
      </c>
      <c r="B287" t="e">
        <f>#REF!</f>
        <v>#REF!</v>
      </c>
      <c r="C287" t="e">
        <f>#REF!</f>
        <v>#REF!</v>
      </c>
      <c r="D287" t="e">
        <f>#REF!</f>
        <v>#REF!</v>
      </c>
      <c r="E287" t="e">
        <f>#REF!</f>
        <v>#REF!</v>
      </c>
      <c r="F287" t="e">
        <f>#REF!</f>
        <v>#REF!</v>
      </c>
      <c r="G287" t="e">
        <f>#REF!</f>
        <v>#REF!</v>
      </c>
      <c r="H287" t="e">
        <f>#REF!</f>
        <v>#REF!</v>
      </c>
    </row>
    <row r="288" spans="1:8">
      <c r="A288" t="e">
        <f>#REF!</f>
        <v>#REF!</v>
      </c>
      <c r="B288" t="e">
        <f>#REF!</f>
        <v>#REF!</v>
      </c>
      <c r="C288" t="e">
        <f>#REF!</f>
        <v>#REF!</v>
      </c>
      <c r="D288" t="e">
        <f>#REF!</f>
        <v>#REF!</v>
      </c>
      <c r="E288" t="e">
        <f>#REF!</f>
        <v>#REF!</v>
      </c>
      <c r="F288" t="e">
        <f>#REF!</f>
        <v>#REF!</v>
      </c>
      <c r="G288" t="e">
        <f>#REF!</f>
        <v>#REF!</v>
      </c>
      <c r="H288" t="e">
        <f>#REF!</f>
        <v>#REF!</v>
      </c>
    </row>
    <row r="289" spans="1:8">
      <c r="A289" t="e">
        <f>#REF!</f>
        <v>#REF!</v>
      </c>
      <c r="B289" t="e">
        <f>#REF!</f>
        <v>#REF!</v>
      </c>
      <c r="C289" t="e">
        <f>#REF!</f>
        <v>#REF!</v>
      </c>
      <c r="D289" t="e">
        <f>#REF!</f>
        <v>#REF!</v>
      </c>
      <c r="E289" t="e">
        <f>#REF!</f>
        <v>#REF!</v>
      </c>
      <c r="F289" t="e">
        <f>#REF!</f>
        <v>#REF!</v>
      </c>
      <c r="G289" t="e">
        <f>#REF!</f>
        <v>#REF!</v>
      </c>
      <c r="H289" t="e">
        <f>#REF!</f>
        <v>#REF!</v>
      </c>
    </row>
    <row r="290" spans="1:8">
      <c r="A290" t="e">
        <f>#REF!</f>
        <v>#REF!</v>
      </c>
      <c r="B290" t="e">
        <f>#REF!</f>
        <v>#REF!</v>
      </c>
      <c r="C290" t="e">
        <f>#REF!</f>
        <v>#REF!</v>
      </c>
      <c r="D290" t="e">
        <f>#REF!</f>
        <v>#REF!</v>
      </c>
      <c r="E290" t="e">
        <f>#REF!</f>
        <v>#REF!</v>
      </c>
      <c r="F290" t="e">
        <f>#REF!</f>
        <v>#REF!</v>
      </c>
      <c r="G290" t="e">
        <f>#REF!</f>
        <v>#REF!</v>
      </c>
      <c r="H290" t="e">
        <f>#REF!</f>
        <v>#REF!</v>
      </c>
    </row>
    <row r="291" spans="1:8">
      <c r="A291" t="e">
        <f>#REF!</f>
        <v>#REF!</v>
      </c>
      <c r="B291" t="e">
        <f>#REF!</f>
        <v>#REF!</v>
      </c>
      <c r="C291" t="e">
        <f>#REF!</f>
        <v>#REF!</v>
      </c>
      <c r="D291" t="e">
        <f>#REF!</f>
        <v>#REF!</v>
      </c>
      <c r="E291" t="e">
        <f>#REF!</f>
        <v>#REF!</v>
      </c>
      <c r="F291" t="e">
        <f>#REF!</f>
        <v>#REF!</v>
      </c>
      <c r="G291" t="e">
        <f>#REF!</f>
        <v>#REF!</v>
      </c>
      <c r="H291" t="e">
        <f>#REF!</f>
        <v>#REF!</v>
      </c>
    </row>
    <row r="292" spans="1:8">
      <c r="A292" t="e">
        <f>#REF!</f>
        <v>#REF!</v>
      </c>
      <c r="B292" t="e">
        <f>#REF!</f>
        <v>#REF!</v>
      </c>
      <c r="C292" t="e">
        <f>#REF!</f>
        <v>#REF!</v>
      </c>
      <c r="D292" t="e">
        <f>#REF!</f>
        <v>#REF!</v>
      </c>
      <c r="E292" t="e">
        <f>#REF!</f>
        <v>#REF!</v>
      </c>
      <c r="F292" t="e">
        <f>#REF!</f>
        <v>#REF!</v>
      </c>
      <c r="G292" t="e">
        <f>#REF!</f>
        <v>#REF!</v>
      </c>
      <c r="H292" t="e">
        <f>#REF!</f>
        <v>#REF!</v>
      </c>
    </row>
    <row r="293" spans="1:8">
      <c r="A293" t="e">
        <f>#REF!</f>
        <v>#REF!</v>
      </c>
      <c r="B293" t="e">
        <f>#REF!</f>
        <v>#REF!</v>
      </c>
      <c r="C293" t="e">
        <f>#REF!</f>
        <v>#REF!</v>
      </c>
      <c r="D293" t="e">
        <f>#REF!</f>
        <v>#REF!</v>
      </c>
      <c r="E293" t="e">
        <f>#REF!</f>
        <v>#REF!</v>
      </c>
      <c r="F293" t="e">
        <f>#REF!</f>
        <v>#REF!</v>
      </c>
      <c r="G293" t="e">
        <f>#REF!</f>
        <v>#REF!</v>
      </c>
      <c r="H293" t="e">
        <f>#REF!</f>
        <v>#REF!</v>
      </c>
    </row>
    <row r="294" spans="1:8">
      <c r="A294" t="e">
        <f>#REF!</f>
        <v>#REF!</v>
      </c>
      <c r="B294" t="e">
        <f>#REF!</f>
        <v>#REF!</v>
      </c>
      <c r="C294" t="e">
        <f>#REF!</f>
        <v>#REF!</v>
      </c>
      <c r="D294" t="e">
        <f>#REF!</f>
        <v>#REF!</v>
      </c>
      <c r="E294" t="e">
        <f>#REF!</f>
        <v>#REF!</v>
      </c>
      <c r="F294" t="e">
        <f>#REF!</f>
        <v>#REF!</v>
      </c>
      <c r="G294" t="e">
        <f>#REF!</f>
        <v>#REF!</v>
      </c>
      <c r="H294" t="e">
        <f>#REF!</f>
        <v>#REF!</v>
      </c>
    </row>
    <row r="295" spans="1:8">
      <c r="A295" t="e">
        <f>#REF!</f>
        <v>#REF!</v>
      </c>
      <c r="B295" t="e">
        <f>#REF!</f>
        <v>#REF!</v>
      </c>
      <c r="C295" t="e">
        <f>#REF!</f>
        <v>#REF!</v>
      </c>
      <c r="D295" t="e">
        <f>#REF!</f>
        <v>#REF!</v>
      </c>
      <c r="E295" t="e">
        <f>#REF!</f>
        <v>#REF!</v>
      </c>
      <c r="F295" t="e">
        <f>#REF!</f>
        <v>#REF!</v>
      </c>
      <c r="G295" t="e">
        <f>#REF!</f>
        <v>#REF!</v>
      </c>
      <c r="H295" t="e">
        <f>#REF!</f>
        <v>#REF!</v>
      </c>
    </row>
    <row r="296" spans="1:8">
      <c r="A296" t="e">
        <f>#REF!</f>
        <v>#REF!</v>
      </c>
      <c r="B296" t="e">
        <f>#REF!</f>
        <v>#REF!</v>
      </c>
      <c r="C296" t="e">
        <f>#REF!</f>
        <v>#REF!</v>
      </c>
      <c r="D296" t="e">
        <f>#REF!</f>
        <v>#REF!</v>
      </c>
      <c r="E296" t="e">
        <f>#REF!</f>
        <v>#REF!</v>
      </c>
      <c r="F296" t="e">
        <f>#REF!</f>
        <v>#REF!</v>
      </c>
      <c r="G296" t="e">
        <f>#REF!</f>
        <v>#REF!</v>
      </c>
      <c r="H296" t="e">
        <f>#REF!</f>
        <v>#REF!</v>
      </c>
    </row>
    <row r="297" spans="1:8">
      <c r="A297" t="e">
        <f>#REF!</f>
        <v>#REF!</v>
      </c>
      <c r="B297" t="e">
        <f>#REF!</f>
        <v>#REF!</v>
      </c>
      <c r="C297" t="e">
        <f>#REF!</f>
        <v>#REF!</v>
      </c>
      <c r="D297" t="e">
        <f>#REF!</f>
        <v>#REF!</v>
      </c>
      <c r="E297" t="e">
        <f>#REF!</f>
        <v>#REF!</v>
      </c>
      <c r="F297" t="e">
        <f>#REF!</f>
        <v>#REF!</v>
      </c>
      <c r="G297" t="e">
        <f>#REF!</f>
        <v>#REF!</v>
      </c>
      <c r="H297" t="e">
        <f>#REF!</f>
        <v>#REF!</v>
      </c>
    </row>
    <row r="298" spans="1:8">
      <c r="A298" t="e">
        <f>#REF!</f>
        <v>#REF!</v>
      </c>
      <c r="B298" t="e">
        <f>#REF!</f>
        <v>#REF!</v>
      </c>
      <c r="C298" t="e">
        <f>#REF!</f>
        <v>#REF!</v>
      </c>
      <c r="D298" t="e">
        <f>#REF!</f>
        <v>#REF!</v>
      </c>
      <c r="E298" t="e">
        <f>#REF!</f>
        <v>#REF!</v>
      </c>
      <c r="F298" t="e">
        <f>#REF!</f>
        <v>#REF!</v>
      </c>
      <c r="G298" t="e">
        <f>#REF!</f>
        <v>#REF!</v>
      </c>
      <c r="H298" t="e">
        <f>#REF!</f>
        <v>#REF!</v>
      </c>
    </row>
    <row r="299" spans="1:8">
      <c r="A299" t="e">
        <f>#REF!</f>
        <v>#REF!</v>
      </c>
      <c r="B299" t="e">
        <f>#REF!</f>
        <v>#REF!</v>
      </c>
      <c r="C299" t="e">
        <f>#REF!</f>
        <v>#REF!</v>
      </c>
      <c r="D299" t="e">
        <f>#REF!</f>
        <v>#REF!</v>
      </c>
      <c r="E299" t="e">
        <f>#REF!</f>
        <v>#REF!</v>
      </c>
      <c r="F299" t="e">
        <f>#REF!</f>
        <v>#REF!</v>
      </c>
      <c r="G299" t="e">
        <f>#REF!</f>
        <v>#REF!</v>
      </c>
      <c r="H299" t="e">
        <f>#REF!</f>
        <v>#REF!</v>
      </c>
    </row>
    <row r="300" spans="1:8">
      <c r="A300" t="e">
        <f>#REF!</f>
        <v>#REF!</v>
      </c>
      <c r="B300" t="e">
        <f>#REF!</f>
        <v>#REF!</v>
      </c>
      <c r="C300" t="e">
        <f>#REF!</f>
        <v>#REF!</v>
      </c>
      <c r="D300" t="e">
        <f>#REF!</f>
        <v>#REF!</v>
      </c>
      <c r="E300" t="e">
        <f>#REF!</f>
        <v>#REF!</v>
      </c>
      <c r="F300" t="e">
        <f>#REF!</f>
        <v>#REF!</v>
      </c>
      <c r="G300" t="e">
        <f>#REF!</f>
        <v>#REF!</v>
      </c>
      <c r="H300" t="e">
        <f>#REF!</f>
        <v>#REF!</v>
      </c>
    </row>
    <row r="301" spans="1:8">
      <c r="A301" t="e">
        <f>#REF!</f>
        <v>#REF!</v>
      </c>
      <c r="B301" t="e">
        <f>#REF!</f>
        <v>#REF!</v>
      </c>
      <c r="C301" t="e">
        <f>#REF!</f>
        <v>#REF!</v>
      </c>
      <c r="D301" t="e">
        <f>#REF!</f>
        <v>#REF!</v>
      </c>
      <c r="E301" t="e">
        <f>#REF!</f>
        <v>#REF!</v>
      </c>
      <c r="F301" t="e">
        <f>#REF!</f>
        <v>#REF!</v>
      </c>
      <c r="G301" t="e">
        <f>#REF!</f>
        <v>#REF!</v>
      </c>
      <c r="H301" t="e">
        <f>#REF!</f>
        <v>#REF!</v>
      </c>
    </row>
    <row r="302" spans="1:8">
      <c r="A302" t="e">
        <f>#REF!</f>
        <v>#REF!</v>
      </c>
      <c r="B302" t="e">
        <f>#REF!</f>
        <v>#REF!</v>
      </c>
      <c r="C302" t="e">
        <f>#REF!</f>
        <v>#REF!</v>
      </c>
      <c r="D302" t="e">
        <f>#REF!</f>
        <v>#REF!</v>
      </c>
      <c r="E302" t="e">
        <f>#REF!</f>
        <v>#REF!</v>
      </c>
      <c r="F302" t="e">
        <f>#REF!</f>
        <v>#REF!</v>
      </c>
      <c r="G302" t="e">
        <f>#REF!</f>
        <v>#REF!</v>
      </c>
      <c r="H302" t="e">
        <f>#REF!</f>
        <v>#REF!</v>
      </c>
    </row>
    <row r="303" spans="1:8">
      <c r="A303" t="e">
        <f>#REF!</f>
        <v>#REF!</v>
      </c>
      <c r="B303" t="e">
        <f>#REF!</f>
        <v>#REF!</v>
      </c>
      <c r="C303" t="e">
        <f>#REF!</f>
        <v>#REF!</v>
      </c>
      <c r="D303" t="e">
        <f>#REF!</f>
        <v>#REF!</v>
      </c>
      <c r="E303" t="e">
        <f>#REF!</f>
        <v>#REF!</v>
      </c>
      <c r="F303" t="e">
        <f>#REF!</f>
        <v>#REF!</v>
      </c>
      <c r="G303" t="e">
        <f>#REF!</f>
        <v>#REF!</v>
      </c>
      <c r="H303" t="e">
        <f>#REF!</f>
        <v>#REF!</v>
      </c>
    </row>
    <row r="304" spans="1:8">
      <c r="A304" t="e">
        <f>#REF!</f>
        <v>#REF!</v>
      </c>
      <c r="B304" t="e">
        <f>#REF!</f>
        <v>#REF!</v>
      </c>
      <c r="C304" t="e">
        <f>#REF!</f>
        <v>#REF!</v>
      </c>
      <c r="D304" t="e">
        <f>#REF!</f>
        <v>#REF!</v>
      </c>
      <c r="E304" t="e">
        <f>#REF!</f>
        <v>#REF!</v>
      </c>
      <c r="F304" t="e">
        <f>#REF!</f>
        <v>#REF!</v>
      </c>
      <c r="G304" t="e">
        <f>#REF!</f>
        <v>#REF!</v>
      </c>
      <c r="H304" t="e">
        <f>#REF!</f>
        <v>#REF!</v>
      </c>
    </row>
    <row r="305" spans="1:8">
      <c r="A305" t="e">
        <f>#REF!</f>
        <v>#REF!</v>
      </c>
      <c r="B305" t="e">
        <f>#REF!</f>
        <v>#REF!</v>
      </c>
      <c r="C305" t="e">
        <f>#REF!</f>
        <v>#REF!</v>
      </c>
      <c r="D305" t="e">
        <f>#REF!</f>
        <v>#REF!</v>
      </c>
      <c r="E305" t="e">
        <f>#REF!</f>
        <v>#REF!</v>
      </c>
      <c r="F305" t="e">
        <f>#REF!</f>
        <v>#REF!</v>
      </c>
      <c r="G305" t="e">
        <f>#REF!</f>
        <v>#REF!</v>
      </c>
      <c r="H305" t="e">
        <f>#REF!</f>
        <v>#REF!</v>
      </c>
    </row>
    <row r="306" spans="1:8">
      <c r="A306" t="e">
        <f>#REF!</f>
        <v>#REF!</v>
      </c>
      <c r="B306" t="e">
        <f>#REF!</f>
        <v>#REF!</v>
      </c>
      <c r="C306" t="e">
        <f>#REF!</f>
        <v>#REF!</v>
      </c>
      <c r="D306" t="e">
        <f>#REF!</f>
        <v>#REF!</v>
      </c>
      <c r="E306" t="e">
        <f>#REF!</f>
        <v>#REF!</v>
      </c>
      <c r="F306" t="e">
        <f>#REF!</f>
        <v>#REF!</v>
      </c>
      <c r="G306" t="e">
        <f>#REF!</f>
        <v>#REF!</v>
      </c>
      <c r="H306" t="e">
        <f>#REF!</f>
        <v>#REF!</v>
      </c>
    </row>
    <row r="307" spans="1:8">
      <c r="A307" t="e">
        <f>#REF!</f>
        <v>#REF!</v>
      </c>
      <c r="B307" t="e">
        <f>#REF!</f>
        <v>#REF!</v>
      </c>
      <c r="C307" t="e">
        <f>#REF!</f>
        <v>#REF!</v>
      </c>
      <c r="D307" t="e">
        <f>#REF!</f>
        <v>#REF!</v>
      </c>
      <c r="E307" t="e">
        <f>#REF!</f>
        <v>#REF!</v>
      </c>
      <c r="F307" t="e">
        <f>#REF!</f>
        <v>#REF!</v>
      </c>
      <c r="G307" t="e">
        <f>#REF!</f>
        <v>#REF!</v>
      </c>
      <c r="H307" t="e">
        <f>#REF!</f>
        <v>#REF!</v>
      </c>
    </row>
    <row r="308" spans="1:8">
      <c r="A308" t="e">
        <f>#REF!</f>
        <v>#REF!</v>
      </c>
      <c r="B308" t="e">
        <f>#REF!</f>
        <v>#REF!</v>
      </c>
      <c r="C308" t="e">
        <f>#REF!</f>
        <v>#REF!</v>
      </c>
      <c r="D308" t="e">
        <f>#REF!</f>
        <v>#REF!</v>
      </c>
      <c r="E308" t="e">
        <f>#REF!</f>
        <v>#REF!</v>
      </c>
      <c r="F308" t="e">
        <f>#REF!</f>
        <v>#REF!</v>
      </c>
      <c r="G308" t="e">
        <f>#REF!</f>
        <v>#REF!</v>
      </c>
      <c r="H308" t="e">
        <f>#REF!</f>
        <v>#REF!</v>
      </c>
    </row>
    <row r="309" spans="1:8">
      <c r="A309" t="e">
        <f>#REF!</f>
        <v>#REF!</v>
      </c>
      <c r="B309" t="e">
        <f>#REF!</f>
        <v>#REF!</v>
      </c>
      <c r="C309" t="e">
        <f>#REF!</f>
        <v>#REF!</v>
      </c>
      <c r="D309" t="e">
        <f>#REF!</f>
        <v>#REF!</v>
      </c>
      <c r="E309" t="e">
        <f>#REF!</f>
        <v>#REF!</v>
      </c>
      <c r="F309" t="e">
        <f>#REF!</f>
        <v>#REF!</v>
      </c>
      <c r="G309" t="e">
        <f>#REF!</f>
        <v>#REF!</v>
      </c>
      <c r="H309" t="e">
        <f>#REF!</f>
        <v>#REF!</v>
      </c>
    </row>
    <row r="310" spans="1:8">
      <c r="A310" t="e">
        <f>#REF!</f>
        <v>#REF!</v>
      </c>
      <c r="B310" t="e">
        <f>#REF!</f>
        <v>#REF!</v>
      </c>
      <c r="C310" t="e">
        <f>#REF!</f>
        <v>#REF!</v>
      </c>
      <c r="D310" t="e">
        <f>#REF!</f>
        <v>#REF!</v>
      </c>
      <c r="E310" t="e">
        <f>#REF!</f>
        <v>#REF!</v>
      </c>
      <c r="F310" t="e">
        <f>#REF!</f>
        <v>#REF!</v>
      </c>
      <c r="G310" t="e">
        <f>#REF!</f>
        <v>#REF!</v>
      </c>
      <c r="H310" t="e">
        <f>#REF!</f>
        <v>#REF!</v>
      </c>
    </row>
    <row r="311" spans="1:8">
      <c r="A311" t="e">
        <f>#REF!</f>
        <v>#REF!</v>
      </c>
      <c r="B311" t="e">
        <f>#REF!</f>
        <v>#REF!</v>
      </c>
      <c r="C311" t="e">
        <f>#REF!</f>
        <v>#REF!</v>
      </c>
      <c r="D311" t="e">
        <f>#REF!</f>
        <v>#REF!</v>
      </c>
      <c r="E311" t="e">
        <f>#REF!</f>
        <v>#REF!</v>
      </c>
      <c r="F311" t="e">
        <f>#REF!</f>
        <v>#REF!</v>
      </c>
      <c r="G311" t="e">
        <f>#REF!</f>
        <v>#REF!</v>
      </c>
      <c r="H311" t="e">
        <f>#REF!</f>
        <v>#REF!</v>
      </c>
    </row>
    <row r="312" spans="1:8">
      <c r="A312" t="e">
        <f>#REF!</f>
        <v>#REF!</v>
      </c>
      <c r="B312" t="e">
        <f>#REF!</f>
        <v>#REF!</v>
      </c>
      <c r="C312" t="e">
        <f>#REF!</f>
        <v>#REF!</v>
      </c>
      <c r="D312" t="e">
        <f>#REF!</f>
        <v>#REF!</v>
      </c>
      <c r="E312" t="e">
        <f>#REF!</f>
        <v>#REF!</v>
      </c>
      <c r="F312" t="e">
        <f>#REF!</f>
        <v>#REF!</v>
      </c>
      <c r="G312" t="e">
        <f>#REF!</f>
        <v>#REF!</v>
      </c>
      <c r="H312" t="e">
        <f>#REF!</f>
        <v>#REF!</v>
      </c>
    </row>
    <row r="313" spans="1:8">
      <c r="A313" t="e">
        <f>#REF!</f>
        <v>#REF!</v>
      </c>
      <c r="B313" t="e">
        <f>#REF!</f>
        <v>#REF!</v>
      </c>
      <c r="C313" t="e">
        <f>#REF!</f>
        <v>#REF!</v>
      </c>
      <c r="D313" t="e">
        <f>#REF!</f>
        <v>#REF!</v>
      </c>
      <c r="E313" t="e">
        <f>#REF!</f>
        <v>#REF!</v>
      </c>
      <c r="F313" t="e">
        <f>#REF!</f>
        <v>#REF!</v>
      </c>
      <c r="G313" t="e">
        <f>#REF!</f>
        <v>#REF!</v>
      </c>
      <c r="H313" t="e">
        <f>#REF!</f>
        <v>#REF!</v>
      </c>
    </row>
    <row r="314" spans="1:8">
      <c r="A314" t="e">
        <f>#REF!</f>
        <v>#REF!</v>
      </c>
      <c r="B314" t="e">
        <f>#REF!</f>
        <v>#REF!</v>
      </c>
      <c r="C314" t="e">
        <f>#REF!</f>
        <v>#REF!</v>
      </c>
      <c r="D314" t="e">
        <f>#REF!</f>
        <v>#REF!</v>
      </c>
      <c r="E314" t="e">
        <f>#REF!</f>
        <v>#REF!</v>
      </c>
      <c r="F314" t="e">
        <f>#REF!</f>
        <v>#REF!</v>
      </c>
      <c r="G314" t="e">
        <f>#REF!</f>
        <v>#REF!</v>
      </c>
      <c r="H314" t="e">
        <f>#REF!</f>
        <v>#REF!</v>
      </c>
    </row>
    <row r="315" spans="1:8">
      <c r="A315" t="e">
        <f>#REF!</f>
        <v>#REF!</v>
      </c>
      <c r="B315" t="e">
        <f>#REF!</f>
        <v>#REF!</v>
      </c>
      <c r="C315" t="e">
        <f>#REF!</f>
        <v>#REF!</v>
      </c>
      <c r="D315" t="e">
        <f>#REF!</f>
        <v>#REF!</v>
      </c>
      <c r="E315" t="e">
        <f>#REF!</f>
        <v>#REF!</v>
      </c>
      <c r="F315" t="e">
        <f>#REF!</f>
        <v>#REF!</v>
      </c>
      <c r="G315" t="e">
        <f>#REF!</f>
        <v>#REF!</v>
      </c>
      <c r="H315" t="e">
        <f>#REF!</f>
        <v>#REF!</v>
      </c>
    </row>
    <row r="316" spans="1:8">
      <c r="A316" t="e">
        <f>#REF!</f>
        <v>#REF!</v>
      </c>
      <c r="B316" t="e">
        <f>#REF!</f>
        <v>#REF!</v>
      </c>
      <c r="C316" t="e">
        <f>#REF!</f>
        <v>#REF!</v>
      </c>
      <c r="D316" t="e">
        <f>#REF!</f>
        <v>#REF!</v>
      </c>
      <c r="E316" t="e">
        <f>#REF!</f>
        <v>#REF!</v>
      </c>
      <c r="F316" t="e">
        <f>#REF!</f>
        <v>#REF!</v>
      </c>
      <c r="G316" t="e">
        <f>#REF!</f>
        <v>#REF!</v>
      </c>
      <c r="H316" t="e">
        <f>#REF!</f>
        <v>#REF!</v>
      </c>
    </row>
    <row r="317" spans="1:8">
      <c r="A317" t="e">
        <f>#REF!</f>
        <v>#REF!</v>
      </c>
      <c r="B317" t="e">
        <f>#REF!</f>
        <v>#REF!</v>
      </c>
      <c r="C317" t="e">
        <f>#REF!</f>
        <v>#REF!</v>
      </c>
      <c r="D317" t="e">
        <f>#REF!</f>
        <v>#REF!</v>
      </c>
      <c r="E317" t="e">
        <f>#REF!</f>
        <v>#REF!</v>
      </c>
      <c r="F317" t="e">
        <f>#REF!</f>
        <v>#REF!</v>
      </c>
      <c r="G317" t="e">
        <f>#REF!</f>
        <v>#REF!</v>
      </c>
      <c r="H317" t="e">
        <f>#REF!</f>
        <v>#REF!</v>
      </c>
    </row>
    <row r="318" spans="1:8">
      <c r="A318" t="e">
        <f>#REF!</f>
        <v>#REF!</v>
      </c>
      <c r="B318" t="e">
        <f>#REF!</f>
        <v>#REF!</v>
      </c>
      <c r="C318" t="e">
        <f>#REF!</f>
        <v>#REF!</v>
      </c>
      <c r="D318" t="e">
        <f>#REF!</f>
        <v>#REF!</v>
      </c>
      <c r="E318" t="e">
        <f>#REF!</f>
        <v>#REF!</v>
      </c>
      <c r="F318" t="e">
        <f>#REF!</f>
        <v>#REF!</v>
      </c>
      <c r="G318" t="e">
        <f>#REF!</f>
        <v>#REF!</v>
      </c>
      <c r="H318" t="e">
        <f>#REF!</f>
        <v>#REF!</v>
      </c>
    </row>
    <row r="319" spans="1:8">
      <c r="A319" t="e">
        <f>#REF!</f>
        <v>#REF!</v>
      </c>
      <c r="B319" t="e">
        <f>#REF!</f>
        <v>#REF!</v>
      </c>
      <c r="C319" t="e">
        <f>#REF!</f>
        <v>#REF!</v>
      </c>
      <c r="D319" t="e">
        <f>#REF!</f>
        <v>#REF!</v>
      </c>
      <c r="E319" t="e">
        <f>#REF!</f>
        <v>#REF!</v>
      </c>
      <c r="F319" t="e">
        <f>#REF!</f>
        <v>#REF!</v>
      </c>
      <c r="G319" t="e">
        <f>#REF!</f>
        <v>#REF!</v>
      </c>
      <c r="H319" t="e">
        <f>#REF!</f>
        <v>#REF!</v>
      </c>
    </row>
    <row r="320" spans="1:8">
      <c r="A320" t="e">
        <f>#REF!</f>
        <v>#REF!</v>
      </c>
      <c r="B320" t="e">
        <f>#REF!</f>
        <v>#REF!</v>
      </c>
      <c r="C320" t="e">
        <f>#REF!</f>
        <v>#REF!</v>
      </c>
      <c r="D320" t="e">
        <f>#REF!</f>
        <v>#REF!</v>
      </c>
      <c r="E320" t="e">
        <f>#REF!</f>
        <v>#REF!</v>
      </c>
      <c r="F320" t="e">
        <f>#REF!</f>
        <v>#REF!</v>
      </c>
      <c r="G320" t="e">
        <f>#REF!</f>
        <v>#REF!</v>
      </c>
      <c r="H320" t="e">
        <f>#REF!</f>
        <v>#REF!</v>
      </c>
    </row>
    <row r="321" spans="1:8">
      <c r="A321" t="e">
        <f>#REF!</f>
        <v>#REF!</v>
      </c>
      <c r="B321" t="e">
        <f>#REF!</f>
        <v>#REF!</v>
      </c>
      <c r="C321" t="e">
        <f>#REF!</f>
        <v>#REF!</v>
      </c>
      <c r="D321" t="e">
        <f>#REF!</f>
        <v>#REF!</v>
      </c>
      <c r="E321" t="e">
        <f>#REF!</f>
        <v>#REF!</v>
      </c>
      <c r="F321" t="e">
        <f>#REF!</f>
        <v>#REF!</v>
      </c>
      <c r="G321" t="e">
        <f>#REF!</f>
        <v>#REF!</v>
      </c>
      <c r="H321" t="e">
        <f>#REF!</f>
        <v>#REF!</v>
      </c>
    </row>
    <row r="322" spans="1:8">
      <c r="A322" t="e">
        <f>#REF!</f>
        <v>#REF!</v>
      </c>
      <c r="B322" t="e">
        <f>#REF!</f>
        <v>#REF!</v>
      </c>
      <c r="C322" t="e">
        <f>#REF!</f>
        <v>#REF!</v>
      </c>
      <c r="D322" t="e">
        <f>#REF!</f>
        <v>#REF!</v>
      </c>
      <c r="E322" t="e">
        <f>#REF!</f>
        <v>#REF!</v>
      </c>
      <c r="F322" t="e">
        <f>#REF!</f>
        <v>#REF!</v>
      </c>
      <c r="G322" t="e">
        <f>#REF!</f>
        <v>#REF!</v>
      </c>
      <c r="H322" t="e">
        <f>#REF!</f>
        <v>#REF!</v>
      </c>
    </row>
    <row r="323" spans="1:8">
      <c r="A323" t="e">
        <f>#REF!</f>
        <v>#REF!</v>
      </c>
      <c r="B323" t="e">
        <f>#REF!</f>
        <v>#REF!</v>
      </c>
      <c r="C323" t="e">
        <f>#REF!</f>
        <v>#REF!</v>
      </c>
      <c r="D323" t="e">
        <f>#REF!</f>
        <v>#REF!</v>
      </c>
      <c r="E323" t="e">
        <f>#REF!</f>
        <v>#REF!</v>
      </c>
      <c r="F323" t="e">
        <f>#REF!</f>
        <v>#REF!</v>
      </c>
      <c r="G323" t="e">
        <f>#REF!</f>
        <v>#REF!</v>
      </c>
      <c r="H323" t="e">
        <f>#REF!</f>
        <v>#REF!</v>
      </c>
    </row>
    <row r="324" spans="1:8">
      <c r="A324" t="e">
        <f>#REF!</f>
        <v>#REF!</v>
      </c>
      <c r="B324" t="e">
        <f>#REF!</f>
        <v>#REF!</v>
      </c>
      <c r="C324" t="e">
        <f>#REF!</f>
        <v>#REF!</v>
      </c>
      <c r="D324" t="e">
        <f>#REF!</f>
        <v>#REF!</v>
      </c>
      <c r="E324" t="e">
        <f>#REF!</f>
        <v>#REF!</v>
      </c>
      <c r="F324" t="e">
        <f>#REF!</f>
        <v>#REF!</v>
      </c>
      <c r="G324" t="e">
        <f>#REF!</f>
        <v>#REF!</v>
      </c>
      <c r="H324" t="e">
        <f>#REF!</f>
        <v>#REF!</v>
      </c>
    </row>
    <row r="325" spans="1:8">
      <c r="A325" t="e">
        <f>#REF!</f>
        <v>#REF!</v>
      </c>
      <c r="B325" t="e">
        <f>#REF!</f>
        <v>#REF!</v>
      </c>
      <c r="C325" t="e">
        <f>#REF!</f>
        <v>#REF!</v>
      </c>
      <c r="D325" t="e">
        <f>#REF!</f>
        <v>#REF!</v>
      </c>
      <c r="E325" t="e">
        <f>#REF!</f>
        <v>#REF!</v>
      </c>
      <c r="F325" t="e">
        <f>#REF!</f>
        <v>#REF!</v>
      </c>
      <c r="G325" t="e">
        <f>#REF!</f>
        <v>#REF!</v>
      </c>
      <c r="H325" t="e">
        <f>#REF!</f>
        <v>#REF!</v>
      </c>
    </row>
    <row r="326" spans="1:8">
      <c r="A326" t="e">
        <f>#REF!</f>
        <v>#REF!</v>
      </c>
      <c r="B326" t="e">
        <f>#REF!</f>
        <v>#REF!</v>
      </c>
      <c r="C326" t="e">
        <f>#REF!</f>
        <v>#REF!</v>
      </c>
      <c r="D326" t="e">
        <f>#REF!</f>
        <v>#REF!</v>
      </c>
      <c r="E326" t="e">
        <f>#REF!</f>
        <v>#REF!</v>
      </c>
      <c r="F326" t="e">
        <f>#REF!</f>
        <v>#REF!</v>
      </c>
      <c r="G326" t="e">
        <f>#REF!</f>
        <v>#REF!</v>
      </c>
      <c r="H326" t="e">
        <f>#REF!</f>
        <v>#REF!</v>
      </c>
    </row>
    <row r="327" spans="1:8">
      <c r="A327" t="e">
        <f>#REF!</f>
        <v>#REF!</v>
      </c>
      <c r="B327" t="e">
        <f>#REF!</f>
        <v>#REF!</v>
      </c>
      <c r="C327" t="e">
        <f>#REF!</f>
        <v>#REF!</v>
      </c>
      <c r="D327" t="e">
        <f>#REF!</f>
        <v>#REF!</v>
      </c>
      <c r="E327" t="e">
        <f>#REF!</f>
        <v>#REF!</v>
      </c>
      <c r="F327" t="e">
        <f>#REF!</f>
        <v>#REF!</v>
      </c>
      <c r="G327" t="e">
        <f>#REF!</f>
        <v>#REF!</v>
      </c>
      <c r="H327" t="e">
        <f>#REF!</f>
        <v>#REF!</v>
      </c>
    </row>
    <row r="328" spans="1:8">
      <c r="A328" t="e">
        <f>#REF!</f>
        <v>#REF!</v>
      </c>
      <c r="B328" t="e">
        <f>#REF!</f>
        <v>#REF!</v>
      </c>
      <c r="C328" t="e">
        <f>#REF!</f>
        <v>#REF!</v>
      </c>
      <c r="D328" t="e">
        <f>#REF!</f>
        <v>#REF!</v>
      </c>
      <c r="E328" t="e">
        <f>#REF!</f>
        <v>#REF!</v>
      </c>
      <c r="F328" t="e">
        <f>#REF!</f>
        <v>#REF!</v>
      </c>
      <c r="G328" t="e">
        <f>#REF!</f>
        <v>#REF!</v>
      </c>
      <c r="H328" t="e">
        <f>#REF!</f>
        <v>#REF!</v>
      </c>
    </row>
    <row r="329" spans="1:8">
      <c r="A329" t="e">
        <f>#REF!</f>
        <v>#REF!</v>
      </c>
      <c r="B329" t="e">
        <f>#REF!</f>
        <v>#REF!</v>
      </c>
      <c r="C329" t="e">
        <f>#REF!</f>
        <v>#REF!</v>
      </c>
      <c r="D329" t="e">
        <f>#REF!</f>
        <v>#REF!</v>
      </c>
      <c r="E329" t="e">
        <f>#REF!</f>
        <v>#REF!</v>
      </c>
      <c r="F329" t="e">
        <f>#REF!</f>
        <v>#REF!</v>
      </c>
      <c r="G329" t="e">
        <f>#REF!</f>
        <v>#REF!</v>
      </c>
      <c r="H329" t="e">
        <f>#REF!</f>
        <v>#REF!</v>
      </c>
    </row>
    <row r="330" spans="1:8">
      <c r="A330" t="e">
        <f>#REF!</f>
        <v>#REF!</v>
      </c>
      <c r="B330" t="e">
        <f>#REF!</f>
        <v>#REF!</v>
      </c>
      <c r="C330" t="e">
        <f>#REF!</f>
        <v>#REF!</v>
      </c>
      <c r="D330" t="e">
        <f>#REF!</f>
        <v>#REF!</v>
      </c>
      <c r="E330" t="e">
        <f>#REF!</f>
        <v>#REF!</v>
      </c>
      <c r="F330" t="e">
        <f>#REF!</f>
        <v>#REF!</v>
      </c>
      <c r="G330" t="e">
        <f>#REF!</f>
        <v>#REF!</v>
      </c>
      <c r="H330" t="e">
        <f>#REF!</f>
        <v>#REF!</v>
      </c>
    </row>
    <row r="331" spans="1:8">
      <c r="A331" t="e">
        <f>#REF!</f>
        <v>#REF!</v>
      </c>
      <c r="B331" t="e">
        <f>#REF!</f>
        <v>#REF!</v>
      </c>
      <c r="C331" t="e">
        <f>#REF!</f>
        <v>#REF!</v>
      </c>
      <c r="D331" t="e">
        <f>#REF!</f>
        <v>#REF!</v>
      </c>
      <c r="E331" t="e">
        <f>#REF!</f>
        <v>#REF!</v>
      </c>
      <c r="F331" t="e">
        <f>#REF!</f>
        <v>#REF!</v>
      </c>
      <c r="G331" t="e">
        <f>#REF!</f>
        <v>#REF!</v>
      </c>
      <c r="H331" t="e">
        <f>#REF!</f>
        <v>#REF!</v>
      </c>
    </row>
    <row r="332" spans="1:8">
      <c r="A332" t="e">
        <f>#REF!</f>
        <v>#REF!</v>
      </c>
      <c r="B332" t="e">
        <f>#REF!</f>
        <v>#REF!</v>
      </c>
      <c r="C332" t="e">
        <f>#REF!</f>
        <v>#REF!</v>
      </c>
      <c r="D332" t="e">
        <f>#REF!</f>
        <v>#REF!</v>
      </c>
      <c r="E332" t="e">
        <f>#REF!</f>
        <v>#REF!</v>
      </c>
      <c r="F332" t="e">
        <f>#REF!</f>
        <v>#REF!</v>
      </c>
      <c r="G332" t="e">
        <f>#REF!</f>
        <v>#REF!</v>
      </c>
      <c r="H332" t="e">
        <f>#REF!</f>
        <v>#REF!</v>
      </c>
    </row>
    <row r="333" spans="1:8">
      <c r="A333" t="e">
        <f>#REF!</f>
        <v>#REF!</v>
      </c>
      <c r="B333" t="e">
        <f>#REF!</f>
        <v>#REF!</v>
      </c>
      <c r="C333" t="e">
        <f>#REF!</f>
        <v>#REF!</v>
      </c>
      <c r="D333" t="e">
        <f>#REF!</f>
        <v>#REF!</v>
      </c>
      <c r="E333" t="e">
        <f>#REF!</f>
        <v>#REF!</v>
      </c>
      <c r="F333" t="e">
        <f>#REF!</f>
        <v>#REF!</v>
      </c>
      <c r="G333" t="e">
        <f>#REF!</f>
        <v>#REF!</v>
      </c>
      <c r="H333" t="e">
        <f>#REF!</f>
        <v>#REF!</v>
      </c>
    </row>
    <row r="334" spans="1:8">
      <c r="A334" t="e">
        <f>#REF!</f>
        <v>#REF!</v>
      </c>
      <c r="B334" t="e">
        <f>#REF!</f>
        <v>#REF!</v>
      </c>
      <c r="C334" t="e">
        <f>#REF!</f>
        <v>#REF!</v>
      </c>
      <c r="D334" t="e">
        <f>#REF!</f>
        <v>#REF!</v>
      </c>
      <c r="E334" t="e">
        <f>#REF!</f>
        <v>#REF!</v>
      </c>
      <c r="F334" t="e">
        <f>#REF!</f>
        <v>#REF!</v>
      </c>
      <c r="G334" t="e">
        <f>#REF!</f>
        <v>#REF!</v>
      </c>
      <c r="H334" t="e">
        <f>#REF!</f>
        <v>#REF!</v>
      </c>
    </row>
    <row r="335" spans="1:8">
      <c r="A335" t="e">
        <f>#REF!</f>
        <v>#REF!</v>
      </c>
      <c r="B335" t="e">
        <f>#REF!</f>
        <v>#REF!</v>
      </c>
      <c r="C335" t="e">
        <f>#REF!</f>
        <v>#REF!</v>
      </c>
      <c r="D335" t="e">
        <f>#REF!</f>
        <v>#REF!</v>
      </c>
      <c r="E335" t="e">
        <f>#REF!</f>
        <v>#REF!</v>
      </c>
      <c r="F335" t="e">
        <f>#REF!</f>
        <v>#REF!</v>
      </c>
      <c r="G335" t="e">
        <f>#REF!</f>
        <v>#REF!</v>
      </c>
      <c r="H335" t="e">
        <f>#REF!</f>
        <v>#REF!</v>
      </c>
    </row>
    <row r="336" spans="1:8">
      <c r="A336" t="e">
        <f>#REF!</f>
        <v>#REF!</v>
      </c>
      <c r="B336" t="e">
        <f>#REF!</f>
        <v>#REF!</v>
      </c>
      <c r="C336" t="e">
        <f>#REF!</f>
        <v>#REF!</v>
      </c>
      <c r="D336" t="e">
        <f>#REF!</f>
        <v>#REF!</v>
      </c>
      <c r="E336" t="e">
        <f>#REF!</f>
        <v>#REF!</v>
      </c>
      <c r="F336" t="e">
        <f>#REF!</f>
        <v>#REF!</v>
      </c>
      <c r="G336" t="e">
        <f>#REF!</f>
        <v>#REF!</v>
      </c>
      <c r="H336" t="e">
        <f>#REF!</f>
        <v>#REF!</v>
      </c>
    </row>
    <row r="337" spans="1:8">
      <c r="A337" t="e">
        <f>#REF!</f>
        <v>#REF!</v>
      </c>
      <c r="B337" t="e">
        <f>#REF!</f>
        <v>#REF!</v>
      </c>
      <c r="C337" t="e">
        <f>#REF!</f>
        <v>#REF!</v>
      </c>
      <c r="D337" t="e">
        <f>#REF!</f>
        <v>#REF!</v>
      </c>
      <c r="E337" t="e">
        <f>#REF!</f>
        <v>#REF!</v>
      </c>
      <c r="F337" t="e">
        <f>#REF!</f>
        <v>#REF!</v>
      </c>
      <c r="G337" t="e">
        <f>#REF!</f>
        <v>#REF!</v>
      </c>
      <c r="H337" t="e">
        <f>#REF!</f>
        <v>#REF!</v>
      </c>
    </row>
    <row r="338" spans="1:8">
      <c r="A338" t="e">
        <f>#REF!</f>
        <v>#REF!</v>
      </c>
      <c r="B338" t="e">
        <f>#REF!</f>
        <v>#REF!</v>
      </c>
      <c r="C338" t="e">
        <f>#REF!</f>
        <v>#REF!</v>
      </c>
      <c r="D338" t="e">
        <f>#REF!</f>
        <v>#REF!</v>
      </c>
      <c r="E338" t="e">
        <f>#REF!</f>
        <v>#REF!</v>
      </c>
      <c r="F338" t="e">
        <f>#REF!</f>
        <v>#REF!</v>
      </c>
      <c r="G338" t="e">
        <f>#REF!</f>
        <v>#REF!</v>
      </c>
      <c r="H338" t="e">
        <f>#REF!</f>
        <v>#REF!</v>
      </c>
    </row>
    <row r="339" spans="1:8">
      <c r="A339" t="e">
        <f>#REF!</f>
        <v>#REF!</v>
      </c>
      <c r="B339" t="e">
        <f>#REF!</f>
        <v>#REF!</v>
      </c>
      <c r="C339" t="e">
        <f>#REF!</f>
        <v>#REF!</v>
      </c>
      <c r="D339" t="e">
        <f>#REF!</f>
        <v>#REF!</v>
      </c>
      <c r="E339" t="e">
        <f>#REF!</f>
        <v>#REF!</v>
      </c>
      <c r="F339" t="e">
        <f>#REF!</f>
        <v>#REF!</v>
      </c>
      <c r="G339" t="e">
        <f>#REF!</f>
        <v>#REF!</v>
      </c>
      <c r="H339" t="e">
        <f>#REF!</f>
        <v>#REF!</v>
      </c>
    </row>
    <row r="340" spans="1:8">
      <c r="A340" t="e">
        <f>#REF!</f>
        <v>#REF!</v>
      </c>
      <c r="B340" t="e">
        <f>#REF!</f>
        <v>#REF!</v>
      </c>
      <c r="C340" t="e">
        <f>#REF!</f>
        <v>#REF!</v>
      </c>
      <c r="D340" t="e">
        <f>#REF!</f>
        <v>#REF!</v>
      </c>
      <c r="E340" t="e">
        <f>#REF!</f>
        <v>#REF!</v>
      </c>
      <c r="F340" t="e">
        <f>#REF!</f>
        <v>#REF!</v>
      </c>
      <c r="G340" t="e">
        <f>#REF!</f>
        <v>#REF!</v>
      </c>
      <c r="H340" t="e">
        <f>#REF!</f>
        <v>#REF!</v>
      </c>
    </row>
    <row r="341" spans="1:8">
      <c r="A341" t="e">
        <f>#REF!</f>
        <v>#REF!</v>
      </c>
      <c r="B341" t="e">
        <f>#REF!</f>
        <v>#REF!</v>
      </c>
      <c r="C341" t="e">
        <f>#REF!</f>
        <v>#REF!</v>
      </c>
      <c r="D341" t="e">
        <f>#REF!</f>
        <v>#REF!</v>
      </c>
      <c r="E341" t="e">
        <f>#REF!</f>
        <v>#REF!</v>
      </c>
      <c r="F341" t="e">
        <f>#REF!</f>
        <v>#REF!</v>
      </c>
      <c r="G341" t="e">
        <f>#REF!</f>
        <v>#REF!</v>
      </c>
      <c r="H341" t="e">
        <f>#REF!</f>
        <v>#REF!</v>
      </c>
    </row>
    <row r="342" spans="1:8">
      <c r="A342" t="e">
        <f>#REF!</f>
        <v>#REF!</v>
      </c>
      <c r="B342" t="e">
        <f>#REF!</f>
        <v>#REF!</v>
      </c>
      <c r="C342" t="e">
        <f>#REF!</f>
        <v>#REF!</v>
      </c>
      <c r="D342" t="e">
        <f>#REF!</f>
        <v>#REF!</v>
      </c>
      <c r="E342" t="e">
        <f>#REF!</f>
        <v>#REF!</v>
      </c>
      <c r="F342" t="e">
        <f>#REF!</f>
        <v>#REF!</v>
      </c>
      <c r="G342" t="e">
        <f>#REF!</f>
        <v>#REF!</v>
      </c>
      <c r="H342" t="e">
        <f>#REF!</f>
        <v>#REF!</v>
      </c>
    </row>
    <row r="343" spans="1:8">
      <c r="A343" t="e">
        <f>#REF!</f>
        <v>#REF!</v>
      </c>
      <c r="B343" t="e">
        <f>#REF!</f>
        <v>#REF!</v>
      </c>
      <c r="C343" t="e">
        <f>#REF!</f>
        <v>#REF!</v>
      </c>
      <c r="D343" t="e">
        <f>#REF!</f>
        <v>#REF!</v>
      </c>
      <c r="E343" t="e">
        <f>#REF!</f>
        <v>#REF!</v>
      </c>
      <c r="F343" t="e">
        <f>#REF!</f>
        <v>#REF!</v>
      </c>
      <c r="G343" t="e">
        <f>#REF!</f>
        <v>#REF!</v>
      </c>
      <c r="H343" t="e">
        <f>#REF!</f>
        <v>#REF!</v>
      </c>
    </row>
    <row r="344" spans="1:8">
      <c r="A344" t="e">
        <f>#REF!</f>
        <v>#REF!</v>
      </c>
      <c r="B344" t="e">
        <f>#REF!</f>
        <v>#REF!</v>
      </c>
      <c r="C344" t="e">
        <f>#REF!</f>
        <v>#REF!</v>
      </c>
      <c r="D344" t="e">
        <f>#REF!</f>
        <v>#REF!</v>
      </c>
      <c r="E344" t="e">
        <f>#REF!</f>
        <v>#REF!</v>
      </c>
      <c r="F344" t="e">
        <f>#REF!</f>
        <v>#REF!</v>
      </c>
      <c r="G344" t="e">
        <f>#REF!</f>
        <v>#REF!</v>
      </c>
      <c r="H344" t="e">
        <f>#REF!</f>
        <v>#REF!</v>
      </c>
    </row>
    <row r="345" spans="1:8">
      <c r="A345" t="e">
        <f>#REF!</f>
        <v>#REF!</v>
      </c>
      <c r="B345" t="e">
        <f>#REF!</f>
        <v>#REF!</v>
      </c>
      <c r="C345" t="e">
        <f>#REF!</f>
        <v>#REF!</v>
      </c>
      <c r="D345" t="e">
        <f>#REF!</f>
        <v>#REF!</v>
      </c>
      <c r="E345" t="e">
        <f>#REF!</f>
        <v>#REF!</v>
      </c>
      <c r="F345" t="e">
        <f>#REF!</f>
        <v>#REF!</v>
      </c>
      <c r="G345" t="e">
        <f>#REF!</f>
        <v>#REF!</v>
      </c>
      <c r="H345" t="e">
        <f>#REF!</f>
        <v>#REF!</v>
      </c>
    </row>
    <row r="346" spans="1:8">
      <c r="A346" t="e">
        <f>#REF!</f>
        <v>#REF!</v>
      </c>
      <c r="B346" t="e">
        <f>#REF!</f>
        <v>#REF!</v>
      </c>
      <c r="C346" t="e">
        <f>#REF!</f>
        <v>#REF!</v>
      </c>
      <c r="D346" t="e">
        <f>#REF!</f>
        <v>#REF!</v>
      </c>
      <c r="E346" t="e">
        <f>#REF!</f>
        <v>#REF!</v>
      </c>
      <c r="F346" t="e">
        <f>#REF!</f>
        <v>#REF!</v>
      </c>
      <c r="G346" t="e">
        <f>#REF!</f>
        <v>#REF!</v>
      </c>
      <c r="H346" t="e">
        <f>#REF!</f>
        <v>#REF!</v>
      </c>
    </row>
    <row r="347" spans="1:8">
      <c r="A347" t="e">
        <f>#REF!</f>
        <v>#REF!</v>
      </c>
      <c r="B347" t="e">
        <f>#REF!</f>
        <v>#REF!</v>
      </c>
      <c r="C347" t="e">
        <f>#REF!</f>
        <v>#REF!</v>
      </c>
      <c r="D347" t="e">
        <f>#REF!</f>
        <v>#REF!</v>
      </c>
      <c r="E347" t="e">
        <f>#REF!</f>
        <v>#REF!</v>
      </c>
      <c r="F347" t="e">
        <f>#REF!</f>
        <v>#REF!</v>
      </c>
      <c r="G347" t="e">
        <f>#REF!</f>
        <v>#REF!</v>
      </c>
      <c r="H347" t="e">
        <f>#REF!</f>
        <v>#REF!</v>
      </c>
    </row>
    <row r="348" spans="1:8">
      <c r="A348" t="e">
        <f>#REF!</f>
        <v>#REF!</v>
      </c>
      <c r="B348" t="e">
        <f>#REF!</f>
        <v>#REF!</v>
      </c>
      <c r="C348" t="e">
        <f>#REF!</f>
        <v>#REF!</v>
      </c>
      <c r="D348" t="e">
        <f>#REF!</f>
        <v>#REF!</v>
      </c>
      <c r="E348" t="e">
        <f>#REF!</f>
        <v>#REF!</v>
      </c>
      <c r="F348" t="e">
        <f>#REF!</f>
        <v>#REF!</v>
      </c>
      <c r="G348" t="e">
        <f>#REF!</f>
        <v>#REF!</v>
      </c>
      <c r="H348" t="e">
        <f>#REF!</f>
        <v>#REF!</v>
      </c>
    </row>
    <row r="349" spans="1:8">
      <c r="A349" t="e">
        <f>#REF!</f>
        <v>#REF!</v>
      </c>
      <c r="B349" t="e">
        <f>#REF!</f>
        <v>#REF!</v>
      </c>
      <c r="C349" t="e">
        <f>#REF!</f>
        <v>#REF!</v>
      </c>
      <c r="D349" t="e">
        <f>#REF!</f>
        <v>#REF!</v>
      </c>
      <c r="E349" t="e">
        <f>#REF!</f>
        <v>#REF!</v>
      </c>
      <c r="F349" t="e">
        <f>#REF!</f>
        <v>#REF!</v>
      </c>
      <c r="G349" t="e">
        <f>#REF!</f>
        <v>#REF!</v>
      </c>
      <c r="H349" t="e">
        <f>#REF!</f>
        <v>#REF!</v>
      </c>
    </row>
    <row r="350" spans="1:8">
      <c r="A350" t="e">
        <f>#REF!</f>
        <v>#REF!</v>
      </c>
      <c r="B350" t="e">
        <f>#REF!</f>
        <v>#REF!</v>
      </c>
      <c r="C350" t="e">
        <f>#REF!</f>
        <v>#REF!</v>
      </c>
      <c r="D350" t="e">
        <f>#REF!</f>
        <v>#REF!</v>
      </c>
      <c r="E350" t="e">
        <f>#REF!</f>
        <v>#REF!</v>
      </c>
      <c r="F350" t="e">
        <f>#REF!</f>
        <v>#REF!</v>
      </c>
      <c r="G350" t="e">
        <f>#REF!</f>
        <v>#REF!</v>
      </c>
      <c r="H350" t="e">
        <f>#REF!</f>
        <v>#REF!</v>
      </c>
    </row>
    <row r="351" spans="1:8">
      <c r="A351" t="e">
        <f>#REF!</f>
        <v>#REF!</v>
      </c>
      <c r="B351" t="e">
        <f>#REF!</f>
        <v>#REF!</v>
      </c>
      <c r="C351" t="e">
        <f>#REF!</f>
        <v>#REF!</v>
      </c>
      <c r="D351" t="e">
        <f>#REF!</f>
        <v>#REF!</v>
      </c>
      <c r="E351" t="e">
        <f>#REF!</f>
        <v>#REF!</v>
      </c>
      <c r="F351" t="e">
        <f>#REF!</f>
        <v>#REF!</v>
      </c>
      <c r="G351" t="e">
        <f>#REF!</f>
        <v>#REF!</v>
      </c>
      <c r="H351" t="e">
        <f>#REF!</f>
        <v>#REF!</v>
      </c>
    </row>
    <row r="352" spans="1:8">
      <c r="A352" t="e">
        <f>#REF!</f>
        <v>#REF!</v>
      </c>
      <c r="B352" t="e">
        <f>#REF!</f>
        <v>#REF!</v>
      </c>
      <c r="C352" t="e">
        <f>#REF!</f>
        <v>#REF!</v>
      </c>
      <c r="D352" t="e">
        <f>#REF!</f>
        <v>#REF!</v>
      </c>
      <c r="E352" t="e">
        <f>#REF!</f>
        <v>#REF!</v>
      </c>
      <c r="F352" t="e">
        <f>#REF!</f>
        <v>#REF!</v>
      </c>
      <c r="G352" t="e">
        <f>#REF!</f>
        <v>#REF!</v>
      </c>
      <c r="H352" t="e">
        <f>#REF!</f>
        <v>#REF!</v>
      </c>
    </row>
    <row r="353" spans="1:8">
      <c r="A353" t="e">
        <f>#REF!</f>
        <v>#REF!</v>
      </c>
      <c r="B353" t="e">
        <f>#REF!</f>
        <v>#REF!</v>
      </c>
      <c r="C353" t="e">
        <f>#REF!</f>
        <v>#REF!</v>
      </c>
      <c r="D353" t="e">
        <f>#REF!</f>
        <v>#REF!</v>
      </c>
      <c r="E353" t="e">
        <f>#REF!</f>
        <v>#REF!</v>
      </c>
      <c r="F353" t="e">
        <f>#REF!</f>
        <v>#REF!</v>
      </c>
      <c r="G353" t="e">
        <f>#REF!</f>
        <v>#REF!</v>
      </c>
      <c r="H353" t="e">
        <f>#REF!</f>
        <v>#REF!</v>
      </c>
    </row>
    <row r="354" spans="1:8">
      <c r="A354" t="e">
        <f>#REF!</f>
        <v>#REF!</v>
      </c>
      <c r="B354" t="e">
        <f>#REF!</f>
        <v>#REF!</v>
      </c>
      <c r="C354" t="e">
        <f>#REF!</f>
        <v>#REF!</v>
      </c>
      <c r="D354" t="e">
        <f>#REF!</f>
        <v>#REF!</v>
      </c>
      <c r="E354" t="e">
        <f>#REF!</f>
        <v>#REF!</v>
      </c>
      <c r="F354" t="e">
        <f>#REF!</f>
        <v>#REF!</v>
      </c>
      <c r="G354" t="e">
        <f>#REF!</f>
        <v>#REF!</v>
      </c>
      <c r="H354" t="e">
        <f>#REF!</f>
        <v>#REF!</v>
      </c>
    </row>
    <row r="355" spans="1:8">
      <c r="A355" t="e">
        <f>#REF!</f>
        <v>#REF!</v>
      </c>
      <c r="B355" t="e">
        <f>#REF!</f>
        <v>#REF!</v>
      </c>
      <c r="C355" t="e">
        <f>#REF!</f>
        <v>#REF!</v>
      </c>
      <c r="D355" t="e">
        <f>#REF!</f>
        <v>#REF!</v>
      </c>
      <c r="E355" t="e">
        <f>#REF!</f>
        <v>#REF!</v>
      </c>
      <c r="F355" t="e">
        <f>#REF!</f>
        <v>#REF!</v>
      </c>
      <c r="G355" t="e">
        <f>#REF!</f>
        <v>#REF!</v>
      </c>
      <c r="H355" t="e">
        <f>#REF!</f>
        <v>#REF!</v>
      </c>
    </row>
    <row r="356" spans="1:8">
      <c r="A356" t="e">
        <f>#REF!</f>
        <v>#REF!</v>
      </c>
      <c r="B356" t="e">
        <f>#REF!</f>
        <v>#REF!</v>
      </c>
      <c r="C356" t="e">
        <f>#REF!</f>
        <v>#REF!</v>
      </c>
      <c r="D356" t="e">
        <f>#REF!</f>
        <v>#REF!</v>
      </c>
      <c r="E356" t="e">
        <f>#REF!</f>
        <v>#REF!</v>
      </c>
      <c r="F356" t="e">
        <f>#REF!</f>
        <v>#REF!</v>
      </c>
      <c r="G356" t="e">
        <f>#REF!</f>
        <v>#REF!</v>
      </c>
      <c r="H356" t="e">
        <f>#REF!</f>
        <v>#REF!</v>
      </c>
    </row>
    <row r="357" spans="1:8">
      <c r="A357" t="e">
        <f>#REF!</f>
        <v>#REF!</v>
      </c>
      <c r="B357" t="e">
        <f>#REF!</f>
        <v>#REF!</v>
      </c>
      <c r="C357" t="e">
        <f>#REF!</f>
        <v>#REF!</v>
      </c>
      <c r="D357" t="e">
        <f>#REF!</f>
        <v>#REF!</v>
      </c>
      <c r="E357" t="e">
        <f>#REF!</f>
        <v>#REF!</v>
      </c>
      <c r="F357" t="e">
        <f>#REF!</f>
        <v>#REF!</v>
      </c>
      <c r="G357" t="e">
        <f>#REF!</f>
        <v>#REF!</v>
      </c>
      <c r="H357" t="e">
        <f>#REF!</f>
        <v>#REF!</v>
      </c>
    </row>
    <row r="358" spans="1:8">
      <c r="A358" t="e">
        <f>#REF!</f>
        <v>#REF!</v>
      </c>
      <c r="B358" t="e">
        <f>#REF!</f>
        <v>#REF!</v>
      </c>
      <c r="C358" t="e">
        <f>#REF!</f>
        <v>#REF!</v>
      </c>
      <c r="D358" t="e">
        <f>#REF!</f>
        <v>#REF!</v>
      </c>
      <c r="E358" t="e">
        <f>#REF!</f>
        <v>#REF!</v>
      </c>
      <c r="F358" t="e">
        <f>#REF!</f>
        <v>#REF!</v>
      </c>
      <c r="G358" t="e">
        <f>#REF!</f>
        <v>#REF!</v>
      </c>
      <c r="H358" t="e">
        <f>#REF!</f>
        <v>#REF!</v>
      </c>
    </row>
    <row r="359" spans="1:8">
      <c r="A359" t="e">
        <f>#REF!</f>
        <v>#REF!</v>
      </c>
      <c r="B359" t="e">
        <f>#REF!</f>
        <v>#REF!</v>
      </c>
      <c r="C359" t="e">
        <f>#REF!</f>
        <v>#REF!</v>
      </c>
      <c r="D359" t="e">
        <f>#REF!</f>
        <v>#REF!</v>
      </c>
      <c r="E359" t="e">
        <f>#REF!</f>
        <v>#REF!</v>
      </c>
      <c r="F359" t="e">
        <f>#REF!</f>
        <v>#REF!</v>
      </c>
      <c r="G359" t="e">
        <f>#REF!</f>
        <v>#REF!</v>
      </c>
      <c r="H359" t="e">
        <f>#REF!</f>
        <v>#REF!</v>
      </c>
    </row>
    <row r="360" spans="1:8">
      <c r="A360" t="e">
        <f>#REF!</f>
        <v>#REF!</v>
      </c>
      <c r="B360" t="e">
        <f>#REF!</f>
        <v>#REF!</v>
      </c>
      <c r="C360" t="e">
        <f>#REF!</f>
        <v>#REF!</v>
      </c>
      <c r="D360" t="e">
        <f>#REF!</f>
        <v>#REF!</v>
      </c>
      <c r="E360" t="e">
        <f>#REF!</f>
        <v>#REF!</v>
      </c>
      <c r="F360" t="e">
        <f>#REF!</f>
        <v>#REF!</v>
      </c>
      <c r="G360" t="e">
        <f>#REF!</f>
        <v>#REF!</v>
      </c>
      <c r="H360" t="e">
        <f>#REF!</f>
        <v>#REF!</v>
      </c>
    </row>
    <row r="361" spans="1:8">
      <c r="A361" t="e">
        <f>#REF!</f>
        <v>#REF!</v>
      </c>
      <c r="B361" t="e">
        <f>#REF!</f>
        <v>#REF!</v>
      </c>
      <c r="C361" t="e">
        <f>#REF!</f>
        <v>#REF!</v>
      </c>
      <c r="D361" t="e">
        <f>#REF!</f>
        <v>#REF!</v>
      </c>
      <c r="E361" t="e">
        <f>#REF!</f>
        <v>#REF!</v>
      </c>
      <c r="F361" t="e">
        <f>#REF!</f>
        <v>#REF!</v>
      </c>
      <c r="G361" t="e">
        <f>#REF!</f>
        <v>#REF!</v>
      </c>
      <c r="H361" t="e">
        <f>#REF!</f>
        <v>#REF!</v>
      </c>
    </row>
    <row r="362" spans="1:8">
      <c r="A362" t="e">
        <f>#REF!</f>
        <v>#REF!</v>
      </c>
      <c r="B362" t="e">
        <f>#REF!</f>
        <v>#REF!</v>
      </c>
      <c r="C362" t="e">
        <f>#REF!</f>
        <v>#REF!</v>
      </c>
      <c r="D362" t="e">
        <f>#REF!</f>
        <v>#REF!</v>
      </c>
      <c r="E362" t="e">
        <f>#REF!</f>
        <v>#REF!</v>
      </c>
      <c r="F362" t="e">
        <f>#REF!</f>
        <v>#REF!</v>
      </c>
      <c r="G362" t="e">
        <f>#REF!</f>
        <v>#REF!</v>
      </c>
      <c r="H362" t="e">
        <f>#REF!</f>
        <v>#REF!</v>
      </c>
    </row>
    <row r="363" spans="1:8">
      <c r="A363" t="e">
        <f>#REF!</f>
        <v>#REF!</v>
      </c>
      <c r="B363" t="e">
        <f>#REF!</f>
        <v>#REF!</v>
      </c>
      <c r="C363" t="e">
        <f>#REF!</f>
        <v>#REF!</v>
      </c>
      <c r="D363" t="e">
        <f>#REF!</f>
        <v>#REF!</v>
      </c>
      <c r="E363" t="e">
        <f>#REF!</f>
        <v>#REF!</v>
      </c>
      <c r="F363" t="e">
        <f>#REF!</f>
        <v>#REF!</v>
      </c>
      <c r="G363" t="e">
        <f>#REF!</f>
        <v>#REF!</v>
      </c>
      <c r="H363" t="e">
        <f>#REF!</f>
        <v>#REF!</v>
      </c>
    </row>
    <row r="364" spans="1:8">
      <c r="A364" t="e">
        <f>#REF!</f>
        <v>#REF!</v>
      </c>
      <c r="B364" t="e">
        <f>#REF!</f>
        <v>#REF!</v>
      </c>
      <c r="C364" t="e">
        <f>#REF!</f>
        <v>#REF!</v>
      </c>
      <c r="D364" t="e">
        <f>#REF!</f>
        <v>#REF!</v>
      </c>
      <c r="E364" t="e">
        <f>#REF!</f>
        <v>#REF!</v>
      </c>
      <c r="F364" t="e">
        <f>#REF!</f>
        <v>#REF!</v>
      </c>
      <c r="G364" t="e">
        <f>#REF!</f>
        <v>#REF!</v>
      </c>
      <c r="H364" t="e">
        <f>#REF!</f>
        <v>#REF!</v>
      </c>
    </row>
    <row r="365" spans="1:8">
      <c r="A365" t="e">
        <f>#REF!</f>
        <v>#REF!</v>
      </c>
      <c r="B365" t="e">
        <f>#REF!</f>
        <v>#REF!</v>
      </c>
      <c r="C365" t="e">
        <f>#REF!</f>
        <v>#REF!</v>
      </c>
      <c r="D365" t="e">
        <f>#REF!</f>
        <v>#REF!</v>
      </c>
      <c r="E365" t="e">
        <f>#REF!</f>
        <v>#REF!</v>
      </c>
      <c r="F365" t="e">
        <f>#REF!</f>
        <v>#REF!</v>
      </c>
      <c r="G365" t="e">
        <f>#REF!</f>
        <v>#REF!</v>
      </c>
      <c r="H365" t="e">
        <f>#REF!</f>
        <v>#REF!</v>
      </c>
    </row>
    <row r="366" spans="1:8">
      <c r="A366" t="e">
        <f>#REF!</f>
        <v>#REF!</v>
      </c>
      <c r="B366" t="e">
        <f>#REF!</f>
        <v>#REF!</v>
      </c>
      <c r="C366" t="e">
        <f>#REF!</f>
        <v>#REF!</v>
      </c>
      <c r="D366" t="e">
        <f>#REF!</f>
        <v>#REF!</v>
      </c>
      <c r="E366" t="e">
        <f>#REF!</f>
        <v>#REF!</v>
      </c>
      <c r="F366" t="e">
        <f>#REF!</f>
        <v>#REF!</v>
      </c>
      <c r="G366" t="e">
        <f>#REF!</f>
        <v>#REF!</v>
      </c>
      <c r="H366" t="e">
        <f>#REF!</f>
        <v>#REF!</v>
      </c>
    </row>
    <row r="367" spans="1:8">
      <c r="A367" t="e">
        <f>#REF!</f>
        <v>#REF!</v>
      </c>
      <c r="B367" t="e">
        <f>#REF!</f>
        <v>#REF!</v>
      </c>
      <c r="C367" t="e">
        <f>#REF!</f>
        <v>#REF!</v>
      </c>
      <c r="D367" t="e">
        <f>#REF!</f>
        <v>#REF!</v>
      </c>
      <c r="E367" t="e">
        <f>#REF!</f>
        <v>#REF!</v>
      </c>
      <c r="F367" t="e">
        <f>#REF!</f>
        <v>#REF!</v>
      </c>
      <c r="G367" t="e">
        <f>#REF!</f>
        <v>#REF!</v>
      </c>
      <c r="H367" t="e">
        <f>#REF!</f>
        <v>#REF!</v>
      </c>
    </row>
    <row r="368" spans="1:8">
      <c r="A368" t="e">
        <f>#REF!</f>
        <v>#REF!</v>
      </c>
      <c r="B368" t="e">
        <f>#REF!</f>
        <v>#REF!</v>
      </c>
      <c r="C368" t="e">
        <f>#REF!</f>
        <v>#REF!</v>
      </c>
      <c r="D368" t="e">
        <f>#REF!</f>
        <v>#REF!</v>
      </c>
      <c r="E368" t="e">
        <f>#REF!</f>
        <v>#REF!</v>
      </c>
      <c r="F368" t="e">
        <f>#REF!</f>
        <v>#REF!</v>
      </c>
      <c r="G368" t="e">
        <f>#REF!</f>
        <v>#REF!</v>
      </c>
      <c r="H368" t="e">
        <f>#REF!</f>
        <v>#REF!</v>
      </c>
    </row>
    <row r="369" spans="1:8">
      <c r="A369" t="e">
        <f>#REF!</f>
        <v>#REF!</v>
      </c>
      <c r="B369" t="e">
        <f>#REF!</f>
        <v>#REF!</v>
      </c>
      <c r="C369" t="e">
        <f>#REF!</f>
        <v>#REF!</v>
      </c>
      <c r="D369" t="e">
        <f>#REF!</f>
        <v>#REF!</v>
      </c>
      <c r="E369" t="e">
        <f>#REF!</f>
        <v>#REF!</v>
      </c>
      <c r="F369" t="e">
        <f>#REF!</f>
        <v>#REF!</v>
      </c>
      <c r="G369" t="e">
        <f>#REF!</f>
        <v>#REF!</v>
      </c>
      <c r="H369" t="e">
        <f>#REF!</f>
        <v>#REF!</v>
      </c>
    </row>
    <row r="370" spans="1:8">
      <c r="A370" t="e">
        <f>#REF!</f>
        <v>#REF!</v>
      </c>
      <c r="B370" t="e">
        <f>#REF!</f>
        <v>#REF!</v>
      </c>
      <c r="C370" t="e">
        <f>#REF!</f>
        <v>#REF!</v>
      </c>
      <c r="D370" t="e">
        <f>#REF!</f>
        <v>#REF!</v>
      </c>
      <c r="E370" t="e">
        <f>#REF!</f>
        <v>#REF!</v>
      </c>
      <c r="F370" t="e">
        <f>#REF!</f>
        <v>#REF!</v>
      </c>
      <c r="G370" t="e">
        <f>#REF!</f>
        <v>#REF!</v>
      </c>
      <c r="H370" t="e">
        <f>#REF!</f>
        <v>#REF!</v>
      </c>
    </row>
    <row r="371" spans="1:8">
      <c r="A371" t="e">
        <f>#REF!</f>
        <v>#REF!</v>
      </c>
      <c r="B371" t="e">
        <f>#REF!</f>
        <v>#REF!</v>
      </c>
      <c r="C371" t="e">
        <f>#REF!</f>
        <v>#REF!</v>
      </c>
      <c r="D371" t="e">
        <f>#REF!</f>
        <v>#REF!</v>
      </c>
      <c r="E371" t="e">
        <f>#REF!</f>
        <v>#REF!</v>
      </c>
      <c r="F371" t="e">
        <f>#REF!</f>
        <v>#REF!</v>
      </c>
      <c r="G371" t="e">
        <f>#REF!</f>
        <v>#REF!</v>
      </c>
      <c r="H371" t="e">
        <f>#REF!</f>
        <v>#REF!</v>
      </c>
    </row>
    <row r="372" spans="1:8">
      <c r="A372" t="e">
        <f>#REF!</f>
        <v>#REF!</v>
      </c>
      <c r="B372" t="e">
        <f>#REF!</f>
        <v>#REF!</v>
      </c>
      <c r="C372" t="e">
        <f>#REF!</f>
        <v>#REF!</v>
      </c>
      <c r="D372" t="e">
        <f>#REF!</f>
        <v>#REF!</v>
      </c>
      <c r="E372" t="e">
        <f>#REF!</f>
        <v>#REF!</v>
      </c>
      <c r="F372" t="e">
        <f>#REF!</f>
        <v>#REF!</v>
      </c>
      <c r="G372" t="e">
        <f>#REF!</f>
        <v>#REF!</v>
      </c>
      <c r="H372" t="e">
        <f>#REF!</f>
        <v>#REF!</v>
      </c>
    </row>
    <row r="373" spans="1:8">
      <c r="A373" t="e">
        <f>#REF!</f>
        <v>#REF!</v>
      </c>
      <c r="B373" t="e">
        <f>#REF!</f>
        <v>#REF!</v>
      </c>
      <c r="C373" t="e">
        <f>#REF!</f>
        <v>#REF!</v>
      </c>
      <c r="D373" t="e">
        <f>#REF!</f>
        <v>#REF!</v>
      </c>
      <c r="E373" t="e">
        <f>#REF!</f>
        <v>#REF!</v>
      </c>
      <c r="F373" t="e">
        <f>#REF!</f>
        <v>#REF!</v>
      </c>
      <c r="G373" t="e">
        <f>#REF!</f>
        <v>#REF!</v>
      </c>
      <c r="H373" t="e">
        <f>#REF!</f>
        <v>#REF!</v>
      </c>
    </row>
    <row r="374" spans="1:8">
      <c r="A374" t="e">
        <f>#REF!</f>
        <v>#REF!</v>
      </c>
      <c r="B374" t="e">
        <f>#REF!</f>
        <v>#REF!</v>
      </c>
      <c r="C374" t="e">
        <f>#REF!</f>
        <v>#REF!</v>
      </c>
      <c r="D374" t="e">
        <f>#REF!</f>
        <v>#REF!</v>
      </c>
      <c r="E374" t="e">
        <f>#REF!</f>
        <v>#REF!</v>
      </c>
      <c r="F374" t="e">
        <f>#REF!</f>
        <v>#REF!</v>
      </c>
      <c r="G374" t="e">
        <f>#REF!</f>
        <v>#REF!</v>
      </c>
      <c r="H374" t="e">
        <f>#REF!</f>
        <v>#REF!</v>
      </c>
    </row>
    <row r="375" spans="1:8">
      <c r="A375" t="e">
        <f>#REF!</f>
        <v>#REF!</v>
      </c>
      <c r="B375" t="e">
        <f>#REF!</f>
        <v>#REF!</v>
      </c>
      <c r="C375" t="e">
        <f>#REF!</f>
        <v>#REF!</v>
      </c>
      <c r="D375" t="e">
        <f>#REF!</f>
        <v>#REF!</v>
      </c>
      <c r="E375" t="e">
        <f>#REF!</f>
        <v>#REF!</v>
      </c>
      <c r="F375" t="e">
        <f>#REF!</f>
        <v>#REF!</v>
      </c>
      <c r="G375" t="e">
        <f>#REF!</f>
        <v>#REF!</v>
      </c>
      <c r="H375" t="e">
        <f>#REF!</f>
        <v>#REF!</v>
      </c>
    </row>
    <row r="376" spans="1:8">
      <c r="A376" t="e">
        <f>#REF!</f>
        <v>#REF!</v>
      </c>
      <c r="B376" t="e">
        <f>#REF!</f>
        <v>#REF!</v>
      </c>
      <c r="C376" t="e">
        <f>#REF!</f>
        <v>#REF!</v>
      </c>
      <c r="D376" t="e">
        <f>#REF!</f>
        <v>#REF!</v>
      </c>
      <c r="E376" t="e">
        <f>#REF!</f>
        <v>#REF!</v>
      </c>
      <c r="F376" t="e">
        <f>#REF!</f>
        <v>#REF!</v>
      </c>
      <c r="G376" t="e">
        <f>#REF!</f>
        <v>#REF!</v>
      </c>
      <c r="H376" t="e">
        <f>#REF!</f>
        <v>#REF!</v>
      </c>
    </row>
    <row r="377" spans="1:8">
      <c r="A377" t="e">
        <f>#REF!</f>
        <v>#REF!</v>
      </c>
      <c r="B377" t="e">
        <f>#REF!</f>
        <v>#REF!</v>
      </c>
      <c r="C377" t="e">
        <f>#REF!</f>
        <v>#REF!</v>
      </c>
      <c r="D377" t="e">
        <f>#REF!</f>
        <v>#REF!</v>
      </c>
      <c r="E377" t="e">
        <f>#REF!</f>
        <v>#REF!</v>
      </c>
      <c r="F377" t="e">
        <f>#REF!</f>
        <v>#REF!</v>
      </c>
      <c r="G377" t="e">
        <f>#REF!</f>
        <v>#REF!</v>
      </c>
      <c r="H377" t="e">
        <f>#REF!</f>
        <v>#REF!</v>
      </c>
    </row>
    <row r="378" spans="1:8">
      <c r="A378" t="e">
        <f>#REF!</f>
        <v>#REF!</v>
      </c>
      <c r="B378" t="e">
        <f>#REF!</f>
        <v>#REF!</v>
      </c>
      <c r="C378" t="e">
        <f>#REF!</f>
        <v>#REF!</v>
      </c>
      <c r="D378" t="e">
        <f>#REF!</f>
        <v>#REF!</v>
      </c>
      <c r="E378" t="e">
        <f>#REF!</f>
        <v>#REF!</v>
      </c>
      <c r="F378" t="e">
        <f>#REF!</f>
        <v>#REF!</v>
      </c>
      <c r="G378" t="e">
        <f>#REF!</f>
        <v>#REF!</v>
      </c>
      <c r="H378" t="e">
        <f>#REF!</f>
        <v>#REF!</v>
      </c>
    </row>
    <row r="379" spans="1:8">
      <c r="A379" t="e">
        <f>#REF!</f>
        <v>#REF!</v>
      </c>
      <c r="B379" t="e">
        <f>#REF!</f>
        <v>#REF!</v>
      </c>
      <c r="C379" t="e">
        <f>#REF!</f>
        <v>#REF!</v>
      </c>
      <c r="D379" t="e">
        <f>#REF!</f>
        <v>#REF!</v>
      </c>
      <c r="E379" t="e">
        <f>#REF!</f>
        <v>#REF!</v>
      </c>
      <c r="F379" t="e">
        <f>#REF!</f>
        <v>#REF!</v>
      </c>
      <c r="G379" t="e">
        <f>#REF!</f>
        <v>#REF!</v>
      </c>
      <c r="H379" t="e">
        <f>#REF!</f>
        <v>#REF!</v>
      </c>
    </row>
    <row r="380" spans="1:8">
      <c r="A380" t="e">
        <f>#REF!</f>
        <v>#REF!</v>
      </c>
      <c r="B380" t="e">
        <f>#REF!</f>
        <v>#REF!</v>
      </c>
      <c r="C380" t="e">
        <f>#REF!</f>
        <v>#REF!</v>
      </c>
      <c r="D380" t="e">
        <f>#REF!</f>
        <v>#REF!</v>
      </c>
      <c r="E380" t="e">
        <f>#REF!</f>
        <v>#REF!</v>
      </c>
      <c r="F380" t="e">
        <f>#REF!</f>
        <v>#REF!</v>
      </c>
      <c r="G380" t="e">
        <f>#REF!</f>
        <v>#REF!</v>
      </c>
      <c r="H380" t="e">
        <f>#REF!</f>
        <v>#REF!</v>
      </c>
    </row>
    <row r="381" spans="1:8">
      <c r="A381" t="e">
        <f>#REF!</f>
        <v>#REF!</v>
      </c>
      <c r="B381" t="e">
        <f>#REF!</f>
        <v>#REF!</v>
      </c>
      <c r="C381" t="e">
        <f>#REF!</f>
        <v>#REF!</v>
      </c>
      <c r="D381" t="e">
        <f>#REF!</f>
        <v>#REF!</v>
      </c>
      <c r="E381" t="e">
        <f>#REF!</f>
        <v>#REF!</v>
      </c>
      <c r="F381" t="e">
        <f>#REF!</f>
        <v>#REF!</v>
      </c>
      <c r="G381" t="e">
        <f>#REF!</f>
        <v>#REF!</v>
      </c>
      <c r="H381" t="e">
        <f>#REF!</f>
        <v>#REF!</v>
      </c>
    </row>
    <row r="382" spans="1:8">
      <c r="A382" t="e">
        <f>#REF!</f>
        <v>#REF!</v>
      </c>
      <c r="B382" t="e">
        <f>#REF!</f>
        <v>#REF!</v>
      </c>
      <c r="C382" t="e">
        <f>#REF!</f>
        <v>#REF!</v>
      </c>
      <c r="D382" t="e">
        <f>#REF!</f>
        <v>#REF!</v>
      </c>
      <c r="E382" t="e">
        <f>#REF!</f>
        <v>#REF!</v>
      </c>
      <c r="F382" t="e">
        <f>#REF!</f>
        <v>#REF!</v>
      </c>
      <c r="G382" t="e">
        <f>#REF!</f>
        <v>#REF!</v>
      </c>
      <c r="H382" t="e">
        <f>#REF!</f>
        <v>#REF!</v>
      </c>
    </row>
    <row r="383" spans="1:8">
      <c r="A383" t="e">
        <f>#REF!</f>
        <v>#REF!</v>
      </c>
      <c r="B383" t="e">
        <f>#REF!</f>
        <v>#REF!</v>
      </c>
      <c r="C383" t="e">
        <f>#REF!</f>
        <v>#REF!</v>
      </c>
      <c r="D383" t="e">
        <f>#REF!</f>
        <v>#REF!</v>
      </c>
      <c r="E383" t="e">
        <f>#REF!</f>
        <v>#REF!</v>
      </c>
      <c r="F383" t="e">
        <f>#REF!</f>
        <v>#REF!</v>
      </c>
      <c r="G383" t="e">
        <f>#REF!</f>
        <v>#REF!</v>
      </c>
      <c r="H383" t="e">
        <f>#REF!</f>
        <v>#REF!</v>
      </c>
    </row>
    <row r="384" spans="1:8">
      <c r="A384" t="e">
        <f>#REF!</f>
        <v>#REF!</v>
      </c>
      <c r="B384" t="e">
        <f>#REF!</f>
        <v>#REF!</v>
      </c>
      <c r="C384" t="e">
        <f>#REF!</f>
        <v>#REF!</v>
      </c>
      <c r="D384" t="e">
        <f>#REF!</f>
        <v>#REF!</v>
      </c>
      <c r="E384" t="e">
        <f>#REF!</f>
        <v>#REF!</v>
      </c>
      <c r="F384" t="e">
        <f>#REF!</f>
        <v>#REF!</v>
      </c>
      <c r="G384" t="e">
        <f>#REF!</f>
        <v>#REF!</v>
      </c>
      <c r="H384" t="e">
        <f>#REF!</f>
        <v>#REF!</v>
      </c>
    </row>
    <row r="385" spans="1:8">
      <c r="A385" t="e">
        <f>#REF!</f>
        <v>#REF!</v>
      </c>
      <c r="B385" t="e">
        <f>#REF!</f>
        <v>#REF!</v>
      </c>
      <c r="C385" t="e">
        <f>#REF!</f>
        <v>#REF!</v>
      </c>
      <c r="D385" t="e">
        <f>#REF!</f>
        <v>#REF!</v>
      </c>
      <c r="E385" t="e">
        <f>#REF!</f>
        <v>#REF!</v>
      </c>
      <c r="F385" t="e">
        <f>#REF!</f>
        <v>#REF!</v>
      </c>
      <c r="G385" t="e">
        <f>#REF!</f>
        <v>#REF!</v>
      </c>
      <c r="H385" t="e">
        <f>#REF!</f>
        <v>#REF!</v>
      </c>
    </row>
    <row r="386" spans="1:8">
      <c r="A386" t="e">
        <f>#REF!</f>
        <v>#REF!</v>
      </c>
      <c r="B386" t="e">
        <f>#REF!</f>
        <v>#REF!</v>
      </c>
      <c r="C386" t="e">
        <f>#REF!</f>
        <v>#REF!</v>
      </c>
      <c r="D386" t="e">
        <f>#REF!</f>
        <v>#REF!</v>
      </c>
      <c r="E386" t="e">
        <f>#REF!</f>
        <v>#REF!</v>
      </c>
      <c r="F386" t="e">
        <f>#REF!</f>
        <v>#REF!</v>
      </c>
      <c r="G386" t="e">
        <f>#REF!</f>
        <v>#REF!</v>
      </c>
      <c r="H386" t="e">
        <f>#REF!</f>
        <v>#REF!</v>
      </c>
    </row>
    <row r="387" spans="1:8">
      <c r="A387" t="e">
        <f>#REF!</f>
        <v>#REF!</v>
      </c>
      <c r="B387" t="e">
        <f>#REF!</f>
        <v>#REF!</v>
      </c>
      <c r="C387" t="e">
        <f>#REF!</f>
        <v>#REF!</v>
      </c>
      <c r="D387" t="e">
        <f>#REF!</f>
        <v>#REF!</v>
      </c>
      <c r="E387" t="e">
        <f>#REF!</f>
        <v>#REF!</v>
      </c>
      <c r="F387" t="e">
        <f>#REF!</f>
        <v>#REF!</v>
      </c>
      <c r="G387" t="e">
        <f>#REF!</f>
        <v>#REF!</v>
      </c>
      <c r="H387" t="e">
        <f>#REF!</f>
        <v>#REF!</v>
      </c>
    </row>
    <row r="388" spans="1:8">
      <c r="A388" t="e">
        <f>#REF!</f>
        <v>#REF!</v>
      </c>
      <c r="B388" t="e">
        <f>#REF!</f>
        <v>#REF!</v>
      </c>
      <c r="C388" t="e">
        <f>#REF!</f>
        <v>#REF!</v>
      </c>
      <c r="D388" t="e">
        <f>#REF!</f>
        <v>#REF!</v>
      </c>
      <c r="E388" t="e">
        <f>#REF!</f>
        <v>#REF!</v>
      </c>
      <c r="F388" t="e">
        <f>#REF!</f>
        <v>#REF!</v>
      </c>
      <c r="G388" t="e">
        <f>#REF!</f>
        <v>#REF!</v>
      </c>
      <c r="H388" t="e">
        <f>#REF!</f>
        <v>#REF!</v>
      </c>
    </row>
    <row r="389" spans="1:8">
      <c r="A389" t="e">
        <f>#REF!</f>
        <v>#REF!</v>
      </c>
      <c r="B389" t="e">
        <f>#REF!</f>
        <v>#REF!</v>
      </c>
      <c r="C389" t="e">
        <f>#REF!</f>
        <v>#REF!</v>
      </c>
      <c r="D389" t="e">
        <f>#REF!</f>
        <v>#REF!</v>
      </c>
      <c r="E389" t="e">
        <f>#REF!</f>
        <v>#REF!</v>
      </c>
      <c r="F389" t="e">
        <f>#REF!</f>
        <v>#REF!</v>
      </c>
      <c r="G389" t="e">
        <f>#REF!</f>
        <v>#REF!</v>
      </c>
      <c r="H389" t="e">
        <f>#REF!</f>
        <v>#REF!</v>
      </c>
    </row>
    <row r="390" spans="1:8">
      <c r="A390" t="e">
        <f>#REF!</f>
        <v>#REF!</v>
      </c>
      <c r="B390" t="e">
        <f>#REF!</f>
        <v>#REF!</v>
      </c>
      <c r="C390" t="e">
        <f>#REF!</f>
        <v>#REF!</v>
      </c>
      <c r="D390" t="e">
        <f>#REF!</f>
        <v>#REF!</v>
      </c>
      <c r="E390" t="e">
        <f>#REF!</f>
        <v>#REF!</v>
      </c>
      <c r="F390" t="e">
        <f>#REF!</f>
        <v>#REF!</v>
      </c>
      <c r="G390" t="e">
        <f>#REF!</f>
        <v>#REF!</v>
      </c>
      <c r="H390" t="e">
        <f>#REF!</f>
        <v>#REF!</v>
      </c>
    </row>
    <row r="391" spans="1:8">
      <c r="A391" t="e">
        <f>#REF!</f>
        <v>#REF!</v>
      </c>
      <c r="B391" t="e">
        <f>#REF!</f>
        <v>#REF!</v>
      </c>
      <c r="C391" t="e">
        <f>#REF!</f>
        <v>#REF!</v>
      </c>
      <c r="D391" t="e">
        <f>#REF!</f>
        <v>#REF!</v>
      </c>
      <c r="E391" t="e">
        <f>#REF!</f>
        <v>#REF!</v>
      </c>
      <c r="F391" t="e">
        <f>#REF!</f>
        <v>#REF!</v>
      </c>
      <c r="G391" t="e">
        <f>#REF!</f>
        <v>#REF!</v>
      </c>
      <c r="H391" t="e">
        <f>#REF!</f>
        <v>#REF!</v>
      </c>
    </row>
    <row r="392" spans="1:8">
      <c r="A392" t="e">
        <f>#REF!</f>
        <v>#REF!</v>
      </c>
      <c r="B392" t="e">
        <f>#REF!</f>
        <v>#REF!</v>
      </c>
      <c r="C392" t="e">
        <f>#REF!</f>
        <v>#REF!</v>
      </c>
      <c r="D392" t="e">
        <f>#REF!</f>
        <v>#REF!</v>
      </c>
      <c r="E392" t="e">
        <f>#REF!</f>
        <v>#REF!</v>
      </c>
      <c r="F392" t="e">
        <f>#REF!</f>
        <v>#REF!</v>
      </c>
      <c r="G392" t="e">
        <f>#REF!</f>
        <v>#REF!</v>
      </c>
      <c r="H392" t="e">
        <f>#REF!</f>
        <v>#REF!</v>
      </c>
    </row>
    <row r="393" spans="1:8">
      <c r="A393" t="e">
        <f>#REF!</f>
        <v>#REF!</v>
      </c>
      <c r="B393" t="e">
        <f>#REF!</f>
        <v>#REF!</v>
      </c>
      <c r="C393" t="e">
        <f>#REF!</f>
        <v>#REF!</v>
      </c>
      <c r="D393" t="e">
        <f>#REF!</f>
        <v>#REF!</v>
      </c>
      <c r="E393" t="e">
        <f>#REF!</f>
        <v>#REF!</v>
      </c>
      <c r="F393" t="e">
        <f>#REF!</f>
        <v>#REF!</v>
      </c>
      <c r="G393" t="e">
        <f>#REF!</f>
        <v>#REF!</v>
      </c>
      <c r="H393" t="e">
        <f>#REF!</f>
        <v>#REF!</v>
      </c>
    </row>
    <row r="394" spans="1:8">
      <c r="A394" t="e">
        <f>#REF!</f>
        <v>#REF!</v>
      </c>
      <c r="B394" t="e">
        <f>#REF!</f>
        <v>#REF!</v>
      </c>
      <c r="C394" t="e">
        <f>#REF!</f>
        <v>#REF!</v>
      </c>
      <c r="D394" t="e">
        <f>#REF!</f>
        <v>#REF!</v>
      </c>
      <c r="E394" t="e">
        <f>#REF!</f>
        <v>#REF!</v>
      </c>
      <c r="F394" t="e">
        <f>#REF!</f>
        <v>#REF!</v>
      </c>
      <c r="G394" t="e">
        <f>#REF!</f>
        <v>#REF!</v>
      </c>
      <c r="H394" t="e">
        <f>#REF!</f>
        <v>#REF!</v>
      </c>
    </row>
    <row r="395" spans="1:8">
      <c r="A395" t="e">
        <f>#REF!</f>
        <v>#REF!</v>
      </c>
      <c r="B395" t="e">
        <f>#REF!</f>
        <v>#REF!</v>
      </c>
      <c r="C395" t="e">
        <f>#REF!</f>
        <v>#REF!</v>
      </c>
      <c r="D395" t="e">
        <f>#REF!</f>
        <v>#REF!</v>
      </c>
      <c r="E395" t="e">
        <f>#REF!</f>
        <v>#REF!</v>
      </c>
      <c r="F395" t="e">
        <f>#REF!</f>
        <v>#REF!</v>
      </c>
      <c r="G395" t="e">
        <f>#REF!</f>
        <v>#REF!</v>
      </c>
      <c r="H395" t="e">
        <f>#REF!</f>
        <v>#REF!</v>
      </c>
    </row>
    <row r="396" spans="1:8">
      <c r="A396" t="e">
        <f>#REF!</f>
        <v>#REF!</v>
      </c>
      <c r="B396" t="e">
        <f>#REF!</f>
        <v>#REF!</v>
      </c>
      <c r="C396" t="e">
        <f>#REF!</f>
        <v>#REF!</v>
      </c>
      <c r="D396" t="e">
        <f>#REF!</f>
        <v>#REF!</v>
      </c>
      <c r="E396" t="e">
        <f>#REF!</f>
        <v>#REF!</v>
      </c>
      <c r="F396" t="e">
        <f>#REF!</f>
        <v>#REF!</v>
      </c>
      <c r="G396" t="e">
        <f>#REF!</f>
        <v>#REF!</v>
      </c>
      <c r="H396" t="e">
        <f>#REF!</f>
        <v>#REF!</v>
      </c>
    </row>
    <row r="397" spans="1:8">
      <c r="A397" t="e">
        <f>#REF!</f>
        <v>#REF!</v>
      </c>
      <c r="B397" t="e">
        <f>#REF!</f>
        <v>#REF!</v>
      </c>
      <c r="C397" t="e">
        <f>#REF!</f>
        <v>#REF!</v>
      </c>
      <c r="D397" t="e">
        <f>#REF!</f>
        <v>#REF!</v>
      </c>
      <c r="E397" t="e">
        <f>#REF!</f>
        <v>#REF!</v>
      </c>
      <c r="F397" t="e">
        <f>#REF!</f>
        <v>#REF!</v>
      </c>
      <c r="G397" t="e">
        <f>#REF!</f>
        <v>#REF!</v>
      </c>
      <c r="H397" t="e">
        <f>#REF!</f>
        <v>#REF!</v>
      </c>
    </row>
    <row r="398" spans="1:8">
      <c r="A398" t="e">
        <f>#REF!</f>
        <v>#REF!</v>
      </c>
      <c r="B398" t="e">
        <f>#REF!</f>
        <v>#REF!</v>
      </c>
      <c r="C398" t="e">
        <f>#REF!</f>
        <v>#REF!</v>
      </c>
      <c r="D398" t="e">
        <f>#REF!</f>
        <v>#REF!</v>
      </c>
      <c r="E398" t="e">
        <f>#REF!</f>
        <v>#REF!</v>
      </c>
      <c r="F398" t="e">
        <f>#REF!</f>
        <v>#REF!</v>
      </c>
      <c r="G398" t="e">
        <f>#REF!</f>
        <v>#REF!</v>
      </c>
      <c r="H398" t="e">
        <f>#REF!</f>
        <v>#REF!</v>
      </c>
    </row>
    <row r="399" spans="1:8">
      <c r="A399" t="e">
        <f>#REF!</f>
        <v>#REF!</v>
      </c>
      <c r="B399" t="e">
        <f>#REF!</f>
        <v>#REF!</v>
      </c>
      <c r="C399" t="e">
        <f>#REF!</f>
        <v>#REF!</v>
      </c>
      <c r="D399" t="e">
        <f>#REF!</f>
        <v>#REF!</v>
      </c>
      <c r="E399" t="e">
        <f>#REF!</f>
        <v>#REF!</v>
      </c>
      <c r="F399" t="e">
        <f>#REF!</f>
        <v>#REF!</v>
      </c>
      <c r="G399" t="e">
        <f>#REF!</f>
        <v>#REF!</v>
      </c>
      <c r="H399" t="e">
        <f>#REF!</f>
        <v>#REF!</v>
      </c>
    </row>
    <row r="400" spans="1:8">
      <c r="A400" t="e">
        <f>#REF!</f>
        <v>#REF!</v>
      </c>
      <c r="B400" t="e">
        <f>#REF!</f>
        <v>#REF!</v>
      </c>
      <c r="C400" t="e">
        <f>#REF!</f>
        <v>#REF!</v>
      </c>
      <c r="D400" t="e">
        <f>#REF!</f>
        <v>#REF!</v>
      </c>
      <c r="E400" t="e">
        <f>#REF!</f>
        <v>#REF!</v>
      </c>
      <c r="F400" t="e">
        <f>#REF!</f>
        <v>#REF!</v>
      </c>
      <c r="G400" t="e">
        <f>#REF!</f>
        <v>#REF!</v>
      </c>
      <c r="H400" t="e">
        <f>#REF!</f>
        <v>#REF!</v>
      </c>
    </row>
    <row r="401" spans="1:8">
      <c r="A401" t="e">
        <f>#REF!</f>
        <v>#REF!</v>
      </c>
      <c r="B401" t="e">
        <f>#REF!</f>
        <v>#REF!</v>
      </c>
      <c r="C401" t="e">
        <f>#REF!</f>
        <v>#REF!</v>
      </c>
      <c r="D401" t="e">
        <f>#REF!</f>
        <v>#REF!</v>
      </c>
      <c r="E401" t="e">
        <f>#REF!</f>
        <v>#REF!</v>
      </c>
      <c r="F401" t="e">
        <f>#REF!</f>
        <v>#REF!</v>
      </c>
      <c r="G401" t="e">
        <f>#REF!</f>
        <v>#REF!</v>
      </c>
      <c r="H401" t="e">
        <f>#REF!</f>
        <v>#REF!</v>
      </c>
    </row>
    <row r="402" spans="1:8">
      <c r="A402" t="e">
        <f>#REF!</f>
        <v>#REF!</v>
      </c>
      <c r="B402" t="e">
        <f>#REF!</f>
        <v>#REF!</v>
      </c>
      <c r="C402" t="e">
        <f>#REF!</f>
        <v>#REF!</v>
      </c>
      <c r="D402" t="e">
        <f>#REF!</f>
        <v>#REF!</v>
      </c>
      <c r="E402" t="e">
        <f>#REF!</f>
        <v>#REF!</v>
      </c>
      <c r="F402" t="e">
        <f>#REF!</f>
        <v>#REF!</v>
      </c>
      <c r="G402" t="e">
        <f>#REF!</f>
        <v>#REF!</v>
      </c>
      <c r="H402" t="e">
        <f>#REF!</f>
        <v>#REF!</v>
      </c>
    </row>
    <row r="403" spans="1:8">
      <c r="A403" t="e">
        <f>#REF!</f>
        <v>#REF!</v>
      </c>
      <c r="B403" t="e">
        <f>#REF!</f>
        <v>#REF!</v>
      </c>
      <c r="C403" t="e">
        <f>#REF!</f>
        <v>#REF!</v>
      </c>
      <c r="D403" t="e">
        <f>#REF!</f>
        <v>#REF!</v>
      </c>
      <c r="E403" t="e">
        <f>#REF!</f>
        <v>#REF!</v>
      </c>
      <c r="F403" t="e">
        <f>#REF!</f>
        <v>#REF!</v>
      </c>
      <c r="G403" t="e">
        <f>#REF!</f>
        <v>#REF!</v>
      </c>
      <c r="H403" t="e">
        <f>#REF!</f>
        <v>#REF!</v>
      </c>
    </row>
    <row r="404" spans="1:8">
      <c r="A404" t="e">
        <f>#REF!</f>
        <v>#REF!</v>
      </c>
      <c r="B404" t="e">
        <f>#REF!</f>
        <v>#REF!</v>
      </c>
      <c r="C404" t="e">
        <f>#REF!</f>
        <v>#REF!</v>
      </c>
      <c r="D404" t="e">
        <f>#REF!</f>
        <v>#REF!</v>
      </c>
      <c r="E404" t="e">
        <f>#REF!</f>
        <v>#REF!</v>
      </c>
      <c r="F404" t="e">
        <f>#REF!</f>
        <v>#REF!</v>
      </c>
      <c r="G404" t="e">
        <f>#REF!</f>
        <v>#REF!</v>
      </c>
      <c r="H404" t="e">
        <f>#REF!</f>
        <v>#REF!</v>
      </c>
    </row>
    <row r="405" spans="1:8">
      <c r="A405" t="e">
        <f>#REF!</f>
        <v>#REF!</v>
      </c>
      <c r="B405" t="e">
        <f>#REF!</f>
        <v>#REF!</v>
      </c>
      <c r="C405" t="e">
        <f>#REF!</f>
        <v>#REF!</v>
      </c>
      <c r="D405" t="e">
        <f>#REF!</f>
        <v>#REF!</v>
      </c>
      <c r="E405" t="e">
        <f>#REF!</f>
        <v>#REF!</v>
      </c>
      <c r="F405" t="e">
        <f>#REF!</f>
        <v>#REF!</v>
      </c>
      <c r="G405" t="e">
        <f>#REF!</f>
        <v>#REF!</v>
      </c>
      <c r="H405" t="e">
        <f>#REF!</f>
        <v>#REF!</v>
      </c>
    </row>
    <row r="406" spans="1:8">
      <c r="A406" t="e">
        <f>#REF!</f>
        <v>#REF!</v>
      </c>
      <c r="B406" t="e">
        <f>#REF!</f>
        <v>#REF!</v>
      </c>
      <c r="C406" t="e">
        <f>#REF!</f>
        <v>#REF!</v>
      </c>
      <c r="D406" t="e">
        <f>#REF!</f>
        <v>#REF!</v>
      </c>
      <c r="E406" t="e">
        <f>#REF!</f>
        <v>#REF!</v>
      </c>
      <c r="F406" t="e">
        <f>#REF!</f>
        <v>#REF!</v>
      </c>
      <c r="G406" t="e">
        <f>#REF!</f>
        <v>#REF!</v>
      </c>
      <c r="H406" t="e">
        <f>#REF!</f>
        <v>#REF!</v>
      </c>
    </row>
    <row r="407" spans="1:8">
      <c r="A407" t="e">
        <f>#REF!</f>
        <v>#REF!</v>
      </c>
      <c r="B407" t="e">
        <f>#REF!</f>
        <v>#REF!</v>
      </c>
      <c r="C407" t="e">
        <f>#REF!</f>
        <v>#REF!</v>
      </c>
      <c r="D407" t="e">
        <f>#REF!</f>
        <v>#REF!</v>
      </c>
      <c r="E407" t="e">
        <f>#REF!</f>
        <v>#REF!</v>
      </c>
      <c r="F407" t="e">
        <f>#REF!</f>
        <v>#REF!</v>
      </c>
      <c r="G407" t="e">
        <f>#REF!</f>
        <v>#REF!</v>
      </c>
      <c r="H407" t="e">
        <f>#REF!</f>
        <v>#REF!</v>
      </c>
    </row>
    <row r="408" spans="1:8">
      <c r="A408" t="e">
        <f>#REF!</f>
        <v>#REF!</v>
      </c>
      <c r="B408" t="e">
        <f>#REF!</f>
        <v>#REF!</v>
      </c>
      <c r="C408" t="e">
        <f>#REF!</f>
        <v>#REF!</v>
      </c>
      <c r="D408" t="e">
        <f>#REF!</f>
        <v>#REF!</v>
      </c>
      <c r="E408" t="e">
        <f>#REF!</f>
        <v>#REF!</v>
      </c>
      <c r="F408" t="e">
        <f>#REF!</f>
        <v>#REF!</v>
      </c>
      <c r="G408" t="e">
        <f>#REF!</f>
        <v>#REF!</v>
      </c>
      <c r="H408" t="e">
        <f>#REF!</f>
        <v>#REF!</v>
      </c>
    </row>
    <row r="409" spans="1:8">
      <c r="A409" t="e">
        <f>#REF!</f>
        <v>#REF!</v>
      </c>
      <c r="B409" t="e">
        <f>#REF!</f>
        <v>#REF!</v>
      </c>
      <c r="C409" t="e">
        <f>#REF!</f>
        <v>#REF!</v>
      </c>
      <c r="D409" t="e">
        <f>#REF!</f>
        <v>#REF!</v>
      </c>
      <c r="E409" t="e">
        <f>#REF!</f>
        <v>#REF!</v>
      </c>
      <c r="F409" t="e">
        <f>#REF!</f>
        <v>#REF!</v>
      </c>
      <c r="G409" t="e">
        <f>#REF!</f>
        <v>#REF!</v>
      </c>
      <c r="H409" t="e">
        <f>#REF!</f>
        <v>#REF!</v>
      </c>
    </row>
    <row r="410" spans="1:8">
      <c r="A410" t="e">
        <f>#REF!</f>
        <v>#REF!</v>
      </c>
      <c r="B410" t="e">
        <f>#REF!</f>
        <v>#REF!</v>
      </c>
      <c r="C410" t="e">
        <f>#REF!</f>
        <v>#REF!</v>
      </c>
      <c r="D410" t="e">
        <f>#REF!</f>
        <v>#REF!</v>
      </c>
      <c r="E410" t="e">
        <f>#REF!</f>
        <v>#REF!</v>
      </c>
      <c r="F410" t="e">
        <f>#REF!</f>
        <v>#REF!</v>
      </c>
      <c r="G410" t="e">
        <f>#REF!</f>
        <v>#REF!</v>
      </c>
      <c r="H410" t="e">
        <f>#REF!</f>
        <v>#REF!</v>
      </c>
    </row>
    <row r="411" spans="1:8">
      <c r="A411" t="e">
        <f>#REF!</f>
        <v>#REF!</v>
      </c>
      <c r="B411" t="e">
        <f>#REF!</f>
        <v>#REF!</v>
      </c>
      <c r="C411" t="e">
        <f>#REF!</f>
        <v>#REF!</v>
      </c>
      <c r="D411" t="e">
        <f>#REF!</f>
        <v>#REF!</v>
      </c>
      <c r="E411" t="e">
        <f>#REF!</f>
        <v>#REF!</v>
      </c>
      <c r="F411" t="e">
        <f>#REF!</f>
        <v>#REF!</v>
      </c>
      <c r="G411" t="e">
        <f>#REF!</f>
        <v>#REF!</v>
      </c>
      <c r="H411" t="e">
        <f>#REF!</f>
        <v>#REF!</v>
      </c>
    </row>
    <row r="412" spans="1:8">
      <c r="A412" t="e">
        <f>#REF!</f>
        <v>#REF!</v>
      </c>
      <c r="B412" t="e">
        <f>#REF!</f>
        <v>#REF!</v>
      </c>
      <c r="C412" t="e">
        <f>#REF!</f>
        <v>#REF!</v>
      </c>
      <c r="D412" t="e">
        <f>#REF!</f>
        <v>#REF!</v>
      </c>
      <c r="E412" t="e">
        <f>#REF!</f>
        <v>#REF!</v>
      </c>
      <c r="F412" t="e">
        <f>#REF!</f>
        <v>#REF!</v>
      </c>
      <c r="G412" t="e">
        <f>#REF!</f>
        <v>#REF!</v>
      </c>
      <c r="H412" t="e">
        <f>#REF!</f>
        <v>#REF!</v>
      </c>
    </row>
    <row r="413" spans="1:8">
      <c r="A413" t="e">
        <f>#REF!</f>
        <v>#REF!</v>
      </c>
      <c r="B413" t="e">
        <f>#REF!</f>
        <v>#REF!</v>
      </c>
      <c r="C413" t="e">
        <f>#REF!</f>
        <v>#REF!</v>
      </c>
      <c r="D413" t="e">
        <f>#REF!</f>
        <v>#REF!</v>
      </c>
      <c r="E413" t="e">
        <f>#REF!</f>
        <v>#REF!</v>
      </c>
      <c r="F413" t="e">
        <f>#REF!</f>
        <v>#REF!</v>
      </c>
      <c r="G413" t="e">
        <f>#REF!</f>
        <v>#REF!</v>
      </c>
      <c r="H413" t="e">
        <f>#REF!</f>
        <v>#REF!</v>
      </c>
    </row>
    <row r="414" spans="1:8">
      <c r="A414" t="e">
        <f>#REF!</f>
        <v>#REF!</v>
      </c>
      <c r="B414" t="e">
        <f>#REF!</f>
        <v>#REF!</v>
      </c>
      <c r="C414" t="e">
        <f>#REF!</f>
        <v>#REF!</v>
      </c>
      <c r="D414" t="e">
        <f>#REF!</f>
        <v>#REF!</v>
      </c>
      <c r="E414" t="e">
        <f>#REF!</f>
        <v>#REF!</v>
      </c>
      <c r="F414" t="e">
        <f>#REF!</f>
        <v>#REF!</v>
      </c>
      <c r="G414" t="e">
        <f>#REF!</f>
        <v>#REF!</v>
      </c>
      <c r="H414" t="e">
        <f>#REF!</f>
        <v>#REF!</v>
      </c>
    </row>
    <row r="415" spans="1:8">
      <c r="A415" t="e">
        <f>#REF!</f>
        <v>#REF!</v>
      </c>
      <c r="B415" t="e">
        <f>#REF!</f>
        <v>#REF!</v>
      </c>
      <c r="C415" t="e">
        <f>#REF!</f>
        <v>#REF!</v>
      </c>
      <c r="D415" t="e">
        <f>#REF!</f>
        <v>#REF!</v>
      </c>
      <c r="E415" t="e">
        <f>#REF!</f>
        <v>#REF!</v>
      </c>
      <c r="F415" t="e">
        <f>#REF!</f>
        <v>#REF!</v>
      </c>
      <c r="G415" t="e">
        <f>#REF!</f>
        <v>#REF!</v>
      </c>
      <c r="H415" t="e">
        <f>#REF!</f>
        <v>#REF!</v>
      </c>
    </row>
    <row r="416" spans="1:8">
      <c r="A416" t="e">
        <f>#REF!</f>
        <v>#REF!</v>
      </c>
      <c r="B416" t="e">
        <f>#REF!</f>
        <v>#REF!</v>
      </c>
      <c r="C416" t="e">
        <f>#REF!</f>
        <v>#REF!</v>
      </c>
      <c r="D416" t="e">
        <f>#REF!</f>
        <v>#REF!</v>
      </c>
      <c r="E416" t="e">
        <f>#REF!</f>
        <v>#REF!</v>
      </c>
      <c r="F416" t="e">
        <f>#REF!</f>
        <v>#REF!</v>
      </c>
      <c r="G416" t="e">
        <f>#REF!</f>
        <v>#REF!</v>
      </c>
      <c r="H416" t="e">
        <f>#REF!</f>
        <v>#REF!</v>
      </c>
    </row>
    <row r="417" spans="1:8">
      <c r="A417" t="e">
        <f>#REF!</f>
        <v>#REF!</v>
      </c>
      <c r="B417" t="e">
        <f>#REF!</f>
        <v>#REF!</v>
      </c>
      <c r="C417" t="e">
        <f>#REF!</f>
        <v>#REF!</v>
      </c>
      <c r="D417" t="e">
        <f>#REF!</f>
        <v>#REF!</v>
      </c>
      <c r="E417" t="e">
        <f>#REF!</f>
        <v>#REF!</v>
      </c>
      <c r="F417" t="e">
        <f>#REF!</f>
        <v>#REF!</v>
      </c>
      <c r="G417" t="e">
        <f>#REF!</f>
        <v>#REF!</v>
      </c>
      <c r="H417" t="e">
        <f>#REF!</f>
        <v>#REF!</v>
      </c>
    </row>
    <row r="418" spans="1:8">
      <c r="A418" t="e">
        <f>#REF!</f>
        <v>#REF!</v>
      </c>
      <c r="B418" t="e">
        <f>#REF!</f>
        <v>#REF!</v>
      </c>
      <c r="C418" t="e">
        <f>#REF!</f>
        <v>#REF!</v>
      </c>
      <c r="D418" t="e">
        <f>#REF!</f>
        <v>#REF!</v>
      </c>
      <c r="E418" t="e">
        <f>#REF!</f>
        <v>#REF!</v>
      </c>
      <c r="F418" t="e">
        <f>#REF!</f>
        <v>#REF!</v>
      </c>
      <c r="G418" t="e">
        <f>#REF!</f>
        <v>#REF!</v>
      </c>
      <c r="H418" t="e">
        <f>#REF!</f>
        <v>#REF!</v>
      </c>
    </row>
    <row r="419" spans="1:8">
      <c r="A419" t="e">
        <f>#REF!</f>
        <v>#REF!</v>
      </c>
      <c r="B419" t="e">
        <f>#REF!</f>
        <v>#REF!</v>
      </c>
      <c r="C419" t="e">
        <f>#REF!</f>
        <v>#REF!</v>
      </c>
      <c r="D419" t="e">
        <f>#REF!</f>
        <v>#REF!</v>
      </c>
      <c r="E419" t="e">
        <f>#REF!</f>
        <v>#REF!</v>
      </c>
      <c r="F419" t="e">
        <f>#REF!</f>
        <v>#REF!</v>
      </c>
      <c r="G419" t="e">
        <f>#REF!</f>
        <v>#REF!</v>
      </c>
      <c r="H419" t="e">
        <f>#REF!</f>
        <v>#REF!</v>
      </c>
    </row>
    <row r="420" spans="1:8">
      <c r="A420" t="e">
        <f>#REF!</f>
        <v>#REF!</v>
      </c>
      <c r="B420" t="e">
        <f>#REF!</f>
        <v>#REF!</v>
      </c>
      <c r="C420" t="e">
        <f>#REF!</f>
        <v>#REF!</v>
      </c>
      <c r="D420" t="e">
        <f>#REF!</f>
        <v>#REF!</v>
      </c>
      <c r="E420" t="e">
        <f>#REF!</f>
        <v>#REF!</v>
      </c>
      <c r="F420" t="e">
        <f>#REF!</f>
        <v>#REF!</v>
      </c>
      <c r="G420" t="e">
        <f>#REF!</f>
        <v>#REF!</v>
      </c>
      <c r="H420" t="e">
        <f>#REF!</f>
        <v>#REF!</v>
      </c>
    </row>
    <row r="421" spans="1:8">
      <c r="A421" t="e">
        <f>#REF!</f>
        <v>#REF!</v>
      </c>
      <c r="B421" t="e">
        <f>#REF!</f>
        <v>#REF!</v>
      </c>
      <c r="C421" t="e">
        <f>#REF!</f>
        <v>#REF!</v>
      </c>
      <c r="D421" t="e">
        <f>#REF!</f>
        <v>#REF!</v>
      </c>
      <c r="E421" t="e">
        <f>#REF!</f>
        <v>#REF!</v>
      </c>
      <c r="F421" t="e">
        <f>#REF!</f>
        <v>#REF!</v>
      </c>
      <c r="G421" t="e">
        <f>#REF!</f>
        <v>#REF!</v>
      </c>
      <c r="H421" t="e">
        <f>#REF!</f>
        <v>#REF!</v>
      </c>
    </row>
    <row r="422" spans="1:8">
      <c r="A422" t="e">
        <f>#REF!</f>
        <v>#REF!</v>
      </c>
      <c r="B422" t="e">
        <f>#REF!</f>
        <v>#REF!</v>
      </c>
      <c r="C422" t="e">
        <f>#REF!</f>
        <v>#REF!</v>
      </c>
      <c r="D422" t="e">
        <f>#REF!</f>
        <v>#REF!</v>
      </c>
      <c r="E422" t="e">
        <f>#REF!</f>
        <v>#REF!</v>
      </c>
      <c r="F422" t="e">
        <f>#REF!</f>
        <v>#REF!</v>
      </c>
      <c r="G422" t="e">
        <f>#REF!</f>
        <v>#REF!</v>
      </c>
      <c r="H422" t="e">
        <f>#REF!</f>
        <v>#REF!</v>
      </c>
    </row>
    <row r="423" spans="1:8">
      <c r="A423" t="e">
        <f>#REF!</f>
        <v>#REF!</v>
      </c>
      <c r="B423" t="e">
        <f>#REF!</f>
        <v>#REF!</v>
      </c>
      <c r="C423" t="e">
        <f>#REF!</f>
        <v>#REF!</v>
      </c>
      <c r="D423" t="e">
        <f>#REF!</f>
        <v>#REF!</v>
      </c>
      <c r="E423" t="e">
        <f>#REF!</f>
        <v>#REF!</v>
      </c>
      <c r="F423" t="e">
        <f>#REF!</f>
        <v>#REF!</v>
      </c>
      <c r="G423" t="e">
        <f>#REF!</f>
        <v>#REF!</v>
      </c>
      <c r="H423" t="e">
        <f>#REF!</f>
        <v>#REF!</v>
      </c>
    </row>
    <row r="424" spans="1:8">
      <c r="A424" t="e">
        <f>#REF!</f>
        <v>#REF!</v>
      </c>
      <c r="B424" t="e">
        <f>#REF!</f>
        <v>#REF!</v>
      </c>
      <c r="C424" t="e">
        <f>#REF!</f>
        <v>#REF!</v>
      </c>
      <c r="D424" t="e">
        <f>#REF!</f>
        <v>#REF!</v>
      </c>
      <c r="E424" t="e">
        <f>#REF!</f>
        <v>#REF!</v>
      </c>
      <c r="F424" t="e">
        <f>#REF!</f>
        <v>#REF!</v>
      </c>
      <c r="G424" t="e">
        <f>#REF!</f>
        <v>#REF!</v>
      </c>
      <c r="H424" t="e">
        <f>#REF!</f>
        <v>#REF!</v>
      </c>
    </row>
    <row r="425" spans="1:8">
      <c r="A425" t="e">
        <f>#REF!</f>
        <v>#REF!</v>
      </c>
      <c r="B425" t="e">
        <f>#REF!</f>
        <v>#REF!</v>
      </c>
      <c r="C425" t="e">
        <f>#REF!</f>
        <v>#REF!</v>
      </c>
      <c r="D425" t="e">
        <f>#REF!</f>
        <v>#REF!</v>
      </c>
      <c r="E425" t="e">
        <f>#REF!</f>
        <v>#REF!</v>
      </c>
      <c r="F425" t="e">
        <f>#REF!</f>
        <v>#REF!</v>
      </c>
      <c r="G425" t="e">
        <f>#REF!</f>
        <v>#REF!</v>
      </c>
      <c r="H425" t="e">
        <f>#REF!</f>
        <v>#REF!</v>
      </c>
    </row>
    <row r="426" spans="1:8">
      <c r="A426" t="e">
        <f>#REF!</f>
        <v>#REF!</v>
      </c>
      <c r="B426" t="e">
        <f>#REF!</f>
        <v>#REF!</v>
      </c>
      <c r="C426" t="e">
        <f>#REF!</f>
        <v>#REF!</v>
      </c>
      <c r="D426" t="e">
        <f>#REF!</f>
        <v>#REF!</v>
      </c>
      <c r="E426" t="e">
        <f>#REF!</f>
        <v>#REF!</v>
      </c>
      <c r="F426" t="e">
        <f>#REF!</f>
        <v>#REF!</v>
      </c>
      <c r="G426" t="e">
        <f>#REF!</f>
        <v>#REF!</v>
      </c>
      <c r="H426" t="e">
        <f>#REF!</f>
        <v>#REF!</v>
      </c>
    </row>
    <row r="427" spans="1:8">
      <c r="A427" t="e">
        <f>#REF!</f>
        <v>#REF!</v>
      </c>
      <c r="B427" t="e">
        <f>#REF!</f>
        <v>#REF!</v>
      </c>
      <c r="C427" t="e">
        <f>#REF!</f>
        <v>#REF!</v>
      </c>
      <c r="D427" t="e">
        <f>#REF!</f>
        <v>#REF!</v>
      </c>
      <c r="E427" t="e">
        <f>#REF!</f>
        <v>#REF!</v>
      </c>
      <c r="F427" t="e">
        <f>#REF!</f>
        <v>#REF!</v>
      </c>
      <c r="G427" t="e">
        <f>#REF!</f>
        <v>#REF!</v>
      </c>
      <c r="H427" t="e">
        <f>#REF!</f>
        <v>#REF!</v>
      </c>
    </row>
    <row r="428" spans="1:8">
      <c r="A428" t="e">
        <f>#REF!</f>
        <v>#REF!</v>
      </c>
      <c r="B428" t="e">
        <f>#REF!</f>
        <v>#REF!</v>
      </c>
      <c r="C428" t="e">
        <f>#REF!</f>
        <v>#REF!</v>
      </c>
      <c r="D428" t="e">
        <f>#REF!</f>
        <v>#REF!</v>
      </c>
      <c r="E428" t="e">
        <f>#REF!</f>
        <v>#REF!</v>
      </c>
      <c r="F428" t="e">
        <f>#REF!</f>
        <v>#REF!</v>
      </c>
      <c r="G428" t="e">
        <f>#REF!</f>
        <v>#REF!</v>
      </c>
      <c r="H428" t="e">
        <f>#REF!</f>
        <v>#REF!</v>
      </c>
    </row>
    <row r="429" spans="1:8">
      <c r="A429" t="e">
        <f>#REF!</f>
        <v>#REF!</v>
      </c>
      <c r="B429" t="e">
        <f>#REF!</f>
        <v>#REF!</v>
      </c>
      <c r="C429" t="e">
        <f>#REF!</f>
        <v>#REF!</v>
      </c>
      <c r="D429" t="e">
        <f>#REF!</f>
        <v>#REF!</v>
      </c>
      <c r="E429" t="e">
        <f>#REF!</f>
        <v>#REF!</v>
      </c>
      <c r="F429" t="e">
        <f>#REF!</f>
        <v>#REF!</v>
      </c>
      <c r="G429" t="e">
        <f>#REF!</f>
        <v>#REF!</v>
      </c>
      <c r="H429" t="e">
        <f>#REF!</f>
        <v>#REF!</v>
      </c>
    </row>
    <row r="430" spans="1:8">
      <c r="A430" t="e">
        <f>#REF!</f>
        <v>#REF!</v>
      </c>
      <c r="B430" t="e">
        <f>#REF!</f>
        <v>#REF!</v>
      </c>
      <c r="C430" t="e">
        <f>#REF!</f>
        <v>#REF!</v>
      </c>
      <c r="D430" t="e">
        <f>#REF!</f>
        <v>#REF!</v>
      </c>
      <c r="E430" t="e">
        <f>#REF!</f>
        <v>#REF!</v>
      </c>
      <c r="F430" t="e">
        <f>#REF!</f>
        <v>#REF!</v>
      </c>
      <c r="G430" t="e">
        <f>#REF!</f>
        <v>#REF!</v>
      </c>
      <c r="H430" t="e">
        <f>#REF!</f>
        <v>#REF!</v>
      </c>
    </row>
    <row r="431" spans="1:8">
      <c r="A431" t="e">
        <f>#REF!</f>
        <v>#REF!</v>
      </c>
      <c r="B431" t="e">
        <f>#REF!</f>
        <v>#REF!</v>
      </c>
      <c r="C431" t="e">
        <f>#REF!</f>
        <v>#REF!</v>
      </c>
      <c r="D431" t="e">
        <f>#REF!</f>
        <v>#REF!</v>
      </c>
      <c r="E431" t="e">
        <f>#REF!</f>
        <v>#REF!</v>
      </c>
      <c r="F431" t="e">
        <f>#REF!</f>
        <v>#REF!</v>
      </c>
      <c r="G431" t="e">
        <f>#REF!</f>
        <v>#REF!</v>
      </c>
      <c r="H431" t="e">
        <f>#REF!</f>
        <v>#REF!</v>
      </c>
    </row>
    <row r="432" spans="1:8">
      <c r="A432" t="e">
        <f>#REF!</f>
        <v>#REF!</v>
      </c>
      <c r="B432" t="e">
        <f>#REF!</f>
        <v>#REF!</v>
      </c>
      <c r="C432" t="e">
        <f>#REF!</f>
        <v>#REF!</v>
      </c>
      <c r="D432" t="e">
        <f>#REF!</f>
        <v>#REF!</v>
      </c>
      <c r="E432" t="e">
        <f>#REF!</f>
        <v>#REF!</v>
      </c>
      <c r="F432" t="e">
        <f>#REF!</f>
        <v>#REF!</v>
      </c>
      <c r="G432" t="e">
        <f>#REF!</f>
        <v>#REF!</v>
      </c>
      <c r="H432" t="e">
        <f>#REF!</f>
        <v>#REF!</v>
      </c>
    </row>
    <row r="433" spans="1:8">
      <c r="A433" t="e">
        <f>#REF!</f>
        <v>#REF!</v>
      </c>
      <c r="B433" t="e">
        <f>#REF!</f>
        <v>#REF!</v>
      </c>
      <c r="C433" t="e">
        <f>#REF!</f>
        <v>#REF!</v>
      </c>
      <c r="D433" t="e">
        <f>#REF!</f>
        <v>#REF!</v>
      </c>
      <c r="E433" t="e">
        <f>#REF!</f>
        <v>#REF!</v>
      </c>
      <c r="F433" t="e">
        <f>#REF!</f>
        <v>#REF!</v>
      </c>
      <c r="G433" t="e">
        <f>#REF!</f>
        <v>#REF!</v>
      </c>
      <c r="H433" t="e">
        <f>#REF!</f>
        <v>#REF!</v>
      </c>
    </row>
    <row r="434" spans="1:8">
      <c r="A434" t="e">
        <f>#REF!</f>
        <v>#REF!</v>
      </c>
      <c r="B434" t="e">
        <f>#REF!</f>
        <v>#REF!</v>
      </c>
      <c r="C434" t="e">
        <f>#REF!</f>
        <v>#REF!</v>
      </c>
      <c r="D434" t="e">
        <f>#REF!</f>
        <v>#REF!</v>
      </c>
      <c r="E434" t="e">
        <f>#REF!</f>
        <v>#REF!</v>
      </c>
      <c r="F434" t="e">
        <f>#REF!</f>
        <v>#REF!</v>
      </c>
      <c r="G434" t="e">
        <f>#REF!</f>
        <v>#REF!</v>
      </c>
      <c r="H434" t="e">
        <f>#REF!</f>
        <v>#REF!</v>
      </c>
    </row>
    <row r="435" spans="1:8">
      <c r="A435" t="e">
        <f>#REF!</f>
        <v>#REF!</v>
      </c>
      <c r="B435" t="e">
        <f>#REF!</f>
        <v>#REF!</v>
      </c>
      <c r="C435" t="e">
        <f>#REF!</f>
        <v>#REF!</v>
      </c>
      <c r="D435" t="e">
        <f>#REF!</f>
        <v>#REF!</v>
      </c>
      <c r="E435" t="e">
        <f>#REF!</f>
        <v>#REF!</v>
      </c>
      <c r="F435" t="e">
        <f>#REF!</f>
        <v>#REF!</v>
      </c>
      <c r="G435" t="e">
        <f>#REF!</f>
        <v>#REF!</v>
      </c>
      <c r="H435" t="e">
        <f>#REF!</f>
        <v>#REF!</v>
      </c>
    </row>
    <row r="436" spans="1:8">
      <c r="A436" t="e">
        <f>#REF!</f>
        <v>#REF!</v>
      </c>
      <c r="B436" t="e">
        <f>#REF!</f>
        <v>#REF!</v>
      </c>
      <c r="C436" t="e">
        <f>#REF!</f>
        <v>#REF!</v>
      </c>
      <c r="D436" t="e">
        <f>#REF!</f>
        <v>#REF!</v>
      </c>
      <c r="E436" t="e">
        <f>#REF!</f>
        <v>#REF!</v>
      </c>
      <c r="F436" t="e">
        <f>#REF!</f>
        <v>#REF!</v>
      </c>
      <c r="G436" t="e">
        <f>#REF!</f>
        <v>#REF!</v>
      </c>
      <c r="H436" t="e">
        <f>#REF!</f>
        <v>#REF!</v>
      </c>
    </row>
    <row r="437" spans="1:8">
      <c r="A437" t="e">
        <f>#REF!</f>
        <v>#REF!</v>
      </c>
      <c r="B437" t="e">
        <f>#REF!</f>
        <v>#REF!</v>
      </c>
      <c r="C437" t="e">
        <f>#REF!</f>
        <v>#REF!</v>
      </c>
      <c r="D437" t="e">
        <f>#REF!</f>
        <v>#REF!</v>
      </c>
      <c r="E437" t="e">
        <f>#REF!</f>
        <v>#REF!</v>
      </c>
      <c r="F437" t="e">
        <f>#REF!</f>
        <v>#REF!</v>
      </c>
      <c r="G437" t="e">
        <f>#REF!</f>
        <v>#REF!</v>
      </c>
      <c r="H437" t="e">
        <f>#REF!</f>
        <v>#REF!</v>
      </c>
    </row>
    <row r="438" spans="1:8">
      <c r="A438" t="e">
        <f>#REF!</f>
        <v>#REF!</v>
      </c>
      <c r="B438" t="e">
        <f>#REF!</f>
        <v>#REF!</v>
      </c>
      <c r="C438" t="e">
        <f>#REF!</f>
        <v>#REF!</v>
      </c>
      <c r="D438" t="e">
        <f>#REF!</f>
        <v>#REF!</v>
      </c>
      <c r="E438" t="e">
        <f>#REF!</f>
        <v>#REF!</v>
      </c>
      <c r="F438" t="e">
        <f>#REF!</f>
        <v>#REF!</v>
      </c>
      <c r="G438" t="e">
        <f>#REF!</f>
        <v>#REF!</v>
      </c>
      <c r="H438" t="e">
        <f>#REF!</f>
        <v>#REF!</v>
      </c>
    </row>
    <row r="439" spans="1:8">
      <c r="A439" t="e">
        <f>#REF!</f>
        <v>#REF!</v>
      </c>
      <c r="B439" t="e">
        <f>#REF!</f>
        <v>#REF!</v>
      </c>
      <c r="C439" t="e">
        <f>#REF!</f>
        <v>#REF!</v>
      </c>
      <c r="D439" t="e">
        <f>#REF!</f>
        <v>#REF!</v>
      </c>
      <c r="E439" t="e">
        <f>#REF!</f>
        <v>#REF!</v>
      </c>
      <c r="F439" t="e">
        <f>#REF!</f>
        <v>#REF!</v>
      </c>
      <c r="G439" t="e">
        <f>#REF!</f>
        <v>#REF!</v>
      </c>
      <c r="H439" t="e">
        <f>#REF!</f>
        <v>#REF!</v>
      </c>
    </row>
    <row r="440" spans="1:8">
      <c r="A440" t="e">
        <f>#REF!</f>
        <v>#REF!</v>
      </c>
      <c r="B440" t="e">
        <f>#REF!</f>
        <v>#REF!</v>
      </c>
      <c r="C440" t="e">
        <f>#REF!</f>
        <v>#REF!</v>
      </c>
      <c r="D440" t="e">
        <f>#REF!</f>
        <v>#REF!</v>
      </c>
      <c r="E440" t="e">
        <f>#REF!</f>
        <v>#REF!</v>
      </c>
      <c r="F440" t="e">
        <f>#REF!</f>
        <v>#REF!</v>
      </c>
      <c r="G440" t="e">
        <f>#REF!</f>
        <v>#REF!</v>
      </c>
      <c r="H440" t="e">
        <f>#REF!</f>
        <v>#REF!</v>
      </c>
    </row>
    <row r="441" spans="1:8">
      <c r="A441" t="e">
        <f>#REF!</f>
        <v>#REF!</v>
      </c>
      <c r="B441" t="e">
        <f>#REF!</f>
        <v>#REF!</v>
      </c>
      <c r="C441" t="e">
        <f>#REF!</f>
        <v>#REF!</v>
      </c>
      <c r="D441" t="e">
        <f>#REF!</f>
        <v>#REF!</v>
      </c>
      <c r="E441" t="e">
        <f>#REF!</f>
        <v>#REF!</v>
      </c>
      <c r="F441" t="e">
        <f>#REF!</f>
        <v>#REF!</v>
      </c>
      <c r="G441" t="e">
        <f>#REF!</f>
        <v>#REF!</v>
      </c>
      <c r="H441" t="e">
        <f>#REF!</f>
        <v>#REF!</v>
      </c>
    </row>
    <row r="442" spans="1:8">
      <c r="A442" t="e">
        <f>#REF!</f>
        <v>#REF!</v>
      </c>
      <c r="B442" t="e">
        <f>#REF!</f>
        <v>#REF!</v>
      </c>
      <c r="C442" t="e">
        <f>#REF!</f>
        <v>#REF!</v>
      </c>
      <c r="D442" t="e">
        <f>#REF!</f>
        <v>#REF!</v>
      </c>
      <c r="E442" t="e">
        <f>#REF!</f>
        <v>#REF!</v>
      </c>
      <c r="F442" t="e">
        <f>#REF!</f>
        <v>#REF!</v>
      </c>
      <c r="G442" t="e">
        <f>#REF!</f>
        <v>#REF!</v>
      </c>
      <c r="H442" t="e">
        <f>#REF!</f>
        <v>#REF!</v>
      </c>
    </row>
    <row r="443" spans="1:8">
      <c r="A443" t="e">
        <f>#REF!</f>
        <v>#REF!</v>
      </c>
      <c r="B443" t="e">
        <f>#REF!</f>
        <v>#REF!</v>
      </c>
      <c r="C443" t="e">
        <f>#REF!</f>
        <v>#REF!</v>
      </c>
      <c r="D443" t="e">
        <f>#REF!</f>
        <v>#REF!</v>
      </c>
      <c r="E443" t="e">
        <f>#REF!</f>
        <v>#REF!</v>
      </c>
      <c r="F443" t="e">
        <f>#REF!</f>
        <v>#REF!</v>
      </c>
      <c r="G443" t="e">
        <f>#REF!</f>
        <v>#REF!</v>
      </c>
      <c r="H443" t="e">
        <f>#REF!</f>
        <v>#REF!</v>
      </c>
    </row>
    <row r="444" spans="1:8">
      <c r="A444" t="e">
        <f>#REF!</f>
        <v>#REF!</v>
      </c>
      <c r="B444" t="e">
        <f>#REF!</f>
        <v>#REF!</v>
      </c>
      <c r="C444" t="e">
        <f>#REF!</f>
        <v>#REF!</v>
      </c>
      <c r="D444" t="e">
        <f>#REF!</f>
        <v>#REF!</v>
      </c>
      <c r="E444" t="e">
        <f>#REF!</f>
        <v>#REF!</v>
      </c>
      <c r="F444" t="e">
        <f>#REF!</f>
        <v>#REF!</v>
      </c>
      <c r="G444" t="e">
        <f>#REF!</f>
        <v>#REF!</v>
      </c>
      <c r="H444" t="e">
        <f>#REF!</f>
        <v>#REF!</v>
      </c>
    </row>
    <row r="445" spans="1:8">
      <c r="A445" t="e">
        <f>#REF!</f>
        <v>#REF!</v>
      </c>
      <c r="B445" t="e">
        <f>#REF!</f>
        <v>#REF!</v>
      </c>
      <c r="C445" t="e">
        <f>#REF!</f>
        <v>#REF!</v>
      </c>
      <c r="D445" t="e">
        <f>#REF!</f>
        <v>#REF!</v>
      </c>
      <c r="E445" t="e">
        <f>#REF!</f>
        <v>#REF!</v>
      </c>
      <c r="F445" t="e">
        <f>#REF!</f>
        <v>#REF!</v>
      </c>
      <c r="G445" t="e">
        <f>#REF!</f>
        <v>#REF!</v>
      </c>
      <c r="H445" t="e">
        <f>#REF!</f>
        <v>#REF!</v>
      </c>
    </row>
    <row r="446" spans="1:8">
      <c r="A446" t="e">
        <f>#REF!</f>
        <v>#REF!</v>
      </c>
      <c r="B446" t="e">
        <f>#REF!</f>
        <v>#REF!</v>
      </c>
      <c r="C446" t="e">
        <f>#REF!</f>
        <v>#REF!</v>
      </c>
      <c r="D446" t="e">
        <f>#REF!</f>
        <v>#REF!</v>
      </c>
      <c r="E446" t="e">
        <f>#REF!</f>
        <v>#REF!</v>
      </c>
      <c r="F446" t="e">
        <f>#REF!</f>
        <v>#REF!</v>
      </c>
      <c r="G446" t="e">
        <f>#REF!</f>
        <v>#REF!</v>
      </c>
      <c r="H446" t="e">
        <f>#REF!</f>
        <v>#REF!</v>
      </c>
    </row>
    <row r="447" spans="1:8">
      <c r="A447" t="e">
        <f>#REF!</f>
        <v>#REF!</v>
      </c>
      <c r="B447" t="e">
        <f>#REF!</f>
        <v>#REF!</v>
      </c>
      <c r="C447" t="e">
        <f>#REF!</f>
        <v>#REF!</v>
      </c>
      <c r="D447" t="e">
        <f>#REF!</f>
        <v>#REF!</v>
      </c>
      <c r="E447" t="e">
        <f>#REF!</f>
        <v>#REF!</v>
      </c>
      <c r="F447" t="e">
        <f>#REF!</f>
        <v>#REF!</v>
      </c>
      <c r="G447" t="e">
        <f>#REF!</f>
        <v>#REF!</v>
      </c>
      <c r="H447" t="e">
        <f>#REF!</f>
        <v>#REF!</v>
      </c>
    </row>
    <row r="448" spans="1:8">
      <c r="A448" t="e">
        <f>#REF!</f>
        <v>#REF!</v>
      </c>
      <c r="B448" t="e">
        <f>#REF!</f>
        <v>#REF!</v>
      </c>
      <c r="C448" t="e">
        <f>#REF!</f>
        <v>#REF!</v>
      </c>
      <c r="D448" t="e">
        <f>#REF!</f>
        <v>#REF!</v>
      </c>
      <c r="E448" t="e">
        <f>#REF!</f>
        <v>#REF!</v>
      </c>
      <c r="F448" t="e">
        <f>#REF!</f>
        <v>#REF!</v>
      </c>
      <c r="G448" t="e">
        <f>#REF!</f>
        <v>#REF!</v>
      </c>
      <c r="H448" t="e">
        <f>#REF!</f>
        <v>#REF!</v>
      </c>
    </row>
    <row r="449" spans="1:8">
      <c r="A449" t="e">
        <f>#REF!</f>
        <v>#REF!</v>
      </c>
      <c r="B449" t="e">
        <f>#REF!</f>
        <v>#REF!</v>
      </c>
      <c r="C449" t="e">
        <f>#REF!</f>
        <v>#REF!</v>
      </c>
      <c r="D449" t="e">
        <f>#REF!</f>
        <v>#REF!</v>
      </c>
      <c r="E449" t="e">
        <f>#REF!</f>
        <v>#REF!</v>
      </c>
      <c r="F449" t="e">
        <f>#REF!</f>
        <v>#REF!</v>
      </c>
      <c r="G449" t="e">
        <f>#REF!</f>
        <v>#REF!</v>
      </c>
      <c r="H449" t="e">
        <f>#REF!</f>
        <v>#REF!</v>
      </c>
    </row>
    <row r="450" spans="1:8">
      <c r="A450" t="e">
        <f>#REF!</f>
        <v>#REF!</v>
      </c>
      <c r="B450" t="e">
        <f>#REF!</f>
        <v>#REF!</v>
      </c>
      <c r="C450" t="e">
        <f>#REF!</f>
        <v>#REF!</v>
      </c>
      <c r="D450" t="e">
        <f>#REF!</f>
        <v>#REF!</v>
      </c>
      <c r="E450" t="e">
        <f>#REF!</f>
        <v>#REF!</v>
      </c>
      <c r="F450" t="e">
        <f>#REF!</f>
        <v>#REF!</v>
      </c>
      <c r="G450" t="e">
        <f>#REF!</f>
        <v>#REF!</v>
      </c>
      <c r="H450" t="e">
        <f>#REF!</f>
        <v>#REF!</v>
      </c>
    </row>
    <row r="451" spans="1:8">
      <c r="A451" t="e">
        <f>#REF!</f>
        <v>#REF!</v>
      </c>
      <c r="B451" t="e">
        <f>#REF!</f>
        <v>#REF!</v>
      </c>
      <c r="C451" t="e">
        <f>#REF!</f>
        <v>#REF!</v>
      </c>
      <c r="D451" t="e">
        <f>#REF!</f>
        <v>#REF!</v>
      </c>
      <c r="E451" t="e">
        <f>#REF!</f>
        <v>#REF!</v>
      </c>
      <c r="F451" t="e">
        <f>#REF!</f>
        <v>#REF!</v>
      </c>
      <c r="G451" t="e">
        <f>#REF!</f>
        <v>#REF!</v>
      </c>
      <c r="H451" t="e">
        <f>#REF!</f>
        <v>#REF!</v>
      </c>
    </row>
    <row r="452" spans="1:8">
      <c r="A452" t="e">
        <f>#REF!</f>
        <v>#REF!</v>
      </c>
      <c r="B452" t="e">
        <f>#REF!</f>
        <v>#REF!</v>
      </c>
      <c r="C452" t="e">
        <f>#REF!</f>
        <v>#REF!</v>
      </c>
      <c r="D452" t="e">
        <f>#REF!</f>
        <v>#REF!</v>
      </c>
      <c r="E452" t="e">
        <f>#REF!</f>
        <v>#REF!</v>
      </c>
      <c r="F452" t="e">
        <f>#REF!</f>
        <v>#REF!</v>
      </c>
      <c r="G452" t="e">
        <f>#REF!</f>
        <v>#REF!</v>
      </c>
      <c r="H452" t="e">
        <f>#REF!</f>
        <v>#REF!</v>
      </c>
    </row>
    <row r="453" spans="1:8">
      <c r="A453" t="e">
        <f>#REF!</f>
        <v>#REF!</v>
      </c>
      <c r="B453" t="e">
        <f>#REF!</f>
        <v>#REF!</v>
      </c>
      <c r="C453" t="e">
        <f>#REF!</f>
        <v>#REF!</v>
      </c>
      <c r="D453" t="e">
        <f>#REF!</f>
        <v>#REF!</v>
      </c>
      <c r="E453" t="e">
        <f>#REF!</f>
        <v>#REF!</v>
      </c>
      <c r="F453" t="e">
        <f>#REF!</f>
        <v>#REF!</v>
      </c>
      <c r="G453" t="e">
        <f>#REF!</f>
        <v>#REF!</v>
      </c>
      <c r="H453" t="e">
        <f>#REF!</f>
        <v>#REF!</v>
      </c>
    </row>
    <row r="454" spans="1:8">
      <c r="A454" t="e">
        <f>#REF!</f>
        <v>#REF!</v>
      </c>
      <c r="B454" t="e">
        <f>#REF!</f>
        <v>#REF!</v>
      </c>
      <c r="C454" t="e">
        <f>#REF!</f>
        <v>#REF!</v>
      </c>
      <c r="D454" t="e">
        <f>#REF!</f>
        <v>#REF!</v>
      </c>
      <c r="E454" t="e">
        <f>#REF!</f>
        <v>#REF!</v>
      </c>
      <c r="F454" t="e">
        <f>#REF!</f>
        <v>#REF!</v>
      </c>
      <c r="G454" t="e">
        <f>#REF!</f>
        <v>#REF!</v>
      </c>
      <c r="H454" t="e">
        <f>#REF!</f>
        <v>#REF!</v>
      </c>
    </row>
    <row r="455" spans="1:8">
      <c r="A455" t="e">
        <f>#REF!</f>
        <v>#REF!</v>
      </c>
      <c r="B455" t="e">
        <f>#REF!</f>
        <v>#REF!</v>
      </c>
      <c r="C455" t="e">
        <f>#REF!</f>
        <v>#REF!</v>
      </c>
      <c r="D455" t="e">
        <f>#REF!</f>
        <v>#REF!</v>
      </c>
      <c r="E455" t="e">
        <f>#REF!</f>
        <v>#REF!</v>
      </c>
      <c r="F455" t="e">
        <f>#REF!</f>
        <v>#REF!</v>
      </c>
      <c r="G455" t="e">
        <f>#REF!</f>
        <v>#REF!</v>
      </c>
      <c r="H455" t="e">
        <f>#REF!</f>
        <v>#REF!</v>
      </c>
    </row>
    <row r="456" spans="1:8">
      <c r="A456" t="e">
        <f>#REF!</f>
        <v>#REF!</v>
      </c>
      <c r="B456" t="e">
        <f>#REF!</f>
        <v>#REF!</v>
      </c>
      <c r="C456" t="e">
        <f>#REF!</f>
        <v>#REF!</v>
      </c>
      <c r="D456" t="e">
        <f>#REF!</f>
        <v>#REF!</v>
      </c>
      <c r="E456" t="e">
        <f>#REF!</f>
        <v>#REF!</v>
      </c>
      <c r="F456" t="e">
        <f>#REF!</f>
        <v>#REF!</v>
      </c>
      <c r="G456" t="e">
        <f>#REF!</f>
        <v>#REF!</v>
      </c>
      <c r="H456" t="e">
        <f>#REF!</f>
        <v>#REF!</v>
      </c>
    </row>
    <row r="457" spans="1:8">
      <c r="A457" t="e">
        <f>#REF!</f>
        <v>#REF!</v>
      </c>
      <c r="B457" t="e">
        <f>#REF!</f>
        <v>#REF!</v>
      </c>
      <c r="C457" t="e">
        <f>#REF!</f>
        <v>#REF!</v>
      </c>
      <c r="D457" t="e">
        <f>#REF!</f>
        <v>#REF!</v>
      </c>
      <c r="E457" t="e">
        <f>#REF!</f>
        <v>#REF!</v>
      </c>
      <c r="F457" t="e">
        <f>#REF!</f>
        <v>#REF!</v>
      </c>
      <c r="G457" t="e">
        <f>#REF!</f>
        <v>#REF!</v>
      </c>
      <c r="H457" t="e">
        <f>#REF!</f>
        <v>#REF!</v>
      </c>
    </row>
    <row r="458" spans="1:8">
      <c r="A458" t="e">
        <f>#REF!</f>
        <v>#REF!</v>
      </c>
      <c r="B458" t="e">
        <f>#REF!</f>
        <v>#REF!</v>
      </c>
      <c r="C458" t="e">
        <f>#REF!</f>
        <v>#REF!</v>
      </c>
      <c r="D458" t="e">
        <f>#REF!</f>
        <v>#REF!</v>
      </c>
      <c r="E458" t="e">
        <f>#REF!</f>
        <v>#REF!</v>
      </c>
      <c r="F458" t="e">
        <f>#REF!</f>
        <v>#REF!</v>
      </c>
      <c r="G458" t="e">
        <f>#REF!</f>
        <v>#REF!</v>
      </c>
      <c r="H458" t="e">
        <f>#REF!</f>
        <v>#REF!</v>
      </c>
    </row>
    <row r="459" spans="1:8">
      <c r="A459" t="e">
        <f>#REF!</f>
        <v>#REF!</v>
      </c>
      <c r="B459" t="e">
        <f>#REF!</f>
        <v>#REF!</v>
      </c>
      <c r="C459" t="e">
        <f>#REF!</f>
        <v>#REF!</v>
      </c>
      <c r="D459" t="e">
        <f>#REF!</f>
        <v>#REF!</v>
      </c>
      <c r="E459" t="e">
        <f>#REF!</f>
        <v>#REF!</v>
      </c>
      <c r="F459" t="e">
        <f>#REF!</f>
        <v>#REF!</v>
      </c>
      <c r="G459" t="e">
        <f>#REF!</f>
        <v>#REF!</v>
      </c>
      <c r="H459" t="e">
        <f>#REF!</f>
        <v>#REF!</v>
      </c>
    </row>
    <row r="460" spans="1:8">
      <c r="A460" t="e">
        <f>#REF!</f>
        <v>#REF!</v>
      </c>
      <c r="B460" t="e">
        <f>#REF!</f>
        <v>#REF!</v>
      </c>
      <c r="C460" t="e">
        <f>#REF!</f>
        <v>#REF!</v>
      </c>
      <c r="D460" t="e">
        <f>#REF!</f>
        <v>#REF!</v>
      </c>
      <c r="E460" t="e">
        <f>#REF!</f>
        <v>#REF!</v>
      </c>
      <c r="F460" t="e">
        <f>#REF!</f>
        <v>#REF!</v>
      </c>
      <c r="G460" t="e">
        <f>#REF!</f>
        <v>#REF!</v>
      </c>
      <c r="H460" t="e">
        <f>#REF!</f>
        <v>#REF!</v>
      </c>
    </row>
    <row r="461" spans="1:8">
      <c r="A461" t="e">
        <f>#REF!</f>
        <v>#REF!</v>
      </c>
      <c r="B461" t="e">
        <f>#REF!</f>
        <v>#REF!</v>
      </c>
      <c r="C461" t="e">
        <f>#REF!</f>
        <v>#REF!</v>
      </c>
      <c r="D461" t="e">
        <f>#REF!</f>
        <v>#REF!</v>
      </c>
      <c r="E461" t="e">
        <f>#REF!</f>
        <v>#REF!</v>
      </c>
      <c r="F461" t="e">
        <f>#REF!</f>
        <v>#REF!</v>
      </c>
      <c r="G461" t="e">
        <f>#REF!</f>
        <v>#REF!</v>
      </c>
      <c r="H461" t="e">
        <f>#REF!</f>
        <v>#REF!</v>
      </c>
    </row>
    <row r="462" spans="1:8">
      <c r="A462" t="e">
        <f>#REF!</f>
        <v>#REF!</v>
      </c>
      <c r="B462" t="e">
        <f>#REF!</f>
        <v>#REF!</v>
      </c>
      <c r="C462" t="e">
        <f>#REF!</f>
        <v>#REF!</v>
      </c>
      <c r="D462" t="e">
        <f>#REF!</f>
        <v>#REF!</v>
      </c>
      <c r="E462" t="e">
        <f>#REF!</f>
        <v>#REF!</v>
      </c>
      <c r="F462" t="e">
        <f>#REF!</f>
        <v>#REF!</v>
      </c>
      <c r="G462" t="e">
        <f>#REF!</f>
        <v>#REF!</v>
      </c>
      <c r="H462" t="e">
        <f>#REF!</f>
        <v>#REF!</v>
      </c>
    </row>
    <row r="463" spans="1:8">
      <c r="A463" t="e">
        <f>#REF!</f>
        <v>#REF!</v>
      </c>
      <c r="B463" t="e">
        <f>#REF!</f>
        <v>#REF!</v>
      </c>
      <c r="C463" t="e">
        <f>#REF!</f>
        <v>#REF!</v>
      </c>
      <c r="D463" t="e">
        <f>#REF!</f>
        <v>#REF!</v>
      </c>
      <c r="E463" t="e">
        <f>#REF!</f>
        <v>#REF!</v>
      </c>
      <c r="F463" t="e">
        <f>#REF!</f>
        <v>#REF!</v>
      </c>
      <c r="G463" t="e">
        <f>#REF!</f>
        <v>#REF!</v>
      </c>
      <c r="H463" t="e">
        <f>#REF!</f>
        <v>#REF!</v>
      </c>
    </row>
    <row r="464" spans="1:8">
      <c r="A464" t="e">
        <f>#REF!</f>
        <v>#REF!</v>
      </c>
      <c r="B464" t="e">
        <f>#REF!</f>
        <v>#REF!</v>
      </c>
      <c r="C464" t="e">
        <f>#REF!</f>
        <v>#REF!</v>
      </c>
      <c r="D464" t="e">
        <f>#REF!</f>
        <v>#REF!</v>
      </c>
      <c r="E464" t="e">
        <f>#REF!</f>
        <v>#REF!</v>
      </c>
      <c r="F464" t="e">
        <f>#REF!</f>
        <v>#REF!</v>
      </c>
      <c r="G464" t="e">
        <f>#REF!</f>
        <v>#REF!</v>
      </c>
      <c r="H464" t="e">
        <f>#REF!</f>
        <v>#REF!</v>
      </c>
    </row>
    <row r="465" spans="1:8">
      <c r="A465" t="e">
        <f>#REF!</f>
        <v>#REF!</v>
      </c>
      <c r="B465" t="e">
        <f>#REF!</f>
        <v>#REF!</v>
      </c>
      <c r="C465" t="e">
        <f>#REF!</f>
        <v>#REF!</v>
      </c>
      <c r="D465" t="e">
        <f>#REF!</f>
        <v>#REF!</v>
      </c>
      <c r="E465" t="e">
        <f>#REF!</f>
        <v>#REF!</v>
      </c>
      <c r="F465" t="e">
        <f>#REF!</f>
        <v>#REF!</v>
      </c>
      <c r="G465" t="e">
        <f>#REF!</f>
        <v>#REF!</v>
      </c>
      <c r="H465" t="e">
        <f>#REF!</f>
        <v>#REF!</v>
      </c>
    </row>
    <row r="466" spans="1:8">
      <c r="A466" t="e">
        <f>#REF!</f>
        <v>#REF!</v>
      </c>
      <c r="B466" t="e">
        <f>#REF!</f>
        <v>#REF!</v>
      </c>
      <c r="C466" t="e">
        <f>#REF!</f>
        <v>#REF!</v>
      </c>
      <c r="D466" t="e">
        <f>#REF!</f>
        <v>#REF!</v>
      </c>
      <c r="E466" t="e">
        <f>#REF!</f>
        <v>#REF!</v>
      </c>
      <c r="F466" t="e">
        <f>#REF!</f>
        <v>#REF!</v>
      </c>
      <c r="G466" t="e">
        <f>#REF!</f>
        <v>#REF!</v>
      </c>
      <c r="H466" t="e">
        <f>#REF!</f>
        <v>#REF!</v>
      </c>
    </row>
    <row r="467" spans="1:8">
      <c r="A467" t="e">
        <f>#REF!</f>
        <v>#REF!</v>
      </c>
      <c r="B467" t="e">
        <f>#REF!</f>
        <v>#REF!</v>
      </c>
      <c r="C467" t="e">
        <f>#REF!</f>
        <v>#REF!</v>
      </c>
      <c r="D467" t="e">
        <f>#REF!</f>
        <v>#REF!</v>
      </c>
      <c r="E467" t="e">
        <f>#REF!</f>
        <v>#REF!</v>
      </c>
      <c r="F467" t="e">
        <f>#REF!</f>
        <v>#REF!</v>
      </c>
      <c r="G467" t="e">
        <f>#REF!</f>
        <v>#REF!</v>
      </c>
      <c r="H467" t="e">
        <f>#REF!</f>
        <v>#REF!</v>
      </c>
    </row>
    <row r="468" spans="1:8">
      <c r="A468" t="e">
        <f>#REF!</f>
        <v>#REF!</v>
      </c>
      <c r="B468" t="e">
        <f>#REF!</f>
        <v>#REF!</v>
      </c>
      <c r="C468" t="e">
        <f>#REF!</f>
        <v>#REF!</v>
      </c>
      <c r="D468" t="e">
        <f>#REF!</f>
        <v>#REF!</v>
      </c>
      <c r="E468" t="e">
        <f>#REF!</f>
        <v>#REF!</v>
      </c>
      <c r="F468" t="e">
        <f>#REF!</f>
        <v>#REF!</v>
      </c>
      <c r="G468" t="e">
        <f>#REF!</f>
        <v>#REF!</v>
      </c>
      <c r="H468" t="e">
        <f>#REF!</f>
        <v>#REF!</v>
      </c>
    </row>
    <row r="469" spans="1:8">
      <c r="A469" t="e">
        <f>#REF!</f>
        <v>#REF!</v>
      </c>
      <c r="B469" t="e">
        <f>#REF!</f>
        <v>#REF!</v>
      </c>
      <c r="C469" t="e">
        <f>#REF!</f>
        <v>#REF!</v>
      </c>
      <c r="D469" t="e">
        <f>#REF!</f>
        <v>#REF!</v>
      </c>
      <c r="E469" t="e">
        <f>#REF!</f>
        <v>#REF!</v>
      </c>
      <c r="F469" t="e">
        <f>#REF!</f>
        <v>#REF!</v>
      </c>
      <c r="G469" t="e">
        <f>#REF!</f>
        <v>#REF!</v>
      </c>
      <c r="H469" t="e">
        <f>#REF!</f>
        <v>#REF!</v>
      </c>
    </row>
    <row r="470" spans="1:8">
      <c r="A470" t="e">
        <f>#REF!</f>
        <v>#REF!</v>
      </c>
      <c r="B470" t="e">
        <f>#REF!</f>
        <v>#REF!</v>
      </c>
      <c r="C470" t="e">
        <f>#REF!</f>
        <v>#REF!</v>
      </c>
      <c r="D470" t="e">
        <f>#REF!</f>
        <v>#REF!</v>
      </c>
      <c r="E470" t="e">
        <f>#REF!</f>
        <v>#REF!</v>
      </c>
      <c r="F470" t="e">
        <f>#REF!</f>
        <v>#REF!</v>
      </c>
      <c r="G470" t="e">
        <f>#REF!</f>
        <v>#REF!</v>
      </c>
      <c r="H470" t="e">
        <f>#REF!</f>
        <v>#REF!</v>
      </c>
    </row>
    <row r="471" spans="1:8">
      <c r="A471" t="e">
        <f>#REF!</f>
        <v>#REF!</v>
      </c>
      <c r="B471" t="e">
        <f>#REF!</f>
        <v>#REF!</v>
      </c>
      <c r="C471" t="e">
        <f>#REF!</f>
        <v>#REF!</v>
      </c>
      <c r="D471" t="e">
        <f>#REF!</f>
        <v>#REF!</v>
      </c>
      <c r="E471" t="e">
        <f>#REF!</f>
        <v>#REF!</v>
      </c>
      <c r="F471" t="e">
        <f>#REF!</f>
        <v>#REF!</v>
      </c>
      <c r="G471" t="e">
        <f>#REF!</f>
        <v>#REF!</v>
      </c>
      <c r="H471" t="e">
        <f>#REF!</f>
        <v>#REF!</v>
      </c>
    </row>
    <row r="472" spans="1:8">
      <c r="A472" t="e">
        <f>#REF!</f>
        <v>#REF!</v>
      </c>
      <c r="B472" t="e">
        <f>#REF!</f>
        <v>#REF!</v>
      </c>
      <c r="C472" t="e">
        <f>#REF!</f>
        <v>#REF!</v>
      </c>
      <c r="D472" t="e">
        <f>#REF!</f>
        <v>#REF!</v>
      </c>
      <c r="E472" t="e">
        <f>#REF!</f>
        <v>#REF!</v>
      </c>
      <c r="F472" t="e">
        <f>#REF!</f>
        <v>#REF!</v>
      </c>
      <c r="G472" t="e">
        <f>#REF!</f>
        <v>#REF!</v>
      </c>
      <c r="H472" t="e">
        <f>#REF!</f>
        <v>#REF!</v>
      </c>
    </row>
    <row r="473" spans="1:8">
      <c r="A473" t="e">
        <f>#REF!</f>
        <v>#REF!</v>
      </c>
      <c r="B473" t="e">
        <f>#REF!</f>
        <v>#REF!</v>
      </c>
      <c r="C473" t="e">
        <f>#REF!</f>
        <v>#REF!</v>
      </c>
      <c r="D473" t="e">
        <f>#REF!</f>
        <v>#REF!</v>
      </c>
      <c r="E473" t="e">
        <f>#REF!</f>
        <v>#REF!</v>
      </c>
      <c r="F473" t="e">
        <f>#REF!</f>
        <v>#REF!</v>
      </c>
      <c r="G473" t="e">
        <f>#REF!</f>
        <v>#REF!</v>
      </c>
      <c r="H473" t="e">
        <f>#REF!</f>
        <v>#REF!</v>
      </c>
    </row>
    <row r="474" spans="1:8">
      <c r="A474" t="e">
        <f>#REF!</f>
        <v>#REF!</v>
      </c>
      <c r="B474" t="e">
        <f>#REF!</f>
        <v>#REF!</v>
      </c>
      <c r="C474" t="e">
        <f>#REF!</f>
        <v>#REF!</v>
      </c>
      <c r="D474" t="e">
        <f>#REF!</f>
        <v>#REF!</v>
      </c>
      <c r="E474" t="e">
        <f>#REF!</f>
        <v>#REF!</v>
      </c>
      <c r="F474" t="e">
        <f>#REF!</f>
        <v>#REF!</v>
      </c>
      <c r="G474" t="e">
        <f>#REF!</f>
        <v>#REF!</v>
      </c>
      <c r="H474" t="e">
        <f>#REF!</f>
        <v>#REF!</v>
      </c>
    </row>
    <row r="475" spans="1:8">
      <c r="A475" t="e">
        <f>#REF!</f>
        <v>#REF!</v>
      </c>
      <c r="B475" t="e">
        <f>#REF!</f>
        <v>#REF!</v>
      </c>
      <c r="C475" t="e">
        <f>#REF!</f>
        <v>#REF!</v>
      </c>
      <c r="D475" t="e">
        <f>#REF!</f>
        <v>#REF!</v>
      </c>
      <c r="E475" t="e">
        <f>#REF!</f>
        <v>#REF!</v>
      </c>
      <c r="F475" t="e">
        <f>#REF!</f>
        <v>#REF!</v>
      </c>
      <c r="G475" t="e">
        <f>#REF!</f>
        <v>#REF!</v>
      </c>
      <c r="H475" t="e">
        <f>#REF!</f>
        <v>#REF!</v>
      </c>
    </row>
    <row r="476" spans="1:8">
      <c r="A476" t="e">
        <f>#REF!</f>
        <v>#REF!</v>
      </c>
      <c r="B476" t="e">
        <f>#REF!</f>
        <v>#REF!</v>
      </c>
      <c r="C476" t="e">
        <f>#REF!</f>
        <v>#REF!</v>
      </c>
      <c r="D476" t="e">
        <f>#REF!</f>
        <v>#REF!</v>
      </c>
      <c r="E476" t="e">
        <f>#REF!</f>
        <v>#REF!</v>
      </c>
      <c r="F476" t="e">
        <f>#REF!</f>
        <v>#REF!</v>
      </c>
      <c r="G476" t="e">
        <f>#REF!</f>
        <v>#REF!</v>
      </c>
      <c r="H476" t="e">
        <f>#REF!</f>
        <v>#REF!</v>
      </c>
    </row>
    <row r="477" spans="1:8">
      <c r="A477" t="e">
        <f>#REF!</f>
        <v>#REF!</v>
      </c>
      <c r="B477" t="e">
        <f>#REF!</f>
        <v>#REF!</v>
      </c>
      <c r="C477" t="e">
        <f>#REF!</f>
        <v>#REF!</v>
      </c>
      <c r="D477" t="e">
        <f>#REF!</f>
        <v>#REF!</v>
      </c>
      <c r="E477" t="e">
        <f>#REF!</f>
        <v>#REF!</v>
      </c>
      <c r="F477" t="e">
        <f>#REF!</f>
        <v>#REF!</v>
      </c>
      <c r="G477" t="e">
        <f>#REF!</f>
        <v>#REF!</v>
      </c>
      <c r="H477" t="e">
        <f>#REF!</f>
        <v>#REF!</v>
      </c>
    </row>
    <row r="478" spans="1:8">
      <c r="A478" t="e">
        <f>#REF!</f>
        <v>#REF!</v>
      </c>
      <c r="B478" t="e">
        <f>#REF!</f>
        <v>#REF!</v>
      </c>
      <c r="C478" t="e">
        <f>#REF!</f>
        <v>#REF!</v>
      </c>
      <c r="D478" t="e">
        <f>#REF!</f>
        <v>#REF!</v>
      </c>
      <c r="E478" t="e">
        <f>#REF!</f>
        <v>#REF!</v>
      </c>
      <c r="F478" t="e">
        <f>#REF!</f>
        <v>#REF!</v>
      </c>
      <c r="G478" t="e">
        <f>#REF!</f>
        <v>#REF!</v>
      </c>
      <c r="H478" t="e">
        <f>#REF!</f>
        <v>#REF!</v>
      </c>
    </row>
    <row r="479" spans="1:8">
      <c r="A479" t="e">
        <f>#REF!</f>
        <v>#REF!</v>
      </c>
      <c r="B479" t="e">
        <f>#REF!</f>
        <v>#REF!</v>
      </c>
      <c r="C479" t="e">
        <f>#REF!</f>
        <v>#REF!</v>
      </c>
      <c r="D479" t="e">
        <f>#REF!</f>
        <v>#REF!</v>
      </c>
      <c r="E479" t="e">
        <f>#REF!</f>
        <v>#REF!</v>
      </c>
      <c r="F479" t="e">
        <f>#REF!</f>
        <v>#REF!</v>
      </c>
      <c r="G479" t="e">
        <f>#REF!</f>
        <v>#REF!</v>
      </c>
      <c r="H479" t="e">
        <f>#REF!</f>
        <v>#REF!</v>
      </c>
    </row>
    <row r="480" spans="1:8">
      <c r="A480" t="e">
        <f>#REF!</f>
        <v>#REF!</v>
      </c>
      <c r="B480" t="e">
        <f>#REF!</f>
        <v>#REF!</v>
      </c>
      <c r="C480" t="e">
        <f>#REF!</f>
        <v>#REF!</v>
      </c>
      <c r="D480" t="e">
        <f>#REF!</f>
        <v>#REF!</v>
      </c>
      <c r="E480" t="e">
        <f>#REF!</f>
        <v>#REF!</v>
      </c>
      <c r="F480" t="e">
        <f>#REF!</f>
        <v>#REF!</v>
      </c>
      <c r="G480" t="e">
        <f>#REF!</f>
        <v>#REF!</v>
      </c>
      <c r="H480" t="e">
        <f>#REF!</f>
        <v>#REF!</v>
      </c>
    </row>
    <row r="481" spans="1:8">
      <c r="A481" t="e">
        <f>#REF!</f>
        <v>#REF!</v>
      </c>
      <c r="B481" t="e">
        <f>#REF!</f>
        <v>#REF!</v>
      </c>
      <c r="C481" t="e">
        <f>#REF!</f>
        <v>#REF!</v>
      </c>
      <c r="D481" t="e">
        <f>#REF!</f>
        <v>#REF!</v>
      </c>
      <c r="E481" t="e">
        <f>#REF!</f>
        <v>#REF!</v>
      </c>
      <c r="F481" t="e">
        <f>#REF!</f>
        <v>#REF!</v>
      </c>
      <c r="G481" t="e">
        <f>#REF!</f>
        <v>#REF!</v>
      </c>
      <c r="H481" t="e">
        <f>#REF!</f>
        <v>#REF!</v>
      </c>
    </row>
    <row r="482" spans="1:8">
      <c r="A482" t="e">
        <f>#REF!</f>
        <v>#REF!</v>
      </c>
      <c r="B482" t="e">
        <f>#REF!</f>
        <v>#REF!</v>
      </c>
      <c r="C482" t="e">
        <f>#REF!</f>
        <v>#REF!</v>
      </c>
      <c r="D482" t="e">
        <f>#REF!</f>
        <v>#REF!</v>
      </c>
      <c r="E482" t="e">
        <f>#REF!</f>
        <v>#REF!</v>
      </c>
      <c r="F482" t="e">
        <f>#REF!</f>
        <v>#REF!</v>
      </c>
      <c r="G482" t="e">
        <f>#REF!</f>
        <v>#REF!</v>
      </c>
      <c r="H482" t="e">
        <f>#REF!</f>
        <v>#REF!</v>
      </c>
    </row>
    <row r="483" spans="1:8">
      <c r="A483" t="e">
        <f>#REF!</f>
        <v>#REF!</v>
      </c>
      <c r="B483" t="e">
        <f>#REF!</f>
        <v>#REF!</v>
      </c>
      <c r="C483" t="e">
        <f>#REF!</f>
        <v>#REF!</v>
      </c>
      <c r="D483" t="e">
        <f>#REF!</f>
        <v>#REF!</v>
      </c>
      <c r="E483" t="e">
        <f>#REF!</f>
        <v>#REF!</v>
      </c>
      <c r="F483" t="e">
        <f>#REF!</f>
        <v>#REF!</v>
      </c>
      <c r="G483" t="e">
        <f>#REF!</f>
        <v>#REF!</v>
      </c>
      <c r="H483" t="e">
        <f>#REF!</f>
        <v>#REF!</v>
      </c>
    </row>
    <row r="484" spans="1:8">
      <c r="A484" t="e">
        <f>#REF!</f>
        <v>#REF!</v>
      </c>
      <c r="B484" t="e">
        <f>#REF!</f>
        <v>#REF!</v>
      </c>
      <c r="C484" t="e">
        <f>#REF!</f>
        <v>#REF!</v>
      </c>
      <c r="D484" t="e">
        <f>#REF!</f>
        <v>#REF!</v>
      </c>
      <c r="E484" t="e">
        <f>#REF!</f>
        <v>#REF!</v>
      </c>
      <c r="F484" t="e">
        <f>#REF!</f>
        <v>#REF!</v>
      </c>
      <c r="G484" t="e">
        <f>#REF!</f>
        <v>#REF!</v>
      </c>
      <c r="H484" t="e">
        <f>#REF!</f>
        <v>#REF!</v>
      </c>
    </row>
    <row r="485" spans="1:8">
      <c r="A485" t="e">
        <f>#REF!</f>
        <v>#REF!</v>
      </c>
      <c r="B485" t="e">
        <f>#REF!</f>
        <v>#REF!</v>
      </c>
      <c r="C485" t="e">
        <f>#REF!</f>
        <v>#REF!</v>
      </c>
      <c r="D485" t="e">
        <f>#REF!</f>
        <v>#REF!</v>
      </c>
      <c r="E485" t="e">
        <f>#REF!</f>
        <v>#REF!</v>
      </c>
      <c r="F485" t="e">
        <f>#REF!</f>
        <v>#REF!</v>
      </c>
      <c r="G485" t="e">
        <f>#REF!</f>
        <v>#REF!</v>
      </c>
      <c r="H485" t="e">
        <f>#REF!</f>
        <v>#REF!</v>
      </c>
    </row>
    <row r="486" spans="1:8">
      <c r="A486" t="e">
        <f>#REF!</f>
        <v>#REF!</v>
      </c>
      <c r="B486" t="e">
        <f>#REF!</f>
        <v>#REF!</v>
      </c>
      <c r="C486" t="e">
        <f>#REF!</f>
        <v>#REF!</v>
      </c>
      <c r="D486" t="e">
        <f>#REF!</f>
        <v>#REF!</v>
      </c>
      <c r="E486" t="e">
        <f>#REF!</f>
        <v>#REF!</v>
      </c>
      <c r="F486" t="e">
        <f>#REF!</f>
        <v>#REF!</v>
      </c>
      <c r="G486" t="e">
        <f>#REF!</f>
        <v>#REF!</v>
      </c>
      <c r="H486" t="e">
        <f>#REF!</f>
        <v>#REF!</v>
      </c>
    </row>
    <row r="487" spans="1:8">
      <c r="A487" t="e">
        <f>#REF!</f>
        <v>#REF!</v>
      </c>
      <c r="B487" t="e">
        <f>#REF!</f>
        <v>#REF!</v>
      </c>
      <c r="C487" t="e">
        <f>#REF!</f>
        <v>#REF!</v>
      </c>
      <c r="D487" t="e">
        <f>#REF!</f>
        <v>#REF!</v>
      </c>
      <c r="E487" t="e">
        <f>#REF!</f>
        <v>#REF!</v>
      </c>
      <c r="F487" t="e">
        <f>#REF!</f>
        <v>#REF!</v>
      </c>
      <c r="G487" t="e">
        <f>#REF!</f>
        <v>#REF!</v>
      </c>
      <c r="H487" t="e">
        <f>#REF!</f>
        <v>#REF!</v>
      </c>
    </row>
    <row r="488" spans="1:8">
      <c r="A488" t="e">
        <f>#REF!</f>
        <v>#REF!</v>
      </c>
      <c r="B488" t="e">
        <f>#REF!</f>
        <v>#REF!</v>
      </c>
      <c r="C488" t="e">
        <f>#REF!</f>
        <v>#REF!</v>
      </c>
      <c r="D488" t="e">
        <f>#REF!</f>
        <v>#REF!</v>
      </c>
      <c r="E488" t="e">
        <f>#REF!</f>
        <v>#REF!</v>
      </c>
      <c r="F488" t="e">
        <f>#REF!</f>
        <v>#REF!</v>
      </c>
      <c r="G488" t="e">
        <f>#REF!</f>
        <v>#REF!</v>
      </c>
      <c r="H488" t="e">
        <f>#REF!</f>
        <v>#REF!</v>
      </c>
    </row>
    <row r="489" spans="1:8">
      <c r="A489" t="e">
        <f>#REF!</f>
        <v>#REF!</v>
      </c>
      <c r="B489" t="e">
        <f>#REF!</f>
        <v>#REF!</v>
      </c>
      <c r="C489" t="e">
        <f>#REF!</f>
        <v>#REF!</v>
      </c>
      <c r="D489" t="e">
        <f>#REF!</f>
        <v>#REF!</v>
      </c>
      <c r="E489" t="e">
        <f>#REF!</f>
        <v>#REF!</v>
      </c>
      <c r="F489" t="e">
        <f>#REF!</f>
        <v>#REF!</v>
      </c>
      <c r="G489" t="e">
        <f>#REF!</f>
        <v>#REF!</v>
      </c>
      <c r="H489" t="e">
        <f>#REF!</f>
        <v>#REF!</v>
      </c>
    </row>
    <row r="490" spans="1:8">
      <c r="A490" t="e">
        <f>#REF!</f>
        <v>#REF!</v>
      </c>
      <c r="B490" t="e">
        <f>#REF!</f>
        <v>#REF!</v>
      </c>
      <c r="C490" t="e">
        <f>#REF!</f>
        <v>#REF!</v>
      </c>
      <c r="D490" t="e">
        <f>#REF!</f>
        <v>#REF!</v>
      </c>
      <c r="E490" t="e">
        <f>#REF!</f>
        <v>#REF!</v>
      </c>
      <c r="F490" t="e">
        <f>#REF!</f>
        <v>#REF!</v>
      </c>
      <c r="G490" t="e">
        <f>#REF!</f>
        <v>#REF!</v>
      </c>
      <c r="H490" t="e">
        <f>#REF!</f>
        <v>#REF!</v>
      </c>
    </row>
    <row r="491" spans="1:8">
      <c r="A491" t="e">
        <f>#REF!</f>
        <v>#REF!</v>
      </c>
      <c r="B491" t="e">
        <f>#REF!</f>
        <v>#REF!</v>
      </c>
      <c r="C491" t="e">
        <f>#REF!</f>
        <v>#REF!</v>
      </c>
      <c r="D491" t="e">
        <f>#REF!</f>
        <v>#REF!</v>
      </c>
      <c r="E491" t="e">
        <f>#REF!</f>
        <v>#REF!</v>
      </c>
      <c r="F491" t="e">
        <f>#REF!</f>
        <v>#REF!</v>
      </c>
      <c r="G491" t="e">
        <f>#REF!</f>
        <v>#REF!</v>
      </c>
      <c r="H491" t="e">
        <f>#REF!</f>
        <v>#REF!</v>
      </c>
    </row>
    <row r="492" spans="1:8">
      <c r="A492" t="e">
        <f>#REF!</f>
        <v>#REF!</v>
      </c>
      <c r="B492" t="e">
        <f>#REF!</f>
        <v>#REF!</v>
      </c>
      <c r="C492" t="e">
        <f>#REF!</f>
        <v>#REF!</v>
      </c>
      <c r="D492" t="e">
        <f>#REF!</f>
        <v>#REF!</v>
      </c>
      <c r="E492" t="e">
        <f>#REF!</f>
        <v>#REF!</v>
      </c>
      <c r="F492" t="e">
        <f>#REF!</f>
        <v>#REF!</v>
      </c>
      <c r="G492" t="e">
        <f>#REF!</f>
        <v>#REF!</v>
      </c>
      <c r="H492" t="e">
        <f>#REF!</f>
        <v>#REF!</v>
      </c>
    </row>
    <row r="493" spans="1:8">
      <c r="A493" t="e">
        <f>#REF!</f>
        <v>#REF!</v>
      </c>
      <c r="B493" t="e">
        <f>#REF!</f>
        <v>#REF!</v>
      </c>
      <c r="C493" t="e">
        <f>#REF!</f>
        <v>#REF!</v>
      </c>
      <c r="D493" t="e">
        <f>#REF!</f>
        <v>#REF!</v>
      </c>
      <c r="E493" t="e">
        <f>#REF!</f>
        <v>#REF!</v>
      </c>
      <c r="F493" t="e">
        <f>#REF!</f>
        <v>#REF!</v>
      </c>
      <c r="G493" t="e">
        <f>#REF!</f>
        <v>#REF!</v>
      </c>
      <c r="H493" t="e">
        <f>#REF!</f>
        <v>#REF!</v>
      </c>
    </row>
    <row r="494" spans="1:8">
      <c r="A494" t="e">
        <f>#REF!</f>
        <v>#REF!</v>
      </c>
      <c r="B494" t="e">
        <f>#REF!</f>
        <v>#REF!</v>
      </c>
      <c r="C494" t="e">
        <f>#REF!</f>
        <v>#REF!</v>
      </c>
      <c r="D494" t="e">
        <f>#REF!</f>
        <v>#REF!</v>
      </c>
      <c r="E494" t="e">
        <f>#REF!</f>
        <v>#REF!</v>
      </c>
      <c r="F494" t="e">
        <f>#REF!</f>
        <v>#REF!</v>
      </c>
      <c r="G494" t="e">
        <f>#REF!</f>
        <v>#REF!</v>
      </c>
      <c r="H494" t="e">
        <f>#REF!</f>
        <v>#REF!</v>
      </c>
    </row>
    <row r="495" spans="1:8">
      <c r="A495" t="e">
        <f>#REF!</f>
        <v>#REF!</v>
      </c>
      <c r="B495" t="e">
        <f>#REF!</f>
        <v>#REF!</v>
      </c>
      <c r="C495" t="e">
        <f>#REF!</f>
        <v>#REF!</v>
      </c>
      <c r="D495" t="e">
        <f>#REF!</f>
        <v>#REF!</v>
      </c>
      <c r="E495" t="e">
        <f>#REF!</f>
        <v>#REF!</v>
      </c>
      <c r="F495" t="e">
        <f>#REF!</f>
        <v>#REF!</v>
      </c>
      <c r="G495" t="e">
        <f>#REF!</f>
        <v>#REF!</v>
      </c>
      <c r="H495" t="e">
        <f>#REF!</f>
        <v>#REF!</v>
      </c>
    </row>
    <row r="496" spans="1:8">
      <c r="A496" t="e">
        <f>#REF!</f>
        <v>#REF!</v>
      </c>
      <c r="B496" t="e">
        <f>#REF!</f>
        <v>#REF!</v>
      </c>
      <c r="C496" t="e">
        <f>#REF!</f>
        <v>#REF!</v>
      </c>
      <c r="D496" t="e">
        <f>#REF!</f>
        <v>#REF!</v>
      </c>
      <c r="E496" t="e">
        <f>#REF!</f>
        <v>#REF!</v>
      </c>
      <c r="F496" t="e">
        <f>#REF!</f>
        <v>#REF!</v>
      </c>
      <c r="G496" t="e">
        <f>#REF!</f>
        <v>#REF!</v>
      </c>
      <c r="H496" t="e">
        <f>#REF!</f>
        <v>#REF!</v>
      </c>
    </row>
    <row r="497" spans="1:8">
      <c r="A497" t="e">
        <f>#REF!</f>
        <v>#REF!</v>
      </c>
      <c r="B497" t="e">
        <f>#REF!</f>
        <v>#REF!</v>
      </c>
      <c r="C497" t="e">
        <f>#REF!</f>
        <v>#REF!</v>
      </c>
      <c r="D497" t="e">
        <f>#REF!</f>
        <v>#REF!</v>
      </c>
      <c r="E497" t="e">
        <f>#REF!</f>
        <v>#REF!</v>
      </c>
      <c r="F497" t="e">
        <f>#REF!</f>
        <v>#REF!</v>
      </c>
      <c r="G497" t="e">
        <f>#REF!</f>
        <v>#REF!</v>
      </c>
      <c r="H497" t="e">
        <f>#REF!</f>
        <v>#REF!</v>
      </c>
    </row>
    <row r="498" spans="1:8">
      <c r="A498" t="e">
        <f>#REF!</f>
        <v>#REF!</v>
      </c>
      <c r="B498" t="e">
        <f>#REF!</f>
        <v>#REF!</v>
      </c>
      <c r="C498" t="e">
        <f>#REF!</f>
        <v>#REF!</v>
      </c>
      <c r="D498" t="e">
        <f>#REF!</f>
        <v>#REF!</v>
      </c>
      <c r="E498" t="e">
        <f>#REF!</f>
        <v>#REF!</v>
      </c>
      <c r="F498" t="e">
        <f>#REF!</f>
        <v>#REF!</v>
      </c>
      <c r="G498" t="e">
        <f>#REF!</f>
        <v>#REF!</v>
      </c>
      <c r="H498" t="e">
        <f>#REF!</f>
        <v>#REF!</v>
      </c>
    </row>
    <row r="499" spans="1:8">
      <c r="A499" t="e">
        <f>#REF!</f>
        <v>#REF!</v>
      </c>
      <c r="B499" t="e">
        <f>#REF!</f>
        <v>#REF!</v>
      </c>
      <c r="C499" t="e">
        <f>#REF!</f>
        <v>#REF!</v>
      </c>
      <c r="D499" t="e">
        <f>#REF!</f>
        <v>#REF!</v>
      </c>
      <c r="E499" t="e">
        <f>#REF!</f>
        <v>#REF!</v>
      </c>
      <c r="F499" t="e">
        <f>#REF!</f>
        <v>#REF!</v>
      </c>
      <c r="G499" t="e">
        <f>#REF!</f>
        <v>#REF!</v>
      </c>
      <c r="H499" t="e">
        <f>#REF!</f>
        <v>#REF!</v>
      </c>
    </row>
    <row r="500" spans="1:8">
      <c r="A500" t="e">
        <f>#REF!</f>
        <v>#REF!</v>
      </c>
      <c r="B500" t="e">
        <f>#REF!</f>
        <v>#REF!</v>
      </c>
      <c r="C500" t="e">
        <f>#REF!</f>
        <v>#REF!</v>
      </c>
      <c r="D500" t="e">
        <f>#REF!</f>
        <v>#REF!</v>
      </c>
      <c r="E500" t="e">
        <f>#REF!</f>
        <v>#REF!</v>
      </c>
      <c r="F500" t="e">
        <f>#REF!</f>
        <v>#REF!</v>
      </c>
      <c r="G500" t="e">
        <f>#REF!</f>
        <v>#REF!</v>
      </c>
      <c r="H500" t="e">
        <f>#REF!</f>
        <v>#REF!</v>
      </c>
    </row>
    <row r="501" spans="1:8">
      <c r="A501" t="e">
        <f>#REF!</f>
        <v>#REF!</v>
      </c>
      <c r="B501" t="e">
        <f>#REF!</f>
        <v>#REF!</v>
      </c>
      <c r="C501" t="e">
        <f>#REF!</f>
        <v>#REF!</v>
      </c>
      <c r="D501" t="e">
        <f>#REF!</f>
        <v>#REF!</v>
      </c>
      <c r="E501" t="e">
        <f>#REF!</f>
        <v>#REF!</v>
      </c>
      <c r="F501" t="e">
        <f>#REF!</f>
        <v>#REF!</v>
      </c>
      <c r="G501" t="e">
        <f>#REF!</f>
        <v>#REF!</v>
      </c>
      <c r="H501" t="e">
        <f>#REF!</f>
        <v>#REF!</v>
      </c>
    </row>
    <row r="502" spans="1:8">
      <c r="A502" t="e">
        <f>#REF!</f>
        <v>#REF!</v>
      </c>
      <c r="B502" t="e">
        <f>#REF!</f>
        <v>#REF!</v>
      </c>
      <c r="C502" t="e">
        <f>#REF!</f>
        <v>#REF!</v>
      </c>
      <c r="D502" t="e">
        <f>#REF!</f>
        <v>#REF!</v>
      </c>
      <c r="E502" t="e">
        <f>#REF!</f>
        <v>#REF!</v>
      </c>
      <c r="F502" t="e">
        <f>#REF!</f>
        <v>#REF!</v>
      </c>
      <c r="G502" t="e">
        <f>#REF!</f>
        <v>#REF!</v>
      </c>
      <c r="H502" t="e">
        <f>#REF!</f>
        <v>#REF!</v>
      </c>
    </row>
    <row r="503" spans="1:8">
      <c r="A503" t="e">
        <f>#REF!</f>
        <v>#REF!</v>
      </c>
      <c r="B503" t="e">
        <f>#REF!</f>
        <v>#REF!</v>
      </c>
      <c r="C503" t="e">
        <f>#REF!</f>
        <v>#REF!</v>
      </c>
      <c r="D503" t="e">
        <f>#REF!</f>
        <v>#REF!</v>
      </c>
      <c r="E503" t="e">
        <f>#REF!</f>
        <v>#REF!</v>
      </c>
      <c r="F503" t="e">
        <f>#REF!</f>
        <v>#REF!</v>
      </c>
      <c r="G503" t="e">
        <f>#REF!</f>
        <v>#REF!</v>
      </c>
      <c r="H503" t="e">
        <f>#REF!</f>
        <v>#REF!</v>
      </c>
    </row>
    <row r="504" spans="1:8">
      <c r="A504" t="e">
        <f>#REF!</f>
        <v>#REF!</v>
      </c>
      <c r="B504" t="e">
        <f>#REF!</f>
        <v>#REF!</v>
      </c>
      <c r="C504" t="e">
        <f>#REF!</f>
        <v>#REF!</v>
      </c>
      <c r="D504" t="e">
        <f>#REF!</f>
        <v>#REF!</v>
      </c>
      <c r="E504" t="e">
        <f>#REF!</f>
        <v>#REF!</v>
      </c>
      <c r="F504" t="e">
        <f>#REF!</f>
        <v>#REF!</v>
      </c>
      <c r="G504" t="e">
        <f>#REF!</f>
        <v>#REF!</v>
      </c>
      <c r="H504" t="e">
        <f>#REF!</f>
        <v>#REF!</v>
      </c>
    </row>
    <row r="505" spans="1:8">
      <c r="A505" t="e">
        <f>#REF!</f>
        <v>#REF!</v>
      </c>
      <c r="B505" t="e">
        <f>#REF!</f>
        <v>#REF!</v>
      </c>
      <c r="C505" t="e">
        <f>#REF!</f>
        <v>#REF!</v>
      </c>
      <c r="D505" t="e">
        <f>#REF!</f>
        <v>#REF!</v>
      </c>
      <c r="E505" t="e">
        <f>#REF!</f>
        <v>#REF!</v>
      </c>
      <c r="F505" t="e">
        <f>#REF!</f>
        <v>#REF!</v>
      </c>
      <c r="G505" t="e">
        <f>#REF!</f>
        <v>#REF!</v>
      </c>
      <c r="H505" t="e">
        <f>#REF!</f>
        <v>#REF!</v>
      </c>
    </row>
    <row r="506" spans="1:8">
      <c r="A506" t="e">
        <f>#REF!</f>
        <v>#REF!</v>
      </c>
      <c r="B506" t="e">
        <f>#REF!</f>
        <v>#REF!</v>
      </c>
      <c r="C506" t="e">
        <f>#REF!</f>
        <v>#REF!</v>
      </c>
      <c r="D506" t="e">
        <f>#REF!</f>
        <v>#REF!</v>
      </c>
      <c r="E506" t="e">
        <f>#REF!</f>
        <v>#REF!</v>
      </c>
      <c r="F506" t="e">
        <f>#REF!</f>
        <v>#REF!</v>
      </c>
      <c r="G506" t="e">
        <f>#REF!</f>
        <v>#REF!</v>
      </c>
      <c r="H506" t="e">
        <f>#REF!</f>
        <v>#REF!</v>
      </c>
    </row>
    <row r="507" spans="1:8">
      <c r="A507" t="e">
        <f>#REF!</f>
        <v>#REF!</v>
      </c>
      <c r="B507" t="e">
        <f>#REF!</f>
        <v>#REF!</v>
      </c>
      <c r="C507" t="e">
        <f>#REF!</f>
        <v>#REF!</v>
      </c>
      <c r="D507" t="e">
        <f>#REF!</f>
        <v>#REF!</v>
      </c>
      <c r="E507" t="e">
        <f>#REF!</f>
        <v>#REF!</v>
      </c>
      <c r="F507" t="e">
        <f>#REF!</f>
        <v>#REF!</v>
      </c>
      <c r="G507" t="e">
        <f>#REF!</f>
        <v>#REF!</v>
      </c>
      <c r="H507" t="e">
        <f>#REF!</f>
        <v>#REF!</v>
      </c>
    </row>
    <row r="508" spans="1:8">
      <c r="A508" t="e">
        <f>#REF!</f>
        <v>#REF!</v>
      </c>
      <c r="B508" t="e">
        <f>#REF!</f>
        <v>#REF!</v>
      </c>
      <c r="C508" t="e">
        <f>#REF!</f>
        <v>#REF!</v>
      </c>
      <c r="D508" t="e">
        <f>#REF!</f>
        <v>#REF!</v>
      </c>
      <c r="E508" t="e">
        <f>#REF!</f>
        <v>#REF!</v>
      </c>
      <c r="F508" t="e">
        <f>#REF!</f>
        <v>#REF!</v>
      </c>
      <c r="G508" t="e">
        <f>#REF!</f>
        <v>#REF!</v>
      </c>
      <c r="H508" t="e">
        <f>#REF!</f>
        <v>#REF!</v>
      </c>
    </row>
    <row r="509" spans="1:8">
      <c r="A509" t="e">
        <f>#REF!</f>
        <v>#REF!</v>
      </c>
      <c r="B509" t="e">
        <f>#REF!</f>
        <v>#REF!</v>
      </c>
      <c r="C509" t="e">
        <f>#REF!</f>
        <v>#REF!</v>
      </c>
      <c r="D509" t="e">
        <f>#REF!</f>
        <v>#REF!</v>
      </c>
      <c r="E509" t="e">
        <f>#REF!</f>
        <v>#REF!</v>
      </c>
      <c r="F509" t="e">
        <f>#REF!</f>
        <v>#REF!</v>
      </c>
      <c r="G509" t="e">
        <f>#REF!</f>
        <v>#REF!</v>
      </c>
      <c r="H509" t="e">
        <f>#REF!</f>
        <v>#REF!</v>
      </c>
    </row>
    <row r="510" spans="1:8">
      <c r="A510" t="e">
        <f>#REF!</f>
        <v>#REF!</v>
      </c>
      <c r="B510" t="e">
        <f>#REF!</f>
        <v>#REF!</v>
      </c>
      <c r="C510" t="e">
        <f>#REF!</f>
        <v>#REF!</v>
      </c>
      <c r="D510" t="e">
        <f>#REF!</f>
        <v>#REF!</v>
      </c>
      <c r="E510" t="e">
        <f>#REF!</f>
        <v>#REF!</v>
      </c>
      <c r="F510" t="e">
        <f>#REF!</f>
        <v>#REF!</v>
      </c>
      <c r="G510" t="e">
        <f>#REF!</f>
        <v>#REF!</v>
      </c>
      <c r="H510" t="e">
        <f>#REF!</f>
        <v>#REF!</v>
      </c>
    </row>
    <row r="511" spans="1:8">
      <c r="A511" t="e">
        <f>#REF!</f>
        <v>#REF!</v>
      </c>
      <c r="B511" t="e">
        <f>#REF!</f>
        <v>#REF!</v>
      </c>
      <c r="C511" t="e">
        <f>#REF!</f>
        <v>#REF!</v>
      </c>
      <c r="D511" t="e">
        <f>#REF!</f>
        <v>#REF!</v>
      </c>
      <c r="E511" t="e">
        <f>#REF!</f>
        <v>#REF!</v>
      </c>
      <c r="F511" t="e">
        <f>#REF!</f>
        <v>#REF!</v>
      </c>
      <c r="G511" t="e">
        <f>#REF!</f>
        <v>#REF!</v>
      </c>
      <c r="H511" t="e">
        <f>#REF!</f>
        <v>#REF!</v>
      </c>
    </row>
    <row r="512" spans="1:8">
      <c r="A512" t="e">
        <f>#REF!</f>
        <v>#REF!</v>
      </c>
      <c r="B512" t="e">
        <f>#REF!</f>
        <v>#REF!</v>
      </c>
      <c r="C512" t="e">
        <f>#REF!</f>
        <v>#REF!</v>
      </c>
      <c r="D512" t="e">
        <f>#REF!</f>
        <v>#REF!</v>
      </c>
      <c r="E512" t="e">
        <f>#REF!</f>
        <v>#REF!</v>
      </c>
      <c r="F512" t="e">
        <f>#REF!</f>
        <v>#REF!</v>
      </c>
      <c r="G512" t="e">
        <f>#REF!</f>
        <v>#REF!</v>
      </c>
      <c r="H512" t="e">
        <f>#REF!</f>
        <v>#REF!</v>
      </c>
    </row>
    <row r="513" spans="1:8">
      <c r="A513" t="e">
        <f>#REF!</f>
        <v>#REF!</v>
      </c>
      <c r="B513" t="e">
        <f>#REF!</f>
        <v>#REF!</v>
      </c>
      <c r="C513" t="e">
        <f>#REF!</f>
        <v>#REF!</v>
      </c>
      <c r="D513" t="e">
        <f>#REF!</f>
        <v>#REF!</v>
      </c>
      <c r="E513" t="e">
        <f>#REF!</f>
        <v>#REF!</v>
      </c>
      <c r="F513" t="e">
        <f>#REF!</f>
        <v>#REF!</v>
      </c>
      <c r="G513" t="e">
        <f>#REF!</f>
        <v>#REF!</v>
      </c>
      <c r="H513" t="e">
        <f>#REF!</f>
        <v>#REF!</v>
      </c>
    </row>
    <row r="514" spans="1:8">
      <c r="A514" t="e">
        <f>#REF!</f>
        <v>#REF!</v>
      </c>
      <c r="B514" t="e">
        <f>#REF!</f>
        <v>#REF!</v>
      </c>
      <c r="C514" t="e">
        <f>#REF!</f>
        <v>#REF!</v>
      </c>
      <c r="D514" t="e">
        <f>#REF!</f>
        <v>#REF!</v>
      </c>
      <c r="E514" t="e">
        <f>#REF!</f>
        <v>#REF!</v>
      </c>
      <c r="F514" t="e">
        <f>#REF!</f>
        <v>#REF!</v>
      </c>
      <c r="G514" t="e">
        <f>#REF!</f>
        <v>#REF!</v>
      </c>
      <c r="H514" t="e">
        <f>#REF!</f>
        <v>#REF!</v>
      </c>
    </row>
    <row r="515" spans="1:8">
      <c r="A515" t="e">
        <f>#REF!</f>
        <v>#REF!</v>
      </c>
      <c r="B515" t="e">
        <f>#REF!</f>
        <v>#REF!</v>
      </c>
      <c r="C515" t="e">
        <f>#REF!</f>
        <v>#REF!</v>
      </c>
      <c r="D515" t="e">
        <f>#REF!</f>
        <v>#REF!</v>
      </c>
      <c r="E515" t="e">
        <f>#REF!</f>
        <v>#REF!</v>
      </c>
      <c r="F515" t="e">
        <f>#REF!</f>
        <v>#REF!</v>
      </c>
      <c r="G515" t="e">
        <f>#REF!</f>
        <v>#REF!</v>
      </c>
      <c r="H515" t="e">
        <f>#REF!</f>
        <v>#REF!</v>
      </c>
    </row>
    <row r="516" spans="1:8">
      <c r="A516" t="e">
        <f>#REF!</f>
        <v>#REF!</v>
      </c>
      <c r="B516" t="e">
        <f>#REF!</f>
        <v>#REF!</v>
      </c>
      <c r="C516" t="e">
        <f>#REF!</f>
        <v>#REF!</v>
      </c>
      <c r="D516" t="e">
        <f>#REF!</f>
        <v>#REF!</v>
      </c>
      <c r="E516" t="e">
        <f>#REF!</f>
        <v>#REF!</v>
      </c>
      <c r="F516" t="e">
        <f>#REF!</f>
        <v>#REF!</v>
      </c>
      <c r="G516" t="e">
        <f>#REF!</f>
        <v>#REF!</v>
      </c>
      <c r="H516" t="e">
        <f>#REF!</f>
        <v>#REF!</v>
      </c>
    </row>
    <row r="517" spans="1:8">
      <c r="A517" t="e">
        <f>#REF!</f>
        <v>#REF!</v>
      </c>
      <c r="B517" t="e">
        <f>#REF!</f>
        <v>#REF!</v>
      </c>
      <c r="C517" t="e">
        <f>#REF!</f>
        <v>#REF!</v>
      </c>
      <c r="D517" t="e">
        <f>#REF!</f>
        <v>#REF!</v>
      </c>
      <c r="E517" t="e">
        <f>#REF!</f>
        <v>#REF!</v>
      </c>
      <c r="F517" t="e">
        <f>#REF!</f>
        <v>#REF!</v>
      </c>
      <c r="G517" t="e">
        <f>#REF!</f>
        <v>#REF!</v>
      </c>
      <c r="H517" t="e">
        <f>#REF!</f>
        <v>#REF!</v>
      </c>
    </row>
    <row r="518" spans="1:8">
      <c r="A518" t="e">
        <f>#REF!</f>
        <v>#REF!</v>
      </c>
      <c r="B518" t="e">
        <f>#REF!</f>
        <v>#REF!</v>
      </c>
      <c r="C518" t="e">
        <f>#REF!</f>
        <v>#REF!</v>
      </c>
      <c r="D518" t="e">
        <f>#REF!</f>
        <v>#REF!</v>
      </c>
      <c r="E518" t="e">
        <f>#REF!</f>
        <v>#REF!</v>
      </c>
      <c r="F518" t="e">
        <f>#REF!</f>
        <v>#REF!</v>
      </c>
      <c r="G518" t="e">
        <f>#REF!</f>
        <v>#REF!</v>
      </c>
      <c r="H518" t="e">
        <f>#REF!</f>
        <v>#REF!</v>
      </c>
    </row>
    <row r="519" spans="1:8">
      <c r="A519" t="e">
        <f>#REF!</f>
        <v>#REF!</v>
      </c>
      <c r="B519" t="e">
        <f>#REF!</f>
        <v>#REF!</v>
      </c>
      <c r="C519" t="e">
        <f>#REF!</f>
        <v>#REF!</v>
      </c>
      <c r="D519" t="e">
        <f>#REF!</f>
        <v>#REF!</v>
      </c>
      <c r="E519" t="e">
        <f>#REF!</f>
        <v>#REF!</v>
      </c>
      <c r="F519" t="e">
        <f>#REF!</f>
        <v>#REF!</v>
      </c>
      <c r="G519" t="e">
        <f>#REF!</f>
        <v>#REF!</v>
      </c>
      <c r="H519" t="e">
        <f>#REF!</f>
        <v>#REF!</v>
      </c>
    </row>
    <row r="520" spans="1:8">
      <c r="A520" t="e">
        <f>#REF!</f>
        <v>#REF!</v>
      </c>
      <c r="B520" t="e">
        <f>#REF!</f>
        <v>#REF!</v>
      </c>
      <c r="C520" t="e">
        <f>#REF!</f>
        <v>#REF!</v>
      </c>
      <c r="D520" t="e">
        <f>#REF!</f>
        <v>#REF!</v>
      </c>
      <c r="E520" t="e">
        <f>#REF!</f>
        <v>#REF!</v>
      </c>
      <c r="F520" t="e">
        <f>#REF!</f>
        <v>#REF!</v>
      </c>
      <c r="G520" t="e">
        <f>#REF!</f>
        <v>#REF!</v>
      </c>
      <c r="H520" t="e">
        <f>#REF!</f>
        <v>#REF!</v>
      </c>
    </row>
    <row r="521" spans="1:8">
      <c r="A521" t="e">
        <f>#REF!</f>
        <v>#REF!</v>
      </c>
      <c r="B521" t="e">
        <f>#REF!</f>
        <v>#REF!</v>
      </c>
      <c r="C521" t="e">
        <f>#REF!</f>
        <v>#REF!</v>
      </c>
      <c r="D521" t="e">
        <f>#REF!</f>
        <v>#REF!</v>
      </c>
      <c r="E521" t="e">
        <f>#REF!</f>
        <v>#REF!</v>
      </c>
      <c r="F521" t="e">
        <f>#REF!</f>
        <v>#REF!</v>
      </c>
      <c r="G521" t="e">
        <f>#REF!</f>
        <v>#REF!</v>
      </c>
      <c r="H521" t="e">
        <f>#REF!</f>
        <v>#REF!</v>
      </c>
    </row>
    <row r="522" spans="1:8">
      <c r="A522" t="e">
        <f>#REF!</f>
        <v>#REF!</v>
      </c>
      <c r="B522" t="e">
        <f>#REF!</f>
        <v>#REF!</v>
      </c>
      <c r="C522" t="e">
        <f>#REF!</f>
        <v>#REF!</v>
      </c>
      <c r="D522" t="e">
        <f>#REF!</f>
        <v>#REF!</v>
      </c>
      <c r="E522" t="e">
        <f>#REF!</f>
        <v>#REF!</v>
      </c>
      <c r="F522" t="e">
        <f>#REF!</f>
        <v>#REF!</v>
      </c>
      <c r="G522" t="e">
        <f>#REF!</f>
        <v>#REF!</v>
      </c>
      <c r="H522" t="e">
        <f>#REF!</f>
        <v>#REF!</v>
      </c>
    </row>
    <row r="523" spans="1:8">
      <c r="A523" t="e">
        <f>#REF!</f>
        <v>#REF!</v>
      </c>
      <c r="B523" t="e">
        <f>#REF!</f>
        <v>#REF!</v>
      </c>
      <c r="C523" t="e">
        <f>#REF!</f>
        <v>#REF!</v>
      </c>
      <c r="D523" t="e">
        <f>#REF!</f>
        <v>#REF!</v>
      </c>
      <c r="E523" t="e">
        <f>#REF!</f>
        <v>#REF!</v>
      </c>
      <c r="F523" t="e">
        <f>#REF!</f>
        <v>#REF!</v>
      </c>
      <c r="G523" t="e">
        <f>#REF!</f>
        <v>#REF!</v>
      </c>
      <c r="H523" t="e">
        <f>#REF!</f>
        <v>#REF!</v>
      </c>
    </row>
    <row r="524" spans="1:8">
      <c r="A524" t="e">
        <f>#REF!</f>
        <v>#REF!</v>
      </c>
      <c r="B524" t="e">
        <f>#REF!</f>
        <v>#REF!</v>
      </c>
      <c r="C524" t="e">
        <f>#REF!</f>
        <v>#REF!</v>
      </c>
      <c r="D524" t="e">
        <f>#REF!</f>
        <v>#REF!</v>
      </c>
      <c r="E524" t="e">
        <f>#REF!</f>
        <v>#REF!</v>
      </c>
      <c r="F524" t="e">
        <f>#REF!</f>
        <v>#REF!</v>
      </c>
      <c r="G524" t="e">
        <f>#REF!</f>
        <v>#REF!</v>
      </c>
      <c r="H524" t="e">
        <f>#REF!</f>
        <v>#REF!</v>
      </c>
    </row>
    <row r="525" spans="1:8">
      <c r="A525" t="e">
        <f>#REF!</f>
        <v>#REF!</v>
      </c>
      <c r="B525" t="e">
        <f>#REF!</f>
        <v>#REF!</v>
      </c>
      <c r="C525" t="e">
        <f>#REF!</f>
        <v>#REF!</v>
      </c>
      <c r="D525" t="e">
        <f>#REF!</f>
        <v>#REF!</v>
      </c>
      <c r="E525" t="e">
        <f>#REF!</f>
        <v>#REF!</v>
      </c>
      <c r="F525" t="e">
        <f>#REF!</f>
        <v>#REF!</v>
      </c>
      <c r="G525" t="e">
        <f>#REF!</f>
        <v>#REF!</v>
      </c>
      <c r="H525" t="e">
        <f>#REF!</f>
        <v>#REF!</v>
      </c>
    </row>
    <row r="526" spans="1:8">
      <c r="A526" t="e">
        <f>#REF!</f>
        <v>#REF!</v>
      </c>
      <c r="B526" t="e">
        <f>#REF!</f>
        <v>#REF!</v>
      </c>
      <c r="C526" t="e">
        <f>#REF!</f>
        <v>#REF!</v>
      </c>
      <c r="D526" t="e">
        <f>#REF!</f>
        <v>#REF!</v>
      </c>
      <c r="E526" t="e">
        <f>#REF!</f>
        <v>#REF!</v>
      </c>
      <c r="F526" t="e">
        <f>#REF!</f>
        <v>#REF!</v>
      </c>
      <c r="G526" t="e">
        <f>#REF!</f>
        <v>#REF!</v>
      </c>
      <c r="H526" t="e">
        <f>#REF!</f>
        <v>#REF!</v>
      </c>
    </row>
    <row r="527" spans="1:8">
      <c r="A527" t="e">
        <f>#REF!</f>
        <v>#REF!</v>
      </c>
      <c r="B527" t="e">
        <f>#REF!</f>
        <v>#REF!</v>
      </c>
      <c r="C527" t="e">
        <f>#REF!</f>
        <v>#REF!</v>
      </c>
      <c r="D527" t="e">
        <f>#REF!</f>
        <v>#REF!</v>
      </c>
      <c r="E527" t="e">
        <f>#REF!</f>
        <v>#REF!</v>
      </c>
      <c r="F527" t="e">
        <f>#REF!</f>
        <v>#REF!</v>
      </c>
      <c r="G527" t="e">
        <f>#REF!</f>
        <v>#REF!</v>
      </c>
      <c r="H527" t="e">
        <f>#REF!</f>
        <v>#REF!</v>
      </c>
    </row>
    <row r="528" spans="1:8">
      <c r="A528" t="e">
        <f>#REF!</f>
        <v>#REF!</v>
      </c>
      <c r="B528" t="e">
        <f>#REF!</f>
        <v>#REF!</v>
      </c>
      <c r="C528" t="e">
        <f>#REF!</f>
        <v>#REF!</v>
      </c>
      <c r="D528" t="e">
        <f>#REF!</f>
        <v>#REF!</v>
      </c>
      <c r="E528" t="e">
        <f>#REF!</f>
        <v>#REF!</v>
      </c>
      <c r="F528" t="e">
        <f>#REF!</f>
        <v>#REF!</v>
      </c>
      <c r="G528" t="e">
        <f>#REF!</f>
        <v>#REF!</v>
      </c>
      <c r="H528" t="e">
        <f>#REF!</f>
        <v>#REF!</v>
      </c>
    </row>
    <row r="529" spans="1:8">
      <c r="A529" t="e">
        <f>#REF!</f>
        <v>#REF!</v>
      </c>
      <c r="B529" t="e">
        <f>#REF!</f>
        <v>#REF!</v>
      </c>
      <c r="C529" t="e">
        <f>#REF!</f>
        <v>#REF!</v>
      </c>
      <c r="D529" t="e">
        <f>#REF!</f>
        <v>#REF!</v>
      </c>
      <c r="E529" t="e">
        <f>#REF!</f>
        <v>#REF!</v>
      </c>
      <c r="F529" t="e">
        <f>#REF!</f>
        <v>#REF!</v>
      </c>
      <c r="G529" t="e">
        <f>#REF!</f>
        <v>#REF!</v>
      </c>
      <c r="H529" t="e">
        <f>#REF!</f>
        <v>#REF!</v>
      </c>
    </row>
    <row r="530" spans="1:8">
      <c r="A530" t="e">
        <f>#REF!</f>
        <v>#REF!</v>
      </c>
      <c r="B530" t="e">
        <f>#REF!</f>
        <v>#REF!</v>
      </c>
      <c r="C530" t="e">
        <f>#REF!</f>
        <v>#REF!</v>
      </c>
      <c r="D530" t="e">
        <f>#REF!</f>
        <v>#REF!</v>
      </c>
      <c r="E530" t="e">
        <f>#REF!</f>
        <v>#REF!</v>
      </c>
      <c r="F530" t="e">
        <f>#REF!</f>
        <v>#REF!</v>
      </c>
      <c r="G530" t="e">
        <f>#REF!</f>
        <v>#REF!</v>
      </c>
      <c r="H530" t="e">
        <f>#REF!</f>
        <v>#REF!</v>
      </c>
    </row>
    <row r="531" spans="1:8">
      <c r="A531" t="e">
        <f>#REF!</f>
        <v>#REF!</v>
      </c>
      <c r="B531" t="e">
        <f>#REF!</f>
        <v>#REF!</v>
      </c>
      <c r="C531" t="e">
        <f>#REF!</f>
        <v>#REF!</v>
      </c>
      <c r="D531" t="e">
        <f>#REF!</f>
        <v>#REF!</v>
      </c>
      <c r="E531" t="e">
        <f>#REF!</f>
        <v>#REF!</v>
      </c>
      <c r="F531" t="e">
        <f>#REF!</f>
        <v>#REF!</v>
      </c>
      <c r="G531" t="e">
        <f>#REF!</f>
        <v>#REF!</v>
      </c>
      <c r="H531" t="e">
        <f>#REF!</f>
        <v>#REF!</v>
      </c>
    </row>
    <row r="532" spans="1:8">
      <c r="A532" t="e">
        <f>#REF!</f>
        <v>#REF!</v>
      </c>
      <c r="B532" t="e">
        <f>#REF!</f>
        <v>#REF!</v>
      </c>
      <c r="C532" t="e">
        <f>#REF!</f>
        <v>#REF!</v>
      </c>
      <c r="D532" t="e">
        <f>#REF!</f>
        <v>#REF!</v>
      </c>
      <c r="E532" t="e">
        <f>#REF!</f>
        <v>#REF!</v>
      </c>
      <c r="F532" t="e">
        <f>#REF!</f>
        <v>#REF!</v>
      </c>
      <c r="G532" t="e">
        <f>#REF!</f>
        <v>#REF!</v>
      </c>
      <c r="H532" t="e">
        <f>#REF!</f>
        <v>#REF!</v>
      </c>
    </row>
    <row r="533" spans="1:8">
      <c r="A533" t="e">
        <f>#REF!</f>
        <v>#REF!</v>
      </c>
      <c r="B533" t="e">
        <f>#REF!</f>
        <v>#REF!</v>
      </c>
      <c r="C533" t="e">
        <f>#REF!</f>
        <v>#REF!</v>
      </c>
      <c r="D533" t="e">
        <f>#REF!</f>
        <v>#REF!</v>
      </c>
      <c r="E533" t="e">
        <f>#REF!</f>
        <v>#REF!</v>
      </c>
      <c r="F533" t="e">
        <f>#REF!</f>
        <v>#REF!</v>
      </c>
      <c r="G533" t="e">
        <f>#REF!</f>
        <v>#REF!</v>
      </c>
      <c r="H533" t="e">
        <f>#REF!</f>
        <v>#REF!</v>
      </c>
    </row>
    <row r="534" spans="1:8">
      <c r="A534" t="e">
        <f>#REF!</f>
        <v>#REF!</v>
      </c>
      <c r="B534" t="e">
        <f>#REF!</f>
        <v>#REF!</v>
      </c>
      <c r="C534" t="e">
        <f>#REF!</f>
        <v>#REF!</v>
      </c>
      <c r="D534" t="e">
        <f>#REF!</f>
        <v>#REF!</v>
      </c>
      <c r="E534" t="e">
        <f>#REF!</f>
        <v>#REF!</v>
      </c>
      <c r="F534" t="e">
        <f>#REF!</f>
        <v>#REF!</v>
      </c>
      <c r="G534" t="e">
        <f>#REF!</f>
        <v>#REF!</v>
      </c>
      <c r="H534" t="e">
        <f>#REF!</f>
        <v>#REF!</v>
      </c>
    </row>
    <row r="535" spans="1:8">
      <c r="A535" t="e">
        <f>#REF!</f>
        <v>#REF!</v>
      </c>
      <c r="B535" t="e">
        <f>#REF!</f>
        <v>#REF!</v>
      </c>
      <c r="C535" t="e">
        <f>#REF!</f>
        <v>#REF!</v>
      </c>
      <c r="D535" t="e">
        <f>#REF!</f>
        <v>#REF!</v>
      </c>
      <c r="E535" t="e">
        <f>#REF!</f>
        <v>#REF!</v>
      </c>
      <c r="F535" t="e">
        <f>#REF!</f>
        <v>#REF!</v>
      </c>
      <c r="G535" t="e">
        <f>#REF!</f>
        <v>#REF!</v>
      </c>
      <c r="H535" t="e">
        <f>#REF!</f>
        <v>#REF!</v>
      </c>
    </row>
    <row r="536" spans="1:8">
      <c r="A536" t="e">
        <f>#REF!</f>
        <v>#REF!</v>
      </c>
      <c r="B536" t="e">
        <f>#REF!</f>
        <v>#REF!</v>
      </c>
      <c r="C536" t="e">
        <f>#REF!</f>
        <v>#REF!</v>
      </c>
      <c r="D536" t="e">
        <f>#REF!</f>
        <v>#REF!</v>
      </c>
      <c r="E536" t="e">
        <f>#REF!</f>
        <v>#REF!</v>
      </c>
      <c r="F536" t="e">
        <f>#REF!</f>
        <v>#REF!</v>
      </c>
      <c r="G536" t="e">
        <f>#REF!</f>
        <v>#REF!</v>
      </c>
      <c r="H536" t="e">
        <f>#REF!</f>
        <v>#REF!</v>
      </c>
    </row>
    <row r="537" spans="1:8">
      <c r="A537" t="e">
        <f>#REF!</f>
        <v>#REF!</v>
      </c>
      <c r="B537" t="e">
        <f>#REF!</f>
        <v>#REF!</v>
      </c>
      <c r="C537" t="e">
        <f>#REF!</f>
        <v>#REF!</v>
      </c>
      <c r="D537" t="e">
        <f>#REF!</f>
        <v>#REF!</v>
      </c>
      <c r="E537" t="e">
        <f>#REF!</f>
        <v>#REF!</v>
      </c>
      <c r="F537" t="e">
        <f>#REF!</f>
        <v>#REF!</v>
      </c>
      <c r="G537" t="e">
        <f>#REF!</f>
        <v>#REF!</v>
      </c>
      <c r="H537" t="e">
        <f>#REF!</f>
        <v>#REF!</v>
      </c>
    </row>
    <row r="538" spans="1:8">
      <c r="A538" t="e">
        <f>#REF!</f>
        <v>#REF!</v>
      </c>
      <c r="B538" t="e">
        <f>#REF!</f>
        <v>#REF!</v>
      </c>
      <c r="C538" t="e">
        <f>#REF!</f>
        <v>#REF!</v>
      </c>
      <c r="D538" t="e">
        <f>#REF!</f>
        <v>#REF!</v>
      </c>
      <c r="E538" t="e">
        <f>#REF!</f>
        <v>#REF!</v>
      </c>
      <c r="F538" t="e">
        <f>#REF!</f>
        <v>#REF!</v>
      </c>
      <c r="G538" t="e">
        <f>#REF!</f>
        <v>#REF!</v>
      </c>
      <c r="H538" t="e">
        <f>#REF!</f>
        <v>#REF!</v>
      </c>
    </row>
    <row r="539" spans="1:8">
      <c r="A539" t="e">
        <f>#REF!</f>
        <v>#REF!</v>
      </c>
      <c r="B539" t="e">
        <f>#REF!</f>
        <v>#REF!</v>
      </c>
      <c r="C539" t="e">
        <f>#REF!</f>
        <v>#REF!</v>
      </c>
      <c r="D539" t="e">
        <f>#REF!</f>
        <v>#REF!</v>
      </c>
      <c r="E539" t="e">
        <f>#REF!</f>
        <v>#REF!</v>
      </c>
      <c r="F539" t="e">
        <f>#REF!</f>
        <v>#REF!</v>
      </c>
      <c r="G539" t="e">
        <f>#REF!</f>
        <v>#REF!</v>
      </c>
      <c r="H539" t="e">
        <f>#REF!</f>
        <v>#REF!</v>
      </c>
    </row>
    <row r="540" spans="1:8">
      <c r="A540" t="e">
        <f>#REF!</f>
        <v>#REF!</v>
      </c>
      <c r="B540" t="e">
        <f>#REF!</f>
        <v>#REF!</v>
      </c>
      <c r="C540" t="e">
        <f>#REF!</f>
        <v>#REF!</v>
      </c>
      <c r="D540" t="e">
        <f>#REF!</f>
        <v>#REF!</v>
      </c>
      <c r="E540" t="e">
        <f>#REF!</f>
        <v>#REF!</v>
      </c>
      <c r="F540" t="e">
        <f>#REF!</f>
        <v>#REF!</v>
      </c>
      <c r="G540" t="e">
        <f>#REF!</f>
        <v>#REF!</v>
      </c>
      <c r="H540" t="e">
        <f>#REF!</f>
        <v>#REF!</v>
      </c>
    </row>
    <row r="541" spans="1:8">
      <c r="A541" t="e">
        <f>#REF!</f>
        <v>#REF!</v>
      </c>
      <c r="B541" t="e">
        <f>#REF!</f>
        <v>#REF!</v>
      </c>
      <c r="C541" t="e">
        <f>#REF!</f>
        <v>#REF!</v>
      </c>
      <c r="D541" t="e">
        <f>#REF!</f>
        <v>#REF!</v>
      </c>
      <c r="E541" t="e">
        <f>#REF!</f>
        <v>#REF!</v>
      </c>
      <c r="F541" t="e">
        <f>#REF!</f>
        <v>#REF!</v>
      </c>
      <c r="G541" t="e">
        <f>#REF!</f>
        <v>#REF!</v>
      </c>
      <c r="H541" t="e">
        <f>#REF!</f>
        <v>#REF!</v>
      </c>
    </row>
    <row r="542" spans="1:8">
      <c r="A542" t="e">
        <f>#REF!</f>
        <v>#REF!</v>
      </c>
      <c r="B542" t="e">
        <f>#REF!</f>
        <v>#REF!</v>
      </c>
      <c r="C542" t="e">
        <f>#REF!</f>
        <v>#REF!</v>
      </c>
      <c r="D542" t="e">
        <f>#REF!</f>
        <v>#REF!</v>
      </c>
      <c r="E542" t="e">
        <f>#REF!</f>
        <v>#REF!</v>
      </c>
      <c r="F542" t="e">
        <f>#REF!</f>
        <v>#REF!</v>
      </c>
      <c r="G542" t="e">
        <f>#REF!</f>
        <v>#REF!</v>
      </c>
      <c r="H542" t="e">
        <f>#REF!</f>
        <v>#REF!</v>
      </c>
    </row>
    <row r="543" spans="1:8">
      <c r="A543" t="e">
        <f>#REF!</f>
        <v>#REF!</v>
      </c>
      <c r="B543" t="e">
        <f>#REF!</f>
        <v>#REF!</v>
      </c>
      <c r="C543" t="e">
        <f>#REF!</f>
        <v>#REF!</v>
      </c>
      <c r="D543" t="e">
        <f>#REF!</f>
        <v>#REF!</v>
      </c>
      <c r="E543" t="e">
        <f>#REF!</f>
        <v>#REF!</v>
      </c>
      <c r="F543" t="e">
        <f>#REF!</f>
        <v>#REF!</v>
      </c>
      <c r="G543" t="e">
        <f>#REF!</f>
        <v>#REF!</v>
      </c>
      <c r="H543" t="e">
        <f>#REF!</f>
        <v>#REF!</v>
      </c>
    </row>
    <row r="544" spans="1:8">
      <c r="A544" t="e">
        <f>#REF!</f>
        <v>#REF!</v>
      </c>
      <c r="B544" t="e">
        <f>#REF!</f>
        <v>#REF!</v>
      </c>
      <c r="C544" t="e">
        <f>#REF!</f>
        <v>#REF!</v>
      </c>
      <c r="D544" t="e">
        <f>#REF!</f>
        <v>#REF!</v>
      </c>
      <c r="E544" t="e">
        <f>#REF!</f>
        <v>#REF!</v>
      </c>
      <c r="F544" t="e">
        <f>#REF!</f>
        <v>#REF!</v>
      </c>
      <c r="G544" t="e">
        <f>#REF!</f>
        <v>#REF!</v>
      </c>
      <c r="H544" t="e">
        <f>#REF!</f>
        <v>#REF!</v>
      </c>
    </row>
    <row r="545" spans="1:8">
      <c r="A545" t="e">
        <f>#REF!</f>
        <v>#REF!</v>
      </c>
      <c r="B545" t="e">
        <f>#REF!</f>
        <v>#REF!</v>
      </c>
      <c r="C545" t="e">
        <f>#REF!</f>
        <v>#REF!</v>
      </c>
      <c r="D545" t="e">
        <f>#REF!</f>
        <v>#REF!</v>
      </c>
      <c r="E545" t="e">
        <f>#REF!</f>
        <v>#REF!</v>
      </c>
      <c r="F545" t="e">
        <f>#REF!</f>
        <v>#REF!</v>
      </c>
      <c r="G545" t="e">
        <f>#REF!</f>
        <v>#REF!</v>
      </c>
      <c r="H545" t="e">
        <f>#REF!</f>
        <v>#REF!</v>
      </c>
    </row>
    <row r="546" spans="1:8">
      <c r="A546" t="e">
        <f>#REF!</f>
        <v>#REF!</v>
      </c>
      <c r="B546" t="e">
        <f>#REF!</f>
        <v>#REF!</v>
      </c>
      <c r="C546" t="e">
        <f>#REF!</f>
        <v>#REF!</v>
      </c>
      <c r="D546" t="e">
        <f>#REF!</f>
        <v>#REF!</v>
      </c>
      <c r="E546" t="e">
        <f>#REF!</f>
        <v>#REF!</v>
      </c>
      <c r="F546" t="e">
        <f>#REF!</f>
        <v>#REF!</v>
      </c>
      <c r="G546" t="e">
        <f>#REF!</f>
        <v>#REF!</v>
      </c>
      <c r="H546" t="e">
        <f>#REF!</f>
        <v>#REF!</v>
      </c>
    </row>
    <row r="547" spans="1:8">
      <c r="A547" t="e">
        <f>#REF!</f>
        <v>#REF!</v>
      </c>
      <c r="B547" t="e">
        <f>#REF!</f>
        <v>#REF!</v>
      </c>
      <c r="C547" t="e">
        <f>#REF!</f>
        <v>#REF!</v>
      </c>
      <c r="D547" t="e">
        <f>#REF!</f>
        <v>#REF!</v>
      </c>
      <c r="E547" t="e">
        <f>#REF!</f>
        <v>#REF!</v>
      </c>
      <c r="F547" t="e">
        <f>#REF!</f>
        <v>#REF!</v>
      </c>
      <c r="G547" t="e">
        <f>#REF!</f>
        <v>#REF!</v>
      </c>
      <c r="H547" t="e">
        <f>#REF!</f>
        <v>#REF!</v>
      </c>
    </row>
    <row r="548" spans="1:8">
      <c r="A548" t="e">
        <f>#REF!</f>
        <v>#REF!</v>
      </c>
      <c r="B548" t="e">
        <f>#REF!</f>
        <v>#REF!</v>
      </c>
      <c r="C548" t="e">
        <f>#REF!</f>
        <v>#REF!</v>
      </c>
      <c r="D548" t="e">
        <f>#REF!</f>
        <v>#REF!</v>
      </c>
      <c r="E548" t="e">
        <f>#REF!</f>
        <v>#REF!</v>
      </c>
      <c r="F548" t="e">
        <f>#REF!</f>
        <v>#REF!</v>
      </c>
      <c r="G548" t="e">
        <f>#REF!</f>
        <v>#REF!</v>
      </c>
      <c r="H548" t="e">
        <f>#REF!</f>
        <v>#REF!</v>
      </c>
    </row>
    <row r="549" spans="1:8">
      <c r="A549" t="e">
        <f>#REF!</f>
        <v>#REF!</v>
      </c>
      <c r="B549" t="e">
        <f>#REF!</f>
        <v>#REF!</v>
      </c>
      <c r="C549" t="e">
        <f>#REF!</f>
        <v>#REF!</v>
      </c>
      <c r="D549" t="e">
        <f>#REF!</f>
        <v>#REF!</v>
      </c>
      <c r="E549" t="e">
        <f>#REF!</f>
        <v>#REF!</v>
      </c>
      <c r="F549" t="e">
        <f>#REF!</f>
        <v>#REF!</v>
      </c>
      <c r="G549" t="e">
        <f>#REF!</f>
        <v>#REF!</v>
      </c>
      <c r="H549" t="e">
        <f>#REF!</f>
        <v>#REF!</v>
      </c>
    </row>
    <row r="550" spans="1:8">
      <c r="A550" t="e">
        <f>#REF!</f>
        <v>#REF!</v>
      </c>
      <c r="B550" t="e">
        <f>#REF!</f>
        <v>#REF!</v>
      </c>
      <c r="C550" t="e">
        <f>#REF!</f>
        <v>#REF!</v>
      </c>
      <c r="D550" t="e">
        <f>#REF!</f>
        <v>#REF!</v>
      </c>
      <c r="E550" t="e">
        <f>#REF!</f>
        <v>#REF!</v>
      </c>
      <c r="F550" t="e">
        <f>#REF!</f>
        <v>#REF!</v>
      </c>
      <c r="G550" t="e">
        <f>#REF!</f>
        <v>#REF!</v>
      </c>
      <c r="H550" t="e">
        <f>#REF!</f>
        <v>#REF!</v>
      </c>
    </row>
    <row r="551" spans="1:8">
      <c r="A551" t="e">
        <f>#REF!</f>
        <v>#REF!</v>
      </c>
      <c r="B551" t="e">
        <f>#REF!</f>
        <v>#REF!</v>
      </c>
      <c r="C551" t="e">
        <f>#REF!</f>
        <v>#REF!</v>
      </c>
      <c r="D551" t="e">
        <f>#REF!</f>
        <v>#REF!</v>
      </c>
      <c r="E551" t="e">
        <f>#REF!</f>
        <v>#REF!</v>
      </c>
      <c r="F551" t="e">
        <f>#REF!</f>
        <v>#REF!</v>
      </c>
      <c r="G551" t="e">
        <f>#REF!</f>
        <v>#REF!</v>
      </c>
      <c r="H551" t="e">
        <f>#REF!</f>
        <v>#REF!</v>
      </c>
    </row>
    <row r="552" spans="1:8">
      <c r="A552" t="e">
        <f>#REF!</f>
        <v>#REF!</v>
      </c>
      <c r="B552" t="e">
        <f>#REF!</f>
        <v>#REF!</v>
      </c>
      <c r="C552" t="e">
        <f>#REF!</f>
        <v>#REF!</v>
      </c>
      <c r="D552" t="e">
        <f>#REF!</f>
        <v>#REF!</v>
      </c>
      <c r="E552" t="e">
        <f>#REF!</f>
        <v>#REF!</v>
      </c>
      <c r="F552" t="e">
        <f>#REF!</f>
        <v>#REF!</v>
      </c>
      <c r="G552" t="e">
        <f>#REF!</f>
        <v>#REF!</v>
      </c>
      <c r="H552" t="e">
        <f>#REF!</f>
        <v>#REF!</v>
      </c>
    </row>
    <row r="553" spans="1:8">
      <c r="A553" t="e">
        <f>#REF!</f>
        <v>#REF!</v>
      </c>
      <c r="B553" t="e">
        <f>#REF!</f>
        <v>#REF!</v>
      </c>
      <c r="C553" t="e">
        <f>#REF!</f>
        <v>#REF!</v>
      </c>
      <c r="D553" t="e">
        <f>#REF!</f>
        <v>#REF!</v>
      </c>
      <c r="E553" t="e">
        <f>#REF!</f>
        <v>#REF!</v>
      </c>
      <c r="F553" t="e">
        <f>#REF!</f>
        <v>#REF!</v>
      </c>
      <c r="G553" t="e">
        <f>#REF!</f>
        <v>#REF!</v>
      </c>
      <c r="H553" t="e">
        <f>#REF!</f>
        <v>#REF!</v>
      </c>
    </row>
    <row r="554" spans="1:8">
      <c r="A554" t="e">
        <f>#REF!</f>
        <v>#REF!</v>
      </c>
      <c r="B554" t="e">
        <f>#REF!</f>
        <v>#REF!</v>
      </c>
      <c r="C554" t="e">
        <f>#REF!</f>
        <v>#REF!</v>
      </c>
      <c r="D554" t="e">
        <f>#REF!</f>
        <v>#REF!</v>
      </c>
      <c r="E554" t="e">
        <f>#REF!</f>
        <v>#REF!</v>
      </c>
      <c r="F554" t="e">
        <f>#REF!</f>
        <v>#REF!</v>
      </c>
      <c r="G554" t="e">
        <f>#REF!</f>
        <v>#REF!</v>
      </c>
      <c r="H554" t="e">
        <f>#REF!</f>
        <v>#REF!</v>
      </c>
    </row>
    <row r="555" spans="1:8">
      <c r="A555" t="e">
        <f>#REF!</f>
        <v>#REF!</v>
      </c>
      <c r="B555" t="e">
        <f>#REF!</f>
        <v>#REF!</v>
      </c>
      <c r="C555" t="e">
        <f>#REF!</f>
        <v>#REF!</v>
      </c>
      <c r="D555" t="e">
        <f>#REF!</f>
        <v>#REF!</v>
      </c>
      <c r="E555" t="e">
        <f>#REF!</f>
        <v>#REF!</v>
      </c>
      <c r="F555" t="e">
        <f>#REF!</f>
        <v>#REF!</v>
      </c>
      <c r="G555" t="e">
        <f>#REF!</f>
        <v>#REF!</v>
      </c>
      <c r="H555" t="e">
        <f>#REF!</f>
        <v>#REF!</v>
      </c>
    </row>
    <row r="556" spans="1:8">
      <c r="A556" t="e">
        <f>#REF!</f>
        <v>#REF!</v>
      </c>
      <c r="B556" t="e">
        <f>#REF!</f>
        <v>#REF!</v>
      </c>
      <c r="C556" t="e">
        <f>#REF!</f>
        <v>#REF!</v>
      </c>
      <c r="D556" t="e">
        <f>#REF!</f>
        <v>#REF!</v>
      </c>
      <c r="E556" t="e">
        <f>#REF!</f>
        <v>#REF!</v>
      </c>
      <c r="F556" t="e">
        <f>#REF!</f>
        <v>#REF!</v>
      </c>
      <c r="G556" t="e">
        <f>#REF!</f>
        <v>#REF!</v>
      </c>
      <c r="H556" t="e">
        <f>#REF!</f>
        <v>#REF!</v>
      </c>
    </row>
    <row r="557" spans="1:8">
      <c r="A557" t="e">
        <f>#REF!</f>
        <v>#REF!</v>
      </c>
      <c r="B557" t="e">
        <f>#REF!</f>
        <v>#REF!</v>
      </c>
      <c r="C557" t="e">
        <f>#REF!</f>
        <v>#REF!</v>
      </c>
      <c r="D557" t="e">
        <f>#REF!</f>
        <v>#REF!</v>
      </c>
      <c r="E557" t="e">
        <f>#REF!</f>
        <v>#REF!</v>
      </c>
      <c r="F557" t="e">
        <f>#REF!</f>
        <v>#REF!</v>
      </c>
      <c r="G557" t="e">
        <f>#REF!</f>
        <v>#REF!</v>
      </c>
      <c r="H557" t="e">
        <f>#REF!</f>
        <v>#REF!</v>
      </c>
    </row>
    <row r="558" spans="1:8">
      <c r="A558" t="e">
        <f>#REF!</f>
        <v>#REF!</v>
      </c>
      <c r="B558" t="e">
        <f>#REF!</f>
        <v>#REF!</v>
      </c>
      <c r="C558" t="e">
        <f>#REF!</f>
        <v>#REF!</v>
      </c>
      <c r="D558" t="e">
        <f>#REF!</f>
        <v>#REF!</v>
      </c>
      <c r="E558" t="e">
        <f>#REF!</f>
        <v>#REF!</v>
      </c>
      <c r="F558" t="e">
        <f>#REF!</f>
        <v>#REF!</v>
      </c>
      <c r="G558" t="e">
        <f>#REF!</f>
        <v>#REF!</v>
      </c>
      <c r="H558" t="e">
        <f>#REF!</f>
        <v>#REF!</v>
      </c>
    </row>
    <row r="559" spans="1:8">
      <c r="A559" t="e">
        <f>#REF!</f>
        <v>#REF!</v>
      </c>
      <c r="B559" t="e">
        <f>#REF!</f>
        <v>#REF!</v>
      </c>
      <c r="C559" t="e">
        <f>#REF!</f>
        <v>#REF!</v>
      </c>
      <c r="D559" t="e">
        <f>#REF!</f>
        <v>#REF!</v>
      </c>
      <c r="E559" t="e">
        <f>#REF!</f>
        <v>#REF!</v>
      </c>
      <c r="F559" t="e">
        <f>#REF!</f>
        <v>#REF!</v>
      </c>
      <c r="G559" t="e">
        <f>#REF!</f>
        <v>#REF!</v>
      </c>
      <c r="H559" t="e">
        <f>#REF!</f>
        <v>#REF!</v>
      </c>
    </row>
    <row r="560" spans="1:8">
      <c r="A560" t="e">
        <f>#REF!</f>
        <v>#REF!</v>
      </c>
      <c r="B560" t="e">
        <f>#REF!</f>
        <v>#REF!</v>
      </c>
      <c r="C560" t="e">
        <f>#REF!</f>
        <v>#REF!</v>
      </c>
      <c r="D560" t="e">
        <f>#REF!</f>
        <v>#REF!</v>
      </c>
      <c r="E560" t="e">
        <f>#REF!</f>
        <v>#REF!</v>
      </c>
      <c r="F560" t="e">
        <f>#REF!</f>
        <v>#REF!</v>
      </c>
      <c r="G560" t="e">
        <f>#REF!</f>
        <v>#REF!</v>
      </c>
      <c r="H560" t="e">
        <f>#REF!</f>
        <v>#REF!</v>
      </c>
    </row>
    <row r="561" spans="1:8">
      <c r="A561" t="e">
        <f>#REF!</f>
        <v>#REF!</v>
      </c>
      <c r="B561" t="e">
        <f>#REF!</f>
        <v>#REF!</v>
      </c>
      <c r="C561" t="e">
        <f>#REF!</f>
        <v>#REF!</v>
      </c>
      <c r="D561" t="e">
        <f>#REF!</f>
        <v>#REF!</v>
      </c>
      <c r="E561" t="e">
        <f>#REF!</f>
        <v>#REF!</v>
      </c>
      <c r="F561" t="e">
        <f>#REF!</f>
        <v>#REF!</v>
      </c>
      <c r="G561" t="e">
        <f>#REF!</f>
        <v>#REF!</v>
      </c>
      <c r="H561" t="e">
        <f>#REF!</f>
        <v>#REF!</v>
      </c>
    </row>
    <row r="562" spans="1:8">
      <c r="A562" t="e">
        <f>#REF!</f>
        <v>#REF!</v>
      </c>
      <c r="B562" t="e">
        <f>#REF!</f>
        <v>#REF!</v>
      </c>
      <c r="C562" t="e">
        <f>#REF!</f>
        <v>#REF!</v>
      </c>
      <c r="D562" t="e">
        <f>#REF!</f>
        <v>#REF!</v>
      </c>
      <c r="E562" t="e">
        <f>#REF!</f>
        <v>#REF!</v>
      </c>
      <c r="F562" t="e">
        <f>#REF!</f>
        <v>#REF!</v>
      </c>
      <c r="G562" t="e">
        <f>#REF!</f>
        <v>#REF!</v>
      </c>
      <c r="H562" t="e">
        <f>#REF!</f>
        <v>#REF!</v>
      </c>
    </row>
    <row r="563" spans="1:8">
      <c r="A563" t="e">
        <f>#REF!</f>
        <v>#REF!</v>
      </c>
      <c r="B563" t="e">
        <f>#REF!</f>
        <v>#REF!</v>
      </c>
      <c r="C563" t="e">
        <f>#REF!</f>
        <v>#REF!</v>
      </c>
      <c r="D563" t="e">
        <f>#REF!</f>
        <v>#REF!</v>
      </c>
      <c r="E563" t="e">
        <f>#REF!</f>
        <v>#REF!</v>
      </c>
      <c r="F563" t="e">
        <f>#REF!</f>
        <v>#REF!</v>
      </c>
      <c r="G563" t="e">
        <f>#REF!</f>
        <v>#REF!</v>
      </c>
      <c r="H563" t="e">
        <f>#REF!</f>
        <v>#REF!</v>
      </c>
    </row>
    <row r="564" spans="1:8">
      <c r="A564" t="e">
        <f>#REF!</f>
        <v>#REF!</v>
      </c>
      <c r="B564" t="e">
        <f>#REF!</f>
        <v>#REF!</v>
      </c>
      <c r="C564" t="e">
        <f>#REF!</f>
        <v>#REF!</v>
      </c>
      <c r="D564" t="e">
        <f>#REF!</f>
        <v>#REF!</v>
      </c>
      <c r="E564" t="e">
        <f>#REF!</f>
        <v>#REF!</v>
      </c>
      <c r="F564" t="e">
        <f>#REF!</f>
        <v>#REF!</v>
      </c>
      <c r="G564" t="e">
        <f>#REF!</f>
        <v>#REF!</v>
      </c>
      <c r="H564" t="e">
        <f>#REF!</f>
        <v>#REF!</v>
      </c>
    </row>
    <row r="565" spans="1:8">
      <c r="A565" t="e">
        <f>#REF!</f>
        <v>#REF!</v>
      </c>
      <c r="B565" t="e">
        <f>#REF!</f>
        <v>#REF!</v>
      </c>
      <c r="C565" t="e">
        <f>#REF!</f>
        <v>#REF!</v>
      </c>
      <c r="D565" t="e">
        <f>#REF!</f>
        <v>#REF!</v>
      </c>
      <c r="E565" t="e">
        <f>#REF!</f>
        <v>#REF!</v>
      </c>
      <c r="F565" t="e">
        <f>#REF!</f>
        <v>#REF!</v>
      </c>
      <c r="G565" t="e">
        <f>#REF!</f>
        <v>#REF!</v>
      </c>
      <c r="H565" t="e">
        <f>#REF!</f>
        <v>#REF!</v>
      </c>
    </row>
    <row r="566" spans="1:8">
      <c r="A566" t="e">
        <f>#REF!</f>
        <v>#REF!</v>
      </c>
      <c r="B566" t="e">
        <f>#REF!</f>
        <v>#REF!</v>
      </c>
      <c r="C566" t="e">
        <f>#REF!</f>
        <v>#REF!</v>
      </c>
      <c r="D566" t="e">
        <f>#REF!</f>
        <v>#REF!</v>
      </c>
      <c r="E566" t="e">
        <f>#REF!</f>
        <v>#REF!</v>
      </c>
      <c r="F566" t="e">
        <f>#REF!</f>
        <v>#REF!</v>
      </c>
      <c r="G566" t="e">
        <f>#REF!</f>
        <v>#REF!</v>
      </c>
      <c r="H566" t="e">
        <f>#REF!</f>
        <v>#REF!</v>
      </c>
    </row>
    <row r="567" spans="1:8">
      <c r="A567" t="e">
        <f>#REF!</f>
        <v>#REF!</v>
      </c>
      <c r="B567" t="e">
        <f>#REF!</f>
        <v>#REF!</v>
      </c>
      <c r="C567" t="e">
        <f>#REF!</f>
        <v>#REF!</v>
      </c>
      <c r="D567" t="e">
        <f>#REF!</f>
        <v>#REF!</v>
      </c>
      <c r="E567" t="e">
        <f>#REF!</f>
        <v>#REF!</v>
      </c>
      <c r="F567" t="e">
        <f>#REF!</f>
        <v>#REF!</v>
      </c>
      <c r="G567" t="e">
        <f>#REF!</f>
        <v>#REF!</v>
      </c>
      <c r="H567" t="e">
        <f>#REF!</f>
        <v>#REF!</v>
      </c>
    </row>
    <row r="568" spans="1:8">
      <c r="A568" t="e">
        <f>#REF!</f>
        <v>#REF!</v>
      </c>
      <c r="B568" t="e">
        <f>#REF!</f>
        <v>#REF!</v>
      </c>
      <c r="C568" t="e">
        <f>#REF!</f>
        <v>#REF!</v>
      </c>
      <c r="D568" t="e">
        <f>#REF!</f>
        <v>#REF!</v>
      </c>
      <c r="E568" t="e">
        <f>#REF!</f>
        <v>#REF!</v>
      </c>
      <c r="F568" t="e">
        <f>#REF!</f>
        <v>#REF!</v>
      </c>
      <c r="G568" t="e">
        <f>#REF!</f>
        <v>#REF!</v>
      </c>
      <c r="H568" t="e">
        <f>#REF!</f>
        <v>#REF!</v>
      </c>
    </row>
    <row r="569" spans="1:8">
      <c r="A569" t="e">
        <f>#REF!</f>
        <v>#REF!</v>
      </c>
      <c r="B569" t="e">
        <f>#REF!</f>
        <v>#REF!</v>
      </c>
      <c r="C569" t="e">
        <f>#REF!</f>
        <v>#REF!</v>
      </c>
      <c r="D569" t="e">
        <f>#REF!</f>
        <v>#REF!</v>
      </c>
      <c r="E569" t="e">
        <f>#REF!</f>
        <v>#REF!</v>
      </c>
      <c r="F569" t="e">
        <f>#REF!</f>
        <v>#REF!</v>
      </c>
      <c r="G569" t="e">
        <f>#REF!</f>
        <v>#REF!</v>
      </c>
      <c r="H569" t="e">
        <f>#REF!</f>
        <v>#REF!</v>
      </c>
    </row>
    <row r="570" spans="1:8">
      <c r="A570" t="e">
        <f>#REF!</f>
        <v>#REF!</v>
      </c>
      <c r="B570" t="e">
        <f>#REF!</f>
        <v>#REF!</v>
      </c>
      <c r="C570" t="e">
        <f>#REF!</f>
        <v>#REF!</v>
      </c>
      <c r="D570" t="e">
        <f>#REF!</f>
        <v>#REF!</v>
      </c>
      <c r="E570" t="e">
        <f>#REF!</f>
        <v>#REF!</v>
      </c>
      <c r="F570" t="e">
        <f>#REF!</f>
        <v>#REF!</v>
      </c>
      <c r="G570" t="e">
        <f>#REF!</f>
        <v>#REF!</v>
      </c>
      <c r="H570" t="e">
        <f>#REF!</f>
        <v>#REF!</v>
      </c>
    </row>
    <row r="571" spans="1:8">
      <c r="A571" t="e">
        <f>#REF!</f>
        <v>#REF!</v>
      </c>
      <c r="B571" t="e">
        <f>#REF!</f>
        <v>#REF!</v>
      </c>
      <c r="C571" t="e">
        <f>#REF!</f>
        <v>#REF!</v>
      </c>
      <c r="D571" t="e">
        <f>#REF!</f>
        <v>#REF!</v>
      </c>
      <c r="E571" t="e">
        <f>#REF!</f>
        <v>#REF!</v>
      </c>
      <c r="F571" t="e">
        <f>#REF!</f>
        <v>#REF!</v>
      </c>
      <c r="G571" t="e">
        <f>#REF!</f>
        <v>#REF!</v>
      </c>
      <c r="H571" t="e">
        <f>#REF!</f>
        <v>#REF!</v>
      </c>
    </row>
    <row r="572" spans="1:8">
      <c r="A572" t="e">
        <f>#REF!</f>
        <v>#REF!</v>
      </c>
      <c r="B572" t="e">
        <f>#REF!</f>
        <v>#REF!</v>
      </c>
      <c r="C572" t="e">
        <f>#REF!</f>
        <v>#REF!</v>
      </c>
      <c r="D572" t="e">
        <f>#REF!</f>
        <v>#REF!</v>
      </c>
      <c r="E572" t="e">
        <f>#REF!</f>
        <v>#REF!</v>
      </c>
      <c r="F572" t="e">
        <f>#REF!</f>
        <v>#REF!</v>
      </c>
      <c r="G572" t="e">
        <f>#REF!</f>
        <v>#REF!</v>
      </c>
      <c r="H572" t="e">
        <f>#REF!</f>
        <v>#REF!</v>
      </c>
    </row>
    <row r="573" spans="1:8">
      <c r="A573" t="e">
        <f>#REF!</f>
        <v>#REF!</v>
      </c>
      <c r="B573" t="e">
        <f>#REF!</f>
        <v>#REF!</v>
      </c>
      <c r="C573" t="e">
        <f>#REF!</f>
        <v>#REF!</v>
      </c>
      <c r="D573" t="e">
        <f>#REF!</f>
        <v>#REF!</v>
      </c>
      <c r="E573" t="e">
        <f>#REF!</f>
        <v>#REF!</v>
      </c>
      <c r="F573" t="e">
        <f>#REF!</f>
        <v>#REF!</v>
      </c>
      <c r="G573" t="e">
        <f>#REF!</f>
        <v>#REF!</v>
      </c>
      <c r="H573" t="e">
        <f>#REF!</f>
        <v>#REF!</v>
      </c>
    </row>
    <row r="574" spans="1:8">
      <c r="A574" t="e">
        <f>#REF!</f>
        <v>#REF!</v>
      </c>
      <c r="B574" t="e">
        <f>#REF!</f>
        <v>#REF!</v>
      </c>
      <c r="C574" t="e">
        <f>#REF!</f>
        <v>#REF!</v>
      </c>
      <c r="D574" t="e">
        <f>#REF!</f>
        <v>#REF!</v>
      </c>
      <c r="E574" t="e">
        <f>#REF!</f>
        <v>#REF!</v>
      </c>
      <c r="F574" t="e">
        <f>#REF!</f>
        <v>#REF!</v>
      </c>
      <c r="G574" t="e">
        <f>#REF!</f>
        <v>#REF!</v>
      </c>
      <c r="H574" t="e">
        <f>#REF!</f>
        <v>#REF!</v>
      </c>
    </row>
    <row r="575" spans="1:8">
      <c r="A575" t="e">
        <f>#REF!</f>
        <v>#REF!</v>
      </c>
      <c r="B575" t="e">
        <f>#REF!</f>
        <v>#REF!</v>
      </c>
      <c r="C575" t="e">
        <f>#REF!</f>
        <v>#REF!</v>
      </c>
      <c r="D575" t="e">
        <f>#REF!</f>
        <v>#REF!</v>
      </c>
      <c r="E575" t="e">
        <f>#REF!</f>
        <v>#REF!</v>
      </c>
      <c r="F575" t="e">
        <f>#REF!</f>
        <v>#REF!</v>
      </c>
      <c r="G575" t="e">
        <f>#REF!</f>
        <v>#REF!</v>
      </c>
      <c r="H575" t="e">
        <f>#REF!</f>
        <v>#REF!</v>
      </c>
    </row>
    <row r="576" spans="1:8">
      <c r="A576" t="e">
        <f>#REF!</f>
        <v>#REF!</v>
      </c>
      <c r="B576" t="e">
        <f>#REF!</f>
        <v>#REF!</v>
      </c>
      <c r="C576" t="e">
        <f>#REF!</f>
        <v>#REF!</v>
      </c>
      <c r="D576" t="e">
        <f>#REF!</f>
        <v>#REF!</v>
      </c>
      <c r="E576" t="e">
        <f>#REF!</f>
        <v>#REF!</v>
      </c>
      <c r="F576" t="e">
        <f>#REF!</f>
        <v>#REF!</v>
      </c>
      <c r="G576" t="e">
        <f>#REF!</f>
        <v>#REF!</v>
      </c>
      <c r="H576" t="e">
        <f>#REF!</f>
        <v>#REF!</v>
      </c>
    </row>
    <row r="577" spans="1:8">
      <c r="A577" t="e">
        <f>#REF!</f>
        <v>#REF!</v>
      </c>
      <c r="B577" t="e">
        <f>#REF!</f>
        <v>#REF!</v>
      </c>
      <c r="C577" t="e">
        <f>#REF!</f>
        <v>#REF!</v>
      </c>
      <c r="D577" t="e">
        <f>#REF!</f>
        <v>#REF!</v>
      </c>
      <c r="E577" t="e">
        <f>#REF!</f>
        <v>#REF!</v>
      </c>
      <c r="F577" t="e">
        <f>#REF!</f>
        <v>#REF!</v>
      </c>
      <c r="G577" t="e">
        <f>#REF!</f>
        <v>#REF!</v>
      </c>
      <c r="H577" t="e">
        <f>#REF!</f>
        <v>#REF!</v>
      </c>
    </row>
    <row r="578" spans="1:8">
      <c r="A578" t="e">
        <f>#REF!</f>
        <v>#REF!</v>
      </c>
      <c r="B578" t="e">
        <f>#REF!</f>
        <v>#REF!</v>
      </c>
      <c r="C578" t="e">
        <f>#REF!</f>
        <v>#REF!</v>
      </c>
      <c r="D578" t="e">
        <f>#REF!</f>
        <v>#REF!</v>
      </c>
      <c r="E578" t="e">
        <f>#REF!</f>
        <v>#REF!</v>
      </c>
      <c r="F578" t="e">
        <f>#REF!</f>
        <v>#REF!</v>
      </c>
      <c r="G578" t="e">
        <f>#REF!</f>
        <v>#REF!</v>
      </c>
      <c r="H578" t="e">
        <f>#REF!</f>
        <v>#REF!</v>
      </c>
    </row>
    <row r="579" spans="1:8">
      <c r="A579" t="e">
        <f>#REF!</f>
        <v>#REF!</v>
      </c>
      <c r="B579" t="e">
        <f>#REF!</f>
        <v>#REF!</v>
      </c>
      <c r="C579" t="e">
        <f>#REF!</f>
        <v>#REF!</v>
      </c>
      <c r="D579" t="e">
        <f>#REF!</f>
        <v>#REF!</v>
      </c>
      <c r="E579" t="e">
        <f>#REF!</f>
        <v>#REF!</v>
      </c>
      <c r="F579" t="e">
        <f>#REF!</f>
        <v>#REF!</v>
      </c>
      <c r="G579" t="e">
        <f>#REF!</f>
        <v>#REF!</v>
      </c>
      <c r="H579" t="e">
        <f>#REF!</f>
        <v>#REF!</v>
      </c>
    </row>
    <row r="580" spans="1:8">
      <c r="A580" t="e">
        <f>#REF!</f>
        <v>#REF!</v>
      </c>
      <c r="B580" t="e">
        <f>#REF!</f>
        <v>#REF!</v>
      </c>
      <c r="C580" t="e">
        <f>#REF!</f>
        <v>#REF!</v>
      </c>
      <c r="D580" t="e">
        <f>#REF!</f>
        <v>#REF!</v>
      </c>
      <c r="E580" t="e">
        <f>#REF!</f>
        <v>#REF!</v>
      </c>
      <c r="F580" t="e">
        <f>#REF!</f>
        <v>#REF!</v>
      </c>
      <c r="G580" t="e">
        <f>#REF!</f>
        <v>#REF!</v>
      </c>
      <c r="H580" t="e">
        <f>#REF!</f>
        <v>#REF!</v>
      </c>
    </row>
    <row r="581" spans="1:8">
      <c r="A581" t="e">
        <f>#REF!</f>
        <v>#REF!</v>
      </c>
      <c r="B581" t="e">
        <f>#REF!</f>
        <v>#REF!</v>
      </c>
      <c r="C581" t="e">
        <f>#REF!</f>
        <v>#REF!</v>
      </c>
      <c r="D581" t="e">
        <f>#REF!</f>
        <v>#REF!</v>
      </c>
      <c r="E581" t="e">
        <f>#REF!</f>
        <v>#REF!</v>
      </c>
      <c r="F581" t="e">
        <f>#REF!</f>
        <v>#REF!</v>
      </c>
      <c r="G581" t="e">
        <f>#REF!</f>
        <v>#REF!</v>
      </c>
      <c r="H581" t="e">
        <f>#REF!</f>
        <v>#REF!</v>
      </c>
    </row>
    <row r="582" spans="1:8">
      <c r="A582" t="e">
        <f>#REF!</f>
        <v>#REF!</v>
      </c>
      <c r="B582" t="e">
        <f>#REF!</f>
        <v>#REF!</v>
      </c>
      <c r="C582" t="e">
        <f>#REF!</f>
        <v>#REF!</v>
      </c>
      <c r="D582" t="e">
        <f>#REF!</f>
        <v>#REF!</v>
      </c>
      <c r="E582" t="e">
        <f>#REF!</f>
        <v>#REF!</v>
      </c>
      <c r="F582" t="e">
        <f>#REF!</f>
        <v>#REF!</v>
      </c>
      <c r="G582" t="e">
        <f>#REF!</f>
        <v>#REF!</v>
      </c>
      <c r="H582" t="e">
        <f>#REF!</f>
        <v>#REF!</v>
      </c>
    </row>
    <row r="583" spans="1:8">
      <c r="A583" t="e">
        <f>#REF!</f>
        <v>#REF!</v>
      </c>
      <c r="B583" t="e">
        <f>#REF!</f>
        <v>#REF!</v>
      </c>
      <c r="C583" t="e">
        <f>#REF!</f>
        <v>#REF!</v>
      </c>
      <c r="D583" t="e">
        <f>#REF!</f>
        <v>#REF!</v>
      </c>
      <c r="E583" t="e">
        <f>#REF!</f>
        <v>#REF!</v>
      </c>
      <c r="F583" t="e">
        <f>#REF!</f>
        <v>#REF!</v>
      </c>
      <c r="G583" t="e">
        <f>#REF!</f>
        <v>#REF!</v>
      </c>
      <c r="H583" t="e">
        <f>#REF!</f>
        <v>#REF!</v>
      </c>
    </row>
    <row r="584" spans="1:8">
      <c r="A584" t="e">
        <f>#REF!</f>
        <v>#REF!</v>
      </c>
      <c r="B584" t="e">
        <f>#REF!</f>
        <v>#REF!</v>
      </c>
      <c r="C584" t="e">
        <f>#REF!</f>
        <v>#REF!</v>
      </c>
      <c r="D584" t="e">
        <f>#REF!</f>
        <v>#REF!</v>
      </c>
      <c r="E584" t="e">
        <f>#REF!</f>
        <v>#REF!</v>
      </c>
      <c r="F584" t="e">
        <f>#REF!</f>
        <v>#REF!</v>
      </c>
      <c r="G584" t="e">
        <f>#REF!</f>
        <v>#REF!</v>
      </c>
      <c r="H584" t="e">
        <f>#REF!</f>
        <v>#REF!</v>
      </c>
    </row>
    <row r="585" spans="1:8">
      <c r="A585" t="e">
        <f>#REF!</f>
        <v>#REF!</v>
      </c>
      <c r="B585" t="e">
        <f>#REF!</f>
        <v>#REF!</v>
      </c>
      <c r="C585" t="e">
        <f>#REF!</f>
        <v>#REF!</v>
      </c>
      <c r="D585" t="e">
        <f>#REF!</f>
        <v>#REF!</v>
      </c>
      <c r="E585" t="e">
        <f>#REF!</f>
        <v>#REF!</v>
      </c>
      <c r="F585" t="e">
        <f>#REF!</f>
        <v>#REF!</v>
      </c>
      <c r="G585" t="e">
        <f>#REF!</f>
        <v>#REF!</v>
      </c>
      <c r="H585" t="e">
        <f>#REF!</f>
        <v>#REF!</v>
      </c>
    </row>
    <row r="586" spans="1:8">
      <c r="A586" t="e">
        <f>#REF!</f>
        <v>#REF!</v>
      </c>
      <c r="B586" t="e">
        <f>#REF!</f>
        <v>#REF!</v>
      </c>
      <c r="C586" t="e">
        <f>#REF!</f>
        <v>#REF!</v>
      </c>
      <c r="D586" t="e">
        <f>#REF!</f>
        <v>#REF!</v>
      </c>
      <c r="E586" t="e">
        <f>#REF!</f>
        <v>#REF!</v>
      </c>
      <c r="F586" t="e">
        <f>#REF!</f>
        <v>#REF!</v>
      </c>
      <c r="G586" t="e">
        <f>#REF!</f>
        <v>#REF!</v>
      </c>
      <c r="H586" t="e">
        <f>#REF!</f>
        <v>#REF!</v>
      </c>
    </row>
    <row r="587" spans="1:8">
      <c r="A587" t="e">
        <f>#REF!</f>
        <v>#REF!</v>
      </c>
      <c r="B587" t="e">
        <f>#REF!</f>
        <v>#REF!</v>
      </c>
      <c r="C587" t="e">
        <f>#REF!</f>
        <v>#REF!</v>
      </c>
      <c r="D587" t="e">
        <f>#REF!</f>
        <v>#REF!</v>
      </c>
      <c r="E587" t="e">
        <f>#REF!</f>
        <v>#REF!</v>
      </c>
      <c r="F587" t="e">
        <f>#REF!</f>
        <v>#REF!</v>
      </c>
      <c r="G587" t="e">
        <f>#REF!</f>
        <v>#REF!</v>
      </c>
      <c r="H587" t="e">
        <f>#REF!</f>
        <v>#REF!</v>
      </c>
    </row>
    <row r="588" spans="1:8">
      <c r="A588" t="e">
        <f>#REF!</f>
        <v>#REF!</v>
      </c>
      <c r="B588" t="e">
        <f>#REF!</f>
        <v>#REF!</v>
      </c>
      <c r="C588" t="e">
        <f>#REF!</f>
        <v>#REF!</v>
      </c>
      <c r="D588" t="e">
        <f>#REF!</f>
        <v>#REF!</v>
      </c>
      <c r="E588" t="e">
        <f>#REF!</f>
        <v>#REF!</v>
      </c>
      <c r="F588" t="e">
        <f>#REF!</f>
        <v>#REF!</v>
      </c>
      <c r="G588" t="e">
        <f>#REF!</f>
        <v>#REF!</v>
      </c>
      <c r="H588" t="e">
        <f>#REF!</f>
        <v>#REF!</v>
      </c>
    </row>
    <row r="589" spans="1:8">
      <c r="A589" t="e">
        <f>#REF!</f>
        <v>#REF!</v>
      </c>
      <c r="B589" t="e">
        <f>#REF!</f>
        <v>#REF!</v>
      </c>
      <c r="C589" t="e">
        <f>#REF!</f>
        <v>#REF!</v>
      </c>
      <c r="D589" t="e">
        <f>#REF!</f>
        <v>#REF!</v>
      </c>
      <c r="E589" t="e">
        <f>#REF!</f>
        <v>#REF!</v>
      </c>
      <c r="F589" t="e">
        <f>#REF!</f>
        <v>#REF!</v>
      </c>
      <c r="G589" t="e">
        <f>#REF!</f>
        <v>#REF!</v>
      </c>
      <c r="H589" t="e">
        <f>#REF!</f>
        <v>#REF!</v>
      </c>
    </row>
    <row r="590" spans="1:8">
      <c r="A590" t="e">
        <f>#REF!</f>
        <v>#REF!</v>
      </c>
      <c r="B590" t="e">
        <f>#REF!</f>
        <v>#REF!</v>
      </c>
      <c r="C590" t="e">
        <f>#REF!</f>
        <v>#REF!</v>
      </c>
      <c r="D590" t="e">
        <f>#REF!</f>
        <v>#REF!</v>
      </c>
      <c r="E590" t="e">
        <f>#REF!</f>
        <v>#REF!</v>
      </c>
      <c r="F590" t="e">
        <f>#REF!</f>
        <v>#REF!</v>
      </c>
      <c r="G590" t="e">
        <f>#REF!</f>
        <v>#REF!</v>
      </c>
      <c r="H590" t="e">
        <f>#REF!</f>
        <v>#REF!</v>
      </c>
    </row>
    <row r="591" spans="1:8">
      <c r="A591" t="e">
        <f>#REF!</f>
        <v>#REF!</v>
      </c>
      <c r="B591" t="e">
        <f>#REF!</f>
        <v>#REF!</v>
      </c>
      <c r="C591" t="e">
        <f>#REF!</f>
        <v>#REF!</v>
      </c>
      <c r="D591" t="e">
        <f>#REF!</f>
        <v>#REF!</v>
      </c>
      <c r="E591" t="e">
        <f>#REF!</f>
        <v>#REF!</v>
      </c>
      <c r="F591" t="e">
        <f>#REF!</f>
        <v>#REF!</v>
      </c>
      <c r="G591" t="e">
        <f>#REF!</f>
        <v>#REF!</v>
      </c>
      <c r="H591" t="e">
        <f>#REF!</f>
        <v>#REF!</v>
      </c>
    </row>
    <row r="592" spans="1:8">
      <c r="A592" t="e">
        <f>#REF!</f>
        <v>#REF!</v>
      </c>
      <c r="B592" t="e">
        <f>#REF!</f>
        <v>#REF!</v>
      </c>
      <c r="C592" t="e">
        <f>#REF!</f>
        <v>#REF!</v>
      </c>
      <c r="D592" t="e">
        <f>#REF!</f>
        <v>#REF!</v>
      </c>
      <c r="E592" t="e">
        <f>#REF!</f>
        <v>#REF!</v>
      </c>
      <c r="F592" t="e">
        <f>#REF!</f>
        <v>#REF!</v>
      </c>
      <c r="G592" t="e">
        <f>#REF!</f>
        <v>#REF!</v>
      </c>
      <c r="H592" t="e">
        <f>#REF!</f>
        <v>#REF!</v>
      </c>
    </row>
    <row r="593" spans="1:8">
      <c r="A593" t="e">
        <f>#REF!</f>
        <v>#REF!</v>
      </c>
      <c r="B593" t="e">
        <f>#REF!</f>
        <v>#REF!</v>
      </c>
      <c r="C593" t="e">
        <f>#REF!</f>
        <v>#REF!</v>
      </c>
      <c r="D593" t="e">
        <f>#REF!</f>
        <v>#REF!</v>
      </c>
      <c r="E593" t="e">
        <f>#REF!</f>
        <v>#REF!</v>
      </c>
      <c r="F593" t="e">
        <f>#REF!</f>
        <v>#REF!</v>
      </c>
      <c r="G593" t="e">
        <f>#REF!</f>
        <v>#REF!</v>
      </c>
      <c r="H593" t="e">
        <f>#REF!</f>
        <v>#REF!</v>
      </c>
    </row>
    <row r="594" spans="1:8">
      <c r="A594" t="e">
        <f>#REF!</f>
        <v>#REF!</v>
      </c>
      <c r="B594" t="e">
        <f>#REF!</f>
        <v>#REF!</v>
      </c>
      <c r="C594" t="e">
        <f>#REF!</f>
        <v>#REF!</v>
      </c>
      <c r="D594" t="e">
        <f>#REF!</f>
        <v>#REF!</v>
      </c>
      <c r="E594" t="e">
        <f>#REF!</f>
        <v>#REF!</v>
      </c>
      <c r="F594" t="e">
        <f>#REF!</f>
        <v>#REF!</v>
      </c>
      <c r="G594" t="e">
        <f>#REF!</f>
        <v>#REF!</v>
      </c>
      <c r="H594" t="e">
        <f>#REF!</f>
        <v>#REF!</v>
      </c>
    </row>
    <row r="595" spans="1:8">
      <c r="A595" t="e">
        <f>#REF!</f>
        <v>#REF!</v>
      </c>
      <c r="B595" t="e">
        <f>#REF!</f>
        <v>#REF!</v>
      </c>
      <c r="C595" t="e">
        <f>#REF!</f>
        <v>#REF!</v>
      </c>
      <c r="D595" t="e">
        <f>#REF!</f>
        <v>#REF!</v>
      </c>
      <c r="E595" t="e">
        <f>#REF!</f>
        <v>#REF!</v>
      </c>
      <c r="F595" t="e">
        <f>#REF!</f>
        <v>#REF!</v>
      </c>
      <c r="G595" t="e">
        <f>#REF!</f>
        <v>#REF!</v>
      </c>
      <c r="H595" t="e">
        <f>#REF!</f>
        <v>#REF!</v>
      </c>
    </row>
    <row r="596" spans="1:8">
      <c r="A596" t="e">
        <f>#REF!</f>
        <v>#REF!</v>
      </c>
      <c r="B596" t="e">
        <f>#REF!</f>
        <v>#REF!</v>
      </c>
      <c r="C596" t="e">
        <f>#REF!</f>
        <v>#REF!</v>
      </c>
      <c r="D596" t="e">
        <f>#REF!</f>
        <v>#REF!</v>
      </c>
      <c r="E596" t="e">
        <f>#REF!</f>
        <v>#REF!</v>
      </c>
      <c r="F596" t="e">
        <f>#REF!</f>
        <v>#REF!</v>
      </c>
      <c r="G596" t="e">
        <f>#REF!</f>
        <v>#REF!</v>
      </c>
      <c r="H596" t="e">
        <f>#REF!</f>
        <v>#REF!</v>
      </c>
    </row>
    <row r="597" spans="1:8">
      <c r="A597" t="e">
        <f>#REF!</f>
        <v>#REF!</v>
      </c>
      <c r="B597" t="e">
        <f>#REF!</f>
        <v>#REF!</v>
      </c>
      <c r="C597" t="e">
        <f>#REF!</f>
        <v>#REF!</v>
      </c>
      <c r="D597" t="e">
        <f>#REF!</f>
        <v>#REF!</v>
      </c>
      <c r="E597" t="e">
        <f>#REF!</f>
        <v>#REF!</v>
      </c>
      <c r="F597" t="e">
        <f>#REF!</f>
        <v>#REF!</v>
      </c>
      <c r="G597" t="e">
        <f>#REF!</f>
        <v>#REF!</v>
      </c>
      <c r="H597" t="e">
        <f>#REF!</f>
        <v>#REF!</v>
      </c>
    </row>
    <row r="598" spans="1:8">
      <c r="A598" t="e">
        <f>#REF!</f>
        <v>#REF!</v>
      </c>
      <c r="B598" t="e">
        <f>#REF!</f>
        <v>#REF!</v>
      </c>
      <c r="C598" t="e">
        <f>#REF!</f>
        <v>#REF!</v>
      </c>
      <c r="D598" t="e">
        <f>#REF!</f>
        <v>#REF!</v>
      </c>
      <c r="E598" t="e">
        <f>#REF!</f>
        <v>#REF!</v>
      </c>
      <c r="F598" t="e">
        <f>#REF!</f>
        <v>#REF!</v>
      </c>
      <c r="G598" t="e">
        <f>#REF!</f>
        <v>#REF!</v>
      </c>
      <c r="H598" t="e">
        <f>#REF!</f>
        <v>#REF!</v>
      </c>
    </row>
    <row r="599" spans="1:8">
      <c r="A599" t="e">
        <f>#REF!</f>
        <v>#REF!</v>
      </c>
      <c r="B599" t="e">
        <f>#REF!</f>
        <v>#REF!</v>
      </c>
      <c r="C599" t="e">
        <f>#REF!</f>
        <v>#REF!</v>
      </c>
      <c r="D599" t="e">
        <f>#REF!</f>
        <v>#REF!</v>
      </c>
      <c r="E599" t="e">
        <f>#REF!</f>
        <v>#REF!</v>
      </c>
      <c r="F599" t="e">
        <f>#REF!</f>
        <v>#REF!</v>
      </c>
      <c r="G599" t="e">
        <f>#REF!</f>
        <v>#REF!</v>
      </c>
      <c r="H599" t="e">
        <f>#REF!</f>
        <v>#REF!</v>
      </c>
    </row>
    <row r="600" spans="1:8">
      <c r="A600" t="e">
        <f>#REF!</f>
        <v>#REF!</v>
      </c>
      <c r="B600" t="e">
        <f>#REF!</f>
        <v>#REF!</v>
      </c>
      <c r="C600" t="e">
        <f>#REF!</f>
        <v>#REF!</v>
      </c>
      <c r="D600" t="e">
        <f>#REF!</f>
        <v>#REF!</v>
      </c>
      <c r="E600" t="e">
        <f>#REF!</f>
        <v>#REF!</v>
      </c>
      <c r="F600" t="e">
        <f>#REF!</f>
        <v>#REF!</v>
      </c>
      <c r="G600" t="e">
        <f>#REF!</f>
        <v>#REF!</v>
      </c>
      <c r="H600" t="e">
        <f>#REF!</f>
        <v>#REF!</v>
      </c>
    </row>
    <row r="601" spans="1:8">
      <c r="A601" t="e">
        <f>#REF!</f>
        <v>#REF!</v>
      </c>
      <c r="B601" t="e">
        <f>#REF!</f>
        <v>#REF!</v>
      </c>
      <c r="C601" t="e">
        <f>#REF!</f>
        <v>#REF!</v>
      </c>
      <c r="D601" t="e">
        <f>#REF!</f>
        <v>#REF!</v>
      </c>
      <c r="E601" t="e">
        <f>#REF!</f>
        <v>#REF!</v>
      </c>
      <c r="F601" t="e">
        <f>#REF!</f>
        <v>#REF!</v>
      </c>
      <c r="G601" t="e">
        <f>#REF!</f>
        <v>#REF!</v>
      </c>
      <c r="H601" t="e">
        <f>#REF!</f>
        <v>#REF!</v>
      </c>
    </row>
    <row r="602" spans="1:8">
      <c r="A602" t="e">
        <f>#REF!</f>
        <v>#REF!</v>
      </c>
      <c r="B602" t="e">
        <f>#REF!</f>
        <v>#REF!</v>
      </c>
      <c r="C602" t="e">
        <f>#REF!</f>
        <v>#REF!</v>
      </c>
      <c r="D602" t="e">
        <f>#REF!</f>
        <v>#REF!</v>
      </c>
      <c r="E602" t="e">
        <f>#REF!</f>
        <v>#REF!</v>
      </c>
      <c r="F602" t="e">
        <f>#REF!</f>
        <v>#REF!</v>
      </c>
      <c r="G602" t="e">
        <f>#REF!</f>
        <v>#REF!</v>
      </c>
      <c r="H602" t="e">
        <f>#REF!</f>
        <v>#REF!</v>
      </c>
    </row>
    <row r="603" spans="1:8">
      <c r="A603" t="e">
        <f>#REF!</f>
        <v>#REF!</v>
      </c>
      <c r="B603" t="e">
        <f>#REF!</f>
        <v>#REF!</v>
      </c>
      <c r="C603" t="e">
        <f>#REF!</f>
        <v>#REF!</v>
      </c>
      <c r="D603" t="e">
        <f>#REF!</f>
        <v>#REF!</v>
      </c>
      <c r="E603" t="e">
        <f>#REF!</f>
        <v>#REF!</v>
      </c>
      <c r="F603" t="e">
        <f>#REF!</f>
        <v>#REF!</v>
      </c>
      <c r="G603" t="e">
        <f>#REF!</f>
        <v>#REF!</v>
      </c>
      <c r="H603" t="e">
        <f>#REF!</f>
        <v>#REF!</v>
      </c>
    </row>
    <row r="604" spans="1:8">
      <c r="A604" t="e">
        <f>#REF!</f>
        <v>#REF!</v>
      </c>
      <c r="B604" t="e">
        <f>#REF!</f>
        <v>#REF!</v>
      </c>
      <c r="C604" t="e">
        <f>#REF!</f>
        <v>#REF!</v>
      </c>
      <c r="D604" t="e">
        <f>#REF!</f>
        <v>#REF!</v>
      </c>
      <c r="E604" t="e">
        <f>#REF!</f>
        <v>#REF!</v>
      </c>
      <c r="F604" t="e">
        <f>#REF!</f>
        <v>#REF!</v>
      </c>
      <c r="G604" t="e">
        <f>#REF!</f>
        <v>#REF!</v>
      </c>
      <c r="H604" t="e">
        <f>#REF!</f>
        <v>#REF!</v>
      </c>
    </row>
    <row r="605" spans="1:8">
      <c r="A605" t="e">
        <f>#REF!</f>
        <v>#REF!</v>
      </c>
      <c r="B605" t="e">
        <f>#REF!</f>
        <v>#REF!</v>
      </c>
      <c r="C605" t="e">
        <f>#REF!</f>
        <v>#REF!</v>
      </c>
      <c r="D605" t="e">
        <f>#REF!</f>
        <v>#REF!</v>
      </c>
      <c r="E605" t="e">
        <f>#REF!</f>
        <v>#REF!</v>
      </c>
      <c r="F605" t="e">
        <f>#REF!</f>
        <v>#REF!</v>
      </c>
      <c r="G605" t="e">
        <f>#REF!</f>
        <v>#REF!</v>
      </c>
      <c r="H605" t="e">
        <f>#REF!</f>
        <v>#REF!</v>
      </c>
    </row>
    <row r="606" spans="1:8">
      <c r="A606" t="e">
        <f>#REF!</f>
        <v>#REF!</v>
      </c>
      <c r="B606" t="e">
        <f>#REF!</f>
        <v>#REF!</v>
      </c>
      <c r="C606" t="e">
        <f>#REF!</f>
        <v>#REF!</v>
      </c>
      <c r="D606" t="e">
        <f>#REF!</f>
        <v>#REF!</v>
      </c>
      <c r="E606" t="e">
        <f>#REF!</f>
        <v>#REF!</v>
      </c>
      <c r="F606" t="e">
        <f>#REF!</f>
        <v>#REF!</v>
      </c>
      <c r="G606" t="e">
        <f>#REF!</f>
        <v>#REF!</v>
      </c>
      <c r="H606" t="e">
        <f>#REF!</f>
        <v>#REF!</v>
      </c>
    </row>
    <row r="607" spans="1:8">
      <c r="A607" t="e">
        <f>#REF!</f>
        <v>#REF!</v>
      </c>
      <c r="B607" t="e">
        <f>#REF!</f>
        <v>#REF!</v>
      </c>
      <c r="C607" t="e">
        <f>#REF!</f>
        <v>#REF!</v>
      </c>
      <c r="D607" t="e">
        <f>#REF!</f>
        <v>#REF!</v>
      </c>
      <c r="E607" t="e">
        <f>#REF!</f>
        <v>#REF!</v>
      </c>
      <c r="F607" t="e">
        <f>#REF!</f>
        <v>#REF!</v>
      </c>
      <c r="G607" t="e">
        <f>#REF!</f>
        <v>#REF!</v>
      </c>
      <c r="H607" t="e">
        <f>#REF!</f>
        <v>#REF!</v>
      </c>
    </row>
    <row r="608" spans="1:8">
      <c r="A608" t="e">
        <f>#REF!</f>
        <v>#REF!</v>
      </c>
      <c r="B608" t="e">
        <f>#REF!</f>
        <v>#REF!</v>
      </c>
      <c r="C608" t="e">
        <f>#REF!</f>
        <v>#REF!</v>
      </c>
      <c r="D608" t="e">
        <f>#REF!</f>
        <v>#REF!</v>
      </c>
      <c r="E608" t="e">
        <f>#REF!</f>
        <v>#REF!</v>
      </c>
      <c r="F608" t="e">
        <f>#REF!</f>
        <v>#REF!</v>
      </c>
      <c r="G608" t="e">
        <f>#REF!</f>
        <v>#REF!</v>
      </c>
      <c r="H608" t="e">
        <f>#REF!</f>
        <v>#REF!</v>
      </c>
    </row>
    <row r="609" spans="1:8">
      <c r="A609" t="e">
        <f>#REF!</f>
        <v>#REF!</v>
      </c>
      <c r="B609" t="e">
        <f>#REF!</f>
        <v>#REF!</v>
      </c>
      <c r="C609" t="e">
        <f>#REF!</f>
        <v>#REF!</v>
      </c>
      <c r="D609" t="e">
        <f>#REF!</f>
        <v>#REF!</v>
      </c>
      <c r="E609" t="e">
        <f>#REF!</f>
        <v>#REF!</v>
      </c>
      <c r="F609" t="e">
        <f>#REF!</f>
        <v>#REF!</v>
      </c>
      <c r="G609" t="e">
        <f>#REF!</f>
        <v>#REF!</v>
      </c>
      <c r="H609" t="e">
        <f>#REF!</f>
        <v>#REF!</v>
      </c>
    </row>
    <row r="610" spans="1:8">
      <c r="A610" t="e">
        <f>#REF!</f>
        <v>#REF!</v>
      </c>
      <c r="B610" t="e">
        <f>#REF!</f>
        <v>#REF!</v>
      </c>
      <c r="C610" t="e">
        <f>#REF!</f>
        <v>#REF!</v>
      </c>
      <c r="D610" t="e">
        <f>#REF!</f>
        <v>#REF!</v>
      </c>
      <c r="E610" t="e">
        <f>#REF!</f>
        <v>#REF!</v>
      </c>
      <c r="F610" t="e">
        <f>#REF!</f>
        <v>#REF!</v>
      </c>
      <c r="G610" t="e">
        <f>#REF!</f>
        <v>#REF!</v>
      </c>
      <c r="H610" t="e">
        <f>#REF!</f>
        <v>#REF!</v>
      </c>
    </row>
    <row r="611" spans="1:8">
      <c r="A611" t="e">
        <f>#REF!</f>
        <v>#REF!</v>
      </c>
      <c r="B611" t="e">
        <f>#REF!</f>
        <v>#REF!</v>
      </c>
      <c r="C611" t="e">
        <f>#REF!</f>
        <v>#REF!</v>
      </c>
      <c r="D611" t="e">
        <f>#REF!</f>
        <v>#REF!</v>
      </c>
      <c r="E611" t="e">
        <f>#REF!</f>
        <v>#REF!</v>
      </c>
      <c r="F611" t="e">
        <f>#REF!</f>
        <v>#REF!</v>
      </c>
      <c r="G611" t="e">
        <f>#REF!</f>
        <v>#REF!</v>
      </c>
      <c r="H611" t="e">
        <f>#REF!</f>
        <v>#REF!</v>
      </c>
    </row>
    <row r="612" spans="1:8">
      <c r="A612" t="e">
        <f>#REF!</f>
        <v>#REF!</v>
      </c>
      <c r="B612" t="e">
        <f>#REF!</f>
        <v>#REF!</v>
      </c>
      <c r="C612" t="e">
        <f>#REF!</f>
        <v>#REF!</v>
      </c>
      <c r="D612" t="e">
        <f>#REF!</f>
        <v>#REF!</v>
      </c>
      <c r="E612" t="e">
        <f>#REF!</f>
        <v>#REF!</v>
      </c>
      <c r="F612" t="e">
        <f>#REF!</f>
        <v>#REF!</v>
      </c>
      <c r="G612" t="e">
        <f>#REF!</f>
        <v>#REF!</v>
      </c>
      <c r="H612" t="e">
        <f>#REF!</f>
        <v>#REF!</v>
      </c>
    </row>
    <row r="613" spans="1:8">
      <c r="A613" t="e">
        <f>#REF!</f>
        <v>#REF!</v>
      </c>
      <c r="B613" t="e">
        <f>#REF!</f>
        <v>#REF!</v>
      </c>
      <c r="C613" t="e">
        <f>#REF!</f>
        <v>#REF!</v>
      </c>
      <c r="D613" t="e">
        <f>#REF!</f>
        <v>#REF!</v>
      </c>
      <c r="E613" t="e">
        <f>#REF!</f>
        <v>#REF!</v>
      </c>
      <c r="F613" t="e">
        <f>#REF!</f>
        <v>#REF!</v>
      </c>
      <c r="G613" t="e">
        <f>#REF!</f>
        <v>#REF!</v>
      </c>
      <c r="H613" t="e">
        <f>#REF!</f>
        <v>#REF!</v>
      </c>
    </row>
    <row r="614" spans="1:8">
      <c r="A614" t="e">
        <f>#REF!</f>
        <v>#REF!</v>
      </c>
      <c r="B614" t="e">
        <f>#REF!</f>
        <v>#REF!</v>
      </c>
      <c r="C614" t="e">
        <f>#REF!</f>
        <v>#REF!</v>
      </c>
      <c r="D614" t="e">
        <f>#REF!</f>
        <v>#REF!</v>
      </c>
      <c r="E614" t="e">
        <f>#REF!</f>
        <v>#REF!</v>
      </c>
      <c r="F614" t="e">
        <f>#REF!</f>
        <v>#REF!</v>
      </c>
      <c r="G614" t="e">
        <f>#REF!</f>
        <v>#REF!</v>
      </c>
      <c r="H614" t="e">
        <f>#REF!</f>
        <v>#REF!</v>
      </c>
    </row>
    <row r="615" spans="1:8">
      <c r="A615" t="e">
        <f>#REF!</f>
        <v>#REF!</v>
      </c>
      <c r="B615" t="e">
        <f>#REF!</f>
        <v>#REF!</v>
      </c>
      <c r="C615" t="e">
        <f>#REF!</f>
        <v>#REF!</v>
      </c>
      <c r="D615" t="e">
        <f>#REF!</f>
        <v>#REF!</v>
      </c>
      <c r="E615" t="e">
        <f>#REF!</f>
        <v>#REF!</v>
      </c>
      <c r="F615" t="e">
        <f>#REF!</f>
        <v>#REF!</v>
      </c>
      <c r="G615" t="e">
        <f>#REF!</f>
        <v>#REF!</v>
      </c>
      <c r="H615" t="e">
        <f>#REF!</f>
        <v>#REF!</v>
      </c>
    </row>
    <row r="616" spans="1:8">
      <c r="A616" t="e">
        <f>#REF!</f>
        <v>#REF!</v>
      </c>
      <c r="B616" t="e">
        <f>#REF!</f>
        <v>#REF!</v>
      </c>
      <c r="C616" t="e">
        <f>#REF!</f>
        <v>#REF!</v>
      </c>
      <c r="D616" t="e">
        <f>#REF!</f>
        <v>#REF!</v>
      </c>
      <c r="E616" t="e">
        <f>#REF!</f>
        <v>#REF!</v>
      </c>
      <c r="F616" t="e">
        <f>#REF!</f>
        <v>#REF!</v>
      </c>
      <c r="G616" t="e">
        <f>#REF!</f>
        <v>#REF!</v>
      </c>
      <c r="H616" t="e">
        <f>#REF!</f>
        <v>#REF!</v>
      </c>
    </row>
    <row r="617" spans="1:8">
      <c r="A617" t="e">
        <f>#REF!</f>
        <v>#REF!</v>
      </c>
      <c r="B617" t="e">
        <f>#REF!</f>
        <v>#REF!</v>
      </c>
      <c r="C617" t="e">
        <f>#REF!</f>
        <v>#REF!</v>
      </c>
      <c r="D617" t="e">
        <f>#REF!</f>
        <v>#REF!</v>
      </c>
      <c r="E617" t="e">
        <f>#REF!</f>
        <v>#REF!</v>
      </c>
      <c r="F617" t="e">
        <f>#REF!</f>
        <v>#REF!</v>
      </c>
      <c r="G617" t="e">
        <f>#REF!</f>
        <v>#REF!</v>
      </c>
      <c r="H617" t="e">
        <f>#REF!</f>
        <v>#REF!</v>
      </c>
    </row>
    <row r="618" spans="1:8">
      <c r="A618" t="e">
        <f>#REF!</f>
        <v>#REF!</v>
      </c>
      <c r="B618" t="e">
        <f>#REF!</f>
        <v>#REF!</v>
      </c>
      <c r="C618" t="e">
        <f>#REF!</f>
        <v>#REF!</v>
      </c>
      <c r="D618" t="e">
        <f>#REF!</f>
        <v>#REF!</v>
      </c>
      <c r="E618" t="e">
        <f>#REF!</f>
        <v>#REF!</v>
      </c>
      <c r="F618" t="e">
        <f>#REF!</f>
        <v>#REF!</v>
      </c>
      <c r="G618" t="e">
        <f>#REF!</f>
        <v>#REF!</v>
      </c>
      <c r="H618" t="e">
        <f>#REF!</f>
        <v>#REF!</v>
      </c>
    </row>
    <row r="619" spans="1:8">
      <c r="A619" t="e">
        <f>#REF!</f>
        <v>#REF!</v>
      </c>
      <c r="B619" t="e">
        <f>#REF!</f>
        <v>#REF!</v>
      </c>
      <c r="C619" t="e">
        <f>#REF!</f>
        <v>#REF!</v>
      </c>
      <c r="D619" t="e">
        <f>#REF!</f>
        <v>#REF!</v>
      </c>
      <c r="E619" t="e">
        <f>#REF!</f>
        <v>#REF!</v>
      </c>
      <c r="F619" t="e">
        <f>#REF!</f>
        <v>#REF!</v>
      </c>
      <c r="G619" t="e">
        <f>#REF!</f>
        <v>#REF!</v>
      </c>
      <c r="H619" t="e">
        <f>#REF!</f>
        <v>#REF!</v>
      </c>
    </row>
    <row r="620" spans="1:8">
      <c r="A620" t="e">
        <f>#REF!</f>
        <v>#REF!</v>
      </c>
      <c r="B620" t="e">
        <f>#REF!</f>
        <v>#REF!</v>
      </c>
      <c r="C620" t="e">
        <f>#REF!</f>
        <v>#REF!</v>
      </c>
      <c r="D620" t="e">
        <f>#REF!</f>
        <v>#REF!</v>
      </c>
      <c r="E620" t="e">
        <f>#REF!</f>
        <v>#REF!</v>
      </c>
      <c r="F620" t="e">
        <f>#REF!</f>
        <v>#REF!</v>
      </c>
      <c r="G620" t="e">
        <f>#REF!</f>
        <v>#REF!</v>
      </c>
      <c r="H620" t="e">
        <f>#REF!</f>
        <v>#REF!</v>
      </c>
    </row>
    <row r="621" spans="1:8">
      <c r="A621" t="e">
        <f>#REF!</f>
        <v>#REF!</v>
      </c>
      <c r="B621" t="e">
        <f>#REF!</f>
        <v>#REF!</v>
      </c>
      <c r="C621" t="e">
        <f>#REF!</f>
        <v>#REF!</v>
      </c>
      <c r="D621" t="e">
        <f>#REF!</f>
        <v>#REF!</v>
      </c>
      <c r="E621" t="e">
        <f>#REF!</f>
        <v>#REF!</v>
      </c>
      <c r="F621" t="e">
        <f>#REF!</f>
        <v>#REF!</v>
      </c>
      <c r="G621" t="e">
        <f>#REF!</f>
        <v>#REF!</v>
      </c>
      <c r="H621" t="e">
        <f>#REF!</f>
        <v>#REF!</v>
      </c>
    </row>
    <row r="622" spans="1:8">
      <c r="A622" t="e">
        <f>#REF!</f>
        <v>#REF!</v>
      </c>
      <c r="B622" t="e">
        <f>#REF!</f>
        <v>#REF!</v>
      </c>
      <c r="C622" t="e">
        <f>#REF!</f>
        <v>#REF!</v>
      </c>
      <c r="D622" t="e">
        <f>#REF!</f>
        <v>#REF!</v>
      </c>
      <c r="E622" t="e">
        <f>#REF!</f>
        <v>#REF!</v>
      </c>
      <c r="F622" t="e">
        <f>#REF!</f>
        <v>#REF!</v>
      </c>
      <c r="G622" t="e">
        <f>#REF!</f>
        <v>#REF!</v>
      </c>
      <c r="H622" t="e">
        <f>#REF!</f>
        <v>#REF!</v>
      </c>
    </row>
    <row r="623" spans="1:8">
      <c r="A623" t="e">
        <f>#REF!</f>
        <v>#REF!</v>
      </c>
      <c r="B623" t="e">
        <f>#REF!</f>
        <v>#REF!</v>
      </c>
      <c r="C623" t="e">
        <f>#REF!</f>
        <v>#REF!</v>
      </c>
      <c r="D623" t="e">
        <f>#REF!</f>
        <v>#REF!</v>
      </c>
      <c r="E623" t="e">
        <f>#REF!</f>
        <v>#REF!</v>
      </c>
      <c r="F623" t="e">
        <f>#REF!</f>
        <v>#REF!</v>
      </c>
      <c r="G623" t="e">
        <f>#REF!</f>
        <v>#REF!</v>
      </c>
      <c r="H623" t="e">
        <f>#REF!</f>
        <v>#REF!</v>
      </c>
    </row>
    <row r="624" spans="1:8">
      <c r="A624" t="e">
        <f>#REF!</f>
        <v>#REF!</v>
      </c>
      <c r="B624" t="e">
        <f>#REF!</f>
        <v>#REF!</v>
      </c>
      <c r="C624" t="e">
        <f>#REF!</f>
        <v>#REF!</v>
      </c>
      <c r="D624" t="e">
        <f>#REF!</f>
        <v>#REF!</v>
      </c>
      <c r="E624" t="e">
        <f>#REF!</f>
        <v>#REF!</v>
      </c>
      <c r="F624" t="e">
        <f>#REF!</f>
        <v>#REF!</v>
      </c>
      <c r="G624" t="e">
        <f>#REF!</f>
        <v>#REF!</v>
      </c>
      <c r="H624" t="e">
        <f>#REF!</f>
        <v>#REF!</v>
      </c>
    </row>
    <row r="625" spans="1:8">
      <c r="A625" t="e">
        <f>#REF!</f>
        <v>#REF!</v>
      </c>
      <c r="B625" t="e">
        <f>#REF!</f>
        <v>#REF!</v>
      </c>
      <c r="C625" t="e">
        <f>#REF!</f>
        <v>#REF!</v>
      </c>
      <c r="D625" t="e">
        <f>#REF!</f>
        <v>#REF!</v>
      </c>
      <c r="E625" t="e">
        <f>#REF!</f>
        <v>#REF!</v>
      </c>
      <c r="F625" t="e">
        <f>#REF!</f>
        <v>#REF!</v>
      </c>
      <c r="G625" t="e">
        <f>#REF!</f>
        <v>#REF!</v>
      </c>
      <c r="H625" t="e">
        <f>#REF!</f>
        <v>#REF!</v>
      </c>
    </row>
    <row r="626" spans="1:8">
      <c r="A626" t="e">
        <f>#REF!</f>
        <v>#REF!</v>
      </c>
      <c r="B626" t="e">
        <f>#REF!</f>
        <v>#REF!</v>
      </c>
      <c r="C626" t="e">
        <f>#REF!</f>
        <v>#REF!</v>
      </c>
      <c r="D626" t="e">
        <f>#REF!</f>
        <v>#REF!</v>
      </c>
      <c r="E626" t="e">
        <f>#REF!</f>
        <v>#REF!</v>
      </c>
      <c r="F626" t="e">
        <f>#REF!</f>
        <v>#REF!</v>
      </c>
      <c r="G626" t="e">
        <f>#REF!</f>
        <v>#REF!</v>
      </c>
      <c r="H626" t="e">
        <f>#REF!</f>
        <v>#REF!</v>
      </c>
    </row>
    <row r="627" spans="1:8">
      <c r="A627" t="e">
        <f>#REF!</f>
        <v>#REF!</v>
      </c>
      <c r="B627" t="e">
        <f>#REF!</f>
        <v>#REF!</v>
      </c>
      <c r="C627" t="e">
        <f>#REF!</f>
        <v>#REF!</v>
      </c>
      <c r="D627" t="e">
        <f>#REF!</f>
        <v>#REF!</v>
      </c>
      <c r="E627" t="e">
        <f>#REF!</f>
        <v>#REF!</v>
      </c>
      <c r="F627" t="e">
        <f>#REF!</f>
        <v>#REF!</v>
      </c>
      <c r="G627" t="e">
        <f>#REF!</f>
        <v>#REF!</v>
      </c>
      <c r="H627" t="e">
        <f>#REF!</f>
        <v>#REF!</v>
      </c>
    </row>
    <row r="628" spans="1:8">
      <c r="A628" t="e">
        <f>#REF!</f>
        <v>#REF!</v>
      </c>
      <c r="B628" t="e">
        <f>#REF!</f>
        <v>#REF!</v>
      </c>
      <c r="C628" t="e">
        <f>#REF!</f>
        <v>#REF!</v>
      </c>
      <c r="D628" t="e">
        <f>#REF!</f>
        <v>#REF!</v>
      </c>
      <c r="E628" t="e">
        <f>#REF!</f>
        <v>#REF!</v>
      </c>
      <c r="F628" t="e">
        <f>#REF!</f>
        <v>#REF!</v>
      </c>
      <c r="G628" t="e">
        <f>#REF!</f>
        <v>#REF!</v>
      </c>
      <c r="H628" t="e">
        <f>#REF!</f>
        <v>#REF!</v>
      </c>
    </row>
    <row r="629" spans="1:8">
      <c r="A629" t="e">
        <f>#REF!</f>
        <v>#REF!</v>
      </c>
      <c r="B629" t="e">
        <f>#REF!</f>
        <v>#REF!</v>
      </c>
      <c r="C629" t="e">
        <f>#REF!</f>
        <v>#REF!</v>
      </c>
      <c r="D629" t="e">
        <f>#REF!</f>
        <v>#REF!</v>
      </c>
      <c r="E629" t="e">
        <f>#REF!</f>
        <v>#REF!</v>
      </c>
      <c r="F629" t="e">
        <f>#REF!</f>
        <v>#REF!</v>
      </c>
      <c r="G629" t="e">
        <f>#REF!</f>
        <v>#REF!</v>
      </c>
      <c r="H629" t="e">
        <f>#REF!</f>
        <v>#REF!</v>
      </c>
    </row>
    <row r="630" spans="1:8">
      <c r="A630" t="e">
        <f>#REF!</f>
        <v>#REF!</v>
      </c>
      <c r="B630" t="e">
        <f>#REF!</f>
        <v>#REF!</v>
      </c>
      <c r="C630" t="e">
        <f>#REF!</f>
        <v>#REF!</v>
      </c>
      <c r="D630" t="e">
        <f>#REF!</f>
        <v>#REF!</v>
      </c>
      <c r="E630" t="e">
        <f>#REF!</f>
        <v>#REF!</v>
      </c>
      <c r="F630" t="e">
        <f>#REF!</f>
        <v>#REF!</v>
      </c>
      <c r="G630" t="e">
        <f>#REF!</f>
        <v>#REF!</v>
      </c>
      <c r="H630" t="e">
        <f>#REF!</f>
        <v>#REF!</v>
      </c>
    </row>
    <row r="631" spans="1:8">
      <c r="A631" t="e">
        <f>#REF!</f>
        <v>#REF!</v>
      </c>
      <c r="B631" t="e">
        <f>#REF!</f>
        <v>#REF!</v>
      </c>
      <c r="C631" t="e">
        <f>#REF!</f>
        <v>#REF!</v>
      </c>
      <c r="D631" t="e">
        <f>#REF!</f>
        <v>#REF!</v>
      </c>
      <c r="E631" t="e">
        <f>#REF!</f>
        <v>#REF!</v>
      </c>
      <c r="F631" t="e">
        <f>#REF!</f>
        <v>#REF!</v>
      </c>
      <c r="G631" t="e">
        <f>#REF!</f>
        <v>#REF!</v>
      </c>
      <c r="H631" t="e">
        <f>#REF!</f>
        <v>#REF!</v>
      </c>
    </row>
    <row r="632" spans="1:8">
      <c r="A632" t="e">
        <f>#REF!</f>
        <v>#REF!</v>
      </c>
      <c r="B632" t="e">
        <f>#REF!</f>
        <v>#REF!</v>
      </c>
      <c r="C632" t="e">
        <f>#REF!</f>
        <v>#REF!</v>
      </c>
      <c r="D632" t="e">
        <f>#REF!</f>
        <v>#REF!</v>
      </c>
      <c r="E632" t="e">
        <f>#REF!</f>
        <v>#REF!</v>
      </c>
      <c r="F632" t="e">
        <f>#REF!</f>
        <v>#REF!</v>
      </c>
      <c r="G632" t="e">
        <f>#REF!</f>
        <v>#REF!</v>
      </c>
      <c r="H632" t="e">
        <f>#REF!</f>
        <v>#REF!</v>
      </c>
    </row>
    <row r="633" spans="1:8">
      <c r="A633" t="e">
        <f>#REF!</f>
        <v>#REF!</v>
      </c>
      <c r="B633" t="e">
        <f>#REF!</f>
        <v>#REF!</v>
      </c>
      <c r="C633" t="e">
        <f>#REF!</f>
        <v>#REF!</v>
      </c>
      <c r="D633" t="e">
        <f>#REF!</f>
        <v>#REF!</v>
      </c>
      <c r="E633" t="e">
        <f>#REF!</f>
        <v>#REF!</v>
      </c>
      <c r="F633" t="e">
        <f>#REF!</f>
        <v>#REF!</v>
      </c>
      <c r="G633" t="e">
        <f>#REF!</f>
        <v>#REF!</v>
      </c>
      <c r="H633" t="e">
        <f>#REF!</f>
        <v>#REF!</v>
      </c>
    </row>
    <row r="634" spans="1:8">
      <c r="A634" t="e">
        <f>#REF!</f>
        <v>#REF!</v>
      </c>
      <c r="B634" t="e">
        <f>#REF!</f>
        <v>#REF!</v>
      </c>
      <c r="C634" t="e">
        <f>#REF!</f>
        <v>#REF!</v>
      </c>
      <c r="D634" t="e">
        <f>#REF!</f>
        <v>#REF!</v>
      </c>
      <c r="E634" t="e">
        <f>#REF!</f>
        <v>#REF!</v>
      </c>
      <c r="F634" t="e">
        <f>#REF!</f>
        <v>#REF!</v>
      </c>
      <c r="G634" t="e">
        <f>#REF!</f>
        <v>#REF!</v>
      </c>
      <c r="H634" t="e">
        <f>#REF!</f>
        <v>#REF!</v>
      </c>
    </row>
    <row r="635" spans="1:8">
      <c r="A635" t="e">
        <f>#REF!</f>
        <v>#REF!</v>
      </c>
      <c r="B635" t="e">
        <f>#REF!</f>
        <v>#REF!</v>
      </c>
      <c r="C635" t="e">
        <f>#REF!</f>
        <v>#REF!</v>
      </c>
      <c r="D635" t="e">
        <f>#REF!</f>
        <v>#REF!</v>
      </c>
      <c r="E635" t="e">
        <f>#REF!</f>
        <v>#REF!</v>
      </c>
      <c r="F635" t="e">
        <f>#REF!</f>
        <v>#REF!</v>
      </c>
      <c r="G635" t="e">
        <f>#REF!</f>
        <v>#REF!</v>
      </c>
      <c r="H635" t="e">
        <f>#REF!</f>
        <v>#REF!</v>
      </c>
    </row>
    <row r="636" spans="1:8">
      <c r="A636" t="e">
        <f>#REF!</f>
        <v>#REF!</v>
      </c>
      <c r="B636" t="e">
        <f>#REF!</f>
        <v>#REF!</v>
      </c>
      <c r="C636" t="e">
        <f>#REF!</f>
        <v>#REF!</v>
      </c>
      <c r="D636" t="e">
        <f>#REF!</f>
        <v>#REF!</v>
      </c>
      <c r="E636" t="e">
        <f>#REF!</f>
        <v>#REF!</v>
      </c>
      <c r="F636" t="e">
        <f>#REF!</f>
        <v>#REF!</v>
      </c>
      <c r="G636" t="e">
        <f>#REF!</f>
        <v>#REF!</v>
      </c>
      <c r="H636" t="e">
        <f>#REF!</f>
        <v>#REF!</v>
      </c>
    </row>
    <row r="637" spans="1:8">
      <c r="A637" t="e">
        <f>#REF!</f>
        <v>#REF!</v>
      </c>
      <c r="B637" t="e">
        <f>#REF!</f>
        <v>#REF!</v>
      </c>
      <c r="C637" t="e">
        <f>#REF!</f>
        <v>#REF!</v>
      </c>
      <c r="D637" t="e">
        <f>#REF!</f>
        <v>#REF!</v>
      </c>
      <c r="E637" t="e">
        <f>#REF!</f>
        <v>#REF!</v>
      </c>
      <c r="F637" t="e">
        <f>#REF!</f>
        <v>#REF!</v>
      </c>
      <c r="G637" t="e">
        <f>#REF!</f>
        <v>#REF!</v>
      </c>
      <c r="H637" t="e">
        <f>#REF!</f>
        <v>#REF!</v>
      </c>
    </row>
    <row r="638" spans="1:8">
      <c r="A638" t="e">
        <f>#REF!</f>
        <v>#REF!</v>
      </c>
      <c r="B638" t="e">
        <f>#REF!</f>
        <v>#REF!</v>
      </c>
      <c r="C638" t="e">
        <f>#REF!</f>
        <v>#REF!</v>
      </c>
      <c r="D638" t="e">
        <f>#REF!</f>
        <v>#REF!</v>
      </c>
      <c r="E638" t="e">
        <f>#REF!</f>
        <v>#REF!</v>
      </c>
      <c r="F638" t="e">
        <f>#REF!</f>
        <v>#REF!</v>
      </c>
      <c r="G638" t="e">
        <f>#REF!</f>
        <v>#REF!</v>
      </c>
      <c r="H638" t="e">
        <f>#REF!</f>
        <v>#REF!</v>
      </c>
    </row>
    <row r="639" spans="1:8">
      <c r="A639" t="e">
        <f>#REF!</f>
        <v>#REF!</v>
      </c>
      <c r="B639" t="e">
        <f>#REF!</f>
        <v>#REF!</v>
      </c>
      <c r="C639" t="e">
        <f>#REF!</f>
        <v>#REF!</v>
      </c>
      <c r="D639" t="e">
        <f>#REF!</f>
        <v>#REF!</v>
      </c>
      <c r="E639" t="e">
        <f>#REF!</f>
        <v>#REF!</v>
      </c>
      <c r="F639" t="e">
        <f>#REF!</f>
        <v>#REF!</v>
      </c>
      <c r="G639" t="e">
        <f>#REF!</f>
        <v>#REF!</v>
      </c>
      <c r="H639" t="e">
        <f>#REF!</f>
        <v>#REF!</v>
      </c>
    </row>
    <row r="640" spans="1:8">
      <c r="A640" t="e">
        <f>#REF!</f>
        <v>#REF!</v>
      </c>
      <c r="B640" t="e">
        <f>#REF!</f>
        <v>#REF!</v>
      </c>
      <c r="C640" t="e">
        <f>#REF!</f>
        <v>#REF!</v>
      </c>
      <c r="D640" t="e">
        <f>#REF!</f>
        <v>#REF!</v>
      </c>
      <c r="E640" t="e">
        <f>#REF!</f>
        <v>#REF!</v>
      </c>
      <c r="F640" t="e">
        <f>#REF!</f>
        <v>#REF!</v>
      </c>
      <c r="G640" t="e">
        <f>#REF!</f>
        <v>#REF!</v>
      </c>
      <c r="H640" t="e">
        <f>#REF!</f>
        <v>#REF!</v>
      </c>
    </row>
    <row r="641" spans="1:8">
      <c r="A641" t="e">
        <f>#REF!</f>
        <v>#REF!</v>
      </c>
      <c r="B641" t="e">
        <f>#REF!</f>
        <v>#REF!</v>
      </c>
      <c r="C641" t="e">
        <f>#REF!</f>
        <v>#REF!</v>
      </c>
      <c r="D641" t="e">
        <f>#REF!</f>
        <v>#REF!</v>
      </c>
      <c r="E641" t="e">
        <f>#REF!</f>
        <v>#REF!</v>
      </c>
      <c r="F641" t="e">
        <f>#REF!</f>
        <v>#REF!</v>
      </c>
      <c r="G641" t="e">
        <f>#REF!</f>
        <v>#REF!</v>
      </c>
      <c r="H641" t="e">
        <f>#REF!</f>
        <v>#REF!</v>
      </c>
    </row>
    <row r="642" spans="1:8">
      <c r="A642" t="e">
        <f>#REF!</f>
        <v>#REF!</v>
      </c>
      <c r="B642" t="e">
        <f>#REF!</f>
        <v>#REF!</v>
      </c>
      <c r="C642" t="e">
        <f>#REF!</f>
        <v>#REF!</v>
      </c>
      <c r="D642" t="e">
        <f>#REF!</f>
        <v>#REF!</v>
      </c>
      <c r="E642" t="e">
        <f>#REF!</f>
        <v>#REF!</v>
      </c>
      <c r="F642" t="e">
        <f>#REF!</f>
        <v>#REF!</v>
      </c>
      <c r="G642" t="e">
        <f>#REF!</f>
        <v>#REF!</v>
      </c>
      <c r="H642" t="e">
        <f>#REF!</f>
        <v>#REF!</v>
      </c>
    </row>
    <row r="643" spans="1:8">
      <c r="A643" t="e">
        <f>#REF!</f>
        <v>#REF!</v>
      </c>
      <c r="B643" t="e">
        <f>#REF!</f>
        <v>#REF!</v>
      </c>
      <c r="C643" t="e">
        <f>#REF!</f>
        <v>#REF!</v>
      </c>
      <c r="D643" t="e">
        <f>#REF!</f>
        <v>#REF!</v>
      </c>
      <c r="E643" t="e">
        <f>#REF!</f>
        <v>#REF!</v>
      </c>
      <c r="F643" t="e">
        <f>#REF!</f>
        <v>#REF!</v>
      </c>
      <c r="G643" t="e">
        <f>#REF!</f>
        <v>#REF!</v>
      </c>
      <c r="H643" t="e">
        <f>#REF!</f>
        <v>#REF!</v>
      </c>
    </row>
    <row r="644" spans="1:8">
      <c r="A644" t="e">
        <f>#REF!</f>
        <v>#REF!</v>
      </c>
      <c r="B644" t="e">
        <f>#REF!</f>
        <v>#REF!</v>
      </c>
      <c r="C644" t="e">
        <f>#REF!</f>
        <v>#REF!</v>
      </c>
      <c r="D644" t="e">
        <f>#REF!</f>
        <v>#REF!</v>
      </c>
      <c r="E644" t="e">
        <f>#REF!</f>
        <v>#REF!</v>
      </c>
      <c r="F644" t="e">
        <f>#REF!</f>
        <v>#REF!</v>
      </c>
      <c r="G644" t="e">
        <f>#REF!</f>
        <v>#REF!</v>
      </c>
      <c r="H644" t="e">
        <f>#REF!</f>
        <v>#REF!</v>
      </c>
    </row>
    <row r="645" spans="1:8">
      <c r="A645" t="e">
        <f>#REF!</f>
        <v>#REF!</v>
      </c>
      <c r="B645" t="e">
        <f>#REF!</f>
        <v>#REF!</v>
      </c>
      <c r="C645" t="e">
        <f>#REF!</f>
        <v>#REF!</v>
      </c>
      <c r="D645" t="e">
        <f>#REF!</f>
        <v>#REF!</v>
      </c>
      <c r="E645" t="e">
        <f>#REF!</f>
        <v>#REF!</v>
      </c>
      <c r="F645" t="e">
        <f>#REF!</f>
        <v>#REF!</v>
      </c>
      <c r="G645" t="e">
        <f>#REF!</f>
        <v>#REF!</v>
      </c>
      <c r="H645" t="e">
        <f>#REF!</f>
        <v>#REF!</v>
      </c>
    </row>
    <row r="646" spans="1:8">
      <c r="A646" t="e">
        <f>#REF!</f>
        <v>#REF!</v>
      </c>
      <c r="B646" t="e">
        <f>#REF!</f>
        <v>#REF!</v>
      </c>
      <c r="C646" t="e">
        <f>#REF!</f>
        <v>#REF!</v>
      </c>
      <c r="D646" t="e">
        <f>#REF!</f>
        <v>#REF!</v>
      </c>
      <c r="E646" t="e">
        <f>#REF!</f>
        <v>#REF!</v>
      </c>
      <c r="F646" t="e">
        <f>#REF!</f>
        <v>#REF!</v>
      </c>
      <c r="G646" t="e">
        <f>#REF!</f>
        <v>#REF!</v>
      </c>
      <c r="H646" t="e">
        <f>#REF!</f>
        <v>#REF!</v>
      </c>
    </row>
    <row r="647" spans="1:8">
      <c r="A647" t="e">
        <f>#REF!</f>
        <v>#REF!</v>
      </c>
      <c r="B647" t="e">
        <f>#REF!</f>
        <v>#REF!</v>
      </c>
      <c r="C647" t="e">
        <f>#REF!</f>
        <v>#REF!</v>
      </c>
      <c r="D647" t="e">
        <f>#REF!</f>
        <v>#REF!</v>
      </c>
      <c r="E647" t="e">
        <f>#REF!</f>
        <v>#REF!</v>
      </c>
      <c r="F647" t="e">
        <f>#REF!</f>
        <v>#REF!</v>
      </c>
      <c r="G647" t="e">
        <f>#REF!</f>
        <v>#REF!</v>
      </c>
      <c r="H647" t="e">
        <f>#REF!</f>
        <v>#REF!</v>
      </c>
    </row>
    <row r="648" spans="1:8">
      <c r="A648" t="e">
        <f>#REF!</f>
        <v>#REF!</v>
      </c>
      <c r="B648" t="e">
        <f>#REF!</f>
        <v>#REF!</v>
      </c>
      <c r="C648" t="e">
        <f>#REF!</f>
        <v>#REF!</v>
      </c>
      <c r="D648" t="e">
        <f>#REF!</f>
        <v>#REF!</v>
      </c>
      <c r="E648" t="e">
        <f>#REF!</f>
        <v>#REF!</v>
      </c>
      <c r="F648" t="e">
        <f>#REF!</f>
        <v>#REF!</v>
      </c>
      <c r="G648" t="e">
        <f>#REF!</f>
        <v>#REF!</v>
      </c>
      <c r="H648" t="e">
        <f>#REF!</f>
        <v>#REF!</v>
      </c>
    </row>
    <row r="649" spans="1:8">
      <c r="A649" t="e">
        <f>#REF!</f>
        <v>#REF!</v>
      </c>
      <c r="B649" t="e">
        <f>#REF!</f>
        <v>#REF!</v>
      </c>
      <c r="C649" t="e">
        <f>#REF!</f>
        <v>#REF!</v>
      </c>
      <c r="D649" t="e">
        <f>#REF!</f>
        <v>#REF!</v>
      </c>
      <c r="E649" t="e">
        <f>#REF!</f>
        <v>#REF!</v>
      </c>
      <c r="F649" t="e">
        <f>#REF!</f>
        <v>#REF!</v>
      </c>
      <c r="G649" t="e">
        <f>#REF!</f>
        <v>#REF!</v>
      </c>
      <c r="H649" t="e">
        <f>#REF!</f>
        <v>#REF!</v>
      </c>
    </row>
    <row r="650" spans="1:8">
      <c r="A650" t="e">
        <f>#REF!</f>
        <v>#REF!</v>
      </c>
      <c r="B650" t="e">
        <f>#REF!</f>
        <v>#REF!</v>
      </c>
      <c r="C650" t="e">
        <f>#REF!</f>
        <v>#REF!</v>
      </c>
      <c r="D650" t="e">
        <f>#REF!</f>
        <v>#REF!</v>
      </c>
      <c r="E650" t="e">
        <f>#REF!</f>
        <v>#REF!</v>
      </c>
      <c r="F650" t="e">
        <f>#REF!</f>
        <v>#REF!</v>
      </c>
      <c r="G650" t="e">
        <f>#REF!</f>
        <v>#REF!</v>
      </c>
      <c r="H650" t="e">
        <f>#REF!</f>
        <v>#REF!</v>
      </c>
    </row>
    <row r="651" spans="1:8">
      <c r="A651" t="e">
        <f>#REF!</f>
        <v>#REF!</v>
      </c>
      <c r="B651" t="e">
        <f>#REF!</f>
        <v>#REF!</v>
      </c>
      <c r="C651" t="e">
        <f>#REF!</f>
        <v>#REF!</v>
      </c>
      <c r="D651" t="e">
        <f>#REF!</f>
        <v>#REF!</v>
      </c>
      <c r="E651" t="e">
        <f>#REF!</f>
        <v>#REF!</v>
      </c>
      <c r="F651" t="e">
        <f>#REF!</f>
        <v>#REF!</v>
      </c>
      <c r="G651" t="e">
        <f>#REF!</f>
        <v>#REF!</v>
      </c>
      <c r="H651" t="e">
        <f>#REF!</f>
        <v>#REF!</v>
      </c>
    </row>
    <row r="652" spans="1:8">
      <c r="A652" t="e">
        <f>#REF!</f>
        <v>#REF!</v>
      </c>
      <c r="B652" t="e">
        <f>#REF!</f>
        <v>#REF!</v>
      </c>
      <c r="C652" t="e">
        <f>#REF!</f>
        <v>#REF!</v>
      </c>
      <c r="D652" t="e">
        <f>#REF!</f>
        <v>#REF!</v>
      </c>
      <c r="E652" t="e">
        <f>#REF!</f>
        <v>#REF!</v>
      </c>
      <c r="F652" t="e">
        <f>#REF!</f>
        <v>#REF!</v>
      </c>
      <c r="G652" t="e">
        <f>#REF!</f>
        <v>#REF!</v>
      </c>
      <c r="H652" t="e">
        <f>#REF!</f>
        <v>#REF!</v>
      </c>
    </row>
    <row r="653" spans="1:8">
      <c r="A653" t="e">
        <f>#REF!</f>
        <v>#REF!</v>
      </c>
      <c r="B653" t="e">
        <f>#REF!</f>
        <v>#REF!</v>
      </c>
      <c r="C653" t="e">
        <f>#REF!</f>
        <v>#REF!</v>
      </c>
      <c r="D653" t="e">
        <f>#REF!</f>
        <v>#REF!</v>
      </c>
      <c r="E653" t="e">
        <f>#REF!</f>
        <v>#REF!</v>
      </c>
      <c r="F653" t="e">
        <f>#REF!</f>
        <v>#REF!</v>
      </c>
      <c r="G653" t="e">
        <f>#REF!</f>
        <v>#REF!</v>
      </c>
      <c r="H653" t="e">
        <f>#REF!</f>
        <v>#REF!</v>
      </c>
    </row>
    <row r="654" spans="1:8">
      <c r="A654" t="e">
        <f>#REF!</f>
        <v>#REF!</v>
      </c>
      <c r="B654" t="e">
        <f>#REF!</f>
        <v>#REF!</v>
      </c>
      <c r="C654" t="e">
        <f>#REF!</f>
        <v>#REF!</v>
      </c>
      <c r="D654" t="e">
        <f>#REF!</f>
        <v>#REF!</v>
      </c>
      <c r="E654" t="e">
        <f>#REF!</f>
        <v>#REF!</v>
      </c>
      <c r="F654" t="e">
        <f>#REF!</f>
        <v>#REF!</v>
      </c>
      <c r="G654" t="e">
        <f>#REF!</f>
        <v>#REF!</v>
      </c>
      <c r="H654" t="e">
        <f>#REF!</f>
        <v>#REF!</v>
      </c>
    </row>
    <row r="655" spans="1:8">
      <c r="A655" t="e">
        <f>#REF!</f>
        <v>#REF!</v>
      </c>
      <c r="B655" t="e">
        <f>#REF!</f>
        <v>#REF!</v>
      </c>
      <c r="C655" t="e">
        <f>#REF!</f>
        <v>#REF!</v>
      </c>
      <c r="D655" t="e">
        <f>#REF!</f>
        <v>#REF!</v>
      </c>
      <c r="E655" t="e">
        <f>#REF!</f>
        <v>#REF!</v>
      </c>
      <c r="F655" t="e">
        <f>#REF!</f>
        <v>#REF!</v>
      </c>
      <c r="G655" t="e">
        <f>#REF!</f>
        <v>#REF!</v>
      </c>
      <c r="H655" t="e">
        <f>#REF!</f>
        <v>#REF!</v>
      </c>
    </row>
    <row r="656" spans="1:8">
      <c r="A656" t="e">
        <f>#REF!</f>
        <v>#REF!</v>
      </c>
      <c r="B656" t="e">
        <f>#REF!</f>
        <v>#REF!</v>
      </c>
      <c r="C656" t="e">
        <f>#REF!</f>
        <v>#REF!</v>
      </c>
      <c r="D656" t="e">
        <f>#REF!</f>
        <v>#REF!</v>
      </c>
      <c r="E656" t="e">
        <f>#REF!</f>
        <v>#REF!</v>
      </c>
      <c r="F656" t="e">
        <f>#REF!</f>
        <v>#REF!</v>
      </c>
      <c r="G656" t="e">
        <f>#REF!</f>
        <v>#REF!</v>
      </c>
      <c r="H656" t="e">
        <f>#REF!</f>
        <v>#REF!</v>
      </c>
    </row>
    <row r="657" spans="1:8">
      <c r="A657" t="e">
        <f>#REF!</f>
        <v>#REF!</v>
      </c>
      <c r="B657" t="e">
        <f>#REF!</f>
        <v>#REF!</v>
      </c>
      <c r="C657" t="e">
        <f>#REF!</f>
        <v>#REF!</v>
      </c>
      <c r="D657" t="e">
        <f>#REF!</f>
        <v>#REF!</v>
      </c>
      <c r="E657" t="e">
        <f>#REF!</f>
        <v>#REF!</v>
      </c>
      <c r="F657" t="e">
        <f>#REF!</f>
        <v>#REF!</v>
      </c>
      <c r="G657" t="e">
        <f>#REF!</f>
        <v>#REF!</v>
      </c>
      <c r="H657" t="e">
        <f>#REF!</f>
        <v>#REF!</v>
      </c>
    </row>
    <row r="658" spans="1:8">
      <c r="A658" t="e">
        <f>#REF!</f>
        <v>#REF!</v>
      </c>
      <c r="B658" t="e">
        <f>#REF!</f>
        <v>#REF!</v>
      </c>
      <c r="C658" t="e">
        <f>#REF!</f>
        <v>#REF!</v>
      </c>
      <c r="D658" t="e">
        <f>#REF!</f>
        <v>#REF!</v>
      </c>
      <c r="E658" t="e">
        <f>#REF!</f>
        <v>#REF!</v>
      </c>
      <c r="F658" t="e">
        <f>#REF!</f>
        <v>#REF!</v>
      </c>
      <c r="G658" t="e">
        <f>#REF!</f>
        <v>#REF!</v>
      </c>
      <c r="H658" t="e">
        <f>#REF!</f>
        <v>#REF!</v>
      </c>
    </row>
    <row r="659" spans="1:8">
      <c r="A659" t="e">
        <f>#REF!</f>
        <v>#REF!</v>
      </c>
      <c r="B659" t="e">
        <f>#REF!</f>
        <v>#REF!</v>
      </c>
      <c r="C659" t="e">
        <f>#REF!</f>
        <v>#REF!</v>
      </c>
      <c r="D659" t="e">
        <f>#REF!</f>
        <v>#REF!</v>
      </c>
      <c r="E659" t="e">
        <f>#REF!</f>
        <v>#REF!</v>
      </c>
      <c r="F659" t="e">
        <f>#REF!</f>
        <v>#REF!</v>
      </c>
      <c r="G659" t="e">
        <f>#REF!</f>
        <v>#REF!</v>
      </c>
      <c r="H659" t="e">
        <f>#REF!</f>
        <v>#REF!</v>
      </c>
    </row>
    <row r="660" spans="1:8">
      <c r="A660" t="e">
        <f>#REF!</f>
        <v>#REF!</v>
      </c>
      <c r="B660" t="e">
        <f>#REF!</f>
        <v>#REF!</v>
      </c>
      <c r="C660" t="e">
        <f>#REF!</f>
        <v>#REF!</v>
      </c>
      <c r="D660" t="e">
        <f>#REF!</f>
        <v>#REF!</v>
      </c>
      <c r="E660" t="e">
        <f>#REF!</f>
        <v>#REF!</v>
      </c>
      <c r="F660" t="e">
        <f>#REF!</f>
        <v>#REF!</v>
      </c>
      <c r="G660" t="e">
        <f>#REF!</f>
        <v>#REF!</v>
      </c>
      <c r="H660" t="e">
        <f>#REF!</f>
        <v>#REF!</v>
      </c>
    </row>
    <row r="661" spans="1:8">
      <c r="A661" t="e">
        <f>#REF!</f>
        <v>#REF!</v>
      </c>
      <c r="B661" t="e">
        <f>#REF!</f>
        <v>#REF!</v>
      </c>
      <c r="C661" t="e">
        <f>#REF!</f>
        <v>#REF!</v>
      </c>
      <c r="D661" t="e">
        <f>#REF!</f>
        <v>#REF!</v>
      </c>
      <c r="E661" t="e">
        <f>#REF!</f>
        <v>#REF!</v>
      </c>
      <c r="F661" t="e">
        <f>#REF!</f>
        <v>#REF!</v>
      </c>
      <c r="G661" t="e">
        <f>#REF!</f>
        <v>#REF!</v>
      </c>
      <c r="H661" t="e">
        <f>#REF!</f>
        <v>#REF!</v>
      </c>
    </row>
    <row r="662" spans="1:8">
      <c r="A662" t="e">
        <f>#REF!</f>
        <v>#REF!</v>
      </c>
      <c r="B662" t="e">
        <f>#REF!</f>
        <v>#REF!</v>
      </c>
      <c r="C662" t="e">
        <f>#REF!</f>
        <v>#REF!</v>
      </c>
      <c r="D662" t="e">
        <f>#REF!</f>
        <v>#REF!</v>
      </c>
      <c r="E662" t="e">
        <f>#REF!</f>
        <v>#REF!</v>
      </c>
      <c r="F662" t="e">
        <f>#REF!</f>
        <v>#REF!</v>
      </c>
      <c r="G662" t="e">
        <f>#REF!</f>
        <v>#REF!</v>
      </c>
      <c r="H662" t="e">
        <f>#REF!</f>
        <v>#REF!</v>
      </c>
    </row>
    <row r="663" spans="1:8">
      <c r="A663" t="e">
        <f>#REF!</f>
        <v>#REF!</v>
      </c>
      <c r="B663" t="e">
        <f>#REF!</f>
        <v>#REF!</v>
      </c>
      <c r="C663" t="e">
        <f>#REF!</f>
        <v>#REF!</v>
      </c>
      <c r="D663" t="e">
        <f>#REF!</f>
        <v>#REF!</v>
      </c>
      <c r="E663" t="e">
        <f>#REF!</f>
        <v>#REF!</v>
      </c>
      <c r="F663" t="e">
        <f>#REF!</f>
        <v>#REF!</v>
      </c>
      <c r="G663" t="e">
        <f>#REF!</f>
        <v>#REF!</v>
      </c>
      <c r="H663" t="e">
        <f>#REF!</f>
        <v>#REF!</v>
      </c>
    </row>
    <row r="664" spans="1:8">
      <c r="A664" t="e">
        <f>#REF!</f>
        <v>#REF!</v>
      </c>
      <c r="B664" t="e">
        <f>#REF!</f>
        <v>#REF!</v>
      </c>
      <c r="C664" t="e">
        <f>#REF!</f>
        <v>#REF!</v>
      </c>
      <c r="D664" t="e">
        <f>#REF!</f>
        <v>#REF!</v>
      </c>
      <c r="E664" t="e">
        <f>#REF!</f>
        <v>#REF!</v>
      </c>
      <c r="F664" t="e">
        <f>#REF!</f>
        <v>#REF!</v>
      </c>
      <c r="G664" t="e">
        <f>#REF!</f>
        <v>#REF!</v>
      </c>
      <c r="H664" t="e">
        <f>#REF!</f>
        <v>#REF!</v>
      </c>
    </row>
    <row r="665" spans="1:8">
      <c r="A665" t="e">
        <f>#REF!</f>
        <v>#REF!</v>
      </c>
      <c r="B665" t="e">
        <f>#REF!</f>
        <v>#REF!</v>
      </c>
      <c r="C665" t="e">
        <f>#REF!</f>
        <v>#REF!</v>
      </c>
      <c r="D665" t="e">
        <f>#REF!</f>
        <v>#REF!</v>
      </c>
      <c r="E665" t="e">
        <f>#REF!</f>
        <v>#REF!</v>
      </c>
      <c r="F665" t="e">
        <f>#REF!</f>
        <v>#REF!</v>
      </c>
      <c r="G665" t="e">
        <f>#REF!</f>
        <v>#REF!</v>
      </c>
      <c r="H665" t="e">
        <f>#REF!</f>
        <v>#REF!</v>
      </c>
    </row>
    <row r="666" spans="1:8">
      <c r="A666" t="e">
        <f>#REF!</f>
        <v>#REF!</v>
      </c>
      <c r="B666" t="e">
        <f>#REF!</f>
        <v>#REF!</v>
      </c>
      <c r="C666" t="e">
        <f>#REF!</f>
        <v>#REF!</v>
      </c>
      <c r="D666" t="e">
        <f>#REF!</f>
        <v>#REF!</v>
      </c>
      <c r="E666" t="e">
        <f>#REF!</f>
        <v>#REF!</v>
      </c>
      <c r="F666" t="e">
        <f>#REF!</f>
        <v>#REF!</v>
      </c>
      <c r="G666" t="e">
        <f>#REF!</f>
        <v>#REF!</v>
      </c>
      <c r="H666" t="e">
        <f>#REF!</f>
        <v>#REF!</v>
      </c>
    </row>
    <row r="667" spans="1:8">
      <c r="A667" t="e">
        <f>#REF!</f>
        <v>#REF!</v>
      </c>
      <c r="B667" t="e">
        <f>#REF!</f>
        <v>#REF!</v>
      </c>
      <c r="C667" t="e">
        <f>#REF!</f>
        <v>#REF!</v>
      </c>
      <c r="D667" t="e">
        <f>#REF!</f>
        <v>#REF!</v>
      </c>
      <c r="E667" t="e">
        <f>#REF!</f>
        <v>#REF!</v>
      </c>
      <c r="F667" t="e">
        <f>#REF!</f>
        <v>#REF!</v>
      </c>
      <c r="G667" t="e">
        <f>#REF!</f>
        <v>#REF!</v>
      </c>
      <c r="H667" t="e">
        <f>#REF!</f>
        <v>#REF!</v>
      </c>
    </row>
    <row r="668" spans="1:8">
      <c r="A668" t="e">
        <f>#REF!</f>
        <v>#REF!</v>
      </c>
      <c r="B668" t="e">
        <f>#REF!</f>
        <v>#REF!</v>
      </c>
      <c r="C668" t="e">
        <f>#REF!</f>
        <v>#REF!</v>
      </c>
      <c r="D668" t="e">
        <f>#REF!</f>
        <v>#REF!</v>
      </c>
      <c r="E668" t="e">
        <f>#REF!</f>
        <v>#REF!</v>
      </c>
      <c r="F668" t="e">
        <f>#REF!</f>
        <v>#REF!</v>
      </c>
      <c r="G668" t="e">
        <f>#REF!</f>
        <v>#REF!</v>
      </c>
      <c r="H668" t="e">
        <f>#REF!</f>
        <v>#REF!</v>
      </c>
    </row>
    <row r="669" spans="1:8">
      <c r="A669" t="e">
        <f>#REF!</f>
        <v>#REF!</v>
      </c>
      <c r="B669" t="e">
        <f>#REF!</f>
        <v>#REF!</v>
      </c>
      <c r="C669" t="e">
        <f>#REF!</f>
        <v>#REF!</v>
      </c>
      <c r="D669" t="e">
        <f>#REF!</f>
        <v>#REF!</v>
      </c>
      <c r="E669" t="e">
        <f>#REF!</f>
        <v>#REF!</v>
      </c>
      <c r="F669" t="e">
        <f>#REF!</f>
        <v>#REF!</v>
      </c>
      <c r="G669" t="e">
        <f>#REF!</f>
        <v>#REF!</v>
      </c>
      <c r="H669" t="e">
        <f>#REF!</f>
        <v>#REF!</v>
      </c>
    </row>
    <row r="670" spans="1:8">
      <c r="A670" t="e">
        <f>#REF!</f>
        <v>#REF!</v>
      </c>
      <c r="B670" t="e">
        <f>#REF!</f>
        <v>#REF!</v>
      </c>
      <c r="C670" t="e">
        <f>#REF!</f>
        <v>#REF!</v>
      </c>
      <c r="D670" t="e">
        <f>#REF!</f>
        <v>#REF!</v>
      </c>
      <c r="E670" t="e">
        <f>#REF!</f>
        <v>#REF!</v>
      </c>
      <c r="F670" t="e">
        <f>#REF!</f>
        <v>#REF!</v>
      </c>
      <c r="G670" t="e">
        <f>#REF!</f>
        <v>#REF!</v>
      </c>
      <c r="H670" t="e">
        <f>#REF!</f>
        <v>#REF!</v>
      </c>
    </row>
    <row r="671" spans="1:8">
      <c r="A671" t="e">
        <f>#REF!</f>
        <v>#REF!</v>
      </c>
      <c r="B671" t="e">
        <f>#REF!</f>
        <v>#REF!</v>
      </c>
      <c r="C671" t="e">
        <f>#REF!</f>
        <v>#REF!</v>
      </c>
      <c r="D671" t="e">
        <f>#REF!</f>
        <v>#REF!</v>
      </c>
      <c r="E671" t="e">
        <f>#REF!</f>
        <v>#REF!</v>
      </c>
      <c r="F671" t="e">
        <f>#REF!</f>
        <v>#REF!</v>
      </c>
      <c r="G671" t="e">
        <f>#REF!</f>
        <v>#REF!</v>
      </c>
      <c r="H671" t="e">
        <f>#REF!</f>
        <v>#REF!</v>
      </c>
    </row>
    <row r="672" spans="1:8">
      <c r="A672" t="e">
        <f>#REF!</f>
        <v>#REF!</v>
      </c>
      <c r="B672" t="e">
        <f>#REF!</f>
        <v>#REF!</v>
      </c>
      <c r="C672" t="e">
        <f>#REF!</f>
        <v>#REF!</v>
      </c>
      <c r="D672" t="e">
        <f>#REF!</f>
        <v>#REF!</v>
      </c>
      <c r="E672" t="e">
        <f>#REF!</f>
        <v>#REF!</v>
      </c>
      <c r="F672" t="e">
        <f>#REF!</f>
        <v>#REF!</v>
      </c>
      <c r="G672" t="e">
        <f>#REF!</f>
        <v>#REF!</v>
      </c>
      <c r="H672" t="e">
        <f>#REF!</f>
        <v>#REF!</v>
      </c>
    </row>
    <row r="673" spans="1:8">
      <c r="A673" t="e">
        <f>#REF!</f>
        <v>#REF!</v>
      </c>
      <c r="B673" t="e">
        <f>#REF!</f>
        <v>#REF!</v>
      </c>
      <c r="C673" t="e">
        <f>#REF!</f>
        <v>#REF!</v>
      </c>
      <c r="D673" t="e">
        <f>#REF!</f>
        <v>#REF!</v>
      </c>
      <c r="E673" t="e">
        <f>#REF!</f>
        <v>#REF!</v>
      </c>
      <c r="F673" t="e">
        <f>#REF!</f>
        <v>#REF!</v>
      </c>
      <c r="G673" t="e">
        <f>#REF!</f>
        <v>#REF!</v>
      </c>
      <c r="H673" t="e">
        <f>#REF!</f>
        <v>#REF!</v>
      </c>
    </row>
    <row r="674" spans="1:8">
      <c r="A674" t="e">
        <f>#REF!</f>
        <v>#REF!</v>
      </c>
      <c r="B674" t="e">
        <f>#REF!</f>
        <v>#REF!</v>
      </c>
      <c r="C674" t="e">
        <f>#REF!</f>
        <v>#REF!</v>
      </c>
      <c r="D674" t="e">
        <f>#REF!</f>
        <v>#REF!</v>
      </c>
      <c r="E674" t="e">
        <f>#REF!</f>
        <v>#REF!</v>
      </c>
      <c r="F674" t="e">
        <f>#REF!</f>
        <v>#REF!</v>
      </c>
      <c r="G674" t="e">
        <f>#REF!</f>
        <v>#REF!</v>
      </c>
      <c r="H674" t="e">
        <f>#REF!</f>
        <v>#REF!</v>
      </c>
    </row>
    <row r="675" spans="1:8">
      <c r="A675" t="e">
        <f>#REF!</f>
        <v>#REF!</v>
      </c>
      <c r="B675" t="e">
        <f>#REF!</f>
        <v>#REF!</v>
      </c>
      <c r="C675" t="e">
        <f>#REF!</f>
        <v>#REF!</v>
      </c>
      <c r="D675" t="e">
        <f>#REF!</f>
        <v>#REF!</v>
      </c>
      <c r="E675" t="e">
        <f>#REF!</f>
        <v>#REF!</v>
      </c>
      <c r="F675" t="e">
        <f>#REF!</f>
        <v>#REF!</v>
      </c>
      <c r="G675" t="e">
        <f>#REF!</f>
        <v>#REF!</v>
      </c>
      <c r="H675" t="e">
        <f>#REF!</f>
        <v>#REF!</v>
      </c>
    </row>
    <row r="676" spans="1:8">
      <c r="A676" t="e">
        <f>#REF!</f>
        <v>#REF!</v>
      </c>
      <c r="B676" t="e">
        <f>#REF!</f>
        <v>#REF!</v>
      </c>
      <c r="C676" t="e">
        <f>#REF!</f>
        <v>#REF!</v>
      </c>
      <c r="D676" t="e">
        <f>#REF!</f>
        <v>#REF!</v>
      </c>
      <c r="E676" t="e">
        <f>#REF!</f>
        <v>#REF!</v>
      </c>
      <c r="F676" t="e">
        <f>#REF!</f>
        <v>#REF!</v>
      </c>
      <c r="G676" t="e">
        <f>#REF!</f>
        <v>#REF!</v>
      </c>
      <c r="H676" t="e">
        <f>#REF!</f>
        <v>#REF!</v>
      </c>
    </row>
    <row r="677" spans="1:8">
      <c r="A677" t="e">
        <f>#REF!</f>
        <v>#REF!</v>
      </c>
      <c r="B677" t="e">
        <f>#REF!</f>
        <v>#REF!</v>
      </c>
      <c r="C677" t="e">
        <f>#REF!</f>
        <v>#REF!</v>
      </c>
      <c r="D677" t="e">
        <f>#REF!</f>
        <v>#REF!</v>
      </c>
      <c r="E677" t="e">
        <f>#REF!</f>
        <v>#REF!</v>
      </c>
      <c r="F677" t="e">
        <f>#REF!</f>
        <v>#REF!</v>
      </c>
      <c r="G677" t="e">
        <f>#REF!</f>
        <v>#REF!</v>
      </c>
      <c r="H677" t="e">
        <f>#REF!</f>
        <v>#REF!</v>
      </c>
    </row>
    <row r="678" spans="1:8">
      <c r="A678" t="e">
        <f>#REF!</f>
        <v>#REF!</v>
      </c>
      <c r="B678" t="e">
        <f>#REF!</f>
        <v>#REF!</v>
      </c>
      <c r="C678" t="e">
        <f>#REF!</f>
        <v>#REF!</v>
      </c>
      <c r="D678" t="e">
        <f>#REF!</f>
        <v>#REF!</v>
      </c>
      <c r="E678" t="e">
        <f>#REF!</f>
        <v>#REF!</v>
      </c>
      <c r="F678" t="e">
        <f>#REF!</f>
        <v>#REF!</v>
      </c>
      <c r="G678" t="e">
        <f>#REF!</f>
        <v>#REF!</v>
      </c>
      <c r="H678" t="e">
        <f>#REF!</f>
        <v>#REF!</v>
      </c>
    </row>
    <row r="679" spans="1:8">
      <c r="A679" t="e">
        <f>#REF!</f>
        <v>#REF!</v>
      </c>
      <c r="B679" t="e">
        <f>#REF!</f>
        <v>#REF!</v>
      </c>
      <c r="C679" t="e">
        <f>#REF!</f>
        <v>#REF!</v>
      </c>
      <c r="D679" t="e">
        <f>#REF!</f>
        <v>#REF!</v>
      </c>
      <c r="E679" t="e">
        <f>#REF!</f>
        <v>#REF!</v>
      </c>
      <c r="F679" t="e">
        <f>#REF!</f>
        <v>#REF!</v>
      </c>
      <c r="G679" t="e">
        <f>#REF!</f>
        <v>#REF!</v>
      </c>
      <c r="H679" t="e">
        <f>#REF!</f>
        <v>#REF!</v>
      </c>
    </row>
    <row r="680" spans="1:8">
      <c r="A680" t="e">
        <f>#REF!</f>
        <v>#REF!</v>
      </c>
      <c r="B680" t="e">
        <f>#REF!</f>
        <v>#REF!</v>
      </c>
      <c r="C680" t="e">
        <f>#REF!</f>
        <v>#REF!</v>
      </c>
      <c r="D680" t="e">
        <f>#REF!</f>
        <v>#REF!</v>
      </c>
      <c r="E680" t="e">
        <f>#REF!</f>
        <v>#REF!</v>
      </c>
      <c r="F680" t="e">
        <f>#REF!</f>
        <v>#REF!</v>
      </c>
      <c r="G680" t="e">
        <f>#REF!</f>
        <v>#REF!</v>
      </c>
      <c r="H680" t="e">
        <f>#REF!</f>
        <v>#REF!</v>
      </c>
    </row>
    <row r="681" spans="1:8">
      <c r="A681" t="e">
        <f>#REF!</f>
        <v>#REF!</v>
      </c>
      <c r="B681" t="e">
        <f>#REF!</f>
        <v>#REF!</v>
      </c>
      <c r="C681" t="e">
        <f>#REF!</f>
        <v>#REF!</v>
      </c>
      <c r="D681" t="e">
        <f>#REF!</f>
        <v>#REF!</v>
      </c>
      <c r="E681" t="e">
        <f>#REF!</f>
        <v>#REF!</v>
      </c>
      <c r="F681" t="e">
        <f>#REF!</f>
        <v>#REF!</v>
      </c>
      <c r="G681" t="e">
        <f>#REF!</f>
        <v>#REF!</v>
      </c>
      <c r="H681" t="e">
        <f>#REF!</f>
        <v>#REF!</v>
      </c>
    </row>
    <row r="682" spans="1:8">
      <c r="A682" t="e">
        <f>#REF!</f>
        <v>#REF!</v>
      </c>
      <c r="B682" t="e">
        <f>#REF!</f>
        <v>#REF!</v>
      </c>
      <c r="C682" t="e">
        <f>#REF!</f>
        <v>#REF!</v>
      </c>
      <c r="D682" t="e">
        <f>#REF!</f>
        <v>#REF!</v>
      </c>
      <c r="E682" t="e">
        <f>#REF!</f>
        <v>#REF!</v>
      </c>
      <c r="F682" t="e">
        <f>#REF!</f>
        <v>#REF!</v>
      </c>
      <c r="G682" t="e">
        <f>#REF!</f>
        <v>#REF!</v>
      </c>
      <c r="H682" t="e">
        <f>#REF!</f>
        <v>#REF!</v>
      </c>
    </row>
    <row r="683" spans="1:8">
      <c r="A683" t="e">
        <f>#REF!</f>
        <v>#REF!</v>
      </c>
      <c r="B683" t="e">
        <f>#REF!</f>
        <v>#REF!</v>
      </c>
      <c r="C683" t="e">
        <f>#REF!</f>
        <v>#REF!</v>
      </c>
      <c r="D683" t="e">
        <f>#REF!</f>
        <v>#REF!</v>
      </c>
      <c r="E683" t="e">
        <f>#REF!</f>
        <v>#REF!</v>
      </c>
      <c r="F683" t="e">
        <f>#REF!</f>
        <v>#REF!</v>
      </c>
      <c r="G683" t="e">
        <f>#REF!</f>
        <v>#REF!</v>
      </c>
      <c r="H683" t="e">
        <f>#REF!</f>
        <v>#REF!</v>
      </c>
    </row>
    <row r="684" spans="1:8">
      <c r="A684" t="e">
        <f>#REF!</f>
        <v>#REF!</v>
      </c>
      <c r="B684" t="e">
        <f>#REF!</f>
        <v>#REF!</v>
      </c>
      <c r="C684" t="e">
        <f>#REF!</f>
        <v>#REF!</v>
      </c>
      <c r="D684" t="e">
        <f>#REF!</f>
        <v>#REF!</v>
      </c>
      <c r="E684" t="e">
        <f>#REF!</f>
        <v>#REF!</v>
      </c>
      <c r="F684" t="e">
        <f>#REF!</f>
        <v>#REF!</v>
      </c>
      <c r="G684" t="e">
        <f>#REF!</f>
        <v>#REF!</v>
      </c>
      <c r="H684" t="e">
        <f>#REF!</f>
        <v>#REF!</v>
      </c>
    </row>
    <row r="685" spans="1:8">
      <c r="A685" t="e">
        <f>#REF!</f>
        <v>#REF!</v>
      </c>
      <c r="B685" t="e">
        <f>#REF!</f>
        <v>#REF!</v>
      </c>
      <c r="C685" t="e">
        <f>#REF!</f>
        <v>#REF!</v>
      </c>
      <c r="D685" t="e">
        <f>#REF!</f>
        <v>#REF!</v>
      </c>
      <c r="E685" t="e">
        <f>#REF!</f>
        <v>#REF!</v>
      </c>
      <c r="F685" t="e">
        <f>#REF!</f>
        <v>#REF!</v>
      </c>
      <c r="G685" t="e">
        <f>#REF!</f>
        <v>#REF!</v>
      </c>
      <c r="H685" t="e">
        <f>#REF!</f>
        <v>#REF!</v>
      </c>
    </row>
    <row r="686" spans="1:8">
      <c r="A686" t="e">
        <f>#REF!</f>
        <v>#REF!</v>
      </c>
      <c r="B686" t="e">
        <f>#REF!</f>
        <v>#REF!</v>
      </c>
      <c r="C686" t="e">
        <f>#REF!</f>
        <v>#REF!</v>
      </c>
      <c r="D686" t="e">
        <f>#REF!</f>
        <v>#REF!</v>
      </c>
      <c r="E686" t="e">
        <f>#REF!</f>
        <v>#REF!</v>
      </c>
      <c r="F686" t="e">
        <f>#REF!</f>
        <v>#REF!</v>
      </c>
      <c r="G686" t="e">
        <f>#REF!</f>
        <v>#REF!</v>
      </c>
      <c r="H686" t="e">
        <f>#REF!</f>
        <v>#REF!</v>
      </c>
    </row>
    <row r="687" spans="1:8">
      <c r="A687" t="e">
        <f>#REF!</f>
        <v>#REF!</v>
      </c>
      <c r="B687" t="e">
        <f>#REF!</f>
        <v>#REF!</v>
      </c>
      <c r="C687" t="e">
        <f>#REF!</f>
        <v>#REF!</v>
      </c>
      <c r="D687" t="e">
        <f>#REF!</f>
        <v>#REF!</v>
      </c>
      <c r="E687" t="e">
        <f>#REF!</f>
        <v>#REF!</v>
      </c>
      <c r="F687" t="e">
        <f>#REF!</f>
        <v>#REF!</v>
      </c>
      <c r="G687" t="e">
        <f>#REF!</f>
        <v>#REF!</v>
      </c>
      <c r="H687" t="e">
        <f>#REF!</f>
        <v>#REF!</v>
      </c>
    </row>
    <row r="688" spans="1:8">
      <c r="A688" t="e">
        <f>#REF!</f>
        <v>#REF!</v>
      </c>
      <c r="B688" t="e">
        <f>#REF!</f>
        <v>#REF!</v>
      </c>
      <c r="C688" t="e">
        <f>#REF!</f>
        <v>#REF!</v>
      </c>
      <c r="D688" t="e">
        <f>#REF!</f>
        <v>#REF!</v>
      </c>
      <c r="E688" t="e">
        <f>#REF!</f>
        <v>#REF!</v>
      </c>
      <c r="F688" t="e">
        <f>#REF!</f>
        <v>#REF!</v>
      </c>
      <c r="G688" t="e">
        <f>#REF!</f>
        <v>#REF!</v>
      </c>
      <c r="H688" t="e">
        <f>#REF!</f>
        <v>#REF!</v>
      </c>
    </row>
    <row r="689" spans="1:8">
      <c r="A689" t="e">
        <f>#REF!</f>
        <v>#REF!</v>
      </c>
      <c r="B689" t="e">
        <f>#REF!</f>
        <v>#REF!</v>
      </c>
      <c r="C689" t="e">
        <f>#REF!</f>
        <v>#REF!</v>
      </c>
      <c r="D689" t="e">
        <f>#REF!</f>
        <v>#REF!</v>
      </c>
      <c r="E689" t="e">
        <f>#REF!</f>
        <v>#REF!</v>
      </c>
      <c r="F689" t="e">
        <f>#REF!</f>
        <v>#REF!</v>
      </c>
      <c r="G689" t="e">
        <f>#REF!</f>
        <v>#REF!</v>
      </c>
      <c r="H689" t="e">
        <f>#REF!</f>
        <v>#REF!</v>
      </c>
    </row>
    <row r="690" spans="1:8">
      <c r="A690" t="e">
        <f>#REF!</f>
        <v>#REF!</v>
      </c>
      <c r="B690" t="e">
        <f>#REF!</f>
        <v>#REF!</v>
      </c>
      <c r="C690" t="e">
        <f>#REF!</f>
        <v>#REF!</v>
      </c>
      <c r="D690" t="e">
        <f>#REF!</f>
        <v>#REF!</v>
      </c>
      <c r="E690" t="e">
        <f>#REF!</f>
        <v>#REF!</v>
      </c>
      <c r="F690" t="e">
        <f>#REF!</f>
        <v>#REF!</v>
      </c>
      <c r="G690" t="e">
        <f>#REF!</f>
        <v>#REF!</v>
      </c>
      <c r="H690" t="e">
        <f>#REF!</f>
        <v>#REF!</v>
      </c>
    </row>
    <row r="691" spans="1:8">
      <c r="A691" t="e">
        <f>#REF!</f>
        <v>#REF!</v>
      </c>
      <c r="B691" t="e">
        <f>#REF!</f>
        <v>#REF!</v>
      </c>
      <c r="C691" t="e">
        <f>#REF!</f>
        <v>#REF!</v>
      </c>
      <c r="D691" t="e">
        <f>#REF!</f>
        <v>#REF!</v>
      </c>
      <c r="E691" t="e">
        <f>#REF!</f>
        <v>#REF!</v>
      </c>
      <c r="F691" t="e">
        <f>#REF!</f>
        <v>#REF!</v>
      </c>
      <c r="G691" t="e">
        <f>#REF!</f>
        <v>#REF!</v>
      </c>
      <c r="H691" t="e">
        <f>#REF!</f>
        <v>#REF!</v>
      </c>
    </row>
    <row r="692" spans="1:8">
      <c r="A692" t="e">
        <f>#REF!</f>
        <v>#REF!</v>
      </c>
      <c r="B692" t="e">
        <f>#REF!</f>
        <v>#REF!</v>
      </c>
      <c r="C692" t="e">
        <f>#REF!</f>
        <v>#REF!</v>
      </c>
      <c r="D692" t="e">
        <f>#REF!</f>
        <v>#REF!</v>
      </c>
      <c r="E692" t="e">
        <f>#REF!</f>
        <v>#REF!</v>
      </c>
      <c r="F692" t="e">
        <f>#REF!</f>
        <v>#REF!</v>
      </c>
      <c r="G692" t="e">
        <f>#REF!</f>
        <v>#REF!</v>
      </c>
      <c r="H692" t="e">
        <f>#REF!</f>
        <v>#REF!</v>
      </c>
    </row>
    <row r="693" spans="1:8">
      <c r="A693" t="e">
        <f>#REF!</f>
        <v>#REF!</v>
      </c>
      <c r="B693" t="e">
        <f>#REF!</f>
        <v>#REF!</v>
      </c>
      <c r="C693" t="e">
        <f>#REF!</f>
        <v>#REF!</v>
      </c>
      <c r="D693" t="e">
        <f>#REF!</f>
        <v>#REF!</v>
      </c>
      <c r="E693" t="e">
        <f>#REF!</f>
        <v>#REF!</v>
      </c>
      <c r="F693" t="e">
        <f>#REF!</f>
        <v>#REF!</v>
      </c>
      <c r="G693" t="e">
        <f>#REF!</f>
        <v>#REF!</v>
      </c>
      <c r="H693" t="e">
        <f>#REF!</f>
        <v>#REF!</v>
      </c>
    </row>
    <row r="694" spans="1:8">
      <c r="A694" t="e">
        <f>#REF!</f>
        <v>#REF!</v>
      </c>
      <c r="B694" t="e">
        <f>#REF!</f>
        <v>#REF!</v>
      </c>
      <c r="C694" t="e">
        <f>#REF!</f>
        <v>#REF!</v>
      </c>
      <c r="D694" t="e">
        <f>#REF!</f>
        <v>#REF!</v>
      </c>
      <c r="E694" t="e">
        <f>#REF!</f>
        <v>#REF!</v>
      </c>
      <c r="F694" t="e">
        <f>#REF!</f>
        <v>#REF!</v>
      </c>
      <c r="G694" t="e">
        <f>#REF!</f>
        <v>#REF!</v>
      </c>
      <c r="H694" t="e">
        <f>#REF!</f>
        <v>#REF!</v>
      </c>
    </row>
    <row r="695" spans="1:8">
      <c r="A695" t="e">
        <f>#REF!</f>
        <v>#REF!</v>
      </c>
      <c r="B695" t="e">
        <f>#REF!</f>
        <v>#REF!</v>
      </c>
      <c r="C695" t="e">
        <f>#REF!</f>
        <v>#REF!</v>
      </c>
      <c r="D695" t="e">
        <f>#REF!</f>
        <v>#REF!</v>
      </c>
      <c r="E695" t="e">
        <f>#REF!</f>
        <v>#REF!</v>
      </c>
      <c r="F695" t="e">
        <f>#REF!</f>
        <v>#REF!</v>
      </c>
      <c r="G695" t="e">
        <f>#REF!</f>
        <v>#REF!</v>
      </c>
      <c r="H695" t="e">
        <f>#REF!</f>
        <v>#REF!</v>
      </c>
    </row>
    <row r="696" spans="1:8">
      <c r="A696" t="e">
        <f>#REF!</f>
        <v>#REF!</v>
      </c>
      <c r="B696" t="e">
        <f>#REF!</f>
        <v>#REF!</v>
      </c>
      <c r="C696" t="e">
        <f>#REF!</f>
        <v>#REF!</v>
      </c>
      <c r="D696" t="e">
        <f>#REF!</f>
        <v>#REF!</v>
      </c>
      <c r="E696" t="e">
        <f>#REF!</f>
        <v>#REF!</v>
      </c>
      <c r="F696" t="e">
        <f>#REF!</f>
        <v>#REF!</v>
      </c>
      <c r="G696" t="e">
        <f>#REF!</f>
        <v>#REF!</v>
      </c>
      <c r="H696" t="e">
        <f>#REF!</f>
        <v>#REF!</v>
      </c>
    </row>
    <row r="697" spans="1:8">
      <c r="A697" t="e">
        <f>#REF!</f>
        <v>#REF!</v>
      </c>
      <c r="B697" t="e">
        <f>#REF!</f>
        <v>#REF!</v>
      </c>
      <c r="C697" t="e">
        <f>#REF!</f>
        <v>#REF!</v>
      </c>
      <c r="D697" t="e">
        <f>#REF!</f>
        <v>#REF!</v>
      </c>
      <c r="E697" t="e">
        <f>#REF!</f>
        <v>#REF!</v>
      </c>
      <c r="F697" t="e">
        <f>#REF!</f>
        <v>#REF!</v>
      </c>
      <c r="G697" t="e">
        <f>#REF!</f>
        <v>#REF!</v>
      </c>
      <c r="H697" t="e">
        <f>#REF!</f>
        <v>#REF!</v>
      </c>
    </row>
    <row r="698" spans="1:8">
      <c r="A698" t="e">
        <f>#REF!</f>
        <v>#REF!</v>
      </c>
      <c r="B698" t="e">
        <f>#REF!</f>
        <v>#REF!</v>
      </c>
      <c r="C698" t="e">
        <f>#REF!</f>
        <v>#REF!</v>
      </c>
      <c r="D698" t="e">
        <f>#REF!</f>
        <v>#REF!</v>
      </c>
      <c r="E698" t="e">
        <f>#REF!</f>
        <v>#REF!</v>
      </c>
      <c r="F698" t="e">
        <f>#REF!</f>
        <v>#REF!</v>
      </c>
      <c r="G698" t="e">
        <f>#REF!</f>
        <v>#REF!</v>
      </c>
      <c r="H698" t="e">
        <f>#REF!</f>
        <v>#REF!</v>
      </c>
    </row>
    <row r="699" spans="1:8">
      <c r="A699" t="e">
        <f>#REF!</f>
        <v>#REF!</v>
      </c>
      <c r="B699" t="e">
        <f>#REF!</f>
        <v>#REF!</v>
      </c>
      <c r="C699" t="e">
        <f>#REF!</f>
        <v>#REF!</v>
      </c>
      <c r="D699" t="e">
        <f>#REF!</f>
        <v>#REF!</v>
      </c>
      <c r="E699" t="e">
        <f>#REF!</f>
        <v>#REF!</v>
      </c>
      <c r="F699" t="e">
        <f>#REF!</f>
        <v>#REF!</v>
      </c>
      <c r="G699" t="e">
        <f>#REF!</f>
        <v>#REF!</v>
      </c>
      <c r="H699" t="e">
        <f>#REF!</f>
        <v>#REF!</v>
      </c>
    </row>
    <row r="700" spans="1:8">
      <c r="A700" t="e">
        <f>#REF!</f>
        <v>#REF!</v>
      </c>
      <c r="B700" t="e">
        <f>#REF!</f>
        <v>#REF!</v>
      </c>
      <c r="C700" t="e">
        <f>#REF!</f>
        <v>#REF!</v>
      </c>
      <c r="D700" t="e">
        <f>#REF!</f>
        <v>#REF!</v>
      </c>
      <c r="E700" t="e">
        <f>#REF!</f>
        <v>#REF!</v>
      </c>
      <c r="F700" t="e">
        <f>#REF!</f>
        <v>#REF!</v>
      </c>
      <c r="G700" t="e">
        <f>#REF!</f>
        <v>#REF!</v>
      </c>
      <c r="H700" t="e">
        <f>#REF!</f>
        <v>#REF!</v>
      </c>
    </row>
    <row r="701" spans="1:8">
      <c r="A701" t="e">
        <f>#REF!</f>
        <v>#REF!</v>
      </c>
      <c r="B701" t="e">
        <f>#REF!</f>
        <v>#REF!</v>
      </c>
      <c r="C701" t="e">
        <f>#REF!</f>
        <v>#REF!</v>
      </c>
      <c r="D701" t="e">
        <f>#REF!</f>
        <v>#REF!</v>
      </c>
      <c r="E701" t="e">
        <f>#REF!</f>
        <v>#REF!</v>
      </c>
      <c r="F701" t="e">
        <f>#REF!</f>
        <v>#REF!</v>
      </c>
      <c r="G701" t="e">
        <f>#REF!</f>
        <v>#REF!</v>
      </c>
      <c r="H701" t="e">
        <f>#REF!</f>
        <v>#REF!</v>
      </c>
    </row>
    <row r="702" spans="1:8">
      <c r="A702" t="e">
        <f>#REF!</f>
        <v>#REF!</v>
      </c>
      <c r="B702" t="e">
        <f>#REF!</f>
        <v>#REF!</v>
      </c>
      <c r="C702" t="e">
        <f>#REF!</f>
        <v>#REF!</v>
      </c>
      <c r="D702" t="e">
        <f>#REF!</f>
        <v>#REF!</v>
      </c>
      <c r="E702" t="e">
        <f>#REF!</f>
        <v>#REF!</v>
      </c>
      <c r="F702" t="e">
        <f>#REF!</f>
        <v>#REF!</v>
      </c>
      <c r="G702" t="e">
        <f>#REF!</f>
        <v>#REF!</v>
      </c>
      <c r="H702" t="e">
        <f>#REF!</f>
        <v>#REF!</v>
      </c>
    </row>
    <row r="703" spans="1:8">
      <c r="A703" t="e">
        <f>#REF!</f>
        <v>#REF!</v>
      </c>
      <c r="B703" t="e">
        <f>#REF!</f>
        <v>#REF!</v>
      </c>
      <c r="C703" t="e">
        <f>#REF!</f>
        <v>#REF!</v>
      </c>
      <c r="D703" t="e">
        <f>#REF!</f>
        <v>#REF!</v>
      </c>
      <c r="E703" t="e">
        <f>#REF!</f>
        <v>#REF!</v>
      </c>
      <c r="F703" t="e">
        <f>#REF!</f>
        <v>#REF!</v>
      </c>
      <c r="G703" t="e">
        <f>#REF!</f>
        <v>#REF!</v>
      </c>
      <c r="H703" t="e">
        <f>#REF!</f>
        <v>#REF!</v>
      </c>
    </row>
    <row r="704" spans="1:8">
      <c r="A704" t="e">
        <f>#REF!</f>
        <v>#REF!</v>
      </c>
      <c r="B704" t="e">
        <f>#REF!</f>
        <v>#REF!</v>
      </c>
      <c r="C704" t="e">
        <f>#REF!</f>
        <v>#REF!</v>
      </c>
      <c r="D704" t="e">
        <f>#REF!</f>
        <v>#REF!</v>
      </c>
      <c r="E704" t="e">
        <f>#REF!</f>
        <v>#REF!</v>
      </c>
      <c r="F704" t="e">
        <f>#REF!</f>
        <v>#REF!</v>
      </c>
      <c r="G704" t="e">
        <f>#REF!</f>
        <v>#REF!</v>
      </c>
      <c r="H704" t="e">
        <f>#REF!</f>
        <v>#REF!</v>
      </c>
    </row>
    <row r="705" spans="1:8">
      <c r="A705" t="e">
        <f>#REF!</f>
        <v>#REF!</v>
      </c>
      <c r="B705" t="e">
        <f>#REF!</f>
        <v>#REF!</v>
      </c>
      <c r="C705" t="e">
        <f>#REF!</f>
        <v>#REF!</v>
      </c>
      <c r="D705" t="e">
        <f>#REF!</f>
        <v>#REF!</v>
      </c>
      <c r="E705" t="e">
        <f>#REF!</f>
        <v>#REF!</v>
      </c>
      <c r="F705" t="e">
        <f>#REF!</f>
        <v>#REF!</v>
      </c>
      <c r="G705" t="e">
        <f>#REF!</f>
        <v>#REF!</v>
      </c>
      <c r="H705" t="e">
        <f>#REF!</f>
        <v>#REF!</v>
      </c>
    </row>
    <row r="706" spans="1:8">
      <c r="A706" t="e">
        <f>#REF!</f>
        <v>#REF!</v>
      </c>
      <c r="B706" t="e">
        <f>#REF!</f>
        <v>#REF!</v>
      </c>
      <c r="C706" t="e">
        <f>#REF!</f>
        <v>#REF!</v>
      </c>
      <c r="D706" t="e">
        <f>#REF!</f>
        <v>#REF!</v>
      </c>
      <c r="E706" t="e">
        <f>#REF!</f>
        <v>#REF!</v>
      </c>
      <c r="F706" t="e">
        <f>#REF!</f>
        <v>#REF!</v>
      </c>
      <c r="G706" t="e">
        <f>#REF!</f>
        <v>#REF!</v>
      </c>
      <c r="H706" t="e">
        <f>#REF!</f>
        <v>#REF!</v>
      </c>
    </row>
    <row r="707" spans="1:8">
      <c r="A707" t="e">
        <f>#REF!</f>
        <v>#REF!</v>
      </c>
      <c r="B707" t="e">
        <f>#REF!</f>
        <v>#REF!</v>
      </c>
      <c r="C707" t="e">
        <f>#REF!</f>
        <v>#REF!</v>
      </c>
      <c r="D707" t="e">
        <f>#REF!</f>
        <v>#REF!</v>
      </c>
      <c r="E707" t="e">
        <f>#REF!</f>
        <v>#REF!</v>
      </c>
      <c r="F707" t="e">
        <f>#REF!</f>
        <v>#REF!</v>
      </c>
      <c r="G707" t="e">
        <f>#REF!</f>
        <v>#REF!</v>
      </c>
      <c r="H707" t="e">
        <f>#REF!</f>
        <v>#REF!</v>
      </c>
    </row>
    <row r="708" spans="1:8">
      <c r="A708" t="e">
        <f>#REF!</f>
        <v>#REF!</v>
      </c>
      <c r="B708" t="e">
        <f>#REF!</f>
        <v>#REF!</v>
      </c>
      <c r="C708" t="e">
        <f>#REF!</f>
        <v>#REF!</v>
      </c>
      <c r="D708" t="e">
        <f>#REF!</f>
        <v>#REF!</v>
      </c>
      <c r="E708" t="e">
        <f>#REF!</f>
        <v>#REF!</v>
      </c>
      <c r="F708" t="e">
        <f>#REF!</f>
        <v>#REF!</v>
      </c>
      <c r="G708" t="e">
        <f>#REF!</f>
        <v>#REF!</v>
      </c>
      <c r="H708" t="e">
        <f>#REF!</f>
        <v>#REF!</v>
      </c>
    </row>
    <row r="709" spans="1:8">
      <c r="A709" t="e">
        <f>#REF!</f>
        <v>#REF!</v>
      </c>
      <c r="B709" t="e">
        <f>#REF!</f>
        <v>#REF!</v>
      </c>
      <c r="C709" t="e">
        <f>#REF!</f>
        <v>#REF!</v>
      </c>
      <c r="D709" t="e">
        <f>#REF!</f>
        <v>#REF!</v>
      </c>
      <c r="E709" t="e">
        <f>#REF!</f>
        <v>#REF!</v>
      </c>
      <c r="F709" t="e">
        <f>#REF!</f>
        <v>#REF!</v>
      </c>
      <c r="G709" t="e">
        <f>#REF!</f>
        <v>#REF!</v>
      </c>
      <c r="H709" t="e">
        <f>#REF!</f>
        <v>#REF!</v>
      </c>
    </row>
    <row r="710" spans="1:8">
      <c r="A710" t="e">
        <f>#REF!</f>
        <v>#REF!</v>
      </c>
      <c r="B710" t="e">
        <f>#REF!</f>
        <v>#REF!</v>
      </c>
      <c r="C710" t="e">
        <f>#REF!</f>
        <v>#REF!</v>
      </c>
      <c r="D710" t="e">
        <f>#REF!</f>
        <v>#REF!</v>
      </c>
      <c r="E710" t="e">
        <f>#REF!</f>
        <v>#REF!</v>
      </c>
      <c r="F710" t="e">
        <f>#REF!</f>
        <v>#REF!</v>
      </c>
      <c r="G710" t="e">
        <f>#REF!</f>
        <v>#REF!</v>
      </c>
      <c r="H710" t="e">
        <f>#REF!</f>
        <v>#REF!</v>
      </c>
    </row>
    <row r="711" spans="1:8">
      <c r="A711" t="e">
        <f>#REF!</f>
        <v>#REF!</v>
      </c>
      <c r="B711" t="e">
        <f>#REF!</f>
        <v>#REF!</v>
      </c>
      <c r="C711" t="e">
        <f>#REF!</f>
        <v>#REF!</v>
      </c>
      <c r="D711" t="e">
        <f>#REF!</f>
        <v>#REF!</v>
      </c>
      <c r="E711" t="e">
        <f>#REF!</f>
        <v>#REF!</v>
      </c>
      <c r="F711" t="e">
        <f>#REF!</f>
        <v>#REF!</v>
      </c>
      <c r="G711" t="e">
        <f>#REF!</f>
        <v>#REF!</v>
      </c>
      <c r="H711" t="e">
        <f>#REF!</f>
        <v>#REF!</v>
      </c>
    </row>
    <row r="712" spans="1:8">
      <c r="A712" t="e">
        <f>#REF!</f>
        <v>#REF!</v>
      </c>
      <c r="B712" t="e">
        <f>#REF!</f>
        <v>#REF!</v>
      </c>
      <c r="C712" t="e">
        <f>#REF!</f>
        <v>#REF!</v>
      </c>
      <c r="D712" t="e">
        <f>#REF!</f>
        <v>#REF!</v>
      </c>
      <c r="E712" t="e">
        <f>#REF!</f>
        <v>#REF!</v>
      </c>
      <c r="F712" t="e">
        <f>#REF!</f>
        <v>#REF!</v>
      </c>
      <c r="G712" t="e">
        <f>#REF!</f>
        <v>#REF!</v>
      </c>
      <c r="H712" t="e">
        <f>#REF!</f>
        <v>#REF!</v>
      </c>
    </row>
    <row r="713" spans="1:8">
      <c r="A713" t="e">
        <f>#REF!</f>
        <v>#REF!</v>
      </c>
      <c r="B713" t="e">
        <f>#REF!</f>
        <v>#REF!</v>
      </c>
      <c r="C713" t="e">
        <f>#REF!</f>
        <v>#REF!</v>
      </c>
      <c r="D713" t="e">
        <f>#REF!</f>
        <v>#REF!</v>
      </c>
      <c r="E713" t="e">
        <f>#REF!</f>
        <v>#REF!</v>
      </c>
      <c r="F713" t="e">
        <f>#REF!</f>
        <v>#REF!</v>
      </c>
      <c r="G713" t="e">
        <f>#REF!</f>
        <v>#REF!</v>
      </c>
      <c r="H713" t="e">
        <f>#REF!</f>
        <v>#REF!</v>
      </c>
    </row>
    <row r="714" spans="1:8">
      <c r="A714" t="e">
        <f>#REF!</f>
        <v>#REF!</v>
      </c>
      <c r="B714" t="e">
        <f>#REF!</f>
        <v>#REF!</v>
      </c>
      <c r="C714" t="e">
        <f>#REF!</f>
        <v>#REF!</v>
      </c>
      <c r="D714" t="e">
        <f>#REF!</f>
        <v>#REF!</v>
      </c>
      <c r="E714" t="e">
        <f>#REF!</f>
        <v>#REF!</v>
      </c>
      <c r="F714" t="e">
        <f>#REF!</f>
        <v>#REF!</v>
      </c>
      <c r="G714" t="e">
        <f>#REF!</f>
        <v>#REF!</v>
      </c>
      <c r="H714" t="e">
        <f>#REF!</f>
        <v>#REF!</v>
      </c>
    </row>
    <row r="715" spans="1:8">
      <c r="A715" t="e">
        <f>#REF!</f>
        <v>#REF!</v>
      </c>
      <c r="B715" t="e">
        <f>#REF!</f>
        <v>#REF!</v>
      </c>
      <c r="C715" t="e">
        <f>#REF!</f>
        <v>#REF!</v>
      </c>
      <c r="D715" t="e">
        <f>#REF!</f>
        <v>#REF!</v>
      </c>
      <c r="E715" t="e">
        <f>#REF!</f>
        <v>#REF!</v>
      </c>
      <c r="F715" t="e">
        <f>#REF!</f>
        <v>#REF!</v>
      </c>
      <c r="G715" t="e">
        <f>#REF!</f>
        <v>#REF!</v>
      </c>
      <c r="H715" t="e">
        <f>#REF!</f>
        <v>#REF!</v>
      </c>
    </row>
    <row r="716" spans="1:8">
      <c r="A716" t="e">
        <f>#REF!</f>
        <v>#REF!</v>
      </c>
      <c r="B716" t="e">
        <f>#REF!</f>
        <v>#REF!</v>
      </c>
      <c r="C716" t="e">
        <f>#REF!</f>
        <v>#REF!</v>
      </c>
      <c r="D716" t="e">
        <f>#REF!</f>
        <v>#REF!</v>
      </c>
      <c r="E716" t="e">
        <f>#REF!</f>
        <v>#REF!</v>
      </c>
      <c r="F716" t="e">
        <f>#REF!</f>
        <v>#REF!</v>
      </c>
      <c r="G716" t="e">
        <f>#REF!</f>
        <v>#REF!</v>
      </c>
      <c r="H716" t="e">
        <f>#REF!</f>
        <v>#REF!</v>
      </c>
    </row>
    <row r="717" spans="1:8">
      <c r="A717" t="e">
        <f>#REF!</f>
        <v>#REF!</v>
      </c>
      <c r="B717" t="e">
        <f>#REF!</f>
        <v>#REF!</v>
      </c>
      <c r="C717" t="e">
        <f>#REF!</f>
        <v>#REF!</v>
      </c>
      <c r="D717" t="e">
        <f>#REF!</f>
        <v>#REF!</v>
      </c>
      <c r="E717" t="e">
        <f>#REF!</f>
        <v>#REF!</v>
      </c>
      <c r="F717" t="e">
        <f>#REF!</f>
        <v>#REF!</v>
      </c>
      <c r="G717" t="e">
        <f>#REF!</f>
        <v>#REF!</v>
      </c>
      <c r="H717" t="e">
        <f>#REF!</f>
        <v>#REF!</v>
      </c>
    </row>
    <row r="718" spans="1:8">
      <c r="A718" t="e">
        <f>#REF!</f>
        <v>#REF!</v>
      </c>
      <c r="B718" t="e">
        <f>#REF!</f>
        <v>#REF!</v>
      </c>
      <c r="C718" t="e">
        <f>#REF!</f>
        <v>#REF!</v>
      </c>
      <c r="D718" t="e">
        <f>#REF!</f>
        <v>#REF!</v>
      </c>
      <c r="E718" t="e">
        <f>#REF!</f>
        <v>#REF!</v>
      </c>
      <c r="F718" t="e">
        <f>#REF!</f>
        <v>#REF!</v>
      </c>
      <c r="G718" t="e">
        <f>#REF!</f>
        <v>#REF!</v>
      </c>
      <c r="H718" t="e">
        <f>#REF!</f>
        <v>#REF!</v>
      </c>
    </row>
    <row r="719" spans="1:8">
      <c r="A719" t="e">
        <f>#REF!</f>
        <v>#REF!</v>
      </c>
      <c r="B719" t="e">
        <f>#REF!</f>
        <v>#REF!</v>
      </c>
      <c r="C719" t="e">
        <f>#REF!</f>
        <v>#REF!</v>
      </c>
      <c r="D719" t="e">
        <f>#REF!</f>
        <v>#REF!</v>
      </c>
      <c r="E719" t="e">
        <f>#REF!</f>
        <v>#REF!</v>
      </c>
      <c r="F719" t="e">
        <f>#REF!</f>
        <v>#REF!</v>
      </c>
      <c r="G719" t="e">
        <f>#REF!</f>
        <v>#REF!</v>
      </c>
      <c r="H719" t="e">
        <f>#REF!</f>
        <v>#REF!</v>
      </c>
    </row>
    <row r="720" spans="1:8">
      <c r="A720" t="e">
        <f>#REF!</f>
        <v>#REF!</v>
      </c>
      <c r="B720" t="e">
        <f>#REF!</f>
        <v>#REF!</v>
      </c>
      <c r="C720" t="e">
        <f>#REF!</f>
        <v>#REF!</v>
      </c>
      <c r="D720" t="e">
        <f>#REF!</f>
        <v>#REF!</v>
      </c>
      <c r="E720" t="e">
        <f>#REF!</f>
        <v>#REF!</v>
      </c>
      <c r="F720" t="e">
        <f>#REF!</f>
        <v>#REF!</v>
      </c>
      <c r="G720" t="e">
        <f>#REF!</f>
        <v>#REF!</v>
      </c>
      <c r="H720" t="e">
        <f>#REF!</f>
        <v>#REF!</v>
      </c>
    </row>
    <row r="721" spans="1:8">
      <c r="A721" t="e">
        <f>#REF!</f>
        <v>#REF!</v>
      </c>
      <c r="B721" t="e">
        <f>#REF!</f>
        <v>#REF!</v>
      </c>
      <c r="C721" t="e">
        <f>#REF!</f>
        <v>#REF!</v>
      </c>
      <c r="D721" t="e">
        <f>#REF!</f>
        <v>#REF!</v>
      </c>
      <c r="E721" t="e">
        <f>#REF!</f>
        <v>#REF!</v>
      </c>
      <c r="F721" t="e">
        <f>#REF!</f>
        <v>#REF!</v>
      </c>
      <c r="G721" t="e">
        <f>#REF!</f>
        <v>#REF!</v>
      </c>
      <c r="H721" t="e">
        <f>#REF!</f>
        <v>#REF!</v>
      </c>
    </row>
    <row r="722" spans="1:8">
      <c r="A722" t="e">
        <f>#REF!</f>
        <v>#REF!</v>
      </c>
      <c r="B722" t="e">
        <f>#REF!</f>
        <v>#REF!</v>
      </c>
      <c r="C722" t="e">
        <f>#REF!</f>
        <v>#REF!</v>
      </c>
      <c r="D722" t="e">
        <f>#REF!</f>
        <v>#REF!</v>
      </c>
      <c r="E722" t="e">
        <f>#REF!</f>
        <v>#REF!</v>
      </c>
      <c r="F722" t="e">
        <f>#REF!</f>
        <v>#REF!</v>
      </c>
      <c r="G722" t="e">
        <f>#REF!</f>
        <v>#REF!</v>
      </c>
      <c r="H722" t="e">
        <f>#REF!</f>
        <v>#REF!</v>
      </c>
    </row>
    <row r="723" spans="1:8">
      <c r="A723" t="e">
        <f>#REF!</f>
        <v>#REF!</v>
      </c>
      <c r="B723" t="e">
        <f>#REF!</f>
        <v>#REF!</v>
      </c>
      <c r="C723" t="e">
        <f>#REF!</f>
        <v>#REF!</v>
      </c>
      <c r="D723" t="e">
        <f>#REF!</f>
        <v>#REF!</v>
      </c>
      <c r="E723" t="e">
        <f>#REF!</f>
        <v>#REF!</v>
      </c>
      <c r="F723" t="e">
        <f>#REF!</f>
        <v>#REF!</v>
      </c>
      <c r="G723" t="e">
        <f>#REF!</f>
        <v>#REF!</v>
      </c>
      <c r="H723" t="e">
        <f>#REF!</f>
        <v>#REF!</v>
      </c>
    </row>
    <row r="724" spans="1:8">
      <c r="A724" t="e">
        <f>#REF!</f>
        <v>#REF!</v>
      </c>
      <c r="B724" t="e">
        <f>#REF!</f>
        <v>#REF!</v>
      </c>
      <c r="C724" t="e">
        <f>#REF!</f>
        <v>#REF!</v>
      </c>
      <c r="D724" t="e">
        <f>#REF!</f>
        <v>#REF!</v>
      </c>
      <c r="E724" t="e">
        <f>#REF!</f>
        <v>#REF!</v>
      </c>
      <c r="F724" t="e">
        <f>#REF!</f>
        <v>#REF!</v>
      </c>
      <c r="G724" t="e">
        <f>#REF!</f>
        <v>#REF!</v>
      </c>
      <c r="H724" t="e">
        <f>#REF!</f>
        <v>#REF!</v>
      </c>
    </row>
    <row r="725" spans="1:8">
      <c r="A725" t="e">
        <f>#REF!</f>
        <v>#REF!</v>
      </c>
      <c r="B725" t="e">
        <f>#REF!</f>
        <v>#REF!</v>
      </c>
      <c r="C725" t="e">
        <f>#REF!</f>
        <v>#REF!</v>
      </c>
      <c r="D725" t="e">
        <f>#REF!</f>
        <v>#REF!</v>
      </c>
      <c r="E725" t="e">
        <f>#REF!</f>
        <v>#REF!</v>
      </c>
      <c r="F725" t="e">
        <f>#REF!</f>
        <v>#REF!</v>
      </c>
      <c r="G725" t="e">
        <f>#REF!</f>
        <v>#REF!</v>
      </c>
      <c r="H725" t="e">
        <f>#REF!</f>
        <v>#REF!</v>
      </c>
    </row>
    <row r="726" spans="1:8">
      <c r="A726" t="e">
        <f>#REF!</f>
        <v>#REF!</v>
      </c>
      <c r="B726" t="e">
        <f>#REF!</f>
        <v>#REF!</v>
      </c>
      <c r="C726" t="e">
        <f>#REF!</f>
        <v>#REF!</v>
      </c>
      <c r="D726" t="e">
        <f>#REF!</f>
        <v>#REF!</v>
      </c>
      <c r="E726" t="e">
        <f>#REF!</f>
        <v>#REF!</v>
      </c>
      <c r="F726" t="e">
        <f>#REF!</f>
        <v>#REF!</v>
      </c>
      <c r="G726" t="e">
        <f>#REF!</f>
        <v>#REF!</v>
      </c>
      <c r="H726" t="e">
        <f>#REF!</f>
        <v>#REF!</v>
      </c>
    </row>
    <row r="727" spans="1:8">
      <c r="A727" t="e">
        <f>#REF!</f>
        <v>#REF!</v>
      </c>
      <c r="B727" t="e">
        <f>#REF!</f>
        <v>#REF!</v>
      </c>
      <c r="C727" t="e">
        <f>#REF!</f>
        <v>#REF!</v>
      </c>
      <c r="D727" t="e">
        <f>#REF!</f>
        <v>#REF!</v>
      </c>
      <c r="E727" t="e">
        <f>#REF!</f>
        <v>#REF!</v>
      </c>
      <c r="F727" t="e">
        <f>#REF!</f>
        <v>#REF!</v>
      </c>
      <c r="G727" t="e">
        <f>#REF!</f>
        <v>#REF!</v>
      </c>
      <c r="H727" t="e">
        <f>#REF!</f>
        <v>#REF!</v>
      </c>
    </row>
    <row r="728" spans="1:8">
      <c r="A728" t="e">
        <f>#REF!</f>
        <v>#REF!</v>
      </c>
      <c r="B728" t="e">
        <f>#REF!</f>
        <v>#REF!</v>
      </c>
      <c r="C728" t="e">
        <f>#REF!</f>
        <v>#REF!</v>
      </c>
      <c r="D728" t="e">
        <f>#REF!</f>
        <v>#REF!</v>
      </c>
      <c r="E728" t="e">
        <f>#REF!</f>
        <v>#REF!</v>
      </c>
      <c r="F728" t="e">
        <f>#REF!</f>
        <v>#REF!</v>
      </c>
      <c r="G728" t="e">
        <f>#REF!</f>
        <v>#REF!</v>
      </c>
      <c r="H728" t="e">
        <f>#REF!</f>
        <v>#REF!</v>
      </c>
    </row>
    <row r="729" spans="1:8">
      <c r="A729" t="e">
        <f>#REF!</f>
        <v>#REF!</v>
      </c>
      <c r="B729" t="e">
        <f>#REF!</f>
        <v>#REF!</v>
      </c>
      <c r="C729" t="e">
        <f>#REF!</f>
        <v>#REF!</v>
      </c>
      <c r="D729" t="e">
        <f>#REF!</f>
        <v>#REF!</v>
      </c>
      <c r="E729" t="e">
        <f>#REF!</f>
        <v>#REF!</v>
      </c>
      <c r="F729" t="e">
        <f>#REF!</f>
        <v>#REF!</v>
      </c>
      <c r="G729" t="e">
        <f>#REF!</f>
        <v>#REF!</v>
      </c>
      <c r="H729" t="e">
        <f>#REF!</f>
        <v>#REF!</v>
      </c>
    </row>
    <row r="730" spans="1:8">
      <c r="A730" t="e">
        <f>#REF!</f>
        <v>#REF!</v>
      </c>
      <c r="B730" t="e">
        <f>#REF!</f>
        <v>#REF!</v>
      </c>
      <c r="C730" t="e">
        <f>#REF!</f>
        <v>#REF!</v>
      </c>
      <c r="D730" t="e">
        <f>#REF!</f>
        <v>#REF!</v>
      </c>
      <c r="E730" t="e">
        <f>#REF!</f>
        <v>#REF!</v>
      </c>
      <c r="F730" t="e">
        <f>#REF!</f>
        <v>#REF!</v>
      </c>
      <c r="G730" t="e">
        <f>#REF!</f>
        <v>#REF!</v>
      </c>
      <c r="H730" t="e">
        <f>#REF!</f>
        <v>#REF!</v>
      </c>
    </row>
    <row r="731" spans="1:8">
      <c r="A731" t="e">
        <f>#REF!</f>
        <v>#REF!</v>
      </c>
      <c r="B731" t="e">
        <f>#REF!</f>
        <v>#REF!</v>
      </c>
      <c r="C731" t="e">
        <f>#REF!</f>
        <v>#REF!</v>
      </c>
      <c r="D731" t="e">
        <f>#REF!</f>
        <v>#REF!</v>
      </c>
      <c r="E731" t="e">
        <f>#REF!</f>
        <v>#REF!</v>
      </c>
      <c r="F731" t="e">
        <f>#REF!</f>
        <v>#REF!</v>
      </c>
      <c r="G731" t="e">
        <f>#REF!</f>
        <v>#REF!</v>
      </c>
      <c r="H731" t="e">
        <f>#REF!</f>
        <v>#REF!</v>
      </c>
    </row>
    <row r="732" spans="1:8">
      <c r="A732" t="e">
        <f>#REF!</f>
        <v>#REF!</v>
      </c>
      <c r="B732" t="e">
        <f>#REF!</f>
        <v>#REF!</v>
      </c>
      <c r="C732" t="e">
        <f>#REF!</f>
        <v>#REF!</v>
      </c>
      <c r="D732" t="e">
        <f>#REF!</f>
        <v>#REF!</v>
      </c>
      <c r="E732" t="e">
        <f>#REF!</f>
        <v>#REF!</v>
      </c>
      <c r="F732" t="e">
        <f>#REF!</f>
        <v>#REF!</v>
      </c>
      <c r="G732" t="e">
        <f>#REF!</f>
        <v>#REF!</v>
      </c>
      <c r="H732" t="e">
        <f>#REF!</f>
        <v>#REF!</v>
      </c>
    </row>
    <row r="733" spans="1:8">
      <c r="A733" t="e">
        <f>#REF!</f>
        <v>#REF!</v>
      </c>
      <c r="B733" t="e">
        <f>#REF!</f>
        <v>#REF!</v>
      </c>
      <c r="C733" t="e">
        <f>#REF!</f>
        <v>#REF!</v>
      </c>
      <c r="D733" t="e">
        <f>#REF!</f>
        <v>#REF!</v>
      </c>
      <c r="E733" t="e">
        <f>#REF!</f>
        <v>#REF!</v>
      </c>
      <c r="F733" t="e">
        <f>#REF!</f>
        <v>#REF!</v>
      </c>
      <c r="G733" t="e">
        <f>#REF!</f>
        <v>#REF!</v>
      </c>
      <c r="H733" t="e">
        <f>#REF!</f>
        <v>#REF!</v>
      </c>
    </row>
    <row r="734" spans="1:8">
      <c r="A734" t="e">
        <f>#REF!</f>
        <v>#REF!</v>
      </c>
      <c r="B734" t="e">
        <f>#REF!</f>
        <v>#REF!</v>
      </c>
      <c r="C734" t="e">
        <f>#REF!</f>
        <v>#REF!</v>
      </c>
      <c r="D734" t="e">
        <f>#REF!</f>
        <v>#REF!</v>
      </c>
      <c r="E734" t="e">
        <f>#REF!</f>
        <v>#REF!</v>
      </c>
      <c r="F734" t="e">
        <f>#REF!</f>
        <v>#REF!</v>
      </c>
      <c r="G734" t="e">
        <f>#REF!</f>
        <v>#REF!</v>
      </c>
      <c r="H734" t="e">
        <f>#REF!</f>
        <v>#REF!</v>
      </c>
    </row>
    <row r="735" spans="1:8">
      <c r="A735" t="e">
        <f>#REF!</f>
        <v>#REF!</v>
      </c>
      <c r="B735" t="e">
        <f>#REF!</f>
        <v>#REF!</v>
      </c>
      <c r="C735" t="e">
        <f>#REF!</f>
        <v>#REF!</v>
      </c>
      <c r="D735" t="e">
        <f>#REF!</f>
        <v>#REF!</v>
      </c>
      <c r="E735" t="e">
        <f>#REF!</f>
        <v>#REF!</v>
      </c>
      <c r="F735" t="e">
        <f>#REF!</f>
        <v>#REF!</v>
      </c>
      <c r="G735" t="e">
        <f>#REF!</f>
        <v>#REF!</v>
      </c>
      <c r="H735" t="e">
        <f>#REF!</f>
        <v>#REF!</v>
      </c>
    </row>
    <row r="736" spans="1:8">
      <c r="A736" t="e">
        <f>#REF!</f>
        <v>#REF!</v>
      </c>
      <c r="B736" t="e">
        <f>#REF!</f>
        <v>#REF!</v>
      </c>
      <c r="C736" t="e">
        <f>#REF!</f>
        <v>#REF!</v>
      </c>
      <c r="D736" t="e">
        <f>#REF!</f>
        <v>#REF!</v>
      </c>
      <c r="E736" t="e">
        <f>#REF!</f>
        <v>#REF!</v>
      </c>
      <c r="F736" t="e">
        <f>#REF!</f>
        <v>#REF!</v>
      </c>
      <c r="G736" t="e">
        <f>#REF!</f>
        <v>#REF!</v>
      </c>
      <c r="H736" t="e">
        <f>#REF!</f>
        <v>#REF!</v>
      </c>
    </row>
    <row r="737" spans="1:8">
      <c r="A737" t="e">
        <f>#REF!</f>
        <v>#REF!</v>
      </c>
      <c r="B737" t="e">
        <f>#REF!</f>
        <v>#REF!</v>
      </c>
      <c r="C737" t="e">
        <f>#REF!</f>
        <v>#REF!</v>
      </c>
      <c r="D737" t="e">
        <f>#REF!</f>
        <v>#REF!</v>
      </c>
      <c r="E737" t="e">
        <f>#REF!</f>
        <v>#REF!</v>
      </c>
      <c r="F737" t="e">
        <f>#REF!</f>
        <v>#REF!</v>
      </c>
      <c r="G737" t="e">
        <f>#REF!</f>
        <v>#REF!</v>
      </c>
      <c r="H737" t="e">
        <f>#REF!</f>
        <v>#REF!</v>
      </c>
    </row>
    <row r="738" spans="1:8">
      <c r="A738" t="e">
        <f>#REF!</f>
        <v>#REF!</v>
      </c>
      <c r="B738" t="e">
        <f>#REF!</f>
        <v>#REF!</v>
      </c>
      <c r="C738" t="e">
        <f>#REF!</f>
        <v>#REF!</v>
      </c>
      <c r="D738" t="e">
        <f>#REF!</f>
        <v>#REF!</v>
      </c>
      <c r="E738" t="e">
        <f>#REF!</f>
        <v>#REF!</v>
      </c>
      <c r="F738" t="e">
        <f>#REF!</f>
        <v>#REF!</v>
      </c>
      <c r="G738" t="e">
        <f>#REF!</f>
        <v>#REF!</v>
      </c>
      <c r="H738" t="e">
        <f>#REF!</f>
        <v>#REF!</v>
      </c>
    </row>
    <row r="739" spans="1:8">
      <c r="A739" t="e">
        <f>#REF!</f>
        <v>#REF!</v>
      </c>
      <c r="B739" t="e">
        <f>#REF!</f>
        <v>#REF!</v>
      </c>
      <c r="C739" t="e">
        <f>#REF!</f>
        <v>#REF!</v>
      </c>
      <c r="D739" t="e">
        <f>#REF!</f>
        <v>#REF!</v>
      </c>
      <c r="E739" t="e">
        <f>#REF!</f>
        <v>#REF!</v>
      </c>
      <c r="F739" t="e">
        <f>#REF!</f>
        <v>#REF!</v>
      </c>
      <c r="G739" t="e">
        <f>#REF!</f>
        <v>#REF!</v>
      </c>
      <c r="H739" t="e">
        <f>#REF!</f>
        <v>#REF!</v>
      </c>
    </row>
    <row r="740" spans="1:8">
      <c r="A740" t="e">
        <f>#REF!</f>
        <v>#REF!</v>
      </c>
      <c r="B740" t="e">
        <f>#REF!</f>
        <v>#REF!</v>
      </c>
      <c r="C740" t="e">
        <f>#REF!</f>
        <v>#REF!</v>
      </c>
      <c r="D740" t="e">
        <f>#REF!</f>
        <v>#REF!</v>
      </c>
      <c r="E740" t="e">
        <f>#REF!</f>
        <v>#REF!</v>
      </c>
      <c r="F740" t="e">
        <f>#REF!</f>
        <v>#REF!</v>
      </c>
      <c r="G740" t="e">
        <f>#REF!</f>
        <v>#REF!</v>
      </c>
      <c r="H740" t="e">
        <f>#REF!</f>
        <v>#REF!</v>
      </c>
    </row>
    <row r="741" spans="1:8">
      <c r="A741" t="e">
        <f>#REF!</f>
        <v>#REF!</v>
      </c>
      <c r="B741" t="e">
        <f>#REF!</f>
        <v>#REF!</v>
      </c>
      <c r="C741" t="e">
        <f>#REF!</f>
        <v>#REF!</v>
      </c>
      <c r="D741" t="e">
        <f>#REF!</f>
        <v>#REF!</v>
      </c>
      <c r="E741" t="e">
        <f>#REF!</f>
        <v>#REF!</v>
      </c>
      <c r="F741" t="e">
        <f>#REF!</f>
        <v>#REF!</v>
      </c>
      <c r="G741" t="e">
        <f>#REF!</f>
        <v>#REF!</v>
      </c>
      <c r="H741" t="e">
        <f>#REF!</f>
        <v>#REF!</v>
      </c>
    </row>
    <row r="742" spans="1:8">
      <c r="A742" t="e">
        <f>#REF!</f>
        <v>#REF!</v>
      </c>
      <c r="B742" t="e">
        <f>#REF!</f>
        <v>#REF!</v>
      </c>
      <c r="C742" t="e">
        <f>#REF!</f>
        <v>#REF!</v>
      </c>
      <c r="D742" t="e">
        <f>#REF!</f>
        <v>#REF!</v>
      </c>
      <c r="E742" t="e">
        <f>#REF!</f>
        <v>#REF!</v>
      </c>
      <c r="F742" t="e">
        <f>#REF!</f>
        <v>#REF!</v>
      </c>
      <c r="G742" t="e">
        <f>#REF!</f>
        <v>#REF!</v>
      </c>
      <c r="H742" t="e">
        <f>#REF!</f>
        <v>#REF!</v>
      </c>
    </row>
    <row r="743" spans="1:8">
      <c r="A743" t="e">
        <f>#REF!</f>
        <v>#REF!</v>
      </c>
      <c r="B743" t="e">
        <f>#REF!</f>
        <v>#REF!</v>
      </c>
      <c r="C743" t="e">
        <f>#REF!</f>
        <v>#REF!</v>
      </c>
      <c r="D743" t="e">
        <f>#REF!</f>
        <v>#REF!</v>
      </c>
      <c r="E743" t="e">
        <f>#REF!</f>
        <v>#REF!</v>
      </c>
      <c r="F743" t="e">
        <f>#REF!</f>
        <v>#REF!</v>
      </c>
      <c r="G743" t="e">
        <f>#REF!</f>
        <v>#REF!</v>
      </c>
      <c r="H743" t="e">
        <f>#REF!</f>
        <v>#REF!</v>
      </c>
    </row>
    <row r="744" spans="1:8">
      <c r="A744" t="e">
        <f>#REF!</f>
        <v>#REF!</v>
      </c>
      <c r="B744" t="e">
        <f>#REF!</f>
        <v>#REF!</v>
      </c>
      <c r="C744" t="e">
        <f>#REF!</f>
        <v>#REF!</v>
      </c>
      <c r="D744" t="e">
        <f>#REF!</f>
        <v>#REF!</v>
      </c>
      <c r="E744" t="e">
        <f>#REF!</f>
        <v>#REF!</v>
      </c>
      <c r="F744" t="e">
        <f>#REF!</f>
        <v>#REF!</v>
      </c>
      <c r="G744" t="e">
        <f>#REF!</f>
        <v>#REF!</v>
      </c>
      <c r="H744" t="e">
        <f>#REF!</f>
        <v>#REF!</v>
      </c>
    </row>
    <row r="745" spans="1:8">
      <c r="A745" t="e">
        <f>#REF!</f>
        <v>#REF!</v>
      </c>
      <c r="B745" t="e">
        <f>#REF!</f>
        <v>#REF!</v>
      </c>
      <c r="C745" t="e">
        <f>#REF!</f>
        <v>#REF!</v>
      </c>
      <c r="D745" t="e">
        <f>#REF!</f>
        <v>#REF!</v>
      </c>
      <c r="E745" t="e">
        <f>#REF!</f>
        <v>#REF!</v>
      </c>
      <c r="F745" t="e">
        <f>#REF!</f>
        <v>#REF!</v>
      </c>
      <c r="G745" t="e">
        <f>#REF!</f>
        <v>#REF!</v>
      </c>
      <c r="H745" t="e">
        <f>#REF!</f>
        <v>#REF!</v>
      </c>
    </row>
    <row r="746" spans="1:8">
      <c r="A746" t="e">
        <f>#REF!</f>
        <v>#REF!</v>
      </c>
      <c r="B746" t="e">
        <f>#REF!</f>
        <v>#REF!</v>
      </c>
      <c r="C746" t="e">
        <f>#REF!</f>
        <v>#REF!</v>
      </c>
      <c r="D746" t="e">
        <f>#REF!</f>
        <v>#REF!</v>
      </c>
      <c r="E746" t="e">
        <f>#REF!</f>
        <v>#REF!</v>
      </c>
      <c r="F746" t="e">
        <f>#REF!</f>
        <v>#REF!</v>
      </c>
      <c r="G746" t="e">
        <f>#REF!</f>
        <v>#REF!</v>
      </c>
      <c r="H746" t="e">
        <f>#REF!</f>
        <v>#REF!</v>
      </c>
    </row>
    <row r="747" spans="1:8">
      <c r="A747" t="e">
        <f>#REF!</f>
        <v>#REF!</v>
      </c>
      <c r="B747" t="e">
        <f>#REF!</f>
        <v>#REF!</v>
      </c>
      <c r="C747" t="e">
        <f>#REF!</f>
        <v>#REF!</v>
      </c>
      <c r="D747" t="e">
        <f>#REF!</f>
        <v>#REF!</v>
      </c>
      <c r="E747" t="e">
        <f>#REF!</f>
        <v>#REF!</v>
      </c>
      <c r="F747" t="e">
        <f>#REF!</f>
        <v>#REF!</v>
      </c>
      <c r="G747" t="e">
        <f>#REF!</f>
        <v>#REF!</v>
      </c>
      <c r="H747" t="e">
        <f>#REF!</f>
        <v>#REF!</v>
      </c>
    </row>
    <row r="748" spans="1:8">
      <c r="A748" t="e">
        <f>#REF!</f>
        <v>#REF!</v>
      </c>
      <c r="B748" t="e">
        <f>#REF!</f>
        <v>#REF!</v>
      </c>
      <c r="C748" t="e">
        <f>#REF!</f>
        <v>#REF!</v>
      </c>
      <c r="D748" t="e">
        <f>#REF!</f>
        <v>#REF!</v>
      </c>
      <c r="E748" t="e">
        <f>#REF!</f>
        <v>#REF!</v>
      </c>
      <c r="F748" t="e">
        <f>#REF!</f>
        <v>#REF!</v>
      </c>
      <c r="G748" t="e">
        <f>#REF!</f>
        <v>#REF!</v>
      </c>
      <c r="H748" t="e">
        <f>#REF!</f>
        <v>#REF!</v>
      </c>
    </row>
    <row r="749" spans="1:8">
      <c r="A749" t="e">
        <f>#REF!</f>
        <v>#REF!</v>
      </c>
      <c r="B749" t="e">
        <f>#REF!</f>
        <v>#REF!</v>
      </c>
      <c r="C749" t="e">
        <f>#REF!</f>
        <v>#REF!</v>
      </c>
      <c r="D749" t="e">
        <f>#REF!</f>
        <v>#REF!</v>
      </c>
      <c r="E749" t="e">
        <f>#REF!</f>
        <v>#REF!</v>
      </c>
      <c r="F749" t="e">
        <f>#REF!</f>
        <v>#REF!</v>
      </c>
      <c r="G749" t="e">
        <f>#REF!</f>
        <v>#REF!</v>
      </c>
      <c r="H749" t="e">
        <f>#REF!</f>
        <v>#REF!</v>
      </c>
    </row>
    <row r="750" spans="1:8">
      <c r="A750" t="e">
        <f>#REF!</f>
        <v>#REF!</v>
      </c>
      <c r="B750" t="e">
        <f>#REF!</f>
        <v>#REF!</v>
      </c>
      <c r="C750" t="e">
        <f>#REF!</f>
        <v>#REF!</v>
      </c>
      <c r="D750" t="e">
        <f>#REF!</f>
        <v>#REF!</v>
      </c>
      <c r="E750" t="e">
        <f>#REF!</f>
        <v>#REF!</v>
      </c>
      <c r="F750" t="e">
        <f>#REF!</f>
        <v>#REF!</v>
      </c>
      <c r="G750" t="e">
        <f>#REF!</f>
        <v>#REF!</v>
      </c>
      <c r="H750" t="e">
        <f>#REF!</f>
        <v>#REF!</v>
      </c>
    </row>
    <row r="751" spans="1:8">
      <c r="A751" t="e">
        <f>#REF!</f>
        <v>#REF!</v>
      </c>
      <c r="B751" t="e">
        <f>#REF!</f>
        <v>#REF!</v>
      </c>
      <c r="C751" t="e">
        <f>#REF!</f>
        <v>#REF!</v>
      </c>
      <c r="D751" t="e">
        <f>#REF!</f>
        <v>#REF!</v>
      </c>
      <c r="E751" t="e">
        <f>#REF!</f>
        <v>#REF!</v>
      </c>
      <c r="F751" t="e">
        <f>#REF!</f>
        <v>#REF!</v>
      </c>
      <c r="G751" t="e">
        <f>#REF!</f>
        <v>#REF!</v>
      </c>
      <c r="H751" t="e">
        <f>#REF!</f>
        <v>#REF!</v>
      </c>
    </row>
    <row r="752" spans="1:8">
      <c r="A752" t="e">
        <f>#REF!</f>
        <v>#REF!</v>
      </c>
      <c r="B752" t="e">
        <f>#REF!</f>
        <v>#REF!</v>
      </c>
      <c r="C752" t="e">
        <f>#REF!</f>
        <v>#REF!</v>
      </c>
      <c r="D752" t="e">
        <f>#REF!</f>
        <v>#REF!</v>
      </c>
      <c r="E752" t="e">
        <f>#REF!</f>
        <v>#REF!</v>
      </c>
      <c r="F752" t="e">
        <f>#REF!</f>
        <v>#REF!</v>
      </c>
      <c r="G752" t="e">
        <f>#REF!</f>
        <v>#REF!</v>
      </c>
      <c r="H752" t="e">
        <f>#REF!</f>
        <v>#REF!</v>
      </c>
    </row>
    <row r="753" spans="1:8">
      <c r="A753" t="e">
        <f>#REF!</f>
        <v>#REF!</v>
      </c>
      <c r="B753" t="e">
        <f>#REF!</f>
        <v>#REF!</v>
      </c>
      <c r="C753" t="e">
        <f>#REF!</f>
        <v>#REF!</v>
      </c>
      <c r="D753" t="e">
        <f>#REF!</f>
        <v>#REF!</v>
      </c>
      <c r="E753" t="e">
        <f>#REF!</f>
        <v>#REF!</v>
      </c>
      <c r="F753" t="e">
        <f>#REF!</f>
        <v>#REF!</v>
      </c>
      <c r="G753" t="e">
        <f>#REF!</f>
        <v>#REF!</v>
      </c>
      <c r="H753" t="e">
        <f>#REF!</f>
        <v>#REF!</v>
      </c>
    </row>
    <row r="754" spans="1:8">
      <c r="A754" t="e">
        <f>#REF!</f>
        <v>#REF!</v>
      </c>
      <c r="B754" t="e">
        <f>#REF!</f>
        <v>#REF!</v>
      </c>
      <c r="C754" t="e">
        <f>#REF!</f>
        <v>#REF!</v>
      </c>
      <c r="D754" t="e">
        <f>#REF!</f>
        <v>#REF!</v>
      </c>
      <c r="E754" t="e">
        <f>#REF!</f>
        <v>#REF!</v>
      </c>
      <c r="F754" t="e">
        <f>#REF!</f>
        <v>#REF!</v>
      </c>
      <c r="G754" t="e">
        <f>#REF!</f>
        <v>#REF!</v>
      </c>
      <c r="H754" t="e">
        <f>#REF!</f>
        <v>#REF!</v>
      </c>
    </row>
    <row r="755" spans="1:8">
      <c r="A755" t="e">
        <f>#REF!</f>
        <v>#REF!</v>
      </c>
      <c r="B755" t="e">
        <f>#REF!</f>
        <v>#REF!</v>
      </c>
      <c r="C755" t="e">
        <f>#REF!</f>
        <v>#REF!</v>
      </c>
      <c r="D755" t="e">
        <f>#REF!</f>
        <v>#REF!</v>
      </c>
      <c r="E755" t="e">
        <f>#REF!</f>
        <v>#REF!</v>
      </c>
      <c r="F755" t="e">
        <f>#REF!</f>
        <v>#REF!</v>
      </c>
      <c r="G755" t="e">
        <f>#REF!</f>
        <v>#REF!</v>
      </c>
      <c r="H755" t="e">
        <f>#REF!</f>
        <v>#REF!</v>
      </c>
    </row>
    <row r="756" spans="1:8">
      <c r="A756" t="e">
        <f>#REF!</f>
        <v>#REF!</v>
      </c>
      <c r="B756" t="e">
        <f>#REF!</f>
        <v>#REF!</v>
      </c>
      <c r="C756" t="e">
        <f>#REF!</f>
        <v>#REF!</v>
      </c>
      <c r="D756" t="e">
        <f>#REF!</f>
        <v>#REF!</v>
      </c>
      <c r="E756" t="e">
        <f>#REF!</f>
        <v>#REF!</v>
      </c>
      <c r="F756" t="e">
        <f>#REF!</f>
        <v>#REF!</v>
      </c>
      <c r="G756" t="e">
        <f>#REF!</f>
        <v>#REF!</v>
      </c>
      <c r="H756" t="e">
        <f>#REF!</f>
        <v>#REF!</v>
      </c>
    </row>
    <row r="757" spans="1:8">
      <c r="A757" t="e">
        <f>#REF!</f>
        <v>#REF!</v>
      </c>
      <c r="B757" t="e">
        <f>#REF!</f>
        <v>#REF!</v>
      </c>
      <c r="C757" t="e">
        <f>#REF!</f>
        <v>#REF!</v>
      </c>
      <c r="D757" t="e">
        <f>#REF!</f>
        <v>#REF!</v>
      </c>
      <c r="E757" t="e">
        <f>#REF!</f>
        <v>#REF!</v>
      </c>
      <c r="F757" t="e">
        <f>#REF!</f>
        <v>#REF!</v>
      </c>
      <c r="G757" t="e">
        <f>#REF!</f>
        <v>#REF!</v>
      </c>
      <c r="H757" t="e">
        <f>#REF!</f>
        <v>#REF!</v>
      </c>
    </row>
    <row r="758" spans="1:8">
      <c r="A758" t="e">
        <f>#REF!</f>
        <v>#REF!</v>
      </c>
      <c r="B758" t="e">
        <f>#REF!</f>
        <v>#REF!</v>
      </c>
      <c r="C758" t="e">
        <f>#REF!</f>
        <v>#REF!</v>
      </c>
      <c r="D758" t="e">
        <f>#REF!</f>
        <v>#REF!</v>
      </c>
      <c r="E758" t="e">
        <f>#REF!</f>
        <v>#REF!</v>
      </c>
      <c r="F758" t="e">
        <f>#REF!</f>
        <v>#REF!</v>
      </c>
      <c r="G758" t="e">
        <f>#REF!</f>
        <v>#REF!</v>
      </c>
      <c r="H758" t="e">
        <f>#REF!</f>
        <v>#REF!</v>
      </c>
    </row>
    <row r="759" spans="1:8">
      <c r="A759" t="e">
        <f>#REF!</f>
        <v>#REF!</v>
      </c>
      <c r="B759" t="e">
        <f>#REF!</f>
        <v>#REF!</v>
      </c>
      <c r="C759" t="e">
        <f>#REF!</f>
        <v>#REF!</v>
      </c>
      <c r="D759" t="e">
        <f>#REF!</f>
        <v>#REF!</v>
      </c>
      <c r="E759" t="e">
        <f>#REF!</f>
        <v>#REF!</v>
      </c>
      <c r="F759" t="e">
        <f>#REF!</f>
        <v>#REF!</v>
      </c>
      <c r="G759" t="e">
        <f>#REF!</f>
        <v>#REF!</v>
      </c>
      <c r="H759" t="e">
        <f>#REF!</f>
        <v>#REF!</v>
      </c>
    </row>
    <row r="760" spans="1:8">
      <c r="A760" t="e">
        <f>#REF!</f>
        <v>#REF!</v>
      </c>
      <c r="B760" t="e">
        <f>#REF!</f>
        <v>#REF!</v>
      </c>
      <c r="C760" t="e">
        <f>#REF!</f>
        <v>#REF!</v>
      </c>
      <c r="D760" t="e">
        <f>#REF!</f>
        <v>#REF!</v>
      </c>
      <c r="E760" t="e">
        <f>#REF!</f>
        <v>#REF!</v>
      </c>
      <c r="F760" t="e">
        <f>#REF!</f>
        <v>#REF!</v>
      </c>
      <c r="G760" t="e">
        <f>#REF!</f>
        <v>#REF!</v>
      </c>
      <c r="H760" t="e">
        <f>#REF!</f>
        <v>#REF!</v>
      </c>
    </row>
    <row r="761" spans="1:8">
      <c r="A761" t="e">
        <f>#REF!</f>
        <v>#REF!</v>
      </c>
      <c r="B761" t="e">
        <f>#REF!</f>
        <v>#REF!</v>
      </c>
      <c r="C761" t="e">
        <f>#REF!</f>
        <v>#REF!</v>
      </c>
      <c r="D761" t="e">
        <f>#REF!</f>
        <v>#REF!</v>
      </c>
      <c r="E761" t="e">
        <f>#REF!</f>
        <v>#REF!</v>
      </c>
      <c r="F761" t="e">
        <f>#REF!</f>
        <v>#REF!</v>
      </c>
      <c r="G761" t="e">
        <f>#REF!</f>
        <v>#REF!</v>
      </c>
      <c r="H761" t="e">
        <f>#REF!</f>
        <v>#REF!</v>
      </c>
    </row>
    <row r="762" spans="1:8">
      <c r="A762" t="e">
        <f>#REF!</f>
        <v>#REF!</v>
      </c>
      <c r="B762" t="e">
        <f>#REF!</f>
        <v>#REF!</v>
      </c>
      <c r="C762" t="e">
        <f>#REF!</f>
        <v>#REF!</v>
      </c>
      <c r="D762" t="e">
        <f>#REF!</f>
        <v>#REF!</v>
      </c>
      <c r="E762" t="e">
        <f>#REF!</f>
        <v>#REF!</v>
      </c>
      <c r="F762" t="e">
        <f>#REF!</f>
        <v>#REF!</v>
      </c>
      <c r="G762" t="e">
        <f>#REF!</f>
        <v>#REF!</v>
      </c>
      <c r="H762" t="e">
        <f>#REF!</f>
        <v>#REF!</v>
      </c>
    </row>
    <row r="763" spans="1:8">
      <c r="A763" t="e">
        <f>#REF!</f>
        <v>#REF!</v>
      </c>
      <c r="B763" t="e">
        <f>#REF!</f>
        <v>#REF!</v>
      </c>
      <c r="C763" t="e">
        <f>#REF!</f>
        <v>#REF!</v>
      </c>
      <c r="D763" t="e">
        <f>#REF!</f>
        <v>#REF!</v>
      </c>
      <c r="E763" t="e">
        <f>#REF!</f>
        <v>#REF!</v>
      </c>
      <c r="F763" t="e">
        <f>#REF!</f>
        <v>#REF!</v>
      </c>
      <c r="G763" t="e">
        <f>#REF!</f>
        <v>#REF!</v>
      </c>
      <c r="H763" t="e">
        <f>#REF!</f>
        <v>#REF!</v>
      </c>
    </row>
    <row r="764" spans="1:8">
      <c r="A764" t="e">
        <f>#REF!</f>
        <v>#REF!</v>
      </c>
      <c r="B764" t="e">
        <f>#REF!</f>
        <v>#REF!</v>
      </c>
      <c r="C764" t="e">
        <f>#REF!</f>
        <v>#REF!</v>
      </c>
      <c r="D764" t="e">
        <f>#REF!</f>
        <v>#REF!</v>
      </c>
      <c r="E764" t="e">
        <f>#REF!</f>
        <v>#REF!</v>
      </c>
      <c r="F764" t="e">
        <f>#REF!</f>
        <v>#REF!</v>
      </c>
      <c r="G764" t="e">
        <f>#REF!</f>
        <v>#REF!</v>
      </c>
      <c r="H764" t="e">
        <f>#REF!</f>
        <v>#REF!</v>
      </c>
    </row>
    <row r="765" spans="1:8">
      <c r="A765" t="e">
        <f>#REF!</f>
        <v>#REF!</v>
      </c>
      <c r="B765" t="e">
        <f>#REF!</f>
        <v>#REF!</v>
      </c>
      <c r="C765" t="e">
        <f>#REF!</f>
        <v>#REF!</v>
      </c>
      <c r="D765" t="e">
        <f>#REF!</f>
        <v>#REF!</v>
      </c>
      <c r="E765" t="e">
        <f>#REF!</f>
        <v>#REF!</v>
      </c>
      <c r="F765" t="e">
        <f>#REF!</f>
        <v>#REF!</v>
      </c>
      <c r="G765" t="e">
        <f>#REF!</f>
        <v>#REF!</v>
      </c>
      <c r="H765" t="e">
        <f>#REF!</f>
        <v>#REF!</v>
      </c>
    </row>
    <row r="766" spans="1:8">
      <c r="A766" t="e">
        <f>#REF!</f>
        <v>#REF!</v>
      </c>
      <c r="B766" t="e">
        <f>#REF!</f>
        <v>#REF!</v>
      </c>
      <c r="C766" t="e">
        <f>#REF!</f>
        <v>#REF!</v>
      </c>
      <c r="D766" t="e">
        <f>#REF!</f>
        <v>#REF!</v>
      </c>
      <c r="E766" t="e">
        <f>#REF!</f>
        <v>#REF!</v>
      </c>
      <c r="F766" t="e">
        <f>#REF!</f>
        <v>#REF!</v>
      </c>
      <c r="G766" t="e">
        <f>#REF!</f>
        <v>#REF!</v>
      </c>
      <c r="H766" t="e">
        <f>#REF!</f>
        <v>#REF!</v>
      </c>
    </row>
    <row r="767" spans="1:8">
      <c r="A767" t="e">
        <f>#REF!</f>
        <v>#REF!</v>
      </c>
      <c r="B767" t="e">
        <f>#REF!</f>
        <v>#REF!</v>
      </c>
      <c r="C767" t="e">
        <f>#REF!</f>
        <v>#REF!</v>
      </c>
      <c r="D767" t="e">
        <f>#REF!</f>
        <v>#REF!</v>
      </c>
      <c r="E767" t="e">
        <f>#REF!</f>
        <v>#REF!</v>
      </c>
      <c r="F767" t="e">
        <f>#REF!</f>
        <v>#REF!</v>
      </c>
      <c r="G767" t="e">
        <f>#REF!</f>
        <v>#REF!</v>
      </c>
      <c r="H767" t="e">
        <f>#REF!</f>
        <v>#REF!</v>
      </c>
    </row>
    <row r="768" spans="1:8">
      <c r="A768" t="e">
        <f>#REF!</f>
        <v>#REF!</v>
      </c>
      <c r="B768" t="e">
        <f>#REF!</f>
        <v>#REF!</v>
      </c>
      <c r="C768" t="e">
        <f>#REF!</f>
        <v>#REF!</v>
      </c>
      <c r="D768" t="e">
        <f>#REF!</f>
        <v>#REF!</v>
      </c>
      <c r="E768" t="e">
        <f>#REF!</f>
        <v>#REF!</v>
      </c>
      <c r="F768" t="e">
        <f>#REF!</f>
        <v>#REF!</v>
      </c>
      <c r="G768" t="e">
        <f>#REF!</f>
        <v>#REF!</v>
      </c>
      <c r="H768" t="e">
        <f>#REF!</f>
        <v>#REF!</v>
      </c>
    </row>
    <row r="769" spans="1:8">
      <c r="A769" t="e">
        <f>#REF!</f>
        <v>#REF!</v>
      </c>
      <c r="B769" t="e">
        <f>#REF!</f>
        <v>#REF!</v>
      </c>
      <c r="C769" t="e">
        <f>#REF!</f>
        <v>#REF!</v>
      </c>
      <c r="D769" t="e">
        <f>#REF!</f>
        <v>#REF!</v>
      </c>
      <c r="E769" t="e">
        <f>#REF!</f>
        <v>#REF!</v>
      </c>
      <c r="F769" t="e">
        <f>#REF!</f>
        <v>#REF!</v>
      </c>
      <c r="G769" t="e">
        <f>#REF!</f>
        <v>#REF!</v>
      </c>
      <c r="H769" t="e">
        <f>#REF!</f>
        <v>#REF!</v>
      </c>
    </row>
    <row r="770" spans="1:8">
      <c r="A770" t="e">
        <f>#REF!</f>
        <v>#REF!</v>
      </c>
      <c r="B770" t="e">
        <f>#REF!</f>
        <v>#REF!</v>
      </c>
      <c r="C770" t="e">
        <f>#REF!</f>
        <v>#REF!</v>
      </c>
      <c r="D770" t="e">
        <f>#REF!</f>
        <v>#REF!</v>
      </c>
      <c r="E770" t="e">
        <f>#REF!</f>
        <v>#REF!</v>
      </c>
      <c r="F770" t="e">
        <f>#REF!</f>
        <v>#REF!</v>
      </c>
      <c r="G770" t="e">
        <f>#REF!</f>
        <v>#REF!</v>
      </c>
      <c r="H770" t="e">
        <f>#REF!</f>
        <v>#REF!</v>
      </c>
    </row>
    <row r="771" spans="1:8">
      <c r="A771" t="e">
        <f>#REF!</f>
        <v>#REF!</v>
      </c>
      <c r="B771" t="e">
        <f>#REF!</f>
        <v>#REF!</v>
      </c>
      <c r="C771" t="e">
        <f>#REF!</f>
        <v>#REF!</v>
      </c>
      <c r="D771" t="e">
        <f>#REF!</f>
        <v>#REF!</v>
      </c>
      <c r="E771" t="e">
        <f>#REF!</f>
        <v>#REF!</v>
      </c>
      <c r="F771" t="e">
        <f>#REF!</f>
        <v>#REF!</v>
      </c>
      <c r="G771" t="e">
        <f>#REF!</f>
        <v>#REF!</v>
      </c>
      <c r="H771" t="e">
        <f>#REF!</f>
        <v>#REF!</v>
      </c>
    </row>
    <row r="772" spans="1:8">
      <c r="A772" t="e">
        <f>#REF!</f>
        <v>#REF!</v>
      </c>
      <c r="B772" t="e">
        <f>#REF!</f>
        <v>#REF!</v>
      </c>
      <c r="C772" t="e">
        <f>#REF!</f>
        <v>#REF!</v>
      </c>
      <c r="D772" t="e">
        <f>#REF!</f>
        <v>#REF!</v>
      </c>
      <c r="E772" t="e">
        <f>#REF!</f>
        <v>#REF!</v>
      </c>
      <c r="F772" t="e">
        <f>#REF!</f>
        <v>#REF!</v>
      </c>
      <c r="G772" t="e">
        <f>#REF!</f>
        <v>#REF!</v>
      </c>
      <c r="H772" t="e">
        <f>#REF!</f>
        <v>#REF!</v>
      </c>
    </row>
    <row r="773" spans="1:8">
      <c r="A773" t="e">
        <f>#REF!</f>
        <v>#REF!</v>
      </c>
      <c r="B773" t="e">
        <f>#REF!</f>
        <v>#REF!</v>
      </c>
      <c r="C773" t="e">
        <f>#REF!</f>
        <v>#REF!</v>
      </c>
      <c r="D773" t="e">
        <f>#REF!</f>
        <v>#REF!</v>
      </c>
      <c r="E773" t="e">
        <f>#REF!</f>
        <v>#REF!</v>
      </c>
      <c r="F773" t="e">
        <f>#REF!</f>
        <v>#REF!</v>
      </c>
      <c r="G773" t="e">
        <f>#REF!</f>
        <v>#REF!</v>
      </c>
      <c r="H773" t="e">
        <f>#REF!</f>
        <v>#REF!</v>
      </c>
    </row>
    <row r="774" spans="1:8">
      <c r="A774" t="e">
        <f>#REF!</f>
        <v>#REF!</v>
      </c>
      <c r="B774" t="e">
        <f>#REF!</f>
        <v>#REF!</v>
      </c>
      <c r="C774" t="e">
        <f>#REF!</f>
        <v>#REF!</v>
      </c>
      <c r="D774" t="e">
        <f>#REF!</f>
        <v>#REF!</v>
      </c>
      <c r="E774" t="e">
        <f>#REF!</f>
        <v>#REF!</v>
      </c>
      <c r="F774" t="e">
        <f>#REF!</f>
        <v>#REF!</v>
      </c>
      <c r="G774" t="e">
        <f>#REF!</f>
        <v>#REF!</v>
      </c>
      <c r="H774" t="e">
        <f>#REF!</f>
        <v>#REF!</v>
      </c>
    </row>
    <row r="775" spans="1:8">
      <c r="A775" t="e">
        <f>#REF!</f>
        <v>#REF!</v>
      </c>
      <c r="B775" t="e">
        <f>#REF!</f>
        <v>#REF!</v>
      </c>
      <c r="C775" t="e">
        <f>#REF!</f>
        <v>#REF!</v>
      </c>
      <c r="D775" t="e">
        <f>#REF!</f>
        <v>#REF!</v>
      </c>
      <c r="E775" t="e">
        <f>#REF!</f>
        <v>#REF!</v>
      </c>
      <c r="F775" t="e">
        <f>#REF!</f>
        <v>#REF!</v>
      </c>
      <c r="G775" t="e">
        <f>#REF!</f>
        <v>#REF!</v>
      </c>
      <c r="H775" t="e">
        <f>#REF!</f>
        <v>#REF!</v>
      </c>
    </row>
    <row r="776" spans="1:8">
      <c r="A776" t="e">
        <f>#REF!</f>
        <v>#REF!</v>
      </c>
      <c r="B776" t="e">
        <f>#REF!</f>
        <v>#REF!</v>
      </c>
      <c r="C776" t="e">
        <f>#REF!</f>
        <v>#REF!</v>
      </c>
      <c r="D776" t="e">
        <f>#REF!</f>
        <v>#REF!</v>
      </c>
      <c r="E776" t="e">
        <f>#REF!</f>
        <v>#REF!</v>
      </c>
      <c r="F776" t="e">
        <f>#REF!</f>
        <v>#REF!</v>
      </c>
      <c r="G776" t="e">
        <f>#REF!</f>
        <v>#REF!</v>
      </c>
      <c r="H776" t="e">
        <f>#REF!</f>
        <v>#REF!</v>
      </c>
    </row>
    <row r="777" spans="1:8">
      <c r="A777" t="e">
        <f>#REF!</f>
        <v>#REF!</v>
      </c>
      <c r="B777" t="e">
        <f>#REF!</f>
        <v>#REF!</v>
      </c>
      <c r="C777" t="e">
        <f>#REF!</f>
        <v>#REF!</v>
      </c>
      <c r="D777" t="e">
        <f>#REF!</f>
        <v>#REF!</v>
      </c>
      <c r="E777" t="e">
        <f>#REF!</f>
        <v>#REF!</v>
      </c>
      <c r="F777" t="e">
        <f>#REF!</f>
        <v>#REF!</v>
      </c>
      <c r="G777" t="e">
        <f>#REF!</f>
        <v>#REF!</v>
      </c>
      <c r="H777" t="e">
        <f>#REF!</f>
        <v>#REF!</v>
      </c>
    </row>
    <row r="778" spans="1:8">
      <c r="A778" t="e">
        <f>#REF!</f>
        <v>#REF!</v>
      </c>
      <c r="B778" t="e">
        <f>#REF!</f>
        <v>#REF!</v>
      </c>
      <c r="C778" t="e">
        <f>#REF!</f>
        <v>#REF!</v>
      </c>
      <c r="D778" t="e">
        <f>#REF!</f>
        <v>#REF!</v>
      </c>
      <c r="E778" t="e">
        <f>#REF!</f>
        <v>#REF!</v>
      </c>
      <c r="F778" t="e">
        <f>#REF!</f>
        <v>#REF!</v>
      </c>
      <c r="G778" t="e">
        <f>#REF!</f>
        <v>#REF!</v>
      </c>
      <c r="H778" t="e">
        <f>#REF!</f>
        <v>#REF!</v>
      </c>
    </row>
    <row r="779" spans="1:8">
      <c r="A779" t="e">
        <f>#REF!</f>
        <v>#REF!</v>
      </c>
      <c r="B779" t="e">
        <f>#REF!</f>
        <v>#REF!</v>
      </c>
      <c r="C779" t="e">
        <f>#REF!</f>
        <v>#REF!</v>
      </c>
      <c r="D779" t="e">
        <f>#REF!</f>
        <v>#REF!</v>
      </c>
      <c r="E779" t="e">
        <f>#REF!</f>
        <v>#REF!</v>
      </c>
      <c r="F779" t="e">
        <f>#REF!</f>
        <v>#REF!</v>
      </c>
      <c r="G779" t="e">
        <f>#REF!</f>
        <v>#REF!</v>
      </c>
      <c r="H779" t="e">
        <f>#REF!</f>
        <v>#REF!</v>
      </c>
    </row>
    <row r="780" spans="1:8">
      <c r="A780" t="e">
        <f>#REF!</f>
        <v>#REF!</v>
      </c>
      <c r="B780" t="e">
        <f>#REF!</f>
        <v>#REF!</v>
      </c>
      <c r="C780" t="e">
        <f>#REF!</f>
        <v>#REF!</v>
      </c>
      <c r="D780" t="e">
        <f>#REF!</f>
        <v>#REF!</v>
      </c>
      <c r="E780" t="e">
        <f>#REF!</f>
        <v>#REF!</v>
      </c>
      <c r="F780" t="e">
        <f>#REF!</f>
        <v>#REF!</v>
      </c>
      <c r="G780" t="e">
        <f>#REF!</f>
        <v>#REF!</v>
      </c>
      <c r="H780" t="e">
        <f>#REF!</f>
        <v>#REF!</v>
      </c>
    </row>
    <row r="781" spans="1:8">
      <c r="A781" t="e">
        <f>#REF!</f>
        <v>#REF!</v>
      </c>
      <c r="B781" t="e">
        <f>#REF!</f>
        <v>#REF!</v>
      </c>
      <c r="C781" t="e">
        <f>#REF!</f>
        <v>#REF!</v>
      </c>
      <c r="D781" t="e">
        <f>#REF!</f>
        <v>#REF!</v>
      </c>
      <c r="E781" t="e">
        <f>#REF!</f>
        <v>#REF!</v>
      </c>
      <c r="F781" t="e">
        <f>#REF!</f>
        <v>#REF!</v>
      </c>
      <c r="G781" t="e">
        <f>#REF!</f>
        <v>#REF!</v>
      </c>
      <c r="H781" t="e">
        <f>#REF!</f>
        <v>#REF!</v>
      </c>
    </row>
    <row r="782" spans="1:8">
      <c r="A782" t="e">
        <f>#REF!</f>
        <v>#REF!</v>
      </c>
      <c r="B782" t="e">
        <f>#REF!</f>
        <v>#REF!</v>
      </c>
      <c r="C782" t="e">
        <f>#REF!</f>
        <v>#REF!</v>
      </c>
      <c r="D782" t="e">
        <f>#REF!</f>
        <v>#REF!</v>
      </c>
      <c r="E782" t="e">
        <f>#REF!</f>
        <v>#REF!</v>
      </c>
      <c r="F782" t="e">
        <f>#REF!</f>
        <v>#REF!</v>
      </c>
      <c r="G782" t="e">
        <f>#REF!</f>
        <v>#REF!</v>
      </c>
      <c r="H782" t="e">
        <f>#REF!</f>
        <v>#REF!</v>
      </c>
    </row>
    <row r="783" spans="1:8">
      <c r="A783" t="e">
        <f>#REF!</f>
        <v>#REF!</v>
      </c>
      <c r="B783" t="e">
        <f>#REF!</f>
        <v>#REF!</v>
      </c>
      <c r="C783" t="e">
        <f>#REF!</f>
        <v>#REF!</v>
      </c>
      <c r="D783" t="e">
        <f>#REF!</f>
        <v>#REF!</v>
      </c>
      <c r="E783" t="e">
        <f>#REF!</f>
        <v>#REF!</v>
      </c>
      <c r="F783" t="e">
        <f>#REF!</f>
        <v>#REF!</v>
      </c>
      <c r="G783" t="e">
        <f>#REF!</f>
        <v>#REF!</v>
      </c>
      <c r="H783" t="e">
        <f>#REF!</f>
        <v>#REF!</v>
      </c>
    </row>
    <row r="784" spans="1:8">
      <c r="A784" t="e">
        <f>#REF!</f>
        <v>#REF!</v>
      </c>
      <c r="B784" t="e">
        <f>#REF!</f>
        <v>#REF!</v>
      </c>
      <c r="C784" t="e">
        <f>#REF!</f>
        <v>#REF!</v>
      </c>
      <c r="D784" t="e">
        <f>#REF!</f>
        <v>#REF!</v>
      </c>
      <c r="E784" t="e">
        <f>#REF!</f>
        <v>#REF!</v>
      </c>
      <c r="F784" t="e">
        <f>#REF!</f>
        <v>#REF!</v>
      </c>
      <c r="G784" t="e">
        <f>#REF!</f>
        <v>#REF!</v>
      </c>
      <c r="H784" t="e">
        <f>#REF!</f>
        <v>#REF!</v>
      </c>
    </row>
    <row r="785" spans="1:8">
      <c r="A785" t="e">
        <f>#REF!</f>
        <v>#REF!</v>
      </c>
      <c r="B785" t="e">
        <f>#REF!</f>
        <v>#REF!</v>
      </c>
      <c r="C785" t="e">
        <f>#REF!</f>
        <v>#REF!</v>
      </c>
      <c r="D785" t="e">
        <f>#REF!</f>
        <v>#REF!</v>
      </c>
      <c r="E785" t="e">
        <f>#REF!</f>
        <v>#REF!</v>
      </c>
      <c r="F785" t="e">
        <f>#REF!</f>
        <v>#REF!</v>
      </c>
      <c r="G785" t="e">
        <f>#REF!</f>
        <v>#REF!</v>
      </c>
      <c r="H785" t="e">
        <f>#REF!</f>
        <v>#REF!</v>
      </c>
    </row>
    <row r="786" spans="1:8">
      <c r="A786" t="e">
        <f>#REF!</f>
        <v>#REF!</v>
      </c>
      <c r="B786" t="e">
        <f>#REF!</f>
        <v>#REF!</v>
      </c>
      <c r="C786" t="e">
        <f>#REF!</f>
        <v>#REF!</v>
      </c>
      <c r="D786" t="e">
        <f>#REF!</f>
        <v>#REF!</v>
      </c>
      <c r="E786" t="e">
        <f>#REF!</f>
        <v>#REF!</v>
      </c>
      <c r="F786" t="e">
        <f>#REF!</f>
        <v>#REF!</v>
      </c>
      <c r="G786" t="e">
        <f>#REF!</f>
        <v>#REF!</v>
      </c>
      <c r="H786" t="e">
        <f>#REF!</f>
        <v>#REF!</v>
      </c>
    </row>
    <row r="787" spans="1:8">
      <c r="A787" t="e">
        <f>#REF!</f>
        <v>#REF!</v>
      </c>
      <c r="B787" t="e">
        <f>#REF!</f>
        <v>#REF!</v>
      </c>
      <c r="C787" t="e">
        <f>#REF!</f>
        <v>#REF!</v>
      </c>
      <c r="D787" t="e">
        <f>#REF!</f>
        <v>#REF!</v>
      </c>
      <c r="E787" t="e">
        <f>#REF!</f>
        <v>#REF!</v>
      </c>
      <c r="F787" t="e">
        <f>#REF!</f>
        <v>#REF!</v>
      </c>
      <c r="G787" t="e">
        <f>#REF!</f>
        <v>#REF!</v>
      </c>
      <c r="H787" t="e">
        <f>#REF!</f>
        <v>#REF!</v>
      </c>
    </row>
    <row r="788" spans="1:8">
      <c r="A788" t="e">
        <f>#REF!</f>
        <v>#REF!</v>
      </c>
      <c r="B788" t="e">
        <f>#REF!</f>
        <v>#REF!</v>
      </c>
      <c r="C788" t="e">
        <f>#REF!</f>
        <v>#REF!</v>
      </c>
      <c r="D788" t="e">
        <f>#REF!</f>
        <v>#REF!</v>
      </c>
      <c r="E788" t="e">
        <f>#REF!</f>
        <v>#REF!</v>
      </c>
      <c r="F788" t="e">
        <f>#REF!</f>
        <v>#REF!</v>
      </c>
      <c r="G788" t="e">
        <f>#REF!</f>
        <v>#REF!</v>
      </c>
      <c r="H788" t="e">
        <f>#REF!</f>
        <v>#REF!</v>
      </c>
    </row>
    <row r="789" spans="1:8">
      <c r="A789" t="e">
        <f>#REF!</f>
        <v>#REF!</v>
      </c>
      <c r="B789" t="e">
        <f>#REF!</f>
        <v>#REF!</v>
      </c>
      <c r="C789" t="e">
        <f>#REF!</f>
        <v>#REF!</v>
      </c>
      <c r="D789" t="e">
        <f>#REF!</f>
        <v>#REF!</v>
      </c>
      <c r="E789" t="e">
        <f>#REF!</f>
        <v>#REF!</v>
      </c>
      <c r="F789" t="e">
        <f>#REF!</f>
        <v>#REF!</v>
      </c>
      <c r="G789" t="e">
        <f>#REF!</f>
        <v>#REF!</v>
      </c>
      <c r="H789" t="e">
        <f>#REF!</f>
        <v>#REF!</v>
      </c>
    </row>
    <row r="790" spans="1:8">
      <c r="A790" t="e">
        <f>#REF!</f>
        <v>#REF!</v>
      </c>
      <c r="B790" t="e">
        <f>#REF!</f>
        <v>#REF!</v>
      </c>
      <c r="C790" t="e">
        <f>#REF!</f>
        <v>#REF!</v>
      </c>
      <c r="D790" t="e">
        <f>#REF!</f>
        <v>#REF!</v>
      </c>
      <c r="E790" t="e">
        <f>#REF!</f>
        <v>#REF!</v>
      </c>
      <c r="F790" t="e">
        <f>#REF!</f>
        <v>#REF!</v>
      </c>
      <c r="G790" t="e">
        <f>#REF!</f>
        <v>#REF!</v>
      </c>
      <c r="H790" t="e">
        <f>#REF!</f>
        <v>#REF!</v>
      </c>
    </row>
    <row r="791" spans="1:8">
      <c r="A791" t="e">
        <f>#REF!</f>
        <v>#REF!</v>
      </c>
      <c r="B791" t="e">
        <f>#REF!</f>
        <v>#REF!</v>
      </c>
      <c r="C791" t="e">
        <f>#REF!</f>
        <v>#REF!</v>
      </c>
      <c r="D791" t="e">
        <f>#REF!</f>
        <v>#REF!</v>
      </c>
      <c r="E791" t="e">
        <f>#REF!</f>
        <v>#REF!</v>
      </c>
      <c r="F791" t="e">
        <f>#REF!</f>
        <v>#REF!</v>
      </c>
      <c r="G791" t="e">
        <f>#REF!</f>
        <v>#REF!</v>
      </c>
      <c r="H791" t="e">
        <f>#REF!</f>
        <v>#REF!</v>
      </c>
    </row>
    <row r="792" spans="1:8">
      <c r="A792" t="e">
        <f>#REF!</f>
        <v>#REF!</v>
      </c>
      <c r="B792" t="e">
        <f>#REF!</f>
        <v>#REF!</v>
      </c>
      <c r="C792" t="e">
        <f>#REF!</f>
        <v>#REF!</v>
      </c>
      <c r="D792" t="e">
        <f>#REF!</f>
        <v>#REF!</v>
      </c>
      <c r="E792" t="e">
        <f>#REF!</f>
        <v>#REF!</v>
      </c>
      <c r="F792" t="e">
        <f>#REF!</f>
        <v>#REF!</v>
      </c>
      <c r="G792" t="e">
        <f>#REF!</f>
        <v>#REF!</v>
      </c>
      <c r="H792" t="e">
        <f>#REF!</f>
        <v>#REF!</v>
      </c>
    </row>
    <row r="793" spans="1:8">
      <c r="A793" t="e">
        <f>#REF!</f>
        <v>#REF!</v>
      </c>
      <c r="B793" t="e">
        <f>#REF!</f>
        <v>#REF!</v>
      </c>
      <c r="C793" t="e">
        <f>#REF!</f>
        <v>#REF!</v>
      </c>
      <c r="D793" t="e">
        <f>#REF!</f>
        <v>#REF!</v>
      </c>
      <c r="E793" t="e">
        <f>#REF!</f>
        <v>#REF!</v>
      </c>
      <c r="F793" t="e">
        <f>#REF!</f>
        <v>#REF!</v>
      </c>
      <c r="G793" t="e">
        <f>#REF!</f>
        <v>#REF!</v>
      </c>
      <c r="H793" t="e">
        <f>#REF!</f>
        <v>#REF!</v>
      </c>
    </row>
    <row r="794" spans="1:8">
      <c r="A794" t="e">
        <f>#REF!</f>
        <v>#REF!</v>
      </c>
      <c r="B794" t="e">
        <f>#REF!</f>
        <v>#REF!</v>
      </c>
      <c r="C794" t="e">
        <f>#REF!</f>
        <v>#REF!</v>
      </c>
      <c r="D794" t="e">
        <f>#REF!</f>
        <v>#REF!</v>
      </c>
      <c r="E794" t="e">
        <f>#REF!</f>
        <v>#REF!</v>
      </c>
      <c r="F794" t="e">
        <f>#REF!</f>
        <v>#REF!</v>
      </c>
      <c r="G794" t="e">
        <f>#REF!</f>
        <v>#REF!</v>
      </c>
      <c r="H794" t="e">
        <f>#REF!</f>
        <v>#REF!</v>
      </c>
    </row>
    <row r="795" spans="1:8">
      <c r="A795" t="e">
        <f>#REF!</f>
        <v>#REF!</v>
      </c>
      <c r="B795" t="e">
        <f>#REF!</f>
        <v>#REF!</v>
      </c>
      <c r="C795" t="e">
        <f>#REF!</f>
        <v>#REF!</v>
      </c>
      <c r="D795" t="e">
        <f>#REF!</f>
        <v>#REF!</v>
      </c>
      <c r="E795" t="e">
        <f>#REF!</f>
        <v>#REF!</v>
      </c>
      <c r="F795" t="e">
        <f>#REF!</f>
        <v>#REF!</v>
      </c>
      <c r="G795" t="e">
        <f>#REF!</f>
        <v>#REF!</v>
      </c>
      <c r="H795" t="e">
        <f>#REF!</f>
        <v>#REF!</v>
      </c>
    </row>
    <row r="796" spans="1:8">
      <c r="A796" t="e">
        <f>#REF!</f>
        <v>#REF!</v>
      </c>
      <c r="B796" t="e">
        <f>#REF!</f>
        <v>#REF!</v>
      </c>
      <c r="C796" t="e">
        <f>#REF!</f>
        <v>#REF!</v>
      </c>
      <c r="D796" t="e">
        <f>#REF!</f>
        <v>#REF!</v>
      </c>
      <c r="E796" t="e">
        <f>#REF!</f>
        <v>#REF!</v>
      </c>
      <c r="F796" t="e">
        <f>#REF!</f>
        <v>#REF!</v>
      </c>
      <c r="G796" t="e">
        <f>#REF!</f>
        <v>#REF!</v>
      </c>
      <c r="H796" t="e">
        <f>#REF!</f>
        <v>#REF!</v>
      </c>
    </row>
    <row r="797" spans="1:8">
      <c r="A797" t="e">
        <f>#REF!</f>
        <v>#REF!</v>
      </c>
      <c r="B797" t="e">
        <f>#REF!</f>
        <v>#REF!</v>
      </c>
      <c r="C797" t="e">
        <f>#REF!</f>
        <v>#REF!</v>
      </c>
      <c r="D797" t="e">
        <f>#REF!</f>
        <v>#REF!</v>
      </c>
      <c r="E797" t="e">
        <f>#REF!</f>
        <v>#REF!</v>
      </c>
      <c r="F797" t="e">
        <f>#REF!</f>
        <v>#REF!</v>
      </c>
      <c r="G797" t="e">
        <f>#REF!</f>
        <v>#REF!</v>
      </c>
      <c r="H797" t="e">
        <f>#REF!</f>
        <v>#REF!</v>
      </c>
    </row>
    <row r="798" spans="1:8">
      <c r="A798" t="e">
        <f>#REF!</f>
        <v>#REF!</v>
      </c>
      <c r="B798" t="e">
        <f>#REF!</f>
        <v>#REF!</v>
      </c>
      <c r="C798" t="e">
        <f>#REF!</f>
        <v>#REF!</v>
      </c>
      <c r="D798" t="e">
        <f>#REF!</f>
        <v>#REF!</v>
      </c>
      <c r="E798" t="e">
        <f>#REF!</f>
        <v>#REF!</v>
      </c>
      <c r="F798" t="e">
        <f>#REF!</f>
        <v>#REF!</v>
      </c>
      <c r="G798" t="e">
        <f>#REF!</f>
        <v>#REF!</v>
      </c>
      <c r="H798" t="e">
        <f>#REF!</f>
        <v>#REF!</v>
      </c>
    </row>
    <row r="799" spans="1:8">
      <c r="A799" t="e">
        <f>#REF!</f>
        <v>#REF!</v>
      </c>
      <c r="B799" t="e">
        <f>#REF!</f>
        <v>#REF!</v>
      </c>
      <c r="C799" t="e">
        <f>#REF!</f>
        <v>#REF!</v>
      </c>
      <c r="D799" t="e">
        <f>#REF!</f>
        <v>#REF!</v>
      </c>
      <c r="E799" t="e">
        <f>#REF!</f>
        <v>#REF!</v>
      </c>
      <c r="F799" t="e">
        <f>#REF!</f>
        <v>#REF!</v>
      </c>
      <c r="G799" t="e">
        <f>#REF!</f>
        <v>#REF!</v>
      </c>
      <c r="H799" t="e">
        <f>#REF!</f>
        <v>#REF!</v>
      </c>
    </row>
    <row r="800" spans="1:8">
      <c r="A800" t="e">
        <f>#REF!</f>
        <v>#REF!</v>
      </c>
      <c r="B800" t="e">
        <f>#REF!</f>
        <v>#REF!</v>
      </c>
      <c r="C800" t="e">
        <f>#REF!</f>
        <v>#REF!</v>
      </c>
      <c r="D800" t="e">
        <f>#REF!</f>
        <v>#REF!</v>
      </c>
      <c r="E800" t="e">
        <f>#REF!</f>
        <v>#REF!</v>
      </c>
      <c r="F800" t="e">
        <f>#REF!</f>
        <v>#REF!</v>
      </c>
      <c r="G800" t="e">
        <f>#REF!</f>
        <v>#REF!</v>
      </c>
      <c r="H800" t="e">
        <f>#REF!</f>
        <v>#REF!</v>
      </c>
    </row>
    <row r="801" spans="1:8">
      <c r="A801" t="e">
        <f>#REF!</f>
        <v>#REF!</v>
      </c>
      <c r="B801" t="e">
        <f>#REF!</f>
        <v>#REF!</v>
      </c>
      <c r="C801" t="e">
        <f>#REF!</f>
        <v>#REF!</v>
      </c>
      <c r="D801" t="e">
        <f>#REF!</f>
        <v>#REF!</v>
      </c>
      <c r="E801" t="e">
        <f>#REF!</f>
        <v>#REF!</v>
      </c>
      <c r="F801" t="e">
        <f>#REF!</f>
        <v>#REF!</v>
      </c>
      <c r="G801" t="e">
        <f>#REF!</f>
        <v>#REF!</v>
      </c>
      <c r="H801" t="e">
        <f>#REF!</f>
        <v>#REF!</v>
      </c>
    </row>
    <row r="802" spans="1:8">
      <c r="A802" t="e">
        <f>#REF!</f>
        <v>#REF!</v>
      </c>
      <c r="B802" t="e">
        <f>#REF!</f>
        <v>#REF!</v>
      </c>
      <c r="C802" t="e">
        <f>#REF!</f>
        <v>#REF!</v>
      </c>
      <c r="D802" t="e">
        <f>#REF!</f>
        <v>#REF!</v>
      </c>
      <c r="E802" t="e">
        <f>#REF!</f>
        <v>#REF!</v>
      </c>
      <c r="F802" t="e">
        <f>#REF!</f>
        <v>#REF!</v>
      </c>
      <c r="G802" t="e">
        <f>#REF!</f>
        <v>#REF!</v>
      </c>
      <c r="H802" t="e">
        <f>#REF!</f>
        <v>#REF!</v>
      </c>
    </row>
    <row r="803" spans="1:8">
      <c r="A803" t="e">
        <f>#REF!</f>
        <v>#REF!</v>
      </c>
      <c r="B803" t="e">
        <f>#REF!</f>
        <v>#REF!</v>
      </c>
      <c r="C803" t="e">
        <f>#REF!</f>
        <v>#REF!</v>
      </c>
      <c r="D803" t="e">
        <f>#REF!</f>
        <v>#REF!</v>
      </c>
      <c r="E803" t="e">
        <f>#REF!</f>
        <v>#REF!</v>
      </c>
      <c r="F803" t="e">
        <f>#REF!</f>
        <v>#REF!</v>
      </c>
      <c r="G803" t="e">
        <f>#REF!</f>
        <v>#REF!</v>
      </c>
      <c r="H803" t="e">
        <f>#REF!</f>
        <v>#REF!</v>
      </c>
    </row>
    <row r="804" spans="1:8">
      <c r="A804" t="e">
        <f>#REF!</f>
        <v>#REF!</v>
      </c>
      <c r="B804" t="e">
        <f>#REF!</f>
        <v>#REF!</v>
      </c>
      <c r="C804" t="e">
        <f>#REF!</f>
        <v>#REF!</v>
      </c>
      <c r="D804" t="e">
        <f>#REF!</f>
        <v>#REF!</v>
      </c>
      <c r="E804" t="e">
        <f>#REF!</f>
        <v>#REF!</v>
      </c>
      <c r="F804" t="e">
        <f>#REF!</f>
        <v>#REF!</v>
      </c>
      <c r="G804" t="e">
        <f>#REF!</f>
        <v>#REF!</v>
      </c>
      <c r="H804" t="e">
        <f>#REF!</f>
        <v>#REF!</v>
      </c>
    </row>
    <row r="805" spans="1:8">
      <c r="A805" t="e">
        <f>#REF!</f>
        <v>#REF!</v>
      </c>
      <c r="B805" t="e">
        <f>#REF!</f>
        <v>#REF!</v>
      </c>
      <c r="C805" t="e">
        <f>#REF!</f>
        <v>#REF!</v>
      </c>
      <c r="D805" t="e">
        <f>#REF!</f>
        <v>#REF!</v>
      </c>
      <c r="E805" t="e">
        <f>#REF!</f>
        <v>#REF!</v>
      </c>
      <c r="F805" t="e">
        <f>#REF!</f>
        <v>#REF!</v>
      </c>
      <c r="G805" t="e">
        <f>#REF!</f>
        <v>#REF!</v>
      </c>
      <c r="H805" t="e">
        <f>#REF!</f>
        <v>#REF!</v>
      </c>
    </row>
    <row r="806" spans="1:8">
      <c r="A806" t="e">
        <f>#REF!</f>
        <v>#REF!</v>
      </c>
      <c r="B806" t="e">
        <f>#REF!</f>
        <v>#REF!</v>
      </c>
      <c r="C806" t="e">
        <f>#REF!</f>
        <v>#REF!</v>
      </c>
      <c r="D806" t="e">
        <f>#REF!</f>
        <v>#REF!</v>
      </c>
      <c r="E806" t="e">
        <f>#REF!</f>
        <v>#REF!</v>
      </c>
      <c r="F806" t="e">
        <f>#REF!</f>
        <v>#REF!</v>
      </c>
      <c r="G806" t="e">
        <f>#REF!</f>
        <v>#REF!</v>
      </c>
      <c r="H806" t="e">
        <f>#REF!</f>
        <v>#REF!</v>
      </c>
    </row>
    <row r="807" spans="1:8">
      <c r="A807" t="e">
        <f>#REF!</f>
        <v>#REF!</v>
      </c>
      <c r="B807" t="e">
        <f>#REF!</f>
        <v>#REF!</v>
      </c>
      <c r="C807" t="e">
        <f>#REF!</f>
        <v>#REF!</v>
      </c>
      <c r="D807" t="e">
        <f>#REF!</f>
        <v>#REF!</v>
      </c>
      <c r="E807" t="e">
        <f>#REF!</f>
        <v>#REF!</v>
      </c>
      <c r="F807" t="e">
        <f>#REF!</f>
        <v>#REF!</v>
      </c>
      <c r="G807" t="e">
        <f>#REF!</f>
        <v>#REF!</v>
      </c>
      <c r="H807" t="e">
        <f>#REF!</f>
        <v>#REF!</v>
      </c>
    </row>
    <row r="808" spans="1:8">
      <c r="A808" t="e">
        <f>#REF!</f>
        <v>#REF!</v>
      </c>
      <c r="B808" t="e">
        <f>#REF!</f>
        <v>#REF!</v>
      </c>
      <c r="C808" t="e">
        <f>#REF!</f>
        <v>#REF!</v>
      </c>
      <c r="D808" t="e">
        <f>#REF!</f>
        <v>#REF!</v>
      </c>
      <c r="E808" t="e">
        <f>#REF!</f>
        <v>#REF!</v>
      </c>
      <c r="F808" t="e">
        <f>#REF!</f>
        <v>#REF!</v>
      </c>
      <c r="G808" t="e">
        <f>#REF!</f>
        <v>#REF!</v>
      </c>
      <c r="H808" t="e">
        <f>#REF!</f>
        <v>#REF!</v>
      </c>
    </row>
    <row r="809" spans="1:8">
      <c r="A809" t="e">
        <f>#REF!</f>
        <v>#REF!</v>
      </c>
      <c r="B809" t="e">
        <f>#REF!</f>
        <v>#REF!</v>
      </c>
      <c r="C809" t="e">
        <f>#REF!</f>
        <v>#REF!</v>
      </c>
      <c r="D809" t="e">
        <f>#REF!</f>
        <v>#REF!</v>
      </c>
      <c r="E809" t="e">
        <f>#REF!</f>
        <v>#REF!</v>
      </c>
      <c r="F809" t="e">
        <f>#REF!</f>
        <v>#REF!</v>
      </c>
      <c r="G809" t="e">
        <f>#REF!</f>
        <v>#REF!</v>
      </c>
      <c r="H809" t="e">
        <f>#REF!</f>
        <v>#REF!</v>
      </c>
    </row>
    <row r="810" spans="1:8">
      <c r="A810" t="e">
        <f>#REF!</f>
        <v>#REF!</v>
      </c>
      <c r="B810" t="e">
        <f>#REF!</f>
        <v>#REF!</v>
      </c>
      <c r="C810" t="e">
        <f>#REF!</f>
        <v>#REF!</v>
      </c>
      <c r="D810" t="e">
        <f>#REF!</f>
        <v>#REF!</v>
      </c>
      <c r="E810" t="e">
        <f>#REF!</f>
        <v>#REF!</v>
      </c>
      <c r="F810" t="e">
        <f>#REF!</f>
        <v>#REF!</v>
      </c>
      <c r="G810" t="e">
        <f>#REF!</f>
        <v>#REF!</v>
      </c>
      <c r="H810" t="e">
        <f>#REF!</f>
        <v>#REF!</v>
      </c>
    </row>
    <row r="811" spans="1:8">
      <c r="A811" t="e">
        <f>#REF!</f>
        <v>#REF!</v>
      </c>
      <c r="B811" t="e">
        <f>#REF!</f>
        <v>#REF!</v>
      </c>
      <c r="C811" t="e">
        <f>#REF!</f>
        <v>#REF!</v>
      </c>
      <c r="D811" t="e">
        <f>#REF!</f>
        <v>#REF!</v>
      </c>
      <c r="E811" t="e">
        <f>#REF!</f>
        <v>#REF!</v>
      </c>
      <c r="F811" t="e">
        <f>#REF!</f>
        <v>#REF!</v>
      </c>
      <c r="G811" t="e">
        <f>#REF!</f>
        <v>#REF!</v>
      </c>
      <c r="H811" t="e">
        <f>#REF!</f>
        <v>#REF!</v>
      </c>
    </row>
    <row r="812" spans="1:8">
      <c r="A812" t="e">
        <f>#REF!</f>
        <v>#REF!</v>
      </c>
      <c r="B812" t="e">
        <f>#REF!</f>
        <v>#REF!</v>
      </c>
      <c r="C812" t="e">
        <f>#REF!</f>
        <v>#REF!</v>
      </c>
      <c r="D812" t="e">
        <f>#REF!</f>
        <v>#REF!</v>
      </c>
      <c r="E812" t="e">
        <f>#REF!</f>
        <v>#REF!</v>
      </c>
      <c r="F812" t="e">
        <f>#REF!</f>
        <v>#REF!</v>
      </c>
      <c r="G812" t="e">
        <f>#REF!</f>
        <v>#REF!</v>
      </c>
      <c r="H812" t="e">
        <f>#REF!</f>
        <v>#REF!</v>
      </c>
    </row>
    <row r="813" spans="1:8">
      <c r="A813" t="e">
        <f>#REF!</f>
        <v>#REF!</v>
      </c>
      <c r="B813" t="e">
        <f>#REF!</f>
        <v>#REF!</v>
      </c>
      <c r="C813" t="e">
        <f>#REF!</f>
        <v>#REF!</v>
      </c>
      <c r="D813" t="e">
        <f>#REF!</f>
        <v>#REF!</v>
      </c>
      <c r="E813" t="e">
        <f>#REF!</f>
        <v>#REF!</v>
      </c>
      <c r="F813" t="e">
        <f>#REF!</f>
        <v>#REF!</v>
      </c>
      <c r="G813" t="e">
        <f>#REF!</f>
        <v>#REF!</v>
      </c>
      <c r="H813" t="e">
        <f>#REF!</f>
        <v>#REF!</v>
      </c>
    </row>
    <row r="814" spans="1:8">
      <c r="A814" t="e">
        <f>#REF!</f>
        <v>#REF!</v>
      </c>
      <c r="B814" t="e">
        <f>#REF!</f>
        <v>#REF!</v>
      </c>
      <c r="C814" t="e">
        <f>#REF!</f>
        <v>#REF!</v>
      </c>
      <c r="D814" t="e">
        <f>#REF!</f>
        <v>#REF!</v>
      </c>
      <c r="E814" t="e">
        <f>#REF!</f>
        <v>#REF!</v>
      </c>
      <c r="F814" t="e">
        <f>#REF!</f>
        <v>#REF!</v>
      </c>
      <c r="G814" t="e">
        <f>#REF!</f>
        <v>#REF!</v>
      </c>
      <c r="H814" t="e">
        <f>#REF!</f>
        <v>#REF!</v>
      </c>
    </row>
    <row r="815" spans="1:8">
      <c r="A815" t="e">
        <f>#REF!</f>
        <v>#REF!</v>
      </c>
      <c r="B815" t="e">
        <f>#REF!</f>
        <v>#REF!</v>
      </c>
      <c r="C815" t="e">
        <f>#REF!</f>
        <v>#REF!</v>
      </c>
      <c r="D815" t="e">
        <f>#REF!</f>
        <v>#REF!</v>
      </c>
      <c r="E815" t="e">
        <f>#REF!</f>
        <v>#REF!</v>
      </c>
      <c r="F815" t="e">
        <f>#REF!</f>
        <v>#REF!</v>
      </c>
      <c r="G815" t="e">
        <f>#REF!</f>
        <v>#REF!</v>
      </c>
      <c r="H815" t="e">
        <f>#REF!</f>
        <v>#REF!</v>
      </c>
    </row>
    <row r="816" spans="1:8">
      <c r="A816" t="e">
        <f>#REF!</f>
        <v>#REF!</v>
      </c>
      <c r="B816" t="e">
        <f>#REF!</f>
        <v>#REF!</v>
      </c>
      <c r="C816" t="e">
        <f>#REF!</f>
        <v>#REF!</v>
      </c>
      <c r="D816" t="e">
        <f>#REF!</f>
        <v>#REF!</v>
      </c>
      <c r="E816" t="e">
        <f>#REF!</f>
        <v>#REF!</v>
      </c>
      <c r="F816" t="e">
        <f>#REF!</f>
        <v>#REF!</v>
      </c>
      <c r="G816" t="e">
        <f>#REF!</f>
        <v>#REF!</v>
      </c>
      <c r="H816" t="e">
        <f>#REF!</f>
        <v>#REF!</v>
      </c>
    </row>
    <row r="817" spans="1:8">
      <c r="A817" t="e">
        <f>#REF!</f>
        <v>#REF!</v>
      </c>
      <c r="B817" t="e">
        <f>#REF!</f>
        <v>#REF!</v>
      </c>
      <c r="C817" t="e">
        <f>#REF!</f>
        <v>#REF!</v>
      </c>
      <c r="D817" t="e">
        <f>#REF!</f>
        <v>#REF!</v>
      </c>
      <c r="E817" t="e">
        <f>#REF!</f>
        <v>#REF!</v>
      </c>
      <c r="F817" t="e">
        <f>#REF!</f>
        <v>#REF!</v>
      </c>
      <c r="G817" t="e">
        <f>#REF!</f>
        <v>#REF!</v>
      </c>
      <c r="H817" t="e">
        <f>#REF!</f>
        <v>#REF!</v>
      </c>
    </row>
    <row r="818" spans="1:8">
      <c r="A818" t="e">
        <f>#REF!</f>
        <v>#REF!</v>
      </c>
      <c r="B818" t="e">
        <f>#REF!</f>
        <v>#REF!</v>
      </c>
      <c r="C818" t="e">
        <f>#REF!</f>
        <v>#REF!</v>
      </c>
      <c r="D818" t="e">
        <f>#REF!</f>
        <v>#REF!</v>
      </c>
      <c r="E818" t="e">
        <f>#REF!</f>
        <v>#REF!</v>
      </c>
      <c r="F818" t="e">
        <f>#REF!</f>
        <v>#REF!</v>
      </c>
      <c r="G818" t="e">
        <f>#REF!</f>
        <v>#REF!</v>
      </c>
      <c r="H818" t="e">
        <f>#REF!</f>
        <v>#REF!</v>
      </c>
    </row>
    <row r="819" spans="1:8">
      <c r="A819" t="e">
        <f>#REF!</f>
        <v>#REF!</v>
      </c>
      <c r="B819" t="e">
        <f>#REF!</f>
        <v>#REF!</v>
      </c>
      <c r="C819" t="e">
        <f>#REF!</f>
        <v>#REF!</v>
      </c>
      <c r="D819" t="e">
        <f>#REF!</f>
        <v>#REF!</v>
      </c>
      <c r="E819" t="e">
        <f>#REF!</f>
        <v>#REF!</v>
      </c>
      <c r="F819" t="e">
        <f>#REF!</f>
        <v>#REF!</v>
      </c>
      <c r="G819" t="e">
        <f>#REF!</f>
        <v>#REF!</v>
      </c>
      <c r="H819" t="e">
        <f>#REF!</f>
        <v>#REF!</v>
      </c>
    </row>
    <row r="820" spans="1:8">
      <c r="A820" t="e">
        <f>#REF!</f>
        <v>#REF!</v>
      </c>
      <c r="B820" t="e">
        <f>#REF!</f>
        <v>#REF!</v>
      </c>
      <c r="C820" t="e">
        <f>#REF!</f>
        <v>#REF!</v>
      </c>
      <c r="D820" t="e">
        <f>#REF!</f>
        <v>#REF!</v>
      </c>
      <c r="E820" t="e">
        <f>#REF!</f>
        <v>#REF!</v>
      </c>
      <c r="F820" t="e">
        <f>#REF!</f>
        <v>#REF!</v>
      </c>
      <c r="G820" t="e">
        <f>#REF!</f>
        <v>#REF!</v>
      </c>
      <c r="H820" t="e">
        <f>#REF!</f>
        <v>#REF!</v>
      </c>
    </row>
    <row r="821" spans="1:8">
      <c r="A821" t="e">
        <f>#REF!</f>
        <v>#REF!</v>
      </c>
      <c r="B821" t="e">
        <f>#REF!</f>
        <v>#REF!</v>
      </c>
      <c r="C821" t="e">
        <f>#REF!</f>
        <v>#REF!</v>
      </c>
      <c r="D821" t="e">
        <f>#REF!</f>
        <v>#REF!</v>
      </c>
      <c r="E821" t="e">
        <f>#REF!</f>
        <v>#REF!</v>
      </c>
      <c r="F821" t="e">
        <f>#REF!</f>
        <v>#REF!</v>
      </c>
      <c r="G821" t="e">
        <f>#REF!</f>
        <v>#REF!</v>
      </c>
      <c r="H821" t="e">
        <f>#REF!</f>
        <v>#REF!</v>
      </c>
    </row>
    <row r="822" spans="1:8">
      <c r="A822" t="e">
        <f>#REF!</f>
        <v>#REF!</v>
      </c>
      <c r="B822" t="e">
        <f>#REF!</f>
        <v>#REF!</v>
      </c>
      <c r="C822" t="e">
        <f>#REF!</f>
        <v>#REF!</v>
      </c>
      <c r="D822" t="e">
        <f>#REF!</f>
        <v>#REF!</v>
      </c>
      <c r="E822" t="e">
        <f>#REF!</f>
        <v>#REF!</v>
      </c>
      <c r="F822" t="e">
        <f>#REF!</f>
        <v>#REF!</v>
      </c>
      <c r="G822" t="e">
        <f>#REF!</f>
        <v>#REF!</v>
      </c>
      <c r="H822" t="e">
        <f>#REF!</f>
        <v>#REF!</v>
      </c>
    </row>
    <row r="823" spans="1:8">
      <c r="A823" t="e">
        <f>#REF!</f>
        <v>#REF!</v>
      </c>
      <c r="B823" t="e">
        <f>#REF!</f>
        <v>#REF!</v>
      </c>
      <c r="C823" t="e">
        <f>#REF!</f>
        <v>#REF!</v>
      </c>
      <c r="D823" t="e">
        <f>#REF!</f>
        <v>#REF!</v>
      </c>
      <c r="E823" t="e">
        <f>#REF!</f>
        <v>#REF!</v>
      </c>
      <c r="F823" t="e">
        <f>#REF!</f>
        <v>#REF!</v>
      </c>
      <c r="G823" t="e">
        <f>#REF!</f>
        <v>#REF!</v>
      </c>
      <c r="H823" t="e">
        <f>#REF!</f>
        <v>#REF!</v>
      </c>
    </row>
    <row r="824" spans="1:8">
      <c r="A824" t="e">
        <f>#REF!</f>
        <v>#REF!</v>
      </c>
      <c r="B824" t="e">
        <f>#REF!</f>
        <v>#REF!</v>
      </c>
      <c r="C824" t="e">
        <f>#REF!</f>
        <v>#REF!</v>
      </c>
      <c r="D824" t="e">
        <f>#REF!</f>
        <v>#REF!</v>
      </c>
      <c r="E824" t="e">
        <f>#REF!</f>
        <v>#REF!</v>
      </c>
      <c r="F824" t="e">
        <f>#REF!</f>
        <v>#REF!</v>
      </c>
      <c r="G824" t="e">
        <f>#REF!</f>
        <v>#REF!</v>
      </c>
      <c r="H824" t="e">
        <f>#REF!</f>
        <v>#REF!</v>
      </c>
    </row>
    <row r="825" spans="1:8">
      <c r="A825" t="e">
        <f>#REF!</f>
        <v>#REF!</v>
      </c>
      <c r="B825" t="e">
        <f>#REF!</f>
        <v>#REF!</v>
      </c>
      <c r="C825" t="e">
        <f>#REF!</f>
        <v>#REF!</v>
      </c>
      <c r="D825" t="e">
        <f>#REF!</f>
        <v>#REF!</v>
      </c>
      <c r="E825" t="e">
        <f>#REF!</f>
        <v>#REF!</v>
      </c>
      <c r="F825" t="e">
        <f>#REF!</f>
        <v>#REF!</v>
      </c>
      <c r="G825" t="e">
        <f>#REF!</f>
        <v>#REF!</v>
      </c>
      <c r="H825" t="e">
        <f>#REF!</f>
        <v>#REF!</v>
      </c>
    </row>
    <row r="826" spans="1:8">
      <c r="A826" t="e">
        <f>#REF!</f>
        <v>#REF!</v>
      </c>
      <c r="B826" t="e">
        <f>#REF!</f>
        <v>#REF!</v>
      </c>
      <c r="C826" t="e">
        <f>#REF!</f>
        <v>#REF!</v>
      </c>
      <c r="D826" t="e">
        <f>#REF!</f>
        <v>#REF!</v>
      </c>
      <c r="E826" t="e">
        <f>#REF!</f>
        <v>#REF!</v>
      </c>
      <c r="F826" t="e">
        <f>#REF!</f>
        <v>#REF!</v>
      </c>
      <c r="G826" t="e">
        <f>#REF!</f>
        <v>#REF!</v>
      </c>
      <c r="H826" t="e">
        <f>#REF!</f>
        <v>#REF!</v>
      </c>
    </row>
    <row r="827" spans="1:8">
      <c r="A827" t="e">
        <f>#REF!</f>
        <v>#REF!</v>
      </c>
      <c r="B827" t="e">
        <f>#REF!</f>
        <v>#REF!</v>
      </c>
      <c r="C827" t="e">
        <f>#REF!</f>
        <v>#REF!</v>
      </c>
      <c r="D827" t="e">
        <f>#REF!</f>
        <v>#REF!</v>
      </c>
      <c r="E827" t="e">
        <f>#REF!</f>
        <v>#REF!</v>
      </c>
      <c r="F827" t="e">
        <f>#REF!</f>
        <v>#REF!</v>
      </c>
      <c r="G827" t="e">
        <f>#REF!</f>
        <v>#REF!</v>
      </c>
      <c r="H827" t="e">
        <f>#REF!</f>
        <v>#REF!</v>
      </c>
    </row>
    <row r="828" spans="1:8">
      <c r="A828" t="e">
        <f>#REF!</f>
        <v>#REF!</v>
      </c>
      <c r="B828" t="e">
        <f>#REF!</f>
        <v>#REF!</v>
      </c>
      <c r="C828" t="e">
        <f>#REF!</f>
        <v>#REF!</v>
      </c>
      <c r="D828" t="e">
        <f>#REF!</f>
        <v>#REF!</v>
      </c>
      <c r="E828" t="e">
        <f>#REF!</f>
        <v>#REF!</v>
      </c>
      <c r="F828" t="e">
        <f>#REF!</f>
        <v>#REF!</v>
      </c>
      <c r="G828" t="e">
        <f>#REF!</f>
        <v>#REF!</v>
      </c>
      <c r="H828" t="e">
        <f>#REF!</f>
        <v>#REF!</v>
      </c>
    </row>
    <row r="829" spans="1:8">
      <c r="A829" t="e">
        <f>#REF!</f>
        <v>#REF!</v>
      </c>
      <c r="B829" t="e">
        <f>#REF!</f>
        <v>#REF!</v>
      </c>
      <c r="C829" t="e">
        <f>#REF!</f>
        <v>#REF!</v>
      </c>
      <c r="D829" t="e">
        <f>#REF!</f>
        <v>#REF!</v>
      </c>
      <c r="E829" t="e">
        <f>#REF!</f>
        <v>#REF!</v>
      </c>
      <c r="F829" t="e">
        <f>#REF!</f>
        <v>#REF!</v>
      </c>
      <c r="G829" t="e">
        <f>#REF!</f>
        <v>#REF!</v>
      </c>
      <c r="H829" t="e">
        <f>#REF!</f>
        <v>#REF!</v>
      </c>
    </row>
    <row r="830" spans="1:8">
      <c r="A830" t="e">
        <f>#REF!</f>
        <v>#REF!</v>
      </c>
      <c r="B830" t="e">
        <f>#REF!</f>
        <v>#REF!</v>
      </c>
      <c r="C830" t="e">
        <f>#REF!</f>
        <v>#REF!</v>
      </c>
      <c r="D830" t="e">
        <f>#REF!</f>
        <v>#REF!</v>
      </c>
      <c r="E830" t="e">
        <f>#REF!</f>
        <v>#REF!</v>
      </c>
      <c r="F830" t="e">
        <f>#REF!</f>
        <v>#REF!</v>
      </c>
      <c r="G830" t="e">
        <f>#REF!</f>
        <v>#REF!</v>
      </c>
      <c r="H830" t="e">
        <f>#REF!</f>
        <v>#REF!</v>
      </c>
    </row>
    <row r="831" spans="1:8">
      <c r="A831" t="e">
        <f>#REF!</f>
        <v>#REF!</v>
      </c>
      <c r="B831" t="e">
        <f>#REF!</f>
        <v>#REF!</v>
      </c>
      <c r="C831" t="e">
        <f>#REF!</f>
        <v>#REF!</v>
      </c>
      <c r="D831" t="e">
        <f>#REF!</f>
        <v>#REF!</v>
      </c>
      <c r="E831" t="e">
        <f>#REF!</f>
        <v>#REF!</v>
      </c>
      <c r="F831" t="e">
        <f>#REF!</f>
        <v>#REF!</v>
      </c>
      <c r="G831" t="e">
        <f>#REF!</f>
        <v>#REF!</v>
      </c>
      <c r="H831" t="e">
        <f>#REF!</f>
        <v>#REF!</v>
      </c>
    </row>
    <row r="832" spans="1:8">
      <c r="A832" t="e">
        <f>#REF!</f>
        <v>#REF!</v>
      </c>
      <c r="B832" t="e">
        <f>#REF!</f>
        <v>#REF!</v>
      </c>
      <c r="C832" t="e">
        <f>#REF!</f>
        <v>#REF!</v>
      </c>
      <c r="D832" t="e">
        <f>#REF!</f>
        <v>#REF!</v>
      </c>
      <c r="E832" t="e">
        <f>#REF!</f>
        <v>#REF!</v>
      </c>
      <c r="F832" t="e">
        <f>#REF!</f>
        <v>#REF!</v>
      </c>
      <c r="G832" t="e">
        <f>#REF!</f>
        <v>#REF!</v>
      </c>
      <c r="H832" t="e">
        <f>#REF!</f>
        <v>#REF!</v>
      </c>
    </row>
    <row r="833" spans="1:8">
      <c r="A833" t="e">
        <f>#REF!</f>
        <v>#REF!</v>
      </c>
      <c r="B833" t="e">
        <f>#REF!</f>
        <v>#REF!</v>
      </c>
      <c r="C833" t="e">
        <f>#REF!</f>
        <v>#REF!</v>
      </c>
      <c r="D833" t="e">
        <f>#REF!</f>
        <v>#REF!</v>
      </c>
      <c r="E833" t="e">
        <f>#REF!</f>
        <v>#REF!</v>
      </c>
      <c r="F833" t="e">
        <f>#REF!</f>
        <v>#REF!</v>
      </c>
      <c r="G833" t="e">
        <f>#REF!</f>
        <v>#REF!</v>
      </c>
      <c r="H833" t="e">
        <f>#REF!</f>
        <v>#REF!</v>
      </c>
    </row>
    <row r="834" spans="1:8">
      <c r="A834" t="e">
        <f>#REF!</f>
        <v>#REF!</v>
      </c>
      <c r="B834" t="e">
        <f>#REF!</f>
        <v>#REF!</v>
      </c>
      <c r="C834" t="e">
        <f>#REF!</f>
        <v>#REF!</v>
      </c>
      <c r="D834" t="e">
        <f>#REF!</f>
        <v>#REF!</v>
      </c>
      <c r="E834" t="e">
        <f>#REF!</f>
        <v>#REF!</v>
      </c>
      <c r="F834" t="e">
        <f>#REF!</f>
        <v>#REF!</v>
      </c>
      <c r="G834" t="e">
        <f>#REF!</f>
        <v>#REF!</v>
      </c>
      <c r="H834" t="e">
        <f>#REF!</f>
        <v>#REF!</v>
      </c>
    </row>
    <row r="835" spans="1:8">
      <c r="A835" t="e">
        <f>#REF!</f>
        <v>#REF!</v>
      </c>
      <c r="B835" t="e">
        <f>#REF!</f>
        <v>#REF!</v>
      </c>
      <c r="C835" t="e">
        <f>#REF!</f>
        <v>#REF!</v>
      </c>
      <c r="D835" t="e">
        <f>#REF!</f>
        <v>#REF!</v>
      </c>
      <c r="E835" t="e">
        <f>#REF!</f>
        <v>#REF!</v>
      </c>
      <c r="F835" t="e">
        <f>#REF!</f>
        <v>#REF!</v>
      </c>
      <c r="G835" t="e">
        <f>#REF!</f>
        <v>#REF!</v>
      </c>
      <c r="H835" t="e">
        <f>#REF!</f>
        <v>#REF!</v>
      </c>
    </row>
    <row r="836" spans="1:8">
      <c r="A836" t="e">
        <f>#REF!</f>
        <v>#REF!</v>
      </c>
      <c r="B836" t="e">
        <f>#REF!</f>
        <v>#REF!</v>
      </c>
      <c r="C836" t="e">
        <f>#REF!</f>
        <v>#REF!</v>
      </c>
      <c r="D836" t="e">
        <f>#REF!</f>
        <v>#REF!</v>
      </c>
      <c r="E836" t="e">
        <f>#REF!</f>
        <v>#REF!</v>
      </c>
      <c r="F836" t="e">
        <f>#REF!</f>
        <v>#REF!</v>
      </c>
      <c r="G836" t="e">
        <f>#REF!</f>
        <v>#REF!</v>
      </c>
      <c r="H836" t="e">
        <f>#REF!</f>
        <v>#REF!</v>
      </c>
    </row>
    <row r="837" spans="1:8">
      <c r="A837" t="e">
        <f>#REF!</f>
        <v>#REF!</v>
      </c>
      <c r="B837" t="e">
        <f>#REF!</f>
        <v>#REF!</v>
      </c>
      <c r="C837" t="e">
        <f>#REF!</f>
        <v>#REF!</v>
      </c>
      <c r="D837" t="e">
        <f>#REF!</f>
        <v>#REF!</v>
      </c>
      <c r="E837" t="e">
        <f>#REF!</f>
        <v>#REF!</v>
      </c>
      <c r="F837" t="e">
        <f>#REF!</f>
        <v>#REF!</v>
      </c>
      <c r="G837" t="e">
        <f>#REF!</f>
        <v>#REF!</v>
      </c>
      <c r="H837" t="e">
        <f>#REF!</f>
        <v>#REF!</v>
      </c>
    </row>
    <row r="838" spans="1:8">
      <c r="A838" t="e">
        <f>#REF!</f>
        <v>#REF!</v>
      </c>
      <c r="B838" t="e">
        <f>#REF!</f>
        <v>#REF!</v>
      </c>
      <c r="C838" t="e">
        <f>#REF!</f>
        <v>#REF!</v>
      </c>
      <c r="D838" t="e">
        <f>#REF!</f>
        <v>#REF!</v>
      </c>
      <c r="E838" t="e">
        <f>#REF!</f>
        <v>#REF!</v>
      </c>
      <c r="F838" t="e">
        <f>#REF!</f>
        <v>#REF!</v>
      </c>
      <c r="G838" t="e">
        <f>#REF!</f>
        <v>#REF!</v>
      </c>
      <c r="H838" t="e">
        <f>#REF!</f>
        <v>#REF!</v>
      </c>
    </row>
    <row r="839" spans="1:8">
      <c r="A839" t="e">
        <f>#REF!</f>
        <v>#REF!</v>
      </c>
      <c r="B839" t="e">
        <f>#REF!</f>
        <v>#REF!</v>
      </c>
      <c r="C839" t="e">
        <f>#REF!</f>
        <v>#REF!</v>
      </c>
      <c r="D839" t="e">
        <f>#REF!</f>
        <v>#REF!</v>
      </c>
      <c r="E839" t="e">
        <f>#REF!</f>
        <v>#REF!</v>
      </c>
      <c r="F839" t="e">
        <f>#REF!</f>
        <v>#REF!</v>
      </c>
      <c r="G839" t="e">
        <f>#REF!</f>
        <v>#REF!</v>
      </c>
      <c r="H839" t="e">
        <f>#REF!</f>
        <v>#REF!</v>
      </c>
    </row>
    <row r="840" spans="1:8">
      <c r="A840" t="e">
        <f>#REF!</f>
        <v>#REF!</v>
      </c>
      <c r="B840" t="e">
        <f>#REF!</f>
        <v>#REF!</v>
      </c>
      <c r="C840" t="e">
        <f>#REF!</f>
        <v>#REF!</v>
      </c>
      <c r="D840" t="e">
        <f>#REF!</f>
        <v>#REF!</v>
      </c>
      <c r="E840" t="e">
        <f>#REF!</f>
        <v>#REF!</v>
      </c>
      <c r="F840" t="e">
        <f>#REF!</f>
        <v>#REF!</v>
      </c>
      <c r="G840" t="e">
        <f>#REF!</f>
        <v>#REF!</v>
      </c>
      <c r="H840" t="e">
        <f>#REF!</f>
        <v>#REF!</v>
      </c>
    </row>
    <row r="841" spans="1:8">
      <c r="A841" t="e">
        <f>#REF!</f>
        <v>#REF!</v>
      </c>
      <c r="B841" t="e">
        <f>#REF!</f>
        <v>#REF!</v>
      </c>
      <c r="C841" t="e">
        <f>#REF!</f>
        <v>#REF!</v>
      </c>
      <c r="D841" t="e">
        <f>#REF!</f>
        <v>#REF!</v>
      </c>
      <c r="E841" t="e">
        <f>#REF!</f>
        <v>#REF!</v>
      </c>
      <c r="F841" t="e">
        <f>#REF!</f>
        <v>#REF!</v>
      </c>
      <c r="G841" t="e">
        <f>#REF!</f>
        <v>#REF!</v>
      </c>
      <c r="H841" t="e">
        <f>#REF!</f>
        <v>#REF!</v>
      </c>
    </row>
    <row r="842" spans="1:8">
      <c r="A842" t="e">
        <f>#REF!</f>
        <v>#REF!</v>
      </c>
      <c r="B842" t="e">
        <f>#REF!</f>
        <v>#REF!</v>
      </c>
      <c r="C842" t="e">
        <f>#REF!</f>
        <v>#REF!</v>
      </c>
      <c r="D842" t="e">
        <f>#REF!</f>
        <v>#REF!</v>
      </c>
      <c r="E842" t="e">
        <f>#REF!</f>
        <v>#REF!</v>
      </c>
      <c r="F842" t="e">
        <f>#REF!</f>
        <v>#REF!</v>
      </c>
      <c r="G842" t="e">
        <f>#REF!</f>
        <v>#REF!</v>
      </c>
      <c r="H842" t="e">
        <f>#REF!</f>
        <v>#REF!</v>
      </c>
    </row>
    <row r="843" spans="1:8">
      <c r="A843" t="e">
        <f>#REF!</f>
        <v>#REF!</v>
      </c>
      <c r="B843" t="e">
        <f>#REF!</f>
        <v>#REF!</v>
      </c>
      <c r="C843" t="e">
        <f>#REF!</f>
        <v>#REF!</v>
      </c>
      <c r="D843" t="e">
        <f>#REF!</f>
        <v>#REF!</v>
      </c>
      <c r="E843" t="e">
        <f>#REF!</f>
        <v>#REF!</v>
      </c>
      <c r="F843" t="e">
        <f>#REF!</f>
        <v>#REF!</v>
      </c>
      <c r="G843" t="e">
        <f>#REF!</f>
        <v>#REF!</v>
      </c>
      <c r="H843" t="e">
        <f>#REF!</f>
        <v>#REF!</v>
      </c>
    </row>
    <row r="844" spans="1:8">
      <c r="A844" t="e">
        <f>#REF!</f>
        <v>#REF!</v>
      </c>
      <c r="B844" t="e">
        <f>#REF!</f>
        <v>#REF!</v>
      </c>
      <c r="C844" t="e">
        <f>#REF!</f>
        <v>#REF!</v>
      </c>
      <c r="D844" t="e">
        <f>#REF!</f>
        <v>#REF!</v>
      </c>
      <c r="E844" t="e">
        <f>#REF!</f>
        <v>#REF!</v>
      </c>
      <c r="F844" t="e">
        <f>#REF!</f>
        <v>#REF!</v>
      </c>
      <c r="G844" t="e">
        <f>#REF!</f>
        <v>#REF!</v>
      </c>
      <c r="H844" t="e">
        <f>#REF!</f>
        <v>#REF!</v>
      </c>
    </row>
    <row r="845" spans="1:8">
      <c r="A845" t="e">
        <f>#REF!</f>
        <v>#REF!</v>
      </c>
      <c r="B845" t="e">
        <f>#REF!</f>
        <v>#REF!</v>
      </c>
      <c r="C845" t="e">
        <f>#REF!</f>
        <v>#REF!</v>
      </c>
      <c r="D845" t="e">
        <f>#REF!</f>
        <v>#REF!</v>
      </c>
      <c r="E845" t="e">
        <f>#REF!</f>
        <v>#REF!</v>
      </c>
      <c r="F845" t="e">
        <f>#REF!</f>
        <v>#REF!</v>
      </c>
      <c r="G845" t="e">
        <f>#REF!</f>
        <v>#REF!</v>
      </c>
      <c r="H845" t="e">
        <f>#REF!</f>
        <v>#REF!</v>
      </c>
    </row>
    <row r="846" spans="1:8">
      <c r="A846" t="e">
        <f>#REF!</f>
        <v>#REF!</v>
      </c>
      <c r="B846" t="e">
        <f>#REF!</f>
        <v>#REF!</v>
      </c>
      <c r="C846" t="e">
        <f>#REF!</f>
        <v>#REF!</v>
      </c>
      <c r="D846" t="e">
        <f>#REF!</f>
        <v>#REF!</v>
      </c>
      <c r="E846" t="e">
        <f>#REF!</f>
        <v>#REF!</v>
      </c>
      <c r="F846" t="e">
        <f>#REF!</f>
        <v>#REF!</v>
      </c>
      <c r="G846" t="e">
        <f>#REF!</f>
        <v>#REF!</v>
      </c>
      <c r="H846" t="e">
        <f>#REF!</f>
        <v>#REF!</v>
      </c>
    </row>
    <row r="847" spans="1:8">
      <c r="A847" t="e">
        <f>#REF!</f>
        <v>#REF!</v>
      </c>
      <c r="B847" t="e">
        <f>#REF!</f>
        <v>#REF!</v>
      </c>
      <c r="C847" t="e">
        <f>#REF!</f>
        <v>#REF!</v>
      </c>
      <c r="D847" t="e">
        <f>#REF!</f>
        <v>#REF!</v>
      </c>
      <c r="E847" t="e">
        <f>#REF!</f>
        <v>#REF!</v>
      </c>
      <c r="F847" t="e">
        <f>#REF!</f>
        <v>#REF!</v>
      </c>
      <c r="G847" t="e">
        <f>#REF!</f>
        <v>#REF!</v>
      </c>
      <c r="H847" t="e">
        <f>#REF!</f>
        <v>#REF!</v>
      </c>
    </row>
    <row r="848" spans="1:8">
      <c r="A848" t="e">
        <f>#REF!</f>
        <v>#REF!</v>
      </c>
      <c r="B848" t="e">
        <f>#REF!</f>
        <v>#REF!</v>
      </c>
      <c r="C848" t="e">
        <f>#REF!</f>
        <v>#REF!</v>
      </c>
      <c r="D848" t="e">
        <f>#REF!</f>
        <v>#REF!</v>
      </c>
      <c r="E848" t="e">
        <f>#REF!</f>
        <v>#REF!</v>
      </c>
      <c r="F848" t="e">
        <f>#REF!</f>
        <v>#REF!</v>
      </c>
      <c r="G848" t="e">
        <f>#REF!</f>
        <v>#REF!</v>
      </c>
      <c r="H848" t="e">
        <f>#REF!</f>
        <v>#REF!</v>
      </c>
    </row>
    <row r="849" spans="1:8">
      <c r="A849" t="e">
        <f>#REF!</f>
        <v>#REF!</v>
      </c>
      <c r="B849" t="e">
        <f>#REF!</f>
        <v>#REF!</v>
      </c>
      <c r="C849" t="e">
        <f>#REF!</f>
        <v>#REF!</v>
      </c>
      <c r="D849" t="e">
        <f>#REF!</f>
        <v>#REF!</v>
      </c>
      <c r="E849" t="e">
        <f>#REF!</f>
        <v>#REF!</v>
      </c>
      <c r="F849" t="e">
        <f>#REF!</f>
        <v>#REF!</v>
      </c>
      <c r="G849" t="e">
        <f>#REF!</f>
        <v>#REF!</v>
      </c>
      <c r="H849" t="e">
        <f>#REF!</f>
        <v>#REF!</v>
      </c>
    </row>
    <row r="850" spans="1:8">
      <c r="A850" t="e">
        <f>#REF!</f>
        <v>#REF!</v>
      </c>
      <c r="B850" t="e">
        <f>#REF!</f>
        <v>#REF!</v>
      </c>
      <c r="C850" t="e">
        <f>#REF!</f>
        <v>#REF!</v>
      </c>
      <c r="D850" t="e">
        <f>#REF!</f>
        <v>#REF!</v>
      </c>
      <c r="E850" t="e">
        <f>#REF!</f>
        <v>#REF!</v>
      </c>
      <c r="F850" t="e">
        <f>#REF!</f>
        <v>#REF!</v>
      </c>
      <c r="G850" t="e">
        <f>#REF!</f>
        <v>#REF!</v>
      </c>
      <c r="H850" t="e">
        <f>#REF!</f>
        <v>#REF!</v>
      </c>
    </row>
    <row r="851" spans="1:8">
      <c r="A851" t="e">
        <f>#REF!</f>
        <v>#REF!</v>
      </c>
      <c r="B851" t="e">
        <f>#REF!</f>
        <v>#REF!</v>
      </c>
      <c r="C851" t="e">
        <f>#REF!</f>
        <v>#REF!</v>
      </c>
      <c r="D851" t="e">
        <f>#REF!</f>
        <v>#REF!</v>
      </c>
      <c r="E851" t="e">
        <f>#REF!</f>
        <v>#REF!</v>
      </c>
      <c r="F851" t="e">
        <f>#REF!</f>
        <v>#REF!</v>
      </c>
      <c r="G851" t="e">
        <f>#REF!</f>
        <v>#REF!</v>
      </c>
      <c r="H851" t="e">
        <f>#REF!</f>
        <v>#REF!</v>
      </c>
    </row>
    <row r="852" spans="1:8">
      <c r="A852" t="e">
        <f>#REF!</f>
        <v>#REF!</v>
      </c>
      <c r="B852" t="e">
        <f>#REF!</f>
        <v>#REF!</v>
      </c>
      <c r="C852" t="e">
        <f>#REF!</f>
        <v>#REF!</v>
      </c>
      <c r="D852" t="e">
        <f>#REF!</f>
        <v>#REF!</v>
      </c>
      <c r="E852" t="e">
        <f>#REF!</f>
        <v>#REF!</v>
      </c>
      <c r="F852" t="e">
        <f>#REF!</f>
        <v>#REF!</v>
      </c>
      <c r="G852" t="e">
        <f>#REF!</f>
        <v>#REF!</v>
      </c>
      <c r="H852" t="e">
        <f>#REF!</f>
        <v>#REF!</v>
      </c>
    </row>
    <row r="853" spans="1:8">
      <c r="A853" t="e">
        <f>#REF!</f>
        <v>#REF!</v>
      </c>
      <c r="B853" t="e">
        <f>#REF!</f>
        <v>#REF!</v>
      </c>
      <c r="C853" t="e">
        <f>#REF!</f>
        <v>#REF!</v>
      </c>
      <c r="D853" t="e">
        <f>#REF!</f>
        <v>#REF!</v>
      </c>
      <c r="E853" t="e">
        <f>#REF!</f>
        <v>#REF!</v>
      </c>
      <c r="F853" t="e">
        <f>#REF!</f>
        <v>#REF!</v>
      </c>
      <c r="G853" t="e">
        <f>#REF!</f>
        <v>#REF!</v>
      </c>
      <c r="H853" t="e">
        <f>#REF!</f>
        <v>#REF!</v>
      </c>
    </row>
    <row r="854" spans="1:8">
      <c r="A854" t="e">
        <f>#REF!</f>
        <v>#REF!</v>
      </c>
      <c r="B854" t="e">
        <f>#REF!</f>
        <v>#REF!</v>
      </c>
      <c r="C854" t="e">
        <f>#REF!</f>
        <v>#REF!</v>
      </c>
      <c r="D854" t="e">
        <f>#REF!</f>
        <v>#REF!</v>
      </c>
      <c r="E854" t="e">
        <f>#REF!</f>
        <v>#REF!</v>
      </c>
      <c r="F854" t="e">
        <f>#REF!</f>
        <v>#REF!</v>
      </c>
      <c r="G854" t="e">
        <f>#REF!</f>
        <v>#REF!</v>
      </c>
      <c r="H854" t="e">
        <f>#REF!</f>
        <v>#REF!</v>
      </c>
    </row>
    <row r="855" spans="1:8">
      <c r="A855" t="e">
        <f>#REF!</f>
        <v>#REF!</v>
      </c>
      <c r="B855" t="e">
        <f>#REF!</f>
        <v>#REF!</v>
      </c>
      <c r="C855" t="e">
        <f>#REF!</f>
        <v>#REF!</v>
      </c>
      <c r="D855" t="e">
        <f>#REF!</f>
        <v>#REF!</v>
      </c>
      <c r="E855" t="e">
        <f>#REF!</f>
        <v>#REF!</v>
      </c>
      <c r="F855" t="e">
        <f>#REF!</f>
        <v>#REF!</v>
      </c>
      <c r="G855" t="e">
        <f>#REF!</f>
        <v>#REF!</v>
      </c>
      <c r="H855" t="e">
        <f>#REF!</f>
        <v>#REF!</v>
      </c>
    </row>
    <row r="856" spans="1:8">
      <c r="A856" t="e">
        <f>#REF!</f>
        <v>#REF!</v>
      </c>
      <c r="B856" t="e">
        <f>#REF!</f>
        <v>#REF!</v>
      </c>
      <c r="C856" t="e">
        <f>#REF!</f>
        <v>#REF!</v>
      </c>
      <c r="D856" t="e">
        <f>#REF!</f>
        <v>#REF!</v>
      </c>
      <c r="E856" t="e">
        <f>#REF!</f>
        <v>#REF!</v>
      </c>
      <c r="F856" t="e">
        <f>#REF!</f>
        <v>#REF!</v>
      </c>
      <c r="G856" t="e">
        <f>#REF!</f>
        <v>#REF!</v>
      </c>
      <c r="H856" t="e">
        <f>#REF!</f>
        <v>#REF!</v>
      </c>
    </row>
    <row r="857" spans="1:8">
      <c r="A857" t="e">
        <f>#REF!</f>
        <v>#REF!</v>
      </c>
      <c r="B857" t="e">
        <f>#REF!</f>
        <v>#REF!</v>
      </c>
      <c r="C857" t="e">
        <f>#REF!</f>
        <v>#REF!</v>
      </c>
      <c r="D857" t="e">
        <f>#REF!</f>
        <v>#REF!</v>
      </c>
      <c r="E857" t="e">
        <f>#REF!</f>
        <v>#REF!</v>
      </c>
      <c r="F857" t="e">
        <f>#REF!</f>
        <v>#REF!</v>
      </c>
      <c r="G857" t="e">
        <f>#REF!</f>
        <v>#REF!</v>
      </c>
      <c r="H857" t="e">
        <f>#REF!</f>
        <v>#REF!</v>
      </c>
    </row>
    <row r="858" spans="1:8">
      <c r="A858" t="e">
        <f>#REF!</f>
        <v>#REF!</v>
      </c>
      <c r="B858" t="e">
        <f>#REF!</f>
        <v>#REF!</v>
      </c>
      <c r="C858" t="e">
        <f>#REF!</f>
        <v>#REF!</v>
      </c>
      <c r="D858" t="e">
        <f>#REF!</f>
        <v>#REF!</v>
      </c>
      <c r="E858" t="e">
        <f>#REF!</f>
        <v>#REF!</v>
      </c>
      <c r="F858" t="e">
        <f>#REF!</f>
        <v>#REF!</v>
      </c>
      <c r="G858" t="e">
        <f>#REF!</f>
        <v>#REF!</v>
      </c>
      <c r="H858" t="e">
        <f>#REF!</f>
        <v>#REF!</v>
      </c>
    </row>
    <row r="859" spans="1:8">
      <c r="A859" t="e">
        <f>#REF!</f>
        <v>#REF!</v>
      </c>
      <c r="B859" t="e">
        <f>#REF!</f>
        <v>#REF!</v>
      </c>
      <c r="C859" t="e">
        <f>#REF!</f>
        <v>#REF!</v>
      </c>
      <c r="D859" t="e">
        <f>#REF!</f>
        <v>#REF!</v>
      </c>
      <c r="E859" t="e">
        <f>#REF!</f>
        <v>#REF!</v>
      </c>
      <c r="F859" t="e">
        <f>#REF!</f>
        <v>#REF!</v>
      </c>
      <c r="G859" t="e">
        <f>#REF!</f>
        <v>#REF!</v>
      </c>
      <c r="H859" t="e">
        <f>#REF!</f>
        <v>#REF!</v>
      </c>
    </row>
    <row r="860" spans="1:8">
      <c r="A860" t="e">
        <f>#REF!</f>
        <v>#REF!</v>
      </c>
      <c r="B860" t="e">
        <f>#REF!</f>
        <v>#REF!</v>
      </c>
      <c r="C860" t="e">
        <f>#REF!</f>
        <v>#REF!</v>
      </c>
      <c r="D860" t="e">
        <f>#REF!</f>
        <v>#REF!</v>
      </c>
      <c r="E860" t="e">
        <f>#REF!</f>
        <v>#REF!</v>
      </c>
      <c r="F860" t="e">
        <f>#REF!</f>
        <v>#REF!</v>
      </c>
      <c r="G860" t="e">
        <f>#REF!</f>
        <v>#REF!</v>
      </c>
      <c r="H860" t="e">
        <f>#REF!</f>
        <v>#REF!</v>
      </c>
    </row>
    <row r="861" spans="1:8">
      <c r="A861" t="e">
        <f>#REF!</f>
        <v>#REF!</v>
      </c>
      <c r="B861" t="e">
        <f>#REF!</f>
        <v>#REF!</v>
      </c>
      <c r="C861" t="e">
        <f>#REF!</f>
        <v>#REF!</v>
      </c>
      <c r="D861" t="e">
        <f>#REF!</f>
        <v>#REF!</v>
      </c>
      <c r="E861" t="e">
        <f>#REF!</f>
        <v>#REF!</v>
      </c>
      <c r="F861" t="e">
        <f>#REF!</f>
        <v>#REF!</v>
      </c>
      <c r="G861" t="e">
        <f>#REF!</f>
        <v>#REF!</v>
      </c>
      <c r="H861" t="e">
        <f>#REF!</f>
        <v>#REF!</v>
      </c>
    </row>
    <row r="862" spans="1:8">
      <c r="A862" t="e">
        <f>#REF!</f>
        <v>#REF!</v>
      </c>
      <c r="B862" t="e">
        <f>#REF!</f>
        <v>#REF!</v>
      </c>
      <c r="C862" t="e">
        <f>#REF!</f>
        <v>#REF!</v>
      </c>
      <c r="D862" t="e">
        <f>#REF!</f>
        <v>#REF!</v>
      </c>
      <c r="E862" t="e">
        <f>#REF!</f>
        <v>#REF!</v>
      </c>
      <c r="F862" t="e">
        <f>#REF!</f>
        <v>#REF!</v>
      </c>
      <c r="G862" t="e">
        <f>#REF!</f>
        <v>#REF!</v>
      </c>
      <c r="H862" t="e">
        <f>#REF!</f>
        <v>#REF!</v>
      </c>
    </row>
    <row r="863" spans="1:8">
      <c r="A863" t="e">
        <f>#REF!</f>
        <v>#REF!</v>
      </c>
      <c r="B863" t="e">
        <f>#REF!</f>
        <v>#REF!</v>
      </c>
      <c r="C863" t="e">
        <f>#REF!</f>
        <v>#REF!</v>
      </c>
      <c r="D863" t="e">
        <f>#REF!</f>
        <v>#REF!</v>
      </c>
      <c r="E863" t="e">
        <f>#REF!</f>
        <v>#REF!</v>
      </c>
      <c r="F863" t="e">
        <f>#REF!</f>
        <v>#REF!</v>
      </c>
      <c r="G863" t="e">
        <f>#REF!</f>
        <v>#REF!</v>
      </c>
      <c r="H863" t="e">
        <f>#REF!</f>
        <v>#REF!</v>
      </c>
    </row>
    <row r="864" spans="1:8">
      <c r="A864" t="e">
        <f>#REF!</f>
        <v>#REF!</v>
      </c>
      <c r="B864" t="e">
        <f>#REF!</f>
        <v>#REF!</v>
      </c>
      <c r="C864" t="e">
        <f>#REF!</f>
        <v>#REF!</v>
      </c>
      <c r="D864" t="e">
        <f>#REF!</f>
        <v>#REF!</v>
      </c>
      <c r="E864" t="e">
        <f>#REF!</f>
        <v>#REF!</v>
      </c>
      <c r="F864" t="e">
        <f>#REF!</f>
        <v>#REF!</v>
      </c>
      <c r="G864" t="e">
        <f>#REF!</f>
        <v>#REF!</v>
      </c>
      <c r="H864" t="e">
        <f>#REF!</f>
        <v>#REF!</v>
      </c>
    </row>
    <row r="865" spans="1:8">
      <c r="A865" t="e">
        <f>#REF!</f>
        <v>#REF!</v>
      </c>
      <c r="B865" t="e">
        <f>#REF!</f>
        <v>#REF!</v>
      </c>
      <c r="C865" t="e">
        <f>#REF!</f>
        <v>#REF!</v>
      </c>
      <c r="D865" t="e">
        <f>#REF!</f>
        <v>#REF!</v>
      </c>
      <c r="E865" t="e">
        <f>#REF!</f>
        <v>#REF!</v>
      </c>
      <c r="F865" t="e">
        <f>#REF!</f>
        <v>#REF!</v>
      </c>
      <c r="G865" t="e">
        <f>#REF!</f>
        <v>#REF!</v>
      </c>
      <c r="H865" t="e">
        <f>#REF!</f>
        <v>#REF!</v>
      </c>
    </row>
    <row r="866" spans="1:8">
      <c r="A866" t="e">
        <f>#REF!</f>
        <v>#REF!</v>
      </c>
      <c r="B866" t="e">
        <f>#REF!</f>
        <v>#REF!</v>
      </c>
      <c r="C866" t="e">
        <f>#REF!</f>
        <v>#REF!</v>
      </c>
      <c r="D866" t="e">
        <f>#REF!</f>
        <v>#REF!</v>
      </c>
      <c r="E866" t="e">
        <f>#REF!</f>
        <v>#REF!</v>
      </c>
      <c r="F866" t="e">
        <f>#REF!</f>
        <v>#REF!</v>
      </c>
      <c r="G866" t="e">
        <f>#REF!</f>
        <v>#REF!</v>
      </c>
      <c r="H866" t="e">
        <f>#REF!</f>
        <v>#REF!</v>
      </c>
    </row>
    <row r="867" spans="1:8">
      <c r="A867" t="e">
        <f>#REF!</f>
        <v>#REF!</v>
      </c>
      <c r="B867" t="e">
        <f>#REF!</f>
        <v>#REF!</v>
      </c>
      <c r="C867" t="e">
        <f>#REF!</f>
        <v>#REF!</v>
      </c>
      <c r="D867" t="e">
        <f>#REF!</f>
        <v>#REF!</v>
      </c>
      <c r="E867" t="e">
        <f>#REF!</f>
        <v>#REF!</v>
      </c>
      <c r="F867" t="e">
        <f>#REF!</f>
        <v>#REF!</v>
      </c>
      <c r="G867" t="e">
        <f>#REF!</f>
        <v>#REF!</v>
      </c>
      <c r="H867" t="e">
        <f>#REF!</f>
        <v>#REF!</v>
      </c>
    </row>
    <row r="868" spans="1:8">
      <c r="A868" t="e">
        <f>#REF!</f>
        <v>#REF!</v>
      </c>
      <c r="B868" t="e">
        <f>#REF!</f>
        <v>#REF!</v>
      </c>
      <c r="C868" t="e">
        <f>#REF!</f>
        <v>#REF!</v>
      </c>
      <c r="D868" t="e">
        <f>#REF!</f>
        <v>#REF!</v>
      </c>
      <c r="E868" t="e">
        <f>#REF!</f>
        <v>#REF!</v>
      </c>
      <c r="F868" t="e">
        <f>#REF!</f>
        <v>#REF!</v>
      </c>
      <c r="G868" t="e">
        <f>#REF!</f>
        <v>#REF!</v>
      </c>
      <c r="H868" t="e">
        <f>#REF!</f>
        <v>#REF!</v>
      </c>
    </row>
    <row r="869" spans="1:8">
      <c r="A869" t="e">
        <f>#REF!</f>
        <v>#REF!</v>
      </c>
      <c r="B869" t="e">
        <f>#REF!</f>
        <v>#REF!</v>
      </c>
      <c r="C869" t="e">
        <f>#REF!</f>
        <v>#REF!</v>
      </c>
      <c r="D869" t="e">
        <f>#REF!</f>
        <v>#REF!</v>
      </c>
      <c r="E869" t="e">
        <f>#REF!</f>
        <v>#REF!</v>
      </c>
      <c r="F869" t="e">
        <f>#REF!</f>
        <v>#REF!</v>
      </c>
      <c r="G869" t="e">
        <f>#REF!</f>
        <v>#REF!</v>
      </c>
      <c r="H869" t="e">
        <f>#REF!</f>
        <v>#REF!</v>
      </c>
    </row>
    <row r="870" spans="1:8">
      <c r="A870" t="e">
        <f>#REF!</f>
        <v>#REF!</v>
      </c>
      <c r="B870" t="e">
        <f>#REF!</f>
        <v>#REF!</v>
      </c>
      <c r="C870" t="e">
        <f>#REF!</f>
        <v>#REF!</v>
      </c>
      <c r="D870" t="e">
        <f>#REF!</f>
        <v>#REF!</v>
      </c>
      <c r="E870" t="e">
        <f>#REF!</f>
        <v>#REF!</v>
      </c>
      <c r="F870" t="e">
        <f>#REF!</f>
        <v>#REF!</v>
      </c>
      <c r="G870" t="e">
        <f>#REF!</f>
        <v>#REF!</v>
      </c>
      <c r="H870" t="e">
        <f>#REF!</f>
        <v>#REF!</v>
      </c>
    </row>
    <row r="871" spans="1:8">
      <c r="A871" t="e">
        <f>#REF!</f>
        <v>#REF!</v>
      </c>
      <c r="B871" t="e">
        <f>#REF!</f>
        <v>#REF!</v>
      </c>
      <c r="C871" t="e">
        <f>#REF!</f>
        <v>#REF!</v>
      </c>
      <c r="D871" t="e">
        <f>#REF!</f>
        <v>#REF!</v>
      </c>
      <c r="E871" t="e">
        <f>#REF!</f>
        <v>#REF!</v>
      </c>
      <c r="F871" t="e">
        <f>#REF!</f>
        <v>#REF!</v>
      </c>
      <c r="G871" t="e">
        <f>#REF!</f>
        <v>#REF!</v>
      </c>
      <c r="H871" t="e">
        <f>#REF!</f>
        <v>#REF!</v>
      </c>
    </row>
    <row r="872" spans="1:8">
      <c r="A872" t="e">
        <f>#REF!</f>
        <v>#REF!</v>
      </c>
      <c r="B872" t="e">
        <f>#REF!</f>
        <v>#REF!</v>
      </c>
      <c r="C872" t="e">
        <f>#REF!</f>
        <v>#REF!</v>
      </c>
      <c r="D872" t="e">
        <f>#REF!</f>
        <v>#REF!</v>
      </c>
      <c r="E872" t="e">
        <f>#REF!</f>
        <v>#REF!</v>
      </c>
      <c r="F872" t="e">
        <f>#REF!</f>
        <v>#REF!</v>
      </c>
      <c r="G872" t="e">
        <f>#REF!</f>
        <v>#REF!</v>
      </c>
      <c r="H872" t="e">
        <f>#REF!</f>
        <v>#REF!</v>
      </c>
    </row>
    <row r="873" spans="1:8">
      <c r="A873" t="e">
        <f>#REF!</f>
        <v>#REF!</v>
      </c>
      <c r="B873" t="e">
        <f>#REF!</f>
        <v>#REF!</v>
      </c>
      <c r="C873" t="e">
        <f>#REF!</f>
        <v>#REF!</v>
      </c>
      <c r="D873" t="e">
        <f>#REF!</f>
        <v>#REF!</v>
      </c>
      <c r="E873" t="e">
        <f>#REF!</f>
        <v>#REF!</v>
      </c>
      <c r="F873" t="e">
        <f>#REF!</f>
        <v>#REF!</v>
      </c>
      <c r="G873" t="e">
        <f>#REF!</f>
        <v>#REF!</v>
      </c>
      <c r="H873" t="e">
        <f>#REF!</f>
        <v>#REF!</v>
      </c>
    </row>
    <row r="874" spans="1:8">
      <c r="A874" t="e">
        <f>#REF!</f>
        <v>#REF!</v>
      </c>
      <c r="B874" t="e">
        <f>#REF!</f>
        <v>#REF!</v>
      </c>
      <c r="C874" t="e">
        <f>#REF!</f>
        <v>#REF!</v>
      </c>
      <c r="D874" t="e">
        <f>#REF!</f>
        <v>#REF!</v>
      </c>
      <c r="E874" t="e">
        <f>#REF!</f>
        <v>#REF!</v>
      </c>
      <c r="F874" t="e">
        <f>#REF!</f>
        <v>#REF!</v>
      </c>
      <c r="G874" t="e">
        <f>#REF!</f>
        <v>#REF!</v>
      </c>
      <c r="H874" t="e">
        <f>#REF!</f>
        <v>#REF!</v>
      </c>
    </row>
    <row r="875" spans="1:8">
      <c r="A875" t="e">
        <f>#REF!</f>
        <v>#REF!</v>
      </c>
      <c r="B875" t="e">
        <f>#REF!</f>
        <v>#REF!</v>
      </c>
      <c r="C875" t="e">
        <f>#REF!</f>
        <v>#REF!</v>
      </c>
      <c r="D875" t="e">
        <f>#REF!</f>
        <v>#REF!</v>
      </c>
      <c r="E875" t="e">
        <f>#REF!</f>
        <v>#REF!</v>
      </c>
      <c r="F875" t="e">
        <f>#REF!</f>
        <v>#REF!</v>
      </c>
      <c r="G875" t="e">
        <f>#REF!</f>
        <v>#REF!</v>
      </c>
      <c r="H875" t="e">
        <f>#REF!</f>
        <v>#REF!</v>
      </c>
    </row>
    <row r="876" spans="1:8">
      <c r="A876" t="e">
        <f>#REF!</f>
        <v>#REF!</v>
      </c>
      <c r="B876" t="e">
        <f>#REF!</f>
        <v>#REF!</v>
      </c>
      <c r="C876" t="e">
        <f>#REF!</f>
        <v>#REF!</v>
      </c>
      <c r="D876" t="e">
        <f>#REF!</f>
        <v>#REF!</v>
      </c>
      <c r="E876" t="e">
        <f>#REF!</f>
        <v>#REF!</v>
      </c>
      <c r="F876" t="e">
        <f>#REF!</f>
        <v>#REF!</v>
      </c>
      <c r="G876" t="e">
        <f>#REF!</f>
        <v>#REF!</v>
      </c>
      <c r="H876" t="e">
        <f>#REF!</f>
        <v>#REF!</v>
      </c>
    </row>
    <row r="877" spans="1:8">
      <c r="A877" t="e">
        <f>#REF!</f>
        <v>#REF!</v>
      </c>
      <c r="B877" t="e">
        <f>#REF!</f>
        <v>#REF!</v>
      </c>
      <c r="C877" t="e">
        <f>#REF!</f>
        <v>#REF!</v>
      </c>
      <c r="D877" t="e">
        <f>#REF!</f>
        <v>#REF!</v>
      </c>
      <c r="E877" t="e">
        <f>#REF!</f>
        <v>#REF!</v>
      </c>
      <c r="F877" t="e">
        <f>#REF!</f>
        <v>#REF!</v>
      </c>
      <c r="G877" t="e">
        <f>#REF!</f>
        <v>#REF!</v>
      </c>
      <c r="H877" t="e">
        <f>#REF!</f>
        <v>#REF!</v>
      </c>
    </row>
    <row r="878" spans="1:8">
      <c r="A878" t="e">
        <f>#REF!</f>
        <v>#REF!</v>
      </c>
      <c r="B878" t="e">
        <f>#REF!</f>
        <v>#REF!</v>
      </c>
      <c r="C878" t="e">
        <f>#REF!</f>
        <v>#REF!</v>
      </c>
      <c r="D878" t="e">
        <f>#REF!</f>
        <v>#REF!</v>
      </c>
      <c r="E878" t="e">
        <f>#REF!</f>
        <v>#REF!</v>
      </c>
      <c r="F878" t="e">
        <f>#REF!</f>
        <v>#REF!</v>
      </c>
      <c r="G878" t="e">
        <f>#REF!</f>
        <v>#REF!</v>
      </c>
      <c r="H878" t="e">
        <f>#REF!</f>
        <v>#REF!</v>
      </c>
    </row>
    <row r="879" spans="1:8">
      <c r="A879" t="e">
        <f>#REF!</f>
        <v>#REF!</v>
      </c>
      <c r="B879" t="e">
        <f>#REF!</f>
        <v>#REF!</v>
      </c>
      <c r="C879" t="e">
        <f>#REF!</f>
        <v>#REF!</v>
      </c>
      <c r="D879" t="e">
        <f>#REF!</f>
        <v>#REF!</v>
      </c>
      <c r="E879" t="e">
        <f>#REF!</f>
        <v>#REF!</v>
      </c>
      <c r="F879" t="e">
        <f>#REF!</f>
        <v>#REF!</v>
      </c>
      <c r="G879" t="e">
        <f>#REF!</f>
        <v>#REF!</v>
      </c>
      <c r="H879" t="e">
        <f>#REF!</f>
        <v>#REF!</v>
      </c>
    </row>
    <row r="880" spans="1:8">
      <c r="A880" t="e">
        <f>#REF!</f>
        <v>#REF!</v>
      </c>
      <c r="B880" t="e">
        <f>#REF!</f>
        <v>#REF!</v>
      </c>
      <c r="C880" t="e">
        <f>#REF!</f>
        <v>#REF!</v>
      </c>
      <c r="D880" t="e">
        <f>#REF!</f>
        <v>#REF!</v>
      </c>
      <c r="E880" t="e">
        <f>#REF!</f>
        <v>#REF!</v>
      </c>
      <c r="F880" t="e">
        <f>#REF!</f>
        <v>#REF!</v>
      </c>
      <c r="G880" t="e">
        <f>#REF!</f>
        <v>#REF!</v>
      </c>
      <c r="H880" t="e">
        <f>#REF!</f>
        <v>#REF!</v>
      </c>
    </row>
    <row r="881" spans="1:8">
      <c r="A881" t="e">
        <f>#REF!</f>
        <v>#REF!</v>
      </c>
      <c r="B881" t="e">
        <f>#REF!</f>
        <v>#REF!</v>
      </c>
      <c r="C881" t="e">
        <f>#REF!</f>
        <v>#REF!</v>
      </c>
      <c r="D881" t="e">
        <f>#REF!</f>
        <v>#REF!</v>
      </c>
      <c r="E881" t="e">
        <f>#REF!</f>
        <v>#REF!</v>
      </c>
      <c r="F881" t="e">
        <f>#REF!</f>
        <v>#REF!</v>
      </c>
      <c r="G881" t="e">
        <f>#REF!</f>
        <v>#REF!</v>
      </c>
      <c r="H881" t="e">
        <f>#REF!</f>
        <v>#REF!</v>
      </c>
    </row>
    <row r="882" spans="1:8">
      <c r="A882" t="e">
        <f>#REF!</f>
        <v>#REF!</v>
      </c>
      <c r="B882" t="e">
        <f>#REF!</f>
        <v>#REF!</v>
      </c>
      <c r="C882" t="e">
        <f>#REF!</f>
        <v>#REF!</v>
      </c>
      <c r="D882" t="e">
        <f>#REF!</f>
        <v>#REF!</v>
      </c>
      <c r="E882" t="e">
        <f>#REF!</f>
        <v>#REF!</v>
      </c>
      <c r="F882" t="e">
        <f>#REF!</f>
        <v>#REF!</v>
      </c>
      <c r="G882" t="e">
        <f>#REF!</f>
        <v>#REF!</v>
      </c>
      <c r="H882" t="e">
        <f>#REF!</f>
        <v>#REF!</v>
      </c>
    </row>
    <row r="883" spans="1:8">
      <c r="A883" t="e">
        <f>#REF!</f>
        <v>#REF!</v>
      </c>
      <c r="B883" t="e">
        <f>#REF!</f>
        <v>#REF!</v>
      </c>
      <c r="C883" t="e">
        <f>#REF!</f>
        <v>#REF!</v>
      </c>
      <c r="D883" t="e">
        <f>#REF!</f>
        <v>#REF!</v>
      </c>
      <c r="E883" t="e">
        <f>#REF!</f>
        <v>#REF!</v>
      </c>
      <c r="F883" t="e">
        <f>#REF!</f>
        <v>#REF!</v>
      </c>
      <c r="G883" t="e">
        <f>#REF!</f>
        <v>#REF!</v>
      </c>
      <c r="H883" t="e">
        <f>#REF!</f>
        <v>#REF!</v>
      </c>
    </row>
    <row r="884" spans="1:8">
      <c r="A884" t="e">
        <f>#REF!</f>
        <v>#REF!</v>
      </c>
      <c r="B884" t="e">
        <f>#REF!</f>
        <v>#REF!</v>
      </c>
      <c r="C884" t="e">
        <f>#REF!</f>
        <v>#REF!</v>
      </c>
      <c r="D884" t="e">
        <f>#REF!</f>
        <v>#REF!</v>
      </c>
      <c r="E884" t="e">
        <f>#REF!</f>
        <v>#REF!</v>
      </c>
      <c r="F884" t="e">
        <f>#REF!</f>
        <v>#REF!</v>
      </c>
      <c r="G884" t="e">
        <f>#REF!</f>
        <v>#REF!</v>
      </c>
      <c r="H884" t="e">
        <f>#REF!</f>
        <v>#REF!</v>
      </c>
    </row>
    <row r="885" spans="1:8">
      <c r="A885" t="e">
        <f>#REF!</f>
        <v>#REF!</v>
      </c>
      <c r="B885" t="e">
        <f>#REF!</f>
        <v>#REF!</v>
      </c>
      <c r="C885" t="e">
        <f>#REF!</f>
        <v>#REF!</v>
      </c>
      <c r="D885" t="e">
        <f>#REF!</f>
        <v>#REF!</v>
      </c>
      <c r="E885" t="e">
        <f>#REF!</f>
        <v>#REF!</v>
      </c>
      <c r="F885" t="e">
        <f>#REF!</f>
        <v>#REF!</v>
      </c>
      <c r="G885" t="e">
        <f>#REF!</f>
        <v>#REF!</v>
      </c>
      <c r="H885" t="e">
        <f>#REF!</f>
        <v>#REF!</v>
      </c>
    </row>
    <row r="886" spans="1:8">
      <c r="A886" t="e">
        <f>#REF!</f>
        <v>#REF!</v>
      </c>
      <c r="B886" t="e">
        <f>#REF!</f>
        <v>#REF!</v>
      </c>
      <c r="C886" t="e">
        <f>#REF!</f>
        <v>#REF!</v>
      </c>
      <c r="D886" t="e">
        <f>#REF!</f>
        <v>#REF!</v>
      </c>
      <c r="E886" t="e">
        <f>#REF!</f>
        <v>#REF!</v>
      </c>
      <c r="F886" t="e">
        <f>#REF!</f>
        <v>#REF!</v>
      </c>
      <c r="G886" t="e">
        <f>#REF!</f>
        <v>#REF!</v>
      </c>
      <c r="H886" t="e">
        <f>#REF!</f>
        <v>#REF!</v>
      </c>
    </row>
    <row r="887" spans="1:8">
      <c r="A887" t="e">
        <f>#REF!</f>
        <v>#REF!</v>
      </c>
      <c r="B887" t="e">
        <f>#REF!</f>
        <v>#REF!</v>
      </c>
      <c r="C887" t="e">
        <f>#REF!</f>
        <v>#REF!</v>
      </c>
      <c r="D887" t="e">
        <f>#REF!</f>
        <v>#REF!</v>
      </c>
      <c r="E887" t="e">
        <f>#REF!</f>
        <v>#REF!</v>
      </c>
      <c r="F887" t="e">
        <f>#REF!</f>
        <v>#REF!</v>
      </c>
      <c r="G887" t="e">
        <f>#REF!</f>
        <v>#REF!</v>
      </c>
      <c r="H887" t="e">
        <f>#REF!</f>
        <v>#REF!</v>
      </c>
    </row>
    <row r="888" spans="1:8">
      <c r="A888" t="e">
        <f>#REF!</f>
        <v>#REF!</v>
      </c>
      <c r="B888" t="e">
        <f>#REF!</f>
        <v>#REF!</v>
      </c>
      <c r="C888" t="e">
        <f>#REF!</f>
        <v>#REF!</v>
      </c>
      <c r="D888" t="e">
        <f>#REF!</f>
        <v>#REF!</v>
      </c>
      <c r="E888" t="e">
        <f>#REF!</f>
        <v>#REF!</v>
      </c>
      <c r="F888" t="e">
        <f>#REF!</f>
        <v>#REF!</v>
      </c>
      <c r="G888" t="e">
        <f>#REF!</f>
        <v>#REF!</v>
      </c>
      <c r="H888" t="e">
        <f>#REF!</f>
        <v>#REF!</v>
      </c>
    </row>
    <row r="889" spans="1:8">
      <c r="A889" t="e">
        <f>#REF!</f>
        <v>#REF!</v>
      </c>
      <c r="B889" t="e">
        <f>#REF!</f>
        <v>#REF!</v>
      </c>
      <c r="C889" t="e">
        <f>#REF!</f>
        <v>#REF!</v>
      </c>
      <c r="D889" t="e">
        <f>#REF!</f>
        <v>#REF!</v>
      </c>
      <c r="E889" t="e">
        <f>#REF!</f>
        <v>#REF!</v>
      </c>
      <c r="F889" t="e">
        <f>#REF!</f>
        <v>#REF!</v>
      </c>
      <c r="G889" t="e">
        <f>#REF!</f>
        <v>#REF!</v>
      </c>
      <c r="H889" t="e">
        <f>#REF!</f>
        <v>#REF!</v>
      </c>
    </row>
    <row r="890" spans="1:8">
      <c r="A890" t="e">
        <f>#REF!</f>
        <v>#REF!</v>
      </c>
      <c r="B890" t="e">
        <f>#REF!</f>
        <v>#REF!</v>
      </c>
      <c r="C890" t="e">
        <f>#REF!</f>
        <v>#REF!</v>
      </c>
      <c r="D890" t="e">
        <f>#REF!</f>
        <v>#REF!</v>
      </c>
      <c r="E890" t="e">
        <f>#REF!</f>
        <v>#REF!</v>
      </c>
      <c r="F890" t="e">
        <f>#REF!</f>
        <v>#REF!</v>
      </c>
      <c r="G890" t="e">
        <f>#REF!</f>
        <v>#REF!</v>
      </c>
      <c r="H890" t="e">
        <f>#REF!</f>
        <v>#REF!</v>
      </c>
    </row>
    <row r="891" spans="1:8">
      <c r="A891" t="e">
        <f>#REF!</f>
        <v>#REF!</v>
      </c>
      <c r="B891" t="e">
        <f>#REF!</f>
        <v>#REF!</v>
      </c>
      <c r="C891" t="e">
        <f>#REF!</f>
        <v>#REF!</v>
      </c>
      <c r="D891" t="e">
        <f>#REF!</f>
        <v>#REF!</v>
      </c>
      <c r="E891" t="e">
        <f>#REF!</f>
        <v>#REF!</v>
      </c>
      <c r="F891" t="e">
        <f>#REF!</f>
        <v>#REF!</v>
      </c>
      <c r="G891" t="e">
        <f>#REF!</f>
        <v>#REF!</v>
      </c>
      <c r="H891" t="e">
        <f>#REF!</f>
        <v>#REF!</v>
      </c>
    </row>
    <row r="892" spans="1:8">
      <c r="A892" t="e">
        <f>#REF!</f>
        <v>#REF!</v>
      </c>
      <c r="B892" t="e">
        <f>#REF!</f>
        <v>#REF!</v>
      </c>
      <c r="C892" t="e">
        <f>#REF!</f>
        <v>#REF!</v>
      </c>
      <c r="D892" t="e">
        <f>#REF!</f>
        <v>#REF!</v>
      </c>
      <c r="E892" t="e">
        <f>#REF!</f>
        <v>#REF!</v>
      </c>
      <c r="F892" t="e">
        <f>#REF!</f>
        <v>#REF!</v>
      </c>
      <c r="G892" t="e">
        <f>#REF!</f>
        <v>#REF!</v>
      </c>
      <c r="H892" t="e">
        <f>#REF!</f>
        <v>#REF!</v>
      </c>
    </row>
    <row r="893" spans="1:8">
      <c r="A893" t="e">
        <f>#REF!</f>
        <v>#REF!</v>
      </c>
      <c r="B893" t="e">
        <f>#REF!</f>
        <v>#REF!</v>
      </c>
      <c r="C893" t="e">
        <f>#REF!</f>
        <v>#REF!</v>
      </c>
      <c r="D893" t="e">
        <f>#REF!</f>
        <v>#REF!</v>
      </c>
      <c r="E893" t="e">
        <f>#REF!</f>
        <v>#REF!</v>
      </c>
      <c r="F893" t="e">
        <f>#REF!</f>
        <v>#REF!</v>
      </c>
      <c r="G893" t="e">
        <f>#REF!</f>
        <v>#REF!</v>
      </c>
      <c r="H893" t="e">
        <f>#REF!</f>
        <v>#REF!</v>
      </c>
    </row>
    <row r="894" spans="1:8">
      <c r="A894" t="e">
        <f>#REF!</f>
        <v>#REF!</v>
      </c>
      <c r="B894" t="e">
        <f>#REF!</f>
        <v>#REF!</v>
      </c>
      <c r="C894" t="e">
        <f>#REF!</f>
        <v>#REF!</v>
      </c>
      <c r="D894" t="e">
        <f>#REF!</f>
        <v>#REF!</v>
      </c>
      <c r="E894" t="e">
        <f>#REF!</f>
        <v>#REF!</v>
      </c>
      <c r="F894" t="e">
        <f>#REF!</f>
        <v>#REF!</v>
      </c>
      <c r="G894" t="e">
        <f>#REF!</f>
        <v>#REF!</v>
      </c>
      <c r="H894" t="e">
        <f>#REF!</f>
        <v>#REF!</v>
      </c>
    </row>
    <row r="895" spans="1:8">
      <c r="A895" t="e">
        <f>#REF!</f>
        <v>#REF!</v>
      </c>
      <c r="B895" t="e">
        <f>#REF!</f>
        <v>#REF!</v>
      </c>
      <c r="C895" t="e">
        <f>#REF!</f>
        <v>#REF!</v>
      </c>
      <c r="D895" t="e">
        <f>#REF!</f>
        <v>#REF!</v>
      </c>
      <c r="E895" t="e">
        <f>#REF!</f>
        <v>#REF!</v>
      </c>
      <c r="F895" t="e">
        <f>#REF!</f>
        <v>#REF!</v>
      </c>
      <c r="G895" t="e">
        <f>#REF!</f>
        <v>#REF!</v>
      </c>
      <c r="H895" t="e">
        <f>#REF!</f>
        <v>#REF!</v>
      </c>
    </row>
    <row r="896" spans="1:8">
      <c r="A896" t="e">
        <f>#REF!</f>
        <v>#REF!</v>
      </c>
      <c r="B896" t="e">
        <f>#REF!</f>
        <v>#REF!</v>
      </c>
      <c r="C896" t="e">
        <f>#REF!</f>
        <v>#REF!</v>
      </c>
      <c r="D896" t="e">
        <f>#REF!</f>
        <v>#REF!</v>
      </c>
      <c r="E896" t="e">
        <f>#REF!</f>
        <v>#REF!</v>
      </c>
      <c r="F896" t="e">
        <f>#REF!</f>
        <v>#REF!</v>
      </c>
      <c r="G896" t="e">
        <f>#REF!</f>
        <v>#REF!</v>
      </c>
      <c r="H896" t="e">
        <f>#REF!</f>
        <v>#REF!</v>
      </c>
    </row>
    <row r="897" spans="1:8">
      <c r="A897" t="e">
        <f>#REF!</f>
        <v>#REF!</v>
      </c>
      <c r="B897" t="e">
        <f>#REF!</f>
        <v>#REF!</v>
      </c>
      <c r="C897" t="e">
        <f>#REF!</f>
        <v>#REF!</v>
      </c>
      <c r="D897" t="e">
        <f>#REF!</f>
        <v>#REF!</v>
      </c>
      <c r="E897" t="e">
        <f>#REF!</f>
        <v>#REF!</v>
      </c>
      <c r="F897" t="e">
        <f>#REF!</f>
        <v>#REF!</v>
      </c>
      <c r="G897" t="e">
        <f>#REF!</f>
        <v>#REF!</v>
      </c>
      <c r="H897" t="e">
        <f>#REF!</f>
        <v>#REF!</v>
      </c>
    </row>
    <row r="898" spans="1:8">
      <c r="A898" t="e">
        <f>#REF!</f>
        <v>#REF!</v>
      </c>
      <c r="B898" t="e">
        <f>#REF!</f>
        <v>#REF!</v>
      </c>
      <c r="C898" t="e">
        <f>#REF!</f>
        <v>#REF!</v>
      </c>
      <c r="D898" t="e">
        <f>#REF!</f>
        <v>#REF!</v>
      </c>
      <c r="E898" t="e">
        <f>#REF!</f>
        <v>#REF!</v>
      </c>
      <c r="F898" t="e">
        <f>#REF!</f>
        <v>#REF!</v>
      </c>
      <c r="G898" t="e">
        <f>#REF!</f>
        <v>#REF!</v>
      </c>
      <c r="H898" t="e">
        <f>#REF!</f>
        <v>#REF!</v>
      </c>
    </row>
    <row r="899" spans="1:8">
      <c r="A899" t="e">
        <f>#REF!</f>
        <v>#REF!</v>
      </c>
      <c r="B899" t="e">
        <f>#REF!</f>
        <v>#REF!</v>
      </c>
      <c r="C899" t="e">
        <f>#REF!</f>
        <v>#REF!</v>
      </c>
      <c r="D899" t="e">
        <f>#REF!</f>
        <v>#REF!</v>
      </c>
      <c r="E899" t="e">
        <f>#REF!</f>
        <v>#REF!</v>
      </c>
      <c r="F899" t="e">
        <f>#REF!</f>
        <v>#REF!</v>
      </c>
      <c r="G899" t="e">
        <f>#REF!</f>
        <v>#REF!</v>
      </c>
      <c r="H899" t="e">
        <f>#REF!</f>
        <v>#REF!</v>
      </c>
    </row>
    <row r="900" spans="1:8">
      <c r="A900" t="e">
        <f>#REF!</f>
        <v>#REF!</v>
      </c>
      <c r="B900" t="e">
        <f>#REF!</f>
        <v>#REF!</v>
      </c>
      <c r="C900" t="e">
        <f>#REF!</f>
        <v>#REF!</v>
      </c>
      <c r="D900" t="e">
        <f>#REF!</f>
        <v>#REF!</v>
      </c>
      <c r="E900" t="e">
        <f>#REF!</f>
        <v>#REF!</v>
      </c>
      <c r="F900" t="e">
        <f>#REF!</f>
        <v>#REF!</v>
      </c>
      <c r="G900" t="e">
        <f>#REF!</f>
        <v>#REF!</v>
      </c>
      <c r="H900" t="e">
        <f>#REF!</f>
        <v>#REF!</v>
      </c>
    </row>
    <row r="901" spans="1:8">
      <c r="A901" t="e">
        <f>#REF!</f>
        <v>#REF!</v>
      </c>
      <c r="B901" t="e">
        <f>#REF!</f>
        <v>#REF!</v>
      </c>
      <c r="C901" t="e">
        <f>#REF!</f>
        <v>#REF!</v>
      </c>
      <c r="D901" t="e">
        <f>#REF!</f>
        <v>#REF!</v>
      </c>
      <c r="E901" t="e">
        <f>#REF!</f>
        <v>#REF!</v>
      </c>
      <c r="F901" t="e">
        <f>#REF!</f>
        <v>#REF!</v>
      </c>
      <c r="G901" t="e">
        <f>#REF!</f>
        <v>#REF!</v>
      </c>
      <c r="H901" t="e">
        <f>#REF!</f>
        <v>#REF!</v>
      </c>
    </row>
    <row r="902" spans="1:8">
      <c r="A902" t="e">
        <f>#REF!</f>
        <v>#REF!</v>
      </c>
      <c r="B902" t="e">
        <f>#REF!</f>
        <v>#REF!</v>
      </c>
      <c r="C902" t="e">
        <f>#REF!</f>
        <v>#REF!</v>
      </c>
      <c r="D902" t="e">
        <f>#REF!</f>
        <v>#REF!</v>
      </c>
      <c r="E902" t="e">
        <f>#REF!</f>
        <v>#REF!</v>
      </c>
      <c r="F902" t="e">
        <f>#REF!</f>
        <v>#REF!</v>
      </c>
      <c r="G902" t="e">
        <f>#REF!</f>
        <v>#REF!</v>
      </c>
      <c r="H902" t="e">
        <f>#REF!</f>
        <v>#REF!</v>
      </c>
    </row>
    <row r="903" spans="1:8">
      <c r="A903" t="e">
        <f>#REF!</f>
        <v>#REF!</v>
      </c>
      <c r="B903" t="e">
        <f>#REF!</f>
        <v>#REF!</v>
      </c>
      <c r="C903" t="e">
        <f>#REF!</f>
        <v>#REF!</v>
      </c>
      <c r="D903" t="e">
        <f>#REF!</f>
        <v>#REF!</v>
      </c>
      <c r="E903" t="e">
        <f>#REF!</f>
        <v>#REF!</v>
      </c>
      <c r="F903" t="e">
        <f>#REF!</f>
        <v>#REF!</v>
      </c>
      <c r="G903" t="e">
        <f>#REF!</f>
        <v>#REF!</v>
      </c>
      <c r="H903" t="e">
        <f>#REF!</f>
        <v>#REF!</v>
      </c>
    </row>
    <row r="904" spans="1:8">
      <c r="A904" t="e">
        <f>#REF!</f>
        <v>#REF!</v>
      </c>
      <c r="B904" t="e">
        <f>#REF!</f>
        <v>#REF!</v>
      </c>
      <c r="C904" t="e">
        <f>#REF!</f>
        <v>#REF!</v>
      </c>
      <c r="D904" t="e">
        <f>#REF!</f>
        <v>#REF!</v>
      </c>
      <c r="E904" t="e">
        <f>#REF!</f>
        <v>#REF!</v>
      </c>
      <c r="F904" t="e">
        <f>#REF!</f>
        <v>#REF!</v>
      </c>
      <c r="G904" t="e">
        <f>#REF!</f>
        <v>#REF!</v>
      </c>
      <c r="H904" t="e">
        <f>#REF!</f>
        <v>#REF!</v>
      </c>
    </row>
    <row r="905" spans="1:8">
      <c r="A905" t="e">
        <f>#REF!</f>
        <v>#REF!</v>
      </c>
      <c r="B905" t="e">
        <f>#REF!</f>
        <v>#REF!</v>
      </c>
      <c r="C905" t="e">
        <f>#REF!</f>
        <v>#REF!</v>
      </c>
      <c r="D905" t="e">
        <f>#REF!</f>
        <v>#REF!</v>
      </c>
      <c r="E905" t="e">
        <f>#REF!</f>
        <v>#REF!</v>
      </c>
      <c r="F905" t="e">
        <f>#REF!</f>
        <v>#REF!</v>
      </c>
      <c r="G905" t="e">
        <f>#REF!</f>
        <v>#REF!</v>
      </c>
      <c r="H905" t="e">
        <f>#REF!</f>
        <v>#REF!</v>
      </c>
    </row>
    <row r="906" spans="1:8">
      <c r="A906" t="e">
        <f>#REF!</f>
        <v>#REF!</v>
      </c>
      <c r="B906" t="e">
        <f>#REF!</f>
        <v>#REF!</v>
      </c>
      <c r="C906" t="e">
        <f>#REF!</f>
        <v>#REF!</v>
      </c>
      <c r="D906" t="e">
        <f>#REF!</f>
        <v>#REF!</v>
      </c>
      <c r="E906" t="e">
        <f>#REF!</f>
        <v>#REF!</v>
      </c>
      <c r="F906" t="e">
        <f>#REF!</f>
        <v>#REF!</v>
      </c>
      <c r="G906" t="e">
        <f>#REF!</f>
        <v>#REF!</v>
      </c>
      <c r="H906" t="e">
        <f>#REF!</f>
        <v>#REF!</v>
      </c>
    </row>
    <row r="907" spans="1:8">
      <c r="A907" t="e">
        <f>#REF!</f>
        <v>#REF!</v>
      </c>
      <c r="B907" t="e">
        <f>#REF!</f>
        <v>#REF!</v>
      </c>
      <c r="C907" t="e">
        <f>#REF!</f>
        <v>#REF!</v>
      </c>
      <c r="D907" t="e">
        <f>#REF!</f>
        <v>#REF!</v>
      </c>
      <c r="E907" t="e">
        <f>#REF!</f>
        <v>#REF!</v>
      </c>
      <c r="F907" t="e">
        <f>#REF!</f>
        <v>#REF!</v>
      </c>
      <c r="G907" t="e">
        <f>#REF!</f>
        <v>#REF!</v>
      </c>
      <c r="H907" t="e">
        <f>#REF!</f>
        <v>#REF!</v>
      </c>
    </row>
    <row r="908" spans="1:8">
      <c r="A908" t="e">
        <f>#REF!</f>
        <v>#REF!</v>
      </c>
      <c r="B908" t="e">
        <f>#REF!</f>
        <v>#REF!</v>
      </c>
      <c r="C908" t="e">
        <f>#REF!</f>
        <v>#REF!</v>
      </c>
      <c r="D908" t="e">
        <f>#REF!</f>
        <v>#REF!</v>
      </c>
      <c r="E908" t="e">
        <f>#REF!</f>
        <v>#REF!</v>
      </c>
      <c r="F908" t="e">
        <f>#REF!</f>
        <v>#REF!</v>
      </c>
      <c r="G908" t="e">
        <f>#REF!</f>
        <v>#REF!</v>
      </c>
      <c r="H908" t="e">
        <f>#REF!</f>
        <v>#REF!</v>
      </c>
    </row>
    <row r="909" spans="1:8">
      <c r="A909" t="e">
        <f>#REF!</f>
        <v>#REF!</v>
      </c>
      <c r="B909" t="e">
        <f>#REF!</f>
        <v>#REF!</v>
      </c>
      <c r="C909" t="e">
        <f>#REF!</f>
        <v>#REF!</v>
      </c>
      <c r="D909" t="e">
        <f>#REF!</f>
        <v>#REF!</v>
      </c>
      <c r="E909" t="e">
        <f>#REF!</f>
        <v>#REF!</v>
      </c>
      <c r="F909" t="e">
        <f>#REF!</f>
        <v>#REF!</v>
      </c>
      <c r="G909" t="e">
        <f>#REF!</f>
        <v>#REF!</v>
      </c>
      <c r="H909" t="e">
        <f>#REF!</f>
        <v>#REF!</v>
      </c>
    </row>
    <row r="910" spans="1:8">
      <c r="A910" t="e">
        <f>#REF!</f>
        <v>#REF!</v>
      </c>
      <c r="B910" t="e">
        <f>#REF!</f>
        <v>#REF!</v>
      </c>
      <c r="C910" t="e">
        <f>#REF!</f>
        <v>#REF!</v>
      </c>
      <c r="D910" t="e">
        <f>#REF!</f>
        <v>#REF!</v>
      </c>
      <c r="E910" t="e">
        <f>#REF!</f>
        <v>#REF!</v>
      </c>
      <c r="F910" t="e">
        <f>#REF!</f>
        <v>#REF!</v>
      </c>
      <c r="G910" t="e">
        <f>#REF!</f>
        <v>#REF!</v>
      </c>
      <c r="H910" t="e">
        <f>#REF!</f>
        <v>#REF!</v>
      </c>
    </row>
    <row r="911" spans="1:8">
      <c r="A911" t="e">
        <f>#REF!</f>
        <v>#REF!</v>
      </c>
      <c r="B911" t="e">
        <f>#REF!</f>
        <v>#REF!</v>
      </c>
      <c r="C911" t="e">
        <f>#REF!</f>
        <v>#REF!</v>
      </c>
      <c r="D911" t="e">
        <f>#REF!</f>
        <v>#REF!</v>
      </c>
      <c r="E911" t="e">
        <f>#REF!</f>
        <v>#REF!</v>
      </c>
      <c r="F911" t="e">
        <f>#REF!</f>
        <v>#REF!</v>
      </c>
      <c r="G911" t="e">
        <f>#REF!</f>
        <v>#REF!</v>
      </c>
      <c r="H911" t="e">
        <f>#REF!</f>
        <v>#REF!</v>
      </c>
    </row>
    <row r="912" spans="1:8">
      <c r="A912" t="e">
        <f>#REF!</f>
        <v>#REF!</v>
      </c>
      <c r="B912" t="e">
        <f>#REF!</f>
        <v>#REF!</v>
      </c>
      <c r="C912" t="e">
        <f>#REF!</f>
        <v>#REF!</v>
      </c>
      <c r="D912" t="e">
        <f>#REF!</f>
        <v>#REF!</v>
      </c>
      <c r="E912" t="e">
        <f>#REF!</f>
        <v>#REF!</v>
      </c>
      <c r="F912" t="e">
        <f>#REF!</f>
        <v>#REF!</v>
      </c>
      <c r="G912" t="e">
        <f>#REF!</f>
        <v>#REF!</v>
      </c>
      <c r="H912" t="e">
        <f>#REF!</f>
        <v>#REF!</v>
      </c>
    </row>
    <row r="913" spans="1:8">
      <c r="A913" t="e">
        <f>#REF!</f>
        <v>#REF!</v>
      </c>
      <c r="B913" t="e">
        <f>#REF!</f>
        <v>#REF!</v>
      </c>
      <c r="C913" t="e">
        <f>#REF!</f>
        <v>#REF!</v>
      </c>
      <c r="D913" t="e">
        <f>#REF!</f>
        <v>#REF!</v>
      </c>
      <c r="E913" t="e">
        <f>#REF!</f>
        <v>#REF!</v>
      </c>
      <c r="F913" t="e">
        <f>#REF!</f>
        <v>#REF!</v>
      </c>
      <c r="G913" t="e">
        <f>#REF!</f>
        <v>#REF!</v>
      </c>
      <c r="H913" t="e">
        <f>#REF!</f>
        <v>#REF!</v>
      </c>
    </row>
    <row r="914" spans="1:8">
      <c r="A914" t="e">
        <f>#REF!</f>
        <v>#REF!</v>
      </c>
      <c r="B914" t="e">
        <f>#REF!</f>
        <v>#REF!</v>
      </c>
      <c r="C914" t="e">
        <f>#REF!</f>
        <v>#REF!</v>
      </c>
      <c r="D914" t="e">
        <f>#REF!</f>
        <v>#REF!</v>
      </c>
      <c r="E914" t="e">
        <f>#REF!</f>
        <v>#REF!</v>
      </c>
      <c r="F914" t="e">
        <f>#REF!</f>
        <v>#REF!</v>
      </c>
      <c r="G914" t="e">
        <f>#REF!</f>
        <v>#REF!</v>
      </c>
      <c r="H914" t="e">
        <f>#REF!</f>
        <v>#REF!</v>
      </c>
    </row>
    <row r="915" spans="1:8">
      <c r="A915" t="e">
        <f>#REF!</f>
        <v>#REF!</v>
      </c>
      <c r="B915" t="e">
        <f>#REF!</f>
        <v>#REF!</v>
      </c>
      <c r="C915" t="e">
        <f>#REF!</f>
        <v>#REF!</v>
      </c>
      <c r="D915" t="e">
        <f>#REF!</f>
        <v>#REF!</v>
      </c>
      <c r="E915" t="e">
        <f>#REF!</f>
        <v>#REF!</v>
      </c>
      <c r="F915" t="e">
        <f>#REF!</f>
        <v>#REF!</v>
      </c>
      <c r="G915" t="e">
        <f>#REF!</f>
        <v>#REF!</v>
      </c>
      <c r="H915" t="e">
        <f>#REF!</f>
        <v>#REF!</v>
      </c>
    </row>
    <row r="916" spans="1:8">
      <c r="A916" t="e">
        <f>#REF!</f>
        <v>#REF!</v>
      </c>
      <c r="B916" t="e">
        <f>#REF!</f>
        <v>#REF!</v>
      </c>
      <c r="C916" t="e">
        <f>#REF!</f>
        <v>#REF!</v>
      </c>
      <c r="D916" t="e">
        <f>#REF!</f>
        <v>#REF!</v>
      </c>
      <c r="E916" t="e">
        <f>#REF!</f>
        <v>#REF!</v>
      </c>
      <c r="F916" t="e">
        <f>#REF!</f>
        <v>#REF!</v>
      </c>
      <c r="G916" t="e">
        <f>#REF!</f>
        <v>#REF!</v>
      </c>
      <c r="H916" t="e">
        <f>#REF!</f>
        <v>#REF!</v>
      </c>
    </row>
    <row r="917" spans="1:8">
      <c r="A917" t="e">
        <f>#REF!</f>
        <v>#REF!</v>
      </c>
      <c r="B917" t="e">
        <f>#REF!</f>
        <v>#REF!</v>
      </c>
      <c r="C917" t="e">
        <f>#REF!</f>
        <v>#REF!</v>
      </c>
      <c r="D917" t="e">
        <f>#REF!</f>
        <v>#REF!</v>
      </c>
      <c r="E917" t="e">
        <f>#REF!</f>
        <v>#REF!</v>
      </c>
      <c r="F917" t="e">
        <f>#REF!</f>
        <v>#REF!</v>
      </c>
      <c r="G917" t="e">
        <f>#REF!</f>
        <v>#REF!</v>
      </c>
      <c r="H917" t="e">
        <f>#REF!</f>
        <v>#REF!</v>
      </c>
    </row>
    <row r="918" spans="1:8">
      <c r="A918" t="e">
        <f>#REF!</f>
        <v>#REF!</v>
      </c>
      <c r="B918" t="e">
        <f>#REF!</f>
        <v>#REF!</v>
      </c>
      <c r="C918" t="e">
        <f>#REF!</f>
        <v>#REF!</v>
      </c>
      <c r="D918" t="e">
        <f>#REF!</f>
        <v>#REF!</v>
      </c>
      <c r="E918" t="e">
        <f>#REF!</f>
        <v>#REF!</v>
      </c>
      <c r="F918" t="e">
        <f>#REF!</f>
        <v>#REF!</v>
      </c>
      <c r="G918" t="e">
        <f>#REF!</f>
        <v>#REF!</v>
      </c>
      <c r="H918" t="e">
        <f>#REF!</f>
        <v>#REF!</v>
      </c>
    </row>
    <row r="919" spans="1:8">
      <c r="A919" t="e">
        <f>#REF!</f>
        <v>#REF!</v>
      </c>
      <c r="B919" t="e">
        <f>#REF!</f>
        <v>#REF!</v>
      </c>
      <c r="C919" t="e">
        <f>#REF!</f>
        <v>#REF!</v>
      </c>
      <c r="D919" t="e">
        <f>#REF!</f>
        <v>#REF!</v>
      </c>
      <c r="E919" t="e">
        <f>#REF!</f>
        <v>#REF!</v>
      </c>
      <c r="F919" t="e">
        <f>#REF!</f>
        <v>#REF!</v>
      </c>
      <c r="G919" t="e">
        <f>#REF!</f>
        <v>#REF!</v>
      </c>
      <c r="H919" t="e">
        <f>#REF!</f>
        <v>#REF!</v>
      </c>
    </row>
    <row r="920" spans="1:8">
      <c r="A920" t="e">
        <f>#REF!</f>
        <v>#REF!</v>
      </c>
      <c r="B920" t="e">
        <f>#REF!</f>
        <v>#REF!</v>
      </c>
      <c r="C920" t="e">
        <f>#REF!</f>
        <v>#REF!</v>
      </c>
      <c r="D920" t="e">
        <f>#REF!</f>
        <v>#REF!</v>
      </c>
      <c r="E920" t="e">
        <f>#REF!</f>
        <v>#REF!</v>
      </c>
      <c r="F920" t="e">
        <f>#REF!</f>
        <v>#REF!</v>
      </c>
      <c r="G920" t="e">
        <f>#REF!</f>
        <v>#REF!</v>
      </c>
      <c r="H920" t="e">
        <f>#REF!</f>
        <v>#REF!</v>
      </c>
    </row>
    <row r="921" spans="1:8">
      <c r="A921" t="e">
        <f>#REF!</f>
        <v>#REF!</v>
      </c>
      <c r="B921" t="e">
        <f>#REF!</f>
        <v>#REF!</v>
      </c>
      <c r="C921" t="e">
        <f>#REF!</f>
        <v>#REF!</v>
      </c>
      <c r="D921" t="e">
        <f>#REF!</f>
        <v>#REF!</v>
      </c>
      <c r="E921" t="e">
        <f>#REF!</f>
        <v>#REF!</v>
      </c>
      <c r="F921" t="e">
        <f>#REF!</f>
        <v>#REF!</v>
      </c>
      <c r="G921" t="e">
        <f>#REF!</f>
        <v>#REF!</v>
      </c>
      <c r="H921" t="e">
        <f>#REF!</f>
        <v>#REF!</v>
      </c>
    </row>
    <row r="922" spans="1:8">
      <c r="A922" t="e">
        <f>#REF!</f>
        <v>#REF!</v>
      </c>
      <c r="B922" t="e">
        <f>#REF!</f>
        <v>#REF!</v>
      </c>
      <c r="C922" t="e">
        <f>#REF!</f>
        <v>#REF!</v>
      </c>
      <c r="D922" t="e">
        <f>#REF!</f>
        <v>#REF!</v>
      </c>
      <c r="E922" t="e">
        <f>#REF!</f>
        <v>#REF!</v>
      </c>
      <c r="F922" t="e">
        <f>#REF!</f>
        <v>#REF!</v>
      </c>
      <c r="G922" t="e">
        <f>#REF!</f>
        <v>#REF!</v>
      </c>
      <c r="H922" t="e">
        <f>#REF!</f>
        <v>#REF!</v>
      </c>
    </row>
    <row r="923" spans="1:8">
      <c r="A923" t="e">
        <f>#REF!</f>
        <v>#REF!</v>
      </c>
      <c r="B923" t="e">
        <f>#REF!</f>
        <v>#REF!</v>
      </c>
      <c r="C923" t="e">
        <f>#REF!</f>
        <v>#REF!</v>
      </c>
      <c r="D923" t="e">
        <f>#REF!</f>
        <v>#REF!</v>
      </c>
      <c r="E923" t="e">
        <f>#REF!</f>
        <v>#REF!</v>
      </c>
      <c r="F923" t="e">
        <f>#REF!</f>
        <v>#REF!</v>
      </c>
      <c r="G923" t="e">
        <f>#REF!</f>
        <v>#REF!</v>
      </c>
      <c r="H923" t="e">
        <f>#REF!</f>
        <v>#REF!</v>
      </c>
    </row>
    <row r="924" spans="1:8">
      <c r="A924" t="e">
        <f>#REF!</f>
        <v>#REF!</v>
      </c>
      <c r="B924" t="e">
        <f>#REF!</f>
        <v>#REF!</v>
      </c>
      <c r="C924" t="e">
        <f>#REF!</f>
        <v>#REF!</v>
      </c>
      <c r="D924" t="e">
        <f>#REF!</f>
        <v>#REF!</v>
      </c>
      <c r="E924" t="e">
        <f>#REF!</f>
        <v>#REF!</v>
      </c>
      <c r="F924" t="e">
        <f>#REF!</f>
        <v>#REF!</v>
      </c>
      <c r="G924" t="e">
        <f>#REF!</f>
        <v>#REF!</v>
      </c>
      <c r="H924" t="e">
        <f>#REF!</f>
        <v>#REF!</v>
      </c>
    </row>
    <row r="925" spans="1:8">
      <c r="A925" t="e">
        <f>#REF!</f>
        <v>#REF!</v>
      </c>
      <c r="B925" t="e">
        <f>#REF!</f>
        <v>#REF!</v>
      </c>
      <c r="C925" t="e">
        <f>#REF!</f>
        <v>#REF!</v>
      </c>
      <c r="D925" t="e">
        <f>#REF!</f>
        <v>#REF!</v>
      </c>
      <c r="E925" t="e">
        <f>#REF!</f>
        <v>#REF!</v>
      </c>
      <c r="F925" t="e">
        <f>#REF!</f>
        <v>#REF!</v>
      </c>
      <c r="G925" t="e">
        <f>#REF!</f>
        <v>#REF!</v>
      </c>
      <c r="H925" t="e">
        <f>#REF!</f>
        <v>#REF!</v>
      </c>
    </row>
    <row r="926" spans="1:8">
      <c r="A926" t="e">
        <f>#REF!</f>
        <v>#REF!</v>
      </c>
      <c r="B926" t="e">
        <f>#REF!</f>
        <v>#REF!</v>
      </c>
      <c r="C926" t="e">
        <f>#REF!</f>
        <v>#REF!</v>
      </c>
      <c r="D926" t="e">
        <f>#REF!</f>
        <v>#REF!</v>
      </c>
      <c r="E926" t="e">
        <f>#REF!</f>
        <v>#REF!</v>
      </c>
      <c r="F926" t="e">
        <f>#REF!</f>
        <v>#REF!</v>
      </c>
      <c r="G926" t="e">
        <f>#REF!</f>
        <v>#REF!</v>
      </c>
      <c r="H926" t="e">
        <f>#REF!</f>
        <v>#REF!</v>
      </c>
    </row>
    <row r="927" spans="1:8">
      <c r="A927" t="e">
        <f>#REF!</f>
        <v>#REF!</v>
      </c>
      <c r="B927" t="e">
        <f>#REF!</f>
        <v>#REF!</v>
      </c>
      <c r="C927" t="e">
        <f>#REF!</f>
        <v>#REF!</v>
      </c>
      <c r="D927" t="e">
        <f>#REF!</f>
        <v>#REF!</v>
      </c>
      <c r="E927" t="e">
        <f>#REF!</f>
        <v>#REF!</v>
      </c>
      <c r="F927" t="e">
        <f>#REF!</f>
        <v>#REF!</v>
      </c>
      <c r="G927" t="e">
        <f>#REF!</f>
        <v>#REF!</v>
      </c>
      <c r="H927" t="e">
        <f>#REF!</f>
        <v>#REF!</v>
      </c>
    </row>
    <row r="928" spans="1:8">
      <c r="A928" t="e">
        <f>#REF!</f>
        <v>#REF!</v>
      </c>
      <c r="B928" t="e">
        <f>#REF!</f>
        <v>#REF!</v>
      </c>
      <c r="C928" t="e">
        <f>#REF!</f>
        <v>#REF!</v>
      </c>
      <c r="D928" t="e">
        <f>#REF!</f>
        <v>#REF!</v>
      </c>
      <c r="E928" t="e">
        <f>#REF!</f>
        <v>#REF!</v>
      </c>
      <c r="F928" t="e">
        <f>#REF!</f>
        <v>#REF!</v>
      </c>
      <c r="G928" t="e">
        <f>#REF!</f>
        <v>#REF!</v>
      </c>
      <c r="H928" t="e">
        <f>#REF!</f>
        <v>#REF!</v>
      </c>
    </row>
    <row r="929" spans="1:8">
      <c r="A929" t="e">
        <f>#REF!</f>
        <v>#REF!</v>
      </c>
      <c r="B929" t="e">
        <f>#REF!</f>
        <v>#REF!</v>
      </c>
      <c r="C929" t="e">
        <f>#REF!</f>
        <v>#REF!</v>
      </c>
      <c r="D929" t="e">
        <f>#REF!</f>
        <v>#REF!</v>
      </c>
      <c r="E929" t="e">
        <f>#REF!</f>
        <v>#REF!</v>
      </c>
      <c r="F929" t="e">
        <f>#REF!</f>
        <v>#REF!</v>
      </c>
      <c r="G929" t="e">
        <f>#REF!</f>
        <v>#REF!</v>
      </c>
      <c r="H929" t="e">
        <f>#REF!</f>
        <v>#REF!</v>
      </c>
    </row>
    <row r="930" spans="1:8">
      <c r="A930" t="e">
        <f>#REF!</f>
        <v>#REF!</v>
      </c>
      <c r="B930" t="e">
        <f>#REF!</f>
        <v>#REF!</v>
      </c>
      <c r="C930" t="e">
        <f>#REF!</f>
        <v>#REF!</v>
      </c>
      <c r="D930" t="e">
        <f>#REF!</f>
        <v>#REF!</v>
      </c>
      <c r="E930" t="e">
        <f>#REF!</f>
        <v>#REF!</v>
      </c>
      <c r="F930" t="e">
        <f>#REF!</f>
        <v>#REF!</v>
      </c>
      <c r="G930" t="e">
        <f>#REF!</f>
        <v>#REF!</v>
      </c>
      <c r="H930" t="e">
        <f>#REF!</f>
        <v>#REF!</v>
      </c>
    </row>
    <row r="931" spans="1:8">
      <c r="A931" t="e">
        <f>#REF!</f>
        <v>#REF!</v>
      </c>
      <c r="B931" t="e">
        <f>#REF!</f>
        <v>#REF!</v>
      </c>
      <c r="C931" t="e">
        <f>#REF!</f>
        <v>#REF!</v>
      </c>
      <c r="D931" t="e">
        <f>#REF!</f>
        <v>#REF!</v>
      </c>
      <c r="E931" t="e">
        <f>#REF!</f>
        <v>#REF!</v>
      </c>
      <c r="F931" t="e">
        <f>#REF!</f>
        <v>#REF!</v>
      </c>
      <c r="G931" t="e">
        <f>#REF!</f>
        <v>#REF!</v>
      </c>
      <c r="H931" t="e">
        <f>#REF!</f>
        <v>#REF!</v>
      </c>
    </row>
    <row r="932" spans="1:8">
      <c r="A932" t="e">
        <f>#REF!</f>
        <v>#REF!</v>
      </c>
      <c r="B932" t="e">
        <f>#REF!</f>
        <v>#REF!</v>
      </c>
      <c r="C932" t="e">
        <f>#REF!</f>
        <v>#REF!</v>
      </c>
      <c r="D932" t="e">
        <f>#REF!</f>
        <v>#REF!</v>
      </c>
      <c r="E932" t="e">
        <f>#REF!</f>
        <v>#REF!</v>
      </c>
      <c r="F932" t="e">
        <f>#REF!</f>
        <v>#REF!</v>
      </c>
      <c r="G932" t="e">
        <f>#REF!</f>
        <v>#REF!</v>
      </c>
      <c r="H932" t="e">
        <f>#REF!</f>
        <v>#REF!</v>
      </c>
    </row>
    <row r="933" spans="1:8">
      <c r="A933" t="e">
        <f>#REF!</f>
        <v>#REF!</v>
      </c>
      <c r="B933" t="e">
        <f>#REF!</f>
        <v>#REF!</v>
      </c>
      <c r="C933" t="e">
        <f>#REF!</f>
        <v>#REF!</v>
      </c>
      <c r="D933" t="e">
        <f>#REF!</f>
        <v>#REF!</v>
      </c>
      <c r="E933" t="e">
        <f>#REF!</f>
        <v>#REF!</v>
      </c>
      <c r="F933" t="e">
        <f>#REF!</f>
        <v>#REF!</v>
      </c>
      <c r="G933" t="e">
        <f>#REF!</f>
        <v>#REF!</v>
      </c>
      <c r="H933" t="e">
        <f>#REF!</f>
        <v>#REF!</v>
      </c>
    </row>
    <row r="934" spans="1:8">
      <c r="A934" t="e">
        <f>#REF!</f>
        <v>#REF!</v>
      </c>
      <c r="B934" t="e">
        <f>#REF!</f>
        <v>#REF!</v>
      </c>
      <c r="C934" t="e">
        <f>#REF!</f>
        <v>#REF!</v>
      </c>
      <c r="D934" t="e">
        <f>#REF!</f>
        <v>#REF!</v>
      </c>
      <c r="E934" t="e">
        <f>#REF!</f>
        <v>#REF!</v>
      </c>
      <c r="F934" t="e">
        <f>#REF!</f>
        <v>#REF!</v>
      </c>
      <c r="G934" t="e">
        <f>#REF!</f>
        <v>#REF!</v>
      </c>
      <c r="H934" t="e">
        <f>#REF!</f>
        <v>#REF!</v>
      </c>
    </row>
    <row r="935" spans="1:8">
      <c r="A935" t="e">
        <f>#REF!</f>
        <v>#REF!</v>
      </c>
      <c r="B935" t="e">
        <f>#REF!</f>
        <v>#REF!</v>
      </c>
      <c r="C935" t="e">
        <f>#REF!</f>
        <v>#REF!</v>
      </c>
      <c r="D935" t="e">
        <f>#REF!</f>
        <v>#REF!</v>
      </c>
      <c r="E935" t="e">
        <f>#REF!</f>
        <v>#REF!</v>
      </c>
      <c r="F935" t="e">
        <f>#REF!</f>
        <v>#REF!</v>
      </c>
      <c r="G935" t="e">
        <f>#REF!</f>
        <v>#REF!</v>
      </c>
      <c r="H935" t="e">
        <f>#REF!</f>
        <v>#REF!</v>
      </c>
    </row>
    <row r="936" spans="1:8">
      <c r="A936" t="e">
        <f>#REF!</f>
        <v>#REF!</v>
      </c>
      <c r="B936" t="e">
        <f>#REF!</f>
        <v>#REF!</v>
      </c>
      <c r="C936" t="e">
        <f>#REF!</f>
        <v>#REF!</v>
      </c>
      <c r="D936" t="e">
        <f>#REF!</f>
        <v>#REF!</v>
      </c>
      <c r="E936" t="e">
        <f>#REF!</f>
        <v>#REF!</v>
      </c>
      <c r="F936" t="e">
        <f>#REF!</f>
        <v>#REF!</v>
      </c>
      <c r="G936" t="e">
        <f>#REF!</f>
        <v>#REF!</v>
      </c>
      <c r="H936" t="e">
        <f>#REF!</f>
        <v>#REF!</v>
      </c>
    </row>
    <row r="937" spans="1:8">
      <c r="A937" t="e">
        <f>#REF!</f>
        <v>#REF!</v>
      </c>
      <c r="B937" t="e">
        <f>#REF!</f>
        <v>#REF!</v>
      </c>
      <c r="C937" t="e">
        <f>#REF!</f>
        <v>#REF!</v>
      </c>
      <c r="D937" t="e">
        <f>#REF!</f>
        <v>#REF!</v>
      </c>
      <c r="E937" t="e">
        <f>#REF!</f>
        <v>#REF!</v>
      </c>
      <c r="F937" t="e">
        <f>#REF!</f>
        <v>#REF!</v>
      </c>
      <c r="G937" t="e">
        <f>#REF!</f>
        <v>#REF!</v>
      </c>
      <c r="H937" t="e">
        <f>#REF!</f>
        <v>#REF!</v>
      </c>
    </row>
    <row r="938" spans="1:8">
      <c r="A938" t="e">
        <f>#REF!</f>
        <v>#REF!</v>
      </c>
      <c r="B938" t="e">
        <f>#REF!</f>
        <v>#REF!</v>
      </c>
      <c r="C938" t="e">
        <f>#REF!</f>
        <v>#REF!</v>
      </c>
      <c r="D938" t="e">
        <f>#REF!</f>
        <v>#REF!</v>
      </c>
      <c r="E938" t="e">
        <f>#REF!</f>
        <v>#REF!</v>
      </c>
      <c r="F938" t="e">
        <f>#REF!</f>
        <v>#REF!</v>
      </c>
      <c r="G938" t="e">
        <f>#REF!</f>
        <v>#REF!</v>
      </c>
      <c r="H938" t="e">
        <f>#REF!</f>
        <v>#REF!</v>
      </c>
    </row>
    <row r="939" spans="1:8">
      <c r="A939" t="e">
        <f>#REF!</f>
        <v>#REF!</v>
      </c>
      <c r="B939" t="e">
        <f>#REF!</f>
        <v>#REF!</v>
      </c>
      <c r="C939" t="e">
        <f>#REF!</f>
        <v>#REF!</v>
      </c>
      <c r="D939" t="e">
        <f>#REF!</f>
        <v>#REF!</v>
      </c>
      <c r="E939" t="e">
        <f>#REF!</f>
        <v>#REF!</v>
      </c>
      <c r="F939" t="e">
        <f>#REF!</f>
        <v>#REF!</v>
      </c>
      <c r="G939" t="e">
        <f>#REF!</f>
        <v>#REF!</v>
      </c>
      <c r="H939" t="e">
        <f>#REF!</f>
        <v>#REF!</v>
      </c>
    </row>
    <row r="940" spans="1:8">
      <c r="A940" t="e">
        <f>#REF!</f>
        <v>#REF!</v>
      </c>
      <c r="B940" t="e">
        <f>#REF!</f>
        <v>#REF!</v>
      </c>
      <c r="C940" t="e">
        <f>#REF!</f>
        <v>#REF!</v>
      </c>
      <c r="D940" t="e">
        <f>#REF!</f>
        <v>#REF!</v>
      </c>
      <c r="E940" t="e">
        <f>#REF!</f>
        <v>#REF!</v>
      </c>
      <c r="F940" t="e">
        <f>#REF!</f>
        <v>#REF!</v>
      </c>
      <c r="G940" t="e">
        <f>#REF!</f>
        <v>#REF!</v>
      </c>
      <c r="H940" t="e">
        <f>#REF!</f>
        <v>#REF!</v>
      </c>
    </row>
    <row r="941" spans="1:8">
      <c r="A941" t="e">
        <f>#REF!</f>
        <v>#REF!</v>
      </c>
      <c r="B941" t="e">
        <f>#REF!</f>
        <v>#REF!</v>
      </c>
      <c r="C941" t="e">
        <f>#REF!</f>
        <v>#REF!</v>
      </c>
      <c r="D941" t="e">
        <f>#REF!</f>
        <v>#REF!</v>
      </c>
      <c r="E941" t="e">
        <f>#REF!</f>
        <v>#REF!</v>
      </c>
      <c r="F941" t="e">
        <f>#REF!</f>
        <v>#REF!</v>
      </c>
      <c r="G941" t="e">
        <f>#REF!</f>
        <v>#REF!</v>
      </c>
      <c r="H941" t="e">
        <f>#REF!</f>
        <v>#REF!</v>
      </c>
    </row>
    <row r="942" spans="1:8">
      <c r="A942" t="e">
        <f>#REF!</f>
        <v>#REF!</v>
      </c>
      <c r="B942" t="e">
        <f>#REF!</f>
        <v>#REF!</v>
      </c>
      <c r="C942" t="e">
        <f>#REF!</f>
        <v>#REF!</v>
      </c>
      <c r="D942" t="e">
        <f>#REF!</f>
        <v>#REF!</v>
      </c>
      <c r="E942" t="e">
        <f>#REF!</f>
        <v>#REF!</v>
      </c>
      <c r="F942" t="e">
        <f>#REF!</f>
        <v>#REF!</v>
      </c>
      <c r="G942" t="e">
        <f>#REF!</f>
        <v>#REF!</v>
      </c>
      <c r="H942" t="e">
        <f>#REF!</f>
        <v>#REF!</v>
      </c>
    </row>
    <row r="943" spans="1:8">
      <c r="A943" t="e">
        <f>#REF!</f>
        <v>#REF!</v>
      </c>
      <c r="B943" t="e">
        <f>#REF!</f>
        <v>#REF!</v>
      </c>
      <c r="C943" t="e">
        <f>#REF!</f>
        <v>#REF!</v>
      </c>
      <c r="D943" t="e">
        <f>#REF!</f>
        <v>#REF!</v>
      </c>
      <c r="E943" t="e">
        <f>#REF!</f>
        <v>#REF!</v>
      </c>
      <c r="F943" t="e">
        <f>#REF!</f>
        <v>#REF!</v>
      </c>
      <c r="G943" t="e">
        <f>#REF!</f>
        <v>#REF!</v>
      </c>
      <c r="H943" t="e">
        <f>#REF!</f>
        <v>#REF!</v>
      </c>
    </row>
    <row r="944" spans="1:8">
      <c r="A944" t="e">
        <f>#REF!</f>
        <v>#REF!</v>
      </c>
      <c r="B944" t="e">
        <f>#REF!</f>
        <v>#REF!</v>
      </c>
      <c r="C944" t="e">
        <f>#REF!</f>
        <v>#REF!</v>
      </c>
      <c r="D944" t="e">
        <f>#REF!</f>
        <v>#REF!</v>
      </c>
      <c r="E944" t="e">
        <f>#REF!</f>
        <v>#REF!</v>
      </c>
      <c r="F944" t="e">
        <f>#REF!</f>
        <v>#REF!</v>
      </c>
      <c r="G944" t="e">
        <f>#REF!</f>
        <v>#REF!</v>
      </c>
      <c r="H944" t="e">
        <f>#REF!</f>
        <v>#REF!</v>
      </c>
    </row>
    <row r="945" spans="1:8">
      <c r="A945" t="e">
        <f>#REF!</f>
        <v>#REF!</v>
      </c>
      <c r="B945" t="e">
        <f>#REF!</f>
        <v>#REF!</v>
      </c>
      <c r="C945" t="e">
        <f>#REF!</f>
        <v>#REF!</v>
      </c>
      <c r="D945" t="e">
        <f>#REF!</f>
        <v>#REF!</v>
      </c>
      <c r="E945" t="e">
        <f>#REF!</f>
        <v>#REF!</v>
      </c>
      <c r="F945" t="e">
        <f>#REF!</f>
        <v>#REF!</v>
      </c>
      <c r="G945" t="e">
        <f>#REF!</f>
        <v>#REF!</v>
      </c>
      <c r="H945" t="e">
        <f>#REF!</f>
        <v>#REF!</v>
      </c>
    </row>
    <row r="946" spans="1:8">
      <c r="A946" t="e">
        <f>#REF!</f>
        <v>#REF!</v>
      </c>
      <c r="B946" t="e">
        <f>#REF!</f>
        <v>#REF!</v>
      </c>
      <c r="C946" t="e">
        <f>#REF!</f>
        <v>#REF!</v>
      </c>
      <c r="D946" t="e">
        <f>#REF!</f>
        <v>#REF!</v>
      </c>
      <c r="E946" t="e">
        <f>#REF!</f>
        <v>#REF!</v>
      </c>
      <c r="F946" t="e">
        <f>#REF!</f>
        <v>#REF!</v>
      </c>
      <c r="G946" t="e">
        <f>#REF!</f>
        <v>#REF!</v>
      </c>
      <c r="H946" t="e">
        <f>#REF!</f>
        <v>#REF!</v>
      </c>
    </row>
    <row r="947" spans="1:8">
      <c r="A947" t="e">
        <f>#REF!</f>
        <v>#REF!</v>
      </c>
      <c r="B947" t="e">
        <f>#REF!</f>
        <v>#REF!</v>
      </c>
      <c r="C947" t="e">
        <f>#REF!</f>
        <v>#REF!</v>
      </c>
      <c r="D947" t="e">
        <f>#REF!</f>
        <v>#REF!</v>
      </c>
      <c r="E947" t="e">
        <f>#REF!</f>
        <v>#REF!</v>
      </c>
      <c r="F947" t="e">
        <f>#REF!</f>
        <v>#REF!</v>
      </c>
      <c r="G947" t="e">
        <f>#REF!</f>
        <v>#REF!</v>
      </c>
      <c r="H947" t="e">
        <f>#REF!</f>
        <v>#REF!</v>
      </c>
    </row>
    <row r="948" spans="1:8">
      <c r="A948" t="e">
        <f>#REF!</f>
        <v>#REF!</v>
      </c>
      <c r="B948" t="e">
        <f>#REF!</f>
        <v>#REF!</v>
      </c>
      <c r="C948" t="e">
        <f>#REF!</f>
        <v>#REF!</v>
      </c>
      <c r="D948" t="e">
        <f>#REF!</f>
        <v>#REF!</v>
      </c>
      <c r="E948" t="e">
        <f>#REF!</f>
        <v>#REF!</v>
      </c>
      <c r="F948" t="e">
        <f>#REF!</f>
        <v>#REF!</v>
      </c>
      <c r="G948" t="e">
        <f>#REF!</f>
        <v>#REF!</v>
      </c>
      <c r="H948" t="e">
        <f>#REF!</f>
        <v>#REF!</v>
      </c>
    </row>
    <row r="949" spans="1:8">
      <c r="A949" t="e">
        <f>#REF!</f>
        <v>#REF!</v>
      </c>
      <c r="B949" t="e">
        <f>#REF!</f>
        <v>#REF!</v>
      </c>
      <c r="C949" t="e">
        <f>#REF!</f>
        <v>#REF!</v>
      </c>
      <c r="D949" t="e">
        <f>#REF!</f>
        <v>#REF!</v>
      </c>
      <c r="E949" t="e">
        <f>#REF!</f>
        <v>#REF!</v>
      </c>
      <c r="F949" t="e">
        <f>#REF!</f>
        <v>#REF!</v>
      </c>
      <c r="G949" t="e">
        <f>#REF!</f>
        <v>#REF!</v>
      </c>
      <c r="H949" t="e">
        <f>#REF!</f>
        <v>#REF!</v>
      </c>
    </row>
    <row r="950" spans="1:8">
      <c r="A950" t="e">
        <f>#REF!</f>
        <v>#REF!</v>
      </c>
      <c r="B950" t="e">
        <f>#REF!</f>
        <v>#REF!</v>
      </c>
      <c r="C950" t="e">
        <f>#REF!</f>
        <v>#REF!</v>
      </c>
      <c r="D950" t="e">
        <f>#REF!</f>
        <v>#REF!</v>
      </c>
      <c r="E950" t="e">
        <f>#REF!</f>
        <v>#REF!</v>
      </c>
      <c r="F950" t="e">
        <f>#REF!</f>
        <v>#REF!</v>
      </c>
      <c r="G950" t="e">
        <f>#REF!</f>
        <v>#REF!</v>
      </c>
      <c r="H950" t="e">
        <f>#REF!</f>
        <v>#REF!</v>
      </c>
    </row>
    <row r="951" spans="1:8">
      <c r="A951" t="e">
        <f>#REF!</f>
        <v>#REF!</v>
      </c>
      <c r="B951" t="e">
        <f>#REF!</f>
        <v>#REF!</v>
      </c>
      <c r="C951" t="e">
        <f>#REF!</f>
        <v>#REF!</v>
      </c>
      <c r="D951" t="e">
        <f>#REF!</f>
        <v>#REF!</v>
      </c>
      <c r="E951" t="e">
        <f>#REF!</f>
        <v>#REF!</v>
      </c>
      <c r="F951" t="e">
        <f>#REF!</f>
        <v>#REF!</v>
      </c>
      <c r="G951" t="e">
        <f>#REF!</f>
        <v>#REF!</v>
      </c>
      <c r="H951" t="e">
        <f>#REF!</f>
        <v>#REF!</v>
      </c>
    </row>
    <row r="952" spans="1:8">
      <c r="A952" t="e">
        <f>#REF!</f>
        <v>#REF!</v>
      </c>
      <c r="B952" t="e">
        <f>#REF!</f>
        <v>#REF!</v>
      </c>
      <c r="C952" t="e">
        <f>#REF!</f>
        <v>#REF!</v>
      </c>
      <c r="D952" t="e">
        <f>#REF!</f>
        <v>#REF!</v>
      </c>
      <c r="E952" t="e">
        <f>#REF!</f>
        <v>#REF!</v>
      </c>
      <c r="F952" t="e">
        <f>#REF!</f>
        <v>#REF!</v>
      </c>
      <c r="G952" t="e">
        <f>#REF!</f>
        <v>#REF!</v>
      </c>
      <c r="H952" t="e">
        <f>#REF!</f>
        <v>#REF!</v>
      </c>
    </row>
    <row r="953" spans="1:8">
      <c r="A953" t="e">
        <f>#REF!</f>
        <v>#REF!</v>
      </c>
      <c r="B953" t="e">
        <f>#REF!</f>
        <v>#REF!</v>
      </c>
      <c r="C953" t="e">
        <f>#REF!</f>
        <v>#REF!</v>
      </c>
      <c r="D953" t="e">
        <f>#REF!</f>
        <v>#REF!</v>
      </c>
      <c r="E953" t="e">
        <f>#REF!</f>
        <v>#REF!</v>
      </c>
      <c r="F953" t="e">
        <f>#REF!</f>
        <v>#REF!</v>
      </c>
      <c r="G953" t="e">
        <f>#REF!</f>
        <v>#REF!</v>
      </c>
      <c r="H953" t="e">
        <f>#REF!</f>
        <v>#REF!</v>
      </c>
    </row>
    <row r="954" spans="1:8">
      <c r="A954" t="e">
        <f>#REF!</f>
        <v>#REF!</v>
      </c>
      <c r="B954" t="e">
        <f>#REF!</f>
        <v>#REF!</v>
      </c>
      <c r="C954" t="e">
        <f>#REF!</f>
        <v>#REF!</v>
      </c>
      <c r="D954" t="e">
        <f>#REF!</f>
        <v>#REF!</v>
      </c>
      <c r="E954" t="e">
        <f>#REF!</f>
        <v>#REF!</v>
      </c>
      <c r="F954" t="e">
        <f>#REF!</f>
        <v>#REF!</v>
      </c>
      <c r="G954" t="e">
        <f>#REF!</f>
        <v>#REF!</v>
      </c>
      <c r="H954" t="e">
        <f>#REF!</f>
        <v>#REF!</v>
      </c>
    </row>
    <row r="955" spans="1:8">
      <c r="A955" t="e">
        <f>#REF!</f>
        <v>#REF!</v>
      </c>
      <c r="B955" t="e">
        <f>#REF!</f>
        <v>#REF!</v>
      </c>
      <c r="C955" t="e">
        <f>#REF!</f>
        <v>#REF!</v>
      </c>
      <c r="D955" t="e">
        <f>#REF!</f>
        <v>#REF!</v>
      </c>
      <c r="E955" t="e">
        <f>#REF!</f>
        <v>#REF!</v>
      </c>
      <c r="F955" t="e">
        <f>#REF!</f>
        <v>#REF!</v>
      </c>
      <c r="G955" t="e">
        <f>#REF!</f>
        <v>#REF!</v>
      </c>
      <c r="H955" t="e">
        <f>#REF!</f>
        <v>#REF!</v>
      </c>
    </row>
    <row r="956" spans="1:8">
      <c r="A956" t="e">
        <f>#REF!</f>
        <v>#REF!</v>
      </c>
      <c r="B956" t="e">
        <f>#REF!</f>
        <v>#REF!</v>
      </c>
      <c r="C956" t="e">
        <f>#REF!</f>
        <v>#REF!</v>
      </c>
      <c r="D956" t="e">
        <f>#REF!</f>
        <v>#REF!</v>
      </c>
      <c r="E956" t="e">
        <f>#REF!</f>
        <v>#REF!</v>
      </c>
      <c r="F956" t="e">
        <f>#REF!</f>
        <v>#REF!</v>
      </c>
      <c r="G956" t="e">
        <f>#REF!</f>
        <v>#REF!</v>
      </c>
      <c r="H956" t="e">
        <f>#REF!</f>
        <v>#REF!</v>
      </c>
    </row>
    <row r="957" spans="1:8">
      <c r="A957" t="e">
        <f>#REF!</f>
        <v>#REF!</v>
      </c>
      <c r="B957" t="e">
        <f>#REF!</f>
        <v>#REF!</v>
      </c>
      <c r="C957" t="e">
        <f>#REF!</f>
        <v>#REF!</v>
      </c>
      <c r="D957" t="e">
        <f>#REF!</f>
        <v>#REF!</v>
      </c>
      <c r="E957" t="e">
        <f>#REF!</f>
        <v>#REF!</v>
      </c>
      <c r="F957" t="e">
        <f>#REF!</f>
        <v>#REF!</v>
      </c>
      <c r="G957" t="e">
        <f>#REF!</f>
        <v>#REF!</v>
      </c>
      <c r="H957" t="e">
        <f>#REF!</f>
        <v>#REF!</v>
      </c>
    </row>
    <row r="958" spans="1:8">
      <c r="A958" t="e">
        <f>#REF!</f>
        <v>#REF!</v>
      </c>
      <c r="B958" t="e">
        <f>#REF!</f>
        <v>#REF!</v>
      </c>
      <c r="C958" t="e">
        <f>#REF!</f>
        <v>#REF!</v>
      </c>
      <c r="D958" t="e">
        <f>#REF!</f>
        <v>#REF!</v>
      </c>
      <c r="E958" t="e">
        <f>#REF!</f>
        <v>#REF!</v>
      </c>
      <c r="F958" t="e">
        <f>#REF!</f>
        <v>#REF!</v>
      </c>
      <c r="G958" t="e">
        <f>#REF!</f>
        <v>#REF!</v>
      </c>
      <c r="H958" t="e">
        <f>#REF!</f>
        <v>#REF!</v>
      </c>
    </row>
    <row r="959" spans="1:8">
      <c r="A959" t="e">
        <f>#REF!</f>
        <v>#REF!</v>
      </c>
      <c r="B959" t="e">
        <f>#REF!</f>
        <v>#REF!</v>
      </c>
      <c r="C959" t="e">
        <f>#REF!</f>
        <v>#REF!</v>
      </c>
      <c r="D959" t="e">
        <f>#REF!</f>
        <v>#REF!</v>
      </c>
      <c r="E959" t="e">
        <f>#REF!</f>
        <v>#REF!</v>
      </c>
      <c r="F959" t="e">
        <f>#REF!</f>
        <v>#REF!</v>
      </c>
      <c r="G959" t="e">
        <f>#REF!</f>
        <v>#REF!</v>
      </c>
      <c r="H959" t="e">
        <f>#REF!</f>
        <v>#REF!</v>
      </c>
    </row>
    <row r="960" spans="1:8">
      <c r="A960" t="e">
        <f>#REF!</f>
        <v>#REF!</v>
      </c>
      <c r="B960" t="e">
        <f>#REF!</f>
        <v>#REF!</v>
      </c>
      <c r="C960" t="e">
        <f>#REF!</f>
        <v>#REF!</v>
      </c>
      <c r="D960" t="e">
        <f>#REF!</f>
        <v>#REF!</v>
      </c>
      <c r="E960" t="e">
        <f>#REF!</f>
        <v>#REF!</v>
      </c>
      <c r="F960" t="e">
        <f>#REF!</f>
        <v>#REF!</v>
      </c>
      <c r="G960" t="e">
        <f>#REF!</f>
        <v>#REF!</v>
      </c>
      <c r="H960" t="e">
        <f>#REF!</f>
        <v>#REF!</v>
      </c>
    </row>
    <row r="961" spans="1:8">
      <c r="A961" t="e">
        <f>#REF!</f>
        <v>#REF!</v>
      </c>
      <c r="B961" t="e">
        <f>#REF!</f>
        <v>#REF!</v>
      </c>
      <c r="C961" t="e">
        <f>#REF!</f>
        <v>#REF!</v>
      </c>
      <c r="D961" t="e">
        <f>#REF!</f>
        <v>#REF!</v>
      </c>
      <c r="E961" t="e">
        <f>#REF!</f>
        <v>#REF!</v>
      </c>
      <c r="F961" t="e">
        <f>#REF!</f>
        <v>#REF!</v>
      </c>
      <c r="G961" t="e">
        <f>#REF!</f>
        <v>#REF!</v>
      </c>
      <c r="H961" t="e">
        <f>#REF!</f>
        <v>#REF!</v>
      </c>
    </row>
    <row r="962" spans="1:8">
      <c r="A962" t="e">
        <f>#REF!</f>
        <v>#REF!</v>
      </c>
      <c r="B962" t="e">
        <f>#REF!</f>
        <v>#REF!</v>
      </c>
      <c r="C962" t="e">
        <f>#REF!</f>
        <v>#REF!</v>
      </c>
      <c r="D962" t="e">
        <f>#REF!</f>
        <v>#REF!</v>
      </c>
      <c r="E962" t="e">
        <f>#REF!</f>
        <v>#REF!</v>
      </c>
      <c r="F962" t="e">
        <f>#REF!</f>
        <v>#REF!</v>
      </c>
      <c r="G962" t="e">
        <f>#REF!</f>
        <v>#REF!</v>
      </c>
      <c r="H962" t="e">
        <f>#REF!</f>
        <v>#REF!</v>
      </c>
    </row>
    <row r="963" spans="1:8">
      <c r="A963" t="e">
        <f>#REF!</f>
        <v>#REF!</v>
      </c>
      <c r="B963" t="e">
        <f>#REF!</f>
        <v>#REF!</v>
      </c>
      <c r="C963" t="e">
        <f>#REF!</f>
        <v>#REF!</v>
      </c>
      <c r="D963" t="e">
        <f>#REF!</f>
        <v>#REF!</v>
      </c>
      <c r="E963" t="e">
        <f>#REF!</f>
        <v>#REF!</v>
      </c>
      <c r="F963" t="e">
        <f>#REF!</f>
        <v>#REF!</v>
      </c>
      <c r="G963" t="e">
        <f>#REF!</f>
        <v>#REF!</v>
      </c>
      <c r="H963" t="e">
        <f>#REF!</f>
        <v>#REF!</v>
      </c>
    </row>
    <row r="964" spans="1:8">
      <c r="A964" t="e">
        <f>#REF!</f>
        <v>#REF!</v>
      </c>
      <c r="B964" t="e">
        <f>#REF!</f>
        <v>#REF!</v>
      </c>
      <c r="C964" t="e">
        <f>#REF!</f>
        <v>#REF!</v>
      </c>
      <c r="D964" t="e">
        <f>#REF!</f>
        <v>#REF!</v>
      </c>
      <c r="E964" t="e">
        <f>#REF!</f>
        <v>#REF!</v>
      </c>
      <c r="F964" t="e">
        <f>#REF!</f>
        <v>#REF!</v>
      </c>
      <c r="G964" t="e">
        <f>#REF!</f>
        <v>#REF!</v>
      </c>
      <c r="H964" t="e">
        <f>#REF!</f>
        <v>#REF!</v>
      </c>
    </row>
    <row r="965" spans="1:8">
      <c r="A965" t="e">
        <f>#REF!</f>
        <v>#REF!</v>
      </c>
      <c r="B965" t="e">
        <f>#REF!</f>
        <v>#REF!</v>
      </c>
      <c r="C965" t="e">
        <f>#REF!</f>
        <v>#REF!</v>
      </c>
      <c r="D965" t="e">
        <f>#REF!</f>
        <v>#REF!</v>
      </c>
      <c r="E965" t="e">
        <f>#REF!</f>
        <v>#REF!</v>
      </c>
      <c r="F965" t="e">
        <f>#REF!</f>
        <v>#REF!</v>
      </c>
      <c r="G965" t="e">
        <f>#REF!</f>
        <v>#REF!</v>
      </c>
      <c r="H965" t="e">
        <f>#REF!</f>
        <v>#REF!</v>
      </c>
    </row>
    <row r="966" spans="1:8">
      <c r="A966" t="e">
        <f>#REF!</f>
        <v>#REF!</v>
      </c>
      <c r="B966" t="e">
        <f>#REF!</f>
        <v>#REF!</v>
      </c>
      <c r="C966" t="e">
        <f>#REF!</f>
        <v>#REF!</v>
      </c>
      <c r="D966" t="e">
        <f>#REF!</f>
        <v>#REF!</v>
      </c>
      <c r="E966" t="e">
        <f>#REF!</f>
        <v>#REF!</v>
      </c>
      <c r="F966" t="e">
        <f>#REF!</f>
        <v>#REF!</v>
      </c>
      <c r="G966" t="e">
        <f>#REF!</f>
        <v>#REF!</v>
      </c>
      <c r="H966" t="e">
        <f>#REF!</f>
        <v>#REF!</v>
      </c>
    </row>
    <row r="967" spans="1:8">
      <c r="A967" t="e">
        <f>#REF!</f>
        <v>#REF!</v>
      </c>
      <c r="B967" t="e">
        <f>#REF!</f>
        <v>#REF!</v>
      </c>
      <c r="C967" t="e">
        <f>#REF!</f>
        <v>#REF!</v>
      </c>
      <c r="D967" t="e">
        <f>#REF!</f>
        <v>#REF!</v>
      </c>
      <c r="E967" t="e">
        <f>#REF!</f>
        <v>#REF!</v>
      </c>
      <c r="F967" t="e">
        <f>#REF!</f>
        <v>#REF!</v>
      </c>
      <c r="G967" t="e">
        <f>#REF!</f>
        <v>#REF!</v>
      </c>
      <c r="H967" t="e">
        <f>#REF!</f>
        <v>#REF!</v>
      </c>
    </row>
    <row r="968" spans="1:8">
      <c r="A968" t="e">
        <f>#REF!</f>
        <v>#REF!</v>
      </c>
      <c r="B968" t="e">
        <f>#REF!</f>
        <v>#REF!</v>
      </c>
      <c r="C968" t="e">
        <f>#REF!</f>
        <v>#REF!</v>
      </c>
      <c r="D968" t="e">
        <f>#REF!</f>
        <v>#REF!</v>
      </c>
      <c r="E968" t="e">
        <f>#REF!</f>
        <v>#REF!</v>
      </c>
      <c r="F968" t="e">
        <f>#REF!</f>
        <v>#REF!</v>
      </c>
      <c r="G968" t="e">
        <f>#REF!</f>
        <v>#REF!</v>
      </c>
      <c r="H968" t="e">
        <f>#REF!</f>
        <v>#REF!</v>
      </c>
    </row>
    <row r="969" spans="1:8">
      <c r="A969" t="e">
        <f>#REF!</f>
        <v>#REF!</v>
      </c>
      <c r="B969" t="e">
        <f>#REF!</f>
        <v>#REF!</v>
      </c>
      <c r="C969" t="e">
        <f>#REF!</f>
        <v>#REF!</v>
      </c>
      <c r="D969" t="e">
        <f>#REF!</f>
        <v>#REF!</v>
      </c>
      <c r="E969" t="e">
        <f>#REF!</f>
        <v>#REF!</v>
      </c>
      <c r="F969" t="e">
        <f>#REF!</f>
        <v>#REF!</v>
      </c>
      <c r="G969" t="e">
        <f>#REF!</f>
        <v>#REF!</v>
      </c>
      <c r="H969" t="e">
        <f>#REF!</f>
        <v>#REF!</v>
      </c>
    </row>
    <row r="970" spans="1:8">
      <c r="A970" t="e">
        <f>#REF!</f>
        <v>#REF!</v>
      </c>
      <c r="B970" t="e">
        <f>#REF!</f>
        <v>#REF!</v>
      </c>
      <c r="C970" t="e">
        <f>#REF!</f>
        <v>#REF!</v>
      </c>
      <c r="D970" t="e">
        <f>#REF!</f>
        <v>#REF!</v>
      </c>
      <c r="E970" t="e">
        <f>#REF!</f>
        <v>#REF!</v>
      </c>
      <c r="F970" t="e">
        <f>#REF!</f>
        <v>#REF!</v>
      </c>
      <c r="G970" t="e">
        <f>#REF!</f>
        <v>#REF!</v>
      </c>
      <c r="H970" t="e">
        <f>#REF!</f>
        <v>#REF!</v>
      </c>
    </row>
    <row r="971" spans="1:8">
      <c r="A971" t="e">
        <f>#REF!</f>
        <v>#REF!</v>
      </c>
      <c r="B971" t="e">
        <f>#REF!</f>
        <v>#REF!</v>
      </c>
      <c r="C971" t="e">
        <f>#REF!</f>
        <v>#REF!</v>
      </c>
      <c r="D971" t="e">
        <f>#REF!</f>
        <v>#REF!</v>
      </c>
      <c r="E971" t="e">
        <f>#REF!</f>
        <v>#REF!</v>
      </c>
      <c r="F971" t="e">
        <f>#REF!</f>
        <v>#REF!</v>
      </c>
      <c r="G971" t="e">
        <f>#REF!</f>
        <v>#REF!</v>
      </c>
      <c r="H971" t="e">
        <f>#REF!</f>
        <v>#REF!</v>
      </c>
    </row>
    <row r="972" spans="1:8">
      <c r="A972" t="e">
        <f>#REF!</f>
        <v>#REF!</v>
      </c>
      <c r="B972" t="e">
        <f>#REF!</f>
        <v>#REF!</v>
      </c>
      <c r="C972" t="e">
        <f>#REF!</f>
        <v>#REF!</v>
      </c>
      <c r="D972" t="e">
        <f>#REF!</f>
        <v>#REF!</v>
      </c>
      <c r="E972" t="e">
        <f>#REF!</f>
        <v>#REF!</v>
      </c>
      <c r="F972" t="e">
        <f>#REF!</f>
        <v>#REF!</v>
      </c>
      <c r="G972" t="e">
        <f>#REF!</f>
        <v>#REF!</v>
      </c>
      <c r="H972" t="e">
        <f>#REF!</f>
        <v>#REF!</v>
      </c>
    </row>
    <row r="973" spans="1:8">
      <c r="A973" t="e">
        <f>#REF!</f>
        <v>#REF!</v>
      </c>
      <c r="B973" t="e">
        <f>#REF!</f>
        <v>#REF!</v>
      </c>
      <c r="C973" t="e">
        <f>#REF!</f>
        <v>#REF!</v>
      </c>
      <c r="D973" t="e">
        <f>#REF!</f>
        <v>#REF!</v>
      </c>
      <c r="E973" t="e">
        <f>#REF!</f>
        <v>#REF!</v>
      </c>
      <c r="F973" t="e">
        <f>#REF!</f>
        <v>#REF!</v>
      </c>
      <c r="G973" t="e">
        <f>#REF!</f>
        <v>#REF!</v>
      </c>
      <c r="H973" t="e">
        <f>#REF!</f>
        <v>#REF!</v>
      </c>
    </row>
    <row r="974" spans="1:8">
      <c r="A974" t="e">
        <f>#REF!</f>
        <v>#REF!</v>
      </c>
      <c r="B974" t="e">
        <f>#REF!</f>
        <v>#REF!</v>
      </c>
      <c r="C974" t="e">
        <f>#REF!</f>
        <v>#REF!</v>
      </c>
      <c r="D974" t="e">
        <f>#REF!</f>
        <v>#REF!</v>
      </c>
      <c r="E974" t="e">
        <f>#REF!</f>
        <v>#REF!</v>
      </c>
      <c r="F974" t="e">
        <f>#REF!</f>
        <v>#REF!</v>
      </c>
      <c r="G974" t="e">
        <f>#REF!</f>
        <v>#REF!</v>
      </c>
      <c r="H974" t="e">
        <f>#REF!</f>
        <v>#REF!</v>
      </c>
    </row>
    <row r="975" spans="1:8">
      <c r="A975" t="e">
        <f>#REF!</f>
        <v>#REF!</v>
      </c>
      <c r="B975" t="e">
        <f>#REF!</f>
        <v>#REF!</v>
      </c>
      <c r="C975" t="e">
        <f>#REF!</f>
        <v>#REF!</v>
      </c>
      <c r="D975" t="e">
        <f>#REF!</f>
        <v>#REF!</v>
      </c>
      <c r="E975" t="e">
        <f>#REF!</f>
        <v>#REF!</v>
      </c>
      <c r="F975" t="e">
        <f>#REF!</f>
        <v>#REF!</v>
      </c>
      <c r="G975" t="e">
        <f>#REF!</f>
        <v>#REF!</v>
      </c>
      <c r="H975" t="e">
        <f>#REF!</f>
        <v>#REF!</v>
      </c>
    </row>
    <row r="976" spans="1:8">
      <c r="A976" t="e">
        <f>#REF!</f>
        <v>#REF!</v>
      </c>
      <c r="B976" t="e">
        <f>#REF!</f>
        <v>#REF!</v>
      </c>
      <c r="C976" t="e">
        <f>#REF!</f>
        <v>#REF!</v>
      </c>
      <c r="D976" t="e">
        <f>#REF!</f>
        <v>#REF!</v>
      </c>
      <c r="E976" t="e">
        <f>#REF!</f>
        <v>#REF!</v>
      </c>
      <c r="F976" t="e">
        <f>#REF!</f>
        <v>#REF!</v>
      </c>
      <c r="G976" t="e">
        <f>#REF!</f>
        <v>#REF!</v>
      </c>
      <c r="H976" t="e">
        <f>#REF!</f>
        <v>#REF!</v>
      </c>
    </row>
    <row r="977" spans="1:8">
      <c r="A977" t="e">
        <f>#REF!</f>
        <v>#REF!</v>
      </c>
      <c r="B977" t="e">
        <f>#REF!</f>
        <v>#REF!</v>
      </c>
      <c r="C977" t="e">
        <f>#REF!</f>
        <v>#REF!</v>
      </c>
      <c r="D977" t="e">
        <f>#REF!</f>
        <v>#REF!</v>
      </c>
      <c r="E977" t="e">
        <f>#REF!</f>
        <v>#REF!</v>
      </c>
      <c r="F977" t="e">
        <f>#REF!</f>
        <v>#REF!</v>
      </c>
      <c r="G977" t="e">
        <f>#REF!</f>
        <v>#REF!</v>
      </c>
      <c r="H977" t="e">
        <f>#REF!</f>
        <v>#REF!</v>
      </c>
    </row>
    <row r="978" spans="1:8">
      <c r="A978" t="e">
        <f>#REF!</f>
        <v>#REF!</v>
      </c>
      <c r="B978" t="e">
        <f>#REF!</f>
        <v>#REF!</v>
      </c>
      <c r="C978" t="e">
        <f>#REF!</f>
        <v>#REF!</v>
      </c>
      <c r="D978" t="e">
        <f>#REF!</f>
        <v>#REF!</v>
      </c>
      <c r="E978" t="e">
        <f>#REF!</f>
        <v>#REF!</v>
      </c>
      <c r="F978" t="e">
        <f>#REF!</f>
        <v>#REF!</v>
      </c>
      <c r="G978" t="e">
        <f>#REF!</f>
        <v>#REF!</v>
      </c>
      <c r="H978" t="e">
        <f>#REF!</f>
        <v>#REF!</v>
      </c>
    </row>
    <row r="979" spans="1:8">
      <c r="A979" t="e">
        <f>#REF!</f>
        <v>#REF!</v>
      </c>
      <c r="B979" t="e">
        <f>#REF!</f>
        <v>#REF!</v>
      </c>
      <c r="C979" t="e">
        <f>#REF!</f>
        <v>#REF!</v>
      </c>
      <c r="D979" t="e">
        <f>#REF!</f>
        <v>#REF!</v>
      </c>
      <c r="E979" t="e">
        <f>#REF!</f>
        <v>#REF!</v>
      </c>
      <c r="F979" t="e">
        <f>#REF!</f>
        <v>#REF!</v>
      </c>
      <c r="G979" t="e">
        <f>#REF!</f>
        <v>#REF!</v>
      </c>
      <c r="H979" t="e">
        <f>#REF!</f>
        <v>#REF!</v>
      </c>
    </row>
    <row r="980" spans="1:8">
      <c r="A980" t="e">
        <f>#REF!</f>
        <v>#REF!</v>
      </c>
      <c r="B980" t="e">
        <f>#REF!</f>
        <v>#REF!</v>
      </c>
      <c r="C980" t="e">
        <f>#REF!</f>
        <v>#REF!</v>
      </c>
      <c r="D980" t="e">
        <f>#REF!</f>
        <v>#REF!</v>
      </c>
      <c r="E980" t="e">
        <f>#REF!</f>
        <v>#REF!</v>
      </c>
      <c r="F980" t="e">
        <f>#REF!</f>
        <v>#REF!</v>
      </c>
      <c r="G980" t="e">
        <f>#REF!</f>
        <v>#REF!</v>
      </c>
      <c r="H980" t="e">
        <f>#REF!</f>
        <v>#REF!</v>
      </c>
    </row>
    <row r="981" spans="1:8">
      <c r="A981" t="e">
        <f>#REF!</f>
        <v>#REF!</v>
      </c>
      <c r="B981" t="e">
        <f>#REF!</f>
        <v>#REF!</v>
      </c>
      <c r="C981" t="e">
        <f>#REF!</f>
        <v>#REF!</v>
      </c>
      <c r="D981" t="e">
        <f>#REF!</f>
        <v>#REF!</v>
      </c>
      <c r="E981" t="e">
        <f>#REF!</f>
        <v>#REF!</v>
      </c>
      <c r="F981" t="e">
        <f>#REF!</f>
        <v>#REF!</v>
      </c>
      <c r="G981" t="e">
        <f>#REF!</f>
        <v>#REF!</v>
      </c>
      <c r="H981" t="e">
        <f>#REF!</f>
        <v>#REF!</v>
      </c>
    </row>
    <row r="982" spans="1:8">
      <c r="A982" t="e">
        <f>#REF!</f>
        <v>#REF!</v>
      </c>
      <c r="B982" t="e">
        <f>#REF!</f>
        <v>#REF!</v>
      </c>
      <c r="C982" t="e">
        <f>#REF!</f>
        <v>#REF!</v>
      </c>
      <c r="D982" t="e">
        <f>#REF!</f>
        <v>#REF!</v>
      </c>
      <c r="E982" t="e">
        <f>#REF!</f>
        <v>#REF!</v>
      </c>
      <c r="F982" t="e">
        <f>#REF!</f>
        <v>#REF!</v>
      </c>
      <c r="G982" t="e">
        <f>#REF!</f>
        <v>#REF!</v>
      </c>
      <c r="H982" t="e">
        <f>#REF!</f>
        <v>#REF!</v>
      </c>
    </row>
    <row r="983" spans="1:8">
      <c r="A983" t="e">
        <f>#REF!</f>
        <v>#REF!</v>
      </c>
      <c r="B983" t="e">
        <f>#REF!</f>
        <v>#REF!</v>
      </c>
      <c r="C983" t="e">
        <f>#REF!</f>
        <v>#REF!</v>
      </c>
      <c r="D983" t="e">
        <f>#REF!</f>
        <v>#REF!</v>
      </c>
      <c r="E983" t="e">
        <f>#REF!</f>
        <v>#REF!</v>
      </c>
      <c r="F983" t="e">
        <f>#REF!</f>
        <v>#REF!</v>
      </c>
      <c r="G983" t="e">
        <f>#REF!</f>
        <v>#REF!</v>
      </c>
      <c r="H983" t="e">
        <f>#REF!</f>
        <v>#REF!</v>
      </c>
    </row>
    <row r="984" spans="1:8">
      <c r="A984" t="e">
        <f>#REF!</f>
        <v>#REF!</v>
      </c>
      <c r="B984" t="e">
        <f>#REF!</f>
        <v>#REF!</v>
      </c>
      <c r="C984" t="e">
        <f>#REF!</f>
        <v>#REF!</v>
      </c>
      <c r="D984" t="e">
        <f>#REF!</f>
        <v>#REF!</v>
      </c>
      <c r="E984" t="e">
        <f>#REF!</f>
        <v>#REF!</v>
      </c>
      <c r="F984" t="e">
        <f>#REF!</f>
        <v>#REF!</v>
      </c>
      <c r="G984" t="e">
        <f>#REF!</f>
        <v>#REF!</v>
      </c>
      <c r="H984" t="e">
        <f>#REF!</f>
        <v>#REF!</v>
      </c>
    </row>
    <row r="985" spans="1:8">
      <c r="A985" t="e">
        <f>#REF!</f>
        <v>#REF!</v>
      </c>
      <c r="B985" t="e">
        <f>#REF!</f>
        <v>#REF!</v>
      </c>
      <c r="C985" t="e">
        <f>#REF!</f>
        <v>#REF!</v>
      </c>
      <c r="D985" t="e">
        <f>#REF!</f>
        <v>#REF!</v>
      </c>
      <c r="E985" t="e">
        <f>#REF!</f>
        <v>#REF!</v>
      </c>
      <c r="F985" t="e">
        <f>#REF!</f>
        <v>#REF!</v>
      </c>
      <c r="G985" t="e">
        <f>#REF!</f>
        <v>#REF!</v>
      </c>
      <c r="H985" t="e">
        <f>#REF!</f>
        <v>#REF!</v>
      </c>
    </row>
    <row r="986" spans="1:8">
      <c r="A986" t="e">
        <f>#REF!</f>
        <v>#REF!</v>
      </c>
      <c r="B986" t="e">
        <f>#REF!</f>
        <v>#REF!</v>
      </c>
      <c r="C986" t="e">
        <f>#REF!</f>
        <v>#REF!</v>
      </c>
      <c r="D986" t="e">
        <f>#REF!</f>
        <v>#REF!</v>
      </c>
      <c r="E986" t="e">
        <f>#REF!</f>
        <v>#REF!</v>
      </c>
      <c r="F986" t="e">
        <f>#REF!</f>
        <v>#REF!</v>
      </c>
      <c r="G986" t="e">
        <f>#REF!</f>
        <v>#REF!</v>
      </c>
      <c r="H986" t="e">
        <f>#REF!</f>
        <v>#REF!</v>
      </c>
    </row>
    <row r="987" spans="1:8">
      <c r="A987" t="e">
        <f>#REF!</f>
        <v>#REF!</v>
      </c>
      <c r="B987" t="e">
        <f>#REF!</f>
        <v>#REF!</v>
      </c>
      <c r="C987" t="e">
        <f>#REF!</f>
        <v>#REF!</v>
      </c>
      <c r="D987" t="e">
        <f>#REF!</f>
        <v>#REF!</v>
      </c>
      <c r="E987" t="e">
        <f>#REF!</f>
        <v>#REF!</v>
      </c>
      <c r="F987" t="e">
        <f>#REF!</f>
        <v>#REF!</v>
      </c>
      <c r="G987" t="e">
        <f>#REF!</f>
        <v>#REF!</v>
      </c>
      <c r="H987" t="e">
        <f>#REF!</f>
        <v>#REF!</v>
      </c>
    </row>
    <row r="988" spans="1:8">
      <c r="A988" t="e">
        <f>#REF!</f>
        <v>#REF!</v>
      </c>
      <c r="B988" t="e">
        <f>#REF!</f>
        <v>#REF!</v>
      </c>
      <c r="C988" t="e">
        <f>#REF!</f>
        <v>#REF!</v>
      </c>
      <c r="D988" t="e">
        <f>#REF!</f>
        <v>#REF!</v>
      </c>
      <c r="E988" t="e">
        <f>#REF!</f>
        <v>#REF!</v>
      </c>
      <c r="F988" t="e">
        <f>#REF!</f>
        <v>#REF!</v>
      </c>
      <c r="G988" t="e">
        <f>#REF!</f>
        <v>#REF!</v>
      </c>
      <c r="H988" t="e">
        <f>#REF!</f>
        <v>#REF!</v>
      </c>
    </row>
    <row r="989" spans="1:8">
      <c r="A989" t="e">
        <f>#REF!</f>
        <v>#REF!</v>
      </c>
      <c r="B989" t="e">
        <f>#REF!</f>
        <v>#REF!</v>
      </c>
      <c r="C989" t="e">
        <f>#REF!</f>
        <v>#REF!</v>
      </c>
      <c r="D989" t="e">
        <f>#REF!</f>
        <v>#REF!</v>
      </c>
      <c r="E989" t="e">
        <f>#REF!</f>
        <v>#REF!</v>
      </c>
      <c r="F989" t="e">
        <f>#REF!</f>
        <v>#REF!</v>
      </c>
      <c r="G989" t="e">
        <f>#REF!</f>
        <v>#REF!</v>
      </c>
      <c r="H989" t="e">
        <f>#REF!</f>
        <v>#REF!</v>
      </c>
    </row>
    <row r="990" spans="1:8">
      <c r="A990" t="e">
        <f>#REF!</f>
        <v>#REF!</v>
      </c>
      <c r="B990" t="e">
        <f>#REF!</f>
        <v>#REF!</v>
      </c>
      <c r="C990" t="e">
        <f>#REF!</f>
        <v>#REF!</v>
      </c>
      <c r="D990" t="e">
        <f>#REF!</f>
        <v>#REF!</v>
      </c>
      <c r="E990" t="e">
        <f>#REF!</f>
        <v>#REF!</v>
      </c>
      <c r="F990" t="e">
        <f>#REF!</f>
        <v>#REF!</v>
      </c>
      <c r="G990" t="e">
        <f>#REF!</f>
        <v>#REF!</v>
      </c>
      <c r="H990" t="e">
        <f>#REF!</f>
        <v>#REF!</v>
      </c>
    </row>
    <row r="991" spans="1:8">
      <c r="A991" t="e">
        <f>#REF!</f>
        <v>#REF!</v>
      </c>
      <c r="B991" t="e">
        <f>#REF!</f>
        <v>#REF!</v>
      </c>
      <c r="C991" t="e">
        <f>#REF!</f>
        <v>#REF!</v>
      </c>
      <c r="D991" t="e">
        <f>#REF!</f>
        <v>#REF!</v>
      </c>
      <c r="E991" t="e">
        <f>#REF!</f>
        <v>#REF!</v>
      </c>
      <c r="F991" t="e">
        <f>#REF!</f>
        <v>#REF!</v>
      </c>
      <c r="G991" t="e">
        <f>#REF!</f>
        <v>#REF!</v>
      </c>
      <c r="H991" t="e">
        <f>#REF!</f>
        <v>#REF!</v>
      </c>
    </row>
    <row r="992" spans="1:8">
      <c r="A992" t="e">
        <f>#REF!</f>
        <v>#REF!</v>
      </c>
      <c r="B992" t="e">
        <f>#REF!</f>
        <v>#REF!</v>
      </c>
      <c r="C992" t="e">
        <f>#REF!</f>
        <v>#REF!</v>
      </c>
      <c r="D992" t="e">
        <f>#REF!</f>
        <v>#REF!</v>
      </c>
      <c r="E992" t="e">
        <f>#REF!</f>
        <v>#REF!</v>
      </c>
      <c r="F992" t="e">
        <f>#REF!</f>
        <v>#REF!</v>
      </c>
      <c r="G992" t="e">
        <f>#REF!</f>
        <v>#REF!</v>
      </c>
      <c r="H992" t="e">
        <f>#REF!</f>
        <v>#REF!</v>
      </c>
    </row>
    <row r="993" spans="1:8">
      <c r="A993" t="e">
        <f>#REF!</f>
        <v>#REF!</v>
      </c>
      <c r="B993" t="e">
        <f>#REF!</f>
        <v>#REF!</v>
      </c>
      <c r="C993" t="e">
        <f>#REF!</f>
        <v>#REF!</v>
      </c>
      <c r="D993" t="e">
        <f>#REF!</f>
        <v>#REF!</v>
      </c>
      <c r="E993" t="e">
        <f>#REF!</f>
        <v>#REF!</v>
      </c>
      <c r="F993" t="e">
        <f>#REF!</f>
        <v>#REF!</v>
      </c>
      <c r="G993" t="e">
        <f>#REF!</f>
        <v>#REF!</v>
      </c>
      <c r="H993" t="e">
        <f>#REF!</f>
        <v>#REF!</v>
      </c>
    </row>
    <row r="994" spans="1:8">
      <c r="A994" t="e">
        <f>#REF!</f>
        <v>#REF!</v>
      </c>
      <c r="B994" t="e">
        <f>#REF!</f>
        <v>#REF!</v>
      </c>
      <c r="C994" t="e">
        <f>#REF!</f>
        <v>#REF!</v>
      </c>
      <c r="D994" t="e">
        <f>#REF!</f>
        <v>#REF!</v>
      </c>
      <c r="E994" t="e">
        <f>#REF!</f>
        <v>#REF!</v>
      </c>
      <c r="F994" t="e">
        <f>#REF!</f>
        <v>#REF!</v>
      </c>
      <c r="G994" t="e">
        <f>#REF!</f>
        <v>#REF!</v>
      </c>
      <c r="H994" t="e">
        <f>#REF!</f>
        <v>#REF!</v>
      </c>
    </row>
    <row r="995" spans="1:8">
      <c r="A995" t="e">
        <f>#REF!</f>
        <v>#REF!</v>
      </c>
      <c r="B995" t="e">
        <f>#REF!</f>
        <v>#REF!</v>
      </c>
      <c r="C995" t="e">
        <f>#REF!</f>
        <v>#REF!</v>
      </c>
      <c r="D995" t="e">
        <f>#REF!</f>
        <v>#REF!</v>
      </c>
      <c r="E995" t="e">
        <f>#REF!</f>
        <v>#REF!</v>
      </c>
      <c r="F995" t="e">
        <f>#REF!</f>
        <v>#REF!</v>
      </c>
      <c r="G995" t="e">
        <f>#REF!</f>
        <v>#REF!</v>
      </c>
      <c r="H995" t="e">
        <f>#REF!</f>
        <v>#REF!</v>
      </c>
    </row>
    <row r="996" spans="1:8">
      <c r="A996" t="e">
        <f>#REF!</f>
        <v>#REF!</v>
      </c>
      <c r="B996" t="e">
        <f>#REF!</f>
        <v>#REF!</v>
      </c>
      <c r="C996" t="e">
        <f>#REF!</f>
        <v>#REF!</v>
      </c>
      <c r="D996" t="e">
        <f>#REF!</f>
        <v>#REF!</v>
      </c>
      <c r="E996" t="e">
        <f>#REF!</f>
        <v>#REF!</v>
      </c>
      <c r="F996" t="e">
        <f>#REF!</f>
        <v>#REF!</v>
      </c>
      <c r="G996" t="e">
        <f>#REF!</f>
        <v>#REF!</v>
      </c>
      <c r="H996" t="e">
        <f>#REF!</f>
        <v>#REF!</v>
      </c>
    </row>
    <row r="997" spans="1:8">
      <c r="A997" t="e">
        <f>#REF!</f>
        <v>#REF!</v>
      </c>
      <c r="B997" t="e">
        <f>#REF!</f>
        <v>#REF!</v>
      </c>
      <c r="C997" t="e">
        <f>#REF!</f>
        <v>#REF!</v>
      </c>
      <c r="D997" t="e">
        <f>#REF!</f>
        <v>#REF!</v>
      </c>
      <c r="E997" t="e">
        <f>#REF!</f>
        <v>#REF!</v>
      </c>
      <c r="F997" t="e">
        <f>#REF!</f>
        <v>#REF!</v>
      </c>
      <c r="G997" t="e">
        <f>#REF!</f>
        <v>#REF!</v>
      </c>
      <c r="H997" t="e">
        <f>#REF!</f>
        <v>#REF!</v>
      </c>
    </row>
    <row r="998" spans="1:8">
      <c r="A998" t="e">
        <f>#REF!</f>
        <v>#REF!</v>
      </c>
      <c r="B998" t="e">
        <f>#REF!</f>
        <v>#REF!</v>
      </c>
      <c r="C998" t="e">
        <f>#REF!</f>
        <v>#REF!</v>
      </c>
      <c r="D998" t="e">
        <f>#REF!</f>
        <v>#REF!</v>
      </c>
      <c r="E998" t="e">
        <f>#REF!</f>
        <v>#REF!</v>
      </c>
      <c r="F998" t="e">
        <f>#REF!</f>
        <v>#REF!</v>
      </c>
      <c r="G998" t="e">
        <f>#REF!</f>
        <v>#REF!</v>
      </c>
      <c r="H998" t="e">
        <f>#REF!</f>
        <v>#REF!</v>
      </c>
    </row>
    <row r="999" spans="1:8">
      <c r="A999" t="e">
        <f>#REF!</f>
        <v>#REF!</v>
      </c>
      <c r="B999" t="e">
        <f>#REF!</f>
        <v>#REF!</v>
      </c>
      <c r="C999" t="e">
        <f>#REF!</f>
        <v>#REF!</v>
      </c>
      <c r="D999" t="e">
        <f>#REF!</f>
        <v>#REF!</v>
      </c>
      <c r="E999" t="e">
        <f>#REF!</f>
        <v>#REF!</v>
      </c>
      <c r="F999" t="e">
        <f>#REF!</f>
        <v>#REF!</v>
      </c>
      <c r="G999" t="e">
        <f>#REF!</f>
        <v>#REF!</v>
      </c>
      <c r="H999" t="e">
        <f>#REF!</f>
        <v>#REF!</v>
      </c>
    </row>
    <row r="1000" spans="1:8">
      <c r="A1000" t="e">
        <f>#REF!</f>
        <v>#REF!</v>
      </c>
      <c r="B1000" t="e">
        <f>#REF!</f>
        <v>#REF!</v>
      </c>
      <c r="C1000" t="e">
        <f>#REF!</f>
        <v>#REF!</v>
      </c>
      <c r="D1000" t="e">
        <f>#REF!</f>
        <v>#REF!</v>
      </c>
      <c r="E1000" t="e">
        <f>#REF!</f>
        <v>#REF!</v>
      </c>
      <c r="F1000" t="e">
        <f>#REF!</f>
        <v>#REF!</v>
      </c>
      <c r="G1000" t="e">
        <f>#REF!</f>
        <v>#REF!</v>
      </c>
      <c r="H1000" t="e">
        <f>#REF!</f>
        <v>#REF!</v>
      </c>
    </row>
    <row r="1001" spans="1:8">
      <c r="A1001" t="e">
        <f>#REF!</f>
        <v>#REF!</v>
      </c>
      <c r="B1001" t="e">
        <f>#REF!</f>
        <v>#REF!</v>
      </c>
      <c r="C1001" t="e">
        <f>#REF!</f>
        <v>#REF!</v>
      </c>
      <c r="D1001" t="e">
        <f>#REF!</f>
        <v>#REF!</v>
      </c>
      <c r="E1001" t="e">
        <f>#REF!</f>
        <v>#REF!</v>
      </c>
      <c r="F1001" t="e">
        <f>#REF!</f>
        <v>#REF!</v>
      </c>
      <c r="G1001" t="e">
        <f>#REF!</f>
        <v>#REF!</v>
      </c>
      <c r="H1001" t="e">
        <f>#REF!</f>
        <v>#REF!</v>
      </c>
    </row>
    <row r="1002" spans="1:8">
      <c r="A1002" t="e">
        <f>#REF!</f>
        <v>#REF!</v>
      </c>
      <c r="B1002" t="e">
        <f>#REF!</f>
        <v>#REF!</v>
      </c>
      <c r="C1002" t="e">
        <f>#REF!</f>
        <v>#REF!</v>
      </c>
      <c r="D1002" t="e">
        <f>#REF!</f>
        <v>#REF!</v>
      </c>
      <c r="E1002" t="e">
        <f>#REF!</f>
        <v>#REF!</v>
      </c>
      <c r="F1002" t="e">
        <f>#REF!</f>
        <v>#REF!</v>
      </c>
      <c r="G1002" t="e">
        <f>#REF!</f>
        <v>#REF!</v>
      </c>
      <c r="H1002" t="e">
        <f>#REF!</f>
        <v>#REF!</v>
      </c>
    </row>
    <row r="1003" spans="1:8">
      <c r="A1003" t="e">
        <f>#REF!</f>
        <v>#REF!</v>
      </c>
      <c r="B1003" t="e">
        <f>#REF!</f>
        <v>#REF!</v>
      </c>
      <c r="C1003" t="e">
        <f>#REF!</f>
        <v>#REF!</v>
      </c>
      <c r="D1003" t="e">
        <f>#REF!</f>
        <v>#REF!</v>
      </c>
      <c r="E1003" t="e">
        <f>#REF!</f>
        <v>#REF!</v>
      </c>
      <c r="F1003" t="e">
        <f>#REF!</f>
        <v>#REF!</v>
      </c>
      <c r="G1003" t="e">
        <f>#REF!</f>
        <v>#REF!</v>
      </c>
      <c r="H1003" t="e">
        <f>#REF!</f>
        <v>#REF!</v>
      </c>
    </row>
    <row r="1004" spans="1:8">
      <c r="A1004" t="e">
        <f>#REF!</f>
        <v>#REF!</v>
      </c>
      <c r="B1004" t="e">
        <f>#REF!</f>
        <v>#REF!</v>
      </c>
      <c r="C1004" t="e">
        <f>#REF!</f>
        <v>#REF!</v>
      </c>
      <c r="D1004" t="e">
        <f>#REF!</f>
        <v>#REF!</v>
      </c>
      <c r="E1004" t="e">
        <f>#REF!</f>
        <v>#REF!</v>
      </c>
      <c r="F1004" t="e">
        <f>#REF!</f>
        <v>#REF!</v>
      </c>
      <c r="G1004" t="e">
        <f>#REF!</f>
        <v>#REF!</v>
      </c>
      <c r="H1004" t="e">
        <f>#REF!</f>
        <v>#REF!</v>
      </c>
    </row>
    <row r="1005" spans="1:8">
      <c r="A1005" t="e">
        <f>#REF!</f>
        <v>#REF!</v>
      </c>
      <c r="B1005" t="e">
        <f>#REF!</f>
        <v>#REF!</v>
      </c>
      <c r="C1005" t="e">
        <f>#REF!</f>
        <v>#REF!</v>
      </c>
      <c r="D1005" t="e">
        <f>#REF!</f>
        <v>#REF!</v>
      </c>
      <c r="E1005" t="e">
        <f>#REF!</f>
        <v>#REF!</v>
      </c>
      <c r="F1005" t="e">
        <f>#REF!</f>
        <v>#REF!</v>
      </c>
      <c r="G1005" t="e">
        <f>#REF!</f>
        <v>#REF!</v>
      </c>
      <c r="H1005" t="e">
        <f>#REF!</f>
        <v>#REF!</v>
      </c>
    </row>
    <row r="1006" spans="1:8">
      <c r="A1006" t="e">
        <f>#REF!</f>
        <v>#REF!</v>
      </c>
      <c r="B1006" t="e">
        <f>#REF!</f>
        <v>#REF!</v>
      </c>
      <c r="C1006" t="e">
        <f>#REF!</f>
        <v>#REF!</v>
      </c>
      <c r="D1006" t="e">
        <f>#REF!</f>
        <v>#REF!</v>
      </c>
      <c r="E1006" t="e">
        <f>#REF!</f>
        <v>#REF!</v>
      </c>
      <c r="F1006" t="e">
        <f>#REF!</f>
        <v>#REF!</v>
      </c>
      <c r="G1006" t="e">
        <f>#REF!</f>
        <v>#REF!</v>
      </c>
      <c r="H1006" t="e">
        <f>#REF!</f>
        <v>#REF!</v>
      </c>
    </row>
    <row r="1007" spans="1:8">
      <c r="A1007" t="e">
        <f>#REF!</f>
        <v>#REF!</v>
      </c>
      <c r="B1007" t="e">
        <f>#REF!</f>
        <v>#REF!</v>
      </c>
      <c r="C1007" t="e">
        <f>#REF!</f>
        <v>#REF!</v>
      </c>
      <c r="D1007" t="e">
        <f>#REF!</f>
        <v>#REF!</v>
      </c>
      <c r="E1007" t="e">
        <f>#REF!</f>
        <v>#REF!</v>
      </c>
      <c r="F1007" t="e">
        <f>#REF!</f>
        <v>#REF!</v>
      </c>
      <c r="G1007" t="e">
        <f>#REF!</f>
        <v>#REF!</v>
      </c>
      <c r="H1007" t="e">
        <f>#REF!</f>
        <v>#REF!</v>
      </c>
    </row>
    <row r="1008" spans="1:8">
      <c r="A1008" t="e">
        <f>#REF!</f>
        <v>#REF!</v>
      </c>
      <c r="B1008" t="e">
        <f>#REF!</f>
        <v>#REF!</v>
      </c>
      <c r="C1008" t="e">
        <f>#REF!</f>
        <v>#REF!</v>
      </c>
      <c r="D1008" t="e">
        <f>#REF!</f>
        <v>#REF!</v>
      </c>
      <c r="E1008" t="e">
        <f>#REF!</f>
        <v>#REF!</v>
      </c>
      <c r="F1008" t="e">
        <f>#REF!</f>
        <v>#REF!</v>
      </c>
      <c r="G1008" t="e">
        <f>#REF!</f>
        <v>#REF!</v>
      </c>
      <c r="H1008" t="e">
        <f>#REF!</f>
        <v>#REF!</v>
      </c>
    </row>
    <row r="1009" spans="1:8">
      <c r="A1009" t="e">
        <f>#REF!</f>
        <v>#REF!</v>
      </c>
      <c r="B1009" t="e">
        <f>#REF!</f>
        <v>#REF!</v>
      </c>
      <c r="C1009" t="e">
        <f>#REF!</f>
        <v>#REF!</v>
      </c>
      <c r="D1009" t="e">
        <f>#REF!</f>
        <v>#REF!</v>
      </c>
      <c r="E1009" t="e">
        <f>#REF!</f>
        <v>#REF!</v>
      </c>
      <c r="F1009" t="e">
        <f>#REF!</f>
        <v>#REF!</v>
      </c>
      <c r="G1009" t="e">
        <f>#REF!</f>
        <v>#REF!</v>
      </c>
      <c r="H1009" t="e">
        <f>#REF!</f>
        <v>#REF!</v>
      </c>
    </row>
    <row r="1010" spans="1:8">
      <c r="A1010" t="e">
        <f>#REF!</f>
        <v>#REF!</v>
      </c>
      <c r="B1010" t="e">
        <f>#REF!</f>
        <v>#REF!</v>
      </c>
      <c r="C1010" t="e">
        <f>#REF!</f>
        <v>#REF!</v>
      </c>
      <c r="D1010" t="e">
        <f>#REF!</f>
        <v>#REF!</v>
      </c>
      <c r="E1010" t="e">
        <f>#REF!</f>
        <v>#REF!</v>
      </c>
      <c r="F1010" t="e">
        <f>#REF!</f>
        <v>#REF!</v>
      </c>
      <c r="G1010" t="e">
        <f>#REF!</f>
        <v>#REF!</v>
      </c>
      <c r="H1010" t="e">
        <f>#REF!</f>
        <v>#REF!</v>
      </c>
    </row>
    <row r="1011" spans="1:8">
      <c r="A1011" t="e">
        <f>#REF!</f>
        <v>#REF!</v>
      </c>
      <c r="B1011" t="e">
        <f>#REF!</f>
        <v>#REF!</v>
      </c>
      <c r="C1011" t="e">
        <f>#REF!</f>
        <v>#REF!</v>
      </c>
      <c r="D1011" t="e">
        <f>#REF!</f>
        <v>#REF!</v>
      </c>
      <c r="E1011" t="e">
        <f>#REF!</f>
        <v>#REF!</v>
      </c>
      <c r="F1011" t="e">
        <f>#REF!</f>
        <v>#REF!</v>
      </c>
      <c r="G1011" t="e">
        <f>#REF!</f>
        <v>#REF!</v>
      </c>
      <c r="H1011" t="e">
        <f>#REF!</f>
        <v>#REF!</v>
      </c>
    </row>
    <row r="1012" spans="1:8">
      <c r="A1012" t="e">
        <f>#REF!</f>
        <v>#REF!</v>
      </c>
      <c r="B1012" t="e">
        <f>#REF!</f>
        <v>#REF!</v>
      </c>
      <c r="C1012" t="e">
        <f>#REF!</f>
        <v>#REF!</v>
      </c>
      <c r="D1012" t="e">
        <f>#REF!</f>
        <v>#REF!</v>
      </c>
      <c r="E1012" t="e">
        <f>#REF!</f>
        <v>#REF!</v>
      </c>
      <c r="F1012" t="e">
        <f>#REF!</f>
        <v>#REF!</v>
      </c>
      <c r="G1012" t="e">
        <f>#REF!</f>
        <v>#REF!</v>
      </c>
      <c r="H1012" t="e">
        <f>#REF!</f>
        <v>#REF!</v>
      </c>
    </row>
    <row r="1013" spans="1:8">
      <c r="A1013" t="e">
        <f>#REF!</f>
        <v>#REF!</v>
      </c>
      <c r="B1013" t="e">
        <f>#REF!</f>
        <v>#REF!</v>
      </c>
      <c r="C1013" t="e">
        <f>#REF!</f>
        <v>#REF!</v>
      </c>
      <c r="D1013" t="e">
        <f>#REF!</f>
        <v>#REF!</v>
      </c>
      <c r="E1013" t="e">
        <f>#REF!</f>
        <v>#REF!</v>
      </c>
      <c r="F1013" t="e">
        <f>#REF!</f>
        <v>#REF!</v>
      </c>
      <c r="G1013" t="e">
        <f>#REF!</f>
        <v>#REF!</v>
      </c>
      <c r="H1013" t="e">
        <f>#REF!</f>
        <v>#REF!</v>
      </c>
    </row>
    <row r="1014" spans="1:8">
      <c r="A1014" t="e">
        <f>#REF!</f>
        <v>#REF!</v>
      </c>
      <c r="B1014" t="e">
        <f>#REF!</f>
        <v>#REF!</v>
      </c>
      <c r="C1014" t="e">
        <f>#REF!</f>
        <v>#REF!</v>
      </c>
      <c r="D1014" t="e">
        <f>#REF!</f>
        <v>#REF!</v>
      </c>
      <c r="E1014" t="e">
        <f>#REF!</f>
        <v>#REF!</v>
      </c>
      <c r="F1014" t="e">
        <f>#REF!</f>
        <v>#REF!</v>
      </c>
      <c r="G1014" t="e">
        <f>#REF!</f>
        <v>#REF!</v>
      </c>
      <c r="H1014" t="e">
        <f>#REF!</f>
        <v>#REF!</v>
      </c>
    </row>
    <row r="1015" spans="1:8">
      <c r="A1015" t="e">
        <f>#REF!</f>
        <v>#REF!</v>
      </c>
      <c r="B1015" t="e">
        <f>#REF!</f>
        <v>#REF!</v>
      </c>
      <c r="C1015" t="e">
        <f>#REF!</f>
        <v>#REF!</v>
      </c>
      <c r="D1015" t="e">
        <f>#REF!</f>
        <v>#REF!</v>
      </c>
      <c r="E1015" t="e">
        <f>#REF!</f>
        <v>#REF!</v>
      </c>
      <c r="F1015" t="e">
        <f>#REF!</f>
        <v>#REF!</v>
      </c>
      <c r="G1015" t="e">
        <f>#REF!</f>
        <v>#REF!</v>
      </c>
      <c r="H1015" t="e">
        <f>#REF!</f>
        <v>#REF!</v>
      </c>
    </row>
    <row r="1016" spans="1:8">
      <c r="A1016" t="e">
        <f>#REF!</f>
        <v>#REF!</v>
      </c>
      <c r="B1016" t="e">
        <f>#REF!</f>
        <v>#REF!</v>
      </c>
      <c r="C1016" t="e">
        <f>#REF!</f>
        <v>#REF!</v>
      </c>
      <c r="D1016" t="e">
        <f>#REF!</f>
        <v>#REF!</v>
      </c>
      <c r="E1016" t="e">
        <f>#REF!</f>
        <v>#REF!</v>
      </c>
      <c r="F1016" t="e">
        <f>#REF!</f>
        <v>#REF!</v>
      </c>
      <c r="G1016" t="e">
        <f>#REF!</f>
        <v>#REF!</v>
      </c>
      <c r="H1016" t="e">
        <f>#REF!</f>
        <v>#REF!</v>
      </c>
    </row>
    <row r="1017" spans="1:8">
      <c r="A1017" t="e">
        <f>#REF!</f>
        <v>#REF!</v>
      </c>
      <c r="B1017" t="e">
        <f>#REF!</f>
        <v>#REF!</v>
      </c>
      <c r="C1017" t="e">
        <f>#REF!</f>
        <v>#REF!</v>
      </c>
      <c r="D1017" t="e">
        <f>#REF!</f>
        <v>#REF!</v>
      </c>
      <c r="E1017" t="e">
        <f>#REF!</f>
        <v>#REF!</v>
      </c>
      <c r="F1017" t="e">
        <f>#REF!</f>
        <v>#REF!</v>
      </c>
      <c r="G1017" t="e">
        <f>#REF!</f>
        <v>#REF!</v>
      </c>
      <c r="H1017" t="e">
        <f>#REF!</f>
        <v>#REF!</v>
      </c>
    </row>
    <row r="1018" spans="1:8">
      <c r="A1018" t="e">
        <f>#REF!</f>
        <v>#REF!</v>
      </c>
      <c r="B1018" t="e">
        <f>#REF!</f>
        <v>#REF!</v>
      </c>
      <c r="C1018" t="e">
        <f>#REF!</f>
        <v>#REF!</v>
      </c>
      <c r="D1018" t="e">
        <f>#REF!</f>
        <v>#REF!</v>
      </c>
      <c r="E1018" t="e">
        <f>#REF!</f>
        <v>#REF!</v>
      </c>
      <c r="F1018" t="e">
        <f>#REF!</f>
        <v>#REF!</v>
      </c>
      <c r="G1018" t="e">
        <f>#REF!</f>
        <v>#REF!</v>
      </c>
      <c r="H1018" t="e">
        <f>#REF!</f>
        <v>#REF!</v>
      </c>
    </row>
    <row r="1019" spans="1:8">
      <c r="A1019" t="e">
        <f>#REF!</f>
        <v>#REF!</v>
      </c>
      <c r="B1019" t="e">
        <f>#REF!</f>
        <v>#REF!</v>
      </c>
      <c r="C1019" t="e">
        <f>#REF!</f>
        <v>#REF!</v>
      </c>
      <c r="D1019" t="e">
        <f>#REF!</f>
        <v>#REF!</v>
      </c>
      <c r="E1019" t="e">
        <f>#REF!</f>
        <v>#REF!</v>
      </c>
      <c r="F1019" t="e">
        <f>#REF!</f>
        <v>#REF!</v>
      </c>
      <c r="G1019" t="e">
        <f>#REF!</f>
        <v>#REF!</v>
      </c>
      <c r="H1019" t="e">
        <f>#REF!</f>
        <v>#REF!</v>
      </c>
    </row>
    <row r="1020" spans="1:8">
      <c r="A1020" t="e">
        <f>#REF!</f>
        <v>#REF!</v>
      </c>
      <c r="B1020" t="e">
        <f>#REF!</f>
        <v>#REF!</v>
      </c>
      <c r="C1020" t="e">
        <f>#REF!</f>
        <v>#REF!</v>
      </c>
      <c r="D1020" t="e">
        <f>#REF!</f>
        <v>#REF!</v>
      </c>
      <c r="E1020" t="e">
        <f>#REF!</f>
        <v>#REF!</v>
      </c>
      <c r="F1020" t="e">
        <f>#REF!</f>
        <v>#REF!</v>
      </c>
      <c r="G1020" t="e">
        <f>#REF!</f>
        <v>#REF!</v>
      </c>
      <c r="H1020" t="e">
        <f>#REF!</f>
        <v>#REF!</v>
      </c>
    </row>
    <row r="1021" spans="1:8">
      <c r="A1021" t="e">
        <f>#REF!</f>
        <v>#REF!</v>
      </c>
      <c r="B1021" t="e">
        <f>#REF!</f>
        <v>#REF!</v>
      </c>
      <c r="C1021" t="e">
        <f>#REF!</f>
        <v>#REF!</v>
      </c>
      <c r="D1021" t="e">
        <f>#REF!</f>
        <v>#REF!</v>
      </c>
      <c r="E1021" t="e">
        <f>#REF!</f>
        <v>#REF!</v>
      </c>
      <c r="F1021" t="e">
        <f>#REF!</f>
        <v>#REF!</v>
      </c>
      <c r="G1021" t="e">
        <f>#REF!</f>
        <v>#REF!</v>
      </c>
      <c r="H1021" t="e">
        <f>#REF!</f>
        <v>#REF!</v>
      </c>
    </row>
    <row r="1022" spans="1:8">
      <c r="A1022" t="e">
        <f>#REF!</f>
        <v>#REF!</v>
      </c>
      <c r="B1022" t="e">
        <f>#REF!</f>
        <v>#REF!</v>
      </c>
      <c r="C1022" t="e">
        <f>#REF!</f>
        <v>#REF!</v>
      </c>
      <c r="D1022" t="e">
        <f>#REF!</f>
        <v>#REF!</v>
      </c>
      <c r="E1022" t="e">
        <f>#REF!</f>
        <v>#REF!</v>
      </c>
      <c r="F1022" t="e">
        <f>#REF!</f>
        <v>#REF!</v>
      </c>
      <c r="G1022" t="e">
        <f>#REF!</f>
        <v>#REF!</v>
      </c>
      <c r="H1022" t="e">
        <f>#REF!</f>
        <v>#REF!</v>
      </c>
    </row>
    <row r="1023" spans="1:8">
      <c r="A1023" t="e">
        <f>#REF!</f>
        <v>#REF!</v>
      </c>
      <c r="B1023" t="e">
        <f>#REF!</f>
        <v>#REF!</v>
      </c>
      <c r="C1023" t="e">
        <f>#REF!</f>
        <v>#REF!</v>
      </c>
      <c r="D1023" t="e">
        <f>#REF!</f>
        <v>#REF!</v>
      </c>
      <c r="E1023" t="e">
        <f>#REF!</f>
        <v>#REF!</v>
      </c>
      <c r="F1023" t="e">
        <f>#REF!</f>
        <v>#REF!</v>
      </c>
      <c r="G1023" t="e">
        <f>#REF!</f>
        <v>#REF!</v>
      </c>
      <c r="H1023" t="e">
        <f>#REF!</f>
        <v>#REF!</v>
      </c>
    </row>
    <row r="1024" spans="1:8">
      <c r="A1024" t="e">
        <f>#REF!</f>
        <v>#REF!</v>
      </c>
      <c r="B1024" t="e">
        <f>#REF!</f>
        <v>#REF!</v>
      </c>
      <c r="C1024" t="e">
        <f>#REF!</f>
        <v>#REF!</v>
      </c>
      <c r="D1024" t="e">
        <f>#REF!</f>
        <v>#REF!</v>
      </c>
      <c r="E1024" t="e">
        <f>#REF!</f>
        <v>#REF!</v>
      </c>
      <c r="F1024" t="e">
        <f>#REF!</f>
        <v>#REF!</v>
      </c>
      <c r="G1024" t="e">
        <f>#REF!</f>
        <v>#REF!</v>
      </c>
      <c r="H1024" t="e">
        <f>#REF!</f>
        <v>#REF!</v>
      </c>
    </row>
    <row r="1025" spans="1:8">
      <c r="A1025" t="e">
        <f>#REF!</f>
        <v>#REF!</v>
      </c>
      <c r="B1025" t="e">
        <f>#REF!</f>
        <v>#REF!</v>
      </c>
      <c r="C1025" t="e">
        <f>#REF!</f>
        <v>#REF!</v>
      </c>
      <c r="D1025" t="e">
        <f>#REF!</f>
        <v>#REF!</v>
      </c>
      <c r="E1025" t="e">
        <f>#REF!</f>
        <v>#REF!</v>
      </c>
      <c r="F1025" t="e">
        <f>#REF!</f>
        <v>#REF!</v>
      </c>
      <c r="G1025" t="e">
        <f>#REF!</f>
        <v>#REF!</v>
      </c>
      <c r="H1025" t="e">
        <f>#REF!</f>
        <v>#REF!</v>
      </c>
    </row>
    <row r="1026" spans="1:8">
      <c r="A1026" t="e">
        <f>#REF!</f>
        <v>#REF!</v>
      </c>
      <c r="B1026" t="e">
        <f>#REF!</f>
        <v>#REF!</v>
      </c>
      <c r="C1026" t="e">
        <f>#REF!</f>
        <v>#REF!</v>
      </c>
      <c r="D1026" t="e">
        <f>#REF!</f>
        <v>#REF!</v>
      </c>
      <c r="E1026" t="e">
        <f>#REF!</f>
        <v>#REF!</v>
      </c>
      <c r="F1026" t="e">
        <f>#REF!</f>
        <v>#REF!</v>
      </c>
      <c r="G1026" t="e">
        <f>#REF!</f>
        <v>#REF!</v>
      </c>
      <c r="H1026" t="e">
        <f>#REF!</f>
        <v>#REF!</v>
      </c>
    </row>
    <row r="1027" spans="1:8">
      <c r="A1027" t="e">
        <f>#REF!</f>
        <v>#REF!</v>
      </c>
      <c r="B1027" t="e">
        <f>#REF!</f>
        <v>#REF!</v>
      </c>
      <c r="C1027" t="e">
        <f>#REF!</f>
        <v>#REF!</v>
      </c>
      <c r="D1027" t="e">
        <f>#REF!</f>
        <v>#REF!</v>
      </c>
      <c r="E1027" t="e">
        <f>#REF!</f>
        <v>#REF!</v>
      </c>
      <c r="F1027" t="e">
        <f>#REF!</f>
        <v>#REF!</v>
      </c>
      <c r="G1027" t="e">
        <f>#REF!</f>
        <v>#REF!</v>
      </c>
      <c r="H1027" t="e">
        <f>#REF!</f>
        <v>#REF!</v>
      </c>
    </row>
    <row r="1028" spans="1:8">
      <c r="A1028" t="e">
        <f>#REF!</f>
        <v>#REF!</v>
      </c>
      <c r="B1028" t="e">
        <f>#REF!</f>
        <v>#REF!</v>
      </c>
      <c r="C1028" t="e">
        <f>#REF!</f>
        <v>#REF!</v>
      </c>
      <c r="D1028" t="e">
        <f>#REF!</f>
        <v>#REF!</v>
      </c>
      <c r="E1028" t="e">
        <f>#REF!</f>
        <v>#REF!</v>
      </c>
      <c r="F1028" t="e">
        <f>#REF!</f>
        <v>#REF!</v>
      </c>
      <c r="G1028" t="e">
        <f>#REF!</f>
        <v>#REF!</v>
      </c>
      <c r="H1028" t="e">
        <f>#REF!</f>
        <v>#REF!</v>
      </c>
    </row>
    <row r="1029" spans="1:8">
      <c r="A1029" t="e">
        <f>#REF!</f>
        <v>#REF!</v>
      </c>
      <c r="B1029" t="e">
        <f>#REF!</f>
        <v>#REF!</v>
      </c>
      <c r="C1029" t="e">
        <f>#REF!</f>
        <v>#REF!</v>
      </c>
      <c r="D1029" t="e">
        <f>#REF!</f>
        <v>#REF!</v>
      </c>
      <c r="E1029" t="e">
        <f>#REF!</f>
        <v>#REF!</v>
      </c>
      <c r="F1029" t="e">
        <f>#REF!</f>
        <v>#REF!</v>
      </c>
      <c r="G1029" t="e">
        <f>#REF!</f>
        <v>#REF!</v>
      </c>
      <c r="H1029" t="e">
        <f>#REF!</f>
        <v>#REF!</v>
      </c>
    </row>
    <row r="1030" spans="1:8">
      <c r="A1030" t="e">
        <f>#REF!</f>
        <v>#REF!</v>
      </c>
      <c r="B1030" t="e">
        <f>#REF!</f>
        <v>#REF!</v>
      </c>
      <c r="C1030" t="e">
        <f>#REF!</f>
        <v>#REF!</v>
      </c>
      <c r="D1030" t="e">
        <f>#REF!</f>
        <v>#REF!</v>
      </c>
      <c r="E1030" t="e">
        <f>#REF!</f>
        <v>#REF!</v>
      </c>
      <c r="F1030" t="e">
        <f>#REF!</f>
        <v>#REF!</v>
      </c>
      <c r="G1030" t="e">
        <f>#REF!</f>
        <v>#REF!</v>
      </c>
      <c r="H1030" t="e">
        <f>#REF!</f>
        <v>#REF!</v>
      </c>
    </row>
    <row r="1031" spans="1:8">
      <c r="A1031" t="e">
        <f>#REF!</f>
        <v>#REF!</v>
      </c>
      <c r="B1031" t="e">
        <f>#REF!</f>
        <v>#REF!</v>
      </c>
      <c r="C1031" t="e">
        <f>#REF!</f>
        <v>#REF!</v>
      </c>
      <c r="D1031" t="e">
        <f>#REF!</f>
        <v>#REF!</v>
      </c>
      <c r="E1031" t="e">
        <f>#REF!</f>
        <v>#REF!</v>
      </c>
      <c r="F1031" t="e">
        <f>#REF!</f>
        <v>#REF!</v>
      </c>
      <c r="G1031" t="e">
        <f>#REF!</f>
        <v>#REF!</v>
      </c>
      <c r="H1031" t="e">
        <f>#REF!</f>
        <v>#REF!</v>
      </c>
    </row>
    <row r="1032" spans="1:8">
      <c r="A1032" t="e">
        <f>#REF!</f>
        <v>#REF!</v>
      </c>
      <c r="B1032" t="e">
        <f>#REF!</f>
        <v>#REF!</v>
      </c>
      <c r="C1032" t="e">
        <f>#REF!</f>
        <v>#REF!</v>
      </c>
      <c r="D1032" t="e">
        <f>#REF!</f>
        <v>#REF!</v>
      </c>
      <c r="E1032" t="e">
        <f>#REF!</f>
        <v>#REF!</v>
      </c>
      <c r="F1032" t="e">
        <f>#REF!</f>
        <v>#REF!</v>
      </c>
      <c r="G1032" t="e">
        <f>#REF!</f>
        <v>#REF!</v>
      </c>
      <c r="H1032" t="e">
        <f>#REF!</f>
        <v>#REF!</v>
      </c>
    </row>
    <row r="1033" spans="1:8">
      <c r="A1033" t="e">
        <f>#REF!</f>
        <v>#REF!</v>
      </c>
      <c r="B1033" t="e">
        <f>#REF!</f>
        <v>#REF!</v>
      </c>
      <c r="C1033" t="e">
        <f>#REF!</f>
        <v>#REF!</v>
      </c>
      <c r="D1033" t="e">
        <f>#REF!</f>
        <v>#REF!</v>
      </c>
      <c r="E1033" t="e">
        <f>#REF!</f>
        <v>#REF!</v>
      </c>
      <c r="F1033" t="e">
        <f>#REF!</f>
        <v>#REF!</v>
      </c>
      <c r="G1033" t="e">
        <f>#REF!</f>
        <v>#REF!</v>
      </c>
      <c r="H1033" t="e">
        <f>#REF!</f>
        <v>#REF!</v>
      </c>
    </row>
    <row r="1034" spans="1:8">
      <c r="A1034" t="e">
        <f>#REF!</f>
        <v>#REF!</v>
      </c>
      <c r="B1034" t="e">
        <f>#REF!</f>
        <v>#REF!</v>
      </c>
      <c r="C1034" t="e">
        <f>#REF!</f>
        <v>#REF!</v>
      </c>
      <c r="D1034" t="e">
        <f>#REF!</f>
        <v>#REF!</v>
      </c>
      <c r="E1034" t="e">
        <f>#REF!</f>
        <v>#REF!</v>
      </c>
      <c r="F1034" t="e">
        <f>#REF!</f>
        <v>#REF!</v>
      </c>
      <c r="G1034" t="e">
        <f>#REF!</f>
        <v>#REF!</v>
      </c>
      <c r="H1034" t="e">
        <f>#REF!</f>
        <v>#REF!</v>
      </c>
    </row>
    <row r="1035" spans="1:8">
      <c r="A1035" t="e">
        <f>#REF!</f>
        <v>#REF!</v>
      </c>
      <c r="B1035" t="e">
        <f>#REF!</f>
        <v>#REF!</v>
      </c>
      <c r="C1035" t="e">
        <f>#REF!</f>
        <v>#REF!</v>
      </c>
      <c r="D1035" t="e">
        <f>#REF!</f>
        <v>#REF!</v>
      </c>
      <c r="E1035" t="e">
        <f>#REF!</f>
        <v>#REF!</v>
      </c>
      <c r="F1035" t="e">
        <f>#REF!</f>
        <v>#REF!</v>
      </c>
      <c r="G1035" t="e">
        <f>#REF!</f>
        <v>#REF!</v>
      </c>
      <c r="H1035" t="e">
        <f>#REF!</f>
        <v>#REF!</v>
      </c>
    </row>
    <row r="1036" spans="1:8">
      <c r="A1036" t="e">
        <f>#REF!</f>
        <v>#REF!</v>
      </c>
      <c r="B1036" t="e">
        <f>#REF!</f>
        <v>#REF!</v>
      </c>
      <c r="C1036" t="e">
        <f>#REF!</f>
        <v>#REF!</v>
      </c>
      <c r="D1036" t="e">
        <f>#REF!</f>
        <v>#REF!</v>
      </c>
      <c r="E1036" t="e">
        <f>#REF!</f>
        <v>#REF!</v>
      </c>
      <c r="F1036" t="e">
        <f>#REF!</f>
        <v>#REF!</v>
      </c>
      <c r="G1036" t="e">
        <f>#REF!</f>
        <v>#REF!</v>
      </c>
      <c r="H1036" t="e">
        <f>#REF!</f>
        <v>#REF!</v>
      </c>
    </row>
    <row r="1037" spans="1:8">
      <c r="A1037" t="e">
        <f>#REF!</f>
        <v>#REF!</v>
      </c>
      <c r="B1037" t="e">
        <f>#REF!</f>
        <v>#REF!</v>
      </c>
      <c r="C1037" t="e">
        <f>#REF!</f>
        <v>#REF!</v>
      </c>
      <c r="D1037" t="e">
        <f>#REF!</f>
        <v>#REF!</v>
      </c>
      <c r="E1037" t="e">
        <f>#REF!</f>
        <v>#REF!</v>
      </c>
      <c r="F1037" t="e">
        <f>#REF!</f>
        <v>#REF!</v>
      </c>
      <c r="G1037" t="e">
        <f>#REF!</f>
        <v>#REF!</v>
      </c>
      <c r="H1037" t="e">
        <f>#REF!</f>
        <v>#REF!</v>
      </c>
    </row>
    <row r="1038" spans="1:8">
      <c r="A1038" t="e">
        <f>#REF!</f>
        <v>#REF!</v>
      </c>
      <c r="B1038" t="e">
        <f>#REF!</f>
        <v>#REF!</v>
      </c>
      <c r="C1038" t="e">
        <f>#REF!</f>
        <v>#REF!</v>
      </c>
      <c r="D1038" t="e">
        <f>#REF!</f>
        <v>#REF!</v>
      </c>
      <c r="E1038" t="e">
        <f>#REF!</f>
        <v>#REF!</v>
      </c>
      <c r="F1038" t="e">
        <f>#REF!</f>
        <v>#REF!</v>
      </c>
      <c r="G1038" t="e">
        <f>#REF!</f>
        <v>#REF!</v>
      </c>
      <c r="H1038" t="e">
        <f>#REF!</f>
        <v>#REF!</v>
      </c>
    </row>
    <row r="1039" spans="1:8">
      <c r="A1039" t="e">
        <f>#REF!</f>
        <v>#REF!</v>
      </c>
      <c r="B1039" t="e">
        <f>#REF!</f>
        <v>#REF!</v>
      </c>
      <c r="C1039" t="e">
        <f>#REF!</f>
        <v>#REF!</v>
      </c>
      <c r="D1039" t="e">
        <f>#REF!</f>
        <v>#REF!</v>
      </c>
      <c r="E1039" t="e">
        <f>#REF!</f>
        <v>#REF!</v>
      </c>
      <c r="F1039" t="e">
        <f>#REF!</f>
        <v>#REF!</v>
      </c>
      <c r="G1039" t="e">
        <f>#REF!</f>
        <v>#REF!</v>
      </c>
      <c r="H1039" t="e">
        <f>#REF!</f>
        <v>#REF!</v>
      </c>
    </row>
    <row r="1040" spans="1:8">
      <c r="A1040" t="e">
        <f>#REF!</f>
        <v>#REF!</v>
      </c>
      <c r="B1040" t="e">
        <f>#REF!</f>
        <v>#REF!</v>
      </c>
      <c r="C1040" t="e">
        <f>#REF!</f>
        <v>#REF!</v>
      </c>
      <c r="D1040" t="e">
        <f>#REF!</f>
        <v>#REF!</v>
      </c>
      <c r="E1040" t="e">
        <f>#REF!</f>
        <v>#REF!</v>
      </c>
      <c r="F1040" t="e">
        <f>#REF!</f>
        <v>#REF!</v>
      </c>
      <c r="G1040" t="e">
        <f>#REF!</f>
        <v>#REF!</v>
      </c>
      <c r="H1040" t="e">
        <f>#REF!</f>
        <v>#REF!</v>
      </c>
    </row>
    <row r="1041" spans="1:8">
      <c r="A1041" t="e">
        <f>#REF!</f>
        <v>#REF!</v>
      </c>
      <c r="B1041" t="e">
        <f>#REF!</f>
        <v>#REF!</v>
      </c>
      <c r="C1041" t="e">
        <f>#REF!</f>
        <v>#REF!</v>
      </c>
      <c r="D1041" t="e">
        <f>#REF!</f>
        <v>#REF!</v>
      </c>
      <c r="E1041" t="e">
        <f>#REF!</f>
        <v>#REF!</v>
      </c>
      <c r="F1041" t="e">
        <f>#REF!</f>
        <v>#REF!</v>
      </c>
      <c r="G1041" t="e">
        <f>#REF!</f>
        <v>#REF!</v>
      </c>
      <c r="H1041" t="e">
        <f>#REF!</f>
        <v>#REF!</v>
      </c>
    </row>
    <row r="1042" spans="1:8">
      <c r="A1042" t="e">
        <f>#REF!</f>
        <v>#REF!</v>
      </c>
      <c r="B1042" t="e">
        <f>#REF!</f>
        <v>#REF!</v>
      </c>
      <c r="C1042" t="e">
        <f>#REF!</f>
        <v>#REF!</v>
      </c>
      <c r="D1042" t="e">
        <f>#REF!</f>
        <v>#REF!</v>
      </c>
      <c r="E1042" t="e">
        <f>#REF!</f>
        <v>#REF!</v>
      </c>
      <c r="F1042" t="e">
        <f>#REF!</f>
        <v>#REF!</v>
      </c>
      <c r="G1042" t="e">
        <f>#REF!</f>
        <v>#REF!</v>
      </c>
      <c r="H1042" t="e">
        <f>#REF!</f>
        <v>#REF!</v>
      </c>
    </row>
    <row r="1043" spans="1:8">
      <c r="A1043" t="e">
        <f>#REF!</f>
        <v>#REF!</v>
      </c>
      <c r="B1043" t="e">
        <f>#REF!</f>
        <v>#REF!</v>
      </c>
      <c r="C1043" t="e">
        <f>#REF!</f>
        <v>#REF!</v>
      </c>
      <c r="D1043" t="e">
        <f>#REF!</f>
        <v>#REF!</v>
      </c>
      <c r="E1043" t="e">
        <f>#REF!</f>
        <v>#REF!</v>
      </c>
      <c r="F1043" t="e">
        <f>#REF!</f>
        <v>#REF!</v>
      </c>
      <c r="G1043" t="e">
        <f>#REF!</f>
        <v>#REF!</v>
      </c>
      <c r="H1043" t="e">
        <f>#REF!</f>
        <v>#REF!</v>
      </c>
    </row>
    <row r="1044" spans="1:8">
      <c r="A1044" t="e">
        <f>#REF!</f>
        <v>#REF!</v>
      </c>
      <c r="B1044" t="e">
        <f>#REF!</f>
        <v>#REF!</v>
      </c>
      <c r="C1044" t="e">
        <f>#REF!</f>
        <v>#REF!</v>
      </c>
      <c r="D1044" t="e">
        <f>#REF!</f>
        <v>#REF!</v>
      </c>
      <c r="E1044" t="e">
        <f>#REF!</f>
        <v>#REF!</v>
      </c>
      <c r="F1044" t="e">
        <f>#REF!</f>
        <v>#REF!</v>
      </c>
      <c r="G1044" t="e">
        <f>#REF!</f>
        <v>#REF!</v>
      </c>
      <c r="H1044" t="e">
        <f>#REF!</f>
        <v>#REF!</v>
      </c>
    </row>
    <row r="1045" spans="1:8">
      <c r="A1045" t="e">
        <f>#REF!</f>
        <v>#REF!</v>
      </c>
      <c r="B1045" t="e">
        <f>#REF!</f>
        <v>#REF!</v>
      </c>
      <c r="C1045" t="e">
        <f>#REF!</f>
        <v>#REF!</v>
      </c>
      <c r="D1045" t="e">
        <f>#REF!</f>
        <v>#REF!</v>
      </c>
      <c r="E1045" t="e">
        <f>#REF!</f>
        <v>#REF!</v>
      </c>
      <c r="F1045" t="e">
        <f>#REF!</f>
        <v>#REF!</v>
      </c>
      <c r="G1045" t="e">
        <f>#REF!</f>
        <v>#REF!</v>
      </c>
      <c r="H1045" t="e">
        <f>#REF!</f>
        <v>#REF!</v>
      </c>
    </row>
    <row r="1046" spans="1:8">
      <c r="A1046" t="e">
        <f>#REF!</f>
        <v>#REF!</v>
      </c>
      <c r="B1046" t="e">
        <f>#REF!</f>
        <v>#REF!</v>
      </c>
      <c r="C1046" t="e">
        <f>#REF!</f>
        <v>#REF!</v>
      </c>
      <c r="D1046" t="e">
        <f>#REF!</f>
        <v>#REF!</v>
      </c>
      <c r="E1046" t="e">
        <f>#REF!</f>
        <v>#REF!</v>
      </c>
      <c r="F1046" t="e">
        <f>#REF!</f>
        <v>#REF!</v>
      </c>
      <c r="G1046" t="e">
        <f>#REF!</f>
        <v>#REF!</v>
      </c>
      <c r="H1046" t="e">
        <f>#REF!</f>
        <v>#REF!</v>
      </c>
    </row>
    <row r="1047" spans="1:8">
      <c r="A1047" t="e">
        <f>#REF!</f>
        <v>#REF!</v>
      </c>
      <c r="B1047" t="e">
        <f>#REF!</f>
        <v>#REF!</v>
      </c>
      <c r="C1047" t="e">
        <f>#REF!</f>
        <v>#REF!</v>
      </c>
      <c r="D1047" t="e">
        <f>#REF!</f>
        <v>#REF!</v>
      </c>
      <c r="E1047" t="e">
        <f>#REF!</f>
        <v>#REF!</v>
      </c>
      <c r="F1047" t="e">
        <f>#REF!</f>
        <v>#REF!</v>
      </c>
      <c r="G1047" t="e">
        <f>#REF!</f>
        <v>#REF!</v>
      </c>
      <c r="H1047" t="e">
        <f>#REF!</f>
        <v>#REF!</v>
      </c>
    </row>
    <row r="1048" spans="1:8">
      <c r="A1048" t="e">
        <f>#REF!</f>
        <v>#REF!</v>
      </c>
      <c r="B1048" t="e">
        <f>#REF!</f>
        <v>#REF!</v>
      </c>
      <c r="C1048" t="e">
        <f>#REF!</f>
        <v>#REF!</v>
      </c>
      <c r="D1048" t="e">
        <f>#REF!</f>
        <v>#REF!</v>
      </c>
      <c r="E1048" t="e">
        <f>#REF!</f>
        <v>#REF!</v>
      </c>
      <c r="F1048" t="e">
        <f>#REF!</f>
        <v>#REF!</v>
      </c>
      <c r="G1048" t="e">
        <f>#REF!</f>
        <v>#REF!</v>
      </c>
      <c r="H1048" t="e">
        <f>#REF!</f>
        <v>#REF!</v>
      </c>
    </row>
    <row r="1049" spans="1:8">
      <c r="A1049" t="e">
        <f>#REF!</f>
        <v>#REF!</v>
      </c>
      <c r="B1049" t="e">
        <f>#REF!</f>
        <v>#REF!</v>
      </c>
      <c r="C1049" t="e">
        <f>#REF!</f>
        <v>#REF!</v>
      </c>
      <c r="D1049" t="e">
        <f>#REF!</f>
        <v>#REF!</v>
      </c>
      <c r="E1049" t="e">
        <f>#REF!</f>
        <v>#REF!</v>
      </c>
      <c r="F1049" t="e">
        <f>#REF!</f>
        <v>#REF!</v>
      </c>
      <c r="G1049" t="e">
        <f>#REF!</f>
        <v>#REF!</v>
      </c>
      <c r="H1049" t="e">
        <f>#REF!</f>
        <v>#REF!</v>
      </c>
    </row>
    <row r="1050" spans="1:8">
      <c r="A1050" t="e">
        <f>#REF!</f>
        <v>#REF!</v>
      </c>
      <c r="B1050" t="e">
        <f>#REF!</f>
        <v>#REF!</v>
      </c>
      <c r="C1050" t="e">
        <f>#REF!</f>
        <v>#REF!</v>
      </c>
      <c r="D1050" t="e">
        <f>#REF!</f>
        <v>#REF!</v>
      </c>
      <c r="E1050" t="e">
        <f>#REF!</f>
        <v>#REF!</v>
      </c>
      <c r="F1050" t="e">
        <f>#REF!</f>
        <v>#REF!</v>
      </c>
      <c r="G1050" t="e">
        <f>#REF!</f>
        <v>#REF!</v>
      </c>
      <c r="H1050" t="e">
        <f>#REF!</f>
        <v>#REF!</v>
      </c>
    </row>
    <row r="1051" spans="1:8">
      <c r="A1051" t="e">
        <f>#REF!</f>
        <v>#REF!</v>
      </c>
      <c r="B1051" t="e">
        <f>#REF!</f>
        <v>#REF!</v>
      </c>
      <c r="C1051" t="e">
        <f>#REF!</f>
        <v>#REF!</v>
      </c>
      <c r="D1051" t="e">
        <f>#REF!</f>
        <v>#REF!</v>
      </c>
      <c r="E1051" t="e">
        <f>#REF!</f>
        <v>#REF!</v>
      </c>
      <c r="F1051" t="e">
        <f>#REF!</f>
        <v>#REF!</v>
      </c>
      <c r="G1051" t="e">
        <f>#REF!</f>
        <v>#REF!</v>
      </c>
      <c r="H1051" t="e">
        <f>#REF!</f>
        <v>#REF!</v>
      </c>
    </row>
    <row r="1052" spans="1:8">
      <c r="A1052" t="e">
        <f>#REF!</f>
        <v>#REF!</v>
      </c>
      <c r="B1052" t="e">
        <f>#REF!</f>
        <v>#REF!</v>
      </c>
      <c r="C1052" t="e">
        <f>#REF!</f>
        <v>#REF!</v>
      </c>
      <c r="D1052" t="e">
        <f>#REF!</f>
        <v>#REF!</v>
      </c>
      <c r="E1052" t="e">
        <f>#REF!</f>
        <v>#REF!</v>
      </c>
      <c r="F1052" t="e">
        <f>#REF!</f>
        <v>#REF!</v>
      </c>
      <c r="G1052" t="e">
        <f>#REF!</f>
        <v>#REF!</v>
      </c>
      <c r="H1052" t="e">
        <f>#REF!</f>
        <v>#REF!</v>
      </c>
    </row>
    <row r="1053" spans="1:8">
      <c r="A1053" t="e">
        <f>#REF!</f>
        <v>#REF!</v>
      </c>
      <c r="B1053" t="e">
        <f>#REF!</f>
        <v>#REF!</v>
      </c>
      <c r="C1053" t="e">
        <f>#REF!</f>
        <v>#REF!</v>
      </c>
      <c r="D1053" t="e">
        <f>#REF!</f>
        <v>#REF!</v>
      </c>
      <c r="E1053" t="e">
        <f>#REF!</f>
        <v>#REF!</v>
      </c>
      <c r="F1053" t="e">
        <f>#REF!</f>
        <v>#REF!</v>
      </c>
      <c r="G1053" t="e">
        <f>#REF!</f>
        <v>#REF!</v>
      </c>
      <c r="H1053" t="e">
        <f>#REF!</f>
        <v>#REF!</v>
      </c>
    </row>
    <row r="1054" spans="1:8">
      <c r="A1054" t="e">
        <f>#REF!</f>
        <v>#REF!</v>
      </c>
      <c r="B1054" t="e">
        <f>#REF!</f>
        <v>#REF!</v>
      </c>
      <c r="C1054" t="e">
        <f>#REF!</f>
        <v>#REF!</v>
      </c>
      <c r="D1054" t="e">
        <f>#REF!</f>
        <v>#REF!</v>
      </c>
      <c r="E1054" t="e">
        <f>#REF!</f>
        <v>#REF!</v>
      </c>
      <c r="F1054" t="e">
        <f>#REF!</f>
        <v>#REF!</v>
      </c>
      <c r="G1054" t="e">
        <f>#REF!</f>
        <v>#REF!</v>
      </c>
      <c r="H1054" t="e">
        <f>#REF!</f>
        <v>#REF!</v>
      </c>
    </row>
    <row r="1055" spans="1:8">
      <c r="A1055" t="e">
        <f>#REF!</f>
        <v>#REF!</v>
      </c>
      <c r="B1055" t="e">
        <f>#REF!</f>
        <v>#REF!</v>
      </c>
      <c r="C1055" t="e">
        <f>#REF!</f>
        <v>#REF!</v>
      </c>
      <c r="D1055" t="e">
        <f>#REF!</f>
        <v>#REF!</v>
      </c>
      <c r="E1055" t="e">
        <f>#REF!</f>
        <v>#REF!</v>
      </c>
      <c r="F1055" t="e">
        <f>#REF!</f>
        <v>#REF!</v>
      </c>
      <c r="G1055" t="e">
        <f>#REF!</f>
        <v>#REF!</v>
      </c>
      <c r="H1055" t="e">
        <f>#REF!</f>
        <v>#REF!</v>
      </c>
    </row>
    <row r="1056" spans="1:8">
      <c r="A1056" t="e">
        <f>#REF!</f>
        <v>#REF!</v>
      </c>
      <c r="B1056" t="e">
        <f>#REF!</f>
        <v>#REF!</v>
      </c>
      <c r="C1056" t="e">
        <f>#REF!</f>
        <v>#REF!</v>
      </c>
      <c r="D1056" t="e">
        <f>#REF!</f>
        <v>#REF!</v>
      </c>
      <c r="E1056" t="e">
        <f>#REF!</f>
        <v>#REF!</v>
      </c>
      <c r="F1056" t="e">
        <f>#REF!</f>
        <v>#REF!</v>
      </c>
      <c r="G1056" t="e">
        <f>#REF!</f>
        <v>#REF!</v>
      </c>
      <c r="H1056" t="e">
        <f>#REF!</f>
        <v>#REF!</v>
      </c>
    </row>
    <row r="1057" spans="1:8">
      <c r="A1057" t="e">
        <f>#REF!</f>
        <v>#REF!</v>
      </c>
      <c r="B1057" t="e">
        <f>#REF!</f>
        <v>#REF!</v>
      </c>
      <c r="C1057" t="e">
        <f>#REF!</f>
        <v>#REF!</v>
      </c>
      <c r="D1057" t="e">
        <f>#REF!</f>
        <v>#REF!</v>
      </c>
      <c r="E1057" t="e">
        <f>#REF!</f>
        <v>#REF!</v>
      </c>
      <c r="F1057" t="e">
        <f>#REF!</f>
        <v>#REF!</v>
      </c>
      <c r="G1057" t="e">
        <f>#REF!</f>
        <v>#REF!</v>
      </c>
      <c r="H1057" t="e">
        <f>#REF!</f>
        <v>#REF!</v>
      </c>
    </row>
    <row r="1058" spans="1:8">
      <c r="A1058" t="e">
        <f>#REF!</f>
        <v>#REF!</v>
      </c>
      <c r="B1058" t="e">
        <f>#REF!</f>
        <v>#REF!</v>
      </c>
      <c r="C1058" t="e">
        <f>#REF!</f>
        <v>#REF!</v>
      </c>
      <c r="D1058" t="e">
        <f>#REF!</f>
        <v>#REF!</v>
      </c>
      <c r="E1058" t="e">
        <f>#REF!</f>
        <v>#REF!</v>
      </c>
      <c r="F1058" t="e">
        <f>#REF!</f>
        <v>#REF!</v>
      </c>
      <c r="G1058" t="e">
        <f>#REF!</f>
        <v>#REF!</v>
      </c>
      <c r="H1058" t="e">
        <f>#REF!</f>
        <v>#REF!</v>
      </c>
    </row>
    <row r="1059" spans="1:8">
      <c r="A1059" t="e">
        <f>#REF!</f>
        <v>#REF!</v>
      </c>
      <c r="B1059" t="e">
        <f>#REF!</f>
        <v>#REF!</v>
      </c>
      <c r="C1059" t="e">
        <f>#REF!</f>
        <v>#REF!</v>
      </c>
      <c r="D1059" t="e">
        <f>#REF!</f>
        <v>#REF!</v>
      </c>
      <c r="E1059" t="e">
        <f>#REF!</f>
        <v>#REF!</v>
      </c>
      <c r="F1059" t="e">
        <f>#REF!</f>
        <v>#REF!</v>
      </c>
      <c r="G1059" t="e">
        <f>#REF!</f>
        <v>#REF!</v>
      </c>
      <c r="H1059" t="e">
        <f>#REF!</f>
        <v>#REF!</v>
      </c>
    </row>
    <row r="1060" spans="1:8">
      <c r="A1060" t="e">
        <f>#REF!</f>
        <v>#REF!</v>
      </c>
      <c r="B1060" t="e">
        <f>#REF!</f>
        <v>#REF!</v>
      </c>
      <c r="C1060" t="e">
        <f>#REF!</f>
        <v>#REF!</v>
      </c>
      <c r="D1060" t="e">
        <f>#REF!</f>
        <v>#REF!</v>
      </c>
      <c r="E1060" t="e">
        <f>#REF!</f>
        <v>#REF!</v>
      </c>
      <c r="F1060" t="e">
        <f>#REF!</f>
        <v>#REF!</v>
      </c>
      <c r="G1060" t="e">
        <f>#REF!</f>
        <v>#REF!</v>
      </c>
      <c r="H1060" t="e">
        <f>#REF!</f>
        <v>#REF!</v>
      </c>
    </row>
    <row r="1061" spans="1:8">
      <c r="A1061" t="e">
        <f>#REF!</f>
        <v>#REF!</v>
      </c>
      <c r="B1061" t="e">
        <f>#REF!</f>
        <v>#REF!</v>
      </c>
      <c r="C1061" t="e">
        <f>#REF!</f>
        <v>#REF!</v>
      </c>
      <c r="D1061" t="e">
        <f>#REF!</f>
        <v>#REF!</v>
      </c>
      <c r="E1061" t="e">
        <f>#REF!</f>
        <v>#REF!</v>
      </c>
      <c r="F1061" t="e">
        <f>#REF!</f>
        <v>#REF!</v>
      </c>
      <c r="G1061" t="e">
        <f>#REF!</f>
        <v>#REF!</v>
      </c>
      <c r="H1061" t="e">
        <f>#REF!</f>
        <v>#REF!</v>
      </c>
    </row>
    <row r="1062" spans="1:8">
      <c r="A1062" t="e">
        <f>#REF!</f>
        <v>#REF!</v>
      </c>
      <c r="B1062" t="e">
        <f>#REF!</f>
        <v>#REF!</v>
      </c>
      <c r="C1062" t="e">
        <f>#REF!</f>
        <v>#REF!</v>
      </c>
      <c r="D1062" t="e">
        <f>#REF!</f>
        <v>#REF!</v>
      </c>
      <c r="E1062" t="e">
        <f>#REF!</f>
        <v>#REF!</v>
      </c>
      <c r="F1062" t="e">
        <f>#REF!</f>
        <v>#REF!</v>
      </c>
      <c r="G1062" t="e">
        <f>#REF!</f>
        <v>#REF!</v>
      </c>
      <c r="H1062" t="e">
        <f>#REF!</f>
        <v>#REF!</v>
      </c>
    </row>
    <row r="1063" spans="1:8">
      <c r="A1063" t="e">
        <f>#REF!</f>
        <v>#REF!</v>
      </c>
      <c r="B1063" t="e">
        <f>#REF!</f>
        <v>#REF!</v>
      </c>
      <c r="C1063" t="e">
        <f>#REF!</f>
        <v>#REF!</v>
      </c>
      <c r="D1063" t="e">
        <f>#REF!</f>
        <v>#REF!</v>
      </c>
      <c r="E1063" t="e">
        <f>#REF!</f>
        <v>#REF!</v>
      </c>
      <c r="F1063" t="e">
        <f>#REF!</f>
        <v>#REF!</v>
      </c>
      <c r="G1063" t="e">
        <f>#REF!</f>
        <v>#REF!</v>
      </c>
      <c r="H1063" t="e">
        <f>#REF!</f>
        <v>#REF!</v>
      </c>
    </row>
    <row r="1064" spans="1:8">
      <c r="A1064" t="e">
        <f>#REF!</f>
        <v>#REF!</v>
      </c>
      <c r="B1064" t="e">
        <f>#REF!</f>
        <v>#REF!</v>
      </c>
      <c r="C1064" t="e">
        <f>#REF!</f>
        <v>#REF!</v>
      </c>
      <c r="D1064" t="e">
        <f>#REF!</f>
        <v>#REF!</v>
      </c>
      <c r="E1064" t="e">
        <f>#REF!</f>
        <v>#REF!</v>
      </c>
      <c r="F1064" t="e">
        <f>#REF!</f>
        <v>#REF!</v>
      </c>
      <c r="G1064" t="e">
        <f>#REF!</f>
        <v>#REF!</v>
      </c>
      <c r="H1064" t="e">
        <f>#REF!</f>
        <v>#REF!</v>
      </c>
    </row>
    <row r="1065" spans="1:8">
      <c r="A1065" t="e">
        <f>#REF!</f>
        <v>#REF!</v>
      </c>
      <c r="B1065" t="e">
        <f>#REF!</f>
        <v>#REF!</v>
      </c>
      <c r="C1065" t="e">
        <f>#REF!</f>
        <v>#REF!</v>
      </c>
      <c r="D1065" t="e">
        <f>#REF!</f>
        <v>#REF!</v>
      </c>
      <c r="E1065" t="e">
        <f>#REF!</f>
        <v>#REF!</v>
      </c>
      <c r="F1065" t="e">
        <f>#REF!</f>
        <v>#REF!</v>
      </c>
      <c r="G1065" t="e">
        <f>#REF!</f>
        <v>#REF!</v>
      </c>
      <c r="H1065" t="e">
        <f>#REF!</f>
        <v>#REF!</v>
      </c>
    </row>
    <row r="1066" spans="1:8">
      <c r="A1066" t="e">
        <f>#REF!</f>
        <v>#REF!</v>
      </c>
      <c r="B1066" t="e">
        <f>#REF!</f>
        <v>#REF!</v>
      </c>
      <c r="C1066" t="e">
        <f>#REF!</f>
        <v>#REF!</v>
      </c>
      <c r="D1066" t="e">
        <f>#REF!</f>
        <v>#REF!</v>
      </c>
      <c r="E1066" t="e">
        <f>#REF!</f>
        <v>#REF!</v>
      </c>
      <c r="F1066" t="e">
        <f>#REF!</f>
        <v>#REF!</v>
      </c>
      <c r="G1066" t="e">
        <f>#REF!</f>
        <v>#REF!</v>
      </c>
      <c r="H1066" t="e">
        <f>#REF!</f>
        <v>#REF!</v>
      </c>
    </row>
    <row r="1067" spans="1:8">
      <c r="A1067" t="e">
        <f>#REF!</f>
        <v>#REF!</v>
      </c>
      <c r="B1067" t="e">
        <f>#REF!</f>
        <v>#REF!</v>
      </c>
      <c r="C1067" t="e">
        <f>#REF!</f>
        <v>#REF!</v>
      </c>
      <c r="D1067" t="e">
        <f>#REF!</f>
        <v>#REF!</v>
      </c>
      <c r="E1067" t="e">
        <f>#REF!</f>
        <v>#REF!</v>
      </c>
      <c r="F1067" t="e">
        <f>#REF!</f>
        <v>#REF!</v>
      </c>
      <c r="G1067" t="e">
        <f>#REF!</f>
        <v>#REF!</v>
      </c>
      <c r="H1067" t="e">
        <f>#REF!</f>
        <v>#REF!</v>
      </c>
    </row>
    <row r="1068" spans="1:8">
      <c r="A1068" t="e">
        <f>#REF!</f>
        <v>#REF!</v>
      </c>
      <c r="B1068" t="e">
        <f>#REF!</f>
        <v>#REF!</v>
      </c>
      <c r="C1068" t="e">
        <f>#REF!</f>
        <v>#REF!</v>
      </c>
      <c r="D1068" t="e">
        <f>#REF!</f>
        <v>#REF!</v>
      </c>
      <c r="E1068" t="e">
        <f>#REF!</f>
        <v>#REF!</v>
      </c>
      <c r="F1068" t="e">
        <f>#REF!</f>
        <v>#REF!</v>
      </c>
      <c r="G1068" t="e">
        <f>#REF!</f>
        <v>#REF!</v>
      </c>
      <c r="H1068" t="e">
        <f>#REF!</f>
        <v>#REF!</v>
      </c>
    </row>
    <row r="1069" spans="1:8">
      <c r="A1069" t="e">
        <f>#REF!</f>
        <v>#REF!</v>
      </c>
      <c r="B1069" t="e">
        <f>#REF!</f>
        <v>#REF!</v>
      </c>
      <c r="C1069" t="e">
        <f>#REF!</f>
        <v>#REF!</v>
      </c>
      <c r="D1069" t="e">
        <f>#REF!</f>
        <v>#REF!</v>
      </c>
      <c r="E1069" t="e">
        <f>#REF!</f>
        <v>#REF!</v>
      </c>
      <c r="F1069" t="e">
        <f>#REF!</f>
        <v>#REF!</v>
      </c>
      <c r="G1069" t="e">
        <f>#REF!</f>
        <v>#REF!</v>
      </c>
      <c r="H1069" t="e">
        <f>#REF!</f>
        <v>#REF!</v>
      </c>
    </row>
    <row r="1070" spans="1:8">
      <c r="A1070" t="e">
        <f>#REF!</f>
        <v>#REF!</v>
      </c>
      <c r="B1070" t="e">
        <f>#REF!</f>
        <v>#REF!</v>
      </c>
      <c r="C1070" t="e">
        <f>#REF!</f>
        <v>#REF!</v>
      </c>
      <c r="D1070" t="e">
        <f>#REF!</f>
        <v>#REF!</v>
      </c>
      <c r="E1070" t="e">
        <f>#REF!</f>
        <v>#REF!</v>
      </c>
      <c r="F1070" t="e">
        <f>#REF!</f>
        <v>#REF!</v>
      </c>
      <c r="G1070" t="e">
        <f>#REF!</f>
        <v>#REF!</v>
      </c>
      <c r="H1070" t="e">
        <f>#REF!</f>
        <v>#REF!</v>
      </c>
    </row>
    <row r="1071" spans="1:8">
      <c r="A1071" t="e">
        <f>#REF!</f>
        <v>#REF!</v>
      </c>
      <c r="B1071" t="e">
        <f>#REF!</f>
        <v>#REF!</v>
      </c>
      <c r="C1071" t="e">
        <f>#REF!</f>
        <v>#REF!</v>
      </c>
      <c r="D1071" t="e">
        <f>#REF!</f>
        <v>#REF!</v>
      </c>
      <c r="E1071" t="e">
        <f>#REF!</f>
        <v>#REF!</v>
      </c>
      <c r="F1071" t="e">
        <f>#REF!</f>
        <v>#REF!</v>
      </c>
      <c r="G1071" t="e">
        <f>#REF!</f>
        <v>#REF!</v>
      </c>
      <c r="H1071" t="e">
        <f>#REF!</f>
        <v>#REF!</v>
      </c>
    </row>
    <row r="1072" spans="1:8">
      <c r="A1072" t="e">
        <f>#REF!</f>
        <v>#REF!</v>
      </c>
      <c r="B1072" t="e">
        <f>#REF!</f>
        <v>#REF!</v>
      </c>
      <c r="C1072" t="e">
        <f>#REF!</f>
        <v>#REF!</v>
      </c>
      <c r="D1072" t="e">
        <f>#REF!</f>
        <v>#REF!</v>
      </c>
      <c r="E1072" t="e">
        <f>#REF!</f>
        <v>#REF!</v>
      </c>
      <c r="F1072" t="e">
        <f>#REF!</f>
        <v>#REF!</v>
      </c>
      <c r="G1072" t="e">
        <f>#REF!</f>
        <v>#REF!</v>
      </c>
      <c r="H1072" t="e">
        <f>#REF!</f>
        <v>#REF!</v>
      </c>
    </row>
    <row r="1073" spans="1:8">
      <c r="A1073" t="e">
        <f>#REF!</f>
        <v>#REF!</v>
      </c>
      <c r="B1073" t="e">
        <f>#REF!</f>
        <v>#REF!</v>
      </c>
      <c r="C1073" t="e">
        <f>#REF!</f>
        <v>#REF!</v>
      </c>
      <c r="D1073" t="e">
        <f>#REF!</f>
        <v>#REF!</v>
      </c>
      <c r="E1073" t="e">
        <f>#REF!</f>
        <v>#REF!</v>
      </c>
      <c r="F1073" t="e">
        <f>#REF!</f>
        <v>#REF!</v>
      </c>
      <c r="G1073" t="e">
        <f>#REF!</f>
        <v>#REF!</v>
      </c>
      <c r="H1073" t="e">
        <f>#REF!</f>
        <v>#REF!</v>
      </c>
    </row>
    <row r="1074" spans="1:8">
      <c r="A1074" t="e">
        <f>#REF!</f>
        <v>#REF!</v>
      </c>
      <c r="B1074" t="e">
        <f>#REF!</f>
        <v>#REF!</v>
      </c>
      <c r="C1074" t="e">
        <f>#REF!</f>
        <v>#REF!</v>
      </c>
      <c r="D1074" t="e">
        <f>#REF!</f>
        <v>#REF!</v>
      </c>
      <c r="E1074" t="e">
        <f>#REF!</f>
        <v>#REF!</v>
      </c>
      <c r="F1074" t="e">
        <f>#REF!</f>
        <v>#REF!</v>
      </c>
      <c r="G1074" t="e">
        <f>#REF!</f>
        <v>#REF!</v>
      </c>
      <c r="H1074" t="e">
        <f>#REF!</f>
        <v>#REF!</v>
      </c>
    </row>
    <row r="1075" spans="1:8">
      <c r="A1075" t="e">
        <f>#REF!</f>
        <v>#REF!</v>
      </c>
      <c r="B1075" t="e">
        <f>#REF!</f>
        <v>#REF!</v>
      </c>
      <c r="C1075" t="e">
        <f>#REF!</f>
        <v>#REF!</v>
      </c>
      <c r="D1075" t="e">
        <f>#REF!</f>
        <v>#REF!</v>
      </c>
      <c r="E1075" t="e">
        <f>#REF!</f>
        <v>#REF!</v>
      </c>
      <c r="F1075" t="e">
        <f>#REF!</f>
        <v>#REF!</v>
      </c>
      <c r="G1075" t="e">
        <f>#REF!</f>
        <v>#REF!</v>
      </c>
      <c r="H1075" t="e">
        <f>#REF!</f>
        <v>#REF!</v>
      </c>
    </row>
    <row r="1076" spans="1:8">
      <c r="A1076" t="e">
        <f>#REF!</f>
        <v>#REF!</v>
      </c>
      <c r="B1076" t="e">
        <f>#REF!</f>
        <v>#REF!</v>
      </c>
      <c r="C1076" t="e">
        <f>#REF!</f>
        <v>#REF!</v>
      </c>
      <c r="D1076" t="e">
        <f>#REF!</f>
        <v>#REF!</v>
      </c>
      <c r="E1076" t="e">
        <f>#REF!</f>
        <v>#REF!</v>
      </c>
      <c r="F1076" t="e">
        <f>#REF!</f>
        <v>#REF!</v>
      </c>
      <c r="G1076" t="e">
        <f>#REF!</f>
        <v>#REF!</v>
      </c>
      <c r="H1076" t="e">
        <f>#REF!</f>
        <v>#REF!</v>
      </c>
    </row>
    <row r="1077" spans="1:8">
      <c r="A1077" t="e">
        <f>#REF!</f>
        <v>#REF!</v>
      </c>
      <c r="B1077" t="e">
        <f>#REF!</f>
        <v>#REF!</v>
      </c>
      <c r="C1077" t="e">
        <f>#REF!</f>
        <v>#REF!</v>
      </c>
      <c r="D1077" t="e">
        <f>#REF!</f>
        <v>#REF!</v>
      </c>
      <c r="E1077" t="e">
        <f>#REF!</f>
        <v>#REF!</v>
      </c>
      <c r="F1077" t="e">
        <f>#REF!</f>
        <v>#REF!</v>
      </c>
      <c r="G1077" t="e">
        <f>#REF!</f>
        <v>#REF!</v>
      </c>
      <c r="H1077" t="e">
        <f>#REF!</f>
        <v>#REF!</v>
      </c>
    </row>
    <row r="1078" spans="1:8">
      <c r="A1078" t="e">
        <f>#REF!</f>
        <v>#REF!</v>
      </c>
      <c r="B1078" t="e">
        <f>#REF!</f>
        <v>#REF!</v>
      </c>
      <c r="C1078" t="e">
        <f>#REF!</f>
        <v>#REF!</v>
      </c>
      <c r="D1078" t="e">
        <f>#REF!</f>
        <v>#REF!</v>
      </c>
      <c r="E1078" t="e">
        <f>#REF!</f>
        <v>#REF!</v>
      </c>
      <c r="F1078" t="e">
        <f>#REF!</f>
        <v>#REF!</v>
      </c>
      <c r="G1078" t="e">
        <f>#REF!</f>
        <v>#REF!</v>
      </c>
      <c r="H1078" t="e">
        <f>#REF!</f>
        <v>#REF!</v>
      </c>
    </row>
    <row r="1079" spans="1:8">
      <c r="A1079" t="e">
        <f>#REF!</f>
        <v>#REF!</v>
      </c>
      <c r="B1079" t="e">
        <f>#REF!</f>
        <v>#REF!</v>
      </c>
      <c r="C1079" t="e">
        <f>#REF!</f>
        <v>#REF!</v>
      </c>
      <c r="D1079" t="e">
        <f>#REF!</f>
        <v>#REF!</v>
      </c>
      <c r="E1079" t="e">
        <f>#REF!</f>
        <v>#REF!</v>
      </c>
      <c r="F1079" t="e">
        <f>#REF!</f>
        <v>#REF!</v>
      </c>
      <c r="G1079" t="e">
        <f>#REF!</f>
        <v>#REF!</v>
      </c>
      <c r="H1079" t="e">
        <f>#REF!</f>
        <v>#REF!</v>
      </c>
    </row>
    <row r="1080" spans="1:8">
      <c r="A1080" t="e">
        <f>#REF!</f>
        <v>#REF!</v>
      </c>
      <c r="B1080" t="e">
        <f>#REF!</f>
        <v>#REF!</v>
      </c>
      <c r="C1080" t="e">
        <f>#REF!</f>
        <v>#REF!</v>
      </c>
      <c r="D1080" t="e">
        <f>#REF!</f>
        <v>#REF!</v>
      </c>
      <c r="E1080" t="e">
        <f>#REF!</f>
        <v>#REF!</v>
      </c>
      <c r="F1080" t="e">
        <f>#REF!</f>
        <v>#REF!</v>
      </c>
      <c r="G1080" t="e">
        <f>#REF!</f>
        <v>#REF!</v>
      </c>
      <c r="H1080" t="e">
        <f>#REF!</f>
        <v>#REF!</v>
      </c>
    </row>
    <row r="1081" spans="1:8">
      <c r="A1081" t="e">
        <f>#REF!</f>
        <v>#REF!</v>
      </c>
      <c r="B1081" t="e">
        <f>#REF!</f>
        <v>#REF!</v>
      </c>
      <c r="C1081" t="e">
        <f>#REF!</f>
        <v>#REF!</v>
      </c>
      <c r="D1081" t="e">
        <f>#REF!</f>
        <v>#REF!</v>
      </c>
      <c r="E1081" t="e">
        <f>#REF!</f>
        <v>#REF!</v>
      </c>
      <c r="F1081" t="e">
        <f>#REF!</f>
        <v>#REF!</v>
      </c>
      <c r="G1081" t="e">
        <f>#REF!</f>
        <v>#REF!</v>
      </c>
      <c r="H1081" t="e">
        <f>#REF!</f>
        <v>#REF!</v>
      </c>
    </row>
    <row r="1082" spans="1:8">
      <c r="A1082" t="e">
        <f>#REF!</f>
        <v>#REF!</v>
      </c>
      <c r="B1082" t="e">
        <f>#REF!</f>
        <v>#REF!</v>
      </c>
      <c r="C1082" t="e">
        <f>#REF!</f>
        <v>#REF!</v>
      </c>
      <c r="D1082" t="e">
        <f>#REF!</f>
        <v>#REF!</v>
      </c>
      <c r="E1082" t="e">
        <f>#REF!</f>
        <v>#REF!</v>
      </c>
      <c r="F1082" t="e">
        <f>#REF!</f>
        <v>#REF!</v>
      </c>
      <c r="G1082" t="e">
        <f>#REF!</f>
        <v>#REF!</v>
      </c>
      <c r="H1082" t="e">
        <f>#REF!</f>
        <v>#REF!</v>
      </c>
    </row>
    <row r="1083" spans="1:8">
      <c r="A1083" t="e">
        <f>#REF!</f>
        <v>#REF!</v>
      </c>
      <c r="B1083" t="e">
        <f>#REF!</f>
        <v>#REF!</v>
      </c>
      <c r="C1083" t="e">
        <f>#REF!</f>
        <v>#REF!</v>
      </c>
      <c r="D1083" t="e">
        <f>#REF!</f>
        <v>#REF!</v>
      </c>
      <c r="E1083" t="e">
        <f>#REF!</f>
        <v>#REF!</v>
      </c>
      <c r="F1083" t="e">
        <f>#REF!</f>
        <v>#REF!</v>
      </c>
      <c r="G1083" t="e">
        <f>#REF!</f>
        <v>#REF!</v>
      </c>
      <c r="H1083" t="e">
        <f>#REF!</f>
        <v>#REF!</v>
      </c>
    </row>
    <row r="1084" spans="1:8">
      <c r="A1084" t="e">
        <f>#REF!</f>
        <v>#REF!</v>
      </c>
      <c r="B1084" t="e">
        <f>#REF!</f>
        <v>#REF!</v>
      </c>
      <c r="C1084" t="e">
        <f>#REF!</f>
        <v>#REF!</v>
      </c>
      <c r="D1084" t="e">
        <f>#REF!</f>
        <v>#REF!</v>
      </c>
      <c r="E1084" t="e">
        <f>#REF!</f>
        <v>#REF!</v>
      </c>
      <c r="F1084" t="e">
        <f>#REF!</f>
        <v>#REF!</v>
      </c>
      <c r="G1084" t="e">
        <f>#REF!</f>
        <v>#REF!</v>
      </c>
      <c r="H1084" t="e">
        <f>#REF!</f>
        <v>#REF!</v>
      </c>
    </row>
    <row r="1085" spans="1:8">
      <c r="A1085" t="e">
        <f>#REF!</f>
        <v>#REF!</v>
      </c>
      <c r="B1085" t="e">
        <f>#REF!</f>
        <v>#REF!</v>
      </c>
      <c r="C1085" t="e">
        <f>#REF!</f>
        <v>#REF!</v>
      </c>
      <c r="D1085" t="e">
        <f>#REF!</f>
        <v>#REF!</v>
      </c>
      <c r="E1085" t="e">
        <f>#REF!</f>
        <v>#REF!</v>
      </c>
      <c r="F1085" t="e">
        <f>#REF!</f>
        <v>#REF!</v>
      </c>
      <c r="G1085" t="e">
        <f>#REF!</f>
        <v>#REF!</v>
      </c>
      <c r="H1085" t="e">
        <f>#REF!</f>
        <v>#REF!</v>
      </c>
    </row>
    <row r="1086" spans="1:8">
      <c r="A1086" t="e">
        <f>#REF!</f>
        <v>#REF!</v>
      </c>
      <c r="B1086" t="e">
        <f>#REF!</f>
        <v>#REF!</v>
      </c>
      <c r="C1086" t="e">
        <f>#REF!</f>
        <v>#REF!</v>
      </c>
      <c r="D1086" t="e">
        <f>#REF!</f>
        <v>#REF!</v>
      </c>
      <c r="E1086" t="e">
        <f>#REF!</f>
        <v>#REF!</v>
      </c>
      <c r="F1086" t="e">
        <f>#REF!</f>
        <v>#REF!</v>
      </c>
      <c r="G1086" t="e">
        <f>#REF!</f>
        <v>#REF!</v>
      </c>
      <c r="H1086" t="e">
        <f>#REF!</f>
        <v>#REF!</v>
      </c>
    </row>
    <row r="1087" spans="1:8">
      <c r="A1087" t="e">
        <f>#REF!</f>
        <v>#REF!</v>
      </c>
      <c r="B1087" t="e">
        <f>#REF!</f>
        <v>#REF!</v>
      </c>
      <c r="C1087" t="e">
        <f>#REF!</f>
        <v>#REF!</v>
      </c>
      <c r="D1087" t="e">
        <f>#REF!</f>
        <v>#REF!</v>
      </c>
      <c r="E1087" t="e">
        <f>#REF!</f>
        <v>#REF!</v>
      </c>
      <c r="F1087" t="e">
        <f>#REF!</f>
        <v>#REF!</v>
      </c>
      <c r="G1087" t="e">
        <f>#REF!</f>
        <v>#REF!</v>
      </c>
      <c r="H1087" t="e">
        <f>#REF!</f>
        <v>#REF!</v>
      </c>
    </row>
    <row r="1088" spans="1:8">
      <c r="A1088" t="e">
        <f>#REF!</f>
        <v>#REF!</v>
      </c>
      <c r="B1088" t="e">
        <f>#REF!</f>
        <v>#REF!</v>
      </c>
      <c r="C1088" t="e">
        <f>#REF!</f>
        <v>#REF!</v>
      </c>
      <c r="D1088" t="e">
        <f>#REF!</f>
        <v>#REF!</v>
      </c>
      <c r="E1088" t="e">
        <f>#REF!</f>
        <v>#REF!</v>
      </c>
      <c r="F1088" t="e">
        <f>#REF!</f>
        <v>#REF!</v>
      </c>
      <c r="G1088" t="e">
        <f>#REF!</f>
        <v>#REF!</v>
      </c>
      <c r="H1088" t="e">
        <f>#REF!</f>
        <v>#REF!</v>
      </c>
    </row>
    <row r="1089" spans="1:8">
      <c r="A1089" t="e">
        <f>#REF!</f>
        <v>#REF!</v>
      </c>
      <c r="B1089" t="e">
        <f>#REF!</f>
        <v>#REF!</v>
      </c>
      <c r="C1089" t="e">
        <f>#REF!</f>
        <v>#REF!</v>
      </c>
      <c r="D1089" t="e">
        <f>#REF!</f>
        <v>#REF!</v>
      </c>
      <c r="E1089" t="e">
        <f>#REF!</f>
        <v>#REF!</v>
      </c>
      <c r="F1089" t="e">
        <f>#REF!</f>
        <v>#REF!</v>
      </c>
      <c r="G1089" t="e">
        <f>#REF!</f>
        <v>#REF!</v>
      </c>
      <c r="H1089" t="e">
        <f>#REF!</f>
        <v>#REF!</v>
      </c>
    </row>
    <row r="1090" spans="1:8">
      <c r="A1090" t="e">
        <f>#REF!</f>
        <v>#REF!</v>
      </c>
      <c r="B1090" t="e">
        <f>#REF!</f>
        <v>#REF!</v>
      </c>
      <c r="C1090" t="e">
        <f>#REF!</f>
        <v>#REF!</v>
      </c>
      <c r="D1090" t="e">
        <f>#REF!</f>
        <v>#REF!</v>
      </c>
      <c r="E1090" t="e">
        <f>#REF!</f>
        <v>#REF!</v>
      </c>
      <c r="F1090" t="e">
        <f>#REF!</f>
        <v>#REF!</v>
      </c>
      <c r="G1090" t="e">
        <f>#REF!</f>
        <v>#REF!</v>
      </c>
      <c r="H1090" t="e">
        <f>#REF!</f>
        <v>#REF!</v>
      </c>
    </row>
    <row r="1091" spans="1:8">
      <c r="A1091" t="e">
        <f>#REF!</f>
        <v>#REF!</v>
      </c>
      <c r="B1091" t="e">
        <f>#REF!</f>
        <v>#REF!</v>
      </c>
      <c r="C1091" t="e">
        <f>#REF!</f>
        <v>#REF!</v>
      </c>
      <c r="D1091" t="e">
        <f>#REF!</f>
        <v>#REF!</v>
      </c>
      <c r="E1091" t="e">
        <f>#REF!</f>
        <v>#REF!</v>
      </c>
      <c r="F1091" t="e">
        <f>#REF!</f>
        <v>#REF!</v>
      </c>
      <c r="G1091" t="e">
        <f>#REF!</f>
        <v>#REF!</v>
      </c>
      <c r="H1091" t="e">
        <f>#REF!</f>
        <v>#REF!</v>
      </c>
    </row>
    <row r="1092" spans="1:8">
      <c r="A1092" t="e">
        <f>#REF!</f>
        <v>#REF!</v>
      </c>
      <c r="B1092" t="e">
        <f>#REF!</f>
        <v>#REF!</v>
      </c>
      <c r="C1092" t="e">
        <f>#REF!</f>
        <v>#REF!</v>
      </c>
      <c r="D1092" t="e">
        <f>#REF!</f>
        <v>#REF!</v>
      </c>
      <c r="E1092" t="e">
        <f>#REF!</f>
        <v>#REF!</v>
      </c>
      <c r="F1092" t="e">
        <f>#REF!</f>
        <v>#REF!</v>
      </c>
      <c r="G1092" t="e">
        <f>#REF!</f>
        <v>#REF!</v>
      </c>
      <c r="H1092" t="e">
        <f>#REF!</f>
        <v>#REF!</v>
      </c>
    </row>
    <row r="1093" spans="1:8">
      <c r="A1093" t="e">
        <f>#REF!</f>
        <v>#REF!</v>
      </c>
      <c r="B1093" t="e">
        <f>#REF!</f>
        <v>#REF!</v>
      </c>
      <c r="C1093" t="e">
        <f>#REF!</f>
        <v>#REF!</v>
      </c>
      <c r="D1093" t="e">
        <f>#REF!</f>
        <v>#REF!</v>
      </c>
      <c r="E1093" t="e">
        <f>#REF!</f>
        <v>#REF!</v>
      </c>
      <c r="F1093" t="e">
        <f>#REF!</f>
        <v>#REF!</v>
      </c>
      <c r="G1093" t="e">
        <f>#REF!</f>
        <v>#REF!</v>
      </c>
      <c r="H1093" t="e">
        <f>#REF!</f>
        <v>#REF!</v>
      </c>
    </row>
    <row r="1094" spans="1:8">
      <c r="A1094" t="e">
        <f>#REF!</f>
        <v>#REF!</v>
      </c>
      <c r="B1094" t="e">
        <f>#REF!</f>
        <v>#REF!</v>
      </c>
      <c r="C1094" t="e">
        <f>#REF!</f>
        <v>#REF!</v>
      </c>
      <c r="D1094" t="e">
        <f>#REF!</f>
        <v>#REF!</v>
      </c>
      <c r="E1094" t="e">
        <f>#REF!</f>
        <v>#REF!</v>
      </c>
      <c r="F1094" t="e">
        <f>#REF!</f>
        <v>#REF!</v>
      </c>
      <c r="G1094" t="e">
        <f>#REF!</f>
        <v>#REF!</v>
      </c>
      <c r="H1094" t="e">
        <f>#REF!</f>
        <v>#REF!</v>
      </c>
    </row>
    <row r="1095" spans="1:8">
      <c r="A1095" t="e">
        <f>#REF!</f>
        <v>#REF!</v>
      </c>
      <c r="B1095" t="e">
        <f>#REF!</f>
        <v>#REF!</v>
      </c>
      <c r="C1095" t="e">
        <f>#REF!</f>
        <v>#REF!</v>
      </c>
      <c r="D1095" t="e">
        <f>#REF!</f>
        <v>#REF!</v>
      </c>
      <c r="E1095" t="e">
        <f>#REF!</f>
        <v>#REF!</v>
      </c>
      <c r="F1095" t="e">
        <f>#REF!</f>
        <v>#REF!</v>
      </c>
      <c r="G1095" t="e">
        <f>#REF!</f>
        <v>#REF!</v>
      </c>
      <c r="H1095" t="e">
        <f>#REF!</f>
        <v>#REF!</v>
      </c>
    </row>
    <row r="1096" spans="1:8">
      <c r="A1096" t="e">
        <f>#REF!</f>
        <v>#REF!</v>
      </c>
      <c r="B1096" t="e">
        <f>#REF!</f>
        <v>#REF!</v>
      </c>
      <c r="C1096" t="e">
        <f>#REF!</f>
        <v>#REF!</v>
      </c>
      <c r="D1096" t="e">
        <f>#REF!</f>
        <v>#REF!</v>
      </c>
      <c r="E1096" t="e">
        <f>#REF!</f>
        <v>#REF!</v>
      </c>
      <c r="F1096" t="e">
        <f>#REF!</f>
        <v>#REF!</v>
      </c>
      <c r="G1096" t="e">
        <f>#REF!</f>
        <v>#REF!</v>
      </c>
      <c r="H1096" t="e">
        <f>#REF!</f>
        <v>#REF!</v>
      </c>
    </row>
    <row r="1097" spans="1:8">
      <c r="A1097" t="e">
        <f>#REF!</f>
        <v>#REF!</v>
      </c>
      <c r="B1097" t="e">
        <f>#REF!</f>
        <v>#REF!</v>
      </c>
      <c r="C1097" t="e">
        <f>#REF!</f>
        <v>#REF!</v>
      </c>
      <c r="D1097" t="e">
        <f>#REF!</f>
        <v>#REF!</v>
      </c>
      <c r="E1097" t="e">
        <f>#REF!</f>
        <v>#REF!</v>
      </c>
      <c r="F1097" t="e">
        <f>#REF!</f>
        <v>#REF!</v>
      </c>
      <c r="G1097" t="e">
        <f>#REF!</f>
        <v>#REF!</v>
      </c>
      <c r="H1097" t="e">
        <f>#REF!</f>
        <v>#REF!</v>
      </c>
    </row>
    <row r="1098" spans="1:8">
      <c r="A1098" t="e">
        <f>#REF!</f>
        <v>#REF!</v>
      </c>
      <c r="B1098" t="e">
        <f>#REF!</f>
        <v>#REF!</v>
      </c>
      <c r="C1098" t="e">
        <f>#REF!</f>
        <v>#REF!</v>
      </c>
      <c r="D1098" t="e">
        <f>#REF!</f>
        <v>#REF!</v>
      </c>
      <c r="E1098" t="e">
        <f>#REF!</f>
        <v>#REF!</v>
      </c>
      <c r="F1098" t="e">
        <f>#REF!</f>
        <v>#REF!</v>
      </c>
      <c r="G1098" t="e">
        <f>#REF!</f>
        <v>#REF!</v>
      </c>
      <c r="H1098" t="e">
        <f>#REF!</f>
        <v>#REF!</v>
      </c>
    </row>
    <row r="1099" spans="1:8">
      <c r="A1099" t="e">
        <f>#REF!</f>
        <v>#REF!</v>
      </c>
      <c r="B1099" t="e">
        <f>#REF!</f>
        <v>#REF!</v>
      </c>
      <c r="C1099" t="e">
        <f>#REF!</f>
        <v>#REF!</v>
      </c>
      <c r="D1099" t="e">
        <f>#REF!</f>
        <v>#REF!</v>
      </c>
      <c r="E1099" t="e">
        <f>#REF!</f>
        <v>#REF!</v>
      </c>
      <c r="F1099" t="e">
        <f>#REF!</f>
        <v>#REF!</v>
      </c>
      <c r="G1099" t="e">
        <f>#REF!</f>
        <v>#REF!</v>
      </c>
      <c r="H1099" t="e">
        <f>#REF!</f>
        <v>#REF!</v>
      </c>
    </row>
    <row r="1100" spans="1:8">
      <c r="A1100" t="e">
        <f>#REF!</f>
        <v>#REF!</v>
      </c>
      <c r="B1100" t="e">
        <f>#REF!</f>
        <v>#REF!</v>
      </c>
      <c r="C1100" t="e">
        <f>#REF!</f>
        <v>#REF!</v>
      </c>
      <c r="D1100" t="e">
        <f>#REF!</f>
        <v>#REF!</v>
      </c>
      <c r="E1100" t="e">
        <f>#REF!</f>
        <v>#REF!</v>
      </c>
      <c r="F1100" t="e">
        <f>#REF!</f>
        <v>#REF!</v>
      </c>
      <c r="G1100" t="e">
        <f>#REF!</f>
        <v>#REF!</v>
      </c>
      <c r="H1100" t="e">
        <f>#REF!</f>
        <v>#REF!</v>
      </c>
    </row>
    <row r="1101" spans="1:8">
      <c r="A1101" t="e">
        <f>#REF!</f>
        <v>#REF!</v>
      </c>
      <c r="B1101" t="e">
        <f>#REF!</f>
        <v>#REF!</v>
      </c>
      <c r="C1101" t="e">
        <f>#REF!</f>
        <v>#REF!</v>
      </c>
      <c r="D1101" t="e">
        <f>#REF!</f>
        <v>#REF!</v>
      </c>
      <c r="E1101" t="e">
        <f>#REF!</f>
        <v>#REF!</v>
      </c>
      <c r="F1101" t="e">
        <f>#REF!</f>
        <v>#REF!</v>
      </c>
      <c r="G1101" t="e">
        <f>#REF!</f>
        <v>#REF!</v>
      </c>
      <c r="H1101" t="e">
        <f>#REF!</f>
        <v>#REF!</v>
      </c>
    </row>
    <row r="1102" spans="1:8">
      <c r="A1102" t="e">
        <f>#REF!</f>
        <v>#REF!</v>
      </c>
      <c r="B1102" t="e">
        <f>#REF!</f>
        <v>#REF!</v>
      </c>
      <c r="C1102" t="e">
        <f>#REF!</f>
        <v>#REF!</v>
      </c>
      <c r="D1102" t="e">
        <f>#REF!</f>
        <v>#REF!</v>
      </c>
      <c r="E1102" t="e">
        <f>#REF!</f>
        <v>#REF!</v>
      </c>
      <c r="F1102" t="e">
        <f>#REF!</f>
        <v>#REF!</v>
      </c>
      <c r="G1102" t="e">
        <f>#REF!</f>
        <v>#REF!</v>
      </c>
      <c r="H1102" t="e">
        <f>#REF!</f>
        <v>#REF!</v>
      </c>
    </row>
    <row r="1103" spans="1:8">
      <c r="A1103" t="e">
        <f>#REF!</f>
        <v>#REF!</v>
      </c>
      <c r="B1103" t="e">
        <f>#REF!</f>
        <v>#REF!</v>
      </c>
      <c r="C1103" t="e">
        <f>#REF!</f>
        <v>#REF!</v>
      </c>
      <c r="D1103" t="e">
        <f>#REF!</f>
        <v>#REF!</v>
      </c>
      <c r="E1103" t="e">
        <f>#REF!</f>
        <v>#REF!</v>
      </c>
      <c r="F1103" t="e">
        <f>#REF!</f>
        <v>#REF!</v>
      </c>
      <c r="G1103" t="e">
        <f>#REF!</f>
        <v>#REF!</v>
      </c>
      <c r="H1103" t="e">
        <f>#REF!</f>
        <v>#REF!</v>
      </c>
    </row>
    <row r="1104" spans="1:8">
      <c r="A1104" t="e">
        <f>#REF!</f>
        <v>#REF!</v>
      </c>
      <c r="B1104" t="e">
        <f>#REF!</f>
        <v>#REF!</v>
      </c>
      <c r="C1104" t="e">
        <f>#REF!</f>
        <v>#REF!</v>
      </c>
      <c r="D1104" t="e">
        <f>#REF!</f>
        <v>#REF!</v>
      </c>
      <c r="E1104" t="e">
        <f>#REF!</f>
        <v>#REF!</v>
      </c>
      <c r="F1104" t="e">
        <f>#REF!</f>
        <v>#REF!</v>
      </c>
      <c r="G1104" t="e">
        <f>#REF!</f>
        <v>#REF!</v>
      </c>
      <c r="H1104" t="e">
        <f>#REF!</f>
        <v>#REF!</v>
      </c>
    </row>
    <row r="1105" spans="1:8">
      <c r="A1105" t="e">
        <f>#REF!</f>
        <v>#REF!</v>
      </c>
      <c r="B1105" t="e">
        <f>#REF!</f>
        <v>#REF!</v>
      </c>
      <c r="C1105" t="e">
        <f>#REF!</f>
        <v>#REF!</v>
      </c>
      <c r="D1105" t="e">
        <f>#REF!</f>
        <v>#REF!</v>
      </c>
      <c r="E1105" t="e">
        <f>#REF!</f>
        <v>#REF!</v>
      </c>
      <c r="F1105" t="e">
        <f>#REF!</f>
        <v>#REF!</v>
      </c>
      <c r="G1105" t="e">
        <f>#REF!</f>
        <v>#REF!</v>
      </c>
      <c r="H1105" t="e">
        <f>#REF!</f>
        <v>#REF!</v>
      </c>
    </row>
    <row r="1106" spans="1:8">
      <c r="A1106" t="e">
        <f>#REF!</f>
        <v>#REF!</v>
      </c>
      <c r="B1106" t="e">
        <f>#REF!</f>
        <v>#REF!</v>
      </c>
      <c r="C1106" t="e">
        <f>#REF!</f>
        <v>#REF!</v>
      </c>
      <c r="D1106" t="e">
        <f>#REF!</f>
        <v>#REF!</v>
      </c>
      <c r="E1106" t="e">
        <f>#REF!</f>
        <v>#REF!</v>
      </c>
      <c r="F1106" t="e">
        <f>#REF!</f>
        <v>#REF!</v>
      </c>
      <c r="G1106" t="e">
        <f>#REF!</f>
        <v>#REF!</v>
      </c>
      <c r="H1106" t="e">
        <f>#REF!</f>
        <v>#REF!</v>
      </c>
    </row>
    <row r="1107" spans="1:8">
      <c r="A1107" t="e">
        <f>#REF!</f>
        <v>#REF!</v>
      </c>
      <c r="B1107" t="e">
        <f>#REF!</f>
        <v>#REF!</v>
      </c>
      <c r="C1107" t="e">
        <f>#REF!</f>
        <v>#REF!</v>
      </c>
      <c r="D1107" t="e">
        <f>#REF!</f>
        <v>#REF!</v>
      </c>
      <c r="E1107" t="e">
        <f>#REF!</f>
        <v>#REF!</v>
      </c>
      <c r="F1107" t="e">
        <f>#REF!</f>
        <v>#REF!</v>
      </c>
      <c r="G1107" t="e">
        <f>#REF!</f>
        <v>#REF!</v>
      </c>
      <c r="H1107" t="e">
        <f>#REF!</f>
        <v>#REF!</v>
      </c>
    </row>
    <row r="1108" spans="1:8">
      <c r="A1108" t="e">
        <f>#REF!</f>
        <v>#REF!</v>
      </c>
      <c r="B1108" t="e">
        <f>#REF!</f>
        <v>#REF!</v>
      </c>
      <c r="C1108" t="e">
        <f>#REF!</f>
        <v>#REF!</v>
      </c>
      <c r="D1108" t="e">
        <f>#REF!</f>
        <v>#REF!</v>
      </c>
      <c r="E1108" t="e">
        <f>#REF!</f>
        <v>#REF!</v>
      </c>
      <c r="F1108" t="e">
        <f>#REF!</f>
        <v>#REF!</v>
      </c>
      <c r="G1108" t="e">
        <f>#REF!</f>
        <v>#REF!</v>
      </c>
      <c r="H1108" t="e">
        <f>#REF!</f>
        <v>#REF!</v>
      </c>
    </row>
    <row r="1109" spans="1:8">
      <c r="A1109" t="e">
        <f>#REF!</f>
        <v>#REF!</v>
      </c>
      <c r="B1109" t="e">
        <f>#REF!</f>
        <v>#REF!</v>
      </c>
      <c r="C1109" t="e">
        <f>#REF!</f>
        <v>#REF!</v>
      </c>
      <c r="D1109" t="e">
        <f>#REF!</f>
        <v>#REF!</v>
      </c>
      <c r="E1109" t="e">
        <f>#REF!</f>
        <v>#REF!</v>
      </c>
      <c r="F1109" t="e">
        <f>#REF!</f>
        <v>#REF!</v>
      </c>
      <c r="G1109" t="e">
        <f>#REF!</f>
        <v>#REF!</v>
      </c>
      <c r="H1109" t="e">
        <f>#REF!</f>
        <v>#REF!</v>
      </c>
    </row>
    <row r="1110" spans="1:8">
      <c r="A1110" t="e">
        <f>#REF!</f>
        <v>#REF!</v>
      </c>
      <c r="B1110" t="e">
        <f>#REF!</f>
        <v>#REF!</v>
      </c>
      <c r="C1110" t="e">
        <f>#REF!</f>
        <v>#REF!</v>
      </c>
      <c r="D1110" t="e">
        <f>#REF!</f>
        <v>#REF!</v>
      </c>
      <c r="E1110" t="e">
        <f>#REF!</f>
        <v>#REF!</v>
      </c>
      <c r="F1110" t="e">
        <f>#REF!</f>
        <v>#REF!</v>
      </c>
      <c r="G1110" t="e">
        <f>#REF!</f>
        <v>#REF!</v>
      </c>
      <c r="H1110" t="e">
        <f>#REF!</f>
        <v>#REF!</v>
      </c>
    </row>
    <row r="1111" spans="1:8">
      <c r="A1111" t="e">
        <f>#REF!</f>
        <v>#REF!</v>
      </c>
      <c r="B1111" t="e">
        <f>#REF!</f>
        <v>#REF!</v>
      </c>
      <c r="C1111" t="e">
        <f>#REF!</f>
        <v>#REF!</v>
      </c>
      <c r="D1111" t="e">
        <f>#REF!</f>
        <v>#REF!</v>
      </c>
      <c r="E1111" t="e">
        <f>#REF!</f>
        <v>#REF!</v>
      </c>
      <c r="F1111" t="e">
        <f>#REF!</f>
        <v>#REF!</v>
      </c>
      <c r="G1111" t="e">
        <f>#REF!</f>
        <v>#REF!</v>
      </c>
      <c r="H1111" t="e">
        <f>#REF!</f>
        <v>#REF!</v>
      </c>
    </row>
    <row r="1112" spans="1:8">
      <c r="A1112" t="e">
        <f>#REF!</f>
        <v>#REF!</v>
      </c>
      <c r="B1112" t="e">
        <f>#REF!</f>
        <v>#REF!</v>
      </c>
      <c r="C1112" t="e">
        <f>#REF!</f>
        <v>#REF!</v>
      </c>
      <c r="D1112" t="e">
        <f>#REF!</f>
        <v>#REF!</v>
      </c>
      <c r="E1112" t="e">
        <f>#REF!</f>
        <v>#REF!</v>
      </c>
      <c r="F1112" t="e">
        <f>#REF!</f>
        <v>#REF!</v>
      </c>
      <c r="G1112" t="e">
        <f>#REF!</f>
        <v>#REF!</v>
      </c>
      <c r="H1112" t="e">
        <f>#REF!</f>
        <v>#REF!</v>
      </c>
    </row>
    <row r="1113" spans="1:8">
      <c r="A1113" t="e">
        <f>#REF!</f>
        <v>#REF!</v>
      </c>
      <c r="B1113" t="e">
        <f>#REF!</f>
        <v>#REF!</v>
      </c>
      <c r="C1113" t="e">
        <f>#REF!</f>
        <v>#REF!</v>
      </c>
      <c r="D1113" t="e">
        <f>#REF!</f>
        <v>#REF!</v>
      </c>
      <c r="E1113" t="e">
        <f>#REF!</f>
        <v>#REF!</v>
      </c>
      <c r="F1113" t="e">
        <f>#REF!</f>
        <v>#REF!</v>
      </c>
      <c r="G1113" t="e">
        <f>#REF!</f>
        <v>#REF!</v>
      </c>
      <c r="H1113" t="e">
        <f>#REF!</f>
        <v>#REF!</v>
      </c>
    </row>
    <row r="1114" spans="1:8">
      <c r="A1114" t="e">
        <f>#REF!</f>
        <v>#REF!</v>
      </c>
      <c r="B1114" t="e">
        <f>#REF!</f>
        <v>#REF!</v>
      </c>
      <c r="C1114" t="e">
        <f>#REF!</f>
        <v>#REF!</v>
      </c>
      <c r="D1114" t="e">
        <f>#REF!</f>
        <v>#REF!</v>
      </c>
      <c r="E1114" t="e">
        <f>#REF!</f>
        <v>#REF!</v>
      </c>
      <c r="F1114" t="e">
        <f>#REF!</f>
        <v>#REF!</v>
      </c>
      <c r="G1114" t="e">
        <f>#REF!</f>
        <v>#REF!</v>
      </c>
      <c r="H1114" t="e">
        <f>#REF!</f>
        <v>#REF!</v>
      </c>
    </row>
    <row r="1115" spans="1:8">
      <c r="A1115" t="e">
        <f>#REF!</f>
        <v>#REF!</v>
      </c>
      <c r="B1115" t="e">
        <f>#REF!</f>
        <v>#REF!</v>
      </c>
      <c r="C1115" t="e">
        <f>#REF!</f>
        <v>#REF!</v>
      </c>
      <c r="D1115" t="e">
        <f>#REF!</f>
        <v>#REF!</v>
      </c>
      <c r="E1115" t="e">
        <f>#REF!</f>
        <v>#REF!</v>
      </c>
      <c r="F1115" t="e">
        <f>#REF!</f>
        <v>#REF!</v>
      </c>
      <c r="G1115" t="e">
        <f>#REF!</f>
        <v>#REF!</v>
      </c>
      <c r="H1115" t="e">
        <f>#REF!</f>
        <v>#REF!</v>
      </c>
    </row>
    <row r="1116" spans="1:8">
      <c r="A1116" t="e">
        <f>#REF!</f>
        <v>#REF!</v>
      </c>
      <c r="B1116" t="e">
        <f>#REF!</f>
        <v>#REF!</v>
      </c>
      <c r="C1116" t="e">
        <f>#REF!</f>
        <v>#REF!</v>
      </c>
      <c r="D1116" t="e">
        <f>#REF!</f>
        <v>#REF!</v>
      </c>
      <c r="E1116" t="e">
        <f>#REF!</f>
        <v>#REF!</v>
      </c>
      <c r="F1116" t="e">
        <f>#REF!</f>
        <v>#REF!</v>
      </c>
      <c r="G1116" t="e">
        <f>#REF!</f>
        <v>#REF!</v>
      </c>
      <c r="H1116" t="e">
        <f>#REF!</f>
        <v>#REF!</v>
      </c>
    </row>
    <row r="1117" spans="1:8">
      <c r="A1117" t="e">
        <f>#REF!</f>
        <v>#REF!</v>
      </c>
      <c r="B1117" t="e">
        <f>#REF!</f>
        <v>#REF!</v>
      </c>
      <c r="C1117" t="e">
        <f>#REF!</f>
        <v>#REF!</v>
      </c>
      <c r="D1117" t="e">
        <f>#REF!</f>
        <v>#REF!</v>
      </c>
      <c r="E1117" t="e">
        <f>#REF!</f>
        <v>#REF!</v>
      </c>
      <c r="F1117" t="e">
        <f>#REF!</f>
        <v>#REF!</v>
      </c>
      <c r="G1117" t="e">
        <f>#REF!</f>
        <v>#REF!</v>
      </c>
      <c r="H1117" t="e">
        <f>#REF!</f>
        <v>#REF!</v>
      </c>
    </row>
    <row r="1118" spans="1:8">
      <c r="A1118" t="e">
        <f>#REF!</f>
        <v>#REF!</v>
      </c>
      <c r="B1118" t="e">
        <f>#REF!</f>
        <v>#REF!</v>
      </c>
      <c r="C1118" t="e">
        <f>#REF!</f>
        <v>#REF!</v>
      </c>
      <c r="D1118" t="e">
        <f>#REF!</f>
        <v>#REF!</v>
      </c>
      <c r="E1118" t="e">
        <f>#REF!</f>
        <v>#REF!</v>
      </c>
      <c r="F1118" t="e">
        <f>#REF!</f>
        <v>#REF!</v>
      </c>
      <c r="G1118" t="e">
        <f>#REF!</f>
        <v>#REF!</v>
      </c>
      <c r="H1118" t="e">
        <f>#REF!</f>
        <v>#REF!</v>
      </c>
    </row>
    <row r="1119" spans="1:8">
      <c r="A1119" t="e">
        <f>#REF!</f>
        <v>#REF!</v>
      </c>
      <c r="B1119" t="e">
        <f>#REF!</f>
        <v>#REF!</v>
      </c>
      <c r="C1119" t="e">
        <f>#REF!</f>
        <v>#REF!</v>
      </c>
      <c r="D1119" t="e">
        <f>#REF!</f>
        <v>#REF!</v>
      </c>
      <c r="E1119" t="e">
        <f>#REF!</f>
        <v>#REF!</v>
      </c>
      <c r="F1119" t="e">
        <f>#REF!</f>
        <v>#REF!</v>
      </c>
      <c r="G1119" t="e">
        <f>#REF!</f>
        <v>#REF!</v>
      </c>
      <c r="H1119" t="e">
        <f>#REF!</f>
        <v>#REF!</v>
      </c>
    </row>
    <row r="1120" spans="1:8">
      <c r="A1120" t="e">
        <f>#REF!</f>
        <v>#REF!</v>
      </c>
      <c r="B1120" t="e">
        <f>#REF!</f>
        <v>#REF!</v>
      </c>
      <c r="C1120" t="e">
        <f>#REF!</f>
        <v>#REF!</v>
      </c>
      <c r="D1120" t="e">
        <f>#REF!</f>
        <v>#REF!</v>
      </c>
      <c r="E1120" t="e">
        <f>#REF!</f>
        <v>#REF!</v>
      </c>
      <c r="F1120" t="e">
        <f>#REF!</f>
        <v>#REF!</v>
      </c>
      <c r="G1120" t="e">
        <f>#REF!</f>
        <v>#REF!</v>
      </c>
      <c r="H1120" t="e">
        <f>#REF!</f>
        <v>#REF!</v>
      </c>
    </row>
    <row r="1121" spans="1:8">
      <c r="A1121" t="e">
        <f>#REF!</f>
        <v>#REF!</v>
      </c>
      <c r="B1121" t="e">
        <f>#REF!</f>
        <v>#REF!</v>
      </c>
      <c r="C1121" t="e">
        <f>#REF!</f>
        <v>#REF!</v>
      </c>
      <c r="D1121" t="e">
        <f>#REF!</f>
        <v>#REF!</v>
      </c>
      <c r="E1121" t="e">
        <f>#REF!</f>
        <v>#REF!</v>
      </c>
      <c r="F1121" t="e">
        <f>#REF!</f>
        <v>#REF!</v>
      </c>
      <c r="G1121" t="e">
        <f>#REF!</f>
        <v>#REF!</v>
      </c>
      <c r="H1121" t="e">
        <f>#REF!</f>
        <v>#REF!</v>
      </c>
    </row>
    <row r="1122" spans="1:8">
      <c r="A1122" t="e">
        <f>#REF!</f>
        <v>#REF!</v>
      </c>
      <c r="B1122" t="e">
        <f>#REF!</f>
        <v>#REF!</v>
      </c>
      <c r="C1122" t="e">
        <f>#REF!</f>
        <v>#REF!</v>
      </c>
      <c r="D1122" t="e">
        <f>#REF!</f>
        <v>#REF!</v>
      </c>
      <c r="E1122" t="e">
        <f>#REF!</f>
        <v>#REF!</v>
      </c>
      <c r="F1122" t="e">
        <f>#REF!</f>
        <v>#REF!</v>
      </c>
      <c r="G1122" t="e">
        <f>#REF!</f>
        <v>#REF!</v>
      </c>
      <c r="H1122" t="e">
        <f>#REF!</f>
        <v>#REF!</v>
      </c>
    </row>
    <row r="1123" spans="1:8">
      <c r="A1123" t="e">
        <f>#REF!</f>
        <v>#REF!</v>
      </c>
      <c r="B1123" t="e">
        <f>#REF!</f>
        <v>#REF!</v>
      </c>
      <c r="C1123" t="e">
        <f>#REF!</f>
        <v>#REF!</v>
      </c>
      <c r="D1123" t="e">
        <f>#REF!</f>
        <v>#REF!</v>
      </c>
      <c r="E1123" t="e">
        <f>#REF!</f>
        <v>#REF!</v>
      </c>
      <c r="F1123" t="e">
        <f>#REF!</f>
        <v>#REF!</v>
      </c>
      <c r="G1123" t="e">
        <f>#REF!</f>
        <v>#REF!</v>
      </c>
      <c r="H1123" t="e">
        <f>#REF!</f>
        <v>#REF!</v>
      </c>
    </row>
    <row r="1124" spans="1:8">
      <c r="A1124" t="e">
        <f>#REF!</f>
        <v>#REF!</v>
      </c>
      <c r="B1124" t="e">
        <f>#REF!</f>
        <v>#REF!</v>
      </c>
      <c r="C1124" t="e">
        <f>#REF!</f>
        <v>#REF!</v>
      </c>
      <c r="D1124" t="e">
        <f>#REF!</f>
        <v>#REF!</v>
      </c>
      <c r="E1124" t="e">
        <f>#REF!</f>
        <v>#REF!</v>
      </c>
      <c r="F1124" t="e">
        <f>#REF!</f>
        <v>#REF!</v>
      </c>
      <c r="G1124" t="e">
        <f>#REF!</f>
        <v>#REF!</v>
      </c>
      <c r="H1124" t="e">
        <f>#REF!</f>
        <v>#REF!</v>
      </c>
    </row>
    <row r="1125" spans="1:8">
      <c r="A1125" t="e">
        <f>#REF!</f>
        <v>#REF!</v>
      </c>
      <c r="B1125" t="e">
        <f>#REF!</f>
        <v>#REF!</v>
      </c>
      <c r="C1125" t="e">
        <f>#REF!</f>
        <v>#REF!</v>
      </c>
      <c r="D1125" t="e">
        <f>#REF!</f>
        <v>#REF!</v>
      </c>
      <c r="E1125" t="e">
        <f>#REF!</f>
        <v>#REF!</v>
      </c>
      <c r="F1125" t="e">
        <f>#REF!</f>
        <v>#REF!</v>
      </c>
      <c r="G1125" t="e">
        <f>#REF!</f>
        <v>#REF!</v>
      </c>
      <c r="H1125" t="e">
        <f>#REF!</f>
        <v>#REF!</v>
      </c>
    </row>
    <row r="1126" spans="1:8">
      <c r="A1126" t="e">
        <f>#REF!</f>
        <v>#REF!</v>
      </c>
      <c r="B1126" t="e">
        <f>#REF!</f>
        <v>#REF!</v>
      </c>
      <c r="C1126" t="e">
        <f>#REF!</f>
        <v>#REF!</v>
      </c>
      <c r="D1126" t="e">
        <f>#REF!</f>
        <v>#REF!</v>
      </c>
      <c r="E1126" t="e">
        <f>#REF!</f>
        <v>#REF!</v>
      </c>
      <c r="F1126" t="e">
        <f>#REF!</f>
        <v>#REF!</v>
      </c>
      <c r="G1126" t="e">
        <f>#REF!</f>
        <v>#REF!</v>
      </c>
      <c r="H1126" t="e">
        <f>#REF!</f>
        <v>#REF!</v>
      </c>
    </row>
    <row r="1127" spans="1:8">
      <c r="A1127" t="e">
        <f>#REF!</f>
        <v>#REF!</v>
      </c>
      <c r="B1127" t="e">
        <f>#REF!</f>
        <v>#REF!</v>
      </c>
      <c r="C1127" t="e">
        <f>#REF!</f>
        <v>#REF!</v>
      </c>
      <c r="D1127" t="e">
        <f>#REF!</f>
        <v>#REF!</v>
      </c>
      <c r="E1127" t="e">
        <f>#REF!</f>
        <v>#REF!</v>
      </c>
      <c r="F1127" t="e">
        <f>#REF!</f>
        <v>#REF!</v>
      </c>
      <c r="G1127" t="e">
        <f>#REF!</f>
        <v>#REF!</v>
      </c>
      <c r="H1127" t="e">
        <f>#REF!</f>
        <v>#REF!</v>
      </c>
    </row>
    <row r="1128" spans="1:8">
      <c r="A1128" t="e">
        <f>#REF!</f>
        <v>#REF!</v>
      </c>
      <c r="B1128" t="e">
        <f>#REF!</f>
        <v>#REF!</v>
      </c>
      <c r="C1128" t="e">
        <f>#REF!</f>
        <v>#REF!</v>
      </c>
      <c r="D1128" t="e">
        <f>#REF!</f>
        <v>#REF!</v>
      </c>
      <c r="E1128" t="e">
        <f>#REF!</f>
        <v>#REF!</v>
      </c>
      <c r="F1128" t="e">
        <f>#REF!</f>
        <v>#REF!</v>
      </c>
      <c r="G1128" t="e">
        <f>#REF!</f>
        <v>#REF!</v>
      </c>
      <c r="H1128" t="e">
        <f>#REF!</f>
        <v>#REF!</v>
      </c>
    </row>
    <row r="1129" spans="1:8">
      <c r="A1129" t="e">
        <f>#REF!</f>
        <v>#REF!</v>
      </c>
      <c r="B1129" t="e">
        <f>#REF!</f>
        <v>#REF!</v>
      </c>
      <c r="C1129" t="e">
        <f>#REF!</f>
        <v>#REF!</v>
      </c>
      <c r="D1129" t="e">
        <f>#REF!</f>
        <v>#REF!</v>
      </c>
      <c r="E1129" t="e">
        <f>#REF!</f>
        <v>#REF!</v>
      </c>
      <c r="F1129" t="e">
        <f>#REF!</f>
        <v>#REF!</v>
      </c>
      <c r="G1129" t="e">
        <f>#REF!</f>
        <v>#REF!</v>
      </c>
      <c r="H1129" t="e">
        <f>#REF!</f>
        <v>#REF!</v>
      </c>
    </row>
    <row r="1130" spans="1:8">
      <c r="A1130" t="e">
        <f>#REF!</f>
        <v>#REF!</v>
      </c>
      <c r="B1130" t="e">
        <f>#REF!</f>
        <v>#REF!</v>
      </c>
      <c r="C1130" t="e">
        <f>#REF!</f>
        <v>#REF!</v>
      </c>
      <c r="D1130" t="e">
        <f>#REF!</f>
        <v>#REF!</v>
      </c>
      <c r="E1130" t="e">
        <f>#REF!</f>
        <v>#REF!</v>
      </c>
      <c r="F1130" t="e">
        <f>#REF!</f>
        <v>#REF!</v>
      </c>
      <c r="G1130" t="e">
        <f>#REF!</f>
        <v>#REF!</v>
      </c>
      <c r="H1130" t="e">
        <f>#REF!</f>
        <v>#REF!</v>
      </c>
    </row>
    <row r="1131" spans="1:8">
      <c r="A1131" t="e">
        <f>#REF!</f>
        <v>#REF!</v>
      </c>
      <c r="B1131" t="e">
        <f>#REF!</f>
        <v>#REF!</v>
      </c>
      <c r="C1131" t="e">
        <f>#REF!</f>
        <v>#REF!</v>
      </c>
      <c r="D1131" t="e">
        <f>#REF!</f>
        <v>#REF!</v>
      </c>
      <c r="E1131" t="e">
        <f>#REF!</f>
        <v>#REF!</v>
      </c>
      <c r="F1131" t="e">
        <f>#REF!</f>
        <v>#REF!</v>
      </c>
      <c r="G1131" t="e">
        <f>#REF!</f>
        <v>#REF!</v>
      </c>
      <c r="H1131" t="e">
        <f>#REF!</f>
        <v>#REF!</v>
      </c>
    </row>
    <row r="1132" spans="1:8">
      <c r="A1132" t="e">
        <f>#REF!</f>
        <v>#REF!</v>
      </c>
      <c r="B1132" t="e">
        <f>#REF!</f>
        <v>#REF!</v>
      </c>
      <c r="C1132" t="e">
        <f>#REF!</f>
        <v>#REF!</v>
      </c>
      <c r="D1132" t="e">
        <f>#REF!</f>
        <v>#REF!</v>
      </c>
      <c r="E1132" t="e">
        <f>#REF!</f>
        <v>#REF!</v>
      </c>
      <c r="F1132" t="e">
        <f>#REF!</f>
        <v>#REF!</v>
      </c>
      <c r="G1132" t="e">
        <f>#REF!</f>
        <v>#REF!</v>
      </c>
      <c r="H1132" t="e">
        <f>#REF!</f>
        <v>#REF!</v>
      </c>
    </row>
    <row r="1133" spans="1:8">
      <c r="A1133" t="e">
        <f>#REF!</f>
        <v>#REF!</v>
      </c>
      <c r="B1133" t="e">
        <f>#REF!</f>
        <v>#REF!</v>
      </c>
      <c r="C1133" t="e">
        <f>#REF!</f>
        <v>#REF!</v>
      </c>
      <c r="D1133" t="e">
        <f>#REF!</f>
        <v>#REF!</v>
      </c>
      <c r="E1133" t="e">
        <f>#REF!</f>
        <v>#REF!</v>
      </c>
      <c r="F1133" t="e">
        <f>#REF!</f>
        <v>#REF!</v>
      </c>
      <c r="G1133" t="e">
        <f>#REF!</f>
        <v>#REF!</v>
      </c>
      <c r="H1133" t="e">
        <f>#REF!</f>
        <v>#REF!</v>
      </c>
    </row>
    <row r="1134" spans="1:8">
      <c r="A1134" t="e">
        <f>#REF!</f>
        <v>#REF!</v>
      </c>
      <c r="B1134" t="e">
        <f>#REF!</f>
        <v>#REF!</v>
      </c>
      <c r="C1134" t="e">
        <f>#REF!</f>
        <v>#REF!</v>
      </c>
      <c r="D1134" t="e">
        <f>#REF!</f>
        <v>#REF!</v>
      </c>
      <c r="E1134" t="e">
        <f>#REF!</f>
        <v>#REF!</v>
      </c>
      <c r="F1134" t="e">
        <f>#REF!</f>
        <v>#REF!</v>
      </c>
      <c r="G1134" t="e">
        <f>#REF!</f>
        <v>#REF!</v>
      </c>
      <c r="H1134" t="e">
        <f>#REF!</f>
        <v>#REF!</v>
      </c>
    </row>
    <row r="1135" spans="1:8">
      <c r="A1135" t="e">
        <f>#REF!</f>
        <v>#REF!</v>
      </c>
      <c r="B1135" t="e">
        <f>#REF!</f>
        <v>#REF!</v>
      </c>
      <c r="C1135" t="e">
        <f>#REF!</f>
        <v>#REF!</v>
      </c>
      <c r="D1135" t="e">
        <f>#REF!</f>
        <v>#REF!</v>
      </c>
      <c r="E1135" t="e">
        <f>#REF!</f>
        <v>#REF!</v>
      </c>
      <c r="F1135" t="e">
        <f>#REF!</f>
        <v>#REF!</v>
      </c>
      <c r="G1135" t="e">
        <f>#REF!</f>
        <v>#REF!</v>
      </c>
      <c r="H1135" t="e">
        <f>#REF!</f>
        <v>#REF!</v>
      </c>
    </row>
    <row r="1136" spans="1:8">
      <c r="A1136" t="e">
        <f>#REF!</f>
        <v>#REF!</v>
      </c>
      <c r="B1136" t="e">
        <f>#REF!</f>
        <v>#REF!</v>
      </c>
      <c r="C1136" t="e">
        <f>#REF!</f>
        <v>#REF!</v>
      </c>
      <c r="D1136" t="e">
        <f>#REF!</f>
        <v>#REF!</v>
      </c>
      <c r="E1136" t="e">
        <f>#REF!</f>
        <v>#REF!</v>
      </c>
      <c r="F1136" t="e">
        <f>#REF!</f>
        <v>#REF!</v>
      </c>
      <c r="G1136" t="e">
        <f>#REF!</f>
        <v>#REF!</v>
      </c>
      <c r="H1136" t="e">
        <f>#REF!</f>
        <v>#REF!</v>
      </c>
    </row>
    <row r="1137" spans="1:8">
      <c r="A1137" t="e">
        <f>#REF!</f>
        <v>#REF!</v>
      </c>
      <c r="B1137" t="e">
        <f>#REF!</f>
        <v>#REF!</v>
      </c>
      <c r="C1137" t="e">
        <f>#REF!</f>
        <v>#REF!</v>
      </c>
      <c r="D1137" t="e">
        <f>#REF!</f>
        <v>#REF!</v>
      </c>
      <c r="E1137" t="e">
        <f>#REF!</f>
        <v>#REF!</v>
      </c>
      <c r="F1137" t="e">
        <f>#REF!</f>
        <v>#REF!</v>
      </c>
      <c r="G1137" t="e">
        <f>#REF!</f>
        <v>#REF!</v>
      </c>
      <c r="H1137" t="e">
        <f>#REF!</f>
        <v>#REF!</v>
      </c>
    </row>
    <row r="1138" spans="1:8">
      <c r="A1138" t="e">
        <f>#REF!</f>
        <v>#REF!</v>
      </c>
      <c r="B1138" t="e">
        <f>#REF!</f>
        <v>#REF!</v>
      </c>
      <c r="C1138" t="e">
        <f>#REF!</f>
        <v>#REF!</v>
      </c>
      <c r="D1138" t="e">
        <f>#REF!</f>
        <v>#REF!</v>
      </c>
      <c r="E1138" t="e">
        <f>#REF!</f>
        <v>#REF!</v>
      </c>
      <c r="F1138" t="e">
        <f>#REF!</f>
        <v>#REF!</v>
      </c>
      <c r="G1138" t="e">
        <f>#REF!</f>
        <v>#REF!</v>
      </c>
      <c r="H1138" t="e">
        <f>#REF!</f>
        <v>#REF!</v>
      </c>
    </row>
    <row r="1139" spans="1:8">
      <c r="A1139" t="e">
        <f>#REF!</f>
        <v>#REF!</v>
      </c>
      <c r="B1139" t="e">
        <f>#REF!</f>
        <v>#REF!</v>
      </c>
      <c r="C1139" t="e">
        <f>#REF!</f>
        <v>#REF!</v>
      </c>
      <c r="D1139" t="e">
        <f>#REF!</f>
        <v>#REF!</v>
      </c>
      <c r="E1139" t="e">
        <f>#REF!</f>
        <v>#REF!</v>
      </c>
      <c r="F1139" t="e">
        <f>#REF!</f>
        <v>#REF!</v>
      </c>
      <c r="G1139" t="e">
        <f>#REF!</f>
        <v>#REF!</v>
      </c>
      <c r="H1139" t="e">
        <f>#REF!</f>
        <v>#REF!</v>
      </c>
    </row>
    <row r="1140" spans="1:8">
      <c r="A1140" t="e">
        <f>#REF!</f>
        <v>#REF!</v>
      </c>
      <c r="B1140" t="e">
        <f>#REF!</f>
        <v>#REF!</v>
      </c>
      <c r="C1140" t="e">
        <f>#REF!</f>
        <v>#REF!</v>
      </c>
      <c r="D1140" t="e">
        <f>#REF!</f>
        <v>#REF!</v>
      </c>
      <c r="E1140" t="e">
        <f>#REF!</f>
        <v>#REF!</v>
      </c>
      <c r="F1140" t="e">
        <f>#REF!</f>
        <v>#REF!</v>
      </c>
      <c r="G1140" t="e">
        <f>#REF!</f>
        <v>#REF!</v>
      </c>
      <c r="H1140" t="e">
        <f>#REF!</f>
        <v>#REF!</v>
      </c>
    </row>
    <row r="1141" spans="1:8">
      <c r="A1141" t="e">
        <f>#REF!</f>
        <v>#REF!</v>
      </c>
      <c r="B1141" t="e">
        <f>#REF!</f>
        <v>#REF!</v>
      </c>
      <c r="C1141" t="e">
        <f>#REF!</f>
        <v>#REF!</v>
      </c>
      <c r="D1141" t="e">
        <f>#REF!</f>
        <v>#REF!</v>
      </c>
      <c r="E1141" t="e">
        <f>#REF!</f>
        <v>#REF!</v>
      </c>
      <c r="F1141" t="e">
        <f>#REF!</f>
        <v>#REF!</v>
      </c>
      <c r="G1141" t="e">
        <f>#REF!</f>
        <v>#REF!</v>
      </c>
      <c r="H1141" t="e">
        <f>#REF!</f>
        <v>#REF!</v>
      </c>
    </row>
    <row r="1142" spans="1:8">
      <c r="A1142" t="e">
        <f>#REF!</f>
        <v>#REF!</v>
      </c>
      <c r="B1142" t="e">
        <f>#REF!</f>
        <v>#REF!</v>
      </c>
      <c r="C1142" t="e">
        <f>#REF!</f>
        <v>#REF!</v>
      </c>
      <c r="D1142" t="e">
        <f>#REF!</f>
        <v>#REF!</v>
      </c>
      <c r="E1142" t="e">
        <f>#REF!</f>
        <v>#REF!</v>
      </c>
      <c r="F1142" t="e">
        <f>#REF!</f>
        <v>#REF!</v>
      </c>
      <c r="G1142" t="e">
        <f>#REF!</f>
        <v>#REF!</v>
      </c>
      <c r="H1142" t="e">
        <f>#REF!</f>
        <v>#REF!</v>
      </c>
    </row>
    <row r="1143" spans="1:8">
      <c r="A1143" t="e">
        <f>#REF!</f>
        <v>#REF!</v>
      </c>
      <c r="B1143" t="e">
        <f>#REF!</f>
        <v>#REF!</v>
      </c>
      <c r="C1143" t="e">
        <f>#REF!</f>
        <v>#REF!</v>
      </c>
      <c r="D1143" t="e">
        <f>#REF!</f>
        <v>#REF!</v>
      </c>
      <c r="E1143" t="e">
        <f>#REF!</f>
        <v>#REF!</v>
      </c>
      <c r="F1143" t="e">
        <f>#REF!</f>
        <v>#REF!</v>
      </c>
      <c r="G1143" t="e">
        <f>#REF!</f>
        <v>#REF!</v>
      </c>
      <c r="H1143" t="e">
        <f>#REF!</f>
        <v>#REF!</v>
      </c>
    </row>
    <row r="1144" spans="1:8">
      <c r="A1144" t="e">
        <f>#REF!</f>
        <v>#REF!</v>
      </c>
      <c r="B1144" t="e">
        <f>#REF!</f>
        <v>#REF!</v>
      </c>
      <c r="C1144" t="e">
        <f>#REF!</f>
        <v>#REF!</v>
      </c>
      <c r="D1144" t="e">
        <f>#REF!</f>
        <v>#REF!</v>
      </c>
      <c r="E1144" t="e">
        <f>#REF!</f>
        <v>#REF!</v>
      </c>
      <c r="F1144" t="e">
        <f>#REF!</f>
        <v>#REF!</v>
      </c>
      <c r="G1144" t="e">
        <f>#REF!</f>
        <v>#REF!</v>
      </c>
      <c r="H1144" t="e">
        <f>#REF!</f>
        <v>#REF!</v>
      </c>
    </row>
    <row r="1145" spans="1:8">
      <c r="A1145" t="e">
        <f>#REF!</f>
        <v>#REF!</v>
      </c>
      <c r="B1145" t="e">
        <f>#REF!</f>
        <v>#REF!</v>
      </c>
      <c r="C1145" t="e">
        <f>#REF!</f>
        <v>#REF!</v>
      </c>
      <c r="D1145" t="e">
        <f>#REF!</f>
        <v>#REF!</v>
      </c>
      <c r="E1145" t="e">
        <f>#REF!</f>
        <v>#REF!</v>
      </c>
      <c r="F1145" t="e">
        <f>#REF!</f>
        <v>#REF!</v>
      </c>
      <c r="G1145" t="e">
        <f>#REF!</f>
        <v>#REF!</v>
      </c>
      <c r="H1145" t="e">
        <f>#REF!</f>
        <v>#REF!</v>
      </c>
    </row>
    <row r="1146" spans="1:8">
      <c r="A1146" t="e">
        <f>#REF!</f>
        <v>#REF!</v>
      </c>
      <c r="B1146" t="e">
        <f>#REF!</f>
        <v>#REF!</v>
      </c>
      <c r="C1146" t="e">
        <f>#REF!</f>
        <v>#REF!</v>
      </c>
      <c r="D1146" t="e">
        <f>#REF!</f>
        <v>#REF!</v>
      </c>
      <c r="E1146" t="e">
        <f>#REF!</f>
        <v>#REF!</v>
      </c>
      <c r="F1146" t="e">
        <f>#REF!</f>
        <v>#REF!</v>
      </c>
      <c r="G1146" t="e">
        <f>#REF!</f>
        <v>#REF!</v>
      </c>
      <c r="H1146" t="e">
        <f>#REF!</f>
        <v>#REF!</v>
      </c>
    </row>
    <row r="1147" spans="1:8">
      <c r="A1147" t="e">
        <f>#REF!</f>
        <v>#REF!</v>
      </c>
      <c r="B1147" t="e">
        <f>#REF!</f>
        <v>#REF!</v>
      </c>
      <c r="C1147" t="e">
        <f>#REF!</f>
        <v>#REF!</v>
      </c>
      <c r="D1147" t="e">
        <f>#REF!</f>
        <v>#REF!</v>
      </c>
      <c r="E1147" t="e">
        <f>#REF!</f>
        <v>#REF!</v>
      </c>
      <c r="F1147" t="e">
        <f>#REF!</f>
        <v>#REF!</v>
      </c>
      <c r="G1147" t="e">
        <f>#REF!</f>
        <v>#REF!</v>
      </c>
      <c r="H1147" t="e">
        <f>#REF!</f>
        <v>#REF!</v>
      </c>
    </row>
    <row r="1148" spans="1:8">
      <c r="A1148" t="e">
        <f>#REF!</f>
        <v>#REF!</v>
      </c>
      <c r="B1148" t="e">
        <f>#REF!</f>
        <v>#REF!</v>
      </c>
      <c r="C1148" t="e">
        <f>#REF!</f>
        <v>#REF!</v>
      </c>
      <c r="D1148" t="e">
        <f>#REF!</f>
        <v>#REF!</v>
      </c>
      <c r="E1148" t="e">
        <f>#REF!</f>
        <v>#REF!</v>
      </c>
      <c r="F1148" t="e">
        <f>#REF!</f>
        <v>#REF!</v>
      </c>
      <c r="G1148" t="e">
        <f>#REF!</f>
        <v>#REF!</v>
      </c>
      <c r="H1148" t="e">
        <f>#REF!</f>
        <v>#REF!</v>
      </c>
    </row>
    <row r="1149" spans="1:8">
      <c r="A1149" t="e">
        <f>#REF!</f>
        <v>#REF!</v>
      </c>
      <c r="B1149" t="e">
        <f>#REF!</f>
        <v>#REF!</v>
      </c>
      <c r="C1149" t="e">
        <f>#REF!</f>
        <v>#REF!</v>
      </c>
      <c r="D1149" t="e">
        <f>#REF!</f>
        <v>#REF!</v>
      </c>
      <c r="E1149" t="e">
        <f>#REF!</f>
        <v>#REF!</v>
      </c>
      <c r="F1149" t="e">
        <f>#REF!</f>
        <v>#REF!</v>
      </c>
      <c r="G1149" t="e">
        <f>#REF!</f>
        <v>#REF!</v>
      </c>
      <c r="H1149" t="e">
        <f>#REF!</f>
        <v>#REF!</v>
      </c>
    </row>
    <row r="1150" spans="1:8">
      <c r="A1150" t="e">
        <f>#REF!</f>
        <v>#REF!</v>
      </c>
      <c r="B1150" t="e">
        <f>#REF!</f>
        <v>#REF!</v>
      </c>
      <c r="C1150" t="e">
        <f>#REF!</f>
        <v>#REF!</v>
      </c>
      <c r="D1150" t="e">
        <f>#REF!</f>
        <v>#REF!</v>
      </c>
      <c r="E1150" t="e">
        <f>#REF!</f>
        <v>#REF!</v>
      </c>
      <c r="F1150" t="e">
        <f>#REF!</f>
        <v>#REF!</v>
      </c>
      <c r="G1150" t="e">
        <f>#REF!</f>
        <v>#REF!</v>
      </c>
      <c r="H1150" t="e">
        <f>#REF!</f>
        <v>#REF!</v>
      </c>
    </row>
    <row r="1151" spans="1:8">
      <c r="A1151" t="e">
        <f>#REF!</f>
        <v>#REF!</v>
      </c>
      <c r="B1151" t="e">
        <f>#REF!</f>
        <v>#REF!</v>
      </c>
      <c r="C1151" t="e">
        <f>#REF!</f>
        <v>#REF!</v>
      </c>
      <c r="D1151" t="e">
        <f>#REF!</f>
        <v>#REF!</v>
      </c>
      <c r="E1151" t="e">
        <f>#REF!</f>
        <v>#REF!</v>
      </c>
      <c r="F1151" t="e">
        <f>#REF!</f>
        <v>#REF!</v>
      </c>
      <c r="G1151" t="e">
        <f>#REF!</f>
        <v>#REF!</v>
      </c>
      <c r="H1151" t="e">
        <f>#REF!</f>
        <v>#REF!</v>
      </c>
    </row>
    <row r="1152" spans="1:8">
      <c r="A1152" t="e">
        <f>#REF!</f>
        <v>#REF!</v>
      </c>
      <c r="B1152" t="e">
        <f>#REF!</f>
        <v>#REF!</v>
      </c>
      <c r="C1152" t="e">
        <f>#REF!</f>
        <v>#REF!</v>
      </c>
      <c r="D1152" t="e">
        <f>#REF!</f>
        <v>#REF!</v>
      </c>
      <c r="E1152" t="e">
        <f>#REF!</f>
        <v>#REF!</v>
      </c>
      <c r="F1152" t="e">
        <f>#REF!</f>
        <v>#REF!</v>
      </c>
      <c r="G1152" t="e">
        <f>#REF!</f>
        <v>#REF!</v>
      </c>
      <c r="H1152" t="e">
        <f>#REF!</f>
        <v>#REF!</v>
      </c>
    </row>
    <row r="1153" spans="1:8">
      <c r="A1153" t="e">
        <f>#REF!</f>
        <v>#REF!</v>
      </c>
      <c r="B1153" t="e">
        <f>#REF!</f>
        <v>#REF!</v>
      </c>
      <c r="C1153" t="e">
        <f>#REF!</f>
        <v>#REF!</v>
      </c>
      <c r="D1153" t="e">
        <f>#REF!</f>
        <v>#REF!</v>
      </c>
      <c r="E1153" t="e">
        <f>#REF!</f>
        <v>#REF!</v>
      </c>
      <c r="F1153" t="e">
        <f>#REF!</f>
        <v>#REF!</v>
      </c>
      <c r="G1153" t="e">
        <f>#REF!</f>
        <v>#REF!</v>
      </c>
      <c r="H1153" t="e">
        <f>#REF!</f>
        <v>#REF!</v>
      </c>
    </row>
    <row r="1154" spans="1:8">
      <c r="A1154" t="e">
        <f>#REF!</f>
        <v>#REF!</v>
      </c>
      <c r="B1154" t="e">
        <f>#REF!</f>
        <v>#REF!</v>
      </c>
      <c r="C1154" t="e">
        <f>#REF!</f>
        <v>#REF!</v>
      </c>
      <c r="D1154" t="e">
        <f>#REF!</f>
        <v>#REF!</v>
      </c>
      <c r="E1154" t="e">
        <f>#REF!</f>
        <v>#REF!</v>
      </c>
      <c r="F1154" t="e">
        <f>#REF!</f>
        <v>#REF!</v>
      </c>
      <c r="G1154" t="e">
        <f>#REF!</f>
        <v>#REF!</v>
      </c>
      <c r="H1154" t="e">
        <f>#REF!</f>
        <v>#REF!</v>
      </c>
    </row>
    <row r="1155" spans="1:8">
      <c r="A1155" t="e">
        <f>#REF!</f>
        <v>#REF!</v>
      </c>
      <c r="B1155" t="e">
        <f>#REF!</f>
        <v>#REF!</v>
      </c>
      <c r="C1155" t="e">
        <f>#REF!</f>
        <v>#REF!</v>
      </c>
      <c r="D1155" t="e">
        <f>#REF!</f>
        <v>#REF!</v>
      </c>
      <c r="E1155" t="e">
        <f>#REF!</f>
        <v>#REF!</v>
      </c>
      <c r="F1155" t="e">
        <f>#REF!</f>
        <v>#REF!</v>
      </c>
      <c r="G1155" t="e">
        <f>#REF!</f>
        <v>#REF!</v>
      </c>
      <c r="H1155" t="e">
        <f>#REF!</f>
        <v>#REF!</v>
      </c>
    </row>
    <row r="1156" spans="1:8">
      <c r="A1156" t="e">
        <f>#REF!</f>
        <v>#REF!</v>
      </c>
      <c r="B1156" t="e">
        <f>#REF!</f>
        <v>#REF!</v>
      </c>
      <c r="C1156" t="e">
        <f>#REF!</f>
        <v>#REF!</v>
      </c>
      <c r="D1156" t="e">
        <f>#REF!</f>
        <v>#REF!</v>
      </c>
      <c r="E1156" t="e">
        <f>#REF!</f>
        <v>#REF!</v>
      </c>
      <c r="F1156" t="e">
        <f>#REF!</f>
        <v>#REF!</v>
      </c>
      <c r="G1156" t="e">
        <f>#REF!</f>
        <v>#REF!</v>
      </c>
      <c r="H1156" t="e">
        <f>#REF!</f>
        <v>#REF!</v>
      </c>
    </row>
    <row r="1157" spans="1:8">
      <c r="A1157" t="e">
        <f>#REF!</f>
        <v>#REF!</v>
      </c>
      <c r="B1157" t="e">
        <f>#REF!</f>
        <v>#REF!</v>
      </c>
      <c r="C1157" t="e">
        <f>#REF!</f>
        <v>#REF!</v>
      </c>
      <c r="D1157" t="e">
        <f>#REF!</f>
        <v>#REF!</v>
      </c>
      <c r="E1157" t="e">
        <f>#REF!</f>
        <v>#REF!</v>
      </c>
      <c r="F1157" t="e">
        <f>#REF!</f>
        <v>#REF!</v>
      </c>
      <c r="G1157" t="e">
        <f>#REF!</f>
        <v>#REF!</v>
      </c>
      <c r="H1157" t="e">
        <f>#REF!</f>
        <v>#REF!</v>
      </c>
    </row>
    <row r="1158" spans="1:8">
      <c r="A1158" t="e">
        <f>#REF!</f>
        <v>#REF!</v>
      </c>
      <c r="B1158" t="e">
        <f>#REF!</f>
        <v>#REF!</v>
      </c>
      <c r="C1158" t="e">
        <f>#REF!</f>
        <v>#REF!</v>
      </c>
      <c r="D1158" t="e">
        <f>#REF!</f>
        <v>#REF!</v>
      </c>
      <c r="E1158" t="e">
        <f>#REF!</f>
        <v>#REF!</v>
      </c>
      <c r="F1158" t="e">
        <f>#REF!</f>
        <v>#REF!</v>
      </c>
      <c r="G1158" t="e">
        <f>#REF!</f>
        <v>#REF!</v>
      </c>
      <c r="H1158" t="e">
        <f>#REF!</f>
        <v>#REF!</v>
      </c>
    </row>
    <row r="1159" spans="1:8">
      <c r="A1159" t="e">
        <f>#REF!</f>
        <v>#REF!</v>
      </c>
      <c r="B1159" t="e">
        <f>#REF!</f>
        <v>#REF!</v>
      </c>
      <c r="C1159" t="e">
        <f>#REF!</f>
        <v>#REF!</v>
      </c>
      <c r="D1159" t="e">
        <f>#REF!</f>
        <v>#REF!</v>
      </c>
      <c r="E1159" t="e">
        <f>#REF!</f>
        <v>#REF!</v>
      </c>
      <c r="F1159" t="e">
        <f>#REF!</f>
        <v>#REF!</v>
      </c>
      <c r="G1159" t="e">
        <f>#REF!</f>
        <v>#REF!</v>
      </c>
      <c r="H1159" t="e">
        <f>#REF!</f>
        <v>#REF!</v>
      </c>
    </row>
    <row r="1160" spans="1:8">
      <c r="A1160" t="e">
        <f>#REF!</f>
        <v>#REF!</v>
      </c>
      <c r="B1160" t="e">
        <f>#REF!</f>
        <v>#REF!</v>
      </c>
      <c r="C1160" t="e">
        <f>#REF!</f>
        <v>#REF!</v>
      </c>
      <c r="D1160" t="e">
        <f>#REF!</f>
        <v>#REF!</v>
      </c>
      <c r="E1160" t="e">
        <f>#REF!</f>
        <v>#REF!</v>
      </c>
      <c r="F1160" t="e">
        <f>#REF!</f>
        <v>#REF!</v>
      </c>
      <c r="G1160" t="e">
        <f>#REF!</f>
        <v>#REF!</v>
      </c>
      <c r="H1160" t="e">
        <f>#REF!</f>
        <v>#REF!</v>
      </c>
    </row>
    <row r="1161" spans="1:8">
      <c r="A1161" t="e">
        <f>#REF!</f>
        <v>#REF!</v>
      </c>
      <c r="B1161" t="e">
        <f>#REF!</f>
        <v>#REF!</v>
      </c>
      <c r="C1161" t="e">
        <f>#REF!</f>
        <v>#REF!</v>
      </c>
      <c r="D1161" t="e">
        <f>#REF!</f>
        <v>#REF!</v>
      </c>
      <c r="E1161" t="e">
        <f>#REF!</f>
        <v>#REF!</v>
      </c>
      <c r="F1161" t="e">
        <f>#REF!</f>
        <v>#REF!</v>
      </c>
      <c r="G1161" t="e">
        <f>#REF!</f>
        <v>#REF!</v>
      </c>
      <c r="H1161" t="e">
        <f>#REF!</f>
        <v>#REF!</v>
      </c>
    </row>
    <row r="1162" spans="1:8">
      <c r="A1162" t="e">
        <f>#REF!</f>
        <v>#REF!</v>
      </c>
      <c r="B1162" t="e">
        <f>#REF!</f>
        <v>#REF!</v>
      </c>
      <c r="C1162" t="e">
        <f>#REF!</f>
        <v>#REF!</v>
      </c>
      <c r="D1162" t="e">
        <f>#REF!</f>
        <v>#REF!</v>
      </c>
      <c r="E1162" t="e">
        <f>#REF!</f>
        <v>#REF!</v>
      </c>
      <c r="F1162" t="e">
        <f>#REF!</f>
        <v>#REF!</v>
      </c>
      <c r="G1162" t="e">
        <f>#REF!</f>
        <v>#REF!</v>
      </c>
      <c r="H1162" t="e">
        <f>#REF!</f>
        <v>#REF!</v>
      </c>
    </row>
    <row r="1163" spans="1:8">
      <c r="A1163" t="e">
        <f>#REF!</f>
        <v>#REF!</v>
      </c>
      <c r="B1163" t="e">
        <f>#REF!</f>
        <v>#REF!</v>
      </c>
      <c r="C1163" t="e">
        <f>#REF!</f>
        <v>#REF!</v>
      </c>
      <c r="D1163" t="e">
        <f>#REF!</f>
        <v>#REF!</v>
      </c>
      <c r="E1163" t="e">
        <f>#REF!</f>
        <v>#REF!</v>
      </c>
      <c r="F1163" t="e">
        <f>#REF!</f>
        <v>#REF!</v>
      </c>
      <c r="G1163" t="e">
        <f>#REF!</f>
        <v>#REF!</v>
      </c>
      <c r="H1163" t="e">
        <f>#REF!</f>
        <v>#REF!</v>
      </c>
    </row>
    <row r="1164" spans="1:8">
      <c r="A1164" t="e">
        <f>#REF!</f>
        <v>#REF!</v>
      </c>
      <c r="B1164" t="e">
        <f>#REF!</f>
        <v>#REF!</v>
      </c>
      <c r="C1164" t="e">
        <f>#REF!</f>
        <v>#REF!</v>
      </c>
      <c r="D1164" t="e">
        <f>#REF!</f>
        <v>#REF!</v>
      </c>
      <c r="E1164" t="e">
        <f>#REF!</f>
        <v>#REF!</v>
      </c>
      <c r="F1164" t="e">
        <f>#REF!</f>
        <v>#REF!</v>
      </c>
      <c r="G1164" t="e">
        <f>#REF!</f>
        <v>#REF!</v>
      </c>
      <c r="H1164" t="e">
        <f>#REF!</f>
        <v>#REF!</v>
      </c>
    </row>
    <row r="1165" spans="1:8">
      <c r="A1165" t="e">
        <f>#REF!</f>
        <v>#REF!</v>
      </c>
      <c r="B1165" t="e">
        <f>#REF!</f>
        <v>#REF!</v>
      </c>
      <c r="C1165" t="e">
        <f>#REF!</f>
        <v>#REF!</v>
      </c>
      <c r="D1165" t="e">
        <f>#REF!</f>
        <v>#REF!</v>
      </c>
      <c r="E1165" t="e">
        <f>#REF!</f>
        <v>#REF!</v>
      </c>
      <c r="F1165" t="e">
        <f>#REF!</f>
        <v>#REF!</v>
      </c>
      <c r="G1165" t="e">
        <f>#REF!</f>
        <v>#REF!</v>
      </c>
      <c r="H1165" t="e">
        <f>#REF!</f>
        <v>#REF!</v>
      </c>
    </row>
    <row r="1166" spans="1:8">
      <c r="A1166" t="e">
        <f>#REF!</f>
        <v>#REF!</v>
      </c>
      <c r="B1166" t="e">
        <f>#REF!</f>
        <v>#REF!</v>
      </c>
      <c r="C1166" t="e">
        <f>#REF!</f>
        <v>#REF!</v>
      </c>
      <c r="D1166" t="e">
        <f>#REF!</f>
        <v>#REF!</v>
      </c>
      <c r="E1166" t="e">
        <f>#REF!</f>
        <v>#REF!</v>
      </c>
      <c r="F1166" t="e">
        <f>#REF!</f>
        <v>#REF!</v>
      </c>
      <c r="G1166" t="e">
        <f>#REF!</f>
        <v>#REF!</v>
      </c>
      <c r="H1166" t="e">
        <f>#REF!</f>
        <v>#REF!</v>
      </c>
    </row>
    <row r="1167" spans="1:8">
      <c r="A1167" t="e">
        <f>#REF!</f>
        <v>#REF!</v>
      </c>
      <c r="B1167" t="e">
        <f>#REF!</f>
        <v>#REF!</v>
      </c>
      <c r="C1167" t="e">
        <f>#REF!</f>
        <v>#REF!</v>
      </c>
      <c r="D1167" t="e">
        <f>#REF!</f>
        <v>#REF!</v>
      </c>
      <c r="E1167" t="e">
        <f>#REF!</f>
        <v>#REF!</v>
      </c>
      <c r="F1167" t="e">
        <f>#REF!</f>
        <v>#REF!</v>
      </c>
      <c r="G1167" t="e">
        <f>#REF!</f>
        <v>#REF!</v>
      </c>
      <c r="H1167" t="e">
        <f>#REF!</f>
        <v>#REF!</v>
      </c>
    </row>
    <row r="1168" spans="1:8">
      <c r="A1168" t="e">
        <f>#REF!</f>
        <v>#REF!</v>
      </c>
      <c r="B1168" t="e">
        <f>#REF!</f>
        <v>#REF!</v>
      </c>
      <c r="C1168" t="e">
        <f>#REF!</f>
        <v>#REF!</v>
      </c>
      <c r="D1168" t="e">
        <f>#REF!</f>
        <v>#REF!</v>
      </c>
      <c r="E1168" t="e">
        <f>#REF!</f>
        <v>#REF!</v>
      </c>
      <c r="F1168" t="e">
        <f>#REF!</f>
        <v>#REF!</v>
      </c>
      <c r="G1168" t="e">
        <f>#REF!</f>
        <v>#REF!</v>
      </c>
      <c r="H1168" t="e">
        <f>#REF!</f>
        <v>#REF!</v>
      </c>
    </row>
    <row r="1169" spans="1:8">
      <c r="A1169" t="e">
        <f>#REF!</f>
        <v>#REF!</v>
      </c>
      <c r="B1169" t="e">
        <f>#REF!</f>
        <v>#REF!</v>
      </c>
      <c r="C1169" t="e">
        <f>#REF!</f>
        <v>#REF!</v>
      </c>
      <c r="D1169" t="e">
        <f>#REF!</f>
        <v>#REF!</v>
      </c>
      <c r="E1169" t="e">
        <f>#REF!</f>
        <v>#REF!</v>
      </c>
      <c r="F1169" t="e">
        <f>#REF!</f>
        <v>#REF!</v>
      </c>
      <c r="G1169" t="e">
        <f>#REF!</f>
        <v>#REF!</v>
      </c>
      <c r="H1169" t="e">
        <f>#REF!</f>
        <v>#REF!</v>
      </c>
    </row>
    <row r="1170" spans="1:8">
      <c r="A1170" t="e">
        <f>#REF!</f>
        <v>#REF!</v>
      </c>
      <c r="B1170" t="e">
        <f>#REF!</f>
        <v>#REF!</v>
      </c>
      <c r="C1170" t="e">
        <f>#REF!</f>
        <v>#REF!</v>
      </c>
      <c r="D1170" t="e">
        <f>#REF!</f>
        <v>#REF!</v>
      </c>
      <c r="E1170" t="e">
        <f>#REF!</f>
        <v>#REF!</v>
      </c>
      <c r="F1170" t="e">
        <f>#REF!</f>
        <v>#REF!</v>
      </c>
      <c r="G1170" t="e">
        <f>#REF!</f>
        <v>#REF!</v>
      </c>
      <c r="H1170" t="e">
        <f>#REF!</f>
        <v>#REF!</v>
      </c>
    </row>
    <row r="1171" spans="1:8">
      <c r="A1171" t="e">
        <f>#REF!</f>
        <v>#REF!</v>
      </c>
      <c r="B1171" t="e">
        <f>#REF!</f>
        <v>#REF!</v>
      </c>
      <c r="C1171" t="e">
        <f>#REF!</f>
        <v>#REF!</v>
      </c>
      <c r="D1171" t="e">
        <f>#REF!</f>
        <v>#REF!</v>
      </c>
      <c r="E1171" t="e">
        <f>#REF!</f>
        <v>#REF!</v>
      </c>
      <c r="F1171" t="e">
        <f>#REF!</f>
        <v>#REF!</v>
      </c>
      <c r="G1171" t="e">
        <f>#REF!</f>
        <v>#REF!</v>
      </c>
      <c r="H1171" t="e">
        <f>#REF!</f>
        <v>#REF!</v>
      </c>
    </row>
    <row r="1172" spans="1:8">
      <c r="A1172" t="e">
        <f>#REF!</f>
        <v>#REF!</v>
      </c>
      <c r="B1172" t="e">
        <f>#REF!</f>
        <v>#REF!</v>
      </c>
      <c r="C1172" t="e">
        <f>#REF!</f>
        <v>#REF!</v>
      </c>
      <c r="D1172" t="e">
        <f>#REF!</f>
        <v>#REF!</v>
      </c>
      <c r="E1172" t="e">
        <f>#REF!</f>
        <v>#REF!</v>
      </c>
      <c r="F1172" t="e">
        <f>#REF!</f>
        <v>#REF!</v>
      </c>
      <c r="G1172" t="e">
        <f>#REF!</f>
        <v>#REF!</v>
      </c>
      <c r="H1172" t="e">
        <f>#REF!</f>
        <v>#REF!</v>
      </c>
    </row>
    <row r="1173" spans="1:8">
      <c r="A1173" t="e">
        <f>#REF!</f>
        <v>#REF!</v>
      </c>
      <c r="B1173" t="e">
        <f>#REF!</f>
        <v>#REF!</v>
      </c>
      <c r="C1173" t="e">
        <f>#REF!</f>
        <v>#REF!</v>
      </c>
      <c r="D1173" t="e">
        <f>#REF!</f>
        <v>#REF!</v>
      </c>
      <c r="E1173" t="e">
        <f>#REF!</f>
        <v>#REF!</v>
      </c>
      <c r="F1173" t="e">
        <f>#REF!</f>
        <v>#REF!</v>
      </c>
      <c r="G1173" t="e">
        <f>#REF!</f>
        <v>#REF!</v>
      </c>
      <c r="H1173" t="e">
        <f>#REF!</f>
        <v>#REF!</v>
      </c>
    </row>
    <row r="1174" spans="1:8">
      <c r="A1174" t="e">
        <f>#REF!</f>
        <v>#REF!</v>
      </c>
      <c r="B1174" t="e">
        <f>#REF!</f>
        <v>#REF!</v>
      </c>
      <c r="C1174" t="e">
        <f>#REF!</f>
        <v>#REF!</v>
      </c>
      <c r="D1174" t="e">
        <f>#REF!</f>
        <v>#REF!</v>
      </c>
      <c r="E1174" t="e">
        <f>#REF!</f>
        <v>#REF!</v>
      </c>
      <c r="F1174" t="e">
        <f>#REF!</f>
        <v>#REF!</v>
      </c>
      <c r="G1174" t="e">
        <f>#REF!</f>
        <v>#REF!</v>
      </c>
      <c r="H1174" t="e">
        <f>#REF!</f>
        <v>#REF!</v>
      </c>
    </row>
    <row r="1175" spans="1:8">
      <c r="A1175" t="e">
        <f>#REF!</f>
        <v>#REF!</v>
      </c>
      <c r="B1175" t="e">
        <f>#REF!</f>
        <v>#REF!</v>
      </c>
      <c r="C1175" t="e">
        <f>#REF!</f>
        <v>#REF!</v>
      </c>
      <c r="D1175" t="e">
        <f>#REF!</f>
        <v>#REF!</v>
      </c>
      <c r="E1175" t="e">
        <f>#REF!</f>
        <v>#REF!</v>
      </c>
      <c r="F1175" t="e">
        <f>#REF!</f>
        <v>#REF!</v>
      </c>
      <c r="G1175" t="e">
        <f>#REF!</f>
        <v>#REF!</v>
      </c>
      <c r="H1175" t="e">
        <f>#REF!</f>
        <v>#REF!</v>
      </c>
    </row>
    <row r="1176" spans="1:8">
      <c r="A1176" t="e">
        <f>#REF!</f>
        <v>#REF!</v>
      </c>
      <c r="B1176" t="e">
        <f>#REF!</f>
        <v>#REF!</v>
      </c>
      <c r="C1176" t="e">
        <f>#REF!</f>
        <v>#REF!</v>
      </c>
      <c r="D1176" t="e">
        <f>#REF!</f>
        <v>#REF!</v>
      </c>
      <c r="E1176" t="e">
        <f>#REF!</f>
        <v>#REF!</v>
      </c>
      <c r="F1176" t="e">
        <f>#REF!</f>
        <v>#REF!</v>
      </c>
      <c r="G1176" t="e">
        <f>#REF!</f>
        <v>#REF!</v>
      </c>
      <c r="H1176" t="e">
        <f>#REF!</f>
        <v>#REF!</v>
      </c>
    </row>
    <row r="1177" spans="1:8">
      <c r="A1177" t="e">
        <f>#REF!</f>
        <v>#REF!</v>
      </c>
      <c r="B1177" t="e">
        <f>#REF!</f>
        <v>#REF!</v>
      </c>
      <c r="C1177" t="e">
        <f>#REF!</f>
        <v>#REF!</v>
      </c>
      <c r="D1177" t="e">
        <f>#REF!</f>
        <v>#REF!</v>
      </c>
      <c r="E1177" t="e">
        <f>#REF!</f>
        <v>#REF!</v>
      </c>
      <c r="F1177" t="e">
        <f>#REF!</f>
        <v>#REF!</v>
      </c>
      <c r="G1177" t="e">
        <f>#REF!</f>
        <v>#REF!</v>
      </c>
      <c r="H1177" t="e">
        <f>#REF!</f>
        <v>#REF!</v>
      </c>
    </row>
    <row r="1178" spans="1:8">
      <c r="A1178" t="e">
        <f>#REF!</f>
        <v>#REF!</v>
      </c>
      <c r="B1178" t="e">
        <f>#REF!</f>
        <v>#REF!</v>
      </c>
      <c r="C1178" t="e">
        <f>#REF!</f>
        <v>#REF!</v>
      </c>
      <c r="D1178" t="e">
        <f>#REF!</f>
        <v>#REF!</v>
      </c>
      <c r="E1178" t="e">
        <f>#REF!</f>
        <v>#REF!</v>
      </c>
      <c r="F1178" t="e">
        <f>#REF!</f>
        <v>#REF!</v>
      </c>
      <c r="G1178" t="e">
        <f>#REF!</f>
        <v>#REF!</v>
      </c>
      <c r="H1178" t="e">
        <f>#REF!</f>
        <v>#REF!</v>
      </c>
    </row>
    <row r="1179" spans="1:8">
      <c r="A1179" t="e">
        <f>#REF!</f>
        <v>#REF!</v>
      </c>
      <c r="B1179" t="e">
        <f>#REF!</f>
        <v>#REF!</v>
      </c>
      <c r="C1179" t="e">
        <f>#REF!</f>
        <v>#REF!</v>
      </c>
      <c r="D1179" t="e">
        <f>#REF!</f>
        <v>#REF!</v>
      </c>
      <c r="E1179" t="e">
        <f>#REF!</f>
        <v>#REF!</v>
      </c>
      <c r="F1179" t="e">
        <f>#REF!</f>
        <v>#REF!</v>
      </c>
      <c r="G1179" t="e">
        <f>#REF!</f>
        <v>#REF!</v>
      </c>
      <c r="H1179" t="e">
        <f>#REF!</f>
        <v>#REF!</v>
      </c>
    </row>
    <row r="1180" spans="1:8">
      <c r="A1180" t="e">
        <f>#REF!</f>
        <v>#REF!</v>
      </c>
      <c r="B1180" t="e">
        <f>#REF!</f>
        <v>#REF!</v>
      </c>
      <c r="C1180" t="e">
        <f>#REF!</f>
        <v>#REF!</v>
      </c>
      <c r="D1180" t="e">
        <f>#REF!</f>
        <v>#REF!</v>
      </c>
      <c r="E1180" t="e">
        <f>#REF!</f>
        <v>#REF!</v>
      </c>
      <c r="F1180" t="e">
        <f>#REF!</f>
        <v>#REF!</v>
      </c>
      <c r="G1180" t="e">
        <f>#REF!</f>
        <v>#REF!</v>
      </c>
      <c r="H1180" t="e">
        <f>#REF!</f>
        <v>#REF!</v>
      </c>
    </row>
    <row r="1181" spans="1:8">
      <c r="A1181" t="e">
        <f>#REF!</f>
        <v>#REF!</v>
      </c>
      <c r="B1181" t="e">
        <f>#REF!</f>
        <v>#REF!</v>
      </c>
      <c r="C1181" t="e">
        <f>#REF!</f>
        <v>#REF!</v>
      </c>
      <c r="D1181" t="e">
        <f>#REF!</f>
        <v>#REF!</v>
      </c>
      <c r="E1181" t="e">
        <f>#REF!</f>
        <v>#REF!</v>
      </c>
      <c r="F1181" t="e">
        <f>#REF!</f>
        <v>#REF!</v>
      </c>
      <c r="G1181" t="e">
        <f>#REF!</f>
        <v>#REF!</v>
      </c>
      <c r="H1181" t="e">
        <f>#REF!</f>
        <v>#REF!</v>
      </c>
    </row>
    <row r="1182" spans="1:8">
      <c r="A1182" t="e">
        <f>#REF!</f>
        <v>#REF!</v>
      </c>
      <c r="B1182" t="e">
        <f>#REF!</f>
        <v>#REF!</v>
      </c>
      <c r="C1182" t="e">
        <f>#REF!</f>
        <v>#REF!</v>
      </c>
      <c r="D1182" t="e">
        <f>#REF!</f>
        <v>#REF!</v>
      </c>
      <c r="E1182" t="e">
        <f>#REF!</f>
        <v>#REF!</v>
      </c>
      <c r="F1182" t="e">
        <f>#REF!</f>
        <v>#REF!</v>
      </c>
      <c r="G1182" t="e">
        <f>#REF!</f>
        <v>#REF!</v>
      </c>
      <c r="H1182" t="e">
        <f>#REF!</f>
        <v>#REF!</v>
      </c>
    </row>
    <row r="1183" spans="1:8">
      <c r="A1183" t="e">
        <f>#REF!</f>
        <v>#REF!</v>
      </c>
      <c r="B1183" t="e">
        <f>#REF!</f>
        <v>#REF!</v>
      </c>
      <c r="C1183" t="e">
        <f>#REF!</f>
        <v>#REF!</v>
      </c>
      <c r="D1183" t="e">
        <f>#REF!</f>
        <v>#REF!</v>
      </c>
      <c r="E1183" t="e">
        <f>#REF!</f>
        <v>#REF!</v>
      </c>
      <c r="F1183" t="e">
        <f>#REF!</f>
        <v>#REF!</v>
      </c>
      <c r="G1183" t="e">
        <f>#REF!</f>
        <v>#REF!</v>
      </c>
      <c r="H1183" t="e">
        <f>#REF!</f>
        <v>#REF!</v>
      </c>
    </row>
    <row r="1184" spans="1:8">
      <c r="A1184" t="e">
        <f>#REF!</f>
        <v>#REF!</v>
      </c>
      <c r="B1184" t="e">
        <f>#REF!</f>
        <v>#REF!</v>
      </c>
      <c r="C1184" t="e">
        <f>#REF!</f>
        <v>#REF!</v>
      </c>
      <c r="D1184" t="e">
        <f>#REF!</f>
        <v>#REF!</v>
      </c>
      <c r="E1184" t="e">
        <f>#REF!</f>
        <v>#REF!</v>
      </c>
      <c r="F1184" t="e">
        <f>#REF!</f>
        <v>#REF!</v>
      </c>
      <c r="G1184" t="e">
        <f>#REF!</f>
        <v>#REF!</v>
      </c>
      <c r="H1184" t="e">
        <f>#REF!</f>
        <v>#REF!</v>
      </c>
    </row>
    <row r="1185" spans="1:8">
      <c r="A1185" t="e">
        <f>#REF!</f>
        <v>#REF!</v>
      </c>
      <c r="B1185" t="e">
        <f>#REF!</f>
        <v>#REF!</v>
      </c>
      <c r="C1185" t="e">
        <f>#REF!</f>
        <v>#REF!</v>
      </c>
      <c r="D1185" t="e">
        <f>#REF!</f>
        <v>#REF!</v>
      </c>
      <c r="E1185" t="e">
        <f>#REF!</f>
        <v>#REF!</v>
      </c>
      <c r="F1185" t="e">
        <f>#REF!</f>
        <v>#REF!</v>
      </c>
      <c r="G1185" t="e">
        <f>#REF!</f>
        <v>#REF!</v>
      </c>
      <c r="H1185" t="e">
        <f>#REF!</f>
        <v>#REF!</v>
      </c>
    </row>
    <row r="1186" spans="1:8">
      <c r="A1186" t="e">
        <f>#REF!</f>
        <v>#REF!</v>
      </c>
      <c r="B1186" t="e">
        <f>#REF!</f>
        <v>#REF!</v>
      </c>
      <c r="C1186" t="e">
        <f>#REF!</f>
        <v>#REF!</v>
      </c>
      <c r="D1186" t="e">
        <f>#REF!</f>
        <v>#REF!</v>
      </c>
      <c r="E1186" t="e">
        <f>#REF!</f>
        <v>#REF!</v>
      </c>
      <c r="F1186" t="e">
        <f>#REF!</f>
        <v>#REF!</v>
      </c>
      <c r="G1186" t="e">
        <f>#REF!</f>
        <v>#REF!</v>
      </c>
      <c r="H1186" t="e">
        <f>#REF!</f>
        <v>#REF!</v>
      </c>
    </row>
    <row r="1187" spans="1:8">
      <c r="A1187" t="e">
        <f>#REF!</f>
        <v>#REF!</v>
      </c>
      <c r="B1187" t="e">
        <f>#REF!</f>
        <v>#REF!</v>
      </c>
      <c r="C1187" t="e">
        <f>#REF!</f>
        <v>#REF!</v>
      </c>
      <c r="D1187" t="e">
        <f>#REF!</f>
        <v>#REF!</v>
      </c>
      <c r="E1187" t="e">
        <f>#REF!</f>
        <v>#REF!</v>
      </c>
      <c r="F1187" t="e">
        <f>#REF!</f>
        <v>#REF!</v>
      </c>
      <c r="G1187" t="e">
        <f>#REF!</f>
        <v>#REF!</v>
      </c>
      <c r="H1187" t="e">
        <f>#REF!</f>
        <v>#REF!</v>
      </c>
    </row>
    <row r="1188" spans="1:8">
      <c r="A1188" t="e">
        <f>#REF!</f>
        <v>#REF!</v>
      </c>
      <c r="B1188" t="e">
        <f>#REF!</f>
        <v>#REF!</v>
      </c>
      <c r="C1188" t="e">
        <f>#REF!</f>
        <v>#REF!</v>
      </c>
      <c r="D1188" t="e">
        <f>#REF!</f>
        <v>#REF!</v>
      </c>
      <c r="E1188" t="e">
        <f>#REF!</f>
        <v>#REF!</v>
      </c>
      <c r="F1188" t="e">
        <f>#REF!</f>
        <v>#REF!</v>
      </c>
      <c r="G1188" t="e">
        <f>#REF!</f>
        <v>#REF!</v>
      </c>
      <c r="H1188" t="e">
        <f>#REF!</f>
        <v>#REF!</v>
      </c>
    </row>
    <row r="1189" spans="1:8">
      <c r="A1189" t="e">
        <f>#REF!</f>
        <v>#REF!</v>
      </c>
      <c r="B1189" t="e">
        <f>#REF!</f>
        <v>#REF!</v>
      </c>
      <c r="C1189" t="e">
        <f>#REF!</f>
        <v>#REF!</v>
      </c>
      <c r="D1189" t="e">
        <f>#REF!</f>
        <v>#REF!</v>
      </c>
      <c r="E1189" t="e">
        <f>#REF!</f>
        <v>#REF!</v>
      </c>
      <c r="F1189" t="e">
        <f>#REF!</f>
        <v>#REF!</v>
      </c>
      <c r="G1189" t="e">
        <f>#REF!</f>
        <v>#REF!</v>
      </c>
      <c r="H1189" t="e">
        <f>#REF!</f>
        <v>#REF!</v>
      </c>
    </row>
    <row r="1190" spans="1:8">
      <c r="A1190" t="e">
        <f>#REF!</f>
        <v>#REF!</v>
      </c>
      <c r="B1190" t="e">
        <f>#REF!</f>
        <v>#REF!</v>
      </c>
      <c r="C1190" t="e">
        <f>#REF!</f>
        <v>#REF!</v>
      </c>
      <c r="D1190" t="e">
        <f>#REF!</f>
        <v>#REF!</v>
      </c>
      <c r="E1190" t="e">
        <f>#REF!</f>
        <v>#REF!</v>
      </c>
      <c r="F1190" t="e">
        <f>#REF!</f>
        <v>#REF!</v>
      </c>
      <c r="G1190" t="e">
        <f>#REF!</f>
        <v>#REF!</v>
      </c>
      <c r="H1190" t="e">
        <f>#REF!</f>
        <v>#REF!</v>
      </c>
    </row>
    <row r="1191" spans="1:8">
      <c r="A1191" t="e">
        <f>#REF!</f>
        <v>#REF!</v>
      </c>
      <c r="B1191" t="e">
        <f>#REF!</f>
        <v>#REF!</v>
      </c>
      <c r="C1191" t="e">
        <f>#REF!</f>
        <v>#REF!</v>
      </c>
      <c r="D1191" t="e">
        <f>#REF!</f>
        <v>#REF!</v>
      </c>
      <c r="E1191" t="e">
        <f>#REF!</f>
        <v>#REF!</v>
      </c>
      <c r="F1191" t="e">
        <f>#REF!</f>
        <v>#REF!</v>
      </c>
      <c r="G1191" t="e">
        <f>#REF!</f>
        <v>#REF!</v>
      </c>
      <c r="H1191" t="e">
        <f>#REF!</f>
        <v>#REF!</v>
      </c>
    </row>
    <row r="1192" spans="1:8">
      <c r="A1192" t="e">
        <f>#REF!</f>
        <v>#REF!</v>
      </c>
      <c r="B1192" t="e">
        <f>#REF!</f>
        <v>#REF!</v>
      </c>
      <c r="C1192" t="e">
        <f>#REF!</f>
        <v>#REF!</v>
      </c>
      <c r="D1192" t="e">
        <f>#REF!</f>
        <v>#REF!</v>
      </c>
      <c r="E1192" t="e">
        <f>#REF!</f>
        <v>#REF!</v>
      </c>
      <c r="F1192" t="e">
        <f>#REF!</f>
        <v>#REF!</v>
      </c>
      <c r="G1192" t="e">
        <f>#REF!</f>
        <v>#REF!</v>
      </c>
      <c r="H1192" t="e">
        <f>#REF!</f>
        <v>#REF!</v>
      </c>
    </row>
    <row r="1193" spans="1:8">
      <c r="A1193" t="e">
        <f>#REF!</f>
        <v>#REF!</v>
      </c>
      <c r="B1193" t="e">
        <f>#REF!</f>
        <v>#REF!</v>
      </c>
      <c r="C1193" t="e">
        <f>#REF!</f>
        <v>#REF!</v>
      </c>
      <c r="D1193" t="e">
        <f>#REF!</f>
        <v>#REF!</v>
      </c>
      <c r="E1193" t="e">
        <f>#REF!</f>
        <v>#REF!</v>
      </c>
      <c r="F1193" t="e">
        <f>#REF!</f>
        <v>#REF!</v>
      </c>
      <c r="G1193" t="e">
        <f>#REF!</f>
        <v>#REF!</v>
      </c>
      <c r="H1193" t="e">
        <f>#REF!</f>
        <v>#REF!</v>
      </c>
    </row>
    <row r="1194" spans="1:8">
      <c r="A1194" t="e">
        <f>#REF!</f>
        <v>#REF!</v>
      </c>
      <c r="B1194" t="e">
        <f>#REF!</f>
        <v>#REF!</v>
      </c>
      <c r="C1194" t="e">
        <f>#REF!</f>
        <v>#REF!</v>
      </c>
      <c r="D1194" t="e">
        <f>#REF!</f>
        <v>#REF!</v>
      </c>
      <c r="E1194" t="e">
        <f>#REF!</f>
        <v>#REF!</v>
      </c>
      <c r="F1194" t="e">
        <f>#REF!</f>
        <v>#REF!</v>
      </c>
      <c r="G1194" t="e">
        <f>#REF!</f>
        <v>#REF!</v>
      </c>
      <c r="H1194" t="e">
        <f>#REF!</f>
        <v>#REF!</v>
      </c>
    </row>
    <row r="1195" spans="1:8">
      <c r="A1195" t="e">
        <f>#REF!</f>
        <v>#REF!</v>
      </c>
      <c r="B1195" t="e">
        <f>#REF!</f>
        <v>#REF!</v>
      </c>
      <c r="C1195" t="e">
        <f>#REF!</f>
        <v>#REF!</v>
      </c>
      <c r="D1195" t="e">
        <f>#REF!</f>
        <v>#REF!</v>
      </c>
      <c r="E1195" t="e">
        <f>#REF!</f>
        <v>#REF!</v>
      </c>
      <c r="F1195" t="e">
        <f>#REF!</f>
        <v>#REF!</v>
      </c>
      <c r="G1195" t="e">
        <f>#REF!</f>
        <v>#REF!</v>
      </c>
      <c r="H1195" t="e">
        <f>#REF!</f>
        <v>#REF!</v>
      </c>
    </row>
    <row r="1196" spans="1:8">
      <c r="A1196" t="e">
        <f>#REF!</f>
        <v>#REF!</v>
      </c>
      <c r="B1196" t="e">
        <f>#REF!</f>
        <v>#REF!</v>
      </c>
      <c r="C1196" t="e">
        <f>#REF!</f>
        <v>#REF!</v>
      </c>
      <c r="D1196" t="e">
        <f>#REF!</f>
        <v>#REF!</v>
      </c>
      <c r="E1196" t="e">
        <f>#REF!</f>
        <v>#REF!</v>
      </c>
      <c r="F1196" t="e">
        <f>#REF!</f>
        <v>#REF!</v>
      </c>
      <c r="G1196" t="e">
        <f>#REF!</f>
        <v>#REF!</v>
      </c>
      <c r="H1196" t="e">
        <f>#REF!</f>
        <v>#REF!</v>
      </c>
    </row>
    <row r="1197" spans="1:8">
      <c r="A1197" t="e">
        <f>#REF!</f>
        <v>#REF!</v>
      </c>
      <c r="B1197" t="e">
        <f>#REF!</f>
        <v>#REF!</v>
      </c>
      <c r="C1197" t="e">
        <f>#REF!</f>
        <v>#REF!</v>
      </c>
      <c r="D1197" t="e">
        <f>#REF!</f>
        <v>#REF!</v>
      </c>
      <c r="E1197" t="e">
        <f>#REF!</f>
        <v>#REF!</v>
      </c>
      <c r="F1197" t="e">
        <f>#REF!</f>
        <v>#REF!</v>
      </c>
      <c r="G1197" t="e">
        <f>#REF!</f>
        <v>#REF!</v>
      </c>
      <c r="H1197" t="e">
        <f>#REF!</f>
        <v>#REF!</v>
      </c>
    </row>
    <row r="1198" spans="1:8">
      <c r="A1198" t="e">
        <f>#REF!</f>
        <v>#REF!</v>
      </c>
      <c r="B1198" t="e">
        <f>#REF!</f>
        <v>#REF!</v>
      </c>
      <c r="C1198" t="e">
        <f>#REF!</f>
        <v>#REF!</v>
      </c>
      <c r="D1198" t="e">
        <f>#REF!</f>
        <v>#REF!</v>
      </c>
      <c r="E1198" t="e">
        <f>#REF!</f>
        <v>#REF!</v>
      </c>
      <c r="F1198" t="e">
        <f>#REF!</f>
        <v>#REF!</v>
      </c>
      <c r="G1198" t="e">
        <f>#REF!</f>
        <v>#REF!</v>
      </c>
      <c r="H1198" t="e">
        <f>#REF!</f>
        <v>#REF!</v>
      </c>
    </row>
    <row r="1199" spans="1:8">
      <c r="A1199" t="e">
        <f>#REF!</f>
        <v>#REF!</v>
      </c>
      <c r="B1199" t="e">
        <f>#REF!</f>
        <v>#REF!</v>
      </c>
      <c r="C1199" t="e">
        <f>#REF!</f>
        <v>#REF!</v>
      </c>
      <c r="D1199" t="e">
        <f>#REF!</f>
        <v>#REF!</v>
      </c>
      <c r="E1199" t="e">
        <f>#REF!</f>
        <v>#REF!</v>
      </c>
      <c r="F1199" t="e">
        <f>#REF!</f>
        <v>#REF!</v>
      </c>
      <c r="G1199" t="e">
        <f>#REF!</f>
        <v>#REF!</v>
      </c>
      <c r="H1199" t="e">
        <f>#REF!</f>
        <v>#REF!</v>
      </c>
    </row>
    <row r="1200" spans="1:8">
      <c r="A1200" t="e">
        <f>#REF!</f>
        <v>#REF!</v>
      </c>
      <c r="B1200" t="e">
        <f>#REF!</f>
        <v>#REF!</v>
      </c>
      <c r="C1200" t="e">
        <f>#REF!</f>
        <v>#REF!</v>
      </c>
      <c r="D1200" t="e">
        <f>#REF!</f>
        <v>#REF!</v>
      </c>
      <c r="E1200" t="e">
        <f>#REF!</f>
        <v>#REF!</v>
      </c>
      <c r="F1200" t="e">
        <f>#REF!</f>
        <v>#REF!</v>
      </c>
      <c r="G1200" t="e">
        <f>#REF!</f>
        <v>#REF!</v>
      </c>
      <c r="H1200" t="e">
        <f>#REF!</f>
        <v>#REF!</v>
      </c>
    </row>
    <row r="1201" spans="1:8">
      <c r="A1201" t="e">
        <f>#REF!</f>
        <v>#REF!</v>
      </c>
      <c r="B1201" t="e">
        <f>#REF!</f>
        <v>#REF!</v>
      </c>
      <c r="C1201" t="e">
        <f>#REF!</f>
        <v>#REF!</v>
      </c>
      <c r="D1201" t="e">
        <f>#REF!</f>
        <v>#REF!</v>
      </c>
      <c r="E1201" t="e">
        <f>#REF!</f>
        <v>#REF!</v>
      </c>
      <c r="F1201" t="e">
        <f>#REF!</f>
        <v>#REF!</v>
      </c>
      <c r="G1201" t="e">
        <f>#REF!</f>
        <v>#REF!</v>
      </c>
      <c r="H1201" t="e">
        <f>#REF!</f>
        <v>#REF!</v>
      </c>
    </row>
    <row r="1202" spans="1:8">
      <c r="A1202" t="e">
        <f>#REF!</f>
        <v>#REF!</v>
      </c>
      <c r="B1202" t="e">
        <f>#REF!</f>
        <v>#REF!</v>
      </c>
      <c r="C1202" t="e">
        <f>#REF!</f>
        <v>#REF!</v>
      </c>
      <c r="D1202" t="e">
        <f>#REF!</f>
        <v>#REF!</v>
      </c>
      <c r="E1202" t="e">
        <f>#REF!</f>
        <v>#REF!</v>
      </c>
      <c r="F1202" t="e">
        <f>#REF!</f>
        <v>#REF!</v>
      </c>
      <c r="G1202" t="e">
        <f>#REF!</f>
        <v>#REF!</v>
      </c>
      <c r="H1202" t="e">
        <f>#REF!</f>
        <v>#REF!</v>
      </c>
    </row>
    <row r="1203" spans="1:8">
      <c r="A1203" t="e">
        <f>#REF!</f>
        <v>#REF!</v>
      </c>
      <c r="B1203" t="e">
        <f>#REF!</f>
        <v>#REF!</v>
      </c>
      <c r="C1203" t="e">
        <f>#REF!</f>
        <v>#REF!</v>
      </c>
      <c r="D1203" t="e">
        <f>#REF!</f>
        <v>#REF!</v>
      </c>
      <c r="E1203" t="e">
        <f>#REF!</f>
        <v>#REF!</v>
      </c>
      <c r="F1203" t="e">
        <f>#REF!</f>
        <v>#REF!</v>
      </c>
      <c r="G1203" t="e">
        <f>#REF!</f>
        <v>#REF!</v>
      </c>
      <c r="H1203" t="e">
        <f>#REF!</f>
        <v>#REF!</v>
      </c>
    </row>
    <row r="1204" spans="1:8">
      <c r="A1204" t="e">
        <f>#REF!</f>
        <v>#REF!</v>
      </c>
      <c r="B1204" t="e">
        <f>#REF!</f>
        <v>#REF!</v>
      </c>
      <c r="C1204" t="e">
        <f>#REF!</f>
        <v>#REF!</v>
      </c>
      <c r="D1204" t="e">
        <f>#REF!</f>
        <v>#REF!</v>
      </c>
      <c r="E1204" t="e">
        <f>#REF!</f>
        <v>#REF!</v>
      </c>
      <c r="F1204" t="e">
        <f>#REF!</f>
        <v>#REF!</v>
      </c>
      <c r="G1204" t="e">
        <f>#REF!</f>
        <v>#REF!</v>
      </c>
      <c r="H1204" t="e">
        <f>#REF!</f>
        <v>#REF!</v>
      </c>
    </row>
    <row r="1205" spans="1:8">
      <c r="A1205" t="e">
        <f>#REF!</f>
        <v>#REF!</v>
      </c>
      <c r="B1205" t="e">
        <f>#REF!</f>
        <v>#REF!</v>
      </c>
      <c r="C1205" t="e">
        <f>#REF!</f>
        <v>#REF!</v>
      </c>
      <c r="D1205" t="e">
        <f>#REF!</f>
        <v>#REF!</v>
      </c>
      <c r="E1205" t="e">
        <f>#REF!</f>
        <v>#REF!</v>
      </c>
      <c r="F1205" t="e">
        <f>#REF!</f>
        <v>#REF!</v>
      </c>
      <c r="G1205" t="e">
        <f>#REF!</f>
        <v>#REF!</v>
      </c>
      <c r="H1205" t="e">
        <f>#REF!</f>
        <v>#REF!</v>
      </c>
    </row>
    <row r="1206" spans="1:8">
      <c r="A1206" t="e">
        <f>#REF!</f>
        <v>#REF!</v>
      </c>
      <c r="B1206" t="e">
        <f>#REF!</f>
        <v>#REF!</v>
      </c>
      <c r="C1206" t="e">
        <f>#REF!</f>
        <v>#REF!</v>
      </c>
      <c r="D1206" t="e">
        <f>#REF!</f>
        <v>#REF!</v>
      </c>
      <c r="E1206" t="e">
        <f>#REF!</f>
        <v>#REF!</v>
      </c>
      <c r="F1206" t="e">
        <f>#REF!</f>
        <v>#REF!</v>
      </c>
      <c r="G1206" t="e">
        <f>#REF!</f>
        <v>#REF!</v>
      </c>
      <c r="H1206" t="e">
        <f>#REF!</f>
        <v>#REF!</v>
      </c>
    </row>
    <row r="1207" spans="1:8">
      <c r="A1207" t="e">
        <f>#REF!</f>
        <v>#REF!</v>
      </c>
      <c r="B1207" t="e">
        <f>#REF!</f>
        <v>#REF!</v>
      </c>
      <c r="C1207" t="e">
        <f>#REF!</f>
        <v>#REF!</v>
      </c>
      <c r="D1207" t="e">
        <f>#REF!</f>
        <v>#REF!</v>
      </c>
      <c r="E1207" t="e">
        <f>#REF!</f>
        <v>#REF!</v>
      </c>
      <c r="F1207" t="e">
        <f>#REF!</f>
        <v>#REF!</v>
      </c>
      <c r="G1207" t="e">
        <f>#REF!</f>
        <v>#REF!</v>
      </c>
      <c r="H1207" t="e">
        <f>#REF!</f>
        <v>#REF!</v>
      </c>
    </row>
    <row r="1208" spans="1:8">
      <c r="A1208" t="e">
        <f>#REF!</f>
        <v>#REF!</v>
      </c>
      <c r="B1208" t="e">
        <f>#REF!</f>
        <v>#REF!</v>
      </c>
      <c r="C1208" t="e">
        <f>#REF!</f>
        <v>#REF!</v>
      </c>
      <c r="D1208" t="e">
        <f>#REF!</f>
        <v>#REF!</v>
      </c>
      <c r="E1208" t="e">
        <f>#REF!</f>
        <v>#REF!</v>
      </c>
      <c r="F1208" t="e">
        <f>#REF!</f>
        <v>#REF!</v>
      </c>
      <c r="G1208" t="e">
        <f>#REF!</f>
        <v>#REF!</v>
      </c>
      <c r="H1208" t="e">
        <f>#REF!</f>
        <v>#REF!</v>
      </c>
    </row>
    <row r="1209" spans="1:8">
      <c r="A1209" t="e">
        <f>#REF!</f>
        <v>#REF!</v>
      </c>
      <c r="B1209" t="e">
        <f>#REF!</f>
        <v>#REF!</v>
      </c>
      <c r="C1209" t="e">
        <f>#REF!</f>
        <v>#REF!</v>
      </c>
      <c r="D1209" t="e">
        <f>#REF!</f>
        <v>#REF!</v>
      </c>
      <c r="E1209" t="e">
        <f>#REF!</f>
        <v>#REF!</v>
      </c>
      <c r="F1209" t="e">
        <f>#REF!</f>
        <v>#REF!</v>
      </c>
      <c r="G1209" t="e">
        <f>#REF!</f>
        <v>#REF!</v>
      </c>
      <c r="H1209" t="e">
        <f>#REF!</f>
        <v>#REF!</v>
      </c>
    </row>
    <row r="1210" spans="1:8">
      <c r="A1210" t="e">
        <f>#REF!</f>
        <v>#REF!</v>
      </c>
      <c r="B1210" t="e">
        <f>#REF!</f>
        <v>#REF!</v>
      </c>
      <c r="C1210" t="e">
        <f>#REF!</f>
        <v>#REF!</v>
      </c>
      <c r="D1210" t="e">
        <f>#REF!</f>
        <v>#REF!</v>
      </c>
      <c r="E1210" t="e">
        <f>#REF!</f>
        <v>#REF!</v>
      </c>
      <c r="F1210" t="e">
        <f>#REF!</f>
        <v>#REF!</v>
      </c>
      <c r="G1210" t="e">
        <f>#REF!</f>
        <v>#REF!</v>
      </c>
      <c r="H1210" t="e">
        <f>#REF!</f>
        <v>#REF!</v>
      </c>
    </row>
    <row r="1211" spans="1:8">
      <c r="A1211" t="e">
        <f>#REF!</f>
        <v>#REF!</v>
      </c>
      <c r="B1211" t="e">
        <f>#REF!</f>
        <v>#REF!</v>
      </c>
      <c r="C1211" t="e">
        <f>#REF!</f>
        <v>#REF!</v>
      </c>
      <c r="D1211" t="e">
        <f>#REF!</f>
        <v>#REF!</v>
      </c>
      <c r="E1211" t="e">
        <f>#REF!</f>
        <v>#REF!</v>
      </c>
      <c r="F1211" t="e">
        <f>#REF!</f>
        <v>#REF!</v>
      </c>
      <c r="G1211" t="e">
        <f>#REF!</f>
        <v>#REF!</v>
      </c>
      <c r="H1211" t="e">
        <f>#REF!</f>
        <v>#REF!</v>
      </c>
    </row>
    <row r="1212" spans="1:8">
      <c r="A1212" t="e">
        <f>#REF!</f>
        <v>#REF!</v>
      </c>
      <c r="B1212" t="e">
        <f>#REF!</f>
        <v>#REF!</v>
      </c>
      <c r="C1212" t="e">
        <f>#REF!</f>
        <v>#REF!</v>
      </c>
      <c r="D1212" t="e">
        <f>#REF!</f>
        <v>#REF!</v>
      </c>
      <c r="E1212" t="e">
        <f>#REF!</f>
        <v>#REF!</v>
      </c>
      <c r="F1212" t="e">
        <f>#REF!</f>
        <v>#REF!</v>
      </c>
      <c r="G1212" t="e">
        <f>#REF!</f>
        <v>#REF!</v>
      </c>
      <c r="H1212" t="e">
        <f>#REF!</f>
        <v>#REF!</v>
      </c>
    </row>
    <row r="1213" spans="1:8">
      <c r="A1213" t="e">
        <f>#REF!</f>
        <v>#REF!</v>
      </c>
      <c r="B1213" t="e">
        <f>#REF!</f>
        <v>#REF!</v>
      </c>
      <c r="C1213" t="e">
        <f>#REF!</f>
        <v>#REF!</v>
      </c>
      <c r="D1213" t="e">
        <f>#REF!</f>
        <v>#REF!</v>
      </c>
      <c r="E1213" t="e">
        <f>#REF!</f>
        <v>#REF!</v>
      </c>
      <c r="F1213" t="e">
        <f>#REF!</f>
        <v>#REF!</v>
      </c>
      <c r="G1213" t="e">
        <f>#REF!</f>
        <v>#REF!</v>
      </c>
      <c r="H1213" t="e">
        <f>#REF!</f>
        <v>#REF!</v>
      </c>
    </row>
    <row r="1214" spans="1:8">
      <c r="A1214" t="e">
        <f>#REF!</f>
        <v>#REF!</v>
      </c>
      <c r="B1214" t="e">
        <f>#REF!</f>
        <v>#REF!</v>
      </c>
      <c r="C1214" t="e">
        <f>#REF!</f>
        <v>#REF!</v>
      </c>
      <c r="D1214" t="e">
        <f>#REF!</f>
        <v>#REF!</v>
      </c>
      <c r="E1214" t="e">
        <f>#REF!</f>
        <v>#REF!</v>
      </c>
      <c r="F1214" t="e">
        <f>#REF!</f>
        <v>#REF!</v>
      </c>
      <c r="G1214" t="e">
        <f>#REF!</f>
        <v>#REF!</v>
      </c>
      <c r="H1214" t="e">
        <f>#REF!</f>
        <v>#REF!</v>
      </c>
    </row>
    <row r="1215" spans="1:8">
      <c r="A1215" t="e">
        <f>#REF!</f>
        <v>#REF!</v>
      </c>
      <c r="B1215" t="e">
        <f>#REF!</f>
        <v>#REF!</v>
      </c>
      <c r="C1215" t="e">
        <f>#REF!</f>
        <v>#REF!</v>
      </c>
      <c r="D1215" t="e">
        <f>#REF!</f>
        <v>#REF!</v>
      </c>
      <c r="E1215" t="e">
        <f>#REF!</f>
        <v>#REF!</v>
      </c>
      <c r="F1215" t="e">
        <f>#REF!</f>
        <v>#REF!</v>
      </c>
      <c r="G1215" t="e">
        <f>#REF!</f>
        <v>#REF!</v>
      </c>
      <c r="H1215" t="e">
        <f>#REF!</f>
        <v>#REF!</v>
      </c>
    </row>
    <row r="1216" spans="1:8">
      <c r="A1216" t="e">
        <f>#REF!</f>
        <v>#REF!</v>
      </c>
      <c r="B1216" t="e">
        <f>#REF!</f>
        <v>#REF!</v>
      </c>
      <c r="C1216" t="e">
        <f>#REF!</f>
        <v>#REF!</v>
      </c>
      <c r="D1216" t="e">
        <f>#REF!</f>
        <v>#REF!</v>
      </c>
      <c r="E1216" t="e">
        <f>#REF!</f>
        <v>#REF!</v>
      </c>
      <c r="F1216" t="e">
        <f>#REF!</f>
        <v>#REF!</v>
      </c>
      <c r="G1216" t="e">
        <f>#REF!</f>
        <v>#REF!</v>
      </c>
      <c r="H1216" t="e">
        <f>#REF!</f>
        <v>#REF!</v>
      </c>
    </row>
    <row r="1217" spans="1:8">
      <c r="A1217" t="e">
        <f>#REF!</f>
        <v>#REF!</v>
      </c>
      <c r="B1217" t="e">
        <f>#REF!</f>
        <v>#REF!</v>
      </c>
      <c r="C1217" t="e">
        <f>#REF!</f>
        <v>#REF!</v>
      </c>
      <c r="D1217" t="e">
        <f>#REF!</f>
        <v>#REF!</v>
      </c>
      <c r="E1217" t="e">
        <f>#REF!</f>
        <v>#REF!</v>
      </c>
      <c r="F1217" t="e">
        <f>#REF!</f>
        <v>#REF!</v>
      </c>
      <c r="G1217" t="e">
        <f>#REF!</f>
        <v>#REF!</v>
      </c>
      <c r="H1217" t="e">
        <f>#REF!</f>
        <v>#REF!</v>
      </c>
    </row>
    <row r="1218" spans="1:8">
      <c r="A1218" t="e">
        <f>#REF!</f>
        <v>#REF!</v>
      </c>
      <c r="B1218" t="e">
        <f>#REF!</f>
        <v>#REF!</v>
      </c>
      <c r="C1218" t="e">
        <f>#REF!</f>
        <v>#REF!</v>
      </c>
      <c r="D1218" t="e">
        <f>#REF!</f>
        <v>#REF!</v>
      </c>
      <c r="E1218" t="e">
        <f>#REF!</f>
        <v>#REF!</v>
      </c>
      <c r="F1218" t="e">
        <f>#REF!</f>
        <v>#REF!</v>
      </c>
      <c r="G1218" t="e">
        <f>#REF!</f>
        <v>#REF!</v>
      </c>
      <c r="H1218" t="e">
        <f>#REF!</f>
        <v>#REF!</v>
      </c>
    </row>
    <row r="1219" spans="1:8">
      <c r="A1219" t="e">
        <f>#REF!</f>
        <v>#REF!</v>
      </c>
      <c r="B1219" t="e">
        <f>#REF!</f>
        <v>#REF!</v>
      </c>
      <c r="C1219" t="e">
        <f>#REF!</f>
        <v>#REF!</v>
      </c>
      <c r="D1219" t="e">
        <f>#REF!</f>
        <v>#REF!</v>
      </c>
      <c r="E1219" t="e">
        <f>#REF!</f>
        <v>#REF!</v>
      </c>
      <c r="F1219" t="e">
        <f>#REF!</f>
        <v>#REF!</v>
      </c>
      <c r="G1219" t="e">
        <f>#REF!</f>
        <v>#REF!</v>
      </c>
      <c r="H1219" t="e">
        <f>#REF!</f>
        <v>#REF!</v>
      </c>
    </row>
    <row r="1220" spans="1:8">
      <c r="A1220" t="e">
        <f>#REF!</f>
        <v>#REF!</v>
      </c>
      <c r="B1220" t="e">
        <f>#REF!</f>
        <v>#REF!</v>
      </c>
      <c r="C1220" t="e">
        <f>#REF!</f>
        <v>#REF!</v>
      </c>
      <c r="D1220" t="e">
        <f>#REF!</f>
        <v>#REF!</v>
      </c>
      <c r="E1220" t="e">
        <f>#REF!</f>
        <v>#REF!</v>
      </c>
      <c r="F1220" t="e">
        <f>#REF!</f>
        <v>#REF!</v>
      </c>
      <c r="G1220" t="e">
        <f>#REF!</f>
        <v>#REF!</v>
      </c>
      <c r="H1220" t="e">
        <f>#REF!</f>
        <v>#REF!</v>
      </c>
    </row>
    <row r="1221" spans="1:8">
      <c r="A1221" t="e">
        <f>#REF!</f>
        <v>#REF!</v>
      </c>
      <c r="B1221" t="e">
        <f>#REF!</f>
        <v>#REF!</v>
      </c>
      <c r="C1221" t="e">
        <f>#REF!</f>
        <v>#REF!</v>
      </c>
      <c r="D1221" t="e">
        <f>#REF!</f>
        <v>#REF!</v>
      </c>
      <c r="E1221" t="e">
        <f>#REF!</f>
        <v>#REF!</v>
      </c>
      <c r="F1221" t="e">
        <f>#REF!</f>
        <v>#REF!</v>
      </c>
      <c r="G1221" t="e">
        <f>#REF!</f>
        <v>#REF!</v>
      </c>
      <c r="H1221" t="e">
        <f>#REF!</f>
        <v>#REF!</v>
      </c>
    </row>
    <row r="1222" spans="1:8">
      <c r="A1222" t="e">
        <f>#REF!</f>
        <v>#REF!</v>
      </c>
      <c r="B1222" t="e">
        <f>#REF!</f>
        <v>#REF!</v>
      </c>
      <c r="C1222" t="e">
        <f>#REF!</f>
        <v>#REF!</v>
      </c>
      <c r="D1222" t="e">
        <f>#REF!</f>
        <v>#REF!</v>
      </c>
      <c r="E1222" t="e">
        <f>#REF!</f>
        <v>#REF!</v>
      </c>
      <c r="F1222" t="e">
        <f>#REF!</f>
        <v>#REF!</v>
      </c>
      <c r="G1222" t="e">
        <f>#REF!</f>
        <v>#REF!</v>
      </c>
      <c r="H1222" t="e">
        <f>#REF!</f>
        <v>#REF!</v>
      </c>
    </row>
    <row r="1223" spans="1:8">
      <c r="A1223" t="e">
        <f>#REF!</f>
        <v>#REF!</v>
      </c>
      <c r="B1223" t="e">
        <f>#REF!</f>
        <v>#REF!</v>
      </c>
      <c r="C1223" t="e">
        <f>#REF!</f>
        <v>#REF!</v>
      </c>
      <c r="D1223" t="e">
        <f>#REF!</f>
        <v>#REF!</v>
      </c>
      <c r="E1223" t="e">
        <f>#REF!</f>
        <v>#REF!</v>
      </c>
      <c r="F1223" t="e">
        <f>#REF!</f>
        <v>#REF!</v>
      </c>
      <c r="G1223" t="e">
        <f>#REF!</f>
        <v>#REF!</v>
      </c>
      <c r="H1223" t="e">
        <f>#REF!</f>
        <v>#REF!</v>
      </c>
    </row>
    <row r="1224" spans="1:8">
      <c r="A1224" t="e">
        <f>#REF!</f>
        <v>#REF!</v>
      </c>
      <c r="B1224" t="e">
        <f>#REF!</f>
        <v>#REF!</v>
      </c>
      <c r="C1224" t="e">
        <f>#REF!</f>
        <v>#REF!</v>
      </c>
      <c r="D1224" t="e">
        <f>#REF!</f>
        <v>#REF!</v>
      </c>
      <c r="E1224" t="e">
        <f>#REF!</f>
        <v>#REF!</v>
      </c>
      <c r="F1224" t="e">
        <f>#REF!</f>
        <v>#REF!</v>
      </c>
      <c r="G1224" t="e">
        <f>#REF!</f>
        <v>#REF!</v>
      </c>
      <c r="H1224" t="e">
        <f>#REF!</f>
        <v>#REF!</v>
      </c>
    </row>
    <row r="1225" spans="1:8">
      <c r="A1225" t="e">
        <f>#REF!</f>
        <v>#REF!</v>
      </c>
      <c r="B1225" t="e">
        <f>#REF!</f>
        <v>#REF!</v>
      </c>
      <c r="C1225" t="e">
        <f>#REF!</f>
        <v>#REF!</v>
      </c>
      <c r="D1225" t="e">
        <f>#REF!</f>
        <v>#REF!</v>
      </c>
      <c r="E1225" t="e">
        <f>#REF!</f>
        <v>#REF!</v>
      </c>
      <c r="F1225" t="e">
        <f>#REF!</f>
        <v>#REF!</v>
      </c>
      <c r="G1225" t="e">
        <f>#REF!</f>
        <v>#REF!</v>
      </c>
      <c r="H1225" t="e">
        <f>#REF!</f>
        <v>#REF!</v>
      </c>
    </row>
    <row r="1226" spans="1:8">
      <c r="A1226" t="e">
        <f>#REF!</f>
        <v>#REF!</v>
      </c>
      <c r="B1226" t="e">
        <f>#REF!</f>
        <v>#REF!</v>
      </c>
      <c r="C1226" t="e">
        <f>#REF!</f>
        <v>#REF!</v>
      </c>
      <c r="D1226" t="e">
        <f>#REF!</f>
        <v>#REF!</v>
      </c>
      <c r="E1226" t="e">
        <f>#REF!</f>
        <v>#REF!</v>
      </c>
      <c r="F1226" t="e">
        <f>#REF!</f>
        <v>#REF!</v>
      </c>
      <c r="G1226" t="e">
        <f>#REF!</f>
        <v>#REF!</v>
      </c>
      <c r="H1226" t="e">
        <f>#REF!</f>
        <v>#REF!</v>
      </c>
    </row>
    <row r="1227" spans="1:8">
      <c r="A1227" t="e">
        <f>#REF!</f>
        <v>#REF!</v>
      </c>
      <c r="B1227" t="e">
        <f>#REF!</f>
        <v>#REF!</v>
      </c>
      <c r="C1227" t="e">
        <f>#REF!</f>
        <v>#REF!</v>
      </c>
      <c r="D1227" t="e">
        <f>#REF!</f>
        <v>#REF!</v>
      </c>
      <c r="E1227" t="e">
        <f>#REF!</f>
        <v>#REF!</v>
      </c>
      <c r="F1227" t="e">
        <f>#REF!</f>
        <v>#REF!</v>
      </c>
      <c r="G1227" t="e">
        <f>#REF!</f>
        <v>#REF!</v>
      </c>
      <c r="H1227" t="e">
        <f>#REF!</f>
        <v>#REF!</v>
      </c>
    </row>
    <row r="1228" spans="1:8">
      <c r="A1228" t="e">
        <f>#REF!</f>
        <v>#REF!</v>
      </c>
      <c r="B1228" t="e">
        <f>#REF!</f>
        <v>#REF!</v>
      </c>
      <c r="C1228" t="e">
        <f>#REF!</f>
        <v>#REF!</v>
      </c>
      <c r="D1228" t="e">
        <f>#REF!</f>
        <v>#REF!</v>
      </c>
      <c r="E1228" t="e">
        <f>#REF!</f>
        <v>#REF!</v>
      </c>
      <c r="F1228" t="e">
        <f>#REF!</f>
        <v>#REF!</v>
      </c>
      <c r="G1228" t="e">
        <f>#REF!</f>
        <v>#REF!</v>
      </c>
      <c r="H1228" t="e">
        <f>#REF!</f>
        <v>#REF!</v>
      </c>
    </row>
    <row r="1229" spans="1:8">
      <c r="A1229" t="e">
        <f>#REF!</f>
        <v>#REF!</v>
      </c>
      <c r="B1229" t="e">
        <f>#REF!</f>
        <v>#REF!</v>
      </c>
      <c r="C1229" t="e">
        <f>#REF!</f>
        <v>#REF!</v>
      </c>
      <c r="D1229" t="e">
        <f>#REF!</f>
        <v>#REF!</v>
      </c>
      <c r="E1229" t="e">
        <f>#REF!</f>
        <v>#REF!</v>
      </c>
      <c r="F1229" t="e">
        <f>#REF!</f>
        <v>#REF!</v>
      </c>
      <c r="G1229" t="e">
        <f>#REF!</f>
        <v>#REF!</v>
      </c>
      <c r="H1229" t="e">
        <f>#REF!</f>
        <v>#REF!</v>
      </c>
    </row>
    <row r="1230" spans="1:8">
      <c r="A1230" t="e">
        <f>#REF!</f>
        <v>#REF!</v>
      </c>
      <c r="B1230" t="e">
        <f>#REF!</f>
        <v>#REF!</v>
      </c>
      <c r="C1230" t="e">
        <f>#REF!</f>
        <v>#REF!</v>
      </c>
      <c r="D1230" t="e">
        <f>#REF!</f>
        <v>#REF!</v>
      </c>
      <c r="E1230" t="e">
        <f>#REF!</f>
        <v>#REF!</v>
      </c>
      <c r="F1230" t="e">
        <f>#REF!</f>
        <v>#REF!</v>
      </c>
      <c r="G1230" t="e">
        <f>#REF!</f>
        <v>#REF!</v>
      </c>
      <c r="H1230" t="e">
        <f>#REF!</f>
        <v>#REF!</v>
      </c>
    </row>
    <row r="1231" spans="1:8">
      <c r="A1231" t="e">
        <f>#REF!</f>
        <v>#REF!</v>
      </c>
      <c r="B1231" t="e">
        <f>#REF!</f>
        <v>#REF!</v>
      </c>
      <c r="C1231" t="e">
        <f>#REF!</f>
        <v>#REF!</v>
      </c>
      <c r="D1231" t="e">
        <f>#REF!</f>
        <v>#REF!</v>
      </c>
      <c r="E1231" t="e">
        <f>#REF!</f>
        <v>#REF!</v>
      </c>
      <c r="F1231" t="e">
        <f>#REF!</f>
        <v>#REF!</v>
      </c>
      <c r="G1231" t="e">
        <f>#REF!</f>
        <v>#REF!</v>
      </c>
      <c r="H1231" t="e">
        <f>#REF!</f>
        <v>#REF!</v>
      </c>
    </row>
    <row r="1232" spans="1:8">
      <c r="A1232" t="e">
        <f>#REF!</f>
        <v>#REF!</v>
      </c>
      <c r="B1232" t="e">
        <f>#REF!</f>
        <v>#REF!</v>
      </c>
      <c r="C1232" t="e">
        <f>#REF!</f>
        <v>#REF!</v>
      </c>
      <c r="D1232" t="e">
        <f>#REF!</f>
        <v>#REF!</v>
      </c>
      <c r="E1232" t="e">
        <f>#REF!</f>
        <v>#REF!</v>
      </c>
      <c r="F1232" t="e">
        <f>#REF!</f>
        <v>#REF!</v>
      </c>
      <c r="G1232" t="e">
        <f>#REF!</f>
        <v>#REF!</v>
      </c>
      <c r="H1232" t="e">
        <f>#REF!</f>
        <v>#REF!</v>
      </c>
    </row>
    <row r="1233" spans="1:8">
      <c r="A1233" t="e">
        <f>#REF!</f>
        <v>#REF!</v>
      </c>
      <c r="B1233" t="e">
        <f>#REF!</f>
        <v>#REF!</v>
      </c>
      <c r="C1233" t="e">
        <f>#REF!</f>
        <v>#REF!</v>
      </c>
      <c r="D1233" t="e">
        <f>#REF!</f>
        <v>#REF!</v>
      </c>
      <c r="E1233" t="e">
        <f>#REF!</f>
        <v>#REF!</v>
      </c>
      <c r="F1233" t="e">
        <f>#REF!</f>
        <v>#REF!</v>
      </c>
      <c r="G1233" t="e">
        <f>#REF!</f>
        <v>#REF!</v>
      </c>
      <c r="H1233" t="e">
        <f>#REF!</f>
        <v>#REF!</v>
      </c>
    </row>
    <row r="1234" spans="1:8">
      <c r="A1234" t="e">
        <f>#REF!</f>
        <v>#REF!</v>
      </c>
      <c r="B1234" t="e">
        <f>#REF!</f>
        <v>#REF!</v>
      </c>
      <c r="C1234" t="e">
        <f>#REF!</f>
        <v>#REF!</v>
      </c>
      <c r="D1234" t="e">
        <f>#REF!</f>
        <v>#REF!</v>
      </c>
      <c r="E1234" t="e">
        <f>#REF!</f>
        <v>#REF!</v>
      </c>
      <c r="F1234" t="e">
        <f>#REF!</f>
        <v>#REF!</v>
      </c>
      <c r="G1234" t="e">
        <f>#REF!</f>
        <v>#REF!</v>
      </c>
      <c r="H1234" t="e">
        <f>#REF!</f>
        <v>#REF!</v>
      </c>
    </row>
    <row r="1235" spans="1:8">
      <c r="A1235" t="e">
        <f>#REF!</f>
        <v>#REF!</v>
      </c>
      <c r="B1235" t="e">
        <f>#REF!</f>
        <v>#REF!</v>
      </c>
      <c r="C1235" t="e">
        <f>#REF!</f>
        <v>#REF!</v>
      </c>
      <c r="D1235" t="e">
        <f>#REF!</f>
        <v>#REF!</v>
      </c>
      <c r="E1235" t="e">
        <f>#REF!</f>
        <v>#REF!</v>
      </c>
      <c r="F1235" t="e">
        <f>#REF!</f>
        <v>#REF!</v>
      </c>
      <c r="G1235" t="e">
        <f>#REF!</f>
        <v>#REF!</v>
      </c>
      <c r="H1235" t="e">
        <f>#REF!</f>
        <v>#REF!</v>
      </c>
    </row>
    <row r="1236" spans="1:8">
      <c r="A1236" t="e">
        <f>#REF!</f>
        <v>#REF!</v>
      </c>
      <c r="B1236" t="e">
        <f>#REF!</f>
        <v>#REF!</v>
      </c>
      <c r="C1236" t="e">
        <f>#REF!</f>
        <v>#REF!</v>
      </c>
      <c r="D1236" t="e">
        <f>#REF!</f>
        <v>#REF!</v>
      </c>
      <c r="E1236" t="e">
        <f>#REF!</f>
        <v>#REF!</v>
      </c>
      <c r="F1236" t="e">
        <f>#REF!</f>
        <v>#REF!</v>
      </c>
      <c r="G1236" t="e">
        <f>#REF!</f>
        <v>#REF!</v>
      </c>
      <c r="H1236" t="e">
        <f>#REF!</f>
        <v>#REF!</v>
      </c>
    </row>
    <row r="1237" spans="1:8">
      <c r="A1237" t="e">
        <f>#REF!</f>
        <v>#REF!</v>
      </c>
      <c r="B1237" t="e">
        <f>#REF!</f>
        <v>#REF!</v>
      </c>
      <c r="C1237" t="e">
        <f>#REF!</f>
        <v>#REF!</v>
      </c>
      <c r="D1237" t="e">
        <f>#REF!</f>
        <v>#REF!</v>
      </c>
      <c r="E1237" t="e">
        <f>#REF!</f>
        <v>#REF!</v>
      </c>
      <c r="F1237" t="e">
        <f>#REF!</f>
        <v>#REF!</v>
      </c>
      <c r="G1237" t="e">
        <f>#REF!</f>
        <v>#REF!</v>
      </c>
      <c r="H1237" t="e">
        <f>#REF!</f>
        <v>#REF!</v>
      </c>
    </row>
    <row r="1238" spans="1:8">
      <c r="A1238" t="e">
        <f>#REF!</f>
        <v>#REF!</v>
      </c>
      <c r="B1238" t="e">
        <f>#REF!</f>
        <v>#REF!</v>
      </c>
      <c r="C1238" t="e">
        <f>#REF!</f>
        <v>#REF!</v>
      </c>
      <c r="D1238" t="e">
        <f>#REF!</f>
        <v>#REF!</v>
      </c>
      <c r="E1238" t="e">
        <f>#REF!</f>
        <v>#REF!</v>
      </c>
      <c r="F1238" t="e">
        <f>#REF!</f>
        <v>#REF!</v>
      </c>
      <c r="G1238" t="e">
        <f>#REF!</f>
        <v>#REF!</v>
      </c>
      <c r="H1238" t="e">
        <f>#REF!</f>
        <v>#REF!</v>
      </c>
    </row>
    <row r="1239" spans="1:8">
      <c r="A1239" t="e">
        <f>#REF!</f>
        <v>#REF!</v>
      </c>
      <c r="B1239" t="e">
        <f>#REF!</f>
        <v>#REF!</v>
      </c>
      <c r="C1239" t="e">
        <f>#REF!</f>
        <v>#REF!</v>
      </c>
      <c r="D1239" t="e">
        <f>#REF!</f>
        <v>#REF!</v>
      </c>
      <c r="E1239" t="e">
        <f>#REF!</f>
        <v>#REF!</v>
      </c>
      <c r="F1239" t="e">
        <f>#REF!</f>
        <v>#REF!</v>
      </c>
      <c r="G1239" t="e">
        <f>#REF!</f>
        <v>#REF!</v>
      </c>
      <c r="H1239" t="e">
        <f>#REF!</f>
        <v>#REF!</v>
      </c>
    </row>
    <row r="1240" spans="1:8">
      <c r="A1240" t="e">
        <f>#REF!</f>
        <v>#REF!</v>
      </c>
      <c r="B1240" t="e">
        <f>#REF!</f>
        <v>#REF!</v>
      </c>
      <c r="C1240" t="e">
        <f>#REF!</f>
        <v>#REF!</v>
      </c>
      <c r="D1240" t="e">
        <f>#REF!</f>
        <v>#REF!</v>
      </c>
      <c r="E1240" t="e">
        <f>#REF!</f>
        <v>#REF!</v>
      </c>
      <c r="F1240" t="e">
        <f>#REF!</f>
        <v>#REF!</v>
      </c>
      <c r="G1240" t="e">
        <f>#REF!</f>
        <v>#REF!</v>
      </c>
      <c r="H1240" t="e">
        <f>#REF!</f>
        <v>#REF!</v>
      </c>
    </row>
    <row r="1241" spans="1:8">
      <c r="A1241" t="e">
        <f>#REF!</f>
        <v>#REF!</v>
      </c>
      <c r="B1241" t="e">
        <f>#REF!</f>
        <v>#REF!</v>
      </c>
      <c r="C1241" t="e">
        <f>#REF!</f>
        <v>#REF!</v>
      </c>
      <c r="D1241" t="e">
        <f>#REF!</f>
        <v>#REF!</v>
      </c>
      <c r="E1241" t="e">
        <f>#REF!</f>
        <v>#REF!</v>
      </c>
      <c r="F1241" t="e">
        <f>#REF!</f>
        <v>#REF!</v>
      </c>
      <c r="G1241" t="e">
        <f>#REF!</f>
        <v>#REF!</v>
      </c>
      <c r="H1241" t="e">
        <f>#REF!</f>
        <v>#REF!</v>
      </c>
    </row>
    <row r="1242" spans="1:8">
      <c r="A1242" t="e">
        <f>#REF!</f>
        <v>#REF!</v>
      </c>
      <c r="B1242" t="e">
        <f>#REF!</f>
        <v>#REF!</v>
      </c>
      <c r="C1242" t="e">
        <f>#REF!</f>
        <v>#REF!</v>
      </c>
      <c r="D1242" t="e">
        <f>#REF!</f>
        <v>#REF!</v>
      </c>
      <c r="E1242" t="e">
        <f>#REF!</f>
        <v>#REF!</v>
      </c>
      <c r="F1242" t="e">
        <f>#REF!</f>
        <v>#REF!</v>
      </c>
      <c r="G1242" t="e">
        <f>#REF!</f>
        <v>#REF!</v>
      </c>
      <c r="H1242" t="e">
        <f>#REF!</f>
        <v>#REF!</v>
      </c>
    </row>
    <row r="1243" spans="1:8">
      <c r="A1243" t="e">
        <f>#REF!</f>
        <v>#REF!</v>
      </c>
      <c r="B1243" t="e">
        <f>#REF!</f>
        <v>#REF!</v>
      </c>
      <c r="C1243" t="e">
        <f>#REF!</f>
        <v>#REF!</v>
      </c>
      <c r="D1243" t="e">
        <f>#REF!</f>
        <v>#REF!</v>
      </c>
      <c r="E1243" t="e">
        <f>#REF!</f>
        <v>#REF!</v>
      </c>
      <c r="F1243" t="e">
        <f>#REF!</f>
        <v>#REF!</v>
      </c>
      <c r="G1243" t="e">
        <f>#REF!</f>
        <v>#REF!</v>
      </c>
      <c r="H1243" t="e">
        <f>#REF!</f>
        <v>#REF!</v>
      </c>
    </row>
    <row r="1244" spans="1:8">
      <c r="A1244" t="e">
        <f>#REF!</f>
        <v>#REF!</v>
      </c>
      <c r="B1244" t="e">
        <f>#REF!</f>
        <v>#REF!</v>
      </c>
      <c r="C1244" t="e">
        <f>#REF!</f>
        <v>#REF!</v>
      </c>
      <c r="D1244" t="e">
        <f>#REF!</f>
        <v>#REF!</v>
      </c>
      <c r="E1244" t="e">
        <f>#REF!</f>
        <v>#REF!</v>
      </c>
      <c r="F1244" t="e">
        <f>#REF!</f>
        <v>#REF!</v>
      </c>
      <c r="G1244" t="e">
        <f>#REF!</f>
        <v>#REF!</v>
      </c>
      <c r="H1244" t="e">
        <f>#REF!</f>
        <v>#REF!</v>
      </c>
    </row>
    <row r="1245" spans="1:8">
      <c r="A1245" t="e">
        <f>#REF!</f>
        <v>#REF!</v>
      </c>
      <c r="B1245" t="e">
        <f>#REF!</f>
        <v>#REF!</v>
      </c>
      <c r="C1245" t="e">
        <f>#REF!</f>
        <v>#REF!</v>
      </c>
      <c r="D1245" t="e">
        <f>#REF!</f>
        <v>#REF!</v>
      </c>
      <c r="E1245" t="e">
        <f>#REF!</f>
        <v>#REF!</v>
      </c>
      <c r="F1245" t="e">
        <f>#REF!</f>
        <v>#REF!</v>
      </c>
      <c r="G1245" t="e">
        <f>#REF!</f>
        <v>#REF!</v>
      </c>
      <c r="H1245" t="e">
        <f>#REF!</f>
        <v>#REF!</v>
      </c>
    </row>
    <row r="1246" spans="1:8">
      <c r="A1246" t="e">
        <f>#REF!</f>
        <v>#REF!</v>
      </c>
      <c r="B1246" t="e">
        <f>#REF!</f>
        <v>#REF!</v>
      </c>
      <c r="C1246" t="e">
        <f>#REF!</f>
        <v>#REF!</v>
      </c>
      <c r="D1246" t="e">
        <f>#REF!</f>
        <v>#REF!</v>
      </c>
      <c r="E1246" t="e">
        <f>#REF!</f>
        <v>#REF!</v>
      </c>
      <c r="F1246" t="e">
        <f>#REF!</f>
        <v>#REF!</v>
      </c>
      <c r="G1246" t="e">
        <f>#REF!</f>
        <v>#REF!</v>
      </c>
      <c r="H1246" t="e">
        <f>#REF!</f>
        <v>#REF!</v>
      </c>
    </row>
    <row r="1247" spans="1:8">
      <c r="A1247" t="e">
        <f>#REF!</f>
        <v>#REF!</v>
      </c>
      <c r="B1247" t="e">
        <f>#REF!</f>
        <v>#REF!</v>
      </c>
      <c r="C1247" t="e">
        <f>#REF!</f>
        <v>#REF!</v>
      </c>
      <c r="D1247" t="e">
        <f>#REF!</f>
        <v>#REF!</v>
      </c>
      <c r="E1247" t="e">
        <f>#REF!</f>
        <v>#REF!</v>
      </c>
      <c r="F1247" t="e">
        <f>#REF!</f>
        <v>#REF!</v>
      </c>
      <c r="G1247" t="e">
        <f>#REF!</f>
        <v>#REF!</v>
      </c>
      <c r="H1247" t="e">
        <f>#REF!</f>
        <v>#REF!</v>
      </c>
    </row>
    <row r="1248" spans="1:8">
      <c r="A1248" t="e">
        <f>#REF!</f>
        <v>#REF!</v>
      </c>
      <c r="B1248" t="e">
        <f>#REF!</f>
        <v>#REF!</v>
      </c>
      <c r="C1248" t="e">
        <f>#REF!</f>
        <v>#REF!</v>
      </c>
      <c r="D1248" t="e">
        <f>#REF!</f>
        <v>#REF!</v>
      </c>
      <c r="E1248" t="e">
        <f>#REF!</f>
        <v>#REF!</v>
      </c>
      <c r="F1248" t="e">
        <f>#REF!</f>
        <v>#REF!</v>
      </c>
      <c r="G1248" t="e">
        <f>#REF!</f>
        <v>#REF!</v>
      </c>
      <c r="H1248" t="e">
        <f>#REF!</f>
        <v>#REF!</v>
      </c>
    </row>
    <row r="1249" spans="1:8">
      <c r="A1249" t="e">
        <f>#REF!</f>
        <v>#REF!</v>
      </c>
      <c r="B1249" t="e">
        <f>#REF!</f>
        <v>#REF!</v>
      </c>
      <c r="C1249" t="e">
        <f>#REF!</f>
        <v>#REF!</v>
      </c>
      <c r="D1249" t="e">
        <f>#REF!</f>
        <v>#REF!</v>
      </c>
      <c r="E1249" t="e">
        <f>#REF!</f>
        <v>#REF!</v>
      </c>
      <c r="F1249" t="e">
        <f>#REF!</f>
        <v>#REF!</v>
      </c>
      <c r="G1249" t="e">
        <f>#REF!</f>
        <v>#REF!</v>
      </c>
      <c r="H1249" t="e">
        <f>#REF!</f>
        <v>#REF!</v>
      </c>
    </row>
    <row r="1250" spans="1:8">
      <c r="A1250" t="e">
        <f>#REF!</f>
        <v>#REF!</v>
      </c>
      <c r="B1250" t="e">
        <f>#REF!</f>
        <v>#REF!</v>
      </c>
      <c r="C1250" t="e">
        <f>#REF!</f>
        <v>#REF!</v>
      </c>
      <c r="D1250" t="e">
        <f>#REF!</f>
        <v>#REF!</v>
      </c>
      <c r="E1250" t="e">
        <f>#REF!</f>
        <v>#REF!</v>
      </c>
      <c r="F1250" t="e">
        <f>#REF!</f>
        <v>#REF!</v>
      </c>
      <c r="G1250" t="e">
        <f>#REF!</f>
        <v>#REF!</v>
      </c>
      <c r="H1250" t="e">
        <f>#REF!</f>
        <v>#REF!</v>
      </c>
    </row>
    <row r="1251" spans="1:8">
      <c r="A1251" t="e">
        <f>#REF!</f>
        <v>#REF!</v>
      </c>
      <c r="B1251" t="e">
        <f>#REF!</f>
        <v>#REF!</v>
      </c>
      <c r="C1251" t="e">
        <f>#REF!</f>
        <v>#REF!</v>
      </c>
      <c r="D1251" t="e">
        <f>#REF!</f>
        <v>#REF!</v>
      </c>
      <c r="E1251" t="e">
        <f>#REF!</f>
        <v>#REF!</v>
      </c>
      <c r="F1251" t="e">
        <f>#REF!</f>
        <v>#REF!</v>
      </c>
      <c r="G1251" t="e">
        <f>#REF!</f>
        <v>#REF!</v>
      </c>
      <c r="H1251" t="e">
        <f>#REF!</f>
        <v>#REF!</v>
      </c>
    </row>
    <row r="1252" spans="1:8">
      <c r="A1252" t="e">
        <f>#REF!</f>
        <v>#REF!</v>
      </c>
      <c r="B1252" t="e">
        <f>#REF!</f>
        <v>#REF!</v>
      </c>
      <c r="C1252" t="e">
        <f>#REF!</f>
        <v>#REF!</v>
      </c>
      <c r="D1252" t="e">
        <f>#REF!</f>
        <v>#REF!</v>
      </c>
      <c r="E1252" t="e">
        <f>#REF!</f>
        <v>#REF!</v>
      </c>
      <c r="F1252" t="e">
        <f>#REF!</f>
        <v>#REF!</v>
      </c>
      <c r="G1252" t="e">
        <f>#REF!</f>
        <v>#REF!</v>
      </c>
      <c r="H1252" t="e">
        <f>#REF!</f>
        <v>#REF!</v>
      </c>
    </row>
    <row r="1253" spans="1:8">
      <c r="A1253" t="e">
        <f>#REF!</f>
        <v>#REF!</v>
      </c>
      <c r="B1253" t="e">
        <f>#REF!</f>
        <v>#REF!</v>
      </c>
      <c r="C1253" t="e">
        <f>#REF!</f>
        <v>#REF!</v>
      </c>
      <c r="D1253" t="e">
        <f>#REF!</f>
        <v>#REF!</v>
      </c>
      <c r="E1253" t="e">
        <f>#REF!</f>
        <v>#REF!</v>
      </c>
      <c r="F1253" t="e">
        <f>#REF!</f>
        <v>#REF!</v>
      </c>
      <c r="G1253" t="e">
        <f>#REF!</f>
        <v>#REF!</v>
      </c>
      <c r="H1253" t="e">
        <f>#REF!</f>
        <v>#REF!</v>
      </c>
    </row>
    <row r="1254" spans="1:8">
      <c r="A1254" t="e">
        <f>#REF!</f>
        <v>#REF!</v>
      </c>
      <c r="B1254" t="e">
        <f>#REF!</f>
        <v>#REF!</v>
      </c>
      <c r="C1254" t="e">
        <f>#REF!</f>
        <v>#REF!</v>
      </c>
      <c r="D1254" t="e">
        <f>#REF!</f>
        <v>#REF!</v>
      </c>
      <c r="E1254" t="e">
        <f>#REF!</f>
        <v>#REF!</v>
      </c>
      <c r="F1254" t="e">
        <f>#REF!</f>
        <v>#REF!</v>
      </c>
      <c r="G1254" t="e">
        <f>#REF!</f>
        <v>#REF!</v>
      </c>
      <c r="H1254" t="e">
        <f>#REF!</f>
        <v>#REF!</v>
      </c>
    </row>
    <row r="1255" spans="1:8">
      <c r="A1255" t="e">
        <f>#REF!</f>
        <v>#REF!</v>
      </c>
      <c r="B1255" t="e">
        <f>#REF!</f>
        <v>#REF!</v>
      </c>
      <c r="C1255" t="e">
        <f>#REF!</f>
        <v>#REF!</v>
      </c>
      <c r="D1255" t="e">
        <f>#REF!</f>
        <v>#REF!</v>
      </c>
      <c r="E1255" t="e">
        <f>#REF!</f>
        <v>#REF!</v>
      </c>
      <c r="F1255" t="e">
        <f>#REF!</f>
        <v>#REF!</v>
      </c>
      <c r="G1255" t="e">
        <f>#REF!</f>
        <v>#REF!</v>
      </c>
      <c r="H1255" t="e">
        <f>#REF!</f>
        <v>#REF!</v>
      </c>
    </row>
    <row r="1256" spans="1:8">
      <c r="A1256" t="e">
        <f>#REF!</f>
        <v>#REF!</v>
      </c>
      <c r="B1256" t="e">
        <f>#REF!</f>
        <v>#REF!</v>
      </c>
      <c r="C1256" t="e">
        <f>#REF!</f>
        <v>#REF!</v>
      </c>
      <c r="D1256" t="e">
        <f>#REF!</f>
        <v>#REF!</v>
      </c>
      <c r="E1256" t="e">
        <f>#REF!</f>
        <v>#REF!</v>
      </c>
      <c r="F1256" t="e">
        <f>#REF!</f>
        <v>#REF!</v>
      </c>
      <c r="G1256" t="e">
        <f>#REF!</f>
        <v>#REF!</v>
      </c>
      <c r="H1256" t="e">
        <f>#REF!</f>
        <v>#REF!</v>
      </c>
    </row>
    <row r="1257" spans="1:8">
      <c r="A1257" t="e">
        <f>#REF!</f>
        <v>#REF!</v>
      </c>
      <c r="B1257" t="e">
        <f>#REF!</f>
        <v>#REF!</v>
      </c>
      <c r="C1257" t="e">
        <f>#REF!</f>
        <v>#REF!</v>
      </c>
      <c r="D1257" t="e">
        <f>#REF!</f>
        <v>#REF!</v>
      </c>
      <c r="E1257" t="e">
        <f>#REF!</f>
        <v>#REF!</v>
      </c>
      <c r="F1257" t="e">
        <f>#REF!</f>
        <v>#REF!</v>
      </c>
      <c r="G1257" t="e">
        <f>#REF!</f>
        <v>#REF!</v>
      </c>
      <c r="H1257" t="e">
        <f>#REF!</f>
        <v>#REF!</v>
      </c>
    </row>
    <row r="1258" spans="1:8">
      <c r="A1258" t="e">
        <f>#REF!</f>
        <v>#REF!</v>
      </c>
      <c r="B1258" t="e">
        <f>#REF!</f>
        <v>#REF!</v>
      </c>
      <c r="C1258" t="e">
        <f>#REF!</f>
        <v>#REF!</v>
      </c>
      <c r="D1258" t="e">
        <f>#REF!</f>
        <v>#REF!</v>
      </c>
      <c r="E1258" t="e">
        <f>#REF!</f>
        <v>#REF!</v>
      </c>
      <c r="F1258" t="e">
        <f>#REF!</f>
        <v>#REF!</v>
      </c>
      <c r="G1258" t="e">
        <f>#REF!</f>
        <v>#REF!</v>
      </c>
      <c r="H1258" t="e">
        <f>#REF!</f>
        <v>#REF!</v>
      </c>
    </row>
    <row r="1259" spans="1:8">
      <c r="A1259" t="e">
        <f>#REF!</f>
        <v>#REF!</v>
      </c>
      <c r="B1259" t="e">
        <f>#REF!</f>
        <v>#REF!</v>
      </c>
      <c r="C1259" t="e">
        <f>#REF!</f>
        <v>#REF!</v>
      </c>
      <c r="D1259" t="e">
        <f>#REF!</f>
        <v>#REF!</v>
      </c>
      <c r="E1259" t="e">
        <f>#REF!</f>
        <v>#REF!</v>
      </c>
      <c r="F1259" t="e">
        <f>#REF!</f>
        <v>#REF!</v>
      </c>
      <c r="G1259" t="e">
        <f>#REF!</f>
        <v>#REF!</v>
      </c>
      <c r="H1259" t="e">
        <f>#REF!</f>
        <v>#REF!</v>
      </c>
    </row>
    <row r="1260" spans="1:8">
      <c r="A1260" t="e">
        <f>#REF!</f>
        <v>#REF!</v>
      </c>
      <c r="B1260" t="e">
        <f>#REF!</f>
        <v>#REF!</v>
      </c>
      <c r="C1260" t="e">
        <f>#REF!</f>
        <v>#REF!</v>
      </c>
      <c r="D1260" t="e">
        <f>#REF!</f>
        <v>#REF!</v>
      </c>
      <c r="E1260" t="e">
        <f>#REF!</f>
        <v>#REF!</v>
      </c>
      <c r="F1260" t="e">
        <f>#REF!</f>
        <v>#REF!</v>
      </c>
      <c r="G1260" t="e">
        <f>#REF!</f>
        <v>#REF!</v>
      </c>
      <c r="H1260" t="e">
        <f>#REF!</f>
        <v>#REF!</v>
      </c>
    </row>
    <row r="1261" spans="1:8">
      <c r="A1261" t="e">
        <f>#REF!</f>
        <v>#REF!</v>
      </c>
      <c r="B1261" t="e">
        <f>#REF!</f>
        <v>#REF!</v>
      </c>
      <c r="C1261" t="e">
        <f>#REF!</f>
        <v>#REF!</v>
      </c>
      <c r="D1261" t="e">
        <f>#REF!</f>
        <v>#REF!</v>
      </c>
      <c r="E1261" t="e">
        <f>#REF!</f>
        <v>#REF!</v>
      </c>
      <c r="F1261" t="e">
        <f>#REF!</f>
        <v>#REF!</v>
      </c>
      <c r="G1261" t="e">
        <f>#REF!</f>
        <v>#REF!</v>
      </c>
      <c r="H1261" t="e">
        <f>#REF!</f>
        <v>#REF!</v>
      </c>
    </row>
    <row r="1262" spans="1:8">
      <c r="A1262" t="e">
        <f>#REF!</f>
        <v>#REF!</v>
      </c>
      <c r="B1262" t="e">
        <f>#REF!</f>
        <v>#REF!</v>
      </c>
      <c r="C1262" t="e">
        <f>#REF!</f>
        <v>#REF!</v>
      </c>
      <c r="D1262" t="e">
        <f>#REF!</f>
        <v>#REF!</v>
      </c>
      <c r="E1262" t="e">
        <f>#REF!</f>
        <v>#REF!</v>
      </c>
      <c r="F1262" t="e">
        <f>#REF!</f>
        <v>#REF!</v>
      </c>
      <c r="G1262" t="e">
        <f>#REF!</f>
        <v>#REF!</v>
      </c>
      <c r="H1262" t="e">
        <f>#REF!</f>
        <v>#REF!</v>
      </c>
    </row>
    <row r="1263" spans="1:8">
      <c r="A1263" t="e">
        <f>#REF!</f>
        <v>#REF!</v>
      </c>
      <c r="B1263" t="e">
        <f>#REF!</f>
        <v>#REF!</v>
      </c>
      <c r="C1263" t="e">
        <f>#REF!</f>
        <v>#REF!</v>
      </c>
      <c r="D1263" t="e">
        <f>#REF!</f>
        <v>#REF!</v>
      </c>
      <c r="E1263" t="e">
        <f>#REF!</f>
        <v>#REF!</v>
      </c>
      <c r="F1263" t="e">
        <f>#REF!</f>
        <v>#REF!</v>
      </c>
      <c r="G1263" t="e">
        <f>#REF!</f>
        <v>#REF!</v>
      </c>
      <c r="H1263" t="e">
        <f>#REF!</f>
        <v>#REF!</v>
      </c>
    </row>
    <row r="1264" spans="1:8">
      <c r="A1264" t="e">
        <f>#REF!</f>
        <v>#REF!</v>
      </c>
      <c r="B1264" t="e">
        <f>#REF!</f>
        <v>#REF!</v>
      </c>
      <c r="C1264" t="e">
        <f>#REF!</f>
        <v>#REF!</v>
      </c>
      <c r="D1264" t="e">
        <f>#REF!</f>
        <v>#REF!</v>
      </c>
      <c r="E1264" t="e">
        <f>#REF!</f>
        <v>#REF!</v>
      </c>
      <c r="F1264" t="e">
        <f>#REF!</f>
        <v>#REF!</v>
      </c>
      <c r="G1264" t="e">
        <f>#REF!</f>
        <v>#REF!</v>
      </c>
      <c r="H1264" t="e">
        <f>#REF!</f>
        <v>#REF!</v>
      </c>
    </row>
    <row r="1265" spans="1:8">
      <c r="A1265" t="e">
        <f>#REF!</f>
        <v>#REF!</v>
      </c>
      <c r="B1265" t="e">
        <f>#REF!</f>
        <v>#REF!</v>
      </c>
      <c r="C1265" t="e">
        <f>#REF!</f>
        <v>#REF!</v>
      </c>
      <c r="D1265" t="e">
        <f>#REF!</f>
        <v>#REF!</v>
      </c>
      <c r="E1265" t="e">
        <f>#REF!</f>
        <v>#REF!</v>
      </c>
      <c r="F1265" t="e">
        <f>#REF!</f>
        <v>#REF!</v>
      </c>
      <c r="G1265" t="e">
        <f>#REF!</f>
        <v>#REF!</v>
      </c>
      <c r="H1265" t="e">
        <f>#REF!</f>
        <v>#REF!</v>
      </c>
    </row>
    <row r="1266" spans="1:8">
      <c r="A1266" t="e">
        <f>#REF!</f>
        <v>#REF!</v>
      </c>
      <c r="B1266" t="e">
        <f>#REF!</f>
        <v>#REF!</v>
      </c>
      <c r="C1266" t="e">
        <f>#REF!</f>
        <v>#REF!</v>
      </c>
      <c r="D1266" t="e">
        <f>#REF!</f>
        <v>#REF!</v>
      </c>
      <c r="E1266" t="e">
        <f>#REF!</f>
        <v>#REF!</v>
      </c>
      <c r="F1266" t="e">
        <f>#REF!</f>
        <v>#REF!</v>
      </c>
      <c r="G1266" t="e">
        <f>#REF!</f>
        <v>#REF!</v>
      </c>
      <c r="H1266" t="e">
        <f>#REF!</f>
        <v>#REF!</v>
      </c>
    </row>
    <row r="1267" spans="1:8">
      <c r="A1267" t="e">
        <f>#REF!</f>
        <v>#REF!</v>
      </c>
      <c r="B1267" t="e">
        <f>#REF!</f>
        <v>#REF!</v>
      </c>
      <c r="C1267" t="e">
        <f>#REF!</f>
        <v>#REF!</v>
      </c>
      <c r="D1267" t="e">
        <f>#REF!</f>
        <v>#REF!</v>
      </c>
      <c r="E1267" t="e">
        <f>#REF!</f>
        <v>#REF!</v>
      </c>
      <c r="F1267" t="e">
        <f>#REF!</f>
        <v>#REF!</v>
      </c>
      <c r="G1267" t="e">
        <f>#REF!</f>
        <v>#REF!</v>
      </c>
      <c r="H1267" t="e">
        <f>#REF!</f>
        <v>#REF!</v>
      </c>
    </row>
    <row r="1268" spans="1:8">
      <c r="A1268" t="e">
        <f>#REF!</f>
        <v>#REF!</v>
      </c>
      <c r="B1268" t="e">
        <f>#REF!</f>
        <v>#REF!</v>
      </c>
      <c r="C1268" t="e">
        <f>#REF!</f>
        <v>#REF!</v>
      </c>
      <c r="D1268" t="e">
        <f>#REF!</f>
        <v>#REF!</v>
      </c>
      <c r="E1268" t="e">
        <f>#REF!</f>
        <v>#REF!</v>
      </c>
      <c r="F1268" t="e">
        <f>#REF!</f>
        <v>#REF!</v>
      </c>
      <c r="G1268" t="e">
        <f>#REF!</f>
        <v>#REF!</v>
      </c>
      <c r="H1268" t="e">
        <f>#REF!</f>
        <v>#REF!</v>
      </c>
    </row>
    <row r="1269" spans="1:8">
      <c r="A1269" t="e">
        <f>#REF!</f>
        <v>#REF!</v>
      </c>
      <c r="B1269" t="e">
        <f>#REF!</f>
        <v>#REF!</v>
      </c>
      <c r="C1269" t="e">
        <f>#REF!</f>
        <v>#REF!</v>
      </c>
      <c r="D1269" t="e">
        <f>#REF!</f>
        <v>#REF!</v>
      </c>
      <c r="E1269" t="e">
        <f>#REF!</f>
        <v>#REF!</v>
      </c>
      <c r="F1269" t="e">
        <f>#REF!</f>
        <v>#REF!</v>
      </c>
      <c r="G1269" t="e">
        <f>#REF!</f>
        <v>#REF!</v>
      </c>
      <c r="H1269" t="e">
        <f>#REF!</f>
        <v>#REF!</v>
      </c>
    </row>
    <row r="1270" spans="1:8">
      <c r="A1270" t="e">
        <f>#REF!</f>
        <v>#REF!</v>
      </c>
      <c r="B1270" t="e">
        <f>#REF!</f>
        <v>#REF!</v>
      </c>
      <c r="C1270" t="e">
        <f>#REF!</f>
        <v>#REF!</v>
      </c>
      <c r="D1270" t="e">
        <f>#REF!</f>
        <v>#REF!</v>
      </c>
      <c r="E1270" t="e">
        <f>#REF!</f>
        <v>#REF!</v>
      </c>
      <c r="F1270" t="e">
        <f>#REF!</f>
        <v>#REF!</v>
      </c>
      <c r="G1270" t="e">
        <f>#REF!</f>
        <v>#REF!</v>
      </c>
      <c r="H1270" t="e">
        <f>#REF!</f>
        <v>#REF!</v>
      </c>
    </row>
    <row r="1271" spans="1:8">
      <c r="A1271" t="e">
        <f>#REF!</f>
        <v>#REF!</v>
      </c>
      <c r="B1271" t="e">
        <f>#REF!</f>
        <v>#REF!</v>
      </c>
      <c r="C1271" t="e">
        <f>#REF!</f>
        <v>#REF!</v>
      </c>
      <c r="D1271" t="e">
        <f>#REF!</f>
        <v>#REF!</v>
      </c>
      <c r="E1271" t="e">
        <f>#REF!</f>
        <v>#REF!</v>
      </c>
      <c r="F1271" t="e">
        <f>#REF!</f>
        <v>#REF!</v>
      </c>
      <c r="G1271" t="e">
        <f>#REF!</f>
        <v>#REF!</v>
      </c>
      <c r="H1271" t="e">
        <f>#REF!</f>
        <v>#REF!</v>
      </c>
    </row>
    <row r="1272" spans="1:8">
      <c r="A1272" t="e">
        <f>#REF!</f>
        <v>#REF!</v>
      </c>
      <c r="B1272" t="e">
        <f>#REF!</f>
        <v>#REF!</v>
      </c>
      <c r="C1272" t="e">
        <f>#REF!</f>
        <v>#REF!</v>
      </c>
      <c r="D1272" t="e">
        <f>#REF!</f>
        <v>#REF!</v>
      </c>
      <c r="E1272" t="e">
        <f>#REF!</f>
        <v>#REF!</v>
      </c>
      <c r="F1272" t="e">
        <f>#REF!</f>
        <v>#REF!</v>
      </c>
      <c r="G1272" t="e">
        <f>#REF!</f>
        <v>#REF!</v>
      </c>
      <c r="H1272" t="e">
        <f>#REF!</f>
        <v>#REF!</v>
      </c>
    </row>
    <row r="1273" spans="1:8">
      <c r="A1273" t="e">
        <f>#REF!</f>
        <v>#REF!</v>
      </c>
      <c r="B1273" t="e">
        <f>#REF!</f>
        <v>#REF!</v>
      </c>
      <c r="C1273" t="e">
        <f>#REF!</f>
        <v>#REF!</v>
      </c>
      <c r="D1273" t="e">
        <f>#REF!</f>
        <v>#REF!</v>
      </c>
      <c r="E1273" t="e">
        <f>#REF!</f>
        <v>#REF!</v>
      </c>
      <c r="F1273" t="e">
        <f>#REF!</f>
        <v>#REF!</v>
      </c>
      <c r="G1273" t="e">
        <f>#REF!</f>
        <v>#REF!</v>
      </c>
      <c r="H1273" t="e">
        <f>#REF!</f>
        <v>#REF!</v>
      </c>
    </row>
    <row r="1274" spans="1:8">
      <c r="A1274" t="e">
        <f>#REF!</f>
        <v>#REF!</v>
      </c>
      <c r="B1274" t="e">
        <f>#REF!</f>
        <v>#REF!</v>
      </c>
      <c r="C1274" t="e">
        <f>#REF!</f>
        <v>#REF!</v>
      </c>
      <c r="D1274" t="e">
        <f>#REF!</f>
        <v>#REF!</v>
      </c>
      <c r="E1274" t="e">
        <f>#REF!</f>
        <v>#REF!</v>
      </c>
      <c r="F1274" t="e">
        <f>#REF!</f>
        <v>#REF!</v>
      </c>
      <c r="G1274" t="e">
        <f>#REF!</f>
        <v>#REF!</v>
      </c>
      <c r="H1274" t="e">
        <f>#REF!</f>
        <v>#REF!</v>
      </c>
    </row>
    <row r="1275" spans="1:8">
      <c r="A1275" t="e">
        <f>#REF!</f>
        <v>#REF!</v>
      </c>
      <c r="B1275" t="e">
        <f>#REF!</f>
        <v>#REF!</v>
      </c>
      <c r="C1275" t="e">
        <f>#REF!</f>
        <v>#REF!</v>
      </c>
      <c r="D1275" t="e">
        <f>#REF!</f>
        <v>#REF!</v>
      </c>
      <c r="E1275" t="e">
        <f>#REF!</f>
        <v>#REF!</v>
      </c>
      <c r="F1275" t="e">
        <f>#REF!</f>
        <v>#REF!</v>
      </c>
      <c r="G1275" t="e">
        <f>#REF!</f>
        <v>#REF!</v>
      </c>
      <c r="H1275" t="e">
        <f>#REF!</f>
        <v>#REF!</v>
      </c>
    </row>
    <row r="1276" spans="1:8">
      <c r="A1276" t="e">
        <f>#REF!</f>
        <v>#REF!</v>
      </c>
      <c r="B1276" t="e">
        <f>#REF!</f>
        <v>#REF!</v>
      </c>
      <c r="C1276" t="e">
        <f>#REF!</f>
        <v>#REF!</v>
      </c>
      <c r="D1276" t="e">
        <f>#REF!</f>
        <v>#REF!</v>
      </c>
      <c r="E1276" t="e">
        <f>#REF!</f>
        <v>#REF!</v>
      </c>
      <c r="F1276" t="e">
        <f>#REF!</f>
        <v>#REF!</v>
      </c>
      <c r="G1276" t="e">
        <f>#REF!</f>
        <v>#REF!</v>
      </c>
      <c r="H1276" t="e">
        <f>#REF!</f>
        <v>#REF!</v>
      </c>
    </row>
    <row r="1277" spans="1:8">
      <c r="A1277" t="e">
        <f>#REF!</f>
        <v>#REF!</v>
      </c>
      <c r="B1277" t="e">
        <f>#REF!</f>
        <v>#REF!</v>
      </c>
      <c r="C1277" t="e">
        <f>#REF!</f>
        <v>#REF!</v>
      </c>
      <c r="D1277" t="e">
        <f>#REF!</f>
        <v>#REF!</v>
      </c>
      <c r="E1277" t="e">
        <f>#REF!</f>
        <v>#REF!</v>
      </c>
      <c r="F1277" t="e">
        <f>#REF!</f>
        <v>#REF!</v>
      </c>
      <c r="G1277" t="e">
        <f>#REF!</f>
        <v>#REF!</v>
      </c>
      <c r="H1277" t="e">
        <f>#REF!</f>
        <v>#REF!</v>
      </c>
    </row>
    <row r="1278" spans="1:8">
      <c r="A1278" t="e">
        <f>#REF!</f>
        <v>#REF!</v>
      </c>
      <c r="B1278" t="e">
        <f>#REF!</f>
        <v>#REF!</v>
      </c>
      <c r="C1278" t="e">
        <f>#REF!</f>
        <v>#REF!</v>
      </c>
      <c r="D1278" t="e">
        <f>#REF!</f>
        <v>#REF!</v>
      </c>
      <c r="E1278" t="e">
        <f>#REF!</f>
        <v>#REF!</v>
      </c>
      <c r="F1278" t="e">
        <f>#REF!</f>
        <v>#REF!</v>
      </c>
      <c r="G1278" t="e">
        <f>#REF!</f>
        <v>#REF!</v>
      </c>
      <c r="H1278" t="e">
        <f>#REF!</f>
        <v>#REF!</v>
      </c>
    </row>
    <row r="1279" spans="1:8">
      <c r="A1279" t="e">
        <f>#REF!</f>
        <v>#REF!</v>
      </c>
      <c r="B1279" t="e">
        <f>#REF!</f>
        <v>#REF!</v>
      </c>
      <c r="C1279" t="e">
        <f>#REF!</f>
        <v>#REF!</v>
      </c>
      <c r="D1279" t="e">
        <f>#REF!</f>
        <v>#REF!</v>
      </c>
      <c r="E1279" t="e">
        <f>#REF!</f>
        <v>#REF!</v>
      </c>
      <c r="F1279" t="e">
        <f>#REF!</f>
        <v>#REF!</v>
      </c>
      <c r="G1279" t="e">
        <f>#REF!</f>
        <v>#REF!</v>
      </c>
      <c r="H1279" t="e">
        <f>#REF!</f>
        <v>#REF!</v>
      </c>
    </row>
    <row r="1280" spans="1:8">
      <c r="A1280" t="e">
        <f>#REF!</f>
        <v>#REF!</v>
      </c>
      <c r="B1280" t="e">
        <f>#REF!</f>
        <v>#REF!</v>
      </c>
      <c r="C1280" t="e">
        <f>#REF!</f>
        <v>#REF!</v>
      </c>
      <c r="D1280" t="e">
        <f>#REF!</f>
        <v>#REF!</v>
      </c>
      <c r="E1280" t="e">
        <f>#REF!</f>
        <v>#REF!</v>
      </c>
      <c r="F1280" t="e">
        <f>#REF!</f>
        <v>#REF!</v>
      </c>
      <c r="G1280" t="e">
        <f>#REF!</f>
        <v>#REF!</v>
      </c>
      <c r="H1280" t="e">
        <f>#REF!</f>
        <v>#REF!</v>
      </c>
    </row>
    <row r="1281" spans="1:8">
      <c r="A1281" t="e">
        <f>#REF!</f>
        <v>#REF!</v>
      </c>
      <c r="B1281" t="e">
        <f>#REF!</f>
        <v>#REF!</v>
      </c>
      <c r="C1281" t="e">
        <f>#REF!</f>
        <v>#REF!</v>
      </c>
      <c r="D1281" t="e">
        <f>#REF!</f>
        <v>#REF!</v>
      </c>
      <c r="E1281" t="e">
        <f>#REF!</f>
        <v>#REF!</v>
      </c>
      <c r="F1281" t="e">
        <f>#REF!</f>
        <v>#REF!</v>
      </c>
      <c r="G1281" t="e">
        <f>#REF!</f>
        <v>#REF!</v>
      </c>
      <c r="H1281" t="e">
        <f>#REF!</f>
        <v>#REF!</v>
      </c>
    </row>
    <row r="1282" spans="1:8">
      <c r="A1282" t="e">
        <f>#REF!</f>
        <v>#REF!</v>
      </c>
      <c r="B1282" t="e">
        <f>#REF!</f>
        <v>#REF!</v>
      </c>
      <c r="C1282" t="e">
        <f>#REF!</f>
        <v>#REF!</v>
      </c>
      <c r="D1282" t="e">
        <f>#REF!</f>
        <v>#REF!</v>
      </c>
      <c r="E1282" t="e">
        <f>#REF!</f>
        <v>#REF!</v>
      </c>
      <c r="F1282" t="e">
        <f>#REF!</f>
        <v>#REF!</v>
      </c>
      <c r="G1282" t="e">
        <f>#REF!</f>
        <v>#REF!</v>
      </c>
      <c r="H1282" t="e">
        <f>#REF!</f>
        <v>#REF!</v>
      </c>
    </row>
    <row r="1283" spans="1:8">
      <c r="A1283" t="e">
        <f>#REF!</f>
        <v>#REF!</v>
      </c>
      <c r="B1283" t="e">
        <f>#REF!</f>
        <v>#REF!</v>
      </c>
      <c r="C1283" t="e">
        <f>#REF!</f>
        <v>#REF!</v>
      </c>
      <c r="D1283" t="e">
        <f>#REF!</f>
        <v>#REF!</v>
      </c>
      <c r="E1283" t="e">
        <f>#REF!</f>
        <v>#REF!</v>
      </c>
      <c r="F1283" t="e">
        <f>#REF!</f>
        <v>#REF!</v>
      </c>
      <c r="G1283" t="e">
        <f>#REF!</f>
        <v>#REF!</v>
      </c>
      <c r="H1283" t="e">
        <f>#REF!</f>
        <v>#REF!</v>
      </c>
    </row>
    <row r="1284" spans="1:8">
      <c r="A1284" t="e">
        <f>#REF!</f>
        <v>#REF!</v>
      </c>
      <c r="B1284" t="e">
        <f>#REF!</f>
        <v>#REF!</v>
      </c>
      <c r="C1284" t="e">
        <f>#REF!</f>
        <v>#REF!</v>
      </c>
      <c r="D1284" t="e">
        <f>#REF!</f>
        <v>#REF!</v>
      </c>
      <c r="E1284" t="e">
        <f>#REF!</f>
        <v>#REF!</v>
      </c>
      <c r="F1284" t="e">
        <f>#REF!</f>
        <v>#REF!</v>
      </c>
      <c r="G1284" t="e">
        <f>#REF!</f>
        <v>#REF!</v>
      </c>
      <c r="H1284" t="e">
        <f>#REF!</f>
        <v>#REF!</v>
      </c>
    </row>
    <row r="1285" spans="1:8">
      <c r="A1285" t="e">
        <f>#REF!</f>
        <v>#REF!</v>
      </c>
      <c r="B1285" t="e">
        <f>#REF!</f>
        <v>#REF!</v>
      </c>
      <c r="C1285" t="e">
        <f>#REF!</f>
        <v>#REF!</v>
      </c>
      <c r="D1285" t="e">
        <f>#REF!</f>
        <v>#REF!</v>
      </c>
      <c r="E1285" t="e">
        <f>#REF!</f>
        <v>#REF!</v>
      </c>
      <c r="F1285" t="e">
        <f>#REF!</f>
        <v>#REF!</v>
      </c>
      <c r="G1285" t="e">
        <f>#REF!</f>
        <v>#REF!</v>
      </c>
      <c r="H1285" t="e">
        <f>#REF!</f>
        <v>#REF!</v>
      </c>
    </row>
    <row r="1286" spans="1:8">
      <c r="A1286" t="e">
        <f>#REF!</f>
        <v>#REF!</v>
      </c>
      <c r="B1286" t="e">
        <f>#REF!</f>
        <v>#REF!</v>
      </c>
      <c r="C1286" t="e">
        <f>#REF!</f>
        <v>#REF!</v>
      </c>
      <c r="D1286" t="e">
        <f>#REF!</f>
        <v>#REF!</v>
      </c>
      <c r="E1286" t="e">
        <f>#REF!</f>
        <v>#REF!</v>
      </c>
      <c r="F1286" t="e">
        <f>#REF!</f>
        <v>#REF!</v>
      </c>
      <c r="G1286" t="e">
        <f>#REF!</f>
        <v>#REF!</v>
      </c>
      <c r="H1286" t="e">
        <f>#REF!</f>
        <v>#REF!</v>
      </c>
    </row>
    <row r="1287" spans="1:8">
      <c r="A1287" t="e">
        <f>#REF!</f>
        <v>#REF!</v>
      </c>
      <c r="B1287" t="e">
        <f>#REF!</f>
        <v>#REF!</v>
      </c>
      <c r="C1287" t="e">
        <f>#REF!</f>
        <v>#REF!</v>
      </c>
      <c r="D1287" t="e">
        <f>#REF!</f>
        <v>#REF!</v>
      </c>
      <c r="E1287" t="e">
        <f>#REF!</f>
        <v>#REF!</v>
      </c>
      <c r="F1287" t="e">
        <f>#REF!</f>
        <v>#REF!</v>
      </c>
      <c r="G1287" t="e">
        <f>#REF!</f>
        <v>#REF!</v>
      </c>
      <c r="H1287" t="e">
        <f>#REF!</f>
        <v>#REF!</v>
      </c>
    </row>
    <row r="1288" spans="1:8">
      <c r="A1288" t="e">
        <f>#REF!</f>
        <v>#REF!</v>
      </c>
      <c r="B1288" t="e">
        <f>#REF!</f>
        <v>#REF!</v>
      </c>
      <c r="C1288" t="e">
        <f>#REF!</f>
        <v>#REF!</v>
      </c>
      <c r="D1288" t="e">
        <f>#REF!</f>
        <v>#REF!</v>
      </c>
      <c r="E1288" t="e">
        <f>#REF!</f>
        <v>#REF!</v>
      </c>
      <c r="F1288" t="e">
        <f>#REF!</f>
        <v>#REF!</v>
      </c>
      <c r="G1288" t="e">
        <f>#REF!</f>
        <v>#REF!</v>
      </c>
      <c r="H1288" t="e">
        <f>#REF!</f>
        <v>#REF!</v>
      </c>
    </row>
    <row r="1289" spans="1:8">
      <c r="A1289" t="e">
        <f>#REF!</f>
        <v>#REF!</v>
      </c>
      <c r="B1289" t="e">
        <f>#REF!</f>
        <v>#REF!</v>
      </c>
      <c r="C1289" t="e">
        <f>#REF!</f>
        <v>#REF!</v>
      </c>
      <c r="D1289" t="e">
        <f>#REF!</f>
        <v>#REF!</v>
      </c>
      <c r="E1289" t="e">
        <f>#REF!</f>
        <v>#REF!</v>
      </c>
      <c r="F1289" t="e">
        <f>#REF!</f>
        <v>#REF!</v>
      </c>
      <c r="G1289" t="e">
        <f>#REF!</f>
        <v>#REF!</v>
      </c>
      <c r="H1289" t="e">
        <f>#REF!</f>
        <v>#REF!</v>
      </c>
    </row>
    <row r="1290" spans="1:8">
      <c r="A1290" t="e">
        <f>#REF!</f>
        <v>#REF!</v>
      </c>
      <c r="B1290" t="e">
        <f>#REF!</f>
        <v>#REF!</v>
      </c>
      <c r="C1290" t="e">
        <f>#REF!</f>
        <v>#REF!</v>
      </c>
      <c r="D1290" t="e">
        <f>#REF!</f>
        <v>#REF!</v>
      </c>
      <c r="E1290" t="e">
        <f>#REF!</f>
        <v>#REF!</v>
      </c>
      <c r="F1290" t="e">
        <f>#REF!</f>
        <v>#REF!</v>
      </c>
      <c r="G1290" t="e">
        <f>#REF!</f>
        <v>#REF!</v>
      </c>
      <c r="H1290" t="e">
        <f>#REF!</f>
        <v>#REF!</v>
      </c>
    </row>
    <row r="1291" spans="1:8">
      <c r="A1291" t="e">
        <f>#REF!</f>
        <v>#REF!</v>
      </c>
      <c r="B1291" t="e">
        <f>#REF!</f>
        <v>#REF!</v>
      </c>
      <c r="C1291" t="e">
        <f>#REF!</f>
        <v>#REF!</v>
      </c>
      <c r="D1291" t="e">
        <f>#REF!</f>
        <v>#REF!</v>
      </c>
      <c r="E1291" t="e">
        <f>#REF!</f>
        <v>#REF!</v>
      </c>
      <c r="F1291" t="e">
        <f>#REF!</f>
        <v>#REF!</v>
      </c>
      <c r="G1291" t="e">
        <f>#REF!</f>
        <v>#REF!</v>
      </c>
      <c r="H1291" t="e">
        <f>#REF!</f>
        <v>#REF!</v>
      </c>
    </row>
    <row r="1292" spans="1:8">
      <c r="A1292" t="e">
        <f>#REF!</f>
        <v>#REF!</v>
      </c>
      <c r="B1292" t="e">
        <f>#REF!</f>
        <v>#REF!</v>
      </c>
      <c r="C1292" t="e">
        <f>#REF!</f>
        <v>#REF!</v>
      </c>
      <c r="D1292" t="e">
        <f>#REF!</f>
        <v>#REF!</v>
      </c>
      <c r="E1292" t="e">
        <f>#REF!</f>
        <v>#REF!</v>
      </c>
      <c r="F1292" t="e">
        <f>#REF!</f>
        <v>#REF!</v>
      </c>
      <c r="G1292" t="e">
        <f>#REF!</f>
        <v>#REF!</v>
      </c>
      <c r="H1292" t="e">
        <f>#REF!</f>
        <v>#REF!</v>
      </c>
    </row>
    <row r="1293" spans="1:8">
      <c r="A1293" t="e">
        <f>#REF!</f>
        <v>#REF!</v>
      </c>
      <c r="B1293" t="e">
        <f>#REF!</f>
        <v>#REF!</v>
      </c>
      <c r="C1293" t="e">
        <f>#REF!</f>
        <v>#REF!</v>
      </c>
      <c r="D1293" t="e">
        <f>#REF!</f>
        <v>#REF!</v>
      </c>
      <c r="E1293" t="e">
        <f>#REF!</f>
        <v>#REF!</v>
      </c>
      <c r="F1293" t="e">
        <f>#REF!</f>
        <v>#REF!</v>
      </c>
      <c r="G1293" t="e">
        <f>#REF!</f>
        <v>#REF!</v>
      </c>
      <c r="H1293" t="e">
        <f>#REF!</f>
        <v>#REF!</v>
      </c>
    </row>
    <row r="1294" spans="1:8">
      <c r="A1294" t="e">
        <f>#REF!</f>
        <v>#REF!</v>
      </c>
      <c r="B1294" t="e">
        <f>#REF!</f>
        <v>#REF!</v>
      </c>
      <c r="C1294" t="e">
        <f>#REF!</f>
        <v>#REF!</v>
      </c>
      <c r="D1294" t="e">
        <f>#REF!</f>
        <v>#REF!</v>
      </c>
      <c r="E1294" t="e">
        <f>#REF!</f>
        <v>#REF!</v>
      </c>
      <c r="F1294" t="e">
        <f>#REF!</f>
        <v>#REF!</v>
      </c>
      <c r="G1294" t="e">
        <f>#REF!</f>
        <v>#REF!</v>
      </c>
      <c r="H1294" t="e">
        <f>#REF!</f>
        <v>#REF!</v>
      </c>
    </row>
    <row r="1295" spans="1:8">
      <c r="A1295" t="e">
        <f>#REF!</f>
        <v>#REF!</v>
      </c>
      <c r="B1295" t="e">
        <f>#REF!</f>
        <v>#REF!</v>
      </c>
      <c r="C1295" t="e">
        <f>#REF!</f>
        <v>#REF!</v>
      </c>
      <c r="D1295" t="e">
        <f>#REF!</f>
        <v>#REF!</v>
      </c>
      <c r="E1295" t="e">
        <f>#REF!</f>
        <v>#REF!</v>
      </c>
      <c r="F1295" t="e">
        <f>#REF!</f>
        <v>#REF!</v>
      </c>
      <c r="G1295" t="e">
        <f>#REF!</f>
        <v>#REF!</v>
      </c>
      <c r="H1295" t="e">
        <f>#REF!</f>
        <v>#REF!</v>
      </c>
    </row>
    <row r="1296" spans="1:8">
      <c r="A1296" t="e">
        <f>#REF!</f>
        <v>#REF!</v>
      </c>
      <c r="B1296" t="e">
        <f>#REF!</f>
        <v>#REF!</v>
      </c>
      <c r="C1296" t="e">
        <f>#REF!</f>
        <v>#REF!</v>
      </c>
      <c r="D1296" t="e">
        <f>#REF!</f>
        <v>#REF!</v>
      </c>
      <c r="E1296" t="e">
        <f>#REF!</f>
        <v>#REF!</v>
      </c>
      <c r="F1296" t="e">
        <f>#REF!</f>
        <v>#REF!</v>
      </c>
      <c r="G1296" t="e">
        <f>#REF!</f>
        <v>#REF!</v>
      </c>
      <c r="H1296" t="e">
        <f>#REF!</f>
        <v>#REF!</v>
      </c>
    </row>
    <row r="1297" spans="1:8">
      <c r="A1297" t="e">
        <f>#REF!</f>
        <v>#REF!</v>
      </c>
      <c r="B1297" t="e">
        <f>#REF!</f>
        <v>#REF!</v>
      </c>
      <c r="C1297" t="e">
        <f>#REF!</f>
        <v>#REF!</v>
      </c>
      <c r="D1297" t="e">
        <f>#REF!</f>
        <v>#REF!</v>
      </c>
      <c r="E1297" t="e">
        <f>#REF!</f>
        <v>#REF!</v>
      </c>
      <c r="F1297" t="e">
        <f>#REF!</f>
        <v>#REF!</v>
      </c>
      <c r="G1297" t="e">
        <f>#REF!</f>
        <v>#REF!</v>
      </c>
      <c r="H1297" t="e">
        <f>#REF!</f>
        <v>#REF!</v>
      </c>
    </row>
    <row r="1298" spans="1:8">
      <c r="A1298" t="e">
        <f>#REF!</f>
        <v>#REF!</v>
      </c>
      <c r="B1298" t="e">
        <f>#REF!</f>
        <v>#REF!</v>
      </c>
      <c r="C1298" t="e">
        <f>#REF!</f>
        <v>#REF!</v>
      </c>
      <c r="D1298" t="e">
        <f>#REF!</f>
        <v>#REF!</v>
      </c>
      <c r="E1298" t="e">
        <f>#REF!</f>
        <v>#REF!</v>
      </c>
      <c r="F1298" t="e">
        <f>#REF!</f>
        <v>#REF!</v>
      </c>
      <c r="G1298" t="e">
        <f>#REF!</f>
        <v>#REF!</v>
      </c>
      <c r="H1298" t="e">
        <f>#REF!</f>
        <v>#REF!</v>
      </c>
    </row>
    <row r="1299" spans="1:8">
      <c r="A1299" t="e">
        <f>#REF!</f>
        <v>#REF!</v>
      </c>
      <c r="B1299" t="e">
        <f>#REF!</f>
        <v>#REF!</v>
      </c>
      <c r="C1299" t="e">
        <f>#REF!</f>
        <v>#REF!</v>
      </c>
      <c r="D1299" t="e">
        <f>#REF!</f>
        <v>#REF!</v>
      </c>
      <c r="E1299" t="e">
        <f>#REF!</f>
        <v>#REF!</v>
      </c>
      <c r="F1299" t="e">
        <f>#REF!</f>
        <v>#REF!</v>
      </c>
      <c r="G1299" t="e">
        <f>#REF!</f>
        <v>#REF!</v>
      </c>
      <c r="H1299" t="e">
        <f>#REF!</f>
        <v>#REF!</v>
      </c>
    </row>
    <row r="1300" spans="1:8">
      <c r="A1300" t="e">
        <f>#REF!</f>
        <v>#REF!</v>
      </c>
      <c r="B1300" t="e">
        <f>#REF!</f>
        <v>#REF!</v>
      </c>
      <c r="C1300" t="e">
        <f>#REF!</f>
        <v>#REF!</v>
      </c>
      <c r="D1300" t="e">
        <f>#REF!</f>
        <v>#REF!</v>
      </c>
      <c r="E1300" t="e">
        <f>#REF!</f>
        <v>#REF!</v>
      </c>
      <c r="F1300" t="e">
        <f>#REF!</f>
        <v>#REF!</v>
      </c>
      <c r="G1300" t="e">
        <f>#REF!</f>
        <v>#REF!</v>
      </c>
      <c r="H1300" t="e">
        <f>#REF!</f>
        <v>#REF!</v>
      </c>
    </row>
    <row r="1301" spans="1:8">
      <c r="A1301" t="e">
        <f>#REF!</f>
        <v>#REF!</v>
      </c>
      <c r="B1301" t="e">
        <f>#REF!</f>
        <v>#REF!</v>
      </c>
      <c r="C1301" t="e">
        <f>#REF!</f>
        <v>#REF!</v>
      </c>
      <c r="D1301" t="e">
        <f>#REF!</f>
        <v>#REF!</v>
      </c>
      <c r="E1301" t="e">
        <f>#REF!</f>
        <v>#REF!</v>
      </c>
      <c r="F1301" t="e">
        <f>#REF!</f>
        <v>#REF!</v>
      </c>
      <c r="G1301" t="e">
        <f>#REF!</f>
        <v>#REF!</v>
      </c>
      <c r="H1301" t="e">
        <f>#REF!</f>
        <v>#REF!</v>
      </c>
    </row>
    <row r="1302" spans="1:8">
      <c r="A1302" t="e">
        <f>#REF!</f>
        <v>#REF!</v>
      </c>
      <c r="B1302" t="e">
        <f>#REF!</f>
        <v>#REF!</v>
      </c>
      <c r="C1302" t="e">
        <f>#REF!</f>
        <v>#REF!</v>
      </c>
      <c r="D1302" t="e">
        <f>#REF!</f>
        <v>#REF!</v>
      </c>
      <c r="E1302" t="e">
        <f>#REF!</f>
        <v>#REF!</v>
      </c>
      <c r="F1302" t="e">
        <f>#REF!</f>
        <v>#REF!</v>
      </c>
      <c r="G1302" t="e">
        <f>#REF!</f>
        <v>#REF!</v>
      </c>
      <c r="H1302" t="e">
        <f>#REF!</f>
        <v>#REF!</v>
      </c>
    </row>
    <row r="1303" spans="1:8">
      <c r="A1303" t="e">
        <f>#REF!</f>
        <v>#REF!</v>
      </c>
      <c r="B1303" t="e">
        <f>#REF!</f>
        <v>#REF!</v>
      </c>
      <c r="C1303" t="e">
        <f>#REF!</f>
        <v>#REF!</v>
      </c>
      <c r="D1303" t="e">
        <f>#REF!</f>
        <v>#REF!</v>
      </c>
      <c r="E1303" t="e">
        <f>#REF!</f>
        <v>#REF!</v>
      </c>
      <c r="F1303" t="e">
        <f>#REF!</f>
        <v>#REF!</v>
      </c>
      <c r="G1303" t="e">
        <f>#REF!</f>
        <v>#REF!</v>
      </c>
      <c r="H1303" t="e">
        <f>#REF!</f>
        <v>#REF!</v>
      </c>
    </row>
    <row r="1304" spans="1:8">
      <c r="A1304" t="e">
        <f>#REF!</f>
        <v>#REF!</v>
      </c>
      <c r="B1304" t="e">
        <f>#REF!</f>
        <v>#REF!</v>
      </c>
      <c r="C1304" t="e">
        <f>#REF!</f>
        <v>#REF!</v>
      </c>
      <c r="D1304" t="e">
        <f>#REF!</f>
        <v>#REF!</v>
      </c>
      <c r="E1304" t="e">
        <f>#REF!</f>
        <v>#REF!</v>
      </c>
      <c r="F1304" t="e">
        <f>#REF!</f>
        <v>#REF!</v>
      </c>
      <c r="G1304" t="e">
        <f>#REF!</f>
        <v>#REF!</v>
      </c>
      <c r="H1304" t="e">
        <f>#REF!</f>
        <v>#REF!</v>
      </c>
    </row>
    <row r="1305" spans="1:8">
      <c r="A1305" t="e">
        <f>#REF!</f>
        <v>#REF!</v>
      </c>
      <c r="B1305" t="e">
        <f>#REF!</f>
        <v>#REF!</v>
      </c>
      <c r="C1305" t="e">
        <f>#REF!</f>
        <v>#REF!</v>
      </c>
      <c r="D1305" t="e">
        <f>#REF!</f>
        <v>#REF!</v>
      </c>
      <c r="E1305" t="e">
        <f>#REF!</f>
        <v>#REF!</v>
      </c>
      <c r="F1305" t="e">
        <f>#REF!</f>
        <v>#REF!</v>
      </c>
      <c r="G1305" t="e">
        <f>#REF!</f>
        <v>#REF!</v>
      </c>
      <c r="H1305" t="e">
        <f>#REF!</f>
        <v>#REF!</v>
      </c>
    </row>
    <row r="1306" spans="1:8">
      <c r="A1306" t="e">
        <f>#REF!</f>
        <v>#REF!</v>
      </c>
      <c r="B1306" t="e">
        <f>#REF!</f>
        <v>#REF!</v>
      </c>
      <c r="C1306" t="e">
        <f>#REF!</f>
        <v>#REF!</v>
      </c>
      <c r="D1306" t="e">
        <f>#REF!</f>
        <v>#REF!</v>
      </c>
      <c r="E1306" t="e">
        <f>#REF!</f>
        <v>#REF!</v>
      </c>
      <c r="F1306" t="e">
        <f>#REF!</f>
        <v>#REF!</v>
      </c>
      <c r="G1306" t="e">
        <f>#REF!</f>
        <v>#REF!</v>
      </c>
      <c r="H1306" t="e">
        <f>#REF!</f>
        <v>#REF!</v>
      </c>
    </row>
    <row r="1307" spans="1:8">
      <c r="A1307" t="e">
        <f>#REF!</f>
        <v>#REF!</v>
      </c>
      <c r="B1307" t="e">
        <f>#REF!</f>
        <v>#REF!</v>
      </c>
      <c r="C1307" t="e">
        <f>#REF!</f>
        <v>#REF!</v>
      </c>
      <c r="D1307" t="e">
        <f>#REF!</f>
        <v>#REF!</v>
      </c>
      <c r="E1307" t="e">
        <f>#REF!</f>
        <v>#REF!</v>
      </c>
      <c r="F1307" t="e">
        <f>#REF!</f>
        <v>#REF!</v>
      </c>
      <c r="G1307" t="e">
        <f>#REF!</f>
        <v>#REF!</v>
      </c>
      <c r="H1307" t="e">
        <f>#REF!</f>
        <v>#REF!</v>
      </c>
    </row>
    <row r="1308" spans="1:8">
      <c r="A1308" t="e">
        <f>#REF!</f>
        <v>#REF!</v>
      </c>
      <c r="B1308" t="e">
        <f>#REF!</f>
        <v>#REF!</v>
      </c>
      <c r="C1308" t="e">
        <f>#REF!</f>
        <v>#REF!</v>
      </c>
      <c r="D1308" t="e">
        <f>#REF!</f>
        <v>#REF!</v>
      </c>
      <c r="E1308" t="e">
        <f>#REF!</f>
        <v>#REF!</v>
      </c>
      <c r="F1308" t="e">
        <f>#REF!</f>
        <v>#REF!</v>
      </c>
      <c r="G1308" t="e">
        <f>#REF!</f>
        <v>#REF!</v>
      </c>
      <c r="H1308" t="e">
        <f>#REF!</f>
        <v>#REF!</v>
      </c>
    </row>
    <row r="1309" spans="1:8">
      <c r="A1309" t="e">
        <f>#REF!</f>
        <v>#REF!</v>
      </c>
      <c r="B1309" t="e">
        <f>#REF!</f>
        <v>#REF!</v>
      </c>
      <c r="C1309" t="e">
        <f>#REF!</f>
        <v>#REF!</v>
      </c>
      <c r="D1309" t="e">
        <f>#REF!</f>
        <v>#REF!</v>
      </c>
      <c r="E1309" t="e">
        <f>#REF!</f>
        <v>#REF!</v>
      </c>
      <c r="F1309" t="e">
        <f>#REF!</f>
        <v>#REF!</v>
      </c>
      <c r="G1309" t="e">
        <f>#REF!</f>
        <v>#REF!</v>
      </c>
      <c r="H1309" t="e">
        <f>#REF!</f>
        <v>#REF!</v>
      </c>
    </row>
    <row r="1310" spans="1:8">
      <c r="A1310" t="e">
        <f>#REF!</f>
        <v>#REF!</v>
      </c>
      <c r="B1310" t="e">
        <f>#REF!</f>
        <v>#REF!</v>
      </c>
      <c r="C1310" t="e">
        <f>#REF!</f>
        <v>#REF!</v>
      </c>
      <c r="D1310" t="e">
        <f>#REF!</f>
        <v>#REF!</v>
      </c>
      <c r="E1310" t="e">
        <f>#REF!</f>
        <v>#REF!</v>
      </c>
      <c r="F1310" t="e">
        <f>#REF!</f>
        <v>#REF!</v>
      </c>
      <c r="G1310" t="e">
        <f>#REF!</f>
        <v>#REF!</v>
      </c>
      <c r="H1310" t="e">
        <f>#REF!</f>
        <v>#REF!</v>
      </c>
    </row>
    <row r="1311" spans="1:8">
      <c r="A1311" t="e">
        <f>#REF!</f>
        <v>#REF!</v>
      </c>
      <c r="B1311" t="e">
        <f>#REF!</f>
        <v>#REF!</v>
      </c>
      <c r="C1311" t="e">
        <f>#REF!</f>
        <v>#REF!</v>
      </c>
      <c r="D1311" t="e">
        <f>#REF!</f>
        <v>#REF!</v>
      </c>
      <c r="E1311" t="e">
        <f>#REF!</f>
        <v>#REF!</v>
      </c>
      <c r="F1311" t="e">
        <f>#REF!</f>
        <v>#REF!</v>
      </c>
      <c r="G1311" t="e">
        <f>#REF!</f>
        <v>#REF!</v>
      </c>
      <c r="H1311" t="e">
        <f>#REF!</f>
        <v>#REF!</v>
      </c>
    </row>
    <row r="1312" spans="1:8">
      <c r="A1312" t="e">
        <f>#REF!</f>
        <v>#REF!</v>
      </c>
      <c r="B1312" t="e">
        <f>#REF!</f>
        <v>#REF!</v>
      </c>
      <c r="C1312" t="e">
        <f>#REF!</f>
        <v>#REF!</v>
      </c>
      <c r="D1312" t="e">
        <f>#REF!</f>
        <v>#REF!</v>
      </c>
      <c r="E1312" t="e">
        <f>#REF!</f>
        <v>#REF!</v>
      </c>
      <c r="F1312" t="e">
        <f>#REF!</f>
        <v>#REF!</v>
      </c>
      <c r="G1312" t="e">
        <f>#REF!</f>
        <v>#REF!</v>
      </c>
      <c r="H1312" t="e">
        <f>#REF!</f>
        <v>#REF!</v>
      </c>
    </row>
    <row r="1313" spans="1:8">
      <c r="A1313" t="e">
        <f>#REF!</f>
        <v>#REF!</v>
      </c>
      <c r="B1313" t="e">
        <f>#REF!</f>
        <v>#REF!</v>
      </c>
      <c r="C1313" t="e">
        <f>#REF!</f>
        <v>#REF!</v>
      </c>
      <c r="D1313" t="e">
        <f>#REF!</f>
        <v>#REF!</v>
      </c>
      <c r="E1313" t="e">
        <f>#REF!</f>
        <v>#REF!</v>
      </c>
      <c r="F1313" t="e">
        <f>#REF!</f>
        <v>#REF!</v>
      </c>
      <c r="G1313" t="e">
        <f>#REF!</f>
        <v>#REF!</v>
      </c>
      <c r="H1313" t="e">
        <f>#REF!</f>
        <v>#REF!</v>
      </c>
    </row>
    <row r="1314" spans="1:8">
      <c r="A1314" t="e">
        <f>#REF!</f>
        <v>#REF!</v>
      </c>
      <c r="B1314" t="e">
        <f>#REF!</f>
        <v>#REF!</v>
      </c>
      <c r="C1314" t="e">
        <f>#REF!</f>
        <v>#REF!</v>
      </c>
      <c r="D1314" t="e">
        <f>#REF!</f>
        <v>#REF!</v>
      </c>
      <c r="E1314" t="e">
        <f>#REF!</f>
        <v>#REF!</v>
      </c>
      <c r="F1314" t="e">
        <f>#REF!</f>
        <v>#REF!</v>
      </c>
      <c r="G1314" t="e">
        <f>#REF!</f>
        <v>#REF!</v>
      </c>
      <c r="H1314" t="e">
        <f>#REF!</f>
        <v>#REF!</v>
      </c>
    </row>
    <row r="1315" spans="1:8">
      <c r="A1315" t="e">
        <f>#REF!</f>
        <v>#REF!</v>
      </c>
      <c r="B1315" t="e">
        <f>#REF!</f>
        <v>#REF!</v>
      </c>
      <c r="C1315" t="e">
        <f>#REF!</f>
        <v>#REF!</v>
      </c>
      <c r="D1315" t="e">
        <f>#REF!</f>
        <v>#REF!</v>
      </c>
      <c r="E1315" t="e">
        <f>#REF!</f>
        <v>#REF!</v>
      </c>
      <c r="F1315" t="e">
        <f>#REF!</f>
        <v>#REF!</v>
      </c>
      <c r="G1315" t="e">
        <f>#REF!</f>
        <v>#REF!</v>
      </c>
      <c r="H1315" t="e">
        <f>#REF!</f>
        <v>#REF!</v>
      </c>
    </row>
    <row r="1316" spans="1:8">
      <c r="A1316" t="e">
        <f>#REF!</f>
        <v>#REF!</v>
      </c>
      <c r="B1316" t="e">
        <f>#REF!</f>
        <v>#REF!</v>
      </c>
      <c r="C1316" t="e">
        <f>#REF!</f>
        <v>#REF!</v>
      </c>
      <c r="D1316" t="e">
        <f>#REF!</f>
        <v>#REF!</v>
      </c>
      <c r="E1316" t="e">
        <f>#REF!</f>
        <v>#REF!</v>
      </c>
      <c r="F1316" t="e">
        <f>#REF!</f>
        <v>#REF!</v>
      </c>
      <c r="G1316" t="e">
        <f>#REF!</f>
        <v>#REF!</v>
      </c>
      <c r="H1316" t="e">
        <f>#REF!</f>
        <v>#REF!</v>
      </c>
    </row>
    <row r="1317" spans="1:8">
      <c r="A1317" t="e">
        <f>#REF!</f>
        <v>#REF!</v>
      </c>
      <c r="B1317" t="e">
        <f>#REF!</f>
        <v>#REF!</v>
      </c>
      <c r="C1317" t="e">
        <f>#REF!</f>
        <v>#REF!</v>
      </c>
      <c r="D1317" t="e">
        <f>#REF!</f>
        <v>#REF!</v>
      </c>
      <c r="E1317" t="e">
        <f>#REF!</f>
        <v>#REF!</v>
      </c>
      <c r="F1317" t="e">
        <f>#REF!</f>
        <v>#REF!</v>
      </c>
      <c r="G1317" t="e">
        <f>#REF!</f>
        <v>#REF!</v>
      </c>
      <c r="H1317" t="e">
        <f>#REF!</f>
        <v>#REF!</v>
      </c>
    </row>
    <row r="1318" spans="1:8">
      <c r="A1318" t="e">
        <f>#REF!</f>
        <v>#REF!</v>
      </c>
      <c r="B1318" t="e">
        <f>#REF!</f>
        <v>#REF!</v>
      </c>
      <c r="C1318" t="e">
        <f>#REF!</f>
        <v>#REF!</v>
      </c>
      <c r="D1318" t="e">
        <f>#REF!</f>
        <v>#REF!</v>
      </c>
      <c r="E1318" t="e">
        <f>#REF!</f>
        <v>#REF!</v>
      </c>
      <c r="F1318" t="e">
        <f>#REF!</f>
        <v>#REF!</v>
      </c>
      <c r="G1318" t="e">
        <f>#REF!</f>
        <v>#REF!</v>
      </c>
      <c r="H1318" t="e">
        <f>#REF!</f>
        <v>#REF!</v>
      </c>
    </row>
    <row r="1319" spans="1:8">
      <c r="A1319" t="e">
        <f>#REF!</f>
        <v>#REF!</v>
      </c>
      <c r="B1319" t="e">
        <f>#REF!</f>
        <v>#REF!</v>
      </c>
      <c r="C1319" t="e">
        <f>#REF!</f>
        <v>#REF!</v>
      </c>
      <c r="D1319" t="e">
        <f>#REF!</f>
        <v>#REF!</v>
      </c>
      <c r="E1319" t="e">
        <f>#REF!</f>
        <v>#REF!</v>
      </c>
      <c r="F1319" t="e">
        <f>#REF!</f>
        <v>#REF!</v>
      </c>
      <c r="G1319" t="e">
        <f>#REF!</f>
        <v>#REF!</v>
      </c>
      <c r="H1319" t="e">
        <f>#REF!</f>
        <v>#REF!</v>
      </c>
    </row>
    <row r="1320" spans="1:8">
      <c r="A1320" t="e">
        <f>#REF!</f>
        <v>#REF!</v>
      </c>
      <c r="B1320" t="e">
        <f>#REF!</f>
        <v>#REF!</v>
      </c>
      <c r="C1320" t="e">
        <f>#REF!</f>
        <v>#REF!</v>
      </c>
      <c r="D1320" t="e">
        <f>#REF!</f>
        <v>#REF!</v>
      </c>
      <c r="E1320" t="e">
        <f>#REF!</f>
        <v>#REF!</v>
      </c>
      <c r="F1320" t="e">
        <f>#REF!</f>
        <v>#REF!</v>
      </c>
      <c r="G1320" t="e">
        <f>#REF!</f>
        <v>#REF!</v>
      </c>
      <c r="H1320" t="e">
        <f>#REF!</f>
        <v>#REF!</v>
      </c>
    </row>
    <row r="1321" spans="1:8">
      <c r="A1321" t="e">
        <f>#REF!</f>
        <v>#REF!</v>
      </c>
      <c r="B1321" t="e">
        <f>#REF!</f>
        <v>#REF!</v>
      </c>
      <c r="C1321" t="e">
        <f>#REF!</f>
        <v>#REF!</v>
      </c>
      <c r="D1321" t="e">
        <f>#REF!</f>
        <v>#REF!</v>
      </c>
      <c r="E1321" t="e">
        <f>#REF!</f>
        <v>#REF!</v>
      </c>
      <c r="F1321" t="e">
        <f>#REF!</f>
        <v>#REF!</v>
      </c>
      <c r="G1321" t="e">
        <f>#REF!</f>
        <v>#REF!</v>
      </c>
      <c r="H1321" t="e">
        <f>#REF!</f>
        <v>#REF!</v>
      </c>
    </row>
    <row r="1322" spans="1:8">
      <c r="A1322" t="e">
        <f>#REF!</f>
        <v>#REF!</v>
      </c>
      <c r="B1322" t="e">
        <f>#REF!</f>
        <v>#REF!</v>
      </c>
      <c r="C1322" t="e">
        <f>#REF!</f>
        <v>#REF!</v>
      </c>
      <c r="D1322" t="e">
        <f>#REF!</f>
        <v>#REF!</v>
      </c>
      <c r="E1322" t="e">
        <f>#REF!</f>
        <v>#REF!</v>
      </c>
      <c r="F1322" t="e">
        <f>#REF!</f>
        <v>#REF!</v>
      </c>
      <c r="G1322" t="e">
        <f>#REF!</f>
        <v>#REF!</v>
      </c>
      <c r="H1322" t="e">
        <f>#REF!</f>
        <v>#REF!</v>
      </c>
    </row>
    <row r="1323" spans="1:8">
      <c r="A1323" t="e">
        <f>#REF!</f>
        <v>#REF!</v>
      </c>
      <c r="B1323" t="e">
        <f>#REF!</f>
        <v>#REF!</v>
      </c>
      <c r="C1323" t="e">
        <f>#REF!</f>
        <v>#REF!</v>
      </c>
      <c r="D1323" t="e">
        <f>#REF!</f>
        <v>#REF!</v>
      </c>
      <c r="E1323" t="e">
        <f>#REF!</f>
        <v>#REF!</v>
      </c>
      <c r="F1323" t="e">
        <f>#REF!</f>
        <v>#REF!</v>
      </c>
      <c r="G1323" t="e">
        <f>#REF!</f>
        <v>#REF!</v>
      </c>
      <c r="H1323" t="e">
        <f>#REF!</f>
        <v>#REF!</v>
      </c>
    </row>
    <row r="1324" spans="1:8">
      <c r="A1324" t="e">
        <f>#REF!</f>
        <v>#REF!</v>
      </c>
      <c r="B1324" t="e">
        <f>#REF!</f>
        <v>#REF!</v>
      </c>
      <c r="C1324" t="e">
        <f>#REF!</f>
        <v>#REF!</v>
      </c>
      <c r="D1324" t="e">
        <f>#REF!</f>
        <v>#REF!</v>
      </c>
      <c r="E1324" t="e">
        <f>#REF!</f>
        <v>#REF!</v>
      </c>
      <c r="F1324" t="e">
        <f>#REF!</f>
        <v>#REF!</v>
      </c>
      <c r="G1324" t="e">
        <f>#REF!</f>
        <v>#REF!</v>
      </c>
      <c r="H1324" t="e">
        <f>#REF!</f>
        <v>#REF!</v>
      </c>
    </row>
    <row r="1325" spans="1:8">
      <c r="A1325" t="e">
        <f>#REF!</f>
        <v>#REF!</v>
      </c>
      <c r="B1325" t="e">
        <f>#REF!</f>
        <v>#REF!</v>
      </c>
      <c r="C1325" t="e">
        <f>#REF!</f>
        <v>#REF!</v>
      </c>
      <c r="D1325" t="e">
        <f>#REF!</f>
        <v>#REF!</v>
      </c>
      <c r="E1325" t="e">
        <f>#REF!</f>
        <v>#REF!</v>
      </c>
      <c r="F1325" t="e">
        <f>#REF!</f>
        <v>#REF!</v>
      </c>
      <c r="G1325" t="e">
        <f>#REF!</f>
        <v>#REF!</v>
      </c>
      <c r="H1325" t="e">
        <f>#REF!</f>
        <v>#REF!</v>
      </c>
    </row>
    <row r="1326" spans="1:8">
      <c r="A1326" t="e">
        <f>#REF!</f>
        <v>#REF!</v>
      </c>
      <c r="B1326" t="e">
        <f>#REF!</f>
        <v>#REF!</v>
      </c>
      <c r="C1326" t="e">
        <f>#REF!</f>
        <v>#REF!</v>
      </c>
      <c r="D1326" t="e">
        <f>#REF!</f>
        <v>#REF!</v>
      </c>
      <c r="E1326" t="e">
        <f>#REF!</f>
        <v>#REF!</v>
      </c>
      <c r="F1326" t="e">
        <f>#REF!</f>
        <v>#REF!</v>
      </c>
      <c r="G1326" t="e">
        <f>#REF!</f>
        <v>#REF!</v>
      </c>
      <c r="H1326" t="e">
        <f>#REF!</f>
        <v>#REF!</v>
      </c>
    </row>
    <row r="1327" spans="1:8">
      <c r="A1327" t="e">
        <f>#REF!</f>
        <v>#REF!</v>
      </c>
      <c r="B1327" t="e">
        <f>#REF!</f>
        <v>#REF!</v>
      </c>
      <c r="C1327" t="e">
        <f>#REF!</f>
        <v>#REF!</v>
      </c>
      <c r="D1327" t="e">
        <f>#REF!</f>
        <v>#REF!</v>
      </c>
      <c r="E1327" t="e">
        <f>#REF!</f>
        <v>#REF!</v>
      </c>
      <c r="F1327" t="e">
        <f>#REF!</f>
        <v>#REF!</v>
      </c>
      <c r="G1327" t="e">
        <f>#REF!</f>
        <v>#REF!</v>
      </c>
      <c r="H1327" t="e">
        <f>#REF!</f>
        <v>#REF!</v>
      </c>
    </row>
    <row r="1328" spans="1:8">
      <c r="A1328" t="e">
        <f>#REF!</f>
        <v>#REF!</v>
      </c>
      <c r="B1328" t="e">
        <f>#REF!</f>
        <v>#REF!</v>
      </c>
      <c r="C1328" t="e">
        <f>#REF!</f>
        <v>#REF!</v>
      </c>
      <c r="D1328" t="e">
        <f>#REF!</f>
        <v>#REF!</v>
      </c>
      <c r="E1328" t="e">
        <f>#REF!</f>
        <v>#REF!</v>
      </c>
      <c r="F1328" t="e">
        <f>#REF!</f>
        <v>#REF!</v>
      </c>
      <c r="G1328" t="e">
        <f>#REF!</f>
        <v>#REF!</v>
      </c>
      <c r="H1328" t="e">
        <f>#REF!</f>
        <v>#REF!</v>
      </c>
    </row>
    <row r="1329" spans="1:8">
      <c r="A1329" t="e">
        <f>#REF!</f>
        <v>#REF!</v>
      </c>
      <c r="B1329" t="e">
        <f>#REF!</f>
        <v>#REF!</v>
      </c>
      <c r="C1329" t="e">
        <f>#REF!</f>
        <v>#REF!</v>
      </c>
      <c r="D1329" t="e">
        <f>#REF!</f>
        <v>#REF!</v>
      </c>
      <c r="E1329" t="e">
        <f>#REF!</f>
        <v>#REF!</v>
      </c>
      <c r="F1329" t="e">
        <f>#REF!</f>
        <v>#REF!</v>
      </c>
      <c r="G1329" t="e">
        <f>#REF!</f>
        <v>#REF!</v>
      </c>
      <c r="H1329" t="e">
        <f>#REF!</f>
        <v>#REF!</v>
      </c>
    </row>
    <row r="1330" spans="1:8">
      <c r="A1330" t="e">
        <f>#REF!</f>
        <v>#REF!</v>
      </c>
      <c r="B1330" t="e">
        <f>#REF!</f>
        <v>#REF!</v>
      </c>
      <c r="C1330" t="e">
        <f>#REF!</f>
        <v>#REF!</v>
      </c>
      <c r="D1330" t="e">
        <f>#REF!</f>
        <v>#REF!</v>
      </c>
      <c r="E1330" t="e">
        <f>#REF!</f>
        <v>#REF!</v>
      </c>
      <c r="F1330" t="e">
        <f>#REF!</f>
        <v>#REF!</v>
      </c>
      <c r="G1330" t="e">
        <f>#REF!</f>
        <v>#REF!</v>
      </c>
      <c r="H1330" t="e">
        <f>#REF!</f>
        <v>#REF!</v>
      </c>
    </row>
    <row r="1331" spans="1:8">
      <c r="A1331" t="e">
        <f>#REF!</f>
        <v>#REF!</v>
      </c>
      <c r="B1331" t="e">
        <f>#REF!</f>
        <v>#REF!</v>
      </c>
      <c r="C1331" t="e">
        <f>#REF!</f>
        <v>#REF!</v>
      </c>
      <c r="D1331" t="e">
        <f>#REF!</f>
        <v>#REF!</v>
      </c>
      <c r="E1331" t="e">
        <f>#REF!</f>
        <v>#REF!</v>
      </c>
      <c r="F1331" t="e">
        <f>#REF!</f>
        <v>#REF!</v>
      </c>
      <c r="G1331" t="e">
        <f>#REF!</f>
        <v>#REF!</v>
      </c>
      <c r="H1331" t="e">
        <f>#REF!</f>
        <v>#REF!</v>
      </c>
    </row>
    <row r="1332" spans="1:8">
      <c r="A1332" t="e">
        <f>#REF!</f>
        <v>#REF!</v>
      </c>
      <c r="B1332" t="e">
        <f>#REF!</f>
        <v>#REF!</v>
      </c>
      <c r="C1332" t="e">
        <f>#REF!</f>
        <v>#REF!</v>
      </c>
      <c r="D1332" t="e">
        <f>#REF!</f>
        <v>#REF!</v>
      </c>
      <c r="E1332" t="e">
        <f>#REF!</f>
        <v>#REF!</v>
      </c>
      <c r="F1332" t="e">
        <f>#REF!</f>
        <v>#REF!</v>
      </c>
      <c r="G1332" t="e">
        <f>#REF!</f>
        <v>#REF!</v>
      </c>
      <c r="H1332" t="e">
        <f>#REF!</f>
        <v>#REF!</v>
      </c>
    </row>
    <row r="1333" spans="1:8">
      <c r="A1333" t="e">
        <f>#REF!</f>
        <v>#REF!</v>
      </c>
      <c r="B1333" t="e">
        <f>#REF!</f>
        <v>#REF!</v>
      </c>
      <c r="C1333" t="e">
        <f>#REF!</f>
        <v>#REF!</v>
      </c>
      <c r="D1333" t="e">
        <f>#REF!</f>
        <v>#REF!</v>
      </c>
      <c r="E1333" t="e">
        <f>#REF!</f>
        <v>#REF!</v>
      </c>
      <c r="F1333" t="e">
        <f>#REF!</f>
        <v>#REF!</v>
      </c>
      <c r="G1333" t="e">
        <f>#REF!</f>
        <v>#REF!</v>
      </c>
      <c r="H1333" t="e">
        <f>#REF!</f>
        <v>#REF!</v>
      </c>
    </row>
    <row r="1334" spans="1:8">
      <c r="A1334" t="e">
        <f>#REF!</f>
        <v>#REF!</v>
      </c>
      <c r="B1334" t="e">
        <f>#REF!</f>
        <v>#REF!</v>
      </c>
      <c r="C1334" t="e">
        <f>#REF!</f>
        <v>#REF!</v>
      </c>
      <c r="D1334" t="e">
        <f>#REF!</f>
        <v>#REF!</v>
      </c>
      <c r="E1334" t="e">
        <f>#REF!</f>
        <v>#REF!</v>
      </c>
      <c r="F1334" t="e">
        <f>#REF!</f>
        <v>#REF!</v>
      </c>
      <c r="G1334" t="e">
        <f>#REF!</f>
        <v>#REF!</v>
      </c>
      <c r="H1334" t="e">
        <f>#REF!</f>
        <v>#REF!</v>
      </c>
    </row>
    <row r="1335" spans="1:8">
      <c r="A1335" t="e">
        <f>#REF!</f>
        <v>#REF!</v>
      </c>
      <c r="B1335" t="e">
        <f>#REF!</f>
        <v>#REF!</v>
      </c>
      <c r="C1335" t="e">
        <f>#REF!</f>
        <v>#REF!</v>
      </c>
      <c r="D1335" t="e">
        <f>#REF!</f>
        <v>#REF!</v>
      </c>
      <c r="E1335" t="e">
        <f>#REF!</f>
        <v>#REF!</v>
      </c>
      <c r="F1335" t="e">
        <f>#REF!</f>
        <v>#REF!</v>
      </c>
      <c r="G1335" t="e">
        <f>#REF!</f>
        <v>#REF!</v>
      </c>
      <c r="H1335" t="e">
        <f>#REF!</f>
        <v>#REF!</v>
      </c>
    </row>
    <row r="1336" spans="1:8">
      <c r="A1336" t="e">
        <f>#REF!</f>
        <v>#REF!</v>
      </c>
      <c r="B1336" t="e">
        <f>#REF!</f>
        <v>#REF!</v>
      </c>
      <c r="C1336" t="e">
        <f>#REF!</f>
        <v>#REF!</v>
      </c>
      <c r="D1336" t="e">
        <f>#REF!</f>
        <v>#REF!</v>
      </c>
      <c r="E1336" t="e">
        <f>#REF!</f>
        <v>#REF!</v>
      </c>
      <c r="F1336" t="e">
        <f>#REF!</f>
        <v>#REF!</v>
      </c>
      <c r="G1336" t="e">
        <f>#REF!</f>
        <v>#REF!</v>
      </c>
      <c r="H1336" t="e">
        <f>#REF!</f>
        <v>#REF!</v>
      </c>
    </row>
    <row r="1337" spans="1:8">
      <c r="A1337" t="e">
        <f>#REF!</f>
        <v>#REF!</v>
      </c>
      <c r="B1337" t="e">
        <f>#REF!</f>
        <v>#REF!</v>
      </c>
      <c r="C1337" t="e">
        <f>#REF!</f>
        <v>#REF!</v>
      </c>
      <c r="D1337" t="e">
        <f>#REF!</f>
        <v>#REF!</v>
      </c>
      <c r="E1337" t="e">
        <f>#REF!</f>
        <v>#REF!</v>
      </c>
      <c r="F1337" t="e">
        <f>#REF!</f>
        <v>#REF!</v>
      </c>
      <c r="G1337" t="e">
        <f>#REF!</f>
        <v>#REF!</v>
      </c>
      <c r="H1337" t="e">
        <f>#REF!</f>
        <v>#REF!</v>
      </c>
    </row>
    <row r="1338" spans="1:8">
      <c r="A1338" t="e">
        <f>#REF!</f>
        <v>#REF!</v>
      </c>
      <c r="B1338" t="e">
        <f>#REF!</f>
        <v>#REF!</v>
      </c>
      <c r="C1338" t="e">
        <f>#REF!</f>
        <v>#REF!</v>
      </c>
      <c r="D1338" t="e">
        <f>#REF!</f>
        <v>#REF!</v>
      </c>
      <c r="E1338" t="e">
        <f>#REF!</f>
        <v>#REF!</v>
      </c>
      <c r="F1338" t="e">
        <f>#REF!</f>
        <v>#REF!</v>
      </c>
      <c r="G1338" t="e">
        <f>#REF!</f>
        <v>#REF!</v>
      </c>
      <c r="H1338" t="e">
        <f>#REF!</f>
        <v>#REF!</v>
      </c>
    </row>
    <row r="1339" spans="1:8">
      <c r="A1339" t="e">
        <f>#REF!</f>
        <v>#REF!</v>
      </c>
      <c r="B1339" t="e">
        <f>#REF!</f>
        <v>#REF!</v>
      </c>
      <c r="C1339" t="e">
        <f>#REF!</f>
        <v>#REF!</v>
      </c>
      <c r="D1339" t="e">
        <f>#REF!</f>
        <v>#REF!</v>
      </c>
      <c r="E1339" t="e">
        <f>#REF!</f>
        <v>#REF!</v>
      </c>
      <c r="F1339" t="e">
        <f>#REF!</f>
        <v>#REF!</v>
      </c>
      <c r="G1339" t="e">
        <f>#REF!</f>
        <v>#REF!</v>
      </c>
      <c r="H1339" t="e">
        <f>#REF!</f>
        <v>#REF!</v>
      </c>
    </row>
    <row r="1340" spans="1:8">
      <c r="A1340" t="e">
        <f>#REF!</f>
        <v>#REF!</v>
      </c>
      <c r="B1340" t="e">
        <f>#REF!</f>
        <v>#REF!</v>
      </c>
      <c r="C1340" t="e">
        <f>#REF!</f>
        <v>#REF!</v>
      </c>
      <c r="D1340" t="e">
        <f>#REF!</f>
        <v>#REF!</v>
      </c>
      <c r="E1340" t="e">
        <f>#REF!</f>
        <v>#REF!</v>
      </c>
      <c r="F1340" t="e">
        <f>#REF!</f>
        <v>#REF!</v>
      </c>
      <c r="G1340" t="e">
        <f>#REF!</f>
        <v>#REF!</v>
      </c>
      <c r="H1340" t="e">
        <f>#REF!</f>
        <v>#REF!</v>
      </c>
    </row>
    <row r="1341" spans="1:8">
      <c r="A1341" t="e">
        <f>#REF!</f>
        <v>#REF!</v>
      </c>
      <c r="B1341" t="e">
        <f>#REF!</f>
        <v>#REF!</v>
      </c>
      <c r="C1341" t="e">
        <f>#REF!</f>
        <v>#REF!</v>
      </c>
      <c r="D1341" t="e">
        <f>#REF!</f>
        <v>#REF!</v>
      </c>
      <c r="E1341" t="e">
        <f>#REF!</f>
        <v>#REF!</v>
      </c>
      <c r="F1341" t="e">
        <f>#REF!</f>
        <v>#REF!</v>
      </c>
      <c r="G1341" t="e">
        <f>#REF!</f>
        <v>#REF!</v>
      </c>
      <c r="H1341" t="e">
        <f>#REF!</f>
        <v>#REF!</v>
      </c>
    </row>
    <row r="1342" spans="1:8">
      <c r="A1342" t="e">
        <f>#REF!</f>
        <v>#REF!</v>
      </c>
      <c r="B1342" t="e">
        <f>#REF!</f>
        <v>#REF!</v>
      </c>
      <c r="C1342" t="e">
        <f>#REF!</f>
        <v>#REF!</v>
      </c>
      <c r="D1342" t="e">
        <f>#REF!</f>
        <v>#REF!</v>
      </c>
      <c r="E1342" t="e">
        <f>#REF!</f>
        <v>#REF!</v>
      </c>
      <c r="F1342" t="e">
        <f>#REF!</f>
        <v>#REF!</v>
      </c>
      <c r="G1342" t="e">
        <f>#REF!</f>
        <v>#REF!</v>
      </c>
      <c r="H1342" t="e">
        <f>#REF!</f>
        <v>#REF!</v>
      </c>
    </row>
    <row r="1343" spans="1:8">
      <c r="A1343" t="e">
        <f>#REF!</f>
        <v>#REF!</v>
      </c>
      <c r="B1343" t="e">
        <f>#REF!</f>
        <v>#REF!</v>
      </c>
      <c r="C1343" t="e">
        <f>#REF!</f>
        <v>#REF!</v>
      </c>
      <c r="D1343" t="e">
        <f>#REF!</f>
        <v>#REF!</v>
      </c>
      <c r="E1343" t="e">
        <f>#REF!</f>
        <v>#REF!</v>
      </c>
      <c r="F1343" t="e">
        <f>#REF!</f>
        <v>#REF!</v>
      </c>
      <c r="G1343" t="e">
        <f>#REF!</f>
        <v>#REF!</v>
      </c>
      <c r="H1343" t="e">
        <f>#REF!</f>
        <v>#REF!</v>
      </c>
    </row>
    <row r="1344" spans="1:8">
      <c r="A1344" t="e">
        <f>#REF!</f>
        <v>#REF!</v>
      </c>
      <c r="B1344" t="e">
        <f>#REF!</f>
        <v>#REF!</v>
      </c>
      <c r="C1344" t="e">
        <f>#REF!</f>
        <v>#REF!</v>
      </c>
      <c r="D1344" t="e">
        <f>#REF!</f>
        <v>#REF!</v>
      </c>
      <c r="E1344" t="e">
        <f>#REF!</f>
        <v>#REF!</v>
      </c>
      <c r="F1344" t="e">
        <f>#REF!</f>
        <v>#REF!</v>
      </c>
      <c r="G1344" t="e">
        <f>#REF!</f>
        <v>#REF!</v>
      </c>
      <c r="H1344" t="e">
        <f>#REF!</f>
        <v>#REF!</v>
      </c>
    </row>
    <row r="1345" spans="1:8">
      <c r="A1345" t="e">
        <f>#REF!</f>
        <v>#REF!</v>
      </c>
      <c r="B1345" t="e">
        <f>#REF!</f>
        <v>#REF!</v>
      </c>
      <c r="C1345" t="e">
        <f>#REF!</f>
        <v>#REF!</v>
      </c>
      <c r="D1345" t="e">
        <f>#REF!</f>
        <v>#REF!</v>
      </c>
      <c r="E1345" t="e">
        <f>#REF!</f>
        <v>#REF!</v>
      </c>
      <c r="F1345" t="e">
        <f>#REF!</f>
        <v>#REF!</v>
      </c>
      <c r="G1345" t="e">
        <f>#REF!</f>
        <v>#REF!</v>
      </c>
      <c r="H1345" t="e">
        <f>#REF!</f>
        <v>#REF!</v>
      </c>
    </row>
    <row r="1346" spans="1:8">
      <c r="A1346" t="e">
        <f>#REF!</f>
        <v>#REF!</v>
      </c>
      <c r="B1346" t="e">
        <f>#REF!</f>
        <v>#REF!</v>
      </c>
      <c r="C1346" t="e">
        <f>#REF!</f>
        <v>#REF!</v>
      </c>
      <c r="D1346" t="e">
        <f>#REF!</f>
        <v>#REF!</v>
      </c>
      <c r="E1346" t="e">
        <f>#REF!</f>
        <v>#REF!</v>
      </c>
      <c r="F1346" t="e">
        <f>#REF!</f>
        <v>#REF!</v>
      </c>
      <c r="G1346" t="e">
        <f>#REF!</f>
        <v>#REF!</v>
      </c>
      <c r="H1346" t="e">
        <f>#REF!</f>
        <v>#REF!</v>
      </c>
    </row>
    <row r="1347" spans="1:8">
      <c r="A1347" t="e">
        <f>#REF!</f>
        <v>#REF!</v>
      </c>
      <c r="B1347" t="e">
        <f>#REF!</f>
        <v>#REF!</v>
      </c>
      <c r="C1347" t="e">
        <f>#REF!</f>
        <v>#REF!</v>
      </c>
      <c r="D1347" t="e">
        <f>#REF!</f>
        <v>#REF!</v>
      </c>
      <c r="E1347" t="e">
        <f>#REF!</f>
        <v>#REF!</v>
      </c>
      <c r="F1347" t="e">
        <f>#REF!</f>
        <v>#REF!</v>
      </c>
      <c r="G1347" t="e">
        <f>#REF!</f>
        <v>#REF!</v>
      </c>
      <c r="H1347" t="e">
        <f>#REF!</f>
        <v>#REF!</v>
      </c>
    </row>
    <row r="1348" spans="1:8">
      <c r="A1348" t="e">
        <f>#REF!</f>
        <v>#REF!</v>
      </c>
      <c r="B1348" t="e">
        <f>#REF!</f>
        <v>#REF!</v>
      </c>
      <c r="C1348" t="e">
        <f>#REF!</f>
        <v>#REF!</v>
      </c>
      <c r="D1348" t="e">
        <f>#REF!</f>
        <v>#REF!</v>
      </c>
      <c r="E1348" t="e">
        <f>#REF!</f>
        <v>#REF!</v>
      </c>
      <c r="F1348" t="e">
        <f>#REF!</f>
        <v>#REF!</v>
      </c>
      <c r="G1348" t="e">
        <f>#REF!</f>
        <v>#REF!</v>
      </c>
      <c r="H1348" t="e">
        <f>#REF!</f>
        <v>#REF!</v>
      </c>
    </row>
    <row r="1349" spans="1:8">
      <c r="A1349" t="e">
        <f>#REF!</f>
        <v>#REF!</v>
      </c>
      <c r="B1349" t="e">
        <f>#REF!</f>
        <v>#REF!</v>
      </c>
      <c r="C1349" t="e">
        <f>#REF!</f>
        <v>#REF!</v>
      </c>
      <c r="D1349" t="e">
        <f>#REF!</f>
        <v>#REF!</v>
      </c>
      <c r="E1349" t="e">
        <f>#REF!</f>
        <v>#REF!</v>
      </c>
      <c r="F1349" t="e">
        <f>#REF!</f>
        <v>#REF!</v>
      </c>
      <c r="G1349" t="e">
        <f>#REF!</f>
        <v>#REF!</v>
      </c>
      <c r="H1349" t="e">
        <f>#REF!</f>
        <v>#REF!</v>
      </c>
    </row>
    <row r="1350" spans="1:8">
      <c r="A1350" t="e">
        <f>#REF!</f>
        <v>#REF!</v>
      </c>
      <c r="B1350" t="e">
        <f>#REF!</f>
        <v>#REF!</v>
      </c>
      <c r="C1350" t="e">
        <f>#REF!</f>
        <v>#REF!</v>
      </c>
      <c r="D1350" t="e">
        <f>#REF!</f>
        <v>#REF!</v>
      </c>
      <c r="E1350" t="e">
        <f>#REF!</f>
        <v>#REF!</v>
      </c>
      <c r="F1350" t="e">
        <f>#REF!</f>
        <v>#REF!</v>
      </c>
      <c r="G1350" t="e">
        <f>#REF!</f>
        <v>#REF!</v>
      </c>
      <c r="H1350" t="e">
        <f>#REF!</f>
        <v>#REF!</v>
      </c>
    </row>
    <row r="1351" spans="1:8">
      <c r="A1351" t="e">
        <f>#REF!</f>
        <v>#REF!</v>
      </c>
      <c r="B1351" t="e">
        <f>#REF!</f>
        <v>#REF!</v>
      </c>
      <c r="C1351" t="e">
        <f>#REF!</f>
        <v>#REF!</v>
      </c>
      <c r="D1351" t="e">
        <f>#REF!</f>
        <v>#REF!</v>
      </c>
      <c r="E1351" t="e">
        <f>#REF!</f>
        <v>#REF!</v>
      </c>
      <c r="F1351" t="e">
        <f>#REF!</f>
        <v>#REF!</v>
      </c>
      <c r="G1351" t="e">
        <f>#REF!</f>
        <v>#REF!</v>
      </c>
      <c r="H1351" t="e">
        <f>#REF!</f>
        <v>#REF!</v>
      </c>
    </row>
    <row r="1352" spans="1:8">
      <c r="A1352" t="e">
        <f>#REF!</f>
        <v>#REF!</v>
      </c>
      <c r="B1352" t="e">
        <f>#REF!</f>
        <v>#REF!</v>
      </c>
      <c r="C1352" t="e">
        <f>#REF!</f>
        <v>#REF!</v>
      </c>
      <c r="D1352" t="e">
        <f>#REF!</f>
        <v>#REF!</v>
      </c>
      <c r="E1352" t="e">
        <f>#REF!</f>
        <v>#REF!</v>
      </c>
      <c r="F1352" t="e">
        <f>#REF!</f>
        <v>#REF!</v>
      </c>
      <c r="G1352" t="e">
        <f>#REF!</f>
        <v>#REF!</v>
      </c>
      <c r="H1352" t="e">
        <f>#REF!</f>
        <v>#REF!</v>
      </c>
    </row>
    <row r="1353" spans="1:8">
      <c r="A1353" t="e">
        <f>#REF!</f>
        <v>#REF!</v>
      </c>
      <c r="B1353" t="e">
        <f>#REF!</f>
        <v>#REF!</v>
      </c>
      <c r="C1353" t="e">
        <f>#REF!</f>
        <v>#REF!</v>
      </c>
      <c r="D1353" t="e">
        <f>#REF!</f>
        <v>#REF!</v>
      </c>
      <c r="E1353" t="e">
        <f>#REF!</f>
        <v>#REF!</v>
      </c>
      <c r="F1353" t="e">
        <f>#REF!</f>
        <v>#REF!</v>
      </c>
      <c r="G1353" t="e">
        <f>#REF!</f>
        <v>#REF!</v>
      </c>
      <c r="H1353" t="e">
        <f>#REF!</f>
        <v>#REF!</v>
      </c>
    </row>
    <row r="1354" spans="1:8">
      <c r="A1354" t="e">
        <f>#REF!</f>
        <v>#REF!</v>
      </c>
      <c r="B1354" t="e">
        <f>#REF!</f>
        <v>#REF!</v>
      </c>
      <c r="C1354" t="e">
        <f>#REF!</f>
        <v>#REF!</v>
      </c>
      <c r="D1354" t="e">
        <f>#REF!</f>
        <v>#REF!</v>
      </c>
      <c r="E1354" t="e">
        <f>#REF!</f>
        <v>#REF!</v>
      </c>
      <c r="F1354" t="e">
        <f>#REF!</f>
        <v>#REF!</v>
      </c>
      <c r="G1354" t="e">
        <f>#REF!</f>
        <v>#REF!</v>
      </c>
      <c r="H1354" t="e">
        <f>#REF!</f>
        <v>#REF!</v>
      </c>
    </row>
    <row r="1355" spans="1:8">
      <c r="A1355" t="e">
        <f>#REF!</f>
        <v>#REF!</v>
      </c>
      <c r="B1355" t="e">
        <f>#REF!</f>
        <v>#REF!</v>
      </c>
      <c r="C1355" t="e">
        <f>#REF!</f>
        <v>#REF!</v>
      </c>
      <c r="D1355" t="e">
        <f>#REF!</f>
        <v>#REF!</v>
      </c>
      <c r="E1355" t="e">
        <f>#REF!</f>
        <v>#REF!</v>
      </c>
      <c r="F1355" t="e">
        <f>#REF!</f>
        <v>#REF!</v>
      </c>
      <c r="G1355" t="e">
        <f>#REF!</f>
        <v>#REF!</v>
      </c>
      <c r="H1355" t="e">
        <f>#REF!</f>
        <v>#REF!</v>
      </c>
    </row>
    <row r="1356" spans="1:8">
      <c r="A1356" t="e">
        <f>#REF!</f>
        <v>#REF!</v>
      </c>
      <c r="B1356" t="e">
        <f>#REF!</f>
        <v>#REF!</v>
      </c>
      <c r="C1356" t="e">
        <f>#REF!</f>
        <v>#REF!</v>
      </c>
      <c r="D1356" t="e">
        <f>#REF!</f>
        <v>#REF!</v>
      </c>
      <c r="E1356" t="e">
        <f>#REF!</f>
        <v>#REF!</v>
      </c>
      <c r="F1356" t="e">
        <f>#REF!</f>
        <v>#REF!</v>
      </c>
      <c r="G1356" t="e">
        <f>#REF!</f>
        <v>#REF!</v>
      </c>
      <c r="H1356" t="e">
        <f>#REF!</f>
        <v>#REF!</v>
      </c>
    </row>
    <row r="1357" spans="1:8">
      <c r="A1357" t="e">
        <f>#REF!</f>
        <v>#REF!</v>
      </c>
      <c r="B1357" t="e">
        <f>#REF!</f>
        <v>#REF!</v>
      </c>
      <c r="C1357" t="e">
        <f>#REF!</f>
        <v>#REF!</v>
      </c>
      <c r="D1357" t="e">
        <f>#REF!</f>
        <v>#REF!</v>
      </c>
      <c r="E1357" t="e">
        <f>#REF!</f>
        <v>#REF!</v>
      </c>
      <c r="F1357" t="e">
        <f>#REF!</f>
        <v>#REF!</v>
      </c>
      <c r="G1357" t="e">
        <f>#REF!</f>
        <v>#REF!</v>
      </c>
      <c r="H1357" t="e">
        <f>#REF!</f>
        <v>#REF!</v>
      </c>
    </row>
    <row r="1358" spans="1:8">
      <c r="A1358" t="e">
        <f>#REF!</f>
        <v>#REF!</v>
      </c>
      <c r="B1358" t="e">
        <f>#REF!</f>
        <v>#REF!</v>
      </c>
      <c r="C1358" t="e">
        <f>#REF!</f>
        <v>#REF!</v>
      </c>
      <c r="D1358" t="e">
        <f>#REF!</f>
        <v>#REF!</v>
      </c>
      <c r="E1358" t="e">
        <f>#REF!</f>
        <v>#REF!</v>
      </c>
      <c r="F1358" t="e">
        <f>#REF!</f>
        <v>#REF!</v>
      </c>
      <c r="G1358" t="e">
        <f>#REF!</f>
        <v>#REF!</v>
      </c>
      <c r="H1358" t="e">
        <f>#REF!</f>
        <v>#REF!</v>
      </c>
    </row>
    <row r="1359" spans="1:8">
      <c r="A1359" t="e">
        <f>#REF!</f>
        <v>#REF!</v>
      </c>
      <c r="B1359" t="e">
        <f>#REF!</f>
        <v>#REF!</v>
      </c>
      <c r="C1359" t="e">
        <f>#REF!</f>
        <v>#REF!</v>
      </c>
      <c r="D1359" t="e">
        <f>#REF!</f>
        <v>#REF!</v>
      </c>
      <c r="E1359" t="e">
        <f>#REF!</f>
        <v>#REF!</v>
      </c>
      <c r="F1359" t="e">
        <f>#REF!</f>
        <v>#REF!</v>
      </c>
      <c r="G1359" t="e">
        <f>#REF!</f>
        <v>#REF!</v>
      </c>
      <c r="H1359" t="e">
        <f>#REF!</f>
        <v>#REF!</v>
      </c>
    </row>
    <row r="1360" spans="1:8">
      <c r="A1360" t="e">
        <f>#REF!</f>
        <v>#REF!</v>
      </c>
      <c r="B1360" t="e">
        <f>#REF!</f>
        <v>#REF!</v>
      </c>
      <c r="C1360" t="e">
        <f>#REF!</f>
        <v>#REF!</v>
      </c>
      <c r="D1360" t="e">
        <f>#REF!</f>
        <v>#REF!</v>
      </c>
      <c r="E1360" t="e">
        <f>#REF!</f>
        <v>#REF!</v>
      </c>
      <c r="F1360" t="e">
        <f>#REF!</f>
        <v>#REF!</v>
      </c>
      <c r="G1360" t="e">
        <f>#REF!</f>
        <v>#REF!</v>
      </c>
      <c r="H1360" t="e">
        <f>#REF!</f>
        <v>#REF!</v>
      </c>
    </row>
    <row r="1361" spans="1:8">
      <c r="A1361" t="e">
        <f>#REF!</f>
        <v>#REF!</v>
      </c>
      <c r="B1361" t="e">
        <f>#REF!</f>
        <v>#REF!</v>
      </c>
      <c r="C1361" t="e">
        <f>#REF!</f>
        <v>#REF!</v>
      </c>
      <c r="D1361" t="e">
        <f>#REF!</f>
        <v>#REF!</v>
      </c>
      <c r="E1361" t="e">
        <f>#REF!</f>
        <v>#REF!</v>
      </c>
      <c r="F1361" t="e">
        <f>#REF!</f>
        <v>#REF!</v>
      </c>
      <c r="G1361" t="e">
        <f>#REF!</f>
        <v>#REF!</v>
      </c>
      <c r="H1361" t="e">
        <f>#REF!</f>
        <v>#REF!</v>
      </c>
    </row>
    <row r="1362" spans="1:8">
      <c r="A1362" t="e">
        <f>#REF!</f>
        <v>#REF!</v>
      </c>
      <c r="B1362" t="e">
        <f>#REF!</f>
        <v>#REF!</v>
      </c>
      <c r="C1362" t="e">
        <f>#REF!</f>
        <v>#REF!</v>
      </c>
      <c r="D1362" t="e">
        <f>#REF!</f>
        <v>#REF!</v>
      </c>
      <c r="E1362" t="e">
        <f>#REF!</f>
        <v>#REF!</v>
      </c>
      <c r="F1362" t="e">
        <f>#REF!</f>
        <v>#REF!</v>
      </c>
      <c r="G1362" t="e">
        <f>#REF!</f>
        <v>#REF!</v>
      </c>
      <c r="H1362" t="e">
        <f>#REF!</f>
        <v>#REF!</v>
      </c>
    </row>
    <row r="1363" spans="1:8">
      <c r="A1363" t="e">
        <f>#REF!</f>
        <v>#REF!</v>
      </c>
      <c r="B1363" t="e">
        <f>#REF!</f>
        <v>#REF!</v>
      </c>
      <c r="C1363" t="e">
        <f>#REF!</f>
        <v>#REF!</v>
      </c>
      <c r="D1363" t="e">
        <f>#REF!</f>
        <v>#REF!</v>
      </c>
      <c r="E1363" t="e">
        <f>#REF!</f>
        <v>#REF!</v>
      </c>
      <c r="F1363" t="e">
        <f>#REF!</f>
        <v>#REF!</v>
      </c>
      <c r="G1363" t="e">
        <f>#REF!</f>
        <v>#REF!</v>
      </c>
      <c r="H1363" t="e">
        <f>#REF!</f>
        <v>#REF!</v>
      </c>
    </row>
    <row r="1364" spans="1:8">
      <c r="A1364" t="e">
        <f>#REF!</f>
        <v>#REF!</v>
      </c>
      <c r="B1364" t="e">
        <f>#REF!</f>
        <v>#REF!</v>
      </c>
      <c r="C1364" t="e">
        <f>#REF!</f>
        <v>#REF!</v>
      </c>
      <c r="D1364" t="e">
        <f>#REF!</f>
        <v>#REF!</v>
      </c>
      <c r="E1364" t="e">
        <f>#REF!</f>
        <v>#REF!</v>
      </c>
      <c r="F1364" t="e">
        <f>#REF!</f>
        <v>#REF!</v>
      </c>
      <c r="G1364" t="e">
        <f>#REF!</f>
        <v>#REF!</v>
      </c>
      <c r="H1364" t="e">
        <f>#REF!</f>
        <v>#REF!</v>
      </c>
    </row>
    <row r="1365" spans="1:8">
      <c r="A1365" t="e">
        <f>#REF!</f>
        <v>#REF!</v>
      </c>
      <c r="B1365" t="e">
        <f>#REF!</f>
        <v>#REF!</v>
      </c>
      <c r="C1365" t="e">
        <f>#REF!</f>
        <v>#REF!</v>
      </c>
      <c r="D1365" t="e">
        <f>#REF!</f>
        <v>#REF!</v>
      </c>
      <c r="E1365" t="e">
        <f>#REF!</f>
        <v>#REF!</v>
      </c>
      <c r="F1365" t="e">
        <f>#REF!</f>
        <v>#REF!</v>
      </c>
      <c r="G1365" t="e">
        <f>#REF!</f>
        <v>#REF!</v>
      </c>
      <c r="H1365" t="e">
        <f>#REF!</f>
        <v>#REF!</v>
      </c>
    </row>
    <row r="1366" spans="1:8">
      <c r="A1366" t="e">
        <f>#REF!</f>
        <v>#REF!</v>
      </c>
      <c r="B1366" t="e">
        <f>#REF!</f>
        <v>#REF!</v>
      </c>
      <c r="C1366" t="e">
        <f>#REF!</f>
        <v>#REF!</v>
      </c>
      <c r="D1366" t="e">
        <f>#REF!</f>
        <v>#REF!</v>
      </c>
      <c r="E1366" t="e">
        <f>#REF!</f>
        <v>#REF!</v>
      </c>
      <c r="F1366" t="e">
        <f>#REF!</f>
        <v>#REF!</v>
      </c>
      <c r="G1366" t="e">
        <f>#REF!</f>
        <v>#REF!</v>
      </c>
      <c r="H1366" t="e">
        <f>#REF!</f>
        <v>#REF!</v>
      </c>
    </row>
    <row r="1367" spans="1:8">
      <c r="A1367" t="e">
        <f>#REF!</f>
        <v>#REF!</v>
      </c>
      <c r="B1367" t="e">
        <f>#REF!</f>
        <v>#REF!</v>
      </c>
      <c r="C1367" t="e">
        <f>#REF!</f>
        <v>#REF!</v>
      </c>
      <c r="D1367" t="e">
        <f>#REF!</f>
        <v>#REF!</v>
      </c>
      <c r="E1367" t="e">
        <f>#REF!</f>
        <v>#REF!</v>
      </c>
      <c r="F1367" t="e">
        <f>#REF!</f>
        <v>#REF!</v>
      </c>
      <c r="G1367" t="e">
        <f>#REF!</f>
        <v>#REF!</v>
      </c>
      <c r="H1367" t="e">
        <f>#REF!</f>
        <v>#REF!</v>
      </c>
    </row>
    <row r="1368" spans="1:8">
      <c r="A1368" t="e">
        <f>#REF!</f>
        <v>#REF!</v>
      </c>
      <c r="B1368" t="e">
        <f>#REF!</f>
        <v>#REF!</v>
      </c>
      <c r="C1368" t="e">
        <f>#REF!</f>
        <v>#REF!</v>
      </c>
      <c r="D1368" t="e">
        <f>#REF!</f>
        <v>#REF!</v>
      </c>
      <c r="E1368" t="e">
        <f>#REF!</f>
        <v>#REF!</v>
      </c>
      <c r="F1368" t="e">
        <f>#REF!</f>
        <v>#REF!</v>
      </c>
      <c r="G1368" t="e">
        <f>#REF!</f>
        <v>#REF!</v>
      </c>
      <c r="H1368" t="e">
        <f>#REF!</f>
        <v>#REF!</v>
      </c>
    </row>
    <row r="1369" spans="1:8">
      <c r="A1369" t="e">
        <f>#REF!</f>
        <v>#REF!</v>
      </c>
      <c r="B1369" t="e">
        <f>#REF!</f>
        <v>#REF!</v>
      </c>
      <c r="C1369" t="e">
        <f>#REF!</f>
        <v>#REF!</v>
      </c>
      <c r="D1369" t="e">
        <f>#REF!</f>
        <v>#REF!</v>
      </c>
      <c r="E1369" t="e">
        <f>#REF!</f>
        <v>#REF!</v>
      </c>
      <c r="F1369" t="e">
        <f>#REF!</f>
        <v>#REF!</v>
      </c>
      <c r="G1369" t="e">
        <f>#REF!</f>
        <v>#REF!</v>
      </c>
      <c r="H1369" t="e">
        <f>#REF!</f>
        <v>#REF!</v>
      </c>
    </row>
    <row r="1370" spans="1:8">
      <c r="A1370" t="e">
        <f>#REF!</f>
        <v>#REF!</v>
      </c>
      <c r="B1370" t="e">
        <f>#REF!</f>
        <v>#REF!</v>
      </c>
      <c r="C1370" t="e">
        <f>#REF!</f>
        <v>#REF!</v>
      </c>
      <c r="D1370" t="e">
        <f>#REF!</f>
        <v>#REF!</v>
      </c>
      <c r="E1370" t="e">
        <f>#REF!</f>
        <v>#REF!</v>
      </c>
      <c r="F1370" t="e">
        <f>#REF!</f>
        <v>#REF!</v>
      </c>
      <c r="G1370" t="e">
        <f>#REF!</f>
        <v>#REF!</v>
      </c>
      <c r="H1370" t="e">
        <f>#REF!</f>
        <v>#REF!</v>
      </c>
    </row>
    <row r="1371" spans="1:8">
      <c r="A1371" t="e">
        <f>#REF!</f>
        <v>#REF!</v>
      </c>
      <c r="B1371" t="e">
        <f>#REF!</f>
        <v>#REF!</v>
      </c>
      <c r="C1371" t="e">
        <f>#REF!</f>
        <v>#REF!</v>
      </c>
      <c r="D1371" t="e">
        <f>#REF!</f>
        <v>#REF!</v>
      </c>
      <c r="E1371" t="e">
        <f>#REF!</f>
        <v>#REF!</v>
      </c>
      <c r="F1371" t="e">
        <f>#REF!</f>
        <v>#REF!</v>
      </c>
      <c r="G1371" t="e">
        <f>#REF!</f>
        <v>#REF!</v>
      </c>
      <c r="H1371" t="e">
        <f>#REF!</f>
        <v>#REF!</v>
      </c>
    </row>
    <row r="1372" spans="1:8">
      <c r="A1372" t="e">
        <f>#REF!</f>
        <v>#REF!</v>
      </c>
      <c r="B1372" t="e">
        <f>#REF!</f>
        <v>#REF!</v>
      </c>
      <c r="C1372" t="e">
        <f>#REF!</f>
        <v>#REF!</v>
      </c>
      <c r="D1372" t="e">
        <f>#REF!</f>
        <v>#REF!</v>
      </c>
      <c r="E1372" t="e">
        <f>#REF!</f>
        <v>#REF!</v>
      </c>
      <c r="F1372" t="e">
        <f>#REF!</f>
        <v>#REF!</v>
      </c>
      <c r="G1372" t="e">
        <f>#REF!</f>
        <v>#REF!</v>
      </c>
      <c r="H1372" t="e">
        <f>#REF!</f>
        <v>#REF!</v>
      </c>
    </row>
    <row r="1373" spans="1:8">
      <c r="A1373" t="e">
        <f>#REF!</f>
        <v>#REF!</v>
      </c>
      <c r="B1373" t="e">
        <f>#REF!</f>
        <v>#REF!</v>
      </c>
      <c r="C1373" t="e">
        <f>#REF!</f>
        <v>#REF!</v>
      </c>
      <c r="D1373" t="e">
        <f>#REF!</f>
        <v>#REF!</v>
      </c>
      <c r="E1373" t="e">
        <f>#REF!</f>
        <v>#REF!</v>
      </c>
      <c r="F1373" t="e">
        <f>#REF!</f>
        <v>#REF!</v>
      </c>
      <c r="G1373" t="e">
        <f>#REF!</f>
        <v>#REF!</v>
      </c>
      <c r="H1373" t="e">
        <f>#REF!</f>
        <v>#REF!</v>
      </c>
    </row>
    <row r="1374" spans="1:8">
      <c r="A1374" t="e">
        <f>#REF!</f>
        <v>#REF!</v>
      </c>
      <c r="B1374" t="e">
        <f>#REF!</f>
        <v>#REF!</v>
      </c>
      <c r="C1374" t="e">
        <f>#REF!</f>
        <v>#REF!</v>
      </c>
      <c r="D1374" t="e">
        <f>#REF!</f>
        <v>#REF!</v>
      </c>
      <c r="E1374" t="e">
        <f>#REF!</f>
        <v>#REF!</v>
      </c>
      <c r="F1374" t="e">
        <f>#REF!</f>
        <v>#REF!</v>
      </c>
      <c r="G1374" t="e">
        <f>#REF!</f>
        <v>#REF!</v>
      </c>
      <c r="H1374" t="e">
        <f>#REF!</f>
        <v>#REF!</v>
      </c>
    </row>
    <row r="1375" spans="1:8">
      <c r="A1375" t="e">
        <f>#REF!</f>
        <v>#REF!</v>
      </c>
      <c r="B1375" t="e">
        <f>#REF!</f>
        <v>#REF!</v>
      </c>
      <c r="C1375" t="e">
        <f>#REF!</f>
        <v>#REF!</v>
      </c>
      <c r="D1375" t="e">
        <f>#REF!</f>
        <v>#REF!</v>
      </c>
      <c r="E1375" t="e">
        <f>#REF!</f>
        <v>#REF!</v>
      </c>
      <c r="F1375" t="e">
        <f>#REF!</f>
        <v>#REF!</v>
      </c>
      <c r="G1375" t="e">
        <f>#REF!</f>
        <v>#REF!</v>
      </c>
      <c r="H1375" t="e">
        <f>#REF!</f>
        <v>#REF!</v>
      </c>
    </row>
    <row r="1376" spans="1:8">
      <c r="A1376" t="e">
        <f>#REF!</f>
        <v>#REF!</v>
      </c>
      <c r="B1376" t="e">
        <f>#REF!</f>
        <v>#REF!</v>
      </c>
      <c r="C1376" t="e">
        <f>#REF!</f>
        <v>#REF!</v>
      </c>
      <c r="D1376" t="e">
        <f>#REF!</f>
        <v>#REF!</v>
      </c>
      <c r="E1376" t="e">
        <f>#REF!</f>
        <v>#REF!</v>
      </c>
      <c r="F1376" t="e">
        <f>#REF!</f>
        <v>#REF!</v>
      </c>
      <c r="G1376" t="e">
        <f>#REF!</f>
        <v>#REF!</v>
      </c>
      <c r="H1376" t="e">
        <f>#REF!</f>
        <v>#REF!</v>
      </c>
    </row>
    <row r="1377" spans="1:8">
      <c r="A1377" t="e">
        <f>#REF!</f>
        <v>#REF!</v>
      </c>
      <c r="B1377" t="e">
        <f>#REF!</f>
        <v>#REF!</v>
      </c>
      <c r="C1377" t="e">
        <f>#REF!</f>
        <v>#REF!</v>
      </c>
      <c r="D1377" t="e">
        <f>#REF!</f>
        <v>#REF!</v>
      </c>
      <c r="E1377" t="e">
        <f>#REF!</f>
        <v>#REF!</v>
      </c>
      <c r="F1377" t="e">
        <f>#REF!</f>
        <v>#REF!</v>
      </c>
      <c r="G1377" t="e">
        <f>#REF!</f>
        <v>#REF!</v>
      </c>
      <c r="H1377" t="e">
        <f>#REF!</f>
        <v>#REF!</v>
      </c>
    </row>
    <row r="1378" spans="1:8">
      <c r="A1378" t="e">
        <f>#REF!</f>
        <v>#REF!</v>
      </c>
      <c r="B1378" t="e">
        <f>#REF!</f>
        <v>#REF!</v>
      </c>
      <c r="C1378" t="e">
        <f>#REF!</f>
        <v>#REF!</v>
      </c>
      <c r="D1378" t="e">
        <f>#REF!</f>
        <v>#REF!</v>
      </c>
      <c r="E1378" t="e">
        <f>#REF!</f>
        <v>#REF!</v>
      </c>
      <c r="F1378" t="e">
        <f>#REF!</f>
        <v>#REF!</v>
      </c>
      <c r="G1378" t="e">
        <f>#REF!</f>
        <v>#REF!</v>
      </c>
      <c r="H1378" t="e">
        <f>#REF!</f>
        <v>#REF!</v>
      </c>
    </row>
    <row r="1379" spans="1:8">
      <c r="A1379" t="e">
        <f>#REF!</f>
        <v>#REF!</v>
      </c>
      <c r="B1379" t="e">
        <f>#REF!</f>
        <v>#REF!</v>
      </c>
      <c r="C1379" t="e">
        <f>#REF!</f>
        <v>#REF!</v>
      </c>
      <c r="D1379" t="e">
        <f>#REF!</f>
        <v>#REF!</v>
      </c>
      <c r="E1379" t="e">
        <f>#REF!</f>
        <v>#REF!</v>
      </c>
      <c r="F1379" t="e">
        <f>#REF!</f>
        <v>#REF!</v>
      </c>
      <c r="G1379" t="e">
        <f>#REF!</f>
        <v>#REF!</v>
      </c>
      <c r="H1379" t="e">
        <f>#REF!</f>
        <v>#REF!</v>
      </c>
    </row>
    <row r="1380" spans="1:8">
      <c r="A1380" t="e">
        <f>#REF!</f>
        <v>#REF!</v>
      </c>
      <c r="B1380" t="e">
        <f>#REF!</f>
        <v>#REF!</v>
      </c>
      <c r="C1380" t="e">
        <f>#REF!</f>
        <v>#REF!</v>
      </c>
      <c r="D1380" t="e">
        <f>#REF!</f>
        <v>#REF!</v>
      </c>
      <c r="E1380" t="e">
        <f>#REF!</f>
        <v>#REF!</v>
      </c>
      <c r="F1380" t="e">
        <f>#REF!</f>
        <v>#REF!</v>
      </c>
      <c r="G1380" t="e">
        <f>#REF!</f>
        <v>#REF!</v>
      </c>
      <c r="H1380" t="e">
        <f>#REF!</f>
        <v>#REF!</v>
      </c>
    </row>
    <row r="1381" spans="1:8">
      <c r="A1381" t="e">
        <f>#REF!</f>
        <v>#REF!</v>
      </c>
      <c r="B1381" t="e">
        <f>#REF!</f>
        <v>#REF!</v>
      </c>
      <c r="C1381" t="e">
        <f>#REF!</f>
        <v>#REF!</v>
      </c>
      <c r="D1381" t="e">
        <f>#REF!</f>
        <v>#REF!</v>
      </c>
      <c r="E1381" t="e">
        <f>#REF!</f>
        <v>#REF!</v>
      </c>
      <c r="F1381" t="e">
        <f>#REF!</f>
        <v>#REF!</v>
      </c>
      <c r="G1381" t="e">
        <f>#REF!</f>
        <v>#REF!</v>
      </c>
      <c r="H1381" t="e">
        <f>#REF!</f>
        <v>#REF!</v>
      </c>
    </row>
    <row r="1382" spans="1:8">
      <c r="A1382" t="e">
        <f>#REF!</f>
        <v>#REF!</v>
      </c>
      <c r="B1382" t="e">
        <f>#REF!</f>
        <v>#REF!</v>
      </c>
      <c r="C1382" t="e">
        <f>#REF!</f>
        <v>#REF!</v>
      </c>
      <c r="D1382" t="e">
        <f>#REF!</f>
        <v>#REF!</v>
      </c>
      <c r="E1382" t="e">
        <f>#REF!</f>
        <v>#REF!</v>
      </c>
      <c r="F1382" t="e">
        <f>#REF!</f>
        <v>#REF!</v>
      </c>
      <c r="G1382" t="e">
        <f>#REF!</f>
        <v>#REF!</v>
      </c>
      <c r="H1382" t="e">
        <f>#REF!</f>
        <v>#REF!</v>
      </c>
    </row>
    <row r="1383" spans="1:8">
      <c r="A1383" t="e">
        <f>#REF!</f>
        <v>#REF!</v>
      </c>
      <c r="B1383" t="e">
        <f>#REF!</f>
        <v>#REF!</v>
      </c>
      <c r="C1383" t="e">
        <f>#REF!</f>
        <v>#REF!</v>
      </c>
      <c r="D1383" t="e">
        <f>#REF!</f>
        <v>#REF!</v>
      </c>
      <c r="E1383" t="e">
        <f>#REF!</f>
        <v>#REF!</v>
      </c>
      <c r="F1383" t="e">
        <f>#REF!</f>
        <v>#REF!</v>
      </c>
      <c r="G1383" t="e">
        <f>#REF!</f>
        <v>#REF!</v>
      </c>
      <c r="H1383" t="e">
        <f>#REF!</f>
        <v>#REF!</v>
      </c>
    </row>
    <row r="1384" spans="1:8">
      <c r="A1384" t="e">
        <f>#REF!</f>
        <v>#REF!</v>
      </c>
      <c r="B1384" t="e">
        <f>#REF!</f>
        <v>#REF!</v>
      </c>
      <c r="C1384" t="e">
        <f>#REF!</f>
        <v>#REF!</v>
      </c>
      <c r="D1384" t="e">
        <f>#REF!</f>
        <v>#REF!</v>
      </c>
      <c r="E1384" t="e">
        <f>#REF!</f>
        <v>#REF!</v>
      </c>
      <c r="F1384" t="e">
        <f>#REF!</f>
        <v>#REF!</v>
      </c>
      <c r="G1384" t="e">
        <f>#REF!</f>
        <v>#REF!</v>
      </c>
      <c r="H1384" t="e">
        <f>#REF!</f>
        <v>#REF!</v>
      </c>
    </row>
    <row r="1385" spans="1:8">
      <c r="A1385" t="e">
        <f>#REF!</f>
        <v>#REF!</v>
      </c>
      <c r="B1385" t="e">
        <f>#REF!</f>
        <v>#REF!</v>
      </c>
      <c r="C1385" t="e">
        <f>#REF!</f>
        <v>#REF!</v>
      </c>
      <c r="D1385" t="e">
        <f>#REF!</f>
        <v>#REF!</v>
      </c>
      <c r="E1385" t="e">
        <f>#REF!</f>
        <v>#REF!</v>
      </c>
      <c r="F1385" t="e">
        <f>#REF!</f>
        <v>#REF!</v>
      </c>
      <c r="G1385" t="e">
        <f>#REF!</f>
        <v>#REF!</v>
      </c>
      <c r="H1385" t="e">
        <f>#REF!</f>
        <v>#REF!</v>
      </c>
    </row>
    <row r="1386" spans="1:8">
      <c r="A1386" t="e">
        <f>#REF!</f>
        <v>#REF!</v>
      </c>
      <c r="B1386" t="e">
        <f>#REF!</f>
        <v>#REF!</v>
      </c>
      <c r="C1386" t="e">
        <f>#REF!</f>
        <v>#REF!</v>
      </c>
      <c r="D1386" t="e">
        <f>#REF!</f>
        <v>#REF!</v>
      </c>
      <c r="E1386" t="e">
        <f>#REF!</f>
        <v>#REF!</v>
      </c>
      <c r="F1386" t="e">
        <f>#REF!</f>
        <v>#REF!</v>
      </c>
      <c r="G1386" t="e">
        <f>#REF!</f>
        <v>#REF!</v>
      </c>
      <c r="H1386" t="e">
        <f>#REF!</f>
        <v>#REF!</v>
      </c>
    </row>
    <row r="1387" spans="1:8">
      <c r="A1387" t="e">
        <f>#REF!</f>
        <v>#REF!</v>
      </c>
      <c r="B1387" t="e">
        <f>#REF!</f>
        <v>#REF!</v>
      </c>
      <c r="C1387" t="e">
        <f>#REF!</f>
        <v>#REF!</v>
      </c>
      <c r="D1387" t="e">
        <f>#REF!</f>
        <v>#REF!</v>
      </c>
      <c r="E1387" t="e">
        <f>#REF!</f>
        <v>#REF!</v>
      </c>
      <c r="F1387" t="e">
        <f>#REF!</f>
        <v>#REF!</v>
      </c>
      <c r="G1387" t="e">
        <f>#REF!</f>
        <v>#REF!</v>
      </c>
      <c r="H1387" t="e">
        <f>#REF!</f>
        <v>#REF!</v>
      </c>
    </row>
    <row r="1388" spans="1:8">
      <c r="A1388" t="e">
        <f>#REF!</f>
        <v>#REF!</v>
      </c>
      <c r="B1388" t="e">
        <f>#REF!</f>
        <v>#REF!</v>
      </c>
      <c r="C1388" t="e">
        <f>#REF!</f>
        <v>#REF!</v>
      </c>
      <c r="D1388" t="e">
        <f>#REF!</f>
        <v>#REF!</v>
      </c>
      <c r="E1388" t="e">
        <f>#REF!</f>
        <v>#REF!</v>
      </c>
      <c r="F1388" t="e">
        <f>#REF!</f>
        <v>#REF!</v>
      </c>
      <c r="G1388" t="e">
        <f>#REF!</f>
        <v>#REF!</v>
      </c>
      <c r="H1388" t="e">
        <f>#REF!</f>
        <v>#REF!</v>
      </c>
    </row>
    <row r="1389" spans="1:8">
      <c r="A1389" t="e">
        <f>#REF!</f>
        <v>#REF!</v>
      </c>
      <c r="B1389" t="e">
        <f>#REF!</f>
        <v>#REF!</v>
      </c>
      <c r="C1389" t="e">
        <f>#REF!</f>
        <v>#REF!</v>
      </c>
      <c r="D1389" t="e">
        <f>#REF!</f>
        <v>#REF!</v>
      </c>
      <c r="E1389" t="e">
        <f>#REF!</f>
        <v>#REF!</v>
      </c>
      <c r="F1389" t="e">
        <f>#REF!</f>
        <v>#REF!</v>
      </c>
      <c r="G1389" t="e">
        <f>#REF!</f>
        <v>#REF!</v>
      </c>
      <c r="H1389" t="e">
        <f>#REF!</f>
        <v>#REF!</v>
      </c>
    </row>
    <row r="1390" spans="1:8">
      <c r="A1390" t="e">
        <f>#REF!</f>
        <v>#REF!</v>
      </c>
      <c r="B1390" t="e">
        <f>#REF!</f>
        <v>#REF!</v>
      </c>
      <c r="C1390" t="e">
        <f>#REF!</f>
        <v>#REF!</v>
      </c>
      <c r="D1390" t="e">
        <f>#REF!</f>
        <v>#REF!</v>
      </c>
      <c r="E1390" t="e">
        <f>#REF!</f>
        <v>#REF!</v>
      </c>
      <c r="F1390" t="e">
        <f>#REF!</f>
        <v>#REF!</v>
      </c>
      <c r="G1390" t="e">
        <f>#REF!</f>
        <v>#REF!</v>
      </c>
      <c r="H1390" t="e">
        <f>#REF!</f>
        <v>#REF!</v>
      </c>
    </row>
    <row r="1391" spans="1:8">
      <c r="A1391" t="e">
        <f>#REF!</f>
        <v>#REF!</v>
      </c>
      <c r="B1391" t="e">
        <f>#REF!</f>
        <v>#REF!</v>
      </c>
      <c r="C1391" t="e">
        <f>#REF!</f>
        <v>#REF!</v>
      </c>
      <c r="D1391" t="e">
        <f>#REF!</f>
        <v>#REF!</v>
      </c>
      <c r="E1391" t="e">
        <f>#REF!</f>
        <v>#REF!</v>
      </c>
      <c r="F1391" t="e">
        <f>#REF!</f>
        <v>#REF!</v>
      </c>
      <c r="G1391" t="e">
        <f>#REF!</f>
        <v>#REF!</v>
      </c>
      <c r="H1391" t="e">
        <f>#REF!</f>
        <v>#REF!</v>
      </c>
    </row>
    <row r="1392" spans="1:8">
      <c r="A1392" t="e">
        <f>#REF!</f>
        <v>#REF!</v>
      </c>
      <c r="B1392" t="e">
        <f>#REF!</f>
        <v>#REF!</v>
      </c>
      <c r="C1392" t="e">
        <f>#REF!</f>
        <v>#REF!</v>
      </c>
      <c r="D1392" t="e">
        <f>#REF!</f>
        <v>#REF!</v>
      </c>
      <c r="E1392" t="e">
        <f>#REF!</f>
        <v>#REF!</v>
      </c>
      <c r="F1392" t="e">
        <f>#REF!</f>
        <v>#REF!</v>
      </c>
      <c r="G1392" t="e">
        <f>#REF!</f>
        <v>#REF!</v>
      </c>
      <c r="H1392" t="e">
        <f>#REF!</f>
        <v>#REF!</v>
      </c>
    </row>
    <row r="1393" spans="1:8">
      <c r="A1393" t="e">
        <f>#REF!</f>
        <v>#REF!</v>
      </c>
      <c r="B1393" t="e">
        <f>#REF!</f>
        <v>#REF!</v>
      </c>
      <c r="C1393" t="e">
        <f>#REF!</f>
        <v>#REF!</v>
      </c>
      <c r="D1393" t="e">
        <f>#REF!</f>
        <v>#REF!</v>
      </c>
      <c r="E1393" t="e">
        <f>#REF!</f>
        <v>#REF!</v>
      </c>
      <c r="F1393" t="e">
        <f>#REF!</f>
        <v>#REF!</v>
      </c>
      <c r="G1393" t="e">
        <f>#REF!</f>
        <v>#REF!</v>
      </c>
      <c r="H1393" t="e">
        <f>#REF!</f>
        <v>#REF!</v>
      </c>
    </row>
    <row r="1394" spans="1:8">
      <c r="A1394" t="e">
        <f>#REF!</f>
        <v>#REF!</v>
      </c>
      <c r="B1394" t="e">
        <f>#REF!</f>
        <v>#REF!</v>
      </c>
      <c r="C1394" t="e">
        <f>#REF!</f>
        <v>#REF!</v>
      </c>
      <c r="D1394" t="e">
        <f>#REF!</f>
        <v>#REF!</v>
      </c>
      <c r="E1394" t="e">
        <f>#REF!</f>
        <v>#REF!</v>
      </c>
      <c r="F1394" t="e">
        <f>#REF!</f>
        <v>#REF!</v>
      </c>
      <c r="G1394" t="e">
        <f>#REF!</f>
        <v>#REF!</v>
      </c>
      <c r="H1394" t="e">
        <f>#REF!</f>
        <v>#REF!</v>
      </c>
    </row>
    <row r="1395" spans="1:8">
      <c r="A1395" t="e">
        <f>#REF!</f>
        <v>#REF!</v>
      </c>
      <c r="B1395" t="e">
        <f>#REF!</f>
        <v>#REF!</v>
      </c>
      <c r="C1395" t="e">
        <f>#REF!</f>
        <v>#REF!</v>
      </c>
      <c r="D1395" t="e">
        <f>#REF!</f>
        <v>#REF!</v>
      </c>
      <c r="E1395" t="e">
        <f>#REF!</f>
        <v>#REF!</v>
      </c>
      <c r="F1395" t="e">
        <f>#REF!</f>
        <v>#REF!</v>
      </c>
      <c r="G1395" t="e">
        <f>#REF!</f>
        <v>#REF!</v>
      </c>
      <c r="H1395" t="e">
        <f>#REF!</f>
        <v>#REF!</v>
      </c>
    </row>
    <row r="1396" spans="1:8">
      <c r="A1396" t="e">
        <f>#REF!</f>
        <v>#REF!</v>
      </c>
      <c r="B1396" t="e">
        <f>#REF!</f>
        <v>#REF!</v>
      </c>
      <c r="C1396" t="e">
        <f>#REF!</f>
        <v>#REF!</v>
      </c>
      <c r="D1396" t="e">
        <f>#REF!</f>
        <v>#REF!</v>
      </c>
      <c r="E1396" t="e">
        <f>#REF!</f>
        <v>#REF!</v>
      </c>
      <c r="F1396" t="e">
        <f>#REF!</f>
        <v>#REF!</v>
      </c>
      <c r="G1396" t="e">
        <f>#REF!</f>
        <v>#REF!</v>
      </c>
      <c r="H1396" t="e">
        <f>#REF!</f>
        <v>#REF!</v>
      </c>
    </row>
    <row r="1397" spans="1:8">
      <c r="A1397" t="e">
        <f>#REF!</f>
        <v>#REF!</v>
      </c>
      <c r="B1397" t="e">
        <f>#REF!</f>
        <v>#REF!</v>
      </c>
      <c r="C1397" t="e">
        <f>#REF!</f>
        <v>#REF!</v>
      </c>
      <c r="D1397" t="e">
        <f>#REF!</f>
        <v>#REF!</v>
      </c>
      <c r="E1397" t="e">
        <f>#REF!</f>
        <v>#REF!</v>
      </c>
      <c r="F1397" t="e">
        <f>#REF!</f>
        <v>#REF!</v>
      </c>
      <c r="G1397" t="e">
        <f>#REF!</f>
        <v>#REF!</v>
      </c>
      <c r="H1397" t="e">
        <f>#REF!</f>
        <v>#REF!</v>
      </c>
    </row>
    <row r="1398" spans="1:8">
      <c r="A1398" t="e">
        <f>#REF!</f>
        <v>#REF!</v>
      </c>
      <c r="B1398" t="e">
        <f>#REF!</f>
        <v>#REF!</v>
      </c>
      <c r="C1398" t="e">
        <f>#REF!</f>
        <v>#REF!</v>
      </c>
      <c r="D1398" t="e">
        <f>#REF!</f>
        <v>#REF!</v>
      </c>
      <c r="E1398" t="e">
        <f>#REF!</f>
        <v>#REF!</v>
      </c>
      <c r="F1398" t="e">
        <f>#REF!</f>
        <v>#REF!</v>
      </c>
      <c r="G1398" t="e">
        <f>#REF!</f>
        <v>#REF!</v>
      </c>
      <c r="H1398" t="e">
        <f>#REF!</f>
        <v>#REF!</v>
      </c>
    </row>
    <row r="1399" spans="1:8">
      <c r="A1399" t="e">
        <f>#REF!</f>
        <v>#REF!</v>
      </c>
      <c r="B1399" t="e">
        <f>#REF!</f>
        <v>#REF!</v>
      </c>
      <c r="C1399" t="e">
        <f>#REF!</f>
        <v>#REF!</v>
      </c>
      <c r="D1399" t="e">
        <f>#REF!</f>
        <v>#REF!</v>
      </c>
      <c r="E1399" t="e">
        <f>#REF!</f>
        <v>#REF!</v>
      </c>
      <c r="F1399" t="e">
        <f>#REF!</f>
        <v>#REF!</v>
      </c>
      <c r="G1399" t="e">
        <f>#REF!</f>
        <v>#REF!</v>
      </c>
      <c r="H1399" t="e">
        <f>#REF!</f>
        <v>#REF!</v>
      </c>
    </row>
    <row r="1400" spans="1:8">
      <c r="A1400" t="e">
        <f>#REF!</f>
        <v>#REF!</v>
      </c>
      <c r="B1400" t="e">
        <f>#REF!</f>
        <v>#REF!</v>
      </c>
      <c r="C1400" t="e">
        <f>#REF!</f>
        <v>#REF!</v>
      </c>
      <c r="D1400" t="e">
        <f>#REF!</f>
        <v>#REF!</v>
      </c>
      <c r="E1400" t="e">
        <f>#REF!</f>
        <v>#REF!</v>
      </c>
      <c r="F1400" t="e">
        <f>#REF!</f>
        <v>#REF!</v>
      </c>
      <c r="G1400" t="e">
        <f>#REF!</f>
        <v>#REF!</v>
      </c>
      <c r="H1400" t="e">
        <f>#REF!</f>
        <v>#REF!</v>
      </c>
    </row>
    <row r="1401" spans="1:8">
      <c r="A1401" t="e">
        <f>#REF!</f>
        <v>#REF!</v>
      </c>
      <c r="B1401" t="e">
        <f>#REF!</f>
        <v>#REF!</v>
      </c>
      <c r="C1401" t="e">
        <f>#REF!</f>
        <v>#REF!</v>
      </c>
      <c r="D1401" t="e">
        <f>#REF!</f>
        <v>#REF!</v>
      </c>
      <c r="E1401" t="e">
        <f>#REF!</f>
        <v>#REF!</v>
      </c>
      <c r="F1401" t="e">
        <f>#REF!</f>
        <v>#REF!</v>
      </c>
      <c r="G1401" t="e">
        <f>#REF!</f>
        <v>#REF!</v>
      </c>
      <c r="H1401" t="e">
        <f>#REF!</f>
        <v>#REF!</v>
      </c>
    </row>
    <row r="1402" spans="1:8">
      <c r="A1402" t="e">
        <f>#REF!</f>
        <v>#REF!</v>
      </c>
      <c r="B1402" t="e">
        <f>#REF!</f>
        <v>#REF!</v>
      </c>
      <c r="C1402" t="e">
        <f>#REF!</f>
        <v>#REF!</v>
      </c>
      <c r="D1402" t="e">
        <f>#REF!</f>
        <v>#REF!</v>
      </c>
      <c r="E1402" t="e">
        <f>#REF!</f>
        <v>#REF!</v>
      </c>
      <c r="F1402" t="e">
        <f>#REF!</f>
        <v>#REF!</v>
      </c>
      <c r="G1402" t="e">
        <f>#REF!</f>
        <v>#REF!</v>
      </c>
      <c r="H1402" t="e">
        <f>#REF!</f>
        <v>#REF!</v>
      </c>
    </row>
    <row r="1403" spans="1:8">
      <c r="A1403" t="e">
        <f>#REF!</f>
        <v>#REF!</v>
      </c>
      <c r="B1403" t="e">
        <f>#REF!</f>
        <v>#REF!</v>
      </c>
      <c r="C1403" t="e">
        <f>#REF!</f>
        <v>#REF!</v>
      </c>
      <c r="D1403" t="e">
        <f>#REF!</f>
        <v>#REF!</v>
      </c>
      <c r="E1403" t="e">
        <f>#REF!</f>
        <v>#REF!</v>
      </c>
      <c r="F1403" t="e">
        <f>#REF!</f>
        <v>#REF!</v>
      </c>
      <c r="G1403" t="e">
        <f>#REF!</f>
        <v>#REF!</v>
      </c>
      <c r="H1403" t="e">
        <f>#REF!</f>
        <v>#REF!</v>
      </c>
    </row>
    <row r="1404" spans="1:8">
      <c r="A1404" t="e">
        <f>#REF!</f>
        <v>#REF!</v>
      </c>
      <c r="B1404" t="e">
        <f>#REF!</f>
        <v>#REF!</v>
      </c>
      <c r="C1404" t="e">
        <f>#REF!</f>
        <v>#REF!</v>
      </c>
      <c r="D1404" t="e">
        <f>#REF!</f>
        <v>#REF!</v>
      </c>
      <c r="E1404" t="e">
        <f>#REF!</f>
        <v>#REF!</v>
      </c>
      <c r="F1404" t="e">
        <f>#REF!</f>
        <v>#REF!</v>
      </c>
      <c r="G1404" t="e">
        <f>#REF!</f>
        <v>#REF!</v>
      </c>
      <c r="H1404" t="e">
        <f>#REF!</f>
        <v>#REF!</v>
      </c>
    </row>
    <row r="1405" spans="1:8">
      <c r="A1405" t="e">
        <f>#REF!</f>
        <v>#REF!</v>
      </c>
      <c r="B1405" t="e">
        <f>#REF!</f>
        <v>#REF!</v>
      </c>
      <c r="C1405" t="e">
        <f>#REF!</f>
        <v>#REF!</v>
      </c>
      <c r="D1405" t="e">
        <f>#REF!</f>
        <v>#REF!</v>
      </c>
      <c r="E1405" t="e">
        <f>#REF!</f>
        <v>#REF!</v>
      </c>
      <c r="F1405" t="e">
        <f>#REF!</f>
        <v>#REF!</v>
      </c>
      <c r="G1405" t="e">
        <f>#REF!</f>
        <v>#REF!</v>
      </c>
      <c r="H1405" t="e">
        <f>#REF!</f>
        <v>#REF!</v>
      </c>
    </row>
    <row r="1406" spans="1:8">
      <c r="A1406" t="e">
        <f>#REF!</f>
        <v>#REF!</v>
      </c>
      <c r="B1406" t="e">
        <f>#REF!</f>
        <v>#REF!</v>
      </c>
      <c r="C1406" t="e">
        <f>#REF!</f>
        <v>#REF!</v>
      </c>
      <c r="D1406" t="e">
        <f>#REF!</f>
        <v>#REF!</v>
      </c>
      <c r="E1406" t="e">
        <f>#REF!</f>
        <v>#REF!</v>
      </c>
      <c r="F1406" t="e">
        <f>#REF!</f>
        <v>#REF!</v>
      </c>
      <c r="G1406" t="e">
        <f>#REF!</f>
        <v>#REF!</v>
      </c>
      <c r="H1406" t="e">
        <f>#REF!</f>
        <v>#REF!</v>
      </c>
    </row>
    <row r="1407" spans="1:8">
      <c r="A1407" t="e">
        <f>#REF!</f>
        <v>#REF!</v>
      </c>
      <c r="B1407" t="e">
        <f>#REF!</f>
        <v>#REF!</v>
      </c>
      <c r="C1407" t="e">
        <f>#REF!</f>
        <v>#REF!</v>
      </c>
      <c r="D1407" t="e">
        <f>#REF!</f>
        <v>#REF!</v>
      </c>
      <c r="E1407" t="e">
        <f>#REF!</f>
        <v>#REF!</v>
      </c>
      <c r="F1407" t="e">
        <f>#REF!</f>
        <v>#REF!</v>
      </c>
      <c r="G1407" t="e">
        <f>#REF!</f>
        <v>#REF!</v>
      </c>
      <c r="H1407" t="e">
        <f>#REF!</f>
        <v>#REF!</v>
      </c>
    </row>
    <row r="1408" spans="1:8">
      <c r="A1408" t="e">
        <f>#REF!</f>
        <v>#REF!</v>
      </c>
      <c r="B1408" t="e">
        <f>#REF!</f>
        <v>#REF!</v>
      </c>
      <c r="C1408" t="e">
        <f>#REF!</f>
        <v>#REF!</v>
      </c>
      <c r="D1408" t="e">
        <f>#REF!</f>
        <v>#REF!</v>
      </c>
      <c r="E1408" t="e">
        <f>#REF!</f>
        <v>#REF!</v>
      </c>
      <c r="F1408" t="e">
        <f>#REF!</f>
        <v>#REF!</v>
      </c>
      <c r="G1408" t="e">
        <f>#REF!</f>
        <v>#REF!</v>
      </c>
      <c r="H1408" t="e">
        <f>#REF!</f>
        <v>#REF!</v>
      </c>
    </row>
    <row r="1409" spans="1:8">
      <c r="A1409" t="e">
        <f>#REF!</f>
        <v>#REF!</v>
      </c>
      <c r="B1409" t="e">
        <f>#REF!</f>
        <v>#REF!</v>
      </c>
      <c r="C1409" t="e">
        <f>#REF!</f>
        <v>#REF!</v>
      </c>
      <c r="D1409" t="e">
        <f>#REF!</f>
        <v>#REF!</v>
      </c>
      <c r="E1409" t="e">
        <f>#REF!</f>
        <v>#REF!</v>
      </c>
      <c r="F1409" t="e">
        <f>#REF!</f>
        <v>#REF!</v>
      </c>
      <c r="G1409" t="e">
        <f>#REF!</f>
        <v>#REF!</v>
      </c>
      <c r="H1409" t="e">
        <f>#REF!</f>
        <v>#REF!</v>
      </c>
    </row>
    <row r="1410" spans="1:8">
      <c r="A1410" t="e">
        <f>#REF!</f>
        <v>#REF!</v>
      </c>
      <c r="B1410" t="e">
        <f>#REF!</f>
        <v>#REF!</v>
      </c>
      <c r="C1410" t="e">
        <f>#REF!</f>
        <v>#REF!</v>
      </c>
      <c r="D1410" t="e">
        <f>#REF!</f>
        <v>#REF!</v>
      </c>
      <c r="E1410" t="e">
        <f>#REF!</f>
        <v>#REF!</v>
      </c>
      <c r="F1410" t="e">
        <f>#REF!</f>
        <v>#REF!</v>
      </c>
      <c r="G1410" t="e">
        <f>#REF!</f>
        <v>#REF!</v>
      </c>
      <c r="H1410" t="e">
        <f>#REF!</f>
        <v>#REF!</v>
      </c>
    </row>
    <row r="1411" spans="1:8">
      <c r="A1411" t="e">
        <f>#REF!</f>
        <v>#REF!</v>
      </c>
      <c r="B1411" t="e">
        <f>#REF!</f>
        <v>#REF!</v>
      </c>
      <c r="C1411" t="e">
        <f>#REF!</f>
        <v>#REF!</v>
      </c>
      <c r="D1411" t="e">
        <f>#REF!</f>
        <v>#REF!</v>
      </c>
      <c r="E1411" t="e">
        <f>#REF!</f>
        <v>#REF!</v>
      </c>
      <c r="F1411" t="e">
        <f>#REF!</f>
        <v>#REF!</v>
      </c>
      <c r="G1411" t="e">
        <f>#REF!</f>
        <v>#REF!</v>
      </c>
      <c r="H1411" t="e">
        <f>#REF!</f>
        <v>#REF!</v>
      </c>
    </row>
    <row r="1412" spans="1:8">
      <c r="A1412" t="e">
        <f>#REF!</f>
        <v>#REF!</v>
      </c>
      <c r="B1412" t="e">
        <f>#REF!</f>
        <v>#REF!</v>
      </c>
      <c r="C1412" t="e">
        <f>#REF!</f>
        <v>#REF!</v>
      </c>
      <c r="D1412" t="e">
        <f>#REF!</f>
        <v>#REF!</v>
      </c>
      <c r="E1412" t="e">
        <f>#REF!</f>
        <v>#REF!</v>
      </c>
      <c r="F1412" t="e">
        <f>#REF!</f>
        <v>#REF!</v>
      </c>
      <c r="G1412" t="e">
        <f>#REF!</f>
        <v>#REF!</v>
      </c>
      <c r="H1412" t="e">
        <f>#REF!</f>
        <v>#REF!</v>
      </c>
    </row>
    <row r="1413" spans="1:8">
      <c r="A1413" t="e">
        <f>#REF!</f>
        <v>#REF!</v>
      </c>
      <c r="B1413" t="e">
        <f>#REF!</f>
        <v>#REF!</v>
      </c>
      <c r="C1413" t="e">
        <f>#REF!</f>
        <v>#REF!</v>
      </c>
      <c r="D1413" t="e">
        <f>#REF!</f>
        <v>#REF!</v>
      </c>
      <c r="E1413" t="e">
        <f>#REF!</f>
        <v>#REF!</v>
      </c>
      <c r="F1413" t="e">
        <f>#REF!</f>
        <v>#REF!</v>
      </c>
      <c r="G1413" t="e">
        <f>#REF!</f>
        <v>#REF!</v>
      </c>
      <c r="H1413" t="e">
        <f>#REF!</f>
        <v>#REF!</v>
      </c>
    </row>
    <row r="1414" spans="1:8">
      <c r="A1414" t="e">
        <f>#REF!</f>
        <v>#REF!</v>
      </c>
      <c r="B1414" t="e">
        <f>#REF!</f>
        <v>#REF!</v>
      </c>
      <c r="C1414" t="e">
        <f>#REF!</f>
        <v>#REF!</v>
      </c>
      <c r="D1414" t="e">
        <f>#REF!</f>
        <v>#REF!</v>
      </c>
      <c r="E1414" t="e">
        <f>#REF!</f>
        <v>#REF!</v>
      </c>
      <c r="F1414" t="e">
        <f>#REF!</f>
        <v>#REF!</v>
      </c>
      <c r="G1414" t="e">
        <f>#REF!</f>
        <v>#REF!</v>
      </c>
      <c r="H1414" t="e">
        <f>#REF!</f>
        <v>#REF!</v>
      </c>
    </row>
    <row r="1415" spans="1:8">
      <c r="A1415" t="e">
        <f>#REF!</f>
        <v>#REF!</v>
      </c>
      <c r="B1415" t="e">
        <f>#REF!</f>
        <v>#REF!</v>
      </c>
      <c r="C1415" t="e">
        <f>#REF!</f>
        <v>#REF!</v>
      </c>
      <c r="D1415" t="e">
        <f>#REF!</f>
        <v>#REF!</v>
      </c>
      <c r="E1415" t="e">
        <f>#REF!</f>
        <v>#REF!</v>
      </c>
      <c r="F1415" t="e">
        <f>#REF!</f>
        <v>#REF!</v>
      </c>
      <c r="G1415" t="e">
        <f>#REF!</f>
        <v>#REF!</v>
      </c>
      <c r="H1415" t="e">
        <f>#REF!</f>
        <v>#REF!</v>
      </c>
    </row>
    <row r="1416" spans="1:8">
      <c r="A1416" t="e">
        <f>#REF!</f>
        <v>#REF!</v>
      </c>
      <c r="B1416" t="e">
        <f>#REF!</f>
        <v>#REF!</v>
      </c>
      <c r="C1416" t="e">
        <f>#REF!</f>
        <v>#REF!</v>
      </c>
      <c r="D1416" t="e">
        <f>#REF!</f>
        <v>#REF!</v>
      </c>
      <c r="E1416" t="e">
        <f>#REF!</f>
        <v>#REF!</v>
      </c>
      <c r="F1416" t="e">
        <f>#REF!</f>
        <v>#REF!</v>
      </c>
      <c r="G1416" t="e">
        <f>#REF!</f>
        <v>#REF!</v>
      </c>
      <c r="H1416" t="e">
        <f>#REF!</f>
        <v>#REF!</v>
      </c>
    </row>
    <row r="1417" spans="1:8">
      <c r="A1417" t="e">
        <f>#REF!</f>
        <v>#REF!</v>
      </c>
      <c r="B1417" t="e">
        <f>#REF!</f>
        <v>#REF!</v>
      </c>
      <c r="C1417" t="e">
        <f>#REF!</f>
        <v>#REF!</v>
      </c>
      <c r="D1417" t="e">
        <f>#REF!</f>
        <v>#REF!</v>
      </c>
      <c r="E1417" t="e">
        <f>#REF!</f>
        <v>#REF!</v>
      </c>
      <c r="F1417" t="e">
        <f>#REF!</f>
        <v>#REF!</v>
      </c>
      <c r="G1417" t="e">
        <f>#REF!</f>
        <v>#REF!</v>
      </c>
      <c r="H1417" t="e">
        <f>#REF!</f>
        <v>#REF!</v>
      </c>
    </row>
    <row r="1418" spans="1:8">
      <c r="A1418" t="e">
        <f>#REF!</f>
        <v>#REF!</v>
      </c>
      <c r="B1418" t="e">
        <f>#REF!</f>
        <v>#REF!</v>
      </c>
      <c r="C1418" t="e">
        <f>#REF!</f>
        <v>#REF!</v>
      </c>
      <c r="D1418" t="e">
        <f>#REF!</f>
        <v>#REF!</v>
      </c>
      <c r="E1418" t="e">
        <f>#REF!</f>
        <v>#REF!</v>
      </c>
      <c r="F1418" t="e">
        <f>#REF!</f>
        <v>#REF!</v>
      </c>
      <c r="G1418" t="e">
        <f>#REF!</f>
        <v>#REF!</v>
      </c>
      <c r="H1418" t="e">
        <f>#REF!</f>
        <v>#REF!</v>
      </c>
    </row>
    <row r="1419" spans="1:8">
      <c r="A1419" t="e">
        <f>#REF!</f>
        <v>#REF!</v>
      </c>
      <c r="B1419" t="e">
        <f>#REF!</f>
        <v>#REF!</v>
      </c>
      <c r="C1419" t="e">
        <f>#REF!</f>
        <v>#REF!</v>
      </c>
      <c r="D1419" t="e">
        <f>#REF!</f>
        <v>#REF!</v>
      </c>
      <c r="E1419" t="e">
        <f>#REF!</f>
        <v>#REF!</v>
      </c>
      <c r="F1419" t="e">
        <f>#REF!</f>
        <v>#REF!</v>
      </c>
      <c r="G1419" t="e">
        <f>#REF!</f>
        <v>#REF!</v>
      </c>
      <c r="H1419" t="e">
        <f>#REF!</f>
        <v>#REF!</v>
      </c>
    </row>
    <row r="1420" spans="1:8">
      <c r="A1420" t="e">
        <f>#REF!</f>
        <v>#REF!</v>
      </c>
      <c r="B1420" t="e">
        <f>#REF!</f>
        <v>#REF!</v>
      </c>
      <c r="C1420" t="e">
        <f>#REF!</f>
        <v>#REF!</v>
      </c>
      <c r="D1420" t="e">
        <f>#REF!</f>
        <v>#REF!</v>
      </c>
      <c r="E1420" t="e">
        <f>#REF!</f>
        <v>#REF!</v>
      </c>
      <c r="F1420" t="e">
        <f>#REF!</f>
        <v>#REF!</v>
      </c>
      <c r="G1420" t="e">
        <f>#REF!</f>
        <v>#REF!</v>
      </c>
      <c r="H1420" t="e">
        <f>#REF!</f>
        <v>#REF!</v>
      </c>
    </row>
    <row r="1421" spans="1:8">
      <c r="A1421" t="e">
        <f>#REF!</f>
        <v>#REF!</v>
      </c>
      <c r="B1421" t="e">
        <f>#REF!</f>
        <v>#REF!</v>
      </c>
      <c r="C1421" t="e">
        <f>#REF!</f>
        <v>#REF!</v>
      </c>
      <c r="D1421" t="e">
        <f>#REF!</f>
        <v>#REF!</v>
      </c>
      <c r="E1421" t="e">
        <f>#REF!</f>
        <v>#REF!</v>
      </c>
      <c r="F1421" t="e">
        <f>#REF!</f>
        <v>#REF!</v>
      </c>
      <c r="G1421" t="e">
        <f>#REF!</f>
        <v>#REF!</v>
      </c>
      <c r="H1421" t="e">
        <f>#REF!</f>
        <v>#REF!</v>
      </c>
    </row>
    <row r="1422" spans="1:8">
      <c r="A1422" t="e">
        <f>#REF!</f>
        <v>#REF!</v>
      </c>
      <c r="B1422" t="e">
        <f>#REF!</f>
        <v>#REF!</v>
      </c>
      <c r="C1422" t="e">
        <f>#REF!</f>
        <v>#REF!</v>
      </c>
      <c r="D1422" t="e">
        <f>#REF!</f>
        <v>#REF!</v>
      </c>
      <c r="E1422" t="e">
        <f>#REF!</f>
        <v>#REF!</v>
      </c>
      <c r="F1422" t="e">
        <f>#REF!</f>
        <v>#REF!</v>
      </c>
      <c r="G1422" t="e">
        <f>#REF!</f>
        <v>#REF!</v>
      </c>
      <c r="H1422" t="e">
        <f>#REF!</f>
        <v>#REF!</v>
      </c>
    </row>
    <row r="1423" spans="1:8">
      <c r="A1423" t="e">
        <f>#REF!</f>
        <v>#REF!</v>
      </c>
      <c r="B1423" t="e">
        <f>#REF!</f>
        <v>#REF!</v>
      </c>
      <c r="C1423" t="e">
        <f>#REF!</f>
        <v>#REF!</v>
      </c>
      <c r="D1423" t="e">
        <f>#REF!</f>
        <v>#REF!</v>
      </c>
      <c r="E1423" t="e">
        <f>#REF!</f>
        <v>#REF!</v>
      </c>
      <c r="F1423" t="e">
        <f>#REF!</f>
        <v>#REF!</v>
      </c>
      <c r="G1423" t="e">
        <f>#REF!</f>
        <v>#REF!</v>
      </c>
      <c r="H1423" t="e">
        <f>#REF!</f>
        <v>#REF!</v>
      </c>
    </row>
    <row r="1424" spans="1:8">
      <c r="A1424" t="e">
        <f>#REF!</f>
        <v>#REF!</v>
      </c>
      <c r="B1424" t="e">
        <f>#REF!</f>
        <v>#REF!</v>
      </c>
      <c r="C1424" t="e">
        <f>#REF!</f>
        <v>#REF!</v>
      </c>
      <c r="D1424" t="e">
        <f>#REF!</f>
        <v>#REF!</v>
      </c>
      <c r="E1424" t="e">
        <f>#REF!</f>
        <v>#REF!</v>
      </c>
      <c r="F1424" t="e">
        <f>#REF!</f>
        <v>#REF!</v>
      </c>
      <c r="G1424" t="e">
        <f>#REF!</f>
        <v>#REF!</v>
      </c>
      <c r="H1424" t="e">
        <f>#REF!</f>
        <v>#REF!</v>
      </c>
    </row>
    <row r="1425" spans="1:8">
      <c r="A1425" t="e">
        <f>#REF!</f>
        <v>#REF!</v>
      </c>
      <c r="B1425" t="e">
        <f>#REF!</f>
        <v>#REF!</v>
      </c>
      <c r="C1425" t="e">
        <f>#REF!</f>
        <v>#REF!</v>
      </c>
      <c r="D1425" t="e">
        <f>#REF!</f>
        <v>#REF!</v>
      </c>
      <c r="E1425" t="e">
        <f>#REF!</f>
        <v>#REF!</v>
      </c>
      <c r="F1425" t="e">
        <f>#REF!</f>
        <v>#REF!</v>
      </c>
      <c r="G1425" t="e">
        <f>#REF!</f>
        <v>#REF!</v>
      </c>
      <c r="H1425" t="e">
        <f>#REF!</f>
        <v>#REF!</v>
      </c>
    </row>
    <row r="1426" spans="1:8">
      <c r="A1426" t="e">
        <f>#REF!</f>
        <v>#REF!</v>
      </c>
      <c r="B1426" t="e">
        <f>#REF!</f>
        <v>#REF!</v>
      </c>
      <c r="C1426" t="e">
        <f>#REF!</f>
        <v>#REF!</v>
      </c>
      <c r="D1426" t="e">
        <f>#REF!</f>
        <v>#REF!</v>
      </c>
      <c r="E1426" t="e">
        <f>#REF!</f>
        <v>#REF!</v>
      </c>
      <c r="F1426" t="e">
        <f>#REF!</f>
        <v>#REF!</v>
      </c>
      <c r="G1426" t="e">
        <f>#REF!</f>
        <v>#REF!</v>
      </c>
      <c r="H1426" t="e">
        <f>#REF!</f>
        <v>#REF!</v>
      </c>
    </row>
    <row r="1427" spans="1:8">
      <c r="A1427" t="e">
        <f>#REF!</f>
        <v>#REF!</v>
      </c>
      <c r="B1427" t="e">
        <f>#REF!</f>
        <v>#REF!</v>
      </c>
      <c r="C1427" t="e">
        <f>#REF!</f>
        <v>#REF!</v>
      </c>
      <c r="D1427" t="e">
        <f>#REF!</f>
        <v>#REF!</v>
      </c>
      <c r="E1427" t="e">
        <f>#REF!</f>
        <v>#REF!</v>
      </c>
      <c r="F1427" t="e">
        <f>#REF!</f>
        <v>#REF!</v>
      </c>
      <c r="G1427" t="e">
        <f>#REF!</f>
        <v>#REF!</v>
      </c>
      <c r="H1427" t="e">
        <f>#REF!</f>
        <v>#REF!</v>
      </c>
    </row>
    <row r="1428" spans="1:8">
      <c r="A1428" t="e">
        <f>#REF!</f>
        <v>#REF!</v>
      </c>
      <c r="B1428" t="e">
        <f>#REF!</f>
        <v>#REF!</v>
      </c>
      <c r="C1428" t="e">
        <f>#REF!</f>
        <v>#REF!</v>
      </c>
      <c r="D1428" t="e">
        <f>#REF!</f>
        <v>#REF!</v>
      </c>
      <c r="E1428" t="e">
        <f>#REF!</f>
        <v>#REF!</v>
      </c>
      <c r="F1428" t="e">
        <f>#REF!</f>
        <v>#REF!</v>
      </c>
      <c r="G1428" t="e">
        <f>#REF!</f>
        <v>#REF!</v>
      </c>
      <c r="H1428" t="e">
        <f>#REF!</f>
        <v>#REF!</v>
      </c>
    </row>
    <row r="1429" spans="1:8">
      <c r="A1429" t="e">
        <f>#REF!</f>
        <v>#REF!</v>
      </c>
      <c r="B1429" t="e">
        <f>#REF!</f>
        <v>#REF!</v>
      </c>
      <c r="C1429" t="e">
        <f>#REF!</f>
        <v>#REF!</v>
      </c>
      <c r="D1429" t="e">
        <f>#REF!</f>
        <v>#REF!</v>
      </c>
      <c r="E1429" t="e">
        <f>#REF!</f>
        <v>#REF!</v>
      </c>
      <c r="F1429" t="e">
        <f>#REF!</f>
        <v>#REF!</v>
      </c>
      <c r="G1429" t="e">
        <f>#REF!</f>
        <v>#REF!</v>
      </c>
      <c r="H1429" t="e">
        <f>#REF!</f>
        <v>#REF!</v>
      </c>
    </row>
    <row r="1430" spans="1:8">
      <c r="A1430" t="e">
        <f>#REF!</f>
        <v>#REF!</v>
      </c>
      <c r="B1430" t="e">
        <f>#REF!</f>
        <v>#REF!</v>
      </c>
      <c r="C1430" t="e">
        <f>#REF!</f>
        <v>#REF!</v>
      </c>
      <c r="D1430" t="e">
        <f>#REF!</f>
        <v>#REF!</v>
      </c>
      <c r="E1430" t="e">
        <f>#REF!</f>
        <v>#REF!</v>
      </c>
      <c r="F1430" t="e">
        <f>#REF!</f>
        <v>#REF!</v>
      </c>
      <c r="G1430" t="e">
        <f>#REF!</f>
        <v>#REF!</v>
      </c>
      <c r="H1430" t="e">
        <f>#REF!</f>
        <v>#REF!</v>
      </c>
    </row>
    <row r="1431" spans="1:8">
      <c r="A1431" t="e">
        <f>#REF!</f>
        <v>#REF!</v>
      </c>
      <c r="B1431" t="e">
        <f>#REF!</f>
        <v>#REF!</v>
      </c>
      <c r="C1431" t="e">
        <f>#REF!</f>
        <v>#REF!</v>
      </c>
      <c r="D1431" t="e">
        <f>#REF!</f>
        <v>#REF!</v>
      </c>
      <c r="E1431" t="e">
        <f>#REF!</f>
        <v>#REF!</v>
      </c>
      <c r="F1431" t="e">
        <f>#REF!</f>
        <v>#REF!</v>
      </c>
      <c r="G1431" t="e">
        <f>#REF!</f>
        <v>#REF!</v>
      </c>
      <c r="H1431" t="e">
        <f>#REF!</f>
        <v>#REF!</v>
      </c>
    </row>
    <row r="1432" spans="1:8">
      <c r="A1432" t="e">
        <f>#REF!</f>
        <v>#REF!</v>
      </c>
      <c r="B1432" t="e">
        <f>#REF!</f>
        <v>#REF!</v>
      </c>
      <c r="C1432" t="e">
        <f>#REF!</f>
        <v>#REF!</v>
      </c>
      <c r="D1432" t="e">
        <f>#REF!</f>
        <v>#REF!</v>
      </c>
      <c r="E1432" t="e">
        <f>#REF!</f>
        <v>#REF!</v>
      </c>
      <c r="F1432" t="e">
        <f>#REF!</f>
        <v>#REF!</v>
      </c>
      <c r="G1432" t="e">
        <f>#REF!</f>
        <v>#REF!</v>
      </c>
      <c r="H1432" t="e">
        <f>#REF!</f>
        <v>#REF!</v>
      </c>
    </row>
    <row r="1433" spans="1:8">
      <c r="A1433" t="e">
        <f>#REF!</f>
        <v>#REF!</v>
      </c>
      <c r="B1433" t="e">
        <f>#REF!</f>
        <v>#REF!</v>
      </c>
      <c r="C1433" t="e">
        <f>#REF!</f>
        <v>#REF!</v>
      </c>
      <c r="D1433" t="e">
        <f>#REF!</f>
        <v>#REF!</v>
      </c>
      <c r="E1433" t="e">
        <f>#REF!</f>
        <v>#REF!</v>
      </c>
      <c r="F1433" t="e">
        <f>#REF!</f>
        <v>#REF!</v>
      </c>
      <c r="G1433" t="e">
        <f>#REF!</f>
        <v>#REF!</v>
      </c>
      <c r="H1433" t="e">
        <f>#REF!</f>
        <v>#REF!</v>
      </c>
    </row>
    <row r="1434" spans="1:8">
      <c r="A1434" t="e">
        <f>#REF!</f>
        <v>#REF!</v>
      </c>
      <c r="B1434" t="e">
        <f>#REF!</f>
        <v>#REF!</v>
      </c>
      <c r="C1434" t="e">
        <f>#REF!</f>
        <v>#REF!</v>
      </c>
      <c r="D1434" t="e">
        <f>#REF!</f>
        <v>#REF!</v>
      </c>
      <c r="E1434" t="e">
        <f>#REF!</f>
        <v>#REF!</v>
      </c>
      <c r="F1434" t="e">
        <f>#REF!</f>
        <v>#REF!</v>
      </c>
      <c r="G1434" t="e">
        <f>#REF!</f>
        <v>#REF!</v>
      </c>
      <c r="H1434" t="e">
        <f>#REF!</f>
        <v>#REF!</v>
      </c>
    </row>
    <row r="1435" spans="1:8">
      <c r="A1435" t="e">
        <f>#REF!</f>
        <v>#REF!</v>
      </c>
      <c r="B1435" t="e">
        <f>#REF!</f>
        <v>#REF!</v>
      </c>
      <c r="C1435" t="e">
        <f>#REF!</f>
        <v>#REF!</v>
      </c>
      <c r="D1435" t="e">
        <f>#REF!</f>
        <v>#REF!</v>
      </c>
      <c r="E1435" t="e">
        <f>#REF!</f>
        <v>#REF!</v>
      </c>
      <c r="F1435" t="e">
        <f>#REF!</f>
        <v>#REF!</v>
      </c>
      <c r="G1435" t="e">
        <f>#REF!</f>
        <v>#REF!</v>
      </c>
      <c r="H1435" t="e">
        <f>#REF!</f>
        <v>#REF!</v>
      </c>
    </row>
    <row r="1436" spans="1:8">
      <c r="A1436" t="e">
        <f>#REF!</f>
        <v>#REF!</v>
      </c>
      <c r="B1436" t="e">
        <f>#REF!</f>
        <v>#REF!</v>
      </c>
      <c r="C1436" t="e">
        <f>#REF!</f>
        <v>#REF!</v>
      </c>
      <c r="D1436" t="e">
        <f>#REF!</f>
        <v>#REF!</v>
      </c>
      <c r="E1436" t="e">
        <f>#REF!</f>
        <v>#REF!</v>
      </c>
      <c r="F1436" t="e">
        <f>#REF!</f>
        <v>#REF!</v>
      </c>
      <c r="G1436" t="e">
        <f>#REF!</f>
        <v>#REF!</v>
      </c>
      <c r="H1436" t="e">
        <f>#REF!</f>
        <v>#REF!</v>
      </c>
    </row>
    <row r="1437" spans="1:8">
      <c r="A1437" t="e">
        <f>#REF!</f>
        <v>#REF!</v>
      </c>
      <c r="B1437" t="e">
        <f>#REF!</f>
        <v>#REF!</v>
      </c>
      <c r="C1437" t="e">
        <f>#REF!</f>
        <v>#REF!</v>
      </c>
      <c r="D1437" t="e">
        <f>#REF!</f>
        <v>#REF!</v>
      </c>
      <c r="E1437" t="e">
        <f>#REF!</f>
        <v>#REF!</v>
      </c>
      <c r="F1437" t="e">
        <f>#REF!</f>
        <v>#REF!</v>
      </c>
      <c r="G1437" t="e">
        <f>#REF!</f>
        <v>#REF!</v>
      </c>
      <c r="H1437" t="e">
        <f>#REF!</f>
        <v>#REF!</v>
      </c>
    </row>
    <row r="1438" spans="1:8">
      <c r="A1438" t="e">
        <f>#REF!</f>
        <v>#REF!</v>
      </c>
      <c r="B1438" t="e">
        <f>#REF!</f>
        <v>#REF!</v>
      </c>
      <c r="C1438" t="e">
        <f>#REF!</f>
        <v>#REF!</v>
      </c>
      <c r="D1438" t="e">
        <f>#REF!</f>
        <v>#REF!</v>
      </c>
      <c r="E1438" t="e">
        <f>#REF!</f>
        <v>#REF!</v>
      </c>
      <c r="F1438" t="e">
        <f>#REF!</f>
        <v>#REF!</v>
      </c>
      <c r="G1438" t="e">
        <f>#REF!</f>
        <v>#REF!</v>
      </c>
      <c r="H1438" t="e">
        <f>#REF!</f>
        <v>#REF!</v>
      </c>
    </row>
    <row r="1439" spans="1:8">
      <c r="A1439" t="e">
        <f>#REF!</f>
        <v>#REF!</v>
      </c>
      <c r="B1439" t="e">
        <f>#REF!</f>
        <v>#REF!</v>
      </c>
      <c r="C1439" t="e">
        <f>#REF!</f>
        <v>#REF!</v>
      </c>
      <c r="D1439" t="e">
        <f>#REF!</f>
        <v>#REF!</v>
      </c>
      <c r="E1439" t="e">
        <f>#REF!</f>
        <v>#REF!</v>
      </c>
      <c r="F1439" t="e">
        <f>#REF!</f>
        <v>#REF!</v>
      </c>
      <c r="G1439" t="e">
        <f>#REF!</f>
        <v>#REF!</v>
      </c>
      <c r="H1439" t="e">
        <f>#REF!</f>
        <v>#REF!</v>
      </c>
    </row>
    <row r="1440" spans="1:8">
      <c r="A1440" t="e">
        <f>#REF!</f>
        <v>#REF!</v>
      </c>
      <c r="B1440" t="e">
        <f>#REF!</f>
        <v>#REF!</v>
      </c>
      <c r="C1440" t="e">
        <f>#REF!</f>
        <v>#REF!</v>
      </c>
      <c r="D1440" t="e">
        <f>#REF!</f>
        <v>#REF!</v>
      </c>
      <c r="E1440" t="e">
        <f>#REF!</f>
        <v>#REF!</v>
      </c>
      <c r="F1440" t="e">
        <f>#REF!</f>
        <v>#REF!</v>
      </c>
      <c r="G1440" t="e">
        <f>#REF!</f>
        <v>#REF!</v>
      </c>
      <c r="H1440" t="e">
        <f>#REF!</f>
        <v>#REF!</v>
      </c>
    </row>
    <row r="1441" spans="1:8">
      <c r="A1441" t="e">
        <f>#REF!</f>
        <v>#REF!</v>
      </c>
      <c r="B1441" t="e">
        <f>#REF!</f>
        <v>#REF!</v>
      </c>
      <c r="C1441" t="e">
        <f>#REF!</f>
        <v>#REF!</v>
      </c>
      <c r="D1441" t="e">
        <f>#REF!</f>
        <v>#REF!</v>
      </c>
      <c r="E1441" t="e">
        <f>#REF!</f>
        <v>#REF!</v>
      </c>
      <c r="F1441" t="e">
        <f>#REF!</f>
        <v>#REF!</v>
      </c>
      <c r="G1441" t="e">
        <f>#REF!</f>
        <v>#REF!</v>
      </c>
      <c r="H1441" t="e">
        <f>#REF!</f>
        <v>#REF!</v>
      </c>
    </row>
    <row r="1442" spans="1:8">
      <c r="A1442" t="e">
        <f>#REF!</f>
        <v>#REF!</v>
      </c>
      <c r="B1442" t="e">
        <f>#REF!</f>
        <v>#REF!</v>
      </c>
      <c r="C1442" t="e">
        <f>#REF!</f>
        <v>#REF!</v>
      </c>
      <c r="D1442" t="e">
        <f>#REF!</f>
        <v>#REF!</v>
      </c>
      <c r="E1442" t="e">
        <f>#REF!</f>
        <v>#REF!</v>
      </c>
      <c r="F1442" t="e">
        <f>#REF!</f>
        <v>#REF!</v>
      </c>
      <c r="G1442" t="e">
        <f>#REF!</f>
        <v>#REF!</v>
      </c>
      <c r="H1442" t="e">
        <f>#REF!</f>
        <v>#REF!</v>
      </c>
    </row>
    <row r="1443" spans="1:8">
      <c r="A1443" t="e">
        <f>#REF!</f>
        <v>#REF!</v>
      </c>
      <c r="B1443" t="e">
        <f>#REF!</f>
        <v>#REF!</v>
      </c>
      <c r="C1443" t="e">
        <f>#REF!</f>
        <v>#REF!</v>
      </c>
      <c r="D1443" t="e">
        <f>#REF!</f>
        <v>#REF!</v>
      </c>
      <c r="E1443" t="e">
        <f>#REF!</f>
        <v>#REF!</v>
      </c>
      <c r="F1443" t="e">
        <f>#REF!</f>
        <v>#REF!</v>
      </c>
      <c r="G1443" t="e">
        <f>#REF!</f>
        <v>#REF!</v>
      </c>
      <c r="H1443" t="e">
        <f>#REF!</f>
        <v>#REF!</v>
      </c>
    </row>
    <row r="1444" spans="1:8">
      <c r="A1444" t="e">
        <f>#REF!</f>
        <v>#REF!</v>
      </c>
      <c r="B1444" t="e">
        <f>#REF!</f>
        <v>#REF!</v>
      </c>
      <c r="C1444" t="e">
        <f>#REF!</f>
        <v>#REF!</v>
      </c>
      <c r="D1444" t="e">
        <f>#REF!</f>
        <v>#REF!</v>
      </c>
      <c r="E1444" t="e">
        <f>#REF!</f>
        <v>#REF!</v>
      </c>
      <c r="F1444" t="e">
        <f>#REF!</f>
        <v>#REF!</v>
      </c>
      <c r="G1444" t="e">
        <f>#REF!</f>
        <v>#REF!</v>
      </c>
      <c r="H1444" t="e">
        <f>#REF!</f>
        <v>#REF!</v>
      </c>
    </row>
    <row r="1445" spans="1:8">
      <c r="A1445" t="e">
        <f>#REF!</f>
        <v>#REF!</v>
      </c>
      <c r="B1445" t="e">
        <f>#REF!</f>
        <v>#REF!</v>
      </c>
      <c r="C1445" t="e">
        <f>#REF!</f>
        <v>#REF!</v>
      </c>
      <c r="D1445" t="e">
        <f>#REF!</f>
        <v>#REF!</v>
      </c>
      <c r="E1445" t="e">
        <f>#REF!</f>
        <v>#REF!</v>
      </c>
      <c r="F1445" t="e">
        <f>#REF!</f>
        <v>#REF!</v>
      </c>
      <c r="G1445" t="e">
        <f>#REF!</f>
        <v>#REF!</v>
      </c>
      <c r="H1445" t="e">
        <f>#REF!</f>
        <v>#REF!</v>
      </c>
    </row>
    <row r="1446" spans="1:8">
      <c r="A1446" t="e">
        <f>#REF!</f>
        <v>#REF!</v>
      </c>
      <c r="B1446" t="e">
        <f>#REF!</f>
        <v>#REF!</v>
      </c>
      <c r="C1446" t="e">
        <f>#REF!</f>
        <v>#REF!</v>
      </c>
      <c r="D1446" t="e">
        <f>#REF!</f>
        <v>#REF!</v>
      </c>
      <c r="E1446" t="e">
        <f>#REF!</f>
        <v>#REF!</v>
      </c>
      <c r="F1446" t="e">
        <f>#REF!</f>
        <v>#REF!</v>
      </c>
      <c r="G1446" t="e">
        <f>#REF!</f>
        <v>#REF!</v>
      </c>
      <c r="H1446" t="e">
        <f>#REF!</f>
        <v>#REF!</v>
      </c>
    </row>
    <row r="1447" spans="1:8">
      <c r="A1447" t="e">
        <f>#REF!</f>
        <v>#REF!</v>
      </c>
      <c r="B1447" t="e">
        <f>#REF!</f>
        <v>#REF!</v>
      </c>
      <c r="C1447" t="e">
        <f>#REF!</f>
        <v>#REF!</v>
      </c>
      <c r="D1447" t="e">
        <f>#REF!</f>
        <v>#REF!</v>
      </c>
      <c r="E1447" t="e">
        <f>#REF!</f>
        <v>#REF!</v>
      </c>
      <c r="F1447" t="e">
        <f>#REF!</f>
        <v>#REF!</v>
      </c>
      <c r="G1447" t="e">
        <f>#REF!</f>
        <v>#REF!</v>
      </c>
      <c r="H1447" t="e">
        <f>#REF!</f>
        <v>#REF!</v>
      </c>
    </row>
    <row r="1448" spans="1:8">
      <c r="A1448" t="e">
        <f>#REF!</f>
        <v>#REF!</v>
      </c>
      <c r="B1448" t="e">
        <f>#REF!</f>
        <v>#REF!</v>
      </c>
      <c r="C1448" t="e">
        <f>#REF!</f>
        <v>#REF!</v>
      </c>
      <c r="D1448" t="e">
        <f>#REF!</f>
        <v>#REF!</v>
      </c>
      <c r="E1448" t="e">
        <f>#REF!</f>
        <v>#REF!</v>
      </c>
      <c r="F1448" t="e">
        <f>#REF!</f>
        <v>#REF!</v>
      </c>
      <c r="G1448" t="e">
        <f>#REF!</f>
        <v>#REF!</v>
      </c>
      <c r="H1448" t="e">
        <f>#REF!</f>
        <v>#REF!</v>
      </c>
    </row>
    <row r="1449" spans="1:8">
      <c r="A1449" t="e">
        <f>#REF!</f>
        <v>#REF!</v>
      </c>
      <c r="B1449" t="e">
        <f>#REF!</f>
        <v>#REF!</v>
      </c>
      <c r="C1449" t="e">
        <f>#REF!</f>
        <v>#REF!</v>
      </c>
      <c r="D1449" t="e">
        <f>#REF!</f>
        <v>#REF!</v>
      </c>
      <c r="E1449" t="e">
        <f>#REF!</f>
        <v>#REF!</v>
      </c>
      <c r="F1449" t="e">
        <f>#REF!</f>
        <v>#REF!</v>
      </c>
      <c r="G1449" t="e">
        <f>#REF!</f>
        <v>#REF!</v>
      </c>
      <c r="H1449" t="e">
        <f>#REF!</f>
        <v>#REF!</v>
      </c>
    </row>
    <row r="1450" spans="1:8">
      <c r="A1450" t="e">
        <f>#REF!</f>
        <v>#REF!</v>
      </c>
      <c r="B1450" t="e">
        <f>#REF!</f>
        <v>#REF!</v>
      </c>
      <c r="C1450" t="e">
        <f>#REF!</f>
        <v>#REF!</v>
      </c>
      <c r="D1450" t="e">
        <f>#REF!</f>
        <v>#REF!</v>
      </c>
      <c r="E1450" t="e">
        <f>#REF!</f>
        <v>#REF!</v>
      </c>
      <c r="F1450" t="e">
        <f>#REF!</f>
        <v>#REF!</v>
      </c>
      <c r="G1450" t="e">
        <f>#REF!</f>
        <v>#REF!</v>
      </c>
      <c r="H1450" t="e">
        <f>#REF!</f>
        <v>#REF!</v>
      </c>
    </row>
    <row r="1451" spans="1:8">
      <c r="A1451" t="e">
        <f>#REF!</f>
        <v>#REF!</v>
      </c>
      <c r="B1451" t="e">
        <f>#REF!</f>
        <v>#REF!</v>
      </c>
      <c r="C1451" t="e">
        <f>#REF!</f>
        <v>#REF!</v>
      </c>
      <c r="D1451" t="e">
        <f>#REF!</f>
        <v>#REF!</v>
      </c>
      <c r="E1451" t="e">
        <f>#REF!</f>
        <v>#REF!</v>
      </c>
      <c r="F1451" t="e">
        <f>#REF!</f>
        <v>#REF!</v>
      </c>
      <c r="G1451" t="e">
        <f>#REF!</f>
        <v>#REF!</v>
      </c>
      <c r="H1451" t="e">
        <f>#REF!</f>
        <v>#REF!</v>
      </c>
    </row>
    <row r="1452" spans="1:8">
      <c r="A1452" t="e">
        <f>#REF!</f>
        <v>#REF!</v>
      </c>
      <c r="B1452" t="e">
        <f>#REF!</f>
        <v>#REF!</v>
      </c>
      <c r="C1452" t="e">
        <f>#REF!</f>
        <v>#REF!</v>
      </c>
      <c r="D1452" t="e">
        <f>#REF!</f>
        <v>#REF!</v>
      </c>
      <c r="E1452" t="e">
        <f>#REF!</f>
        <v>#REF!</v>
      </c>
      <c r="F1452" t="e">
        <f>#REF!</f>
        <v>#REF!</v>
      </c>
      <c r="G1452" t="e">
        <f>#REF!</f>
        <v>#REF!</v>
      </c>
      <c r="H1452" t="e">
        <f>#REF!</f>
        <v>#REF!</v>
      </c>
    </row>
    <row r="1453" spans="1:8">
      <c r="A1453" t="e">
        <f>#REF!</f>
        <v>#REF!</v>
      </c>
      <c r="B1453" t="e">
        <f>#REF!</f>
        <v>#REF!</v>
      </c>
      <c r="C1453" t="e">
        <f>#REF!</f>
        <v>#REF!</v>
      </c>
      <c r="D1453" t="e">
        <f>#REF!</f>
        <v>#REF!</v>
      </c>
      <c r="E1453" t="e">
        <f>#REF!</f>
        <v>#REF!</v>
      </c>
      <c r="F1453" t="e">
        <f>#REF!</f>
        <v>#REF!</v>
      </c>
      <c r="G1453" t="e">
        <f>#REF!</f>
        <v>#REF!</v>
      </c>
      <c r="H1453" t="e">
        <f>#REF!</f>
        <v>#REF!</v>
      </c>
    </row>
    <row r="1454" spans="1:8">
      <c r="A1454" t="e">
        <f>#REF!</f>
        <v>#REF!</v>
      </c>
      <c r="B1454" t="e">
        <f>#REF!</f>
        <v>#REF!</v>
      </c>
      <c r="C1454" t="e">
        <f>#REF!</f>
        <v>#REF!</v>
      </c>
      <c r="D1454" t="e">
        <f>#REF!</f>
        <v>#REF!</v>
      </c>
      <c r="E1454" t="e">
        <f>#REF!</f>
        <v>#REF!</v>
      </c>
      <c r="F1454" t="e">
        <f>#REF!</f>
        <v>#REF!</v>
      </c>
      <c r="G1454" t="e">
        <f>#REF!</f>
        <v>#REF!</v>
      </c>
      <c r="H1454" t="e">
        <f>#REF!</f>
        <v>#REF!</v>
      </c>
    </row>
    <row r="1455" spans="1:8">
      <c r="A1455" t="e">
        <f>#REF!</f>
        <v>#REF!</v>
      </c>
      <c r="B1455" t="e">
        <f>#REF!</f>
        <v>#REF!</v>
      </c>
      <c r="C1455" t="e">
        <f>#REF!</f>
        <v>#REF!</v>
      </c>
      <c r="D1455" t="e">
        <f>#REF!</f>
        <v>#REF!</v>
      </c>
      <c r="E1455" t="e">
        <f>#REF!</f>
        <v>#REF!</v>
      </c>
      <c r="F1455" t="e">
        <f>#REF!</f>
        <v>#REF!</v>
      </c>
      <c r="G1455" t="e">
        <f>#REF!</f>
        <v>#REF!</v>
      </c>
      <c r="H1455" t="e">
        <f>#REF!</f>
        <v>#REF!</v>
      </c>
    </row>
    <row r="1456" spans="1:8">
      <c r="A1456" t="e">
        <f>#REF!</f>
        <v>#REF!</v>
      </c>
      <c r="B1456" t="e">
        <f>#REF!</f>
        <v>#REF!</v>
      </c>
      <c r="C1456" t="e">
        <f>#REF!</f>
        <v>#REF!</v>
      </c>
      <c r="D1456" t="e">
        <f>#REF!</f>
        <v>#REF!</v>
      </c>
      <c r="E1456" t="e">
        <f>#REF!</f>
        <v>#REF!</v>
      </c>
      <c r="F1456" t="e">
        <f>#REF!</f>
        <v>#REF!</v>
      </c>
      <c r="G1456" t="e">
        <f>#REF!</f>
        <v>#REF!</v>
      </c>
      <c r="H1456" t="e">
        <f>#REF!</f>
        <v>#REF!</v>
      </c>
    </row>
    <row r="1457" spans="1:8">
      <c r="A1457" t="e">
        <f>#REF!</f>
        <v>#REF!</v>
      </c>
      <c r="B1457" t="e">
        <f>#REF!</f>
        <v>#REF!</v>
      </c>
      <c r="C1457" t="e">
        <f>#REF!</f>
        <v>#REF!</v>
      </c>
      <c r="D1457" t="e">
        <f>#REF!</f>
        <v>#REF!</v>
      </c>
      <c r="E1457" t="e">
        <f>#REF!</f>
        <v>#REF!</v>
      </c>
      <c r="F1457" t="e">
        <f>#REF!</f>
        <v>#REF!</v>
      </c>
      <c r="G1457" t="e">
        <f>#REF!</f>
        <v>#REF!</v>
      </c>
      <c r="H1457" t="e">
        <f>#REF!</f>
        <v>#REF!</v>
      </c>
    </row>
    <row r="1458" spans="1:8">
      <c r="A1458" t="e">
        <f>#REF!</f>
        <v>#REF!</v>
      </c>
      <c r="B1458" t="e">
        <f>#REF!</f>
        <v>#REF!</v>
      </c>
      <c r="C1458" t="e">
        <f>#REF!</f>
        <v>#REF!</v>
      </c>
      <c r="D1458" t="e">
        <f>#REF!</f>
        <v>#REF!</v>
      </c>
      <c r="E1458" t="e">
        <f>#REF!</f>
        <v>#REF!</v>
      </c>
      <c r="F1458" t="e">
        <f>#REF!</f>
        <v>#REF!</v>
      </c>
      <c r="G1458" t="e">
        <f>#REF!</f>
        <v>#REF!</v>
      </c>
      <c r="H1458" t="e">
        <f>#REF!</f>
        <v>#REF!</v>
      </c>
    </row>
    <row r="1459" spans="1:8">
      <c r="A1459" t="e">
        <f>#REF!</f>
        <v>#REF!</v>
      </c>
      <c r="B1459" t="e">
        <f>#REF!</f>
        <v>#REF!</v>
      </c>
      <c r="C1459" t="e">
        <f>#REF!</f>
        <v>#REF!</v>
      </c>
      <c r="D1459" t="e">
        <f>#REF!</f>
        <v>#REF!</v>
      </c>
      <c r="E1459" t="e">
        <f>#REF!</f>
        <v>#REF!</v>
      </c>
      <c r="F1459" t="e">
        <f>#REF!</f>
        <v>#REF!</v>
      </c>
      <c r="G1459" t="e">
        <f>#REF!</f>
        <v>#REF!</v>
      </c>
      <c r="H1459" t="e">
        <f>#REF!</f>
        <v>#REF!</v>
      </c>
    </row>
    <row r="1460" spans="1:8">
      <c r="A1460" t="e">
        <f>#REF!</f>
        <v>#REF!</v>
      </c>
      <c r="B1460" t="e">
        <f>#REF!</f>
        <v>#REF!</v>
      </c>
      <c r="C1460" t="e">
        <f>#REF!</f>
        <v>#REF!</v>
      </c>
      <c r="D1460" t="e">
        <f>#REF!</f>
        <v>#REF!</v>
      </c>
      <c r="E1460" t="e">
        <f>#REF!</f>
        <v>#REF!</v>
      </c>
      <c r="F1460" t="e">
        <f>#REF!</f>
        <v>#REF!</v>
      </c>
      <c r="G1460" t="e">
        <f>#REF!</f>
        <v>#REF!</v>
      </c>
      <c r="H1460" t="e">
        <f>#REF!</f>
        <v>#REF!</v>
      </c>
    </row>
    <row r="1461" spans="1:8">
      <c r="A1461" t="e">
        <f>#REF!</f>
        <v>#REF!</v>
      </c>
      <c r="B1461" t="e">
        <f>#REF!</f>
        <v>#REF!</v>
      </c>
      <c r="C1461" t="e">
        <f>#REF!</f>
        <v>#REF!</v>
      </c>
      <c r="D1461" t="e">
        <f>#REF!</f>
        <v>#REF!</v>
      </c>
      <c r="E1461" t="e">
        <f>#REF!</f>
        <v>#REF!</v>
      </c>
      <c r="F1461" t="e">
        <f>#REF!</f>
        <v>#REF!</v>
      </c>
      <c r="G1461" t="e">
        <f>#REF!</f>
        <v>#REF!</v>
      </c>
      <c r="H1461" t="e">
        <f>#REF!</f>
        <v>#REF!</v>
      </c>
    </row>
    <row r="1462" spans="1:8">
      <c r="A1462" t="e">
        <f>#REF!</f>
        <v>#REF!</v>
      </c>
      <c r="B1462" t="e">
        <f>#REF!</f>
        <v>#REF!</v>
      </c>
      <c r="C1462" t="e">
        <f>#REF!</f>
        <v>#REF!</v>
      </c>
      <c r="D1462" t="e">
        <f>#REF!</f>
        <v>#REF!</v>
      </c>
      <c r="E1462" t="e">
        <f>#REF!</f>
        <v>#REF!</v>
      </c>
      <c r="F1462" t="e">
        <f>#REF!</f>
        <v>#REF!</v>
      </c>
      <c r="G1462" t="e">
        <f>#REF!</f>
        <v>#REF!</v>
      </c>
      <c r="H1462" t="e">
        <f>#REF!</f>
        <v>#REF!</v>
      </c>
    </row>
    <row r="1463" spans="1:8">
      <c r="A1463" t="e">
        <f>#REF!</f>
        <v>#REF!</v>
      </c>
      <c r="B1463" t="e">
        <f>#REF!</f>
        <v>#REF!</v>
      </c>
      <c r="C1463" t="e">
        <f>#REF!</f>
        <v>#REF!</v>
      </c>
      <c r="D1463" t="e">
        <f>#REF!</f>
        <v>#REF!</v>
      </c>
      <c r="E1463" t="e">
        <f>#REF!</f>
        <v>#REF!</v>
      </c>
      <c r="F1463" t="e">
        <f>#REF!</f>
        <v>#REF!</v>
      </c>
      <c r="G1463" t="e">
        <f>#REF!</f>
        <v>#REF!</v>
      </c>
      <c r="H1463" t="e">
        <f>#REF!</f>
        <v>#REF!</v>
      </c>
    </row>
    <row r="1464" spans="1:8">
      <c r="A1464" t="e">
        <f>#REF!</f>
        <v>#REF!</v>
      </c>
      <c r="B1464" t="e">
        <f>#REF!</f>
        <v>#REF!</v>
      </c>
      <c r="C1464" t="e">
        <f>#REF!</f>
        <v>#REF!</v>
      </c>
      <c r="D1464" t="e">
        <f>#REF!</f>
        <v>#REF!</v>
      </c>
      <c r="E1464" t="e">
        <f>#REF!</f>
        <v>#REF!</v>
      </c>
      <c r="F1464" t="e">
        <f>#REF!</f>
        <v>#REF!</v>
      </c>
      <c r="G1464" t="e">
        <f>#REF!</f>
        <v>#REF!</v>
      </c>
      <c r="H1464" t="e">
        <f>#REF!</f>
        <v>#REF!</v>
      </c>
    </row>
    <row r="1465" spans="1:8">
      <c r="A1465" t="e">
        <f>#REF!</f>
        <v>#REF!</v>
      </c>
      <c r="B1465" t="e">
        <f>#REF!</f>
        <v>#REF!</v>
      </c>
      <c r="C1465" t="e">
        <f>#REF!</f>
        <v>#REF!</v>
      </c>
      <c r="D1465" t="e">
        <f>#REF!</f>
        <v>#REF!</v>
      </c>
      <c r="E1465" t="e">
        <f>#REF!</f>
        <v>#REF!</v>
      </c>
      <c r="F1465" t="e">
        <f>#REF!</f>
        <v>#REF!</v>
      </c>
      <c r="G1465" t="e">
        <f>#REF!</f>
        <v>#REF!</v>
      </c>
      <c r="H1465" t="e">
        <f>#REF!</f>
        <v>#REF!</v>
      </c>
    </row>
    <row r="1466" spans="1:8">
      <c r="A1466" t="e">
        <f>#REF!</f>
        <v>#REF!</v>
      </c>
      <c r="B1466" t="e">
        <f>#REF!</f>
        <v>#REF!</v>
      </c>
      <c r="C1466" t="e">
        <f>#REF!</f>
        <v>#REF!</v>
      </c>
      <c r="D1466" t="e">
        <f>#REF!</f>
        <v>#REF!</v>
      </c>
      <c r="E1466" t="e">
        <f>#REF!</f>
        <v>#REF!</v>
      </c>
      <c r="F1466" t="e">
        <f>#REF!</f>
        <v>#REF!</v>
      </c>
      <c r="G1466" t="e">
        <f>#REF!</f>
        <v>#REF!</v>
      </c>
      <c r="H1466" t="e">
        <f>#REF!</f>
        <v>#REF!</v>
      </c>
    </row>
    <row r="1467" spans="1:8">
      <c r="A1467" t="e">
        <f>#REF!</f>
        <v>#REF!</v>
      </c>
      <c r="B1467" t="e">
        <f>#REF!</f>
        <v>#REF!</v>
      </c>
      <c r="C1467" t="e">
        <f>#REF!</f>
        <v>#REF!</v>
      </c>
      <c r="D1467" t="e">
        <f>#REF!</f>
        <v>#REF!</v>
      </c>
      <c r="E1467" t="e">
        <f>#REF!</f>
        <v>#REF!</v>
      </c>
      <c r="F1467" t="e">
        <f>#REF!</f>
        <v>#REF!</v>
      </c>
      <c r="G1467" t="e">
        <f>#REF!</f>
        <v>#REF!</v>
      </c>
      <c r="H1467" t="e">
        <f>#REF!</f>
        <v>#REF!</v>
      </c>
    </row>
    <row r="1468" spans="1:8">
      <c r="A1468" t="e">
        <f>#REF!</f>
        <v>#REF!</v>
      </c>
      <c r="B1468" t="e">
        <f>#REF!</f>
        <v>#REF!</v>
      </c>
      <c r="C1468" t="e">
        <f>#REF!</f>
        <v>#REF!</v>
      </c>
      <c r="D1468" t="e">
        <f>#REF!</f>
        <v>#REF!</v>
      </c>
      <c r="E1468" t="e">
        <f>#REF!</f>
        <v>#REF!</v>
      </c>
      <c r="F1468" t="e">
        <f>#REF!</f>
        <v>#REF!</v>
      </c>
      <c r="G1468" t="e">
        <f>#REF!</f>
        <v>#REF!</v>
      </c>
      <c r="H1468" t="e">
        <f>#REF!</f>
        <v>#REF!</v>
      </c>
    </row>
    <row r="1469" spans="1:8">
      <c r="A1469" t="e">
        <f>#REF!</f>
        <v>#REF!</v>
      </c>
      <c r="B1469" t="e">
        <f>#REF!</f>
        <v>#REF!</v>
      </c>
      <c r="C1469" t="e">
        <f>#REF!</f>
        <v>#REF!</v>
      </c>
      <c r="D1469" t="e">
        <f>#REF!</f>
        <v>#REF!</v>
      </c>
      <c r="E1469" t="e">
        <f>#REF!</f>
        <v>#REF!</v>
      </c>
      <c r="F1469" t="e">
        <f>#REF!</f>
        <v>#REF!</v>
      </c>
      <c r="G1469" t="e">
        <f>#REF!</f>
        <v>#REF!</v>
      </c>
      <c r="H1469" t="e">
        <f>#REF!</f>
        <v>#REF!</v>
      </c>
    </row>
    <row r="1470" spans="1:8">
      <c r="A1470" t="e">
        <f>#REF!</f>
        <v>#REF!</v>
      </c>
      <c r="B1470" t="e">
        <f>#REF!</f>
        <v>#REF!</v>
      </c>
      <c r="C1470" t="e">
        <f>#REF!</f>
        <v>#REF!</v>
      </c>
      <c r="D1470" t="e">
        <f>#REF!</f>
        <v>#REF!</v>
      </c>
      <c r="E1470" t="e">
        <f>#REF!</f>
        <v>#REF!</v>
      </c>
      <c r="F1470" t="e">
        <f>#REF!</f>
        <v>#REF!</v>
      </c>
      <c r="G1470" t="e">
        <f>#REF!</f>
        <v>#REF!</v>
      </c>
      <c r="H1470" t="e">
        <f>#REF!</f>
        <v>#REF!</v>
      </c>
    </row>
    <row r="1471" spans="1:8">
      <c r="A1471" t="e">
        <f>#REF!</f>
        <v>#REF!</v>
      </c>
      <c r="B1471" t="e">
        <f>#REF!</f>
        <v>#REF!</v>
      </c>
      <c r="C1471" t="e">
        <f>#REF!</f>
        <v>#REF!</v>
      </c>
      <c r="D1471" t="e">
        <f>#REF!</f>
        <v>#REF!</v>
      </c>
      <c r="E1471" t="e">
        <f>#REF!</f>
        <v>#REF!</v>
      </c>
      <c r="F1471" t="e">
        <f>#REF!</f>
        <v>#REF!</v>
      </c>
      <c r="G1471" t="e">
        <f>#REF!</f>
        <v>#REF!</v>
      </c>
      <c r="H1471" t="e">
        <f>#REF!</f>
        <v>#REF!</v>
      </c>
    </row>
    <row r="1472" spans="1:8">
      <c r="A1472" t="e">
        <f>#REF!</f>
        <v>#REF!</v>
      </c>
      <c r="B1472" t="e">
        <f>#REF!</f>
        <v>#REF!</v>
      </c>
      <c r="C1472" t="e">
        <f>#REF!</f>
        <v>#REF!</v>
      </c>
      <c r="D1472" t="e">
        <f>#REF!</f>
        <v>#REF!</v>
      </c>
      <c r="E1472" t="e">
        <f>#REF!</f>
        <v>#REF!</v>
      </c>
      <c r="F1472" t="e">
        <f>#REF!</f>
        <v>#REF!</v>
      </c>
      <c r="G1472" t="e">
        <f>#REF!</f>
        <v>#REF!</v>
      </c>
      <c r="H1472" t="e">
        <f>#REF!</f>
        <v>#REF!</v>
      </c>
    </row>
    <row r="1473" spans="1:8">
      <c r="A1473" t="e">
        <f>#REF!</f>
        <v>#REF!</v>
      </c>
      <c r="B1473" t="e">
        <f>#REF!</f>
        <v>#REF!</v>
      </c>
      <c r="C1473" t="e">
        <f>#REF!</f>
        <v>#REF!</v>
      </c>
      <c r="D1473" t="e">
        <f>#REF!</f>
        <v>#REF!</v>
      </c>
      <c r="E1473" t="e">
        <f>#REF!</f>
        <v>#REF!</v>
      </c>
      <c r="F1473" t="e">
        <f>#REF!</f>
        <v>#REF!</v>
      </c>
      <c r="G1473" t="e">
        <f>#REF!</f>
        <v>#REF!</v>
      </c>
      <c r="H1473" t="e">
        <f>#REF!</f>
        <v>#REF!</v>
      </c>
    </row>
    <row r="1474" spans="1:8">
      <c r="A1474" t="e">
        <f>#REF!</f>
        <v>#REF!</v>
      </c>
      <c r="B1474" t="e">
        <f>#REF!</f>
        <v>#REF!</v>
      </c>
      <c r="C1474" t="e">
        <f>#REF!</f>
        <v>#REF!</v>
      </c>
      <c r="D1474" t="e">
        <f>#REF!</f>
        <v>#REF!</v>
      </c>
      <c r="E1474" t="e">
        <f>#REF!</f>
        <v>#REF!</v>
      </c>
      <c r="F1474" t="e">
        <f>#REF!</f>
        <v>#REF!</v>
      </c>
      <c r="G1474" t="e">
        <f>#REF!</f>
        <v>#REF!</v>
      </c>
      <c r="H1474" t="e">
        <f>#REF!</f>
        <v>#REF!</v>
      </c>
    </row>
    <row r="1475" spans="1:8">
      <c r="A1475" t="e">
        <f>#REF!</f>
        <v>#REF!</v>
      </c>
      <c r="B1475" t="e">
        <f>#REF!</f>
        <v>#REF!</v>
      </c>
      <c r="C1475" t="e">
        <f>#REF!</f>
        <v>#REF!</v>
      </c>
      <c r="D1475" t="e">
        <f>#REF!</f>
        <v>#REF!</v>
      </c>
      <c r="E1475" t="e">
        <f>#REF!</f>
        <v>#REF!</v>
      </c>
      <c r="F1475" t="e">
        <f>#REF!</f>
        <v>#REF!</v>
      </c>
      <c r="G1475" t="e">
        <f>#REF!</f>
        <v>#REF!</v>
      </c>
      <c r="H1475" t="e">
        <f>#REF!</f>
        <v>#REF!</v>
      </c>
    </row>
    <row r="1476" spans="1:8">
      <c r="A1476" t="e">
        <f>#REF!</f>
        <v>#REF!</v>
      </c>
      <c r="B1476" t="e">
        <f>#REF!</f>
        <v>#REF!</v>
      </c>
      <c r="C1476" t="e">
        <f>#REF!</f>
        <v>#REF!</v>
      </c>
      <c r="D1476" t="e">
        <f>#REF!</f>
        <v>#REF!</v>
      </c>
      <c r="E1476" t="e">
        <f>#REF!</f>
        <v>#REF!</v>
      </c>
      <c r="F1476" t="e">
        <f>#REF!</f>
        <v>#REF!</v>
      </c>
      <c r="G1476" t="e">
        <f>#REF!</f>
        <v>#REF!</v>
      </c>
      <c r="H1476" t="e">
        <f>#REF!</f>
        <v>#REF!</v>
      </c>
    </row>
    <row r="1477" spans="1:8">
      <c r="A1477" t="e">
        <f>#REF!</f>
        <v>#REF!</v>
      </c>
      <c r="B1477" t="e">
        <f>#REF!</f>
        <v>#REF!</v>
      </c>
      <c r="C1477" t="e">
        <f>#REF!</f>
        <v>#REF!</v>
      </c>
      <c r="D1477" t="e">
        <f>#REF!</f>
        <v>#REF!</v>
      </c>
      <c r="E1477" t="e">
        <f>#REF!</f>
        <v>#REF!</v>
      </c>
      <c r="F1477" t="e">
        <f>#REF!</f>
        <v>#REF!</v>
      </c>
      <c r="G1477" t="e">
        <f>#REF!</f>
        <v>#REF!</v>
      </c>
      <c r="H1477" t="e">
        <f>#REF!</f>
        <v>#REF!</v>
      </c>
    </row>
    <row r="1478" spans="1:8">
      <c r="A1478" t="e">
        <f>#REF!</f>
        <v>#REF!</v>
      </c>
      <c r="B1478" t="e">
        <f>#REF!</f>
        <v>#REF!</v>
      </c>
      <c r="C1478" t="e">
        <f>#REF!</f>
        <v>#REF!</v>
      </c>
      <c r="D1478" t="e">
        <f>#REF!</f>
        <v>#REF!</v>
      </c>
      <c r="E1478" t="e">
        <f>#REF!</f>
        <v>#REF!</v>
      </c>
      <c r="F1478" t="e">
        <f>#REF!</f>
        <v>#REF!</v>
      </c>
      <c r="G1478" t="e">
        <f>#REF!</f>
        <v>#REF!</v>
      </c>
      <c r="H1478" t="e">
        <f>#REF!</f>
        <v>#REF!</v>
      </c>
    </row>
    <row r="1479" spans="1:8">
      <c r="A1479" t="e">
        <f>#REF!</f>
        <v>#REF!</v>
      </c>
      <c r="B1479" t="e">
        <f>#REF!</f>
        <v>#REF!</v>
      </c>
      <c r="C1479" t="e">
        <f>#REF!</f>
        <v>#REF!</v>
      </c>
      <c r="D1479" t="e">
        <f>#REF!</f>
        <v>#REF!</v>
      </c>
      <c r="E1479" t="e">
        <f>#REF!</f>
        <v>#REF!</v>
      </c>
      <c r="F1479" t="e">
        <f>#REF!</f>
        <v>#REF!</v>
      </c>
      <c r="G1479" t="e">
        <f>#REF!</f>
        <v>#REF!</v>
      </c>
      <c r="H1479" t="e">
        <f>#REF!</f>
        <v>#REF!</v>
      </c>
    </row>
    <row r="1480" spans="1:8">
      <c r="A1480" t="e">
        <f>#REF!</f>
        <v>#REF!</v>
      </c>
      <c r="B1480" t="e">
        <f>#REF!</f>
        <v>#REF!</v>
      </c>
      <c r="C1480" t="e">
        <f>#REF!</f>
        <v>#REF!</v>
      </c>
      <c r="D1480" t="e">
        <f>#REF!</f>
        <v>#REF!</v>
      </c>
      <c r="E1480" t="e">
        <f>#REF!</f>
        <v>#REF!</v>
      </c>
      <c r="F1480" t="e">
        <f>#REF!</f>
        <v>#REF!</v>
      </c>
      <c r="G1480" t="e">
        <f>#REF!</f>
        <v>#REF!</v>
      </c>
      <c r="H1480" t="e">
        <f>#REF!</f>
        <v>#REF!</v>
      </c>
    </row>
    <row r="1481" spans="1:8">
      <c r="A1481" t="e">
        <f>#REF!</f>
        <v>#REF!</v>
      </c>
      <c r="B1481" t="e">
        <f>#REF!</f>
        <v>#REF!</v>
      </c>
      <c r="C1481" t="e">
        <f>#REF!</f>
        <v>#REF!</v>
      </c>
      <c r="D1481" t="e">
        <f>#REF!</f>
        <v>#REF!</v>
      </c>
      <c r="E1481" t="e">
        <f>#REF!</f>
        <v>#REF!</v>
      </c>
      <c r="F1481" t="e">
        <f>#REF!</f>
        <v>#REF!</v>
      </c>
      <c r="G1481" t="e">
        <f>#REF!</f>
        <v>#REF!</v>
      </c>
      <c r="H1481" t="e">
        <f>#REF!</f>
        <v>#REF!</v>
      </c>
    </row>
    <row r="1482" spans="1:8">
      <c r="A1482" t="e">
        <f>#REF!</f>
        <v>#REF!</v>
      </c>
      <c r="B1482" t="e">
        <f>#REF!</f>
        <v>#REF!</v>
      </c>
      <c r="C1482" t="e">
        <f>#REF!</f>
        <v>#REF!</v>
      </c>
      <c r="D1482" t="e">
        <f>#REF!</f>
        <v>#REF!</v>
      </c>
      <c r="E1482" t="e">
        <f>#REF!</f>
        <v>#REF!</v>
      </c>
      <c r="F1482" t="e">
        <f>#REF!</f>
        <v>#REF!</v>
      </c>
      <c r="G1482" t="e">
        <f>#REF!</f>
        <v>#REF!</v>
      </c>
      <c r="H1482" t="e">
        <f>#REF!</f>
        <v>#REF!</v>
      </c>
    </row>
    <row r="1483" spans="1:8">
      <c r="A1483" t="e">
        <f>#REF!</f>
        <v>#REF!</v>
      </c>
      <c r="B1483" t="e">
        <f>#REF!</f>
        <v>#REF!</v>
      </c>
      <c r="C1483" t="e">
        <f>#REF!</f>
        <v>#REF!</v>
      </c>
      <c r="D1483" t="e">
        <f>#REF!</f>
        <v>#REF!</v>
      </c>
      <c r="E1483" t="e">
        <f>#REF!</f>
        <v>#REF!</v>
      </c>
      <c r="F1483" t="e">
        <f>#REF!</f>
        <v>#REF!</v>
      </c>
      <c r="G1483" t="e">
        <f>#REF!</f>
        <v>#REF!</v>
      </c>
      <c r="H1483" t="e">
        <f>#REF!</f>
        <v>#REF!</v>
      </c>
    </row>
    <row r="1484" spans="1:8">
      <c r="A1484" t="e">
        <f>#REF!</f>
        <v>#REF!</v>
      </c>
      <c r="B1484" t="e">
        <f>#REF!</f>
        <v>#REF!</v>
      </c>
      <c r="C1484" t="e">
        <f>#REF!</f>
        <v>#REF!</v>
      </c>
      <c r="D1484" t="e">
        <f>#REF!</f>
        <v>#REF!</v>
      </c>
      <c r="E1484" t="e">
        <f>#REF!</f>
        <v>#REF!</v>
      </c>
      <c r="F1484" t="e">
        <f>#REF!</f>
        <v>#REF!</v>
      </c>
      <c r="G1484" t="e">
        <f>#REF!</f>
        <v>#REF!</v>
      </c>
      <c r="H1484" t="e">
        <f>#REF!</f>
        <v>#REF!</v>
      </c>
    </row>
    <row r="1485" spans="1:8">
      <c r="A1485" t="e">
        <f>#REF!</f>
        <v>#REF!</v>
      </c>
      <c r="B1485" t="e">
        <f>#REF!</f>
        <v>#REF!</v>
      </c>
      <c r="C1485" t="e">
        <f>#REF!</f>
        <v>#REF!</v>
      </c>
      <c r="D1485" t="e">
        <f>#REF!</f>
        <v>#REF!</v>
      </c>
      <c r="E1485" t="e">
        <f>#REF!</f>
        <v>#REF!</v>
      </c>
      <c r="F1485" t="e">
        <f>#REF!</f>
        <v>#REF!</v>
      </c>
      <c r="G1485" t="e">
        <f>#REF!</f>
        <v>#REF!</v>
      </c>
      <c r="H1485" t="e">
        <f>#REF!</f>
        <v>#REF!</v>
      </c>
    </row>
    <row r="1486" spans="1:8">
      <c r="A1486" t="e">
        <f>#REF!</f>
        <v>#REF!</v>
      </c>
      <c r="B1486" t="e">
        <f>#REF!</f>
        <v>#REF!</v>
      </c>
      <c r="C1486" t="e">
        <f>#REF!</f>
        <v>#REF!</v>
      </c>
      <c r="D1486" t="e">
        <f>#REF!</f>
        <v>#REF!</v>
      </c>
      <c r="E1486" t="e">
        <f>#REF!</f>
        <v>#REF!</v>
      </c>
      <c r="F1486" t="e">
        <f>#REF!</f>
        <v>#REF!</v>
      </c>
      <c r="G1486" t="e">
        <f>#REF!</f>
        <v>#REF!</v>
      </c>
      <c r="H1486" t="e">
        <f>#REF!</f>
        <v>#REF!</v>
      </c>
    </row>
    <row r="1487" spans="1:8">
      <c r="A1487" t="e">
        <f>#REF!</f>
        <v>#REF!</v>
      </c>
      <c r="B1487" t="e">
        <f>#REF!</f>
        <v>#REF!</v>
      </c>
      <c r="C1487" t="e">
        <f>#REF!</f>
        <v>#REF!</v>
      </c>
      <c r="D1487" t="e">
        <f>#REF!</f>
        <v>#REF!</v>
      </c>
      <c r="E1487" t="e">
        <f>#REF!</f>
        <v>#REF!</v>
      </c>
      <c r="F1487" t="e">
        <f>#REF!</f>
        <v>#REF!</v>
      </c>
      <c r="G1487" t="e">
        <f>#REF!</f>
        <v>#REF!</v>
      </c>
      <c r="H1487" t="e">
        <f>#REF!</f>
        <v>#REF!</v>
      </c>
    </row>
    <row r="1488" spans="1:8">
      <c r="A1488" t="e">
        <f>#REF!</f>
        <v>#REF!</v>
      </c>
      <c r="B1488" t="e">
        <f>#REF!</f>
        <v>#REF!</v>
      </c>
      <c r="C1488" t="e">
        <f>#REF!</f>
        <v>#REF!</v>
      </c>
      <c r="D1488" t="e">
        <f>#REF!</f>
        <v>#REF!</v>
      </c>
      <c r="E1488" t="e">
        <f>#REF!</f>
        <v>#REF!</v>
      </c>
      <c r="F1488" t="e">
        <f>#REF!</f>
        <v>#REF!</v>
      </c>
      <c r="G1488" t="e">
        <f>#REF!</f>
        <v>#REF!</v>
      </c>
      <c r="H1488" t="e">
        <f>#REF!</f>
        <v>#REF!</v>
      </c>
    </row>
    <row r="1489" spans="1:8">
      <c r="A1489" t="e">
        <f>#REF!</f>
        <v>#REF!</v>
      </c>
      <c r="B1489" t="e">
        <f>#REF!</f>
        <v>#REF!</v>
      </c>
      <c r="C1489" t="e">
        <f>#REF!</f>
        <v>#REF!</v>
      </c>
      <c r="D1489" t="e">
        <f>#REF!</f>
        <v>#REF!</v>
      </c>
      <c r="E1489" t="e">
        <f>#REF!</f>
        <v>#REF!</v>
      </c>
      <c r="F1489" t="e">
        <f>#REF!</f>
        <v>#REF!</v>
      </c>
      <c r="G1489" t="e">
        <f>#REF!</f>
        <v>#REF!</v>
      </c>
      <c r="H1489" t="e">
        <f>#REF!</f>
        <v>#REF!</v>
      </c>
    </row>
    <row r="1490" spans="1:8">
      <c r="A1490" t="e">
        <f>#REF!</f>
        <v>#REF!</v>
      </c>
      <c r="B1490" t="e">
        <f>#REF!</f>
        <v>#REF!</v>
      </c>
      <c r="C1490" t="e">
        <f>#REF!</f>
        <v>#REF!</v>
      </c>
      <c r="D1490" t="e">
        <f>#REF!</f>
        <v>#REF!</v>
      </c>
      <c r="E1490" t="e">
        <f>#REF!</f>
        <v>#REF!</v>
      </c>
      <c r="F1490" t="e">
        <f>#REF!</f>
        <v>#REF!</v>
      </c>
      <c r="G1490" t="e">
        <f>#REF!</f>
        <v>#REF!</v>
      </c>
      <c r="H1490" t="e">
        <f>#REF!</f>
        <v>#REF!</v>
      </c>
    </row>
    <row r="1491" spans="1:8">
      <c r="A1491" t="e">
        <f>#REF!</f>
        <v>#REF!</v>
      </c>
      <c r="B1491" t="e">
        <f>#REF!</f>
        <v>#REF!</v>
      </c>
      <c r="C1491" t="e">
        <f>#REF!</f>
        <v>#REF!</v>
      </c>
      <c r="D1491" t="e">
        <f>#REF!</f>
        <v>#REF!</v>
      </c>
      <c r="E1491" t="e">
        <f>#REF!</f>
        <v>#REF!</v>
      </c>
      <c r="F1491" t="e">
        <f>#REF!</f>
        <v>#REF!</v>
      </c>
      <c r="G1491" t="e">
        <f>#REF!</f>
        <v>#REF!</v>
      </c>
      <c r="H1491" t="e">
        <f>#REF!</f>
        <v>#REF!</v>
      </c>
    </row>
    <row r="1492" spans="1:8">
      <c r="A1492" t="e">
        <f>#REF!</f>
        <v>#REF!</v>
      </c>
      <c r="B1492" t="e">
        <f>#REF!</f>
        <v>#REF!</v>
      </c>
      <c r="C1492" t="e">
        <f>#REF!</f>
        <v>#REF!</v>
      </c>
      <c r="D1492" t="e">
        <f>#REF!</f>
        <v>#REF!</v>
      </c>
      <c r="E1492" t="e">
        <f>#REF!</f>
        <v>#REF!</v>
      </c>
      <c r="F1492" t="e">
        <f>#REF!</f>
        <v>#REF!</v>
      </c>
      <c r="G1492" t="e">
        <f>#REF!</f>
        <v>#REF!</v>
      </c>
      <c r="H1492" t="e">
        <f>#REF!</f>
        <v>#REF!</v>
      </c>
    </row>
    <row r="1493" spans="1:8">
      <c r="A1493" t="e">
        <f>#REF!</f>
        <v>#REF!</v>
      </c>
      <c r="B1493" t="e">
        <f>#REF!</f>
        <v>#REF!</v>
      </c>
      <c r="C1493" t="e">
        <f>#REF!</f>
        <v>#REF!</v>
      </c>
      <c r="D1493" t="e">
        <f>#REF!</f>
        <v>#REF!</v>
      </c>
      <c r="E1493" t="e">
        <f>#REF!</f>
        <v>#REF!</v>
      </c>
      <c r="F1493" t="e">
        <f>#REF!</f>
        <v>#REF!</v>
      </c>
      <c r="G1493" t="e">
        <f>#REF!</f>
        <v>#REF!</v>
      </c>
      <c r="H1493" t="e">
        <f>#REF!</f>
        <v>#REF!</v>
      </c>
    </row>
    <row r="1494" spans="1:8">
      <c r="A1494" t="e">
        <f>#REF!</f>
        <v>#REF!</v>
      </c>
      <c r="B1494" t="e">
        <f>#REF!</f>
        <v>#REF!</v>
      </c>
      <c r="C1494" t="e">
        <f>#REF!</f>
        <v>#REF!</v>
      </c>
      <c r="D1494" t="e">
        <f>#REF!</f>
        <v>#REF!</v>
      </c>
      <c r="E1494" t="e">
        <f>#REF!</f>
        <v>#REF!</v>
      </c>
      <c r="F1494" t="e">
        <f>#REF!</f>
        <v>#REF!</v>
      </c>
      <c r="G1494" t="e">
        <f>#REF!</f>
        <v>#REF!</v>
      </c>
      <c r="H1494" t="e">
        <f>#REF!</f>
        <v>#REF!</v>
      </c>
    </row>
    <row r="1495" spans="1:8">
      <c r="A1495" t="e">
        <f>#REF!</f>
        <v>#REF!</v>
      </c>
      <c r="B1495" t="e">
        <f>#REF!</f>
        <v>#REF!</v>
      </c>
      <c r="C1495" t="e">
        <f>#REF!</f>
        <v>#REF!</v>
      </c>
      <c r="D1495" t="e">
        <f>#REF!</f>
        <v>#REF!</v>
      </c>
      <c r="E1495" t="e">
        <f>#REF!</f>
        <v>#REF!</v>
      </c>
      <c r="F1495" t="e">
        <f>#REF!</f>
        <v>#REF!</v>
      </c>
      <c r="G1495" t="e">
        <f>#REF!</f>
        <v>#REF!</v>
      </c>
      <c r="H1495" t="e">
        <f>#REF!</f>
        <v>#REF!</v>
      </c>
    </row>
    <row r="1496" spans="1:8">
      <c r="A1496" t="e">
        <f>#REF!</f>
        <v>#REF!</v>
      </c>
      <c r="B1496" t="e">
        <f>#REF!</f>
        <v>#REF!</v>
      </c>
      <c r="C1496" t="e">
        <f>#REF!</f>
        <v>#REF!</v>
      </c>
      <c r="D1496" t="e">
        <f>#REF!</f>
        <v>#REF!</v>
      </c>
      <c r="E1496" t="e">
        <f>#REF!</f>
        <v>#REF!</v>
      </c>
      <c r="F1496" t="e">
        <f>#REF!</f>
        <v>#REF!</v>
      </c>
      <c r="G1496" t="e">
        <f>#REF!</f>
        <v>#REF!</v>
      </c>
      <c r="H1496" t="e">
        <f>#REF!</f>
        <v>#REF!</v>
      </c>
    </row>
    <row r="1497" spans="1:8">
      <c r="A1497" t="e">
        <f>#REF!</f>
        <v>#REF!</v>
      </c>
      <c r="B1497" t="e">
        <f>#REF!</f>
        <v>#REF!</v>
      </c>
      <c r="C1497" t="e">
        <f>#REF!</f>
        <v>#REF!</v>
      </c>
      <c r="D1497" t="e">
        <f>#REF!</f>
        <v>#REF!</v>
      </c>
      <c r="E1497" t="e">
        <f>#REF!</f>
        <v>#REF!</v>
      </c>
      <c r="F1497" t="e">
        <f>#REF!</f>
        <v>#REF!</v>
      </c>
      <c r="G1497" t="e">
        <f>#REF!</f>
        <v>#REF!</v>
      </c>
      <c r="H1497" t="e">
        <f>#REF!</f>
        <v>#REF!</v>
      </c>
    </row>
    <row r="1498" spans="1:8">
      <c r="A1498" t="e">
        <f>#REF!</f>
        <v>#REF!</v>
      </c>
      <c r="B1498" t="e">
        <f>#REF!</f>
        <v>#REF!</v>
      </c>
      <c r="C1498" t="e">
        <f>#REF!</f>
        <v>#REF!</v>
      </c>
      <c r="D1498" t="e">
        <f>#REF!</f>
        <v>#REF!</v>
      </c>
      <c r="E1498" t="e">
        <f>#REF!</f>
        <v>#REF!</v>
      </c>
      <c r="F1498" t="e">
        <f>#REF!</f>
        <v>#REF!</v>
      </c>
      <c r="G1498" t="e">
        <f>#REF!</f>
        <v>#REF!</v>
      </c>
      <c r="H1498" t="e">
        <f>#REF!</f>
        <v>#REF!</v>
      </c>
    </row>
    <row r="1499" spans="1:8">
      <c r="A1499" t="e">
        <f>#REF!</f>
        <v>#REF!</v>
      </c>
      <c r="B1499" t="e">
        <f>#REF!</f>
        <v>#REF!</v>
      </c>
      <c r="C1499" t="e">
        <f>#REF!</f>
        <v>#REF!</v>
      </c>
      <c r="D1499" t="e">
        <f>#REF!</f>
        <v>#REF!</v>
      </c>
      <c r="E1499" t="e">
        <f>#REF!</f>
        <v>#REF!</v>
      </c>
      <c r="F1499" t="e">
        <f>#REF!</f>
        <v>#REF!</v>
      </c>
      <c r="G1499" t="e">
        <f>#REF!</f>
        <v>#REF!</v>
      </c>
      <c r="H1499" t="e">
        <f>#REF!</f>
        <v>#REF!</v>
      </c>
    </row>
    <row r="1500" spans="1:8">
      <c r="A1500" t="e">
        <f>#REF!</f>
        <v>#REF!</v>
      </c>
      <c r="B1500" t="e">
        <f>#REF!</f>
        <v>#REF!</v>
      </c>
      <c r="C1500" t="e">
        <f>#REF!</f>
        <v>#REF!</v>
      </c>
      <c r="D1500" t="e">
        <f>#REF!</f>
        <v>#REF!</v>
      </c>
      <c r="E1500" t="e">
        <f>#REF!</f>
        <v>#REF!</v>
      </c>
      <c r="F1500" t="e">
        <f>#REF!</f>
        <v>#REF!</v>
      </c>
      <c r="G1500" t="e">
        <f>#REF!</f>
        <v>#REF!</v>
      </c>
      <c r="H1500" t="e">
        <f>#REF!</f>
        <v>#REF!</v>
      </c>
    </row>
    <row r="1501" spans="1:8">
      <c r="A1501" t="e">
        <f>#REF!</f>
        <v>#REF!</v>
      </c>
      <c r="B1501" t="e">
        <f>#REF!</f>
        <v>#REF!</v>
      </c>
      <c r="C1501" t="e">
        <f>#REF!</f>
        <v>#REF!</v>
      </c>
      <c r="D1501" t="e">
        <f>#REF!</f>
        <v>#REF!</v>
      </c>
      <c r="E1501" t="e">
        <f>#REF!</f>
        <v>#REF!</v>
      </c>
      <c r="F1501" t="e">
        <f>#REF!</f>
        <v>#REF!</v>
      </c>
      <c r="G1501" t="e">
        <f>#REF!</f>
        <v>#REF!</v>
      </c>
      <c r="H1501" t="e">
        <f>#REF!</f>
        <v>#REF!</v>
      </c>
    </row>
    <row r="1502" spans="1:8">
      <c r="A1502" t="e">
        <f>#REF!</f>
        <v>#REF!</v>
      </c>
      <c r="B1502" t="e">
        <f>#REF!</f>
        <v>#REF!</v>
      </c>
      <c r="C1502" t="e">
        <f>#REF!</f>
        <v>#REF!</v>
      </c>
      <c r="D1502" t="e">
        <f>#REF!</f>
        <v>#REF!</v>
      </c>
      <c r="E1502" t="e">
        <f>#REF!</f>
        <v>#REF!</v>
      </c>
      <c r="F1502" t="e">
        <f>#REF!</f>
        <v>#REF!</v>
      </c>
      <c r="G1502" t="e">
        <f>#REF!</f>
        <v>#REF!</v>
      </c>
      <c r="H1502" t="e">
        <f>#REF!</f>
        <v>#REF!</v>
      </c>
    </row>
    <row r="1503" spans="1:8">
      <c r="A1503" t="e">
        <f>#REF!</f>
        <v>#REF!</v>
      </c>
      <c r="B1503" t="e">
        <f>#REF!</f>
        <v>#REF!</v>
      </c>
      <c r="C1503" t="e">
        <f>#REF!</f>
        <v>#REF!</v>
      </c>
      <c r="D1503" t="e">
        <f>#REF!</f>
        <v>#REF!</v>
      </c>
      <c r="E1503" t="e">
        <f>#REF!</f>
        <v>#REF!</v>
      </c>
      <c r="F1503" t="e">
        <f>#REF!</f>
        <v>#REF!</v>
      </c>
      <c r="G1503" t="e">
        <f>#REF!</f>
        <v>#REF!</v>
      </c>
      <c r="H1503" t="e">
        <f>#REF!</f>
        <v>#REF!</v>
      </c>
    </row>
    <row r="1504" spans="1:8">
      <c r="A1504" t="e">
        <f>#REF!</f>
        <v>#REF!</v>
      </c>
      <c r="B1504" t="e">
        <f>#REF!</f>
        <v>#REF!</v>
      </c>
      <c r="C1504" t="e">
        <f>#REF!</f>
        <v>#REF!</v>
      </c>
      <c r="D1504" t="e">
        <f>#REF!</f>
        <v>#REF!</v>
      </c>
      <c r="E1504" t="e">
        <f>#REF!</f>
        <v>#REF!</v>
      </c>
      <c r="F1504" t="e">
        <f>#REF!</f>
        <v>#REF!</v>
      </c>
      <c r="G1504" t="e">
        <f>#REF!</f>
        <v>#REF!</v>
      </c>
      <c r="H1504" t="e">
        <f>#REF!</f>
        <v>#REF!</v>
      </c>
    </row>
    <row r="1505" spans="1:8">
      <c r="A1505" t="e">
        <f>#REF!</f>
        <v>#REF!</v>
      </c>
      <c r="B1505" t="e">
        <f>#REF!</f>
        <v>#REF!</v>
      </c>
      <c r="C1505" t="e">
        <f>#REF!</f>
        <v>#REF!</v>
      </c>
      <c r="D1505" t="e">
        <f>#REF!</f>
        <v>#REF!</v>
      </c>
      <c r="E1505" t="e">
        <f>#REF!</f>
        <v>#REF!</v>
      </c>
      <c r="F1505" t="e">
        <f>#REF!</f>
        <v>#REF!</v>
      </c>
      <c r="G1505" t="e">
        <f>#REF!</f>
        <v>#REF!</v>
      </c>
      <c r="H1505" t="e">
        <f>#REF!</f>
        <v>#REF!</v>
      </c>
    </row>
    <row r="1506" spans="1:8">
      <c r="A1506" t="e">
        <f>#REF!</f>
        <v>#REF!</v>
      </c>
      <c r="B1506" t="e">
        <f>#REF!</f>
        <v>#REF!</v>
      </c>
      <c r="C1506" t="e">
        <f>#REF!</f>
        <v>#REF!</v>
      </c>
      <c r="D1506" t="e">
        <f>#REF!</f>
        <v>#REF!</v>
      </c>
      <c r="E1506" t="e">
        <f>#REF!</f>
        <v>#REF!</v>
      </c>
      <c r="F1506" t="e">
        <f>#REF!</f>
        <v>#REF!</v>
      </c>
      <c r="G1506" t="e">
        <f>#REF!</f>
        <v>#REF!</v>
      </c>
      <c r="H1506" t="e">
        <f>#REF!</f>
        <v>#REF!</v>
      </c>
    </row>
    <row r="1507" spans="1:8">
      <c r="A1507" t="e">
        <f>#REF!</f>
        <v>#REF!</v>
      </c>
      <c r="B1507" t="e">
        <f>#REF!</f>
        <v>#REF!</v>
      </c>
      <c r="C1507" t="e">
        <f>#REF!</f>
        <v>#REF!</v>
      </c>
      <c r="D1507" t="e">
        <f>#REF!</f>
        <v>#REF!</v>
      </c>
      <c r="E1507" t="e">
        <f>#REF!</f>
        <v>#REF!</v>
      </c>
      <c r="F1507" t="e">
        <f>#REF!</f>
        <v>#REF!</v>
      </c>
      <c r="G1507" t="e">
        <f>#REF!</f>
        <v>#REF!</v>
      </c>
      <c r="H1507" t="e">
        <f>#REF!</f>
        <v>#REF!</v>
      </c>
    </row>
    <row r="1508" spans="1:8">
      <c r="A1508" t="e">
        <f>#REF!</f>
        <v>#REF!</v>
      </c>
      <c r="B1508" t="e">
        <f>#REF!</f>
        <v>#REF!</v>
      </c>
      <c r="C1508" t="e">
        <f>#REF!</f>
        <v>#REF!</v>
      </c>
      <c r="D1508" t="e">
        <f>#REF!</f>
        <v>#REF!</v>
      </c>
      <c r="E1508" t="e">
        <f>#REF!</f>
        <v>#REF!</v>
      </c>
      <c r="F1508" t="e">
        <f>#REF!</f>
        <v>#REF!</v>
      </c>
      <c r="G1508" t="e">
        <f>#REF!</f>
        <v>#REF!</v>
      </c>
      <c r="H1508" t="e">
        <f>#REF!</f>
        <v>#REF!</v>
      </c>
    </row>
    <row r="1509" spans="1:8">
      <c r="A1509" t="e">
        <f>#REF!</f>
        <v>#REF!</v>
      </c>
      <c r="B1509" t="e">
        <f>#REF!</f>
        <v>#REF!</v>
      </c>
      <c r="C1509" t="e">
        <f>#REF!</f>
        <v>#REF!</v>
      </c>
      <c r="D1509" t="e">
        <f>#REF!</f>
        <v>#REF!</v>
      </c>
      <c r="E1509" t="e">
        <f>#REF!</f>
        <v>#REF!</v>
      </c>
      <c r="F1509" t="e">
        <f>#REF!</f>
        <v>#REF!</v>
      </c>
      <c r="G1509" t="e">
        <f>#REF!</f>
        <v>#REF!</v>
      </c>
      <c r="H1509" t="e">
        <f>#REF!</f>
        <v>#REF!</v>
      </c>
    </row>
    <row r="1510" spans="1:8">
      <c r="A1510" t="e">
        <f>#REF!</f>
        <v>#REF!</v>
      </c>
      <c r="B1510" t="e">
        <f>#REF!</f>
        <v>#REF!</v>
      </c>
      <c r="C1510" t="e">
        <f>#REF!</f>
        <v>#REF!</v>
      </c>
      <c r="D1510" t="e">
        <f>#REF!</f>
        <v>#REF!</v>
      </c>
      <c r="E1510" t="e">
        <f>#REF!</f>
        <v>#REF!</v>
      </c>
      <c r="F1510" t="e">
        <f>#REF!</f>
        <v>#REF!</v>
      </c>
      <c r="G1510" t="e">
        <f>#REF!</f>
        <v>#REF!</v>
      </c>
      <c r="H1510" t="e">
        <f>#REF!</f>
        <v>#REF!</v>
      </c>
    </row>
    <row r="1511" spans="1:8">
      <c r="A1511" t="e">
        <f>#REF!</f>
        <v>#REF!</v>
      </c>
      <c r="B1511" t="e">
        <f>#REF!</f>
        <v>#REF!</v>
      </c>
      <c r="C1511" t="e">
        <f>#REF!</f>
        <v>#REF!</v>
      </c>
      <c r="D1511" t="e">
        <f>#REF!</f>
        <v>#REF!</v>
      </c>
      <c r="E1511" t="e">
        <f>#REF!</f>
        <v>#REF!</v>
      </c>
      <c r="F1511" t="e">
        <f>#REF!</f>
        <v>#REF!</v>
      </c>
      <c r="G1511" t="e">
        <f>#REF!</f>
        <v>#REF!</v>
      </c>
      <c r="H1511" t="e">
        <f>#REF!</f>
        <v>#REF!</v>
      </c>
    </row>
    <row r="1512" spans="1:8">
      <c r="A1512" t="e">
        <f>#REF!</f>
        <v>#REF!</v>
      </c>
      <c r="B1512" t="e">
        <f>#REF!</f>
        <v>#REF!</v>
      </c>
      <c r="C1512" t="e">
        <f>#REF!</f>
        <v>#REF!</v>
      </c>
      <c r="D1512" t="e">
        <f>#REF!</f>
        <v>#REF!</v>
      </c>
      <c r="E1512" t="e">
        <f>#REF!</f>
        <v>#REF!</v>
      </c>
      <c r="F1512" t="e">
        <f>#REF!</f>
        <v>#REF!</v>
      </c>
      <c r="G1512" t="e">
        <f>#REF!</f>
        <v>#REF!</v>
      </c>
      <c r="H1512" t="e">
        <f>#REF!</f>
        <v>#REF!</v>
      </c>
    </row>
    <row r="1513" spans="1:8">
      <c r="A1513" t="e">
        <f>#REF!</f>
        <v>#REF!</v>
      </c>
      <c r="B1513" t="e">
        <f>#REF!</f>
        <v>#REF!</v>
      </c>
      <c r="C1513" t="e">
        <f>#REF!</f>
        <v>#REF!</v>
      </c>
      <c r="D1513" t="e">
        <f>#REF!</f>
        <v>#REF!</v>
      </c>
      <c r="E1513" t="e">
        <f>#REF!</f>
        <v>#REF!</v>
      </c>
      <c r="F1513" t="e">
        <f>#REF!</f>
        <v>#REF!</v>
      </c>
      <c r="G1513" t="e">
        <f>#REF!</f>
        <v>#REF!</v>
      </c>
      <c r="H1513" t="e">
        <f>#REF!</f>
        <v>#REF!</v>
      </c>
    </row>
    <row r="1514" spans="1:8">
      <c r="A1514" t="e">
        <f>#REF!</f>
        <v>#REF!</v>
      </c>
      <c r="B1514" t="e">
        <f>#REF!</f>
        <v>#REF!</v>
      </c>
      <c r="C1514" t="e">
        <f>#REF!</f>
        <v>#REF!</v>
      </c>
      <c r="D1514" t="e">
        <f>#REF!</f>
        <v>#REF!</v>
      </c>
      <c r="E1514" t="e">
        <f>#REF!</f>
        <v>#REF!</v>
      </c>
      <c r="F1514" t="e">
        <f>#REF!</f>
        <v>#REF!</v>
      </c>
      <c r="G1514" t="e">
        <f>#REF!</f>
        <v>#REF!</v>
      </c>
      <c r="H1514" t="e">
        <f>#REF!</f>
        <v>#REF!</v>
      </c>
    </row>
    <row r="1515" spans="1:8">
      <c r="A1515" t="e">
        <f>#REF!</f>
        <v>#REF!</v>
      </c>
      <c r="B1515" t="e">
        <f>#REF!</f>
        <v>#REF!</v>
      </c>
      <c r="C1515" t="e">
        <f>#REF!</f>
        <v>#REF!</v>
      </c>
      <c r="D1515" t="e">
        <f>#REF!</f>
        <v>#REF!</v>
      </c>
      <c r="E1515" t="e">
        <f>#REF!</f>
        <v>#REF!</v>
      </c>
      <c r="F1515" t="e">
        <f>#REF!</f>
        <v>#REF!</v>
      </c>
      <c r="G1515" t="e">
        <f>#REF!</f>
        <v>#REF!</v>
      </c>
      <c r="H1515" t="e">
        <f>#REF!</f>
        <v>#REF!</v>
      </c>
    </row>
    <row r="1516" spans="1:8">
      <c r="A1516" t="e">
        <f>#REF!</f>
        <v>#REF!</v>
      </c>
      <c r="B1516" t="e">
        <f>#REF!</f>
        <v>#REF!</v>
      </c>
      <c r="C1516" t="e">
        <f>#REF!</f>
        <v>#REF!</v>
      </c>
      <c r="D1516" t="e">
        <f>#REF!</f>
        <v>#REF!</v>
      </c>
      <c r="E1516" t="e">
        <f>#REF!</f>
        <v>#REF!</v>
      </c>
      <c r="F1516" t="e">
        <f>#REF!</f>
        <v>#REF!</v>
      </c>
      <c r="G1516" t="e">
        <f>#REF!</f>
        <v>#REF!</v>
      </c>
      <c r="H1516" t="e">
        <f>#REF!</f>
        <v>#REF!</v>
      </c>
    </row>
    <row r="1517" spans="1:8">
      <c r="A1517" t="e">
        <f>#REF!</f>
        <v>#REF!</v>
      </c>
      <c r="B1517" t="e">
        <f>#REF!</f>
        <v>#REF!</v>
      </c>
      <c r="C1517" t="e">
        <f>#REF!</f>
        <v>#REF!</v>
      </c>
      <c r="D1517" t="e">
        <f>#REF!</f>
        <v>#REF!</v>
      </c>
      <c r="E1517" t="e">
        <f>#REF!</f>
        <v>#REF!</v>
      </c>
      <c r="F1517" t="e">
        <f>#REF!</f>
        <v>#REF!</v>
      </c>
      <c r="G1517" t="e">
        <f>#REF!</f>
        <v>#REF!</v>
      </c>
      <c r="H1517" t="e">
        <f>#REF!</f>
        <v>#REF!</v>
      </c>
    </row>
    <row r="1518" spans="1:8">
      <c r="A1518" t="e">
        <f>#REF!</f>
        <v>#REF!</v>
      </c>
      <c r="B1518" t="e">
        <f>#REF!</f>
        <v>#REF!</v>
      </c>
      <c r="C1518" t="e">
        <f>#REF!</f>
        <v>#REF!</v>
      </c>
      <c r="D1518" t="e">
        <f>#REF!</f>
        <v>#REF!</v>
      </c>
      <c r="E1518" t="e">
        <f>#REF!</f>
        <v>#REF!</v>
      </c>
      <c r="F1518" t="e">
        <f>#REF!</f>
        <v>#REF!</v>
      </c>
      <c r="G1518" t="e">
        <f>#REF!</f>
        <v>#REF!</v>
      </c>
      <c r="H1518" t="e">
        <f>#REF!</f>
        <v>#REF!</v>
      </c>
    </row>
    <row r="1519" spans="1:8">
      <c r="A1519" t="e">
        <f>#REF!</f>
        <v>#REF!</v>
      </c>
      <c r="B1519" t="e">
        <f>#REF!</f>
        <v>#REF!</v>
      </c>
      <c r="C1519" t="e">
        <f>#REF!</f>
        <v>#REF!</v>
      </c>
      <c r="D1519" t="e">
        <f>#REF!</f>
        <v>#REF!</v>
      </c>
      <c r="E1519" t="e">
        <f>#REF!</f>
        <v>#REF!</v>
      </c>
      <c r="F1519" t="e">
        <f>#REF!</f>
        <v>#REF!</v>
      </c>
      <c r="G1519" t="e">
        <f>#REF!</f>
        <v>#REF!</v>
      </c>
      <c r="H1519" t="e">
        <f>#REF!</f>
        <v>#REF!</v>
      </c>
    </row>
    <row r="1520" spans="1:8">
      <c r="A1520" t="e">
        <f>#REF!</f>
        <v>#REF!</v>
      </c>
      <c r="B1520" t="e">
        <f>#REF!</f>
        <v>#REF!</v>
      </c>
      <c r="C1520" t="e">
        <f>#REF!</f>
        <v>#REF!</v>
      </c>
      <c r="D1520" t="e">
        <f>#REF!</f>
        <v>#REF!</v>
      </c>
      <c r="E1520" t="e">
        <f>#REF!</f>
        <v>#REF!</v>
      </c>
      <c r="F1520" t="e">
        <f>#REF!</f>
        <v>#REF!</v>
      </c>
      <c r="G1520" t="e">
        <f>#REF!</f>
        <v>#REF!</v>
      </c>
      <c r="H1520" t="e">
        <f>#REF!</f>
        <v>#REF!</v>
      </c>
    </row>
    <row r="1521" spans="1:8">
      <c r="A1521" t="e">
        <f>#REF!</f>
        <v>#REF!</v>
      </c>
      <c r="B1521" t="e">
        <f>#REF!</f>
        <v>#REF!</v>
      </c>
      <c r="C1521" t="e">
        <f>#REF!</f>
        <v>#REF!</v>
      </c>
      <c r="D1521" t="e">
        <f>#REF!</f>
        <v>#REF!</v>
      </c>
      <c r="E1521" t="e">
        <f>#REF!</f>
        <v>#REF!</v>
      </c>
      <c r="F1521" t="e">
        <f>#REF!</f>
        <v>#REF!</v>
      </c>
      <c r="G1521" t="e">
        <f>#REF!</f>
        <v>#REF!</v>
      </c>
      <c r="H1521" t="e">
        <f>#REF!</f>
        <v>#REF!</v>
      </c>
    </row>
    <row r="1522" spans="1:8">
      <c r="A1522" t="e">
        <f>#REF!</f>
        <v>#REF!</v>
      </c>
      <c r="B1522" t="e">
        <f>#REF!</f>
        <v>#REF!</v>
      </c>
      <c r="C1522" t="e">
        <f>#REF!</f>
        <v>#REF!</v>
      </c>
      <c r="D1522" t="e">
        <f>#REF!</f>
        <v>#REF!</v>
      </c>
      <c r="E1522" t="e">
        <f>#REF!</f>
        <v>#REF!</v>
      </c>
      <c r="F1522" t="e">
        <f>#REF!</f>
        <v>#REF!</v>
      </c>
      <c r="G1522" t="e">
        <f>#REF!</f>
        <v>#REF!</v>
      </c>
      <c r="H1522" t="e">
        <f>#REF!</f>
        <v>#REF!</v>
      </c>
    </row>
    <row r="1523" spans="1:8">
      <c r="A1523" t="e">
        <f>#REF!</f>
        <v>#REF!</v>
      </c>
      <c r="B1523" t="e">
        <f>#REF!</f>
        <v>#REF!</v>
      </c>
      <c r="C1523" t="e">
        <f>#REF!</f>
        <v>#REF!</v>
      </c>
      <c r="D1523" t="e">
        <f>#REF!</f>
        <v>#REF!</v>
      </c>
      <c r="E1523" t="e">
        <f>#REF!</f>
        <v>#REF!</v>
      </c>
      <c r="F1523" t="e">
        <f>#REF!</f>
        <v>#REF!</v>
      </c>
      <c r="G1523" t="e">
        <f>#REF!</f>
        <v>#REF!</v>
      </c>
      <c r="H1523" t="e">
        <f>#REF!</f>
        <v>#REF!</v>
      </c>
    </row>
    <row r="1524" spans="1:8">
      <c r="A1524" t="e">
        <f>#REF!</f>
        <v>#REF!</v>
      </c>
      <c r="B1524" t="e">
        <f>#REF!</f>
        <v>#REF!</v>
      </c>
      <c r="C1524" t="e">
        <f>#REF!</f>
        <v>#REF!</v>
      </c>
      <c r="D1524" t="e">
        <f>#REF!</f>
        <v>#REF!</v>
      </c>
      <c r="E1524" t="e">
        <f>#REF!</f>
        <v>#REF!</v>
      </c>
      <c r="F1524" t="e">
        <f>#REF!</f>
        <v>#REF!</v>
      </c>
      <c r="G1524" t="e">
        <f>#REF!</f>
        <v>#REF!</v>
      </c>
      <c r="H1524" t="e">
        <f>#REF!</f>
        <v>#REF!</v>
      </c>
    </row>
    <row r="1525" spans="1:8">
      <c r="A1525" t="e">
        <f>#REF!</f>
        <v>#REF!</v>
      </c>
      <c r="B1525" t="e">
        <f>#REF!</f>
        <v>#REF!</v>
      </c>
      <c r="C1525" t="e">
        <f>#REF!</f>
        <v>#REF!</v>
      </c>
      <c r="D1525" t="e">
        <f>#REF!</f>
        <v>#REF!</v>
      </c>
      <c r="E1525" t="e">
        <f>#REF!</f>
        <v>#REF!</v>
      </c>
      <c r="F1525" t="e">
        <f>#REF!</f>
        <v>#REF!</v>
      </c>
      <c r="G1525" t="e">
        <f>#REF!</f>
        <v>#REF!</v>
      </c>
      <c r="H1525" t="e">
        <f>#REF!</f>
        <v>#REF!</v>
      </c>
    </row>
    <row r="1526" spans="1:8">
      <c r="A1526" t="e">
        <f>#REF!</f>
        <v>#REF!</v>
      </c>
      <c r="B1526" t="e">
        <f>#REF!</f>
        <v>#REF!</v>
      </c>
      <c r="C1526" t="e">
        <f>#REF!</f>
        <v>#REF!</v>
      </c>
      <c r="D1526" t="e">
        <f>#REF!</f>
        <v>#REF!</v>
      </c>
      <c r="E1526" t="e">
        <f>#REF!</f>
        <v>#REF!</v>
      </c>
      <c r="F1526" t="e">
        <f>#REF!</f>
        <v>#REF!</v>
      </c>
      <c r="G1526" t="e">
        <f>#REF!</f>
        <v>#REF!</v>
      </c>
      <c r="H1526" t="e">
        <f>#REF!</f>
        <v>#REF!</v>
      </c>
    </row>
    <row r="1527" spans="1:8">
      <c r="A1527" t="e">
        <f>#REF!</f>
        <v>#REF!</v>
      </c>
      <c r="B1527" t="e">
        <f>#REF!</f>
        <v>#REF!</v>
      </c>
      <c r="C1527" t="e">
        <f>#REF!</f>
        <v>#REF!</v>
      </c>
      <c r="D1527" t="e">
        <f>#REF!</f>
        <v>#REF!</v>
      </c>
      <c r="E1527" t="e">
        <f>#REF!</f>
        <v>#REF!</v>
      </c>
      <c r="F1527" t="e">
        <f>#REF!</f>
        <v>#REF!</v>
      </c>
      <c r="G1527" t="e">
        <f>#REF!</f>
        <v>#REF!</v>
      </c>
      <c r="H1527" t="e">
        <f>#REF!</f>
        <v>#REF!</v>
      </c>
    </row>
    <row r="1528" spans="1:8">
      <c r="A1528" t="e">
        <f>#REF!</f>
        <v>#REF!</v>
      </c>
      <c r="B1528" t="e">
        <f>#REF!</f>
        <v>#REF!</v>
      </c>
      <c r="C1528" t="e">
        <f>#REF!</f>
        <v>#REF!</v>
      </c>
      <c r="D1528" t="e">
        <f>#REF!</f>
        <v>#REF!</v>
      </c>
      <c r="E1528" t="e">
        <f>#REF!</f>
        <v>#REF!</v>
      </c>
      <c r="F1528" t="e">
        <f>#REF!</f>
        <v>#REF!</v>
      </c>
      <c r="G1528" t="e">
        <f>#REF!</f>
        <v>#REF!</v>
      </c>
      <c r="H1528" t="e">
        <f>#REF!</f>
        <v>#REF!</v>
      </c>
    </row>
    <row r="1529" spans="1:8">
      <c r="A1529" t="e">
        <f>#REF!</f>
        <v>#REF!</v>
      </c>
      <c r="B1529" t="e">
        <f>#REF!</f>
        <v>#REF!</v>
      </c>
      <c r="C1529" t="e">
        <f>#REF!</f>
        <v>#REF!</v>
      </c>
      <c r="D1529" t="e">
        <f>#REF!</f>
        <v>#REF!</v>
      </c>
      <c r="E1529" t="e">
        <f>#REF!</f>
        <v>#REF!</v>
      </c>
      <c r="F1529" t="e">
        <f>#REF!</f>
        <v>#REF!</v>
      </c>
      <c r="G1529" t="e">
        <f>#REF!</f>
        <v>#REF!</v>
      </c>
      <c r="H1529" t="e">
        <f>#REF!</f>
        <v>#REF!</v>
      </c>
    </row>
    <row r="1530" spans="1:8">
      <c r="A1530" t="e">
        <f>#REF!</f>
        <v>#REF!</v>
      </c>
      <c r="B1530" t="e">
        <f>#REF!</f>
        <v>#REF!</v>
      </c>
      <c r="C1530" t="e">
        <f>#REF!</f>
        <v>#REF!</v>
      </c>
      <c r="D1530" t="e">
        <f>#REF!</f>
        <v>#REF!</v>
      </c>
      <c r="E1530" t="e">
        <f>#REF!</f>
        <v>#REF!</v>
      </c>
      <c r="F1530" t="e">
        <f>#REF!</f>
        <v>#REF!</v>
      </c>
      <c r="G1530" t="e">
        <f>#REF!</f>
        <v>#REF!</v>
      </c>
      <c r="H1530" t="e">
        <f>#REF!</f>
        <v>#REF!</v>
      </c>
    </row>
    <row r="1531" spans="1:8">
      <c r="A1531" t="e">
        <f>#REF!</f>
        <v>#REF!</v>
      </c>
      <c r="B1531" t="e">
        <f>#REF!</f>
        <v>#REF!</v>
      </c>
      <c r="C1531" t="e">
        <f>#REF!</f>
        <v>#REF!</v>
      </c>
      <c r="D1531" t="e">
        <f>#REF!</f>
        <v>#REF!</v>
      </c>
      <c r="E1531" t="e">
        <f>#REF!</f>
        <v>#REF!</v>
      </c>
      <c r="F1531" t="e">
        <f>#REF!</f>
        <v>#REF!</v>
      </c>
      <c r="G1531" t="e">
        <f>#REF!</f>
        <v>#REF!</v>
      </c>
      <c r="H1531" t="e">
        <f>#REF!</f>
        <v>#REF!</v>
      </c>
    </row>
    <row r="1532" spans="1:8">
      <c r="A1532" t="e">
        <f>#REF!</f>
        <v>#REF!</v>
      </c>
      <c r="B1532" t="e">
        <f>#REF!</f>
        <v>#REF!</v>
      </c>
      <c r="C1532" t="e">
        <f>#REF!</f>
        <v>#REF!</v>
      </c>
      <c r="D1532" t="e">
        <f>#REF!</f>
        <v>#REF!</v>
      </c>
      <c r="E1532" t="e">
        <f>#REF!</f>
        <v>#REF!</v>
      </c>
      <c r="F1532" t="e">
        <f>#REF!</f>
        <v>#REF!</v>
      </c>
      <c r="G1532" t="e">
        <f>#REF!</f>
        <v>#REF!</v>
      </c>
      <c r="H1532" t="e">
        <f>#REF!</f>
        <v>#REF!</v>
      </c>
    </row>
    <row r="1533" spans="1:8">
      <c r="A1533" t="e">
        <f>#REF!</f>
        <v>#REF!</v>
      </c>
      <c r="B1533" t="e">
        <f>#REF!</f>
        <v>#REF!</v>
      </c>
      <c r="C1533" t="e">
        <f>#REF!</f>
        <v>#REF!</v>
      </c>
      <c r="D1533" t="e">
        <f>#REF!</f>
        <v>#REF!</v>
      </c>
      <c r="E1533" t="e">
        <f>#REF!</f>
        <v>#REF!</v>
      </c>
      <c r="F1533" t="e">
        <f>#REF!</f>
        <v>#REF!</v>
      </c>
      <c r="G1533" t="e">
        <f>#REF!</f>
        <v>#REF!</v>
      </c>
      <c r="H1533" t="e">
        <f>#REF!</f>
        <v>#REF!</v>
      </c>
    </row>
    <row r="1534" spans="1:8">
      <c r="A1534" t="e">
        <f>#REF!</f>
        <v>#REF!</v>
      </c>
      <c r="B1534" t="e">
        <f>#REF!</f>
        <v>#REF!</v>
      </c>
      <c r="C1534" t="e">
        <f>#REF!</f>
        <v>#REF!</v>
      </c>
      <c r="D1534" t="e">
        <f>#REF!</f>
        <v>#REF!</v>
      </c>
      <c r="E1534" t="e">
        <f>#REF!</f>
        <v>#REF!</v>
      </c>
      <c r="F1534" t="e">
        <f>#REF!</f>
        <v>#REF!</v>
      </c>
      <c r="G1534" t="e">
        <f>#REF!</f>
        <v>#REF!</v>
      </c>
      <c r="H1534" t="e">
        <f>#REF!</f>
        <v>#REF!</v>
      </c>
    </row>
    <row r="1535" spans="1:8">
      <c r="A1535" t="e">
        <f>#REF!</f>
        <v>#REF!</v>
      </c>
      <c r="B1535" t="e">
        <f>#REF!</f>
        <v>#REF!</v>
      </c>
      <c r="C1535" t="e">
        <f>#REF!</f>
        <v>#REF!</v>
      </c>
      <c r="D1535" t="e">
        <f>#REF!</f>
        <v>#REF!</v>
      </c>
      <c r="E1535" t="e">
        <f>#REF!</f>
        <v>#REF!</v>
      </c>
      <c r="F1535" t="e">
        <f>#REF!</f>
        <v>#REF!</v>
      </c>
      <c r="G1535" t="e">
        <f>#REF!</f>
        <v>#REF!</v>
      </c>
      <c r="H1535" t="e">
        <f>#REF!</f>
        <v>#REF!</v>
      </c>
    </row>
    <row r="1536" spans="1:8">
      <c r="A1536" t="e">
        <f>#REF!</f>
        <v>#REF!</v>
      </c>
      <c r="B1536" t="e">
        <f>#REF!</f>
        <v>#REF!</v>
      </c>
      <c r="C1536" t="e">
        <f>#REF!</f>
        <v>#REF!</v>
      </c>
      <c r="D1536" t="e">
        <f>#REF!</f>
        <v>#REF!</v>
      </c>
      <c r="E1536" t="e">
        <f>#REF!</f>
        <v>#REF!</v>
      </c>
      <c r="F1536" t="e">
        <f>#REF!</f>
        <v>#REF!</v>
      </c>
      <c r="G1536" t="e">
        <f>#REF!</f>
        <v>#REF!</v>
      </c>
      <c r="H1536" t="e">
        <f>#REF!</f>
        <v>#REF!</v>
      </c>
    </row>
    <row r="1537" spans="1:8">
      <c r="A1537" t="e">
        <f>#REF!</f>
        <v>#REF!</v>
      </c>
      <c r="B1537" t="e">
        <f>#REF!</f>
        <v>#REF!</v>
      </c>
      <c r="C1537" t="e">
        <f>#REF!</f>
        <v>#REF!</v>
      </c>
      <c r="D1537" t="e">
        <f>#REF!</f>
        <v>#REF!</v>
      </c>
      <c r="E1537" t="e">
        <f>#REF!</f>
        <v>#REF!</v>
      </c>
      <c r="F1537" t="e">
        <f>#REF!</f>
        <v>#REF!</v>
      </c>
      <c r="G1537" t="e">
        <f>#REF!</f>
        <v>#REF!</v>
      </c>
      <c r="H1537" t="e">
        <f>#REF!</f>
        <v>#REF!</v>
      </c>
    </row>
    <row r="1538" spans="1:8">
      <c r="A1538" t="e">
        <f>#REF!</f>
        <v>#REF!</v>
      </c>
      <c r="B1538" t="e">
        <f>#REF!</f>
        <v>#REF!</v>
      </c>
      <c r="C1538" t="e">
        <f>#REF!</f>
        <v>#REF!</v>
      </c>
      <c r="D1538" t="e">
        <f>#REF!</f>
        <v>#REF!</v>
      </c>
      <c r="E1538" t="e">
        <f>#REF!</f>
        <v>#REF!</v>
      </c>
      <c r="F1538" t="e">
        <f>#REF!</f>
        <v>#REF!</v>
      </c>
      <c r="G1538" t="e">
        <f>#REF!</f>
        <v>#REF!</v>
      </c>
      <c r="H1538" t="e">
        <f>#REF!</f>
        <v>#REF!</v>
      </c>
    </row>
    <row r="1539" spans="1:8">
      <c r="A1539" t="e">
        <f>#REF!</f>
        <v>#REF!</v>
      </c>
      <c r="B1539" t="e">
        <f>#REF!</f>
        <v>#REF!</v>
      </c>
      <c r="C1539" t="e">
        <f>#REF!</f>
        <v>#REF!</v>
      </c>
      <c r="D1539" t="e">
        <f>#REF!</f>
        <v>#REF!</v>
      </c>
      <c r="E1539" t="e">
        <f>#REF!</f>
        <v>#REF!</v>
      </c>
      <c r="F1539" t="e">
        <f>#REF!</f>
        <v>#REF!</v>
      </c>
      <c r="G1539" t="e">
        <f>#REF!</f>
        <v>#REF!</v>
      </c>
      <c r="H1539" t="e">
        <f>#REF!</f>
        <v>#REF!</v>
      </c>
    </row>
    <row r="1540" spans="1:8">
      <c r="A1540" t="e">
        <f>#REF!</f>
        <v>#REF!</v>
      </c>
      <c r="B1540" t="e">
        <f>#REF!</f>
        <v>#REF!</v>
      </c>
      <c r="C1540" t="e">
        <f>#REF!</f>
        <v>#REF!</v>
      </c>
      <c r="D1540" t="e">
        <f>#REF!</f>
        <v>#REF!</v>
      </c>
      <c r="E1540" t="e">
        <f>#REF!</f>
        <v>#REF!</v>
      </c>
      <c r="F1540" t="e">
        <f>#REF!</f>
        <v>#REF!</v>
      </c>
      <c r="G1540" t="e">
        <f>#REF!</f>
        <v>#REF!</v>
      </c>
      <c r="H1540" t="e">
        <f>#REF!</f>
        <v>#REF!</v>
      </c>
    </row>
    <row r="1541" spans="1:8">
      <c r="A1541" t="e">
        <f>#REF!</f>
        <v>#REF!</v>
      </c>
      <c r="B1541" t="e">
        <f>#REF!</f>
        <v>#REF!</v>
      </c>
      <c r="C1541" t="e">
        <f>#REF!</f>
        <v>#REF!</v>
      </c>
      <c r="D1541" t="e">
        <f>#REF!</f>
        <v>#REF!</v>
      </c>
      <c r="E1541" t="e">
        <f>#REF!</f>
        <v>#REF!</v>
      </c>
      <c r="F1541" t="e">
        <f>#REF!</f>
        <v>#REF!</v>
      </c>
      <c r="G1541" t="e">
        <f>#REF!</f>
        <v>#REF!</v>
      </c>
      <c r="H1541" t="e">
        <f>#REF!</f>
        <v>#REF!</v>
      </c>
    </row>
    <row r="1542" spans="1:8">
      <c r="A1542" t="e">
        <f>#REF!</f>
        <v>#REF!</v>
      </c>
      <c r="B1542" t="e">
        <f>#REF!</f>
        <v>#REF!</v>
      </c>
      <c r="C1542" t="e">
        <f>#REF!</f>
        <v>#REF!</v>
      </c>
      <c r="D1542" t="e">
        <f>#REF!</f>
        <v>#REF!</v>
      </c>
      <c r="E1542" t="e">
        <f>#REF!</f>
        <v>#REF!</v>
      </c>
      <c r="F1542" t="e">
        <f>#REF!</f>
        <v>#REF!</v>
      </c>
      <c r="G1542" t="e">
        <f>#REF!</f>
        <v>#REF!</v>
      </c>
      <c r="H1542" t="e">
        <f>#REF!</f>
        <v>#REF!</v>
      </c>
    </row>
    <row r="1543" spans="1:8">
      <c r="A1543" t="e">
        <f>#REF!</f>
        <v>#REF!</v>
      </c>
      <c r="B1543" t="e">
        <f>#REF!</f>
        <v>#REF!</v>
      </c>
      <c r="C1543" t="e">
        <f>#REF!</f>
        <v>#REF!</v>
      </c>
      <c r="D1543" t="e">
        <f>#REF!</f>
        <v>#REF!</v>
      </c>
      <c r="E1543" t="e">
        <f>#REF!</f>
        <v>#REF!</v>
      </c>
      <c r="F1543" t="e">
        <f>#REF!</f>
        <v>#REF!</v>
      </c>
      <c r="G1543" t="e">
        <f>#REF!</f>
        <v>#REF!</v>
      </c>
      <c r="H1543" t="e">
        <f>#REF!</f>
        <v>#REF!</v>
      </c>
    </row>
    <row r="1544" spans="1:8">
      <c r="A1544" t="e">
        <f>#REF!</f>
        <v>#REF!</v>
      </c>
      <c r="B1544" t="e">
        <f>#REF!</f>
        <v>#REF!</v>
      </c>
      <c r="C1544" t="e">
        <f>#REF!</f>
        <v>#REF!</v>
      </c>
      <c r="D1544" t="e">
        <f>#REF!</f>
        <v>#REF!</v>
      </c>
      <c r="E1544" t="e">
        <f>#REF!</f>
        <v>#REF!</v>
      </c>
      <c r="F1544" t="e">
        <f>#REF!</f>
        <v>#REF!</v>
      </c>
      <c r="G1544" t="e">
        <f>#REF!</f>
        <v>#REF!</v>
      </c>
      <c r="H1544" t="e">
        <f>#REF!</f>
        <v>#REF!</v>
      </c>
    </row>
    <row r="1545" spans="1:8">
      <c r="A1545" t="e">
        <f>#REF!</f>
        <v>#REF!</v>
      </c>
      <c r="B1545" t="e">
        <f>#REF!</f>
        <v>#REF!</v>
      </c>
      <c r="C1545" t="e">
        <f>#REF!</f>
        <v>#REF!</v>
      </c>
      <c r="D1545" t="e">
        <f>#REF!</f>
        <v>#REF!</v>
      </c>
      <c r="E1545" t="e">
        <f>#REF!</f>
        <v>#REF!</v>
      </c>
      <c r="F1545" t="e">
        <f>#REF!</f>
        <v>#REF!</v>
      </c>
      <c r="G1545" t="e">
        <f>#REF!</f>
        <v>#REF!</v>
      </c>
      <c r="H1545" t="e">
        <f>#REF!</f>
        <v>#REF!</v>
      </c>
    </row>
    <row r="1546" spans="1:8">
      <c r="A1546" t="e">
        <f>#REF!</f>
        <v>#REF!</v>
      </c>
      <c r="B1546" t="e">
        <f>#REF!</f>
        <v>#REF!</v>
      </c>
      <c r="C1546" t="e">
        <f>#REF!</f>
        <v>#REF!</v>
      </c>
      <c r="D1546" t="e">
        <f>#REF!</f>
        <v>#REF!</v>
      </c>
      <c r="E1546" t="e">
        <f>#REF!</f>
        <v>#REF!</v>
      </c>
      <c r="F1546" t="e">
        <f>#REF!</f>
        <v>#REF!</v>
      </c>
      <c r="G1546" t="e">
        <f>#REF!</f>
        <v>#REF!</v>
      </c>
      <c r="H1546" t="e">
        <f>#REF!</f>
        <v>#REF!</v>
      </c>
    </row>
    <row r="1547" spans="1:8">
      <c r="A1547" t="e">
        <f>#REF!</f>
        <v>#REF!</v>
      </c>
      <c r="B1547" t="e">
        <f>#REF!</f>
        <v>#REF!</v>
      </c>
      <c r="C1547" t="e">
        <f>#REF!</f>
        <v>#REF!</v>
      </c>
      <c r="D1547" t="e">
        <f>#REF!</f>
        <v>#REF!</v>
      </c>
      <c r="E1547" t="e">
        <f>#REF!</f>
        <v>#REF!</v>
      </c>
      <c r="F1547" t="e">
        <f>#REF!</f>
        <v>#REF!</v>
      </c>
      <c r="G1547" t="e">
        <f>#REF!</f>
        <v>#REF!</v>
      </c>
      <c r="H1547" t="e">
        <f>#REF!</f>
        <v>#REF!</v>
      </c>
    </row>
    <row r="1548" spans="1:8">
      <c r="A1548" t="e">
        <f>#REF!</f>
        <v>#REF!</v>
      </c>
      <c r="B1548" t="e">
        <f>#REF!</f>
        <v>#REF!</v>
      </c>
      <c r="C1548" t="e">
        <f>#REF!</f>
        <v>#REF!</v>
      </c>
      <c r="D1548" t="e">
        <f>#REF!</f>
        <v>#REF!</v>
      </c>
      <c r="E1548" t="e">
        <f>#REF!</f>
        <v>#REF!</v>
      </c>
      <c r="F1548" t="e">
        <f>#REF!</f>
        <v>#REF!</v>
      </c>
      <c r="G1548" t="e">
        <f>#REF!</f>
        <v>#REF!</v>
      </c>
      <c r="H1548" t="e">
        <f>#REF!</f>
        <v>#REF!</v>
      </c>
    </row>
    <row r="1549" spans="1:8">
      <c r="A1549" t="e">
        <f>#REF!</f>
        <v>#REF!</v>
      </c>
      <c r="B1549" t="e">
        <f>#REF!</f>
        <v>#REF!</v>
      </c>
      <c r="C1549" t="e">
        <f>#REF!</f>
        <v>#REF!</v>
      </c>
      <c r="D1549" t="e">
        <f>#REF!</f>
        <v>#REF!</v>
      </c>
      <c r="E1549" t="e">
        <f>#REF!</f>
        <v>#REF!</v>
      </c>
      <c r="F1549" t="e">
        <f>#REF!</f>
        <v>#REF!</v>
      </c>
      <c r="G1549" t="e">
        <f>#REF!</f>
        <v>#REF!</v>
      </c>
      <c r="H1549" t="e">
        <f>#REF!</f>
        <v>#REF!</v>
      </c>
    </row>
    <row r="1550" spans="1:8">
      <c r="A1550" t="e">
        <f>#REF!</f>
        <v>#REF!</v>
      </c>
      <c r="B1550" t="e">
        <f>#REF!</f>
        <v>#REF!</v>
      </c>
      <c r="C1550" t="e">
        <f>#REF!</f>
        <v>#REF!</v>
      </c>
      <c r="D1550" t="e">
        <f>#REF!</f>
        <v>#REF!</v>
      </c>
      <c r="E1550" t="e">
        <f>#REF!</f>
        <v>#REF!</v>
      </c>
      <c r="F1550" t="e">
        <f>#REF!</f>
        <v>#REF!</v>
      </c>
      <c r="G1550" t="e">
        <f>#REF!</f>
        <v>#REF!</v>
      </c>
      <c r="H1550" t="e">
        <f>#REF!</f>
        <v>#REF!</v>
      </c>
    </row>
    <row r="1551" spans="1:8">
      <c r="A1551" t="e">
        <f>#REF!</f>
        <v>#REF!</v>
      </c>
      <c r="B1551" t="e">
        <f>#REF!</f>
        <v>#REF!</v>
      </c>
      <c r="C1551" t="e">
        <f>#REF!</f>
        <v>#REF!</v>
      </c>
      <c r="D1551" t="e">
        <f>#REF!</f>
        <v>#REF!</v>
      </c>
      <c r="E1551" t="e">
        <f>#REF!</f>
        <v>#REF!</v>
      </c>
      <c r="F1551" t="e">
        <f>#REF!</f>
        <v>#REF!</v>
      </c>
      <c r="G1551" t="e">
        <f>#REF!</f>
        <v>#REF!</v>
      </c>
      <c r="H1551" t="e">
        <f>#REF!</f>
        <v>#REF!</v>
      </c>
    </row>
    <row r="1552" spans="1:8">
      <c r="A1552" t="e">
        <f>#REF!</f>
        <v>#REF!</v>
      </c>
      <c r="B1552" t="e">
        <f>#REF!</f>
        <v>#REF!</v>
      </c>
      <c r="C1552" t="e">
        <f>#REF!</f>
        <v>#REF!</v>
      </c>
      <c r="D1552" t="e">
        <f>#REF!</f>
        <v>#REF!</v>
      </c>
      <c r="E1552" t="e">
        <f>#REF!</f>
        <v>#REF!</v>
      </c>
      <c r="F1552" t="e">
        <f>#REF!</f>
        <v>#REF!</v>
      </c>
      <c r="G1552" t="e">
        <f>#REF!</f>
        <v>#REF!</v>
      </c>
      <c r="H1552" t="e">
        <f>#REF!</f>
        <v>#REF!</v>
      </c>
    </row>
    <row r="1553" spans="1:8">
      <c r="A1553" t="e">
        <f>#REF!</f>
        <v>#REF!</v>
      </c>
      <c r="B1553" t="e">
        <f>#REF!</f>
        <v>#REF!</v>
      </c>
      <c r="C1553" t="e">
        <f>#REF!</f>
        <v>#REF!</v>
      </c>
      <c r="D1553" t="e">
        <f>#REF!</f>
        <v>#REF!</v>
      </c>
      <c r="E1553" t="e">
        <f>#REF!</f>
        <v>#REF!</v>
      </c>
      <c r="F1553" t="e">
        <f>#REF!</f>
        <v>#REF!</v>
      </c>
      <c r="G1553" t="e">
        <f>#REF!</f>
        <v>#REF!</v>
      </c>
      <c r="H1553" t="e">
        <f>#REF!</f>
        <v>#REF!</v>
      </c>
    </row>
    <row r="1554" spans="1:8">
      <c r="A1554" t="e">
        <f>#REF!</f>
        <v>#REF!</v>
      </c>
      <c r="B1554" t="e">
        <f>#REF!</f>
        <v>#REF!</v>
      </c>
      <c r="C1554" t="e">
        <f>#REF!</f>
        <v>#REF!</v>
      </c>
      <c r="D1554" t="e">
        <f>#REF!</f>
        <v>#REF!</v>
      </c>
      <c r="E1554" t="e">
        <f>#REF!</f>
        <v>#REF!</v>
      </c>
      <c r="F1554" t="e">
        <f>#REF!</f>
        <v>#REF!</v>
      </c>
      <c r="G1554" t="e">
        <f>#REF!</f>
        <v>#REF!</v>
      </c>
      <c r="H1554" t="e">
        <f>#REF!</f>
        <v>#REF!</v>
      </c>
    </row>
    <row r="1555" spans="1:8">
      <c r="A1555" t="e">
        <f>#REF!</f>
        <v>#REF!</v>
      </c>
      <c r="B1555" t="e">
        <f>#REF!</f>
        <v>#REF!</v>
      </c>
      <c r="C1555" t="e">
        <f>#REF!</f>
        <v>#REF!</v>
      </c>
      <c r="D1555" t="e">
        <f>#REF!</f>
        <v>#REF!</v>
      </c>
      <c r="E1555" t="e">
        <f>#REF!</f>
        <v>#REF!</v>
      </c>
      <c r="F1555" t="e">
        <f>#REF!</f>
        <v>#REF!</v>
      </c>
      <c r="G1555" t="e">
        <f>#REF!</f>
        <v>#REF!</v>
      </c>
      <c r="H1555" t="e">
        <f>#REF!</f>
        <v>#REF!</v>
      </c>
    </row>
    <row r="1556" spans="1:8">
      <c r="A1556" t="e">
        <f>#REF!</f>
        <v>#REF!</v>
      </c>
      <c r="B1556" t="e">
        <f>#REF!</f>
        <v>#REF!</v>
      </c>
      <c r="C1556" t="e">
        <f>#REF!</f>
        <v>#REF!</v>
      </c>
      <c r="D1556" t="e">
        <f>#REF!</f>
        <v>#REF!</v>
      </c>
      <c r="E1556" t="e">
        <f>#REF!</f>
        <v>#REF!</v>
      </c>
      <c r="F1556" t="e">
        <f>#REF!</f>
        <v>#REF!</v>
      </c>
      <c r="G1556" t="e">
        <f>#REF!</f>
        <v>#REF!</v>
      </c>
      <c r="H1556" t="e">
        <f>#REF!</f>
        <v>#REF!</v>
      </c>
    </row>
    <row r="1557" spans="1:8">
      <c r="A1557" t="e">
        <f>#REF!</f>
        <v>#REF!</v>
      </c>
      <c r="B1557" t="e">
        <f>#REF!</f>
        <v>#REF!</v>
      </c>
      <c r="C1557" t="e">
        <f>#REF!</f>
        <v>#REF!</v>
      </c>
      <c r="D1557" t="e">
        <f>#REF!</f>
        <v>#REF!</v>
      </c>
      <c r="E1557" t="e">
        <f>#REF!</f>
        <v>#REF!</v>
      </c>
      <c r="F1557" t="e">
        <f>#REF!</f>
        <v>#REF!</v>
      </c>
      <c r="G1557" t="e">
        <f>#REF!</f>
        <v>#REF!</v>
      </c>
      <c r="H1557" t="e">
        <f>#REF!</f>
        <v>#REF!</v>
      </c>
    </row>
    <row r="1558" spans="1:8">
      <c r="A1558" t="e">
        <f>#REF!</f>
        <v>#REF!</v>
      </c>
      <c r="B1558" t="e">
        <f>#REF!</f>
        <v>#REF!</v>
      </c>
      <c r="C1558" t="e">
        <f>#REF!</f>
        <v>#REF!</v>
      </c>
      <c r="D1558" t="e">
        <f>#REF!</f>
        <v>#REF!</v>
      </c>
      <c r="E1558" t="e">
        <f>#REF!</f>
        <v>#REF!</v>
      </c>
      <c r="F1558" t="e">
        <f>#REF!</f>
        <v>#REF!</v>
      </c>
      <c r="G1558" t="e">
        <f>#REF!</f>
        <v>#REF!</v>
      </c>
      <c r="H1558" t="e">
        <f>#REF!</f>
        <v>#REF!</v>
      </c>
    </row>
    <row r="1559" spans="1:8">
      <c r="A1559" t="e">
        <f>#REF!</f>
        <v>#REF!</v>
      </c>
      <c r="B1559" t="e">
        <f>#REF!</f>
        <v>#REF!</v>
      </c>
      <c r="C1559" t="e">
        <f>#REF!</f>
        <v>#REF!</v>
      </c>
      <c r="D1559" t="e">
        <f>#REF!</f>
        <v>#REF!</v>
      </c>
      <c r="E1559" t="e">
        <f>#REF!</f>
        <v>#REF!</v>
      </c>
      <c r="F1559" t="e">
        <f>#REF!</f>
        <v>#REF!</v>
      </c>
      <c r="G1559" t="e">
        <f>#REF!</f>
        <v>#REF!</v>
      </c>
      <c r="H1559" t="e">
        <f>#REF!</f>
        <v>#REF!</v>
      </c>
    </row>
    <row r="1560" spans="1:8">
      <c r="A1560" t="e">
        <f>#REF!</f>
        <v>#REF!</v>
      </c>
      <c r="B1560" t="e">
        <f>#REF!</f>
        <v>#REF!</v>
      </c>
      <c r="C1560" t="e">
        <f>#REF!</f>
        <v>#REF!</v>
      </c>
      <c r="D1560" t="e">
        <f>#REF!</f>
        <v>#REF!</v>
      </c>
      <c r="E1560" t="e">
        <f>#REF!</f>
        <v>#REF!</v>
      </c>
      <c r="F1560" t="e">
        <f>#REF!</f>
        <v>#REF!</v>
      </c>
      <c r="G1560" t="e">
        <f>#REF!</f>
        <v>#REF!</v>
      </c>
      <c r="H1560" t="e">
        <f>#REF!</f>
        <v>#REF!</v>
      </c>
    </row>
    <row r="1561" spans="1:8">
      <c r="A1561" t="e">
        <f>#REF!</f>
        <v>#REF!</v>
      </c>
      <c r="B1561" t="e">
        <f>#REF!</f>
        <v>#REF!</v>
      </c>
      <c r="C1561" t="e">
        <f>#REF!</f>
        <v>#REF!</v>
      </c>
      <c r="D1561" t="e">
        <f>#REF!</f>
        <v>#REF!</v>
      </c>
      <c r="E1561" t="e">
        <f>#REF!</f>
        <v>#REF!</v>
      </c>
      <c r="F1561" t="e">
        <f>#REF!</f>
        <v>#REF!</v>
      </c>
      <c r="G1561" t="e">
        <f>#REF!</f>
        <v>#REF!</v>
      </c>
      <c r="H1561" t="e">
        <f>#REF!</f>
        <v>#REF!</v>
      </c>
    </row>
    <row r="1562" spans="1:8">
      <c r="A1562" t="e">
        <f>#REF!</f>
        <v>#REF!</v>
      </c>
      <c r="B1562" t="e">
        <f>#REF!</f>
        <v>#REF!</v>
      </c>
      <c r="C1562" t="e">
        <f>#REF!</f>
        <v>#REF!</v>
      </c>
      <c r="D1562" t="e">
        <f>#REF!</f>
        <v>#REF!</v>
      </c>
      <c r="E1562" t="e">
        <f>#REF!</f>
        <v>#REF!</v>
      </c>
      <c r="F1562" t="e">
        <f>#REF!</f>
        <v>#REF!</v>
      </c>
      <c r="G1562" t="e">
        <f>#REF!</f>
        <v>#REF!</v>
      </c>
      <c r="H1562" t="e">
        <f>#REF!</f>
        <v>#REF!</v>
      </c>
    </row>
    <row r="1563" spans="1:8">
      <c r="A1563" t="e">
        <f>#REF!</f>
        <v>#REF!</v>
      </c>
      <c r="B1563" t="e">
        <f>#REF!</f>
        <v>#REF!</v>
      </c>
      <c r="C1563" t="e">
        <f>#REF!</f>
        <v>#REF!</v>
      </c>
      <c r="D1563" t="e">
        <f>#REF!</f>
        <v>#REF!</v>
      </c>
      <c r="E1563" t="e">
        <f>#REF!</f>
        <v>#REF!</v>
      </c>
      <c r="F1563" t="e">
        <f>#REF!</f>
        <v>#REF!</v>
      </c>
      <c r="G1563" t="e">
        <f>#REF!</f>
        <v>#REF!</v>
      </c>
      <c r="H1563" t="e">
        <f>#REF!</f>
        <v>#REF!</v>
      </c>
    </row>
    <row r="1564" spans="1:8">
      <c r="A1564" t="e">
        <f>#REF!</f>
        <v>#REF!</v>
      </c>
      <c r="B1564" t="e">
        <f>#REF!</f>
        <v>#REF!</v>
      </c>
      <c r="C1564" t="e">
        <f>#REF!</f>
        <v>#REF!</v>
      </c>
      <c r="D1564" t="e">
        <f>#REF!</f>
        <v>#REF!</v>
      </c>
      <c r="E1564" t="e">
        <f>#REF!</f>
        <v>#REF!</v>
      </c>
      <c r="F1564" t="e">
        <f>#REF!</f>
        <v>#REF!</v>
      </c>
      <c r="G1564" t="e">
        <f>#REF!</f>
        <v>#REF!</v>
      </c>
      <c r="H1564" t="e">
        <f>#REF!</f>
        <v>#REF!</v>
      </c>
    </row>
    <row r="1565" spans="1:8">
      <c r="A1565" t="e">
        <f>#REF!</f>
        <v>#REF!</v>
      </c>
      <c r="B1565" t="e">
        <f>#REF!</f>
        <v>#REF!</v>
      </c>
      <c r="C1565" t="e">
        <f>#REF!</f>
        <v>#REF!</v>
      </c>
      <c r="D1565" t="e">
        <f>#REF!</f>
        <v>#REF!</v>
      </c>
      <c r="E1565" t="e">
        <f>#REF!</f>
        <v>#REF!</v>
      </c>
      <c r="F1565" t="e">
        <f>#REF!</f>
        <v>#REF!</v>
      </c>
      <c r="G1565" t="e">
        <f>#REF!</f>
        <v>#REF!</v>
      </c>
      <c r="H1565" t="e">
        <f>#REF!</f>
        <v>#REF!</v>
      </c>
    </row>
    <row r="1566" spans="1:8">
      <c r="A1566" t="e">
        <f>#REF!</f>
        <v>#REF!</v>
      </c>
      <c r="B1566" t="e">
        <f>#REF!</f>
        <v>#REF!</v>
      </c>
      <c r="C1566" t="e">
        <f>#REF!</f>
        <v>#REF!</v>
      </c>
      <c r="D1566" t="e">
        <f>#REF!</f>
        <v>#REF!</v>
      </c>
      <c r="E1566" t="e">
        <f>#REF!</f>
        <v>#REF!</v>
      </c>
      <c r="F1566" t="e">
        <f>#REF!</f>
        <v>#REF!</v>
      </c>
      <c r="G1566" t="e">
        <f>#REF!</f>
        <v>#REF!</v>
      </c>
      <c r="H1566" t="e">
        <f>#REF!</f>
        <v>#REF!</v>
      </c>
    </row>
    <row r="1567" spans="1:8">
      <c r="A1567" t="e">
        <f>#REF!</f>
        <v>#REF!</v>
      </c>
      <c r="B1567" t="e">
        <f>#REF!</f>
        <v>#REF!</v>
      </c>
      <c r="C1567" t="e">
        <f>#REF!</f>
        <v>#REF!</v>
      </c>
      <c r="D1567" t="e">
        <f>#REF!</f>
        <v>#REF!</v>
      </c>
      <c r="E1567" t="e">
        <f>#REF!</f>
        <v>#REF!</v>
      </c>
      <c r="F1567" t="e">
        <f>#REF!</f>
        <v>#REF!</v>
      </c>
      <c r="G1567" t="e">
        <f>#REF!</f>
        <v>#REF!</v>
      </c>
      <c r="H1567" t="e">
        <f>#REF!</f>
        <v>#REF!</v>
      </c>
    </row>
    <row r="1568" spans="1:8">
      <c r="A1568" t="e">
        <f>#REF!</f>
        <v>#REF!</v>
      </c>
      <c r="B1568" t="e">
        <f>#REF!</f>
        <v>#REF!</v>
      </c>
      <c r="C1568" t="e">
        <f>#REF!</f>
        <v>#REF!</v>
      </c>
      <c r="D1568" t="e">
        <f>#REF!</f>
        <v>#REF!</v>
      </c>
      <c r="E1568" t="e">
        <f>#REF!</f>
        <v>#REF!</v>
      </c>
      <c r="F1568" t="e">
        <f>#REF!</f>
        <v>#REF!</v>
      </c>
      <c r="G1568" t="e">
        <f>#REF!</f>
        <v>#REF!</v>
      </c>
      <c r="H1568" t="e">
        <f>#REF!</f>
        <v>#REF!</v>
      </c>
    </row>
    <row r="1569" spans="1:8">
      <c r="A1569" t="e">
        <f>#REF!</f>
        <v>#REF!</v>
      </c>
      <c r="B1569" t="e">
        <f>#REF!</f>
        <v>#REF!</v>
      </c>
      <c r="C1569" t="e">
        <f>#REF!</f>
        <v>#REF!</v>
      </c>
      <c r="D1569" t="e">
        <f>#REF!</f>
        <v>#REF!</v>
      </c>
      <c r="E1569" t="e">
        <f>#REF!</f>
        <v>#REF!</v>
      </c>
      <c r="F1569" t="e">
        <f>#REF!</f>
        <v>#REF!</v>
      </c>
      <c r="G1569" t="e">
        <f>#REF!</f>
        <v>#REF!</v>
      </c>
      <c r="H1569" t="e">
        <f>#REF!</f>
        <v>#REF!</v>
      </c>
    </row>
    <row r="1570" spans="1:8">
      <c r="A1570" t="e">
        <f>#REF!</f>
        <v>#REF!</v>
      </c>
      <c r="B1570" t="e">
        <f>#REF!</f>
        <v>#REF!</v>
      </c>
      <c r="C1570" t="e">
        <f>#REF!</f>
        <v>#REF!</v>
      </c>
      <c r="D1570" t="e">
        <f>#REF!</f>
        <v>#REF!</v>
      </c>
      <c r="E1570" t="e">
        <f>#REF!</f>
        <v>#REF!</v>
      </c>
      <c r="F1570" t="e">
        <f>#REF!</f>
        <v>#REF!</v>
      </c>
      <c r="G1570" t="e">
        <f>#REF!</f>
        <v>#REF!</v>
      </c>
      <c r="H1570" t="e">
        <f>#REF!</f>
        <v>#REF!</v>
      </c>
    </row>
    <row r="1571" spans="1:8">
      <c r="A1571" t="e">
        <f>#REF!</f>
        <v>#REF!</v>
      </c>
      <c r="B1571" t="e">
        <f>#REF!</f>
        <v>#REF!</v>
      </c>
      <c r="C1571" t="e">
        <f>#REF!</f>
        <v>#REF!</v>
      </c>
      <c r="D1571" t="e">
        <f>#REF!</f>
        <v>#REF!</v>
      </c>
      <c r="E1571" t="e">
        <f>#REF!</f>
        <v>#REF!</v>
      </c>
      <c r="F1571" t="e">
        <f>#REF!</f>
        <v>#REF!</v>
      </c>
      <c r="G1571" t="e">
        <f>#REF!</f>
        <v>#REF!</v>
      </c>
      <c r="H1571" t="e">
        <f>#REF!</f>
        <v>#REF!</v>
      </c>
    </row>
    <row r="1572" spans="1:8">
      <c r="A1572" t="e">
        <f>#REF!</f>
        <v>#REF!</v>
      </c>
      <c r="B1572" t="e">
        <f>#REF!</f>
        <v>#REF!</v>
      </c>
      <c r="C1572" t="e">
        <f>#REF!</f>
        <v>#REF!</v>
      </c>
      <c r="D1572" t="e">
        <f>#REF!</f>
        <v>#REF!</v>
      </c>
      <c r="E1572" t="e">
        <f>#REF!</f>
        <v>#REF!</v>
      </c>
      <c r="F1572" t="e">
        <f>#REF!</f>
        <v>#REF!</v>
      </c>
      <c r="G1572" t="e">
        <f>#REF!</f>
        <v>#REF!</v>
      </c>
      <c r="H1572" t="e">
        <f>#REF!</f>
        <v>#REF!</v>
      </c>
    </row>
    <row r="1573" spans="1:8">
      <c r="A1573" t="e">
        <f>#REF!</f>
        <v>#REF!</v>
      </c>
      <c r="B1573" t="e">
        <f>#REF!</f>
        <v>#REF!</v>
      </c>
      <c r="C1573" t="e">
        <f>#REF!</f>
        <v>#REF!</v>
      </c>
      <c r="D1573" t="e">
        <f>#REF!</f>
        <v>#REF!</v>
      </c>
      <c r="E1573" t="e">
        <f>#REF!</f>
        <v>#REF!</v>
      </c>
      <c r="F1573" t="e">
        <f>#REF!</f>
        <v>#REF!</v>
      </c>
      <c r="G1573" t="e">
        <f>#REF!</f>
        <v>#REF!</v>
      </c>
      <c r="H1573" t="e">
        <f>#REF!</f>
        <v>#REF!</v>
      </c>
    </row>
    <row r="1574" spans="1:8">
      <c r="A1574" t="e">
        <f>#REF!</f>
        <v>#REF!</v>
      </c>
      <c r="B1574" t="e">
        <f>#REF!</f>
        <v>#REF!</v>
      </c>
      <c r="C1574" t="e">
        <f>#REF!</f>
        <v>#REF!</v>
      </c>
      <c r="D1574" t="e">
        <f>#REF!</f>
        <v>#REF!</v>
      </c>
      <c r="E1574" t="e">
        <f>#REF!</f>
        <v>#REF!</v>
      </c>
      <c r="F1574" t="e">
        <f>#REF!</f>
        <v>#REF!</v>
      </c>
      <c r="G1574" t="e">
        <f>#REF!</f>
        <v>#REF!</v>
      </c>
      <c r="H1574" t="e">
        <f>#REF!</f>
        <v>#REF!</v>
      </c>
    </row>
    <row r="1575" spans="1:8">
      <c r="A1575" t="e">
        <f>#REF!</f>
        <v>#REF!</v>
      </c>
      <c r="B1575" t="e">
        <f>#REF!</f>
        <v>#REF!</v>
      </c>
      <c r="C1575" t="e">
        <f>#REF!</f>
        <v>#REF!</v>
      </c>
      <c r="D1575" t="e">
        <f>#REF!</f>
        <v>#REF!</v>
      </c>
      <c r="E1575" t="e">
        <f>#REF!</f>
        <v>#REF!</v>
      </c>
      <c r="F1575" t="e">
        <f>#REF!</f>
        <v>#REF!</v>
      </c>
      <c r="G1575" t="e">
        <f>#REF!</f>
        <v>#REF!</v>
      </c>
      <c r="H1575" t="e">
        <f>#REF!</f>
        <v>#REF!</v>
      </c>
    </row>
    <row r="1576" spans="1:8">
      <c r="A1576" t="e">
        <f>#REF!</f>
        <v>#REF!</v>
      </c>
      <c r="B1576" t="e">
        <f>#REF!</f>
        <v>#REF!</v>
      </c>
      <c r="C1576" t="e">
        <f>#REF!</f>
        <v>#REF!</v>
      </c>
      <c r="D1576" t="e">
        <f>#REF!</f>
        <v>#REF!</v>
      </c>
      <c r="E1576" t="e">
        <f>#REF!</f>
        <v>#REF!</v>
      </c>
      <c r="F1576" t="e">
        <f>#REF!</f>
        <v>#REF!</v>
      </c>
      <c r="G1576" t="e">
        <f>#REF!</f>
        <v>#REF!</v>
      </c>
      <c r="H1576" t="e">
        <f>#REF!</f>
        <v>#REF!</v>
      </c>
    </row>
    <row r="1577" spans="1:8">
      <c r="A1577" t="e">
        <f>#REF!</f>
        <v>#REF!</v>
      </c>
      <c r="B1577" t="e">
        <f>#REF!</f>
        <v>#REF!</v>
      </c>
      <c r="C1577" t="e">
        <f>#REF!</f>
        <v>#REF!</v>
      </c>
      <c r="D1577" t="e">
        <f>#REF!</f>
        <v>#REF!</v>
      </c>
      <c r="E1577" t="e">
        <f>#REF!</f>
        <v>#REF!</v>
      </c>
      <c r="F1577" t="e">
        <f>#REF!</f>
        <v>#REF!</v>
      </c>
      <c r="G1577" t="e">
        <f>#REF!</f>
        <v>#REF!</v>
      </c>
      <c r="H1577" t="e">
        <f>#REF!</f>
        <v>#REF!</v>
      </c>
    </row>
    <row r="1578" spans="1:8">
      <c r="A1578" t="e">
        <f>#REF!</f>
        <v>#REF!</v>
      </c>
      <c r="B1578" t="e">
        <f>#REF!</f>
        <v>#REF!</v>
      </c>
      <c r="C1578" t="e">
        <f>#REF!</f>
        <v>#REF!</v>
      </c>
      <c r="D1578" t="e">
        <f>#REF!</f>
        <v>#REF!</v>
      </c>
      <c r="E1578" t="e">
        <f>#REF!</f>
        <v>#REF!</v>
      </c>
      <c r="F1578" t="e">
        <f>#REF!</f>
        <v>#REF!</v>
      </c>
      <c r="G1578" t="e">
        <f>#REF!</f>
        <v>#REF!</v>
      </c>
      <c r="H1578" t="e">
        <f>#REF!</f>
        <v>#REF!</v>
      </c>
    </row>
    <row r="1579" spans="1:8">
      <c r="A1579" t="e">
        <f>#REF!</f>
        <v>#REF!</v>
      </c>
      <c r="B1579" t="e">
        <f>#REF!</f>
        <v>#REF!</v>
      </c>
      <c r="C1579" t="e">
        <f>#REF!</f>
        <v>#REF!</v>
      </c>
      <c r="D1579" t="e">
        <f>#REF!</f>
        <v>#REF!</v>
      </c>
      <c r="E1579" t="e">
        <f>#REF!</f>
        <v>#REF!</v>
      </c>
      <c r="F1579" t="e">
        <f>#REF!</f>
        <v>#REF!</v>
      </c>
      <c r="G1579" t="e">
        <f>#REF!</f>
        <v>#REF!</v>
      </c>
      <c r="H1579" t="e">
        <f>#REF!</f>
        <v>#REF!</v>
      </c>
    </row>
    <row r="1580" spans="1:8">
      <c r="A1580" t="e">
        <f>#REF!</f>
        <v>#REF!</v>
      </c>
      <c r="B1580" t="e">
        <f>#REF!</f>
        <v>#REF!</v>
      </c>
      <c r="C1580" t="e">
        <f>#REF!</f>
        <v>#REF!</v>
      </c>
      <c r="D1580" t="e">
        <f>#REF!</f>
        <v>#REF!</v>
      </c>
      <c r="E1580" t="e">
        <f>#REF!</f>
        <v>#REF!</v>
      </c>
      <c r="F1580" t="e">
        <f>#REF!</f>
        <v>#REF!</v>
      </c>
      <c r="G1580" t="e">
        <f>#REF!</f>
        <v>#REF!</v>
      </c>
      <c r="H1580" t="e">
        <f>#REF!</f>
        <v>#REF!</v>
      </c>
    </row>
    <row r="1581" spans="1:8">
      <c r="A1581" t="e">
        <f>#REF!</f>
        <v>#REF!</v>
      </c>
      <c r="B1581" t="e">
        <f>#REF!</f>
        <v>#REF!</v>
      </c>
      <c r="C1581" t="e">
        <f>#REF!</f>
        <v>#REF!</v>
      </c>
      <c r="D1581" t="e">
        <f>#REF!</f>
        <v>#REF!</v>
      </c>
      <c r="E1581" t="e">
        <f>#REF!</f>
        <v>#REF!</v>
      </c>
      <c r="F1581" t="e">
        <f>#REF!</f>
        <v>#REF!</v>
      </c>
      <c r="G1581" t="e">
        <f>#REF!</f>
        <v>#REF!</v>
      </c>
      <c r="H1581" t="e">
        <f>#REF!</f>
        <v>#REF!</v>
      </c>
    </row>
    <row r="1582" spans="1:8">
      <c r="A1582" t="e">
        <f>#REF!</f>
        <v>#REF!</v>
      </c>
      <c r="B1582" t="e">
        <f>#REF!</f>
        <v>#REF!</v>
      </c>
      <c r="C1582" t="e">
        <f>#REF!</f>
        <v>#REF!</v>
      </c>
      <c r="D1582" t="e">
        <f>#REF!</f>
        <v>#REF!</v>
      </c>
      <c r="E1582" t="e">
        <f>#REF!</f>
        <v>#REF!</v>
      </c>
      <c r="F1582" t="e">
        <f>#REF!</f>
        <v>#REF!</v>
      </c>
      <c r="G1582" t="e">
        <f>#REF!</f>
        <v>#REF!</v>
      </c>
      <c r="H1582" t="e">
        <f>#REF!</f>
        <v>#REF!</v>
      </c>
    </row>
    <row r="1583" spans="1:8">
      <c r="A1583" t="e">
        <f>#REF!</f>
        <v>#REF!</v>
      </c>
      <c r="B1583" t="e">
        <f>#REF!</f>
        <v>#REF!</v>
      </c>
      <c r="C1583" t="e">
        <f>#REF!</f>
        <v>#REF!</v>
      </c>
      <c r="D1583" t="e">
        <f>#REF!</f>
        <v>#REF!</v>
      </c>
      <c r="E1583" t="e">
        <f>#REF!</f>
        <v>#REF!</v>
      </c>
      <c r="F1583" t="e">
        <f>#REF!</f>
        <v>#REF!</v>
      </c>
      <c r="G1583" t="e">
        <f>#REF!</f>
        <v>#REF!</v>
      </c>
      <c r="H1583" t="e">
        <f>#REF!</f>
        <v>#REF!</v>
      </c>
    </row>
    <row r="1584" spans="1:8">
      <c r="A1584" t="e">
        <f>#REF!</f>
        <v>#REF!</v>
      </c>
      <c r="B1584" t="e">
        <f>#REF!</f>
        <v>#REF!</v>
      </c>
      <c r="C1584" t="e">
        <f>#REF!</f>
        <v>#REF!</v>
      </c>
      <c r="D1584" t="e">
        <f>#REF!</f>
        <v>#REF!</v>
      </c>
      <c r="E1584" t="e">
        <f>#REF!</f>
        <v>#REF!</v>
      </c>
      <c r="F1584" t="e">
        <f>#REF!</f>
        <v>#REF!</v>
      </c>
      <c r="G1584" t="e">
        <f>#REF!</f>
        <v>#REF!</v>
      </c>
      <c r="H1584" t="e">
        <f>#REF!</f>
        <v>#REF!</v>
      </c>
    </row>
    <row r="1585" spans="1:8">
      <c r="A1585" t="e">
        <f>#REF!</f>
        <v>#REF!</v>
      </c>
      <c r="B1585" t="e">
        <f>#REF!</f>
        <v>#REF!</v>
      </c>
      <c r="C1585" t="e">
        <f>#REF!</f>
        <v>#REF!</v>
      </c>
      <c r="D1585" t="e">
        <f>#REF!</f>
        <v>#REF!</v>
      </c>
      <c r="E1585" t="e">
        <f>#REF!</f>
        <v>#REF!</v>
      </c>
      <c r="F1585" t="e">
        <f>#REF!</f>
        <v>#REF!</v>
      </c>
      <c r="G1585" t="e">
        <f>#REF!</f>
        <v>#REF!</v>
      </c>
      <c r="H1585" t="e">
        <f>#REF!</f>
        <v>#REF!</v>
      </c>
    </row>
    <row r="1586" spans="1:8">
      <c r="A1586" t="e">
        <f>#REF!</f>
        <v>#REF!</v>
      </c>
      <c r="B1586" t="e">
        <f>#REF!</f>
        <v>#REF!</v>
      </c>
      <c r="C1586" t="e">
        <f>#REF!</f>
        <v>#REF!</v>
      </c>
      <c r="D1586" t="e">
        <f>#REF!</f>
        <v>#REF!</v>
      </c>
      <c r="E1586" t="e">
        <f>#REF!</f>
        <v>#REF!</v>
      </c>
      <c r="F1586" t="e">
        <f>#REF!</f>
        <v>#REF!</v>
      </c>
      <c r="G1586" t="e">
        <f>#REF!</f>
        <v>#REF!</v>
      </c>
      <c r="H1586" t="e">
        <f>#REF!</f>
        <v>#REF!</v>
      </c>
    </row>
    <row r="1587" spans="1:8">
      <c r="A1587" t="e">
        <f>#REF!</f>
        <v>#REF!</v>
      </c>
      <c r="B1587" t="e">
        <f>#REF!</f>
        <v>#REF!</v>
      </c>
      <c r="C1587" t="e">
        <f>#REF!</f>
        <v>#REF!</v>
      </c>
      <c r="D1587" t="e">
        <f>#REF!</f>
        <v>#REF!</v>
      </c>
      <c r="E1587" t="e">
        <f>#REF!</f>
        <v>#REF!</v>
      </c>
      <c r="F1587" t="e">
        <f>#REF!</f>
        <v>#REF!</v>
      </c>
      <c r="G1587" t="e">
        <f>#REF!</f>
        <v>#REF!</v>
      </c>
      <c r="H1587" t="e">
        <f>#REF!</f>
        <v>#REF!</v>
      </c>
    </row>
    <row r="1588" spans="1:8">
      <c r="A1588" t="e">
        <f>#REF!</f>
        <v>#REF!</v>
      </c>
      <c r="B1588" t="e">
        <f>#REF!</f>
        <v>#REF!</v>
      </c>
      <c r="C1588" t="e">
        <f>#REF!</f>
        <v>#REF!</v>
      </c>
      <c r="D1588" t="e">
        <f>#REF!</f>
        <v>#REF!</v>
      </c>
      <c r="E1588" t="e">
        <f>#REF!</f>
        <v>#REF!</v>
      </c>
      <c r="F1588" t="e">
        <f>#REF!</f>
        <v>#REF!</v>
      </c>
      <c r="G1588" t="e">
        <f>#REF!</f>
        <v>#REF!</v>
      </c>
      <c r="H1588" t="e">
        <f>#REF!</f>
        <v>#REF!</v>
      </c>
    </row>
    <row r="1589" spans="1:8">
      <c r="A1589" t="e">
        <f>#REF!</f>
        <v>#REF!</v>
      </c>
      <c r="B1589" t="e">
        <f>#REF!</f>
        <v>#REF!</v>
      </c>
      <c r="C1589" t="e">
        <f>#REF!</f>
        <v>#REF!</v>
      </c>
      <c r="D1589" t="e">
        <f>#REF!</f>
        <v>#REF!</v>
      </c>
      <c r="E1589" t="e">
        <f>#REF!</f>
        <v>#REF!</v>
      </c>
      <c r="F1589" t="e">
        <f>#REF!</f>
        <v>#REF!</v>
      </c>
      <c r="G1589" t="e">
        <f>#REF!</f>
        <v>#REF!</v>
      </c>
      <c r="H1589" t="e">
        <f>#REF!</f>
        <v>#REF!</v>
      </c>
    </row>
    <row r="1590" spans="1:8">
      <c r="A1590" t="e">
        <f>#REF!</f>
        <v>#REF!</v>
      </c>
      <c r="B1590" t="e">
        <f>#REF!</f>
        <v>#REF!</v>
      </c>
      <c r="C1590" t="e">
        <f>#REF!</f>
        <v>#REF!</v>
      </c>
      <c r="D1590" t="e">
        <f>#REF!</f>
        <v>#REF!</v>
      </c>
      <c r="E1590" t="e">
        <f>#REF!</f>
        <v>#REF!</v>
      </c>
      <c r="F1590" t="e">
        <f>#REF!</f>
        <v>#REF!</v>
      </c>
      <c r="G1590" t="e">
        <f>#REF!</f>
        <v>#REF!</v>
      </c>
      <c r="H1590" t="e">
        <f>#REF!</f>
        <v>#REF!</v>
      </c>
    </row>
    <row r="1591" spans="1:8">
      <c r="A1591" t="e">
        <f>#REF!</f>
        <v>#REF!</v>
      </c>
      <c r="B1591" t="e">
        <f>#REF!</f>
        <v>#REF!</v>
      </c>
      <c r="C1591" t="e">
        <f>#REF!</f>
        <v>#REF!</v>
      </c>
      <c r="D1591" t="e">
        <f>#REF!</f>
        <v>#REF!</v>
      </c>
      <c r="E1591" t="e">
        <f>#REF!</f>
        <v>#REF!</v>
      </c>
      <c r="F1591" t="e">
        <f>#REF!</f>
        <v>#REF!</v>
      </c>
      <c r="G1591" t="e">
        <f>#REF!</f>
        <v>#REF!</v>
      </c>
      <c r="H1591" t="e">
        <f>#REF!</f>
        <v>#REF!</v>
      </c>
    </row>
    <row r="1592" spans="1:8">
      <c r="A1592" t="e">
        <f>#REF!</f>
        <v>#REF!</v>
      </c>
      <c r="B1592" t="e">
        <f>#REF!</f>
        <v>#REF!</v>
      </c>
      <c r="C1592" t="e">
        <f>#REF!</f>
        <v>#REF!</v>
      </c>
      <c r="D1592" t="e">
        <f>#REF!</f>
        <v>#REF!</v>
      </c>
      <c r="E1592" t="e">
        <f>#REF!</f>
        <v>#REF!</v>
      </c>
      <c r="F1592" t="e">
        <f>#REF!</f>
        <v>#REF!</v>
      </c>
      <c r="G1592" t="e">
        <f>#REF!</f>
        <v>#REF!</v>
      </c>
      <c r="H1592" t="e">
        <f>#REF!</f>
        <v>#REF!</v>
      </c>
    </row>
    <row r="1593" spans="1:8">
      <c r="A1593" t="e">
        <f>#REF!</f>
        <v>#REF!</v>
      </c>
      <c r="B1593" t="e">
        <f>#REF!</f>
        <v>#REF!</v>
      </c>
      <c r="C1593" t="e">
        <f>#REF!</f>
        <v>#REF!</v>
      </c>
      <c r="D1593" t="e">
        <f>#REF!</f>
        <v>#REF!</v>
      </c>
      <c r="E1593" t="e">
        <f>#REF!</f>
        <v>#REF!</v>
      </c>
      <c r="F1593" t="e">
        <f>#REF!</f>
        <v>#REF!</v>
      </c>
      <c r="G1593" t="e">
        <f>#REF!</f>
        <v>#REF!</v>
      </c>
      <c r="H1593" t="e">
        <f>#REF!</f>
        <v>#REF!</v>
      </c>
    </row>
    <row r="1594" spans="1:8">
      <c r="A1594" t="e">
        <f>#REF!</f>
        <v>#REF!</v>
      </c>
      <c r="B1594" t="e">
        <f>#REF!</f>
        <v>#REF!</v>
      </c>
      <c r="C1594" t="e">
        <f>#REF!</f>
        <v>#REF!</v>
      </c>
      <c r="D1594" t="e">
        <f>#REF!</f>
        <v>#REF!</v>
      </c>
      <c r="E1594" t="e">
        <f>#REF!</f>
        <v>#REF!</v>
      </c>
      <c r="F1594" t="e">
        <f>#REF!</f>
        <v>#REF!</v>
      </c>
      <c r="G1594" t="e">
        <f>#REF!</f>
        <v>#REF!</v>
      </c>
      <c r="H1594" t="e">
        <f>#REF!</f>
        <v>#REF!</v>
      </c>
    </row>
    <row r="1595" spans="1:8">
      <c r="A1595" t="e">
        <f>#REF!</f>
        <v>#REF!</v>
      </c>
      <c r="B1595" t="e">
        <f>#REF!</f>
        <v>#REF!</v>
      </c>
      <c r="C1595" t="e">
        <f>#REF!</f>
        <v>#REF!</v>
      </c>
      <c r="D1595" t="e">
        <f>#REF!</f>
        <v>#REF!</v>
      </c>
      <c r="E1595" t="e">
        <f>#REF!</f>
        <v>#REF!</v>
      </c>
      <c r="F1595" t="e">
        <f>#REF!</f>
        <v>#REF!</v>
      </c>
      <c r="G1595" t="e">
        <f>#REF!</f>
        <v>#REF!</v>
      </c>
      <c r="H1595" t="e">
        <f>#REF!</f>
        <v>#REF!</v>
      </c>
    </row>
    <row r="1596" spans="1:8">
      <c r="A1596" t="e">
        <f>#REF!</f>
        <v>#REF!</v>
      </c>
      <c r="B1596" t="e">
        <f>#REF!</f>
        <v>#REF!</v>
      </c>
      <c r="C1596" t="e">
        <f>#REF!</f>
        <v>#REF!</v>
      </c>
      <c r="D1596" t="e">
        <f>#REF!</f>
        <v>#REF!</v>
      </c>
      <c r="E1596" t="e">
        <f>#REF!</f>
        <v>#REF!</v>
      </c>
      <c r="F1596" t="e">
        <f>#REF!</f>
        <v>#REF!</v>
      </c>
      <c r="G1596" t="e">
        <f>#REF!</f>
        <v>#REF!</v>
      </c>
      <c r="H1596" t="e">
        <f>#REF!</f>
        <v>#REF!</v>
      </c>
    </row>
    <row r="1597" spans="1:8">
      <c r="A1597" t="e">
        <f>#REF!</f>
        <v>#REF!</v>
      </c>
      <c r="B1597" t="e">
        <f>#REF!</f>
        <v>#REF!</v>
      </c>
      <c r="C1597" t="e">
        <f>#REF!</f>
        <v>#REF!</v>
      </c>
      <c r="D1597" t="e">
        <f>#REF!</f>
        <v>#REF!</v>
      </c>
      <c r="E1597" t="e">
        <f>#REF!</f>
        <v>#REF!</v>
      </c>
      <c r="F1597" t="e">
        <f>#REF!</f>
        <v>#REF!</v>
      </c>
      <c r="G1597" t="e">
        <f>#REF!</f>
        <v>#REF!</v>
      </c>
      <c r="H1597" t="e">
        <f>#REF!</f>
        <v>#REF!</v>
      </c>
    </row>
    <row r="1598" spans="1:8">
      <c r="A1598" t="e">
        <f>#REF!</f>
        <v>#REF!</v>
      </c>
      <c r="B1598" t="e">
        <f>#REF!</f>
        <v>#REF!</v>
      </c>
      <c r="C1598" t="e">
        <f>#REF!</f>
        <v>#REF!</v>
      </c>
      <c r="D1598" t="e">
        <f>#REF!</f>
        <v>#REF!</v>
      </c>
      <c r="E1598" t="e">
        <f>#REF!</f>
        <v>#REF!</v>
      </c>
      <c r="F1598" t="e">
        <f>#REF!</f>
        <v>#REF!</v>
      </c>
      <c r="G1598" t="e">
        <f>#REF!</f>
        <v>#REF!</v>
      </c>
      <c r="H1598" t="e">
        <f>#REF!</f>
        <v>#REF!</v>
      </c>
    </row>
    <row r="1599" spans="1:8">
      <c r="A1599" t="e">
        <f>#REF!</f>
        <v>#REF!</v>
      </c>
      <c r="B1599" t="e">
        <f>#REF!</f>
        <v>#REF!</v>
      </c>
      <c r="C1599" t="e">
        <f>#REF!</f>
        <v>#REF!</v>
      </c>
      <c r="D1599" t="e">
        <f>#REF!</f>
        <v>#REF!</v>
      </c>
      <c r="E1599" t="e">
        <f>#REF!</f>
        <v>#REF!</v>
      </c>
      <c r="F1599" t="e">
        <f>#REF!</f>
        <v>#REF!</v>
      </c>
      <c r="G1599" t="e">
        <f>#REF!</f>
        <v>#REF!</v>
      </c>
      <c r="H1599" t="e">
        <f>#REF!</f>
        <v>#REF!</v>
      </c>
    </row>
    <row r="1600" spans="1:8">
      <c r="A1600" t="e">
        <f>#REF!</f>
        <v>#REF!</v>
      </c>
      <c r="B1600" t="e">
        <f>#REF!</f>
        <v>#REF!</v>
      </c>
      <c r="C1600" t="e">
        <f>#REF!</f>
        <v>#REF!</v>
      </c>
      <c r="D1600" t="e">
        <f>#REF!</f>
        <v>#REF!</v>
      </c>
      <c r="E1600" t="e">
        <f>#REF!</f>
        <v>#REF!</v>
      </c>
      <c r="F1600" t="e">
        <f>#REF!</f>
        <v>#REF!</v>
      </c>
      <c r="G1600" t="e">
        <f>#REF!</f>
        <v>#REF!</v>
      </c>
      <c r="H1600" t="e">
        <f>#REF!</f>
        <v>#REF!</v>
      </c>
    </row>
    <row r="1601" spans="1:8">
      <c r="A1601" t="e">
        <f>#REF!</f>
        <v>#REF!</v>
      </c>
      <c r="B1601" t="e">
        <f>#REF!</f>
        <v>#REF!</v>
      </c>
      <c r="C1601" t="e">
        <f>#REF!</f>
        <v>#REF!</v>
      </c>
      <c r="D1601" t="e">
        <f>#REF!</f>
        <v>#REF!</v>
      </c>
      <c r="E1601" t="e">
        <f>#REF!</f>
        <v>#REF!</v>
      </c>
      <c r="F1601" t="e">
        <f>#REF!</f>
        <v>#REF!</v>
      </c>
      <c r="G1601" t="e">
        <f>#REF!</f>
        <v>#REF!</v>
      </c>
      <c r="H1601" t="e">
        <f>#REF!</f>
        <v>#REF!</v>
      </c>
    </row>
    <row r="1602" spans="1:8">
      <c r="A1602" t="e">
        <f>#REF!</f>
        <v>#REF!</v>
      </c>
      <c r="B1602" t="e">
        <f>#REF!</f>
        <v>#REF!</v>
      </c>
      <c r="C1602" t="e">
        <f>#REF!</f>
        <v>#REF!</v>
      </c>
      <c r="D1602" t="e">
        <f>#REF!</f>
        <v>#REF!</v>
      </c>
      <c r="E1602" t="e">
        <f>#REF!</f>
        <v>#REF!</v>
      </c>
      <c r="F1602" t="e">
        <f>#REF!</f>
        <v>#REF!</v>
      </c>
      <c r="G1602" t="e">
        <f>#REF!</f>
        <v>#REF!</v>
      </c>
      <c r="H1602" t="e">
        <f>#REF!</f>
        <v>#REF!</v>
      </c>
    </row>
    <row r="1603" spans="1:8">
      <c r="A1603" t="e">
        <f>#REF!</f>
        <v>#REF!</v>
      </c>
      <c r="B1603" t="e">
        <f>#REF!</f>
        <v>#REF!</v>
      </c>
      <c r="C1603" t="e">
        <f>#REF!</f>
        <v>#REF!</v>
      </c>
      <c r="D1603" t="e">
        <f>#REF!</f>
        <v>#REF!</v>
      </c>
      <c r="E1603" t="e">
        <f>#REF!</f>
        <v>#REF!</v>
      </c>
      <c r="F1603" t="e">
        <f>#REF!</f>
        <v>#REF!</v>
      </c>
      <c r="G1603" t="e">
        <f>#REF!</f>
        <v>#REF!</v>
      </c>
      <c r="H1603" t="e">
        <f>#REF!</f>
        <v>#REF!</v>
      </c>
    </row>
    <row r="1604" spans="1:8">
      <c r="A1604" t="e">
        <f>#REF!</f>
        <v>#REF!</v>
      </c>
      <c r="B1604" t="e">
        <f>#REF!</f>
        <v>#REF!</v>
      </c>
      <c r="C1604" t="e">
        <f>#REF!</f>
        <v>#REF!</v>
      </c>
      <c r="D1604" t="e">
        <f>#REF!</f>
        <v>#REF!</v>
      </c>
      <c r="E1604" t="e">
        <f>#REF!</f>
        <v>#REF!</v>
      </c>
      <c r="F1604" t="e">
        <f>#REF!</f>
        <v>#REF!</v>
      </c>
      <c r="G1604" t="e">
        <f>#REF!</f>
        <v>#REF!</v>
      </c>
      <c r="H1604" t="e">
        <f>#REF!</f>
        <v>#REF!</v>
      </c>
    </row>
    <row r="1605" spans="1:8">
      <c r="A1605" t="e">
        <f>#REF!</f>
        <v>#REF!</v>
      </c>
      <c r="B1605" t="e">
        <f>#REF!</f>
        <v>#REF!</v>
      </c>
      <c r="C1605" t="e">
        <f>#REF!</f>
        <v>#REF!</v>
      </c>
      <c r="D1605" t="e">
        <f>#REF!</f>
        <v>#REF!</v>
      </c>
      <c r="E1605" t="e">
        <f>#REF!</f>
        <v>#REF!</v>
      </c>
      <c r="F1605" t="e">
        <f>#REF!</f>
        <v>#REF!</v>
      </c>
      <c r="G1605" t="e">
        <f>#REF!</f>
        <v>#REF!</v>
      </c>
      <c r="H1605" t="e">
        <f>#REF!</f>
        <v>#REF!</v>
      </c>
    </row>
    <row r="1606" spans="1:8">
      <c r="A1606" t="e">
        <f>#REF!</f>
        <v>#REF!</v>
      </c>
      <c r="B1606" t="e">
        <f>#REF!</f>
        <v>#REF!</v>
      </c>
      <c r="C1606" t="e">
        <f>#REF!</f>
        <v>#REF!</v>
      </c>
      <c r="D1606" t="e">
        <f>#REF!</f>
        <v>#REF!</v>
      </c>
      <c r="E1606" t="e">
        <f>#REF!</f>
        <v>#REF!</v>
      </c>
      <c r="F1606" t="e">
        <f>#REF!</f>
        <v>#REF!</v>
      </c>
      <c r="G1606" t="e">
        <f>#REF!</f>
        <v>#REF!</v>
      </c>
      <c r="H1606" t="e">
        <f>#REF!</f>
        <v>#REF!</v>
      </c>
    </row>
    <row r="1607" spans="1:8">
      <c r="A1607" t="e">
        <f>#REF!</f>
        <v>#REF!</v>
      </c>
      <c r="B1607" t="e">
        <f>#REF!</f>
        <v>#REF!</v>
      </c>
      <c r="C1607" t="e">
        <f>#REF!</f>
        <v>#REF!</v>
      </c>
      <c r="D1607" t="e">
        <f>#REF!</f>
        <v>#REF!</v>
      </c>
      <c r="E1607" t="e">
        <f>#REF!</f>
        <v>#REF!</v>
      </c>
      <c r="F1607" t="e">
        <f>#REF!</f>
        <v>#REF!</v>
      </c>
      <c r="G1607" t="e">
        <f>#REF!</f>
        <v>#REF!</v>
      </c>
      <c r="H1607" t="e">
        <f>#REF!</f>
        <v>#REF!</v>
      </c>
    </row>
    <row r="1608" spans="1:8">
      <c r="A1608" t="e">
        <f>#REF!</f>
        <v>#REF!</v>
      </c>
      <c r="B1608" t="e">
        <f>#REF!</f>
        <v>#REF!</v>
      </c>
      <c r="C1608" t="e">
        <f>#REF!</f>
        <v>#REF!</v>
      </c>
      <c r="D1608" t="e">
        <f>#REF!</f>
        <v>#REF!</v>
      </c>
      <c r="E1608" t="e">
        <f>#REF!</f>
        <v>#REF!</v>
      </c>
      <c r="F1608" t="e">
        <f>#REF!</f>
        <v>#REF!</v>
      </c>
      <c r="G1608" t="e">
        <f>#REF!</f>
        <v>#REF!</v>
      </c>
      <c r="H1608" t="e">
        <f>#REF!</f>
        <v>#REF!</v>
      </c>
    </row>
    <row r="1609" spans="1:8">
      <c r="A1609" t="e">
        <f>#REF!</f>
        <v>#REF!</v>
      </c>
      <c r="B1609" t="e">
        <f>#REF!</f>
        <v>#REF!</v>
      </c>
      <c r="C1609" t="e">
        <f>#REF!</f>
        <v>#REF!</v>
      </c>
      <c r="D1609" t="e">
        <f>#REF!</f>
        <v>#REF!</v>
      </c>
      <c r="E1609" t="e">
        <f>#REF!</f>
        <v>#REF!</v>
      </c>
      <c r="F1609" t="e">
        <f>#REF!</f>
        <v>#REF!</v>
      </c>
      <c r="G1609" t="e">
        <f>#REF!</f>
        <v>#REF!</v>
      </c>
      <c r="H1609" t="e">
        <f>#REF!</f>
        <v>#REF!</v>
      </c>
    </row>
    <row r="1610" spans="1:8">
      <c r="A1610" t="e">
        <f>#REF!</f>
        <v>#REF!</v>
      </c>
      <c r="B1610" t="e">
        <f>#REF!</f>
        <v>#REF!</v>
      </c>
      <c r="C1610" t="e">
        <f>#REF!</f>
        <v>#REF!</v>
      </c>
      <c r="D1610" t="e">
        <f>#REF!</f>
        <v>#REF!</v>
      </c>
      <c r="E1610" t="e">
        <f>#REF!</f>
        <v>#REF!</v>
      </c>
      <c r="F1610" t="e">
        <f>#REF!</f>
        <v>#REF!</v>
      </c>
      <c r="G1610" t="e">
        <f>#REF!</f>
        <v>#REF!</v>
      </c>
      <c r="H1610" t="e">
        <f>#REF!</f>
        <v>#REF!</v>
      </c>
    </row>
    <row r="1611" spans="1:8">
      <c r="A1611" t="e">
        <f>#REF!</f>
        <v>#REF!</v>
      </c>
      <c r="B1611" t="e">
        <f>#REF!</f>
        <v>#REF!</v>
      </c>
      <c r="C1611" t="e">
        <f>#REF!</f>
        <v>#REF!</v>
      </c>
      <c r="D1611" t="e">
        <f>#REF!</f>
        <v>#REF!</v>
      </c>
      <c r="E1611" t="e">
        <f>#REF!</f>
        <v>#REF!</v>
      </c>
      <c r="F1611" t="e">
        <f>#REF!</f>
        <v>#REF!</v>
      </c>
      <c r="G1611" t="e">
        <f>#REF!</f>
        <v>#REF!</v>
      </c>
      <c r="H1611" t="e">
        <f>#REF!</f>
        <v>#REF!</v>
      </c>
    </row>
    <row r="1612" spans="1:8">
      <c r="A1612" t="e">
        <f>#REF!</f>
        <v>#REF!</v>
      </c>
      <c r="B1612" t="e">
        <f>#REF!</f>
        <v>#REF!</v>
      </c>
      <c r="C1612" t="e">
        <f>#REF!</f>
        <v>#REF!</v>
      </c>
      <c r="D1612" t="e">
        <f>#REF!</f>
        <v>#REF!</v>
      </c>
      <c r="E1612" t="e">
        <f>#REF!</f>
        <v>#REF!</v>
      </c>
      <c r="F1612" t="e">
        <f>#REF!</f>
        <v>#REF!</v>
      </c>
      <c r="G1612" t="e">
        <f>#REF!</f>
        <v>#REF!</v>
      </c>
      <c r="H1612" t="e">
        <f>#REF!</f>
        <v>#REF!</v>
      </c>
    </row>
    <row r="1613" spans="1:8">
      <c r="A1613" t="e">
        <f>#REF!</f>
        <v>#REF!</v>
      </c>
      <c r="B1613" t="e">
        <f>#REF!</f>
        <v>#REF!</v>
      </c>
      <c r="C1613" t="e">
        <f>#REF!</f>
        <v>#REF!</v>
      </c>
      <c r="D1613" t="e">
        <f>#REF!</f>
        <v>#REF!</v>
      </c>
      <c r="E1613" t="e">
        <f>#REF!</f>
        <v>#REF!</v>
      </c>
      <c r="F1613" t="e">
        <f>#REF!</f>
        <v>#REF!</v>
      </c>
      <c r="G1613" t="e">
        <f>#REF!</f>
        <v>#REF!</v>
      </c>
      <c r="H1613" t="e">
        <f>#REF!</f>
        <v>#REF!</v>
      </c>
    </row>
    <row r="1614" spans="1:8">
      <c r="A1614" t="e">
        <f>#REF!</f>
        <v>#REF!</v>
      </c>
      <c r="B1614" t="e">
        <f>#REF!</f>
        <v>#REF!</v>
      </c>
      <c r="C1614" t="e">
        <f>#REF!</f>
        <v>#REF!</v>
      </c>
      <c r="D1614" t="e">
        <f>#REF!</f>
        <v>#REF!</v>
      </c>
      <c r="E1614" t="e">
        <f>#REF!</f>
        <v>#REF!</v>
      </c>
      <c r="F1614" t="e">
        <f>#REF!</f>
        <v>#REF!</v>
      </c>
      <c r="G1614" t="e">
        <f>#REF!</f>
        <v>#REF!</v>
      </c>
      <c r="H1614" t="e">
        <f>#REF!</f>
        <v>#REF!</v>
      </c>
    </row>
    <row r="1615" spans="1:8">
      <c r="A1615" t="e">
        <f>#REF!</f>
        <v>#REF!</v>
      </c>
      <c r="B1615" t="e">
        <f>#REF!</f>
        <v>#REF!</v>
      </c>
      <c r="C1615" t="e">
        <f>#REF!</f>
        <v>#REF!</v>
      </c>
      <c r="D1615" t="e">
        <f>#REF!</f>
        <v>#REF!</v>
      </c>
      <c r="E1615" t="e">
        <f>#REF!</f>
        <v>#REF!</v>
      </c>
      <c r="F1615" t="e">
        <f>#REF!</f>
        <v>#REF!</v>
      </c>
      <c r="G1615" t="e">
        <f>#REF!</f>
        <v>#REF!</v>
      </c>
      <c r="H1615" t="e">
        <f>#REF!</f>
        <v>#REF!</v>
      </c>
    </row>
    <row r="1616" spans="1:8">
      <c r="A1616" t="e">
        <f>#REF!</f>
        <v>#REF!</v>
      </c>
      <c r="B1616" t="e">
        <f>#REF!</f>
        <v>#REF!</v>
      </c>
      <c r="C1616" t="e">
        <f>#REF!</f>
        <v>#REF!</v>
      </c>
      <c r="D1616" t="e">
        <f>#REF!</f>
        <v>#REF!</v>
      </c>
      <c r="E1616" t="e">
        <f>#REF!</f>
        <v>#REF!</v>
      </c>
      <c r="F1616" t="e">
        <f>#REF!</f>
        <v>#REF!</v>
      </c>
      <c r="G1616" t="e">
        <f>#REF!</f>
        <v>#REF!</v>
      </c>
      <c r="H1616" t="e">
        <f>#REF!</f>
        <v>#REF!</v>
      </c>
    </row>
    <row r="1617" spans="1:8">
      <c r="A1617" t="e">
        <f>#REF!</f>
        <v>#REF!</v>
      </c>
      <c r="B1617" t="e">
        <f>#REF!</f>
        <v>#REF!</v>
      </c>
      <c r="C1617" t="e">
        <f>#REF!</f>
        <v>#REF!</v>
      </c>
      <c r="D1617" t="e">
        <f>#REF!</f>
        <v>#REF!</v>
      </c>
      <c r="E1617" t="e">
        <f>#REF!</f>
        <v>#REF!</v>
      </c>
      <c r="F1617" t="e">
        <f>#REF!</f>
        <v>#REF!</v>
      </c>
      <c r="G1617" t="e">
        <f>#REF!</f>
        <v>#REF!</v>
      </c>
      <c r="H1617" t="e">
        <f>#REF!</f>
        <v>#REF!</v>
      </c>
    </row>
    <row r="1618" spans="1:8">
      <c r="A1618" t="e">
        <f>#REF!</f>
        <v>#REF!</v>
      </c>
      <c r="B1618" t="e">
        <f>#REF!</f>
        <v>#REF!</v>
      </c>
      <c r="C1618" t="e">
        <f>#REF!</f>
        <v>#REF!</v>
      </c>
      <c r="D1618" t="e">
        <f>#REF!</f>
        <v>#REF!</v>
      </c>
      <c r="E1618" t="e">
        <f>#REF!</f>
        <v>#REF!</v>
      </c>
      <c r="F1618" t="e">
        <f>#REF!</f>
        <v>#REF!</v>
      </c>
      <c r="G1618" t="e">
        <f>#REF!</f>
        <v>#REF!</v>
      </c>
      <c r="H1618" t="e">
        <f>#REF!</f>
        <v>#REF!</v>
      </c>
    </row>
    <row r="1619" spans="1:8">
      <c r="A1619" t="e">
        <f>#REF!</f>
        <v>#REF!</v>
      </c>
      <c r="B1619" t="e">
        <f>#REF!</f>
        <v>#REF!</v>
      </c>
      <c r="C1619" t="e">
        <f>#REF!</f>
        <v>#REF!</v>
      </c>
      <c r="D1619" t="e">
        <f>#REF!</f>
        <v>#REF!</v>
      </c>
      <c r="E1619" t="e">
        <f>#REF!</f>
        <v>#REF!</v>
      </c>
      <c r="F1619" t="e">
        <f>#REF!</f>
        <v>#REF!</v>
      </c>
      <c r="G1619" t="e">
        <f>#REF!</f>
        <v>#REF!</v>
      </c>
      <c r="H1619" t="e">
        <f>#REF!</f>
        <v>#REF!</v>
      </c>
    </row>
    <row r="1620" spans="1:8">
      <c r="A1620" t="e">
        <f>#REF!</f>
        <v>#REF!</v>
      </c>
      <c r="B1620" t="e">
        <f>#REF!</f>
        <v>#REF!</v>
      </c>
      <c r="C1620" t="e">
        <f>#REF!</f>
        <v>#REF!</v>
      </c>
      <c r="D1620" t="e">
        <f>#REF!</f>
        <v>#REF!</v>
      </c>
      <c r="E1620" t="e">
        <f>#REF!</f>
        <v>#REF!</v>
      </c>
      <c r="F1620" t="e">
        <f>#REF!</f>
        <v>#REF!</v>
      </c>
      <c r="G1620" t="e">
        <f>#REF!</f>
        <v>#REF!</v>
      </c>
      <c r="H1620" t="e">
        <f>#REF!</f>
        <v>#REF!</v>
      </c>
    </row>
    <row r="1621" spans="1:8">
      <c r="A1621" t="e">
        <f>#REF!</f>
        <v>#REF!</v>
      </c>
      <c r="B1621" t="e">
        <f>#REF!</f>
        <v>#REF!</v>
      </c>
      <c r="C1621" t="e">
        <f>#REF!</f>
        <v>#REF!</v>
      </c>
      <c r="D1621" t="e">
        <f>#REF!</f>
        <v>#REF!</v>
      </c>
      <c r="E1621" t="e">
        <f>#REF!</f>
        <v>#REF!</v>
      </c>
      <c r="F1621" t="e">
        <f>#REF!</f>
        <v>#REF!</v>
      </c>
      <c r="G1621" t="e">
        <f>#REF!</f>
        <v>#REF!</v>
      </c>
      <c r="H1621" t="e">
        <f>#REF!</f>
        <v>#REF!</v>
      </c>
    </row>
    <row r="1622" spans="1:8">
      <c r="A1622" t="e">
        <f>#REF!</f>
        <v>#REF!</v>
      </c>
      <c r="B1622" t="e">
        <f>#REF!</f>
        <v>#REF!</v>
      </c>
      <c r="C1622" t="e">
        <f>#REF!</f>
        <v>#REF!</v>
      </c>
      <c r="D1622" t="e">
        <f>#REF!</f>
        <v>#REF!</v>
      </c>
      <c r="E1622" t="e">
        <f>#REF!</f>
        <v>#REF!</v>
      </c>
      <c r="F1622" t="e">
        <f>#REF!</f>
        <v>#REF!</v>
      </c>
      <c r="G1622" t="e">
        <f>#REF!</f>
        <v>#REF!</v>
      </c>
      <c r="H1622" t="e">
        <f>#REF!</f>
        <v>#REF!</v>
      </c>
    </row>
    <row r="1623" spans="1:8">
      <c r="A1623" t="e">
        <f>#REF!</f>
        <v>#REF!</v>
      </c>
      <c r="B1623" t="e">
        <f>#REF!</f>
        <v>#REF!</v>
      </c>
      <c r="C1623" t="e">
        <f>#REF!</f>
        <v>#REF!</v>
      </c>
      <c r="D1623" t="e">
        <f>#REF!</f>
        <v>#REF!</v>
      </c>
      <c r="E1623" t="e">
        <f>#REF!</f>
        <v>#REF!</v>
      </c>
      <c r="F1623" t="e">
        <f>#REF!</f>
        <v>#REF!</v>
      </c>
      <c r="G1623" t="e">
        <f>#REF!</f>
        <v>#REF!</v>
      </c>
      <c r="H1623" t="e">
        <f>#REF!</f>
        <v>#REF!</v>
      </c>
    </row>
    <row r="1624" spans="1:8">
      <c r="A1624" t="e">
        <f>#REF!</f>
        <v>#REF!</v>
      </c>
      <c r="B1624" t="e">
        <f>#REF!</f>
        <v>#REF!</v>
      </c>
      <c r="C1624" t="e">
        <f>#REF!</f>
        <v>#REF!</v>
      </c>
      <c r="D1624" t="e">
        <f>#REF!</f>
        <v>#REF!</v>
      </c>
      <c r="E1624" t="e">
        <f>#REF!</f>
        <v>#REF!</v>
      </c>
      <c r="F1624" t="e">
        <f>#REF!</f>
        <v>#REF!</v>
      </c>
      <c r="G1624" t="e">
        <f>#REF!</f>
        <v>#REF!</v>
      </c>
      <c r="H1624" t="e">
        <f>#REF!</f>
        <v>#REF!</v>
      </c>
    </row>
    <row r="1625" spans="1:8">
      <c r="A1625" t="e">
        <f>#REF!</f>
        <v>#REF!</v>
      </c>
      <c r="B1625" t="e">
        <f>#REF!</f>
        <v>#REF!</v>
      </c>
      <c r="C1625" t="e">
        <f>#REF!</f>
        <v>#REF!</v>
      </c>
      <c r="D1625" t="e">
        <f>#REF!</f>
        <v>#REF!</v>
      </c>
      <c r="E1625" t="e">
        <f>#REF!</f>
        <v>#REF!</v>
      </c>
      <c r="F1625" t="e">
        <f>#REF!</f>
        <v>#REF!</v>
      </c>
      <c r="G1625" t="e">
        <f>#REF!</f>
        <v>#REF!</v>
      </c>
      <c r="H1625" t="e">
        <f>#REF!</f>
        <v>#REF!</v>
      </c>
    </row>
    <row r="1626" spans="1:8">
      <c r="A1626" t="e">
        <f>#REF!</f>
        <v>#REF!</v>
      </c>
      <c r="B1626" t="e">
        <f>#REF!</f>
        <v>#REF!</v>
      </c>
      <c r="C1626" t="e">
        <f>#REF!</f>
        <v>#REF!</v>
      </c>
      <c r="D1626" t="e">
        <f>#REF!</f>
        <v>#REF!</v>
      </c>
      <c r="E1626" t="e">
        <f>#REF!</f>
        <v>#REF!</v>
      </c>
      <c r="F1626" t="e">
        <f>#REF!</f>
        <v>#REF!</v>
      </c>
      <c r="G1626" t="e">
        <f>#REF!</f>
        <v>#REF!</v>
      </c>
      <c r="H1626" t="e">
        <f>#REF!</f>
        <v>#REF!</v>
      </c>
    </row>
    <row r="1627" spans="1:8">
      <c r="A1627" t="e">
        <f>#REF!</f>
        <v>#REF!</v>
      </c>
      <c r="B1627" t="e">
        <f>#REF!</f>
        <v>#REF!</v>
      </c>
      <c r="C1627" t="e">
        <f>#REF!</f>
        <v>#REF!</v>
      </c>
      <c r="D1627" t="e">
        <f>#REF!</f>
        <v>#REF!</v>
      </c>
      <c r="E1627" t="e">
        <f>#REF!</f>
        <v>#REF!</v>
      </c>
      <c r="F1627" t="e">
        <f>#REF!</f>
        <v>#REF!</v>
      </c>
      <c r="G1627" t="e">
        <f>#REF!</f>
        <v>#REF!</v>
      </c>
      <c r="H1627" t="e">
        <f>#REF!</f>
        <v>#REF!</v>
      </c>
    </row>
    <row r="1628" spans="1:8">
      <c r="A1628" t="e">
        <f>#REF!</f>
        <v>#REF!</v>
      </c>
      <c r="B1628" t="e">
        <f>#REF!</f>
        <v>#REF!</v>
      </c>
      <c r="C1628" t="e">
        <f>#REF!</f>
        <v>#REF!</v>
      </c>
      <c r="D1628" t="e">
        <f>#REF!</f>
        <v>#REF!</v>
      </c>
      <c r="E1628" t="e">
        <f>#REF!</f>
        <v>#REF!</v>
      </c>
      <c r="F1628" t="e">
        <f>#REF!</f>
        <v>#REF!</v>
      </c>
      <c r="G1628" t="e">
        <f>#REF!</f>
        <v>#REF!</v>
      </c>
      <c r="H1628" t="e">
        <f>#REF!</f>
        <v>#REF!</v>
      </c>
    </row>
    <row r="1629" spans="1:8">
      <c r="A1629" t="e">
        <f>#REF!</f>
        <v>#REF!</v>
      </c>
      <c r="B1629" t="e">
        <f>#REF!</f>
        <v>#REF!</v>
      </c>
      <c r="C1629" t="e">
        <f>#REF!</f>
        <v>#REF!</v>
      </c>
      <c r="D1629" t="e">
        <f>#REF!</f>
        <v>#REF!</v>
      </c>
      <c r="E1629" t="e">
        <f>#REF!</f>
        <v>#REF!</v>
      </c>
      <c r="F1629" t="e">
        <f>#REF!</f>
        <v>#REF!</v>
      </c>
      <c r="G1629" t="e">
        <f>#REF!</f>
        <v>#REF!</v>
      </c>
      <c r="H1629" t="e">
        <f>#REF!</f>
        <v>#REF!</v>
      </c>
    </row>
    <row r="1630" spans="1:8">
      <c r="A1630" t="e">
        <f>#REF!</f>
        <v>#REF!</v>
      </c>
      <c r="B1630" t="e">
        <f>#REF!</f>
        <v>#REF!</v>
      </c>
      <c r="C1630" t="e">
        <f>#REF!</f>
        <v>#REF!</v>
      </c>
      <c r="D1630" t="e">
        <f>#REF!</f>
        <v>#REF!</v>
      </c>
      <c r="E1630" t="e">
        <f>#REF!</f>
        <v>#REF!</v>
      </c>
      <c r="F1630" t="e">
        <f>#REF!</f>
        <v>#REF!</v>
      </c>
      <c r="G1630" t="e">
        <f>#REF!</f>
        <v>#REF!</v>
      </c>
      <c r="H1630" t="e">
        <f>#REF!</f>
        <v>#REF!</v>
      </c>
    </row>
    <row r="1631" spans="1:8">
      <c r="A1631" t="e">
        <f>#REF!</f>
        <v>#REF!</v>
      </c>
      <c r="B1631" t="e">
        <f>#REF!</f>
        <v>#REF!</v>
      </c>
      <c r="C1631" t="e">
        <f>#REF!</f>
        <v>#REF!</v>
      </c>
      <c r="D1631" t="e">
        <f>#REF!</f>
        <v>#REF!</v>
      </c>
      <c r="E1631" t="e">
        <f>#REF!</f>
        <v>#REF!</v>
      </c>
      <c r="F1631" t="e">
        <f>#REF!</f>
        <v>#REF!</v>
      </c>
      <c r="G1631" t="e">
        <f>#REF!</f>
        <v>#REF!</v>
      </c>
      <c r="H1631" t="e">
        <f>#REF!</f>
        <v>#REF!</v>
      </c>
    </row>
    <row r="1632" spans="1:8">
      <c r="A1632" t="e">
        <f>#REF!</f>
        <v>#REF!</v>
      </c>
      <c r="B1632" t="e">
        <f>#REF!</f>
        <v>#REF!</v>
      </c>
      <c r="C1632" t="e">
        <f>#REF!</f>
        <v>#REF!</v>
      </c>
      <c r="D1632" t="e">
        <f>#REF!</f>
        <v>#REF!</v>
      </c>
      <c r="E1632" t="e">
        <f>#REF!</f>
        <v>#REF!</v>
      </c>
      <c r="F1632" t="e">
        <f>#REF!</f>
        <v>#REF!</v>
      </c>
      <c r="G1632" t="e">
        <f>#REF!</f>
        <v>#REF!</v>
      </c>
      <c r="H1632" t="e">
        <f>#REF!</f>
        <v>#REF!</v>
      </c>
    </row>
    <row r="1633" spans="1:8">
      <c r="A1633" t="e">
        <f>#REF!</f>
        <v>#REF!</v>
      </c>
      <c r="B1633" t="e">
        <f>#REF!</f>
        <v>#REF!</v>
      </c>
      <c r="C1633" t="e">
        <f>#REF!</f>
        <v>#REF!</v>
      </c>
      <c r="D1633" t="e">
        <f>#REF!</f>
        <v>#REF!</v>
      </c>
      <c r="E1633" t="e">
        <f>#REF!</f>
        <v>#REF!</v>
      </c>
      <c r="F1633" t="e">
        <f>#REF!</f>
        <v>#REF!</v>
      </c>
      <c r="G1633" t="e">
        <f>#REF!</f>
        <v>#REF!</v>
      </c>
      <c r="H1633" t="e">
        <f>#REF!</f>
        <v>#REF!</v>
      </c>
    </row>
    <row r="1634" spans="1:8">
      <c r="A1634" t="e">
        <f>#REF!</f>
        <v>#REF!</v>
      </c>
      <c r="B1634" t="e">
        <f>#REF!</f>
        <v>#REF!</v>
      </c>
      <c r="C1634" t="e">
        <f>#REF!</f>
        <v>#REF!</v>
      </c>
      <c r="D1634" t="e">
        <f>#REF!</f>
        <v>#REF!</v>
      </c>
      <c r="E1634" t="e">
        <f>#REF!</f>
        <v>#REF!</v>
      </c>
      <c r="F1634" t="e">
        <f>#REF!</f>
        <v>#REF!</v>
      </c>
      <c r="G1634" t="e">
        <f>#REF!</f>
        <v>#REF!</v>
      </c>
      <c r="H1634" t="e">
        <f>#REF!</f>
        <v>#REF!</v>
      </c>
    </row>
    <row r="1635" spans="1:8">
      <c r="A1635" t="e">
        <f>#REF!</f>
        <v>#REF!</v>
      </c>
      <c r="B1635" t="e">
        <f>#REF!</f>
        <v>#REF!</v>
      </c>
      <c r="C1635" t="e">
        <f>#REF!</f>
        <v>#REF!</v>
      </c>
      <c r="D1635" t="e">
        <f>#REF!</f>
        <v>#REF!</v>
      </c>
      <c r="E1635" t="e">
        <f>#REF!</f>
        <v>#REF!</v>
      </c>
      <c r="F1635" t="e">
        <f>#REF!</f>
        <v>#REF!</v>
      </c>
      <c r="G1635" t="e">
        <f>#REF!</f>
        <v>#REF!</v>
      </c>
      <c r="H1635" t="e">
        <f>#REF!</f>
        <v>#REF!</v>
      </c>
    </row>
    <row r="1636" spans="1:8">
      <c r="A1636" t="e">
        <f>#REF!</f>
        <v>#REF!</v>
      </c>
      <c r="B1636" t="e">
        <f>#REF!</f>
        <v>#REF!</v>
      </c>
      <c r="C1636" t="e">
        <f>#REF!</f>
        <v>#REF!</v>
      </c>
      <c r="D1636" t="e">
        <f>#REF!</f>
        <v>#REF!</v>
      </c>
      <c r="E1636" t="e">
        <f>#REF!</f>
        <v>#REF!</v>
      </c>
      <c r="F1636" t="e">
        <f>#REF!</f>
        <v>#REF!</v>
      </c>
      <c r="G1636" t="e">
        <f>#REF!</f>
        <v>#REF!</v>
      </c>
      <c r="H1636" t="e">
        <f>#REF!</f>
        <v>#REF!</v>
      </c>
    </row>
    <row r="1637" spans="1:8">
      <c r="A1637" t="e">
        <f>#REF!</f>
        <v>#REF!</v>
      </c>
      <c r="B1637" t="e">
        <f>#REF!</f>
        <v>#REF!</v>
      </c>
      <c r="C1637" t="e">
        <f>#REF!</f>
        <v>#REF!</v>
      </c>
      <c r="D1637" t="e">
        <f>#REF!</f>
        <v>#REF!</v>
      </c>
      <c r="E1637" t="e">
        <f>#REF!</f>
        <v>#REF!</v>
      </c>
      <c r="F1637" t="e">
        <f>#REF!</f>
        <v>#REF!</v>
      </c>
      <c r="G1637" t="e">
        <f>#REF!</f>
        <v>#REF!</v>
      </c>
      <c r="H1637" t="e">
        <f>#REF!</f>
        <v>#REF!</v>
      </c>
    </row>
    <row r="1638" spans="1:8">
      <c r="A1638" t="e">
        <f>#REF!</f>
        <v>#REF!</v>
      </c>
      <c r="B1638" t="e">
        <f>#REF!</f>
        <v>#REF!</v>
      </c>
      <c r="C1638" t="e">
        <f>#REF!</f>
        <v>#REF!</v>
      </c>
      <c r="D1638" t="e">
        <f>#REF!</f>
        <v>#REF!</v>
      </c>
      <c r="E1638" t="e">
        <f>#REF!</f>
        <v>#REF!</v>
      </c>
      <c r="F1638" t="e">
        <f>#REF!</f>
        <v>#REF!</v>
      </c>
      <c r="G1638" t="e">
        <f>#REF!</f>
        <v>#REF!</v>
      </c>
      <c r="H1638" t="e">
        <f>#REF!</f>
        <v>#REF!</v>
      </c>
    </row>
    <row r="1639" spans="1:8">
      <c r="A1639" t="e">
        <f>#REF!</f>
        <v>#REF!</v>
      </c>
      <c r="B1639" t="e">
        <f>#REF!</f>
        <v>#REF!</v>
      </c>
      <c r="C1639" t="e">
        <f>#REF!</f>
        <v>#REF!</v>
      </c>
      <c r="D1639" t="e">
        <f>#REF!</f>
        <v>#REF!</v>
      </c>
      <c r="E1639" t="e">
        <f>#REF!</f>
        <v>#REF!</v>
      </c>
      <c r="F1639" t="e">
        <f>#REF!</f>
        <v>#REF!</v>
      </c>
      <c r="G1639" t="e">
        <f>#REF!</f>
        <v>#REF!</v>
      </c>
      <c r="H1639" t="e">
        <f>#REF!</f>
        <v>#REF!</v>
      </c>
    </row>
    <row r="1640" spans="1:8">
      <c r="A1640" t="e">
        <f>#REF!</f>
        <v>#REF!</v>
      </c>
      <c r="B1640" t="e">
        <f>#REF!</f>
        <v>#REF!</v>
      </c>
      <c r="C1640" t="e">
        <f>#REF!</f>
        <v>#REF!</v>
      </c>
      <c r="D1640" t="e">
        <f>#REF!</f>
        <v>#REF!</v>
      </c>
      <c r="E1640" t="e">
        <f>#REF!</f>
        <v>#REF!</v>
      </c>
      <c r="F1640" t="e">
        <f>#REF!</f>
        <v>#REF!</v>
      </c>
      <c r="G1640" t="e">
        <f>#REF!</f>
        <v>#REF!</v>
      </c>
      <c r="H1640" t="e">
        <f>#REF!</f>
        <v>#REF!</v>
      </c>
    </row>
    <row r="1641" spans="1:8">
      <c r="A1641" t="e">
        <f>#REF!</f>
        <v>#REF!</v>
      </c>
      <c r="B1641" t="e">
        <f>#REF!</f>
        <v>#REF!</v>
      </c>
      <c r="C1641" t="e">
        <f>#REF!</f>
        <v>#REF!</v>
      </c>
      <c r="D1641" t="e">
        <f>#REF!</f>
        <v>#REF!</v>
      </c>
      <c r="E1641" t="e">
        <f>#REF!</f>
        <v>#REF!</v>
      </c>
      <c r="F1641" t="e">
        <f>#REF!</f>
        <v>#REF!</v>
      </c>
      <c r="G1641" t="e">
        <f>#REF!</f>
        <v>#REF!</v>
      </c>
      <c r="H1641" t="e">
        <f>#REF!</f>
        <v>#REF!</v>
      </c>
    </row>
    <row r="1642" spans="1:8">
      <c r="A1642" t="e">
        <f>#REF!</f>
        <v>#REF!</v>
      </c>
      <c r="B1642" t="e">
        <f>#REF!</f>
        <v>#REF!</v>
      </c>
      <c r="C1642" t="e">
        <f>#REF!</f>
        <v>#REF!</v>
      </c>
      <c r="D1642" t="e">
        <f>#REF!</f>
        <v>#REF!</v>
      </c>
      <c r="E1642" t="e">
        <f>#REF!</f>
        <v>#REF!</v>
      </c>
      <c r="F1642" t="e">
        <f>#REF!</f>
        <v>#REF!</v>
      </c>
      <c r="G1642" t="e">
        <f>#REF!</f>
        <v>#REF!</v>
      </c>
      <c r="H1642" t="e">
        <f>#REF!</f>
        <v>#REF!</v>
      </c>
    </row>
    <row r="1643" spans="1:8">
      <c r="A1643" t="e">
        <f>#REF!</f>
        <v>#REF!</v>
      </c>
      <c r="B1643" t="e">
        <f>#REF!</f>
        <v>#REF!</v>
      </c>
      <c r="C1643" t="e">
        <f>#REF!</f>
        <v>#REF!</v>
      </c>
      <c r="D1643" t="e">
        <f>#REF!</f>
        <v>#REF!</v>
      </c>
      <c r="E1643" t="e">
        <f>#REF!</f>
        <v>#REF!</v>
      </c>
      <c r="F1643" t="e">
        <f>#REF!</f>
        <v>#REF!</v>
      </c>
      <c r="G1643" t="e">
        <f>#REF!</f>
        <v>#REF!</v>
      </c>
      <c r="H1643" t="e">
        <f>#REF!</f>
        <v>#REF!</v>
      </c>
    </row>
    <row r="1644" spans="1:8">
      <c r="A1644" t="e">
        <f>#REF!</f>
        <v>#REF!</v>
      </c>
      <c r="B1644" t="e">
        <f>#REF!</f>
        <v>#REF!</v>
      </c>
      <c r="C1644" t="e">
        <f>#REF!</f>
        <v>#REF!</v>
      </c>
      <c r="D1644" t="e">
        <f>#REF!</f>
        <v>#REF!</v>
      </c>
      <c r="E1644" t="e">
        <f>#REF!</f>
        <v>#REF!</v>
      </c>
      <c r="F1644" t="e">
        <f>#REF!</f>
        <v>#REF!</v>
      </c>
      <c r="G1644" t="e">
        <f>#REF!</f>
        <v>#REF!</v>
      </c>
      <c r="H1644" t="e">
        <f>#REF!</f>
        <v>#REF!</v>
      </c>
    </row>
    <row r="1645" spans="1:8">
      <c r="A1645" t="e">
        <f>#REF!</f>
        <v>#REF!</v>
      </c>
      <c r="B1645" t="e">
        <f>#REF!</f>
        <v>#REF!</v>
      </c>
      <c r="C1645" t="e">
        <f>#REF!</f>
        <v>#REF!</v>
      </c>
      <c r="D1645" t="e">
        <f>#REF!</f>
        <v>#REF!</v>
      </c>
      <c r="E1645" t="e">
        <f>#REF!</f>
        <v>#REF!</v>
      </c>
      <c r="F1645" t="e">
        <f>#REF!</f>
        <v>#REF!</v>
      </c>
      <c r="G1645" t="e">
        <f>#REF!</f>
        <v>#REF!</v>
      </c>
      <c r="H1645" t="e">
        <f>#REF!</f>
        <v>#REF!</v>
      </c>
    </row>
    <row r="1646" spans="1:8">
      <c r="A1646" t="e">
        <f>#REF!</f>
        <v>#REF!</v>
      </c>
      <c r="B1646" t="e">
        <f>#REF!</f>
        <v>#REF!</v>
      </c>
      <c r="C1646" t="e">
        <f>#REF!</f>
        <v>#REF!</v>
      </c>
      <c r="D1646" t="e">
        <f>#REF!</f>
        <v>#REF!</v>
      </c>
      <c r="E1646" t="e">
        <f>#REF!</f>
        <v>#REF!</v>
      </c>
      <c r="F1646" t="e">
        <f>#REF!</f>
        <v>#REF!</v>
      </c>
      <c r="G1646" t="e">
        <f>#REF!</f>
        <v>#REF!</v>
      </c>
      <c r="H1646" t="e">
        <f>#REF!</f>
        <v>#REF!</v>
      </c>
    </row>
    <row r="1647" spans="1:8">
      <c r="A1647" t="e">
        <f>#REF!</f>
        <v>#REF!</v>
      </c>
      <c r="B1647" t="e">
        <f>#REF!</f>
        <v>#REF!</v>
      </c>
      <c r="C1647" t="e">
        <f>#REF!</f>
        <v>#REF!</v>
      </c>
      <c r="D1647" t="e">
        <f>#REF!</f>
        <v>#REF!</v>
      </c>
      <c r="E1647" t="e">
        <f>#REF!</f>
        <v>#REF!</v>
      </c>
      <c r="F1647" t="e">
        <f>#REF!</f>
        <v>#REF!</v>
      </c>
      <c r="G1647" t="e">
        <f>#REF!</f>
        <v>#REF!</v>
      </c>
      <c r="H1647" t="e">
        <f>#REF!</f>
        <v>#REF!</v>
      </c>
    </row>
    <row r="1648" spans="1:8">
      <c r="A1648" t="e">
        <f>#REF!</f>
        <v>#REF!</v>
      </c>
      <c r="B1648" t="e">
        <f>#REF!</f>
        <v>#REF!</v>
      </c>
      <c r="C1648" t="e">
        <f>#REF!</f>
        <v>#REF!</v>
      </c>
      <c r="D1648" t="e">
        <f>#REF!</f>
        <v>#REF!</v>
      </c>
      <c r="E1648" t="e">
        <f>#REF!</f>
        <v>#REF!</v>
      </c>
      <c r="F1648" t="e">
        <f>#REF!</f>
        <v>#REF!</v>
      </c>
      <c r="G1648" t="e">
        <f>#REF!</f>
        <v>#REF!</v>
      </c>
      <c r="H1648" t="e">
        <f>#REF!</f>
        <v>#REF!</v>
      </c>
    </row>
    <row r="1649" spans="1:8">
      <c r="A1649" t="e">
        <f>#REF!</f>
        <v>#REF!</v>
      </c>
      <c r="B1649" t="e">
        <f>#REF!</f>
        <v>#REF!</v>
      </c>
      <c r="C1649" t="e">
        <f>#REF!</f>
        <v>#REF!</v>
      </c>
      <c r="D1649" t="e">
        <f>#REF!</f>
        <v>#REF!</v>
      </c>
      <c r="E1649" t="e">
        <f>#REF!</f>
        <v>#REF!</v>
      </c>
      <c r="F1649" t="e">
        <f>#REF!</f>
        <v>#REF!</v>
      </c>
      <c r="G1649" t="e">
        <f>#REF!</f>
        <v>#REF!</v>
      </c>
      <c r="H1649" t="e">
        <f>#REF!</f>
        <v>#REF!</v>
      </c>
    </row>
    <row r="1650" spans="1:8">
      <c r="A1650" t="e">
        <f>#REF!</f>
        <v>#REF!</v>
      </c>
      <c r="B1650" t="e">
        <f>#REF!</f>
        <v>#REF!</v>
      </c>
      <c r="C1650" t="e">
        <f>#REF!</f>
        <v>#REF!</v>
      </c>
      <c r="D1650" t="e">
        <f>#REF!</f>
        <v>#REF!</v>
      </c>
      <c r="E1650" t="e">
        <f>#REF!</f>
        <v>#REF!</v>
      </c>
      <c r="F1650" t="e">
        <f>#REF!</f>
        <v>#REF!</v>
      </c>
      <c r="G1650" t="e">
        <f>#REF!</f>
        <v>#REF!</v>
      </c>
      <c r="H1650" t="e">
        <f>#REF!</f>
        <v>#REF!</v>
      </c>
    </row>
    <row r="1651" spans="1:8">
      <c r="A1651" t="e">
        <f>#REF!</f>
        <v>#REF!</v>
      </c>
      <c r="B1651" t="e">
        <f>#REF!</f>
        <v>#REF!</v>
      </c>
      <c r="C1651" t="e">
        <f>#REF!</f>
        <v>#REF!</v>
      </c>
      <c r="D1651" t="e">
        <f>#REF!</f>
        <v>#REF!</v>
      </c>
      <c r="E1651" t="e">
        <f>#REF!</f>
        <v>#REF!</v>
      </c>
      <c r="F1651" t="e">
        <f>#REF!</f>
        <v>#REF!</v>
      </c>
      <c r="G1651" t="e">
        <f>#REF!</f>
        <v>#REF!</v>
      </c>
      <c r="H1651" t="e">
        <f>#REF!</f>
        <v>#REF!</v>
      </c>
    </row>
    <row r="1652" spans="1:8">
      <c r="A1652" t="e">
        <f>#REF!</f>
        <v>#REF!</v>
      </c>
      <c r="B1652" t="e">
        <f>#REF!</f>
        <v>#REF!</v>
      </c>
      <c r="C1652" t="e">
        <f>#REF!</f>
        <v>#REF!</v>
      </c>
      <c r="D1652" t="e">
        <f>#REF!</f>
        <v>#REF!</v>
      </c>
      <c r="E1652" t="e">
        <f>#REF!</f>
        <v>#REF!</v>
      </c>
      <c r="F1652" t="e">
        <f>#REF!</f>
        <v>#REF!</v>
      </c>
      <c r="G1652" t="e">
        <f>#REF!</f>
        <v>#REF!</v>
      </c>
      <c r="H1652" t="e">
        <f>#REF!</f>
        <v>#REF!</v>
      </c>
    </row>
    <row r="1653" spans="1:8">
      <c r="A1653" t="e">
        <f>#REF!</f>
        <v>#REF!</v>
      </c>
      <c r="B1653" t="e">
        <f>#REF!</f>
        <v>#REF!</v>
      </c>
      <c r="C1653" t="e">
        <f>#REF!</f>
        <v>#REF!</v>
      </c>
      <c r="D1653" t="e">
        <f>#REF!</f>
        <v>#REF!</v>
      </c>
      <c r="E1653" t="e">
        <f>#REF!</f>
        <v>#REF!</v>
      </c>
      <c r="F1653" t="e">
        <f>#REF!</f>
        <v>#REF!</v>
      </c>
      <c r="G1653" t="e">
        <f>#REF!</f>
        <v>#REF!</v>
      </c>
      <c r="H1653" t="e">
        <f>#REF!</f>
        <v>#REF!</v>
      </c>
    </row>
    <row r="1654" spans="1:8">
      <c r="A1654" t="e">
        <f>#REF!</f>
        <v>#REF!</v>
      </c>
      <c r="B1654" t="e">
        <f>#REF!</f>
        <v>#REF!</v>
      </c>
      <c r="C1654" t="e">
        <f>#REF!</f>
        <v>#REF!</v>
      </c>
      <c r="D1654" t="e">
        <f>#REF!</f>
        <v>#REF!</v>
      </c>
      <c r="E1654" t="e">
        <f>#REF!</f>
        <v>#REF!</v>
      </c>
      <c r="F1654" t="e">
        <f>#REF!</f>
        <v>#REF!</v>
      </c>
      <c r="G1654" t="e">
        <f>#REF!</f>
        <v>#REF!</v>
      </c>
      <c r="H1654" t="e">
        <f>#REF!</f>
        <v>#REF!</v>
      </c>
    </row>
    <row r="1655" spans="1:8">
      <c r="A1655" t="e">
        <f>#REF!</f>
        <v>#REF!</v>
      </c>
      <c r="B1655" t="e">
        <f>#REF!</f>
        <v>#REF!</v>
      </c>
      <c r="C1655" t="e">
        <f>#REF!</f>
        <v>#REF!</v>
      </c>
      <c r="D1655" t="e">
        <f>#REF!</f>
        <v>#REF!</v>
      </c>
      <c r="E1655" t="e">
        <f>#REF!</f>
        <v>#REF!</v>
      </c>
      <c r="F1655" t="e">
        <f>#REF!</f>
        <v>#REF!</v>
      </c>
      <c r="G1655" t="e">
        <f>#REF!</f>
        <v>#REF!</v>
      </c>
      <c r="H1655" t="e">
        <f>#REF!</f>
        <v>#REF!</v>
      </c>
    </row>
    <row r="1656" spans="1:8">
      <c r="A1656" t="e">
        <f>#REF!</f>
        <v>#REF!</v>
      </c>
      <c r="B1656" t="e">
        <f>#REF!</f>
        <v>#REF!</v>
      </c>
      <c r="C1656" t="e">
        <f>#REF!</f>
        <v>#REF!</v>
      </c>
      <c r="D1656" t="e">
        <f>#REF!</f>
        <v>#REF!</v>
      </c>
      <c r="E1656" t="e">
        <f>#REF!</f>
        <v>#REF!</v>
      </c>
      <c r="F1656" t="e">
        <f>#REF!</f>
        <v>#REF!</v>
      </c>
      <c r="G1656" t="e">
        <f>#REF!</f>
        <v>#REF!</v>
      </c>
      <c r="H1656" t="e">
        <f>#REF!</f>
        <v>#REF!</v>
      </c>
    </row>
    <row r="1657" spans="1:8">
      <c r="A1657" t="e">
        <f>#REF!</f>
        <v>#REF!</v>
      </c>
      <c r="B1657" t="e">
        <f>#REF!</f>
        <v>#REF!</v>
      </c>
      <c r="C1657" t="e">
        <f>#REF!</f>
        <v>#REF!</v>
      </c>
      <c r="D1657" t="e">
        <f>#REF!</f>
        <v>#REF!</v>
      </c>
      <c r="E1657" t="e">
        <f>#REF!</f>
        <v>#REF!</v>
      </c>
      <c r="F1657" t="e">
        <f>#REF!</f>
        <v>#REF!</v>
      </c>
      <c r="G1657" t="e">
        <f>#REF!</f>
        <v>#REF!</v>
      </c>
      <c r="H1657" t="e">
        <f>#REF!</f>
        <v>#REF!</v>
      </c>
    </row>
    <row r="1658" spans="1:8">
      <c r="A1658" t="e">
        <f>#REF!</f>
        <v>#REF!</v>
      </c>
      <c r="B1658" t="e">
        <f>#REF!</f>
        <v>#REF!</v>
      </c>
      <c r="C1658" t="e">
        <f>#REF!</f>
        <v>#REF!</v>
      </c>
      <c r="D1658" t="e">
        <f>#REF!</f>
        <v>#REF!</v>
      </c>
      <c r="E1658" t="e">
        <f>#REF!</f>
        <v>#REF!</v>
      </c>
      <c r="F1658" t="e">
        <f>#REF!</f>
        <v>#REF!</v>
      </c>
      <c r="G1658" t="e">
        <f>#REF!</f>
        <v>#REF!</v>
      </c>
      <c r="H1658" t="e">
        <f>#REF!</f>
        <v>#REF!</v>
      </c>
    </row>
    <row r="1659" spans="1:8">
      <c r="A1659" t="e">
        <f>#REF!</f>
        <v>#REF!</v>
      </c>
      <c r="B1659" t="e">
        <f>#REF!</f>
        <v>#REF!</v>
      </c>
      <c r="C1659" t="e">
        <f>#REF!</f>
        <v>#REF!</v>
      </c>
      <c r="D1659" t="e">
        <f>#REF!</f>
        <v>#REF!</v>
      </c>
      <c r="E1659" t="e">
        <f>#REF!</f>
        <v>#REF!</v>
      </c>
      <c r="F1659" t="e">
        <f>#REF!</f>
        <v>#REF!</v>
      </c>
      <c r="G1659" t="e">
        <f>#REF!</f>
        <v>#REF!</v>
      </c>
      <c r="H1659" t="e">
        <f>#REF!</f>
        <v>#REF!</v>
      </c>
    </row>
    <row r="1660" spans="1:8">
      <c r="A1660" t="e">
        <f>#REF!</f>
        <v>#REF!</v>
      </c>
      <c r="B1660" t="e">
        <f>#REF!</f>
        <v>#REF!</v>
      </c>
      <c r="C1660" t="e">
        <f>#REF!</f>
        <v>#REF!</v>
      </c>
      <c r="D1660" t="e">
        <f>#REF!</f>
        <v>#REF!</v>
      </c>
      <c r="E1660" t="e">
        <f>#REF!</f>
        <v>#REF!</v>
      </c>
      <c r="F1660" t="e">
        <f>#REF!</f>
        <v>#REF!</v>
      </c>
      <c r="G1660" t="e">
        <f>#REF!</f>
        <v>#REF!</v>
      </c>
      <c r="H1660" t="e">
        <f>#REF!</f>
        <v>#REF!</v>
      </c>
    </row>
    <row r="1661" spans="1:8">
      <c r="A1661" t="e">
        <f>#REF!</f>
        <v>#REF!</v>
      </c>
      <c r="B1661" t="e">
        <f>#REF!</f>
        <v>#REF!</v>
      </c>
      <c r="C1661" t="e">
        <f>#REF!</f>
        <v>#REF!</v>
      </c>
      <c r="D1661" t="e">
        <f>#REF!</f>
        <v>#REF!</v>
      </c>
      <c r="E1661" t="e">
        <f>#REF!</f>
        <v>#REF!</v>
      </c>
      <c r="F1661" t="e">
        <f>#REF!</f>
        <v>#REF!</v>
      </c>
      <c r="G1661" t="e">
        <f>#REF!</f>
        <v>#REF!</v>
      </c>
      <c r="H1661" t="e">
        <f>#REF!</f>
        <v>#REF!</v>
      </c>
    </row>
    <row r="1662" spans="1:8">
      <c r="A1662" t="e">
        <f>#REF!</f>
        <v>#REF!</v>
      </c>
      <c r="B1662" t="e">
        <f>#REF!</f>
        <v>#REF!</v>
      </c>
      <c r="C1662" t="e">
        <f>#REF!</f>
        <v>#REF!</v>
      </c>
      <c r="D1662" t="e">
        <f>#REF!</f>
        <v>#REF!</v>
      </c>
      <c r="E1662" t="e">
        <f>#REF!</f>
        <v>#REF!</v>
      </c>
      <c r="F1662" t="e">
        <f>#REF!</f>
        <v>#REF!</v>
      </c>
      <c r="G1662" t="e">
        <f>#REF!</f>
        <v>#REF!</v>
      </c>
      <c r="H1662" t="e">
        <f>#REF!</f>
        <v>#REF!</v>
      </c>
    </row>
    <row r="1663" spans="1:8">
      <c r="A1663" t="e">
        <f>#REF!</f>
        <v>#REF!</v>
      </c>
      <c r="B1663" t="e">
        <f>#REF!</f>
        <v>#REF!</v>
      </c>
      <c r="C1663" t="e">
        <f>#REF!</f>
        <v>#REF!</v>
      </c>
      <c r="D1663" t="e">
        <f>#REF!</f>
        <v>#REF!</v>
      </c>
      <c r="E1663" t="e">
        <f>#REF!</f>
        <v>#REF!</v>
      </c>
      <c r="F1663" t="e">
        <f>#REF!</f>
        <v>#REF!</v>
      </c>
      <c r="G1663" t="e">
        <f>#REF!</f>
        <v>#REF!</v>
      </c>
      <c r="H1663" t="e">
        <f>#REF!</f>
        <v>#REF!</v>
      </c>
    </row>
    <row r="1664" spans="1:8">
      <c r="A1664" t="e">
        <f>#REF!</f>
        <v>#REF!</v>
      </c>
      <c r="B1664" t="e">
        <f>#REF!</f>
        <v>#REF!</v>
      </c>
      <c r="C1664" t="e">
        <f>#REF!</f>
        <v>#REF!</v>
      </c>
      <c r="D1664" t="e">
        <f>#REF!</f>
        <v>#REF!</v>
      </c>
      <c r="E1664" t="e">
        <f>#REF!</f>
        <v>#REF!</v>
      </c>
      <c r="F1664" t="e">
        <f>#REF!</f>
        <v>#REF!</v>
      </c>
      <c r="G1664" t="e">
        <f>#REF!</f>
        <v>#REF!</v>
      </c>
      <c r="H1664" t="e">
        <f>#REF!</f>
        <v>#REF!</v>
      </c>
    </row>
    <row r="1665" spans="1:8">
      <c r="A1665" t="e">
        <f>#REF!</f>
        <v>#REF!</v>
      </c>
      <c r="B1665" t="e">
        <f>#REF!</f>
        <v>#REF!</v>
      </c>
      <c r="C1665" t="e">
        <f>#REF!</f>
        <v>#REF!</v>
      </c>
      <c r="D1665" t="e">
        <f>#REF!</f>
        <v>#REF!</v>
      </c>
      <c r="E1665" t="e">
        <f>#REF!</f>
        <v>#REF!</v>
      </c>
      <c r="F1665" t="e">
        <f>#REF!</f>
        <v>#REF!</v>
      </c>
      <c r="G1665" t="e">
        <f>#REF!</f>
        <v>#REF!</v>
      </c>
      <c r="H1665" t="e">
        <f>#REF!</f>
        <v>#REF!</v>
      </c>
    </row>
    <row r="1666" spans="1:8">
      <c r="A1666" t="e">
        <f>#REF!</f>
        <v>#REF!</v>
      </c>
      <c r="B1666" t="e">
        <f>#REF!</f>
        <v>#REF!</v>
      </c>
      <c r="C1666" t="e">
        <f>#REF!</f>
        <v>#REF!</v>
      </c>
      <c r="D1666" t="e">
        <f>#REF!</f>
        <v>#REF!</v>
      </c>
      <c r="E1666" t="e">
        <f>#REF!</f>
        <v>#REF!</v>
      </c>
      <c r="F1666" t="e">
        <f>#REF!</f>
        <v>#REF!</v>
      </c>
      <c r="G1666" t="e">
        <f>#REF!</f>
        <v>#REF!</v>
      </c>
      <c r="H1666" t="e">
        <f>#REF!</f>
        <v>#REF!</v>
      </c>
    </row>
    <row r="1667" spans="1:8">
      <c r="A1667" t="e">
        <f>#REF!</f>
        <v>#REF!</v>
      </c>
      <c r="B1667" t="e">
        <f>#REF!</f>
        <v>#REF!</v>
      </c>
      <c r="C1667" t="e">
        <f>#REF!</f>
        <v>#REF!</v>
      </c>
      <c r="D1667" t="e">
        <f>#REF!</f>
        <v>#REF!</v>
      </c>
      <c r="E1667" t="e">
        <f>#REF!</f>
        <v>#REF!</v>
      </c>
      <c r="F1667" t="e">
        <f>#REF!</f>
        <v>#REF!</v>
      </c>
      <c r="G1667" t="e">
        <f>#REF!</f>
        <v>#REF!</v>
      </c>
      <c r="H1667" t="e">
        <f>#REF!</f>
        <v>#REF!</v>
      </c>
    </row>
    <row r="1668" spans="1:8">
      <c r="A1668" t="e">
        <f>#REF!</f>
        <v>#REF!</v>
      </c>
      <c r="B1668" t="e">
        <f>#REF!</f>
        <v>#REF!</v>
      </c>
      <c r="C1668" t="e">
        <f>#REF!</f>
        <v>#REF!</v>
      </c>
      <c r="D1668" t="e">
        <f>#REF!</f>
        <v>#REF!</v>
      </c>
      <c r="E1668" t="e">
        <f>#REF!</f>
        <v>#REF!</v>
      </c>
      <c r="F1668" t="e">
        <f>#REF!</f>
        <v>#REF!</v>
      </c>
      <c r="G1668" t="e">
        <f>#REF!</f>
        <v>#REF!</v>
      </c>
      <c r="H1668" t="e">
        <f>#REF!</f>
        <v>#REF!</v>
      </c>
    </row>
    <row r="1669" spans="1:8">
      <c r="A1669" t="e">
        <f>#REF!</f>
        <v>#REF!</v>
      </c>
      <c r="B1669" t="e">
        <f>#REF!</f>
        <v>#REF!</v>
      </c>
      <c r="C1669" t="e">
        <f>#REF!</f>
        <v>#REF!</v>
      </c>
      <c r="D1669" t="e">
        <f>#REF!</f>
        <v>#REF!</v>
      </c>
      <c r="E1669" t="e">
        <f>#REF!</f>
        <v>#REF!</v>
      </c>
      <c r="F1669" t="e">
        <f>#REF!</f>
        <v>#REF!</v>
      </c>
      <c r="G1669" t="e">
        <f>#REF!</f>
        <v>#REF!</v>
      </c>
      <c r="H1669" t="e">
        <f>#REF!</f>
        <v>#REF!</v>
      </c>
    </row>
    <row r="1670" spans="1:8">
      <c r="A1670" t="e">
        <f>#REF!</f>
        <v>#REF!</v>
      </c>
      <c r="B1670" t="e">
        <f>#REF!</f>
        <v>#REF!</v>
      </c>
      <c r="C1670" t="e">
        <f>#REF!</f>
        <v>#REF!</v>
      </c>
      <c r="D1670" t="e">
        <f>#REF!</f>
        <v>#REF!</v>
      </c>
      <c r="E1670" t="e">
        <f>#REF!</f>
        <v>#REF!</v>
      </c>
      <c r="F1670" t="e">
        <f>#REF!</f>
        <v>#REF!</v>
      </c>
      <c r="G1670" t="e">
        <f>#REF!</f>
        <v>#REF!</v>
      </c>
      <c r="H1670" t="e">
        <f>#REF!</f>
        <v>#REF!</v>
      </c>
    </row>
    <row r="1671" spans="1:8">
      <c r="A1671" t="e">
        <f>#REF!</f>
        <v>#REF!</v>
      </c>
      <c r="B1671" t="e">
        <f>#REF!</f>
        <v>#REF!</v>
      </c>
      <c r="C1671" t="e">
        <f>#REF!</f>
        <v>#REF!</v>
      </c>
      <c r="D1671" t="e">
        <f>#REF!</f>
        <v>#REF!</v>
      </c>
      <c r="E1671" t="e">
        <f>#REF!</f>
        <v>#REF!</v>
      </c>
      <c r="F1671" t="e">
        <f>#REF!</f>
        <v>#REF!</v>
      </c>
      <c r="G1671" t="e">
        <f>#REF!</f>
        <v>#REF!</v>
      </c>
      <c r="H1671" t="e">
        <f>#REF!</f>
        <v>#REF!</v>
      </c>
    </row>
    <row r="1672" spans="1:8">
      <c r="A1672" t="e">
        <f>#REF!</f>
        <v>#REF!</v>
      </c>
      <c r="B1672" t="e">
        <f>#REF!</f>
        <v>#REF!</v>
      </c>
      <c r="C1672" t="e">
        <f>#REF!</f>
        <v>#REF!</v>
      </c>
      <c r="D1672" t="e">
        <f>#REF!</f>
        <v>#REF!</v>
      </c>
      <c r="E1672" t="e">
        <f>#REF!</f>
        <v>#REF!</v>
      </c>
      <c r="F1672" t="e">
        <f>#REF!</f>
        <v>#REF!</v>
      </c>
      <c r="G1672" t="e">
        <f>#REF!</f>
        <v>#REF!</v>
      </c>
      <c r="H1672" t="e">
        <f>#REF!</f>
        <v>#REF!</v>
      </c>
    </row>
    <row r="1673" spans="1:8">
      <c r="A1673" t="e">
        <f>#REF!</f>
        <v>#REF!</v>
      </c>
      <c r="B1673" t="e">
        <f>#REF!</f>
        <v>#REF!</v>
      </c>
      <c r="C1673" t="e">
        <f>#REF!</f>
        <v>#REF!</v>
      </c>
      <c r="D1673" t="e">
        <f>#REF!</f>
        <v>#REF!</v>
      </c>
      <c r="E1673" t="e">
        <f>#REF!</f>
        <v>#REF!</v>
      </c>
      <c r="F1673" t="e">
        <f>#REF!</f>
        <v>#REF!</v>
      </c>
      <c r="G1673" t="e">
        <f>#REF!</f>
        <v>#REF!</v>
      </c>
      <c r="H1673" t="e">
        <f>#REF!</f>
        <v>#REF!</v>
      </c>
    </row>
    <row r="1674" spans="1:8">
      <c r="A1674" t="e">
        <f>#REF!</f>
        <v>#REF!</v>
      </c>
      <c r="B1674" t="e">
        <f>#REF!</f>
        <v>#REF!</v>
      </c>
      <c r="C1674" t="e">
        <f>#REF!</f>
        <v>#REF!</v>
      </c>
      <c r="D1674" t="e">
        <f>#REF!</f>
        <v>#REF!</v>
      </c>
      <c r="E1674" t="e">
        <f>#REF!</f>
        <v>#REF!</v>
      </c>
      <c r="F1674" t="e">
        <f>#REF!</f>
        <v>#REF!</v>
      </c>
      <c r="G1674" t="e">
        <f>#REF!</f>
        <v>#REF!</v>
      </c>
      <c r="H1674" t="e">
        <f>#REF!</f>
        <v>#REF!</v>
      </c>
    </row>
    <row r="1675" spans="1:8">
      <c r="A1675" t="e">
        <f>#REF!</f>
        <v>#REF!</v>
      </c>
      <c r="B1675" t="e">
        <f>#REF!</f>
        <v>#REF!</v>
      </c>
      <c r="C1675" t="e">
        <f>#REF!</f>
        <v>#REF!</v>
      </c>
      <c r="D1675" t="e">
        <f>#REF!</f>
        <v>#REF!</v>
      </c>
      <c r="E1675" t="e">
        <f>#REF!</f>
        <v>#REF!</v>
      </c>
      <c r="F1675" t="e">
        <f>#REF!</f>
        <v>#REF!</v>
      </c>
      <c r="G1675" t="e">
        <f>#REF!</f>
        <v>#REF!</v>
      </c>
      <c r="H1675" t="e">
        <f>#REF!</f>
        <v>#REF!</v>
      </c>
    </row>
    <row r="1676" spans="1:8">
      <c r="A1676" t="e">
        <f>#REF!</f>
        <v>#REF!</v>
      </c>
      <c r="B1676" t="e">
        <f>#REF!</f>
        <v>#REF!</v>
      </c>
      <c r="C1676" t="e">
        <f>#REF!</f>
        <v>#REF!</v>
      </c>
      <c r="D1676" t="e">
        <f>#REF!</f>
        <v>#REF!</v>
      </c>
      <c r="E1676" t="e">
        <f>#REF!</f>
        <v>#REF!</v>
      </c>
      <c r="F1676" t="e">
        <f>#REF!</f>
        <v>#REF!</v>
      </c>
      <c r="G1676" t="e">
        <f>#REF!</f>
        <v>#REF!</v>
      </c>
      <c r="H1676" t="e">
        <f>#REF!</f>
        <v>#REF!</v>
      </c>
    </row>
    <row r="1677" spans="1:8">
      <c r="A1677" t="e">
        <f>#REF!</f>
        <v>#REF!</v>
      </c>
      <c r="B1677" t="e">
        <f>#REF!</f>
        <v>#REF!</v>
      </c>
      <c r="C1677" t="e">
        <f>#REF!</f>
        <v>#REF!</v>
      </c>
      <c r="D1677" t="e">
        <f>#REF!</f>
        <v>#REF!</v>
      </c>
      <c r="E1677" t="e">
        <f>#REF!</f>
        <v>#REF!</v>
      </c>
      <c r="F1677" t="e">
        <f>#REF!</f>
        <v>#REF!</v>
      </c>
      <c r="G1677" t="e">
        <f>#REF!</f>
        <v>#REF!</v>
      </c>
      <c r="H1677" t="e">
        <f>#REF!</f>
        <v>#REF!</v>
      </c>
    </row>
    <row r="1678" spans="1:8">
      <c r="A1678" t="e">
        <f>#REF!</f>
        <v>#REF!</v>
      </c>
      <c r="B1678" t="e">
        <f>#REF!</f>
        <v>#REF!</v>
      </c>
      <c r="C1678" t="e">
        <f>#REF!</f>
        <v>#REF!</v>
      </c>
      <c r="D1678" t="e">
        <f>#REF!</f>
        <v>#REF!</v>
      </c>
      <c r="E1678" t="e">
        <f>#REF!</f>
        <v>#REF!</v>
      </c>
      <c r="F1678" t="e">
        <f>#REF!</f>
        <v>#REF!</v>
      </c>
      <c r="G1678" t="e">
        <f>#REF!</f>
        <v>#REF!</v>
      </c>
      <c r="H1678" t="e">
        <f>#REF!</f>
        <v>#REF!</v>
      </c>
    </row>
    <row r="1679" spans="1:8">
      <c r="A1679" t="e">
        <f>#REF!</f>
        <v>#REF!</v>
      </c>
      <c r="B1679" t="e">
        <f>#REF!</f>
        <v>#REF!</v>
      </c>
      <c r="C1679" t="e">
        <f>#REF!</f>
        <v>#REF!</v>
      </c>
      <c r="D1679" t="e">
        <f>#REF!</f>
        <v>#REF!</v>
      </c>
      <c r="E1679" t="e">
        <f>#REF!</f>
        <v>#REF!</v>
      </c>
      <c r="F1679" t="e">
        <f>#REF!</f>
        <v>#REF!</v>
      </c>
      <c r="G1679" t="e">
        <f>#REF!</f>
        <v>#REF!</v>
      </c>
      <c r="H1679" t="e">
        <f>#REF!</f>
        <v>#REF!</v>
      </c>
    </row>
    <row r="1680" spans="1:8">
      <c r="A1680" t="e">
        <f>#REF!</f>
        <v>#REF!</v>
      </c>
      <c r="B1680" t="e">
        <f>#REF!</f>
        <v>#REF!</v>
      </c>
      <c r="C1680" t="e">
        <f>#REF!</f>
        <v>#REF!</v>
      </c>
      <c r="D1680" t="e">
        <f>#REF!</f>
        <v>#REF!</v>
      </c>
      <c r="E1680" t="e">
        <f>#REF!</f>
        <v>#REF!</v>
      </c>
      <c r="F1680" t="e">
        <f>#REF!</f>
        <v>#REF!</v>
      </c>
      <c r="G1680" t="e">
        <f>#REF!</f>
        <v>#REF!</v>
      </c>
      <c r="H1680" t="e">
        <f>#REF!</f>
        <v>#REF!</v>
      </c>
    </row>
    <row r="1681" spans="1:8">
      <c r="A1681" t="e">
        <f>#REF!</f>
        <v>#REF!</v>
      </c>
      <c r="B1681" t="e">
        <f>#REF!</f>
        <v>#REF!</v>
      </c>
      <c r="C1681" t="e">
        <f>#REF!</f>
        <v>#REF!</v>
      </c>
      <c r="D1681" t="e">
        <f>#REF!</f>
        <v>#REF!</v>
      </c>
      <c r="E1681" t="e">
        <f>#REF!</f>
        <v>#REF!</v>
      </c>
      <c r="F1681" t="e">
        <f>#REF!</f>
        <v>#REF!</v>
      </c>
      <c r="G1681" t="e">
        <f>#REF!</f>
        <v>#REF!</v>
      </c>
      <c r="H1681" t="e">
        <f>#REF!</f>
        <v>#REF!</v>
      </c>
    </row>
    <row r="1682" spans="1:8">
      <c r="A1682" t="e">
        <f>#REF!</f>
        <v>#REF!</v>
      </c>
      <c r="B1682" t="e">
        <f>#REF!</f>
        <v>#REF!</v>
      </c>
      <c r="C1682" t="e">
        <f>#REF!</f>
        <v>#REF!</v>
      </c>
      <c r="D1682" t="e">
        <f>#REF!</f>
        <v>#REF!</v>
      </c>
      <c r="E1682" t="e">
        <f>#REF!</f>
        <v>#REF!</v>
      </c>
      <c r="F1682" t="e">
        <f>#REF!</f>
        <v>#REF!</v>
      </c>
      <c r="G1682" t="e">
        <f>#REF!</f>
        <v>#REF!</v>
      </c>
      <c r="H1682" t="e">
        <f>#REF!</f>
        <v>#REF!</v>
      </c>
    </row>
    <row r="1683" spans="1:8">
      <c r="A1683" t="e">
        <f>#REF!</f>
        <v>#REF!</v>
      </c>
      <c r="B1683" t="e">
        <f>#REF!</f>
        <v>#REF!</v>
      </c>
      <c r="C1683" t="e">
        <f>#REF!</f>
        <v>#REF!</v>
      </c>
      <c r="D1683" t="e">
        <f>#REF!</f>
        <v>#REF!</v>
      </c>
      <c r="E1683" t="e">
        <f>#REF!</f>
        <v>#REF!</v>
      </c>
      <c r="F1683" t="e">
        <f>#REF!</f>
        <v>#REF!</v>
      </c>
      <c r="G1683" t="e">
        <f>#REF!</f>
        <v>#REF!</v>
      </c>
      <c r="H1683" t="e">
        <f>#REF!</f>
        <v>#REF!</v>
      </c>
    </row>
    <row r="1684" spans="1:8">
      <c r="A1684" t="e">
        <f>#REF!</f>
        <v>#REF!</v>
      </c>
      <c r="B1684" t="e">
        <f>#REF!</f>
        <v>#REF!</v>
      </c>
      <c r="C1684" t="e">
        <f>#REF!</f>
        <v>#REF!</v>
      </c>
      <c r="D1684" t="e">
        <f>#REF!</f>
        <v>#REF!</v>
      </c>
      <c r="E1684" t="e">
        <f>#REF!</f>
        <v>#REF!</v>
      </c>
      <c r="F1684" t="e">
        <f>#REF!</f>
        <v>#REF!</v>
      </c>
      <c r="G1684" t="e">
        <f>#REF!</f>
        <v>#REF!</v>
      </c>
      <c r="H1684" t="e">
        <f>#REF!</f>
        <v>#REF!</v>
      </c>
    </row>
    <row r="1685" spans="1:8">
      <c r="A1685" t="e">
        <f>#REF!</f>
        <v>#REF!</v>
      </c>
      <c r="B1685" t="e">
        <f>#REF!</f>
        <v>#REF!</v>
      </c>
      <c r="C1685" t="e">
        <f>#REF!</f>
        <v>#REF!</v>
      </c>
      <c r="D1685" t="e">
        <f>#REF!</f>
        <v>#REF!</v>
      </c>
      <c r="E1685" t="e">
        <f>#REF!</f>
        <v>#REF!</v>
      </c>
      <c r="F1685" t="e">
        <f>#REF!</f>
        <v>#REF!</v>
      </c>
      <c r="G1685" t="e">
        <f>#REF!</f>
        <v>#REF!</v>
      </c>
      <c r="H1685" t="e">
        <f>#REF!</f>
        <v>#REF!</v>
      </c>
    </row>
    <row r="1686" spans="1:8">
      <c r="A1686" t="e">
        <f>#REF!</f>
        <v>#REF!</v>
      </c>
      <c r="B1686" t="e">
        <f>#REF!</f>
        <v>#REF!</v>
      </c>
      <c r="C1686" t="e">
        <f>#REF!</f>
        <v>#REF!</v>
      </c>
      <c r="D1686" t="e">
        <f>#REF!</f>
        <v>#REF!</v>
      </c>
      <c r="E1686" t="e">
        <f>#REF!</f>
        <v>#REF!</v>
      </c>
      <c r="F1686" t="e">
        <f>#REF!</f>
        <v>#REF!</v>
      </c>
      <c r="G1686" t="e">
        <f>#REF!</f>
        <v>#REF!</v>
      </c>
      <c r="H1686" t="e">
        <f>#REF!</f>
        <v>#REF!</v>
      </c>
    </row>
    <row r="1687" spans="1:8">
      <c r="A1687" t="e">
        <f>#REF!</f>
        <v>#REF!</v>
      </c>
      <c r="B1687" t="e">
        <f>#REF!</f>
        <v>#REF!</v>
      </c>
      <c r="C1687" t="e">
        <f>#REF!</f>
        <v>#REF!</v>
      </c>
      <c r="D1687" t="e">
        <f>#REF!</f>
        <v>#REF!</v>
      </c>
      <c r="E1687" t="e">
        <f>#REF!</f>
        <v>#REF!</v>
      </c>
      <c r="F1687" t="e">
        <f>#REF!</f>
        <v>#REF!</v>
      </c>
      <c r="G1687" t="e">
        <f>#REF!</f>
        <v>#REF!</v>
      </c>
      <c r="H1687" t="e">
        <f>#REF!</f>
        <v>#REF!</v>
      </c>
    </row>
    <row r="1688" spans="1:8">
      <c r="A1688" t="e">
        <f>#REF!</f>
        <v>#REF!</v>
      </c>
      <c r="B1688" t="e">
        <f>#REF!</f>
        <v>#REF!</v>
      </c>
      <c r="C1688" t="e">
        <f>#REF!</f>
        <v>#REF!</v>
      </c>
      <c r="D1688" t="e">
        <f>#REF!</f>
        <v>#REF!</v>
      </c>
      <c r="E1688" t="e">
        <f>#REF!</f>
        <v>#REF!</v>
      </c>
      <c r="F1688" t="e">
        <f>#REF!</f>
        <v>#REF!</v>
      </c>
      <c r="G1688" t="e">
        <f>#REF!</f>
        <v>#REF!</v>
      </c>
      <c r="H1688" t="e">
        <f>#REF!</f>
        <v>#REF!</v>
      </c>
    </row>
    <row r="1689" spans="1:8">
      <c r="A1689" t="e">
        <f>#REF!</f>
        <v>#REF!</v>
      </c>
      <c r="B1689" t="e">
        <f>#REF!</f>
        <v>#REF!</v>
      </c>
      <c r="C1689" t="e">
        <f>#REF!</f>
        <v>#REF!</v>
      </c>
      <c r="D1689" t="e">
        <f>#REF!</f>
        <v>#REF!</v>
      </c>
      <c r="E1689" t="e">
        <f>#REF!</f>
        <v>#REF!</v>
      </c>
      <c r="F1689" t="e">
        <f>#REF!</f>
        <v>#REF!</v>
      </c>
      <c r="G1689" t="e">
        <f>#REF!</f>
        <v>#REF!</v>
      </c>
      <c r="H1689" t="e">
        <f>#REF!</f>
        <v>#REF!</v>
      </c>
    </row>
    <row r="1690" spans="1:8">
      <c r="A1690" t="e">
        <f>#REF!</f>
        <v>#REF!</v>
      </c>
      <c r="B1690" t="e">
        <f>#REF!</f>
        <v>#REF!</v>
      </c>
      <c r="C1690" t="e">
        <f>#REF!</f>
        <v>#REF!</v>
      </c>
      <c r="D1690" t="e">
        <f>#REF!</f>
        <v>#REF!</v>
      </c>
      <c r="E1690" t="e">
        <f>#REF!</f>
        <v>#REF!</v>
      </c>
      <c r="F1690" t="e">
        <f>#REF!</f>
        <v>#REF!</v>
      </c>
      <c r="G1690" t="e">
        <f>#REF!</f>
        <v>#REF!</v>
      </c>
      <c r="H1690" t="e">
        <f>#REF!</f>
        <v>#REF!</v>
      </c>
    </row>
    <row r="1691" spans="1:8">
      <c r="A1691" t="e">
        <f>#REF!</f>
        <v>#REF!</v>
      </c>
      <c r="B1691" t="e">
        <f>#REF!</f>
        <v>#REF!</v>
      </c>
      <c r="C1691" t="e">
        <f>#REF!</f>
        <v>#REF!</v>
      </c>
      <c r="D1691" t="e">
        <f>#REF!</f>
        <v>#REF!</v>
      </c>
      <c r="E1691" t="e">
        <f>#REF!</f>
        <v>#REF!</v>
      </c>
      <c r="F1691" t="e">
        <f>#REF!</f>
        <v>#REF!</v>
      </c>
      <c r="G1691" t="e">
        <f>#REF!</f>
        <v>#REF!</v>
      </c>
      <c r="H1691" t="e">
        <f>#REF!</f>
        <v>#REF!</v>
      </c>
    </row>
    <row r="1692" spans="1:8">
      <c r="A1692" t="e">
        <f>#REF!</f>
        <v>#REF!</v>
      </c>
      <c r="B1692" t="e">
        <f>#REF!</f>
        <v>#REF!</v>
      </c>
      <c r="C1692" t="e">
        <f>#REF!</f>
        <v>#REF!</v>
      </c>
      <c r="D1692" t="e">
        <f>#REF!</f>
        <v>#REF!</v>
      </c>
      <c r="E1692" t="e">
        <f>#REF!</f>
        <v>#REF!</v>
      </c>
      <c r="F1692" t="e">
        <f>#REF!</f>
        <v>#REF!</v>
      </c>
      <c r="G1692" t="e">
        <f>#REF!</f>
        <v>#REF!</v>
      </c>
      <c r="H1692" t="e">
        <f>#REF!</f>
        <v>#REF!</v>
      </c>
    </row>
    <row r="1693" spans="1:8">
      <c r="A1693" t="e">
        <f>#REF!</f>
        <v>#REF!</v>
      </c>
      <c r="B1693" t="e">
        <f>#REF!</f>
        <v>#REF!</v>
      </c>
      <c r="C1693" t="e">
        <f>#REF!</f>
        <v>#REF!</v>
      </c>
      <c r="D1693" t="e">
        <f>#REF!</f>
        <v>#REF!</v>
      </c>
      <c r="E1693" t="e">
        <f>#REF!</f>
        <v>#REF!</v>
      </c>
      <c r="F1693" t="e">
        <f>#REF!</f>
        <v>#REF!</v>
      </c>
      <c r="G1693" t="e">
        <f>#REF!</f>
        <v>#REF!</v>
      </c>
      <c r="H1693" t="e">
        <f>#REF!</f>
        <v>#REF!</v>
      </c>
    </row>
    <row r="1694" spans="1:8">
      <c r="A1694" t="e">
        <f>#REF!</f>
        <v>#REF!</v>
      </c>
      <c r="B1694" t="e">
        <f>#REF!</f>
        <v>#REF!</v>
      </c>
      <c r="C1694" t="e">
        <f>#REF!</f>
        <v>#REF!</v>
      </c>
      <c r="D1694" t="e">
        <f>#REF!</f>
        <v>#REF!</v>
      </c>
      <c r="E1694" t="e">
        <f>#REF!</f>
        <v>#REF!</v>
      </c>
      <c r="F1694" t="e">
        <f>#REF!</f>
        <v>#REF!</v>
      </c>
      <c r="G1694" t="e">
        <f>#REF!</f>
        <v>#REF!</v>
      </c>
      <c r="H1694" t="e">
        <f>#REF!</f>
        <v>#REF!</v>
      </c>
    </row>
    <row r="1695" spans="1:8">
      <c r="A1695" t="e">
        <f>#REF!</f>
        <v>#REF!</v>
      </c>
      <c r="B1695" t="e">
        <f>#REF!</f>
        <v>#REF!</v>
      </c>
      <c r="C1695" t="e">
        <f>#REF!</f>
        <v>#REF!</v>
      </c>
      <c r="D1695" t="e">
        <f>#REF!</f>
        <v>#REF!</v>
      </c>
      <c r="E1695" t="e">
        <f>#REF!</f>
        <v>#REF!</v>
      </c>
      <c r="F1695" t="e">
        <f>#REF!</f>
        <v>#REF!</v>
      </c>
      <c r="G1695" t="e">
        <f>#REF!</f>
        <v>#REF!</v>
      </c>
      <c r="H1695" t="e">
        <f>#REF!</f>
        <v>#REF!</v>
      </c>
    </row>
    <row r="1696" spans="1:8">
      <c r="A1696" t="e">
        <f>#REF!</f>
        <v>#REF!</v>
      </c>
      <c r="B1696" t="e">
        <f>#REF!</f>
        <v>#REF!</v>
      </c>
      <c r="C1696" t="e">
        <f>#REF!</f>
        <v>#REF!</v>
      </c>
      <c r="D1696" t="e">
        <f>#REF!</f>
        <v>#REF!</v>
      </c>
      <c r="E1696" t="e">
        <f>#REF!</f>
        <v>#REF!</v>
      </c>
      <c r="F1696" t="e">
        <f>#REF!</f>
        <v>#REF!</v>
      </c>
      <c r="G1696" t="e">
        <f>#REF!</f>
        <v>#REF!</v>
      </c>
      <c r="H1696" t="e">
        <f>#REF!</f>
        <v>#REF!</v>
      </c>
    </row>
    <row r="1697" spans="1:8">
      <c r="A1697" t="e">
        <f>#REF!</f>
        <v>#REF!</v>
      </c>
      <c r="B1697" t="e">
        <f>#REF!</f>
        <v>#REF!</v>
      </c>
      <c r="C1697" t="e">
        <f>#REF!</f>
        <v>#REF!</v>
      </c>
      <c r="D1697" t="e">
        <f>#REF!</f>
        <v>#REF!</v>
      </c>
      <c r="E1697" t="e">
        <f>#REF!</f>
        <v>#REF!</v>
      </c>
      <c r="F1697" t="e">
        <f>#REF!</f>
        <v>#REF!</v>
      </c>
      <c r="G1697" t="e">
        <f>#REF!</f>
        <v>#REF!</v>
      </c>
      <c r="H1697" t="e">
        <f>#REF!</f>
        <v>#REF!</v>
      </c>
    </row>
    <row r="1698" spans="1:8">
      <c r="A1698" t="e">
        <f>#REF!</f>
        <v>#REF!</v>
      </c>
      <c r="B1698" t="e">
        <f>#REF!</f>
        <v>#REF!</v>
      </c>
      <c r="C1698" t="e">
        <f>#REF!</f>
        <v>#REF!</v>
      </c>
      <c r="D1698" t="e">
        <f>#REF!</f>
        <v>#REF!</v>
      </c>
      <c r="E1698" t="e">
        <f>#REF!</f>
        <v>#REF!</v>
      </c>
      <c r="F1698" t="e">
        <f>#REF!</f>
        <v>#REF!</v>
      </c>
      <c r="G1698" t="e">
        <f>#REF!</f>
        <v>#REF!</v>
      </c>
      <c r="H1698" t="e">
        <f>#REF!</f>
        <v>#REF!</v>
      </c>
    </row>
    <row r="1699" spans="1:8">
      <c r="A1699" t="e">
        <f>#REF!</f>
        <v>#REF!</v>
      </c>
      <c r="B1699" t="e">
        <f>#REF!</f>
        <v>#REF!</v>
      </c>
      <c r="C1699" t="e">
        <f>#REF!</f>
        <v>#REF!</v>
      </c>
      <c r="D1699" t="e">
        <f>#REF!</f>
        <v>#REF!</v>
      </c>
      <c r="E1699" t="e">
        <f>#REF!</f>
        <v>#REF!</v>
      </c>
      <c r="F1699" t="e">
        <f>#REF!</f>
        <v>#REF!</v>
      </c>
      <c r="G1699" t="e">
        <f>#REF!</f>
        <v>#REF!</v>
      </c>
      <c r="H1699" t="e">
        <f>#REF!</f>
        <v>#REF!</v>
      </c>
    </row>
    <row r="1700" spans="1:8">
      <c r="A1700" t="e">
        <f>#REF!</f>
        <v>#REF!</v>
      </c>
      <c r="B1700" t="e">
        <f>#REF!</f>
        <v>#REF!</v>
      </c>
      <c r="C1700" t="e">
        <f>#REF!</f>
        <v>#REF!</v>
      </c>
      <c r="D1700" t="e">
        <f>#REF!</f>
        <v>#REF!</v>
      </c>
      <c r="E1700" t="e">
        <f>#REF!</f>
        <v>#REF!</v>
      </c>
      <c r="F1700" t="e">
        <f>#REF!</f>
        <v>#REF!</v>
      </c>
      <c r="G1700" t="e">
        <f>#REF!</f>
        <v>#REF!</v>
      </c>
      <c r="H1700" t="e">
        <f>#REF!</f>
        <v>#REF!</v>
      </c>
    </row>
    <row r="1701" spans="1:8">
      <c r="A1701" t="e">
        <f>#REF!</f>
        <v>#REF!</v>
      </c>
      <c r="B1701" t="e">
        <f>#REF!</f>
        <v>#REF!</v>
      </c>
      <c r="C1701" t="e">
        <f>#REF!</f>
        <v>#REF!</v>
      </c>
      <c r="D1701" t="e">
        <f>#REF!</f>
        <v>#REF!</v>
      </c>
      <c r="E1701" t="e">
        <f>#REF!</f>
        <v>#REF!</v>
      </c>
      <c r="F1701" t="e">
        <f>#REF!</f>
        <v>#REF!</v>
      </c>
      <c r="G1701" t="e">
        <f>#REF!</f>
        <v>#REF!</v>
      </c>
      <c r="H1701" t="e">
        <f>#REF!</f>
        <v>#REF!</v>
      </c>
    </row>
    <row r="1702" spans="1:8">
      <c r="A1702" t="e">
        <f>#REF!</f>
        <v>#REF!</v>
      </c>
      <c r="B1702" t="e">
        <f>#REF!</f>
        <v>#REF!</v>
      </c>
      <c r="C1702" t="e">
        <f>#REF!</f>
        <v>#REF!</v>
      </c>
      <c r="D1702" t="e">
        <f>#REF!</f>
        <v>#REF!</v>
      </c>
      <c r="E1702" t="e">
        <f>#REF!</f>
        <v>#REF!</v>
      </c>
      <c r="F1702" t="e">
        <f>#REF!</f>
        <v>#REF!</v>
      </c>
      <c r="G1702" t="e">
        <f>#REF!</f>
        <v>#REF!</v>
      </c>
      <c r="H1702" t="e">
        <f>#REF!</f>
        <v>#REF!</v>
      </c>
    </row>
    <row r="1703" spans="1:8">
      <c r="A1703" t="e">
        <f>#REF!</f>
        <v>#REF!</v>
      </c>
      <c r="B1703" t="e">
        <f>#REF!</f>
        <v>#REF!</v>
      </c>
      <c r="C1703" t="e">
        <f>#REF!</f>
        <v>#REF!</v>
      </c>
      <c r="D1703" t="e">
        <f>#REF!</f>
        <v>#REF!</v>
      </c>
      <c r="E1703" t="e">
        <f>#REF!</f>
        <v>#REF!</v>
      </c>
      <c r="F1703" t="e">
        <f>#REF!</f>
        <v>#REF!</v>
      </c>
      <c r="G1703" t="e">
        <f>#REF!</f>
        <v>#REF!</v>
      </c>
      <c r="H1703" t="e">
        <f>#REF!</f>
        <v>#REF!</v>
      </c>
    </row>
    <row r="1704" spans="1:8">
      <c r="A1704" t="e">
        <f>#REF!</f>
        <v>#REF!</v>
      </c>
      <c r="B1704" t="e">
        <f>#REF!</f>
        <v>#REF!</v>
      </c>
      <c r="C1704" t="e">
        <f>#REF!</f>
        <v>#REF!</v>
      </c>
      <c r="D1704" t="e">
        <f>#REF!</f>
        <v>#REF!</v>
      </c>
      <c r="E1704" t="e">
        <f>#REF!</f>
        <v>#REF!</v>
      </c>
      <c r="F1704" t="e">
        <f>#REF!</f>
        <v>#REF!</v>
      </c>
      <c r="G1704" t="e">
        <f>#REF!</f>
        <v>#REF!</v>
      </c>
      <c r="H1704" t="e">
        <f>#REF!</f>
        <v>#REF!</v>
      </c>
    </row>
    <row r="1705" spans="1:8">
      <c r="A1705" t="e">
        <f>#REF!</f>
        <v>#REF!</v>
      </c>
      <c r="B1705" t="e">
        <f>#REF!</f>
        <v>#REF!</v>
      </c>
      <c r="C1705" t="e">
        <f>#REF!</f>
        <v>#REF!</v>
      </c>
      <c r="D1705" t="e">
        <f>#REF!</f>
        <v>#REF!</v>
      </c>
      <c r="E1705" t="e">
        <f>#REF!</f>
        <v>#REF!</v>
      </c>
      <c r="F1705" t="e">
        <f>#REF!</f>
        <v>#REF!</v>
      </c>
      <c r="G1705" t="e">
        <f>#REF!</f>
        <v>#REF!</v>
      </c>
      <c r="H1705" t="e">
        <f>#REF!</f>
        <v>#REF!</v>
      </c>
    </row>
    <row r="1706" spans="1:8">
      <c r="A1706" t="e">
        <f>#REF!</f>
        <v>#REF!</v>
      </c>
      <c r="B1706" t="e">
        <f>#REF!</f>
        <v>#REF!</v>
      </c>
      <c r="C1706" t="e">
        <f>#REF!</f>
        <v>#REF!</v>
      </c>
      <c r="D1706" t="e">
        <f>#REF!</f>
        <v>#REF!</v>
      </c>
      <c r="E1706" t="e">
        <f>#REF!</f>
        <v>#REF!</v>
      </c>
      <c r="F1706" t="e">
        <f>#REF!</f>
        <v>#REF!</v>
      </c>
      <c r="G1706" t="e">
        <f>#REF!</f>
        <v>#REF!</v>
      </c>
      <c r="H1706" t="e">
        <f>#REF!</f>
        <v>#REF!</v>
      </c>
    </row>
    <row r="1707" spans="1:8">
      <c r="A1707" t="e">
        <f>#REF!</f>
        <v>#REF!</v>
      </c>
      <c r="B1707" t="e">
        <f>#REF!</f>
        <v>#REF!</v>
      </c>
      <c r="C1707" t="e">
        <f>#REF!</f>
        <v>#REF!</v>
      </c>
      <c r="D1707" t="e">
        <f>#REF!</f>
        <v>#REF!</v>
      </c>
      <c r="E1707" t="e">
        <f>#REF!</f>
        <v>#REF!</v>
      </c>
      <c r="F1707" t="e">
        <f>#REF!</f>
        <v>#REF!</v>
      </c>
      <c r="G1707" t="e">
        <f>#REF!</f>
        <v>#REF!</v>
      </c>
      <c r="H1707" t="e">
        <f>#REF!</f>
        <v>#REF!</v>
      </c>
    </row>
    <row r="1708" spans="1:8">
      <c r="A1708" t="e">
        <f>#REF!</f>
        <v>#REF!</v>
      </c>
      <c r="B1708" t="e">
        <f>#REF!</f>
        <v>#REF!</v>
      </c>
      <c r="C1708" t="e">
        <f>#REF!</f>
        <v>#REF!</v>
      </c>
      <c r="D1708" t="e">
        <f>#REF!</f>
        <v>#REF!</v>
      </c>
      <c r="E1708" t="e">
        <f>#REF!</f>
        <v>#REF!</v>
      </c>
      <c r="F1708" t="e">
        <f>#REF!</f>
        <v>#REF!</v>
      </c>
      <c r="G1708" t="e">
        <f>#REF!</f>
        <v>#REF!</v>
      </c>
      <c r="H1708" t="e">
        <f>#REF!</f>
        <v>#REF!</v>
      </c>
    </row>
    <row r="1709" spans="1:8">
      <c r="A1709" t="e">
        <f>#REF!</f>
        <v>#REF!</v>
      </c>
      <c r="B1709" t="e">
        <f>#REF!</f>
        <v>#REF!</v>
      </c>
      <c r="C1709" t="e">
        <f>#REF!</f>
        <v>#REF!</v>
      </c>
      <c r="D1709" t="e">
        <f>#REF!</f>
        <v>#REF!</v>
      </c>
      <c r="E1709" t="e">
        <f>#REF!</f>
        <v>#REF!</v>
      </c>
      <c r="F1709" t="e">
        <f>#REF!</f>
        <v>#REF!</v>
      </c>
      <c r="G1709" t="e">
        <f>#REF!</f>
        <v>#REF!</v>
      </c>
      <c r="H1709" t="e">
        <f>#REF!</f>
        <v>#REF!</v>
      </c>
    </row>
    <row r="1710" spans="1:8">
      <c r="A1710" t="e">
        <f>#REF!</f>
        <v>#REF!</v>
      </c>
      <c r="B1710" t="e">
        <f>#REF!</f>
        <v>#REF!</v>
      </c>
      <c r="C1710" t="e">
        <f>#REF!</f>
        <v>#REF!</v>
      </c>
      <c r="D1710" t="e">
        <f>#REF!</f>
        <v>#REF!</v>
      </c>
      <c r="E1710" t="e">
        <f>#REF!</f>
        <v>#REF!</v>
      </c>
      <c r="F1710" t="e">
        <f>#REF!</f>
        <v>#REF!</v>
      </c>
      <c r="G1710" t="e">
        <f>#REF!</f>
        <v>#REF!</v>
      </c>
      <c r="H1710" t="e">
        <f>#REF!</f>
        <v>#REF!</v>
      </c>
    </row>
    <row r="1711" spans="1:8">
      <c r="A1711" t="e">
        <f>#REF!</f>
        <v>#REF!</v>
      </c>
      <c r="B1711" t="e">
        <f>#REF!</f>
        <v>#REF!</v>
      </c>
      <c r="C1711" t="e">
        <f>#REF!</f>
        <v>#REF!</v>
      </c>
      <c r="D1711" t="e">
        <f>#REF!</f>
        <v>#REF!</v>
      </c>
      <c r="E1711" t="e">
        <f>#REF!</f>
        <v>#REF!</v>
      </c>
      <c r="F1711" t="e">
        <f>#REF!</f>
        <v>#REF!</v>
      </c>
      <c r="G1711" t="e">
        <f>#REF!</f>
        <v>#REF!</v>
      </c>
      <c r="H1711" t="e">
        <f>#REF!</f>
        <v>#REF!</v>
      </c>
    </row>
    <row r="1712" spans="1:8">
      <c r="A1712" t="e">
        <f>#REF!</f>
        <v>#REF!</v>
      </c>
      <c r="B1712" t="e">
        <f>#REF!</f>
        <v>#REF!</v>
      </c>
      <c r="C1712" t="e">
        <f>#REF!</f>
        <v>#REF!</v>
      </c>
      <c r="D1712" t="e">
        <f>#REF!</f>
        <v>#REF!</v>
      </c>
      <c r="E1712" t="e">
        <f>#REF!</f>
        <v>#REF!</v>
      </c>
      <c r="F1712" t="e">
        <f>#REF!</f>
        <v>#REF!</v>
      </c>
      <c r="G1712" t="e">
        <f>#REF!</f>
        <v>#REF!</v>
      </c>
      <c r="H1712" t="e">
        <f>#REF!</f>
        <v>#REF!</v>
      </c>
    </row>
    <row r="1713" spans="1:8">
      <c r="A1713" t="e">
        <f>#REF!</f>
        <v>#REF!</v>
      </c>
      <c r="B1713" t="e">
        <f>#REF!</f>
        <v>#REF!</v>
      </c>
      <c r="C1713" t="e">
        <f>#REF!</f>
        <v>#REF!</v>
      </c>
      <c r="D1713" t="e">
        <f>#REF!</f>
        <v>#REF!</v>
      </c>
      <c r="E1713" t="e">
        <f>#REF!</f>
        <v>#REF!</v>
      </c>
      <c r="F1713" t="e">
        <f>#REF!</f>
        <v>#REF!</v>
      </c>
      <c r="G1713" t="e">
        <f>#REF!</f>
        <v>#REF!</v>
      </c>
      <c r="H1713" t="e">
        <f>#REF!</f>
        <v>#REF!</v>
      </c>
    </row>
    <row r="1714" spans="1:8">
      <c r="A1714" t="e">
        <f>#REF!</f>
        <v>#REF!</v>
      </c>
      <c r="B1714" t="e">
        <f>#REF!</f>
        <v>#REF!</v>
      </c>
      <c r="C1714" t="e">
        <f>#REF!</f>
        <v>#REF!</v>
      </c>
      <c r="D1714" t="e">
        <f>#REF!</f>
        <v>#REF!</v>
      </c>
      <c r="E1714" t="e">
        <f>#REF!</f>
        <v>#REF!</v>
      </c>
      <c r="F1714" t="e">
        <f>#REF!</f>
        <v>#REF!</v>
      </c>
      <c r="G1714" t="e">
        <f>#REF!</f>
        <v>#REF!</v>
      </c>
      <c r="H1714" t="e">
        <f>#REF!</f>
        <v>#REF!</v>
      </c>
    </row>
    <row r="1715" spans="1:8">
      <c r="A1715" t="e">
        <f>#REF!</f>
        <v>#REF!</v>
      </c>
      <c r="B1715" t="e">
        <f>#REF!</f>
        <v>#REF!</v>
      </c>
      <c r="C1715" t="e">
        <f>#REF!</f>
        <v>#REF!</v>
      </c>
      <c r="D1715" t="e">
        <f>#REF!</f>
        <v>#REF!</v>
      </c>
      <c r="E1715" t="e">
        <f>#REF!</f>
        <v>#REF!</v>
      </c>
      <c r="F1715" t="e">
        <f>#REF!</f>
        <v>#REF!</v>
      </c>
      <c r="G1715" t="e">
        <f>#REF!</f>
        <v>#REF!</v>
      </c>
      <c r="H1715" t="e">
        <f>#REF!</f>
        <v>#REF!</v>
      </c>
    </row>
    <row r="1716" spans="1:8">
      <c r="A1716" t="e">
        <f>#REF!</f>
        <v>#REF!</v>
      </c>
      <c r="B1716" t="e">
        <f>#REF!</f>
        <v>#REF!</v>
      </c>
      <c r="C1716" t="e">
        <f>#REF!</f>
        <v>#REF!</v>
      </c>
      <c r="D1716" t="e">
        <f>#REF!</f>
        <v>#REF!</v>
      </c>
      <c r="E1716" t="e">
        <f>#REF!</f>
        <v>#REF!</v>
      </c>
      <c r="F1716" t="e">
        <f>#REF!</f>
        <v>#REF!</v>
      </c>
      <c r="G1716" t="e">
        <f>#REF!</f>
        <v>#REF!</v>
      </c>
      <c r="H1716" t="e">
        <f>#REF!</f>
        <v>#REF!</v>
      </c>
    </row>
    <row r="1717" spans="1:8">
      <c r="A1717" t="e">
        <f>#REF!</f>
        <v>#REF!</v>
      </c>
      <c r="B1717" t="e">
        <f>#REF!</f>
        <v>#REF!</v>
      </c>
      <c r="C1717" t="e">
        <f>#REF!</f>
        <v>#REF!</v>
      </c>
      <c r="D1717" t="e">
        <f>#REF!</f>
        <v>#REF!</v>
      </c>
      <c r="E1717" t="e">
        <f>#REF!</f>
        <v>#REF!</v>
      </c>
      <c r="F1717" t="e">
        <f>#REF!</f>
        <v>#REF!</v>
      </c>
      <c r="G1717" t="e">
        <f>#REF!</f>
        <v>#REF!</v>
      </c>
      <c r="H1717" t="e">
        <f>#REF!</f>
        <v>#REF!</v>
      </c>
    </row>
    <row r="1718" spans="1:8">
      <c r="A1718" t="e">
        <f>#REF!</f>
        <v>#REF!</v>
      </c>
      <c r="B1718" t="e">
        <f>#REF!</f>
        <v>#REF!</v>
      </c>
      <c r="C1718" t="e">
        <f>#REF!</f>
        <v>#REF!</v>
      </c>
      <c r="D1718" t="e">
        <f>#REF!</f>
        <v>#REF!</v>
      </c>
      <c r="E1718" t="e">
        <f>#REF!</f>
        <v>#REF!</v>
      </c>
      <c r="F1718" t="e">
        <f>#REF!</f>
        <v>#REF!</v>
      </c>
      <c r="G1718" t="e">
        <f>#REF!</f>
        <v>#REF!</v>
      </c>
      <c r="H1718" t="e">
        <f>#REF!</f>
        <v>#REF!</v>
      </c>
    </row>
    <row r="1719" spans="1:8">
      <c r="A1719" t="e">
        <f>#REF!</f>
        <v>#REF!</v>
      </c>
      <c r="B1719" t="e">
        <f>#REF!</f>
        <v>#REF!</v>
      </c>
      <c r="C1719" t="e">
        <f>#REF!</f>
        <v>#REF!</v>
      </c>
      <c r="D1719" t="e">
        <f>#REF!</f>
        <v>#REF!</v>
      </c>
      <c r="E1719" t="e">
        <f>#REF!</f>
        <v>#REF!</v>
      </c>
      <c r="F1719" t="e">
        <f>#REF!</f>
        <v>#REF!</v>
      </c>
      <c r="G1719" t="e">
        <f>#REF!</f>
        <v>#REF!</v>
      </c>
      <c r="H1719" t="e">
        <f>#REF!</f>
        <v>#REF!</v>
      </c>
    </row>
    <row r="1720" spans="1:8">
      <c r="A1720" t="e">
        <f>#REF!</f>
        <v>#REF!</v>
      </c>
      <c r="B1720" t="e">
        <f>#REF!</f>
        <v>#REF!</v>
      </c>
      <c r="C1720" t="e">
        <f>#REF!</f>
        <v>#REF!</v>
      </c>
      <c r="D1720" t="e">
        <f>#REF!</f>
        <v>#REF!</v>
      </c>
      <c r="E1720" t="e">
        <f>#REF!</f>
        <v>#REF!</v>
      </c>
      <c r="F1720" t="e">
        <f>#REF!</f>
        <v>#REF!</v>
      </c>
      <c r="G1720" t="e">
        <f>#REF!</f>
        <v>#REF!</v>
      </c>
      <c r="H1720" t="e">
        <f>#REF!</f>
        <v>#REF!</v>
      </c>
    </row>
    <row r="1721" spans="1:8">
      <c r="A1721" t="e">
        <f>#REF!</f>
        <v>#REF!</v>
      </c>
      <c r="B1721" t="e">
        <f>#REF!</f>
        <v>#REF!</v>
      </c>
      <c r="C1721" t="e">
        <f>#REF!</f>
        <v>#REF!</v>
      </c>
      <c r="D1721" t="e">
        <f>#REF!</f>
        <v>#REF!</v>
      </c>
      <c r="E1721" t="e">
        <f>#REF!</f>
        <v>#REF!</v>
      </c>
      <c r="F1721" t="e">
        <f>#REF!</f>
        <v>#REF!</v>
      </c>
      <c r="G1721" t="e">
        <f>#REF!</f>
        <v>#REF!</v>
      </c>
      <c r="H1721" t="e">
        <f>#REF!</f>
        <v>#REF!</v>
      </c>
    </row>
    <row r="1722" spans="1:8">
      <c r="A1722" t="e">
        <f>#REF!</f>
        <v>#REF!</v>
      </c>
      <c r="B1722" t="e">
        <f>#REF!</f>
        <v>#REF!</v>
      </c>
      <c r="C1722" t="e">
        <f>#REF!</f>
        <v>#REF!</v>
      </c>
      <c r="D1722" t="e">
        <f>#REF!</f>
        <v>#REF!</v>
      </c>
      <c r="E1722" t="e">
        <f>#REF!</f>
        <v>#REF!</v>
      </c>
      <c r="F1722" t="e">
        <f>#REF!</f>
        <v>#REF!</v>
      </c>
      <c r="G1722" t="e">
        <f>#REF!</f>
        <v>#REF!</v>
      </c>
      <c r="H1722" t="e">
        <f>#REF!</f>
        <v>#REF!</v>
      </c>
    </row>
    <row r="1723" spans="1:8">
      <c r="A1723" t="e">
        <f>#REF!</f>
        <v>#REF!</v>
      </c>
      <c r="B1723" t="e">
        <f>#REF!</f>
        <v>#REF!</v>
      </c>
      <c r="C1723" t="e">
        <f>#REF!</f>
        <v>#REF!</v>
      </c>
      <c r="D1723" t="e">
        <f>#REF!</f>
        <v>#REF!</v>
      </c>
      <c r="E1723" t="e">
        <f>#REF!</f>
        <v>#REF!</v>
      </c>
      <c r="F1723" t="e">
        <f>#REF!</f>
        <v>#REF!</v>
      </c>
      <c r="G1723" t="e">
        <f>#REF!</f>
        <v>#REF!</v>
      </c>
      <c r="H1723" t="e">
        <f>#REF!</f>
        <v>#REF!</v>
      </c>
    </row>
    <row r="1724" spans="1:8">
      <c r="A1724" t="e">
        <f>#REF!</f>
        <v>#REF!</v>
      </c>
      <c r="B1724" t="e">
        <f>#REF!</f>
        <v>#REF!</v>
      </c>
      <c r="C1724" t="e">
        <f>#REF!</f>
        <v>#REF!</v>
      </c>
      <c r="D1724" t="e">
        <f>#REF!</f>
        <v>#REF!</v>
      </c>
      <c r="E1724" t="e">
        <f>#REF!</f>
        <v>#REF!</v>
      </c>
      <c r="F1724" t="e">
        <f>#REF!</f>
        <v>#REF!</v>
      </c>
      <c r="G1724" t="e">
        <f>#REF!</f>
        <v>#REF!</v>
      </c>
      <c r="H1724" t="e">
        <f>#REF!</f>
        <v>#REF!</v>
      </c>
    </row>
    <row r="1725" spans="1:8">
      <c r="A1725" t="e">
        <f>#REF!</f>
        <v>#REF!</v>
      </c>
      <c r="B1725" t="e">
        <f>#REF!</f>
        <v>#REF!</v>
      </c>
      <c r="C1725" t="e">
        <f>#REF!</f>
        <v>#REF!</v>
      </c>
      <c r="D1725" t="e">
        <f>#REF!</f>
        <v>#REF!</v>
      </c>
      <c r="E1725" t="e">
        <f>#REF!</f>
        <v>#REF!</v>
      </c>
      <c r="F1725" t="e">
        <f>#REF!</f>
        <v>#REF!</v>
      </c>
      <c r="G1725" t="e">
        <f>#REF!</f>
        <v>#REF!</v>
      </c>
      <c r="H1725" t="e">
        <f>#REF!</f>
        <v>#REF!</v>
      </c>
    </row>
    <row r="1726" spans="1:8">
      <c r="A1726" t="e">
        <f>#REF!</f>
        <v>#REF!</v>
      </c>
      <c r="B1726" t="e">
        <f>#REF!</f>
        <v>#REF!</v>
      </c>
      <c r="C1726" t="e">
        <f>#REF!</f>
        <v>#REF!</v>
      </c>
      <c r="D1726" t="e">
        <f>#REF!</f>
        <v>#REF!</v>
      </c>
      <c r="E1726" t="e">
        <f>#REF!</f>
        <v>#REF!</v>
      </c>
      <c r="F1726" t="e">
        <f>#REF!</f>
        <v>#REF!</v>
      </c>
      <c r="G1726" t="e">
        <f>#REF!</f>
        <v>#REF!</v>
      </c>
      <c r="H1726" t="e">
        <f>#REF!</f>
        <v>#REF!</v>
      </c>
    </row>
    <row r="1727" spans="1:8">
      <c r="A1727" t="e">
        <f>#REF!</f>
        <v>#REF!</v>
      </c>
      <c r="B1727" t="e">
        <f>#REF!</f>
        <v>#REF!</v>
      </c>
      <c r="C1727" t="e">
        <f>#REF!</f>
        <v>#REF!</v>
      </c>
      <c r="D1727" t="e">
        <f>#REF!</f>
        <v>#REF!</v>
      </c>
      <c r="E1727" t="e">
        <f>#REF!</f>
        <v>#REF!</v>
      </c>
      <c r="F1727" t="e">
        <f>#REF!</f>
        <v>#REF!</v>
      </c>
      <c r="G1727" t="e">
        <f>#REF!</f>
        <v>#REF!</v>
      </c>
      <c r="H1727" t="e">
        <f>#REF!</f>
        <v>#REF!</v>
      </c>
    </row>
    <row r="1728" spans="1:8">
      <c r="A1728" t="e">
        <f>#REF!</f>
        <v>#REF!</v>
      </c>
      <c r="B1728" t="e">
        <f>#REF!</f>
        <v>#REF!</v>
      </c>
      <c r="C1728" t="e">
        <f>#REF!</f>
        <v>#REF!</v>
      </c>
      <c r="D1728" t="e">
        <f>#REF!</f>
        <v>#REF!</v>
      </c>
      <c r="E1728" t="e">
        <f>#REF!</f>
        <v>#REF!</v>
      </c>
      <c r="F1728" t="e">
        <f>#REF!</f>
        <v>#REF!</v>
      </c>
      <c r="G1728" t="e">
        <f>#REF!</f>
        <v>#REF!</v>
      </c>
      <c r="H1728" t="e">
        <f>#REF!</f>
        <v>#REF!</v>
      </c>
    </row>
    <row r="1729" spans="1:8">
      <c r="A1729" t="e">
        <f>#REF!</f>
        <v>#REF!</v>
      </c>
      <c r="B1729" t="e">
        <f>#REF!</f>
        <v>#REF!</v>
      </c>
      <c r="C1729" t="e">
        <f>#REF!</f>
        <v>#REF!</v>
      </c>
      <c r="D1729" t="e">
        <f>#REF!</f>
        <v>#REF!</v>
      </c>
      <c r="E1729" t="e">
        <f>#REF!</f>
        <v>#REF!</v>
      </c>
      <c r="F1729" t="e">
        <f>#REF!</f>
        <v>#REF!</v>
      </c>
      <c r="G1729" t="e">
        <f>#REF!</f>
        <v>#REF!</v>
      </c>
      <c r="H1729" t="e">
        <f>#REF!</f>
        <v>#REF!</v>
      </c>
    </row>
    <row r="1730" spans="1:8">
      <c r="A1730" t="e">
        <f>#REF!</f>
        <v>#REF!</v>
      </c>
      <c r="B1730" t="e">
        <f>#REF!</f>
        <v>#REF!</v>
      </c>
      <c r="C1730" t="e">
        <f>#REF!</f>
        <v>#REF!</v>
      </c>
      <c r="D1730" t="e">
        <f>#REF!</f>
        <v>#REF!</v>
      </c>
      <c r="E1730" t="e">
        <f>#REF!</f>
        <v>#REF!</v>
      </c>
      <c r="F1730" t="e">
        <f>#REF!</f>
        <v>#REF!</v>
      </c>
      <c r="G1730" t="e">
        <f>#REF!</f>
        <v>#REF!</v>
      </c>
      <c r="H1730" t="e">
        <f>#REF!</f>
        <v>#REF!</v>
      </c>
    </row>
    <row r="1731" spans="1:8">
      <c r="A1731" t="e">
        <f>#REF!</f>
        <v>#REF!</v>
      </c>
      <c r="B1731" t="e">
        <f>#REF!</f>
        <v>#REF!</v>
      </c>
      <c r="C1731" t="e">
        <f>#REF!</f>
        <v>#REF!</v>
      </c>
      <c r="D1731" t="e">
        <f>#REF!</f>
        <v>#REF!</v>
      </c>
      <c r="E1731" t="e">
        <f>#REF!</f>
        <v>#REF!</v>
      </c>
      <c r="F1731" t="e">
        <f>#REF!</f>
        <v>#REF!</v>
      </c>
      <c r="G1731" t="e">
        <f>#REF!</f>
        <v>#REF!</v>
      </c>
      <c r="H1731" t="e">
        <f>#REF!</f>
        <v>#REF!</v>
      </c>
    </row>
    <row r="1732" spans="1:8">
      <c r="A1732" t="e">
        <f>#REF!</f>
        <v>#REF!</v>
      </c>
      <c r="B1732" t="e">
        <f>#REF!</f>
        <v>#REF!</v>
      </c>
      <c r="C1732" t="e">
        <f>#REF!</f>
        <v>#REF!</v>
      </c>
      <c r="D1732" t="e">
        <f>#REF!</f>
        <v>#REF!</v>
      </c>
      <c r="E1732" t="e">
        <f>#REF!</f>
        <v>#REF!</v>
      </c>
      <c r="F1732" t="e">
        <f>#REF!</f>
        <v>#REF!</v>
      </c>
      <c r="G1732" t="e">
        <f>#REF!</f>
        <v>#REF!</v>
      </c>
      <c r="H1732" t="e">
        <f>#REF!</f>
        <v>#REF!</v>
      </c>
    </row>
    <row r="1733" spans="1:8">
      <c r="A1733" t="e">
        <f>#REF!</f>
        <v>#REF!</v>
      </c>
      <c r="B1733" t="e">
        <f>#REF!</f>
        <v>#REF!</v>
      </c>
      <c r="C1733" t="e">
        <f>#REF!</f>
        <v>#REF!</v>
      </c>
      <c r="D1733" t="e">
        <f>#REF!</f>
        <v>#REF!</v>
      </c>
      <c r="E1733" t="e">
        <f>#REF!</f>
        <v>#REF!</v>
      </c>
      <c r="F1733" t="e">
        <f>#REF!</f>
        <v>#REF!</v>
      </c>
      <c r="G1733" t="e">
        <f>#REF!</f>
        <v>#REF!</v>
      </c>
      <c r="H1733" t="e">
        <f>#REF!</f>
        <v>#REF!</v>
      </c>
    </row>
    <row r="1734" spans="1:8">
      <c r="A1734" t="e">
        <f>#REF!</f>
        <v>#REF!</v>
      </c>
      <c r="B1734" t="e">
        <f>#REF!</f>
        <v>#REF!</v>
      </c>
      <c r="C1734" t="e">
        <f>#REF!</f>
        <v>#REF!</v>
      </c>
      <c r="D1734" t="e">
        <f>#REF!</f>
        <v>#REF!</v>
      </c>
      <c r="E1734" t="e">
        <f>#REF!</f>
        <v>#REF!</v>
      </c>
      <c r="F1734" t="e">
        <f>#REF!</f>
        <v>#REF!</v>
      </c>
      <c r="G1734" t="e">
        <f>#REF!</f>
        <v>#REF!</v>
      </c>
      <c r="H1734" t="e">
        <f>#REF!</f>
        <v>#REF!</v>
      </c>
    </row>
    <row r="1735" spans="1:8">
      <c r="A1735" t="e">
        <f>#REF!</f>
        <v>#REF!</v>
      </c>
      <c r="B1735" t="e">
        <f>#REF!</f>
        <v>#REF!</v>
      </c>
      <c r="C1735" t="e">
        <f>#REF!</f>
        <v>#REF!</v>
      </c>
      <c r="D1735" t="e">
        <f>#REF!</f>
        <v>#REF!</v>
      </c>
      <c r="E1735" t="e">
        <f>#REF!</f>
        <v>#REF!</v>
      </c>
      <c r="F1735" t="e">
        <f>#REF!</f>
        <v>#REF!</v>
      </c>
      <c r="G1735" t="e">
        <f>#REF!</f>
        <v>#REF!</v>
      </c>
      <c r="H1735" t="e">
        <f>#REF!</f>
        <v>#REF!</v>
      </c>
    </row>
    <row r="1736" spans="1:8">
      <c r="A1736" t="e">
        <f>#REF!</f>
        <v>#REF!</v>
      </c>
      <c r="B1736" t="e">
        <f>#REF!</f>
        <v>#REF!</v>
      </c>
      <c r="C1736" t="e">
        <f>#REF!</f>
        <v>#REF!</v>
      </c>
      <c r="D1736" t="e">
        <f>#REF!</f>
        <v>#REF!</v>
      </c>
      <c r="E1736" t="e">
        <f>#REF!</f>
        <v>#REF!</v>
      </c>
      <c r="F1736" t="e">
        <f>#REF!</f>
        <v>#REF!</v>
      </c>
      <c r="G1736" t="e">
        <f>#REF!</f>
        <v>#REF!</v>
      </c>
      <c r="H1736" t="e">
        <f>#REF!</f>
        <v>#REF!</v>
      </c>
    </row>
    <row r="1737" spans="1:8">
      <c r="A1737" t="e">
        <f>#REF!</f>
        <v>#REF!</v>
      </c>
      <c r="B1737" t="e">
        <f>#REF!</f>
        <v>#REF!</v>
      </c>
      <c r="C1737" t="e">
        <f>#REF!</f>
        <v>#REF!</v>
      </c>
      <c r="D1737" t="e">
        <f>#REF!</f>
        <v>#REF!</v>
      </c>
      <c r="E1737" t="e">
        <f>#REF!</f>
        <v>#REF!</v>
      </c>
      <c r="F1737" t="e">
        <f>#REF!</f>
        <v>#REF!</v>
      </c>
      <c r="G1737" t="e">
        <f>#REF!</f>
        <v>#REF!</v>
      </c>
      <c r="H1737" t="e">
        <f>#REF!</f>
        <v>#REF!</v>
      </c>
    </row>
    <row r="1738" spans="1:8">
      <c r="A1738" t="e">
        <f>#REF!</f>
        <v>#REF!</v>
      </c>
      <c r="B1738" t="e">
        <f>#REF!</f>
        <v>#REF!</v>
      </c>
      <c r="C1738" t="e">
        <f>#REF!</f>
        <v>#REF!</v>
      </c>
      <c r="D1738" t="e">
        <f>#REF!</f>
        <v>#REF!</v>
      </c>
      <c r="E1738" t="e">
        <f>#REF!</f>
        <v>#REF!</v>
      </c>
      <c r="F1738" t="e">
        <f>#REF!</f>
        <v>#REF!</v>
      </c>
      <c r="G1738" t="e">
        <f>#REF!</f>
        <v>#REF!</v>
      </c>
      <c r="H1738" t="e">
        <f>#REF!</f>
        <v>#REF!</v>
      </c>
    </row>
    <row r="1739" spans="1:8">
      <c r="A1739" t="e">
        <f>#REF!</f>
        <v>#REF!</v>
      </c>
      <c r="B1739" t="e">
        <f>#REF!</f>
        <v>#REF!</v>
      </c>
      <c r="C1739" t="e">
        <f>#REF!</f>
        <v>#REF!</v>
      </c>
      <c r="D1739" t="e">
        <f>#REF!</f>
        <v>#REF!</v>
      </c>
      <c r="E1739" t="e">
        <f>#REF!</f>
        <v>#REF!</v>
      </c>
      <c r="F1739" t="e">
        <f>#REF!</f>
        <v>#REF!</v>
      </c>
      <c r="G1739" t="e">
        <f>#REF!</f>
        <v>#REF!</v>
      </c>
      <c r="H1739" t="e">
        <f>#REF!</f>
        <v>#REF!</v>
      </c>
    </row>
    <row r="1740" spans="1:8">
      <c r="A1740" t="e">
        <f>#REF!</f>
        <v>#REF!</v>
      </c>
      <c r="B1740" t="e">
        <f>#REF!</f>
        <v>#REF!</v>
      </c>
      <c r="C1740" t="e">
        <f>#REF!</f>
        <v>#REF!</v>
      </c>
      <c r="D1740" t="e">
        <f>#REF!</f>
        <v>#REF!</v>
      </c>
      <c r="E1740" t="e">
        <f>#REF!</f>
        <v>#REF!</v>
      </c>
      <c r="F1740" t="e">
        <f>#REF!</f>
        <v>#REF!</v>
      </c>
      <c r="G1740" t="e">
        <f>#REF!</f>
        <v>#REF!</v>
      </c>
      <c r="H1740" t="e">
        <f>#REF!</f>
        <v>#REF!</v>
      </c>
    </row>
    <row r="1741" spans="1:8">
      <c r="A1741" t="e">
        <f>#REF!</f>
        <v>#REF!</v>
      </c>
      <c r="B1741" t="e">
        <f>#REF!</f>
        <v>#REF!</v>
      </c>
      <c r="C1741" t="e">
        <f>#REF!</f>
        <v>#REF!</v>
      </c>
      <c r="D1741" t="e">
        <f>#REF!</f>
        <v>#REF!</v>
      </c>
      <c r="E1741" t="e">
        <f>#REF!</f>
        <v>#REF!</v>
      </c>
      <c r="F1741" t="e">
        <f>#REF!</f>
        <v>#REF!</v>
      </c>
      <c r="G1741" t="e">
        <f>#REF!</f>
        <v>#REF!</v>
      </c>
      <c r="H1741" t="e">
        <f>#REF!</f>
        <v>#REF!</v>
      </c>
    </row>
    <row r="1742" spans="1:8">
      <c r="A1742" t="e">
        <f>#REF!</f>
        <v>#REF!</v>
      </c>
      <c r="B1742" t="e">
        <f>#REF!</f>
        <v>#REF!</v>
      </c>
      <c r="C1742" t="e">
        <f>#REF!</f>
        <v>#REF!</v>
      </c>
      <c r="D1742" t="e">
        <f>#REF!</f>
        <v>#REF!</v>
      </c>
      <c r="E1742" t="e">
        <f>#REF!</f>
        <v>#REF!</v>
      </c>
      <c r="F1742" t="e">
        <f>#REF!</f>
        <v>#REF!</v>
      </c>
      <c r="G1742" t="e">
        <f>#REF!</f>
        <v>#REF!</v>
      </c>
      <c r="H1742" t="e">
        <f>#REF!</f>
        <v>#REF!</v>
      </c>
    </row>
    <row r="1743" spans="1:8">
      <c r="A1743" t="e">
        <f>#REF!</f>
        <v>#REF!</v>
      </c>
      <c r="B1743" t="e">
        <f>#REF!</f>
        <v>#REF!</v>
      </c>
      <c r="C1743" t="e">
        <f>#REF!</f>
        <v>#REF!</v>
      </c>
      <c r="D1743" t="e">
        <f>#REF!</f>
        <v>#REF!</v>
      </c>
      <c r="E1743" t="e">
        <f>#REF!</f>
        <v>#REF!</v>
      </c>
      <c r="F1743" t="e">
        <f>#REF!</f>
        <v>#REF!</v>
      </c>
      <c r="G1743" t="e">
        <f>#REF!</f>
        <v>#REF!</v>
      </c>
      <c r="H1743" t="e">
        <f>#REF!</f>
        <v>#REF!</v>
      </c>
    </row>
    <row r="1744" spans="1:8">
      <c r="A1744" t="e">
        <f>#REF!</f>
        <v>#REF!</v>
      </c>
      <c r="B1744" t="e">
        <f>#REF!</f>
        <v>#REF!</v>
      </c>
      <c r="C1744" t="e">
        <f>#REF!</f>
        <v>#REF!</v>
      </c>
      <c r="D1744" t="e">
        <f>#REF!</f>
        <v>#REF!</v>
      </c>
      <c r="E1744" t="e">
        <f>#REF!</f>
        <v>#REF!</v>
      </c>
      <c r="F1744" t="e">
        <f>#REF!</f>
        <v>#REF!</v>
      </c>
      <c r="G1744" t="e">
        <f>#REF!</f>
        <v>#REF!</v>
      </c>
      <c r="H1744" t="e">
        <f>#REF!</f>
        <v>#REF!</v>
      </c>
    </row>
    <row r="1745" spans="1:8">
      <c r="A1745" t="e">
        <f>#REF!</f>
        <v>#REF!</v>
      </c>
      <c r="B1745" t="e">
        <f>#REF!</f>
        <v>#REF!</v>
      </c>
      <c r="C1745" t="e">
        <f>#REF!</f>
        <v>#REF!</v>
      </c>
      <c r="D1745" t="e">
        <f>#REF!</f>
        <v>#REF!</v>
      </c>
      <c r="E1745" t="e">
        <f>#REF!</f>
        <v>#REF!</v>
      </c>
      <c r="F1745" t="e">
        <f>#REF!</f>
        <v>#REF!</v>
      </c>
      <c r="G1745" t="e">
        <f>#REF!</f>
        <v>#REF!</v>
      </c>
      <c r="H1745" t="e">
        <f>#REF!</f>
        <v>#REF!</v>
      </c>
    </row>
    <row r="1746" spans="1:8">
      <c r="A1746" t="e">
        <f>#REF!</f>
        <v>#REF!</v>
      </c>
      <c r="B1746" t="e">
        <f>#REF!</f>
        <v>#REF!</v>
      </c>
      <c r="C1746" t="e">
        <f>#REF!</f>
        <v>#REF!</v>
      </c>
      <c r="D1746" t="e">
        <f>#REF!</f>
        <v>#REF!</v>
      </c>
      <c r="E1746" t="e">
        <f>#REF!</f>
        <v>#REF!</v>
      </c>
      <c r="F1746" t="e">
        <f>#REF!</f>
        <v>#REF!</v>
      </c>
      <c r="G1746" t="e">
        <f>#REF!</f>
        <v>#REF!</v>
      </c>
      <c r="H1746" t="e">
        <f>#REF!</f>
        <v>#REF!</v>
      </c>
    </row>
    <row r="1747" spans="1:8">
      <c r="A1747" t="e">
        <f>#REF!</f>
        <v>#REF!</v>
      </c>
      <c r="B1747" t="e">
        <f>#REF!</f>
        <v>#REF!</v>
      </c>
      <c r="C1747" t="e">
        <f>#REF!</f>
        <v>#REF!</v>
      </c>
      <c r="D1747" t="e">
        <f>#REF!</f>
        <v>#REF!</v>
      </c>
      <c r="E1747" t="e">
        <f>#REF!</f>
        <v>#REF!</v>
      </c>
      <c r="F1747" t="e">
        <f>#REF!</f>
        <v>#REF!</v>
      </c>
      <c r="G1747" t="e">
        <f>#REF!</f>
        <v>#REF!</v>
      </c>
      <c r="H1747" t="e">
        <f>#REF!</f>
        <v>#REF!</v>
      </c>
    </row>
    <row r="1748" spans="1:8">
      <c r="A1748" t="e">
        <f>#REF!</f>
        <v>#REF!</v>
      </c>
      <c r="B1748" t="e">
        <f>#REF!</f>
        <v>#REF!</v>
      </c>
      <c r="C1748" t="e">
        <f>#REF!</f>
        <v>#REF!</v>
      </c>
      <c r="D1748" t="e">
        <f>#REF!</f>
        <v>#REF!</v>
      </c>
      <c r="E1748" t="e">
        <f>#REF!</f>
        <v>#REF!</v>
      </c>
      <c r="F1748" t="e">
        <f>#REF!</f>
        <v>#REF!</v>
      </c>
      <c r="G1748" t="e">
        <f>#REF!</f>
        <v>#REF!</v>
      </c>
      <c r="H1748" t="e">
        <f>#REF!</f>
        <v>#REF!</v>
      </c>
    </row>
    <row r="1749" spans="1:8">
      <c r="A1749" t="e">
        <f>#REF!</f>
        <v>#REF!</v>
      </c>
      <c r="B1749" t="e">
        <f>#REF!</f>
        <v>#REF!</v>
      </c>
      <c r="C1749" t="e">
        <f>#REF!</f>
        <v>#REF!</v>
      </c>
      <c r="D1749" t="e">
        <f>#REF!</f>
        <v>#REF!</v>
      </c>
      <c r="E1749" t="e">
        <f>#REF!</f>
        <v>#REF!</v>
      </c>
      <c r="F1749" t="e">
        <f>#REF!</f>
        <v>#REF!</v>
      </c>
      <c r="G1749" t="e">
        <f>#REF!</f>
        <v>#REF!</v>
      </c>
      <c r="H1749" t="e">
        <f>#REF!</f>
        <v>#REF!</v>
      </c>
    </row>
    <row r="1750" spans="1:8">
      <c r="A1750" t="e">
        <f>#REF!</f>
        <v>#REF!</v>
      </c>
      <c r="B1750" t="e">
        <f>#REF!</f>
        <v>#REF!</v>
      </c>
      <c r="C1750" t="e">
        <f>#REF!</f>
        <v>#REF!</v>
      </c>
      <c r="D1750" t="e">
        <f>#REF!</f>
        <v>#REF!</v>
      </c>
      <c r="E1750" t="e">
        <f>#REF!</f>
        <v>#REF!</v>
      </c>
      <c r="F1750" t="e">
        <f>#REF!</f>
        <v>#REF!</v>
      </c>
      <c r="G1750" t="e">
        <f>#REF!</f>
        <v>#REF!</v>
      </c>
      <c r="H1750" t="e">
        <f>#REF!</f>
        <v>#REF!</v>
      </c>
    </row>
    <row r="1751" spans="1:8">
      <c r="A1751" t="e">
        <f>#REF!</f>
        <v>#REF!</v>
      </c>
      <c r="B1751" t="e">
        <f>#REF!</f>
        <v>#REF!</v>
      </c>
      <c r="C1751" t="e">
        <f>#REF!</f>
        <v>#REF!</v>
      </c>
      <c r="D1751" t="e">
        <f>#REF!</f>
        <v>#REF!</v>
      </c>
      <c r="E1751" t="e">
        <f>#REF!</f>
        <v>#REF!</v>
      </c>
      <c r="F1751" t="e">
        <f>#REF!</f>
        <v>#REF!</v>
      </c>
      <c r="G1751" t="e">
        <f>#REF!</f>
        <v>#REF!</v>
      </c>
      <c r="H1751" t="e">
        <f>#REF!</f>
        <v>#REF!</v>
      </c>
    </row>
    <row r="1752" spans="1:8">
      <c r="A1752" t="e">
        <f>#REF!</f>
        <v>#REF!</v>
      </c>
      <c r="B1752" t="e">
        <f>#REF!</f>
        <v>#REF!</v>
      </c>
      <c r="C1752" t="e">
        <f>#REF!</f>
        <v>#REF!</v>
      </c>
      <c r="D1752" t="e">
        <f>#REF!</f>
        <v>#REF!</v>
      </c>
      <c r="E1752" t="e">
        <f>#REF!</f>
        <v>#REF!</v>
      </c>
      <c r="F1752" t="e">
        <f>#REF!</f>
        <v>#REF!</v>
      </c>
      <c r="G1752" t="e">
        <f>#REF!</f>
        <v>#REF!</v>
      </c>
      <c r="H1752" t="e">
        <f>#REF!</f>
        <v>#REF!</v>
      </c>
    </row>
    <row r="1753" spans="1:8">
      <c r="A1753" t="e">
        <f>#REF!</f>
        <v>#REF!</v>
      </c>
      <c r="B1753" t="e">
        <f>#REF!</f>
        <v>#REF!</v>
      </c>
      <c r="C1753" t="e">
        <f>#REF!</f>
        <v>#REF!</v>
      </c>
      <c r="D1753" t="e">
        <f>#REF!</f>
        <v>#REF!</v>
      </c>
      <c r="E1753" t="e">
        <f>#REF!</f>
        <v>#REF!</v>
      </c>
      <c r="F1753" t="e">
        <f>#REF!</f>
        <v>#REF!</v>
      </c>
      <c r="G1753" t="e">
        <f>#REF!</f>
        <v>#REF!</v>
      </c>
      <c r="H1753" t="e">
        <f>#REF!</f>
        <v>#REF!</v>
      </c>
    </row>
    <row r="1754" spans="1:8">
      <c r="A1754" t="e">
        <f>#REF!</f>
        <v>#REF!</v>
      </c>
      <c r="B1754" t="e">
        <f>#REF!</f>
        <v>#REF!</v>
      </c>
      <c r="C1754" t="e">
        <f>#REF!</f>
        <v>#REF!</v>
      </c>
      <c r="D1754" t="e">
        <f>#REF!</f>
        <v>#REF!</v>
      </c>
      <c r="E1754" t="e">
        <f>#REF!</f>
        <v>#REF!</v>
      </c>
      <c r="F1754" t="e">
        <f>#REF!</f>
        <v>#REF!</v>
      </c>
      <c r="G1754" t="e">
        <f>#REF!</f>
        <v>#REF!</v>
      </c>
      <c r="H1754" t="e">
        <f>#REF!</f>
        <v>#REF!</v>
      </c>
    </row>
    <row r="1755" spans="1:8">
      <c r="A1755" t="e">
        <f>#REF!</f>
        <v>#REF!</v>
      </c>
      <c r="B1755" t="e">
        <f>#REF!</f>
        <v>#REF!</v>
      </c>
      <c r="C1755" t="e">
        <f>#REF!</f>
        <v>#REF!</v>
      </c>
      <c r="D1755" t="e">
        <f>#REF!</f>
        <v>#REF!</v>
      </c>
      <c r="E1755" t="e">
        <f>#REF!</f>
        <v>#REF!</v>
      </c>
      <c r="F1755" t="e">
        <f>#REF!</f>
        <v>#REF!</v>
      </c>
      <c r="G1755" t="e">
        <f>#REF!</f>
        <v>#REF!</v>
      </c>
      <c r="H1755" t="e">
        <f>#REF!</f>
        <v>#REF!</v>
      </c>
    </row>
    <row r="1756" spans="1:8">
      <c r="A1756" t="e">
        <f>#REF!</f>
        <v>#REF!</v>
      </c>
      <c r="B1756" t="e">
        <f>#REF!</f>
        <v>#REF!</v>
      </c>
      <c r="C1756" t="e">
        <f>#REF!</f>
        <v>#REF!</v>
      </c>
      <c r="D1756" t="e">
        <f>#REF!</f>
        <v>#REF!</v>
      </c>
      <c r="E1756" t="e">
        <f>#REF!</f>
        <v>#REF!</v>
      </c>
      <c r="F1756" t="e">
        <f>#REF!</f>
        <v>#REF!</v>
      </c>
      <c r="G1756" t="e">
        <f>#REF!</f>
        <v>#REF!</v>
      </c>
      <c r="H1756" t="e">
        <f>#REF!</f>
        <v>#REF!</v>
      </c>
    </row>
    <row r="1757" spans="1:8">
      <c r="A1757" t="e">
        <f>#REF!</f>
        <v>#REF!</v>
      </c>
      <c r="B1757" t="e">
        <f>#REF!</f>
        <v>#REF!</v>
      </c>
      <c r="C1757" t="e">
        <f>#REF!</f>
        <v>#REF!</v>
      </c>
      <c r="D1757" t="e">
        <f>#REF!</f>
        <v>#REF!</v>
      </c>
      <c r="E1757" t="e">
        <f>#REF!</f>
        <v>#REF!</v>
      </c>
      <c r="F1757" t="e">
        <f>#REF!</f>
        <v>#REF!</v>
      </c>
      <c r="G1757" t="e">
        <f>#REF!</f>
        <v>#REF!</v>
      </c>
      <c r="H1757" t="e">
        <f>#REF!</f>
        <v>#REF!</v>
      </c>
    </row>
    <row r="1758" spans="1:8">
      <c r="A1758" t="e">
        <f>#REF!</f>
        <v>#REF!</v>
      </c>
      <c r="B1758" t="e">
        <f>#REF!</f>
        <v>#REF!</v>
      </c>
      <c r="C1758" t="e">
        <f>#REF!</f>
        <v>#REF!</v>
      </c>
      <c r="D1758" t="e">
        <f>#REF!</f>
        <v>#REF!</v>
      </c>
      <c r="E1758" t="e">
        <f>#REF!</f>
        <v>#REF!</v>
      </c>
      <c r="F1758" t="e">
        <f>#REF!</f>
        <v>#REF!</v>
      </c>
      <c r="G1758" t="e">
        <f>#REF!</f>
        <v>#REF!</v>
      </c>
      <c r="H1758" t="e">
        <f>#REF!</f>
        <v>#REF!</v>
      </c>
    </row>
    <row r="1759" spans="1:8">
      <c r="A1759" t="e">
        <f>#REF!</f>
        <v>#REF!</v>
      </c>
      <c r="B1759" t="e">
        <f>#REF!</f>
        <v>#REF!</v>
      </c>
      <c r="C1759" t="e">
        <f>#REF!</f>
        <v>#REF!</v>
      </c>
      <c r="D1759" t="e">
        <f>#REF!</f>
        <v>#REF!</v>
      </c>
      <c r="E1759" t="e">
        <f>#REF!</f>
        <v>#REF!</v>
      </c>
      <c r="F1759" t="e">
        <f>#REF!</f>
        <v>#REF!</v>
      </c>
      <c r="G1759" t="e">
        <f>#REF!</f>
        <v>#REF!</v>
      </c>
      <c r="H1759" t="e">
        <f>#REF!</f>
        <v>#REF!</v>
      </c>
    </row>
    <row r="1760" spans="1:8">
      <c r="A1760" t="e">
        <f>#REF!</f>
        <v>#REF!</v>
      </c>
      <c r="B1760" t="e">
        <f>#REF!</f>
        <v>#REF!</v>
      </c>
      <c r="C1760" t="e">
        <f>#REF!</f>
        <v>#REF!</v>
      </c>
      <c r="D1760" t="e">
        <f>#REF!</f>
        <v>#REF!</v>
      </c>
      <c r="E1760" t="e">
        <f>#REF!</f>
        <v>#REF!</v>
      </c>
      <c r="F1760" t="e">
        <f>#REF!</f>
        <v>#REF!</v>
      </c>
      <c r="G1760" t="e">
        <f>#REF!</f>
        <v>#REF!</v>
      </c>
      <c r="H1760" t="e">
        <f>#REF!</f>
        <v>#REF!</v>
      </c>
    </row>
    <row r="1761" spans="1:8">
      <c r="A1761" t="e">
        <f>#REF!</f>
        <v>#REF!</v>
      </c>
      <c r="B1761" t="e">
        <f>#REF!</f>
        <v>#REF!</v>
      </c>
      <c r="C1761" t="e">
        <f>#REF!</f>
        <v>#REF!</v>
      </c>
      <c r="D1761" t="e">
        <f>#REF!</f>
        <v>#REF!</v>
      </c>
      <c r="E1761" t="e">
        <f>#REF!</f>
        <v>#REF!</v>
      </c>
      <c r="F1761" t="e">
        <f>#REF!</f>
        <v>#REF!</v>
      </c>
      <c r="G1761" t="e">
        <f>#REF!</f>
        <v>#REF!</v>
      </c>
      <c r="H1761" t="e">
        <f>#REF!</f>
        <v>#REF!</v>
      </c>
    </row>
    <row r="1762" spans="1:8">
      <c r="A1762" t="e">
        <f>#REF!</f>
        <v>#REF!</v>
      </c>
      <c r="B1762" t="e">
        <f>#REF!</f>
        <v>#REF!</v>
      </c>
      <c r="C1762" t="e">
        <f>#REF!</f>
        <v>#REF!</v>
      </c>
      <c r="D1762" t="e">
        <f>#REF!</f>
        <v>#REF!</v>
      </c>
      <c r="E1762" t="e">
        <f>#REF!</f>
        <v>#REF!</v>
      </c>
      <c r="F1762" t="e">
        <f>#REF!</f>
        <v>#REF!</v>
      </c>
      <c r="G1762" t="e">
        <f>#REF!</f>
        <v>#REF!</v>
      </c>
      <c r="H1762" t="e">
        <f>#REF!</f>
        <v>#REF!</v>
      </c>
    </row>
    <row r="1763" spans="1:8">
      <c r="A1763" t="e">
        <f>#REF!</f>
        <v>#REF!</v>
      </c>
      <c r="B1763" t="e">
        <f>#REF!</f>
        <v>#REF!</v>
      </c>
      <c r="C1763" t="e">
        <f>#REF!</f>
        <v>#REF!</v>
      </c>
      <c r="D1763" t="e">
        <f>#REF!</f>
        <v>#REF!</v>
      </c>
      <c r="E1763" t="e">
        <f>#REF!</f>
        <v>#REF!</v>
      </c>
      <c r="F1763" t="e">
        <f>#REF!</f>
        <v>#REF!</v>
      </c>
      <c r="G1763" t="e">
        <f>#REF!</f>
        <v>#REF!</v>
      </c>
      <c r="H1763" t="e">
        <f>#REF!</f>
        <v>#REF!</v>
      </c>
    </row>
    <row r="1764" spans="1:8">
      <c r="A1764" t="e">
        <f>#REF!</f>
        <v>#REF!</v>
      </c>
      <c r="B1764" t="e">
        <f>#REF!</f>
        <v>#REF!</v>
      </c>
      <c r="C1764" t="e">
        <f>#REF!</f>
        <v>#REF!</v>
      </c>
      <c r="D1764" t="e">
        <f>#REF!</f>
        <v>#REF!</v>
      </c>
      <c r="E1764" t="e">
        <f>#REF!</f>
        <v>#REF!</v>
      </c>
      <c r="F1764" t="e">
        <f>#REF!</f>
        <v>#REF!</v>
      </c>
      <c r="G1764" t="e">
        <f>#REF!</f>
        <v>#REF!</v>
      </c>
      <c r="H1764" t="e">
        <f>#REF!</f>
        <v>#REF!</v>
      </c>
    </row>
    <row r="1765" spans="1:8">
      <c r="A1765" t="e">
        <f>#REF!</f>
        <v>#REF!</v>
      </c>
      <c r="B1765" t="e">
        <f>#REF!</f>
        <v>#REF!</v>
      </c>
      <c r="C1765" t="e">
        <f>#REF!</f>
        <v>#REF!</v>
      </c>
      <c r="D1765" t="e">
        <f>#REF!</f>
        <v>#REF!</v>
      </c>
      <c r="E1765" t="e">
        <f>#REF!</f>
        <v>#REF!</v>
      </c>
      <c r="F1765" t="e">
        <f>#REF!</f>
        <v>#REF!</v>
      </c>
      <c r="G1765" t="e">
        <f>#REF!</f>
        <v>#REF!</v>
      </c>
      <c r="H1765" t="e">
        <f>#REF!</f>
        <v>#REF!</v>
      </c>
    </row>
    <row r="1766" spans="1:8">
      <c r="A1766" t="e">
        <f>#REF!</f>
        <v>#REF!</v>
      </c>
      <c r="B1766" t="e">
        <f>#REF!</f>
        <v>#REF!</v>
      </c>
      <c r="C1766" t="e">
        <f>#REF!</f>
        <v>#REF!</v>
      </c>
      <c r="D1766" t="e">
        <f>#REF!</f>
        <v>#REF!</v>
      </c>
      <c r="E1766" t="e">
        <f>#REF!</f>
        <v>#REF!</v>
      </c>
      <c r="F1766" t="e">
        <f>#REF!</f>
        <v>#REF!</v>
      </c>
      <c r="G1766" t="e">
        <f>#REF!</f>
        <v>#REF!</v>
      </c>
      <c r="H1766" t="e">
        <f>#REF!</f>
        <v>#REF!</v>
      </c>
    </row>
    <row r="1767" spans="1:8">
      <c r="A1767" t="e">
        <f>#REF!</f>
        <v>#REF!</v>
      </c>
      <c r="B1767" t="e">
        <f>#REF!</f>
        <v>#REF!</v>
      </c>
      <c r="C1767" t="e">
        <f>#REF!</f>
        <v>#REF!</v>
      </c>
      <c r="D1767" t="e">
        <f>#REF!</f>
        <v>#REF!</v>
      </c>
      <c r="E1767" t="e">
        <f>#REF!</f>
        <v>#REF!</v>
      </c>
      <c r="F1767" t="e">
        <f>#REF!</f>
        <v>#REF!</v>
      </c>
      <c r="G1767" t="e">
        <f>#REF!</f>
        <v>#REF!</v>
      </c>
      <c r="H1767" t="e">
        <f>#REF!</f>
        <v>#REF!</v>
      </c>
    </row>
    <row r="1768" spans="1:8">
      <c r="A1768" t="e">
        <f>#REF!</f>
        <v>#REF!</v>
      </c>
      <c r="B1768" t="e">
        <f>#REF!</f>
        <v>#REF!</v>
      </c>
      <c r="C1768" t="e">
        <f>#REF!</f>
        <v>#REF!</v>
      </c>
      <c r="D1768" t="e">
        <f>#REF!</f>
        <v>#REF!</v>
      </c>
      <c r="E1768" t="e">
        <f>#REF!</f>
        <v>#REF!</v>
      </c>
      <c r="F1768" t="e">
        <f>#REF!</f>
        <v>#REF!</v>
      </c>
      <c r="G1768" t="e">
        <f>#REF!</f>
        <v>#REF!</v>
      </c>
      <c r="H1768" t="e">
        <f>#REF!</f>
        <v>#REF!</v>
      </c>
    </row>
    <row r="1769" spans="1:8">
      <c r="A1769" t="e">
        <f>#REF!</f>
        <v>#REF!</v>
      </c>
      <c r="B1769" t="e">
        <f>#REF!</f>
        <v>#REF!</v>
      </c>
      <c r="C1769" t="e">
        <f>#REF!</f>
        <v>#REF!</v>
      </c>
      <c r="D1769" t="e">
        <f>#REF!</f>
        <v>#REF!</v>
      </c>
      <c r="E1769" t="e">
        <f>#REF!</f>
        <v>#REF!</v>
      </c>
      <c r="F1769" t="e">
        <f>#REF!</f>
        <v>#REF!</v>
      </c>
      <c r="G1769" t="e">
        <f>#REF!</f>
        <v>#REF!</v>
      </c>
      <c r="H1769" t="e">
        <f>#REF!</f>
        <v>#REF!</v>
      </c>
    </row>
    <row r="1770" spans="1:8">
      <c r="A1770" t="e">
        <f>#REF!</f>
        <v>#REF!</v>
      </c>
      <c r="B1770" t="e">
        <f>#REF!</f>
        <v>#REF!</v>
      </c>
      <c r="C1770" t="e">
        <f>#REF!</f>
        <v>#REF!</v>
      </c>
      <c r="D1770" t="e">
        <f>#REF!</f>
        <v>#REF!</v>
      </c>
      <c r="E1770" t="e">
        <f>#REF!</f>
        <v>#REF!</v>
      </c>
      <c r="F1770" t="e">
        <f>#REF!</f>
        <v>#REF!</v>
      </c>
      <c r="G1770" t="e">
        <f>#REF!</f>
        <v>#REF!</v>
      </c>
      <c r="H1770" t="e">
        <f>#REF!</f>
        <v>#REF!</v>
      </c>
    </row>
    <row r="1771" spans="1:8">
      <c r="A1771" t="e">
        <f>#REF!</f>
        <v>#REF!</v>
      </c>
      <c r="B1771" t="e">
        <f>#REF!</f>
        <v>#REF!</v>
      </c>
      <c r="C1771" t="e">
        <f>#REF!</f>
        <v>#REF!</v>
      </c>
      <c r="D1771" t="e">
        <f>#REF!</f>
        <v>#REF!</v>
      </c>
      <c r="E1771" t="e">
        <f>#REF!</f>
        <v>#REF!</v>
      </c>
      <c r="F1771" t="e">
        <f>#REF!</f>
        <v>#REF!</v>
      </c>
      <c r="G1771" t="e">
        <f>#REF!</f>
        <v>#REF!</v>
      </c>
      <c r="H1771" t="e">
        <f>#REF!</f>
        <v>#REF!</v>
      </c>
    </row>
    <row r="1772" spans="1:8">
      <c r="A1772" t="e">
        <f>#REF!</f>
        <v>#REF!</v>
      </c>
      <c r="B1772" t="e">
        <f>#REF!</f>
        <v>#REF!</v>
      </c>
      <c r="C1772" t="e">
        <f>#REF!</f>
        <v>#REF!</v>
      </c>
      <c r="D1772" t="e">
        <f>#REF!</f>
        <v>#REF!</v>
      </c>
      <c r="E1772" t="e">
        <f>#REF!</f>
        <v>#REF!</v>
      </c>
      <c r="F1772" t="e">
        <f>#REF!</f>
        <v>#REF!</v>
      </c>
      <c r="G1772" t="e">
        <f>#REF!</f>
        <v>#REF!</v>
      </c>
      <c r="H1772" t="e">
        <f>#REF!</f>
        <v>#REF!</v>
      </c>
    </row>
    <row r="1773" spans="1:8">
      <c r="A1773" t="e">
        <f>#REF!</f>
        <v>#REF!</v>
      </c>
      <c r="B1773" t="e">
        <f>#REF!</f>
        <v>#REF!</v>
      </c>
      <c r="C1773" t="e">
        <f>#REF!</f>
        <v>#REF!</v>
      </c>
      <c r="D1773" t="e">
        <f>#REF!</f>
        <v>#REF!</v>
      </c>
      <c r="E1773" t="e">
        <f>#REF!</f>
        <v>#REF!</v>
      </c>
      <c r="F1773" t="e">
        <f>#REF!</f>
        <v>#REF!</v>
      </c>
      <c r="G1773" t="e">
        <f>#REF!</f>
        <v>#REF!</v>
      </c>
      <c r="H1773" t="e">
        <f>#REF!</f>
        <v>#REF!</v>
      </c>
    </row>
    <row r="1774" spans="1:8">
      <c r="A1774" t="e">
        <f>#REF!</f>
        <v>#REF!</v>
      </c>
      <c r="B1774" t="e">
        <f>#REF!</f>
        <v>#REF!</v>
      </c>
      <c r="C1774" t="e">
        <f>#REF!</f>
        <v>#REF!</v>
      </c>
      <c r="D1774" t="e">
        <f>#REF!</f>
        <v>#REF!</v>
      </c>
      <c r="E1774" t="e">
        <f>#REF!</f>
        <v>#REF!</v>
      </c>
      <c r="F1774" t="e">
        <f>#REF!</f>
        <v>#REF!</v>
      </c>
      <c r="G1774" t="e">
        <f>#REF!</f>
        <v>#REF!</v>
      </c>
      <c r="H1774" t="e">
        <f>#REF!</f>
        <v>#REF!</v>
      </c>
    </row>
    <row r="1775" spans="1:8">
      <c r="A1775" t="e">
        <f>#REF!</f>
        <v>#REF!</v>
      </c>
      <c r="B1775" t="e">
        <f>#REF!</f>
        <v>#REF!</v>
      </c>
      <c r="C1775" t="e">
        <f>#REF!</f>
        <v>#REF!</v>
      </c>
      <c r="D1775" t="e">
        <f>#REF!</f>
        <v>#REF!</v>
      </c>
      <c r="E1775" t="e">
        <f>#REF!</f>
        <v>#REF!</v>
      </c>
      <c r="F1775" t="e">
        <f>#REF!</f>
        <v>#REF!</v>
      </c>
      <c r="G1775" t="e">
        <f>#REF!</f>
        <v>#REF!</v>
      </c>
      <c r="H1775" t="e">
        <f>#REF!</f>
        <v>#REF!</v>
      </c>
    </row>
    <row r="1776" spans="1:8">
      <c r="A1776" t="e">
        <f>#REF!</f>
        <v>#REF!</v>
      </c>
      <c r="B1776" t="e">
        <f>#REF!</f>
        <v>#REF!</v>
      </c>
      <c r="C1776" t="e">
        <f>#REF!</f>
        <v>#REF!</v>
      </c>
      <c r="D1776" t="e">
        <f>#REF!</f>
        <v>#REF!</v>
      </c>
      <c r="E1776" t="e">
        <f>#REF!</f>
        <v>#REF!</v>
      </c>
      <c r="F1776" t="e">
        <f>#REF!</f>
        <v>#REF!</v>
      </c>
      <c r="G1776" t="e">
        <f>#REF!</f>
        <v>#REF!</v>
      </c>
      <c r="H1776" t="e">
        <f>#REF!</f>
        <v>#REF!</v>
      </c>
    </row>
    <row r="1777" spans="1:8">
      <c r="A1777" t="e">
        <f>#REF!</f>
        <v>#REF!</v>
      </c>
      <c r="B1777" t="e">
        <f>#REF!</f>
        <v>#REF!</v>
      </c>
      <c r="C1777" t="e">
        <f>#REF!</f>
        <v>#REF!</v>
      </c>
      <c r="D1777" t="e">
        <f>#REF!</f>
        <v>#REF!</v>
      </c>
      <c r="E1777" t="e">
        <f>#REF!</f>
        <v>#REF!</v>
      </c>
      <c r="F1777" t="e">
        <f>#REF!</f>
        <v>#REF!</v>
      </c>
      <c r="G1777" t="e">
        <f>#REF!</f>
        <v>#REF!</v>
      </c>
      <c r="H1777" t="e">
        <f>#REF!</f>
        <v>#REF!</v>
      </c>
    </row>
    <row r="1778" spans="1:8">
      <c r="A1778" t="e">
        <f>#REF!</f>
        <v>#REF!</v>
      </c>
      <c r="B1778" t="e">
        <f>#REF!</f>
        <v>#REF!</v>
      </c>
      <c r="C1778" t="e">
        <f>#REF!</f>
        <v>#REF!</v>
      </c>
      <c r="D1778" t="e">
        <f>#REF!</f>
        <v>#REF!</v>
      </c>
      <c r="E1778" t="e">
        <f>#REF!</f>
        <v>#REF!</v>
      </c>
      <c r="F1778" t="e">
        <f>#REF!</f>
        <v>#REF!</v>
      </c>
      <c r="G1778" t="e">
        <f>#REF!</f>
        <v>#REF!</v>
      </c>
      <c r="H1778" t="e">
        <f>#REF!</f>
        <v>#REF!</v>
      </c>
    </row>
    <row r="1779" spans="1:8">
      <c r="A1779" t="e">
        <f>#REF!</f>
        <v>#REF!</v>
      </c>
      <c r="B1779" t="e">
        <f>#REF!</f>
        <v>#REF!</v>
      </c>
      <c r="C1779" t="e">
        <f>#REF!</f>
        <v>#REF!</v>
      </c>
      <c r="D1779" t="e">
        <f>#REF!</f>
        <v>#REF!</v>
      </c>
      <c r="E1779" t="e">
        <f>#REF!</f>
        <v>#REF!</v>
      </c>
      <c r="F1779" t="e">
        <f>#REF!</f>
        <v>#REF!</v>
      </c>
      <c r="G1779" t="e">
        <f>#REF!</f>
        <v>#REF!</v>
      </c>
      <c r="H1779" t="e">
        <f>#REF!</f>
        <v>#REF!</v>
      </c>
    </row>
    <row r="1780" spans="1:8">
      <c r="A1780" t="e">
        <f>#REF!</f>
        <v>#REF!</v>
      </c>
      <c r="B1780" t="e">
        <f>#REF!</f>
        <v>#REF!</v>
      </c>
      <c r="C1780" t="e">
        <f>#REF!</f>
        <v>#REF!</v>
      </c>
      <c r="D1780" t="e">
        <f>#REF!</f>
        <v>#REF!</v>
      </c>
      <c r="E1780" t="e">
        <f>#REF!</f>
        <v>#REF!</v>
      </c>
      <c r="F1780" t="e">
        <f>#REF!</f>
        <v>#REF!</v>
      </c>
      <c r="G1780" t="e">
        <f>#REF!</f>
        <v>#REF!</v>
      </c>
      <c r="H1780" t="e">
        <f>#REF!</f>
        <v>#REF!</v>
      </c>
    </row>
    <row r="1781" spans="1:8">
      <c r="A1781" t="e">
        <f>#REF!</f>
        <v>#REF!</v>
      </c>
      <c r="B1781" t="e">
        <f>#REF!</f>
        <v>#REF!</v>
      </c>
      <c r="C1781" t="e">
        <f>#REF!</f>
        <v>#REF!</v>
      </c>
      <c r="D1781" t="e">
        <f>#REF!</f>
        <v>#REF!</v>
      </c>
      <c r="E1781" t="e">
        <f>#REF!</f>
        <v>#REF!</v>
      </c>
      <c r="F1781" t="e">
        <f>#REF!</f>
        <v>#REF!</v>
      </c>
      <c r="G1781" t="e">
        <f>#REF!</f>
        <v>#REF!</v>
      </c>
      <c r="H1781" t="e">
        <f>#REF!</f>
        <v>#REF!</v>
      </c>
    </row>
    <row r="1782" spans="1:8">
      <c r="A1782" t="e">
        <f>#REF!</f>
        <v>#REF!</v>
      </c>
      <c r="B1782" t="e">
        <f>#REF!</f>
        <v>#REF!</v>
      </c>
      <c r="C1782" t="e">
        <f>#REF!</f>
        <v>#REF!</v>
      </c>
      <c r="D1782" t="e">
        <f>#REF!</f>
        <v>#REF!</v>
      </c>
      <c r="E1782" t="e">
        <f>#REF!</f>
        <v>#REF!</v>
      </c>
      <c r="F1782" t="e">
        <f>#REF!</f>
        <v>#REF!</v>
      </c>
      <c r="G1782" t="e">
        <f>#REF!</f>
        <v>#REF!</v>
      </c>
      <c r="H1782" t="e">
        <f>#REF!</f>
        <v>#REF!</v>
      </c>
    </row>
    <row r="1783" spans="1:8">
      <c r="A1783" t="e">
        <f>#REF!</f>
        <v>#REF!</v>
      </c>
      <c r="B1783" t="e">
        <f>#REF!</f>
        <v>#REF!</v>
      </c>
      <c r="C1783" t="e">
        <f>#REF!</f>
        <v>#REF!</v>
      </c>
      <c r="D1783" t="e">
        <f>#REF!</f>
        <v>#REF!</v>
      </c>
      <c r="E1783" t="e">
        <f>#REF!</f>
        <v>#REF!</v>
      </c>
      <c r="F1783" t="e">
        <f>#REF!</f>
        <v>#REF!</v>
      </c>
      <c r="G1783" t="e">
        <f>#REF!</f>
        <v>#REF!</v>
      </c>
      <c r="H1783" t="e">
        <f>#REF!</f>
        <v>#REF!</v>
      </c>
    </row>
    <row r="1784" spans="1:8">
      <c r="A1784" t="e">
        <f>#REF!</f>
        <v>#REF!</v>
      </c>
      <c r="B1784" t="e">
        <f>#REF!</f>
        <v>#REF!</v>
      </c>
      <c r="C1784" t="e">
        <f>#REF!</f>
        <v>#REF!</v>
      </c>
      <c r="D1784" t="e">
        <f>#REF!</f>
        <v>#REF!</v>
      </c>
      <c r="E1784" t="e">
        <f>#REF!</f>
        <v>#REF!</v>
      </c>
      <c r="F1784" t="e">
        <f>#REF!</f>
        <v>#REF!</v>
      </c>
      <c r="G1784" t="e">
        <f>#REF!</f>
        <v>#REF!</v>
      </c>
      <c r="H1784" t="e">
        <f>#REF!</f>
        <v>#REF!</v>
      </c>
    </row>
    <row r="1785" spans="1:8">
      <c r="A1785" t="e">
        <f>#REF!</f>
        <v>#REF!</v>
      </c>
      <c r="B1785" t="e">
        <f>#REF!</f>
        <v>#REF!</v>
      </c>
      <c r="C1785" t="e">
        <f>#REF!</f>
        <v>#REF!</v>
      </c>
      <c r="D1785" t="e">
        <f>#REF!</f>
        <v>#REF!</v>
      </c>
      <c r="E1785" t="e">
        <f>#REF!</f>
        <v>#REF!</v>
      </c>
      <c r="F1785" t="e">
        <f>#REF!</f>
        <v>#REF!</v>
      </c>
      <c r="G1785" t="e">
        <f>#REF!</f>
        <v>#REF!</v>
      </c>
      <c r="H1785" t="e">
        <f>#REF!</f>
        <v>#REF!</v>
      </c>
    </row>
    <row r="1786" spans="1:8">
      <c r="A1786" t="e">
        <f>#REF!</f>
        <v>#REF!</v>
      </c>
      <c r="B1786" t="e">
        <f>#REF!</f>
        <v>#REF!</v>
      </c>
      <c r="C1786" t="e">
        <f>#REF!</f>
        <v>#REF!</v>
      </c>
      <c r="D1786" t="e">
        <f>#REF!</f>
        <v>#REF!</v>
      </c>
      <c r="E1786" t="e">
        <f>#REF!</f>
        <v>#REF!</v>
      </c>
      <c r="F1786" t="e">
        <f>#REF!</f>
        <v>#REF!</v>
      </c>
      <c r="G1786" t="e">
        <f>#REF!</f>
        <v>#REF!</v>
      </c>
      <c r="H1786" t="e">
        <f>#REF!</f>
        <v>#REF!</v>
      </c>
    </row>
    <row r="1787" spans="1:8">
      <c r="A1787" t="e">
        <f>#REF!</f>
        <v>#REF!</v>
      </c>
      <c r="B1787" t="e">
        <f>#REF!</f>
        <v>#REF!</v>
      </c>
      <c r="C1787" t="e">
        <f>#REF!</f>
        <v>#REF!</v>
      </c>
      <c r="D1787" t="e">
        <f>#REF!</f>
        <v>#REF!</v>
      </c>
      <c r="E1787" t="e">
        <f>#REF!</f>
        <v>#REF!</v>
      </c>
      <c r="F1787" t="e">
        <f>#REF!</f>
        <v>#REF!</v>
      </c>
      <c r="G1787" t="e">
        <f>#REF!</f>
        <v>#REF!</v>
      </c>
      <c r="H1787" t="e">
        <f>#REF!</f>
        <v>#REF!</v>
      </c>
    </row>
    <row r="1788" spans="1:8">
      <c r="A1788" t="e">
        <f>#REF!</f>
        <v>#REF!</v>
      </c>
      <c r="B1788" t="e">
        <f>#REF!</f>
        <v>#REF!</v>
      </c>
      <c r="C1788" t="e">
        <f>#REF!</f>
        <v>#REF!</v>
      </c>
      <c r="D1788" t="e">
        <f>#REF!</f>
        <v>#REF!</v>
      </c>
      <c r="E1788" t="e">
        <f>#REF!</f>
        <v>#REF!</v>
      </c>
      <c r="F1788" t="e">
        <f>#REF!</f>
        <v>#REF!</v>
      </c>
      <c r="G1788" t="e">
        <f>#REF!</f>
        <v>#REF!</v>
      </c>
      <c r="H1788" t="e">
        <f>#REF!</f>
        <v>#REF!</v>
      </c>
    </row>
    <row r="1789" spans="1:8">
      <c r="A1789" t="e">
        <f>#REF!</f>
        <v>#REF!</v>
      </c>
      <c r="B1789" t="e">
        <f>#REF!</f>
        <v>#REF!</v>
      </c>
      <c r="C1789" t="e">
        <f>#REF!</f>
        <v>#REF!</v>
      </c>
      <c r="D1789" t="e">
        <f>#REF!</f>
        <v>#REF!</v>
      </c>
      <c r="E1789" t="e">
        <f>#REF!</f>
        <v>#REF!</v>
      </c>
      <c r="F1789" t="e">
        <f>#REF!</f>
        <v>#REF!</v>
      </c>
      <c r="G1789" t="e">
        <f>#REF!</f>
        <v>#REF!</v>
      </c>
      <c r="H1789" t="e">
        <f>#REF!</f>
        <v>#REF!</v>
      </c>
    </row>
    <row r="1790" spans="1:8">
      <c r="A1790" t="e">
        <f>#REF!</f>
        <v>#REF!</v>
      </c>
      <c r="B1790" t="e">
        <f>#REF!</f>
        <v>#REF!</v>
      </c>
      <c r="C1790" t="e">
        <f>#REF!</f>
        <v>#REF!</v>
      </c>
      <c r="D1790" t="e">
        <f>#REF!</f>
        <v>#REF!</v>
      </c>
      <c r="E1790" t="e">
        <f>#REF!</f>
        <v>#REF!</v>
      </c>
      <c r="F1790" t="e">
        <f>#REF!</f>
        <v>#REF!</v>
      </c>
      <c r="G1790" t="e">
        <f>#REF!</f>
        <v>#REF!</v>
      </c>
      <c r="H1790" t="e">
        <f>#REF!</f>
        <v>#REF!</v>
      </c>
    </row>
    <row r="1791" spans="1:8">
      <c r="A1791" t="e">
        <f>#REF!</f>
        <v>#REF!</v>
      </c>
      <c r="B1791" t="e">
        <f>#REF!</f>
        <v>#REF!</v>
      </c>
      <c r="C1791" t="e">
        <f>#REF!</f>
        <v>#REF!</v>
      </c>
      <c r="D1791" t="e">
        <f>#REF!</f>
        <v>#REF!</v>
      </c>
      <c r="E1791" t="e">
        <f>#REF!</f>
        <v>#REF!</v>
      </c>
      <c r="F1791" t="e">
        <f>#REF!</f>
        <v>#REF!</v>
      </c>
      <c r="G1791" t="e">
        <f>#REF!</f>
        <v>#REF!</v>
      </c>
      <c r="H1791" t="e">
        <f>#REF!</f>
        <v>#REF!</v>
      </c>
    </row>
    <row r="1792" spans="1:8">
      <c r="A1792" t="e">
        <f>#REF!</f>
        <v>#REF!</v>
      </c>
      <c r="B1792" t="e">
        <f>#REF!</f>
        <v>#REF!</v>
      </c>
      <c r="C1792" t="e">
        <f>#REF!</f>
        <v>#REF!</v>
      </c>
      <c r="D1792" t="e">
        <f>#REF!</f>
        <v>#REF!</v>
      </c>
      <c r="E1792" t="e">
        <f>#REF!</f>
        <v>#REF!</v>
      </c>
      <c r="F1792" t="e">
        <f>#REF!</f>
        <v>#REF!</v>
      </c>
      <c r="G1792" t="e">
        <f>#REF!</f>
        <v>#REF!</v>
      </c>
      <c r="H1792" t="e">
        <f>#REF!</f>
        <v>#REF!</v>
      </c>
    </row>
    <row r="1793" spans="1:8">
      <c r="A1793" t="e">
        <f>#REF!</f>
        <v>#REF!</v>
      </c>
      <c r="B1793" t="e">
        <f>#REF!</f>
        <v>#REF!</v>
      </c>
      <c r="C1793" t="e">
        <f>#REF!</f>
        <v>#REF!</v>
      </c>
      <c r="D1793" t="e">
        <f>#REF!</f>
        <v>#REF!</v>
      </c>
      <c r="E1793" t="e">
        <f>#REF!</f>
        <v>#REF!</v>
      </c>
      <c r="F1793" t="e">
        <f>#REF!</f>
        <v>#REF!</v>
      </c>
      <c r="G1793" t="e">
        <f>#REF!</f>
        <v>#REF!</v>
      </c>
      <c r="H1793" t="e">
        <f>#REF!</f>
        <v>#REF!</v>
      </c>
    </row>
    <row r="1794" spans="1:8">
      <c r="A1794" t="e">
        <f>#REF!</f>
        <v>#REF!</v>
      </c>
      <c r="B1794" t="e">
        <f>#REF!</f>
        <v>#REF!</v>
      </c>
      <c r="C1794" t="e">
        <f>#REF!</f>
        <v>#REF!</v>
      </c>
      <c r="D1794" t="e">
        <f>#REF!</f>
        <v>#REF!</v>
      </c>
      <c r="E1794" t="e">
        <f>#REF!</f>
        <v>#REF!</v>
      </c>
      <c r="F1794" t="e">
        <f>#REF!</f>
        <v>#REF!</v>
      </c>
      <c r="G1794" t="e">
        <f>#REF!</f>
        <v>#REF!</v>
      </c>
      <c r="H1794" t="e">
        <f>#REF!</f>
        <v>#REF!</v>
      </c>
    </row>
    <row r="1795" spans="1:8">
      <c r="A1795" t="e">
        <f>#REF!</f>
        <v>#REF!</v>
      </c>
      <c r="B1795" t="e">
        <f>#REF!</f>
        <v>#REF!</v>
      </c>
      <c r="C1795" t="e">
        <f>#REF!</f>
        <v>#REF!</v>
      </c>
      <c r="D1795" t="e">
        <f>#REF!</f>
        <v>#REF!</v>
      </c>
      <c r="E1795" t="e">
        <f>#REF!</f>
        <v>#REF!</v>
      </c>
      <c r="F1795" t="e">
        <f>#REF!</f>
        <v>#REF!</v>
      </c>
      <c r="G1795" t="e">
        <f>#REF!</f>
        <v>#REF!</v>
      </c>
      <c r="H1795" t="e">
        <f>#REF!</f>
        <v>#REF!</v>
      </c>
    </row>
    <row r="1796" spans="1:8">
      <c r="A1796" t="e">
        <f>#REF!</f>
        <v>#REF!</v>
      </c>
      <c r="B1796" t="e">
        <f>#REF!</f>
        <v>#REF!</v>
      </c>
      <c r="C1796" t="e">
        <f>#REF!</f>
        <v>#REF!</v>
      </c>
      <c r="D1796" t="e">
        <f>#REF!</f>
        <v>#REF!</v>
      </c>
      <c r="E1796" t="e">
        <f>#REF!</f>
        <v>#REF!</v>
      </c>
      <c r="F1796" t="e">
        <f>#REF!</f>
        <v>#REF!</v>
      </c>
      <c r="G1796" t="e">
        <f>#REF!</f>
        <v>#REF!</v>
      </c>
      <c r="H1796" t="e">
        <f>#REF!</f>
        <v>#REF!</v>
      </c>
    </row>
    <row r="1797" spans="1:8">
      <c r="A1797" t="e">
        <f>#REF!</f>
        <v>#REF!</v>
      </c>
      <c r="B1797" t="e">
        <f>#REF!</f>
        <v>#REF!</v>
      </c>
      <c r="C1797" t="e">
        <f>#REF!</f>
        <v>#REF!</v>
      </c>
      <c r="D1797" t="e">
        <f>#REF!</f>
        <v>#REF!</v>
      </c>
      <c r="E1797" t="e">
        <f>#REF!</f>
        <v>#REF!</v>
      </c>
      <c r="F1797" t="e">
        <f>#REF!</f>
        <v>#REF!</v>
      </c>
      <c r="G1797" t="e">
        <f>#REF!</f>
        <v>#REF!</v>
      </c>
      <c r="H1797" t="e">
        <f>#REF!</f>
        <v>#REF!</v>
      </c>
    </row>
    <row r="1798" spans="1:8">
      <c r="A1798" t="e">
        <f>#REF!</f>
        <v>#REF!</v>
      </c>
      <c r="B1798" t="e">
        <f>#REF!</f>
        <v>#REF!</v>
      </c>
      <c r="C1798" t="e">
        <f>#REF!</f>
        <v>#REF!</v>
      </c>
      <c r="D1798" t="e">
        <f>#REF!</f>
        <v>#REF!</v>
      </c>
      <c r="E1798" t="e">
        <f>#REF!</f>
        <v>#REF!</v>
      </c>
      <c r="F1798" t="e">
        <f>#REF!</f>
        <v>#REF!</v>
      </c>
      <c r="G1798" t="e">
        <f>#REF!</f>
        <v>#REF!</v>
      </c>
      <c r="H1798" t="e">
        <f>#REF!</f>
        <v>#REF!</v>
      </c>
    </row>
    <row r="1799" spans="1:8">
      <c r="A1799" t="e">
        <f>#REF!</f>
        <v>#REF!</v>
      </c>
      <c r="B1799" t="e">
        <f>#REF!</f>
        <v>#REF!</v>
      </c>
      <c r="C1799" t="e">
        <f>#REF!</f>
        <v>#REF!</v>
      </c>
      <c r="D1799" t="e">
        <f>#REF!</f>
        <v>#REF!</v>
      </c>
      <c r="E1799" t="e">
        <f>#REF!</f>
        <v>#REF!</v>
      </c>
      <c r="F1799" t="e">
        <f>#REF!</f>
        <v>#REF!</v>
      </c>
      <c r="G1799" t="e">
        <f>#REF!</f>
        <v>#REF!</v>
      </c>
      <c r="H1799" t="e">
        <f>#REF!</f>
        <v>#REF!</v>
      </c>
    </row>
    <row r="1800" spans="1:8">
      <c r="A1800" t="e">
        <f>#REF!</f>
        <v>#REF!</v>
      </c>
      <c r="B1800" t="e">
        <f>#REF!</f>
        <v>#REF!</v>
      </c>
      <c r="C1800" t="e">
        <f>#REF!</f>
        <v>#REF!</v>
      </c>
      <c r="D1800" t="e">
        <f>#REF!</f>
        <v>#REF!</v>
      </c>
      <c r="E1800" t="e">
        <f>#REF!</f>
        <v>#REF!</v>
      </c>
      <c r="F1800" t="e">
        <f>#REF!</f>
        <v>#REF!</v>
      </c>
      <c r="G1800" t="e">
        <f>#REF!</f>
        <v>#REF!</v>
      </c>
      <c r="H1800" t="e">
        <f>#REF!</f>
        <v>#REF!</v>
      </c>
    </row>
    <row r="1801" spans="1:8">
      <c r="A1801" t="e">
        <f>#REF!</f>
        <v>#REF!</v>
      </c>
      <c r="B1801" t="e">
        <f>#REF!</f>
        <v>#REF!</v>
      </c>
      <c r="C1801" t="e">
        <f>#REF!</f>
        <v>#REF!</v>
      </c>
      <c r="D1801" t="e">
        <f>#REF!</f>
        <v>#REF!</v>
      </c>
      <c r="E1801" t="e">
        <f>#REF!</f>
        <v>#REF!</v>
      </c>
      <c r="F1801" t="e">
        <f>#REF!</f>
        <v>#REF!</v>
      </c>
      <c r="G1801" t="e">
        <f>#REF!</f>
        <v>#REF!</v>
      </c>
      <c r="H1801" t="e">
        <f>#REF!</f>
        <v>#REF!</v>
      </c>
    </row>
    <row r="1802" spans="1:8">
      <c r="A1802" t="e">
        <f>#REF!</f>
        <v>#REF!</v>
      </c>
      <c r="B1802" t="e">
        <f>#REF!</f>
        <v>#REF!</v>
      </c>
      <c r="C1802" t="e">
        <f>#REF!</f>
        <v>#REF!</v>
      </c>
      <c r="D1802" t="e">
        <f>#REF!</f>
        <v>#REF!</v>
      </c>
      <c r="E1802" t="e">
        <f>#REF!</f>
        <v>#REF!</v>
      </c>
      <c r="F1802" t="e">
        <f>#REF!</f>
        <v>#REF!</v>
      </c>
      <c r="G1802" t="e">
        <f>#REF!</f>
        <v>#REF!</v>
      </c>
      <c r="H1802" t="e">
        <f>#REF!</f>
        <v>#REF!</v>
      </c>
    </row>
    <row r="1803" spans="1:8">
      <c r="A1803" t="e">
        <f>#REF!</f>
        <v>#REF!</v>
      </c>
      <c r="B1803" t="e">
        <f>#REF!</f>
        <v>#REF!</v>
      </c>
      <c r="C1803" t="e">
        <f>#REF!</f>
        <v>#REF!</v>
      </c>
      <c r="D1803" t="e">
        <f>#REF!</f>
        <v>#REF!</v>
      </c>
      <c r="E1803" t="e">
        <f>#REF!</f>
        <v>#REF!</v>
      </c>
      <c r="F1803" t="e">
        <f>#REF!</f>
        <v>#REF!</v>
      </c>
      <c r="G1803" t="e">
        <f>#REF!</f>
        <v>#REF!</v>
      </c>
      <c r="H1803" t="e">
        <f>#REF!</f>
        <v>#REF!</v>
      </c>
    </row>
    <row r="1804" spans="1:8">
      <c r="A1804" t="e">
        <f>#REF!</f>
        <v>#REF!</v>
      </c>
      <c r="B1804" t="e">
        <f>#REF!</f>
        <v>#REF!</v>
      </c>
      <c r="C1804" t="e">
        <f>#REF!</f>
        <v>#REF!</v>
      </c>
      <c r="D1804" t="e">
        <f>#REF!</f>
        <v>#REF!</v>
      </c>
      <c r="E1804" t="e">
        <f>#REF!</f>
        <v>#REF!</v>
      </c>
      <c r="F1804" t="e">
        <f>#REF!</f>
        <v>#REF!</v>
      </c>
      <c r="G1804" t="e">
        <f>#REF!</f>
        <v>#REF!</v>
      </c>
      <c r="H1804" t="e">
        <f>#REF!</f>
        <v>#REF!</v>
      </c>
    </row>
    <row r="1805" spans="1:8">
      <c r="A1805" t="e">
        <f>#REF!</f>
        <v>#REF!</v>
      </c>
      <c r="B1805" t="e">
        <f>#REF!</f>
        <v>#REF!</v>
      </c>
      <c r="C1805" t="e">
        <f>#REF!</f>
        <v>#REF!</v>
      </c>
      <c r="D1805" t="e">
        <f>#REF!</f>
        <v>#REF!</v>
      </c>
      <c r="E1805" t="e">
        <f>#REF!</f>
        <v>#REF!</v>
      </c>
      <c r="F1805" t="e">
        <f>#REF!</f>
        <v>#REF!</v>
      </c>
      <c r="G1805" t="e">
        <f>#REF!</f>
        <v>#REF!</v>
      </c>
      <c r="H1805" t="e">
        <f>#REF!</f>
        <v>#REF!</v>
      </c>
    </row>
    <row r="1806" spans="1:8">
      <c r="A1806" t="e">
        <f>#REF!</f>
        <v>#REF!</v>
      </c>
      <c r="B1806" t="e">
        <f>#REF!</f>
        <v>#REF!</v>
      </c>
      <c r="C1806" t="e">
        <f>#REF!</f>
        <v>#REF!</v>
      </c>
      <c r="D1806" t="e">
        <f>#REF!</f>
        <v>#REF!</v>
      </c>
      <c r="E1806" t="e">
        <f>#REF!</f>
        <v>#REF!</v>
      </c>
      <c r="F1806" t="e">
        <f>#REF!</f>
        <v>#REF!</v>
      </c>
      <c r="G1806" t="e">
        <f>#REF!</f>
        <v>#REF!</v>
      </c>
      <c r="H1806" t="e">
        <f>#REF!</f>
        <v>#REF!</v>
      </c>
    </row>
    <row r="1807" spans="1:8">
      <c r="A1807" t="e">
        <f>#REF!</f>
        <v>#REF!</v>
      </c>
      <c r="B1807" t="e">
        <f>#REF!</f>
        <v>#REF!</v>
      </c>
      <c r="C1807" t="e">
        <f>#REF!</f>
        <v>#REF!</v>
      </c>
      <c r="D1807" t="e">
        <f>#REF!</f>
        <v>#REF!</v>
      </c>
      <c r="E1807" t="e">
        <f>#REF!</f>
        <v>#REF!</v>
      </c>
      <c r="F1807" t="e">
        <f>#REF!</f>
        <v>#REF!</v>
      </c>
      <c r="G1807" t="e">
        <f>#REF!</f>
        <v>#REF!</v>
      </c>
      <c r="H1807" t="e">
        <f>#REF!</f>
        <v>#REF!</v>
      </c>
    </row>
    <row r="1808" spans="1:8">
      <c r="A1808" t="e">
        <f>#REF!</f>
        <v>#REF!</v>
      </c>
      <c r="B1808" t="e">
        <f>#REF!</f>
        <v>#REF!</v>
      </c>
      <c r="C1808" t="e">
        <f>#REF!</f>
        <v>#REF!</v>
      </c>
      <c r="D1808" t="e">
        <f>#REF!</f>
        <v>#REF!</v>
      </c>
      <c r="E1808" t="e">
        <f>#REF!</f>
        <v>#REF!</v>
      </c>
      <c r="F1808" t="e">
        <f>#REF!</f>
        <v>#REF!</v>
      </c>
      <c r="G1808" t="e">
        <f>#REF!</f>
        <v>#REF!</v>
      </c>
      <c r="H1808" t="e">
        <f>#REF!</f>
        <v>#REF!</v>
      </c>
    </row>
    <row r="1809" spans="1:8">
      <c r="A1809" t="e">
        <f>#REF!</f>
        <v>#REF!</v>
      </c>
      <c r="B1809" t="e">
        <f>#REF!</f>
        <v>#REF!</v>
      </c>
      <c r="C1809" t="e">
        <f>#REF!</f>
        <v>#REF!</v>
      </c>
      <c r="D1809" t="e">
        <f>#REF!</f>
        <v>#REF!</v>
      </c>
      <c r="E1809" t="e">
        <f>#REF!</f>
        <v>#REF!</v>
      </c>
      <c r="F1809" t="e">
        <f>#REF!</f>
        <v>#REF!</v>
      </c>
      <c r="G1809" t="e">
        <f>#REF!</f>
        <v>#REF!</v>
      </c>
      <c r="H1809" t="e">
        <f>#REF!</f>
        <v>#REF!</v>
      </c>
    </row>
    <row r="1810" spans="1:8">
      <c r="A1810" t="e">
        <f>#REF!</f>
        <v>#REF!</v>
      </c>
      <c r="B1810" t="e">
        <f>#REF!</f>
        <v>#REF!</v>
      </c>
      <c r="C1810" t="e">
        <f>#REF!</f>
        <v>#REF!</v>
      </c>
      <c r="D1810" t="e">
        <f>#REF!</f>
        <v>#REF!</v>
      </c>
      <c r="E1810" t="e">
        <f>#REF!</f>
        <v>#REF!</v>
      </c>
      <c r="F1810" t="e">
        <f>#REF!</f>
        <v>#REF!</v>
      </c>
      <c r="G1810" t="e">
        <f>#REF!</f>
        <v>#REF!</v>
      </c>
      <c r="H1810" t="e">
        <f>#REF!</f>
        <v>#REF!</v>
      </c>
    </row>
    <row r="1811" spans="1:8">
      <c r="A1811" t="e">
        <f>#REF!</f>
        <v>#REF!</v>
      </c>
      <c r="B1811" t="e">
        <f>#REF!</f>
        <v>#REF!</v>
      </c>
      <c r="C1811" t="e">
        <f>#REF!</f>
        <v>#REF!</v>
      </c>
      <c r="D1811" t="e">
        <f>#REF!</f>
        <v>#REF!</v>
      </c>
      <c r="E1811" t="e">
        <f>#REF!</f>
        <v>#REF!</v>
      </c>
      <c r="F1811" t="e">
        <f>#REF!</f>
        <v>#REF!</v>
      </c>
      <c r="G1811" t="e">
        <f>#REF!</f>
        <v>#REF!</v>
      </c>
      <c r="H1811" t="e">
        <f>#REF!</f>
        <v>#REF!</v>
      </c>
    </row>
    <row r="1812" spans="1:8">
      <c r="A1812" t="e">
        <f>#REF!</f>
        <v>#REF!</v>
      </c>
      <c r="B1812" t="e">
        <f>#REF!</f>
        <v>#REF!</v>
      </c>
      <c r="C1812" t="e">
        <f>#REF!</f>
        <v>#REF!</v>
      </c>
      <c r="D1812" t="e">
        <f>#REF!</f>
        <v>#REF!</v>
      </c>
      <c r="E1812" t="e">
        <f>#REF!</f>
        <v>#REF!</v>
      </c>
      <c r="F1812" t="e">
        <f>#REF!</f>
        <v>#REF!</v>
      </c>
      <c r="G1812" t="e">
        <f>#REF!</f>
        <v>#REF!</v>
      </c>
      <c r="H1812" t="e">
        <f>#REF!</f>
        <v>#REF!</v>
      </c>
    </row>
    <row r="1813" spans="1:8">
      <c r="A1813" t="e">
        <f>#REF!</f>
        <v>#REF!</v>
      </c>
      <c r="B1813" t="e">
        <f>#REF!</f>
        <v>#REF!</v>
      </c>
      <c r="C1813" t="e">
        <f>#REF!</f>
        <v>#REF!</v>
      </c>
      <c r="D1813" t="e">
        <f>#REF!</f>
        <v>#REF!</v>
      </c>
      <c r="E1813" t="e">
        <f>#REF!</f>
        <v>#REF!</v>
      </c>
      <c r="F1813" t="e">
        <f>#REF!</f>
        <v>#REF!</v>
      </c>
      <c r="G1813" t="e">
        <f>#REF!</f>
        <v>#REF!</v>
      </c>
      <c r="H1813" t="e">
        <f>#REF!</f>
        <v>#REF!</v>
      </c>
    </row>
    <row r="1814" spans="1:8">
      <c r="A1814" t="e">
        <f>#REF!</f>
        <v>#REF!</v>
      </c>
      <c r="B1814" t="e">
        <f>#REF!</f>
        <v>#REF!</v>
      </c>
      <c r="C1814" t="e">
        <f>#REF!</f>
        <v>#REF!</v>
      </c>
      <c r="D1814" t="e">
        <f>#REF!</f>
        <v>#REF!</v>
      </c>
      <c r="E1814" t="e">
        <f>#REF!</f>
        <v>#REF!</v>
      </c>
      <c r="F1814" t="e">
        <f>#REF!</f>
        <v>#REF!</v>
      </c>
      <c r="G1814" t="e">
        <f>#REF!</f>
        <v>#REF!</v>
      </c>
      <c r="H1814" t="e">
        <f>#REF!</f>
        <v>#REF!</v>
      </c>
    </row>
    <row r="1815" spans="1:8">
      <c r="A1815" t="e">
        <f>#REF!</f>
        <v>#REF!</v>
      </c>
      <c r="B1815" t="e">
        <f>#REF!</f>
        <v>#REF!</v>
      </c>
      <c r="C1815" t="e">
        <f>#REF!</f>
        <v>#REF!</v>
      </c>
      <c r="D1815" t="e">
        <f>#REF!</f>
        <v>#REF!</v>
      </c>
      <c r="E1815" t="e">
        <f>#REF!</f>
        <v>#REF!</v>
      </c>
      <c r="F1815" t="e">
        <f>#REF!</f>
        <v>#REF!</v>
      </c>
      <c r="G1815" t="e">
        <f>#REF!</f>
        <v>#REF!</v>
      </c>
      <c r="H1815" t="e">
        <f>#REF!</f>
        <v>#REF!</v>
      </c>
    </row>
    <row r="1816" spans="1:8">
      <c r="A1816" t="e">
        <f>#REF!</f>
        <v>#REF!</v>
      </c>
      <c r="B1816" t="e">
        <f>#REF!</f>
        <v>#REF!</v>
      </c>
      <c r="C1816" t="e">
        <f>#REF!</f>
        <v>#REF!</v>
      </c>
      <c r="D1816" t="e">
        <f>#REF!</f>
        <v>#REF!</v>
      </c>
      <c r="E1816" t="e">
        <f>#REF!</f>
        <v>#REF!</v>
      </c>
      <c r="F1816" t="e">
        <f>#REF!</f>
        <v>#REF!</v>
      </c>
      <c r="G1816" t="e">
        <f>#REF!</f>
        <v>#REF!</v>
      </c>
      <c r="H1816" t="e">
        <f>#REF!</f>
        <v>#REF!</v>
      </c>
    </row>
    <row r="1817" spans="1:8">
      <c r="A1817" t="e">
        <f>#REF!</f>
        <v>#REF!</v>
      </c>
      <c r="B1817" t="e">
        <f>#REF!</f>
        <v>#REF!</v>
      </c>
      <c r="C1817" t="e">
        <f>#REF!</f>
        <v>#REF!</v>
      </c>
      <c r="D1817" t="e">
        <f>#REF!</f>
        <v>#REF!</v>
      </c>
      <c r="E1817" t="e">
        <f>#REF!</f>
        <v>#REF!</v>
      </c>
      <c r="F1817" t="e">
        <f>#REF!</f>
        <v>#REF!</v>
      </c>
      <c r="G1817" t="e">
        <f>#REF!</f>
        <v>#REF!</v>
      </c>
      <c r="H1817" t="e">
        <f>#REF!</f>
        <v>#REF!</v>
      </c>
    </row>
    <row r="1818" spans="1:8">
      <c r="A1818" t="e">
        <f>#REF!</f>
        <v>#REF!</v>
      </c>
      <c r="B1818" t="e">
        <f>#REF!</f>
        <v>#REF!</v>
      </c>
      <c r="C1818" t="e">
        <f>#REF!</f>
        <v>#REF!</v>
      </c>
      <c r="D1818" t="e">
        <f>#REF!</f>
        <v>#REF!</v>
      </c>
      <c r="E1818" t="e">
        <f>#REF!</f>
        <v>#REF!</v>
      </c>
      <c r="F1818" t="e">
        <f>#REF!</f>
        <v>#REF!</v>
      </c>
      <c r="G1818" t="e">
        <f>#REF!</f>
        <v>#REF!</v>
      </c>
      <c r="H1818" t="e">
        <f>#REF!</f>
        <v>#REF!</v>
      </c>
    </row>
    <row r="1819" spans="1:8">
      <c r="A1819" t="e">
        <f>#REF!</f>
        <v>#REF!</v>
      </c>
      <c r="B1819" t="e">
        <f>#REF!</f>
        <v>#REF!</v>
      </c>
      <c r="C1819" t="e">
        <f>#REF!</f>
        <v>#REF!</v>
      </c>
      <c r="D1819" t="e">
        <f>#REF!</f>
        <v>#REF!</v>
      </c>
      <c r="E1819" t="e">
        <f>#REF!</f>
        <v>#REF!</v>
      </c>
      <c r="F1819" t="e">
        <f>#REF!</f>
        <v>#REF!</v>
      </c>
      <c r="G1819" t="e">
        <f>#REF!</f>
        <v>#REF!</v>
      </c>
      <c r="H1819" t="e">
        <f>#REF!</f>
        <v>#REF!</v>
      </c>
    </row>
    <row r="1820" spans="1:8">
      <c r="A1820" t="e">
        <f>#REF!</f>
        <v>#REF!</v>
      </c>
      <c r="B1820" t="e">
        <f>#REF!</f>
        <v>#REF!</v>
      </c>
      <c r="C1820" t="e">
        <f>#REF!</f>
        <v>#REF!</v>
      </c>
      <c r="D1820" t="e">
        <f>#REF!</f>
        <v>#REF!</v>
      </c>
      <c r="E1820" t="e">
        <f>#REF!</f>
        <v>#REF!</v>
      </c>
      <c r="F1820" t="e">
        <f>#REF!</f>
        <v>#REF!</v>
      </c>
      <c r="G1820" t="e">
        <f>#REF!</f>
        <v>#REF!</v>
      </c>
      <c r="H1820" t="e">
        <f>#REF!</f>
        <v>#REF!</v>
      </c>
    </row>
    <row r="1821" spans="1:8">
      <c r="A1821" t="e">
        <f>#REF!</f>
        <v>#REF!</v>
      </c>
      <c r="B1821" t="e">
        <f>#REF!</f>
        <v>#REF!</v>
      </c>
      <c r="C1821" t="e">
        <f>#REF!</f>
        <v>#REF!</v>
      </c>
      <c r="D1821" t="e">
        <f>#REF!</f>
        <v>#REF!</v>
      </c>
      <c r="E1821" t="e">
        <f>#REF!</f>
        <v>#REF!</v>
      </c>
      <c r="F1821" t="e">
        <f>#REF!</f>
        <v>#REF!</v>
      </c>
      <c r="G1821" t="e">
        <f>#REF!</f>
        <v>#REF!</v>
      </c>
      <c r="H1821" t="e">
        <f>#REF!</f>
        <v>#REF!</v>
      </c>
    </row>
    <row r="1822" spans="1:8">
      <c r="A1822" t="e">
        <f>#REF!</f>
        <v>#REF!</v>
      </c>
      <c r="B1822" t="e">
        <f>#REF!</f>
        <v>#REF!</v>
      </c>
      <c r="C1822" t="e">
        <f>#REF!</f>
        <v>#REF!</v>
      </c>
      <c r="D1822" t="e">
        <f>#REF!</f>
        <v>#REF!</v>
      </c>
      <c r="E1822" t="e">
        <f>#REF!</f>
        <v>#REF!</v>
      </c>
      <c r="F1822" t="e">
        <f>#REF!</f>
        <v>#REF!</v>
      </c>
      <c r="G1822" t="e">
        <f>#REF!</f>
        <v>#REF!</v>
      </c>
      <c r="H1822" t="e">
        <f>#REF!</f>
        <v>#REF!</v>
      </c>
    </row>
    <row r="1823" spans="1:8">
      <c r="A1823" t="e">
        <f>#REF!</f>
        <v>#REF!</v>
      </c>
      <c r="B1823" t="e">
        <f>#REF!</f>
        <v>#REF!</v>
      </c>
      <c r="C1823" t="e">
        <f>#REF!</f>
        <v>#REF!</v>
      </c>
      <c r="D1823" t="e">
        <f>#REF!</f>
        <v>#REF!</v>
      </c>
      <c r="E1823" t="e">
        <f>#REF!</f>
        <v>#REF!</v>
      </c>
      <c r="F1823" t="e">
        <f>#REF!</f>
        <v>#REF!</v>
      </c>
      <c r="G1823" t="e">
        <f>#REF!</f>
        <v>#REF!</v>
      </c>
      <c r="H1823" t="e">
        <f>#REF!</f>
        <v>#REF!</v>
      </c>
    </row>
    <row r="1824" spans="1:8">
      <c r="A1824" t="e">
        <f>#REF!</f>
        <v>#REF!</v>
      </c>
      <c r="B1824" t="e">
        <f>#REF!</f>
        <v>#REF!</v>
      </c>
      <c r="C1824" t="e">
        <f>#REF!</f>
        <v>#REF!</v>
      </c>
      <c r="D1824" t="e">
        <f>#REF!</f>
        <v>#REF!</v>
      </c>
      <c r="E1824" t="e">
        <f>#REF!</f>
        <v>#REF!</v>
      </c>
      <c r="F1824" t="e">
        <f>#REF!</f>
        <v>#REF!</v>
      </c>
      <c r="G1824" t="e">
        <f>#REF!</f>
        <v>#REF!</v>
      </c>
      <c r="H1824" t="e">
        <f>#REF!</f>
        <v>#REF!</v>
      </c>
    </row>
    <row r="1825" spans="1:8">
      <c r="A1825" t="e">
        <f>#REF!</f>
        <v>#REF!</v>
      </c>
      <c r="B1825" t="e">
        <f>#REF!</f>
        <v>#REF!</v>
      </c>
      <c r="C1825" t="e">
        <f>#REF!</f>
        <v>#REF!</v>
      </c>
      <c r="D1825" t="e">
        <f>#REF!</f>
        <v>#REF!</v>
      </c>
      <c r="E1825" t="e">
        <f>#REF!</f>
        <v>#REF!</v>
      </c>
      <c r="F1825" t="e">
        <f>#REF!</f>
        <v>#REF!</v>
      </c>
      <c r="G1825" t="e">
        <f>#REF!</f>
        <v>#REF!</v>
      </c>
      <c r="H1825" t="e">
        <f>#REF!</f>
        <v>#REF!</v>
      </c>
    </row>
    <row r="1826" spans="1:8">
      <c r="A1826" t="e">
        <f>#REF!</f>
        <v>#REF!</v>
      </c>
      <c r="B1826" t="e">
        <f>#REF!</f>
        <v>#REF!</v>
      </c>
      <c r="C1826" t="e">
        <f>#REF!</f>
        <v>#REF!</v>
      </c>
      <c r="D1826" t="e">
        <f>#REF!</f>
        <v>#REF!</v>
      </c>
      <c r="E1826" t="e">
        <f>#REF!</f>
        <v>#REF!</v>
      </c>
      <c r="F1826" t="e">
        <f>#REF!</f>
        <v>#REF!</v>
      </c>
      <c r="G1826" t="e">
        <f>#REF!</f>
        <v>#REF!</v>
      </c>
      <c r="H1826" t="e">
        <f>#REF!</f>
        <v>#REF!</v>
      </c>
    </row>
    <row r="1827" spans="1:8">
      <c r="A1827" t="e">
        <f>#REF!</f>
        <v>#REF!</v>
      </c>
      <c r="B1827" t="e">
        <f>#REF!</f>
        <v>#REF!</v>
      </c>
      <c r="C1827" t="e">
        <f>#REF!</f>
        <v>#REF!</v>
      </c>
      <c r="D1827" t="e">
        <f>#REF!</f>
        <v>#REF!</v>
      </c>
      <c r="E1827" t="e">
        <f>#REF!</f>
        <v>#REF!</v>
      </c>
      <c r="F1827" t="e">
        <f>#REF!</f>
        <v>#REF!</v>
      </c>
      <c r="G1827" t="e">
        <f>#REF!</f>
        <v>#REF!</v>
      </c>
      <c r="H1827" t="e">
        <f>#REF!</f>
        <v>#REF!</v>
      </c>
    </row>
    <row r="1828" spans="1:8">
      <c r="A1828" t="e">
        <f>#REF!</f>
        <v>#REF!</v>
      </c>
      <c r="B1828" t="e">
        <f>#REF!</f>
        <v>#REF!</v>
      </c>
      <c r="C1828" t="e">
        <f>#REF!</f>
        <v>#REF!</v>
      </c>
      <c r="D1828" t="e">
        <f>#REF!</f>
        <v>#REF!</v>
      </c>
      <c r="E1828" t="e">
        <f>#REF!</f>
        <v>#REF!</v>
      </c>
      <c r="F1828" t="e">
        <f>#REF!</f>
        <v>#REF!</v>
      </c>
      <c r="G1828" t="e">
        <f>#REF!</f>
        <v>#REF!</v>
      </c>
      <c r="H1828" t="e">
        <f>#REF!</f>
        <v>#REF!</v>
      </c>
    </row>
    <row r="1829" spans="1:8">
      <c r="A1829" t="e">
        <f>#REF!</f>
        <v>#REF!</v>
      </c>
      <c r="B1829" t="e">
        <f>#REF!</f>
        <v>#REF!</v>
      </c>
      <c r="C1829" t="e">
        <f>#REF!</f>
        <v>#REF!</v>
      </c>
      <c r="D1829" t="e">
        <f>#REF!</f>
        <v>#REF!</v>
      </c>
      <c r="E1829" t="e">
        <f>#REF!</f>
        <v>#REF!</v>
      </c>
      <c r="F1829" t="e">
        <f>#REF!</f>
        <v>#REF!</v>
      </c>
      <c r="G1829" t="e">
        <f>#REF!</f>
        <v>#REF!</v>
      </c>
      <c r="H1829" t="e">
        <f>#REF!</f>
        <v>#REF!</v>
      </c>
    </row>
    <row r="1830" spans="1:8">
      <c r="A1830" t="e">
        <f>#REF!</f>
        <v>#REF!</v>
      </c>
      <c r="B1830" t="e">
        <f>#REF!</f>
        <v>#REF!</v>
      </c>
      <c r="C1830" t="e">
        <f>#REF!</f>
        <v>#REF!</v>
      </c>
      <c r="D1830" t="e">
        <f>#REF!</f>
        <v>#REF!</v>
      </c>
      <c r="E1830" t="e">
        <f>#REF!</f>
        <v>#REF!</v>
      </c>
      <c r="F1830" t="e">
        <f>#REF!</f>
        <v>#REF!</v>
      </c>
      <c r="G1830" t="e">
        <f>#REF!</f>
        <v>#REF!</v>
      </c>
      <c r="H1830" t="e">
        <f>#REF!</f>
        <v>#REF!</v>
      </c>
    </row>
    <row r="1831" spans="1:8">
      <c r="A1831" t="e">
        <f>#REF!</f>
        <v>#REF!</v>
      </c>
      <c r="B1831" t="e">
        <f>#REF!</f>
        <v>#REF!</v>
      </c>
      <c r="C1831" t="e">
        <f>#REF!</f>
        <v>#REF!</v>
      </c>
      <c r="D1831" t="e">
        <f>#REF!</f>
        <v>#REF!</v>
      </c>
      <c r="E1831" t="e">
        <f>#REF!</f>
        <v>#REF!</v>
      </c>
      <c r="F1831" t="e">
        <f>#REF!</f>
        <v>#REF!</v>
      </c>
      <c r="G1831" t="e">
        <f>#REF!</f>
        <v>#REF!</v>
      </c>
      <c r="H1831" t="e">
        <f>#REF!</f>
        <v>#REF!</v>
      </c>
    </row>
    <row r="1832" spans="1:8">
      <c r="A1832" t="e">
        <f>#REF!</f>
        <v>#REF!</v>
      </c>
      <c r="B1832" t="e">
        <f>#REF!</f>
        <v>#REF!</v>
      </c>
      <c r="C1832" t="e">
        <f>#REF!</f>
        <v>#REF!</v>
      </c>
      <c r="D1832" t="e">
        <f>#REF!</f>
        <v>#REF!</v>
      </c>
      <c r="E1832" t="e">
        <f>#REF!</f>
        <v>#REF!</v>
      </c>
      <c r="F1832" t="e">
        <f>#REF!</f>
        <v>#REF!</v>
      </c>
      <c r="G1832" t="e">
        <f>#REF!</f>
        <v>#REF!</v>
      </c>
      <c r="H1832" t="e">
        <f>#REF!</f>
        <v>#REF!</v>
      </c>
    </row>
    <row r="1833" spans="1:8">
      <c r="A1833" t="e">
        <f>#REF!</f>
        <v>#REF!</v>
      </c>
      <c r="B1833" t="e">
        <f>#REF!</f>
        <v>#REF!</v>
      </c>
      <c r="C1833" t="e">
        <f>#REF!</f>
        <v>#REF!</v>
      </c>
      <c r="D1833" t="e">
        <f>#REF!</f>
        <v>#REF!</v>
      </c>
      <c r="E1833" t="e">
        <f>#REF!</f>
        <v>#REF!</v>
      </c>
      <c r="F1833" t="e">
        <f>#REF!</f>
        <v>#REF!</v>
      </c>
      <c r="G1833" t="e">
        <f>#REF!</f>
        <v>#REF!</v>
      </c>
      <c r="H1833" t="e">
        <f>#REF!</f>
        <v>#REF!</v>
      </c>
    </row>
    <row r="1834" spans="1:8">
      <c r="A1834" t="e">
        <f>#REF!</f>
        <v>#REF!</v>
      </c>
      <c r="B1834" t="e">
        <f>#REF!</f>
        <v>#REF!</v>
      </c>
      <c r="C1834" t="e">
        <f>#REF!</f>
        <v>#REF!</v>
      </c>
      <c r="D1834" t="e">
        <f>#REF!</f>
        <v>#REF!</v>
      </c>
      <c r="E1834" t="e">
        <f>#REF!</f>
        <v>#REF!</v>
      </c>
      <c r="F1834" t="e">
        <f>#REF!</f>
        <v>#REF!</v>
      </c>
      <c r="G1834" t="e">
        <f>#REF!</f>
        <v>#REF!</v>
      </c>
      <c r="H1834" t="e">
        <f>#REF!</f>
        <v>#REF!</v>
      </c>
    </row>
    <row r="1835" spans="1:8">
      <c r="A1835" t="e">
        <f>#REF!</f>
        <v>#REF!</v>
      </c>
      <c r="B1835" t="e">
        <f>#REF!</f>
        <v>#REF!</v>
      </c>
      <c r="C1835" t="e">
        <f>#REF!</f>
        <v>#REF!</v>
      </c>
      <c r="D1835" t="e">
        <f>#REF!</f>
        <v>#REF!</v>
      </c>
      <c r="E1835" t="e">
        <f>#REF!</f>
        <v>#REF!</v>
      </c>
      <c r="F1835" t="e">
        <f>#REF!</f>
        <v>#REF!</v>
      </c>
      <c r="G1835" t="e">
        <f>#REF!</f>
        <v>#REF!</v>
      </c>
      <c r="H1835" t="e">
        <f>#REF!</f>
        <v>#REF!</v>
      </c>
    </row>
    <row r="1836" spans="1:8">
      <c r="A1836" t="e">
        <f>#REF!</f>
        <v>#REF!</v>
      </c>
      <c r="B1836" t="e">
        <f>#REF!</f>
        <v>#REF!</v>
      </c>
      <c r="C1836" t="e">
        <f>#REF!</f>
        <v>#REF!</v>
      </c>
      <c r="D1836" t="e">
        <f>#REF!</f>
        <v>#REF!</v>
      </c>
      <c r="E1836" t="e">
        <f>#REF!</f>
        <v>#REF!</v>
      </c>
      <c r="F1836" t="e">
        <f>#REF!</f>
        <v>#REF!</v>
      </c>
      <c r="G1836" t="e">
        <f>#REF!</f>
        <v>#REF!</v>
      </c>
      <c r="H1836" t="e">
        <f>#REF!</f>
        <v>#REF!</v>
      </c>
    </row>
    <row r="1837" spans="1:8">
      <c r="A1837" t="e">
        <f>#REF!</f>
        <v>#REF!</v>
      </c>
      <c r="B1837" t="e">
        <f>#REF!</f>
        <v>#REF!</v>
      </c>
      <c r="C1837" t="e">
        <f>#REF!</f>
        <v>#REF!</v>
      </c>
      <c r="D1837" t="e">
        <f>#REF!</f>
        <v>#REF!</v>
      </c>
      <c r="E1837" t="e">
        <f>#REF!</f>
        <v>#REF!</v>
      </c>
      <c r="F1837" t="e">
        <f>#REF!</f>
        <v>#REF!</v>
      </c>
      <c r="G1837" t="e">
        <f>#REF!</f>
        <v>#REF!</v>
      </c>
      <c r="H1837" t="e">
        <f>#REF!</f>
        <v>#REF!</v>
      </c>
    </row>
    <row r="1838" spans="1:8">
      <c r="A1838" t="e">
        <f>#REF!</f>
        <v>#REF!</v>
      </c>
      <c r="B1838" t="e">
        <f>#REF!</f>
        <v>#REF!</v>
      </c>
      <c r="C1838" t="e">
        <f>#REF!</f>
        <v>#REF!</v>
      </c>
      <c r="D1838" t="e">
        <f>#REF!</f>
        <v>#REF!</v>
      </c>
      <c r="E1838" t="e">
        <f>#REF!</f>
        <v>#REF!</v>
      </c>
      <c r="F1838" t="e">
        <f>#REF!</f>
        <v>#REF!</v>
      </c>
      <c r="G1838" t="e">
        <f>#REF!</f>
        <v>#REF!</v>
      </c>
      <c r="H1838" t="e">
        <f>#REF!</f>
        <v>#REF!</v>
      </c>
    </row>
    <row r="1839" spans="1:8">
      <c r="A1839" t="e">
        <f>#REF!</f>
        <v>#REF!</v>
      </c>
      <c r="B1839" t="e">
        <f>#REF!</f>
        <v>#REF!</v>
      </c>
      <c r="C1839" t="e">
        <f>#REF!</f>
        <v>#REF!</v>
      </c>
      <c r="D1839" t="e">
        <f>#REF!</f>
        <v>#REF!</v>
      </c>
      <c r="E1839" t="e">
        <f>#REF!</f>
        <v>#REF!</v>
      </c>
      <c r="F1839" t="e">
        <f>#REF!</f>
        <v>#REF!</v>
      </c>
      <c r="G1839" t="e">
        <f>#REF!</f>
        <v>#REF!</v>
      </c>
      <c r="H1839" t="e">
        <f>#REF!</f>
        <v>#REF!</v>
      </c>
    </row>
    <row r="1840" spans="1:8">
      <c r="A1840" t="e">
        <f>#REF!</f>
        <v>#REF!</v>
      </c>
      <c r="B1840" t="e">
        <f>#REF!</f>
        <v>#REF!</v>
      </c>
      <c r="C1840" t="e">
        <f>#REF!</f>
        <v>#REF!</v>
      </c>
      <c r="D1840" t="e">
        <f>#REF!</f>
        <v>#REF!</v>
      </c>
      <c r="E1840" t="e">
        <f>#REF!</f>
        <v>#REF!</v>
      </c>
      <c r="F1840" t="e">
        <f>#REF!</f>
        <v>#REF!</v>
      </c>
      <c r="G1840" t="e">
        <f>#REF!</f>
        <v>#REF!</v>
      </c>
      <c r="H1840" t="e">
        <f>#REF!</f>
        <v>#REF!</v>
      </c>
    </row>
    <row r="1841" spans="1:8">
      <c r="A1841" t="e">
        <f>#REF!</f>
        <v>#REF!</v>
      </c>
      <c r="B1841" t="e">
        <f>#REF!</f>
        <v>#REF!</v>
      </c>
      <c r="C1841" t="e">
        <f>#REF!</f>
        <v>#REF!</v>
      </c>
      <c r="D1841" t="e">
        <f>#REF!</f>
        <v>#REF!</v>
      </c>
      <c r="E1841" t="e">
        <f>#REF!</f>
        <v>#REF!</v>
      </c>
      <c r="F1841" t="e">
        <f>#REF!</f>
        <v>#REF!</v>
      </c>
      <c r="G1841" t="e">
        <f>#REF!</f>
        <v>#REF!</v>
      </c>
      <c r="H1841" t="e">
        <f>#REF!</f>
        <v>#REF!</v>
      </c>
    </row>
    <row r="1842" spans="1:8">
      <c r="A1842" t="e">
        <f>#REF!</f>
        <v>#REF!</v>
      </c>
      <c r="B1842" t="e">
        <f>#REF!</f>
        <v>#REF!</v>
      </c>
      <c r="C1842" t="e">
        <f>#REF!</f>
        <v>#REF!</v>
      </c>
      <c r="D1842" t="e">
        <f>#REF!</f>
        <v>#REF!</v>
      </c>
      <c r="E1842" t="e">
        <f>#REF!</f>
        <v>#REF!</v>
      </c>
      <c r="F1842" t="e">
        <f>#REF!</f>
        <v>#REF!</v>
      </c>
      <c r="G1842" t="e">
        <f>#REF!</f>
        <v>#REF!</v>
      </c>
      <c r="H1842" t="e">
        <f>#REF!</f>
        <v>#REF!</v>
      </c>
    </row>
    <row r="1843" spans="1:8">
      <c r="A1843" t="e">
        <f>#REF!</f>
        <v>#REF!</v>
      </c>
      <c r="B1843" t="e">
        <f>#REF!</f>
        <v>#REF!</v>
      </c>
      <c r="C1843" t="e">
        <f>#REF!</f>
        <v>#REF!</v>
      </c>
      <c r="D1843" t="e">
        <f>#REF!</f>
        <v>#REF!</v>
      </c>
      <c r="E1843" t="e">
        <f>#REF!</f>
        <v>#REF!</v>
      </c>
      <c r="F1843" t="e">
        <f>#REF!</f>
        <v>#REF!</v>
      </c>
      <c r="G1843" t="e">
        <f>#REF!</f>
        <v>#REF!</v>
      </c>
      <c r="H1843" t="e">
        <f>#REF!</f>
        <v>#REF!</v>
      </c>
    </row>
    <row r="1844" spans="1:8">
      <c r="A1844" t="e">
        <f>#REF!</f>
        <v>#REF!</v>
      </c>
      <c r="B1844" t="e">
        <f>#REF!</f>
        <v>#REF!</v>
      </c>
      <c r="C1844" t="e">
        <f>#REF!</f>
        <v>#REF!</v>
      </c>
      <c r="D1844" t="e">
        <f>#REF!</f>
        <v>#REF!</v>
      </c>
      <c r="E1844" t="e">
        <f>#REF!</f>
        <v>#REF!</v>
      </c>
      <c r="F1844" t="e">
        <f>#REF!</f>
        <v>#REF!</v>
      </c>
      <c r="G1844" t="e">
        <f>#REF!</f>
        <v>#REF!</v>
      </c>
      <c r="H1844" t="e">
        <f>#REF!</f>
        <v>#REF!</v>
      </c>
    </row>
    <row r="1845" spans="1:8">
      <c r="A1845" t="e">
        <f>#REF!</f>
        <v>#REF!</v>
      </c>
      <c r="B1845" t="e">
        <f>#REF!</f>
        <v>#REF!</v>
      </c>
      <c r="C1845" t="e">
        <f>#REF!</f>
        <v>#REF!</v>
      </c>
      <c r="D1845" t="e">
        <f>#REF!</f>
        <v>#REF!</v>
      </c>
      <c r="E1845" t="e">
        <f>#REF!</f>
        <v>#REF!</v>
      </c>
      <c r="F1845" t="e">
        <f>#REF!</f>
        <v>#REF!</v>
      </c>
      <c r="G1845" t="e">
        <f>#REF!</f>
        <v>#REF!</v>
      </c>
      <c r="H1845" t="e">
        <f>#REF!</f>
        <v>#REF!</v>
      </c>
    </row>
    <row r="1846" spans="1:8">
      <c r="A1846" t="e">
        <f>#REF!</f>
        <v>#REF!</v>
      </c>
      <c r="B1846" t="e">
        <f>#REF!</f>
        <v>#REF!</v>
      </c>
      <c r="C1846" t="e">
        <f>#REF!</f>
        <v>#REF!</v>
      </c>
      <c r="D1846" t="e">
        <f>#REF!</f>
        <v>#REF!</v>
      </c>
      <c r="E1846" t="e">
        <f>#REF!</f>
        <v>#REF!</v>
      </c>
      <c r="F1846" t="e">
        <f>#REF!</f>
        <v>#REF!</v>
      </c>
      <c r="G1846" t="e">
        <f>#REF!</f>
        <v>#REF!</v>
      </c>
      <c r="H1846" t="e">
        <f>#REF!</f>
        <v>#REF!</v>
      </c>
    </row>
    <row r="1847" spans="1:8">
      <c r="A1847" t="e">
        <f>#REF!</f>
        <v>#REF!</v>
      </c>
      <c r="B1847" t="e">
        <f>#REF!</f>
        <v>#REF!</v>
      </c>
      <c r="C1847" t="e">
        <f>#REF!</f>
        <v>#REF!</v>
      </c>
      <c r="D1847" t="e">
        <f>#REF!</f>
        <v>#REF!</v>
      </c>
      <c r="E1847" t="e">
        <f>#REF!</f>
        <v>#REF!</v>
      </c>
      <c r="F1847" t="e">
        <f>#REF!</f>
        <v>#REF!</v>
      </c>
      <c r="G1847" t="e">
        <f>#REF!</f>
        <v>#REF!</v>
      </c>
      <c r="H1847" t="e">
        <f>#REF!</f>
        <v>#REF!</v>
      </c>
    </row>
    <row r="1848" spans="1:8">
      <c r="A1848" t="e">
        <f>#REF!</f>
        <v>#REF!</v>
      </c>
      <c r="B1848" t="e">
        <f>#REF!</f>
        <v>#REF!</v>
      </c>
      <c r="C1848" t="e">
        <f>#REF!</f>
        <v>#REF!</v>
      </c>
      <c r="D1848" t="e">
        <f>#REF!</f>
        <v>#REF!</v>
      </c>
      <c r="E1848" t="e">
        <f>#REF!</f>
        <v>#REF!</v>
      </c>
      <c r="F1848" t="e">
        <f>#REF!</f>
        <v>#REF!</v>
      </c>
      <c r="G1848" t="e">
        <f>#REF!</f>
        <v>#REF!</v>
      </c>
      <c r="H1848" t="e">
        <f>#REF!</f>
        <v>#REF!</v>
      </c>
    </row>
    <row r="1849" spans="1:8">
      <c r="A1849" t="e">
        <f>#REF!</f>
        <v>#REF!</v>
      </c>
      <c r="B1849" t="e">
        <f>#REF!</f>
        <v>#REF!</v>
      </c>
      <c r="C1849" t="e">
        <f>#REF!</f>
        <v>#REF!</v>
      </c>
      <c r="D1849" t="e">
        <f>#REF!</f>
        <v>#REF!</v>
      </c>
      <c r="E1849" t="e">
        <f>#REF!</f>
        <v>#REF!</v>
      </c>
      <c r="F1849" t="e">
        <f>#REF!</f>
        <v>#REF!</v>
      </c>
      <c r="G1849" t="e">
        <f>#REF!</f>
        <v>#REF!</v>
      </c>
      <c r="H1849" t="e">
        <f>#REF!</f>
        <v>#REF!</v>
      </c>
    </row>
    <row r="1850" spans="1:8">
      <c r="A1850" t="e">
        <f>#REF!</f>
        <v>#REF!</v>
      </c>
      <c r="B1850" t="e">
        <f>#REF!</f>
        <v>#REF!</v>
      </c>
      <c r="C1850" t="e">
        <f>#REF!</f>
        <v>#REF!</v>
      </c>
      <c r="D1850" t="e">
        <f>#REF!</f>
        <v>#REF!</v>
      </c>
      <c r="E1850" t="e">
        <f>#REF!</f>
        <v>#REF!</v>
      </c>
      <c r="F1850" t="e">
        <f>#REF!</f>
        <v>#REF!</v>
      </c>
      <c r="G1850" t="e">
        <f>#REF!</f>
        <v>#REF!</v>
      </c>
      <c r="H1850" t="e">
        <f>#REF!</f>
        <v>#REF!</v>
      </c>
    </row>
    <row r="1851" spans="1:8">
      <c r="A1851" t="e">
        <f>#REF!</f>
        <v>#REF!</v>
      </c>
      <c r="B1851" t="e">
        <f>#REF!</f>
        <v>#REF!</v>
      </c>
      <c r="C1851" t="e">
        <f>#REF!</f>
        <v>#REF!</v>
      </c>
      <c r="D1851" t="e">
        <f>#REF!</f>
        <v>#REF!</v>
      </c>
      <c r="E1851" t="e">
        <f>#REF!</f>
        <v>#REF!</v>
      </c>
      <c r="F1851" t="e">
        <f>#REF!</f>
        <v>#REF!</v>
      </c>
      <c r="G1851" t="e">
        <f>#REF!</f>
        <v>#REF!</v>
      </c>
      <c r="H1851" t="e">
        <f>#REF!</f>
        <v>#REF!</v>
      </c>
    </row>
    <row r="1852" spans="1:8">
      <c r="A1852" t="e">
        <f>#REF!</f>
        <v>#REF!</v>
      </c>
      <c r="B1852" t="e">
        <f>#REF!</f>
        <v>#REF!</v>
      </c>
      <c r="C1852" t="e">
        <f>#REF!</f>
        <v>#REF!</v>
      </c>
      <c r="D1852" t="e">
        <f>#REF!</f>
        <v>#REF!</v>
      </c>
      <c r="E1852" t="e">
        <f>#REF!</f>
        <v>#REF!</v>
      </c>
      <c r="F1852" t="e">
        <f>#REF!</f>
        <v>#REF!</v>
      </c>
      <c r="G1852" t="e">
        <f>#REF!</f>
        <v>#REF!</v>
      </c>
      <c r="H1852" t="e">
        <f>#REF!</f>
        <v>#REF!</v>
      </c>
    </row>
    <row r="1853" spans="1:8">
      <c r="A1853" t="e">
        <f>#REF!</f>
        <v>#REF!</v>
      </c>
      <c r="B1853" t="e">
        <f>#REF!</f>
        <v>#REF!</v>
      </c>
      <c r="C1853" t="e">
        <f>#REF!</f>
        <v>#REF!</v>
      </c>
      <c r="D1853" t="e">
        <f>#REF!</f>
        <v>#REF!</v>
      </c>
      <c r="E1853" t="e">
        <f>#REF!</f>
        <v>#REF!</v>
      </c>
      <c r="F1853" t="e">
        <f>#REF!</f>
        <v>#REF!</v>
      </c>
      <c r="G1853" t="e">
        <f>#REF!</f>
        <v>#REF!</v>
      </c>
      <c r="H1853" t="e">
        <f>#REF!</f>
        <v>#REF!</v>
      </c>
    </row>
    <row r="1854" spans="1:8">
      <c r="A1854" t="e">
        <f>#REF!</f>
        <v>#REF!</v>
      </c>
      <c r="B1854" t="e">
        <f>#REF!</f>
        <v>#REF!</v>
      </c>
      <c r="C1854" t="e">
        <f>#REF!</f>
        <v>#REF!</v>
      </c>
      <c r="D1854" t="e">
        <f>#REF!</f>
        <v>#REF!</v>
      </c>
      <c r="E1854" t="e">
        <f>#REF!</f>
        <v>#REF!</v>
      </c>
      <c r="F1854" t="e">
        <f>#REF!</f>
        <v>#REF!</v>
      </c>
      <c r="G1854" t="e">
        <f>#REF!</f>
        <v>#REF!</v>
      </c>
      <c r="H1854" t="e">
        <f>#REF!</f>
        <v>#REF!</v>
      </c>
    </row>
    <row r="1855" spans="1:8">
      <c r="A1855" t="e">
        <f>#REF!</f>
        <v>#REF!</v>
      </c>
      <c r="B1855" t="e">
        <f>#REF!</f>
        <v>#REF!</v>
      </c>
      <c r="C1855" t="e">
        <f>#REF!</f>
        <v>#REF!</v>
      </c>
      <c r="D1855" t="e">
        <f>#REF!</f>
        <v>#REF!</v>
      </c>
      <c r="E1855" t="e">
        <f>#REF!</f>
        <v>#REF!</v>
      </c>
      <c r="F1855" t="e">
        <f>#REF!</f>
        <v>#REF!</v>
      </c>
      <c r="G1855" t="e">
        <f>#REF!</f>
        <v>#REF!</v>
      </c>
      <c r="H1855" t="e">
        <f>#REF!</f>
        <v>#REF!</v>
      </c>
    </row>
    <row r="1856" spans="1:8">
      <c r="A1856" t="e">
        <f>#REF!</f>
        <v>#REF!</v>
      </c>
      <c r="B1856" t="e">
        <f>#REF!</f>
        <v>#REF!</v>
      </c>
      <c r="C1856" t="e">
        <f>#REF!</f>
        <v>#REF!</v>
      </c>
      <c r="D1856" t="e">
        <f>#REF!</f>
        <v>#REF!</v>
      </c>
      <c r="E1856" t="e">
        <f>#REF!</f>
        <v>#REF!</v>
      </c>
      <c r="F1856" t="e">
        <f>#REF!</f>
        <v>#REF!</v>
      </c>
      <c r="G1856" t="e">
        <f>#REF!</f>
        <v>#REF!</v>
      </c>
      <c r="H1856" t="e">
        <f>#REF!</f>
        <v>#REF!</v>
      </c>
    </row>
    <row r="1857" spans="1:8">
      <c r="A1857" t="e">
        <f>#REF!</f>
        <v>#REF!</v>
      </c>
      <c r="B1857" t="e">
        <f>#REF!</f>
        <v>#REF!</v>
      </c>
      <c r="C1857" t="e">
        <f>#REF!</f>
        <v>#REF!</v>
      </c>
      <c r="D1857" t="e">
        <f>#REF!</f>
        <v>#REF!</v>
      </c>
      <c r="E1857" t="e">
        <f>#REF!</f>
        <v>#REF!</v>
      </c>
      <c r="F1857" t="e">
        <f>#REF!</f>
        <v>#REF!</v>
      </c>
      <c r="G1857" t="e">
        <f>#REF!</f>
        <v>#REF!</v>
      </c>
      <c r="H1857" t="e">
        <f>#REF!</f>
        <v>#REF!</v>
      </c>
    </row>
    <row r="1858" spans="1:8">
      <c r="A1858" t="e">
        <f>#REF!</f>
        <v>#REF!</v>
      </c>
      <c r="B1858" t="e">
        <f>#REF!</f>
        <v>#REF!</v>
      </c>
      <c r="C1858" t="e">
        <f>#REF!</f>
        <v>#REF!</v>
      </c>
      <c r="D1858" t="e">
        <f>#REF!</f>
        <v>#REF!</v>
      </c>
      <c r="E1858" t="e">
        <f>#REF!</f>
        <v>#REF!</v>
      </c>
      <c r="F1858" t="e">
        <f>#REF!</f>
        <v>#REF!</v>
      </c>
      <c r="G1858" t="e">
        <f>#REF!</f>
        <v>#REF!</v>
      </c>
      <c r="H1858" t="e">
        <f>#REF!</f>
        <v>#REF!</v>
      </c>
    </row>
    <row r="1859" spans="1:8">
      <c r="A1859" t="e">
        <f>#REF!</f>
        <v>#REF!</v>
      </c>
      <c r="B1859" t="e">
        <f>#REF!</f>
        <v>#REF!</v>
      </c>
      <c r="C1859" t="e">
        <f>#REF!</f>
        <v>#REF!</v>
      </c>
      <c r="D1859" t="e">
        <f>#REF!</f>
        <v>#REF!</v>
      </c>
      <c r="E1859" t="e">
        <f>#REF!</f>
        <v>#REF!</v>
      </c>
      <c r="F1859" t="e">
        <f>#REF!</f>
        <v>#REF!</v>
      </c>
      <c r="G1859" t="e">
        <f>#REF!</f>
        <v>#REF!</v>
      </c>
      <c r="H1859" t="e">
        <f>#REF!</f>
        <v>#REF!</v>
      </c>
    </row>
    <row r="1860" spans="1:8">
      <c r="A1860" t="e">
        <f>#REF!</f>
        <v>#REF!</v>
      </c>
      <c r="B1860" t="e">
        <f>#REF!</f>
        <v>#REF!</v>
      </c>
      <c r="C1860" t="e">
        <f>#REF!</f>
        <v>#REF!</v>
      </c>
      <c r="D1860" t="e">
        <f>#REF!</f>
        <v>#REF!</v>
      </c>
      <c r="E1860" t="e">
        <f>#REF!</f>
        <v>#REF!</v>
      </c>
      <c r="F1860" t="e">
        <f>#REF!</f>
        <v>#REF!</v>
      </c>
      <c r="G1860" t="e">
        <f>#REF!</f>
        <v>#REF!</v>
      </c>
      <c r="H1860" t="e">
        <f>#REF!</f>
        <v>#REF!</v>
      </c>
    </row>
    <row r="1861" spans="1:8">
      <c r="A1861" t="e">
        <f>#REF!</f>
        <v>#REF!</v>
      </c>
      <c r="B1861" t="e">
        <f>#REF!</f>
        <v>#REF!</v>
      </c>
      <c r="C1861" t="e">
        <f>#REF!</f>
        <v>#REF!</v>
      </c>
      <c r="D1861" t="e">
        <f>#REF!</f>
        <v>#REF!</v>
      </c>
      <c r="E1861" t="e">
        <f>#REF!</f>
        <v>#REF!</v>
      </c>
      <c r="F1861" t="e">
        <f>#REF!</f>
        <v>#REF!</v>
      </c>
      <c r="G1861" t="e">
        <f>#REF!</f>
        <v>#REF!</v>
      </c>
      <c r="H1861" t="e">
        <f>#REF!</f>
        <v>#REF!</v>
      </c>
    </row>
    <row r="1862" spans="1:8">
      <c r="A1862" t="e">
        <f>#REF!</f>
        <v>#REF!</v>
      </c>
      <c r="B1862" t="e">
        <f>#REF!</f>
        <v>#REF!</v>
      </c>
      <c r="C1862" t="e">
        <f>#REF!</f>
        <v>#REF!</v>
      </c>
      <c r="D1862" t="e">
        <f>#REF!</f>
        <v>#REF!</v>
      </c>
      <c r="E1862" t="e">
        <f>#REF!</f>
        <v>#REF!</v>
      </c>
      <c r="F1862" t="e">
        <f>#REF!</f>
        <v>#REF!</v>
      </c>
      <c r="G1862" t="e">
        <f>#REF!</f>
        <v>#REF!</v>
      </c>
      <c r="H1862" t="e">
        <f>#REF!</f>
        <v>#REF!</v>
      </c>
    </row>
    <row r="1863" spans="1:8">
      <c r="A1863" t="e">
        <f>#REF!</f>
        <v>#REF!</v>
      </c>
      <c r="B1863" t="e">
        <f>#REF!</f>
        <v>#REF!</v>
      </c>
      <c r="C1863" t="e">
        <f>#REF!</f>
        <v>#REF!</v>
      </c>
      <c r="D1863" t="e">
        <f>#REF!</f>
        <v>#REF!</v>
      </c>
      <c r="E1863" t="e">
        <f>#REF!</f>
        <v>#REF!</v>
      </c>
      <c r="F1863" t="e">
        <f>#REF!</f>
        <v>#REF!</v>
      </c>
      <c r="G1863" t="e">
        <f>#REF!</f>
        <v>#REF!</v>
      </c>
      <c r="H1863" t="e">
        <f>#REF!</f>
        <v>#REF!</v>
      </c>
    </row>
    <row r="1864" spans="1:8">
      <c r="A1864" t="e">
        <f>#REF!</f>
        <v>#REF!</v>
      </c>
      <c r="B1864" t="e">
        <f>#REF!</f>
        <v>#REF!</v>
      </c>
      <c r="C1864" t="e">
        <f>#REF!</f>
        <v>#REF!</v>
      </c>
      <c r="D1864" t="e">
        <f>#REF!</f>
        <v>#REF!</v>
      </c>
      <c r="E1864" t="e">
        <f>#REF!</f>
        <v>#REF!</v>
      </c>
      <c r="F1864" t="e">
        <f>#REF!</f>
        <v>#REF!</v>
      </c>
      <c r="G1864" t="e">
        <f>#REF!</f>
        <v>#REF!</v>
      </c>
      <c r="H1864" t="e">
        <f>#REF!</f>
        <v>#REF!</v>
      </c>
    </row>
    <row r="1865" spans="1:8">
      <c r="A1865" t="e">
        <f>#REF!</f>
        <v>#REF!</v>
      </c>
      <c r="B1865" t="e">
        <f>#REF!</f>
        <v>#REF!</v>
      </c>
      <c r="C1865" t="e">
        <f>#REF!</f>
        <v>#REF!</v>
      </c>
      <c r="D1865" t="e">
        <f>#REF!</f>
        <v>#REF!</v>
      </c>
      <c r="E1865" t="e">
        <f>#REF!</f>
        <v>#REF!</v>
      </c>
      <c r="F1865" t="e">
        <f>#REF!</f>
        <v>#REF!</v>
      </c>
      <c r="G1865" t="e">
        <f>#REF!</f>
        <v>#REF!</v>
      </c>
      <c r="H1865" t="e">
        <f>#REF!</f>
        <v>#REF!</v>
      </c>
    </row>
    <row r="1866" spans="1:8">
      <c r="A1866" t="e">
        <f>#REF!</f>
        <v>#REF!</v>
      </c>
      <c r="B1866" t="e">
        <f>#REF!</f>
        <v>#REF!</v>
      </c>
      <c r="C1866" t="e">
        <f>#REF!</f>
        <v>#REF!</v>
      </c>
      <c r="D1866" t="e">
        <f>#REF!</f>
        <v>#REF!</v>
      </c>
      <c r="E1866" t="e">
        <f>#REF!</f>
        <v>#REF!</v>
      </c>
      <c r="F1866" t="e">
        <f>#REF!</f>
        <v>#REF!</v>
      </c>
      <c r="G1866" t="e">
        <f>#REF!</f>
        <v>#REF!</v>
      </c>
      <c r="H1866" t="e">
        <f>#REF!</f>
        <v>#REF!</v>
      </c>
    </row>
    <row r="1867" spans="1:8">
      <c r="A1867" t="e">
        <f>#REF!</f>
        <v>#REF!</v>
      </c>
      <c r="B1867" t="e">
        <f>#REF!</f>
        <v>#REF!</v>
      </c>
      <c r="C1867" t="e">
        <f>#REF!</f>
        <v>#REF!</v>
      </c>
      <c r="D1867" t="e">
        <f>#REF!</f>
        <v>#REF!</v>
      </c>
      <c r="E1867" t="e">
        <f>#REF!</f>
        <v>#REF!</v>
      </c>
      <c r="F1867" t="e">
        <f>#REF!</f>
        <v>#REF!</v>
      </c>
      <c r="G1867" t="e">
        <f>#REF!</f>
        <v>#REF!</v>
      </c>
      <c r="H1867" t="e">
        <f>#REF!</f>
        <v>#REF!</v>
      </c>
    </row>
    <row r="1868" spans="1:8">
      <c r="A1868" t="e">
        <f>#REF!</f>
        <v>#REF!</v>
      </c>
      <c r="B1868" t="e">
        <f>#REF!</f>
        <v>#REF!</v>
      </c>
      <c r="C1868" t="e">
        <f>#REF!</f>
        <v>#REF!</v>
      </c>
      <c r="D1868" t="e">
        <f>#REF!</f>
        <v>#REF!</v>
      </c>
      <c r="E1868" t="e">
        <f>#REF!</f>
        <v>#REF!</v>
      </c>
      <c r="F1868" t="e">
        <f>#REF!</f>
        <v>#REF!</v>
      </c>
      <c r="G1868" t="e">
        <f>#REF!</f>
        <v>#REF!</v>
      </c>
      <c r="H1868" t="e">
        <f>#REF!</f>
        <v>#REF!</v>
      </c>
    </row>
    <row r="1869" spans="1:8">
      <c r="A1869" t="e">
        <f>#REF!</f>
        <v>#REF!</v>
      </c>
      <c r="B1869" t="e">
        <f>#REF!</f>
        <v>#REF!</v>
      </c>
      <c r="C1869" t="e">
        <f>#REF!</f>
        <v>#REF!</v>
      </c>
      <c r="D1869" t="e">
        <f>#REF!</f>
        <v>#REF!</v>
      </c>
      <c r="E1869" t="e">
        <f>#REF!</f>
        <v>#REF!</v>
      </c>
      <c r="F1869" t="e">
        <f>#REF!</f>
        <v>#REF!</v>
      </c>
      <c r="G1869" t="e">
        <f>#REF!</f>
        <v>#REF!</v>
      </c>
      <c r="H1869" t="e">
        <f>#REF!</f>
        <v>#REF!</v>
      </c>
    </row>
    <row r="1870" spans="1:8">
      <c r="A1870" t="e">
        <f>#REF!</f>
        <v>#REF!</v>
      </c>
      <c r="B1870" t="e">
        <f>#REF!</f>
        <v>#REF!</v>
      </c>
      <c r="C1870" t="e">
        <f>#REF!</f>
        <v>#REF!</v>
      </c>
      <c r="D1870" t="e">
        <f>#REF!</f>
        <v>#REF!</v>
      </c>
      <c r="E1870" t="e">
        <f>#REF!</f>
        <v>#REF!</v>
      </c>
      <c r="F1870" t="e">
        <f>#REF!</f>
        <v>#REF!</v>
      </c>
      <c r="G1870" t="e">
        <f>#REF!</f>
        <v>#REF!</v>
      </c>
      <c r="H1870" t="e">
        <f>#REF!</f>
        <v>#REF!</v>
      </c>
    </row>
    <row r="1871" spans="1:8">
      <c r="A1871" t="e">
        <f>#REF!</f>
        <v>#REF!</v>
      </c>
      <c r="B1871" t="e">
        <f>#REF!</f>
        <v>#REF!</v>
      </c>
      <c r="C1871" t="e">
        <f>#REF!</f>
        <v>#REF!</v>
      </c>
      <c r="D1871" t="e">
        <f>#REF!</f>
        <v>#REF!</v>
      </c>
      <c r="E1871" t="e">
        <f>#REF!</f>
        <v>#REF!</v>
      </c>
      <c r="F1871" t="e">
        <f>#REF!</f>
        <v>#REF!</v>
      </c>
      <c r="G1871" t="e">
        <f>#REF!</f>
        <v>#REF!</v>
      </c>
      <c r="H1871" t="e">
        <f>#REF!</f>
        <v>#REF!</v>
      </c>
    </row>
    <row r="1872" spans="1:8">
      <c r="A1872" t="e">
        <f>#REF!</f>
        <v>#REF!</v>
      </c>
      <c r="B1872" t="e">
        <f>#REF!</f>
        <v>#REF!</v>
      </c>
      <c r="C1872" t="e">
        <f>#REF!</f>
        <v>#REF!</v>
      </c>
      <c r="D1872" t="e">
        <f>#REF!</f>
        <v>#REF!</v>
      </c>
      <c r="E1872" t="e">
        <f>#REF!</f>
        <v>#REF!</v>
      </c>
      <c r="F1872" t="e">
        <f>#REF!</f>
        <v>#REF!</v>
      </c>
      <c r="G1872" t="e">
        <f>#REF!</f>
        <v>#REF!</v>
      </c>
      <c r="H1872" t="e">
        <f>#REF!</f>
        <v>#REF!</v>
      </c>
    </row>
    <row r="1873" spans="1:8">
      <c r="A1873" t="e">
        <f>#REF!</f>
        <v>#REF!</v>
      </c>
      <c r="B1873" t="e">
        <f>#REF!</f>
        <v>#REF!</v>
      </c>
      <c r="C1873" t="e">
        <f>#REF!</f>
        <v>#REF!</v>
      </c>
      <c r="D1873" t="e">
        <f>#REF!</f>
        <v>#REF!</v>
      </c>
      <c r="E1873" t="e">
        <f>#REF!</f>
        <v>#REF!</v>
      </c>
      <c r="F1873" t="e">
        <f>#REF!</f>
        <v>#REF!</v>
      </c>
      <c r="G1873" t="e">
        <f>#REF!</f>
        <v>#REF!</v>
      </c>
      <c r="H1873" t="e">
        <f>#REF!</f>
        <v>#REF!</v>
      </c>
    </row>
    <row r="1874" spans="1:8">
      <c r="A1874" t="e">
        <f>#REF!</f>
        <v>#REF!</v>
      </c>
      <c r="B1874" t="e">
        <f>#REF!</f>
        <v>#REF!</v>
      </c>
      <c r="C1874" t="e">
        <f>#REF!</f>
        <v>#REF!</v>
      </c>
      <c r="D1874" t="e">
        <f>#REF!</f>
        <v>#REF!</v>
      </c>
      <c r="E1874" t="e">
        <f>#REF!</f>
        <v>#REF!</v>
      </c>
      <c r="F1874" t="e">
        <f>#REF!</f>
        <v>#REF!</v>
      </c>
      <c r="G1874" t="e">
        <f>#REF!</f>
        <v>#REF!</v>
      </c>
      <c r="H1874" t="e">
        <f>#REF!</f>
        <v>#REF!</v>
      </c>
    </row>
    <row r="1875" spans="1:8">
      <c r="A1875" t="e">
        <f>#REF!</f>
        <v>#REF!</v>
      </c>
      <c r="B1875" t="e">
        <f>#REF!</f>
        <v>#REF!</v>
      </c>
      <c r="C1875" t="e">
        <f>#REF!</f>
        <v>#REF!</v>
      </c>
      <c r="D1875" t="e">
        <f>#REF!</f>
        <v>#REF!</v>
      </c>
      <c r="E1875" t="e">
        <f>#REF!</f>
        <v>#REF!</v>
      </c>
      <c r="F1875" t="e">
        <f>#REF!</f>
        <v>#REF!</v>
      </c>
      <c r="G1875" t="e">
        <f>#REF!</f>
        <v>#REF!</v>
      </c>
      <c r="H1875" t="e">
        <f>#REF!</f>
        <v>#REF!</v>
      </c>
    </row>
    <row r="1876" spans="1:8">
      <c r="A1876" t="e">
        <f>#REF!</f>
        <v>#REF!</v>
      </c>
      <c r="B1876" t="e">
        <f>#REF!</f>
        <v>#REF!</v>
      </c>
      <c r="C1876" t="e">
        <f>#REF!</f>
        <v>#REF!</v>
      </c>
      <c r="D1876" t="e">
        <f>#REF!</f>
        <v>#REF!</v>
      </c>
      <c r="E1876" t="e">
        <f>#REF!</f>
        <v>#REF!</v>
      </c>
      <c r="F1876" t="e">
        <f>#REF!</f>
        <v>#REF!</v>
      </c>
      <c r="G1876" t="e">
        <f>#REF!</f>
        <v>#REF!</v>
      </c>
      <c r="H1876" t="e">
        <f>#REF!</f>
        <v>#REF!</v>
      </c>
    </row>
    <row r="1877" spans="1:8">
      <c r="A1877" t="e">
        <f>#REF!</f>
        <v>#REF!</v>
      </c>
      <c r="B1877" t="e">
        <f>#REF!</f>
        <v>#REF!</v>
      </c>
      <c r="C1877" t="e">
        <f>#REF!</f>
        <v>#REF!</v>
      </c>
      <c r="D1877" t="e">
        <f>#REF!</f>
        <v>#REF!</v>
      </c>
      <c r="E1877" t="e">
        <f>#REF!</f>
        <v>#REF!</v>
      </c>
      <c r="F1877" t="e">
        <f>#REF!</f>
        <v>#REF!</v>
      </c>
      <c r="G1877" t="e">
        <f>#REF!</f>
        <v>#REF!</v>
      </c>
      <c r="H1877" t="e">
        <f>#REF!</f>
        <v>#REF!</v>
      </c>
    </row>
    <row r="1878" spans="1:8">
      <c r="A1878" t="e">
        <f>#REF!</f>
        <v>#REF!</v>
      </c>
      <c r="B1878" t="e">
        <f>#REF!</f>
        <v>#REF!</v>
      </c>
      <c r="C1878" t="e">
        <f>#REF!</f>
        <v>#REF!</v>
      </c>
      <c r="D1878" t="e">
        <f>#REF!</f>
        <v>#REF!</v>
      </c>
      <c r="E1878" t="e">
        <f>#REF!</f>
        <v>#REF!</v>
      </c>
      <c r="F1878" t="e">
        <f>#REF!</f>
        <v>#REF!</v>
      </c>
      <c r="G1878" t="e">
        <f>#REF!</f>
        <v>#REF!</v>
      </c>
      <c r="H1878" t="e">
        <f>#REF!</f>
        <v>#REF!</v>
      </c>
    </row>
    <row r="1879" spans="1:8">
      <c r="A1879" t="e">
        <f>#REF!</f>
        <v>#REF!</v>
      </c>
      <c r="B1879" t="e">
        <f>#REF!</f>
        <v>#REF!</v>
      </c>
      <c r="C1879" t="e">
        <f>#REF!</f>
        <v>#REF!</v>
      </c>
      <c r="D1879" t="e">
        <f>#REF!</f>
        <v>#REF!</v>
      </c>
      <c r="E1879" t="e">
        <f>#REF!</f>
        <v>#REF!</v>
      </c>
      <c r="F1879" t="e">
        <f>#REF!</f>
        <v>#REF!</v>
      </c>
      <c r="G1879" t="e">
        <f>#REF!</f>
        <v>#REF!</v>
      </c>
      <c r="H1879" t="e">
        <f>#REF!</f>
        <v>#REF!</v>
      </c>
    </row>
    <row r="1880" spans="1:8">
      <c r="A1880" t="e">
        <f>#REF!</f>
        <v>#REF!</v>
      </c>
      <c r="B1880" t="e">
        <f>#REF!</f>
        <v>#REF!</v>
      </c>
      <c r="C1880" t="e">
        <f>#REF!</f>
        <v>#REF!</v>
      </c>
      <c r="D1880" t="e">
        <f>#REF!</f>
        <v>#REF!</v>
      </c>
      <c r="E1880" t="e">
        <f>#REF!</f>
        <v>#REF!</v>
      </c>
      <c r="F1880" t="e">
        <f>#REF!</f>
        <v>#REF!</v>
      </c>
      <c r="G1880" t="e">
        <f>#REF!</f>
        <v>#REF!</v>
      </c>
      <c r="H1880" t="e">
        <f>#REF!</f>
        <v>#REF!</v>
      </c>
    </row>
    <row r="1881" spans="1:8">
      <c r="A1881" t="e">
        <f>#REF!</f>
        <v>#REF!</v>
      </c>
      <c r="B1881" t="e">
        <f>#REF!</f>
        <v>#REF!</v>
      </c>
      <c r="C1881" t="e">
        <f>#REF!</f>
        <v>#REF!</v>
      </c>
      <c r="D1881" t="e">
        <f>#REF!</f>
        <v>#REF!</v>
      </c>
      <c r="E1881" t="e">
        <f>#REF!</f>
        <v>#REF!</v>
      </c>
      <c r="F1881" t="e">
        <f>#REF!</f>
        <v>#REF!</v>
      </c>
      <c r="G1881" t="e">
        <f>#REF!</f>
        <v>#REF!</v>
      </c>
      <c r="H1881" t="e">
        <f>#REF!</f>
        <v>#REF!</v>
      </c>
    </row>
    <row r="1882" spans="1:8">
      <c r="A1882" t="e">
        <f>#REF!</f>
        <v>#REF!</v>
      </c>
      <c r="B1882" t="e">
        <f>#REF!</f>
        <v>#REF!</v>
      </c>
      <c r="C1882" t="e">
        <f>#REF!</f>
        <v>#REF!</v>
      </c>
      <c r="D1882" t="e">
        <f>#REF!</f>
        <v>#REF!</v>
      </c>
      <c r="E1882" t="e">
        <f>#REF!</f>
        <v>#REF!</v>
      </c>
      <c r="F1882" t="e">
        <f>#REF!</f>
        <v>#REF!</v>
      </c>
      <c r="G1882" t="e">
        <f>#REF!</f>
        <v>#REF!</v>
      </c>
      <c r="H1882" t="e">
        <f>#REF!</f>
        <v>#REF!</v>
      </c>
    </row>
    <row r="1883" spans="1:8">
      <c r="A1883" t="e">
        <f>#REF!</f>
        <v>#REF!</v>
      </c>
      <c r="B1883" t="e">
        <f>#REF!</f>
        <v>#REF!</v>
      </c>
      <c r="C1883" t="e">
        <f>#REF!</f>
        <v>#REF!</v>
      </c>
      <c r="D1883" t="e">
        <f>#REF!</f>
        <v>#REF!</v>
      </c>
      <c r="E1883" t="e">
        <f>#REF!</f>
        <v>#REF!</v>
      </c>
      <c r="F1883" t="e">
        <f>#REF!</f>
        <v>#REF!</v>
      </c>
      <c r="G1883" t="e">
        <f>#REF!</f>
        <v>#REF!</v>
      </c>
      <c r="H1883" t="e">
        <f>#REF!</f>
        <v>#REF!</v>
      </c>
    </row>
    <row r="1884" spans="1:8">
      <c r="A1884" t="e">
        <f>#REF!</f>
        <v>#REF!</v>
      </c>
      <c r="B1884" t="e">
        <f>#REF!</f>
        <v>#REF!</v>
      </c>
      <c r="C1884" t="e">
        <f>#REF!</f>
        <v>#REF!</v>
      </c>
      <c r="D1884" t="e">
        <f>#REF!</f>
        <v>#REF!</v>
      </c>
      <c r="E1884" t="e">
        <f>#REF!</f>
        <v>#REF!</v>
      </c>
      <c r="F1884" t="e">
        <f>#REF!</f>
        <v>#REF!</v>
      </c>
      <c r="G1884" t="e">
        <f>#REF!</f>
        <v>#REF!</v>
      </c>
      <c r="H1884" t="e">
        <f>#REF!</f>
        <v>#REF!</v>
      </c>
    </row>
    <row r="1885" spans="1:8">
      <c r="A1885" t="e">
        <f>#REF!</f>
        <v>#REF!</v>
      </c>
      <c r="B1885" t="e">
        <f>#REF!</f>
        <v>#REF!</v>
      </c>
      <c r="C1885" t="e">
        <f>#REF!</f>
        <v>#REF!</v>
      </c>
      <c r="D1885" t="e">
        <f>#REF!</f>
        <v>#REF!</v>
      </c>
      <c r="E1885" t="e">
        <f>#REF!</f>
        <v>#REF!</v>
      </c>
      <c r="F1885" t="e">
        <f>#REF!</f>
        <v>#REF!</v>
      </c>
      <c r="G1885" t="e">
        <f>#REF!</f>
        <v>#REF!</v>
      </c>
      <c r="H1885" t="e">
        <f>#REF!</f>
        <v>#REF!</v>
      </c>
    </row>
    <row r="1886" spans="1:8">
      <c r="A1886" t="e">
        <f>#REF!</f>
        <v>#REF!</v>
      </c>
      <c r="B1886" t="e">
        <f>#REF!</f>
        <v>#REF!</v>
      </c>
      <c r="C1886" t="e">
        <f>#REF!</f>
        <v>#REF!</v>
      </c>
      <c r="D1886" t="e">
        <f>#REF!</f>
        <v>#REF!</v>
      </c>
      <c r="E1886" t="e">
        <f>#REF!</f>
        <v>#REF!</v>
      </c>
      <c r="F1886" t="e">
        <f>#REF!</f>
        <v>#REF!</v>
      </c>
      <c r="G1886" t="e">
        <f>#REF!</f>
        <v>#REF!</v>
      </c>
      <c r="H1886" t="e">
        <f>#REF!</f>
        <v>#REF!</v>
      </c>
    </row>
    <row r="1887" spans="1:8">
      <c r="A1887" t="e">
        <f>#REF!</f>
        <v>#REF!</v>
      </c>
      <c r="B1887" t="e">
        <f>#REF!</f>
        <v>#REF!</v>
      </c>
      <c r="C1887" t="e">
        <f>#REF!</f>
        <v>#REF!</v>
      </c>
      <c r="D1887" t="e">
        <f>#REF!</f>
        <v>#REF!</v>
      </c>
      <c r="E1887" t="e">
        <f>#REF!</f>
        <v>#REF!</v>
      </c>
      <c r="F1887" t="e">
        <f>#REF!</f>
        <v>#REF!</v>
      </c>
      <c r="G1887" t="e">
        <f>#REF!</f>
        <v>#REF!</v>
      </c>
      <c r="H1887" t="e">
        <f>#REF!</f>
        <v>#REF!</v>
      </c>
    </row>
    <row r="1888" spans="1:8">
      <c r="A1888" t="e">
        <f>#REF!</f>
        <v>#REF!</v>
      </c>
      <c r="B1888" t="e">
        <f>#REF!</f>
        <v>#REF!</v>
      </c>
      <c r="C1888" t="e">
        <f>#REF!</f>
        <v>#REF!</v>
      </c>
      <c r="D1888" t="e">
        <f>#REF!</f>
        <v>#REF!</v>
      </c>
      <c r="E1888" t="e">
        <f>#REF!</f>
        <v>#REF!</v>
      </c>
      <c r="F1888" t="e">
        <f>#REF!</f>
        <v>#REF!</v>
      </c>
      <c r="G1888" t="e">
        <f>#REF!</f>
        <v>#REF!</v>
      </c>
      <c r="H1888" t="e">
        <f>#REF!</f>
        <v>#REF!</v>
      </c>
    </row>
    <row r="1889" spans="1:8">
      <c r="A1889" t="e">
        <f>#REF!</f>
        <v>#REF!</v>
      </c>
      <c r="B1889" t="e">
        <f>#REF!</f>
        <v>#REF!</v>
      </c>
      <c r="C1889" t="e">
        <f>#REF!</f>
        <v>#REF!</v>
      </c>
      <c r="D1889" t="e">
        <f>#REF!</f>
        <v>#REF!</v>
      </c>
      <c r="E1889" t="e">
        <f>#REF!</f>
        <v>#REF!</v>
      </c>
      <c r="F1889" t="e">
        <f>#REF!</f>
        <v>#REF!</v>
      </c>
      <c r="G1889" t="e">
        <f>#REF!</f>
        <v>#REF!</v>
      </c>
      <c r="H1889" t="e">
        <f>#REF!</f>
        <v>#REF!</v>
      </c>
    </row>
    <row r="1890" spans="1:8">
      <c r="A1890" t="e">
        <f>#REF!</f>
        <v>#REF!</v>
      </c>
      <c r="B1890" t="e">
        <f>#REF!</f>
        <v>#REF!</v>
      </c>
      <c r="C1890" t="e">
        <f>#REF!</f>
        <v>#REF!</v>
      </c>
      <c r="D1890" t="e">
        <f>#REF!</f>
        <v>#REF!</v>
      </c>
      <c r="E1890" t="e">
        <f>#REF!</f>
        <v>#REF!</v>
      </c>
      <c r="F1890" t="e">
        <f>#REF!</f>
        <v>#REF!</v>
      </c>
      <c r="G1890" t="e">
        <f>#REF!</f>
        <v>#REF!</v>
      </c>
      <c r="H1890" t="e">
        <f>#REF!</f>
        <v>#REF!</v>
      </c>
    </row>
    <row r="1891" spans="1:8">
      <c r="A1891" t="e">
        <f>#REF!</f>
        <v>#REF!</v>
      </c>
      <c r="B1891" t="e">
        <f>#REF!</f>
        <v>#REF!</v>
      </c>
      <c r="C1891" t="e">
        <f>#REF!</f>
        <v>#REF!</v>
      </c>
      <c r="D1891" t="e">
        <f>#REF!</f>
        <v>#REF!</v>
      </c>
      <c r="E1891" t="e">
        <f>#REF!</f>
        <v>#REF!</v>
      </c>
      <c r="F1891" t="e">
        <f>#REF!</f>
        <v>#REF!</v>
      </c>
      <c r="G1891" t="e">
        <f>#REF!</f>
        <v>#REF!</v>
      </c>
      <c r="H1891" t="e">
        <f>#REF!</f>
        <v>#REF!</v>
      </c>
    </row>
    <row r="1892" spans="1:8">
      <c r="A1892" t="e">
        <f>#REF!</f>
        <v>#REF!</v>
      </c>
      <c r="B1892" t="e">
        <f>#REF!</f>
        <v>#REF!</v>
      </c>
      <c r="C1892" t="e">
        <f>#REF!</f>
        <v>#REF!</v>
      </c>
      <c r="D1892" t="e">
        <f>#REF!</f>
        <v>#REF!</v>
      </c>
      <c r="E1892" t="e">
        <f>#REF!</f>
        <v>#REF!</v>
      </c>
      <c r="F1892" t="e">
        <f>#REF!</f>
        <v>#REF!</v>
      </c>
      <c r="G1892" t="e">
        <f>#REF!</f>
        <v>#REF!</v>
      </c>
      <c r="H1892" t="e">
        <f>#REF!</f>
        <v>#REF!</v>
      </c>
    </row>
    <row r="1893" spans="1:8">
      <c r="A1893" t="e">
        <f>#REF!</f>
        <v>#REF!</v>
      </c>
      <c r="B1893" t="e">
        <f>#REF!</f>
        <v>#REF!</v>
      </c>
      <c r="C1893" t="e">
        <f>#REF!</f>
        <v>#REF!</v>
      </c>
      <c r="D1893" t="e">
        <f>#REF!</f>
        <v>#REF!</v>
      </c>
      <c r="E1893" t="e">
        <f>#REF!</f>
        <v>#REF!</v>
      </c>
      <c r="F1893" t="e">
        <f>#REF!</f>
        <v>#REF!</v>
      </c>
      <c r="G1893" t="e">
        <f>#REF!</f>
        <v>#REF!</v>
      </c>
      <c r="H1893" t="e">
        <f>#REF!</f>
        <v>#REF!</v>
      </c>
    </row>
    <row r="1894" spans="1:8">
      <c r="A1894" t="e">
        <f>#REF!</f>
        <v>#REF!</v>
      </c>
      <c r="B1894" t="e">
        <f>#REF!</f>
        <v>#REF!</v>
      </c>
      <c r="C1894" t="e">
        <f>#REF!</f>
        <v>#REF!</v>
      </c>
      <c r="D1894" t="e">
        <f>#REF!</f>
        <v>#REF!</v>
      </c>
      <c r="E1894" t="e">
        <f>#REF!</f>
        <v>#REF!</v>
      </c>
      <c r="F1894" t="e">
        <f>#REF!</f>
        <v>#REF!</v>
      </c>
      <c r="G1894" t="e">
        <f>#REF!</f>
        <v>#REF!</v>
      </c>
      <c r="H1894" t="e">
        <f>#REF!</f>
        <v>#REF!</v>
      </c>
    </row>
    <row r="1895" spans="1:8">
      <c r="A1895" t="e">
        <f>#REF!</f>
        <v>#REF!</v>
      </c>
      <c r="B1895" t="e">
        <f>#REF!</f>
        <v>#REF!</v>
      </c>
      <c r="C1895" t="e">
        <f>#REF!</f>
        <v>#REF!</v>
      </c>
      <c r="D1895" t="e">
        <f>#REF!</f>
        <v>#REF!</v>
      </c>
      <c r="E1895" t="e">
        <f>#REF!</f>
        <v>#REF!</v>
      </c>
      <c r="F1895" t="e">
        <f>#REF!</f>
        <v>#REF!</v>
      </c>
      <c r="G1895" t="e">
        <f>#REF!</f>
        <v>#REF!</v>
      </c>
      <c r="H1895" t="e">
        <f>#REF!</f>
        <v>#REF!</v>
      </c>
    </row>
    <row r="1896" spans="1:8">
      <c r="A1896" t="e">
        <f>#REF!</f>
        <v>#REF!</v>
      </c>
      <c r="B1896" t="e">
        <f>#REF!</f>
        <v>#REF!</v>
      </c>
      <c r="C1896" t="e">
        <f>#REF!</f>
        <v>#REF!</v>
      </c>
      <c r="D1896" t="e">
        <f>#REF!</f>
        <v>#REF!</v>
      </c>
      <c r="E1896" t="e">
        <f>#REF!</f>
        <v>#REF!</v>
      </c>
      <c r="F1896" t="e">
        <f>#REF!</f>
        <v>#REF!</v>
      </c>
      <c r="G1896" t="e">
        <f>#REF!</f>
        <v>#REF!</v>
      </c>
      <c r="H1896" t="e">
        <f>#REF!</f>
        <v>#REF!</v>
      </c>
    </row>
    <row r="1897" spans="1:8">
      <c r="A1897" t="e">
        <f>#REF!</f>
        <v>#REF!</v>
      </c>
      <c r="B1897" t="e">
        <f>#REF!</f>
        <v>#REF!</v>
      </c>
      <c r="C1897" t="e">
        <f>#REF!</f>
        <v>#REF!</v>
      </c>
      <c r="D1897" t="e">
        <f>#REF!</f>
        <v>#REF!</v>
      </c>
      <c r="E1897" t="e">
        <f>#REF!</f>
        <v>#REF!</v>
      </c>
      <c r="F1897" t="e">
        <f>#REF!</f>
        <v>#REF!</v>
      </c>
      <c r="G1897" t="e">
        <f>#REF!</f>
        <v>#REF!</v>
      </c>
      <c r="H1897" t="e">
        <f>#REF!</f>
        <v>#REF!</v>
      </c>
    </row>
    <row r="1898" spans="1:8">
      <c r="A1898" t="e">
        <f>#REF!</f>
        <v>#REF!</v>
      </c>
      <c r="B1898" t="e">
        <f>#REF!</f>
        <v>#REF!</v>
      </c>
      <c r="C1898" t="e">
        <f>#REF!</f>
        <v>#REF!</v>
      </c>
      <c r="D1898" t="e">
        <f>#REF!</f>
        <v>#REF!</v>
      </c>
      <c r="E1898" t="e">
        <f>#REF!</f>
        <v>#REF!</v>
      </c>
      <c r="F1898" t="e">
        <f>#REF!</f>
        <v>#REF!</v>
      </c>
      <c r="G1898" t="e">
        <f>#REF!</f>
        <v>#REF!</v>
      </c>
      <c r="H1898" t="e">
        <f>#REF!</f>
        <v>#REF!</v>
      </c>
    </row>
    <row r="1899" spans="1:8">
      <c r="A1899" t="e">
        <f>#REF!</f>
        <v>#REF!</v>
      </c>
      <c r="B1899" t="e">
        <f>#REF!</f>
        <v>#REF!</v>
      </c>
      <c r="C1899" t="e">
        <f>#REF!</f>
        <v>#REF!</v>
      </c>
      <c r="D1899" t="e">
        <f>#REF!</f>
        <v>#REF!</v>
      </c>
      <c r="E1899" t="e">
        <f>#REF!</f>
        <v>#REF!</v>
      </c>
      <c r="F1899" t="e">
        <f>#REF!</f>
        <v>#REF!</v>
      </c>
      <c r="G1899" t="e">
        <f>#REF!</f>
        <v>#REF!</v>
      </c>
      <c r="H1899" t="e">
        <f>#REF!</f>
        <v>#REF!</v>
      </c>
    </row>
    <row r="1900" spans="1:8">
      <c r="A1900" t="e">
        <f>#REF!</f>
        <v>#REF!</v>
      </c>
      <c r="B1900" t="e">
        <f>#REF!</f>
        <v>#REF!</v>
      </c>
      <c r="C1900" t="e">
        <f>#REF!</f>
        <v>#REF!</v>
      </c>
      <c r="D1900" t="e">
        <f>#REF!</f>
        <v>#REF!</v>
      </c>
      <c r="E1900" t="e">
        <f>#REF!</f>
        <v>#REF!</v>
      </c>
      <c r="F1900" t="e">
        <f>#REF!</f>
        <v>#REF!</v>
      </c>
      <c r="G1900" t="e">
        <f>#REF!</f>
        <v>#REF!</v>
      </c>
      <c r="H1900" t="e">
        <f>#REF!</f>
        <v>#REF!</v>
      </c>
    </row>
    <row r="1901" spans="1:8">
      <c r="A1901" t="e">
        <f>#REF!</f>
        <v>#REF!</v>
      </c>
      <c r="B1901" t="e">
        <f>#REF!</f>
        <v>#REF!</v>
      </c>
      <c r="C1901" t="e">
        <f>#REF!</f>
        <v>#REF!</v>
      </c>
      <c r="D1901" t="e">
        <f>#REF!</f>
        <v>#REF!</v>
      </c>
      <c r="E1901" t="e">
        <f>#REF!</f>
        <v>#REF!</v>
      </c>
      <c r="F1901" t="e">
        <f>#REF!</f>
        <v>#REF!</v>
      </c>
      <c r="G1901" t="e">
        <f>#REF!</f>
        <v>#REF!</v>
      </c>
      <c r="H1901" t="e">
        <f>#REF!</f>
        <v>#REF!</v>
      </c>
    </row>
    <row r="1902" spans="1:8">
      <c r="A1902" t="e">
        <f>#REF!</f>
        <v>#REF!</v>
      </c>
      <c r="B1902" t="e">
        <f>#REF!</f>
        <v>#REF!</v>
      </c>
      <c r="C1902" t="e">
        <f>#REF!</f>
        <v>#REF!</v>
      </c>
      <c r="D1902" t="e">
        <f>#REF!</f>
        <v>#REF!</v>
      </c>
      <c r="E1902" t="e">
        <f>#REF!</f>
        <v>#REF!</v>
      </c>
      <c r="F1902" t="e">
        <f>#REF!</f>
        <v>#REF!</v>
      </c>
      <c r="G1902" t="e">
        <f>#REF!</f>
        <v>#REF!</v>
      </c>
      <c r="H1902" t="e">
        <f>#REF!</f>
        <v>#REF!</v>
      </c>
    </row>
    <row r="1903" spans="1:8">
      <c r="A1903" t="e">
        <f>#REF!</f>
        <v>#REF!</v>
      </c>
      <c r="B1903" t="e">
        <f>#REF!</f>
        <v>#REF!</v>
      </c>
      <c r="C1903" t="e">
        <f>#REF!</f>
        <v>#REF!</v>
      </c>
      <c r="D1903" t="e">
        <f>#REF!</f>
        <v>#REF!</v>
      </c>
      <c r="E1903" t="e">
        <f>#REF!</f>
        <v>#REF!</v>
      </c>
      <c r="F1903" t="e">
        <f>#REF!</f>
        <v>#REF!</v>
      </c>
      <c r="G1903" t="e">
        <f>#REF!</f>
        <v>#REF!</v>
      </c>
      <c r="H1903" t="e">
        <f>#REF!</f>
        <v>#REF!</v>
      </c>
    </row>
    <row r="1904" spans="1:8">
      <c r="A1904" t="e">
        <f>#REF!</f>
        <v>#REF!</v>
      </c>
      <c r="B1904" t="e">
        <f>#REF!</f>
        <v>#REF!</v>
      </c>
      <c r="C1904" t="e">
        <f>#REF!</f>
        <v>#REF!</v>
      </c>
      <c r="D1904" t="e">
        <f>#REF!</f>
        <v>#REF!</v>
      </c>
      <c r="E1904" t="e">
        <f>#REF!</f>
        <v>#REF!</v>
      </c>
      <c r="F1904" t="e">
        <f>#REF!</f>
        <v>#REF!</v>
      </c>
      <c r="G1904" t="e">
        <f>#REF!</f>
        <v>#REF!</v>
      </c>
      <c r="H1904" t="e">
        <f>#REF!</f>
        <v>#REF!</v>
      </c>
    </row>
    <row r="1905" spans="1:8">
      <c r="A1905" t="e">
        <f>#REF!</f>
        <v>#REF!</v>
      </c>
      <c r="B1905" t="e">
        <f>#REF!</f>
        <v>#REF!</v>
      </c>
      <c r="C1905" t="e">
        <f>#REF!</f>
        <v>#REF!</v>
      </c>
      <c r="D1905" t="e">
        <f>#REF!</f>
        <v>#REF!</v>
      </c>
      <c r="E1905" t="e">
        <f>#REF!</f>
        <v>#REF!</v>
      </c>
      <c r="F1905" t="e">
        <f>#REF!</f>
        <v>#REF!</v>
      </c>
      <c r="G1905" t="e">
        <f>#REF!</f>
        <v>#REF!</v>
      </c>
      <c r="H1905" t="e">
        <f>#REF!</f>
        <v>#REF!</v>
      </c>
    </row>
    <row r="1906" spans="1:8">
      <c r="A1906" t="e">
        <f>#REF!</f>
        <v>#REF!</v>
      </c>
      <c r="B1906" t="e">
        <f>#REF!</f>
        <v>#REF!</v>
      </c>
      <c r="C1906" t="e">
        <f>#REF!</f>
        <v>#REF!</v>
      </c>
      <c r="D1906" t="e">
        <f>#REF!</f>
        <v>#REF!</v>
      </c>
      <c r="E1906" t="e">
        <f>#REF!</f>
        <v>#REF!</v>
      </c>
      <c r="F1906" t="e">
        <f>#REF!</f>
        <v>#REF!</v>
      </c>
      <c r="G1906" t="e">
        <f>#REF!</f>
        <v>#REF!</v>
      </c>
      <c r="H1906" t="e">
        <f>#REF!</f>
        <v>#REF!</v>
      </c>
    </row>
    <row r="1907" spans="1:8">
      <c r="A1907" t="e">
        <f>#REF!</f>
        <v>#REF!</v>
      </c>
      <c r="B1907" t="e">
        <f>#REF!</f>
        <v>#REF!</v>
      </c>
      <c r="C1907" t="e">
        <f>#REF!</f>
        <v>#REF!</v>
      </c>
      <c r="D1907" t="e">
        <f>#REF!</f>
        <v>#REF!</v>
      </c>
      <c r="E1907" t="e">
        <f>#REF!</f>
        <v>#REF!</v>
      </c>
      <c r="F1907" t="e">
        <f>#REF!</f>
        <v>#REF!</v>
      </c>
      <c r="G1907" t="e">
        <f>#REF!</f>
        <v>#REF!</v>
      </c>
      <c r="H1907" t="e">
        <f>#REF!</f>
        <v>#REF!</v>
      </c>
    </row>
    <row r="1908" spans="1:8">
      <c r="A1908" t="e">
        <f>#REF!</f>
        <v>#REF!</v>
      </c>
      <c r="B1908" t="e">
        <f>#REF!</f>
        <v>#REF!</v>
      </c>
      <c r="C1908" t="e">
        <f>#REF!</f>
        <v>#REF!</v>
      </c>
      <c r="D1908" t="e">
        <f>#REF!</f>
        <v>#REF!</v>
      </c>
      <c r="E1908" t="e">
        <f>#REF!</f>
        <v>#REF!</v>
      </c>
      <c r="F1908" t="e">
        <f>#REF!</f>
        <v>#REF!</v>
      </c>
      <c r="G1908" t="e">
        <f>#REF!</f>
        <v>#REF!</v>
      </c>
      <c r="H1908" t="e">
        <f>#REF!</f>
        <v>#REF!</v>
      </c>
    </row>
    <row r="1909" spans="1:8">
      <c r="A1909" t="e">
        <f>#REF!</f>
        <v>#REF!</v>
      </c>
      <c r="B1909" t="e">
        <f>#REF!</f>
        <v>#REF!</v>
      </c>
      <c r="C1909" t="e">
        <f>#REF!</f>
        <v>#REF!</v>
      </c>
      <c r="D1909" t="e">
        <f>#REF!</f>
        <v>#REF!</v>
      </c>
      <c r="E1909" t="e">
        <f>#REF!</f>
        <v>#REF!</v>
      </c>
      <c r="F1909" t="e">
        <f>#REF!</f>
        <v>#REF!</v>
      </c>
      <c r="G1909" t="e">
        <f>#REF!</f>
        <v>#REF!</v>
      </c>
      <c r="H1909" t="e">
        <f>#REF!</f>
        <v>#REF!</v>
      </c>
    </row>
    <row r="1910" spans="1:8">
      <c r="A1910" t="e">
        <f>#REF!</f>
        <v>#REF!</v>
      </c>
      <c r="B1910" t="e">
        <f>#REF!</f>
        <v>#REF!</v>
      </c>
      <c r="C1910" t="e">
        <f>#REF!</f>
        <v>#REF!</v>
      </c>
      <c r="D1910" t="e">
        <f>#REF!</f>
        <v>#REF!</v>
      </c>
      <c r="E1910" t="e">
        <f>#REF!</f>
        <v>#REF!</v>
      </c>
      <c r="F1910" t="e">
        <f>#REF!</f>
        <v>#REF!</v>
      </c>
      <c r="G1910" t="e">
        <f>#REF!</f>
        <v>#REF!</v>
      </c>
      <c r="H1910" t="e">
        <f>#REF!</f>
        <v>#REF!</v>
      </c>
    </row>
    <row r="1911" spans="1:8">
      <c r="A1911" t="e">
        <f>#REF!</f>
        <v>#REF!</v>
      </c>
      <c r="B1911" t="e">
        <f>#REF!</f>
        <v>#REF!</v>
      </c>
      <c r="C1911" t="e">
        <f>#REF!</f>
        <v>#REF!</v>
      </c>
      <c r="D1911" t="e">
        <f>#REF!</f>
        <v>#REF!</v>
      </c>
      <c r="E1911" t="e">
        <f>#REF!</f>
        <v>#REF!</v>
      </c>
      <c r="F1911" t="e">
        <f>#REF!</f>
        <v>#REF!</v>
      </c>
      <c r="G1911" t="e">
        <f>#REF!</f>
        <v>#REF!</v>
      </c>
      <c r="H1911" t="e">
        <f>#REF!</f>
        <v>#REF!</v>
      </c>
    </row>
    <row r="1912" spans="1:8">
      <c r="A1912" t="e">
        <f>#REF!</f>
        <v>#REF!</v>
      </c>
      <c r="B1912" t="e">
        <f>#REF!</f>
        <v>#REF!</v>
      </c>
      <c r="C1912" t="e">
        <f>#REF!</f>
        <v>#REF!</v>
      </c>
      <c r="D1912" t="e">
        <f>#REF!</f>
        <v>#REF!</v>
      </c>
      <c r="E1912" t="e">
        <f>#REF!</f>
        <v>#REF!</v>
      </c>
      <c r="F1912" t="e">
        <f>#REF!</f>
        <v>#REF!</v>
      </c>
      <c r="G1912" t="e">
        <f>#REF!</f>
        <v>#REF!</v>
      </c>
      <c r="H1912" t="e">
        <f>#REF!</f>
        <v>#REF!</v>
      </c>
    </row>
    <row r="1913" spans="1:8">
      <c r="A1913" t="e">
        <f>#REF!</f>
        <v>#REF!</v>
      </c>
      <c r="B1913" t="e">
        <f>#REF!</f>
        <v>#REF!</v>
      </c>
      <c r="C1913" t="e">
        <f>#REF!</f>
        <v>#REF!</v>
      </c>
      <c r="D1913" t="e">
        <f>#REF!</f>
        <v>#REF!</v>
      </c>
      <c r="E1913" t="e">
        <f>#REF!</f>
        <v>#REF!</v>
      </c>
      <c r="F1913" t="e">
        <f>#REF!</f>
        <v>#REF!</v>
      </c>
      <c r="G1913" t="e">
        <f>#REF!</f>
        <v>#REF!</v>
      </c>
      <c r="H1913" t="e">
        <f>#REF!</f>
        <v>#REF!</v>
      </c>
    </row>
    <row r="1914" spans="1:8">
      <c r="A1914" t="e">
        <f>#REF!</f>
        <v>#REF!</v>
      </c>
      <c r="B1914" t="e">
        <f>#REF!</f>
        <v>#REF!</v>
      </c>
      <c r="C1914" t="e">
        <f>#REF!</f>
        <v>#REF!</v>
      </c>
      <c r="D1914" t="e">
        <f>#REF!</f>
        <v>#REF!</v>
      </c>
      <c r="E1914" t="e">
        <f>#REF!</f>
        <v>#REF!</v>
      </c>
      <c r="F1914" t="e">
        <f>#REF!</f>
        <v>#REF!</v>
      </c>
      <c r="G1914" t="e">
        <f>#REF!</f>
        <v>#REF!</v>
      </c>
      <c r="H1914" t="e">
        <f>#REF!</f>
        <v>#REF!</v>
      </c>
    </row>
    <row r="1915" spans="1:8">
      <c r="A1915" t="e">
        <f>#REF!</f>
        <v>#REF!</v>
      </c>
      <c r="B1915" t="e">
        <f>#REF!</f>
        <v>#REF!</v>
      </c>
      <c r="C1915" t="e">
        <f>#REF!</f>
        <v>#REF!</v>
      </c>
      <c r="D1915" t="e">
        <f>#REF!</f>
        <v>#REF!</v>
      </c>
      <c r="E1915" t="e">
        <f>#REF!</f>
        <v>#REF!</v>
      </c>
      <c r="F1915" t="e">
        <f>#REF!</f>
        <v>#REF!</v>
      </c>
      <c r="G1915" t="e">
        <f>#REF!</f>
        <v>#REF!</v>
      </c>
      <c r="H1915" t="e">
        <f>#REF!</f>
        <v>#REF!</v>
      </c>
    </row>
    <row r="1916" spans="1:8">
      <c r="A1916" t="e">
        <f>#REF!</f>
        <v>#REF!</v>
      </c>
      <c r="B1916" t="e">
        <f>#REF!</f>
        <v>#REF!</v>
      </c>
      <c r="C1916" t="e">
        <f>#REF!</f>
        <v>#REF!</v>
      </c>
      <c r="D1916" t="e">
        <f>#REF!</f>
        <v>#REF!</v>
      </c>
      <c r="E1916" t="e">
        <f>#REF!</f>
        <v>#REF!</v>
      </c>
      <c r="F1916" t="e">
        <f>#REF!</f>
        <v>#REF!</v>
      </c>
      <c r="G1916" t="e">
        <f>#REF!</f>
        <v>#REF!</v>
      </c>
      <c r="H1916" t="e">
        <f>#REF!</f>
        <v>#REF!</v>
      </c>
    </row>
    <row r="1917" spans="1:8">
      <c r="A1917" t="e">
        <f>#REF!</f>
        <v>#REF!</v>
      </c>
      <c r="B1917" t="e">
        <f>#REF!</f>
        <v>#REF!</v>
      </c>
      <c r="C1917" t="e">
        <f>#REF!</f>
        <v>#REF!</v>
      </c>
      <c r="D1917" t="e">
        <f>#REF!</f>
        <v>#REF!</v>
      </c>
      <c r="E1917" t="e">
        <f>#REF!</f>
        <v>#REF!</v>
      </c>
      <c r="F1917" t="e">
        <f>#REF!</f>
        <v>#REF!</v>
      </c>
      <c r="G1917" t="e">
        <f>#REF!</f>
        <v>#REF!</v>
      </c>
      <c r="H1917" t="e">
        <f>#REF!</f>
        <v>#REF!</v>
      </c>
    </row>
    <row r="1918" spans="1:8">
      <c r="A1918" t="e">
        <f>#REF!</f>
        <v>#REF!</v>
      </c>
      <c r="B1918" t="e">
        <f>#REF!</f>
        <v>#REF!</v>
      </c>
      <c r="C1918" t="e">
        <f>#REF!</f>
        <v>#REF!</v>
      </c>
      <c r="D1918" t="e">
        <f>#REF!</f>
        <v>#REF!</v>
      </c>
      <c r="E1918" t="e">
        <f>#REF!</f>
        <v>#REF!</v>
      </c>
      <c r="F1918" t="e">
        <f>#REF!</f>
        <v>#REF!</v>
      </c>
      <c r="G1918" t="e">
        <f>#REF!</f>
        <v>#REF!</v>
      </c>
      <c r="H1918" t="e">
        <f>#REF!</f>
        <v>#REF!</v>
      </c>
    </row>
    <row r="1919" spans="1:8">
      <c r="A1919" t="e">
        <f>#REF!</f>
        <v>#REF!</v>
      </c>
      <c r="B1919" t="e">
        <f>#REF!</f>
        <v>#REF!</v>
      </c>
      <c r="C1919" t="e">
        <f>#REF!</f>
        <v>#REF!</v>
      </c>
      <c r="D1919" t="e">
        <f>#REF!</f>
        <v>#REF!</v>
      </c>
      <c r="E1919" t="e">
        <f>#REF!</f>
        <v>#REF!</v>
      </c>
      <c r="F1919" t="e">
        <f>#REF!</f>
        <v>#REF!</v>
      </c>
      <c r="G1919" t="e">
        <f>#REF!</f>
        <v>#REF!</v>
      </c>
      <c r="H1919" t="e">
        <f>#REF!</f>
        <v>#REF!</v>
      </c>
    </row>
    <row r="1920" spans="1:8">
      <c r="A1920" t="e">
        <f>#REF!</f>
        <v>#REF!</v>
      </c>
      <c r="B1920" t="e">
        <f>#REF!</f>
        <v>#REF!</v>
      </c>
      <c r="C1920" t="e">
        <f>#REF!</f>
        <v>#REF!</v>
      </c>
      <c r="D1920" t="e">
        <f>#REF!</f>
        <v>#REF!</v>
      </c>
      <c r="E1920" t="e">
        <f>#REF!</f>
        <v>#REF!</v>
      </c>
      <c r="F1920" t="e">
        <f>#REF!</f>
        <v>#REF!</v>
      </c>
      <c r="G1920" t="e">
        <f>#REF!</f>
        <v>#REF!</v>
      </c>
      <c r="H1920" t="e">
        <f>#REF!</f>
        <v>#REF!</v>
      </c>
    </row>
    <row r="1921" spans="1:8">
      <c r="A1921" t="e">
        <f>#REF!</f>
        <v>#REF!</v>
      </c>
      <c r="B1921" t="e">
        <f>#REF!</f>
        <v>#REF!</v>
      </c>
      <c r="C1921" t="e">
        <f>#REF!</f>
        <v>#REF!</v>
      </c>
      <c r="D1921" t="e">
        <f>#REF!</f>
        <v>#REF!</v>
      </c>
      <c r="E1921" t="e">
        <f>#REF!</f>
        <v>#REF!</v>
      </c>
      <c r="F1921" t="e">
        <f>#REF!</f>
        <v>#REF!</v>
      </c>
      <c r="G1921" t="e">
        <f>#REF!</f>
        <v>#REF!</v>
      </c>
      <c r="H1921" t="e">
        <f>#REF!</f>
        <v>#REF!</v>
      </c>
    </row>
    <row r="1922" spans="1:8">
      <c r="A1922" t="e">
        <f>#REF!</f>
        <v>#REF!</v>
      </c>
      <c r="B1922" t="e">
        <f>#REF!</f>
        <v>#REF!</v>
      </c>
      <c r="C1922" t="e">
        <f>#REF!</f>
        <v>#REF!</v>
      </c>
      <c r="D1922" t="e">
        <f>#REF!</f>
        <v>#REF!</v>
      </c>
      <c r="E1922" t="e">
        <f>#REF!</f>
        <v>#REF!</v>
      </c>
      <c r="F1922" t="e">
        <f>#REF!</f>
        <v>#REF!</v>
      </c>
      <c r="G1922" t="e">
        <f>#REF!</f>
        <v>#REF!</v>
      </c>
      <c r="H1922" t="e">
        <f>#REF!</f>
        <v>#REF!</v>
      </c>
    </row>
    <row r="1923" spans="1:8">
      <c r="A1923" t="e">
        <f>#REF!</f>
        <v>#REF!</v>
      </c>
      <c r="B1923" t="e">
        <f>#REF!</f>
        <v>#REF!</v>
      </c>
      <c r="C1923" t="e">
        <f>#REF!</f>
        <v>#REF!</v>
      </c>
      <c r="D1923" t="e">
        <f>#REF!</f>
        <v>#REF!</v>
      </c>
      <c r="E1923" t="e">
        <f>#REF!</f>
        <v>#REF!</v>
      </c>
      <c r="F1923" t="e">
        <f>#REF!</f>
        <v>#REF!</v>
      </c>
      <c r="G1923" t="e">
        <f>#REF!</f>
        <v>#REF!</v>
      </c>
      <c r="H1923" t="e">
        <f>#REF!</f>
        <v>#REF!</v>
      </c>
    </row>
    <row r="1924" spans="1:8">
      <c r="A1924" t="e">
        <f>#REF!</f>
        <v>#REF!</v>
      </c>
      <c r="B1924" t="e">
        <f>#REF!</f>
        <v>#REF!</v>
      </c>
      <c r="C1924" t="e">
        <f>#REF!</f>
        <v>#REF!</v>
      </c>
      <c r="D1924" t="e">
        <f>#REF!</f>
        <v>#REF!</v>
      </c>
      <c r="E1924" t="e">
        <f>#REF!</f>
        <v>#REF!</v>
      </c>
      <c r="F1924" t="e">
        <f>#REF!</f>
        <v>#REF!</v>
      </c>
      <c r="G1924" t="e">
        <f>#REF!</f>
        <v>#REF!</v>
      </c>
      <c r="H1924" t="e">
        <f>#REF!</f>
        <v>#REF!</v>
      </c>
    </row>
    <row r="1925" spans="1:8">
      <c r="A1925" t="e">
        <f>#REF!</f>
        <v>#REF!</v>
      </c>
      <c r="B1925" t="e">
        <f>#REF!</f>
        <v>#REF!</v>
      </c>
      <c r="C1925" t="e">
        <f>#REF!</f>
        <v>#REF!</v>
      </c>
      <c r="D1925" t="e">
        <f>#REF!</f>
        <v>#REF!</v>
      </c>
      <c r="E1925" t="e">
        <f>#REF!</f>
        <v>#REF!</v>
      </c>
      <c r="F1925" t="e">
        <f>#REF!</f>
        <v>#REF!</v>
      </c>
      <c r="G1925" t="e">
        <f>#REF!</f>
        <v>#REF!</v>
      </c>
      <c r="H1925" t="e">
        <f>#REF!</f>
        <v>#REF!</v>
      </c>
    </row>
    <row r="1926" spans="1:8">
      <c r="A1926" t="e">
        <f>#REF!</f>
        <v>#REF!</v>
      </c>
      <c r="B1926" t="e">
        <f>#REF!</f>
        <v>#REF!</v>
      </c>
      <c r="C1926" t="e">
        <f>#REF!</f>
        <v>#REF!</v>
      </c>
      <c r="D1926" t="e">
        <f>#REF!</f>
        <v>#REF!</v>
      </c>
      <c r="E1926" t="e">
        <f>#REF!</f>
        <v>#REF!</v>
      </c>
      <c r="F1926" t="e">
        <f>#REF!</f>
        <v>#REF!</v>
      </c>
      <c r="G1926" t="e">
        <f>#REF!</f>
        <v>#REF!</v>
      </c>
      <c r="H1926" t="e">
        <f>#REF!</f>
        <v>#REF!</v>
      </c>
    </row>
    <row r="1927" spans="1:8">
      <c r="A1927" t="e">
        <f>#REF!</f>
        <v>#REF!</v>
      </c>
      <c r="B1927" t="e">
        <f>#REF!</f>
        <v>#REF!</v>
      </c>
      <c r="C1927" t="e">
        <f>#REF!</f>
        <v>#REF!</v>
      </c>
      <c r="D1927" t="e">
        <f>#REF!</f>
        <v>#REF!</v>
      </c>
      <c r="E1927" t="e">
        <f>#REF!</f>
        <v>#REF!</v>
      </c>
      <c r="F1927" t="e">
        <f>#REF!</f>
        <v>#REF!</v>
      </c>
      <c r="G1927" t="e">
        <f>#REF!</f>
        <v>#REF!</v>
      </c>
      <c r="H1927" t="e">
        <f>#REF!</f>
        <v>#REF!</v>
      </c>
    </row>
    <row r="1928" spans="1:8">
      <c r="A1928" t="e">
        <f>#REF!</f>
        <v>#REF!</v>
      </c>
      <c r="B1928" t="e">
        <f>#REF!</f>
        <v>#REF!</v>
      </c>
      <c r="C1928" t="e">
        <f>#REF!</f>
        <v>#REF!</v>
      </c>
      <c r="D1928" t="e">
        <f>#REF!</f>
        <v>#REF!</v>
      </c>
      <c r="E1928" t="e">
        <f>#REF!</f>
        <v>#REF!</v>
      </c>
      <c r="F1928" t="e">
        <f>#REF!</f>
        <v>#REF!</v>
      </c>
      <c r="G1928" t="e">
        <f>#REF!</f>
        <v>#REF!</v>
      </c>
      <c r="H1928" t="e">
        <f>#REF!</f>
        <v>#REF!</v>
      </c>
    </row>
    <row r="1929" spans="1:8">
      <c r="A1929" t="e">
        <f>#REF!</f>
        <v>#REF!</v>
      </c>
      <c r="B1929" t="e">
        <f>#REF!</f>
        <v>#REF!</v>
      </c>
      <c r="C1929" t="e">
        <f>#REF!</f>
        <v>#REF!</v>
      </c>
      <c r="D1929" t="e">
        <f>#REF!</f>
        <v>#REF!</v>
      </c>
      <c r="E1929" t="e">
        <f>#REF!</f>
        <v>#REF!</v>
      </c>
      <c r="F1929" t="e">
        <f>#REF!</f>
        <v>#REF!</v>
      </c>
      <c r="G1929" t="e">
        <f>#REF!</f>
        <v>#REF!</v>
      </c>
      <c r="H1929" t="e">
        <f>#REF!</f>
        <v>#REF!</v>
      </c>
    </row>
    <row r="1930" spans="1:8">
      <c r="A1930" t="e">
        <f>#REF!</f>
        <v>#REF!</v>
      </c>
      <c r="B1930" t="e">
        <f>#REF!</f>
        <v>#REF!</v>
      </c>
      <c r="C1930" t="e">
        <f>#REF!</f>
        <v>#REF!</v>
      </c>
      <c r="D1930" t="e">
        <f>#REF!</f>
        <v>#REF!</v>
      </c>
      <c r="E1930" t="e">
        <f>#REF!</f>
        <v>#REF!</v>
      </c>
      <c r="F1930" t="e">
        <f>#REF!</f>
        <v>#REF!</v>
      </c>
      <c r="G1930" t="e">
        <f>#REF!</f>
        <v>#REF!</v>
      </c>
      <c r="H1930" t="e">
        <f>#REF!</f>
        <v>#REF!</v>
      </c>
    </row>
    <row r="1931" spans="1:8">
      <c r="A1931" t="e">
        <f>#REF!</f>
        <v>#REF!</v>
      </c>
      <c r="B1931" t="e">
        <f>#REF!</f>
        <v>#REF!</v>
      </c>
      <c r="C1931" t="e">
        <f>#REF!</f>
        <v>#REF!</v>
      </c>
      <c r="D1931" t="e">
        <f>#REF!</f>
        <v>#REF!</v>
      </c>
      <c r="E1931" t="e">
        <f>#REF!</f>
        <v>#REF!</v>
      </c>
      <c r="F1931" t="e">
        <f>#REF!</f>
        <v>#REF!</v>
      </c>
      <c r="G1931" t="e">
        <f>#REF!</f>
        <v>#REF!</v>
      </c>
      <c r="H1931" t="e">
        <f>#REF!</f>
        <v>#REF!</v>
      </c>
    </row>
    <row r="1932" spans="1:8">
      <c r="A1932" t="e">
        <f>#REF!</f>
        <v>#REF!</v>
      </c>
      <c r="B1932" t="e">
        <f>#REF!</f>
        <v>#REF!</v>
      </c>
      <c r="C1932" t="e">
        <f>#REF!</f>
        <v>#REF!</v>
      </c>
      <c r="D1932" t="e">
        <f>#REF!</f>
        <v>#REF!</v>
      </c>
      <c r="E1932" t="e">
        <f>#REF!</f>
        <v>#REF!</v>
      </c>
      <c r="F1932" t="e">
        <f>#REF!</f>
        <v>#REF!</v>
      </c>
      <c r="G1932" t="e">
        <f>#REF!</f>
        <v>#REF!</v>
      </c>
      <c r="H1932" t="e">
        <f>#REF!</f>
        <v>#REF!</v>
      </c>
    </row>
    <row r="1933" spans="1:8">
      <c r="A1933" t="e">
        <f>#REF!</f>
        <v>#REF!</v>
      </c>
      <c r="B1933" t="e">
        <f>#REF!</f>
        <v>#REF!</v>
      </c>
      <c r="C1933" t="e">
        <f>#REF!</f>
        <v>#REF!</v>
      </c>
      <c r="D1933" t="e">
        <f>#REF!</f>
        <v>#REF!</v>
      </c>
      <c r="E1933" t="e">
        <f>#REF!</f>
        <v>#REF!</v>
      </c>
      <c r="F1933" t="e">
        <f>#REF!</f>
        <v>#REF!</v>
      </c>
      <c r="G1933" t="e">
        <f>#REF!</f>
        <v>#REF!</v>
      </c>
      <c r="H1933" t="e">
        <f>#REF!</f>
        <v>#REF!</v>
      </c>
    </row>
    <row r="1934" spans="1:8">
      <c r="A1934" t="e">
        <f>#REF!</f>
        <v>#REF!</v>
      </c>
      <c r="B1934" t="e">
        <f>#REF!</f>
        <v>#REF!</v>
      </c>
      <c r="C1934" t="e">
        <f>#REF!</f>
        <v>#REF!</v>
      </c>
      <c r="D1934" t="e">
        <f>#REF!</f>
        <v>#REF!</v>
      </c>
      <c r="E1934" t="e">
        <f>#REF!</f>
        <v>#REF!</v>
      </c>
      <c r="F1934" t="e">
        <f>#REF!</f>
        <v>#REF!</v>
      </c>
      <c r="G1934" t="e">
        <f>#REF!</f>
        <v>#REF!</v>
      </c>
      <c r="H1934" t="e">
        <f>#REF!</f>
        <v>#REF!</v>
      </c>
    </row>
    <row r="1935" spans="1:8">
      <c r="A1935" t="e">
        <f>#REF!</f>
        <v>#REF!</v>
      </c>
      <c r="B1935" t="e">
        <f>#REF!</f>
        <v>#REF!</v>
      </c>
      <c r="C1935" t="e">
        <f>#REF!</f>
        <v>#REF!</v>
      </c>
      <c r="D1935" t="e">
        <f>#REF!</f>
        <v>#REF!</v>
      </c>
      <c r="E1935" t="e">
        <f>#REF!</f>
        <v>#REF!</v>
      </c>
      <c r="F1935" t="e">
        <f>#REF!</f>
        <v>#REF!</v>
      </c>
      <c r="G1935" t="e">
        <f>#REF!</f>
        <v>#REF!</v>
      </c>
      <c r="H1935" t="e">
        <f>#REF!</f>
        <v>#REF!</v>
      </c>
    </row>
    <row r="1936" spans="1:8">
      <c r="A1936" t="e">
        <f>#REF!</f>
        <v>#REF!</v>
      </c>
      <c r="B1936" t="e">
        <f>#REF!</f>
        <v>#REF!</v>
      </c>
      <c r="C1936" t="e">
        <f>#REF!</f>
        <v>#REF!</v>
      </c>
      <c r="D1936" t="e">
        <f>#REF!</f>
        <v>#REF!</v>
      </c>
      <c r="E1936" t="e">
        <f>#REF!</f>
        <v>#REF!</v>
      </c>
      <c r="F1936" t="e">
        <f>#REF!</f>
        <v>#REF!</v>
      </c>
      <c r="G1936" t="e">
        <f>#REF!</f>
        <v>#REF!</v>
      </c>
      <c r="H1936" t="e">
        <f>#REF!</f>
        <v>#REF!</v>
      </c>
    </row>
    <row r="1937" spans="1:8">
      <c r="A1937" t="e">
        <f>#REF!</f>
        <v>#REF!</v>
      </c>
      <c r="B1937" t="e">
        <f>#REF!</f>
        <v>#REF!</v>
      </c>
      <c r="C1937" t="e">
        <f>#REF!</f>
        <v>#REF!</v>
      </c>
      <c r="D1937" t="e">
        <f>#REF!</f>
        <v>#REF!</v>
      </c>
      <c r="E1937" t="e">
        <f>#REF!</f>
        <v>#REF!</v>
      </c>
      <c r="F1937" t="e">
        <f>#REF!</f>
        <v>#REF!</v>
      </c>
      <c r="G1937" t="e">
        <f>#REF!</f>
        <v>#REF!</v>
      </c>
      <c r="H1937" t="e">
        <f>#REF!</f>
        <v>#REF!</v>
      </c>
    </row>
    <row r="1938" spans="1:8">
      <c r="A1938" t="e">
        <f>#REF!</f>
        <v>#REF!</v>
      </c>
      <c r="B1938" t="e">
        <f>#REF!</f>
        <v>#REF!</v>
      </c>
      <c r="C1938" t="e">
        <f>#REF!</f>
        <v>#REF!</v>
      </c>
      <c r="D1938" t="e">
        <f>#REF!</f>
        <v>#REF!</v>
      </c>
      <c r="E1938" t="e">
        <f>#REF!</f>
        <v>#REF!</v>
      </c>
      <c r="F1938" t="e">
        <f>#REF!</f>
        <v>#REF!</v>
      </c>
      <c r="G1938" t="e">
        <f>#REF!</f>
        <v>#REF!</v>
      </c>
      <c r="H1938" t="e">
        <f>#REF!</f>
        <v>#REF!</v>
      </c>
    </row>
    <row r="1939" spans="1:8">
      <c r="A1939" t="e">
        <f>#REF!</f>
        <v>#REF!</v>
      </c>
      <c r="B1939" t="e">
        <f>#REF!</f>
        <v>#REF!</v>
      </c>
      <c r="C1939" t="e">
        <f>#REF!</f>
        <v>#REF!</v>
      </c>
      <c r="D1939" t="e">
        <f>#REF!</f>
        <v>#REF!</v>
      </c>
      <c r="E1939" t="e">
        <f>#REF!</f>
        <v>#REF!</v>
      </c>
      <c r="F1939" t="e">
        <f>#REF!</f>
        <v>#REF!</v>
      </c>
      <c r="G1939" t="e">
        <f>#REF!</f>
        <v>#REF!</v>
      </c>
      <c r="H1939" t="e">
        <f>#REF!</f>
        <v>#REF!</v>
      </c>
    </row>
    <row r="1940" spans="1:8">
      <c r="A1940" t="e">
        <f>#REF!</f>
        <v>#REF!</v>
      </c>
      <c r="B1940" t="e">
        <f>#REF!</f>
        <v>#REF!</v>
      </c>
      <c r="C1940" t="e">
        <f>#REF!</f>
        <v>#REF!</v>
      </c>
      <c r="D1940" t="e">
        <f>#REF!</f>
        <v>#REF!</v>
      </c>
      <c r="E1940" t="e">
        <f>#REF!</f>
        <v>#REF!</v>
      </c>
      <c r="F1940" t="e">
        <f>#REF!</f>
        <v>#REF!</v>
      </c>
      <c r="G1940" t="e">
        <f>#REF!</f>
        <v>#REF!</v>
      </c>
      <c r="H1940" t="e">
        <f>#REF!</f>
        <v>#REF!</v>
      </c>
    </row>
    <row r="1941" spans="1:8">
      <c r="A1941" t="e">
        <f>#REF!</f>
        <v>#REF!</v>
      </c>
      <c r="B1941" t="e">
        <f>#REF!</f>
        <v>#REF!</v>
      </c>
      <c r="C1941" t="e">
        <f>#REF!</f>
        <v>#REF!</v>
      </c>
      <c r="D1941" t="e">
        <f>#REF!</f>
        <v>#REF!</v>
      </c>
      <c r="E1941" t="e">
        <f>#REF!</f>
        <v>#REF!</v>
      </c>
      <c r="F1941" t="e">
        <f>#REF!</f>
        <v>#REF!</v>
      </c>
      <c r="G1941" t="e">
        <f>#REF!</f>
        <v>#REF!</v>
      </c>
      <c r="H1941" t="e">
        <f>#REF!</f>
        <v>#REF!</v>
      </c>
    </row>
    <row r="1942" spans="1:8">
      <c r="A1942" t="e">
        <f>#REF!</f>
        <v>#REF!</v>
      </c>
      <c r="B1942" t="e">
        <f>#REF!</f>
        <v>#REF!</v>
      </c>
      <c r="C1942" t="e">
        <f>#REF!</f>
        <v>#REF!</v>
      </c>
      <c r="D1942" t="e">
        <f>#REF!</f>
        <v>#REF!</v>
      </c>
      <c r="E1942" t="e">
        <f>#REF!</f>
        <v>#REF!</v>
      </c>
      <c r="F1942" t="e">
        <f>#REF!</f>
        <v>#REF!</v>
      </c>
      <c r="G1942" t="e">
        <f>#REF!</f>
        <v>#REF!</v>
      </c>
      <c r="H1942" t="e">
        <f>#REF!</f>
        <v>#REF!</v>
      </c>
    </row>
    <row r="1943" spans="1:8">
      <c r="A1943" t="e">
        <f>#REF!</f>
        <v>#REF!</v>
      </c>
      <c r="B1943" t="e">
        <f>#REF!</f>
        <v>#REF!</v>
      </c>
      <c r="C1943" t="e">
        <f>#REF!</f>
        <v>#REF!</v>
      </c>
      <c r="D1943" t="e">
        <f>#REF!</f>
        <v>#REF!</v>
      </c>
      <c r="E1943" t="e">
        <f>#REF!</f>
        <v>#REF!</v>
      </c>
      <c r="F1943" t="e">
        <f>#REF!</f>
        <v>#REF!</v>
      </c>
      <c r="G1943" t="e">
        <f>#REF!</f>
        <v>#REF!</v>
      </c>
      <c r="H1943" t="e">
        <f>#REF!</f>
        <v>#REF!</v>
      </c>
    </row>
    <row r="1944" spans="1:8">
      <c r="A1944" t="e">
        <f>#REF!</f>
        <v>#REF!</v>
      </c>
      <c r="B1944" t="e">
        <f>#REF!</f>
        <v>#REF!</v>
      </c>
      <c r="C1944" t="e">
        <f>#REF!</f>
        <v>#REF!</v>
      </c>
      <c r="D1944" t="e">
        <f>#REF!</f>
        <v>#REF!</v>
      </c>
      <c r="E1944" t="e">
        <f>#REF!</f>
        <v>#REF!</v>
      </c>
      <c r="F1944" t="e">
        <f>#REF!</f>
        <v>#REF!</v>
      </c>
      <c r="G1944" t="e">
        <f>#REF!</f>
        <v>#REF!</v>
      </c>
      <c r="H1944" t="e">
        <f>#REF!</f>
        <v>#REF!</v>
      </c>
    </row>
    <row r="1945" spans="1:8">
      <c r="A1945" t="e">
        <f>#REF!</f>
        <v>#REF!</v>
      </c>
      <c r="B1945" t="e">
        <f>#REF!</f>
        <v>#REF!</v>
      </c>
      <c r="C1945" t="e">
        <f>#REF!</f>
        <v>#REF!</v>
      </c>
      <c r="D1945" t="e">
        <f>#REF!</f>
        <v>#REF!</v>
      </c>
      <c r="E1945" t="e">
        <f>#REF!</f>
        <v>#REF!</v>
      </c>
      <c r="F1945" t="e">
        <f>#REF!</f>
        <v>#REF!</v>
      </c>
      <c r="G1945" t="e">
        <f>#REF!</f>
        <v>#REF!</v>
      </c>
      <c r="H1945" t="e">
        <f>#REF!</f>
        <v>#REF!</v>
      </c>
    </row>
    <row r="1946" spans="1:8">
      <c r="A1946" t="e">
        <f>#REF!</f>
        <v>#REF!</v>
      </c>
      <c r="B1946" t="e">
        <f>#REF!</f>
        <v>#REF!</v>
      </c>
      <c r="C1946" t="e">
        <f>#REF!</f>
        <v>#REF!</v>
      </c>
      <c r="D1946" t="e">
        <f>#REF!</f>
        <v>#REF!</v>
      </c>
      <c r="E1946" t="e">
        <f>#REF!</f>
        <v>#REF!</v>
      </c>
      <c r="F1946" t="e">
        <f>#REF!</f>
        <v>#REF!</v>
      </c>
      <c r="G1946" t="e">
        <f>#REF!</f>
        <v>#REF!</v>
      </c>
      <c r="H1946" t="e">
        <f>#REF!</f>
        <v>#REF!</v>
      </c>
    </row>
    <row r="1947" spans="1:8">
      <c r="A1947" t="e">
        <f>#REF!</f>
        <v>#REF!</v>
      </c>
      <c r="B1947" t="e">
        <f>#REF!</f>
        <v>#REF!</v>
      </c>
      <c r="C1947" t="e">
        <f>#REF!</f>
        <v>#REF!</v>
      </c>
      <c r="D1947" t="e">
        <f>#REF!</f>
        <v>#REF!</v>
      </c>
      <c r="E1947" t="e">
        <f>#REF!</f>
        <v>#REF!</v>
      </c>
      <c r="F1947" t="e">
        <f>#REF!</f>
        <v>#REF!</v>
      </c>
      <c r="G1947" t="e">
        <f>#REF!</f>
        <v>#REF!</v>
      </c>
      <c r="H1947" t="e">
        <f>#REF!</f>
        <v>#REF!</v>
      </c>
    </row>
    <row r="1948" spans="1:8">
      <c r="A1948" t="e">
        <f>#REF!</f>
        <v>#REF!</v>
      </c>
      <c r="B1948" t="e">
        <f>#REF!</f>
        <v>#REF!</v>
      </c>
      <c r="C1948" t="e">
        <f>#REF!</f>
        <v>#REF!</v>
      </c>
      <c r="D1948" t="e">
        <f>#REF!</f>
        <v>#REF!</v>
      </c>
      <c r="E1948" t="e">
        <f>#REF!</f>
        <v>#REF!</v>
      </c>
      <c r="F1948" t="e">
        <f>#REF!</f>
        <v>#REF!</v>
      </c>
      <c r="G1948" t="e">
        <f>#REF!</f>
        <v>#REF!</v>
      </c>
      <c r="H1948" t="e">
        <f>#REF!</f>
        <v>#REF!</v>
      </c>
    </row>
    <row r="1949" spans="1:8">
      <c r="A1949" t="e">
        <f>#REF!</f>
        <v>#REF!</v>
      </c>
      <c r="B1949" t="e">
        <f>#REF!</f>
        <v>#REF!</v>
      </c>
      <c r="C1949" t="e">
        <f>#REF!</f>
        <v>#REF!</v>
      </c>
      <c r="D1949" t="e">
        <f>#REF!</f>
        <v>#REF!</v>
      </c>
      <c r="E1949" t="e">
        <f>#REF!</f>
        <v>#REF!</v>
      </c>
      <c r="F1949" t="e">
        <f>#REF!</f>
        <v>#REF!</v>
      </c>
      <c r="G1949" t="e">
        <f>#REF!</f>
        <v>#REF!</v>
      </c>
      <c r="H1949" t="e">
        <f>#REF!</f>
        <v>#REF!</v>
      </c>
    </row>
    <row r="1950" spans="1:8">
      <c r="A1950" t="e">
        <f>#REF!</f>
        <v>#REF!</v>
      </c>
      <c r="B1950" t="e">
        <f>#REF!</f>
        <v>#REF!</v>
      </c>
      <c r="C1950" t="e">
        <f>#REF!</f>
        <v>#REF!</v>
      </c>
      <c r="D1950" t="e">
        <f>#REF!</f>
        <v>#REF!</v>
      </c>
      <c r="E1950" t="e">
        <f>#REF!</f>
        <v>#REF!</v>
      </c>
      <c r="F1950" t="e">
        <f>#REF!</f>
        <v>#REF!</v>
      </c>
      <c r="G1950" t="e">
        <f>#REF!</f>
        <v>#REF!</v>
      </c>
      <c r="H1950" t="e">
        <f>#REF!</f>
        <v>#REF!</v>
      </c>
    </row>
    <row r="1951" spans="1:8">
      <c r="A1951" t="e">
        <f>#REF!</f>
        <v>#REF!</v>
      </c>
      <c r="B1951" t="e">
        <f>#REF!</f>
        <v>#REF!</v>
      </c>
      <c r="C1951" t="e">
        <f>#REF!</f>
        <v>#REF!</v>
      </c>
      <c r="D1951" t="e">
        <f>#REF!</f>
        <v>#REF!</v>
      </c>
      <c r="E1951" t="e">
        <f>#REF!</f>
        <v>#REF!</v>
      </c>
      <c r="F1951" t="e">
        <f>#REF!</f>
        <v>#REF!</v>
      </c>
      <c r="G1951" t="e">
        <f>#REF!</f>
        <v>#REF!</v>
      </c>
      <c r="H1951" t="e">
        <f>#REF!</f>
        <v>#REF!</v>
      </c>
    </row>
    <row r="1952" spans="1:8">
      <c r="A1952" t="e">
        <f>#REF!</f>
        <v>#REF!</v>
      </c>
      <c r="B1952" t="e">
        <f>#REF!</f>
        <v>#REF!</v>
      </c>
      <c r="C1952" t="e">
        <f>#REF!</f>
        <v>#REF!</v>
      </c>
      <c r="D1952" t="e">
        <f>#REF!</f>
        <v>#REF!</v>
      </c>
      <c r="E1952" t="e">
        <f>#REF!</f>
        <v>#REF!</v>
      </c>
      <c r="F1952" t="e">
        <f>#REF!</f>
        <v>#REF!</v>
      </c>
      <c r="G1952" t="e">
        <f>#REF!</f>
        <v>#REF!</v>
      </c>
      <c r="H1952" t="e">
        <f>#REF!</f>
        <v>#REF!</v>
      </c>
    </row>
    <row r="1953" spans="1:8">
      <c r="A1953" t="e">
        <f>#REF!</f>
        <v>#REF!</v>
      </c>
      <c r="B1953" t="e">
        <f>#REF!</f>
        <v>#REF!</v>
      </c>
      <c r="C1953" t="e">
        <f>#REF!</f>
        <v>#REF!</v>
      </c>
      <c r="D1953" t="e">
        <f>#REF!</f>
        <v>#REF!</v>
      </c>
      <c r="E1953" t="e">
        <f>#REF!</f>
        <v>#REF!</v>
      </c>
      <c r="F1953" t="e">
        <f>#REF!</f>
        <v>#REF!</v>
      </c>
      <c r="G1953" t="e">
        <f>#REF!</f>
        <v>#REF!</v>
      </c>
      <c r="H1953" t="e">
        <f>#REF!</f>
        <v>#REF!</v>
      </c>
    </row>
    <row r="1954" spans="1:8">
      <c r="A1954" t="e">
        <f>#REF!</f>
        <v>#REF!</v>
      </c>
      <c r="B1954" t="e">
        <f>#REF!</f>
        <v>#REF!</v>
      </c>
      <c r="C1954" t="e">
        <f>#REF!</f>
        <v>#REF!</v>
      </c>
      <c r="D1954" t="e">
        <f>#REF!</f>
        <v>#REF!</v>
      </c>
      <c r="E1954" t="e">
        <f>#REF!</f>
        <v>#REF!</v>
      </c>
      <c r="F1954" t="e">
        <f>#REF!</f>
        <v>#REF!</v>
      </c>
      <c r="G1954" t="e">
        <f>#REF!</f>
        <v>#REF!</v>
      </c>
      <c r="H1954" t="e">
        <f>#REF!</f>
        <v>#REF!</v>
      </c>
    </row>
    <row r="1955" spans="1:8">
      <c r="A1955" t="e">
        <f>#REF!</f>
        <v>#REF!</v>
      </c>
      <c r="B1955" t="e">
        <f>#REF!</f>
        <v>#REF!</v>
      </c>
      <c r="C1955" t="e">
        <f>#REF!</f>
        <v>#REF!</v>
      </c>
      <c r="D1955" t="e">
        <f>#REF!</f>
        <v>#REF!</v>
      </c>
      <c r="E1955" t="e">
        <f>#REF!</f>
        <v>#REF!</v>
      </c>
      <c r="F1955" t="e">
        <f>#REF!</f>
        <v>#REF!</v>
      </c>
      <c r="G1955" t="e">
        <f>#REF!</f>
        <v>#REF!</v>
      </c>
      <c r="H1955" t="e">
        <f>#REF!</f>
        <v>#REF!</v>
      </c>
    </row>
    <row r="1956" spans="1:8">
      <c r="A1956" t="e">
        <f>#REF!</f>
        <v>#REF!</v>
      </c>
      <c r="B1956" t="e">
        <f>#REF!</f>
        <v>#REF!</v>
      </c>
      <c r="C1956" t="e">
        <f>#REF!</f>
        <v>#REF!</v>
      </c>
      <c r="D1956" t="e">
        <f>#REF!</f>
        <v>#REF!</v>
      </c>
      <c r="E1956" t="e">
        <f>#REF!</f>
        <v>#REF!</v>
      </c>
      <c r="F1956" t="e">
        <f>#REF!</f>
        <v>#REF!</v>
      </c>
      <c r="G1956" t="e">
        <f>#REF!</f>
        <v>#REF!</v>
      </c>
      <c r="H1956" t="e">
        <f>#REF!</f>
        <v>#REF!</v>
      </c>
    </row>
    <row r="1957" spans="1:8">
      <c r="A1957" t="e">
        <f>#REF!</f>
        <v>#REF!</v>
      </c>
      <c r="B1957" t="e">
        <f>#REF!</f>
        <v>#REF!</v>
      </c>
      <c r="C1957" t="e">
        <f>#REF!</f>
        <v>#REF!</v>
      </c>
      <c r="D1957" t="e">
        <f>#REF!</f>
        <v>#REF!</v>
      </c>
      <c r="E1957" t="e">
        <f>#REF!</f>
        <v>#REF!</v>
      </c>
      <c r="F1957" t="e">
        <f>#REF!</f>
        <v>#REF!</v>
      </c>
      <c r="G1957" t="e">
        <f>#REF!</f>
        <v>#REF!</v>
      </c>
      <c r="H1957" t="e">
        <f>#REF!</f>
        <v>#REF!</v>
      </c>
    </row>
    <row r="1958" spans="1:8">
      <c r="A1958" t="e">
        <f>#REF!</f>
        <v>#REF!</v>
      </c>
      <c r="B1958" t="e">
        <f>#REF!</f>
        <v>#REF!</v>
      </c>
      <c r="C1958" t="e">
        <f>#REF!</f>
        <v>#REF!</v>
      </c>
      <c r="D1958" t="e">
        <f>#REF!</f>
        <v>#REF!</v>
      </c>
      <c r="E1958" t="e">
        <f>#REF!</f>
        <v>#REF!</v>
      </c>
      <c r="F1958" t="e">
        <f>#REF!</f>
        <v>#REF!</v>
      </c>
      <c r="G1958" t="e">
        <f>#REF!</f>
        <v>#REF!</v>
      </c>
      <c r="H1958" t="e">
        <f>#REF!</f>
        <v>#REF!</v>
      </c>
    </row>
    <row r="1959" spans="1:8">
      <c r="A1959" t="e">
        <f>#REF!</f>
        <v>#REF!</v>
      </c>
      <c r="B1959" t="e">
        <f>#REF!</f>
        <v>#REF!</v>
      </c>
      <c r="C1959" t="e">
        <f>#REF!</f>
        <v>#REF!</v>
      </c>
      <c r="D1959" t="e">
        <f>#REF!</f>
        <v>#REF!</v>
      </c>
      <c r="E1959" t="e">
        <f>#REF!</f>
        <v>#REF!</v>
      </c>
      <c r="F1959" t="e">
        <f>#REF!</f>
        <v>#REF!</v>
      </c>
      <c r="G1959" t="e">
        <f>#REF!</f>
        <v>#REF!</v>
      </c>
      <c r="H1959" t="e">
        <f>#REF!</f>
        <v>#REF!</v>
      </c>
    </row>
    <row r="1960" spans="1:8">
      <c r="A1960" t="e">
        <f>#REF!</f>
        <v>#REF!</v>
      </c>
      <c r="B1960" t="e">
        <f>#REF!</f>
        <v>#REF!</v>
      </c>
      <c r="C1960" t="e">
        <f>#REF!</f>
        <v>#REF!</v>
      </c>
      <c r="D1960" t="e">
        <f>#REF!</f>
        <v>#REF!</v>
      </c>
      <c r="E1960" t="e">
        <f>#REF!</f>
        <v>#REF!</v>
      </c>
      <c r="F1960" t="e">
        <f>#REF!</f>
        <v>#REF!</v>
      </c>
      <c r="G1960" t="e">
        <f>#REF!</f>
        <v>#REF!</v>
      </c>
      <c r="H1960" t="e">
        <f>#REF!</f>
        <v>#REF!</v>
      </c>
    </row>
    <row r="1961" spans="1:8">
      <c r="A1961" t="e">
        <f>#REF!</f>
        <v>#REF!</v>
      </c>
      <c r="B1961" t="e">
        <f>#REF!</f>
        <v>#REF!</v>
      </c>
      <c r="C1961" t="e">
        <f>#REF!</f>
        <v>#REF!</v>
      </c>
      <c r="D1961" t="e">
        <f>#REF!</f>
        <v>#REF!</v>
      </c>
      <c r="E1961" t="e">
        <f>#REF!</f>
        <v>#REF!</v>
      </c>
      <c r="F1961" t="e">
        <f>#REF!</f>
        <v>#REF!</v>
      </c>
      <c r="G1961" t="e">
        <f>#REF!</f>
        <v>#REF!</v>
      </c>
      <c r="H1961" t="e">
        <f>#REF!</f>
        <v>#REF!</v>
      </c>
    </row>
    <row r="1962" spans="1:8">
      <c r="A1962" t="e">
        <f>#REF!</f>
        <v>#REF!</v>
      </c>
      <c r="B1962" t="e">
        <f>#REF!</f>
        <v>#REF!</v>
      </c>
      <c r="C1962" t="e">
        <f>#REF!</f>
        <v>#REF!</v>
      </c>
      <c r="D1962" t="e">
        <f>#REF!</f>
        <v>#REF!</v>
      </c>
      <c r="E1962" t="e">
        <f>#REF!</f>
        <v>#REF!</v>
      </c>
      <c r="F1962" t="e">
        <f>#REF!</f>
        <v>#REF!</v>
      </c>
      <c r="G1962" t="e">
        <f>#REF!</f>
        <v>#REF!</v>
      </c>
      <c r="H1962" t="e">
        <f>#REF!</f>
        <v>#REF!</v>
      </c>
    </row>
    <row r="1963" spans="1:8">
      <c r="A1963" t="e">
        <f>#REF!</f>
        <v>#REF!</v>
      </c>
      <c r="B1963" t="e">
        <f>#REF!</f>
        <v>#REF!</v>
      </c>
      <c r="C1963" t="e">
        <f>#REF!</f>
        <v>#REF!</v>
      </c>
      <c r="D1963" t="e">
        <f>#REF!</f>
        <v>#REF!</v>
      </c>
      <c r="E1963" t="e">
        <f>#REF!</f>
        <v>#REF!</v>
      </c>
      <c r="F1963" t="e">
        <f>#REF!</f>
        <v>#REF!</v>
      </c>
      <c r="G1963" t="e">
        <f>#REF!</f>
        <v>#REF!</v>
      </c>
      <c r="H1963" t="e">
        <f>#REF!</f>
        <v>#REF!</v>
      </c>
    </row>
    <row r="1964" spans="1:8">
      <c r="A1964" t="e">
        <f>#REF!</f>
        <v>#REF!</v>
      </c>
      <c r="B1964" t="e">
        <f>#REF!</f>
        <v>#REF!</v>
      </c>
      <c r="C1964" t="e">
        <f>#REF!</f>
        <v>#REF!</v>
      </c>
      <c r="D1964" t="e">
        <f>#REF!</f>
        <v>#REF!</v>
      </c>
      <c r="E1964" t="e">
        <f>#REF!</f>
        <v>#REF!</v>
      </c>
      <c r="F1964" t="e">
        <f>#REF!</f>
        <v>#REF!</v>
      </c>
      <c r="G1964" t="e">
        <f>#REF!</f>
        <v>#REF!</v>
      </c>
      <c r="H1964" t="e">
        <f>#REF!</f>
        <v>#REF!</v>
      </c>
    </row>
    <row r="1965" spans="1:8">
      <c r="A1965" t="e">
        <f>#REF!</f>
        <v>#REF!</v>
      </c>
      <c r="B1965" t="e">
        <f>#REF!</f>
        <v>#REF!</v>
      </c>
      <c r="C1965" t="e">
        <f>#REF!</f>
        <v>#REF!</v>
      </c>
      <c r="D1965" t="e">
        <f>#REF!</f>
        <v>#REF!</v>
      </c>
      <c r="E1965" t="e">
        <f>#REF!</f>
        <v>#REF!</v>
      </c>
      <c r="F1965" t="e">
        <f>#REF!</f>
        <v>#REF!</v>
      </c>
      <c r="G1965" t="e">
        <f>#REF!</f>
        <v>#REF!</v>
      </c>
      <c r="H1965" t="e">
        <f>#REF!</f>
        <v>#REF!</v>
      </c>
    </row>
    <row r="1966" spans="1:8">
      <c r="A1966" t="e">
        <f>#REF!</f>
        <v>#REF!</v>
      </c>
      <c r="B1966" t="e">
        <f>#REF!</f>
        <v>#REF!</v>
      </c>
      <c r="C1966" t="e">
        <f>#REF!</f>
        <v>#REF!</v>
      </c>
      <c r="D1966" t="e">
        <f>#REF!</f>
        <v>#REF!</v>
      </c>
      <c r="E1966" t="e">
        <f>#REF!</f>
        <v>#REF!</v>
      </c>
      <c r="F1966" t="e">
        <f>#REF!</f>
        <v>#REF!</v>
      </c>
      <c r="G1966" t="e">
        <f>#REF!</f>
        <v>#REF!</v>
      </c>
      <c r="H1966" t="e">
        <f>#REF!</f>
        <v>#REF!</v>
      </c>
    </row>
    <row r="1967" spans="1:8">
      <c r="A1967" t="e">
        <f>#REF!</f>
        <v>#REF!</v>
      </c>
      <c r="B1967" t="e">
        <f>#REF!</f>
        <v>#REF!</v>
      </c>
      <c r="C1967" t="e">
        <f>#REF!</f>
        <v>#REF!</v>
      </c>
      <c r="D1967" t="e">
        <f>#REF!</f>
        <v>#REF!</v>
      </c>
      <c r="E1967" t="e">
        <f>#REF!</f>
        <v>#REF!</v>
      </c>
      <c r="F1967" t="e">
        <f>#REF!</f>
        <v>#REF!</v>
      </c>
      <c r="G1967" t="e">
        <f>#REF!</f>
        <v>#REF!</v>
      </c>
      <c r="H1967" t="e">
        <f>#REF!</f>
        <v>#REF!</v>
      </c>
    </row>
    <row r="1968" spans="1:8">
      <c r="A1968" t="e">
        <f>#REF!</f>
        <v>#REF!</v>
      </c>
      <c r="B1968" t="e">
        <f>#REF!</f>
        <v>#REF!</v>
      </c>
      <c r="C1968" t="e">
        <f>#REF!</f>
        <v>#REF!</v>
      </c>
      <c r="D1968" t="e">
        <f>#REF!</f>
        <v>#REF!</v>
      </c>
      <c r="E1968" t="e">
        <f>#REF!</f>
        <v>#REF!</v>
      </c>
      <c r="F1968" t="e">
        <f>#REF!</f>
        <v>#REF!</v>
      </c>
      <c r="G1968" t="e">
        <f>#REF!</f>
        <v>#REF!</v>
      </c>
      <c r="H1968" t="e">
        <f>#REF!</f>
        <v>#REF!</v>
      </c>
    </row>
    <row r="1969" spans="1:8">
      <c r="A1969" t="e">
        <f>#REF!</f>
        <v>#REF!</v>
      </c>
      <c r="B1969" t="e">
        <f>#REF!</f>
        <v>#REF!</v>
      </c>
      <c r="C1969" t="e">
        <f>#REF!</f>
        <v>#REF!</v>
      </c>
      <c r="D1969" t="e">
        <f>#REF!</f>
        <v>#REF!</v>
      </c>
      <c r="E1969" t="e">
        <f>#REF!</f>
        <v>#REF!</v>
      </c>
      <c r="F1969" t="e">
        <f>#REF!</f>
        <v>#REF!</v>
      </c>
      <c r="G1969" t="e">
        <f>#REF!</f>
        <v>#REF!</v>
      </c>
      <c r="H1969" t="e">
        <f>#REF!</f>
        <v>#REF!</v>
      </c>
    </row>
    <row r="1970" spans="1:8">
      <c r="A1970" t="e">
        <f>#REF!</f>
        <v>#REF!</v>
      </c>
      <c r="B1970" t="e">
        <f>#REF!</f>
        <v>#REF!</v>
      </c>
      <c r="C1970" t="e">
        <f>#REF!</f>
        <v>#REF!</v>
      </c>
      <c r="D1970" t="e">
        <f>#REF!</f>
        <v>#REF!</v>
      </c>
      <c r="E1970" t="e">
        <f>#REF!</f>
        <v>#REF!</v>
      </c>
      <c r="F1970" t="e">
        <f>#REF!</f>
        <v>#REF!</v>
      </c>
      <c r="G1970" t="e">
        <f>#REF!</f>
        <v>#REF!</v>
      </c>
      <c r="H1970" t="e">
        <f>#REF!</f>
        <v>#REF!</v>
      </c>
    </row>
    <row r="1971" spans="1:8">
      <c r="A1971" t="e">
        <f>#REF!</f>
        <v>#REF!</v>
      </c>
      <c r="B1971" t="e">
        <f>#REF!</f>
        <v>#REF!</v>
      </c>
      <c r="C1971" t="e">
        <f>#REF!</f>
        <v>#REF!</v>
      </c>
      <c r="D1971" t="e">
        <f>#REF!</f>
        <v>#REF!</v>
      </c>
      <c r="E1971" t="e">
        <f>#REF!</f>
        <v>#REF!</v>
      </c>
      <c r="F1971" t="e">
        <f>#REF!</f>
        <v>#REF!</v>
      </c>
      <c r="G1971" t="e">
        <f>#REF!</f>
        <v>#REF!</v>
      </c>
      <c r="H1971" t="e">
        <f>#REF!</f>
        <v>#REF!</v>
      </c>
    </row>
    <row r="1972" spans="1:8">
      <c r="A1972" t="e">
        <f>#REF!</f>
        <v>#REF!</v>
      </c>
      <c r="B1972" t="e">
        <f>#REF!</f>
        <v>#REF!</v>
      </c>
      <c r="C1972" t="e">
        <f>#REF!</f>
        <v>#REF!</v>
      </c>
      <c r="D1972" t="e">
        <f>#REF!</f>
        <v>#REF!</v>
      </c>
      <c r="E1972" t="e">
        <f>#REF!</f>
        <v>#REF!</v>
      </c>
      <c r="F1972" t="e">
        <f>#REF!</f>
        <v>#REF!</v>
      </c>
      <c r="G1972" t="e">
        <f>#REF!</f>
        <v>#REF!</v>
      </c>
      <c r="H1972" t="e">
        <f>#REF!</f>
        <v>#REF!</v>
      </c>
    </row>
    <row r="1973" spans="1:8">
      <c r="A1973" t="e">
        <f>#REF!</f>
        <v>#REF!</v>
      </c>
      <c r="B1973" t="e">
        <f>#REF!</f>
        <v>#REF!</v>
      </c>
      <c r="C1973" t="e">
        <f>#REF!</f>
        <v>#REF!</v>
      </c>
      <c r="D1973" t="e">
        <f>#REF!</f>
        <v>#REF!</v>
      </c>
      <c r="E1973" t="e">
        <f>#REF!</f>
        <v>#REF!</v>
      </c>
      <c r="F1973" t="e">
        <f>#REF!</f>
        <v>#REF!</v>
      </c>
      <c r="G1973" t="e">
        <f>#REF!</f>
        <v>#REF!</v>
      </c>
      <c r="H1973" t="e">
        <f>#REF!</f>
        <v>#REF!</v>
      </c>
    </row>
    <row r="1974" spans="1:8">
      <c r="A1974" t="e">
        <f>#REF!</f>
        <v>#REF!</v>
      </c>
      <c r="B1974" t="e">
        <f>#REF!</f>
        <v>#REF!</v>
      </c>
      <c r="C1974" t="e">
        <f>#REF!</f>
        <v>#REF!</v>
      </c>
      <c r="D1974" t="e">
        <f>#REF!</f>
        <v>#REF!</v>
      </c>
      <c r="E1974" t="e">
        <f>#REF!</f>
        <v>#REF!</v>
      </c>
      <c r="F1974" t="e">
        <f>#REF!</f>
        <v>#REF!</v>
      </c>
      <c r="G1974" t="e">
        <f>#REF!</f>
        <v>#REF!</v>
      </c>
      <c r="H1974" t="e">
        <f>#REF!</f>
        <v>#REF!</v>
      </c>
    </row>
    <row r="1975" spans="1:8">
      <c r="A1975" t="e">
        <f>#REF!</f>
        <v>#REF!</v>
      </c>
      <c r="B1975" t="e">
        <f>#REF!</f>
        <v>#REF!</v>
      </c>
      <c r="C1975" t="e">
        <f>#REF!</f>
        <v>#REF!</v>
      </c>
      <c r="D1975" t="e">
        <f>#REF!</f>
        <v>#REF!</v>
      </c>
      <c r="E1975" t="e">
        <f>#REF!</f>
        <v>#REF!</v>
      </c>
      <c r="F1975" t="e">
        <f>#REF!</f>
        <v>#REF!</v>
      </c>
      <c r="G1975" t="e">
        <f>#REF!</f>
        <v>#REF!</v>
      </c>
      <c r="H1975" t="e">
        <f>#REF!</f>
        <v>#REF!</v>
      </c>
    </row>
    <row r="1976" spans="1:8">
      <c r="A1976" t="e">
        <f>#REF!</f>
        <v>#REF!</v>
      </c>
      <c r="B1976" t="e">
        <f>#REF!</f>
        <v>#REF!</v>
      </c>
      <c r="C1976" t="e">
        <f>#REF!</f>
        <v>#REF!</v>
      </c>
      <c r="D1976" t="e">
        <f>#REF!</f>
        <v>#REF!</v>
      </c>
      <c r="E1976" t="e">
        <f>#REF!</f>
        <v>#REF!</v>
      </c>
      <c r="F1976" t="e">
        <f>#REF!</f>
        <v>#REF!</v>
      </c>
      <c r="G1976" t="e">
        <f>#REF!</f>
        <v>#REF!</v>
      </c>
      <c r="H1976" t="e">
        <f>#REF!</f>
        <v>#REF!</v>
      </c>
    </row>
    <row r="1977" spans="1:8">
      <c r="A1977" t="e">
        <f>#REF!</f>
        <v>#REF!</v>
      </c>
      <c r="B1977" t="e">
        <f>#REF!</f>
        <v>#REF!</v>
      </c>
      <c r="C1977" t="e">
        <f>#REF!</f>
        <v>#REF!</v>
      </c>
      <c r="D1977" t="e">
        <f>#REF!</f>
        <v>#REF!</v>
      </c>
      <c r="E1977" t="e">
        <f>#REF!</f>
        <v>#REF!</v>
      </c>
      <c r="F1977" t="e">
        <f>#REF!</f>
        <v>#REF!</v>
      </c>
      <c r="G1977" t="e">
        <f>#REF!</f>
        <v>#REF!</v>
      </c>
      <c r="H1977" t="e">
        <f>#REF!</f>
        <v>#REF!</v>
      </c>
    </row>
    <row r="1978" spans="1:8">
      <c r="A1978" t="e">
        <f>#REF!</f>
        <v>#REF!</v>
      </c>
      <c r="B1978" t="e">
        <f>#REF!</f>
        <v>#REF!</v>
      </c>
      <c r="C1978" t="e">
        <f>#REF!</f>
        <v>#REF!</v>
      </c>
      <c r="D1978" t="e">
        <f>#REF!</f>
        <v>#REF!</v>
      </c>
      <c r="E1978" t="e">
        <f>#REF!</f>
        <v>#REF!</v>
      </c>
      <c r="F1978" t="e">
        <f>#REF!</f>
        <v>#REF!</v>
      </c>
      <c r="G1978" t="e">
        <f>#REF!</f>
        <v>#REF!</v>
      </c>
      <c r="H1978" t="e">
        <f>#REF!</f>
        <v>#REF!</v>
      </c>
    </row>
    <row r="1979" spans="1:8">
      <c r="A1979" t="e">
        <f>#REF!</f>
        <v>#REF!</v>
      </c>
      <c r="B1979" t="e">
        <f>#REF!</f>
        <v>#REF!</v>
      </c>
      <c r="C1979" t="e">
        <f>#REF!</f>
        <v>#REF!</v>
      </c>
      <c r="D1979" t="e">
        <f>#REF!</f>
        <v>#REF!</v>
      </c>
      <c r="E1979" t="e">
        <f>#REF!</f>
        <v>#REF!</v>
      </c>
      <c r="F1979" t="e">
        <f>#REF!</f>
        <v>#REF!</v>
      </c>
      <c r="G1979" t="e">
        <f>#REF!</f>
        <v>#REF!</v>
      </c>
      <c r="H1979" t="e">
        <f>#REF!</f>
        <v>#REF!</v>
      </c>
    </row>
    <row r="1980" spans="1:8">
      <c r="A1980" t="e">
        <f>#REF!</f>
        <v>#REF!</v>
      </c>
      <c r="B1980" t="e">
        <f>#REF!</f>
        <v>#REF!</v>
      </c>
      <c r="C1980" t="e">
        <f>#REF!</f>
        <v>#REF!</v>
      </c>
      <c r="D1980" t="e">
        <f>#REF!</f>
        <v>#REF!</v>
      </c>
      <c r="E1980" t="e">
        <f>#REF!</f>
        <v>#REF!</v>
      </c>
      <c r="F1980" t="e">
        <f>#REF!</f>
        <v>#REF!</v>
      </c>
      <c r="G1980" t="e">
        <f>#REF!</f>
        <v>#REF!</v>
      </c>
      <c r="H1980" t="e">
        <f>#REF!</f>
        <v>#REF!</v>
      </c>
    </row>
    <row r="1981" spans="1:8">
      <c r="A1981" t="e">
        <f>#REF!</f>
        <v>#REF!</v>
      </c>
      <c r="B1981" t="e">
        <f>#REF!</f>
        <v>#REF!</v>
      </c>
      <c r="C1981" t="e">
        <f>#REF!</f>
        <v>#REF!</v>
      </c>
      <c r="D1981" t="e">
        <f>#REF!</f>
        <v>#REF!</v>
      </c>
      <c r="E1981" t="e">
        <f>#REF!</f>
        <v>#REF!</v>
      </c>
      <c r="F1981" t="e">
        <f>#REF!</f>
        <v>#REF!</v>
      </c>
      <c r="G1981" t="e">
        <f>#REF!</f>
        <v>#REF!</v>
      </c>
      <c r="H1981" t="e">
        <f>#REF!</f>
        <v>#REF!</v>
      </c>
    </row>
    <row r="1982" spans="1:8">
      <c r="A1982" t="e">
        <f>#REF!</f>
        <v>#REF!</v>
      </c>
      <c r="B1982" t="e">
        <f>#REF!</f>
        <v>#REF!</v>
      </c>
      <c r="C1982" t="e">
        <f>#REF!</f>
        <v>#REF!</v>
      </c>
      <c r="D1982" t="e">
        <f>#REF!</f>
        <v>#REF!</v>
      </c>
      <c r="E1982" t="e">
        <f>#REF!</f>
        <v>#REF!</v>
      </c>
      <c r="F1982" t="e">
        <f>#REF!</f>
        <v>#REF!</v>
      </c>
      <c r="G1982" t="e">
        <f>#REF!</f>
        <v>#REF!</v>
      </c>
      <c r="H1982" t="e">
        <f>#REF!</f>
        <v>#REF!</v>
      </c>
    </row>
    <row r="1983" spans="1:8">
      <c r="A1983" t="e">
        <f>#REF!</f>
        <v>#REF!</v>
      </c>
      <c r="B1983" t="e">
        <f>#REF!</f>
        <v>#REF!</v>
      </c>
      <c r="C1983" t="e">
        <f>#REF!</f>
        <v>#REF!</v>
      </c>
      <c r="D1983" t="e">
        <f>#REF!</f>
        <v>#REF!</v>
      </c>
      <c r="E1983" t="e">
        <f>#REF!</f>
        <v>#REF!</v>
      </c>
      <c r="F1983" t="e">
        <f>#REF!</f>
        <v>#REF!</v>
      </c>
      <c r="G1983" t="e">
        <f>#REF!</f>
        <v>#REF!</v>
      </c>
      <c r="H1983" t="e">
        <f>#REF!</f>
        <v>#REF!</v>
      </c>
    </row>
    <row r="1984" spans="1:8">
      <c r="A1984" t="e">
        <f>#REF!</f>
        <v>#REF!</v>
      </c>
      <c r="B1984" t="e">
        <f>#REF!</f>
        <v>#REF!</v>
      </c>
      <c r="C1984" t="e">
        <f>#REF!</f>
        <v>#REF!</v>
      </c>
      <c r="D1984" t="e">
        <f>#REF!</f>
        <v>#REF!</v>
      </c>
      <c r="E1984" t="e">
        <f>#REF!</f>
        <v>#REF!</v>
      </c>
      <c r="F1984" t="e">
        <f>#REF!</f>
        <v>#REF!</v>
      </c>
      <c r="G1984" t="e">
        <f>#REF!</f>
        <v>#REF!</v>
      </c>
      <c r="H1984" t="e">
        <f>#REF!</f>
        <v>#REF!</v>
      </c>
    </row>
    <row r="1985" spans="1:8">
      <c r="A1985" t="e">
        <f>#REF!</f>
        <v>#REF!</v>
      </c>
      <c r="B1985" t="e">
        <f>#REF!</f>
        <v>#REF!</v>
      </c>
      <c r="C1985" t="e">
        <f>#REF!</f>
        <v>#REF!</v>
      </c>
      <c r="D1985" t="e">
        <f>#REF!</f>
        <v>#REF!</v>
      </c>
      <c r="E1985" t="e">
        <f>#REF!</f>
        <v>#REF!</v>
      </c>
      <c r="F1985" t="e">
        <f>#REF!</f>
        <v>#REF!</v>
      </c>
      <c r="G1985" t="e">
        <f>#REF!</f>
        <v>#REF!</v>
      </c>
      <c r="H1985" t="e">
        <f>#REF!</f>
        <v>#REF!</v>
      </c>
    </row>
    <row r="1986" spans="1:8">
      <c r="A1986" t="e">
        <f>#REF!</f>
        <v>#REF!</v>
      </c>
      <c r="B1986" t="e">
        <f>#REF!</f>
        <v>#REF!</v>
      </c>
      <c r="C1986" t="e">
        <f>#REF!</f>
        <v>#REF!</v>
      </c>
      <c r="D1986" t="e">
        <f>#REF!</f>
        <v>#REF!</v>
      </c>
      <c r="E1986" t="e">
        <f>#REF!</f>
        <v>#REF!</v>
      </c>
      <c r="F1986" t="e">
        <f>#REF!</f>
        <v>#REF!</v>
      </c>
      <c r="G1986" t="e">
        <f>#REF!</f>
        <v>#REF!</v>
      </c>
      <c r="H1986" t="e">
        <f>#REF!</f>
        <v>#REF!</v>
      </c>
    </row>
    <row r="1987" spans="1:8">
      <c r="A1987" t="e">
        <f>#REF!</f>
        <v>#REF!</v>
      </c>
      <c r="B1987" t="e">
        <f>#REF!</f>
        <v>#REF!</v>
      </c>
      <c r="C1987" t="e">
        <f>#REF!</f>
        <v>#REF!</v>
      </c>
      <c r="D1987" t="e">
        <f>#REF!</f>
        <v>#REF!</v>
      </c>
      <c r="E1987" t="e">
        <f>#REF!</f>
        <v>#REF!</v>
      </c>
      <c r="F1987" t="e">
        <f>#REF!</f>
        <v>#REF!</v>
      </c>
      <c r="G1987" t="e">
        <f>#REF!</f>
        <v>#REF!</v>
      </c>
      <c r="H1987" t="e">
        <f>#REF!</f>
        <v>#REF!</v>
      </c>
    </row>
    <row r="1988" spans="1:8">
      <c r="A1988" t="e">
        <f>#REF!</f>
        <v>#REF!</v>
      </c>
      <c r="B1988" t="e">
        <f>#REF!</f>
        <v>#REF!</v>
      </c>
      <c r="C1988" t="e">
        <f>#REF!</f>
        <v>#REF!</v>
      </c>
      <c r="D1988" t="e">
        <f>#REF!</f>
        <v>#REF!</v>
      </c>
      <c r="E1988" t="e">
        <f>#REF!</f>
        <v>#REF!</v>
      </c>
      <c r="F1988" t="e">
        <f>#REF!</f>
        <v>#REF!</v>
      </c>
      <c r="G1988" t="e">
        <f>#REF!</f>
        <v>#REF!</v>
      </c>
      <c r="H1988" t="e">
        <f>#REF!</f>
        <v>#REF!</v>
      </c>
    </row>
    <row r="1989" spans="1:8">
      <c r="A1989" t="e">
        <f>#REF!</f>
        <v>#REF!</v>
      </c>
      <c r="B1989" t="e">
        <f>#REF!</f>
        <v>#REF!</v>
      </c>
      <c r="C1989" t="e">
        <f>#REF!</f>
        <v>#REF!</v>
      </c>
      <c r="D1989" t="e">
        <f>#REF!</f>
        <v>#REF!</v>
      </c>
      <c r="E1989" t="e">
        <f>#REF!</f>
        <v>#REF!</v>
      </c>
      <c r="F1989" t="e">
        <f>#REF!</f>
        <v>#REF!</v>
      </c>
      <c r="G1989" t="e">
        <f>#REF!</f>
        <v>#REF!</v>
      </c>
      <c r="H1989" t="e">
        <f>#REF!</f>
        <v>#REF!</v>
      </c>
    </row>
    <row r="1990" spans="1:8">
      <c r="A1990" t="e">
        <f>#REF!</f>
        <v>#REF!</v>
      </c>
      <c r="B1990" t="e">
        <f>#REF!</f>
        <v>#REF!</v>
      </c>
      <c r="C1990" t="e">
        <f>#REF!</f>
        <v>#REF!</v>
      </c>
      <c r="D1990" t="e">
        <f>#REF!</f>
        <v>#REF!</v>
      </c>
      <c r="E1990" t="e">
        <f>#REF!</f>
        <v>#REF!</v>
      </c>
      <c r="F1990" t="e">
        <f>#REF!</f>
        <v>#REF!</v>
      </c>
      <c r="G1990" t="e">
        <f>#REF!</f>
        <v>#REF!</v>
      </c>
      <c r="H1990" t="e">
        <f>#REF!</f>
        <v>#REF!</v>
      </c>
    </row>
    <row r="1991" spans="1:8">
      <c r="A1991" t="e">
        <f>#REF!</f>
        <v>#REF!</v>
      </c>
      <c r="B1991" t="e">
        <f>#REF!</f>
        <v>#REF!</v>
      </c>
      <c r="C1991" t="e">
        <f>#REF!</f>
        <v>#REF!</v>
      </c>
      <c r="D1991" t="e">
        <f>#REF!</f>
        <v>#REF!</v>
      </c>
      <c r="E1991" t="e">
        <f>#REF!</f>
        <v>#REF!</v>
      </c>
      <c r="F1991" t="e">
        <f>#REF!</f>
        <v>#REF!</v>
      </c>
      <c r="G1991" t="e">
        <f>#REF!</f>
        <v>#REF!</v>
      </c>
      <c r="H1991" t="e">
        <f>#REF!</f>
        <v>#REF!</v>
      </c>
    </row>
    <row r="1992" spans="1:8">
      <c r="A1992" t="e">
        <f>#REF!</f>
        <v>#REF!</v>
      </c>
      <c r="B1992" t="e">
        <f>#REF!</f>
        <v>#REF!</v>
      </c>
      <c r="C1992" t="e">
        <f>#REF!</f>
        <v>#REF!</v>
      </c>
      <c r="D1992" t="e">
        <f>#REF!</f>
        <v>#REF!</v>
      </c>
      <c r="E1992" t="e">
        <f>#REF!</f>
        <v>#REF!</v>
      </c>
      <c r="F1992" t="e">
        <f>#REF!</f>
        <v>#REF!</v>
      </c>
      <c r="G1992" t="e">
        <f>#REF!</f>
        <v>#REF!</v>
      </c>
      <c r="H1992" t="e">
        <f>#REF!</f>
        <v>#REF!</v>
      </c>
    </row>
    <row r="1993" spans="1:8">
      <c r="A1993" t="e">
        <f>#REF!</f>
        <v>#REF!</v>
      </c>
      <c r="B1993" t="e">
        <f>#REF!</f>
        <v>#REF!</v>
      </c>
      <c r="C1993" t="e">
        <f>#REF!</f>
        <v>#REF!</v>
      </c>
      <c r="D1993" t="e">
        <f>#REF!</f>
        <v>#REF!</v>
      </c>
      <c r="E1993" t="e">
        <f>#REF!</f>
        <v>#REF!</v>
      </c>
      <c r="F1993" t="e">
        <f>#REF!</f>
        <v>#REF!</v>
      </c>
      <c r="G1993" t="e">
        <f>#REF!</f>
        <v>#REF!</v>
      </c>
      <c r="H1993" t="e">
        <f>#REF!</f>
        <v>#REF!</v>
      </c>
    </row>
    <row r="1994" spans="1:8">
      <c r="A1994" t="e">
        <f>#REF!</f>
        <v>#REF!</v>
      </c>
      <c r="B1994" t="e">
        <f>#REF!</f>
        <v>#REF!</v>
      </c>
      <c r="C1994" t="e">
        <f>#REF!</f>
        <v>#REF!</v>
      </c>
      <c r="D1994" t="e">
        <f>#REF!</f>
        <v>#REF!</v>
      </c>
      <c r="E1994" t="e">
        <f>#REF!</f>
        <v>#REF!</v>
      </c>
      <c r="F1994" t="e">
        <f>#REF!</f>
        <v>#REF!</v>
      </c>
      <c r="G1994" t="e">
        <f>#REF!</f>
        <v>#REF!</v>
      </c>
      <c r="H1994" t="e">
        <f>#REF!</f>
        <v>#REF!</v>
      </c>
    </row>
    <row r="1995" spans="1:8">
      <c r="A1995" t="e">
        <f>#REF!</f>
        <v>#REF!</v>
      </c>
      <c r="B1995" t="e">
        <f>#REF!</f>
        <v>#REF!</v>
      </c>
      <c r="C1995" t="e">
        <f>#REF!</f>
        <v>#REF!</v>
      </c>
      <c r="D1995" t="e">
        <f>#REF!</f>
        <v>#REF!</v>
      </c>
      <c r="E1995" t="e">
        <f>#REF!</f>
        <v>#REF!</v>
      </c>
      <c r="F1995" t="e">
        <f>#REF!</f>
        <v>#REF!</v>
      </c>
      <c r="G1995" t="e">
        <f>#REF!</f>
        <v>#REF!</v>
      </c>
      <c r="H1995" t="e">
        <f>#REF!</f>
        <v>#REF!</v>
      </c>
    </row>
    <row r="1996" spans="1:8">
      <c r="A1996" t="e">
        <f>#REF!</f>
        <v>#REF!</v>
      </c>
      <c r="B1996" t="e">
        <f>#REF!</f>
        <v>#REF!</v>
      </c>
      <c r="C1996" t="e">
        <f>#REF!</f>
        <v>#REF!</v>
      </c>
      <c r="D1996" t="e">
        <f>#REF!</f>
        <v>#REF!</v>
      </c>
      <c r="E1996" t="e">
        <f>#REF!</f>
        <v>#REF!</v>
      </c>
      <c r="F1996" t="e">
        <f>#REF!</f>
        <v>#REF!</v>
      </c>
      <c r="G1996" t="e">
        <f>#REF!</f>
        <v>#REF!</v>
      </c>
      <c r="H1996" t="e">
        <f>#REF!</f>
        <v>#REF!</v>
      </c>
    </row>
    <row r="1997" spans="1:8">
      <c r="A1997" t="e">
        <f>#REF!</f>
        <v>#REF!</v>
      </c>
      <c r="B1997" t="e">
        <f>#REF!</f>
        <v>#REF!</v>
      </c>
      <c r="C1997" t="e">
        <f>#REF!</f>
        <v>#REF!</v>
      </c>
      <c r="D1997" t="e">
        <f>#REF!</f>
        <v>#REF!</v>
      </c>
      <c r="E1997" t="e">
        <f>#REF!</f>
        <v>#REF!</v>
      </c>
      <c r="F1997" t="e">
        <f>#REF!</f>
        <v>#REF!</v>
      </c>
      <c r="G1997" t="e">
        <f>#REF!</f>
        <v>#REF!</v>
      </c>
      <c r="H1997" t="e">
        <f>#REF!</f>
        <v>#REF!</v>
      </c>
    </row>
    <row r="1998" spans="1:8">
      <c r="A1998" t="e">
        <f>#REF!</f>
        <v>#REF!</v>
      </c>
      <c r="B1998" t="e">
        <f>#REF!</f>
        <v>#REF!</v>
      </c>
      <c r="C1998" t="e">
        <f>#REF!</f>
        <v>#REF!</v>
      </c>
      <c r="D1998" t="e">
        <f>#REF!</f>
        <v>#REF!</v>
      </c>
      <c r="E1998" t="e">
        <f>#REF!</f>
        <v>#REF!</v>
      </c>
      <c r="F1998" t="e">
        <f>#REF!</f>
        <v>#REF!</v>
      </c>
      <c r="G1998" t="e">
        <f>#REF!</f>
        <v>#REF!</v>
      </c>
      <c r="H1998" t="e">
        <f>#REF!</f>
        <v>#REF!</v>
      </c>
    </row>
    <row r="1999" spans="1:8">
      <c r="A1999" t="e">
        <f>#REF!</f>
        <v>#REF!</v>
      </c>
      <c r="B1999" t="e">
        <f>#REF!</f>
        <v>#REF!</v>
      </c>
      <c r="C1999" t="e">
        <f>#REF!</f>
        <v>#REF!</v>
      </c>
      <c r="D1999" t="e">
        <f>#REF!</f>
        <v>#REF!</v>
      </c>
      <c r="E1999" t="e">
        <f>#REF!</f>
        <v>#REF!</v>
      </c>
      <c r="F1999" t="e">
        <f>#REF!</f>
        <v>#REF!</v>
      </c>
      <c r="G1999" t="e">
        <f>#REF!</f>
        <v>#REF!</v>
      </c>
      <c r="H1999" t="e">
        <f>#REF!</f>
        <v>#REF!</v>
      </c>
    </row>
    <row r="2000" spans="1:8">
      <c r="A2000" t="e">
        <f>#REF!</f>
        <v>#REF!</v>
      </c>
      <c r="B2000" t="e">
        <f>#REF!</f>
        <v>#REF!</v>
      </c>
      <c r="C2000" t="e">
        <f>#REF!</f>
        <v>#REF!</v>
      </c>
      <c r="D2000" t="e">
        <f>#REF!</f>
        <v>#REF!</v>
      </c>
      <c r="E2000" t="e">
        <f>#REF!</f>
        <v>#REF!</v>
      </c>
      <c r="F2000" t="e">
        <f>#REF!</f>
        <v>#REF!</v>
      </c>
      <c r="G2000" t="e">
        <f>#REF!</f>
        <v>#REF!</v>
      </c>
      <c r="H2000" t="e">
        <f>#REF!</f>
        <v>#REF!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6"/>
  <sheetViews>
    <sheetView workbookViewId="0">
      <selection activeCell="D11" sqref="D11"/>
    </sheetView>
  </sheetViews>
  <sheetFormatPr defaultRowHeight="15"/>
  <cols>
    <col min="3" max="3" width="142" bestFit="1" customWidth="1"/>
    <col min="4" max="4" width="20.42578125" bestFit="1" customWidth="1"/>
  </cols>
  <sheetData>
    <row r="1" spans="1:7">
      <c r="A1" t="s">
        <v>55</v>
      </c>
      <c r="B1" t="s">
        <v>375</v>
      </c>
      <c r="C1" t="s">
        <v>56</v>
      </c>
      <c r="D1" t="s">
        <v>376</v>
      </c>
      <c r="E1" t="s">
        <v>377</v>
      </c>
      <c r="F1" t="s">
        <v>378</v>
      </c>
      <c r="G1" t="s">
        <v>379</v>
      </c>
    </row>
    <row r="2" spans="1:7">
      <c r="A2" t="s">
        <v>58</v>
      </c>
      <c r="B2" t="s">
        <v>7</v>
      </c>
      <c r="C2" t="s">
        <v>380</v>
      </c>
      <c r="D2" t="s">
        <v>381</v>
      </c>
      <c r="E2" s="4">
        <v>0</v>
      </c>
      <c r="F2" s="4">
        <v>0</v>
      </c>
      <c r="G2" s="4">
        <v>0</v>
      </c>
    </row>
    <row r="3" spans="1:7">
      <c r="A3" t="s">
        <v>60</v>
      </c>
      <c r="B3" t="s">
        <v>7</v>
      </c>
      <c r="C3" t="s">
        <v>61</v>
      </c>
      <c r="D3" t="s">
        <v>381</v>
      </c>
      <c r="E3" s="4">
        <v>0</v>
      </c>
      <c r="F3" s="4">
        <v>0</v>
      </c>
      <c r="G3" s="4">
        <v>0</v>
      </c>
    </row>
    <row r="4" spans="1:7">
      <c r="A4" t="s">
        <v>62</v>
      </c>
      <c r="B4" t="s">
        <v>7</v>
      </c>
      <c r="C4" t="s">
        <v>63</v>
      </c>
      <c r="D4" t="s">
        <v>381</v>
      </c>
      <c r="E4" s="4">
        <v>0</v>
      </c>
      <c r="F4" s="4">
        <v>0</v>
      </c>
      <c r="G4" s="4">
        <v>0</v>
      </c>
    </row>
    <row r="5" spans="1:7">
      <c r="A5" t="s">
        <v>64</v>
      </c>
      <c r="B5" t="s">
        <v>7</v>
      </c>
      <c r="C5" t="s">
        <v>65</v>
      </c>
      <c r="D5" t="s">
        <v>381</v>
      </c>
      <c r="E5" s="4">
        <v>0</v>
      </c>
      <c r="F5" s="4">
        <v>0</v>
      </c>
      <c r="G5" s="4">
        <v>0</v>
      </c>
    </row>
    <row r="6" spans="1:7">
      <c r="A6" t="s">
        <v>66</v>
      </c>
      <c r="B6" t="s">
        <v>11</v>
      </c>
      <c r="C6" t="s">
        <v>67</v>
      </c>
      <c r="D6" t="s">
        <v>382</v>
      </c>
      <c r="E6" s="4">
        <v>0</v>
      </c>
      <c r="F6" s="4">
        <v>0</v>
      </c>
      <c r="G6" s="4">
        <v>0</v>
      </c>
    </row>
    <row r="7" spans="1:7">
      <c r="A7" t="s">
        <v>68</v>
      </c>
      <c r="B7" t="s">
        <v>11</v>
      </c>
      <c r="C7" t="s">
        <v>69</v>
      </c>
      <c r="D7" t="s">
        <v>382</v>
      </c>
      <c r="E7" s="4">
        <v>0</v>
      </c>
      <c r="F7" s="4">
        <v>0</v>
      </c>
      <c r="G7" s="4">
        <v>0</v>
      </c>
    </row>
    <row r="8" spans="1:7">
      <c r="A8" t="s">
        <v>70</v>
      </c>
      <c r="B8" t="s">
        <v>14</v>
      </c>
      <c r="C8" t="s">
        <v>383</v>
      </c>
      <c r="D8" t="s">
        <v>384</v>
      </c>
      <c r="E8" s="4">
        <v>60</v>
      </c>
      <c r="F8" s="4">
        <v>0</v>
      </c>
      <c r="G8" s="4">
        <v>60</v>
      </c>
    </row>
    <row r="9" spans="1:7">
      <c r="A9" t="s">
        <v>72</v>
      </c>
      <c r="B9" t="s">
        <v>14</v>
      </c>
      <c r="C9" t="s">
        <v>73</v>
      </c>
      <c r="D9" t="s">
        <v>384</v>
      </c>
      <c r="E9" s="4">
        <v>60</v>
      </c>
      <c r="F9" s="4">
        <v>0</v>
      </c>
      <c r="G9" s="4">
        <v>60</v>
      </c>
    </row>
    <row r="10" spans="1:7">
      <c r="A10" t="s">
        <v>74</v>
      </c>
      <c r="B10" t="s">
        <v>14</v>
      </c>
      <c r="C10" t="s">
        <v>75</v>
      </c>
      <c r="D10" t="s">
        <v>384</v>
      </c>
      <c r="E10" s="4">
        <v>60</v>
      </c>
      <c r="F10" s="4">
        <v>0</v>
      </c>
      <c r="G10" s="4">
        <v>60</v>
      </c>
    </row>
    <row r="11" spans="1:7">
      <c r="A11" t="s">
        <v>76</v>
      </c>
      <c r="B11" t="s">
        <v>14</v>
      </c>
      <c r="C11" t="s">
        <v>77</v>
      </c>
      <c r="D11" t="s">
        <v>384</v>
      </c>
      <c r="E11" s="4">
        <v>0</v>
      </c>
      <c r="F11" s="4">
        <v>0</v>
      </c>
      <c r="G11" s="4">
        <v>0</v>
      </c>
    </row>
    <row r="12" spans="1:7">
      <c r="A12" t="s">
        <v>78</v>
      </c>
      <c r="B12" t="s">
        <v>14</v>
      </c>
      <c r="C12" t="s">
        <v>79</v>
      </c>
      <c r="D12" t="s">
        <v>384</v>
      </c>
      <c r="E12" s="4">
        <v>30</v>
      </c>
      <c r="F12" s="4">
        <v>0</v>
      </c>
      <c r="G12" s="4">
        <v>30</v>
      </c>
    </row>
    <row r="13" spans="1:7">
      <c r="A13" t="s">
        <v>80</v>
      </c>
      <c r="B13" t="s">
        <v>18</v>
      </c>
      <c r="C13" t="s">
        <v>81</v>
      </c>
      <c r="D13" t="s">
        <v>381</v>
      </c>
      <c r="E13" s="4">
        <v>100</v>
      </c>
      <c r="F13" s="4">
        <v>0</v>
      </c>
      <c r="G13" s="4">
        <v>100</v>
      </c>
    </row>
    <row r="14" spans="1:7">
      <c r="A14" t="s">
        <v>82</v>
      </c>
      <c r="B14" t="s">
        <v>18</v>
      </c>
      <c r="C14" t="s">
        <v>83</v>
      </c>
      <c r="D14" t="s">
        <v>381</v>
      </c>
      <c r="E14" s="4">
        <v>100</v>
      </c>
      <c r="F14" s="4">
        <v>0</v>
      </c>
      <c r="G14" s="4">
        <v>100</v>
      </c>
    </row>
    <row r="15" spans="1:7">
      <c r="A15" t="s">
        <v>84</v>
      </c>
      <c r="B15" t="s">
        <v>18</v>
      </c>
      <c r="C15" t="s">
        <v>85</v>
      </c>
      <c r="D15" t="s">
        <v>381</v>
      </c>
      <c r="E15" s="4">
        <v>100</v>
      </c>
      <c r="F15" s="4">
        <v>0</v>
      </c>
      <c r="G15" s="4">
        <v>100</v>
      </c>
    </row>
    <row r="16" spans="1:7">
      <c r="A16" t="s">
        <v>86</v>
      </c>
      <c r="B16" t="s">
        <v>18</v>
      </c>
      <c r="C16" t="s">
        <v>87</v>
      </c>
      <c r="D16" t="s">
        <v>381</v>
      </c>
      <c r="E16" s="4">
        <v>100</v>
      </c>
      <c r="F16" s="4">
        <v>0</v>
      </c>
      <c r="G16" s="4">
        <v>100</v>
      </c>
    </row>
    <row r="17" spans="1:7">
      <c r="A17" t="s">
        <v>88</v>
      </c>
      <c r="B17" t="s">
        <v>18</v>
      </c>
      <c r="C17" t="s">
        <v>89</v>
      </c>
      <c r="D17" t="s">
        <v>381</v>
      </c>
      <c r="E17" s="4">
        <v>100</v>
      </c>
      <c r="F17" s="4">
        <v>0</v>
      </c>
      <c r="G17" s="4">
        <v>100</v>
      </c>
    </row>
    <row r="18" spans="1:7">
      <c r="A18" t="s">
        <v>90</v>
      </c>
      <c r="B18" t="s">
        <v>18</v>
      </c>
      <c r="C18" t="s">
        <v>91</v>
      </c>
      <c r="D18" t="s">
        <v>381</v>
      </c>
      <c r="E18" s="4">
        <v>100</v>
      </c>
      <c r="F18" s="4">
        <v>0</v>
      </c>
      <c r="G18" s="4">
        <v>100</v>
      </c>
    </row>
    <row r="19" spans="1:7">
      <c r="A19" t="s">
        <v>92</v>
      </c>
      <c r="B19" t="s">
        <v>18</v>
      </c>
      <c r="C19" t="s">
        <v>93</v>
      </c>
      <c r="D19" t="s">
        <v>381</v>
      </c>
      <c r="E19" s="4">
        <v>100</v>
      </c>
      <c r="F19" s="4">
        <v>0</v>
      </c>
      <c r="G19" s="4">
        <v>100</v>
      </c>
    </row>
    <row r="20" spans="1:7">
      <c r="A20" t="s">
        <v>94</v>
      </c>
      <c r="B20" t="s">
        <v>18</v>
      </c>
      <c r="C20" t="s">
        <v>95</v>
      </c>
      <c r="D20" t="s">
        <v>381</v>
      </c>
      <c r="E20" s="4">
        <v>100</v>
      </c>
      <c r="F20" s="4">
        <v>0</v>
      </c>
      <c r="G20" s="4">
        <v>100</v>
      </c>
    </row>
    <row r="21" spans="1:7">
      <c r="A21" t="s">
        <v>96</v>
      </c>
      <c r="B21" t="s">
        <v>18</v>
      </c>
      <c r="C21" t="s">
        <v>97</v>
      </c>
      <c r="D21" t="s">
        <v>381</v>
      </c>
      <c r="E21" s="4">
        <v>100</v>
      </c>
      <c r="F21" s="4">
        <v>0</v>
      </c>
      <c r="G21" s="4">
        <v>100</v>
      </c>
    </row>
    <row r="22" spans="1:7">
      <c r="A22" t="s">
        <v>98</v>
      </c>
      <c r="B22" t="s">
        <v>18</v>
      </c>
      <c r="C22" t="s">
        <v>99</v>
      </c>
      <c r="D22" t="s">
        <v>381</v>
      </c>
      <c r="E22" s="4">
        <v>100</v>
      </c>
      <c r="F22" s="4">
        <v>0</v>
      </c>
      <c r="G22" s="4">
        <v>100</v>
      </c>
    </row>
    <row r="23" spans="1:7">
      <c r="A23" t="s">
        <v>100</v>
      </c>
      <c r="B23" t="s">
        <v>18</v>
      </c>
      <c r="C23" t="s">
        <v>101</v>
      </c>
      <c r="D23" t="s">
        <v>381</v>
      </c>
      <c r="E23" s="4">
        <v>100</v>
      </c>
      <c r="F23" s="4">
        <v>0</v>
      </c>
      <c r="G23" s="4">
        <v>100</v>
      </c>
    </row>
    <row r="24" spans="1:7">
      <c r="A24" t="s">
        <v>102</v>
      </c>
      <c r="B24" t="s">
        <v>18</v>
      </c>
      <c r="C24" t="s">
        <v>103</v>
      </c>
      <c r="D24" t="s">
        <v>381</v>
      </c>
      <c r="E24" s="4">
        <v>100</v>
      </c>
      <c r="F24" s="4">
        <v>0</v>
      </c>
      <c r="G24" s="4">
        <v>100</v>
      </c>
    </row>
    <row r="25" spans="1:7">
      <c r="A25" t="s">
        <v>104</v>
      </c>
      <c r="B25" t="s">
        <v>18</v>
      </c>
      <c r="C25" t="s">
        <v>105</v>
      </c>
      <c r="D25" t="s">
        <v>381</v>
      </c>
      <c r="E25" s="4">
        <v>100</v>
      </c>
      <c r="F25" s="4">
        <v>0</v>
      </c>
      <c r="G25" s="4">
        <v>100</v>
      </c>
    </row>
    <row r="26" spans="1:7">
      <c r="A26" t="s">
        <v>106</v>
      </c>
      <c r="B26" t="s">
        <v>18</v>
      </c>
      <c r="C26" t="s">
        <v>107</v>
      </c>
      <c r="D26" t="s">
        <v>381</v>
      </c>
      <c r="E26" s="4">
        <v>100</v>
      </c>
      <c r="F26" s="4">
        <v>0</v>
      </c>
      <c r="G26" s="4">
        <v>100</v>
      </c>
    </row>
    <row r="27" spans="1:7">
      <c r="A27" t="s">
        <v>108</v>
      </c>
      <c r="B27" t="s">
        <v>18</v>
      </c>
      <c r="C27" t="s">
        <v>109</v>
      </c>
      <c r="D27" t="s">
        <v>381</v>
      </c>
      <c r="E27" s="4">
        <v>100</v>
      </c>
      <c r="F27" s="4">
        <v>0</v>
      </c>
      <c r="G27" s="4">
        <v>100</v>
      </c>
    </row>
    <row r="28" spans="1:7">
      <c r="A28" t="s">
        <v>110</v>
      </c>
      <c r="B28" t="s">
        <v>18</v>
      </c>
      <c r="C28" t="s">
        <v>111</v>
      </c>
      <c r="D28" t="s">
        <v>381</v>
      </c>
      <c r="E28" s="4">
        <v>100</v>
      </c>
      <c r="F28" s="4">
        <v>0</v>
      </c>
      <c r="G28" s="4">
        <v>100</v>
      </c>
    </row>
    <row r="29" spans="1:7">
      <c r="A29" t="s">
        <v>112</v>
      </c>
      <c r="B29" t="s">
        <v>18</v>
      </c>
      <c r="C29" t="s">
        <v>113</v>
      </c>
      <c r="D29" t="s">
        <v>381</v>
      </c>
      <c r="E29" s="4">
        <v>100</v>
      </c>
      <c r="F29" s="4">
        <v>0</v>
      </c>
      <c r="G29" s="4">
        <v>100</v>
      </c>
    </row>
    <row r="30" spans="1:7">
      <c r="A30" t="s">
        <v>114</v>
      </c>
      <c r="B30" t="s">
        <v>18</v>
      </c>
      <c r="C30" t="s">
        <v>115</v>
      </c>
      <c r="D30" t="s">
        <v>381</v>
      </c>
      <c r="E30" s="4">
        <v>100</v>
      </c>
      <c r="F30" s="4">
        <v>0</v>
      </c>
      <c r="G30" s="4">
        <v>100</v>
      </c>
    </row>
    <row r="31" spans="1:7">
      <c r="A31" t="s">
        <v>116</v>
      </c>
      <c r="B31" t="s">
        <v>18</v>
      </c>
      <c r="C31" t="s">
        <v>117</v>
      </c>
      <c r="D31" t="s">
        <v>381</v>
      </c>
      <c r="E31" s="4">
        <v>100</v>
      </c>
      <c r="F31" s="4">
        <v>0</v>
      </c>
      <c r="G31" s="4">
        <v>100</v>
      </c>
    </row>
    <row r="32" spans="1:7">
      <c r="A32" t="s">
        <v>118</v>
      </c>
      <c r="B32" t="s">
        <v>18</v>
      </c>
      <c r="C32" t="s">
        <v>119</v>
      </c>
      <c r="D32" t="s">
        <v>381</v>
      </c>
      <c r="E32" s="4">
        <v>100</v>
      </c>
      <c r="F32" s="4">
        <v>0</v>
      </c>
      <c r="G32" s="4">
        <v>100</v>
      </c>
    </row>
    <row r="33" spans="1:7">
      <c r="A33" t="s">
        <v>120</v>
      </c>
      <c r="B33" t="s">
        <v>18</v>
      </c>
      <c r="C33" t="s">
        <v>121</v>
      </c>
      <c r="D33" t="s">
        <v>381</v>
      </c>
      <c r="E33" s="4">
        <v>100</v>
      </c>
      <c r="F33" s="4">
        <v>0</v>
      </c>
      <c r="G33" s="4">
        <v>100</v>
      </c>
    </row>
    <row r="34" spans="1:7">
      <c r="A34" t="s">
        <v>122</v>
      </c>
      <c r="B34" t="s">
        <v>18</v>
      </c>
      <c r="C34" t="s">
        <v>123</v>
      </c>
      <c r="D34" t="s">
        <v>381</v>
      </c>
      <c r="E34" s="4">
        <v>100</v>
      </c>
      <c r="F34" s="4">
        <v>0</v>
      </c>
      <c r="G34" s="4">
        <v>100</v>
      </c>
    </row>
    <row r="35" spans="1:7">
      <c r="A35" t="s">
        <v>124</v>
      </c>
      <c r="B35" t="s">
        <v>18</v>
      </c>
      <c r="C35" t="s">
        <v>125</v>
      </c>
      <c r="D35" t="s">
        <v>381</v>
      </c>
      <c r="E35" s="4">
        <v>100</v>
      </c>
      <c r="F35" s="4">
        <v>0</v>
      </c>
      <c r="G35" s="4">
        <v>100</v>
      </c>
    </row>
    <row r="36" spans="1:7">
      <c r="A36" t="s">
        <v>126</v>
      </c>
      <c r="B36" t="s">
        <v>18</v>
      </c>
      <c r="C36" t="s">
        <v>127</v>
      </c>
      <c r="D36" t="s">
        <v>381</v>
      </c>
      <c r="E36" s="4">
        <v>100</v>
      </c>
      <c r="F36" s="4">
        <v>0</v>
      </c>
      <c r="G36" s="4">
        <v>100</v>
      </c>
    </row>
    <row r="37" spans="1:7">
      <c r="A37" t="s">
        <v>128</v>
      </c>
      <c r="B37" t="s">
        <v>18</v>
      </c>
      <c r="C37" t="s">
        <v>129</v>
      </c>
      <c r="D37" t="s">
        <v>381</v>
      </c>
      <c r="E37" s="4">
        <v>60</v>
      </c>
      <c r="F37" s="4">
        <v>0</v>
      </c>
      <c r="G37" s="4">
        <v>100</v>
      </c>
    </row>
    <row r="38" spans="1:7">
      <c r="A38" t="s">
        <v>130</v>
      </c>
      <c r="B38" t="s">
        <v>18</v>
      </c>
      <c r="C38" t="s">
        <v>131</v>
      </c>
      <c r="D38" t="s">
        <v>381</v>
      </c>
      <c r="E38" s="4">
        <v>80</v>
      </c>
      <c r="F38" s="4">
        <v>0</v>
      </c>
      <c r="G38" s="4">
        <v>80</v>
      </c>
    </row>
    <row r="39" spans="1:7">
      <c r="A39" t="s">
        <v>132</v>
      </c>
      <c r="B39" t="s">
        <v>18</v>
      </c>
      <c r="C39" t="s">
        <v>133</v>
      </c>
      <c r="D39" t="s">
        <v>381</v>
      </c>
      <c r="E39" s="4">
        <v>70</v>
      </c>
      <c r="F39" s="4">
        <v>0</v>
      </c>
      <c r="G39" s="4">
        <v>70</v>
      </c>
    </row>
    <row r="40" spans="1:7">
      <c r="A40" t="s">
        <v>134</v>
      </c>
      <c r="B40" t="s">
        <v>18</v>
      </c>
      <c r="C40" t="s">
        <v>135</v>
      </c>
      <c r="D40" t="s">
        <v>381</v>
      </c>
      <c r="E40" s="4">
        <v>60</v>
      </c>
      <c r="F40" s="4">
        <v>0</v>
      </c>
      <c r="G40" s="4">
        <v>60</v>
      </c>
    </row>
    <row r="41" spans="1:7">
      <c r="A41" t="s">
        <v>136</v>
      </c>
      <c r="B41" t="s">
        <v>18</v>
      </c>
      <c r="C41" t="s">
        <v>137</v>
      </c>
      <c r="D41" t="s">
        <v>381</v>
      </c>
      <c r="E41" s="4">
        <v>60</v>
      </c>
      <c r="F41" s="4">
        <v>0</v>
      </c>
      <c r="G41" s="4">
        <v>60</v>
      </c>
    </row>
    <row r="42" spans="1:7">
      <c r="A42" t="s">
        <v>138</v>
      </c>
      <c r="B42" t="s">
        <v>18</v>
      </c>
      <c r="C42" t="s">
        <v>139</v>
      </c>
      <c r="D42" t="s">
        <v>381</v>
      </c>
      <c r="E42" s="4">
        <v>60</v>
      </c>
      <c r="F42" s="4">
        <v>0</v>
      </c>
      <c r="G42" s="4">
        <v>60</v>
      </c>
    </row>
    <row r="43" spans="1:7">
      <c r="A43" t="s">
        <v>140</v>
      </c>
      <c r="B43" t="s">
        <v>18</v>
      </c>
      <c r="C43" t="s">
        <v>141</v>
      </c>
      <c r="D43" t="s">
        <v>381</v>
      </c>
      <c r="E43" s="4">
        <v>60</v>
      </c>
      <c r="F43" s="4">
        <v>0</v>
      </c>
      <c r="G43" s="4">
        <v>60</v>
      </c>
    </row>
    <row r="44" spans="1:7">
      <c r="A44" t="s">
        <v>142</v>
      </c>
      <c r="B44" t="s">
        <v>18</v>
      </c>
      <c r="C44" t="s">
        <v>143</v>
      </c>
      <c r="D44" t="s">
        <v>381</v>
      </c>
      <c r="E44" s="4">
        <v>60</v>
      </c>
      <c r="F44" s="4">
        <v>0</v>
      </c>
      <c r="G44" s="4">
        <v>60</v>
      </c>
    </row>
    <row r="45" spans="1:7">
      <c r="A45" t="s">
        <v>144</v>
      </c>
      <c r="B45" t="s">
        <v>18</v>
      </c>
      <c r="C45" t="s">
        <v>145</v>
      </c>
      <c r="D45" t="s">
        <v>381</v>
      </c>
      <c r="E45" s="4">
        <v>60</v>
      </c>
      <c r="F45" s="4">
        <v>0</v>
      </c>
      <c r="G45" s="4">
        <v>60</v>
      </c>
    </row>
    <row r="46" spans="1:7">
      <c r="A46" t="s">
        <v>146</v>
      </c>
      <c r="B46" t="s">
        <v>18</v>
      </c>
      <c r="C46" t="s">
        <v>147</v>
      </c>
      <c r="D46" t="s">
        <v>381</v>
      </c>
      <c r="E46" s="4">
        <v>60</v>
      </c>
      <c r="F46" s="4">
        <v>0</v>
      </c>
      <c r="G46" s="4">
        <v>60</v>
      </c>
    </row>
    <row r="47" spans="1:7">
      <c r="A47" t="s">
        <v>148</v>
      </c>
      <c r="B47" t="s">
        <v>18</v>
      </c>
      <c r="C47" t="s">
        <v>149</v>
      </c>
      <c r="D47" t="s">
        <v>381</v>
      </c>
      <c r="E47" s="4">
        <v>60</v>
      </c>
      <c r="F47" s="4">
        <v>0</v>
      </c>
      <c r="G47" s="4">
        <v>60</v>
      </c>
    </row>
    <row r="48" spans="1:7">
      <c r="A48" t="s">
        <v>150</v>
      </c>
      <c r="B48" t="s">
        <v>18</v>
      </c>
      <c r="C48" t="s">
        <v>151</v>
      </c>
      <c r="D48" t="s">
        <v>381</v>
      </c>
      <c r="E48" s="4">
        <v>60</v>
      </c>
      <c r="F48" s="4">
        <v>0</v>
      </c>
      <c r="G48" s="4">
        <v>60</v>
      </c>
    </row>
    <row r="49" spans="1:7">
      <c r="A49" t="s">
        <v>152</v>
      </c>
      <c r="B49" t="s">
        <v>18</v>
      </c>
      <c r="C49" t="s">
        <v>153</v>
      </c>
      <c r="D49" t="s">
        <v>381</v>
      </c>
      <c r="E49" s="4">
        <v>60</v>
      </c>
      <c r="F49" s="4">
        <v>0</v>
      </c>
      <c r="G49" s="4">
        <v>60</v>
      </c>
    </row>
    <row r="50" spans="1:7">
      <c r="A50" t="s">
        <v>154</v>
      </c>
      <c r="B50" t="s">
        <v>18</v>
      </c>
      <c r="C50" t="s">
        <v>155</v>
      </c>
      <c r="D50" t="s">
        <v>381</v>
      </c>
      <c r="E50" s="4">
        <v>60</v>
      </c>
      <c r="F50" s="4">
        <v>0</v>
      </c>
      <c r="G50" s="4">
        <v>60</v>
      </c>
    </row>
    <row r="51" spans="1:7">
      <c r="A51" t="s">
        <v>156</v>
      </c>
      <c r="B51" t="s">
        <v>18</v>
      </c>
      <c r="C51" t="s">
        <v>157</v>
      </c>
      <c r="D51" t="s">
        <v>381</v>
      </c>
      <c r="E51" s="4">
        <v>60</v>
      </c>
      <c r="F51" s="4">
        <v>0</v>
      </c>
      <c r="G51" s="4">
        <v>60</v>
      </c>
    </row>
    <row r="52" spans="1:7">
      <c r="A52" t="s">
        <v>158</v>
      </c>
      <c r="B52" t="s">
        <v>18</v>
      </c>
      <c r="C52" t="s">
        <v>159</v>
      </c>
      <c r="D52" t="s">
        <v>381</v>
      </c>
      <c r="E52" s="4">
        <v>60</v>
      </c>
      <c r="F52" s="4">
        <v>0</v>
      </c>
      <c r="G52" s="4">
        <v>60</v>
      </c>
    </row>
    <row r="53" spans="1:7">
      <c r="A53" t="s">
        <v>160</v>
      </c>
      <c r="B53" t="s">
        <v>18</v>
      </c>
      <c r="C53" t="s">
        <v>161</v>
      </c>
      <c r="D53" t="s">
        <v>381</v>
      </c>
      <c r="E53" s="4">
        <v>60</v>
      </c>
      <c r="F53" s="4">
        <v>0</v>
      </c>
      <c r="G53" s="4">
        <v>60</v>
      </c>
    </row>
    <row r="54" spans="1:7">
      <c r="A54" t="s">
        <v>162</v>
      </c>
      <c r="B54" t="s">
        <v>18</v>
      </c>
      <c r="C54" t="s">
        <v>163</v>
      </c>
      <c r="D54" t="s">
        <v>381</v>
      </c>
      <c r="E54" s="4">
        <v>60</v>
      </c>
      <c r="F54" s="4">
        <v>0</v>
      </c>
      <c r="G54" s="4">
        <v>60</v>
      </c>
    </row>
    <row r="55" spans="1:7">
      <c r="A55" t="s">
        <v>164</v>
      </c>
      <c r="B55" t="s">
        <v>18</v>
      </c>
      <c r="C55" t="s">
        <v>165</v>
      </c>
      <c r="D55" t="s">
        <v>381</v>
      </c>
      <c r="E55" s="4">
        <v>60</v>
      </c>
      <c r="F55" s="4">
        <v>0</v>
      </c>
      <c r="G55" s="4">
        <v>60</v>
      </c>
    </row>
    <row r="56" spans="1:7">
      <c r="A56" t="s">
        <v>166</v>
      </c>
      <c r="B56" t="s">
        <v>18</v>
      </c>
      <c r="C56" t="s">
        <v>167</v>
      </c>
      <c r="D56" t="s">
        <v>381</v>
      </c>
      <c r="E56" s="4">
        <v>60</v>
      </c>
      <c r="F56" s="4">
        <v>0</v>
      </c>
      <c r="G56" s="4">
        <v>60</v>
      </c>
    </row>
    <row r="57" spans="1:7">
      <c r="A57" t="s">
        <v>168</v>
      </c>
      <c r="B57" t="s">
        <v>18</v>
      </c>
      <c r="C57" t="s">
        <v>169</v>
      </c>
      <c r="D57" t="s">
        <v>381</v>
      </c>
      <c r="E57" s="4">
        <v>60</v>
      </c>
      <c r="F57" s="4">
        <v>0</v>
      </c>
      <c r="G57" s="4">
        <v>60</v>
      </c>
    </row>
    <row r="58" spans="1:7">
      <c r="A58" t="s">
        <v>170</v>
      </c>
      <c r="B58" t="s">
        <v>18</v>
      </c>
      <c r="C58" t="s">
        <v>171</v>
      </c>
      <c r="D58" t="s">
        <v>381</v>
      </c>
      <c r="E58" s="4">
        <v>50</v>
      </c>
      <c r="F58" s="4">
        <v>0</v>
      </c>
      <c r="G58" s="4">
        <v>50</v>
      </c>
    </row>
    <row r="59" spans="1:7">
      <c r="A59" t="s">
        <v>172</v>
      </c>
      <c r="B59" t="s">
        <v>18</v>
      </c>
      <c r="C59" t="s">
        <v>173</v>
      </c>
      <c r="D59" t="s">
        <v>381</v>
      </c>
      <c r="E59" s="4">
        <v>40</v>
      </c>
      <c r="F59" s="4">
        <v>0</v>
      </c>
      <c r="G59" s="4">
        <v>40</v>
      </c>
    </row>
    <row r="60" spans="1:7">
      <c r="A60" t="s">
        <v>174</v>
      </c>
      <c r="B60" t="s">
        <v>18</v>
      </c>
      <c r="C60" t="s">
        <v>175</v>
      </c>
      <c r="D60" t="s">
        <v>381</v>
      </c>
      <c r="E60" s="4">
        <v>40</v>
      </c>
      <c r="F60" s="4">
        <v>0</v>
      </c>
      <c r="G60" s="4">
        <v>40</v>
      </c>
    </row>
    <row r="61" spans="1:7">
      <c r="A61" t="s">
        <v>176</v>
      </c>
      <c r="B61" t="s">
        <v>18</v>
      </c>
      <c r="C61" t="s">
        <v>177</v>
      </c>
      <c r="D61" t="s">
        <v>381</v>
      </c>
      <c r="E61" s="4">
        <v>40</v>
      </c>
      <c r="F61" s="4">
        <v>0</v>
      </c>
      <c r="G61" s="4">
        <v>40</v>
      </c>
    </row>
    <row r="62" spans="1:7">
      <c r="A62" t="s">
        <v>178</v>
      </c>
      <c r="B62" t="s">
        <v>18</v>
      </c>
      <c r="C62" t="s">
        <v>179</v>
      </c>
      <c r="D62" t="s">
        <v>381</v>
      </c>
      <c r="E62" s="4">
        <v>40</v>
      </c>
      <c r="F62" s="4">
        <v>0</v>
      </c>
      <c r="G62" s="4">
        <v>40</v>
      </c>
    </row>
    <row r="63" spans="1:7">
      <c r="A63" t="s">
        <v>180</v>
      </c>
      <c r="B63" t="s">
        <v>18</v>
      </c>
      <c r="C63" t="s">
        <v>181</v>
      </c>
      <c r="D63" t="s">
        <v>381</v>
      </c>
      <c r="E63" s="4">
        <v>40</v>
      </c>
      <c r="F63" s="4">
        <v>0</v>
      </c>
      <c r="G63" s="4">
        <v>40</v>
      </c>
    </row>
    <row r="64" spans="1:7">
      <c r="A64" t="s">
        <v>182</v>
      </c>
      <c r="B64" t="s">
        <v>18</v>
      </c>
      <c r="C64" t="s">
        <v>183</v>
      </c>
      <c r="D64" t="s">
        <v>381</v>
      </c>
      <c r="E64" s="4">
        <v>30</v>
      </c>
      <c r="F64" s="4">
        <v>0</v>
      </c>
      <c r="G64" s="4">
        <v>30</v>
      </c>
    </row>
    <row r="65" spans="1:7">
      <c r="A65" t="s">
        <v>184</v>
      </c>
      <c r="B65" t="s">
        <v>20</v>
      </c>
      <c r="C65" t="s">
        <v>185</v>
      </c>
      <c r="D65" t="s">
        <v>385</v>
      </c>
      <c r="E65" s="4">
        <v>0</v>
      </c>
      <c r="F65" s="4">
        <v>0</v>
      </c>
      <c r="G65" s="4">
        <v>0</v>
      </c>
    </row>
    <row r="66" spans="1:7">
      <c r="A66" t="s">
        <v>186</v>
      </c>
      <c r="B66" t="s">
        <v>20</v>
      </c>
      <c r="C66" t="s">
        <v>185</v>
      </c>
      <c r="D66" t="s">
        <v>385</v>
      </c>
      <c r="E66" s="4">
        <v>0</v>
      </c>
      <c r="F66" s="4">
        <v>0</v>
      </c>
      <c r="G66" s="4">
        <v>0</v>
      </c>
    </row>
    <row r="67" spans="1:7">
      <c r="A67" t="s">
        <v>187</v>
      </c>
      <c r="B67" t="s">
        <v>20</v>
      </c>
      <c r="C67" t="s">
        <v>188</v>
      </c>
      <c r="D67" t="s">
        <v>385</v>
      </c>
      <c r="E67" s="4">
        <v>0</v>
      </c>
      <c r="F67" s="4">
        <v>0</v>
      </c>
      <c r="G67" s="4">
        <v>0</v>
      </c>
    </row>
    <row r="68" spans="1:7">
      <c r="A68" t="s">
        <v>189</v>
      </c>
      <c r="B68" t="s">
        <v>23</v>
      </c>
      <c r="C68" t="s">
        <v>190</v>
      </c>
      <c r="D68" t="s">
        <v>385</v>
      </c>
      <c r="E68" s="4">
        <v>0</v>
      </c>
      <c r="F68" s="4">
        <v>0</v>
      </c>
      <c r="G68" s="4">
        <v>0</v>
      </c>
    </row>
    <row r="69" spans="1:7">
      <c r="A69" t="s">
        <v>191</v>
      </c>
      <c r="B69" t="s">
        <v>25</v>
      </c>
      <c r="C69" t="s">
        <v>192</v>
      </c>
      <c r="D69" t="s">
        <v>381</v>
      </c>
      <c r="E69" s="4">
        <v>0</v>
      </c>
      <c r="F69" s="4">
        <v>0</v>
      </c>
      <c r="G69" s="4">
        <v>0</v>
      </c>
    </row>
    <row r="70" spans="1:7">
      <c r="A70" t="s">
        <v>193</v>
      </c>
      <c r="B70" t="s">
        <v>28</v>
      </c>
      <c r="C70" t="s">
        <v>194</v>
      </c>
      <c r="D70" t="s">
        <v>381</v>
      </c>
      <c r="E70" s="4">
        <v>0</v>
      </c>
      <c r="F70" s="4">
        <v>0</v>
      </c>
      <c r="G70" s="4">
        <v>0</v>
      </c>
    </row>
    <row r="71" spans="1:7">
      <c r="A71" t="s">
        <v>195</v>
      </c>
      <c r="B71" t="s">
        <v>31</v>
      </c>
      <c r="C71" t="s">
        <v>196</v>
      </c>
      <c r="D71" t="s">
        <v>386</v>
      </c>
      <c r="E71" s="4">
        <v>0</v>
      </c>
      <c r="F71" s="4">
        <v>0</v>
      </c>
      <c r="G71" s="4">
        <v>0</v>
      </c>
    </row>
    <row r="72" spans="1:7">
      <c r="A72" t="s">
        <v>197</v>
      </c>
      <c r="B72" t="s">
        <v>31</v>
      </c>
      <c r="C72" t="s">
        <v>198</v>
      </c>
      <c r="D72" t="s">
        <v>386</v>
      </c>
      <c r="E72" s="4">
        <v>0</v>
      </c>
      <c r="F72" s="4">
        <v>0</v>
      </c>
      <c r="G72" s="4">
        <v>0</v>
      </c>
    </row>
    <row r="73" spans="1:7">
      <c r="A73" t="s">
        <v>199</v>
      </c>
      <c r="B73" t="s">
        <v>31</v>
      </c>
      <c r="C73" t="s">
        <v>200</v>
      </c>
      <c r="D73" t="s">
        <v>386</v>
      </c>
      <c r="E73" s="4">
        <v>0</v>
      </c>
      <c r="F73" s="4">
        <v>0</v>
      </c>
      <c r="G73" s="4">
        <v>0</v>
      </c>
    </row>
    <row r="74" spans="1:7">
      <c r="A74" t="s">
        <v>201</v>
      </c>
      <c r="B74" t="s">
        <v>31</v>
      </c>
      <c r="C74" t="s">
        <v>202</v>
      </c>
      <c r="D74" t="s">
        <v>386</v>
      </c>
      <c r="E74" s="4">
        <v>0</v>
      </c>
      <c r="F74" s="4">
        <v>0</v>
      </c>
      <c r="G74" s="4">
        <v>0</v>
      </c>
    </row>
    <row r="75" spans="1:7">
      <c r="A75" t="s">
        <v>203</v>
      </c>
      <c r="B75" t="s">
        <v>31</v>
      </c>
      <c r="C75" t="s">
        <v>204</v>
      </c>
      <c r="D75" t="s">
        <v>386</v>
      </c>
      <c r="E75" s="4">
        <v>0</v>
      </c>
      <c r="F75" s="4">
        <v>0</v>
      </c>
      <c r="G75" s="4">
        <v>0</v>
      </c>
    </row>
    <row r="76" spans="1:7">
      <c r="A76" t="s">
        <v>205</v>
      </c>
      <c r="B76" t="s">
        <v>31</v>
      </c>
      <c r="C76" t="s">
        <v>206</v>
      </c>
      <c r="D76" t="s">
        <v>386</v>
      </c>
      <c r="E76" s="4">
        <v>0</v>
      </c>
      <c r="F76" s="4">
        <v>0</v>
      </c>
      <c r="G76" s="4">
        <v>0</v>
      </c>
    </row>
    <row r="77" spans="1:7">
      <c r="A77" t="s">
        <v>207</v>
      </c>
      <c r="B77" t="s">
        <v>31</v>
      </c>
      <c r="C77" t="s">
        <v>208</v>
      </c>
      <c r="D77" t="s">
        <v>386</v>
      </c>
      <c r="E77" s="4">
        <v>0</v>
      </c>
      <c r="F77" s="4">
        <v>0</v>
      </c>
      <c r="G77" s="4">
        <v>0</v>
      </c>
    </row>
    <row r="78" spans="1:7">
      <c r="A78" t="s">
        <v>209</v>
      </c>
      <c r="B78" t="s">
        <v>31</v>
      </c>
      <c r="C78" t="s">
        <v>210</v>
      </c>
      <c r="D78" t="s">
        <v>386</v>
      </c>
      <c r="E78" s="4">
        <v>0</v>
      </c>
      <c r="F78" s="4">
        <v>0</v>
      </c>
      <c r="G78" s="4">
        <v>0</v>
      </c>
    </row>
    <row r="79" spans="1:7">
      <c r="A79" t="s">
        <v>211</v>
      </c>
      <c r="B79" t="s">
        <v>31</v>
      </c>
      <c r="C79" t="s">
        <v>212</v>
      </c>
      <c r="D79" t="s">
        <v>386</v>
      </c>
      <c r="E79" s="4">
        <v>0</v>
      </c>
      <c r="F79" s="4">
        <v>0</v>
      </c>
      <c r="G79" s="4">
        <v>0</v>
      </c>
    </row>
    <row r="80" spans="1:7">
      <c r="A80" t="s">
        <v>213</v>
      </c>
      <c r="B80" t="s">
        <v>31</v>
      </c>
      <c r="C80" t="s">
        <v>214</v>
      </c>
      <c r="D80" t="s">
        <v>386</v>
      </c>
      <c r="E80" s="4">
        <v>0</v>
      </c>
      <c r="F80" s="4">
        <v>0</v>
      </c>
      <c r="G80" s="4">
        <v>0</v>
      </c>
    </row>
    <row r="81" spans="1:7">
      <c r="A81" t="s">
        <v>215</v>
      </c>
      <c r="B81" t="s">
        <v>31</v>
      </c>
      <c r="C81" t="s">
        <v>216</v>
      </c>
      <c r="D81" t="s">
        <v>386</v>
      </c>
      <c r="E81" s="4">
        <v>0</v>
      </c>
      <c r="F81" s="4">
        <v>0</v>
      </c>
      <c r="G81" s="4">
        <v>0</v>
      </c>
    </row>
    <row r="82" spans="1:7">
      <c r="A82" t="s">
        <v>217</v>
      </c>
      <c r="B82" t="s">
        <v>31</v>
      </c>
      <c r="C82" t="s">
        <v>218</v>
      </c>
      <c r="D82" t="s">
        <v>386</v>
      </c>
      <c r="E82" s="4">
        <v>0</v>
      </c>
      <c r="F82" s="4">
        <v>0</v>
      </c>
      <c r="G82" s="4">
        <v>0</v>
      </c>
    </row>
    <row r="83" spans="1:7">
      <c r="A83" t="s">
        <v>219</v>
      </c>
      <c r="B83" t="s">
        <v>31</v>
      </c>
      <c r="C83" t="s">
        <v>220</v>
      </c>
      <c r="D83" t="s">
        <v>386</v>
      </c>
      <c r="E83" s="4">
        <v>0</v>
      </c>
      <c r="F83" s="4">
        <v>0</v>
      </c>
      <c r="G83" s="4">
        <v>0</v>
      </c>
    </row>
    <row r="84" spans="1:7">
      <c r="A84" t="s">
        <v>221</v>
      </c>
      <c r="B84" t="s">
        <v>31</v>
      </c>
      <c r="C84" t="s">
        <v>222</v>
      </c>
      <c r="D84" t="s">
        <v>386</v>
      </c>
      <c r="E84" s="4">
        <v>0</v>
      </c>
      <c r="F84" s="4">
        <v>0</v>
      </c>
      <c r="G84" s="4">
        <v>0</v>
      </c>
    </row>
    <row r="85" spans="1:7">
      <c r="A85" t="s">
        <v>223</v>
      </c>
      <c r="B85" t="s">
        <v>31</v>
      </c>
      <c r="C85" t="s">
        <v>224</v>
      </c>
      <c r="D85" t="s">
        <v>386</v>
      </c>
      <c r="E85" s="4">
        <v>0</v>
      </c>
      <c r="F85" s="4">
        <v>0</v>
      </c>
      <c r="G85" s="4">
        <v>0</v>
      </c>
    </row>
    <row r="86" spans="1:7">
      <c r="A86" t="s">
        <v>225</v>
      </c>
      <c r="B86" t="s">
        <v>31</v>
      </c>
      <c r="C86" t="s">
        <v>226</v>
      </c>
      <c r="D86" t="s">
        <v>386</v>
      </c>
      <c r="E86" s="4">
        <v>0</v>
      </c>
      <c r="F86" s="4">
        <v>0</v>
      </c>
      <c r="G86" s="4">
        <v>0</v>
      </c>
    </row>
    <row r="87" spans="1:7">
      <c r="A87" t="s">
        <v>227</v>
      </c>
      <c r="B87" t="s">
        <v>31</v>
      </c>
      <c r="C87" t="s">
        <v>228</v>
      </c>
      <c r="D87" t="s">
        <v>386</v>
      </c>
      <c r="E87" s="4">
        <v>0</v>
      </c>
      <c r="F87" s="4">
        <v>0</v>
      </c>
      <c r="G87" s="4">
        <v>0</v>
      </c>
    </row>
    <row r="88" spans="1:7">
      <c r="A88" t="s">
        <v>229</v>
      </c>
      <c r="B88" t="s">
        <v>31</v>
      </c>
      <c r="C88" t="s">
        <v>230</v>
      </c>
      <c r="D88" t="s">
        <v>386</v>
      </c>
      <c r="E88" s="4">
        <v>0</v>
      </c>
      <c r="F88" s="4">
        <v>0</v>
      </c>
      <c r="G88" s="4">
        <v>0</v>
      </c>
    </row>
    <row r="89" spans="1:7">
      <c r="A89" t="s">
        <v>231</v>
      </c>
      <c r="B89" t="s">
        <v>31</v>
      </c>
      <c r="C89" t="s">
        <v>232</v>
      </c>
      <c r="D89" t="s">
        <v>386</v>
      </c>
      <c r="E89" s="4">
        <v>0</v>
      </c>
      <c r="F89" s="4">
        <v>0</v>
      </c>
      <c r="G89" s="4">
        <v>0</v>
      </c>
    </row>
    <row r="90" spans="1:7">
      <c r="A90" t="s">
        <v>233</v>
      </c>
      <c r="B90" t="s">
        <v>31</v>
      </c>
      <c r="C90" t="s">
        <v>234</v>
      </c>
      <c r="D90" t="s">
        <v>386</v>
      </c>
      <c r="E90" s="4">
        <v>0</v>
      </c>
      <c r="F90" s="4">
        <v>0</v>
      </c>
      <c r="G90" s="4">
        <v>0</v>
      </c>
    </row>
    <row r="91" spans="1:7">
      <c r="A91" t="s">
        <v>235</v>
      </c>
      <c r="B91" t="s">
        <v>31</v>
      </c>
      <c r="C91" t="s">
        <v>236</v>
      </c>
      <c r="D91" t="s">
        <v>386</v>
      </c>
      <c r="E91" s="4">
        <v>0</v>
      </c>
      <c r="F91" s="4">
        <v>0</v>
      </c>
      <c r="G91" s="4">
        <v>0</v>
      </c>
    </row>
    <row r="92" spans="1:7">
      <c r="A92" t="s">
        <v>237</v>
      </c>
      <c r="B92" t="s">
        <v>31</v>
      </c>
      <c r="C92" t="s">
        <v>238</v>
      </c>
      <c r="D92" t="s">
        <v>386</v>
      </c>
      <c r="E92" s="4">
        <v>0</v>
      </c>
      <c r="F92" s="4">
        <v>0</v>
      </c>
      <c r="G92" s="4">
        <v>0</v>
      </c>
    </row>
    <row r="93" spans="1:7">
      <c r="A93" t="s">
        <v>239</v>
      </c>
      <c r="B93" t="s">
        <v>31</v>
      </c>
      <c r="C93" t="s">
        <v>240</v>
      </c>
      <c r="D93" t="s">
        <v>386</v>
      </c>
      <c r="E93" s="4">
        <v>0</v>
      </c>
      <c r="F93" s="4">
        <v>0</v>
      </c>
      <c r="G93" s="4">
        <v>0</v>
      </c>
    </row>
    <row r="94" spans="1:7">
      <c r="A94" t="s">
        <v>241</v>
      </c>
      <c r="B94" t="s">
        <v>31</v>
      </c>
      <c r="C94" t="s">
        <v>242</v>
      </c>
      <c r="D94" t="s">
        <v>386</v>
      </c>
      <c r="E94" s="4">
        <v>0</v>
      </c>
      <c r="F94" s="4">
        <v>0</v>
      </c>
      <c r="G94" s="4">
        <v>0</v>
      </c>
    </row>
    <row r="95" spans="1:7">
      <c r="A95" t="s">
        <v>243</v>
      </c>
      <c r="B95" t="s">
        <v>31</v>
      </c>
      <c r="C95" t="s">
        <v>244</v>
      </c>
      <c r="D95" t="s">
        <v>386</v>
      </c>
      <c r="E95" s="4">
        <v>0</v>
      </c>
      <c r="F95" s="4">
        <v>0</v>
      </c>
      <c r="G95" s="4">
        <v>0</v>
      </c>
    </row>
    <row r="96" spans="1:7">
      <c r="A96" t="s">
        <v>245</v>
      </c>
      <c r="B96" t="s">
        <v>31</v>
      </c>
      <c r="C96" t="s">
        <v>246</v>
      </c>
      <c r="D96" t="s">
        <v>386</v>
      </c>
      <c r="E96" s="4">
        <v>0</v>
      </c>
      <c r="F96" s="4">
        <v>0</v>
      </c>
      <c r="G96" s="4">
        <v>0</v>
      </c>
    </row>
    <row r="97" spans="1:7">
      <c r="A97" t="s">
        <v>247</v>
      </c>
      <c r="B97" t="s">
        <v>31</v>
      </c>
      <c r="C97" t="s">
        <v>248</v>
      </c>
      <c r="D97" t="s">
        <v>386</v>
      </c>
      <c r="E97" s="4">
        <v>0</v>
      </c>
      <c r="F97" s="4">
        <v>0</v>
      </c>
      <c r="G97" s="4">
        <v>0</v>
      </c>
    </row>
    <row r="98" spans="1:7">
      <c r="A98" t="s">
        <v>249</v>
      </c>
      <c r="B98" t="s">
        <v>31</v>
      </c>
      <c r="C98" t="s">
        <v>250</v>
      </c>
      <c r="D98" t="s">
        <v>386</v>
      </c>
      <c r="E98" s="4">
        <v>0</v>
      </c>
      <c r="F98" s="4">
        <v>0</v>
      </c>
      <c r="G98" s="4">
        <v>0</v>
      </c>
    </row>
    <row r="99" spans="1:7">
      <c r="A99" t="s">
        <v>251</v>
      </c>
      <c r="B99" t="s">
        <v>31</v>
      </c>
      <c r="C99" t="s">
        <v>252</v>
      </c>
      <c r="D99" t="s">
        <v>386</v>
      </c>
      <c r="E99" s="4">
        <v>0</v>
      </c>
      <c r="F99" s="4">
        <v>0</v>
      </c>
      <c r="G99" s="4">
        <v>0</v>
      </c>
    </row>
    <row r="100" spans="1:7">
      <c r="A100" t="s">
        <v>253</v>
      </c>
      <c r="B100" t="s">
        <v>31</v>
      </c>
      <c r="C100" t="s">
        <v>387</v>
      </c>
      <c r="D100" t="s">
        <v>386</v>
      </c>
      <c r="E100" s="4">
        <v>0</v>
      </c>
      <c r="F100" s="4">
        <v>0</v>
      </c>
      <c r="G100" s="4">
        <v>0</v>
      </c>
    </row>
    <row r="101" spans="1:7">
      <c r="A101" t="s">
        <v>255</v>
      </c>
      <c r="B101" t="s">
        <v>31</v>
      </c>
      <c r="C101" t="s">
        <v>256</v>
      </c>
      <c r="D101" t="s">
        <v>386</v>
      </c>
      <c r="E101" s="4">
        <v>0</v>
      </c>
      <c r="F101" s="4">
        <v>0</v>
      </c>
      <c r="G101" s="4">
        <v>0</v>
      </c>
    </row>
    <row r="102" spans="1:7">
      <c r="A102" t="s">
        <v>257</v>
      </c>
      <c r="B102" t="s">
        <v>31</v>
      </c>
      <c r="C102" t="s">
        <v>258</v>
      </c>
      <c r="D102" t="s">
        <v>386</v>
      </c>
      <c r="E102" s="4">
        <v>0</v>
      </c>
      <c r="F102" s="4">
        <v>0</v>
      </c>
      <c r="G102" s="4">
        <v>0</v>
      </c>
    </row>
    <row r="103" spans="1:7">
      <c r="A103" t="s">
        <v>259</v>
      </c>
      <c r="B103" t="s">
        <v>33</v>
      </c>
      <c r="C103" t="s">
        <v>260</v>
      </c>
      <c r="D103" t="s">
        <v>386</v>
      </c>
      <c r="E103" s="4">
        <v>0</v>
      </c>
      <c r="F103" s="4">
        <v>0</v>
      </c>
      <c r="G103" s="4">
        <v>0</v>
      </c>
    </row>
    <row r="104" spans="1:7">
      <c r="A104" t="s">
        <v>261</v>
      </c>
      <c r="B104" t="s">
        <v>35</v>
      </c>
      <c r="C104" t="s">
        <v>262</v>
      </c>
      <c r="D104" t="s">
        <v>381</v>
      </c>
      <c r="E104" s="4">
        <v>0</v>
      </c>
      <c r="F104" s="4">
        <v>0</v>
      </c>
      <c r="G104" s="4">
        <v>60</v>
      </c>
    </row>
    <row r="105" spans="1:7">
      <c r="A105" t="s">
        <v>263</v>
      </c>
      <c r="B105" t="s">
        <v>38</v>
      </c>
      <c r="C105" t="s">
        <v>264</v>
      </c>
      <c r="D105" t="s">
        <v>386</v>
      </c>
      <c r="E105" s="4">
        <v>0</v>
      </c>
      <c r="F105" s="4">
        <v>0</v>
      </c>
      <c r="G105" s="4">
        <v>0</v>
      </c>
    </row>
    <row r="106" spans="1:7">
      <c r="A106" t="s">
        <v>265</v>
      </c>
      <c r="B106" t="s">
        <v>38</v>
      </c>
      <c r="C106" t="s">
        <v>266</v>
      </c>
      <c r="D106" t="s">
        <v>386</v>
      </c>
      <c r="E106" s="4">
        <v>0</v>
      </c>
      <c r="F106" s="4">
        <v>0</v>
      </c>
      <c r="G106" s="4">
        <v>0</v>
      </c>
    </row>
    <row r="107" spans="1:7">
      <c r="A107" t="s">
        <v>267</v>
      </c>
      <c r="B107" t="s">
        <v>38</v>
      </c>
      <c r="C107" t="s">
        <v>268</v>
      </c>
      <c r="D107" t="s">
        <v>386</v>
      </c>
      <c r="E107" s="4">
        <v>0</v>
      </c>
      <c r="F107" s="4">
        <v>0</v>
      </c>
      <c r="G107" s="4">
        <v>0</v>
      </c>
    </row>
    <row r="108" spans="1:7">
      <c r="A108" t="s">
        <v>269</v>
      </c>
      <c r="B108" t="s">
        <v>38</v>
      </c>
      <c r="C108" t="s">
        <v>270</v>
      </c>
      <c r="D108" t="s">
        <v>386</v>
      </c>
      <c r="E108" s="4">
        <v>0</v>
      </c>
      <c r="F108" s="4">
        <v>0</v>
      </c>
      <c r="G108" s="4">
        <v>0</v>
      </c>
    </row>
    <row r="109" spans="1:7">
      <c r="A109" t="s">
        <v>271</v>
      </c>
      <c r="B109" t="s">
        <v>38</v>
      </c>
      <c r="C109" t="s">
        <v>272</v>
      </c>
      <c r="D109" t="s">
        <v>386</v>
      </c>
      <c r="E109" s="4">
        <v>0</v>
      </c>
      <c r="F109" s="4">
        <v>0</v>
      </c>
      <c r="G109" s="4">
        <v>0</v>
      </c>
    </row>
    <row r="110" spans="1:7">
      <c r="A110" t="s">
        <v>273</v>
      </c>
      <c r="B110" t="s">
        <v>38</v>
      </c>
      <c r="C110" t="s">
        <v>274</v>
      </c>
      <c r="D110" t="s">
        <v>386</v>
      </c>
      <c r="E110" s="4">
        <v>0</v>
      </c>
      <c r="F110" s="4">
        <v>0</v>
      </c>
      <c r="G110" s="4">
        <v>0</v>
      </c>
    </row>
    <row r="111" spans="1:7">
      <c r="A111" t="s">
        <v>275</v>
      </c>
      <c r="B111" t="s">
        <v>38</v>
      </c>
      <c r="C111" t="s">
        <v>276</v>
      </c>
      <c r="D111" t="s">
        <v>386</v>
      </c>
      <c r="E111" s="4">
        <v>0</v>
      </c>
      <c r="F111" s="4">
        <v>0</v>
      </c>
      <c r="G111" s="4">
        <v>0</v>
      </c>
    </row>
    <row r="112" spans="1:7">
      <c r="A112" t="s">
        <v>277</v>
      </c>
      <c r="B112" t="s">
        <v>38</v>
      </c>
      <c r="C112" t="s">
        <v>278</v>
      </c>
      <c r="D112" t="s">
        <v>386</v>
      </c>
      <c r="E112" s="4">
        <v>0</v>
      </c>
      <c r="F112" s="4">
        <v>0</v>
      </c>
      <c r="G112" s="4">
        <v>0</v>
      </c>
    </row>
    <row r="113" spans="1:7">
      <c r="A113" t="s">
        <v>279</v>
      </c>
      <c r="B113" t="s">
        <v>38</v>
      </c>
      <c r="C113" t="s">
        <v>280</v>
      </c>
      <c r="D113" t="s">
        <v>386</v>
      </c>
      <c r="E113" s="4">
        <v>0</v>
      </c>
      <c r="F113" s="4">
        <v>0</v>
      </c>
      <c r="G113" s="4">
        <v>0</v>
      </c>
    </row>
    <row r="114" spans="1:7">
      <c r="A114" t="s">
        <v>281</v>
      </c>
      <c r="B114" t="s">
        <v>38</v>
      </c>
      <c r="C114" t="s">
        <v>282</v>
      </c>
      <c r="D114" t="s">
        <v>386</v>
      </c>
      <c r="E114" s="4">
        <v>0</v>
      </c>
      <c r="F114" s="4">
        <v>0</v>
      </c>
      <c r="G114" s="4">
        <v>0</v>
      </c>
    </row>
    <row r="115" spans="1:7">
      <c r="A115" t="s">
        <v>283</v>
      </c>
      <c r="B115" t="s">
        <v>38</v>
      </c>
      <c r="C115" t="s">
        <v>284</v>
      </c>
      <c r="D115" t="s">
        <v>386</v>
      </c>
      <c r="E115" s="4">
        <v>0</v>
      </c>
      <c r="F115" s="4">
        <v>0</v>
      </c>
      <c r="G115" s="4">
        <v>0</v>
      </c>
    </row>
    <row r="116" spans="1:7">
      <c r="A116" t="s">
        <v>285</v>
      </c>
      <c r="B116" t="s">
        <v>38</v>
      </c>
      <c r="C116" t="s">
        <v>286</v>
      </c>
      <c r="D116" t="s">
        <v>386</v>
      </c>
      <c r="E116" s="4">
        <v>0</v>
      </c>
      <c r="F116" s="4">
        <v>0</v>
      </c>
      <c r="G116" s="4">
        <v>0</v>
      </c>
    </row>
    <row r="117" spans="1:7">
      <c r="A117" t="s">
        <v>287</v>
      </c>
      <c r="B117" t="s">
        <v>38</v>
      </c>
      <c r="C117" t="s">
        <v>288</v>
      </c>
      <c r="D117" t="s">
        <v>386</v>
      </c>
      <c r="E117" s="4">
        <v>0</v>
      </c>
      <c r="F117" s="4">
        <v>0</v>
      </c>
      <c r="G117" s="4">
        <v>0</v>
      </c>
    </row>
    <row r="118" spans="1:7">
      <c r="A118" t="s">
        <v>289</v>
      </c>
      <c r="B118" t="s">
        <v>38</v>
      </c>
      <c r="C118" t="s">
        <v>290</v>
      </c>
      <c r="D118" t="s">
        <v>386</v>
      </c>
      <c r="E118" s="4">
        <v>0</v>
      </c>
      <c r="F118" s="4">
        <v>0</v>
      </c>
      <c r="G118" s="4">
        <v>0</v>
      </c>
    </row>
    <row r="119" spans="1:7">
      <c r="A119" t="s">
        <v>291</v>
      </c>
      <c r="B119" t="s">
        <v>38</v>
      </c>
      <c r="C119" t="s">
        <v>292</v>
      </c>
      <c r="D119" t="s">
        <v>386</v>
      </c>
      <c r="E119" s="4">
        <v>0</v>
      </c>
      <c r="F119" s="4">
        <v>0</v>
      </c>
      <c r="G119" s="4">
        <v>0</v>
      </c>
    </row>
    <row r="120" spans="1:7">
      <c r="A120" t="s">
        <v>293</v>
      </c>
      <c r="B120" t="s">
        <v>38</v>
      </c>
      <c r="C120" t="s">
        <v>294</v>
      </c>
      <c r="D120" t="s">
        <v>386</v>
      </c>
      <c r="E120" s="4">
        <v>0</v>
      </c>
      <c r="F120" s="4">
        <v>0</v>
      </c>
      <c r="G120" s="4">
        <v>0</v>
      </c>
    </row>
    <row r="121" spans="1:7">
      <c r="A121" t="s">
        <v>295</v>
      </c>
      <c r="B121" t="s">
        <v>38</v>
      </c>
      <c r="C121" t="s">
        <v>296</v>
      </c>
      <c r="D121" t="s">
        <v>386</v>
      </c>
      <c r="E121" s="4">
        <v>0</v>
      </c>
      <c r="F121" s="4">
        <v>0</v>
      </c>
      <c r="G121" s="4">
        <v>0</v>
      </c>
    </row>
    <row r="122" spans="1:7">
      <c r="A122" t="s">
        <v>297</v>
      </c>
      <c r="B122" t="s">
        <v>38</v>
      </c>
      <c r="C122" t="s">
        <v>298</v>
      </c>
      <c r="D122" t="s">
        <v>386</v>
      </c>
      <c r="E122" s="4">
        <v>0</v>
      </c>
      <c r="F122" s="4">
        <v>0</v>
      </c>
      <c r="G122" s="4">
        <v>0</v>
      </c>
    </row>
    <row r="123" spans="1:7">
      <c r="A123" t="s">
        <v>299</v>
      </c>
      <c r="B123" t="s">
        <v>38</v>
      </c>
      <c r="C123" t="s">
        <v>300</v>
      </c>
      <c r="D123" t="s">
        <v>386</v>
      </c>
      <c r="E123" s="4">
        <v>0</v>
      </c>
      <c r="F123" s="4">
        <v>0</v>
      </c>
      <c r="G123" s="4">
        <v>0</v>
      </c>
    </row>
    <row r="124" spans="1:7">
      <c r="A124" t="s">
        <v>301</v>
      </c>
      <c r="B124" t="s">
        <v>38</v>
      </c>
      <c r="C124" t="s">
        <v>302</v>
      </c>
      <c r="D124" t="s">
        <v>386</v>
      </c>
      <c r="E124" s="4">
        <v>0</v>
      </c>
      <c r="F124" s="4">
        <v>0</v>
      </c>
      <c r="G124" s="4">
        <v>0</v>
      </c>
    </row>
    <row r="125" spans="1:7">
      <c r="A125" t="s">
        <v>303</v>
      </c>
      <c r="B125" t="s">
        <v>38</v>
      </c>
      <c r="C125" t="s">
        <v>304</v>
      </c>
      <c r="D125" t="s">
        <v>386</v>
      </c>
      <c r="E125" s="4">
        <v>0</v>
      </c>
      <c r="F125" s="4">
        <v>0</v>
      </c>
      <c r="G125" s="4">
        <v>0</v>
      </c>
    </row>
    <row r="126" spans="1:7">
      <c r="A126" t="s">
        <v>305</v>
      </c>
      <c r="B126" t="s">
        <v>40</v>
      </c>
      <c r="C126" t="s">
        <v>306</v>
      </c>
      <c r="D126" t="s">
        <v>381</v>
      </c>
      <c r="E126" s="4">
        <v>0</v>
      </c>
      <c r="F126" s="4">
        <v>0</v>
      </c>
      <c r="G126" s="4">
        <v>0</v>
      </c>
    </row>
    <row r="127" spans="1:7">
      <c r="A127" t="s">
        <v>307</v>
      </c>
      <c r="B127" t="s">
        <v>40</v>
      </c>
      <c r="C127" t="s">
        <v>308</v>
      </c>
      <c r="D127" t="s">
        <v>381</v>
      </c>
      <c r="E127" s="4">
        <v>0</v>
      </c>
      <c r="F127" s="4">
        <v>0</v>
      </c>
      <c r="G127" s="4">
        <v>0</v>
      </c>
    </row>
    <row r="128" spans="1:7">
      <c r="A128" t="s">
        <v>309</v>
      </c>
      <c r="B128" t="s">
        <v>40</v>
      </c>
      <c r="C128" t="s">
        <v>310</v>
      </c>
      <c r="D128" t="s">
        <v>381</v>
      </c>
      <c r="E128" s="4">
        <v>0</v>
      </c>
      <c r="F128" s="4">
        <v>0</v>
      </c>
      <c r="G128" s="4">
        <v>0</v>
      </c>
    </row>
    <row r="129" spans="1:7">
      <c r="A129" t="s">
        <v>311</v>
      </c>
      <c r="B129" t="s">
        <v>40</v>
      </c>
      <c r="C129" t="s">
        <v>312</v>
      </c>
      <c r="D129" t="s">
        <v>381</v>
      </c>
      <c r="E129" s="4">
        <v>0</v>
      </c>
      <c r="F129" s="4">
        <v>0</v>
      </c>
      <c r="G129" s="4">
        <v>0</v>
      </c>
    </row>
    <row r="130" spans="1:7">
      <c r="A130" t="s">
        <v>313</v>
      </c>
      <c r="B130" t="s">
        <v>40</v>
      </c>
      <c r="C130" t="s">
        <v>314</v>
      </c>
      <c r="D130" t="s">
        <v>381</v>
      </c>
      <c r="E130" s="4">
        <v>0</v>
      </c>
      <c r="F130" s="4">
        <v>0</v>
      </c>
      <c r="G130" s="4">
        <v>0</v>
      </c>
    </row>
    <row r="131" spans="1:7">
      <c r="A131" t="s">
        <v>315</v>
      </c>
      <c r="B131" t="s">
        <v>40</v>
      </c>
      <c r="C131" t="s">
        <v>316</v>
      </c>
      <c r="D131" t="s">
        <v>381</v>
      </c>
      <c r="E131" s="4">
        <v>0</v>
      </c>
      <c r="F131" s="4">
        <v>0</v>
      </c>
      <c r="G131" s="4">
        <v>0</v>
      </c>
    </row>
    <row r="132" spans="1:7">
      <c r="A132" t="s">
        <v>317</v>
      </c>
      <c r="B132" t="s">
        <v>43</v>
      </c>
      <c r="C132" t="s">
        <v>318</v>
      </c>
      <c r="D132" t="s">
        <v>386</v>
      </c>
      <c r="E132" s="4">
        <v>0</v>
      </c>
      <c r="F132" s="4">
        <v>0</v>
      </c>
      <c r="G132" s="4">
        <v>0</v>
      </c>
    </row>
    <row r="133" spans="1:7">
      <c r="A133" t="s">
        <v>319</v>
      </c>
      <c r="B133" t="s">
        <v>43</v>
      </c>
      <c r="C133" t="s">
        <v>320</v>
      </c>
      <c r="D133" t="s">
        <v>386</v>
      </c>
      <c r="E133" s="4">
        <v>0</v>
      </c>
      <c r="F133" s="4">
        <v>0</v>
      </c>
      <c r="G133" s="4">
        <v>0</v>
      </c>
    </row>
    <row r="134" spans="1:7">
      <c r="A134" t="s">
        <v>321</v>
      </c>
      <c r="B134" t="s">
        <v>46</v>
      </c>
      <c r="C134" t="s">
        <v>322</v>
      </c>
      <c r="D134" t="s">
        <v>386</v>
      </c>
      <c r="E134" s="4">
        <v>0</v>
      </c>
      <c r="F134" s="4">
        <v>0</v>
      </c>
      <c r="G134" s="4">
        <v>0</v>
      </c>
    </row>
    <row r="135" spans="1:7">
      <c r="A135" t="s">
        <v>323</v>
      </c>
      <c r="B135" t="s">
        <v>48</v>
      </c>
      <c r="C135" t="s">
        <v>324</v>
      </c>
      <c r="D135" t="s">
        <v>386</v>
      </c>
      <c r="E135" s="4">
        <v>0</v>
      </c>
      <c r="F135" s="4">
        <v>0</v>
      </c>
      <c r="G135" s="4">
        <v>0</v>
      </c>
    </row>
    <row r="136" spans="1:7">
      <c r="A136" t="s">
        <v>325</v>
      </c>
      <c r="B136" t="s">
        <v>48</v>
      </c>
      <c r="C136" t="s">
        <v>326</v>
      </c>
      <c r="D136" t="s">
        <v>386</v>
      </c>
      <c r="E136" s="4">
        <v>0</v>
      </c>
      <c r="F136" s="4">
        <v>0</v>
      </c>
      <c r="G136" s="4">
        <v>0</v>
      </c>
    </row>
    <row r="137" spans="1:7">
      <c r="A137" t="s">
        <v>327</v>
      </c>
      <c r="B137" t="s">
        <v>48</v>
      </c>
      <c r="C137" t="s">
        <v>328</v>
      </c>
      <c r="D137" t="s">
        <v>386</v>
      </c>
      <c r="E137" s="4">
        <v>0</v>
      </c>
      <c r="F137" s="4">
        <v>0</v>
      </c>
      <c r="G137" s="4">
        <v>0</v>
      </c>
    </row>
    <row r="138" spans="1:7">
      <c r="A138" t="s">
        <v>329</v>
      </c>
      <c r="B138" t="s">
        <v>50</v>
      </c>
      <c r="C138" t="s">
        <v>330</v>
      </c>
      <c r="D138" t="s">
        <v>386</v>
      </c>
      <c r="E138" s="4">
        <v>0</v>
      </c>
      <c r="F138" s="4">
        <v>0</v>
      </c>
      <c r="G138" s="4">
        <v>0</v>
      </c>
    </row>
    <row r="139" spans="1:7">
      <c r="A139" t="s">
        <v>331</v>
      </c>
      <c r="B139" t="s">
        <v>50</v>
      </c>
      <c r="C139" t="s">
        <v>332</v>
      </c>
      <c r="D139" t="s">
        <v>386</v>
      </c>
      <c r="E139" s="4">
        <v>0</v>
      </c>
      <c r="F139" s="4">
        <v>0</v>
      </c>
      <c r="G139" s="4">
        <v>0</v>
      </c>
    </row>
    <row r="140" spans="1:7">
      <c r="A140" t="s">
        <v>333</v>
      </c>
      <c r="B140" t="s">
        <v>50</v>
      </c>
      <c r="C140" t="s">
        <v>334</v>
      </c>
      <c r="D140" t="s">
        <v>386</v>
      </c>
      <c r="E140" s="4">
        <v>0</v>
      </c>
      <c r="F140" s="4">
        <v>0</v>
      </c>
      <c r="G140" s="4">
        <v>0</v>
      </c>
    </row>
    <row r="141" spans="1:7">
      <c r="A141" t="s">
        <v>335</v>
      </c>
      <c r="B141" t="s">
        <v>50</v>
      </c>
      <c r="C141" t="s">
        <v>336</v>
      </c>
      <c r="D141" t="s">
        <v>386</v>
      </c>
      <c r="E141" s="4">
        <v>0</v>
      </c>
      <c r="F141" s="4">
        <v>0</v>
      </c>
      <c r="G141" s="4">
        <v>0</v>
      </c>
    </row>
    <row r="142" spans="1:7">
      <c r="A142" t="s">
        <v>337</v>
      </c>
      <c r="B142" t="s">
        <v>50</v>
      </c>
      <c r="C142" t="s">
        <v>338</v>
      </c>
      <c r="D142" t="s">
        <v>386</v>
      </c>
      <c r="E142" s="4">
        <v>0</v>
      </c>
      <c r="F142" s="4">
        <v>0</v>
      </c>
      <c r="G142" s="4">
        <v>0</v>
      </c>
    </row>
    <row r="143" spans="1:7">
      <c r="A143" t="s">
        <v>339</v>
      </c>
      <c r="B143" t="s">
        <v>50</v>
      </c>
      <c r="C143" t="s">
        <v>340</v>
      </c>
      <c r="D143" t="s">
        <v>386</v>
      </c>
      <c r="E143" s="4">
        <v>0</v>
      </c>
      <c r="F143" s="4">
        <v>0</v>
      </c>
      <c r="G143" s="4">
        <v>0</v>
      </c>
    </row>
    <row r="144" spans="1:7">
      <c r="A144" t="s">
        <v>341</v>
      </c>
      <c r="B144" t="s">
        <v>50</v>
      </c>
      <c r="C144" t="s">
        <v>342</v>
      </c>
      <c r="D144" t="s">
        <v>386</v>
      </c>
      <c r="E144" s="4">
        <v>0</v>
      </c>
      <c r="F144" s="4">
        <v>0</v>
      </c>
      <c r="G144" s="4">
        <v>0</v>
      </c>
    </row>
    <row r="145" spans="1:7">
      <c r="A145" t="s">
        <v>343</v>
      </c>
      <c r="B145" t="s">
        <v>50</v>
      </c>
      <c r="C145" t="s">
        <v>344</v>
      </c>
      <c r="D145" t="s">
        <v>386</v>
      </c>
      <c r="E145" s="4">
        <v>0</v>
      </c>
      <c r="F145" s="4">
        <v>0</v>
      </c>
      <c r="G145" s="4">
        <v>0</v>
      </c>
    </row>
    <row r="146" spans="1:7">
      <c r="A146" t="s">
        <v>345</v>
      </c>
      <c r="B146" t="s">
        <v>52</v>
      </c>
      <c r="C146" t="s">
        <v>346</v>
      </c>
      <c r="D146" t="s">
        <v>381</v>
      </c>
      <c r="E146" s="4">
        <v>0</v>
      </c>
      <c r="F146" s="4">
        <v>0</v>
      </c>
      <c r="G146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2026-01-20T15:50:52Z</dcterms:created>
  <dcterms:modified xsi:type="dcterms:W3CDTF">2026-01-30T02:01:52Z</dcterms:modified>
  <cp:category/>
  <cp:contentStatus/>
</cp:coreProperties>
</file>